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flore\OneDrive\Desktop\Excel\Data Cleaning\Data Cleaning - SIMON Tez\"/>
    </mc:Choice>
  </mc:AlternateContent>
  <xr:revisionPtr revIDLastSave="0" documentId="13_ncr:1_{3B088D5F-0A33-4D93-AADC-02516B767237}" xr6:coauthVersionLast="47" xr6:coauthVersionMax="47" xr10:uidLastSave="{00000000-0000-0000-0000-000000000000}"/>
  <bookViews>
    <workbookView xWindow="-108" yWindow="-108" windowWidth="23256" windowHeight="12456" firstSheet="4" activeTab="8" xr2:uid="{D2E15FDA-CC8A-4EA1-A602-5DF096F75FE7}"/>
  </bookViews>
  <sheets>
    <sheet name="Line Chart" sheetId="6" r:id="rId1"/>
    <sheet name="Map Chart" sheetId="7" r:id="rId2"/>
    <sheet name="Bar Chart" sheetId="8" r:id="rId3"/>
    <sheet name="Donut Chart" sheetId="9" r:id="rId4"/>
    <sheet name="Sales Data" sheetId="1" r:id="rId5"/>
    <sheet name="Extra Data" sheetId="2" r:id="rId6"/>
    <sheet name="Wireframe" sheetId="5" r:id="rId7"/>
    <sheet name="Calculations" sheetId="3" r:id="rId8"/>
    <sheet name="Dashboard" sheetId="4" r:id="rId9"/>
  </sheets>
  <definedNames>
    <definedName name="_xlchart.v5.0" hidden="1">'Map Chart'!$A$3</definedName>
    <definedName name="_xlchart.v5.1" hidden="1">'Map Chart'!$A$4:$A$188</definedName>
    <definedName name="_xlchart.v5.2" hidden="1">'Map Chart'!$B$3</definedName>
    <definedName name="_xlchart.v5.3" hidden="1">'Map Chart'!$B$4:$B$188</definedName>
    <definedName name="_xlchart.v5.4" hidden="1">'Map Chart'!$A$3</definedName>
    <definedName name="_xlchart.v5.5" hidden="1">'Map Chart'!$A$4:$A$188</definedName>
    <definedName name="_xlchart.v5.6" hidden="1">'Map Chart'!$B$3</definedName>
    <definedName name="_xlchart.v5.7" hidden="1">'Map Chart'!$B$4:$B$188</definedName>
    <definedName name="Slicer_Order_Priority">#N/A</definedName>
    <definedName name="Slicer_Sales_Channel">#N/A</definedName>
  </definedNames>
  <calcPr calcId="191029"/>
  <pivotCaches>
    <pivotCache cacheId="1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 i="3" l="1"/>
  <c r="I9" i="3"/>
  <c r="I19" i="3" s="1"/>
  <c r="I20" i="3" s="1"/>
  <c r="H5" i="3"/>
  <c r="E5" i="3" a="1"/>
  <c r="E5" i="3" s="1"/>
  <c r="B5" i="3" a="1"/>
  <c r="B5" i="3" s="1"/>
  <c r="C5" i="3" s="1"/>
  <c r="C6" i="3" l="1"/>
  <c r="F5" i="3"/>
  <c r="C13" i="3"/>
  <c r="F11" i="3"/>
  <c r="C12" i="3"/>
  <c r="F10" i="3"/>
  <c r="F7" i="3"/>
  <c r="F6" i="3"/>
  <c r="C7" i="3"/>
  <c r="C16" i="3"/>
  <c r="C15" i="3"/>
  <c r="C14" i="3"/>
  <c r="C11" i="3"/>
  <c r="F9" i="3"/>
  <c r="C9" i="3"/>
  <c r="C8" i="3"/>
  <c r="C10" i="3"/>
  <c r="F8" i="3"/>
  <c r="F19" i="3" l="1"/>
  <c r="F20" i="3" s="1"/>
  <c r="C19" i="3"/>
  <c r="C20"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<sst xmlns="http://schemas.openxmlformats.org/spreadsheetml/2006/main" count="75262" uniqueCount="249">
  <si>
    <t>Central America and the Caribbean</t>
  </si>
  <si>
    <t xml:space="preserve">Antigua and Barbuda </t>
  </si>
  <si>
    <t>Baby Food</t>
  </si>
  <si>
    <t>Online</t>
  </si>
  <si>
    <t>Medium</t>
  </si>
  <si>
    <t>Panama</t>
  </si>
  <si>
    <t>Snacks</t>
  </si>
  <si>
    <t>Offline</t>
  </si>
  <si>
    <t>Cancelled</t>
  </si>
  <si>
    <t>Europe</t>
  </si>
  <si>
    <t>Czech Republic</t>
  </si>
  <si>
    <t>Beverages</t>
  </si>
  <si>
    <t>Asia</t>
  </si>
  <si>
    <t>North Korea</t>
  </si>
  <si>
    <t>Cereal</t>
  </si>
  <si>
    <t>Low</t>
  </si>
  <si>
    <t>Sri Lanka</t>
  </si>
  <si>
    <t>Middle East and North Africa</t>
  </si>
  <si>
    <t>Morocco</t>
  </si>
  <si>
    <t>Personal Care</t>
  </si>
  <si>
    <t>Australia and Oceania</t>
  </si>
  <si>
    <t>Federated States of Micronesia</t>
  </si>
  <si>
    <t>Clothes</t>
  </si>
  <si>
    <t>High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</si>
  <si>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</si>
  <si>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</si>
  <si>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</si>
  <si>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</si>
  <si>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</si>
  <si>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</si>
  <si>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</si>
  <si>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</si>
  <si>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</si>
  <si>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</si>
  <si>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</si>
  <si>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</si>
  <si>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</si>
  <si>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</si>
  <si>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</si>
  <si>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</si>
  <si>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</si>
  <si>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</si>
  <si>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</si>
  <si>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</si>
  <si>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</si>
  <si>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</si>
  <si>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</si>
  <si>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</si>
  <si>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</si>
  <si>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</si>
  <si>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</si>
  <si>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</si>
  <si>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</si>
  <si>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</si>
  <si>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</si>
  <si>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</si>
  <si>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</si>
  <si>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</si>
  <si>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</si>
  <si>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</si>
  <si>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</si>
  <si>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</si>
  <si>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</si>
  <si>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</si>
  <si>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</si>
  <si>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</si>
  <si>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</si>
  <si>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</si>
  <si>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</si>
  <si>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</si>
  <si>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</si>
  <si>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</si>
  <si>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</si>
  <si>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</si>
  <si>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</si>
  <si>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</si>
  <si>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</si>
  <si>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</si>
  <si>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</si>
  <si>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</si>
  <si>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</si>
  <si>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</si>
  <si>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</si>
  <si>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</si>
  <si>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</si>
  <si>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</si>
  <si>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</si>
  <si>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</si>
  <si>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</si>
  <si>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</si>
  <si>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</si>
  <si>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</si>
  <si>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</si>
  <si>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</si>
  <si>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</si>
  <si>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</si>
  <si>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</si>
  <si>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</si>
  <si>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</si>
  <si>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</si>
  <si>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</si>
  <si>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</si>
  <si>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</si>
  <si>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</si>
  <si>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</si>
  <si>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</si>
  <si>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</si>
  <si>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</si>
  <si>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</si>
  <si>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</si>
  <si>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</si>
  <si>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</si>
  <si>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</si>
  <si>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</si>
  <si>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</si>
  <si>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</si>
  <si>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</si>
  <si>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</si>
  <si>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</si>
  <si>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</si>
  <si>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</si>
  <si>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</si>
  <si>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</si>
  <si>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</si>
  <si>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</si>
  <si>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</si>
  <si>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</si>
  <si>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</si>
  <si>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</si>
  <si>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</si>
  <si>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</si>
  <si>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</si>
  <si>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</si>
  <si>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</si>
  <si>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</si>
  <si>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</si>
  <si>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</si>
  <si>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</si>
  <si>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</si>
  <si>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</si>
  <si>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</si>
  <si>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</si>
  <si>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</si>
  <si>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</si>
  <si>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</si>
  <si>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</si>
  <si>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</si>
  <si>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</si>
  <si>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</si>
  <si>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</si>
  <si>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</si>
  <si>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</si>
  <si>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</si>
  <si>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</si>
  <si>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</si>
  <si>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</si>
  <si>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</si>
  <si>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</si>
  <si>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</si>
  <si>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</si>
  <si>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</si>
  <si>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</si>
  <si>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</si>
  <si>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</si>
  <si>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</si>
  <si>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</si>
  <si>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</si>
  <si>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</si>
  <si>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</si>
  <si>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</si>
  <si>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</si>
  <si>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</si>
  <si>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</si>
  <si>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</si>
  <si>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</si>
  <si>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</si>
  <si>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</si>
  <si>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</si>
  <si>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</si>
  <si>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</si>
  <si>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</si>
  <si>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</si>
  <si>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</si>
  <si>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</si>
  <si>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</si>
  <si>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</si>
  <si>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</si>
  <si>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</si>
  <si>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</si>
  <si>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</si>
  <si>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</si>
  <si>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</si>
  <si>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</si>
  <si>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</si>
  <si>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</si>
  <si>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</si>
  <si>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</si>
  <si>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</si>
  <si>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</si>
  <si>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</si>
  <si>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</si>
  <si>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</si>
  <si>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</si>
  <si>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</si>
  <si>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</si>
  <si>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</si>
  <si>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</si>
  <si>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</si>
  <si>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</si>
  <si>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</si>
  <si>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Region</t>
  </si>
  <si>
    <t>Country</t>
  </si>
  <si>
    <t>Item Type</t>
  </si>
  <si>
    <t>Sales Channel</t>
  </si>
  <si>
    <t>Order Priority</t>
  </si>
  <si>
    <t>Order Date</t>
  </si>
  <si>
    <t>Order ID</t>
  </si>
  <si>
    <t>Ship Date</t>
  </si>
  <si>
    <t>Units Sold</t>
  </si>
  <si>
    <t>Unit Price</t>
  </si>
  <si>
    <t>Unit Cost</t>
  </si>
  <si>
    <t>Total Revenue</t>
  </si>
  <si>
    <t>Total Cost</t>
  </si>
  <si>
    <t>Total Profit</t>
  </si>
  <si>
    <t>Calculations</t>
  </si>
  <si>
    <t>Key Metrics</t>
  </si>
  <si>
    <t>Cancelled Orders</t>
  </si>
  <si>
    <t>Most Profitable Item</t>
  </si>
  <si>
    <t>Most Profitable Region</t>
  </si>
  <si>
    <t>Count of Cancelled Orders</t>
  </si>
  <si>
    <t>Top Sales Channel</t>
  </si>
  <si>
    <t>Count</t>
  </si>
  <si>
    <t>Max Value</t>
  </si>
  <si>
    <t>Top Item Type</t>
  </si>
  <si>
    <t>Top Region</t>
  </si>
  <si>
    <t>PRODUCT SALES DASHBOARD (2015-2022)</t>
  </si>
  <si>
    <t>Sum of Total Profit</t>
  </si>
  <si>
    <t>Row Labels</t>
  </si>
  <si>
    <t>2015</t>
  </si>
  <si>
    <t>2016</t>
  </si>
  <si>
    <t>2017</t>
  </si>
  <si>
    <t>2018</t>
  </si>
  <si>
    <t>2019</t>
  </si>
  <si>
    <t>2020</t>
  </si>
  <si>
    <t>2021</t>
  </si>
  <si>
    <t>2022</t>
  </si>
  <si>
    <t>Average of Units Sold</t>
  </si>
  <si>
    <t>Sum of Total Revenue</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</si>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</sst>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
  </numFmts>
  <fonts count="9" x14ac:knownFonts="1">
    <font>
      <sz val="11"/>
      <color theme="1"/>
      <name val="Arial"/>
      <family val="2"/>
    </font>
    <font>
      <sz val="11"/>
      <color theme="1"/>
      <name val="Arial"/>
      <family val="2"/>
    </font>
    <font>
      <b/>
      <sz val="11"/>
      <color theme="0"/>
      <name val="Arial"/>
      <family val="2"/>
    </font>
    <font>
      <b/>
      <sz val="11"/>
      <color theme="1"/>
      <name val="Arial"/>
      <family val="2"/>
    </font>
    <font>
      <sz val="11"/>
      <color theme="0"/>
      <name val="Arial"/>
      <family val="2"/>
    </font>
    <font>
      <b/>
      <sz val="12"/>
      <color theme="1"/>
      <name val="Arial"/>
      <family val="2"/>
    </font>
    <font>
      <b/>
      <u/>
      <sz val="11"/>
      <color theme="1"/>
      <name val="Arial"/>
      <family val="2"/>
    </font>
    <font>
      <b/>
      <sz val="14"/>
      <color theme="0"/>
      <name val="Arial"/>
      <family val="2"/>
    </font>
    <font>
      <b/>
      <sz val="14"/>
      <color theme="9" tint="0.79998168889431442"/>
      <name val="Arial"/>
      <family val="2"/>
    </font>
  </fonts>
  <fills count="8">
    <fill>
      <patternFill patternType="none"/>
    </fill>
    <fill>
      <patternFill patternType="gray125"/>
    </fill>
    <fill>
      <patternFill patternType="solid">
        <fgColor theme="9"/>
        <bgColor theme="9"/>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theme="4" tint="-0.249977111117893"/>
        <bgColor indexed="64"/>
      </patternFill>
    </fill>
  </fills>
  <borders count="4">
    <border>
      <left/>
      <right/>
      <top/>
      <bottom/>
      <diagonal/>
    </border>
    <border>
      <left style="thin">
        <color theme="9" tint="0.39997558519241921"/>
      </left>
      <right/>
      <top/>
      <bottom/>
      <diagonal/>
    </border>
    <border>
      <left/>
      <right style="thin">
        <color theme="9" tint="0.39997558519241921"/>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32">
    <xf numFmtId="0" fontId="0" fillId="0" borderId="0" xfId="0"/>
    <xf numFmtId="0" fontId="2" fillId="2" borderId="1" xfId="0" applyFont="1" applyFill="1" applyBorder="1"/>
    <xf numFmtId="0" fontId="2" fillId="2" borderId="0" xfId="0" applyFont="1" applyFill="1"/>
    <xf numFmtId="14" fontId="2" fillId="2" borderId="0" xfId="0" applyNumberFormat="1" applyFont="1" applyFill="1"/>
    <xf numFmtId="0" fontId="2" fillId="2" borderId="0" xfId="1" applyNumberFormat="1" applyFont="1" applyFill="1" applyBorder="1"/>
    <xf numFmtId="14" fontId="0" fillId="0" borderId="0" xfId="0" applyNumberFormat="1"/>
    <xf numFmtId="164" fontId="2" fillId="2" borderId="0" xfId="1" applyNumberFormat="1" applyFont="1" applyFill="1" applyBorder="1"/>
    <xf numFmtId="164" fontId="2" fillId="2" borderId="2" xfId="1" applyNumberFormat="1" applyFont="1" applyFill="1" applyBorder="1"/>
    <xf numFmtId="164" fontId="0" fillId="0" borderId="0" xfId="1" applyNumberFormat="1" applyFont="1"/>
    <xf numFmtId="164" fontId="0" fillId="0" borderId="0" xfId="0" applyNumberFormat="1"/>
    <xf numFmtId="0" fontId="3" fillId="0" borderId="0" xfId="0" applyFont="1"/>
    <xf numFmtId="14" fontId="3" fillId="0" borderId="0" xfId="0" applyNumberFormat="1" applyFont="1"/>
    <xf numFmtId="164" fontId="3" fillId="0" borderId="0" xfId="0" applyNumberFormat="1" applyFont="1"/>
    <xf numFmtId="0" fontId="5" fillId="0" borderId="0" xfId="0" applyFont="1"/>
    <xf numFmtId="0" fontId="6" fillId="0" borderId="0" xfId="0" applyFont="1"/>
    <xf numFmtId="0" fontId="2" fillId="3" borderId="3" xfId="0" applyFont="1" applyFill="1" applyBorder="1"/>
    <xf numFmtId="0" fontId="2" fillId="4" borderId="3" xfId="0" applyFont="1" applyFill="1" applyBorder="1"/>
    <xf numFmtId="0" fontId="2" fillId="5" borderId="3" xfId="0" applyFont="1" applyFill="1" applyBorder="1"/>
    <xf numFmtId="0" fontId="0" fillId="0" borderId="3" xfId="0" applyBorder="1"/>
    <xf numFmtId="164" fontId="0" fillId="0" borderId="3" xfId="0" applyNumberFormat="1" applyBorder="1"/>
    <xf numFmtId="164" fontId="0" fillId="0" borderId="3" xfId="1" applyNumberFormat="1" applyFont="1" applyBorder="1"/>
    <xf numFmtId="0" fontId="4" fillId="3" borderId="3" xfId="0" applyFont="1" applyFill="1" applyBorder="1"/>
    <xf numFmtId="0" fontId="4" fillId="4" borderId="3" xfId="0" applyFont="1" applyFill="1" applyBorder="1"/>
    <xf numFmtId="0" fontId="4" fillId="5" borderId="3" xfId="0" applyFont="1" applyFill="1" applyBorder="1"/>
    <xf numFmtId="0" fontId="0" fillId="6" borderId="0" xfId="0" applyFill="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0" fontId="0" fillId="0" borderId="0" xfId="0" applyAlignment="1">
      <alignment horizontal="left" indent="1"/>
    </xf>
    <xf numFmtId="0" fontId="7" fillId="7" borderId="0" xfId="0" applyFont="1" applyFill="1" applyAlignment="1">
      <alignment horizontal="left" vertical="center"/>
    </xf>
    <xf numFmtId="0" fontId="8" fillId="7" borderId="0" xfId="0" applyFont="1" applyFill="1" applyAlignment="1">
      <alignment horizontal="left" vertical="center"/>
    </xf>
  </cellXfs>
  <cellStyles count="2">
    <cellStyle name="Currency" xfId="1" builtinId="4"/>
    <cellStyle name="Normal" xfId="0" builtinId="0"/>
  </cellStyles>
  <dxfs count="13">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numFmt numFmtId="19" formatCode="m/d/yyyy"/>
    </dxf>
    <dxf>
      <numFmt numFmtId="19" formatCode="m/d/yyyy"/>
    </dxf>
    <dxf>
      <font>
        <b val="0"/>
        <i val="0"/>
        <strike val="0"/>
        <condense val="0"/>
        <extend val="0"/>
        <outline val="0"/>
        <shadow val="0"/>
        <u val="none"/>
        <vertAlign val="baseline"/>
        <sz val="11"/>
        <color theme="1"/>
        <name val="Arial"/>
        <family val="2"/>
        <scheme val="none"/>
      </font>
    </dxf>
    <dxf>
      <font>
        <b/>
        <i val="0"/>
        <strike val="0"/>
        <condense val="0"/>
        <extend val="0"/>
        <outline val="0"/>
        <shadow val="0"/>
        <u val="none"/>
        <vertAlign val="baseline"/>
        <sz val="11"/>
        <color theme="0"/>
        <name val="Arial"/>
        <family val="2"/>
        <scheme val="none"/>
      </font>
      <numFmt numFmtId="164" formatCode="_(&quot;$&quot;* #,##0_);_(&quot;$&quot;* \(#,##0\);_(&quot;$&quot;* &quot;-&quot;??_);_(@_)"/>
      <fill>
        <patternFill patternType="solid">
          <fgColor theme="9"/>
          <bgColor theme="9"/>
        </patternFill>
      </fill>
    </dxf>
    <dxf>
      <numFmt numFmtId="1" formatCode="0"/>
    </dxf>
    <dxf>
      <numFmt numFmtId="165" formatCode="&quot;$&quot;#,##0"/>
    </dxf>
    <dxf>
      <numFmt numFmtId="1" formatCode="0"/>
    </dxf>
    <dxf>
      <numFmt numFmtId="165" formatCode="&quot;$&quot;#,##0"/>
    </dxf>
  </dxfs>
  <tableStyles count="0" defaultTableStyle="TableStyleMedium2" defaultPivotStyle="PivotStyleLight16"/>
  <colors>
    <mruColors>
      <color rgb="FFFFFFFF"/>
      <color rgb="FF1ECD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demo file.xlsx]Line Chart!line_chart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 Chart'!$A$4:$A$11</c:f>
              <c:strCache>
                <c:ptCount val="8"/>
                <c:pt idx="0">
                  <c:v>2015</c:v>
                </c:pt>
                <c:pt idx="1">
                  <c:v>2016</c:v>
                </c:pt>
                <c:pt idx="2">
                  <c:v>2017</c:v>
                </c:pt>
                <c:pt idx="3">
                  <c:v>2018</c:v>
                </c:pt>
                <c:pt idx="4">
                  <c:v>2019</c:v>
                </c:pt>
                <c:pt idx="5">
                  <c:v>2020</c:v>
                </c:pt>
                <c:pt idx="6">
                  <c:v>2021</c:v>
                </c:pt>
                <c:pt idx="7">
                  <c:v>2022</c:v>
                </c:pt>
              </c:strCache>
            </c:strRef>
          </c:cat>
          <c:val>
            <c:numRef>
              <c:f>'Line Chart'!$B$4:$B$11</c:f>
              <c:numCache>
                <c:formatCode>"$"#,##0</c:formatCode>
                <c:ptCount val="8"/>
                <c:pt idx="0">
                  <c:v>275974435.25999981</c:v>
                </c:pt>
                <c:pt idx="1">
                  <c:v>271303252.70000017</c:v>
                </c:pt>
                <c:pt idx="2">
                  <c:v>146221651.10000011</c:v>
                </c:pt>
                <c:pt idx="3">
                  <c:v>254859471.31999981</c:v>
                </c:pt>
                <c:pt idx="4">
                  <c:v>253970352.5000003</c:v>
                </c:pt>
                <c:pt idx="5">
                  <c:v>290084345.16000032</c:v>
                </c:pt>
                <c:pt idx="6">
                  <c:v>277802845.17999971</c:v>
                </c:pt>
                <c:pt idx="7">
                  <c:v>217003632.44000006</c:v>
                </c:pt>
              </c:numCache>
            </c:numRef>
          </c:val>
          <c:smooth val="0"/>
          <c:extLst>
            <c:ext xmlns:c16="http://schemas.microsoft.com/office/drawing/2014/chart" uri="{C3380CC4-5D6E-409C-BE32-E72D297353CC}">
              <c16:uniqueId val="{00000000-FCAA-4D12-9762-67A2353C659C}"/>
            </c:ext>
          </c:extLst>
        </c:ser>
        <c:dLbls>
          <c:showLegendKey val="0"/>
          <c:showVal val="0"/>
          <c:showCatName val="0"/>
          <c:showSerName val="0"/>
          <c:showPercent val="0"/>
          <c:showBubbleSize val="0"/>
        </c:dLbls>
        <c:marker val="1"/>
        <c:smooth val="0"/>
        <c:axId val="2024737519"/>
        <c:axId val="2024735119"/>
      </c:lineChart>
      <c:catAx>
        <c:axId val="202473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35119"/>
        <c:crosses val="autoZero"/>
        <c:auto val="1"/>
        <c:lblAlgn val="ctr"/>
        <c:lblOffset val="100"/>
        <c:noMultiLvlLbl val="0"/>
      </c:catAx>
      <c:valAx>
        <c:axId val="2024735119"/>
        <c:scaling>
          <c:orientation val="minMax"/>
          <c:min val="100000000"/>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3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demo file.xlsx]Bar Chart!bar_chart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Item and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'Bar Chart'!$A$4:$A$7</c:f>
              <c:multiLvlStrCache>
                <c:ptCount val="3"/>
                <c:lvl>
                  <c:pt idx="0">
                    <c:v>Cosmetics</c:v>
                  </c:pt>
                  <c:pt idx="1">
                    <c:v>Household</c:v>
                  </c:pt>
                  <c:pt idx="2">
                    <c:v>Office Supplies</c:v>
                  </c:pt>
                </c:lvl>
                <c:lvl>
                  <c:pt idx="0">
                    <c:v>Offline</c:v>
                  </c:pt>
                </c:lvl>
              </c:multiLvlStrCache>
            </c:multiLvlStrRef>
          </c:cat>
          <c:val>
            <c:numRef>
              <c:f>'Bar Chart'!$B$4:$B$7</c:f>
              <c:numCache>
                <c:formatCode>"$"#,##0</c:formatCode>
                <c:ptCount val="3"/>
                <c:pt idx="0">
                  <c:v>959636511.99999952</c:v>
                </c:pt>
                <c:pt idx="1">
                  <c:v>1423485936.6200008</c:v>
                </c:pt>
                <c:pt idx="2">
                  <c:v>1488507164.7600002</c:v>
                </c:pt>
              </c:numCache>
            </c:numRef>
          </c:val>
          <c:extLst>
            <c:ext xmlns:c16="http://schemas.microsoft.com/office/drawing/2014/chart" uri="{C3380CC4-5D6E-409C-BE32-E72D297353CC}">
              <c16:uniqueId val="{00000000-DA00-4F65-998C-D9BAD8C9EF29}"/>
            </c:ext>
          </c:extLst>
        </c:ser>
        <c:dLbls>
          <c:dLblPos val="inEnd"/>
          <c:showLegendKey val="0"/>
          <c:showVal val="1"/>
          <c:showCatName val="0"/>
          <c:showSerName val="0"/>
          <c:showPercent val="0"/>
          <c:showBubbleSize val="0"/>
        </c:dLbls>
        <c:gapWidth val="54"/>
        <c:axId val="132086287"/>
        <c:axId val="132106927"/>
      </c:barChart>
      <c:catAx>
        <c:axId val="13208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06927"/>
        <c:crosses val="autoZero"/>
        <c:auto val="1"/>
        <c:lblAlgn val="ctr"/>
        <c:lblOffset val="100"/>
        <c:noMultiLvlLbl val="0"/>
      </c:catAx>
      <c:valAx>
        <c:axId val="13210692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demo file.xlsx]Donut Chart!line_chart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Orders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2265507436570429"/>
          <c:y val="0.11555263925342665"/>
          <c:w val="0.46714238845144357"/>
          <c:h val="0.77857064741907267"/>
        </c:manualLayout>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2F-42B8-8E54-F6CBCAB4A1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2F-42B8-8E54-F6CBCAB4A1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2F-42B8-8E54-F6CBCAB4A1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2F-42B8-8E54-F6CBCAB4A1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2F-42B8-8E54-F6CBCAB4A10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2F-42B8-8E54-F6CBCAB4A10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2F-42B8-8E54-F6CBCAB4A1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Chart'!$A$4:$A$10</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'Donut Chart'!$B$4:$B$10</c:f>
              <c:numCache>
                <c:formatCode>0</c:formatCode>
                <c:ptCount val="7"/>
                <c:pt idx="0">
                  <c:v>678</c:v>
                </c:pt>
                <c:pt idx="1">
                  <c:v>444</c:v>
                </c:pt>
                <c:pt idx="2">
                  <c:v>542</c:v>
                </c:pt>
                <c:pt idx="3">
                  <c:v>1968</c:v>
                </c:pt>
                <c:pt idx="4">
                  <c:v>624</c:v>
                </c:pt>
                <c:pt idx="5">
                  <c:v>118</c:v>
                </c:pt>
                <c:pt idx="6">
                  <c:v>634</c:v>
                </c:pt>
              </c:numCache>
            </c:numRef>
          </c:val>
          <c:extLst>
            <c:ext xmlns:c16="http://schemas.microsoft.com/office/drawing/2014/chart" uri="{C3380CC4-5D6E-409C-BE32-E72D297353CC}">
              <c16:uniqueId val="{00000000-A491-486D-896F-AC9E89E77415}"/>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demo file.xlsx]Line Chart!line_chart</c:name>
    <c:fmtId val="10"/>
  </c:pivotSource>
  <c:chart>
    <c:autoTitleDeleted val="1"/>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 Chart'!$A$4:$A$11</c:f>
              <c:strCache>
                <c:ptCount val="8"/>
                <c:pt idx="0">
                  <c:v>2015</c:v>
                </c:pt>
                <c:pt idx="1">
                  <c:v>2016</c:v>
                </c:pt>
                <c:pt idx="2">
                  <c:v>2017</c:v>
                </c:pt>
                <c:pt idx="3">
                  <c:v>2018</c:v>
                </c:pt>
                <c:pt idx="4">
                  <c:v>2019</c:v>
                </c:pt>
                <c:pt idx="5">
                  <c:v>2020</c:v>
                </c:pt>
                <c:pt idx="6">
                  <c:v>2021</c:v>
                </c:pt>
                <c:pt idx="7">
                  <c:v>2022</c:v>
                </c:pt>
              </c:strCache>
            </c:strRef>
          </c:cat>
          <c:val>
            <c:numRef>
              <c:f>'Line Chart'!$B$4:$B$11</c:f>
              <c:numCache>
                <c:formatCode>"$"#,##0</c:formatCode>
                <c:ptCount val="8"/>
                <c:pt idx="0">
                  <c:v>275974435.25999981</c:v>
                </c:pt>
                <c:pt idx="1">
                  <c:v>271303252.70000017</c:v>
                </c:pt>
                <c:pt idx="2">
                  <c:v>146221651.10000011</c:v>
                </c:pt>
                <c:pt idx="3">
                  <c:v>254859471.31999981</c:v>
                </c:pt>
                <c:pt idx="4">
                  <c:v>253970352.5000003</c:v>
                </c:pt>
                <c:pt idx="5">
                  <c:v>290084345.16000032</c:v>
                </c:pt>
                <c:pt idx="6">
                  <c:v>277802845.17999971</c:v>
                </c:pt>
                <c:pt idx="7">
                  <c:v>217003632.44000006</c:v>
                </c:pt>
              </c:numCache>
            </c:numRef>
          </c:val>
          <c:smooth val="0"/>
          <c:extLst>
            <c:ext xmlns:c16="http://schemas.microsoft.com/office/drawing/2014/chart" uri="{C3380CC4-5D6E-409C-BE32-E72D297353CC}">
              <c16:uniqueId val="{00000000-F591-4423-92DD-E117D67AB943}"/>
            </c:ext>
          </c:extLst>
        </c:ser>
        <c:dLbls>
          <c:showLegendKey val="0"/>
          <c:showVal val="0"/>
          <c:showCatName val="0"/>
          <c:showSerName val="0"/>
          <c:showPercent val="0"/>
          <c:showBubbleSize val="0"/>
        </c:dLbls>
        <c:marker val="1"/>
        <c:smooth val="0"/>
        <c:axId val="2024737519"/>
        <c:axId val="2024735119"/>
      </c:lineChart>
      <c:catAx>
        <c:axId val="202473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35119"/>
        <c:crosses val="autoZero"/>
        <c:auto val="1"/>
        <c:lblAlgn val="ctr"/>
        <c:lblOffset val="100"/>
        <c:noMultiLvlLbl val="0"/>
      </c:catAx>
      <c:valAx>
        <c:axId val="2024735119"/>
        <c:scaling>
          <c:orientation val="minMax"/>
          <c:min val="100000000"/>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3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Dashboard demo file.xlsx]Bar Chart!bar_chart</c:name>
    <c:fmtId val="9"/>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'Bar Chart'!$A$4:$A$7</c:f>
              <c:multiLvlStrCache>
                <c:ptCount val="3"/>
                <c:lvl>
                  <c:pt idx="0">
                    <c:v>Cosmetics</c:v>
                  </c:pt>
                  <c:pt idx="1">
                    <c:v>Household</c:v>
                  </c:pt>
                  <c:pt idx="2">
                    <c:v>Office Supplies</c:v>
                  </c:pt>
                </c:lvl>
                <c:lvl>
                  <c:pt idx="0">
                    <c:v>Offline</c:v>
                  </c:pt>
                </c:lvl>
              </c:multiLvlStrCache>
            </c:multiLvlStrRef>
          </c:cat>
          <c:val>
            <c:numRef>
              <c:f>'Bar Chart'!$B$4:$B$7</c:f>
              <c:numCache>
                <c:formatCode>"$"#,##0</c:formatCode>
                <c:ptCount val="3"/>
                <c:pt idx="0">
                  <c:v>959636511.99999952</c:v>
                </c:pt>
                <c:pt idx="1">
                  <c:v>1423485936.6200008</c:v>
                </c:pt>
                <c:pt idx="2">
                  <c:v>1488507164.7600002</c:v>
                </c:pt>
              </c:numCache>
            </c:numRef>
          </c:val>
          <c:extLst>
            <c:ext xmlns:c16="http://schemas.microsoft.com/office/drawing/2014/chart" uri="{C3380CC4-5D6E-409C-BE32-E72D297353CC}">
              <c16:uniqueId val="{00000000-9F38-4501-B1AB-4F9E67D7AC67}"/>
            </c:ext>
          </c:extLst>
        </c:ser>
        <c:dLbls>
          <c:dLblPos val="inEnd"/>
          <c:showLegendKey val="0"/>
          <c:showVal val="1"/>
          <c:showCatName val="0"/>
          <c:showSerName val="0"/>
          <c:showPercent val="0"/>
          <c:showBubbleSize val="0"/>
        </c:dLbls>
        <c:gapWidth val="54"/>
        <c:axId val="132086287"/>
        <c:axId val="132106927"/>
      </c:barChart>
      <c:catAx>
        <c:axId val="13208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06927"/>
        <c:crosses val="autoZero"/>
        <c:auto val="1"/>
        <c:lblAlgn val="ctr"/>
        <c:lblOffset val="100"/>
        <c:noMultiLvlLbl val="0"/>
      </c:catAx>
      <c:valAx>
        <c:axId val="13210692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demo file.xlsx]Donut Chart!line_chart</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0.12265507436570429"/>
          <c:y val="0.11555263925342665"/>
          <c:w val="0.46714238845144357"/>
          <c:h val="0.77857064741907267"/>
        </c:manualLayout>
      </c:layout>
      <c:doughnutChart>
        <c:varyColors val="1"/>
        <c:ser>
          <c:idx val="0"/>
          <c:order val="0"/>
          <c:tx>
            <c:strRef>
              <c:f>'Donut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AF-4420-B4A4-0E383DC85A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AF-4420-B4A4-0E383DC85A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AF-4420-B4A4-0E383DC85A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AF-4420-B4A4-0E383DC85A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AF-4420-B4A4-0E383DC85A4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AF-4420-B4A4-0E383DC85A4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FAF-4420-B4A4-0E383DC85A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Chart'!$A$4:$A$10</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'Donut Chart'!$B$4:$B$10</c:f>
              <c:numCache>
                <c:formatCode>0</c:formatCode>
                <c:ptCount val="7"/>
                <c:pt idx="0">
                  <c:v>678</c:v>
                </c:pt>
                <c:pt idx="1">
                  <c:v>444</c:v>
                </c:pt>
                <c:pt idx="2">
                  <c:v>542</c:v>
                </c:pt>
                <c:pt idx="3">
                  <c:v>1968</c:v>
                </c:pt>
                <c:pt idx="4">
                  <c:v>624</c:v>
                </c:pt>
                <c:pt idx="5">
                  <c:v>118</c:v>
                </c:pt>
                <c:pt idx="6">
                  <c:v>634</c:v>
                </c:pt>
              </c:numCache>
            </c:numRef>
          </c:val>
          <c:extLst>
            <c:ext xmlns:c16="http://schemas.microsoft.com/office/drawing/2014/chart" uri="{C3380CC4-5D6E-409C-BE32-E72D297353CC}">
              <c16:uniqueId val="{0000000E-5FAF-4420-B4A4-0E383DC85A46}"/>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Average Unit Sold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Average Unit Sold by Country</a:t>
          </a:r>
        </a:p>
      </cx:txPr>
    </cx:title>
    <cx:plotArea>
      <cx:plotAreaRegion>
        <cx:series layoutId="regionMap" uniqueId="{81B0FD6E-DFCC-4596-9E16-02F4DC5D9212}">
          <cx:tx>
            <cx:txData>
              <cx:f>_xlchart.v5.2</cx:f>
              <cx:v>Average of Units Sold</cx:v>
            </cx:txData>
          </cx:tx>
          <cx:dataId val="0"/>
          <cx:layoutPr>
            <cx:geography cultureLanguage="en-US" cultureRegion="US" attribution="Powered by Bing">
              <cx:geoCache provider="{E9337A44-BEBE-4D9F-B70C-5C5E7DAFC167}">
                <cx:binary>7H1Jc9vIsu5fUXjzNg9szMOJ0zdCICVZ1tBuU3a3e8OAJZoEB4DEwOnv3NVd3N1dvl3/sfcVgSKB
BCBCVzhBLA4c0W5XscjEl1VZWVk5/PN584/n2dAJLjbzmRf+43nz64dxFC3+8csv4fN4OHfCztx9
DvzQ/xl1nv35L/7Pn+7z8JeXwFm73ugXWZTUX57HThANNx/+45/4ttHQv/efncj1vd/jYbD9Mgzj
WRS+0lfadfHsx17Eho/wTb9+uPw5GjueG0aO9+Fi6EVutH3aLoa/fsh97sPFL/TbCr98MQNxUfyC
sYrSMXRTFDVFt/aP8eFi5nujtFvXO7JiapIoyUm3xn/60ZljeE2a9hQ5Ly/BMAwv0r/J4NxLkD43
9LsJFl2fEX15vX/LX/JY/8c/SQPem7Rk2EFBOtVFuWEPZ04QhxyO93NCUzqqrIm6KBvi/lFynJCN
jm4ZkqJZStIt859OOFGDnnIuHAYSDhzaKfr29/OjfxnMh57rcAjej74qYh1YuqzrUtk6UNWObii6
rorWgTnJEkzXwWl6ytE/vAhB/9BO0b98OD/6fT+Oxhd3fjBskAOK3lEVU5ZNXTpAnJFEEhaAqcim
IaomZ3uCfU1qyvHPDSY8yPVRPtx9OT8fLmc/sCE0yANV6jDssQqSRWBZORkkWR3WrkummvQTTtSg
p5wLh4GEA4d2iv7lfQvQj8MocGZN4i/IWseQTUxxJRVDhAGK2lEtUTIURd0vEim/FC7rkFTBguNQ
yoRjT4ENX8/Phoet482dgAPx/q1AljqSYWiGLqYbMUDOCCJL72iSbpmKmG7EOv/pRBzVoKecA4eB
BP9DO0X/oQVbwZUTRhdP7txvkAGC2TEsUzIVNZnkophXSiWsEks1TVW1kq2CrII9OcL9MIyGnDVl
s6KcC7nBhBO5PsqNpzaIpNloGDQpkGTz1Q1B3u8HpqwnO7YoEk5cnqannAuHgYQDh3aKfu+vFkgi
Jw7cyI3Di9em3dvOZ4IsdmRDs1RNT0HOSyPN6GiGqGgmdo2yHeGB0/QaSeU8yAwlXMj0UD48tGBH
uMTZeBQ7F473cmE7wY/4xWmQI5LREQ1ZsjRROyCe2R4EXeqYsiJhDz8yLHdUKFL3dt6UvOIHekIt
/Qzl1+XN+dfNbYCztPfyGgpvWzSa3DF1TcJx7nhWzrLI6FgGVpSFLf7AwiyLahBUvmQOA8mCObRT
+G+vzg//pffiB4HTHPyq3NFUDQYjLYU/L7IkSCxNhZWDKE416ChH/TCQoH5op6hf9s6Penfseg1i
jtOzBtOQIVnp0YwcHETY+TScGixYlbJT/SQZ5ZCnwwjgaSuFu/t4frgvvZE/axBvQYKY358ScBDY
P2SSY1/WLUlWsVMkTx730/SUA8/HEeR5M4X+8rfzQ38VjV1/0aRWKkEnkiRmpIARNCPYFbOja+gx
mUWbPeBJdrLXoaQc9uNIAvyxg0J/9XR+6Pf2gCaRVzGtYYKDEY4cydSOBNuoaSpHpSiLfA1CyoE/
DCS4H9op7JctgL3rR8OLl/9zu/Ld4NUj6NvUGqgtpmUohpjexVh5HggaRM5er+FqDZX1f/9PTbrK
edEl4wlLaDflTPe2BQtiNwx+OO7EafAKDVcHiqXoigilcv/AKpoRSlgyhmngZkeTS4XSZS2SyjmS
HUu4ke2inLhswWG5589dz312vIsvw0X8Y+Y+c1ldZqt520KBnRrMUEVZIyvEAKtEnJQVMbUskQ3i
bUSV86TsOwhvyj5CedRrwc5tO+PAcRtcKrLekTQNWpGulS0VTexoMPrhCi7dv4kAq0FPOU8OAwkj
Du0Uffvj+WXVTexEcD9oUmuVNFwia5aIi8ycjBIsLAzYkQzRStVVcrNTi5Zy7DNDCfqZHor/TQt2
cdvxRjPnZRiOm5NMsoJTg4qtQlOSBZA/poENsqbLhomNnm8lWTWqHknlfMiOJYzIdlFO2L3zr4S+
M/ebNOEJktIByroq65Awmb1akAy5o+qyqEkKOJOFfk8DbyrbospRT4cRwNNWivUf/fNjbfshrpT3
ttOPw2A3HPmrRg0V8KRQ4G2kYhUcpniGA7CuarhgVmEh4mCn/i1vpqucIVXvRzhU9THKMvvy/Cx7
wCU0B6tsZr5RedI7OGLgSkEqvf4U5I4MHxh4hSXaLP6X/3Z6/3mCmnK2JO9AmJA0UsgfWnDRxq4V
nBc/5K/eAOwKVCPAnlqT9raLzLoQNKuj4RChyOJx58jKpzoUlUN/HEngP3ZQFtj2+Wc9/NNGbjxv
jgPQPpl/l6ab6Tkuf3iAB5guyaZm8olPldPT9FTgzwdS+Hl7Af0WXBrwI0xz8EM3VSVJgRkpb0ll
F2qKDv9UuCUlIocAX4eUcuSPIwn0xw6Kfa8FPhcPzvPwxW/a8UuXDEmW9dLrA7jEGJJuKvC5KLVh
PPoBHAJr0VXOicIXEIYU+ilfHu5aIZHcXYP2PuhCOAkrqsT2Y/aQhWHCT0a04KzHT9MQWLktYTg7
QU85MyBZ9+MID3gzhd5ugTXpKV45s5i//vt3YwF+7ybOwoqk5Q4IkgHtCDcMMpYKZ0kW8tN0lEPO
xxHIeTOF/Onb+Wf7DYIRnOYQh6MRVB/ZVLh6QywU8EzFxotb4/TczFxTs8ifJKcc+HQYwT1tpbDf
tMAq1N0uGg07gEepBX8VUcGpd/9gd83onYgPkVSchkWp3JvlNDnluPNxBHjeTJHvfj//hLcRcdCg
LZTp8xY7B6e4M3eIDPA4ZmnwcISrUTrhiUXuJDXluKfDCOxpK0Xd/nR+1PswQEcXd24UIXIIDl2P
w5Xb5LHLgHKpwhPIBL4Z+AVdhhOqpRlwIjqsi6y8eTNd5fyo+BrCn4pPUX7dtcDR4tGFCyoXze/f
iKEDGQpMomJ+H7awCysmDKn8gWqU5c5JKsq5kQ4j6KetFO3Hq/OvDnscNxoOiCAbVVIV+C7mVgPs
0ipzadS4Rxdx3TpNRjnefBwBnDdTxO023Ar4UbhuVPMRcCmAw5VkmNpxj82IIlmFSRSBT6pGDr52
DVIqcD+MpMgfOgrY/9GC2R7E3rBBUycLptGh21hc58zPekmCzUe2TEOT6OZ7kpAK3NNxFPW0uYB5
C+R53/Evnvz5cL/5fg5c79ldDLmwfb98x4WXYrA4j/TCC8pOTvLArRHWZhPrg+v9/LfT4L+//3NP
39//lRL493+fpLCcN/3KbyLcqv4g5V+/DfIqno2cRmNC4N6L0CiFXVHmWIWoHBUiTMftfp5Hdg0S
ynlyHEl4cOygmNs355dTVwgDaTQ2FrZRxBvA+C+T0xlcwvDo8PtKFCFyF1ODkHLgDwMJ7od2CvvV
l/PDbsfBFHeVF9dO6PMZ+H4JJcmI94Deg+05N90FqYNDgwiDNb2prElGOfL5lyDw5zspD+zr8/Pg
ZugHo0Y9ThnMosnESg5+3CPDWmQgTLDcVaIGIeUMOAwk2B/aKew3LTgH3CE9yarBSc9COEy4CuHS
5SBYsiqp2LFEZgNNvX2po/Vpcsqx5+MI9LwZmU1IQo9Cw78050fXmf/wX5qc3RAuhiQh1pjtmRmA
cdbqWJKhIhScGPXr0FAO7nEkgffYQaf2XQsMnpB5sffSoNYvsEQrOoKHxdQJkeoxyHKgyDB6yhD4
WaNCDUrKkT8MJMAf2inu9u35JTlmxTDw/QYtnjhNAVMEaPDsEnmTG5yyJA2RrKJenPInKSkH/vgO
BPljB4W+24IL3qswavZ6V8NNoYaDFhTFUnGudRQknBANmXMmP/Fr0FOO/2Eggf/QTtG/asFeeh04
3vOQI/B+BVLVYUWAJLdkzOuMjIenoWaCJ9zdhN5onaajHHQ+jmDOmynk1y3Q3K9G20XUHOJwM9dE
GZjzAN/8xblsMSdchIlxTx56ajpFTTnu6UsQ2NNWivpVC46pXZgxXxq8wsWVicbsAjqPjAeumfku
IHOKDlOOaPJIGIL7aXrKgefjCPK8mULfvWzD5roYXnwbBi8NyhkYCUQk0ELQe17OMPsyfGpFKD38
LpEvtcSG1nXqEFOF/XFsAf9jV4EH387Pg5vY9ZpMYIaoVAMOVMhgRvBnHSIiI2FITo2YefxPE1KO
PR9HcOfNFPObFliTu9CnkTPr4vJn8C+K/UJ2DlwNsvmePnmzwT6FmSkhQQeYlFXu/zeUlbOl+psI
o6o/SFnXbYFlpzt2Xjhk71eKWCSSxFzbsB/sn/wWzSL4JA0uiRnXtxy3ThBTwZn9KMqFfSNF/Kl3
fgHV9ZFWq0kfcwHmBhm3uIC19KYRNjU4YMmWijDi/UPXyGmCKoDnAyn2vJ3Cf9eCU1jXR6rdiy+Q
U81Ne5gWDGY5E/lBK3+FIpiIo7dgecCNZLIsiAmiHk1VTDi+T4EPxy7Kim4LzgfdwEfG4gb5oOLE
qzP/qoN7VU5VZdIJSWpg4aT4nyakAnw+kCLP2ynsH1sA+9PYcZvNzARg4eJv4vrwqIpmjgjIMw25
D1VJV8jZoA4p5cgfRxLojx0U+6cWmD278Y8G5zuOACKAT7OGQrTkt1vBFJPkutiNE8kPc3Ruvz1B
TTn0yTsQ2JNGCnn36/n325tgOGzS8IN0NCwHFlwX8sZ9RFPAqQTRFuYxCj4L9mk6yuHm4wjgvJlC
ftMCCdPdDZ/H/4IMEKrVYQGmIqw8yT6avzeHGFKY5qlXeTUzsl7fb8pZsH8fNpDw4NBOmdBtQfDE
Xbx23CbNbxZSVsKPH96Ch/NuRsgjIQocbi0Vls9SLfM0OeXY83EEet5Mkb/74/wSpzec+88BVJvn
wxq48H9eROPhRRdFGBq80EXYLlLqwrMTKeCSJ3/5whITyLBesAxyyZPfAN5DaTm7Tn8jYeTpAZTF
3RYc4npDlp16ytF8/8lZgy8QYr5MKWNFzawutucgAZpFE/3VoKOKT+kLFNiRtlPUey0IxXvCCrrB
bf3rMvyNgfG4N4abFQx8pYdnAZsK7pRF5LbhzE7Mq/VoKQc/O5bgn+2iLLhpwfE5MUMKthuGTswR
ef/0Z3kXMfUlTSIqLOCH3Y85qRPdtTYh5SwgwwkXSG+BES3YZG6cH03e4gs4KmCHgHMQ3ylIHjpw
iO3sWCqp7xAYlVNvT9FTwYdkGMU/aS3gftmCzX3i/kChlAY9V/ZzH3mLUYAj0WrzSwBOWyaCBESd
q13Y4rPA92oQVI79cSSB/9hBOdBrQezY1eyi78xWSNQRcCQaEEDIpKvIBrNO52xGAsKxTRQJgusQ
EUA1ySiHPjeYoJ/rowzofzv/ErhaIoeZD+/z2UUiKBtkA7s/QLomEhiGuzaWuEbR4HCxf4jweRNF
FRwpvhTlS/ETlDs3v5+fO9fDlyEOH8OXi36Ev0J29Hhgpe68Ydik4mR2YFUyEEZ8iN3OLRxJY9cO
oq5VlPP435NZzr9T30eYeerjlLPXLdC9rt1Jg9sOsqJhY8HNEMzlec4ZLCUtRKFMVtmp369gzJ5q
Cv++sQByC3aXpxjFGJtcJ4i1R0irhZjvvLXK6iA+CklA0iuhfTmc7L5eg5BywA8DCeaHdgr7Uwtc
CO7jzRBu2HEwam4zYeZCmKNklWfPzxtHdKSTlRUUG0qNidTdvR5J5TzIjiVsyHZRTty3wF5+7XrN
3g7pSgfKEzgBJ+D9g0ugjGmDlX2SkaGUO7FSNtSgp5wHh4GEAYd2iv51C/yzb4bB3PG2zS0CDXdv
SHnDnCYTCyAR9kgRi0AcxEGVa1Y16ClH/zCQoH9op+j3rs6vO7FLlYZnv6HCSRuJzkTutarmZr+A
4ozIM45YWYip/UOOd7VIqmDB8W0oE449lA03LcjDeO/+2DrNLQE4DiMXDjJQ8xq8eQEkQZOVFd0A
A0oPFyepKUc/HUaQT1sp6vffWzH5m/Uchl+SBJckxTBL3QJYCkAdl3kofHDcGLIaEKb+KYLKoT8M
JOAf2in8Ny24UvjquflD2yUidRp1U1KQnAhnaFyhpnHFeYVUsJh7nomaB1xfgqjK8iNHIe8qM72U
c4UMJ7whvZRDX/vnXyAfcZ/a4AEM3pDIRw1fgkI9A3mftt3CxpxsCeTq4SQd5finwwjuaSvF++PT
+fFGomBn3SDgLEG4jMAcGbbUg6TPaKI4qaEMO2pt8ULIFp/khxzIJ+gpB56/B0GeN1PoH1pwu/DR
917iwAk5AGWr/I33bCq7imZJn/K7r2CyZCDsFMydI6GgZqVOHVLKcT+OJMgfOyj2H1twFP4Ye8jt
seUovB96uGZISESEHMdHB+DMtIcc0kScDhRe6YZM+xr0VODPX4TCz9sL6Lfg+Hv73HDZSp2lYlRR
XJ0ECgpM70SwMup+8ys3zvJE3NSgpBz3w0CC+6Gd4n7bgs31FtHgTer8bA9FIgOz3FvJQKo5HTo/
KlInOwG53DlJTQXyyUtQ3JPWAuotkDV4z6bvBXCTjPl8yCnH4IUdOStvkIBLFJHexjSJgbkWNZXI
8xcpos97Chxogdp/i7hkvu7fL+oVZHFClQ0Z5YDSJwc97mQ0XUU1P6RH2z+UASeIqcB+P4rCvm8s
IP6lFWrli7saNqjbIN0ZnCLgg5eAWpjxxl7vRGotFHPdP+RgBU3wJEXl0B9HEviPHZQFDy24Qcak
XzY46eEGD2jh+YuDUkbQIPAJyVaQBbaifOUpKsohT0YRuJNGCvXt7+ef7bdh4AxnDYINRyFWABfm
+mQu5y9VkHga/u+qkW6rWBX8p1Ol5iQ5Fain4yjuaXMB+RZYMW8jZ9akFo94b+RZgUpzrNaQmezM
2Lb3YOTIU9F+ipoK3JNhFPaktYB6C4wGn5y506jVDGo6rMNMsvM9NSdkBNyWM5MZdPx0QRDhXoOg
cugPAwn4h3YK/6cW+Ch8chaN6jNILqGpqC5ZEdGnwFWB5b+hEX0nyaiCfE99AfB9awHuz+eX7p/8
4KVRvCVIEaSdxHk1N8tRiN5SJVyg8NRwRKyfpqMC8JR+injaXIC8BeVTHx2kLuOb2vs1dhyXINZR
qoFlxE2evBYDfuwzl6m4Jdz3E8F+kp5y5NNhBPi0leL+2AK1/c7ZOdMxIpobPC6pzASDuGxNTSO3
85fjQN6AJoMKSUfOZE2T9Ugqxz87ljAh20U5cdeGyLKh1+T1rNRRVclCHaq8YRhxlshOr1g4zyaK
JrEL352iogL3ZBiFPGktoH11fhF/5wbuDwSTNSdyEGsBLdJCSEUCLMmUiJAXxPKJiOVTmMtabsLX
oKUC9sNIivyhowD+bQvA3waj7a5hoSPB3m4yaZ7affNbLXMYkaFLiqhSsn+wHeR4UIukCi5kxlI+
ZLoKnLg5PyfunSZzpkCph1cg40Cpa4IkIhxAt+D1b5LLkFNklOOejCKIJ40U6/vLNmAdrZo0xmtw
wFFFHfVHeJhqTrlEKQyk4oYaz4K/slP93jlFRxXcybgC4ElzAfIWWMT6a7jtN6jZoLCszmxfUC0T
KZIXMjDBI9AUZU8rkpedJqcceT6OIM+bKfL9Fuyv98MfjtdkKB1zI0DQNcsGlJvmioYQO6TChV99
uu+S2X6akHLQD29AUD+0U9jv7RbImGHoR+NGY+Ex5eFEgArwECMZy5hsIi0EMociyLcC95OUVOGe
DizgnrYXcO+3AHf3B9zKHD713n+A1ZCTA3Ghkpk6lYmwf2XQF9hNq4bkoMjeVw7/aYIq4OcDKfy8
vQB/C06x1WVmko3v/fz4d+0d3/uX1gu4d5FGJhp6YTRssnIk89JRJSTyM3HoyiwgeOdoMjQnkZx/
a5NRtXpyb1FYQ7newkpqwdHs3o3GsdNovWwk4dgnUjFZRgj25DmBbCoGOYzVIqKKAQf6C+AfegrA
t+CG5RHXK4EzihvcQ3B5hax9CrJqpWfevOYkmCwJMkuhmOYWYqm3sgeFWiSVsyEzlLAh00PZ8NiC
+f84XDgN3utCS2KlaUXu+02MQiaUWuR2QsXCo6U0x4FT1FSgnwyjyCetBdRbcOHygNzqIyfECuAz
8P07NvMEtBB9oiOgOif6UWMAplEdnoPH3DRZ0OsRU458diyBP9tFefDQAlMQc5zeNhuji5MDasMc
HXjyJwhWMhJ3YvsgxkSH5cw/OoafIqiKC/xVCjzgHQUOfD//IQIciBoU/+xkDGdAHCFS14b8vgv0
WXwchD/a8/P/BBmVoDPqi4iz1gLcLdhxH5wgHDuz2cVtyEJzQ47C+0UPYqBxF4ACPYm+g+Q+OQEE
12SWFgV3BXzj5T/NJ359wqp4Qb+hwBb6gQKHPrZhQcSoDtmsNirjJKepLHwO2k7mQIATNcLWkS3u
kPcVTMsvizrEVPHjOLbAiWNXgQctOFo/DDfuc4MGJaj7uAHQLIUp/Vn8JRElUeDAzP4Q5E+SUIF6
Oo4injYX0P6zBTPen734K+eCA/B+WYQDMIpssBIPqZNJXhZBQWUFUSGK+E+mMighhDeW0VEBOh9I
UeftBdh7bYDdc5qc5Oo+7xWyYJTXDmCF4w0UqZW43w8VNf4pcqqwT8YVoE+aC8h3W4H8yJ81aTmF
em8iREUxkYNk/+Qtp+wSkkUiGvAa57ObT3lkkT1BSiXu6cgi8mlHAfsWhKk8+B4MbsNR0KB4R149
FLUyof7AsJYR7ywcDpn4LJPZ4XLbai0iKnE/vEAR+UNXAfsW3I89oFrJc5MiR4GPoSGbuCDjGQ1z
+Avwp1VYaT3eyxJR5vlwkqAqJqQDCxxI2wvwX7ZB7OxYxttlPOQolO1wb4vFFTDHFZTSQ8LDUl9y
OPFbKIBtGUphr61DTBX6x7EFBhy7CjxogcMbpK7baNJhVrxNhm6J3HjHu+CsDMIaQDErBLSknodk
261BUDkTDgMJBw7tFP7HFiyBx2E0HgYNn3w1FE2CB5wis5JhGehRIwb1UkVUcii/rqxJTAX82Teh
LMj2FdjQgniWx+H64q8hbG/eS4OiCPmPmG4JaV9akxw7BWqYwAoK53P+q5isw18/1CSnihGZdykw
ItNXYEQLxNFVuIY/qOdyPBrYEFht1aScLZSezGrAXo1tmKVkJZtwHRrKoT+OJLgfOyjo/RaA/uiO
ho36TTBvFdwwsjNt8uStDAhswZN3q8hqQTXoKcf/MJDAf2in6D/enF8LevSDaHxx5wdNlvZUEamO
G3cNycFSWZ+b+5KMG3kdyZ9NOd0L+IJLBVA9miq4kB1MOZHto9y4a8ElGLixdrYcjfeLHzgrQsYo
MEKn6o6UZwQqreKQrFtEGz1NRiX2e/KLsO+bKeKPLQg6+g1JIZvDG6WqmMjBXW5pmU64/0Mw4WhM
8zOcoqIc7mQUATtppFD/1oIIxs/O1G3W4R+VyZmAQQhj3qKpI7U8rl5Qsqo8G0MdSsohP44ksB87
KPSfW1Df5TOUy7i5aQ7jpaLjIMs1S+KZiLp5HQ3ls5GamdjXTtJRhfqe/ALk+9YC3n+cf1f9jFLx
c9x5JnrF++U4LPQSczk/HJ0gsDPKJKtHKMLgpqk8oA4qT1anOU1PFfDJexSQT5oL0LfgTPvZWcTO
BTvDNF1CQcAJ1kQqACQ3ShVLspuyesC4z2W5xyn89WmqYgT9hgJL6AcKzGmBttlntuYmnauYBwNC
p3WUkcqvCNaBCA3k0ij3Ta9BSTknDgMJAw7tFPd+C8z8n8fuzF0sXFSq4DPz/UIJFaTguYbwI74e
yHKAMqTKCLLGguA/muj3Nakpxz83mPAg10f58PljC/YFv1kjD7O1SbhIZ2tg/+T1oH0iVFWFPfoo
sHLbwklyKniQjqPwp80F5FtgY/uMo1/cqOhB0l+UQMC2XMgy20HMNbtw54dfuhvUIKUKd/4SBeR5
RwH7FnhZ/e5ETXp1oq4BjrQ4tELDTJ6c6EdefhmJBxSRHXvZQ24bT1JTjn06jACftlLUf2+BIvRl
uIh/zFAq9V9UIRW2Axkp75D3N4EZ3iU5PmB70JF+AOew8rp2b6avnC8VX0P4VPEpyrduC3SkLz5M
Eo16Q2CfRpiYhH0gWS6QR5nDA4KEdWQWQ5nO441ZdpOoQU8FZ/iLUF7wdor+lxbYg77EYaMO0EhS
C0unAq+H0iohloEgP1bDgh+lyV3MaXIqsE9fg0KfNheQ/3p+3ejLGvdfDtcU36+eCigbr6u6rkh5
uaTgrKyzmBjmEMceop2epqMC8pR+CnnaXID8j/ND3ndcL7q4c6MovAD4ODWv3LBBx0MUQlOQmQCl
ooi9Qpc7MGXAnKGnewPZo0sJe21qlLOk4msIhyo+RRl214JzXELqffzc5P6A5P3MWw7J+dNDBBZE
Zn8QdBGp4OBNp/MNguizNYl6jUXpG5UyJu2j7LjvtmX9fHO9Z2yY+xUEf4qLpBhKw2dt5tYiIm0T
q9acYw58vmABZ2EEiTQrXUn/OxJf49hr31jKxtcGUN5+awVvvQuEh7hek56RzPEda+3gnJQXiwjW
VOE3o+Lhsi4xmPSdOrRUses4tsCYYxdlQb8FF0Z9J35xLy4Dp1EXMei7kqzLqNuQ9wqG9RZVcHFg
EVPzLtEL6lJTxYbsuxQYke0ssOKyBZJuGDTKBJZBWlPgfMSjXnFRlBFriNDRNAnFPeVUqlFenCSn
ggvpOIp/2kyR/9JvA/Lb5/FwNkO9YS4UGtCNcSpBuSrrUJyQhKchXh9Bm7jIMMl5pD/k1LxGTBX4
x7EFBhy7KBP6bdgM3GEQOBf3QxQ8eO3F3+YtbMJAAvMUol9TO1ZeIAmsfj0+AAsLiYbq1ySngg+5
0ZQTuc4CL1pgyf2LeW07zXFBwFURy3+AUoV56zm8lJD7HuEKzMCbtYicpqAceD6OQM6bKdh/tWEL
dlEyaQHvMI7A+2UPHB9RthPaLDeP50X/PjgHsbNJdGAW9n4dWsqRzwwl4Gd6KP79mxZI/xlCAadN
Tndk5jWw7yItYH62464IF6YwVeG+bv/QLbcGJRXgH0ZS7A8dBehb4DPTB3XDZg2xeodFJaiHEj44
q2WUHsihvdcSu9vg9xq5+V+DoGoOJK9SwoGko8CB2/NP/id37gfC/RD5oJoTPwLmv2WiGicyHyQP
pHuWC6xstmoia04aPEjWQU2iyhmRG0x4keuj7Hhqwcbb92f+3Peaz5Ug6Lixky1VJgm6cLONtFEw
4SJPV+mCqE9QOTsKb0RYUuinbOnb518lfVynnAhZfataimxR7A/P4Ju3n6soZovVA+aUp66oQU8V
N9IXKXAhbS+g34L7or4fw3/+8mezBYUFxORbFmxBItmlIZwQQYWrPIuaiGrSUQV99i0K+Gc7KRP+
umzDEmAU9uNGK3YYHWabgMmV7xN5fQm+xzoKekBZIhtEMiNOEvMaI9LBpXxI+ygb+m0wVSxwn9Tc
To0oElSuRawmyzDLnjwDBJRtgsMrbiVSX/sCI06RU8GCZBgFP2mlsF+1AfbAvbh3vKnTHPTs5IsY
Wkz+BHmSrxHuxgacXFFYghom6pBSAftxKIX+2EPhv2/DOaFZscOsEVA+oZ3mt13IG2ikSBRoVGy7
p8iogD0ZRiFPWinc/V4LZP3a2bnNelEK/w7SHA39e/8Zwa++93s8DLY0h1t/7Ua7JFS8OSnD0rSg
SBAT8omYyZ+HWXk4uG+rOs9vTcxwNWmqmPfZF6KzP9tH10C3BW7E/W2jAbMI14EhGlcxgHv/5E/E
cHQVsRdITPiUHsNOUVPBgWQYxT5ppaj3v59f8jw5Lnx5mpv+ct7cL8lEkTz9e+XA8nEEWd5MoX36
ow3QTtymgwNR5mp/y6uYxyDAjJ3HYOVWYYgWuZs27uKz1rYnpw5JVRw4ji1w4dhV4MSnNnDC2zXr
fgrrjiarBhKwp4ZlEi2IHKWGacD5KFP3Ns+I0xRVsYGPLDCBdxRY0IKECE/wIbKdMQIIQz4l33/r
wkoBGagXAUGeM3cKhrkPWWaX8ckmTHbZmtRUcCD7KpQJ2T7KB7sF56onf9Sg7w/MznCUh8c8Nyfk
lR0EjjM/Lsij9KGbwQliKvDfj6LA7xsp4k83LRA+Pm4bm5vzAiLQkAxKZyFSB80lswUIkqF1cI7V
kK0r8fkpgH6CnirU98MKsO9bC7i3wIj5BDc398V52bswPvk/nCYnvgRjAWz4lshj1ABylgk6pj5z
c0A0CWd94vX2RqoqeFH2apQzZZ8p8OmpBesj9lxEJzToCISSWibcrFADJS+OYGyAYVNh5s3kobtC
QglnWNn+VMEPPpDygLcXcG+B2/VTHEyH29de9m03LFBNcXmCvPfS8a49sySgEamokIjMLNwxiP90
ujD+/n/B1N2+eilagf5hJIX/0FHA/0sb5n0wnQ8x9xutUYxzLWojImMCj73JLwF2+YjiEbjmSv1B
0Z3TSzEp6hBVwYncaMqNXGeBIy3wC/o6ajZYB7nqENMJx4g0JofZ8rMrgsU54x7Y0lL9iPDiNDnl
XODjCP68mSL/tQU60tdpgFuWV9f+24QR7nNVXCnCrpxKG4j6LPTQoZAsDZEHqXGInJNr0FOBPX8R
Cj5vL6B/eX5J9NVzo+HL3if94mruBk7UZEYFHNKw2+KwbHGFNccKDeEDuJFEPY9Um6WseCNxFXwp
/RbKpNIPUY5dXrWGY3dwHnzx51yElyksb1s2jBlIt4Nt+siMzLIRUMlAEzXYVfmJDreX2e0jnUk1
6HqVTYfx5Qw6dFPW3NgtYM3ux7Bpqx+ynoIlBmKljlEcGbbo4Bq8HOHAQtdOLVoqWJEZS9mQ6aIs
+NoCW9M3x4udKOZT8/3LAjXuO0ylUiRTywkvbN+sFhGCn2jl7xo0lON+GEhAP7RTxL99Pf+k/4ZL
tmfEc3XdqMETBaa9hYQXSHiXFgLPb+Issgw+dPBkL495rktUFR+yr1RgRrazwJEW7Onf3GHkOQ1u
DQioVWF3gkNjenjOK7OSyCoC6jrS8qAjuyfUoKSCA/wVKPi8vYB7C07V34c4PnEA3i95JB3Oorhm
QNLB5IGEz0h+FMFBjIeGsu3pxkD245PUlCOfDiO4p60U9e8t0If+cuc/nB/rYXPAsyqL8GlXLY34
78JlBZY/U0UgH/+1xIBRh4ZyuI8jCeLHDgr6X3+cX+hfepGLuq57+6rtBD/gXsMRaWDiI6usgURU
UDcTeZMXNwIMrEjELCHAv1z4v5G4csaUfgnhUelnKLsuW3DG7v79P9Hw4uX/3K58t8nQJ6Qeh01P
MUTuWZ3fpZFgEknLER/CM5PQ1FX16SpnEh1P+EO7KWu6LYgJ6e5QP7vReCgmpOCCBP+WZPXkrYBM
nYVaJepI/Ll/yJZdg54KXvAXoUzg7QX0W3BceDqYiRO15f3C69+mcHjbfRmG8Szaz5NTjnhJvv4H
53n44jcbnCZ1dFQlRRqw9ARh5dQnXKUayNmvIDCqdB28ga7y9VD4ArIuCv10fTy0wBf4wWGVPN04
bG53F1i1UkPDrqAfJVBGr0VOec1AtQtknCxlTC2SylmSGUqYkekpsKEFZ+wHXmiyKSn17wqaz5t/
nBJNfWfuN6jWCjhG6yjQjkTy+S0ZbhssUY4sapICIZU9QJ8koXyip8PIJE9b6QT/o3/+80S9NBxv
M2gL/84J8qadODXg96Nm74BwK41ca0jOgmPC/iGT34I3Nq7jdJiXEjMH/PmyS6A2WeVLgQwnS4L0
0qXxtZGl8UuJrEk0pHBPM+RQDxmFr3Cmjrb7aIU6vRVDU+xKFdkE1tuXXz/Amrdf9All7NdzmPf/
/k//4smf//1f+xP+5+Dv//ae3cXBxnL4iqETRr9+QPkM+KQh+aGOvJ8GbvNwplgjyv3XDzp6UDAY
jEXlElm1WMibx4oW/foB6hmLx2JRoTC2wLKIrpAFff76QUBGS0lCQks8pgmJCX9b7QN/4c/+bDvy
vQN26b8vvHj+2Uf+xxDfDTG6SD7GSMXtCWYX4i6gU0imjGBTEf3PzhfcobFP/9+ZKm+23jK2fVft
WutocSt6u3DTXavKR3HmBg/TgSy43XU02S1sYxYPbo25qam2shsrn1ZjYTXrzafG/Ku4GS0/awNj
JHWj0Xb313a5Enojy/SfVH0UyckVVYJ5CdUqEMhTzfJJ4agms7Ocvk+Vl6V6qvrbWWB8X2mLqWwP
VpKEfPGj7aQbTcPJ7yNlOrHH5sr7XVUG0rg7Dwaj32amvvxpwlD7oMwU9ZMSyptvghhMfpttdCPq
xktBuF/rqt+D7uX96aJLtVfzhfeECSOqV3Nxt72KRFe/l4CkYJvuTHgOBtp6KLqrxZe1t9lca7Gy
+jFRV+6DMBoYV1j7O9+OBvHgm7ydXc1W8dS1xV0geF1jNw13tjnahT+16cDsLlxfu1dmgtaNF6Hg
dzMztAQtmBoyYJmwGBkKJp8GvRKGO2QAzrM4wm3BzGBgGVEPcSGP43jpdqeBr17JRrS1JSlI+ZMu
1/Qnk2n27C8QxzEaR+Sf//HgPgd+6P+M/smGHT62n6vHf/22GHr9KBgOowdnQT+ZG4jvT3+fLcrc
PwrygS+IUuFR0VlPPKhYP79kvyEnHbqoqhj4/sHUzZYYG5EIA5itJSxaCd4XmgF3JB2MSoQBrKqo
o6wjRyqybKOiFJNBXBgoLAZfQd0j+E1ipcr4ulQYQE6wpEXw3pPg1se8Cd4iCdgsyAsCWYZnDuaJ
Bfd9BP3nZ4k/DaWBspj1VmLsfdQH4e5uqaxXVxNht73OYFIyH+HsWfJL+CGgIaO2EJuvGZETSeuJ
OfBmvZlnyuPueKlN5rYqutPruSH+gHepPD0hLnAdUPhB5C9HDDfWAo5QrD/zg7t4sB6r1qQ3Hk/d
myDaSFF3Em22P7fm2rVnoRvMbH0lq+PeJrCEb6+/bBmsuob1hz0cfk8GgXWwllx/rLs9T3TFWS9c
qMH2RpXCyOuJ/nQ0OwFt2a/B9osJhGspFBJicjPzppvxIPLUhd9bSKYn/yEMAs/tjdbmwrTXi3i5
+vz6u5XhakK+oDoUPLZUZsPM/porbcdrJO7oBcZkfqPKO6EXTY0/1elEux34xrxrLibK56mM/7z+
u3mBxvYsGW7GyKaNg7Kk49/5313p2nQxNf3eSpdG3d1y2dWmkd6d6MrzIJiF3a2wG52YQWW/iAtV
mEzglyYjp1X+F2XPDAMzmPdGorfWbTMy1Z4111d32kIe9yVxt+vJo3WcePNV7nLwIMHX5takqiBa
z4CbA/4LBxQyeQxF89XNVL5eRULo2dtNsJvY4Px6ZseQJC9rQx48jH1hYH00BrK2vJaisX47HsTi
k7ARR+vu2giXgb3U9O2XrSDPxJ4HfXMoRbvVV22iRCI2nmC160bbqSjbMy/275UwHE27Uyn2fqwD
RAnali+rnwVLDzY3GzmU5l/V2VTxbdNbh2M7DDcj/0ozl5rX1TeDldHbxt72N3U9WX0ZR3606Znm
BGGomBGiHQczbXA1Gy0WnwTZd5XedDIbSLboGsranqk7bXu1CcKB3NtNjVjuCq6/CLurpeT7d+bI
ne4m15tgG82v5UjTxm7PmFvTrdT1t5PJ6ma7UHWvN1bm4qq72UxWU3sSe/rKNlbr+Us0CzZ/TgLB
1W9cyZ1+0XZqqP++shba9VoNll5vMdanam+83snd2dKzlr3ZfLYaX43Gk1lkq4uJsb5xY2u16k6U
ube0TWE5nVwLM2P318rX3HEXV2OSYq8nC+W7vwon/vV4IMw02wz86V8jXYeQCVRMrp619KSv64Wk
ejdWGOqmPRV0b3Y9MWdL5SqUVxpmsziKHrXtRla7s9BUb8WdHg3H4SqC9mFakxfFl7ZLezkIJ7sr
KEf6J12brAYfJ766Ur8p45E3sePNaOrdzq1wMbZ3wjrcfp/47ta319uVJv1pKeNQluzID435ozYd
hVs7WAvS1r+abEJv/G06D31xZGOvGAx6m2gxWvy+m09F4W67nMy0TXcch5P5wJ6u1OnyT2E6WhvX
0Vgbjx9XviwMFrbgxcvp+tHbROryt6m8Ggf2XPXVyfU4mrtab+aaO7Er+Rt9DTnoxaLV24qROf0i
aq47/jQX11v1YTxe+Ts7hNe0P7ddbSoYqr0UJ/PRvTRfaMKf4znw8GxxI0RLzx7PddN3e+ZW0rbf
5ZE7296bRiDP7tdLJVzfRJPVavmy9N3l2u2ON1NxtLMDPVopHhgEvjxK6sAdPYux4Et91dwMlGtz
5rrq1l4sBUPrafPxZv3nTpR93V5YYrDsyVqgDr5jgQWBPY1FedTbGlEwteeRb/yMoVEv7Uk0nVrd
rbRbYz1aZjzqipExXXVH+nr1NDeW0c4WR0q4tBV3FI3tqa5u/xyvrPXTdrPRJt1wMR+su8ZiNzZt
d+AJ/ZG5Xv+5UNzll1jFLt2VduFYsgNrtQhtczYdPMyMQP+ujMLBzXwnadOuGPvbhb0VJurI3swt
9VFchLFoz/zNeGKrUEIje677+vh+ZG58LL/JVuqPdWn3da7Mts+CtJEcK5jOvisQI89L2drE9hI0
RVf+RJx9Hnlj8UcQmtbLdDtYOGt5oK264iyIo+uNuVwZ9izeDkTbm+vC7/pyPFBs39CU55GBAB1b
Hnhq34vHi6Utji3gOfeN5ZMrRXFoz5Y7BQp9OJ3+VOSxtujOVFNzjGi2G3VHmuCHXXUlbud/LV1F
2ypdQxvoone7Ur3Jdyle7/CNhqG+bDfKaGEv9clufDX1B27PGqvTUXfqzbXvO2vpj7vLeDq27Lk2
GQjd3UZcfFvABLXt6hH+ssfheOD11u5i/m068t3QXkszYdlbLeXFyB57umfao9EuCmxBHexEW1AW
g8g25SkYZ81lKbzaDhT/09rCgcyGh6f7JGjezuwN1PEu7gbuSvtzYf5/9r6lR28cW/KvDGZPQKLe
W0rfIzOd6fQ77Q1hu2xSlChRIkWR+vUTX9X0oMp9uxq9mMUFLlAwCuWslCiS58SJiEMOacIaWYmy
WznhWOxLU72FshymVtYLx3rPc/3FemWbUzKkvT7nahYbKytJ3KnIjl4zbSc9P3AVF/1YNwfXbCdy
42xNRXzkVpeRJbQSb+2wDQfTGNZdXRkjX/d12e8nveaEq65CrOHMCk3js1lBet9l6WbW+6A3erAj
D9V+n886LS+W7k15DthtvJu9aQa2EprljC5j/5i5gfP3q53m41xOaaYR3qfMv9N9PvZsWso1wY9H
BFS920x0udrX2JKlDOOpl0XuTvtIauuYTXIpfjTGi+aDMJUQr4ican7Nw0jXc94Qkj04NaIcpSaM
8rc0t359tS511Kzq6zzepctimi5kcV+eB+NM/oCYW/XYiLOpkai3Rl+HgVjzvYlmeEUQ18iJAwvu
K2sIyr+HmBudP2Jcx/FitzokzAkuIvJJXvTu7aD4Rl/7qhD2NNK9VN/WoBPC+NrXNeN4cvVqIQ3E
g1bs2SK+lRP16QmBILeG2S0W+53ffTZ3m7e670y/9+/mOjmyq0HoG1jh6Qex9fanNFK+3fe+f3DV
2u9smwn5zS6bvaa1Dp7FdJbqooLMqzaN5W3n5b0dmV9FFVta4lHnoSjIzpparA9zXegEBZ+ec2aP
odhbz5dgL47P89qlfV599/ViljaIxl7S3pHiFHThPtt9zD/25cRlS/a1/m7jNCP+9Hb5tkvk8tPQ
2CVjuUiFvoqkdvl5DxP/WI6Re8tmwevtvCseXkB3BcfSkgwPmdrq23zvx3hnEmns63iMxz3Sf28m
xkteh65U6/aq2WZ7PO5qStN3WZD1RytCI1ltqvo4WVnVtp2O3dNTfqjSdXvR7/M7f7sH4e4A5VF1
og+DZ8uQVvreV7nXj/OU2oJtS+H0p34VR/mC4L0NyMjz1rPU8Hpt99BUvwm4H1+WwzVfC1eSJ7Gn
E2bSlelTNuXjC1+GMl6LpDdze6zZVJ5kUc7Z2Yl5dyyUwS3sGHS9dhMnfd/OSExHmxEnNRuStDDX
HFF+ZALbZ2fHGG+fldTBt7ZcqGrF7MWXvKjiY49KDBPrgX5YVkjyhZqSPtoxVQ4IT+YBOX2YJ5bx
8vgtP7R9NQ9S08dl2vq9HXJZkXNZuKBbokW9ftrJ5sjZ9jYrv4U6NtOlIpGPV75gci5uO46GkdIu
7t7WQxjuA6kROAEwFn6WQ7TiTFwue2Z5XIqHZbXl/L4vZL29Wofg5UPSB4QZlpfcZCe9iQmYTAJK
tCIX2BhuJiiLGN3VgJW39PlLjljFmQ5ONW025HYEMqgme9rtyCWQmhX3sNNXWesaab5V6RGrVlQ0
ApE28fGIvl5PK0cqAtLRQ3NO9xhlp92AMKxC36crC1sWSWfAyZS/7WWfLjMb5nylLRqqBf+pstmv
F1oG7Mmkl736pJvMDJI1+Hz196YvFXgcLLGPOHJ7/kaaQmE4NPqV4Xi3eWjRZZR8nUUSj/vJuqrv
lJT0pw9j/+T2NHy2y6TfHhIn4u5ve/QczB0ljW5aO/WondzuinOYZLwcVV2Sa6WsfJr6QX3B1TfT
pyKt1qrt82wru633yNq1F/2X6AMVLc9HmTORZOYpwJv7szzm8U1DUjOcm3ldPy80qrydhx1hqsxd
rl8dVMXXcvUAgIi/grAYBzF0gwnY7jYfEV9Tv8RTv8XBXfwK3pEBG+cEIMJSnNyjjk8jbsebWhKr
/rd6UT4/pdNCMYdJsT/KZbEVnrjUXzfZLO+afCEFw9QnV5fOaj65kR/PvZ6SEgl/Ta5HMoMI6Bux
u9bylHyTe7HceTM1oQ17UmYtQW0vWrwnbgu2W/Oc77QgeZvp6BdyQS6Xd5kdatvRFDUKINeiMpb2
q/5wTP2+nBogxupUorrQzJWLFS2MnfqZJ6GZmOI2e5md3j+ZuEyf8pEPT0Bk6XQGEBWPfFXr51ht
jTpnfTq8KjI3vi+b5dAszfcitiqso0JOwkH3rN+J+FLegMWpSU3yZQtgBVmW9vVDT3qKwony8lOq
NvvG7sfx3okBSRKXb7q+bUTwO4tbpA+Fngp5NmvqBiaVzN4b3siBmRz11oOSIa+6cuFD3dq+2Rq2
UJw2deFTjG9Gw/u5zXNkRo1bKGi7ZdQ1bBLj2rc5oNN7t28oAxoA6qekiXo6p3OJKm7KRvcKx5RP
Mza2CrH7vXL/H2Lwf4MR+Ne84H9ph/uT5vAPhvBm4AOfcTu9oQLXUJS3iv8PivD2V01SQC5C41yd
ASpADfoHR4irxSiYwLrEJa04W+PW8fAPjrBEIxGYgybF77odOlD+Jxwh/SshgTPSS/BoFf5IQfvc
rpoDYfEnfmmjZgKps8Zu9Lp614fN3rtYx7mt5iP5lmHxbwAvAz/vSbo9AvXqyNwelxwFo6zuaGiW
N0VY+V3sj/xTXWcWVZILbmK9S45vA+XjhR9km1gVpvoPZ/O/5FOyvxKPeHtc4onr2WCfuFnk0xRi
zJ/fniQHT+Jc7J3civh1Dxl9N5RFTFhowNTLplk/pl5SNo+8H1jUtCv77RyTnSoG1jS/A8xreoaD
NtIZCkmaA0GQIfsgZHoadFI9gfuNz5vL9pdsTWPBUM2QZx/641zN/EDkQYnElCbTyyHACL4W47RK
lkx1fFMqJV9xOg13TVxHKC46Dz0DM7NcbJ/4f6eg/JUo/ONTwOeWUswiJKTbncp//hTpBhA0lnPo
QATz1jhZgTdISNuYpPyP5Ic/HgUyEn2HuEAYR8P88tX7Weep0wOwXBXX0ziZ5N4S1F208TWrLK8u
Ypve/H+LM/4HLlRdf+AGIGP/13nDxXS3o9H+G0gRoHf+Lub80q35uzB5+z/+0CJw4ialOKYEd0nB
a1TgEP5/BBpKbwdllDUaE7FNcFQM9vj/jTO4gxh/c3NPgvlLbsj5/8UZ3PKS1bi9AgU8lEv09zb/
SZxBKPsz75kUlKYpnLNgenF5D4yyf12dGgqVotu6d2qgzb2oVH4Ppmplf/oez3/wqH/WPv/Lp6CP
AENExyu6Xv/6FFQZte7NsXeE95GwRA3uGpyO3/7+Mb+w5BhMBo0XiA0sOdTWW0/Un7eaK7TBySXS
Y/3PYFFkMrdcC3Jt1qq/r7bJfiAT1JZ5AB74NyP8XbT5E4H8+7Mh7EIISKAT4eylvz5b88WOCQ6b
72YBNebbuMz1gaiy1KDliJ/0cXKxN+GiaDGGDudRio8uXdPPE9UL76S2DuFuy8bQClJRAc4gmacn
XDkgi38n0vzzbOQ4e65I8BBkqux2JuafP1Neez+UW+K7VGbuLT1SJe7KJI7Zv2HVf6Hy8UlQ+EEK
xdVcyKXJbeH/+TnKUnBpwGadG2+VgcxoKF5Tp5f9sZ73EgHabP5QL7IRvSv/zYT80yDrAhftlPBX
4h9oer+E3c05lS6ZqrvKkrI7ZKwessWt/5kKdNvOJWRoTDtO+sMZor88Zcmi4iJd0k6hhPjsy3ph
vsjMx6I/Xv5+bd9+01/WF/rM4EKA5lBBo0x/FSiK2Bhd0STt+iUNkk0lqq/F86qrQyAP41DM8T//
gg3W8u28bCSv32/k/vP09duWb7RUWVfEvL7K0u9tKGfyx6H6/xIq/NMiQUAEyqogMNU39v6XfVNM
Rb7mCk/JEsPfqlIM57Hqkw51ZHZHk+VjBgPC899/y3/3zF8Wpu6nPILAyDoKApBRzY8uHZbvRpfl
JzDkGfwCVfXHuXL/wTgRkjBWHNlTJYjpvyh4lQirs8pTPJPwe68O95xmR7gHDZKPrFD74Jgf+52f
/n6s/7xuygSuE9ib4DQGXv1lrGLaSa0WR7slLONbX6zy63jwkiH8VhvzpR7+OEvpXw70r3inwjaH
fn475wbGZlyA/CtwnYea23Epii51tXmdNmYx3ZZoVXZLrcjd348Okvkvk4maqkYCu111gGufcNjF
Lx82nRcTq2XwnS356C+bPdR0bxRxxyfl1lFeBAbJz0IfdLpQN5YjeHHQX2xsyuZapOuSfg1jQB8Q
E8Pg13trxlrcx7WKBBXhsaC0zqLRLAQzSYbSM59P6Qo+/DT5efIXhLUUZWRlQ3bdtmpOWw8CsWK0
3voVlpiozevV6iN/iL5Kp/sdhp7sU32EaumcGFt7ZHfNKJv0lOmUI29N4qBXJZvgvuX9EkYG3L/P
r/a5XMorTANNeq9KTr6nq96Tru+JeZkn2J3vSuUPx5pCVhVqg81PLXfwULQimYu0i37AaveQMi79
uMaDcW1Q7maj2YZHlTQQBdCaL+hFkEI970uze3agGvLPZNhldl5oZV5MHAg5q0MV5gzGLa9f5RWh
0PbXpIZYsibyNWqCNLuWIrEfOWqEqq1TMQB8V5OJ4juiYx7yk6Fgc2TLuV3wac1Oh92y9ajyDy4J
+cTMHA98Qjepg82OU3pKUHNAtdsm9zEGPYlLMw6oq8M8mpkJCsD/AOmovtKwbeSUDxWv2ZHl/E1j
3J5ckpg2X3hduc2wGSxG+ZDs0F1Xlo+hTt/BdpWmb1DuK3vREQXJ5VhyZ3ZGjnkWJ9IMbr+Gozno
WQbv4WCSoVSMEO3p+2rWYWLzAZ2JIU2I/TQ7UJinLFXjxjh15fAMtWI67vwCQqhNkxH/ztcyV922
iyqcoN2mn5Qi9dDxfSgerMW8S3i/iLGvuOqb9yI6EJYCfHjGRuOXjzVfaQKRxPVNGzKeD0+FUSae
0bbG73iOBAjZQ45jNztTvltXLgPj2bDMD4jrABvaNCJ202qpbst1Kr6ukwVgWupag5w1malfFufy
H3ySfWx1PHx6Tsio+5bqZCEsqLB89C4j7yldwnDOMjLtt4IuhRo2eDi3vFAo9rQYdtXels1PrPy5
b8vZeMIyy/nHYfOLAXe7rY6BDOxNdxiKbdFz0d/PR7HLNnhn3kxbKqYT2Ua+dASbKMO2arbsUk2z
+DSjtMMvGQj0NmFpZluyxeVbJnzaPPVq9oppWoLCDPUQJeRqr3N2HLKCar/z9LeGbKtuc1PHgOUF
Z0mL57jvhabQT+tqRDKy+Y7NsJE1zp3es15B18yHeO0lSjGwVhMx55jVpmkLmDO21wbAau8qOZr8
lETsm/ea7EK8RRJU/Xkrvdxa5LflKfLGSxBnTn/exJ68EL+o11Cyivyy9aEAW63s0N+tybgH1jS4
4uLDzSV3j62bfHa7j+K0GkLfTVYczZeBxlqcF5kXRLZDna7Nl0xILZ8zm/BCMZ+CvA8gDQerPTO8
WORl8bl2bEr29VOa69U+Z9W22od+TLd3PhOFvEtuTDoEEcdlhNw5ICmf6zhScZfB6BAg9m1SvTIj
UN55pdHS50X0lX27VzA0LG3tVuKv+liynhXgWNff1DCk4T1ZejVdsTen8QTKOa9/iPLo+XkENlUt
3biEkSGScNNB9oO0kNYr/zwXQ/oqrjofIY9NLrRrJfTl6KvkS1+TfIISXA5458IOb2qyUzDe3Axv
AaKTj/LInT4ttSm6ptKr6pJ9XO5hEks+Q3ULP8ptjD8noIDsUqyLfG1C3ZtnnejlmyKT+VLM2f6G
DqaBNiqW+kOyueJjsjoImVUlklPVIC62KUiLt2psyG+mmSFq7dm8dBElojoZV9jqfuZhuaQInr5D
D0rEWkoKXTGRCXXVUfX6CnOYeSJTlXXToejR1lbt/rxGCxaBQk6tmOkbi08YaD0yU3Pzamjk+r4a
BCKWXxAZWROO/CQSCRMNKQr9cU92hNWxcge/OE0r29VzUaysgFvyx970NgVNsJKPYhno80Q2ksGZ
sI2is2tGfwT4SqYzXebM3atI/bUWchNsEzN2O3f1eJ2Hnq93dnPl132oiWRUhu3FpiM8ZjonynVG
xfC0QYR5AyMYWdtNigr6blFKwozIkgPWT96nLJ1GOrfzpOYfeizUV3hMYw+22irbLdLgzcciHyGo
HXRNLmOyZeI8E1W/ydJxWd/viWtEm8Ih+vU2td/BnGcAWG4vE5YRjBSSGFTASyyG7XGvklC3bgz5
Rfspu4nuVjwnuUbyUVOUL7HA+G/eGjudkIUT2dKwLrSTw5rtreDT8HyQY1k7Z0HPXb1G6xHjYOCR
wSsTVeeOnnxbJ76bdidzk3Ze7rI8DTGbvjha8eYphnHYuiVHDnmfRA/aXzd+fJz2LYX+BRbwNCUq
49cK2sUPOZZGtROpQKlnU2G+l1PT2POwKdJcLL7oT1XDgNNxcPc7IuuUY0az1Z+KEsLqJYwzfp+h
8TVU2CJclqo5StZAvinYrMvxEw2qt+eJN4XvCr5DIa2HqT/g4gNkZgqOB3lOi91A20p3rljVzP1z
WE0m26yf069WwJzAUljwAiuGodwZPUj9dRwn/jLDfkLZsM/UQEUJ2YdjTwk0ERgXN3a4bf5KyFSO
XQH/5cDCSj0ozR6aCytXG77UdOTivDb9+lao6pDwD2dma+uhmffLtNcWJitjqtAVBR3DaUDT3ZlY
6rYWO2S5Ly3Ui9OaynGG02gbvvUIim9rJOep0zlfD+brvbTndRqkZQ7oy53cUSNsphKaLevrtcrO
Nj8Sd+eJg+luq4f881h7C4PVdvAAaZ+q7QSZrmkYPzxsW3jB5GDVQO01DG59H2upkjtYMre6DSAM
Qtf0h0medrFMpOsNvBPZ4Jx8WwGXkm7nsN+1ga7Rd2brzQlkZ1Gej7GA/bn2AyDrDFtLS0oFA1np
IJO1vC/he4YDotFt1JC92boO4kmhC3GHHrQpeCNxBUwGw4FJ7/rJUGBISG+w7PApfIa4VYKh1Vr6
6w6/9lsu8snd367WQAbac/nR+AygrA654YxQmb1ezDbll2QvRXmtMq3cKVMLAHCf2v7TfnD/dYX4
WJ8mqDJVB32m+sm1MiV8R1zK1iNM//TF1Lwrx625T3ZTqi5Ys370WTJ8dFRkUMgkx3qGqpleXGOL
pJ2bCjYMMZelafMtrh93yK/I8dVmvoVZzu+m3vsPdjVHDTxuzLWaHQa9mr4o26Go4SKqdgGraoRh
uDt0PiAlD+X0ZgqwgrRLZiTUXp0un+zgDWVFSKb7mZRHCU47TW6kjqk+EjkYz7IImfc0pkezn6j2
eCNUe8CmBeiNpC0tXcwpX8FMYac16dxVU7lvTOAEuQeqUSAx+IGyx2MgxdyB31ordgRYrFpfoRSG
90hKzpxL7N7WBdwg95FH708pL8t3UxXy4WLSYnosan68rEB46pTBUpKxxDYAdLRXedJmx7LfVU5O
n3jkBIho1voJ07lQ5lXtipZWkr4pnY1f5DGtUzf5Ub9zXiXvKI3TB2Qg7dpsd/yH78PimOjj9tzw
AFVuqYeVYK3F+qnmDi0NzRrEx+ZY+qUVyzg3LSB2+O6lnp5yeBJQc2BiPSuO3tqTD0QCAItQbMCK
skbUcnAambp3KACKGYqAKUm2oMIKMNrmW7GwrVhnAXSs8PG9mqe7QpXYOhyA9c2BCLliSfhZnZum
5+9iviGJjGEUEF5hGTv1cN38TPGfYRIQYfkGK7j3rJTZ+hrGCZQEoWp0zRZ77ArfvTHvUqrNTVjI
4evaDlKe+mCztZMCfQptD4fdZyEKc7BmWopHsiO2d97CGaE2QRCcTZ+jzhDwc8BPmAt9zzO6wy2G
UPTBGyW/1c1kwnXUPH89+WOUDwiR+rONmZ4vbg/1u5EjjTES5u2LW+FVZ0Ts2WW3odBdPs/8Y42F
MNzldNafmsTvGbohVIoKYCuqV6AVQEWutes/pNg70AP6LJ9ZSlSzteqYENgDwWm2rDILbK/cY00C
gOX5T2095MktXcW9k3XaM2nW2bUT/hSnzJoGW2T3CKgJReV68vC7z6fkGJuqtVprVCo6qfduJytJ
Tp6gmGW+6nVgpdV0Au6FneN0wEt+gddV2na2dYAgg5eWl1UQz9lE0+x9ms8Iz8VeF5+BXHLapYUy
r2d+k4VW71zGQFxPsDgACzws3iTIV9BUIXXtqeVvNjMmut3Lbf/ss2Z6P6BcGhFb1fS0rWm5PIEY
bBBi1gToYzVUA1OFuTSnDUUqPHzCLgfWwbEFEEPz8qWnAVY1QRrYTaV2Wzx5tbu1LbZav0+Fyd8n
WwIFHubl7J2E1F+zVHkUUUsN2Ij63DYly+PWf5XVUC4sb8bjqz4aFGi1rhHUoZlVAXbExnG2cap+
lqGQb1F6bfLMvRi+LEXvfxi6hekcZI/ktI4rKS7B9iqCgMwLzgCUIWDvLil/lgpa3OspZnBaLv6I
DZvzbaw6jrK16hSNFFZfjPSHJMqjTUDJ8ZIW8yzv+QRYa8EhZfDIimOAJyKqHz3ZQTbqCSCY6ZQe
sa1EPpRtZYHuGd3j+Cpz+fyybWP2StikIq1ODEpOWZf0K001eeVXeB+8SHrCqhUBhc2Zcm8Xd2t4
quFQUmdPU5V0cFTd7L23Xqxz6Qz/BoCwTS3gfkQ1S0q8B8x6cWDJih3B0IxfP1XVUL2DEZB82Kpx
+co5vGXMw/75ftO3ekbxedtbsvLyXQCMkrAS9gt/1NPYZJfGwxUBXnoAbxFRlvxGbS5fTJGYD7yi
PRj9sefuKgZIn8zZIzW3CspmZzSbHO4OZSoA5krXAeMYgDsuZnf6/YCJ1q3SRXGFzzFf7n3eyJtt
QriH9RBbJ5MwPUCWKMyJxqTfr4ipx94uaGck8L2Y7O1eDkt66t3ocxanYnk7DLsGoM+z4+Y71wpQ
+jjE0VVbPisWFwEISoZhfTPxo2lalG1wJnOHSHyCv6g3TBPYoC9bYc3rnBD6uXGO7i012KwdInMp
WL1tIJgMWJRXm44zufCq2o5uy2U6AD5MBViEtcrXK294X3+doHTRbjv0Tefd5/wTrCyzYWWz11u7
pwl8tHtWqNdhq4vlBBrrGE9L44LsFq2buz66BibNKfqtq8bgP7pKgazJnU+/bkCoBHVQPCTbDNbm
/ZQOqbj6pp8to54M5y1g4cHLHpuypYN25kHvccVPFKhRa+gTL3swomiLfvLZXbFWeIcpI/Lrcgx4
zDQg7D2stpnJdYV3V7O5KbGwcg9LHHxOpsbOmGRZXDN+4NNu8HFplq2N68+oCe1jn6RS3+2NzeAx
3WCGYk450zBnZCStXZb9OOOcg7k55QJNgh0MT6ITmD5/VjDsjF1psVZOCc7HNC8J6Cp11pOspjaQ
4GoGc6Ap2wx15NZWSwrPoLJlycpFKfhQDafwW+o9fMAOPopzZsGayHkr1HVFEVWeJ83Xhq2FSfZ2
LcrwY0jn7AXlRowIFe74nruyuKdpGVIkPlG+FHmsPq2Krt+Fzpuh9blsRhjB9+IH+OMRgCQX/drd
rrSL52qnG3okQvE7VF8+N1OZvq5haQ/INaL+gLw1Vww+9kJfvPfzG6gcSfVYr7n54DINU69NluZ5
rKbhBcwGH7qKSAcovVi7dTa1Ek786pb5SYDXn2VLuhJWmH6CtRz1xfeDG5AySkLItEb1ZcvDHIuO
ukSYs69F/i1TCX9n621Fl2LFk+LxqO2MjgCexi9VFpOxTd0IvomsPtuvAxzZ/bPtwRZ26yFhH8sq
W9Fr7xaCFY0w27k9M1PRHXxSULiwf5/pQbEjtqE0P6fZbv4KByZwRBAZXAZ+luhfUMnh9QcyqPlD
XKDmsP5w4b1Z4e+DcagCbnAFytCrr1y1YBMVRdWhy8K8moNFOM93+KTaxUNjAPNnYJIui4UCA4H/
fLXlIxmRt6XhN2MmfoQ0cnpTb1VoWLqWemMu5cNXOXK6nT02YTyTvpjRx2HK+lOimyBaAluVg/lV
oMMkzCoCxcPeDLsozjC5jjm4DywiKT41BPROu8WZzgysHkg328MPDrVhTTuYOsBLqBUtWN00j+pz
v8geENOqWnYwvCvFZnoM9RWh2b/UeirFOYnFBASegHxiQhdoVxnDBIt1wRfzaV7m+UfOk/SdmmrH
T+Umd0wmCKx2o3b5gIjpn6ivCodafpwoUwjQP7PRDt9ozGDV7MdAxCVqFD6nPPr0hRciqHbbVjha
/d5vj8VSw/HWD81SnvbhRp4QdJzg90G2jHivnPM7ND/t4Lv0TMS1j4ORaIDKxEuWTctzMxK9tiAF
+Js4TFlkMg3quQmK5iDuJnpFr6xvznnq9RMZorZnRVLesJjz+kOl9ohdbLMFDjPwV5YlbqT1eUZ3
oDyBvD+AaP4Pe2fSJKmSZen/0ntamIdlG2CTz1O4e2yQCB+YFFCUQYFf35+9rMp8L6Wqq3JXixZJ
yU08CbPAQO+9537nEExruGeuyq4LEx9y7OX5OJyrRnZvGUJrn2aZXXybUW6LfWsbRQFsI+QztmOP
H63yjJ/Z6GVtvHERur1E/MvTQEO17pwuau9p/cIPHTmzBRefN6+mD6SayNmqX0AgVZNadsvGaFjg
keKxNIKXeal7qj7nw7IXjlV/sG6+yEijqNpfrroQ+2IIsvcAbXDg3DWd/vcs3S1Lxz5AZOaMjPL7
DnxYnDpt6C/Hm8ZPq8eItaPGqOlcYu6Yd4OhjWjfFcK6A5maL6YpPZipN3WgLn0feQw5KBY3ihMC
5rKf1mPgTs547VKZXyFzDB27NConR0/zyLGh3A/h5GEf932GZmsA4b1WZhlmCdRSeFf50ntcUXku
VhUHLWkJQCSHjikJPrgMD1jXRuQNK5Dffes3cK7batxAHjJ0eYNjH1loC3m2ez+8ytepHxDbJf3p
iGz7FUWbwck0Gc21Ycggi5tBeB3D+1b/zrWqFp6krkXZnzqWOV1fesHOico6wPbkcMCuNIdzrMdR
wPQUdkjzByQ1HjtcsGfDF/0nFrCLawvLAUjBoks81SG/z95d6wt3iFze0+xmVnm1op3ZybwF5buF
tWzYMa3pLm78gec3yIbxDrxr/bkQb8SY50Q8uDSh5bZDwR/6g8Gi1kDsWdVzIW33y263ck4qOSy3
+KyseWdmjlaUgM6BmawN69EpJvqKzN2GOjHWYkbugKTtY4cjY05nVpkrVhp/q05s2Lw77YzzwJjq
zCgdGlUx9VWIOuAg19gpXYP0dthJnZCvUmisP9MWPeumybPYzhDtdz7don8lfYUhaoq23DqNQ+jd
6k6a99blrqa5otQm/Sgt5FjhIDrnLIQ1ayHpXetFjKyLWm8z7hyjsYsUviRrd7peeZaF6mwztYyQ
59VRRhYeioIV5T6asoyDqV1qncpBIItHHXrMrgs7VR2yCj3j2udhpYG0KYw3NZqokXQob1uC1bF9
b2CSjRjbh1UmsLLqgU7E6FIaTfquYJ3Fi+iZCNJq9bLLMO0HZWrxpHSHYdsCca/tHtcJyojvxbrA
G7WrsRnY2KwAaFKx9FmD9Q9hIKZkb13SBtr/spjVGLWzurTg1lly7SaN2hVnoom+o2j1w8MY8Ac7
1anglOFpxA7EWHpjdaVtJxl4EccWFvYhbuzZEYeW7YdK5iibr6Za+tNpLGzjDtmkQUwrwiqPlelk
XRz1ZfGFUaoZkpJtoNiHipF6PxT49mKzWJSFi62qMPgrtT7z2DZGarkj1XjaOBT2MjCzu5KogVuz
c7rfM3uADWui2QaxW9WSkS5bata9Gz1QbAGVd4nHI5dhgWIdtY8yaawcbmv26IksUoeoB7rn+K46
ZxfkDjOryWB7pA1egj0TMgLODOlnnOl/A+vQzqVZPJto2eNHadKH7aWzFtzeTYZ9kTLdZPVdJ1tf
Hejy0ec7BM/mShcmi09CJ8KaIVdgE5Er89jeYYDAASjdV4rlaLML6Cm0bembw55FvqiOTiemO8v3
punWsoZFPRY1ne6u49jysUsF8xs0AALyxgYMh4UtQmvdOVVdFomgPLv7knVDmG7d5Ozp8xcr9k3R
cHe0xvgIsFT+HLqyRJEVKLU72HKNv6GkTZ28qHlqxii6gXZZ8xs3d6W89LEF7gYWAsW+sVq/xmrU
RhMe2p6h3fG2qU4WZjdQ8yoSGWeR7dKPiHlejk7RZPicnK15tzjkGS1CGBeU/dl/V3KeBEuD0hzj
2e6QJPAljurEJ4v3aDbMq7kfkCFkbVbf0drVb0sJUreTm5g+Im+S6pPxBQ5rX5il5753HFZNv4Mw
DbY+Bj9vcBgQDzK8bsI18sQXiyXjqOrUekYW66ZU+RO7wyxoxcAQA0wAKis5IBzBInGnnDKcv/um
wN7WD5esCadu8+yZLUQxMkxp9Uu7AceHUQR9vrOrzHcPumAls2PIDI24j7LNiwU8wTE3ptxCRI7K
MDUV3FJaUSif2rCi8UVwmk5LhEFj55mV+LFhDG0TnuRuuArZ9TtptGHriHvqw/a0lpazHDBRUH2r
3qy3xAiFif/L8mVx7hRryGSk+ymQbf1CJMrgP9rXYnKMk9RedB/S5TVpYAyW3yCKVZl3RJCZ+zy2
c3qrX1GEY+WHzKH9T9ga5VbDFKCZ0qDbkrk9C5u7sq+mZoenBBYfhVrk5S5SGWLrvDWIYHjXHJvn
dupGqDB4XBaDnbHtrVJPRYyW4euz1tMCYHGxl2SSWsaKyB1zqojPtLCMWOxiYURdh31Zb9OJ/2tZ
JYdiCVS781BDuHCr5dCwFG53OaXnbTtzuWS1E1Y+Msp07MtjFjghj570h8+RKvVkbBprbWs46xxb
xSIxB6+ud3IxZAYpJtgJabHNliaxkHkVGq5pYxIarHHd1TUaftx0WKuvvFaF+srwZs43HY1yO1hT
WUVni/02BhpiWoIqENa+7Su/iP266aODXTWmHbv9lNucj2IdGSArlPdJ2eUB7sbnL3frbnuReV1W
x6LznSKZrD5S6M3cl8upr4X/0QVd9GH1o952GlxBR0huRuffMDRMnKFgC/0O9pgkGQ95v7jP60XI
77B11aEedNXcaoH6f5qRSsWuxO/mp6MbFHdoS8OYIqAYOdIhQl2+g6WZ2h8rc2uHPr4NwUkYeWk+
ZPSw3klY8+geKOamvy8V5EC6WCF6/zh5LHXdkviJayt36OE3hC3z4LBMLO4WVbpRisuul282NbG9
d4yoN2JvgfqI0SyQ/5zS7/+GhP1/u8T/urwB9z/3S+y+ePimv+e0/8Eu/x1dJjkJZu0SlsKLtXA1
/B1c/t+ei+Mdlg2Vi3ARBybr38FlXjpkgvHBNF9yLf3A/ge4fHnZOm8/Q2qx7Yt54l8KUfkn7Ms0
sVhEl3xsGwTTCewL//knf4TpVovoG9/b1dgK0kyzxOumVzzhV9msxr29DYc/XZf/gGG+XLe/EJh/
fCKAIiXZdC/A9l8/seQNkGyxLk6E3n6hE/tVFqiPRvU8ZNOTHU0PoURHyrTziur+YTrqsSrl77Wh
/VeGs1eT91V43nU9kuDQD29AZSIdZj9P3eG/8l/w8/zTlwWJczEhOfQBl7gQ73L5/nR5pjXHr02P
uVO5xgXZCLaTfl/fFiWgwI7fFD3VLarjGI72s3Lr7aEu64NCQDlU2/aydq2/E3mrEE4zfEwzU7mz
RExXtj3c0ia/I6PJHWvpNWZqdX6GU/SgXChO7HA7Zyrs8xbe5WU4pn3N1lQv7k6NlKp5yueXFkE5
8YJmTbCMH20zquYU0+/vxR5vl9lFuGjIFQkMSyWOxZlqqwvZYyyPNpJCPCmnP2zgAOisS36tSY1I
zMln+A66n80WTlQZzh4OfkskLaNMUniV9dCPs/GAt9jfR3ZL29dKcL0tpKRAncViMtPIGPGV+OE+
a3og8rZana+sNuqv4ZKqwCoHncfeGPzgy0x6O1TFEhVCiT2brddidKMT74N6Y6/6BDWAFZf0m4Hl
/rl2S6zDk1kfgn7brk1A4lOlsx/WkjMjLdGy6xcuEKO7StzQNg54w+Xe7PohzWfjHM39S7425uM2
S8zk29xeyplxU2th/47Ybh2y1Tnw+0VHdJLpLjd7iuPcejdl456aovrUpdHcC0Taa681Jytp6dkO
JWzUrm6K+lDJ8jCv2qmTsTe9kxdlIZNjlLlXcD4oQGIrnnq7tdMO+2DcF1U6Voa7K21MyiPWEp5A
96Wsm0O11tGJovOrjYhwsTpri9eLqRD0Ev1AOPes/FQ6jRv7xQH+u0RZu/UMdKy5RsDoJDu0ufbG
pBCTvBEYLmMM6d/UyPwzX7xfwzqKeGYzWcWlX4xH6TfdA3b8Kmlya2GQ5w6tmIaTPlBOnFvwdWou
8r0XBh9tsJW/gG9/6EI4dw67iuutQEdF8HauCiv/FWDkfOv9wXyqV0X8Blh0DZ6SDYl0cvdG0SGl
mHzod7yq0HEbyPasMnkbmZn82S9ZcKysADIb8SQZmqA+GZirmXKtmuUvxmAl/buiYp01lkHFxfGa
U6MYUmTfVbdZNkq6sMj7HZTI4ka/ekyzCzb8pQB6EmMaeC3HTRNFR86+/KU3l8fO3IC6HLKN1Lge
RZcBpFHvGXd1gpVxSDIlRZrnxVGphh1rr7NHQjMgBdHQD3brdreGGW3vEGr6HYLBfRCrpVKtiqbc
rXORHeySISWIHoZ2mK6UvxIx4q36xo3Ynu6yIkwECMthJJrDAa6ZfgsIf99SbSyFSs2xYONgY6jW
wYu7Op+uM7jXUauDw9CFUwqTtSHeVyxt5yZz8GrLvaNCUAJfE6Okg77HyWkP6VC6Jd3x0n+yLI7i
XLn+O+Toj2Ydy+NaXJKXSpT2AUHYJwcg636Qd/JrY2l7a9HeHUnseK0cu3rpc394GJwpu+0GK7/h
CGIFPA94yvKwTQfLs+/aMepi1a32PYRu+HM12upQcq8+wDHLaxRncW9X5IsEXdHHGZ621C5r5PGy
RfkioYM9+XDAdDt+Z0WPvrsG+Z3nSnPnlij32h67t14WP9dm4VpODFyraR0KiIyrxiNUYDLMuzHX
z4btvi6e+QNIqfFjetL8pmZePdZ4qNlvVLP1ODjmcvaEbZ088KREcEB+WUsbXAFRZ0fJQlaz0bWg
CWDasN3OFfIHiSjcicyFV/R+2Yp+r8TRCSTPNUygi8m8J47QaddDjz7J+IceABrEQHone3QlqgA8
N8z19B6Myir3IpvcDa9NMdVxm43mc7d2C1dWtd9QNs1xG20nNa0sqK6JLERCyJIwK8WnPa42Xoaw
u3JpH49L5NbNDqYj+O1Zebd3jDJDO4jwCC7CKtNmdNQ599ACWkHwQIbL5iZ0KvlADlV95wqxHvPF
NU55htMJ77P9sZWsm1MvnLLnIZismB5zthKyWvQtSQzFedyG9iGvJivltj5ZRP4gLA4SbMJTCONm
xzRaLPY+9525SxuPgJoG6S4lgye671TWX66YOE+VTloZeaR+eD5CXRfuMTZWN2CC2XdPWNA9i0aN
Rx5VeuOp2aMpbjN3vQaNQpHLd12NZA8mJaJroMdvbQzRj45FVGpQ43+Nc9BdsYzXxKwY23RlE60m
b+Xky4MWVZPAmzcCfmVu7mSVub+NdQBAc/R2RI98svs2O+N9ma5yz4G6xkqeymj6Kppc3A5L06V+
oK39IPRZBUOdVtBH9wMD+n7wmldFrBIMGbmEVIOuOK5la8YMgTJpl7C6EaZJIE87+xwTq2bqEpH5
0Bn2mNbsrPJdHYbEIMr+8hsay7sHsiE8dvOTiPZR098Vw1be1lrDU9XZdUgFuqEzQIOCamCzOVMk
p6qqE6GEfpIBCIYxlrpOwnkbbrOofhxRnmMeiOzaGCPn1aHviOXWtnfkZLnHdfKOzQx5Drym1yId
DbM4djoIr3vU0FPtWtk3uxHM/VSMK2Mo1NFypTpCnHyXQ+icIIW6q94S0Y9y4CblyEZNLZIBulid
TdiT5bE0idqKw9wcz6GDSwaHLQlEmVOIWLSDuwczrpJt8JcbVnyorv63LZRL8E23oR82yz18ITlX
whoCdkj5jSrgKUNhR7gZ5nlvNOzzIZOoatJzKUk+2qXyiM2agP63csmOPXz6EakzuyqWTF3n81K9
5gY+2EEicNeUvys1X5ibPpqWfdir6twuhvxNVkx2pWt/+DKW7BJo05AvZjedvtH56h/IvVCPrq8f
RkbypG3zJz1YCH5YuuKNofcQOe0cd9jr4DI8M3FqezyGHD/plI99ElRdddVZhnMX6tCHAWaFzFtt
hnMbreNh84L7MrMuXFAXVyhgX55L1oVn1OYxKNpjHTpQ0pOBeDCKKG7BrtPGgr2eHL3Geu7b41yV
1q21iNd69srrws0eoZYCtF9vgIAT7dmd7c8WMfs8uCNbssaBW5vHh3zejqLgYztTfap8TLpNWSAv
GubdrGnfi+ohYMhMS+SnhymcBgoby69bKmn1Y54ongODKqdj35MUw87R1Pl1G1X+VwYQc4MeZ/8o
yzx6ZU/F9qpao3hDul5Qslr/vrBbfa+dlXzSOWfxveHILHYde4ldW1byyosqMlzK6i1QGc0j+XOJ
E/aIeI5Qt9ZKCk5uiIqzu7vPrObZHYwhti22BUtfeQdnYoVrrOUTcutNLwYRe7ZKUW0BMpz1jZAL
fzf6kThV1jTvO+Ujvprz3pPBEyddyWK0jFIvoJLNRfVNRNGWMOV91pP/ix3t89qRUMYsdiPq8EP6
zq9V+8VzF0GnWbl9U0O/SJrsc1MWb8JdCArkmyWonXVi6pC8BUPQTTbcfJrsu33dz/pUlUjlniXJ
nxLedISt8PYX/0XSVXbNonuRd1uzPZGJEe6JRkW8GRY/NnOL6+Xe80uyZ1zVDYSPfJQ2IZdrQwV1
Jwk40GWfhg+ywT5igwFEkgwVH7sWA4mxeRVjB7TID1tFkjuZgVI7yGew/uIajck4eH69zy1/5+X9
fDKHobkRnmhOuQQH2CbS0JyhcWlGQ/veLAVsrFsQxTPOrGA3ABEr0PtK6nAv2GY+gh58ElFM4NZ6
yUhx2KCZ1bxbvGgETCLfV4zmLV4CTZLX5qRBHvwMpAE0ihR+5zbludJi3OdVuF210kVbaw1VXK/C
S1oNyuUMyotrQQ7wGlgPouOM7Hw3CVzDvZbKacjsFaRngFLuKpL2zgOYZLg3atG9joNhIi9v1/Wy
hJ/R2CGHtr/NHrMu20jwQyeA19K2Of/O60vvGzjiyR5ztCQR2tyoi6eOAGHhdFqnjuCT1p4Swqcu
7C4BKrvWy6fj1EfHaDKOaysvojq5p7B+lZbceoyYWzZ+57XppZhrOY7Lzi/jbfSoibOxJmow3/vh
W+fLcpqb8AK8l8s7fozobins6MOoyYQcVadJQBFIW1C15C7ly36pu+aA8vvIAnuMXek8qDr63Srz
SYwFCTeEhbJ+Z4wcVwIWimo82p5jvS2tXx56RvKl8V9GcpV3LNN/NqJfb83LSRdEQpARki2HKAqm
tGncEPcIhgI2V1bdXUeNdQpXKeLKDtoksrvPASTmqc4B4YfWMw9uXt8JHr6EysJSSHn1STeXMLGS
b9ZDwPKd3v31BwnU6761ujuGdftRBctB+/iGyO1ZHz1CP1kHBMN7Z5PqQ2yKf5iyujiY42rt3Ooy
ai6gy2Nk5diqmJf4fvPe1JfLFPLASon/wcZ38kfwW5OqvDrLpm723EApqm99iBZaYHO51rao9gNz
eBxkj9Fa1ze6zShZuIdQA/yXLhBHNx/50YlDuoY0lPvNhCEIORe32XCfnK4wftBzT9ez46+nhoXI
R7Awr/uhmM74hjH91MOrqqdzUKsF61cBURZ1TtIxnycGtDl+t0qijTrSfBnKWR4yYRo3G/rGCTpo
2Aeq83aCWfZrw6r3sTmq2quq/zdH7L8kEj53Df/759AC3JH/SFr+7+UxH766y4vbhn/+qy7f5u9/
1/+MKGY8o/+5gvh/2rwTv/49L/8iIPKf/y364PLqZaLT0QER6hDNfP7kbxkr1iV9xf5DwfO9i1ue
P/k3BZFXJhDGHhC7fvF0Onid/iEhXt6KhyJpYi81/YsNynb+lfAD/69e1csba/kYZlO+o+mYvK77
rypZV5g0Jm6wDypIoYMSMPOCXf1UTuKAa8S8b7LZe1qRvj0MyfB9jJ8XfraP1s/c8Bno2iJsfvWr
4zC6DfXyBiyk71ZvNn6OJTRuYutCg1EFvRsPY6VvwayK8EpM48VyFs2+u7MaZXzg+kCWiyByl93U
tC3FiURMgK1qFTyhbIaeKm+Z2EChyIKzuVgY0xnezjlkOqTbgKRswcZJG3mG/DTRDeoiu5yqiBF1
zpGB/DLpKDYHUf5Y16rvUvKR+ISglNUz2oIOqM8eAHonBCfokk0T6xplLrD4HkN07Dl2h+Qle4Jf
GXbHH64u8+UsNWGP6TAE5Lj0eUdBY0umdX5j1EqwtsAjuyR6DSWguDbsilFOOlX7/adb7j8QZ//q
9ueHJGsAlRpNOfJJ7kFa/ovcqRGO7NX3TyVb37vaDPRrli2sDP/fn/LPt8vlRXMhWjjvXkT0JtHj
r58SiXac4FLv9Fw7ToJxu29gBaehOM454+Z/4VIn6oe/7x+e/9DCc3zJ+Aj4QA9B/fJm0z+LuLQC
JD2W02/fj5RIeqcWby2F5leJ5ac7YiwC0Y0ouH0aDD7xYLZP/NduWTel0wI35RV4O+Gr21jo9wph
pUgKfrR++BLjxMzzludAjAfJPux+qSciM+BRQ/MQjmsWXjmrNQJQDAOkre1n3HtEASq64Z7c0l2p
luXsqKWleW4Ezsu2yeVNZJGZee+MVvcaumuJkR6DqE4297Jv3nLXYmfXLxGMqPYwb+jSCp8RzCVh
iojHDSg4R/ceJzE6KKGM226Ro5JHAVa1noPSn2ViyAaUxau66dNsiuBt5d6qY0+FeFIg2efiSIiP
j7KrVnkEnjHCw4Uh/hrDwjtrTzLA6T9SOqvaKOcIfZrukPQtu5cLLX/cEd/WxlVheXcXBzgw72Yv
w07WW/O7Rr0l+q0fywYOyjfmhIq0BIfIbLz7pW2H6Fz6JRnLzsYlAEes699jPudo7bNfhsigQU0D
4VmXntft2EZnxC/8sop81fFUN4Qs+wb7L6RrI2v2ApDMftw2y43iUOBX5XJ0E/NHM3jX/tjMQwzq
n50HL8ujHZJpDcDKut+Ot8idXgsnArJaFTolNZ/veaYHwqDo8fRfb6igzQmn2PTMBFvmGApYKOAs
qp3XbbYHwjXVZBBsWYX+mBJPAoRQuw2CXlVg99gtQ6/H82iEXArfi5YnmWdMEEVOdO7OnEYTStlp
w+WwWC4Ckp4JfYt7FEhy59SaB2enrYPrbhTNJUzaWYxTMdZVkeSbLOWh6lksxwHZt2Vc6d5kqoQG
Z8XclRZJsXP/xZBafxVuOCEYE69Y8DRufn+WuWpOyjYm2uFwkH7C0bcdRxMXRBiVM7mPWGlx3Hu3
dmW35ASUqrL2CEn1eesXfDIQxt6rg/T3Qm6CvKQkjyk5ffprCezplQCXwKatVpWMeU192RH5zuQL
W9IA5DGiu5eY0lnd+xACYaxhTtpUt2tl76wpnAv2B154N1qb++FzjYHOgu4RnFJtR84Vhe1VIViS
u7fOxmHLFc5Ir8dlykib85MI+2KgMgH+JbuPVj+t5tBM8CYhWA5+5HKKy7xtodgmsCsRriT9jwge
p9Hf+m/BKUP4XtfqC+/kqZctNBYLBtpWz1ZRL1/epIkE1o4/nLzFgpfk5QrMFStF8YufssYxsOZ6
IKPRKCRuyLlzk371s4dOFE515L0leJmjZmMmJbNj2Xa5X44QQHYX/g7xkt4Y67pYV9Mmw+/CLl1k
O19/FVsnFYK34xHUr4QweMBUWeyEptmNfcepX0jzVTdkNC/fE2HbHWpSk73JBq80oQJFGSa5hY+Y
6qdtwg8H+bhKvLI01K4DeAFVsSZk7wQsRmoipAWUXbAXjMUtPmaZf7RwLK9OwWC4G4NtrGPCdkWU
bCEm7pgVPjch8WrlEbIbD3xndtFjFrYmQxhICRdsXia+7uqaPdGjZv+SUSPrnVG72Ze/eaQE+LZj
+/DkFw7DFXN4jSaKAP7RLm2Nea/vqwYzw4R+2OmhCa8L2+8ezGGRWCaI7VDHCDYLtpAsZLc7wLPW
9naVMWaGcTGR8LDbTM+Yz/2Ea2MnDBvnIKlsnr3jjAADdpsouKrFuhlA+0o+2Gig0CqcBXPCywvK
uy2gx8aXb+Q3QGh5gETo+T/r3GzCI0HC7Vfps6ff+3mxvqjeID3ECo3WhhNV5XFsBxLzHZ8QYrKP
KoDEQzsQjhnB8ZOaiGnVFDu1rtZBYE/Gh9NjrTkXDg1BkhV1l+PEKVn3TUVo/tDDaH2hrYafXuNx
VccVUMXxbOMNwoQ0R5do1+8qX2HsM1BHCFF2A34suZB4W0IifmNiN7wpthyCeXesLyqXM8BDwd1Y
IuGRYN9BHiycX54Ktx8m3i9TMszPW8YuQi/9gt9T+C62OGJxMdNgusd8vG4tiGPOi2iqyH2PtnG8
4+8LXgn8ND/aDN6PsIVB0vsgFq08qCFLCTFYBGySiTF7iWQpt2Jt0e0Qo+1Ur1VgEKjpR7lXYomc
oS4dsyLJGwcXxoTSdZ3fhd/YGA/tVdPIrTYIvGGOdxmHMJEeYqTTYoPrmoRXdt4PJMjyaeSGV3GG
tZlZ1+b0RxfJ7mw3v+DYAbagZCVrlRO3Fvpd5rMnYtTooktWnWGodRvZnL2Fx2sXEuSNuFvhb9bV
wCZhWaPOg48uxntro6NMIt8SH43D6M+47Zjf/Ty1b/WcZ59YmC7EVJWHb+E88euzwzWxTSIWEvMQ
dP6nKLyBXnKRWM+caGSzKOrFf96U8H8hLeTvzchTtyPZFX2ctIJ+3IM+sX2w861Y4tIwEPnLMKKj
med2fmvajFhhMk2AL4s6CoyNaZAEjSvUZbYLOwQ5MmO92ey+0REDi1I22LcLj9nPTgbOhxdocuIL
qi7B0/5W5EnVOH2dNKIO5mtJCISisutC3ZPEXr3NjAJElJAXe2zboiiuDVWzCA/mosWt28+CiTSb
apFGNVo1Eat10KZFhiEoBlknEsSW5WYRbLpswSEYhTFeRdsg5euKEOVi+CiN+XEp2ogYe63bJ89w
MvuWxcDSH5WxjdyRLVg3mx0YYZzUMZav0ZpjFn+e9ZvpPAfHIi0fpB6Bj60NR1CPaWg6YA61eavB
xB7TRV+RRPS/1iWN5bn3ZAODvgDyEcPb5trT+wkTKD99U6ut/E3icIGongtniXEcZt61kCRvXRQr
sg1yesc5a+4Nf9US2oxmwobq5f0RKPmirisdN/SuhhP7orSN+3WbtvoaasDIcuj6YSs+beUJA8+L
WwX3qPae/9mOl38Pb7DhJQGpWDkaT2Y4m+yyQLNqc4o33UY2uQX4mfZYYNRlM7Xwr/BKvPpBXJfz
yq4x4C1ML0NEGrBIKkKIph/bimz+wkaosfeYBMzsecKc5VgcDFvp72lIbHUkmLvidV1eo0L7oYRT
s4OdFXjKfyw3RhDMAsVCBw6WHVBGjZZvmyxIZCxzOCK74WVV4xT1MaqryQGZG1uQWmbuDjdG0RXt
ddurWd8MQY+au5NGWKMmFwvjL+ktqjfvpt7l9QINEXD6Qco5s59sNH3/plG5sOMVQu1HZGwmj1+d
uf4OTwFNTqg38mWyynVedcGLdwZLDQ2hHeqSAFn2tji2OaGZgyWnLPWWaL7q/bUMdwOh2DQpjqIc
8goW49mgw152LYYV3K5s2C3aPPTD68oPWDBphoyLB7vWB8B6IlNkqO23YrNln6hhcq0jKSRiS0NC
XOSJRKLIPluaRD7oAcKY08C5eBknHlvOqBFrDZVpxaS6NViF7voRwiTFwTrXKRy+XJKyMVxUIKfJ
y7SKZP7dWcz1GApR3uGzB/Voek25HVfWVoSTZ3CPqHFivF+glLTdXVVzk7vU7iDjH2LMIOwIpzTD
fVY0sCihKx615U0fdhU5nxvTb/5mmH35JqTKH3AfwlkTEF6zSkBrBWiYF/2JJmpX91nncmB7NpQn
nsgI8wFYMbqgb1G+W27tL8UtQciLsZT/l7sz23FbS7P0qxT6ngnOmwS6GmiJlBSDwxEeJPvcEPax
zXme+fT9MVyFDFFKsV13VUDiIBNpH4rk5h7+f61vHaxqovkXVxZa+wLkHudvy6gobAai/TzoWnOE
681Gd5xK/AJJF5qCdkDdv1h5TqVSHwg3oVuMAnUrceYNN72cGe+VSMSWg3zE/yTj8/k6sV+C6sAK
ITmYh7QEJowU8AkF/vR9EhGilwLzcbnJa4jM204eQv1ONfB/lOTKvXgmjSVk/BNrqlnFsElwRsos
ShHOKT4R2CW714P1HxXW/v+qZv/dUsxmDuS/rp3twih8Wzmb//Tv0hl5rNY/CCOiKTYHWf1H1UwQ
J6oht0NLD9wQ7tk/q2bKHN+qUKGg+SYEtQlAcP8ZZTjnTGsmMGMDJuMcgPhHVbP5Km/KEoYAnKHR
LdaETrI16LUFsq8ktKUx8MUeR60c732pr790gS595zM03gdaNr2PTbRdnrDaJ87Y2l08sGj3TD7P
Y9MDsn/zyK7UfpTzMsnr7zFUE5YL8kIcIrMa8W2ZRIp8VNW9JI66Gml3OI+xEyYRwoJJIH61ST6Q
JPzDoHQsN3kVI0sUk70mTlfQd+dVqNcfAoQMTiOcNNSCyqIK5U2gt5gBlKOXVYkb+EHtxONUH27f
rzrfzz/LQvNlqAxRGNJ5lSa10ln790bbNyam5DVq5x0lL/G3uoFuyyI1cQvSimUAGs8evf0DUNlp
q9YTR9eiChwWbAEgLo6QqaNYA2zR7ofUzxwzm/w7q/e8Q9bZ6r6pw8Tx0m54MBNpgF1Q6jusu/Vn
HLV05es0wsCKg8j1NdXfr9zZeYHt951ZVHVluOeqDi/2/M4MhNGIUHS4Gln2ULQcY8LqKVfCxzLD
6S8yGvTZxsTYWeSQykCWsAhSKaIcxc4o8FtXl72dCitCzcR9mua7KBKHIe8+NobBEuvtJbx8prTC
Ob187YpsKRZ1bqDfGv/1/Ferng8YqmmsI+e28sBCjquvKNf0p1evQvFRNxlglrqktqaDl5tWmFnH
0aC6QcWaFa4Ww++Z+F/SGxcc29dXoKqyhmlIUfCs6/MrejO48LvkgZqowalLxvCl5Szk76sC5N2W
DL36par1Ut5pVkQVuSranAZXX71jzSIwgWivrHQbYC+TWyalD991QqDnpvZIpNjtoXLlaaj6XO5F
h6tC/F18AzGakJrOpHeMikKalZucLFj8V6aWa58a41DngSP4NY3lF90XlUzXWYKvYWnKocM2/4Bt
FytKhtU0Qka7LcBSuRGet/2EKGY7NiU1iDLOvhqIYhyJht8WPV24Q1H7Iwxq+0Bay/QcgQTEXNE1
27E1tUe7qKVdO3UTq66p7EZaAE4eN/IL2L3hnlJVvkJdff3hizkEHTNlc5rKUJmXzy9L8WzRlvSO
sjdrf0buxKzG74qAJmOZWbZt8wTHz4AeKirj6l0m8nKT54n+QYrIQmtlH0l+iIzh9mudl46znyX4
+qnkI+omH09eUlKNAShOGzX+yefQ+jCEZMomnPUeADjlD2NF1ATTWvWuTrGF374yy+PllZG0C1UH
XYoF9nzcN9rUmjSB/VNqpY+ZYpsfhRT9BNwl3TWRWa90Ei6mcO4THKtisoKylr82pt58ZQZgLU3r
+MpAtVVbOxeIzXqspiA5kJuy46V0gRDv9i3O7YnFw0W+TugBiBT2Dq/Q/jcXBTzBT8pt6+ihGkcJ
XghCKEDmqXqWfxFg5dxRz04aeTR7g9CklS/2Ym6fpdMUTvgPIbmskucPOKJqAOO6YP6i7rDVzOQv
+NwZ9pq4X3m4r7Gmyxule2gKOAr0TszFpUodIDVFbfsoofrgXF/W5t7PlP57V7bBgbDVR9Fb4sCB
5DtpXuOL1yqHqRrAAsJP63CJOaZm5s9aqJIn4k0HqdS/sq8Su0lSUZGowGapikm7RI9/xbodPmk6
5zwliw2iMUFg5KDwHoyWSrqMN6HAOgZ5SCWzpZXEQ4i7zkWJUjxMiuy5KucrXbTPZWLjp0rhofV5
mH4jPMFGI2I0d7NlazfUheTYFWAqRZ80VJsgNm4PjisjUhgsXnRcySkA23D+emphDFpHefuYGZW9
U7ukRNrAqYfIM4KiSCIjo5mC0u2LXhmRwgbcyofOmiNb6vlFI8OXC60w7aOm5ebj0Jmao4hMghaZ
DXf5iAban5CbKpYh3ntl3658EFeGJDnUCPPIq+COZ4PL27WuMeSRbJmYcRJoUHdStXlG6v1CaFe+
sjNUzv0YLKsEUqjzBoHuNf9cYq4rakWmPQb20Qyn7Nlq5RYXkwZZ1KRQrQYUW2JRASS1yNrDyEv5
DM3iCoL6cqPMj9CQIbJVFqZMn+n8foe07nsYY9IxISnCwY+RP6aFUu5j1OH4HFHYokLVHtUxnNW0
jb1rKVQcQHMEK/kgVyZbXrphsJuxFXERnhuSaTkYVN6OA4DIvc7WdIPxMn/C0PyhmWTFvT3Mroxt
8BQa+G1GGaT2xWYhAuTTZZlmHVFTES2pZd4usnL5EZefuSeQkdqabf64fc2LDQq3RRAxO0JVZiJa
7qP6pK8mXelJUJPBPaKc/VYNHNJvX+T1qzyf6YgbsFlEwNAj/lx+tY3o6PE1fXjKpaKDQFx2bhNr
413fm+YHUGb1QdHs4d5PS9azqg73ATQEul5285SWrQ6Tqy/WhvrFcWxeQg1WSLq6CmvNYpQlMpUw
lcrCEZlX5prK2D1GXT8j1sk8a/CK7Kmvja4XlqFThlZ/X/dKvy+bYFx57VfGuwqEgY8b9Ql7t+WW
Oc/xtPt5Hp5EhlVyxJd7sIEPv+fY6v1FvkbnhoPI9jnqlYMRpPF91nXgb7Kg2d9+T5fbGtXEgzXj
3/ktF8EU0aDJ6uCV4cmQUF44YxMrn0rF5yhcz2JUMqjSrNlU4O9OjdXm2sqCqF7OszoHUkjpCHF4
DJz/zyY6fcgpCdtdd/JoYW/zAkl+D9YaHQlleHan/aGn9H0qQ+pKXjxl+9IjR8xSMlqU1Jcf26Gr
/zJMu3gf66r/sR3lDroZRXGiDTuny+r0GcV0jduKjmVremLTjUN1KBPgtXFqKHtIcxmIJTJoo6Tq
nEGJ1/IeLqcUwrWYUdirE79BDMj5LSr0IEn0k9NTCV/XKapE3VuRalIQhndeD+qw8kwvv28O1mxU
MaCgHtIvjqqIhepCBLzSFJNzleE3BCalr6xQl8cxMhEoKdBvo4fC57T4mMwyyVAlaflpNEe6VyUC
3xQZaZ9PA5TNUXPKaWhdWc2k96nR+/syrH/0oSr/HQEwurOaFBaMVYdHpI3eym+7XD05oQuK6zbj
SrvYZeUpfQsofvEJxBOkYjosTl7l2otcSGvCm8vvRxca+2T2CVxNLMPWK60tBjVXs9M0ZtlzX+XF
9xYVA7i8oqccaoUvitq0u9CexNoMezmb6URfsHrw4czL5mIvCXPQqie1Tk6UYtWPvsEEoYkBA2Bj
jvga+vw7CCmNLDmR/0DxbTrCgm3s14qysle6HODzYQ1JnGAusWV5HpBvdu9lbwTwbIzsJClSvFVo
tkA3mVmioAtrGY3H7SnrdfNzvrTMJzFKfao+1xrlxaJpgEGMCKfJTiExFafGmKJ9ncrNQ6NRiMZQ
172USs+Hnlayi+GF2sqAoEWOSvVRDMl0gDjOySbgdJwFqXSPdIKdTQSZ0khC/12NIAAPn2nsjdQa
abfR+rTHdnjQzKLCa0WC9O37udwDMIvz6IzZOYyjY/H40DDKKObr4FQPffKpjgQ6I/qiTldW9h7B
S+VMFMDXdlyX2z6qBlDdCZenAMtrO39paW5ZYeAl0YnFMn72EmXGf3fyPjL+sszvlZxVbipF40OE
gecpymgh3L7ry1nKEGwM+Gp+134Xo7duVLm3ozQ5sT42jj4W9LiDolt5tpczAVdBssngNEirW56d
saYKxDciPunIC6nLDd1DHBVir+pmtbKmX70UO1ei91Teprw4MVSBibqwTZJTkueIsASBAFqkfY5g
Gaxc6creyuRsToCRwvzLrl07f3d2KJmSMcbpCWSG2CnUBnZSW9YH0Wt4hgiU37d1+0UShbUbm7F5
buNhRObTBy7hAKFrZ3a/coS+fJuzUoRZwFI0NlfmPE2+mQJCbFVk5aT8Iq+29yk1PJRe0tpB/fJL
Mal5Ia/FX8/tq4tHLBRPGQulT0+dVYSPnejQV1iQRus8SA8IywxHGjAq3B6oF+/VwsMvhE0mIxZ6
MWMD3t4aFEkNl7E1niSh/QTvG+y6Olbdwa+bD7evdHkU41IaCJz55GfQoV48RUxrViPD0Ti1aRK6
g2l3LtVUyt8wuO99GFFkfjTSNtCG9jFriQ9sez29u/0jLt4kbUdmcj5KtJvqxW9Q532p5enqqRdq
BH+pGzZxFv1hHiDTHM2g+T6JkFNU2iPnD5UyUJnJhKafOpWwcYguxqM8jBg7FHOazSTeoSmLaOW7
OV+n2GHSaOK5giCc68cQIs4vGit6X7WWXX+G7P8Ibpzc1QgNQaAcwyz9dfsxqufP8ffFQFDgzhS8
UH73+cVGfWxSpfDbz+lkVCDLZteIRM8SRNvsscntcZ9YzRw9xPxgV4r+3ifL3Y2FZNyxyHQPk1n7
DsIbc9NmzQjypav3wEPJ7bHC2K3asfugCDxonJ2ivZWN1h5MmrGFSzmsrBX6+VrBvaBG13lVMhUR
sozsxXwT8slJqJDa41hI6X0qxZLrM0beeXAuNpjAVNce+w6XdJm6uU+VRFO1+tCFtER0IxFHiFgh
+FCdvAALoIJlsobGaRYfZZFk+7bsqyeGtHWPR9tym7qPP4KfC3CFlwKFrlehEAqlB3oYvwZk6Huc
o9oJWBI6HQznf8+CIPwkQ5lT6BIxQPjGeyDp3Af/aACmxYC1G6ATOvS9xcr6cvGWeTIGNgGG1rwL
1heTQ9L0yogXqUUeFkE9MwE+Fz2Xuj2YFnvt+QWwy2PQcp6GpgOD/HwwQTNI7QbtwHHE1MX9j3Tn
h0x3QIl3XyYybTbpFBq7ErjQ4ZVwiVA6ZNtDoLDK+eOxTqt0V7XYk0cc1Su/7vIZ6JSJ2UcwcHUO
/YvPyvIIn0nNnh9nk++tQ9FEbNvaKx/v6wfzz13f72dAyxlnBu0f9r2LR51FQa2ELcZz7DtYepjD
UKeh/QaskrynVc29Kvj+4eA1BUzTrvxLViWClqSx3WLuRYpotNBXC0tJNq0RP9Fm6FeexPlhdv6J
lM/mEoOhGJSxzcV3QhJ6B6tRQggckTLGyQwtRIh4hb/RweDOBoLVjWDfSv4Pq+YzuT1Kzheq31dn
M0VjjMb33Hs6HySFh5spN331mFhDdI9/uNmEPjXKNJialZdxMZNSr2LPapIbijmFY8/5pSBCTLhO
M+3IYSLd6a3iOWxjUW4SnvUuZVu+8mAXjf3Xe+MIzSZO458UcBYX1Oj6gofmgtBj9K9jqmt3cqUV
722lBlVHFcGJxnSaG/vanSRNOnJlktUAvMXPgKaHze0nfe32qSnAbAO4Q2beYm4PZAT6PBztGKIo
cyiAGxvgMNC24kZ3yHrIVq535c0y4me/BT1FDgvzF/hmd6Wi3/LjUmhHJnjvgX0hYygflCddyOna
k56/1vPPDG7RvCYz4Wjs5hafmeGBiu9axnBb5+L9RGHY6Xrpxex90530XjwFciGfZBGJnZYkqKns
St1ySh0p1FSf0IjSKfyuzRiNzpUMJd0Gg7K2IF39jXxjqDeReyA7OX8eZpICd/N05dh3qv5B17Lh
XQ8y2R2L1t8RfZLt0igXTk6E5/PtNz8/6Yung34UWxgqZTpG51eWODEROmIrzHWquutjtd9V1lTd
/fFVKGDIbAbJRqSwMI+HN+/bEBPYo1DSj1YT4AO2KKDWQRKvvOor98LwncUac2I4Dbbzq4ghiOzA
T4xjTa3S1fMM2lK3Vge+MnRJQTQt6jBUv6iCnV9EkapcsfrROCpmYN75Mnxivc2zBzPK5Jc/f2oW
6mM+SyYmoS3ezRgjCdImLtVkgecWGa3KTEvblRX/ytijZst7YfTRrFx2Kjh6BWZbDfoRP8PshBBi
n+aR8dKPffyAD314zGU61eDX5ZX3pbzOK4vRZ5pgljgF8Uouzn1RbjYRTlX9qLSDHbiyBwfZBT3p
k2LEqN8ELCoaPMUiegjDLvpc4YL5QOWKiKE0tP5mS1ziRzftE74eSDh4Brxv5A4Dn9KM4n1DumS9
way3a3QIT3TXRegBNYmm7+kYRFB/DDn+NjVjNoNJwtQCZm9SF6BbWzyCVvJ3WtnhUNJ6BVxBVFjV
NxSilCBx81kPWWcZriVQyDLbcxwdW6/AdTIV0GbsqjH+9kIIK3bZYeQid3JOzDOaUXsMghC5bkYp
k3CttiDgEkdZ+VAllNC3JB/J33StEz8kvSkMF79Uf0AMKDWQmPMS+3wQ18SsIEDXcN7r9PBy7xkc
wrsgj/Nk22hjJt/BOBd/27SIEU4Xde+yYSSFK5p8SsaRUseFE3tAI2wjBmHkYdbB/IHN8JHQyiLD
WohuFKFwJr5CHRDaBiqitQP9A9s0HDX2yoR/1pNbJ4NGTFiuJU8lO7F9UQHhdEpAtlDNEe+emtii
BlXSAQ92fYnHZGsMXvZtSlEHNbTH/LusV3l+ngawCHAGxS62dUy+dWY+4ftEykFgZkZ8GbT9GFMH
2bUUskAJk2eDX+lACIn3sePxJxszzrojBC/zl90m0iHUovz9fERB4MuKfocxrPqheSlyTA2KN9Jx
qVNlOG1e+xnT9ZA5nEuazyBn+3jfKE37xRos4xCpg0G2kFaJH3GQTI8aXiy6zIUgYQNQLtJv1Okx
2/ZwDJ5KBSXOpgWHmWwL3Zvu9G7CpkCjf3yu0mYvxkFXDyMpg2ygWk9LsZdX45eulFSxlaFq3Se+
lg/EbM7IazXy4QInqld+VRmPnJGVxka0qwBxFFJVkQeBEuZXD62e4L0wUZuNLE+EnRZV/MELpml2
tIb6Y+PLcux0I7pVRzcHi1TowtvK4LO+KMTGAPi0OnPnk/6Jw9aqa+Mun6b81+2Z7LzO8brbYaVH
CkD3TJ4bB+eTJhQeqaOMiYyOtYWIghF5m10OoEaJBUFIh67LJdgq3N2+7JUttkGnnVo+HTKLXtli
RUhEjfjWM7yjafXGuxIAxsnOJOgAnVH9KivDQwXSRq5PI88p+rZ0ukT3Dn6q6i8W1D1XhTNIW56z
H5+kdR/nWriyMi6fDL1EZnFB55LoI37kYjlpKw9/EtakY2x0EHr8OnGtLgKnPJE6ZwPO+cB2ZK3g
fO2iBgsy5YPZ973cWM/ubEtu047drohmeAL6cl+dXDlwR3snuuzH7few3F7ON0lVkB7l/BKMpdSo
Iz5nHKSyOxLnsa8sTvYDaGF0T0p1QAq0sqCpy9M9l5sPbnMvkrInhcXz0VbqmTlqndEd+6nrdzph
MU6CmvU9COruELEybGujTl1I72QJppF3CDjjbb1KU7dREZEUTOt6S6KoTXpfS3IJrcatlKeRi6Gn
fmd7YnQmUlJWVsMrLwXRwrx7eW2qLWULelLXdmCE/ZFoUXPXwbp4VgJV4WPPlINa4iEIem1N23fl
zYAM0PC3s/CjLF9sMai8ADsps/5ol1V5GC1JOnQo/DaoTnsnarp0ZeN/5XqzhtBi8UH9IuTFcO9i
4gm0oB6Ovo+3I1LhusUExUDwuvd1kHe3x938699uLxgI+PItClDzKZ4j3vlASBsIAVSohiPM6NbF
PeTjAoOWePsqV+6J+6GYNHuvdHrf51cBCiiRYlEOx6wB+NYZY3rf9OYHloPmgSP62sd79XKCd4Wd
SEHWthjdbNdk4YfqcJwiwAboTCCvIYK+G6XiB4WnfOVruvIMKZKhp2GXRuFvqV7Mh47kXoLLjj2m
dpjser7Loct9/uNnyOoAsJYHieVfXkzUmSlhPYJ3eJQb45uRtM+22v30x+GnGEBw3r7WQpAJKZeW
hm5qTEd0lYlQX5xGCL4TQ4Fm5JiKsXXUGEso3OaJaLFa34+iCA6wmaWNZHXhXdeF3sbLtIGI4czf
gnTAgCMbcLrYI9z+XcuTBQU38L8cUCnPM1Zfp7U3hyQ7TKQqG5X2KPnwyAor0hw4atZBzlnyb1/q
ovwwX0swS6KVkmU6j4vvkJacEYae1R5btuBES47SpzLwokcCIUm+rKFPVBrkLrAZJD3Yyng/6DUo
mKlI7hp24vv/ys9hXqBSTxuIHuj5J5Qo4EHIbeioB0jl3aSy9CLQ6J/SQB8w6FB7qjsgNVaKUk/1
Bt1J26l0WiWrD2Gb9SuSqYtS9+vTId9+HvHz5mHxdIouT33RSJSH0Vc/yB0OC2NgK2sjQ3BMFS+Q
DoZ2j6nI2hRp2D0NBMjtsbuxlyW4dlvhshZTk+5tOrhbS4rV9/WUWK5RGNITRPnkfkoIgoMnaW0R
/g3QD0kcaggEWREIzT/0fALU5omdkoItDFo92vlzbe20g+vkd0c1wYCV57b2FOscsYKgkTdWYHvb
hBbCgx7px9tvVLs2mLFlzPMUawv1wPMry51WsULn3ZGpo3A4102fEKWyPR6E/FHrIqh7lW7seqMc
97U6xAQG2V/DyFNf8KyTQmREMODZEhL/LIeETpM2Q0aH4VY9rW5LkyS8CLhyJUOvHYKm9J1Zdt42
hz63Id0v/wzvyCIxT6OvZYb49oi4eVBQHG40EcBlNPV+i4k1eZZUtQZBNY4r+7rLaVNHkAV8m4IO
Ev+lmATvLnLZPhyPhjVGu0kDBpUlobHyfi+fss6EQYF0Niqwx1pIVsYql/s0NKejb+TtnKdFtnVn
Z3cg6aWVKePKDanUSAW5ZMyYdE0WL9REX2A0snxs0XESftKVu8RKvZW19NoNGeyGZ7E207MxL35v
5kCfpiwn8Vg5IniZYcdauZkKghJSpXVvj9DLZRR9NOpbAQtG0EFbfOOxJir6HyXV9045yLFSbk0l
fSlG496k+Lfy8C6/Q1rbCoIwZJgU+C6mdiq7SkW8zDE2CReS/FHepqNZvZMV6nteE8mHEdbBKZGn
tRrLldtEjoeGGnkkjfXlA52kquUMH2hHu/fFp9rXQaDI8g8ptFvHFqJfmcmvvD82JQiN6bRSuLcW
m5NaJzOsgBlwlFNZceQqFPsQVMBWlcz28+0XyIhgMJzPbmCu2AZRPCLejTb6+WAhQM+vRlJkj4Ro
PdRlkVluWDX+I+kSlY0fRBefhqip460eS9bHvEE14vRKB/Vj6s3s3lY9NOXghwkQanQ2vZyBDKA7
JDjJW3vIs4BzvRx9pVzrf64EBg3gnwqZa5rO+XWLNxY4a5umsFIqqys2TTYEkLDDvDepUkBXdXWJ
bQWLqE5GmVW1+r3oYwGEBNV7q84UZTqNx6aBbTISu0m1l60qknTpUMCA+UDocoN/PQwAYhVl96Ho
k3xmLvPgwfVFWe1gn1e/mLmiDXdiGJUvgV5+6I0BZoyhNlGCYEhKvkZ6HLV76C2UZXyW0sTJ6xEN
fRHy2/yhlu5UG4I+UJuGJKtCcBxu5ebFiJDiU3MZO/Wgs4R9atmo/6AdLT33QzoRBi4K7zPR57bN
+V0mzLREsHUvQ9hOsfd3HlthGT+rUVVo8ivE/fY2oKYFl0hPGh2+jE2i1BAa5OYoMSXXLQnmw8tY
yhTmYJcXcw3Hjx/apAFAGefxV6Udpe/MDhTgsIEVzKeJeVDiiXlfLUxgKUYek+tqE+7xF/ogajFz
3dMAkDJJXzMkoJ+qUo8xtZkhgbgJKyeKoGqqP1O+7VG+I536KMuD/9BIfrKHnNN8rGVr+ksRpAkT
+J7Biw0SvaLopveTubeQekbbBD3K4Jo1tszPZHKV3nuDLBCPWLwheCLkFSbJ7XF/ZS7BO4Oegj4t
G5VlP0Oh9gxbqJ2OWVhvG2EWhyyOrR3hedJu5DvDPJ0ojpCjlU/7cgHAlU+XgIo0e0ZO8udfG3yn
PBkCyT4C0K8Oo0wKbUWY48rdXc5Xs92VwuvcEUXatvim58g6qcsb6cj2jEAW24Qa3+fkkZKh55Ip
uLYTvpywuB773xkAxgFOXyw4fe4FgnAh6VhY6Ja9PCQ2udaeakyGu9vv7cqem0vR7sLwRJoGa/b5
A1Q8zKGAJCQQxyJ4CMhkdYln1BxZNLR2Sg2kaGT7H6ImbN43epP98ouZ/WEQ4BCZhbRmSztXW86n
oPnnAP9DLkd/ddn5odPXsk1QpWM1mURsBiUhnJU33uMJEATQeeWOTz8AFuAb95VZUORkdG+bCQrV
7QdzbWAh/GQV5pRJ32axiYFYEoe+6vunXpJiB8Q5hUoPSOftq1x50azBHHpQAOGEWNrAqFITDCAa
8wjVG3+PlgRuParq3iya4XD7UlduyDSFLuMAw3lxYfjzjDlCzmvtY5S0mP39LHaKANH57assxFWv
L9Ccyygmijm6m7N3/e1eKbV7kCcxjh5dhTIqA3F7GFLCLpmCR1e1aVyYWaC6IJGVTQ0cwjFJx11p
Hy50/68/YlaM6LMYnB2bqZ7/iKis4hgQTnDygg4tfy0y75FTzpju0lCfk8u1eZlUvVSiK9IWnyeM
tMU9X4H1WbUlLCK3H8o8CZ1vCWajC7YTDPrq7K06/zllXMq+F+SYGgUwOVh1tl8SUEOMsQNxJtTc
Ah6kfF+Xvu3/8aVp0rGWW5QSOfksrfG+ag1Dxrx5JP6rdUJ6Vluk6va2jtOvca39HHJdcm/f7VwV
Ob9bQAP2jAfAQcFSsDjeRVIrm9PsTofEov1MkALPzoa6PAIEkVAweGVHLrwKaXhrGiGQ5zxDJbay
t70c7diX0S6ifEXAiGDy/JGbOdCvsFGxB8swgvQmqu91oi6c27d6pWhzfplFhWgyEZ5EKZcp7YJO
lSmKjWDqeBClqjwLKU3ex+QVf04TdLBq10yOjN4BNFEYPBWVifEPlPz7sYyslSPYQrs6fwHMpCyN
NJ1V1qvlS2hrT5lawjmPEoyjHX8seafLdF9IqyseE3OyXWhxmROGZNZmfptQ0J2GvyCHDXiRI9JJ
/N5fOXxee1iUved5DpWnTE/8/J1Uc96d3w2zxUXr9+S9+K4373OlZIzg7nW0XDKl2zcWTLgBunOh
96bDPpE5f9C1rW7Vyaaxrf6PJ0bOb69dINZcm8nr/Gflnq+adJhoA3UaMKOmTJ0CK97KV/Fa3198
Fpwc580KBwNEJotJIEhxN4LkxEcA1P+TVE7SLzVUi9ENSRiQ0cgr0Taglez4rTaB6fOydg8RrAXV
AlzPJiuitp9t2r0v5KbawqkLsIpKNMghoJxBrFSbrv1cQAM8GPwtVKuNxTyuBJ4wicaLTrDqradp
oj0nEVbxxOwOSWFCIKMREfihDrzwHqCk5gRjl97rsoCjb+r1Li/lYi+beJiNFq6hTTBsuwEqWK18
6NdG1YywYvtCxdBEC3r++kYiXLpAHaxjAfZ0Q8qcST1ULZ90LPXf/cHrfgRDRfojwDSnVhr27kY9
IADF7TizMjDrGjl1HOpFfyZVn79BJlyEVLStKHeJC9PVFLUSKWX2sYmxUkLYzYh7l7xtATF/ZQwv
zBq/r8Um7rVSa+q8ufOnEEpaGdgk+BwL2UrvYrXy6fbWRIX3oelCkEy3UZ6CGA/GaV/7pLC3iUcu
jdb1OJZJdtVE1m8HhVB1ucMlWEM1u0+pRnwoWxWcHTuYz11pNXvD7mUUEYTIl74VubZopa3vp8nx
9sR6OX3TKtNAR8sI3enOLuZVOJK5DD4lJt1B8Q69CKx7Jc+/3b7I/EzOv8hZ6MVeU6A7R1q6eGa6
7imD1MvxiewD8KlQAh3qnq1TKda4ts2+XBQR/9AWYRgwCSDCPX8/YI+zUfK9+FQogbkpW1l1pCir
Hqs0b1yZb+Mgsad6hIRZOZI2yPfCGzpKii1RIUxfrj8Rwo7VUnEtwpkd4Ue+W2u2tzdoj3305WnV
Qz9v/BdPh3o/8jQb4S2i/MV3Rek28Ytsik5sG4kRLgnV+JIOQ6lu7H5Oy0BuUr5HW1GcjJalmPCy
OLnrqnpAIKOPLeYevdgVQx489t7ofTLILQcrZ0TpB+aRgQqoMcVHIqbslz4t4neQSHkJ00jRws3U
IviAr0LGuh+XwO7UVvMeI9srQZuBjPWxV9XhN+qbYE9DP2SYAKE8KDxj07HTcIAcqxb3FmBqEIl2
l36sdKsEQwgbH+o8ES0JVXMV3xQfryKheOia9xl87K9y6ZPGEpJesOZgu/Y42YIx/yManTfi5wOg
NgwpYVmMTkamBDsbqJxTUJX63sd54HLtP1Xhz+I5RPHQoKi8zLLy8+tJnko/TJcijD+m6WhlEToW
ZKStrle2q47DsHIQv7Lxp6U5NwBxVjADLdXr+SCJqVCiBnJHrVK4GS37FLRi/NT1XQCgmob/Owz9
GH9TGK9IfuQQdk+XJSRv3P6ulcuPzaa4DdSEtj4dBnvxYfNvhEJeSt2Jwkp1l5Hl+Cm3iGAqCBIw
MQ8R1dMbz9gG5E1u+X+Da0seSSMlca+tqrtJMXyXTHDFtQelZ8+c13vKopEb9dNfnHrSFXrQxTSE
wJHlATUCZzOiueaR86a6bCEsH5KogYGQsnsE/pzDrutJbHh9Kn+EWPvvBk+bBcj/Gp7GuvWtyavw
W/Jv+zbMfjL9/8yoQ4xzBsH8V3+T1IgaYF6kMoVhymYmmzurv3Fqxj84DKuM2lmGi+h/Pkf+RwiB
9o/XP83/hcGVstK8rfhPmhr/PvYZ/DWFkhP5BDhc/s//PgMskdpw9r//jYrrcx5mTf3v/2vRlOL3
0Iuht0CDlTIWlqvFlxrHaY6ebNx6alB6rgT8Vtv7lRh+TnJgzzhfJfFw7IzKp2Kca5cD2TPDPkUa
V71LCl/0ZMZzDt+oRk/k8yBIhHa9zoy/2GFpzGzNHvkcnM327zCXpW8GKW7Jgw7Rq9hMmpzXzqQa
CBEqSbc+yRkhHuy0KQzswtEyvzRaa+abnLiBjfCyqXWlRCmCnacHw51eaGr22ML0LEmW96AYvnmb
z7/XmrdPZt54/3MF4sGwYtKXYE5BgcIpbtHc8fVpoDdpUbQMx/teDaWjorTpHQfK4DEhnA5TeWQE
4Oc5Wd++8vn24/eV5wqUxUSNOnjpKgqUVte4r82IIGRL0lrzBLe6WPnuX/XFb+9v5tXhsWBkUqOg
JrO4v7EvR8wi8bZuI8XfaqIkES6cYuNFlpQx1u6MqM46op6MMn6ROrl7iSRg12wIpLaN3ZpqbxU6
Q1sQcwPlfcbc1iDDH3WpDql+o9RHZop4L8W7oXYFqUp6A8A0E62+CXpSsba6UYrPit3N4P+qYYGc
pGGguTkYXeK0TU8UU+NrrSO6USdSKtd/EGsDvkAmAU/rP8STSD60vTJ8rUoRPMVBoP6qcjqbM+x4
nKiTqvI3DcJ5vA3UsaswyYwe0kwry8DhlMV3mLfJzyLrimk726FKdpw+iZ0SsqzIxV8vR+8GauaT
AyofPnJddZnvlmC2v+Ij1kt3Inv1p2V2Y7OFu2qpbjwBldjkUS2wgvkJCVo5eC35oJOFBeWH0f5s
+3ACtomad3RCClX5otadh+JOapV5L9HlP9NWnYZD15fDxymDY79PC5tTKv4vSnQEyYa2A7XGix/i
mZO57aekw4VtVQhRC4pLpPzJPvEZRvldN/wEgj5g6Nq9PUCX53uZWYn+NZUtRFIovpfeCGnKwzip
fxDlk98bGJJeUKpifQsshbCNpNtAzaGtzQ1/7SG7k9SkPaVZIjt9iWg4QZj8+wDyR6vL/0yAJ1WK
f70E/d9ffvCNlkbzLXu7+PB3fq898DrZhc3QDWaReTfNTPN77THlf7Doz/tLXiTz2/9j7zyWI8fO
bf0qJzRHB7wZ3MEBkEjDNLRVJCcIsoqE23AbHk9/v6zbkrpKUnecOz4RPZDaVJIJYOM3a63vapP8
+7vH/e0a7Kiy0OY5uk5Qf3/z6N5vDNWQEHJccGpc/9EvL5o/e/EwWb++Wv55AvE2ZJ/BAhZ5yzXF
ghrk59Jj4DntLEWJNxqLQdJw3I8lJcqBbuJoZqmNoWs6tH2eHuJ6TA7KmL4UoKUiRgCBqi/6RgMQ
eartGWhOF9tWhChwGPwhGQoHNKCKVn5wpXc7WANS2m7MoIlNwE3FLc6tbtwQEWyhXNZkCxcD+yHA
Lv2b1TWm/G5Zcr4h2aJTvvL0ccA3eV8+j70znpCRv8PzHO5EVaqgvgB+oXZPy6kMbLVgT2h7+9bG
T4NBEfCckrh3NCSKrfk18vHmNNWJF2ODr6XnC4ZN/dFzM3fdZWaJ+LO5Avea4dC4FnYQKbQDE+Qh
sNppDsjdvnXWWQ1hAsNtztpzyYjPV1r4wfHwukjiGIbS1BtfmzN5MMfy2FlVxrmaaE4I6xCnry7t
LYmbBZnpRIJ3xo2Wwm8Whdp20dj2xFyCEx5qArQrrdyMsVV/6Qimr4Cldp2G95LOT/FHnPw+wury
qIFYCNoauq8ska+0ibAvZe+6vlpqnwA8TjlivIekLc94Wbvk3JTTglJddeQXKU1MXX1+6vgjB99e
7ULbE1LO5y5qml70gjWvb4oUiNWC8SpoOTxw4uhsifw57VOdyoPWNUg76wvib7cLcMqvKUH2IMfn
HFeDrgPAqweQwTCHtPRh8Iz+RqbTl5ZNDwGIg1lGWqMC11ZN4Id8bbdwNfdDu4bJ2NzW1dBvFq3V
r5hhPUykHWlj91ZwePuW1qlba0Vkr3tFF0E/kdvRm66EQI1pGROZC6+6wdoUOrtvv+GWGQ+80tLb
xE1SFTyDMU37JhXLk4O/zr4SIs6d5exQPhxqoOlp5CSJCRBmFQ3iJLmyuy2GKvWHLCcUMXenUxwL
bA1F39Hy1lNzh2NqTQ9NqmVliKxskpElJkfy1jBcGTCA9lUhO/BswvJb9uQW+awO0xZMB8M8xa/o
C6+p4t0YjHIYbRIp5g2PdR7MDG8fZkHX6IMgVcNBDI9avDqXfBiTwufQqL/PjZ1FHeoSv9cq82K4
kKRighy1xr6ZVsycfeOqUWXOLWCM5TUby8/KyLaNVh8ShtfrCkQbPp5dGNfUV6cHAOMdHS2Lv5gT
q5xlyGmQGvLofavqi47nKKOpzO067rc1XObyAzZoH3FPL/NhIP+BlOy1ONhWVUVpUVUP5rouGY7a
YTitcwP6LuXoKQ54SOdbZIE5FpZ8dBcfOhTeDxL7GRgmphrOK9N7RVfLewifzkMyqkdbb9iWx42y
HAY53sTJBG3UqJByEfcjaj8dbBLN4AVZRjTVphMsndGKCFRqt3WzfqyCzFFTgeJ7lW9qq/Tmlg4B
ScjazaizzGy2DoM+FHfqILrE7zrZnK5BUjpJK0t1iwAb/GEzN6my7Vkivo+JlhQRU+O59IVTO1ZA
2BsqMdONcqVMPtd8sTnnlj7E3TD7+DlsxrhJihFFEZ/eZObPwhuGeDtm6QgJAxGhr8iceBUXJR7Z
8ml2z0DozZsL79Ay0wo7gemvLdIiUBLDeCxEOh3glnZbtdONbZlBks+xhClB3WZVsVGWns5W1J6K
lbB5NWG0HLyl1W+cBsqg7xRJP5EuLvItRgxr9k1JSmLUWjjfrbbH2qljBuQLl0ogpumtFwQoG12f
RHyx3GaZ2NQ1FR5ppfV4ozRykNAlNQq9yU7kSuSLth7qwSnPUCiaZ7iFkxZID6v9kMpwSjK5s2v3
0XA7YLOz9ajYMcSKpEvKwItn+ZSY+kU08AxxbOzsvHUZMs3uFqHfM+crMVQZmAaW0oGpjkW3S5bm
5JREwYApRNdu+WmjziQrosOJ3bBs8z6Ssw0HoSOssbet4ZiujrxRlOlieWkrfTcXZRcspp4BRcWt
YO+aLLPvCqVsDpDjq5cRVtHTOtAo+q2uvxheezcoBBBUaUPWgWyeuMtdfxydO8R4kJA1886mQlQx
y7en2LM+8qX4rjsTAf8OctowT2P1LHJmsb6XEBrP8V2vTaCXkqzfqTWqXe6a97yi3AMEcieUiTmf
GLGXj9AXQGiaLtYBAuuPjeYt3MakRoHVlODoc8rZN+aK4dgDVe20IbQaqPG9rHjlZmV3mGrcTqSN
LkS16aUvi3EkPksaLGbMpBqJTV7tUMSrSY5vLv24m461bpzUubmPIRn1Eb1ExQmb2XH8lbwJzwzx
hmFnqWwvipVqK1YEsq2OJ1FkGeWnkmnD66qN1WOPjXvPmq66rK2OniJXDLKcaWtkBq7bEzjAZPUY
OxlRTyJdOTXxvnf1naKtMwMkozCCOGm7/ICGJ39bCKhGe94bqdwCW18emLpq4KZym05I14dvIwin
NjJbDyyGa6OyWwc3A0RlV5sFZdHXZtRoQpA+nVG58GJZuxiCOok2Otqy45wl+caY0uPsOornQ8Po
eQtYleJDROhfChpvLVCRRrpR50HCsJcB4jagSnEiaZxAblXr5tmH6nP0Wn18cZJC6scZDokmi/y2
E/U2H9jK56L6BnYhzMbREAGEnLYI9KrtH9esUGefDPijTUwsy3VKxGJjQGLw7TJPtkXu5AedqfCj
MczzlUpd2rwdRRXlvCorcNXkaKfGfRaDyCFsqWQsl3Sld5ti4U8ijIHgAEkDFu8JexLAOLYGtypb
G9kzzO3iBvgfa2yAvsyBkVeZsgivgQ3Ntp9tBr6g42gqyQqvkscEpuqHqMa7OFdZPuhG7ywMDKis
Qq5gf0WhL039xWycJgnyuaslRHDXedOzST016HFL7PzVFJ9T8jQlyrU8I01a9OAR3UExgG7oXmzv
cole7KoyUKZolnbXbkdTmT5zQkSZUEtULSQwhQu30k7pVD3CX53MvtJXowHgvLYvo85D6xKgns55
clzq2j10ecPwox6/yjSVUaPpvrJwmKYwhbw2Dr2sMv2ZOy2EWFP4AnMOD4qNUY3vpvkKlgSgyWKr
sxYi8bnttPhYwZSLmpqdWVzqQL1jV0Gq75IXtF0JOVfxT5YQQuYy7QP2aUiTx5nWEQXfuu5JXs0O
U57qyI3idtcPmKEtcqN87HUfIgP8kReGfs4I4D7FC21rsIKJrnGYNvpZ5VX6TnaT3Bir6E4k27qB
zf4gd5r8Lp1LYNmuvcDCNcwbq9D0LVeZot0ozdMCAXwLs/dBsmJMwtHJugPAwZmsa/mkJ+BbqWLT
b2u6IFQlrlqdu+6LMyE39MfcNd4HPZ52g1trn1zYZpeI3N56WNxpOWbPzyqSzKnB469947COUwzv
tW01YNTp3GWHZJzc6YmT2x0OfRrrh8ViI8sUwH1KeU8jIlSbzg7zIiHTV1GzJyMW5eu0Eo9i10a/
jUdhJX7SGMoejqx4S42iCHp1kRCEOg1ALJoD+n/N+rQMqphNlbeHQhkgKS+JhD/H5GkRx8FwOCnz
NrHhYE+5eF7nsfwuDOYhB0zvpthW07B6e1chglyLFa0NG7buvb/WQ/FIxs5IELxT8u+5eonlZpqu
OQqOmO3k5OqoHk+pZQ7Jpi6qzNjJPKk2o2fMU7BU2MXOpkzaOQAgDrUttaF8Qfrs+pB/bzQe4OFy
aLABqT4qDkaN0tuboLct7D5XH6aSvlzjt5qgL1sI6gqv50CJJ5i/7my/Q0MZgWcvIFHSiYJv2iQ8
YtXiJ0Um1wdv7KzmVQqH8tps5Z6DYPphjmyGN2YimrYbMvh7x27NamJzcyVQB6Sq+DeK9k6o2fy9
cAC8+aL1qEKX2LQee9PKqCsHx2o2TSt47y7zcipb0+weeY2UA2/qRDL/rMUDl9WpD3hncf+h6hR4
lwciaedNLPvuOxAZb4jgOl28qdk6Rlo+qXLpnhmy4zVWutT9aukjB3suRTvxmujkpWEIdQNK03ov
qxpU60jOy8towvPEvzYmVlSULSNP4uEA7kh5K3ETQdhJvbdM0B1hBXPu5rUlJWCx+37TJZwo4ThY
iefDMQQPmVuxTtlJGJfFfiOHoNTUaFkjlXcX6BeVS79Vp4KAb16qDJpgHSY72E0keOlrbztRO+Wk
JFWDh5gW55YZ9TSN9us8dq25gWstmlBtevNLrJT26LfAkEDj6BXQ6etm864sal5taTJnwzFLkyKw
xz6x/VRm1we1LMtPiQJMRNiVNQjKlZRBZ47XKikp4D6M1Rk4V/0+L47bQqrJ1K+2whwp90FaeUes
9vVtgTRWbHFDVBRxRg2ZWjXGKM6tOj9ZNGrePu9zjfd+19jqs+eJlLGw1ign4v5sovPH+CxVBdIk
oZn1UwVLjlD8pB/vRKz17xJ/VNCsRvzZVe0YFdpi+46XQn5sWhTVoZCNcRHqxCBz1tqaRGwNTxQR
+kl+Vmejne6tyRRBolkr4UCrpY7oJtWeoKMsrvLT4C1ZS0nqUEO2aYehmQQOmiNj1BZzk7qxm2BY
I/wnGtpl+Do3jbxHMDvYgOGmDKMtZ8Bz7cVqfCBHeOoo612BfAsKigxySz+hnyEjoxixS8PeBkdI
f2K3s347es2Y8AwsQ7dNEeFh3V2AnZ0qL058bTV6NdRg5H3N134uD96YKcW+Y/FAzcuyPizEmiSw
Kz16oEnORskIha0GZk8YiQ+uWOolZClr0/CZ2VL7rTbZ055xsTPvGJw0/Sld6dFuO2ScjFa9XJeH
gWbrG97zqY6KFGAGZS5vsm5q+hfPjAvF7wfFvplzJqo5dyuVOuP2uyUVcP5mV7F5ES73tqS3Glw1
C2PTKKiEMvMMB8zeM4jpbiX4NR9G4HV/YVfPjjEkRyoQd+/RrjxIzUhfRcKsuXeFS6AmPTqvUiO+
mt7SsU18t+7HLHDBwYdw7PTj2GgqVQ4wCTi33UGFKHHJTK4DmNtzn6pT6GE0IZkGvexcxRjfHSM3
IbprzNIfRCPMz9SYc+OmgM5Gil2uFLskY2zNnGok0nPgNpfE1yZ2dev22eoVAbp2qwdrRgSU964Y
UwnTkTq/eB1ZWB9ly3N3cQilKXdTpnje4KvVsDNjd6MaUxwyxHrIm/pBdbm0nvVdGWL16yQcnkmt
fZzrhvmNIm8riz9KFXeTmuxKV+MXj/PlMlDuPTRU2j4Q6FPclDsyjhVsqQlaEl57lXVox/KdmvWN
POE7HGD3Utc+Si0/6oMK9ywnIayb3/RUAS7o9PskXu+9HNpU34m3tqwW9L3WV8XgaRyt+la69Z2r
lS+WNB8QjV0mYVrHGs0iEzWDYiatL+XcXRjc3EweN5nU1jerrl/qlJGy65CJVTZN58+z1vtpaX1r
7UL/LkCHcNB5QBxl8jbrxQZL+VFBXoaehDGKcObAGpIMTRchxIYK39BV+sUv6Kh9rRNxUAIVLZvs
US1lyxiGopO7/QO/celro36f5vUX2dEQWYCCFxtTfKfGBFpkRSf3SkObs4MZWFsZd5OYrCevalaM
080y8CM4tjSTp2I12o26yiPv53O8SAIAjKX3vXW+WK23S1f7npnOqdaq/VTZGxen9QRYIFpIEvWt
pQ7jtdhB++z2E+qxMNbzyFHnG6WrzgYlfEzou7/ao+IXqw34Di2ErZSnqslVCoP6oo6CssTuXwit
WKNCZkNUtJm318l+8L25uVBvdYHCSCBFPrQpB9feqH3/5C3OrdS8+oJ37FjTSKmcT6z+vLl9anvr
UxcwRTjY3MM00uUys2lvFJKfz7hTzpRaul87DiwyjTFar6IAij+SimSlLF7f4MK8aHaRbiZR7LF9
ZMeuTm7Hud5Os34e+8W8N8C20n3gjG7UwTtU3M37rlaqHR730bcbBlTO4Bo+bU9zo+Mn2Zv58uyl
StQ0/IC8/X3q1gOKsSmIV2UKtNbZzkKcpWbNezvN72urc0J6yJibr82OtWJ1xsa4XvOYFpWs1Pd4
xq6hsyL0l4xvsxYrEVy5iH1dzP3eMauLpuQPaymYIo3NcvGKcXnvTHdvJzFusfU1qwf2TbazNYrl
wjCh9Y3auNco3tW1yXbLmGcsWen4Go3IDc3Ujqlmdv4CJjAAVzhwn43rxZr1Bn1Ss83qcvR5DXE7
cXqzYCq7Bz4GTC42wejaT+8cqb21guIXndDkFwR2+JVSqjsbRh+jZv1U6dNwcRmo+Sz1HqVd3lt5
/DK4aYOqpfyk2mAuoMYfgilM4aknu6QwjdG58r0SjpIP3h0bsepQp2ZFNSJS6RHeMnSbyVmSsEsN
6xmT1xwxALn0qfuKnP6m1qzX2hmnDeiAKyyLWbfwEvJNK+OlU1CHJtl6dq/Iv0Xrjold9K9eCpbP
NLN9K8yD2rcuYg8UbhfsqZAqaLf1GFGjmSq7biD4CByeyZy0suyk+mZUeiu+S1yI2xVQ5zFrtPWh
q2vVb5tUv5Opazzaa74eWfXpgWzUrx5d1gZyYx0MeY06clHyNJi6hchyIbqvs8XVr8bF2TgZVN9B
75f7jqSRg9HE8GXXWYk0Q7P8sVbjd1LWGep3OYUkGNYUAxPn39w+kOBMcJ85E4hepjfONBV7dEBa
5OSYZ/uG2VueHYiyeXTL9Y48qceEMt9vh9a5GWW57PJl2AkKUjxhW6q5E85sGag8VmGKLxmVEdkJ
dp5OvOKcR63ooX97cDGrTNduWoqUHTnWGwaSNzy4qGAZzEEQb79Kdc33RZeVO8KHVjqXfA3Hxik3
GqRDo+xPjsFwoiyyy5CrT0tr79QOXbvJ9OwG5GD7AXFy3iUDJOae3il0pXnMKiBJC9t7OGX7yZkP
HZSPh6QZlmOS5JoMHTbPyRVKERtF99xYFRPDNT8jX9jlROSfDAERW+pjcczG3n7JWvHNdFeLxB6i
axy3f4LCnD6yCVLDtG2KaHLlYc5nuYWG9igdPGqp1A+SAWeTjS1jchKm9cwhYWao3xMleW+6CiIw
DX1pzX3oiemz4CGBl6MRzAq4IspMTlrizwu6SYPxBh0pf2qhjzxKQ5dEZIdJn3hI06cp/p5Pyquz
9LdCaluLc2SfmeI7DQ4veEXd6m25gwz/PLtxYGnLE6AEGuhkeLLNxn4hDNaIuPf44d0ugaU6Fiei
6t5Xd7K+T9a6TWfnNc6qrwNfqKtp/Mxtq2/npdmbhb2fi/g0xuvHDyNa2U6lG04ZSstQn4dkzz6s
ZPfvsUliZm5GWVvUEZr5LLTqCioyy7X4MHBMfTHU4TnvrZ6oTveLE+cvdCefuK0Ql2dr1Or9mbpw
CUYDDiXq4QAlXRySztUE/JkP8NtpeGIunZTrm2lyAA1569yS1xy1tXkaDbdnmqCZ+pvIMVNcmfRz
HBGSO6JFahOKPvIGKr8cnC40Je0tSSQ9B0tRe9dxm3OZ0p6rSUIMt2hqHT3UhJu5V7YMYJxNgojl
Wbi1ffK4yt8tNe7eNMV6Vtdu6ogDchAwhkwHuovFGkph32jFWchqzztTcVXGDitdrF+RqHO5aSa+
AtI5YvllbhNGGHke1TDJD0QpYdxbXWd9cg11yX34G1pPU6zYQNFn0XglLz429RcCstyE79gCfuX6
Zl33+f24trO1GTQ55BGd1JTel4oOG9nq2dYs1ugeJEfHZ8EE/6QOU/6h21CKfWJJs/nJKsSociJA
p3MJ5TkAy53IvtSm2SpO/HZOeklbM7MOggFtVDLaSpA19saWodnCXVhU6CWyK+LdfV3K8lSYM5NW
2+RFKsCpNxDr6vyK0LbqiLR9N5oylaH72HbNWXGtUxlXyreMe+1W63B0Gox3JHKLyJtiJs09r7VV
PSBNiiMtUb5z3Jyr1dgIdCVh5yaAV9N2Dsc6DcBY5yYDBK/Y5GOvf7f0KQ15dMwQT2H93NLZsAWa
Lm2cp2iCCDDG1e5uG3Rr1N/cYX0TkWyRWGxMpKUwXvpMbXVV8mNP66zbNJs4zqkpjCQq8lggFW9G
JCCWDy+ccFVF6GpgOcUaDUxFk6gxRyjva1G8I3wxAU6M1oz6partzWCLwDV/93n/r4jhb1fY1n9W
MQRvzcd/ffmQ3z/+KGK4/je/s0h1/TdE4KikebeRMkhA6N9lDDwGv12tRSYyUh0ahsp/9LuMQXN+
w+ihkgpvMUi7cnf+IWTQkEWohn71ZBMp4hAZ8z8RMvwAyvxTxmDx35PghHaOZAxkySjHf5YxMObW
JyIXUN2oxDoXZsn/jDvPfrHQLB1GivzXBi+zHgjSlDZN2jLP9uCvRVXilm+1xv6ATr/dQAm14eWK
TvdLxvYXhF/mm+nW+g19LuJMconcwofyyYRNJwr6OfY0hRVsMWVwPuvyqxdPw1GBnTvXArviiD1q
R52ufB1QPdVI8JdtOpjWO6Yk5c0sFyNmQjIBrSzWwLIZXAgxLnu8M3S9tp49/eGi/hs93S/WdL4n
lCPkGrLJREtOoM0vGuR6yQVgQuPTwrj1ZKiwyjvRztMWh0bMslKwXUZ0kO4Sq2ozRo7DN2vxPKoW
09EYKDM6f1CynEY8d/Txi2oXTJ/kSKmTK/RIAu3EJlfUUaXhk0lMFP7AZLUw178wif7b34P8E7Lb
SApTsez8fL2NsUscCHqflIyc1HH8wXiXnO8mZ4hIZD8sjvq7bJguOLCut8mY2vesLJagXzo0fYy+
Yb8m2nss4vEQW/QRXqkex3zS9ygD5A2DR/PWqNJ8n2jM3v/8IvysA/9xDcgScpH88djg/byKHv+g
9iXeQRidl3xWZQxmkKzro5skUCD7UT9qhVGHf/5xv8iyr5+HrRRVMdeUq4ra6OfP41WUEaLqfAyG
eFYK64nAQG1joabZ9XUlbuJpAnyGdDWYmpp7fy6jP/8Bfji/f3o4+QHwceiYQkm1wNL78w9Q5t0s
+7n+yFahUsDlVjn5A2D173Vc6Z+riFs1QE6zt5XeyjbtqC7vSGjSJqBvWt4mrU1HDPGlexSzfrEq
RwUwhBTjdWTGv4FQ7WDvU/uGjVKpZDcEd7PNq3HHf4EvFk2pcESY6VegWtGlzouXrxRDyAxqivui
fmPl0j6ykEFEMQi3ufnzX/5H1v1PvzzWJAT/GHMwvZFg/ssvbxqIjdgTfjNGObZ+rdvLYVGc6VmS
lI6LWc3IrTIy9TNVZ330TUKEridC3J2FK+yH1CYdjLq444srpno5DwQiur4kgJfxLC/y1EZTEc2W
e2e7aHCgLE9n/pYMUioO1gVDva+aVJ40q84eZ9e9cxzT+QuV7r/c0GhYuY+R23uksBBp/PP15RGp
k1Fa701LwW3FMN9FoTDyTq4VPvCovxD3/yKX5obm8/iLsH/eKtzUv2jW2hxtpLG07wyc52crTqzN
UmRFWAlC8/YDbKQ3o/Cc3aisN2kfN0tQxN29PlYN+tORUwlfxHjE6Z9zxjZl8o1Y0u55lYbEDraq
3oFtfEsJTSczBEPhZazT9O4uc9vxEQ2SrvgtCrZHbWbcwEq69dX66iQbQZ4FUjGwtlqePHjg7T95
/rWLZY9kxebS+ytT8c/q6B/fg4unCH8HZvl/DTUpzcycWY58m7x4DItEquHCt+XPuUxvGn/xO94v
f/Hd85b/g1zw94/EkoUhCLADAUI/X2p6WYrGZv6GiIlBboGdVRdOElpF/JfG2utV/PnBwSGJf5uT
C/uhdS0r/nhM8rKmApfdt8Ubn21JF+I3jC5ftCoO8tVDUWyj0NoVxMugmXYd8ZrJvDgtJmkdf3GC
/pK7df2tf9xseOZVfiA4ET//KIVXOm6qe++1Oasv4LzxFA2eKW/1XFYTieRNMZK+vThPeTyphs9+
R3lOq2561nPE3ZWY2stsQNMNNXVYuUPn6sNyY3TtDBJHlmZjPOzGtqHTcKSsbnQM4Uh0iebF9wRP
io8snb/MIPzXS4nikyfWw7KD/+3HK/YPryE1WzFEKfabYPKe+DYrye9qJ9dA8phfEFT3tV+5FXWO
gBOzaXhyPmbJgKjLgMxhP9PzoJUaoGvTNfLHZFgdxmM2ki/47vn7xHbwc7FHTgQdXzG1xKo/mJ3o
yBJdTNaoxvgFTJt+UZRh1En/3RXA8e7Ip6oVn5aJhMesBjHtq33iaL6M62qnL8PyUqDyI0R7EU8s
w6wbMnzXG7Oph6MmnPI6Fc7pbj2LhYeP+ym/02yj7xiejaxQ/+Jo/9c7lIgd8q2Q+GiYrH8NqTTG
nv410d+QQ6ov+mQwEG40pw/00SmYjqblim6sWqQTat5c3tjIZPdOOjO5W3NxyEuZ5KE6Ov3nTMZm
6Ehe5GwRxxidWVx99kbWhaosCwRQc4IJWOnRvfz4Ff633fkbqeF/uJrhW//2uzPo/FZ+/J+/nd6+
vdX/9fDf939sd378N393DBm/sdjAy4ZfG9DStcD8f6ptfES/WXjLsIWoBNJisP9Hu0OPpGv4mwG4
GGi6GfX9o93hH2lYk+HHQWSC9wO+7n+i274es/88GxU+xeGp4rH9+SBKiBJoWqK7b5wRXZF3Jvj3
aTZOqOd6f7qNrY0+xV+HMZpu+upYeMbLH76jf9M+/FLJ/fNzfyli1NREsNOh6xuXaB0OQntQp/pc
JU9aSg5kqwcX5iRvMRtq1mdhx8iR7b2ibgbzvu13gn9BBStprx+qmlNlVWBsGkLx2DI1/mS6O8er
t27xMhRBUSU3RK34y/z+5z87uLr/8KVdD8I/HHSON4xoo1KAZNl+Vj9y611kr5pxPUOCHEj7HLXN
t0r7dObz+E2zd2kSrhMi5IX9y9lbbidPBo44Ky/ZO/+vXCogq7uVWl0/nnqmVeWDUzwVDPFAv+jG
YYz9KQmqLtnMh/q1hQ4N247zb1/vul11ql47FHm+GalhG8ntsos3VtiE3WbYzOEaYkM/rn7mJ5tk
44ZZgCIuLDbVRfHfHR/a2QYec3pkyUcvY24Qz8DyCBw90sWjPp3ndJe3+1h7sZuzEE/VfChVfJdP
LH58XNuTYJaeUQaj7EIduFihGIJuvOB7dJOI7dUiDq/kXqO8aH0ru7Bdb+8June6nb0wQOavyOrU
KI7P/eKhfmJV67fGHesTIuDrOHDsnZCPfODI0JxEMq0DHAZpFyV8e5zKs9l/AbBVLDvD2mnNzk53
mrmbx9uWpUdyAEOsjntj/G6z0abMGsZdyX6av5C6W8t9OsUwggP2xOVONTfNexoOT52xtYr7dD1Z
J2FFpl+aG+GF1j3O9wSB7mZG//JFMU8kYfn9wvTy4iE0k5HGjiTUaHJb1NDZC7BcX5/88c38pn4b
WFzlQQVexEa80uUK+xq4KwzGAu1+doI47v2GYL5vdXxx381UvFTbji+2s/fKvJsesudZ76PW076i
ffXV5NzF26V77EoGy9TExdSyMU+RlISdcsqGUKtvyuuiK3uzdcrmQG6FFfI9pZvZCWGesEI0nDAV
O8O5qarQILwyNPDwMqoMF2tPmiPiGFboZ9s+4CLtxohwmWjcdHumfAfx5O30gxURQBCpGy+0iVk3
t8V7lf1VYsTPjcA/j4dfpgozCYVp73rDjfIgbuNDe9B26cU4WyfjUJ3nc3WoTtpt+Red1Y8++d8d
gr/UoCwSQCQVfBrOwy/tWd7OD/Vr+pBsrU1+lufyZXmoNvLknuv/30/kXP/jCaIvjlin1CWp86Ie
4oP9Zd232/RSnOyje2Gqe0aOvtO/umfj8c8PrWsu9H84ta7Fxx9OrVFMA4Ana7gxLuwjyPU3uL86
X/vqnbMDK9KDeIQazF64/LIctH27gxoTFTsegYOMhgN/L5Khse8O1dH7ZkTjUd72lybKbqpbFM2W
iES3S+MT2f1MVNEIrI2fhMibzCkikCfRNyiIFETyql8sAUUNxDHcHrgAauHrJ4zzw7vGyOAum3Fm
EKHkt0tIhk++gVnhrw4he8HxXEd3Tredi2hY9lYfWM/NUd8yQyZjBtUPqk61jRoiJcjL6w7J2Ztu
4u4IXwq4A1YLCsgqxPvffSnAWHzOiJoHP699+9Ou6W/9cvt/qTuzHdexNDu/kJngPACGgeakWSEp
pJhuiBg5zzOf3p+yTnXlsV3urosG7Ks8mSdSESGRm3uvf61v5WfxgCeDrZ35Xl/qo7W70sEL568g
HOLIpZMeujWDrAE1/oWesvk0C3bgA1FGbe/5lhu+wcNS2pJteQkoMbfSVvf8oURKHgXQNbr1vemG
KrB829ffFqtvWf1YL2n7mVWvnfIkg0Oj2IJRerKePuXDuBNeU8HR4OeobrLK9W0VrnvRbr7Fj+Sg
bOIfhm9q5jaf4cfyei9PTdwJ/sDHdBLPT4DMwnI3YTDpHRhrDedGHew/YQ92wBhz16J+/0PV4Wmy
2x+jt5fP+AhAZh2u6yelPlvq/TmiOHxI1rrdzShZ9visX8SLeM420VV56b3Ujv2IWzI7lOveabiJ
OvercWRX91M3fLBOvPvSyPLoW50T1s7AtSK7FWsvRo2N4mZ+uirW2qHxFlt1Fl8+j7M9OhSC2bWX
HmE0Y+PaD/7kWw/oGqdd6CY2Bl6XD8oe+faJY2yyl9qzHvonnfAUoEWXPI3qjQceehuyyz6GjS2/
YrWBykFyg4vf5cmNpe55fpCO4VtLG4ZFmwpr8lPLfRBeiyjk0ixtUcc7+SF+W7v6Ur02r1wE9NXV
jKuTVbO41KGblkPrOXMG8lK25oQ/RGIKL75lO10QSLZtzGLVXTX4KdGDVM92eeNQzf/KC+iF04+2
dBFnfFe+chZPHD7N4qKZvnIRN8K5eU+O2rl+kc7zg7kXPFZoT9nLXu2kDjA7O3EX+4q/b11ehBfD
1/b3N5OiSSfYvnUbi69O/NopXPIyPqMjp7JfJUf3+6vudytaENa1/zo5n5NH4eg+/UpaHl3de3zK
jsFj/zJQj8KvxGnulG45MN9fTbWl7bLlmeXeZ+a2+p4qK4CaUNiimimkQw2L9IFpB/uuRyO3qu8G
i6kMljge/GJN4QPbC1ufL1x3E89g9FyV3ZzNIcsv/GHH3aZ+EQooX0TLNoqdqY8OO0UaAhenwkHv
t4/VgTH4MK+wROausCr398bAVb7PI5R4bOR7zROO4Zl0d/lGJ84ekObUO9irxx+8zJW1mbnw5YNA
ibfii5MTK/5k+TLc6tZJ31SPpqOt4ifslvSN9Cw9K2vV6zaYWcxV1m4kvz9y6D7WR32bPwm75TSe
h08ZxmezbiOnqV3uSMZmEVcygYfBTj4TlJ2zDLGSQxen4AiENvPJTQxBu7fjAfv73oQiVNtj77bT
WUPib3dLd5IVBD1yDq3daZh8XXk5BfNxmr1lNUneOG2r5+Ix3UHy3LeknqonWXqt6OJJ33Th2XgJ
l/S1FY11TfAqFiOHKr32yjFaSGxcKMktO2NsuYLp/jCK0utCh/EbE3dWynFNTjqx2aAiFuqmNwPs
GRiA2tGX8DJch5P1PGRVThKofivldm9Yvl7Bn8FYxy/DB5/a9Xf+bb4aF/kknuaHHFcN+aYus4PP
7j187S7DOXypxxOjf5hOgydPtYMAFknsCWWvr+t11jG/fINQqhWSPbLNhzyLty6+qc0mSjcZqDG2
UM2lEEKnezS/uy+M6+yasa2kw74/dg/qK4Jntu7nF/wLG6OLSErIG4lKmZk1YjLs+T2OH4YBPX9j
yess9NVL+ZUEu6EgEWRXj+aTOHyk7dcsbYSX/Kl7Uc/0tmHIherKFDfb6qZjfci9i/+35P3hFi9z
p4qcCh547weFHxPcrHkP2X1WAan3aV+xFQ5xa1vtl0ISCgZkRSWLRzaoVjbRrcoGr0Rp7Z5V1zho
o7tQRsSyzSJLWjJe6dYll/wCVlZ3wk6Cg7VnKi56zBjYWZJ/3Kvr9KF+DHzYONGTFjk9TtfaoU4L
IASldwghXcVWz5tHxFRnYiMaeuqwE1O/yL1R9abhtuRcYbEjvvJ041cL9qprnYPP8CvCogaI5akq
TnP+qpNKj3qfQLowbwbV12b2uO7d5xWuMPmpkq2wQCh2/p1zyGhXmnRZrLPW7QwyAuP9M01+Btx5
J3nfnamix/cUNe+KssuCfa5+WOjNHAC1DYY8znZSc4vpvqoQy6xxnXZONtl55SY0mpSuJu2UZDdl
H3Qq3wMqNmk90kJOlD5hM7T16SsOrjw2DTYwnS88zE+sjWcSiS13vbBT+qPWH9Oz6sWX9F17qF6U
8i17AXZcPseP5YNygzNnS90TPsFy07rTRXo7sSZ5nVPdYqCmWIo5aUUZsh23GaRajywqqAwdLgEW
B2tNjtEpFRoWRneWnvuk2IWYT8RhcMTNzFNvtXjpCcEum9fzR1ie5UfN8vIBzgHHk7G49o/3Uo/O
Np+lg3itT1jhYRwss8epY4qw9NvTefyEvwyngIuujr0h2yyxQ6mUzwWZfpaetidRoj4bV9JEp0xz
klUZuIAKcCemj92bGWBu8QV5ZVU7Q7021S5WHauxMQf1Lgk4jJMuAALSiDeDp/OufyzO2bdQOqTG
Ijs07bvjKrLLj/gn2U+vgP5Jtei3aJ8+B8eS8KFikyCSQpyy9vJVP1vsyXDEAyRWXVle10AMFQdi
BEo/PeoXPmZTdBjf/zeoIXVSBumwiwMM7QKLkdgra91MzsILaJFbxACDQNy3nrgWkRrxiKeS+hA7
gOd6T1o+yRP5apvZjYCuSs+GULuiOK4q2GSq8CrV77R/e2OfHzJ19jhOW9LL2DTe9Kse6r9AHju+
43/5Kf/7/aU/y2pu4jDq/sfv/0oy/9d3vstRv/2L9ye05tx/N/PluwUd/Xdx6P6V/9m//CVwXecK
geuz7Cmr5NXgev8GJkAy+uc2gH9r8u8ifv+rKMbX/00SU/U/KMSFxAJmGbrTn8LX3yQxVflDBZRL
1gzD890awInslwNAlf5QwBcz6mRSAWre+Ickpph/oIdRjEgmDDiCAvXm77/1Lynq/4YyANn220HJ
EKGcIr7JtKXSQXvv8fn9wET0q2OwRmsW/sfYD1tK76DLDF61RNRWqXpIjFXBzc0E44aV21zJuf7G
hBxxJj1EAtjoyXjKsdsRHX1WZn3bRuHOQIlIG2ndYd4sq3o9jjH+GGVS/fucrgmL/Cklb3Lvusem
x8Wb013BIElH8o2zN4U24aMYtj4HyHOg80iRC0XeTimLwhS+SymNzlrDYF2a+rvBN+EpN32EQVlx
oYcgAGqZZogof6zNgbo90/KWvn0S5jh01Irseq0l8ilqJNahZbl0ncajMUwO9EGbFz3J+/OY0K8h
1l3GY6KV1lPD3kKARNoGQvnQl49tUN7ukAaFZPpZJgJsFzUz9KCfBgAmDP6xHm5IqpR+EijYFRvd
urVi9RAGFYJCnh4rahdwyoaVj6SffbSD6BMITDaD0ZPuzvuWjWBAokaIN2Myv9ayzJqiZK2z5NMe
dwRZeokoBXMEP4vZW+DCY+uA/W7XMFqoAvPWgqcdDZaXtE1u0yw365zIxllue92zFOI3AxEpimLw
fL6Ww4wMN4GCxrtr33m4rggsqluM50povxW5HwhCWbLDwEl1IfO7Iz5cQiIrbSRHnBPTkKLlLbhH
EmGUsREgBQKyrn+k+oUgKKpeSQ9ec8OQwhETnpttGp34IjBkwLAu3izzQTSjI7N8V8c7WVTWBcjr
1pJIwrG47fWurRyVxAh7y3vddpFgSeAcrI5Qa/BBd09DZlrHthULHxPyWy5144fKlm1dCNltaIyL
gJ0eq0iynPKEPFRpApLImRIDnEh4wAryXm6nmR2OzPuIjb5bAmOf3THHATNwjy7NkxQk34WVrdJ5
Snk+61ulZHRhJt1C3jA9BiJxV1J8ZOt6fCpPZZM8NZD0qP7rh4+oGO/b05SCvobIr1qPwYMcBphQ
xVzwU2Fs18YUDU/DPCvwf8SZgX6Y+OCYL1j3BKc2sxBrRR65yUBIvhZTTuL6GHzHGVdMHEw3Bo+K
FyeNclSUDJCfTinAwqTKNYtFXodjw7FBDeaLqZEXCMV88kMcdJIT6CHDJjOmQBJN7zOFKHIYJKL8
S0xAfUicIdgY9WwdspZuN6XJbgtWJ4flC1i+uoqMsDvDG6leChqQaQMQeXAOnFmiUuLiBInu0KvD
haLlTqFwKAeZdRkasz5oYVgweq3zsybPbIPS8WDCK9oOEz5WUUpiT6i6ukJ06TJi5/pCKgIXXeZS
ZVkfgCjOdh7I8P5jRMExlKOtYWjFc6rJ1qkVo1py5gjuxchzx05arf8UBCFf4+CtCqdJtOxA4n45
iwy0QdV1mB1VQos3SQikh7SojcHN54AaRsoR5PsFo08XykL1G70GAZ5lo7gYpLwBz/HcVrEe10Qk
Y0YKTh/oUcM4uV9WwyJr3lgbIxGKiLWqNQL1TZiieNtXdVPZ6VBwI/XhgvRa0JXJndko7zGcjefG
qDLFJ4pQeq3ZwZafk9yZycetZQDrlCGYU75p9YmjQFGKlidNbfQEgYmjMi1R9iCKwl7PZsJgSsBb
HyexdkhMjiL4JZbPViFDEmdTv1m0uPtI6hJ9u+iC0Z/7wtqQB2SFEer0Q+0NyemMhgTEJPTExu45
R/ZkenBolDzyF623Zhqn9OGpkLhTW40shhMuAGQMFceIki8qoJJS4sccl8VVlEbaNX2bu/i/5Y1Y
R9NZWSb9MtUizUWRNn7Xlt5QzmSMHNybSoePWUAaiSthM84yapbREfvkvusNpxaKr7mN6rVo9N0e
ixAilTTKAENMyxeipN4VkkAegqX4KGuC+UIyJ/OEohtX8VhwTq1GLWTPluSlI2d58F7X4YyHTc2G
t2TUadeUw25dp1J7DjPiwxF8r1XAEochTmTbmN5jt3rEUJVX9/pF6je6xoF1qdIA+V0wVg3l34VD
mwen8znvtG9QANJelYv+zWL+Ldm5FMcYIrT6JhQWB/NB5oTQBqJDUpLiDZKlYlXo+86c2kPQClFm
59ZMMkcvZHNDr/3iWOXCYUUmJadFHc5quNWEHDhHTWqcs1mlicvtBaTJslzaPaUaC+7RSN/hv+if
zShezqEmpuc4CN+7IJL8cOZAIGVwV8inFP7UJ6pLh7iEM7k0XiBntB8cLJldK+a8VXpZ3mGz4NVV
EFkMoMbK73WaWiPKcLj3MTuva1GrfAz22UkIe7A2yzAe4QLdNBA8ZO00zamMAHO9ruZndkSG2yXj
uJoMtXPLnNUuq4Z6n/Yzx+oUHlA0LsZahKnn4m4S1mbEICdkpvc2Ex8GqruQV1Q6tCUBrIKJEqDm
EryfYNHXwpQPN03Q6YptW39SUHHK7jUQeGRXsxXxQfjBUEybfjTXpSFeWcO8VK0oURNhznNJrhSL
B2wkm5HTZb2tdlgeweG6ZFJKx8Kz5arh3fJdczgTGop29VBbRYP+QvR4skv9PqZOS/ov+pf2noJS
J4p7en1am5WcfdPDm14KOUieuom0WN/G7Uugo2fRGvlAxRDQlERSDuk8in5mqPGzCe77MifoJnDg
NK/UR1S6OII0g/N5y47hohLIS0d2V7GmrPSp8HB4DfjVjIecAsC8oT2HW8/FiUm2KdJ9fIAXPb+r
VrV6iQT1dRaF7kULk9cc0uxey+p4TcPGuurXSiC7ptb6KpbuTWYS3VPMhfP3mPkdFhpziaoNkcQf
ATA4fqzFqQucy2IfKohDAUSXlk4DNVmr3ZDD38FPV6qI9nqNnc3M66soitXaEJgnYZQBu45unldg
Q+b62+Qu7cb6MuWPvTGuTVV/BS/gRYpyJBoGZEkPqWybSRVoq976oqL20jRp7tUjdiKLJd4dEMDr
ZjxGZnXs2WL1MSCQURxOLc/NNEG9DQsE1GxadTX5NUWhFaaXDTemJWkXZ7mfiiRS5da6CcuCaG7M
P2ILknjQM/gDgzph8YGYAEgWy7xqvEIUW5mDDq5cSLfaQEohzn/qUOYvx8dqyIjmG3IFfVuR/Uqb
fiZ9vvWihn4qQ4CxJA67IbMachh7WtECNx4qOnOGtl/Lut6QmJWtFaUAiD9aL7yInRSv1HC8OwbD
1VLoq5Kx5WLN6MVhuqwFcdEuZmzsqrZHeFSDcykTNbA7RRRX3ajNdq+CoADh+hBqZrFlfMlBt4pL
O57VXd10nZNHLN/cBrjyXHk2JZqv6+y6CCWxxaCcH2e5G7jgGW50Ubinu9cZhWRZWWL8002p5oby
oG+w5WEszUrTAYCAsAU3lgeFvjyH1oTopBj9oQLljmDPqUPRzZ0lJOa6s0Jjpw05lJzUFMrnsREo
Q5rycaM1ZrblR1+IlvXKpmyaZoU3SHC4doObGMABG2ByP9DQ1zmJmZZbHP+Ra8kME8yYuGFFcYtz
dz+vwJ4TCi6jB0MsycdknXzCkDwcFMMavpu+ry9BoUUvKg8zX+7EZZflpF5gf5g5sTv8TFYxzVdo
PDU61ACPp7LgCYBrQ+DVjcGZlACR+Z7CVUdyEu2cApBs2Hq2EjFnWzeS4XuEdXFnmxC6rpdTvdSp
6IIOlY6lRUDbqKpkO5qBBMEJgaOqC1Aioyg/A65J9ySiklPBjsqViq47VhX8gE4g81VBnT8bZWLY
spIh+DWm+danqbYjfUNJsaH2O7Pj7RllpXdohHoPFDa8en6PKRq1sA7rEdGn+8pDchs0bjt9JT2Z
VbFKULkNeTUv8XMZ61tz+QkQohVT/pHFeESPY07Wy+S1+nzfdMFaTsJDILP0ppAbkD5WJtQEur2u
XT58s7duN6WEUmqo42ujBrHfJN1DlJ5maVlLOrunAVd4XuMYs0HtJ24TJMOqGUFUBeZibgIru4cD
eYoC3R4e9B7ktbQMjtzVp6wbOtDg1pJ5ehOOa7x54UuZxd12xH1Ec2hpetmknZoYjpuhMkcT4bqB
MimF6xBkScCEWw+/RKA8Xt9i50v1oSzZc6cV55Xc8BRMu+e4j/SHWBiuWlFmio3JUVLtRlbq116G
embnHVP2IKuxZCpkDa1CRGqO2/qlFSx4NQp2plXFgBw5vm88UA/jN+a+uzmqCrgO5rEFWcrPllZa
cBCqZPLhP5RPVWpke7kub6mYdI9ySkillgTC6QX1YHulsXhYEEHZ9u3IaQ+jF3PyJbA4hs8qpeZ2
SOkKmpUqvsdtj4G2iOCC1FIF/8kUS1+vR/NnMlVmPr2Kjt4QFFqnRt6uGmO0PA26xqoJsmZfxNi5
ANH2qygfi7swXT4JnGbpXiiNx6nCDUDv4LBOh47uCosMTBIHwbqG0vQBdSvchYXYXOSyx6Qjq9Ju
yOqo2Q5anq101o2N1CbKGo9DvalH/YWM64pMPW+bqBCB1e4emVZoTK+2kvFlKPXy0unl4oEZBA6k
NC1Oh1HqCRi3w/K+EFNr3CY1lGOUgAPUFFqhNagEzy0rhS80bcWmZEBuDmYy0/lQDH6sd70tdGwd
syo29yW7Lc7nY4XtJcqee90a7neo9CoQxkdPDXUwbTBqWqeBbMURDKbIDQ5jtZ3VrN9GZi5+GUGf
I5d2ZINlHtG7fNEQu4MmFI6DGJSkLwOku4Z85DafsoOOJf+bWOi3WjWojXeuQMpfOkpmFIe41odt
2zACAcymz5wFifnT+jX7oBSFq6VmyU+cWHTVG+GyKgJTeyUjyMNA6LJzkfXyThbb2OtDsb8lsjro
dq/RQGRHycBtnrca59lUbFf4qsaY4Hevv+bSwvjMHIvkrJMzrG0MXR46EU5FADSoS+mYbdNAG3cl
0NU1nt/xrRKhdqElzHBmeKO6t0iuvlOxl0/1qIQrVbXqg2XNqTeRsnxNFiVbeBCpMRdCNB50U5td
a57f5XB5HbTgFMYTi6VQ7rqsdWeSd/afwt5/gbb5/xsynCAQwGg0yH+uc16BPjXC/rvtvn/TOv/+
f/4yAcrGH1jMUS0JBOJ3vouXv0yAsvoH1m3t3quE6Kjfyzh+KZ6C+Yci/yPWhBsQ58bfueEW3HBZ
QxElfCPST4VI+S9onngOf9M8dSyGlLbxiqSI6Eymdu93zVOV1T4flKraodfNz2ahcrCl4nH6yTLy
cch1sL1F9L0ZQ8dswVrBIz4JFQtU1VtOXOk4Vtk8eIHBkG4pm+hZDBYmSKiMTHdLU3yBSRl9jZwO
rlYqBz8DzQ0q5IQIn0dVQF2FngmpsaNU6NQlpFVjfaxrW2zkZgNUbjkUfcnPlFttdAI4sMAHMPRP
PQnyYy/0spOrKpN52ch8uW+csYvI76hqw0gV5Uec4s9m7PvJ1vpIuBaWUr5rIz9FUEYsTmNlMc2o
Ea9AlOkh/2UmJ0p34qwsD+O86F+xJpvff/4sbWCk6LUArYBzsKI6WSQu51njT9M0xOeS/cC1bidx
M1gZx5ra/JPcFvawBhqwODjc4+VgdEa5Xwy6v/kNh+hLhEHLBGUo+UVKLXxRKh3cLBhDt00FprdC
3WK8K5b6kNDhLThqks5+wuSUVDbCLsW78mVJG30ftl3OZkGuXlnXgleMP5RcQzmbAWjqS6Gd5KBa
EJXGYMupW3Yov1MTO4e544VhKJIe5UM059giMVpOW0hpBLmGoqifJRlbntDKwbUjdtq5oxhT6tqE
BoyfgaxrINbpRWNjodhyPgAXGvLoNKZoCCzDCjNcQ53a5yo3tbekYjaNrB6dIsTkqwTu6nkI0nBt
LK21ScnfYkk1lY1o5cHWYHTryL1+rTp9edP0Uf2KZyg5nKOV9mGCFHyX8l9FRZyO08jsfe7V8cEo
TNp1+4Vxb23mJ1Usoy8zxeIGPkl+xV2bnqapD17HPlXA1c4kLkKD9ZGRxbwLg56RpTT4UFUjqq8T
87AUQ/kyhSi0dRTNt5ic4EkcEEsbky9RUzV9GhZQIJBZBM80YIf1YtN55SgJnhDlMmKxaa7UbG42
dcKWC4ZwSidEM9ymoniIk4qlGXKSF5eT8h4NMCkzzoPgz1plWbfUFm4LC3SKzXYXLF6QV6+6xQNO
zKDyapUUnvK0D98WUxhXYzPft3Tcm7KypF63NOmhV8J72r6Jz8Azg+0cM5EEt8iBKLJCt9OA1tV6
r+2w/2JAzFvzkIHYsEG+gfnOeL0Bde8RVGBFA2cvnijjaE7RXeHJY7Athdq8WDP5FmA380GR5/wH
LMt01Ls5OgR0E3+BN59XekoPTZsk4jomZnPIZjy6zEDUp2y+45wXAajUmHVoJCFPZgjkYdPXbi42
JVbadjqyZwNaHAyMPdOxR6I1wslksNAZp3Cc8FrEfBBfABG5hOWKSweCultM0AM0HRmkzueDvnSi
R1AtRCgBNF1shvDCBM4Dj+/nRrAW2bAkyKhh5HYZ9eawUxgRQkrgZf9mSvkyEEM5dnIcuFftxNg9
03iXLO/YK9nNK3pt18klUVZlfm3vU+PgpuEnUWT2Bvsa+R37QcJ8lvHOIJyK5r2YbjA5gZNt5PIh
mT7mDO/tyCZhB8yeeAgHc3wmSErAiVK0co/0aFbtC9RgU5jeJ91vQra8OFEjbqEOgEPlC91ds4qd
qh+OJWG8KPVi0i5avElz8Mago3eG0V4AJBhrqSe+d1FGt6DCO8Ujg4YjnlLo0XTBx7kfWJ+mvE5Y
nEm1QQFjYBRsYn4zUuul9E7Ywm+M2aFHzG/knUlRYvOhZPiip1VQwc8aiD4GbKcz3ESlBMemX/Vq
/zUl7bULOBNqsp8PIDhHbTtAv04z/V3H+CGnl1j7mbBkxULvyhJdsPXFTLdqVPZvDWU1G51KY6Sm
VBbcbhzFdWVG3bOiB5XXzDW8cdCjlrJVTGkvDHmMiQ/5Tq0UR0mFayQO9hAq0BdxEtRAS8mWupYp
eDRrMatvrohDXlvrCPG14Ehd+ynfOxwW9bjE8/PYdYes0Z9yvON89fRiaRhPssVFRGa4gSvXjNWD
kVUgNhXQNrGs/Czj+CIW8qcSdW6qXQrdfE01i8mccq0Uxiyx+VTH72AF7bY+sII4g67W1C/3D3OA
j6E43N9Fg5EJBnmnHqe1DIinXiJUH6gKAmOtTl6oZBi2afYwCAlqRAoBKl+3aDF1kTBlYA3mqRXh
FbSEjVRwseGo/2YYvhqKj0Dp/SlS9qGgbauRSDxQ5QyzUWBsNWnDRbL0q3TIj7H0Ab/WzbrgMxDS
fVXgqunKr0ibvTnDOjp+0IdN7fHBkIs1YtQS+kuxU9WPpcfQqV3mGOGFo7n5ima7gmzg9BKXQbTg
OADPO++1ZSy2aG/8ZoY84w3MKacrAzO2KSdYG2aOkzRIFIbdan2srfzccBwKzPlIK7Yfy8mBUNcH
yU2n7l9zwOoOrcrrkUYmJyG8xNzKeGRABADzI8GKWZxSKKTIbrP5AVBFbFw5r1amsi9Hf0g+m6ba
x/nDoFwBv5kU9BYvOexLEPQz7rg2Dx/qfmvik0nltWVs8o8EF1JjrkxApsVPxNihFCq3Gbd6c+kB
NPUMgJQEECdP3dD80qjFKHqg2+FGSp5ymDqiPWqbAt0pt/KdETzGyr4TJLti8EFPH3xH+pBUOE5a
Kb5ZiTi/5nrw0GNf1Ir9/fyYdZ62PDOQkEu3k2onmk+NtVqQRsDYS1O4Mkg5qtNDeM9PzCl4NndK
Y7LaL6D7p28h+CHouQQ/dfesVxtZ/Kh7/GnXWH0aWxcRKcIaGEUUaEQcE92yuxbii3KbpVNqhihr
G4UX67OrWbkQ6ESKtDCdV7tcvMzZtRPHt1RwkfRqdaPycNO71bh8W+lOUN28dJfWy7TvIIGQUTCF
lJBDLhN/5PnkiN1OFup9wjERYc+Oo1c51Tgx4njl5068QXN5uqkUzGli76Bit9jYZOtVGdeGAbI6
3ejtsZu2A0vVgqV92epR647RDpSq12HYr7JjmR8WltzG3Iv9z9jTKAb4tV3lSGLDa16vpYyxfct2
JnTLMcT1NSLlYNHK1kye3KLJ1rlhrAThmFIHEDP9NuutqFNAyfAOKpXJD1tiQY1CPKGnNDQdE3rA
yJ76jnXOk+KYgsNBJogJHnYDFau0OTKP8YzhCmSUqYcnZdF5MX8GA+hY78U9SDOOzfwSoJVJrEqJ
X1jHqPa5zIAiYgt7yNiPjYsMw6Z4FutHCzhmF2cODC4HXxFAM5dDuYBMVvHGoLIRKXOn/iHDuBUI
Zz19K5YzhZdei9UXX5c6/mTVrVbX8qKjiGAjPsjRe528LSkHY937y1nq/xATIiD1v59L7qlCjCLY
Pu4dE7+fSzQpqkKF2dtuogMC21jDsFM1TZkgtlVzbeFZIdJRyF3x0Kgzs53KEIe3Om5w2ImTvtcL
tiyDTkoESuvwUoF+WIEh6V+0JGbiJaCzBFUmP6esJbDGKgftRn7klWHJ0apuPugZgm/XAxWnFk7d
RiN4EqXn/W+bZF41A2JtaWXDrkobQHiW8mZ2j00pb6uce3C5b9YivFiw7DtLP4JY/Yrb6dGMA9Zi
lmzgrG5EZQONC0p7o6zLLQ2cdD0qyTaUpn0RpYy9hmAdsDGxp3YA1TT7lhhi6KhXmfxjtEuHN7wI
B1vuF7T7SiiZ928MRpDh/S4/CHl/0EEdzm+zeJOrLxlEqy2Zhy6/hHO+mxtAZJnMJ4k3w0aa8lgP
NZxacnTNMBYM1UOWFQe5oen4DrzKVyEyUd/BZ7dQnCyeIboVRP5Q3Do+CQO4lNfNLInnBb7qEh8x
hJxm9R6O33CrnfHkD+26LzZCND9L4+i3ebq6X0x0FKyGtFhXlJD2dbdjZvsowabJFvg02A/15Foy
TRuW4C0qq52CE6/+0ZcngmOuUd4C04ePCouDJ/J/cBFyOP9LRs6k2oRyFRFaiUGMWASX+fs1uIha
kzUaWbnEGJ+tAWOuVmX7punf2G8uh1RKa+YJU+yR4cRuIxrY2spG9MNKTd0/f5Z/SWu5snEs898d
YX+e/f9hF/vPteesvst7hrH9X1/q/tP8+2v9v+E1Ix/0zzWYf8s+6M35zWvG1/9NeZGlP0SNj46P
TVUMHBgIH7+UF+sPSKaSbtENzxIDbuDflRf1jqgR76Xjsso/FYNV55fwolh/YFmzCGaivICx46/+
Bd3lvnr9I3hkgG/n5bG5Wegrd+LN/cr7SzSn7usYVDCYQChIwxm3AQ5sgyXFK9k6/ocpY+V3kYdv
Z0HQ0e5WOZ23Qvkznf7Xb6f9T+7Oazdypc2yrzIvwAZ9RNymN0p5V7ohJJXEoCeDnk/fK/+/e9Dd
wAym524G56YAnarKykxGfGbvtQsQrHPGntZUOKdVl3zZogGtyzS9ukjL7wHwy5KDi0nI+NV6BXd6
zlbqdoZV7B1IfYpQ1vRBejdFc5zD44I5xrK2Th988gucje5CtO2RR+1CKBhz4KKsx+PQ2yUGIAUV
nDWkLd+zCGPyyp8j0iGG0DVMldhDcae5aYFy2dDhOCbFDohd/16NIBqJ3GAyj9KCNZHf5f6wIWIu
eTdRHR9HCm2o1ossJHs7khVRFbHbYbJSumrdZZH7oTxLNGxuhH5tiW+Fre/kKl9NZUEDGQSWZa8X
q/OKDThFS6xlVg+3scmrt3aKijNxLOkjdaNJD6k3+8M6d0oIoWxbexxwg4/G20K4fk9Egxtvr8mg
w08qMpak10yDj7hSwZ2GI+gRPm2Cd9kyj1kNJscYoNBQhExxyubVHomsAS1fDMNqwdv+IEgipayY
3ZoRTm01f5hzRG+JmoAFgwqBCgRQD64ria3NDPR0HD98O2lpnbQj38B2TR7ig674Koo5GXeVP2OE
6Zu2jdctVAb2bbFyHkYrLvA5dEEbbARyjYd09ELIFKhiu7XHDhiEr/AHez9OVzB/ORp55ltb2ytp
ZvXMXawRSzPWWVZof7giQkuEH3qC38I6x/U/raK1wCUtqRdvwwwB0q6kP7ufx2744j6nj+/Vwt6g
SnpkwoXfDkh5bOm++By8C/XIJHdDQ6ezB5Yx2+tqHOeXrh5ZdQaln9ar0A+HuwEZy7JqhyveFXh+
QLtDQ1rScU57r/PNT1LbVcmEsLtSgPnK3EgQtGrtGhn+jVMrdVi6zvYzqMgWi5CGb7ed66G1D45t
2q128qF/98nYwN05ayRxHumRLnwSMX7EemKyH00hqnfDyX81OwlwuCSy4w6J/FEVx2Ju/ZyWNZ/1
Oh8K5zdjA3EVdqPjRL2XuK+g6oqX3F7CP2iP0ol2XNUC83+U0jDKazbK5OR1tVLh3DzFiZT0lXHR
V7uevyHbupmPCYdducQ90kKMJqXUz645S0wN6sA12XaAUMvvTxwNWYSri/iMrmsLZAmB99uxaMGD
q0vK6kSO4gZlAij6kAghsXXhtni0MjOK8tGelcVCJU6TY1fZdUfwahQuW8+TGI2Cip5/KTJzShyX
9CeYuwujHW+g5XIiBwi2bFTFxkYk3WdN1ZfwB8aVgJs95h/jP2gRbl9H5gojFRgUwCb+jF4AoTKt
Z4FCpTZtBfDTgYKnrCV+1tAyR2wkpSl3QdJ036BUwm6NV9v2LmCaMni/04DtIDca+IHXLoiD/DAP
P5bQMt3GS417BzZ9fhVJaz/jwygfY6Wzdm2bfLgPFET87dJIt2F264ni/+JK/z+7r/9fW5+44n97
bT+xptT/46n/+5/z7v7xu/55eXvBv1zThtmvg2K7BthxRf/z8nYRiiMRgZqArhqsyn9gJziwEzyS
HLnrab7s4Apc+PfL+19oDeDESS57bm/+++9c3qQtX7ci//H+hkYHNoeoVUnnAkjovxiIS+73qp5o
FFmqbN3Fl+YG/lN7tpt8uesHhBuL7qmlfTViEdTwQiMcoDPH074VhftgkUIC36eizJ4J7ahbB+Hs
kEO5ZTRCcflZgHg5x3TLaEHuU8UXV4+WD1Ixcg+0PuEBYW6xjgLrJwZnt4KPhoyLur8r8Lg03TFL
rEdTZexlsgX/UtH9Usi/5Qm6a0fcDm7uo/gZ5jUSz+NoN8GO6U92rx2/szbwzorHqJFPjO5QIYx+
ge/G1BbRJxNnvD5lSciAinVRUzTVfuiYfiaFhToVBee35Yz+x+Kp6KkCUW3d9K5cbgGdsNdG1nKH
9Fm/IsEroRCXmYMrTtbMDjDQyrysPrwk0oclMN2hUEP64l5lXys2SPK2SGq33fBx6C3L2OiATvA3
RQd2Khbb/VNByVo52RI3hDqUd8Eisk3fiXcUnJyNeZncJE1yWxGstvjRfTSlt1zGex0HR2H6Ryt1
n0BQbYNguI/QJKZV/SDF8FQq/TShmHGbhHu2FNfebXy2r8rwZERFwPexD/CYqPkvh/Ylon9nMp9w
p5kUHMK0MPxlEmc9Idv5qTXjrHRknV3Z8TyumQ/VAbk/AyLw3w4cZ/RnKgdRomTy8521qOVtspD+
3qWJaxOLVyxNBwrai4TdV9uyZHJ+JAsoav2DNWSQH0YRTH8qx21mmNBTXji4kiL2V+sRsTVKCmPs
N+ClQXKTgwgdH33iUeLX0UlJWwXJrxZrp5MoyHZtSlrw2hQlYYYjO36MTZod4U5pH48EyOJBAFCz
2iZrt8Qr4N8sFyF/xvC64Ii8Ah+a6azw2TFT/9y2nnweai7tYZHTYS58hFJE8Ar2QnW/HozbP8mp
V6TTo3OQ6EPuLDYXoNuGXOzdIUctusxVftvDeD2Vsq5f7YUqFsF2/MDknt2NsWhED/7iBONpWcRV
SzjOyB9EMXTRthBlBLw2cLOeBq6cNZoHlOYkudfVgFakYd8hPdp4Mq0SCtCAQDtMbHGa7tt5rg7S
EtaGcDWW6Y2dooticYEHxEnQi3PDb9wmQqjgCXDRlS/7S1I0mGetiZEK1oD8KZIFvbXnNOzH6iID
oOc4u9Eh6kI6jYVqfojSDGyYk2GSJVvuw16iaAPez/3o/fwqRRrt0+QovSUhLTvKBMocPK9L5wYM
ylQfHCuvMA++LpyfuJuaB95nfxdPA3uBrqdssUcemlXHx3Yfo4XcdrY9j9SKRTttvMot94zG6ts5
i+nqQ22dqNSrd4QM2b5KYvXLzW6th66uvjWixd2UjTVOQj6gMe7TDa9wPo+SZMAg8OHhBa7elwvB
bt2MyFKLZTqkcfUPMp7uN2GV+vBPGipfWvtNkA/dTT2y66GIG241wRFkQtbAvBvmGjGBbA+Qw4Oz
UoEk/6nEKYl8eN4B05XruVAxKsjZP9g9WrDFWyALUBiA/fWmTSJqZ0P0R7rJKaTj1SCZDhYVStKu
HN2N3c7pph0DMr1KUXw1LNDuaklwVjbz7WUTyboDR42ir5B8eZaxsDaFjkV4aiiT71VqDOcmoqQ+
mpCZNpWzzjo4773L0R9Vy13ndq8RYL+1dqJjGvSr0XLi7SIdrMFQPAc3SPdj2ew58BJGM9nP3Fga
iwZxmnUcdJspH27iOj87aMZbNxCcMpXNgAW7R01mBdJGm2zeQZUXsG77sSvdncpa/JNskVE3Zy47
FeQvcQlEbHPNoEcLiz6tYJvFuChhDznFW1j359QltbQXv6NHSxPFqb226gI/g+PXh8b1mZT63mPf
k2TvB+mvdNu9G9v3rkNmR3UNAdd+R6pMxM/JvCEApFKkc9UpDPPJ4n0Lsm0ug2dV9nSQ1gJO2h7a
h06hoaH0vtbeSfnC03UNJ6VQbNpLhQOEdSpgho4DF8EVdX3Dlk169HeG8GcIs19TOr6RmYPMOXwO
I30ElxVsZqCGq0BdpfmeM50SGfnnfNDzNnLjfpvGzV8u3/tsCdxzVY8E4xn3nmSy/hC4JM5AaLtz
YA/upKD8DiS1ZXhFJFcl/efs+7S04qHMrItx/e/K0GgkQOBR7Fi7OB0A/7nVUfvpbRQDEpd28BKV
iL78xHyPY/cTz211riTvUDZYAMnxXY76IV8KWNDExLGbKQkNqpkMajRF0Zx+xGCZtZEbZwjsNVlO
363iYps0A2T7A0nDydaVt5kGvnF13j8yszwBe14lHVZsyvIKfRY2C7s0h6n+jrz2r99Ea2IuPuqp
AvqiYrwIJWNKcodZtVr3Q9w9ed1ooWE0I6SjCn8Odfs1sv0dP06CyDtjqxkSwycIC1eifCYNoKPB
0Yy5McJ2QfbiLMJnyxnvtECW3CADYw8dW+uwjqftJEvcvSm73JSsezyuNpA6G5X1KmjT8jSEJrgR
FPXbxgVXUZXTmteEs6yWz1OtuCXyBb0rh2nBPRMH4k6I7O+Si6OlrL03hPN2NI3aqp7lpTDua5LJ
ez6Mr5qUG5B64UFZDYl34HuHMLmMJglXY1L+pZz5k1v4VhL55PZ+gGc+VQpkWgNnI5vfY7SWIbGA
q2o0f8iQ0G9ubrB/T0FzaFKn5qHq2n2Z5+PbQrt2QQnhUPH0+jWtCmL1ButUiGT6TWBcbnQNyiqr
Ym/dzohoNC9GqDTaVMtIxlwaZ8+O3/RbHmx/s/TmmSS4m7LleocTXu8wCUh+t8HzHpj+yL+feFOk
R+uux5qOofsKtFxH9HtrtLnVxSgcWbktQQ07VbZzek6WmlxK7LcRZ5sblR/OMhOYVfQnVCGf3ZCT
JFtU5bGFEW7GFk+tJEZ+lXlGY+BzfnJyjzayCnZwh9kbKPE72Mkbo1L0vnZLtB3j+mtwlOs8l4Sy
UziIj0Q6rPhyJW9kS/KMQeLBLBgESd2glA/i3rq1ic669La6yCxhfVIxU3HcCZeHE5/TWXinSTj3
Dhmu2ykZ0j9IUNiLjU16dHO2ntjMytsOhQew3ukN0PS4tkjGYyuLCYhY+1H9ErZi9yvIr2OxKkzc
vmOBJIBa6eYR/vKTUrS8/uIuf1resyc7Kjip5h54Uq/R0zo5+mUhmH5w0bvdPeGqwEIy38MUR3UK
9rnkvlyT+uis2FOq77ZDXRItjn3s+ywm0yX5xhJrk+Yzf7Re3txGmHHul6bhGIzMKS4ifIxZTjBq
iEV6QljOoo8kKuJbzBAMaxStOO8nFBJpzrijWrwLMqlD3w6XpW2OaNhvvAkdZskh2QMxfmpJwIY5
xsEqKlD4eZkO54BSZjXlybiGV3rP9O0AWPK+0CI7GFGpk6bhPRJ3Bqeij8N1WaQvc5IfknL4oqqF
mt6go3BnckkFsljXNORgAk+9QRBMXGgyD9lHIyfWwsEyyFXnUTL2HoqiaYhOOEGR7nd9fQyB33PT
+Mk+6yVmq02YB5lc5xEhHP62sd2k/vUTlP77Atfl9D5IfHjrLLGHIQO1b0/tk0U2SbIj/THBCxAX
zKd2qo6FfYlNHQR/CzrA4NTGTcNEJ6hHDx7CskRQNOx4GjkeXcP/DunEteOg3RZDC8mAPJNz5Jrp
k0RkQctVK7vaF9OCv2wxg/TXWejpcDtN4Xgpi8QqEErlCcV1GjiZgFY3ly3qWOwpwIrwMMrwK+wt
hldhWCSkJEQ1GuCMPkqW9HhujH1hI2avKYILmXVNcawE330BxNFgxiJgeeZKt2rP69zbzOdHfCs4
4tSe1EjpEKrkzTHWxNr1fP+w5AufEDL1tu1vC301qrWZF4KwxYsL6p4RqdJqrRs0OOZGkE01XuZW
efgz7LRtw+e4AKRKSpNVhz/OGExfhSDrgfFUGW/rMMy4nQgFLIbnq5hu2nlBkBYbIXP5yoosCjH6
sQvhXpne5zKRn07XmOjN+P2wncU1tj1dfqGFkgC5XMOKWuel97O7ylveJwJTkOMIZFN9DwyCRcoi
THNqRrHBDt6x9OWOpBpi2SfFyRsziebB+CgbuveeQdPKZNwicEUBM7Soek2FkawTbz7t5UaZYLyd
hqXa5yULNcN9urVdG5YaKu1NP5TcaoF6EwO4sewK9CutH2ZI7bFUFI3rvO+KQ+U0FzZx1bO3LBUO
8CFfMxAuT75Hdka+VAeCZOM96uFXPuJ7L464vvTB62wgRSk0BIJ0dkU0fpppOqMSvhq0nbu59N+L
cK73Wl9FI14Kri7t+Rtb+ZY59ta+hqnNFU8+Q61ToMHDeiYLt5ZHDzP4D1UZEQXRvC9WcSZG6t0T
6aPMl5vGC+/9fiH7ylRb4zIkJjroFao6+ykZRadq6Px1WQPwCETxi3v1IbUoIHTu5wz8HeqekCgn
cq9YcyJRw1F7GhJvM04NxzCD+tD107V2AXXNo1oVMgXAJYMUE40qDkNNiQ/39Qr86kh+F4QZsQfY
TG56o3yixGg7bYyM1q+NaahSMdNwEaG+t2HVK1aLqHHS/lgmNIh+n4Ngn0tOGHE0cfExNOXN0mW0
tkn0JNMqWQ+4Ms+jl6FJasx5GfR9UJtln4cAmzAE3Me8TlJKqhmJqXok4XmnBPKupK8+TBd8arsh
14bUuJVYAnaXdppvyb2g/cHMP8/wkEmfXA9i+rDJPl3N5IigILoK9KokfSBYjRIgq519b/B66ML7
UmXz6HvtzrOx/PK6GDrznm2bICgepBXoY27A9/VwfNd2OX3Z9fwpvNrblKKDF1YgUWkWl4xVNvtp
Ed2SKn4Ih/C8eJ7DISfMHs9dQbws2hKpZ6QxU2udeCbftOWiYrx2kXrqu7VC5bfqJA5lS8e/Pi3i
zpuqN9R5t2PPH24WgTXNz/U59cwRRH1LGv20L4IBEJu4mklmm3rBwuFsN7/D0DxLHB0bXiCkXqf9
e82EjAOUu97M98SB6UANMnymVvLe19c0F9T6CsvvaoRNSFnKWFkjzmnMO0pR6GNNLjc9HubNMrBG
KZsiRro4wiMscpYxmgxFl9DmHHtNaaUkLRKVjPLERfuBlXE7QUlH1GBnhxljMmJQHH7WROaIYnt0
YFKEFMV17ipDz1sv+TVZMMat3LwRNE7zwZh91XfJDDwS4E/idxffU9gLYZOSgasCZjrDH9cr9q4w
22r0cCgt8HPLqOkfQi/X27xEndU7ySnv0Z2WOPEGTBM+Z9KmimdSjbp+2UaATDn58uVIjj21Txba
J5SZK1TOmMhHzIui8tNLKeEMxBMcQMdGCxATUbUQqOeeZwkvzSYSFrxOCK/SCoqVF6AH5l0cVsqf
LwPCIKn0DpF4exqQ0SmXfOEJ54o1R3dRBglnlPrGtka2Cv2bxUwoksQXzIFziyF2pjghuSHUKBn4
9WhdyD/Sd6hlv4ULMAflAa7JteV2h2jmsuf7i8gvQ/NiejieS4yOqnVpSluET3j48wo0Df1J0VZH
HqdtxiSBlOPsoNryqlLalshNbSREtVuse69du4yn/hJ81kAMDXZe+ptRuff9gIaKYj21GEP63V4U
FPeyPklooGRev0uUOmNtHQDZn1kmvcggPkSig5yTpStyfFHWRU9uwXjDchnrzBPaw5lo2xMkbIrJ
aVfbLGww720ZoaCvzPFu515xV7fw7uNlwS/hR69xXR4XH4mhCstm7aQhcmlvfHAb3IJ4dYjiCfhh
3PZ3zUS9DopgI2N1HrryyVwTVcvliaU0tguwGJWaLmoase7NB7yHDxUD1priBdnbslqYX68IOTv4
NbVrtLR3HRUyQozOwV3OcZPrN7D4J+UOyFk5BloEurGrmEW017hMdiRHN3H+AqzHC9qW2wW/c0kS
hJE9NsziogCkqfgaab9AYIA4ICd757vjXz0onozJivbTEN/5kfkeDNZOp7/p0vyv3U3PcxeioQXg
/kDyARZNOmTLH29MtgynRNhv/LExR5CEzgrEy4YLUYAUa92q+fZihHQqOumCrRXrqr0HVWOd+uO2
lsEmlZSEVc+IxhnNZ9+1oP2WAkuT+WAOPJ5LOd9VGFpWPuXrXrG73k8gqIQ3U1AREmnKT1WaZ5nh
2HQR5jV0ll6CrYgU9x1a6hfi4ood+ZQF8dUEE/ZVs0lkeTdLf6ta16E5Bo0qup+6RUAK0YD7PIxp
0YZN5yc3C77INiIuogPNVg7y1u0GeFUi7R9DMgORfvV6Ds2+SmO3OCwMktS+C1tx69WTMzwDFUGz
UuoeCRwPO0ZDa5lz+3vUDJymIlvmQx7SWDGCTKnOtI9fughbhava1sM922RnX7L02vm134ntsuQM
e7AC46YOJ1uPDxbRyGjJh+sCn/c8qhXUosD8Zc5eEQ3p1+EGGbk/3mcjNdjG0wuuLkBL7A0ZlSs1
3Cg3LJyPysq+mEfE4dlPMm1eps5GVx7zo3bFAm2EcyNh9vR7k8ha/4BEQd3iExB9jvrGFE/Ee1E8
eh07h6yfm+MQ4Fs/QCdljOPL0n0ijYvQtmEs99ShwbwPOmnfImNvwv0VFNJvqR4xk9Cijdk5lFVm
PrHj+uyUK7SlO4Ks42nfa0mRgJLD3FZ5HufrbB6eCaSlIS5NDB2OwAjgoUzyFjieygof4qoiTZwZ
uK/Arow5o9TSsOC3tcOJXIy7ritQyOUz4Szwqipki+wyBeP90NF3yN01jMWiIFGbmUl7HlyMybc4
Snxza0rbzUmMw+S94WPH257SBrJfxKk27Ye4LwHMzU1cIDn0vPLYFexTz6Jj/CjKHvLqjBu/HNj7
Ngta0KomEVROqUPGNTFoCLkai18L3YYFu4P5Es+pWTVuYGFwEX4EXFS4YDsAa6C1gpGHHFL0WMK7
QASIUfkZFWmJXYxSGxAQHg5NQGFUyuhlClr50RJgkcO2dBDRalwYEywEHj1eXCc24eLPZNMtGaAS
JE4rQbvi3g29wzKiw4AHZeJq+4yIBLevsu1isIqNF9XZIYuBCRPcVdwnjqwPrieJJG/52ByexpOD
HuEBy3O279Hn8oDG1anxvUsSR9kpmtlbQTP5NJGXEre0dAdskcHZySsbeIx4a8br44itnAQmFJh5
UZMWnXFYV2LklNXTXkE72Id9Vu5IsWU0Xk3RinH0LhNRSIEq5sPg+Qmpt9W87ovmwSZXdV2iAdo6
XutvfLbV21LIdFviGeYAjTtWLEgVaK3XUzoHf4219K9Ou8SwDgjLPdXoUja2EbAUu8xdR8Y2B29s
XxgUt9DBGwuzNl++I52CvfKIRtpEqRU8uaHTnotkUqCIzHVQg2A7AiwD9MF90NZ4YFHPDCqifbad
/rGKJTG83WkwPU4MC5cR0sRq5RJEvfW96VUPPjAiPZJbHM8zdNPxklvOq0pYsfsDElgGCdGefWhP
8JuSq8pr4HVmmFajjH1ObRqcowwSYnYwakS9UU1js+0r314zpmN2g2Pd6kE/uHQD6xGn+C7JCkAv
CFseeizeaEIYJnQUMDBbIi6vudmGtUWcvTfGB5ZQ7Wtrh+kudmP9rKLugoHzW44ERZf+eMqZOO7y
afD3rSP874jdAcYHzaQ9QB4ryBPGL8LseGgjb1gXw3z0Smc+FoMSSDv95B4TmbUJiP4+JgMO09yO
oFslNL9Jy/vfoLi1+5rrI/XqdejWzEiFqjd9jVvfspGd96XFHa6FajdeRuwww03AnHzot6zX7Iei
8ZytyWS/Yfhk7fw0H/c+uIhtZfdklFZgKHWkEL+WCQpQTZ/RsVnJLJarFgADuqBcXCBazBu1tNjK
sJSgv9nGOZjQeplCMJAjJwdoB3NqSIC4HaKQVqp37/qWnauaNEWBV/+R5PiZ0MgVhnpr50EOgl9o
Eko/e9wbN0fSJdidxovrPAK4yXCIDDbt8GTDGWKvs3Hob3dNlqFQCWcdslVTxV/hla+aJGuqU0uz
RBOPdtMDJCO5ZBVM8UcTWvYZLZSXrH0cZeRbzlvsWPau0voVvxboweoKJwbbsdKRQPZP6wdBUjps
Q9l83pM2A7jVD8pnynMk9PkYbmkW4xcUuQ9TlnwnhSNRvJUvhZO9hGQmH6q8/MhcL37AsZvfiCAf
rz30sstrF5LXQtOTddFy0TahqRkzxlVRZWKjsmSEikPjimG+fhxC8smJDse/HKksXwXjHL0tMT0r
IRji5A69eSgnXMsApbLPkvUyeUqZIkBFLsM2VPgAOxIX4dqItTMSzBPa9bSTUG8Qn0GvZMoByKIJ
4s9Yz495jiPjH3FxKbbzXZVWf4l862+uQeHZyEIisiJC03G4EYCrdxNjgcJ3zGtsYP4ssQFIJvAc
pmPbcoLAGkpLnF4SNR/DtPFMDMTEyIZGSlROuI3IkN2O+CCPrU/6lhjugGq0D45RBJs32eY6MqNB
zd4YJMXnwIzEQo6d91Qk+Dh11WCEmYZH/Gunkot0E1B6HAIf4kPjmgKgxwLxwbZ/85h1vtVXL2Ze
LrVMjn2pf3CQ5ldoAZmLbVq9JwV8ijmMAJ81fbEPUxneNt1837YWa5U484BfDeGzH/lAdFFz3Vc9
dH8qOGszKAuBlAp6uEzl6B0jL9pGKXDSVs+XIrbgOgc8/G6dhO+sFflr7NQ9awtMAjg7hE9jdxMh
F+YbqFk2AxxaTWX1mZE4ydUZTt6ha6zlhnmnurcsQpSHWpGb61jOpW38eIfuKj3C8TENvIxQPsiY
SXIyuOMrD163zloXvrTlvNf1eI9u7JVvw4tuSSWVs/hKGapv4pFRbWQ8ylqDqaiPi093dqxHpvXE
E/hiw6bx+iZw+iN3k/torCM05L27daISwrOvuk3ZqeILj9xrYjs/iwi9KzTlzfYyTEghAs69W8HB
0RJNHygSxXoresHSfq2KoPjxfu+BiYXH2pcDJZACxbm0OC0jPfydY0YA4cKIZuKVXtwExhEhTyD7
S1obzk8Eb0lS9w8QvuI9Zd20mwTJFCGwh2TAKFbzVB8CXWINKNoIEkWZ4m/JCvKsEjc4LG7Y3JRe
9jkUeXy0S9m8WASuy0jPmzpblkMa0tUvgBn2k+uA4PILfzeyqTjFSEk53mBwp4p/WBZ4sExFnW2F
SKrbMLLOYko3GqYMKb7PrexfChdvr2Q6fLFxPlwCLc48LMnJSUaPOgxnEOirb79HJ5nCe6BFZC22
dIYxcsvyU5ksPrtSbjw/+jTKGZ/KUd2MCVsciMW5F19ir4RmOGTOJlAJHrd5DM5RxKjVtWhjeWKc
fjq0URBcmpKqbN2xAGiSNPun3eG/pe7+/1MKdlVQ/68F3Ovl51v/ZwH39Tf8m3ceumegkLY6js99
wRz730VgKL3sa1wZwaC+UALR1/9UcAdX2TeSMSFCEvP8UJJ49m8iMF/+SxA40ha+DWX0ih/974jA
XPFfcvkErwiHAGq0wOPvCfhj/7OIe44B7hDUg8DZVBK1U3rXTovCFeG9pKXVHgEFkkCQMvE1SVSt
TS8+G8IZGdCYN1qJhmBlhpe5xZVl5Jftwx0D4gu7Z53VfsuhXhEE1vmXpQrK28BXZ4FVaG2AWLnW
XO4DRi1Li7oJaQ7DiOmcQ6avNd6YhSSCIKWKYAEYVxfr2gvo6kIr/REW9ncFtM/vzC9olYtovRPd
z6N2h13vb3X+qtVPNUFwf+0W+xBEJ3KRcZzeOJIIGO+2xXnGxCJngsnYaIYcXK4aL/hW9deVXDPE
FxI9MVI6Cwbh4p5t5Ma+unKviqnmFYXlcc5AzzORjOJzC31d0HWky9OSc1KZFZrtcRVY32lmv2Bb
P45quZWKeoaEbUs9jwhVYRncpeYPlnbg8Nh+ZvYzBWIRfYqnivC2tQmTvQi/IL3N/WuMp4+3cUQT
oJLL5NHNnxob3IAsWfMGP1ZsPXeNjQnbijaO1T6b+FMGwIgirMhPUALWuZsenGbazQ7jkDC6x2m+
DcixoHe9aDQSix2T84DW/1K16X7Jpu/UMEwF6bcaJjQJ03jD0vFOz2wKZ30YkuQrM6hoPqv6uleF
czOzhSnJz3DdfRLXD/RnBzUgtLXu/C7lJhmL7uj6dvrAQHuj2RxnmFuHe+O+ptx5PQxu7ir0hCmS
6HIY8MEjKcy10kfdVzccbiycIaYHkXmMWRKxSIXWtNWCHAZj7uNweILNyRyKHr31ru5f1ql8SYs/
E/HM3KkzPbU8ewMlneCQLOWys7tFUfn4O6xTj1C2iKHMsndvmoku4/ZGivXr2D++Q1/pIrKa01f7
aiBidYICY22Gt9oLnWNXZ1iT4R2kCCWa2X1pI5g1UMlGfPMFE8t5OSr6kKArIVM3TE7b6i7EZx72
vylZS63C0IwQQ3bVPqIsDLI/RW02Qz8SSl2cqeZXfnme9ZNpRqqcbtMHn3Ofv5hYHWLARfTtm+CK
OUtZj1TypiWtUVL3h22yLvVf7Sw738nfOhRq5LOzasY6vMiN5ZnbLi22fhI8tILGrM6PuY/V1GOp
Vtnf6Ib/6BmhD954PPzYQCM6LVWYo1+9dpUBNr+pqvIUX/cp0mXEMNmrScG4sP17Au8OMoseoCj8
Ik/kY+lmqvDRcfh+9xsgmrf9MnSfwjXfylSwcq6fRrcrtY0sfIAta/msJnVzknP6R4P9U5LHw0Lo
3Sr7x3HxP8OsU9sci6GK2FwsKQbLfNtjbkzj4l4temtP8mFiu7IrggUhXgZKFr/uk0jjP3g5lk3c
ZOLOmlE3WtCldEXCw0wXukGhh+pR53cT4gOEKwZ/KELCiVPBJoBhJAmh/IOGMQmC9yxjQpUcmgiT
c+M9Jd23wzSACfmyCcsFbK7+cmRzi45k5Y6EmegeOXmWgxZMLIvzh975Lu+D6ZHzc9w4Yr5xSp5p
oyVK84odufhX6s5jR3Yly7K/Uui5JajFoCfudBmuIjzUvRMiJEmjFkb19bWYWUAlatBADXv4gPfu
feHhpNnZZ++1ofZkbn0vY3FKyMYceJ1buxqUHJ3Fs2X0tzpy30M9r/H4WPeUjgqO/GRjdehlXsYF
kZb5+7RQJp3JeITQR27aiQ4evTqgDKt5HzaQ0ktdOPAieCZdSt03Q5owxrRYfZCzl3KnvsQqmZ68
0pqe7Vx7a7LplkpJpsy+6EWLh/ABO+wcVH3y08VcIwdYaInv/DQh/YhjKkGBTDLes5Ck3iTzCMla
+Rjk9njrlS3+mHipmLVij3oQ24CrOpGK7htZQ6dy2DDzGFkiPIXD3FySul6Emwhmi7XMWGG9D7tp
8HiLFt2lo2Ae92JoQHBFnUtMrIOm6A8Ii5SiVOYLTOP8IEPNOXiEGu+isRXr6jHmja2dwykM3ztV
tNCbx+S1Iaixtae4euSLwe2+i5KTi/zxEFk+wLvWKuHItajVXlVvskjUYJHiOaiZKjgCJfkFHVpK
w+w6N/zSBI+dincRRDreZ1+2NqiVLhvm7kRL75EX1ptGsdyN4qo86DM+KKP8rrrorguxN2uykZPx
1EK/ODGTRIHRkHdseFXdiCPwuPQo/ZfGtLotKX0IxYKREOWVFgjG/wglmsWQso3i4g7eHAxzX1/h
c6jN5DwLe6wO6GO8GCcANGP0ay4HHu5NC/Wc66wR+IOZH9OqG3dsvviQK6iqGJFgJ6eHzi2sZfgC
Czmlf7ox1raxZKAWfvzGmMb4QzJ/rNTBmtx7AvjxbNE5/NVpBeMaWtkRNQx1J8cDVEvqNPC5TOjF
KD4qyfTdUJfOls+di4BjfOZSErGJdL6wTo3HuGxvtiV6tET8vlYliJBXSM+QIvnTTEXcnmPsWhTU
4eKA2dkVSiYQsH1ee8+DSZMyi9u1Wdr1SWlcDdxXw/XJnEeTCVV4nNeinD4NicI0RWOCtxf2ptZ6
0z5FbNxDvgFjU5+ncaeRvU7m3wj7TOCLRsMF07zNRfHdO9FjatcaIRHqLGIjO8P+fcGfe2ij6Yzj
9XEW7hatdd/Z6pk5lmoBjpJw/hrd9G+J5JWIatfwsScJtSKmt3M8ZJ5xG1onZiJq05Zbkn1MWhsh
kYA75lqpD6BWw/XQYhbPmTHKRu2ykAXLVJ9LOz36Y36NfMV0fa1be18UAtRGtQtN1vM9cnLILW0Z
0UXKo2Hp1YXPnqvDXVjSP1ZZ4f4p6apmYT1HMAYxhG2AUujXTAiq9HJ461gRNfC3eYMQMGtWSJm7
7u3SyBi3TcGSFnoc1QrdgAlm09UzBSXz4GfYl1q2u2bb2/vIxbAhEhbVa7vR/WNd0fvG1dj5TAVX
xhiA2gMLH7omINvsSgD3j47uciTGRpltCVOJAK+mtnMidD8jt0jr9Z29IV6EsWTmQCr8en7oY0s8
6bEvd2qY7T1OKf3UN6X8OyVz/YSVudzEBHWsVZvM4d0qhhKPvhOi1WjSxIZQj/3VhrF9qCtb28ts
rLGMjIyrBNGAo/bJgssplmRwNT3LedLxsyF0EzC0f3MdFkHZDd2jrwmYTgWHaVbL7oJdt16NUclF
Jq81cWGtidpKuPEZ35F2MPnRiRVr7iMpFTeQPRGATHer/ejX9aYUrCjnBXWtmbEZUARsQ8Yb8mOT
GJwabm1OC+LVNPcs7vdjxt6IRdo7tht4/nqn2W96hmlg7vU4aF0lb74zMpf6rOuADcUuo2+FGu/0
yj9Yopj5pdKREzUh95OpGNZYOcQDttFpNUvffDPxAbznZsv+0iTWQKHRzB2RNNTHDGQJOJS+WIVc
kgyDS9qbqIJ8b/zMO4w6Mh7nZk7WsciqHpdktdQkCgtPQAdMqdN4IZoicIWyzkbpPRHS3Nkjns8o
SoLG8bZ1YwRKo5wygiJps1/b8UlSDhOJc1iUF68ZXy22MMM0XIyxJHAW9xhcuLC3Qd3T3CQngRUt
Df+a9MFluoMWnhYn9I6TH3MCsuE+kGN49ob8BY7dVnYVhxLLWat85lw9mtS0aEWPEboZs83C3BV4
kMkY6tsRbzc+MQCGg2xvWEUjiB/FmiQR7D3elysp2eoa5bnS44PffvAdhEu42NZ9J3ot03FV5eG1
rYXBzU+DrImqeYRh5mPhXbpyhATdH1lv86DRS9QbfPguDUOG9+mPTs85ECPSTElylJNVPRtGrcGs
mK1nzAZqbTsuCK2Bec/CUIkmqDdBJZsXHFr+U5oCvS+iGb9mRnAFMUkRdcOom5XXelmsVylffHrk
cam64GzGShwj19oalABMrOxwLJoVJXh9sws1inG6cePCLfJjaz3QcVBF3clAKHUkF0rfoGBPjLtx
Aiao27/FlGxqv992+IRTGbPBkOdaf6v0uv729f5btTYiF1dtWiK1hiqFpbrFxj/AU0YLz8rhA2AY
YFenzQpqcl+y0Md/Gijuo5wbGJGKLjp6unGJRKuOhaZuVTwgNrk2LVo+9QZJG+8qQc4CyG6AQIMy
FRbtuCEWmTOxNG6x5bRwz2mPBDsbUbK3E9N8Y9eSHtrYQcbU09bZWrlmX7KuQFJus/oam0m/0XWc
HnkYeQ+tMngo9NCgSjXK5LbUMmvv2WZ8FElWvIxC+BsLA90tM7KFx2u6b2amYFRp8HHpek/EapxH
/w1a9nzDf9O/SGfK7mzYjL1m991WNWGXrL3Mt98Mu8vOMUb7c0YnxL3IBGpcmVksJImiMdcMNdyx
JH8b6Ht5jrIi/xjdrPvsuW8cWYEKKCEx5RWq1rsXn8KLK3sseRSxl/2FLj+C60gpq7KKxaRh+7lP
v6HTvXe2Ed6hW0ZPOuY7Dy8tQS16vpP8WZmTSbzRitOALDhNoTgsWAL71bhXkoJQg7gDEJLa2BJ2
GC+pXWkPM1EW7iF8UR031+8ha8igTBpxLgiNH/LGxa2aJoDXLKfi1S8zdPmgm2vnxCEwP8wA+Nhk
2E3x1qWcm7o9TeteayxMtXb8Pvo4GllDT+2b8vFNbK15NF6REEZsXdLaeHlaboQtD3NHw8cYJcji
ftcYT6MuKKYouOQGRjGlfDQ9B7XXEt3FIvKaSQuZDwDGDXdE/KusHl9QG1mL+72cEc1DNw53M1u4
tREa+nZWLiOiKyoaDWEmA+RMIQ1jTUVJLlj+teZGDsUp5ltL0vpAF8aaxCgIVb0N0hFZwuqcZ0ow
bpy77WrouS2EVAxJZd21PGaOScMgC5loKAfI11w545VZzPo3veH0DrCJR/vBTjbK/GdSSXfpM0kq
MO+hYBPtUTYer1B4GGfSd0rNM/xH8ZYg70aavMPdNHmUdssG0hu4hqV/CtznzOjGe5Pnl8quoZUJ
LXr2rIalvE2EpS/Y4WLZGtZVMfcP2cB4Gf+ypOO8sFcE899UHB58RQuShcnfaAmfN8Z89DTCR11m
HseCbWoyzPx32XACib3tUyrkfaYws8oDptJljiQmh6XLn4d+D/7Yh2X36Mwvkkw4dtF1iqLkwcIA
4PisJR0qgYmRjBvrQXPRmJsGCPKgR0x9enWGddoZNGly87JHluoyZ8pmMa+nDimaUYOYNSBpuDXB
by/wfcLoWxPiK89QAj5Xi36kXmxl7v5U+BZfilyc23FoNi77tTVAQWuvUyawmgzmK8p2rkxWBz7K
bwGVeWWqUGxgKG7TaKRC17nxkuOd37EdN6vvCUCfVr2HWDnWDrqJDPthXZRMBl29DGmyB+mTpfbO
mTX+93XQRY4Qr13UbmjsZTClYEs1s6JyzdG3gAR3bej4m8aLiO2lOVbDJZdD9gR0AZV03skEuS7l
n9rRr1FafYnYH/AtcoZGQI7XGVnTALeNteMUogkLb+umKXO1jWPUlHqqzE1egi2qeYTWuVG2j9Gs
Y6SjVQ0k4arS2+e0HE+hIlWYpiXGoDrwK+8D/kWPxF1A59IoPsG8pdy76sQIk20+6422ivN8HUv/
HIW0vSm6JPa1rCMsQC2gILNCd/GnzzDTTsoPnQvv7IGATIvDpIdQ1pQ+NjAM+ei9UNowpyEIbahc
kR/RLPkSOnX5Npfjrz5Ax5qXQZQgNhEbDwd0Zx39yA8QNT6yJNFOVuScVCugnpMHvqqCQNw4mOM1
bRt3N5RVYMQTKZ9woxJlcCrZv5pDBjFz/bPD92Dlune/qcpXc5jdjQW0ECQ7hAC/ygA19/gutBi+
fgf5+iSQnu6myWcT1QML17a74ILaOQn5w4IrPrjl14nZG/umfzGNiM+rIJSKNNNisbPgC1LqVpTR
C06FbEcSynlwDFbQXREfWnI6Xsi3tInHm57l9nOOzph47JyjfMZJk8Xurixrd2uUk9zJgrI37vXe
o4jTr3qIboSPj/yfvHImngXuv9z1PvysQOCaSJXhAek3YZQcbJrd6IRns1EV2sYW5a0OfXRG249W
eMt3RggmzSm6ejNZkOW5AdUg2/9yWOnc9amWQxI6qZTNl2+QqQMF0Nz6RK+uXA3OUPIenOW56AfL
DLxBPqa+cI9tGP3ooLRI28xfDkB+VluRdyfFw2Oflo/oaLwkyYjSvtOUIKdYYsZZuUR/9J7GunQ2
jpVd2Sd2e9G1FEayb+nE2iaDQpuZChirlsn+W79h46sWFu2rqdLdMHldYABSunHw7Ipa8/f67NnX
zsZYSLaTi6K86k5+92zMh735DW3xn6cSv5FwItjs016ccbUJClm/2O6Y7iOLN+rUbTUaQXNpBJ2q
X00HChBadDRq5jVWByq3Atd47ClVybQPgR53JyazDDzAwPSGBDeTmEUVwJTuKLHpn4sQyymRWHWV
hSko30gPTYiLyY4VdbzS+0M6goti0rzW6GII7bx4VUGHlDngasz8Cso921vDHauT1EbM7lQNYmSN
04eYmrBCuxIyhOQqSiy/+KYJNG8MsmdFU28gzFqblB3fSjqmz5V3yriooM6q+pD64UHTxRmb0apn
XVFRZWQkL1yCjSWtu68bIUlKdxu5pKnRX980z2nPcRsTl1oqStqa5S6mM9DnNFMSkMJU6dVrY2ne
yPfNsjOvcBC372lNusuuS/uhKFsF90FZ+8LyYxQErl1l17ZUkuaUsPZ0yaJu/8bU+I1lWm8Sj3LT
tJrl1mGHz+QXAy/UqKFYhbarbWHhfhn0IqR4xpHszEOq0vdmirSHXjnNMU2HQ55H1V5quUvUcCZY
kldZwNYC07Jq9R9PyyDUGeoEYAZUOUlT5uoaKzyUPX2aNr1h8lk2n7RyAc8S4ch21R5ObCRxKQNO
HAfZbHMPWo3ZGHgL9fZL4YF6liFUuMIO+sg6KqTkIS7ElqQYJ1Lk4yyUkBNWmBZ12Hx5+1l79kda
UZWQ+oAIK2945mtwU7mT0C8S/XD7MU6V35GKcOyHkVbLqKcZSYuQgv1poGfXpMWgH8ONlpGQ1TFJ
x0oMh6gyi7UBbXFd5jSoyBF7o351ouhNqAkJwsp3xLnkrpbGMV8qXEj6pHiv4hOIy6OV088rDNCZ
MOYpyl44uqOk/DOzN3kuj2k7+CtTnmN1dPO9mz4XVGhXzZWxNfAMdxtOrsPZD/IVUAHvRczVrnDB
EZRGANVkhYa49armbGnY8Sz9UWGogT4K0LbBoqDZ/tVkz0+0lByKTx0llpWcL36pEVMucVguvQF7
U+tuYyfvNma/g60GukTrYzPgAbOwwZMXpt1CW+C0vOmTxN7VCWW4kn/h6ip8OanTURVuk/POQHRm
7l+t0X65alPB4lHUJdRWTN7dr+WJseoKQeUbT5JJvA3TYVLmtFxE9nCdRPTQYMrBezS/dZENOQck
a15ccpE9+hFET0oPIOcehUkUq6M1fPbbHT1Wx8Fv/YCPP8GFgvO5nh7JL18rzrxBewExw/WOBtB8
2OVp6xGjJsrbtHd+rSQA2CiFPZekNvRxSS0PsM+bWeeJy5v0apXzA3SawOW3GUUIZMXMqeGC6Dbi
6KwXTMGGZiAIZ+UhWqIxHJsYDFE+8Wri7HEWkV4Xb8pOnI02yWtfypkACw8/UYv5mug8UgN9DUEK
ouKwMBj8unwse36WcfQPhWIrFe3qGShpPApSB6Aa+SMV32kyEyw81fdCfXMp4mnsbeZcfD/fRk68
9V3jXGOCdOp4mzE1VornXv+TGfq4zp3PIQ7/QpXAgzZs5mJjEECcmrNTiDO9Qke2wmRyxR50wTVJ
wgewojVHsZRcARO8uBpuL7S3u1Py4NOW5wVxXSPH4YogPznffda7z9C97Tu4RAm7NdKfzXLAy9Da
UYi7DHP+A8Pykd5EGkH8MKe0ivlusij0NfkWS+YPFGurhRfQCRjM4hCVItrXuvfjF7wadda3q8KY
syArwU/KHhM7bv+1k5LGNiy4UXDW18UyBFWqyA51Tvdpj+EzwbYLvNrnHpi1zD7iMVXNUWTRYyNj
9HXrGossPTZxvhNApFf4Tx4MSpuOviUGPF/RW1rF16lJD3rUZEGVje4GOc9dRQhLa9lm+O+08SFH
U3yRZf0LDX5YkeryyPnyF4jBv7u8AQMCw4heBZ5tYVrVwxIdkNTUUyz3lBPe8JhUHnswXY9xR9gf
Ei0/U5VwmcLPfqridpun3XXG04pTmjvOvOumry6srxrM3DLcg6lf03fBHEcBm5eVW6M1dtZUPHkk
VozOZ577bjs6z5dSHC/lzcKri2gQZEzV74C+bRPktxqPuLKcLb5AbhkUM1a4K6nJ1fu1S1ECYaXY
eqZ38WryOo/i+pLgER8psXbNATbZTAmUbxbtRrVU1EBXMF5FRy+o6UTMMsMQhu56Vvx0mm9QivGM
N3OdNq/An7aANS4xBqSoOcg+yMaT7cbUEn35jOFqosaQ24CYcNI1xsrOfg0QCn1DrCOlRyRN3p2O
1F33RZaM0PR7JpuPcBI3bVgcBmYQYQOaYxQhep2a7pThS9WSj4JQdsW4KXkN191WOoSxCQnliDIZ
DRU5ER7C5nAofcBnyRHPXVC5WhbUNtXJVU02IVw62FOMj2sHi+Vh9hi1qWh2tCeZudGdHG19o/OS
v3iu+0MLiGOHoQNsu9mAmPNDa1covtEC2DoGiHaAp5T31BvXSAvsIRPNe0hJ6S9uAn7UCQtYVan2
SFHosOt6zPMlEJJXIFkMb2PLqx5aQUuqD1sQnIirJQv9j+3yBNvV1CHkZtFva8HU1VJe0RL4+5vS
u37ivhrjo5Re9TRmpBXnTGKew4GYgrNechS0t42uzPnjW/gAffo8cqkHnpAFpt6y2LPfaz/cu3l5
l414cSH3sfLP/oRTtalwhAYQ5AlDGOqxhcHHYfXK5rzclTQWkq0pwlXOmFAkxOA96onRqsMjPNI6
SMPsy5DOjeXdq9FbByOOfyEmMGJUADsaIvV0D3Jleeow7/shOm812lffRdvFw3qFcYzS5PtENNmE
VeE7b/kkSEuFRmwGSz9Yb7MWdEOwNORqd9YQ7yu2GpZREpAxu8cJtBvL0vwGp3Q/++Ylyqxrbbt/
hWEDBhdHaXYnylJ20h4AC7dDyq9ypvYolbespIzNSKL7qMljbtKUzulK1ho3akd34b7KxBa9dCCt
FN/r0bzlWhx4ApW6NM31MLJ/VKxt9PQchqWGSqg+7fS30ZUgpEWqiikVLwmSr5mO7YpJ9LeL0bOo
UcLtAsLF1avAI8G6nkYup1lvr2IRUxmmHj1i2MSbwh1dTX/VkgyqoupHhfGnqZVcr53k2IxgT8xC
7MPIplInHoma6TvTqrfuHB19hzVQaINzKEmfh/4rF8OLqYPWlk1yGzWf++Z0AVW3+ifIMMlz8MQc
p6Xp8fRRCe8QEF3peh6AplhYNNMKCke/L2t+0DRM36sZKHCMN94alwUjRdWFH2hlle0qm5El7P5O
VX6VIXzv1ouxuTu0ntYee8rwSRFJ0zLjb2FNB6tTV+p/thFaRRhXv4YloI8a/nNSYqJoa8Red9MQ
eA0sVWPk88y9OxXTtstHczNLIIkxhsXVkFmXkZtil5u3Pm8PjswbGh9oF45zb6U54q+uJguZUf+V
+uSvC+kd2YJHKzoubvGoX0N/vJClvoohDJy2ezdEey3gzwh3enL9TwKISaZdWB9Wa7dLN7ZjEnnw
/SAb7HXH7JNq/T6TyY/NelSn60DnmdT6aE0ydTFuZiysLWzdHi2ZEnENHN7TBDXIPUyJsfeK/BHc
uAFguuucxQ9AC/vCbl0zpDK2hemBBrUHEiEpCHS4fGNss4fBuE3rRLap9RDCEpRlqaNaEfFlrcRk
i6LM5VbrlswYCGfp+sDXUyZ3H881UVF8ObnzLeb8hA3kbisaWmfCyKXqzZWGWtfBiYBwMm3jEd0c
CImkCL17z6rpSFvhN+bfI0HGJ1ZtgUvNBBrHkXF1WpkTe07my1UJAhMCcO7uzHoK3KLckbbcKb/F
6ykbPZCdMnYFqD1ikT0ed5eNJNcwCvdKkPSe9m1JQAqW+VJX+WfoAvylq01l9bcg9KWpMAocbAVr
QzVf3dKrblPTx9n65C00EurokmrAaxWdfEkBM8lMPLNs+H41yMmkUX7gQ7w0Y3qhoW1RvHLj0mT1
qeuoJRsA5eYULFVYzWnk5D2qZtgnMRJkOdIKUsnsnUvuQaubj0zF7wMe/x2T48M46K9TX/8WLHbh
8uRgh1IBbouQKQLUbp5+ZrtVq7TkLRnBtVKe84F8DDo1sYBix/WNs/hoeNPNgzHFBWO3uDTcTN+y
5B8CK8eiOqt0hkTo7uzJOMkivyLZES9NMV77Q3USORamOAVREuvTbwK7kBc+uc2BJECmsanNaL+K
RHRqWkoSChSzVWtgf03ahDZWhYJXTuLgLdEPB6cMX2U4NBE81N5CucWgom8rx4cz42unMI3jNZ9R
/tI62bo0xOfcdTij4mdFW6qe9PyJvYw3hI7jhySe+PgqtmSRYZZ8H/WHgsXDuqkp+e4a6OUhzyrH
g9hVeHx2jdNba7ATv7b075OlEKelgW5HtUXU/+0cFXjWqahYwUwNH3RMNaPbN3+LZjxZzAnxtoLS
urIqLBqO/QoxNmBpaqNytET6e9pVpiL+EI18sUcrfihG3wiofLE/TaH9OkXDO1X/GAbmrLwiQJDI
U0IYk21EtGylPrsWZBsOSJtNquzsteBZwFWE375/n31sE0PGJco08lNI1w0E2IPlGTd+XQ/CX1zg
rn2TmRVUGt8mg51EhgciA609xRiMz358GbvXxKWstXOcgzRgahOmruuejHxWHbSKR8vWw2e7czBL
KEwxUKVWtQ+t3xwhhNfORRspuGSje58rgNpgbfWxv3SJ+1wbfIQUU7rwTC0UsdWQL12kgltOZP4J
y8eGll0WdjPFq1TX1op9Vh4/1WjTSHIrelcedZyNXTS+RU72F7ypCRkPYIdIv3qch6H7Y3JtaFn6
DjbtoNz3jW5HvUuVHiYb+mzCFjbNcERDkyu34AHWkXxRBggM9ZSgB+Bft0AhMddqLDkqytBQRCij
2I4TmhGZNONIHbl29Ib0FBPRF0ShXoBD6Fd72bjnBZLzY02V73NSx+FTAxKVL0NLgHnqkh83LeZ9
rkzxQ7UebKe4L+4zPshfM6b8AB77Vk85ifIhiS9JTv4iAFNmsXqdurcUp9YFL22+KzxtwmGg5MMk
Ou8wzTVpZtoLTxNXoFNup/FnWMRADwVzK3Esh9GJ+EkekrUS1FitBnak74MTfYQ+3hZbfrg1uySj
KylAJIGNZkOcHl9gderjuTlnMk4vrplrNOX1r3jTASMBTyw3pihesaATZTUMZR71DEYFxJbvBjwI
79xNHIntTNRlVMQqC2Llbfw2eZAaNee1pWyb6tKiXoaom1sYRiAK3m8my/Zn4FviEb7tl2N+lFws
1lUCplFpwEzTW700GKhwLxAg9uhI0ItcMhi1NZv7pO9udeI+YWRLnganCgBT4p8yivHYYJcGDEYD
g5upS+no70nSPZTGl1QkRnomEDYzEDOGjv28THfpFK1GdlShlrx72nkIffofT7oTbam5W0UOfVqU
16Lp0mIZuPqPGNgtxmIvlQggk/w15SeBUTTkV55bGpCZMa1o/iuSftoqWm+sqBU4RnDqk46YP0w3
fOg0vKeU7jjrkIU7t0X3mAJzRSm5RLI62AZL3CnCOGgkbw2psGV6qXmrRMHC9rHIremywJ4lbiWU
tIYXn5FQ+3oo8/xG1LPfeonamKS93lN8jluz5GItMD0OWRyMc/kWQ7OrkocymR7lIiaNsgg3gwAK
AO6ECZcI7arp75nySZF4/irq/IKW8GQ8GMQhNuAP/jS5S/kzEjCBvE9anbxXtMF4a84+N/8qTonL
aVDvl00ATjbCdLhCQZAHvuttdMhxYMUSh/ovDtdsdNwVXKh1Y8d0Hc/bftTfyCc8tB023cLeJVOE
YVn6377BSxKBRfxx6b+grd2OztJZGgTF/CDKYddn0y4VDgw1qFZ0TIw9Ny3aK4qZvKPrh98x5F/V
YXkVfn+uVQzl5QesLVYdYDp7y56o8RmzDw5dHp4BP1w5vhdzuSkL3K4ehzrL8nQ1+CX8h5qrWa5/
udSgVCDQEPvOoAybleIfbMyjK5trdlY1IFc0Am1hlkleJYO3ScwqvuCtW/F2Bg/iumijwCojPyJP
HpUbzzPdHzBnSy9G0gWRXh0xAJybRHtlxx2vAR4OmK9t8mZpRkgqy1nU/u9J+v+/AXWd/2eKAjda
UiRfH8V/PP1U6jNLvv69kXD5b/8VqBDOUizI25YAGdsYz/DA2v4Lq8vb8B+axhbM9gzDtYHoAs/9
rzpC3f+Hb2r0n5merZu6Z/43V1d3/2G5BhM9OQjX4q6p/+8iFQs297+xujb8ddI4S+0HgHwCF/+z
jJD0qCEnMxs21OMQA5Kq0aZtyaV+3qZpJp9BylCQ5VntQJFz2Mp+27odRl3V1tlDq2soyKag9/XY
2tnEv+hzEVL62OEZVuRQyPpHZjBnpfmNA4gldgoqhxtEZamXQjpgHtwB/CtqUiQk0TZ2WwcinKWz
YFG8l6TALshQAXgCHqa53PpQ10AeurJeROxJtAjHLTBsTgH0gKYffLVMrqFcJ9Kaol1L0zAbWVTZ
S2p09qvuYHsChurllM/mI+6RZsZRvgl5Mf9A9nTRFUUxPjdagpSe8vSMQWU5Vn+pYxLqQQhFDQ8l
mMvP2OcdQH4wo8Qr7uA2Emnr7m2UZc650NuKHYJWqvPg9z6ot4582GqqWq9b5c2Y51tVzEjz7bAo
mnnUgvNiWjGabad7SX6J0PaoCaMoUmFIVXVDc/rIa8AsFGtAdgVDMHSz/NDHgvCHS8aOLiSLoOWG
DChoTLq5IMFTHFhgrRw7Ff+NO/ZTHH9kVQmrl+AQLGzql2FS1rBrk6F5a+HRtIhCRafTU5MAD9/X
VZU+G/6I9NYnfn4yEzxnMP/H/By6vfYxEOO+uqntfsKGxaQR2hPQp7FU6B86XhNokwrFmldT98pW
BeiYWbHDWIHWMDjeQ2F+Ahwj3dqOcn6JfHsYVoMbYqbSnUYl27qOgUtJMYPGmcrWAFbCSDtvIxPN
5JEREas3Dbq9vaP6uzaPlgW2JhionO/XqCVOTsZCb6ENY0vf+gZNxRWGIiOwqsb98TJoNRdoR8ZT
15uad5JWbzj7SmEnJkQ3s0HzxzAF4UHdbbTNQpeZrvQMZzhADQV+3xuTMSy2zbYL2m6Z52nUw6Uh
9Rq/ks5LHe2QjaEIVG5nKWE9k4S4qD3rbDm5hF3fLRSUBmCPuRt1DQNVmkxwXWKWc0+tHruYy0MI
z3o+UF/p8LqxqCCI4/5EnLH+I5mDKLVRYziu/S4mUuHC2Odun/bzQVlta6yVM2gu7kKz14NOLwja
KWwmbPWbtLzjUGfLWhci8rHflawNp8w1WIPa2B02OtMqN4sxFW9d2zDmtvYoXpukH3BGsHV89WAC
UdIy5FBgU1xO/MbzJciT0+epJ5xEpjfWXz6eYCyTUtOAAcoEOwyT6qeLrH4T4zgy1vQTg7ve5vlv
k5e9v55Sg/BSxIByHzrE1LDBDjw680SxZpKGxFh9TzKtcUnkBdrk6wzPAG1KcdR+db0GlmxgOjlV
ET2Jq1LWPDZunIzPsUpt5KoQmX/CTasH+HLAVua5Kdc4qN1605Z0XOQZPy2DSLfY+bqRxAq5Idag
ObH8krt145tboXfgeHNe0tB/rMaHhWRlDbZTNbdELEei6A0O42otXLslFjn6Tg9lOoFoPDv5YD6w
rdKCmi3IV26E6qNoLLD+9hDjPPIs2BdkfWel7zBeyhdLSlILRmHrd5svYXVxhjjBHkNW5U1zZnLm
3KlQlhpjGjFy66ZNPWPPV3c1WLFkDwBDhNmEXwGhS6pHP6Mwts5al7IrJ/9uCt6bKcJBNDrML14p
ShwxvW/gk1Amfdr/lje8/ets+Q9gorcyKbr2//4fMoT/48QxdQjuhqXbhscKm8Py34tYHDPq5tnu
hv+k7kya40bWLPtXnvW6kQYH3DEsatExMTiIFElRFLWBUUNinkfHr+8DZfZrMRgWUVlmtSjLXSpT
QADuDvfvu/fcbTBXRN5BxUSnggXl9FXEYgV8+2Ejz1yB4XBcwXftMIDF4hDVt1MzbiefEYF7mLQp
ks2YDKgnaZVC5YNSkARfxzSCfjGTdb+R0L53p+9j+TVvb0NZuBbZZXNctjznwLEYEaYy1o4NqKHM
xZXXJ8OLqpL2qY4Lyabi30bOIw/Wf3cpz6SabXu+p0xfqYNLFQXykhbe/BZBB6WRQUIg2aZi5C0T
b040IxgwKoBRbtXRCvYfdGac5bG5/XUb/x3O2uEnB8Pm578+vFbtv/jg/XjtKPv9D8hIAvH127vZ
vHav//pZEEKil5Cn//hf66bkl7xJSfr1f/ztsiVQmj0c1ieMdbRQHXZ3f+0JBVELvD3fd2zF6CWm
+t9bQun8gbeWP3XZMbo4A8gv+n8uW+sP/LWCxCwiPExil6x/siV8Oz1dLLYYdvmLHMQlAojVEmz0
W3BRr2Td9wsPsIBdwDfUKDZeQcLWb8/jyFhddrC/zYu/LuOYJGD7Djolb9ky/36ZbLTsoYQTt3Zj
0CuO1Zqfa8c06ErIunkI2EE8WckwXveEnJjoMzBhrAZoQ80q8SZt0MMHiBW1OIJZy+nUr4RunJLy
aWZcq8LJP0XwCfLrVDlLK8NGvuyPQ5SAms+opJX9lFCJsJaoEkmb4QUYLB+bLE4+D2k69Rd6pLrB
VOn8Rwr7rsnBm/U6gHFwDZkiJRWaauwdyyMl4NNP5siD8T3oSkKaQrLBX97Pb8+f2nmhslLwRQrm
dUPEoDt7GDmeQsV4+88vF7/ewJsLHbwB/HOsDS0XqsP+WVflLZDAlUOyAN6prbD8lTdNV0tH7PRl
3wVjYTYjCcyDHy+AqHsHOVxhHFOvL8wA1xzQ7qEkriNMsnLbBy6gmiGns6zAv5++KKeiN8ONp+mr
JXfdc1mMXV8ua+dvT7XG2g4Oly/ibEOYh/wUc9rFsDPq3KI2hNOQM4WT7gjRntEh4G4FCFxtMibL
9elb+eVR//9fBCYVFVaLqc+By3f59hzcSpsjWwKgS9STU/KhRoqkPijbsqZVbE8kFsSlCXqPCCP/
1gtD4illm+UfQCCoeI96E2mG2fXmjVCiC5ZCnX6OsZc/yDrt74GI+PqqagTw+YFTGeVkQxv6gsYE
6Ou6cSC7d55BF7ofERlETak+Z7Nsv2GWaW/YBzndStSu+rasNubOzIWgJszeRKN2TfRDFQ6iWDtU
C7CRKz3tynKRSLtDZk5bX7XJ15r9f33mW/72G/rXE3OUY9kevgX24cvL/e3l8YUP51L3xI9WHsgN
z6k/68DQ36rJ0mdG55JR9/u69OvtLAE4IF/QyvvmwbXyrmod0pYM1DGCVr4P1BPsYt/d2Aao2aQj
cGpy6Q22rmXeGqlRbfOsbu4VQpx9A7g+Q51h9DeYH8orjeFjW9oJFLoUX/mZMX2wUPy6U47unkdi
D8AqAnbePBVU4FPKkSiELkapOk98gLUt5yR2q2b1kMlqLP/6shNBGP4sjyzaxx4O+kqJcsNa+sCe
/faSfdRUeKOpt9XMsQeVkUCC6aMY6J02YYFO08BNVAOm3+eagsdqdFLOETEdpFe7sdMnRO40Cgcj
0Jc1O/mFR59SlwWxNDy1LYSS+zNz7f3LJD9QAa1wbJtV52BHZEJiJkaal0mo3GPl6QU8NyzXPX2Z
I2NGCcvxQDCDx1C/Fp/fxqdGXuFw4GBxkVITYDp11N6tR0rhxb1u8Gt69BvvTl/z/YqmQGpY4KFc
MBiepQ5evwqBZFl9jjzP1FTs6zzDMhw1unXQQtUQAZKyr15kpRFYEpfLma0t28nH2QxJAGKDnXw6
fUcHG4dlPCL0lOayD1HYlA5uSOphZmfBeXy2Q3vldDan9LgPzo3Bo5expOMrtioU1Q6WT87RUnl4
n1aIRszLzMHKgri0j9YRMT3YJ0Ipvw5oHS4DqwLFnnrAPQbaQd+rsiKOKPMQJ/ReMKG1iqzb/8Ij
WEK0KNsJinsHn1RdIrohn4FEv4zkcTo+xiX7nPCfX8WhFsCZgtrg8kV7OwvBqFPq8BtjFSai++iW
4PWRLtnPp38LG9rDhZApbjF3TGYOJPK3V3G9zhEzbriVsKN8ZzjQBOtO5PugtufbyUnDvS17KK3k
AV2evvKR6cTm03SUB3JmyRV7e2UrngaVdAwk4jN7GgsZnVOjgzRiOo7xxdXjGDOhw+TMYiGOfGbI
KrOUSVGUeWUejKw2rM2eNCE+M2Ns42JGitQkII3j1EkeAPNle8rvVBR7e7iUUMSuEVr3+1Q4dPEz
t6OTNeoPKqQ5D1J2Hs4sMkeWe6bVsnkwBUdaeTC2yC7UeMm9kKyQhEQVx+nvw5YNxDrz5+GmoZHY
7U6/h2MjgC/gsqaxfXr3gZmI2bULW+Dk8WDg1Xk7X0sicb4VoZ+tBSjHTWy7NlB7T385feVjI4C8
GD5rwgSPcYj5Gey6zpLEppwmG3IfGyoUohrJIY0lrMa8B1gQeUn/8I+vyqjz+Ey4bEuVezDiabg1
QzZBhK9NisPo/MKXcchrZKr22E8rJeIeQe0w5xenryuPLGmeFMJhSnPA4+z3dsA3U5OPPZ0nEHSz
9Bh0ZQvDpLbEhQMN+SpEvKa2IYVbY9uxAUOMmtjDlZ33xp+60waftxws8R4FBIppK0jCfU7iuQCI
li/oZ5y81IN8PX+Lc3u2sBjVmLJUOFSoHTJZZ1tOYvO4oxPrffJCCbukndjz7IWEdHPZAneWqymH
L7ZubSQy122qW9JIyjjf2yEbTtSLnvNkeROYdcuw3Ntk7KW+sJo2A/NNmR+0aecO3SqTLXoy7B0+
cPepV9O2z8f2w+nHKY7MFM7BNrVQ9tmK0OG3j9P2DSAlJsJ1GM3ddRCO45Z0NURCdlNGF30IZQ0J
okmJDJcdIpzy2qduhug5kXud1uWlp/vqkpwYH8Kead0N9sj58vRNHnvlruW6tkNvSNJ4eXuP2lJh
Wwykwltm4fxIWNPw3dfD19NXWVasg6OGR5OItYzHAZ7rYDMr/WbSvH22XNSGN0PuRfnGooVPka8j
TMoLShAuHicmeD5YTuLUNc/sp4/+TnpVxNbjUjK95c9/2xp1Y9rHQDLJ3Esg/AlLt+vER+J0+nce
25hykiI43JUWC5Y6+KGc33KTYzPVhErhVs7A3ghCnqDt0LHWqkdCq/PKv4S1al0ousU7r57ij1Y7
+5eEhCxRVLoB0FmybCcmYipfIBymU56JMw/k/aLKTJfUPCjTsMaYBw9E+yjVKB0zOAuXD0VhR1sE
0clzVY7h7ax98Cdh8gwZ2jnzVRXL8vV2MEj2wMu+nSvTiDxY3sgernNYCwZlFBQBGK3Unix6dVc6
43jhVQjjyxmiQ4NoKMUX2L7mYQiWvjPLG2dEkzAZ4/Tj9Ht7Pzq4JQRbfM6WLbo4mAXKFbgpi5r9
kuENm7yE0R0V3XRmron300Ay/BWsER68ZJ19OwjToWnYIY6Uua043vUN9uKanxmtotYsLoxWiEtD
jw8j5/4X8oMwtjUJ5NGwyvWmjc1S7jLThgEsSNyApFVHSD/K7N5y0ZQWdYxMs27yl9OP5v1mhHv+
dQKlSG4xgd/eM0yjvOw6qgTjWH5LoPOy1AfOJqYd0515Pu+/tmglcJgwNCzHRib/9lJhLktDaB7P
HHBM6ecGYhmO86dam87TYq3BOaqdb6d/3693ezgcIZNjXfCWzvO73VZO8a2B5Loi8fNpQW3vkAex
SFugr9aZTmFiGXkk1gYnK3o7M2B/u13Ym+kU4/hRTnV1+o6OPXHO0ZQ8KTIwSQ6+wgXCln7kUIU5
vUXSW0+UooxqbEoSy6bgzN5KHFkHJBUgSXOATifV1rcP3Y4cqgM+D90qDPuBdiltQzuZanYevhn5
6R5xok3H0OPITaenyIjUM5d0lCjzsPOZ+AwzvF1yAe/N0fTFz8KqBeITdcmdX+Mf3WGkzmmaKnAH
+9NP6ui9M1I46dBW4me8vffcCAUUCu7dHcR4PyRJsi+9pdWWQckoGwlYMOgT4uIs2Z4Zq0emMltR
mEZL4ZwHd3DpRMwNtQmf8oxnt+aaEvX8GTBcl6xNY4gNUg6z9gZMg1I/AerPn6YBZNXm9M8XR5Yt
avM2xVlKmIDFDyaMVmkwVYPgJsABfRrrRFFzCd1VM6knrwUJCbKOYwOk/i3S/eFLldXEm6YLR6ke
YQElCrfvPqgi88zW58jTUYIXQgtoqeOrg0EV64poPxp86zYU80s/domza0tLfKgbU30vTbBydKhN
n2gsX9twZzloVE+nn86Rh8N7XerX0nOQvRxMI6COFHJIZKd+LcG8YabbTDpszsyfI5PVQftCe0Io
AFeHaxaBFbrzSlaP0fXRt6oa6VdpJS4BFGB816d/0tGLUd+g5AB1zJEHG8oid/xOesqgNAvtD/OX
99oV+ZfRmsTn01c68vAoc/LUiJ7gU+0fvMAU6IQS4TKzSL+5jLBRIdTP4jMl6GMfRJid6JIoHkrB
Ie3tBHYz5ISyX5Y6fBcrlMzj56gfWvsyjgnDdXIrsuAfW7AlQBaCzRYJGmgj/GGNfU9+dpe9esTx
kOGr3D/zOKyBKDiAePjLbGJfS1apUuNqevznD4eCBwxu7hgi8zL6f9tLUltUnrZJA84mT2zjzkdP
Y8JYOn2V5WUefJcoFlI2xK7oUA1YXtFvV8mIEiZcjKsYUAPWLSvqRWy14skuI/eG7Wx7ZiRby5f8
8IJUzXgNNMIItTj40tdI3wm/tNiXRdRQq6k2ni0rqjf2jPkohORI0ncw3ZhkTQJITYlMSaeZHKXR
thCUxAg9RoVMI/XyPUqocFd72NlwKMlLkGU3CG/Q+CYIOM7suY8NVfrrtPEZqz7nrbfPyYIaISo3
MFDf4w4PnSbeG9rU29Nv4+hVXItvDD0j1zaXvctvbyPqGoOsVo645dyqq2bGRuKKpjtzlWMTHKEd
FTUIxs67D9ocpuT7Es1DlG7gb5rJqewVFl6CjEUu4vXpn3TsYh7bUMYXfb53woRpVmbeZNogIg1D
cAwb+7JsqSvJMvQvT1/q2NNjiiM8ZEHhw3DwjggsqseiZmjNCglEIZr2MutyeX/6Kkf2j0CfPUEd
mnIdLZq374goBrcZJlaTIXa7Nbv9ZlfO5MQU7cPUFvDe4vrM+3r/u+jQMF1QTzoWB76DUaHauKns
BUIGe7IiE5TITgUz5cwIf/+ilPIREFk+e2LOrgfrjRCFoNDBlwx0T7YzDRzbq3wWLkq8KLw4/QyP
/SKAxfR8TdYBTkNvn2EPsywyGq6lpI0uyAPOGdbtfGZtO7LrpJpnMyCcZbBbavnJv02nFLtnXAZF
iF29Nb43Gab+SeTh1ezUI7QqGZPDmzUPJsHkt5Cf62uV6H5PvVnSAEcanSKQ3oim/w4133+cEHN8
kKi4P3OOQsZz+pEcefyOhTKVg6Fc+hwHW71sKO049xlWWIyXE2JJg8XtSH/P7MB6OX2t90OYooGF
RgeJBWfjwzWYSFVKI4JCSWu65M0W9Pu0AXy+sJtp+fQ14SO5Qp068xOP7CTfXvfgN/pgDKayZCAb
ITVN1divcJGzHbcyb7qczIEC+ACaTCVWLulgd/6Qvuapj+FTG2m5GzqstJpkttfTj4MnzEB4+1Hi
xpYOEycUBBDewXgEv0tjGfDU2jGjurpv9WwYTyZyyeyKTDOVPM7FQIoX3Dfxp9cyH9cA150ENi0A
qXtVDQVytMYwbwsiWxWhy33N+cCGRRMjiJF7XnzG4XmU5udlueWMRfTTQK5f6OAQrXy1xUYDOoI9
q4DvEZeRDcmBVJ+156URW+iWpAFAkCjJNvSzLAxpKHVLYnDBLm26KSW0k0qX+TObW+eBEjln2nkc
+3tqVSjiirApvg+liNvrrgdHwE6mQlYcTDYIPu5yMYePDO+bzKXwybd2ad92pQX0Al2IfradhFxC
vxFuTArkXCIlM63qmhJirdf4jBHNpHM6fgcFx0z2kJuQplb76sYlykWhJKT6hF/Gjz67WKmZdX09
4/1DwPW5JpfRu1Zj5beAgXoaW7E5mcMWCzNstqoX4ltniOKbT5ESLkYWgQRPeSbzxpwiA1mDYchP
9IJJE26HJtwKbwQQk/vTAipmrxxhP7DsF4KV5Q8Siwk9nNQgryAqlHAXFOy7oiow4AuTSHaqhA27
jtYFZoPIdf5e23317HTED8484TEo8EtFMbSJwWKzumpGG1icyG0336kigXxlJQQfr3I0BMj8ROBR
ZaHvw1EpqsaL2IvkADQ1wpAVNXH2AIp1+gJFY/wy6fzervvkEmdHI7ZekDc/a1io39MBZFXgG/NH
LOUlBGbMbD88yCQEJVLEKj+SQkvCi0uUT0K+ZYSlCc4n6by11HratIZNwmsbht0nMfQuNWm3FZ+p
fNjzVaIiz8aQkqCVXSKaq40qcn2B4Dcbd6TJjaB/hk51hCNV1keXuXtvNo5GsiE8NLKx9r4nVSPp
t3ph9EhGocZWMrUN7uFglA6O/Wr82gqK46u2MMwn4Kn5Bwxx2Ftza5qsbdoIsMW9dHvGmRcSScgw
D53VoJzgUY+ZZZE1FIqb0QGascKeBdOOuOhvKVwSAtPcDs49kbGX7iiSyzpjHzgXEyFH1ATbxzJJ
IgHzBfbKiposRiVCY8S1LsvG3SqnJ26msssq2jlYdgCN2PBoSO+ji0wUZwBhS/s9GE7ZxbjKsYQH
r4BjoUnlBOyMayLNHVy6eCshllXRxUQmM5Q6d8apOxjkIyY+gfQc2/s23MjJa7ILLFzTDzhMiEbq
VqC4rkxM1aUg6nlFlav6nBG+UG6yuh3qlUGb8lvvLlR9+EBNv65C6c2Qc0iKuJhgVGIqGP2i2U5O
rAHRmzWLSu2LmRQD2JbLJNT2c9q0JQ0koe1r7heXMHqx4c9UuMUn0XPYhOWkxh7HdDte2fR53c1s
LSbaZMzjnyVxJlApTCP4AgOxhEPjJUgr8Xh9JbZm+CJLHNoAzSl6g96YRhewqlGnzF9TLLnnfX5n
ZHm58GCt7pNpE8XcLzWKvnEIACRfu0T63FnYqqJu7j6b9QhcZiDX7W4WSg/465X14g5R8DFmycaz
3Mb9A9WA+d7XgC4ZdZIjUUzQHXlxUvG5Dmwthyvk5vCvY92IeoWf378r2jL73iEvHzagj7F+VIl0
NmFsjPdzE6tv5C23d6DjsXJXcjC/jTUkpY3hL97SxKxJWW75TK0JxUr/7BtlPpO4YZGlLtvwHkEX
BGQDzQd+NH9UPGIE/6SelSAyN3BHsofRs6kpYu6E95jELeimCoPWRtay/0D8M1VOJYd6vA6MHuq6
mcTZp9Aea4imYSU/CasjJ9Gp0+TB9OroG+c1CukBvKtXEozS5xgY+6O0hmnem66NhHt0md0rRFXd
sxkVwa8FKGdJT+rbxnXwLYaROTM+bCP4E8Sjfu7c0E4fHTyFhJ/2vndjSs7Jq6yqyu+dg4V47wLq
R4446oxgVid78jISs3e1yccKclZMuoNJd27LaZXWSq370Lg2ah24lIMiqIDeaIMTa4e+mZiaJawC
CDDDTRx0443dBdEHow7M11a0U78Kx0z/IMAjLNZJRcX50ldJTEypLDCmAe7yv6ZmmoMby8bmOuKj
nV0pmpbgqxJwqFZhW7dd1vDd6pTdir0F7J2Vww7SO/rYQYOFzkclBi9IdquIOmWCnIi1dJNYeiw3
5Uyje5VCvcSrnVvYIHXs+uQQ1QtMD2hLtIu8TpRbt7GjJ0DtjXURAIlpACnAcVoSQkYmnDbwTK/T
IMnJPfbiyqKJTlLUpmQI6n3ozcZt6/hYs1v4T99nqfMW/8Vo3YoAKduWPla5RAIh3zGiYvwuZ2kD
jGKtxDNe+Et302wmD+qeIcd17DXwk9xKwgiSABe/OWWRf86cym9ucDLP2zSPM/q7dR59medBVngk
SGvaNLk07618pgaNu8aOLrrOpk/J4hA6l4tJ5Gtsk9SwMhw+HIt72f04CUFPdjID/j6jqCNrVQau
edNUU0nkrGmUd6GWfrwG7Avz29INMX29GPwvdeiFaCfitr3qteOwwNTN4snjd0BuA919mxWwLHKr
y/1NnllYm1pVyLsJ4Ac8PL8axlWIIm5J7VrildN07j1gasoj3Njv6mBXSyNOsD1QAAWy6WX9TcCb
+6Ead3yhokn2uE4C99H35oSo0gbz4Ique/7KnpBwzxwaFgN8kERXCDXarzSFgAFF7PkMKAwTDh7H
XXalieGx8gY96OMNQXDWrdP2/p2RdN0Dqb3RrTPX4V0UCVfjOmT2WmSAku5gi+mhKRoYb4AfAVl7
A8pG+NWt/srmz4NLrfCAbAJzxFNhihjDZ1VPGmcRDiXiDTLrJa0he27CmVRCuFeOe4tJt1j7sh9p
cEfmpsdu9GfSOsZrb9HmNGcMnqgha2iEgm8ouOciBH4cj+aws21NMBsssm4bAdJIL2gUYTef/Kx+
cFqTiCzVkcj7wPyIqvXUAR5cl8zDDIac4b2MCFWyqwqXRnaNdQOsK5ZZnRAeFDXGfZKZWbNpI7ye
l6ky5Ye+yDFoVW7d49QRlM9WFqqD5oPqYW3xuSP4a1sr8M2buq+L7sIydO9duFYRV1cTJmP2CWYC
tNQITJVc+APZW2naaxi+Rj89ZbACH8sYz9a2obdAxnxrSLVyw6J5MkubCrCc1QDCQqQ5gNLODwH7
qCQlX37w02fkUbCUA780P6vcDT8p+G7WFcTD6KqcSKLcqLTKd13qk63bMVQ+Qopmi2UHXrL3hU06
gkcYzIeCkhnBiBPqgpUqgSguCQ4wYwdgzP22dVrXXrkSOPYlox0UTOq5RJv6ZNeutDLcm3QyRb6F
8ZO7N5gHyVZgX9WzfSEnIlyPY+s/QD0bvV2ph+AHpPzQ3c2YtLJ1kxEasbeg+yaQ7rzoT2LMAu6N
zQrIaA0TJbDm5eJoGzbR6Fnf+XpOn5lMaiLLT2f3JZmP1Emq/CNGbYi9lRU0L2ZF1DZq7TTY5uZY
X5TgiBe7Vb5sqysxTOsQLBWJGCGNdXoD7Y2UfQc/qzI1QXozgSNbSLWi2YIQr/auUybtRuJWhHii
lUXoYqvddtc4eWoB7/UCxQzr02Qt01D0myTXSb+tgmJaN1TkHIWxPSsgC5Pg8Rn1fH2r0LLb+2jW
CzvDb9P8Ph2jtNrCVQwGbL8DqIdA1DnEpciWeq9szf//v6E0pHbYo/IhZ8EIAblHNba0wYAeybbE
OlPtPNL2o7zheu4vq4qS7kHpJs0yX+OT5GsAWQFdcvcDFCPnPB0hoPJEwHPwFMXn0fzWEi9yFZlD
e5VVU/DTcabon1d4HHrwLtYcd1GJHlSuNIqvosmhBzFmFk562i6whWCNNyeMzpz139eVOVF7YhGX
oZeSh4oPRW6vXdogDyvS59mChmyi5wTyCuAn+H+5deYMf0TOphwcFg6t3V+i3YMnbdfIGipJSUk6
tIzNbiB3bzZmYla8bPoRRPn4yVEFSyBxPE8pke93tQZ+3SsQQI3BQrMaqUWTuYFL7yKdAb6ceSLH
ii4OynZKuyhUxKFOB72mWTotpklNujLCqgiiuj8RvzUPnvGxq5Bh9EWpz4zA5Z0eVDaoMKDvMn0u
S4v9bQnMDfk6MqO4ql3218YkyOJJu8TfJCUAkZZcciDbNhSaugRDe7qu8v7aDP5FtOqaGL5pZby9
thX6QeoVXLuZE31VEqe4h0bUvoCaeGVXHHyccgoF7RK2dPrC7x+1u8h/bLplNLjpEb698BQbPuhE
uBStMfZXHH/yK1I56u1MARRMms6+0BhPzjzp9yMeHSyiHNq0qFSFf1DcMhrhZ8CdlgCLxL7C1sJB
YV6yT6AC3/AH2cXpH3lkxLOwECNNaxrRBBWXt7/SMON+qiskkq1RlpjYk2wLRjhbzxO7Tb5pTiA2
7iT5UuIhH2H1+DVHHCSe0YNv1sVuRrF7JeCOGCsZ+9F6tCS74tM3eeSh8BlkBUSLQgfgUOs3wi2v
ImsK2YRA5B3hu+8Q2ESJvTNr8eP0tZa3+naoo8WWy0BH+YJieCny/Vbt1Ww1DZhJLDkYu6/90m0A
jUjDd7Z25BIu0PkyfO7nyQgv7IiuMPyyQhlnavVHhOq8EQr1PmVExXHi4C6Q2yknXOQlVqC7/Kq0
ZsdbN1EsH3PRjA9GXYuvUzDALCQA24CjY1tsrHBbeHCzTL888wKO1Fw9c1FAmYAvUDZbyxv67anE
tmdUv0wMIMcBiGN/QbHOBqOaU+8+j0oK3HlUXYQl9LeknmHR9na9q/tg2DcJ9s2BWuC2r9pgc/pt
vR8Zy33RfkIThcflUHDdWJNv646RkWR5BlkFeYNLJvE2DD1jn81Enpy+3vvFCKkrPQc8JMheaay+
fQ6dMZg1A5G+eTF6z5pW1SruujZl97AcCULN7ppYQmQ3ECzGMxdf/vK3Q5NfyEJEh4Ulkabb24s7
PfLeKtBIXkfdXDR1Na67IXPPjL0jj5SRxyTAJgPk6J3YznGSWSzqw4gj46cUafVHAhfEroXAS6gc
/vYzP+t9z4IvCs0wk3YYRZ3DPkJKmcIwFJ80gA3hHdlzHkTzwl2SrNszw+XIpVz6bXg+F1ebaR8s
6UNuNaKTeHHgT8ybuWsTnM4UCOc6mM4trO8XEq7AYGF/S3+aH/b2bRHdESewyPhIT1FODH1RPUcy
zyr6ioVHGktIeERgjDjIfMPcj7P1pzXEWOWBzKyrjgpy75blFVpuMKS9MW+p2AQ7p5eQstLUJZoe
KeyZez76eCzbRQSM9pRW69tbxv2OHDRkNlG7Sn7SPRquRTmKXWzO8+XpifR+RaExzbv2kRgyhdlJ
HlwLx1yaeeChaVSb+V3TL4TorqynH0nUFC2GtSF7KRyUSFfJJImWA8UUDa813PhuC6YelImXowjb
2LQvrPsqInbhzM7jlzjizYRDMuGxCC89HXSKh81M8mNIrDFnmLW0BvVzGE+hWI94OciFoHI9Qdgb
dHbhiCKCAztZvn5CTAR5jwiSYDO5ypzWCCKWrBOW+F0NqxbfX1VTqYYMjJ6cLpABzLSDYDJAmScS
Tgag2WF8oaObekD5V7mymw99HreAxQlS37agLKZLow9MmhBEt+nbli6FdWai/PrMHfx0nEJL/5sn
ANLhYK0JAkIzKHKx62JbdzEatTEBFvTSr9Qe7BIUVZ8nW+qHxA+kWmbVjm8qtS8UgvoDLp9J39Qx
KWWrcnTcx7Z3E/trRsPh0Y4T/d11E4qHiS8JvHI6Xv2K3Vf/NclLixLDIHW2TaY4auksxtHj6YH3
bhGlfsmRwmdO8g8djbfjrg6DLGW/CRDa5KDnN8pdV40ez+gi32+rFnARhCIYBh67SOdgePOkvFgs
AUxJH5B7kPf+dNEWuo1gRcnmApiMMT/pJiCtDTUvcQNeAsU6JiJ8M1R0N6nRKd/YhDCdDXLGw8Da
Dh64lzOqpvdPAx8cWll6lhb0g0Phzlj6bPuQJWFJqoAAynTY5wXE9H/6zJnoLIMeFq9lJh0MJmoi
KmGyUkSK3JCaOOKB9TAncXVm1L5bche4k4trmRXMXQ4sb9+twb+3WlIH1mNVRRvI7wLqzjxtdd7B
JU1AdVwPS7do3U6yvWpUnKrd6V/6bn/AHfA8MWkjhDLfCXxGouDseuYOYBcbu1aaBBNjO7vp4PUM
lPBIQpOGgD5No/Dj6Uu/+25zaR9JFOck1LH049/++Im2e2/GIH/CsZ7XI2aUD/QYgwcWHXG/EHnO
HI+ODJ3lFOoutiqgB0uC+e9bwoBZXiQZxRbikc3LKZM/NK77M2/UfX+VxcbNSWixay478oOrcBLu
Mj1ApnJy9ZxSpk53kS+p5jfsGqJt0qZhSoMywoATm30xbGfcpLpCFUZQjoMYo7SHO6IW+u8GIclg
5TWdYreXZb8fiiJ7tglp+BYYUc86ULbU11trnB/Qslm3met2BNqMsUtyxFyCjBm4069TJXxj26fp
IDczc8qB8QxRGAdUm1NtU27Z35W6grpA9hphJRQUjccYPWAAPMmuhz1GGtiG0Ilsf0tjNshXI4rh
bJMaCAQ2ncy7eUvhOZcbPw1DueNDP3UrZFjOsxXgtN40VWXdcyYZy08l5R99PcGdRXE+DQTjIMGe
OKa0UybAxnck1tHXbsGV2okglrtS0yaJonLgifalddGls8+OgsSrO4i7brcZdEvjqmWy3IeIrmyg
4FnwKTGa4bWtnArpAHlx7UtFA/oSpjkMa86Cc/PXkvHfAUSpfhaPXfPzZwcR5X8ABoUR/m/ixDsI
yv/Jwp/NWwgK//3fCBTxB91T4B8WJRhaJxYFi7+xeN4f6LpY+PBf4oejlMkf/Y3Fs90/cBABb5C+
vXieF83h3wwU4f3BvhubIp/4hV/iyH/CQMGexlz8fc+AwJztLopf1mCkvYeUijiklZYD6C/ZLoQp
NLhWyg+DCWaK0vkE9WvCPlVRzqV8awdFnVyEPkH063D5uYaPepApa5OzoM2XXI+h3REN5wDaB/nb
2mH+pQw7Yvq2TH8Nc4lwVqJCXpHJCPPedUMTQmje63i0vipSUofiJWoyn4yKybAm0GozPG355MbZ
6KJRpOzxaHN0zzdj3iuCIudRDVtvhlq/qryivu4iKyDaAhNchG2PbA2dtqlNvT0KbykOAvMXEq8g
Ah0oVDA5huhHaNPUvEAzYEaXMomMCohpbDpQhSx85nObKGNDBKcR712voL9Kq33oPoAiMOgQSVmg
yH6RVLqnCJFeMzt71+qd5DM5H6wtxE8iUXgkGHDyLoh1sEPwmdQjSVjy27002K8BZB19Qoi7YoJI
gpLS3I1d7xT73OPrnoJsTXcAWrmXLBJktltFRW5I3eVZvulLXEdMZU3ELGX7iR1qPiOtLZtaXAjS
tsJN5doFKY926zhrY+rQeu08b3J6wjob8swQXnBu6PptroCsz1c1AFZYx0lXSfMqI5r10nMMqN2N
JZpvcFSicV3nbkvfJs6jHlq9VRSRhRZ30BFOcG0ItJdXoSVR161lCKfvEa2+G37MG/5stzQuJ5Ci
6VSQRDGLgsE1FHV+a/oxqpyuaqxxlxto9mmyh0aRQ4UrzGI/p4rei1GKGU2KZdD2HA3Pq/a5sDlT
WI5Zp7vUmdx565cJiWhxS8dlM+u2HsEzO+0tiurWuDD7SaYXQzHk037sqGLfi9yf9TbLMjFsgpDW
AVoiPmocGHIl1r6liyfH0ayqqkxeqtTvvHXEtuwJsjcLdpK61cfZyDxQb2HZ3RjAtz7oyPZIM40D
2135reTojfAKZ/dM9RBpUJYWnzvsPfKSFLjwTzdykuJCC3ei8xOEEnR3YqUYXJJpKjdmhC5772AC
yGAI5kCtWkBFdw6+eGgSyRhjGwLxWlwpMLJfKCmP1raL88bcuthGe1ooZczXrQCDDuNkar+ns+I4
NA8GgqIwyo2PoiKWdR1a4ZJ4U5h+u5sSQ/AtEpXzVfg50NfaCdn7+c5IpFdInBBdTDLRh5VKFO/M
hX1A+FAO1HldJiEduDFy+Y7O+NNe/y97Z7Jbt7Jm6Ve5qEmNaJAMtkAhgdzcjTqrt2x5ElDLvg32
z1VvUC9WH22fc6UtXymdQA0uUEAO8uLY5iYZjOb/1/qW4prf+jHXnlMvQUzFckYEMNUh9CPU5YeM
DkwL/LVRnsYgCovk0idssFuzEy/FSckx/DZrategcY/cJNDHOA43our8O210XVIuioialdYwY9KS
LpudjUCTLn3fZTd2maKGSgtVxAFf63xcOKq+S7ya7FY0whxzKy6Mj2TY6NGMfgSNOXHgaWEZtCpx
KDvk3Jtj0u1mTgIccvyq9e4ir8/9I00RNgKQXSdOLltZfGvDZmgy5Vx3hBbpZ7IaVHaBvM5u+xUH
yyInVRIVY0kwY9bJu6EfyM5CUteSXwIPJ4yix7FmluDDmtkKRqoq7HDtO5o/22ce2eGjRRYTcouD
sAvN9KvKIq848DWztojPTbLpMiYZOt9GspdL+kBXpt8j8moEmouxauurNBIuPv8epydTLroTwqv4
Ppm9mS+8efKWqkqZr0eo+xytci6SkTrXoL2JAlcxf29kYRG9V1Ferm5k0jsWYXNEdJ/GRtHmQEFb
O0WWE1Xl9C2HL15ceDLz6au3Pq5EaL2eRZo9e0P3qxubrXmwTL05KYoeHXwacj1KsMccDjHagIH2
XoKVtdccpBDmKLYUGKqCcDYrdRGIJE26FkNuOYt9vawOSZbEq5LE5m0/mGzdesihAD6NzrqwpNMN
59OYG3fRrKUUqsZkqnaIjiMkkKlhRt8Qv+tqOw0SzsNgwlQEDq53yJM6e8hOsYxOw65zRIfe0Osa
b2OV9OhWA7TBKzLijOtMN8iYac2YDWmkFWgO8Cu4SeBivkVYARljWkWtK08yOcJ0yBItRxtmVEtf
ujIHIn0Ku6IbGZWVtm4AHF1Ulkmmkmjm4UtfMvcRd2LV8SEvOvKJJ+v5wIjwi+XG7KKR/qqZ9m6K
EBVw59qwQVcckvvMWR3ykV71hA9WhNnE7lisbbvGaZH0GjT/sOYbCrIYsM8OwpgORL8lN2aVdYWc
V1RwQaoM4GzLLRGmPulJRebxbKIyu4xAiNnol2LK+tYwhjtEe9TN6qIJw4Misuqa3mZpXC/IYGtt
1JpwPhvKQhFIP8ATO0Ew93PudTUUF7Qv3xnNWMc8FZshMNgwCs86LFUoUt1cJkc+MrzPg5FNX7SM
kD7I9K2bnk7g0OyNdD0/ou8Xk3a8iSKLJ67rceYfzXnjYW+sy2JHSAD5FyDRUDW0qascd0Ofmyrm
pkhNmxT1JNKbs8JpLT1wciviHel9f5XA0IWxWVvGc+dRrSYOIxvEWrcc2JdFV43WCn2Ce57R7CAJ
JvftdMvT7a/R9UADxjRXXFF8d75HtdHIVY1FcQzaZBrTVTQXvDDyFQ1J7wZ/zrLVcaJNyobwsioa
OpmZSZDgRqCwu59NWXhbU5PiwhjBth4hifXKjcEWyyEwULnqmE3W2Jz5+cyqvjaZC6yj2kd9e5f5
tVoKURw6EJYnCVTOL2MyNMkuNUr5QN8Kho4eq/C6NfzJOA7dOS5O256S1wNKiOHZ4ti4OOtRhwIg
TTXKIZ1jE1Zu1URG6OxqfJx+uKyJV6bVrfKmdcglF0UTRGFuZBfSmlLtILXj2N16PdkMqDURdp4Z
ocjBLGfD6K4cBeseb0OtyGrMicEseAaBGIpRX+GsB3Cfl1mFDgWCRB2UZB3dGXmvl+sibZrmIGxK
zT2kz5PeVuY8tWdGVrnVJUSHtrnSIk01O0OUzTOuybneWIUpJcq4btKP6E3G2bbKwboGUdwMzgYi
sTMFk6+yhEzoZPLvYjIoCG9HPFOez4lAmBJrWmN/K0SqsnNMzUl3ZSdspVE4D0Bf00nD01uxL4h2
EcZWDLc7B1blpPiQNdHFBp+kTi4GMNd+DoU6kU2UPIeaTcpkmOikd5mTkdDQI7ELLHtdtqdVo6Pm
qFF+kOWVuK5cGfABG5oYNJqI2WF9PIpEYxKSWiHYOWiUY31muSXDgW1QJlfa7ERf5yxNL9hqQcdH
/MfJV4bS0w+RBArQSmqaqqDHyXNLKcwjS9OmuAfc2anYkPtspQPVkeWL4EnQWixbqwTlXGpkC044
7hG02MNnt+8bMnMVVAEpjf6OLQz4NA6emY121qq/u0teuVsvFk3Z1eFFCiJxXJeOLOaVY0DfWLgg
8y3TY42MBv50vkncRm4l6lr2WUgqsy10ZvdbPGSQdofKgn7kq4HQgE7oybMYrb7aVbSbicxJrOYG
lR+RbYjcFyN8huxk64VN/BzBWPS2XU347gqMn+cd0GGpCAtAZ3BPSWwAwNYR2hpA/JquyrwEP50l
nXh0MxP7pR4OOpFDTtUQEVLiYaFeHLPYh01WEmQcOfNBmPchmuTC6rNdqqOAYkFJm28T8voCYzOa
gJXWUM8Iuqi24GyO+lMiJeEkJdWLZpNkCXtWS+u7bkUiVo/KmFPHL7nG/z+0/w9j6f7/62N78H/+
d/v0j8f/edgTOP/0Emv/4y/+4tqDHPWpiEMqpc8lXH9pP/3zAK/Dc8CUK2xa3STR/n2AN/RPrgVo
ANM/yBNcTvytXwd465PA+UpHi4XvJyv/jw7wPlWCFwd4CKmYmygcoj7AsUtbda82Dr9glBlmjC6X
SP1HiSoS9PVcOt21at0F8DNVjtbcOjqxVN/h5abmpQo7NJqHelgbebseiAtNPLafWkq3CqOZXT4O
OcDP7vMoveLbLPGZBz72GO2EmbC5qtvGrQ4wQhXnPXCD+1D12T377uirF7nIEHoqDf5hR8cTTVxC
zHsgQUazEYWz9cwRCgcVPxmJvbIMt1pboMvik9SiuLbyCqO77uEW86XXRmev5yFnlaVqll7oImoO
q9ATT3Oo99MmIvNYrHkoRnqGPzYR1yWJXuk3jqpxdwqvxzhwbSv/bkdIp+WqbX2ix6J2mJ6jwjAv
2IAQ4kFTJPpu1WzaVhaZ4SceVUFC4H3w5iuZpgi4VmnEaneCholMZ7qUAHVGFdvzxZSXOAxaFZKI
6LYYhW/MLo6rEwLykpIYRFBlEdHLbu4txwiQQVYWDl87cP3pMUJKgmv0Vlg3We06RFkaYSoClooZ
1V9oV8PhnKNro1pHleAzrfy6vSfqN3G/CRGjoq8QCJLSTAoZKvKyYwNUOz1oAsewJlJMRGHPW4Ij
OUkaFWI/aiJ2mAcTjdpi3QujfpRuCHa+E1lFJo4c6CYoIzz1wZ8hkM1E5iPZFO21NrALCcSMDp0O
p17Op5qVTNeuNcp8LcdRtx5cmutWIKK+9FZ+ZoThceRHjUOipjmn665JYkxLoJjVLulUkXIyLJIJ
hxs2vBWQQf5hvY06eByYDzZlqucsOVR2sLPoHemYhVUYDmCjrrjl7GQWgTtXnrNylUkIodJT/wYg
NBVNTDfycKA6BS9Oc0Nr1Q2oCwPoUg5H66zl5G8aDIrAjhT6P8fVvMchg5VKyTdrXLRwhGOz++6I
wGV/Kd1jy4L1v7Xc2T8HrjTfVeOgVDDp0ieZqYxUy0Qdk8IyV9b43aNgdUmOvUvFdeRQxQ6F3UCf
mjLcDp2OcxmRfGoHCIDlXWL4c7Nyusi/ietW1IFnjoVNwYR/o6569Y0TQnHRu3R2V36p0qekNrOa
sI4hvg9HFCXTAJN+NfTNeJDhcLQ4yPoJnw+uSiIOwIge8HSqZ6Ki2dbEaLS+aFGS3/An3fMKr1O0
HJFbDoUkC+d+gmw+AX9HuGZCzBI1oQxk7WhZYcdGzu9vE+FE02o2mmrksWawSYeoMp+N2iwvC8HH
HTTKQjuhpzMb+ikd2q/IKpI5sFVrJ9vMSJFdd1OdnWpjQymrS9qlFuHqZ4RbOu56qjnBBH02O6fD
mITDtqlTXT9U4GqtoNMIg5GNK+/ymeIEWZsdm/kadcoxkj7S8rSRlu9qamKcKDMeboldD9mZ4xbT
rT6o9l6MroI6wmnwdLbanmhWbyb+VgeIPhB3rOdfMNNVmJU4IXiHYUjMKe4y/T7zaQ3R010qDbpe
5hdc1EoCbAbkAtml4Z6ZVCQo8HswE0KjrY9RITn35VSTJ9ARz4WxDNfwDVLx6FTVsrqq/TSqcZK7
cI57vb10pSWOx7JGiq6ZqbEt2UMAEaO29o1YOQ5bRYh69QgnUE2IrVL2bZa0bnIoa2JxUeLK/KJL
c40U9TCfypWovZrEx1qvP1P4pS9Z6Jl2WguOYmuCxrorGnrjsDZZEa8QNzTkidptfsx9l8061qLZ
W0xHPvU+f4mk9FDrY9xy8/SWY29xU2t5YwS56gd97WM6HDZ9mNX4aowkPqngsKRECjMXBaFTimwl
Sh0fBLK58F4TWRGtLBXhNMJL3zykTZ5MxHS6Gs4iVPlPYx7Z48qZpTzN9Zq5dI4n+h0dZ3cRVtAb
upJfvTLRE8/ELEbRA1pt9DtD2reEeVUTtDOnqxFjz2HnmDhwKtfdiEJ6O1PJhjQojDAlkQxm+mxS
j7sViUYdSNpqphQW6j6nCkSc1+BQXGfVRmFHwFDVm59xXtV9kGGrMml/C/sLR2RxyUiReCvYCT/6
shyaDXyz6FsYZuIa18AwBtIq1U0WT2jhXSWp26L0JjAjreV9PtTYdUwl8tsB4hB5fFb5s0y4xE3R
4rlpeE0AumYXz0E7uZHFq049rExkUJE6CkXa82lVH+co3gmgMRQHxaRqfGv5/21Syz12spiXmp4R
RPb0EcmBfrRLtNg8p0cQ12tpaQgirdqWZwX24zJQdUR8R8Pd5vhg9OGgLVLhr5FN+kD0c7a7xLou
4WZ2xTo42g3K0Zb5UwWD503xWnpiOK6ctmxW3uyNNted+T1QoMkBbMdMd1eqBcG1nvvM+eaqpjmi
EGY/E38So8w0MrTrWFn4w8KSZb3xjHaot0jQ836dOu08kgCXtcaupaeiPnelFUmISpX4YiS19oTQ
KbkeHIFzZvYz7qw1x3xgg2EafPgWoozAaIE8HhtZ6OLtA7QSEZmotOs87/kMcGGS0MlePBProYqo
5nSaLsmqhd60wltk38l0nqtV3vIPrCFBmPdhhcUkwFexWJxorHDMrY3nwk2SS4MwvyeSqMZ2nSuZ
PkflkMJzJ3kHe0c2j8eV0TXPbiW6ByxjHnrEyknOewpwBuuSMQPYJYeT4PK87dU6Umo+CZWZPnjW
jC2wF8re4OLja8No1PhbPyTbJoDAl5y2ZYcipaCNkK966WUPlqtR5ehMhxwKc7TwgXpGVN0pNYzo
skXrPwx2l560dSZulqpKcszIp4cS5nP7mc5jW+2y0iaj0O88q9s1aTFeDJ4/P/oU+q/7ys/jdVxk
zpkwK/ZKZdFATwwbRXykayvrqSJQ2VlhmhrPDKtSI7kcPeG2S7c3h5VX5JzJYHJNK5om+lXbeXZ5
1EVG5e9KrW2xNxL+sbanrDnLmmbC3ccYEswyoXGa4Mz+XMUz3YCOngQ7RoAmeKh7z2A1iAaK+dHs
tremNL1jqN79l7jCSUFSSZHsinzG/1gwYtiG9pTxm5Stw5oJr6D341bDserM7lZjjqyZL8Ph2GRP
4bLLKvBKwYkjQs6IWS53xLeYX/Nh4tPo/E47SUZTmwM8uOVd43NTR01hUPdMdXHntk1zGRajNNd9
i2Kd7YvyrmobXfgqKk3VrEpLixy+q4bYevRT1nZwNds+5l0PX4zG8p99IqKKlR87lr4R45R2O+wX
iOMKUoq+20lHiWRutZhFQLbEvmKKvg2nCRherVfFdc08c2W37UzfpbC8AH/eSPsDavRBptE00Ara
5ugInUMdf+aTAD573aUSrVsK7ffraJviq6xN/9hRPd7jNjMwYbCWU8PWQwJ4Vm0203EBF8WtdOGS
bEl0EaZ/T3tKKoe9QVVn5BGjCUCj7UZZFG1Daoi7yKFmEoyFisKtPxg26qLS7S4pBII6LqgJn3g4
pMZ1TwSRTqp4j8KOCBpcW5mD7mmr8rrZCrh2ztYm28YmCNZM0UCSyrWCzNS7K5vqLN6+OqYtv5jG
ycqqkaj/FFj80Wn63y0BDjzGe+fk64YEuMe7x3/cFY//uC7v78Ly5WH5x9/+dVh2dE7LdLHQhKJF
RT7JifjXYdmhEU7S26I8AQSHzJgW+V8hcMYnAZ0JPalBL5o57p+HZc7ROkdbaCGYCVA3gm/4j//1
CuOu9v73e4E8C9qXCAv+IeZ3gL+LbuWFIBpFYzjWoU0yNYCEXU/xdIOdvl2/eDrnP3vnL6/yQ7/8
z5b6wh2B6EuflrO40IW+r85v6MppzpjKQJOJvI4FFfpNpnqbhXFooltOfoj0p1irnbU+JSO59aDa
yfVox/Fssot42s7Sjgn5rbAEbRyO8vQm4o70NOFwtleRbo4nlbC6s7yvkd3NNHTvrVy2R4NGRN0u
HPP2ZlZWhA6mQNC57muTup7KDHU721Vz3kwWhzTFXgvYgT2JiyzuAEt0WcdGG1kcVUXb0Dj2KT1M
bDoJHG4PE7fuzxOhMjaHfTWe9l6Nvt6vU1/bjc7EdrqWVnGSFyEe9KQoOrpjhG5RtLK4vUAf/PmZ
oEfssWYSlmeUkeObmCJJEpiKHQ/nGyytBLuxx7O0YjrBiZ0IkjUbouuTdD6akPRQIGQ9njfVbNcD
BYKsx4Aew0sNyjTCmWan5bTkt3UmPDaruM5nb9bWpW05p5HocOrWgx3RW9EwrqdzJreiKBb3+GhJ
D+ny0tyIycjoA0tLzVONw9s9fGGRBrkzeo/vD5NlsL0aJQg0TWT57qI2xiXDN/hyMKb52JouEzNn
a+UfqJGVi71Wt33/KvvpUCCtuQxCbcogMPxQ2r2+zMT+t/U7pVEELoZDulKXqjcw3rWWOvYEJMVY
SnlswNAP+GyTk1Em8Qe/gY/+zZ0igLHRqwj2x/sKZaDMkvJ5pbEhiNTnbGwIoqXPQx0gqjZdzF79
/Xtentz+k2WSWQSwFMVAnL++5dYSpFDoEFSqfKwWE2i7zpD7BwVwjN37l9qT3HIBZjQLIhk7QIYZ
GJ/X16orav7KSyQ8gyLWdrUZq2/aRAmdDQj7l9WPQsxaKxNWNMdW52Wo608DoZvpVmSJOBnnNPJY
98r+rO753TuJb40oXNHH7AJaEBxShHW8BvnA2YwjNW3agcTzylTpBZZwlyTXsvnJ3f+jRexz/NCU
qnxu99VZzL4PJXUllEHtf5z92wZbLSzLf10bvmrif5zcFSlWxJ9xV4eP5LvxV34udJ7xiTSKhZ0K
vN8iOuDvorDrf2KVgnrmLkVffDd/r3L+J2Iz8AUBxeFvIaPnS/xVErY/gd0SCyLN1tFiIcX6k1Xu
9fDH4mmzViLQd8B6UGq29iaWqoD3Iftu3BhNb1/4zogsyjE4+irgKX/0af+6lkc2xUK3NXGWvh7+
MQTlInaLcYMvIIKSrxWf56oiO6GvwvM0MT+CSv/u3tzFXYpYjR3ufrqROzp+WrgVinryYNb9YOWr
HBc5SA2OYi9e+O+W8VezyM9bw0uIKhhlHnCRvVuzYldTpmMOQBmkf27QQbynG9Rdu4NpYM/OpPwM
H7OcaMY16iM/z54k+cc7RN/nsjz40F/38WWjFvtqQr6/STGuHghXLZWgWS/OEjMmHsI21LluJt5h
wqn54f37fr0u/bxvDAQ6+mDWJW789Ss1Q0OgyTbHjdSA9pjYtA/Q28QfzNH7ZrnlDlmMyL1gDtUt
fLuvL+NmE5WPEml1ZozpUdm3HTv8MtlVeW1ewRbyNinc02LlQEg+h7VAfTtvJ7qvffdR4MRv7hi+
KuMJuSVq8x9L6IttoWypJI45uU41EBvmao4GQ1SWHyBr91biHw92aRLhL+LOHVKBXt9xaJZjnHi8
U9Mb5hn0WWqczHXGKRCr4vSdjXVO+RJnYgTR2GmcFWbH8NrwKHp88PBft4x+/hKL38Gsg4MAy9jr
X2KFDbFgYAQ3bAycA/RM4Y0gvfaYZkfyHA99tC5c07/843FlLDw+uuHsRdCwvr6o59WDBlZt2ugy
GZfU7idj8v+QLvhjVPEChS2WHI83FyH90U092F6boeIInDokqjMf/TcGjMkGn9lfZ359wzBsOquK
QAQxYBCWHnd5iJ5eOtkHdpTfDEuTFQQ3ir/wf/fzCQnflU5v1ONmTFO5Vh7SlcbM/Q9m8N+MBbT6
THKeK8DT+3vfYeNmvW0Zcti0CiSYYYSAKYouLr9MmI/X9thqO2CuH52RfjOPC0IhEP8srvg3XEuR
yraPG8UTJJeOGIOiDMKeOUfPaYK9P+72QQzLmGAkYPHgo+Nd7ZO0s7qyCiJd+o3SbFoBWWb6O/g9
ulgZs1UXu9Ho03inZT2N+NKdkicSrdUZkTOFfYT7KdQDrzTSP7TtLb+Kfi1eccRCDKX9zwFbvIhD
E3B2Y7fGERiaYmvAYDoaEH598Ip/M/PwCqlaY6DSqfzuk6pJCu5VOQ7ThkNroAm0b9p4HWv9Ebqe
EzBgEV1adwPM7DjVZL16//m/GcZ0HGmfs0siaAZs6t5333fSmKDGqQ10PljZpqTHR5jwB1Pashr/
c8/PlMahHsMfIwmksf2Ga0nptHHbuGo3s0bGcVnV06rRDX2VQTja0T3dvH9TP22Vry/IuuXzNEk1
JQ5tf+MfylRRESNbk8yYiGDmMUOWRMYPuihF81AEkReZj5UGJZ5+2JjFayNz4/hAr9wmoX6ow3kM
leeVW9TLU3hk4oMxV2PtdCdZbpjVgd/25QMkQhB9IXSceJuRyUll34ReQ72YfuimtWU3BXLsgd/E
CLjAIJXSiLfxUPXOCeXX/lHRjCYFZmzUJeKgeZEk5voNKW02enJPRt/yLkPta8aswuuO3JRwyzGY
fZsyUAdtEmTT5hf4liPKZXiGcC+LMhZrpzeT6LxIkXoez0XpeOf16EixmfyJBzCgo38wG2bODVGT
8r5CbXiD3DI+InAo+YaYqrtSo5FcpcSTUQ8wRk5KA5TI/KroAaUFSdGZ4jsRv3QNK83NknWNTLwM
Kq8uwXzQacvouzugwjoEmmcLnw3kR5lW54UucFN5nVPfZRKdTqAT3ow31+VqZVRLpAi2m9zJViGz
aWQ8PakwT8iQwwL6hM7NnDcds65+oIU4ZA4BJ8QnSefPVBuGrrQ3miA2c6oB7fkkrqUIoNJurq1T
s5vD8rgGPVaeoCKau2mFatuPeck1va/TMmwsUE0UgcCJ+agmgtlLiCX6iYFz7coQq4EJID0kNFDp
h6bUiu+OaFHzhzFuKdpyjX8flrDsDo3KTN1NOefxtgEt0h6BlDVPTZqcX9u26uGc265MNnrKeLns
MVUkR25raheeljqgyCQtgpUYC4JIPMUuZJU2bDqC1Gh1VF7EIS3WgDruVqUX+neV43fZrhlbh5CI
zGvol1KE0o6wvlouPx8IXVC0hvxsFf0kj6eePV9Qz5l2VPOQq6AcEivZ+lYry2OQ5nq4Npl9OlD5
0jrHKSWaIzTMNixanub1RHOkPKIs204bMadNe1zCLzrLLVwga7SEcYhDV6u+pgnWlMDLINptinA0
z3AtxCcjBEW1xhZWPLMJmL4y59Evi6k6UANfVLmwHN2a1lAnnG2UyjrcNbmX5CsyLOMHGksJsLVi
au/wxqL+n5fdNTDCvHnOmAjQ3iNAvIqxGdSrsaoTcxMl0ZwcuFGLdFHptXM1Ck0TQe2hGqRpwKZg
01jYCM/ncZ5z1A4mILh1i5B469sVFRG0NqplROgKI6mORQGnVm9ReTPrEt4SclT60YgdBwYyc8MQ
jMgAtNN2yqruwQ3rKP9C1CEpEb7TVV8qh0iAb8DV1cWINJZqPJOht8ojETN+KznLrWYz0oOC/qkf
yEln5KeOjf6v6+w5XpmRbBeQuvwqEJaSc0lgrQfuzxqvfsyf/y8qDP9mTjGWt39dVvjP4rFsmldF
Bf78z5qC8QlUFHkWlKXx15MjhWvyZ+3c+ASqWUdmxjrKjpCYqr+LCpb5idMwRkv+E3trYfLP/aUz
Q7m28DX4h4gQYAaw/6So4C/HvhfrHZk5pmuYFs7KRQnHrvf19t1EethaDZGSUpb6fdwn7rk1lrBS
qU8Hsw7dSyF8PJSt631Bt9IeoO3Uvsi6OqmFHu78TNv47RSM/BkQX/2Za4Ejsvoxvhkb0Lgx7IdN
ONceU4UPAXLsH3K9+T6HWb/utelCVlm/c0WebUa0FGwjypRIzJmPRhXlqg+t5ntjxN/r0butUGqt
ixLw6Si/6E4ktkU7RTtZN8eGl2tBPRZ8KUZ3Og/Jk0TrUDOVrsrQWuvZkH+tp56tYj25RyZf8E6Y
TEX4A9xNoin6lqxVD5amX/JT8s99SrDy0vxHRaQQKsE6bqrJPAtnL+aAR0+fJvgMojKug2lwsBhx
ulyjjjluG0PbTmFXUL135i0Nv3BTleKxtGa5jgfU5Kmd7zov6q+TrLpEAfEoU+2r1UuTJx3bz/Cc
jpDNRdcybawD2BIH6ICzAy1Fx1Dl1Xw0917x03j+R1/tdZnzf+8WBf9rpcPdU7lkyKv9f2r5NX8X
GOnu/Pp1a6LnX/2PzY8Y+ovuqZkunxQetb8aQcuf/K/+x1/VveupIsz+oeyKdvnXEHgXLwt/izPz
X3/Um3Cq2v0//vObFs4nkp84kLJjohlEke+vb9q0PoGosH5QO2gX6UuF5y/zp/GJHj8FPMIMKBQA
svj7mzYXNynUO754qmA/LKN/3fWvitZ77bBl5/3yk+ZEgIWDYBS6wNSY9gl1njaVtJQd9IaeRQa6
OEBhf4SuEBhQtbIyta3j6xcP5tcveNkaWyaJN1cEj0RQnyX4+XvG8CpnU9zMcJpS1zsWernL5Ueh
Ez8IX2+vQQEUtNCSnbRXkXfMue2l78GCWieHTBBwv51neRQfxKuzcfXEnSI1eGhWR1XwUQrF/kHL
5ImiPmGK5O1x1NpPniNEpkIbBoBDNg+ROstgx0ZOhSoGtH6orS39NDfLIJ+e33+sb69LY4VRZhPu
7nIa32eeIJKaolTnukUr1qksdyDJ2HJ6x47Y2CLcYAy8MDN75zkf5C7uVQ8wNVsE/FGksByWHzKi
Xq8KJKyXqAuQ7pUWcN2xR5og3ArXa39dCjGsXUPawfs3+2bUcknU+NRE+ajI/dobQ3EP+hX5MlaE
arpX49gfcZoB6dtp573ufkED5V+qPEk/OMb+5rJLCwtqPsAN6jF7l9XHvnbLeAlfghaO/NOgNSg7
tZFjejikAxbjIwutxsP7N/vmg8EFTlkdzRlNAXToe8+35uBcp+QkAtyxlAg6Dj5fp8zLxw9KBHvH
5+U9MoAoZzuEafEql/f8ogTqhJmDZKdIAqmW9dDYAifA3FgcD1P4wYPcK/1wKZsKKEd1mHkOc+Le
LTlhT9ekNmGWokWKSVhGCgdJ/k+f23IRtlJLqvIyDby+nyW+AS04CsaYBMwY512A3qn/oAjw2zuh
50ds6GIB2H9o+ZgnTddTbmiikp11D+5onKs7gZN8/f7t/O5KaOZZSWhqcprbu50wATjMN84wIJGR
eTtogc3w8X1wQ29HG1IL2rRUT5dQtX0rgVsmhGRUJYF2ZnTt2gj9s+qDS7xBSC2vH/UF367OqxH7
D00bjK7SR95Mr4wGUrYwzzNZlwd9U17Ner4Oi8FP15PR9WuhkQ7YoEaAxtHpl2ZD4xomsd1uRjmV
H/yw3zxi/NcMGCq7AqTi3vedI3YPVeglwWxzDgKKqiiqWE3zwcB8uzwtjY+lQUjZnb7h/hLY6pXR
KoJRAzEO9w2evS3mi2vdzzj5pTAJTb188t3SubVz3E5R6Sya17pTR7Gtpyc1veADKxntw3rBebud
eG47gV0WyeOaXbj++P7Aezu/24J2JihNwFLQFdmKvJoXkLxlHEt4KtMVLFUXXHdgXkziy/uX+bEw
vlq0eSp0Kg3KtBTW+Z5eXwc1PEhmbFqB3TtHXdWTQlHn46lXLkEoSAp7XFgKis5qggqBjXxsDrrU
7DaNFoa7JSGGGIes/mBSfDvls2dDx7TsxuBC7U/5eaVMfeoQDpSILr1mCs9Hv79L24POPmzzQTso
akP7YHX7zTBEHOUzBjEI8dj3HoSD7J/p3kgDqiubcvAyQkeKI1m2f9ZcWGZh1hRmkwX5AU9kb0YZ
40qhlMd6keJDBbyQS7gLBA9dvv9i92cUCrJL3Z3+Ag4pett74ycxNNNAm5kE1RRqZz4k3HU3mOqD
m9lfvfavsvyKF6vXnJZSIDPmZsraXEcipDBFCsOxCddpk+XNR6Ka/Ze0f73lv7+4HgTROOyhbQd2
89kyjuf6xvjowf32EsjHKAWw26c1+foSTqmjxfK5hJ+dOBgjcy9GG5p/NBsts9rL7447sZCv8NlR
oMdGtjfrmeDU06Qgb8+2w+FECc3ZZbIab3s36k91vVF3SpERC5KAXPTxXBlMjnPZzR+lne7PMz9+
B/Apd/ncxJvbHbPJKJQHWSJUEXyORSpH/WAVYe9uTb3fJH75wZj5McLf3DobESZjMkT1/S/Asweq
JwWsEMvtxp2Fy/0i78ZiJR2cCzMFjiupfHs9pdJa16JfO0Izt2ManadGWAV6cjoXNZ35C3Bb9TWo
5Z8aHA634VP5m6PSbwYA9XHSwJhewfPs92zsGUFfbA38PDmoBw0R2hbuG0uhlKPzwTD46FrL9/Vi
PNeeKG0TW3Mw1eTo6uLRmfwtftkPbmkZs2+e+Itb2ptzdIznEcjMFH8bWSNhUQHckMHgWGcUyi8n
sjhJnuru3KbM1n88DRG+vZyc2auxd9+78kx7wNZEwzB3NLBg8MiOG9P7aE7d1zSwfyBx3EeziKiP
N+fuPUfWYL0NY5NtTR6NhFnmBxPHPpTMOnR8Z4uL8gvh5we+LI76LtrBOfpgxXpzEGTrTrsI6Sn4
YXdBL79+kyH+nHH2LJzbYfjottYpRr4rvcR40uXRmdG01zrYSUVbwmzk4fsP+c0o2rv28t9fjKK2
7Il8J4kraMTDABTF1Eg3goTz/lX227nm/i3uPWSjGsp6oIwQ0DreuG534GrxXUuJZeWY1ZGDESbt
JzKhukPh4ouDFxetDdXv3v8Zbyas5WbRihCaaKHr2j9gpG4N5lLxqts0Oa+j/gggwEajySQyuZEl
tqc/v94yDwALY64EJPz64XqunAixsvGvOgjfLXc3gvJwGFOOvR3J6n3/ar99yMDKuDuf2tUbrUqk
IY5WIe+yHvyD/0vdeWxJimxd+onohRbDdnAZHjJDZU5YKdHK0Dx9f2Td/1Y44RW+KrsnPa7IMgcM
w+ycvb8dltEhNLr72okOuV7dK7FzXZqipH9uHdFZqKtytBE8iktr9HIDNj9q1JWIKy1UlkDETy8a
sWpPtLNSuVOY6+1jU6usUZNUW7cS3SfxnGttX35Kda2oNkPalcbDx7dhOaPpJWvGfNcZ3WG3tBi/
IbMHmDx3ISfQarwC5uSaZKt8PMg8X9+uivMgPFK646wYc0nj9CLp9uQcOeZDTrQHxOYZ8trBdIi3
7cLW8txAYN5oMOAWZ5O5WBvKVNUzdf6E6AMxtpK/jUFn3MC9rh4iP76wGJwZDN3cnJSqKBwalxv6
eJB0FeUSg3XyhhqYa2kEdAs307QL9+/dqssNNHgjdNST1N7YOp/eQNmKx4DimHC7VxK/wC2LJzQG
ZdiucnGVDtGGmA3Cpy7czfluvX1sc5EETQ4fE0p9vHCLnW1eD9LUNJxLkqk/8gYSB22G/7K69nsM
Pv2GRbGLUvFi/hUxvjx14MrKIf1sGK1LqOEdcu4HUy5eG3/8k0t6M5x6eiN7CFFTGMTCxSbYrqak
Ogxd++nfzfblJS1u22DrIYWoiXlhtQS/9MLrc2vd+azUfC8uXNCZSQi2g2nIRpqa83ISRsQuBXMS
jTsnJmGjq+QXrFe9m89kK7+IpQuTfjknmImc6imlz6LguUx/egNDrVfJO+ZVBgFK+NkkEwKmK+uP
7+D5QTDKzOaBWTB8OoghY3Xro57gR4XAsaZKDE8L9fHCW3Xm1sGlZSPBSRShy7I30PKM6l7j1uU2
LpOHvP+hhw8iff74Wn4vbm/fIu4Ywzg6UkZQ3frysyabfpaU8UAET6pt2jh5rqP+a0q4co+cTovj
O7aMG00GeYNXdGUJe0cw71G1iGDv7Sc15zZLNak6TuHcWX19Yf6gd51FmW9/ICw/Pu8QYpm4VPSX
P9A3JBtkDLG8wqwI5apHVfGMVpHEr3YywVsoqWRLHuFbxCXRNy8+odAQQCHMlrzQcvJLfHwpDEnT
RRNQ3tqB34YvYWAb6U0UKzk0NTi5cbFqRmP6pE7WcJP2ivQ65rJ1pU3ylHyp8Y2HHmSq4rYvKIis
otIviKeL45jha7vdJaISd7Y1ZrTS7Ui99eVOJE8kQgYKW5J2OvaD84At1V7XlmQ90YbO7nvSHu0j
ee8ks5gdSX7g+FIr3NV9XdwLudBckjSBZphTNzzLvdpx3pns8VaXs2w/oIhak6ng/4rYtb8GxBVe
o2ywbmKELCsJzuZOT5JfBtZqfV8ng9Ovyk5RRgBnU4B3uAAV2KCHSdYjgANzS+ge9OWcYkG19XOw
iaNwkq8pJsFNhHnmkNN4wWpuyCGdlTrsXmF3zZQCPz/6qhnMdudyEoeuibQ7Em42qdqEV4TA+IdK
SbpNSl4jNTRhvshSMomdMSryUVZy/d4ZMs0b4+mTmUBYqqK82UMrqVUvgQxUt+HGx8jv75XasVxf
LcJ13+dhs5PQ0PTfaiMdM7dpi37TtSgksdZbt6Jr1LvGT8qZqJkxp3mknjJKU/sp8HP1yWiGuqfe
HcHkHXALZHvatNOVkpTyKqnUjBuXrZtCasnZE0QvarUc3vXZiC4wbtwpb1eVLVfbrEysV6JR619C
bpBddQK4GkF7KI+8UB6rO5wv2YqpCdEtHX7hBqZ8ECaEKJMMKUEiy7alMSI6I61kSnXzR5mNYQyq
CNpJTECJFMHBsiYLf5CqB9pNleGmVCxJvud5NbdQGGXlGiTjN4OUAVzwuUaYUJByn4lrLFZQ6A+a
k//SumHkqGzfFXPRGkOvG8xRuX2hq26OrOQlqadvlhaZn8HY5Eel7ksgg/MPjJISbo9Z7qPCmhTX
DKS9CnAC15swXLgomH2TaE3C1Kq1HIRJyVM84OYHebC30QvQDtIf/PCnM9Z2jjV1lF5hWd2OBc+Y
Lxv6/VF7nDRRuP00lgerxPPFH0m7zIJ9KObThDT59lXJnxp+2SIwQpBP6YOk5qkNizVYMmUTK90t
SB7VrU1i9fqM+mTas+UgbiiVH2dsdA1vjVakEcw19a5bVdoQfcF1ThCykbXu4FffNVnEQB/T8hol
x3TgXJbcprxhP/qhlScX8IZ+8FFCpPEVVX8CaJ0mD5xXaxiJks5u02Z6yozX0l/3rdI/keUi5/eq
HQ4gAvo23+R4+3Zh7ag5L2aefOolusErGXLHp1b+pU9q6sl265mh49lp+HlS1a9wVzkks6NaYYGQ
PR5985hQSLyq4zp9qolt9JQqNtc04MLk0LC2VR0WfqJCN61kqt/rSDI38CqcPVBUhBP4EQGDKNei
1NfkJszW7JTwRuOn1UVXdWocclSH+KfXU1PzAiX6OrTNIVt3qUEAKpK8ztUUmFp2UzyTnkj+Ij63
lUK6kQLfZB1ldUaZzObf99MW1d5Ot+t1Pjn7cJZcyc4Xo1U3Y5x6+KLddIo2nZ67Xdy+DAQhkLrK
cDFw4ZSEtgzZLxWQXQ1xpgHQYw7trmx3sTasFBSTvQxSoPM9vgSrrij6Zke2kfZS9crgARN4ZR0D
2Qk68DBLOqmkAaaQp1+m3bgk0xL2mFrPTTl0N7HJshCYBvxHYMoEMdAo+KbIIF2wjt1KzAtCRPTp
Wk40IKRRzM6C/QRVmS5o6+91XH23A+N+ktN0Z8cmTvrGz6rbEpXdupNisvfM3P6kBTzp2tDD27id
IEv8th20wq8eCB2eeN4aZnGoFvKdqqSpq4968m2aLH+PkO+HXZPfmgWd+Ux8ZLqbtBCFn38kof45
N/TXGBZ5icptFdj2nanNDqAaNOk4VXeQo6uHSiL30HHIV4WUDFwoqIaK+RS0jrI3gCFmBzEO+n3m
0ORQBuh3q9CpUMqiafMwZr7A/ldd325Jtsryqh8OPlUTIiCDrT/wevuT1P7Ss7KV1/EYjeFj3uTj
nSYnw1aSMukYmKlvbqc6s67AWMC1GGFSQAXO9OtUVw+8csER7S28C9A1ZU0zLYSe0zd2BuRG+V63
w4vcDWZ5oFtJUlzX+98daxwIFhzkaQtA/i6FQ0c5MEu8PilvIq0YZ0OxR4Qc+j7Fs5PxwDGMwNFy
DcqQw12GMXUMXfKUhh3R8DIplsI3aGG0kARQrssvMTJ4/SCnudAhdGnaT6FA+TXLvl1zQF7LwrzW
5PCa+uu29uv1hOUJErRf3UTdTVTTligdk0ylsNinqS7gclDUBVliVg9iFO0hDUVvrGRgH7w3dvxK
dDcZunU4jAoYJmywYTbEKzE6Q8oLzSsKRlQVe2Hs40ATz86QGAcyBrVVK+cqxCJgGc7VEBgEyFH+
xN0Yk5fcAGRa5SNlYno9JqjQaRf2wfRIVmbBBZZV8zSJHipJJhjNrW0zXzsQJ3c+vBWPvc/3QNby
73UxdbVbKOUrK9VXGmlEPWaNXnvO4Iz3gSr1u8nMqptUQojm1T4UHrf2R+0GrW1WrJRgJiMGTtJD
vIXVsRpwapVE2frwQQapuB6sUcYXrMVPUiIKxJFdDEjJaS0YMBnm4EE2RLRTK6utwf85wQ3ZJ/aX
ShDlPjjG5PBJMQakrLXd12gBgJZ5XeRUBvmKxYtDdiWYzdfaKkm6SSWrX5HSfESCuzfK6tNgK8WX
yDKabapP1QY4mwL+0uixYER9f5OZ2XgX5hAGI9l50eKmui4taYdFlFT2IUQVZpUAx/ir4FYBCx65
Fis1xu8YsqqfTSu1mMqNnKMMNWJaqVVfyiiWnfi6yaJiFQdB8IoXiQ2KH9msoVm1K5s8jFeqMX2G
WnGTDxhad2ZAxqYNW0kLohR1UFfcNb3dHP1kiL9nhNt6cs4enHr0APjE31pdcaUYTfVQhBCeRyqB
XhPqyS5rw/CY2/2+Ccl4oo9BOuiUfYbhtO/zFA4VsNvMtx+B+9a3jm+9ZBKOqCDXCKkra9oOg4Ga
hs6HRM5J9hpM3JUr3PTJtuT74LKm+Tcgy6ydPnXQT8NPdmIUXoYsmZU66eRVmZvZg6awx8UPVPar
gj0wetlUf4jxnBNyLMkHfSzEla2G9Ws6Dg9Bqtxr/vAijdq2R8oY7FLir3HBr2Eac+Yq88D8mvST
1q19oc24HFmJ77SIj03j7wUk6TsoJSQFxYYE6o4gRPENIXL10vi2eMDbJt9Wdc4Zp57Kx3Yqr0ap
y4RX9OVDFIEtJ/d7C7HS8oqiTH5NobxtfTG8lqWVkcoe0QmqUv05NGJgKrL61WqjnxlkrCOY5IB0
nMjwD8Jqr6NY7bfKwEUUuUoRJomeNa0oPJG08PMHKVn5HegacF5X0M2N2yCN1a1hJC2yTLbj9Rjd
YFY+NmTHORMR2w7nzk/VFFZeHA0QbKXSIkoy+mqK0DW70vpFyDiVyKYMbrPWPphRsobTtqG64ZoI
ZfS2kLZNzH4grbTi2CtavusKp9uYdljvcHHnfIdtcrolCxh0zzLg4Reb30e3CE34zc4MU4NrlYKh
JQy5ilcGoIOtk1Ag6cuUD7eKrqS70oyuCN1B+FtzMFU3VZpfA/b2ivhZAaWzGORsC82ESDaLQ8n3
NgCl2hu96upV2H8RPjshIwq+gewDcesDYIP09uA4xZe8GsN1ByU/O1YCITxryNjwAoTJXrRKe12V
bLLCphluHZEHnm2Qjr2JHUjRZit3iQfkIaDJP3sVHD/s1qVikl5NK1uPWE+h94rKHSY//wU3UNoL
iP7rLq6A5FkBEvN1rLGqZo6g6k1M01pNMhm9CRF9SlR/y0fO6o0fvSQOaeBxz45qjCoWcbgI5SYV
rb6DX5N4dEk56xXJ8Jzr5CDqBVFWQ/ILsbm4j80mB63aO+lthPNC3TUsoyEIrp59qNJQ4/VMYNsB
kBxiPKfecSoYa5ofXHWTWuZHmP4jYuC80shGgvbrPDj+rP/ijAm5pVVskq+JfsdQ6vQtifCaVeUV
jHy+mc11kjUWrXZIAY3nANpPWK2dxHyAaE3pkHYuPhgSJJw9r/0YXg0WebZ3QEUIsSUqve53FFJt
YyXiRvJCrFDrNh218SUSVGrcwOj5AbHk1ER00u4u0fqThZoD9Q3w9vsvgM+7aCvrQIO2Csn15Dy3
VvkVbCSx3HGSYA0DU5I+jTXaZqAh4/hE8zDRtlU5Oj9BpXdksOhWeSRoK7yz6rT55JhB+7lVDT9H
1zyGwxEXTH/gLxXpS08qerYlM81+DslhBzZcpIP2DXikc8exo2BVBmep3bIhsfrnsFVzIt8jANx+
JI32MyDc3L8Nyw5BclAO1mxRwQ1zU2gjtA+WJ5LsZcLI+CQ1x7IIld0g+oc+L6Y94e0G1yJ+ioYQ
j9DIG1CSGQetFcIaoR2yJK+clyLv2vaKXleau1KpOdskMZxtxH6s2Q1T1HhUCPOVWhpEavPxxuag
Js7NSPjfNQKfr70SX+WS0njkhaj1SpGQ3a5Y2ZLvyJzFU6T04bEUI/B/2r4sg62OAw0ixfAUdZrR
d9vSf5ScT1EkDpFZcBCPWVUmtzR9ylE9sunbsgtvinCONP0ZBdUnEW80/0AtRz1yNA8OfE1JgtY5
xcpbckZI8p48jHzpsCYbx8oIj/YMww1mXmAq1YrnhypMJ6OVCRKK7KM/TnaFalxZd7Y25R43+iaN
/CstMtalPF5p4kW3vowkyk2Izje+NhY3QSS09F4I1fTJCnJhSyH8DoybJjSKe1j+njXdMWDxin28
3PRd/CWJ2e4HEykryvXkvwjbk6iT68PVWLc+iCODEm8sqk0Y698oeGBK7kY9oqidH8s6OoaV3Fw3
nOqgW2Iz29RmDzlQ8cERk/OBkSWSt90wyRicIqwkAEt9C8SHLR7TGV6Y8OKNdLs7cUWBTnvAp1k9
92r1VIIFMQVkPnDb1G1mdmbszjhW9P9HDItlKhOkWePGISpBVW7MKg5ylnPTkTal34fKJpUT/zYy
zZH0PyD6nNiJwGCzF0rfVDNcmWDRVgDdXJlFNp9aYDGlO4LhahRl3Xfgt6YRqGMEAUPu2R1yhyyN
XKQS/cPecLBMryNhZpCRy5lUmARRRZnSDO9HOdOkjS6KsLnODOkQquoX0j0GjDJp4hWqBMU66DWb
GLm84XBj5SYICBBvu7ygKCNo9uVHO4kasZGGNFxD7iThnFAElJDpWN8AtvEp6Gg+asIQd9WKjVu6
bitLf2zG4Sppg5Dcj7z8DOtrD7G6Zwunt0O/LgJm/I00KlAr2/CxQsFarntL/1lD66Sc+9JUnMJ2
WdaEFiUriK4WWogbJc81+I9GsU54Tx7ZkwYPjVNujNTUg7Uf+sZeVShBTb2s3dpjDVw8BZFtr7Qq
64ZH3Sx0UlTqCiag7fcekPi1HDSPg5mX5jfyd/xjTBo9FZCIHAS+zK46wbbQV1nNepdvQiv3pX1r
SNdJUkOmDMWhL7qbDvYmlTfn0EpledPK+jovZMUbW7tOPAO/IghtIubB2a6KHqANE8dIjhSCp8Zr
AmiP5ZQb12UlWnqZXfkV73E8uCM77YOVZyr1hAQ5L8WEQXLDLh1uu5yQHAwVOPM6q/iVpmEa3wPw
lD85Pk1nV6kn4J5wLl+KJA6Pg2TBSUhyeWSX1wz+npwEQUQhLLBKWlk+3MJDh1vrqKHftNfYWTC/
DSJklqXB5CUdG9xNQvUCWNiU5I9h4sDiJd3kpQi1OD/WoVpIrp2klboOTDXpb0e/C+LtpI7WeFDK
4JHtE/x3R+qnZqUPg/5LTsasX9cJ58NOUmOvpWC6dwCtfvd1s3+E/eP/SGWRSKD2fMhnmA7Z7o6K
x6rX3KZxnO9zuWxuYqlRNgm/8gj+06ZPqMTBzp866uV+0hQQ3FN0fHt6Isp6tBU6V5u4tgYCnylb
E438UDZW6A9slyaHLx2EtpJz6Oc+0nTOXJI+1CVnp9pidV/JbYCGUSFPZOJ/gRwEICpBKKaPWAZE
NCUBSFXhHbsn/Yly+J1WT/kuob13Ncq1cUvaRusprSZ5fD37+BA0afpItCrsxdpQitrN5M7WOZll
sbFWq5EC/A5GZNlz/QnM+0r62vdo/ySZXGtQhkNvpJCDq3TcfdyCONPo+K3HxOWGORxL/2k7BcvT
RJ4F7ZS6gYBK4Wtk9TadR394+HigufnztpPADEfiaGP1hrowtzxOB1KHqoGEReeLhkLjWrFaupkS
vwCXfuG4ChYz5EhgdDhKPx73TL+IjhQ2FBpS0MiMZVMKn0kgpTSluixLt7IIkhtIseUFOdVSDzFf
HXmUCi1fC1v78jYGjdRA+Oc2hrrparniBplabSbL3uSZ2e2xoOd/0qGykaTSHQUkYC+ao2GT1RWE
xorToZLtypyCWjeW+V4g0HE1JEYXJsrcVzt9fgDd0YJadBKRLxvLidJbWqGWnDXsOt46wQgR1r6J
hcNOcdz1Y7MZQ/GtSdLXjx/f+/mpI5S22btg4UeQsWj3RbyhVWIJOudltuXpekMTukZtPviNfaGz
eHYo3cDfQMvUwXVwOkOHvErUbj5HZBRtEmq2SE0UwSb4wlx5/yagqEAUymR0YNwYCzVWTjHaAbEg
XK2KyTQavaYt6f5Ma+h43tgo8/frwmR5JzCecUwaDAjkOtCD3iFPbNCwQrJ4+1qQFKtxgCMbYn1m
g0IjS36qleQzSKFdQNWxktlNJpypteYhjuk0fPxA3129TjAeMnO074Cj3skwOkmp4QEwj4yIq9Xu
i152KeSvNMEmKt1BAf94vHfzdh7PoIWLgwRklbaYtwZVaFlgDXSRwt41V9OK0Cx3fGn+pSCKG8xK
MnNEUG/OJJHTyZObbO9NvupY7aV8hcPDctEsPZSG9MiHAku+2nkfX9i7JWcxono6opNrdqZSYnfN
9IdIMRSkEtVNSoRSs4mzizKTRScY5SDmV9QEGLxAILKing6HSqlqAhsJS1m0B8X0b7Q680p2kBxe
imCnTs4mKCXiE/S/Jsz/a9fl/0d+yllu9s9+yv/d8qn9mp4Gas7/5D8+acP5X7OUfLadzebI+b/8
xyetqIDUFOt/AGuz3uM/nkqJfwPqmTWNlY23AUXXf02Vkq7NYR3/47qezdL/xil9+n5DV0E2QWiy
hpUEZaANsfREBhlkhdWwu1KP1i15eUDPo8HtX4uSoKIL6/Xpm/1+pFm+9kZwOQW+nlhGpx4TW6FY
TG7RwUS6TNn8RlRXkMH/moj/KEk+/T68H2+xgxkQFMipxniNdUsbet+lBEDEfzAIHyDcbnwFSJhf
LFclYT6GVI0KDXrdi9MvavZdKPE2LC690PPd+ft7/tfVoKfEmWDgkMcJe3r3MktEw9gF6hHh+b6K
SgQaoZtcSrc+MwrGSCy2CEjYO8iLb13ayZpBdJB+DIau55jok/grR5aXpLTL3rwld3/99H821/6+
IIZCQK+xl2XDtxiK+mFMp07ox6pXbdeyUmoeQNIvYMzOTAIyq1n+oJixYzYX07tjD8TBQtOPeQ+W
UuuMxzbowzWRHOX12NX/Wfz+cc795sAtHhMWCL4nrL9QB5b80s4OpAqNjn7EvNWqrpRZ2VPRFzQn
h2gI6OfCVIB+Ywjq+3bfkeeVBOJrS3eJhGkU88Y6QAkCu16fBMk0Vml9beO+DDY0K8hSmsI4fiwG
qhHRnB0VVtB7OQao3eeAJl17140IYOOS+tc6oYPZX5jtC/HiXw+NYwf2GLSEhPouZmFb97IeTK1+
1CI5XKN1vdETICehZOs7ebJQCEjQT9ov0LynQ1pLIGyFrR0/njkL2fjvXwErjfUU0xF+3t8P4c1K
YpZ+ZTacx6jvEKaN5BBAfnMdg/Vf1WO8keRqbZQNuH15j3/70it/7iYg+uMVQZyKV8hZ7HH1wpL9
RpuMow5QyIV1MN7nykMt6mmtN016JDEHkYJc0VuP94kktFsDEuSFXemZXwEShXMSXwIoG/CqTheE
xlbjrIla46gqSfVqEoG4w8P6ueviZBepgCBHClvX7Ti1W8J4yrXiRwrc3vTfqQh5GHzT2ELRSWXS
c5ri+/Z2WafcWms9vekrkOhoo7AIfpqM3r+we3r/zBnGkOFo8tR5mWc0wdth2CzXWq220pUIPMuf
DoNV/nBIMwcyLbuAbYh4UWz0CSK6Dj59PN/mNeLknZ6Hxv85A1H5HM+RWm+HHsCpUQiepCtbOQhY
/f0lW/q7Rep0AH3xERmnQMiJ2ktXqnqPdgoFd+vsZePCUni6Af39oNBR4wcHZsCR11lseYvUUlqn
dpyrptMUwgCMT7qEYk1Q4YljP9kFCGoufPLPXNjJkIu5UdtCUJ2znCvrNq0+K+qTnTzVl9yY775Z
kNTeXtdiZqADxt1WmM5VIH/p86+Gsu/T+49nwJnrYPMG1QZ/IDdvWS4Ahlsnkh6FR4mohDiwXUdF
DRXcd1q3+XikM3PtZKTFQ+rrmKwvSjzHVvE3hWFv22h4+XiIM/Ng3onOvjW4BPKSFAuajKyRitJj
X+Lq6aZqbycBCqTAvEoQgF7XITD3j4c8d1V87CkLKBgjcIidvkG0wNqmKhuGDMS2GvvPwrTu/u+G
WEy1jsC2qqgYAvEI5HmLRlhpXNpSvtvC4ppHtA/NBJYeZtTFICSdtKJEEnvkRSV++2BL25HPecM0
yJ0ru/rU2NqFhe/c1KPmAPGAap/KUe701rWoIxEbM2SgXstIJpl1Un8PPe9PHtHf4yynOAkmsdUZ
dLrMRGz1nsTPcMyGC4O8O2zM9499paPAhbLBPp9ejJzS7jE6BlFuEdJQ72/H9LaLxy1CJgk91cdT
4uzTejPafGvfbBOyJCEathjDY0b3Um2zgyLkHxnBYIWjeX6sEEJWukZ/CYb8+8u7+F6cXOViZ6uM
Zoe+mnFF+CBXzbZ2Wi8gFCte0eJ5JQPBSwJjpSg0GdvWzZKrMP0ZhDuid9yIZqu4ziIcaTrBUM11
QNpyX6xjM9lkTrKtNWM7FI2X2+SESMTIjn+w0r19QouyQSNblZ2lMg1PlOwKewpuoTdI2srIvn78
dM4tQ29HWkzs3phF5yNzIWxRcJc3SDV+BOIliEKyxdAxfTyaOr+a7x4KWnFYDtgEwKGfToaOqJve
QhZ47JAlTPYOlrxTf8HasZpGwrU6+zHgQDpUr8TDZgbymfu4RB4hRq+YLK/ND3F3b8YjKgB/ZVub
wEgvzNYznzG0AX//wMWd9+M2lIXtsPIXqbNBJj3dtIMcEgiAjOPjm3FuObbx6dCloLaA4f30XkTy
YCplq4THtEiF1xoo31qdbuXHo5xbud6OsrjjpAqA5zMGXoPoa92K61760oz6IYMI9vFAZy9HJSyF
zScHguV+PE5rI+FwHB4T+ZE0d68jYPjjEc49G/u/I1AzWd6weOpFx6U0KNQTB7u3uP+TfQyGOtot
wKCp3WuLp9IWzTiJaAqPvnIfjNqukKuZfnvh2H32UnAJAohAA43T6PRSiqjMtbLxWYKZ+lL3XE5f
+kvdlbNjUCumJgKH7x2kmcw72YxiMzzG+bU/aW5ClCYhbB8/k/cHID4mNFT+O8riftGh5QqrEI6m
mssknek4hc0g3E8+sjLUZNemVr6WUe/WgfEZbmW2DjQxXPgV51axtz9iMckHI9B8/IThcRpqQqtS
3fHGAb9yNBIpZ0vBWkYn9ydjWnTl5soF7aHFbgoKLD2Wlke4h0yIsJsczUl3dfV2fPj4Fp99g98M
pJ7OFWMwW9FZ85LUtUg2vxrUhfhITWN/4YouDbTYwsfzqaUb7PBYOJ+aDnGP3bqGdrDLSzyfszOT
dob8+6zK0fD0ivi2OVpPIeWYS08BEGkxPknRpQ3A2auhX03MxFwLWtr3ySbSeiERMRmrv4g2xaJy
49ipp9MJ+/j5KDo/d/lRwzUPTHquAmAjOL2coc0lS9RRdOzmOPSx8exsW/XX+bckpPyR7wbcLAQM
on3d4IZeSRce25m7iVMVDg7mUqys5mJ45MpxhPGXC3WeGu0p5Px1aSk5d+4/GWMxNVQhN/lgMIap
S1t2wdbBHHHSbGDK7saqBoT+Q7LV9cc39sx9tYnvYu2ixELVYbG0tJbas1ENoiNClPu4MjwFMOfq
4zHO3jy2wQyDWZtS1umz8622keo8i45+a2w4GktassbscGGKnL2SN6Ms1orWlOJm0HL0V0TOtlaF
SMT6gyGoQikzq56AoWUftqi6cJBJ8T5O9nWbiw0mjAsjnHmhOKhSXadnN2OoFnPA6cI0aHJEZEJ+
jtTrfigeQhVzQXqhsHjukbA0ABCwgT7yBp8+kkjDrZdWBvPZ/KlnD1L/hAzkwmM/cyih2fL3GIt3
hnBkW4lTPTrq4dQeCNGuXMJBYdxH5SErrZfYISlJtqv7Pk4uHb8uXd/iPjaTXEltx9i1fed0z7Hx
uXF+fTyrF53r31Wmk+ubJ+SbQxfCJ2UYajM6Sle4krbGDl3d1K18rK/az2ysVoRa6S2+JDz26MM/
Hv3cRHl7c+cb8GbwRtVIB+g10tmJcxvzdWW8RMiOneT7H4zD9hldDA1Wyqqn4+hlaydyaLCJejWH
r3231qtHWX74g0Fo9MzIHwzH1uJOFoNuxvr8UdRwCyTbyFUszHp/csfeDLK4YyYuVmz0Fh/E0SEY
uY4eTKGimBMEW0QDkZt/ck0gHagGIU+xFsNZiS4RmMPCSpbmqg7wxjWHtMq9CGvDxyOd2ZjRIaC1
jxt6LjotllfCwKtWWHw3hBKu2FGrce+aUeshYF9l7V+k4X9s+5z7EJ+Mtlg5lNH3qzZmtEl4sydE
kOB+r0wrGkxhfdXGmKuHJ0gwKwd/YRKsRnL/Pr7es+sKXTR5lmrMDLzTKZkPZeIrxIYfh4B6gUrz
xG1HmNVC7nRPKI6/wscwzfaiflv4ZX1hsp5dWt4Mv1hanEpVGmW+3ZJDNm5EUKP0dLEM+3s/s9jv
UAcjHnB+ySGALR7qBJBXgjQ2L9DNSpLIoIuYpddx9hrxeXPEi/WkFHt2RR79tAsNl/mdfje2gukH
TCedn2XGVSubFMXCNjo+j0UN5g6PfwdeNbmyBm2jWX9wToOg8fdwiy1IEcdBhg8iOsoD1jbrPhU/
p/j54zlz7qG9HWNxeEFxPljqwBhldyiKr1F7PxoX7tq51/DtEIuV0pbCsKq6eQhPV69zdV1JO5sU
i0tJa2f3ifCseDrATVEPLu6X7yudhqiYb1vYumyJEbk8BFjJ4lb60YblUc4n5PhI+5LkAifs/NAq
81IF2cUOaDF0Cc1SKeZPelYG2t4k6GKFY2TwIqW0t5ZMckcAzX1LfU85aqLut2aWBRfu89nvLuca
OoE2TUGUP6fvfyylUUWCDNev3hfmWGySFmtqp/3IInGt8QA0adrPZUOtlNeptO36fZTLF1pMZyfU
mx+xqOnJDf7UCKz8scJuD4xUru8vNsvOvofgc6wZMfNeumkbCJPTpmADJeBO5r5j7g2iVTDQTMYe
kIGOJ3S8ko1Sv/DRPzuV0RDPUFu8sEspgUl6X9GlDDx7Cg5Kp29jHPAYSwHlWwFSx6gaxgs1tPOP
FcQthxBWdfl3WfPNjqadeRtpS6rLgLC9rZ6Sbqdq66JpNorkOdQjW/vZx4IeKemaqtK6+/zxEnHu
/ABKiqKpNW/v58CGtzsqHD1+a3bzKSX2ryG0ebSnLny5zk6aN0MsJo0d470QPUcUuXieSuhZ8jUu
8gvbgbOz5u9BlmUvEZJCbIUMImXlK7vTOPk0WIj96+i+i76n6YW5Mr/y7z4WmACJtURiCKjl9LZN
vq/jTC65puwwjeMqTQ9Um8Pswlf37JSE4U6CJvoienqnw3QKxh/fZEoO9rhCxkVk7ZfUyD0luvze
nb0kqLLmrM+kbrjYYChpjAVqYKx4wJoeqUCdf5XquDb6S0vZ2QmBLJtEaiQm6ExOr8rp07Ipa5Zy
gCGrwf8Rjhu1BYt1hdPe3Tu4fGm2RXiJ0G777LDMvIPH8OPjiX/pR8z//c2LlzcWHxNljlOKv4aY
lJroMEXfPh7j7KSkSjQXARDgKYsxMruEwBixNjtszwx7N2BqCau7INxY5cafLox2/or+Hm0xWYgA
I4ZacE43QmQSwstqTErh/ceXdHa9eHNJyy0FsUVJlPLsGjyipv8lKP/oTX4zwmJFsjTkTUXNTctb
tzEfgsxfY9vfpORp/x/Szqw3biTZwr+IAPfltciqkuSSbbltte0XQrYl7vvOX38/ajDtqhRvEe3B
7YeLMaCoTEZGRkacOMd5rOdgIzq9foQ3R/nMnhCeutGK69HvqbEhm6yOH5JFL7z5UEQQNvqkuneM
zTIEI3+KmXU3tM4LmYcM8MhkC/KzsbdiUEENa4BijZWHwIdj68Fn+OT611t1EaD7wGwAWFGXunT6
eZacEKlTomTUvTSdNd/OpoEAmrbFrboaTM4MCZ5fDZUxpiabOiZPSpa4aU5KnWXM920xUW5ZErye
AUMdjByWoC28qVTUuuoHYA4o7jxd37vVr3O2JMHz4ZfoSq0dCBho+O0i8zmJ6i3f3/o+gu9PejYU
dYeN2fqCTNY+b34oEDBdX8iWEcHhwQhbMMPiZjYfJfFfQBxsJnHrX8VY5CTJK5B7v3Q0OdbhNhlx
tExJjwOE0VL2MsmQTkQbyfn6Yn4bEj6/FuShowfsmFWZ7zLt2Z7svVTbG+dm9R62yb2BziJ98ZrF
nV0WZTtYCzHN8vg2LFBccIKB/Ia9QjH2dRop7+xA2eLHXF/Zb5vCWS3SCviogc2uf5KVaY/HlejH
X/eF1RsKlOMyY0OKIQaEUg5CXvYzr4riJUm1ndkz/f/cy25tHsZcvr1ubW1JjH28Qt9hDBS9ginX
LoYxhVp/mMvHqpB0r/Tj4dgkRbph6rUJI4Z1GoiMwVO+UwHoX3pg0yWQDICJBJI03zSOsrO5tJJ0
34TFsSiPTntYHpFD0iz8vExDPxhW91fb6XeN3LqJBG3M3E7H6+tfOxUQnCNwS+rjvJl9U+1+doqE
3xRFo0cqp+QveSvtxm5/3c5aqIJMH1gRzVPwjMKhGGIUokY7jU9p8GkKXmiCXf/7a15z/veFUBiH
PpUnKYtPRQ6yB/2DRbUx+LucOsiWOyYLvOv2Vl/gYLuBZ6LOS6dAMBgmhl7N7bIgZ6gOdZXohzkx
tV08FtZNgP7krkmdwK1MZDAhYcu+Tg4Y3es/Ys15F3wb0DDKjqaofaNZjLQaJotWgkcVFV5aYZL5
eN3G2oczEVpHiQMBCkUc1kgYP2/RkotPeQpfDq99SEIQv7puZC2YEZJR56OOADW3dnkyqqiapmLK
4xOsL7rbyWHvMugaen1Z/mxKGOhTOEL+IM7QkoWGnOYsZUTBI6kL15NcTPFpku+D5ksP6UNSfFP8
zM2y+4nZ5utLXK4w8fBDdAc+gdcMlGrC8yxKHXoUYRef7Nh6LGEX777FKpxFN9Hof1TKj7w/N7xj
1aIJKTQihwrZ1eI9ZzdEoclRKqVmfOobBLKfCjvn3QIdS6EHlEwtZFfHrwzaH66vUyAsXboxOoN7
nAlIjZdiohjljBKZ5DGgUfHTQrfaq7J3Sup2P/xnKjSj4jrjqZqO+uAyidAnd7PZuCHwlmCzHP/W
c/khvOmgAwfiBJb6cv0DYMK0RAD05EwneCvg0dhYqfrmk2KA8RjTZrELxPnSwBTKlcYEBCCggSdH
G3nzjVT7H82pAkn9ZRifJ2gbBihrNMl/P3VbmgRvQx7m6UwqqNRrDoOFl+ar0jKncG7CE3fNLkiQ
uKEj3y8kNxDzfaOvuOHBbw8pI2DkEcRvmIKZY7y0l1oI7OaQ5J8qq4F74ntTjm4//EwRis3i4/W9
XbMFeS+gIbrhTKUJpyUtpSwsAmAgWl/u1eyv+TOjqUChd9DTXbf0NoYy86qADAWWBgBKhEA5XWiF
SUECIOkvSUwSld4pyRbN8tujiHwI0RPAhEqoEeNbpsCrOGeUgtqI9kj2pYLrw3mazCcpf1b/doaN
F/GKZ2AO3a0Fa730lS+/VJ2po9FM9CwK6I18SfLg79H9g5rc2oVDQvXr+hau9EiW5f22txyUs0gj
gUiJ8oZnvmKmMJwoLkTzt2loHW2lf9TADQfjy9x+l27TCEGzHxvWF7+7jKyX1gW/rEN7HGx0OU5S
KN1Y9rgrUPH1rfKuie7ixL93OgMiTvvGH9qDKhdw1RjwCmw1/1YSgv9IxDAgBDSGr3y5CQzo2IWx
VFZMZ7xVW8iy5O9T/Dil0bFJG1fTvk0dFOja1t254sAcf5TvqE8veaVg189kJXCKlDDHMLrt9BAq
dvS5t1x4pSgBjB6w4zKQQH1R9GHKtZExpaDd5+mXfAxlrwwnN9FD+AyU3ZTtvsAhf5z7m1zaFc1G
s3MlHBBmKb5bYLhxaCGULwGimoKIqpX1U0FHNo0/1/WzE3+M458b3rREFsGbLkwtR/nMl22r023o
OOknDE/x9FwY76GY35nBJwvmVPPOtw9F8feGzZWL5NymWGXRZ0spaaZwXpNm17wPjZuoeBf7x/FH
W38KDX3Hf7pDBe24YXhtsbSQqLpQ9OSRLexr4Nds98jRCdOT3j/L1VPy3MiaGyQdXLKfdTs4ZNLW
Y39JrMQdNhn95VMyIclj4HKH/UKpu2nkfTzW+6Ww69sOA7kzEnYbYXClRQ4O8szSkiGcf0u4k9Vg
qaNlqJwyxSg1f+dw9fHk0hxmZqFbTqGyfReiGaCq2TF0PvnT+K8BPvyGBae0EFSAzBNusrHx51he
VttLkuLW0lDufAuAiKmhLL7xOddCAW8SMjDgFXiUsLOT38whmsoRo7SFq2vtTVp+gPnWsG4qXYfK
zn5U0MRLLd+z9Aw5uH6npskpjOc99D9frv+YlSuPdf/+LcLem/Cha11BXy6nZFjmzs53nmDp2Jmm
tZvRwo7DyN2sbm9twPLvZx/cYSxrec4TgxXo3Ut7kU442MPzHywNLn7msoDR8Wq5tNKU8KBNqcNx
nZWb2j5qneO1remhKvQc296sa27cyTfXja5kszyNaO8w+UWqKXZ8F745Uw4Vai8pYxJ9qUsuVELd
Ro63djbPrQiXCbxNgV1Bd3VSpRT+D/Wmqx402F43cQCrhhQCN5PJdM/l5d/PvlQ2Gn3ndxLuQSFt
D5yvPBaG9aJzAA8KKpMbWd7q7pEsw3HCDBD1nktz7WzY8DLqTFGhNtDMD1PRede/z+qClqFA0uNX
DdxLC0nXgKSUiOFZ5biaca/IxV4K7jari2t5hrp0w/5rSNi5bpLyeVwMKaFxsjLoYUN1UYO/pUuw
yDiZSMaOB9mJf1J2+Pa/LVJwj1Ezghr9Ls7XfBPPhyr9iBYqXMJb2hqrn4t31SLsy0ET+W/skllB
32ByhnzKZVhHy+b99ZWspMhMbzCJuDyeTB41l59LS+shZVSEyQcV3ZPsk0+mbCpf0zY6lLSbrXHj
ql2LTEyLoLMChh5zQmTS0irhf2ZyIG73kwkk9qb9950UZv/PTAiOMUlaHzPGGZ0mWHn60WsCFMam
rVH0VT8/syK4gGbksoq6A3OVLwVLsKwHxjnQ9L3+eZa/IuYI52sREpOSZBfGAdYyQjsJkdy+gj1w
fD/GnVvGG66wtSLBFTInpyEMrPzUlc09hO13Rfg8Vn+rcf3p+qJWDS1qXctMN8+EJQ08i3ldIvVK
K3N6KnnydCQxJ+0e9YAxqDcSgVVnOzMkXFDAuGojWJ6bjVKSmyPz7AFa/A7XqLFxK61+J+ZTgUE5
y6TocpDPllRnpeLAHk/Ua9FF1O4SuoSf25i2ml6EL9e3b/XIntkSjhBEtso4x+BCLL2ZPwy5Lx+z
yf7QWspz3VjRMc+mH6Y8Fxsnd/WrISyBFjcJKyMHl0tUGjXTww4QgiW3xd4KmBUpcv+vXF+kCRZO
/OurXA19iNgZFhIxhD5hlWjOTnplYC61qLUaRcJlzwjfhs+veQiVa5u3KvRA/D+Xi5prv7TKMv0P
1I8z3GoP21F8y4hwsKLEznp7Qdkkyh3UuczA3pswyf/7/VoGJ6j0UcIhMbpciV9WYPMdah2NpVV/
KX1V7QwpLjYeoCu9G6jlzswInyUO0K+Z8pFbF57rmzyuNLB26fe0jrNDmjoxqGJl8oJ67vaj05l7
X01kD9Gu0MtN09z3M2xxQ2pqN0oYOSS/c3AHdczm6MqSx4hx8/xnCs46Bqr5HxBQrcILPoAaQAoc
smOUXG9s/a6DoddJXF577WaNa/1rA9rSdAu9WBFZolR+6jgRHa0GaY29PR3yL9e/9FqsoVL3jwFh
bZoBkU00U2Ui4XkHxNDe13q+t4w+o7wTfkAxaOPkr6ZaS36KqDzkZWQjl741QDOcINgBfKWEabzs
JGjzB7nYSfmQwOxbJ5DVBvnCuIxwSVuU32qj2Koyr24rkYCMT3+NCpe/IY0Hswt9ldtJ+c7spBMj
mJL8uL6za5GVaj3jmYCMLdsQzlAewASiIvxwgnZJVu8qKOIkXv75dxALQbPRHn+tPr7x0TNrwq4q
TmHKuUbsieDct3xXniYy5emBJtC+b8uDVH/PtImkrNvbanN7falr4ZW9XKgFF24DUf7VUaIyzHVi
Ut4fa9sd/yR8n/99YXF+P3E2JP7+6GeeAjHyHG0lx0vYfLN/Z0sQzoE0ztJkDdwQejUcEjU6qMq7
ZkKCR/5caI/GuNtMXldP3pnF5d/PbvnWgGcWlm+SV/1nOkr2zgkTD8Ynr5nC51g5XP9Eqx5/Zk24
mzJZUtGswBtjwMtzVX9YLo0uqP+gMMOdjuahQlWGo3W5KB+yfTl+nV5Inqr4Rxzf/clECLcGuuEQ
PjIhwRzBpQ0uhqSrJ0LWjDBJ8vQ5t72q+TxusU6sHileSgDClzIwicOlnQ4YRRrKFLrSuEMDq3Dj
7PNsAthtITy29J2tDdApwJptR91xQin9DxJOCnl0b5GRpP8nfDL0vfWoGHjNG+oLbJoeTZQO09f9
YiVKLSKVNPJknkqqGI2REYnkvMBIjaaopsHK3x3TWPMoWnhFiPRUvhErVg4aBnmrgUbhBhCTJGAj
k+UrdKWBwLmxHyPtx42qQiM4OY+GEd118l1rbbVtl+MrHG+QrkzlA6hXoaoTgnEtmXXVQRl/Qpsz
o1wmfW6i5L6VKt9D8jD991+OYAgbMYBQeEsMoTBS6MmY6mPyistIaVGWyv1gP1z/cCvh48KGeumd
RpwzBODH8amlQTnp/l1iIT833g/dYx3Z3nVjq16y9ClgS6MZInYp/YFUUQv6+KTPr338rN1VCHwd
VF9OD4U8PElVUPC+N5+v212JWuBpf9sVPlur2+lsS2V8QsJPD+5l+6nZIhRZM8GyoOldKJTevEQK
3liykw7xCVWh+8Bv31Ex78cNKPTKBcmLAM4zJgAoNcrCOhqz72QnwIilgtJ5LqytCfI1/2a4gIFX
Z8GPi3F3VBqDAUkrPi1ZIhQN0cEEgZn7n65/jzWnOzcj3JKNlvs83EA/RCn0NelBtW/Vm6jOPD3+
et3SmsedWxJuR8pulVZPLMiaDlJf57tUltFSRC6sV3a5vU+1fz/SqEMP93sLl190dh/nOl0EWdbj
k+Y8Gda9Ge37KtwxaPO/LWyJj2dmHGtqG7LF+BQot/oAc5JUnJZiT/KYoFSXlvVGvF3179/LElsl
McomreVr+PdMl9byG8TP4Hjsspfr61q7Ltk/GokMLlGOE4F4M1ItCRKaIGNyEFpW9k3V1Ft5qN/H
Rfuz6g+9/Fw/G4sG41zIW8Quq+4CsgEMKnRogA4ud7VGT8Rv0CI7FTYgv6ZEpF7JGcNHq7a0GFab
4XD6eX3BWyaFehBEW/48ZJgcFOVDiuDImEPOGMPk0TS3elruw6D4g5i/4Df+u0ohjMDXmZe9miSn
xIzdMjSDQ51pyIQMCkLBYXqTDX2yYXLVfcjmloc6XDZiX7GcIYytFxCxiuQIbfaY8mRjbjQSVo0w
g70MRzHjK3KjjVJTMqhCG0bvnsBshh0SyxvrWP1aPDuX+ScIk0zhdKdlGEOKy4svQnErmRguk3/4
yE5IwBrVG9XfyADWT8OZPeGYJ1IR5qgQMS8ZxQ9BNezm8s6e75Ht6VX0UHwUKLTbJP1Wbr2vV/fy
t2GR/82RKhkiB42CtXKb68womvae5v/H686/bgVo4XJlct6E7bTbzG+i0QR7Qz3cKu7qtIZ66njd
yNqtCVWjvEwqcXWKg/PQ91lRm2EkNpRTUqfvet1/um5ibR0LoI5iK7QnMGhfxg0TOWqqLphIwMhP
+ZPufIGV7w9sQKDETAG/+E2zOjeyojOiiIy3vZOY9MumehdTfb9uZS0DAG/8jxXlciV20MNVYwbE
+foh1+b9iIatkt0ZkrFxobyOCoq59LklIdaaY+rDNt5yUYZBfSulRoa2JVKabReO+zoqay/QWutB
lmBUrPTM/Bir6UMzDN+swQp3UjCPx0IJ0DPU7cILkYvbyXM378ZQhla5tv+20YBEdYnJ+kYLnNsq
jpjvi9LwaI1td2qB7kPdyUOoD9AYur6Jq+5AfrvA5On3i5gRv9SgoqH+fJrj2EWCEa28+8jauqxe
0UNvdpDxWt6vjDiD/bv8Vpo/8x5D9/BkpAfgzneONrm2ni1zIOZ+UuMvavqXqi+oZ1Be9UNoxo9K
XLm9+VHLf3Rx6M1DcdsM7+FFzuwHQPUHWf0SSKpr5Ps2fS9FsAXh1Ifrm7NWrkVKBrgQgEXAEOIr
IIthmJBDsnGzfBcP2UOEsF4yF7dGGHvyNJ+mOETsE4x4XoWoJobQKKMZWzWIH1qRp1ra3RSpe7+a
5D/5bGc/TDjFiBXHJcLW/LBudMe43EV3je7fXF/+qm+cGVn+/TxxG2NHSzUw202K1NljNaJ6v1E9
WQ14TCaD1l7oisSByaqaKvylJjccP8VO7MryRrhbDRJnBoQ1hE3VTFKEAQRqoT7FvVT1ryR4vL5T
a68EJIf+WcbyK852qoh7hNpQkGSa9Tbv71BRhtMhfR+3Gw65dqef2xHeCAinOTgTgUg13luSN4K+
hhC0lhz6Br/wwOurWitcgweGGADYEQdA/DrdbCN7UOFlpEKaOruDxfzsiEyo9KlpvLhW3vHIRyNx
w+4SDN4EizOzwjcrfEkp5oGCCaK1NjSWOgktYmajq4TWrtEc1xyVXadUW9j61a94Zlf4itEQ2Wmy
FDE0/4MM8omFKQzEGc6+JqO+vrertpiwXoZ46FCLBZOpYdJkMviSvXWXtom/SxSm8tP+pvERfVe3
6H+XLXuzpWfmhBsstoyo12sc1Ame6CtBNPClyDZu/dUMkEEIqA3BdqL1IAR5p850oxiZTUCq2HSV
MrxDClyZn3wmrjNYXIL2WGbSI6S5eR1/+ZP9/Me2eI/l86LEN2B7SD/6U3ODhLULEmhX2s9O9CfV
rrOFqkLmEfZSXZQWMx8SryCeJWlx7IDNPuTJjBjo9YWtfjnGD14nnui0Co8uXQmLukDF8vSuNCpX
LWEclseNXsqqM57ZEG6TuYNdMENL9NTI3a5tbXfKnsw69hAv39Hu+98WtCz4LFZyHKYCIu34lFnl
34oU7X3D+iU7pnfdzHrwYvp50UjSgP8Lp9nsqqANa0bSSq3eTUb6ofSNd2V21xfFrZTM78v8rnTc
7MeG2eXbvzlpqIeZxkIhCpzhcnkjmu1WNmO28huviC3kxL7AsdX2n8cy3WnoNmu0AI9ztYW5W71K
6RJQYOZdyTjZpWGJBCaeUdlAVSFDEgrl6NvBl5vj9fVtWRGWh8xw39TqYgW+WleyysnzE8LXdSur
Tg8SZKFJRbtA7CSC+uzSsebiQTzY6fbOQjY9b/Til+//5kOd2RD8UK+YbshGHilaHKpLbd5w5xT9
5QEl5pGZpP9xSYI7ttTZTLNhSejn2sOT4iXJ1sjr+oog0qLTTHXXXI752clKutEItQkTMnIm2osB
UVn7Oc6zP3CBpRAPno6etmULjjaZuhUNA3dJ2s5AFW6nUN//+89/bkFwMjWItURVG14L1s+iAfHg
f6iqzexmzZVBjIKiAiMD97JwXUnRKKXSwHVfN3dMIo8IiceJR2vX03mNTe6Y3qN3KMn1IQ8+Zfn7
3K83fGIt7jLiRnMIGlKIcpZfePbBpmTuUXnhg+k4OAz28I91+r4zDS+PTG82ki9/sK9n9kSXT53W
aTPsSZl9y+y6q3XlvVRsKX2uUP/ojO5pOlPKcA7R87pcVxWkUZqNPBy6vvRq694Zpl1Z3VFUgwmw
h0gR+d6M95uWe9IIPfnnbkt7YFmJeLjPf4Hgo1Esl30+8Qvs/LGrjcOcOa4db3HyrnrQ2ToFPy1Q
mB+tFiumcYisnS1v3MtbqxDufq2ca2AGyz7W75n+544ckPy77hPrawCTBm2GQZFD8MFe7VENbnni
2r72IwxM2w1LZfauG1lfyG8jguMh1S7n/jKYS0EoqtQ72/jZ+vkfPFc15bcRIcImRpNrw7zkuFF5
4we2V47KzSbifHUprygx6BnhQxDrgH0VF7ZM7leYiGci0qsdGsSTd7MkZYfru7YaHhiqX4Q7gK/b
wjEqlaKcghhToWLura/SlOzG4sYYgr3+R3sH4ApnXuT5RErfNCwMylrz0qOW3Tz4vsDOm2yj6L12
Py2orv8aEQ6lprfIlcpkfo4amTtlHlCbGybroOlZDjeYtoXIXd0/gy4k0AmgTyIDWGTZNXJgMq5t
SgoFyDZ2maAJD5KS1F7u6LRMoiHbqMysDS4jlfvbqnCt6GFWzm1N+2lu6ju1mV1TkY/IintKke/n
3rm1pt5Tn/QeqefI+cV0yHvLCE5m/HFO4jtNeljQSgujzHVnWvVbZmDpN4A/VcT6NVCACuVMm7Sb
6ltiHWs9cG06pv+bFWHxRto0k1E53Ggybz06pc4Xc9qqkq/6ETiDV21KxmAFI0OQyxmZbnIqVNuD
/dGXoV5zJnfuNxx2fc/+awjRsst7zC+YTJokKX6tlSe9fidb7Q6RwT+Jjv+sB1jKpRkekXLc9Kyn
dEZPRU/Z1BMv3aQYXiseLfCM/2wbw+aXZvQmlhbgC+wIvnqgIfuRsXknjtyuvV8GBpn5+IPrC1pJ
+B5gK2CUVbi+Mj+JZQlN8lMovx8/KRlr+gN3O7cgXF7lMITVLBO2wuGvcH6e+vsu2qpdrzkB0yOL
YB68LrR7L7dNLcrEhuyaZDSPb8JCv2HOOjbCDR9Y+zhgM5l+JnFfyB0urUiS1QRdEienqJl28FDv
ExAAdDMUKXelat7F8cbHWQuOxqJiucziWoa+LPss99SY9tVmv02Y/+miXd5N/q9gjizXrnrbLR2k
BVRf+ZOIDK4LPZJlHAeu8kuj/pg6dj9kyUnXv5b5we6ro/RohG5Ul8frgWh1P88sCZ5hDHk95kGd
nPx+OCwzqKF/qO0e+gpinlMNwY2sbXnjuk2eX0yiMaAvChf31aAW2jwkp64CM01jtjiWrZbezk6C
JhVS1Hse7/soic2NKvpqrQPamn8sCxFxKvyxzKEXPU31xIivEoAonu67TkFa0AUdFu5UlJzq+AfI
7o37bu14kJwsNUyIoWA2vvykecporFoYCSoHyd9jPk23+pR8jSYz2AjGq4tk7s6BaAVJYrCQl5am
KrSLNCJT1YZyX/ik3KHbJ8XB+NFo5ru+fMwGx2vsX9cdae2cnFkVKSTUybf7TCd1LZT7sH2XlxJI
47/G4A6g5sZWrt1r56aEeyAbVMgwly5CBmSkAdJW1fdNFNAU/HJ9Ta9ip+Lz6NyScBVIrElOFnRW
XezyKN1XEQCjMXsG4Jb4VKis/pDI6U6f6EP6w9cuO8bjXTE8zUX/ftg6qstRfPNjwNHA0QW/CrCH
y+/aWUFmhQWlW7MuPfStxqw8XF/vmo+iNPKPBWFjI1pjkMlgAc5Rr0usPRu7+TBY90/mAGkTkmu+
GWKSfYucMhrJoUPjmDKRXsgME5Fz+r43ICRQaKO6a7vunZRujWyvOumZaeEQ2rUSFf7MS6FODwrx
Oxh3TlZDHt+6g7lJzbN8kLcf7PdChbvKtjKDVJ68OnS+gF91zSA6tE2CdqEqHxv9OIwQWjryhzaW
Nu77VVdh2JLOqYZ66xuAsB9bamAs0K7gyfZfgmDjYKyewLO/L4SYMkKVJqlBxKF/U9b1Bys/GmGx
hx16YyHrhhYpS9CedN6FizCeEmdMJyruulrsx3RGsE45zvlBAo9/3fdXXYMMDMaohS1OxHsYekxm
uaDv2kx2l0Yu6tv7qLH3lWZ49dYIyOpJO7MmOGKoNQkNSjZQcu59G+QHXPrm9+srEq9ZZXlbQZUG
eAqcDOMml/EiTc0UKQBWVFovmdq7dtq78yNc9rssg/5hdv5lWP6PvYXeR4YpCauX9qZmtNtAtXC6
BHe3D0D8Ee9yuy18s7h3r3Z4fy+lGMYE9eVLnmVkQdRQtIDebaEQQpba66x416rS/vrurVqhqU+5
B+AiHA+CFT0Z2r7NeTw16b3RPaMldQjm5+tGRKd7XcqZkeVHnC1lqrKq6uaSPA+Op6l6oZva6B/n
zMuH2rtuSgwJoikhGFF1qcZmZD2Aqj0bhq6t19ly5s+jnWhA+Cx5k0S8zwoSnEH7WwnRazMZzqv1
Wyst3VDWb21/RLQNTorrCxNDhGh3OQZne+gzjjgGOQtDuOxXa0HUG42/ZlN6N8so71y39SYheDXG
dJhO+81mgEvw8ZoXghXYGOvbvR4+yMhvmR/zjAz9Q06oRQQeKJ8FmKk07wP5a5BxnUkDJfItxq5V
9zz7IcJVbZSOOugDPwQUoYu2lAobUTkfry931WcY2V+SVhVyMOGTOoifD0GPeyoBktxZuAvTrfbj
6tc7MyF8vWnuJ1Pq8ZqgCd/XVPRROzuElv4ra7Y0pla37MyUcGn5EFIM/bKaqHmRS0YIw+dySxhu
3YahL+KLpo6I+aUzIkmgDPLAa7GWc9eWnmu72EX/dkbx1QlBof3XiPDt6U5kZcd5O9nzgwTdi9zf
99OW5tdqaDozItweQ4aATYRS1UmlJQD0tpQ+K0w6zX3hFsG36362vmtMB0JnyKNXVCtV5X4K2hon
qFHMreovJTNU9RaF6KqRheKC/7h+3hTwIzDQYdklJ6vxh11uDP2NPRb+oS0TZyPWbpla/v0sJA1F
qig+OmAnP3+Ews8bqocp2YKqrB7OV6VbOBfp3QtG4JvLOx+ymFNTW1+G2X6WEG68/l3ekJC9epqj
wp6AAiAIASH94r1h6lkzJWAQgm6XhP17Rc/e5VnqBW13iLL2Y8sxhXvoXioTt+oZRQ6ifROFXqIF
p8H0N962qxt79nuWPTnbWFVJej80x2XNaDwPD43xXCaP1xe9EpGo65OCQ/tjU3MWgl6d96yzw0/y
rrsZZTs+miqSs2HKFNUgZxvd9Tc9QLb4wpwQAEvVKfpg5DNm5XDIeWdGww9llr/Y8gB7FoLS6W1i
3UqNttOybJ8zvxBtKeusJIpACoF+MJVG8U5E8kujr5v51JPqMO0s00c2JGh85XkfqsnHeHwIt9hZ
Vlz3wqDwGRMzlCennhMkBDRrN1bWtNf93N64vVYi2IUV4YA0Wpbquc6ypuLFjr3yoBjHwUQ0Ptlf
95g3hIyv3/BsAxeXOnNL8owubgu+4dR9Cs0HFGm9TrufbxLjY8JZ0YudX9+3uTd2/Uby8/+Ypo9C
a14G0CCcUF1ObTlpNC4186+E2zkoDxacwckxUSLmvSbXKPx7e/o0mup7MsAN8yvnkS2GqpiuE5yo
YuctH2N5yhM1Oc195iXtHdCKnZR+ur69K4klo3HArhYAAt4p3Nt2mS4UhVQlohdGMuoHX3+XInCR
zieVbC/bmixUV73zt703XfmmCGq5B0kWZgeGXOGbvQkfutTrhg8yHARpyMT390b9POXpTin2gQ4f
yi/F+OCnbm54ACHLca98kI6KshErNn+ZcPHDJqC0icFOmIxKqTvtm3/kKotuIKP8q/wMcL472g9K
uJecnVy5ackM8l6WP+aQLN/ku+Cbc3v9y6zuFNpfi7CJzOCu8HvQzWidfsH3lfrLaH4v7Ofrf3/1
BMO3T7lXBXMv1t4laN0UYgWv/1F5Fw6PEQx6oRcYL+hjfbhu6k078vUM03Rd2L0Z6habMKUaKK0a
8VpWlF0i/T1AJ6A/qu28m+qG0PtZ1RQv1a2TXQTA7Q/5+CE0DlXdeRLpv2l+Hz/+yQ/idQsNBXVc
MCKXQSXih4ajww9i7Nnpj2bpJe+LEvFV9XuXf0rTd5UFlN728vIY6V9Ur+y+z/pNmMaUtLbYVlc/
NHVBRuohXIG04vK3WHKYzFNE/2g0C9cwvjnRxqW7esbPDAi34FxrSu6MeJLfPHb2dByq8Vaz74zq
Z63b30btMYWz+voGr8auM5NCWFFi/KDsMZmnX/ToLoj7XZRu4WveFDtf3YqZRzo5cP9AwHe5c8TM
Qokz2sl5GRd7kGDmPoHSDmbckLvWQeXLjxDHCOQx8SJd8o+9EvUbF+Hq5jKajcQoQ8CmKRzTzByq
IQxpaEblk/Y3XrTn3Zqjb9BoiJtZD9f3dTWb4Bw5UNQymidKRveyxhCQz4on3fhAtPJG1LGa4cbo
87vk4yi3/xbQ+Z8t/m1QOCi+XIS1NlIP6tv7YOYBsUk2vLqBC4jFYIZ0UQG9/IhJVCpGYkcJCnsJ
+IinrHOVxs1/mMneh3NcMrZy+3WDMAQsxTSTk35pMC5jHkoaZ9+i6ZeWOopcjMzE6T7IJDc2PGTg
QnAJ1z/cG1z660byPAJJw0JRj7i0WrUxtf+A/nrYMgVSZUrE4H5pep2a+sesG51dOyMwKqWgIgwn
vlGtqf40OcG/HVRcfocCVy3gYCZdqCZe/g4tR2o66fgdGUymu8BV/76+0Nf3pFCqujAgHMpAkwYF
nTNKVUfNy56C/XBUvmY31iH82cq742cIPeb9dDKO4ScD6otdtU/exygP7poP6QbKezVAnC9WyB0R
j2xSyFmTRbPLPCqFvFe0l94YDln9UHffFR+y4I1gu5o0ntsUPvQ491LuK2zw/cQU9Nd7JG2neZ9H
3sB7jrAQLv9d3/O1G0QB48DTm1oSCIHLbzr4TquPMvS3jMrswupFNb9dN/CGffg/XvPbgnBIi1rS
TKjx6Cq74WG87bw2cVHjjA7RXXTj7DUmRnbRFG2sa8MsAPrLhbWT3NV2w+R12e9iPX9Sh/34Tu76
b3nR347tB3QWgvExyL8ESN3NsrxvzI2Au/450Zin6O4QMsTBXr1quGIoY5zMtnxO+rzcWZNySCE8
ltrxQ2qlR2SYDQiApeCmCdQ7NVdvNjZ/uULenCjyNFujSQMsQ/CoKU7HMmio/UtK+JjHEKnExMYZ
0lyTGepadmV13Bl57XaxdBj1P4mXaG78Y17wLua32QCbKwBuGVf3S7cyqp36Swl1F3ptufY0K/au
L3ktfTg3KbibEsdGNZbLpdo95RB5FRTiAvnfkk+9OjUB2VFU5MEVMX2I8raQJ8Vn7m8GpC73e7L7
eviqBd/l4pQZFZjAeqPGshqR6BoyVQ16gLRWCL9J4iRG2MhEJAt6dO1rOzpeEn+NMt+bwULzlPWH
+SHrh437Zy1EvHKh0HHXmK0W7Fphr1aTZVEKTsydPZLVbj1Xl1gqeinoD+otkBrRoxLOaj8oU5NI
BKHSuYcSgtnhx26sdmPwct03Fm+/ZkdMuEK1DaWA4nyuj17a+pG7zIe6htpxrXDD8p5ItogZ19Ku
87WpQhyay1q2S2qoc3Kwq8fxl1187zy1HhCx3mLGWftSpAewQtHAp2wk7GMAtwTwVEBDXfEi+dXO
NDZal2uHi3cP/wfKz0EJ/HIxaPfUzI1TRp//ipt7iZGDqN2CYL6Our35SsAiF+YHaK5E2Gss50Hg
pBQv2qgFgUkb1puiogXx2ktuI2nKzTQE0n7MIxim+7TzrKGFUt6ojJ1q1+X3FEqNxAFZGfi+G1rD
ki1N9X4sILrzGylznTTQNs7I2saQFJET8qsV6i6XG5N0WgjyWCI1akc3aW5tG32RLeavVSNLCrZo
zVP5FUKb5Bh6HyVVepoZxc946n7X24/XT8iaB3FhcQZVmZxAE05I1PngIMMoPaVU/JX+JS+26JnX
zgOveCIJlGK4qHAjjU1T6igGYYEUWuLtkTX/R9p17cYRK8svGmByeJ2wWdmyZb0MnMSJnBy//hZ1
zr3apYgl7AsY8IOA7SHZbJLd1VVACNk3CNcD1MLqSRI2hZN2Zo87gkyK96uLlNCJ6A9o8NyM1RRI
c9OiQeHmj24R1H5MJP8vlz+xRovqTlcAdwFqrxwhRVsjS50jD903Q5XtzK7a/f1KnZvkVsoalQ5t
221xqskP5KlD1ZWBcoT3l3MTnFN7amH1LRjBgQccnS2UovUgVZPp6DUN2VK87IK26tdtrYJORElr
JF8MuEuZFNpD0wO3LtljIt88/xzjcpKLtVAGx8KIE7z2cjf3pQxtbAPxkcdB0sxE3GEHO/Ols3wx
yPHNxql60MJWDzh+4lDLbuxTdVKsIJbAV0VuiSshWDABzAX7Ive86G03LsqxLk7WCNXKB20AxFF5
vu4iomPVgaQsagfowvgkIZknVtvGGlu/ygtGCtI+Yz9oXijdY8J5w6HDaF9QrOCj39AaEEuH/vAJ
WyRYZyjEqK+Z9ZpQ6xAnVQhWsCjJZbkvoXvimIBgI+4NUHfj7iWQHlKUWnOKk94VvjpZDxWdgrQw
D5XxZRrXyFi+lU4eOBnqpMkUxh7Iwa5PsOg+AUw18C54PqHBhQvIOIbGWFtjNu5kBbvJPPn2SrOg
n93D4tBI6Wh43aIg0IDWUgX9IxgNIGzFRbPVnKpKnwFAbpU1aIqjU4ejebeseWAXr6nsuBeMD6Qh
OG2YvIcNtp3L/RDToQH7F9YVDaZ6/o3Ov9ofdXUL5rProxLZcRggCoJqGthguFHlNHfGtLSL00SP
ZgyuLOtu6bpnCxwztq79uG5MlE7BxQJan4APMckNbpfnXuo6I7PWOaXur6NWh3W31ECsZx7K296X
wivBgVE40Aj0IHSuJiBlyotW2V7/EMH2tLE9oVwHEB2uOdyom1prVW0oy5MCbbyx/rUOoYvbKERh
rtsR7E6QRTMaQyDoUJDivLTXqpzOc12eWhNJzqn3O3ff7EFDoa2+af6huew6L1zOD4P8u3eqOtDJ
aMwgaA2rCBX29ZvaH7Qiuj4wUW3AhtcgxKEtCCVS7gzEXmcscpjBLtvR1Afm8T42wz4JXN0vHglS
Dd/W7fxmg0A+2BVZKKsFCFfwzD53QNZoup5TC/YzG28H9UmpwX3hjX6fyZo4RPveRR0PmX6M+JPy
l0G0yaHQ5jxVcaSo2SbPdOpbdrKZKo/RsJfIWeuyjcIOVO44BBsGUvFM1gDiIFyA1amSEDfuy5MD
+fPbuVMhC2oDPOHFoGqZiqoO3DovN3HhWrcDWeut7s70ec5pEnrZtEa1oeHxfX3NBecmBF4BB2Uc
v581/cwpprob5+WJkrFEW2wxBGmCgOSMugzOI3JjXFLfgx+gHDzKqs3rNksyrzg56x+7XQ4Q6pxC
POa2I/hqro9KhF/DGQLWYs0CgM0zOU+uNSPVxpSWJ61tp9sxceIoRt81sIcJiSxdS3cVrdwoBSIg
WLQJmA+cEhEIQ+qomNou0iY6AgqhTsd5pZC96f6aXAY3W0iIIkKDYBmwFv4s6A1agqG8LVF9rapt
XtXG1oLC9yav7CJaLTO9N+NYRj0s2mCsr5ehSRGv+dQDtBQNaD03JVTXh1viGPfL8tLaoJ5XgfK/
vgTMmXlnx1nuAMvMBP487lTQoDtHJgpnr9uDZT8UlWwLC8YClig0SGlMmAyXpcvDlBrE7VeCJa6t
xzF9VGL0tmhBY+6uj0PgtUzOF5SaWC8HXnBppk8JEinagnWCvMHk3hbu6luz4i96v2/mX9eNCSYN
Mj641aEIbIDlknNbjZYesRMNu5HeZf1NSdW/XxWQl4FjALcP1Fp5BNrc0bwAQycifFW7UW6ANrPv
eufvT2JYAahOZ29eVFku5wzcnNQaY1h5BZLOK32S+YVMpFq0Luc2uOW3aZ1CaZiNBGghpLjyqKRB
BxxA8fcP3ovBsA85e8QscOOlGGBoQMnAmNdAm5+RwJQsjGw43OVF7caljCtYUYbtXB9a4pvufq2C
tJIUYmSGuNtLrNuNMpkwNC3bVQ2Mt/p1WkJbtjtFnoy9CQ433JCQlmB/P5u1ETxu0HRyy5NnolLf
4pEYoYqmS2ZNFAMsRIB3ug4oWXCD6coZCjprVp3ULv7hxfdx4mym3N2RQtaUJDgnActBNhXPBLDQ
8FT4vdGmRrOaWJ+6cY6t2XVgrTDLXWoSI7oeBASDYsrBLLIxyQceENG07pxQxStPrlKES/Ncl29G
l/ljK0k+ih58KPZCtQ6VDAP0/twWskpaO3mtlyeWd3xUzK+D/bNdIZ2n+pNydIPVCKb+XunD6+MT
Jd5BHwc2egNNnxgjF+WSOWa3C6M8qVW/W5I8MsdHj07HCX2K9kxuKqtFBuvo2IrEsmhmge8GeB3h
D6zq+qVTksGLUcKCU7IXbm8aPqm+Q6oD1JHXRyi04yD6ofVLg1A6t5lrpbXnRsMKkibzJygHg1Cm
vaEyPJ7IJ6H+gKYhRPLPRxPpAM2uh5SeCv2tmW68+VVLJNFCbAIYB6Y2YaER4HLGwPgX96pT0tOs
vFLnNQEubCoers+WIFQwRQIceJDDQRmcc8OknN0ks6v3YVgoI3blvyzHmQEugle1Ord21lBIH9wA
4b2uENhpb6TVENGqswoW9hRAKJD2upyrmmg1zYyaniBID8yu4YR4ocWyQCSyghwCpNEM4AY+Kf5R
dRlbW8voSRuPtZv6Zv5zJC9p9XJ9UYRmkOZFDh5ZZWDFLgejLLraNsNAT0APb6GERDBneh94jSSC
f6JUxT0Y7Gj/Z+g9WJwdFIuT561SjfCwwfMNt49gcFPk6QMujd0IltU1SqfGL6wvWQFS/5XYJ7fz
Duvc+1AW9r789bAB53m/HgPHhIvY5bCtVauXPkHljNJXc/we24+KfZ9a2+tWBLvqwgoXH0g9TJVG
UcguvOngRVa+gBxblQQ7UZgFHRfaJ4Bnh1fyerLoLNNTx0T1CoiLanH8aYu5bFQ1iIuDZW1XcK7o
BpW0FwqHhqINi3xARemc32RQ7msyHWDkFGLedeNnyr3WSw4ugW8y/gVkKTTQIyDlwy2S0zkOCAoY
a8ASjhMJlqraMBHgOJfRMLDP5V4xF6a4+Oe1gKc3Lkwt6o2djce06HGZ2SPnFSj0T9LRHdGi684h
uKBdmGSjP9sQsUHVbu6B/Xfn5yak1RF8oX5nraG2yLgkZaPjvB1cYxDddGCqtqL469JU95l9pMNr
a983+ffYq2UuyUIgP51IMKPSCc+AQBJ3AGNTxO2iARC/dg+ZqvutkvhL3UTQNg6XJPHN1J+qQHfw
YCgb9+9LBOgy/jDO1TvwRi01vcZa6vRtAp+fZjzYw+/riye6U10Y4XzT6RMrcV02QuTPIN/3A+rc
DkEyy3cT31P9RfFpsW0sRxJH2e9em1nOUfFIJstEMThtrMKxHkJiN5L5Y1HpmgnOMZd+jYkaAy/R
JcG0BQDRDrqw28sK/LKRcE7paDZwYkTLT9Nh87cqNDhssDq4L+EFDCUHvsCADsquij3MEnK0+kl2
eIjOsvOf97hcQdXZoxazSnuxX57NbfmnPHhB8QQEy10bHSolWCJv3weyxJp4xv5vVLzuSFYOXT2Z
yCQqfdvddiTuolhTnL3EtdnXf17/DzPc5i29rmiLEqMDTtzvw9kvfJAi+0Uko9MVhSWG37Wgt4Fc
HN/4rFC110gOCpH4BgUf5ZgogACEKP8j+xJcH5TMFHcSo0xj0HaAKVC1+IY3BSRxQ61llMsvXb/P
h0ewBkq2qswm+/tZgFfUpW27BjYr1LLbaQNQm99mG6a1R73joP7xlP31UQod5GNC+RwW0RMFcdHE
KLVt3m/RqHv990XpVsCgcdHAQwRkYvyDB9SvXUxjdOc4RuCdHutjflAi52e17fxfRuP3j+rO3KTh
dauiq8a5UW4eXTopw+jAKOQWosdeMibRMQyOBKQumTAG+qAvV0lP8XJWTA9gQ/27Vt1ApGNnl894
/BTZ/fVxiK4z55Y4H4ydRNOSDFgXaL5V6ez/bBBbTRl5oNDrzsbDzRYeWCOOhpgdTHMwTXUwW8e1
O5IcSjMa+rYYzkKW1Prsd8hlsvs93nd4i/IESFQnqatYQL90ADxsNG16mFpV5gaC+iOzwkidIVQI
nA337rKXopmNoihQHpuhS6hssjEAmcVWh05WR34tA7pg5/Q4fo1lQiCfVw6WkUZ/T6YCws7NKe7X
9uBSYG9GzfM3OiomRhYmkvyjxAjPZG53dYr7NJANpn4zFRAUAQmQ8RybEjOCHtiLwfDFv2JO1WLV
AewpGnVXkZdsqPG4hCAtYKVt/01vnjVkTbz5tHzJyu1IHeAftHq3KLWk/UvoNcjooSavotfqUx+c
0ho2FMCLk13eGig+Wuvz9Q0nMcA3vhml19ZNUQHH4TR+TF8zWd+n4OmFuWTkIAziycril8Ejd42h
bB3MpZ6Yu7yzNnV3T9Wbkd5noFBq6aGYVZ8smeRk+XxDg1mGO0faHScnH4YXy2M3kBlmiwhPsPa3
rtyXaRn1qhtKsYvCWbSR8ABkhG0/btvNmUbzcWbGoMLgKPd4TEuG8znAYzis+IJGNaZayV3Ys9jS
kzWBhTyxcYMGGzL6IKtKloKQmWEDPTuPkUADzJOZKQGxYoQJHb1ZrOGfBsOQq4x0EynISysQx9Ct
IV5RQyqhBjM9oJ1SIZJsnaDJGjTZcDmLZTcB/eBnrEDZ01RzDOXWLH00PXgdno232bA19VerMwLI
OwbJkoOfhACqLtlXwhBybp6byRzA4zQusbHA9IM3+m1pP+kpGIbUG6XQ/HIMlRp0KcOrm1lRrzc7
p0r8UkG/iS2l9Ph8fDPCcGTskcFiXJPc8e12lRuDpg1Rc9u0v0jaop38T4bOcvmkf74XX5rizu+Z
FFCGbzDqrKXbuNkk5HZJ8001ge4oDSu39LUpoL/+Poadj4+LMHVs9+OylAVLzDrmczXKzm72A5e3
fTYqF10OuP3gDOdG1bRqpaor0IEqRKlcUKSlj6DXIubO3s7PiozISxS5wJGIeO+h7Qztz5e7o1jV
mpoLrKVkTDZaDfaNeFEWGO7yvT04hT8OaNB3nCK8Po8Swzy2xmkNarkEhktW79iRKSy0X7O1tfKn
BCjQ68aY/3+a049R8iHTbfU6syHjdprS3255Ey+S3xddFc5mkYeTQ1KtIV3J7iOV61vmM7EIJN3A
G0o31wciDjTQoGb4bNQfePSCA/YaR53H4rQgizj1byXpb+vkpvtVKQfd+KUYW92IIzWtg9E42DKs
rnDRIMQFHgdkwpE1uvQWhtorhwER20AvK9kjmaI9dmEfNNOf6+MURpEzQ1wUGTPFrHMLiM92/jOa
gX3KaNQNUK6RtVfJDHG7LSuXeVh7jCj7nmzA+7+EKZpQJE8a0UEHMAbSpihkeg4vUq83TlYbNUYz
l69oY0+7G5q8XZ8woQeiaMkg9TiAeJoGt0rm2it13PgjxS8DLZBdcYQTdWaAbbGzw3oEWCafdRio
91o4omkyDVTJ/fO9PebTNj2zwR3VCuSw58qAjepg+8+mnx8A1D7ce1G9+wOB2iD2B7+L2uA3xes2
CNzgxdg00Zu5UyRfIlywsw/h/BxExhAiX/AhhrXP+lt12qjN0/UFe3+jXBss5+KgvmqzroKN9qSj
f/nYHPMfyS/jrZt9aBlG9WYMrNavH5Und9eEg4SO4J1Z55p5zvGH3E1KbYX5IXI28Ptg9csDSAnK
OliPpq/4TlBtgJgjfva1jlo/xcZoQ+0u3Whb+mP9qv8sf2qRttfxl+szIwwygOAwGgBAGHgugKEE
x/OgGAjWP4zQAuTxpO3svZPu/n9muAmwM5XopIGZvDiUyY0xvbWgiqE7o/kNVO2/RICzMXHH7Dq3
7hozYLk1E7+P/RGUuZMhKc8IvdZBFz50eizwKXFea8ZeobgDjDjJM9r2fFv52rXj5vq0CRLtuJ+c
WeH8VivRtp3pQKtDysxPh3CId4Z5mqzvo/OK0msD1SrQ4uWArSayopAwyHmqq6G2ZgI9yb18jCqm
qRJjyVJtmLdkNUx/AeVqqJVtQ/3GNWQAYEHzLQaLEjxew+/nLRf1TJf0Eyh58TY313Bo0EnkF2E+
hJZxM9WDj9tn0OKybz3kBMWbHCgKU+I5wt1w9gVcTNRAkkaUAV+gBpP1rc2xH+m2OAC84UhZXcXz
+zFazoE8O5nwkogRklZwlCR/5vxJicEBkn297kOiKy6IPjRG6sPwIPxugMyCAhGI8mS9JM2+csLO
+UbT5d4id3rfR3qjbK4bFDTkg94VpyJLU4EVmGeomHULPElFAgCK15qHbgLleG/0WZSO4wQ6sbwE
P5S9bvDET/fDUiURmveUndd3w92U10agVWN9mPpY+VJ58Q8Iiw0olyNjbTULeBrQV+pTEDtEYzmg
v4gO7iFPWhMYpdm7cbXUOwLGSvbXxyRaLKhfga4IoGb9E1NkQSqlA4S0OClut0E21q/7NOjVPGrd
v2cywexBZeq9xwevXJ07+610ym2wvZ4sHE56GxHa+IoqWSNh7oYhI1mXjwFGSM4rWFNg3CUILPOv
4RW99SBtb6IZN0xwynaSUCmcvA9bPK8UJITNNNexq5CYp83Bqg6WtlctWWpP9EIFRBZ3MrznmF71
5cSp5mo7hOHqVwKd73VaSFi743eTrmnggcY7ywfwRLdFYJolCCnHJbruI8IU7dkHfBpnPfboCwHK
vIZMro/+ly964H0bf5LRV6YQClDX7YlOIFAbuUyyHavI51p0tzEromK8ZbEDAnXZQLLzugWxlwBD
DQIYtNWipng5palp110zKYhRkI5xt+uxLzeFeZMYD+63nPrj9+v2RNdeBtn+X3PcaZfNRQo8N0Ii
ivS/2+IZsntboteRXWZh30suZcwd+DsZutzQ0wNGFvsTycHc93XrOVgtQwkYB/WvoptvM3dvudkd
UKrf5sqSbDrh8NAmi3obsE248V7O5hI7zdglY3nKyz4kzdEe0F6GFhBU/5JccpIJnQOAI7QagZ5D
fU9inb0g2iHXFy0HBr5q2k2j1JFaeYeqlp3Z4iF9mOEcxFmRlSqzgZlBh1CVbEfwnABZFOrxekhX
t5f4vHCPMcQSaxp0WMnqcg7VJAbXp4MuIb36Ove7DASWLW13JgFeXQ1aWm1RvEqal74zJaZFd4Nz
y2zGz2ZULxKUUO2qPI0k7KwiVMvQIvO275QD3C6APsr1zSBaQYjj6agO40KkvycnzuxphZLpjYnW
Ca17oHYa0PQmrWQUyKL1OzfCTac9M0HFGG5SOFB5gVxUVoXTEHj5dihlmD7hgHB8mujVQ6cB362i
2W1lDokFxK9dmsGoLTRYFdBfQphLNiyhKRuCvO80mJ/o35y105wBkiunyhjtY6atS1ip7l4HYF+y
p5mD81EEbQysAxEvARRqL72iMhZ7XeoYKF+39pVhDofkqwoKslymuicaEpweY4EvIGoZl4ZqWiQD
OpvK05IfKhDqqnuZ7rtwKGcWOF/oB9q7iwGgdNJBGika26CM91SWvRdto/NxsHGeuXWWqyOoITGO
1Nooax5O46Nq+s2zG9PIHcYv1zeRbEzs72fWEjDCDw4DtOMpOEdraqBRcoBOaO0kGwh6DuF1c4LB
wQ80VGfR3AvhAc6cnU2QSzJxpnTJ7C/rYbJ/guRS7w+0uS1zSYAQjA1Jf+A3AaRD6ponYfKqoaqn
gQWkZrd0J/SDJ3YcjG50fUwCx0MlB6c/8JXv0ehyCnO0PxAKVNlJRTe05QbNcLAU2YYVxKELI9zE
obgwWwbrBshpNLQBJK1AtU0bUK5IorjIEOpsNojfQN8HTpLL0RiLtS5ejv2KymFCzEiZX22l8Af7
FWhjiTeIFgggWwC+UdwDYJpzdV1fSiWLFTShaNs4j7LqAIJHqVybzAo3dU5t5Vq3wkqpHSwKWiFf
bx4y2WVTAH5hdRI0deoIP2gqZa5/tpMGpQFXSpvTU6mjqGt8cV1krAYTp75TnbzOPBndmwLAmYpa
NjHdt1w1t8k2Rkkj0Y4GlRUBRJkRcMkAbwFyIUa6oF9+T0+XnppoYEQ9KkrmBMJTgJEq7Y1WET8h
92YRGF44jC/Eo35caH+ub4p3Ohku7sM8cLkAH6Mf2+KCpan0y0w6ALppnm7r+DBN+0Y5tomCkt/4
gFNnQ7oF+ZkuaCGOHVj0eVIbqAfcQCN+pEdL+RM7myHfTsMtBaZ30g6j8YciqaHox1Tflv3elfH8
CChyQOfAwAbojFSBKeamrC1VZUjWDtB9JyxS1E5ssis8M0CDTxI4v0vLr8kSKdoaOMro46tG1a/S
23y60ebM71Zni+fq3dTJXrxsrj7NpW6gno+2bFBFca6lzvaINy9A2opekWjGJXlbm00vKRsLdr6r
Il+PVnaDNXqwv585MJnNNvHqFIC04qCC2Nj4gfeS59zLSuCC/nLg/JE4Y+8Yxr/NGRq0uDOtFmwL
3lMyHcbkl0O/UxDjVEYWFGrYTutx7sid9yNr//TlnyQdnwa99XH2OWq+Q2u65CkgCBCsEIKWZICH
0NbFfc8EV3AAJWd8/HnQF8PbsOrbNXMep1oWxkWmwPCIfliUzAxMwuUcj3G6xg3TMijTPHSTvW5l
fjVngUdlqAmxJTxs0LCDJf1EWmWuqWvWgP2/9N52am5r+2WRAZ9EVQMwdn4Y4S53KOEqdBoawPwh
uVnEXqAUPxWXBhaxbp35d7fNLGQTlnHjGv1TAuX7JN71xrghyAdjOYEEU0793wPpILTFulpR2mJt
K9xyZooLxbAVgMC1fdHiTTod7Pr7LGtfE+zJCyvcnqRqbfXoEURLwLbeSRySfSG33120g+MOa7P2
db5F3tLGbu1jQGz77oBG0PJgecfWPb5dD9GCewvCHLq/8UhEdy6fv15Ar4TaPgjoUAd019oHlsuP
H//BBo5Dz0CeE0hr7lJut0D6Q68GOXL9i7WeSoIuYFk7gcjTWXfp/9rgTppFLcq4aWEDyV0AJs0g
yzfY62C/9MLroxGtOVOWAlkfDgfId1zuXgSKsbYTgEHT6tZMwT9OZOw7gvsx5LY/LHBeFXvA75cl
LCzrTp0BqPI2YIFC2wAaIyxLMhzhxKEtG3QtaGpFH83lcIy5xcSNgAmlj1YaLSaSqYckuj5lIlcG
ywB+n2W7QfB7aQOonhZaibChvTjuz+bRGZ4bgo5Pya1VOG9nZrjUpkPx9HQGhrR7VYD29O0YbPDq
F9V57GS3BEFaDHcECB8x3A0wn5y7VTol7kqB26ZFd+eY3ZNH1NvCRv3FzewvmqJu0buPBpZyluxX
wXJdGOZuy5AHrKFziYijkznsTB35fcjz2pZvqq0kAInGiGuszjQIAOXmM8XEXB2ijOA3XXFnXLW9
N/2u7yAqoT0bahcUtr657iWClglwX3wY5F8dbZajgGig4U7vjVM7zOtuyDU0SsSQe8otlDw6r0G/
wZqUB9K6i5/WFdTdoIu2S0fVCtzemfJQ8aCruMGffq0kNXYgKJ/3ku9kW4KLzBffyW8ZsK4aLgHz
qlsaTOcwadL7LAbdbnxMPb9D0SYrSTjMi+9aD9dti5afxRx4MtBYn3QhcrQk5nqCW5OFJ2CvLf6o
/XRV1FVtRRK0dRaVP40SF03GoI64wCtpx5Q2Tq3jlmJ04BZuIjfr/dlyQ7Ck7ozuaJRHAhE6FAOD
zqXbLPE1Z0ObXzTd9bEXqvXWs4NqRt4Y7ORL72de/WIMsi0veuAwcaP/fuUnWs5+6UgRVwMaUcpo
7L4jVeYvy91oDBsF7LhAgH9LpvWFtnsoWBtDfn99OQQRB2B2SA4CdwTybh4xpq+10iQ57lcFowx7
sGMIMteBNi4+iY0QeNb/pz3O84p6ypV1wpr06QnNRb4xmXvi7eu+9EdU/ZR/MgcYHqjRUbx/f+2e
PQZSJXHn3MHkgpvUV9xnxeh825l8BWofiv5lIJ3kMHoHln9yunfGE9aXjwP98qSoEcWotUBVxppQ
7h1z9CJmqZ8Y/aFV7LAGz55Bdwt9brN2V0zqJo2ZKvX6XC7xPtYey/VUGwbYkLO7vtpU3oYY7tfr
Sy7agQbySTifUZ2AqNblF7p2Q5w2Rf+MPo4AZijo6NedflPrS2SvxiLpsxPFYEw9m37csQE+ubSW
1M6gV9BJOOVVFZmFAQ0vbHY0kxnkvuksv+v0Pyu1d9fHKLgUsjUHMhkZM1ZEuLTa9xQ0TIAGgzHp
i+JQf513zvpy3YZwHtGvyxq7AIrnMyWV2qARv8HF08l+9L3NWhkYR2kqk2YQ2cELAFxwDCAClODl
WOKStP9hj9WzQ+0tvmqQgA4bm8jyWOyHeNc9N8SW8myzKHpnUGLjBtolw6ZsyJfZfYB0yWj227mN
I6Mj2+szKLhVgcwKCD40qTPkPecbQLVUY/8O+42fZ2LeUPNGHYPadQ6lLuO5E9oC/SpK4WBYAmvZ
5eAqdRpJr6EPw01NkLtPQ1SBp7T2bvs83UGyS0ZULKpgsezD/xnkXLCN+2IpbQCp0/L3qmyKxHzW
1J+QagirIZjJw5qZYYxtDhrif5hVG7VHxkMB9RLusUILb+zmAb1RJg2hcm0ESxKWsjeECDPr4dmF
LA6a7UBUyq0dOJitLjOB8Wwdj+xGheHhu2YNnXUwUVdylS214+JI84YcbbuZo8wdHxKNeE9po1s3
GkgRJKFXtOchmsvysMBSoWPkcoU7Z0y8ppgAku/QXOG9ue3DTGRXSuGyok7Hslj4D51ul1aa3rHH
wdAAHTKn2wlKhNXshNZYHjRi4/9+q6fQaVfMgzU85P26ub624mkHjQ5rvEA05btJ6WpQZ54cvBBI
Acm3WB/DZoHGuVoneDVOzRgg9PWBmdM4zIbZRbPTTIPexot1HGrlpK7QFL7+TcJ5B3gNySUbyW/+
OamWM4TrLQYgGwo/zxx/XV7zQUZvLdq/WFlXA9MgU/nj9q/r0W6oJsY22jXhCtRHpGa158fpkG2b
obztyofrwxIZRHYLfsT4W3GSXy60Z4OleBzRiNdl9k05fddU9DzfmGt7sNNcciFnH89H3nNbnFOt
nh3PK+uw6hKmCKvHSkQW05EcikLfhSAk3iB4+OO5zE6aswBfmW4xEUhznzKvqTdgqsmiJHHjDcjg
IOG6TPPOUoclMmaNRnaxeppPadyeFre0t9cnV3TUsF4oKISh3IT1vPwSo2oXe0QD9slcaxDwjkAa
EjBib0aSz0FhJD20C7wvU9qPkiAhOkxxDQTzFZpgHbxCLg1T0iRmFmOmR+OtRabeM2+6IQvdfwA7
I/HlwQySEvYnCYhaz7vZjDFAYIVwyXHNfIcCQRP2C5G95IVDQorNBsZQBT0kF++XEYdAV+Nkswzg
etv+Jjeg+Zu/4d0viT6inY4sKTBITJcKUf9y8szajKeOdSqU7SO68/0U8l56ufxDPIFikwHKX3gG
ksyXVtBLDobYEcXVCrf0GzwXnnsjcXarR2L/uheKZg53RCSx9XcsHrfF9SrxiOWispqxcN74TnU7
F7+s5O+B70jffpjhdvey0jEtXHA7onSrp29ksnxPVm4XDoWl/1H1gcIA33IEhH/evwMXvfYhiesQ
fHsOBOWS8sf1KRO6wIcd/r2IKh1tXYrjL+1apmCdQPWjziXRQRQO8WRH/Zbxn1s8PR0CU53jIEE4
1AxwJJVhDGe7Pg7xfH2YYH8/C4XTolClp0Bf1vGWxm5o6vfoIFT/AT2Oh8GHGc6XXdz/Wr3FSApA
LLTnwdu38Z/rI5FNFhdK57YdKoJWspOWuL7SNAFRHUnQFC/6xyi4fR8DkqKYDePE1hyQOLZJ6KLL
DITx/xJgPFxucOTa6HXkxT0AO/eIE8PQYOYbQ/9h5GiMcd+uT5ho6XEzB7EZqByR9mATerb0lZ1Q
kk/AQmE7es5rZyk++nzCOeslbsymhT/VGd0YHr8eINJ8uEzteolXD8yANm6GxUM6/kBjfQWJkUT5
1s4k0ua/vrIAAA4oFBBz+PcJiNDkgHc4EzZnPqO3Y7lf3c5XCUD8er6f2u9/O43oWAOdP9j0DAb+
5vwunxswjVAABToKhcu3pTrV0ysBSdZ1M59vCuByRqqCEQtrWC0ueCqFvq56iwSVvk0jOHdUR1pQ
SPbQ55WCEVzn0f8A8RqTpxRRK6f0vBZQkQnEHrYaumq5accaB9wCviM7wAkCeeVld31ogvsY46kG
hSPIZR2kjbl9ZRnTMpUJcvDgrM3SrWW8GVOc+UC1BQq4b3Iz9+e0CvJ1OanxX+9p2EbiEbsaU4t2
7ctdkBYqskAFSjQ4XPe1AX7oaUbPqGwPfN5sl2a4OGtWaW+6NXuMIvGdlZseyX5be7TdzfW5ZIH0
cq9d2uECrW01Gl3RfX1ypzLKG+Bup5vJ6IN5+TKpMn3Qz/GQGWMyh3AY3B24G5fWrFmmTAluXPSu
KO60rgf9wd9RzyFBjoQIsrJ4XeO6+glwWGpVGi9prz3pkxfhSZ17qx+rz9dnjU8+f7LC7S5dSZZs
amFFfeh+0LDZPsa/292v7LbJA1kRlXMFZgvZbeQjoGeKZBbvceXkGUOM6+VT1bbWyYuR7YwrS/2Z
zG2G5fIsSe5XbA9bE5I7OmIUd7szM/AvJg3sQZ5msY4zYK+KTjeLIn1XqZfO99+RfVjiZnHy1Kqd
lFV7IhXeTfvm/eF0k4Vm870r7jLLnyYZVzAXsf5jEkVPRERUpC0efIJ+AWhhGov2VNN12qttXTyO
LaUbtKTbUT+o66OVtcXil6Y574CJMfYSz2Gzd7bh/vMB7AzF3NqMCOIyfugkyXp0B2lP5dfsN/b2
/MW6nV7Ke/XU31IZ/JzbcJ+McVFEGYvermDtqUvrY6m2kOTNg2XpI8mgZHa4KFJ6DpjrK9iZRhzZ
CbkbGjdEnfTQGIcaMmL5YPpWiQuDXdC7evL2bp4fILO8zYkeastfSgB/GjZ3xJaJoZFksjBssn4h
5kGr1htIfIHj3wB3I8pWVI2UrJPMgnDfnK0sdypleUrtroLVqRg2yBxt4jgNc6pvwNEgMSWZ7/e+
lLOr2KxUmYcLi/bUayg1m+uL092uJnhsJOvKAvIVZ30/iM/sQBZ+ckFzizBXvpXOC4SxDoPm+iuE
4NNK95tC2SW96asofFaK6UPeO7ClyG7hlv2Y1/dYfPYRVleNFRnhXEqJm8VkHdy5vTXBUWkhy2E1
w74o2qg3ZHMsivG41XhotkSZj/V5Xu5U0uSm4qQKQgXgQ74Gpll/DQ7jlj7U4D+WNvfwt5r/eu2H
PW6zNtloN0hAYVETd1dDRrpOjagqR6Cx6wCbOFjXyi8toLMNFQVxGbyd5235j312s2F5QtxuuGjs
QQizb0ZXe6LgyoLO/c20gAnHGG/XDphMb9payxoMi33sVqSK86clM/013dnK6g/G3zUfffoW7qbQ
zlo/axkczyg2Ewh50K2iIdMWgUgblJqzrJor3Lr/Q9qX9caNLM3+IgLcl9fi2ovUopqyZL0Qlm1x
X4v7r79BDfAddXXfJuYcCBDGnsEka8vKyoyMAOgRs7vKULND5yOuyamKpZ6nnw34zhdHkEnZb3Tg
iesMXh2nb2aYUVFBp+WoVeIZ2JEWMitJAZLOtgPjKZ8OHOlrwLLNdKSAEtA0NAtlAg1RV482dNWR
HAeh6F6kU+jiWTnZgzj/TLSpOWgGDfdFX8j2Ii4d0bJqsRIqD49RUacb1xfzaP5aF4DqNGSUUf4G
ZfzlmUAWdEDnSiSes7A5dW11jnp9iwXmlnODeDJazlZE5lV1K9HTftCEFLOkzgB4SJEGrK9QmVoI
PpP/wsEhnfqF3YfUGlvTBTuPTIWkFs9aJr1nqeqouTuKj6KUEsU4Z4lo5fwvoDzMPKO2MlWoIFZb
XYRMCI4sB966q74ohrum7Zh3NUTHlzDRKA14pSb8AMRkElohJBnUyIrE5/sjZp6FqzERZMmIgKB5
BGlqxhiXcLMscAMNQCZ35hrRT6bKiWrI1Nf8suOWGvueH3n3vtVr37KaxWMXjCAAlCBHeblvIqhN
LIU00YAus6N3g4u0a5v5OGgcXZwO+jPIKPFB1NngJ3RHultGV1a2QJssz8TX6MH5CvpXZNAFhX2v
ZjSNx1k3aLAkL8uplMwpgWCsq/UkBI7Knl0ooGrlsf8ESH6uD4nqFILd+3Vtx8q+mz1+JM0xFtxE
IsBGQC1HKID2OQhokOBO9Lwly/T1kL1wGJg2NKajHAkOBcSMjEuOtUaiWRPSoN5pH8XfxAanoVnY
ixda3YF/am0J9xH1WqdzRq8/tnZxHg+dtZz4x9lLN4IOFu77z+x9+xrGfXGVnHF6gtkT3d5ubGr2
dkQ4E/E6LsaQ/P47Wyn5jKyN5/6N8wHKA+hgIFxGSp4l8Sr6pUGTAt8FQmJNKqTcxFdNwdRX8Jjw
nRs79SrkgeYGL2jIcaF0hU3L7NSGzmPYddip6VB7WtkGZfYTTIFuFnduF0XHKhOsRVjl68fPjvvb
669jLmzkGK5Dj/UjUGzHew/oj6uiexqiSYKrVRpkxmBWaruTmtSPfKWyUlk0586quIg0xmCHzaiR
jBfeNmbhhptAsRT4YLAXgtSUrU2GSZnwepl0gZy+hmMHPu6/aSTupKIE/R5PtPpUZ/FuAqXHbqwf
6jzy2rgzKShSoEIAGH0tyhsRAct+se6+tXNMAswTL8YrQAw3gjmvKaQukKhAWgm8uVB4dydEo2i+
qAzFmvrPZHLV9KlB+4JeQHpQEjcqElfXH74BhTc0SUAmDb+Yp7E6li2S3mkfRFWDZlBjlog+ipO5
MftXb8TVDCpFKA4jU4j+mUtvObTxDLLFoQ/k2ISOL1SNMv1HIj1qjZOPQVhZfGX1/Z8Nq6szuXQ2
oK1WoNGFnixEu2z9aDDSPuPTWDnri7cUzvw4T6Y8DURRDkDPICIgKpkmb9l8zbDFeQBM0aeggNME
15KApCXrWNIJoKtG1M8W5zm7j8TObATcpqkeNlzJ9QXAWGKuv1xUOkVoYQmw/WO7K8Ff/bck6Doj
aPMxO2s2HYHETucNZuwNduKCMtOaTMFOrHhfOPwhcpanLSD2l6bqxcwzX8W8NCpF6gE3E/Rzb87m
ZKV/9H25K4+DA44XIh0EL3dyqzL/EsgO2NQa8cNbqsO5oqO5IgGXgps5NYhY7u+Iq4cX81nMg2TJ
gfZdm8vOoynAvGaXBD281laVhG0Iulp+ZrsLtDKqKv2yU/3gTQODLq0gIr9ff0HNgdBjSHiysdvZ
Zq9/jH6J2awFWTTlXJ4xg+fGQgHr33lxRsy55Cne4iWmsE8fZ6uwWjM1TxwZrD3mdSMaurrQ1sY4
gIxAx7/eMCwkoxSbTpySAe1PVaCLDw36K9P2Z1I/5EA8/uslRDZ0JbbB3bmmvS5HOaLRLm7Tmjsn
M0Fz/ITWRPTb1ohbkI8BVNe6b26dNGYjfzfHKnYvQrxgKzfcWRNj0qQfBf3XU4c7EU1qEPqDY7wS
X1bA8Sy07ZAEUlcTSaFErx2IhJgIIEwh6jcc8fVCgcwc2wN9C6D/RtB4OXsyF9EUCRBYg2xDKEWk
+im+yvQw/0uQHTYjDK3OHp0SuFjYECdHj1RVdlISgLSELIVdBDXyZ43XJBu36PWRxpyhqweVbjQ6
YgYvR9Qj96loXJIG2jlXVRLLuV2FHWk4M69IwovoLtyYw+tHL8YG4jRk4kFpgBo7c9CQ6avqNIvS
oHNmu3/4kPez+cmR9FSYwBO6mTnYP3mrc2v8xPYm3u4qx7yaN/C0Q7ENOudfoda37JEud3wHYvA0
UF8ac7FCp/aoY/av9zf+VxL+cudfmmGusBF6N9A1LdKgIKGrEIXMdkNi82Mh4g4cRa5M4scenHWJ
hcZb8vOlNiNr6x75ap+/9xHMVOer5CxN8BH1W+RxoM0TzYH0cN0LgUSUNdlP4NUzR6smtasTONfc
VE482WKYvHVsvk85c52paQFMH48p18gsnCTNlFMSQw2gPd+f9KsgFUuLXilgskFlKV7tLCrPqlpm
XRooSAzqZUyoiVZzogn+uMu33mJfb0N2cr9bY0bV9H1SjSFNA/org9jF4BgE28nUbdEUTc1BEwLp
HRRZyWQt1sdz5y2uSgYzcaujYkLKzkIr+E+V9DuetC7v4g1lfgIL4HEWelyIYU1WZ3E7feP4fWHT
rj4bOFNw+ACzDkje5YmP03RoM1FOg8GRrOGwW0jkaaT3F0e0RbsC1yK/76x617ipE/nPvTM6Kql2
vCPluHt/FVa5hzjeObG4p3jDmd9cP9xOK60iSH9Yotpp7HBbJOunQfQr1b2uX6yuAb8i4oxUIgX/
fH+/XGX5sF8AXwOED6klFRyol1Mh6plRcEOTBZBo2ZVLblbhTuU0iG1uJPquU7mMJcYbtH2DR90E
S+C5kpyocZreCbVD3riyxSG38MZXu/9tbMzRj1ujljiIiQUV5N3T+KmfHgeoSHRbI7ueQ5C5rJcv
cCaoSrKc9kmRlVA+59JA1Ky2PxR5ALJkZI5icL5JA3oiZcSjy2HgPKi7n4WU1H/plk+/+Q3oj0W7
OvLyaHC+XEd+GWNF4JIsUGev1U5hcgibB1H4uD+jLKMDLmX0KAB9hrcHXmNgAL00M4kTXt58lgWT
Y5ykn41dQAk9tcQd2A7dzkMxjaCRsXn6n8xeJSBGdNJG1Qyz3RGE7X7lU6t3DHvZ9w7v1HvNguc5
iRuDvXbZCBBXWPT6rOVBeXc51jyPxjwTpyyIOSd8kB9p5s0hUgzCRlcLywuxTioiD5w+4C7B8M2C
iPgE79464vNgOVL/TSMNQaCf2KmzkIk8u0/H46v79+nv3/BtPGUnDm3J/5I7+OsLVLAprCha9NGx
whJor001WW3KIHwHq9kvwc42L+LrTBlGqULaduV3XDtdmK0zQ/4uHNqpDOa9/KN/j0/Re3xGAcXj
nuc/nT2ew1c41ocM/BG1lW6d0XWxLl0+rIMdEmledG8C/nO5mC3wG0UTS2UAcNYRVYFD5L4Kpk5K
3PT5wxYa5yt3e88c41aFORtysODA3K7wCn8SzMLkd8Zje1B34Cf1JKt5UR6p09mG27nJuXwxArCC
e/0rugj1R+5n/rIVCd3IKFxOAbOfeSNJudpYv8niwV6smo0bO4o9WqJVOeFjuXGTXYfVl+YY71vX
Q9ImlVYGHNeRRfel/EGZTzKIwtoXaTTz1LrvJFYPd2/KGQ9Yozl3AjSqDPjwURxyS2oOCYRs7xtZ
P5oxAjlZQKNBgLZKADDrmqjRLGktHwe0/eCF13orzXVjEGjMQtimIu8kQ/j1cpsOpVEN4BSNA0X7
M0FhuHSTcIts5IZfQ9SPaibYBxAnshxQk1IYk6xWaXCSLNl+FgndeFBdpyXxtvhugTnqSEuWXFjD
ghA9V1OOLvAnIX/gZ7dS/uiiUwVydJCPyi8DNM6o4d5fohupk+/Wry4LVKQK0CjBuvweNeb4I/ur
OMsh/xit6IFI3pza8i6pd/WLRNR0w/iNaxizCiVFHpsEaCsmUy6XpdRLbYMnT0FGPHa81le3+AzZ
PYgQA7l4GBG1LyF55hzTZUyoWkVVEEEyMVMewXO7MYorX82aYM5u2YdaFxUwUR7HT+43hvOj+SH+
KvbxOcFbSdlnIVk+88fiaQz4jXzkVaL/H+PA0WMmMUY2wzC0Y1vpcwrjgXSoX2MzPqvH3OaecBhi
snUzsCeOtbaelm9v4ayamnparVVLbk3dMYfYZjj8uL8n2ah+NYIoG60ba7UYRCyXRtLBWJpe5iu4
Xl11mpesMKeFzIdxIxf/tb+++yfW0Lo/v42mGbuiqJulCiQSzmZ0qF7yg7CvH3Vv64rbNMVMnAph
El1cMCbuED7Uu/wUudExfk5JvnF331qh75O3Tu73MRkZ3K4KQyufuRz+adRdutUlcHPTobQjowq8
0i+xKRFB5aQsFIQqGPcyGpnI8FG/Gi+pl79oTyAkKrYWii1nYKGQ7ARRJhKRSNzJzEK1CMnqNSQJ
pJOYk/GZ+voJkeZB+kxOW07pxu67sMWsVLdwfRRzeRNkh2TfkdBrnP51S3mEvVXYATGrFKv6BD4p
GIl3+ZPk8SfxuLXlbo4D6EAF6OZVUZEZRxIOmZjVTRMsv6E88Bh/SC0RX8Nf988q23W/PuFwxaPE
jM5ANL6yBXEwkedo1qyaIH+Lzenw7DrOdCCIFB9D8mr6Xkp6777JG3MHi2hph7db67mMeyiMMesj
njZB8Rw1RDx1Lrbdv8QAY1ToYwXvFbpagaxgy3RRyWVNxXFtwAsPaW4QvjCjKNq4OG4c1TVjC6Ax
0Bs8+Icuj2om5YUw1DENEmGXAh2Wxa4OIMH92bq+//BcWrP3KAaunWrMTlNyo21qMIaByqZGwTFX
ObPq89z+36wwQ+F70HhVPKzI8Rkcc6AkmzfGcQUAwTRhIKtUPUofeBAxF7lS6UkKdVAa9MJ+kX/x
nOGoIvoDkI56qqH44XQm1J7Q3sVJpEHxa0uR/OZEQvAXGw4ScgpbcxEyNVOkqKDBNHQGKbSmMHuI
UG8N87YZwM8BLUYtlcW5KHEfznMEeA2EIHiFQAGtWkDJb4qUACIpvvHZ+7C892BCGyxB2diRbEC2
zjFQNqtjB+8jgISXOxIcl4D2hcBn1HOLjtTXUE3tWfxB061deb31Lw0xIROamUTA3zUadCWq07JA
hvpJ2bqmrqqi7HAYT8EpAlqOKoAgFKKRD4c+TB/R35KayN15QCmhJphYteuBlWRyWssXyT6GJI9i
rdn3CIn2c48//vuDAnUDiL6uvYJXhep4qcCfL9RdQLUkfl7JJNFSHdMNF3lVMvka+dowik5btPKx
Xllb5gXy4VyHYoK+Fw7Fs+XwZukIBw2ZJ2BQc089oOYrWqax27isvwBgl1EV1vabbSZ50DcDGDUM
2K4I9/qAYrRZW+1O3Q8n6iAj7FS7XyA2tX6g2cfJ7fOf+xN8VUdhhy5e7uF8qCWhj6I+AATT0d36
pCBFxLv1DkypyLE7igtGEnN0UMR4Fo/TI0Q0N6reVxgB9hPYYwTqLrS+YAYi3ay6D+11ovtQe+ti
R3tNZVOI8cijTtYQCrkGbgEXKQigLL78M0sNgDLHHsor4HxNMs6qaGq2lalyIJLA3y7PfeRW019l
Hsgomn3lGf9WuGLt/gNKFPJywLEC5Ma23ytjCvqxHtiRqDaT+kgjW+UOnEdfywfjuHWZ33J3uPlQ
tkS6a/U9l6tV9wLfNhzfB3z/a0DXlTBukVPc8mkIS1C4WBvegQq9tJCkiaxNUKYIYprm+6mryl1b
6q3J94ZBAIFvrPsb8Cp1v84fUtsS0F/otRFYyB2dMy3n8qLH80UhD+lZefDOgLR93jfzVWtgj9l3
M+wm03Kt5KDZHsxuehT3yln5LRwc50Gw1KfWC4+u8k5cQp4H8rwz7PSXze18nyfxu98D73GuzZl8
bgz9Sznl3jetq/3t8cG3dFEM8H8jr04y/ZBqgJY987FjoIqBaiIyiX7xgqpWHSyK07+VkGFFoYaM
0FnywJUiU7t7kdKD8NkJOyp+GJaokPYIfcN4K/91VelkV4m5G9qCdmVH8z4QswMdHqTa9DAhkVOa
hmWOZDzgTzPBC9pO7dY1xWfLzwXn/hp+oRnuzRezN8Vp4DkRFGTBWLhz5gKYXvEfwGuBPMXwOMOn
yt4o/GI8NfUCwq5DXu8S/qNWczPXCOolRWFK3Nuim9mD1lqGas3G8wC8e2bLeDDL+1F0itHkxs96
146QbyQC57bZCdzzkw6qGFvoH+P6cQqfQMIz1hRamSrBf5hTMvzNCrc/6rW9qI60S36nUXLQI2Ca
STRtsQF8ZbOZeUAXJgoH6KlCoo2FTFKDDvGi9jR4ez99ADTDkW4HDaInjnwkhKL0vJafkd3nIKAT
2am1/lQm/hl/yQFU9Pi4t/c82f/KvRfJ5kmKq/0c2zFAVzNS1v/8jB4Y1nb+/SW8ddo1XObILSEs
Ra8xe9u1bVFM2oywUNvlPP8bUt4P8mv6S+M81XDKtgv0/keatltbByfpasZkEUgWhMIIR5ntK1VJ
HiJr1wWjMixgjm7e5dR449PowUgWfuNc38heIFIBeBKlFbhSYD8uz7WUtknZqytuV8oPxRxQhVo1
L1saMtPqWyqdioHQZis3eSuSuDDLHI9GavgWpD40ME4/DFI/yQ3Jz9k+elGtEbg1Cf3IIuF2vCUg
zcbt6KF0G29LN/2qEgBPgXLOmmBeX2vYoJeDH7WklrkBkE2R3yfE0B0RTFLdy3xuYjJJACjYeCCe
5C0xj/V/y64wepNlQPsNULqyWbBiTgu55RHHcMpDJUaEbhJz3R7ZNxPM/HJxg5zUFHZBI7g1ljKG
4JAIhZnIybh9bVY1wt/xAwpB44/7p+ZG1gBz+s0yk5xQ6xR6BzEGh0eM0+54G22M5O9Afv8GvgHL
KZgtLqnIMvCzhcO4Kst+Leg340zMIcpRufRxDHDsg7wf0McJnxLtY/gU4OHFN/RmTW7jzFuE2leA
QdYu80getbCNdA7TDdFPQDViUzUFQAZBWAgUPCTcQKNPKqf0M8sA8EXcKJxe1RkY8+ybwCjCaKgk
mOcO9ZF71B6N5+lVe9QeJrf/MJ7ih6203f9nlZHCBdwajSIsCrmNxEGNJpyccCLFj+y5PsfO4oF1
6HeMwUOzOyHcTyk4U5uPCLhGHreUNW4kKtd99p8vYJaal4AoKGQsdS3ZGhRXXYo0vJfxhyIloUjC
E9/Y/Pjn/u6+URBYrYIGEY9odKywpNU6x4elRBEGQQJ6t1JQRER+521ZcqAyjPZu/kmYjzoel2c5
D3oKRKxodtnGeq8++dp//OcjWLcFBSU+VjH5et6PdizAV4+JVJmDWr/eH+9NT7WyxeCtAJawKyBs
NBliVStor1j+itUD33YbaYl1la6G8s0Ac/0YUt1rqcZ3wXTk3hRPwUPosLyoGxN285YDucD/jYNx
h8LSlpo0Cl2QfUJ6+i37a7zoR/ncnMpqY0C39+U3U4z/W+ayhlQOTC09Ed8XHIWHPDYbwIUP/HF6
MEbS/by/SCxD8vqsAzYev1QwTSJTy3gfjV+Eoilw/OuEtD+BW/oJWnhlP1rTjwzaEwctKF7BWKJu
0jGuDxF29b4ZZiULZMpzCCsMdILgEd4eVdd4Mw7NAwiIuc/CSZ4y6/5Ib7mdNYWFSxNxETYls45p
iS7UUsSLr2se8KiO1dZV0pdWfmmbxesmu0JlCfxjOUCrM5l4T5YhayaRGI1B1R6U5ia4VbyqdKot
vrBbF+7FlzHL3o+tJIQzHh1y6onNQUH3yfAUiz/LzJKXx5Bzmp/dw7LP04/7U7Ku7cUSCOibAwh5
ZbRArPqVW/32Lmv1eOx6hFM++tEMAP1VE5fgcz8/NWFrC2OIjv4t3Ph1vhaYSvGfFYBGHhJC+KZv
NpOIyiic19SPuVM0+6HBWZN8Kjsgdtr9/BqrpqQeq96RRoIkWDq7fP/3/qivs2D4BMAC0PkGWR1Q
YDDTXdV6HCdQPfUhSNVju3XmzL/nYmfHFe8ICmdCztKMHpN5lzc7Lbaa4knkPpd5RutWczLcsv0T
cUTSzZ7bWJArj7Z+GTqQIAqNbkJoG1xOzqJ0fYu+UeqDINsa5GPDfXY0GOe3TjU8Cdfl/Zm4ugtW
cyp49xDBww98nZhva9FVBQd2kJH6apSZcnwwpsRU6Rbu7OqgM1aYzFul6EU+qxP1x+JT6wbSdZpl
DI1FeWSQ+Ocsc1LRK8MCAldeubxMSbLhVm8v+LdxMtPKQ/xOidD+7PeNmcalq3GdnTYl1HbmHV0q
S0jAz1mTBSXK7OfPqTnK2XvXvXQKtcPYCqu9rFFipE/oPROi0vsvFgHJWGxI8IeCa+tyzcH7zydq
ulB/AQShj7wpBBP+sPv3RpDsQtMXwPKgymGM9LqetJ0WUn/QuQ9Kk9bLtCV3UVPfona4znJiuSHJ
h+f6ergAob4cD5X6uOtrofMHvntXk9COpoclAUpZdkVQLYJNYu08kryysKj0PPTP0gRqVi95ag5p
iO6pojsu+TkWnRhtBO+Jmdoj+mGL8DRARHlwK42M4P1ozKbZQmzc3CdraLYCQKGRwlKoVFOm6ouh
dX7GCYdsVGxuHMgcz88JmlvkSjYL/YmjnyEWKoYYRKF94B1OaPIE9WxSg90vyx3xrcf7pKutXOYt
Drv6/kJehwiYXgOc0xqafFCJ+UpgfTuz8jynTaGMnd+MViwABVeVR3SRh/YAUvyz9gcQznnj5rxx
TVyYZPxlJ6SRorYwGZtD8dADb8RNz9LsD3iolL/GzX7BdTMy19IKkUWhyUCpVWZrXQkcJDJOUe/3
n9DJViaVGM9F+Dw/jeCMR5zqJcpGav6GIwR7ggA2W2VNB7Pp5kkCShXyppOPbM5iFfWIfpFIzEzK
a/GGqTXKYAa3enfk0NF6jC4DJv6GGmwbC/My+cBcWaB4J2DYM6vG66P3+zvl5pi+GVr//beNIgxi
1NYdP/lD52p5Tbp0389brEdXMT4CiO+jYWIqnVLcsRSjGbPXKP2owx/3B3GdR2MMMHtvDgU1SSMY
UAQiaN7Qm/HsoC0CZU/VapbH4cewEe9fLxB4DFYPxouojGNwl/Mmi32eaWE8+VWVVG6s1NmhG/nZ
0pe5AjJdjDZO1/Wdj/IGGmiQsEPvr862aC2hkgKS0U5+lGhed8rliIQhtYu5t5YMGz5Kt7rArxcN
AAZgMyBfDTJcuJLLEQ4yaKpQjJv8XDeQNk3Q8p2V2paV65cFmBC+HhYgp4XTYi+COVf6WE8UTOTQ
aLs2L3QHOAbRHPk6s/q2qL2J4zIvb/G2oHP5OeigOk4mbSBRATJGsDhFBC0mUPWaucjWsyl3pajd
SjKvg708j/hK8ElDzXDtP9CZHZwMSmI0Ujz7Rj0Sw0hMCHuj3KRb+uikEIm+v59vTf13a8zUU8Og
ijgj7h2ayoqo4sm03ACO3hqQuDLAo7Ed8lssy9qMtGQ/ytnsSwB7hS+Jgm30oEo/eOH5/ljE68AO
3hkHBc0MPGIXVm8hy8NEkYt+9uO6cuL8nW8dHcD6FCR/p/ZJi9DeoL/G+mg1gG7H83uSPheRmxoH
MB3U6D0efis/y0Qj+srJMX3c/7pr9wcejq9qOoRtQFfJHONRA4Pk3Iyz32QRJG8BBTGamTRxmW/c
yLeWFGh4HQ9LpGRxhC9Pk1r1mjhCldKH6PYjBOg8sYhf7o/lpgn0T2KaUU+AoUsTGif3VB4xlliI
8WQpBfAVN/yyMZAboQWmDJzVuJTWRlgWGjZXqtC0qjL7VViC2xB+wY00obNapepMiCDPr0pCB6/k
YigUzzO1VcCg913bUrPoUtG6P+hbC4j3mQa5PUwvKs+Xg87zsarbVJh9hWonBRsn74sT6I3c+2Zu
uHu8fEEJDjYuVLZZSFeea9gbKj/7yRg/l2DFyJbSbttf85aO9K1zCYli1LTx/kWmhQnBF4WqYiNl
i0+H9G+bGVaJXwR1IktcjKDp6FZ55jpsw5v+m0HmBHSdCKmaMYLBvnNHITWF+rdcBjkErGsi6r+l
wb4/lTc3kIrqEzhVgLqH079csgUEj0UBoJJfpHuhlyxR2IM7GIxmoOPEszqS/8y97MxLdNL4dEfL
aOMpdeucoBkRlIpr5ghx8qX9MRUaENm3iw8M5WK2UlS7nChtSc9dJ+xxsWnAm8HxGRpeVMxxnCE2
WzSJhuSFlnlCbQ2z1SZE7KwQmtPpWdJcNC2DhcutOcOtwTEvLdCWlQhFaTbJ3kfVS4tm33bSeWP+
rwNnfBj6ckDlKYBr44rQU6QdtI7wYRN3UgFjESUwG9tic4K+Wu0kyvu4leO9dUgxEQAUAZqNzidm
U4sySuWZLC04PZHNhZIDTMWuzLdeILcO6dqRCxJNiCEbbNFLFEuIJPDL4k/TAA51OQV7hd5AtigG
gdIY/7k/jzciMgTf4HJCjxM2srree98i5y6uM2PqIt4Xqo53qyR70XNOMflI6o5FmRZu0QqaPcjT
VuPKjRMLwysDNmgBoH/KxCJAn+ryTGMYPov7NhhdcTSXct99Cv3P+0O8sW4Xlpg4pOALSahTDNEo
yl2jgPID1JLxrD3dN3NrQCh2rERoaz8l6xDkApoVXVnNvv6QmzgjzY/nSjGl2Kz4jcDq1pp9t8Tc
FnMJ4puwgqU2cwz1L2CEZsv7Gfq3eT2gg/PvxwXUEDY9gOfXzGpRXPNjarSzr/G5rcURgFiCJekW
hDkIzz+XNQqkYXDf5q0R4lGyQjFBiXPVNSW2Cyh5CxEjREeC7M9o6QZzHCT7JGdIN8B6W7aYE5BH
uh7mBu5e3uQfK+D4QVMhHqoNK7ccKVoFgKUWeVApgCPo8qDJHWi+9Uae/dkAALGvTtVYWsqUOmGq
7qDtmXJ2CwTK+KQko1su3Q8OGYfwj6E+QpsxQXren/U//fL7/kTfcDYXX8WcwokTRo5LEAZNETqe
9WEnpiDGAT9YBuLg+6ZuzvO3CWCOYajjEPI9UimRCA0sWqLqI0Z/UJMjBnZuOmKJt3QWboQhKLmq
oOGUVDgZNt6ZQbWf5ksCj93xfgjBrZC3jXg35B+Kat8f3S0nsxItinDa8N0s4i0UlmxopWrxAa7r
vTHUZweqBdoulZZmd9/UjbIC4LMYkwBEyuo+mR1bzSr85lIvfpafW/FHkf3Ntd/dqi2aLI9d+wOq
jWV96AoLmEow2aXuffu3horAA0hF9McCl8Hcg7zOUdCPz5hVecrcoqS/9WSJ7IVmW0q+t1wqkqu4
HdbnKgo3l2dGBHWfMQu4ccEOXzxL52o+SYdFTEBw4ETx1ga9Oa5v1pgN2k5LHXGVuvhKg9rjAJCw
DtL/Ptp4s17D7tZsBC52tFTgRYkOjstRdTMC9EjmFl8erGIxeaTba98wfpZtTQoKoFdtpwpEzVpz
TP+01AqRHcmeQomk2b6hu0ZMSXqM8toUl0dlCpJaJ9moPaj/UpFP1/GdyL4CkYbWVXSAMOscTo08
6Uq4+EBsQzy5lZ76NEOHQdYKphEng0VBhm1WevdfZInQY4CMDfKikAhm077NTGuqgTvP196ylsgi
tfQIEPFd0UxW8fqvNzOiLJS8EUsCi872DmbodJrx+OP9GESCthAXAqm7KrHbPq+9+6a+shFM+gVl
LkWGl0AJGuQPlwufpsY4qtoo+LoWBWrOF1YVInLOJ0E0l7nlbQVc49bUcmjkX1QwVCqL4PQtX3gR
HNlzm0zlMVOTliy9mh10RL+ONgyjIyVJRCCn0D+kImT39Fxoj3VW6XbZ9nWO5GEovEnD1NvINks2
sBDFUz7z8fMURzrh86GycvR7bXipGzfLV71dx9MI3ckys8vrvmvSuC8lv+qPRdc+FPOTTlEy0PWN
t/Mtd/jdEuuPijipmmXIJb/QHOAXACBdEAm1dlxWnpA8ajmYwYbEzGJSyZGTvs/hoS9nok3cz/sL
fONJhg9R8SaEvBmyUuu//xZL96j9tYaBD+GF0qIyEuxbgLhr3BaOxXcTqw/7ZqLjimUyykzyM+Wg
Vo9aiwYDxBJjL7radJzoowYkIJKq+Xzs1NkUwU6U2hJQP+nzfzNWPIdwo+PSY3uqhIxmtFMbyVd4
DiLFg6llyfm+ia+ImTkvGOx/bDBbKG17Xui6WvJns5SsXHULs8pNzW33WWs3oZW/3Td4e/3+zx67
kcQB7VV5gTElSL0rQGYBgn3fwjW+BtggtKTgSICuB61ozJAgF18vesnJPp12k/pJ5deOyPPfPnSK
341oc859e9dXGsyhZQzll9Xr8MwFSjtxaWMQ9PnYmU5SnqbC43O6YeR62iSUkUDvAqVztNmwFAeQ
UaNqBhZPf4zRuj6XHVi5UVWy7g9lnZnLzQDqATjPtZaEXyqTb+FooUUVpyp+56gNaOSXI2dyid8q
by9CuoWPvDFvaKtEDwg6sJHt1JhQIM+GiGZJpPgqlJoaQMc4q5SGjTblaygMNH80JI9QlgBs+ipL
1k4aP0oaxZBCKN1SoWuhm9GBBZaHdnA5xYmtyovuNNkoeGOtgeqt1+JHTeoqtxGjyhuVLN1Yy3Vg
7Cyj6w4JJVz6uBKZK6pdUjATDbXiU1vX3jieNPLvEXAzzr2/muvGu7SD/jrsDBV8xKDSu2KR6hYV
lORU8JfYgtArqX6rk6PMWy0O1+soi9DARbYGGU/01jDDiVf6I+jgCnhBNrkLOrWKiK1k2Mintd79
Ed144K221nMtoQ4IqM2lazZwhfIKVQRfWF4TarxKU2qLKK1nvDVSe9ASs9coQctipy+AXbmJKnqZ
TKpql3AAaAWtbGXA3wx/7n/XFbsFCl9o48VG/n+cXdmSo7qy/SJFMA+vgPGAa3BV19D1QvRQDYgZ
BAK+/i5qxz3blgkTvfsML/ucTiOlUqnMlWvNK400WogBtQHa9wS9qxMHiRYDE2jHH6v6HXK5P3sm
uxCtBXs3yGojyVXpAy0TNP4emvoNosXfaiBFjEL5rU7WysPz+jgDD6VhoRANUekXg4bcc96A6FA5
yeRg5qXDx9LBWKLVxH45vQ7EqcaV6L6QJ8wmYW12uvkavdyggUeFTPFPTvnT2OcA60OktsyoE0mp
Czm+xJGo5fT3te0YqfoQ842kUzfszX3UdCvHbOFqA60R+IHnoS9wE4v+b9Vl2vMx1k68Ce2NYqa5
X4fysOvHuj2VWiU5VUlCoMW03gmt0tgRILYxh8r7PyvuMReLLk8ifgmOuwwxLmBmxMdk2rS5EZFE
O5ny4OjxxiTfGSawW4s6MhiEs3vmSkFN/crc3LZ87QGXhudr5SyVkVhqqq2GJUjtCpySY4mJlxwv
WTe3DyR9bOOVd9dCxR68zOh6QKgUk8WSWMoOLSIDBNUYp/hYxt+6kYMAfEtOFCVIwp2CFY7OndZW
falawUEsxAaYnvVEkRjighTR0KmahyTqO+OkmomT5CqUXz94CBALgoMUJ26SgWbSb6qN2jrRL4SJ
stlU2c4Oq92o3SV0H0XZxraGld91He3nn4VgD+aUWWtY2ALFSlhBNW6ciK7s1HZfRaDEnmSvKHU/
/HsQrKyrs/gtRvGhOwfI0eWG97GscVUfzROUmsP62IAnda4m0tGn9HkE/veh4Xelto/pGJjyWjJ5
fePoKmA2Eion2P+r8mzHC7RI7N48MXXDQXNphM89PdLuOet/Z/WT+TqALrsY6Haa58DegNwahxVG
hfm2EY7axU8Q6rYS5rCbIeHmyahcmfhK+grsKYqndxYLKDjCb5+v67vv8oOFKhGUgaeCkMk84flr
uLyCZJNZjcCSWOXag30hk4Et8BHgz8yXJk6A8YJNMcs18zTEGKqsXmO03oxAnoDl1kq2R3WCAnhh
ell4l3aPt79zcWPPbAurCm0fCnZa1TzZ5japHsvwKcqOfCV4fJ1QYe+A7FBxTMBhjMnuebXPohUg
DHrRZip90ogED6mzUEs8yIX24EEoWlp7NoUGoMNqFZiOhIGv965u5eEtqaKqhlgpYeFukNrkRw3B
mjdi21CVQZOluKf5ADaHvhyhVWTjfxx5hZRhLqNP4iLcsZRKlltN2WRBLANYXq+PuPmJ0eSkcsHW
W+ZuMsjNi6Xz/F2LR/KjnOZqAE7BBFlHNcftrvPJNA4gDCGdr2kVyoRyAkygSwpt/ksZyVyesuwH
m1poE4HxA2SlagiZpKwBEMmI0+GNS13IvSIxeoxpqnLuFlTFtE7JarNwUyMv36k5dHiR6SV5zEHn
BY4wNEh1d4SOoPU4NMjdP0FRrsIJ+IAKBhDg488m523hDHmoF/cTYt1b13YZSOQxtnFM5Syr3aoJ
cw/MYxz0gp2VDaDIYuQ4SWoE8ShU2FrPwNqkHtcn/tMw4jZ327xH86VTlNLekknXoh+5XSHiSJ1e
1n5SauDXHPOyV1/GFoLuYwiE2kqtX/BI4FrRSEOAm/OXuYYmPPImBXLx/WDSo0afmeSp6gdNDvTl
ttsL16dgBM+8S4cEqhMNQWLRox39IM2dCvdRjA0dPuWI7wikdzLoHt02KY5P/WPTQN6OPEEB7Yzw
LIJ0eQxexJAeuwFDl49ExcBt0zjgw/RVAIpx8Q5O3JjVRi9BWAwti7yoN5VVtIcqX0sfFhfZlMB/
MxPfAeN1+f0hoXLKWvyWZH6oT8ldmVMXg3xuiqmi2989X4NnZ/+fzz4zNf+Us7NfjbxLu9TGbSHF
21ZqwFkgr7yHhJv4HxPWDCGbawOQhbo0MdpVzI0hTo9qe6fE0EsAMKs2JjdLqEOM19vfs2gMpGKo
q4PPD8WbS2O21fWEVTDWtPHrYByY1vgk6rYk3VtVx1dWT7iH/vk0YIVQHpgJhcTOCG6MnqU2rJF8
BhFgzuSQTap7+5MWt8gGLgkIGnzWNVtn1aa6maQoNZIPnUJ+WDLztQxyyeXwOailzFRzutiyxiAF
5OHVKj1KUwE52TskmShERDFeLt3KfbO0aChAzDQUeB2gdnO5Ra09hRUmpqFce5AxjPNRvt1eryUX
OP/7hYcxB9k3obxOj4BCSpO6LTLIamfjoZLKDc/WqgrLX4OeB7RQ0SAX0wO7znq96BCrBslw8hJz
/NR2+2JNAECsrn25GvrU/7MjnKJCGiOSyho9ZrhASjy2Jeaa7VsdJY4c5r5sNc4AKmU8am+v5qJj
gF4RDTE8aXWRz7nPsrxiMWJR0R9a3rpx/Rbnv7NprZyx5OUQo/5/O1/ffxaImp6UTI8QiArkyslD
u4b2WdwnFTBgaPghvIv9NitFQtMmND3W8l2FGqudHWLMLN1erEXXOzMiuHYfl1CEq3FU08IL09+x
nT2DWKqF+NeBM2mlxiZS4fzjEmfWBEcP84Lzbpxj3egXpHBiyF2kkSt/r9qtUYJybrIeMunZAIYq
4ifocLptW+8rUEXHipdEH3lzyru9CaoI2W2zJ3BVd5LJnKHWn24vy9J9jsobFHxQp5pfqJcnPink
0Gg1rD1Amzb5UAyy0dlvAmUqgrF+9SVKT7cNLm72mUFhZSzeaiBqSBHNGgih2aBQZqlTjH/3xPxn
/c+sCLmQGVvmkID/+8i6zwIlDICgJfubTr2s4iuOtXg6dMDYMdWAvurXsM7Z6QCuOSHDiPDcm+Ev
O9317bBStFpesn8tzL/gzAINoahp1S2U2qtyUzU59dSwcinTk83tvVkMKEAbA0cAIku8qC4NxXlr
Ja3C0qNNP0KK3hU/8LBz16hMRdj6P7tzZmf+HWcfJJWAsukE10wOWqCeg2QtGMBxwutt1fSbEX2j
7GesvHRd4Y5DYEOlzKTRiVXtrhgHZyjblQVejA1nv0c4BE2tKzIzsMCDZ8YUBW7zuSR4bdXdNmJ4
1txe5cXtBO0gAMAofiGtvfx6ADZCg/QljhwGYSugFEEjwtdqP8Kj/58lBq8vcEyYP8TddGmkUCub
T8MEhgOTv9cod6lJ65f0aKDUUhs+NZO1UXGx0PVlci7fQ8P9C0YtnOwpBZWz0cNkZEGGlez6/BDW
78REU6tG17D0NJBqWy2yFkx/fr+9pkueizQMdVZUNu2rt0/J7TEnWQHb5JFM/d4u2WbIOreQuv/w
yvrX0tUDyNBISxoJuydP9SEuiG81p1nHHS+XFT+5/U0QNrzcQlALM/TyYMnOWKDa40MWsTuSd66U
pGuwyCWfPP8qwSftNM0TUK+mx2QCyyv5aPB6Ln78hz1SAUJBCxJ9O0m0IZtxmec4ZQyzCBiFjdq7
FLpW2dSuRGRl6TyjtfU/S0INSm8IoBVKj/M8WlBkHWynNDd26BEgweXW+B3x8S4bmq2d548jVdzc
LE5mVj7GdNrIk7Rrf6Ai8JJSzMVEGJaXzW3Kv8d82o0QVXMybdjHhE0OaJXwBJTW0rrlgzQLhwL8
gulOcYqeFxE4zBL8/IJPL1SHXmmybcZfshW7qG20JA06XbvXcyuII+ZIsrqSvSw6HtpJ8wi3AQoP
IRx2ZVdxSE7gMOVhupWpZez7Mldf1Umu7xsCRdXbjrHofCbmwPAqlHQMu106OrquA0XlCM6Xta2n
SZ3hsyKHcGVVK7vbphZzdbQ9UXYGEAYdVsEJe2NUVUpgqwwfIdO5nUyrRHu/eoaS40GyxhcrajZG
CMGdfG1KeylRODcteCWL2VCNtZweM9mGIp/eQw28V9awGouLCT0eA13euf8obJ4yxRS5no7AjwIg
TnLH7iTUzG4v45KHoGKg4l+gs8AFc7ljUyghHylDpLcF209msY9TjDt3IFSx5DVC4KVlmxtFQPQA
4GiIJFBlqrYo9xE85JX02QR7mgJmxpXvWVq0cxuCByqMFEbM5+/B+HQy3LGp8FZz0sVFm1Mry0Qz
Ah3by0Wz6lzJQQqMqMQGP4s+qoq4oHtEG2Lt5lhcsjNLwvaMNrZCDy1YUv9YBdhW19p3i+t1ZkBw
sqrWwjSOsF6JtEU5zkkTCaX+lRx+bb2EfKKLTRqaJr6CkTs1Q5GouRt7X5EK/7YzL34MhvigK4Xu
LOAHl/ui85IxqcLH2M2pxIR5M75M9PW2jcUdObMhpGNhZKVjFsOJC/LSt4mLYLDiwourBaEFG2dE
nhUJLr+ib1nWWDkQ3XVaAtINwWMVc3lsExlrrwSxoz0nenjrqFA9hB4hdEbnn3KWvmN8LqoLGyLa
eptwR4mR0GHKlIMUubdl1MCjNOijUHLjrCGeFrJ3dQzvuow2gd6niVdKJN+YaHo2FjH+3F7nhb28
+GmCY5pkGOjY4pUv9cCxDgeWGQ63Vp6wywsAgCEmgWQMk5jzbp8tAHqqeTd0hB4lGTLvpbaj0Qsn
To0+Qxm+NqNjDAeChow287gaqC8ElIP/U5lW9nzpa8ETO48iYQ4NqcLl70hMzBibJaoMZkN8RjZ2
qrhq+fL3S3puRLk0AjS7pdEeRkaUthIV88NW6jBzTU5jwX/BYg8OSvTxcC2Lk5FZPCQgZMgR5qnp
dQVx4sEjcGU1X1u1JUuYO0KjZEZCgz7i8oPCXG8bg8ASfsemJrEXd5Uvm4HO1zK52duECv6Ml5+V
GiCQDNDFpaUImB1GGN7TqIgnnsK0g1n0pTOR9juKYSAEQ5tu8/e7dW5SCAN2ZeRQSUY1AhSVThWO
T5lGvfX59sU1BHAZg90z44mYRgGLDSY/qEcd0XTD8GEfd7u638Xdg66j4fsfPgnStBLaFDOt0fxb
zk5bOHKrjijisza+sF2mf1vraS0EZ/SOkYAaQBPinSYYkIs+63SG9m0WQ76w0BXdHexVKrWFw3ph
RQhNUlbVAOgmGXImf+gG8AF0LhvWBn4WrWBXAPCfx8HEZoFeN7UsTzQ7hjLKitNT3aDNX6/0vme/
Ffwa1A3/GhE+RcniJLeiHHdNafLNxNNniTc6qIKZ5SRamW0Y6SyPTnTlBbn8cah1z7PKkH0WMmgA
u7upt1Fll+Qh8aS63ZSMc89c04Bc8G583792hAiRETtCzxmLWFR0Zxev8TwtVA6u2e9uu/ZCgIAh
DB0i9GGE3hBOK29qbUqaJjtiyHgX5gxBQrtXMgVjGLLsjOkaOn5xAb/4iQxgklAtuTxKqt01sdkU
2ZHlio+HsUe6P222NpK4VN8DehJ0wkCyoiYqorSzKp4UjJEDDzFECOJAhjPoXpipdBfLqTN24T23
fnJqvgMY6LLpEBu9j5EpJ/1myxvSVi8QhN3fXunFLT37ScKX63ash6ifZMeh2fR4EoFnbr7HAGhY
Qdssbum/hkQ0N2Cs1jj2bXbsw5ch1HZyy1HuKt1i8HOQxt/+qqVSAaDPmMrCzMqcjwuhK8Y4Mpa2
yo7lSNhrl2d0X3MZJELAo7kkz4uTVVndE0BI/WaiKfUw/fJD4xo91dBwe7/9axa9C/KMGOgF7Rx+
0qV3GbmclXSCdwHz9Y1INS4gzAUU6SruZ2kzZQlz4SgXYBZeETbTmhQ22QRrHE4AmqAY1iHw6AWG
dqpTo4S+RNttqHVb0LCA8nOrpX9yNIHT5zQDUmglFi599NlvEZmU1KlPs0GBY9EWrzrAEuKh3JT5
Ssq55FXnVoRMD9g+pQRzJSJf+kZKR9OcXtuq+ve1rvkS1gLv7P8t7RfP/NllWw55jNp8jUam0zUu
a7afICcHpxEUhcdnE7TEofdnTcloZTvFDoqmtnmrWggXErhic3QBctq6df6CBudKwrx4XgB3mEEB
CLsYzrx0UUYNOyISdquvT4DxoGeKgDTpB5nuMe8Vk2diblLZpf3z7aOxVHfCg+Ffw0IWXakc92nC
sa5D6JP+wLvNBPz54BvsqyEIYjmnrzPvttlF5zyzKlyYVddkUWx1CA/UcEjfgvYICKa199CiFQhQ
gXALxG6qSIcTtfnY9hN8JgPRX9Rajs1fCP8vJwCNbmCcQOQHAM7lzvVtQxojxZnv5I9YbaA9r+I9
MlXEGYBivb1sIk56fuHiPgZOekZUgeFD2C1A+yE2rRX50dK6DVPkPVAyu2jymfFsS/uQ95uo3uj1
B2X/YcPAZo+3nKLCtsjbnCB/j8ykzY9hdc8jtN645WRrRpaCyWzBBGhgBpTM//zsjOuNnButaefH
xjR+d1z61la9P+TKtwr4rSFZS0mvskVEE6C3gH1HP0rFYNWluXFApZnQaAhAA42WJZFkP0b+28pB
pGrbqB1W1nDJHj4NlwzkvVBqE64hK2cZHfjAA6Wzy1+FmTQuQl7kxejt+X0BOU+kzruStqvsPnP0
uMiL8aUY7cCDyFJRNxfLolJthEMjcQw/dwZ9zPU4fQLf4VuiTfauSNMHSa1/d0xSjmpB+2Ns6Mbe
Vos1wrir7cWvQGwDO8x8XPCmvlxvXrRjx0g8BHmnoh77URS6k9n11q4CCY3+20flKnbj/QzgEwak
NAtXvi0sdtPraRWlJjZ3uFd7ukk1/Q6AmF1SGCuNN3EIEUg4gKCAVQBMDY/OqzpdVkRxOpowxd6h
r3FHXNNNXqKX9E57pPfk0LyUP9uf49Nffx+MomKLGgsqxFfXO5mGvDGtIRiB9xs5ZM6sdKMQCIBg
OOvvTcFpZrrc+fCL79xxaq2uzNkYDGkP8qlDxmKnku+K9PW2nXlLBC/VMWGmgg4CjHGA/V36B8Ze
DHmk3Rgo9C2q3+ka9uI6emKjsFsoeaCmCtkGIXraaK3lamqNQdkkPjFfAVF2gV9zKXg0razw4gJZ
fmW6k/LODWv7919n4w8SUFR48Ki//DpV6qasTOwhwGMf3O5RDjhoVq/R+i64PUYKUABEsRM1CTHV
ZYOcNCkDOKGV9I0Bmocmke7KtqFOg9LV7S9aiGfgSUVdbKbrhAyfED8VZSqmuo2wnEaFMa7eqL2+
4g3GJZT8Z2Im0rHEduyQREmb25avLnZM2aIojocF4HM2MEKXaxlPZjKOuT4EVdY7scxmd6yNlW7j
ohHM/CFqofpypZYJta5SzpR4DCSI9ba17sKIovy4/SWL+2UDGo0rAQmE+CIdZSapaZeMQZd9pilz
ZDxObO6uqR4shF4UxdB1m3kj8MIWtgpiIVrT1dIYZMYvk/g6umJZdtBAeWj1azCS2ZGFY4yjNT+z
NNMAjGRe1/NbfMb2JyyZAjQWtnkVfeun/DCqf6ikuIriAp3fGcNKEra0VyDJAzoIIRgJq+AQAy9I
jZ+CEGxAxUE7FVbmoVay4vBLq4hwC/FPNMnAxiccYRuYo7gE+VdQASCTkk3Vqp/ZWN13lRmARHZz
2zUWwuHcVgQvrWWhGizyTZSS1jRpM01BkXTNJ4bpu94BLs/6+4sEZBYGyFoQ3bFrc+5wtl3tkGGg
QNPHIIlbzavA5nRqVF196FNE+1Jmysftz1qKGpghtvEfdAjQIri0pzKN26GpToFcYPq6CtSY/Oob
pzFTHzOYfquvUYAv+CNygbkqBw4tfKXg+1CqtM1Ui6UAFOsQvZg2RQoIlfpqtNscM1eah+6Ue/sb
F041TJrAlEPRcabAuvxG1tGW5BQm4zr2mZ1vyOAU9adar6zlgkOaM50wmj3gkMUo+KWdcTJRxDI6
KQhbucIQCdU+ytKMweYfW1uSadmDNIX1ykW2sIFzGwSwZTDIojQtXNOjASbIwlSmIBlOVtv5YQZS
T7BShjqejRhbWyNJX1rMc3uCw1R4g2t6AYeBejVIQMIN29K1q2xpIc9tCJnBOGZWE5baFPT63sxO
nPGNrWyN7K5i2cryLYQqoCDm/g6Q2ebVDHah6yZY0fIxAI5qS1qgivN+0/Dw76iM53iBJxSi4Qx7
gzVh1dhQs2LUqjEYB5k6SdicBmlDuz5g1Vpvc2GDQI6DsXWMVYN6UJwFy9MUWmB5gTusclOWvhAt
lxy9VTxLj1ay+qXFOzclHKzSHBW1k2Eq05/kVHZws4TTSkBc8AXg9WaxRuwSAIqCDcxmSxKjwxgY
XenI2oP2q+uBhzAdzKLdDhMLER6hfaZHQdUT16XgdTm+INZThN6wUh0ChKkyfd62cF3egRsgOcOE
KS6tGf94GSEIixV50DDSZUTVqUwew2hnQe9FgvhfsukhV5aYh1T6dtvq0i5hKAqxD36HgCvck/DJ
Kc9jBVeKDjkVkkw7VU0TBwqsp/9gCHJoQKPBA6/OElUp2NtNfB3cIQprjzZ4ydt0c9vK8iLqMDE/
XmFHyC4sgzejQbBPVUm9kfxJwx/cTx4Kt9v35H5VFWwhwKLlgvwWnjHfyoI5FqEgZ5JsCoBw8CIJ
YNXcISnGF0EMOY6HWCUrH7hwgGEQrwYLM/gzo86lk4RSOcVZW02BNugA45blSxIDMBECY+FXk/Jr
ZTnnd76QIIKVGXhYUIfCMUXGfVuJYrMb2imoa40fVJNDXQ1dQ1DmcL6rMDIFnUpaO0kTW0GaDOpO
lcDVYpiZ0TjJaLMgzadi5cZeOIpovc9yfshbUS4UjqIiT2RUGEOy1cUSclSbun1drRHwLRwMWIEH
Ych8bhwLpxHl4yKK6m4K+EE6jb/X+MwXMp2ZaEnDOC5g8qpYpGOSFWlSyZFahWAFCjFX9GRlvzIz
3fMwkzDnwdK9OpQrp30hXkJSDBkIhMBnPkPhtJMOocQwRyydMThhW3j9+JQXuAraCdPzP1ecZ763
ROc5sya2sXjTKVpe9PDVg/levw6JU/gg33y3OrfcK2vWFlcUNR38G0EGkVQ4GUMNH26xoo3JgkqR
dpgg3NWh8W3sfmXZgx6+YKrpTm09c/LqKqiljcLpsc6R9EHEXH/KpVjaJeD+vb0KSwcWpUvogOCh
hTLX7M1nOTuEUSdM1MKPVPVJU+4opw7Eomi+9vnXiw0+Egxc4H6CYjjE6y7tRFajAgCLSGTwF81+
NtGzr7O7svmjy+wVKsquZT+ExoGEf/+GhGG06zR8H9i5RZmmKJ+61NRr7HL7s7ahCoD01updQ/9s
PmLdwWDzyopebzRAHEhgcEuCZu9qwmSUjCFL6wZJplTcI0aiAdthB6tjp2Dcgu9pJXOMc48rYec6
IMxmZwTJnAigK325wNyeeGEyhEIjeyPqltnPU7ISbq9vkxmeglgrmXizXo1OgrgP82UxTJQgTBmh
fstVR7Nf7XEC/LL0w7/G+YKfcm61YrgRRS7QRl1+UmdmLdE1hAMpU5RdqaHzixdM/CFXyUqB5rqd
/2XKtkG1hcwTw6GXptg4aQOukimofhV1sc1J53Vae2zYAOKB2OM9npTQbJLsOAAVHGf1KZ+Ohpa5
ZRdB3KfjrpatKdQuORIc1sJ5AQgPfy5/U4piElgTcZfK+XfMnDij36Enquza6MhQaPzrfBjvWhxR
oNBn2ItYMp2i2jIodGuCsLzn5A8GFLu1Jtr1zXhpQvggtF+aMNVkLDJ/66ef6t+/hzAMBMojtCAx
6aeoQvLBcsMoQI0IUh059UHhgKMXd6/ETFZQu0vnAJ1OBE2ULDEiL8Qy1mEkO40SvMmBbja2HXAm
+6q5H7aRcbodna8vxFli5V9Lc/5zFp0nC2rJag1LSqw4VO58SIt4mD0KxgiKYvZKCFn7LuEu0FA9
lMce1ig5fCrMjVRXHzfVGkPZUqQCwAzTyqhrKGgBXn5UM+q5zsChElQF9cKs8iq0/4YxXPma60Y4
zjRQA+gR4dKdG6qXdoZKb5DDoLpAEDKMxOFq59B4BC9GXHugey/s5lkeqgeeRluVQIDLXrkJRPIW
vJwvf4Hg8Di7RYh0BlcBoz6J2+McNe3IPoypj1dMJrHXLAGlfugp2QYEsIO0BjldXGuoN2CdAb2S
xRdo2EHxowdXYSBV9xawBqV+JOxvJ+rnr5zpZOdaLe5YIWubqVUr1qPiYfAfxfSEmafVAvpS5MA+
As0Af0HXRTgHXCoYwz2BLMXrd83L7UN2nQLh95/95YLb55rSRpOFv5yRQ1o+VfHdZGBec3PbyuJR
BiQNJTbkQNeMUBHalVUSIrdtdmHp6iTgpUMbt+P+bUNL1wber9jzeV4XkNxLt5dGM5RZBUPo69yR
eHrIwvQTs/2vqrILw/4baHhMxyxX6odLjoYyB4414tXcL7q0SknWp1yC9nGVti5t7ojyUAAf/x8+
7cyIsFO6RIGj0akUDL39WkXdphx6H9QEbmUprpUqm8Y0/bxMt7fNLsVFvOMAl0ASCW4HId4nY4ti
Pa8R75tvhvlo1J2jag9YWUrxXmjebltbWkmMbaG9gtYe2s5C0FCyaoSzwprNhveWRAEZ2mNO6P62
mSWvPzcjfFRhxwzah5UUJMVG792cBrRAPfv1tpUlZwRQ4GuKAnelGIMjOwVHtNpIQbTL5HuldozR
7zchSD+30Zoq1uLCzc/VLxE+vGcuXXCsNaPmCq4vXUHtOI42Mn2zcb3c/qLFdZsp2gE9QPdVRJbY
XVFDfHuQAivZjZjS6tUHE522/i8Vtr/uDtDVgIQH5SL7iiO8CdWINm0/MwQ2UFUtHBkLJq9p9y59
zbkVwdmgTJzXXcylgJ+69lMGMem4Vf56bgcXBDJrvOtRCbXwzLzcmATwzT4rJSkYlcM4bpnkht02
6VbK1EsBFg6Gvgxm9tAEnd3jLFci2P1qHFUJk6P3Bb4BalfuELl2P27WO5PzT76sHUB/WAe8CP8t
o0EjpJrFoKDANZA+mCakzGyAyDUtmuH5tq9dc2ygJ6PMggC4umfYhLBy+O1SQ8ewD+o8qM13Xvhh
GRTV0VK+E/m1qb2QHsZP7ZFTqAUECag+QE9tPSfkEO9KDCalTuhqP9XOAz/47Z+2UMm8/GnCcktj
29oDpkiD8ke/z7ynaTv636Wj/n3FznxxXK/0v0swe/DZttLULkIrhh0GpoLpjkfUUUvPtDeFuo9B
8P+dpydN3cUvq/HkK3G5ZVq4SVNsvcp7mG7AJCvt1XCrFyg9OxCk0ttdTt+0xJXfSQxCw9CHRmvy
DRxtlQ+qmoZkUBsF07xDomO6m7SNYn8yZdsYx2a6i/B/Bl2uH7/QpyoCP2a9a8mhsDC8DcG0NbGB
L0qLW58h+Kplcuhn9HYftJh7Tw4NfbFC2VH4C5MNJ0WnxTQdinpTF/sTh8LeZ3nX5qUfkaeEblMg
yGm5t4Z3vYr3GlTF3+X6sYDAilY4rNIwEedlU+rqnVNYL5T8aXnkJGCVoCt3/1cH8tZnzFfNmSMY
8WDa9RDxQCse0RwcKm9SDceIoCRXOOBDdMuX+FfuNHsz9CbEy65w0ge9dA3sQh1kwMjEu8S8J24a
vY2W19t71sdeSl9Lya2NgD0kp2EfHZSNBoY3u4MSLrS2gLk6yPlz6ZePZHCV8UE7WTaEyV5Scj9I
28rhz8NrLUOQ66G/N1KnVJwBY3/KUQof7NwD2429pi+8gD3CyQOySZ1ppuZp68uFqEbIhAwoOQRg
zALkb8whoQfxeYg4lJFrDYUSgHw3dyLVeMjGnH/L2w78bcO4Nmj+BVq+3JFZGRFTpegKzuMdwvmQ
s77uep7wYIK7AIPpynr/rUe9G5VVd2pYYH3WpuY0AFKUtbzJbGOjSnt7/Eh1G7I06mbQnRE1FuaQ
DOLDPN2AY2w3F3uzOHVqUGR3xGXbzmh21lzZx5yslQesNXaSsZK+rn6LsKhKVyp1ZcfANZLDGLvm
u74jOBYlZFGidDNAzmHINsOwszsvgT4bpBGcAq3Jcp/KD/RBNR2N7JJNAmXp1A0Vry9/Q8zygAKj
Oes0OLguHP2vMzgsP9BnwCXOhMdfFBFnBwJymT1XjZwHH9r+UX3867h7+bcLC5KoMR6VGf72kIFU
G6KcubJlFnDrpTt3M4h8b/fTho359049tlWER1O8Vrv9Gny/8jBM15iYLoSrifefRRsq5R3lQJSM
D0Qij+ADc0oeP5apfiiSyamUBuBlhLESDYNR8aTaDcNsWyr2U2dNz3E//kL97i5urAJc3O1dX4c7
dG2ewijHprqJrHoRZheJbw8yZOP5rIOlWoHZPfECcGjTcCOyFsiuLjQsLJBgGJtUbIByhAutktQ+
z6yCBw3NgYGkHnhW0ezYhOh53N7Dr4fJ1fKdmRIOaNXIWt1EDUfuYDw1UYGhXWBWSgN6bfmLqide
VhDgvk1PUse7nmfvfVp5xROLP7OWOWCb2fWW5HTqD94c1FxzFX3YKvlu5Vde51JYkBlhgCQHjVFd
SHLCqLfKNp54EGWJ6Y+k94tCbr08MgyvIIwewdd9D8w4Yn6qbTqi1x7TeuqRdrRBF1vI7tQSDQev
6/wagBJfAw3FMY4KkE8MRbFJastBlMxRZ5kMPBmZ4beKxp5uf4bIBo+EHZ+BXBpoeoRncEZchmUM
PoCRw245ZNUa31RA+tiBJ5SU+l6b+m2r7y1rO4w/NAKJn7vapr5lO4XMfUse9xUyGZ7+UOrJu/2r
ZqOCBwBdgyYemiCYKRTlFmbW7nlpecCtELqkW1ae5EjzuzbfAZZa90E8sZXMcGE7YRJzoHNrEimr
8Awbaswb26kEk2njTvQA+sj/8lFQT7INANrwtphTxrPAVzETSrkZ0O8FEoA43jLl3lQyt+23UOAo
u0O5Rjt7/bSA1uqZQcFDMSJZ6GUJg3zYqIkDAvdB3476pl87sQt3+2zJ/qJpQFdOxGI3Nhl4NmDx
oFJOS7pDjnWn30fSffuree2z0I/klSAxx/ErDzmzKLwAw8wKcygUIMTSXeuWv4A333drcMdFI0hZ
ALA1gW0XVXi7SEsto5R5YFWhk48fdkj8BLpjcb/v8o9+rRGw6PVn5gQHKbR8qsoY35Tt+Z1kuNZD
uyfUKQ7tCmB/jtVXi3dmSHCMUdHGOh1hqKcvSpkjG/1tkiNIulbO1MJra1b7/XcBhddW12ZGblqI
kep7vu0+w++5q/7RMN/ptCvNjWUXPDMl3E+ZMjHMkMMUfWweVckhm84HVbTfHHCBmCtHeW0BhRtq
Qt21MgcYGyFDhzF+/gAWidshcKEKf7l2QiZDVfQWzGZeu4f4ESLC7Gf/1nnxQfK7PQBt3duKvfnE
3HIK4SJIY71pS+QSAfMxHFC/5Ft1Kx1jh+x1IIrXqB6uq14XXyf27Yp6sEvNHDl6DLu+u28H+OIa
SGDpbjt3PxG8ANUmZicSzi/ovuvEzXeg+S8mbwqUwoVfxE4ckK3lS87/kfZly3HjyrZfxAiCM19J
1iwVJUuyZb8wJNviPAIcv/4ueJ/TrUIxCtf79EtHh6IrCSCRSCRyrRXYwyb5Idllq0OEz+EtB43g
AAFfxntlSqtKiRB+gUY4FhSRfiJeJQMSrvvJJzOCL7pZWaaKgs0cnxY9qH+zOphQaRi2EIJzoacw
t4j8yQb8Vr4kBZINUPBQW9FIlvEj08g3TrZLzJ2zzLJtsLrVUFHGaxiIpgCCvpzFpuzjjA0argvV
wdhld/qpLjzLz8KOeVbv1Ydiow6e8mh0koR3PaJwzJjKQdwgJLm0zMCukoM/BC6KasigLfv+1TXr
jV2dnHwE6ytQR813cKb5oxFJ4sufnnNxM3ICGyAcObpEvKMWC6MNi0wcb23yaBQ7an2zi2FnVOC6
D00dpLPxe2d4RgY2LO2epGlgxKee7sbueeYf535X3W1s7P+eJBZShRDgxcML8EPoBxKiRJTWAyhi
CwBP0i/N+KEsP+bxqyQSrfnVvzaumsQyLU0Y+m6mU3ZnWntw622LU3K2vGkPuqlH68kbD/ruts1V
kzzZBPsX2kRE3iBVqey4IRjWPL1R7TzVO2hX3DaxlkygCf8fE/wTPqV/tj5obQ8E1il6Mfxlzzz3
PB0TWSq2lkN8tiI4rQlSKVw+8gkh78l2c8/KlN1SoOHF2nXqgTLohslO3nWT6AuFr6OiIuIntGYs
K7BKTCeQZWzqfbzB84J9bu/No+t3++E4He2H9H3ZWrs41A+3J3UtOnAVuP+1LUQHu6wcc1kqYMp2
A15PgM47Wi+3TVwD77nL49WfdxBBp1N8RytRACIGhY0uQL/13jmkO7bPd7bf7IwvyrbcOpInAZ5+
iZv/s0EhDyzV3JhYA4OjP3ky5qPVGfs0GiH3o3o52hkrMWPlCIh7G5LpPVGGM1ZQsqdEXVt+tbyY
OMHjpy6ao2nAOJSnbfuleaab+A0cS4fBcw7LPj22QX60Du1h2hV77TU729+j83yiDxIHXd3baKsB
rQroTYHWu9x4WhYZTMsxYhPs3meI2XukqWTHFF+TqzWD6CFujzClis/XDvoRG52vmbtNX9iTcXQ2
IJzep3fdmR56mQT7SuMXpvaTOeHo1TMrr+uqAcrxg+7dJ4adp2/TDTk1+/FhfE3OxdsT6r+SA3/V
dz5ZFYJ/Xi1FarncMUHXP27QLumX7XP+lwI+//Gbf838uVV8ipSlOlV9bcHM4OyV7mlYwsU4Q9P+
9r5eKzN9nsM/5/8nMyB6B77HrmGm3Zdl4Oyag9V6HvRyAysgR/pkeAsIFB/MTevrj8ORHJ3/23yK
uc0c16BW61vMp/WqTrskIV7eTaCxlaQTqzvgD4UrABBoOBEOBaBFVbembDq1yw5NpHjHnmWA1NWY
9cmEkIWWNgh4IxT4T5OboTv1TDCVt9drpTGK+zwnov3PKASfr9NmyGYHoygfx9arvpuaV1T31fAF
XXO/LRWoUXTMS4yKQm3/44v/GhVc3rJjixQM40L1PPb09+VufnN23R4seFv7Xv2JhNf6me2P+ndc
J5TGk1E0SEaNLvPL6GWwfspd2uED5pB61pH61i+j8eiIYo4H5PtbLzvQb3sLKmKXFmfaDWraYJ5B
CeFAljLdUCY54bg3XEdLuCKxob+HnOvSRBkrltGZCF8OEB3W1zJ+ah/ANexJ3/BXk3js4n8sCeun
Ru1II4otln8dj2DD3WqHZh/tGx88JVuJg66OCsmXDXwsJzEWDpqILolq9T0CihaE+uBBMUt/Hc/L
Nzf2rDv7OP6yej/6WQe46VaxJJyt3gNBm/OPdWGTx1FSGYoNT81KHyIu9YeLkt8h/p1rHqqMzlP7
C9passec1YvKZ6vCvk+7RmsHtPygTx0vm258p+oBhAOzcNJV3yk6z5kfK/cQF98S691NEs/Nt9F4
SNnPPK6+xdULdO7ObNb3sy3Zunxlr3zs03wIPtaCfAu6mXw1um+GpoAnabPYnvazSh/jws//u5vq
56kQXK1Owcm9kAGuFm30NiA4lVv/gGd4HJd46fGq/V1TBumze5D4nXZ7pGIthURGtiwRRpq1h+Kh
m2NA6b5Z3TYenjvyqy1+DAQpl/PIpL0G67nxv5MsVlh6xQVQKsPyq4/RvfVIfbC5+81mDByvDaZj
52mSyLF6znwyyOfi06HNoDedRqM6nWKnJkGrTEAlRoouKd2sJjqfrAgZeKqRYtayEcPK9p3mEdwt
3PxoSG+6azW3Ty4jPhSac53ncc9DLZgjDtrwvVTDnhheFnl6Y/Fn+VoJ9VmmBMld/8bWEAkKkPMY
6lxgeOBNyn33HG2d/cy89tttx1w7SIDJhjwKHlUsAEsu16qMuiQr2DKd6jn1rWk3NMgaZTQwq0YA
VwF4DwxXsHRpZFJIXWVUx81dO7oN5IvZo2bKwDEyI0KUS2rQqZiRhiuu/jXuHU+1Dqz6cnu21jzb
/DQQIV5ljQGNcQ02nOgpyt4VCL3dNrAWED8bEJZj7EbgJAgMoL/Kmf0e2jvNxmoPAIpMNcBqkgNp
dTyoXQHgiEdwgBYvFyZrKOlJDXPNQfFl1BCrC/Lpx4UFmRIzy+seP57v8ST4qsjaCGS/LywGr0ZO
U4vf1+5L73EKJ8gTee1j9kYe42fmf+A/trdXZzWUcnzS/86XuDyO44wMmssnN30BDxAa86Ijs1u/
L83AoWCIor9Bd1bNT03boUVQBbtq13tz/F3yHXzqhOAAGAr/ChT5XGC9L9eti2KDZbaBDVWkpe0P
pt68OU6aHDNtLuKNUZjW7KWjiqYyUqjlU5Q0BtgrMkKmQ97Z7n4ATrkIFKNVc9Cylc7RNKvpjpkQ
REebWCPr41/7Xo4pxdQh1lxhoJzMKRQ2cremgAlXfan8rFuIu2uxO/tVZCYne9FlYJBVozzaQFUK
ICfxwXPSJjUF4ztuVMOLNr659NA2Bu49vxrj6fZ6rHgix5Hj3gPKNLRd8L9/OvAGaLMUYwFL+aQb
gdEm1j7TutrHxcCVeP3KoMDdBdZ0EN7i7iuufKw3Sm+o6KqF9ova5sBzLncQ5YqU+9kqn28Pa+UI
QrMrmklQKuEwBsHbZ7czImpEaLwf1G+ovKLVyj1zSJ5en9VsCUCkIam/rpzpgFhBCpCzTuiuSIw9
4KUI8HaiAsngxttyyd3AgbjdoQcFHIW+ye72AFfN8YlEQRmwWfFun1ROVY8VuoddUGbqeCRRmLHL
Ved3bHey42ll4YBL4lgWHRD2K9bV1CmhqTYWBNrKEciDOz+ZFj8Hkt0ylueOyZ6c1taOgEgPDSOA
CgGnf+mSbZPYFkNDO7iUlm067xnt3CDNlI0T20dqV6+tRX7//WxyghfMJPrKQRB6aXKwY1WNSkc9
5R96qX+UrIXcxE+imR//hR0sGZpOCLDwYq2XpZ0NRduenErIE+TzG4DqjHiUtpLDcWVXI3Tg5gti
YMK7IS/HQ7TWrHI2gGixTl5tt9mOixmA/lTihGsP8EAPA14LzgYdt1JhqWqaUwsNSeSkKc3yaJol
C0rcwrZkItPGgfr5Zp4Y/e24mQKa3CE+DKYjY31c8U4uEczJsKAvdUWu0Gv5FKd4Kzw5aE9l+bAt
nGbrxPE9c7VNkv+6vYJrN/4Lc0JkIUZSG5CvICc7U/0Gj5KN3QbG9I4Q6hb5zsIBZBmxP1XWNoEQ
6d8nWbAOnn+0OKK30RCKJ9NMorYCH+upJrVnRzjylmg3ug7ape+bZleoxq9CaSQg2JUNifMaXDcc
dwNBHsGoA55eitmH11bJMxR1q2/VoB8U9bk2i61uNZKu07UFNdHXCAILGDTF/e+QKoncAQ27IHYK
qgzN5VFzl7b5tqQxBFXNSFLAXxseElegfLnIkCqy2Gr5oqm1VWqnOPEXFS+haAeM2/shBnN0d5eh
geW2C62ODzIqgIWBiB2vsJebk81zb9V4cz7VS+9x4mP3zizSfYmu7FKTkXOtnBNA5PxjTCx2W8s4
Oa1NtVM/APszkBaAJlxqyzRNHtgg01MUHw7gG1Bexm5ELye6p0yRONDoUaKoU8s6K8CdtdXi64VW
7Uy1bTxQo71TG7LddurgbX0oDmUUWwFUMnZm83uK0oOuNbpfdEV3NMgwH+fOfL898yKT6J/PA5cG
59EAkca1J/ckdssosc+xQ06jAtwBi55y1JJr96uW9oHlLIFF+30EZAj6k0vjztSPlDgbMoSAT0m+
hkfhT6nw/3wNJybAIQ54Dr/ifMq9RnS1ueBlts/a10n1bCf1rO+uvyQQuvLM/j39SUbffbD7/W27
gv+hxwHJFx5PoOuLFmIwxV2a7a1cA19l7p6XAYwFySsU3nylfrCXZ7mCOz84L4Z4aUtMZNtljNIe
udAZFav+a/TRhWgeAd+2tkP7qQzbLGzk/wwMO0rnkEQ8hAu57KSjxa3KGIzp1obWT2xSPKWKvWLx
4vrV+HJ7GoWddWVNOPt0MsSNAabhc2V9sJl6QF95lvN9AdDhtiHhMP9jiD9B86ZOE02QgpuQzpqV
wk2ic4GbEdAMEF764fayeubacDgQDRYwczBz6RUWIEQ4dtIITaMBclcKco4EjYnB7bGIGcOfwSCk
cx4gJK64VV2a6TC8sbBhZklx4UWfQufFpZ/tochQ+PHfXW7+YwzwOkwbuqRwYbo0pma9kUF3PDpH
QAvGWUCqd13G4cI/WPBwCCViPOC91QHFFlJHbUEKpjaxcjatkgajWaMUPGrlQTJvq2bAvqlquKXZ
4P+4HArLChARJIVyjl66B/JskC0UIfvfS+zN8/ZofTEHADt3iylJJNfWC7TryMNBtggGWpEOCCqR
nVLpqnJWcRQis5tN06P5D6v0B1Z56EzSmsAoZe231yEKpC1/iG9xJHNN+svRdm6rpGajxyHovr1h
+eUyCsKYd5u8mqkMh3kdNcDsAWIMBAxMLnzl0laboTNQqZYkHKvfU0qenR4iIX1QodcfNIPBaEjC
r/gwDK+ELZCK4P/WwM4ldp9DiYV2S92noYH4VNK33s/VsB1SVD2K87KglPFzRBNa33+hNt7gXJBy
KezUAyiXDl7ZvA76vd2U+AM2TIeWFENSA1+ZfK5Aij5yUGwAkSG42jIvVuSmYxo60R04vrdaam4V
+ruJXpVedtcTH3j4ZPyho+c3PWwfS8gtB5OOI9j5QPY2PGXV92h8Wea72QT2w6KbkcCjf7WKB0zL
AlaZ6mfVhYBLG8a3AYx+zFxUTyelx3Lda2NTEnevtxyuuvB7MIkhgUJJ7tIxVEYzkCDrWUjSvAxo
lRdeMUnpRf7gfC8DCGhhQVDMMWOg9xLJ75Y5WqLCaIHK07CZGQsKNT8UZeo3BLFReWB1e+gbNbC/
RVONhqtAAwzMAtqzjEvPLr6pZekrVhDNzWbOtgwMfXoxQTnWDMpUti95wBS/1UEhAHdKC0AdMVUG
b15kJ7Oah33i0+rJqLttizxptN57bYSOkevJOrBWnBFSprjvgIyaU6AJ4TWp8FYCqdY87NwjiAZI
/5DGR0bvJhTjJCFWux4cHhMszoviYHDie0ISl23ZqlEVJvWwBaQF8MXZ6zDSUTPBTdmFUe7ADaMg
n7+SqLpvp0ES5a8Hi7nFtQAaBpy9Vwy2fZrbzRi15llRXB8M3BvUdgq8txE0T8m6wK5tmToORWSd
2OPq1a0ntua805wU51ZlMsAOlMSbJ7QwRTXJgsSg4OXsdVnRft0oBEOQAXDqah6LP2W8S5EsJdSX
lHPaEN2fjWR0/MqNyWYphhmcFZT6DGCJr7dX9jrCcyIWTgfLt/PVDiO1NZBGm5Tz0jnd4ldNalo+
JKycDhG+piAfnyPQMTapCiJ1VVFLTXaKXrvWH+pWft8D5B/l/ctxo0JSGmRc8AVRnNQATWr9RsWz
312llaM/VNioQ1FWgRJx+FOZfy1LwDuRymo7kzWOxNOvE0pweSGdRGkIcipX7O5jgs5xFGqLMFEn
sqkUbfJhs/SyppflDyumOFuZDVVDEKTiOn858Gp00qkD8Cmkk64HudMq/tRpvddOsy2ZZLGXBkcJ
CmtglgVTCyihYfTSVq2AeS3tszJsnAS6Y3oAqWIvSjp/OFnIVRA3tOkF+/gOQWSYg6qz96wodw3d
2mbtdd20ncv2nVatL3tVFpsn+KfB9XgA07j6gHgtJvpQJAkry1CN3M044qgnu2Eug6h51PIfpOt9
29zqiwdNIGafilL56xUHyAhAO1D+cX0UkT0F0RU9irVdhpF6NCoDe64ISnt3e5tdbW6UUMAQD/p7
XkEFtu5y/mOjB4mcrVTIa4xjAhmynj66U+b3ZliBkea2sevEVLAmJA6moYBAEC1u4eIMB6cdPTU6
NFPwkt2nBThxzbOmyzJF8Q0N+RBGaMLLcEHCIorUe0jH6OBOXR1SSLVDF2GoN5lWPfZD89YZM93i
sEpP2QBp57Yv50AHE8oR3TxsA6bXOmiiTHlLgNmQLO7avEP0HoUk0OeCEV245cSDPrN5mOsQquDw
otRODgsbbEAnsx/JWLSbxZgLSUlQ7Bv7MxW4jnCYu8XrZoLRzsksOlKrDqvRZr5JDe0QGzbeLccy
3tKOggY5hqR2oShKYOVldLIq5XtN7PYwtsz5kDgDT0kv8hIsDC+j4ERDPo3azqXrqc442rTR6tB8
svf6KWtQVvIGb/rQ/Sn30kMNfNMWYiQSs9zHrs2CVs8BFSHqo0LEadQp1+3WqMNpqfcteCPix25u
Agq9LZekXm4de3dbJEFrSpgZV5ec348c3MhsPHRdjtdNZxMtwXETqj17of2cbaJWz4BEXoBhqVTb
s8aler892qtQjjlGtRI7HMVZ3NyFs9tU8D6kLEsdpl1qbBU9A81fAyqCzrBlhNBXmTc3BaIuKE5w
4hox6bOWmSLXIk1oRz907cVyX24P5SohEH5fiB1ESUyryowm1Owg+poxn9he1/oVIPKymHGVMeNS
iTlDrR63TDxPCCtVLN2SRYXdhPlHc2gecvRGBG3v98+JIQkDMkvCUTuSzkwKV29C0w1t51BDMSb3
J/plflLMgMjwzCseeDEuYcel2mKNBR+XUTyhkZOYj8lbXD5LCxArS4U3cAii8ROd//vS01toyeam
M2OprGAeSm/8aJExqfETGMH8fGqD256x4nkX5oQd7bgKGo1VmFucNz177snD7d9fWyS8MaAiD1kJ
JGH65XBcxXGqtMUiFRrYIuizNR/z6CNqD6QF+e7iD1JNlevcAx6I6zxumCjvAScomMzreGBxDmen
M1Tz7tPWb1JvukOx+Vf0XM1e7RygEVhQiTuuzSQH2OOGgQYDUDpcjlRD0VKlNhzEqcAIisYOXaZm
J7PA//7pMkETtckrBxYGtiibMo9rPKmiiH97xdYcEEc96PY1yEpc6TwgW1ILW4cVE9Rpz4Vx0KlX
5Pts3oFY4bYp7svCcaKhSQDEMSbyJ5SkLgdkZcXs5mndhjHeDp17UjxqJXg5bcnZvTZvn80IKzNE
6O+glJuBI7DqmMgocNYMQGAMNHCc2BvJ4OU4QCUxN7jwtKHjUJ+U95U81+dTIUzVn/4AyKvDu1Ah
vDQBegvXRJ2qC+3+aDseKICtwxjkSPF1e6umD0TbD7M/bUBNQ0G2D6YpD13RIzh4ApNs8axS9hJ/
X1m8iy8SI0eVtSWdbDxwKGwPykfui16VfAzqX78HoE4GrkPk2uA7MnGfvBx7rNRI9IhNw2mbOS/F
eNfIsKkrwf3CgnCUZGXPxqyBBX2cfXX4sJxTinyWZKDlGh9vO/1KWmGggI4GTrTOoIQuOotqFW1T
4tW815nio9aY4N6QFfsiwyv635uCU4Ke2OGFV7G8MloDMseEsnAZiQ9ad5Kh8DDvbhtZ8QMuMotM
HCJO2MTCeGB3dhabsbCM4JAl2yV5/mbX87EdG0kWuJaEQyQLKAcQp7qoowp5TDZShFitZ2HCkhOh
O4gkblXjSbef7NzySyPbQr0IeBxjTxVrl4Ao42/HSvASAaUd9MxgzFfgkdLMoTHZ0hAf4jvR70J7
Bvhn0mXNTtc+gnszaB64lChqCGIVoe+TNENfIA2JUvhZVXt1p+0U6cP8daiHNgcGhOofimKox15u
LNbFpgblAxZWIDsbyXOdHazFn3XXgwSz3xqH27O3Yg4VMCiroHUF/4jvsBPTdTbmOijWgFFR+m2c
bQbqq/0zCGJaVQbMvN7ToC//19rVS+wUTUuSERa2H/EjNc5Qsfr/0Vnml/zLwHxpRnBJwua6i8mM
Jpjq55wNwWyfuvY7se+HKEhTpBqR4bHs1+2ZvN5zMIqCFg5p1Nfwqn25cGNNJ1cpDRZCGjuwv/R3
2cttA9dp26UBYVND1sDt8wwGtN3sWz7xrEDf1UEq2U8rfn4xDv4ZnzKaKC+6skN/bJjG6MAENSFq
UVL9gBVHgOIEAhOuzHjbEO9xpCibZq4jFhbNQUvpkY0ogEaVN7aPkd1IovvKykCyGbdjRHgb5R9h
4tiAOq+Tjn04Z9WvpU/9LKZet5DAHGV34pVEl1O+odYG0Bda0hzhXGSzao1GrPVhcojPzWH4qR67
53jHjvkd+4heB0mgX6lAXdrjq/lptdQyUqZMJX3ItoxTJD6D736jb8wD+/sT/9ISn+VPlsioZg3T
VVgyXty4fV/c/MckR9vw+CbsXcAcUMZA6EO/gdjN15tWAbBD24djdh9l4IGInzpzoyhHq/uwxqbx
Yzw5umSfLaXv6vWXKt7f3mZkZQOgdIviGnoX8W+xjrOoUao0fd2HrlOAjdsbVd1L4pMGGQ3zYQG1
SgFmFRCLJoFZPDDU4Br3rpBkCSth+eIbhGCiaXU0L9PQ4xRAqZbd9Xpx5zC6p13rqfbyfVFlxbTV
UaMpnqcMcN4/b6SflhdAAzpaFTaJNu9BNFo1kP+tJaFl1VvRCvGPEeFyMVS2mTj51IcFeJkgyN0R
fzIXz1G/6ADIx4cOctVPt5dzbfPj1sl9Cg1hV0l6rWWlVRKYZKCE1dvQqLZT9S0CrPu/sIPWfLQM
oxqJdvnL7bFYboJ+Wr0P08x9G2caOInyDiLa2dAlSf5qjEFL8j+mhBjTL3YxQsazD5st0gIWMMdr
Oih6bfvRS4oAAOEOqg3fqWxjXN93COAH4DYFSz72hljAX4aMLGqDIbqQOEnzewZ4TVunHp5yAvTT
bMYFz+H4BjJE22acXtSKSvQM+MiugsOnLxD8B9jrzkoTfEExdA+Zxl7MRLaOq/vgkwlhHfvMcccK
LVVhrNUbSgCKG+4MSzKOPwn4rYEIS1j27ZzmCqzo+/QHbb3m1zuA8elGs3yj9Uo0Ip2GfYHyMaqo
r3iSp/vmd/1eTb4F8sfMo3gDnvzst7QPRTbBwnGiR0laxz1ca9Yg8UU29iib33XvBR7C5YqIBA3v
lxuFLItr1zpMZJoHlJYLzY+gO/zUpi2kb7O3/KB9+S925ieDwsGVci3J1OJjOhaHaav6oy7Z+9ev
fnjyQFvAP2MSwnU/puqUIT3DkWE8F+19Gnu946eJ37Aj3i0OZmGBE9UHJd2hQidY7ph3sRV75kQP
aoN3fWMASe3smdAYc0ZJpWUlbbz4NiH7KVrkc6OD4bebhoGOJH60Hkn+QlPbm6yHudMkN4qVCyHB
ZYK/v0F3BGATwbcTmvdUV+Ih7NkXdUZjjJveRynv0NLul+lLhcL9ghpgqdJdZ6r7KWn04O9XHPmD
C/wGF8oTkRRW0aizpS1jqIydp8c7qo2e3v00ZArAa7ECrTkAHejgoASw7dKVKzSka7lLRmQpKLOg
tP6+tDJysLVMAHpzID8DcAdScMJdRs9zLJGdTWG7tJtMvbOhZswepikKmmnzl/SdeFDDE7mJ4M4v
aXhSE+Jr6fZKpFnlFCr54I9JtjOhx4OIDplZcNfZXpvnO3WWrNbaXeCzUSHidgqe4Ysyn3Bb+53k
W9tGT9WrVR9wcbvtFn/eOYSoi6QSME3eTYjWT2G9xqF169qCJRt03F1K/crp9r3KnhuNBVH+blTf
K0CEUxqmtN5mhrOzyPcmfauV4YeVOrtlVjyrqzYTKfxGj7bt+Mvtn1hbonmulGX2K4kLesRRDEAn
Di4T4k2CmEmS47V8Ckt139eB9Qpm7njauHPhl8U725Q/U3eb/K6czRT9TFpvkBR2+GSIk/XZvhCn
ndiZKJrO4AuZdmht5cmZZFw7Io6F+xuHNOKixIHoV8mZ3aWkMNt2ChccAlHU/3D0s2Wy+7KGhgsI
NHWu4vaBdvmNvZiyCV5JZ3BnRpcxIEoqr8Zd7t6iN3tDj8Y5LHp39DVn3qsTmjVMRY+elXR4V/X5
PMYM7CCt1m4StQvy3s6CaSGjJLNa2eMc/YjJQNUddX7hhBoU3HpYmeFLDPV7W/9W3f4BOn/+CELi
/ofqSpD/azccNCJz3XKOALu6fVMnMo2RDTOeHhufxNPeaDaDDSaupPCWZFOiSwWtfXPzVhrfutYN
u7c+jo5FJlM2v4ZCYMho94aIKX+VxGpcLoFTUaeI6TKHrAqz6bz0iafpJ3vYOQBtse1gu7tmhKyx
Sw4jZPbUdKtaZ0Z+V2Ys8fa1UwuAOPSN4A0dBFeqEPoGCPLEvTqDgKY+QXgh+90EkKRc0Hh51oaN
fb84r3YsAf2sGsW7DV4PkM+jZUDYY5GyzGPOyiVs7AYi9ZOX9Pu29dR+wVMBmiuh7w5+hDwGm7qu
7iKA6LzbIXFlBQDAQEsYXpY4ulKs41tpPXW2qS9hm32r+/GOvmGKIGzjtn4LBqIkanwFELPZA1ym
U/ZxT6F282uoql9J/n77W64DDmiPUD+GHBrWgYj3bkef+6XX1CXsJ7TTWpBNcA3optw2ch1VL40I
Hkfyykxs0OmFBTvWza5s8MK1GWXclmtW0KsOFQhQQuDQFo60ZBhNvWMdaCyz2K9tkDiV3kcxPN8e
y9qEOeAuQgs32p1Q8Bd2Tzbao6m0amjN82nU7NTTS0dSO1u5skPJAqcm7psQGwY74KURpUMLZcmY
Gib9MZr2Fjmmyj3LzkVE8ZILIhxo4CZGJ9mOa0ODdAVeqNFIx+vhl1a1BgSZdgSrsdXN3rjM+QYi
5LJuvbVl4jINcHAujS3CpROozxaITGpY4/e7PNqhfe8JNPJvTZJu/n6tPpsSBrS4FSQFC1MNibFs
hvk+B/78/2aBT+mnAo4TJbHetgYsqDNaC9vac/VCkttfJ7yooSBiA2aCrYooeWkjyVLN7kwQuKAn
Jo+Srdre12SRDGQlK+BW8NDC1cmwhYTjEPSrZd/Y2D3V4CW+izsRVN2OWlAd2X31o5GYu3Y1kGtC
EBh5CPAQkH+4HJOdUPAPdKYWxsYcsG5XDE5we2WuZw0/jTwDFU10W6AN9dKCSxWFZrTQQ3VBr17R
bUYg/Er0Z902c+3NyKRw4eIP3jjBxAeIqUOJtmaLEc5N7uXqgQHdtJjHNJf1064Y4kz4YABDoRvX
EiGG2kqpDWNOjBDySNvMSh+ayPnQKbAkrPx2e0wri4NLHPiBAVQFUEV8LcX9rYIMfG6HOCm9RP3R
IJDetrDibWhgQ080h9yjOUpkNGOzYVYLq53QRp9eecfa+ZFGBFF7dD2aQaoospQ3Mx3RcTHduyUe
Km5/wPVsojsFEQhwFx4gxBe4FDDIaTFSN0zofd9D8Ki7tzqU8FIJokZiR3x7m2ZQ7yRD4oZKkvkR
mHcG9Ppq7mEo3m8P6Dqb5QOCaghmE8/p4tvONKtaNw+5GzbuPScscjQvIuaXvnojMTmkg/7ltr1r
vC93D34BB0gDGDFbyKJqCzwDnWIooZkww8shw0yOaj0+dFwhpYT6VKL6YG8wont3eUT7P7SjfjWj
jkSGeipaaGUixCtp3eUH8aX4FIpdh2l2oTpKqD0CfK+8msw7RBDtfa6Owz0EOLe3J2BlwtHNRVyI
OELiUxUnXI8jaEA5WvJgQ1huUd7yXt93SrtJI05igxY8aSv3lS/BEBCNXEwdT8d4pr4coGOOcaTF
rQWk2JM7g3BBiVFyHmzlY4TG2O3RrdviMQ1XI049e2mLdX1XJs5onXvHnI8ppS8OBdd913b2NjN1
mXoeD14X114Mjcs6olceeTFuA5fmugZqOqwz7bM6BE3vnBuwLnfDk2FFX60hl1m7Ks4hqLkcE4Kn
SbSzipS6cdMYjJLBOff2q2V/G9r4ZHYeKJG8KkPpynB8A/QKtyf0eoSwidwKO5RTG4gozqKLapRj
cufcDYsV1C17QG6564YIhediNn3TBcjstsnrLcrHiU3BAWZ4WxLj+JhXpOlz5pzbrqp82NzXtkV3
daySPXo7TnofZXdJrrBdXlffa5Qc/NQ1G89MFuupdtsfrUMf0I0UhZG1FEE7ZHRz+xOvDmnIq4MF
H+U8Xr28apmBbo2bglXWOWcKAxp40f24L781Zfl02851/ZsbgpQ7MluEK3D5XTpYqZDBiIvYPVv3
GO/Xhe2WyhuawGQvgMR46ZP+MR9QUzSYrOJxdZjCsg4oJS64QAq74rlNO9dIhr5xz0pWjFvSAbgI
1J8jyRGvAQowg6s00kPcGzCdQrpjunETdYXhnm21s37McY+zhiSG+2prC31vWYkgPY+x+7pAwrX1
+ijNweaIWNNsp3mEbm+fJnaxT5Z62JWdM8qkitemAVqnEIcHXR/Kgfzvn6KzE1MIl4ET4Nwt8XIX
22jZTLR53EnWecUMlwkGLgFNw3joEKbBqsFDQbUIIHObNacFyb/rkY4LL/VR41mLVe9ye3Y2Rj6a
Z6KjVbqymthnY9lvFCezN00P6XG3zEdJwnsVc9DYaQGpwauLoNwSEx7aTk2uZnkZlppWPBppQnZx
VLDHKCbUTzgvJJBBkdc67QxcFpgxbk/M1Ub7Y97ChQvlbLQfi9Of9KnaNwlgSHbpBhV4eDf5EkG5
pIB4821TV0cHWEfALYG8kSN8oU9yudJzmxYZOq2SB3eh46+iRII/pKSDOHChAj6T9G+37V1flmGQ
Ty6HDfBrq3Ajz63K7Is0Th8s+tOYnkdSBBOgXelLoy1oGGi3keIr0NK5bXZlmDxkcV4sHUrY4v0i
ToYOzDRO+lDpRrfXWi3edgszNrlFGy+docJ2295VvmGhaPvJnnAijzUcFdd2jNI+teOXVvmSAwRi
okYL7hgZduHPVf/iQIY1ZDVoega2A+wG/Dj7tF0pY0lBUYl+GH19O+zdTREMAQn+H2nXtSO3rmy/
iIByeFXopJ5xz9gehxfBkcqBkqjw9Xdx9sXZ02yhhTkH+8HAttElksWqYtWqVeisC4pAxQyk3Cf+
DvSz3TftV3kZVN+s/HELFn3jNBF9iHgH4Sy6csFDdP0VRM26fkCD9KU0kZSr8srPOGhSDPNnGxc/
84Q6u/ubvHKoCOlAP4TE8Kv2XgvUBsMg7VAUFz09q0vsKcvl89xtjdJY09grMVK4o7adwVNSFpck
oXt0hdkVjVSaYmRfWNPYL1D9HnTn0KjOhhLdWCFs6Nv1ifW/OVaMcy8mOyf5RanywASvb/GhnR4V
9YIaFCYIPVpZs+Hh147wrURJkUaS9wYup2APfiQuC/oDssik2bFkq2a3cnbIaDtw8YBA4/EqbapN
moxrqVZeDIaEOk/3ZfqCmRSYP9FtXP2V84OTwTwSQSSEGEsmqXBY5vaLlteXubb9sjd97GM6YY7h
Liuzg6r6FbqJzAxNcffV8/aNg24YwNwwwFBMQIc5uD6/kdWpNtoLKHu6/ns7+aA17JC2d3daEvbl
US1ajyl7NS0OFjE2Vn27v9eypZN0i36aFkWF7OljYiegyD+UA6ZAfdlY4w2O9HWNplBUExVDRTLn
VVb3Tpa3GDCsXjpT9+uO7qf4nLkRMsbIiYIp4WKSX/elvj7Erw2eWN2/UsXNeXMz5jmd7Kqu6wuH
gcs/s4/mz/wp+8AjA4zTqV/vgao+1zslQuvuh/ncPGZhsV8uyrP2jAnuO0yz3Liqt/b+6oNedfDN
B5UiddAPXX1RexIQ8PKYk+GX7KgqmIG4MD8eh2/39+DWOFxLlGInlkwZVRZsPO+eqAIzvzxUHSaI
Bun4SAETHYz9fYE3QQmiNGBRcIlEwh40INd73pdNxRGx1BdwA/lcJQF1tENZbZDKrUmB88B/8GnI
BOrXUtyuddy2XpqLHoNX1iPfN/E7t9ksEW5CX8H0iXQWIIzXImI6VXiuJ+2FxGBPQhGCB6OrgHJU
7/Swb/H/uilXQD1a1H6hT+UX9PuUfkft5nh/R1fuKCqaILFAr/fro+r6Q6o5ThFFmM0lNUa81+iu
ak/oJQGJ7hZhxcquIjuA+rGJoANvaens6gaFWqTlmks9zJj8PF0YcGgZGkfuL0jsnHQt8XYSnKBI
sYKuQjIGrlHm5sLL9uJUBd+1iaL45rBsUSSvaD4aTlGUBW8dcoKyFEyEbXOWzu0FZeudGY8nUFU8
ZRFJ528qcX7MxbJvN+mQRfAiL+2tUPFRby54MtJ5qJ2uvcwEU7OzF0wm9hJ2Kgn3Ksxqsc0BQPDj
1PgVIZ8pSy/3d3btANFkC5VFTQEYd+lacM2ekhKsgJe4N3fD1Pucg0ST1BteY1WMyLEgNS6YQiU9
iRfktNzGaC8YBRWiY7r1SO/s5sb6fX85K+YSyOV/5UjeyUlScwTeob2Y9lFrGZrhP6kV84ZzXXxA
X/4GvEv8mnx2GOYL1KkAuAJ7en12dBhKMdaSXaau6p+MOrNehjp3fVQNuzOvtSbM1GyL5G7NzAA0
gQeH6BS8pY+yC6RaW6NkFzNLDkqPy916pvoLudVcfwY7F95Xw1LtxfD4d28uxuahrAqAEiqfMmJA
BUTBacCKdFnMWgsr5xNvHQyDrPInEw2taY9R9y5BJfS+1Nu7L4oDGoTiHYIcilCtNxckBwihLEjX
XWabATGhFslLZ1nZ030pK8EcsiZ4F6OVCmAvYAKuxVRtqZC0NLC4cs4PXTJbJ7N100AnJgaioyn4
uW7H6SUjA/q3rYHscrx/DxsfIXzrtULhI5AfMvDgErUkSaGs3OnzQnW7i85azdNtFzk35v5QJ4Me
lxnIRpsL/pDYLP26GOqwoMxFNjZ7dwOnSCEhO4nXNGozgGxdbwZmOSkiadJdBmQiQoBH+sOSle2G
41872bdSpEiDOwxFqxTJRYxWG0O8WUC6Nnd9eH9Tby+pWAscr4MMIogaJCkxurm7tMSeqkMb6X2c
gcoJI5W0ZE8pNf3EGjYgPre2DgJBiAGRQGzjvlxvntampU5cCDSV2d2rifpLU+MaLevsnWOCETDh
QWzhDaABuCTQCNeSkOG00cLI+kvHfvPpRR9+tOVnFm/Y1JUNvJIiPb8rZH4nva37C1J3WZCCodBL
WhsTRMZS8yojR1tIZW8R1si6gXAERWGUluCPTZBTSUubGTr+3MFkF+BmRr9pWoYEeWJsWLQbWyqL
kdamYQziMrUOAO1OBy4okCGVQTH+iTm4NLonO/kzz90RnS5bY7dkHZHlSm53GZupQKqYXVzrZcz2
/fx5yl7u670czbyKEHuISBSlBtmgUQOV4aKj3cXOv2td6THASXmlh2hnweQodNcYprcAzH5fqrom
FpYDYBXBcYCU97VOtkvJmiaeYa6NXfYh/ax9sz6lD/wUn6u/tk9PNTJGhmf73bGgp2zaMCmyrmpo
zIDZQoUcySJR1rmWPlfWEMcxyipp4Zm/qjE5Zo4VtKoZYGzdRuh0gzyXhUnWuikSLSmp2l/cAinQ
nQKmgNbrqhltZ9xAA8FC8vk0TbBOBwOcy1ZItKpL/H5g4Ag1bTNO97HqctG93mjFIW472/GLPEV3
nJUWaRY0vFOWg2YVwPlgXg9GPLcLX/7ePzFhjt76HKwCAFCcFFCNqIrIrFl4V1KrLxZ+wRygbE9Q
/tnncxKhCSk7xDOrtnzcyhGJiw1Xi2QeEAzSlUubetTLohgv6AzUHtKyJ5+7ubSPVjomYUx4B/PS
LEgsKh339bwhQdPo4PG1Mu7jeaf59aIdsgajeExCtGMGYQi9ys2OGzkBgX0RhIwWuuwRZd0M/qFk
NiZQF4+XbIhdz9LqyHRZ961YVHYu9Ez3JqQJw9aq0yOadtQTc/JlA4l1e5cE+kuU1wH/gpeVjGA1
VnpT19p4SUdjPCHt80hApfDVYE0fpmSqPwxp/Nmm+qPa8K0ZTq+lSEkvEJPD8iObjletDH4vMI0F
dXR9umRUaz+wIp52IFGfUT5KFh8xirLLdbQEDirhZ3cp60er5MkBMO8mLGkz/siKrHrMe13zs5GA
nrMwRyQwlCrQp8728rEqwyJpYWcbZp8wExrE5A3PH0F/OPq9a8QeHkQgma1j07eU+dlKF3fHFU4P
hFsfWd1yHw2fIUF86I1lr3tmVdUbz84V94BqLOh7Qd0sYnwZgFfRnBWJkk6XxP051FpAZ1L5yYtT
5wcn1y5TDDSWtkMg+BFfeP9arlyTK9GSh0CRODGAeR8vlWY+mnn8kVnq18nNHzt+yglS7vfF3cS/
Qt1Rehd976iIG3LI1zXgvpuUYrpg5rrv1EaQgdQXCFm/0HRMCet9va+PGPLgadTYbci+dfbXsiU9
Nyo+2Myupgu3Z0zDaNGYs2gBL/YD+VHGtq+5cTBX4O8wunw/pjtbcXxApvViC/q4tumvrxuw0aKz
RA7d3ExZeDsxnHeG0e/DBwVxAEdP39z9BeJiI/hYWzVcFD7WEo0RhhRk27Pb6R1fcMEygtpjbKoH
k7ns/XoEmkeRo8FwH1BHS3rk6EnpYobRdLFK84knO2sx0CD428D0xv7zxjmubB+KcAZAnbBXsJ3i
79881Wqb9igiWfMl7dtDmpgec17a+WigMWceiae6y8ns3A+VjVon6s5Y6+wmXm0fOvtXBeB3xbZm
RN/GWQAxAicDriWM14YVuf6iGTOizaZNlwuNDbxOh6kDay7gx+kMR3x/9bfHKfCS6KfA4uG85dex
yzKqV0u5XPLYxKRYBP9hXOtVcF/KStABVwRzhNk4AMojCXC9opqbFaEpUy855X1YFGl/bBSj9hrH
GPfjTLSnGYV7kEJTuqOtbgfoibcDsOs6gckXvleL2D5npTvunJip57IEY5ytjLafsKGKwWk46E8u
iHw3HkUrcSESJTAtGCAC1BLU5Pq7eVPMDncy/TLTMkDGwgiTYHD/GoNnNTsT9Guzn3l96YEGIw1A
sFh9XcS9Y16zlUxcMXXXnyJO8o2aoi5uE7PEp1gny692SXBhPzIv3bVboY4IZa5dqItirYF8M8qn
qPpL2qe7Yz6qeqVf4P68MmxPapDtfumnOKr8/ON9xVjRdMjCiw+mFFS3cjvDMtQKtVTI6hHfV82L
aoeYQ7XhJW5jRSwIxS7As6B+AAdd7xwoUnnSZaV+Yfln8PftsrkLMT3MS5KtrRPqcLN1COcwUgvO
CMjCa0mprrdOb9X6pfhmkYMdtvs521dsh5waOS21Px5M1Su3yKZX7jDyoBiwjgIB0DMyqWU2plDS
dDEvzLROczsbvmnmbvjuk4IdBl0PPC24iGTGc10bU2PKmXPpVc4CO+8Lb2bsvPRptpGfXNEJMWMK
wGSwZDmIZK830dB4oU1Ucy6ZSdLAtNM+MAajDNwatDb3F7Wyc+g4xXx6NOLij1ez9eZOKXrXl0lm
OxfSGhZGmWjODs1N2f6+lNUFCVsOCkog6GQpNun0vpmIcyk7nR05otAUXmTIvvQYafL0TlmIe8Eu
BlFQBtEKcb15NqFN0aSFe+k0pX7KY1rrO6I5mJ3D0Jy3SSV6szQoHdqAgAoSrWFA51yLS9H+5jS2
TRDrF56LcTlu/N3WRy829+NQenq+XOZ2Z6BP22KtR1m8x/8KOUFZkm6glW/OEp+Cewd/iY4goIgl
s6WOrpl2vKBPcw3ai6Vjf/OFbg0ZkISIwecoxCFMAA2XdfsMTKxCy22j1fDQtPMdpp/WO5r0S3D/
ENelCFZ98G4BiyQM2lu1zLt4sMFzHnVjP+211PprVelmu6h0dv+sxcRCIAFsN5qkKlOeLUNvDBjo
xBzeeKzPlkulsPlidE0XYrorZlKXZkgbEI43cZefSV2MXjZlS4hqK4IhOOpToywWOIzLaeNmym1m
//91eMqh0ww9HXLEAALuBdnkUYuSZPEYGqK0xN3nlnsc1SooiwjZ5B9DOkQde1KcfdXaHl1eWLkH
dryu7Y0nrdiKN3b99WPARAkvheIkeLqlnAkhSlYSE6PE0AU8oOENhAqs3sczxtznG6LWzh7kaGh0
BQoEtH9SpJTQxexqjahRR8zhkEPXkFyZmo034mtCS16RQNyLpm30ZMig5aJiTckHChUrC+2A5IRx
GOOEH8wJ25s6lfK8YOBpUDv0Sw2S3pOZjMp+1IejEeefAGEcjoMzTjs222qo9m27m7QFHdIj130D
v+xlDN1ebsVI4PSFtpvHGAOUYnTOOQ4g566+WAdugsigqlo16EfyYup5eUy4GmNbla/dMBm7fCiT
8P7NErsnLxsPFyRIMDYUlEGSb2ntOufjYmhRG6MMNThKHBlNk/8yku7bWHIH3WrMCaaC6X//C8Ho
bhAEwXCf8kyfJAfzUE9dLVqItWNx81gl1a7pwASpzAedzqe6UDdiqzVNwtNYAcUY2qIsQwQrb6wI
SQc2JUahRwmcrUfT09TNW88HOdfwejPweMAwPcCWBGPOtZDWNBpwPuoY1FbtQSXe7lHn+uYuXhp7
42/r5+b8ZBkMfSNQWhUwNOqgxRCY6RNQ16H6k+Re8cP6mKOZ8Qe9UD0YYm+Th0j8rKw4wHmjwgXG
QAQCkqMzmtxWGbc14HguPAmKD/mDdebGThk89dHcuy/DBf0M93VGxkX/s1YkOmF1bCQe5TJ3VxnT
hEcyLukw+HR5yPDGGENT+eJk4XTKMP4Ng2FfMoV4RfbX2uxzkuLmf8TD+6BLBPUKTF24PtupjjFk
cIy1iBBn2ZeZwb7ERQvMpuHQ8ljWzYjUlrWEi6N2vxgl7a6ldn2qqYFXm9t+rIhKPUvt83BMK3bu
2LSh4WseDEUCpH+QPUfYLdnK1CUo/JJMj9TGWZ6RTR1C0Oeb+1oft57ka4bjX1E3tcV8nis0R1I9
WvQQhEK+ZRxdLfaGoj4iKDhrW9ADGS33z+b/Z22AlV1v/pjPFtNyrA1pdgT1/GEuld1I2kdkDnYZ
Rh03WqSil4VYs5+Mrc+qH/e1b3XFAhKE+WmI7m5SMKrJgTdJ9cjonNoDEOhroyiBZi/fGyvvvWyh
+yrNN55qa27/FciCSW7IFIDc4HrZlhJPhGYYaZvqp3xy9jHq2MasPbrL7/4LfWp79A9PDwAfRai9
Bws+pLXHPeBmiF+2rt+KeuG+wwkjBgHs35ECpJi6cZUsGCBsl+UuNT/FHYna1PLTsOCP86B4WqOc
lAYdxwdWPltVfKHOdyWmG65jJfhA1Kki6hCcE+gGvd6SxKboBDVGNYrrR5w0zE8czsD3EvonR6n/
/qmvHgDa6QH3x8AI9NRKsWc1jWB8jTXMpaUMAI1pV1bz3mnyL6Nletp41OMmSPsixCwYDDWNbJsG
VUmfJtZd0qoPybyV0l9zMbYAOQAeLxjM5DiVz1ZS1gTDY5nSviza5wRZ9rgoP7q8DM0ZfV2Tg6wc
nY69/kWrtmZHre0+MmOI+xDzA04uvOwbLzrkljW4E+IxTsiunE9ql4cVHjvz+KK6z/c3X6qciDtv
/ysL+ZdrWTqrE6dnkKV2p/kFw19Gw3O/WGcLqb8tcto15wIaCUTWImeALkjJc2c4eqdoci0ydA4C
ttl3wRqW/H7K2KeagLHeog9WP/tzn/iMh238NBtbnIVi7ySnip5PxAeiqwNZQcmXu9aQ5cbg4oJR
Bx2BlRX7rl3Q3f1dlfsBXrdVdDAhy4mAGkCV623VUBFTHJri0cbjvUp/4pH+SWedb7E6tPXkBEKL
CDyvvM+PSovuXcyvH5Zd0zR/k1ndu7BAxZj6Kf1dV9yfFkCVm2TPW+WY0S2c8q3RFUEUSvZIR7xy
JF9/amE0eNyjCShCE+OIV1fY0s9pH3b6UQERLbX/3N+aFXGIRcEXhMQviFXlHgXdyojKJjyyGore
hHF2AcE2DwwjfVOOQY09m+HAN8nPVmI4WFMknVHufgUMSeeuukkFU6dqEZrawsr6WYIzBJ09rpmh
n/lk2S/Z8qtofxugri/10sv7acvK3YZz4guQ4gRwCi86R/KuDkY1k5HMWoQJ8ZnfLeCOauLzoMR/
Z+dnqf5NSPaRjuYRuZs/carBz1c+n7a4WG/vu/gKZGuAmUL6RLYtQKZVFFgILbI+l6YdAiiizeVu
QCvjgOp7mz/NW++fFWN6LVIyMRWraclLPIBMDCIK0lxvd/ay6M9an42hM9tlYGRG9RtckeWOFWBT
ElgnjwyNcrivekLQ9d2//hDJz9RAOKQw6lrkkozsJhRVL7O7FDuDceXpvqgVAwBZoiIuIkVRtbq+
VRbBEPfawqJZAniHYYArxkhfMtFLZvoE3F0usIBePU1hA8iTVT8WxFteesu34g/ltHOmX/bgzaqf
YWiglWP0RB7e/8IVr3v9hdJuUJrkPes1DPOu499Gknq03+kuxxx6L46nU1N8xMTiXap8iZ1jWZ4R
/lH1McU7a1C3PkVYw5uDebNZUtSzMAykXfD30WD79kfMt1MVn+vHEeySrV82AcveWWSBfcbigT1D
zx1CHNShro8naQq3F+yAEfKxKIuPH6zRW8YzwwS5zFSPmvO7zZqDWu8nDDyr+h1TP81pu+8T8L61
u5lGQ+47dOOrZMLN16/C5yCvLrIwGFlw/VWt1rQ1afB87gZefNLmtAsryqdAmZcHFuvkw2JmqEYi
5fuc8c6FAauUkPbqkxrbhYfGm2825hEEbmw5flsLllXX4YfE7X7gH0Uuns0XsPR8VXs7P/V2UT3V
uVY+Dn0xBBPGDvgGIJ1HPnTq/r6urRkd9BoiD+2iaRmcmtfrEi7f4py8pkBG7iE/OD/VqssAU6mJ
XzvWBQQ9duXVoD4BctN0Nmzvms9xUe3B00LkHeWeYsMpe01fIN/iRtAyP9Etz8FIj6TyyAy0v1tu
1X/UFZEgI0LvO84SuepX+/AmhrNsYsdtUulRaQ2DhwZS9nHiAAEPaZH8Mit7PusGn1FM6/LqYNZK
7jeLfqY5Gj+1Ip0DxigYepte9WnaFn/cuhINZ21yJm2sb9w/cdOl6wfXj6wNcJLQHRkdmU8UrGkq
1yOFAriPYghgi4MWDFM+YMxEPL473aiDTk2QJIhR7oiyr7UBE+7UbOi5EZH+q2akXr0Fl11RNxgM
5OUxaEHMe5DMCU8pQ/P6aERx1YGhrA1ax/F068lKY58Ww6HIve7LfQ0XPylvoSi3oCUC+S9Mzrxe
U13W3G76zIgWAWIrdSV7KAame3riqL4yZBkapVG+vS9Urs8KewFXjp5hhFKoh8gkCYC79aJb0Iww
JfmrRY1jqyef4tQ9LAOYVHlE6bTvlvRkxP2GqVpRb7xTQdiBNyISHnKaaHIrtzW5Y0QuAztLb4CQ
L6tNED/yydqBNNgC1SNJ/7CKsg1bImygtNPCU6DVDX0nCCOlN0RsW4MT48UaFdz1cky2SNoXNm+4
79tXguiMxpQEMWIIFUjx929ur9OoSEShjhGBsiUL6QwaWpe0WxzZa5uI+WooucAXoeYvmfupJHWW
zaYZKT2PRkP37eTHFB8TmoTNDHbqbtlIXq1kePAYAQsL7gWmhduGtC5OVGvAlFQzmmhAn0WRBXYH
BAvU62cPDKHs+9/ynZNshZIiAgK2BH3funhjXO8lvEI3NHVpRW76uSp3Sr5Pga4AuMGvwNt5/0as
XEOgCFCFRA0HzLpya7s2tXRAEcmK7AEzwC0Sqq3quw7Z61XpucnX+9LW7t9rfAcENpLRYLW6Xtqg
di3pwWsc9eTBAGSnDys0Jdc6CCLzJz44Z9cIynqL0PdWbQAcwo4Cb4gQBhnia6msdYAYmmM7wtyc
kFYq97mJ94JrMU+ZxsDSy8x32fROcjicI8QK9iKETcDSy7S7nSu4LvrciTSWz7tGzQ4sz+hxY0tv
r/e1FOmdNhNDU2qjcqKhTb7qNPcWNX3GJQxip97pXRy0pL2MX3QaFm4SdTHxePKbZ2nYvBMh/c96
YdORkcKIDAyFvd5mm7QZUQbqRE2rgG30ASnvZh48zU1QhvTvL/vWAwss2L+yhEd7Y29iNF1yC74i
qpLssjgTnuFWqBcfmmLZMjorSitkieK58BvIu13LKqbRaNGK5USq2FLC0x9p3k2+kjd5MFCWoxmb
aSdaWlMAO2s/WG0+bnhLoaHXNtxA0A30jZjhjZnxUjw45fUc87FzIpIA1K30GAOiN8ZWu+zqSnWM
1wUlNTwy8lzXK+1GaihLNTgRzT5OTeMlJXq+9A9lW/kTqJAzcAkt1Amy9Nf7TxM2D8k05BvAYCus
1JvT1Gw+DZie7ER1W7bHZZymJ5MqD3YyKQ+6NSobd2ZNeQQjL7wheoLhUK7F5aRzK54vzqtHJOTD
yL6nCR4vmBt+f11rx/ZWkOR63Umv57adnYiXjY8nc+a03v8mQToxM03nYSwhQTEizX2Zk43gYc10
oqwkCJTgiYCqv96qaRiZQXrFiSayePFv/oTZBsu+B65uK6t2G4OC7UywBqOBGq5drqVgSrhZTgNx
Irf+hl5wRNIDDYo59KvJG80Nit61gxHThRF/ot8QJd/rZaUOw6YVmD1X5mBwM+qY+Y3abjEqrphm
VUHxHhgz0Zgqc1Dy3homxjo7qsjnelL82UF39ryxlC0hkjI3uRsXSorR3ug78zqueI368D8LkRVZ
HyonbgaspKCA1YPN2w7SLQDHykoQauEFCG0T5Eri799YAVfF012bEyVCO+JhLOII9Dd+a7Dg/pVZ
UWm8omBqkMAFBFAOVZk2jia4UZTIStPAxZTvhp5zIwC31Zel0D2rmzawcivmBn28oj8QPlFkcq/X
NQvoLiy2EjX23jI/2X6tM8/dytCs7Z4g0wQJGBjZbp42lUKnYS4XJULszA9OCpIJUtm7ZNqq9awJ
AuxF4CcdYMxv3DwlitJr2L/MrL8zC7ONE/fC2RbT1qoYlFSBfoHhvcm7ouCJxpgYYvQcTF72Q5J9
HMzP71cFEd+LfBZ0QbZuCRizQHnUgXOj7YGU3FWch7z5w6sv4MXeqk7fhtpivA4GCQEvKZhHxILf
qHeFR5GDOqgS0cc+fujbGs2+4PxoTltdoivGDVA/VAeF2UE+RejjG0GZRhcls3slItZPI/471u9O
R2Ahb35f8tadquVGMuL3l/nRqX/8d7+POEugPhG2v0Ypb75fn9SssFquRIPTdjCa6M7IXXa4f/Rr
6oX8FqbVgCIBVS0pomrNMmFNpipRXv8p9NafgN5Qq424ZvXI3wiRbDP6LgjgPBpWwtPQjfkH6DE1
kx+68r1+L6OmCL8xW/LfFUk2WusozXmvKFHPu72u/aimAWPiwcJE3h8TQBCiYcGoqQCsfa1f+mwZ
GcfRRZjzU3tx9zItzwZEWrtyK3exqsqwMvAKSO6i9/JaVNxTPFw7F7a6Q0Vw8Sx9C8ywZpxB6gA9
A4IAf0hHZIDUYcETX4mqsvyh9cazMrcnPfMKmu/ua9yqJFho+B6Ak2ADrteSEHOxExQ+I0vflYZn
tniOevUmX/SaexPWGeV4THpBYepajAPsXFIi8onMwfUGjFUICXLEKrd9RUlQrN6IpdfuESrvwH7i
bQ1Qr2TVmjRPah0phMiOyYcMlWr8m7DOv93fu5U8zCugF94GoaHgarteVZkBRgSUuajwtw8VnSLw
X89eVjm73jxZ7uD1KfVUNjz3NT2j2SyIl41Ie21fQSbvKjCoYkKyZDBAjOuiNyZXo7nvPWN4qZ2L
m0PUvGegWy2e7i94S5qkLIvVWE2cl0CYlonHMMijowpaf2zPobuFzGHb6/XGY2XNWCElY8NB4Q9A
2a63GIRtBVN7E2FKvDdA7umMfK+5fzJW+NyYfr5/fYJLDaVdkPsA/igJa7Ocg6xWiUYMocgmNxqQ
g3HoHGStBwymZ6LL+r7E1eW5oGsHkAFZWFmihR4qdaqhqBqAwZqYxVa1mKxwQNYZQeYWamLtWgCy
CwsJR4loVjo/x8oWlAo7NWrS58Y6afGDmW1g6VfKxAgn3siQbnq5pLVr5qhTTYj8gffC9TP83vk0
qmowGxjDVh1QD+Ppr36LgXNtL0Xsh3jGxNAl2UPDow5aNzJVpPEWNP/X9NdoEX+a9wg3N8zm2k6i
/c0AnhOZAdz+a01RE64PM4Usq43DODdfqrbx+67c0P51MRj1hnqeCY5PSQxckDnn6oCiX/2kD14H
BRmLraEEay5AtD7A+MM8I8FyvRbkIVuCQFSNRtr6Y75HJzgaGS/LtPEmXHGbaLMFphjgPNGcKd0u
EHl2xBBvganIF29Cue6g1Z0W3r9RK6sRZkIki0Tflpy1WQx1nupqUiJnKKeQ6kYX6ovqcTqBZ60h
GxZx5YDwthE9QIhqkcyVtL0ea1NPRsRSRvYxw+Ce7rlZ9vcXtC4CTHHQbPAWyB46xoNpiAd46AJw
MnDIWw8gjeF+0nYb57MlSFrL5HR502KxkdX8HdKoSZ7mrZHFqyJQiRFJQwPhreQwe9S8tVSsZQYP
tTOf4L+8amvDVvXMERSKCJ7ADi3pWUlSkiZjoka6GmO81+waR1RNv9w/lVU1wzMdFQOYAbC1Xl+a
Ef0tZq42alQYYx80sQkCB8OMD/2SdL9TF9Da+/LW7KqINsEKpb0+oiSBS+eOZj1UagSuwuE4ErIE
hgk6AaR6FOSKSBLaaWnu1byFovMMbRWq1gScjFsIqLWVi3yzgswYJl3LKo8Ji4h5SIaQo848qj10
bvzCq8Aiw/PGkkXwIuWX8XRwRHsxCqRoAr7eY21Ea3U1t2q07NAuiMHd+gFDw/b5J4SM/cbzccV5
oJsUL1NR1AaeRNLMCaUDTCWDLCC/PLMBEwgCjFz17KbZGcbn+ytbiaMEogDoRV1FQ4C8sIaO86R0
OMu6jMoqIg4gudb3ZWgCR38ZtsYqrUtDcQvWHVxfcqUAZPhWmzAsjcEDl+GEiqRv/G5ZoFre/XWt
qQac1H8kSTev7zMY/xKSOLiS7Z9N+X00R9+qNs5qzYq8ESMHvcXophkZETR1zhduMV9JfpTuhmEX
nyrr3lsZUqhEp3HMOy70wXP2GN412OFjv/jD77HYWM2a5iHkVIAyBe0GJohea/niOi3P6wmhhN5o
gdMtVWjYKTsiRB38qmzoh6VPtrzkzfKAkUS0CewssDSoB0rq3qWZYmfAQETaAoaLmB5Hyr/2w25y
MaTFAJP38nvMk5f76nFzbkgzCbOMGAOQuZtRqQpLDc64RiKCmYukPWZK+eya3VYEemM2hBhgYQVy
RDw45SdD0ZQEfCokKso2UN1P1m/QL7bok0LrHd0NaXucqo1k6srK4ApQyEXDEtpq5Pd6lS9oajCU
5JwDgpR1+54vnjtuqOSWEMkDzDD+vM215JwqR8wMo3mgO1/ffUJX65C2Lo65ppcmRCRW51nI0uEG
Nxthxo17Fg/lN3slqR5pXTzqxjk5Y0zxjr3bZ+DXBX8yiOgQj6GIcn2bOBqYFbDSJuexekRO3zO/
uPa3YtrR6dTXf2k5+w5/v1qLvD2AuGgNxIxRcW5vMoOtZTQ15iom53kE+tllYCOw/WlrROqNbRUL
Q15J9JXgw+UxOCNNUArqrQQDwhVwReXAfGA8Ynma+d/7OnBjj64Fyc8opXIs0ml6cuag8kQTZ5me
Y4xsAdBa2UJ43Wo0MkFoMBRAZqzpxunGRK8tzHg7p7g2LSp4BfXSd3sL/PBbIdLx8M5AgmSBEJLE
J8WFBNLtyvLdlxNS0A0rwlowD8iA7Hg2M84zozwvzg9jwrTf4lQlGyfzmra6ckpiKW+ESEvpeZIj
XaiXZ5sCMFWOIS/tgDX5V7A4PLiCwGiMmQc6/zCZgULUGVoMm/YMnKI/sQbNSFvpi7UDtMT7F0Op
Ba2P5PCTpK8nXqXp2U3ODUhNMGan3Wpp35AhU9qAFMrIEjVJz5P7nSmuL+5wO2whPbekSP4e7FNu
3TGshFmfTYyyKNWPg8Y24qMtIZIFH6tublIhxKXPqQJy17kPTAzAvX+BZcocYBeRBAdUAhgfXC7k
Bq8NUqelac1KpTyD1MDLneQwx9TLDQ+ACWfIHzARJayH2gMzwFmtv6TWHxBL7XhXAq+d+3nxB8pz
UDrjqKWNt7AxuP95t4YM73OUnfGFyJ+DPen661wlGRvguOpzY3SADtsk3w2qVfppX3bhrA/p/r68
W39zLU86WTtvqJrbSX1uAT/6P9K+szdyXOn6FxFQDl+lVge7HeQw45kvwiQrURKpLP3659AX+67F
FlqYfRd3LxYw0CWmYrHq1DnG3Oyi7v/TgrSsOe2SuR3y6jzmsW9Zf9Kt98JltLYcgnQt90o0JaaJ
IaCe2XfQ64PSq0X+qFZYV9YOadHAGjcu0q1Zk27pJs/xpGS0OuuVuVPNu95WNmZt5TAs9oH4+6dr
0x2quoISV3Xu1MM4u7eQjzTzdANJuGrExvMRBFXIPcld+5OZJjEdWXWG8uLgo3D71jP4kKis//z9
LhP3P57oOHAXrLt5qlRocOXVuUhms0TPfGrcoztsCwy1cng+uMZQUAODOAwtJ01tgOMmaB0+F086
iOKct6FBr+Ww4UHWrCDIAM2BIPkGT8vSStNSt0sR1ZxzEhRMCXmlvBvNCZj1LTDKyjbDyqBtDjR8
qGHIjbIl6KJob5UVGBXL6jayEm3vps2X62uzsglEBRLswaggAFwjeQAFHSLMKIzqnClxcxrVOv5J
RjAKtkjfbbn4tan7bEuaugE0iUgNw1Y6vyq8PpnmtxF3srEpjHQJi8OjERlbkYZBVIjy3XKRIKmO
zElv4YTaZE8REfhz3h1YXfu6DtkiBZTZPH6giXVq2sfrE7rijxampQlFUqkQzBA4VaiKe9j72o4i
FE2qoKW/3az2bELPXQqZlut2VycX7L5oVEewqNpSuKHmUaPmdVWdG290QqoIHi77LyUexO2JDpP/
Z0TWHQZBBLhEepxkZXB2EXvtssTxSrvfqmytbX2kSpDWR2sw8vvSJAInqhgoImBXtolxo1fVuJso
3xJduozmRQoN5CGiNQTEruLvn7ys5tRmbkQxQ/SEuiApbke7u0cm7BeUwwA2NrSN1/fqWUMzCPaj
EJaR86J61RkleNyrs5NWZZBPUCEmtHb2lZJoG7thbQJBWymKMKCPQmZ0ObQm70yrBmHu2eXRodEa
tL1GZgeMzPVNtzYiwIoEl7qK2rVcokP1pcAXVOzcOI+TxXdCpr4p+uC6lZXBIHkgoF/ASeHxKq1T
m1Jn1nnLzoZygF49LPyHuAuJEYSErmaC0kW+CpM2IzSpe37OU/boVPS2SuY/hpb8MUv9r692MGug
iQYvA5CeoHq7XJmOFtDgdNPinGU/SPUVrwLDDq/P1+WqLE1Ii98W3dD1VQYNZXI39qmHJgu1fL1u
49LNwQb6HZCoBdAUW2A5jDlJo762YIP2/BRZtzx55cOdEz/p9KCAn0bZ2GliWpbPu6U9adqsKELZ
TIM9F/kK5W7y8/J1cE6Ku7s+rrW5QzQEskHk1JGKEX//7BNy/IMMfnFmjeuVsXVL0zsD5Ax/awXh
EAR5kA8TerpyrcfJqtgiJVSux9EIxumpN8rdZjLpcolgxAH9Oqg20AYqp4I5h/PkFh73A5/9arQ9
Y0CvQf+eJqOPZsvq0FR0Y1yXl9DSpOS320lr7a7HSx8kg746fLGB0sOGGLbS9perBDsu0MeQzQQc
WL6HACxKrVHRYGcwggIdUi6YBjYxtCujAfJA2PmgqZD1nCdwqeq5ZRdnjVHfjlS8ygokDZTnzaW6
9HDw0p8sSZf3NBcKa01YcruvKdTNhy3WoUsDQGSB1l1QCytI+0oLozlERUJpim55cSzzZj+lW/C8
y8kS7UgC/IkYAeBPbXlw8jLRVdZU7i3p6iAnXyDdi+bu8qbUNiXvVkwhuIMQCLoQEevIVd9pVlmt
6zwCjOJ32e5c5QsKHvsZMhTa5BEwwvfkBs3OxJl+MmQSWHuO65PepoG51UBzuQ+Rz7KQ3ASKF9B0
uVOPQZZi1vsZdGeTM5yZ3dNgHlAmqF2lOF53GZenGbxygiYL9WEgLV2xwp8cU1JngL7mbYRSSHtg
DhIReepbSflDK9FyUUxQitTCWvt63erKADHRoi7hAph6wWY4gF6twcuG3DK932n6OY1fy3grv3Tp
2/EoRFM4QiLc86j8LYc2VpDBGVpkVbkR7V1r9OAR48ndT8n3Tv/x1wPC5kTxQ2AGwDwsvQwcs+Y6
6+P0DJ7Gn9T+XqphXppfrhtZOW1wGrgecS+ifVMmNtS1GL7dzeOzy1J3R4H4QVMuApfrVlamzRXi
zugvhjNElWw5bRrt+DwhIQ2E3R2YWO715j4zQrXob4zp53VTImJY3r546aKqbYtuWPgRKaLQigSE
NRFBcs7pd0XSnJCQjvRmr6K+Ttk7tzbqfpfbDvbQSC9WCadKpmvsEoTJc+KmZyOajkYyn01Gbl2Q
Z1wfljyDIiONlAQ6tQUhF/5zOYOpMc52mndIbKZFf8sbwlE2Ksq9UhHEy+AK9TPMxl+mXdACh2QL
ugqA9cH/61LCqshiauDlmZ2b8oaor6KM1L5fH5e8/2AC/a+CXluwMl4UE5sotUstT/NzYqMlpxrj
59gstlqzLycPQhCCXwgbXejLiDX85JDSwcncfGrzcwTYmgM8RWRrwdQPvyqwFGbDFhJL3hJiTAAR
gTIMACkheiyZ6/VSMcHddrYbpGUzDwnL1P52fd5kH/thw0HOAHkkbHW5jmR3TprV7pify5L5EwMM
p/phjY/gL4DAx0tRe339/e8topsX9wdCTTzYpM0wF1paMCenZ1arv+oO5PRZZQwPjlUqO97U2SmJ
rOkw8qE55LzZYuGSj7UYL64SsDghZQGWEGn/KyOIaWslo2fDBWdF1jpH1plvrTPsumE86PPNZqCz
NsPABQpmaKyhLSuBj3VrpBroxc6O0OBFl68O1dJ2D8UP26Mkz3yT6lVQ1ErkFeD/2DjvF4QwGDDe
3sAjw40hfycjZkkHxbbRpOV57hwEqCmvD6ZKe99IkMm1m4EdlJbxINdYd1SZm4ELc8zcUzmOne6V
VjkFmmn2T1Ub0du0qKsnWijpRgJp5fCiJx/s7QhrBQ5M8rV9bEZgVVfpeaR2HlBi1N+pSeqNXMQF
W9THVAA5h1UAdY8mEyuAOqx0VO7Qc/RasffsARhHKNq+gHwxuss1n40++6OT4/XtvuIzBJQeQEfE
MDhi0iF29cjRZhXLz9T3uv+T3GvkpnjOXq9bWdnWCytSKGp0dlWgxkPPeXkbN16fM0+1X8CBxU3q
KVvUPpZ0N/5vIv8dk3SETb21Y5bp9NwW5ugPWh2Dr8ZUgojqcxA3bby7ProVRwh8iJBYFa2QaHJe
OsI+znNgtDR6niowNOK+vymMjet3bZkwLLA7Ca4U/NrShEnzrsEJoueqY4lvKpl7h4dQclOq1H6s
NDp7rM42rsW1RQMwBc4QobSQy1vaRNYobfMC+7GLHqfA9WZPnX8l/D37c336VjwQ2PaR68ErxUDO
SrIzOQlX7BpP76aHkA2UMYwny7KaOxaVPJgGYp6QYk3up4r8BFJ2qxy2ah38m2hIwDFAKnU5SpKj
Ix1UOMWZj/k+ocPkMf7N5sBk1+Bvr5/nJvkOHfbrQ17boQiukXN0kR5D28fSKPSiOLCrFrINUe6J
eueYhFH97ATXzaxtTNzQOt5mAE+hD3BppkzN1h5qmIGmSgMCGj2+Y1tl/rWdiXbJj+ItugxlKMGg
m90wKcJG6tlHABZG1bdrb6g2HNVHe8rniFecagOJWgRrmDogppeDSfvYGFyoUZ8nKCenKVJBig/a
7awJdcVTSnDsVfuiA47gex21HmEPlbuLiBvUVuwNWeYlkQ5gdWujGTp9aIY3NTlGfXLD5q3X8Nqs
f/5QMWOfwrCO4fP7rCnPOohzUaT2Zn0/58XG2l5uITxmwPUEHSQEKYrcgK90fBqmHNgwrX/Nn3S8
s2eVHkFHvnUtXQ4HCXlBXAlcKxhOZDfQ8g4IRqaU57GoPBU8TUT9ybvMU6DzIXhAzAEYojZ5VfNn
RyF42+dApM5e35n7hPy+vqFXwgVo1ADUiksSWeGLx2I5oAFssiJgcOp9VwbRPXUP7fw7LW4QIOyT
djgWswaebP3WGX8zMw25XvuT9Q5ZqutfcgFbwLFdfInktWaLM6IRfIll74wpAMrpoQv6fb+np+TR
uelP+lPVe3nvNXTPqvs599Bzcf0bLopq8jdI1yrTgQEBHzXSyru3IUj8PPC6t/Z+6+h9AGOWR285
VslHpnVLSNG68JFBF6j7/tyejEB9cffVDe66mzxMb+bb/raFEswjGGP35ACm4APO1iF+eD8Wz7WH
Vqhjf6h2ZQCG4b294U4vbyp8H947OAvi/WZJfg6aYBkH+Wl55nleQ/huxvl37NpXadcdFDPTgyax
oqAs260lWDmFsCxyJBreDKABWp51faaZpWVZec5n4rXswDu/pl7Tnq6v9JoZMDZpKD0DSIsk59JM
QRAWKCMvz4pJKV4+UIowqjuo3/npVjpmbS4hHYREjIkHK2RGlqZc+HLHZfBeYw2CPhMA0a4/69Et
2NOAweHfzHzLwYiPl3eXiJ4EP65Q65Yszg6dAJtKyjPlJ1PhezL8sTGw7HuExvVIRRM5BTNsfIYC
27DBKHbRpyBO0CfbcsYGDZBRCyRsea7nX25yaFQkreNvlLe7KPV4FXbjr6rfx93Gi2LTruQ9opll
eVbBLqS/9vbg7ormsUpO6o2LfVTp/tyB83H6XkEP5PpOWvPmDvogRGrbwNClyCPTqrnsoRsKfFGd
QeetzFB8R85IbaqtutraTkJJVlCfILSCuNhyJyXGNKBJ0ijPqQlqXzdJyAHK551nR8O8r9w2CzLL
7kBBWPKN4/IRMspb6pNpV0rEDQWfKbDr5Tm2TF/PjVfX+t4Oe9XN9r3RntTWgqprMINb89mddnhf
DuNNqn0da3oXWfVhah+RnD9qjxbHK/P6Aly04Yot9/nbpKW3jVSH1JONpXdvNHvXqMc4QWuK4O/a
x9OjG4x4s+D6cjdui49C2eWkiG42UE9AxEUyPFgtd3mJSSmekEg5PYD3PPpiVf6f2lN9ZFa81qeB
5jHv6zconPj5Dq0lPvPTfbwX/53vEE8FUXB9OsQmuPgo5I6QQhdAaFl4rq1byyWQG8XL8NCllV9N
D3Oxr2h5SDyeQT593qKGuzwB6A4UiwB0KlJ+coUc+i2j1oGx7ZzR2fTsOr6NXCX2SLIlMHfptD8b
Qsp+uf+zWm80I28B5eud2yi3v8ag8KoNx6+VjUk0LiZRWBLQZEExi6a3pSXIEg3IogCc4XbJT2SX
Or+nRbJxya5s3KUVaf80ndUlrdUDzWW7CAJbX2N/XM59vOj8qZq9xKwDtYOgAQkgpdB4zDQ2cnOr
S4est+BzRzfXxxd+iqxNY5jJKGbUdl+RqK3VO0V7vb4fL50WBol+Y/grHRkE+aZNudOUkTJU5yG0
2xvuM8hwJ370licbfuDy3bQ0JNb001gcjZeZDQz+uXXRCr8j7NBbe/NFqTeO/aqdj/MuMtwY0dLO
lOsGzzoFc9ZC8XP+qmbPbtP5aX3jgPz2+uSt7vhPtsT6fRpTErXcYTFstWAE0oNJTfyYB5vJkEuf
gan7ZEZ8xiczWVcTI3JGALogWW55aJcG5ikOhl3cBqO2vz6mrfmTXnNO7NRFManV2UrfnSRDYvKJ
Iv9HrE1ym61hSVfz1OVFyagGKFdXoYOrvMvssfY0bfQ0IJz7ch9N6sOkxxvdQFsDFJ/1aTabARpZ
1MIA69m4o5FxtLN+Zw5H5Cg8W9/Aaq6PEU7XtkWOXaasbdQxBmbahLHxPUp/m1rrmYWHzagWqW8/
juqwsSXXR/evQWn5yhlQj4ljUlXzZxZ5jcOhbR8ZD9bT9W2y7h1BqfrPyKTVs3qEVgnI6s5Zeu6+
mMR5mdpgyL5PdX+Yh6OLuN3NuxPe6WiL2tijH60ny1tUnIh/jUtrCE5equINzs6Aq5deyprcI2aO
TH4NqKUXW9ObrU4oVgB3aQdZ7oLAUufp18iysp1VZOWN0xLQehKwd29Mi7h6Lr7MAtsiXknIIhjS
WS1ityfRAIRdcZ/ecp/YHnnNH7tnrfDmx/9iS/RpCxkpgBAkV2fqReOmE66HxDmkxpteeXo0+tZz
A8ly5ZvmIMZhh/9k00UaD9kp0RK5PD0uxS3SmPBF7X5SzCBy33r+rDkHS38iw2s8/xn5xg0lRiHP
KJjdAKhG6hAtY9I1zFS1ifoCTnZmJZTP3btWnYLro1o7pah/Ac8hcs4XfBEDhMa7oXSwl+1jCzcw
FLdJN/iD8lhEkJNtv3NjI9csDcqBlidyWOB2U/BgwBmSBuWA9nQgrpOED8Hx+li2fllbLpBCXBUy
0/hlKFz7W89HsXs/rcXFZ0vvcrvtqgKODtwD6Vco155M44G85aNfYsu5dN7rxsnMX1hyD+YyX6vv
YnAvjJZfO+6GB1j7EHAHgFMMlAtocJLcnKIWTZNB/DdsjeyYpDQP6hrJDqbjjs/TLU7OFWtgncH/
UABG1C7XSEmkEloaWhZydI6CgN8Dw8hOSYKZbmzEVUMA/gG+BEgPovbl4kHjl+VdHWWh45DbWbjR
Yv6ZOblvx9pGnPShWSyt5QfyAM2YgKkD1rq0ZRbUcNJ8zMI0Sx5H9q2YD0r/3NFDP/40IUyuWF6m
PmjQrJhnin/bg0JSyGMey+yPReiWMxNb5+JzQLCO+0SoZMpP2LLo4LGVPg8n8KAc0iYrdc91B+ax
IblxM7d8Gkdbvdfc2PQztXKC0cwTqFeYwy2mEoGX2Wwqqa58E7wq0NJoGsZ7Rlbosl0GoaDRyMNo
oC+V6T7kThdMSu9pL1Wt+3p1KCFsALXy3gHpQQRBU2ptLZNYcmlegNJE47KCnmmI50j37IRicdLS
moaVBfYD5z7LQ54fEuNU2adGwzYk9Ggh6X7di4jIVbL6Ad4W2mRI9ckvD9A6gY6lx2pYkKoC9SmY
Ft67hG1s9xVfhdYI4GwAq0Z2Xx5bn8RKbfKUhqnqjD4vlQ7kZg7ZXR/L2k7HM1Hwg4K0ES2YkrNg
mW1EpjPQMNIKX0v2tRlBM6A9leZBJ6XHqsmnfeKzavTUNt2BU7inv3HP7eqOeAa5K6JNXRjhheX5
BRYSKVSgfsCJJK2qlZjMjFqNhjShzy7EX/qq/mUOe7N0f3HW+1ME0onpOOlg99+1oAK/PiVrEy96
NIDdEv0UchqQkKHEwzYpwnKcnEAdp2lvxirf2Lsr3kzwCwKYD9genmKSN8sgODSoRVuERU99xF+n
aX6Zi+yZFP9pPIIIWiBZBPUfpvtTTA8VhKJPDAvTWVb7hpxa8Aldn7G1AyHICxHYoQcFN/fSQqrO
g47OzQI9fajDNYP1Kxq7LIhI6WxYkqsc4pJFzwSQKZg83ARyK0BO0ajWcVaG00GBIuVg7fPpOFph
lD512iOZXvgWtH1lcEjpm9C2B/GTBnrr5eCgjjcXoDMtwrzXTC/tegIlBkiTbSUbpDhLjAwlZ8GS
hP5XAfdZ2mFuFU+VkZWhob+0Jx0YfVL67mvbnbP6qda2iK7FuZYO2cKcFGRFdWbPdCrLUDGrfG9P
AJB2rP2TTiMqZr1b3+hOTP5+z8MmIAtoURLoIsmm1SOlrs6wmal/5o6C85r55hymmx1mwkPIg4M2
FM4VggUg+WWnFkUFMWhThnHqg9llj6B4fE0Uv2wLT9G3Wsk/CjuX5kCHg1IJKqNycjsqnQwErkUV
IosYn/XUSIOozftHrSkhnTQ7zWGIlXHXxpoa1Ewz9rzWNN+GiumujPNxb/RK71cmQHo1AWzTnBXQ
JnPD9ceMWScOPdwgUtxkpw2W6WVJVt0qBVLFbjSUfh2zAtgnEKDU8Ff71B2ngLEpP9UZA4iRpyb0
CVLtlaqz7UeYFK9Gd9htHyflU85VeqiLMUaB1voCndV2FxMtuclrym40migPzYxGfG6jcnbdY6wt
kCCedICRAVxGTkTVGm4b/LGCvmJRHFDYKVHpIaNv2lnmjwVFXbG261cXINqNy1uutnycM4FRBBwe
dSY4kuU5S2YQoBaGgnKOyzxD9XtVOzjzaUjD0Tzkdbbjirju2L4vutP1Ua/4fNwoUFUF+ZR4l0qm
GRSFHd5mVTg4znPlfulTFtrCJ2+cszVX8tmOdIFqZqdVZpRUYcT3ev5aPigGQaXlDeBZJMh+tvbf
ZY3+N6WfxiW+59MN03JuxCqFvTr97vRPQ5x67k1OK+CQtpgS17yxoEoG6R+wrWhmWJqq7DxOW8ct
Q66lxql3Ug3ceM79NND2z/XFWp1E5CoAeEJn9EUbA57VKDwUGJTRn6vR9J0GCnpZctd2v9DE8bWi
D4278YT80OSTHQmKt9DFETInANAsR0dA5KXqPYGDTHYqO8Vp4jn1j9R4GbTOMymEgIqjY+Z78N5X
UbIbEHBnnnnEY9rLyU3c+YiytXTXuudJoTdWP3odZC0V5+X61MhsHh8LDuwZwn+sBYAgkiNvE8dN
MhcOj+2A4FN8zfIqkFnlSLwqp+YNJBQQDUygBuN1z9dNr63KZ8tSqGF3s5OCsa4Ky9ZBtdDaNxAN
mZv8QJxhzyIeKDz5gvTTxokSJ/NiYUCWhy0HgDMYSJcL4/BCTfSMVaED+FfTF35SvqfuL4u+ZFt6
uGuuEemjf0zJ4SeUisq61jC3Zq3XuBpS31Apeveskfn6rNWBbdL+xqXFX2ZH/7eonwxLizq6jV6S
poJPHstncDijP+jMONuN6RvNf/+HZQR4Fi8oIeAl35i5Xnaz1ddVmKC0zvhDNYdz/qBA4l1z03sQ
lSn1xtn6wCrIS4guIHSXgEMWsDHJc+ClpTGry1k4q3bj8ZYfS7NAw5jODZ8m43Tr9gA4OMBugHR1
Ho9tklR77paTN+hzuR+t9Deah7pdw4326Kg9PZYR648arvhITYrd9QlauypA56cgilGFxJq+3HC9
q0SaM+KWika39wtaFCeHztYurogACNZ849Gz5lfFcwu1LqEPK4dmvTND6YcULBz3p9HfSPTL+fCP
rfX516VTO1M66mmEX9cddKUMz3nxjZqnKHows4dMO3TVj96Jd8w5OHZ4fR5lpOD/TItsEYJ3BNhy
ObRjpTvhELGwnRnobm+Rt3huddc3UifgWvfc5b+ZvrPGm7F+4rTz3MeZ3k4m9fFURrQ/3CbKgeTH
lg43PaV+xG7izAMGZ8PBXJx6wNhAx4mqHMhfVUi2LNdbmTOrSjLCQsueoIQN/vzozunPjaIceZW9
AC+zVZ9bXxSg/ZFmxasQbTZLkwm4nkCzN2Jm+rg/JPWIRz9VIfiqlbOf1RoFK8JoeiM0zY4t2Hzv
tWwqDqneubuujLStPSLci3w+ISII3DRexPAK4kR8CiKMjqtdThgLDRYHXD023AO5X2nflMSfn3R7
2pHoPv+1sT1WMkhobtMUoEmRugQ+dmkVGbKpnZ2ShUqqQorKqxr1Jv5NEwZicPNPzcbC56PzPS/3
OXRziBPfDQOS32zG7U/eYqgOGjw+MvLegEnf2SSfX7vuhDKApeC1q6Ilefl5zCTohoaWUziw4Tsi
VRfKvdHkCT3Rk8YG19NzhwK6SoyAdNVmQ8bFrsSbFCsBbpiP8oKsD9g6XUkc8EOHoCGbCo+PBXKO
mRN331y8d9C5bEWxr9dzuSM4T8e+B/IOzb56c2qzDJ2lE7D3UFJq4q+s7AbiYUP151Ez2OCDg9YM
SKHn366v6Gp8L7qOsa81UDXJnRMWmFI4MxTsIw3EieZ4As81iO0R9g5xUDzr1m0S+XNt+MO8yXS7
tpsQIQB+qKApE850uVwqjZsqHzXM11t+S4GigeqnD3Ss95/G+K8dKRxp8zG3Mxd2rOLdju4Sx/Ij
8kTZt7l2/KlJAtfyVKe5d7ci/ctrAqdEYGXwfoJ8owxj4bThpY3KdJg60IePPDv5XUQbrnAlulwa
kQIRZ6Qu8te4LbQwniuvf2miu3hw0N7Fdll2LOir/s02zzniTZqVuwpBKNmIFkQwsHRGeB2iAwZ8
OOj2uVhIbvLIaKcB16FB93rRv/QKPW0s4uVmwUsQPbXIAQJNjcO93CwgS1b6sS54qE5A64Lok1aG
B1ajE9gnkpihPAq2OOVLFW2M7TKWXdqVXqFKkg9M1WHXsm7n+mZUD4Z7yGwfIh3XR7i2WQQ+GyGX
jhKlTKhSVLpDyrjkYWO6eDslXeQTE9IwRRsbW3tmdTJxzcMdIuUD/NNyMuuRdJFm1TyE3us5bY07
1jaerVKPxLiuODuyjNxqESTv3fLx+jDlXi2EGJhQ3FyIcPAmRZZwaZtH88THdOKhG1vtbmQINEDj
aaFSmnnuaPgjn6pdY2U2+FUbGqDlAORx09CcQNvHTqyttnIcl25bfBDYS8DnuCL/F8HbmdOg8FAv
tWdiZU9WX2L+7V+VOZ1K9IPa49b8i4tIPjAiowej6J7B4VnOgan1EW2Hiod9kwV2UviuxU7TECKN
rvFpNyC0RiHGz7V2V07Mw5z9h80mWoaQpkVMg8ar5QfoXVukqD5hs1kdIktqeQmFhMI84bG2sd5i
PS/G+smU2PefIpWsLao5VweMtZq/jyPg7PF7PND3mKk3M5DmtT6cU8v1ATbxxry4bXrDjxMb8Yty
mMzjyMqNx8LaQUOhCAJeeE6Bi0xfflCXA8uZ25SHNXR0FZBLoRLbA9Z5fdxrwwaeXmRvQU6MN8nS
Sm7QfOyQ6wmtqD80TPMaxf3DDOg88ia4bmolzS+gqRDBEQsq2J+Wtgyu6OnYuXXoRCTgYIlQerBm
tbU3FsjOzT15qSoCqlKe31nJ/rrxFd+Pxj3w8AqFHNHstrSNqkNlz25Zh270Ulm/pq025pV5RI5H
8ESgUwpXqPj7p+3DNAWda3NXh1DVIRqQQPOdRu9ifeN+WdkUCzOSR0yMrmOmCjP1m74zHruX67O0
+vNAnADJgFQc1AqWo6gb8F3O3VyHVB98hQZT3iMG+fuNjfIq8Lk40ZDjkrdco9gpZejoCGcDojJJ
6mcowQ/a8fpQVhZ8YUXabGBkddQJypJhvTO8vz80n39bruooKUQrsRJ1mBX93qbEV/R3rv1wkm/X
x7C6qf6dKbkxy4mVlNMBdub25KCHkADQ7WYHBrmS64bWbjuMCORvYLGDr5dT95D0yIas0nA00eQH
sZq93qN+ANwe2Rt4Pk8PjeYBsY3oM3nte+dw3fz6OP+1Lm07moKAm1NYn+bR13WkGK0J7y6yi9FU
dd2UWHbJzaPvBfc6ZNKQMpIfP+VopFHV0Aabz1L2Oif0QLR+PBqAm9BBZV6dasouR27wzlLjMbhu
fe18oVcTpI+giALMQPYStl2plVY24VQ/RZBSpH3mzVO1YWUlCQB4gaC4QvcgWPxlvkyilk2nWawJ
eQo+RMb7faVraPi3b02t27sxObPiOCX85FrdLkPzomludZ3LfXwifsI3CF4i0fCD+tnSlWh2SVrV
qZuwNONvzLkzQQ+qECWYXOpBUrZDwoWVBDBUzdPspvS4ys9khqIGOPF780VNtpIxq3OPBw5CVkAH
XUd6gIDUwQErR9eEEM2azdTraeIl80bCYyVI+3hF/WNEW446rqZCJ2rfhNBDOUwWh6jMvV7/AEeb
qpzULfDU1pCkEAFgZY1QsAWFpGWePnToNLbCQqu2Ds3a+RRvw39GJXztp8tNpwrJEIs3YRuBOfTF
dWav1d6gMrBxOMXtdXE4Uf9HKQgclK4c7/cKM5JuUjAee/LaTgvi5MSBR2xUI5jMjVOyPqh/jUkb
NC0qs4B+Njao9e6632LnFVVrHcnj60d+zeGIYrUBQrgPiOxy7kZw1Rr2OLUhx/tIKX/15lsPqCC4
PpT8RYuhrPl23eDl6RcAS5EoAfwajQ7ycz4FOZZmxqRC1M79dCh3jQm9CTfxZtweyjE/Zx0/gNrY
M4G02ZJVvdiSwjjo74BRBHpMk5uWnSmO0xwUBiF1XxHQZXXrNf1Wi9vFnCKvCsUfqGognIQMgbR0
cTuZymxZSFh0T+MpPnXosIsOKrkFee8uMTbaF1eGtLAmvubT7qc56XIgfxlweqEadf5goHFQm7ce
IKtm8NhBGx04WC/IGOzSjbIIzMAhJ8jD2AM0g6nNb8ZYIei158bjoGcg0sdD81g4ZXXQ0JwcOLTT
9/XU3uK25OjdNoddIqrt17fU6qcBTSZe/cDjyRGbi5aZPOkjFia+kf+u5xdri9T04uSLFf1kQZrj
iWYgjslgoUnxnmTlHhRLJ2p6QwOitXhjOJfZxKU1OX7ruBnXXQNrlCUoHygnI2v9zHH9vHLuFDR1
18gutlniwTtwWz1en82LyFSyLl1EpB1m2s42C00SQbTZmiM/tdkWXECcgYUvhRUhBAdcFXKXaKZZ
7loHQY7TRxijUxxmdsxMMPQN3nAqUPqzN3zc6oTimhdiqgg7kExcGtPZlHXgcOKhOVk3dcJ/2/Uz
H9SA5X4W72qInTbT0IqaW8AzLbw+n5fvSjFUsKnj1gBXFWAYS+vlBBaOosaEJgZaLKt3ozN2ldG+
JGYVjhkBV7xxkwzxkzUPGzvp4g75sIwqAx7qQL3IzS5zVRWqmcc8bLlyaMtmT37UjXvotfR0fYxr
JxCgGhUPaCHGLKcVs6Se6AyyXDwv0bQdc0f3E6cGTALVxI0xXW5PnC0Xly/KJ2CWlKsTfTf1hlOp
PKQznf3R5haiinZLEXfLir5cs6okZt+mFg9HDRweHue76xO2siWRnkTNzbHw0ATsQtr/hFIL95vN
w+SlAZdFNTqQqjyk7sME/isr2o987xT3lHy5bvdD2H157mAXGxGEN7g1wG68HNjYGnYGWny8ZWoN
WJkEYa85ImCCvgY55FTVUI22Mp/m+bAbwJfoVeDMPKIxAtFBT18B3CUgPqnZk24kY1CXystcZvVx
Yl2F9oyh2BeE73mkICoylKfKiJO7fLL1wMZLMRgio9+ntSPkzshWn6H48suR4YCj4CpYAiW/Nc/o
ctVB2Ry6eh1kdRKAtmRftbv+Efm/DoITUHrZoqG+9GJiNv+xaZnS0dbRWISNH9ch+Vq85t/dL51X
4M2w4b/WNiMK8q5lQtAQ4ZgUT5hocsidgiHtMbuAtitz7rezwjfeBh8ZO3kCNREDAlQr3kXiMz4F
EqSsKwosRh1q5m2c0K/j1PhAY6tA2yB5dGgZWrWI62X2sFPiyo/j+T6ZIQswEN9Jf4FMCHtF9YrK
Z8j25vSBDSd0FRwI42/XN/GlW0PVGhEIwkfAYi5Qq7leMJT2izos8ud5vI1fI/2RqhsNQZdXPowg
IkGZxAGVqyVl5ABXgMqG83+cXdly3LiS/SJGcF9euVaVqIWSJct6Qci2TIL7vn39HOrO3K6COIVw
R2/uUISSABIJIPPkOcjIyeSh6Vd01Y3OAOZ5ZJxdK+Gwa32NnzAGdsuNjVcCzwbjuyWxynXOWqTn
DACbsuYgpgRXK8JxpF0zKBOqQDOh+MMWR5IeG1TuxDbqqdm5a2VSFHwU8SAveRZcX6Pd6cM7FrV1
YC2RsLt0plYhYE1UpTbq5BO1RHcuD8mUQ5H9e8zTotzb+Kj4qEjZGVshhgmllDZNnC5GGw1U+F0A
Ghbj5TzZYgtoh4RMuVh/FxsemHTXKDgM0IQE5DQ6xi7HV61VjBYH5ISMISBkvklBqk6/SZWj4A5T
GEE2/L4+oV+xRMiVbKwJ/7Gos+8mcYVkilDqcMhAOuaC+11xVH8BM8JoE7dyZqe1e68NlCfT4XEk
7C3muWnGPQmYG+piFbCYAhGeNKt5TySouLZNYRvFBEqdWDE5Ba5dkxaSNFu8Q06c2X6t0cRluuVn
mgxUPzlCeC+hJyOIi5Jzodi5n+FuCGZFETsQT0LWf1RqSSgbIimyzG/QClSdVPXlTIeMzzExNb8R
H62WJ+TCNswipMAoSmW4+yG+4Epz6T913KGIRpMu0iS3emueq+flOb0nR8ExvNlZXmXB5Up17J0j
AE/i9btxbSJRf2nTTORekaqmi8DWBrBN70rDj+tOurcrQG8MhZgtdQ48xKWFoo2rUpXmDlfdx7R8
m7tDjt4IK/GkUvGSuETzOi/JtHcE69DeQXkISTNZ2Rzp7NQywRCqLmC6iGisnYzXtBoC6TG3WteI
lRc8GTnewjPHnMVdnA8GIWoXid1ik0lBM7Xsi1n53iq3knxTI49xfUp3DaK0ukkZQpWETSaAVM4Q
hlrqUJXSVj82MxO3NjMLsrIsDtY0917Voy5Gsnj9F4cSbohboga1VTyumZltlbTbeBAj2g3bhTTp
/NhICwjF97wu7T3P3JquNi56lHJZJNqYNPPSEtpH+VI1Xj/JJTrFcWpcn8q9e8O5le0rzlxFkVYp
E620j/Sc2DTVPFApxPGz2rScNds1hEN2w3YZiCzbz88M6f2oWT0Z+qgVG0cWElcZn6n0vYfY5fUR
7cwb1EnAXIWGUbg/e5untdVmvZGMkVykqydmQ3lnkDjjgDd2rg24ZG0d9IgZQCMzB+yYkymJx7yP
EOefgQGKIPXhi1oSXB/Mjhkk5bYmOKjsgmiMeXMVeWm1Sm300UhLG2V1G7OmSCNnynYOFmCAQewN
bmM4A9tCCq4pskBrZYgSqGc5wlCmTj11f0bAK/0CTYhhPel/yfizBXtg+gE8NjB96CRmYlSWFrLU
CAls0p99cq8UdwJ9uT55Oy6HQwS1XcgFgzqNFS5aar2bTQDeok5EISyfNBmMLsCPDpmhuR0gaZxp
3PE8Bc1OeO6jGqtBN/7SxQEfshY50Yao7KzGX3p9PYp1xdNd3lss7CFQAKBeg7o14xIagYKDnk0D
skSrI5E2rFbQaT1KTe2befl4fQr33uRoEkNI+0RnolvsckxdPYpJTLUpsgppvktA3utaQitH6MbU
DgLes07SWJOnN4Ls5yKVT6Osj36bVTInUO0NGzUpdDjj8oMtwQy7UVPUuY10isATVgaqAFx8K82u
3pffZD27X+DenGNtJysPiB1ycZuCD549bPea1dVdZ6nCGOkrxdkJhKrbSpT6FgQmUOsEgeTQg4Ac
dwvhDudNfQNiDaQsRDSNiNCk5HzOzj3i4muYo0dAMmkeJ32M5l6sXaUivTeCpstJCqt050yhp6FW
0Mc3dMNJGmMesmjnzAWqCJcJ4K3RrMWeuVbT06ooiikqcdAarflmdLd9oTtr/2dt1kMC4SHOiu8O
+Mzi9vOzEwONmFZsAumK9uMuqMYfzXNG2sPWSaXYsxEuyffrvr4TLpB2Rfc1soKo9LIHboWOg5Lo
1Ryt1rtURpM122RB7mfhjGsnpm+Mymhr3iTOvvTcKcaoaW1qzVG6Nv7Q5DaqcuCMfr0+mh0rKOVu
5L8bZSSYhi9nzwTurs3laYlazQgVAb3GsZp7Qt9Z3nVDO1EPpy0UKIChREMwm1AVpz4Ge+GwRumo
C6elMjq3qeWGc/H6amUDOoDqFhEA2uxsHGr0aWmsQRsjgVYAaEIOkQcn+zphsIBKMB6vaE1BLuNy
wpokFuIYpG1RtzSe1aAzwjBSR2h4eiQ7IXUzhDsQYAWbzhBjKMO1dJTmforE5VbY5Fyq6k5f08et
0Aemv/VHmXyQ6dcwUc759NXBUaXa3iHQQkHijH0/qjSXVZJ3czT/opY3AvU0uBKPSnFvGrduIh2p
bywYKxaixGMioa12jtqlcQtI6eWQPezNP3/rdEAqIJmAScQf0Kd3uVggJZeNOO7WSIzv6zq1h/Xn
dQNfwx1cAZ0qn2a2Z8alAQlK3K0ONuuoNarJq1NRRQ4FIhdA97llIY5uLQMbME9awTlx9wxDzMXC
6w2oOxw8l4aNDkoL2UpFQP1Nu1186Pzoq+DMokNHYBPAunp9oDvrhfovVgp9o8h0sh1g1CTZpI7J
GjXzYIvTQQc78rwE1418PbyRjAIcFI2+eGsjwl4OKkOKCjGhWKNqORTdz0RRnUy831L6WsUxtePk
UKvBSJA4hJNrTF4GciTzpFjtik4N05/z8XGddHfqtcAQ1uP1Ue3EJBWqfkg/YwJBmspcSZAPbk0q
jmI0FrnlGIOYuG3LJZTeWSDU59AmjT2LRz2bwydGLgEUNYtRXEzQhI/WuHGMlDNrX8/aDQEPfRr4
vG6gls0sEG2FHspnYtQU3rLeC5np0Dh3EjVQlNHpC+LJ4vv12dtZKA0oemzeDfeEzM6lSWDBSZZp
ghgNs5b4aVdkjpBOq53pzbHPLJGzWDsuiJIqXhygz1IQfpl9RaRGVRu9kaLirtVKpzEMn0g3JvBM
c8lj+tizBTIe6IVszwEQRF8OrRpkkDUTXYqQiad0druZOjRL7mv5Znq6PotfeWNA+AGyA+gWqJC5
Ql3z0paySEPa5p0c1YIakPk2EWIvn1pbb/OgFn8unR1DiUwVJF8tq9t8JB6YlSG/Vh+HRLqr49EX
ifX9+kftxLDzb2L12QcNzbPVXMtRVlNvpe5MfEE/9WpQmM+D2nMuxjvJyi29huwakoZYXbZHc07M
FWXdTIwE/ZDHhU2Ub7TN3aXxjeIuE55R5EWnpn99jDubH8eDBNXdT2Y7NkNKq1adQBgsRX2xJPZk
jDNaZgmPrnnHky6sbJvo7A5sFOporF0qRdu4Kg2dW1Jvl+3qxOAsVFIObGbPGhLqmEcZLx/0nF1a
K5DySrJmlKJOKuy2dmRyi7bguQcRNsdDdjb/9q4CWx4Sr7gFbUHvbFyyltUiiVUpoq3haemY2UmT
juB/BoS1zHnp7B1/3NqkNiXyDezNlpIabYJGwUKkyJo6l+jxHfg6Uu2bNL5JQnwrTNF119h5OOL+
uPE5b+gKJI6ZeZxaI8vLHKgJGQm1Zvy2Vn+Usocww3LUNG+uBN8kP4cqC63MCkfCk1vcKYts91ck
cnHY4sbMHhmp0ee6GTfYf8XvJY2/L7LpN4V4FHr9VBuKvQCGlLVKgJuTn0riezcv4Gwdj+BWNwzh
mfpJWD+i4/z6tLDqDDj+8VngysfVBkSJWP/LRR/ysWgaA8mDqm9dJYdN9aE1I2nyc/NHmiYeUv8m
ClXZx2DZMVonWsC08+cRwhWd+EEnNUzRY0Ys3oftBZBNNBLq7kgVgaCJWa8cyIYYkDHMFx4vSwt6
/XhxU1rbhjF48WDaiwqCl3wJukENrk/KThiBcj3gN7jz4VrOQlylZspVKInJ0TBolj0KYwNkusAT
JN/bbmjIAikUyF62JtLLmZ8mTSoBX5IjtXmBbL2rdStSGYpPSh5b2k4I2X4/gOHAhn2NxV1KlcRU
CjkqV8XNitgF2gVUP7FNQb5T87R09q3hlgytNCgifT61zsJIEc9QAEuwcEVqGn6j4VkToxXWn2fB
tGekLP4IU1L+/U0Comwg8kKh6hN5fzmZVNezxDAWGaCKF600XMCjvUG4nfoh0Ete1udrEyY2DZZs
uz5v7x2WikRtk6GPiS5HkrB61bIiRgq2HiveKoIkXx8cotcHnd7F9N2q09Mw/a4hyaCAgmSZOBt4
z4uQGAE1Ad7faD5lvGjWJ6lZ5VWOzOVodd+n8VtqPC3l4fqO2LWibtpnaMLHicNECWlcLGPuBTmC
4t6DNM63SltUgWb2P4ml88AqXzHvmN6tswmUe6hLfGnZWqDNXWWIWFHRIfPdBlbmAxHua112msXu
KaaP5firtrx+UO3VEj057928MPBnwzUaXqfmztixQ6F2jcZlpAZYAdG1nOYyLXM1qorAmieQBBW2
Nn8Dj9X1Of7aPAKc2LkhZpJjoillPmcwpN4IExAqceYug9CjTzJUyuxpMR/Ba9JKx1K2PIAfX4pO
4JAV7bxr0KKNiwbOZbxu2IdnaoxrDToFNVpLEnu0r8YDSVvRqVS0E1wf7k6QPTfFgkelNqNik85q
VFRiKMz5twwsitdN7K3c1psCvB/gm3h3MkFBBStqQVU1Estee+xklHiLqRKO87xMvsqvAuzZwxIi
k4RXIfpLGXtlkQvahN0TjUvptVrv6sZzralgW+cUuvbm7tzQ9iFnIVYaxCzdVI+jogFDTEntv1Up
364FSM6DKgDJKWxDtmPUHNp8nOVOi1AMapIHywBsmgNc2tvmFzaY6VqWrjbEotVgYPaW2oE2LxQu
biQCjW/xWMvAEq/1nZW7w/xgaeNpaO/r4XkS/RZNL3/vKefDZSZUXMyRFkBP4ITMvUrunG1SqVV7
Fu/U39thG5oCF3kVGSw2Zb9o3YI3IyY2z8EFVoII6llOOXnZvbsuEtm41aFSjUooC8Sz9KYBAYCh
RaToQaeeSR3umbWG1KbRjm5FQI0vS+Mj1O6NHGh3elQIWlKqwahDU014bQZ72wLVPmxC1N/wHyaP
oVmlUpUj0aJ5CMrhZuxC7ZnrsDwjzDkI5jqyNKA7jCpZtY31hiQPOUmdf7d+Z4NhUhZ0AMZOHC0t
aiHNWaRvKhgTR4Fzm9l1kjMjTBILmbSCZi1mTC8CeT7Q5HHkiUnthZDzRdl+fhZCqiEu46TFODBX
nfprAuf7328prLiGjmgQjUjsUUIsQGxEq9WjxPrVSivgoD9WZcCr9c9f20Eh5TO8gzgTqeHLgRCQ
ZY1ULWEnAXVVV5aVZ1ik9aqMNrdoHeONay+5s2VLUYtCqyeQfIwHGHXXt6lI9WgCVT70A1Tjzphu
yq68yyFbo4MMN1v0B6oHqW4XmnEw++P4rGbgS/JKHsnzjtdDneo/l4ZN9JTZWoNarWkJzreI4PVW
VI9CS1yjvbMWXq/HjrtcGGK219AOZg2AB9wFIpGovILO+++vHnAUtM4DQ4RMO1tCz1DAF1eyrSN0
POoUaXVgzsjjv3CWMyOM12sbnjSJGz1qZWiihEZxA+qU6a+7y0EmDEwNMraoigORwlgBQ3JvknrQ
t+2LMr2N/Qvucs7+2itZAQSAVwiUsBHs2XaNse4TbUGuI2rydAknjTwLqGu6YwOwl5GXIjj0LdAM
4rVUH6XRNINszUA2DkwWT1VjJ1zhXSkDroKjZoN9Xm5BBWjdpRpzI5KsZ0NbbUX3G26hbNcIkuGA
QIobgdH287OAtdBpnhqjN5ByP4LvSZFvSPfw996BhoP/mmDHMcR1JlUwYSnIsCXS+1C/Djl6XyQO
hH1v254b2p7QZ2NJpGRGM01jREr7I0tMdx2f4yEaB14ZmGeHyaFYAkFXxzDATndcJ+2piJe7mtKP
UeRcSHmLwzxdtNLMx5ZUBjwera2z3UFnKEn+XF8ejhH2HkGnKSdSVRtRKqLUjPbjkZ4K4l43sk3J
ZXMBcp8oAOMBhBIO3PlyaYyhJ3q+WEhLGhDCRtyTHT1bFK+tVsuh6NpIaJwcErPn5UPZSxuS5DjH
zrREGKdQ1gZCEQWBQMrwKvazI7UEEoBSfYNtfKoK4O1p56pWZZf00ewek4W0fzf2L1/Aukvc0J6q
QhUOqg9NL1SCkPfTOztDnISosAv2x+uTzazo/xo0AT8UN4ZcFpyuihAb1wmGrOaHYSSAzRygss4p
RTCb4NMIEiQG8B2oMeE5c7miMzi1zXlMq3DWfivzDaliZ9XtWOOMhY3H/7GzDQQsP3AdtvIogjV6
zTZRHSvOXVN+tZwcMHtJsyXHkgP551g99dDEuD6D7CPq0yrs4fBHchvNEszOExe1boVVrcL4RRBO
ILUu7PSbqPtFWbpKABEKu/lNqN80QbM4s+p2g8/5gs0vz3bM/34B3tlbJQ9dOcx9SFzVmiiCASG4
031jW/b2j+Jb9mtl+zLabk71O31tvl+3ymzT/xjdZOSBfsOt/nNaziKoMszKJBnQccohB9nn9xSp
oLyunIIGsnJbxwtnnvfsWXiYGeD1QEca60TF1GmjECt4H839c9U+qxW9LfPXsk5sQ7AOc9dH1we4
tzUstBOAtGvL66nMrEq1VldWlTSh3Jrj3SQvwzGfjFPeLrw+2k+2DHYBIeKnAyeJsjnwT5cbRMqQ
zWgN2oTbusWH/hgf4kN7nCBgjJYqEpTH+mie4pv+mB1Uhxza5DbOQ7TKeFOYqJyJZvP+nyt7/jXM
dpXaNcNpkjahUv2ohNQh5mtKblNiBJ0u+HWjndKyB5r9+fp8726kc7vMpa1TzZUsGuzOM0jnC3cs
TAddZGR+xhpLmWM2gmvFr3HuS4/j4ujVfRv3zsDbTju7Cfcb3KQkZFnxWGbOn1FPkf+f8BmZNbmp
cZu20BYBCkTRYketOPeQz9wls/Qg8dt0VHDmgQOAsWbFRg/UZt2EN8a2c1/6EIp2dutXBw3///ZT
sqFW6cZe4v/nr8z5GJ3VWVzJI3bsaI7oSg6SN64MHkeFcx3bOxHxDthakYFc2jAdl46ZgZ5s6WbM
hQodZ2gxWnh5/Fi1+aEzgOJNBeCybgVzOE7ZAl6L/NA3BmeCdlYDrW4AQm8Jfzz6mOgKWq+yMKei
C4fpcdvqMdA/x0S6T0sev8VOgME+31D4SAsBqcVsQqom4joVyI1M5l0vzCjF3XYiypPrqd3oljkJ
hp0zEdY2qBvonnETZTYZWiNliPSsXdjlthys7lrYRf3XOxk+DFybCTw+kvgA/18un9ZVSdYVdRLm
8ZsMRonsYJoQ+xrcXAZ7cOOOdX1HJM4+3lbkwqM3o+hRBCwXeV+QaFwapUJWWlo/JaGIDJi3jnIZ
CkuCnMDYZrclSF2cTlYyZ1C6+w6QLs49+Iu/4NK4aRYDQrOJyrC1giQn+lrNaxIueZGGE9qpQV4J
oI6FEuspnqDBmS0Djw57i0zMkLVNinXr2geulK3bp3OtAmQO0GIli05DpB9zN/IaOL645ydHJZrZ
4TBwUva8RSPRMKOInIRJ4pUaOjhsw/KJr+ZvcX24Hol35hAdn/+Y2n5+frRnJpQgaj0J4SpPVGls
fXnQxkehUR8kHpSeZ2sb9pmtSh6KAdiEJCxHO66f5Nf4Nxmh8fgvtgKgXEhsANInQdGT2W/jgAyz
Vkrwi/R7O+hoL7szmiC/QYUnvyn6FbyHH9dnka0mYY1wHzszyZxnsTwKSqFtXlHPj2CZuclxXNFZ
c/Wld8BS7FDa+wOZIxESJ7rhrOpHkf1ld+2Xj2DOlxGpMkMTMO7KcMHAnB2KW0N4EDhRevstXzYA
0izovQCzwxfdC7BqrvUiw2O6ZLFzdGBQA4z5PFalr8fRNqNnZpjBLFlflsjHwDG7QK7agIJ/11KE
QKIRdW+lwS2rx3a1C15n3Zdgzdhl4mglF1B8JLCbyB+AVXkraFORXilaXlnp/xkh1MXAtA5cAlsw
s1Yx7suV0jAzVZT/ajD04AVBHWutnqRUok6RlT+kevlV9bSAip1VO0tSflOGSuec/XtjRhcxsqwA
cwGJwR79bQIEYIMxZ3J90qhnmqNnAYgocOzsxU4QrqDejIwurl3M3A5WQ/WuMpMQ4KcOXPvyd2NS
eSQae8Hz3AgT0VDNllJl0TCYNvvQJ6f6VauZE0upI9La1euBRzS0O3ugAgCiB2VIZCIvw9rQofNk
ljEqS3zIlh+WUTuG7vTyEyfGbFlfduOB4RK3FYiNAUPMHLamFutmak00rMAXZQToAnLS9DRCjW95
WhtAmhzhQUbD+XWze9OJTuStWUPFs5710lilZam1M7xUPCSzTyvH+NkSB5gW8DtxbO35x7ktxj+m
ISEZLWALiSdnKvBPzQlePAuMc8Rklpd5gQULHINC2tr5wCkH7ltQPztKQabyRTIWlz0571YaUjTg
/2Wp6jPCAy/w31/OuFo+Lqm5bC4gNq0z62+aVkPU9e36in99FCIEnlthzk9A1xJk1bchtPb6nXrj
4Zfp555uc+4eeyfJuZ1tKs/uA6LcAvwsYDEStNuC3q0RUYdQJO/6cHgLwhwkObHyclEXGq7ZJpoX
cXXfeQYYryWqXplphekicuyUCaCjXFm3vZ1/tuyM1ypt32MMGMJgYJ9bSPNQDu51L4ahsQ33wA0L
hGv15VIIkpRkUHmhYSMZTiMvHmgWPKt7a3jouN1wsmXPRB30VwCHXxoatbFTm6LEFjchQpzSF0u5
75RHnE143Uu3IzQUry//7jG79Yr+n8Xti868bJXVRqtjWEweBGRV1Nyun6Cr4mqGLTl6aaM557rF
Xbc+M8jM5SQuRqojZRVKxnOcFV7T3k46z8gn1Iw9DZBDANQQTO9QxmDcOmvLrm06kYZypENi4Qbc
Supz7OnB4GU3xZsWqX5uT9/Sd+OUxvaxSX2d4zMsMO8zGuEZtPUvI58BrO3lzHaNUAC1otMwX/wp
Wn8Vrt7cWOS01pGWq+GivHTIYt0Lv2KImBi85sjNU75MwJl1ZgK6JI+nRTEQC7t3ZUS3Ri86YnNr
Th/F8m8OJqTN8dYEmwxaCRlbVlIlWknUbYvrll1lU+FuRLLudcfZCyS4fSHHKgKzAirfy/nUiILA
XCs01FV6sKz0tCy8zOrePldgYFuwjd+TWbKy7wYglE2EdlG01cqPX/XlZZ456dTNw9mlAV0UoOYq
ML1fJKMmU6EyIJuwgmpbaeN66ffq4PSanU8AES6joyQ5Z9ftnlrnRpmhZQq2uarDaLG8oW4zEdFu
A+27Ln3oMZrIhuRIxpfrC7Y3zq1+KRuoDQOzyBzHPckknaQWDXHrEpDMjb01NB+awv9Xg9vykyCH
ARwCV81L18g0YlZVl6ShMc94CgVoEDAWauvIxwtJlMyKndLYnnj50U9sLbuSW6MuMmUA3mKgl3ar
rmt01GhpqODUoSoAGEMBvVCtspEhbeK75bsg3TekOckkWlRH/lkcx8ZvP1L9GxAdnOshC5//DDj6
Z/0KpUL0qDJfg4o7ejcFzDdEVJ/UlzIyf67+8BhH06N+RBXtgIlxs3CE+qMT/0SB4vpyf9JTfZmN
M/vMUUJNsPELCuxDUJLcaq72a36YXQACo7606ZsUrDeWJ3jAjY7kLnaWm/II1e/n61+x63RnH8Ec
L3LXdcByws/l6bnRBQ8ZOhvtMG1xkA0/QQ0hj3lUynuHNk5rcHICpgq9Y8b76jjNqJymaZivykmX
ncEYbsfSbRLLjx+Kn9fHtxfXz40x1ymLTlYSZzC2nOghfRpkbC1eGPxaPkQkBZYDnSkAXCogVLj0
ayoNg1ANeRqOAOZraOLX9P5PTEb0OSinOmsetmupYmW3MflBu5jjyPvbCgVEsA6jCo1/XZqv6rgl
XZthjA7iYxZVqVs+pa8r2EaD6QHoX3ovOtaP6kn4IfyYLM45sz96dEOAkxM4fiSlL80b8iCtsYac
qR7NR5q55CXL7OaVPBC7KV9/X1/P3QsYSodb0yEQ7SifXlpLoIspzHGXhm0/H8QpgoLkLzqA89S0
hem5bx3NfeYxOu9uEjgqwFqoW1qfkeTs0mcg7Qy5vTENh3fjMDxnTnWfU6e7MThTubszzuwwY0Nb
V1mPUCEINe3FWlGtM93SClX1XTiOLY+AYveI297g/zcq5rzRZTgtLWGtd/8gLfWNuEO43qFgyU2h
bh7wJdIBJoUmKjz54SWXa1asvUUyAfNXFbkzJ36j2hpkLw6QKtSP48usBHlmVy+dcSujTEp4CfC9
awqYFP5rntmepbBOpM4wUH/+qQQ9gvl1n9x3j39+PxPIM2AWwaaP3y/fQhnHAkmlVd4axje8eGoI
Wzccc//Pwv1jj4nZ6WxOUgZYRFh2ykeaGkFZF8fefCAV5NIgPznfxYot57zHFmcV2ZIeOBaA5Sxg
VvGz8KR71ydx/zj8Z5XYzq2qpCnpGszi6C8eee99tbWlY/civFquGcSnBMyOor38Ij+MN1WyxdvF
Bzu23ATXv4M3SmZXyCPa48YOnxGDHl4U3sbxvm14OZHt9vhlQ+DajJLTxr3BTqWQJgiZ29Zb3fj0
wzgsjnbTf6cOuWkj+tR4vHb03cByZo8JLKJaiWZMlzTMqqBAhwhqQFb3qEy32nJfydz75fbrrg2P
mUNNaEfU12DOXWUbbahFpAZr7TahkTla/dBOnCzZbsEEZPj/nU8mx1QPFgglYszn5KDfPsJF4tSF
v9HVa89edyScm9vufj+ztq3u2XFQKfqIM+LTWh3KDoTQ7PGP5vy57oi7UevMyuaoZ1aUwYgXs53T
ENLYD4ur3lSH6wa+wia2a8uZBSYsQzq1LBMFFob3+QZ38dv5pvBqLwX4KPP7YHDnYHnMeCDsTxHt
a97BhOO1KPEsTuAdaiCNTvam2tBncAFVAy4hO1leBxm1b4ubuN+FQDwoPxKnCaqDeINUxEFzE5s4
i8/jd+VtSCaEr1Ojl7mJJSVqATua0eJpMvCAAntWPrXcIH6znYRM4O7qBMinREhDmidOQqD+xYte
u5MLVBU4sgAPRRaFGQhSPKhPUAtPO3+EaEKgnqZTE4y/8yAP56f4pgwtZHI6pz10YR30f6rXLii+
KV7vDcfBre/iX3XATe1s+51d8fOPYsatEBnkFzM+Srhvfdmr3c7pbeol75pTg2CW49bbZr9ijaXl
WWRadzle0jhIVAdEEUC1/SrtwintPFhsnpSXwjPHxNZVRvlSLzA49Ai402F+/S35CRw6uZ/elXvR
63+u31uvOGmBdCD3NY6t9BbXHdmeDnHQP6Ov9iAEBWA716fhk0r72jQwQZjmdFAIqChDV7wV7gVw
zipHtLEWOfD/9vqNHrLT8qIcync8+k76DfAxRpR4hlN/6LXd4Rn6Lf6lOOKDGKY2ueMRMbLktJ+v
7zOf+JzWs/DWrYUmVBlWSQFa6aXZ/jacHyuyqKePzL0+F7uPhnNjTMQ24zoH4R2MiSfLprYS+K+S
rdqp9857C+5dH84tMVFbg5yOCrZfPG7VjyF/UOo/BS9VuRu3z20wcXsQxFTNzM3BETWTe8Ee7dRO
wNOM7nAnc5G9CV7+cGZwixvXvIkJ2pXSCprVwWZsLn491A4tATUjedDHy6Em6wnaSAc69dGcDfem
ldyNE/HrfHaFdQkUqfFiyXxeh3uBV83gzgYT8eZlSK1uwZdZTxkAcIunHAavCHK7cgRn9AR3eS1P
f0tx8MV9mZA2TFOTTCvWWQzo43oAJCNS3cJv3J5zV9y7bJwtNltNRyMTGgEGDG/ytHC9UW1o2nqT
nUTXF3jXb9H5gno6+g7RLn552+iyTlwEdC2HGagZWykojMpJeUQan6fPFy/6x8rny+Zs06sj6bRK
SLJQao80/SPNycEwD9amJ7qMDzMYIhLoi8pj7aTl4IzKdEgkpyALGJNqO1+Lb5Ng2OXQBwqp/LXu
UeRTD1kjeHHaer2h3Ftie0ua/MnKiD12jXd9kraNxXw+kHeg5kM+HRUnNg9QSxNQvUWfhGq9OnWP
TgYlceT4ueQynmwpG8YSOk03IgtISH0tERT9rM7QwgYUrm8OlZnfd61PMw9SB3L2PChuN8aOnPPy
DztOgKsDuNCtrZULnVCMEyx5ixdeR8MY4Ld2THxFx+25WjnADY4ZNl+1xGrWDUWPxGd/SsbUXaTE
6SEaen2x9qwAwoiiILqOTEAmLweDhRykVEXiDcLyjjeIH9xS7Y47ACH5j4XtC868uRGsqlc7FFLz
tbyZKu1UmLPftsvLOoj+9cHshN+NMxVsKig8Ap24fcqZKdKCE3SRURWWcy8bqWsukuLl8+oOqTfr
XR6Mifn3eEiYBM0POpE3klgmq0inMcXjFfM3zV6Jvr42m7x00O3cKg/AO3DeVLurdWaNuUVJRjcb
UgUsgjq5vf6ekZ+EdyPajih2T50PiLkQActpdoMg07A31jkgsWG5QmGNjlbMH4OWQMVaVXlJ/l2b
6KLdeh3AmMySYEpJ2wlCjlKf1DticusPRtCsfsmrKO4cEqiL/WOG8cQOasVyXKF2CqbIx3JKfCmG
JnkvHOZV8ppagMBsehJm0b7ulbsbQEUCA0xp0E1m0Sm5XKDRudMAhkinX7O2BpacuFOWV2Aj1P/N
DkCGG2glRF8IcVzuAL3q5KnpMUQqHRtHAVpWcUBk1PikDq6PanevnVliXFFQ9UXpStRl0EIlxc+g
L5KVMPWgMFdyLO16x5klxiPRltBXg4T66dasVXodPZmlQ7LnidcZt7u7zgxtb5iz8CECc6WC1R+G
UjFIq1O/Zl7BE/fZu2VvpOf/XSIm4k7NCA6IFUuUqENAZc2v3pMx0M1QUt7yIigNlNP0xI67xela
zlRuv/vL5tbB6QhGfHREsI8+XU0FXWtQhFDWjzWOZl6PCe/3M05hKKTrRwjfhzH9o4lv3LNk7/db
oPFHcRT8jeiJv1yh0ewMa4HUe9jVzXuRKOtplq2Rs4f29uu5Eeaq3GtFXml1+rmHgPfK0AGUqg/m
8Of6BtrzNrQEbuBCJCC+lMPUpZ+oLmU0bK3bLPtoZYETd/b2DRKI4PFHvVzXVGYci2Z2ZT5gspC7
0tslEGPBRnSwpeIkpNwHxu7SnFljbkVJZgzEzIDASZMJCl8SgeDXksRoo8l7y84GefQKMeu/VSkk
lY123NqNprthKDV3korOBVnes5mtOWcxOZ+lMQHRXNvKSKYN+0RjAYqcoupnrcijZdxdS7TxyDib
gQti72pt1yz9qDcAbCpQ/0EPDXcx986u/yHtuprj5pHtH1pWkQTjK8NkWRrJki2/sBxkBjBn8tff
A+/u5xkINbj2uvTmqmkCaDQ6noPxvH8kcDdrHMq57wdIQM/yU5XTjTKDOUOfPGvYj4bh1bpx6FOJ
uRBoEGNORdUfrImMG+f6uml9AuYcguaY1VL8fqTHrqsfhkH1tZ7NCiXx7o+vxJU8ztLbTjE3TQN5
0CMvwYiHHd8tzV+8x1dSODOfJDkCFA1SavfOmO/y4Wee3g2WJCIVqISLSR02Usl2jke1ZDCUVG3g
05ROtMvNbI8BMufPlRvca8ABtnWgdmE+9ep8bu+9qDpw9WPc5g9ofLOogXepy4ZsU8bpvlOS+KHr
q3DJUs1LaVltKrv6SUcKamAg8BxdApTHlqz7bh5ko9o8CgnLHeB7bIDiY54EYeT14v5lxWZqFDle
49jNj6XVHNT4a02jT2lKN25ieVaNBDzB6ObqZRXeSwdM8PmmovrWpvSYG9Ormlnfbm+S8EKgI0xH
hIHRMh4Wj8RuX+QEe6QoQbqG5hEwm8hcJbJUnEwOZ0yzqKl7FeQop6SuDmOu79R19JrE3GuVdmyz
P0Sv/vdW/14WH7GruVWY04COI2f20GY3RkEUHRoZ94rgXYXL8c/m8Qfa2XYN0FocaOGp0cNnar9E
RGJAxCIMRo8DS4wg8OpC/EvLzD6aW+ybniE1Ox+mICefyXi+rQUyKez0LvzEJrETOuaQAn7cufPR
2E5DqZUSPFzYLcSUvzhWgUvICekMIxtWdJ81jjN42Wza/kJnWXsX8wE4h/BKCucjoE/GKQ1dYU7I
wXYm3+jINlofOjXzzMj0+/Rwe+vEiv17VZxiE7vLkA9IUZQ3+2Nm1c80/1LnDyqIfspExkN6c3E6
hl+ut7DQWgO5WHQ1ZUT3NBsARYAKUz8P1T3VE1+ajhJafPA5AigAYIqIv67FIVlkIzWEtU21j3ey
e52y59u7ZzCb9+64MGMHD5iBsr9DxDGcuWobrMjt4zTMCrsJYiep/KWhireMZfZxKFXTMwaagz+5
Aaqk03yeSTd5rpIangZ8cB/eS+YZffNzmdFkFSdguV3TsQA0ce/66zx9NfNu8HqtfEmShQZ2kUVH
NLc6gDwhwPSmS4TujTVdXtyhjvxRi5P7dYrBnVdh6rRucscrm7ENkRSpfGO25pOWADLCUEs71OIJ
nLVGawGqgZDN7c0Rb//vveG2P3EautZZnJ3qZArqZAyUWKK8wnuPwTE0N2EST3XYlb2497A6zoC0
LLLZ5lmLT2TZ5eDGMmVel6hzBe/LbzlspRdyrCG3swoAiCfrULghGNIU048M+MqH9LuyJ5Vk44SW
5kIcW/aFOABsoRIBLng063uDBPNKtmWcFQPcaK9HGn67Qseocd8e1tfbpy4TwJ26NfatVS3YqziL
wpY8t5MNlPKHOXv53+RwhqvMCan7BnKi/NC3Wwcdwd2dqksuuGQ1PADQUA2qVhBsV/Q8fHAe0o+z
pAdEaBJ/nzXnMf7LVsYqb9DpiTKslgLfGnOyu+Tb1IeubMOElv5CEudOoneB6GsBSVq+wRjp4ISI
izBuqcqmqcX3/p/b4nLuvB6TBaVzCLJRl51Tb0zucHm828cvXA1KGcBW1wCTwPsuRjcNOH12/O2j
iwYrRgSmmI5nv1kyyArheli4jn/Ic/A+TKfEZVUCkBcmcwv31yNz4TWyPjLheoBKz9of0G9ocaYs
B5qBkppNdnImkHqxgTbbK2wwCtQHYMfd3juhziH5yZCOgRyrc+bMbaKoqCokhboizNJwHjfowKsK
DNaGtazHSWjLLmSxC3Zhy5COnzJlgCyn9dCZlkheANnPc+ZMX8ciMia0MA8goPY6atjBEEcSIyBU
gIs1cCZNaUjRAjYWPtL8oTffzOpQp4mkkCA8fwCOAAAe4Snay6/3KUZBA1ErEkPIuCcrRg5zzWvz
xANS8ZRLzl/4noHlnpHVgIMa3jknrB6UYYXbctJRLAmXcQWcZKNu467UgngZUh/DaXeGsxgAg55r
b3a0WmK9RVvKSrYYGEa7D5Lw11+QmR0DLaiwpeuPLP44/8WMKHhXfv8+9zpYTlKXtEW7dRP3QUkt
zy6/NUSiF6LZLxejZ2wUFZi3uErXqyANsFoSgopgPR1ztWl8ZKtPff8wD7lX6I1X2qlvV+hgwYHS
4pwNzmYye282H+xUhics2lF4ihi9AhQJMyPX3zJUmRXNCb4FQIZGgJxQ41d5fj92slBYKIiBrKBl
H/QNPC5VV7mR7uQL5n1W/Q3wmW5IUjCIpbh34W07xQ6Jd65BXgc+KrBdI5PHHWJa9XNS2wMGzioK
+ofhVC/3pbpPVt3vus8VRhlXGfubyDRiB8GzCjRjWEhuF815oHMLnp5TSuNNsWtdwCVn/hLrfrTE
XiSDPxC5F5fiuBUmRV/praYhv5bae80tPuZ1gSYDrfFaNd3/xW7+XhrfkTHqFRABRizNqV4wrg8e
+NYr3dWbH4l+JskaqLL5A9GIBcBHEByh+gVoGl4ny75JM3CYIeU2b0yNHiugJeWPYJ4PHbfw8ixI
jlZ636STxDkQvQo2xl1NHX0hDCXg+i6UYJsZwfaNbE2Txj+Rj+99Zaq0v7Bhl1JYbHjxtKmZu+J1
w+rMMdvVBCFOtln7enP72EQqcimFc9tAKbaoAyhVT7a+fNE7D07cAbBkfmrI2lxEFxvTOAC+gv+B
NB/3lnZQjsRQES5HSBfsuqL4hkFl8M0l81/UAIBvhbAN851wbCxO7efGKcaIxQjW6vRhsdIkyLtG
RkEo1ILfUvhOAH2JbQVMRmjfJG8GYnLAwkj0TJgSRecJgEvQ7wKGTe5w+hLDj6RHZcoEVyS6/ftN
9awqH5rYq8jR7d+Geb/8wDS8uXzOQPGer35R7XUZiKzIdwC6O4wkekag7UyFLhSRrMrQ202NIWC6
T6d4k1T7Jv0wWsuGJLLxXJE6Mkh10J6AVBk28loW0Nzbvm7R0TFGxXbs/Ncij0FJaEl2VmSHL8Tw
Z5doTgGkftZX8TxQz5o854f6GmX3YNy9fb3Y9/JvzKUg7hLPIzGbccBrRn+2rxBFZ+9xVUIrCmTj
BaLrhTIzrBLYLNgjfb1zTtoxVwi2/r59AoDcn7e9APr8969zQVeLHoM8MvHrBXpcVvVkm59pi3qN
+dpGu9tbJloIwPuAsA4QaBZ+XS+kUAqgrLEJ7XJuH63GfEyqfmcqb38hBZUGjMyZJoiGuYNZEvxq
DwCgU9FngE71jOnJXmSM58IaC2q+v/j5UNfgKZ+GiardnKO5Zm7DBkUL0gyB6X6kluMXpevly84t
tlayBUCnV5KDotqb28sU3SdQhVj4I+hA4DEnqNpm+rhgM+02A5U1hklr9GaBMqlsPTDRJn+c/kHa
FdPov2b40cvP7eo6KFFRuwhl+rnxxx5Aj820Y4kTIHb/6cIgCQ8XlNLRwRXNtOjCKK2Da8dNi7Er
BIApEGYAM6OmbThjIDCSsWe918hrWZxGrp02dHUGWcWLlXsrjlHf/s1q4F6z8XNgpHKXt3CUuuxM
hGd0QrdnppFsV1ZF541W6nqOTZ3/UR53nVeCS9GNA/pCFEy4uOCN+4kbJkU8EW8ckuMAo0I4yLN2
9G0TV6OxIDpX6q/oXX0ou/yDEucy/CRBj40OfAz0t2AY1EWdjvMtotIpnDLGerS89PQ48e1C9SzE
Jk2cwY3vPcvNdnmH0ZIOEOj7vrbDPz/Ayw/gHHul0CdrBYXiKXOfNfOOKncknGStegKHF8tEVIT6
L2aK35EZqWVnKB2C6lOehn1bgzQcbnYWxE0By4IRICPxR7P0jCY0Zb23oqO8EM37vFVMnKhjs2Ql
ZvHyLZo3NFmyRRDvoqytw2tjoL02QDyv7zQIAQq1nnts4qCEZrtzXmvMwaPSAWCQIFm+z0vQmCP4
/AKCEx0owMaiQ1bon26fpWBy/Po7uNth5fXUtB2+g768db51aAPz9C16TTb1i3toNsrBeiie7I9x
IJHLrOO1s3Atl4v3m2bRFrOEEsUvcRmWhs/6PGqPMQcd1D7EzFkpy3MKcjWQiXwQQC8YKCzP7KC6
RTWBcQQyyx5T+IbfzR56rEPWC2dFh2FsPDKcklWSjxLMJ1zLZfp2Yb+tth/XQsMeV55SefejtU0C
46F5RjcmvL3+sXFAP+cl1Js+Ld8k+8z06N0+A0oS+TAw7GHo7Fp2nVLAcCiwtoZiemr73R1ACpnM
W92dN0NS3WV9+ZCnGxAKYeH5F7NcZG4hs0fvvsCCVw9oBHQS81AjbT1GTZaoyB8t0we1xfiX232D
j/Wp6ZS7bjReJSsWahaSsWhDVDFaq3Nu9bAWzerSFfAAahWg0/2QKlPsLbXzaD47md+pn9p5bwLT
1aOqZLffeyA4aJbtwIT7LxK8681u7QZF7UFHCRMU6l55T8owlxQ5hLt5IYLTJRt+TBTZGqx/EjgF
BXMt8KcsT0kHv5E1C76P+q6Xw/kChbWSeLENJLcH53vvGl6qKY+3T+t9zAARoB8BRy6DreBz9UvZ
jkh2QTlWeIWkV0IUn6oRuGraW6rcOcrgVbKXRWTdCU7IshkoHe7E9SERa13UZLXgTZm4/tYXYDxp
+iCxb8JjuhDC/v/iymdtVQNZ30bAXLhVmLlWHI6u6q0dzbza7hOvbYpEIlOofZgU+YWLwbjur2W2
mYP3ozCz06y/lGriOfTFnr9UaEK8fWaitQGgGSEWAVEegrBrOSmA42q9xQWbsZIAXZrjaYnMMTBA
5eTrE/0BtAdNIlNou1lhGjhozPd45wNHybgULt7kyTo2n+blwUowkJDGPildf84PTnMubMldE20o
aCyBrQ+KYySEOU2hZTaOxMF1TgDHpPhRhhS08mBUmuSBEG7ohRxOWVZqzWZuQc44t9/U6qmjydb9
BPDKzaJErnf79AycDm+OAbKLbkuWDoYDcn16zVpXVOlTerI/aYBXkOGGv882oBhy8fOccpBa1+dy
KuipWb9MceTVQMCvladBOeh94i/z2+3ViC7zpTjuiGp4T2h+LTFONpleNYFHtWF1vttCREbqUgh3
Pp3bJ03essbA0QVO1UM05YE2n805cJ2Qxmj5kjbSs7TqrVPi7nKp9PPclhAZV9uy3WXxC20Tb0SO
WWk/9d1WMz9nq3G+vU6hvl+cHfdy1oC2nEE5SJH4AB6X9oiJHE/T7lfkcm4LEnpESNzYtgGWeYTq
XFZ56HQa9SvoulN121rAHetzL55ckI8Myf2ipCDessJ5qvyW7kc12mgFmHqfTECFrWp1VKNBcgNF
agRISPB9sQEr1HKvL8Ws5b2pmC09LeqdbTwjRJSOD4g291dKEaU0HdkpbsmG4hrpnJv0hJyEp40/
GdJ13Fmersl2V6SuKKUhAQY2G8QW3A1X9dJVmtWipwoQjsk+HrVjX8bHnM19lwey0o9j++X2gYqM
CuoDyE0ggQuYbS6KGG2yqB0x6KklM6i+/x8NaIJpcSSGGAM25vjYq80ZlrZ1oyltUBR04ntM2/uZ
csemRKdgKr6sR63GdBVBaQIRqRp202awJEZAuET4Db/YAdjQ37WKNIky1wULCunglJukVp5LN/rz
xCYWeSGEu4FGki4x8PEQFUblhrTUa+3Zl+O/itT9Qsyvx/bCO4m7xu0dgkAo7/R9PJ+Rm9zJ9VAo
BU2WDJAcEy28b1fX7uSwjp9TtmJQo9TQgNuU2lfFHWTwTqJHB6kkDMuCMpUN2l2fTe0OKHw68Hxq
Jfen3N0mLmrtBmCHPVih7dDFKggCEgkFrvBGA2kdMJ5QR1PlpMapiRKVytyDdr8o9rHB8MeA42r+
anmMvAFwlCoQbvTr5REcV1uy5aHpfpcRewcMLTNDcJOSTVEt4COQuVvCo7uQyN1nFWOzSWXCR27o
sifNdlhA2WJK3CvhqdmIlzBsDtINfmDLbBsQ147QD2p9xuxMtzGjvTa9NDUen/bhLwwUqywRZKjB
nMr5CX2StwXKPkjp2FP/EBe6cl8VzRDeliJckYPWeYSdUEY+JWxalY0uLfhWA7KMrP6xTN6HoQOG
zm05wuO5kMMphNrZNF0cDNHr4avqSd5CoVpjiITBkOKZ4tvoRjMeqiZxkNfWMWWpr34/g5NXeagK
ibtBRA8VsH4JyvZs/MfitQy3dtURtJycbnJee4WawRLNro/emeQQsWHVbI2RNojXU9Zkug9gjcQz
jME61qMSIvduBWpeGLtm1p4TRQMJUqnnm9rN8r22EMzKR/UadG3WfUr72dwAp0L1nBQZ0mrNH8ei
nTybDkjFJHp9P2b4jngeNBCW1OluzqfUryy03KmVtYTo/qHbsSqSY4xf9kiG5igwHskIYZnF4L0+
xh2FmJjRnPKdSwB5bpzKXOlpVkAY3xtPSGVY55ySPGjqOHlNlNaUnLbwXUWHM9o0EFyBuoh7ctrY
qq2UzPBLFq8NNICi+O4n7aP9ib6p34sfmh1krY8OutsaLF7pP1L5omRaaFQlGaTWQeV2h9l+jds3
hcT7yXy+LUn0bgPk3cVIJYooAFS4Np7UxLx3V2FPjQYNh61KP7ZRI9tEkbvOSMEZFACAIXj/ETmu
VhuUhWIgSt/N/Sfqtg8q2pPcedu4u6KcPDVvvCH9eHttgpob3rULudzhpfhVZXThdyWVUnuTSp9X
LW3uazNSj8Ucl2fwRGcYe5mWYHJMZR/p2ucy1kgwL0W9R8uAjO1EGKdffBGPa+egC65RMB4GDiWv
PtnfYm2jfx+/qt5QBU4n0SKRqUL9DbybqAEjRueWr3Sd1g8JhMUZRvbafV5g+LcIB+z17Y0WC0LH
D5IAKEXwNas0MRbqwuqeQLWjovqg9b1nf03ebksRXgr0LALug9G/8yOJ3dIB/bOFHbK9bwCU8w/5
9rYA8WW/kMA9HAsYUccSjVmo7oEktzj3O6CY7Ej4I/GWQAkc4Af9jxI5G5+bNs3GaQSIsv29DZHk
y43hVSn7nZbs0DqN1OXi3Jlj5RHwA4DPfixlzD+iR5l1gv53V5mBuHB283gwl5ntKsArAsCp7uk2
/ZjINORXWvmd7b4Qw97sCzGL0hRR1kHMDCvqmWBeBPfVNvXiL0jxe5vuhIGtNPiEPGCIMkDQ7OP7
MXx+W0NZq59ovUi6oSANhwZjG9x6RzLCSukRXtVm9TOg5rRAE6+bl8UIi87CaFAluRwibwQuMJJk
QIJH1Mn5VkgTpoZWZDnGkMGI4arpDwxYfiioLE0mlGPCT0BvN8bj+ddxadFGgAYTyOnOc30wnD3g
VW+rq0AEgxXGroGSG4kJ7hDtbs3zpprAjxman/JjIkPcFdxwDR68CUZbDMXjNbpWEpS8hjqt5pzl
PQx0DeyaERyRvh79+ZFcyeGOpDNGu7TcMT8V9U/0WAMOQdqNLjCJaCfBBD4WgklgnjA3Til1FGvJ
T3Vub5bxjo2tduqbtMNaeCSWy5qbUe22+CH3JHYVNR+s/DRpW7O7m7IQjTh/ceoXIlhF6eLqxk7u
zG0GEehc6coDRAAD/7YIUdWe9XihLUZn8FH8kAVyvL2SD+jBibbmMdpkGzzXXu8vux/PsvyPyCu4
ksVZeaTRR5J0kJVlz/Z0IBNQwdEk6pLKU5OgtAJAV7dVOOWPJP8uS2EQoWJcrJSz+Gk8lErDVqok
nvvdyb3lGH8YT+rzukGK1s+P37RdH8zHPkw3QzA8ZX6+a4LqediC8/i4bIxdG6KQAA73sHsC0pzU
Uguctavt4QxkabU1Kdj2vGiBGs7eutchzfYtr/Wj4FP1oALm5cX1kvC2Dgg1+WJjuMsP0p01q+Gf
nfIp2rZmOKn61lk3t4UILcyFEO7mzwP4q60aQsz6I9zrQnlU50+av7gShf7VTcW9d1e7yD7k4tLM
qVMZJluNFgxe82E4aBtnb/kE8UPlJ36213b0Q71ZA/toBY2vffjSHdp9AkS+LQkAnR6ogbEBhJs/
PIH7S9/kZw3ctMlu8SzsPPFokG7kmJjsbPmvZqVGlnrG+8hnEWs3WhqdNbKCR7zdLWtwe/dFXSto
5cOjizSjCQhg7uolkTrYuQIyhRoD/cRbi01EMXncv3R5GDdenXu2VdwXtuTdEt25S7HcndMtpcvN
FMuyM3vTzxh2obN+0qzhqzUmMsZSgYOBNYJNm2XvGaD79clbUOOYmFgj1a191m2RZdPKeJPvXHPT
2RKXVaTPiE2R1IOHAbIIzjYbaRSZNZtL7drWz9TyiNx22FXnVJ2BY/3nGSk2r/CPMO70ihzMDdGI
tm2SLB9Mu7uLh1fLHoO0bTxVo5vJkJGJCQ8OTNGAzGC9EQ5nE5wYOb+6xNBV1qG1b6kbgC5bmFcq
W0PzMsyG7G4rqFgeErImyCrQ0M/dWjcDFJk7Ylwp1vZf9lkGf22uZdEw0zb+kiGFgWIK6rRIJHE2
SE3nWO/YRFKtvah1vRmRttHTJ735nBj7adjHeuLlGP216Vtj7Ir20+01iuzspXhujUuZLmse1eBQ
iCy07VbIXkXrU9y0j7flsOjy/TJRAWdpZ2R7uEtXA/soRmctRr/Iq6GaR5L1u7Z40p2vjfaQZ0U4
9jKYCfHSfovkrl6MbmE0gKBrCvMSXQCItTejR49fYTWStYmuHUoR/6yN08uYFMqqFTjCJWu3veUG
9TKee6dOfGI1ngKOgdt7KbLLl/I4lVlTJcJQGNNLIBmlxuPg/LgtQLZznFKo0+BqERNQfzSHxK+r
J8OUGGGZPjC7efEiNhlGNMYGelcOoCfLAQc74JVTHwC8R2gOXqWfBD1et5clPCcNIya4yirYQrlz
WpDdVHSCJuT6YYYXE/t02lHi9fXX23KE24cEIdLBiIzeoRhGjUqjlbWwZZ39bYlG6kdadDfPMshO
oR4QxBMMxI3NJF/vodnkplP2rF1tfraGnWI+/cU6AC+BHgVwLiBZd/37aTJUSImh32gC1FRhonMF
faXqKIMdEBW4MRn1Ww7TlQtdiNSFKtaE2oaiQVS0KSiQJjG8/xNpuO1k62ibaQw/b51XTFf1Xtk9
mBRd3fp8KnCYMaZjb69bZPd1GGNklXXWdc2tmyhzs9CJVciQKzT3SOev1HNkREBiKfA+QWAGGD6e
B0gBp7Birlg1OoO7+luPkNCYHgwq8T2Fyghouf+K4YxFEVtTD1glFI6AmAiCYzpjHiiX9S1yUjA5
jGF40BGi1mwACtfiPI+V9PngViU5t5h5S7J7mwKwfX65fS5s3y/ekF9C0AKs4VQgCSR613qCFDix
I6MlZ2f6artnWHUvhmMV7fspHCs1uC2Nsxb/kYYKPYaVkQ3nW8dVMDyOtj6TM4XB9TBMEOpD3oVG
age1OR3Xfvwztfu3QJBu488wMY3P7aGLJhYlmzRyBoJsNpxbEOOU+SF2U//2wjiz8R85aCQEnJsL
RiNeveNYyytcx3ObAeDexkivR2Jt2N6Wwqn3Oyncpa5TXKB01Mk5KQCNAsdXwwAyvPp8kfQaiFQP
3FYoWRBM1LzbtrwrgIPjEnI2FBVjboOXVkgoyjoaxMv5LYXzdmPg0ZlFj+Wgx28z0Q8tGT0LPWGN
JXGrZcvhlFxJ0IhWIStxhvZ5Q/mYNC+OLAISaYCFQgBuqo4Zp19ZiQuDuy5ravYEF6mbqXHMinS8
p0ZOJXomuq54azFexMAtwdJ4fV0rd5hyfe2N8+A+oQ/FVKvx0Y3Uba2PT7FCGqAWzrPENRJdWiAm
sMk62KJ33jRpwDA+ouXmXLZt6LRvkfKIfgrPHZfAtvXNn6v4pTD2MRfb6ERzl2e1Ap3Q7+r01aj3
QK6KZJV/0ZIcRHQ20mEwrny5TBmRCrGq1DjrU/ZiziFQ9H0Wria7XlfC2ysSyUJ9GWgjGmJVwh8Z
yZt0gA0yzsnHdPxiVYUXkx9FP4aZbLxYoIJQPRNBP4Z6kQxn1+Bi73QjXoBhlVnnOFrb/ZTPwJPO
afvn62FWDigJSITD1HG3tm0drR1iaqO0N+ieM5rnUWtRqi5BbBJl38w0/nx7AwVmAhEx2lwQpP6q
Nl4vy1wNalHAcZ1r3L5A0QvTtxvzmEcUVE6LuvsLaYC8R7SP+rfOP1E9nToQk0La0ptJ4Y/g+dMC
tMfOgz/rq/PNGlSAet2WKbjV8I1YMgO9q6xQdL3CYUjJYqx4pZTmjsSADCs8pdxnpfOhwpxsG/8h
oip7RzDThMiYIfk5usNdsqagplt0JjlH2hRYFcB+Z4CTyWJF4bldSGGrvlDHkvRr01SwG/q6IyNS
CgMIXasRdLl//lpdLYfbvkydqZmhifqsGeuwQe/oV2vKEQFFjQzZ5dfpc+4SzC6G3uDAoz7Kt1w1
ZEqqIYuNM2KErbGelSV9aOLxWBJQw/UfXOLrS+U1tARx4nhczHsyASrNT1BrZD1TwF+VxF9sbe8+
yGEYpQCtQ6WL2YTLTQb+uRrVETmv7h0oDn8uOaKwD4m1XaNz3YG4lU4yIFnRubqYL4Gjg2o0BlCv
Rc5NpVOrqM1zTnTPVsvNSJ+K5S3pZDRdgmcb2K6GjmF4RGTgFb0W1JWLrfZKa50X5YOjnI00HK0/
m6FlN+FKBGcys3Wps4701jlZ13TrlNaeqnQMogy8frA2skqlwEKzRkCkEm206+EVv15RPE5JpjsR
3p0qjY/uUmOWsIwqiYUW7ZuObAWCLYAQATPjWgqIGeYUgMLmOWbj1kCnGVswUEFDb1stwcPG5hKg
dLgPMJecmM6CEw9YRPOcGGFma2FeJt6K+bLBeFZnGbi6QM8hDP41wjp4PrzSFSXqrkbemufIHbdV
3PvTGPTtt3J57vJko+oeoS+3lyeUaEDRwRKMYi8fOqB5NB6NChKBGPNMkoQehoI8d21vY2zPwRuU
p8l+XABWu1b2EtwWLngR0MFH0JuGdxa8vpxelgsF23hWmWfLQFfiVxIovjrspuGQ9ZvbkgS3GZJc
oObjKIHswnmUDdykSFV63GaFAOjoyzwgNxp1PpUVbITqAlQLB1YTeRzeQbbcabaMNTLPSp+HvfrW
k692+9gP02aaJEcnEgWbgQkkNASg8YozHG6HvDBMlHXWPHq3goHRRwLx9rbxfUa/LMelDO6EesfO
co2W1tkZQac2Nc+x1Xlu+1aVhV9j0qRT5m0XRw9ZKjP5ohNDE66KTAr6yRBGX19vgJVPceWiL6+w
StNbiR3oU+QDYPTe0dKfkmWKLNalME49gITarmW2WGdLj6p0q6aWqoaFmaO1atTc79o6WbuUpNaD
S8fDWKz1nYIelC/LqDgbIH+sgxdBx2O/o7r76fa3CfeBkdTbyNYhncZ9GqDwtWl2cuscNdX3pf+i
x4NXxsWXIkolBpWvqv06bPhMYJhGfx06rtmnXLyygIxu/v1MVIvi2WugaEFU2ru+V/xV8xKQqQxV
99bPBeZYv95epegAkMkCqgX6zAAGxq3SSMvFqtPIOk803OaTZGWiPbz8dc6ZBwyxogFsBCEDJlSX
LQWszTZ/vr0CdhM4FwXBKkDVcBMxHch32fbO2i1OnNhnp/oQJ7iN+uFvom9sDS47wlNYS77JMjfz
Pi/Vyj5HxbHCWgYZO6dooywNc/LIXdqMU+JaA9Jljm2taexzm4QYi1/iXa3dpYMkXSXaKrw06J0C
tAJgqdn/X+jZYgEdrVtmC4mqbZJumqfJOd8+DKHduhTBqfKilaCIGiFCVeKt7TR7YG2HkaP4NAv1
BkXpWd2n7eRntSZx00VbaINHDiDOKgJHnt9tyiMkLpjdqgAmm7mBhqbe3jjowyixzaLH80LQry24
2EU3HxU6DjpsVtJ55ehrJrLgSMgpSHAXGtpQ/ubU0FGD3n6YBxARXZ/aQNoFqIquda5rjLi7FYCh
QSPblpIoUagcv8Xw4wpav5IpWyEmaW3nHg0kYPqc5u9dSre3dURkcmyUaBGO4rl+l7FQkilukHy2
z70de4Ds8adWhhom0gW0p6O+ggwMEA45u7OsZF7aNYZNUGqM7Hb+qp8LPfP6UobrJZAEdcOVRVEd
h8OjAi31nCiIIqyzrb5M8LfX9hhp3lr+hTd8JYdTgqifV0CjYkV5u7edRwcNwYNdBLZ+Xuw/nBZk
z9FvWeY77HV3GqKpZAqn9mBZB3krYAUcY3dbC4QbB2cNvetA5gVgxbVWr0uCgfEMTwMMhRFUpARW
DtBMfa1dOnCw2LK2KIHWsWEPqBuAL7FEzsK6veZEjo7ES9N/rzT0iWpPtxckuD9XArgFZfG6quBW
ts+p9krzDx1J4C7sb8sQbprLhsBwKoAl5Aw4Lfq4q5fSPpv9XjN/1isoZc4dlXmf7FO5JxVL+S2G
fcaFhTNGointgKXkVhoBvaWiW7dATaCsNHQ2dctXgF2b+8aq3KckryXmTuQNGYiaGUINVokq1bV0
ghnZaC1n52xmHZgyl105esb6jIjTc0i7S5Invfg6mI+jMUhCTo3ZBX7hl6I5b0hvMFia2hBNIBNw
fYe2XbcaKEJsWKnvpZH7cTSHMTF2pQvGykiGfiFeO0Yw0byCyTEMDl2vfaKZqjcjdc59UW2GOT4s
eXJAEiTsl9NkREfdSo5ZXWfonakeK/r5tnqJ7ggeGXihSMUj98KZzSY36FjhtTnrI+iR81ynfqqq
MndX8H6iFIi5aHhTLFPBwqsL7VrXKsdsWuuc4Rl6c/uaVTk6jx6zrPKndDPJuLr4oYBf5oyAihwk
mRijQIr8Wp6ZWRSES6oD3P9gnp+oA7qDMFJ2tRrt3FgBGWMbrM5HZZyf0YzZukkwurLCiiBkhGC0
C7F5Zba3199QdwO0tS/c8x2AHyN1N7a+owS5rL1AJIaB7QF5jFVvTHIthgIgx44XpOiVyQond9zF
CKeGOKwtC11JEj9IZIyAAsPgWjE4AmKFa2H20Fi0mwwMcM31tHFK1CPzjpj7Qq+tje5gHPu2dooM
LHIImDtEDhsJIU5vlkWJFZoSBKZuClfLRP8hcvqjX2W6pNNFuDLU3xH+mkA743uynREkcu6IlS1j
v+s7u/RbYMJ6TQykDEvyDv4i6OFtDsPa/68w7sqbPZrZOni051lLTQwzLbm1q83KoYBCiKpgZfRB
Y2N0AYnTKtTmIjT1DPMkvf6xiirVK9dq2Uwk0f0JwDkPDuj1wjlvyAFRUblTFjASkLSTONsiS8G2
hiEuW0jUcpYiQcFWbQvLOjfV8gwgMPCYWZJ3QCwCjhXj84Pjy4mgSVMuDGIfEGXWW601XxZ1kU0e
i+4L64IwMXQMqDKHuy96TDtQs5nYe3Py80jbOsNwnJ3IjzW0hemJBHlTpFfIabMgBQU0hHvXN2bJ
aZFWALk9r8Wk3ZkkR7FucaetoSfLt3yeR0k0JpSH+VMMlTA3joctcIels8BYCZeeWJ65rBtMCnpd
dde55eb23RQdFlRYdQFsS+DScUpcKBhumCrmBo92ullcXEvLamSjTsL1wKknKoJXC2WJ6/2rO3Op
rJq5WOX0f6RdaZOjuLL9RUSwL18B22WXazHdVV3dX4jqjUUgQCwCfv07qnvvjC0TJrrfzPTMRFRE
JZJSUirz5Dk7olf7bgBjRo1XWOGtRFqLAzozJYWLrpVl2mijDKl0SAVncdb5bmmvkYouHWkIRg0h
rgC+JvkpCaWrAQyHmXNCK68OYYoOavfOPGxdUC+srNCaKWmFOC8GVFVFUF/ZO17aLto10aAGheWV
OHgpBYAOEHDqo4aFzkVPClLjuhsJ1Erx+KLP+fBbAYmSXeyKcZtBxsmq0LecPSdr+q+LroH8Pert
iFshKn7pGpPmNbmXw6gF1bWyN5+ZWz2bqXlv2W30F76OaAKxBJQRrgQJ0ibm01AgV6OaxaORoiSo
rnF4LY0Gr2MEv+DNBfGIdLV2RWIzrxyd09B0e+6xbR4nr3WqHk1L/X57NEtH4JkpOdouuEua2YUp
YrYHy/6VGV/0vtl6E6T5yhVbS8OC/BVQlpborJI5YhAnDEjSuM6JV5tEve/LwBs2hbK7PaI1K5Kn
z5rKc6R0nZOm+/Uc1WOI/HW9BoFcsiIY3Twdb2XkOMXPz6JYgSSttRInnt6Xxyw7QMvGn8CUqwCb
9cfjQVEKJx4eyeLVJ1lK3NlVNPEequuZBnh0vWl1tnG7sgTCsVl7/C/4g6Ags0BVjjeIKmebYk9o
8oBc+DS22Y7OHiIQrGYwKVUwkv5XacTFSgS0cNQKcjyB70UK3JQvYQo0X9OPlXey7OJXk5VZUI6K
F9yeRLFjpCgLFCaIBzEidDi7klO0JbNKzjvvxPpAB1EQpCejuN3M6Fn5VtWb28YWzlrQxiGoQPUa
gcXHi+TMN0oNUYWb9d5Jy2dwfuZ64rd29rk2rRVXX1osJNLAeY3OOxsPnEsnjL0UjIwG80659gud
fR5TtjaMFZUeOMaXvxgUqNyFMXQEOJIbIiSvJ4+h0SrpI4DcqPZA1vLTC3tKvNP+MSGGezZvJE8z
tI4PmDcPhKm2s03Qe6MmNMz4WiP/0szhMSTeL4IzRc6k6GNWNrzBaAbn+5Abh+qFFZDSqd8RJK7s
3yXXA04F9WXgsdFLKoUSBavQqopq1gl9ypkTpM3mMT+4nc8/oaJ0e42W8gdCQPMfW9LFMRGXJRNT
MYNFUB7m70BwelG2zwZ/oxCQT67YW1qwf82Zcq2QJ1NVKRDBPEF/lLX3enMcv9jqz9uDWp4/cGng
TAUyTE7mQhpCaSEw5J04/9Zmr5r5Unohb3vfS550k4QjWXl5LPqG9a9B6VUwWNxyE332gAhLfNcu
Nqr2RuZn6CsNTbty+C0dFTa6fsXxh4vko9f1zOWrQUXTdGx5qMSfWv55qJ55062cfUurhNBcbFqQ
kaKCcLmtZnuc2nIo4tOg80CjJ6saw9j8revvtxdqaSzoXTcRzXpIC8jlJZoVbae1cPQ47Qh4T/o6
8phaPlCd7m5bWhwR+jTw1EC5DPWyyxElHcofsxnD74xX9KP7VRYht5L+ReVFHBCoIeD9jQKjdGnU
ZldxT2XxicUhsYLeg87a59sj0Za8G90EAC3g5QT0grgdzxygLDtTK1Q1PkGkJt9idtu9q6Gxipk0
D7ompeBBz7+Aco9tkEubA+5w5UArh+76UlOe8kkTzKTpvIO8lLoxBgJslqFOD3oKZsrO0tbU58Rp
JV+kAsiBZJYLVL/cadGYzjR2jhefull9iFnyTJUjjT8Vw7CzUJqavK+3J2hpM57bk060OE/BO18p
8QkQe6/dxChTt8l7Uoe3zSy9Wj4AKv8dlxybqgrmS7Pi+JRa+k8v1hzfycuQIXMCaAsEtMF5UaGv
HWpIzFzLCyxtHADQRHEP2derjePOBZkI2C5OGX/X4c5K992t13IdS3vGU4UZvCmQVZEczeGFa2Rd
Hp/KySnuBoWTnUaMr12D/hwUsNaIUhfWDepAoMwAIM0BsaH4nDO/1rjuxaAli0+WFenZ76YfxC61
0yak+eb22i1sIbzGBEYD7oj+VikK8uoZqOC6UE4E4mJmle/ScgpA+D0NzGd5YJI4mKu1W31hzZDz
tAHxFu9AXO2X44NMQTEVtSP2wQR0mJ8qib/mlEs20M6EfhaB7L6i62gYiM2VyVROOdd3A5pLYqpv
IVh9e/qurQioIJLGuL/BciJzVSVaY41jDccAcfkmSU3f8AZfN1dyqmI+Ls+NSytXZ2mseUDyxCeb
csh6VGE6rIzj2sGFBZR9IRuBA0p+J8WqgCVyGp+K7o4bbzFPQ6V7KIfnv5muf80Ixz9z7J6rZWxk
FfYRVdh95pnzQYvpXUU9Z+VMut5ClwOSAsdsbM2snzEgh6IdJ0xDa+ftxvEvrCDBCpSeajgAa0sb
tcxaBCCD7okWrTJ2A1XdOkBUoWHbJ2sa7wvxKQJgB7Y0AXVCcuhy8kCf2pVaXcMLum3ZP6nTEFjm
ceJloBRbmzwX+mfoTG8Lb02ZdeGeFZahngN8tUB4SsuGl0vd1hYms2q/a/kLMyC5OPt1ua3tnW5E
c7ptGyDsMvcpfqZsqyobBYR745Oakjczdj+zcq1b7frYwhdhMkCGB5ACykKXc5HGgwU5RBFd5N/o
MPqZHQzVAZfP+KKjhXeNqmphA6KoC444NHNrSAhLUS2Si6xDhB2fkgKHIhuUNMyr2lyJNRcOExGm
u0DR4jHvyuTpXFGTmfMW0zzhuCIbhIR+s9ZVuDBzaEPB3SK4hhCXSTNXORnhioIDf27GrdcGxQC9
860IBOspnKYfpfPz9p5fiA7Apo/8NsC6gkBJzmlqBjc72jHl5FSt0H9SNA0dz2iVQZfp3I3f7QHi
TD76PcrPCgpTECsAfLfz27YD6fPtb1lYRzgw9D1E6Q30s9LgofXTKC61lJNWWijON837aIJP5rYR
mWMHRVNsE3Eh4GmMuunVyw4Kf95UGRgwGG50vdybDg1BXu8bkxt43bZAa2r34BrkCS0L215Bv9af
gwfxCQLJC+VQ0I3KTyOLOnaCjjHlxPVDzr7E/c5tA+sPpQz/M9AzK9J01mwiVuw5ykmp31r32Zgo
koa727N5HTNjJCIThAAFFSt5U/RKxzSWkCRC6gSCOzuHv4DedvpU/XnLI5IzaKtE1wFQfqiQXB4p
M+81Dl6DJMqTHcDDIakfvDmH7s7X2wNa2uXndqQ7w2ntvoWKXBKlOYBvU3NoRO/emjr4wv13MRrp
yM7mpk0sG9OW5+CFtw/VcBdbEFdLnWBYW6JFh4f0KDY3yBYFfdnl1DVjU/ea2ybRXH0tjE1hhrnm
3hmK9myZ+7QuQBP6bIF4cTy1erPvx2YNfyf31H944vkXSItnl2lSJ22XRK+ZDUI734CYYVie+vvM
gXhOUGdIHQUsDo5BucbHvzTTuJVFfgDkPogFpcHrhYvraEgik/jxtAHpTacG2HDjtLITlhwHAkV4
6iAtKvrELg3NCgjqFdtIooJBQmbj9ruUr/jmQhhonZuQ7jmuWHoVz2YSiSSiYjDfNh6dIt2ttv0u
3UJglgXq2BGYITmW8UrqOmnG0qh7nrJDm/0a2X1XN2CpeO/ZU6xmK23Gi5fQmUH5nUNni5lM7dKI
2rY/zL8aJd9QMcA4FTqOlSZoaKK6yNuVK2fp/BL9uVC2R5IKD8jLVRN1V6efYZiwektckOpkXzjK
yJOJmt6D268JVC8t4bk9yUuqrsS96bRp5PWa306nmcR+rITTWiPHQr+dg9o4gl9xq+N/pIE1UNAZ
W8rTSCd31vSlbu9T+wd3K/DSHwE5QyhcJQ96K5q6tfnbSD+1yrYph13W/MW+OP8QacROlqpoYNHT
iA33RfKt1V/TccV9lrYeeArQ4gS8KpDm0vFSePk4p7qRRjX8pIv1QCWV3w1r1aolX0FNTGh+o38E
7cKXvjL2uiHkgLKoS0Ot+jaCmVMr7/Koc7p34n6+fQ8tOcq5MWmvu6nJCO/cFOG7izDTvCfac8p8
ve02/z9D8u0APufMaJ00Avs5uIJ+QZswMFsNiRN9xZI8f+hAw/0tugyQ8AFrlny1dtjNRpzzU0M3
Xq5uWy2sm61tGmE6g/H77va4Prbu+bNcNifdsb1mQnYb1CknEzce6nw6DbX0++z8SOxIt7XQnX5O
2dbKVpAw8oUDzBA0vvFM+OhVBPHlpZfotZVZVmyop5k120Ixc990ecRGkMhULdl3mfr79kCXDOK1
hRyRqNai3/PSYKkxNtik1ICc9SDTYN8V6qvT4bazsmDIkpUDc8kaHltIsqFehZYOaRF1XjkNN2rt
NJKMBhY4hWKqbmPmvvXDdMoSc+1RIN9FDra1aGTV8R4A1EYGDEACuWprtECcZpUEzmAdqTG/qkp1
QF47SIr+2WjiTde4K7kQsUzn3iOZlcEDU+Yk9kRgFoHFbw9Biqe2r7cXbs2EdETn4LzAMzNF/pfo
h7Lotih4rmw5cfJdjgIs/SqS2WDCQf5LJvhloJ6veydLIi8pt7Pj7XBd3GXsy+2BXC/RpRXhM2d5
I9P2siEuEJurY+GjmSighheU2qeiIPsUOYnOe0Ah8tNto2tDE6fNmdEiK2N96GDU6NHTmgAJWm28
RlvZzcKdryYQGFCQZwHGiFLGpZWJmHM9WrBiUqjOsyZwWh6gm7TI12BZa5Ykb4i9iSpkoknUKQdk
F0bwm1Y7slZWX5w1kBUKRUkUuuVAi1u0H9saVkD2FFIPvC5NuHofX4VzQN0gUSnQPdi2Qp7gctYa
pVZdc0QszEcHsPpE8VsHzcfFc7ulJP3oeSbongvBGXG67RXXewqW4cQIW5ENA6H/pWVaULOlYFKN
IA1RIrjJ03CE5MP2tpWFWUSWAlEjYg2wT8jlQJuaSRvjNos8ne7BoeB3WrIn9p+p1LhiFs+tCI85
8/BESXWSAggRaa67SelLbR/Srt4qzUor/9UD8cMQoIcg4FEh5yj3TI9GnRtmicDGiN9JX27d1A0t
eqrH3w17LNtvvar5k7XnI9oyhh0AJ5vb0ynfKR/2kRAGigWTija3y4ECTA8gbEIz3JJamFpZSMeX
6RMQ+mvR99K6iQ4Agc0Hp5Ws8qInpdt6KV4SeTzv6OA8qINy55grV8fCTsZdZbkobgD7g7fn5XBG
YAfdIh2zSLOgPhg7IAl/alXgn9fU7RYNuUJrGWwC6GuWjsDOpszp3SmLLHfXFvYeZ0aq1oEzxis5
s6Vd5SK+AJ8VUOpXHIJgykoIHdQsio30W5xAvFRTExLe9oKrgA0pekFLjiIhZg9eKJ2AICmgCqU1
icr+pZxOvVOHIC7cF+bWJdUW8I9gbnIfT5i1pqCPitblKS9w2PjbVgGawY6+XDG9n1Q3MYw8UpwJ
MoHUn92daqMp/WlU5rvGyXZOHfTZvem0W7VrQla8sdxcGf/1JANAiO4UUHbg3AQ48vIjGPhyayWL
SVSdaLRGXHOVgsHkovEd2QnU4j/c8vK3U5PXSu4kRZSU6GXYe9WexNHY98dsIHeeCtnmwM4eHVLv
XEhY0vHJS++qWj/hxFlxputNiFZMVIPx6sYimx+61mfHGjMzkOtAEjSaih9G/RM4yYavnGhLJuBJ
gPkBZQo9YTHVZyYyfdYGDxj0iL01/ZP28MfoNMwm+H/+NSA+4MxAmhZWpbOqjGLL8pXmvva1CQH3
Q45E/e1dsTgUyJegIw4XKVQaLi1NedyVPW/KiPfjnsd3dkUfC1PZ37ZyfZKA3B7uj4y0YL6Uwxw2
d6ztIQURpZN9MFHf0Ivvatw8l9PP24YWQgNYwh4TmQk8ouWEi5PVajLFOpamaIOsKfz+raMgWiGH
qm8DbcoD20QQGa+h4pY2wIVh6fU+J7Y7KTkM23WU8sYfqpfMPNSjuSvKOiCDEtb4DwnaOTRw8fTT
b4SuNtKFXnR7CuRnsPAdUKeh+A1qAjAQSysKUiqAuGe7jJqh95M8gXzm54rvbRw9pvMwoRb+F/Y+
4n+AkwHplQbupIXrICmC/aZNL2bdmcwvasqQah3tPTe0PJg1WmzzyhxWnuDX97po58SBjvISYhmZ
eqaoBmUEkw5oA83+YBd4CTihq4aZa34ZlXHF2NIhDi4wDxehSHmBp+typ4B/ljUsmSl2SolgBbCT
JzOvs7Cv4zBXeB2UXdZtrdLsQnTCKbvKdYpj3HC21yAPdpd0EwndkRYrkLul5UZxFvsKJwaomKSj
gqPxkU5NjSPdo0cztl5Ku9gbRbyf6vixoU+gAV6DPSz6OlhWAWUSBS5UpC+nwtLadOwzm0aO9ji+
pXw3GDjex2aHwm+T7AboIFXDs+0cdK31BUiGvBaHeo2RcOFCQxkPzUeCwQ+YKsnRqwa4nCSmVcQS
NLTNRuNutCGfVq6TpaMLYjk2ctXILNnygdJpZqnj7VRF7g7loNfCCdWVFVw6gs8tSBvIsCamzyos
pAhBMv1nOp/MFRMfzilFIEgcoe8HjR5Ai1vCi84ulJZ3Okd6h0az6vmozpjKW7zR+Q9z504gGa5D
M77TU9XndMPsQ1G8gyON38egty1/T9UbfQQ9wzxueAeK4iyw9G2vospy+yBZmAdMsYYNhhQXgFbS
PHRKn9NRQ3eunU+7qWt/1iY4R1O2lme96lXGCYlqNPpZwc7mgjFO2jJzafUaNQeKp71Z+k7thlmu
BkCEb3rroH6vs9ca1fHaCkgMbuY18MKCQ11Yl+Iwj84zpyny4ir4qtzHmT8q2oFk738xmeK1A65s
0bQvZe0y2yMTAI44FmLQpufE7xoS5unai+cjqSo5FlLV4hEOwgg0JktBtQqpW0VJcRQk811bp74C
8Srk/lvPnwG34vkDq3f5DEEbrQo8N6LZFhhE0KAFOin9zD3kL1n2lIyQpgi0uvcL6OJR96jF7KDw
P+y8/Fh2PAEQASNQxTvjcg9kHQf3lO7QqKhAA2W56Insa7IGClpaXmDBQEjkYcc5Msig9sZ5HGyT
Rg1/T0Z1l4GxuZr91P19e4Gvk2KoiQuaT3Q5gQtN7otWtYK4pCuqqHE+eQC8Zu1vNybBBCCa9x1a
Szy2V/bnwnV7YVE69fOxK/IUpY/IBZ9cQ8Mmp2FNfutNGQ5KtmJscZOC1gnobgCvAYSUHFhLjdKY
TV5F0xTkFcdSvVbOs9e2IWNdkGT2K+n3bDCRszBPTbaSG1l6LCKiEKRIuF8AnpfPiAKIO6RhEMtV
tU/56KtZ+hC7w7YBQzqvp2+0SnyzHz6XY+vHczuvXDsLlxuwzdi3QOOBPUl21nTK4iEFTDKiaqxs
266hX6ZWUVdSCQtWBCMtQNp4L+EylXavZ6dFXjSkjsamdTbcncd9mTNtJXRacFVkRRA84WUvmtik
uWwVu/Gcwayj3nwrkseMKrtY1e60TNt6tRM4HEiI4Q9Bk9jsgMkB1QiAKa48mWmONZXNeq1qopJ0
bmBrlREMUBtZWaWFLQED8A4w5SBZJ6u2FXNKE0VpmwgEKZ/VYpMlw52T8CCzf60iDRauxwtb0r1R
m7nbVMgORNaE8uNs3qftdLA8vuL514sFp1eRMgOCCIkCGdRo0VLN2oaySDW3fT8ad6bemFs25oc8
rx/1jH3rOlXfOm661rp5HcnCMkhvRagF35chOAU2wqRpoB6cykOV44nkQSrQV3ISGl6kxmsdP9fz
KcwBgSAabpF7F3vjLCRigw7kmWOzCGLB7XCvVI8AzaycYguTiS8GeA0JCVSz5LZrBtuaV9Au0nhz
DwDck9t+I9k9CCS3KPF9q7KNsRreXO9pT3g88nVA5SPYk645zrjeOG3eYcpqaztxyCMrPQCat6+f
hdlDFz6UOARlpEhVXM7eYDNaaIXdR8z5oVgnalV+mb/dtrE0e2i9gfyR4F/GnX1pw+OkyZza6qPc
gB5bpiBQJelhaIvgALnN36ROADZqd7eNLmSrgUv3TMHmggQC/lxarTi1W0K6LrJK46nqPKAVjb03
JD6KP01qHecs8wnJ33qShnachUP+mBftysG8kMcQXwG4AbBoKLrK5385F1ke91UXQRkhtMcNLkq/
Lzbt9NU0HjVF9atqCBr0BKyMfmFdL+yKNTnbFQpxG87Hpot6CJKErukTJapB2jOH1mP66mymdDOi
OmVAUTtw1p4pC7fuxahljeAymS1curCuZuo7G35yvksS0x+1doNTfGrvQKYFDpzQxKV7e+DXJ7mo
I2lgQwTIEBpwkq+NSG86+cBgmf60rL3O9wQSdU7vz227uW3qIwN5GTNf2tIv5xhkoITgBQAPE5xM
uzp+6sxXykFjABEMMENPjeLX378a/Im2CTIax9L7gSIk45txxc3WRi09oc0Jdf02GbpIT4e95YEN
YtwV1nupu8fJzFaMLbwVxLiRCsexhPmUH6EQYXBAclh2UW0X+k/X4OoB+SJv8udKZb/7uecsyKa4
mzcE5A6978a5qu0JY7TamgPvN3MM1drnpkOJKikt83tLc+jmZWPhfKpKqtcgZiDc2sy2DomlnOlt
CIp6ouw0tajLXVpZvbofWzs37l2Fpk+ZwekaY/zHoXS1uNBsgeQEYhA8BC4Xt+09COxZExbXVzfV
brzLn4w75y4+qJt6r0AGwuf9zr7/VH23E9/ah85Kbnrx/EIu6J8PkDw5Y8bILDp3UfdW51vTT076
piT34/hjVu/ypvedPWvCVQ3e63cPFteAsJvoTUCzgOzUNc9Jn2LcfdYXQW3Hsd/rtLwbnXj44pRx
Eq3sIjGRVxN9ZlD2XUIr5oFmKMrHxi+z5k4HDsfR98Spwg5Zx3J8Lc05gPr5bcML9ytKHGg6wL+R
YZXJm7BPC7fW9C7KSt0ISEK4bw1zsr1tZekcBmIeFwC43AXX9aUbKVbHOtUp+qgp77vsa6z/0o2V
SG8hjYcHxpkNKVJw4sRRE2gZRbb1pg5RUxwGtuGbqjlyUBa09wDCtC+239/r7QNr3hMAsG8PcvG8
P/8C6bahOp+TnpMeUfohTfoH1hohYb9Sgp7oTXfvGt094/3njqxxNSwtIvI/cFfRMw+epMvprdNW
9xTW9JEyu+qnKkf4gs6A+OX2+BatIKWATDyKRMiXXloBR03S1DrrI8uq1H2hs2ZvoZN4BZ648FRG
Vg8BLAgggMhEeeXSTMyGPK6J0Ufo3dua7+7OhtCqvq9fjaB7pOaK/+tiY8kb79ycNHepMXTQqtb7
iGdoubWykYA1duy/mdxOw7nO+2PNlPkJrYRo2Tc0em/YMfJAmtsHIOzJNvOcdCFyGuoj2rdzVLBL
d1+MdNiq6cy3rYI+XFOPm9eGeMVjpc6gV0+ytSzcdYAFoL/Aq6N6AGTAFRf/hKeP2WbuEJVKnf40
miKFADrTniueaMe5rWP0YRsFmA2g1QACnnruDhrYZH/c9pCrbY6vwDPro1UaTHvya6s3nKGd8oID
Pm7sM/CSsDTZd90aW9KVIwozcEPk6Aw0Y8ulbyWdANTSe46dbhVvidvZI3hdOHodbg/n6hL4sIP0
MvieRXJKOpMNhZKET4xHDarQYWGUv+kARkCzmKBSlVXhbWuLkwdSu/9ZE6M+i1X13LVogoApsj0a
B55dKJu5AMs7Q6LkT4/jj4GhzCS6jNEyK12qlDRsjJuWRyg5+I0eH4pyCJ1sXrm8l9fpXzPSJdoA
9JMb4M2KUtf6jNb2+KAPXrpy7i9OGwgAQCSso2tC5qnJ1J7XWTpg2qDgSbVxYzfswN0/FLAFX4dg
cfnHjAzS6j2TuAPaSqNO/9UNB+5NwZB/avRx8xdecGZHWhqHzLWlWFgaF53KDqoZedv7dqevHHvi
VLs49ZBHwh5COhLoHjQfSods7RE9I/HIIzVv0q+VE4PRNGXx4HPVHjYmMOJhnOlTCGmxtSzCwoKB
LgvVPVBRAL4kv+iLGioGTlmMUa+0gVvgIWizjYau6dsTuTRCEKhi1aBuAWY18Rln2ynVMsyaVo1I
Zm1qM9Lbyc+KUQtYiqH1LmDi5VrnzsJ5Iajz0ckJuAZiVmlS9boFh6A+j0CNGKXfsL7yHTX/laUV
ejPG7g81joVLXpiTbi6XGcaQ23yMOOdbz5lbvwN/gF/H5RhasbtyLy9sZjS4w2GQHUHP7hV8qtMZ
NVJ1jGhR3pnqsENx60/ho2JAZyakAMPsdQ6+OH2M7OKL2fKwVR6I+R7Ha/I4ix74r52Py/TMNSjr
gcrWjTEixReIkmw00kCHZPqzg8lBlkyUZf5R75S8wRnNiaYVREKNAhJ2GRjC+gxswu4ar62YlbOt
/B870OgApB3wCCT/Lh0dTNfxPENx91iVsXefT54bGOVohQ1IJoMKr9Ad81p3X+kN9CTYmnqo5Bb/
tY5MOHB6QlFAOq/IVJI4aZz8OBy976A/+KNN/PHboa+NNgjARw00q1yOLQemMzbKOT8WxbRhTrfP
LMCX22Fb1p/1dlfZK3l2yTOu7Ek3vjcmLioisOcYqIcoJKjqyrfrL7dHJVZEXrHzUUk3fVW3GkXj
MAS1EbhUvfcwt96T3XWHwavvcrKSqFhaIYRJLlq20IYNfNflHOrI2U45/jkyc1aDqkzGwBi1Obw9
JjkC/c/U6QaqLyigosQlmamrquzAX5MfG9C/mOqdUoVMD5jLd7NNwwkUx+BsCNtcWYllpEP3yq74
+dlmruvUUAwbS2aXj9BsQssYyjDPfb02wMVpPBuftM2sgmh61QhF5dGfPvG729O36Hhnv106yxWP
024Qs6e3hZ8r72qiblxwzfyFFahni6Yb8MfI4CZeW3kzWgo2q1fvOPrZ7NJcB9ouuveZFXkTeVbq
qHNCjpb2asd10KE5nhdIH02/WuPl9ogWbQErhaMHEOWr9IWitjhmmUqOABNZvmGhQdAgeF7pLMl3
EHa3/Kkma0n1pcVCWkgcuEAjAChw6XIJjTW4WUaOmvmrA0NDMVQglzndHtmiEQBIwAoBeTXADC+N
xBhuWbuUHEdTexzwvEw663Gc1vB1SxNo4jGPAhl0Q1E5vTQzgM5/0klDjs60JezdMY80CUH3FJI1
ncblAf1rSRoQh7arqejQ5Ybf7VPU3POVk2DRgADBGIAFC/++HErCjbGvOxho1BIUdzt1ckIvWYFd
LB03CJn/MSLdSHiVqb3aV+RYf3BQVckBDFzzsBJsLQ4FVyowuSibwAcuh2IMpjETlWPx2UZtHnOE
qilu89setjQUwZoBXgeBDZAT2GSuYmRiLGSn0o05Pnh4dJonstbH+JEilm+7czNSVKdOrdk6RlYc
VVZTvxhmHrBZ+6pNldr6M96IQCWVRdjYLYoxiMyDvgN+vDKV3le7+FBWUx0YzkR3ucmVTcdsD2KD
YxIOxgzSmHEwN9NkzJ9vz83SApx9tNzQxsBNA5lizA0fjlqzM+aNZq/cy9ID5ePiAnYbbT8qgjcA
Py/XuBvyPEGJJj8m9n3fvzRm9qS3A/gzHEiY/uLGWt/I4pA0HCYChQFkq3TFNGpSVaCFyFF/6fJw
AAfMvcEoAW4/X+ubWrorQVX7jylpaIyZ+ZjnfX5sN6ix/cUlhswPpFEBAUQyWbrw5wLkFgDNICZU
QadaIitXz4HHV47fxc1xZkW67pkxJXNhwkqLTliX1AdrKgKvf5/t/tNfuBrcAEABXCq4xy79oEW5
vZ6UIT922bvlnObkBLzTbROLgwHrkai+CkW/q0Orb6aiQwho5S8TNyEtR33bO62Gz0tPEQDS/rEj
HVum1xJFnxGLlb2xsUBUYSpN0CiTULIM0gmoRC0NxnRlAhdDTySkAckHKAd3snSzTFlitRNH8DRZ
dZAWT0h87pI6GAd+Z1OwZcQ/9MQJ3LZfc8VFPxeAJhdpcYBLJMN1peejwREIFHkeNPFvr1oD4i9u
2jML4udn0a0ghGNpi8fdGL/w8RBrIwpur7e9Y/EgAuQO2AfBGiOrA0DKwuZ2jiecSyG8GMSKb2ig
WNwCfDzmu9u2lsINAe/7ny1pxlo+kClTYIvU7nYGEG40n2IIxJlsq1trQiGLywP4CNC36NYAiORy
8lIbHe3JhBDKhfwJNNnoc1UVKzlOmU/s4xjHr8abxxBwX1k40RltxjuWk2NinTwX6Dnk2LPDdnTf
QQnQVa/mp9wMVCQa2CZHu1QL5iS45hjWnPhEX9NfWJpf0G0JGCXkewz5wQyGoXkai5IcB2gF0fKk
D+AX8kBOVZ74uMalveScaEsCtgR4WcSO0vxWMbBkmYrYsdhXKhJe3kOprUFyl44UsbEBO4JuBQpP
l2sIPv86HquJHHt0+uY5hIzLYlMz1SeQg8ewitAoO7+ylHHlmllyHoDgAKEAtYsOdsdLw51NOq1R
kb5ROf1EsWZ8JPs/3wznJqTjkvSm3SuxDRPA9DnmJw0tUQbbUnC5j85aKX/RM87GI+28EoR/mgJq
WaSjtoTXR5agQzvbJuZ4HEw3uD2ypSPlfGTSqik9MC45ymHY5tOTVcyhnZl+wcuNEz+2oAwr9NUw
c9EZAfEDWZlQ0ZAh4mXlsRQZWHIsW+Q5fDqVVQ913BKxpJrqyheK/s/cL9ySgkq8h0yEn2ttF1ZT
pX83y85p/CxtytpHGNr/KJnTop2LZPnG4uC9qOdiDqqY8V+Jx8rMd9pY/ZyiXTv27Z7Ez30BVTls
bihgPyikWAO2LI8NtA7gYUOCWQ55NHckpK/FGVMgP6T5CYgtweh9e80WjYCJCW3u+AsdOJcOHydz
ok5I5x2VmPj6vKuGxlfN99tGFncVdAVAvCFeNzJbaqkUFC8Ogkcgj4EcdOZpU42Wvb1tZSnewXmP
2UJZCGwfUvyZQw+YuRoeaQ1A8TyMy81sHTptZfsujuWDSBJcGyougMsJS8EY1DoOjr85872g/3x7
DIvLgXS7BipbADstKcmQux7JWhe/3fJeSP7ogM6mS1du/sURnNmQDnDVVCqTZngxtxxNYHEFVcwm
c9vw9kjkXrP/XJFYbTTsAFx8xbE/d0o8W7N4M8/bqfDf3IfJH5JAn+8gGF+QyLpTyzxQ+531ctvy
0pnn6LD7gXBBhvpyhcZpQodmYeOCyspp0ybomSwcOu+VYa7uFa4edYt6m9s2l9bt3Kb4+VnEpvUq
zdvOhO9Rvp3V+qFE6rpla40Zy0MD64GFtDgqDWILnJvJ2pZxtIAcUzACxW6O/gUz1FX67KGXqWQr
lRkZ2vKxhMDuAGKC4ALcKOJzzsxRlQ9mnQzwdTRcDY+pETYHRje2cujtXfd25/2F9yOTbGg2CtTA
8kuz6Iw0SYoOSYOmei5sHSlRa6Pk1cpaLU0i+tiBEAdlCeIlyUqdGdQqoeKLnPUUotAJenyf/h9p
17UbRw5sv6iBzuGVHSaoR9JYloNeGg5S55z76++hFtc7Q/MOsbq7wHoBA1NNslhVrHCOczfJZdjU
1Qfsq/3ePI1xXlosud7CekvxlNy0PIyyyUNOAQM8KH1+ZEUXQpioRTLNCNkWFeFSvbjoACVFGoAE
140i29PG839X9feBRUBE0IvN6GC9VhmGI6GDk9yRej4voOObFkHCjZ4Bmz66FMJoXlY7+SxXEJKP
yIxv0S6dDM+QU4GREolhXuGYf6+HVsK1HUayJLtcOomqwyIJjFMCaf3axx1NKRmZ20wgMS37HWDz
bp8JNWk3totNXK2xscRai+2yjd6dRlDobh+okdEAC0krVBFgfa712JgjAOBb9NJkJrGcnxlGGqpc
FPdzdwsjZ5jnQbrqL3oBpWoHR5OwDkN+q7pTnI4uHnAfuZIXQpgjadJijOzCzkNgXxNE3+Xaissh
vGAE08X/uxIWZCdv0rlNqKW2lWP7o4julMIXYTpzZVAEaeQhNICXssFCpMNtlxGC3+SrNr5V2m5O
wlYE3S6SwlgwNIylSTInMMrKqfK6TEE4/Tj9R7LCd1eDtiSMX6JNBMafkdJNeMGqWVaEvVFhiveY
D06gFTun/nH7ptDD/eumXMhh9Di209Jqm7wIwX6HtiJXbno8UVZiWxlJtZ/FJLvCgIu/g/+ujYmx
6xGV7iEvkQt/yZzn8R7E5zm4ZW4vjO2g/GcHKcEDUtTo7GW1YSh1uEvsRVhtj5ut7hcNzfj9oRhc
bcB7RSa9/tpsn9utI62m+7el8y4uBlzgt0GGhtFRxpDqW4VXurOgHQHgKMuu7U5W+uW2CG7CDzk3
2rOM0gVySdcmyMxlpQcmIgJKHZCnqlzs9HS9R/OhXxaftPVhNGI0/2d4kFUCN8F52ALMGw4WaSUQ
WrDNFnMta8UI+lkozXepJkDGMIojMHJR3n67vUiOqqBLClgQCE0Qb7G12i1RknVZ2iLMZmOP1J8O
Mr4i31eijBxfDlZiA88HDeDMXrab1GSt0hWhrUvPi97/mGbrUK3xscZzVKCZHN2gnV9/ZNFvuYgi
Y7luy7waitAajkbqY1WJaFKSE9JdiWDCBbXNwQ1qYTlTCwdYggmCAIj0sSvyc74Ue6ctBakOjsOl
01xoiqZ1R/SqXK+p1LS2r3Xoopx8pRM2tqisybFTVwKYFRU2yJSXAXHjBjyK0W/VdReXB/sxrpPA
7Pqd3uxuax5/RUgt0+EWoPkxAhvQAyiFSgOV2HyVVOMRTYSfb4vgKh36PWyMlCsYSGb81eJslrSs
WNMwutXvZriLnb2Qyoe7DkxeYnRQhxsxGWO79MDkkWQY+Gop95NtBELoPpEE+vcX+rzJsRO1aYG7
k4BX1zoPkWg8g3tjLtbA3E7k5rVy3SDBVM8t2neK7jeKqR+4lqgKvQMrIFOuMcswMkup4wL+orTu
mp+jc4j828fN26dLAcwqTEyY6xhwKUKtJpFGZhGrOu+KoK71D9Y92j2ZOyh38qSjTIwFyFNDdAPY
Z6uzL1RwN60p0eezsspPhprsby+Lp8WXYpmLsqxDMVdNVYRJdJL7V0lH/hvcgbGozMTzd6gC/rs+
xqcuSI9npor1ZYWdhiD/kdxhmAtvMtLHwngoVuVhTZ2XatZNFNOjUvD65zm9S/FMmBwr06irDcR3
0cNWfJ7mmWyAfGr81ajdPhJI4+8qCgpoWEPZ5n1g4+JSpVOfFI0GacCgT9DUquqeVBwrQwSVy5WD
DnhIMAEix1YN8VJWEt3B6aHHYhuPRn2siuN/JVWisRhtAwUeL8Ze8X/M0UkWJvfiDW4cIqL5jJUI
S9U8G3EpgjmeIrF6K6aRgq6P8D+59dVC1t2uRH6Bv2F/lsK2wIM0WoplG641ryj9WjkDYTBwPmSM
MIuGiAfPfqSjr22q3KCJsO2mIhzsZzu2PZijuWk/4LQBbAmGQrhWHD8T+ysr6HakAVumSVLllUDC
wmS+IaJ/pfefeWEgUKSvV9AMoS7NmL11qNRaaSClV0wPhx/Jj61y7DBroYrGE3gWlk7/ACIHoIwg
gb3etVKaK6sclCJ0mrrzHKuQXeS/RehRPE3DkJkCOZTbnW1LkjbVmNJohR1CKz3Rou+bmnqFI4uq
3jxNw+sF1xK1DhQKGM/dTINdG4UGjUa/zw4jibbmptZ/z16BLRHjSrQaQcPs6y0rlLobYlXFzUQY
Mn3pZc/uBaaMpwAXIligwFUrzGRQcSqlcmy6bL9OJzPG/K7lOrkol8nTAI12XgAOFFOrMrscLQV/
tzGVYd/GAR5eNO18291xJSBPirMHpxMGOJgNUyW8mRPEIpoEIItmJdUHmusAwvCvBObpXzbTYmjv
z+P+R5+Xx2p8k4vnGDSFt1fCdaiXgpj7n8RWquoVloJmxyg+rpmnnY1n5JnXKdBXr5s/EGFdymMU
Ohs1Z+5oGEe3jvZxdOfSEuTleJfmHdMNDoc2ozDHY+fjOuYmHldqpO2kziR5nwTb8BJh+uT29nEl
gbUF3f64n2BwuVaEtqyBpKvARGvyl7p9dJBVAL4QcUpLIIhnb8DsBQIJTDHoyAhdC0qcIcLQ8vL+
XuxT7QBlyIVujafWl0KYiwMrkDfZAKMWmwayBkcQGn1kGZRaBP/gxcOOImX6GE3A+y/CucSMDmqS
vfEqG4LEL3evLoQwflOLFclUS+yVnpaeM77RC+rMs3f76EVSmJB31qc47wFREAIVvfaKybbcxW57
N8oyUXcJ3XfWewLyiML2AD4WSZfrw29XHagSNuzz9M18K56qLSd7KSN991VUbOKZaZ3OkaJ9R8Ob
lC76IuIs5MiRqi0rQ6fbTG+ruvl3Hzc2SRJZOq9V9WMyR9EAHvcOQacBaoq+deBVXctU4hlw7EVe
wpVGKH0ubpcDMr+aPHN+vX1kPEmATwVyFLpMEU8xR5ZKidTWGNoKFSMEmL3XJGeAWhGp++/zThg+
eqcrAbiNwTasL3PXTA4GWMPRj1r3Z2d/QPUuf5/ZsaaaJLsrsQ7ZuhvrEG3XsYjSk6dylyKYO4Q5
raVqjBIikq/LfJf/qOc79Oi6o/aK0oArhCTnmR5g2qJh0qHgVBrj7xSUhCrNbkvcWcCGmDoZP9Db
9w5VjMYpDMgCtf5azdS+6xdA6JZh3gLBIm/9yvyWfu+6wLZqtxTCZnAdKxp/aAsOOv3/ogssN0Se
TVlDXtQ/9mVyrlEiiOXhLstMiSzFz7h6m9NAibbH/67ll4KZreymCJyLPQT3SbeTQMW7plMQledC
1BhM1Yw1SxSSGcltQC4AfP16Rwfw1VSrAzWXxp1VH0GO9pGS5zv48v+KYDS9lJtt6TFPFb5vVuqu
43GK327vl2gZjKqbrZYBzxGKofTnOfOL9GT9R0bF96fv5U4xhscsQMfQ2RCBncKcBHZKF7G58ldB
u2OQKddwINeHoRlZYmOmsQxVLd4CPMMw36tZb8aqxP7t/eKZBrwTKZIr8vEy216WxVWjVGBQCe1l
mDGToUx4yBnoKHa6RXYtKR5OY2S2+60dlJdtUkWFfe5K/5XPtgM1RWpmhgVTYcovOK8of/7YeWGq
GMls1G/+urtDLBW0jokrZDeuXbtdvblCLHieNwL37h8hzD2V7Bku2LLLMI0pGtbizdM5tdXHRoQj
wt2wC0HqtWoUEfDy1tKAJap8OoGGzIvVC0JuXuBAadQctKqgx5jtqy9yQwdpdlSGGIwmXXfq7Q6M
PhLxBa6PxrmszYGPoOVQ8Ff8nRKrNrDgSdr7WiTQy7YkebI/T8lJ6JF4K7qUxFg3YzD7yp50eEA1
9sCiErVvejEFQx+RRgR4zmsqAjAj4N0BFYL+YTadMKPjG8QgEJa/1QXZMGpxp3mPAFZZI1K8CKHd
3/Er/9rGC3nM4qYynVIlg0po2xhak7lgRr927coEwELirxgfQEfxspud17zPgwR0s8NofHPUxW1z
EUMrd6Mp0DkiQKD7syzMcgQEMDVLqnCUj3OiBWMfuVZ1NxhP0awfbtsujiw8DOi8ElJqMMvMulNj
WW1Mrqah1DjmQ7uCrEOLgc4CmPcKrawlEOi2uhAYzHfYdGa3NdoST8MAQE2wBIBGaQ2pFndpiOEW
N/pSG0FpkgWka+rD2rS+o6WPSnYqpInIxcsyI6OsfFXq0R+SN60ag9tbwDE7+Bia6AUuODAYGbNj
zo40GlOThio4i6vA6BNiSqBvFEEL8OXQbBJcBCVuuLY6lWEkcqWOKeY1sjbA1A0Q4/V08TGPNe8x
5iZCOKRH99cmw/vhXwT4mIm6lge01hm2YcAmj5hUBz9m5Y2LoXq3d49jS5Eh/1cKs3uAtEwtLYMU
DZPPIEVP0qACLv8HhJjILAKiGFOPbBFnbkD0qXdzGg5dtbPUx7KRDpEIiJl7PhdC6FW5eOo1ZYXn
vT2hiILZ0OxzpL0C3F8TuAWuEBr+4LUP+Ac2u5xL5dYoFlYyqdoxl/3XbXXtLhckF99fB3+d/YUY
JvhJV2NVt2hJwzhP3Byo6+ZDqku7xljdedCfAJdD1PisVM+rfHB603V6IJ+0vaer9wMe053vLKGV
/VhXYtn7DtC4shJKeX8AkhJ64x+MA7pn/bGR/Kg/2aLIjWeT0EiKET7QFKL3ksZbFwcB3LC2ThQt
DQuQrEp37SH/Pr02H+giw63/I4VNWZa1CjhIHVIQgiK2A2MJ3liDiOueuxbkKdDdiVEY4Npcr2Up
FVSZqRTgL0Yo8GybGz9Gw1fd+nz7inAFAcMVsQYmtRHAXAtSFksahxElQAPt1I8Ab/rdDanqbVEp
7Yx4RQa7gRu5LZN39+Gi/shkbsyWSHPRj1gcXIZrlj8W5ZiOAl/BuzCYpscIFfKWIG1mYjVjWGYk
4tMsRPGHDOUJPJm1tROBEOo8Y0lplDDnThF6WKIPJSsakJpBTOvruymU9sBaqLzo0DzW7rwDr05M
LKKQ2i1IGSRB7n9//tq52vF58o19/Ni5PeAuD9aucnF73PyQe18qUrnZrjhMr7d3XfSpTOZzWsck
Sq0kC9MKsVD/M9F2twXwmsS0y81gLqC0AHlYjbAZmpnvUI8LgFBEJvlzobb+UmroYzl2xlkHLphV
k0o04M6iNVKzdSmeBRaN5jyu9BELVM/WNysl40b6F7Rf5s/2w/Qj+jb8WO5BvJKckfK7vXL+1trv
U+/4BjZ7HevdJGdFDYyXFtxlRQG6kMRSDMG1YWFx/1kguvNtuDIMorBUEmZUtXDYXRYC8cTIXqI5
9S0z2zcjyQmg+gjAMgkKgtXqDUvxSZ/3qEGa+RRgwjNOEm8VFj14xgPP8T8fxFwyp1yiPgbBUGgl
Fekw9wAwrEW1XD1C7mkROHP+8il0BW6aQodzr02VkSSlDFoQqFe/uhR+cFMTkkffwM+cjyftVP1c
1JpoU6BOWbCclE/yGsTKY42MzSRq0eKu/OJbGBPWZqsU1yZO3DQ9a/s1g95hrfe1SQAzKVAu3qwL
RdBHyw6yujQMvF53gUqjY8yYso/kc5XZmNkZSK6cpPYYrVYQxSmJBs9yPjepvzT7VQdV+zwJMrHc
0PvyI5h4zWxSVAPAHhTiBT/fTbBa7tafYpLWJP48vDmLp7xkZMXAw+f+s2j2j+cwLoUzepag/0Uv
NQz/r3HpLeaLbJhu3wnMF7VObOyDTAxmblHydND3fL3NTtqt7bJhhd2hQOCrqse+Os7lT1kLp+kH
Wjs+4KEwh0JB1Gl2hM36GVtTOZWBY0XnYpuiMomuz7RG3kfUmcDLoAJcHzi2tL8VzwImqouzJpLQ
gpeFVT65VfKpVSyXVvOitHGdCUMcsNJ4JH66bRR5b3HQSwBsBtcVTBPsw6XU8swqE4y7Lo0TtFvh
bgV4qn/PHVHCPHNOzvasVNsxE4TKLL7zP2YSkQwanxGnoRpyfZCKnDRaMatZ6Ki/AP2GQmLtG2AC
neu7Kom9LtHRy7WSITZJsW3ETPs93lj726vnxR/Qoj8fwWjTElVp1hsAEJCtr+i4c2fAFGDk85BZ
AjXiqS1UCPPZ6BRVcMbXq9WW0rBHNc6xWs8GhfWPoSDx5Ka/gMO5Ct4HPD+HkgL4xNAXBwxrxuop
i1lK22biqZMar3XTzW4CTkuBm+NkpjQLPhRDdkhi/IUk2ufzVsKnQG0MX13OIJ3SftRJONpkFBWD
eVb8UhRjV9AAhzptA1GzW39RwuKpQdeoyHxTy8jalUshzO3T62TL8xlCLNV7GWfSlGRys42omYup
2OR8W++4uwfKGhnQSxRXmZFmZbWd2TGkRZZ8WHVafibLOV4UIHRMJOoFas6zzJaDJhEU7XHV2deQ
ZacZ7RGC0Zy11K3a6OQUxVvURSLnzzsqG0RDGNyjvp+NfVYzjp1cBt4IQPL3hjJ5ZXm3DbuxdZXk
rljDuK1Iat6rzpfMIN0cFLK57yc32T7HiqhniXcNbODzotkYf4AP4frKLfUsd0C/AuaZ1uQHkDtm
4LXpRcznvIuNSwZqMtCCYuqCsSBVvWlrs+hZuE3RLgF0b5WiXT/pPWdJyVAd+3Y6Z1YjcPS8A8Ww
DwgIgAaGNw2jP4DCwfAHiiBhMtku0B6sJveErpa3gZdC6N9fvNQVpdYVoGViad252b7oySa4dCyd
37sPuJTAHFG0IWFj1Ni8xHmozdGLMKhvlPVRBqhEZW2kjOmzuhylY1I+ZPlJQsQKGvGszXdNOcwY
cdMJXvn+XKRo47Tus9mPiy3QtV2vkErp9gMYflLRvDxPyS+/mjnyfO0kDE/TI8/DtfbjxSZR8ZIW
7pCLTB//nAHtDTxRtLKzGMcAiTDy2oGTBBIA+pXAk42UYqEEt60R96DRLI/yDKIADDRcH/QG/IQp
jyAFJIVoNE9dKX+8LYG7jgsJzEFLvbIty4AtqxU0qs6maydhXYnak/hSLPTAIQ+L4W9mHWOsF+XY
41ZYi+VNKP3QHNay7m6vhWe7gV/8RwqzljKN2gTgA8A62k5qZHjO/Iqi39QVCEa9So4FnJdUm1jH
9M5vgM47DVl8RtvqeV300gFWSFrdI59XLvlpBMomOvViwXXkbh/aqpC+Br8JStzXapB2UV710fIP
FOWKiMGZn1VFhOzKXc+FFGY9WOpWWxTZNRkbvxjXsz3RKupx60XvfZ5ppilGGZQCqNmzfAKWmXeD
FeGgCjOFOand1nABG49RjUbPwbHqI0N6WzW4luFCIlWdC4uZVlYsJSkuUl9PXqSqweq0MbGneA+q
xq9dJCq1cFXRQGcZmifRe/HXidV52eYbVphXnYPp5c7YL2Z/qKq8IW0Rp94MfdoVSyZ6rHBV5UIw
c4gJkDCXtIKfN+mI+XhS9VcMWn1EH4Hkr4PEiuIUqsxuomku2iKg5UaOtkNHaI4sSm8KIjHukQE5
DDVcWD+waFwLiaOkx6wYbAYKoGTUssPy1Zk2eJV65wjpOniFSF0GmzeoEvDIQ4f4tTS9iqZ+kGAH
7SYlibLtgVfp4KU1oSJekKR2k5N8LIk/FsXOMn2r/XRbQTmXD52iaOHGSvGCZpNvSaxJilEUOXJT
SL9rcfMN3FuUQsFyo7gWBClcYUi2YgILSWuQql4v1hq7pcglQL7M8lp5S1dMbj2UmmcDOM1HQCoC
buLKs9GeTEE/UC1n7VduG7MxD4BAWDQMuE7KsVx7V94qX02TX7c3knMB0GkNkHkQBcFvshnlsrXV
RsblQ7kc0wNxsSCthOF4T2+izP3/iWKMSr/WWSIBOgdsssgApCNRlox0yn9lw6bBGDQTtoRC6gJ5
lrnTICdpVpQXMFtrfkoJEMS9/HN+kEn0UIeNOwXGUXLrgyR4MnDu35VU+vcXJhNhQQZuYhpJuYlr
kVdrl3u394/eKcaBghwZRRMKPYcKIyNBKtapHC3MaXbzBPgZ2Q4wlf/9tgyOq4FLw3QwKP6A1sTy
aiRzXFmNgclJvU3AsWpbd3Kc+1vta73i12n5HdBRg/R2WyhPB9EZogPhGxPzqDtfb906F1ldazbi
UMxl5d1LgTy+JDofjotBcQsTaMjSYGCCbcYtzc7KBjygwiHugZWvBnL8yTgmlitLz0L0W54yoOMX
xgLIRxpaF65XVK6jKckbhNXVl9IxgvRFyyIyZ6WLhr4PbB6mgNAxT3FY/0J5a5pOBrwI1pWBbyOO
JHmHJqzSbbp1FSggd1UXopjHmrQVeOM0uMApmgLk4WWeP632Q4c8SduIHDNP2TF4AmOLrBaKF0wW
epyasShnLMuJP00mOj1rEW8SL08J10XRPkFyipEDxqxn+ZxYswYfgiliEjstYt4V/TSrmxfgheu3
XVr+NpD8duQPzMRSrEU85XWw4iKsu1YPTTLzOc4wPNxopP8+tS6e9Le1gudCKAcu5aqEaf8rKWnN
SYaMGnCx1uJzMS6gp6yPaeb4qagMzru8l5IYazsl6TpmJmBn4qFrXHCWNCSLFtW1jULEESUSxRhA
bbOzpa6BQ9Imb035NnUvtn78yL7BkOPqIjlvMhcX5J5OUVtYjaxnbi2VLhpkwSwdpKPAXfDXgqYx
+iK2AZJ+rQJj2xRb12At8+JP9b5A8CJITPNV4F8JzFJsrYl7HZoW2qv7Ez1D0d1HplvQkfSvCCaw
jbaxHWMKnxSp35OGdNOPTeT0RPvE2BxAqVQJsAyBHdAc9MBwfGd/+8R5Rg0AdRSk3IJ7ZQ2N2ayJ
s4IzLQSrRDc2JGpPeXSY7fPv23J4Bu1SDnMcnZaPWV5BzgQiAeCrSlm5++8SKDO7rYMfHU0pzPWw
I8OprQXIWZ3ioR9m1b7c/n2WaO49sLoUwARwTjNLapRTWIWC9Frvq35duyjQxXtre5rTt606ZCi/
l5s/T43bfB2A0by5bfGylg4BX3V8aDzgC0siABCejgB4GmOjiPfQ5sUsfF2loettfJdlA5FWel3i
s7AZl3d8qGahgAaQEfhaxszNrbZYk+XA91UgKMLYgW4I7iuv4IzI618RzDKiWC2dWooxN1xm+1g9
rdnsmouHTv2HKEP3uRbJREHT49J+HsBS3T7ltWes1q5WwMidfDLSu64R9bXwoiba0wK1QhcAHlvX
ZmrVmimfRnxTbNUn1XxK1t9K1t6plXbfafoBhC2iNnW6SjbKBXAH7RKG90fe9FpiIW/qBEBH4EXU
j4rSBo31e6QZ6fLOLJ9vKzSv/0ynzfC4LZoJ7WEigCba6rpRgZ5ln8xjFcp7+6R5Q2DcTXvVM865
W/rmU3oaHrafgCn0dNK4qyehrWdwda8MrJ1MTNGMOq/+fvlRbP19kUrFjHN8VKTiEunZHmG3Ozn6
PpXtXb723gAQSn08Lavu2ml6rvrl0R7sr+j0DW7vj/BTGJuFysgQ9TpciPRQ7qV9fl8eo0D5Gu2B
Oxlmu/GQPt2WSA+XPXycOgYyMdUOtGRGoB7ljbpQnzVimjWZibp8nRrAhguyBzytvhTD+K0Smq5K
CbZ4mZ7U1k1rH04438M+DQJJvKq0juIGoKWRt0OcRG3XxbNQ6fRJA6t9Go6t/uQY3W8nHu70whjI
ln62dS/P/QptDVFneUpnCnwbzzC+88ehIU0BCzATZ/ajVKotMH7DXNtFm+W2QxIsdUluHxrvxqI1
G60MaIREipLZzVhbNaPN0NMHU0HMDGTZll1hmBYjEs2k/0p6SVAX5gpEvRbA3dAUTJ5d7ylaDoZh
MbGnycEG32kAhslzJUojcPfuQgizd4o6xwBq1tE1iFrNBBjC1nlRbcEN43kVjBr+WQmjHVsyoQHb
NNIwIIKjf4dmYK/S5U8zdnRseitv6E+vfuGVJL/TdlmDDjXdG0L5tT9Xj9ud8k0LsoPu4rX4CDSE
nbI8D+lRyDyp0QO59S2MZ3PkDo8dB9/iJF58l/xOXOObEaBrCpXwwo+OWqgEcGxVMIfJcLfs0FOU
P+p35ffFrx+iX+XDcJ8HOVmeHTQbeLe1lxvVXG4UNRYXN3RKNjlKYmgTzJsPVFjYAz8Gqp2/pm6J
pPex+e4MxIZCu+shPSzS/fx78NPBlfeW4FEgUmzGH1nqqqYbVewSKariS+plh0QwZM2zsP+uFn72
erWS3AwJWKig1t54MoPuJNjO2xqNGtz176dGUcug/0xD2fdj9/ZR3d4ezAtc/3alR3Nt0JNCVPmr
9jZX9hrB++/2rTfY3iVHyiMEePh807yTy+Ns7hVbUEIU7RD9+wt9k8xtnAvajixNR9xR0isi1gjR
Pv1lVaIEFRy6TwWZNOCCgj3hdw70HuQ3bp8Ir/ANwPX/NWCwVdeLoeyo8WRDlBfV96r7hkbb75mX
36v+5/hufk5b8gqMRjXIH9W7Fa/pXf5tei72ikAzRHvKGJhMjnQ9R0tIuNmnekGUloiCc6q3/7cJ
Q/BwvdBNkeOuHeEOdPRbayT3lC/DDhXMB2km1kO1u72vIjVkDMEMNjWtK+C4qzBYvo6Cega3enNx
amzyQTOTvovpYobf673kLk/5rkAmaiWq2zzhcZfuu+Z+rk+rKFTgNU1f6st7uHSh/GrS1avSYmE1
aTwH/wmzicR79Xt/aA/zzrnHKNsMwjiBntL9unF6763kF2L1KcFoaAQ13YCNbJM6DXqDTF61vmn2
UzIKlEUkjYlPWmuRJAA+p2HnYWrz27TPD7GruIn//1ISttthSSR9SVVqSCSvTZog1wq/NQX+grsW
sIdgBgiFPoxRXOt9YY1Og8Qb1gLXnRzRTab5yeKWX9c7EWwaXy0vZDG+o0uqxIwz7JssoRNlUYmz
qWRZrN3koF2mW0GS8k2pSVKU53S00Ahd7Ezb2NlmOZEhFzWAc23Kxdcw3sZe1GRYbbgCK50yd1us
T3qjCbut6a/8pZkXUhhdsfR1jmSqmdGp8LbA2suBFtohwo00mALRQDvXM1xIY3yPvWqLiWwxvH9K
Ssx8HKzZa6yPBLUXQhj3U8+54iwyveOV4q/t81pKAs0XHQ3jdUbdGNrSgQSneinnu1oWdVzwn20X
a2AcCqaQEmMeIUHSvmSj7kfZYc3GoMx99JKk81FJJq8G5YONjOHtWy26cIyjqQszk3uqEOVbeix3
ja/cSc86Mj+H23L+j9v23uNI22tZm9ilS7c48YhuVDUH/m81GqbqpmM+pm6zlJXi2XK9GnjQ5etM
QP48nzPFBqFwu1kbqGZqrdmPqlKlu6gqTUzDDincoQOGbcGG0AX/fUP+/U7mhiQTqrxImMACRYG+
IB7vGuLH6uMyC3aEGxrjNUkZSzAu9FcmWNlUU6PzRF0euZiwIdEaRHPrTdKrYOu5l/5CEmPo5CnV
7HiN0a3dF25mYmzGOWXS5+XTgEnGZx0EFSYsGsi2NOXptmjuGkGybeh4qoNiiNFro3cKqdJKUDaq
JUkzTSGT7fhmpB1xzqJ4nXtyF8IYVdY2uZ7GBVMrSbq9rHOsHaxqoeW1RHbbCaNSK/jNAnvtRAlh
7h0CXy64bVHGxgT+tdMC+2lnJCXahIfop4PsaDo/rGoYz0EXP2ToJkJTyu1t5a70QiD9oIv4ojAU
KUomCFz7eQe0Y/Qr3S9Aw0kUVJEMw0u2j7xTbIxZoNkHc1bsOW4tmD/Q2oPL+5Zp1XFV+i+mgnmg
28viugvwqmo6MI4pKN/1suoUxHr20mdhYIFTb9mB8yrTSSzCMeRWYtGsQQ8Mk/Yg+b6WM6NfcLVq
rKYCosGGyUX1V53uVqkgSveIwVRSt2ilFfWkvs/JsZYFiKbQDwy+ogTHLC8dk3oCYQqd4FvCdW8e
k918il/mT9ZMxnN5Ng/wwj9ViWx3zb46r0GN9O/41I6ke0bqfSd6TXFN8uUHMfswzJmdx/SDVtcK
HD/3LbfedXdZkD/rQf6gfc/Om9DVUft5axcYZ5oUqzZHEYTKWH/2+DPyOl/aba4S/iofRQ8bnkZd
rpCxPxaQbqxOet/yKnjFcBmpBLHBO0HgrfUwl3/rdSNNZ4hAseneAUvzvdO7ITKtd+pj96ndN+64
hxEKlGP0PT50x/Egf719bfj6fKFYrDkowRxrjviE4mB4+i4/DqQjEV69oicAz5xfbCf7kIs6NSpz
B4IA49MN56Y5AgcbhGFfbi+I6t2NLWVfbWgs3MB2BvOGRLlMNFfUbqoJ1IKNRaZ462yzwjq0h3Y/
+guKMJHbfNePxLqv7/VD7G/HZac9Ge4crF66Kyqi+9XPLNjuV2+5T8L5K/48qiT/mewr1xBEBrwZ
LzQZ/rEU7JhLtmUJcpj4vrX60qHx76S7TULSApRLbnpfebL1M3LuTDxTbm88Nw69FMyYqKWPzRI4
WjBR7uzKJHOtO53YXnlQiS24ODwfdimKMT5bNbVl2VBd8o1D94i0gE8znoIFiVSJsTaxPmjgWoKU
0/L7MT8spCeTP0GnXkGzcXAeSkGuQ7QqxuBMyrC2aQJ5g2f6TjB6dF0iVgjRNWRMji43dupMELIp
RLrfjjlk3N6394bWW1eQMSkGcH+wDEwjY3wTWekGcOlufVR90zO+NA/yYZzc6VTdL19qmO/x9w9Q
wNz+Au4aMdRJy7JoW9IY9XC2VM6sDT7a6c6YiXWWl157tkZBuoFrCACfgvFCjMUCSeU6Elgx6BRH
5YDGc4O01eiCni1zvC12hYzSfGeLAQFQvyLiQEvltagaSJJVqWFKQHuygH5vBzMmX+z0y6IowWSr
LkqwZMTshTXqwBnC8NzJKH+UQCC5va/cIisG9jC9iQE6ULXSx8JF7JjJpblkEZasDO7c/I7NoG38
CawS31L5pQOUkrktxMlKvzTCTTuK+iJ5MAogskQPN2I8hWJLXcuHcS9sY6Hd6Y3ujvkvfV2IDqzI
at7Pb2UWzKAinQ/Kclyc34Klc08b2GN0cBC9pizis2wnht4k6CJX7YnAri719xSQCZhFkvR9PcrB
UO5QhKbD/Qgb3UE/y0NLtrUhlB1FxKVFr9BfVwwdB+AFA0I0IDauN6ICg5rRFHQWLa9sUnTS01g7
T+kAPj0HI5V+VmQJmdH9DYit/LtgK3j5ZQxM/xHOPAnzoek6qcHEBYjIvKRTPuva9ykOMeNy2DL9
vh+BmFbGfv2WfIBFQEevLyq46Dc3ALJ5vWxkOeJ6GDGXA+qXwT6ldjg3D4sIrZG3uXSAxaZYuLhx
jJZXddqZg+nAu3TTXZxWR7UZsbL2c5uoeC0NP7ZO+QaAuF+395WnYZdimeRB1G+YL9ogVt0NGEyI
m9KXoopEVnsa1lFwlXm+DU370GQHcLXopr/eydXUpGbYsJN58wYywRrztkLmKJ4/A+4RoFbpnVXZ
p22vF0kiIeEFzYjdWvuOqE+vKy/P/HUEOlCtCMw+N2MPQHbU2pH/xaQAYyZlta3/Gc1pDFRG+x9x
C/D/tidVd3b2YyEFTYIqE6amZQcVhHTfqkjcDptvN/aPJpEFxTPuFmOSBrgvYD1Ap8j1Fo+SXOhS
gvPU9I5IynOuYSLXEs3fccMuoPkYSAQBGBHv62sx85o1am5LuBPAddEO45ATObcwFzl5U+YDdEVv
3LRyUfu5ra7c5QFv5X84+84euXGm219EQDl8Veg8qTXB4y/CJEuUqJz169+j2Xt3utl6WlhjAduw
sVMiWawqVjhnQtNFn/p3rfrEF/jjqCZhHYEFrzUmvgW115zOX1DT2dUBcUIFpRD0CB3356uTxFpi
ct6gO53SbG+kgmzHchW6pi9E23qU6hXyn/J+yPFXmfEqd4W2b5BtX8hFzYF8oPsKnbZT6x765LlY
sC7byCTIOB7a4T6InZJ2FlgTLVnd6Lqbja5K5BsQRRVj5QRp+CopG1+5IUhCZBOXdR1s/vvmn34O
p+ngxlZLDNyg1VSPNg1AX8b+KSVLujVnCIGDiRF2oDVgZp4z9KASTruugJdJKt3Vzd9DX+4zHcPB
GkAcq+BWlwqryJZQlDnFAoooKjhoNQcrCdCpMJRwfuRmExl6Vev90Q8mDr1PsXryx+N/2r8LGZxa
5U3Yd2lG+mOPvQuL2G5K2W795+tSOIv+jxQT00owRZilu+DxJegN9MtwOPr1KHhhjeKXCnu4KXIR
tr2k0q3mD91CRY+zuv9P6DQkgEBtgvo8377CrJsGEEn9MSwVrXNMnyRowAyLYViNVCk/VJ0qLxkq
z6suJH61vb5kPp/wLR4JKkgGByeAsLmLUgAFgyQEO9tF+a0xboh8QHe9lbXbFiN+wB45NurG7Ozr
Yud2Gu2+GNZGvA9mFk5nNLUEpHwXDUelOSqEuU3okOZ3pwHt8/G6JO5t8c/6QGKMXi6Ma13QzNAY
rWuhGfZH3WShbfjlys9iULNmiWDLvrJUdJs7TUxKauCzmGDoLuZpE1Q0UiIPxyGQq6NZdUA4UKNS
a1dmCKoyqy0NuQe40ABj5GtZMP7Fxk4dgRipAxXNBT+owsYYSMzSeBzz8tAV1DESc9PXyRcj/ass
t0uQnhcHCRqqabgPdwYcZtCfc+1tBaVI2qJtjiHgaQa1szpMMJbtOwk/QA3wH49ykqVP1g20AJOD
OZclymPJKmI0R412qzSXQFnX22MbbCVpYRcvb8XEroUTBGXQhA7Dv0izuGv1Si7bo6Y1rtbdQF3X
it+vGv+T6bkVoDTXhPQRo1gLXpoz4aC+RjslYlgQ22NL0RZ/vkY9MdDN3xndkeWB3dN3I9xRlDRY
ktqvra+um/+I3TQJRPco3oYy2GQveQBZEZljllLhWIqgrQAWbZg/SH20yli7EF9d3MRvSXgMmJj+
wwq5pRkhLcs4i4SjRF9yySqGdRRIVk6WRvRnthBtsXj2Al8F+D48vkog0r4PR1M4xqV+m0u1qyF7
EiRWgVhuAuPJ++g9SxaSC3OLOxUqnZ+bGIQqbVCGOAYVtatwKwSfuP+D/P6frwB6XJBWMLA+YJpw
djNK67ApBqwt/BSEBsA7zxqajAd5wStcWDEYsO8ZaAyDCsAt4pxCjjnGTowr8ZiHiI0GAIhkTqKI
t0rYHmLJbsIlAHc+boQaAuMKYfHEaj/FEdzCglYMBLlXlCNuI3h5BlvO0H3BTDuVQGxOpH1v9GAC
yb1CiPc9/bi+rfxL5JtxXkKJCLuKSccLDJEWhGeZqo3Gsa6adR3eplm8nuACxsTNBM+kf/L+NRof
0nUhbyJMZmvab3JvLLFUXURSSAQjPQD7Boh5fIt8rkQm+C5Sn2n+kZEytFItJfsOjyfshSgv5C4v
7fY0yI/9Rt0ZEQ8PyUONgYlMk0IvERRLPpjkDu+uIciRi3pa2Nvpq09yH9PeApQd8cWU+9AvULA6
wD0k+tBQT66YuguC4lfXUfE2HlJppaYkeTGZJDoDuIPtCiMa20LU7gCdVe1AhruXNSItBFwXu4y+
ZwzZgDMJOQk8dzmXpeYy1XMR39Mad1X72KWdG+vyamHVF1cIUjAhOeG1Yl4cv5yfZSzivoTfqw6c
5I9+1zrv/Sb6Q+3uNYuAbmgjDeROMMtWf++PC17k0n99S4dZB8I4cL15MKtcEn1J7lvq9VOmcXzU
E7SiPdQGdWPpD+DOXElqrUF2ry96eiGfnfQkFfQPeEKjBfBCf4GKr2cSw87GReCqmCGp1SWK6UtD
wcngXulYVdoO4XR6vxBaSXbkTIOnVvsHiCVP+uH6gub38WRFnK4QylKpFWrqNW6HLB2xNadx0HDX
OHrkLFVJlraPs7qKSuIMEMbUIwAv8OVPGi4iuM3p/uQ9MNMNtcCNPNdK2TeTJuigF5WVb+N98GC6
7a6JUCcRnPKm25DH2lGX2o4ubM10ZN/Q8vgNwRR3ZDSrATMjYV0RPLEt5g0gZRn8cW0cKxr/TqRg
4dgunDEnkDs1xkJTkwLoSID5l8QMdpH0Xmq/tLxdEDS7nQhlgHSFi46Ex/l2VhSALpLaU4+KSuS0
GjoZGCJGuzOEJaS2JVHcJuohk0iSQdTAvAE9jILpW3qyBCczf73wdNBMpE1grTmzpSVB3I9APvZa
4SvIxDUoGh+qRL6h/Y6xfCu/dVKxJYzcxnq1ZLQuHMV0bCeyuRiK+XIp1bpJPUUHwKZNDSdfiY1d
+u8FuSkkS0eva2v1qN5Q5/o9n1EYVAjQ7IW3KMYwv4dMTnJjQalSTWxxLQQ928bFcDQVcDGwVHwA
ouhStWvmJAEjMmG746E2jQeeKw3LahJ3FCdZygzFp5QcicrSdWvIC6uauXcTJAUIHSa6WHijc0Fp
ZzB8CM4ScPVoLVFcKlu0dJNxQc7sgsCtCYMylfB4zGim6qGcUkI9ROQbYj7F7DYyxIWA5SKqx+ME
GDmIsVVdNGdwy5oybEoWeSA+BjAWrUuHiMdIXGfwcH1eO/Ji9Wq6Upw7OxM5rftEK2I5lPBODyMv
+9PldphZv1LHeP2SPgE6q1mSaQGXcbGLfVLyS6GImZAhBvUZTwwCGFmEiCgqe6NsJ3+y2+S34nbr
cavZAGhMWttYGHib39cfeZw2VpFaACQD8tpmZ77k7CEULKSflcKV1DX5vH7PloRNO36yo2mJcepI
ziMvCk039/H6Cwxb7x2deAmYjHsDT4ulTsE5kzZB9vy7o9wxtmoZNQwNFl7go/dKeSwEq4+dXMZ8
mNy7sf81Ne8hV6N2C96BL3+izjfp7I9kzqEzjclCP0BnxY+sibboNt2QpyIYvKg+tH0Ah6HbRhva
ZnTbVO3CG25ee3+ET9bhZK9BTFQISYm9HhSSuixvR8RJxVJL1FyEhAcbjCfaPifGNy6iKJN8yNoo
jbz0ICq4FfqaZVsqWcj5l8Tqxv1SHWNWh04EclYtUQWzMgUcp2aPG1RNM9zFOLWGlwVd/Y7QL27i
iSDOHRU+SimgzYs8+jz8yT19b3wlb01gdS67ExPrg1ny7vUAnPaxt9OjaItP1y/LvPqcfAB/NQWl
j4Ya6pMNVnBE6Vy+6VbCqnOKx3qtb50FcbNm/EQcfzk7dRzbHuJ6B7jSv6Wve+Uud+XQ7tcH896J
vtQFiUsnyV3MPKzVJCZQndK/aRUMbnodUg0iknpdeMweo4iuri9xzs0DiQNQzIqG3mF+YBqg7xkj
Ck60y2/7biWmf9jvMlsQMr+NP0K4S1/IQTQEWRV5fiElq2bU3kOpFG069EvVdb517B/7Au70KYkH
pAE+S4lyfloVMG8esPlAmbBDT/lWPjTVk6rtguijKDfDYxmDrwYkfNd38n9cjh/R3Cr1SlJTOa8j
z+jvfPZVaXu5tqvCToDlOAj7SnLK4kN7bN6ixlaq5wBjt/4HywerKh5U80UxVhHota5/1Pzx/nwT
Z/GSpCtqYN/D0EfEd9QixlAF4OkcYioeGTv3urTFLeBSVsgRJzTTMzgzUEmXSoe4BP0bzHwP1Pa+
rikc205jNhon+z9hJAL3ZdOLqyjejM0qz6gtjXC0DzJKwCz8q5v1sxPTzTux/ZVSGqU6nY6Q7KWd
ZvfJtrXMp+BeWGpPm4zCpZH8V5LCmX8VdT9VQ3u1F6mlaA1DSZ1KSZc4Kv6HKfwRwxn9TDFDI++w
INN8knQXZd3SAj1F4hgv0S78un6yPFrKP/cKuD1THh6oA3yJnoQNqYO6hYtJXMG89Qe2ztrHTC6t
QVoV5hOw78unrrL3+adR7YdmxcgWYMri6/XvmNewn+/gfatmxn0jKDAlqbYBFo66atK1Mt4wDXO3
+l2i3WoREDsqS1Kdvq6tPqumcoir6Ie4eiD+piFv4AlUjgufNZPawlTPv9vDvyuidgQrgYbtadvw
lRirtNoMIWCm7vBYq1j2oADKfNRyDNNsYvNDil4xQ0fFIxL+gxy5KXreQn+TD6u0cJhKt0xCJR4j
16W+lzuLGYOb0KWyyrypPPlmzpl3TGFxirqGpzxlv5kXPxQ3ybp3u0flJXyIPbJUB5z1AifyON/N
5AEsIIYUeYUP7tWhMtD4VvilXetdsL1+Ht91L/4OwvoDu9GEHwCK+/ltZ0lZIxuHy5HKgRVliU2T
YCu0R9l0cmFThxhmbx7lcaXV9ohmOD95BLmJOFhKYlcI9vUaGOILqjsbFp5+E2eLcyqpaFgqsN8G
WVfjqwK8MxpRJyNgoq0/YmaAMvM3ahirhc2YNvbaZnBWuZOlUSlq3Jkw2GepJ2eRJdM7vbDS8Q6z
uahO+rsux2TiAdTi12XPvbdP18xZ3bwrZD0CRLOXC+QFR0Gi4JDkohX+MqQl7LI5u3si63v/Tyy8
lpdmVOM/r0RbliJQq1+6MnPe9FQCZ3IVJRIrFJsiL5GGDRukbVJUmzGTbEEPFyaOZp9oQM4EBTH4
5cEKyMkKqDbkkoDVVKkLr+iSN93O17nd37Q3i33vk0u60JATYZwpGEe9Lou2gzDBRc2ha5xWz/e5
60vwKc2GjL8GjS4EC3wn7rdLOV0hZw+IhuJ1JcNmSm1iDbmt1ptSsstH884YdhlA65HJALdrkT3o
5LlKFm7FnDU6lT5p04m2pH3FdKmC9fMLI1sHyAmBekGB3+oQ3l+/BLOu+lTW9C0nssI8LdMsnKKw
bA8wjUS4EYUSDaY3RmOR/tB21A7Ku2wFYMzrkqfrde1cOTMI/r9+BO8Abr6+6eU/BVIYpt1bce2v
qf65xDY45wRPl8kZuJgAcCnHy9cD5HwppG7UdHYg//aBThcGI6Lhvwjp0J2DpgRU6lFh4bS27YkE
Gu0BRn6rFtuxW7WYE+nWSe0Ynlwu5mKnG3e5mT/iOH0N5LhKOgPLM9khB3jzjXjUbXWwEE+YioMs
9NLbbNagIYOIEiHGDi+mR8sybZLSNyAwJKYld3S0RhDRLt3D2ZtwIoZzDxJNJVEF+rwXsbtQtkSM
xRd3TbPDBbUwAdypX4q/komrpVY2hJYs2bq2lBaatawn38D5CXBIsVGN8A2d4CZreS+KlvCVpXZe
vZSf8n3uaPEtEx+NfFeRFKX3pRzjNx7xxeH++wEXQD1B2FLCGhHOWUCRdRc8tamlGk9NjG6hdZGv
lHhTx8e4OxgP2Uucr02yoyyyjCGyWylaJ+hcraR7Wrx2xjFKlrgj+OmJf2zlyedx3iBlTYPkCz4v
EdYsWrXNbQh6nPp9jFegoSyN1eg/EIASC+1WIKMTgQ3IKJZgX2bv98lHcPcN1LFK20ka0mdrIEsl
zG4fPLbQNDLr90BChVFbKD7ovTgjwiSpKYRAop65jyNUPKTBVehnoh/S+ndUNuDmEJ3ScNV2KTyb
vp7XgFPB3DUYu1jW5W6gnh8/N+Gf5PGWaNZOqK1g+ASnZPP+cN02z6k8uoEFE11NEkCruYXm9RAm
RVrBbqjReqjvhOSpClQ7j5bi7jkzciqIWxhlYw1upwK1xh78VLSzVeP5+lLmFONUAnd7/bZQ9brC
UmI1tyXQH4zdIWZ3XfRegDq7bRe82qw4TNQbAM8A5DePzJ6IYC1Wp5OqxcIuciAExSBgrQbHB22T
nTWK6MhRubq+xst+GGSu0SQOnGJML03VKujPiROPRKLnREQprnbqD+JlvaP6zj0A2ttN4cSfsmtL
rb0Z7xfEzoVmJ2JlLpsQ9/kojAXENsjNW+Vd8Fs+Cqvxt/BC/ia8PRXFGRmRJmmndSiORcy3tXYv
604dPGjm418tCZD6aJOUQGjBhUPofFHaAagInhY3Al4gpHeoRLOnkpYHScOkQznEg5UUhXmQRVbf
K7Eaba9/w9y7RJF/PmG6nCeHaVaGTJImijxddJSytsJm2wJpNjX2ZAkMae76oYPxu+1F0zAHcC6q
Eeo+FQqkgwKjMHZJXqoWUl/Eub6g2QQNplQmNkaQX2HE/lyMXrUZHDneJvrgtcGuK55x7+TxT/GV
omVTeRCb2KKfI3AA333B6cyNn7vdnfF+/TPmFnv6FdwlAdpUQ6oK770gELS1luXoShXYUjvjbECN
PtQJgN+E9eQRDMZGa/0qQvDOQlfWMWPaShhf2JPs3kdWQTXswrgRDm392S9m977vOe8nTmVzqlOP
faeXJsJArb9LKd35Ndk1WQKGpSdJ2LXCVJWM7L56lfIP2jJ7EFdxexiAcV9u2+p9UDHTAo67bZWt
oP9O4L+RPNrGYrRRgDwbJGQb9bFL2/X1k/kfe4ZHHrp30fPN75mmsbSsB0TLXeIG9Xsm3GD8ZUMs
Rfet8TmMtxT50DJf6QvOYS681DHgh2YQNLiis+5cMevRNCsBMZJXhQpabJgp7w05LIA3IWsLNnpW
+05EcQGKxjqkm7sR5RpMELghkHs3uSg+Xt/ISYUvz/9nPdwzoDV89GzWAp6tubiJdyEYDAAgbIWB
7/nBm98Zrh4stUHNRkWnmzit/MRetYWPxqUEh2eIwTbwQUiVYjhdxnO1oU4gZ5hhDIH+fejBFBEt
EVHMnSAwf6Y+JfRDC/w7i2lon+86vEOUvm9cKVPTFYlDgik4Lf0Lu4yoD9gkQLeFc+fWSTC5mpm1
OaWqEqtG/Z22DsbSXKHVMAe2EIHNrgvDbWhFxEwsCrXnm4oMa6ENURh7MticLLT1DDbtKuo06bj0
eFwSxdlFJR3Q0JIksVfUTFvHeA67cRzQlZAYS8mcWQOFZpD/vyyNixiEJiYg5dOYJ+Qlk93aKCfS
WLPSm1VJ27G48UexS4YdUZHLsoVOVnKro51/V3WjqLoxwiDq5ppE5Q1oVGJxm4x60OxrE6OGjkQj
/DmQU0wCNp1OwCEZYNj0D3h5C+QRNalfD74aZZaaltqwNzqpMq1A66tiUwp5VdptK1RAYx7CzLBx
jYAotBAdzuWVwBplTK1LyAqYJrfX5pAwWkhyjIipcN9Hq3C+KptaH4FdAtFhKes453gRFQJ6Fc3n
aNfmJ8yKMWa48DXzSuNT1MqdDp/kK36IjgrBI9lXlUdWSJB6ZiNwQ9Ib8Lor8WPa+atO/uqJ56uf
Jq0+rxupmRBZRipGnOY2MQOscEY3NTtW93mQeEpYWhLBTLmQrjQ2uGa+EmTZypeYjOYsFCR+z0tM
ddcLxH6ty6uB0MSrVzVINAHjZVtf8tv41HjJEkbZrDBVRSyOoRewTymcDY6aRM86E8LgUr0EPLFW
+8x2Nsg+d8VCM9DMzUUPx48oziJlIWQBIh/rYnDPoaF/hXn4porJkumbVaRTSdOXnNh4FbBAomRA
0rDr4k2TrVGJ8IcnOcscn2wycpO6BI9h1fWBJfZsCC9qt4laJ8qfruvO//gQTIlgjFEQTN5jJ0aa
63lSJF5f3vSSG/c2E3og8dHVk/QLmD6Fmz4EqRMVVgKIW0aPqWSF/VrNjtc/ZCZIn9pn/v0Ozp2X
eoGJdZIlXpKAFmhwRDAhIAXW20G2uS5pOkTOp59J4vRJy1Ot60xISlf0IVsqws9Vo85+PKdDekCH
IfWxoRRIU5kTlesofowYGLzTr+IdHB3tF4CmIlt4GTbpk3Hb4eCXYua5yuk0cYDJQvBpYBSOM4s1
U0K51Wqol39fbjXjNm/s3hEqywTA1mvZ2mL3UT8H/Q78qpXsZs190VriWi/x2EwXe9ZnrxUa+sCX
BDOFrqFzZU/SsWVSga9pdj3L7dF/bck+MVCIGvJNTfboCQjVV0W765t6lbSVxQi4esMFktS5GigY
7MGEhsFEFVwunJ2sx7gnotwm3rOovI1pZhlGaemty1QriRyp3fiip5DXWHnr5CVHNXsiGh7A6BHF
iAs81fke9IVflIbRQ7+PGPl0t8p2fC/WdJ1s9YfWfTLXAD1/Nx3hNttU+2bBrs2p/I/wi4SnELZl
mitj4uVGjE6Fap8AUeD6rZp7ciBiNCZ0BvQwg4/hfIEqGyqdxgJUbtxpuc2UVYVixyHUbPW5fAJY
WK27pWpfl/qdEeEv86lULrGmYkixLIVpZU7rdG7q0Nhiq/pOsUEt0FuNE9+Tney+bus79dA/rtNj
ewtQq436J3NQAT7S9+sf9J3PuPZBXJwZaopWGRk+SLWkXfWWr95Du7Kjz5sCEwetAwAoz9wA8uar
2DxkexCyWuWeHD8qR3eDtflkOOgV2Nab4IZZr4jn1iL+v9HS181jZLGF3eORj6ZM89mZcUpZZ0Ud
SC0+lmGUBGm1B6rZzKtt4kgvrnhU3Wbj3wovzba2F4zwZcyCTmYE/1Nn9jftz7m2SFWhR4oylB4j
tSULsWWGK5SMG5gnZNl8JH2vn8u0kvNjwcgTtBMdxVOzGA/qmMsxMLjKvPaMJyy03X6gRbN8Tpyl
/OtM4R8AIqjjgvUGaW0UkM4XpnaKkWBCDoLoNkSDQXM0pUPXKZbe5w6Jt0WDMeGF3vDpavGL00EU
O2UrAQvPI+tXZhsUIKGrPSVS92KEiV0z/CxbedVK+Z/r+3hpSYApJGiA74U0THVx6u33iUINtFZ5
QSUcVEnBS4ouJC8uI4FzEZxSGlGX5tpQ1J7e9StW5ajxbYrCoYaIHpkFn7CwHH4eKB1irVEpZIF4
/BiweCX7S13QSyI4hRByLQKh+bScobTUAMz0wcv1M7m8Szh8PNXBPYlfL5h9wsrPilZlOJN88C0J
w1lVaDgjBY4my9yo6P6AJWShdLMkk3Pp6LdRBCBb1l4CLltZK7aDEVhpcg97YjUtem2UzfVFzm0j
wBIAZCBLYOrmnxwRmH5SJcU2quOguYMeqVapCb+uC5lxYtNW/kjh3EkXlAorRKh3YVVPoxU68eHF
b6xxZ6vU6RfS/fN7+CNs+veTNwDQr7JRNdPaG+xhsOib+RsYxar9fH1Nl8HX+ZK465SYpWrqPqT0
q/AxfF7ywHO39WfHgKFxvgixwykENWyPWikuGT3VbBHgeZjUaJQFdzVn5k5FcTepi3M0nI2TDa8+
cmAsV2z1ROr8r6QAogwEphgT5J+bIth5K0ohZeyJk+RrKsqrUo7e68ZYCJnm1/MjaVL5k/M3zRCc
m1Jde1lqAjdLCo5UTPfoO3omRbYQAc5qAYbMEfyi9RvTv+eyVLA6xZE6QNeKwEnBP6yI7yOCsuu6
Nn9/EFlLwIybGiSnJZ8sqUMPfS6OEBOWN0GFpmwJgLdmugWIo6WHrqQHt6Ev21kg/1Lz0e2D/vX6
F8yucwqvMWwNCBuDu8A0SADSkQq1x+LXzMQyQa8XLrUXLwnhLq7WZFqZhCJWaZJV2IV7Rrr7hNAF
GzvzlAS+GuJpIEJCD1HrOd9NPzBJoys+FCT58pFZwvSgjY4tAUOdZQRahsRi45fUZaj9JJgbcKM2
cZsM9YgsulPjzJbwBC3oYz6Gm+u7PBM4nn8ZtwPoViloU+pwOXhEOqR0/GOJRvc//ugmt/qmE9EV
7OhP+q3arrRPwzP8ylIVb+ldc2l88BmoqeONC2AvlGrPN6ipldTw+xbDfbFph8Ctl8Q9S3bgVlG1
xaLb5NLOo6wpU43XNJqip2oit2ZCiDpUSt5M3cgjtYZkW8Zvmemqv4PiDW9cC52eJPkCmtDC3b10
feh6AqYOIF8Qd5kaZ8GNvAdIiI4RxlD/rWr7Mn6/fpozMSsETPgEoNHTdZUHECwbZcyYErVeXXWt
Zpl5LIg3YJwr1EPSGCZd48/mu0iMRnaUxBh1S4sLfSMR9Gk517/l8mphgB61vulNgOlQvgIuxCP4
Gf2w95CkFqkDFA5hEw2akDtgq1vCm7g0wBA2sYJOj4IJdYZTH9BBBlKR9h5hbKskQ2XnoNew+qjH
2zFdCp1nlzbxfQIHRkYtk7/N/Zg1RpX3HtpchN2g+dptD9zILaBLo4XIYlYUmuUMWI2JiYDTGJ9q
QpwqLRY2ALoKs6lsI6mZvJd9DBteP7DZPQSSBhgsJvLW72amE4tfGrQtQl/qvSijlRVImzDOVQxC
9G6jDqN7XdhMun/ClUKWEq0g0zQEt4eovHeIpvPBE3pi3puBVrVgrgmAbAVAIRN0ufqQx/e4x8yO
g6Bc6Umtlzta6Ow9b1q8+fTMZ2DsrvP6KaaJ4D9d/8DL3cD3oSyPtyZYNnW+FV0WAzb2Pb5PG0BD
2RLJRIt/V7ihrI92TshSt+mMPOTEFQFqbEzAOJxb18dAJ4VMBq/AaNce8/jDToOUbZ1V9FFQumKh
d+/SFAE5ACkMoBih7AI3f3Zjru/VpZKe/ywunEOqSPK1QMFePcjv8VZ7uf7jZ+oG5z9/sucnmglw
l8AnFD9fCu34d7wPva1ZWRgHy58SNv2+IO/SGZ3L485CTSK5iWXIM8MDq/esWosvkfa7L9c9ukYN
5dgTV6wtYZtHoY1yndX1D2X4WShL0/wzic7zL+Hs2ghuyiDvZczZBq7c7LU3Lb+RkJgr3qJVkdpC
qlpsbTZ3bws7MJ3+uYc8lzud+MmOm5JCRlRxBq8xf+WFU8abalwl/gpV65fgY4kYZE73McM4NcyC
QQOO8Vya3IqmlFTp6NFYQh0+owO6rP07kxa+1UpZufAumNUnGTf7e9wXeBfc+dKqZgMc5eg1suRo
9CumVvHob19HcdO0Bsg26X+kMEV6DmhPQJQBpwyaKfAcOV/hYIoVlTthxANBq1aREOWrQa+XUlbT
T+FP7VQKt48FM0O/79rRM8rMLkV/neXr5gbT/5a/N8xoIaiduyVAmBUBdA6kKRzR+ZpYzdJIzM3R
M40guRXwYrBYrRdbkVTyulIyr42ibHtdMees1qlM7uRasew6mGvIFEA3ViCgWidFZmz+RgqK8UiN
oaf1YloNUXet1xR1YEmpb5gx/urQtbQgZE7pJ5hBE1kQRIK8we9jIH43AorNUt0HN4GoryRfPjKw
AjsDVZWFjZsz0bD26LzCW07FpO35YSGRSTI/TwRvBJOu1RlN/YGjTW/VtCnc67s3E4RC2ZFTnIAN
gaXIY7UHrTIqlW+MHhog5W3fpwxF9SqzFdMY7DQWgue2RgVS7/LstijZsNM7U1uIm2Z3F1V0GXEM
fuPjpmlERdQ7ZDFGZFB3UWzUFpWbwYmRQ7HD0fi8vuZZvQSqNV6qmgppnF6OsZT0ug+ANb3tq9WY
iIJllDlZMFxzUjBRoKNfYUI4lTkroiZEKtQuFLxM78DlHBdWYzbH/76SUxm8DTEbolMG3Y8TIlq0
rQPQqi9VNWdq1ehmQ5SjwiIi180j7eqxnhpy0kMKcvk7zN1We90YzK3fD/WxEZCii43KdMtAB3iN
UqLTNBg0S/SDwS3Q8u2qlJirrupKSyyG0WmIRh+DXGE2iHrowkzX3NUBGgyqGxhMNGDKz68OiupF
aiaSgE5Q33diuCevrQH91EQs9q5v/rwoE7CrkgHIUx5Bl0RSGlSxKXgVaQZbYmH7lFWGYqkDekKu
i5rVJQN8CngDI9ugcTFbr4L/Bxxc0CWhCW7HKBpdRaqFv9GmEymcj6jLBDyKsNieZDTKKmzybKux
RllfX8vstgGrG+i/eFwjZ3R+QobE+jbWAtEDxgWwOFt0EeajFN0iOaUtXMGZkQ5o7o8snv8gV9CO
ExFD8BLkFlALMsq0PYj9kHWbAFxuDWC6KdiESTW2pSObRTJsZGoKlSXqY4XiPVPB3BMwRbMEqlaB
VZcqhqAzJcLIwt/sCshqgKON/B3/Sm2ErCG16AsYlYtBeVTr6q9B6KoHH4QNC8WXaYP5wAMQ8Gjp
w/sFvdLcFUFznJ7XZiyiz1F66kf1vSykY6h6gYhREETPU5dJvfrvywPs1ORjTICI8vBCZaiMRV9B
ZleCZYioRYNnWRiu0EYRLIiai3QAC26C90EDoCXvqgeEA62Y5aIXRqlF97Xm9L7bVquyW4gJ5i7l
qaDp30/Cbt/3YykyskmR0/skpDYLkoUU1IxjhHtCCwcyXwCW5WGOO2V6dE9aEVTBLq2rdQScD0vt
QDudPV0/obk4G7VamExg6sj6BQ/B0Jah2bdYjgDUc1sKWkerQ2U1cWreGkpJ7Jpm3aEuFdT4VeNG
a4zhJSGgzFz4jtk1YyYJsSp0ReRTyTnDFHXQRyIaJjQryNhNr2BKX3ouDWZh3MEudkoNqJ8AHBt5
uE8G7bZijduw9g60UluSBv3C1Zy5L6gt/3wQ58jzMjMJCEVxX0JbU+hKYtke5Nx2AxLRuBuAKHxQ
ltqBZ3QLMgENp8Mc4I3FmWKjzxUhpBVkBomjRPdCujQ1Pr+qHwnyufb2eHKZdQkJShn6K4bantl7
TUefyrZEMoM+5L1/KMxu4R0yl0o6Wxl3a0YkeHNW1qI3pJ9a/EJuAxO5pHF4jARlnUUUSSInBxOU
KRcuZmtv48yi5gIU60y9BJtrSJh/ExBmmzxcejqmiKkJbAT6s2R0rORgQ4p1FQRBIto20wRpSH8X
aaBsE3vNSiP5IPdLCNiT2nBm+OwbOLXSK3gUc4AfLLu4eROIgJdf2rbNS98iUhoB+33o4lZyxiSt
Fkzk7BU7WT7ngrXOSEU6LV/HXAIxPhC92or+PrKltPK8UfmRxDvgoiyiAM3LsJEe8/+PtG9bkhMH
tv2hTQRXAa9Ql64ybbttd4/tF8L2tAGBhLiJy9fvhefscZWaUwr3xMQ89UwlKaUyU6nMtSJKVy4x
P6JPzafxnftdh6CykVpgSYGPhYcoB8mScmratChySVvrI+kT1/lodAd31lTiNqLLlQjl2EhpV9U8
NvBO5Ac0At6gzb5lY4BwdrrtCLc36bcyykHp2eiNhOCgsCVGr9CdF7CoJvW7SsegvZXfX+mkJATI
OWeRmXAFAyq1TXlq2YF0buy4zzZeLI183FlWbFDn/VKywxQchcTmFbvWnQ+zJH+5zHn2CvPv2+pv
+qeLvVyX5yK6WribWczDQgfWl7zYmamI3OU8Fl874x233jm5JsXeugjjxR4lVgKEZkwfKgL5QAuK
GgXyBhB3wVYd4CV8I38z0BKiZ0l86HQNsdte6EKies2vF3Oe1nXv8nQvmibyl/Aoyodizo6u8a0u
k3Gwj6I266iTT16vccWbMeZCvOKABtbMOUmHtfkybI95YNGoyxq6v72PWzk41hXdS8DFXztjFTv2
6wnQeRxiSBDbjycXp38BWFcCSqX7CjAbse4as3lELwQq5twbgPk2AhwcF0wic9VGQ2DvDesLE/mu
Xz7fVm/T5VwIU6wmG3pRLCH2UNTiazdUPA6oZYGJvio1l5nNA3EhSbGW0Z/9cZ4gafF6EOc9lMG+
de46koRzLMQSoxilkbjpgS4kKgYSMlDOjj4k+pIfg/Rulp87hvE5ebi9huvvvIiEF3KUcOS2tlV5
vzasZVH+caRHswcns5tFZdHsLDZoEjrNnqkVQ4zY07L3oNdETh3YGVzQpy2mJnVXtgsQxi7GmNfX
cQymgoJOWTyG9y6TZnmVuPVbe4lDFhnfqLEHTNL8ydW1OSsavRCmrOBstguadDJgZoDnwmnCKOib
e3vsdrc3SqOTOvXE2qDGazB0Sj2kbFizCClwWsUZ4BHqeNQVnjRaqVWPRhopM01oRYYqqrp7YT0Q
XxNmFBv/tXKgjce7Nzp0XJSMrsPMgMfEMV9YlYBvyfzWfQ2BtFnPz7fXTSdE2R4877uyciCEOTIi
4weLlbhJlPEcvmKDiAugYkyVoMlYbaJqoI6QVV0lI8OwHbhog8iTz6PlnX3DOwhmg9GFaWRuKbcS
SIG+AjmXp1I6WC0BAI4UVeJTM6pS9Bxlh0LSXUc08WrLHC4FKQ7QIaM94uWpSoIOz8zmuS7+RnOm
RptNIcRFPwbeElA9UFLI0FtQxViF2HmOxXru7SOA3G+bw4YMjEJgkgsVkRUOVKnmdU4wULMzWeK7
FGh05zksI7Z4Gi+3sS8gvQAwm2OimwnsYteW3YL7dcbUGkv4aDyQqd4FHUCPvS9Ulz+uP3Thvtcj
BEHoRMAcIXos1HJ6KoOBG37Ikn6YVnUaXxxvL5gS0f+RADJVOFQXVILqEEeQ9i0dQYaWWN1DCUzs
IGvjqrhvUDvqPM3dcGtzcOP+R9a6dNfLNs2klNTE5vAq3I9037vuTuhuwdtCsFhgCbTxxrj+/SK5
ReOEJVPhsKQjfp9wp64ORivNxO2krhy2KWrt0UIJH+1svwYnLkRRDCUatqx4UpjHvme7ITyBEElj
a1tCPMdEJRwvZHhfVBYNremB03PKk6x46BvU+QEL6VuOJh/ZlIIHFRt1Y9tHq//1qrloMswR2Hiy
M7q771Z5um1lmz+PLqwVzRBlgVBRQoZji5J3zZM231vevQ/Qy/oVJx9u+V8RysnvMXwxlxQajCjg
L595dQ6Gn6/QAo/lK3sYiGBMxUuW1DBN4UBEgZzQwIQHc0lsehpfvOVcvF9PlBguW6uG11tBuYUE
B3zFSWeBzhMA/4b94HlffFq8Zs/RVYo3a/AkAY7iWhCpWuF3mcUTMCiH7ropUsfvtuVdvN8ilOaa
//Fl1wCl0+ZJmH3w3MfO8Y5LgYo/Xj0NQ+xvb8/WwuFh18F9aJ2HUb0ykvQW5K4hT6aCn6hLY5xH
C2y3+aLLqrfc8qWk1dwvDv5gGWLJBgJ89OjLqDnvOi3Wv1/8dkHY4ubC54lXgNf6HnhpHbufWs1a
bWwMJl1gwnh8RJeb2tVMLR6EuTCqZKnAKTqcLH63mMUdw+AgtTTp+oZGV7KUY2POJDByA7LGszsX
u96Mu6SydNa8JQWxBSPciMsgoVTWrbU7ozYkZ4nZgyKmMQDA2Dc/FrwK7XyTpZr1U9uF17i5hrJ/
xSlKLSvwgk9qiPvaAX2h6z50rD24WYqHrKPbfPKmv702wgMYONEDMHMf0b3bjUnoZDHcyM6c7wzd
CqxWpyQLV5+kOA6W1aBECLECuXwz8GQZ3+Xk7vYR2zB8iEATK4Yh19lqJYVbqtYJl0CwxEZDcpl9
sNrH2wK2dfgtQIlDoCjEu/4qwAcZDXVOvH0/hof/JkPJ3kAa6Myd0bJkCAA19DgGaYQjdluGWov/
f/bxW5FV0YtjbA2upNmCNASgA0NsW8U64xEGO+JNYIHElOI7R2T1oSRWvl8qVOKBcmAdCrcvT/0U
giAvt7144LL8cPvDdDuoHJOMZYFfrgscBB85kOHk9//2+8q5KMx+dtMMi0uqZR9iLnfIS02deNNG
wGq+ks8BHUJl9V6MDiNuJjKiqT/Kj4Z1fniFCgBnQ9aNuwpmf6+3Tk6lnxkA4k+s3Izs/DyB//G/
SVA2QToF99O54Ek9tDErTODKH29L2FwjZPPoOF+vQWoW7CA8ZcRYWGLQbyB6MvnXjmt8wfqRL9zN
hQhFidmZCJ9biBgwx8FEPNgH8+Mc6KBntgzWAaYHpswxCQgApuvdcM1O0mbABaXAS07/tQPX7p8v
1YUAFe9+TofRMgtc5kJXHI1xuGfEvKdZ+fO/iVHy046UGR0JxLjSx+D4vZUbsb+7LUOzVuojzTy6
jgGuL6iSDZEVfLJ17V1be+6ASmxFqwVorZoBczl4plzXio/2HZ5Wn4nxVvjZEvWLeI0uAKb5h8ca
sxPX+25x189zE7p04mnCCEft6ZjR1nioGvAKffN/EpQdMYQXTn4OZdKl+cn9sozG8VQ33Sff/TyV
94uf6yRu7s+FRCV8tkwuA96koVNVRmb1WA26sLN+80udHFCegbxnbcK7XrWBUatxRp8lMqvkrrXy
59Bud0vZORFagMoRg+kB4FW9z7U5n8xU1967eveX4n20/6FihTaDdQEuoh6fxTJPGBdHWilQvszz
cyPds8+fltE9tubEX+FIHfu3PMVVZ+gLR/kRUVZ6j1Q8S6kJBZv2fvH7ynJ29rDUxMDvH+yf7ucv
ml/fctLwzgHGHdAEAeiA69XyMOzloGLFksk4eBgnBMtKVetsbnNL1urE2haGYrlic06GC1ftZzwB
/Nr3pkJpOZv2pLurbHenq/iqz52/sh4H/O8ABYFETLBda2SVoKLswbCZgDM8P6YuWAnknC13SzAD
oMUz0tgsPfIxWNltcgD5HyjIYwSlX2Rg9HErFjeWWZbtrJCGd2XaV4BCFAU6FoZJd4fbXHyCXHZ9
Qkciryw+A94+RthL3LOkF3XPFNzLi47HYVuGZwV45ffWh7rr5Ziq2vVbxpFJZGlsLWFcQ9ZEn257
/U0jRQHq/6Qoiw6sQIfZLqSIbNePx8J9u7SPwY/bQm6pgjk2tQxFrdACvzAqOH5/7sNDMX7sqUbE
LT1WEYo/Ngkdy2xdrZKDTffM3XshYm1JQqeIeh5QBzWyHFKa4fssHmX7dmiP/22tnOtt96jh+OO4
KmI/4C0ntM6LbmxsUwtMbDqYpQXhcaislctB0BPkLU/SIH3rzB5mkQ0zj1D/0oThzU3BhIiJsVQM
U6oVnCx1msXguE6ObnuwwM/LcysiJN3XkyatX81UjR3r1R0wRgRlLzW3MGmPMUrMUsDCeGxkh2Dc
BenfxvwD0I13Ofs2+6lGt61wfClROZ7gpRkX0TGeBKYRleFT2tSa3FKnk3I0AynGlhmQYIzTXSvf
N8KMenJu0PbQtYnb70v65bbtbbn7X97GQ4sbrjCKW6syavIyxDmdTNxformOq2DHv7rpp9tytuwC
RXZU2MH+u443XNu4M9YL+sFhgEtwJ+i76s2wHMpSI2RrgzwYHYZnAbGFf66FzIxRNiwuPJv/DEjs
SOo6KLaOEQpgIE9GkCcvBqC7wSLUFwiOU87ZF79q2hjMmXlC5fCnBN6/YiPxTPR/mngEezHB6js9
oHYXeAVvRSmoHzpuHjJa7E07Eab1sFR91HrPLNBdNrd0hHI2em+Ao4Nk93oRG1r7ostHnKtm3q+D
emHxTJc/r76DwwITZECEx7Vczdb9nI4TOprKxPcq8rEV2XRwJmc6i16muhx3I29HgkvQZo269YrJ
e62QKNphzIK5TOoiPTR5gYal6SDtfrc0x8k/p/WEVMMco955tCcS+6F8IHKI+H0QNoAYANGjHRZ4
ik6HPwMtWnf46sNWc77IfsmIcZ4ylGViWeGXHL2XhWgiUtA7qmUxX3VUnOWVKGVT+5n7uTcMZVIO
YN0yoyY/F8CqDMCz4byzHKBjJ2SqMNO3B0gGwk+x++PjD/no7kTb0do9rbiZ2pNmlaJSgljdRXP2
0y5N3NBOdvX5tpwN472So7hovBfOYUe8MmHjnL7rR8ZOXjF/6iT/wymBfzaPoJEKUwKompiKpMBb
AMovljJxgA3peV9zII/Wkw7iWYXhfyFGcWmyIWklbLtMQKSD7vQiRrUhWnh6WCz5vZQufECzL/v2
XmbuW7MeDwBrPrr2JABWueyDbADirX96xSLj6K4TBAgZ6thIS8jSoAGqTDDlFNknNN9HVPP0uxGW
4PKA94DJAQ+IE8qZXSoD2Oq2hTNrBsVdy1sMkU+PpG0emDk8TcFkagx0UyBQRpAcrS91oXIWp3Rs
ctzcyiQz/sprb2cuUf1lKMddOf28vXqb7uhCknIUHQ+5MWkgaZ4/2dYng5aRBcINEqDYPx+M8dNt
cVuVZQeFPfyLogiAbxTNaBnSvKFgSxmpCR64htG9J8Z8B2biLO4ndM5OTdnvLIzAgvyqkicOLLU7
V3ArWvLyeyp6sMG2Qgf9s3lSMYCCp1EHc7BqVRZIyZP0THxWx894Z46apY3s4eNt5XVC1LWehyG3
lhRCImSDbjLqOGI20hoXiS5GA3zkBEALv3bhPKikoJZfJnRuw507PwxrJS0T4NA25/1tZdaNUnw4
ZK3wv2jwQIKt+FCeQvwk4NvAu/q1bfu7fOje3xbxC0/npQxMWGCWDjBgap8XrYFX7XMsWL80J442
51Ti0g1AlK6M+Qop0TzV5dPC6qgh1Rd7pHE2gbwbDxCjVcd8xrNVr/umjU2E3r+/SbmBNcDtMGQQ
lElYOp+XYrmr0DThsiJuHAAIgJzOi7gld7J/27YdjNn8Ru36qwtfWbo6QKINN3H1LYpf6lMK5JIM
fXBoJ3RPRFZ+ZJazOPuDSAFFZKApmy3j8faubG68DXIgRFB4p0DJnXmRi7EfsSmNRwHQkne4fVjm
8udeHVNov6Uoy2xmkwiGLERKlh9D+o50J54+3VZEbexeo9mVDGX5xqILq0Bg+dj4WCCnspF7me3P
IPuZmkHcAn4m9507o9FN2GweU4yGYnrLR2+MrxzTcrBBLoYurMQ1j4Sdc/mtfzS7WKPd9j79lqLs
k6jzZlncpUqMwrPRhjH1+6oqyjuAblrVrpDW8sYnYfsXHWl7EsNkvEV1q9wbRpPFlgEUwYB2Q1TT
NNVclXUfpmxt1dU5H2taJd1evjc08WzzeF6srbKnZOhmUN7hx02TR53X7ObpufAfbq+tbgNXDS9S
5dEtna4NYDhDlu2zzI+G+WeXe1EY6ADcdJKUkGHyPsy5gcbaZTpk9v1yJ5e71vnz6w/OwW9LWT/i
Qp2+K8eBZrDHaTg3Geje0lOg7VLf9FW4wDkW2BECgP9cCymHZoWYwpr1NI294QB3SbvvYXXm9bfb
u7NpX78lqe1aNusXbD5iOaADzsvwgRbkNc7pQoJytEiGuv1swzntuPnWku9r8nhbhXUxXgS+CwHK
EckYQDd6isWyAMdRWmfW5BHz31Pz05qYZC6In3U3iO39AV4pZnDRFapW2kltpTSf0d+6SNYdly7N
HjqWHrMwjRicFbL4gWq03DyrHm7BeALB0N0viO4Lu6vhBmEQuE007pcyfNMRGnmGrgPxV3L+Yi0v
pChruZBgnthEEEnGPHGnuKa7ccWycM1I2BMa/N0uMpbu44AEdAzA5DKWQCXiuLNI1HFD1u0xKR2N
XhavCAYOWrJ6b8cHkHT5AxisAFt+e+83MnI8dazP9w5mjjy1NiUnuXYD4XsLDEQTEKuN+Q/HOVfm
5/6e+Lqr8OYeEOSKK18FnnMUV1b0FKoMaz4etPcmwtKxH+y4ccdQ00elE7T+/WKzpT+ZPauRN6F1
IPb8B7/HTSPT8a9snv0LdRRXlttIzioCdQBTh1b6QZP7qGOL/6QM2BRctIEqBkHXWhgdOs9oCy0a
frYA3WTxU8mHuGd4gvnEC7LL+v1Hn+vug9tqAVQJ3FEYX1RBAOqKiQ55Z5nY9oPrZ/e+DDVBedPq
UGT7PwlKAaHy/QmzCIgBQ1hHk+NHdmF+LbI3hmiqKMiTydUl0quTfHEuLyQqAQGcDAVG2OHjqty4
EyRnkZR7f+DI7LOoy8M7Mp6oZe6WvPqra3QV4Nsr+gKBn7p2ZZY+9G1Bo2T37K5uNFF1M3T/qx+A
wK9NpaUdUj9gRCTN6ETDkr0PCvddD8QIl+pmE3TKKC5uyIcJsA0QBZLa8F53bdX9upJSAX7CXKoJ
S9Wcp+PdbWe3faAwTrGCZWOoQl0lEL/W41Li02sgP7RUHmVNdvm8nPhifS5qB+PXwFttQ4BttnmS
D7qu/k3lANyEmirwm3wVYSgYDd+w1sGYbq66yMa4ygfetNP322puNVyuLBeoNYIBBFoqfiO0c+ZU
lFcJKp8gvQc9OgN6uodbY2bHtXiDFjpwKUfu2R0/FT34qaR5SKsctLdOhIauw2w1p5Zah6kpkjEn
r8iYLr9O8Zqi50CWAsBTYnYgq+qCSJRPtxdgK6HBdQsT9QAWQKK3Zh8X3t8ZfKcUDWaBWHXK2m5P
i+YgAZFg3iE7wH1e3nGX7m7L3MpoLmUqLq0kAa8Nf13z7BsFO3UGblQmPqVYzrL7eVvWph0DiA6z
DnjXRJhQDol0q5b6FtIn33liaCBkTXiqgaZcSi9eOLl35d5qs/2Ue1+LstYlbyoy8a+4dCl+NfOL
9Q1qmrMgm6sEc2RgeCuPeLrHuFpzlI153/cfMiPfTQSNu+2bBi9EfFxnmVE82A35Lh/AMgOo/RC5
15IuscsNTXDZiv1gikXWvwLn2uojjpX3Y848LI41H+riLftUdprsYvMubwFc1Yd2ATpF1Dt1SRzA
ceC2WzdVXKV5LLsPllfHLDM/dIEVt2m6D7o4NXR8uCq44z9LfyFZ8fNW1aW2tE0433GJig6gh+Nb
3j9P4rmZnh1niUxAEffNGwNppZW6+07nXP4/umO6z/xFjamOrZp2FtTSbxG7TRH7zUMd8LUhN5bz
Ei82etZDds76N+Cf03jvzROGChDo7oBGB9CMa6vrmTdKmY1Y9NROmIe5mM6JhxokPkF3bArdEOOm
GV2IU4wcDRxVW+QTMoYMZODN0cgfQu1ciU4nxVMvRUus2h1QNnHaqGnC+9b6ZrEzC8XJKtn+ttvY
FIYZLIwUou4MGNfrBQzqscGUHGzHbkPQH4KPh8bU/CpQyFsKTQzSyVJWr5ZNwNu1HlTwPe1wnwMd
qhENuP0QtxGaS8xW8gOC4X8VU1ZRlBNiyiosZ/Jg+GcgSh3Q7htXOAu3l3Db816IUoKXU0gzMw0b
hQXynbX1m9J+k3rGPqN1PPvfkbpKil75JhFCajK8TXt0AxcFDQ+JuTrguhikJSGH07UAANSPP9ui
iUehEbIZOXE7s/Es7YZ4r1RMpAprqx+wklYeHIPs3FG2KyWceXro5SeUEqPeMuPba7q5excyV1O6
iCY+ustICTrXJGxPzP7KXUxZO+wINp8PrxCEpUNPAQC/rV+e7UIQht4CLvsGIbqa5mM9S4k0SCy7
zszCqB9qzZ1jc8MCVLr+eelWEcDyPmubfkQcAiAXqBAeZdFGRFcc/JXLqRcbC82ryGmBK46y2vXq
EZNK4FnDK45hteuDbjilPp5jPWHFQG+POlI9thTQHcsP2lVHgXYKaR1yVt4t2a6eA93T1uZmAi8L
iKGAA0eScP05bW9WwxDCStvhbdMxwOLXQ+S6y96hSAJu7+fWAtsr2RhwD01cjxVjzby0HlIbHA8+
Ok4hSspHqT3xq6NS1/dSiKKQa5t9V0wepv9zsWv5GcwPGjW2XOWlBCVztEY62n1OsIN1FdvD35Y8
ktyJerzz2hj+u71mW/tjuwEAUFYqPLTSXu/PHOKmnSF9Q/NJHTecnsU0n7r8rTPgNNwWtbk9HlDc
gLSHDmfbvhYl0EKCJCCokpLQuLV3vEN3lW4EUCdEiWnM72eWg/A68cJHDu7AothXwPf+b5oowcxN
rdEvHB+4FvIcGFZM+L3R6k7OpqFdLJeyM7zEMJAAulxijnFw1zCNDqsVvbBjNLoDNdjF/Kqn6LAM
lHrhgslCSZpPKK/G7VI+DoN7nmzz2NXiR5aHGpGbho1ebaB0o9MJHXbXBiBtaZQO7qJJUTSJR9Ba
45wKgZdDdDqjyHl7jzaXj6CxF1iNmHTyFEMQjps2HUhREsvsEYtNfzwG1NHRA22aG9D9AYaM6zvY
IxSVmMNzY2KYGyxDHlO7cWOXDBbi8ciPtxXaPKlgOIeDA/QVdu5a1GTQ0GtNjCiGo3sQ7lObZ4dp
KCOfaoA4t3X6V5D6jt+jYxUwxBhzE0MYtXKlf30sB6LZH406KtpE03e4My0NSzyAvY0s+N4G7/Oq
2TOS7W8v3JYlOABtRKZko1vgxeVsrqvOJRlLsn5BxxVxh/IHJhN0Brdl3aDyABQE8FowqKLcASvp
uMNAEH3GWb6ZDYRYkYnnfLA+uC1exln68bZaWwsIj71ypaP5CEga1/YQjCzLGhNTtE3bxjx4pmAy
zIAtx8eH24K2umag1G9JiqtgPsYQRrNjCWBFAZY15+iYDjvvoXMDcsjMoIzF3PYnNysl5jDC54Gk
WTw4pgHsnTChRkPijjnZK87D5Vcp3sQoaCGBCw4zdZ588G+b3/Ccl7Mhvq391mkAtDHKBjagKnBN
ul5mG7CLOZoT4UdKsSf9eY0mY6/DFNryxoCoQJ8u+rzWHu5rKaQCcPRkYyDQroHnGwy7bKi/+n1z
7mxjTwfUpAsd0OOW/eBMYFoA7LewIqVy0HpZz/GOyDBIuThRLt/bThBbQ2VG06BzkzpZiptEQ1kf
eOu4GDpbPvMCsKh0l6EgkKbL7vZ2bZ1ClPkwlY+GHdtSm3aQOdWmMXsscewpoZ6VpEC3srr+WFXk
IKpS01C7dT9CLxlYCNEEjY5uxSm7VusK1qMJemaA0iIDUF+nz84Qvsm9Nw5agPB/ncOJaDy0CtH3
q+qDPjYQiqJACdgR5ey7eUUmA0DCiZejqpT3D2nRveMoErDAOToeKrYLj1lN781mfEOWNCrG7hXu
B3CW4C9aB+dBOHltsfZMi9n2MYcbzs15bPy/QHgSi1Le+Y3udWjTelC5RtPyijvprHt+cU+DTZa1
5WG6gS9zMoXjWx/NgXL27gNt7r0hCq8xwAsK0JyPa72yn7znJAxnNJoH/Clol7gdpl3DffQLPN62
001BuAkiEQLEF6bYrnWyLeFxkN5ilMa6B1Hte85+8vlsEP/PL52eiUkDAIlY1guKnv/xuqBEWQxT
FK5hnjK0NTKzO75mZPpKiuJLGnfKu0BickKgbEX9h8LLIlq/ImW9kqJ4EWfpc5GvUwBSGu8kejKJ
8dEGYTCqLLwvdqnfa3z/1jmDxBXWJ/wVA5RdEvM4eoVYJ3h8MkQVqeKwfCDe00wQ0cW+buuozmTU
mH9lgJnDgM7ptpVsBB8PxoGSPurWOO+K5dchN+RYmzjn7hQJ9hMXjdeA/1zJUK6bHcHLiD1ABnNF
hKdxZ+UKYN9eoQje+MFABs5lxNJrcy+qCm+RAmA21P7pc5Qi2gca6potts6Uba7MOHgaxxO5slrD
0piyqas6WQq3Pg4zEVEKEFhhNu+AqNVqIs2mNAvEY5h/RJ1FJQAcqDt5YRlgNiRbTq3dR1nTfByc
fMe5DhlyI6h5gA6Bq0V3DCZEldUzPYA2Fm5WJ3n4CAzYhZ0oeeOPd46OtWrL3mzEMVRrUEIK1VGU
xrSFIKnBE9LUe572Z9SH70vpfPhza7gUo7iLiYK22HbKOukW3JSOPovCUTNPsp5M5XqLMerfmihL
ZgfdxD2H1skoq8iSPwfg2L5GCaCXBeiUwQ1wtY+LqDR0uVn7A5QgzRMEkPDRlD9vi9jILtZZ8H9F
KAbtT32wFJiETSwMIEcFsPCjsF/QnrAvi+mNP7k7oxFvDEaebsvdyvhR88WMkIWnFQ+loWvdBEdy
CK4HgGzUrXMMBYhvBahvoiLtOSJIANeLROs4Tbb3NDo+RpCFH5cAJN8H1HdPePqk4DSbAVp5+8O2
zhxGscFLiY9a51yV72rHfAxRtU3sZj6CyBiXkeUwO/cAatdI2ur+9gDU44CAA2kkbtzXoiZLdrgQ
4ChY1AOddXNYypPTgFlsDOOgj008pY5FeAeknzh7H/beIfXH3VwX78cANAXtR0DyaxzOlkkDmADs
plAflVTl1LQz0COyoq4T3ngNqIHcLM7dVGpi3pYLuJSiHJwW3Fi1dGBz09S18J+tF9s5kCCDdBaH
27u5GV4RXzFE6LjA1FaLw05d24W18BrFoJ9+Y8Uj2sxEsT5SjiYQjN4I626y38wcjd6hfyLNpFnR
LXNCb16wQp6tVG5K6BMZo4TxtsbT5Xm2z+xrJ0T087aSW+uJe52PqwiIll21zjGPvGH90GDXOmNX
VMelTXf5pLmG6IQom+ZNDNARPhSp0d6G/CuYm8jWgettCkGxAaEIsJ24g1yfiNBMO6fyJwjJH1AT
iJv2nsvxFVuCfhg0geK1CeuleJ5wZEuNlEdgIL+rI7+6F5I+2x4mEoGYfXtntnYfHVLgT8PlOsCD
wbU+oPMYSN83IqEtGEy48X22f1iseIPDe1vQRvhGhHBBUgWf5foqVeBMzQK4S30NlJw+BZ+ucTD6
7ByAfLWh485jf90Wt7FPV+JWP3IRmPw+ZaiDdXUSDHOU1t+sEu9MdfPnfgITub8emgIkdmr7bDqx
xsxTE3aNnuCVAya7K7xSE8W32htIgFnJdX9cTEyuul7okpo5LHoSIumM4DiG7vs8exRDcU8wvrp0
YlfX39BKG3PaRl3KjmgeicvqDxHp19s2ntOAIvsLRRQNHtcfgUEKXhVDJ5KgFqe6bc9cB727YSEY
8ENNHK2dqzdSjhZeLYZqoJVI2s6LmvRt7h6zjEcOA+si2Idv28dGHEGxGmkF3skcsOYq6vgk44Ff
zQKlEctZdrD+5quX57iy3ZazpRRe1cERhPksNJ0pTml0h3RZZhv+IuyrA2tsfiIjpwfJXStKBeb8
giV3NWa5oRxycbwwQTsAZwfKoWZ49xslQNoSrxL7chncuKP2K0bfsXSgdQQjA14X1GtZbwWeEU6h
wARGGBx7YZTnAuTvZ7eeOs0J2FjEdZfAxo07Bsi4lQPAWzCrGR3eSwr8B4fJk87ZbYYiIgtxDpwX
ITiMe0dTNNhaRAhEFc3H4xDwVK8NfupB4MdS3iRV2n4z8rVFPUyPt61jw0uh6R4D76jUYfJRhUMs
Us9sp9xtkry7DwC90YYCyBU6JKwtKaiRBb8aLNGfpdh66aWU1z5tEwfouf7yiCfh1tj/uSaXMpTD
C1You3No2SZV7cTHBvN/Vqlpw9jaEHQO4FaLbAncGKuVXLjBXs52F4xFi6hI74KlfWb0NUPcgJ7C
TBja5LAn6iXT6S2vHRzRYpKZHEEkvbOabD8M6d3t1XoZdaGEuVa5XVwtAGh8rQqv224Bkicu6SRL
WvcrsdqoZWDHLnSAmzpJ6qJRcHY1Iq8xevHRp19Yihk78q40vtxW6OXeQCH4AWwNLmsv9qajPuln
RyK6f7fmqNddyXU/r+aowHXKBmREiVH6O8/f8ZLs/psCSsrlNqTI8gEKjPsuHk63f/zlAcRVBXj3
SK8QdICWe73daFiYe0Hw+W169EMe9f1TkGt85KYM1GpRNQBNzoted7PhKAxnPnagfQiKJ0AXm/bj
bTW2dgE+5F8RSizz7BYcNBOB1QYz6LCeAEB3W8BLY12ZbkF7iGOBgKkeC5eb+Vy5Vp2U3dRGOQEJ
ZGuBBqwVgsaTMS6aOPkrpbgukFwLVE6HmEaMJQGKJmllHMxHIXbdo2zAlnowzgW/t6TGEHQKKnac
ce5OJt4rE1KnThy4TXqamPGFm2hMdVrWajzmarQv1QMKBIZsfaT464ZeeEyWGjkfnAXqGc644z1G
rVzkAdbY7m35d+P0u8mqjSiddfSL67q9FIwGFxD5wmLUhhqZLoXvpLgloW2HiQPj2Q6cAGmXx0X5
cNtmtnRc3w9WTHUMUKlo5xgdowO3kWCFfpswoN/59TkFd0PAQANNozrwI6JL6l4eBEwXAlIIUQJB
m6i0SXVZO0hyzC5xnOd+hdjWtFJvLN/V769n/WLfuE39sXTw++NUoPDwFoxX2bu6iMpAs3gb9ohA
h2VDBoJeMRUKYoXoDJ3F7pDU/z1Wb2ELHmbymLaQtKnQKgbg2shzVO4TxjrPX6a0S3Li3QkfuCif
BqOOl0aeK0/zLvjSEWJzUF1HndjCXUntdKhn3J5ts+gRW0FYCFgbN8dt4sttq9sUAh6Ste65Yr0o
KVVbG0sWuBCSYb1q+iSHQ9U93ZaxYdlg/PwtQ0mpDAuYUkNW9QCUMeOgoucGza0TaCLmwtzn4tkZ
y2jq7UJzY9k07sBHyotcCydLMb5WuimZZ9YDfeQD5w/jqKsZbxodbrMOfh6VPJV9qQpqDNPVXZ+Y
zftqSlGjmXbwSJNt728v4IYmeB8GQysgWlHDfaEJb0xnHqchKQDhsHfGRp66vgh1QWSN3oqzQ18N
7qx4+UYHlBq1eqPP03Bwh2TmYPoKq6c6D+6lZR3Gso8IGz/MA/vgLvzsFUdSnq3gicivtzV9aSpo
u0J7z4pGi3uf6ugRH/GySRwJ7JSU73N0FhyoYaMqbI9p1Npltc8zPM2D2uTkTTM73Zb+ckMhHYVD
D6QWqCWpp7sXSAv7JpAJBu7Acb5ElXlEeP9f0q6sx20l5/4iAdqX1ypJ3nux3UvyInQ6ae37rl//
HfV8mGuXNS5kBvcCeUhgqlgsFos8PCSFznmS3bqRa0HMfSZ1Zub5ntHt42idJW5fuD1ae/yDwB1O
PZ/f6z1FpR0XF6qN4CpGkH7tgevQq8xa7zBTt4/KGCTeSbkVlcx0MhDn0nACg6VlpR4F+rwixeBL
riDW+eq+Xm+dzPf8+PnBi9cIEjDXHxFKqR41sOB9Onn24INBIsLIx0rlHPiF7UNeFugeHBQUDdkE
9OB52aj1oGM0eyd6qv25VXIfFBlHzK2Nzm93sIxiagQeP9r8GReXWo3aSWLEFVgFtVLcFUo7HQIB
vU5Kl3w0Bli59VGs12oyngBEVzgPru9M3PWGgqYV3TmgmAMo3GAXWUzdZA65Ie01EBeNKoZhTeci
OSS/+8iOd9Z0HOWIiB31WleLt80RP7QavXP3lamn2NuIekh5HGy3ejfnNmawLKIvcZ6mea2QVM40
dBQH8j4c6sIZK7Eynq0s6kqqBVqOxrwCFR2OS1xoVAK5Hoh85oYJbDVbHu5aOemaZMI4I6MjClrP
UqtFe6NJQGpK1NKy88RwxilyKv3v3TGKtpgZgtZDJMLQpXe9Xl+KkrxOJGmvpAKm4MW6tq/Dpjzf
PzQLWgUYCEguPB/Abcrmisqk6oB/96HVLJQ2YqdXAsnRjkdaBQ/tHlQEHKd0e0pxh32HHKi6Y4Wz
07qw6zKaBtMoRnmP7koZlH06uLR+JZVWpYdoyEOTY8kLbxZUv6xvvjBU+G/Kf3mFukaU19Je1O20
xGxgTHMjhWKDPh8D3qyHFG04w197+GuZTCgiRp5W9Rin/k2GUfRPrZ1rJQUH+f29W3ARYImFVQKL
B5YSU75WZVzidYhMn7Q3UrWrKIZpSilN8irDuyWJy5wCr4u5IWbRTLYfTGhBSwVQN97/iNtLBrH3
v5pHwAFxw+uMwWWmMAgdPkKQ5BVyTCaG1BeNK0WVsdGm0O1bNeQcyyWZcwwOUjbkT1CNu144iPKn
AfR60n4Yzf2oB4cRFUCSK1aFUR/i3rciziKXNA20Bgp+BuBzoLi7FpgISq024DLcZ1n/GQRoVgTb
pJwCYgnayXUWxVTIa8wbrjjWu3BYcAvg+ON2BQyGxetKVSBX4QCfB5Sg4JhD33zkcmrRJqq7kROY
LXgCEHjgEkf/DzCyLDu6lWLmfIJpBuB48o9Nhzb2uHRaHVxEiE3u28xtpIlbDfVTpF3QR3BDmhv3
QlF1IITDJAA1+Cj1qnNloRI5yluWgkQxQJ049ywuz9fCfMJUenkPXHVI0rFo13HR85DiS1uErAh+
CGaBwuCs1gt/1vdN3icGxqqbSTrtRaX9UgO/oSWQlByvsixpbhUG9BalEcZzFjhpcRQnyt5LtF9D
r51GrXkQOu/P/c1ZFINbH8EHQnRwpl0vCOVolE+TVAHQRgaBz+Bbqzlbsi5KceIk4eYrjIkysBYd
1yvCcFzs81PhQndTIGpC7esyOOGTLYBRVCnfykqkafekCMIK///10lCRg9eQ0LVkqOzSSsOQgxZA
/H07/MimhFhobpN5tDG3ZocqNCwOCEzkLg2T0Z+oJqEGgnAdJMoqWtSL8UekDzHHIS0KAeIKhZZ5
lIHJOKQ8rGDPgw8hat2KdlnmKPv1ZmGG/40gkIPjkGuoJrEtMVYbF3mmlRjNrIwllbMUcY8/Zc3v
v90ZbD/qpRh1AreOvr9rSxCnSo0w5FPHQNQ6FZ3aMrpy3Y0IgUiblVJ0/HtxsDsRtThURvCwvhbX
Nl4FTrfA2CdG1ZLO6E5qYK71v6fqAO7mX8HH3C2qMGKmtuxBQh0a+0Ao97MUkLD9dfrGAtYTmTVM
6wEogaX3sZJUzxPBN/ZdE77g0eKhymf8LhOT14l3ez3MgsBa+52khNO+VpkaofzrmbGBouLPOhbO
OUYcpaobSrwEwZIgDfVs3Awqpk2xE1KrvhW9IgCFs55b1O/B0OujrV0EszNve+5Luhn12QOiKbYi
tge0WY7c/FTMwu5bsGGavLv1NmBBoPLvNWEA5LXygqa08CCFJMU7SHn1AC6mQqgfJL/EI5WTDV1e
FZwCRu2Brpt9i/cljvFUQn9yFAY08+XArYrwKU/zbJeZNefgLjgigMuAswDKFDAfdmUtiNvbVOwR
NQSozBNB8l8NIJ0/75/XRSlzpQzYEURgbNd1GMual8mlDGaiqChJpsjVSkLw99dXH2jiv2HbUB9i
S8bGy0Jq/CIFQXxjJIkdWWjbSQRRoaUuDc5/sSK0gIB6BX0gwNpfW0QeylLW1w0iOzXsKDiCO/B/
GCanorGot+/hz3APcODz319csKDdnUwz6EB1EaXWER2WkatngWnfX8uNdYO5F04bDWyGiAQii7AU
ehDx+SA92repTypPPWJgnF0ruM4N9aTkNUd18wV6ETXMGXgkrL+BDcC+ALRxvSjwtdSBDPqfo+Tr
T5EZOn78IRjD7/uLYlQ3S8EIcPw+4gG0cLGGnWrgw4nxkjgKmvYmeM0Daul/2c/4Lxm4WJHYwNUH
Odcr8RQJrONo0jxWaUS7YJf2W9Ma7Ko7318L4xL+JQdDHZBsRGyCav21HEEBBLeIk/jYRAkyY4Fr
hju0um6MkON7FpV2IYix6mHwM8krovgoNr+87GWqXu4vhPP77Oy4LizAnT7m8dEy4l8WpohYesvJ
DbM4ZlZZKuOrC23MUTJO4yPwqwcUOgP8J+0CV++puBl0otFSXfMGa7GJphupTKjglRoemQJWpv8c
3PGP96Ru4n27996mH/dVuHB6YAP/tgU2+4wphZ1eIz1wHMzaFRMTTD9h6w6WOJD7gua9Zo4pBKFu
gczSTHHE6BHZRSAXuyo+RmAkADUvkXuANoi6z1YTD/Dwjay+J4xRXxdoWTRFEFaYj+lH/4AotS7t
xLIzom0bOhyy1UjslvPCXNblP0tkPJEfqqgYCGV8bNViP07lukjlEiTw3ua+Kpl30rdxoFSAexYj
5pB0Zl5+XgmywcIzzOfEk58mOQYSTkOCTt+OzXOT/gglXmZp6ZzNOKu57QaAdhZ9ijbZzEsAVHtW
+pNkbkduUWtRABYCh4TsKqob1x5JFrtal/3Oeq6tvWo+Tj7PIpZUZgL2BJwuYEM3ne+tBmb+yvC8
57yRqSc9CijShnXqtgqY7F5UcIzd3yIW+/+9R+bc+KWivgkIHOP6pCKbFLkMhOc2Qa6B6Ilqt+Fr
1b8W3bhJW/Cq2217snLXHF9FVFpVcMNbrlYWNMo5XvLWLEFlMg+Hwf7hjcNGS3nexXlZDAK6zjSq
VIOTjiGxeC3/LM4WK575fUBjgB5BpFbZaWuJUBqll0X+cfdrPEbvMznDShucfBN+qh6tC5y4+zq+
9SgougDnIoHRAKti0wWGOmZqoCXhUW9UO4YvKadV9pR8BaHk+pkb8tJUC04ZSQJgJRAY6eCBZmMA
jPhCs3iMSCNXNFoHwApbb9anFtiaRFsp2WJk5QGjNjjLXBI7Pz3QPA+OYQRUTFgQGWhy0NsuBA2c
KNq6OaVuanWG4ylVf4zSMtsYVj8AFN4HmzgspRcrzniTJW9tCMkQQDZm0nxUQNjGEaFLQTdTT+Gx
CEeTKoKB49PkwqbQvNK+v61M+Ag7QlJmDrPwXEEOjQ0fjW7sOwnzhY/Gya+JO2yjY82h87u1nGsR
zF2ktJqXZN0sQiKm4DQtMQCazsznaUp2ib8G3MO5v6gliXCdKNwZKBPCcV87uM4PMVlKTLIjSGtM
n0wWHi1ITNt5SztVBYcTx2h48ua/v4j0FS2TlBj9zkfVtDG5hgR40WrOhPo5wpjkLB/vL2/hwkXe
6Z/1sXPqMFRnCmNMnjyCysZsPnSwRbU7NNo6TbFOc9p5tAs3DWoQKCPR4LnB4J2Co2K2SDkbDqbb
YKC3hgAd2fnZhi/WnNaJ2MWGlx31siHavhofOuHD8w9Se07zXVt81sUvlPHNr0F6bnLTKRrS9j/i
UqTKEILANCdg1dpOlehylLNg0fiwGZuvo68NqcDrD2urJA5xQ+DDUlvw9xhNk/6QPhQMZyDiL/9U
p6RaaYd+U7vyfuK5jwVLgPC55R1lcMwfZSwvahKpNPQoP0otGMkmu4X7Xw0FggZwQCeHvyzL/msT
8HjBs2LOALBtCFnbRnqlCNkxULNzfJRRkJnSF7+IV/+FUgGcBzYPjz8sbQ4pLna7rivwzcpJfkQR
RFV7Ynm73sbJSp0fX6VjfYXeITHPtbY3QlDTRruS87a5NTdU/IFxnqGpqD3BWV1/wAh2klCvRfVY
OsU+f0g26rP+LG+jDfpyNtOz9TM49mdt5bmqXVFro3PMna1kYmjetXzGqjRzGMoUSbNjptekq09h
GRK/swvJwB9PRigTPXoEEQHRO48j+/slehVfM7KZKwkD5jI0i2HtMs02hRtv01Wzy9bNOnKH3bAO
V/5Gd6O1/4iZZM/KU+zmrryWVyCL41wWt5fj/CVzpRphnQx6XsaV96hCBIIPLejSQS0+VHmLZxNR
xI0mrJT8iKZKoAA5zpVtOvxWPbBRwD0hvQGsHBOulnpRgMe41I4akb+KnGR2evD3YAd68kj+mPBM
fV7DlbZnyAdyd6jtIg+KRqJrSxNHU69bWdCP78mj/1PNaIv5Vo/FAY+1KbJFTgr5xlvNGV2gd+aZ
heg3ZFk5YrCFgM46to6y5bTdJhF2YKQaiaDw2I5uY+RZEnoSQD40B3DsCaq7sq7aPLGO3brbdW/Z
qTzIPzy335vr+DFa1Q5IGf6gc+S+51hc34VU5tzEYwKeBA9Sx+DLexb6rwEJ5WYFhkOe359/idm3
q/UxpyRtK78eamiyqGwvf/MFR1uXOmmPgPEMKrXGVzn4GWgqzHXdphjZwKMBvHn14LENcBKCfzx5
cCUyh8MrxMgYlcE7IosdrpVdTH1/9cCb9bGwzCsp8rV5SolXpP3Ue8eUuG/0/mbdnm9mCcyb2mxz
AaO/8OPtw6gR4/HcP3ktKYiMLeOImn+K2S70D8OVo3FFwXXNrKNMIhkoecU7is9iRYRPy81O3g9x
A8MHSa/3Zj1NHPALO45wBnPhjIH7B3EButwUZnUehl+prSb5J2Ht70KQou4syxm2qXtq1+Kv6mA+
5G+arf2104RY2AMo6zF+G5VwZqVaX2pomwuCEyo2eK/UtI8AoKeYUl85pcujtl6wQlSJAY+Gw0Qv
/HfseHFTlxVYG3tM3Tpl+3YmasA0gfrRS4nISdXNx+l6/75jP7w8JTTIYrjXtR3qeZyFkxDHeDYA
2vs7704jmF3GJuA4kNuXLqZ6ob6PdPV87cMxXwuqck8v/TpITj4mS6z0P5VIgrfgDXRwwE25wR/t
9/B3lXETw+mvJDIbNsieD8yNn5ykzwxjXd6mkdb7LCZdz1nbjXNkBDEGqfZD6YsYxnbCNLGBaEcD
IwV4aMIbf8HIYAMnuTMSCVfMqXuyHASif3uMmZ9n/PvQqGYZKfj54Jw/1DSyjYdYX7fvdmprwtxc
JXE5fuYvvrI8RiTj6DtP8fx6gsje+dW/JDLVbe3ZMcF9Qn8/ewrHUd1E9Iy0eQ8vzpMldpNRzQuc
B5skxHuKWhfR3nSwnlSDc4ctycJMFcS5c+cgGIyuZUlya5VSLWOvZpoiIiDJ8jm2IBMVemLwMK63
ajRR6keSAzx5SO2w9fFgUOKp9+P+ZIKY7LGN+tqWS+MvR9HgLME1oDI1oxwRxLGVa6GvDX/0AUwN
m4SK5qNXn+9b4K19QwDeebhGEK6hP/FaZ6o2JkkktOoJcyylJiStQEPzx30Zt9H/vIoLIczGpOmk
lmU/qKf3+AN2EB4DN3nLXvXP7iN+uy/r9qXzLUtFTQoAIASFjKwMtT4wX0zqqXGH+Kf6M+sI3tSW
8pl6T3G80YqBJPGuT6mOdLf0LAMHV73W1cbSQGdH6n2SOPe/6NZLzYv/54OY89ZrkxSNiaSeytd0
dPIiIhGGkSayKyqb+5K+oR/XRxuiAK8CpmvONrJZTaWY2hpjBdXTrqfvFvHXP1UHs2xpYId0oD/q
88fH10hOLVE4fuzm1pyVfiF4PpkXp9wv9SxuAkU9mS+xTkw7+vA3wfr+6m4fMldCbiAPoppNhjHJ
EHIoTsXml7eJV9ZW2FiryOFBh25zRIww5tpE8h+ZWYS7p65ai8gJPRpHxScr0mzDvU78p+5B92yB
p8flk/JvRVpsWJfkkzWJERQZvypnmao0dKRn4yAckEvl2OVNBMKskLk9LYyakiJ4hZNdPm+6V94U
kttwkfl9xrMYEsh6Gw92Lz8DuxzJdvA0pnY7UZ8YTo1TmdrKVv8E7l3lvnlvHqHgecYcW3AaAnWB
JBZjj4Ui9CjnBtqp2gvE2Hn7xvEeYSerejdyLrilLbuU9f0ouLD9yMrTUtc89SSuwMBpk88njVYO
+IR48ffCIbsSxJhkHYSTKoSAJRin6uwqDWl24g/1KdvVdmubRKHVS+BYBRHQ2ME53wtR5JVCv8/m
xSK7clBGNbXUE2gF/J339ESmlfBTW01fCvUDwhXIWytjnGVg+XEMOMZJI5MrOt3aWlUktjkeZTZB
xl9eaZQx0bTIx7QcBPXU02iTPZUHYJo8u4JCFdq9BNv2reY4sYXL4EoiczuBFKXKvBKGaa5ysh8c
zpm+WRBATHgLokEfvZfAT81qvdgmNW4GZYhU/RQYmPdXvGHSF0dlMquyWcJMzzi7+/mGvZYQArQ3
Pw2NU/EufhluFOEwCzUZ3QQxuBPbAS9EvrEEDZyrYGTDc0ycZzQyS6rCXEtDRfLP4LSWzlWOHGGF
w02zwEDnbwWQgwbw37GzMDLg/lpvHOQsGUEeyEiQIQbd7fVSAyX0uykd/LORb0w8cUvErH37+76Q
25zBtxTkhAFEwvuWjSM9zw+KKML6tDJwldCpMK6sqYE5WKn1tNGN2E5WgHZxvNaSVkGxOdOro94L
OqPrtSnA1DQ6Yp8zsEJ00g8omNEiQw91sJKiTyWZOLq8sXvUyZHYmROfcMdo4L6W1yhKUCmjHJzH
rej4W38jOT0nx72kSQgQQeOHphnwEzP+MRWG0Ao7NTgHG7D674edvqn3qhs545qzZwuWcSWJ0Z6n
lKMRq1pwrlxhLayjvbktDxVGYBaOt5aew420jbYVDxZwGwDNSrxYIKPEWIzCtp8gtt8GT+FapdmT
9Pwjeig3pitwYkmuNhnrz4J2EoRcD87xw9mPiXrCqDI3OpTrnKfNWVtXXphZFuMTS1n0vdjDsoS1
uTJcf+v91hxtKzniOjgI7v29WzTECx3OW3vhIUG8rwRJhmWFD4/SW/aRu7z1zLHF7XLAbYGTBQge
O+MwU6xEi0UlOIu0d/Stvx7Wysp7RALk/kq+y7CsIJTIgKyZn7w39o5sf67HehWec2dyZTrZia3t
up1uxxu0WlIcZhsdTKRdv3IEzxWDa8EYoAIyBAzdQZ5WZN/ZbQ6gq1fI0bf5+0cNJZTky1ipu4j+
j5KY3VIHTPFLOkhq7G4zEc8tnDfFqXc55968Bc5p10uazebCLII+D71pXpKCZ9PDz+7p0zVt7TC6
wdH/gYoY7xrlqZC51YoxmoSigbwRnkqghtO6rY1UqvT3xxgLm1sHQSYH3nS2Az9MUrUEXjg6I5+J
yrotPZiPkgOahJN6vL9Z33D9G7O4EMUE3Xk4GQnQNtEZrCr7xEXToP2zc1OSrkNnWPcFGZ/kR/Ox
3GhUXBub8Th8/i4z4nGMhvcdLKlvlOJWLxt8R79NNhJORrM3n1H4EunoZC5GyK/CTe+27/EmeY0e
rJVCGxq7xoZrVLN13lEIy80fmKWJCBMfUtiNXZOppsKxefv8EZHqUK1C13M8J/prLBcsGa1w8D+I
e9CtyhyZOAWdqdbDsjoXwAZljwGou8mjpi0+lvvmY0uj5+JQvkm8GXS3jvVaLnOC0iST0e8Duf6H
upV2soRCssgxsVvXei2DOTVDEYSAWH2fGoFM5Jdue6fU5V0R833DbpuCnkUkEIHHRjR77QsEOWzG
ulFxZNC1HD2N2m9v5Dlvdk46aEuwlAshzPVaeFJRtSOEiCt1663Ebf9djK/dEMiKduWt6lW1lraT
Y6x0N7dzF+zXHN8wi2DXiYIOcn4YCQ98PWMpo9X4SpjUyVnPRjIoHYljzlGc9+OeBMYmQPEYlZFc
JecOTdlj8ZCaGcZkOkJMlO6oNLxZ7gs3IsjCwaIyWz54gthSUSQbUVtranyulecBc8IFoOwcvz8K
yl7NJEcD9sBLxU3eyqtKcyNMD81U9DdXz0OB8WYYYJO7933ikinhBSFaM7sLqnSMKVVy2uIoylCx
V7Q28quTnSZJjIHD1cd9SbdpCBgU6t/zwwzTKWBc11bbo1ki1/siPbdfaM7ZpXTvb8pP6SU6SLxE
xJLhAPg6c9rB1egsc14RR03RhGV6nhLwXdIxx9wftW9DgbaBkP8xmiY37MBopr1iGPX7KA+jThPf
6w+61OQyUGxWhIdOLSSftaa35YqjinmprNldfh+jilCPRowKajD4Nt8N2bi3PIEEk7rxxdCWk985
7gRVy8jol7byEgxAYPTP9z9hUUO6MrcrgDAI/YfXm6GBABfUREl6LkwN81C6k1CDmuivZViIvgDn
UVCFAD3AtYwiTVsfeeD0bIoF8KqR7FMr7yyOBS9FRhbY/mbs0EyXyFYg0JIB4oUpzc6V3dmTDYbq
tbnRbRXodGuLSveaO+xlYftQ7ZipWFBtBnEF8x7IpFQV0GGUndGVjvyn71j0yfkoVmt09NK/1yEm
NIDxAMgoXJiMF9bQqVk0Xg7wF33i5VeXNXfx48w6LG8wsrEqsrNXt/0j5j3L79oYVc9C0bY0mHeW
SCCtQBvvYBSwyaKWAiIDE6vQQUdOYNWYqZQAjJzMMPDAqgPO3t7WStAmDTQE0jXAZwGez3xh42HS
VWEa3RmTjE0AS4Iq7Gk5PZf+nyZye+CgrGPfbSI5PAmBRUpwiIz12W8DOnYr37MVwbEUABzKfTVw
DvG3+V4fYnwbslgokwOEeEOZIk5imehC1Z+Fcl2CdKfwfrXzjLHo6Ac99aY1aNKdWCtJarihEG68
DoAtiWQp2hIxiPp9sN4bAXNESJ64uuYE6ToJvkAk25uPZqs6+NdtdYhUEnbAl08FCQaqjw3JC0dA
RktENa94F1S31g5lUdui95mJuRM8hH/SblXFv/To3epJDST8fYu8vTI1sIB/Q8XRL4i+tOtTDSfa
RJ2k9ecUMASS6Z3uiJhR5aLF+KtWy8HpZPN31wqxc1/u923P6BspXtCazOkg5PWYu1oKPT1sRBMo
wOHN04bNILq5v8mz45gfxfBJMTAM4dUaXkMB8XJACktyikfll76RhW26F0+RYUemSaOHYaSFTzXp
MagB4dyoO9V0Nd2WDmNo2NLwbIxO4YRPsuUaUUOKigyHXF91IcXMIeuPzBtj/Y3mZRcGODjOOIhU
kH5igkYw7/SGVwn9WYwxpxx4nEp9tNR1rVNDXQXToS0Looe28axRfaf5J904lNWAMYMr8wGN6UHM
A7kqc2B174uYh9JQqUM8Bl5/7sKMgDusdOPyKbZoDe6FwkpXaCUffRtVEZBHbvTgo3v1AlIJTxrY
BZp3obONnHrmGsZ4GANnMmw5PWQqrlVbAmbZW8cJ2kx1OjY7324C3u0/p9Guvh7IetCfSwg0QIqP
VqhrC437uADTxhCfNWJ7ozMOeLk6p5FoTwHnLTO7n3uSmIRejHFbapH18TnyBG0zgMgCQzsH0+4x
v4Jz7G5eFvOiAKhC5wkSNzgD14sqPbNLymmKzzGxDQzbosDHVCPhvZFv4oJZDLqNkfNFbQr0Eddi
ahOk54BeQ4wFMD0ipJbKZsO71b5zxqzi4DqwTWDEQxDCBEAYjlWkhlzn57oahHXmq7lMCzH04pVU
6rlG89FAG0/SqNVqwrjiiiYgfjBpH49xRbpSBOhJmEKzoJlsaiPNvHGIiBcYPUBfRVhHq6htO/8h
FIQgIAO6dSSiKJ58KgvFgmlqwLbTVB/rhBTtNGYYHhL38LKVZyEhFej9R2IJkee2UxYodMLMp59h
HpUCFavR4LFV317D0DkoosC5g2YGCUMHr3UuqlXWp5aUnAe32ZQPil2vAjdEiS56+FDXyUB404tu
i2WMRGaX9a7tps5H1N+4xf4QKtu0p+EGDm5yGyrY3pELLL4JmearEo2+IKWC78af12tsxyouFCCh
8M54aNy+dgEr7pH6c+vOabJXdVf/DtDFgDj4/q1xmyWGYHQxo5FhZvHHeMVrwVKBMSlSmKbn2jGI
uj0EVN80zni278uZLx/GoK/EMBpNjAAslS3i6ZamLz9OXzwkGXcdzO1XW0WQ+AUEgLV515D9g+JE
hP49lpFRF3MXiUY3FUU9r8MpCSYDUJM8BABkcMLaJQu80hdzw2jh5NUgRUphgYOLJbkuGN82JvGp
sY0Ir7ft9u05LwtvHRT+gDvRdMZ7dpVoVqEyi7N7p9nIf2qbdK+YwvH2+74d3ERHjCDG3IJhisa+
CNPze0mmHWbuOanLMbXbKsssA482OGkk1m9mUyBGQnFnzCHDfYTaNvt4f3rm5mWXTuylFObERmZZ
op0MUpB2kIgrrdHaCWjJy0tBvziP0SWlzaRY6FAD08oNKckgmXEihX52FgLyng/UWEU+Wa/v78zC
BYrsHnpbQIAzD6Bm1pNXllKqSouXFPF+Ko/ZpiNis6I1hxRi8aBeymGuNnB2CIKAic3nd0z5tA7E
PzcJ2Z5MXgf4ktIu5TAmnSfKoFgh5HjPMq2p/oiCisMxtZs4EJZ2KYOxZrUM2rbQm+y88zSChq7f
A2+G9uLJvBTB+DWhNpASaGuoK9nIK5EKjvBToSde6XXWBuufL8XM2rwon4hTo2ihhJVEG33rVvu5
P3FjVEc1I6fghZc8XboNLqUx3k2SOskaaywKbQgfcUjoF2djZsXfWQ7LK50gWahXOl7uGPJsR1vO
ry9654vvZ9uAikydycbx8/rWwwhKRycPFV3/HqlCyrf7x5JnAGxK1Kh0v6uCMjuPFAEnSbcCLW0M
d0aTDDcvOEf+99TGnE1rELsu76p5XxAIuHJEYjd0BZtjbZyjySZtoh6zgKsJxgZO+1MHd1bR0PZ5
m8SzAeZwgk5w7McYiiu/Ilfd/LF2G/Rjak58GtfyTsbT6vX+VvGWxcQ4fSRofjFCoB0e/6T77Zq3
JM6xsRhfkHuJ6CkYHnF+V6m0Vj8Tyqso8CQwbqAvSqGdRBxM87Cb3IHgsc07+5x7hmXYClR/SmIN
m9+DmKNcVc4WT3TCuTEXY4B/Tiha56792dgmgmzU3WzJI+32JRl/9+52bVJh8/v+rnOcwQ1XT+VP
alopODR2QCPree+8iCLpifpWBySjvPYWzv15+1JQal8Shdm1ubZmAhtcfKR2si0oT4VLAc6lChln
4Mu+5PnFtzPQSGebtHInW1tXOxWdvZQmlKPHORnwn50P2neut8yvTRWzO+fjE5Ofyi6ydXv/Ej/y
DtH9Oxv9vNdiGg8j7JoR+kPaUN3UG5GsOQu570VVkfEDYi8OcljB9vBQbU7mU7CjDthw/5uX2+X+
MN4gK+qmF8D8cRa/CKndidIADwOeF73vEQyV8QhdpkjZqCOM6inKnCYFAvgRk0GoSrqPDO9T46vd
C6vM4T3oluXOWEVkqtAEwCgx9qvBR3YC3tup7ENN0pC83t+nZUf0jwRGf6kW9qKYJ9lZOuVHgTZb
BYXaaHVfCG8ZjPqkUusrEfQPiKp/IhXvrnmTz3gCmFBK1IcQWRMISEHlTzJifkYv95fwHzzOvxXF
wjHAwjn14wgRh960dTo9OErmbOnIwyjPurh1AP/ImR3ERQzqBZizZ2ZxhhyB+BrZ5uNL4nDOJmfP
deaRA1vDHJ8GVtVTiwhobRucbXHgCPkPIds/C2E8Z1R02lgZEVyMa65S4J8FEq9qO3pI1rzjOX/w
PZ0xTjPpq1RJGzwNo/2udTTXVEhHf0yHjK55WbFlx/nPqhjHKZWgZY60EFW97TvG+Z04S7lF/Xw/
pv75febEZ1YdSlWLvZHqrUEk2ZY0Ij0ID6jdkNStiJMA/XQ8xn/A7j8QGdEVxyEsG/o8lmim3wOS
l/EIstZpRdDOxUQi02EjEWMNsBGIwyjvrpst4GbbLiQxbgFtnm1SaKjJyn9Kn1ZI6QTEsnfDoaBr
TrC9lD6dm8/+vSrGQxhplqRhh1WNaHvxab//oE6y3n69KohSZI7tz0ZwZ2EsVwFyYz3SwRAWbIIT
Ld37rmjR2f2zFJXxEGZp5R4cRHZ+/Qm6z2P6ebr/+4vuAanQmWthTr4z21ICFQzqB4S/9mDb6Xp8
iVKCyOq+kPlHblR0IYTZj6Ioq0IaEOeYK1ykqxf0fPxvEhQm+K0EtCCBBhyb8D4RFabVrMQ1Jzxc
3Oh/VsFyJitF+/9R73H1zLHYxV2++GnGSctjCBxnDQXJr/1K28pEXXP2mSdBwRZd3DRFU1gxulrh
yoCta5yTd/wfl8C4ZQ8oN2BkICB56mhvO9wn9LKvulAS441BjtaPgQFTBcPO8VdOn3pb3FeUsw6O
rbLlrsSqwMKkQsr4/P7L+kCE+ft/Ogysy8UM2kZqZQgIztM6Xu1zt1rdl7B4bV0oijnTmOaY5hpK
SOdk47+IJOSmmxffLRcCmPOMEctCmczvJHX1WtnKzgxmnxHavKIgZyGsazXUforiEseifPBJfM4o
72W+sNmAG2EwH0AboJph62xp6eFB0Sg5wha8zHM6uiTzeRa1FBxdSZmXeXn20EtuFRWk1I7i/pLI
Jt4MKNWMvPB+4YxfyZn//kKOlJfZIM6rwft/Myts5NnuwoZgah1ALsAH4onCouhjVckCQOxyvMRd
OQGcdeCNLL9tYkXPzaUIRlnTWIBmRYAI72fr9K+PhVu/FI5oS680/h0QzmlfuP6upDEqs4pcmjD7
ND+/ewdXxLgaUGd0iH6qP/ePJE8OcyQr2eybpJ7lAGM+EOWBeg+8hxdPBnMqcYcImt5BcyPVV94z
Mo02sPPgcj/fX8vCPXipMzbTHDdGb8SzHBAnk7zjJhMWvAvGcOEBDGAo4HTsICar6SVJmKCr8BXT
bom5CTdEQbzIP/5LiawrUYzKPKEHcZsMURq6YI3/I+27lmM3li1/6CIC3rwWTKMtXdO+IMhNEt57
fP0scGYOwSJOV9y9QyEpFJI6kVXpKs1KPFqcwExNSEBgY8HVIyvhs3pD35x9ebiFgtaR1MbRzJlC
DIczO/MUO58M97JubRZEqIhRlP2hbbEGFyF9tN2P9nRCnuSeEQsxqVARy6g0hhbwoFLa8uYY70vT
vxc+78dHBiHWkVFxy1BMMdokvo6sfRVc9c7OXj4vy/Pvbiugv6DzGhsI582cWInx027mPTbO9po8
P5G9Y3wqtuMuPXmbs2eFx/CIVojD8/AwHnILfRD2Zdpfv02Fxj9oU0GNj3ZlflBBOw3M5L2yQgvL
1jqrCjap7ctuW+3zEpP8Vb/rLLSC14PVSSZvjybAQobnPJ1BQsI9xjTkz3Sn2eVOcrDDQ69IetSP
4i6Wif+BDYFVRNK3SiLySKKn/oCFt77ntn5qSsckNYjg8q+evuES5HD12AyGV3QdhtW5mTZdZkfJ
tlFJ5zPqoivOF6gWCmYrMbaAnh8qZu+yDNjflYDXr2AV+0kh96FlXT5eFglKFzoNT1vJ6OecuGg6
6uH1jjV4sRaV/uCCUgSJE9VRbPjsnFfkqbRFU/JJpuAcb1izvWvW6gcpShfaRs51tQI3tR1ti8R8
AgxiZZaJOdddtG3K8I0rdv4HOUotjEAEXH4Kcnv+A61QwvPlu1kzIT9+nxJ9WZeTZkLH6Hm6QpVf
Q0cX1mcQ9yF3xdvLpFYCox+UqJiiROeC5AugNG5E81hv9D/uvxGgwgg5VqpIUqe5iMSbb+p1xWBg
xQr+YIAKHwahzrMsgqogNbyV7Sohr+4n47pZujJ/w8I5lX0o9m0MQQ4xc+eMrY0tl6x80+WLQNfg
TxpV7FVqroFG+3nMN7JVPHgMcMXLJwVc7p8UYmlqdI/HTXj3OenOvUHM3DIZPpbFBqXzXql2gl6C
jX2HRP19/78FI0Pny7dh/DWBkwj1IJU8qik5OYYksm4NO2ZNYrBYoJQbAPqZP9Qj8j48ipKJVVod
oxN25a3wgwtKvT0uU3shmc1HuEOfsCOy2s4ZBkSlq05DHNai54ECt+d3x7lqAgytwbn3Ldbs62Xd
wJaxn1LFI0c/1RpupCyJTkwfnQily7TvK1W0HydGaXmRAwE6bnAnT3hbifDymlketIcdI6S6bNdV
GmgGI2i5lMlg5rxtCOsRwjgpOsSFu5eNKMGP853lTCT9CI9NyUwmM07qSzIWtipPU7nuA9jD3pSc
l3muUiXhdcR67jKMyVfJfUHGk7VA8XIImEIch78z33ObYXRXKWAxN+A+ZGxn+PXWUXXgI3QSlARb
50k+EeWG9O+MKGittxpzGd9UKNNeZ9IU+oYIRXE1YtWJWyL74DSA1QVSdk48FLe7DY+m4hyBRXxS
N26DUfz28dN+5a92rDzqqun5/hpaRBCLhxK2PM01h/yltJ7RX8041VUhXFCgnEAu5rlfeqDQNMQw
uet9D3W97PFXrduCBOUCMAxZZGIGEg+4NhVUco9cpsBigor2IhSHOLmBjCeV5YREPwTYo2syRIMh
f1+VlIWEJ21Qin0PIgoJOlLj5WFcORiLyc+XmWHRoZyB3Op1WDY4rtF8qSbHwFCEaSv3l4mwTowK
86pBD2sVt3LeVwcHvYlW9VCZl0mwZJdyBGHXD3Heg4R25XT7yGVZNpZYzSwu7qNWtdwoa9wHBo0H
qwGq8N1lBlgEKFNgZBPq2rD/5+nuSbltHWZf9app/laMr8f2ggM5GoI4nbHpAbq/NchTfBoIyprJ
zncuc8K4iq9BwQWhdpAw0MuBUPYnJ1fQ9PCdoeNfS+Gox/nSbn5hFy5I1Fzbqq2A2y7txhIc3lRQ
V8pMDoXmEDOlXWVqN3ZF7t5ZzfAMSf6axF8QVuSgnWcg50MUrDoij7ueKO+Xz4+hkjQ4ONYnFWNR
gka07W394Y+w0TbTx7/Zl68K+IKRQW+NItNApDeVHLBblmA+V6d/JELpveSVYwLYFeh9+QADdkq3
GLoyWe05a1XlH9JA6T4cbDN2s8BZg7HBOGxnbptz+RQ78ttedlnkfqMtzK+AhSJRpiCqva7vagjf
U3cQVDs8HM+YQryOB0wXDzvpwTSHwQKfQmx/Ynr0LzMbiw+gTEXU+okCIIBZCI++6+/kO53caZb+
Ny+2bzJ06Vbuhj4LZmf9xG/241eTCiYJ87fL0r6ep1mQoWKCKdCyovRwewNcA/rg3l89M9swdGqt
erG8tK9IbCHvPIzFqAU4M/SS9jY2F3m6hTQiCkuBeIxIAevBwo5hckYFCqEXahiOwwFaTUbyiLwi
jxY6Lrae/OMRyj+dU9BH5SiHOEK8StP7cPP4mpnaNSujxrB9dE0u4TlPSwXlq+V3IP62s/nbf2SE
MhgYpxxSZQCJY+o6TvSe1Y6ZPF0mssoGBhnnzhpdQ5Xh52HpoVEOVa4jUgCa83MO8DjVDf/G8C1o
UBpaxKHKCQloYOlRDLRcYSc/jXtWEnXVUXxT+eXRS0VBwVqdY7foWbpBH/7c7KsxeFl/zS/IUAqq
6kCf0BC/na3RDK4NIpsNEXbNyb18L18dLb+c+oKO+PNisLJB95scdOJio9nai0dm1DFi2sDQ3O5O
9XkfbTlH39VEw4uoAFAvJqoZT/D1VO7iIyidzYEVqhbhzKyY7/0bbA5S7+BDHrHRd5NaLF+ybiIW
5CjNnQIPA68jBGV/FDEtawnd3CQjblhsrQZ/CzpUmB+meZ/mtTY/7VCZIE+d5e+mz8/LN8jQLHqL
a5V2SejzIIIxtPJhL/YELyMMo1ymMtuAS2JCeftwMAIP4M1oyQHQEOmxg+avYv3FYVEWYszSYCy7
WRBVIlsYbn7/Nw4o6xCKDcabevz+gFmQU8Zsa5gV5cIJ0Y4bQ+DjGCs4oa8yrfPm2+HWfI1sFhrC
2mQDYB7+Y0rpxqugF5EV48DI3NcgmlcTQdcvNr0x+/8ZkkV7725QvdzzwVFKAPxstiS4eWgxJMxd
BdfFtuI3HarCGNvRzpdvimFh6dl3Tu+zuQw9v8KNO+6qOwMvwFEDiyHSq+wBbGzu9UOTOX2OmD+r
YF8NGJ32odnH2/vYYlrxVQuwoEFZ17EPY67vQWOvbrIDvxOsgYyS+fp370wd87vAqwR0FI1+ANis
OPTDMMddPSRnAC4/+CQEZgpc0+XLWX1nLghRNk3t0rYu+WgmpGGRC6YDWW3G6wK+IEHFI1jiPAnJ
FM9tSAKi09GuzY/BhC+3AsLKMq/K2oIWZdeGZhixXAvn1sXmCah+eEGElsGKGdY9zoIMZdyMSZ8K
LQKZp8maDtfqVXu4yRlpvvVzw8JOTPFDmrGu4Kcrr7tpxCKIbG516Jz8tX9FXGrW1pgT2REtpsjN
Ecgvg/dNTptlfxHc1xH2hHF8keMxOznjA1AKyfVkek+CzfBw66e3oETFQqWRGV2kgBKPZdhXgSVj
IVMKhljCsCrbCzqUtmLbastJ2Bp5trB6gYOf4xg1/lVONHRoYOvIPKJOF/nbXu7iPq0gbkCTVM05
7pjTzexO9jV/vSREHVnmeYOaes2spvEpxKqsrrKaw9tASkv8A4moD+W5Mf/mopZUqQPkucaTpxEH
KJHpKcW7sgHIfIecEIvQ/EO07C0JUQHjIHTcMKZtftaQF0yeZbMmtxmZ7OpU7BgpwlW1WtKiosUk
4v2sKXFnjYMIbrSFWauc2ipgLVhLK9bM0ZIWZV2VsYUQqri2bkbLdTHJkVuA67cu23CBJR3zv1+o
rlZLBnZ6g0yBeueMOgxc0ytsqoDId2ZjY/2YDzPIhIVjkaWMLXpkBa0x6tlATU61BcihJb/KNnqX
Gzs5DS/Cg8pebb+m1MsjpUxvnKB9OQaeITRhykn7MNqaoznGU/8amD4KZZpu8oqdXjNHjZiCQ9nj
sJMGXanAboVTxgCbWewBIQPs2GLDBKOYhfC/K8SvzSpSmqhiIs+C44gzcvrBEQ6qmSo2Ge9Y0rMW
1HyfKMCWfkoPntkR12BMBkKavIu2T/70Vrv19jcMKZ1/5xJPlDXp+6Jv1AR0gEL0ltqB89HY2UnE
EglmTM1iibInxhQXfp+D1OTIKP9jwRAK2xm6HpnBzfxLl5iirInCySIflLgoTY+I0neOJH2M8o2B
4mPGWxXi6spSO7dvNkb7Whbd/xq2GnlUbEqVv3DUACxNCWWihWEV1OPcdKmhJiTBmdoFXvyZefn2
1tXuP3S+POHCxCDiVji//aJTv/SOYGebv+gfBWwmELIAoK5jwIlihdNlrkm0YZZDzD7Od8YdlVf2
+sI1OcSyVw21el7EWBhlQfze4GofWLdAK+BNJ4N0XCub+9h5v3xiq/ZiSYfiRxHqMeg00AGO/h/s
2CXhdnSMjYDis2+xev2/LoAWxAU1+oKGUJZTTwQ1bBMmb8P+z/SwY6ElfVVNLhGhTMXk9VUZzGap
x266lEh/8Jyz1JEAy8i6up0sB6/Xa38ry/bwGbk7Y8va1rJapliySRmRJOTFtOPxBVO3U/L9/f7G
P7WEJ6d+i7BLZ0j9modbUqPsiDe1scZNoKYAdQCJjPapeb0sJWt6taRA2Y9BHgcIKZyK/4reui4w
te1lAr+XLcNCLClQMYgmjnyj1OChssQZ1GayMvSBa0TZpuTp6N+EZkJ651r2reHetl53mfnJspJr
T/PlJ1DxSctpxuQrc8gFvIEYiVyRfLKw3Vk0qGBEC1PscplDrfZhW9iN/epbLDZW85pLPijLUdZZ
M+rKlzhoWHt6Rhex7Vkduk3u+b1xffniWAxR5iNIeCFPZ/MhXTkzmcEcUfi4TGP+jQv6TCe/Gz/3
6rGBn0QiSHyVSYrVbditwIgwGDJO17LFcRLDIQSVHmIHcOcpME+f/8YIZRYyeah1jsNhWSGCXRKb
kxmjY4rVV7hqD4AXqauALpQV+kluRIWQ5x2fn18kZ9rG17J7mY3fO61nZf0mQD/CCw5bnMNyAh9Z
YDvqTjUHgEBERMxJBa9+yiqTuS5tNjG/hGBBkzLqkZT4kVbC7wIR3syJimHtObpVrc7kHbO8+lce
qbsSy7yo4hSHiPhdNjksRRTvEyc21XNnvgY2t+XnAdduw5DCdQ8JcH1RhA5LEi3sXV9IANsUkHbY
dFb0XJsBT/LzLhqY9Y+18BPQtv+hRJ0oJ8MYjRIoKSIkvnEUchxya9q0InOciEWKOsxeU/NBCMTZ
QzmRFR8PO0Dos6uw88/8lpFvjihHaGhiqKcS7qyOXaSLsfRZJvIfwTb7yWHJB4sW5RIR0GZFlICl
yemAOB4FgJSTzPrqJsSICitHtFrTXt4V5R7rXslSIGli1AcITJKdHowKiYBmM79K0DK4z12Uy8xg
c1nRVw3vQkIojwhU1iHnO1CV9E1dPxTttd5slHs+uedbJ+XJZWqr1UekK7HvC5jLSI5TRxoXGs/x
sYRXytXWQbtdfzwM6B77m4rtkgx1lliBVwDaUJ7f5gZpZSLsixf1jaXHs/b8lsVvZqizixtAxws+
mEFPX0mCp3kY9OAR7QHohpfPbf2WvilRMUXLN9xUG3j08HZqfyTkMD8hWTEm83LmQGDxtKqMovXL
+XKs5HDMLCDsw9NLNkut1n3XNzN0POFpMqcGIJNdW85gtXZ9X275u+G1J5FZWS0jfT1/9YVboutn
XIKVE7kHLX6aMlKcCnR3ZkyMqS+b/YuKjOXlQDud90vP5nFxdgIH8NGghMTNUHqC8xRa5kMbmrEr
uYEjntGZv+1uE9tjCeGqZCzoUhYe7Q+yWiSgW6Gi8VLeX5fXN5dlb/X8FhQow16gizFSalDYe0cM
H5qw64wbYvFA2fQR2+5RLgMFbF1JXf80eICHu+pr1+//ZnoXKfLve6IMkJJV/ljyoIUBPku45Um2
uWFNG87W5acsAMQb49UAQFewHoNOxsuy3yS5Ibdna8tys/PnXfrpn9d9+WJ/R8M/P5O6WGVqx8Cf
pBaIKrWTHnvHZBVcWQdBXWwPCOjel3EQb7fXrL5U1m9TF6kOTaq2Gn47NZl7wlbeVz+PhvYfvsG1
ANNuz5J1W1uA67EPPpzv3fvdw+U7WJkZ+EmJ8iEFLCHXzUcUky1Qi3uyh8G4Uy3imHe32Wb/YkHf
bMvG6KHN6Aj8KkRfEibKq3iYqIyrDgJwdF76+/Bet1PzA+DTR6u7ug0srHvfmm54Z5utdeeeUssz
fcfYvl8+AdY9Uk4HW2MjvqvwEc4tcqMMv/nb1fw8XcrVtJ0+8qOOHx/IB0vLV9Jqyx//NWWnt4pS
+77Snh9imzulm+ItIcBwj+4tjrVB7bLa0+N2/3Lg2Hf501OJgjdVijgf+DXjKllfSal7ydWeF5aQ
5X/+5Znywrt2UysZ3myqgB3Nauy8LIAqDds4cnwa9iO+WiGEMLLiK3nKnzJCqXcWp01ozDIC9Pvb
2rDF/P4muW0cpJStw/uhBW7ouD9ID41iasfgLRhIdIhYUPxfDfT/XdF/zdX1gjdq+qxjWGZtSiTG
1kXnMOe1a5K5pfN0P5KNa3/+ozhQmj1qWtZxPA52ICbjpyWWqFGKPRRo/IxV/DYeZXFJ4pt8s7Ov
DiO5Na2blhzcV/P9rt2bG2vGdttJkVWy4ljGJ1B57ss6+Xvdkv5DTr5C84WAh4GAcY4J/OxfWoIK
d2Q5R29bEZHYH9gCcJkaNvldDCPUL9O2INeLxqT1CcSyJFvLINvB4t5i8h6jZFq7HNlWDsYKU5KX
RJat+HREg4yy5ext4Oy3I9Lbok+ktyvl9NRkZivuzwNA/bEtN7WPCuF9Utp+YbuT226e6s2VztvS
H/VGwHa3jYwVvhvjIGGfHgl0EmL55LArgWxB9KNwC1QQ4gdoS022bUKaa/VTQBflFvAL+A8mK9wP
2NSJ1V+b5PD4KUUo0eunyhLu6syKrjsPKzxus0PR2PmD5uRmg8/l/uivSvTVERFlpN9IDnaL1mZ+
8JBcSjcC9n0cr/MZL+3jyG8bZ1M4HwZRMOG6RcXM5HelfexBNIzdwYpa1LSR0lDeeHvaD1cl6e6u
dDswkcjGJjLVDKzCiXTytC0JFkzDm+XmcIUeXodryNZRNpBUIzXxHDUBGyyR18PGBRbErbYJbVuz
kZE+Gjf+vshQxrjRd6kNaM/eKVA6T94UbNCbyGgNgml8aHtxKzdESVHxPV0HVj6QrRrOfVPqHgm6
mwbrNXvPelcwnaGTsjcPr/xbutk9lvtTaSkPV2Jnd+QO69MyKwXek7TlrBtvV9xrZ6UgQFwFpDGW
BtkcQuMNAIcF1DXUU9dbo8vb23Z3n7+ltalsAsvUW+DGhI52gu+zG1MrgOSFuTa0aEBGsEwgnpC9
87Z24d71RAImbvb53lvilft+3z8qEiHBzlJ341a/xcDFDt2yLqk+1J5sdiqEf+JIczRJhsjDlGG6
/mBF01mTiFNhdUX0oZnGNjqh1eWK2HcVSezSii0gfXXYcfzYmR32OO1i67MVAAPlVmS7k47mdHMK
HZ4It9V9AAt4RuCL++hOpy3+Z6cnxYBDQ+aqw7dYvonTd9X3k4LOIFPHj+IkOPMpsLK3aeMAnT3D
Pwr2PiUOdi09cij2v3t2/tYD4jpBc65MeissbCOxT+6jmXzIm6t8f2pNcApACQ0l4U2I/SjnYmNc
C8I+Ia0V33/Ay42Q/IN3AHhscXzHoCiRC/LOuyKp3Ulzdptkl5Nb493PSPAZWuOT59xr11hZXdy3
qLnucowcW1A0ngw28vUukTa7LZdZng+pDOzWzI4oeG9M5f01NoEeK93OsD+71qprk7gJwdH+QSaU
256ShoxX9T6xq5gQd2uXAIk3LMxM+7Z4zSHeia8K4o6mh7P5hK0CHilp9vfvT+nVQ+oMN8ExerWy
wZlcHsrQJsedCv4vG7Q1N6sAyEjWZEnGkC9tPtUg0jgu9Dr04EoOVH8gL+FpbshIrCYl+pXqzDDw
xhZXtQvR981wR0z6VEwlTLVUJbLRAT5SSE1hH57PTgg8/dZB79B1vi0QOUvXBsxodmS8IL54o5z7
D96pqEtNg4jPdNAuR/JyNoBiEJoeQZbSvXzIK809mEBYHPLsEBdOg+d9DePgXHd+skL7CNQb6VQ+
QVkUrPPV2DWu39m1n+SoN5ivN8mkVrjToiCPz8JDRPaCAwVgsbUS/4EtCStVJFFSAVH3ky2x6AKx
8/z+bBBU+zPegYXEKH1+jV73CHhY5TUTQW6lAjDz9k2TOsq4jNrU10ETyO5ZADeI3S6h89kzeGOF
KD9Zu3z9rN+iPnmQcjHqCkQo1i3jK3+nf37GPtRFB34tVFjnNgfgBolt5aQAuL8nOYOMyKJDxeKA
IMu5OgGdJweAaoQcrzjz5Xj2bbg64mLZ0sPe5sndg8vCV1yRsEU+SP2qtS0Ux4/rUkjn1wuKWazX
CysSpgegNH0oem5+vjzsO8cJrHOEPpKMPJ4RgDi3xLW3ymb3EBATUPHvo7nzLVa7zFcPOGWBfvBH
BeOeLCZlM4C/J8s63r5fXbkleUZo6exzktpoonQcyHlu7ru9Z2HVFPDffGJNKI6an5ubwbTv7J28
v4NrINehdfsJZ73dfbgfJx4e6lEix2OAEMzV7csSLV5OgGGX6E/N54yuBmADomDBufKs4/Zo9fjU
F0dxazwbMKyWOhI5YINhfsWq4DO06es9sBCJaBKwjHpO+6SmzRI3+Xcp7odC0fPUah9kQzk/Jqyz
T47b+aQ3pv12RktMQBCmZVZrWe8h3oIjcjpztKZYJkIrleDpxMjtfsH4XxAO8acN+h+pUBMuFvEx
2LtgbZ9uH/0befu0OVrb0tSvG2K7G5Pc4e+YnEFbgWrb+EBz495hySZgMlyWtDKUka5AcYGmq918
6UBUZLnimReaVwPpfwnLUjEy8cuVBKOfNimW5uLBUgkIg/on3cWYKGfVe9Ytr1mzJS3KHisB+soA
adfBaoZ25/7xyN18l5dVZC24wKrqb44o2zx6YRoPqgKEJ/MY376lZvKKaQYmAvwKBAC84YIOZZuN
RK9zQwEdDQ++3n6R3iqsBAHabQbgcg4t+dhySuz7z8q5zCDrFKkUaFtHqPAmX6fI2/6LBt9zp/WE
1RTHIqP/tDRBZIxTWIA9K/GIlBLvTwqhSKCBl9lZzfRgUAc7REXja/niT0JKoMW5N+iI0Y4Chrfg
DyqXw4szQHNQhVdEavlO72rb5GNGWCgZyr5mUJfUKV0XCqkYw3Km3t7e1tvMfr/M3mrKdUmAEvox
qSuhlkBASJ10tHLNFj3z2d/ytW08jJ6Fq2MtLvovNIEPqYmagF3n1N3xkxdzowGlPhqAJ1J3ERLj
jT3ZZnb/V9x9U6L8KIdtra0UgTvLe4gmq7bweI2t1uVxYRwjM7maAppn/f4fW7TzA4R4VnUh2Cos
hfTYOSkQb8tjUgkQ/hpQiQiDuTWntKT3s3L1P7E8TH4qgLnkeXKV08YUUYgNdv7dZTprTzFYkm++
6KeYF9SeHOI5hERK7sqW1DmcXezRSiHuUyzoSo4e4gq863cRaujqqdQIy6ishfc/voHSgwDbX+pg
vsgRCaPYblz9INh35ds/HyqlD17EcZhOxyWO2KGD+RGs0nHu9dNfTPLP5vn7UCk3EIliaXTjF0Mz
il0KoIXewXatDZOjWZt+u9BvSpQjCFVdHpMBHM37Qg1AZ3UYT8f03GmenvMQK0XIU4QYqGRSZgko
5QoynqsMQ5j13AF05bVqcRsfFIXrywK67gq+GaTMSSQHGRf4ePqlmBmJNwkwl19DZjfRV1h16Rwp
W9JKuoGVS7gx+aZHRhU7f00ACKPAWCCwNUzPCQE1uulgPXfJkdv6V7XL6udjXCXdeJFwdSp6Mnzr
aNb3bQvMGNUvLDWwO+/zf32mwLdVZVFE4AWQW+rq0n4sqpwDs53zVAMkrMLkwR3Lt67nPxZUqJtT
W2OafGwDPz8YJDDjgQxAbPVJbYlokkns0PHvxjcm1dlWUBf5gzfqIuU0keRUhlh2zldMibeqYCMX
6eyYmzdWLmxB6tesT+2JoV/OupcSHrOxii1ad6wWXIlFhPIDgqqWvg+QRwxXGPvsOUOerHFlu7wx
bqebRJ9HmNHvZhYIVHL3s7oR3QOsd0Z298iRWhZGUC2g11i8azCb7Nei0B8HQPuOPB2zbL5hnDWv
m6VpoJfnzTtcfxT7xwIdgER1R8JtRw9VtMsivOYzFAHNoIaM4Rmsf6doZwrvx1EEuzCamAX0DofX
ghkefk24/xKmBRHKMaV91KMfFERKOz0ZJ/mqvfd36rbcKHZ4E2Omd/aJp8x29wNS4Z8tGrI+sxsO
KXQyYtCClbxYe178YJryX0asDGWt4Xsq5yjavEw2g92dGjRoscbLmedLubCU04pWrUHK8uY6TAwM
5Ps745n1Ylox7z84ovwXj37bRAlA5vjm7651iExPVPuyrKyq0OIWKXMntiVfyiNoFNfeobJl5wZv
eEYoz+KDMnaxKkQ+3yD7eoyuQ/sPt6nwBPsbn/vjtCjjhjEeMap4cFLatZ3brY0mbLj3lL1QeS2M
X5KiG9oTXxgUON7+jBllou2lvY+S2yl3mvviyOJrLenxgxhl5IwJvdAyh9MTroQnHobkuNVQ/RQs
B8OGL/JuPPq7xFJhT6zndmtmr4qbm5x5sCWZwLR5xCy3u+AooQ6FIpjtOaed2z1flqK19NePj6Qt
TtCJRTKfiD5gWOExlFD8wqyz1jt55wbqppVILllhtQFmfCRchSOZFDOYzIo3k9T2IhSP0Dg/FnYU
WNG0q4qbutzwBSugnz/jgs3SKJsV4STVpkHZgTe9nfLo74evyufG5vcACHYjYuKA3t5LAKKEzgPj
jNZVTdUkDFnI2F5DXeSgqqOSB7jI0exfn1Cr7EmDgnlmhbv+mOio701mMRE7PMtX8Fwt/m1M+r1h
FRbjS2ZKv44BO2BVhDm6+GtdJi9yks9hsyQC46hDolxAGRzV249yez24IUaZnlF7u4uIvMcUnMUa
alq31N/FH56y1JlUeUbQ4VkltWb8gcWj6RZKesfgctXqLKhQRtqPC1XIfBw3b1bvnBk/IyvPwsVd
9wQLIpSJTgAJJeoRiCCSeFAxpBPiNdifeXJz+cpWsiHLehmNZt3yJV/JBegAc/hWvJPwAnQvU1g3
agtWKCs9VameNrN4wql1Vx/PiZtbjNiaeVyUjZYUjPZWGWiM2JwhuMW+29XvZrRh7UFYVbVvXr6+
Y5ES94MONbMvCYN0D1vuVnU65Kgun9i60VM0SVaRIJORo4WaLaiEMh9mbRH3SJsCW8R7MGJT2qNX
BGG17iSu+Ty/x0R0Z8nIEigP1eadIeLrQebiCygZl4PEbyYp6M9PQ0YAJejvur2BzoV5rC4i/D47
6ifgUGLzcrZhviZWjemCOCX7oyHJ3BCD+NBiSHubEe9gk862GUZ7ra0V/c+aqshYfGoYMsVkGAWt
FChVDx2T0anQhbhTgGmYQ4ZdbMfQlXclUSareWwjUp+xRXBflDBbfASwSPUxvsNf3YLVNbZqXRYf
RTGPUo82qUmHuAk7m5LYlM/3APyvHy+L2LrC6IKEARdBloSvXTQLEcOumSxMsEDkPO4mVJKezXtm
oWE+vl/OQIcb4HkV0wb0qnMPSxGGwBtmTrIn9WUv3yRX6na4HVKSYVfvyw2rkXYtn6BgJF7CdSIP
JGvUheaYX1c4L+nP4Wf8MO+dnTPLoXlwHv+cUMXxiXYUbib03dwFmyIijCOdfTzNL0BFUYfQRVWR
JCriHXM+HyI+7WFKR8xXVOfYBmblgcfy1mFzx5pUFmYjcIkcZVbDXChCPS57wM1gN0R5cgZA+Hvo
vjK5jcKCQ/uq9f2iJmKvgqJpUBd6XMDPqr7MdMhLZQ1OdG5S09dMFdQS1zYPz88TgsH8mcdE9Dvj
WNfESFxQpqKbxpu8POzq/v/C4qOj6jBnNrAC9110RFIiw8dwiWsauCRIhZz+KHk514LVwCNH6ZAQ
JSG807CM/JqVg6gakqbNUqNS4tLF05RUABBHN5tOJKwDLDOzlm/SAjuM+ddBd1TOMDFqZxrAespP
XvKccu6ovUaBSLpilwtob8y6jqi5KwQY5ucZH7gy66egxfr7AykBq8U8lIpZm6BKmhPvfOIfPzxA
Zjz7Ju8mJRv2cy0YWVKkvLgaZZ2k+zh5Cch35S6pYZVrae5C5LwnVd2epqOBglBgdojxgUfBRLVd
i19F2ETeUFVDUTXqA4KQk7QxwgcowKs83BoYKhjME8fM465bqm9C+pznXZhfva/GqZll7AHI7hiK
eoqJbBtOdicAu3wnQxKs06u4L8w2I9HOuG6OrBzXWhUO1/sfXulXg9SJXcyX+IT9jGfebfuP8lg8
Zvtpk25fMUWK9fauHdlutPFOrETSWhglyqqK6UpBE38B4k6JJyZJMeJJXc5ZM/T6MftZVobDIb4L
GtRdynqCHrwcNI7NdRabcy5lh8Blc4+8JEELDWexUh7rGvNNki5XeUJZ9GM/9ShEK/sUr7C5Wda+
BmB7cOQsYVu+MQt/q05nQZKyjp4XF6MXwcla81qz+gYbu4E5hlFjSA0bDGaVmiJhSaqiyoasU2fK
T0mHLSUyXPrWCXkzswB/pF71h+Yl2o2M5M7qaw658v9PjHY5XpsCP6UGsQcNuRbUhgWsbxIBTJSw
IsHVrPmSFHWKapjEwKoV+7O3ad4BIBWcRG1b5w7+KO0A5bjhXtlMSDv2LaPSslbixPbcby4pb2O0
yaj2KUg3jkauItFuGoI+ieSmQU8GusJZQdJq5LckON/xwvSkWZnG2Fcy55giASlGGDjArBEOrYt/
47kVdV7oJ+maqFKhbIw32ZgayhwAAsoE7VTzG2Iw/4iWG9jsvoLVhyYCBVnEGwx/KpR0SrHKcUCg
gVUZJDQC6y3XTYSv4ulKTbEDmXRtbjRWkWoAIe28MixJk1RChUWIeqvaXis2nxKnCX8uH4M0k/0V
OmHkVp+3JBviV8vf4sD5KeZyoY+Hc4Inm2wK7dMo7hKJDG1PjCB3dGDKJC88AFgFTNbot9H0p41J
Kd0kKBElT8qrkaCnXSnfEuFGzIg4PiJ1Z9fVMZc+U7E0E7Rlim9xQWIejeEkzky12oz1FlANmsqo
yK8abgDkIMoGJpRB85IrEa/1UjScsXIwUj+6uywHLOlrfCfdXz619cv8pkQX5kpN8CtRBKVoawD+
+/+QdmXNkepM9hcRIRCS4JWlynZhu+12L7dfiF4BsYh9+/Vz8MTMraKYIvqbfuiHdrQTSalULidP
ohMj+jGNDylmYeH0viXxUSKrNdzviN0osDJU5/5nge/tiGeHtXhrEcjJRrQ66sDYoU5H3Yd2N9O/
5eksY5MB1bAxn1WsfCs50ploqCG/JRhkOj81H/ZyYe/RxlrrziWsLoNFNZWifWZ8Ewp4VS10+ORP
fl2gHSR5mIPRdvr74rk0XfbViO+z+BiW6GvBcJbE6cY70LM1rkE9QjFadHgkyKdJaOvsTuW9FR21
BwyB7PlTZnldeWfvhlJbvjFsIiXU1IGoYmujSAeS5iUe0trL/zz2msvvS8xb8d3yd/+47/ZtafW5
uJVJnAtzqDVzWGzwErk9vhWgBBP+l6UuYvl/PiJpupvk2NKAc5mrHM8UsrEBUn3A3HTkEZ/BBqYw
34Xf5yDvCFJPefD97tgeJc+m43kudhUiF2WXJ/MMsQpc1uCDeAaFAkyRYw7w7k1v8YzI3QBAY3VS
p9qTj8pHlXMnvbRlEZekCzBgXGB8+Eo3FevC3GrIAi/4kXnCn93v2XGv32Izh3UmZZ2rKySCuKii
A65y5fx41hyUUFyM6mud9mMayJOo9losNh3Ac5ErP0K1RgaKKCxs8s3f85t3+Ob1gelFH/qjeZf+
jP0da7Xlj53LW92TUSsIkJyQ91hivlJSur/npxSDvlGQWeKzX3vpz61YnIHJSddxMQkGc1/6Dq2W
lvnUwyUz+zDzYoEIdUzazNVm0DfeXtu2jvwrahUeD1NIDL2zkPI+0q8NcyrhCTRpaSDzNQ6zuSNt
87lhoDg0BcijLUBoLlcWtTwJYxMr8+DaNq/qIfTwvLzyk9zFB25v4r+iVra/6ydNHyTcognTNsf7
qXJCD+gClNAK32s+avcADewpylZge7681Y0j1TwmADgvgS1xu6fI/9l5M6ATxW753lx0YP3wnIla
B0F1NTRUoxCV5dCL1tXN2Mu4qwOHNT+knVcWmZ/9GvNHpRK367zWH+av0pqdARxkxQM1H+3BG0Jk
CB+S5p5FEVTZrbtD2Ln2t85+y9Qp5H6f/Wzjr035aMe/ZhCYFHdTeojBMRb5CpFXHbJgMJ9J8yTH
uzDbGWe6GVsCaSl0YTOTgiXoUluQOLasDCzMb19P3wh3FRCdvvtie39KtM95uyCld69jvafn8lbH
FxKqmp6GI7i5J6AgbXCPfEZpz7t/vX8V7gf/yz9iclzmZncP7RH8JBidHD2jF+HX7Tv57nRdfQew
H4DZGZQJc/UdKsW428IaprevX5GzmEGgCl6/+Q5QhRFtI07g+N8l0AT98WPplsc/mCyOWuTp5fZX
rCwDUMMGA4EN/AI0dMBFWBk9M27iplZ1G2TZgVV336b0GN411B1MP9kD4q+U+V0WyFUZoaA+FfBE
Lg+aqRkc+WHbBSnRnEy3XbCxo+PCjCb39qLMy1uzCAI5gyAIlUDKguzxpaBwbAwudaML2q7/HFlT
frBtje4IeU+5n53ff0uBv2mgNgsLvh6X0hlTqaKumYOaKa13OZ2yyM2K3vyRhVmJIA0M+vRpBEot
O0kpu1ebxpZ9THueiUcVKpNhnDzFXTVtFqMP0xz5L9qWrPRDJpJvFpP6mwqJDhUd7Ra0tE1nPtFh
wLWvNL16zesCutKWyv6sxpj+UZOqfrLWmJ8zaaVvRWrULxnme/hZFObShbEuP/bG2FOnoyqDTzR3
w6ucuvx5yOWM9lEBDhS/p0P10yhU+iNHL8CbDOOscFhRqpcwnc0MtW/GH2lJqtif+jqmblUn8dc4
NQhMbz8QlD7jYToYc9PbRyh/xg55r9LkzVQFQIk0s6fH2oSHeIgTQ3sYEV3/4KEkrROrlpJHvUqy
lz7HI/hUJBp6K2cyRa0fY8QYcbJ80N4ikqRfZ9Grb4NoxL0k1fSVEiNFYll2hXJpUVvfC4D8ATHJ
Va97WqiyxM/6rvsYVUZPDqNFpe7lTK+k27aFSpwsbpvcqTCN6VMz0xEMVRgcEjqYj2B/jxPF0rtu
nCRQlN2svfREVsByYu6m8uwm1lsf7X0wI3PPhn+SIlLzfYe94w7rB9reTyNg0DvKZ6483kX5BF+o
s5H3Q4Xm/Qk+C60SQ8ZIsYxDAPeiwICqqVeNYyp0Ah3IbA+ZF0pBXrtagS4hz+zkY6takWBDMKF4
id1xFDoQvo1LJz3/HpYZYhiRSiMwKolNZ3pRS+wKM7lnlNzq/YxYLHVLnuRAyKWifbRSgeAhmeBZ
uCEVfeWaxCCPKOfkfl3O1c8OtCPoHNbn9rdWRkXqFb2VoBt5EDb19dSIT0Nphx9Bn4pcvN5leXcQ
TV+Px9auO9CQZRnKpYIbAv37AyGeNrEo8/txnlTkgIhlLp2uoiJxi7q2ph2qnA1bhbYgY6mA6TAk
fGVC5NSXccGnIRh46bbDkdP40Fe/tazYc5aW37QyIxYxgPNA8ApDYq2cJUsr+rEj0RhYMtJfZ42P
jm03/DDJkvhFXpVO0o0tulILVCWEBkvRhUI7KAFfhzA78gezkq3z1xbU0i0G1kXBBLf56m0a6Zjy
1szHgE7V5FKhZW7G+Z/bQq51mJpL4GKzpc+CsOUMznR47LpGdYk5B1ywg9UrNxbtQ9dw0FBMv+0w
3rkzW+IYIUhHoB4hjHUKdJ55b6o5IoECxepzF5ryIEoob15P/QeFGWkuTUay4yxe6xGeoCWLZnET
j/z6kUCXkxiaUZuDpJS2z7ouv8N72z0s/GqeQu5t5+BW/jDswiIPR2YiEWLqa+xU34wKhxqTIJYJ
OvYjE05dr/Uew4TNnREkq0D/v0XpFiEw0eBNXwOEkLqidm1IEhAWTveMF9+N1hqOY2LjsQnn+ang
eutmulYdbuvNOs37Ltm2LGC04DGyqzZOohVJpAyKxMsIxG4FHKkFnvvOfumkcidTesb41rdg4qX3
iWpGJ5nt2ClDueM7rfmtl+9gYHxjzCTI4NtrjbIJbey+LfTARPbF7RXcK0cMvHfkWCDVrevC78qa
uzCVwHqgH8y1ZQ/mtaRL8V/GCO0b/e8qEabb6W1xyjuiPRIyz5/aoRkORpyDN9uws/uiHu27oorL
j8VUgZ2hmMJDkcvqyYpU+/H25l77TlgTHhcc3pIv4itvnJSJUTZGRwI6Tk+lUX1pS2r+vZKi7Z7Z
2DYDF/K9nfXs4qNlrO7g0YzBHLXto2GMoQd9Tn4Io7Pvbi/n+j6YyHsxU8dYX7DivOc1zkTltE9U
TEsjUGllOjZrJ8zvnEHJgnlNO/dhSxSwejYGqqHQy99x8GeiSMGVHOE9BDbz+eA24XHYq6lee+vY
Mrz31AaLFxr+VmYZMUSMbbVpUJOkOhltM/mkZ/y1yCn6TeOGO7zjrctGHrn2PPV7Ga91ZA+NXz6A
MXjvoDm01nX22s5qRkNKA308sHSYnNCW3pD+0EzTszFeyyqP5tw4JRkOfaTcYrq/fZzbH2AzCzgu
oLnQ8Xj5Zlg55pblfNkBM/e6MfLTbnQzUj0Ic/6sk0+VXt1jLjIotaxnMmD0AchWbn/CxjHD9QKL
M+Qj38aWC3R2zFUH+VOvw+ypvP9U66Z6kCKzTDcOQ73euSkbB27AO9AhBteFrlsRBypkK82WBDmh
NWpMYp4dqzfNg0ib4fMABhS/Qen5UAiZu3S29zLf188XsKeUwo8wUN7mfF1aj0cNuVVOgr7R7ROb
kt6HljfwaXn2rSg0tWN9rt8UyEMeX9cxSw+s+YuzdLa5oa6RubIZCZJC8juhF8UDGnCygxUZ/Ycs
DfMnLUQqwlKi2jHm61Leotp02WfDRCkbpHArzUKy0RqsHkvNjNgNlf0yyemz0mpHdqhAS/slVvFb
I5k7m9XOKW+sGqItixNU9xZ34XLVSWTGo6Vh1UB5LU6BG/b/KBmYPHVK8CslzfG2Cv8fa/1X4KLj
Z9tMkxAVqQ4C7WpwtOqf1EoPDc2frVJzTNk8JHHyUFQV+LOEviN74/qgVxlEqVgnXIc1GeGcZjTm
WmUEHEhWz0gj3U3zHpQ9PUt3RF0/ZZiMZnILesugUO+1xLNVTkkCTGJVGMFhRufp7S18z7xduu0X
v3z9hiXoLRkR8RvBqBSCcKcYuwer4I9zmP0iSfPUToWnpdV9WSWvwxz7xo9h6L9Iu/Ejovkhyosx
mZ1Z/jGqyY8GvlMK37i4gOwJeGWL04kn8PKErYmLUo6tETAKhA9XblJ9k8XgpvWeibp2q7ERZ5JW
utShyTcsBkgSsV+CDBNTPT/E2enT7f3eW8/qdhKVcFKxwQjStPdI/9jy9hCy+9Lea+fZFGTrgGRQ
He7l2mHgZWU3Y1gbQdHYT0P9TbblwRqYw/Sdiv6WIDygOl5SFOf4+zjlM+1kchx1MJobQSYzr+Df
VcnvKB18VN13dHXrHiC0RCzHLaT41ukwOxSiZ2ZEAybb4i4S+Sf4Ef2Oo7XxMqMkj/Ug50+wnHeI
1Nl69FTjepSlekCbMHIHqxvum0yPZqfmBtjsEzb7nI/NXW2J8n4qu86f4IY+DpbdfkLBv9/Z3utF
L52hsOSUYaoFpmZcXoA21sw+rlMSNI0xO+B9aY5G1afebbW8tmZLm7RhIrojhnVFFZCmAq8nDjLI
e3k/8/Cxbbv7iO94ltfvAxxYmEp0gAlkJdhyBc+2tp1yLSXxrAep0fhtrg5VyZDFm08TGb+HlfFC
xx3Tea2cqBNj9KdFQNsPRNTqUuemPdi9qSOyKYr5RS+b3kuLkD9YvJsDbeDjX6sooii4bgwoaoAW
11hBDQkfS8013LrWKE6x4k3Q81jt2aprpQCiBaMIkBRD1e0qYJO1UGZCRjNQucm81kyb46CAvb2t
FNdSkNGHm46cPgYoQS8ujyvT6rSPG0iJzZx5YFMZHdXle9ija9WDFBsyYKOQWViX9WeRF+HYUjOw
xrAKEDrqP3D37Zeqaah/e0HXJh5qDGlI8XEGJ5BeLqjJ9TmRmWSBVrbyyFC2xCNWkLs8M+hxkj1G
tmrd3uu9tT4gKjEwBZ4gwI3LLp8p/RiKMC9Uy4KkNvvcizspMSQaGWaM/2gUwBW317h1aEib2LD5
MJIIbi7FqWLqgJGoWDDnFXMtEBAfuqbVDrelbC0K6U0boSjyBXQdI9pl2s8VQJyBACRUzc92Gt3p
0vBuS9k6L0TvFsjtDGEYZClgnm1dbpYtM8CWHiRW0rh9b2b3PKPDnRWq+M5uUQwAZUu0oyQbS8PA
28V3R0Vpgf1cClUmH3u7M1mQ8rL3rDgeT4gQS/Ba2u2OqA3/VUCWrSMAQ3iCEeaXsujE0toMbRZU
lsiOaOLWTlmR8juu113QiTq6L7K4u8Nsc+qa6Dg95eOk7/V8brx4AG0RkBiZSLrp0NTLr0jGPiJ9
WPDAJgWigvGhRcHULP7hWcAL3VGAH0cclQvw/3wUu0HD1n7jPUdzBiaOI++w/PzskMvaJlE4ExbE
qUgc2cSjZ8ZT7MD3Lnf2e1MUYm3UCtHbgxjlUlQ0akLrOosHFo8tcmK0GYcPckqAwbO1fqQ7uLjr
q2jBYSUYkshBviDe039nK8uzDHM1GsoDTYXhW52J5nc5hmTnibte1CIF3gFDrRA+y/IEnklpZrQE
MEF4YNRW/d3obcyHoCh3OUnadDsXcnNF8PPQ6w8kPLK6l7KU0FiWaZkI7DYeagd5w0EdBmVz86+f
HiwKDU8o5uqIstZQOL2yWNH0OCk81sXnLBT5HcbvlDsl+3UDC2Ll5XVDXcBCVgJXcLWeRqLgowDy
CFhkq692mduOJRvtuR7q/qEbGBp1x1l/KEZt8iV6bQ8penmOTZ53r5We3ZtSZi5Jw8wXsgqPFuYh
fCNt2n6R5VQ+i3jAALC6TX8JlBZ3zPzGqWMYkWmZOAqC4dmL6Tw7dTHUCP2TJgxEHoWuipBOBZ71
I8umnSPfsFG4nNAuvF3w74FsuJTUiREVWGaEQYvnS3d0EsdfOd7qzEfeJPlZKV69mXFX9R7lfVwc
rHRQn/uU6XtLXgOpltOCgwp3GBqBkvi6mKMydFgRGVtBaEnplZKMb7UWA71rRemhkiK863Ut9NIc
bl09aLXfTuFTktv18xAP6WOWWp/NWtJTBsO/E6ZuHAfcF/hjnFMorLXaJKJ3vd12kRUANDy98Qhl
SZVH5cuMZMvO1bh+FBHNWXjhoblIx4uVtW67JctVlOnjAEZunv+kbeTUwAar0nbC8q+NC2bOIOnA
0Y9EDPx9efhg3Gg6pgRwOWjtxFgvfXa4+Hb7lb/eu6XkgOwgsuiwU+tkMJaC6lpqpI9zgcpsPuq/
TL2fXR4hZ3Vb0lU0QJGqQQbFxqIQUa2LWDS1CxpHCkRaeEyfszRZUq8xuKxDJh9wdfodL+kq67kA
URgah7CD8JbEYk7PLmlMRK46VNcfi5yYHyekWbze7ASmNw6/5xCTEwaznT09pvarQcZiR/pVtLUg
ZZeKLKZuYH/fMVln0rsqbGnd9uqxTyPzURbz7JfGOB6buP2danHyrGJSu7Gd6h9vb/OVhi6C4ehS
eBN4K9a1O9rlNJpzWz2OVW/PDqVRaQK8EEa6MxmoFx3yua1/y3Kc/vYWQjAMFDLNiPVQ91ndwkST
TV/oMWgx5gI4E3iUPtQpcawMw6Nvr/HaLC6yGNEZBi2bqJ2tZElWSCOjefnIKhDWF3VpB+0IN01X
uv5hjkn8x+ql+RC2o8wcESXGB91GD/HOV2ydMR53JEQEspFoq73UsMGKYkAZyvJx1mv+0dQAWyFs
XNAL4JofjW5+lMNUHEDr1n3MWccGB10t08uk2syZMYfiodWYOLSh/cOI5uIw29Nh5LXmhmlbfr/9
rVfXfNkwgYoDCi9ItK2td5n0zC6TunxMQ2n6mWE9FfCyj2Vh0R+3JV15KZAEO4xqJqEENfd1sp+x
VOcaU4+zrSdexfvMQYIh37HD18ZkuV3UIiZ6OJYy4OXWJ1aDbhFeUVRAwzb1qr4wkP2tef7SNkQO
Li9aNt7fXtn1HlLk84yFLgy1TfruyZ9dacTiU4ZbzYPKnKP5Y1GlmG1aAF9UPZejkpP/t+IA6AXM
Da4rGNfs9YAZ1tEBDYmZFaRDB6CVQNXWeiToHgRzKwH79V+jNRb4GW7U0n+IV2yd6yrNuqm0yRJB
ZKQ0cUJiyf5QcDuOdjzz6300sSTI0PF+wv1bXV6ozFynRWIFIyB+LkY+xokDqFj6cQhjluwoyrU6
XgpbvQLI4MWs6OEbdMD3OIioMCB2lNZfW3uEbgDxISUE9I1Yu+ZgoY3nvNdEkFS9caRzjUkM0CKM
TDdjtCwMaJfjrDUxBJfydAdkdG3w4YYi44VCDJwFuNSXV6EJ5VQPLLaDGYQ8ZR+eMKsY6IAGE8b1
Y6W93dbKjf0EqQ1HkwBA2eQqVxm1kxokPMSgq7IJbfWMZOA1tXhq77gLV1pimkuMg5ZGgDCXlNHl
skyr0hGDlCogHIOHBN5ro9M13zb26mZ7ghZTc3ateWXRsGBKBeDz9YzijxpeRJnsvBVX24bVIEIk
YLcwURZ476w8ExKGUxMn4agAG2rlAZTybwXp8p0M76aQd7gVEufgPFh+fiakjrVMCy2hgq5PAGRk
UZc8kago9thQNuXYwHPBLiGGu7JMdoaUkW2pYIyS8H7I7cRFXbnZublrvcarDp2GGwNQF0Ehd+Vq
x21u1R1CoxOf3FJPAUyXTij9WkzHMfpL0w5ZgOkJ4CGQiMHFXO3cwCfBShayU0YwyHbErBLRtt7t
m/NeZj8v9r0L4UvBz0YCBDCSy+OZ0FaKTIXNT0RyDRjWWH6eTVF87hESPVSTHX1tEas+zMDoHSM6
Y8gRbcwvpOPRCx9rtONoVuHUZtQ8FGVWu2Nu/lTKpo3DpRnxHYdh7dssH4t+TQTnwIbi+Vn5Nojv
QnQAFPwUfRaljyFEut8/9v/c3pJ327TaEiS54ZYIVAfgR622pKTzVFt5Zp3gyOZun9vRIasqtPlR
Ux1RERy9Yqorvx0ry5NWkj7xphmPWsuLCCnBLnxQhlX5oVDxk2ia8FFoiXpriWpf7X7EBB6c+P08
x6H06iYiXtvqNvjqp441vimA73ZiHYjeHcu19k2wdZiBDroTAcwn8qYrgwJwdT6PM7dOZjYhMDzq
RnOvdd9S5Ddub9+eoPUZkQm4jkZYp34+Adrg0oE6efKc9p//Azl4RpEhRFYbRc1LxZ2Nom0TdNOe
BAON5cwx/yn5VpqVP2Km0G1RG5d+mbP6v6JWVn/inSJ5bFmn1u4+hDn/LKpDOz22jDiGMezYyz1h
q4PSRNp1hsK6Uiwr8h61+vWu3SNW2DokcImgGAx3B+/mytsxsi6hPVDfp6yfwU9J8wJt7LV1Z03d
kykmfees1rZ5UT7AP0Dij6OCd7USR3oah7qCuKG20XnMi86rjaTY0bzri4vawwIcB1fEouhr/FKK
nJe0RRUHg5GUmPjMorD0+7jtvzRRL9DDJAbjezM0iy2dsnh0x2bqOpeMRju5qbK7t84iBciAogHt
RMir0wisIio1qUOjaf7R8zx74QXRqS+iaSAur+Y59HOlZ+WpM3P6uzXKJNc8VH4Q0yZGVO2Vxq4s
IAdtO164xS4t8NDV7copqMeZZNoJOP7qUy9A4kp0VwP5RrOzm1fhLBwCuLlokF+aQARyFpcXrGzA
s2JZXRRYtdMeqidQcPyYau8hf97jA1xzFCH0AxJ9AUwvHdWApC9ZkzMfQZ+6JERXexTYy2C73noB
rP/OrNHWSgpMTdO/9RVoADEkz2zyLzP+SeLOm13vT9oegPPq+l1+ilitOkfORlfJEAWt9pCDwgsE
pcfMOIrBcoRWHP/SsLwLA7MYA1IcXfIrYUOrJha3UxQkGSgrNb+f/vQxOteyUz9+vS1q7VC+b/FS
vQIvE106ey63WGtTCkz6HAW6rDwjfBjR7DDFz7eFXJkVDh8CNU0hEAQvfuWlEJup3iBKJAG4/B67
8HOop8chxuS4bie8uMIoYTnv48kRsQH7AX/gUlJv22EY5yOQZLp2YkINPkWw0VZUfRwqOh3TUY1+
prPowCM9/TDGVnOYYgt8lrHVH9GUY7yQAdh1pcO/ruC+fAjh2z93BX1VvS1egVIeor0btbE9NiAA
qGkv3vYVw4MZooEkGRIZgDFKN+/1KBjZPYq++Qf7QU899r35FYbeIXwpfuObbx/NcoUunBpwq73T
+MAI43DWKVVeYJaAjupE0GFaR+g2KphflO7Y8jgOzt7sjKv6IZZ3Jk0nK8WeEuDYKwpplfwVR9V9
Uk6eMZtHmJmDsNGONJ361PKKLzComZh31ropHhVitAOgJIhy8Up8hR6geiJMBnreO2algEwLUcNk
vYN+JaciI94G9oGxf6L6S9eYXiwB07u93xt2xD7/hNVVUHqaspRx7Pf0PZKfxQTSNc3rW+LSPbjV
xpuAuGpBT6PYt8T6l3chHoVZItiWQTjdDdWfMZydqP+Wo9XRiD6xdK9h/lqL0YqPnV3KAHAf3vu3
zoz1UFDQoRhdHOhJ0Fvcra3EKwAMZ/mP21u48QJBkoEYCPgu4PXXsYkVJpEh4UYH/YGBtah6zJzK
jblTYgTRbVHX1hGpM2AXkJAHEgRFlMstHLSSWMqkMdJaxtJ24eTap3xPyJqpCM8cpAj4qjgkZOrW
dVmpNzPKiFESDP6Ioa3cfeWmH2F4DggUdl6WrUM6F7Wo59khyaxouz6DqEr91jQ3einsU1vvhGNX
3SrLgoAqRpOvAceLrgtPXE5NooomCYxj9Uq/ErAnO04tDi8goRkBltybKrN1TOfyVseUVhMzZAd5
Sm/AZ+NlMepP016O89pUXq5qdZ9SNjVSayAlmX0MlwbQSffrF/u3uZNy3HB7ALIHDhIWGST56FK9
PCRNRFSEnCVoSPkiaP6BROqoRPxq1emhnG03KRq3Nr/aEeh6rBbkH5P2B3Tpjtbd3Vb/DYOJMArR
IeJrYBOw/MsvqeBLlyLPZSCe9Wf+2frFvZ8K5N01ZtVG7m1hW6p5LmsVTc3jVNoL5ipoiofSQFeT
+FFXnTOMe4OqtrQF9xkeAqIORLyL3Ty7A1lSxVVmDTLgGqhYwUTTMRBtyh2f56oGvVwC9Esg6y/w
B+HHpZgFExAVzSwDVJ1f5Af+AGBo/pq/gjA9qNzQU2nhTHfdjsXa2kUgJgV6CpD7R97zUmpsKi2e
TVMGEekcDb4Kep4dJGp6c8fV2rRaC+gPdKnAjtG1kyoQzOtQ0yT4yg4cvOmn4QNaJv3mnvp7/vCm
Hp7LWr2a5QyG9EyDrMG1wbL7rXG+wEvAuLR9aqVlgy4dIlRqzpa1coibmhgtUsRJ0PjM35vQsPnL
gZ5CWRkwHLxel6dD9N6IoxCNDo1sPygdTBNL2tr7+4sEYO7/ClmtANGhzuexhjvJIoeX7XNJweGE
qdu1taMDm8tBKl/YCNOQflt+fnaTDLMabTvtZCBFjqlamnwm2rBX6tl87oHAglPBUT4D9PhSylip
sq4z3NfJ6MdjHet4Ju0ZE3mBEkaNwvo5aZSgcMoyvy1G2w+HXUapa68NPjJwfuCLwFVGDHP5CaYR
jqCBJrCDCYs9zbZONXrR/ZjQP1NTMm80EVvcPsUtKwWeDJSNUZiH57Eyh+Fs1mOYLhdZ2kdkbOY7
BL+pK2XS77ikGyYD3g2wDgD1oSF7XQvnJemqoYjSQGd/FPYPLgFNa3fppv3rJV0IWh1kFHddaUpN
BsxYRm2Th3BgAVgx/NtiNt7pJdZEDwx4nJc+yMvDitCq3+dJmgbJYFd+GRbR4Eyz/YNLDHRHRTIG
S16IyZVgIok8A5Sb3m35W5b/4gNWRzdrSY3gRqVBo5OvhkaOHWHP2aTdhYQPzmiZT5LTL1VU3U1d
EzmocwJEKTErPZdd7I1ZTpwE8OSdz9pQKNRogc5COAAUwroKXSgA8kDxkAZxzRwxSj+bX0XJdtKU
W8qEmhtKz8jtIUm0StlUksYdgGzL2pvHqvoe02fdSO5sJGpu7/LWcihSJDhoADTR8HN5ygnyUAmx
MyyH1r5uokdY/Giqv67rcPTInUlZG+yOiiFs8jTofA4gRFx80pvfCo3Wn26vZtHJ1auz9Bws2Fp0
cKAZ73I1A+1tOdRzFmgGKIrrvlQISQf/tpCtLTsXslrMxNrSjBTJgjhzqQ8uyP/gfguk65AKQyM4
3J/LReRRTZuGlXgOmq9G9lkad7X8c3sJW+qFchRiTFCJg0thFb/oVR6CVaKCiOgpD1/H9L4LPZ7f
35aydRpAwuKxAbLAYPZqo6ouZPXIYBGpmsvf6GDDoDCGZucdw7sVJwEd+6+c1UtdN6XSBj1Og/Jr
Bm9Qi50QE03DPnRI1Lp1RY5hnj1kZeXMU5CJ+KnQzZ37uvW6XnzD6tBUk3WlIPgGJMGKXyhd8d/W
P+WptrxY+fHL7Y3deEfRwYwkPOAbACCsXW9EhUnDBpkGSgumJH8es9blzd2Qxn5c7vVnbag7EqhI
FaAmiEd0Dc/v6sSMhNTTIB9np+V/oqZwMsF2LtWGRqKPBxBaFP6RQVszv/VaFQ9hPeEMrR8ka1Gb
OYCMBoe4B2rdXA6SwWgRA2yNr1kPZWR1VTMaeKa72jFU5M7zw1TsAR83VH+ppC4tUEuLI11dMLD0
J40UAmbV4tBGULU39X+wYzh6FK4B4MGMkpXWZ0Mjo7bhaVDVP5P5pcfgjGnGtLL6421l2zoZdOeh
dxqqBsdt9RRxicGMSK9jKfCD6RCDLChyaXYEX9fORd46GhiKBcCJgA8cGZeGj0W0HoHpzQKWK6cz
v9ig6xHy7yO7xVQsYN6F7WQNdE/7qg/zvoEQnjiR5dvRsx4/ViBqvL1tG+4TSkkLnGspJgFmu1oM
WkvGJoecJg2dJEn9uk7uU155LTrUVPQA8roHdEPsuLtbIR7kob0FaoEX/aqFLO/AaT/oeJwC4wVt
A51DjsWzBYoVr/vVp8Dl7azzOj26gCj+FbhSj5JIdFmli8A3w8887dNCoLhHsL4lZIGoARKHIAm9
hZebmbKZ5Hk/ZcGsf8A0TeEaJUB/h19m+eX2qW3ZcYZXEflDgP2R713dKiktBfwizdCx4uS+Vbym
hyx1xOf5d5S6017NYutunUtbaXxBykpD3hTK2EeAlv8wo87pSePuJ0eX37TyjC7WtRissxhzVpEe
M83EDnanWWR34zc8jcXgt+BNTN0+PSXy0JReVz2kh9tbuvFYXUhebv2Z5JJTmo+2gdamxzIORr/5
1XSO9eP/J2R12/ponpNI4NjG5vhNfk//mZUbvt6WsWWe0A2N0BnO/zI04XIhPanjzp6yPGha+Uuh
A6eZ0dLEG+//J2b1dGgNGeNJy/OgbNhdUcT3czZ9E6bcc5u2lrOMyVkQ64gy1oYQeLeQFnOaBwNa
oZ0OPTaHdIiWQgPby6ZtvYZ4P4B0WsgV4Zpf7hygI0BB6UUe2FSCgzREty4XeyWhjbsE3D0iMoBJ
kRhaexBjhJnMwwwbgdyyGzOwCTSGi9IogHHO7RPayiyjHRhGT0fxHkWa1bUVVmX9F2lXttu4rmy/
SIBmW6+kJMtznDiOkxch6XQ0z6P19Xcp99zdNqNt3r1PGgEaCODlIquKxWLVqriZ9/EmbFZN5ROt
3snxS5EtGtC/67/EdnUJPhLvHU/PhaTRS80LLyZlHZl8kMwZyXSYyDp0y0zpO6h7hoHvuLTlgd25
AfV4wdK3TjNuQ8eWYUSJiOo1NE7e7pxfgeARv8kGBIy2ihHlH8mqJ7+Jgrx1amk0wvPKv1ncK0hG
WYbIu0RqFyR49WhtcdVZohUQvyYP0qpY9hjzpnEQJwwBMqKF3MBlCDUfo/ZeOShJyjSjFeEa3ThZ
ZCAFw+uU4D/cF2vCC4KkRR0Z5Mb9YumHGj1H80ftxptIUdG/uxhiiZbKoXZPQsVJmU8clghrQd8B
ImW8frDFwXWBIh0tgrVhPOKctIkXghcwTBbJRe2XeYP7ZIJGzG2ANsx/sZJoyAK9GtKySCgwxzSS
NbKc4GczUzdt+7vZhO0/LyBBzxmK1vHGD70Ee9rtZimtm+W+5/ubpv7IUYsvauiHbFYJ+lcNPETf
37QJzUBGFoUjKIIbe8wYOweRWaULwyXYDH5O02JVeSopL5zL3IQtIzpECI0qXlzH2bwsmD4TOdJU
vIdh7NTQmKL2pRt40/jn1SNjs9cfnFHYKzUPZj4CQxXPYTPtUXdnZiO8h9kjKrs53nFC0+Hjkfwf
XSN0kAkI55LWl+CuDTbgPbXmuDCYgSbhaV5C8JlEb0ObS5xtmlzBvxBROHwrmVpJSo7mg2CTz2Kq
4vovh4+Yr0J0MebINqkQV0isO4zzMJVSF0+KlYtSqk6EgPp738w4lxQeDuMDjaboR97AYJMUeMFT
QlNLcI3ksYOMtsI4dwQySM+oqB9Ego6xJTSxuREmEKKIotT6hSFFTqt0vGvqNAjKE9Gxg9JEdnOi
rtLELkQ2C6+wg+59zaLL530rnfB3EOMPArMpredFTSwBIRIrK1bfQeNLS3HmCNIW5AUmrnb0PuCU
SLgJ41X++4rPsiQ0Rog+YB2AeOrdp6BHEC/l6T7ETwXA5EJDQiHTWKKBxbtVaRD/uL2UwIcL+Zxm
fkTq+qPnvY38XLgRBPxwIyUwCtQZkLaaRUODPPkmy107NrRdqDwHurr2+37vJzU4W2bOfbF+Wirq
+3FA4C0Xzgg+9Vas0hVUA4XcyQad2qTFQdQ/ePNjG/5jh3ALw5iP2hhxLTRZskEbAUiWZ81uyHc6
r0qOJwxzOgS5W/tlmuOc1a041gISVMgwJkVMSuP3/XX76VMh0PiwhNe7GZ6JGYFkQ4jnodglqAja
u0F+qkFwk/cVxEIhra+b99Gm9AJ8A0igI5DGAyijF67YCHgoQCTth3jZD5AcE/pToda0KOsvND3x
kzI/1H20XjyZIZodOxVZCj3Bm9W9OOTNRo3D0qxQommCritzlKbnEQZNQCF2AH0D6hYQwLPXhBlq
q7KLL7WbKHDVbdLH5z70MMtipjWL+8v4w03gSEdZxMjzMfYzsZnG0tVloSjadoMnVVOY5aYfL+8j
/Mgx3SKwtRGJG+tVmUMWWKtAmkZsLCCW9pBGtYPivZAKYinbqlYZZh/10vN9+J/JphEfRzzeTVH4
qrH0Hv48k1IEoe2m/aXKB5UupRkBgwpqPEGfSUtaceT9oZjfeEiY4M6Fxx222WmeZHpUzCFvX9Hs
t49qKJDRY4SGwDnmf5gbgzPq0FWo1BYYQnKJZeD0tqdhhIt89MxS2cncR/lJbZz9kYgxNaVRQ9k1
IBE0vjiBXXYZ/DasmpRWQJ+/RDOyOXvGE238+5Vonhf4RYsCis12+PWAGTWrf1x/NK4dKMCR+cSr
MY6wWwBE7F7VFVi74Rcmiww0k03rvtr98LsMAuMMsxwZx2TUgkpfx+A2dTGXJpyBJvnXfZyf13wG
iHHwaOFu5EJTYF7BY1iZQfmgqpgmuXFbkscEAyJeemURaZ88ricu8OhZrjYp1wpviD0Aa3vZyDEr
prP9gr50tiI62uq1fM8JZ00n9fBq18a/XyEOdRFJvoRdq8VTpGxV7xQrHO4XHgSj6pkbiJcgVLGa
ykPbf3RzTM574+zYGOnfRLTMjjHajbrFIUlG5Yv8xAT3l+FT9ZxXJDLRHZYuXJnjKKZcPGgR0ZWO
+Bl3UkYmUKWHCghY240Y9ER0cRgrOQdiatmuIRiRKh891aEXdBu5J91SXwecw54nwuhzr3YeExlS
YECEOnyT633YPnL2hAfA3Ad9RRKqQvW7jYvsQ75E40Dh75T37thier24fg72IY0P90E5i8ZOP4pr
D6WzM6/bxGlhZlKB2UDoN9c5dVuTKCDdANvhmG2Zj3+/Wro8AAFBnGJr3J7KBIUAJeeiMXXegWnq
LwBGvcCk08VVHXWb9BO1GzTUjlWyaFurDBYq7yli0ungiobhIHM89oEh5lYaP8U4YNAJdZuL9CaO
XOQ2MlTEJ18xnVP1DZvEkW4qevkLcGyUZgDbqK/L2QhIc4WKAZ191KBq6TBfBhkyjppPL+V/pAPY
j2Opibp5mHVIZF6+DEL6r/d/rg1gQ8IdF/0YCI/ZGH3ezDp0tEHn8vKQhsfY317C4321nhDiBoI5
kLIsz2cRGE83svSaxZ8w1yLbVyABeJAyjtlOHLI3UKNVX+m23ORoPcacl00SV0h0vCvz1x5jRCTe
HXQaB4+9eIr9HnRxizM6t65VYENQAaOb03SORB7Gw6gGTwMmIh9I9AeJcXQjDYZ0mcGY6iykEYb2
qKlgRQoV3J7onNWb8Hlgjp4jpYIuagO1PLdSeeJFvszzuEONe0NSFVPVkP26rwuTC4cBPt/XaJAa
Ms5Hk5ShjnIodCeuksKzwZtIVN1R+8S5DzS1bkhY40UZXTB4l2c0YV70WqfGDeYx43Ey6Jdx/jJP
X8f8mtT88/ge6XE8z49DJMY6kNtli7OwCwIl61En3x4rgaSSlRcU9SbRPy5NApveNRIjlBxmXieq
Vb/B2APQUSmhT5sy5V2kf74mjzAoNcAvXg4RGN8KBM4nb6YFbb+pFZpvRMvNFqLg9DoZ4kWxzHgt
ulP+4RqOUbtunswyocdW+Uq01j8F2TODy4vsWZK0QJUxp8Fi4vi7EY7ZrQvykkYfQTitDc0kE0ni
HloeAeJ30cdVSAcegpEjAOo3khOMdRu3Swjaq6iMW0nG/FBzu22XGCK6PC5JYZKcvO40Sh3BPJj3
VZ7dtx+gjGiCIuWGnAHUX9amGazKr5Wz/rwPwhjwDwxGBXtQu4QoAZSP5tsLx2TZi/mPz2acg4SJ
XSBJxGfb236595YhWVHHtTgwLJvjD5hRxKtDohVktwIVm3w8bTWSkX1PlotfDxtCd86TY3LW67ug
6Z4mMJFwjalgoGEG2to8S/bbtnvcLx9/LSxhsatpv3AoTw3Yjvcf8o32diXfZR4h3zAuo7mV7HI5
mG8+XS6XJHcsghHOlkKfQ/L0ZSw5orJNIT+AmVhsUMVLJJYjcGu2LwOUvHO40o3O5+/XE49pt9K5
+v9Jt443CTHtI+mdZWg+Pvx6udiUCq+f5n2Nn95BUNRhZCfKJ0DSeos4r/pmKHVBPp5rc2tXZP/o
m4+LX8TKCUbBkdXBPPHu0tM6eoXJmHJz6VLXDV35mC7FYbG7bF7nZGdlZrVf0Y48PYnkyTndl/M7
h/hjZa8wGdMO4g40Vw0wTX+5zVuKSY2f0ir7hLI4nnk48NhHpv3VFSBj727XYNEHQz52FE+Usmk6
Lv3kDctm/P3/KuUVCGPtoad0KN4DiErFB/fxv100xrxBC5uGYOGUj7kJbYwGqz32H5dw48QL55mW
z4eY8iCZ8/KHRIx9K10iBDWu9pgBnMWgxT//ojTdzpYHZ0XL3D5wtZGJpX4AMnYdGU3py4GnHE39
0/k6SZz4iW2ZYD+fpVeYgVpHFTGj5bjeChgdn+Hf4lU2Vz5xTJ46fJcS3tHyH485kSdq7QBrRts/
3SZku9/vj8tHffn74YFQ6/0dsKuOmJ+80Jdn02xjLPjdMNxYAvL63Jtbn9rL5QPZzMmrRyn95GgJ
S4bwY1EZDyJVTdWjCVE5+pu1+fZWUaR5yIN+XNSY9uscPr0P7tJOuuY/psaWpJSlkmUtagWO6zUG
0u/bp9isFr4ph0T6upBu7URPF+KhrZl7KHCMfMZ4knKeYdAqPPextk/brf+wjRzb9sjyUTUXm9li
QzHV3Cyp83m47zM5lsHWx3hRpGdgS5KPH0eU5ZKak3zkbiLjXdSgLuN0PHq2Zm/amOvzuHgglmWt
nr64kcp0+HW1fYxfmc2TwEs7aMz6rToYNHvABGaHEyP8jREgSsTjC1hBvn3BVXCCwQpSqEiRAone
7NgE/SpZPuAsXYWYWXRwDgceqxGbIfqPIfxBZA4ACcw+0mVEXMfLt3apphSBV7u9EOfAY0H4m1Dh
DxazX2XQeL0EVpVjQk7mm2Qe7Ud4ll8Lgt7Y56fD4ZOznN8V+T+92R9AZs9cVUq9Qg/hms2P5nGP
JuPG9ECIUPRkIEsiLzFXu7feg/PKeUKd3ZdP4sN49XCGh4jgjOJUgEwfTX++DnNSGF2uSlEF+c3I
uXQkWSZPZny+b3N/o6d/gbBp0rpIUQpfQ+YscvIXrbSJ87xyTg3574T5VuUrVZ3LzaweMgijfURH
6tKGaJzQku0BYnWT7YbI1dJLvMRXjidzr4dWZ65WZkectiMcRZmOzUGL/h+7Y7sUkPH1hzzFoikE
w53IubNwx5I60+ScO9zdUW+j5TZN69DPAbQWnvwnt7FczJN/OgQiWXOg/uYo/yMT4/XzPpajIByV
f3vGrGByoRArI2+i9ZY8x2vveMgRLFMa717pU8jzzaMgd0xPZvxK18wTV6yC0fTO9pu9PH77sgUh
Fq6tzzjv8I+nL9Pn3B+JGf/SzrxqmI2YDT3pK5DU7FYIV4SH9afDDVeYV6kfusm4luzSFGGUQzfX
6wvd2gKx7eWiJQsLF8gVLsr3rZrjOWTGc3RFV4B6DmjmyIN0qE/OF08inmoqzNURqc9G9sRRIo10
q21nVfSY4zEWuU6e7+BiMTk0LRMHzMkaLXtrgw4npPC/tnDk3aF456nCXE4vNUq69O9dOl+ovti+
fZAjeXh5fe3Md1zAObvEFYuJKo1Lmvh6NCq9hBBvjrshDcyYmpy46puQ/I5xsUV+jeHHqfh9kJy3
+fLtQyC44yOgIzNrQebkPSTPGHFMLwQhA8ftT8Z0GjgHUM2NYi82nasp8Mcg9VRwQais4WCuOZ8/
avIP0a4+f/QrV8eKrvRKUl1iBOYGbiAaSWsifl6WvJ2aNN8rGMY5qvDBrjaKcUIwPNvurPFyfd9m
py9uVxiMC8R8e7eKDIiSgAwQTmJrB6Rdg/opOoZbf5Gb/cN/icg4wD7yXC9N0nFz5EVtnkEIEpGe
4kbj8I6X6cDxSjrGAQZNPQsjI1GOpV2a4071mzI2n5+cwxcvq/r95H5PKRj3N8dUyU5VsZINcEzb
N/WNBfM98ITiKN93SuZK+TAFQh1UHTKF4Ms6Pn11xPvgbBFH8dhSGi1PZ12eAOK0VSnoKEl8wfwt
m+vNRzu5s2TfrupalKjA06gHnMtifdYXb8lK6Em6c5yCt2jTwdMfTfgO466gjHmZZK6G3dluQ5Hk
FqIK8OPhyOXm/XiLxziH2BWKpJkDqbDO5t62e/KYrn/FxEKES9enzLm/WdPHx5VkjJcYKneQ2hyL
CD5eckZ6c/n4OKMP6FvZvDrjEzp328YD6d62MT4jKoYeDSVADE66sOip5TgH45i8ROTfnY1XwjHO
Ios9L6wULGY0RrwzAumWi0d1fIWx6Aoeg3NqsbzZ/xsyXQEyHqNAtRBmsAFQXOhv6+3eXtZk2FW/
qPN1OPyLlURXApqoMX8dvJEqew9qXQNMBWqNcCaJnMGeEfXgF2Yrr+rEnL/cV5TvObC323YLxsQz
GHSltlJUwKrXZ6SvkNhZLhbGAW8m+OGckBOZ6FswJqjBkLUiKbMRDClOMmxKn/jmkli7qhmfhHhw
o8rdk40JaopKLVvMQlSOVQm+rguVVwXJRmb17Sag8lHrcYehnPOZh8kYuqemlygMSuVoYJhqamWq
RDrxqTA4MNylZAzcT4Mk7iXIZp5xM+rAH2dVF3uVWk+OgwpU3lL+9F+3O8dYtxQKhtQ1EGt93oo6
Sd/FDQztvi7+PMNuMRizTss28Lq0gY/sTPuMWrkHsaE1pfdRJo7/WxjGmC9ln6EUG6J0dC3SCHvk
kYRe9mpDGwkBB2/pRi27p4VMCDCbh7UuVMAzlf22PEYCGbbIh3G9FEfz2FvQZUBHVyl/b1Hyu3zm
Kdy4LHfEYPk5c4QYg15gd0BVfoYSwIAROf06t6ZqJf4jb371uNn34BhXIaCwYMjHVduegnff7h5S
nlPn7AvbTtd6USVhfDPijMN5HR7VztQFOz7lSCysOZo9EVDf6Bx77RG0YJYMc2CdtqZAtsRdthRX
rKeO8FLmE49vt1CMY5j5cq3PXSycYJCwJs2DDxxeNmgiP3mLwvgDP8nUOpsD5bQ9N6e3i2WQIV+B
6V0fL45PFtXJa0zITnhdb9fCfrs2abHHuzFefv7b8/L7u15FcXqQdbOgHxU/0Emz+B0tFQRWDr8O
g6cxjOeIxHjeDBcczB3Fm2AXLmfUmNFUJyY1OebG8YUK4zQaFNlWtdciR0nWZt6S+ebyK3riuSaO
kbHUyQNIojErYlRLjWzN+QIkjG/7I1ksQsylICeO4x01745Jq0yokZauH4ki9unce5ZGyo1pEC+n
gqUdWn/Lf/cYj9p7eIwLqeSslP0Ma7g1936x2uA1dUZN6cEwG14Cb+KB4MYe2CmZYiFXYjyuJA4V
9w0hd0bs/RLPOt4yWG5QG8Q9LXnnmDqKf6X2s8atvQLViogAztv9liTbbkm5oS9PRRh34lXF3K0H
oDS0Q18zQdKrTggRnjG6Da8fCy4gJ9Jgew2ry8WIWwVaMuxP8wMY5pyGmwqauPjdbhcTapR+Vrtd
V40B/dkckPHqTXexBWHVfZXnLR7jMIZU9urOGL1kAirVlPPpPFevMk4iyf1SbFtIkZwyncxXQU6r
+VINSGYbrwbvDONsDDtWL62qi6GV32vWmuLJsOXPRiayUzm8B2eearOFiuE8xjhNBVDmFsGtZNri
trKLV5xkvKTgdz/7HSfBjp9vLmWACU+A0lEzcNZLENEaZI9XroosvZX4VKZWvyhgvl/c6xDPabBE
5EWqV8olx3kCNm1k4mUL9VwglzCT7cwyFk1LUMf/TBuam+mW44w55ws7PUVOoyZKxqMsri11oEeB
xnNTG3i3Ie5OMu5DchGSNiVwLqOh+SauX7GNnCVCLI5EE6m2G5tmuzbRbHNJlD5XULFz2mLsQPOo
7YY3JNs8PL1xE24TT3y3cIwLAWstbrPjBQxFEdv8Y07GYG7NfeUeA6l7+sm4ENTxJomoAaajp/Ns
b5uy1TUWHqMGy3Iwku6+w5rIdNxKxbiUUs4ukT5emU+ahPh+PaDfa9FRs5esqHQoCYnjzEzeoBue
P2aZMr1YBZ+WPC6mj242l1IRTVJfns2LjqcdMoit0W6LdwC2yDDK+rDsoguC44bGIhEOakV5QdUY
xvzcsT8YTJjTGlJz8etudF7r/sVCioN88d5R/iZt8weEiW2KeVL2gwuQ81gFWtFlQlF0tEPF0Spd
OP/y/vIHboyMr2ONqFPE6oIoYL09b5MtrUz6hDQiZ+lGZ3Bv5ZiIRtdTRR8KCHXKRYL2NZ6HGBfl
3uczzqit5Xkklfj8iJy2iintdriDOdwKrWmT/bNY49+vFqvI2t7twYcEBajeDXtYb238oMi0/jRo
uisC0m3oxcFpNrfpV/jMMeHpc/oPPOOYLrPEVcsG8PbeRgW01Zjc7DJvoxinFKSF7qvaKOEZBzQK
kffHI4revIWFIniUla6+DPOLoxzTDlcHSybonxQwF41yXy2rABqmup4NuBKB63kT7eJX8be6b5ap
FaHr9il0uPWLEyuJQXBgChlnhYB/hBGz1zAN0G0H8Xhxq8FCbtt79TAYGfC5iDe+IZA32dy4OIGB
1oYMQ4B2iJHKf9bIhdwzmpdHGuEZGEk1zB+4FRt1YpImCLJ4zKtDGIPzMrXm2ct9nZm4KY0lJJjO
LBroGWNnU8wC9yJmVSEf++iIGfckaFTOwfLNbM7YHiBGAij0XGNkJyPGXEOHgVyUMsL6iJzjJbL2
b15J9zHeGL3dfimtHwW6SJ3Ni07Qc0cgqWw3m2qzs57bxRNHmSYFnmES6je7K2Z43y5qlMmBljY5
iod9pAyUwtQqHjXUVDyigUIJMyLAIQFeEwYjTkAZ5dUeoruangczRCfZjHSgZANxub1aoYa+D019
53JWesI2wTingtcLdCpgZmFOcG8ue2pTyoBVFZK1Tgt2goYboY8On9lOsB5gVDP6jEdeL+ZAqHvM
mykw+vNo7ou39sXdCKvVF2a2aQ/mfdWcMvsbJOZQiLTOG3IfSKW9npHwaFiRZEamswZtIy3t+2hT
1wF0iIAcGtsGxhGWXjaLCxUBAjxbRCKyLVKrlcngITGioErmsaUqOi2qYSds0TXVLp7xxGVyVHMq
s4+KFRH0xhjDAWYQZgMvXt+XqisgZF7Ju4/eqUHl4iBAn4mLZEkDO6XmsO+c+4JPFICAuxctguDh
QMfbj96wUBPr4SIm6lEpl6HhNJ1OxU1U0fAxXxg6BlvRZkYw4ZwDOxEsYa1H9voZugbB8n1riGIX
JcLMlYwjEuNWu5aXxRKEWS8Hni//rjNiFBbsD5ARg5JAgstOk02EUE/7QgGQeblQs3gXx/qC8hST
vb70UFQpkOS9xf+UreTTlzDAO5GyEgnKSeczIj3wztCpSPvmCzHuIZSMtI5BDH/EvLLdNraDVUXf
PEcgs10MOoddaGU+OfAqE8dPvbcMzHq7ne9qnohliANiPEYbGNITR5UmYuwrwdDcfLulUqP2Ygya
p+OlNTFfM4jX/RpEIhovmpsIs25wmDh73oDBXfKAsw6XjXUxaNvZxk4l1ZFacWpSpSCrMON413F9
/n79wHl5K1xYq4nXgKToCMzBAp9xK5qZ+44hoy7VjhzjuL9ZOluxhOkdmlrk+qiz8gpNz2ZXkdBO
qKaT3Uqhln7OTG6algfK+Fu/i4VwSLCsZrkUrJ7uUsqb8jBhjAao28fxU+MMFHA73a4i5m0Jcda5
xlExFZIuUpC5myChpN6zsK+X7Yu2qJ5D3Dwx0kLbgulYT+0ooh4e6JbDY/4GSquaRPHR0xbu7/tr
/lN60CuKIkIVuAldZHPUYt17Seb77nEoTL3a1LNkmakGkVqUCcexPeP15P7UJ+ChLxv0reMcD525
K/SpKNdZEblHzFM7Hn0wmZMz77DWxy27VdpbEOZGoKPk08hLgJzO+9+2vZ7TNXJdtmRKLUmcbLG1
zfUWbQj7JXpaPcffP7yuVpa/e9/tdsoqecBt/BCiOm+1Cmy6Wj3Rd17y5ruc8d5XHPflKrj3gsHT
XQ1f0USF/ceHgex5a2YoZ94W5LjYrVA0NaxWEh0sB6UCHuVSy44q9+MLaBgzPo6GQKzNOEbwNWty
WbouXgMHu22J5gxO95pfSOxke+GVV8MyuSV/4NjLTAJ6tWgoDfeoznMa6met4FwbJsJPbPoVAuMe
vUKps64FQmmny6AibwURrWJVUIP6O+81J/2ppLJz33y+i6PZZcQsCIy4A4WaiMW83cegyOd9mqXq
2BWbkYKodB8Q+5EsUHe0gTo9o2KGpzwT3TSIIRCLoggetZ1IYN2CelXshlXQqUdcKiQTBaUozylM
d79770hmNdYMsdzT+31Jv59sGUlvQBnL1VNMuVZrgJYmrKYiaEsKfrvm0t6e15+G+fmZOWbXOkUG
s1mllB70hIA96fDPj8Fb4RnjngtSK9QFvoeKRJCdrWIzOHgH92FJLufU0l/UD4FzLk34yBvJGVuV
MY7oEhaNekwD8pYrRF+Wns2Lgifs8QaEsUcvlMG7pwHENPZv+u/HISb9Ao9oh/vb+DNYuVk9ttbK
r9JZX8qtepwv/P3jg7ISPu8D8JST7Ta5BPnMFQ0gDHvxrUYiSDHRUbBcENXc9KvuHBP6zJtIN9FB
AbF0TEuWMXQB081G93PlTqNLkgkgasfqoVUcPQyeday2R4LZoKRfPy5mdEE1+iSuLwSD2b8OvAEJ
E2Xet/iMRQpqL/uJ1o/GkaAAcXzFsQt6RPCyXUb04WXssd49P/kr30LWnLOnE8nRW3TGNBGhpUEY
Qfr2HLzrK1hm76DgEk7denjZZMsdiBpAYsrZ6PFTfziEqzVnDBF3fWzJuOZjA6pp7zXnuNQF9ME9
ziwLRSWrr8vHuOKeaXJfsSat5QqbMUkFzNBIZwAb5RgengJP8dOSDAfLSh7e1U2IFDQ1/k09xO06
MzaKGVvtbJhhlyvLTs0jnN9CRQnm64ynzxN3YiAhBaciUkLWnm2x1TFDNPXmEnYU5vMhrZeLmGxA
RGDhPSIwL4RXfTTB83ELyOQ3MjCl1NIAwLW5xWDKJXTocW4+6uYCJabyGLNSJCC4rz2TrvVKTsZu
Mcq6RXE/YFFfss1tzA2Pd/Lmc3ZcH+K3semJ9yAyFXjdrCxjqbMhyWZGD8SGrk07copF6/QvGTUe
f6N6aFHjpen9+bncRlhlY3nQ9rPl3Iotdcdx+FORw80XYYxWrn1N8hN8kQgVL1u7XfYuQWPIIths
NsoqJ6vMRGWR+P94h50KlW6gGcstQj2RtAjQhXVCPRv6KrJFeUHAKzoHbv/VRMR/A8aYquoqbd9W
4ihn+NCmxyaj2oyUohXpez3iXFcnsme3esyYqCwoAmi6RrSBtin8oPj0uqpQ5ngYX0XN+y6Qt5Bz
5uqvYaaL52LI5fhMZEtg+8cLGzp6xn4eMIZw3PxEjfuNbHPp9pCbl/NyUEo4vfm2WIHlhZAFuonQ
zIa2Y4yDCMzZkiPfzweBW0QmugXzdRRENRA1PCC92Yto6XAQJuORPw5gzvidaqiTedwBITdtzfGI
tLOs3QrXHUQ+vGTn9Dl5BcZ4m0DRSkVLsV2tielPGLpuHr/jg4e5uRAWsZPYAgZq5BwtmQ5OrmAZ
l+MbSShLEWATst5u0UyCeMhezk1CfpFNZ+Kqt3I8+9PhNePwXMyccTExps7ElwzAp/MaIYltS/Aw
2bNgkcWvjYVb5epJMFMwC4aUp6vjvv0IDq5kZlxMWMdVp3aAzoj/gKEzBB0LOEw2KJO03i36hFTf
gTfIl2uOjKtJLvMQuWyAimNLFfb2mNDH5cK1FzsZVVUc1eWJyLia0I9iQ23gatZrvQPd8pMzvkT/
m/aIGyNkR1TXWjmP/LmsHv1X/0n+1PGGKrx2ZH3gKep3+eOdTWPHzfSGJOgiJqQcTz64b6Mdequ3
zancSObHsqB9TR4fcT5udjJa8Xc6QTi/sWaLVxejuUfmj+jjv1thNm0Wep00NKO9ypZEsJ0koosN
unZ9S328DzVRmnS7yIwfqlOwy/YNFhkWKhDx3V72hJCAQl2f+wV6NA9fPBPhOFeD8UYt6r1iMdVw
Z8nteI8hRuIS9QwOFUzD7NZP4N3xTONV2IAr8b6w35WS9/aZcUhh6GllXEPYqCTmDATHtWA+2khO
NovCBVErQd3y+B6EKlnY0dpcPzlP9PX1BaHJQF93KDG6/4UmysVvV59xVL5alH4u4hTQt4X1IeDm
spQWrUWRPWnI530wXgTIvozMxbzyLxXWPfrCnEMLCTcbXFjLYCElRP71OrYrzjZIZpgOfUc+GI7y
/hcYV/fe6jNeSvejJr2EKg7Vj1+Yl3r/wycqi26XkvFKlZIpnddhb0OYLQE/m7V7t+5jcC4LIFy9
DUT6oQ4wLwCeT/PWNmZeDiR+8CnaSgQ8Gwqkaxa4hNWPIbEKwxFJ+swxnXGFfqwgZhHqGIoqY+Y3
EwiJbuMFoWHAWNON9qH+AmsUB2EyLLlCkG8lLC9KjZoAIET+Qcbch8a8CFQTyOn+Sk6fWFc4jNsR
WnfmKwN0UaR4f7QWDy8vEh2LLxGr8i7s06pxBcY4nKTOMnm8bh1rg5T5fv7VJs/SgCA5tarjZY2J
mCC3uC/gaLj3dorxNMb80qaVhHUMvs5VfMqEVTPnbNX0XflKLMZ5lH5YuVIyx0suOY80WCN/xePz
80iSxNkunt4xQY3Y155eXbCA6yA1h7VqDnPT5EapPN1j/EMqR2HsS7MxXDyj16gXSfzRW6DHCMyv
zjFAZnTi1iNOY86QUcHEG3XOslaIoYGjSPU19GyZ8R6OEAfRV7fGJcb55D74j8bzUyn+AmMbt0qt
FbIuAp02OsS3ZjxHZnBOKLgruEiTRyyYjf8jFtvDVcwvkoyZCxpuF2hEMkh25vI4Tt84rzAYV3Ep
MYRYk93vFMYb5iWjeGIhkxXIieIFR/8mihbg3K+wGHeRDbU0v7jAMpytqaAuy5aXvZW87hpeq7gy
bbl/lo5xFigJSQtRFuABsUnj09TbfttY+dKsqH18fHxcGDS3NovNa7PZgcVi9fUFhkBun8lEyf+t
xIwD6Q3X99wSimnY6dhF7i7tZimveUWEE1yjtziME4kCtWlC14MBrFuzwEGGHDJYOtI18kF4O1rR
p5QeDiaPaGs68rnaUcalSF0bu8oF8p3O2/PMbrbDYfc8qg/l3o6mvNdY5qNjzrcqy2xPXtu0heJ2
MVjsV3gOzYh+QXpEOAVL9YxAC8Hm59q87/1HHWENXcbE4HE8gzLD2MDbU9QTi7wsE0U7qnpGZIxo
6nllPGM0wyJgQi+qBPH+hiGZjHpomLGYzcRRJpJLpCT0XfrNO8Mmw51rEEY32saPhXmbaehPJ+Zb
9R7tRHpeJ1/bc4A6KaR6zMvm/0F/O+Umr2EZ1VDVTHfzYYTd1qYfjI3/Fbqe3WNNKnMBMiirpiso
5ef9TZvMklzjMuePmjWD0F2S0WnOIO83WRI4JTfWM3jteEHJlFJegzHhqpjN67pMcu04NHRe7BJ3
Nbz78cIweYwUk5b2B+lH0FpXWuvK8ricZ9RCKy/RZtU+g32QJ9Fkmu4aiIlO2yTS/GYEivASBAZh
G/l0sPsuHtDFINsan8to/MC/NwLU8d2aWajOa7UZNywiYCJElTf9+uSzUHAXkDl8SiNv4woXVsCU
5nm+mOG5e4YyrnztP2LIqWnyVvK76fOeYMwZNIRegzliQESu/rzVkKo+C46IKW+Gqf+ipnMauWov
K/wuDui0fX5eWQN9SWMUZVPQ2/C+z+RRf72zjLdRlKJvLwq+D16d7MTKFv1jazlKx70WTO2oigZz
bXwBMn4MsyjBB9f0SQcgISVb4yyDTtb28D7wxDP2qcDvGonZVLUV5kbYAGl4QvgsxHRGDLuFp0EZ
KNzp/3B2XUuuG8nyixABb167ARCgHXLAcS+ImXNm4L3H19/EbMRdEuQlrqTVKlbSBgvtqqursjKn
RDbBZlpwMfdO/aXV2cJq/JAoPZQNnFAjQ6QnK7ZG6mx8Qr1nYsPikf39u1RvmX5zvplEGZBPoMrB
6z5HOrUN+kfLQZKctzcOdEtQxyoIR3xT0vTcKkrdJRBUpusjbazEBV/oktQGt/QBs2Paii7CRF6U
HOAx3c8kN3mntVifesmnyFLgazN0EgzFSghWj6f77gV2OfTZIocQhGX6GENPK8icoULLvmt0u22Q
ekaoQZTVK2WBi/SP45Ia7d0H7qXp2UojIevJsQ/T+R/e6EtH5G0ZUPfGBQ6u0/l39V3TKOtuIqDF
43X2/K8qqVBYnTBOgMJyc6g/q6UY+OgrSESD1Ouwe8lO3tGPyfncvfqoa/5dmOt7B+rS3mzASYJ+
jkaBvU2YIz73OSrrLXHRCJi/As6M/PdgbsHLrG0lMJdmhr8a0PplCf+is00D5JCH+okMxUpEYde3
AgQ2oom8T3Fi9C2xIvGVY2dK63qqrQxW93U8iiMBcGfpnN0521d2Z+FDUiq+i+42Bc9x8FKDNOOt
QEur8zXirJ1EW3T+pGD+XY8f63pnMfaPstgrtvQFs5iiqHnQ+/H4As+SXtGG/IWe1uPLm7h+21Tr
v545WAuLfm+XT50BigQ0FtJS8/aKIQevRgKYmNNFT4HD6yjoDJvEnNI4x2rjr6T3x7vsl6tj5syu
DM6GOED3yotbBrsM2G4uoT499Hpgsa3BnBP7c/3s7p/XBvFffutLAA0AMlCDsDpCD8HCp0yX3uxT
RB7pCA0i3WiOmDM3VJmi9lpXMY7qmVEPXR/FUb9KZlUGTxL6lLh83Qnv2agQqftJMjNqjmGnB1pP
AjYnOf9Z5DspLEkIFxiDCdSKwi3UwpL00Kq07W0mbiivOiWz90dIl5H4O1nCi957Vl8O4bcucoEe
GvJsqHO5ZBzuufoRapvXfFD+NtrOhQLOkbELl7aN83je7oWJV0ZnYeIwyhwUYwrGYVi9ROxkhn8Z
zpA2EHiF/gNRD5Tbsc6ZBZbluITGvPesvjI+u4tiP1H8WMOI0wZg4+coZnXvSRZOQ65nBcRtmROf
LqS97zQA4Ij8d6PMKSMKQS3EXs0ZR+JpUZmuSjmeaM13u/kCZbDwXZR288clfxSJjCJ8YhFyS3HH
wl4VZ855jBl0vvGYcwFybjz9Ph2m0mRu9IyBNlLoUVgLizzN49XhwKlAXxKkHXmo695Qm6mNykID
tncdT6XmLtvnz6IRmopCYtQL9wZtDSB6aHJYOJS/O/aR3dnmKnM1lHwedivOrl/LjTdBS04VFSwk
UnRnx6KgFptkVZkrJ9XNlbcKET6Hvv0cG5oM8Ga6iqnw9Hg2bhPQv7OBbhtMBMiZ5m5SYrNell3e
dYoXLSBqFZH2C8WnryLRS+2ZYRsi5wuxz+1On9mceUq1rd3UFwUArZU/wkY7SnR9XqK8ui0pXRu5
yWhm4A5F553rIEmWWLj0FPK2yfXWN+SnaIVmG/VJcQ1pICxogUzcwCjy/YBGgh//8Q6fvgTQel7m
JIHD31zf+loxtDGfyhiu4KLgf/g6TITSkE9NXXTYrP0lPefb7PvM4Gx+2UIq/aSVXKcvrboG2Lr9
2+yU3WiU+33iwGWbAbKDvLWww28Rl9d251obaZunLmbcdTbRz+Yt2mckMXxIlX245msUTGA5oAym
14v2dHyOj8/Hhb1892T/d6KV2QlTIZLNCZXqOplE2IrULKkN5pg8IaqBw35s7LZ/ZBos+lVFDuIP
nDIHcjReo9Ws6DPORly5x/Ap3brGQEIDmCYqrkETDpwpRDG81Yh+oPeknerz6OV6/nn8Hbdxzuw7
ZjElh466LOMYF3QCq6ggmWLwWxrpgR6YP6FRF+RnIxuPbd420s5szna06jMcx6se4+hxBkbZfmvG
fxwziIhj70j3IQrkUzYtfrMeXo+WFRvK5+egf54R5S5FttNWnjtViCoDXixw03tidntoXuFV7oBI
B70jLx6SgKPTHvy3ZC/SaK2uul3HkXVsVHhKipa2rj/CdUnXBUf0pa62u17t8lNmmYhB6EvGbfAp
VWxJ9WvPUknYdM8eR0Lo1G4Z+/Ei3L5dITIOak68Xaaxo9Hh2q3kaldDfginHHFKs4cfNXoIXaAm
5aNAtBBN37ygJlu4LRVoocLoPKBMWCXJNBmbTKrpAH66dMOo6IXaawsR2G2i89cQOiQhbSdgVWeD
qoOwKQslREBC9OTUfLQR0qvyQfr55PXYaM8WUv7KIpnAbRbp2uwcNNhGSoaUZ8Qgv6pHmEsxJNvC
lE0E7UsSS/ccB/QPIQsl4C88ApDrdYv6TsvCDLbaCdtxbC1TsLpz9OFM/oIAzAPpL+NZfM0OqFcB
VvOFY9NtGrqEL7539V99yCwFkamF0mQpPqSQibgPtbXsGjzt1WOj/Klp0pC8W9A1uM0eTvN8MfbZ
cY3yge3HCCZfNrtez/+a5sfHbrPZWDnY7KpDilMs08Pw7VQFac5G4nBTVqB4x/WcLidpJ2sz54FX
OLgVJIhrcuhUul4JjssiFGAkxok9o8nBX7VhvUNeE18zG22lxlTu98G71tOuXVWauXB+b57E01zg
CkG6FKAJ9B/PrOea6DdNByeqEHeXokcpoF6odyYPTt+/2aQJskRxfnfAMCujCxnipb8u5eJRlYZM
FGWNwjgZd2gxtWyWLsUAN+Vd/DzEPTEmFfkNSZ7Pae56/dA0/plX9wAZ0CS0heiYM2+yCPLb1GRo
YsigA3C9l1R4VzfCSDHBQ76W+I0UGqPmLkSbd88b+skVYRKf1aDkfD3PvMaVWQBMx3lkjn5t98VR
7M59/1ohu5dTNaN88cIPNRGqt5bXw1Ex2pGML2H3qSi0RY+y4mW6MELg/pvpaKAFdMzMTt4pgt4C
YxjUS/HiVLuab0tMoiQAZK/wN8LMnpK7Yhy03lkwFRdaCPGbqCBgrFMyNkTMqCoYabkqPDrgiZY8
xd5CSPEbkM4/AIQKkixKPAgi5phDpe6SKi4k/5ykqOE9qWDg1xHHpXb3WYt69zmCeVqvXsZ8xxXv
dQ6iDBnM8spXllFAV8Ii1CUzAUuBqda0EabcpmhkzOd4Ks6JRjmPsPJJ1EhgtIPBSkaimKxAuZW7
1VSqmX1ky6/5SMd9YDcuQQc6p+nZ2pdNFx3qf10kIpx651JIDoUJERjSBLr/2UH7y/37+IjedVea
oIkqIE3Trp7FVn7VuBLryv6ZCal/KEj4xlN17dNYN8EIT3GAdAN4xJQ8HUQ9tiLdyE/ryPxUPi3F
lvTa1KzOW0zv3LkkFdTKwGIyvdnAZTJz3Anvi4o3iDhj447LSTDS/KlRWCKVnlUUu3YXJJSJSfas
ZnrKWJL7XPakPdUybcSl03XrUvAtcGMawmBk8edh8IAqVzoOYXCu0Zmc2wOnx59Y4eJbCs0h6kke
OaVHeU5npPUUB3WkClsyoKTgBQYfm4ytSTSNDK597Zil6PDWGSHBjD9wlhC3oBp9ffSTPCyirEuC
s28zb76ZuU9VaLE/FZ7ee7cgOZqqMxIxf8bvJPoI2Z0WolmAtfh/3Aer4TsgfA0SERWyZMIsXs76
Xi7rrgzO8fCkPeP4SNvkjDJDMxyZJgCLj1l+y8jAjzqrropnpV24d++8zEA0gwoLN11zUEabTUTA
JGPJ+Ux4LgAwaGk10kyh2XflvmYGM2y6Aowi25aUzR7hKlOe+swsPKNTSfblHSJp5zII+8wqPISn
uqTSQhJi8sDX/ub666Y9dnEtlb1fjcL0dTXadX0aBriY4ILHnZadXJa0tf74XN95ICu4EVCBEKCk
PDG7XBssyrEZ6tFPziG/zaGH8cm6RhPqBbvJdq5rwsUEDltanED8M6TRx4J4SwiG2wQnZNBZAW04
EosKGDcPA920DNlWiNJzs0qhdvPkvgPiBe+qd6+NHZ9Zb+FauXNQr+zNtkAi53XvhrCXsj8arjsg
Jx/P6m08Mw1IROyOSEqW5m0jfZJyiqel6RnslR4EgX+6r/9Hd9oUFc32ypWV2V7hXHRVyl6ZnlvV
bo79RjDrjbZGstorrUwXN0yzcHamvTA3KGiqAhEEIFr4eVIBeI+aEQQ/O7vlT+2bff3SZguy4Xee
juASvbAxDfriAGTBpI1bwEZuv9U8YcON7DArdlMOqEr981US8biCu4b8ujJHuLta4vF1W2dnxBLN
YCDblYJ3vDK4F2axk/DeWl3amh2zvC3CWBqr7Kz86Ur4HcJufH8bhS9MfZDfqoZWrRlnxuMB3smz
IvBEfAs1e8R2aMi/nsywKYRUC5T87Le0HRFAKG9RareMCdlhX9i2lZ5EBvsk/BTxSJDPriPHayzm
6GlbRvoIuJDwHCk8SwUcqyNSqPMJjVNLUd5q5qWp7LEy1MpuA2Rb1gMiE7ToDYgTQ5o1z+5SrvR2
9yFHictrOlYIp+fv4TwVWj/ouuLsB7okfWTpTmwWHiK33hcmkENABkHm8eKewtGLzRenlcu42lic
wfZN+v65BMwgOLGdZA12epRPj5fntuSgqSB4E2SwSyFuQObi2hzQcMLAslVxRjK0bYjC0db2y5Xf
7GW70ssTd5LQmK1FEeLNv3KxYpYO2+Torg80PgCnWUP2DvHKnPYiDJMu4YIe4+0BtgMlmof0P5DD
HWl3bkW1p8bKxYUb55bTaxr1hdFZalLpOxboTRjd9Q5//jK/wud41OMNB8aZdY3GDtOgygokJ8+S
TcPWejzp95ZYm14TOPfQHZsf+rxqXYHr6uIsjXrukq5XV1EPVLGm6elnUFOpYulji79MzDezLPMY
NAhAOPAGXi9zrAm1WzQDNJp0oTcz1BXTlCMcb6g/xUsDqqKCaEbKUJfV49TgArPJSCfS8QScDQk2
g0xTVN4+ixA5XH7QEZnFaDUqIRrk0zKmo0erp/47zWkPyEhj52C/DWgz7nrfKhNL/uIr2jJWkRs5
3iaLzFm32gN4SE6kcxiYApK2+Sbiej5Qx1Yqz75A2DqmcfkaJtQrzDIaqNB9BNmKdV8034zeB+nU
i7rYPQvfKDJJEkj7aaqBwc0UVENLrBDlnQqA69JuAaPidRZPUZTCFEvrdV/ZNJyeaSb+oYR89uNF
Um+v7OtRzHYlV8S5zEpyeUZLe6DpCgBHyk4AK9e4rX7GL6AlUAJyV+k3tMC991G1w9DklJU7UEW1
qpBG45pnV4M+yHpYW1260sanmN2KjJHlZulS/yQJh+xJ+QhOQm4EwqvXQVESheXB8A7in9o1lGwL
jUT3tWc25UqQ17J2VPCo+y7CVZnoTPASaasqOkScOTKWG5m8RMt9hjd3vh/C3Ijagoo+GVdolPDx
K/6akUgoUwHmt1VhsKXJtXTonvyvxtcLjUcqB38+dcC++tLCdN72ds42xXQfXnjSoK4EuVTF8syv
Q3vHvB2aVVKQGLm0FauDvNMnMkJbMn7nkOzF69VIV+UqMJfK/9K0bLOzx8loGkB0CSIU7vc1cPEd
Rcv4ICZTy7Nw6H6UP9m+2Ne2b3IggfCcZGum0Jo5DHQ0o71HlJ20CvdQUEV6/hyTVwq2S0gSsdAg
Q68hS1+g5Xu2pBVvBodw4fV4JwWpXn3p7GE0lJkQVYxSnlmlomn1M7Vry8/pSVphVSPTX7J3b8Nf
zswsF1TkvSCUHmaGO5RmhXrNpFg7ghZE1X3TtV2T24uHGNrFzYIHvlOmuRrpvBwppKycwGdgbxyj
F2/TSqfxXdx1Kq0qIjfv42Aj7sj0MFpnErYG//z4qPN3br3LmRZmR72LZBfbHzOtWTwNPNoj6Qw0
0JuHk0ACEzU5XbCzTUqld5dW68zINoI9gVMef8f/sTdlkMmiGQzEfLMVkFAJ7ZJk+o5N8SkfK9pv
Ur0cTV7G63OD48JOeo+xnaek+WFf86e+0AskWvb1Xzak2h/FSpKESOtilbVGGBGXMBXRCsqA2agx
p10THTqH4VbduHVprSd6u/d40nyFxxZOZB3prrIwpjvhO9ZWEYApAJqCV35L0RfnjeuGWEuUoDoP
ne73CB5/5EyjahpbDb9l2YKGBbMvlX/8aoZVxFDIKagaki+zFVXZNpECycVeFg03Js1L3/tE+fA3
XvssLzG63qk2TdYUpKlVPJqVX993McZC5AHJYcLq7CO7U337NW/K9a7MXgEMEnNrDP9IbUBqYRVA
saChacwvRBR3j+7FB8xycaHf+B2bRdVZjOwYIFGE3XYd2Wq16Re8xJ203/VYZ15JHtPSF1SMlV3v
mEPojCb7eQB1kEwTq55a2ZDxq6e2ffragMonsfFWIzFNaW185qQwf2LbgnICrirqmUuvqjsvgquF
mB0gdAwKQyJOHxfZXG4loUjk/vT4lN4SRuEmU5BexIMAvSk3p1ROZaQ9a+93R4fVeyE5sWRJhyQC
/6pylodN0ayY3FTAJMQAMbErauRpjbp/78GLOKzY4PD4g+5kbKYPUvCmw+egYjNl+i63n+rFQytj
9RVc4Y2/780OcR+iphoaoMx2hISPxFJVA4iHMO5TTKW/8TpdAnDe24N4WoKVEaybiKRnT0ugleW8
kGrsQXD2N4Xp+i9j9setADBw+4V3yj1b6KNVFGWSCxbnucsij6Kuk/36DDx2/QeBDIMMN5KFqD8g
870wvfydiEGdkKkAqSgIamdvQF+p2j4bi/osdBuVe1N/GHAOKwrIf0jkrQSpoqpnFFW05qOF9Mq9
9yB3aXp2rjk5T/Igzetz+Yf7igSBCoMuSjSrVZBHBbQijahnz7K06veVGNAUKIOs3KhLD+07JWAg
wi6mYHbos7TLIGpc1WcoC9tO+CzBzb0rq2cVyeKDovMLR+yuQ720NzvHrZh7OcvBnsuuITYY8bsC
GrN5iIrLse5staFcRFiOKq2lOFq74E3vRl4aJ0y4+98LZLbimjC6GVM39blJUFDJN7loiAV1+11e
S0aphbTi0AZQEFd2Fvba9Mvz6PTS8mzBh7SRuQotRuew6kiTIihWEpqMhseiEvgdVfpYf6bFn2R4
rpoNr9ne8JrUtH9//Bm3DDBTKRARsgCfwrLCb8B04VEizu+lWMEEDAiCn8CCLup8SovdEBLtnH/8
qPujhBpOYHL0LNnJRjVCoyGVJdn80hGYRnwzIyizicgET6yV0+m8+BQ/ChqhyODS2+hj2LWFgTSj
OmVGhg5imuMnk20i0VZ8GrxxB7XTs9x6PBm/0d/NF4B1FAkCFbe7MlsTfpJd56ukOnNvmSE9dUgI
1nxMRNZggw3eKYA4VSvghaveHDbgFlm5MUry4XeN19a6LFEHC94guLvzPSr1VAlWgA+23fHxV97z
iMjp/e9Hzk5o7ha8FkqYpjIjQ0ED3K7JpshRpvUoosbHxm5bq6b9gQI9mlNYbNd53lfiEuibViWu
QAqCLJnYI/oF8NDUh7fIGWzfQOpvoV5192RcmJztg0ZJI7BXVdW5jpBNxMPVd/dpqIfKwmPgTgHx
emzTY+Fiw5VNmEF7/HdsGqhG8m2DtjhBR9beQF+EDebSrQCis9hIQSn9eF7vLuKE6P1taQcx5LXp
OI1bJW/a6qyuuUPnxbQcYSVsDrGycIFOl/HNnr6wNIuPubHLtdiHpToFkXyXMpLpVcXr4+HcKeNM
U/nf8czWzBNCrhVBpnZGSu3MfMk/YWGlwHAIWzklbGb7u8pdSCbeiQDBVS9ynMxpEg9djuspbLrA
E5VWAj117RshfGOUv0vCwh75fZDOpu/KyswlNG6vBiDJqs7deqCi0XwXExd2rjdWYdR6/ORthK8e
STmOsmZLA/xVoJ3dGqzdow+230fPSwj5O1sHuwaEvlO1TEUP3vW4tVJC5jZkqnPcvQYKpLbbY4u2
1MAU8Ibu2v7fTPOFudn+6QI/LkbGrc5F+t1kEFdRv/IoWDgOd9dSREPQtJwydFaux4QIPBxrSPOe
G41G7k8ioJsiWgIE3zPCqSpuFpZDgl+aLWXO9Q0zhGFz9lzDE6GYW4PsfKmt7O6GAewH7Vwov/Dq
/A5hSllkECk251KP7V7ndPHbBwfpiLbUEm2ShmoHNLHVQ2TjyeifwDIOekMqHACtMESL10vy8/hs
3kH+AOKPPD+LVAOqvPM8mNa5qlZkWXPmUlKsijP3xTa6Z2i0MmvkuBSKpDQajkUWNB66tN2g8Uox
Rbpp0RjWk2ITL13093bw5QfNVluJRq1JxbQ5K9wpkGkWb5huHUSBrobEEz0COBrSGWaiEl7o1uMb
v5IhtvEiDwuu8d4FAAEjTZtwy0CgzR8yPdeXatuWzXmToNAO7jC7PYyWchoOA7qhkVyPjYS0Wz1f
c7ty4Rq/45evbE+79eLycYVCbSMWq9KjqD5yu7rPFu7uaT/PXRckkyagG9RLFGXmk4dRrPJkbJqz
kABo1u/qfOM2Vlw9ia65sMUmJ3BpSptwOOhhRI0DKD78j+vBBC2nKo3odWev0+s3wJkAyVoBWJGC
/HGHRs5h64GNRqWdbqGw+Nj4Td4J9QcRfRtAJk1yRsoctTr2mTjmcdE6WWi/jThi9Zd7ANl3t80W
boP5xv21JKNKCFEW5IDmKp9t3LhZHPKN08SE75J13rE7P4SSmF8fw8EGcnZhYueb5D8GQVY4wWbQ
vDdzWXLA8mFdqo3D8MgHo2+wFasF/37XxIQbR+kdmJw5KAdS4nEaaUHrxAkqvbyP5pd/6Nx/B4Hm
Q8CPJA2F8NkTT9Z8Jk2CsnW4UTYZ7akQIuJ5xcI4bsoOkxlASLA0U58jqwnXe7CRG64dJzOlLq/K
rbpS1+q6e1HXnsXpqc4YihFA06awOaqtMjvfN7Zv8aSDv1vYkPOLZvoSoOVEVkRZDKzfswFzo1qN
CJZaB4WWwMKLSgUdAUkYyCVtfNZit3xmN1/ZpkL145+bVjXkZSBigcQMvmM2CWwcqqUW9Y6MSkJg
DLsM6vDhvjlF4rNUOWJjt/xO5p+k1Aj3YNpbsD93ORi5CmwV0qMCLnFoF83Ma7lfhFnRO0Hg04IB
7lE9oxpViXalLLxchWk9r33OZEtAYwdwHMCHztZb7USm87wGthSW4GrVwqPY7kQU6xj0NMOfo/ql
tIke4gUnK6tE9Glb/3UrQxZKMpSvfrWO8peu2sTodRc2EbfKUsMNSV5TmVsDhvvM1Ws5M7gIaMdC
XLp7bl3m9efPVkoq3Y4pFUxVrdg8emA5goqfd4q0nzgimkBijcYf/2Z3cADVigBTYIPONmbgi27k
+23vRKpeV1ZlCM0m37RrXjTy14x7HsCTpNlttJfeG6AD/411qMzgcY1IRJsHruj1rxV2rHunKU9i
39AS/ceDS3CciQvYo8ARPrdStUQexmZCg8to1r1war/wHTeESmCtQDM07kS4CYSb4myTFlUH5s6k
Zx0x3fPpuPGE2EHLikLa1FKDU1xs+XCjxS8Rl9KkMgKRNr2pal/iV9Gu8q6hwtgYdQexEDEj9Q7/
r+ZvuQQjm14vV7sbCBAAtaEYwKLPBFXM65PEeJGQK4zKOuFoikbi53rQV8RnTo8X5abXF6f1ys7s
5sY2dKMAJX6nP2jPWUmqdW9XFOVkx92qDCk90q6T7fa9s4eNvw64hbvhxmH8mldwcQOINaVcr4fZ
Ki2U+TKYl7ZevysrAHQ5FCO5Cc47Go/HelN8/B2riBgY3lkSgf+8NjY0co+3DIxxuVNwllJYVWok
AlScQhJUCq3H3PIhwVwl+S5sms+gqD6hnkXDYVUsXRJ31xeoS1nGLkQaYHYUhTFKM276lr4E9XEf
r8ZwVzJPkbA46pugBVMMcKUg8+jSw+Uwm+JRKkSUXQPO6X4QYorDMcXGpypzSk78hA/w8QYqB91r
DmBkELmXygPJa9ZtxqUtffdDwOGHZysSHuAkuJ7+No7iZoxizhmSjdYwkA9oFeDk6z9h+cR3S3iu
m8zmtNqYXRWNJdAqkG+uwmxIo95VWJAVglOFvGzeJqa4g+3YLeitt6+NDsA4efbRiGkdXx5vtXur
e2l7NueJUPGa5+P0xv2+qV7KTYHGgXpcPbZyg/H7HaIqARqHAHGqU13PaBMmQVcrKefsMLY34GZX
eCtBIo+YGV1BMGC1isAybTsciYyRgBHvLBj483Pq3B/IzyIN0c3j9z8fhDgMPhYrPUdYtYobxoXs
so7egpY5o87H7uPtbRfRkTZmtyr0eF+uNtbz835/BGPX6+P5uCleTObhL6FsqqmQT7zpvO0AaO6j
inOUyqjOSZ+gJaOkAnL4YVpAMlEgPKLQYzu+J0q61p4WzE+rOvfZCi4XXKwgfLvh8UqG1kN4WnKO
gLRoDIh4aZV+DMzTUWs/+i5Bs/O55yWjliB4GOlC5xTJpKb2+DMmz3HzFWil4uHjBBHggutNoaC1
KfLFnnN42cxio+hQGf/MX/jIbLtzgIDosbnfsv7cHuD8cGVow0RFcObJykZSqzziOEfO9hEHJdXV
2Gu40ffQmK87dBGMkiXEeu+amqtX+Tl8EaGaJ0erXnaEhMjeVpZoDwGjcDTYlkJjLim/gA+L7azf
jVVKhsTIl8QDb+pO01ZBgIrFgkNCDoC/nqWhr8EOUuLoIN7w38ZNgMKaaHFg6Xr+AZvi4zm6szEU
VBOBbZ4UhG9IWICdi2IGuraO8AZ0O3isvx///p0lv/r92RKMslekQlCDh/0vUigS+n3tdqNKK+ux
mTuX9aWZeUyioTwTtgOG8YF3jD7ozcL5XZimOTgnUQavKBj8Pqe7urbj3h9//k2xD2t+9f2zNa+l
oWXlFr8/cUwq+G+3F9etTfyAZgu27lwAV6ZmjxNN6HIl12DK3X0FhrQLj4/HsjRVs9dDHriSMEy/
z//4iE3JYq/OkoHp31+kp4Ihahpp2lIRQU8bGbcqWpb0Zove/Z+Ju2CZWW5hE//Svl5YHF0/7YB/
EyFhVEEpTiMHjuAVB4DJH+DxjMHs99bPEhDrTkxytU7Tlr8wijZHoUwSDBMCGDJlPi319PfxSt27
lOBjkKJCihGvrvk7NWLkKuonAa4du0ufOZqtW9I8hRCi23QLlbM7B/TK1GxXhEHQK2I6QA7uPdoo
hhgQfrNE1rpkY7YxtBYZD1+ADbagFSX+vlmasOmCml0oKh5oeBSgewbv+tnZ8WOFrZmYm7YeUHkU
wIMVaG4HsmTn5gU+taFd2JnNFtQkeJHBNep4KH2Ln7ZnC6voCTDc/RJTxPRLj0Y0mzMmyt0yDTAi
MPq7C8/Zu+txMYpZDIhnkpRFIX47qQjwtd12Mae0NE+zMyJmUplXkyaTA23YE+DnoimgNyE9LR3G
Ox7gakGmw3pxGGVA48vRh6GNdzK/IioYnb4QHN0571cmpk+4MOFJ6HgIGegDyOudt3H11uhsduGa
vOP7L23MQVohGFblEHSKTnBqVvGLpi9Je941gBAbdEWIsZV5mKuEHu8CnIVwgnC6B/D0Y4+19POz
ZzJ0j/JMTPDz1U/4lK3GAfLqjy3ci76AX/vvCGY3sepyfO3CAUxN/xnBrjr15HutrZ6teGHBlwYz
cybKkKVtj2ypo0uDidxN5iwM5e7pgEgtqpfoKblJ1MRR4rcNB0588MBmJCDflc4vasPduY2nBPr/
GpktSZ0ORRt3MOLruaH941Tk5Agvfn22GqxSSMXQ4NczvJR5aoKyR4LQ1VIUfAMSQPx1ZWe2Fl4Y
tFGVgiMe3Lgvx5fUlkzO4rpFQuW7fuRiPDPH3o1CB6eF8UyxSwJVeSdf6QvLftftXtiYuXSsB5sF
Icby8oLUPtAjiFegB157hN8ej8cluOsNPnA+d9M+v3BcmhzUbo/b3Qkse6ec6PkZOkubt72+Pf88
HtpdF3kxspm7z8a87IJIQ2h5jE3R3o7ggVsaztLszTy96EdZqNYYTWhXJNiuf46Px3Av1L/aajM/
P6C1GVK8WJ7dxtuntuOcanBGkAUz9zeaBgI10EvywPJfL8oYqWlZS9Kkbpqiw/IbzTXnbImp754R
TkJpDpc8mOnmCL0WTCWhmvkg56XqajA4vIzAJABG+cdTds9RXpqZH5ocXWpDA1UFdRVYeKuvvAXw
8r19dWlgdmLcylOYeoQBIGl+ijP/9idcD0vH8p43vjQyOyZu1tVDz8IIG0PTsSLCMbPlA7f29MrK
/sU9f2lrdlDCAnxJcg9b/IrbulZmL4Xz95cEdUQF9TSgN2ZeH9xJYIbuoREyauhFJaIdjoiJHi/7
DQZiciwgz5CQQUQGR/tt8btwLLXchlHpCgJeQG+CXr6mG2RjaE6RE4UX20Ba9eXfWETORQV+HUn4
ec5/ZL2hziDN4AQk2xFvnfWrft3uqQX04lHS/zJmQ/vD0mrdln2mgV6YnW2NIXNDlwlVAXoWusSS
8DlF+xwY8vSfIzjifn7QvYj/VJYKfKsEXrSl6PY3Gzt/BVx+wGy/sNBVbZUMH4CZHk1cgS8vtR7t
FIM8PZ1O3P75xzd848f6+3i++en6vrE7wVzQeTt1rsxOdtq63f+Q9mW7cSPLtl9EgPPwmpxqYKkk
VWmwXgjZspIzk2Ry/Pq7qN73tIpVR8TGgRvtRhtWMKfIyIhYa+UiS+brEJaBz8yfdPDuMtA77+5s
V8Jyh+cENT/0IZPVUd96zX01uvzH+uLYa50cJ1yG9ednWN97UmqHW31L/V87QO1O4M2NncJfa5K7
GWt8N7tYbShjSFxvYDYEtZj5UewgejqrwPw8t7d883criyUdYqaKtIYVUXeOM5PpQPCMlKKVIPZm
DuG7ncV9aTS8FbIOdpodeBVLcugf24OWOejPevhY8aHqrcv5u7HFrZbylAtaBmPqYU6U9RlRNuG9
9fgbLGVvvZu8hA7C9Rk1PmDE3T7X70tp5nFmdswgBMWJcF/8BY0odU6fu6f3J5QaVi5ebQ4Vr/Y0
SrgoJaPAo+kL18jDXtdSs/8nxHt9zbYGklQGMf2ZU3TYzEtx3m7V+1FCG7top7lL/vxJQXgOKeF6
w1yOls3GSVwT23+3+ficE1rUK+xP5n9+fqz6vNvOB8l/tEVo6ApZNvIoMs3KMUcSqHHlBxYMENQ5
l37kRS/11mv8htBt+KfwFXsXH8HR6JQOYN/bnzfrVS/3l6v/9hGLXZQMeZlOGT5COWaBAkBsdsoP
6ZN1qGCNetG+ul+jZ5x9y9U6odEBlUcg5vBEuoyQqt6oFVZNSOmyjtkzuZSNQIqtHMOb4Z4iKSJi
MEhagVLw0gzrzRJAwArqU68A0G6nba+ixcNBg5a7svNuBuLfTS0ci9wLip4bpXpGm9u01V6KbWRL
lW+9fRoJGjllAqqeT9Ojjr5Cn3QrfvpueOFrOhOkrsrE1HMdxC5On60DdLDm0K6b6aDihUtKRoOb
JaKfavFGq5skRv+SMZ1ZUxFtfEn4aUz8StX8lyFDe7NUE7VYK1ndGBogR6iCo4kPvy/bf4tBHZOO
d+J5b2lu44d/QD1UHtdYvm/cRBdWFn4tUznrZLzbzon2Sd+F1u6gFDN52fAxfnBQXhjRapXp+urF
aZ/xLGA+1jTZWJy4NO8yQ8Fz9MwgWRJmimdNz02Eejsge7SwWVef0LDdqHaoPUWyt3Lerwd8aX0x
YMardqg6qT+LnTMBQVFxxQvLmDB1y7hq68amTuU9aJ1W7F5fILBraqBDU8DoKKqLgKPPxtYczRKt
TaOXdTvBaMhUTuj8ZK6a3kXjZ215CQUF2bDXNOh+WMYj2oF9Xtph98HblfvsRiiAzwGR4IxKRi/s
113yLcJVKZWN1KqHs/GnUR+m+qGaNqXw1n3qHagbTrhD280axeQNN3FpdDEHsYq4V1LR3iWI3DWl
xq1b0g1BZUDgMtmM46vAQTW0Ncv+d+mMybGXQG0oxGQq3kf1wIunlTWZL8RLR3z5PQsPKVZdH2P3
D+epcsZib6S4GEtXLwAYfaDS/UjkpHTWe62u/f9sFkQ3oGBAimkJ35yyvqykrh/O4k6mtqE+Gs3g
U1nzG/aWmL8Uw6v0/C7JwOt/soBpHMoDa7bptFW6g5LZeXU/SD3h0VkZfV09mnG1ElrN476el38/
cLFOXQRYXCOiizDplVdmCZEft9FeKORp5TRegYnRXXsxFYsVMNIxEkAJOpxp/ZyGJwOc0ciCAsuf
Mk/QzwYAiKOjoPkJU5Dv6sqWw4PQPCbSQ52dJNkT6a+VPbHwD8jxaKAfQBEcYCtQK2mLsdcDOHhH
hQ+BXN8Brq/bBjjS78T8EDVEgF7HSnVqiV6+sreYgT6U9L7X2iEo3c5r7OQISqy7CpzUHFS/PXpS
PnInOlibn4c5e7lvK/wfq5YKNAaQH4B/XMYGtaR1tOH1EIzVPg5rUnTgoqx+1RVRwg8TKa52rWKy
8H+zRUPEXYYEPViGdHFxU09VjU6noh8C7lQHRt53a0ntxam6MrC4VsCv0glCPAxBrxxmnow6/O/n
7GIEi5tDKc1MVFuMQE8HF4KodstISN1UQ1+qDNJ+0FYy5+dlWhzE5Zi+ApNvXnroqyltBZiUKgWB
Ivrq7SLX166mxbvhysri3TDSLLSYCkdcg1FWeQVt3u9A242vMxAmtMuXn8e0DPv/Y05XVAXNJiiM
LuaR1yrP1R47vrej+97v5ow3UdGh0XjgdnFil+4bv3bL4G5CziUQ9oDYOqX38fNnLIO6xWcArHF5
BBLUWE3WYr+kybYbKVqjdbuqG7cDoDNNHJGCgAypJVF//tnwvA8XRw/b6P8P37pquMzEOqUdhg8i
k3PvhlBkZY9r5bZlMelqdHMQ9m3nABqYTLnVDIHZBFnjSC2wGbGTpt1b1b4qcemKg0ZK9O+mGhk7
k5ho+k+Z+/NQb2/ff4e68DIhUG2VBu8enO9Xswwr2whx+eUIw7KoEWzhh1NZJUJvHtRUdvTowDHU
RLAbhJOT4YT5YxW5Cq74wmsgYATOJQiYZQ5IKrrKK7twq6bMnibfnDxu3TXSWmf1bb+HgiSuOjzE
lu2IAEN0I7dwhFvRbwanpLsGpA1oqpdWJnvN0MLB1jpADqwfcYq9XiDbXQs4+s/L+b9sqn/HsnCx
wiB3fRrhyHAHLGQ4tZKHxkowLHcZlAUcAL5XApHbhxQvL6SU0TqpWQuLpkRbNUzEIYiB0xsyRmpe
k6z72+aabaAvGiop3Guh6/rzSOf36tUZ/WZ24aLQOzZqeYS5HMSTBRqk7IWqYBOiKzfKMvnwzyn9
Hzt4Flzu4QggNbFWYUex3s3Mz+6Fzh+f0uZrB0e/OvrWOKxTyMRl/B7ba4yf8ziuxokgFNw5BghF
lohrmWk0yXRMrxmLgRILbs8+FUUDoVpjy3HnCcOTEK7topvXzTeji+sma3se9RmMFnL+YAqlrUHm
Jil3QH1qGhiKbFN+Vo1sK+K8RoUbTWtY+mXU+c+0z7l2iHMr6MtduA685ateniS4fi1HfomfWyV1
8dp9kypPhShba4zbCiQyVHGilNtFzYCEOXUR+GyicpvSfT29GdahzcJdTleuh2Xa5urjZqf6zXP3
dUIF8PPDr+map4W5w637sPWVwQnrQ48peZTGLQu7lS1/81oC1zKyRSD+AMLi0myRl3k49bPZkALl
6XPFznKK9nvrfRo01zSFldTN7YF+s7jYB5DRllGRhEXtJGzO4b20G3byfeVY23gl5LjtuL6ZWt6G
eZxFFZCtQZO7kncOHd3R/DtXBztgdgdxnp+9x22v9c3c4t4rqrhI0Go7BILkjJMtTY4eCJ9C7rCH
wl4lrrvprL5ZW+zmyLTSGFDGIWCFtp2mdkMrG0QiIBLXEz8CyYAq4Y+eFbEEbyZQhgCwpNtuwnVU
K87PI7954c+s1bOIJfpwFkuqT4ZQMirjU1pf7g6afGbKyra53qcznhGcyKjZ4AVtLlxz2YCnj5bS
GLxmQGrDI65l+6594pyZwk/XQaJgKl+t3d/O3zQ2SjwyGDBocRZqG7wmFEjoWHUr4GcL9ZfMuo+f
p+3mmJD6ANc3NNGvGEPDUez4RJUxUF57JDETyPgK9+0RFHY/21ky/cG3YEjfDC3WRxa5Ko4jDOF0
yzb/DZpbZTM+K45E4p3hDgCDNt7f2jV0Atr32rHu+9+n/zJn+5+PQMpdFTG92ldq6tsEIyGvDwAE
jIGs2xQ8aCDmdtaoRK7PBAaKqgKA1+Dx0ZcpFiusmkLPAI7PTeTPWoBNXSlxmmFtRm+u3Dc7i7OX
Kv001ao2BgmqXQTSG+AarF9q8QH9biux0Fen9+VlfTmmxcUgSFnMuGiMweBBF9TlHndUkDD2O9Me
78hka641/7JrtwB/Qeoz+LddQSBqlRAEwqsR+PVhv/yeeQ2+rWOVWmUq5Sa+B0+lLPFCvSHG2qhv
GzFNgJfRL4xe4YWRocsU2sOIrnocBHoj1EUGvuK2bjjseSj/WlnEztZUVkwXYEVNXgrjsfeL3FMR
A2XKWw9SCJBQKcMaYdx1vA6OFn0G58xZJpyDy5GpkTl2MoVNI/US60+f+Aa/Y5YN9p2VY39jk4LT
HYcN7yEZyMaFyxylXFVQuRiCEFLwZ6B5s314rFehPjeWCkgX5PRxrkEWvqQc4JI5WmmTTgFLRMxZ
e2RWMMWV+7MPuxE2IGk19/bijoGR5QXQMs6HfkqmwCiP5WMdMIwqZxulhULtEdxYXOiwbmu3wo08
HcwCGwuWQYidXVGYGAgYjbTA6MyDQI7FlnuiW7oTHkGC+7f1lMgeA8ldS2pdL92l1fnPv50xPS9B
VaTBagPeOxkcrAlRB4jHnWmS2DzerMztdWh+aW6xU8BTgJ4uDnNTCgLDg1pnpK/PXb8LH1MQ3xqC
qyquoI6bMQLRZff7/2Z+uYNoqgt9wfMp4H/MJxAzJeVGMLwNt2ufehwSxDOh5MrhuD6GF0M2F8eQ
V1PEyqKYgiJmtiq+VvrL+ApmOLvvP38e3m1LQDwBfqapV6qQatNmuC0EbJP2lAhPYvgW1Z9K+Ldc
4+5edkbghsWY5kZoHcV1CQYvd41pdW3MxmgKktaALm/splVMcOEKSCRCV6ECh02YOZ0QjJLwwN46
3qx1z17fv/MXzNUlVK7RZLNw21M2yWzk2RRE29LlkVNGGybhZgpP0aO1C+1Teyoeor9rYMfr2G02
i34t4D8hUrW8LeRc5KJFsX9HgOl00qIJDUhxlXDQsFfGTn78eUVv3BuX9hb3hpy3PK9N+KJRPAjT
qXkvbeRPRUePTcKmLfIlK0GAdHNiMaHgDFEVKI8sHAIzlLw0WDkFndd5unuoj1BBnH9tVaAoPhJb
JHTldrzpg76ZXDgFs1WGhvZsCkRb2quOsdPQWLKWiVg2ZP2zZ/+1ssTR1QZNu2iCldYtjrINKt3I
njbHx98d+UUdyZ77QDK/hHipYn/8vIwrc/oVeH1zssYoZjwV4QL4BOpAtQL/fg2WpWM0bn82dCPf
g/3ybZDy5cEEHxWXtBKWVNFXZbRD5JOjgWtdPJcZumXPLALBZufLIrUZk7Z4Kdhjs+XtiqOdz/9l
JHn5GYv3ad0UZjNY2ERW+Cu2fqdrHME3Pd23YS79z6SAfi6q5rXM2aMZPmfKUa6cVF17+97I5BhI
DOIoIMwH5kNfTGhRa2GT1dg1gxfZ6vOE7iu24ZvMMbxjQZSdhIYQ3St2IDNoXlat37ouv1tfzGNP
26YTEljXdxrEKSs7tyMvPtQbsOqggRAfAI7E2lEPyUHYqnuk2Mla+fCWx0OPyBxH4tGqL2Xo8iKU
Stpgqjk464UjODnQtKQ5jctmAhXJ0Xubg5sTEIbM60mBboK1eOyWe4D2EXqZJCg84cK53NMof41N
F3VTUD7z1k4f63NxL78bnVPc9S/yntsKZNOhELjvj9z++Tx9qdktN/J324uNZmiZWahiOwWVW5HR
l/16W98P2/CzC5oHpF1UhxHFp/b7L2Y/A7LptPbHLMT85N89PZkQ1bTsx4y8U/uXf27INiao8ZLG
dt8DsOC7wV19J4PzjPunp36vP67FlLf8zvevnwPqb36nnTJDLnPMHEjrA77Pg0wlP0/Qss3jy6uC
en4mlgNFF9LJlyZYU2Rj1kzw3TQ7aGUEMAZUsDeCKGYukyfhkPctGsKLprNLnbmZUVbbHBygKA9R
xfv5Y255HbC24AUCjVEU1+fp+DZcLnbSWMXyFMTVHyM6FtmKd732OhikJaE1HLQpkNRZ/PwMcheh
GmlmgDae+zRog2K3ytJ3wwZo9We1UPSH4+gvbMRyo2ZGn4AG5ql6FkHGWwLvmXkDKC7l7ejoBOxV
mdu//DxzN9wcOi7QrINeHVAyg0bhcuq0SOyKRq7DwGORO71ACmHb/VbPCKmyxvYZGbfqC3TbxNCZ
IFN4v9a4c+Nyhn0QvoMiZiYJUhfDFnKq9G3OQ/AgQvl2Jz8Ld+lb8TEQeWu9WQfQDp+re+4nG3Ag
28q9eLemHXvtZEBeYcngZxLRrg3Rq8sJMCMpDJmshwHNUwcUPNV4rwn3SJAhodnLKy7tK0156VYu
rS1OjcSZZAErFaJCXRLhGL8LZPCso+z3rubFjw3JvNTXnQFA7JicH3Ww497fvejk5U6y8/t+O7ii
I3udj4Z6MrlgS3d+3g/XJ2lu8EUOV7YMcEssc/VWNEGUOqVhEIHBQ+Xbdnz82cCNQOXSwmLDxSLL
Qj4IVqD6gqe9Nj7058Ae0r1YT9DYORW+dB+t5dJuRNOXRheXeZjnaMQbMKzmke8nHzsd9L/Q+rLX
2ipunGKkQyB6CdUrkO4sL02zZ1E+mHj/QKqJtNVd7kKHWEUTPvd/nsdbB3dmfcGhAQeKATGoy30b
lhxcNJEkBPkIIefovtsq++yEZiYRyBVxG26iuzHQntQ9PYZ3QlCthAfLgaKiqKBldcawgPTkSqBQ
yvVuqJgiBAJSdDT+KBgkEcqR1Epjl9XKYG8ZQxCALB3GilT2Ys+E4ijr5ZTQA2+2xT1ul01OJ2IW
lRNNK22rS3cwj+u7qcVO4WNdyyxL6UEJw208mC0RKsGrGiTqKAWlDLIEIl17oixDraXRRaAzjJTV
RY7x1eejmTjxQd+m8LbYor9/3jVL+BHO9Dw8dXb3qFGCsOly1yAVqRQsErAfMjCtyjbzMidx6j1S
uhmCFp0Mbk1KLz9a981mxfay/21pe17lb7e03rQqaL5g21LQA0rP+uT3/YYe4u3APukkERZ//Gzy
5rwifIfmD+o5IMK7tDiWcmg0AuZV4r6sOdUgEvE1KSE/FT6OWyNeORO3ZxdOExVv+FBcK5f2yrSX
MwjN08MUZ6dsKJ2qK4jUgJ5e2SpPUX6SY7Ahk8HcV+UxyR4yg9lN53eQI4gA+2Z/ZeDOfp6Cq+zi
16z/+01LeHwG0l1AwzEHFrhGISwT7lqAEMYeXiINyiC5y8DMyQ6xSFYbEG+dJbR6olw364Ehp3o5
HRHvizZKGT1oRKoPyR/2Ev5ikCczbBoMu0nxGuiyBcrTCD3mNZGvJdPe107/bnyx9lIPHUCTwXgF
dpPcHfb8mL+D/dhOD3GgQU2bvI97EIef7oT7TiCgi/p54ueT9P2mx7yrgPXMKpezNv1Skr5U4R7b
XqUHWvh5e2yihyG8l6Xx/2hmcaCVoh+lClzAh+az20HV8edBLMOBr0Ho0IOHztTMFb5wTKImxQUC
JDhes/sVxvWWtulKQm9JYjYvFGoUhor0N3L7yhJbFKmyhHd2Fx2Srekzz9xNTr5rDtrmILj6R3NA
B322s5zpwB4SEh5DZGk2G5QbUKTKDhZq+j8P+daBufge+XLXZoVZQSukRXW7fu7MN9QBSdk6fPxT
/zKrp7FxsHnq3hXqjyZI0WVekTh/0pDb+fk7bhyei89YTL0JMVkhljEtWQiy1XACSemDKjhpu1NS
P9FWrF3Vb7EKGgosM2WWNPO7LvZRnUdGRcshPkSAoNmpLb1wUIGNZAJgUCUT5NEg06AeBxcJh89x
LzpRRco9YBybn4d9VYT550OQ3lW/hJ2/4p5vt0RvZKMS6X18sIaTrJFCuetpDXGPgUSb9Ijk50Fb
ewIs0QPzFtQQQml4gOGJh5zP5ZJLg6XogzXGh7wJ0CI/gK7Kq41donrxw1BsFMtTK0cPz1n8QYEk
jcwA7yFI8K4MfTazcBkXnzGfxm9DF7I87ak+xQeFvvdSYzP0i4bNMb8Pc1Tv9y07y8xhhaurLXAE
Lz9bv3FX6sjro4caLK2osS385VBHFK7aSA6p/mJG4IjVbE0KSfpWAmgVS6FbsDX4+NcFcDFg9CXA
tYASauYQBIPj5YAlTYbgVFYNX8DHBukR3YYuoS273b1uT6/432+/73+NTooNOZGXmqRORKDK4zL0
MUyIVv4KdkdeJvAdoqF400JOsMfDyHYAQSR76jAkyhKkxtbeE3P65Oq7kQ2AkDBKLtBzv/zuiVmg
60IL7KFj51iAgAnU6aOVg3Dleue5QYSvoYlelqESdWkjA3EwDctuOLQGIz14+dJkLUskfWGRlwNB
bg8YNBE6DShuXBppudBnVhSNh9F+O+w7Z2O/1s70p3XpBllP2f49kJeYvOWYwVfVBeVG4fj6Fn29
9vF8tIhEyPbtvP3Tkch56Ujtnh4eFOLsgs7+9ZmTXe9BJo7cIzWEB2xmb+ammjvJx3/Wzmdnv3+2
7swZktm9/akfVSJDt04jH52n4e/atXcygbszCaT3yB2SbNoRKXo/UPyX3vlVkKcgI25r/5fHANP+
fUYWIZxZi+hEHSlmxJ+asyY44p+hwNaE1J6xtYqVfMAX3fsPC7CsSwpd2beqAXP7wxtkT4GCfy7J
9vDxtvUfD87huK1d/BO4u927H/yt/deN8/N41XmJf/qCxdsqjwdIU0v4Av2NO3Wg29u3o/fX8+5d
B7BdMLa6HfF14hN3494F9vMmcAm5JzvivzumvbYl55Pz09csLl99VFVqTPialFTuq2E3K8O9DtEv
19dcuPou0uPE6mGA11sgAzNccp/tX+GP3rplTgps+u3kNnvoscYPAgNdQfEKiYyf5/w6xFh8xMLR
N6YZS3mFjyjZvYjmXPQ6yymoeQlidH0EraQQ7ksNOWNhT9H7g9JxCmFSthbcrU32IksMpoKQFio+
w5vJgcjh9ViCWWefkoOFE34mOHw29sCr5z1y3P+B797v/OD0otj2/ukBJ/Bjbfmvb2IIzgMHi3ID
Essq7oVLhxR2nTWyuMsOuYz+mC1UqZqycKq3uHgBlWfZJE4uBhQUBuOhD20RaEYkmTnSZg3EurOV
dfqivlvsRkuaaVaBpRMNFEIuv8YQjKTXhCk7vAqkcxy+pZCNFe6y4+AUJtE2CW4mgLn9emNuMUHc
NykJ4SydGqVSKHImB/5UrLX935gjGa8KxGkyuhXBmreYI+QjikYqouYQF6DQj8qKHnAZQWKWhaJv
ySGkyzVa+RJIV11eT/yPWkDQrrDK/C41sszJxiLyClOO3cIac79vSuEAjQfqTrG4hha5vinxrWA6
Mef0KrJVi50+yOpklHLSHFj5q1Uap8tPybCmeHHtwmYjWCnwjSJFtGQwBMgzqjoLRvQ5a3u2QGNZ
2qiT6+WK9wB3/vzBl1sC9QXsCR2SeXO1YXE/DKVcVkotDGdENZEK4U9Vm0gbxvKD2lLpnapd8meK
hky0dRH6CKEg8L/jaOqZD2hSCPbrMS+CugebkhPXufRWF5V0N45C/FlmqQ6pq7K38DRWhtbLGMLx
3irD44RU33Nd9AxiPb2WykQdMwZBqrDqdmEG1fdekOngS+1UnKNWSTQ70aNBIVWYoc9GE9PWH0G9
iTr+UArSNtO67AUIVbNwMqWGfm/Sq/yjGhLzuS6rSIEMsqBACZJ3ceLIRjY9i1XTNKltVHk5skBj
zVBRAopFMfmMFCOkgPiZoWV06DBt+skrVa0ot3Fr5aMXgzdCTkjUtslvEB5piOWghs2dROsmBBLx
CNkKnfJphEpEqsQ10iCp2hBJj3TwVzdxot2ppVnm28YqgIeTWMygv6y0be/oWjaF9jglaL5Mu0YR
3U5BsGMrVWrmvjzpbbzBp6D7RqAl/+AUmwdNymoJodawkdBlL6IjzjTwg0mX6PylNMMBZ1rjsb5X
e2E6FHkjRdtIKobHKkvrnLSlxoIo03nndExqHoZcpC8T5NB+12ouQ/yjr7WDnKQWRxPTZJ4qQ7Yq
PxHFUiDZqPLekcYOdDdl2qU2ZU3S+AMzUwotur7+O0iaJTmaUdaZY5pihftJgYSWN8ZKGuLpJ2pA
kufy30qzQsEHiFtA+bkQUjcuzWHyCmNe7kFpDY2YWc4juwEtF/UhzpWfQc0OOFLLNQ59jlTUfaOo
JcsBGqWZSIMSTAuYlpEUXqVQ6ZA1FnxZX6fsWBRRdsLfKjOoRcVK7OU1CzmZxqx+KMNYSvZTpNYY
GIu4H/csBOeqIMojCP8tvu8HcQTlDeA2f1O9jIWtUoY5Mqs1lxuvBPokIWMpah9JWRuQd+jLzHJl
QckUUg+i8lArfQiprk4Lh01bt0ZL6qoRQcqlptGfMjfbP5bSAZQEgTZekVYbAKkpCxNg70bqEjLo
ExaNUt6KNtXlOkbubepyN2NRi9Z5tbOQrVbT+ilNoUlMKpT/RkfImxjUTJZOwRzbxSHgQX1bPfSD
Ir9qTaX6SSRGnxrgklCArEfNZ0kkSbZWNsWLNtYNDkOMZfGYysvIUQxVkIkySe246+O6FQ4GMLLm
oRGAX3OlIi6RydAmVbZRkeneh762zkMo6g89pvKhFbnlZ1gp6EEm3fDR0bGBZHuMVLktiRNqcnHJ
ledJjZOnXIiQXtT0KCTyYCGn1XYUc1CG2GvEGFr9Rcx7A6sqGdVfYCQKvJVqZdqBKBA+gOMWTInC
gSlCFz9vMhtarSUnSGNZGTGarAR2aOjTZ6kFZY2NnHX9eyiGYSsJ+RgTmmvRvjAiq3KZ2VHLnjFr
mz4pEhgELIfaVhziWWZoQDvTUQjlOxmiHhnJi8IU3CnMI1es6vmSLzUBeqgS8g9pmldPjGl5G3Sm
nGGi0liAW7Pk/CPjfRXbbdviG+NJz0yba7kU2wKLAX1XS9Ea0bBphmc0d1SoiYTADxCQLOO5Zqi5
9jErwjRO0UcWxqvrOfoRw1p6MoBgHB1kIfTftcER+k0NWFzsSIzTcxHnwzvrqzSyzXhUtI06JmZ1
yKwYZUkjYQ3Je2h4z3sMTsGSeb0TQgBRSFrocFrQNoUO0GRMorJJANX83Q7MMoD9CkXNVaSKxgF6
YJudmI4hyjd4EvakF5VUslV1xBp0vdXrriQlo+agm7THU1mdOLPFMFdedYmXql0rbdkRqx5Fyy0G
KtckjhvzoU0KhJlJStttoUfJc5RXhuAbbZG/WIUi1FvTasA8Kg4t83OtAr1QEk5C6mVlbpmHKLJi
iP2IGpUdocnllqAW0++HliZzighoLlJnenZopqrUwUYv8JPFUuEOWeE0O/Wy0CSBILalhGZBVfEB
nqJA2sHzv6Im3Y9EkSb+u2kNi7vIEsTv0ITuTyOUaWf9AFN7aFuDVxC2N+rzxDMURhQ2aJoNYLEC
CJORi50PWTlrcjOrRVI5pkObb1U1bKA5aFJW+EKc6R1JaFWe6xS1942kt4LuN9oYHgcJt42tpx0G
Lai58Xtoiio9Qsaj43aeAWZwErUaBQtVCSt2GBpmHpjOEjTjV8Z8vMtMTu3erECkIfcaHfcC76PI
iUSp00kzKkXhFpRbqKeH+Hpbwv5kto4mJkxjkmThfQvVjDOCjV4iWWxq0z6PqhH2atUcAf/mlNmS
jESyHUE79Rd6oY3HMu6jX3i29QkuaUmJiWbFQx00CAjaTZoLw0OKPs3Eq2IRYVCmWSUKO9MouKLY
8tRjszGnjkwZxzs1oS1MOettRU5E6xloEUiRmFTuqKMVddsREzyCbxSyGAMJMdEGEYVefVc6Jih2
AQKAQ9SxXPaiAqlcEkpiOGy1qoZ4NCqEMThsmnakJ2TirdTJ2ybq7S5SRLTMDKWe7eiYUuOhiyGJ
RlguGtzumNjBRcwN2g7cuYY+J9GAnkdUYHPbodWwZ5PqIrPTZhDQJZ1Rnvggm1ELF+Rg9HPQ0oG5
eaIZR/QUzckTxehTJ+sF6G81el/hgMZoGHNC5ENrR+hLGfpyUP8RuU0VWPFbWqHlQRYQ1gx1HfEd
1kI8CnoyhvtGavNoo7X4U38IrU73O6nkZyM2i8TuQtaIM8VGWu1pHAt7IaTso0i07HHUunFweJSh
s0CnrI1di/LeRGKxVJutNalqHpTCOBMk0ALEEGACQPazVORO8uggdQ/g0+noqVTSqj6arInoWeNc
fsp5CT76BuWzZq9zeewmqMtALRNAu0qMnws+iEjoqiEqTYg+4G74UI29owoIVO2RTxy9HZy1L2Uv
iZ9Tl7HCHgF+6TdohI0pQexuSV7IqwzxHsJQNPPkShfhoVzqndemUrzjmlhYbmlUJgP6mPfahspy
RR+nwpIjx2RVgeda2krZKRxCiTriGCZPQJuUvUPFMFMDozOmxJmallF/iuoSTaAqfuQWbxq8g6Uh
7Yp3gVoGPYU4QzkRBHSGOX1r9iKirBQxFIIF0+jHU5mWnXxX4KtKpzMG5YVjd7zJoS4xL5zwrz7i
NH8oY7wyiYWO3ldFEobIVoCpeWwEOv3RuGhGrhSa+UOO4uGu7Ew8V7o4S0801JJqW/8/is5ju24c
CKJfxHOYw5Z8SZIVLNly2PA4DQMIgAQTwK+fq9UsPJafHsFGd1V11Sr918jm8MAf9y2t5RDmf8EU
2p9wXc69ylrkWJvJZtrKfTVJe/FbdYxVuwYEHySjbvqqUxtGfNqb/cei8e2feNjyvNy7mdwjsXSE
pnmp4RkaLrGoJLgs5k/DRv5t64DdcqlX858cdP11yja8biZK41BFXZIvZZSzsgfhZJruXMuMZNft
kDC9Tm3yQiHzyanrs+apR3AU4EEwhS/cIelQitypH9o5t6Hp27bm5rqd98iKA0dq2fAtlznptAUj
yLC5f8GS9Z8DUR/s+y3yT0FVq8/TvFEYu37ijqfLKL6FKkm5/71UrWwXRO6x6OY2LDc/OuQZl8Lo
Oi5t8Xm1mXwfbVBfhQohdbwiuYrDz781npCfNk9tn33j13U1xHUQn6PNBD+L1ge8adep53EseXzy
+yQWtzxqiSyP9Jq216zxp+XcYsuk7sPVH7dzl+z4hVn/wIQEqj+OT3O8mP2Jr4gevMsNyPpQGA/C
aRq9+yZhNj4nVkzvdYgvLMg/rX55DEQkl15rWamblzC358WKIjsLo1smvElubMAlddydklX7+sRA
cyja9wOuCEydRa4ha8e28vqsmP65PeM7j+amJaOtJ/34uvXFvFC2uH4eGcG0uZo+kXdJYzpxi7wt
Dk+hj0n85wx5puTF5M4arnHjbf2JlW/MXrIBNx/lr3i+bDFoit98dBphNNCe+TbKWHE3zNKlJu+t
K7k70++rUsm3aOkZOsZ4D6fSy/sJicyy7U/eagpZ7qkQCTQAajsk/5s1ldNNPpS6GY9zQqUOqtDA
uZdpmyhavX2iFSaNa31oEpauJZMGCFe860/h2smCzirI76dutYglU7S25ZF741EKvyA8Ne+y703Y
RbqclVvR3lon6bFjVTzbSMdjOUxNCje1JiIt41mS65MPXWjpiVb3p26ywS+jrRj6U7ukROv2elSf
tRDeXz9fM2C2YpPutC1mIE8uzVXBoRwQsRZEKb6xRBh/nod9yc/xbLK5nLzGNqWRYfbotUXSVS6G
KynZ24YimZaOTnRHyf6fgb3BCiLeYiKovOCo/C0ZnlkzY3KXkZD/tnAXT4FoG3XOR8Mr2acq76qB
ron4205E2Qn7rIQ1il7xmZJ4cy++3/bm4ocUGirKlH3h5LVv297mwHV+23inoBg06kAVmmdrdWPO
w8FS8slqvgB+ht5fZBMTEttMomOC2vL+PjpCMVR+Oqq9Sknoe1pT+IUm6JOdH0oDyyhrt6Rst91v
Szrw5dsSDf1rRuAOUFNHO+xrAnWvEj4xLNvRnzC14m3oyjoO+LJkOIp/vTSBf4mThjLYbnnhzkV6
tH/cOh+vS7fHODDVoBz8lb5/4Js1Dd0gwUYyYXDlW8+8NxcO8a9AR9o/+6ZPWbUMRJSeQmQHTRls
zfFOtbbyJJpeLLc6a116yhnsfuRDHfvnvU/ls+wOm54Lb2h/OIZVkKE1WZJyGmmHyqEd8md2cxWm
BIOj6obG64rXPVkjfY07QaQU2zD+et5JaDnHISX4JiFTEdcbPZCiGOfNjyCON3XPMKEDWsIV6LLL
PaZVtJUEHet6mPQ5c0GD8WOUitu49y477/vQ/pmGTb5oIGnSUScRTbdJztP4NhbNwGW9+rOu9k2h
IxkmKZsvOlCmu+TtsZBzqnG8u1sCab5boXNuxjkp3hspxwPvL19lZXzgREu9GxlZGhmPwQ1Dyklc
dZ1gThe09Lt5Z4Oh0vjGHFweUZBUsxcEz2nTU7mt8udnEwaa5lp4Ie89npa6rLUXtp+0Ccz6kJiV
WZEtQSgSNLIFvT4Y/i3dl9pVuzD2o1KGLMqObaxoYhcZjWXKEQRtt33N1xXG43aaWxvnlemYA07A
w+/8OJzLxAHq1DbJ+u3ItbbVMhnNMObBVj5Lz59BYRYgqbKwLHjcR0lgOzoqInxPAXnhrHVxEsIq
MHETlLNgNaHMsn7WZcPkPFGh5lA9pD3xDift78NTVMhiLBmOqHaHr2Ky5aMm7qsoa5C8i7nR2bnW
h8BmRaoJiWbtVoxDm47ojKDH3E7tml5Sfey1lC6qPTJbhhQaAZAd7j5nPPnnH9r7cUzJElxSuuuF
S1PEUVlz1tkBT9eleB7bpqjB+0X2PJpmL0AKLbGXWy34NXTUYkqiTRPmtyFK5M8imI730AsdSx+b
Z/8L5WGZZaI1EKc4tnmV165+LYiHTWgiBPdfFjVc4yuigm84NGMUGiQCCKwAtpp4k5W7jDkluizw
wKHqHaxaXpinR/RhQzynjyseX/V1dUM2lF7YUWNXwRM9D73XQ9O7bJ2rvbd+XvU1FiBVa9PlRzQr
q89t35i4ZLwG7Gn39fiV72v0V7koBb1RSfi2TW7Gm2ymN6oyFfMya4wio9KlWnCHFpH8s4m0UFX6
0eEDEBpJAZ+b6EORoVdVLUvAQsBQDNSxvWN4qqXzPOauLWPJJxT6ud5dfpxz347NaehlFD0HtrZL
JSgH/4ZRFH65xb5+1EZFwIOdnr+FQTJEV0Wc6mOeT7o7YW/NVnbXzr56LIRI21uabXNwCd0ehZfe
26CEWyEVL1lQR9sFumfHjiT5sH8TofGbk0fyZn/bqO0vRdIP3insCB0oIy/LumoiZaZ7TpzXdw97
1KumnIMAExWz6zEshctJSXXTuvyJ2iUYT8noy/xchGhCqzGQXX7GnDX8nbPryrM5xLRVHd1OeD6i
ZjbVZsL9W04Y6JN0euMWCEe9VmEzmZ/e6hV0r/OarKdNDSTnqbbHiHQPxvT7nnzAkBYx5J0uPL3f
jdpvp2p0QaTPnlqTW0EioTtJNgOCUjWS0M+VAeRcFIPsrspJMuZhfwpqaePlT9PiFWs5tXRVGrdG
SsMpYymHFVHHhe058Jm1McPrJMUAbLxrcoX7JWqJCKWxysvN5daA+OvIXpzvd7p0B69EFcjGB2CW
kKuXYjKgwxNzWXsamoKltinxxAk9p3SVM238MMdTZm5N8zFaTMLyitVcEejdwTORzGXSLDjO2mw6
rSq0P3tOma62YRA0vWPegXsWxMXuW9jfe2sqPfQyXgQIw5co7mfBDUibFY8PehNAORas9Amj9t1U
BVPbzaRROJ+Etv4O/i31p6VdfT5CsqIpwEcCh55Dd3/yNqcGNs5/B9QR7hRoF9EwKfY+aWUm3ZcF
G5cLJoZ0bSBFS/5f0BWpKT29zf41HDOu1t6h9j/h4+GrG42I1FXAGf2z8bjoClzcZtfMRX37fY1M
/YuOzLVV29uuleU4jSGW/jboOnBdX3r3faCm/XJs/KeETIKGy6N1CjH4AZv6sLzJgYXc6jKCF9fc
XBI1p29iCsT93gwpm8ZjPCVYhLMm+95sVoyfsdxuAr/cD78Ly7wvBEpJgYZ6stY5WKu1fugPUJUK
fCXCSX7Q23EyorbjKQMh/u46S4ekdb+/NqmsvyftkfyZ6v5Q34WizXyZuUKSLyGXtrs7ahG0L3xK
254Of0642rCqCx/8pA7rn7s2Bw9MTeOnYNzlVqliaAhIXvYNf7Mom8SpwSzkh2F3isMQq/zLtOds
DNT+JmlOfFurNzeKnbIm5Qy8Gs6uyfdqWLTEPyGfU2D4mmhL/bzHdtZ3TbjoAK8rnU7qbXBewLMY
t7R7Fn3fe6eENpcnbTSByYPuEGIxLW1/B9UvOfg4hAFjPjoPmX4ykUosO9aHLy913XpFxb23YzCy
bkmz3i+9l4UUbNV6J49udb/HIST4Cji+PE4ZA9xV0EW058ZsffLojt38bobcOHbCVbw8RYOPUULU
Ogl4zbTI6F3oHKKenyTvpNi26bak1g6ndc7sdr9BWFGmPywm6NyC9VHOxo3vs0uHDuRBp2zwAsCz
/DmP8W2wqy9vy6aRKJfeqtrwRK0Ch5eR5/F/jmvOIIlrQns/ioOHtm6e/4OOF4f9Phc+lh+5TGCG
AmyA+WQxD60RLcMQDEeaPYDYzfO5XvuDBF6ReyxkAqrOtyI/VFCJZUvHV8OQNJy7nEJ6ihpRT5ek
D5r6yo5I9DXOaFP43vLOO3XL4H62+H3SRK5jXW/nAx3Zcg32bejvFuIC1YMN8jU9tX3W96dULLL7
th/UxLu+pr/BeRyspg3AwKMl+Rfh7ouy7gjSu6WJlxTH2Cj/waZv8F168+j+dkuT1X+A6mz2mfs1
Ygpx6kOdaCRdUhtM90esdQaB1Q20sQqoht6+9W5zHGuQLtPqT0Ffg23BCCBYdBZ0zMTFcaNUGb86
CqVxC970IR+8pJX7pR0z9Tx3wdQ91qnbfVoYAWMTN2sAv9GacKi6aVTHq6Adefd6+rzKpenwBTod
QqcSnnbefdEVW/5tHEI8kaaDluLAImu4cwfPpxpzX46nZvZ1dk3lrpPnYg86XEVGMf8OuihFm+t2
QtpHMnnTW74Oy3O2z31aunkJzmkfH4912KnwPNZ0fudIy+PBat+kZVMXfYJ/tun/hq3ws8dNTyu/
wwgeRq+a2rSi7sztfRRtxrwmOrQwHVr6rFr2gp63ETIGmba5BOhc8paJJGS/YlPyuAunvP/Sdhzb
8+ClCEHXbVhep1W7140mu7tD3ADKoLgi03IcNYNRW/vhO19p/sKgYR/Fsqc/t4JHVuq43a5Zd9R5
maVy/nEkxRKVMhnovNopjRrOQjYh1x+7BZx0N+nnADhTAhukGfsf04SXMFiAw+R2Tz0C50lALdFz
1lR9VXMl7ID/tixGl2H66ncxMay1Zi8l46rmNZpCd84o2l92N6pfBhTvpd8W2jHPN7qKSb276wYg
qPPoGPiqQCx8pi4ezHSS8eb/p2QQEfkzTsH3ofX0ryYU3lqOm5Vkz49NfFqZve15Do35vONDUpeY
qh7f1kHRsY25Ss5H6yZb6Y8+ExojFe9tejCby7SF8UnDtn4Xw5ygefjA6xfm77NF/tDR0k79fmrt
1u2nTQxpwVsRm7cCOhqoaukcmkLwFFXN7Vh8dy0ay7uBGeDpYJ3wrek2WLw6mDwMw/fNPQ+eAYkO
XLv9auqMrr/tBiQcAQDa/ax6kV72QPV39bw7SDWoIdwqQDR5jszznFEvLm4wQQl9TU9SgwMKeOeO
iP6g+IEgyiHGYdlqLPq9nkuewWkd3yO+yKH0JVd76RnpOZD3LvyVrnP+NA/TCJERTJOovHzZKLVR
aN6Xwq8/BzFODPlyFF9cXgsfhmdzXhl0Brx/WAeAO9sF5jMLbgnZC4JrGySvSb6t4d521ymz7bUl
Zq0rDXTUJ7urg39fuO4+ssUCSaPjfjNVSiN4Z4tY6vKApPnbZFAhJRgowSZNQKwLwUzuFVMItZ9Z
ApiLSmjnY3AXtHNUJQO9NKPEVvOkWxfdZ5i/9eVku+1P6ys2KrmbwWuDZJ/2G63kFoPVw2pX7M1L
uLMxtv1lnGv/ZaonPyt3C9xV4XfO811jf1+uZtQgFUvHdpDdQwmjvA32q9jq/r99LCZVNWrJIJP6
Jf2iPKUjzNoi/Q7xf6iy2BmFKzUPub7yW4dPTRt3MOJ7V1z7iMYBKqJmBVp23auZjnC+m8TCoYrJ
bNXMivi/8ZI7fRunfoDhcLV4a6f5kKegLaw6Jyt2UZUfufzP0UesoK2y3l/RCogX7Ort89okOydi
/iA3mI2X79pb9Cfwgeav29qZCZLm7dcyRcejFCFITu7Sexl8bLFsS5G8RW2bsLuhhvQ/ZY+wOG/9
mqo3G8G4cQbdeLcuHCvDtsI3RowP5HzLUJttjdIP09oOuMXn4Uxb5Id37eDq7DxHiUOTlor2VzHY
5bMYgRfKhaHZXYApbV3ZPbK/vFgpdXGrGb8jmKD5ycl7TE90l16CSGCd7/fQYa65c4FPoJHdNN0J
6fbx0tP5vmVtdEw/EJ+uHmtjsOfyGnmoaSuZedPFs42ZHta5gGtOI/dxykiAOsAVwja+QVuELYS5
L+XdOm5OXWxqo+jaLt4R3vqhkN96XrUYwNYk0W8g2SX4ynptZH7QYjYILXb8fICY+ZtHL3pbUbiD
H+DwKr0udu7880C2FV+gsanHNMU/DaafITNb1wAPB8TQS/Lib1lHV9jV43SfHDS0p3Ad+x+pghw/
1dQo/6wGESOcgOBHVM4Q0t0Yz+q9yu1eF5fjWPBoigUo1bXog2Fi08xNYBXZrv/lBTwUAFy/vGfM
ZjmnPeWL3JAwiooXYvkz5LmUyMQPFpuKdfeC+4kW31wiuYKFl7Kf1FfVwNX8yfnj7GHsfK+rzBgV
XJxoCFZYiUZGp8N0I2b4DgYkO5mDH/iJmhYXD2M991+HFRidelJnL4lL4//Wyfn1ecmDMYDJ77Kf
uQqwAdD+6kMKQ8hf0qT39lvfsjGCMJq5FFmTjxmym+NNwJwSBj6UeSu8+ZzsliJrPVDKC4vK6Xzm
2AEOQFnHKOoOp1it3zxeVOU8+RJp0XXPc6KBSFNAFLQQMUKbe9rXGKuwTtdYt3YxYqKaK1dWQxJ3
qopM6Ghgpzx584Pi2OCOHRMlYg7hPQ4ym3ZmvqIFUYuIDr9EYmdf3sWojyA/MwVjt+bBVxEGH3TH
gNvOnXV7TZZmvqUBdbtIlmpoC2aglcY+L70MpHQvoHorUPn8N++xXcp+XBeISbvMzQkrj9x9DYkC
wyBZ7ot3RkU19vem8/u8bI8WdmxDSJGet5ThtaKgZiv7Uo2LTjioM+qurpf6JGQY2edmnwOIXgNN
d5y9cCbafR2la1+saVL8jWaIqJckQgLYUk+3bH3ZAdX2k0r00d7rcZPi2aR+61+3eAj3u8LsoPZy
7n3vBXWVbW9dOhQZU6dVj/msmwVbba/Y+q/geGJj3hmNfo2M63zCqhl2uy9BnYiCvIUM7mUljT3h
GwZt/ta0I/EtKpBA9cXh718iprS0bAPjPmx425noelfs7lrUJMafgt5jD117o/2LbAxUzI/6bLsg
+Ou8K6BlpC9CHPl8qR2cq47d/nuLvHW9BF6t9Enp3NnKO0zdVh8hlUfp+FzwLAx5Lx9Jos1tw8qV
+0nttX1AgrfICrUesFGbbKASPkgUAKbcVVGtUZbmFf3HzkaSDNmYk8sBMJsvZhxfG9kC2HPR7sc5
EAkbFFNXfMiL/D11VzHlyw+GneZzZhtokTDr5rCakTNMACAYcZ0XobZHA91PVpk3NQ12CjQW3/st
W9jV68a8vvCQ0cSpARK4lCxrLKdxH3WBuCI8igsqtXr6VPQtuQ5xHu39ubPEPvIhI4u+zEzafh8Q
LU5lZsJ5ez/4LfXnuUakd14TGbWv2wqJ/r3JPRGjR6ux8k4CPdBz20Fuz4YFgsfJk93yLQiPbcR5
KZ142zYu36qeOmxkm2DG1HZscCktytqNffcmJURNVccsGmCcDccLttUe9aNTOoY1yjLB7qNtU1KE
sH+O79WM4PYMbt3Zy7gWbIVuY2GDCx1qnp7BchTLBjzy+s51jXn24LL0zbHY0r+tBZjWu5+PbXiv
uHrav6vK8uUhcCwwl33mJ/bmdpF+CnS2tNemtvKoVOsC/EpT9CiPtR3Y1kZfiWvVehCcd2q9/GDs
hlvovnp+Fs1kN2S6eFoKL19/xGPEzeHFzR7eH/Q5WL/WsTGV4ZeVp2PZe1hJdCMrDlEEbN8OUWf5
J3yWsuK6WmjG2zAshQAyJbu3rpaZ9+cKITyvZSTDOLhgaNm78xQldcEpWzJ0Gckct/cq3zmVOzIr
e520n6p/weQfHYot4tXLZSwKCTU2a+t9zWMhk3O/enV/RaxhxclLtmB8pioPL6MMuAZ1kI37y8Cv
V9yUsUP9rlbPbq8+Tu98dK6r+lHsNe2tlVvzJ/DY0P4UiIzKnAJVew+QiAQWDMC+2DWMbdD/3W0a
Ev8w68icG6tjSFTg+PqOSFpuMDEfFmKKwm2H82H3Ibj41Obliwezs3ywN9B+9Js5ykSw6rq9W5uw
+QMgsSuvRHsTuZMyrk7LDSpvuFshBCCVC2nCi6cKb78kfoIZuwv7vLlPPb2E1+QIji+ZqjuMfAQf
+5rYNmRzh6PzDVu62Z5X9s8HyBKubTKSZ77WD+ULwwZT8srCVeaN6wmCHF2+ty0p10fBZY1GzYQf
ipI5W26eXj3zwGuOniE/ZCx+q4F5rHThFCTnvdjC9BRvawJaFIRjioGaVf1DqrPtoZh6RkC3eBg0
LfER27vN9mSx+DL2uovnBLqRKNFxXIVzgoMqtyTXqj86xgJT00tPAjL2qlEh21LS9JjS3/LFO6Gv
w/56rUMkeB3YD2wGOi12bQoY0HOvprT/IfTi/1TxtE0gD6Y+TsgvClOaPct+QBTH2TXJdfDGfITb
kZv6mNLXz1P3BHci96tVMD53vYo+3uXFt7z7vbQp7FVquaZNnE7VJIxJHrzDJ5/HKnbB773GCzkE
RwLGHSaiP8ox/pivzBpGDvmKCvI7xSqAu3mH7mFmZUND5sVJ9NFBzMyiLGInxUnVqCcYA4ccY6L1
aOKyG+f5P6nD478m7fv0LKFYPh86BbMpVuWzEFxnxzuVg52jiTn0c1TAiV6nerZfd69l1b/Qan4F
1x+fi3zqakag2b11WHvs125ShhQrhvsDUeEU/VN92CYlYA+dTRdELoY5PVI4xnQPEBkV+fJf4s0u
vjXpGvDL4/4hwIhch4NHlni/4FKWDvHdmL7ODsKtWoveyKpWC8Iy0/jbI24ZGz4sdCjkN7uiwLVw
cW4qhV3ab35XhD+YzsanTSL3Lte98EW1ITwObiZYk79eGPcjEvJUmsp3iWhO0K8z24VZPz1id9zY
Km97tD4O/uBrhh5Q3zKHVOi3AfVeUQhmHFuk5LK7B6aIJzww5eaXq9U54rKGM39GOkYOIRMEB06Y
yQddmFP7L9uGY2I7bh69y9JsiCtsOwfHFUGZ/2nj7REnVSQ7LSzPAgIqiWhezdyFV6xACxQCKpfh
WUUgbKcV4S73TBw58nJ9bQj/jsWirkp3uADyurJjnaVLD6STt/7dEeUe92YWDRvGDXny4PsFckUz
EknCXcClhdDAts0lXfs8rLaQpoMXbFaEFfohqkSbwuMyYn3ICNNwtSypaeRLkAt74MjwqDng9eYY
eOiNfHubZb89tYjGFYAcHQS2WD2eGAaEeT/TGvc3j8jZ8REmvfhSIAMYzlm8ekjmZ5kmFYGTR3TX
o0q19xAIvA3egbj6LLudXmCPJoWctQcWqtKumSRNfGa/5inzUQXMGTTXPR2g8sVcmO5sUhkHlX9s
PmSfXKdX0/s0GkmWqx97mowoa91Wp7dwzfnMxs5P0SLyf4nuvTeUOdnLVhskB+OM6O+eDwP+Zftw
GKox3TeE51OOqxNjgPuzEGauvlsz+mOZKRfOpUj7JnmBs4haLPWkJ0PYliYOwrsBqo5jB8ccIMhH
bXw2/pwcX9sc/LYEgeowp14i/E5FPK7DZU6P5Cng6RSVTkw3ffqQ1PwCGZckVR1TN1eR0s1r3Rs6
esnJuocv4exHCTPlRXXz/NYS10P+i4NTvC5LA97rZr/+njbqyC+0oEd9kvUINGdm3vAqO5TwH1UW
uVt0zA2SW7coWu1uAV/mNxfe9yw7DJOn6Fif2fYorn8uEEK3jziJBL0GR9hdE1/OyP2NsG+eFy+O
5Dsgj59qiQzzyjhhxYejrRfgw08lBsoQ7rOsnULqlRqSKLKRDZNLFITG3ktK3BfomPyPSRA53g35
vP6ckFK0pymJebtCZMb7rTOZZFk6m932WRNYRMhU6+b2Wxbv7X7hu1WUwSXy3rd5ytJz31CHq2lY
Enu/66Y2GRKPOPq0s9ixockyEcuOXUJ6GijCsV0yURfpZeuE/oBlRPEzG4P8t1pDOyIGVtEXT5r5
ezx5Psta8FP9WaX16qq1O/LP8yj6FpkkQ/FlSPvAY5W9wW0KHccIS6tyEdVP6DK7+bRsOaZltB3J
9AapkuK2p2lEq2xPMZf3xxFce3HS/7nGW/vSz21EkFbkgBqHgXHtKSyIUz+NTWcRxezehM+4WvLw
9LH0MYFgWPMe7iqcCB909ZediKwRHWzXNVwJFLIzk7F8kNmSc6nFDSg0fRW7GMDJwzflj8tf+mdh
H7UwYDbZvq352TOhbu86nsK/JRmF+Bn7bIaASVF5Ttu6g1ZExnCFFqN3ED6YNO1yTtu5Eb94gC0K
bSbU9WTxssAHl9tYntIoFr9Grsdnf/ftT6S4IqnyI0HGNAVbMlfH7Ke/VhtNyWWhcnYMhunkfQ3E
x74cDDS3tNJ14X5HbDI8ixHJ2W9jeuvdzYij/ROyvW566HEYPN6OBkaz6tIeVAGyFzz4zD6NHO5A
k+v5L21Q7F+WPLXhvbBWjc9eYAx1zR57VG7RDkuSGBMFCB6CWkQPi0vm+oROcE1xylm2+DUZbYzB
R08RuB3cC8RwNHuHJG8Mt/ZqjnkXlzaep+GWzI3M7jeuaO8OjBgeNNATdHwaxEtw4nZs/UsTJtDk
DcMYmEfeLK/dXDCt+0k8ve/tmJKLm+YQvwHSqbe0WLrgxGU4YJ8asuCOwqKFFV1kPlHcj3R8Gp2H
pDyFgtouKLEDPnXtUMeTx2HR2R0RRQNOfFPXyXg6/sRxzJqzXZjjqyYACC8ndi3iK3XwWCvJJq13
K/wAMd+COIyvV4xr1fi79xM7h+ltMItZPxfzEMVnvfv173RGeNINyVCfdlW3fxsb11HZLFHXPdrM
eQAybGe1n0LMkX+DbBS/N50xAgvrJ/nrwLRP9rpC2CauAtYMpTGE4fpWswqFIqOVM+1nkljexSOr
/cvcLa692xNUwNQpv91PvokmgiP3Oa8/+X5NUxzueTi+EJTSdqfVzB8yvj7N5vxn7DErcEgH923X
iwiuQWDQvef1WASftvSA/bHqcNFjHaODuQRZeNBoYNm3ZeNZsWsxrQh9BnRuoGDKfnThnUtGdA06
GMED4iTD5xFyjn/JQ2usZBF7j0EALNvw9gYJC8nw0eMXCfOoLhJA4KimuQ6pDYUUfzvOW1vlkM7j
u0myDisB9iEYO/x+j379T9p5LUfOJEv6iWAGJGTelq4iS1E2eQNjs7uhtcbT71e9ZrtNkIdlM+dm
7B/FrESqCA93DzvSK8RAUu+QsJmgKnhYVP4I8kwU1nVt+TOnDvZbDkaKkFBgbnin9EPq+XRLdGIA
jHwoH6KwViXhtyKU7KZWo4jLKfby5xLlG2WjVs1exrxvH0p1aPQ72Xu0g6Jsmf4QZdIY8zapO3Vm
pqlm/aC7QA51NIDOOxN+n7D1xq4ARAwJo8S8683BWekOZhjodOwxW/VD1d8IoyTxgac2+scOjEoj
WQ7AZhqciLN3Ix+BjGsnq2P6UVEATJZV54xPA40XTwlCpZJIWYT2XgWoTHau4dbebSv8kDbsFeuy
N9Qy9c69no56SeAkgwQqA4HVAIMy653zAMe5faQyrr1UKrWhJT4eSrz0a8guXNC+zRMLskB757TB
OyTVTP8Bx7mo3bQaNGsKPH2fHHVXXAQ3CO86Uj/6ZSzdWOG9cGM/fKeyrgLswRpo5MkqMYy7jx1M
I+mgWvGywK92XuoqTB4im+oOUpokAZAlc9VWVSQt9pHr12IOE7a+zTqbvLXKjOQAAfoir+4r0c2E
Npgvpa2OyYn6J3FTj9myt7C1KnkFsdJ5v6hCQv5pzAzphAbk3lqhDGfmGFiIJtILw1kNtM65hZBA
kS1u7Ap6FOlXTME5iCQvck7x3zX5b/8A/Hre1gI/ylaBBVeJeAOmPfdXrdEfVKE2tHe12NeWAbEu
LBgnbmFFxqqedEePWDHYdnY4NmtVTcvXMCeDX1ijPrRk/FobzOzQL373Zm+9+mqRc0GkWjgPWyc6
ZW7n/NDQgrzaSljCRPQ0FIaa7VTmIm0yNKKllkWvZdco2k1gaggl4LIH7VJ4ksagXW06MxeynHmr
113Q/AhLs3FnHF6bvh6UUcuFbQVQnBtDgf6bSx1X/jCNdWrhRe88E1Bn5cxClYDTk+uhSYPyDyFS
ukPPCtmN219EG4M/49MTabVRbRZzJOC1SnhulsMirxKte2kqHWAwTrLe2zhGbiAclRfVHWUkQvm5
QvHIRwQ5JAJtnFOezbLV9+AUdQO6Gtfvae/YCG5MMFCAJnQ0428ipf6pp8zWrLw8JxBdeTYE2nRG
FtUthOXHOL2R2ZF2G1HfoPhyaUFRFVkqFq5forNIDT+5z6Tl53BHEquc121YYN2vtUoGYcNNz4g3
2WxStOqOEN11FqpS+Pd0OTCUm1EkWrkI+8YdDpXlJ0S9ZS6NhQTe9wi+LO4qDgXsjrLU6mfaaVXW
vLGp9bnY1bTU5pz+2aV7avc89iMwdCmsgCbL5WWbdl5k/AaoYR1C9JfuRm2agqibY80q9aMu5pQN
TVbSaOksYkDNWtiFoeC30V2gDXe8BEmFpyPXrST1TBj1gXozBBJ5u0gC46HwioIejo6AiWN5XgWS
5ilKQ1Oipnmg5JtCyokRIYD8B667sEXZ3dAiJgQQ5Useycujo1W7aIrAoLJkbkKabZbOGKqILquL
UtpUVIq5AXJPY0ZBU9yAijSvbaS13axvw2GfkO4FPH2u26/T9sLZpP6snnuVj3Joa2oVWwpqbY5R
YJW+w57PSdBNMz3wAcMefA5yKwWQQC9XmowyKgytoaEwgteISCIby1OlNHm8oJc8ub4i+RFL0yid
N11v0BsAgkJDTwzREIR7GNDSvXNE981xSAp4CRduZ6ckJI6qk6poeGEJzgE05bNlS+tnqoYZ/x48
+7mOVfWWBDYY5xn1pifPJVieG92YoR1o3OhcoWLTZjR5xlc7BJabwScHWeFRgvSbAzC/c/sW3goq
PZpBlqTXV33g9trM1OOB8+5J7MCJkxp7H4xqffICZTj5QkvVBcXppFhbiez/JAWSlFlo1lQO6WDb
PFLByB/RIPFMOXocmRutgoZ/U1KzfE8iF9nCGOmtufQtP7rDWrUl2S/05mDmFOgvRICGckdVJPdG
X8ZiiVMa1Elv7ENU602HJC9V8XaxctMm7dd0N025goNc7rmDFdhfLk2vYRFoSpC/GhCScMFB5lOF
bwGUSBiL7IhkpxlK0S1K05QoRzx6LpxVlQz8ZBSpU+64u9o/OA8YxS0pVuOvi8RMn3s6oZkQvMKs
eghzI1NWQRo7hwBkkrc1UFlYJgKrrlUBRbAT0CEh5KFBKY8EtTZuNESRBXqnuDe6ZZKCYT6Niemd
up6S3i0gp3oXqU5c3oTSAs+u9VwPDp1dmeWNm+oXZnYjNX8Z98TtKJGi8R0JMZUjMhxCGhJASs6U
iL0XpyJq4n/hmn90G0R3pqgxagOH/08MDAbrcFOOnSPnaSzcIz5XQbNse1mdO6XX9K1JnVj74Zau
/mDUYfU2GlpXwFNqcn9mxDnJKlQFWdtQJ5JI8WdNJOlFaNuwfbalGqvjDXKYzDmjrx7u9TSCCtGH
Bdr7S0hW76rc9nuWMUbnh9yDOlofh46yCPOygEEZdLq7FGrCYwGRyt1QJGgfa5Hqz4AuIb2DmjrE
XL2yHGfu+V75OjqODsu7VQd1huojeCtHWb/INFI4gL2BHqWHffpLECFRQKxAcObwo/v2uVOihiJe
w624ouajG7eV1pMRIyqqb2PUr2jkpMd1RPoeLeSQ9cbMcxI40y0QRMabMFIcbHRDRTaBQ6a1MlQi
/LPsOilPNrIhaH52590p4IXtsbc6iUGDTlKTgrcrMG5RdLpYUykpdJoElWo9V4us1DeG7kNCi8gm
7MVASU/OC8OrHtLIbBHQNeiEqPna7rI1dNXYFlWWU6zx7fIlL5WqWrdJjJjVb5p4oZWBZXF7u2kB
PZ+egoRb6kvejiqV6DTPgFpDPdloIL0XHVuZLMEkzIrz04/JvA0FGVxjCH/TxVwWO/TwLgT3IFK6
H0Q7CdZLlLmCQwR1pv5NApdipBG7GATNQEdjm3fdHw45MoKnTtSwZ9OaWGKmC9EV94MhDQh9I6RS
fq5jxk/EpE2wxd+r/RX5KJRmUJUK7ofc1l/MVBkOkTqwCbMgy6NVWzT5Yx/2yb0dxCNgRFcMrw2P
9a8Wgop1UUo1p9QPlHyBT/cgoPer0HptpzfvTXeARGiWjv4c+/nlKhhsN5mjuktj1oNQb97lkCtn
QVHjplMbEMIWkt9pzwbuoicTwwm4VmXgPdWuHwX3OkwuKv/cq/F9IXr/MUqcfoCsWDcncOEyZyuO
qGkaT3XaDaUgIHjTqxNzpWrodWc50ONveyDOXFT6GB7qwUWii+SsguuCNu4hxofOhaQrsG+h3eiA
ymYI4td6zB0Ul50CX5Wn8U3leJcLWKTpqw3yjgMVYsR2gZoDH4O0U+05xenuGZe4wUCMGIZHPPsl
DfgcVVHXNSHmHlaE/wwPCUq9mY8hFqv4dzyj8WrLFTbFXrF24Tt5MMWrqHgbeceJwdRIvyfDdPx5
oqeQ+9WgKs+wTvpgB2PJ4z+2uj7dWhjMZLdjnDSbYixLdgnFpIC9a1gwoSkJPOPezxLYVd0eojEz
XksB63Rm0/8YI92yA+RWJIoeqEQWfClA4erBID1/R+qR1OvELbU/mHcUYtnT/4nOQFTn6ZzZepfV
aEQAxR5js7GhtqeOJmqRPKe0W+Qi0+d2lA9YqDMB5WCXY/YENCYuNb8ufebSTQ89MYE6B6F1iJaq
oClntuEH79wAjTZDFdbL2wHXCkrFIpQ7kGLk/nBhk+jOwBagZZoZOGDZ1A5hooy6vW3Ay+LKy3ES
DQpCqlkQxVw4bWxW1mOLN5v/hm7F89ep1Ya3EKd0CbKIuxGbFlZGDlTZb4BVimJT+Q2WCmYIfXJu
iZC+WoOh2mI+5naHOMBM5a8Lt2rfUj9Q12PldCYBezGUNxcU+S0QNG6EnGDrj5EpJKh53/nOMdO6
qrijToXILHEu3gZKEGnlIdbTOlo2dmr+qENvwHiY6OzoUnMilofy9CPXBlQtrUhHyuVKMKS0OR5I
kWUbtWD/mRenYEYX1gb4OxuBo1CgcVTbknjfLgbtkFajd8S9J7xtNAsh9owLrozuE3R78mDZXaoR
pdUh0u+5aqiKph5wYiGNWGVhYboOrN7GrH6OCT35ygW4LXTZWeIYdtev6PnaKs0ZPr5WaCdnaBBY
rTVfBAmiHgSBiXcnBywWihtHhxRMpki+pXtLC0m9aaNQQR4ebOno5yj0bja1WCFOLf3izcqtUSUD
hO+0iII2R5meWra7Clxa6KSLrBQCa9LQIfrGBapV0z955RVwMqlXd91eyaQh7yGpj85SZF1H5KUG
+CjoWW27s0bXht86Bi7ZbnQJOCguGHn60AVuku98bkJz0dCB4lVi4KSeKir5F7k2l7zzS2mTzjsJ
e5DUbBwRSVwq+yButpGS2OM61Tt6QF+8RIBcOi/x3sbBKpPtkHe+vqlBO7297DAA3eH8x50pqtFP
Fp0a2v19zZmmGXFqWxbiDCwRnopGhONN5USmu0dihOBKkKAi46IaCg1C4/TXYgYVD13WLOV0mcSt
aEiWIB+lcgd4gnanjyjd7hRsNvuZigcMp2fEpAAvoxhajlfLgT9LEb2dkXl3F4ivoCdml6SQ4aSm
nTDyjaDWN702oiWWFAhgXISPZltabwIVDe9F3sk7LR9TmhoLwM6B0iJqoTgJiWx4d1IScemas8h2
h5PhmkZ7pDTFG8aJNB4r3aENp8cZP7RK2+J4wHLLnWKW8r33C+9nxAcYlz7EcBWgAWRn2ZRW9Z74
HeFjZwRAoHZC/cjVO/5m4I4d0jlDjC/56CnuRkS5Um4o3/VPbWp3q9SyRLWuK7dvD2lfYrviwCe4
byUQH7QJpMCb3s2RnWIB1LFX7AgH1JYdeBgzXtgb34b6A22S2wHXoNBdUuguN2My1sUyq4vsbhj+
vne61j8WOkU4SPQ+VUwUNKk19xnXnvud1HowcjNCbFI0Rr9xs8h/xnUkIGtoEnmLnhXLk86Is2Vs
aKY9g2kBSzUwIaPPgG6bbMP1nnNnGS3uP6PvnwG7tHJG2g5QV6lkYBfgStOXFVLMe0r4lKb1IlaO
g+8D2ZZegnbdbWXzp+usmvSUA5QvQ/gUpOogxRnwIMK0g4dG1MX5IdOabQ+GcuOMNaTpnj7tNFHF
w0fcNHruQLP2KrgTKqXZggOV9OHS1/OKqXluPd4KGxgUdXrptvOuApXGXkQbSUgqLIhPcan3wdqp
HP+i0yoK9Va0CAsoHSjgdnnZt/1CTci45uS/KtyJIYSLZWcVihKvxWmBilw48yqhZwsRed1vCPTk
fi6EU4wyfbsx1llleyhJeK/XGZ1AxiUOYeadX2CasLh4eZ3VzqHE3bguiRP8PPZZDN/tsXYLg2Kx
rKqFbYA1Q51TyzMOMAF4FmYN5a2N2djTkHW9e8joPPvsqEO5iIRo2pdBp+QNjj7IkLiXej3nmzot
ellMQeE3lq2cUdZR0znGmDi8aCFQ5BLOCRxXHY8BCBekZhqSzdJ8zi9pz8I18QrmF1t5spXG6D6W
qo3smcKteW/n6rBAW94ei7aMVyNEVw8evVX/QsUPdweBCPg7Xn0kGyOwr7oki1eP+M3Ii2CZOukM
BDJCso6GW1sqyJzw7oCHDIcQzgTq0nyk0C6SMn6Oki52b5w4Vno43rG6SEILvwCpOfyzzE2szjqz
G/cFSft7hswArbrShXf+WJoCLR3qmBkM5EanTgm3eBVqVPjZZ7K6yVTNFXQ/kWV6lxseOEqqptWf
VGvznxnQML+gTB2SdBCD4WdrJqW9dGTRHxOgrW4WpK4uf1uqQglJpza/9rRI0sJp0Op7XCSsHOm4
k5AV1XmawBQo9F1vlNRQqtT0vW1mVc64kJSg8qXTCHrrOLDub7SL09ByyPz2yMXaRksKTbDQNK4D
ZX3p3qYf8qQZuhuUAAgmOixItG0RIBGTJNXwANWq+tlw9ze3DZVR95RVSmCSp4xioVIMiGcwO7GP
Q2zoK+HGShq0YIFh+28oBkIYwZXs6qPv9VbF8vRQvcKqsVZ1jir3iNm76PZq6/YUTBC0BNEKHoPD
xu0ilIEaIuD3AAz4TaK5OMEbgu1NQNHa+ARJJI/8s8j2NtIGZUvW0grkwXUWLwuqUBmWEAhpACUC
OGozl1hKmUv6jEWrMiZx4mQFVAXnQakrYmHFruPuuOVw8zR15UIiwmAPO5p27JoThHzMzNn4uYOn
iTfC+KvnZmA0+tGrlBQKC4LioONR89FmlHONyzq5AwMakWjSfsxcdbX0so00I/SJFNsafTXiz2nc
DB1FtwsSLPg6PL8LUtPRnwexVv/qmkI/JQbe1vFcNqA8+4Fmg3hRpZbqcmV6Q13cQLJJjB8ajhIU
gU1F6c5AVH75BFvS95C2wyIwFiF0F9gwgvIg2CDGKulTYLfWe8xFA/tDp0Zhj61BvaezMICE0mbH
i66Ehg4bnMLrKsmj2t3GndXaa8x6ymotOwIWHkQ4HHKuhmWUw3W2JK6afRk2uyxNECX7banv+95T
PQlK7Wv6zzE1yluRgu7/sCF0aaca6iEqossTfwdVOnZuJVpJ0ItcUfBKHxlmXaC7VX5oRtVm9PTl
r93HNnj/RhYlxXzULwL6HSrxyEgWwvWKc63Uqdg2YAsOHkxC3Ici8LCDVwXBdRF1MHuUiyKy0Lxa
3SlwbKJtj2jbW3EhQwyoS400U5Y1ZgOJ7fivZJh9tcY7szm1wi6qZdBZTQtPuVa8LdpiT53nbTYg
6kKFoCk3Dug9tl2u9N2zG+XiPcwVr9jmTpE7UNMlaQgSX+uVO6XGYaimWoefk+e0EWiDrTtUzyo4
McWPbOQFzNHRJX608/1QrV8dlYAbcAAl/DILhkI/mNjT+ZsshIpAlwr8o2YmSB5dguPQi56xaum8
C0nXVO+yosqzI42A6TNR6kZVnSpZwHcbWTN1i1DII2gXiqkXD0aTW9SomwrUo+3CoF8klW8kJ3Dz
vt/pFrwfpdUtpAC2kbmo2ZrWIFTszW6P8/T4y3BaM4CXW4c/rzjhfmWnCa2bJgmq4P0VE4fVqE00
B+pTvYc43AT3Ik6WCSQ8BoTdpM5GxXvwxnjVZNrW2dTzOSt1xYJZ+8qi1BHwi1Q6hNAqZPITCiu1
817yE2htN+B57S2xEllADNknW7pWzL3V1RYDF4fWqYkoPZPNi6+3jlxx4oqqMK02tr1m38XFsGxL
2qCUcLAoCHf0GERIAKtCcq1FfdGsFMt+SdGsbdXWF0cPjYJ7xef2U6sKTUjopDS9t1V8VKd25maD
n46fZc2e+seyHTZh8lt6PzDqurLYn/2GL+Pg+M7Hxv3HmXzpsdMagTip2Tvnvn7I5kO/tfemsqzn
tvYQpPtyoXvrBEOGeUZLx2NyrT3LFyv9YfyJcS4IiC9wWUCD+kZKnde0NTWX6PmGX+a+W8Et31A6
8bWVL698YO3LmYNiSlpkC+Y+nbkd0I9PrRuasOTzsTmM+GaQ7XjqGg8CyUtp5kgK/pB3gjsv8wvn
uN4O+h/RKas8i65s+c/fAQROVS/LfWk3Pe1KWtboPFu8y/aUd45esaKGtg+Lu+9X+8tBNBposr9t
S5tuKoq0eh+jYNhrRnKGzHejN3ehcf9fDEKuSh2A0ExM+49HqafXluG2eyxtn6Sl/Ua9fnZ8/YpT
9nQuHAtiEPSAtgRYNJ3JebUUWamOmeOmFDyX2p2wH53iyhDTHcIQmgq7xNI0k6BRuzRP+qf3g5a3
kvbiIjxCRM3rZYme1NqU8QZ6xfefbHrYpwNNtiIxtFk7hGXHMD/X0V3k/hHyZ9kcvx/liy/2YTqT
oxbQuGCMSy08VuVPEfxy5HG81qnr2hebOLmbfhRTrOSLxca8ao46j9ewhAFulVfujWtzmax+rvSu
3wd6eLSDR9c8uMYvI9t8/7muLcrlJ/yz+pix9YZs+VydezK9A4uihndD9R+elunST3q8+K2Oykpl
FLwE57GW4ffzw7DO30/l2te6LNs/UwkQChB8meFRR3sSKb+xEUR5eWV7XT75vw/o/50JkaWuqYKT
M5kJBIFcyVUrPF7cyGZUznZqjRL3+5l8uSgO1XiTR9GC5vZxJmRyEJrpinL086ODp2yI6agW/Cq7
/MpAn56Hy3SEyQWj2yApuj45LXabaqo/RPExqG+BN4LqFp39MoBAOOYvgwlsR6ELn8zVKI6u/SPC
5ltPnHlPacaHfCmxA/t+6lNH9ekPmpytvh4NLHr5Qf4oljE2aIEpqPV6i1LJ0dTRUeX5+wG/+tb/
foHJGaMPhmtVoELHVq7FW4rDZOJQ2Lz6pac96KYTmxy00S5ATQsvPkb4mCaQlpHaQQ/C9k2usdWT
aC+jfmUjfvh+fn935HTHOrrNq6dr8LynO7ZxIk1FGBIfZaocUU5CqTthsocUAAM/5T66s3+SKra3
yc66TbBtAge/1mzkq2/sGA5FuUuwZ1iTbxzqvtkMkPeO+cJvlr5CQxWk/WZ6baqXF+TTVE3NEkgM
TNr7TL7xoDkurMM6Phb1HZjvDNe0mCxNe3Fn9tlYYawFly+eX/nA0/5FtqB9E+GMpRJgWcKaXAkR
HK8ShGk4CTo2qSSyFbYQdGkO2zure9CyG5DBEMSmsdeO+NkX8emyFjBgBmzC8g1I48pskyu/6tMb
NflRk8uwDoKhx/ptODUoL4f+IcAJQWIx1gBfaNnq+0/w6VK8DEZsrWOwIwUNND7eVzkuoGbi8gVs
7w7oZ1aWv//zASz+/qU/FEZM00wJzBKOkZkPp44ynq5j1a28fD/C3zDnw95hDv8OMZmD0vamQ2o+
nIiHZpZz6xu/mPPBiJYd9t3Uxbd4gLSFvLJO/8O4ZGK2bRKAycnZAPTFAzFth1OUHtr8BVvEhXLR
7cmj4mCH9LNvsJ281uLt04FksnxGmzaBdDshhP24YBValoKi/nhSMJWuE7QRnEmoK3vDv3ImvxqJ
/tga2SZ9Muge8nEkp3DdsvMK9WR4guy+nLvhFv9wmFL77xfw2kDT7yjTPjK8WD012Asc8PtVwCtx
0OXgxtt6kM7ivxjPFgD0f5MZZ/JGD3RJICPu1ZOoollc30viJwzyi2T7/TifHkRhXTACQwiLrS/E
ZKlMD3ISxBcVBbx9rM1oXRcPXlFirWRQnxGnNlPvvx9RfL47GNImtgGVIOmYXmgJ4vbK6Ab1ZGf4
q8aG8rNyLecxGan1JPh+3ZiGnu0q6nY7oxq1X8B9BY70lD3xjK0OSUhNa9QQCM9cL0xu+hqaOy5u
5g4rkVlT5681khe02Wa9aXGmmNXUPuZKpxwSxwy3eHv6L2jM/Ssn7asPqSODwRiLHS/MyU6ETZOh
QBHqSevu05cw4h6cj+2iLg/5la34xZkmt8UrEpyF61CbdmMF/lOyKpccL9zDo1xb5Za1DMad7vTz
HHudHpFON2LvNA7L79fu89JdrhEamztckjaB3cfjllWRoHlHP55sS1lhf4D9h7Jqk50Pga3SX78f
7G9HxI935sfRJp8Unb/Gy9eOp/IdZnr9Mv7S7tWdXIUrd2Fsxbb1cEKcybfk1ntoHvJdeeXd+dvz
5tMPEKTf5K2maf3tMvdPyG8oePfARh1P3c67M+YQiY2ZcjDvrMW4zp8OwSmhwavcVptwDyXr+9lr
n6INwewN3TGlNPkXcbmR/hk8whcJirA9nrwK9ybEVTe+RWeGMPmhJRR/8XvGI67+mSGVRjS2qPXx
x3/zCyRAK/ta6IAEH39BL0zo8BiPnKpK4XCVT+C2W7dfdKG5Ran+ik4aMr7lRLOGuPb7wb/aaUQ8
9N82tYs76+ReagJvDCvK/ic9rR6cXWXPZZreJ+MfJ1//r0b6uwv/+c4+ZXeUK9bfPZ3NDETzFOR3
yRhvlQ6Jk5M+fT/e55fkAhuREwB0mjyPk3VNdXhPMvLUEzPcNZa7wgwaU4j8zmmvjPTlRQH8i+CX
x5jHfzIUoLM/GmrCnXQsrAzlx3tYPdAcLkTtprj5rIjVZZHZ1+6nL2f4z7CTfYPHoJ5EJcMqdrUq
23VQl3PFyvdx6D64roBUvvS9au/lJV7RC2y+GqXbBTJa5qDz5bUe5JeofHqIeW1AKG0TdzZrspN6
kbUZPq3qKe3iYC3b/g9NhzrE8jgEfL+yX+1ZMiBTlRrtjMzpTkpEakJnZd4GBbhoxKh5A3My7x5N
5MvfD/UXypzO6t+xJmjXWPZ5YcSReurMBsEXvWXm1J83hpI+wqo4dEJX5qHR345FeaaqdZOMxn0S
j7chdlZznKbDZZXAhjax2Z/ZEruuVNNRc6lHD7tof6zPXqDhY6iU4yIDQcTcgsKMq/3yHXMt4DfO
C+EurbaDlS2qKxe/9jngt20eUQuyrwD9lJPJ2UUYwD8tCUqEibOxXh+aqHlWzTGcJ3FKsyc9/Ykl
8jYrjFeKg/vA8XdxmQkkxPoGYvZ45W3/8vfovACApXQSlpNgjNATBNxt1FNNLDHrTBHOIdcaV0b5
4rg6BAimA5GBdA+s8uN9mzeSrluRop2yGc6uu26ddcvwCCE4LFa43n2/gz4f0o+DTZLZEhG/ouue
ODklAopc3Cb2YaTRGtRtdfP9UF9PjNYBFnUhXRVyciHoeEHqOYqeE8KQzlqFC/vVP+DEhVb+sf+v
JmbqUgiV4Fmqk4nBiB6DBkSak0E+ip2ij4MqTAO0ON9P6/PFwhckhOUml1S8phEfrkLxaA0MNDYV
hi2iGNc1ra3WXqZ7V6L0L4eyVCrnEscUS1yCz3/eKEUbkrwhATqVFMD/oBkL5l7Qpe9WYL1/P6nP
dxiTuqQDcP2EVJ3pUmFMbUqPkVIYGXA25nG7s074e9LNLL5SGtAuAdzHS4zBJG7N0qLpI8f947Si
2IgqGpcIWBM5psDQ7uxH2kttDPuhtl8TWARB8IQAEsvVTYTEU/ev9Gj/fLDhilpkIVzXDiXCyV5J
fSSERUerEGeAy06IkyxSNbH+i41CFmcbhDIa5M3JKLibaZSmO3EiqFehxhgQCkU6F3ffL91XJ/rf
YSavvVGixad/szhlMZfgTgnO2LpCBvt+lC/iUr7ZJYRhRuz7aY03r8ZccXGjO4X67wFypBI91Diq
pskmin/DWJoZCS3WIXmfvx/4qzPw77iTrzjk4O+6PYiTRwHXSIwbu9toeb36fhRNfLEn/x1m8hV1
K9e7MdHEKc0wNXBcfZHRjWxZlaD/F1ooPT3qdksWVB6w8w52eE8m+8iOgtsBd4Irv+Yy2OSA0Lde
GgZvD8/CtI+4Uaco/jvPPg1Qd8AayHwx2Jl5pa0vMSFult9P/nLeJsNJm9xc8vywstPhXMooVmTg
/9eGrzq+4mBlc68/i5wdWyPt8Zobv6iunMHPg0oVrb1pOBbwHmnGx0sALU2Lji2yT0GhbZR0Nt7H
+qkbtNsovHOsnbSujPfFCmNWYUhCQZ1Elt6tHwfU3bCHVNnJk9CaZYH5RxWci2iLlTtudOWsaKGd
NI+Grs1tRL9cHle+8hd5LSxlB03m5eYjLr1swX9uc4mGxgmNwT8nzZspj2hWZ0a41uDERf28aTd+
jwEjn5w+B0pyhsA4Dnsb2RReUAW+YY2V0JnylzSLxffL/9WXsR2yEqnTTpScd7L3M6TTUHk09xSh
uYFLpVbEjzuY6S3MeJ/+qgBDqI1/WKvgWs/mT2yVy0OALbh2ybSJp6Yd29tRr6Heet65a8RTXm7z
aF43KwBGfPD3dtMvJd6spYL/lBzXWbI3g5OmbLygunLkvniUIHAQxJOcEbKQhH9cHeQ3qKS0yDsj
mlzo5pM6gqqU99m7gLuxh8GrZt4cm51Fl7/Y3pXn9zOK9HHwyUOfp2bdYpvhnaPUWRUDRuf4LUjj
Fdv3eQ7tT3Ovtf697PaPZ56Pjd2+zvukSsOanIZgUKHFmrp3xr0J5WEArQ0nSbnBL+VaneaLk34J
Ljh2UAsNe1qnoYPXONiD7Z2tPb6SRrBN+4PdyVlsRcuseFGcKwft2niTqRkh3VRo1uad8+ZSjMJY
Jr1taNWHnH+Bi+j3h+czrKlDPIFrBFhDvk2U+3HfQOYTFhYo4XkcDt4mNraDtzfCPy0LGIUPjUGV
HWf8fDVY3iHugJDnWv8eLrBlUuZCWUvlpsIP2cVCtciVedGtkQr6WJrHYXAt0fi05h9/qj7JZ2iq
iEN/1ITn7Ml/YcGdU/G7eMQpbhvvYKM9unDVr3yeT5HWZMjJLd/ROZb+hV14rroXnb7eze/vP/+n
l3Ly9yd3Kr5ydmW5/H2jxW/EKeYohYvgrW1e/vNxHGGB8lq8j/o0ZHXask6HcQjPdfdslNXBybmS
Ems4B16nXFmnT7E4c3IMzguBI++yOlmmtDC7Wolc5mQn6Vrtsxj30YIceMyzTTU07Rbh55Uo63Ou
pkMHItrgOuA2BqL/uI3VgcQU77hx38zpZrLs1uzOLeKH4Cpt7dPxZCTAVf2SUAPQTMPixESpGLSe
ugexXvRb5YD6d6Vugiuv2ued8XGYyaM2SNtPQoWe182uX0QbyKviWn77eXNfhpAUNWBVXOKnj99M
BnaiKkag7ust6PQC9dKsWrx7p/kOt6nbX//pDvww2LQyBF5J57yRzxZt/IWci1tt+/0An7fdxwEm
RzW+xEeD+ndduiWuM7fQB66sifh8A30cY3JcC1XijtT56t6+RxiSoGpBgHPX3/L5nt1jMHeZWbcI
ToDeh+5dnt1Zt0WEsrJvmyuH7NOL+3cX/r+1c/SPa1fT/LdIulDdV0tJXUHO5S5Y2Ffm+zlpmoxy
2UH/hHwd8poKj1F2yKJbYli3chbG+0zMwLKuzOfrU/X/5zN59PA8S5o2ZD4I0G7ChTK3z2KjLK4N
8+U98c+edybHCvdi5MYpK1gtYfMsAAS5J9K3dn1tO2rXVmhyI2GMgY1wy0juWW6a5eUQIzD5P6R9
2XLcSIztFzGC+/LKvXZVibIkvzAk2+K+7/z6eyjPbVelOJXT7u52+8FhgYlEAkgkcM45eSp32pHf
CEZl889g/9JMgRK0aCeByMZAYw8INR6SeSM0yp1gBXQ90lZH+I656pMKA13sYbY1Oxtd4R3pt5Hv
RJ0zgFRqyEftAVitWmcG1PWtmyUqmkjI0MyKrOXWLKs8FiMpTBez7Cx/m5r8pjLRR2KD/YniVb5e
LpYjcCWLcCs874OKEFwNh2UTJytxFdc3czd0BaswU+u+D1v1L1fCCP+SS6owL5NTh83FpUXI5e/e
ZMzEQgiPUaNoVQloBTj0sMTIymD3gzlaBu7lZvR8fx3rx0yWFXSPoAiAl7DbHQIgTsYwecWihzxx
AdlilbvkoTz4RkzxG1RJhIsSGYDRhwIkLQes0X0TAGDbfOsbtFNFlUS4KA44x2y1rGmw+k2jRxby
QVPc105BaXBd9YVXyiN8VAlamjSYysVHjaZoLOFS2WK467+qjvRQeTcVqoQFARhxM25is9W5DwOI
Xpf/aA2EQwIgiMbFAhZU2wBy0BtdOyYGZ4BfirIkmuYIr9SB9j73E6yoQ1RMMTSCHNBozyxlQavO
788GkQ8rfsl0gqxhPaO5BF9+g0d8g+Z5Vrw4ugKRsHNwcnjLJnYHrfp4HsWEM4SERgwh0z77i2N6
I4PYmDkWQUGmfpo0gIZMvdX1YsNsaFF3RV83YohtKTUwYGHQZNkWcPcaLIIf6Cgoe//1+Q2NdlcK
k4moEAAEIZojcHhXOub3jXYPplEzhq+OgDyOYZLUUGkiha8+9UYkERzA0iWKfIeFCSf5vPhVxsgB
Iq93JmtuP2h+YS3u4TlYw+0GNQ90jRF65AAOGBe9ssS9cVO+lrsRp0h5i0zw9lGW9rXat2jzjyyy
23oA+6hStp+ysmMP0ObLAG/UoBwBGrE9/+ifOKP4yevplt35F6qzXdw2Ea1uxBOaBUlfjeHIT/GL
W09NtI9+nubKBi2DEeKeR3FSy0/8IhHNjujUhH7RGow/v8p1eU7mUmD0QbmRjgHzXWmJ+miA9N0A
vDHFw6/aKm6r6AtFAVESJSLQtw3K722TcIcsw5R1uGDgnyVcwV7m4SwF2yY78+hQEjyQ5OoDZr4V
Rqatd+WCuVyY//mExbav1suFVZQAZpZDOOON1NSO+TsmrIdX38W7qqEemb1vFO8sS5H7OUJI6vla
LhGw51FigIkBuY3FnAAqXpuRqRrzfjgiru75b5GRAT0bvHWmf2rfAEplNrQHvJUwgYczTca9F0+h
X6ohAH+B7tHribu1BHZfM/SiS3RZvCzIluxsD9o2kI6Fl/xY64lJc1SrR+tKPBk+mCZFwQ3ko4dw
L51a81DvxW27j1zb5o4O6HnfQOj2McP0codi42unStJkESOeGG7A78SeS0PBs1ODPT93luQ2hxAx
33cXN8Lr/I5+T/isyX3Z7SuJhMti5X4KhKjlDgDXA1OxNRjK4+AsKU3uNsZk4WKJgg1gq3bjZnCW
i6zvzoYGLPcfoFbEBLxNvx/xK6kwWl3+UYNERIqYiTBcPEMNmiud1DNe98/ddrZBAINkC0T1+Xvz
A2T0TmmA0gIX+goXC8pOrGT6N59A+LfBj2KAo+ETRjM1QUtgFgf/gd/MRuzmB1BTG4xHSyjWrjI3
Mgmng+taIzNgyMY2lKWeuMLnRRtD8ybaVYZHzaWscVHjnb0nOw2UWpAGQa25w3dhFyIvH2FkpaGZ
VEG0/SRcSgu2+CxlsTABx6k4NgZjABTWADrKYIJNe0NZF+UUScRFoAYaiz8v6xqs5V7vI8nItj2W
lz348BfBX11Cb3aOuBHgnqXUWbzsHA7Lcg0d942hXHJ3MtGbTsuiqYZCpJ4LNYzI+DDOcN+b2RFc
Rp+7N5gAI9qWtIBAUyfhlMZ2AYxX4CI6BKJ+gzE1ELGZrQmwKovf+K4PJ8CcJaTYpaHAeMASjloX
dVdXg8KVUyA8lRoAx6CWsavg5P2sCwFmyuhPi7MSTaBeG83D4gc0k6EW84Ql1t45KWTqKoO0ELRP
2F/17G+rI1yhBZLNY/DcmmiThtZPKPOd0PLmaiCW1ftt+k2uzdkAW32vK9vOTI/pEdytf1kDvLY9
mfBUIEpXNamHMRTWt8ZqUON8cKQzq9PC4mp2i65hjZMx74G0mjByTNkncZcM3EE+zD+UT48BvmIL
9CAutZC7luxdyyIsvGa6QW4Af/JZBuQeR3tw+k1vLv4/d4OHVlec9LiExRgHGpgx+n0Xspj01/3+
s1TC5AEe3oHkAOK7LYAwDRSOEfRiWkMrbZGERcey4EdAeYefMpC5G/kpOi9uEQwGp7+6CV0plAyp
8PUcoOYhC6/uqKv2nm/2S/TE9vG6+HeXPbRZYmQBLbJoLiOsMhVSFJgm7vdpjffqAbjx8BfYvE2P
86DaoXV/y1azNqSMMvAYRIBaysSeZYMSZDk4HQ/gTfwYTf6b0G68yuScas9MFvCW3PJQ2OGhwEWT
cSRazrq2mfBOgIZQeCDzkQruJuAgZaBSO2g4GSosFH2vBsCyTGTptNvJWuC+lkUot+pUNm0BPnWY
HNzYD5oxXlo93/4f7kHLOSMPwrUkIiUBKuDYiDFWpZyAFv/We4obI6Cq+/ajfsuPlS3iEcA3psv9
zfzatrEM5V1pk7j8wM8ANbfHCsELei6OPXJSaeeb9YeyDQzhF6u3QBqhyFzdQfTRLV1RYPQknbzv
+1xSSx2POMfo/anYBhZ20cGcNLv7GwejXckidpADhExUzS2sxV0eQ6NfzQYN7ZQkdi1iXgshNq+X
pJpLgEj4eeYX14m03pGQ4N1XHE0MsVdS3QwLGcyitwS1934LOHgdXdyUA74af66Xs+QpVxfieip5
PFj3PB52+1NzFnaBVaBS1Tvic0SZl6cticggW37glRn83Z9vyGDVbkxQJcPaaTtEXRMRUyPEOBXP
8Txi6pLvB9bilkfD17lD9Xx/m9bq45ix+mPfRExNQJNZcAEWVZsYtjlGVojnhdBF8vYfDYLwxEU+
A2lpMW7g9e+XmtTi97EomhtcduGLc7paEBE/i4Jr5IVMElF6iWmJK75Nx+WSCjRFE9D65lw42s//
pkWFuJsKvc+1TQihy5Mri8JMZsxbQPgZPsUffY6BEcsDVAsroFStgheA7JlWMkAgp+LE45lwOCYu
mhn2gvmjRRfAYGI2/O0JB82qHh8D83ymqXYlAbqRTWxhA2TNDIMR/GH3Uj7wVrKbdYByG70BwZIB
+Fors1OHptvFU9xbMbGhrVIJJT9ixfMez74AzEXxHgw4++xhPMpIMgWPspkrNbbrZZKVngbIdryU
YpmKfuDMYFfap82DVR6bhyf3J0WnKz7lRhbh8uMZ/c9ijMV1FuhicWFL9rHeuRLl8K3lQTdyCK+v
jWMEQF6s6QXo4a+swaAtYN5sfqHRV3995W3AbYLXD+ZKa1UTV3aP+2zykRV0+pNtnk2UtLw2VlCm
2B2zqn5K0sShbNhKjOY5dC+JmFbAtJu4fMNVDIjQ98MJU7Mc+d/PLsmh3LXH5ZWe2lyxvp4/sogg
AIhvATjLiyzjswQb6sC+XjK7pfSEN1lTY6iXrDWDRK/q0iitod+PJdbXRVPddVzNH2K5wQikxbCv
SvYhK1TQiTVBPIvWWHRNCgus2q0iu6xLMi4W+YPo9LjJ4xUTxbXNBd2xFm+j1miyCOGUzVtzKtcy
icVJiQgKmBQyuZN/zi7dt3zDWoLpgTHJqK38W3rMvPYoWIN7X/DaRl7LJTYSV5GCAdUQfwDMKBgb
7Eb6dV/AWrqKuaA/2iTCOChjAkVMIIEBGOMCiKyYfrljfXCzFFbeH5veqcv3Lmc2pfSsVmYN9l9a
//maf7n+BiK8A0GTy1tMGBxYw98mu/fECiz2sMQnoHfCjQ4mnjHAuIluE9rJX+uluVk/ES56vgOf
XC/wB3DFWsmx3wh7DiPNvd7rqQ4Q4cmUbcGqDbg7j6J6mlERMUPkSh5DBEukej+8A5lW9y6O84CH
gdF5HHTaK9Ta68j1Sj+975UDygoYEshlcPUyZGc23yv99D01N8BEQXCUEZnr5T69G/Sf/1XJn592
JTpsAU3NTVAy2JzwTsvo8+bkOQ9LFeQNBEoo3p5pZQOKTX0W6q9EijWvjHg+XdztAJGxDWRRVNtp
N4ivgE4AIgXaxoIBgFEjgUQ6VGomAlGUtNgPqCTifW+f7FOk//pVW7UFrqa3wPig2M0SBslc41ok
ESaFFkDoUQBt4q0W7RXFtkKZp93WF9ktDeqL1qoLulog4W7BiNZ2YYUFhiEq0vbBCz6PBv/C/pC2
jFma91dHE7f8+dW+8SKjRFkEcVJS6DN7FIuYIuEzmt/TH+FUtT4G7YT/P9YoGqIVWYWB/VpOQOrW
xgeIiCgyV486plg18K2JGC4gPByDEgtwA2T+kL8EICbszfIZbbeVYIE9+L7+yAo7gCclXJQEYUEW
/IzGtwqUorlUhYAbPS2N1NHKAQJsBPDwbxpIpexcqn61giycaqnyLZYbdyBcAU1hI74NqZpRPDux
mf/zLQuOCtCKFDyH3n5LrDFgPQcFvJeCDsQTpFzcqAGoXu8vmVDuFymEHwWQcxoJKVYsvcQotvq7
gdNZ4YIlg+/mvigyXJKyyN4FOcYkP9NAVsLsmexVzX7N/nf5O5/vI1TNWjztJm58LMZHfjrOyF8p
SyVncX7LB4IuwCmBXgDQzVuNhhFa0edcGj0A/evcbGa9BcRjXdrEhwlYuva3++sl3zO/yFt2+Oo4
5oDMjWBwoyc6wNyRUH51p8kunQ/QceMReXCnd/xyIxukLS6zSR2TVjz5BLO6Oq5fPoE4rj3GR+VG
4kdPZV9T9dSylV7kvVXELoCAhngHxkp94KJTl7RmXbzK7dtUWBhzAX4UuHSLXRL+KsDSltniuGtL
cJfPlzl3kkY6qmBsAKMKwJgemrbagBNjO4iDMVGuT+tGI6EXHuCn6AogB7D9Vpa7LlRGjw8NpDjO
8m+9Eezl99AYQdDDO+GWYiqLS/miNnl5jdcUAHQKxKWtnABbLvHM6IExXgY6WlHFlhpMYqSDIwmV
UGXCAMAM8oC/sZgruUR0GqsAOK2JPHoNDzyi3ozywZZKwRD9ByUF33diD8wzB5z8/tBpG9CWgBJD
j3hdHiQzlF8yuP1AGkCtcWDyHW22i6xa/TYm3PHwQg+cR+zFrT2nKjzd3GMragyvytHPtDxKoJtU
AVy5AUifMjB6Dcq6yqBohbj9/ZariQCpUjBTBuwxQi4jDhKY6OCjwt7+vCHJ6k72QWGs5ib4m/Ug
SE0htRh/V5c6yx3K0osbk4sw/tlFejYLOyUAnQjmXrflQAVLXPk8FQOnHDAmQLKFzrLbz+vlASze
pdp59XjMQGtURhfY6ijiqo9JR2HyAvTvTHtpc18tKzaK+RABmL6YqwFLMakVpQIXX8P03sx+a7jC
mWWnKYBSnGeWQMOkJhLCZQcgS15K8xhMwUvL7RLxxKEOAdDGQVl5KvG03Q/fEsaW+X2v7gAGLV7u
L42sWf6Wtzyfa5rKowZGeOoewCPSDFpOb0q64hFw+jxaI8QQiJOiwWJs0xJSpTqDRKp8BCOOsk3z
vKBY3UpgBE4SRhmBZqxxLFlyKMU05etI672LGi5gcODOLpyC+ZnO6DyLnfsLFhYFEg5HxRgYEBnw
jIRnCELBKagGGZAJDF4iT/lxFiXmkiotA4i2JJCNQWiL7UKBqgslyF4DELCBn2n5pXVWNM38npnV
6hcjC5Mx+V22TcqitDslVo2urbpdF6lPCR+Ch4UHXcmsJAAH9MscuH1wZgBPaS0BfJ0g1igdpgOy
NwNsG0ucAC3QoUQJjr9JQntwJ8DfACd/prj4NUOGzwOukAzqaoxy3hoX2MqrIMqSwevT/BnsAGdg
uCnDua+OjfB0X89rCR6QzngJ/8jI1EjDStV2mFKgGHqib2niJi78DRAmjRzktOXwAUI7s8kyMLIN
RqYwoGhOaRkmUYD5tGxArcGksGBks4SzKDGUPCtg4vQq0fZHFSzhIRgsUbIrTCAF7Op5k0fbDKwv
sviD7R6LLrfVCtzK00seBw/3tbFm4jIPZA7ManB4eSOSAzCxS70ITiiP8b9X3Y9JO4H5vZZ1pTiC
5vW+rDUPslScMH6oAjqSfBieFLAmhnk3eDzYEWYlBceUjBwsOsk/+gUsNzA6nvKas77ZVzIJXQf1
yJcF3w+e4DM/BNWJfWdhURyCbZE2DjNPJsgz7YgbdT+fTR4NpvfXvJa7YMFQMewaU4lkaXQuwYUI
WpPBA76EGG+qbi+lh6Q7sQeutaLRKIA6WJc7Dhyf4mzmh/lfvjf+trarDyCOFlqiKiAUw9qEkLGk
NNNHKbd9cL76ThclRyUXKTn+YjJf/NiVwMXkrlJehHCQ4snY5hh0diPXbCpQZEmdfKRodi3mXmuW
uLYwAyjhtBianZjGxWunyYJKr5Q3ERBDckUwuGnW1T60YxDgSRRn/b/Y1T/bShaD/JEHva6IRbap
fVi4Ri0Ng40v1vz02LiUlHD1jCIqACwDlgzN3iqU8WuV6RvIUrLXinXb5BGsuMx0Efxv1HLMqlLB
eIALMKTh3nkrKwJlER+x9eAN+a8hOsihYoD6FBivWbIH6Unh2x9F+y8LMr9NFAgaQCNagC6/ZE8F
yHvaHocUvPaTigYrW8J1CcxPncFoei+5atduutYNf903IX417FwJJnKMstLUtJAGHM55w4UX8EA/
zeCYa9GDCWofPZTBQQNqYzb6VjDBLs03w3AoW9XVkNwNbWyAw3ITi15YPVTsI+93Oi4iHJh3/RGs
m+BlEV0qBN9q8Lj6ZCJLALlPO3YFdCX3ZrpR504PBrdlGkrqs6YaIF0BPAzATXhaUZbvuDrF4TiA
yltoRi/WDhJadvLOEBqQeH/zJQdFlxTduAFOW3ZO35snrfaYPLeE2QcbC5plmQNu8HJxYDlhWx/l
7mGcnUFwR9zv7+/gytFYYLkABc9yQEBkia8EEEXIlcyiDUBWbkf/LAmg8UrNSTxVIEr9G2HAWMGE
B6IlSzg2P5pHEEdKOIcgQEc7kzDoHKvLyQ82G/QcrJP3xa3sNNb2Rxzh32QOZFZFJw4eGvH3vmMD
1vC+gHXl/SPgMwO/2mIwZ4LnpWIHr0wbo2Jla8rfQHbsSCBUSofevi9tJb29Xs7nzfJKWgUWTLGZ
sJydhM7t+z+brCIvHuTmhxMuUiyFNgEnPVKL+NFnG4tXGtRbxE0e4MVFbM2mPTHoHGw3Kk6KP7Kc
XomZrtSn2q+3fNQekolatF9cJREH8U0K8h3ArQJtlXClEvpVAsyJwTbZ4kFT/PIYTmkOWqmWBx/x
MCWvPSf9QnKvbKW4qXMdxGMhJb1bcXC4q+F4ABFBxlAFcT56ERCA4OPFFlfnkL9g+MpHs38QGCK/
oWzBouIvy70SReQZcTUWWi3IOB2Vcqpyt32penRigKGBZbbRj1oy4wOY8JBnUcLjqmHh5vBZHZAR
um49lQC69LrmGAjuClVntEHUtRGk4pT1raQ1y7X3HzFEptyA6zyeVH/w2MlVo8nuQX1ojCWI5F6D
zgEtTAeyTfDA6enUmXX+RuuC/oTk+6rgPx9A7GVbcnGdgvnYSzej3Xtdokc6yIidxmgfTpIt2N/x
LmQeYrA0mccefDjG6IAfTpcL6sDyqlmJIpBE1KX0QDZPBP4E8kQlQUEOrbggSGkkHaxkTG2m9Usc
O8j/9Ea8VC9tgza62fDno9ZdWqPzX+9vCtko8/vcX33Iks5cOxXASs1ZVKAsdALt5Qv0z12azG2V
w8w5WannKXbkosRGj3srP+zn5MLVdgvA0qQz28qeJbBnhRy4RvOn+5+2ai54ScAFbyk0kyhIDVJg
TY2i0RP64iXSqp9Tuwuzt/tCVvdBQqMtKK0XTBfCJFShnSQuxj7kI8egqgu8E5+NTLnOLZDT7bV4
pJyC1bO28L8B3B0BlzxrgKzvB3Bdjl415PFWaObkbQrjnNJRu6q7KynEURs1wU8VroLukk7c+6Cf
3pVCCJJyqdUe72tQFNbcFp5WkOxogOcSCFlqx+Z11EKFyKd6u7WnLe/wDiCbnxg7dMoXWIs9/jDj
DbsF6d10Kpxg/5xsJlv73tnBprQ6m3MAVvgRvoEju+k2+H9vPUZ2Sp8KX0nOMZX451uJ7RbEURDl
Eh4g5kO9mPSRQ1XAB+zxGQS2ulqBvffSHv6mEncjlvDsAAgSIrmFKTMlmLm/F/5jL2zU/CSB6Tx7
KDl4mfubsrr/V+skEq0iUbkkVNPRU/po2hbjWFsFmPc2MjCfKDkQ+Zj524OAbAZ0HDIoxciXxRot
BFkQ1aNXWMMWkHhO/sCZzA/5cdnd/KPYy3buNO79Ba6e2yuhxAJ7ZkQflZDDfzKDv4t9AaT2dQHA
giaUdPCAA+x5Yd25L3Ttzop9/LNUIqHMirxR8xBL5YfCGl2pBdTmeKrdobDr/CClFu+jqmsxGc1r
rO/nP4LJSyXXIdP0BXhpVmpPAFAA8qulMgPFGa69TVyvj6QOBF22lIKtAQ9dGsr8D4mmGj27jTDm
oPwMXvs81BXuEey299X62XzxJS6jRI2SHnghMbx4G4Myn0+4LoDYiHWDDIAQqJm2kQNmdhPOeCON
GAby7Y5FkpAHJjDATJF7aPJXrXmrlA3zFjAf/LgTgaAui7Qry1r5aSGP+OfjiLPL1UyfJwKOUuZb
Qew03bmNPVUEG+8ms5TOUBN0BUrJLu5U8LGCxfnfF3Zv5BOWzkRaDsgxbH2ZYybCyop9olgtiGCV
klZeXPT8dR/AXiEuz0SoXtzuAyOA2UGsETV88YWfXLl7lZlUD52/2u4/Yoh005eDfGbF5WLM2KL4
rOEpRFQf2+zUSMC+j00JKQ+vR6NqprA1CQahioFeIP/IFJctTiNT6mm045Ie2Igc5YzTdEBEs4gR
K5Xv29HrUaEQk9DIfVtiinOHxPu+HtYdJ9zn/1c3YfajX6Anie0QFZLCjqN9oh2rKn4ttQcNg7JB
uZvZV2G+ZOw2bl2/68yYabaMuq/QO3n/U9YWLaJY9clxhxcj/nbjgdXejlIBzihWqcY3MeoXOSKa
pkuZ2/dZJtG0vBgtaWnXAglLa1oNgzEVmgiCYyM/CGyrA+iyi+yo2GY87blgLVbgaZFFzyvq83iJ
uV2dOrUCPxY+TvBbULw34YYFvXNXKc7wfl+Na4Lwxo5iDygkANZHbKjPSIPKl8PkjVUFNj04MaZ7
KuvBnYvopIo0b712PVbQ+IyiDXgrQHZ7uy5w+LWgI8XT6FwoTtI9DWNmZ2ChVrutoO20ktsK0YeW
N9b9Va7FomuxhDoDrhUSKVQmL+LPSrONqpckse+LWDOPKxHkG/ksjVORM/Lk9c3L0J/qejS50I5S
UVcTrwYi731xa/uGqimHLgR0ZADs9laRTORXAlMwk9eGKOOAan4EQFvnqkPnhngp/LfCwKECjiWc
ezx2KyRzWqDWYxyGLPpZ0LBS2z3/JnwveF1JKHHj65m+lUMeMTWJ0yiAHEbbArl9Vl5KsCBf7i/m
623mVgjhyts+ldIpRmcMOh0wdSD6YEUvJpZiDisXd4iRcFvC6w+qqWR5W0u4ie1jAZfUkTNG9R3Z
D4CXh9GaGTNAN+eMHsQXUL8y07dM2inTzwkVhDJkTAldA5UYu2H7I4x+iWhtmLbgt3Z5cBUVZoBI
M3QAd6Wp5av93n4voftiiCJJGdB1lhUP03xu3cbsZb3gTeDM3t8AmiRiAzI0qjRDBUm1sgnVTSJV
VhI8s5pmsDGLbg1KO91KNxZWhgCBctjCT6wSkQKLYsJk1LCyJD0Ifeg2pVX3j6Mw6tXQPeasA5Dk
oWH1IZl1NJXEImsEAQotvtOym643uPwtzt9CVH4zacOHlNfKr74JQ6zoBgMACDDaQT55e5KHHrB6
Y8NPeAcBow1oNCaQcTEoXiTxr/uK/+R6ug1hi7cA4v4CJQSkZsINCgWnNssohyfWCNFoJB7toLCU
6VGTLrNsldWpl0OQ0j7WAYZ+IvBfnkvm3KLNKPqIpV0cxj8y9afCn8X8Ve5eZMFgusAuWoqBrLiB
688koUkDroQL80Xe68WEtzl5tjApFG1RcE0eAGVMG8ojp/2RziD+ocEFdGR4AkNt63YHakSlLMGY
qLcrdJTT0OItG+/v76Lx/rB/fn5+fX09Ht+2Tyix6R8D0B1+/uttgXzUcTCCCiMFjd6tfOCEy4PG
zZIX7tFnocvOaEt2Y2SHwImcdic4vi1cMmd25Q1nFSfZYh0lBtBT/NS59z9lpf8GBKwiwPuRDuBe
Q2IFR1qgyqmWyp6ExgTdbivLxzCfxbw2Lq1FcVUWsPpxB8fYOBC0lhB3VcbjwlgB2b0ie+w2fAXE
hNvq5TG3QOtNiZUkAdvnBi/zQ4LCAY74S1luYoVYmDpN9gr9BIZTfTBeToH+S8ScxMP+dRvqg/7t
viI/e1dujxrebIGGDkqQJX8jqVaUThnKki9kz9wd6gfvZH+3D4AFm8Ckq7/bGzS7Y3LB1uFWLs2D
67qGu7UsB9AKtWGed5S4unIhvP0a4uCHM57N2aKUPQUwicCcb57QyBd5sWsY1X7cpqgmbWmtTTSh
JDw4LJrDcBpUgAvnN+P79F6llvAs7Odjjm74b22iF4/BI0XvS5i6o3eygZONYlzBwwp6Nw/m9wPG
Ck65aZ9CjMV9r/T3Rel2ZqgCcPXqowm9P8a68cbrxck9Sw+d7lIMgRzP+217AKeGb0HKy5FtrHWe
ysE0NrLnH7rLwa73aWTvn3lbs5x5MA3u1xn9nR/TVqG1Jy57+lUTfwQTXiVsJ5SHeQieOZM3ioP2
CA61KsH9326Fl/tqX6kywcDkpbt6YU9myWvEqHVVEbEtTlimz/teexpm3ZcfxuDgPyuREV/CXTJR
VPs1BUZrMJhNMUYi4b/Px+wr/6GMMTNEY6B6JXZUsp5Kh0Y7v2bCNyKWVOZKRB5pYz74vuKxjghk
kMiK7chijF5/fsZrmitSgVCoEomTikaETkgDRvEwpAIorsBljvUueeIuvFnYMFCgUdEGjz9fJQhL
ETVpYYdkUURBy9LtKmWumvggbbBKA40Xu9DQrMp4X+ADGAOUkXpmF3auXyqn2lZOc0A3hL3oIHNA
nGlfUjMCRsSoP0hOrcdWfA51gLToy9eDUVovAXOQ6ozxjPZFY9hJm/TAbFojsH0j3FTWoD8yNm2M
adUyrhZEmL6c1VnEKLXimaUdnJ+KEw2R6fOBgFAZOtLB+oISMg43OU6p4Jm+zXpF8VoAwgo7/4G5
lCAUhcas2U2+h+bsAjXQ4Z7BXKirO+CQ7EK9dVoHLNoP/oWHHlinc/3jQI+rKy4QbzW4vaC3Eo2G
n8/mV0Ybq32Uqxhj8QTMjXXW93qj2POet/TAS4Fs83z/6K9UQtEbcSWOOCMQB0LAPFa9DnCBDVrz
bQXowsikLUypRXbshBZyasAG3pdLQjYujvVGLnFSAr8JxVrAMmVH3bab4hjpo97rtfVcAVujP9LG
WVf86We3NaaRJB4FDOJlf64jFVDQo+r5TmwKbrvDxoJnoKKkYDQxRDIqqBWHqinEIA10x01w1pwY
E2rKK0V9K2fkZjnEtSMFzq1SDYPqveQbDODYyRkdsZfgIO9npzNzEBbpBYqarxxN8PKDyaMjgMQP
XXwAl8I2Et4GqXyRSpPqtftqK7/JgAuvLRFw4dNj8kOitEIsxkcKE5GF4aEUPb8gmroVxsZ+xQ19
qHlCZYF1Fx4Kj2gBxgNo9KBr2Syqz38kEfoMWiEEnUKseVoIUEUpRF/rvhHMpHuUrQFwjpSUbnFh
XxcGuFBsIuIuSSDSYHSlnbNc8/J9/Cg/8ub8V5r7RwD52t8WEzf5iwD5wLjoDL8EexboPxQr/FoP
xHgBLhqY4gfMukyW79GUoim9XGmeeGDfqi3/s/6IL7nFX3jKnXJ1f5AlLM054KZCEevWErrMFwFq
N2heDcjrS/xDAdCmjcfMIdTnN4WivFXndC2NqHG0idxHkt9pKM8t7WIYkinOwRloXDvlyCZG/V2I
dT7TaTf8tUN9LZaI5HHHqD7oyGCEp/YUP4o/uV8dq9/fszUHdS2DCK5aUSpclPQaEtqw14c3TISd
6o/CbmlwaWsmLi2zP7iNYvCIbDvgIh8soFnue2YCwOGH4WnDP0ymIRnNnrO20Sl9ur+wlUIR2NTQ
VAYqNTBW4i5+ayIp2+eM2kIgu1X0yglxJZV2HeJniFfh0Ap13s7QAyAY2QmEG7vhnbHvf8HaRfXm
Cwjd5m0bjFOJL6hNDHSddcUKbeG9ceTN85E3M1N7TZ9ip/rXvgR9EMvj2QLepoB76nbdk1pn3KxI
vqews+2Du6HmtvMH0w6U5X3dUPSjgfUArGzokMObza2cWq6apisbxmO1cos89Ec1B4qb5RjHBAwM
S0kQlp924yFFFBc4VDFwQ+BgRctZuUqDJiGRI7ZMeC9l4ISToc7Nwpdqixc6wbi/b+KXM4EyvAxH
JuCijyyafIziQ7THTLMgecx85KotW+7UeFNquoJJNJ959v2fUeRq8YFFm0nwOI8PEjiT+SdkaYYi
OONPNnjrXMV/LFNjfuLwgo3ff9VvReFq6uNQGyxmnoLdNEZ659s+YIEbs8XwghzrdWOhu797TlK9
7S25QmIOBOvyaUx2QkDp0PkSTLFKhFDkleCPxZFctHClUbGr2yxfbpR5qPpW1Uy9WSkoI8Zlx1hp
FFduyJeBVQEbj2I5a5JBYYUGXBUF9S8dv6I0CpLP1LInjwzn8GPi6xjlLzfNCCVHkpY5SpPkZ0mb
aA/9a1u7TCihMIviMcqnRNwYmLoKYlTF0H6DPgmgXPi+ziZbKX8SOL08ZKHdATkuMeT4MAfbWD2B
ld0AlDU7GCznhowxh7r0rk27ebabWg/kB65DN2b5nQ/cRLWEPtIbmym+pR9RdchaHzOcTpe+BoDx
kABeYqg7/iXfSuKZxSB6FOv+YNfqHuRNFLf+NY//tGBuqZQv01jkhJQsRhJSCpTjYpZ/wP2pRu9x
KphdVQZu2bSAvOpT3kxqod9UUnNuU5k1Adr9GMhZZ/KcrxqSBs60LP/IlhWKwUL+KICbS+eFTNAr
wK7rfa6Mm/tn72sDyNJrp6EzTUWDPGB0iBRPCPlBngM1fRIaNd1oPJcdeUbehGla6REa2PsRYM6C
P9paibOGGnxpS1ncUNT3Nb/ARLWkKMtlcKkkk86tL9AoH9ez75VxVugtV5wBN7ET60EvMFhQYScT
uX0IlW8RR/E+X4svEK3i5i6iDVaGeyXPpS8LFVuzwVNWOOD9E9yBs3vWGVozehraLdoxJf+XSJ2y
Wiz/1sFCLNbMLXyrKiDkb92BnBQCmzR58BR3mmr9P9K+a8dxJmn2iQjQm9uikWtRasM2c0PMdPeQ
LHpvnv4P9h7sSiVCPN8uBpi5GEDJcllZmZERPIdyUe/zvj3mXbipIyGFBmpdb6fQl/diyHUO+kqg
pD0Vli6F6MLry2YtnJyDbOaT8O41wCsCZUhk05nDKndNBgr9OvCqWEamjdamyseKiXZTxamkfHRa
QAqtuCn1jRHwoHildeY0EaU7fRTXEAq3SQKIUxrYk7h7NMS2bOovoHxUtID/eMKzHpppfBz/8jWJ
JxMNpRTvLNnqezuLbAnaDbJdQ5asNXO5JHx6SqAT+iCi/7vYptSGggVFdexr7DYK3eeKrQkHRbIM
41XzAtnUuLV5nMNTdh5nzl8NXamQOmF3VKooXZCnPXbUqw/lc0hGbaWH9LHV3FIGQW7znvff44FO
m1SdVg7ST4b2xjZen6hQ4W+DjcJGqRe7YCoCT9RdOA/fCp5GDtA4Ehb7VjfFbhvL50ZxeOhPWNXv
BGoy/atsj4Ol0APkN2xZJNJZeUl1qwe7Imcb6jrl+O2Fj6W9+EgmUJPbUtHCMg+8AX7lxNWbQbIl
cJWCgIVEzUmw5UP6Nr1LwVZ75OD1K0sweWVlmX4KQ8xUzdLxcx4KEwX8xvUJlNAZ2reKHnh1D+nT
x7F8zUp7CDZ+bqr+d8M9dMWmbD+yiRJJfgjHz4q3VGGjARc0KETINsgxdHZPH0o8R/jCTjpL5jbT
iNYEN0ls6p/z2JQrm4u3rQHValt5lL5QIfWfjaeG7ipQSTRI7nLfsvoYgoJgJkTfT82HZpAhgLT8
LnqOR+ikZvtGWcNw/si83hs84/dlLu3kNJIDTz3WqoNmR1IPT1FwNDoz3kf0rSxJtk3jN7Q04dJG
c/5Hdqb5NlasKXwIGkdV3sTBGr/UYBdwTzKQ4fleG60WHtuoT6qfEAnkQNhM2eChDX2cu0fMqD9r
oLaSifbLl3da5yXxrsxOQBmGcHfjg6o58nTMikMCXGlEOm4X6GaBwnH+mlVWodnlcKg2kfZYvKNJ
5f5NuHCDo9CkAqCPEA25FYWNeLW6CXhODbwmdtQS4sKkDHaUGBDCyZ2EiNFGb8zxmDdoV7PR/gYK
avRz7VXdVMejXK98ztK1dPU5zP2QZEYe9LUfeOMxldH269Sx1aOIHvIkD1+b0ZRlW+ZjSxfX6DQW
TueVZeZCbBNxmFKZCzzogKcpxHgqyBzUGlFUpwYXYpYSdJyvDXfBZ87RP5y9AKyCxiZM0N4tyVUV
hF7DuxxuHjoNxzCAhGcBPEVGBgm63PVI0CK+FxA0dzqOYzjuDH2VzOjmnYUoHaRJc65jzq+xLdcp
LcRSbqXQg5pYT0RUMVylFYdN2UGIvYd83kOtJfpLLvTnoOGbA7SNBytPx4GooSC+52prmCOfxJZY
CvlXwflrUO9bGCG+UEHGh8drEKrtrLYP+pHAVwVVRK/1pW0VUcvQKhNQ9lrbFLUTtp1dc7uMdlaY
P1HuNakejMqJNcCV/9w/M7f1FhS7JQmiO+imAHxLZRy5WsjSqKZ57KmbGJAm4U1zxiOcVSybor8T
lS0yhh/xCVRBa9mGefsz/gvUVjCOG1ZCXZCJVTpgMcTaCBNPLd3McKoAnDzbPD5rviepn1Q7plDP
Q7sF7zaqXeu1lfn8eyG+DGAMCDOoOko5gKbvPQ9kdeKbehHtYSojXGNKyleogysmXHkA3qSX5sm6
+OT5CFw8AAU5kTnEXbEnqqnkDXBDDu3rGiieRLTTimamDPGk3f0lWtjNqPMhElEAEpAQ5F4b5TJg
fCO+SrwKkIiHeo3cZmkZLn+euUYisa+AU8fPC6Orja/9lybtC7fTzbXE/k9N6HrBkYVAvw7ASMh9
I8d0PRAohvi5FMaJNybTPqBHedwLlXb024fSKyfZ7vOPYtx2JmILi5P9l/vTuPBAwdt57ttSIQIJ
RjUm+5KKnNz6oR96lTDTYNGexCM6Pp0uOWYVJWm14deaWW/3y7VJ5nAlI7iihM4IvSkszFhsSSIJ
aMD6mCblm0OS6f4IbxM+gLzDr8gzWRCUpJgDNaT5gOq0FnlS2EPDp51qwufgw+212Lxv6baoj1QZ
fCuQfVAfQKqQmcu8rINB0Cj18uwwqo9BN4H2B71m4jcyOsrvrrOTzC4dgZL+QdVPRuNMR/DzkLYm
mXiI1yq4t3lDfI8EKt7Z3QuaYDDfozUFpSKXUK/hjv1MLyGaKfekPPoON5Ei26UnHSXJkdRnyTPU
czVsgwJpvoFo2crU3Dblzp8iI30AuCgWg32OF/yQVjm4srxK/iqKl656rLmzlCrmGNpBRFQfTf3U
UwZLQq1Y3vsGorN4K7YiEXP7/jItbb/ZYQB/idoPLpvrAxfn5dALfA+YlCQhHDLabFNJFBIuqNRs
qVaCK1XG/PxzoyBnmqXdATaUDMaoEtehkIZR7CWhrm/lruZ3ffshNN0BKKQJTzxqrFhcyID88Cdg
5UFJO3NFXI9zLP2o9kfM6iR/yuNu1AQypXhvyDVJnwcE43VkC62tr8GClw6cAt4etOBDdx251mu7
Yt8WFI9w6mlqNx0FMJzEKXpdmmpa8V23oRUSxiCgEpBgAYkf22wjtT0/anoYI8ERgqQwgvNauWSW
nPOVCSZ29uGb0eVPYy+sBSLoMWknxO1fEqALr3z2MUokQHsrKLwHMqyUppa26eXomDhZDSQD4VAZ
e3qhaKBmGTiTJgIgSYWG566W66CdStPNP9+mGl746F1SgXhkI7ApDIWJN+rYa0aKhtkXXyqtUApM
OhQ4j+naFr29ZbGCaNFB4Rc4Idzk11vFz7s4nHKMEe2qgpP3ukiabCj3kzA9cVHFgWdLg1IXYtWt
0BZAhlG06sphG1kNV4EKQZ8yOwbG3mlr9UujowRqKy46pJO42tI+X/jMNY0SIZI2Ajhq8YxigpwG
xBhFOglYjvTQQlhJR6se0SW3ztHVvEdrKl9v4jW+nsX9hymSeNFA8hDptOsJ4nNllORRiT0jra1g
rLdG+cxNZpq9INctVU6LF/qgH2reQs8vH6xFQfNRZQeNVr25NgrtHtxr1+Yb3heLSSwSj8+76Mjl
Olqo9SQ5Uzn0Yj/iT9mUTxtF91NzLPqPf7wXkb9A3Q0ITWhv/sToF2GlIgVxMRRN4oGaCN22B0mx
+tKWM1Cy/Lpv6bZ1HFvw0hTjKsGsavixVCfezKoc7t61xGl8+619j0wQCNiJgybMPbhfNWgepCca
k3EbnNTVavRtTAvErw5nJuEAgnOWOfKdn0pTHCWph/R0beWiAMaxGBzh//wCvDLDOOhSz5OU9nHq
pRNFl/IeXFOheAB7zLCW61x4R12NiA1uxTII+VaHKelZ3Ew50d70DyUgusVpoJhHCixyhp6g9vW8
sqLzzmR2LrDKAAEiEgMxwU9S5GLzhBJHuyoqUm/WrUTC/ffo1UfqfFPIsznU0gEu6a36rB4C5D4O
uD/Wgq+Fy+nqA5ijo4xqBAxhlnoVnxlkVI3EDuIxc+6PcyGbggm+GCcTVwRyDuR+kadeYan+uYUI
JilEW8/Ahelw4rZ+Eau9mm1XrC7cTVdWGWeo6nWlyAYGp52+qs+UoDYVW/L7YCITvKtMaW/a45/H
+0YX7grYhJwyqOnw4PvBVlysKB+IATgMmtTjYrwoQY36B5dGtvHbLjajLuI2bS8Oppzla4DShdTz
/BwHpgbAMuRUDeZYooIToFDUJl4Cdr4TbYYCgnNJILdmUHACwFhKOenPc+7tNeDjEeJtSV4pD0We
N7kZjXH6Gga0+4o5o+6+8N6rR6Siu5YDJYehVyHaR0owyVaCXFQWT1VtOgbKBB6RqKoLFcWI3vjk
JMTKzhDnco6UoqHYQjKEf6QhCiKrHWgVH7s6GTIzz1TcCLLSZL11f/oXj/JMAoZbGhcgikrXd4GY
Q0iqLMrEQyah4TpLr4kQgB7Bf9QMs39QULDWTRBxJ2Fvor8Xna33P0BcuIykyw9gnuTAC2U0Ae2J
N9Jtq/CAkLaRStJ4XwdEkswYjLOfYKccHOhzFCiNOGFNlAPXgmEZMmXce/iKWU6apybAjEfESJ9L
SBjKK/O0+JmAOoMeVUGgf8MM1aPxdSzolIA97Dv6zW/pAxfKIOWtnKi1ut5RK9JBO1PTzDJozUp5
53w3BRK7M40qMQcE5/HO922UKWPRrOJdN+wqiC1npNQIT19WJnXpJEO9HuGFDLQmXmbXq9oiQc5N
g5B4+bgt1UNbxiQOHeQHJfQyU+m77SO7QW6/owLp4vcxI7G/j8QBH0dUFDDLnS69GlBBgHih/jbS
pxHwhtSqSo70a0X3JQ+ANxQe8njPz0+362/lwirqR2okHqr6nRW0amGV6egTA1Nuo5yqkgQaH9uq
4tbYsRaeNDNSEDiVuSHH+IkfLnxPUuV+GasyZknlg209SBCzksbJVdKyWLmcl2IAFB411Is1HZxl
TEhcaGWgVFMEhy4JMvis29GmRv6KMs+ej8u1csni/YGgVgSiDykgkNMwc4r4MmrB4+LxKdqcBMOh
LWlAi9W8qKODekD0Fk/WGK5dW7OzYK/nS7PM7ejrYeTTsk29UiVqedaUY8sfdAcHlIsPxbAZq83K
Rl8KCEDei8wyoniAwJkra1DKWgjDKfXGDjkIIIuIX/8RAVavSSu+oRiin0NEQ9TmoOsD1V5nJmEF
qN8Al/X0Vxj3vrzySUv+DHgZ0NxqgM5oP5Wsi03FlwIXtRyH2Cg0oJY3AqogNMqzyNXKUeKN8CDk
ZWDyXBqZLeieV56XS+kBCS7KwMMLpXFwZV2vfKz5ITjN48zj6pKo9F0bUd2DjqO2l6RNNjSbJHis
9NqOmjVHPk/1zeIj+yJDYhH+kQ1zZSEFiqiD5V4hQ/lY85llTAAJUDvuUrPic7NW37rmAb38JEgd
Ra3hGvEWLGy02U8CCnmhkxjgFXOH6FVPLN43V5WRFo6hjO0yZ2vw+kKC4Xp2uLFRqJAKmdf40AmV
dkHdgRPjaKzha24hoTIQTHhxG3N6UgVI5NpQWbaqXkBiykseqmdul0JnNgBi/elJePqsiLjG5biU
E7yyx5yDfsq6pgphLyfH0JH/zk0bT9+Te44fVPJWQK/Uq+n/x+29cOKv7DIXTZYJtT5RMfO6T7wD
YvmQhb8zbaPkBSgzoo1c6cRXjuDo4ofnmjv4+JzCSmJ7QOtQe8gLO09WkKQL5+/qi+YtcHH+uElW
fTw7Mw9F8rlLoLA6PsWuH4gQftfDKlnIoj1A1XjwU6Kpk2UXGsck0uoC9sYB7ZNbJFvJLt+EzwPW
HMh6kydmcZy7ZOyuNM1tT6yv9ODXaz2IP0gJ5vjNscm/v4MJZ9MOLcehgR1wAA0JMYiEgjABnSv2
3Xf7samthwyQ1oLsvef+z+PjWvp1KRV8ZZ+5xuusk0qhnOedAM4KDsLqAa+WnG6GfQ4VaRLiURhZ
j8Gf+zfAUqXj0i7LPBSNLVgmIoy7NUeFoMkej2wz8SFvsbGk3X1js3u4M8dsgwEUCqJEDzFGXTt0
YIGlzdkfX4fgexUYs5QiuhoWc5Wmeizno4RhSacU7TXIxKAzuDvUPZ62pJJd+qsHRPHor2W0lz3X
f/YRW1hRggBBRYgTPQrbvITEmckf+Vd+2sffQOZMscWBdiW3y2dRXcnXMCcJZWzk4C4UgJgdDA2A
3pBKKAABa5lOpqpAiziCVt1n+wVk7f2VZC6CG1vMbuXVqgIvmA7VOLQrPTz1BfFXOv2ZsJa1wO7L
ug7giSKMpmhNcEGAfFT+gowHEsvIeN4fzMrEsdtSiYIEACVt1pmN4HWOE15REBEIzHErruINGI//
r3HNjKe42lQBOMRr/yolyVDnCpWOKfWdLnyQKsvoQDc+5ZYRfhmRq/ONJRXpWmw535gXZ+/GLnPT
qHWfQZ8CduvSnB7UkqSBWUboSdTxB1Lyp/5tTZKKDaP/ZRO8gbymoowLyOn1WBW+Twrw1EnHfrTT
bQ/II/KGZv1ZpmBXhYqv8bFmcnEpZSC8FGRaUNpj9mVNy0puaSwdjdJCWpaXrUwh0df4Qr1hNUhh
kt//Gh5aaZGEhbIm+Ouvh5dHwNC2WSEd27/BU7rt0H4qucNr/BI78ho13eLA/m0LrVPXtvqunZTe
yDCVwKLhSfKiosjyEnzllr5yIzBOmhkVCqXXlrgA0HKthyUdIOXOqT+Hv0VJEnFtQzKvxxs7jIcG
5lQV49kOUvTH6BfSE0DoF0AbmfF53FZe/Ufb9RpRvf/isF9MJLMn64r39QkY6yOCahqh8Cx9p5PV
6LsyfODooczf/jd7zHkP0QBe+AmGmVfErwAcdLSKxGf6VO258/9mijnifGQk5UCxH7nn+CmGQruf
kfxlBILM/t8MMTGiz3W8EDT5z5j0V+HN50iEN+ojWGKFtWLP7T0AokcDkq+om6JOzFJFhf0UJ3Mp
/zg0ukljHtmMwhaLUxKVhCu/oqBc25i3nhJoVTDmIqmBpyAQ29cHIC5poQtd7h+VEOX2qrFLX99l
gkZ6kA4hkwgcwD6uOsKh4iFU5zbgrJHDG/3+HN8ej+uvYI4HSG3aAMy9/lETv8d4k2cnEJr9byaY
o8CJWtxxgEMdW1l0KNoB+n2P9O1/YWRma8H6AWbCYsYAhx/RdNT5xxo5ha44N+VDu0aheOscf+qP
M7s9niZAyV2vmKyMnJBMU+jq6DV5F06FZPP0qzZOSaaSulrhSGIe6nBc19aY/THm1YQCixC6gRQY
Zptm6HOp5VUeltuND8nc+SkGjXMMiYVIhn0IbKIWUbeB0FyaP6MjF8i1PCFjOVq0eE2rABDE2EaS
AHo4vVSSUCtIFCcn2hU2VTvbH9e4AuaDfR1EXH8TM/RSLLgm7gPqUtnYl9mz1Bu7IHnsQH90f9ew
8TsmWecByUSTBhJTwLYzLiZp0YAn9zF19ahB49RbAekqlKNOQWgZjzwJXRFv029DWXGhPzwrzAhB
e4N8mAiuRBTgmRFKU1Q3fN4mbmuPm9FMbaI9ZRZ1gk1gg/XWrlEkG8yKVBsgmCw8yjaqE1uN4wlf
+kou6geKcu9bGBcwQboFhAFd4iZ4qoRnJAiiJiGq1JGsxfvpjxBDIPFLUjZUB10+ZJRRZOGSbV2b
IvfegPr8V5RaenvgOLsviULfkuw5Da1ZSCc4VaVFyxOefMkvqdrF6J3i34xk7Tl0e1Z05NLQ5Acx
SXFuhrs+mXSKR7Gs1MQtk/xLF3IERsPz/a1y6yivTTArFhbIIDWJlrgBj+uu2w2qNVYraLml7Xg1
DmYpZK2DqCiAwC6/UT7bzdSg6GAP2VY6TrahQD+MiIU9rgV9a0NjHDTa3ZRRHGFV4ayYPwCZJK42
Js3Tw2wypPTQugLVWAAaWN/J90Gg+HWdu+jdc2rtLFTPMrg6+yiGcJqVKDuDVqSv403YrrzwbgNN
uLcLy8zC+f3QShOKgW6qP/+S8srWkVPE9sXD/P4OYXMcszO5ssSsXg1arawI2tyFrpUmWIEOFloS
oRajbxqImvZrifzFkYGkCyARoENueqMLKU2p0eQYmfzBNahsQSVNLD5KlLwjcS1AWvDJMkKkfxtj
PCUPLCXaxwoMDux7lJ6k9reWb6p+tdQ5z9LNTkEtDOxveNKha+L6LGu0nKq4xXqFfWnWwk4N9wja
NRQOOXoU/OcBWEk0Hs2HcMUTLi8gOqFB7wrwgqgzqQ1jyloh58rc9addBdrH1Et4UuWbpvY0/lz5
DwNduQjYfNy8ZxQJ+Ugo0IkSXuvsaOu46PVQLdzoNzSNz384sz/LElFsCHla4gFq7ai4WWuR9YJY
/LXZeWtdpF/5OtLbkWqFO7a/5W9kJc0QzTVcDYz/w5Rv1d72P0W6kfVjfxpjwwP2ehg+NHQzq8FK
lM/if26mgJn1ZggauVClwuW2vCmBsQdY9l20GQ6GHScmxJ0iE8oVJLRBZQRWuBEMR7yp2/mbvNow
ehvhXU8L89SexiIY+QKrQXeTU7r5RJDjMjMAwPl341g+0O3fbWZyZ91eExVZCMOwA1DdBL5CmUGj
1wsChjQA1bOscCFDhwwpXqdjYMaDQ0Ukh4q54LnirRYNonccRRbEywDyXxvsxyYI8Sov3Fp5B3GJ
yfdHii52qgJUh96oNYaKBfehoO1/JsedVXhYSFCpTRzgsGLhpmPoxn624fyS5Hgbo6/ln7thCMCi
WIz+V+Ro2EbJCQQVQlRFpfsLzRpWvEFyhnjBSVypYCzFcJd22Mg5UCXgNSnsdE7y0rxM7yV2Cz1x
dml1BxlBHII5VHl0y3cG8zeEcZ9DW9+mUDFo/wTPxq5y7g98IQjC96COLIN/Bl0z7JlWMwrnlZZu
VVAzz6nZr9Wvlizg4YOMN1ykBATV9Z4RCwiOKFIGLdAoFQ4D4L821dq1a01cuAFQmzRmvImO1xzL
fQY2k06oyqZ0i51olkRy4i1vy7ZyGMhDYKrbyU6eCtPrwU/kJeZabm95kP+xznjk3ODyIhNbWAfQ
yk6zQjiLYTSueD1hIei6GiSzWrLSpxXIG0pX3Gcv3DswtoTjCbU2gik/6DOrQP6xwimyOLK5HWNm
aAeWilm+KgMrWA16ADdGv3eVHox4WHEqbFnix5crFybmUV/cKwrQWDo0XErX2Ip7+jmWxP9QAfeb
6WH8g/onsNI/93f94g16aZJZr6kW5CivMapwp3xK75jQV2pVf7JDtBsBNNrTJx2qeYZlvKwYnh8V
TKCC9K+EmYTUxJx9vh5rFNCoDg2cfyUDDLk2kSzyLb7ZGJssOAp4Jeh0TX17KUKBTWAq0eOP4j3b
iK1kdajHSD+7M8edaDvnxK3IflWsYv70m6HNMDOMD314PHMPJpA35qSxL10JzLfxNnHAJYLXsA+a
H8mkKAlLX+gZJX/pKmZ1fmvcsfwzARcbqEqzEcQ3sKycBqvaDUR5Sg7yaTJ/G1Z70FbW8OYQAiuG
UhZQTXMEhvzf9RIqRQ7umwwuEw08uVlpYbtVlTGxK7zErPvb5Yfn4GpkjC3mwg19waBZEJduCtZr
+vU9/go7s7G45jAaAOXKpxqlkuIRqmwpyCFAFfUL/45/qmHfecGuHp0kENeuyrXxM+vcV20glDq+
SZXeh8ASQP4tPHPhRzmFJg/W6V0Xb6hmgfiEGzdTb2rCyp3FAmGgynW5AkjeXa8AenUGILLxBU3/
19/6/t90NLPyNEkACE+Oor3m06tQGvb9xbjZ33PWRcFJQp4JtUx23aWCb6JObVtX71O7UB87YS+i
7SoZwBISfN23dTPHs0boTH4BJwHFKJbDJdKktixVtXLLNHkv4sDJ0AlWt+3rfTOzm7vaXjAztzgD
o4cyGDLY1xOZDUqvJBPM1GNg59JzpBSbPkdJbE2LfWk8l4YYfxvXmNq0haFeEV9oXph6agDJma9M
28J4cD/OyTHAJZCjZp7tmlwXSlpFGE/hFkNI9NDTCic31krMC1sBGwFxBoJcpI9ZLy5Eckzlfqzc
8VVOiGxW51K2W8O5vzoLk3ZlhTn8hQpK+VyeKlfjM+DczpE9IWd838btWUL7NoJe8MainxVJsDmu
uvCdDU0KCSp0tSuoHCgFulICqaJQdegyLKycKqoZ135sFl1cmoYYlGSoudjumnitCrw0p2igRr0E
qiKg5GDcCp92VV9AnN7ltY4kkBDmo89YzkxfiywZZNv3x33rWTFuXFaApqpotFPYtwXNaC8melC5
U/ExBZ95KaLGbUkiCm2oQUt9vuWKc5KH3lBALK5vgk2TWpDEDvmtInYmahGq1qK1iyTdyRi0cu37
bgKFn+9DehJdVigysVs5ruIu43u9dNvK2DZZZqqfIZrYJOmXsAcpQfxSaCSUthy/T+LI0aVdMRzr
UNuA0GuUj2i1CpPX+1Mm3zoLBdxooiAD7YquSGantO0UN4OuIcYdy7fSiMwGmLD7JhZ2vAYtmblW
IoEHhS2RA5wdgqe5bNxCgJx7tB8ClcTqipNY2GggWwGPtyxBU/Xm8EZtrZVTXDduHu+F6W9pGBYF
K48YTuBKTVayswse6coYc4aTPBDUTK0aV6nQA9iewuKzK76jNXzN/DOMI8ea4FqaJVzRNM3ciKiw
DF0V5q2rNn84KSa6UQHrL4Kb7ijynoJSzP2Fun1u4TEAlnBk9gCzBnUNc1qlPihAmNS3LvgJpIai
/hCkllK/Nw06JQy33gEXGGn2+Jm/8Id4l78YnWeAzsXRXfVQr9GP3u4b9F6BegG07JKgA8l/7cSS
NBm5RI5aN83Ojfqtpw9Uy1dO5JINpBcBf/2B/rLUgKGcJ1wqZa1bURQ7glOWI8/U/dO8M4Yw5zuw
iCjTIXV6PZAi49WatkXrTk6D90FGAtmeJfDWnsu3++XazjzYC68v6IJSyw3s6COyZ7yt0w1NN91E
9GrlSN96jdkSzjTe5oCh/GykC0sQW5ELFItat5XU0GyE4SRm+Zo3XxgOUtlg/pDB2DJLNVwPpy6D
YBIFpXMhERCbSDUTeSXNO+/n6wMGnocLC6zzU0uDhmDTcgFxcUoTXUI73Xlcy5ezwi7IYMto3ZyZ
gNHfgWuJOVaRZuQVOkQ74LrTI7Sne0Twzc6oShMcK2n4OLXFOxrzd2Pt75PJHn2IMstOrcpmK9nB
S1jYPbqqk2OemVL5nEcQwJwSx8hBnPR03wMsrCu+VEOAitYihMOMx9HHVsDjpAQ9tw6KlybpIrur
x+/7Rlh+mf83H/+xwixsAfWtqhjrzk2nYwudX9lMgPmf5N/hWYbQpXIK+qwkRn4e+Oy1+KuGDp3s
QEy2979jYbCAAOPczwVvNLcyn9Hlql/oWT26VFRBw9QSZWWgP+EGs79gAT4VESUvIyi/3sFdJvV8
kXYjEhIZPOh7/ERf2tfhoTmDLGWjWgkJztEZ5A/hZNc7kXytqbgsuDcQ4SOYRecylFxY9wZlpT7m
oF7kggiQqGloCvkhqRvr/kTeXocyLne8OkDggauX5fVTkzzNp8EfXSEbtipFzaJHh272Jq4l5G6L
FUgBgkoDndjolkDecV7SC7/TN5nKN3U1uaM5WcNOOhTPgS3uBrO3Mns8jCQ6B+ZfulnrY12ax0u7
8/9f2I3SqM14rpzcd+u89vKetxm7SS5/e57di9+WRdqItMJvG0Te/OkODUmIYj7GzhrqdCE6vp69
OYa6sDRWGofGSlgazT8paPLzo76Td9l22tTvtfW73o4bzlFdZKWhwVNZvr2m2LFwIBCWgzQQ1QbQ
b8DBXH/BpE9aVva56A5jH5vZTCDIvYGIkcjfUOpMWxPFS1PzIeP0lIuvVe3kFbjvs/4UAYAPcXNS
qNO2yx+m0Rb1lVDg9roBBouHO0B1As9MFoVVhSnAv4EguxOXTGY+CbI1iWq4TYYCugVyqjqcyoMu
j0rq5v75WbaMGFnDwx39dMy6aHqODC2Sl24FjEkP7EWmp+i/2AS7vH6P9DVG0lu/B4DLLI0BrA9i
f9YrgTCHchOlshtV6lHhCqfhopWIZyGSnCk1kU5DQA4WUokZkjBqKWqKhuw2oV2cQdGgNbtJJ/om
/U7c9KEACezcutg/VKklyU4DAknhLKDfQDC71UzirX+6/hhm11EfLdKxr8vu+MiXJtor0dGHTqUg
MqNhV0OW0UnLl+l1ANKp2UL7p93dX9/bxDQ4nQCrQhWK13jIeTJuK9fLfgTxgQx+Tg6AT1MSHqOD
r2VeAdpitd0n4VFs97G+VwSiTbqpJw5V/tD2aU1P9LZS9fMluHqhE490NZs15pRSK9WJKi56dBOg
voncPMXBiTOjsxKdUsVuuU1aHsuDuA/3aFp4VE/VPnmaviF+JxLxTdC2gF4ZWwm8iTgjKxfJbTz2
0xOIIjiIziUo7l27h7iqxRxcSYo7Np8txIgb4zGV/v6Vu59G1rx4W1mXpZOAPMm/7TH3MyfDGakp
7A3dRtv3D66x94n3233+WhmYNEeS104eI1MVDAlXJMoETKwRpEkvZnGsuNKpTwh6tpvzMDnBU2TH
ytyKnGygINsPT8D3QQEhOJSvhuCIx+5j+qV1R84BAZkImirtUVG3GTeYRTCBwYrbRHK14gZvr7rr
L51HcnFJNHHVdJqaKgDJdOgJ7ck0gd/6vDLzt5cerKD2hAIG3AQkH66tiKEwBFrdK64/mnGFfhkZ
r4inSEQnYliRWb9ZbogBGdi1iOi2RQAnQEGMq4NXR0aFnbFsKHU+plynuFH5ibZ038oEK4OaZkqk
cdtEpxGg8JZ/mqKVIS/O64Vdxgcooy+0St0o8HyvVfSSYcWL/2rtZpYNDG8OOpnwvWp6bozzSXHb
qHEnLd52erORlGHl9Tc775vNfGGG2cwoFoYqtOMUV0mUjdInqqmNxWeFpGxidKkdJW2xEiQt3JDz
RYWcOdYOtBNM/CWkpZ8AI6S4SfERV4eoAVup8lThXum5aBsOnH1/fy6NELqfIvKIyIcIChOT5Wqs
SVOgKm4/ZEQO3hSx31D/OctBzVulK4Nb8kIz4BYpOATPkN65PgtpVA0RRAug1IEMOKRnDc3Os0xb
cUEL0R9ArTMZO24gUOWzgmxhyyltBmJuV00iRBhQwYmf0uRVBgcDL9sqNspgGzwZ7L6zM21CwSnO
nNLYNRAIjBxD+gC9BWl40N6n0EFd2VKLAYOKHuQZvTZ30zCToLTR1Iro7XdBLrEHAzjx09QCMXCP
Bo1QhZpxiIehz5m+D/rk6XeCHru23oBHTZJeAmNbKFB9n5mPKelaiPitpcZui/RwGyrau1GFAPkG
eCWuF6kap0bqoYrhCmNFFMkUa9JX9fb/SLuyHdlxY/lFArRTeqWk2lvVXb33i9Db0b7v+noHG9fj
KrZuCT7G2B6MDzBZIpPJZGZkhGe3BX33bECjW+0U3vaCYY/iI6gw/sIhz8xzyzOoKNjB3ZGcDmlJ
m2DsHSg6lHbtY4AMqwlshDkqC6dgzjGBPAcZJQF4Brjoy28Wi4b0ZMSl5cl1vUaBK7LV0UxWC5/G
fjsfTqAagXsYr0jQenHhhBSKTuJeQa74gAzfcVR6Mq3DyaerN5OuPtchvRGtLf6RuIJtOc5h9+x8
0/fD++N9u7dG+hXQ3ebeWR9eN5u7zebl4c/d/VNO7b3tuy/7nWft75YgU3Px4fwnc5dkYfRdU4/w
1maCtjco9sZ9T8pVJx0lwDWur89vJAVc79wYd2N5qT/VxqiqrgKIfVHtAHiUyaOaraQPoVyBphnU
BTvjEBV7z1jq/zO3vrY33K2Fzo5SRxn2RkleVRQv+8pul7I+Xowb9aDLD+TOlu+JRdEMRHX3Lzkd
VgDBUxHv+5zK62QLrR8qOxhAB1sVsW59KkMz4YDnMbE1e+mJPJeAgusDTs8q4Qp/ymPwMitJjHvG
H9/yYdOxe9qnzXQM670IkQKQhF7f3Lkjhp6IjFYVWBgw2Hd5xMrGKAUwLOtu6YlUwwhVsDCj+/O2
4HcQRVrELihBIOfnFheIggwwrkR3V9utYG0fJvqt2yr9JA6xvj37+za0SlunDhv4vt+QbfLyxGSO
x9PX0iDc3Dk//yVcDDPGQZWnjn2rth9dTwHhWPgGIMTCRfezSde+mB3eswy21v1gzAi+OKXjLqUv
Lyb9OH7UGLGvDi8fq4etYX+nmLL3bNO6/exfIAIEGU0UmAdLXr1DCNKKV3f73Gn3T62lLfy6uQMF
KQCoFDLqbxRaL3/cVAZGBt0J3e08hbbjrlM2edoteNXsSp8Z4VZA0JoKE+G17g6IFQYQlpJB25CS
/P0vvPfMDndB1ATV4qbBx7Q+SK9aUmNQpIzHhfxofskIG8wBAQiKNJdLJlZGZk7doLuKJuOhcOjG
jaQsFQnmMkyoCKHTgBwJLP1cRO/TvPODLNPd0QBk8gkzCcUjARGfiOJE/nF92Wa358wWF9Bl0dPU
Kkp11zf306cY2UVZWVK9lDTPBTMQZP60nHF7a9zJl7q2r3SILbtFQftI2da1CJrf0h6GOyRTA5qJ
pnm6/mUz9yL2Cc9bXOMm8AecdxsFNC+KRNFdUwNTpCEFpdOE0noqoAKBKpFVTuGCxZkASpA7A+rK
CIWAJ750DnNUSeoLCCpKJT1LESo8Xf1w/aNmtuvCBFclIGEuZ2KLeCLFKlUA61VRNplWabpE8znj
6CDQlfAIAO0+oHacoydT6DexBENl+QVkSIBp+XFYmCVcssE5xdSIxCcVbDQxVA6PLdlIwwIcena9
UMxUoXyCTeXRx6Y+dkkzwr2HBIT33TQ+6Dqe+KpQJzTGGMf13ZlzOQx7AbgHAicRT4dLB5D9LM3r
qdddQc4DpwtyhUoTGIIhQIvRqTQM1m0eLBzgH1Z77ophTOYErLmYlcR2XRptCy9opVTEJ65SekMo
oU/R+qmye4eRuIS0tJiCPXHWp9vb11vDPtERGs0HCI3aFjQf6OYP+N3pXyzE2W/iFiIVACoE1wO8
x2wempCxABptZpdoxKiMOU4r1AWLc750vgry5SpEFZjsMQ2nuwYGM6tTJG+TcKFDO2sC4QQEXTgX
2ONLE302pLqAnrqrTsce/KQYo4Io7vWFmwshAJj9Y4MLWqZfV0LYqIiTU/85SM2nkNfOdRM/DL2/
HObMBncjN4pYtajkY6RiN+6eagdvaquB7+A1jb9iWr3sDavdvSi0WiEJfvjOLYE5VgzXwvBCDm6o
7QnHZ6tjIIix4UKa0PICCqZNaCrH2+hJRw7z3Fn1iop0o9l3f+NeuoKCCOgnAEbhT3VXq+Mw5gSb
rfnqCork+tpP85di1LdyK6dHHTNT9sKqYXP5RUPN1GBoKbRnVW7RkKfHUk8S4moEqgxbvIDyKLJk
qB5dtzPnZKgrQeiEzfUTviGSju3YV1JIkMZghEHMlNxOOnTf+9roF47MXLT6jyk0Sy/9Ocm0qtQ0
Af5cV/eR2j2pg/xMQqmhuj9qVtAO3er6x/3UdX6tIhjNGMLrp+Z5adJPDNgMU+K+NDYDUiNWoZxj
J1aEdxamvawEXLwC7VaNbTi99SI7EkVJeoNmwPVfMrvMBO0gzEaC05wfbMrAWzokakVcU9gJ+p0o
fpvIfa7bmF1fwFKgXw0mRYBtLz9WILE2QhwN/LcBSJXRA7utITDVahpqysrtFK2vm5v9JIMBOxQI
saHiemkO4IJJDr2GuGoaUQ3zaLnx3kyP143Icxcquqaok2MQBgBHLrKTMVAF0GYRt/JGGvT7vsGA
50Ya/wzNrZiAxnRlGhiOFG9LHRU6dV224NPaZxPkLDahcBq6mKLPAVppaNF4/Y0fgDwpsev2VlyC
Hv+eSgAtLSC6SG6Z2NIvLpd+aKq6akbiekEKqLiyCpp9j4eev5UbW5MsHeMZVi2bf7EPoCNFO4Fh
ADW+elj1igHWDoW4Ug/FTkKaO0HI0rWHYuNCZ/OnM8Efp3NTzAPPXpcVZBVqIYIpkIOD5HZYaWiW
j1ZOUa7AiBJQZKdsO9iM0a2kR6QB4Gi1/EPnTJhdTOitv/72HXoIsQo0MK1gd3fXWuZfZHkEsA8g
OoE9gibr5Y9EAT3TEjCIuOGkPyAJetArUlreIIsL540nZWa1G6RBDDCE5yyaDlwOEExJkYypiRiN
myrZxrSzpdXo1PSINtZGso8h/e7oZ0IP+bagBgVJBLq+koNYR/Hh10/Kz/vi1+ac/Rr+PJZZERQ+
fk2ijxSicebLmH8J/Vpr1l6211M3CmpL0VGzMzGf8yFIgN/nUOndjrmj9rLVTcMKJEtUKgHLFvam
sgVu2S70PSj/lQiywXhOx1bTxFQB7UewS5nmb3ys21UtQJACr19LN6johjo6WJAK6HXIA/hbrQAz
7xIN71zacr7y7M/PHFEACfcwDQRRocOwYQheoSWgwFzcQasY/Wr2pkN99tJCHccFzrgPocfhtplk
moQPhgJy63bhipqr2GBeDLLvDDwEAAZ3ptC08MMgw7ZVODc5fQEnkw09ONAiKhS3EmgxQI+40i04
08k7+M73p0E/P1Wq0xIHq3Es8ZOlPyM1nLvYRiWC2pG11ECZqRAQoFZwdaF9CIko7qXZlXJDlCAy
XMV/F8f3jFFE++9l9m5qkEMwUue6L/8m42An68wed5VF5VAqUA7C6hsfon/jKasy2YBVzSUBbu2i
pGJppT1VE9vch1FvmcPKy7aQkKL6eNfIMXhoBiuRHGVU4IB7vM0tD1XT9L4u7UR6HSVr8nwIEdGi
PCXdk9HdQ8tCm+JNDF2+698yey2wdWNDHMCE8FDOoe1zv9RSw022xvDqgVMvQLNpq266eD+p7rDQ
a50rmYO5+T/2+KhEYt0MStjrmsaa8vRZM59FJux81MCvad4VBiI1yBGm0NHjO9AXetoSEQnP8PoT
Gc9/Ax+LAhAVsGkEd/COYmB52T2RAVCrKAghTHON6Q9ZvUMGYylkNaVW0A8OEd/FsDpVwaYIPCot
Tu0yl+HDI/q2oEZCuwhAZHbgz0JGIwZiFcZwqR777yolKkD5Z1FYur5L/E25JDA2M4bC+uxooSJ7
J6zaeWmvrItMyP3CcFMNY5GOdqsBe+b6w2tpNdDPm8D/kW+vu9pcI/HcJt8DR5W98HQ/x7IDAQ0K
n1VgDRvBAXkPvTXoMxQZKOjQbMikuhjEttOFRuZv4hYc27Nv5usRo17WQc3sQw6nqfV9V0C4Me0s
jLHp9ToYa6upj1DXSrO9Ktt1vjQYymLl7z3+Z81/kChne9wOftRoPeyXZrFThBdDsYi4FRXMTwbB
wrme9SdkvirICiBNw6M4ID+jjYZX4VhDfxXsUZDxtBNkpBHZC/qtDFkvsJZf39/5UHJmk7v2EqVQ
KgXAXVdRHHXdk9QiWFw0goF8oHrzXDxK3p/rNueyfPTe8TwEoxDmIriTbGhRqQhGb7ihJtpN9iIC
jZPHD9eNzO4barVQEQF7JUAOl2dlrFpJzSvwi0dRaoXyxoNKHvGcRq0twV+YX/l5Of9yEvgI4M+o
0OHVe2lMFzrg1WsEAkx/29E22ooWJhHpRH2qokvk0wcT93AAFih04SZboB/ogm30w21+6O1XhpHy
aLo9PPb0K7EypHIgR0EXRV49fl1flVkPw1sOhQcszK/3ciDocp31CORakLmGBw8e4z3Ep/AKWcXj
8BZXJfWzl+tG5256dCSZ3hMDTvPpiCjlLfrhMGrUCs0gt9Ud0nVrgnotR04iLTzvZr3rzBq3F2VT
xVGpwaF1hMRC/lDlrxGvteufNPuGRD6B8UbIJsCPOR8ezTTOZCFA6Bee0ramif7R1du2f/D9l6TZ
JA1tAewTQ9xGN1HmptJm0AjIP3JgQT4i82ZkRAEtaKjGwqmU4rnxm3UVrgtjXfSb67915iQgQwDr
j4ZsEOz0XI0kVpUp6Ecsvw9BXn14Vb0TJgdp3N9W0RLh1cwsAuB4gJMDnMfUtfiXUmySMTcTFsKQ
6CMvKTdBsJ7IZqxUGg0BMMp0amI7RpGuo8OE/1MGJfCD1i8c/9m4xrCB4CyTUGTjRSt9aWrKQugM
V/KdQHPyfJ2e2goassiVAI2WTqCDv77Oc25+bpHLBkiq+lEUsLAW4q3uT8Krn4GD3Wsw4/VZxf1L
j5TkfzPJJfqtl7dRMsLkGMfOpCKvbx6G5JhjStlPekcVtIVIt/SN3OFK8XlT3Q3M4M7bpXV4iL2v
0j+RULezsFvw3LlohY4bnkvADjBKz8uwqrWyUleo4LipjuJHtZeMTS9QHShGEOgaL62wsIOztT1M
YDMWNTa095MHn132fdVnQE8ApyYDImPsBrya/E1xq6zAHEjfVAeKEjvWk5DoA9SZrI4+1NZE8PR1
smRha5m3cFcK5GTBEQEwJ6aceKUGye9GyDijPgxHdoj/IRf1piEGzfslbqa5+HBuidvTRCgScG3A
UuK9NWJF2VtIMlqoFKA6Jixs6exnqdDPxPQeLn9+haHS7JdRFxAXzSdkUNFKlX1a67kliUu14R+g
068l/BnRAP4ELU12U5ztZlx0k1+WIWHokzDaYhBgIls9/5zsTniNBycOCjt+bAXafIzSIaxHCzwQ
gMO0W2V4GPW1HC91JOeikoHZXV1HLQlBmcdmlbFZZUKK4nHap2h6Qp34pBpOoL8VQrol+a3i50+K
8nw9Ssxu8JlR7vUWo7egQ4+XuB1irjB8A7loN/l3izkR9C8XbkZ2Jn8tOi5ENFxx46NyfLnooqDo
WdjCmBhC/ilJgCAUknKJ82PWjc6s8IFvChOxmwoU5KTdmKITh25Qhyn4PqbhuASYmHt3gRcG9xp4
tkCDyZelewVkgLi6UQZ7aUT7Y4IwlwfSnehgnPynZAFhNPtpWDqcEby4oQlwuYCTVEZJFtUo60ev
RoMgrn7U9bMsLIFa5jZKR0YG4Aybhf6VIJMwUbp0JO5gPISTazRf/73XMYTtTz5sQCf58jsq0nkN
piOICy5mqpWvA0ggzOypVH3aa+/XbbEQxTsd5mzYcmEU59dIfKn0URRhzA0Toc4kVzSX75MJPZi7
GuXrpcg8V14DdPQfazwnKvohiQz8NHGz2tgq+Y2Yg1kqeq2ErZS9ByDV8qxKQ2QLkn2UBHZRSeD4
mXZDUjmmjPwnfh7q3hLrrRE8kQEyg+bR6++C3Ok8SwDb/YAid7iPy50kbtkY8FTvwDuxBde50eHg
njAiDHYQmgmYHMkOILFuRyqkJwLBaXlJ9XjmCr74Vq5mCepnLwT5BXFrOTj1zdrQBQuQeExS7THy
028baanlNOeXBk4aYygBfINv6fXIHpUYXVM3JZEVZeKNIRTb6+4yd8Qg3ICBOZxqFFLYR59dDKbX
tiNoKokL4UGVdolsWkQBEYCYoqJU+D5ZuPQU9hr45Z8QeUTfFdNwBo+GImIQp23jEffmRaM2sC6A
Yj6xCv/L281HZH/kKM6+4H99ipa0xer6Kv5a64nVPV7/9JmRTyTomJnCYwyNZ/B6X357AFpqpZfx
U9TBUVqaEjvV93Gw0dutOEGVL7Z6t6nB9L0TAXabArxbVsjdwZLYLNF3zIHALx4L3G8xjVDxJaM0
XKHc6E24EUpHx+NkPOVgdzXXqHdk0R9PsSq8r75BJjIudarnqksXv4C7R0ppGBJlxHMlSN5ysqrr
dtuF4IvTVkSjXX/HZj+m7yKJaZpvhyU0xtwrko0PYD4S5UM4JJehGG3SCXnXGCDDxjxzJa/adLpX
gbtpkvtIOcrejew7fvTZpH805QE64OPnBBZ2Dd3G6FUMRwv61ZJS00rW0JKEcqX81bwyFfSFZHTu
WYfeF1reaAaJQE9zJ6ZVBb/zy9pwPfMF71g/9ewOo4ZGVt1oY2oZakzNaJ82VnCrmJlVeJtxsjE/
Y0tLazYTHkxwDEBbDqcX8w3cw7vzpTQsegkP7wlUJNkuWdJ7mLvtYQH/ZpAhmGAA5rwy8JW80GvN
cBtj3RLb3AjNnaTdMD6Z8q7QVVrW+3BpYIPtNBchLoxyjti3YV16mWq4ZvagmR+s0dUoq4WzPxOG
TFYMA5GVyYh92NqexT14SVcYuYBKgBgBpJyCeV5N1RLohPwxQ3iyumCIVgNAx+j5DtEGNI3VjRi1
xp1OBJ1KhfkX1VUEI8B3saEQaP+Bsp/9olous1RqsJuNcCOVa+9W0PYJSvjp6fqnzyQIqAMC0khQ
DQCdEbe8dVNGahljeWMUhUTk/XK8b+sNWhY+srlgqfowt5vn5tjPOfusUcpHr64UVLzCm0Z+L8Ib
DXTc/9sncUfSFOKinUZ8UtSi+p9To1hJlULl0iGH6C/ybQyYY5skhfEsiZznGHKTxK2am26KceJY
elBaNAiFl1Zecoi5ecILS1xIVEFvlcdZBnYcuXhOMAM0JjSr1HXtrUhf73PosJbvdYunnN0sgZZn
wxyUhwjCMSo5wMhd7puUK7XZhqXpymt1WsfxbQLxAK+1FPkYSyY6e1utPTXmrlAeBDD6Ro8KBq3b
hWyBxRc+FLAAh7q1LDJh5ssfoY6qEtZabbodZvobEHpMGtrklW/VxkI1h3k9b0kHVwLyAFB2/OLT
yHI5bKJJMDGQlNmafxhTqKRGWym8M/qn6946dyL+Y+oXG2EGJYTB7HxoAou72gNBAUbGAQy4bmQm
uUFck1F1xLwmZsN5UF3uhdEoRHCeMLkvNTtLLK19kWo8CMIbv98mQCKE2z59I5Bx9krHBC9iuwb+
rRE2ZAEy8nsXUeJgIpv4Gy4SvtCRAGjXdDpOTFKIr7lUvgDkAjUa0q8SpV56dM/UFTDhjflfFDtB
dY0Zs0ufgegqEJe9hJ2UNAvsUkXFiq4aUnQjLKwxWYlUXZL0/b2lsIlRG7wgIbAr/2A0z4JcH6PW
PzSR5zbIDP1m1cqB1S/Ag+Y/7MwId93XjTyKoRF4bp38iaKTucoyCsJMfVtNn4Ii2tm09C7+fVVA
SwGqNmCOQNPC4JcSg/Sj6KGF4gYKILjeax7qbuWr6y74SrIDcCnXfXZuFdmugf4JcMJfFCydWgQg
fYhMV8Sc5jjtyq1YRktNVFbivzzo+KYzI1xQrRWwIFRQx3RVrXUk5ZBDpYGYGP2S11l0N5jPuvc1
CsXCmZ/JpGAW94UONV4UM/kmSYb7uI4nnIE+c3M52nkQdYMmBq22LYMJkVUfdOsKWu+LGOSZp8Wl
ae7CMtMcIvRCZboV2phD/Hg3QK9uM9hQhPKidWYbX2YD4oBuRXJH0B6u7+n/8+EoIwMYgO/m4xBR
IQKQBGy9paylWf8dAdF0o8ibbMJtNqHYaSm+/1hP6oI3zRAjoEolARKqghkQNzVXddG1oqnCDJcH
5GNODyAoAtb5k1g6VG8Ea0BHEiJ3jk/fJop/RAl7XZ3scW/awFpBLREQ99X1pZg7Tee/hzu/UZkq
nc9+j/6o9aD/9C1ZdyDMjafKq7rIh8O+jvdzFSTZ4KgHIAN57mUY9EPAz3SjwWEyoLMQ4kEUautS
fOk9c1VVgWVUK09FsJIMq4Im6zDSQbkhw4TnnVZbY2iL7ZdYrUiC2hHoLus1WaItYH73+xeCEhlz
uRClENm1cRY0DUmJfT2YTDfT9dtACHxaVf7p+pr/vtbhAwqiL7j6AQ3mFSpzKWnqfsRlYIJauoZk
fTSc6ryjJd62i0THsxuMziLr0WAaknApEwb+cwMKNDhotWLF0hYvQh+AWsPIaS1nNMI8tyIcxXgd
CgMV5MEy9HVeTBiZip3aIFQ1HvxxaZ545vLF1JlighYJw6CAsV6usppUgUpCD9chYG7a3kNhTYLy
Rd0sHLclO9y128pVPZUiEiihVW/qMNtgTHCn4ukWLcxtLBliu3DmNmEVgH62giGILGsmbdJ1EFhL
WJtZ3zxbNS7xDKU8Lcwad63exe9GEAPjA32W6745e6GfbY3GdaNVPFlAko8vmTzLA8pOXfvwm8dP
Etl+ezuS1XV7MzQNOAwGhhDwN6SEPH5II5GYSGPquTEV7kUAH4OHwWbgjAdQoDeospG1DoawA9m5
HYhqrlufO4lgrGNTTdBCh7rv5bYl6qAynJ7nEi2gGXI/TI0q2bNYA6vcLYyJzSUS57a4SIv5eUno
0gzpWL8m6luZ3pXagom5s8747wjyPeAJeOB8WHuJh06I5wYDwHe2GUm0HfaespWUnb60c8zb+EiJ
YRVYQudFxBjJ5drpZYZhqKkGrCwVD0hOLEyu2EIgfOsohFeGfJD7z6pfeBEtGOUJG5uwCQt9LDy3
HTOgllEWNfeViJcf2LGbKcEENAHGXA6Wks5ZuxA+RH0YdOaYB7r8WA9HIo+rygOASN01BQ44nUbL
k+x6py29L2cd5cwWd0m2alakkYiF9bM/RfxgqF+l8DcJJ/q7/3wPF4BTr/YFNcL3aDpgvTt5WznQ
XhrGtyi+Aflk7mv0+kmbqRvg2XdmkQvFitKAFlSGRd0bjl1zowLbIho+uik3fn4qUFMGxa4uHYY+
XVVysFkwz07XL28F370MHnAGN+G8NU/1YhpTmDfQiaKS7ozpRyG9K/6dWdxL6cZsFCoqNIl38ajY
2V/c+JAs/7f1n6B7dj1ME0OBFI0HNJJES4CMtIFsSG+n0ADWF+68uVsCbPv4D8gqkGdxrhpVahZL
Pp59aG1BwSBYX1/J2ZOAGXgm4aKDUI+7H0YEAq3VEMZCZHMWaWp7CDVi5Z237jpneGlyCzJPC0Zn
Cj/wHvavxogHloRPGOq+NI0ileA9YWPl4BIFPkrYDJOdQDRKLV8aY1UEVui/hZgsW0W5VZbPrbQo
GTq7tmc/g3NiET3mWO/xM+JWgYYTbfX7qXB8Z1xp68EG050H7Amo/kqsirDgQ3PBnUCtA8UK1WCZ
3GUIqo3QH/IQwX2MNk38Cm0rYIxpkVS0lqxcW2LqmGm9gPkHCESwdCAXRs3v0l4UELDLi9hoQDes
QU8fO3Vbmpbq6VaeHZomtESw9FZi7BToxYgg1mz/4jpjQ+4yxi9BusxDm7NijERhQrDH0KQlRSuz
WGM0xSttWT4YxcLNMhd1z41xebIhd22vSczY9MgmuKobyIT9TRA8NyJfrqmRTKOfCgjtSDe8qrJj
+S1RQMYtPYdeakm9v0kxYEzbfloVmZ0NydI5mguDcB6spwgBEnBvXv4Ar1XqJEiJ50aoXSaqBQCO
jRkIoJZQcEv3Tbdqkw+juMlCyBiFKyI8/ffR48w+f3+DSxSTkonuQQzTSWo8NofkVFqjuCq07l7E
4z9cnMWYO7OAN+DoAKsFzDa3saMYRUInmzg3vb5OY1eTP6fqufL2Yp6sPbVH6CI25Pak5qP0IwfU
nDe6uVi5Zlb4+wc5LlIHUFOgAsBduHIjNgU4rwWETUyCjPdBuzVKkI6BdNBvQC05dJSAL6BUIjfP
pfvrqz4zm8F6AiDEgdgiiH507k6Qjb6sEdMFNzowtcVhBS5tlFuwAdDDcOO1sQ0dIXXkfpVZ5Wbp
3TL3pjCQaqCAjXEEvHu5LQjavq5iWRWY2+tJbAfhKlVPnRMfTQzQOZ58u/C9M/U0GAS5LKYBTQjv
cbFy8EiaxIksuDURraYUHEBc2hGK9DU1vDUp/ohmbymLp2tmky/Mcq9AKZXUArsnuHlyP0i3cgtS
Y2IAGUnBcrECjSXy1tqugiXm+PkFBnAN+GEJPCR8MVsKwkCZihZ3Phh1pZBiTiqdnMYAepw2+1YF
6+oSix9zWM6hISEE0RXAk5j0CBfKQhy1wahgchTAXQ5trAC6Hr62B/vE9vpuzlx8BnI2kCGATF4H
W/tlzGryttcjAZdulxtbA1UKI9ynqbEx9NCSlGcCJtHrBmePC6PGATcJBgYUvutZRENdjqqMMC2g
DYLGEujnMKA06NvQSDFGdge9dQtiDY6UgwePgMIZuDYVFRxk1XYkv2T+vew/KksZwFwODRJPRqgL
ZDsjkLtcicDXQlnJIsHtEihVCY6W4b+HSEHgwptPymg9tmu/Xstp75T5EhyEHRp+x8+tc/ugSb7f
1m0guMSbUlrXgBdprl7QstNAlLYExZzddTBIqOiXAK3Od/nDpJIhHFPAGqRAgwhunbabUQmRZmBC
ISmgiyQt1uFn7gqMsIE4AJ0FVjDjnl5Z0wot9lMA3gMKerLc2tnRbFa5d8y8gmJMAlS2qJsFYFDN
93J5zNJ9PixckbMfrjNyTB0DIFC0utxkJe6TVggzwR30tVE2K1KGNkHLGKe5Ur4g1rXg7TOJD4g4
IGsJKk6I9KhcSlDr4P8eUPGBdrMu2maBBk4oSJndkXyJQGU2TklYXIiV4xyjzHT5bc0gen7s17CF
WoUFX94IgThsO8CvbCPJb3wTM/txkmu7Pg9GK5D0pYt4dnXR68DTBQ1cNMguf4EwBsnYBqLgevBc
M0HVIEDLat+CMSZqXoPkeSGUzN1EsCZBaQjTrWh7XtqbzH4cvBS7Wad7L4rt+o+qW1qjHaH4QLSY
4vktLnUb5w7quU1uR2PQR7WKBJtpRfWpoIXTYpYj+fCs6x83t5aQimaE0mgYq/y39VXXNYJmCm6l
e69Zma+KBJSZoD5K3jC8oTb+Qst2zh6a4ei84+2Jy457euaxJLdpjL1riRU14Vo41muplS2xfBjS
zfVvm4sE57Y4P4nDUPRy5if9MNGwBeJ+KZzOXaDnFrhzXmYNyZpiFNynoJEd3apDwREAFr3+HWyv
+aANsARuCxQ4UanjTpxe6Y2Umki99FK/GYyNPzwY3rYowT8vlbhAnODuusHZzwIKjfG/o8H2A7U8
K3Voah7VDLTgZhMkqQTTajwIwSjiWlyS/5kLXGioY/QCZQ4FCmiXR6tspULOUiR5hfbU64eMvARL
k5CzN+65De4olQm8sULh1vXAX+059dNkbEhsYQkzSuxQ+Ta/jaWW3MJ3Ec7NB6NJvKmDTVP+k7R/
DPNYdK/XN2k2EJ99Fx8GdUVAIUWHeyuIQWKyl0CArLiit0G9uPr2n6dqiVl17kBhZBbAYeDJMFPK
peRm2Tdha4j+kSS9aE+KNtIpy5YYMeb6ysh/gWnXUDCAVix3g6ehJ/tVUQCcY5c0sNBhBD0ZcQrn
9bEAz6W4WbI45+/nBtmfn/l7WXuFJymAtJSZCX5mpzM/ukoCu7u5cLBmPw18L8AFo+oOTBC3gkYR
NIYR6mjVmq0dY8oqnN7LHaYesh4g+mIXVzeBuZpwyYwSKvDeQY9e0+m04Dlzl8v5r+BOnZYH5iQE
BBCs9LsFTcOueanMRzw/gHkfKOjQReiG2EPuDqHlyQf8EqE9TPES4nVu2RkJIlR+dBkARe5gJiJ4
xXt58FywCNEiBgw0uiknk3ZxsxBB5wphKEL9Y4q/dnR/MtLEmABxgb6oASoy4BJ2mR5tMMZ67M0O
5ahTnIFJ3JBuNPVUtQsYm7mTA4EIxvXDdJv4x2wdFbWWZXj/1OLNKASgkliIBjNbioPJUGYMY4YL
9tKFO53kxJgy/1iboBsLfQQE3HnxW1DiSVcvJoEzW2fiGYdhV3DAI7HnzCWFVPutkgTH9I+6w7D1
ESQZu9SJb4YThim8ex+EtREmg1fXPZd5xMVNCIlTprMB4JAIqiy+A+CPSaSUHQmOoIMfFJuhDtQa
eiBUCw8FWZX9QrayYO8nBJ8HhnHK+iaHPSnMIGX5FsgJFcajWT9BAdGusl0V3V7/wl/7yERcUdzD
95ka4Orc0Wylxs97T/WPXZ04ZaZuqn6dxHelqT56gn3d1q9NZLaAGwIqirGB8dNJaVn8ny2gsACV
WZegHWuIsF7EjCwZ4gK6MaStH8WGf2y927JXwHMJpeJUpuUSIcGsITy34JAMh8wTRxuoUFV4MfjH
oVPsCDNChnobTeY2lz+uL93vgMLWDkdAxf0EmT+NHfgzz0giEdS7fRAcQdBU9ZCdjEYbRQ5bTfPd
oIT7JAG2DVwEGOWBj4j52+K3zvnm+S/gFpWxAOTtEAdH4C8GL94K3a7WIQaopnZcQ3swSW3J/77+
2XPry1QnJTwx0b3gG0dEKepEMdPgKOJxCVYJtQd5lLdd7G3O2yEg1wdgD2eB/fnZ6nY1hq61oQiO
arIR/W9GvALyiuC/pv7FJuJ5/o8ZLopFJUZl9QZmOn90ihBqejGY0eLaqkvwsCw55++EjZljcGNA
FVDK5s9bUUITGq8wmGtGS0IMe43CnnqB6xudoz2OwkscSQtn/DdMjhmFih6TJJ1BkGbjWDbJiEgN
trC1sOnvokOwDWpXWetLrTUWm/jobOgGSvRMGAQV8stdK4umGwKpD8A2jCGVg4+DcOOFj4K8DpYc
0WRvnl+2mG+A44RBcrmt8wXN6MamC477lzdCa+d4lOjRpF+r1XG7wuzXcXWkJ+cECQZ6OkX26vsB
RIcW0kn74du5fXi7dZ+/QUlID2DU2bnWq+vcTpYbOF9/7p7M7d1+tDaEtnQH/tvXzf3dF1jm76z7
O8vZLWzQXMBndZR/fwgX8JMcg3+EfYjvqrcNrTYqnZYKJmzhry0WCyVnxylWplDp8gE2/Ai5j97q
SPT8paTgJ4n6bQZXM/J2AMT5EV5QJOpVDDrSo6RFVM/fOzWkQQz03fgJdehJDS05HdZd4aAuV/ab
ZqosMIhaYvxQ6acMAjy9kGMgTLGB+VpfD1wsGF77aZxrYgQGeCuhQuDaQTrpfQGKMbu+4O7Ec1lF
ZOTLfbowJGEkTcExBmFfnGC6fyFjnzOAsVWIyrIEDzf25Qa2/+LsvHrjVrYs/IsIMIdXkt2tyLZk
Wz7yC+HInDN//XzUADNqimjinIc7uHcMaHcVq3btsPZaQ6L2Q2Fxs1IN117hqsKprtzrm7ThdRfJ
TyIBRHeIUVdJq14kwNt9k6Du2f6kOfJOEL51Pi7+/roe40fU89rl7zN1OocZNP/SwWjPNAxs4+ZP
aXwxJVePXoQsherbHlW3nOykvBWlv2GaEjX8B6goHbP3S5YvN7ZvO60yJza27zP1bJaadKv4w860
+ZbjpwdBJ4L1wRFgrayEfd5HNLl4qpOQ4SEoAm8Qj42VJwSyE5usa2+a/iNEeVnXO4urktFgKEYq
+VicfwFHtr+Y7pef50+JkziN84/ADCxpnt3efXt4PYzO4bfp3Nk/bpRx59Z9nL1c/YzVtYPIpE1C
xQ/PSvIgmmhVMII5U8hc+k1VqoMNf1Sn2E2NzjY6815SwtOIlIV0L5i/W6lwtOlnKb+GwZdhZFDz
1Mdup0HVFUYOXgIPtBN8bzxgF7u2umZxNgx9oAsc0AruQdGNgRJ2sHVY6bcirZghLw7Xb9yG878w
uIpzkixoxExlf2jxfQot323Ee8sPXaHYOYIbwSKG0COn4wQzxprVThkaOQq7BKk48bXqgWTmriLB
J9e4mYIUmvaqzf9cX9pbv3LlcpeIg8kcUl5Gn1beRNXrPK6LNDor9T+SiWeXWvSwQ/kkCxCF+9Yt
9GQHSxhv9eirKghO136aZYBBwx4304bzZMxLYtBraQoBPLq8401Ui00RsPbRkEJoJCcoI7PyXzO8
LEf9nZXV2WlzccpbpK3OffxdPcXaqQtf2vwAZfb1fd36klBJYI05FmhrVvFC1JGTtN0Un9uZKS+v
CO78Poc4s/+ZZ6FtMW/qkPdct7l1L97bXMUPvu5HQiZg0yJ+ZOj1oB6C7rEINQdRhn9vCoQts3kI
AjIKvdyYd6GKXk0RGWIRn6XW6RfN8QNIzUr95LePwm5ZaNNNajJ1DFi06Mrqq4X1fS9BVNBiLRMP
AhKOfbz0BocvQnnyA+kx6tFeRUlXfxLCYwXGomYyyoq+jDFbPgxe1f8ZBOVX9lN9aBqnHn+g8FtF
3zoajSPBT9zchvqNAe9NexvL32N1j35ny38AEmS/iLpJHVb+I9LnbhbiKj5Hc3uiEQaQTc8eMgmu
yr0O/tYtglJH4sgxRw/y6PLD+G2UpIKVxmc5+k2BOd4r02+da52WLQjBtzLZ6u83VTRpVsKnsAhM
hX6+jefHKn1Ae8gGkzi0SFC0/1p7kltEOYlhe/rTBDyrdzk2Gti9kHc65zojQ0pvx/EdhdGd27O5
c++srN5ilYyIntDAzumxZWet+ZtK/Z7Y3+b2vTOycnJsWq5LVhefxeLvmD1qlivlL6J5E+qJbRav
8d709VasCPXxG5wD2P9bfvbunkqDMhHOsXVS4IbJQyrGtqHCfJTvcdJuHfH3hlYLa0etQWgSQ7Lx
WdSag2Tw/p8joznmqnvd92yaog1F3LSUUNdYRaaEx0iYG25TW7ty/2x1NHoFx6pfYuHPdVNbaTl8
YID3lEVTnPL35XUSIfFDsZNcSQ60T9mU35i1aC9aQH4yHRJ/dhUNYmPHFL5G0R6Oe+PbYXvh4SYm
WChCL22rqTqkgoztXnkuy5scoQFc+p5C+MZuXlhZ+SY9GAWLSn547kypsEuQp3r8oCBYPc76c6Le
7mzo8qNX4QZENqD66WUznLYWKZvkSE2prEfnLpbFez9JK1dMDUjuy7w7BGKaHrRhmE+jVEGmWxr+
vdFE8WOoG/6R0aqcNmdRvEwDmWdrdNHOydq4nYgkUfzHRy/51crRIO8m+YTChF9WcGoguqCs/rtV
M3vMGAVXfFdq2u/Iqf+4vilbe/JG1cTjvcDI159AQM9cHXlMh7H8kiTZ5xxCOEXZi2K38huI0BfG
uQXapazL5JrcBG1sJOkZcp7pBLV+ZXdzjOZo4AmACOQ2IOArbFSPOiLPck/5dmOZyB5yh/6Xamv9
CvaKrGRV1qfnGq77ZHT01xnB6utb+bGLrC/aiv9vZPU+JbNhCK3VpedhsqsJmndVsOEcrez4R+HC
HXYMD9ctbtwfDDJhy6wl9Izrakos5pHvMw9zrmszOXBYxMfGlCwgc3n4jyE11adAzfa4RddGKU+C
PlyotgGf8Diu3FKoi34WQXtxHuQeHO/JCDwNEFqlG6dY2amafKihL8YYX4GwiWH6BVp66YcUIdTn
VsFYIL6WHdzXkmDLJYr2sNuYZ8twe+m1Q6AqE23fkJxE32nKrc/NYl9D+UOHFEiVKd5c2h913xrz
2k/Pip/aVLNHYCKJ9l+MLOwrfEbI3dfgjYzmh5WAGD/XWmPr2rexbm1hV3B1cynvrKxeyWBGzkJM
ouw80b8Z2L9i4e6AuPv6mfyQ1C1bxn+Ani/JB59vtWXq0MRDK6XnJJGOjYnYYJh/ZcBJ9W+kO0M6
iVp+K2XmURValEIaGO+Qot67iut05O1HwHoIrnBhEF2jwSWpFvrOZEtBMJpu67uwbDmtA/rdFu4+
//79NzsPIDuuL33rZizKBoSnC+XEuoNMWzXIzJTDUrThM0xzFDo5n/5RSg+FuIf42bwai3oOeTPF
e56zy302EjkUlXpZ4oxSR+n2hFcU/ZYmeUpRoknG28ga7YqcZEZioQz/ZvAc/4cVy6TNC3MJUK3V
b0CMxa9qNHHOIm+IYw48qwHh0WEymD32y8a302KMbq4b/TAlxMdFTYPEj6o+k8XrJglMELM/mFjV
YGMR/O/FfCOPxWsqO9YAtwes/4MLo6di/RS1zLWnFtUMWtyKtlMx+fC9lzY64KdFEtIkx1r+/V2A
K3aFn4ZgVZ9MRRAPoi86OoqhzjzNAQUqDSLMImtO1xe/3NL3MQxkzoRkoFd5rSnVvM3ZvrMpaKEw
JooVPRXtFLpNKEvg6uV552H5eLgWM3Dv8V4q0H6sYTxqvRByqZiBuKUd/rRl5SiTdMzb6KiX0BQM
36r2Pox62DG9qPLatN3xiR8qwW8LffcL1p4XRJs2tGb0pKcw1aSuMN33yYOmlq90w7pesmkvpmOG
3tCvkaEG5nrvuhKyM91u5UfBv2G8Rtn7TUsadrH5b2UHXlriMwN09uq4lzME81nHBx8yqbiNing4
Jakk3Sk+A9pVUCv2HDcSoFaphddb0x+Tsmjdtonko4gy6ic1NJdZ3bYd7uZWmm0r8VNHKBHFFHm8
3TJrX0JN/Sl0qMNXVhQfwpBi2PUDtI7sF4Iafj/9RZyGJq+/LGKwVTrpafvYSX53yFVRd3teoFM8
xshGoCF7e93eh9v6ZhBAGG6YUSTOzeUt0eYwFIS2ah9D2ld59my2zzLRUV8/9/VoG/33epBuhXw4
+d+a2yG877SfuK85NHYepre60Puvt/wQeEAg45DopeE7Ln9IYPW5ORRN+4i0x20g3bXDN2R/UP6u
QicIooNaQenn31s92twC+ir9pyA8+J/S7meg9ccyeMxV/aaoX5k9DPl/BMzx9M15etEF6TTsEX5+
GJh/+7Vof/JjyFTgErr8tWNEza5Nx/aRks7dWNhWp0KdbNhTishi+yVIOrR1/+gMnVAevlPy+dC0
mov2RqbfDuVdVi8k617YaE4Oq6xmfdamceE03YG/vGW8611lVuENoEVgv9bAEeu6hfE17R5TIytn
ux608imXFlFeeQ47MFSBGKluWuupZXeBEd7LUxr5djUi6i5GdLpNRmahLVRrOfpSlcCobb1Tzbu4
8sf80GW15MVJx4xn5cc5qCjBzH7NcQB8vQy6+FdVaUMAT3ZdPo4kFN/DpBYp3sp1PLpq3przMVcS
BYTAnO2Rsa1jjOULqdS7eO2ZyWGG8vILqWoE7ZRG1bGBvbT0I1fr/+bS9zacIBN5MPcmJdavzZs5
uFRUZjSZy31z2e88vzRPnR4YmAOu5VecVPdo862v39YPa4LjnIeQ8TxQvTiKVZCoSyNU1GEhPAaR
/5ilPqevvjO0+T4RHtWkJXfypW/XTX5wSJikoygRfUILgVDW5TaGc6DUdHSFRz2+o9d7O7SPIyli
pH69bmf9cvJWK3yQZWUGSIe1mJ7UBX2fcHK8xLHNHd/ycQ3Ug5gJIx7DqZLBX66hG63K0CcyIWGu
7dSsb+rqDl2oQ19OO8HPOopfnuX3llYN0qwc8rpJ9cCbzdmRhVm0haH9LbTmTp/rw2lb2Vm5n7Sp
+oBOEXbU7oFA0y3z4F4LMkaB419pvdc+WF7OCy+CgyOIXMj+iO5gq7rcwKlUEyMo2cDygWDmcfRd
uFW0r+QGvXS8fg4+HvFLU8u/v7tHvVIoXdhhKkz9u+FZqQ5+95hk34nwiB52DveesVXEIEiFodK2
ZBvz6M5EbAQufLvMNIaqwYI1sw2J6fXlbXy49zu5rlDqQTdDxoZFNfscJXRITN+doT9g+DYM/l63
tXHsL2ytDmOvd4KalFbgiQAzosFR+4ecTGPSdxKrjUN/YWd1GMeoMXo1xc5cvIIOgPlaPkrlzrn4
UL7hal1YWTkiYukRTgWsDMK3SDe/9X72kvvyvfwlfapUVwiiZzlnBk6bOxQQd+bSP3qnS+MrxzsX
paXUks+pNL5aw58p+5e5ytviFuAvo31Erm+Uje9OvV74/pDNQuClFtQNo6RFnztdHpxAqstjX5WF
V3XjXhV567tBKgCqAbglvKUrt9hnwjwNURt6QyoOdgyy/S4zppwnWdwzteVAKJ8swR0VFLpdl7da
1+uIpKAJvVatYuEANwXRbNFk4H5Jpj6lTRbU8EtWxXiq5qo7+GLQ73EIblyHJVtCwJnBN5XR+8vf
kKW4lmCKEi8YhugfJbLA63f+cJDGVnCmsm52GqEfiqp8VOR5LeB7TP3Qe1gtujBSax6tNvHGHtk9
2Yf7kdIm+ohBPRySOTnFvu90euTJkK5dv/rbtgHVMeVBpADq6HKxVTOp2qxJiQe/cfoSW4V4mpQK
9TdLSZwR9DdcEZJwqCzhn1YaBreqimDnLdxwroTxVCOpmqNksu7NtUYZy8KoJF5h9VV2HOdZ+9z0
NTgg0wqL6hjqqpg6Sl7lketHSbg3wbNln2cSDRF+BpOVq+/dGn4u6Pkce+KkoNkWV+lJ65r+qygH
DKGQn9+LodCeDD2T98ZsNo4awy/0dJeIG0Kt1c2qZnGSkq7L4IiXgnMBg9vJamvfzQvz2NeVerr+
tbfMkfVyueA2gIB8ddCmuJMbo65yL5hz2MhIZ4uscypcMfNFe/qsHyqIHGtmKNEi5fss45TLvr/z
VXkvmvUQzoUnt6ZrBJ09pPqtH0U3ifyYBbMDrdAgmHYn6U4mCWeVXnOTKfedsfckbHxgpDOYLlok
TsiRVrucNGEbqnpVehUVptKAVCAsTlZi3pX12Dlx3D3LQnS4vtUf2n6s/o3FAvaXheJ9XUWMl8pA
I3eVVxfmTR/8EKqnKvtm+GcLWV8QA1rc3kTT50DeY+Hf8Nbg4Q3q3TJfGhbUy203p4KxcymvPEnN
/7ZGcIi1gcnSON15aLfsgKRYOhZwJQG4ubQzJH7S+6ZVekmCh1TTTLf1Fz/V9B07y99ZxZRUGxZO
EK6IwmjupZ2YhjNas0XlTU10yGomyanLaUN0VNMvirYTL2+83yYVDmad0RQGMLDcoHdnNog6X2Ce
mlJYkBVPkpDnpwAGzJ1AaGtJlP+s5eYzEbnOYQpQ7r5hRbVXKg4MzDfmJJ2qOHjsm6+DuIcQ3LiH
nMBFZpvndHnGV2vioArWYCGbhw5719gCY/F3U0cO2J61U3bQy+/+/JAj/ZoZ32Nr7zh+XCvZICQI
tJiWq7AenxDFoZh0JS69tGeGOvguKgE1yFseA9eKFPv6rfv4+S6NrV6zLimEKSmT0stblF9qIP57
xEMf5voYSFq4UHkxIeHlC65MCHXUZkZvJh7ycMfiTrqHZ+mPdtM4BZBLkOe9jfJ2tdetW77R5SVY
rNKPUJmgI/ddee7E1AcELbAqielhhEIqYegrbvyHzCifru/hx3t9aWoVP3eIWi5KhAnkeU0cuabx
nKR7aKY9G6swWahjoYZSNGUYMmemvi+jFE7/zHT1om1frq9n4wBebN3qg9HKGbJStBIvCyp7Lm6r
lANo3otK4czmDgfWnq3VVaPcruWRwWcSnwr9qI0v7U/Edp002xuo3MhyLr/S8kveOSoNaEUZZ1hi
srGYnRE+Fyulvjgp4ecwrN1S+JzFDwNN7ACI2iDtBU2bK+VVBWIK2FJRVl/Qav0upPnAgRxyJw/q
b3EzHMUptNOApL/4ev0bfkwLKGfxmnHuKC8wJHq52taYZn0Uk9RLK/Q/H7vypCZuq90IyaPfPKni
7+vmNnf3vb1Vvm+kcjFlGvagObXFQ+6en3+V9nzIYFzaMbUk1+ub/c6UugpO5LlJrTphiKwNDmJx
n4V/xxY518mB5JrZaEY6W9uiPFyO/Y7prU9IkRBc3PIBmW673NSknkxlVkDg16PgRnageqZJzTP/
lezN/m86zfemVvciTCpDrQtMjfO3mYkACTVeuT/6BdrwN0UynRTDDeYBRuMSZp7Kifyj3ox2g1rz
9e3+oGK4uO/3v2R1b0JfnTtNL/A8t5U3HHoXisfWHQ7dc34GovUaPA6f2gO84sj5JaXt5KMDiv/6
j9g8ze82fnWakfepAhR8U08N/uH9mP+B4Q26qe5L9kvMdwoSe7ZWJ9lPic4Gs0w9IzjlYckwCXCW
Y1XZ2W84ZrV+j83kY59o2eBlLAikB7Nha/awhVrFl4wu9WbhOB8b5g+EnxlYwWy+keZnofut3PXz
Y6Sj85u5c32YuqO+V4bcyGrxSOSSgKG0pSi9qmg1CMlPsc4OZxW8NafxPvuHIdSMfsXvebSDvZr+
tj3cE8pTeClu0+VVqgUhyYw2zZCnqBXJJtkfAzuPkZFwgriXlkKTUbV0ybrib0bXAwUuUQTFW9VG
9R+eOyZPCBuXlPrDQGUTj2MrVhxwTW2OYnYjc6en9D4rzmM67hzkrWf8va3VZarEmFYG3s6jWRQ0
X1Phk2DtNKaWu7B2j9QaQAcsUQef9HJnE0Uvu67BE1vJ4KI9TvnBDU2o0mBmG1/NeK8AtWUPslT2
Dwo+aCxXgZbeiuqc91Xq+fNjsMhu/tH126C/n/Tvg3Vz3Q9sPjPIfRhQqytA09eJaRRGZjGJAsaa
lym2M7S8oS+L+xFaa8kWgZ0FuiNU2kGef017pcqtlUKyqNDzg8+bsvjlzhZKnUdhn2SeIEJ+noWP
QnDMDOQku8QRzANK2tdXu2VvSRaBPBA2aGssTx0oSjRKI0PUkXinCfdgexzffw5U18jhnelg7blu
cMv1wT603AO2Fv2RywWqaS9WXaZmPOKlHtut//RnCvnvL0HzJVD2MDRbyzMXYQ7ODvnjeiR2NLoZ
vhQrw+/5dgBhjx5A85E7WkSlI/9chP5OqvoBWsG3o/6J9jwclYxirof4jDQAH9UIuTfPwCsoUHaF
4k3VV6W7b5UvvTU8pab/OCh2qSkHZlYc+SGgGQ66sJx7Bp81d45+CdFd9+36vr9BllZ3lnkO5o9A
wC4cDqs7awXl7Ad+WnhmHt9GvXZft9VPxSp/a4CfIZUcOHAas+xqI54qQXZqEtHQDkLCV0ktjn6t
O2I9fxLiEzXund+2EfSoBlgrCkFwYHHRLw+FoteDoo9C4Rn6n9GfzrMc2yb6FMXsBsJzDh1L/aTP
idv1oT36N6rZOQLVZ6G/nX0EP6h/X/9Bi731XqGsRNdUA4nJfl3+njirVV8YgszzTd/RVEZjVSN/
jIZYdsvg83Vbm2t/Z2vlrus+F3V/VpdYwBW6E41Qp2Ljm9TNjD1e6711rS5fFkSpSTmTp0EJDwqD
wPJnQWyP+bCTrW49vRx/Bt6AB1JEXQ/2xNSMzMLCjdUD8juJWgKkKNC7hFcnEZ0uEd0wVY4zo3ZG
tjfnv/H+YRsFUACStAvWnQLYE6Y466PMC7raKSLjNpnqr9YuK9gHGNdy002RrjT1GwsOrZWrlpJe
MBq/yTwFIHvdjAcxGh664HNn/EwDy211e9ZVd/Cjm6AZfqjq13RXWnC5s+tzCnOcuGC/GUs2VslC
1dXKPPt55uWiFDndGLbO1Cb/wWXTOF4YpMH26MBRLm9DHzUgLFsWGs76b1GqPjdTiw7mlwkl3mgS
H7VAflVy7Xj9XmydVV5BXkIwgOoH/lm57DW1SquMEbvcMVoAOqgqBQwKNcG047S3TgwHFY6GZUKY
/tLlAuVc4QsN7YLoESXb7CwBYmVLPkj+tFd/3zT19jQgGk3NaB0DM5KiMwm6mMoPY4Dk7NQ0DxGV
gh2fum1o+WzoCEMtu1oT6WvVRsaQeZGiQo/8NRoAJCc7TbItI0zqgNJk6h7+y1WarDCylxUW0YMA
0eihN+TfQ12Itt7qe5CtrZNOC1mmtg3wGcj65Sfys6IUS5+woRYGKkRPRTTubNhGYKItV5npexEB
tLV+sdb3pjVWRe7Vc1/4d9nY0nzx6dicSmFq/dtQUEiQBX+yYlegbXjidRKzw/VDv7GhlJ/pUaBu
tXT+VlcN6uqpDts+B5b1rJqUMjvbQp/4upGtUAD2R3rVEoA9i3rR5WZmRRqaOj1DL8rcb9aht//A
nO188r5+OzDwb790NvwRO0/qVsH7vdF1ScUqzUyNM4wmTe1Cgo/wyIgo0lQ0hzq+bS1n7CEgO/jq
TZm81NGdAEvx9XVvBIPwsMiknmCKZXG9uX2RMr6kJLkHjE0/GlHoH2rmc2B6ZvzKVMpjraPXNivl
XrV966kAFcXk5jIFBLZ6dRmzaCzkkP/j8VyVPyqxHW71YlQdxBCG26g1lxMlxadyikZmoyvdGSzg
A5EUZ0+MFQpOquTNjnvd2gyaqwanDM/HD7s8AyNSjWmJnIhXCYl5XxeWdGgIhu7kshLvgsoKDvVQ
Tq6mhuLz9c+wdcaZFFIWuSKay/Ly7++KpGI49VBP56UnaPPRL/ubPHamSjxdt7IRVtEqWoBWbDgp
48o1iVY4j+1cFF7nH6rqh9zffBu0v7s10C0zjAcAHcTRUllZfVlatSOvY802lglfMY2JF0fxdpiV
c9HPmkvlYW/SfcNR0TgitFlyGlzF6vbOWThmeVKUiCApd1LO7DRsXqnxWCiSq6U3/UlEyOf6Zm5d
3vc213DMvFRa2IVo1rbDZzN4jMTvvfncpeJtRikuVc4qytGN/GkGjZrlX+qgOJV7xfWNF2Dply3D
QpCm8wRcHhtL8oWaYeGSZGp2hPF7U+wFrTJ/YRVNoQwCiwBdaeKN9RsjgqNJ8mqgI53cSPFBBIpf
kike+v5lSF+kqbOD9EuaHPYEQDciHfDixAKUqvD969HJftJH31dIGbtUbg6Z2v5Q0EZxEiMS7aw0
S/f6x9w6P1DZLHNmlJeJei43UhSSosumqSCw6ubK1iOxtAOIep+knqZPb91WiY6YUR9XqCAL4k6s
teF3iFSJ6wC/Qw++HjorqGYbcSTQebRAhDehg1hSkh5r5WYQ8sUV78wVbBwbxpeJgxgjQWR0DeZQ
/CnplbKm+dh9k7rWjvfktDYWRElVWkbzmegA/XW5nXEKAqUHYubFilrfBBOs6oU2Tp8aJU08q5CB
SglyAA15YOz0tTYc6VKeQv3QpP34Afw/KOPQmPVcevDjUaSy2oe+m27i+T/0b/E1jF4CUgFotp5q
AELfScOU0OufRycMdDtQDteP5FbNDWwEGFX6SEtLevUawaCRFbIFLiPIhTsTJ9PPrVMZrunXdtAX
z6HRQNVj9O5Qmbbfpsc221On3zooMikd8t8ScKP1sO6kqwG62CA0/CSid/al6f5cX+SegVWi3zfm
zOBVWnlNfj+K38bC3/PSy1FbOTBQ3guuh30kyFllpFophErm86Hy9JijOnsLo43qFs2NfGRWS6ps
c69psvH8GYRShFNUvYBLrSzmYZXF0RRUXrYwVIfiowFFu3ooFNhrdwKWre1jVmqZzOKgkHVc3rNs
LkWzLJrKK4xaOhTNLDpBGu00ZrbWQ2wigSRQyenXh0AXE7loSrXy1LJ2ull2RdQp9Ca2YaV6guxx
J+fY8Pzk7WDOVdkA47aGtkNcOZpTX9QoP9PxCsY7o1NPCh7aDncWtuUr2DsSp6W2/KH3QiVZJKtJ
ai+JzeqgWtV5SLriJo92DvnWBi4SYwtUZ5kHWt7Yd8HdjDLA2HRqTXCXHgch9KTyxMAivf3yeZe9
fONIIHVECgOsCjSBtLpRelmHSaynDXp4xctsjU4eVzudji0TRFngdCBSokC+CraSbJgGGoMAxpoe
jhLDjw99l+71NzbOgUlYwyqoJhF5rNyf5eP/Ugk0lVyb970R28IML5OeuX10uu6ENiwRrAKRYcbu
rcNx+X0EmqypwuCcBw+Kq0a/2+JFhJNwl0H0474BQFvkP8CHUZta48NkIStztQf5rM+ieR41c/ge
VNQ0r6/mYyiDFXqagHCoxOEXLlcjRnI8SAGhTB72D+qQ59CGICipBK1168fQHoyjWSIN3AgHs52s
w3XrH/cSV0tMCioZhwES+9I6k+RlwYtZeM1QohuTxtqT6hup6xfjeIc6Ybiz2g304uLbqakC76CM
uQ4URxlG9FAtS08ZAjDAs9BKD40Ym3YqCcbD2OTxeW4IBcw6A5usN77+j96X6DblDI4dry/+40Xn
4+Lx+UUcJD7D5eIjPRtC3SeLi6TpBdLEB0V8RaCpayrHMPbc8kYCjTXoiWAVpnVBmHxprW2ScEDM
ZoE1ykXmNk1ZveJhtMFW+1R+GouCgraQV/Du5EKk/gO3lSo/DAxNh86Q1NBaKr1QIRE2G+XOq7t1
CpYxZbCsuHBqzpc/rbH6zIgqsfRg+pmCpzZ+qiOnHnZiva3tRvEMrBmgbLLZ1XbHdaDFfeYT6zWN
fjMFhX/S/Eg6pEmsuYIffYaGSt6xubky6qFcYfD25jrp6ycxj9WYcKKtw6MoCNkikXhnVHHpVHrz
4/p5+hhGL8VX2vTEXwTqyuoLS1mrFbmMsaaY7KUJYsHKiD7s5Cd2l1gHytw7j++W8yBchzKFzAvH
u/pwBeEzMQBOt0k+y+L3UjqExp0SQMvYqL9jfc/Hf3yBWeA7c6svOHSNJUJ3Bb4lbj+hj3Qz6q9A
ifZ0zLYOCkxTC5+tyajEupatxkFZGTn5Dv98GtLg2IzT49iTH8gpWPp45/RvmuO9X/iNGWlc19S6
UYi6cuL0m4l0ikIA5LPV/ZkV86c4/QohE7l+SjZdIOkWXgA4C7XyVcC5sAzWqiqVXv2QJH87Vz7W
ppv8ajqkrBzp69fr5ra+GZ3cpbdCJxdU9eXdTpJOaPpGLQF4Mk3dAImHTcOa9ph7ty4arGvwaPGK
8elWZz8M/MoyuonUAznJvBFLd9KC13FWPwuq/nJ9SRtQICaKmVJnroFZGuZ5LtckNYYfComMMeqw
SGHdhENxHGWHacdIcWaNFK88ytOLYX0WExV9MoK34Swaj1N0vP5Tts4OXoU57EVV8kOxO2/HQkkr
s/Kq6SDrXhPdN/UXI7jRxB1Dm8/He0urU5NoqV/4oVFR+bV1w+kOhZ3+0iKbmefbAgpwNDMbd96j
TtvogrLVcFhQ6yQvQzrhcqujdk5KwofKm5F/lSj6QuN4m9bDrehrdmpJNEDHr3GZfp3LvarEBrhv
IRwnmFy6dlQ/Vu6mziCkS+O58npQfSQXjOnU1WNbv2aGahfxYyo9a/IPkany1r9PCphdM+ETsl47
ecfGN15G1IjPKHwTLKx+hhylFT0idj5jcFE6Zo48cFMVdyc02rioOHHgAwuN4AK8uNxpxDfmNPSF
yutkw2tBCUbyPSKtX64f2OV7XebXOLl3VlbuYCqqWY6YdfPiNL3TdQeaUJvay6HNdw7s5nIoQ7Bh
9LEJeC6XMwRFpGlRVXtm3x1EM4V9Q75tlfH39fVsmjF0UWfWHmLWddohdEE1+jPrSQXFYj5XBsFe
pe0ppLaw47g3HtslD/g/U8s5eZcXCiLitHDA1l7YcwCSRy0OnDAWPkctzLSVFdtJBWmSv9fU214h
3UkD/idqZKuNjHrDrxUtrj2LIDW9iX75eyjazTMByJAOCgygoB0uF6b5BWF3FS4Jb2wzVnEoiH7V
2Dokxc5V2rJEHxehODJ4nOay1ndb2FVNM01xXXsBcIoo1V0luWPy+Vi1f64fiy2/JTFTCicnSRVv
7Coyshr0t8dgqD2pkLqnpJjqo1RO889ck9tTXRYoy0jqfR8Z83EW5bs2KvZkE7bcxoLZfEM1gAla
9uLdWmOIVWsGG2sPVjtXzxBXHr8EwjES1GPV/YfL9t7W6mjqQuZ3Wdtz2U69/sc8G/3P6/u59eHo
d6G3R5bKUOHqeRcK6A79ZK69PPkapMi7fAeQ6Utfr1tZnM/aOb09MsxqEkCvJ7+CVCuHRpFqDyra
ojwpyuv1v78RoDMQC0xLhmcGOumVJ9etRtDbhCAF3rjsHLLO10wo7sSY/1WZkXlI21S0kUz99wPq
tChpj4AvYHiOtV2ehaBvhFEfmP5Ku0NpvWrhk9nsNCW2vNN7E6urVfdpl4eaSHyQ0vXIIbQS6cbm
07NqtQdR/JSKB7k6Xd/PrSO+lOLI5QyK+OviVddQceffKo8b1Gu926vfK8ue+85R62CHt2DzRkO+
TRBLugMcZHWfxD6IpN7Ua68u5R9CJErH3jADp1a1ymWMSTpKCnQGRRbkbhOAcuvSwfrx79eL0DEA
DvJkGs+rn2BlfQALEpXBtrkrI+uBBOZzEEUnKZDOrb5Ttls+2PoyMG5JvRNxII7O6srFNEvqPopa
FH1TVLE0KKxSX9p507bu9XsjK9cfNDloWTlsvRbF9SE+zdYnYbDL+T/4fdTmaX3SXQKhsjIjMM4Z
+l1JwG6N4qMsZU42GXdNbKluWCixe/0zbS3KAi6rL8I8qNuvvKHf5ox6oN3scQwq+Eggq2+lenBT
rbrx9bbdMbfxoeh6Ln25N7zLuqovxga97NRvvLptOXu6WTm0ghJgc+Ge3NZWFkCT3mLwmUOB3PY6
81H8xArrrvWMsCyZtvibx6C5o0BV3GmcLa9lnOlozoJ6k3aicmzkLD8PoZEfwyw0Ab+W/c6X3Vg8
jQZYbRbSHKDQK7dTRebUGGPc8MoBOwtMW+k7V1d2HM3W5adBw8j3UlkhE1k/5/JYdWEddp5+sqo7
3zxE1X1rNDTWbouiOMpGxM2//dfHCJsQU5Onk3mtaTcbw4iZDk47D7Yxkx6zlxY//v3Roa4oksai
5EiatXIouZ+NuJmmfwspO+25/B/OzmNHbqNdw1dEgDlsSXaYGXFGYWSFTUG2ZOacefXn4fyLo2Y3
mpANwzZgQNVVrPCFNyiam/Sy9+cT+X2UzXlos7DWmqUZnsfFrea/+s4vlfcjnfL7w9zYCgbx44on
JSvnK10+cuqUiKwr4vHZLH+O0WOkeFr3z/0hbpzsNw1d9PZB7NnbOxEBlFKmtzA+50uQxJ8rsNQi
VQ8O+sz3B3o7SJvbl3I46BtK82tCtom621me0Fxvx+c+AXM/R9W7pv5CYRxRRW3MoUTCtKFMrTnn
Mlc+Nha6Ft+G0OtVXIj+Hs3vi/lSFolb80EbnTrF+6x4MYfPZmx68QhKrEvPZlJ/uP+rby0PsD/a
SDj/4Zix+dFxjgzGIpTx2YoTv3B8fGnc1vgcm/HOvr09EJsWuea1krsJpOY5qzLT6sfntspPSOAM
tfYxjMv3c5ilO0Otu+bqQ5AOozVJBRd57stdNS3yNKWpNj7PpzB5GE3jRBU1MUe32SV5X4eHGPFx
Dg0kSWhobsOZeMimSU4QHjAHcDK8F91T4sfRP7XybyX9e/9T6VfTQjUCx4X1U9F53oa6GrbqC70f
8nBjcifu8GlPceD6OGJ+C77KprRJGXW7GZqlNsM2X6vRWaP6FNHcUcezVNH/1OGSvQYtD08p5BuB
V2yf26RdTIK/hPpIZnauHLXAj+2THCOGmObeksnP48uQZjvx4I0FpCpkrE0LCIHEhZf7QkxW1i4z
Saui1wHygd8Vp9i5BG5UaoFzrJ6o2rqKVwIuk9zaZhoTcvZox/jZolheaeUvZhdlvlMjG4s9WeOn
DZ0qNbJbf1pyT6CTsXMEbk31DVAL94Un0Nkc677KKruUKaVgfX5IpeKgi7/v78b1T7g8ZPRtIcJR
BGfvgwK8XEwaJ2KIWkpcVVW5eazl9CsGCl2NCCpd6fzQ1v8VKphOud55m66PN6E8jbF1YhQ3ts46
0mAY1Pms5jkOs7NBYcWMgnAFr6XhO03/dH+a19cW2DuEWhAapd1JQeVymqoOIhp+7PA8A258qDTs
H1Q7Svyo6+YHSyvlnQ93Y3IsJxBHMI6ELsYmWsMfoVTyoWS8sjuDGftSCZR+JOyEXH0eHvVUP96f
4PUNxgR/G3CzU5p0zsNKrYfnwrHOKkStqPYt0FULOzQV6gkK2en+iJsl5bEHA0dCS0KNbsVVlqLo
oTZOdlsGdaIgPmpOxYMxZranK8nylHXGXsN6c6u9jUclGFKMwvMPmePyE+INaRtCLqvAgtan0zyN
KfDX1vf7s9qCud6GQbITwuZa8gXrdzmMpbd2RuOQYZKSJeTkPCKHi8R7UlXeYo3aP92cpR+HEUFK
ZZ6tJ6Hok68W4/g4xyLfSQU3+2j9NYCFQFXiMETUsy0NOxX9ylhV20DS5/aoLPHnwkpeTQPFFSfM
9QdJoOd1fwVurDPPLagAOmKs87ZiUeRtiOOj1gYaOxjGsRShhxuNhDlLtLOFtlj+t+nxAlIlxjWA
d2Sz2HqZa0gzq9gzRUpqHTHxEWBve1irThpLBPmxCSHIaJvmS1Smg32QFBw53FKTwn8Efqtf+3aQ
PqT93Nhu3i8NCrH4WGvInWdlc2gQ/IKaXRRy5EIrrnbqLttm1NuvxzBLWy1geW+vYtKRd8Oq7TZo
lKwa3TRM6nNoLblflhYWhO0wSvQnwuLY9mZ5SqVJ/gHksVPdqK+lo1Qn6N3JUv+YxHhC6wKN6qES
zc7n3CZQb79y7aOsUmhUbLbfM02XaI4Kqw0sxDxQu0iaD60UAg6bssUL7aw+Sm2feYYZObR5TPz9
cFbc+dBvp+a3Z4YfsSbJ1DPeqLOkVpenqpwFEp4Uw4JFpPg05qowQl+dlpUVLKyJPKuM278436I/
RoAN+2MDNrRzi3kK/x4HoQEwG7uayEwZ6hc7nw2vMYzkESWWIqRfYs8VOeiE9q8dRWbxdzxPQ+cV
qNCTJwyh9op4LqGWrIllOWRTL1pEwib59U+PjgJuCOE9jQrmCk++nGUTL7OZjnMXlKpSHoqmVeAi
kzoMhrNb5l4D7e2K8q4QH3MD0/3YrGhfr0mqLDMW0uO+CDMVG4M2wf7PEbZfhkJ8nqwSCKUUzedG
6zkI6vINA+ZkZ4OtA21/CLcFqi2rajjaU5eTDssmriSD/VVak4NPTvwqzCw9F2NMqSfBMDZp/+xx
fdtMFKQhuK5+yJghX45otbrRpPrSBeZSIX9tEXZ1i46UPzLIB/bZeAIK1z3c/7abQOl/g4JzJDkw
kX/Y1iHiIcTqM1G6ADvO5gNtwxgto6L0rbqfD0SD7alXIv0UzXPkicUs/svwhNuc45WUukVGyOgm
5X3P5zYrrJd1Ix+/4bCg4JOh/0zzNn8wdan10qFRPWqze2iTbUN2nT3tFGI1XsQVjb5J+wyZdrct
pCEw5Tb+lJktPki6jEitPZmnGBnFgzbF82Hqy94Lid6PbVdLHmHORw3gj9fVau2XxRh+sYZurzu3
CX3efhuZOihUIHsq9dnL7SD3E9QsZayCMKTyYHewOAbd8shOFLemcPfBppH2vsocbSeCvX4peSMp
CMOlhfd2JVdHL6kaaA02wYCj3+Q2YQvZ05HMXj4JnYO/swWuAy74QKhJUgijqM2nuJznYvXRmMAj
CUoAEB8yHc6XbrazZxsV7I60MuIv97f8+gduTjY0C27GN08NVEQvB4zDJEqW2GkCSU2Wo7RuPGrf
e92ym9Nai0fUWqjbbhnPNG1GYGhhG/STMHOvUwatST3KVpX0PhbZQqQnCW1cdrLIG8PSDEejfVWb
QkJms5pmvIABXCenzt8VAxga4O9cQrwn7HZSrBv7kzDKWHcncMMrZ2SrUpyGbLINapzhuszwLLM7
mDjX9uC1Kqs8tcWeBMCNKJaghAoDTRhIahRPLj9dNTZFOvT9EHAzOV9CI/symVl5qLLc8CMDlzhn
0jJvIGx1U8zLPOphNEZj3cB7chB7eos3NhImKJCUSaW5r7fsySkpK9GiPR1A59U/RlO4HLOh3avG
37ihKQ0iyIlNMgjJLdO7osFQx7E6BKmev/SOOKaW7M8SkkTLQ9mgI2Zpr6Me7UToN/YRVSOYyiA8
We3txTwpS1FYYzMETdgPbgQgR+ny73IbnWv9fP883giXoUasYmWYQfHWboUP85IsvBXGEMhKF3/S
hNSb51xKBsdLOpG8mElffEyFXTlupHFP+3LVghvtmjr/qYV6ehzl0nJTnrGXsIqn9xS/v9Vpq5yJ
cduHJpWU94OGL+v9X31rgTDmpKSKI89KT7jciiH4sH6qwjHoYMWMhjOAOhl+aFNdeVWTne4PduOs
UelcTTGIyddy3uVglTlqeVOs79TUDN7cLJabZdnPLlS/R0PntxWgTL3bi/tujYouFHRUeCQGGf/l
qElv9lZfxWPQmManNn+31P8M2SkVxCHdwcDJ4v4kb2x07qy15PbG+NsmhfaYVNLUlWPQDuZ5Ci30
RP8qEGOt0oOjFafip8Bm7v6Q2/bT+sjSqHh772jCUva7nKI9w/hJ5WwMrMVG8Caf7YchM/E6QSH3
1OnycEKBtjyH8Zz6uWF/Jc7sDgq1Tjd3opMx23s88Bvban0EuebWv6/Q8wqGF2GSt2OA31PyhChq
d5qpTJ9ULoYHKVv2GDy3xkPFFVAH5483cd0Dv4E6ln5SpJ5nPlD0xS9BybucvB+hVn4lFu3+/MyA
biSaoSS3As82GyrvnM7EA3EK+jD5VlPCcZZ/K2P+HJr1Dkz6TX1q88hTewOTShOKjH+rupjwCCWy
E/fBbKrzKyKan/s2+SbXQ+XLybI8hWrm+FGjWa/wVEovG9vmBSev9GDJcYxndGwkuTtXxS+zN+ca
zoJTfWqZ2FFQwXWjRKhuUqbTCckU9ThSddg58dt+DTuTN44m3cosIAvZxg9tKVl206ZjkOhWguKA
1GcPpA72pzDUjukwJOcw75oPWWyH58hClVlRQZ2PZkGmG+fWsYq0CY1LU/M7uianpk6cY+8Y3bkc
ihnTNKXDkM4UrpzZH6M8kfzI6clzYLJ5ObeQn1bZYzwMoE+Hbk8H48bXwXicXotN9AXeYovhneBz
OU3ejUGdYuQGsCj+lAxt+BrTczuM49DkbtRqn6EWz163aOOxsObpoM5N4g/9uBz6GXjo1A7dI7rZ
4tHmgvIaGlwnxwjNUzEbwi3kGBc6rZYPSV/qOxv5+uXn969q3avIBnfWGkL/dmoaWU17YRhjIJZK
QF+VKqSZ8BG9fztdn01GIYDk0edaRPr+chQbTrmcFtwFeid1fpEqy7tQLcdjZsmDb029ujOr6/ue
cjwAl7VGSDiz5QcpZqu1yxJNgZkPqpfa1vgO1arF1SNtOFhpGfldZ5d4Gxh72ou3RkZiiioKMHLw
ZZu4Lh0QRhYVt1A7VeIUq+HnZEGndRwMZJ9ldX7Xddqpaqe9evb1k0PDRVsJwtRuVAjflyts5r0p
2WOzBEN3IgLzkQWaPhhm+6hIp7ny2j3ps7VocHkrreOhT/JWiDTs9f//tm8smkpzkcRLMFbjSY1j
V1Pw6Qs/1IruLcWevMfN2dEBwTuJEIVX7nK0uV8X3OiXAHWH3m+cGhyHI2mcdMNxldl6lgBQ+nO9
Vp1Mc9nZTTd2L4V0iEhrdk0ZcTPXidoMYETWdlSP8/SQRMHQfLf/0yBkWVC9UZXawvi6SsvKYkYm
s1G6762S+3H2fTR/RVia3T+LN74cs3HQHUMVH1zDJlCAuGYpo9wuAXSfqHmRk2ej/yyns4cs2P2R
biQ5K86TybD6Kz5Xvfxs0SQkU86cOQgbchcNvPEhjvwk9VqKELrXfem6zG1UgJGGvzP0es42+3P1
+gYSzq5ZeYKXQwtRDp0aLktAp3XwKNN1o8cbZB/ZLcaTM0W1KxkxxTkjyv3ZQiApqod4J/XYdinX
pw99JEphJmtAbL259zK9b6bW4lcUqq99Ea9UPnzTVX3b9UAo35/yre/6+1ibyDps+8iudcbq48XX
M3ehqqM8Glnk8cbsfNkbtxxpMmUiapuch62u46JM6jSVuhxQd3lHA8AeiesM/q2h9Nd9VatmJ6K+
ruRQV+FuWyHeLOkWXEXtfSrTelaC2MgeJLKGV9ymY7cqpD2w5vUyMhK+MjizAtfg011uHLOKqrYd
hRK06NeqH+z652A+yh3drDncWcVbk+KypmZIVEcrZxOxqo3WWE4WqwHmht1T0dgRjjeSduyrTvp2
f3NcP/NYzPzvKaTNcGXG3NVKY4XGrAXJUFQHuj29Ny323oSuL0pwZtTWCfjWQ79lhUxWUeTyKKtB
P+ifVAw35MZxY4zum2zP1mT9DJfnm6G4UuBpkWUBB778TGQWpjnHlhqgovZek31FfoezyjGc5RNC
C6eGqg1s952S1PUHWyGLpHYUFUHV2ptnCN2nMXW6QUO3XqBjSjNDwpNiQPxyZ2fcyOYYaZXA5SEg
FN5Ca4pmCbMkZ3qV2SmBMXTfhw4yX1+Y1TEvw/eKjpVrLSHeNFjYJaVKvbhcP5G7LPVLHXd/KJDG
RUYTA/gNPU4iGyqBl8tNqW8YNSFrQZUWbpP/0sRf9zfojQL2W5tkjaFZ4ivvFNsIG3tpFQ1LRjlJ
XKXXWlRNBFLh+sz9Jbdq81dcx2Phk2eQ12hGk4EkBkHXeW0s9dNh7LtJ8iLVKCMvkyN0n5y+y3cO
0o1uHXq25DOrWRV0nS1PwqmnqEomUwusqtXdLM2sU582w1MZOrU/Q+TwjIVdr2kCl8/a/ruX+nln
G944ZoiMsQVpL60tnc0VNRqp1Y9NrweJ/UPrVzmtc+Hkx1yoO7fujUOGHhJGphxqxAO25axZ4ImV
9K2O+P4MtGXANjWzJNNtqqw8GXKVHKp6yo5S1kWnYdJ2Jb2vby2yBcqy6NCscddWZSuUqqRRhkkP
ICw96WXsJnLyfu7a8yTHT2GKgIH2oMc/YiWmj4DstqFgxPt+wOTt/ua8ce6BnRGWEc5A9dmCUyxh
TD2VBz3guoYhouQuTi5PEMlf749z68Ou5mNr8rDiNTfxkoMOZpOolRE4qF477XKacf4YhxBh+p2R
bs7ot5E216caN3YZ2qURpE0DmO5LnMePrfzj/nSun1LySQjXdGDowRDZXl4aTVXRRO4mI0CWHIvV
cRo97EE/I7SDpkAPw21W+uY/fCokXIA9G4CDr5CueiFa3hHbCKaR8u44W0A/7Ew/Vl29Z4Z042vR
e6HTSGILCXPbcssizWz5hx6EVfXedMDTRfI7o/lZI6h9fyGvwy19jREQCKE8vxKGLxdyruLIKbHL
DXBaepSsx0qL/UhGSl75W2t+Ferx/nA3ihqMR9EJDUj6pAx9OR6Qu6Hqu9kIcmORe38gclDZ8sp8
UvplarypjpynEAXer3ZeoF7e0ZQ8WVIBdX/WaxSBRmU2nmvFiWV3MLFu9TJDW12coAOiwmV00U9d
zSNw+FY2lq4ULvK72bIq09USK/77/mxuZCHMhgicKRGDU3zezEYoJsbfqhFgs6TWsWuJ2c2k9FRB
grZlL1FwTpFfekDy8zi5zHzn693IAta7mnoho/Mf22KhrhF9rYWdwAoTTy/FxzGD49Z+0aLkufti
yY95P7pdd8widQ/Dd+u5oiLKdyRm5gbfNv+nOgVwhzJUoE4/4sXwwA1+T9v3qPHSKoR1riWeqU4V
9PPT/WW/8XaQVVEABnBOPL1Fg+Xpyj0wajMQA1AbMYXDIco76VwMDq4Qqlwe7MZW8FqpJkTT6XYd
7o9/44YzKZkSGq6Aa6Atl1+9RrqY+GogFkXG2A+nMvMNAMReHWvtTub1NpdNMMrbgBwkEhOQybYF
AhEthjZHRGvJkhyQrfUT51sdi5cUyKbQvDlq4WvihRcOR7N5DfVVW/w8F+fKeK7CX9l8cqLYVdAa
bymioJ5KMeVodWhUaA/3F+XWdlirGNQpgVGj2LRe2b+VbYRF9UgzMy3QlW+ijv26dX7SifRt9d1a
c+ir4dhM2rlN9wRBb2Cx1g7jG+EYHwCWajPyUkp2QuBERBueVS08CXHmq321q8kTGbCwd3KdnfXU
OFla54v+HMXdWRTTsTGicxaZH++vxPXbtP4cIk1edX7UWzj620LEsFPzKJtNuAqH0fal52d1/lLu
+R/cHIWzRP2DZtd1ddVKFyNCDjbAjrn0qgXl/TRp9APJK7kKqF8qIfYfP+2rYjIgzNVnjjt8k6TM
WmJXQsQodrbLeBKtqPxEVXM3H+bkfH8Rr8/4qltFrC4jm0YKu4kiGrkyzabTTaIIx6syDW2a1hvz
8nmZtKMd9uR9JtFF9/7+sNcPL8NqEALW6JcTvjnaVWREINlMM5CK17l5H03/ZCH11r1X9+bsfhtm
826oUpHNcmibgZaUR+r8vxTwKlrRvyQjtBEiUcQK/VHaYW3tTW5zQjm4Rd4TAgS8q+l5sgLr0d5r
id/YliwgEvbErNActi2lIeqb2jIRda2btXATmeFTNFX1Q5YVuW9LVXewK7Qz73+16wt5/Wr/P+jm
q3XIu1tRikzlABvRp01EOX4ov4a16A73R7pxyzEU1A3yZmqAV+XiohOzMabsy8L5EeM3YjlnbiZP
zeRzoT6lzeMQnaNqb7/cnOBvo6qXN1xdDQYgdkblMgc0TKw7uOEeKma9Ji+fmnVqK1+ZL8cdvlnF
SjGlKMwNk86GryznXZ+q25P4/z9/s+nNSgexNPDnk+K5WfcaKn+ZYk/WZ2+QzR5Xs6YtpH49WZPi
N5bpisR4V+l/nAqwVODx6NEqQOC3lbzQSUwE6RwuXycMDy3VQ6/Pi59U/4bj/Q1386MQbRBgsu1I
WS+/fDhUU61KkRUkBsBKU0lqrwKs8R9GQVtx7TZSfICEfzmKXctNuioJBWOhlA/2qNAAtonf7s/l
OtdAypaGPZH/CmPUNhssNReAxqKzg0LO0U7Pa9nLnMzG0stpH5HaWdyxrP/OkLvZCZNvDQxklC7q
+iA726oGdiTzLMmTHYhxwbDMzM0jnMIcF+F4OUyJlZ2VTm1PRlqUh/tT3hrEUd1a2WVIkRESEBpt
RYs0bQSBLo12YFSvi/wX1sHHPB7PS44mY/x9ApGbKmfdkA6D8TisdR0apNDd3USfXactzxCMHm0E
sWI5frTaFdS422deX+3Nuce45i1ko7aKMt7lxw/zLKmsWOLcd1nyCwmX6rWXZEHgJuoXXdJLz661
1KeMop8qc6EYijsIYpyRh2Sh5NuR1h9rZTRe6IPKXpPo9ufEGU2woGbt94r095Qv6cdYlsadXXvj
FYUTgn4myQ9p0Nbpu+or3c5mbkVrUbxkNny58MvhSyQ/LOU/Xf1eMb7d/5o3DiMRCSEQzTrIGVsc
8BzPTjWLAkUpQ+oPSmZ9Fx2guvuD3AA1kItz1FeDac7JVlLYqocStVhhBtlcB6VzyK0nCvldHuVu
urihEx2X+W9T/CqSyM2jlxCikeieQvNZo+2mFOMxtsenlnSocdPx0NivvX2u1XdlCzn0kEY0VAez
2Ymb3tyvNpuIRQFFAvQQVuBW5FzSaW0IbsVAXpSSvZ014pNiNs5r3Jld7k2pJp/U3hpyXNd0Driu
Rk4INriY/+31GOZlTZ9vOSJXFgNriOrym2icOHQtVchIfVtZAcp5RA4qslK189UcyaTIyLt/psVY
cDYb01jzlXTR/0kAcES+qsWF7LXE4S1apGKAsFd2fXaQDJRR/SpK+hycabL6+RSz892oW8t2DSmv
g9WEOgXQK1ARUDMD7Y6uUpeMhvDcPhIzio/4Hypf9SgVlCBalfpFaaRKz10mJMvtMyVNPGRRnVNm
j/qXcNGa0XUmo/ncRbmcuM3QFl8yfGE6N2zLkKTFcHqEMMMq9cFuAugQqhR6khPzOLb53Pb+PKKH
92gOFvll01CkPRh9acYnFJ3M6qHt2v67PEiKepBQtNFPpjHX30tq4d/McMiLI0skQs/qi2U84x9r
aW62qEZ1QE+1+CT3tIp27ts3zuzvuwHCLlU52sCg9GlnbFFqdNE0SeJiwQs0WTrXTMMmc0ULWtlT
1USZ3LSnkqohoTS5kkSLVo+c7L0lYUnsRoszP5U1fF95sdWjNgB5c5VBGX86TRb+ledlu9NL3cas
EDcwgUFhgRd95QhuApO4tZxuaSUKe7FcnUoFDValmhLfKQfxFI9qdxCR/KeB8v8GBRhL8QjbZ2uT
4MiNEsvlEJvBnJ77v+xS95fyoLTHLv7TcsU6EpLGPO48RfCANtNr5AhGnVaR0ziaKyLzL6fuH6gL
/WF2QTecq5G8Ce7syqfexBB5XOmVnMuUgyQOrOGrAp2x8aRpexSQq6LXOhJXDM8JuShM4E00nBWV
WIahM4I5+Tm17YuW1KdxeBcXudsNxstkaye5+NClzo903FOp3L45jA3kDJDpuleY6WZso3YWaRFE
fmJe5caSI51WtyiMRytpXAWKp4JQX78TOK1f6PI4XQ662SsaeK00gygYaNGPKPss4XcX/2kOtU6M
3c+yoh3Kf2zGyByzTQEDmkFfJ27UJX4DpyTEZGbnddtGG4yDzBNwUsog1BC2wI2+j4SiNoodKGVh
n7LWhigOetyDlqYc1b5T/TAzQw/pjxY4jL18bc22OtqD8zW11P5pzkclmAWRUtYgDTwbnRZIJn6M
UpcmD/qAur4wCvMolGhPxXjrkAgLEx0sOsKo26GzwN67DJTiBUdEvU1EEGehq6VL4UZS/nkI5aMs
3gn7VOtPTmN58qpQIqR349wcimoGZNd7Ve4b0idrDA9NqLgNmJDE3vt9V9Voyr+UCdFl5KeBWVI3
v69r0lCmni4CRfkV8RGT+qi0H9KDXod+IS/44lAM03jblPZd2ex92W1wtI4O2A8joLVwY2wh+GqH
4Y/WZiLIoby5ZSzJbiTMnQjs5hwR3aR3sJ7BK6cASYmsCklh4oyx/lezABwk6ln8koSnSUEs2lcj
HI9GqBwRHcYsdw/tvU0vmST2IxrWZFSmECPfpDBRqdL8IZQNbL1wQzk/yhDJWzgr90/J3jCbK1sz
RRTawywFajy7nXGSqp9KbO0MclXLWCezchdwQSCbJei83M9thnNEKhwpaOz0pI6Di9iuOQI/ML41
A8LgWSs8u+q8bM52XtwrNsM69OqkRCIILQDO9eXQedJJEFCS8Fko6PJZvqRbZ0Y3zPdCwQoQ84xF
M/7OtOGT1HfvsV39Z0TfuNMJ0aZHtTApYL+PM8+eP95f+Kvg++2HAeuigM/i0CO+/GERJfLUrPPw
eWgPyI/g3uFpiADV5TEzHiy47tCEwuJjjrM4PgEd+o9q+XE1EcKFzVfyswIqt08+J+XBcT72zVFN
ikM1nZNkoA7deHH1aLf6jpnd9ZtEukCSyavIWl4pmABHSzShVvxm6TiD52YkWl99jKRjYnm2zNJV
NkQqiNL3V+v6XVoHXuVyCCtoX28XK0p0AwZ3+OzE6vNoje6MmAROjIc0jx7+dKi3Pi8ibColfoC3
l98lU6xQyfAXfq6FbfudlRxbXVkOYfEdosfxj8diRkB8IVyuleBNjzKjcqHk+pJhjQUsgf7eOSzE
I72+lXu5s+Guvx0qKr+NtSmpW2pW1ZCa8Defs5XBLka/nGffQYrgWET210TSl2Mkp/FDKCft+T9M
1CFYA09Me2Yb+NaC7UTlInuWkndyeDTLd1kT+06/18W6EbGB6F2LZQqkDVB9m/uManaTO3mSP5Ob
eX2Ijm/zudL/pfBwWOj0ZoM7Rqe6kHyjtHbC0utnycAz4o0us+bUW51vzZ4y4XQ44vLLuk+I+ipP
uZFqH+6v5LbCRMKDij45D0wZRIO3LKAaqQ3bmrCNNQYRP0506DzgtRWAokmNmZysfc6pI2Jf3zRi
Z7veGnvVS+b84f9DR3JzNFDHKiYJl1OBWOCI/Zdep14koVODZFWqah8qrfr659MFTExZi72zGkhd
DlkrvSo5vYZTLZbK8cKe1U5W8pV1PqZtBxX5r/vjXWdoYFbouELg4fwjsn85nq3OZaFNBnaxA8R3
yh5jFEp+VU5j8b6ZykQ9Oam9NGfQRqn98/7YtzbQKneFfyy7lwri5djdXGZ12y44cefwCJe5o3uq
6YX/56OsIFQoRlwIUCYuR1HxNgOTJOMu3hU5d5usvDiVMu+UI2+ET2BXANbCVQR0zltxOUyYj3Ke
diJ/prPoWkbkdSPUqeEswyGIoukoGeGhM90otz9Jog8yey+yuRFEw/0B3EuQuuoOb3erbNFicIwZ
e1doGq5sJt2xtvJn2cp/qEYvjoguRW5aWlxHUye8Ql9+WHV3Thp5PgosJE5Fl70iDpZ7KcmYu2IU
vbBT+4Ol5foxpvX65y8P6BhK8CTqoL23HMZ6wdg+RWLnuXOkI8JQLxMvfNu8b3YVmW+9BQjcc4yh
tAHN3OyBWnZSp9bXpWmOpvLYnsJDPD4msPoOeNPe32+3Lg3wPis/GH0ZcAyXGyFpBQllisuuXvbJ
0VBr3MvgzfpYjU7vw2FUXiprQgIqzXaO062jTNrMYUZDSEVm8XJgq9ecwsw5TnL2y3FSFxBQzqs+
PhbhnmXxmxXoZd5sOA44XvI2ktor4QQTCUxg6xILim/fh3RAyUYNFflshE7+LoK47w8dvDY5l5qD
k0tc18jp+gDPklNiNuVR03LnHSF/4oE81jxrjAc/CxvpQx6GsO6V1j7PTmf5bRsZT6FRpyf6uC9h
XUkHPSmq05ho4aOsjeDyu3r4pdvRTJ5aZh7GmzV6q1rzMKstGW9p2UfKewIOZdqd/8OXBi4DDR0F
FqKaywUfMoCt1BYxaZSWX2QBr5EsXEVJjxwmT29Db5YB994fc33PrxaeHvBKqEG6c1sozyVbqM3U
FM9IBjw1yozjzzs9KgKr+3Z/oOvdxFXGxUzSCUuVjXw5ubTrYgmPILy2iZ4whM+VzO+4RdLFesmH
5fX+aNcHlNcdzVfIQtR+kP+5HE0sJJeOWRXPmvnPYJ1XqlDeuM34rx5mT4DWP+KVfn/EK7wcKCe6
R3AbV2NPQrTNBMOpi0dZwRXFiLBBA7s8d6WbSrHzs0MVaXFLeLZkbJrTlB7FB8gEI5ZsL1o0lV/k
tDQ+q6gUza41VEvvWqWp9W4lp9rD0hXqt7IX1ScnMuofIXCSwU8yLe7cvDCjf1F9QCfn/mRufSz4
AUBv3kAr2zduCIsacNxYPEsdRK5KdimKA1abX1N79Iw+2Rvv1ucilaPhx/Lx1+aqmaKwTcm/ShAV
5sMMQTsIi/mYYTIbCfnsaClczz3D2et7FQYU4FD02DCO4LxdbpF5MDEUn8Pi2UQ3rHKOhfm9tstH
sAltFB0cMur7a3ojtGbAlXoOgWVFcG5CaztXYwuYNr7sstTRkEAk4GsOSv8xHCvxGdKLPXi5ltqf
IiDnJoFaRk10Gko04iJjAvh8//fcnD+KHhwO+F9wDC7nvyyZQ7G/Lp7VPk09PaFVGBUDropDWtBH
dMoPoY7EF564zs7I6z12eeewEKvfDdcOVajtyD2tEllOOZz2pPuDKXlpetIi+Y9zbZaZaJ9uFEvH
m3I5P6FM2ASKuXgelTOSCm6WfBzo94zl4lnyCDkkPVDb2EHlr/fKdmrE9hB64GusW/lyUNVJh0ye
F+6dEbES/YUU2b//2W4tHnqFKwkSejsFzssR6iJ0ROisHvIoRZQEgGmQ7fb/b51/bYVsgzIAH7jN
qyNLKBqBW/EcYoScQrSopY+T+CSAI4XLx/sTun6BVpkEhItWJgV5/CbQ7cKp1uZJY8m07LAMOlFu
72nFclCHdk82cP3m288DKAwpLnLI9RxuFi+emy5aXelTqXwS4Se5+izrrh5i5kJY82O2v7fOnrTb
rS0BRG19HhB6AQx7OSbc4xZIJC7htDPFsbWMxU9QCDneX8UbJUKqgygicqTQPiBwvxxmHuAYampb
PitRhcUKreP3UVF7Yn4tzjjC+5VtuOle9HBrM0Lu5AjDQOGp3Vxpg9al1qJCotatpyp/zYzHRt4r
Sdy6p34fY/M2UMwphmjARb5NZtRrH5YKRjzC4mjIabAad3bjrZ3/+2jrr/kNEopWbmNpTYi3mZEd
+lT1Cqtyter/SPuyJclxHNsvkplcu15JSb4rNo/1RRaZkaF93/X1cxQ9M+lO1zhv1e1uqw6zMnOI
JAiAwMHBS1Q3G1XmzVtZ0g1gbIAYAlU8fANzmcW+jSKhwyNPVYEYiRrEeOBo55XhFm4YmuTAIGwi
QAGmjllTMqzKZsriwvW1LLPrSZdL4N9baT0OabjJwFHF2cSFZWFNeCKjyxANLGxf3mRGSZElbeFi
Lkng+Ch+E1D+/MOZ0SjyoCgFDPH8ZjAAZWAu1mAYYTQaGKqiDJJ317XgazIKQbc4F2tBI+aGenTy
gx4HkhgxApDtMcYVzKNVkJrtT8UQHGLxpFQ9XrnFfYLycyOP2/n/QcRly6A4CTDDBmMoSJ52DvL5
lhconFzZD5rswpIh1YiUDpJ++Cj0wzNnisdnp9ZYs9vp7fCejHEY0SJCu7PVj0q+aUo5FGmL2kBk
yWEsWF2kamtFRh+dtWrTUiWYB69/xgBIfDajh/EgftlIBFpY1XSMRuUBnGIVGhUqM7A9zBzSbaUJ
+oGWFVqZyaiWDbokwBz8JbSS4jsCOso1iupn/ydqjWFwEs3r28c805p+UxVVLJMSJEY10XtTCm1f
7+b0ZebF+NMfNYAqCjDvck5uNnlXe4Q8G3LeUPqriV1SbBa9WQQaothS3mppsfXEFKnvuhe3GaCN
VJ8afSRhENQSqSsQkXSmOE8X7MODgckCHBKX6wAQXntuSQLuBug65E4ubQtGOOEdCuiNi2NqSJ7I
2zxtLNlcrxIZHLb+DgzWzoSOLz+OHqbe4wREV8b6RzwyXnhaAhbLsh2HWbIyWj3R3L72nazUVnij
hDTw8pAT6V5Z7FkQMgbzUE+U31hygbKM2qibCs3NjQyIGBDPJBVeECmpGnTeN4fe49xRjkCduaJm
acrAeuWai3YP0oLU0wQxcF1YK1UhevxHMF84mjXHJIxmwaEDhg3cOZwtW3sKDT1oehG3D+jwzoal
yvdyqHxPLZo70FGACY5hPimnukTbQpfJuVP0vbYW5vE/t79k6UwB3cahwhZCDqNSmLmtdBieBURZ
tbJac62sbGTsOOe5LAT4Fxwqglo2tECAlmpgltTcBujGGmVOFMZh9znXlSeFeY+kJtI1vpdBSr1r
kNnUs7WicgLAa0WB6iMbjmohch348/IGguUVBA+5Irse+kbRECitNl68BcEZlZOXVWhw9PKnLHOp
J7hp6DFBKWW+DWzSIxAxtqdSI8VFCJVSgIEn0FOPqmin4YMU34/Kuyi9iMhTi0pGG+Ssqm50MM76
6CvoIUp4HnNp+Wefwz6JGs0fZL/G58jyQfHA9akdGvOlkZwh2vcZp9ByHZECq4SgA1iCeeYFdvty
s6H7caSrgo454KJ2GOJMJ34BTKSHaM4B5LRypdSHL4BLeejUYqQlRp87t+/HVSSCb8AgJhCdoBQI
VjsmKSPJQQx4qK67Cfwjyl1WnL79cwkoA8AHA5AGHrB5z88CRmPmszKn2nALUVBojMtuiUnBGxGz
cHJIUQBjinwMiJpYk1rndZtj4i1Mats7gvwHKOCDEB6VLaZfWnim/2OzgowIyihAbwDvJrPEPl2I
6a2dEGPbDHGnSsijZxjaquQabyzt9aVHqQ8PF/wT8FkAaS93D9OYi5WEyQYYG9zts7oJUaQPH1ae
ybmJVyEwGgDO5bAXX6pRrRAhJ+4nYoAOJQ5fgEi2C94Q7QUnP0sC7gQVCPz1U9c504cQKm50MxtR
BqPgGG0tE9H3E9ICkGx5iSdsu2byNmAmBr2ZNwhO22YqzE9m2LcV84pMAc9pBbP08L5Q5TkIZ7yi
CLZJQfc9TL0dBdJj9lqavgSSnaXKyUPPabnWJ6sshrtIzZ6KYTihSDijXpO45HzJVXZvbg+Ds5xD
DxhBtjNC80vAYmvJdPFGQVF5ldXbMtH7zShnsY3Au0MHqrdyysbXt94orba3N2JJPLrBQf+LE5GR
ZrjUsUAri8jMIF7oTfCq+rVV6AgDs0jHQHlzO4FxXMswwFblLPvq4fADroIJRGJzhqEx9q+uclGN
QF3itp9lTABD8faDQlJOxmlxddjT/5HCuM0Qlz/0Zynig0i7+/a5iyhqJH9KXo1mvoqMLwNW7K+g
2dSeKTbYfholnSBIzglShS/Jn9vHdL1dKAzgGYwEBnC24Pe5/P0Ijhk9H2rrKuOdF76pSEqG0x8j
23oq5/F0vWUK8nPgtwH+DYxMLPrOG4UYNGLV4E4mOHWFFsNUBip4r0ixlr2C3KdAQaDNCW+uLRCE
zvAtDL3DJHi2s2Xs5aBXfWlwV+ojQGOIPkD1f59pIydYW9hGvIVnWRhcBKLG+d+fHVPdipiNFeiD
W6IFE5Q/pDUy9OoDn796WoUlJ6D6MSKXWqEgt4VEJxKeKFKzNXdwaHkxyhSj21mwpu9GSQYDNpyW
CmkVEmsU5DRk/f781L5Wa2GXfACK36xDJxhI8Wf4UzwUu4zyXn7XqoqPgiKBGwV5vqu0SuGLbe31
0eiiS+nQA9ZRCJhOlfH41pe2GrlLNPUoqJRcvecGI6oElCVHt67Rwt7fBwEA/BlpQMD9z/kD5vf+
uTDGg7UGujAwvWV09SmAelIxryxT9I9ykn5nymdVHzqhOOTFJhQ4GrW0mwg6ZiKNGQPI9hKLgqh0
XtyMbqBtQ13YZjHRAEP6x7cfgIq/QpjbP2U5GonFcnSRvV3rSkiSfty3Bz+wJ4F3bgtXERBs/A/5
sLn5mwnZBjQ3mnpcTa4cAfkavsu1REXxly5zgo6FCBjkGYgCMHgEkC1gRS7vYqXj3mVaO7lChR4J
fW28iQ2a2qwcMT44xu0s4cRt16gRsGqfS2R8XdxLMYhCIFFvJ8dQ8sf2fgIjG0U+CgOUh/wwGMUm
G4jUcST/PAIZQzBT7APwD/7d60ciGnLaUJT6yX17O4bEOT7sc/JxF5I7k6SkJCE5DhZCfBLQkvr2
Nrbj+Q8SOL9+laQmK4KGKfv+8fVwyt+oQTr73SPPARmJRKo1HtDrwEZem4SWRB42uG6Wbj3Z5HF9
OOy+H/YB+f76vq2RP02Ot1bEeNbKNAa97rEileTkztnvO0eyRxsoYmo6mJGyB9blzrS9g2aZH/UB
lJsqDe+aB7rpyQ74d7KRCcfZL5/v2S4zTjiKq0HT/Pmb7rwstatinSKV5SC3r8Wf1QOwefX0yAsx
5h9lNgLjjZS5sxVkAlfxG6jn+7FcYU5cFCEnHgp2XMQcl/xz51gZoKRAMzOweegVYRaGXlMx9tRc
dFckp78wWQj/xXA/mpDX58+AiMRVHjnnu2AG0B74V+Rs9848ZRoq3dSbEKnI7xqNN4klUNTU6elt
VtgPkHGQ2knfZGyxS78NV94CtEc0uwV3o+iApEPLCXyL5Lz3PGLVhQjl4tMYY78aozjUV/g0MZFt
VSjw7MPo97BqasQpoV2PoSvXIE9RRI4ZXtwTYJMx7klG7wcLoVqh6r8a5Up09a697/JNlm5r41es
tO+3N/96gT+THNEQOptHDAO43HtgL6uxivyVC+rfujmYRUfSAmO/rVHqaLaSbb3+ui1xwRijoVmW
MRcGNhI9Vsx1TiclaVaxtnJB0aZMKYnqFZWi7z4BkVe219pd3PVbcE3fc+TOS7nU7LmRGo06yELP
PJmMZstqa+DdrK7c7CAYm0lZISGPGSzjb1Dsow22yZ5KLbNXun1b7nVwMotF/APUGIpzbGkuSlrY
6tZYuVGNl0e8j4WPBoOWw7tQ4GRArnMTl5KYiLMrpGYVDTrOsolI+yn6J0l8ycrYCnYe6DlvL2v5
GEE5jGgIiCW0sV1qjtjpDcjMsa56tKc7E5ECiGM8FfNGoxWoQD3wYX35cLO3xS6tEfuFAjVKxwqe
1ZdSQxMEbKqSSa6ho7HTdILmXsf8XI+24acgcjZ0aY1QUdTe57EgIMphLFMlhvEUGbnkpmjD7Hsr
rImCzsrSsFN40vIodDFJMEvr9hqv7/7c9D9TFyExKsOFX66xaAJtnKJEckvxCLBpG9d2Np78tufE
kwt7CTnz8hARoWrMGLfSA3ap1CrJHYqaGvlngMGEUVgAeQeDb6o7zF65vbCruWbIgFxIZE4vyYZu
UvUap5fHJE4w/yMnWfcGYI0g03Io151gKbWJIaE6QaaPCIGJhhErx5/N8LtWy71nrpuU9CWGN0HN
6lBfZ762TiSdqjI6XQLn9hcvagCgnjAXM7sktO7yLPIolVqtLSW3EJzIQ/YgqqzMASp9VYLetCSe
jl5/HqHvQu4KVDAIVWfczFxVYExVMK4KoFo66F2gfmFYGR3M0BZlq8AbWfzC4xWDBCrS6uCpT83N
7SXPv82YSbgEaDvKY+hyYJtSV2rVT23VSgjKDRU8QnXuTF4SczZ2we9g7hsCVBChgfTGZPxOX5WT
kQYeNCHKnrxhcstJpnnYWoKWgR9BxHHKyIbXHGO8tLMzDTVScoA/4jiZ89SCqq8EZMrdvPsNftIe
EkYBA++JjKjYIGFG5D+1IFm393RR7Ew69XPNgBiSLtUo6EqpqCsB9Qc0ao+VUwujNWgpMYattnor
4uJZExwpPIBzkhOpLh3nuWTG2+boo4j12FfdfCgrkAD0iFwajCK7vcCl44QbAF0IRr1hQC6zrXIS
ylnkBaobeajAx+jeb77HcitgQoLfdXb/UEb6+rbIpasJuMtMIQjEMnqqmEedOKmoEuPKun5NRLsZ
nySQz5bRus+fxUR3+ikmK04Mcb2ZeDwimJvT8TPpLLOZI6gQBAx0mdxEimS7bUNtWwt6tb29siUp
wKIgNJoZH69u4Bgok5wHxeRKE+L7McR8ODDH/9MpU4hH4EaRMkFxAU0ebORXeZgBEZfl5GrClDpG
CMYuY5BDjjW59mWXUhjFz1NTA9gF76QOQ8MPOoak2Zj7iuheMoSt6Sk9Z+8W5MFvIuUElAgaJlnA
7GBOUuLF8cr1Iln7yFVzdFadgfBA9YKKAFUUca72HAJcmkvEsT/0pv+JaBlDNs8BrfAsQ9AFmAw6
LbwmQNclyByFvGw6zjWbr9GlMND2G5g7jb5qXDO2HBRkA5CiGGDpVqlI9BGv9gHv8uhR9f9Mxl6O
OFfsejMvxTG3eiiFPjWBCwfEMaJqMlJcOFqrz9U/B2RcCprNy9kLUELlSWl8UQd8Lf+dFMkhCKOJ
tBKR9IAI+l4Q1Jk/ur1TvPcek9hu37c56rja1bkeAj4LPLVYNh/dKDQzRpzrpmii/xr9rfZeJH9i
MEfelnN9r5FZmzvA0IONhixWN5M6DEoBA13dqfJ/pWiSgaPzUo6Hu9ZHCEG/J7AQeL0jA325lSuM
FR2MPDVcM0lDCmAv1oRaM/qDmv7frOdMFBPNaWlmaAXYqFA+NjKiK0VmhwMIqf/Frp1JYZSw96eo
y0csyPBSp2kmzL7lccUtKcD5njHqB67/Out8HEyqW5lQZDQFEqDVT4aWgJwper69oKVbdSaNLQfO
nEC5hl4iFCCS2jFbr7X8qXkaTf8QV+PE0YeFwgAUAjVrkFUgLXjFOatMdRV2cmm445hZEkgSvaY+
1ubKFiPDmrqd2bRrDELdKlJLxV08JiRsV+tV3n6YkfdWPMad/seMPSJPa3mFxw9KhUG8uktljYye
pYP3DFqwHtGIkyukizuEpI+3N+z6eGY9lpCOQmABj8j4kKkKQToPNB2ILIcJ2Fn4dslqBkvxtpli
8GzsQmrP0OETUaNEXIoHO6PWypAUpoqGDwTfr5G5QRt6mmNGl0CCCgy5YTtSb2i+ZeE+SCXSpsI/
ZoVAa/HMEIygBqEGCjqXN7gWZsi5UMhuB8pZCzVymSiRyMOGLYRP6LgwIAuxw0yhz8QyfikIaNQL
NbeUC5LVmHxs482nv2AYbXXq77Kg4pjZa71HHQyUcgaoTMCp/tN6dmbkzRzdXr5XASLVYT6EYJSv
RYqkkxi/C6XZccLen1Ds3KgbAPZh72Bn0Tg39/le7qIKKtccCtyf9iJF0a11A6dDitCngV09DOvv
2yr6Q9J5SxxzaIioxUwrIa6nOdEGctQSklYoAMt09SIebOndrahwXxF60Kn9HDrfPUmd2Npxu1vY
GIFdOHOueZ5naj8CH3s0dOvD+BM/mM7gkUe92NPn7+ZzPNCA8Ap9V2ljVurs+84PN2mbLi0g1fIf
nZTUG5WA39sOMtJ9g0ecSh3J1sFR56RJfxDMt/Z9dodncrtErUoRFACn8RkteY2wBSV7SGKDDmCP
EN/y+6Gk4Xvz0nyXo0819Bc45mlSXiMXtj2Ddf91WxFmV3Hrexj3G0RgVa1r7EMKclqyFh1jg8Gd
lKPdChtKsNvN2KgajaJ1h7jz1Fngc8+24k5vie++ROSzs8lTS9Q7DLX0HyU6bCeiU/0D1GdH6c0V
nfW7+YkOvLVHKO2+Rae33HfRkekDj5XvysL85yMB1p7nLiGFwmiil6RxnIn+cIpJZwU0QLmpo+UW
vGqcoJ8ridG+0APNcTFC0uRYwymyEhLfo6fe4Wz71TOeXRGjbboyGKCYC4dTW5GPblvsFaSgyC62
UAi7rUfcJTGKJIPErlATLAl8zm7rtsfJNddFTZI17+5K80P5Wmf/nhOjTJjRlppRhVUVFrA3no6W
OHR1DNIW+cDs+2kINhlab3cpOAkrjDAnpbaNQlrt/MjReXNDr9g//7PFCFTA5Ij+IBY2gU5nBAA6
NLs4HI2JCqR+XKG7/XgPgHjufBsbOtmgudpXx37DiWf/D5/xVzYTampTC6hxiY0YKsv4HNo9WtYV
IO0pBlCf8gfVARWpInX/Suzc2I0u2fldx+z/EGtyV6Oh8xTHm9p/0Jun6Cv15bWc2hkYfjDGIviN
R4+iFtv+4baaLTqLM9HMio0iCytlnN0WUFktNSIygElF3Y/AbPNeysuykNPWkdtAYxSTrwHmRlKG
DifbOO1uAhM5Kbep9fVvFvRXCOP2FdNrhrHCgqSdtzb3CXlfvaS8A1u8MKB9+5+VMM4+bvNcm2br
K/Un+LYhps2dMiIxvRvHg54/G7wHChs6/VyKM4GMJZ3MKpDRedyfSrv4kncoeHBeCcvm5kyCculH
m8mUqqSBBJVY5WONkm9CBntY8/K+V2BIdimMCfUKuVYSGYKMtSqR0B6BOsrou0R2UWu1rz0xbN4w
xx9ulSsDB+oMvLpU3cRE48vFpQCDxZkHmT0oPan3rYYkeI/t++QzK/bAn9tPt5VwvrC35DHHNYJ8
yOsCyGvUL03vn4uPbKLds9mUHEHLFutsZcyxBcgCxOjKG05vv/wBBft7xXpPNv0GQ5k4qU/emphz
M7MQ1IIgKT5Z6muYE+/RozUPe7B8r/6eE+vzRCXHtHH4PPE7fg4akhHRave+JXCMxLIfP9s2xuKm
USU104htC7/fYGSdbZmTEYCW/b+yFGBzxZyZWfHY4i/aq3Mvw/RruNbY9Td3On1NTxHZ3Na3Zad5
JoZZT4dx9Q3qlIhLVHRjIlXnCCRfa6fX+Kux07cawNrDAU3sHZB/3ya6iPe8nqbFuPfsCxhH0k2V
5FcqviDC84didoqzWhvk0+dt6Gy/r67WmRwmVRNFftEYAEtjQwMaOd69YSnb9+Sh3/By/ZwVse5q
ZcSgiKshKbd9N6CP3ibeVoT3XONJYfzVlCdR1FaQIj8FJ41GVglIy/T9fVtBli3g321jLaAYeFEx
xRDj/ZHvQHS3Tv+YtmF5jvCQ2MVx1/PC19nE3TgnNruQp0Xto9FvOHWOTu7yY7Px1/LOBUP7dv9P
ceU/LuVscYwRFGOxX7U+ZJmb+DOA8qn2QXnj0f/wTooxgGqIDjR9vsrSEVVY9N8T8Uk/GiTnqPj8
O+zOoaSAzAz6PubGNvz7sxdtv2pqWRnj8dSInWzHoleBjTvM1x16KHmntBSSAfICODSayQDAZm5T
pk5gSQjS4YSOoH13X4BAy4os9OqtVzaoU8Cu5wRkj/JJ8PGvHjhnstk06NxBrygJZDvJXXDnBfed
3b6KpmXYHm+kwKL6n8tibpmK4aS1WUBWm++V6QPEN0loje02sQ3PisV7raZJvK0tCbePNxuVK5yJ
PhpPzxKzTmBIvr3j3tJovwYIHIC6wW7Wg20+cO76UrB4vlg2+hCjpFNSyKuswbffQlug4lZ9yPaJ
h3zUu0+/c4/mHBe0GNehWwDAnDm5hzfUpdqWhhe2UTK7oMejE2KaDH3USNhRyXp6+hY4d2QxXD2X
xkQKoZyCSqqBtMQa3QIjrNcYYUV208gLSZbs2LkgxrNWuR/FmpYNJ0uerMqWgILdbL49W3N5z/Cr
vPNsxs5FMRe/EDFeM6yxprfsoJPYVT5lzP8BAJenILw1Mbc+1sIAVgaC9g4GUrxiVsK2+dhYKJIC
oHxbGZeM5tmaFObNl/n+aixGiPJffKCLD4JlcfeNJ4O53CMmFoQYXDicXnr6to/dD9lyAit8Vu20
IPQJybCX24v6yR1fmei/us4ymk8YQ5W0HczJ/g44JHsGTm+Pzocc2JgpHo12e6Di/sm3NnQ40k2G
1Nr2izcZhnfh2NZnL0hjNGvNp3gsnBiMflvUgulm4ztfaHXmnONixHx+kIyPrcpKrtoJSx7pm06S
O83SCCaIEN3idQjyjpMxJKqXNGJZQlJMrNBVLH9rkC9eA+4VafHPZZvnzc0geaQjGANi9EWSlNUK
91r5bO4SyW7fu18gnTvgAfooA1y8sZ7quyfaA9EeOyPwxthXXjpx0dWffQRjXJqhQrk2wEe8WMfq
ENyvHActaqTbPr4i2eaHPKu5ePHP5DEWJs47kEZglgSC55e3zipp+dul9IG3rsWoAvVtoJ1A+w4G
gktXkI5jLRepir1FYGH3QGtTLhnI4tadyWC2roijECyjs4z0M9XtbmPamnVYPe9asj/myMlwnr+L
GXdA7v93UczemY1ZYc4xBIofHzqRdrHv+OTx8XEi6J7Ypeu77SmwwBpf7Mqn781D/uthE9j0mdrD
d2f79HlDnx5g+3iKPK/zyhSdfRZjy5PYKDUw9MJpaOthP25vW7pln/T353/88FkwmgS5qqcFfl6q
iL9Wnna7zcPDA0cvF2/8mRDGgKcgJC0rA0KstKSKhbknFFp5eyWzfWL3CbMlUQZfAVILWsBLncTs
EBnzXyaofvAox5hMDUah2xJmrb6SAF6aefow2PNYrffzuFCiIQXNUx85BcC6atljoBNmCvE83lVJ
fzZeaONFQRxROyitGK/aSWVbayjynY6/ZG2NGbrAU/15TGngmLZyv15T+0l8/a4+4t+0Wkf2d7/v
ydTZX5xz++nPvFry2XcwB9c2QdeW3TCe3qxjjlaNu3iHAptC8CmCSMmaVuRp7hwayXdy7EGhZ+85
x7q63nWM80SlfuboRezJesE+0oJO8Zr+JAQkOYA+55CCSJQU+/DQ2CbC62YtbcZ/Eddcip3V7exe
eFqFlhUVYlXi4QCM7QFDtG2eK7waZQvKVzT9yxjbi9QsOikZo7Pq6wqT68f+pK1VkXg7P7NNkj1N
FsoBaMz5Fd0D3a/Q4pCZlga2/0//d+aTCij18ti9RAMvGp6fKpcHfvk9zC0SmqkRkynCUyY21Q64
7BJzf1q1/y7EAsD4eqUPOalWZXkyx85wxV7WMX2xb9Gd4ym5npFeSTOeCfwpCV1/FXjn564o0Gox
D6xUjzDxSheRi0d/GEgSY5CfEdmV7mrL/c7oc3d8io756+3rfu3k5q34K3T2tWcaAGxzp3n6CjWA
dflcO97dE0KhzW0Z14YRXZ4ggJhnEQEGyt5zkE31glbqs5aNNmA3lroG9yzhqdlCcHcph7nHSdqE
dVlATksbJ3yZnOp15abbgjSUlxhSrh33pSzmsFbxCJqOHLLA83c4mSm5K4GY0K0gtuXtG8zHbu8T
lSS03aNb0tJ2UoqG5vxxu/YDK/qcbMWZqB0eTDsC+uihP4xERQtiRLqjxc1RXHuNy49lDrkdYiUZ
od/QrGRb2seTYem2tNXIrlh7lGNOlzTq/LQZm1IB0IzB7Np82m+44cfPDG2WtxVqwZ9fLogJrr2o
nUwMDplrcOFLb2Nckd1sdCochV1B/3lu81IYEweW+lgGff+ze+jbbPaeY/tWzQmilxzA+a4xgaBX
arkBBmeUxo6rNZAFPBTD8h0EgAgDBtEjx3JBJ37f9GOKWh801f9jf37X+5fbh8KTwGxTWw/CGA+Q
gFEpaGotNgZJLd/imsnr6H8+jr8rYXZqbDW9Ass09Mu5e0voW04c4717SR1ucD7bC9Ygn0ti3JaP
RoBqSH5WdBeuIyulGcEzuN9wH8HLF/TvmhiHVItiJJuAKZ9qOzqVaF0ue6I8aQSQm2jtW+W+4FzS
hczTxS6yacuxTAtMrscuvtQPJf0zUTe98y1OLPl/3NP/XReLXosCJe6AnB9gCybnV2CJ795hRQEb
A3ESx5FxV8RY5FDLQG8+nxZI+m0HFdkvV7Dazb/bOby24aDBPQ6cw6XH1ETBr1XpB2by4T/APxcE
PI5IvxIeKmwhN4JDOhPFmNI+G/QyXv2IQrbCyWnw6lmRI7j+lmbrtKYlx1Mvu9AziYxhrTVf8osM
FcVoO1i/4uOwmwCz850HXvC/aC3OBDHWQvfqrFZiZHdL+23QCYktcKZtb1uk2RJc3d8zGaylEEAK
GZnxgHr5W4LblOw428VbBGMg1FyqdK9AVnWfbKdNR+ItKkM83qWfQcG3lsEYh5U8qa3QYquyt8oZ
6UfwdMTQKUQJugVUzU6kqy2oEK2cFMDISV/Ku041ojiGY79rLf6orfE+3u7ULaZB3d7geX03vox9
VrcrLcjLEtpyVHagW1iPVohjvC3j50l7SwgT1ZlD0zapAiEvXUaOHx5NELOoVmUdjXtPsQYKzg3b
3T0S0w7X4snK/iRr7qXnnPSPoTsLkys9RO+g+WPITCIej6ibxaTYvKOV/5nm29DRHnmR+YJIZJ1W
EsaP4KGPAUOXdsZMhjoS/bY/vU0OEtzNprbyJ07UsWRh5poZ/oO2YAODxC6F6IOfhN4MYwExu4N0
gtPt4QuosE5sUGB49Ov2YV5Nf8NLEMxZEPYzCkBh+yXLOFOEMYMu7zGCIsWT8+jkQFUiIPVDgh4n
mlrZ2nhMGyI+3hb9QyvD6NGFaGapgpSFaqbAmJbfnSUg3TUcDDQI4wvegmNhfQBgSwQXRA0lDSyd
9o50rzwN9DN+GlxlT2l+2JnbWfN8J1nr95zoaQF5fLkzjFuR1K5S07ncBZw3XeHpAE4SV7V7tMA7
T4Zru56rbnkl5wXExSwVI5bQWoF5MD9FvzO9ztQajP0hLBi6juE253qNk1i+DTiYTlFA3T2B2GyH
6VwEPJOEpw2z/7o+kr/SGW+jpnhoVx5y5JgQvT5K9mqDKN4edgXRP7J1/prz1H0+Y1Yg+FUBY0EU
jP4zJuMUe0XXegqWq5JqC4JTzNlpiLoTdrOP470bfnqUrqSBrRLdwZhFg32+vFxV0mL2gY7SBp5c
+t5xZEfaoTX9rtqHNHKFdWHbmwfAyYlN30cSPHND5YVHqjLTZf73B7DLRVCZB81cW2nw9lwhckjX
xT4+5j1xd8DCymAfcXkTa5divplJGjTSYCYW0eRxueph0tKgwPC1kyXtRlt2HCT23HtUNf3ft2/0
QvEDvGRnkpgbXYMgIwplDyWWzQAsSAIXODklGFdk8OVS/5QBPj3R+9C2hY+I+ugaAnVQRDf6aXXP
rc3PqsMe9vnHMPdXHcUxU7pqPJneMOyyQo4/lBisZUXZBfsq0kPqoVPc6cS0WitFoWy8HpB3zo7w
PoIJGDG1NATxNvZeforMbQIOWIz2VGjntCqawx3vXR/BhdQmtACa1AS83FENS4RR67a3v2TR0J9v
B3O1W1C5Jm2ro3ICUoSDMtB5Tly+UWKqWeKwO0YBHcE95m/DZp9QaS3S8f+BMGshArzQECbKrBop
bsHOjwAFmmhpFpoKDp6FPaHaHhHEA6+8suSzz1fNRJxZWimRkWHVjZUjInp979YjsThbuxB1XSyK
CQwy5GvxKsCiZImA0ldCN1vf2eG21im63tI0Jsp0vzJfW/Mr6hwtfAybkyhaZfOQqu3d7Y9ZyJ1f
3kHGxsUgSlfBNYrbPuXkmJKppR+hG22P2TbaVl++rdsY8hpu9XVrZeRdXUuWbaTU4uU3FtD/+BA0
i4KS54edgDEGgteInhr64+llePswjh+onZufydq1CKLhOSIOLV4ScCljeyGTufOFF+mdGEGm+KDC
sKyejuFGseWU3AdWs+lxPOiW8igvXbAUEl/IZa45+rT/W611sDjp9UYwN/qTnn00IOweLMyeBXKy
A0jSSUGKluyNzJENUknP8monREROX9FAFKBnsyfitNeLmpTNsZl5q6n/dFs/Fi8gSOoxbg7TZSR2
5lstgnSkK8PxJDsKqBvNncvL0vAkMLdhKupOGPpgPKWbyDJp4lLz6/YaZiNxZdnP1sCo+EpsR1Os
5jUQ+Rcd1jw1WjQa//v7QB1dOkwvEnOpGbECa8ImFXcNeafer9tr+AnkmEWo84RuDLdAdQm8D5dC
khK1GTwExlO9k9aKrULSY3ww6R8N8LjugRt6LBzLhTzG8k5Kg8kyAuSZT3M2HtnxGqhQbeuve8dc
6+goEwGHON1e5YJlnGn00acFWgv0vjLmN17Jo1qNKOS10kMmoMnIdJUKjKXNJvORXy8+botbOLgL
cYzqlbWfm00EcTKuoWDoRMkeWsOg0SonZvrqmZj+HvLeCQsh7IVQRhv9VakFgHyMAD/kL+26PaZ4
Gv6uD/JzCMzh7QXOdoRVmrP9/LG5Z6+DUWhSEywo4ynwq1OcB1Y1Bpv/PxFMtKi0ozRK4OY8ge6R
ZtWvKNn+CwFgK0DrHnQfunGp+Kae134764QRIxDVc1L/c6QrKGPOJDBewBBCPQy9EdRWAKsHVs+5
ugtB/MXPM8Y+kY1WHmQsIJQ+BCm2TDjaUOdd2KX7er4Ixj7UQlv4+nwOahJZRgv+ag/tQJlJzeS3
WnOihoU248stY6xDskr0cEpX42m/P/6U3JHzPiW/TzklW/L70NmH+EDe0dJJM3v3VB0zmh2/kDMm
t3WDt7WMvfAECROEQ3yGOHWkln/3nUqakvcOXLxFZ/rBmIk6UdFSjSluJ6ClURH0e2fQJI6SyLMa
X13VMyGMWYhMNPTneIMARnd0+kfw3Vo+Md2BRE+Pj3KN99AhIzvyBGao9O7p23j83punr/24vr2j
S1n4M229mpmsC03cDSm0VXwI7odt+tjdrTbpl48kec45vcV9nUfCA/uGqZw/W3JmnZQwbUEWgdPz
qowY8lfQcgOtRYdyJoK52uAFDLV0hAiEVCjKH++m7SlzTsP+v0j7kuW2lSXKL2IE5mFbGDmLIiVR
2iBsDSAAYiImAl/fp9jvXUFlmNV9nx1eeINkVmVm5XgSuT/Pc1adDZg54E+fyN6cf31wbP2keI6o
M5p/SrpSjXXcqXk5quULdm2lFee+JhnE6SEBiI4fgLH+tI7XPlavURsNB0nq36U4ws6XqxVeq4+m
FGpHTGIC4GsepPgkXyr2TCM3AcSrP5ApSjR6DYAkPFzKdZBsLvWDOLtwhINHg2GsyWsxyqvzcIiN
33kDaExpMQvj/5EIo3SKeQ7OghnDdF1aS5bnbSE6Jdx/jk5NCroGFFvAaGDRLSvog44NruKQD7cq
2tLwZkCSnVmBm5GZl9s94dVmphJXKja8YS+IAOx8eFM/pQKJiV43rsUAj3fdIo2DZdury0F6/r3N
dy4p7ZV+Ia+Xx/ThQvr5PrP83X2OpzI7P34A8z4o6rUu03M1HJbHa0QA+3N+6J3178J1U+sxskrb
aeyitLJfzkKyL6hQRVsUZXk5nVtR/A+jOjoH5n2olCHU5KocDs/P62L1VpHffW6FxJtZHob6woeN
hFE04JKirRZ4bbz+7EndHFFnRNgYZrNrI1yGQ1vslHDfZeUK+yUDtcAmSzi1gehwTp2e6j12GXG+
CmbQCzXYXaJ1o3fetqb7u1pfyfwzsjwnRg76YuX7/W5m73gvsTypr9/Msiu31CZpUsmktJdHw3uL
P96UJ+w49ubEcwC8Z78ufu0Xnf+1EIj12jrOU0x4xZBJNTNkCJ6JJgkErD+lvla68JT2Gc5b+sxn
jxflcP98ed9ntCqMOmVWtFDjOH1LDCAlcrLbU9/H4iAsrKdxHmA3f/7+SyxV4rXWhoOu5Uf5dDma
+dW6z8LULVE0OtBAMx/W0fwk0SXtMJQnYTgEWAhq9vNGfc57+z6NqawKzv+bCOVz9K4PilnFsTpA
61RXswTgYluX/eElxbb0h9rpXHRjNsBYPnDISvgsK/1YRoC3EGuXdOAr/yQr6MBIzRu89V18nWGv
r4n+bysMTWzdVjqlDMiQVlGAjcowxkutN811FIv6GYiu6NwkTVSc3fKcDyLH+ksTvwt7GrD5UkRn
KEa8md8Vad0lQwuFCOs/kyygKIHOOl0fBlQSZk8oucZkYS4AhbLw/cZ/9v//jwVNwNg7hA0gdGc0
YxRkI0rTMB7Eg31cK1a0KG245F87jqsz1XgwJsOuEiuN5GKoA7gsnZSgpyd9uzjhK7/Thv5c5pZ/
0GGUJFDPpz7tQGfmw59bb39fASlkDZ4D40b2O5/3hkwlXtAqgjYO+qCZWH71U6zkENuK2lIVD2gb
zclpO/dgTFeC6yw4uvnnc6FDOjADib5wE/gbjNoYZ00qowYDl7Zbkf51ZQ08d2fCuf9JgrFggdFn
1+5yhnO/GJbEWS02+54j7hOC8JMG8/SHZTTMSp3OjaIyXFpzsupth3NUEzWqn0QYnZIiuBenGows
Z0R53aCFwLLR4sJ71bgHxjzhM6xwQ/4BdJ7XMuZUskfeZD7v0hntDPo6L5oLvfRq1x/32iPHGHO+
f2NwZIvNqwaLn+P7FULJjGDvx55jX6j8/1TIH1dxk4cRhUhu0RHQgoKKVR6xiwWivu9/8G6Cxwc1
siMqYTGkZQvoz0Pyy/wF1DLe7MdEI8VPNiibIwKneJbWA7qCEX+rfu7hqBaQqh67RTg3MtFM/5MS
o+dqnCMfrYDSsF0fG+t4fDtZ/hZLLrZrt8AwzxXTllt4aRyfnKczbAZZKMJLpVLlF49vDy0hK8eJ
yRNHM/80z5Q5TEGYSOHCWjIKk8VaHQWXHCMhaMaAYUaAQYbX+yI3Abb2kwijNINZSrNKBBY9LOXT
4xZAW1f/8TFcN7X9uNolg20WJETrKrK6HMoc9hQm1X9q6Ry8BMqnVfOInpdVhQU2buTVvoEjFR9X
5MXJ5xjPfUKfqf76FQ6YtTIsmasPE+WyH2dw65YZyWsxA47TRcBBPxtPz2u8GO6cPOjW6uK8OBuL
J7R/MYT/3Cs7aloZlRmeMpArS1Q3UIpb7myOYkyr+DcJRgOviobJNpoYt0ugxFovgMWLeeslJ8ra
P4+NUT6zNiStq3GBa9t13U/pwXtYOXTMK7aeeWtyuHfEPLdX/aTrfYFDQ05vcLeuiEvyLn7mr1Cz
KdAByscY+tPB/8kf8/q2wvnSFaihHIZl41rm4b78/8VKft8R8+6q2F2c9WkFjo7JZo2p4wNKs+Tk
Fxub24fyZzT7kxXGlCTorYulHKdnY1NUjOYXDD1YxNlH6DAzbd4DMFEI/0mOMSp5rFQBtu6CtWVK
7DWuaz5/aC3vs/Yf4V0uMGBsYsCD97D9xV/650jZ4ZpeqDCLNAObQH1W3xYQRQONYpXPCS452sV2
9eTYQqhiTBuZ0JwIc21rYykVR4El6nv/6Qp8s8I80n3aR1gPT+XdPrqVhW5W5Fo0mziOtS88TGzy
gg4eU4zJUPtTl/Rl2R+0Jyy8stx5an0qtochuFeMvPKOkHtVjPGQNbHWcxUikuUAJgvX1XGB6frd
jnNVE62EP0SRXYIrnuQiDCkdiCFsBuoA6Iz1HMvxzbmJB4VzjLz3VGWMRqyXg4kdxXhLUjTo3t6S
wyd5R34cMZXlh7b9wbEjf/Y5/eSQsSPmSVEiLQTFhKztbl25eFO2HHHk2Xp2f00cIBXbFJCOo40e
tgOZI+ePkV7MDi8Nh6fHEznXnywx9qNKKqkTDbC0BDksCzuc3EfyGbiek6E/EHr9tfv4EDhb9ibN
vSRhSw8yvXSR1U+vFUNUFfx7SIrekPwIKNX79zSt0aPvMy9Y0fVZoAL2/CCTZ0wwvL1t50joKQTN
QAaO0vc5ojgBJIdTHBFkRPEK1ABsQgbBDOUvoJTRwN5yDad9vc8ZPZg/TNWIDiOAZ6wvVdsGB6f6
it293P/4RAbsJxfM01Vol1SfnW/HBgBPjEKvxIVsLXzzoSNcV3DSCI5YYQSv0ftKa2cY+MZS6f4V
RUJeYmLaHn1TYNsIwiac5XoMdgrkkLYw65/UHCF5AEgRnu2btAwjWkx+p5V7NEEGuBjTjbdYTUnS
E9l98JwLjt7ccnYj77k+//f65X3kqd7965+ofvy4/pu9HX09rIS2OVNn+Rk7L2lH61viu4fSm3tI
xK8Gq7OdzSa1U9dHlMdjbSLf+JM6YxN0o69rycQJLtG0PMzP2IK2vGD43a0tq/oNuET/w98/CUvu
SBDVmTs6xY4opudLfW5ocBQ31jl4rcml37aSe5I5Ro8j8DdLPDpeM5tlSQic5YO+NeYqsqYcGZz2
20cyyBiHizjMkjqnJ2ijlgEvd4vYqkYho7OtRe/z6hY8c3GTpxFDlxbo1ICopikzHeMM7v81sraj
Wgv7X2UBRrwx1kI1M0XPDAoPgSkB3RK9V2ux29Uc8zodL36TYccTL1j3ViT0CLGBRoAodEAsxAy8
pHMict6DwU4odmb5H6Fb2oKj+sFiWx6f2jeMMXFf+En3dsQT495eIzEX05KKRUqeS1KvXHUFr0JH
OhgAT05yXHDDbvrJOyrFJp97QOECPhS3hawUsStyXV725lpAswtvFGzaWxpxx5iNqpSaVI2hVYh+
aPDzCTQzOC+O5X8tdzxEgekk2Iga41gIRjxIagDGbNQK1m7qoHVo/ljZ3uvCWfRk7yM8WX5w7DIN
B/48TdSGZLq8VmMLbFJ71epCRPQqAzdxW+wPc8Qn0pw4uD4fY8FfX90t48chO/3YfJNl5KY4ybPC
kG5kj8etZuXYQuDAqbfUDXXqrS/08WJzCRF8lGV4RcWJ+gV9Dr6pMzFShCb+s3SpURaz6lV8eFvP
ydUC/cNmw0Pn+ou7+E2LkaFYTupQHUBr+bysbdoZhs3Pj16NUgNspwPH+/7R/kVovwkyYlSGSilc
aPBMI06YTcCwaraH/NdO23BoTUdJo4NkXFM5NSusZ6SvuuAdMdO3ps5w4L54zuaXA2/YsX0Od/SL
9+SVeYdao43jK/W+8ZKTFCKD1g3v18Xjovz/xWf4PkfGYS1ToSqKGUzbc/2uExnaMfcyf4Cn/4I9
IYOluICN4rD3l2f2myjzFOmn6j/J1Mqp7eUJHSrGiniYdW0s60Od70L745nXEcZRB9TZceajt7au
Twr22eBML7Z9FKy17m/RR13ZV6/h8PeXZ/2//GG13U9SWB6apimNZd7MbWDPiYKcu3WLqHmNZrfV
YH+XFF1gTEwddYA6ONHg03btLXXRH1PPjZZvSHIiAwP+VivHFy1r79vAWfMje3d+4qXQprOD/2gI
thv/ZBgmXU8vOn0gofvuISLIx5BhgfwB92yn3+Lvs2UsTTvTZ7J+oQILZAIMWmY+Amxjw3kxNB4Z
xr4Ycih3lw5kjISYJ0yfHXtLfk9JbZ8j/I+OvsK9r8g8M/Az5u+et3pdLBAX7R2HzE9uYL+/v2CA
5Yh+WHOXr6yPAEHzYuEgfG5yXrg+naAaXQBjomZaUMUBzW7bgNUr5phynsFt2HHM0nSI9n32jFmK
MIV5DWjSIcfIrTV7E1xr5/NAvajFuSfRjEXSxSw3QhpCD/PSDgjFOr3PxnTCZnRYjPlpQ6mWqivY
SAiSh7sjelUodt4jpsxIDVXdOFb0AGjJ/W7JRam974lgnJXRlEINsOsb3K1BtbJMR3i3FiFvSTXH
rOs3eRkZu8SokvhKc1IAdqQ+FrxVryUrJGQv1h6gELwSDsekY1fxT77y/orIN0bKbflW0lFsOFiP
DxoQnCTytcBuhT1vNSRP5G/xwYjFpriinelWC9QWQUfEHewAln9zk9tcQozFqU9C0dc0rM694BXP
PbYb+HuuYNz3FXW2SBsL18SQrxCM52UBDBRzI7xG+7O1u/mGHAXg0WKsRTuTwkidUel4Xq9FPPlY
rEO8xMp81Ib3li+/6jwBoTp1R6tvT+bothLV6EQzwyEuT2jptSo7POx45um+14QlLz9lMASSfZ2k
YGttRz5SH9v0+FW+YLkGQgou/O1tKc49jhgrcqrlLhMzSPzVtd+WmJtcbw/zx2j9eThvH9Gb1Mvk
85MQq0KLOZDEzNVyn+x73+edLMcV1tkkXVwhOs2o6l3s5fFt6x4esLMHj/5+p8/PFscZ5mnDLRIY
XWQvR8O5pGzPfLc4kcCXHYti03Iuk/MKsHk6NYpDLAmHOgAKt7WVtVGQ4WwL9n1N+EuC858XjU3Y
xU3wn4KL66o+Cumm9UisXwvU8KF7PBeUowO30Hh0dEP4X0OyXKPSHTwAMI7DznQi7psdxmtpa2R5
Kg1a1ns2EkrbeezWy3dYfTrowOv15lgRNhuHLZXqYFwhCdHiE6PiHA+MezWMs6EWqRyWtIZuo32b
PidoH/ccejOovD3/jwfHmI7T9dzhtQQvQCJ4OyBvGqxWtzLHMv3NSyf9JXP1fUuM5egLM5ILKttN
agsqyTQ/Vn0spz6be7mErJcK1jg/9hh4q6z7fHK0ik3OZW0iCq0INpfdl/R62XxxtHZivnmcc/hj
6SUWkp/jjLrN6a81us8Ty5u7a8VzIYqPoYfyM9k4GGTqyBcarDjSzyXO+CDFDL3Plwrc5c4R5YrD
m2svlbVY2p01FE7Q7Iyt1b/YO/9rf17HOczW8n+0jmzarm5ibTDQKQGzZQOUGV4y2j3O+Mvh9S9p
1n9k6DanN7Ill0wWr5VCbzL6hTYy3ZKO6FrjUOGJC2NOENXF+ZXGsWVuFb5G8kPP6xnn2ESZcUX6
k25EArYO06g8Wuiez7NSvLifXW4nZmashhUoHNfpRrDeSIGcFADBvdn8vnLxomC2Ba6RlbrRKJBI
Z2HzxSokiffoPWwuj6jcc0iJ990pdmN4mDRJ1+E5Odh2p5EBPeTkFzKZJ+8+HY4AKEy0cp6VTR0N
4AjBZA5YWwQrCqemw8muAUT5p9cmz4TCOPdIknYWgG3sLTa2huQT8TTBFOkmvrUhVFjLxgOJnw5Z
ZGxkw45lJKRvgjNSISkUAz2kZtj0n93EOWj2JxI1Dqr2NFvC7ymedE9H9BhtCq6zUxVnuDOVLK++
+ZT8vn9Z00HfiACjSzVGI86YMIekYwrIffuNoA9VxzMhrxvUynbLfyeFI4LME53JemI0AT1BMp97
gYuuKRI4/eN9vib9jBEV5m02ijS75hF16wcbOHE8kz2Z1Bh9nnmNT+H5fDJLqkraLvLO5FYS4BhS
nqyxPjo2SvwnWDgugdJFm+M/EY6vrIvl75EZ4vE0mWX45ol10rtBNk4dzY6fVr9xNTr2QC81YLmY
tvha8SpxkyZ8RIx5dlXBzCTp/xKz12dXePdtHj+T5m5EgskvnrXENKNbllOxxMcXZPkRoPLc8wko
dzgvIyrKT0vUnNsqjWSc2tl+wzqfzyvgrwjgedDCExbOfaHmEmOsQRl2fS8bIGYfj5dVSpadpaAz
1FVeBWNbzv2qcTkU6c//I2AdsceahzKTAKMHigmQ8nOPIDtMUDDx1TlP2nnXxdgF7PuCK00belFE
x6AOWqI8FSXnFYolCEvNeYfB1+f73PGEkDESMzSPZHlNtVi5kFmC2RNuyYl3foyhkCOzaE0qhNk8
Wl+XpnVF//AXde5i/OOI/K1n4s5tsa56M1y10jRB7XmNvD6OEBiy9iMAsPAXlSeKsIC1Ag0RUJK+
f5TTJdpvQWEr64mUzOLehKBcAFNKgUp15Ek7y9wX25D0D++d2y6GhbwOE7jQvn+f+vS0wog6a06S
Mm9T2q+6fEs/K1eFhO4M55kHmzGdyBjRYWyKMvShlA84YJkEgLTfpB2W7yz8fcRLxk4naEaUGLsS
SbXZxQqVzTVtDwSSfAJdWKCu5vNwX6aj5hEtxqwoqZyqwgk+wMU+Ng7KXHiYa4JVFBiTQwmIc1cc
rfvDe89DLIClpt9G6+PvEI7b/BGFELQOYOM81z5zXmrWk8fusmBW96DWWOuShI7oYcENR++mnfjR
ATKGRAdDTUkz583ivMLagy95qaYkxMK+DXbofHF9KB5TjFW5NoEgRDro3aanz7b5Nnu4f0s8v5D1
4odEpkyBhLtNHSS5WvKOFl+DbJDq3fny4T45jkyw/jxwZDNDDihD67MtbjKiPXIzKByXkB1KaaKu
l2p6aOiyI4+fdBTBQbeys7twHk0eIcZI5JpZ6XoBQmtssJ1HHDQd3tcZw1DEsiQbNGG91IBnWs3v
XwTPkt42YYwCnLNkFlkl4fON1S3sK114/j4syrm15LnoVCn+fKw0RFKKSRdcMzY7UtEhVcaI4YzP
xrZyG7sceBsXqc9wjwRzE8FMk3IjAwlXXEoPZyJxzQuPCeY2qgHzvmkArwUtz+t18xbbMgAbXnqS
edjEhm4o5Is4NzTtKH2fG2OtDSPpLnIPktLbGWuEVw/O68LiPKjTsYeCpVBAkwVwLjtnIg7GSWyL
hvp9KemtNfwx9MvUBPNPmAPEM8TxHyYNwIgeE9CLnZzWdNTxMLyfMbgjL2A3OefGI8HIm3xpo7I1
W3pVwBNAG9kWsxJzZBuRb8PDmvCqEdPeGPb7yKZsAmyZxSJTq17JBwoP2lgpiSoy+BROhHplbyfb
iJbB+2KPGY3IzdZyvNzxGtgmRXNEnhH+XguytjmB/DbcwUX5CjkP+XQSZkSAkf3ZSTNaMaDIpOS0
Wp+srRvbzdOcPAof6AS8ensMX52feCmY6SzmiCwj/zhsPewH7Xq42gNJnyIPfbZVDa+Ww9+kvIzo
aD8ju8y8zoTUwO6852cdt2bY/bZ84cjk5EM+osEEPbTFsNZL8LK0AyAWof0FZW/19YNDht7EH3Zw
RIaKysioYz/r5aTQvYPlY4RlLY+3HkaUrPY9jyGqRPco0UMdUUK5qjvrKRiKW2CS1ZVF3OQz9EJ1
zgutbqWiv5OS2N4sSTVOpTZA/JZoCtU+Ewl410rkXUJkz/MTweYWivJ9coXNh73TY8xmL1WOiEw7
fv8crMQ2bWVRXVW9iIO17XNBCBr8MpI97vfcdTscqZfYnq0CWCyJGWDd4LJol6icpbAdvj7fcSRl
0rsYMcQYjS4+d7MEqGCH+OyGWUiq9kxiwPi2c0UgoriIbFlbBvXxaTY81LLbGXPOD7gvqn/iWsj1
achieqtrwSpeq2hzBv5IryNHGDh6wYtbp9vuRgwz1mRAwfAimjhXJZobQkbExGo86f3y3MiWoJCo
JFdvIX1cl4Ojno4aL86b9FBG5BkjY3Z6oHUKAJXTrygh0cMi5D3l05HkiARjY0KsBNarGDKKuWLA
PCVLPOUES2z0xS/Z2dvcoSweS4yxSdQsFPQzvUG7+4UdwzQ93tlX50J8i2PYJB4txty0IZbmGBFo
Pdt0z0PuYPeLnW/Wb81gGXuSz1erwmlcbateAF6Q2LzEA4c+25kVXTSAbFeQnsyuf28cPEP31YHH
4C0hMbKnTVoWnZnQR+h4DBbzyIH9dqU5Cnc0xWHn/tJfaK5v2dxUB5W8O+aVbc66Auw6yqli2Ovi
Y34lh+YzJG7hB4oFaG1fPdzndDrw+BZTtjXLSGJ0GF1v9HLSOSfsxUhWmpshTcahdP9hl9gaThGp
2NtKbRz1y3oLK2hXhf9+JrTjdvMrxwJsm+PdTueNRswxVibPtbxQIqh57jwrX/WiOJMFd5brvsMn
3bLHI1k5m1HVKAMcPkzAz94V67pIW+yFvn96nAfiZk9HRK6tMRQx1W738ev+l6dbHEaHxBiOounO
ZUHXGVzsRrf7yEoedcW7BE5bkuLZXKMpqvFzHg4eV/AYG2KUszxraxzb6QQnj3gwV+j9QmKPNzTD
0Si2ntPIl+s1ofeT/Ir3wy///vFxTBFbvpEzLZKFHhezDjxXd1OOqeUIF9tbZehJGSn0lND3l6Cw
/wpQtvsMcCSLbatS+5kYFjkYCOaY/qg4W2A50RgAUH96pmLbtL3eUe04rrsF7cauV1nkVmcLgJJo
Nd3tLct53Tx6hcozOJMR+7dg337aSGewhkgy1ZoanMXR2CFSKjr7gzcLOx2yj6hQ8RtRUYoW418p
GATKsui+UYADD6DKKJ9g343F7SCk53Xnfbi9XCNygA6Juiih53m2LzWxJIJzRLYYhUmum807QMYy
iLMQc1gzWIbmQo7HPN0Xfvw8BPsTL+bjGepbu9CIq2Sm1ZeGmreLW60DJDsuHh+I4n7Uh+3eP29K
EvMglOm2lB6Lll7KddkSa8cnw1FZtiSTXSvJaCTEYt1irVnGQ2K1qN9hnqu3cXJL+YHb38qLh1js
WiGRhXOqgKTuI2PsEEwz+FbofvDatnhvBdszZapCLFZUpTrVzrFGd7P/UD9QUKN1wv8xJmLbptRO
FoayhvQlKGhFzy228rV2i1ViPTDeLsSoF47g3reFNx/kjnbdAFTHchgleRicQVNuAB7yeCbvNaCa
AD3EeTU4RpctxuSNLCmzGEuVzJpEAal4Rv0v8RW6SLCpxTAVdsqnjNo2k0wsTQFaiJ25s8dk/Wph
79tiH7k2F39xumwBUM//kmOsfKPnRoMN77SQQCcKd8nyYMyV9wirCk3bX8TE3/s7ztP4l8v6Jsp4
d00hiGZKl5IM26U7d2fW8Ihl9l9cC0+D7z+F4psOY+GrPm3ldkbPcglwzu08sNEyThGpLtjWBhw9
LsHpbM43QepzjKSwBpRlcQpA8IJ2SDr/hgFNCqBJPWW8K3hWME5vc0R/2pH5JsoYewEzSY1sQCSf
lyDprrsOuzYfgr1kC4DTt3blkrc59C9W/5sk4wKWQlmfOgEXCICZihgPKwp1B5AvDmfTT+Y/ZNho
8QREveFCA4/n82rdW4OLfFG+7iO6Zpg7DsoRlhvPo7szq5msSvGMLgdz3bfsoPxKEhK4v/LG4fDF
Uzo2VAwToc4UuqIKc0PhUnVdjJ77c7JAr8H+adPMZXgGvPaeaWf6+ywp+yP2ZoUYKEYOKUl1O8D6
6VPE4YpnudgwUQ+welpvqSnBrlWJHBUPld3nzvA0F+l0m/PK8GSDsSG5mYQdim8wxEuM+kUv90Xv
9tbfMR1sbNgGcpgl6s1E2UdpgS3aWDL6m0JuXTFxElk1xstX6Ry9PWfAb9lnD3Of938C9zwZY1LU
ShElV3BYrNLN78yGDalWq5cVngOf11Y7GeLruoEtlwYWnbLOfok1q1JRxOgPrYBfhk0KLiBNkAG+
z9KkgzWiwtzZ+dopaScBI3NWW2fVKXNHxRKweB4Xy7TmiONko7qqyTrddoQtayxKP5AIypPW02l5
Gzaq/Z1bgC+D/Tc3n5r9gPbk0G2WoattPkIAnhoO5/qm9G1Mnnl7MrU0UOcCeexQzdGZdfq8f5aT
1aQxAUY8xCDqATaOCuBy7f52P7V57dOGXpQ2Mwjjx/PMvU9wMqM+Jsi8M6KeZlqXoh4InKKl4hR+
9OAvn+8TmZKQMQ3mYblea8UUItA4Hl37CnyquOREzZPpixEJFko/qS9dLNOLWa6LffxSvqM/I6ys
D+5S5Kl3eUyIBmkji9s2YmtEFK4BYwrBIrAf0CB0Jivqk/qawzk4Kk6svRoTo57JiJhxba5ydAWx
ysG4tsN7PSYDFV1WVQD/i6hvs9kSMWxEwE4LtM1Bx0S2WBMDwGsX8LKbFQSjFxx+pgRhTI/hp5XQ
xt1FoCdHJH45k9MuAy7qfWGbVKExEeZNDMVLd20lELm4xyW8tcZ5y14jR3qtTBLNaxVJ/w68ffmB
YMVeyQWGuL0i7K2NfwB95Ea31oV1pKmzAUYiQX5l/bv0CMJA0SOD4/sip0WJe4eM+a26mYrCBtgF
MWdtA9tdO9DkXQ8uOdZv0sXXFQm1ZVHTZclgQnZZEmdD2dH7A2NH8T9GMN6Q/oVnM27h/x+nOKLF
KFqPAYM0qEDreakT96140P14e0Utzr4Ars3eBw6aAPeW5gInEI8aN488fbCjH8AIa5Jggq4T8QPs
41sAHEREGD68YZ3n80wp+fhQGXnVwjSX0wJ0lsB+KV7C/X19mNS5ERuMNObJ7BpcL/j8GXGSMG9s
x79wMZ6ncjljHhghbE55DjANEWeFbq+3OYm81lLs1UuGaVqrIeK84ziKk6mPMUV6qiMlG8I8L4Mc
FGk64ui6M6dyyX7PnYHiccY8yNdI6SRsiKEQT5j3NkHFWiiP969o8vUaM8M8woreX8Uz8tbUq8HI
JhbSK0R64RjGSddzTIV5hrtCHEI0EIBKge7kAeKQWtnSc54WfujyTAXVjj/UFz4amqYMA2NCDDEt
zzBnpcogVtMlGo6IwqcPg8g5OSpYd8iwSUQzMGNFEBWQof1Mx6utbxSC7nLU5v7V8X1zxCYSq+tZ
DYxBpxy568xGLfxiPVjkBJf64/r/0Jc/bW1HBBkDFJ6kRFJDiY53YYTs+Fu2FfuMztMvHmuTbev6
iBJjgtKzEJtJglOEKiHbcHqogGowoIVk+SCgcg37Gu2FJeh+aA5PkTmCwuYVc6OojKDUALFvBw+D
t9ov/C91bli866PvxT1JYUwUEOjNZGhBZ9ktTBcjAS/DTrR2KloW78vktAMyOk3GNEWRlFSlidN8
TpCnR4Ode8U8o2l5nreBrn3tfMO6T5IrKoyVKrQ6v5YJRMW+2Oqtse/qyrY0z54le8E7yUmTOOKP
sVbySQqNUw1FsFuKYyBv8uNMhZXnNnjzlJuxIcqglVlswMYLSDq089nmvKzeN18dcpcld0sO79oU
xrlpZ2IRp1ecYfkmv2DuS5FJ7ZAnxyvg4NeAwvANxdsh0Q5TU3IzxJPP9Pehsr3fxTVWIvEC6s+V
g5Xi4cZdN56cEuycGnavwsvumdd5PP3qjEgy9iUAJGgmYH0wbR2D0Xx8hdX8whqIZ+5FcnRcYezL
OcWsaFmpOFqHwrsWNZk5yov/cV8LpkKzkRVTlJ8uAVoiZ3nQQe9K2Ytqb4Z5yrnwYtbr+2Qm/TX0
a2PhGDY5qgKj3nCMDWOQDHQee8PG54+GTh/W9/cZXU5qQdJaDd8vHRv40XRZRuP2NuZQ7/Mx7eCO
GGH0OAIIRRuYIIQmd8tOHsNFuB4ES2vIZb1D5X+jHq6ctv2/GKpv5hiV1tvLORZl0FQBvk0EB4uc
UYR+N8jiVJKPDy6qwKRMaDLEWBBxbgZzmAoWObcBlbwLPNPf2TZ9UjFXUSMVWz8VVggYa/7IJeXh
j5dGMw0DHf3Ivd0A0kauqYSxhNoMsF8UYArA/54R1T+JljS/XrAgpyeJ6+/OliT8qzdgRJZR59Nl
aM1Iigd4qtAxMbZeniy/Wfoy1zCrVF/vccjos1xjF48Ug5StveVEdjMby0fcRwxJvHyiwPrgvLz2
rmgF5GmxWKDj9EhDG7gwqH59fADLzdq8IpbawdBw3t5p+RodAmMDQiT8EyPHL1vLvgqLtsECRcBl
iHOO7tDv3DsBxptoBMCsCfSOwdo6X0syCedWYX3JD/lSczjEJt/BEVOMxemUViulM5iC53nE1iMk
EzYiDvBs8dLTk6CIWNn2j+wy+hIMp9bQekoKKDiGd5SxkyJMnGDlU2Qf37cAblsTrcOgP0b9qV+I
xVIY72iWiMe5+alJUzv6NayF0k+hehawNPdovw1LuXFN6/b8n56UkHAnlm6u5r1LZYxTPdNrUZJB
jlZpB/vkzh/np62RWciKRbHtwygGliH5BVApIMb7Bd04tXvmecSTrsA312wuU+jkk5hEkC1cQee8
VdgQFqxkD9P1qG/SPV4f/y6MGpGkzvPIZA1VbPTnHpwHCXHLhRCTGXwQz4mwrcNXXxtuNwHnZnXG
WIXBCeM2MxBcKh6cDzFFzWUhLCNsoAJexQcvmzSdLhgxyFgsJcam0KGl9NAmH+/7re8DzJNjfTiG
X2eMT1JE11zVQQQF1BQQoijTcvPPHNOrM4YHqXopbuqQrileuqarCpaDhwy4rzxMDJ4p1Rmr08zw
ds4qcPMMfxQ7Va4kBA4/HXrnHNstzXxH79jd2Gmnt+juDWjnQGfFKx1zSbA6yNiKGwHQ3dX8a4dS
TmBpDtcz5dhxnbEwatBUwuyC40ywrMOOdvIjnbvE+ImVzcj/ZsZ1xrzEihZCsSmtC1ke11JmCR8F
SuxYYUpU+9/FhN8izyZriyyr9Syhj/Rb5SVP4RoAjHvAN3VktuJle6bdrH+eDYOxH1F2Sosuh8la
w2a5vzNEvNkSGKfR3l/+Sw95xBljPDCT2yczoOvQJsbTdkBIjRPkDY7x5N9gTMb1akpGHlIzbCe7
q466CBokbeQLeNsnuJQYu9F0kiE1F8g/RqxuaUbgH61QLFhy7Tw9mTuaZjDWQ0/CRI6V04CCEnpn
AE1FQbjht/B6Znj21mCMh5QV51ksQ9aXx2rdkswvCPCIJO4882TXxchhYR38QMmzLG1xdr13ygmc
sciZObppBausJkVvFxeikWoFb+ljeYo2Zmvd1+pbM9+9I2UsyEw38yDuISZI9mBEVLPkJTYpn+3I
AYzaPCitAGDHbofGUClyQsvw8aKG8CVovMNHSuLKEmNkGlFKE62E1vcL1y0ts8eqeGArz+aokGCr
4n3mp1PK35rIbjBOBnHIZQHyhATlGguj5kB4Xj++GAS7y8z5B4caFRr2qA0FazA02cAe7ltAO/JS
ykZS20E/wx2U7XwtY1DQ86NtZn3E6w+EORxqU7oypsaI8IAkXt6aoIapGpLZkfXSwzvhRqhTeckx
GcbjHs55i66U9OY0zEgCPEi//82rMU2KxZgKI6XZKYuyTr35P2jwj4DhBnB6VLO4BfLJBuwxJUYA
+zIWkzYAPxeUB+sBK98w127RRkfED1+IWUysG+Xd1VSENCJ6+1EjyTirWdCfVHpXR7sVwN/qRHES
ESB98ISQR4p56lRjyACxAlI0uXu0TaQvOlIdlRTUnj/Ox/9NCtmJA11E9uJCLy7wTnt5IFqKui6t
NsQ8/I7J7qjxITIP3gUo6KFRgbPeKzFCtnQxWWxg8wV6HUOimnaJLnpLWFLy+lxHi3FwS/py8WUm
/cHxD2Hew+Qktaeaap69tuuagDrWlOPPF3IGSMB+PHMc0MkmGEMxTER3qoZuOkY7TulMjWZFBaca
E9SQ1v8iLXHukv7uP+3XNxlGNUKzbmZGm8F+YbYLA/eAy3ui5RyeN8ahw2qDIg5ibVAVRBwS7kKs
K4oAdkhwcP+Hte/sbWQHsv1FAjqHr+ykYFm2LDl9aYzH485RnX/9Hmp377TpXvHt3TcXgwGuAVeT
LJ4qVjh1e0GLxne2b9eDnF07PURBQCBjQbC7LmVaGtYDeOARzaM2B2GBHS/Gu9jHORdJUXsmslQx
x8pIIRKFzaCyed/LbrZV9+1GQCYugl21b69xsSp2LpC5FXLXrYy+p2tMDxVolNePo8cRwTsv+vPZ
mvpRmdK2LbGm1+kuqYj5GMNbonWj9idvipC4bET/UUK2DSdVtEQQOuj68ysgy9ZQEQB6ozWYFzir
otp8Q9uvneuzVamGEGhSVNH3oy1Yh9AqKlKvlZO+/XrS3+hc2P+HybC81THWdKVKGnicIHQ6PGOe
Aw0xx3a5S+6SE3hVeKWPi5xRc+VggCNoiihPRaqNr273FPs23DyM7EJO+OXz64tL3L/skvw9OwZA
hEuADLQCcZSP5NWGr7nWrf7EBZBFn8SQJTCim/C3BEYhx0s2aLViIJQM9rL+UXXUrRVLbupx39+L
K5pJYh4krZQogYFFYQPVlxgNVGieWm3AU8CBqqVkl4oKWFHBoBfRwKjK73dMCrO88RsF11jxTuWH
eezf6gplQ7vg47beL+URv0liHISh1lar3FAhafd6cD9OzcvRdP78Jnjpg8Q+tXqicj3jhbuGnjdR
EA1To8kV5sB8ISyqIjCnk4ZYzfOKFFbVWwbIdJ3KPj+V+9L7r17OTx54Lfl7yIGBHEDSZUVAIeH3
jY3GMRMTpRAAyK6/PdHx1uRttO9/YQoIl9vv2tHEgMo3aQz8B2Vep+PQCtcQbYGRZLjhv0z3Qj4C
ErtH8Nik15mDb7/qe8NFy19pgX9lvcNT6/YxLz19NAkLl8BCIeraVQ1m8BZ1atnmfSgge7bbS06l
IBEOr1qAxPWXuaGDmDgSKZgwa/8mkTnkRhijYcDojlP6gMSwroNvFeFg1DyNL4/wq5/5gZYFX/eb
ROZ2jt0qDiY/Fmgqci/b/okynyHcwh1uvORJfJNEcX22m3maTSD5TaBFHeKzh2mypc+XtdWuzdMn
7KBECQYtVIvyrJSyYDA0SZRMZIdB8QQV/i64LiQZz7wUCqWSwe2gxNMd6HQcjLrXCSxkbNHsKKIy
6BSoPOPNQFXAR/pielY8WP1ujWE3oMS2wufyaGWHJ7vjhQ2XSt6/fSFzCF2Y9TVGYuEL2y0SExhV
sYe+TbXXOOAKxNZYxDLuMoWodNam8QFGxo5X974En98+gjmfKlGSLBSwTaCzVgmad5GTcA0Sc90t
ut8/lHx2HowBj+PALGozx2rx6u6epLfs5Jy/qg/e834p0/VtRYzp7qcJrl2IFbVb216bDYjHka31
H/c7lcgkRGNj6SZ7E10F8Gg9jHDeY04JFGL1rCdri5s1Xnr0fPsexrZLCSyx1tFjtu0P5W360Gzw
sIDtsiEdWh5pzGjnm5wAztKbby6VLXpZXXzpkopU6m4/3kePUgVawNB+UDZecDcgTIDJXKEzEgyO
QPneZfcZ2OOu/eBB2yLQ/D11tvol1oNwMA18xogkIqIgXr323QFTVk2MXuPAKHXYb2gYy7jXB0Vq
amklwD7juvux3R3XCExwG92WMW22KOblILWhUq/aqyAXYfFUJmKAsPhgrdDOgYYOC4sLcu6ssetm
3VogA2kJyJiEoiuxwIKMTrItrGkdkI+DG5ZERenNfZqSwoaTWnpP28Gz7sHZZLUR6LAowtJHPVL2
hpW8/Jvk1TdtY6CsvBSTGWq4c8DTV2Sv0OOF2Xp8u8UBkSvoz6yJHicBWCaw8/7jKJYk8wNi+F+Z
HcRuWPzqfRJM9iomGKdhbkflnaNgCz7tt1UyEFaUptIJPvYfwSjBWkWu8qlEqBKdCpd3bzjWS2FA
DA2HaS7q9KhtOjjUCdCtf0efc+069HiQSb/7h17JsiaYhiipOlv4tGpX7aXXsavp6Jok7e81/5ew
03Xn3+zfTA6zf/og+tg9yHl2bT8miJIIqB2meskRtIgEM0HM7vXy0Jvhpaa7Rw18sm3dtxDW4LaY
pepauId/941BdkQMG9X3Iaa1Gtsd7+WdD3LHO/J7A8uSk3Wzv0Yu0j03WLKoiX8ls622sWIEXddC
8oCxaC9/fDf4jMk0WCkAiDuGbfHSzYQxD4FWAxeGaFK4k5yLFcFu+YAZDE964mbzF96n8x29eiuz
+52WXYjxKliXTPY7EYXsqvNWe7wABm/3GPxWdV9VlRJSVgd4V2/ohka9C8ovrNv6sRTS+rYaFq/N
GgywVN813bKlP74NPm2lRJdyu1nZ609a6hIdHh85UhdN7uy4GCw2pLxK+4juYWelB+OudaXX5t4u
z18r+zP0uOOrl1IQ35bJuJCZkYl1qUMgSAlE+7JvW/L01X4Aq7hjx8VFXJwtjoGQyyUXjEylsjCU
6r0i7iYgKbjenrjxwSUCxm/LYkBEmGI0IWQQVdqNS6ecRpWFxmKTaFbirI5ZtJus+vFrOq+fcu9L
p6VDHCtAJdzA5at+zW4DpgyFpkn1h75DC0v7/cyrQFt65M8Xef35TIQBFo6saiCita4TgPHaXk1o
bf9agz/T+uRR3Sy7Tog7GXhZC6JoMFciS9TVpUevyknb1iXp98WfZJ+df4frbZPYT+0Bb94dTWhy
dnKpJFaTZnKZSzHobSyWDeSGd7vX+oSAlLxFIMN6QhEh5wIuhGy+iWKugxAMdXRZQVRC0pN4j3T/
0yfnii8i8mw1zC1I/KAuDQMiSnt/6F50B61yT+vU48ULl5+oM0HMHTAqIVVbZYRnUK8RmMxI8oWs
EPr2aA2h5NQGEY+109rJyXFK9KC7q8cez3xy5tU0L10FWdQEjE9DAgmhGVyVmZ5Geij4qjbRYFSZ
WHJFbJ4TtBj3kSUJrzER/ygslf4lSYKL0Bj0trlHv3N8FPXWnvX12KMIBS3AnDNccrrm4pitldUi
HscC4hJiv79P5OCBfTol9+c1t2Jo8Qk6l8U4KqtxBSN+oUvDG3j/eji5oLv2/LUChhMEz7n+1+Jp
/d1K9vGZIvBrqOl/bqVmDRmcIby0T4E3OKBY/XwMebGU69uOhcrZCtl3Zir7E94GOu53ROSPZNqu
RCfCrPatsds6Htr7/pA7n9xvCWUZ0rTto41Q3qd2BC3arwDsJDbndJdAYP491AWZ6atk1KtKpDsu
ZE592XneMQR/7+83a0Qp5JfVSO6/auLV5jIZt2Y1yrGaXrAHu9fXEEFi8nK/ldb+Pcd94i2NgXBD
XmV1lUIMbn8rYrRVNDw20q9gZQm1Z+p3t3eSp7ssY78ua0GACjvc/FNA6CA0x4ytjecRlIDjqZdb
8R9geMXl6VnyNGQJBSmiSIPBGrObHXKRmBvi47GyArMyeQXpHLodi4EMlYXUDE9hlnzSuThmV7MO
1ulygTg4Ud3dEFvx2nr00ca2ub2fy1fz77IYQ+jrRdFdqGLqxycUKKJj9PbvX7S084Uw5k/y0wiE
WyssxB4kK3wSPe11q3xg7v06OHCbuxZ97Lk4xhQGjaTFBoUaDMVNbbtU1qMbWM7ovlWbbfO+5raP
LzEt4pr93UEGuLO4N9AigQUiUZ3bGP+DGUSUMtJ7oLMDLJod74nhtERzeHu79Dyai2ZwfJSSQDLS
UDw9jx7MMYY3Jj3ReKrPURG2TL0ujItclNjS5qm3QU6BAgMOhCy+nGcL0elCZ/BYXfpynDDmBQ4M
paoEwblFmymPxh3IIzCb79cTRjV/cs9uKec/Pzu2Ol3uonEojAAbaLfOCieHqJ3Hc9uXksffpDDQ
kU+SWnc5NOTZfk9jgjnNwYNAzgJB7URg0+lYPPeW/saf5u8fnWTThIMxlHJtYj/bmojE30wZrdVA
BgE51y/O4S2mDGTMzUBeRUFlDUvVE0+1Vg1qJp7a0bKFs0jzVffFg2W4PPq+pWpTbS6KAZOuaaRO
M1ORmjRbCDYRmiad9rAdRYdbaraIwLNlMUhiSGmD+Rk5dOPVTpx6LVs2eMs4j4NFr28mhAEPrR96
6dJCiG1URPitrZ+yFw4AU0vxQxdmIhiQ6JRySpMax9NDF9aBc7qQyjI2+rtobRuNS/2yrO1/5bFw
UZWCVPcGzgj5NHknrsuHMrPKqnRWph1mu2Fyup7UrpnYINaXSnRuyrFTtA+3l311z28sm4WUPMfM
DBlB09Pu4qDVveyAKrRjug3Is++hx4HkH8cjksl27Kqgl9JO0St6yDZbp9poBWk38PK5NTmLgD3b
G8YN1LK8bNUxFk+lQZJ+PU0WQk0j+dIyjlnn3RSdwRyzUnFVVjiFXLJDE22l6/BxvT1vq5Jwufeo
Bt3aasZXUdNWz6IRW03jIvv9JgbZWUe8u7u37ZbL0rhUwzfHALYxJlpNGUK5kLYfIoJZl7GlvPov
PAq5xciErOoyYhPgttAk9ma2QSO3cYFrYwX3sl15/kY+5uvhqNChuzUetciXIX8ifyZEO99W3mV7
OBPO3Nko7jRfySsRXgzojfcHzTrA2z02iG3VzmDR7PzaVo7/ymz8FcuSbJSpWDWYhiWe1HKdr++t
IbCUHcoq6HCRf5UAnm3wNWM5s/mDLzayL2KDUciy79yCYPyW2dmI/++45GeLGqopCDKBHw9FO8x+
qjLIJ/yxpnbDlRzNwoP3+JtgnNj26QtEqbdPb9kg/pXGbmMk+WWbjRcRwSWalAu2wwdtUU1KG3UE
HFmLBmQmi/GczMwsJ1XGyvb7OLC13lEkFNFW7rl5f0owFsbjWazluMhMIoNhce3n6lRjdTLp3Fyy
7ragt3UGRzKRvLE/p6fbK+QcncwAWVyXfjHJvXhyey9fK+6TwJmuzT0uBr6iLJlWaQ8J9coeHxrw
yyaYoLPZ8boGlzF5tnPMWysPY0Vuc+ycjTBd5CBJjDZIVMvzydEpOP1A5Jkkxk9qLuAuUC+DiGDS
q01fqieRnKpzYW2MO++XZSWH9VPqPMH75NXZLOPmTDTrNrVqn0h9g0Xu3vfv7mmsCCYpEitdh0Sg
tfqPax5s8e4AA9VTkpW+0mC12FdVtISKROd8R7v/n8aGPMXb9qP4uK2Vi4kHsEL8N6Kw0+VDUQ/l
0oRMwcMLHeVpvRPtzdpaedal3KYWP4i26I/+lcgG0Vq5z/VQhZo+g7wntFAvP3nV5vJh8J6V1yt1
Q3vY4Flc//d+qgVYKZDhcCk6P3dvqEra5655VI9/jidMlWzPw3oVokCo2Gg9sle89y1V01sfwkCN
VDRKPYhUl8DqUB9SNwel3+v1UCnFKWo5OKfKuTcsf4ke1HWRxrihDSr33fdmY5ILwva7Hp6Gu9U+
kKXjSFx8qc1OlQGftG4jUx5aelPFAwZcj9cSNOU01dxXtszbTgZ/pEtoCsYEWZVTu3QoxGt+N1oG
uJkLgiY60QOJ29vgOC+eAkoh9NZgIC5SP6Zt73gbzVNmBqBUSdG0MMD1ye+ojn1cLO1Q48JyX4x0
TbdUiIEjESXwmW9izSCyVzzQJoJ1LX4pYSNzx/q/6isDRI0virmsQ1icWvud+1GpVll6xr2NqtTY
iv4Nw7Y2AyGFcWsKyt2oCVDXHbxDvOsiYlqwkGsf0abbenp1d2/sIzshs7yMilpE1KI828U2PFxi
dH1tNofcrqyVShrPgpO4S61wD8bNdP/JrYq9Tti49QWMpxNkfqxp7Qgz7e53mPqyP1ysj4gk2w0l
hXfS9bYkkvt2fuJ2nXFcEJWBoSAbjLwLAEN7G/W4lxeeAVuiWZmf4/XnM1fY70SMbhU7nGPn7lGr
JrulW5x70zEdVE7h1fbUf+SW1XlblIB6vzvr4fiQeS0qUs8hOHzA0OFNnnC47xxMPE+t9fPQewPn
Qb0YWcUYVo2+hlDIz1YFRZdGX1WjQJFqtUYDc7oZ7Etiq5G7Skm/MZ+3Ncat7x558aXFnPRcMHOF
hy40GzG4ChYeVZJHBA0fr3thBPnCtn0Tqj1a63khyUWvcC6VuctVkJpiBbKhEyKDr4d9dkwCS8xQ
TadwrtaiWziXxNziLGo0MCVRSSbq3BUrb6wOe7mVHXGvv92+x4t1oDNhbKUQeLVbpUggbIcWpKBy
k/fwoJ2y0G43VqHD5lTOGiPBMvveuZetbe6scbE1nfDsHk3Qsrd5/h3MbRZCPLyLmi66Du3VMR2J
VW4pi9Ht9S6+pOdymLsrBnk1ZOaE9aKN7HCorCOmXnm65ZAtbBvtz44tXup4CS/mMpknS9sUXVhN
WNvQWh9ujGQACra3XI50nopeC3FmsFEpyX+p6K55kr03UA4+GhbPUlMH5NZBMU5DFk+BhsPCBpqH
/T5BLzYqdkOTlrV+8nOW9DhuSWP8grgrKi30Ic2vCbrrt9vO+1VuHznat+TmzQ+IQRQz6pq8CUTx
JCWb1RH56Cm0/BWv43upQUibi2EgRG1NqcsNqnvPKE06oDRpcyQPLw6olcAotOMTUvPOikGSaRDj
S5zSs9o1tq2C+OGM+upD5YYq6m+5UZUl33W2PrYIY+jTFB3gEAcWJdPNd2iRwLwZFEfcvsOLKURN
Q9eTpiqSqLK+hzipoSiDwfBUTGudhnFja/roQ/u8RQo/hu/BjeAsecpziQw6NWKxCgtRhte4q1FE
vELBAh6TiIQ9Pq44Ce1FXZwtjgWoMpzatqdKgl1UckvFJj7f3sBFPJqJYPCo1roVpg1I4mnVkmqv
voBxp7UiDLz9V5ZsJojq5wyQ8klI46jDWnrLTh8Kq64J7aPdcVnZlrz6+fkwoNQEod75Ec5n1/kE
Xvb2HtOdk8PjE2UP4maCFvV8tiwGlFbyqomHlQJbpf8u30QMhMhEOxFsBE+4vIk8zWOgKQy7RtGv
6rBz3w8TqaAOyCCD3oD7euAti4GnSihMEBxgE0sbLEWTXXj6ebUFTPAShPS2/AD12f4xsCSAILow
GpVGDPfdSTxuJftMLe9tLV+MPM2UQmNqwooyqo0ohxgElBXvdf/+ftigDQOjTu8cZCTP1i70bovk
IRPLANklq7wTEmgGGCD3NZ6ykhPWbny/K2OCx9D/cSM1Bit6o25lU4C459cVUTaoLkDFxu0lceCI
LXMJ9WpoxBgiwpj0fwRUTVidxNOIZcuIjLFOe6p11WQQKRgxSCYB4y9eVL4H27hxN38eIsuDYQT5
koWBpPz42aLHOZPJgBMmOCpNGGi4xWj/eu/uxvsVKP55vt/V6fqp7H+XxkDT0AxSWF2oGLRugtZv
IqWL4dqIVfkWr7iGgsEtWQwwZXXfGRleDyeQ8YtHn2y5j75ldfi7GgaOIqlWxbDSKfThbfK6r5z9
EILUV94rr9mh9L7WfC9mGdz/ymRwCTOOavDXY1UIN77WEmlCojvpr6AkT4hXc2zjMt7+FcZg0yQ1
WtikWCAVto82t2/TYphY+0fpNIHBpKHt4ziRsRbd/UAp9fG4ydc0Go66vwLz3SyOuEX3eSaO8VtK
Q+n9SYW4FbyJ194pn9Jd/QwuF5sjaAnSdSRHKTmyguJNRi+EPszTEdUYaOO1/beHzEZgH32LHClL
FmouhdGEAV0ESdZCClIJJoL6CnFkB/PwOKtZrCmcy2GUIE6rXh4ryLnOkQHZyGmDelj0+/76hUHq
vGLQxeLUmTjWUCXSBBr+DOLAvWO7AfyJk3vQSYsalv34iGIFnRxoKwM5Xt7Gh1IlD854V2NoKlqC
1/n+sXoB39HtrV4Mssy/idGcDCOhq/BCD3Sw9yd02BOMg0XREBAZZKSf5h3n3ilL2DUXyNgyddAT
GTl2Cd6H5CUjUd7hHWRfyDD0zv5Aov2xsFL3tDkeQac/WPEzYnyqBYb2zEQhqyM6Tk7uLeTOeCx9
S4gw/zDGNpXqsJLqAh/2XKMMxOTzDS7h21wAY4jGvC3aoaRb7e4vVioQ2ftPZkPxjWeNFsMfc1mM
NerMIb8I9J6iaBWNg4iA5PbmBMJb4e13/KKRYlOi3f658nklaLxdpD+fPQWUph/Ujuq4jJnz5n3q
3NbXxWjkfGEMAElZGl7G6yntXt9DDH8+6s4dtDXGpHluWGLJCuq6aUomptGBPYDZRb0RhXGAy3Kq
2y34nCS3oYdmJHeGznFiFz3KuShm3zqhbcYcLTGnHTgG399zG6w2jullNjqXOfDKWxWzhaAeDgc1
hyjBe95/KKfE5eDqYqnOfDEMfk9qg7bzFBLKp85BZwEllODowbKJ+Hs0DHSblKBfDyDCpriBga0b
FOjwa2AXHxezpbBVbcNUKnJsdlSfXXfcn8LDH/KbVjihZ/VrXK9jj3c8/wMk/7M0toJtAgfQIEwt
rNLr3gXnIrDQe4CLTBv3eBGPxfzOfH0MHPuS0WmDiPWBGONUPAYk2KYhiusJcoEexi1aT2VFvkB8
vnqg1cyfHF1cjGXO5TOoS7t84kmC/NFDxQJAEcWqeAXwbC9VB9ZjnothsFdXG92fGqgL+l4uJNg3
NF/C0cn/AXT/HhwDF6kBtom4wloQBsHUbJK0IJWMSebapddY2y+00T1+RZgOwLkLS97ffHEMdpTw
1eu2gFyoCzDeeOvWwsflgyeGt4cMbozDf0PvzjYeX02yb381a6VBVVqMUwPzsEerZzhrW3q9zdfG
QEkmDmEqRVgbhh7sMeyvIOEv3sJ4+8dgiab5SVlSY1mQ9EFBBuTauMbTjmXH5x/tYOma1bpOWkOG
CkLPVXfzkWzRNTDdwd0zLVzv8Hi/tdqdspN26JHg7CJnhSx9s5arKyA+IGXnirtga1qVG7k7UC1y
5Cxb/79rZNAEqWKpFSfs5A6ZzKEh/YoWUdiIZYFC8yNrkA3nz2Nc7MSY6QhL5DyZgyCYLVZHWdNQ
e3QlKsTsM7Rj/H7w7t6c0Lk2Y1y4DxXOlWDbWIVSHZGapvs6TLa7QWkhWDeeVg+0vh+M1dxsPO8c
GYRJ+mnUCxn7i9IMzI+V15jDfrFQ5f9GZzUELiq7MIP69qHy7BFL9ZxKeonoBhaJ3mDQQMLWnv54
oMy5c9CSz9vSRWmGKBiqrIh40WoK40CacbbyE7rE/eQiRIRqA1LZL6q3xQpRdks4q1va0rm8H1va
GEpKH0BgwtsieHghJ5SG26NMVOtecLcWGhVNFMLwYjhLXhi6n3VJlalzqYrf1ymlZdiNmOkMpXXb
dx0F6iXv2i9p51wEcxvVuIpE+SJCO2378NG7TxxwXnSO5gJY4z2ZgaSmEICYF31koCwD72f0Pzno
OcE8I468JQSdi2NUY1V0VbOKsGVGTboAteZ/OAIWa1znEhhlaNVwQPsHJCBrjMzdB8moBwQSwdtK
x5XDWGzQkXV+20EOXvavYM4MrZOnP8L1AX8BRxT9ZNbzmS+JsdphNKYIc12XZAMYU1f0wJqHq8SL
qC0+zeaSGFPd1lWIubITBSdUC4oXULQrDUX+kGzB7Gvz2e6XnIO5RMZwG3pX1Aiq4Lgqopzg0PEt
GueasjGboinDRO0hoqUFevAd4Y0jYv2CGonHr+fbZ8XRbzarkJeVHOvRgA0cnTByDZE/EHoZ7f5B
HTaTUKyyS5H5OCO1cYT6OYk9fSDhyqojqxLBJqmntmSXw+n2wjhAxCYXino0855uItg6YtBSbdcW
b5rDYixvpgus3UhzdCPjXtGIx+urZimgqQQU3TnR6R5TmbnavpjKmMtjoEJpk8ToKBjZr+Kr8FWQ
enNApWrmKb01ob1ovS1Ecq5C8vj0yb1qvGNk8EO9TMrUj1S43WN2E2Vs5OHGkis3Xx+LG0M1ppIA
TUHrxOV4sehYtezhfo1Rsqhy5mg+DxA1Bju60R+lNKQa8rofQM3ongz76JHBO39y3JnF4MR8YQxo
XMocU2tl3DKwu8vry2/17fO2ti/6ozMJbMxg6jAyAbOlsZg97K68jgiag5+OtPMEZQuo3POeegxb
3fEyuxyoZwMHuTpMkxhjEyPvkVsMyYN3tmdWlLukElr89mdb/b0LN4hXIxvZnRTVSlPQ3SHMw82q
/Q/e4D94xbazhalvqKvgalMQF8NIExDBfgTOGzhbfjnWZcOzzBwIZhtoZVCPD3pMPZr6IXp44vFJ
81CKbWJLRL1OUahD9byAf5E42fpC9iQKiBwQpQNffJvACeDdZu4+MoBRJskggxKCqiSmXE/r0KaD
u39h2PD6EZU7/8frzA58Eroh06YSNwD+zd4V7VOFecMqJoVvAFWfPKji2Gh2xpOv9moVS9f7prr7
9/AzeEweklOxAVb9f7gIDICUmhRk1UDF2XASX/fPgvdqurFoBQXxj0iIRZg6eRtSeJePDR7otT+B
IvaKxoi8uIejp5w8Z7u9Nuhxmd445oUNF1RGJI+5jhX2KKp53e99pJkLZ23GziNv/gXHNTCYN0qV
Nc2kyNez8x+KO4QHeHmdxcz8DI7Z8EBnFCg5oM8gsMXjsQxG9Tfktp6QLuDZlsVo6lwU80JJsqoc
lRzXDDVdICbD2xzh2wBDUB+MO0Lu3jAnBdN6MKuHDgbiUQnxwIUd/oRq4jCQRCwUhBBuatdrz7Mc
VEjhBUMrKziPmCtz8o2XBRsX6NS4U5MR4loLgWqExjEheiBosXzwyMtd/gt+19P48pQ+lpSZn9tx
tkjiMN9sxkNJM10bdB3yE5KjAkex/Yh84RHAWSfPYTAY3wSsM9FqJVPsRG49c0LU2vPC01wdZTBl
1FY6pixRHcUTY1rL3hmVIzbXiPNcE3aek4hQZyRWkFO7rygewbvzlCIT7dvHTUMUmyC5ajnWOllZ
vGAET11MJuDRgXN0SmSIfqV1OO7HBkPQYBWGNZ0s6w2PvutpZMDMlDvrHo0P5LJb3X2mPeFFfFjH
1lQMBeEWQ1AFURO1Hya+Evs+ncT8LMiPmtiTInaHwZJizpvnh8n9Tzkq2OZMwzRVlXkg1L22wkBA
NT+rq10q263qZqKrrCVX2ayKmuhKRqTErX9JL4LaWoLhmvF9aysZINCseWOZ6ebO7yr7MYz9z1sx
DQcU057jct+FztC65cpKVu7kNCkZ1F1mr0oOTS7rSrEimesp+0PbooIoP8vqnRi7zZgQ5TXNiFiP
HJeetf+sJOaCStJUx2Yu5Wc6p/gsCpZ/sCZ/fdsEL58n2nFA+Cxj5jPLOdwLaSkmpZKfn9EVGR9C
MFxGGIaTgR6OOvXjelz36ycYZDG3OKIXT28mmtlKc6UHQarj9FA20v4JMbYpcnIXw5s6lBXlE7iG
0n3x0ZdO4CYXXlrrh+9x3d6ZdGZ7tbbvk7zBwuvfF6eMSKgiWHmy5GfB3potWgphSR8TjE77X6Pi
VbKuGtfGI1NmoxWRvAqzqI+ycyr/LmIyyIWt4UUdTxGJjobxfAm9skktNdz06H5Pa9LGnIvzw6LT
T8AceFlRwI+pgV/se5hWV9J+zIU6Ow8diQ3vMpLmskchtTPi+lrjnyxxx9gWEm9SNqaXoFu1rqzc
U1zN2OR34p8pc6T1pdnF0TpXH27rxRKS6aIuoA4Lc0HMa6nNrNaij4NO6hMhO5tig2aawpDcaswh
Oi6tLml41dfs8/K6FRImgCgKJmMKGoMhoFFQKgwnyc7ZMK6nLM2JUtePhiF6t5f1g8KFCsKua8BM
SdFNlREkj0mBidhNftZKS//oSlKsHrKAmGjxfhbfMG5R+HMpB+vSk7LcJps6dFe1O0VW83sYPKG0
9dhOfWfK7FTZBtFalLbJi3SnHCvpoYk8H2D/FWTOlNhhz3uKsGUJ7KczN9Xv5aRpwzY/G5rdD8Dy
3tKQVez3Qo3k3ire5BUp1v2h4Dgp0pIuGFQZMOFC1LRrbnqmC1Ey6n6gAwN9zdLvTLT9J74ddTaq
8RVLJcWIjE0IBqDPyLucQbo9do7UIMXxO71gemakbFqVc4w/sgPXvZh9EmMANU1HVfuAT2pcBDQV
Z/zjbrQHLwdHzO/yS1ljuEXmYqqX12JuKEeFqKPN2rv5djAqFIqNHlbiBHu30R6TX6/K1yE66jtt
k91FVr0LYgzX+LIutrXNMLhQ3WDcenCwZAv/35XsiIMiP1xVuhXAL7D0GgqlLWXcO2FVjM1YZcVZ
Ccek2sR6u+qsxpez164ThecmuoydLUdjVVu+FOVP7ZQJz2NjZK+FbKYBx54s6QpG+apotcOcJON6
cDNdGUP87GJMxbltwskVLkVuJUr2+9II6lNXCwO5fRhU55mzUAVBknRFVvBXYBZvIqDSqhe9OOuy
rmyMSJRcsL+Ltr4yVVC4GphSVqcKR/t+0FFhy0H4QvnXRE2RgELfgVsaxUQs0ZJ3ljADTSV17OBK
1sVaPtYgLvfE8ajY1b7WdrK41kuS1PDN/tfjU68fAd4nBVTG6MlmI3LyGI4SxggV59VaE/dSTXqF
VHdV4qojwa63trC5KE5uoDHHnUpS/tY3t/d+SfMAopJuSqqootyZeV8reBGCPaIqzh8INlVW9l6c
Gpr9/+DIWdApyDE1DYZSxugA5sKVuSRPQoiV+nVKsFDMn6swAbeBNlWJZCkVyTTSiKqVoKuqrQNr
mhz1OTFbq1Ijjn7/KKaj2468Kpr8Qd+rij8WreldGig5zr52m4L2Ua/srYKRoXBSPp850Pujj/cq
DbEzQ5AFDJdUmEd/3YXREKhjcU4IHBO4ALs6Ixo6uu4rn7REz+Fr85LyPx6lV6GAExOeKLJq7OvC
QAuK2AoCusWFsrfRoK0TlF4o6xJj1smqyEeiY+ysk4bGqTcD35s6gRdu/tGZj2+gDygB+q0bArzi
71esE6vYx83HN/i+8DJEweozH2RTtnPJl2M4+kWIvmZQ7JzMvo9KYoJRUr/3E9UMvcrvksROwilv
yWpIg8mqxraN70w5QnO5MCbSS17Kyos+5MlgCeGlvxBFj0TYDL0Q74I+FdA1LfXhs19K6nOdX7qL
m+kr5Sx3eWk4t9V7yZaBOgfzz9CIqMEbZHzgNB2U2jfL8lyEVqw5YontRedUQpoSs5erD+kNn7Pa
SjIpHvoK9cOipX30r5Wr+ZYhWn2sEk1oOMD6I2qAA8BcK3yPpKMeHybm+wFIw5TVbSgGZ1MpPd0R
SSK54r2mewN4YrbBprd73Sfp4EwyhzxJ+wnqpqBjUhucc0yjE68JnZkNqdpAMZIhj8726/vo5Bv0
kTWbFXlH1AsbQcDRUOG/wgptYwN7T5DattELY6F1s7fv7gCDNsYSoG4FAWj8obMwwYr5VKJ+Jse8
8i1CmwiD3z7FnxiFCyOb2DLafASL9H272qbMKtn0/ZNYveXgrbk0myR8CAeO6VnamrkY6iPOtib0
C9Vox5V/agXVCdL7Sx0TXVatbNrJWc3RgR8RHXBvflsUgz5BUcHwJJAW9PZolRuddPblq7xD2zsK
Oq3Nn9+jSYbtYJG76St5ULe393ThZnyXz3h5YtfUvUDl25rXRJiyAk4XVJGSjfLw8CK4JdHgUEk4
VEQHOTj/80HyXTRjcwwpMfSEitZ9Vym/xOSQqBpHxk9H8rsMBuOCoAwywIp/CtNz1aIcqeHcpB+t
QtcDVGU4P7op/gdp37XjuNIk/UQE6M1t0cmr1Wq2uyHa0nvPp99g/2akElfEtzszwACnMSdZVVlZ
aSIjoQfUATJd73ajkDFPycp9+LH7Tbs5dET73oMDUDKGBX2ZDNW1M4b1SPDKIY7lWIXaM7aQvVYo
G+ZJ43nS1+tCRCzAHJTis5ZfOmnB8Z09Idim6ZlSROACr6+Cy5fiyGDK4JMmVSSu7ER5FoZsYUkz
Po7GaohL0RcADxtu7bWUYex4RU0ZBt2YKKjZ6k4F4MQDff5SR/CcAcG+iJKCyakgo6R8SrnoVKXq
Xeap9xKrzzdhJZCq2hf1f+4yY0UXgqh9Eyoxk4IcgoCbQOwGxj0RnQe9QgL2K47HpQ2cs1iX4iiL
VYEbpHJLjXkCwXn02Jn8icENRnz9xekm+JI28nYhUJ67VnBJVU2Av8QiUrs+slIohHgUscAYswxl
xicS4vb7lmlG9+AAcoi8EGnCKaVE5AD1NXyQeE4sly9lUO4KRmww9y8x78uZuVGYy8pNHjbiJtRu
r5eiKmEXtmPlOWmVbXiPO7pS9KqlwadQDKRIWovj2YVrNZOV0q5kUgfWi73vC2rmOZjKPVHZegR/
9eTnZ435CgSPrb4B4X+MmHYJ8/dHN0cZkCvRlLniSkmu6g6iXwEAwCAasNINdrbC2EjLWmO+ws/6
E6RUHkG+oZym4YmGPI1cr21kCQHABcjxd3X/AGa09+qLJkW4eG8VRtBCqS48Jwi0lTy6Ziuxu6Ln
jKSs9ariFzZ/VhyMzBRViSx6OK/FYX6M6vKJ5zkRkvi8GTSSLqurqN7mWbJwMeceVw6/REFSMeyI
/3v8L5bGt1FV9xjy5TSbQtUrDxsqEJDh9evwWD+khuTqlUtqgLYIis8IN0QXIHbxoytKkr251cL3
3HRrTETfl99DvR51OXJFwfCeA3Ik7nUfihgTKuz73xA9Fbq78DJO3iutaZfCqKe390opaivNcyoQ
Hj62O5bbfkhIJEn7IV/wYmYiRiyMRzgjyajWIOt4fahMX7NJEcW+gxrffiQc5ll8f2+fMRAbbDcr
YWlOyZzXdiWPiidC15daNoC8Lly39ZZTnGjrt5YSkJAlgbtCfiAYSdPERuwLhiBu2+DIsa+Jtubr
bWeymELMbJTUVCTG6NNd5CoLfs9fAHmz+xc7QsUWgx+PLtuGvmOIOibWT1SQE5E23Mtvb6MfuHc+
NGpSmz9Px6P1uGPs+IA6M/i5tquz+BkcJ/ZgENJ9K8Y0B2FVvNy/9PNX49/30eQw4NvLR9GPfIeX
tiGaxV/ATKeBCk/WQ2UTSutsM4DKgC/XvBGfBnlfPFUc6T/qRybVB+WU+wvJ+JmE05UK0YBu5EaC
oKtwpJK6r903DpNnJG0luGD/rTVHyqysIp2A3BNbGmW0qXJDMBTtp1T3KsDMMUZY3t+hmegQHwTC
NgkxOngVaWgFO8h9kbKJ77C6uhHNyh5feEBX2dfOSAzXxfiBJUrduafwUiL1LA0pj/ZmP/MdpVzJ
hT5UQCGkwztS8/5SDnN+u1GIEDiQAylIZ17f2AYZ3lYasN2FaAmJzieGeC4PfqAnmtkdYpIaCtgK
WRQD7NHMwKA96trTwg5PT/vNHUFbPYuEAHz3v6T8hXluBrlMtKzBkdf2KJcmwwqb0PvoPL3gkd9N
w3WiRjbvgjSPBYJyqSQ55/hyyOpJggb/Bk8RZbWkVm7TOIX8wZZIAQyqHJIsIxyIfpeoO2YtJDb7
b9aDAOYO6tlrR9B2FungOwmTWF71HI1m4vpGy574YBvKIl57PUDTBP9WYM4FY7CKLinPCxs+59Nd
fsR0IBcbPuYa6/fJ6DuNcm5UXVNXXLhTe6JmxnCK/NMwVAaXBYaIqtyaR4gvl/zCtbpB2fwNuwCN
sizjueB5uigZ5SMXjzW+AaVQK4kNriZvgp4e0oPjOIkVGZnlE/Qb/cdI/j/BUyaZVwUJ2R4qzOkr
Sa09VobF0xNTsUKD0d2V3Zrmh6R/Z59LE4Jm3yg4Of9fHnXiQaWImO8BeRig3e/Kp/QhMuudssr2
suF/YDDGAeO17EOVkhwDR33SYLjP8kiTuTs20cWoSDRy6JWh7nnplQ2avqvAYdpzzBrBSSlNDnAf
b6NohyTaed/MRsgXDnnWy72USr1+gS+FfdlCqi/o1uv73v9q7ArgUyCTM/KKyDxdD7qC6ctyYD7I
RCZDMPULOQd1VRJwRwD4tNj9NWddVR5IEhFOJ39DZq/lUa0lius7QW77NXrStyn/pghbv88WAZyT
paYt22RUkNsD7wpMzPVFi1IP00MEFuk98FujJ3hAi7UKmt4DTxRJ5/4nbyfUW+VQZwfPG80xqpVJ
UQoREzhZ45mS+OUpRODNvK+IhiHS8gOb6UFlMtlvXfwUuyQ0fJAEyqKelHasLQXfM1E+dleaxh2i
nIq35XrtKIMVReDxoaPVthyvOPbUuXYoLThYk22mdphnMQeBgwBOYmki8V4IBSHGqDanrTeMoNcC
hs0M/oM6ft+3mTNeNOAqigilgScA//Z6NbzYqODgYmInQoNZP43OCInYrIN9CWA6D9yxGC4E3jP7
J6CoKHIapwJoxdJ2g2tlP+q1GHbqWG8Ga3i8v6KZggsyuBcCJpNx8QqUVTi4aQMB2WHcppiom2+B
/YC/RzRDe+o+lwgP5xeETDc8KUBB6OptkcIFqEXIEwfSVi+SckjHTZh+3F/WTDkFywIfMGw7ugJF
jY6sk6TkqyJMnOfKBECsBvVS+FTv2l1BuB1iahCvtyQ3H1Kwd6SpWT9jkA8G3t7/ikkIpZZXH0Fd
fB8AJ69t8BFiI5ji2JPM+7wvYWY3USPkoBjwTQVYmOvT6/hG4bqqAFCrx8M9YpYTaISLk7eghTML
waMhcgIEQRdpk1KmbpwPGRZStsmzgoGeFleWuXl/LXMe2JUUajGtxom+WE8IJe3Ythth5waxHiav
MbcfsldhtCvQZlVLFcfppacO6Uoq9SY2pVj6Y+4n8Owj5SyNv9V4CotD6j1xFeKhddit769zxojA
wxVhRFigoABpvD6zMgswESuKEqeTSFNHJIweh/6trK2eb0jun5bi8RsdgUGEIE2dksaIXKafX9zw
VuHjIpOz1AmGUOf6OEfZ2BYFNdDjiF9QlBtDTMmijlBUywT8qVHqcJVihK1GfNZKqtYO3N5o2K/7
G3mjlRA2za9FWlJTZCzuemEZUPWVEgAf1MJYee1nW1bf9yXchn2TiAn4wKsccv10qTLn4rDluBY4
RQArfNSE2tdXztVDyfIe+O2WWVLGG59cAvMgi0FJ+MUCVEudlZAXYRDFYo7yNwzWujUYgmwQ+ZGJ
Yo96hwHxv/dXeBv6UxKpE0MdXu4jRsidbd5vPzFNxW71QP8JrZaMgzmN4Phe6dGXkS3d9pnTm5J+
eNQkTWWBCKROL3CDKPSCwkF0Y7xrW/RFuBbxeOOjtrXQ+F6qN9xcOywUYAoViWWA4RBsXMvzgkxW
3b4rHNHOUOw2fUvy9TEi+c8S/+iNb0lJoiL3MNGQZlQgqQm+YxkTuDGkcFjC6S4tZ9rei1sthQyf
tpOQhIiDnoorWSOO6hqn+/qxJIZ+wmQm4kuXK5zC9BLiYcZ3qZmYicS9SU9BYN0XduuMTDuH4bAo
MqgwWH+v+sWi4CdKEa5HAfWX39V3K3nXqkOz/mjR5EfidkkFbxxziBNR72dlBP3gSKAWJ9d+VefA
XTrAvSpkG3wUmVWJxoucTiyJcgKGjYUFzqkGJMGe8HAkYViuT411xbwKvK50UF0byIhoL7ZYmfhH
BVkrElrik6SnmaG4ehufa1C6/4xLHuVt3nla9cU3UJrTBsmIELAunT3eH2/fNEaegB9SB3f8ZtMv
0ZhMe3j1vFLSqD3OFZAMF1pfOqXlreLtIofZnBm5XA1lMdnKV4VMrkqnCNa41wTUS9MUyOqtj4yV
8KCgOWPhDCeX+96KKIspYag5n3lN6aTaXpLt9pXhoT1hcircjVYBNkuWUoG3+TlqEykfJVRyKaoF
qI2Q7TnGAEeJX72IZp5Y4VfOo9fxmCUNSXigpQEMJByDce5vgMpIi1fmxlvClwBMjB4MJG3gWVNv
bt1FQCCi8d3hvMekN2I1JQq3GV297lZhdxrNpRr7LWIeryALt4UHKBt3/y+XdmET4MMPTRC5ldOX
rxHgcE78IiElmUww9fCgEmWfbruOjBvVEpAoun/YM/6MzCqwRxKcTxlOBnVf2VYIY02rnLx5DRu9
NeT2nOREFRfkzNgFmdUmKIECj4ajuy4B9ktULktqJwwfR2GlOF65hyKB7qFfqM4I04Wg1FdGNIm6
jIbqjEq/u8iJFA2D3LnDmg1yMJ/AGSmWtwmcp31YgqzyA3Qjkg6qLRaD77wjRqaYj+fyZ/taECMi
3cLC5/wPfA5yUSzwlLD41P0di0GT3E6unbjR/cRirKQw012wVfpfnOwqJo09atuoXkvjivdJh3w7
Y4gH9Td+LaOFB+E2HQldu/wY6mp7I4ZGdqVa41Ftv6PtZ2e2gLmS0cIIK4KKByERcGm+CU5iEEtt
l1I3M7YM9DXQATia4IVlKReFq3KwzOdD45Qy0xNXE0Y9ycXFVc48ezKQjoiKJ6QhHLxrpS67RHAb
ZhIzTtNsGf45LteBrbWkSky03iorvyWKQrzRFDu7AJi6IhJaRtoPtXvx1W0obptGz/y3+3ftL+t9
rZkcAM0qDxgDN/1NPRUI5kMMQeV7p+SI/Ogy5mC3pSl8RYayihkyejbmxgy53hW7kTe6zOSEI0ZB
J+xKSY0u2gIM3tgDZ+TVt2twjClqJMxMd/wGWezCQ37DWKFJ199K7WESR1mEeTq9g45zaCUSDO+o
GkzIgZEgv2Y+pdv8IOnnWIcn8X1/o/5yJPc2ilJTZBkDNSvGHiHrO4ZkDSZylhHpjc8pefoElt/3
l4C8fUg2pzv64eVjQf4NwcS0+IlVChV73FuOhu4wmtinaiH1cNO6mETmuEoAP4xKIwVtlmeA/El3
8XtB7K3hupZK3Y5E0GoQHGq9U/eHQYJ/FldGpq0SbilSEG7v4bUkykvjpVEUgwrrsxK0hxvvg95b
jTmiVawG/MLUd8hSf/LIYCe2ppeEN0oCemh9IudZZClbWvX0rRfPn5YmvVxwbu8kz+lOeBHRXjqu
HmOI8mGPCh0TDIn3rYXEOKFsYJjFgoG+BUdTh03dypED7Ihr8AFe8c3V29QntbiLGpHw6VsU5hPw
M/aWXv3Z+8VxyDnBDAggi6WSJEzgZTzLMVg24b4s//zwvma+6nVoyST/+BAUoGHdo3sQSGyz4AQH
Pm3hjt2+yNABHtlkvMboeaB1XPICjR9Vb3AgfojBx4Xm82iD+cE/4rf9uI7PNnoFJZ3/FA/fq1+9
1JeK8redW9PGA5rEImqFsab58BgmDkU3SQbnGbRW+2D7KVjF4YhSVUAe8y0InQ8mWNw2m49qfXA2
sQmyvFRfHAw6HS9tay6/gjp+Lq75DPyz2Adeb8sXpYpI1gTk/m7PXTgcp4DIDy0mwIVfKzmgB7lS
VvngBKPpViCq5zTzvoS547yUQF3psnIz2S+LwamSTu+lmAgCLm5ke5xiSBHCzaFbWJN06ztO5ft/
i6JuLjeEvcYr2eDkxvN+mrOdkS2YyUGL52MSdbF/whNvpJz+2JP1SNYuerifhO060W1CTNOZGI/8
DV47oj2szqBkNtMDmmOdX8yMMu5vzpyNEQT0eKAlE+2hdIZQZKYCbYLL1iWAVUincHzPRTNI1IUt
mZUDiDViB8BlBZZ6t0J3HMNkulM5cuFT6lOFc8XKAFDUv/dXNKe1U2EdLTQAeqkqFabkrpC3gxYN
6JfWOiJJaBiU+Y60yID+rwTRHABVh72Lp0uqJW8uv61ZR+Be74uY3bV/a6F7/ZHjqfJGDAdHiVri
e7sEgQEXvXj5Uq1uYdNogHHbSJ6G13RwGrFHgJXiHqYZpudE/vr+iuau+8Xp0JNLpDobmEGBILdD
TKWhzp/V/4NzQUcNXFyYTqCZqfejUXkxw7SSwWlBHMxhMl7hHaRwIV37B4amjeOlFKo61yl9xxcp
pCBVtEum4OR1f2TNo/WQr1ry2G8fH1v9rQXFksiTDxbTHU4L+blZX/DyEyjTCexE64olFDA3XsEI
p2CKMvoGQGqDp8oeDw/CCSQQH2ZmnKcRSIs8zXNH+dc4I6AvEPgG6koPPLrH/vS/6QESz1KiRgvU
B3NaeSlhsuwXDlCVh7IX9lhgFQGz4Buy95xzSwi9/+Yk0c3yf9dBGwwp4ZUqhpQgXGH0EaiRgU44
rh8lZMSdx+7hSyQdfI8WQwgP8PamvUQPxoJ9XFjqnyt2sVSlCzWWVfER9WQftR/JiT3r/tWbE4Ei
HmI/NFAK8C6ud5Nr+6JRvAH3At3bVSpZbqGuC20JLz4TSaNYCEyPiIY2SUEHz7WcOJrGtPPtCLxL
DfaeDChbNJ8b62hPzB1veHq5UT5yfbXUXDaT3bwSTFfXfE1IZamGYIGUvi1/BNG2emcfipa4aJQT
V9rD0hjzOdcCTiI7dWviUfvDl1+cGsuVYS1k1egkADENqSkCFBA2j4iT36NwIXszbRttcCAHvfxo
QQURM3UZ0qFIi6rjR0cdUtLE54bLjVwg7CsTnjQh3yTFUs/ObLB3KZI6ybBOsyyphBHBHsYpNIg1
ed1bvQvGk+U5JGn0FLiHJczQbNSBrBsnI0OBngY6F9DxKXimWnV0xsjSYqvoWdJHmZEILwFDOnbX
NCa6Vdf3L8dM/YGDy/BP6vQUXxyl12DUh1a4o9M2+iCTtDUBIlZEvW1+OV1LwGLHgQIgeXX51X3J
s+d6IZgyo2XcFiyfQzCvPQQbjidx9MZmb75gl5tkacTgnGN6uUpKiTLFlRQtnYR5p47xiPSTZ3bc
n5awJcLkVN9oK5B9LKyAAh+ScrrB6Rl5iSCNDrhe9a2FLNKqfSocxrTRxYjhiazhcPrXYJkfp4nz
uFlhFlZoNtvTgn87u2CFx2egugoCEmp3ucIVgk7TRgeZekG16pXgYyDvYmVl9hAvxND7WmWNqA0Q
k4IX6IiZBR0MQQpGelV7rvmlKzIbImOOCgtkEBxqsAFcK2vVcAGQZT7rcCCKZsxHz3w6fr5LaBo9
fq7Xj2uQq1ges4hLvn3xFYDZUDJDjg5lVJoBrmiatGlqpnXAZ+owUq5LwpKVE25fqUkG2krBqgBH
kaUUJys9vyibsHPg0eAllnXtE1T7oC9Pj+ufdPX1khIQ9Rw2VU3OK8cl/upjM7GyKYb3cv9i/sU+
1zp8/SnULgNhkCuxF3XOs0CEI8g/CGchgAOEKLGBlF6za/vlDT1yh+p4PhVLONVbHBOu4uVOTDt1
YZFURknSIYJ41XkdftH7rx85ApKxxIZ/J+++XsSjTN4Oh1ofiP/+i2r9/fXPn/a/k6As4hiJlRzV
OIl8eEnqY6EsNADNaPH1Aqm7WYM/TPFELDA3SqO1Xi1RH6fuq9rDxC6w5K53GGW4+lZNbcHkzhj7
a8nUdVUbtlPKLO7gWFagnmIRkRqaZyRaBA7WiijVSottnzuW0kOcbpN8sdv41jxefwD1so61yo5d
hL0VyGt0AFm+5RtPwmq9BnmcbYIuP9+cYRGXvMwZ3+xKLu0DKv7YR9wkd9vCNQPPF0aE/TyGLyaG
H+o+Zgw9rNAse1+PZpL710KpUClhlDDhMwjtdKkhGJD2vv9sz0/R6SnbgOdeMl9iJK9TwlpvcA5J
w00l+I4YS57pzKN0/SFUwDRIXZoFf7alMKfr3Jnv7/WTRtopQbOXdUwseLTTLdjqd2+ZNJEMhwTo
A8RO9veCCi7d7j8VvbjdvNYUWZZC+ZnV8yv4Lgr4VjLmcLlGvfWNxx+M4zIVdPnzhHM2J804Ldzu
xQ+Yrv/FBzR9OySJj1Ph9zXmDkzeHd4PbAKGD/TEzlcPjKJj2PbEIRjvT769EEHfvszXh0GZt2FQ
paRlIN9He6HbbdXc4UBt4qZ6WCzEkbecc9em9K93/GKtoao1vTaZ0sLEsHJrL5rHtcmvH0xuc9Ax
c2dlLCn94vZSxk2o8rxpcogEKkECde/aP3uknfwCxJWPgDvtdokBw71BR//L90n4lh+X+vpn0sjX
W0yZOSVymSDgp9sOUoPtBFQAWoHdTIN236MtbO020hX94eWlMVRQSJjCQMwYLT/EPWLgL0ZPnLvF
4RM3050QE14+a39F/4uziNKk8Mp2+ihMHDsi14i3HenPRxu03qwVPMDmY0zpt7Dg4P+FDXde8z8d
uZA7aj6TRJNc8CfuwStb7/aWgl5bcHY+9o87wpygCkDZIS5duGoLmv5nlC8ku2DWcSMWkoWiWCNf
ZQ15tg1qTw+j0cK8KfO+vZ2BTVztMA13K8sq85Mc8krjtfjYCzv4g8TuLJToHrDEs2f9x9yu1KH+
PfUXS8w0n2eiGCJzw927tmQFG3clHt3tsGQ3F/xDmqAtTv7fCzb1au337W4EATimMiY66Fd39gNS
bqlMDoJ5hhotjrlZOkrKaNVaX2XadKPkxK4r20XHfVLq8bhmoqXX6rY5/fqi0Kn5SHXzvNQga7CN
MCAgOgdNtoXyExaK4RmK/qWe3zLYMcP5PYHeYLugtsJkHm5ujAJCIg0MrxIox65fCHWIqzBM4SWJ
++1rg9RmAYbZaP+oPgWdbvvI6JzWvlVvhUdULTJcncDS09P0WK3UccLsLQI5ZyAjUO2LT6IercIL
1LIO8UnDSYxAhAIqe5OslRH4Udf6Igek6M46YoGFrZg99gux1LGjNTApEgFHAXoqQ9Zz9S0Jct0t
MMhev395/1BU9zad8rozTPuOWw3vhkSGU/s1BccsnH9e/0zRBTpRDHuE2z6V0AJQDduHA2+g+Juh
AoguXat83r0IgPGyIAtqyU9Zk0d+/dJYb+FB2pggCTJOaBPg98xOHpY2adr7e19OvXiYO8H3oph0
TuPyhyZiHYYTlurz8zEZVHECtLNTjfRaJws3LQJNndwmZKSUyWNBNsrF7VfM8QBEGro6TPSwrFIU
z7be56pYbB+71QVMk2I1WRGQQ50aVq+/YCz4qlVqFCwbNjbCul43LlPqrJsceFUhKYvRL/dVgpvW
dL2xVxLpQlORtlwX+ungGAxPop8w1ENT3J4YA8q4IOrWul6LorZ3AE9VNPpYXKeztnTcblV9Gjxw
gM/iG8XCrZpU+WZdKJLCwkz5Lxphx7VZXbY91uX6elAQ9LsaC7dpBj2J9cB4TTBRDTSGVM47qNDt
N4woxIJeY2q6f3/3VqAlGMnLcFQbDEA+jal1fw9nbBSQ8yARY8HtyvFot7xWEA01uz6svRF72Jgd
AGOfx8dxJRuVBZxvtsZsitDsyG+oL/l7M5lToOlFNEaAJghtC3QfsxshomAaaXDCZjNgerkCIvD6
UNWAdIH3Vam/QNhA0nwpqXj7TlyLpdzMlud9PiggFplTE/93Bk7mLvR0ZsGFu+VSkK4FUVcvLEql
9dGt7jwjyYapj8iHRNsn8OSh50/bVvpnZR8Ds9I5ZBtj8Eof1zuT324CwwHdsO1klrxq7c2mtQ+F
da51/Nlk1pklLOZ45cii3FeEOfUGxRHSZVOXMchHrvVArsMxziV/dLjhnG6LwtECK+r8BRWfCTSw
KRdiJrN84XpxYlVoZQd14zfNqRDRxfEVE9s0D1Oh6vccg4a+tlbn1UdkxPb9Fc6ZQuQDYYpFFeUe
epoGX+RJngjp6Hiup9fa0RWARwu3jJCgHVJdEDYTOIBrntd4cDSjJK5IVPSuuSGqkBnqAumO2eYg
yYMKMAgeHhX9EzW6FxWn6BJmj+xJaS9hoSbVom3VpXDqMHm3KssmRoLXi1fycy7D2VGQ5eV/K5it
soADUi8ST8zZ/UuZ1Mm2mq+1XoIFc7seLbz5SlH0gAH/cYmh4KiGvhTK6f6BzlkQNCDJvDaRmiEU
oRwdrkvjVoi51lFeYPJBaZxZhWiI2r513GSNN/2+vJldvRJHOTtNmTCF17OtI25CAz1x4NzkEp2p
HjzfdusFHpwZbb0SNv384qKIMeZpxxXWJuoKYw2pUZSvxbH2Fup0s3sIz2BC8qJki8bkazlaW8uh
mtWd07Nx/CBL0V7tsoL47iCZTVEy6y5MOCKCwTppfM2WxIFZesYnzaC0FRcFExPArzYhaqlnHAhV
WURhtnWC3mBDW8onJktmk7zwj9ln8Sl0JPm8f5LyjOdwJZJadRLIXN66ECmydl6+NZ8M9ykGeh5s
2ZRwhRFEJODWfv/G4ph7Q8r3RXrKwWOb2r22j93nZDjWgFNK4Lz9ibQafK8btdf7YZ+5jyL+tRab
MrwSHJ50Gt5BXSD3lj8aSaZXhR6odpzaTU6687gRUJWsv0Ow5m5SVi/qFz/+kqWvtHuUG13o1lJV
6Ym7k3OzV9bBpghbcJzUOohd5WF3f1tuWQklUA3wMFZoakJvn0TZjbZvUCMpUTIR8+14rjidsRrx
GA1TS1Xmb5oeRM6moIKb/SFFC/ZLv4RFm3mcrz6AMiJIPAyxkAZIe3SGOJDkd/B/UaJOWruRFzR/
pr8AixXRiY/mEDhdfzpyccMENq/5Go+RwxeWRPJda+Q7wbDCY2uVVmrH662KGZ3WuE0c1xpjpBUF
3bUShLBn5b3Xy5iAB4NZeDfmfMCrr6KMTJz3TMsN+CrQW75KLsaETVWGQmfMVwZEfVWwbXxbz50F
WzpjbsCpw6oy6MoljH2gnJVEzmXQCce9k44yVJTV0wbOEVLKBdr2wtf7ejZz4QVOQTcsinITWQDl
gqEAq8ZZV/SOgsmuzy2iUyLKvbugzTPlA1XgMCsInLUAfwPccW3aJC3zeVcFTF+JMaiRE63YNbTe
N0DVlLekVJwR5VVU6V14uIkRCABFdHrcKbo4nOVyU1XgriuZVe6bnLDgds/dNPTVaQDx4K6hw4Uy
QKHqcUM0Kr0Toguqt8pkJ0o5ORX+Dw8uDBQrwSiMWLoyXEYvCttjyf0jmAlN1asPoK96EgYwyICO
J89g+LLeO/PV8D4jcvpdobKyAq9r4en8W8uSZNjivyzk0+f0HCwAE2AaWCwwOVHvG1+0PCeUCKdK
YNeRLXI7Yx+trONI2KN87HbBQ7UON6uFVc884VdSKZWouxF8TjyAS9vaioGYINGhIIJ1tJ4eE/un
JrvO2n0pOmCt3XrT7x194QPmouOrD6DuGfYC7qk4Rcd4BzgLlD6t0X/wHiBa54V3dVoL9awKKHyL
IA1AOz1IMa/Vf8hYRvYGFh4o+s8kFCr653R8GpPVoK0VdemyzbyokKYCSIwhHtBpynLLcBXSqudG
x0904bX5iACjQPLtgcjG18vLoTXRHgvqxJ9zGWGlS9u6JH36+YUtV3ymUDuMIXbqYg8OTthNAY0/
RHNHMgh6AVcGxC7RSvF1/skvDr55X69mSrRgZgKGWp4u1TTw4Fp+HEVylNcDoFWKVex9jqjeL4AA
Wx+RbOzuPOk4tiuvJgO7IHnmkK8E0wsvOwV8TT3iqXDFcxtPJry6U8SWZLzuZwvR20yMiE4azBoB
KFWSELdfr1Ir8oZRS4QVtbBrP0Xtt+yfNGVhRTNwdERGU1pAVSRQhtBxWoEIkas1vA4CeR70zpRe
w2/5t99xFtjudckqyPtotQarjzvV7j44DKGzAW0Y9fwDr3Sxa02M3Cv1jWnvdubHsOZMEWOb1i+j
vnvbbH6XJuLNnYCIiXNwmhCHoC3yelOUtGW7MOMHJ85PoKvUCkOL0GlTY+AMnOb7ejZTFsIokQth
lJ6VaGpllQDCtvuj/BEboFt3iPJYr77saTAkJhwi5DrDM+sWDfaM6bwSTWlaqwkNIJjc4PB2Abco
IJ/W9vsZg+syPX7W7M0Hs5YWLNictbySSSlch7G9bi1BZkKKZ4W8hus9d8ifwwXzMResi0BgKzKo
R5AioBU7FuuKGVtsa4YEWGpkuoyYA5TS7BoBbAX/y7VqU31NjOLIrJWHb+kJtBdPS+N8ZkphON2L
z6DexNYN3cHv8BkgjOfA43uosbn8Znw1xSPjtJ/otezRvAfO1/WZQz+htKBek/ZQLwYg6Pgto8UC
dAPUEYtulWEXcPOG7KcKD5X6eF99/8C0twIQXPDozr5FoI7hiGJqX/XONCezXQvGuBOf1Q2w+zLg
BLGBcoFdmtG6KA3Fds4ojWgGRquezyBXYx5aNDDWmB40IHWydIvnl/7vy6h3GSFwwSZ93TuBwlbb
yJPUg6TG5/vrn7Off7HV/1n+H7b74pWqO60WuLyEEJd/Y5hWeaiz7Lfy+M5C51K6vy9tdkloeQPc
HVTsN/lVb0DzQlNgs/3QPxcq+u2FpUd/ScRkGy8WJEiV1IZu0zvPzaAnGAKBYz3m1h8uaJes0YIo
C5i7ekad+v7aZm+sdLE4+rz4nhm5P8mv/GZvCeg1y+zHwIbzbhSG+cZDR1a/2jpGZWUpuzZdgxst
/iebTpnLqaC2RdP2TitLq459ZrVPVh4XnsFZXbkQQnlvbM304CiCQnrZT+0aSv/CBVboJ8b9jZwV
g7aTiV4EXYQ0BXJfgcSnFfreyXNPV+tPT7Da/Fwh/L4vZy7ggc/wTxClKskYgUuFH3pH5SozSdGx
LbklgQZlJEXztg/wcBQgoRbyv0Ko6DnY99oWJSpXEq1C6dceLz5rfbKgwZPUm6O8+CpKjQQJgHgN
g6udEYXMJ75SI8uPS4Ala2BQfL+ITkMrfpaMKizACWfibWwHKh/oI0TvpjTdrIubk2A8iCsx6Iyu
8vrU8YFZFKdhfJZSfstqS1n3GWg8KjxoN+ARBaNFlE5G9ymDyL9AbtatAJgJDLkkqQbUOKkwSG/8
Fmu0923ilxpsLqDs6H/lRB8FsB8u5DRn3/OJHGOqoeGdpW+OJLUahtcACVz8Jt6ry4n/Rdp37UaO
bMt+EQF685p05aVSiZJaL4SkbtElvc+vv8G+OLurKN4i7j4zwKAxDdRi+mViRVhUsvPuGEsfmuzE
A4R0oKzDjLeVzTcVsebLPBGZTYU1XUYN73a2w1DseL8LeAA+eDNHqvjInQqSPvqv4UoeZSmfCipL
5M5UyBwAhzBzWbJx6IJMTJlnCa8CiE0+3RYF74zUr+3KHbjgkOEVhRgPCoUKfOWZJSlRWeVnqGfE
26Y1B6sGCm4YCX1ai25AHv1z/oCgRterAiYGGcn22/lrk1pukgKOvwHVkqMxMF+16wYJYQcUx4JO
aNmIoVkyXx4cKmrcZznI/tuYDx3n8no2qCSYgkOShDgSZi6FCqhkO5XL/wxS2CTPbQZxQ/RJ6HJA
+AAAeDOXxSR70tSgBvCoKpGLiGhe0IPeaJFqq4Vs5HaeIoP7O6GJzztQlON0JFn1PDJ1WeFHq5I7
PnsYwlSZZMfQtWxPbaWZk7VAsxJRakC8YEAYQiJBMo6RNfRBrG571htnKe2o9JBr+UD38piLwbEK
o4qz1JDzJZIKYsG7LEctZQ9yBTF+SLNGqd60XOvyxy6OKmM7NEBMulVNpcL2RTUCTpT1VHaMgUrC
Pi/GsdqJqepPdQTRV4+iwJdoUOl9SXAyWgfPuAPD4ZKOEa2PoaKEmlmB9xuKdkoJ0tm8imJEeoYM
4nNDlaPmcWhiAPebgcul00j9pjNlVoxozxhTKOBFPpeAjUekfGsrviiFG6HShwjUTiWfeLlMu+xL
UVKg2ckwylH0CR95BLlU4udceEKNQC7Oatob8kYbQM5/1so2RF/ZWEkcERuxzG1aa3TE1FdDxEy9
T/P0PQNrlWpHSBrUX40uBtWXXLdpAAYrVnPZps1lo98FHKfEL2C1CWM7RCcsfYZuu5iUpKrRTQdV
gzRWT12nKZEHCYYArWyoA6GR3kiGAjWfqjOQmA+CVovMrlYz4SnI+5ZZFH8uG1IqLf5bGFnmJQZ0
fO2+CLpgX1dIjnzTQIhov6s7qoQnrm1V5Rd+pgBEItX67r2RmqaBhF1mPFNGx5EMEDQU7bJNaW75
JUiZbTHNDXyREWvDqam4MLTbMRZVN8hpFB9a0QihFSbKfqIckKThor1f+Xx25CiSYi4uEB0/ii7z
vcTkliNp1+WDPUZ5Fth87tdlatZVriSmXqInGBRYdTZWzwEUDqUY6ilGn12KotDYIdNKiI5QcaCc
KXNokdpIWSJKtqphkgRSIGHRW/iWJtg20FjNwNidZYLdcpWU7suczzB5Yd8oUEyFVyOg/a1J9IGg
YdLgSFf3ablN014oH8FCQDVAfMdyHDd+xNX8RdEHwGaYoVb6e9BrWvzJ8qpQ3GDk1BrFDzXq7M6n
xmiKYtSFjqAGiYSlkgb5xFQwJeFstOVOCEcVxBWF2PIurSuagbWlFIwvLkshisAHbaBYDJpvfwyk
eUIHSpZB+BBWRcidhCoTEpumQdnYnB4NuSNEIl9UpOM5yqwADSn6d59lnA3KFvY6gN4ngPJRP/y5
/8gsdGZCkXeiGkErr4j7ZJYIoGWU5kODbiUke1ri+7a+A9qPXuih27A3rnTrF32rWsI+1U31WENH
wx0GS0OBKXD1etegy7ywX0IHYV18XnssFhwdgFZA2APhOE0XlOnvr/yNIB8A9Yk63vNLtTL7rkSG
WUjAUYEpJOLgQwuTgf4vGrhyxZFdyvRCJBKcrwr4IkEtLt6aNliZZL3Q84hDiHhm+tNQo8d4/NR2
VeIaghPJ5vA9uH1hIh3fnKLnMFrxO5aer0ksD4krsEz/4BGSxbJKEgR2HlVob7EuHYlYojW38Lu1
jnFhISSCTAyqGvAAFBFtQbej5RVcjYBd8n9DXKSqAEV8r98Ksivc+/ttAXE5ibn+szSN+mpJ6xZM
oBKf8kiOdKCyAd0Fmf7U2oMVbFQXIowm6okEJa2oIzuAzRQXfBjt82h93/+SxRW+/pKZJxJRLVMb
BV+CPP70EUc0ermP6HyqrcMuRgfbWvFgyfW5NjhLlBQNDnsm/V+DE2Oy1XUEubBpfJ0dmKYJDcSV
3MhPKQSs6LXN2QmKEaZLQYuFBcTs89M4ubvAMkGYuZpom+6JmbN6Y2gWk0S91rYDrmV0vTgW2xeO
vDVTqztaa67q0lZFrc8QcS7BdTHvelTitNA74Fe9nASR+R5WdvXKnhLUqn0ydWm11u945ZJcuoZU
AWANGWUWlDpmC0djPxereuA9R+FM4Ylj5u4srimbrRmZrZQKZ18pKYzQLUQQDwZOhYmyvmGtbPuF
GA6kO/8GM1soqnH1IAq4UyFGkr/SX5A5fomNc/gAdCAoKfYQ5cDLSmO70e1QI/LaKVjaKKqG1wYp
eQO129kF0OcGHvCxFzw0xDQ+SSCvCdox6uhvJ89M1loSlnaLjgQpCEERAChzonK1LHW99+XR43Jh
m9d7IeWd+xO6lN1GK/4/E7MBlZqaKoyTRo9d/ARMYR/vDnoIt9UeFL9PEHMhxhFibhk5oUB5hhP4
e8X+9BLNT961/dk9liecDmE3DFH3lAq9N9b7c2Tnrm5FbtLvpqYvXC4bDneLbyu/19rd1iZ4djZ4
YehTqgMvWNDhpKv5puUQrd8f4jSCeyOcHY26wLHsKw1J/MABpywkpbZ6UTq1Xz7/F4ZQJgJ/H6oi
0lykVqlCRWZSDDRYOJW4jeY7Z44sb+9bkZZWDIE9stVAcUwt8bdvYESjIc11HxhLieAdEN5G8616
s96AtQRrUWoK6F7qf0WmbRcEIrPj/uLVj+balT3ty/msXn/FbOXKREvjKuZAfFOcQ+XIqft+jb5n
aeGuTcwWjkYCMP3gEQdgKSeJNgIZNJKqBb+gZN6f06UkDaQ/wHMNCXXAYtTZtdZEkphD43fKKyhv
6UbYA5cff6Zb0IlSADY/75tbdJuvzP3ICZW9HkLPFUQfCKWA3wZAY7DQ67nNTWRzD+Axsb1f/sPr
Fxw2qN5czi1ZlXRayA9dD1mbJVv7NApSmYWooo7HUgN5UXHmdStAXaJHf6dSf0StzSWriuVLDwjC
Xx5ZIogiAKJyu3tl1iXI2+XMixrcM7Gx72IPJ1KLPCAbiaEch+y905/L5BMoflKG0fcwFJbh/4lS
qEMY3/dXYjF19ZcvVwLvM2Cys8NUpSwDPH0CyAYO1xBIXQsuQCg6ERRLL9371hY2NLC4eLeANMPo
59RKmSH4HNQaeC9T9dSROP1F0SMn49vYivkxde5bW7hbkSSD+C38ZXjFc5k2qZpS9h2oT8ZYKa2s
iQIbaPtf940s+f5IagJ0BBg9CB7/tihdeeRS0+oxH4L0hHKgpUIRry1OQovpawDpUZ4VhvbthqBU
09g0ABGfUVm5rlvqKqvNUrYdKRo4dnioIcA77yQAWDZIEgEJ3/SkvgQT0qTdadU+d2K2BQsBeoW5
3jQOSUXGNSDwUmlmotPB7YEqvooy3+2u1iilaly2vNcFH4N4yelr1Mh4AYjMPtIImmn9Y1gnuzCR
L03UbWPOd8uJnfmtBbwtbUw92pTokWk+yjC3lOBbYcAErfXYLjwccECBC5MEpE7R1HH7kYypVExk
4Cbk4/EN8Mz3PTyO4WtwEAlTeME5OEJPAEBBwRz9nS8rG2Xhvrm2Ps+njgEk/JDNYd5Q79qnXiOp
9spzziCdoxptttWa8uQC2RA0ZrAkCnLTyE/8yErnetd1gooCwEBGLTaHwLD9yLfH5MQjxyOHRyAD
d/xzKtoi8PArw114H8HCAbwIYo2J0Gl2scQqH7Vhw00cS7X9NjhWPrqUs0HdDKxCh2ZA+77BpaaW
G4OzB5mNGRt0JeC9oQSyEwjbpjfzDldZYg2fbcKITs0K6Mai+woCtyhOnPDASZaKyFl1e9mtIhuJ
PXkwzGCtFrNw56vo7kEKGmzdk/L37caDvAnXcCno95AOf9dBJfBRJytFrUUTwBHAlwYaCdJhtyaq
xo+NqsMBTAlnELYxvOGFeitTvBBkIW/4z8hsTaGa2jYq0nXo/KssESyn0S518WSrpuUwpzhkW+Xg
9KoJnQxsqMbFFVBewh2/z46Rs5bdWt7fUM9Glx30CsAYdjtkVNU7MdAK3gs0+StuI1ust1Wf2Bz9
hjiu2jsx96eNHGgQkWwVpbIQh6m470QwQaO09gM2oeXZEEus5L1+4MjQvkWEb3mTV0lCAZlmBEkn
EmaCk4eMcMULjR/vr8VSeU+VQUmKDi4UUfHM3Y6+pSzVsxBr4ceXVn0rkKx32xc9MMMQQg3yRUJZ
SK55SHO6dQgxB6tpHyTwKd3/jOnKnHnBQHMiGIVWCjTO5qTgcHQKNaIq74kqkfjH8qUyrGhbh5YM
6dNxBb097eGfxpDJlOSJCG/OZabpNZN7ZPA9QQdUH+dIkpEgX4mwpz18z8jskRjLUhziDkaM2h3U
F7DOC3jXu7f787bkd2Hi/jOW+YOZdGUtyhyH/TNqpmb8arqXNN6H4VlXjnSwO/hgwva+zcXpm3w8
CQqiKP3PRpYPmoDkeCh4ENwzTl2w8vN/BUl+zNy/358PqUlK9BLwuehJQaCOpObl6MzzWiE6Aa/S
jEQBy0aSxRn7EPoqvXCQU5AJajNZacXIEKD6YCB/T+QA8t5OPxbUjhUfZJ+9gcyOnbWJcRjAZYcX
LBbgG/tNi1iZQa1VIbxeQi+78ME4aac9l/weUtq+h6jF92SoGF4EJCtZQPQe3UNmxhpDBDXcmMQk
qnshcwWl6xuzQPwKQn0OORYzK1Llge/gnNipROWXXMh02RrBHAtmbSVqclfmxw6NM6qcArBQcm9V
Xw2Dc3/NlvfJ1aTOLrm6y1MDNVfke5oamS1tA2InJDyZOYZQQLhvbCkXg/z1f3bI38j7ypfle2ks
uS4WvOogWE4NRQm6ZU600f84otk8sCeoL5/Ggw5utHDfPsdoj1j5giUn6foLpmv36gtaXkaDbznt
Uf5R5yCzi1rUgyIdSmoX7BHlt6HY6Jlu0crhyzdZNaxOzSzZP4+hkzQgVtAfDbrW0r307F1/1BRo
XH1UmCuodqq4Emht4+bhmUn9V3EVYrT0hF+bmT3hY92gelvADAjLY+mghXZnuBKSmGm9clQX3XWA
0uSp7waccPNAzGCTnLCAhVaIAkUtFAz26MmAQEGKGzUGnpY/yJuQiBu6i8/9J1Rfy6mYsZpfn3bv
zyvj33fMZjYpwixHX7rgpZ3VPDaQrdzrh4wRG0Xl1/tbaymXP0EcUTuZ2Cl/iC7yIR3aMc8Ej4eW
q4smSaFDOcwyzsHbzv+qHwroWVw2K0aXQo5ro7M19VmZjqOaC164hVtWk0ydprgCGsXSHzqvKhy6
pqCx+IBJkOjQJjT1D8C2GIQ+5IMLAQlVcZdnVlvbYrjy7C+eiCsbM+cjCIo6LQTYgJ4pf1Yzm8+8
HHEtGdfa0xYfLWj64LlCwIZupduzhzXLlBqtoJ5OXZ9+Kuqez1fciund+7EJdWlSgYX3/AMI3OSs
lwbEi16e2yW0C9AAFRwKlfCPyrCN1mg816zNpm4Mg5ZKOaxVvjsA3P7gTxm2BL3exUpSb/E+uRrX
tIhX1xbPmiQQO1jSqdXABw4fy9juuk+0Hd7f5Uu7ATg+Df7whBSaN/WL1RiEDfwmL/pOAhAiNhEg
fb9yHkzg6n/zHl7bmg0qR9K1z9pK9NgDD2/CiAgnfEno3zJyM3+odsVawm5pA14bnNbzahbVNlK0
0YDBBA0WcbaRlDf65/78LW2JKxPzbKjOwDMh+TDRgr7VZof3bp+96IIVriRAFiOma0MzZ6Lowaim
BDCklOADCnQzZC8+mOerD4Y1Awn5IF/aSxm2ZIjU7f1BLnoy18anq/JqIvUhDzqaZ6IXGpDksrB4
0BMXUGA5A5yyJiu6OtSZI+GDBqnuRAy1rhzamDndBsUjV++KQ5Q/MX4waeNE7aZe1Yld3i8TvQWY
NSAWMf391TDlWi5Tkdail0LAcUrvWDqIP+VNVTwMz9RRMuDEAlsvLMCQVIetYm6Xsp6aBE4RCKj/
VQG6tS/WOefjjCIT15hVc8nAGmENpmJL+U6IXV491PJ2kC3j0YhWIqelwgw4Z/6Znh0VThyrpkHE
6ilfTrJRHLbF8awOEEcCiaMDDfvMLM0ErERb7SxvQAhEd+Je5ImIfzmXc+UDMwGcbNz7O2/pQfz3
WQCi3s5IrEBVA3UPiB9AgQ+ZfXQY3DewdH7RRgIgNcCmE+Lk1kDAlcXg95Xg9UitukVo9QVBN3vw
jKzrioO81HSGfjN0DE5pGPRKze6/MQdDQCAP8EUt4dO3QK26Q3HyPCka/f8PCo8HCr+gzlBBx347
qGGsaBL0guAB1NQn3cY3cmsQa7vvEquqSgL8IbhDVowuZtPRD6NIKLrywg+xj8LX+G4sdETfILpn
gCGOdv2ovPjA7drJZZ/v13z7pcoXSKDRmQyPCeDdeTWxk6SOjQAKTgzi1eHYu1QjpWMGlvx0f0IX
HVBUmsEYjGCWR/L/dkbLoUqALvcFSB2/99wfTtv2wW+13mZ24VaxKYYWz9tVZUa/4n5fCiuP9NIm
vbY+nZKre4mT69Hw88m6um8RvH6UwWuib6vgQUFaeLXVeOEaQnsc8kJo9Ub6d850P0Q1/mqMRFDD
JcwUIYxmkJK9SZmNDg5A0JEosqtjlmzSr7q0LzK1QXYLJPhG2UJDcgi+s2Biwf51fw0WvmpSLkZn
DKohgP7OHsCagespn/rZDETxrIzA3r5W0V86oTc2Zu9cO6adKmawwdWy03OpI3PyQa29vt0M1TEO
jgNnhZVuFnnv5OWDUP2vv2B2dCH5IbYsAaQiH1Hx6tyKIVKvZXuAdyZw+8YP9l0J2L3fkLofHNlI
t2W9Ar9bnGnwLIBaQJMRi8y2G8h46qEd+NEbpe598DWTi+OVxVxgZ4YO9ZWNmSuta3mhlQwzPbqj
Gx/Cbbit7Xeo3OFftyHDE7JL278U1LtLS9ZSwEsFB5hHHRO4mL8n6/ZEARkMvfIB2A2IJn0G6Nrj
TFAubhLTBWbEm9iawCWwCd3zmvzXwoN2bXhe6BsbQIBUA5CVFqrz6klrP/rsjaorFYU1K7Ozoucs
77sKu6hJo9Q0yvaxTvUNi5Fz41vOuX8w/x+TCdw6tD9FXMSzU1OE/zOZrdlYx+ND5tRuZDPyRDCb
oDBvtyDEOv9eo7Bc2qYI/AB4Qwv+JOs8W8OBV0bQdQGyou6S4EkE/v3+wP5edLPoEjHRfyzMnXtB
GuIKWS1UZUk/mvoRmrxohHx4xuaEpvKLcTSOg9mQr9QcsG9BIm+J9rAFhzvqKn9eCbdrXMUUTKTX
TU4i/VoCf0GiBzp2V983W2aONkqQRfg+4DiRX0TWjzqxk7v50X/0J70v+wQ2uMSp3NShNvK3aK7j
nMyE03F/ppZe4psvmW2BVO8NIGoYumiCjWyCmeMdXblHdhrj/2azXY95dkGqWiWg4RyF4BRDrqdJ
x5D1bWh1BHgvUHyDVBteYr8HI8yKh/PXGby3H6YdefUOJ7hNUkP9a/v9mcE2SJZIuE0J3A6CRR/I
41frFHZHms2fwyuouwhaKTOTHgOr3q8C0BafK1RwBGGq3IOBcPY9slxLkh+yqd26Qh/GJj/rVl+d
ZOmSCoIFdEarkwREltuV1V7I9EJo7Z/dmTcEHZxWbyjsii5UFN/qP75B0Oe7sf6XdqZr7mq+u6iX
+iCBnYQ0Dr+zFAZ6w578XjGzdFtqIC4Aq6GGQv6clqyDiIdYqj0PM8rXAxT0XCjm8bHFXtAHBuVn
/7QSbS0el2uLs4ExtExJQg+LZfGYKeh7kc2eIp2IjvzuEB4N5eSvAdKWYngdHh06HUQ0raPueDuZ
HC+rpTwAZXvsLKT+3iNoFG4NlbRoWLFXZnRpg1zbmkU6EfLCupiMCNtacnzrdXToa+xo2auy4Qvs
/4g2MCJRxykQ4K3cjkoPR98oewHwfV43W7fUDgZOobBLty55mjRzndoxv7OjDl4P97yXnl/k04th
5TWuwrVVnY7b/HqAGg24VEDMBlTQPFitGcsEGaM+xm/BWTOFndm4k4bvNw7/yqaVFjKEGPg/Y7O7
v9eo3wfVtJx75ny+O++t27v6zsHWfXoyzI7Q/ePzH/vV/ijN18odPGpuqG1YwWU93lwiQtDxLfwk
ca0ryhwk0Q96Qg0OtYCmk7P9mKRWZVAda87Qd4imjZ0itqFlsCF/4Llg4nkZtX2SqflLpGb8VkFp
zo15pp26PJr6zYreRY+V9lDjHxK1gbFygy26LLoO9h402SrwW2Y3GMeisGCcP+UVLN/VeCJDWZi3
4o2Ft9HYnvPPb86CWMW2Jbq5BndZWjrdAO4BFRzAPeY4/jIr9LDPkYGvmc2ET0l4HjknJIUyrjxY
a4amDXt1f+pxKoU+kv1ep3nvcluYUXcuMKHFGq/0ojt/PaTZfMaqlGNISKNoGYFcIPyRFrVfu/oV
6kRBFx+UMknyqO8Lk+PI783Lyn2zdPImAt6pZgIy1PlypmgrDGgK80UVmFQ7KtIfOQaDdxShwe77
L4MyWu26EhVHUhc7IbATmT3f/4jFPYX8wNR3C9A9+sRvZ7vJCp/qSSN4WeBO+gfGx2vtuA3kZsCX
Gvw67XZn7RduHWFNsElYeMBAog7uKIBScR3OPWE95SSNVUAPtruEQLW77m02Yr5BqrM5S48tWXH3
lpYb4lAa0i7TpKM/93aoQ6JTOZrmey+hWXogr9X3JJwEWQeCUkhmGla5z0xp+7LZ3J/kyaefXbEG
knQINCbmO/Rr3RouB9w/UiUChdo7RvZeBl9Nf6BQ2EHrhhRbIENZiQGmkdwzODtCipihYxKJNi/+
EvKjJlSWqq+h/RaOKQJtgQdrJjqacSHdDioVQfyVl7CRdsexs5kZMUBeVwgMlkBHN1Zm21NW87oI
I1hhtRnsHqJzsuFtkNl9iUYAXSB1gzdxk/YvfGGvbJelzOCUSUCKDsBpEc/E7QAjNZQjo8Ntq2dQ
49AvhnDIUztFF2hGyqG1Kq4kwx/wSY+cSWtvTUdxYei4HED4NLVOwWudkzdEhSykHWtEgEfFs/Y1
QTES2xW0E//mR2QDFEJt+zZ7vL9XF3Rhbs3O1pXJIZeBqlX0suqsjoElZkDVHQ1H7zdVR3RQ5Rea
Y1j4hDT8UJ545DkUSz50L0YC9tgV7+TnHYGPEdGXjvGjkD5XV+uCvk4Qy4pw/7YRCfcrhdiFWOT2
92cHBSl0qactlNuAlySqtpWj0ERq0VTYPqsusgq9uPpoxFY5bnN2bLq1PfbzoN7an002khBDl07j
E0eSvw6PtfLsJ5afPiX+B/tI1AetN7XfOWhmAGC9v9ALrvWt7dnRKrSxk0oFY6cULeBOVxeEyx+H
17LeVABK23K9VkqYHOjbawkWZUD0ULkAiHHel9eKzZgoYPfypKShgGvyXaoRraXozdWAarokvshf
2jrqrLJjTDH7LFQgaV+B1IXIJQ9sYZcq0ugMpR7tWZoUBTif++EzYf34kfMp+51rQZna9yfq50V3
+9WzsICBHUE0VCCEKjkEV6a6kQDcTsK9MtRmrNMVaws7Av0wE3B3Anv+IBERhKbQc/TheZHyKpdb
PX5OW+f+gH4+RxAbgkQiwNITdci8x66lei9lYzdhYKBxVVNzLOstFyaWVrxI1Oppaub5Wgrkp7OD
dBfQqxNTOTp+5lKtmtEabSvLAIkkVQwiHvoxdCG34jou+BSwIqKmAmoUcPr9jT+ufMesl9PAj0LR
U2vg++murkgkH9sQGhHUd7qujEldMUtvnSh9q6jbpucU/HlK/LVG37RQfMGnSJICnkZkpNEPcvt8
BHXSqkmXip5/LJ7BoGcpNoiVi31t2TphdiYTacWXWyhBw+QE+UZDHB6NeUqAC/Wx5RWU6sZzTsDn
DEVG2RJOg3lKLOW/8N+QhUav/0S0L4D4Z3YuEDRpWtRTgAigK2ADxlj85j9EMzVB0CFAXpi0byr+
51P/Grv3N/BC5IZqJGYWiCOQnKED/XZuo1HlfA7OhxfmBHUs8BFu/G2z10BlB626xt79KbfA3XsI
Hbf3TS9cYdeW54pZ6PhNaSAWkid0ickVLg8Kvx7QTZuBV26NEmdtnOLMBeFE1ucch3Hy34VVniRr
G+xSE43G/kNly+g89JFAbNwkJOVaPW3xKF3N8d/A4eooNTqTUz+B7QK0L6R1MyvYS2jnNPnQNjnw
suwxv2b6+l+kfG4Wd+4tN/Dg20SDYa2wkg/ZpA/KcFBM/hkOBl3TrF96BZFXgnYOUoPoQ9RmWylr
kFzTjQEIlWE/dGZnkN+B4hSGBXB0H36weg0Ss3TBXxmcE4+KTDAgUt/h2QWCH9QsIrhbLPUA9gRl
1x8+/NcdRQyyFr2vWZ3tJCS6h6YcYBXkZnxm1i2ozv+rkYGRREU4N4mfzS4ErhfbJokl4G3El4aT
t5LArAYMkorolRLRuW3K6+9C9l37oG9yxHjD+Zu+XnkCpvWa+RgKehwBNcUrKoCW+/ZqoGGSF3yU
SV5vDlv62W4DB/O55jtNlYE7VuaLWICzCa2tsDLJ5snvg9W6wnv5lm9Rxl9L4C8QX+C9R+A6MSiA
ZHkeovshF6Yh+ACBnR2ctyZy1H43jGg+Mc/cRkCV205IYeXo+XtWV7yRhevuxvTkG11dAkPNlCRX
YDpB241hRtGjtPMhEvq5yvq79HjdmJrtnrgSeMpJMLUH5ON81i45/D9T/kJVcxWCsXAa0DmC4EpV
JwThX7Ty1bBaUQ1yQ8ol0IJnz6LppBuQOtYW79j5L6yfdf/NWIrkbsxNn3NlbpRGXxt9DM2CqO9R
ewvsOjP9A//QXjaKpTxv2GXF4uL+lCeoNaAtPLCstxYVXSiLJGslKJTEpN91ki3qx/gzOoO4h8iP
XfXEs0OdrWplLe4XqDyh5RENx6AEvbXbQo5G6JNe9CwQZjJEEbF5AtuX11+Q0zmvreMC/mtKH+GC
hpQ5qMflWfjW6Ek7hk0BzEdqF7yVGKbfRhblKfoLEzuguoXmX8zBoSgi0hc5CaWzoME3Cnu7Gz2B
7kO2oyCxrvNNA3xGcUhE6F5cesGUK1N9lyDwNVp895uixLGmFLR4rgUUAIypAo0E9GyywgKA5l5p
Re8FpGmk22wTs9vwuLcQfIGbNnsS91atIZULGqX7+2OB1QcTd2V6ftj6UknSAM/BeBYhNl9ZjeWf
O8sgSkSkV76y7V9Ii5lyRH79ck/dEdpxa3QGiwcePrqI4hV62uC13+6VIUDDlSHi5ZUIpByD3PQF
EO+iV/Pc/xdh9hQO/MfUbKZVPwKEl8HUi2W9ybsyIAlHhCMP32mzkVeAKAsakZhcJPyMSekMoc7M
GhJjWlAlePWUt/qDf9H2g9U9S6fEftZM9yCAOCgk4bnyLhfJ8yroRL5mmwNUy3eXM2RI76/0QgLl
5ltmC60NI65UTgdSGk2gIOJyFDQPVfJaMmHp3INiFHwOgLVB3WtWROqUUktGnUleozzFBkkzN7AH
eG2ZHSXe/REtOcUgo/xna+bKjNwg+mDWw+VtoW/FuEAh/TPyOHt0DtkHpOd3m8L8NlesLqXFbqzO
btQOhYg67kXJm7LzYJA9+Dt11z1DeODRPhwq6Ex+MGaGG8Wsf98f8NJjBRYjBOwqiAyAdr09J5Hf
ZKxNVAQButl1Aekvcf/rvomlXQIyBuQaRaBSlL+x7NUDVbEIbHY1BkdH4GUNMOa2hzjdhSvZvIV2
rymiAIUKUsZTAmi2G8Um0LWUw1B6dHqNL8Er2nofa9BwdBsChfEvbFBEq19Q6eTsT6km4egKK7Op
Lk3n9TfMHMRakUNQMuqSlyugnSRiUlPFzSRmvBplWHpNko+gP1S0P6pvqK2Vtz46uWUu1I5DwNCm
Z5Rdk9pNP4LcsKTlKBElgZNB1CLhP8VUBmYm71DvIWXJ1YopBWBsRIuHn6EnVogpUkiBkn1RNPFR
R/VTza649pOhG+Q0hm0BNeyKtb8AlW+3TBja0koNTvE0sVafwVpLH8W86pBNaMSiNEEDW+amlKkS
PAqAjQL8ORx/xblWIY0pFMWGk9MafemaASx4GOvHRJHopqAa24SFGvwWFZRjzVZWwK6fNZlAWNo1
Oz0TuS0tQNhIqFBonVmItM3Qyk753s4qtEgStPkD1ZyF1QdP+4onat+3vokm2uQzxVTVZNJS68j9
Xbr4YvxbOoiN3J6EPurQdAllDC9+LnXgj5WLAcZMMSfcNtz7thE4QbiSK1uoAlxvWbiLtzZHXa3H
DNVQLzyoZnh5iK3gLLgCOBuoTV1l5SAulONgDsVdNDfjtP8A86NbNDPizMfutMOD1TlHyNWUwAzl
5E15AO/dR16ALdRSqWlyuWutvBbLo1WRdkS5Y6LWmB0ORY78UR1S2ZM7q+POLD8nLzJ6eCrCb7Gn
NAk0VfWxHU7jGmxt+uV5RCX9szx/QYJcTAumRLJnvImFmRCpcsX8kHdu3T2uuAOLNwB8C7A0405V
5ugLtGuCg3bIZMTCb8Z4bDvU81cKC8s33ZUN+XbbpMUoRgoPG5Vz3IP4A0xRofX0x3eCQwfhn93m
8r3Rti/6ami6ODigGWUBcGdEjNPfX13lnMS4UQiY7O0jmLl/ACfH5ccaXf32zGNrkdXVpOm3R8/e
eSGwefd/f/mAXxmYeU6aMsSgqYEBPd74bgjM31veodomo9KmFYRJ57xViZEf+mbFafvrbd4b2+xp
KkHbmhYlTOf28fj+4ABIRfoSUBxwTB4O5fZ02onEumgxgYT6/WEveuMTAvV/1mx26v4Pc1/WHCmu
bvtXOvqdPszDjdM74gBJzrbTdnp6IWyXDRIIgQRI8Ovvyurep8tZjvLdbzf6qbpcFggN37AGXdCW
FqXpnhgB++n9CflI7C7A3Vlf19tl+37/yG4vNkeAOw4rB47Avx7+803/z/DngFHDak1HUbz6+GDt
Lk8JQJ7CQHS6vOkBTFzSL1bRp+MhYUPcj/QU+PezqdYQtbYsgiO1AhBxD0sHL+0X0+0GGjjf8q9U
PD+LTH8c7GxuI61oMU+ec4QrerUJkvp6ZT1+MYGnO+B87eDb4USBHBPK7mf7ohmros+H2j3uUTnc
mlmyOnxbfeVk/L3u+dMowN6gumUhVDPPI1Dsi9ALcEISkeTv2UsXNznuhZdoe7l+HBfldSjSiwQ6
ycfxWKVfVBQ+ixCBwTuJW8FpFk/w8Vipg4E5MFNzj9R/6abnid8y43myF7+eyU+wqojrfxjm7B0N
x2lqXzo4vR5Op2aZjFcUYKYufrmF2zb2gxvHO+MQxmqX9IlfQbKUwKnFgIMLFNsGNAN+/UCfrh7A
NgActQB2OL8P29LuTHsK3KP5ZFzWaukPa26nIDf4X7TdPx/Ih7FZhLQRn/fj/AY2dKh5WHrHPg39
zHkx81XTLMZq1X4lwOY4n61WtKROmmgeyMdnUZRRFEbLGIbiCwkjIuNmzmYnqddPe9gttTfg074V
pzZKHVuH+n0BffZbCKiyKxCGSQpBx+Ovp/izRgNawdAoChxUbaGb9vHVc2ZEVlFiaaV7lezFjsfo
uCfivt6ynbcpfXiCf7VjPzGIxir+Ycyz6zn0UFTta4yJQAPVD0hjxU+4Y24yLLN4+RrvFn2XLFYn
4d1DevfFC3/2AcAHArIEQCQgW8+OC9m7JxECnLfGTVtHmVM/hOW1Awkf3SygSUZ1CzH2JcIvA6v7
q/r4p3fsj6Of3bEuGWfuhtPp1fepuIruAxOs3DikyTs0D1dfvOtpMZ0fWogK/BOEF6Xr8wrdHOba
MojvHhmYKv0aHpMiacogregIynaYapr25euvB/30Lv9x0LMYaCBTI1uEt4jZ7x7yPVBW8f5Sxus3
dXV1dc93Oye5SFar5O6r4+KTAAl0frTuEb9DA80/28VVR3PqS+Yd7Xfohyi1HFLoyOiv7FtPz382
qR+GOdsx3C3qqoczAaotc7ucaYg5NQhNphweK7+ey8+qLUBdI5KFxB9UiM9T9gKOg948dt4Rtcj4
pJN7vbxaJiIuT/6K2y+2xmnbfXgxXG4YDfsC5ia4ZM5umWo2O1V7hTo2YV2k5YAXG1Q5fHHL/Fx4
PQ0DCzsYPpyu03OqmPLCxhNFOB71ZXVhpc6K7VEWf4OU1pIk3v6+X7ipTKPx8MXrRT/thrOBz/ae
RzzaQGxGHQv/Ihdb46ZfO2xNygyA07F/DuxvbErKxN+BD8OzqsxeoufaXcDPuY4ebQlhx5Rdwzd6
3x2nYV2Re0hH1HZS78qlyGM5gjghU/QWjEVxyy95nYy76GjR+5AlZQqTSFFf6nbpdYkkkOpatTd+
dyWsPhbgjhkxXTXP8BU8yCgrbOS57qoFA3dDgM+kO2alyk5ZUqF9CFufIvbChXKAFLF72JvqE7F+
33ksBmcHffDeuIfQCOoC7qLcuy9Ufsk6P22ln5bKD9/wdKH+kOdEOUGfOAzGoweu/R1sTp0eItg7
C0J7eJjg4BkLWS6+8pb76Zr+/gFdeHCiRw3pzfN7oyqnMTh9QCsrLwPUqnJ4qn5xZn41xtnpNXL0
3eE5oY5bdwliWru1v9rTny/Df97i7AKCvOsUdgW2GSwK0uYSxl/jXYUlEnfb/PmL8+Ons+psxs6W
vJq6xhut01gxeHweXzn1wjtc5HEbW0mXqa2V3ET/seHWaVCgU5ADI3iDzv3HxcEmv5O9WWHQXg7Z
kNd1PFmVXnC1FgxgIN3DpbY0vxKT+rnR931cxK+gnwI16p5NLOOUwakTn47SJ3MGlcwGUeWiIdYJ
6ivN2IEapF7634i9a9/MSxGmMJOI3eHq15P+Uy3l7DHO5hyQxqkxG6pOjfgmM9ChFnjlfEHQz+ku
WfCVz/T3fulPmxFNnH+/99lmpB6fXd1jvt0u68vYi9CyJXQt3LR/5V4czLCN4JBjS/wrWLuzdRWs
+Kv1NsL9DCn2wvxmAeDH7389C19+jbPUT5Zk4AHMd7D0eL2qhmvPSsqXor2NEgbPn/XwoMiuwpTA
N8tPK2NLputfP8LPmT2+RADhBIR6sGtBc/XjQoRFF8yIWk8dpb8lPmrEV81V5CQ9nMLbRy9vYr3y
mrhedx4cNcDmoHF0bZF77WQT/K7AywQvxUMtV8UOXTpq77tr70sIzGdH6ekePIlLIgg/r/5P6I65
duPjIUXsb6jGB/QPjbv2+2WhlzXZVN6TjK485+bXs/NzIQCDQp3gJGLhBLBrO/tADrJKafhwHyxx
cJNrOetk1hAd78gVdZ60b0JtZyPszIJ3ugF3Kz96EsMXoNTzVAD8Q7hShKDRwYvURHp7tnYrIw+k
N4D/9OAuH7BCQhqHj0gsl3zJlmRIACKbVlUGhsY+vwboKfX3DVAe6Nvjv19PyOl4+GEb/fQoZ/Nh
AO0FoP1sHk0gzp1KxZV5AZx1zr545/Mc4Hwg6+x8dKCOMFYGBhIQHyTWN51fhV0bQ3Zu4Qkv61nC
ts4A8/L+aRqa7NdveXY6/TT4WZBXkHl0uTTNY89v+XPObmZzQ8YVsVKrz3zji+La2W3602hnIbll
GmFvTPi8FZo5/i1RCmZJQ8rEJYP/16/f7Mt5PdvucKAyNffAkGzW5qKQWWeuGpjmQQuHJj1O/5W3
0F8qX3z/WufLBngLaB5YPmRMvif8P4RCFhFTMNv4mmiHjuESpjwZhdQ1PEIAjLRevhKf+fQtT2pD
OCpgtwQE5sdDbaAmBEuBkj9Sd+HVidev6DpyVt10hSCyrN9ltBS4ca389Yvp/exbosZsomwIoRhA
az8OPFddAO9iMMOcoczv/GFSS22jowYvMzt2WDk9TWRkd/DRpGvLDKYVMyYw5Gr+yGbxXllMLWXg
8kMNmNrlzG2+wNHw3E6Ur379pJ9tZDTCQTJybN+NzmHImpklr3M8KJHZgNuwtJY8dcIm+fUw5+Wy
74v7FGkAQeLDGP48ux7HXCq0M6DVKVL0iRJ6BQHNK3bwF/SbWvYwNzAW3mIXZGTtLVXK1mbWoVUG
3dFDlUZrWFUgXieZ8cU59j1PO1+RPz7X+Qrhlp07Dp4rsN98Vq/GrJdkoVHWKYqnQCGNcZrk79Pz
v171/yne+NVfv1/+67/x51d4FwoCjbezP/7rfwbZi+eaPDe/xYN4ex5+4++/3fTPPZE9eZX/ffpl
//uP//Xxj/hdf4+VPvfPH/6wgFZ/Px2GNzFdv8mh7r8/BZ7q9JP/r3/529v333I7tW9//v7Kh6Y/
/bYCTnu///1X629//g6uyw+L4PT7//7Li2eGf3fz1rwVz/VP/+LtWfZ//m5Y1h8OWocQ5UcLEYI/
J3Eh9fbXXwV/eBCPhgqBD0oTpJNxEjZc9OWfv1v+Hz7WEtDcKCtAzvsUxkg+fP8r+w8HCCXAAuDU
4YF76vz+73f/8EX++UK/NQO74qTp5Z+/nwLPf9YFYouT1wfybtSBUEdGPfXjBuZ5Q/TE8oNPDOvB
F059HEKnFvDh7As/cftQv0A0OF/+MEN/P8WPo56SsvNRIdTugGsIBypgfT+Oir74RGCweBhRtYnD
iZGbbiq+0iL7dBDw31FXALrOCc9erbNhW1/04aEqXPdhCoS8rYoOiti/fpWPB8tfE4hICer6aDPg
IDx7lSHMOzG44QECvbUdw+7SPbghzA+LSJkrWCx+Aen9mLz9PRz4mVgyUC8COOTjzFXUUsE8BAe4
QXZbUzs30OfydvCE+wo/9NnsBf8MdJ6w+U1kD6YKDqoWUCGEbEpsCqP64rj8bPWBhgm0GSJOhOVn
nwguryMrS//A8jC6xg8BS6PVDADg3BrZFFHwoFy/KL86DD8dNrBRMXCBEwAK7eMk1nQmU1mHB8kc
kSoXnkVx17su6AKek808qm4GEeWLJqiDe7iY+hnNu2IbOaxZGVQNUezAgRzy7rO7pfYQblRZW3la
NwxB4q9X16dPioAcbFQPt7t5trqmaajMyPAPcPWYMqeqZoDvme+BmyzJuw2IzFWJdOeLu/KTTw/1
KohYgAUMX5jz6ZnmUpZc2wdHqHbb2qJMSWiq/0ha6PtCBhsIJ8CJ9wRCzlnMKQwxluDGHCIG2kZA
vOr7J3ilgoijI7wvdePPSoynAUEdxWA4iU+E4/OTri0LKkRLdnoeA28hPE89RCCL8Y0IWcjxilHF
gK6hwQD6rzXQBRxxYB3hdo41rCbT7N5hFJgX6cyaEaJOgdui5wVoSABtLRmwlIoy3/ndHEap4tqg
YN9G/nWlphqAmMjJr2ba9AbcfHqQN6KItEfYnrWgsDFfxaPuxHs5yh7czSIETsczHGnFxawrK7aN
1rnXo0DfXds9ve1b001C5lpr9JKcflGYg1UlJiHSTkEnnxey74AcwgbWu8JQzqHVYW6nDSfVs2dR
ohM3mKmVcHCklmHnAJOs3AbCvUbkXAunc3QmmxZtS2EJdqAGduSywv+w40kJUcZSeerJtxClxXXX
mGbsdS2DrY1sUdXkE8GPdH3ev6Gp0hlJZfXGazHY+l1QCqs88Dto6ikPotMhvHNvMI/R2tYNi9bW
zCI3wY4rtn7HOVtzYIlvTQdey1nR9Pm6MQNlJK20GxRvvLIrFnnFVblsOORT4eEhq/ewgDdeXBiW
Daufrp/5zlbEgVgBTrQp7kuvALJVCuNNQAgVMoY4IlaRX9Fgkw+uCjP4h9hPTe4T2IhBHoinbmc4
fixgVgVWWt9ENw7xuqsCvrMXnGGEhFZBfdsAJiFjDjPqI+6YYonfbpYwdvXVY2ioYReGdeiknVOJ
q3mU3rYzo+K5jGAgFlMKk4ilL3T10BDZ0IxU3ugn0tXDjoRyrBb22IoaLaFW5UuYIFdtyoJIVWkZ
qTalgCmMMPv1DSMLQtFZqecXzTOxxhY1CoNI4Gpn1b4wmQcwfp88foFGTE/Rl9YabMOodFQ806DB
552r4tUbNUEtummDKimgI/dqqg5HHpMBWTi6su+DdvBZOpdU0zhwwxym3Z1yulRwK7/g1WDX+04p
CDgwT3GVhlWoYPhT9bsO+P53tGj86aryLLW1i0pdcOp0VtwM9uSmVcPmDtbV5QwO12CBkNrMUdUv
mxrdwThSuWVk1Jsh7h65Cpxg1QsBIXwGw/Fk7gfzurNYgy1mCoUO5ahslFEjDn+xqdDhHBdmGbyr
EF5TcTeipwsfY+wb2XkmAKQ+gSNT3ZmULnJn0K9EW+7Rrmr5pPqO3AQqYACDU3/yE9sYnGfVTfXR
DZh3qJyZvESahWNK3EiKlEa8WnON1byOWKkvOo2ttySNy2ExzQ0NepzbvhBb4QPNocdeTDMvHvEE
8r4Zg95P/GYONqPNuioNLR49RbWTe/E0Cr9N2qhnInXnYXrMm5PVgY25BaCwiCrQRQ3T3NeVKZ6I
OwMy32hG3yZ8BhrnVjPeWjblrz4KLI9h8728oOziqZWWe6cdF4D8Cki3S9oUoxmbUQWrKI9z2J/Z
Li7GROKLQ5Dfs43YABLxMQeMcg+MKkBBjpF7fhyoufSznM9CZTCPdoqUN07bpEYRoLXtjuOtWZ/W
oDaHOy2pUcCYBL272CItbBl63U1mAiyTurO0nx86mD9Uy+6URgCmOVRkyVD/lzBLH8u96RAfkEYD
tonQ4BndOqnyBmLGY1dYNKs8Yr0rMXgnmKcodToJWUSpLRTp49K2FWTmi/qg+DSVCfEMawcDJdAx
vbF3zAXcvmGrrY2ogDBY3aDoAxG8+lBh3YexDtu6WYje9a5gkA39o6Iv5qNVuI27Gamq1uPsBeFe
4yRvn9gg+Fwmrg0fdshMGBZOoI43QAIkPvcY2YVCFBJss2BuYFeuPDbM8RAI5dzAlB2tNm5KGw7j
iMVxODslS40R6ikbI/JKuSeukib8VAf64rV2GyVB3zQQasWmAF8hClusB5gwn+66QuDUtNWUhmom
9WI0AntrOSR4b/gQuYta03k5OzBJB7+g4xJq5CA4qDEf65UH8+it0VBbx6ZT+I/Cq6ed25rhCBME
WAgkg+Mb31C7knf1mEdeJvU093C1M8nTwFh1ZTb1+GZA2+8N0bh7aqkTfPlWlKVaD3lR0tTgEj1Z
owvdQ2uXZQOdYhtU7LuQSPO2mzpap+0kC9CHQ130C2ASKzNpHTC+Y6MUk4ZtH5ugb67RqMyCmjrf
gFqzptQIRKVXIKV5ML4KaGUns8pNjX5HWxkLPxTBRS11Eaz6sKbWYnI6DsPYqDPIYmyrGnblzO3u
Ke0Dndp9xO5zM5zgjxfQod9CC3fCEFGIe7JxTwsLulhelHSs9eH5CsEcP+Wg96HG1PjPGqZEzQI6
2wHAopUEXjgqFFyLhd/nqNdMHRsz7TJgOHUvYV7poMlrLEwKZPTCHQDzQ69C+zoOyzp/hYe6C2er
Gm2/MhfYOpbAPZQh8qjhi2LnaEEimAEwOoiQFCYu9co8DpgzKZBJFJNJNc4+5BwHPloxQZLRx4oU
qksUwaJfBFU+2CnS1cqNwQqHixw1Stzyvshlt0elSfWZtFQ4LnPJcVH5dTjRFckb39iZNYdKk8ZN
EC1gYU/1mknu3AMYCQv0Up4sHgxfPJiIFFBzMKcCkOEqCKG6VxCZo2eei+iWOS6un8vZ6kDIhJ2e
d5iZFTzZnRpbNElddVmNSBMSXMy1xB3ksBoBk6o6BoS3xJvNDhKIWFqTcWn7tQXJRenQDh/FR9zg
qJFhOvPRNbNi6C00UD2Ee0k3NDDBEIEL7wnpKF2AKlVYKhVObr3rwRmGlZ3LGhmKZYdLe8oNfUUm
h+oMCfzJ4Ynr1lgpi7Ib33CGcCUmFRhJh64o/pGMuD1uBCAK5TGf8gou3d4csaUA0gaK17hDGtR2
xdDjE5fKTVuzx6UmBQnJ6xhOnJO0VLndLpQVSXPZjUXnQv+qgzhUbM99q6tsQIGtupxoteO6ajZj
wY1xrWdXDEkUMVYkCk7W4O/Ron2TmOgKj1AKL0ZdBGhzYuhW4KT3aitxhsnaDa0PRIiPQGVIEAIP
VtKztoAis9EhLev72b+kFq7XmOVzfazmCCyTUs8GjmXbcsulNhBm67A0bjUc6sWW+ePYr1saVWM6
14Q+DGQM6vX3fOk/qjjtyavgkr/3H4tJH8tU/7ps35qbXry99fvn9vwnPxSl/v+oQp1aNf/170LP
T0Wo71U2gk7wXxWtU9nq9A/+qkFZwR+QNkf1Mzp5M/g+akl/VaCiP4Bsh3saoEAo/qBgiWrC3wUo
N/oDDVtQ+VC5AirDP5WU/y5Auf4fThCaLiwUARc14fL7nxSgQMA6pdv/VIMCyNTD1QOGwbhjIV70
k6wOLUhfhrOmOHvHfIP2XBLV00Kr4AHXQ5A5QbeJhFyaztJpzRXRLtAg+ikgdEhGu/aT2mrK28ib
BridQTTjqCjHbdIliPpiVd5OdlnFZektc4cnEXOKxCKen0QVAp7a1hkht3JyIMvg9uvRGhfCdWKf
lzhWEXmEBSxxohCklIdeenznRC9CDJvJDmGmAetIF4reqStJyosqBewnLnS70f5Yx2D27JvGTjwZ
HrrITBr33rCAF4mmpIbud8dmmtTmfFkqJdN8dpZ2buMI1hD/COB6JPYKbjFiNlJW0Y1ZT4/aUjDk
FYiJrDbrkGCKBn1kmT+Mk7GyK3R5NR0WxMtTUTzxBlwdtbHap76P4paED361cFtomTmPQ/MNRMe4
0fejgZN+qmxnFUSwmpd2hb6r3IgBipI1WzZSHYfKfYVDbovYsDryeWNPsMWOKqgPIaKvTx102qCo
7egtAsZVgIAAgMJscKtio2wxJxEtV64CmC5HmaTRd5ARSGR4G0SXQSfwnh7kFpmVaK4vBS3huWWx
AdkmqDk0KA8d9TNRmisIky07G0R5/VSO8Fqvrci8423Y3QLLNuzNnN/1PRwERP/EIr4wVXhv9XD0
NLtH2203oBDFXNxQaCUwSSDnWCgYupV9kfqFW8e54CtwThdB9DKHxr6S87av9Zi2ul3IWUF10A3T
anLWI9IQMF7InRhk0inG5piCmhnS8rqZpxvl0u5l7gb1Frb3+cBiT0/PogJwJw+vBlpfCVvBRumA
Bk6MAzg26jyNHF2kjLU8YW0gcJuxeWfPNURR3Fv0seUd3G+OU13JWLOGrQiHFC5AbQ1uT7MGiMFa
asdK0O1OgXNIvOaI8BOXxJ7M9cH2262fG2PCZp70oZuUNLrILRP9SwjJDmTFqHdoo/yOc0zp1MVV
tXFRxZQVgEIRHDGRgp/oyn6xb/117iNnZMgMSnelDaTbxhALmx1DG94SwTdanERqtvDEvpQMKiBO
m4be1rOHbBrHrQ3hkSiSt3YZ3ZD6dS62xUSPdrvFjwLqVQ1IciG6MD7N7CWSB9+lG6ccUs2XA1xy
SwvCyNU2si34LHI8vzVtldG/WHkQm7pDQaM8QKkozmE5STuRJwKN87loEDUjYejIEanFFSTQ76ci
vADOM5ttdMP8xJkiC5dWl4TBpg6beheROe4iqMP4xaEN1o6u10E+AmXlWStEMrC11IA+2xStWXss
BniM6pUhjXdNArL1QnplVWLvdMO7IuSJiaGEgB594MUcLMvSXHSjcxHZFOIdBoEdMfWmV2vuioe5
bUNUWjm0hpHUpSbOjUXjWLclkqYNLE3lJZujITPa0cD0G2qtBMwlqIEgvInElS29G+Hwa2Tae3AF
l7SmzTv0br27OlAKUJcC3Dc7v/VOsWpkxPhgLZHXVUEyT5abwpQrKP/sUWtMof6HGEg+zWNY4sL3
kRTZL1YtVnXeb8Vk3OQ9cKkBfXQhskJRlMEVPxZZU8shMcLJWhQoRaeu4ZYJqjNF95zrAUziJoAP
q33ZOO+qY6mivn4Y3C0HP7Nuh/E+dOCHMqLS+03lSseohRp2PIspmla6mhZmHsrECUTTxmw2nxTE
SHYWym1JCV00yNv3PYJWM1qiauWvuzAYALrzjFR2lxWVU0oL1yxgFYjKj9M9MDu8LS0BodDIkLgn
ZvN17EKwCHntJnLu4Azmge3d3dtB90CD2ovz/EGwjSGi8Loj31pZYz/XQQJsaTxhk9HViM3Rahh7
IeW4JObmlK8N0bJ3XrlI+gJbA3qVTredar4Gx/vJp6xM8zBf1YWzqZDEwXsibjmWrPNMShzcBXIg
MiUmOIuVgowNEmOu3X2tSKxzBPyBVS7N6UHiPLMD49GcaRp0QBNK5lZLb+bBog54EE+hurbycEGV
2NnhvGsZvS49/wYaVwVJEKvX25aFF0FLnqTWMCtFwTDE642ijkdxA0yUBArGB46x3NjmnM7hIXSL
R0aAOocSBAB/6SB3rnvT4XztbKCWzeLJpTK1qzE2eggDI4ZVUXQZ+UhJ+FqKnSwe8r57MiQ2dQcV
hABl9C4e4Jk9WsEiYjV6DeicGsUFSJ3LgBt7T9ePJNBrvzuyWjyELQiGOAW30CCCNGjhTAtUBUUc
5ihytH6dlVEfXPgtDHxdiKaVowCeqbdQsVXjzlDVwcbYa3du+4QVxbxqNTzfgoumUMughJ5GUV7U
QIDxEV95ir65k8iKzk7DUIQx9UC/KWuIVI1kq2m3HuwyLlqEGY4XoFYyjuuoAbuT1HRKW7d65Aa/
zVXz4tbtVougihWDwzWFJBNWsDH7Ge/5eDPAI7aswm+2rvwUDaRvvR/d91bU4vX6jYudj4qlPYMK
KvxssmHfkBtuDkNbLJWoCRMzQPZRP2rfwIGnZ2fBkBW5qn6wikmvdSexF+0QyaMBEwiGlzHH207T
NY+iPukNkllBtKCBePAcdmtY+cGCo0LW9W0Gq5IoHkk3JS1C9qWLo6rs5wyWz1kF8ZF+dratD+9s
vRyAp+BQhqX+cNf74zpgLia/7QagWWaUDmxEJjNfVKG15by5HOgavUgam8pGMhNgdlBy8Ztq0wTj
qq6COHfVljRLRAd8cMgal5idVJCpoXWwRJUYls3kkguA+UzjbXRE3EZBGk3kYLHupnXYYTIG5H76
2ij5Qjs5ewQRNq4H/6bq+kfTfGfMWQ783ZqcjZJbq3guvCEpnWatTMBDDLUKunpZ9QInwq41EdY1
+7Ldj+FTbm/M8c7Cjs4bNyFsodqNN903EZgCJmBJdBUBW9dYDdw5IZAd3TkThLHVM4wTgOTRmV1d
oBKYjLpI8Dnx7dxUm94trb2k4Rr5Y4nrgj3RU4DXm419L6B0Yedewp0Q1qWQwQ31tLIVhKgRam+t
GTrHI3SLjAEk9NBfnKrvPKfvJhzfyqHaFq6C3VUIxL0YL2i5hvb1VtdT2vjMvNAa0OXBfRUDChLa
dBHJ8BXq9RlKPTh1WxCToyaxW5J2HjoKIT/4qKJINIWbtlupeWhiMRoJTHw2NtzC6qKOQaPQmedz
EAblog+7a0vubfibzKV9GMh7YFbpjKprxM2NLO0N8t4r0G8I2iphGYu+wjk/3KGKh/ijP1mVW+Cd
ohXnqawl0Z07ijVB6HRh1KRlicytRFY4OJ1ywg+6JSRGRqYB6wNrHsCfWONb0JCHWY+iL5Mbx9sP
TKNjUTvvfj4fucIrWI4Lv+8huI6ok6/8Ce7VNbWveKeBAWcHrxUvfmj2aXTq6viabwk1rsEKftIT
qlEWigzCuoSQ4lrxbx7v0txD4sBKl29Az0YegDzeozfDfGzcIo4EJpTLtVNFaTnbThzwcG/WcmMJ
cYf62IpE071XqrsqsPc1sba4JxJlI67h5hbirimxUXXlfGUbKMlZ87DVsrOT1kVTakThz/ADljW2
m5UltXEQo2TQ0nLb+eaidVFxmn3UIIUFvOVwSyVMwo0KKC9yC2/62FAslQyHCp2b3djYYBb3gA35
Y38MmUasO0BpDLzEJXXb6cSaT1vaP0uU6WI1mK8IXcWj3+D8r7RlXhTMd3F4jM1yruw+yX0xNaiN
G16a0wZiLihCgidmdNsgb8mqsKdl11rOCl1Db13TIiV9flP7c3FVa6NJRinQLJsFTtySMxVcGpOu
LvVMdYxWlJm5Y8PSCEXceUZ3jLXL3EL1wvLDFI2fDJKWCP07TEbZGPc65PmVYSPVG9HUqudeZ1Pu
rKEl0K6CwbvVhnERhl2EBR9iRUJbKsyEgXq6Z/pjbDfziodI+9BZWIRBadyXIdIB2gT5k+FHV9Q0
RGx7iNgt+1SPCebMVpVcgyESxm3FcRy4waLlfFNF+XUgHBNQ3PaiJCCSN01zJcYcnYbmG6HeohY9
enpu6yw6UhkJZc2z5VN6RWghv1neLFfoK9UJ0PEo3iF0QzNvTlRAjWXIDbnrUc1K/FPRSkIkoyND
tPN7XGSiMOJQm8bGG91b26jLFE5yoDQg0/KaJg20/Tza0sl4M3Qr4tpGqjoFS3kU1+JgFM4a8c+y
tQQOvxYkF7MFXjeaUX6XWdsIK/bny/7/UndeO5IDWXp+Ii7ozW0mmd6U6S53E2hTTQZt0Af59PoS
wgraBQRIlwIGczHT1dWZNHHOb9viKIPuuTeje8X4l0mxsYrpbwDDM0NfACemsWitf35YUvdKruoI
v/Z4WOwx2MJ9pMlgGWx/jfTBbevsruu13zcuO+4wcNnEWvtb5VX9bukce2t5yyO/tP9Snf1BiuyL
o+zD0geXpm2Twanvmjv7XMh/rRt+duZ4mCPgb5lDOhXf3eRRAi1+Ecd/sKs/YfSGrOLNsfrXrnR/
eLrKTmLJ/hiB/8vr+q+m6j8DY3yRDp/ecO17lXVl0q3+L5XyKJgyWaKMkVkPx95WsdNQlSb/Vizx
58wHyQsFEO80QSt6PbwJJP+moYZ67Rkk8nF970yA7MaQTO3g2nmoboZhgEquz7bSGfj1l7JGCo5M
+GnpDfcmaH10f2UZ+2N/Xcs+uwU5XdjeEm7htndrOm1W03zrOUL6svrRP1ZCOf7OdD1vgnpVvGh8
HYdDvrf1cGrS9L2ss9emLm/C62/KJqyyZJhS699JjhuHg3ebdZbYtAVxTAPHtfYZ2pY5WUIzNst8
z1b+UipEZoVbgGcsv5Dnn4JOTBe0P/8kY46V5ueynZ5qspyiwW9jrixLf0C/wlp/hGuwM/2MxrDA
YWivCbkIP7q84gsyw2FTqyjf2EG6Dew4za0vmQ9PMhMHb6Uj53GQ2H6blGFeJuhOWFaJgLNRlbjI
IHuPO9861ZZzNudxY5bjT8+uUElWwV7oYDdRulkA+0pZbALpbD1GSah0Is/85dANMCsp+NDo2O9r
ns5kmQJvWD1rNi0t83DMRpR+QfDLlc2hCvvTKDkJB3UcyQFhdjfKTTRCJC9ReUkZUZdJWE+Ocm4D
1PngGG9o06gkNlTLiZuH5iZjbD2kvRovAWQ4o6g+TuWCNCDLh+GdiWi8RK39x+WsG4w1tmZGvzDr
wdKm1LtNywPHdpS2jpmzyNsMIVRsYJKQHKwq1M/BnGLrmj1/fs77KXugGa9OqyClTWf5IMfrNKsC
UAr/8WaYYPrGvP/d+l4S6b85FZJFNfzIpL5N0vluahf0upnbW+ooQ209t1t+psKHqO7SCqCp5eR1
E4TdCyqHsoOrydvmkEPDvrSiPvPPhkw3+9d64QriU7TIdDH0Rjv6PjVDMtX91pv4Bh1f3UuuvBFV
27lpr5kpd0XlN3tzCOsYuY8fu8PjOycBNITWgFpIsjJ7E16ThC6wzIj64OIB5txwXppbixXZyZcP
VdKFpxZ3V7s94bBqdk9+37x0cI+XcSHfL5D1bka3vq8GfVodDuVCBwiB6rz40Xaqi6sF5tSaCe41
VBHqGChoIyv9p2r6xLPUgHV62QUPlKIOXDaRwzwEsZimnVWZ6Q4WuGgTqbnthwk/Gi/54j20AfZy
dgHe15/jMlSbdGZ+GXy4A08S6VoOy230ek3imlx+GaWZ/itqwM7x1lbGQRJt70AR71PlCKwvIP1h
xrIFKHIqVUfqFplJ5ZtnsUc3YpuiQt+Eo/c6BtnWHPShQFS6n5xjr91/jgT7KBYjqTz5rJt65+Tr
bhIpC1nUrleyct4NxzxWRvcy8xBvpjZ76c1JbFLh/Ruybv+YURx/pmrwkuVnwzLjxne3rtfvra78
ETp/nGHaWqVKInd8ieppiWGRr8E4/7XnllO0bY5TV5xlgIDVXsVL7rbX1rb2UGOcQtND1jpw65eP
7yUr5UtXmVeUEnpnppO7IbVVvpfis8/1xR5eInx7fn2ArT4K4ad3gCnfS8E5y73KNRaZoLW+1n7p
t31OatZEkY9qyxuddlcpfivndRldazt5N9k5H4uCZf2wgeWA9PRabcMpv0ltbFdOJWPIjNiAmnXb
fmIUWT/APE4YHw6WBQKCVukUNJx+pcUuYLWvkzDY36T3aZjVuKkLv9j4DOig9JuwCF+k8jb54H8t
2kO160eJ39lyaw0VbVV5e869H30axB7vsoEjdgRLqNFWlo11gqc6pRIAqDfzQ2ouW4Nhz65I/MQU
fUQqdFgie2vPE0KZJXzXIu82nkDmRGgRmzTRwcZExsHw2Rv3HlB6SVG42InPwbN4er9osfH7PIbO
5nW0iiiNzVTPH7Vr/SOA7d/jqfIntTXrdm905sdQ8gKe6vVFYcJynfI013FXH8FBT33gwReaG8OT
23zaT9F7wb2DUv8ZBcVX4ZoewVsisVV5jAZex/PwirAC0v5H49PK80gq54snYfU6Te6+NR8v52hf
6z/aKnHOZPEqPnxAiXHazUv4nbPhGICfxVjFFYy9v5h7P8BlqYddViX1mBT2a6a/7epXGX4s0I0i
+8sr+xx1U2KNNrkHn738CaJhVnKvgNpNl+6FdL4RZbXre1YGy7q5kbErphJIre7PVfpPNZwqVnXt
hN40qbkPkdmIZcHJ27pxjeKildS+meFGqDzcGdl74Bc7lly+QDc92dlXZjvHuqyOxvRELFSzxVBx
6Cr3IA3UdJ7/5NWvofOrHJ2NvWTJ1NgvVclC37nGfrQnGOuuuPeyOAt2NnqtncTyy1ijiaxXEOrW
GJ/9df5duenfxuIU1L16KkPCFtr02ZvC08obr63lsQxXiIkqq0+dab8rK4M1fG+nWw0LIlBzOHKn
0n8aLqEttp39Xs/3efA2UfXWLJovt0d9s1ZPqzGap9mtj4Z+KSaoCN37e18PSVmEJ0zyF7PD/Nqk
8eR8yHU4SjX/KO2vcl42+RS8TL27zyHQfZ3Fljin3qcrw0OtphzOJfg5es3MP7K+uChJZFuem+Eu
oMB/WDIDbzIObR5sLDpIqj6KA/Eqc3HGPoaExtg79oLuKE3WYt4Wts2hH26H+qnNAuqdBYfgy+z+
IM4Q+a+NcVkm6fA12qcFsHc4GtQZB92wLeZ8O5knOB6ru7BHuda5UtfV5KsDnMxOFLH28lHJfSJc
juM9KRgUZVLXb+V6L/1q55F4wRGeX1RzeqgWCKjZZvqHO+XXWSaluXCA0DYMWaacDZqgOGzbuOSW
eayFrtEc5PpXODomePi5bODK9XvoLtvU7jdTSafCuGvmB+y83iyPFXJ2dmadPtmRnZSWs8+dA+0b
t669elTBlU2ht7nLmASyJlE+kZ9xDFrvTpBjJN55/W9EUCdme/bqs1defYZP49AMQEU7R1qUvH7r
+s3p3208kDbnnwpe2oo/SjmKkMAhdnkoJyRaKyKPynjrrDwZJETHVOEOdO0kXPeLcg7NTDID/a1N
d+ts7tt030bzp5M/r328IAUDXtm4ubrU9T7EOQY8PDi8WCTvKJvSUwYms6cCPahxYldPGF1sWAq4
j9DbkCd5NmyjjdOqgv9zq+tUPijuKHhfltlJmnU80F/DgDgnRbMebRyT0ARxT75yxhUs24b0k8oM
ktARwYEouThXK0FtWWjzthshazJOntJCrxZWR3fp2c3Ki7LAa8vx0q9Dc6gNdR8y8Wv2my/HYLcd
xnfSWhClTGV9wiPARGgV6ko5/WehP1Zz7elD6P80pbx01QqRXwD0jFs5qgSRxWCGu8q4F4/SV/Bx
otr2XUDrdkfK33IXJh96+TLLF9kvW9dQydg28qfrmnfyVi5LK6qd7vH3LHKzQNk+EN8fBTxEu/Ze
UuXYSClrqhR/cqGNNKmit8V6a/ObYwu8p8NDOZA03KKLU+6Efamc6cnq/8yOcZRNd7TDX9EgX3JA
WFs+CXOAlOmSYF32qTckzAlz0Ryz8riMSSY+bIoZvVdA7ltXOYzfAwXDno0H3gSD6tvhdS3zbGsM
zmfkzTFe/XBSF+U7caQg2Vo8fEFL1gUEV16uV3Nx/tbpbxfsOB6BKQlBbdHWBHLXBvUNuMABilJ6
W7jTZTL5R/ZIBuvZO1ReX9xrtBSf/ir8XbHYT49c7ySHJknWbB8CSETGJ2s2T1QACdSPn8Vab7Ni
JWXEeU6rTG1MX34jrWE1s6/RlK4nSezIUKSHtnc6cLn6kIYGQs+cm7m1AKdBQ2NjCQ5TYETwyohJ
VGf8bozoVq/QuFT03coiCs+hHKYf0+r+wqrUw/zoFwtwSEfdv3Foj0sujM1CUBKsF4B/BDpJWzyU
iNbPUZSbvwbP8A/9isDd79go12Hber8WeHbkl5YGKQJhSSe/OgZktvWj0yZWkPoE/KYaSDBrnw1P
vKwjywdKvJ+RnTpbgEi1zQTJwCkxiIe8spznytqJyMmYru9z1nJvGTgCK+n8irJVgqKmCxundu8t
r6RNOCzzAXkYLHpqSvHOXhhxC0XrObfSYR/OkXGq2tHyEppyil0A8h67VXdQgX5PNVejnV2duN37
PIcHVGm/SJDaFTTxgR7ab6m5soHZu54e6sJe7/7UHiGId2nY7ro+OyrbvAyReQsyevFyw980ttan
fDU3Ch3tRRedGZerYe4j7qQnyq/PVpOSAVHWaXqsC6/cmSpY1GbC2fBuj4ogPxuQZN/37qP6236I
z9vKsQ3eKukPWYzK3gR9BnZZZPzeOF/y/eyXSa+c4WQ4np9A4jjn0eUz9ZAOQLRDISjmC6W3E0I1
+96sXzzHrl8aC340Ivb6rlK73eN7H5LCl/bPoFfXYq4c2r6mZrsGFNhbitVmUqaOqwakYs3M4bUF
dEkA9K0nhGdZutWLP9C7UkJVj7pakUzYcnlupxaK3MXYvFOoRg+mC+RQORZFMurPGKJTv9WC7t9t
mTbO51wF7b/pgfGmtjVv1QzQVBYo4VdpovFN1/GbZ3DiLHFG3IFdkKCfBlypcrhgZbTXip9DyLBM
bFWrwV8BGYMYGn5CJzCZfyd0g5sSY85T5wdvUwRC5ipxyFFu7LKxdj5h3OGlGzXeR3s1ElSHvD3q
2YpNZZY7b5XRR0rCBKDEMH9RBPiNpN0dDlizvUvbz86vLoXzTpE7fDPEztVmaZnskRUjvjAOkRgq
XJ9rC9DmZyOjx1ofZtOtLz7686kRB67FwLtRe6e67b6HyVJUsSNYbWEjOXJ1sFXWCtSfGpPLaDeb
x8xgNDP7ebxZ5eJ9THVE4KjV99E/U2oHv4JpTHu77HagHrOXyLxZ4oyFZq8yA9hXZG0f0J0VdqzB
5VJ+d26A3WUQ6mWqdQ9/guRdzuvXIOpqR4FP+R3ljeziHpwIJnZSNLVVss6f+zElqmplentk/nOR
H5b4KSyYDSqbTNbZ/rSQdd9bU9ifA3vNURVedbXntd3bnWffKvYHhhzFUNVwwNixk1uIzIrW3YB/
C+jPUrQ+z7XVXPI8Ah2cs3CvWi0TN6zxSUcIXXeiUP6+Nq9FuND+NWo3/Ku8qUogtE1K1hC33E0k
t7/LzrD2+WoEaDs77yoCz9yZjAgYnWvmKM7Tez8Z+j2Y8Lvbne0/oR/sd3451WCVyvPPXedEt7Bw
gnhSA0IYh63CiQwACd3OLRuFP/0u59Tr9tIwWFtEaW47p6vNU9eHnJ92ar1YAwo65rOgSUQEm8sC
hoBZGg3AXIH5I3WG/ooihHiIplnSpxH8N2HPnJ4KX/P5htCAlLYCWuswC149CzI4dUhM4FFmlQNn
3xdO6qUUoZjvoRBrt2srqQ9E24ZfUzGkCFwLRPYxp5jxYheofoLA+EvPqgZlWMTfqnNtwqLhnDzH
shKJlqoGoRDRLUoBTboyGuMhD0Iui/SOVu89adFWnJq1JROhUKITB2uxKTaB9e6WwnkC3yG+uPdV
ad38ohhJtRGiYkWgPbJAQ5IYRphbPLOEiwJtAH/n3hQHrheHdmPEzpKHz4FKl70Wc342u3wiNATF
UBr4wSHETvkiSi2fFStGawfVLWeWRPMxi39SIcHcYN0Kr6qRTzpSyz4r6q1Vd+ZuDBx4XLECEivb
ptFSpR9zEbinfPbe56Zu7+5Q6yfEsSuva9tJ+Fg237UQBzCk4dwWwvp4vAp3XsQaZat6+TmbExeB
e+IlLWxvv3SKn9U4jn23M4+uS46xP/qALrqymArR0EjgiWezs8dngCplwLwvct5gAIp89J55F2xy
w/VUXA7VzwwiQYQzJTNlNZ9FsZALPPctT0RqxDq0wm9X5pA0XjjsGgXpyzMEp9Ky8GwsJv2/+Zwt
V/C43w0a800fqn2E8V9shgI0ptRrfQuaiA0q75nwh6Jyj1lXmAdf29zCs7NfIoQzfRQeg4BC4z4M
WgTq7all1X5WtTte4SzdnYX/5eos/ZKQ58Yzlnd1HIWR/6JRCF/tcB7v1K3rQ9W0xVvY5ABOipiy
EZWCHm/0kAEyCZp/mXem4olcGLnLHmDsYGcvS9U594VrO24YTpzESO3gUGb6TeLkeiZeb7xMbiDe
G2MxAdyKDwucYVsZvRWvWjeHrql20eTOO2vqVCyYGn9G3vhBc1OYqPmBjTZLOb7RxpUFm6ZNUVy3
/gCatAaDOnTURm49LDBXjEwQ/2lj7hh/oJHKBcLFhadc4UfvOPRRZVWgQBDJZ13Mzq1v/W7bFesX
QA/4TDPr30I45tYtNdKL2R9B0G0rQYK7Uh8EkU4v/CLsROmqZBE3BWRx1aDKwHiRBEQSxwwMA4cG
g0hd9Gq3jNOxAswrN4PFErOKL9w1lssL26fXKlJaxBRsFL+smksnbHQFToX1b1PIh/yi1bNC5YXk
ZGgr8V2nVnihi+7YIq2JV4fwqocI34yaYGuas3niBi0OEWr231URocyEk7yj4XD4RV2wL7GBQPJY
tnEz7YzPTaW4GMYOECbV/tGcJzgg7aRsz8sg7txtrOaypxxs1UK+DOgaGTHDqUlyZcsDJhdEZw9J
X1l2/aFFWLfQejhxWVLyhqa4x4Pib0AF9d0uxgHUCBHbLTBL66mba33MbTLgkLuPK8a3Pn9X7AhI
vlppx8pK9b+5auXdLVd/2/iYhbwi0z3ARaRPiF8hdDL+Psl8vE4WPi7VPhXuIn73OuCra/yR9ag0
2r/L0Kz/ihJDYbSaS5EEqQFR4EwPAlanXwgwvLvBm3xng0Gd7GmS1Klg5Hg2FnIl19QazvMISj5n
g3VY9dR/4ixJ4zTymKaxLLxEYyuvwFhNUs0EMmeZ/izZH3gSaaQC5EDj8WMUev1XFnl1jYSYdk2J
xnxj24Zk4SNVcDQR/q2N7pKFcuUXPOtIY8tsWeNubRGxVnPY3XUaHXRO+pTiSDr6YW2dbFKdUCLp
+orJr45lvix33aDm6WTwIqAnd5ra1M8sLFofwes6nEdjbGJD+2SpZ+tXK7T60Q8R6qy8gXEN9PBm
9txUGy3NDoxuCM5+CKmUz/ShpCCGPVoEc+luZZs7+6G2x7s2BfS0LILoZ+eP6tD4pH9OldUmRjP2
z47xOBj0VHIKBRVv0mFdkbKFJLL26xLe1hrNFc+Mcckcy/3dpXyZmWOnnJ9pC8teg+SFMEMbka7z
85rnPdfON3GNKT+vtzrgFVF4ufXOy+T3CKmIwytExQ+6QKygseww0udXQXJFQARZzrMwe+v8y4+W
6DlMr6WA+cjOkfckqqw6pV3U/221y+kkLm2x7oGzN4E/MAJ0Yt0F1uM0X41zi/l5dccavuXs4X6w
u2FD6wqK2urs1nKIhy7yWCcFVRpQJk7aQQOBNjCgeH+gJNxPTg6xR6pYSriSwPuDvUW8jVWdHUrg
DMhzGHpNo6NpMNjnPo2DlLrEZYlTwnRbHAFhtq+s7pAW8s0EARy34WqlT6FzCgPjPJIfsFPdDHfc
dOuxDEpgmhQgRsJ5kmnzOXrpxijWiwjHN6Ph/3EyfpsNkO8t3//v2v8fTcV//ruc/79ETPzf2QP2
380j3uH/h3wKB2n+/9kZwBSf/ur+qzXg8RP/0xpgh//hEyZA1DWaP6LXw//lDbCJmfCCRxWO7RJu
7D1SmP7TG+D+B8kTj94L9mzU+y5Og//0Blj/YbN28lM0joVUj0T/L96A0H7EHv1v1gD7ESlDawv/
Rn4RQRn/zamPr0pQYzDNeFfS/D7hBI49w3NXrMONuSf3j4K4pWcq3q5jgzq4KJF2bAsHSXksTd71
ftj6FiO/V9w6ovT77eKOOW8wHEVimzPcfViu8aB5u4YERgQKdHhBua3IO7Vno5q2dRcdFZvIy+rg
3IsjmRLpKeA9gPkyK3weDS/AYqttHxi3a0BHartMycyKUutva3F18srTb3m2iMsgVn7tlOpCbDql
AvMYeGUACyC+bYsxbSxYYDdB0WY7Tq73qWIFC7y77VT3zBs+DF4Seg6vhpdd8FaBoPfxPBU7MY1b
rzUSO9V4zCrWdH0QdbGxewtBmpZkuzoTLj/PRB2L3QhnjjMwD5vOb89+66LGw8yXMdaQV11HcqsE
mvYA7MdUv1rUlMKY4zrMz6qNfpqFfqaCgYYHAITV4idH4mOMFKV8jaZaI0fULDZ9g6CP/0raNOhg
NAgQmDbOQy8FMULULwZA6pNH5yMNmt1SV8chjJS1MxBW03N40JJGF8NnE2st43tZF0wbunqTaY6k
oHuWfvM7bc1HxQc7P+PQESsARrTqqMCjw+KHu7Y7hG1ZGVfZc7+aO3RMR09NzwzDCHezj85/yyXC
G+MzDZ1d3jcnc7Xj0gHgH/wrCjO+JL1Zo4YdzZnTj7AVHWJpULowNV+z4EVmy88JOb8ts30KArEB
Y43LBjtjOI47VSDv8msg9YIW47XAlqFOJn5Kpjn7jIb/WC3uk4tLTlgwsq5MmnHcljZeU+m/+GZ5
DpAb5ZJThJ5WvjmJndqotm2D+yKYL05/6j0LZZe3W/M3syx3lj8luiJXaKT+M6XUdHD3Kcbhl8H4
8pvg2qgi2xftny6c7/ix4GRX4v9UIoP+qU+7RHf0BOn634gya9X9mxuUmEsQA4cL25hRJpar7rXC
N4CAKQcfohjg6FZRgOPQOZb6JpHUO3b4ErIwGSP8nHgRmPWLvk4vc1A+RZNZ/Mxm5Lga120pygNl
rAevWq1NQFe4jRqJVqj2E4ZhBI/d9Fp4G6pp3wz+mG0ERCOJ8V412Rb5IjIS90dZTahNwvyeSiAP
pB8LQo+uXszD5JoKhK5liqjmh0HyUc1dVjtLotJv0dONLU3dXYZ5nPXWL4Ojl9UHS05XW6jYChH+
mTK8zW7LwyqvrHoHU5WnLET/MQ/+U6D0Ea1i3JiwjD5Y9cZcoo3Z9uQCFjekQkd7Mg7a9/5p1HB4
HXcTd4htEPc048gsu5vtz6jTjSF6cuDemp7FpTrhLETVadvxtGSvhb8+gBr1LJeZ6DeBYyWfccLQ
kJN25bff4ctcxNZGtTGg54wWswEmKj4Xs3M33YiEw32Ih3xcov1YbMdFHDKHb5RwH0uRv9jJ3Vyo
fZ06uO8fELl7n9H1DBmqQQ5vXYIDSgbxsfcNwPLiNbf812rg/hP2T481WhQddgU+epieAqs65B4p
CwYmTJIr5Bng40lX6Q1B8tVpsos5PmKXo7hGrMiidswste0R59gAO1mBrmx2JvA8XgyjteHB/adV
GYOjbPxwQJLKq33F048aUyJE6tqViIImg4qdz65Y7nbfnvwasBxTQGeZ55CadBzWOHPzY8pSxEDu
H7p+qACUW3S0AwLY0kwKh3nfMduHbsX7vXZhyZuKjxSZSEj9Dl0myaS5PAUG1WRWe3I6JCcBerHC
V+/KgTcpRLojBjiOeucizPzLfYCmMjtWnrdt3fXVTIdr5hKzGTj6sf5snfm0TA23U91u3dHb0VoJ
lto9myhSV7Ra3uJVMceaPiy+c++RVuo+TEIPZKoYdlGFRZmuvEsw+kcHTeqcrf22mYMtV0BuWc73
wghOQzA+N257ebyOtMhir2jto3a/DRGhWIDRd4K/yEYxmsg4kE+eqafdgmJDMvV2QQudkAPtYWsR
16HSJ3cNDmOYX3Jnwf8EVzN6XHZH32bgD3IK0GGK5cvuYdzXjFTZXj7NGmu8O87QZAgWPqpW6T9B
BhDVvIbkGc6RBMEwr+1AonovKoHo1KqW8BRgBOOFqBtU03Juee0FwzzRItiI5u+g/eEjmwf1bnfB
CJTaMayjt3GiZ6fMUfEMTc/REvlW97eLnO5Nr1H5bqoBzl1MHljV1LqUCjph8NVkVf/eLZX3e6n5
1RBgQC9Ycvr64jk52R1tMfA0ViakphD54oHE1tEfp5qhv1AuRz8XomvQ0VbBg+wss/53D2ANmbik
0LG56AizI6EkkrvSz7NpK1U0gwAP+UwPm1l8927wEF4ozRo1u8LcYqHho0/mwjulVDzXFxwp1TeF
y/OfwOnM7EaWjm98NUubAbDWw4SwATVuUgSGGvdZ6JbtLugaESJeT9GS1EsxINEaXIKtNRbHj8Ef
+IzMRewKrfCQoWk3QPnoF7WOA3zRzaWsxlweC7P2+2MzBEV4teoKabq3FnQPjN3I7FPIvtnavoE7
JQt6/DrLgCro4NBjYF3IPpc4x/SAtMTiFUt6NsyFuK390PhxxZ7hJtSrZCI2fFfwDhjmnjIla1r8
zUBHH+MXvB+POAZ4FPmrMCtkKtI0knwkqewHV0w+hLkSif602oho+7nAZR+JMrxMeT7LrbaqwE8m
cOP5NusMiCSylF9vh3AY+n0w9bm4q8rt/I8C9SRdtIyyK7r6cZySfkoRaavJGpqnwlsFKv3ek+ZV
aSfj3TH4xAZjZK8/WGT1sB0lkp4YEtXl9E2DXiNDKnxcX7JBSsJiH0WIbRomm3I0TEDVKFpossRm
vdK1i+c1maJR5FurmXCjQtnmZsxTYxKgsUbrP8t1/Oo+h+aaElITIisPnNCd6SEb8FthSjdORjB5
411FIyk+jQ9EXKhO1Tulap8TduavAiCiQipJXcFz4oeGTI8Dwvp1s9QiaPdtH3rZZ1kBe4C7eRkc
0qJHrEyhh6E2ICHuiXt2VSdhgartPIGufQg7VER12yw1OQr9oM4OPrd3d1nUnKwcKR1STLt7j7py
uogWwGdjR+V4qtKSWHfmztxFR8m3jDeQiI3NqofprBQS0C2QP09jbw7EFA1d1XpHIzLHcssSCf1Z
+YTrsOIW7ldX526a5OlkgkwBFUQEcOkKEmHyz6NWBp24RuFf5t4r89gUGZghqwTskEGYCCaESbsa
3qmDwHJGgxwfTyr8VBHDLv9L5dT0e+sAabgTznawnbMuhEpcHWRQPTkkxLAGxJVFSszAiTIP4Ktz
UQQxRw64m3AXBpvJl1mEogbFOmOCr0u+zxZWOy3X5m/Vt9Pv0dFInFoiHmrOTeFdZDRiz29TB/2c
z92ylfUkxthNW5QF9msb8ZdblA+jrSL555X6OK4SnqTqMJYUmRFXwHSEv3V+d90qRbgwaAwXfd7E
PWWJvz3VmEgIxSznWM2WPNGU05/LiUkv8WvxP9g7kyW5kSzL/kuvGylQqCqGrc3m80R3khsInU5i
BhTz8PV9wIyWIL2iSMl1lUhWSFZGBGEGA1T1vXfvuWV+LKAaJXQztXU/O8WSHAAJRJ+09xzxhGzj
QvVvXdKje9PQnO8z1OAS01LOWcp3o+CrYmKnOPJ28+08W3Br4350nlOW5JCRqceebOV9FG64we6j
ZxSiP0xQMGZG3fW70h7NV9g0bbOHq1fJYxFqcD+jHUoOIWSkneOaCORtMRXdx9m2aPVzPAKPEXTC
BTPpy+8E6Mk35UVet7PqSX52RqkRjyjPJzpwdhECqiweWfXooxToY3zxPYLEo5DJDuh8Aq0zDulL
Re8X1o7H0UDXGK2XrPIeKqBMOFOWrP06tWW/Im96fr6uxiKxwaDBj0SiGhuRHVAdIRtK4i0EH+L+
8vxBNnVdbOGw4vytGPDV6E4WoptbL1glCYAbenTvY5WTF4BpC++3gCljJNxpXVbQGGs/Gw+z8fxk
66IRnHajrOr7OEysbhP1afyZJnPwJixT8S6knglXAXiz2jRxwa3CyyFlKhtPDzkjyHuq5v4LNFYo
H4YXOdn3U4d0n9ov9vZxHFbnKm8ahOOhA8mHrjcqIu3rCFl0MSBSa2W7qP1iV8zrRCnQMag5KG9N
5eKkal1p4aIpGpq0IOYS9W9w4P9yHv7PGmDw33dzDs2X8it9sb8xD+s//+9eDjQHEhBU4BLjubIc
1hTcv0ij+l+gGkgMAduA/dsVEk7vX80cLf5lQ/sDA6GJ9wCSR4vl72aO1NT5MCNAPQDPc/+TZs47
UKZCae/DigDvhTqTt41P93M8RFbrsAlNCUeGVzg7TSJdnlWmg4uyKdorBoO2/Qe65H+5olbSEWBV
HSiq3Jp38ES7sEzXVi2FYInpSsaanOllHMVqpgUFeNBOstz/9Gv8A9j0HUCd7wVNyF/7ZYrYrJXd
/uu3rGqNjNrO1nkOdk2EicBV11I2lRuA0N52ioy3J6gAfnqe5NHHXlWWgk+mvqO7zF9Hzn3VNpJy
ekHXCo7u9x/vHU6ST0diDKDSlUUrOSq8gy5KsvqwQWOXzKoZqRiKeneGPdG6tATwm1AcjgR0a5pY
u99fWKzf++9GHvcFwizPkCA/E+CI5/LU/vzrJ73rpXHDpszsz6qYG/ryGOVywblZxb2NAszuV0if
09zSvWjE5WpWqre5ai2xpVmPBnqu+yR/YKoHRfEPn47+5/tPp9EsKZeks4C3432bcVJYylwCEUwI
+JKOj3DvGpTeVMkZSdgNM3TvZDUW9gLtNrN7dLy4+l75CF22GePFzxRECQjYMrOuYwAT1m52LTT7
f/qYP/j7f99GaCuudMBKM9oWvpa2+w4TX3C2DibNzSDyVZ+TiEYd3ya9zCA2nDy7eauAm9KqCZrn
OBrVa12mjARU7nW3jELyqzlFF+t2KDlZs4f23mJuQxsh5wRNtE/NfAbbyEdJGR/vTBID0WoHLb6A
Q53xZoBBA5sy00iirsE0NvlWt9yNmFmmexUANmc7c8mocUICPpBENWUG9dJBXGkFlZT3aVAszl42
3Y92VuWnzob2WUUHoIsaStAcPXx6hzklmY6RV6IKxxGh2l3H4hbpzdC5XvfoNRp4iQkn/xUPFoc/
4FdWe+5zq6PLogm67gaTZtuwo83Jyd+jRahTnjkLRWVzbkiNdphAl+F8XlzPCzd21QEtyhugYZTp
g9Xsy26cvkReTFdigRoJpT4WKrmaEyY6G7lkDPdcmz9xMTOtn8EeFPWlKZz7pqXvAMtcF9sUQus1
hbNqrqE6wqxw7Im/WlPuoM7I3IjGZZVl2YZ2DbeS4WHIWTyYQAdUlDXNphjQBR1niH6vkasRLAZg
QeJdpAsahVg3GFSOUX1hQkq9Q7eUcf40tF176SNLsjYjM/35trc5+6BqrvNn6Lutv4Np57/lMyqv
jW5kvC1EP03bIli8V47QxMF4SM3zTcRc+g5IJOs0BZi+tIYOVGRuxav2yG9Z0oY04iA+Tjhm92kQ
hNd+5KuDOxv+VxAHUu0tXeIfrYKF1vzYUR7NUY/v3op4CJ1+hTdi6NuEaR/fM7jy35KKMRrCUlib
S1u6m7YQ4l4HTtdchGkG+kakOpieejVUiHVpKQWHIvbRgQRlfadJj21orXbli8XSMpxCPE6PhtPu
dNZA8+hMFNF472cqgcg/MRrfiCZINL6yoTrX2pijlXXiQub+l4JGK3Mxq8q+LJ2ynK/Gpffb2ln6
NqeaqtlyM9aqRs6T2Ou+xLJTlP3lvLiXI3O3N5H39qbuKTUl0uavunLSa2Qr9pPXoadiLuCUfAZK
nlM3Nji/Ql3Qo+rbF930cic7Aozw/RbQ44BoxJTNB90NfP8Z5S2/vA9Wo41rvEdWNRyCLAbQUmrF
w6tMJw4cjFHgtT5JbuXYCkgrPozMjqbdC5gkWqoiQ0cJjSNtTkBw+x6htvQPwiZeu4vSJyQcwffa
qjVaAP79YEtlwMzNQIPa0DdJ8ClP1nbOfG+noDvu8aCax1RZM4fmrkxfsgqHd9IABdmP6HFYZ/i5
HdorWWTvbabZCOxbFrBlnJcLb8ZqpJZUvybTXN42E/ZPt65xDPUliKSkI2+4cuk/GltXl0Y7LCtV
7UoscgQGkE1BeFdDaa0QQKyDgsoPmuvam5Z9Lwx63bJCWD+qOUY4WvXZ96pFUbqEMsMuFFvDOtO2
0JiQPBYcJ6/SuzZplgcbMtSWKDx1SW0EOjBtrfh67qw+wLEIA1sMOcrXnm7UtnXA/5gxadHh2mxd
NkCnLAA8uDFdN35chV5MhdxIAsoEZdX2NaNTpFLHNMuQOFohettBdw6Q8oUksbaVJ68F1KP6Sj8D
oqEwSuYkSPA8W8shaJyV2Oc41aGvUx8dYwSktR9VcjH39Xy061x3V1WUq7Ms7fmYxpVjNqU1tFAr
yp7wWJm/+m4ir1PRDIeimMLwvhPLiP838Dnr14tTPxQM45oTyr7+fpaYcCALhy7T58DPLoeuxEhC
T/fOKsG/ansEmOOTOI6BnsQvnuLls4xaxRCsUu5hCbx1+4kqAOlZXxXWfcGTbs4JWpvgxI5sheeB
VwEkTDvFBxS+0DOaTN20ngMjYERaPzj2SBebtp6Tpf2OAPf2AtDj3eCPZ8SlT7S7nKtsmOcDQKAj
CjhwEuJrkeMqsoNvrTAPEFT3yHJe5yi6bZbxoJbkjpKJ3J4GQoySDYaVvPVpBPcQfWiAPObGvUZG
kxzaBLDglI8XU1Hz3zLS1RCEy40KR7EXvM2Qk7GX1Y52D6sn9TRgzUTtxESErc6DfJqk30idwO1h
RTWe7N5DdDt2r4Oqp8uBS8Av4glHrMp9VL6sn6u0Ce1dZ1snZBlTe7Abn/4187qS4J2VcUYFGZjL
HvYegGY7N8hrHHT3Kuu/pJjkxFTaybVbZPT0BdzGg5eMTb5C+WhVf7H0xJzJD32CLpMoOrA+x9E5
SV3JWQuOoj6FYWT716OfkSa3YkafKptF1UmN4A5n4C7gW4UPZS0XehIyxFMTw8IA8BZGF0VJZ7Gd
On2FDBgVAz2c9shZY9wGzURokkzG6QYfDEpRP+iB0sjZTHsAo4vZutJOh11QD0xmqMyHk6BPfFMT
GzZgGFAU+gChXRyzkzcjB0Ld8QAFy/AKWygVAUAV+lONazHYOyDlt0tt039J8whzCZxz9wPvbH2V
4j0dt6XlM9trBng96VyYu4UF6JBKdDj7oY3yNz/q5HqPGG01AgiCNLNGeV8l6RPtMDuAvVm0ajvL
wnVQnFvq3rOSEGZEkH1HUGR9qHuTYBnLk/LcxlGEcUhlzTbzPNpLKAM/TK70P5KvWvQXdRWYcpt2
iarOGFxCdg5Mu8eYsvqkyqHcTQPkWsiUzW1VrKoNdpP81reC6VPvFOYBuGdzMRe2f8+wuLyGnPQy
QN648DLlXFcyj56dGVlyHzud+KypAy8D1w1OAIzE97SV3oeob9o9TeP+K3dWf+pEaF/yw/HE8PVC
LK2NY3XbJNfNC0xuhM3uSpgBr4Lnr2xeJ6ea9gvF3Dp0NycIcg3jbFPQdMK6DVpWMT499VEuPpts
5ek1WXAh6srD0DrwORHHleUBXwWRh1lVbpcKfcgsUdW7RTsc+xr38GiqYR+OJnmhqSEwLrs+PjtU
O1vmcPySfSDng7J0z+lKZOPV4MpLJsXDRREyoQkXl7/YaNVmG8ynT4Ni34f9OZRpdFQ+lKw9axcg
ahzhwNqrhz7XwEXnSA7ncZqifW0Z/47ulHjKYtxMRSfqm9kz891MExlXCySQQ4ZilFEuY/HFns4W
TeDP1KYxA5kRMwW7xtG3fSvcg8WB+Ceh/domHTHpIQJlR9P1G8iOkEjHQaAzttoPkmL9lM6qvigC
hL7OWEV3tQ3OJW1v6RqVVwZ4vrOjAriIPOtcwgX86IbV+EWHffWh57BzzHP33sbsxikOWEdctUdl
2cyvvSG/go3cbo1Njz4WLnFeteivFwsHKW3blA0tH9GOFUynmgAzywq0yADbPsmRIr0iIOQ4l7NZ
tUExZINMHMfZXHm5Efsg6vqbIPPK7egW8aXjMW7sat/fCDm1tyQYhGfUjjFr7Thfzq3pLswwWk8c
ucSu0aV1OTDRomfEz83vXjfpro4Jp52RJT/PEUweX5rlcixLFAm9fo0NUGQFpWI/Mo3ZFxmT4CyU
32rVVFAIs6XYJ6EKL+sVfRTHTBrKeHZuLZDhT4I2/nVR2jT6VJR4+ymWHKdnbKRLT6MNskd3SbeN
8RxpVRihAZcwkpgvIRu1T/GSfQ9Gv30rxiDbRcMECDV26Ld6cL3RAkBqN1GaH3O7g3ZsxeUqB6iu
0H69zcyyDhy+y0tsj3B5nA5xK9T9z5lE9B4hZGbdadsbb9IWMXngmBccQsCJUvLWSk4e4UKpPrgp
P3GSHVtcBfe93zlPnorT01QPkGTHGpM3I8bgGsP+woAXEmObIsmwZZMe8PabrwEnw29ew/CqHwT7
TBg6wHpD65p45Ow4t8r/EDCgGbcdPt1LC07bHpX8s79ErLmaPm6Yl8l2CGjzi4peaxemF12FbJNJ
rkttJQa2foDqBZXLGF1ZK2ODU7ENlX9CD2ZccRi76JHfBICzTCSqkJBspmB89kMkbfMMe2+a7btW
iWUvLTZpUZXzIYfTEM/JCkiDR7utGVXuBheTg+0Ilhcc+FgXSd7N8OYxwB7spyRJ5ImmaEL2wMjN
LEv5NXft4lD044PsjJ7ZC4L4BUX8XU4W2sFy/G+urZ0Lfm102mwt54CWeGD6ed/U3c2cT+MlawG1
22gVj5zXllOmGCTFjsNeOiVXTq8xxZeFguoQBl6/D+p8Jj8aBa8dsL1HvN4nel/hgcPxp8IjwiAg
I+ilSL3gup6xrOoKSavGCXqgxcw6kgWvDHcfnQHVvMGXvYXgyTxc5NXBdeaTxQu0KUcl8SD56VuZ
5+PLWBA6sJmiaTr7I/1fBrx3eZoXQBO8zHsktsscEF4y4gcFtdJCfgA0lo/MgJZDi0ORYmwdAbGB
FZALTQ5X2Sdu3Z9chItF35OZmAEqeIzrJcZ4gv52o2pKBCQyHD7svHwNu+olnyb/rZ679JJ/sbj1
2j4Gl1f3+lpFJgUS1jTqY9RXwBaGagDspOcvmSWau1GYHzrcuT7ZWn+BOe4SMO83YLhcV5HCa5s7
N7XTixrc4HXjlPJOAcDb2hXlBaMN+56CUl+EflYeTdmbC3SfCB8iKxbnsmEaZZXwErukme6rGElG
nQT8vzTgN31vyUcG30giZzV+btQgXouxK3a2hYz5qMsx80AMZvMpgB6DVIWW11m7XstfqARaWY97
8ivcD8Zb7Ddgbcs+6P35DSh4exwBeB0ar2JK0MaCSPVw5VpYvTlOOUXQPgizmlVBKQEIkqAxIOfT
lECmbgtJepcc+31YaQ6dSxe8VEsukq1X2PrbYLU9A8mwru9bk6fPcuFKWE6H/j70rPliajw6oVnW
fA3rKThlQsiPVTVWF1Gp36wEPyn9+3ZrudJ74tj+mA86uapTKtqNK5f70Zf2S+xylEVd1p9sQNav
mfLxPRnghrHjcsxqumOV2+3FAK3yChk3Z6QuM08+fMV7GH0lI9y+O2EttCEVYBWZTDpsy75zjnhd
sKOM5f00mxgzcX+/yvm+rnh2mKMVWMth/CRs9ExsWDYSbxJWzCsJWgO2+YUE8yqrom5HlQTzHyNU
eCp6y3xE1FSTxpJZl5GbosTihptNb0fXhWg9dD9WCZknTd0LWU6j3ExFQSeHU6zCaAHkGjBUH20D
EmFPHfKA8MHkc5adBhmASFuaCVOVM7vfvJHMlVqM6bWJqsdChlP1lZQXhf19cOCm4fL0QCpUtDVu
h4wsi/2oa+RdU2OLC9E3zHqAQjg+PoJpVHscvVP8XNN+GhEuGfsVEqA7H0JoCZ8DDl6robsOjijq
LZ5CcgaRTgt1P2RIIn+EadE1UsoKcKsYh/ikjcdoKTnJxoviAy08Tsfg8l0fJdQQImBrstk/BWWI
V71caLhcGSeil1ZZgE83otYETzdCWLu086myxJhHR3Y+VBDVGPR3LKdlhkoQpSYWJjeB6cdDqz/i
NWnFTQzvwP1OC46pNJ9j6LAoYgVm8WQMqPrwIAuO3LiXGiNulYtfiIWFAf0h5dTyNgiAhA4FQaCZ
Hj+gypnCSw+y4XNXNPkz1VMNYcAu1OcFRU5PxIavlxuoSA4Wf23ivdajuul5yyjPU8Tuu3qKQfbN
VK3XEfCB9lzQTASI1oXtXeOEYXnhOX1Xk18Iks5SZXFV5saacSPE63GzyqfyWPoMPjfWEN3HOkQl
x5IAvIls22nld5n8e9DTdN0JoV39ARd5lx8x0LGmx8LJ833kMJvm6CS6GsvlOOK/wShAKIs9IaDM
vMalD09nMjvJ2mWE0CDfr7blstAUbYuAAcrS1tPdsAy83m7kquEhTpzOAXDV8o8TGgamJ6OX9xQa
Hk+sLva8bMzYjs0+WzrRbZcIruzWCxv6eEwGOUx0Ic1q0mVqdaiwk6UI/Kzp2k1bb9lGwutfmHiM
pyGLc/3g4jOGcqItAr41UDf2DV6rR11KOHZFFF9HEROIrcQVGmNtY/a0ZcKpbQjzdu0xjMxGAp96
hVVJ+BnWjnxMaaMPQYFUHzTg0u8AZyUwcDiB7RBgjt79IhNFoIwfAhmUsIZoahg53mF0s7gzJfqt
ApElqLMUAhjLCtOIDXvL9JTGGP1R+7qIOlwkJt12UMnknpdyDFGyODjX4qkyb7FqCALoKbg/ISqK
71opyzemtv0z49yAJrhpb1Vrw+92Kg8ziMapAjGjmMZjTzaLOmk3FC32dHfyz1XT0KiNG4WtZRh1
e4W1BWATx6o7x5EoifqhzJ8l5/eX2ZmWG2w1yMpMbQLJhlrpD9qe7XzbBJPH3tzH3pcF+trBolXO
Lj2VPhwY4w3FS9KVIQf6NZrn+xCA29mJ2OuzE3oijvw0oLFw0oZpg6uI/faIw5spbeKH83Tgk8sv
wxAg5CK8BctVNet1BOzx9KGyHi+aaUk+Ophun0hU6m5Ek0VH+gw8Mja6b3/XcX6MTl2HMOhymTMb
E6eJAMJWMgLimpCYLlGDFRJYEqC5u9wikelO18RQgMEtERd2rnbys+Uk5LGClfHYuDGOhzuPdjyi
IVEEl1OJtecWYycLW5e1+TafOw1Sq5PFhe1yStxTq/Fwg71ReD11b39O9HrsTOxifFRdXMptjBCn
2dgU7rxzfWGd53ZgqR9zjyPFHHIrKzQaPC1d4pJP76ICD8KpKU5LU2Q3rd8Fzi3MMduhISE4WpmZ
+EzEwYqv0PBWDlvXWJSBzo/nHS1k/G3KUsfdK8o8ZJ7akTszMOb0W7zgaHaa6nOrRxKp6nE1SoYg
Fh/p5/pfyPDIPs8OmvZjamT+7HDoNLysmXxeGNjTcSwnm+Y6QUR0F6fhljgyEDZuibVdzMigdm1A
c+VsJ2NJYd1afEKvcDJ3T/QpvJU0ClPMQDKyb1RT6lcUccW56Gpe0D7q+OmgbNvx0Rs17rNk4NjN
FQOsNFKFJZ3uWZpD5lecXoGTFlcMMWezC5RSgG1qvlqf2/Zx7BostkDHsaZ7MpK7BFtjzBMvwu5s
O047HktRyelok+PEjoFAjLy1kgQfXJ2AzbYFsVUVyBeWRlSbS+7t+8KpbxFSseaxCRMUXJRTeKDA
AebSp+N41arFp070Om/56Kqi+jp7nm53bOPOfKmpj6b7Ni4jjqcYp4gFwA9ErIdf1R/GzgObUxcE
ZpxmK/WHhx9jrLkQBVLdJcHAVTIFe63aMbgZkMfPh3ZySPK12SMZ2wYmeszSwXFOgyXcvcvLhic6
7oNnLGI49YrMBzSV0Dc5I8QoYWwF0bc2ANckq4gzXUVg1DkeaBeB9vC7Z63RhO2avpELRMBC0+eu
2epQWkFxDWsnMAfTlsFRWz5N/o4uf3mC2s/OELs46qHUllehcMrwMvODwn3rgQfMd2nQ1dENUTO8
vBqOZwdGf6h5A2mUOJdt5qUALYeOWSL1s0QnH+BT2EHnNy0/UNF8byor6pifWdmzkbUNex05SPgJ
yfUCJNOZwvyM5rfpvtj49pdnJ1xPBz5JlSBvswGJuE+Pon5UyCgBc4lsb0RHqohb+TH6xFGiu3Rb
+j4DVuKYsh/H5TngLlFejqbPIDV77BSvaokTPF3T2BT9HV35tL3Hued8WEB2ePu2BqV/sKs20nj7
dK9v+9WbXQC/2vlkGGWlcB6gYWWHhtbgi5dny9cIn+k1vGxB+av1JQG3y4vSFU7mqm0fvGipTmaG
BaMjl2lO5/onZDDZbe1giHeMsA2wi8W74jDHlRxj9zvGst4jqr3ua1Z4EY9PkHhHO47rOwbZ+Tdh
muF7u0R4MiSrD0EoQ/2QpKSiYP4r/EvXoOEBRTUiY7ScIMD3Es4vnj0lpxajWeeASNll8eJ9nlQA
yszGDWdx9N15HY+Cl8X1jlwt/a1ICtSZxCA718OcdmdyGezbGLeNB8VHU9riDQZ1kFcgnJIq7U6r
PPZEWYVJk1ZJ9Wpig1Iv7QHwHWYbMRoEsviLXFR6svKJDgCkjUtXqulCI9/YusIKLmbSgjbRlHk3
cbBiweau87f4YEMSMiatLAYhoTgWebw8xokFkDZqS1uhZqfB5S9qAvzcJV+cDuuy8IIM6kyCJdqD
5EYsAuSUlfOBkhdArGDqPaRXnXJcsNC0UcAXZ0kZoJcfm8MQ1EG2r7wivl3ot0abxGCTrnWEt1kJ
g2rPgWXzuOg8/s4wm8VODFRscWHb6ZaWspHbpkBiGw9xN25mlak959ryYuyMbHd1hqapzntwgzzK
0MmS8DwHqzrf93swMCLf9XXfEOKwRGdR5QzHRPiCcqpk79Gg3ZBqV5XeL+nYvMyj+O4nKr2BCPcB
3zBItqHK9jMdrSvmp7gsTQxpyVJN8lB1o955jY8Cla4n8R9hqy+6CZUEYqv+KZ6V/wU9fHUl0Fjc
0UzlwV/GujzYGizJpKFBpUGUODgMEb4gOc0BtAWVE2Lbg9OxDQdrPHiucatdgOw5fgWsY10weANm
15ANZKVJcySar+0QSFhIEn04/puR6nj1Sj3ak19cISXBGWTbPvB5JolwqjscgzmF/p3qwSZtDGF0
10togjMFcv7MxKHYdRkENRi/MYN6yCVyq2DGX6ZlX32ekoFdbJzj6sNofO8mWdL5U2BqZ0+uMngl
GvQvpbBGOrrdGvJYNTQsZGYn8aEfaWQhqc0vtcVOPpcYtA6RDSVqtAw8OgfzSYk0fLdqhLb/Nx7F
zE8dgmGFK9luegV5gdvuzQhDG85sUVhdkJ2Zg3RNo23uQzj6vbzjV3EO2o41mpx6AEmCo6UrVznT
T6HxDeulXSJB3bQpJuwNqfL6cgn74euoHeZtduHdouDkZPn7y/6qkvpxWY2gBO2XTT66p99dtuyT
SePDZqBdWh6wlnxWZNnS82ZJLVALA4gd/D9cU9ir3ucXIQssLRy9BH9JGwhX8E5x07QuOYY50+du
wH+HnADx5DmxWbw2SIi65hBPY/80hR1DXExlZ9QQfnpi6E/Fh8J66fbx7Nqvc94GGOatxKZ4RX5t
XrTTaevsWnTMQbnALtGvjJs5Qxut0u9Fls+A6gcfmYqGrk4POhXdVy+oGAH1+FIIv6oCclY0YRz3
KW0NErzyRd4MwvQffKrccVt0HGvvq8YV6IDs3nSnuC9AQaOSnud9NiKq3olOM55LKYzq12BWq4QE
IiirKC8drbLAFk9B0jNBrdPOOtvhnFlMlUBAbD13WM4acezDJNOcV4ta4XWcRva6ePJX9hVQZGlx
uCRgQxFblEYW/CH6f3gokGHZ7o7AHKHPfmIP8W5uy/ns5jY120T8EqtnU5sLkbk1cxPq6xcS0uty
Z3RlfStKP+GsMU2AqphYJZ/cvARjkaSDT+JSKOavuY9fe2s1U4/OfJhae58OE8KAOl7cXWfoRFNF
YuDA8tuCq7ZT2dfnvOhgyDZBRuM48JrmEv0s24y/jDAFJr9B8YIJkCxWY4KGesyC+w8dCsVc5UpZ
7FO3wwFHzGtOW0BkAcs3uhnyMLEjXCiR28EB5MRyNligpuOPl+M/0pliKOY//7M8xQ7v63+vQt18
y5PlFxXq+s//FXjve//i+aUTHLiOT0vGQWz3lwzVD/7lONpbk+0d7Aoef+f/5937/EuIQnEb4/hF
icoq1P6Vd6//heMDFzDaRRbHwP9PRKhc4adlZ1Vl8geQAO1Inz/L9t6JUHsniQQrUnvsrPjsx5jZ
yuYiYmz+0+24+/c69nO+/a9L+V+XEWhwNTp59KDvVKAzx2LUWnN75AgKaNI+5PNrKN/kFN/lKrv8
/cXwVP/Dl9I2V9K+RAD87moZX0mEDnB0n0RL0B3uNqnHjwkqFDrDRbBtlNlPGaM/NTNk8+O7dLA+
C05AwESuzRKfp+ZBuTE+4qh9tYPgqWut5z98xvXG/r3e/3VHfOULYGOORGzG3/9pc8OjFTpTgBwg
DCYQb0JvoV6Dw7cFQ/jcemShfKqFc6Kj82Ayh8wWy6C0InFWpcEVoZPnzGJrNDp3CI6BrGhNxR9+
tHdm839/Rp4xAfqJZdLX66/602fkYFwtLIyc9D3OFiHTMpqzhyElT7NPmQap6qMiuxsCSLQld+Ca
Nhrdk9o7TrI4NTGeV9vqP8VN/Zn55CPxU6eqwtzpAcDa//52/tMvHsj1CeZN82z3nY7XQndMNj13
M0JEcCT9tN0nCboxFCxIewPvpFxaVVlD02AZ7d3vL77+VO9/SvTlij4u5azjrh/up9tk9z6A29C0
x7xJjqUb8h5Zn35/ifevKUIEKDXr88wxCNnwu0uAKYCrLtP2iLDhsp/bE/nwR1G5f8igF7/iBfjz
1+tIKAM2bw4T+HdPpUv655yWcXtsguZbVPrmus0SvNgSwI7G2HdkmEYQxQwjfUlwPtRp8/D7b+qy
sP1yN9ePIBDGs/zZLgLk9e//dDfRq+INyazmmKkgu8oS7IFNYYZXn8PEoSuqxrqIunF+SUxibQYr
FJ+iDDVKm/f+la0zA6y4yJNvjOcyuNle5W91IafzMrvjSVCbmYOrEShPTXgd1sGNoQN3rUsvOMI6
OC/pQg6TEoxMsKBkDBePondve2P1RxlFjGkij5FFdSAgOPxQVdhwuzS6gtUgAYLoK8uGmsLZBdig
mKIn1RG9MfmAN0e1SpLC6tY3jreHSwWyPEvT7biGILV2fDVmWMpHD9HLbIvNCJvQdeH5x11mvViI
8g7ko5d41qZXVYBEEO6amoAJ0B1O0gFTK4cuuAKV94cXS65vzs8P9/pzaMXCrTwhXPaLX3+Oquj9
fChanM2ADPdOGqOvg5tFuNPy4LFqMVt+6OIgOdaTP3FuMnF/9MoGVFYt7W99op/7XsI37uVqaiRY
Ri0MrNsC1LMNxRN7YHSNpJqiN2JB5iuTRgI0YmPQuG+aWkSfoxR5KNmWJzYRzaS4XoPL/e+/f+z+
6QXTUB5gufCNQdX9+jXnyObQ3+YNC0hrfWDq3V1HS/tU9/m331/o/br/436ydUvb4f8wHfx6oVGg
yGSfb47wFLNTWS+YOv0pZ6SCyb/d50iD91gAP6U8B3+Qy//Td3Shk+AK81ezw7vvaBNTIUxnmmOb
VNk3bI7XsTuJT+SGJH+40vvtni+pHNtGI8m6Kv/LlTBQYCMlLum4lN6dplGyMbl6jDhmqEXdJaF5
+49vqusg3fYERaOA0vTrTRXWEDKCthsCDxK1R8V1IUjnIdSUkYYR1yoDo5gXf/iS/3A7uahHtUac
0/pr/npRQrpTOHtjcyyYEO1IdLtSzPg2jprKP1zpn5Zl18EvwrKoBQ6ed8uyHi0/qOGAYrMw36I5
+yKJlmd8Qd5rANJej9N57Lvvtd2W27bIvv7+7v7jFwVqw0nKcxiov3tk3dofvAaQ2bGho4CP/9qN
CbymXvr9Zf7hocETo5gc+IHiMX33JYM+J/sb7NQRuT9QsKV8hsKLQ5Hmu5uLp9Vtvv39Fd+bk9bt
znU8zZ7trr4u/f65EXWzTI0Ff7ML9IsbERxkGFolAavvnP8/6s5sN25k3dKvctD3LJDBGeg+QGcm
k5pHy7J8Q0iyzHkMzk/fH111dkmp3JldVd1AN7BvattWKMhgDH+s9a07JDfRRiFd49QaQhDbokme
HAneqrXQoFvDfBpNlXV15JfaswZbQMQ5KZjC/rx7tbind4qQdAgRgGmxO3dVO9Nz5b42y30oUQIL
lrW74WJarobWkUd2fXtfg0ulUpiqhjdOfBzWhHEkZjO4tW8OyV3rDn6QTxfCKq7gdb4kGX6Ow/1d
XuvOAoOCwsGIx6GGQ9LOZ4QvKGQFMmsoee4ZiRaPNRqIw03s6xIuAhYvjlpC292gIXXosoDKnx82
kbE1WjJ5hcLVBRWub6EawmY70uCnE8gysN61aO9MtaFLsi/gFVosK/wg8KmvcaEnm7zon6VZCWi8
dpH4RulQwRzkiclWriMzgbuLq8yqkIQQHxHY8rnPxWXI7RJ/Xx9PEjt+O/xo9n3b+NBY2aF1cgjc
2TgjSSjUou9qP1WSr3Y2Xg56fWUm0e0/a2ZnUKUdGier62vfkrW6IQlzHWZjukGFGh2ZRfZsH633
HdoZTlh0iaylHONzM/IaQ3nKe+WanEMUEuOxt7zvS/21ztkmDlPt17T9bqtKeVJERkYpPdGprRXG
Rdq5VFhTjWtS85LAwVMlzU5UpMy+bYZ3hx/pvu9mcaKqNg5Lnf99/E6HMY4HtWKI5aJQvcJy+heZ
j9W3f9bKzqRcolgXETszf3IgdoSaN4XZkUPHnh3RckNhUoVwuIBRd8bG6IL8k7Ve+U03Xvbl8OSO
8x0G/Rs7Cu7Vmstzkyr9kWGyd0l1MKQyzzmuiVLq4+MjBAClQWUTi4dY28e8gSh9usPqOZ+ONpNf
gGRSteCFJUVGvJtmfDn8YLU9G2sqPkxtqqZT3tZ2zjnJOAWjwEbh55X2HUPaI0ntYHGAP2th/jDW
6ZNRxT9bkS3oewgQYAg2h38Fd8/Hz1nZ5fbN4tewds2TaFEMK62Kyi/NJvBnIErxrN2BvbZXjYmW
qo8miv12dlvjyzrL83TASii8CO2JN3JO5ebZTW/lFES+VhdnoSR1CHtxBlF/MQmQoIaxOT3NCNVo
CkKcmhJtB3qEbdsr99x0S3JGh68TSliKrOb5OLqp33L7sKm1JPVtPcB1pIO0agflNKuL+VuHAABF
Nd6CQpEAwHhjljJP1JI1WD1iCTGo0kUun95THSX9rTRuqsY+xfcTnUVL8IFpk1EUDfllEVbthaGC
NhAzOo82/AIqs19XqX42NuNFyLWLz+0hmp6QfOd8JucwV8iDNqgtGCuS97wkirNtzzWuFU9iC2oL
FeesX0cjUClZIsiN0qF40mZ0Z2qJ4jpvBl+iKceLBpilhH0Pr8FCLdEFK6GBlTckhru0cZSlUPEz
N+2XWKZXOvXqWKEyHKKdR/LbmOcd6rPTMjT++srvqGwyuW5ZaIW/rijeTWeEUOrcc02V3w5Fsp4X
TlgURrcq9KLQTe74V0c+wj3rMkI8A9Yxm43lrPDxG7RxnShJVMPc6uB6kDaGZoJQ8EBLz5y5h8/Z
Fke6+KmkxcLsCOxGFFXZW5m/qg/v+mg0EYpF7uTYZJL7i6kv9Sh8JUT72RhXi/i5q/lDq09dr3LN
2zzP36qyveBXKy4RqsEnraLsVHOJEjWx6F2bbUGasSL0badZkivPLB6OPKV9MwU3YUwTzFIan+rO
BDk5eTq5blj5ssovHLs660alPZu5zUX7L9cN3FFso0ReE3z3s1ece6MZjvnV90wVjokcRbc5glCg
WV7l++c21LrddnbJapOvzQxFIIlF0Ii4IDs8Ke1Z1hxLXeZDINNUHHZ2Trqsqm65McG5lpMLbm45
cBzZYS9T+86OE+SDyWEDP7rFjfjHvlCtqLsEm6ufDuIrKkDMgEuoUBmdUJdBysbuB4PirY2z7kjn
9i111rLkoM/W0QfvLjppkqHJUEs/kTH5RuZbVhFCL/ObKSpuzBKLaZH0l4cf6PIRfeqtySBejhPU
jHbeXOqQ+6C2Gr1NzWY9BfN9beZki6TuFtfekcb2PVouEqgHL7cdn6ob3ZTBCwBc6WemdaMkYPaM
LscJZZ1XdnmuGPY9Gs57OD3fD3dy34Pl9oILVEtDy2TsjBpzsFA6I2Xwe7JWNenhuE8Qc8TdpqoX
pRYoxiZNHw83+utEuvNoKVKajkvQBSUydflo3n0UaU+CqsnC5vezm54a5MtqGsc1Q5ovekrOZBzC
8HLG/CUmGoTy0qZI03MN5M5akTOPxXZrj6Jqvg3x/q7DBvgIZBzdBODMdN8kr4ZRUQtUpBcqoNEK
Syf+TDb3dmq+uGn7ZFczWrpZe9DTzlx1mns126niSwWNvFNGz5UOlpKqMSlAqXNOnQbJnEFCKb68
yGsk3D/bbsQWZDl46Li+P/x4xPIdfXo8lNI4RLq6sI2d78yE5Fe5Y1D6JM2ymYIJthLLAaySKpb2
0kRf39nbKlDPpmV3QJBH/T2bML/JbL5XUUK1XSQ9m0giFEmJp9mlwcOoDTCgxpPlJDlXvbG7LZdc
vMO/+p6FyeXk6yApgAvCldXHF9uGBCZyJcsqYaG3H/l9UP7N2mLKDS8cFI+rDgvXkW9nz6FR456F
OyEch5bL1vBjqxk8WuhbZuk3g9Fu4RAQ+5tRgahYlymBkOkMpTdfu6YSbCsc8WsAHkwlCQpoN9Af
UNS8jEP7tUPEDiBqvk0qyzgb66z21JKkvcOPaM+qtGwSdAA5XK4A2dr55CrZhrXdGYWvgqto2uSL
XgCKjMuyWdekHC7/N78mqVjkV8Jr7er8ZBAEyRz+NT5POJpmsFdZAhO4qtqdUcekrjQyIApfmdLz
bFKvsGGAWJ28NtLg/bkXAwx/05HHjpmfzw/INByEGhQ5EWswVj6+LLKhYjMAWe9ni1hR0VzyZIhL
mFB4qeELkul7RikSg+4ya4/0+dNavNP0zioCl15DmpWxRLbY8ILxdAInOhAufPjRHmlmtyTu9Ehr
wJzyEbj9ZZF1FFelL8pj9aZPC/7SGzA4NvMo88QuCCdUc6vTEx7kMBokj+KpPSf3M/cOd2b/+xKO
ulyZC3aAyzL5bq4Ws9PhCklK7inSrWiN+8gyrqDRvfSue9MRG4B8Ijyvm/pEdM7fapwFH3mPxr5z
wY2/b7zK+pbDQEjjlXJWdPotiMMfwChxlC1AaTK1kigD4f2lmMrTIx3/dM5cnu+7tnc6noCMjfBc
l34Yd0SzZF5jLTe1HPomosn6/kttJN8A13yBZX/hEmt8uP1PU+nSvKEha+K0i5JgZxEIEWPPQ+oW
fu+84DRFfxaeQ/oVWXKCCupIY0tfPqw4O43t1ERgqYAiGezCz0Hf9o7A4tBtUItRtc7+YVPLsH43
ngKVy0OOhoVPoBhanHwdMvtp/Z2gKH/4Ce7vlKnBMLMgMlk7M41udGhgNT6QrrUNr7IAI3JVNHKU
nadFT9//nZ4tV8F8kQshbWcZyrmRNLnTLnxCFLttLNCLNoS0brHHiE03oof+G/17197OCLGHtMe5
z0uDvn1ja8OlbGqw7O1aFe3J32mK6wXdZEf86R4lIc1Xy6Ak+BoQyVXlGFcu5NaG+CC2h8cu0z/t
SZfByL0CxWuVQ+7ue5MKsnMYbPRrMiS3uTivG+uqwz8u65mURfQIiv5wuIOfV2Vu7qkHWr+u0IW6
W003wMmqbbC8vC5elxP5cTKIXto697SwOiW2+KJeIgXDbALqZONpbI4crpapbOcT/PAL7HwXkGeM
QR353usY2U1mnRjcUCAOvTvc0T2rBkOGExwlay4Pfp3z331+WW3NVjzycKWmRWfszetVmHbHhiaC
q8/doUiINFNlJ7g41D5+5rKdmbZT9rCWUL7HqOMBTOTWlh0BeOICv5oa3cLsGLxJn14nTDNeT8lv
kwr82/UIjlSpfzplhavSEb1vO0lz2mIqwgde3acEsxPT15xMQp7XJRCaUdxORVWuktgi1l6LCGOO
8bxHqLERJ474UjRXWQeieqA+JS+mMnT9lnL3NsRbeh7kBdJBnVr72moXdkQXMM65LHexvpOJ5ss+
d36WvRqe4McyL8o+PukL5abv9Pw8pSXSx2cXyoyKCVN3IMLq58EAZLuXv3yNigd4GrcnDBAfbWnh
EZz2o2qh09QBjmXqW7C1K3TlDRbLHBqzYygPaDazC17SdxMr2D0eJ1BLBBmuBNiCkzFsALCTwXhi
VcQwCTOrT4ceKbWitFgC6+QcB9pJWZESgO+G40rWwfdMDMcHhxRcG0au+ajkcAlClF4bJqcmC5dw
GJnxKg7Up0p2XwaFVE+9IIUq0E5TrSJt0pqEuW1kBdOcC88nIF7ZOjaFvMhtvaXgp0yXi4FrQyhp
AE4U10kRJ80Zl+XOuuYLO4saFTP6Ujwk2j59U2ZACbjOqysV4BnFRCJdOyIE3KQldjMUyQWY0HKN
L/MUarXpGVarng7EAGiKzt1Png2nsaH1RA1r9/oUPgf5AK1+uI814OixZi/Zkw3RG076WpDfedXP
zQvH7Jluu4CKsLy5xtz6Osxvb1DLkwFtAYCdMWcNxPe2CH1OoPyRf5FoJ33lrF0y2dYk8ehemCTm
hmtjgABWcU3lnXc3BH3kx2Nrw30ozW9TBWIT23zSnSPOGRuE2ME2SyCs4YosBy9vQEo1sXzQELms
kPqBl8Zm5WugjTb2DB3Z6CTxZtQSw3VSNyCKy2+lI0kR1cHSDc4w3DptH3A61LtTRQaXlTWpjwO2
jbOQ0K4bKJkkbpUdedQLG0FBj30BttnYBAZmdLNoEvIOAUR4KioAfQvGRq1P+lFTLi2jThvKx4A0
YG/jWhXRSiyu316f5W1HGqNvz+iSOY8R00gI25p6boGZsarOc64qThV19Ai5SPwE9zr/vPxqq9D3
8cQ/m51VngaJecc5Ov3K3SYpYz0KSIiBVvsc6RVCXUENe1VMcngzI/A2q8wYeuKoRQ1VUsEPsIbg
9CWetBObgsUKTs+6DUavUtBUY6neZlFrnY3CfAIUDwBSJUi5qzKbCAx7vkYU2OCGUbZdwzuZ9Y4T
ci07fLYdJzbsi0GGFdTtfTg/MFUSQmQvRBg+t+pgeaTxYiKChQequAnna6TKEfxJQNc3BseeKxvw
BXNG0+GsI/Vx8ZzPYqvOJWVPJ4SdUQlIX5AQauErdkeSd9WMturZSVldK0rRX9q5259JjW9mqyXk
NeWWIu/jSdFOjaw04BHkRvw6lsG1HTlyPffS8kqsqOteJdNe6bleXQ0lM9mUW1i4kuG0H+SVDsMR
IHbxw+wUoueqKA69qnZnvBiAy4nJywJryWAMpV+mzXBlFubdwqiSLSdolyoMXMiILN0qMDa1MhL9
aFynHYTFzrwdoAYSxPsIP+NHM1XQlV2FpO7sygkhScYD0P8KDylJKyREYhnvcFooM2EDjL1w0zkJ
leQsO5uQ2fgzAfdQqm5nFX8XGnLizHAfbjh/fEOPICGfWO02VbVH22TFqNn4LHidG0CC0WrsO8Ly
ovaGmt2P3GFcgKofNv2AeSYyhjVLzleR8X/DYv5JQ7hJkLK1dX8eVPFD0RlQkB8J+0KJ2XSP0sof
YSctu2GFQ7Ja3Q1ue586+qWSE4iDu/bCAfUCswnRU33Xt8YLxuJ4tZDGgnniUjo+CXkyGqldEE34
xL66AJJA/qkejoAtFp/LwiLvwimWhHAYDhq1qM1UU0i1mugiKEzAk/lb0vMA3a+wLSGUuA8FKVnU
uk9LI/oZgB1KcnkJMvs8MjsPUf8brIyHfjCIfNSGszkVS7GUXbyFaCzR721NOWf1XwMW9EFyEEev
Xunhkza2EE6C6LEHV6antoAEl9TEZBc3Qp9PXIu5YAyz4k7R+NJB4XzVoRAMk+NrZnnNXTEUaWyh
BNy/Rn3QM7uGVwbcQSPWnhRDEpUzlqfMM6vOcb7zTX1P+2lt26nXjlrx4lLwC6P8XG0ah6CZO/Dm
WwWnxnNeplA0rMum1TLcUQzHoVFOpsw4g3SonaDoX496UN5Apc42tWGSPKACxzJ7L2ZDQv5Qm2yM
xakNm8k3anlHOMHbgGv3rObuvj3L5EAuI4bHPpbfJpIy4lsTJE9T3galPUKnU/hNwjidz6hg/jy8
Ddt3rF6E7Toqctth47dzWAjGwO6UiUpZIpoLu4/QA6Lzc57EcD0J9Ro17tfQgHflxMfO1HsOlty5
U+5VAeha3Fp93JnVxdgrDCMSneUSc+KcZC3hOsp9mQ1XbmDd6JVyGqjcqMqacW69Ec96NjX2bavZ
57N8VjNlg5fm8OP4vPlFpbsQaSkKLceLnaPaALs4DJ0Ou0bQrwfRrea8WCuoQQ8383lTqtFpQsXQ
8qmICHf22CleU5fopIKB364DDGyKwiwx3/WY7haPS1kfK4h+7piKesZQbUGpC63I8ufvttuGGtVo
g6meDKZ16mj9ms325QwA6nDH9hx1F00WHmluIHX8Vx+biUigKrg6Lf1edmeha/p5pKCGbLZqLY6c
cveN3OVgxuaHrFcNBMfHtozSGpLWpi07J8HCCmC1PoviqyErkKT47NcRXqKJ0nLlHLv3XH70pzPS
n03vCjHLvCElsOVpTtl0HsbcHwAPZumvTgcHEOjMggjk4Kw3nL9+1H7f591vRiqj0uRDVPp64H7R
GrnF8Lftamz5Y3t2+FXuGzGUEBy+UI5PiPI/Pt5xNtOxKig7KQVHTR3mC8jx0umuDzezZxbApaUJ
E1Uk73H3CiYUpWbNXO/73QAawn0UkDeNTj+JZOqlin1EqrJv0Dj4IBYbD1VnDp8fe6VanS2qrOU7
mOSZpULUK8m1apyUrKSKEiKPdxVM+kNYR2cWgI7Dnd3zTGmUm2vHwP0Dv/5j6zhz077MS17fnHMj
0E7pNoFPsW46wm0ON/V5ilHxHi31OoEkAI/Lx6amSvbx2NSlH/WzCWg2n7d5LnouH4YYUBcirlnO
o+fMrXXk2mjPyf5dy5q6e6+gFMwNNp20pXO63B4GjuEf7tyeaWapAfEaiQdAe7TzFsPZwsIY8/2Z
U3teWCeOfqVznDAt/UhDe0Yn4iKUNRqKVsPeNfnklttEJIuUvpM230R910zpj1JxvFqG57a0jnzd
+4bHknNgcXeF9Hr3654VZwQVy70AV2brprW2gFCxnx97ente0HI+FGjIDfyTzs5a0MTZPImITw5J
wvdmkSaaxu3hF7S3Ca4EKNbjzqKi9XH0jVkxqxWERn+MJ9CtOdGprfPln7WxDJJ3S1ooxsKKXCYo
0ijhqBQAVY5dOux5IQR1MwHik0XZ/OuC9F0TqF6GinIGAHZXJdk7/tFXxkkEy+avzwv8/MUPyEEV
zfDO4+oxmo+qRTuFPX/t8+Sl14tohWrcO/zI9vfnz3Z2HplthH1tVtT2kOooBMD0m8FxvtRU9A+3
s//1/9nO8lm9e27KAO/UrukPFj84afqtkkOk+RttEMz6y0/lmruWgW6yGssNlvXJDjDLi5O6ObbF
2NsNdE3kuTg2k83ObUTlTM6ILIECcKucJW1x0ffGyeFe7JnJKDUi6sBGaNKXnclS7V3UiS7lXrh3
P42gu5zy6KWWcAfcY9f5e3tjcz/Htpb0k917OuKKMovXX/gj+5NVNNOl/i9rVZDEoI4hE4WX79iL
ifb9i9fcMnUxsxc+OqQrVyF1sXf6rVHHOKedI4Xqff1ZNn9Y6mxsHPbOYgp0OjPdUqWtVr2d5V0Y
HJth9n0uBvYQ28C/yw31zssptaa0QrPn5Uxg0zhVlkFKiTE+on3Z1wwSFBf9iyD/bPcinojp3AkD
FhndTsiAHClRcurRmyNnG7Fn18pyabM75/aExIydr3KmFu4EGQOAIvQ19vSViLZCs1dVVW/sytwq
CQo01960jXlqUs7RQuEP8gkE3qqwoNzVUNhec/hQBMevDHj9s3D9tKw27IfPQHXeF+XsKWDeGkib
GoQB0zyyQO5Zjj/0YGfdl5FECeDqhZ/Bsxb1C7gUP1HLS2E0niEa//C3ubc1Eykbhkrez+6ZKXQ7
eHwVgzlu4g0YfKC5oJAIEi1/kml25O3sGwTsNP7V2M7UnI/Y98hCYcoEk8p6sIo6e2Vbj3+nSzoX
kWwMUVHunM+KKAWxNPIARxMMagDMBj5WiO4dZHcJ6elwa/v79GdrO19oTyxFUpW0Bs0ImOYE5elr
JI5sN/c3go5DLOo4bM4fp5ygB5mYV8hYHGXylOJWdctN2tRHurJvnmbH/q9WlrHybkXL+lmVMPi4
lkvgxbnnM7m5DqVezfiH3dkZ4hXi6H7SaajXS3J2XzPxZBIwe/jF7B3ZKJV0B48Qxf+dwwFrndPn
nbbsA6SvDD91q/ZLBbq/Bpmndo8cuvY+uz9b2/XSoF2IOznQWmhIbwT+PuMHnRzBEP/L4lPWH3dZ
TZGJcK+4OxisWq1A408MBlWssSJsc8c+8uz2jrd3TeyMBNmFjtorIyNh4TAOZ0QgbOBs/53xhmGX
zSeLGxr/j+ON+5w44Haj4Jx6aZJYEYelV6mcio+ZIPe+HBY4h6UHtsPuMT+E6lZYYHr8lis3YIne
BE+zFXCl8i+HB93nlqitLSFPiy6P/Ijlwb77hApRuWoSs9UpyJbQ9fpUSm5I6u464eB9uKnPKx1N
YRdDKq7/cup+bKoXVaR1WN6W6OCtU09fkT/4kRZdKSQ95foF17VF0h5p9PPAoFFqbBaZAwLp+9L/
d/1LSea1ctid3FzMnmo/umV2lcvhyPD7/OnSisl6ZFGoXOyWH1txtQ7NNnRrf8nJxVLCBWDupepj
3AuqCtaRd7a3TxybqYjiCP6kXK8xlZlhzffUKulGw2iSQabKh9E7/L72NANQCYgGrbiIEnc6xS1k
tqQ75Wy0gJSVygU9X9VdcWQiWn7Mx7Id9XbuzogTXNwDu0cGdUbhG6dO7odkH1kbp1LbL04CFPav
jwQNP5nt2ojtLdT2H99RWPRZ3LpwLPLSuDdM8tcH8wZzy1/eAC/yeh0vBOd49Ck7c4Q2p5me2XqO
gpQwDsdEIxkr5pH1aM94MzUHgA2yVvTguzLJ1kn6aoQP5Qt38kwB8F91L/qp9gQMlsIoXg6PhGPN
7fSJo/UQcG+b+/UwbbmSuHaIWlpuAdw63jSlfPobzUEcgd9DsRqRyMc3VUSlKnqrpzlwcBB2/MCc
fSCr5FU5wF7lkY93z7yE5IUZ0MIZwXl/Z2BAI4+GRs1zf5jz1aiFz+Zce8j71rZ5FRPJ0E2E8sH+
PtzJPRPvh1bFx052VpXOU1nkPmqEdUUsj9aP3iRjP82t3z/kv0SX8t/Kq+f8Tf4f4EvtB1Utvw3J
txPwyqiV//mrnfCt3Dy3zx/+AwFU3E633Vsz3b3JLmv/87/zL//4m/+7f/hHMOmXqXr7H//tteyK
dvlpYVwWHzJLGcf/ni7lP798/uu/w6U04zcTp7iGpNS0kWEvstbf2VLObzgpl6KQQEoO2MJlsPzB
lhK/6SilOZmy1Bg6Vqh/oaUU/TeXmggzD7d53PMsfuD/6vXN71MhD+z3p/DHf7+nPn2cl1E8gMNh
hmFHBTZgcbx8HDlG5tjUImwSDerk1ihLSYSiBXpJCv3IXPaxJXTYXBbxFH6ZSNnxuDuLZ1vZEzZ1
Qs00ksrsGnD2SBa6V0UwXN89+j19+rgI/NESpCGKLjwo8Fkf++TEJM2Nps7htw42IgF41IyIMQ83
sqc7qGV5Z9RA0Hy6O/NKaDpN3djuyozt+iR0y/BaTk27dURUJscWm1+r45/L2qJh59xDbJPJDE3R
ZdcgFOggW4iy9gBSOfqqK9s6uHQJ+Ey9esyI+A7MBD8JNBTLy8Je786pqYPWq2Oiv1ddwKYF+cbY
CnwKoYS+HbY1EfLDokrBpFLO924Xq7rHtUjerxNA8uKKfKH0Gs4tZ+5W1cPXWgvc0DNNYspXSmmX
j64ZTEhqh7HQrpR64A8Fkac/44JkqgWXk/dbvezNn/EM1WvNjzCS2ymvaViLFe0H2ieUISxHJZFy
w2Ca67TKXIfcRNuq1p3Q0YaoaWE9dG3Pz9bVOa1Ixsz7ftU0rf1qu0CI1r0IUNyMqQstP03t6Qm+
X/8tkoadrN2EWOgVae7sA52igIKFcSc/6yOzHraBrcq3Ih3ywMvUcXrpg2B8HIc8/wmZyLysS8R2
IEOj7o4okDnZpsiciGFHDKGsXRmb3xxWfkjXRam8yK62HwIjTx+C1mwgecMdJMS800IY726edN+c
JMmECumcBPDcGbrr2Sl50oWTVt+BvRd3KHwyGIHtkFzkCoh5YET2DONeuu23hjTxl0LG8QtfTfcc
TS75mAlh3+BPycrrV2wg5LOtyZn0Bxw4jyoRbvUqC/M83Dj6lA784Hp4AmihcV1LIAJiHjgPT+S1
61dCl+5t04R9wsPUESeKuk8fAUZPNVDS8XquuIwkDrNN70nkAUVdpLnxlfVFUUCNTfVL7LrtIzjl
4St7ycAhD3eKX009lYTMWCLbiqkdLpt0GKfVOEJ1XKWghC8cdyQOnlRCsKWEc6hv6jAkr8S2Z8la
LNcN3JI34a0IRd1tsLBIBb+z06d+UCTaWc3kraOuiZWLTGQBgbZxQcjMCAS63Ay5Wdy2qktoXDY3
erDpmknY2HLZtUFwnPP5Fr17eFOQXPUdKXr0EjZjaN+ROUm2sRXboHLBsBfrBgMR6iYF3g9bVRXh
TN0KCmB9jexk1bcNoehjolWvspaIyIbY7r5pVQ7oTdiD/pqWbTGsayvCmmQFI4Sd1i6p/wEMTa/g
X/bGqmwtWa6ycc7viCJAipMaMHwpVhslkkCZF7hV0+l7j0+FHJSaXdwK6zKaxirI+MoyWsw8LWiq
HwRDqeRTNDgjSU5SFl2O7MqHJunnh5Rp392gh4x+dEaG+IPwA/spx+Z3KxpwS+sys/Hi8cvAwizA
it2qXWCK8ykgJoE7Fw1KVzaqjH+1wqqOnU0fB/SMpNdJqcSvDgqmm6nqknIzsagjdZQhyi0AWoCz
OLzlYq1bAeFOczn232aUeS36OJU8egbQnZ6Ib6Ub8LYwWwxXUhunNwdAsYOBK8BqH0QFVjs3DRwv
DcuiWzb1S+hEmXTKpg5G42vDlPm9CRSHgFhAVvVmwQiSf2QFxXOck9KykhaBB8CsJoKkQmjb5VoP
dCRUUVSBlw/YiCx0Mn26LPO6pZuGgjYmVPIHnYppvtLUhChZ5jRCH8Mw0n/OGkMFNKCerNwS9cpm
jAMFcHbm4oaLsym7FZCaM3bQ5XAX0gHyT1J1JsjN6jdWkwno0gHerK20DMI0QqdMxq1ukv+xLiYn
dRBXmAlKx4TonJUV99Y5Vn7CZAqTgFAtj/mdTMcZsnVVtYLJLCvTGzPQFODFKihmN65UZ0MeLnh1
FZ7aWZtlaonxS2uqTRxHJH1jsWlJT2R+toNg03NWnwhT1r1es4thJYeRyEBtqs2bps/LmPiuJn41
GK3Y90XnxpsscjLMfWm35JqGcMAp9bjRU0aeArE9hRm+xRoJhF5oJv2NkeXkJBItVom1o7bjfWdx
B0oXjHry8sQBbJsusPyVPpYu6aH61OIQ03r5GvQBAsNIRf680bOKyVcqrUbySyjcFZkBcb2p7MZ4
5JgSgs617X4DphuoWVDWsO6xxCHMta0T3ZkourIJytUVOlyktLOoT1OjcBC7aVZ00TfEuxCLYZwT
75p9QTfsvhAo23zXIH8BqVVkKDcD3NdLM3fkVatThvJdLSTlr3TiWl+jHo1jkgez+EGxK/VlKOPx
ztDgvq9Z3ZXUL2Ub35AXEpdrYxLNa5UO2mMYEUy6Ap4QJLCs62SB6/YN/DbLrl9U5jZoY45ebDoR
lC8FEXcwfFV9Y+SNdsOyYF/JqiHGQhnFVii2/Trw80FAyqgXhNm1XXMC9Ny5ngZrGedhwyJTJyhK
+P4IhAsQM965uTlO24brnB+pESCa16oMbgSu05ll12b+WuHabc6UWDftdUglKVxPA+LPdcON77hu
tQjBPIPvpeZptGuXhAh4x7o9n9gi5mYhDymuF640r9HgxaUXdVIFY63xRfb4vO/D3rYJkqilvQ7m
frisDKsJVooBFNnT2yQ/Ze2FqoixuCDWNZkfGZvaMwnc0NkBg7CAJB1GLV/XeoaTWuQLbx2Z/xMR
H2G6mSayzVeE2UjSzVxjvLaNFo8F2SEza4qYEoMYE7d+Mhl8KVr/MrudkHj8jFS9uupYKBhHfH2c
T/sw/i7a5ftISBqzNpoaNjbwY714RGQTY4WX1J/IuFFOjCo0t7EO33ijNPoAYTB2gGSpbs/qMFD6
eQgHaeCfKfBnrsBXo+TOQRRXW+KFcQQnlEpAR7GbJLmTrKiLqdH7EryFHpfMRBw+eaZty6rsoSN1
I20VDmp/W2Rmmd5qtZH151Kr61Q/rUOu/oVdL9EUQvLudOYoyUYOfwlWc7N+6XEPZcqsaCvHaTRW
aQD/FNh7woHWA3cM6XnR64N1CpdBIAq2QQR6QKV71JCk+vqdI3XlfJzcKCXmwCZ406nDGQwGxuUv
nEX7cZXwTxwMzhWK2YFAUM/JneakKsSYemNuIdecTDyyq6YzePMGWVIvhTIIa0MJWT1LlLpOFhV/
HgNtH1DUOFwRpeu6aMX0OOeKuBVStOGWfOipWcnRTsRNKyx2RrKeWMFUcqoumkq1+23cWgnw1hDt
0FVkE421IVCJ7V03aha1vNoan5ukRMlmsjpmG9w/5PkkhGz8aMi6ZB9JRpazMlq9pbZt5InGUr/8
5t0UkkdTuD1pr+Hc9mfGWMof3dwTKmFaJTnfaaiQ1qM1BstOKBuqho2r9sSQScuS67FlJlbLCc9B
likkmA525nAVZVb17TySknTZ9nrieq4MdJI7TbU/AfkYOURTKFWfbrLeMtSVhlroxR40aXuCdCnD
CzJXyJmdE2Tq67jNBFmFiphPSRxM+Twii3VoJpHnTHcTdGde2qltvo2DINaYeAR34eRAI3rbSBLL
uzXhKDMZ3+wsrGct4hCwCgKOIqzOalhYL7Ky9TFbRTZh5us+TF3jssZfwu8VZNU3DRExbCJVJurX
AHxE9RzHiVvfpIas7ZtKGOTxqVXISszuzkrffh3X/lLZ4jJ+pX5U/mwP1i2uq7fivm3e3trL52r3
b/4/WJjQOLL/+8LE6rl5ef5RyveljOVf/AG+Nt3fIF1QrVcdNmIL3PoP7DV/QFmT0ybUJyr6oEX/
VZvQ9N8oSAD/oL4Kd/gXVfG/uNf6byouSARVlBLYgTj2X6lNfKITUL91HS7mKfHbKkqjnYN8kbiS
OwVDWSemdgH/lLS8nAhoz2y1ePLqTndKr6gZdCtCbEjoYjcqlDVM5GYJ1xLNWdRO8qc5Y14kiTsb
yBvkbntuSiP0ItOuIcPq2vADd7q5avAaPZRmkVw2FvB8///a8OvfGtblt/9g9Mn/2HbFj+eW08z/
BwORwfPvx+H/nN8YiHHyv9g7k+W4kaxLv0ut22WYHVj0BkAEIziIs0hxAyMlCvM8+9P3B2Z2psjs
X7LsdS1qU5YUhnC433vuGZ7fgWr8yR8L0dYwTN/mD+6GcxtvPKw/VqJlfeIEBTrbaBNs99tA+0+Q
zNI/wRF0YFUw7ZaYs7Ou/1yIpvvJ9DbjA+mAO20mp/9mIb4HlHDzwOYGk1QAGPArPpcPWI9KNEYX
m+0R1UF6EG0kvorRKn8DkL0Z9PyN8rxdxgJRotxlarvZv77HrTg9dF0RqLLLo0oeVwn87mxyQYc4
7IfVtL5jztCg7TPKXUNEAkGicXNYaM+enaUYLhw1xVk4VKlzmOwcZVhBKxN1Ufsb2vAGCX64TczY
uA++cIzR7Q3g/2kKlsLwJTK7Mna46PQnS51UWI4SWnM2DssrAonoInWnKRwwu/gNEPbmQf+PS0PX
g4GEgpYJz/tL0/rPKf2RsVNJXtzMRT88EH5KPK+J6bkaZUsW9xA9l1GMtUyiDQ91lvQPFnnCF6XT
7fRiWo8/reLfYo1vv5kNhstS24wR2KPe31GWoHrQRqLG1s7A4GURWr4vcLD/9u8vA+zLFsj629b8
+8u0vT6UVj8suzopu2M2zG1ATmS3//+4Ct/LxrrVtlSD91epHdKXLbcl3h6jz6BIGrF3tehfzX/e
3hioNWNAXEl0yH0fJiRRm1P/5uzfRRqZF8xaqcGmqr4xegAhU0W0pR7Jar9+su39vFs47CA4kBBW
s1m24mXx/skAuaIK/aKxo4Ui1L1OrxS1tZ/RSD4ZNVi0XPNy35dmQ5lf219+ffV/7B/b1dlB4Jfp
BsqJD9C3UiJZiPoiXmoqrmC0ySsnmsabX18EL6CPDwl/Fcc0iOcSMwdmXu8fMm70ma+xz8jxFSue
Csl8kTlxdporEwhqjePsa+ThpmYZVXfRzWZ8ooySnKhKFWEx9q8eEoOnRiMudrOHqUhGpu5/ikdy
n8nOnM/wxyhOkQmBhqb5xNCOJ5J4M5Kr4q7ZdaWrNgYpGJ2vUTtt8GmOmzRJjzaeM0RO7SbbgfOa
G9bk+FOsjfcAc+muG7ZAN0DO68Vs5yBLOudrnteKmadHR2gV2Q9Jq3eX2fW6n8Z5CiHPOGuQsynv
stah1i5kdVF0mROY62rubeSBRBwUr2vcN6+jnV2YxRKdjhlYKNrbqN4Zth59LqnQcxCHTJ5pc+Gd
bgU/BQGy0+/KImm55K9PoYZn9z3fP9p1kQKcNjEdbcybKukxG/3rSKQ5g6jqYZIDib5pW/DfwPQ6
z0oa/YQW3B9lPO1FRISf38RGtI/7vgldVQ17r1inB8eUawii44VCFdZnHNf7Liz6ST3H+ip8CzXb
HEylZYL2WKnadfNY36wQ/R97s3B3RZs2iIaxPw1RpB9chziFkmE7TWXTHg0K/4McquwoLTCIriYC
9dTkJwwQ5z0mNVb40BCtE3Cl+NCwiZNUpunHTtTOkYxhPVSzOx1Hi6RnTml506zaU8KPc8VoZK+U
6aFHF8NVluGpFc+Dsxu0ejogHtVCg44T+OZ2HcVNPA7rkdDGfd5JkmvHeq/SniREW3+2yKoIyMPF
zjmCet0JkIsI6dL5sCA1BaufdsQPk2WcL6dZJqKdaOv+SZLJDKZIrvjICmoiIvPG8wSrKPSE6UOh
d2Gfa2djaryMpT74sWVfpXl/AxNA7RRyniMDG+/K6dzyiCmZcQRiPEvq/LNeZfaOKd50gCf2tKU3
ZfW3wUQeL8YvVTx0frwOp5FWPdqNOR3dmDdWEFaw0wk+DI3Yw9YpibAzwis89YGwCJfrEEym3Qpu
vPTQyYx2Ey+DtpKkVFvGbY2q6yC6TDt4I+FmuUV+upNgF7gO1y7ha75VWT35eeal5maEic0GUC7m
OxnuxH6T5xqq5C7rPzN0MPxe9449vpjhWBnqBjGRgcn/FF1FXf6yuAQCpus4XSANQMmex8upskbh
jwIT76mSu7Qs14upWcmFiyctsFGYHPqa8NN2PrTWQnQfynU3rR4rDAqIs7YvM1VdC6Dre6+upyuD
XKOvOBVjnaEVl/TnHiA7jnnpTFyTLjq1M7rpu90KEBXJbduEoWNDVeXp92hUJGuKrgsR+PbhJDDC
A/i4rw3rnOTw4izKeWme/jSl9PXSWJ+LvFpD4tBflNsc9F5nMES14jF4SY3hdlhmkL5adbuJ1D9i
ka3yW2yvJ4Upz+K2YWLg1Y96rZoHkS7fhevGO9KaVEj3fbBmqT73kIFJrIqCovKI2zMzc71cKfoI
i1rNgFWV+avG0hqGSOwXp38hnJAvz0lOZi95YnJ0ic3WwzaLvHBkMexF2fOBbpvgah8NO85J/1uy
TRtb+K2EZauT69o4GIcv67WuMLBslU2gtcGQC6cDPqfiCltCNzAyLOamsgncxGMD7+VJ3w2nc5u9
ABqdjnI0T+14VKTdr88TDH1fWcyLms2nvRkfuiQGi+jXr6MnP49jWe0Y3cF97Uj4tszKenFKjcga
jLxINkvuqz57XGeCIn99VnHQ/+OsQo6K3oZPEiMUTub3Z1XRF1rewr3deQJ32D2ZCk21N/Dr5KOw
mTQGEVACiTmJ3bWf4zGPnMPcrc4Iqj916a7Jy1aFhGZjYLYMQ3LjVmllsVk6ag0K9Fcvcz96z1FB
Pb3X8f/ZzdMw32Fb2f+Irba2Al0IoR36ol1BgPtxfVpTL3kRqQIi6/N1oMCq4gjfv9FuLnCJKJ9R
egqkz5Vjf6tWyu+0KUqcGJjXLSEmm+UPWYj8GXcVhkOqdgcunCmI1yQ01iBcsezFHsVW+cLyMy4H
ckiuNDtu2L2nBLRwJUTsqq7HWgVlDOA1RdqY+Xpp9OVpSv6vHawqaXpAuqUvQzFG+efYWtwbjbT7
7MTtjak5LnO8PCeCeZUpR0c9zyMzAA4gO1XX4JnRuNNagLCwRqbnhp41t2QeSmDtIKYsI8WPZBe5
n92o/haVsm323kRHDe5dsbGBf5WXrpUR41jUpX1v9yU5h8IY8ivXikxOF3vqeZlonFzcawzvHC5e
L2lfFubMDd4tqPwjDYffdpiJOYQ0Md2YDpmXYVp0FnalBtbA8AO2KMNSS6IyzPOuvEiNDOhTOJ3J
BM0wkUHiZzh7O3BVZwlKIOFs32DAV/l44jK6lMJIwnTEBwUX89pdQ2lkKgH9Lo1sj/K3XM88uXjl
vrOH6CDh/+uBoeVSI9HeWhwMH1pvPZDzB1jutE72nbkR04Yyi9mzHBnF323iBZOwYIJjB/O01l5o
Czt9tfqC/b5E9RsazbKh0EWxoX1JackToy0xqgCsb4jNtiZr3VJpSufA/6Yn8GvDOUvLpW13sBoZ
vzu4EOfn0u6gIPtIxXv9tHAnxNR4GZCLc2Rt1Hk49cs6hSI20mM2GZP64rkEYoYeLeqDQKXLhDgB
N9mlMrVOM6clcXopdHMhHwahElAwlc0O1/Xxvqs09uhaRsst/hd5jrFKzKS/tWdj8CWL4bo1Eg3z
ljwuGULmyTAEjZ3nZkBkmL5rOmXEvMVYWwK0Ix07fBuvur+ie2hYYnl369Tp8Jhgi3zt6Gp55J+M
GfklWf5tpHt7btdieTa2iRPrvmtx+UjtEdsdudShFmfT5Wq2leGPjA+BUccOR8MG9sfXuDWw5Jwy
r8v9aZYEpbKTEviH+YnK+DEwlEjHGYvGLZ75G5N7djsRjeC3vZnMya609U5n0U72TRrLzgEKr6mo
0gnx5Z49XTqh3cTZgxBuEW2xmpg2qVpN5248Z8+in/ooXByDM83SkcLxIRFEBqLEi1gbfZl2eHtM
rl+XCUFEIq6NU0u3h/xSQl8NlljgErHV2udVLhtG2vocEe48D4nyS9d7iy2Nowug4tXeN/OAe0sR
9+7TbFaYoPDBwOYYZD5d1kTUE52derl90g94fgdIjdLNUtX0HpUms+IMFa4xnmbJyNxkVE6S+B5z
R8MH9F2OVCrus211y/2KJNHZ62QU9hzclTns2SvsL4ROadMebWuTn2CLotjFxoFo7gGXJ7/qV/m9
WB3gfEIb2rNF1eLzvGrRA5RZwzn1WB3pTucHg4tga0lxuhCRphjfxFsqY7qwG62sw/lQ6R0JQrbq
yNhpKosw2dnYhN5rHl2Tlo1hysDgPKNc4Zvxq0li0rp2RaftRY7Vh1/x431nk7UMRC/0keGgt5rr
915q3Zr4mie7VZo9szPdcj+jwdPGk9x2IpQsi+UGZpGnmk9Yqqb5GjFhDRSItCL7GajjzrNT666Y
TYEDSt26aZi4C5wUcMT50mnX7sWb4xRn8xjpKjHgg7qm7cgeI4z8Ch8mjIkZUkSUq670+MVhiRxL
ldFNtG7W4vczk4DuW16PBrvKTIoB4qJMOBZG132BNyCZ3Nnk1gQLzVeH08ysQSUokvklqRscy5NO
WARVYPpCzk0VE9spFu8GvY5pBo3TGpxJ2AGfzwUTBdcTyTdw1eZ2WulkkO9W/XMEUn8k/NvK2VOr
HuFIZTPO63iyr2JJlBGQ10wer94Xzf1qpAO2FXpRoByauY3j2sywocxstO0TvR+ib0a7WK8wnOvZ
N00xXQ0ucZ0YoxKylRuA0eGSxfOJW8ccn1Vj2k9aGdc4rZAH91Cy/ed+orVTvetwW2dy50YKZqre
OU9qjJsbOBnkfjLuirccGJdhr2PFzDVj6TF7koT13bNLp1hXzTqlZLFG7GOz2avpxFri/L6gi8A9
Kl2a+ChBy5iO0MJi/dRyGBD10QVVpfU5ZvOjnviTPlJdxNQziqHxVDybcY+j16ylfAFM730BGw3T
Gpkm94M9xNRaTl4MO/YQZqEGKHN5THoxOWE+Nm6DsYk7QNZpwJN8oBa1Y0413xmpiHEF6lV9M7OP
sbC25gaV750RzfPN4IzmEmZuWV7NhL5QdHC6St9i5Mao0KGPYrZfFC/J5JFCXpdaNoYdk6Yvee+4
l2bG0DLomN7RuVbJhPuWN+P2pKYEtkKXS7zulmUggNuua5qaOMJmKl+S9aWZDEgqpVT5w0Di+hos
cuBYF2KyYl9MU9GeMN1tkztC3SzK/yz5KkrdWfw4E9NZCUXFPps1t/2cg17ckJBjZDuDvPWRHshi
ul9ASon25SRhPwxLUbdB7EXuLceFhceKG/dmQPIxiakpgkC8pcTYk08IbYFvo8meF3JmSfYYi96F
BtCnfRi5i1L3TMqM6minPc43sx59nYwaKyuTA2nBx7iN1h3w5XDbZPbSBeOYDc4DTjkERPPrVGre
QYte/V5pM5jEIjFiGHQjerQHi5O6NJnEFyOWzTtJFUHwYjkMdWhAHmFJU8mdmAR6i11ar+1XU05Y
IK/ZunoXzUy8gO8KzEMY5qKip+uVxkU/2orcNJWQMwm9QCsggyj7RJWAPXvGpO1tl8URjUI6J68y
NTgI59Jj8dRJomyqlI7E6kh0Y8yE0Cpek7zN8G/L23hzxCqy0yQm0PbSGvJ+9PMq7aLfsCG3EdJ7
gA2aJSR10raY+hjkUb6v52G4LhLrKowTLbu6M6zYKwn3SrE2k3jD7WFj6HdYFOjnmbU2UAyGbjeW
zdgGRjXxuRQeTgKtNy3HrhEYO9kG3Dz+tJzNXZ4K8zuykj8ZnP8dCf7HBf78n0cxJ8lz9fzzPHD7
z//kKn/aLExN0vUMDY9re7OC/XMgaH6ijqL2dpEJwBbGceKvOYyuf9Il6gQwXVx+NMYlf81hGN5s
8xy48EjeNZBJ+1/NYd7UxX/juMTwErDA/5CRbGaruJ++X2ZQCKYi8Z6TpnYzeIMaZbRTO0aQ6WYq
7rvWEOc1Ri1wGZ141oOq1yaQT6+1Y3+Fm3YsE3NLGLF14A28mIznaIavcWJ5VLSnVd0X/bFtuzRh
tlGm02VUtjYWaUJ5GEhD5Fx03xzSrDrrs2XJz9d4xaizolzG2Qsv5jRsnHEI06TGQ2v0mgoWX5Vl
2nHVPbygZtyoA5sMgeFu0KPhuo6wjApNbXnNaKC8M5a4aEi3xyduL920/IqYFB92i69tOINX3OQH
lTW9/VysChtt1SqjObi0aFiXxk3ZhItujjWOf/r0w+002eJuSB17rLO0Nw9jlCxNKGuTYzob8Ro7
OBHFYg26MYXSAwRs5EQkuKvkUPttUXX9AUJLxbi1gLiFydwIqxQWrHNOpJ7Z+/YU2a+VXmHBZlcO
DkcQ6LaeIsMJU2rKvofASBmmer05rZ0280BMJ68+2Hm7aLtpTNon5aTls5YZE87KbuvgySS80bfj
tbzhGFdQaWHU0UskVo5LpZ69WjFFQijqhhBgzS2vpWzGBoKHZhV+qtlJd76oWLT7uFqjV/iDrQiK
3hH3IhoSzP4Ll6IW88yOFWMU0j5J6jYlAteLuhPh6Lm+xw82anfOYA0vVmbBLG3qTN5i60cfrRFf
I8IoBgIIvNqYyh06LRkdppVQPp+TZQhtq99giNjqXoYS6ydf8bsMgeGJ/Ouq6vKpkSKZ/NYcNMFu
DpI0CQ4wv9KShJk14We1XzEI3FdCn4/RQjx7aFa2NYZpXolLw+6UgEuU4nkEVJmdzXmcEpygJWly
zIGHzc1OmVvNSC/ofD0RYlNZ1bSlzrClm6u8gkWD/1VypZSXvZhTmvbHGHPo14lZqwpW2xhenGit
HjvTGfudoFQsQyxUI2r7pJ3PGsqTl1LWGY0jbK5rjYx7GYiV/hcZivPZdKEy70hDWpqA6cKimO64
3RRaXVx+F4NMVvAsSS5eWpQL57E5y3sZ4dvmF8XUAwXn7lCf2cS2PhTkGn2uLVPV/qBvpW8XV7gd
1tGY3zZdj6tymjh1c2KO0Zkz2f2LOdc5/BtobI8axSX6r8FZFRxdSAPBPHTmDw36SQXGnUjOQWVt
9u/IM4iRJX8O5I5I2e8p9gbcnddBXOoJy8CXLx8GGUxRTyurg6//6DSSYIN4MmCW05Dyg6Za355H
SIu0k9j0iKee0zyCkNDWET9J7E0rDFYDtywQ9+5WAfNsXKLecPfRZGn0AAN2sDuy6HHAzL30e5FV
Tul3Vj7X+25o3CLIO4uU3bZeqPWmSJzq1lz9iMhZIqmCYez3SOLUeZsmcv4hsUL8kZA0iawjFzX7
nWeR0zRWrv7o5pZ8tJmi4Kmc6+6XDmKczVREFk/AhPWVU3dLshXN2Y80yYx0H2EB8Mw+xeRGQt0a
MQ61vAsnjuJXs7ea5SZqDN4LNu1aEQjTLk/LVlNqN8YLGDZtdX808jE/dmXXrJTgtieecCUT1w1l
xPolLi33sVsLbcLLtnOCsrLYvXsVOYGMZTybwTB4SXpSeMtSHqqycbobBkbO+rWYorw9JcFFHtk1
yJWyazk5hN7WcM1qVcsHiVqi+AwSpsm9KCL3R94PPFw1DjbhtYMyL3RqCzxw89R70Y3Zrfaxk2AH
6XVzd6lvQm2/87JqHyXgjT73Z4LYmwl7GiFk0k8VcgDOFQYgropiE42XYqQU28M6BPm4rFVI2rG7
HPpuauYQYppzZ9ekbQTT0MaXKSEQtJxL1N1UolgZ2HetrRhpCbyBVFFY101WLZ4/pUygSRlWhIFk
dl/JMEUx0gBMFwbfy2wQOJFV3XCXuTL3AlD+HMpir8efCxtno+13rzGJdPuUpVS23zkMZBWmuh0T
E0RNvLLhdnkPblPZam/rRH7sGodNzUezEw/YlHaJA6ZUR3zRZqr3fkH0m3w0XNGySzJYGvA0yefk
GLM+52Pf1IrPrS4zM8hbCY2uZ6z8BdaE0ewIJjbys9li8CWNxRyDZNIKd59jEV34hdZk35wZJbTu
Rwaf2/kULb3+ZcnLDLAEIrLtD0ViquumizJgTA6YNizSaXhQ2brMJ6VXQ9j0HdrMxZdi3hp4eOvn
cd6yLZtmnDxlZTJCudcb4zomo/rH4uZlF1gJ3L/In1RbEmZcGAcdguX4udKFnj8u3JZ5V+hC5awK
DB7Cyl7GdVfHrvnaNovty9l2Thi/ZdeOwk7Xd2d77EO+tfPyoRpMq/FlpY93vVzZVEyWRHresedy
2BdtUvlYvUZb9LJafkSFya1b2awSXnYEnW6kwPKObp+BfegV1pm1FhcvffLW/Ysn6a7VVTd0sjm0
WdHdRgkBBueigaEezDT2jy0SHVVvIc6kHoR61I/zj8xQ61fPbO3vZVzWKI1byzmPaco1BmkehtQj
REw9eKsy/1tv/2frdv7nett/Trrn9B3vafuDv4lPBjQ6/Bi2OCZs1f5vxQ0lCiIGjZO+sekcEjP/
KrgNBwYe+j/EZ5uYGlLUXwW3YX/CdQ61KxnEiKAhW/+bgluncn/X1snNUp2C3qDYxq/+o6MQsLaZ
yWJtQydxxz1aiB981ulzprnyXLX45QL4tCDmOJhFiaeejKSLydmznBBqQf0bEsfWQ/5d/EsIURAc
IP3AHsG5EwbS++Kf9OjBi3pmu4pi8cLxpuSxqcvy3E7X+lyzcqL+HNH+JvLnLT39H1flyWF/GQiW
PhqG2k01C7RqbSgahUiFlHPvlNQFuDhFPU6Yt6XRs7DaKfH7YWLjborWb5sUJYcWZReZPSZPNuSt
K7dtXpzUW7HEns3baFUK+LuZ0VKVqxaI2BJfx9xjPD7ORqBQS2mjTC911SyPm2WcRqXSyC9GbI1B
LyeBOcUAzL2moqOedxyyIIc48sIUA4jblYiiXY8lc9A7OUVOUUH2wZ6eIcuYVCg/OimnV5SD4D26
ZsGXMBz2QoJRYsx183Ix/clbnScUjQw+hJb9zg7tTVT+8a2SteJYGC/Ran6UZbuDKjKRNF1IQBHD
c2Nn8NTr4mHXPuDzJqKLqfyuN/oJiY87s3+qSvdEJjdo06iVoXrL26jbM6tKMXyGu3xsGRaOELAa
/u8UwDjKU7yckUBa7gHL198tiv/HSuQLpDSErojT3oc2VLWIJuMMnoaVx2jsHJzwKSWqk5+2ias/
3sbP2tyPmMq23tGRw2Ok06Xt/kAb0lEAwvYqulCulbUTdI67Kroey3MIZk+KeHEkYZBMfn3RfyA5
lG+b46pmbx27jTHE+68sNrueVKqho+8gkqKxSu18LhHkUIdoyzPFsvnKjaNU2dQv1wyjYYEjRNgb
wPq0MEkizunosoes1fP7ZC0IWejm/GRxaC1AL5FT/PqGP5hesS1ww2yfngnwpANSfLhhdi5lrzHG
0TSyS8hUcAhs1AuBUsPGjCEHvBtNB6AzkntHG4s9bRcfnNbIoEbdc8RVYQ5skRS7xcHObCBf/KBM
3DDK2Xbxf+1Obae/LmFTBmVbExBt2PJCr5GIgXibJ06j3QxqrS7zLEaoY9PH/foB/7HtYbcL2xoi
q4vsm534/Q9iT8SbayOytmyyugPjgGMLwTIAjf6ho5FwJWOPX1/x43BeckWDlFEUoZtntPZheRc0
DdFUcsWm6+7wCS/JSoB2kovTuuzN3+zqH/JQ+P24GsQ1E/criOYcW++fr4bC0vVW14a4dAYF8Pm+
wZUrqKxUhFlpuvt2xf63vtIODhVVmC4/fv20bzv4u70I/w62IZ4W8BJ9/gd67whwCrMjbkmm8OIT
ZtvWaTGW0bGQKgqi3o7CZDUYzFadRJPYekFttuwsNjV4P3YTopRJHjVCqpifQuoyhzsCC9adlSUe
vdkAdyOxqtDJaaHMsuyYZSQz/5pjhsDmPTHbmn1XLtcWiDNSMF2gEstbP3FsGjO0zzd9Jty7KRkx
RYuaHAP/jmbEY8+0gedLGChufa+nhRYs7BXJbCMtEZlzxGq9/gL/ZDzVazgzqeSnW3K1/OEE+d+y
7j/2L2FUxrfd2P+Mo27//R9VnYnnw+YCDFuXFFtbt/nC/sBRTeMTJR3APplDFiYIG2f9Tzq7aX9C
PcumC4Qq7c2+4K+qbvv3KD00/oqyD7rMv6KzG1SOPxdSTFi5LrF4mGoD9MIp/vDFedak91EK0WRS
6NULb0YKoWU5QQWTW4y3EDmma5F3+rnXWNHLzCmU0Pnq3cuSOUS1MA0xDrK0mvtMX6AiD8Idnmvb
aR77SJYjiBOI5a7NBixXGH4kFTMM0Jb9r7/bD8cjT4F9Brs+7wtvK6Dh90/RNXKutU7oga1jRACQ
4fiiz+wgUzSFtYx3W6QlkShf//1lQcjZjrHMxmLxw8vzlsauzMLTiYMgmcDCYQLVtKGVl2pRpw1+
m3NHyvCvr7lVtj/tUG+P+vM1jfePCkIozGbYrrmN6qPG9qMZxXbbGr8xqvwgucEChJfK20SA4W6x
WB/3Qq2DKiIaum2CbQjVKWujnMJ0Imbbz6pJ3A2rZ52VyUqdWo9tBkNLG1AMjmu3w8/BOROitg/E
FM+TPzHmTf0mMb0abTwQkF4b+rNmlwKevEktTRaIV181Zg+C2ehTXvxuKLV9Zh/fG5I3kvVgKGDx
+zFRcJvaGlWdKVR2PVMmuL4pdItkliG6J33ZWXZSATVUo1x2sjTRVAp4ZY8ek9n0BFOK4kzNk34R
RQwE950+wvolUnN6TayVLyZfN/KvkAKBHENMlJ16QTCMr789orE9rZUb+XHIm6gmqKfgdbgNGnhw
Md4SOIdz5sXA3LuIl2hhCAe74+3V9ttbJv9M3LX5GuPl8PYzzGJud5AxIj3E+pzBt9mYRRJO8Ite
V+hAC/YPeCOeIvevUWUv49KG7lgLGAcgCxaj7hnH/HTUd8lsUT2qwTN/5Eg0BdNEfSDY1hACYwMj
stoAemu0hIs9W9l5n3QL/3i5VCTS9N1C29dmBH3Ylklw7RArQ99J3Ur4XVdziIjW0uPsdvXG0zbO
ll2mVwbTjyqLAjgoi72rmD81ftmWy0NlyxpZp2GUnJzxeFN0o7rJGsu+S7I6WS8SHX+aKw1irR7C
/ihvqMPqIwka67QHbZvV9xgZiL4zRC2+xcTY69egRfDQ7Vmk7c5F9XtTuxsglThEywUp1IT4xCly
+qHCypBar6iBpQ9dTwrGwJ0+hYyci+NIkBIcSkI5GIxrhtr3ZIkb+x7R6c5O6JZ8SHn1iqUU9IFg
Fjbz+2jtTg04AeUJf8UCATw2VNAOJZQEWrL+ljaN6XMfxcaPJFrg1LETm6/AWrYetplhUn2StPeM
jd/8pdFrdMNjyu9M7EsJhyWrQYoXivYsEDrU62Wa2u6s5EdbmGuX5MUBVM7RSd5qaWC7ndMG0Anb
x37bngkPXtrA2TZtZ9u+57edvNo29bon85eVyVYfbZs+yPp0jZBjuP1f5WrT67TMS5QnyFuPGwd/
Ry0lwpnBDMpwbRFu6PQa9jOmk3t3aVaCf/1699P/sf0xb0RBLR3acHIgPsp+ZiaMcyJjbsKQl5VZ
fnczaG/MWwDNxvR8GeGbScP40YxRGHlDH6rOOUcF6MEkn24Ylh0YZ/2mbN2q7ndbMveExSRnKN0r
x+mHovHvF5P2G+JnvD28m0eYer+9E/vt/RB4gja73V7bur3Atxfz39LrPzRyP62RzffrT5euzXfs
f//ntqin1yp9/rn6evuTP8fYDuWXRdy3BLGgst/gtj/Kr027KnFRomenb7eIsP+r/LKcT+5mGUWf
/SYm3OClP9WElo1KVgeQNUySY1yazH8FqiFPfL94WDZobjV6Ht1DjoS08f15rriDyRntlBpTK7/A
y3VfmJuJbTAIecv3YkGK1BpPq7tLKy/jeNHNsg5sZeEHEqcVRMaphXple119SHAM0HdmJY3PzMOh
mQ+2FX/r44oELCGV+NyQUrgeNPiqhIM2fWucoOuDY7vqKTbU1tAx2wYaPwViJjjJME+sxuvJD0zy
lBBDMq5AAeoh2c9lyzSrtZroGeINXzwDEWw8GmXJBuh8gqmpqmUx4blLBz8LaNbDZquCpj9fyhkR
gxnll2NMzpbf22avHxIsWqCHVSa3XmU0s7rdtvgruao4NWu7O8tjk2SBGY76U5e7jvJxukor+HeF
p44LAe5bYIm2fu/0fhn9DnTwmRi49CKLhvm8LZbpXOo1ps7DNHZsvGsFY3tQCeT9Diaq3DWEAIoz
U1Aln8hxojnTGtSNu6WrhscsjvWNiuJM8aEFfJvCVmXLo0F9eWNWC6wjXIE0GH9rPj1Go4koo3e9
7rGMbeur1GP7i4yX+SnHXeIywsVlCPXFgb1qw2QW+6ZGORm0S/bZbLwgnWA1GTWlgacODdPsoYGd
GQy1+8WL+7MauN8UZulXOqlcQgNhFKQlPpbLVWchjsBYJVrjMPGsA3dRtU7QWumxz6DKY9izpsY+
hV7rJpgn64RKbqbt6gERpXPA0Gj4rLI09KgzDFvgDFvKnWaWL0oY9y7RRYFdjkGjt5c2ZXa7jhfw
V0+cUl0u43inRd5pIvQvRf+aNfNVG38pHJjQ7RBgsvCYYvBZQjWrlHs5whguxJKT+gjbVGjBbJmA
xv1jmxeTX2Wf8YM8gQZ+zefnOzMG9qZHRGm5BrpR72Z5Wi90xfG4/B/2zmNJbmXLsv9S40IZtBjU
JAKBQKjUkhNYJpOE1g7h+Ppe4GsrI/OySXs9rgnt3gEZERDux8/Ze+1NpaR7c0LS4UbJnuLqvLhl
t9eN3M+c8iyQe8qUmb1wD1nkodCLhY540zbuMXbXXzO1Pxgzj6A7zbOfINrHcmBoD2CmC5/9cDcy
Db3PLXwmW7LRu2WjwGVD6yiVFwTH6cZsh+963l2It7/hFNicKvAKW7LvpodeurRW82CIBiRXY3eF
ogI1gLMhleEgvHOn05U0hxs2TOggi7+Y3jMsE1VeSdSnuedrMMUm9RmVDVgn+VzAcCg77qljbfTo
RlIoL3SCwTktu9XlYpf9VoG946nNJoPwI5YvtjneRou4N5wJ3LuNYa3jYTEobGd/yq4wKwWu125V
B2AdQaUslj7ql4BNPkhd++QmajBPmI6VjNgj0rEqJYAYc2b+RLcCsZ5ahcC9hp3JdzGbLqxFfT8o
j0nxVWcMD99+G8sXHZ/Vxmu/Oni71PSURrTm62LrzWGqxV8T2+FrJTtHCuwplFGvoDSYkkdbJ7mf
PO2hnStSbUwIPIr3xlN3GkvJy8GcHVA23of8dvJog6dd+wAafNyq04ycu2QA6za35ewE0Wo0bO3J
2FjViy3EeSTO0JU2kLg5C5DC6QdhN4iISWtTxOyD3vFHfpmt0nepNOTx+taOiIQcJIIMc9D127RD
OKQbkpqKvMvUdHfRVJznsg3XZ9otqLsiyFw+T2kZEGSWn/CvzHczHzO146ujMNOkwXORGRoJpJSg
Hfc1qL6toyv7Ph8O1uLel7hXxn4KaFWRMXWtpunRK5agLpRtbfIkj31xpRbpO1lqWL2WAf8XIrsN
Zseq2rDIewHz1mPOID1YIt7i/sUYtS/U2aFTldl9NbV7U3rgg4xbTjjX6jo7UZmOunt0VQ9z7Vw5
VWdanGwc0CRN29072XinK9PBdMVO628UXIyQqu+Qm567Nj9WFJZjJSB+Dd09/bLLqHxnOvUoje5O
n44eFuWxcx5Fk/tNiZEh2la62M9TbmzSZppP8XJGSrIhoibeaFl6vWTtecnUc2HJ0DR5Mac+kOTJ
NiAebOVMxtHOK66Yz3JYO08J6O+8RtDSVyVm1djxQb/QyBDOrkaBlG/k5Hn9xsMyH2Rt4/pGI1lq
ilJsl8wIgCp972frAGMtTCcnOqG86d5KCyqKOrqh07TXbNOkfTH43ebj+GgiutwkLSzdzYKDa1fn
NpaWaT9n3Z5m81kUOCnTDKGwvwgUxda5j752hXrWJui9VR0wINrlOTsAp6KO3KQ00fdLPrwjQjqr
0r7R6o6E1SUwpzmwUI3r1vuiH7ylunbma5ez2cJZiIjvST2Z7rixjd7XmiT06jIiIVUxkzcDuNUK
VCSLdsj76xz3yFDQhZHq9JY2/bmTCsKm5nuZaicU9KjMTRQ6NoIBkQatEKy2M4OV8tBOFRoO+2Ey
C/3ZneAf6c5ZqUjhzZvrcuhwT9dG+Th01qu7kMvS2l9bh4atKt4XMsmnXqnfcxmlR8tkHq5rmz5y
3V0vzYDmCTbhrn5JFOKI+1S9kQsxtHK5wXRWDt6mVzNerlXmlWwbdjCiZkLCTVkF07fU7t44n3KX
eyCK+kUXc8gccqPh5fOFzcHVic+xp/hDPHlhTN6pMnpbS01fOsXhJuXnmGbXrVLwz8snVRU9eiom
IVdLl7H5t1a2U0SwHh3YS+ewci3eTgtryVKE0qC/FbunbpkP9mRdUAV/t9jhcjjN/gw0SOBYteQU
1uu2mt/UhXutdc9mWW5YmB6XWT/F0JsWl6BOEd24sfM8ZzmyVy8oEffO8zsUKTwA9Yy8v9kxOmQs
mOxbIz1mXvyQDQ1zupmmzAosMgXKjoS2jKzQBWXqM/rcr2VXs47JsOv6qwG/Sarw+tTikANNIH/W
Cgxv+Ig5ziBDTC+9OxxrEd9kjeW0GzMHcCa1B5vc6o2djAYaJvzYZYtur7fOsREdDOeEgWbP8rHV
lk65ZPw+W/VF7u0HFJU3MUayjGQQ6EFL9lGTRsPebdNWB3mWlay781tp47AZ+ZHyvsjioM2tbZt/
MTKXKITqFX/0Oni8czm6GvILWktENvPGXsbbFF97ZtbgJ18tOI7zom+yOb1qXarB5FwItgMbPpgb
2pb2MdhxqLPI56N2LmoqW0iY2MTY7awtU94trfDASqsAQfLqSkEuN994g7Vj7rg1cmxmLgNss36C
3ETQ9ysu0STrARt2aXkNvJR9CgG2bQaxxIeeIycpZM8yUV9N5eC429EUOrfNProEKoPZ7+MwBTeX
gQCVoLVcidTTeUHtcz/peGQsklncJAupTMLOWqUv2rbACZoschdHXwezl35ZjUETf4y66S+SSpdi
UsVqvm6wsyGDiS+CyoP5IPRC2+YRRV8m1eWRs9Fugb0auN3tRCl+m2bS9seUo8ZCG3FqKKNEa1yI
Kn4a22+KGe9lfT2qJ2SLOy+qUKggOMvMoGje3Xnegcpzxre55jjr+sxGeMQ02GwcP74Rwn3Iy+u+
SY4WEj5U7PGLRhl8Kydj+TaIxm+xRNQEGq+IMWsT1/DlYo4RObMQrDwp2dHFi0HfxFCqmzRDFdnq
4gnzcHsAVUQiduYjtq83iVRNHz1NvXGEcV+VNkWRz8gknBz6UzMEoLZK9nVmvTk9gSSAArNtNUuE
n85Hb3e+VNQHCwEebb6KWX2CfAk0IeubADxbcTBanP491bztrBsfYhin26qEFEBGqYzMQMbR0XS+
ma780nZHQ1J558hmxlPmJhd8JyEWa+u2moetupxSRf9WIg7t6cLNHaauiCqn8jgoqDrvLy9GFC2h
jvDSUdtd2xEOTimjw9zr7SUYEj3A2PuQzlx/CwvJ/D4Vc1hk5NAn3d5pvH1fWPux+xbjcLWwfdvR
1yiZroUxkdyNcaEwt9mAVLGuTrFTBPaqFaAdr413vROW5R3fFQcKKddlYj2hB2azcG51r/T1QdvW
enXJSjx3rhOacR4s43cDCfCoy4euty8gHM4u6+CVWQ57y+BsOXU3BJBuszKDMWxkO6Raht/j+JN2
8qbhNMe1ZPhWp+XIZccUGYKBRdBTIINGyr2Bk6FxrLMzW1+wNZZhnDnh3DbRAdwqOulFufacgUoG
oyYpzYVzhyMSEKXK7B3nk6K0G9UqujcDG1DruDdVnG7L/Khl3U0Uqc5uBHpLL62Mq2PFoMyNq4vR
dFgohpi+pMSt231fYkx6zNR0w8e4jsQ8V6+i+ElWrI0pmBlMnX2bXWJUuMZc7toWAs6Y4MRKdUdD
Vj19SVyWagAb4ULlV3IAjtW3PM94u41C3XW6Tct8oJwxcEnwApccLWSnef7EyGiTpOMRUR9438g7
68w29iJNQ4yQfehZPeRjq7jHiLcqlBXeS5ej6NacoTQgEwi0dUtQPfnh5KgQa5QQR21aUI5jCd8W
Me4rxXM7EouVc563X9s+2hs6vXgOZXtvMpKd7SbSb9v4hP0MEbOpuBL/E+sHSJiz4rZ4XQi0HYdA
s2nvD7NxQu9K/qPn5717QTL2XEG4L/OK6BeYoUuLvUiJFdTP/VsZj3sHeb7fyBkKSzZuZQaBGg9g
X4ILiI3xrjUyTME6LFX0405YNKVfdfZeumcRmXj+7WGrU3qalWof0ua26fdDQl9tpLfu1QdbDt+X
9LDevyEACcA/kpkphQlwBDTAlDLzU+KhH9qKwu1f0xZEySYdIvE9guynhxL+MNlcntpFgUciGQzG
fBlcX48alcHSPChUVGS108mdYEfiMpXm9VCXHJUKHcOln1fkUHsQOqKriklex4KhzRchbV5mxVD7
YxO7tDBLStKXKNLgbcTWHKl7/AtauhVt21yPiKYVn5w4jVDulj1G8PIS9K1pjbKbNencYKqn6jez
QU02OibWL5nmxPahF4bXcTowzGQf1TXnHgO5/C31EEdcuYycKnNUyS9ASfj33BiIcW43Xnf+z6Ws
1QhleEwVNANoqHSi43fljz89nMDL/7YscQYePv77P3SaeH8SAQKgffv41ie/9Cz5O/9qWXr6fzFR
tIl8Qb2HoG/tf/6rZem6/0WzkK4k0VQ0sUl2/p+WJTpAe1UtEDPhmoie1z7n/21Z6io6QJPHAUkF
4duu/u90LD+1K1fE2opOAgKoAWgDRP9ru7KMdRZwxUuxn9RmgOc820NBdrb2UhXo3fO/TXY/KV4I
sFMNFcDXGnEAGdT79HlEEec9Xvc4lFj5tiaz6geTKdeBJzm7SFoUZ70oos1P94NaW7LJ/ay2or37
c0P/x4diLkLliJDIQ/X464/Ue7jsI2TAULSWcu6JqyEOxzaYKRd58OeP+jQ7WD8KfAyySpB2Kzns
k76mGqHBNLaehnIos7NHaI2PTd8kBSXPGTNa5iYVlC4//itx1enx3/p4lx9J83lVFbkaDWjYeL8A
3CwQM1PBfCgEuA2NtiiNgAwA5UbHogqdp6bl5YrEvMJz174Dd+n3f/78z/McvgC5dAjJHRM+H39+
mp3k02hFg621YTSsNzmf9ccBkPiXfExLtDYp4zLQ/eap0dHkFO1AF7CyYFTMOknKo+i1ezaDee9q
w/QCjaWI/zI4/vS8//h+CCPWRGDqFu1zvnGKQwtYqtqGrYvhoaD29ntrJoQYgdlOxJVy85cL8kmQ
sX4gM3Hm7Q4vLImpnx54pRMu1lp2eRBQtKBMjY7+hl9muzt4VeYdNqXsjmGlD/Qq2pWuLmipD448
gyzOxb+W6P9nJIj+6fWjm0ke4o8FB+ahxpzk1+eDI0zdrXyREOOvCbSqI95iM+LZObYomSlduiQ7
jw0AnXRoPuy0Evt+spddD8c4I27CTe7guKlfzFpntGDMHXk3DLfNp1gMzaGT+NA2Md7nEeythnl6
4pB9rllfzmXVKnj0XMjmOgQRzDF1dHG0Uv2LzMFYn7Cfpnc/fiLzn1X+sr6Hn9/ARjDVSKu0DK1m
cjW6nBD8fSGa+bHo7HxbO838BGEa3askSpOeW5MHhBDG547T2D6PLHGg59K/j5ql3JAUWNwX1qB+
mRHNhnLMivss15pXF5TNwemH7MPQCrGl066/DYtC+4NJ+qRuW300nsy+p1joq6W/TKRb7NrYK+7/
/HytL/Q/fq2DhpzZKeTGVXP0M7FRGSdcVQgcw2XlAtkDFv9e0ur/86d8fmt4bDS0OCTAGeiY/sEo
dHHRDzPfK3TyLn5ROOw0kegPY7dY39ycOcmfP+7Ter3ewlX4wzSA3UKz9U86HGfGcg7KtaA1VMcX
kH5Hvti89Yx5/Mty8Jv3gY1h3WF5ZGw0Mr9evnLWq9jo+yLElR9fCq+aHzNbLe4Xpe2Pg5FSk2tJ
evfnn/dpj/jx81Y8oskyxBL0Q/X6E2UTTKinFqIqQ2GK+F1kE90zh1FSjQcInPbGSWzjSaJGes0p
aGuOBsrfbujvrjDDU+oSEGTQC9cb/tNXUCab7q+aN2FX09lLLaIFEDxWQE50q4z+Iqn+zdPDnQSW
aWGDwED+6cOgW4OUyWOw4IpT3JspCXSCpuy+ptrYoCwWX/98fT/rnNcLbFBmodBDCscF/vRS1BZR
ha1X1qHatsuyNeEPiF3i1ILmlKhXJb+SLzeU15WfKFkU+xGg/zPkflrtsNHd7FDDRr4A3O/fB7sb
3kuyWMxNQrpZMKU0qyNTNH/Rnv32jhAFhOWXh1/9vHPrpZ3begLvDKY9RxCFyiRyigoVkdk+/Pn6
/O6hR2+xlo4AmL3Pzo+KUIO+5SdRDnXRRdN77TL083RU9NY9mkZenRJjtMM/f+hvfh9qLcTACI9X
Puj6pX564pbJbHO9UqqQAFszcIwqusipt8PKipS/JAX+5v1CXs/Yjw8DL/3Z1oG2qC0W2dQhk2I6
IqWdEb1jLO4Ok0R/S/NUHnRDiHhrDbV1ntwy/ssD/7vfyqej+MRWpf0jenxQUfAroBnD0oyHTQlG
7qzJxrse0tr7C1l4fZQ/rf8kFKw+Mdwzzj9KWwp0MkqSpWQ2HPWkcxj9kfYSe7OrLsZTDEMu89FI
9Uel/est/c11RjdBm5cmOqWuue5NP93S1s2LxZrsJkxbddwbGFHvkhaWE+dNSMHZQquAIA8doxs2
Q969gpSe/4/1G6mFBS4AH8U/bvXSu9E4ulYTmokKcIvQzcMkInVXp8j6Y0WjBaIXf6vpfnN7f4g7
qDAI8nScT0WUi5tJbXsWzzgzvSuMsFR0DhAwIC12lAV/fm/Wi/jpBoND0B0SzIlK55T260VuOCG5
YHXrkFxx7yotu8ex/2uV+psPISOUZ3V1BGCG+lS1l57RWUuZsCLEcI029CS8DKIVvaY//5jfXDkd
vANLM2Iv3BufrlwBowcECKTrGWDZU46bByBhA09rzGnt/eXZ+M2robOXcqZyiFUiD+bXK9fVUz6C
velCKnR9XyZeqpNmQEW72G55ghOj3ET451MUfjZypP9pANz86/b8fOD83fUkpx3BNz8W88P65vz0
ZpC7ahpiplNY5Lbid6P5rmR/zV39zTJu2BYNK1BCzj/3cKQirTOrTsmQzOIxXCgaiN/qj3hf06DP
WzC9KT7nvxQvv9nMedfhVPPL2Ko+H6AWM5lx/kRlqIjKfKpyqeCQntsH16hphNpIiv98Kddey+cX
AGUUk2WT3QPt7qcXILZsrSwWu6bLagDVo30cIVhOleQ7L4PzyMLgAT3zvOlxadzoxqsm5sJJWiPP
IKGo/d6YWnE/ZTqngK6Szl5phAGSbEreLTOl9s8tsVrRa1x+wm09Y2eAVQ3rVu8fKFya5z//nN+8
AaZKMWStey/elE+lCXafXtDmrJlhQVnakMdj+A7+6WeRaeP1v/1Z68LIxqBzrzh7/voUOrrbuJJw
hHBCm+oLOsYBo71+7629iH//ozCzsT4RYUjlvt7Enx54qbaikroswh8dj1515q0auQpRWAy//vxR
a+fr0wOx5lrQZmDFt7HDfrqEJZk/k4q1PgSAyYla2AZgJs1u9hrz+C+IeOEtmZ1VL9eikKvLWrr2
B9Cx4r5XpirfFjxnN9Idl7NwmvLRJGgIZK6KVjmpmWz/+dvq65L26/ptsgZRaZMtsCpcP92E1pS9
JRMaIuVUxadmMpq3AmHSueln8mumNI3f6fh2D8LCzb0CDtGDIC2+jZ2khcFrom7WVHHb1QJ4m8NZ
pC4GkrBgfhzRnbm3oA3mvZpOAMEIgzxNNsqeP/8E7Z8nag6Y7PAUNAbb0Gegq9YsCgWrizpIZ1BW
DLXXbDOzjzZWoXKwZ/m5UlAU+rnAbafG2rsssuXwly/BRfvlSq7aTd3BwWVZKuEha0jJr88YIgsJ
7EOrQ0d0UDOyro2T66kyO23bZc0uzZTh2mF1Qvw+PTlZjrDK6lLVx0qVouqqn+auzloSxzxxP8xK
ysuQCaiXNWht0uNQEiT2yRTF9Vh1ALshRfaxtVcmC5cMMWnJeKJ543c944wkfqtk8mg76+NlzIe4
9PYpOIlNq+RQUSMSBo38RJYdVBYCMj0YLx7xDm2yM5PqutG6c2xn+76RjyqMvtH7os+qz9gnrHKS
NKfxhP1wOTAtAAQ3vXaQZkdvuZY0MTLfruwDXBYH6TpTk1geYEs8uUoDvRhJmOWee8aPsdcdVg+x
kek7gf4ri4vD2JeEpyk7FUWd2WeHyoKF5Iyvhui3LkgBi+ZFgugzbvKtyJSd4qJJxzAYLhPYR6sM
1akn1hPJZ++N8C8yYWxBgn0Z0GegFPUeTBV/QHVjkMmVc1xaCtRTQOuvUqHFYbUoZ2kld2bnIRos
qtcqQxcBDim3onfDaW+lNJEueC+0NPxGVwPGhbmIPtJyRdvED60cD4mpXzXOEiBYjGP9BHzmdZY0
WBi8DaRUblYzqkKUkkQ3pCnIuOJoNyzy1KHjgkGC2lRYx4Yg9LS9mxrG2NbLaH+YCyMo3bGuAQ0H
nfzAU8z8jdb01m70Ix7Qby7zJ904Dr1k8q778Ib2RYdQyLUODlBxu+pPqQeaRxou2n4ofB4t3mXq
LnpROxwumVS22l0B2NwpcC6MNWPE1g54iqEgA69QkbSpbVRtVGOBcTNyXeV4XQxEifE4F06GFofh
Fhgo5rigJXEs2NpXWISBpYwu0tPoyumgQff2Y5P3Hzj1CeZyWjSZsbl3rFW/n+3msn9VVH0DbUXd
dMDerbK+MmBH+FGkoAu+6rvTFNOkVbwtfCtUgsqBtg+2Euu89MYeueCGaf4pFvbFgF1S1dO8tbXs
2HYFM18K39F7dIS6jTLzHtyVBTWqunikNsH6nZnek6jopOnOMLpXM6+/MosASJ6cKpjgAhbUxtbL
Exali1UDB4zLaUcAXLphmXzMlvZencpbUFtfF63dE4WqbUX0DbQhKiJ0HoJ3+2uq5SfTQo02Zk+Z
+lIBSs15TdJsBsU9PhE4FCoeJKGVm5yiJirb5Hvv9ocI+Z6h1B8J+Cs9IqCr4yLMgLPHDoXRaJKW
4SKoAkI/jGFsR4c67zpsR0V3AswYFIa4mLb+SGitP9fWQ2GNWOwryCHrCuIRET7q+6yAM66Md4AD
3E0Jx18006EGjapPCH9N96DSk1WH5G7hAjZtfiIAkOF8ikAnayd/HMfm1ZCJKPGwJgbKtJm2I1Vz
M7RBFzWXIrFedaQWTpGR645uuWruUjNvYahlrg+AF7uLsevtRpAACbcyQmLWMKfYeF6+yYVto/BL
VwlwfQXM530kNuHJ7dsdJ/qgVb03qMhnsxvu2r6+pZtpO0LBYWhOYSZixJajs6+Iasorca4k2NaY
cXWsDPE1qD/ABLn5AUr7wVuGKyvhCzdxuFjhwJyWJypHWo7ViHoZ3WByq+YfWp0Rp0kIgqeE/TDf
SoFvuHReMpbVyMMgJ+uv9UIBUMdL5OOl7+CpJNaztTjaQTLybWCPnjA4F9fFbFWB18J4yksMuZh0
gaGjrukfkPC2CQtOrF9nMQforeyddtl2C+3bPZTe+t1K4Bj4NfJuXzjexKsPFHNYMucYebnzyEye
yfXAz0NO5JFdMIeoe/rdTJyygNhYF/dpESsfbhMZVClZMX5z+uUOTNd3FbucD1d32SUzSi6Ze6iw
bQRSDaz8NyDQysHKVBPHELLNQleWXS3H5gF07ocX8YagKodv3qs90kgGUY+8ogVyvyKxDwzkR6LZ
lGXYF9riHsjULa7jpC1CXZHIDkmRxHlWy/QF3zNqbHxHdphYs/Ld0vtm53qCxVAlw0WgHy0w/bRG
dF3BdKd0MSvyNdwOyGkj0DWJpodppCyZ6aNfQ8IaOaO41ED8EJkN0fjmtUauBuNoIWRqpi89qQLv
cuHDN8Iq5WtHCgQ69hbyOg2pfD9ERoJ0u7NxkU19dkcDpRD058dXyujyqzaL+cC4xTgXxEAinR8H
sgUHcbErL4JnqucN92hK3kozugej8eSVRYnQyFw8M4D9Ua9aMG2+7ic8YdlcMFVf5ALmAzAv9Jwi
LeogUYHIzTLNfX3Rza1bq/WN0lb9OeUw95zauQSnj/DRJYz4oBiVGlRAri7SWw1lVS3cV9tUusOy
ZhjmCrD4ZBpfnAahqV0qyTEzrI8MKFcQidkIS9ugN2O59wQKvjlCwMDiUHAvxrx7sDLHCPuFfuSg
1yA76q4cr8oBEgqiE/QcvWaznQFFfKd71d8mBvp5iRL6yFRHP8SgzR/hGym7habmWY0QgJTZwxKN
mT+kkzgyuoNFbCsT4iqAQRuw3dOuJr5ql/YReCIMh+DjM9tLEwgLmQwirbWJgoHxAPOcySbC+3EY
dkKdGzKBCUGIt2jSRLQFbF1sOc/sNZzD73Ob4gpBUR2g2l5QaEfWtqkSsj3Q9fv5UsTnYWlV33GS
8ZIgKYKql8IsxK2vHZYFWQSwcdU9GSbhb1VqYsMcLffLOGXU7ZU7QBcehh6ocoG8lCIQS8doKE9g
Wi9iiZbnbpbNfp5T7VsKjAmmmhU/Kqpdvy/tbQR5liMfRfRe84Y4IKIku56XqDkDF0Z5lJcCVAHN
L8w5dsv/O1PqW1PJ4pJOzRUEH/UdCStC0oS0jYka+Q4+a0w5pOi7sZgquMnYhs3RdqCOWZyIpgZx
VitG/Zs9lGDMGcT5vTqjSa305141GJgq+DuMTTcT/EknWpWn3DEnQGQwIP28JuWBmqQlkXxShmcz
p+NHOKM17ixpVSWkfLIjiYKXX11nrkgCnznY5pPaFjunGW32gIydB3i7cS0xWRE0DMTvFizi8kyc
ikZw64xEB69Mc5MacMsgIszKu5ZJGG2qnuwgTpZPTcJuOBPfvm07njXfHBcgzwYpJGj1YUduRyA0
+6RKEfpSZIcm59qjhTjnQbFIfICtgKueh1hvbjBbJ8pWJqMGsa9EfxerJFKjRV+cCpNnO6YBR2MP
JT5Ef3VYqKLjxniwGsSLpNAq+YGbp7dBPTTjPs7L8sOmb3U/Mh1476vvSNGZNhP4840xlbFzUueU
T2fBAul7mWnd9gaL7+xEzjZB37klR9m5b7XSOxG+6m7Q3lREXAPkE5RAbfRmj713LeC2HSdcNkcB
ZJtsKUsdXjD+zBetFBDqxuRkAUkMyzlTt5Vm5IHRsVFLz5m2Wtu1e17bISDGYNgtC4YU+vMD3P5R
CbTSNg+tFOsOwnHyy4SghLAmJjX3KXkX+QtSPoplRxchfEDoLcPQlJtWyG+W0gwXZS7MgyQY6NXi
VLJnuJ3d6o3V7XvXae4L3Zp2JXzKD2lWy1MzZQUCt2ovdL24HRzzqe9glanKNJEKtNaHiT5LVq86
ogoecrJ5qBii8dUsTPMyuFZ8LI0B7gpk+mYz6zI5WNJQp03DOA8H62KIU2N26UNVVlq+6Xolxytk
TtettLv6CKTP0pF+qxaxOvPITUiK+HYxs3RrdIO9KxXobxjggDeqipU+6JOjBkD45oeuVlyMRe64
cy30BI7eXCnmCCzZIZR3XSGEe784tS195lvQDAq7cR8SZy5vyY5rcD7rCsDBSWg0KnrH+JaoMK3M
wuhVv4L3SnyBRZpAmbQa5nZQ2ZH0moNlUaJw9YuzqSqhZPL8jgPRO8zlmNHUNq1xj6HEg88xdsV5
lEv/kUQtDj1UuDGxM2aL3YjMGsIwYifFgEYdRA5IUX0vlEG7auzEehy9ykITpo3xeSzQIlIKkQ4D
Ynwc/H4AvrmrK3u4HeNGDxe3rg96GUO/rFOi3OG8EF1kJ1eNNNZHe1hOXcnPJCWCTtnc2Aj0ba3b
RKbx1tMS2roU5lup9AjTsdfn/mQTh0E8Q3mnUsjucM43SHOadjmxYH1L8GrtFqqVU1/FLalJY/U2
zjEPvBP7Ta2MBzCO3oZwOWB81JycOQ0SggSUBkaCcuvOgHUa03jPxql7VjuLs8kyaC9pD6dWRM6T
1mjEp+eI7Bko4JZPVMc4pESwb2Rd5sDavSy0lzrZxeMk/KgigzmdsLpoWmWcI0oEfYJIyILg2RSe
utyMFvs+pMUIhFab3KOoKPcZ/NXLIjICkUdrrDDTjMZ1TvTSnZFPy5XSSFoXkwdfaFhJ5k3U3wNs
xeuWI8vfQFxHTaNK98CzXz8nRqf4Yuqipzlr+1tlqrNumxKaG5TrJeqdXNIrgdHu4GkInW5CDZ2/
sPutukc91h7IQV7oABF6s2EWSBNBi6v0Evf2QeMiH9V+wdCnozPshRvo5F2FWoXvP5raAsVhp3Zo
fMfvtlLWX8al4hySdM9DNHevTue901ZAgumwBmqsvxN2N4402hfiWeobg3VhV8Xlcufk4gmKYhRk
upLeJsOCerDJYrmP8RRtSr1aiOKwJ3/oEKQMUG7hZYryotq9tzNt0e6ituxOKGKtIMGyGcQRhgJc
iQesHOmFfhRREg6h0pEhtQDyQvzc4XI5SGLJTaN8KGTCuaEXzZFzJQJ3M6rOngFghHdA+G1kvg9p
vtZ2s73zdP6g2NzBCE1f08q2j5xwTV/r7CjM3KXGvJm4OyUjhWfuJtoKdumxGMz9Ti+rtdDskIEP
0Hk68UQyDQcVwxqO8PcgjKmkNWw1Lc1yALCpR98hiiCtKfYjOd1LtWmUNoOPqjXwZGuE430ee7tq
UOxLVhBlry31uB9LRdkvKQmD1lg6eCfm8nrOrOZrU1X23qnm+6GOfmQGqUEypOXzMKGZnWZz3un1
9NB6s868v7GeijTNL10cT7s+n/JLrAAeUlEJm5U8QtBUD3oxqVcQ6kbwxvUQam0M2qEksKJVmv64
cMj7OqWGGpCFDX2oxfvhDe78aGIN23L9m63TmMkRvc+wqxLjS8ph1Z+JENwVYuIJ14AlezSnuxKw
RmZBICu0ghaEUNLqyptEs8s7Is90oJLXLrjpA2jPr1qfiicRtWbIij4eo04wQco0mLeDFb9P5H9v
bFT7SGKM/IlezfDWKXZ96xGZ9aKPQLBbq9oPpWucxESoOqLBDneUNx6VUau8MK1oK9cgLnby/zB3
ZjtyI2mWfpe5Z4G7kUBPX/hC3z32CCluCIWkoHEnzbg//XyuzOmuVE9VTV8MMEBCyExJHhHupNHs
/Od8B54In11B+gswb/UJwSXdODPFSdmykz0Tx9TcmwAPrqEv2zXhTO5pA8XLkH17VPOvIF08ROSG
zQ0fWbGWDYXcgUecJhyDncN7ikRkBbj1KGlodbc20tzbepnCMRzYbD6nmWxRoaJyzPE467B5nPKC
er2UtXAsc7Wld9xdh4K1x+cMs8korLr4tC9sczPgzBzCeo6srm0jA69ZZCiyN6RIepS2McuJEIJ9
uxf+4J+Q61U0+87CdeoflZgDAhtQkO8IIFp3FTvAvcGu7hDkkAvnzokj3SbJI+TYbsUXGDcdle+w
e6sb/2EK9oWhGcyaDVqHbk3ytQvxmfTDnE3/WrTu8ED06DpUbPBpUv5BypdITZlfqIQLVwD87E8y
mnLdt9X8sAivuDHh/C9OOhunoq5J7MwToXcCKv0LuPTq3DKF30ivunbD8M54uFm52nyrwKnfGX1d
bMg/GCsbGN1am8m4BztL5tTu8odmqHluMw9dmR2QlaIhFq9iF9LVYKcczNt4R75CcrfTMC9hq7+O
Fq0TRZZ+z71xObea0dUaMIxYi5Q5uDt0885bZPljYG8VdRjcDhYZ9/uRNPnGtllzhclmZYVcQIy5
LVv33R2IfYxlYWwp3itfIMzEp4CmjYiuMmqAZsvHRxL3JLaS+Q734AdNSPOmX1L6RJQUH3nbwGDu
M2sfStd97qm3XJFlaTYEW0LkFvC5q9QvBI+PbKHwkE+L2oRllbgptXhheLZADO8DIEi7UU/dtaBS
8qWkipIHSh1vhsbJjyO2KASd2USRt/1nf4hJ94z6ELrSh/w+qG9dT2eDqaZrXbTT2qi4uD3I9Q9+
UnrfzaJ9teFMnykHbNbpTFHGArv2GJaxH2VCi03up/YYTb7uzyqu9dOcd+O6Lzk/rkmqIF02U5qf
nHjO10kiPxeTYXtfGglVvL65Xkh5HM2YERtaWDNFnUPgxSxhhhMh2ddWNWybgJGGbTjUS/YalS3r
873tucvnxI70bMTC2o5LfDFSh8izn6O0LYg3UOPMjbZE/cOJk3rttIZmd8CdF8rAI43HrPw+wymG
uZPV8U2ksIM9tzn2cI6uXTIiGxfTe5irnzLNRCQUA4XRU3NkLqFJWGIsj9NQk5osGn/4yeDDqkg6
1MNLFs7yrQgyRcvhZ6YEZ02vNvd2zLQA6a0k7buUXxOo82SJ/f6ohtE95u003C/2zCNkpPB5a8eh
3seZFSB3dom/M0vLXU+3s3wjE2iGsR8/JiOLV5yQSkxp93zi6UrxVlPFm4yGrjWYuInuAeHWUUFA
uwDdt1CXhCGBDWOdN+9xOU5oa12MEpXLbdenkrfVmo+OCD8UMIyjGkNIMkXL2ADT590MiZqSIaK5
UM+S81gXVIi6Zh1GKm1zkxO6kmMkOWFY1LpA1FtVHqgjcn4qp2MUDrq59dzZhWGcKJOaS6O9IbEp
/GJ3jBtDb2qIRIojyDOScRXVDC0PIs/vpSccSMtsweXCQMedc6Y6+dJGZr2AlEJ94cERNK8EGWZC
wnE7EToJM4rJ7CKZI79ToOU9q7dmxGppbfs0fUSzYjgM+LpraCxIhMhpUwwnf+P4i7UmS1VEfJnx
GgdkZIgl99cpBq9ny8XdFqVYW5hy136bX0SffiNETiLDTbs9s6c0skJj2y5+u7JiilSXNuxPoxPG
+2J079VIvrdWiu2ntJsXcyDP2JoTWe+4Tw0KKOPpjTk5sSWPk3Rt+u0nSenqG3mT7CEzBiJs7L5o
mW3kzvIT59IzyPxS+QICWcJO21mVdNz9bOBW7GDqv4dNU27H8FabRobgYJl5cRCGRQrVe6PhqTqI
kiratO1fagtdvHDpPQ1LrTde6xICCYPu6+BDDt/N8Ugdl0vBHUZV19sRlvaekE3zTeH07c5piv5C
CDo/NnE6R9J25Ttaf5KvRiVRlvXQMOWI9VaEmilbkKZXY2gJndvGsPHZ8R17rtITO4N6Xzci3GuX
2JAivnIsy8VkD9s5L0gKSMxBbZ/AkeuLN0yCOEzC7J5ETaTqgH14j6Qd+cDJI45TdpQUU/ewxKl/
D5eKAKxE0YF13t/2Yt5JTwP4dpE7/becaR70hJAOsNXEewg8gj6RlTkn/o8Ug0+6Yv+i7mni4YGh
GDJ17BuOMSiTCw9rhndBLE4w/BumVmBF9r2dl4fKCG17JVr0ndbT8ZdFyPqQCQo5bqVXrxYaU5Qv
+RCyk5A9S+tAbwDO8/FdxZjNs7TpInhetHGLDgCmoUd3VVciezMDRz1Zyr0VYyr23AW0cPI7rGQk
oRYDDl6Y5MxKkgyETlLPvLbyByKwM91HFx9DBGG6Yvreyczg5pHFLp9vA6kYePrdYhiKZpLcPhVx
1TxnVgL0nO0VZ0EmCdtW+sMp9ykfA63X9flGLCHzkwWA+48xLdSZ3oXywyx9GlCkP2X3wyxR5M2l
Sf1z2VVsAgIgqmcdQK1c5W0fyI2YUvvNTYf2U/c5EeLZGqqTnQU8mCG2BcbKqIBfVDDkePRy4j6b
9Ja2FyUqw15bo+fv29YUP+aUMMXCuviZzKDZT+zD/L3luDxXJ8OSMY0shJRhw6rq1PiVh1KkjfaZ
iLX7GsIE+G5WTYNaSHl8wBqGXWZkqXrv9a2boBz4dvvMSM9Jj/WXFgXntQjz9hNAsPnOh0x41aY0
YjvahgtkOWuAuwNpI7bqd7CJtWPgCMVnHkSaIx36fW7vY+nYT01BWHumnbPkyZjOFfSA2r1IXWJb
GMmns19yEck3sr8lRMJkeoGmgne+rUsiG+6v78uJB2+tm8zMIjaY7Vc9Tx6x13zg14YI4eNYTfwk
lgjvHJyGF6DUCnkklPF+nsT0Usd2Ye7A/IbHTC0LIBi/z9tLUgnTWWH7TPVTxuR4n8RmkuwE+c7P
dBikfhqyhtIUtyQgXGbM96lkdYonZpVJfijAsxBsYwDrbEymYfQmlpVDhjZ0UTZs7vq4zxyamjXT
Vh4IEv98OVuUIAZxeRK0ej1Rjdftmr6EGdeJnjdEz5q31MJ5mrD9byxysQwvrAjvBDuLUuPiyRld
AcZIUDfWsViKJySN5AsyPCfo0GjcqLdG873WQh/Rz7MoLLPi1ZwyyNKh507MQ+tuF1dz912PfXe1
5mk++l7Wp6cQ588VQZaXzzWezeVmXgm6kOuUE318mWouzDVRLTzZYd98pVg9pjo2Sy6CmEZEKXq2
D2IfR08l5uTDMpLsTMhU69VAPGTYKh/hiQJ0DkiUXg02/BlsCNRfUjH6JErm+uDr8rncdGnP1ZjE
HpYVHfCvyonTc480/ooiQPmbShvFYlHo6Vsdeu1zNlbd92yIbYFE5xjfDBuHvlc77TOqJslkZ659
WiVyR8D/H8YXZTrqrQ0RLHKrCl45M/hX4SQTxOk8vNTKZ39A0zmpba8yGChq1iscNOzHY9qXyYw3
CbR4mWEc1p69BojGvrJjIb1yH3TlekKczW/JZOzsjkVP+8ZuYoYHPSjHZNeL0fzSUMUYrIsOMzgK
FleWGjL3NUChpy8BTNY1A0vDUEKZBR9mnjWngcg2s2ql40fMdjx3EYOJ6xN02LQD2eywCIv7sKuA
0VgxuiqhTm76hc8bAbScpy1mtpnsOkSxV6ctuQgYhX4l3On/8B2ZnSV0AmTIeWR5MDsM8J3hihIG
dzgxVp8J1jNjMLl5ivpmWczgYvUbr/DCZ5jYXPIi5Ao0mpYPoeqZHEXa7THeDpnn0FtpBzhxh9Aq
92hU44tBR/sebDI3LAODpyTFx1GMXLg8FuKLpFXjaYba8JyHgdTH1NPiB4edsdzUQ8e9kXakUdgQ
LAZ5BSpgItnhrN6xj06yqCbvWsOKHJIvNEnZ7LPqxqamRTjykUdRC1Na5XF2i9RmexWIBCcK90e5
HhlxvMuCSztnenXFh9LtZq/OIyreWHVBVX5hOsXbKSwbIPaog5lNh0wWSDTxDVpx8zD1eJE/G5Mm
1C2UaZZ7v4FXuYIlyv1N40jfXoNb4qeadR7dfI0eh+yqsrdWPrLe80V40XAe3wonRBYeQ1s9dc48
MoqKsy7KbitzxQMgCpdpOptenKzDqm4eKYiemBxZgPvZ1PMEyn1+G8XZ3NlZNV98M1C8B0RA7rWI
a+89L1SRcoSUYMcmdPWbQsWHNEGg3NWV5DCkyhKUxgxjvLiT3TTs2q6tD6bR1PTLG+YR0hifBQ+5
xod7A4JDCXUjT0z8upFLzto+mml8V3g+a2S6OKxzXlyziJit4bxypDR3RYaxx0sM+ai4vu/aKY8v
I0nFbSe9YW8kFsOyiT01qNaFN4lizrI7iaGGGSGqCqW1MgLqgubSLEC21lxwNlWk7nqYs2Fn28xc
b+gENtsmKulOMq7BgdMvVM1QfUrbsAhw+RLIIunS9e3z1Fjci+Syw7uhGYYN74O/j1tIUrlTwvAG
PEMRr6e9Y808gYl9gMPUthrv2eXq3uUa0g/7spoSMx4o7JKtpd0DJgU0gGnqzCiUR1bnkzepXIzg
bB6yfThl1Jdlk4dDyeNSGZjQrpuAyQfGLp4XppzHF9fsfPaNiocUiHis7s5cPLHRgu7FtoeLt8tC
ZpSyCSjNGUXBA5PdoX3iGN/fze1ANVEjMUVIrUl0ZZN1j0Z111ugZoLKhHeJY2INaZM0TDMZx74f
9RFpgp/GoyVer5HGjf1U0PywKqlnAH/L8v/QczgakKgnbZ4ySubi6xJbBGiMEY1tO01WalxwHsDG
MsKGSXtG6fsf5v//B5DI3c/6hlfU/3Z77e91M6s0kd2//9tf/uu5Lvnn9z/yl7+h//3Xbyc/6xu4
8S//sa1ITs4P/U81P/7UffHHq//5J/9vf/NPFOTz3ICC/F5zyLm9WpLWf+1YCXBZ/ocf+78gJK/p
92/qW9Jj2v7565u6ZbhB3v/vQLYR2H8TmFU9QQDrttDerITjT939z/9hBOJvfiDgcVN5iHUWBvV/
RLItj7S2E9zc+I6L4VHwtzRtXpIXN/8GxpTjscfclEAZVttf7y0//Z9ucd64f5jS/KtHmFC355MA
8x1c67dstvgtKiMYtoZu0epIVTxyNBPTJ+EuXeTwZP0XUZm/eml/famQOLZFGM0PCGn9lrSrfaeB
uhiqaBT1gQfjA5u+nQzsZ2x+p04Y/8K7+1+/HG+5Zbs2+gEB9t8dyXljBvOYeirye+fZjYOtYy3M
uiysgKi8lyUrkv+WMfn2A/IV+YTNWxiIiPtv9ttBabSdnq8oXa9Yj1iapoHZRYGq+XeX2J8f4t9b
/n9lJP7T6PvHV7IDQRKTK4Fff7NAI4morMJIGrVJrPeOynN4HJ2Dntok87G2ZH7yhO6e2RY2UVXh
ZpzHJ17pfXCbL+Xs76ra1xwqb+AMxqR3Jj6mrW/H+DTb/NHry/YPuv8/vMysv/p6+Y6Jm7ExE3wc
hLXN3w21MItsC2BXEWXUfNGPcZ5LfS+ScD6XRIGxHwyb2/MEAI7FBHDU4/afv2W/rPt/ectu3wAn
ZW42UojhrZL0713jE1YSG5JWHmWWosC3IvJ8uu1gonCialNAEJRhcggtYx30uEBLgT8vPE6J9800
x1NNDd26M5fvdm2N/+LTvHmJf/vOyGujMnv0N3Fb/3YLpjCbUKfKMortnIEHnXVMgxOHxruur8w1
1YSIKCBm4tWIruVuSgac9//83SGR99s3wULkkJfkgwoch5vmt7cHCRsyYBqmTBtoJjSy2XtfZjy0
67AU5sGwF8y6QCzz+4rCxa9GrJ6pPF02sXHrCK/scdgOWLchKwfeI3+tOZpAXSKiZIDaxPAMyZKD
8wBKJ+AO2YRN/Uy33mEGf/dliiN7cIJnXN7S2Cb+6KYYSG0qkBmEC3ubzWxWcQzhMzvbdWu5Wzgu
5gf+QjE8Jk5hfQRVkV2ruKYwHbxm+FW1affG5lm/0UBi4gOrMdHQZLkI3COCHshpbqd7ZA2oRBg8
5ogzb7iD7VpCyvIRrhjaVCevLKurGGdorrLWw082Vv1NWu1j6HBa5d+00cWvKq/YSNpu7mzbaVp2
FUGAKCeAjlFe1NOb7mcrQ/kyZ//o+exdqKzPD4KdGnga9INroGm4GnKjgfA0zs83ex0HoiAozlgD
iCxRV/Vpzwx/MewH8bXQXf3GUUedYW3h23MbtgwrurW4n9NhGeodpvni7CjRfUp7nPe+UYdv2Nao
NhSTUX6pBD311RKOF0t03prydftQdCmmLk617MQah/KDLr8J5orU0ZFGURwSaIzzviqYUUAwHwYE
6bL3OOWGbQxF1g/HHTaOod/pkcTDlhnFsEbv9aFS6LxYUYWnP5pUGndJ7zXzQXJUn7dZAu19G2hh
uls1+aRn41t8N+K9BNtXuri+j7RAqgPJooYf0gtyqs/7sWvnQwvhLD80PE42MR3yTGFkKiKJf2I9
tE0L+KrNy+COU+wMw22Gj7YZnNw5LcCyljUbT0wK5KZeXHI75iZm2PfNdm9FBFbW4LiBXx76oJ66
ObngGDUyLOgZU1kQTA9x7kLa7efSeE7qAN+5amF/Vi0WnG2fD0b6AYMTU+rkF8C3StHYdRQr4T1M
xhzLQ5D047XWafHJoM39ib2PqkHdIv3n+C33C3anS+sF3YU3LvtUuHGxXAX38YwFGkbFC6GJSy5L
8WMJq6fG8b0XoJz5ySjCfp86nA5iUzXFugyUexc3E5bfoprh37VFNA6O3NR97D/MtJ4dLBx7Wy8P
k43rSme/3MJxMzT7kxT2sCp6FNrAGfCauDDS6GIqQMmF9Quzv/pbnFVvxpSAc2SDDGQJokY5x2LT
D+LDhFAU2VM6bQp/jjkh1mBGVWc8JCjhODKCm5FHkh2BffRQDxPtm42gzLG19oaUPfZIyoky5iJr
2M32jap7rQ0sxTiZ7marPwPybY4lam2SldMhM3FlL/Ra7hcreDJEHqxsTdP8YJRRXRXGnVlj9fMs
SLGT7qzD2IOlBIiMkXmC3eeMGu+VHfbQZjkHwoq7t8fsMyPqfaD8sNiQGfaeDdNqDtkSpidQix9t
sowXs3IYH2VW+lKybn5RopQHlepyM3TVQyJvJlkBUmBVqhA1JwUwqHlPNg2JkqNTZv5uxCaw08lg
cOO63GLV0C8PE/D/BgsLMCeGvMWb65lO5CfpnT1hYqATE/uLR4sech4u40jZCDuqsR4J94CXDIIx
fLZFC9duBE+WW/RteQkesYUgxrVQHP/owFwLN8UWj3Tg9xDdfIgLSKvZ4r21uZVfY4Zjp5R0HY4x
0R4H2fUbzD8lONBaHDgin5sxmaKqLtIrNcAPY2pNjN0XdpCI+0pxRzfjdSggaUkjcI5Tl2rmqCPu
gWxq3nrFHGNlJ0u28xur2GBhO5TdeMuEdCJKGv0jc+nUCmzV3lm5aqqNW5vGjiFv/9klvNcUzWQG
MvysYESMbCuYDqIK1u7rhD1yawbTcnYnPwS3F85Hy+/aTRW62VGg071KFotdgmqwM1RjnznGI8W3
FfNcx78braDcMWFeri7u6dBIkn1gQEnsa8wztjMtDv0FbnpuK3YqiXDc93Jp5i+48qtjwWTrw1fd
9F4wQt2GwqPvKjVq59yBX+DhSQB1EzCy3zWl4923NbvCLEu753rOSZn08XgXFNA9WsTE7dC21jZx
kShGGXprZgc1c7m4JhNAPjrqJl1vrWxxcLzIr0omDidiqGIrV82afFTifp9SNDE06hZtotDbILUx
Sk/4CzGLLbs0xezkOu0HU6fjUC/fcoh5qyrOCjIO3VQzsv/QLE/boKweQ+0sO7Nw7p3eJp9AS2XZ
j6CbWhtfaVPrA2SXrTUw2ECnuGvk+FRpGKVtY39PwNFvBntptxzAvQ3BgylKLGsNIMhYt0MjVl5W
kDUzWnJclOUysQgPsUkUCUuGmwpyFnO8q/J+3PrU5OKxG6s1b+d7OUuqp2GWrpumM37aIntMiEEk
4dJxpKeDrbF4thmjTn/6bWMdOsrYozSU4UOvCsaJdKQjhPXAJ5O6c9GKyVmszIaFqnB9NEfYmH4c
ki6z2/6bhGiEr9LT03XJmzCSE9c6+rpyv7Db8K8Ld5dcDza3zJ6UUfGSGl1bbMJgeG5o1sYMo53n
oQiouAzC/j7u/L7ZytxVm6JGAFFJCliOb5q6gnR4D5WR3lWWymlRgkGfnpbats7jLMOvS74wLLZi
F3h3B2ye0UGWHsAjKtqXsPP+zL2ASyiUXvdlmS35YBnjtEPpA2lclxWLYtOT+oOigwUKVrzjGStr
ofhrM09By14CmPiySRuTNIkNFdmi+5Dp9drOMWqtOejbd/hqsakvU2/iMlD1Kzo0cbLGm+x2v0wh
IEy8jelznWbLwLQL4wMDBT97dXCtE5UNlGY6A99lNRoEWG4ltukNOqKb56Jd2OtJhQ7bViieS8Eq
1BgWOIXWvaYtLcnH3ElETHtcNmnQ8cq7BOibP/wiKJItCFDnoP3OOVMzFSAGud1jOJcQ+FKez28Z
awARsq56mvp66+BGPiHU4MXwza5iyTLjr3M+ubuyjMeTzopxP1JTciGc4H7k8rbDRI6qwvcZ0s9n
UbbTjqt8eRhFEu/humTWptGts8M+hgWS+96KhniYw5XKC4E/oFooiO+LBaPinM/3mZ34w2Ma4h7H
JW+WPAJ9D8tm5/CyGqwhvgSSj35YJltmXvxrb7PI1JgKz7kIiBmZTTV9scYyvJgtbYHhJu46piwq
k2xqpVPJ8oXs5/RdcLT62fTB/GTluIqJPzXqEFht6BFWTPJmYyvT/Ej1xBrONql+apOqkPcDzcjM
+MN+9tasGzyF5zrksyQP89gWXBC7ua2Na9dST73GxVdsMxvUs21JDbPHDr9oXltu0S/KDZOr4cHi
jHBMa9mhoC7GrpiL7izGVr/pQLFZIq7SYsHFMPfazHPADL8l1gEXYJlA+1JHVB9cp05c9p0LwbUy
ngYfC5vHRgzH9cUGOABTust8xlEajwIfLYT2ObPi64A9CPe09FTzkxVeYX5JHYsiUKdxg+DZ1IUs
XjvPyA4zQBYiPFOIH52xdPeaZ2VyX4qAEILwp/yxtdWIiWzOuv3YOiCUTVqP51ZhCkhQMZesg33K
GFLuBmjn10E1KYULReidkkrzU3IUb58Wa9RfMzIY08YaU/Fph/m4z+d+35ozp5DJ1C9TyQNHhNny
1qVNurfHgu4Ev+iWnR3cpmOQtEBH63jbTJO9l8YCtbFf5CVnqMwzIcSkW6k2iut4WZPiaX/YcdlR
lDUAKw2C3nxepOgffp0h/1sC4f9Z1fuL8HdJvytyeJ/d79rfX/7UP9IQ/z8UCG9IpX+sD65+Ft9U
r/9eHbz9hT/7/dAG/RuuyEHmo541gO3whzZoO3+zbgRH2AcCUcD9O2nQ8/ktAv1E6n/V+3kc5f+U
Bj2LVkCbo7wf3KBWLirLb1LgP5MGqSW+xdv/U5rg3AXwAIUp5PbxgjDwfou/D5OT5Glse/R923RI
pArzrUVchzPmIvaJboLV4oudF/TWRvVGcPCK5G4Y29RZyXgpTpTLkNZzK1x5i7+yYIeuF6h462w2
wNFP4NkaG0cTPwjjYfOhSnrArwFpNuwlYovXZaGOQB05ynmEE9mKwTgTW6YouH10b2wobNXHoFI8
DJbphTnqsJILxRaxrzf8KR9Wc+pT+JUB9CInHkGnb3qohM2Cuk4SRAqvfJgWTIFD2XxtXM0RJeP+
6nW+iRNNGG159YgVkneHFmmxkdm0xs0BNQZya9LSSRtzs0PYlAykR30qhwLjP3aSqOYTWiXE7E8M
43+ABgroEqiesZKE67IYWbAqfZ8NBk0KSSIinvf1ESnFOeCadqJKO/mexb8+cY0kG2WSCSrbwtgT
w2E5qFPyB5g9TlPe49/PhZRR4Fb9DusPOSPFvI5NgO2vyR1mr6gG7cpcxoVHbO3Dkm6g/skeQ2IY
TIfBIY94AxS4XsoGuw/2XZguj1XCBoyt81qWiBAqsM63mcJ6qu2z42PwyqgKYOBMrnGbjKJDwAh+
suMrEVdvnQ99DZs4lCDOWgKZYZ4qFF5dR6FS/nFp4mYfL3RyGMtdxQlo7XAaiYaKYDkdCe2drBTA
/YlK4BGbJUeL2tl2lrqfnCG/GKJ+R/Hd42iGcl+wuh54FHUbiV9nPcXYftKlPzgFnsnYIHI31Ckh
7zy/kcLBc7cdRSJY1EPZGtvGSDfYfRW7IKoyZuaeiyGN5xlPyn2GN/jdMotbUQWRRokb9JS0HvD8
AjY206Bhx6zoW2bRfNKntCAZ56SwNojpZJA59018jh5VCSP44tbyz7L2SFCVb/QrrLjY+CxYtN1l
nynrZdIV0GDC04B9DHZQigitux8AT92VN1CapaxlH9NhtAVNXd1VU9qT0+uVx22B2Mnt6epX8IFe
QECuNo8FtPNTOhnqZcDsUiw3j18/73JwICRF4pNSKsNyY63b21M36+3dQIeC1I21Zh8Y7HWVBnfa
weGNXEs827GzNVYFvXXNvolcc8wsCixmWIS20Z0tc3KOGrMXDnDVUpoB7WxbmtOGY93aMRq6epgp
s/sC1k2lkuM/FN3NhRRK/8eYz9ew7LZ9pnd16tQbTuxspQJ72Jg3ZcaG/r9FRyGDV1v1igO1+tI1
SXZfNg10cNubcac2WDSIJaxHB5xnvjAOX/U9bu/F66Z7ruuz0Hb/tJDjX/lgN/Q21NkXO6bfW/Mk
77L+WECiQPXjsOG2aIbrNhgKHqmFd+xjq17fwl0Oc/Md8TtC8mZCTmtAnXLEN+G34jQMrbkXaZ6u
7VlNF4VrnsuJmWckXA6wPbv5VegvxkOKG37VDehMgbSrtRyneKtS/8WX89dFS9LzdrALCagdkkFs
c2KHK+Y3j36NUyeLBUHo0KuoUyxFNAcma2s2JWf8R9k2D5Cr25jYBxU4lncF3G082pKVQmZefF83
8opp1IA8UUNg8I0rtcKfzTBzLaLKDmn+7infuVC/tZpZOi6mGL29JivJ1x08uN1x6qwJgXBMmjhp
uUQyAU379Tnzqm5Php0Chba8Zt1gbGhLaa9YZIsXSwwBLYOoUpw9BfPvZjyqUGAAU06zcyjvOuMc
EDv2fU6D/cvNtwM7FfLorrgRIlzqjx2SMsMsmHJjK6bgUg0Fdh39TVOIQaR9m0vrjtTe13nuD3JZ
nnMeEYkSx6kxt1lFd0Q4EA8QPL3mdUZuJ6OdpJwk/Qo+PWW+/gCZjJ2IMk/QoTE9Rz3oB1zH90mY
Hj2M5i3KMFfeQ5wZ7YZyS4WalJFHsoCo9AOHmK7/WqbGXTe8ja588ooQg/H84Paq+17fypaKAEJB
zA9IMf19IuqVhZbnGhUpzZzmyN79YWbIS9bHkBHwtSldoP6bwgrZpvJBSMe8Y//rnJsF0rtZsBNf
O1C7ObSVI2VIdXGYfXQfwOA/6nLC12N6Lyh/eJFbvNnkCkusQqMNmsBrh9OAYWNFPiohUSs/ucIC
oPBZbuPWbDBUGma5tacxo43dxQnLHWS80fSCIzhX8Z1VANtINN85jTfUvbXWaa66iy1joqQc95J9
0eXpxYYCgKiGSXrH5Alr3tgGj5yuk2+Gn1uvPnIEa10mup2ryhS7T0nSfILXfAyruL0sjml96ZjW
T93sfEhcTutEZ/6Hyh2E3V5y5YQj2wVnontNd7a3NzhSZ6vcHEPUCIOixqpon0fiXNcZx/0dRypW
C0nJD7ehX+3ypmy55m7/z7cZrCrICGnoH1TPgQs0k/Tv88z7Yht6PpToYyvWg6P0PftrjX18wzQI
6DJS5cqnaPRBKSY02kyB0hjLd0pSBWE3W+FPIr58lng+36EiuVHtBE91PMt1HHQfcZVgI6ng8pQF
FmJ7WKxDEjRtJGrsf4bvlx9Y48ILF9Y7kMmYVIidYHSAA0Zxe0GCSnnBo4Syey0gf4IUWPz9YKa4
jeXXMra7w9QsXytQKvgTFDcEJ3alOM2Nc24+j9lkUigbFvitKnqVval+K8saMwPPZT502V4M1GKY
LIDoD0s/BucJmM3WwDq+boQyonQeuxVXULJtqm45JzWkl3Eh2UmC8C4LaVICw2muWSZGEgxhwr2X
Ykzw6PrChlq8+cAVckwapYOUIuZvKQD+r1WYqshtgumISNIUm4Cj3FozmNtkVMTu+9ArtozNH/JO
EBbXJUF+T8stO66FuFKV7jDlla+lhefNQ3ZbDWNJ9SFn2Y1um3IXqmKTmrBVcnVB1Ke0gz3lZnS9
i9GBB106+YJTkain94Qt8r2Vw1NBOiM1RdR1w30Bkmaia/A+seL0wIforWDPwffGZ7QlQP28LLn3
1nNgLed03v0v5s5kR1Ymzbavki9ACjDaqQPeRnj07QRFxIkDGGD07dPXIm/qqqqkGtQd3Rz8SimV
5/jvDmZfs/faflHJH68hk6gk3ufcqXS8rzrvzllwnUhGNQy+sv5brvF0XfHP4XXQjSKya0bFRZrc
9+2Yv7maZb+IsjLunBpCCTSsTaCPcxHRRfVc8C3e+InJBtPWm101ujkTeABDm40mZ6I6Ulmm+AcJ
4f2Tx55+aTxtLzbVWp8CsZFxyYxuRlMHkcz26z2WhmvrI72b453jTCQlOMcKadjOrutHd15PVr68
V0lyYqmeUghY2EK8IFPWGaHtezbPb5NdH1pbv04uuc9iTg66A6Mk37Az3oJQOhn8A2lo47GM01cJ
fwFKA3vrZniYENpxEnRnO/PPxqKHHunU4TRiml/X4dHDmJpjBuomlPHqRx/csEv1C+u3jYuUtp+l
5n3ifTulBUQZ9Kwvo1f+haGzjyXZCYq3VU0eKYlyCtZOu1XjfBBefyZmPUINHK2qekKYy3VhwDZa
DUwAJv6IpPwdp8IhkM2dz80w2OzdBp2FgyMvnZZW125aak54wBRZTH6lLKiXWGzRW6TdrZY4GSZT
585N9A+t4/5ls2kGlmXya3HW8ZEyHGeJ9aaIodt1BqfY6jNSGbPqnBvVoVwbJm32cl/MzS6bEd7X
GQAxhsd52uF/kEgZ3N4Tx7HOjPsaK/wRk01+P6/pnuyqK0ipG5H4xocxjdVnb1vXBEbBTpIPc4jL
lOVVpli0GiJ5LMtJ/5qYqu/XHLCR1IdfPPNNpPCt77o0GTBBDvikY3e6AyOyRL5sVOCvtrgrS+sq
vOFhLvqSyBBpfLlZUe8poNJfmZHIw3Ejv2FTX2eFcL1h8bgbxzfCOtWLb9R70qFhTeFGwLpXVHwo
wGtMr40pcPN6vpZMMBxl1BvPp2d3yU0q9CzfqZwgtNZ2flMgJzApEIvrwEIYzbi3C8t+jGDsDS+2
GYtzpqrfeMBrxFrbvPVF8tKZLZGCeCeyofuWcmHZOBSCIKelPcD3uTV7mXz50qvxJOKvW9kwtHEQ
G54dFYtTfnm63l3ssc32pGBGucimiNLThJRTpHdz56JzKR1tx7VXHhfSFzsbe567Tk/L0j44rAJ2
rmoeKjt9It7pHa7F7bY+INqHBWLKOjZJsmjS/KMmqzPXG2ZcfcjOLTfwrYdg+sRxlEHPZf/udb0T
6iUBIzPO8bijcvObLZRwNDj+pCfe4pYpbWlVzpdqRP/RWkYoejhVgqi10Xdp3olUahZMivZrWfbm
pso/WpM4FkgAFPaAI6IJ81DYvNSEJsLSgXpjTckLmwrtPHvLg0meoMNYGeSXl4MeqL9GWEfxALTb
zr/6aeoQGAr3OWNrvbdtyuiu5iiKfbFjvcjFlpXoKB2i5AjyvNc4J7e0nZ3Zi6OhfeG02JUaWd2T
5Rwzsz7PqNZt5RRf6CUdDD+yOHnWRDWL35xvznZ29jpueXy2eLZdHmDDbiGDAAtoGcQlOxebB4sB
5BXC/BmyllCypryYui6vFqYG9jfM36UavMuEMBQGT4KksiMo2q0/vSn2j97oOcfcVwVdjk+EqzQ4
W/31Xmjli20ocoKsbXq8pb3mpNBmzSvR7kiqtRGY4GTBwM7o5y5E1tFVUeOrcFwBRRm8njtftIiD
Pb2kWC6tF882ihe3MzrKL1M79V3RvVmFq2401242SJy76130VP2wNHVorWsckXOBPzAraE4Lw4Za
UprpfYajZ9cYWRVOKSVHTwAavPxp/GVMLo9LT/6Qo2cocmznpXFVfRRmUX6DrGqfAcyY+JEy9duW
BJKN1qL27mzl4cJkEdwWPFo/HspQmCLmzIFFUYG0eG8K6X/UWK2/TBcKFDvKX2kO+inf1hRr5WJN
RQS207F279MSiwZCoAr5JUlQ7sytU02bksRbWKAXIo9WcGQM42u2gZozk5FHTPkuLrT6kZ+GcIWC
OXkSZ4SFLg4Bd8PQYL5Ro/tkDcgnpGOlDywkxGMvsGuGLcLtY4//Z78Ms+KXWdrAtuzhXqAguKcR
924qBWgC8bx7mbV0CYrNNZZ7mwkWZeeumTeSEPvCUEPUHakVZ1/hOtnJy4gGGz0ju40LMw5LltK3
kszWpTT6wIsllgECAFP+ynJ8b0Z+hh7k/wkfnH5adBuWU3OoHe+vzZp67yUOEKR54mRVszVdBmXe
ma3LfT3i6sbQILGT68A8wrpZp2/LbeoDFQyqHDTTAAEM+Tik67vQy9tkQhVNCAFauCrnwUzc+TBV
vfGnidt4QvrA7U98C4KXXMWK7n7GPDEX83eN8Q8lUJM8FZ0owmRB/0bSb/wBf4bcTeRAhJrSWm8t
PR891cqoxMbGdLBj+DLHk0sybSVC9gYfZoYvY5e5oxnS39z6wKuBp2oCS1slzY94AE2YOP3IAVXz
tW2rakLkiPvVv2N7qXYm384WgAipxlqzr74untJ4+SCr8gaRC0pufPEo9c1ulzjLWWNLH+rwN6hE
RwOuOrt7VMxEkY2u1N+8HC37juwrPKatZs2nZioSfzd5bKtxnmWh0RlJCAc2u+3HLRWwGoo3MRjp
EfGQsVnPAWDwbF/iPs3u8sSaHzOZijev0O/apgbi1dUx53KzIu5nycQwEvpCpNlAHyBwmTeTvo48
hOtytV3ixxZW2A9V1eBnXTe3dqKJfeqTAkl1hv6kmvpf5jNxuBob7odFC9kn2MqlNl0cKdAcNaZx
t5Tu1dvWJsrbC4FvsZrn+LlW1d+KKi2MB8qEQEKsAbOQ2od2xdM8LJAUGSeCBdU77dQa9L3/mkvv
nA7KNjYbFcwdKsHFN+gj544ZaJUdcmXj0QWFMt0gMUXm4sTBxjqTgn9nnSTkLCc7DtItXAitnp8K
I05uOvZJ+0GLk9NqFtO+pg35gCEAF0Csx1al7aWcMDBR+d47unHNU7d4ru2OdqlGNALNzjs5qKQ8
2N/iNnYacYHDxu05d2jl+2W+JZ1qucPtiFZgwzGbdV+GbNwYe1rtcdDWftkhZdjb6G1Coxy/dNP9
E4OzKdKMApdgOExTH0YhtGPtO7xNc4nGKTUYS3SYOQ5yZJNb5JvCA4fibNqs5p81BBvxek5QLo22
wa5zlqvxYM3VaW46snfz2UNc4vsHgdmUQq8BStAzkO7vGkfdYmy7m3wK4UUHe9n0VERMWvxGI57S
qYfIKYdXHmlax9R+KEetx8Klv9OXnf2JGty1w6lZ9D2wN6AdzDBCeHZEGkIKqOYm+RM7/BJe4ewV
cchEAqOqmTjC3/AFnvvRetTtWkAvy/+mKZUf43b1CqHb3Vm6akLMrMQ8ivnbUDLex1P+iLcNm1ER
T29Oa+bX3mxYvsmic3ebPdAx0o+accpUW4+ap+DgnStioPEzHFzMM38b9FDMRgJyEfD0DIAB17S7
uI5oaevr8er0hhPaulue2WvjFCc1OsVWCWwGzcCwPC2YLyLsG++Ad9OQzuKv0XaEG+sxq263uCkW
FqDa5GEvHeHFSwVRtFYaAsX0vLgEjy9dOR3R8nGoDIm65L774TpT/MdkwDnF64vBWPs5cYpsu0GF
cZnK7pvW3NgckuWuyyFdwKky9o29sCFdbRVYY4YtN/b5n9ssQ6gjNFstN92AYY25rax/aIO1zUrd
E5eMkJC9MBa1jlw3vdp3I7Jh0Ju5yyAuH4wG+sSYlt+Op/IuYNtdpbuhGoQZLCLxQMstKynDSTMm
M0v8bD3ELPLpCqbYRm3VFITp9L51rWSi5efYk3KIYi/zPoxRdPWOM7L6mf0W7QPrzOy7l2o+m10y
BRgiUkyOg0lPn6v+ddmS2kEWf/YJnnKelTfdrQY0UhxxZ08Tj3CPMb4O6Q1nBrM23bJudFqTJ+U2
SWDNQj/kWq7zsvb+NUm68gkkcnpZ0fD0O80HCaulsR6yJx8YE1ssbrACGfuh2hLqDNo8T0/Si173
kttQOieA3aGdblw4LbMehlVD5Gx91ili69hbzysy8F0t3MPi/ukt3qXZqJiFLb9DJsGgMFK+czsr
3uFMBR8yKHdf9+g4nEU1Bx92Na8vOFLyDBiq4e8IFsLFD3o3fU6+/QAqRp7WGqlmskwJ2iCWTyy3
drbGOaSpNX+JY0kxgigVh557wFHJIsZHJ7PaXYTA6tzmVnEeczo9g3TBoZHwkwyxREZcyMNssuIo
SibcrJC9EJb4IxQ8Zm5oOGbd/xlHBIrdoslrtnIBAiGx8YOQowYQllfOnHqsNqOKh4dyWO5LW3Ju
iK1YyZ3r0rdTZFUTbzF++4lazjyIDJNwl8gX+psXHlIzAB2G0k7/SM04cr3kefDWU6sQUaWT+MvQ
q+Ensw091BveoFTlRTRoJY9FbLfPHu7PE/j2P8m0MDLCqollW4BeQFASFbFugj6rrzhvfi2W96zQ
BnEHNHtnOZnDDFRnAB2vOlXBwhM9ePb6ydRdRcasFp7tHPkZ5QjGWE2FzpCyrcnJRx0IKUbFPgep
tToBcRePrdaf4i5mTeTTNHPeQ74YkbHVc2pF5epKAMsr7Mim8pz7HqEzMoJy2DvE8XwwBc/BR7X5
3ppd5x2zm8MZo8d/hxyy7a4rtXe9xXO6w2GoLzvDzdQjjqzinY2bClcKWlpkdYvH9e9atwG7uh+j
ruxIeCr70Av5yWh+ONSV+uPxdHOv70xc02vjnAoTQCwFV0WOWUUf3WP2P9D6P/sG03+rpfapMu8P
918RIeUJSgOCjheTqSrs5cL0nQxwvWufLCc3b7dfEBoWsNEWiRoqpEddh/cyNKuF4oax5FTE5i4h
txrcDKnEoFnuSlmrQ41aOnRHJ4vWZERGI7MdQKyf0XJfnBkMHTFMhZYfkaUzbWlVewORCWprMkQ5
3zPVsmz26PrYyDbavWtVpcm7YJXIFom0zeLsaJcQjRPsVLu19aZPCvKHPhsLhD3l+uqC4WZALuPQ
muzqET2rv2ltAWN4rDYsM01vWDKmj82Cl9RgOfWAe2a4QQqNsGn0j00FQULNCYHHma4x7Fnr4hmJ
bROWQP1CoH7aCYetfOo92e157IZ+J+QyozK0FiS60I459vAXT05+SZymDylsf7gsyV+WE/c7IfXE
j9dMP/wqPvRN9iQ8zbmI0t5rTpvf1OmIzbpOqWeL7jVZt+GbiV7TaX5Noz8ZBZYaSNH1C9Kk217H
t+dV1C92H5pbVGcMfssm1MtxBEpoLyxlYlzNRK9+8JeDOnEF4btDAUHTpRXsax3pfOyjHXcy+xIv
3Pe1jp65TB5jPvg56fxgybcVFnFTJq5puBiwu6yLX0DoGVGAMqN56xvFy6qj/UQIfVvNmnVunGY6
1hXgoblXz3SFXWBN5rMGk2lXI/xSBsJDkJQwOf3ODlyaKZD3LKtSrDVWi3BQiJjRbjlEdEgoVRoz
pkXS5h9nMLN+p1QfPzgVafK1pvQDrJcPQiv+QO8FVsafxk5T9sgiG//WRMBCgKAJGlVYzXxLpI/N
WT299sPw2089uG90gQFhcfy/qneQBNAwNAaxJoi9+3SdA4KSz348RT06mbEzUshkXRkQtvDcpGWg
enlpEK7DZIB78IAc1bly51fRarYikHodphAcm84g2cLgOI3bTu76MjmZHihNF481cB3WEa3GkFsT
3akfC3qz4cEfnfycddUNJIIrdFQAZZAb2YduibZ1w9BjmkpWwK71MrIrOSaTJu/iRmmhS3Y8zRTY
q2hRwjv3MyNln/ZozpaPko1Fwgt64hu68yaL9HAoTTQlAnlo6e/8bfNnsaM5oguyDkYqhz/olOim
56R/JLYVJCFuRVT3Ff7hwYz7yFaVuwLiktCQV/fTZh54MTok9uAl9wA6iJezLsy1RZBmFB9e1VpY
IVMIVSP+RdKtnN2UKHXxAL1dGwxIFEhdHkAnJQh6UcZObxj99sYKtKo07hvlt7Ctua5gACOPzDa4
VtUBpnaV1X+j57eOvnQ+pu2ky2M4gY47sK+AsYCd3CxPVlW0EZ7g5BK7hBIDczuolPlk7n10G9Jo
nFMuVomnNY+HqCG7YUdkiLid1oLjPz0mafunM12+kSXo5+Yg++LRRWiVjxfma0Fq4r5oeMW34Egy
HsK4fjf4gbI1o/gsbtFWmkFtvCN2Z5bdPGk2Q5QMBJfQCK+xGf72WHwRj+8nk+FqYx4wZO6c0bj2
szftCQmpAtOfMG+050nvn1YEobtli5fHAT/AmdSXMSxHFUneI9XkUW32B1iO2+vPLrhII9XneEtK
wSCBawzTCunISPPJ1zrVPoJOzfh2pYFck0WLx24wId63RfVJqFHUAMdUK58cC/dhJbUl9cdAeQL0
bct4QTunuJNYP5eM9tkPxgXEmmU9obo07sxy6Hlmyip7qVwMD4PWZ1FRVHrAnPR+pFk+5HkxX1NA
QOZUD0dpsxxiqsR3qOsv66SBkJvVfaIR1m0MaIJR3qV35tBUYY28GAaBXEITs/nRiRlF5UwVb43J
/HQ3rjlaSgwzrbTymywpm3uBjCHoMxmf+mag8K+4zPSu+54dWztwNN6tCniAxk6Ua9t66T32JnhP
induCzQCavN/EIyNSTn/QKlW8lIiGAZ5t4ZuB4BfWctdhmsjyOZuoHnMltAyBoLSRtd5W8uBF7hg
rcconZaL3OUa0aVLCy4+BB1KhSIQLzn6WY47jwGEmOpwID1nx9wZ27kEEFAZR0R5oeWAJDO87A9t
S9Q21cEVi39Msu5s1G4TeTkEqyQbRsKtY2kyqURcKBiLvfuLcRKZyWJ6CmU10EB5tR8W45aYkN9X
2XYuyt+lQaqMc3sanZSjNluDVRe3LgpqL6Ye6roUfO1qH8zGVCsl9XhL7tbe1hnsV+ajC9P5AR0s
N8DoPeaF965Z+YTZmaFsPFBgGGxrpE3F2mb+Pb+EdlfTJ3wIo6PR7uPWOwyWQmtjdZl5RefIp2CA
VeuQKtF61X8FXR0bxBJe3DiCwtYIZTjloGxRszL4n/2s2va/LyzCL13CDt80uNakWIYoLbzkBpHm
kz+B+BhiuwmwudIqDQWtWQwDaU1A8oiCtHoEPjLG3eDcO3N252bN46plr7U2HuYuOUAAv88s9xG7
u9itzPwCfeyyMDH8p8TERZT0o4PSniT7zE7Xi7IaFE7Io5Ey2Kn+1zU8icxZc9s3o0rLSDcgmAa2
8OSLMrjLDmOaQkpgDz3419Jj6L024qqz52NG7T5UHYytpduX9cBABk3uLcTIhFhze60iKlAs8ynQ
X+/i4n5A+G366cEjXJikdhM41LMPZzAk9QLjyZjoLzhuJJTvgiAnXD5bbIddxd6jXeS86bpT7+1+
rR5yKN5nCklEZ77YZlg659JoGMlv6sYI9QgNWNo1rPrNF+bmRTg2Vhm521zTQGIQVAsFESTcK7CI
Iuh0446cVw7RmldVaXpY+fFTXsOu62cBcc8yk5ObJi2wCXcDI/sAODv5hioO+q3TvyEcoyMQAxEk
bZk8LAVXs8fSQboqQtb1q3dNuE64F7Yc+QieIDP+VYid42OM8hxJLnxX64fSsJ+XKr3XOYbmfnqQ
PHBBSnZ9XVRXfTbv3Lx62eaf+8410BIjbA/EpBd7XbAc8AfAo12V+S/LPLeQhLRrm5scCg4ThoFF
HvtzOKjSZZu5RjPTdqgo0HyT9c5D4L8622Z4XEVYGeLR0BasSpWL1KZ4zhVqBd2uniotBsGvu37k
ajb+F9Ew4qJjb7nDGZiVTadd6w5zipb6g7ZLeFjCtFq+S40cltqFqdnYQxKIlMma7Jub0aVeVc2a
R0mH+nByEWZTTzoXADcDt48iB7Dk7S7Mf71SY7KvrcbEEQX5a/DnJ7Vx4nq9OWCFmCM31ptgSMd/
MWSIa9ASVuCj5fNKgQQvjEEPXJHVYbEKc79k85m6pLnUIHkPbV71pBsBuoclDJQO2mLgEo91ozIq
PvBs7zWpSUdp6XWgxSR0wGBEIIgb88CyzrtmXfM7skvYKfgN0Thn2b02Yma0OZ8j1u9R58c/pRqo
6dIErFJHvPHoT/ty3CpXwmV2zGfiG1+fPtm7dkfUnFyfriZCTYx+qJSeHKfVYTS/Tsn9wDw2lASd
hfnAuoVUZBintt0GjlnPzx1Vy5m/6yUTmU0ezqLd5SQLcp2qJr5fNasF0Mn50CKa3zvumD9T6WOa
Y3S8M5nq3Ldp1j40FQkcoELZ729wWehP08XWzfXWr+dkDZwBHghwIvtkOaRT1P5QHKQB4d6uS/kg
Ctu80A5NtzX6TLEDLsEyi6axDz2naQMGX8tD2eX9n6m0AYJMMvae7dG8p4xcvVD1Y46/NevZkeoJ
q5H3JW3nPsrRtRUhqnuyf9gJs61gBRpqfPpwbKGmLqJVf+G3pM1nHXu4cwrkwH/NsbE51FBy4Y5e
ULTWMBPTICVK4tKJrqI+qrvbtk/Bp/fLJvogvxhMbFaJ5D43q/WhNhVTGQKXKMaqGY8GpNgUiqry
HXS0An8mu4C11L3tiEa12jZRLWp3z/vchoO//tT20m9MzXHXli6SDQh5xaOVyu5oOwkcTO/ehLOX
EuDwnGGBehgcA/+uF+sXC89lE1mZGsUptybI3YWHHERjvBf6+XyJhfmMnw7mykQ5tIz5zWSBrIT9
iQGoGL4qwLMWBq6dtFgSk5bdnMu8hM4Rs6UuK6IMTOi5jB/4kx1miISfG7dGn52SDVMUe8a9kPNy
xMQTCeXeYekNSa14T6lpY3+IhD/vu3686Pw6mWwgLCVvsmWDnaZQDEvrJnbgfg9FpJuM9agNo1rO
DsDVUcv3A7djt0N0lZybZBgDd7YzmhwIqWuXNKEkd/1AFeRFTjGJSyJt/k60u9vOaPw0u2VfV3q8
7tbJ3RspGTUOhsXIZwV4BrdtPzYp+0/ylGLjq3MJ3IArEI+vq9TcW0I95FcPKClMl953QphRRdQK
uEI9xW2KYqSNb4yi7t8pwB6E1wxMgOfEgzHTjYeczmUny0pysw3y1ymzPGLA/VgJmCnMM+5SU/+t
YD2x5DvpcrzRZbXnIb0C4gu6qUXEB66zap9Ac3977LqoKSz6xtYX1j6FULOfpVa/OEAyUSIX6zWX
WRcQJdYi0i3lQZZ2VI8zlzbyescMARYX3lfRuiwGRC9g8axKfLVaW37MPZVdCmUcU41JMs+oFScx
KTsyTTXfV8q4G6Z2mPCyp/aNMzF5hsfqJR+gsHhKcXa95hNkqXxWxSnNcQDWQJtxGveBO/V3Zaqb
LyXeIOSLGVqfZkgvbupbLBeMeA/lzfxgyvqosws6A+nwGIuN2h881+RFFVnlv5Q1j0leLSX4GE8e
yZ7xg5jk2fc0I+6+ZGX8i4CiurUwwTxnqGVZS2jaSZkN30dtfI22+UP2ermDuivvIIt+ACSzbmlX
ljfdNOMj4un2YUH7g0fVYbdPj3Aa6qa50/XaukdXb17MLe0Wo3V7x6nM7qIttpwgfknYeBNxVXn+
3bc+WmCEGf5sSH4DhnywtYYbZa7ptdSWMkrKNlycREZta/jHqvf1Nzm73zId+8s4MW52CvTcM1/4
Vdqg2O3Zeij7ZPPMNIX4xFgzb6ja9In3NWBLCro4c4Aj+s5NXk5/lT2d1j7pL4s+xohKRrkcQU/B
rYPS9jspBGBZsSiGTMu+ioc2tIflj0a6TNRlNeTooUbMn+PdGVajeHDHhdGi7hl4awqfgTUpA0+y
4g+e0BwEhV7BIHPzN5Sa9mdv5fmCLUyGXe8Nf1wOOAJ80B/TSvN6MeNnSNWtBhlhrkna2EThagj5
DW2IPcJkeWcn7X67Iov7IwMo7Mza4D7RgQGxcpJxX0m+nSyrP4nXphXXMl4bD2JtXS4vlQYNzGc8
FMB8OJmaV12ZB1kXZmwcx9u7v8j1w03RY7I8JsXSM9WTa+RcBR2u7WM3OZ+gAn0i99hyeLNSL2WB
+XBNsAusIz+qylGeuG7C+Z2Nv5UjFiyQ5SuTU2bAq9LNvegxqTEfQjgi4j6DvaCt+4kUEtS0aeEe
+8pm/DKLTkWIxcqjGEebfbrBcspd3Q96DzbGPZx6MVz6xkRmVQNnPjrAuC5G3hA31pPLkdHIMv0w
4tNSWjIYjGHcw5y7QNvwriY5Ocwn6pJsEvfQKc8FhsdYx85zcnJk6t3Ha2+gMnG1A2/EygZqjZ/N
gpJDkU909lJUlZQLOKhXTwJ8QnOtU3B9IQFECGky6oWcXFD3GctNg1wqstuUWzAx3sbYSQ7C9BHz
TkwZObf15JOZCYURtLmnkuV9kGgJlHfH6R6Lzj8TelltKPnbyk1/spUAFpaRxEkTQBBALRORRCxR
g5Ci3xEuiCoP4ENUo4oIxjn/sYvptc7og4ckRyXXDKfO9ucjeLkhmlfb2APzenYMb3mdATEgwGYe
7fovQ2aqnaz0D2L/uLaoDYJM37TDjX9ylLqqwnryfXDWk9upkBuQ2BXsP4zW7ReHIuKgFFDesake
Ta7ph6nLu0OpWXFkpLo8Cs0BreuhhApzfC8vpqofUBvYgWSCiGh228AuTGN1ucBmFvmVDUI0NYX1
3Pzr4VDKfhSINnZZtxBNhYkvME0mUL5k0riDOw5zZOmmUG/1QNNpX7PWCf0BAqFh6P0JCWd2pNbm
2HFW7xUPlsVdRvxDXGnNsZlgA/pOrpAaZjhINM0+2q20b0Be4AlNcBcguO2hfritUD/IZ9xjllsf
SdnRMlX5ra5l+nUYNCNIGyvmezGXA3EGzt7XMVdUNhUNqhDa8h7Smo0CdxZNHiaEhvKU0uM6HfEn
0qjvJ7MRd52H0F4kQDcDrZ+HV1Tj07Ed6/mG0qtloab9rGO6zYYMEfBQ39XEjPH1yZK50lZrJeV8
8Fcx3cCuXf4f+F939a966tvf3/72q/7v/r3/D615W0r4/2zNC3/L6gc0efbzj8ffevgu+C/V33/0
6e8/gkol1X/27G1/0r89e8Y/hU6uDbQsw9zQWZBy/o9nzzD/Ca9ry38WrmN7xEb9X5yX/U+B2cP2
HRBRDoGBHka6f3v2NEP807J9XZA7THYrRjvzf2PaM5DC/xfTnmeYuP9wzBnbfzAXGnz0/0w6Gj01
ApgD3AtpHQEt0uucYeGQkVL/t9KRz4M/rVHJVaJkXLL4JDHw+pjmR+1sg0zDmZCJlVjLObl0kcch
qo70NPa+QqtO0BnEFXRY2WHLK2eTlTVfzjAkT2mOd4DskQxNPgRqTgjZIqgAqK8D1xsFiRLQWfBo
ZfQxcC2NtCLVh1xCQQTXlN1YSA6b3ehDCeLOmM03zVIttRfN1EvnJih0WW7VVuDECZmNYpxXbb/g
fE1PwzT2PbDc0iTR0lmdnzSN5w++dM7+KndyhC3AKv7AYMn7PeV4ejvoEg1gnzuoJfyVYXIl5Moc
b3HWImA9VS0R3EidhWnbxFszqH5Qhq3DcbQxnO8WCjCm28ypnzssd5CFLVCqeCI09TlY6+KEc2eY
2MNMptLEgqk9LZjLoWX305OWz0SBkGPjNrSpU/PWCL+tme1KKguj023+2ZPPFfWxMYHq5v5dDhX8
atyS/Yx9sZn86X1SlBnM+yWJMR45Zp8eOzcD1gJsSJIZR+svtH52e+aybR1yK3mcC221jj1e8r+u
5mmIXIDDIngC20RYZYwqYe8vmL+ZEg4eNhuaHlgtfWubewxGBd+IKYcnzD86naWDwK1Gw/7JmKWo
UbP33iuBVFT46MHEa0U9+JNbHu2KTm74ZW0L+SvaZHwdxYwsTLbxSslhOOZDWlnWH3cYiUEin5jo
mxlWB2NrezT6cKjFIiOgRuxFzGFA+2AwqXIeGDQ3HQsvRS7WqZw8mxjZPJuy/jbvCoZrbMJcPywr
8tyiEdn73in1WhzG0tY+G9YqV5pNdwXKXqtUHZ0Wahquvl6eW7TSDlcbURX9rce8GqnOsFLoWMUQ
I2M2Eww1oztlLbmWau68h7hzG+Z63NStzlKUvVkezA3Rj9cWXQybJ93in57fLNmrav1W7NnC5NPJ
MblJdCoaH9QWQZL8e/pWa2RRlfMwXlbp+3Q/aRavp7j1K31fm+zN+cTNkEd+weomaGCxVuca12sX
yNERXtDnmtsR3MrY5FZTi20CLLas5GkVikowdkD6BF3rrVM4xGmhv4wF1jpS1PDvfBamn5WvQ+OY
0xUUplNfhpxw+XfFWKy4qGlGrrMjA7T2v9dE1vIRBeqY7mefE+hRL80Zr+gEfvegz/M0XWFgu+MF
HQndCLoylD9IljSNk2DwKGWmbpn0JwsTPY+1JJriP6g7k+26cWxNv1CxFkmAADmpwenUWJKtxgrL
Ey5bktn3BLunr4+Ou25IxyqpImtUMYiVmc4IHIIggP3vv9mAybefU14iwzja0NsIe+E95PTso70p
8MLalV2ifhbQAeMd6bWleojg6MB0SEkQxdQVvYIVtLDbI4trwoKbl38xqw6ZA3xzBLRjvrZiEeI/
49ZZ+Jejzlaf7EJIuc1aGqCfybn3IS2zzfQHJL9Yus+wC25D0MR+y76bJgSoBXVy6TQkP+4Virfu
xi7VCoxXvrzmLojDXByEw7WayDvjvcdsSp7LFYbH8caLJFTj+CtC43Vww4GvOcnTcgQ645Vugn6s
kEB4lnvL+ZQWt/glJjcJ9Ixpm5W00cbZRu28Be0doPf23hIebNfxrjMMrR+XxDffJPTYxwRqozmM
3jT+zCJo6jQux7agP5Um8fRANg5cumjq6LSITLkdwjfRImUjwGUE8c61tW+RJXTXAaKEmtjUKbOx
g6J3u+3nhMmyjD02pDA5cFIlJdBn1kAnTxIjgd25mBeXsRvMyc5SMdEoZeRqijKTV597XDCzTNBx
CeZfbh0j4EmN70NjisIJQZ5P3OYBHNavT+gJ5OdZjcQA6CmU4RWMpIzCPi/b/YRVIVxTiJVf8ozQ
RCr9SSTQDC1hb6M4Sb71dB4fcj27/Jly6gcJf8jbwyqso02l8q65aey4vvAWvCm26HdgE+eVW0ou
kwteGjmf8z14vIGeg7CUMGI3GR/KKNW3Vq/abhdj+DFfgodnV0ldhL/w8/LwY/aj5a6KELeeoPjt
xlMlBsi0KLIie0N4RHGHEwveJslkqIFazpwAlaiDBZF0hpr8UIF9m2gMNYNO15+aEYZKVHzaE4eg
DddBPJjqlfrrAUIAb9c5Ft+hyHNUk3DwHYQ3D9gyNenecTXBat6A/xZY//CYSMsGKyLAALb8hEBz
i+4HYngcG/11QnReI13VQ0JysCBqitUrTiurQy65TOxpkDMMUssYlQR/tyr7okCEBEEQpRfxV27S
KfCfhZokG4np3CXEQ1Is0Plz6B91NFOnNtcnE14IetenJOXBaeUdGmqbm1yS5knvOEl/ku8TIy5c
Ura0IlyqL53rhGSrpY74isGg8DcZHsKfWRdYWBOHsFoqJTMNMmbkJ7caj+ac7qeHvCQ+wPHJ+uRU
dkemWTTBupSFdRd3Mv6GzDx4wsdkLNdrQKbgsEf8CK+ZKwCaoLA5OmP/LFWEFW7hsDbehd02vEbq
S6x4Nb4mXB38cWHtT4SYdXhPlvsicSzvFjI/rGcb5RVttahu410HB7S40DlpaLg9O9ZzFnWqgn82
4ngf9VZ9tkT+iMmKdCK19cEqvw1BWn02U+ahzs86QKw0qNrPbpRn/jblyE5QaaaYCemwoUtcC7QF
U88Fi/5XVAZ7SGLEfmZUKjdtT5zJnsApNOOZ5RQNErHSTvayFvzf6Qv6tIfoFyHTxs2gPGTTFIeH
KIvzizHw/fq0ywyXtFEx0SfU/2F5tSTW/DC0ohhOvGFYfomWFjWpS/QS9l5DUw6Or6+mHbbzy4VC
6vvkTYn1Vxa60V1EwCiAdj8GP6EkZwDnbj4/F7YOzW7p6uYhnCwyOAk5FYQBmW7Y9LNsJYTBIjkd
JuLqRAtHbOPmluy3bUiFCUnUTiGIzXZ9bxy9WiW7HbrIwVBD08VlbsZ89PB7QPf+SUxNj5ghaUJM
KocG38Z26K9LrrRPqL2geS4JVMWuzZvvAVDhUwQ5P9vZg0ZGOw0i+d6M0UjAadKWX01czs9YINdf
0hGYZutDQrxrdZCdN+NofnCFRR7hO2P7yMlMIEat8PtGGKMH7kB1ep94ifPLbeflNqia5XREYM0v
hvb7fbCt4obKsoTuVuXgB3NMASOhPHE3ox/6s6Hf+9esc++HNiiVcQzqyp/1QrTU1mRzcNGTQgNE
HIcxMYlB6yMKbfpLIldJAYLEgZ9RKoDLIMLk2MdMtkseASwRH6YVYXRQ8dKp2QXoQ7ARx8Twp2qa
kfYDTmFwOlpT30XWNJ4W8QQhoIyQS7eo2sh1c1toDYhQgtu5zL3fzj4YZLLtwyrws/Ev9jWb/taU
45pD5kxFzs4iNJcm0Q3VPpW5R7LZulrcDLt9vCWTPNvrokVIh1WQNx7aue6fcZpvv0uMQIgWHqsw
3RPYgRJBur31VzgV46OqlH2HRRoJ0nG/8pcSLvpfZ1TM/aZbUoMXBXQNYJ0QlStO4gG9taizEHj1
k5r3ntcjq8HCiK4mQqS2Oq29Be40jpqYHiYI+st9aWV9gH0A2AC02xQy0KK5U2+RSin2+0rWKe1d
iQMVd2TrDmoifgiORUAU/0h43yQpjDyyzWbiH0q85uE1+pHYR30zy8uJRIritA0WhXG9ldOFk0S1
/aWglhOr5iH32/gDt/bt0Be1S14ygYUrtat6nlBEBftw5M67c3GB5NpK4B9HBxnQP3pWCYwHQZtz
U8Me+j4RzEzZRU+G0GWr6HCUCBEUApMx6D4ZJ/GN91x/gQnjPbSwfmkfmhZhoRXk38LehX2gl6D3
9z2Ujvu4iIgm0bhoLJ+oL6tiRxUmIVxk4fi82Gko+UkO/CCgiz468LkYWI+B8fZEhyDfWkq8jemr
2Mg3aCrU1c6fJEVkjfSjxDjFgU+eN7lCe0pKwQx3GCyEzbegk27Rsa5PUU21hEp7vd1vQHa0hbyM
vebQeTkaIDeJSJz1Yozwd7nnELBMxklLE9wh/BKHz1XxrnocgU00B/gpSgusKHcX015ZXt81J3nQ
FZeaBoKLi7yPNUQzWSG+FHCpsl1vZnge+TA5ycGUWDduNfaq0H8Vau9NnUN3vc0FZqjwwyPKUg0d
NTqtBHgfziWqxxWtUkOK6DPDrXWqKgfUXhSqPOv9HFVwVMIf2afDjHesvXg59/GFVtLO42QRG0+A
0p5woenuQHUrqN/KhpYq8jpjy8icWu3ymtR37KM87ypYCkG7EPbZzVRwvT3pWgPMRkwo0RxmJgVr
60Q+j5aRi0SSuEUDpoEfA93BhgN7qKk4CDX0VDefZ0R2J6e57IevTZ4ZWDiqBpStgs51z11049FX
G3t6e18n2djA4stzLrHxmnU4505CH0PZcYBYaPYbmu8tpBWihxDCdQ02hieggT5ybzWQpQS5GKYp
rr+sXyni2EH15eTWjrKwweIVFpbctmYYnC3ouvHhBXR5eB6LLqbyQWlfn+aNTmMSGmLAvIiDuboK
x7xNTxdMa4tLtwiThPQqOwHh5q4X77Fon/uzGt8FHDzDWStoteuf9hMExwMiL16zS1um/8JVe8Q4
TwWN+xQKXdeHWtllAfVdLhhsWlHeXE2kq4BN5iQgnsCSKuLTGmKMA7EBd4JD1kat2C8eKQvb3njo
9jPyAOsdPtner9QelzWQi+N911dWIM5RBnH3gdTh+Z8N9Xp+ZemkX3bT0kAG7NGZJmeBN5MfEjXz
hOwIw9fkIMehRGDssvqvu8FdfQvyjMhQ2kg4/lkBqWQn0g5DbXZByWVwQ0MJ7eQgTDeejVO1yn9r
uilXeV+Z4pPDHpFfBxX55HewmrDY6ZNwGB8GL2I9Qp5cFn0zLBSchK7mHlYbY9ZNh2Fmi0fn0KYY
uMx4zY1u7XlwiJMwvDM1KSzoZXxyDaG4EQR5QLiOchKuLeGcLKgGgjAOJi5Ewxhf6KxvkNYVjYA4
k08Smgp1fJ3umkL18ambytqBGEqi9ibIl7hBOZ4Qfo0VRJD+zGAxfAOhLppz3CzpoYP7VdNuZoqL
A92xvr9oRTdDclgjKE+wBIa1vzRmrE+UKKg0fblASxb1UMK9c3SAyJKkHAfrEsD2nYu8Kt53fYdL
jWomVZ8lWWG6Mw54w0rzcES6aRASIdPTpdOwtyMzOCFPrHGQuyZmgpyTlO7OWYaIk1swlXQpJoEl
y2RmQnx6VW1rLGIJI3ZFe5OqPP0xlpGH9LgjUQ1/kZarb9stdJUq5DbJDmuFDu5wqb/YU1RAuwfQ
/+73TnuyTN3gn+Cpaqn91C5Q7AnFrSsSoT2uhHHFWh/hx90mZNehkCPgQiIBzRveDBy0O2VXAYT8
0entDRBkCdsUUDDZtwggsAmokD7RkF/yL0AEPc24fFJnwG/VuJ2rVEWYWKTFA3yUCpUGAcmIHapi
PpDNGn9LWj+4D4ZyxiZGsWq3oan0dyeR2c/ZmReLOYegiuXTjPQxxzTg3JFOgpLRZZ7ZLcEROc4L
6tkpNnBLZUuA+Q7mbPA9t3rIkYujuK04XLY4SlLVNZtWV90THz8Cu0C3zXyOCoPuaJtQH5zNRGjd
G1MMCZPftlSOUHa4imb0LGkck1pn0ks+phKJyTxASbrKYXlB9Uiqlkb2trKpnsXWYFmrdqQrJ9iS
WrUCZDsJjTPRjnYVHJ2bQaJG6s/Q1vgFAlVTyKw+ZAGSyIOtjAdIa3kYsd3aUHzzjQeSpFAqp9n4
iIID7jm6ItOKZ8uSEtoyQezWp7i1ob95YdKASpRmsss7pyrgSvhiUmbXqExCgfPBjOpDNbd2OG86
abB0QeLg1tKCQB8Cd8bDSvtA/24ZToAgV6e5hgwAX6xSRC2zXy97mVHA4WpkQMZPZOl4fgvtFuep
H/gDB8NNHiEXP5Ux4Z28bBXpmzKz5+m5GySymE2bY6S0fII96FUngAM2JQwqVI+ThyI5ZrvIUAOa
xziIh/HSrlsqu1Zoe3A2unJs7Ca4tUcu9CgouRmuUE0xNz/DFCXH995VmbnLMEYEwExsmEnoJGjP
Qf4tq65PZ+T5gSe/caGOuzvS1en/La7rx09uYo2xB+2I0JrbCgzIwBUPJDQK2QfQMpNEDunniKVR
3XAgQU/EBHpNcuOY7PfIy5vzlDYPWgBngiLoC2w9N77RVzSxVjQM9z/YbliDUf4jAmpcC8oIxlfF
GdF6qjk3lunjXR/DONuMU5w/23PYPNdV4tz3DuFtG9y/7HKPbSrXw6RRcc3mOqX1SQRvA6G2Uy4W
OsekLNFA9/pCo4NyzvMaKyE0DD4pNKMjMWuZROlPWIAn6GajqOaejN4VnEWRYH7bES1VbMauGbHB
Wkze0lWWNKecJvO5FeGGXuz8IMhcyjKngzgN37sDIrKbb4FTx09k3GPe2c+ZdVvHWIvSEKgLF+J7
v3pWZnzYZ2Q0xF8I+HUK0siJjQAqwnFpbEaLv1dQkAE1J484xcrFQQQb22jTknEM/SAe86fKL6f7
Dp97iwa/j1PhYMWTYV/pcP9rdZggG/QXHoEmOCHPrTcBArhT5+7oYETdBu318IhZAhpeEDNU6n7Y
Ow5pBGP7rSrJY9j4+eDepCMOBDunn51HyrTokOg8u8nKKcbOxcfMbelV89WH8FLAIPCwA+h7l+Zi
6a79FWcgBWxn1/ilw3oP4w2rmWocJyRSdJcaUn41Yaiy0ZHbQpIzirhye8iuMTXqcZJF0vQ5GtCO
nmas/5uQlKVuPwOz30gKlIpE6DR+7rki3gCHMDsDSrDbPpgNgKDVwiYerM77YiVRXfLjppBdN+VL
xhihSJND3fpmptuc4BJCutn4V+HZaqUCSZhsEGnhKExkqbJroXLfLENK1YixAObjhUxsEklIq6bv
nrb+DysJxoktry5+VVHePw8CaXUISLSbGzYKAng9ju+kLTDtw22ZDWcgwhDLB7wkHiS34XnXVBGI
/2jN411I+yU+C9BljbSiEvQyrsOJi6OWHi8xb1WExKUyfaaOgsVHEeFfFFmKnpBGtYffBcSfbVvW
1nSG9MpHFhHkyS8Phiwk3B4zI8xuPPAVSRCCd5WOjk2QcG1r9pQ8w6gkkaqR2BOiNti37H7xeWui
iityD4BUIWamwLSz1eCKvRETusZy7vBgx4+uShO7PwQFebBka7ootCBactOnH1ZmK0JDS0j5LSUn
JlYAHxS96jYchX1PSkBAlsAi4mvR2g2rKF3gUOUgTU8QaF3gkNHva3AcmABwUQhPOG/runm0KPLv
ccTlf3XgYFwModNd1aZwybBAsH+NI3GCHYwm3hNfr572l8Gy4A6DkNCA3Apn3orWoqJvArohV9wL
/et6qozc4TvGPxn2XYBVCQCwPl1UoewdHOz4W0B+LmZ1g1CnSyjH+gAvxcG8zG0a8Bw1Yz++uuAV
ZxSA7i3lGzGoEffkfSdTb8IovIZP2k406HDGQmS/TYnBUlvRiDZ96Jaq/5U2QwF1pciHJy2XIrtR
fdcHOxcvQtAerHiQ8/mVucHrM7A+KV2Kqz7wJr1pZJ9+U0VuX48UYTiQ1bJNCBK1nQtyIrHOHU24
3Ev6T/WW807QtCdV+pesq8Vs7dHlqtFZdgtdTTvxzQAV4IcSxObsZrvp7psAc7CNDev48Xdveu2a
Hyc3/Xdm1t9urf/9X//X/5137v9vXXqFge3/uUu/fzQ/nqr2ZTN+/Qf+bsZjcELPnTwfx5MaGxTv
n248qbj/07YDh1gdgm1c9fuPygouKhFa5G45+BEEEn8uiR3yP914crcc4cmAwwof3X8VreW8ds/1
VnjZ5lcFUkAU4F92lAeFwbmJM9bLfqG0Mzq7E+A/bQElTWLKFpyhFDH5j7K8z/WFr4lbUO2mxzBg
7fNNyIdit93b03z2YvreCI86SvrhV0E2EMLBbVhqyYXlNT0gr6bQp1MS7I0NNsZ2sZr59cEeFrnZ
J4og4PfHW7kNL0yEmQbfhkRPBBczoXgVR7lfZGSmqNQctefi33FPh79UXIG9qRDYKcN4IBKkRmyg
4uluq2xD9zfKSuu2I+HAxtq0G8rNFDX5lSEdc3VGZRff2Bi/wfzGq+LaaeKe5IopbOGkATFuBK4R
Ne4s0v1WT0tKmNIQL3/RRfG+Q6DDkoyeK3f/gbSMlKyCYHH2BdylFhYUoPBhfRK173ID0BZhQhGf
qNGm31sHbeKfCyj3xKGneE9hMeT2WM9A+EAVkS+HenJgsAGoRyeWmgk8yEl5JVvWjc0BZAySXkVg
yzn8cDy3ksYj02YyZfpX5BUoGlwZY3yAJRbN0Jwq4qGRCulx2jXxoQ5TaBFQ43J6TzU7N8YassUR
xpsQiagA83cgk6jpNzGsf3IZhqokSCeWytvKcF4e8QCmSx2EXROcZ1Ht1duk0JoICljc2QoDzfi9
+uQSKBcHGqCVFMOpBZ2w2gzUxj0CCMQ2uKhZaDMMRCmFWXvufTUL7ufYAvvqfrIaGmgA7U5/Gtl1
eoUUlRvq+6vpKCxrXUw+wmfh24GwldKwb16SWyz6wvlUzIIyEs2lsvPgSuUNlITKcqS1DfOpPust
BDubPDduvbUHggQ/+A1/LmjH8R0J94ePmobVmnX2+OMmKaOOveV/dG5U+7mjnH3V6gZXoARHpu0y
+G56vmiU8ZzqcPM34WQ3E8p3DOkP70+Cs+a7/ePLDYnIpdxDjxcgG2AT845+AUCZ1ZoFbcSYjOLO
ZE33JY1hwc2maC/MYEpuR1F5ICMSQ4Mw8S+scSJuKiwAqrEW3MGt1dv3f9PKKnr1k+BTSpdfFLjS
gXe0bjsvJkVbikacTQxCjKHBJVQG8znwVPv1PxgFblOAAkI7aqVlvRwlmiLIAiZxdqSxlJ/mpESj
Ey7io7C447Q67QmFzx9cKqFEYOt1/l88TJPSkKSpgKVSlflfgsH3bjBzlc+O/C05kFfBHHxja5YI
GaNuSyhu/MEufbTGvONfcPSgIMs24Erm7MbJ+aUlydbUpHjxEhVSqUZvx4hLcoqG6PP7E3z0ff0x
7tGZFc7pmgO3MolizGUWKGHnaSOxwmxQhfbIlwF+o/lpLhU2W8QfzB8l0f2xjIRy18tgoISDFc7R
zFslhmARveodizo6hLIIaVHjyaWxojrXdK9/vv+8zmu2HJ8Sr1pIF9YefD6Yecfpe5WFWerCvdUN
0BtZfoytpF27X+NcgeuC9ONpnwXXQ20NV4vjTc9Y/+lbL4+m/oNt5c8viBgA7smux6WExz/6glwp
akNICU76Y65/yspqP8eOXXzwnR7HYvK8fKEk/Wmm19FqXQAvlvboI1Gr6sHZIchK7ygGl7Mym/Qd
8ka65BUrfIMWJLx8f5r/fDbJhcrVrvalgOt4NKqxAqzTyHjfeWANmzSGw7SA0X3wbOvifL0HSRse
Hl8upBfuhUdXm6qKvJnXae+k7mAmFWi8KwgYFwWhnw/vP9DRLYplIwmxdIP1IIJio48uNYsPji+g
hyISA3kqg7G6t6ZylUFacl9hUP5BeOpbj6ZdW7reegK6a4bEy9dGtekRHgK5v0qqhqa7lXOrHNOd
mYr4g6Gco2djW2bTc0mrtX9frOXR6RJrCHF2Fql933RgeJFTIpKnJq5+CoCmYVspN6Mr7TdEnkBg
GE9du6vK3Rw1NeaBGmLIvo8IWBxhVOAPUvc27cwEMs6GbhNn8vtv4mhm+LXcrHFplL7QbqDF0Y3A
RL0EQU7dfZKH0070c4UPczoh7KTn9v5Qx7mrf49FUqaN5o0S4feN/8XHg+R5MfTg3L1RBKOPC6Da
quHsvralCdot8kEfJATmhDjBC5dWKfQree7oFCKnH0g8Oro+Q3JHmFXwg15t5hN2GPp0LiYh0YLk
Nn5EVefK3aI9LG9Ch/7Y2fsP8cZ8cW2SytYe00Ut8HolZRlKHOANjE5n4V/gluGfY3kxE/admZv3
hzraa9bpYjfjbu94kONc+2hvLZu4y1rF8Sz72DlZHLlcQ1nruFimbbd3Sju888hcvH5/VPdos/k9
rPDEenDL1a336NusDL5RQFgCD8Kku0mbZg27Cub2HtqyGbdGEcAJ4jnEW62x/OuzCb15XwAi4XUf
Y8GaIUlRp/3SOjgihIs6T1S6VCfGJMmJ1xZk8QxdkJTnWBTkHv5/QVvsOg+2eb4MdDb9HiIbaZ2p
P+7ef7S3ngz++MqsdmHUrNXuy12ghDXT4RhIL6uN+ku0SQHt0iX+YJR1L3mxjf6ePw5hXpmSFNC/
s3xfrHKwl7GoJ9/Z532ZX6jBqKcK/ly0T3o/Phdh0RwycjkuSiODO/oC2QeHxRvjE4/nOUJJpPLS
X1fwi/Gh6rpdlXrso1F50bbiU+3K81g3V3BBngsjMXL29T3H5eP7s/vnvkeVqiSft+9pn8SH1+PS
GnFhQNrevqgFvLql7c4AcsYtNM9k31ta/+t5Jr1Fkk9NZCd681Uv8Oo5ZaMA1Sp3n00G88pK5Ley
iEvcUW0bYmUSi31gudaJDGaMkIEd4w/2s+PLD28aEICvBCoCly7tHj0xrW6ZuBqNbxGP4a3WhIZu
53HuFcUuVE8KTj2ARygHvhNMepFu7SoxyF3FUH5tEuWN2/dfwZ8LHBRHs+TAA5gccXTMtajbhdUK
uedPPbJIyl8CiPmDQX4/1j8LnOveqrMgPgmNhO3x19Fja89C31MH9t7OUpRwZLF5j3VHNwYdUKnl
oWCb/5LQraKK7LXv7rpM4iM5YmL+S011/qCdgHaiNhOiAatA97GpbN19igOoYweR0q4FzKnoW0iM
kf7qsmwpTqMM+jBWIcFYnixdPz+/P3O/ZR1HD6XArAh/EusNSB6tJtxYK3w9Cd8d8uLQRS432lRh
ZGMK9bhMC7QXBIzWd0QhKASsoTHY06RTQPRNMu27Bb8TpNLetfSt7Ov7P+31icN0r8lWAajL+uMw
NTm6TwQW73rOWr3z6RrsBtzKJ9Tyc3LtE1Ry/y/Hko5vQ4IiURv0TR6DTdgsNh1iSr2jWWJ2rY+x
lMFRbTtpe/rg6/njsdaqQaG+XvdiPp6jzTiIZT8vs/FRW3viIptGvQfCobGqc/1BVXRU8DOF61hA
mYpXu8qL1q3rxZaY4/tIm4ex7LK+WvhV7EfIvk3h6MdAgHz5AjCpghtwsE3gklUBnTNoMrKwDBHw
Dc60HxSKfz4993hOd47YtXz6jfq9+EUu1olYvWie3sJCrXNwdG/UqM78lgi6f/tOXw91tCmgzbbR
+DNUElftfgbe2OouZ5/sl+iDreH1jWWdZ5BKdFM2Nb8v7TV27eU8u35a4GPtqx0C1uHLgOXffaUj
62ZBtXI9dJEDV6YUH5x3f36666gcuKxcxBKcPq9HxcWFdM8BE6GZLK3bzE4htxMTTkRa555GeQgb
DyrCRsQzfo9JF1+wpVdfYpW0T4PT0vwZAm+4oa/s/vuXTH2D7c+KF0vnt9TsxUteyiHNyqzHy9Wf
gkPdrNwiNO+HFjfm/b9+yWDyTDzqOq3Jvns9B2MVVXIslIY0XtmnUDHVJZTq7MqudP71/aFeHzK/
XzJDrcD/esyAIr0eCsF1Q4zyOlSncGnJccmyUV1+sGpfIzj/NQoo0nrzdRnnaBSFBqWWAh/ceNJ5
enBTx3sQHX6zU4G/D1ydwHxWVbl8gsbZfbCMjw72vwd3f0+m9NBD+0eDE765SBIbSDtQwpwDqRsI
3fhZqAI2WV7EwUnke949+EZ+KCBtnVECJD8i5GjNB9Pw+jL3X7+E/EBBeQb2cNwEscsohFhQagDr
Ob/sljB7xBVxusL3qTsVpY2woXLrr3q0zV3dmfLT++/6jQ/ap5G6lsw4OvBtv37XWQLpFFUUmmDP
mj4Vli3uJ1wIDqnp77j9m4OHf+2398d885E9dJiuwwH0x0msSjXDzSr02iJdtlmAEWRFFXxWx771
k+N1/kQAS3E/0pXFkEJNd+8P/8bOTO4ZClDkpKCxv0MdX3y0JPwS3zE1eocFSYMphjBfpiILL3vX
NU/vD+WsZ9yrSwfJlC/HOtqa7boaWz9fNMxLhC7U4t55lXbiJKJl/GlWcXuKq7EAll+Ga0+P4ZUd
TdlDKSp1CUk9/g/2EAASvm2aBCh0jy4as5wjk4ysNXtuxl1Pug8fdvWLy9D0/zjS0bJasEMvM4uR
yhxDqxDEbV86CQ7Rg93sPpjj9d/15xz/81TrO3jxPtEzhuj0SC6BwTt+psmO19RcuJ9jCS9aofXx
W/w1oLWG2HElYrhsx/GAsO+jsvDNdbUWDICUAPzu+ucvfocBsZQcB3onSBjaLR48HXyHxQG2s//B
M781FDxYNmcSeIFEj5ZVHHYzvGm2LxETyZy3vXdwm0mQl526p+9P7+ui7+/9ifXiBVrifUAD4/VT
BaQhWIgyOOJK+owyVuX3wG7NJxnI4rBAjD5/fzz5xtvk7GFDlAJ85PhIjWZDfQB1cec0jt4a2lOE
KKLve3+Ut7YgQXtXASrRJDqGQDQiSbdxGGVZnO68QUxzJWJAO4gLSKqx7tgGfSIuCynKK0E2yweb
/lu77svhj5bsJDqt22Hd9D0A/LyL/QNCPcLgRgikGfflLYhRevL+M785sx5wLKAB4Osxsu1hgVdZ
fAa8SVg6ucR3B/Fz9sEoby5NT1JDCi7+QL+v14uFrqqWmkdLceU5gWPmYQhCWLMOvQ8m8c3NlW8K
fADYHJTzaKis5X6SUefs4BSxQpAiyHOV9NMpHHuM0JJ5P7lDdVhV3ZmpvzWeXn7QVcfAsQbY/WBF
vfmdaEnfgBAcWiVHXz8kGd23HbObDtSYNsJ4rIVEcNmlAkHZ2Juz/+BtvhjvqOJBFVNOdP15+JhU
F8QiCMUY74M5fmvNgBEq0GPFnV+vf/5iTwuJUsBVgL21y5FbOS2xjnA77f/gWV6OcjR3Pew7Bz8X
vnm1xCeQxfQBEmKyf3/G3vrmuaiLtSvtUQYfPUs3gWCWFt88vtctSQcRcokMXtwDIlAJ9ZsMIsA7
auYNZGbHwRlwMB/8hPVBjo4qui4SM0jeHFv3UfmEZ4QIh6L0d9MYmU8mNgtm+OjPStrp9+8/7Rtb
TMAdC/SMTgxtu6OzXtlha09WxVBuVD4Au06bBcio66r6e8sRdsir0D68P+Ybq4UxPW3bHmUaNf/r
1dJNs4URAmNierHs4jR1UBCSNfgfjOKyHGmVIVs9PpH0oJYFKy1/h1QLZxq3+gXtLf9g4b85fXAH
+AsmBWfs60fBWsnMyuFNkUKFASa6dwiI7HgPizZrvlCUXY+QfT8Y9c0JBHnzmTzhUui9HpWbuFDx
wKgN2MQlcKv8lMUftnTdN1ah59kU09xSqKyPto7OXRJTWA5bB6YFJ3gPtH/1U1Id/LhYLmqr71dd
4HLSlDYhJDD6iAN157POzfFNtprmI0jqzan2sEJy2TnZY46mGgWYXXmaIhpsNyB5Jimng8Dw5ySv
556tuxgvZ4kg7IO5fmM7wNrrn2HXWXqxtcVJrC0uTRpL/rHbu/UQPi8WRsNoFvGHi5qV4C7aNesI
g69+8pMPxn8DsxKcFisZZO2U8qW+/gHJajyeV5G/azEQuOeAMwVB1l4v8GHs9A9/8ManpVMLsQC9
7dyt8vsfFuocCKLFQtBGvXgEiJpC05F5/wtz3pwbkA0gHocr0vFh1iMKEpMDAsD9FQaJUTZptX1u
XVEt40hKBPW3yeDFh8PLNnUxbsV7dd60RmHIPkr53LXhg9Z5iFAEnjrU2PRgJ376OVH4V2zwIRw+
gIje+nDo1dGWYOtauQqv53L2cssvpOfvoL2ILTqJ+AyFlvpg53lrpQY+SCP0AMoo/+iNNTHhgLhF
8MZyjNvrZLTIotPheHBEhLNUObsE8VYWOfDvv48/jw3Jl7ECxMC23N2OTq4SY4VUB1QRPo4KWzK2
oz0BZ/khJel79/5Qf6IyDCXoK8FQosI4fvNjWltk/NLKscey+NKNBuVPOg7TBG/JF4RJCzu9ML2t
i+/oyMkUeH94sX7sr09IlhwRtYoGk4Bwsq7MF18l5ugzpPYo3GUmNNiOJE32nJGHgtSa1XqFNhT5
GCoJdeGRy7Ps1eoYZBf0TPFbRfMry3hR+8A2hb+T7ZKOG9cqEJ12itjKbeiRWUkI2CB/JMuEYnNa
whCnkah0r/w5QgHjknw37iNttzdczd3rFZj80UUD+W7OgvvCoSg7xPZV0UyfsSQi7uH9CfhzIUvb
BQyCwcVyBah+/fwB7Wa3TCm3MoLD9l2l05sWlPNf45aMshI0+FY4tI7vIbXxEi8itHEXt4amTrkE
B28ZnjOXjMn3n+et9YRimf0NSzAW8Lq0X7xPH75h0BlGgrxaY3kp3K+2WcQBfYiH+8Nkml8oyPaj
5YmPegJvTqUPpOYrjxX9G1V+MbTbZ7IoPFBjijps2PHd6Pacq8mJsGf9LRyj5kSrusZKWneHIeEo
bOlXf2JTQ8VSwB6zsvCaILrx+v0peaNuWctbqoSVwsV/OLoF9h2yxTIfAKDmzsNWHfnPrYIXekcf
SF5NHj51kCSc/BElpYWvb+/Dolx8PsLtNFlRsy2Umf81DshvktQua5G/tpZfvydsd+JABbPesSqr
q5yUpY3BWf/JkVW1m5oF7VxTRB9Rad7a2BQsVXqaNMC4+LwetXVjPkLpcSVf1jgGUhkP1FFPzuT4
H2yhR6QdcAyPq4WrWApciqGHHj1gi64jCEA6EQj5+TnWVYhL8N29YbsxFwmuZUifYiIV8r4rDib1
zElVElqcF0164y5FTVK1jJ/qybW/KAtV9CbvUAG+vzL+OHbX38jCgBfFt4J13evpQOFBUCZMul2D
8vOL8VrrkeDJ8Mf/5u5MmuNGsjX7V8p6jzTMg1m/XgQQAyM4ibO4gZEiCccMh2P+9X2Qma9eisqW
Xi560W1WVZZVJTEYEYDD/d7vnqNyd2FohkkjfY9cY/ro+dWeZnNR+5//Aj/cMp9+gU9bsXasfLwN
qFZ6TL/k3IJ7gIq/qkL+sCSsL8IBjI01k8LENb5/l4w3MpXJcybKfO2cVt4xLwBETCvOxBlOne3c
OKr9xf5g/Xa/e6ysr0kcljMXdSX+6fvXHKXdCFdLAUnApYErn2BZ8eGMcpqF8F4l2tPPP8jfMyA/
vKDvr7tsTmG2/+mrdBi/0D3NY6RUR4eToMeIMhVglpkzu/2YhlK+VnXgkPKDmjJLAoUukpqf/xI/
3F3rm2bDsMY1TI8L6vs3PXGdicSpme8jLrsRLHh0QHXnsm/65vbnL/W3F85fXurT/oseZ0Jehgun
wsF6zDxxs5RAYX/+In/3Jfr0ePn370m/Ty8yezbwbS3TIog4IsYn2yB186WvY+pW+uNE5P3j56/4
w4aP0yyfUsDiQW6SuYbvP0FNzTNxLAklP47VCQnqfOFhdfhSTOtU2NJnxa6CRvCLZeBXr/ppqcrj
LmH6tw2iIQjqnUO+6MOUSbKTq8QXtGZzrs1o3H7+Vn/8Bnm6kA5cJ4WAcH6OCcp8WdwJuV1kA3M7
IbZ0z3FeFGc/f5Uf731ehWgKW5yAzaX36a0x8ekwjTfEUREYMzbcgQC+sOnYpigINqRty2Rf5vM8
MgtYpL+4fn48cTnrq7tk8Kmd62wxv/86wfVVU1E7cTQHZnap1mMWcL9O3rmWOjdlaYRVIZuzWQnv
1pN58MIRDTYivfzj7CvrzJZ+sf3nHwhbPaatGAtYU5Pf/0oNgCNscaA5QNv7RP7q/IC11X2IWwOc
nG3WzoWs3BH9l7lkv1ofrB+vNAawkDmwSpBp/SEbOholsCkfpYqwYIEma6gtTCYG+baZ1+grMZjd
T+01zhXCNZy2nE4nZkbSsYBZLMGbs3nSWiACjnSdfdWDcGdiRi8eedqLRxqw13VsBf2mofljb4US
rbMRuQVeI4hr2PQUpMEZM69qg/3vsbdMsF4IZtSqvca0wgBopRnjF4YN9aveanMmMcHX9GFO+QLj
KdjNPJJggV14STnB6b60yCSts6jgO9vBemPsYvqoiOGfB0uugm2OJ+kRDhjUqIouL3X2abFvrWau
H1oiMLyfZpYPTu7pF/Hg4SSWjJAGG2mBj99U8UIza648MO4VyfdvSzcxxuq4Hb5ZBoKQA9ZtbU9H
BuwH1D1xO4vQqMdmohiedlBTCokUblmFS8Jt+uRcc8zZwAHVylfwtwluWLnoZ0RV+kfoKX227Zgq
t+BRoBX7oo0m0Dc/y/27HEZ8PmzlKFvAKRYz0UPo+NpBl0lABgMhvbFEgK9bz7w36BVxMPJ4f6DN
IKsXcgydsoHbmli0OFJfr+8MkUDf3fdeV5Q0Bkd8spUl8K7YMVhIUNV5YIV67OWYZ93eaCFCCTol
Gg7jl24S+XM70PxCCxfIIrQKe0J8GvsoLMc+R3VVglpkvTRSfK2oIaf3wbF03Be+9y7G3IOCCoyp
CJlYTiDWMcqwPCi/TMadi1ckPyjXZix2WXQIQNNEYyhqDI1p5Lb32bbJWQ23hqoo5RgFxSyI8rjS
NmYuPdhEVtstW49hteXI3hlwK0VuqLaNP5tmFAgr0bZpgtkbTMykfUCvzzYTs62UV+ykxYK5wOJG
aRurDcAooWG+gFO5h0ToXiLiXOyw6HX0oKA/8Bs09HDqwlWMOAltfqMd4GXRbHkJBBPWno0hYu96
IM24js9PuIPj2SJ3pTll/jQDCSs2Q2sWV2wv/S/dLJtbQgnwnhZZN5Q7mfS/nhsJFUiZE0BKrspx
OJdxrVyofprBzydMMDBdXcMp5ptb6TzOpH81udnuqfQM49YxqejA4nDbs7TVdTBrcLjaiP3R9ErD
eXixAsUPohvIsKFW5ovFTN6w3Dpxot/S+DSfHeqCYpOhUYG51i/tXQXLf9pSRB1sksGx60Zmn+pA
ihtYkYDL/fS9s+L5mOHxyaHnp+I6ts0JLIJRlsdca1S1Vzz1/U3tCOxCOnJiYoOjzGiTgzmKJF3C
5NxXyMO1VvOelyF3rh2F8PIAop5JxiJGDV7GvplvBKeUC7hnC5ypyvO+jX2QwMTgg9LPNM1FSkI2
MAO9AF3DD0v6mVg+LGHXm163VB/NlWW/yy6HwYK1EPFqIjINUKU+w9spONNZG8+c6vQM+04FKrSp
vkK6tx6UJuZko8t2yDceXPlnP1s9O7MZQ3sMmqSYwrIcY2p3KaBOHIDIfDZ157Anay2xHxlDv3On
3DwoR2jMcwboCZrliF01fZ1mwmTAz4rsCd0VHBvR5C0LsOO0r+WQQJojM2+Ene92T0ZXuMbBdbzZ
WxeGHuBKn4t7PXHde/jEOXZPP5tUNI9pCQZS8y0EN5Pt5NsZVOyXCTTRtOemiPmtU0vvv6WtROsH
WiXhNkYW4p3SZF5FsrbhwuptqUxBZZ5WKAX8Nthkc+xpIXP7ahXEFjkEFNHXRah3k3502aWi/KN8
rlF3zvXnxs6hRs8rmxkIHNo8SlyccpB6gxiOPGXPRTT1TY3lIjUZp6h0JweOiEX4GdRhwhh6QvBr
UQIIZjP0zJrNk64BzILyo58hBQNG1zCj7hzy0hv3fuZmPqqDLO8PRuFaD6Y29DHaWRd4iPLgIW50
4k7BhhQWHggd0re36zHvpifTnbD0CaV/mO06WWhPet6fF045ArrI2FGHvbLH+D7vNFVde0ud54fC
9Sggp51tEE4j4j9BMSE3zFAcvqUNTDvrMbfBo4ZQLjT9kBk5BkGLadjyDRLJOEaNP6XVpnRVczL6
YNwjGnHvdRksT9BUGFFgBbUxDVhx+uhaLaO92ciMxGXeMcOE0qiqstdYWynmhslcNYkEYGiV3hfU
ai1j1jf50vRBCAVUewF1EZTUYShNRAVQiilaTJE+k/ebLpcyw2rOpY28XSSNwW+aat9a2+77M6uP
6xedXkkeMnK8gAsFQM7aEXSQ9o8AfXgI1JDCoEN4uNh3IwEfnEk9qCI0KG2Xb53ZnR/TsjMeNCuO
mzBJc9YJjX3Ii58Gybmd5q2J+rrk0a7bnY16PNaepLIHjuwWPpsIFoQ1hNj1si7M2lw84hMykrDO
VXVfEiMyoWMMxocmh+59tJb5K4PTIzeetLOTB/acLUM1g5wMFttbLal6A5GbSvKuius52RdeWsBm
V3xnELvsawopxTOANBMzVmVCwprruruHvJBedNViQUOqF3mp+FMxbN6mcVEUifxVWIYQIb710gnn
eWA7BzB5eDeNkYc1KmX3HIpG89xji4PIrht5tx3mjklkaFvOqasC1Z2l6QLO1G5yzQ+NojLJmfTk
lWHIYjbh91+cdscEjv3FFtWEBMif273XwAu+HBZ79CN3pAzKNq6H48D0ERsRZkFqyZOUVPuGUxBO
2pnZsRiIzTC/5F1VNWxtSg2pBZ/LhebVRKK9muFxZs6LGuZdNh1js4XmYpXv1iAmeE/S1i4KS2R5
RBBo44yQjjYplxBPG2pIw150dX6COQMKUUcB/rXmfuzCodcKJCht0y9h0dkwx5TBTeh0Qr2082p9
GDjBO1vwOv6xggrYrXJZxizxYHsv1eTvdQu2SDLw+27KEsdoVre6ei0nL9G3aYlIOgQShfyVWPc6
msoBwVnFchBGusVbjlY21noEPHY8gfQQl2THKsCmnWffFCl8GxftYOg6Nu8aXgrbY1uaPEoAsxWM
Bg6rN7aGyduRgdVgNcZTU8GVhXdx8jOUMvtMIziw9cbE6Des/FMewXvythIOexe6IpVvdjn1H74u
2RFViVteBIzbOJukHUjhF3MGNVN1vlaGHJuQ8LYAhWM2RExiw+CkULcxpJPAR621HJecy8K5CWje
dzv6oy5kSRLJcj1kmb+qWv/eFvi+3MEcDA0Y/nMtIn5Op5Ytac5iFqiaE5SzYcY5Bi5oWzenmSoS
Iq7ZOkIJ6XaWctNL3+vGa2cBZjgh77lNAa2cacpbDkGfeDflEjgUptP4VLWDg5FosPaYK7s9/EkT
vBq+buADhNeXEVJ+Du1k08j7nx/L/qZ+w6Ap082M1+hQKj7P0ctlWMa409FD0JbZG5Dhz2xjMcKm
sZ0LN+izsDDi7JINtrDDiRmuS9W74hdZqB8LOEzRc6DnfLZ+uJ8Lxd4UjO0AUD2yYfOFo571N6w1
bMerWf7zg/l3L/XpHKppnYQPS6VDVZo4iNxQt/AYDcobZbsvZgYllkbe2WyPH3/+Sf9N3YH5Hkap
HB+5DENb3x+A3dJuR/reeKvc1sRnmEvQQcBjf/4qf/tJEmfmhE360f9cWV10JMhFlgGGHFX5WGIj
Qa/AFNueqtsvh3T+/sU4ThPTBnT9uU0YpMDO2pT6jY2pOGoxhXIzmjdYadtfnOB/PL9zgVDM+M9X
+vTh1aBcSZ/zrdEQmw74SeuDP2PFBaRFcjdpGOYTubj7+Wf5YxmOotiaHmCYlJv99/bGX/oqTj/G
Am5iEM0MAEI39PIIyw+0eEjkv5rAWi+7T+sKDx2arZTtXaaJP73BFsx/p7wyiNBF2+8jUvUxspzO
vq2nTsfom1Z3orKKJxP72H5CjPfw8/f6N1cnpVNo8Tb1ahqin8q4oxuz7YZnF1nm6D3IgtFGPJ/D
H+24/xvsouG97fr2/V8IhtS/eJS/4eepq/8HXEPrV/d/phiRDaje079CjNY//wfEiJT2b9ZKCXKR
/6wII+63P41Chv0bY7rUrlx68oSc+H/+RBjBKWJqj/8ZGAarN9nVfzOM+DssBNCNaFjztOYh/8+E
Qt9doqzMDN/wpKArz4gKQzHrJfSX22FpNB3F5QiqK53cjZXca20+bxPsJ3Bn5gc0dSU2rvN8gJFb
5meoXFKo2s3lHGTPf/nIrv+4Lf5V9SWG6qoDpfL9jfnnb8KsJH3FNRb1ecKtB5FbxnFanjX4U2Ji
18DB7PSrE8Bs//krfaqk/vFSfIZMDpgewAJ7XQL/8qYlqUZdlPDJeEQ+CrvampN5DqLZOlitMMDx
rJTBZAS4aySoRlKEQS6Omx2AyPRg9FTifv4LfV9X/v33oYa5LvAu+YUfMv3eatXjAVpAgByDbeIE
TyNVti0TJmfCHYkW1TlESN29//nLrm/zv5anH1/281PTzTlGAf48G2XdhhUHco7pykJa7v+iafw3
3+1f3+DnOF9vgLfPWwNVphhftSTdAzwaNv3ivRUcCX/xrn7vDP3X++IqZhpkHbZaP0y+Xv3T+0Ko
w8bZqfMzrYjZWzKjEI0ARyMJGZHG/YOJcqkMjI82PqO/tE3yYyNIvXa2/2RSPd/jWeO23cU+WGFQ
eIFRJ2fduC/wdGzLssov0d0vZDXMqMHGasQwCUZdq29IPRvXfSUVCDn71cnEFRsxQS/AeIr58vkG
62RjGgchhnsmeJBVu+o+g7QZDkM/MaXbgpp0/HEDJfkrC8Twhb76hmw7TghjYbtp+pdxBp9gtGIq
vp1NYRTZw1cTuTTUx/o4W+JOBwi8c7LhUcNqas8p7nnTvDUWk4aFn4gLTkAXjJ/tFZ1j/AH4thPE
I8aUH41eA3g9+pyPcd42U+mGLRwaMHn9PSotfHx1OW7rMjZuA6s52fDKr0ZOwy3V910xdwpJF26A
dhrwBFc7lXbvfpW8SYOcjVTFvrOHDffXAmBKfIVuuVuGfleP+sYVyRhxYt36aXOvj+UTFh9749oA
uvR9rb655ghpU0vjA8fj+gwAL8xsXTWHSQUHVZsH1oknDptXaW6+5yA8w9ZxIcrOMFs5Aof0T2EE
kxIGFt8fGKNl4z1a9/QE9usJS4sBeSpZ84sh2qprf5NIfzN2kkHeBc9UT5UcLBkFUjcpzzEgP8EP
0veD4n6hAgDHVgGzJTh7S0HA2FQpp+cERACNQMyJOShPnX6X6YAgm23+AO5YDzzBBlInTvm09B+6
3iXDN2fPZq2bmzKGw5lX894LGtacxeoiPvScM5pX0FwAuj6BMAu5Dx40c3m1aRk9Um+5dxZKNBVo
ss1cOkUE+yusyAD7a62i8abDYlnbybW/JBmRO6lP20qeZZ78NmXbOfA3TOx8KQx9q4lkIzwBRFQI
LNuiO2plghtapidhAN1AJh4tPjxSjYKb4JDWK++qxJXly0bHpKVF+tBRnDbK7dKlN0tmUNVajSlT
cSDp/uAmmBvi5sjqHFqDTgEUgWX2iPnopIxbM6jOkuktEeb5mopvpmKPBYfID7Q1nEjVq24vkTO0
Z37cXpiMGs/FM56eMDW7DcztQ2LcJizo9cjIDsVRR8N4kAF59J4mY10B6i3armPZ6+Fc9FsonP5k
Ym5rHieWV59AIiqFIKmZD9+5xoZ27hEb954yo6ld+OhTXfDcdn7ZF9V5kyNgFpdJz7TdDWWfM6td
ttBE9a4N9ek5Ufueir+kztZLnDYYXdcUs3x2/PnFFi9N/0YjNOzHhZwhRqC3DsFeYVwnxv0i7E05
RVPDZWteV7riH6cw0JoDYz9j8patlijxMS2UQSC5dm9A2iOBYKXUTp057PzmOJU3laWiODC24wDV
FWwohZt02Nhud1m1ztbSmGBDvKbllP9Fu+M0udUCGlnPBcZday3+tscYHU36yMcbqOlmsqnswoVN
0X/VqGUKe2sQZxP5tq0BmAvGDOdbTUa1iZ2bYnacw0GV9jHVg0gr0GJYI09VLuEB161ivLkWoSW/
OeWypcnAZbTXFjPyE3vnl+KKeikHcT7hkWNP22/Xz7KEQ5OO7q7tJmx53JWlvpEYnHtu0wCVVJ7t
rNK8Wcl7bXLLVO12QMtNSorhfjPCg7QDULprZmTTMMKr+Kk0lm2/bJcg29rugiy7PK62XCM1o7x1
qb3OJ998SdtTn4ooI3HfB/o5pdCD1NsHRGyhX9kXpii+tjO0Pua2Hf185sjp6KTDXGiGXhpqwAUr
fdtD7FWtdhBpGUrteskwFLs3dk1EV0clD+HGZLzbHmVoOy/LeOsKOH2+fVE5EGTtq8x8NoyUKjxK
BC78Or/B9nUZtLDgrxLEXkvyzan9XUAoxIYWmNX4qiaOpfD/hzEOvfiyK/q9WUL/c1piW3Tj4xC4
X7khrRPs2eDyhWVOEFltcQAzfTa6Su5qI32uWoYz0jhrNrNjqR1w+SpCjvGkJ8iMqHvO6+TyLh+G
i5F2E0c2K1pmwwDQVD+UbfIhy+5iTMRyTIvxFnh/cMIsRl+myMtjM3g7b7ibY//DModrDmSgs/Zr
HANMc3uqUclMnb9vgHFHQJHe44UFKGubS55ZJzsDAz20xoH00xdT5nD8i3NDyWLb6cn+55sKAobf
bZbWTQU8DRq/zD7w+CNX/P2eMTWU06VOoB06qUVjOsubLD7Qna5uIdXCE0GJQhkwi1rgZ3nIDsWx
oxrUxylwCelA3C5P8yRpqnRTdeXPUOtLeTYUamcoxbNy2MZB9jJ3wPl5QAj1Fi8AIiOf1Wej9Q/l
4Fl3UnMfuxjdQMB9azRvTeFDcM/YF8CBz+6mzi5CMCfTZVyU7cLg2cU6ZT5rsLA5/127/VK+8Ol4
8uvSXLXaAPGlBttc86uogOk4paFMT5bzpQmNNHlM8AqFST9SBcYHY4WDoZ+P0JhgeUvi28HjUuUC
vAaPU7gem2F8yBcV1kN/5npd/FoTukM9QHPTmLoTwDN57Ze8TDcb7rWQbXbBBGkOwhF0taA8Q+es
nV8FiLrHdK53YyUvOtVdMgKQf+lcX6NQXT6NTmxyQfsZPY4Rz/TE5MsSbDOfpTUBeKqPFGv7pX4l
urWFC7YqtJr7kRYZhfp2Ju/t6WOYzRTpQ4LCrPDmfIXNDip8qSgkj6Ld0sbzQ4hP8clrK7kh54pf
qAnyJaTUyXN3KPTdUCzPqLgctRngDx1GEqChNo48Skx1rHp9/lJ3xmNNACLsW2DNdqNdaO3C9eon
l16Mc4HC4pvXJvPaPoXTL7EJTSZHsGxmWwLaqN4H4+wf2XjZEU3SKvRbLSHZz4rMEsLahIfkrK6H
Q1lb7ZUqhiaSVb2fqu5bFjSXrIPnaKHv58U4Vrp9ZiGk3JIWfIaf/9CK7inRcKmoZaaTM7vqzIKZ
EuUmcwuJLvvIYNN6obsZIqwRpRKqkfY5JnmZgC4w+AamhhYpgAwQ08HYf+vyeritrOCRwUQNzxkP
ysZ+Skiib5C5X9PROZ8cMnnkRplhw/phqyY7TTW6LG+Ir5akC+2SbQi9TDrfzNz1qqGIWgy4mBJ2
IiZSD62rIqopj6il2GFYw5OfFbJ6rmPfnaNlqiVa2zkPjpikDY/hB3PIt/SlaErbpuq3wnQ69lCB
DNQXzE6dhN41fsuZVi+JTZfje2FaFy7ChtuF9jyXgiRNlHHF6M5Lph+zfA+J9lsOJTbYelly13d9
81Lp3YszNVeiKmCuNyi1nTw5ZJJEhUQQwLui8uqo52pkfUDVYTEg4nT1ZWv006M3GcduML3rHEc2
rd/fQw8DIPkeRUVxopRYV3WCSX4+a4YqPVbxeT/7h6ngqKDZF7jonuxEI1UCB93D4UD0xBxGQhL2
s4m26oIDErsmJIdanPRb/D1MEV/YLfGV9YG2BHv8cyD+UaKY3Ebc2GcKIk5cH1XQXABS2tQ8Lwuv
oDl+Krn3A+fDyHYTSu+az/QVwbg2ghcO5ONgvKJIjIxpZwQEAvVqT5N5W00Gxr07G30meeDHxmIa
qdoMdXPLwAzWPSDv6bVkQKROrJNa5DVdvgvDOx+bRzmc3HkOc3YRtvnij9f6IneFP+wCWlYbldLa
4e7vVOT033pGwjdss/eg2O8kN2zVq3PcRvHGtLBxm6/pUh1r0eM3oKG6Phmrjek27kFJYyOFFWYT
njQ9C5ZDnepyCw2Ivk5Jm1bfUgzd+DRDyuKpH99LdaIPmm3Rw4YrjFdj5Rr0/pT4ZHoqdwsh5dgX
LZLxOqDZ2u7YRkcWO/pGg7LEWtmVa567LE9dWhxs+wG+C5x8e2fTlx9jJHjSZutdZFt3KTuGeyld
33ksEX12lTX2qeDhXQx3aJdfLf+9n86BCWO2lXaxx6iDgEJQ0p8utJhtGISALbTnIvQM7VpgAV3j
hhcThOYVskqnp3xvPLow+jiO9Lisy7YyTjZurd+fm/+oNnhXl/zrc5EPMvo31Hltmojuv4k+37/X
ly/lu/r8o9bf5t8/C6r6n79d9NK9fPdfsCyDA/7Sv7fzzbui5/K//ucffPb1T/53/89/vf/+U+7m
5v0//se3uq+69acllDH/Wv9bs+A/qRe+V+kPf/xPAflvvk3Yn/oefEmXDR4FuT/KhfpvZIDXUiG9
FMwkPHZ4jf9Enpu/YRhnOfWIJTNHtKLjVI0nhDLbbyZ1x5XR5K6z9oxL/JN6IYzW7/ZBK4PRtj3d
dMiT0tKh6fH9PgjjdDz4HFjGRmB93A9O63MuMCxpVDunyr2d6ae2pN+6cMlvDAqIq6R5rN9HbSkM
fGNq+maXBjeVoLcNA6Bp6z50pjinbOLTUCNHlVUFY94yEKFcpEmFwfdzDtalMZGeZdr0rpsc91Kg
LhDbfEzQGrAVkuapnXCZE9rq8+oiH+3F3vDCDVGSkR95WDBP1KEzFpLjllOM9al26nSiKNAm/Zmn
UlNcs3SzoDZdltOmdJMcx5sm2FcoTycRKND+hAQNXP+oxpFWctOqnpRY1zoJoowBWELTEvkw+OVp
oNrzaUrUwBaFrGEeGuh+P6SXZjcE9GcY5ONoc/6TJv4XahEZq61ls15WRsCx0W7j+1gobBEtFHBW
KuRa7cZUreKMzHYinJMOZ4/dYDUE31mPL6lsSRrI2EAyNuk6dq518IFVF6cg22ubQ9Tg94kVOQtP
zr3QSrvm5K1h9aUuMvlXJUAgOzQcCl8r9zLrd6rxyPblgGRIMChKSBSHkXlpBEYeOokBcD/1ht6E
hY29assQTn1Z2SYhlSRwhBNp9jp5lIx+ZYZeMcczZEOlzL0JMCzdWZpteLtgij1kr/14kWZm/z7o
FVMsTptJyjn09BS7IjxBfA1OMZ8FcvC6Qz+UPb3YZWxpuMerABlEDvzRrBfeHBk9hfM9crH4Y461
ydxzbjUYNyD49iUdRPlcO0ywSI6hHC9JW0pvuh8nBdhbZXRH9h0Pz4Sir9fluzxVcYboIl0jb/ZQ
XqOYiKstRpvsK7Y1ygdezqmBwtcwOiSnOuu5nhvvJWOr5OynxZLXnCYGfWN2rkPsLFj9Q3G/jshI
P8efWKaDe86sZFNEuhoIKSGtRbYTE4xBKC9zPOCKTmaysXrsS1iHYg6vlrerZs5FRJGk/03HJHnv
ZGN/2w9WHexmP094dpd5z9N8mvy3bFD2I+EACg3444kLxM0sXnXKfZcyQTIZ0rdmJ2ANw2SGwWBU
T8NiWk8MlwvB00XzCU40k3XojDT+GIlOnuyhSN4wQ5s3ncP5uBssylNjVcWvnVZZH2nRtF/NfpBH
lbb2PZOM1VfdmpU8WHDuKSW1Ipl3tUP+YNsG1XTUXaXNSQgfraSACK3JjzqKXVyX3I9jOCV1+tWr
4e5g1Z7YfaSM3jRUCvSSdM5aOyVvVyJ0JALrNmGsMv6qr/lsLRJXAlLj5NxQgwyQJHlJIUOmrixQ
B45RXJNftuDcWhYnzMZwxWst/OHJ8tPufmRpuRU93vRIitbkjvbn/p0JZ77qzpDqMilH85pvl82f
wj1eiqZ9bTOnK9lQ2e2rlkneVEt0hPSQsoZg0454NUNy2857MlvsZ0Vbc4OLZqLokCPFe+7IhVDC
UQhHRG4rPRRME0KxshIv2OWGk2M/8fr+LtU7gleupqz4vJpa4VPAXIYgMjKcxiFLFjoAm1no+crv
JqtcdhPLQrHtDTsTCXxTL02vEVVYew1M7ZVCjgPkolCz3I1CtRTZYP1xMmmUHWnkW9rdkiQEOnrN
ds9Vwg/nRIMVbXQrI7tJ0aJgs5uNAWdeLTRiVXJhdSzrxrBQKklTZtRW63za2qoaZNQ5tr9rBzPL
t3FiuPel0ayGVlQwq01pkahNSbeIMy3FaH4h1UC2mhiQT2k+nlu2kpppzN8oWppfLdnqDfI/VrcD
8/D1NapC4tE5B2cvrDuNZB/A3v5KNMAZNrkaNJId41okhQcq0WoGQ/eSJCDoEDNK9qfxiMaYIm4l
9G0y5s19SgDvOYmz+MEs3PiaS52bJcav+DF6s7jkkZsSSZ0Gzzg3xeBc/vMN1P+fYph1bPsnWyQ6
4+NL9fLXTdX6N/7YJZnBb8QGfGZb+PAZQ18xx382VYPf2DsB/AFOzOQSidZ/b5JgArCF8k2SIjbd
IbhptKn+3CVppvsbQGF6RfwlABvYTP7JNolUxve9d9g/Djs1CGEA6FdO1+epZ3xNid4i76XcxsVB
e6NV+asmck5pdmGMxK9cNOERYBnLv9JmvXYD6tDK76/Hho1C5EiNcH3N8beIEj4E/SIttZ7pggQ5
wG6A6OdsRYnW+ZzxLI69OpoK5ommQXX33sSA3pm1tMlj2jP5gL5x7uKLgMX7Bc2oRAs9CHo8pTb4
Lyx9FCBEQKlk8u0XhlzZVMUqf0q92tm5IzsqBAiIuobKqSInLl+DYEy54teJbg4rlxp+6qeYBWbj
GcQaKCdaj1rlFM8pGMetLfviui1SqI6GgR8PnzqfAAQMekGZuPbnIU7Dma+Uc6yraQwCuISvdG+m
2Mpyc2dOjbxqSy0uowJL2Jd+SvxTGaTOfnGX6dLDiUUZI+sKHv/KI+s/WJfG2FFf9uXkvulSfQ3M
xAg9veq4uVvjWoFhrDfgyupdjbp1O8cZ4TO7l9N+gddAFJM9FOiPvhs2jVv7V4qH5is8a4NeYnHn
NJU4q8SU3AVJ0yBIk35ysNzR385z6t+ng87fA+5DgdePP1q/+Vq2ec7hn0c/X21/VNAEw3GmTWYx
w3GmuUaxL5Mmv3etcaetIVVYiURul8TYgTzSIqhVzq6OYa51TVru+cK0aLGUIq0rjSsRGxdpnd+n
q++9m32SO+aUJg9QRuJTCT8d8TzYlrd2EGlEMXo5GFY5pRtNFeLCBQLQcxxu69DLaC/hqLE5DBtu
c6XUMB1Jr+SbqWBSgCA9WrY+bqFX2qZ2G7gQtknb2xHPlHzbVHTcAiGWnRS9DPtZd46I4zqs4MOM
yJFwFLE/Xk9dugnd097C+zzlhOS9xjhTFicBf7AuqnbRIrBITLxI95KwvnXSBbnzrJi1kCeTuUcD
nVzE5tjcVZlXXsbYFd8WEskUqRQdfZq0w36y1rkcW8gHtyr0m4XqWigDX3xTiiEStVjZvqpqJ+oq
PQM7TV191jg98LFdp5avqIOYXii0RR6rdaPaluX5kpfNoUpIINpoa3VY9xh0MhPUlsxNCkAxnMUN
Q4SKkYS5Jy4wV9xTqCU5yBk37GLIc2bMbJvpfG+SC94AMXA3blaLOUL+fOxLxzgh1m4YlTKeR4vK
bVdayU0MUZhtDN70EL18Ho1FM13BpRII5aws0rXBwXCn7xkvKa86jb7rgKv8Ija04Aoc5XJZaRKs
g+Wo05LqPAKbMrDf6sS2wlnH+KvklJ4kNJGd4aknozWSbY3jcTN7c3WRGRTmPMt9SCinTqckwTsT
jqgN/R07FuOI6h1tZCBnps4S+66KZcsCJVpvF7OlfEJdHG+WtWk+S75ykcb0VyezCOOMv8ZUQMu1
M0FIWxLurcnImSVy/jd3Z7YjuZGl6VepF2CCZtxvBhin7x57ZKw3ROTG1Ugad/Lp52OlVCWpa9St
BhqYGhTqQlJGZmQ4aXbOv976K6gLPjsipiWRgkLk1t9g08pOUePqLfrs4mV0e+usR0HAzGSwWbW5
da5EtDO95hu435dU1N6dnvtkrwxqX9t6ZkFrKf58Jp5zmQ8NBoWG8pxcHQ3KdGNQ6dwY+y+toGpx
fcEA6ZC+eXDBDpOAvW1jRxwDRr2PnBjCVeBLj2Jmu/isgIPXtDCQSzSw4sFrA4+GP35qFI7k61RA
0AnnjbRau93Eio/uHu3/5GN3Wef6UdDCOxR7q+qvpyGBzzbro2zqU1HktwbVm4ydfXaU8SwOQlnb
PJ2f63g4ayFDlz/jyoQ7CCIqRdbmeZsyKSKus86Uobbno1lAUNJ6HQ5V8dhZEL+r16EqQNt1gVsg
ObTC3GPt4J8rFP9o/L35q50+mvDdhu+8aVSjq41QNANtG/Lal82eCquQutadhQC7yvxLnbUbZReX
QVmXaKoOleKbXqgbTvRpZuZO2vLGZzXFvYbNIdip2EKbvtzONC2XYx8GLPr9PMjQsIuN6FoUsVMN
lt+2Z8NxkP9bCB1yI3qwsonjQB5zrp4eOHQsKnbM+Y66S3gi0/7MkcaqbIghwu8EiZqNEoU1rU3I
r4mMnu8tNVrrAmbtpEruNTsLO3F5qy3rqoqzx1zl+6ZoDo2R4SpSpjw6ZmHfFIVDpam0F0isfBT3
ouF6TYy83ZZ+5D5pGTeY80T+5GFGOBbNyLHnWaLcYJRAGc7xuW9wrOydoDB2XU55YRN7zs7pgh+y
1OowqMAMl1JclXb8tXY5RFy2NfrTIjsc5qU/BdP4JZqy7jpKTDbivrFOuU6iW3eCEdWehXrHqpAF
BGU4JV2/k6xS+yCzzxyEyQYCitrauoWDb2rQ2+QY18Ft5VHtBYqdbJHjV1ttxfWuijy9G/313e0G
KKjqWqTTyfPz/stSWrwRwa2yFnmMxqDZx3b16JjRo2OoNmRc+ehoEViNi3AmhQtn7FpYHet9UrBV
ZMaNmMzluvC8OcyK8Z5+yDNorhVOlD6fsCS/IAmKt8zR535uz3HU3puxdaVHybE4FEe/t6KN35jq
ZVQVRpt5GKHiAHo05oePkWi7cwEHfIi6qGV1DiYABl30gDO9eEtsCAmXY7u1UrBwJJkMP0Pt/2hF
La9cpdTO0WkO+20ab6O3XHN3FIhrfHyTURXY31O+Jbc05anTfbnj1BvRS8GG4NV/jwbp72KzFztn
NItx03tFeRgT/01MMayQFz2ORQA6AWu/dVGjrUoO2BqKouPNaFfqzpWASCaQRmZxFaX18hIFBEoE
TXGLr3lTD47x3i0tp56FSbSxroZxyc5F25yG0XgTabpHdN+zKrb7ZMLBSEQrTRxK3qjMulJ9iphA
CoNVb+GkkMaPth7t63gZHxYzf+gR2DGXCJ7f+oL9am/0RGYkQU4jPZeEsZCuG1lQJ3G6HLIhqI5Q
vUSvrLxMMMxoBpsu2HTanJ9aAJsNrcZDWM+U+GLjefNZk+irlnutMv841zVdnXUQjkq/uFkK7gUd
QGo+7pU+Us3erXMLwto2NX+npKmv62gqzksxia23jJ+lZGhCc/1B9u20SXW7nPLBRK4w6JAa8Yek
9W+zzLFCHWkxXzWJ1961ZFXuczj7HTMwCpDIcA852Mu3GP9BEQqiCJ+E2QUUQTRR/OG0bI8UfGBg
S2PVQlkZ81U1Td19xU8MZRYi8tCYzGeQCNwd/mhhuZDLaTYG/rkf9WIcBQXeFRYgOz9GrWNsux4T
8i7lMzXBU4bZPBcumShaKaQ2c6JptMVyYN2XrVW820bMHygX/5aa7+aaVRkwcJyim9idlruuLhbr
qEq9jGCebnmNPUi/m9MIVMOUe8L623MbTcNJJ6RegXrRVCcM/8qgbHOD5YJn2zNy66Dwr+wZtb3z
5GWvmeqGFGkaMuR2sAVCnNh+BQ1gxCFqFg+YoyF+VLvzk/RuSYBgnGn6MpGvdMwzvL53cdeZ9dZJ
Gn94FhP48KHuIo9D24ATWZqmnQ7mkEF8zWS/9EKsDYPowswhDikX8lpMLdUivk3O0h6NYN36RYcH
HuWj/xDBnY9HCqZntbX7qXlKfJMXxulKesYDnTwXtLgMUGaTc1VjBhu9jT2g11NeHDffLCN33c2Y
G3z4s0CrsStnO7POZCyl7nVVVWV54axujAPHOFJpIyUSfdOk6N43s2+jfl+GzuzSjTmbUXdoMAqb
e+m1ayB/6urgpZy03z5gKOYjwQA6GQ9Ti0ThSGSkDaY9lTLtedldV+9Agw3vvPRpLV/zqRb2sXb9
1ECuFnnOtk/K9n2aasT9nlJps82HLE5O9N8u8m6wl47DdZlbaqjsmY0MdNfN+t1CJE7NCxsnZoiR
1PliY/j7rKXRDCfX5aR5pEo3kjesllzTHqD8eFXOPWxp4M05fU9m2wwfZY/LLeFmtNP7RNE/f7bo
gqxOGMn85jikIPfLTMrQOR/yur+MEQO2RS9OhRPP3izNDItqxV28bUqD1YWqze9zOcTQyiL/UpCM
t00WOdxHRuecfOrl7hKF2Krql3TP52NAy7d+GA2kw2wM0ttxURvJ3SSH4nOKFqTwkpDH8uQ7xkJi
6AJLbrTmNveMp7Iwbi017GUu3FNEMu1RI/e0iLa65drAQVSyv6KsfM1wbO3cXsOqKp6ePOj3Xiv0
A60/qCDQ4dzk46Bekf99RG3rH213eC4ni7giA1N2b1fiTpJ2+RiZ7iMR6xN2afW09Em1U1EX5pE+
ByoOwqwf77rU3o51LfZWYVxEjsspM6zPrRRhhl8Sv2nxPCJK2s+kNqE90iI0K/t+rqy3RgVn9oKI
OilpwihUB5l337vK3U0VYuwxuBnn7CXqZ9tGNkdHXeBkuECbt04nd5i4WfAM/VFUd1WXn5xVCmBW
R+XOV8uinOOQtW9uxgcwBQh3lq2dECDhgk7GNUrA1aqdJcazLM0H3Zr7ZBC31F4JWMvyHAXjdzOo
aY6Jg+pGGu2jXeCWLEx1F9vjQ77oa6HR64GvIZiuh+uJxJHIk3cdtnXqU7of5KTDBufnPJrmK8uC
Dq8Gxvdq2qWGZDDWw/1SFa+Aeu/s4+PRyqOTq6059Fx2Il5D16wRZL6MZXpU+kcWqY0LHFcgkYoR
NhZdv+fwHfAZuaQgLZekL1A5EjkSLa29N6KMhiro4ML/0s38PJz5RLL82xwkm3IY07c5aSd66NPT
vERvhZ99tatSXoRZvoN4nOaGFmwOyS2JE8tOVuoZFhVNlz0cejIEUJAWW2PBWN4QEbgfzNHezFZ1
bLgF67i78Wp7mMJBLh/dWvOTlhnfN0z/SMfSqV9TGLTp0ly1WNtqTUmR/E7UyL/Rc4MOj1V14/vF
N8rI91WHvdjiQA+lQEBRmFQLE0VUC4R8S+3jthUDRm7rYfSypzJ37ttsOGiU3VAfkh3f56fsuyfi
+E6S6dan9Hrh3+eEHh/8rnisjfbYpS37S3mIM/loMrqbU3yT5dMz6qXoqUCzCkm39eRyYwX5k2UO
27rzz8mAYbk2qMclFH5xjw3G6y3sGMrLAhwVr5Ipx8vQRccGM72PYZL2sKdCmqFLKgm9hKcyKB+l
X7eANMVZQO2IwU6vMO2du1ocTJIYrdZ4imBkw7pPv092a+9yvVgH0+7O0VzuYhk8UGHXHpOZF5x7
Xm88dD9aEPzJix8SSnPnL4Z/O7j6FuTkBEjzmrXpt4jBcOGK3vpdHt2klt1foSMSG27xtyaZrUtQ
y/JoUjuDOwDd11DSr5jMI6knRnA3jphM4ZJiuCRc4+xRz6Q8WCG90ejmyCjdWlGn7ilmlQAE9SVt
uH6bDhdzbha3hTIfUdrt/MzANt5e+ymtabmzX8YgeOix7x9KA+fpXJsh0REgG8FBDVbogeucl3pt
n4M3Qeli49w+AulQQ18gJbSdx27hubXrkLst3mpDXxbt2/t8BkEC6LiPaI4AzmLvBpM8oq5mMyRM
IhuOTqnKgzZhcke1ir6dL7RNvLZGcPbyegfCxIuSUops56SLZxg5zeCkY46rvMW/6npnr1h2SL0Y
aupT5mNo8FE7YGxHAXXTVPpKjRq6iAKqvMsBQoRPBHYQlnb0De30xqzRk5HlwjTRbTP4rucmrpF3
xi9tZfHEtgeCcy8VOyMSu7tVrl3qZjs62dbrmOOVZxnX0skfoijYF6gy5u6hqL1To/0nUy7bYVEP
8Cs7O2hOKLuPRcmMLhhJZb4nxBTF7WKCDlaEUQ8RGr4SKyVWAJ6oMdcffkJj4hx/bkZW8bTI3L2g
DGHjrJbV1tTHoZLfS2UcF7H88Js0LPo19aVxC97paP0DENt10/A59YbrmEyGstVM0IX7kKzOZoy2
u7Z0QAHNTm9ST38bdHmGh3rPs+S6GKN9R4uVWywvDTVVq87QiWqGldoFiikrhPXjnR9bu9LpLjP6
uZGZg1zWTV3Zz2RFdptcpC+Zym8Hgem6by+ltm/SzPCuHcXZ4USAGE3ulmi84507O29zY9/mTnND
NijxHGgDOPHxcjadWAUtzzWKU7NiFO+rNxC000SASNSntOMRKnGKovHKDOCwtAu4Kw1WwqmXTzRZ
bTsFA+rz22zcfLrOlt4jTyB99E315ud2sE0nc98iD0CJS0VqbjnnzinFXsjYOmRafRRC4cwecBxM
fe+fRJIBpgr7zZ4YKDXhFPsCPRksDqvgPNTNuSYLf1cmZRIC6H3p+Qi2aTB6B1SuR+bBt7w1zFAg
/qNuOtoyktKd3gb3KiueyojsgteANYpRNrXnYOn2S1EgI+B3TavI3U6tp/kwj2S+GIX5SJynKgRl
s/U09wbVbo1lUQWQlPl+8RV1IZIAjGU/GiJ6aBN/tvapT+8nela6JQ9FlNlPi0IIwudBEsbOHl3x
WdVFgiKBol7Un7Kq34jIEcUeXrqHOeTJ+FaR5Drs87xzfuC/8h6qZRgfSAvMSRUJDKRYmAYMZGJ+
zRkRF3YPplkbS7tz46Z+G62YCIS6mY2KTcovuenUmN+QQGo86NGpXx1MmfgqikrrUM7J/ErZ+MCe
3SZzus9jsPgwSzgnwtT20yeJmYqwlKi16k1njZ5LLlO5RMdcaz7GYMpWGzRe5EYfSDz12lMWVMjt
+dhxgRDz0QPhl75xmOZKvcvM7u5Hv1lucanESVgKZt7/hk7p/1OazWRPwk73Z2Tb5aNPmzT/Hdf2
jy/7ybh5/ifswB5NgquXFLMMZrKfjBv/BauiiSgIJNtcm2n+wbhZ8hPeRUJmfTyoAQ7Df8qSLPEJ
Cjmg75Yv/Clm+lWN9YtXECHXT3XWv/AO/kz4/KfnC753rcNwaH36vRwpgrUYq3aODnExXhM3TRgT
eRphMhRf8qE4xNI9oP/c6IFggdQ7pYByvavOVf6oCcjZxOJ+jKGassFtdpEZfcSyEkcP0yzQXo63
xxH0+RXthrtQMm9VWPiV3OG9fs1duQ+C+45TCP79yhPNIUeBuNj9k8DdhWDnbuk0x6afcVVhlTLK
eZeMSYhWJbT8BwmmOLnUwOJ25t/B5mTlV62sU0zEDwtdVl3xY71xRXuFmjPb0N6ot5nKYv44vY8t
75L1JDgvbAro8V24AFKDRDCjDy7QbNKPs2nj9rvR1A9BMYKLwQ7WuYZGSC/j2L0M8XIbze5RJ98Y
B0MDdGtnmt7jQlpDl71GyY++VYel9F/HxEG/M6UvqQApdeqd3Q8fTtSte8sTafzfUJ9MaBTkvTDx
cnTlGoGWfc6VL68bJzfPkzPfznFj7FpCN8KgrG1Ex927gCs7sX2J3SzHZ1U7N4tnjWdSUOtXj8iM
ELB+OHSqad6HDJOcnOYtOWmNt/PSqq03ruOW8ANs5BxucpdFTXKQnrbFRiytf7eMQt/0ruYXivaz
Qnl2tjN7n+pRI3+tqu9zhN9MkVP/5FZLdhSVecWx7m2rYR52QxPt/6eo/H+tmPx/UebIKfBnHD6h
rh9/+yi//e34vVm+xxWO9t8x+usp8vN8EcEn2tSE5RPE4a4Jvhiof2H0nU8eUWokLmJPpqvO4Wt+
kT3azid8FMRpMkoTc0Hf2z8IfVt+clwLH6hABWLjrv5rskf79/YPcgI8C+bZIj2dI04S9/D7c2bq
y9pRAyFx9tC0YIOTHRmbSBX+Nc98YYMz1O1bN0HFb1a+B9dZsxBfpTRBQEx83ZjtiZfDu2a3/fgR
d6N4IqdxyMhQW5hAyUJost20jF686waQ5d2EcIezQRbaP9VuMfZbCcKIKaxVWBw4ONrmxjGnkoyP
djZ/mIJHly91Iy5QCqVA/XOjeDbAM5EHujJewpI0aRSReFzOnuwowk0RlD4Hhp2+NHGCfSboIU9E
4TuP40je7CZy8gb76jKpU1TU/biLmAH4FzEeVt5dmeE4CMyzP/sjQGWg/OWgEChSeTdaxgqiurvY
65tLahfBo4nj9jqdseG6ruC3tUp/uBl7UkjS2UKT1WcD2MhiDYrFvl/0ocs5kPju81eShZtLoSrD
2Gh3bjH75fhAGNTnFP0XwlPy1qxMP7Budz/apFTRpbD5uW91btDhHqg0SLfWWDT+TjPVWccFZVV0
lZPIOIQzFMZOaLMIwshFmLYBn07fR3p1B7gDL7ilWclBiNqNTrDhWomvjax1341GYdTtvXL4WuWm
99Ww62UmjjOHpHdIyt1GTeodkQ35wcbCz4YitoiSJ8+wcI2O3hr3N5h5fqN81d20ssXpJMnIRq8N
6ZOB5XcjrDftC1fIIaJ32fTRDHCQymdJbNApz+ra2dAf3gDveE4T8sNnp17ysgdYVXb6NBSIPLl8
/PoJnjz+UuIkL0DZK8/Hm6CWF+4TCAyEB8rYebP99z/aNPWmoFVp2NA+6NwtQ4rfDAWtK7elW3gT
nE8jo4vr9rJgZa44iiHAxCWbZ/Lj6iZNnU2dZQmjnJt0j6Q28a1pr5cbi8CAU9HMVXYio7L/UmRq
vPHcBa52MrubyXUrvCaoA6+WsZBy0ztu9NgFTexuhrJtyVezPaxIRSMsdZZGP8qd22GO4Q3LFMFV
hvnUdl6HTGGpx3c64SwXiUqLDcou1SwIIG+TR2KNwfX7dPa/sugaLz4ThoW0MpvuZRXh3Z7AEkI7
k0OyJaegWBMc1cyIyuK7VV42iK0VEBOwM2GwSWSMXfHsaA/tQT603WdfRvYQNjZX1xb+f12RFTaA
jTF7VYYVr6zxU2kDd2kw0h8fziDE38wCBR4UqLHcUd5evqRTIb8GkCHfyxFR9S6rFT+4Ob9vy3F8
RSUwvhamzB+sMbFmTMhmCeo2JfUIPZv7KE1FBGQ+oAhHrSLwUQtnYtmaxOwqAEnkIdgqTSQqJACV
96M723gP4gWhM73QjdXXL0bbLV+TFtv8pjdBK/g+zRpFaU1AsiLP6IAgAyM7fKt97tq6wLOpS/vb
WOf2W4cmJtmRokdIlPRHzwEGQZAyFQRXhUHSzU9NRhgAhi1gXNgw/vg9qsq63LaGKL8A8YsvMfmg
LC3mZA67ye77JOyIAmt39RrwfXGwtD43PQQIy7NLjnHkBcmzslwkLW6Uk1RtJKV7xaI98aJJgI8N
e9X4lXvCQL5U6XoOmXLrixEspB7wEuDRRJ9dJGxsYgJkkNgpAydFVtwBJMG/jdTLXK1KDScMJgsq
2UA17YXEsHXqRsVN+RWtfiY38zj291OgVRrihHMfmEXM7+1E6UQIhs9Q55JXSB5mtyAm7de4s23a
Bk1+hmBNptCrowyRS1olsE7UwAMX1Rn29aBG6tUPsWscBxBuQssmF6xWcUY90zteeIeE6Hj7WFIj
/EimLKF9yq0LZ49y17zhwVIB3BaZ5feaoHxgkhZZbijiWPwAo0eOoWOKBrA9sdWeGzxdxhPOEX55
woVFvp6hqRQgZ2bN2A2I5QHbFoGx67m039mhLfyyY+r1m9zzOg/60JA3ppsvD1XFZ7oNjKT3Qum5
05e+LIsXFyi9P1YwzRdCGEk8Y0nHQJak4+1gdK6+OKWHHmMIbhOzL4cdGn8sRWmbx8hD+iT5T1JH
/mhnILqfkCz8iauMkMaQP9g67XJ0OMlTplLqMO4UYvgT9/Za+IBvX2YlDqohKC9zNnib/6lx8Lb+
Xj52zffvHbk5/wbmF6LHyKni4aDwxRVSkEH+Z2Pi//4y/z48519+/a/Cz1/HQul9omQKMww4tWT3
XOPFfnXDmJ8EThkqUm2UnOykTIztTzcMulGbGRMBm0R+QE+L/EsyT36j3yaokJqDfB8zTEAeCE1D
3h8CluD30RLX3TttduQkIot3dRO2TWxyzUy8D9wAlQsKOpaG/5nT3C44GlTd+A9t7lD9DHk+IJZ/
r1qil9GskBUJyFx45gxkSzCP9/WvP3P/bk/Tqpz9kx0j6buP33mp1l//82EJ5CfUvJi2ASf8v2cv
/frw+KAZjk/SDmU9Jsao30QvSf+TxfOLLc801zb2NSDsl4cHjTDP1Po/10cHCQjyVx4eS/w+Fecn
ZkEf0h8bzAhXipC9OYiLXGM8V45l44zEZROmhlbHxE+bswR//9aUSe2HhIv5KGYdyFyyUpXontLC
z58N0yG6yAEOSIMaBUbR4WGB0kx8gqwdL7nvSjUUq8l5YO5zDXHv59AP24RJ9w2fUvI+ysZ98A1c
aBDmsNUAoFYvKCEirvlxGVtnlXAYXnylMDWcUYPGD3HtiTVkdga5LY01njczwRXiMrVpIhNTfXYG
GT9rJqGZ+mfCtkFbGGi3mdTNXtj1/OA2zpzeGZJRNjRQ6DAeNQSd7IxlzsqQlNIOJrxo82ZFEktA
BJHdO3W+3NllNZ6toGiPkVWQsGEjYLMWJBCJmIp3zFrzGXwouJJovo6kR45hUY/cpzQeVfjZ3epL
1LflnghqblDI+kMukuoarBZho+L274Q81FgI7tnekmvtKcQ2opMAzZa19AdHT/I4kgNOUgJ0hOE8
NzZyJ+1PEfQZqTmz45CmUJBx+1akBjKZOLavJm/SF6VVe995zqPWY32McOMCvpvLIXBncjx8EuZj
YhlL15q+oiWy8QDN8w3agQEmpZtJFUQGXfteeYtDAVnY6CNxtVyDaBp/0C8dttCzLojG4R7uvNNc
GXGzqWHwTiq3J7AGiFyCeKgu8h3iFlaw3a3y5X6h4C1nTSzanY1KkiRYM2sf6qWWm0FQDb9mRFTt
1piS5YCKotpMRmHz/Jj6orPuyF2JT5nMl1Od+UTUDLl9SWLTfkH6aK0anhcjNofLLHKbZIghfomG
vgSk6tAb5YOGN6oRwcQd/rwhaZKjzQ+AQzMBv1LuCwoCdxOMiX303J7cJgh6llc9eUOyMQbwq9CB
mCcbAe8qKT/aj8ZtVfKXWd3/9rcuQXbBXIu0DEV1ukOZLQ5BA8SODsyer4lRMi5WnyM4XPoed1c+
wwZuwYZgRWNsU+XK96LFd5EdpotT1vuFXFm+36gQdoiy0brtyRdq8PFjmT6hSmavchyErdu6mMdL
mShxTeP68uwBu/s3VYHe7NgzdF0VjWN+TgPXWOhu8Uf2mBpTMyYHWzw0AfsEdJ8MZLc3dCa6EDhT
Gnyljs9ungOrq8SpzsTyT/syhnLYQnwY9zJGpUB1kHcghm597UZtXs+G073E2J6uU9n69IXOFTwo
K4R/8Hy3OxB3Xqtjzda4w6iZXbNWAVXSnXah6RoapjIUQKbNRwQ9Y2vUtEtMMlI5J92u7RLjyRRW
eV0MPREBY2c+2E4lOZR0T6JDabOuWWUw4okfnJMV1eKHNwfRfSxYbrZz3cnPndXi4x6LTgoEZTNp
spFjMCHPUdTcaq52pAORiKFvk1rmB8Prp6+94RUn11/45NrOKO6SrJtxXaNt22TpSCrB1LYMo5hi
UYAge7uvXMlUWi5wjk5CKI859hWIinIdfNWjATuWceFu/CCbRs7hGBOWn1UdgvGxPNPlsZxNNDD4
+9OJNzUbffuOh2umccPTKz261Nk2dxv2DLPJAnSUUiKMwGl4bIc0uViVhQqiyHjmXM2wXaD0wkjQ
D/JqHnJzDT7Ps11Z+/54CFrlnSJjtYK3Y17cOBF2eHPQswoLhb6lXYN/yeuqdsGUoGiWulf3Q9x2
CEHMzjgJY2D4x9aYXnwnba8U9RYvGrJr5n0ciIFKo/mhauWTl3rpoxuQoV77rv4CYBPDmDuGZMOY
xu9/fej414jmb33b/+vfyN1t/2kaZPgxq4/yb6e2APlsf0uqrF/3czQxvABUUwYEQlKl+3dC5dfZ
hC3zk81Qy+sOy7IG6DI3/DrZ8lVYi0iFZHgh983553ACgMqS51sERoJtUEYm/spwsgKxv5lsySwF
hvU4chiR+C4YLn6Pd5bTgDa6JgxxSIlW4PZQRFg9A3OkRCvJ5JC4XhF26FXfbNP+5o8yvvPMCWX9
0iIlF0tY5/TkkKQVHM1urjZxM2dr6SQ4/aCW6C6PTaQ9gz4mg/2V3ov2exoJ5AmL+s/ayiUg8H/4
q/hy7RHGuk4Z7vpX/U3aI0reHAq2MfeLRYpAjEq7nmveHTI5NpQG9TeAV4dEk70TYitFbJPhdg0r
0GyShJv0FjFmfSjE5F5pY0I4aGKKQGozgb9x9D0SXF8/TEv9ApLzk5X8v9Ja1n/4FCR3sB0IngWL
0fOPEcrSp0EyBpbet9KkDkPYzWcf78BbRaNIjUBYIJ+Z6uqjmu3yodbjU6JT8xqbSn+TqlKtIhS0
RoOp6udML0hOJLFPHcKpHg4YPer3RA7ByZvls6kJawuHurI0lSQ22B+RjaFhziXhYybyCYLnPLwd
Cb6AqovwSxXciXOSvphuEVH9YgtsOsbsJOCdaZd9+etnyH+Rn/23zZhFlPOnm04PHl1+/G3/0Va/
PVT+/mW/bMefbHZtHhSyPR3TCkze2p8kiuF8glSRdOIKVmaLBZiT49dDhbRZzg3CZi2LPqV1rfl1
4wk+2Tx72CJNfy2DCzzvrxwqcCYrnPJPmpZ2QNtzhcX/6UukJtpZXZO/eReLnLGo17CJI6Uaohs0
KjIVWN87w0s2pGGRT7eUvJYlMWBqyOUb5bF7zV3KmmKGFHwipNez2CVRtwu8LNqOwEsEW6LBEXXg
XZaIREt6O3aNBFl05yA9opgmgQF/0lppZBIhlFVojZ7IajzPI8awgqKIXeF7+ti3gXuBuXzE+nUg
EgCRfhRHt2lFTFEXuHuTObGZo/ga/zGKLVGPt7TG9GEVwEwIIy3glpvuAd9QvK3n6J5z5SUqh+0K
Fnba26uEsl2XwpUXAj5LqoTKq1kkiJzzxdzSICZf1UT8KM1HdSg1/YxLa6G1cmkPisz2SQ2Zczt2
0joVlqk2nqt+qMILdpEe2zuympYfjpG+S5/SEYk4BBVLnp1karU7xR96mwW9fWHezO9dXLC41VfX
SNAOT6mnKqgMnPXntSdn2Qmuhwc7VgbIoHNPUTDTmvseDAUCbWYluhyzSWHPErV5P0/IfLe6taMr
H6sm6XR4Kq91t1jXgWeW1W6MEUmRW+D/0InAspowdeN88XzEI7WK3yq/xW9tTbK9iwmaeEF/YxFG
mS7zXUVi9c3am4UqSWHgh1ezTi2ae33XLlN5nTbej6Ar8DdE/AiHnezG+TRzpaIbKV30ZW0XJOmB
PuV4JOan9NFYMpNloVWObgjsL3D+xyp4RWHiT1/aluJeo9Xmba0wa4XdUEjxWZuxeTM03n3pGvZO
LSLVoYs3i/ifDOF+F08YVSPS5yqkj7sqs7CZNsWkzhjd3Nsh4NNI8rTexV0K3050HXe/QvBpldNN
ATqAf1TN5yX2nr2xlPk5lXZ5qJCG44yg32KJ5j39vu9sqNsKU3PYTQtEPB717VLhTsnYfmrTOejF
sbaR9E5+sDqryEE5z4vcxfwSK76vTXveqL68iUb7ys7NqwxwfyANkuH51dMZbhCFTC+9lKC6W3YD
1pp416ucAK54YowntxA3ckIIIIso608DizU4+tpD2GAN3oHtJvTzaDup9jPpWCvCXhwmU+LEH6Yb
2l7Czj111sNQPWqnIa6ITUp+za1lN5Hz5Bbmq+mwfPZ5fxth3ppsfeA46ve0C23MSF6KxkaAHyH1
LbdThbJ3lcvVhCauKMcuWPxjmpLHV5gYk5FJjLERXEiTLU98VIS1TRdsk+EKBx5oXxJhP0EJYac5
/R/qzmPJbmTLsr/SVnM8g0M5MOjJ1SJuaEVOYAwKAA6tHfj6XshgdZORVsx+gxrUiC8z+SLuhXA/
fs7eawNRbE+D4863bszvJfQDAXoeEWshs+qB1+ZKqNtpUW6an5PUf4rNYm3P7n4C2lv3wRG0Arkl
xXHq1I3ll1Q9cj0185ksz02c/HBYVaQWMQbXRD+NDZZPkS9JRPXeKaUDlhHVSSyfCBunMdii0TaC
9nNoWuIqVpA+dJr8KLPsNlPoYmcFCLg361c2+m9GGITbmrfxaDn9Wet80+vsuqjbL1mS7IWh5wPV
2duE9S26ZHNowyxs+z09ljC7Y2JJRLVROrgaCAUZA7KEzYn0OxpE1wyr1yXH7+jYFsj/d6oKURgP
aXxu8xipTE6rIXqKgoEsKSPYRXW67uJ0Q6mwndqMzK/4e2KYb8XEpRKxn97lGCMIvdpW4TADZXVQ
28jeuHeQ6n7DhnlvktN33+RhYq0iy7hW8VDa2zALhhq6VjBc3HBK0cwZzWGsSrAUss+OUVSJZ7z8
LaCTtnw1ymJYQ7gJtxz0gvtCIetF7Dh/SZs2uDh2sotCCytrZ81QtZkm+iXpf4RJXjzLfIhDcujc
xH8lUArBcqb0cQyI5+EQfAW+IznFdhUQugvmC7hNdRVak7+KM7CDtOfaKn9k9n6LsWcTd4u1b+4y
Ys0KdRMio1MGQ1+YSRs08C9kpeyc9EtS2muOog8yAVojS/O7n3gHYoFORVvitYA01yXsKoy0ztFQ
0xpL669Mgi/Y8L7i3G4hnDhotsv0rhHia42ne83pPUPMhCKvT6tTqTq2BQ0zCeN2tSUL0tzmJJcB
BimQKkxwbzLby1kCLTwrYUHE2Fx9DYWZ7rKuOGkzUN/oGvp7tyy+BQ3dhpTyWcKBzV1nXeWIqUhR
Q3CTX095clPTqkbkSmbXUMAOwOAX1tWGA8CqcHADPc/zp3YxZSGFjbnKDfO15WFrZfkSDCP9EHaz
ziEusNcH1/iUGMXeTmUE3mZ+YTRG8swnr2kPfT1eJA2tyCC0itRJmkkBuXrQX+DJocMv7pps2Dml
PhIQx2tgeWtHDrd0mG7sqD8nBMGtyC96w6OZrRK/vVizeexx0Y2FQ3JadgFW+4TF4zV0jBNUmRM2
sbsy5uzSqXPhBeu+EMB3IvMzQqNrL6+OzgQTUl5m2YOsNBhL248Gpz2Mrsa1DIrvM+abVsY7/KgI
nqsEXNzk/PBC6LvK3YfWF6dPNyi/xQqY6jrU7gPyl9ep/ZHL7DAQBed1LC8NLH5y62khiUOFB3oF
YetW9c7K6uPbAL3e2o9BP7iTyetN70623Q5WyiW2z4DCFXf+a20mx6hytxZYRZQDuG0FIi9nRIr5
Ga4KmYeItmLt2iixBLk9eAZywzj6Znuk17zCPYEWYSIND0JA+wL74GxPL9MY7+k/7bSe1jS7ATCY
Y3UyQf9hnRvuhzo4DLO+G+KhWM9Bse3D4Bsv6yZu7X2YYX40ZTgdga6Y62Q0vnlVdYyDYMcFA7dV
wmeOjyVB5v7s74tm2jKw35jeo2s0X5rY3NskZ80sF5GZ1Lx4zXVoot0uunuryfGsk3Fp4D4e1Bqz
5zp04LTXdgLtVKzBzlxg8ODOzXKEv9/RqVzron21xLTr6+ngIL93K2JI4vGvds3GzPZjp46RHLAi
zQiSnbgJ9k1mc3vxqAVpv3HdmCXKuZIObR0TyimZf3e97J9KpDCbfPw05/0m97LygMBFnuHwKb5o
MJ26/Bu38phaXBN4ULrPL0tAIRayDQ3Vk9di4AuG9LqpUaUXo7zzhhxoZj+qrd27F/hcCI6AvLex
RXc+1NyJ9r6mwBi64daIF06HQEk/HpsZ50gAStoa273QLmFamGPt9kHblrspu5HukJ9XJOiA/3QQ
Uh/wzbwGwMMfhwKiNgSB4BwYPH7eYOIy0Ib7ONnJqygfAzgcRH0+lKXe0P/f9UZ3F/v12bOsK7k0
+FqLSpN+otO0J/CvKy+q7xCS3NPIPmgLtY3p33Z9vjOW7j28i9ncWwkR7kW5yRzaWKP/6NjOsGPg
/m1ZyHe5k7MPlMM+c4McOfpTXVhHc05XS026SysZrEx264Cc5cZ38ILnGzl0Ozm9wD8CE+WQfJwQ
kt76p6wsCINNDgOzZfgBCWJEGvmLC2HjqnyLZORr1KCemZI9JXrMo4SSPLf658LOP9Gz/GxlOjy5
uFzwbLEE4I0EsPhCSiz6Ku9Im4X7lrJXsC4McxHAV7PYMRJMKbYMv3QuIOwhu7bLHDE7LZEiWdsY
LUNYIC1hgTq/5HZ47UTXISjmkkLEucnSdj8UxtFt60/tADA+c9ZkOa6NyvxsR9kuXaQLhNkg69im
ZrkFDE0aY4F6ymx2ZQ5cKwSsyRrzpfbQ0+tp6yfcENd4pF99LJJqXXnJnnPnQds9BM2Ah2es1nll
gc0wwn1SsmsonDWZ621BlIX7bjGpOuG9rInc86d14Rfg/Z17lE82zmqDpnFKoIKEOx2hkkpccVSm
P6ylvOJgtwvpZSYkKkIVSJ/rodskkzzQbr12p9rH2PkWiHbtiC+tdG4nR76J6GtGZNDeA5q6qtWp
Fy92aX1xU8Q9hf2IZmVpVUt2a7l470BxaKetCfKr7c/gUsJPflSzgRY+eDE0ItN+JjFtlVhgYGDo
PTRA3p7jMlTLv4umS6srd9fhy942XkevH4beKm8BZlsOdZUduSS+Fd4ZLvyb4dqvI+vzKorg4UTG
8kh6A7rX5Naa7CXMLdnopH4QWu5KPP6nYGxfrDq+H6H7vSgz/aaWvTRMMezCpRUjDbXkzp06c2tV
yXXYm9/a2jg1Cb0dr/BWZP3ikWm+1c64RisPnde/WJ51nTnOtmVwBKEFErhplnt2/u0QGVcRW+mt
Cjjm0RxPL+C41HUVNMFhal2LqjRrgmSLeGzRAiqVN9eccI3dUAT2sSft4YFmfbsL/CJ+7TyZfg4N
mCJZAYIxcaz2ysso5zt8BZ+NCMTuOAzGlmGqfxlmIzigEy+ZxVkVmuk2BOTeZbNxRS8zGze20QMB
MWSSlxvB2OHHUMUVfD1VjNepsvubyG1AfZC75vNCAWKeV1HLVISqpwFsI3pQj1sYjpW4KqlvYW4X
KVb24KBK3fubEKuR+5ybOXg03x2iZm9gUqcnTxgJT1rODJMJgk4UdcdM6X1bjUOaY74bIcH0YXId
JPbIoZvs0K6BJTu0A4BFILbi5BOpGa27LCL9gnDNpFv8NmLDxRJ0xAYZgaGn7UFrg8LipWcdTbhv
FkdQJzM8Yhn8geDPKERDnc0tc7cwABICHgQh2SbOHOJx0QwcR7HkAGRM3nDOV861rJFerbTykuNM
fisEOIxJh6mRzTnos4COPDtBy5ywoCQrZ6g+dcQTneaOKmDDl/I67FpjnaD14Q7yHw89VS8RvnFx
gQLOl+/pbN7ROsomfzu2xqhufIFxe9ek7Tw/uk6SpBuCDUlQAdQVw1YWyTGvOaZtHBi0z+CoY3vn
ObxLTUr6yFSAsgXCULVn9GZsYFKCm4jQvklDfPXZls1jh1KumleldHHJHRBumQujTdSiuhiDTWNz
kzDp08cQt2B2heycGAvaoPg+TTULZoPQHGVzzYC6Ho/ZjOroQfVuJr5zcIvl96QgAnvAjeicYtw1
+jVP5vGq65z5gGSEeKxQa3iDjZ8crLn0xD3JIU0Ir6YXUOvtgJUp0TWKwI4g5b3bYfEC4UBlDSIL
PSsSrsK/KMKA0Zx3cD0BZWs1AknxsFeZQcQwGWgM98KbVXvxWuSkqyA1wOYPaeq+LVKAaF10QYc3
T4Pb2pnzFB4b147DtV3rwQUUFVLrMSQHol32przBKedWGyYGxj3Jzfb3ogr6N8tCjA9IvP1edlQo
WUDCcNdUJJQXgCwqcyg/VUIUC4HJBV4w4m231hDPZcJmQsBM4VYFXX9rru/jRFWnAdb5nQpJSEPr
N3so7Rh97rxEW8diyhb6R5y8Yodrz0hYIfC2ZgPpCz7eKmYZgNkwh5wf0kh8J181OGJYDB4q2JH3
Ndani9X17h0tcJIO0mIUp6atepxYuRu8oJt27+qCkT7HbQVJOnNbho1e3QIuzyc1nYB3VMvdH1FC
kEcf3HJuctfaUOoIxQDOZixLBytVChZHS9N/0fgKf5iM3dH3hgwhEjsuHgpp2zdF0hi7Op2sc+5E
nBfEVWLGdLtkSg0BozA/evPESqcb08YZkkXWA7DO4BUFOugdUUYPYddQj0DvWvJUBrpsLsX4dZ5Y
wWvbT+zeOUEKRM+FOvqCGC7eD4i5twp969dUZow0u0HkzyqdXNqLkUEcfRWX1zMWzu8iKm54jtA8
dJX6YShf8KCOEFf3VteyxXCdvR00gWsigGmOFqwvFO1R1d9jmBOMYtvI+WSXbdigUUDgctUx+ntB
skE1Q+ItDlN7IO4IJPW0nh2rq3i8mOSvahdVOgbseHyi1wqLyhrN4SBQ5q7S0qFIdm7shW0tMtvZ
V6YN9cHu+2zXM4c90H6zj+hPXaIdfOYDs12CpfscN/djE6l1iAznio7nJKV+kIOdQDXCnGNjhN7B
Xy2Z0EYl5bMhku94aihxNDP4k5U10W0UEbgz2gUHBGfGn4OM8FED82APtImpiHpXX7I+cji2Vvcz
1KZr4dYhL5eNhhS4KCYfbGU2KwxlR1NsR/1op3QGLFoLB0gyFnPv0iBA24XGg2uV401l6nNqg5mq
/WbYZbYiQQP2AHydwlwPLpH0srtmhH5BYoMcRO15reC6NulrPbkPjUklXO4NHZx1Dj4VaneLccCg
tJFtdsyD6dBDjFhZIWXHDMsqnPur0W9DOBNk6FROCUUlRevuw5dZibIZLk45hienmVwOP6n9zcs7
40VFdpzjyhy9Z9K3qfDFdrBuw7pLXr1WnSe/bt70nMeXfNL2j5HCQa0mB6FGzYj9NSun6Xvm2LhL
ySrGVm1sQIk22wYdPpzwcJLQIGK/ClA8GC1o3CotSNwWTR4fBwDVr5ks1De7c+OblPT1r87s4UOq
pZFsJWKLJ9OzxSevXAIKWtMGJqZa40vUIBHfSEMTD5b2jzgbCwW/NRhuJnwLdyNpErTbzc57U42T
nqyEMnZBlfTuaB5M7XjfKpHJq5gKibQbKx2+NJ1De2Ls6hu7yPKDX7smznRDcuaSM45qzMp2cadh
BEV9eJ4mYqizLrYQouj4FSWIgN+TA8NFgUrow03EFrgJq8Rbe0GE2iRKgqMZMpVjMa3NGQ9zRrWm
guWV1Em3i+f6MoxQkVRBklQ0RGfaWYrEpgiRYCbEmtjzhM5F4D2Ps97qwj5UlhF/QyO0KF3ac6dJ
awj7vjvgL3U26YwRWRvySgZ06iM3eMiNlsMslMNDC2KdWgG2KY1QHNHWKivDJ89y1N5zPHVVCkJy
dNV5W6+c5lvZlp900nxXg8ZMBncBNiuHrAICHS34NR6TcpOK6DR0+TPswa0d1vYXOfXWtoqVsfNw
E/f1knhUhMfKVzRiRu9JeDz4xPzKm75QdFoMUD70srZTj07M8ElToLHb3HiV+4DSgCwic0bADFbx
zfKLM0OIzeh2894sjU91RecS3s4K6Xy+C6oBmi1Toa63sRoM3xRxpwUHLVK82nw9dSBFIg8mH9ow
xke53Pb+8KKjFFJ25F7TtFHPlJ/pvkS3Drff2IcoiUHgYyIhXfreB6HHPGgH1LjcDcCNto4op0Np
o1gxfU8AnO55lUny/TRZWU5p3dCsIGD+NnNfXb/ct31zimjpApHkcIOc/Q74T7cbInXuJzs6dLNG
CuovGCdooBJHWxoRsAzipXWsG7vxaA8nmG5S3qXSb9jeio2HIN0fv/rz6NLwMHccr6sjQkdkQfQL
R5kKaDPdtjNlvrWiQW8N8liYwnyefNTidVpRMfXdi5PSMq+DeheOFjM0xx1vjYXCllGHrbvFjW2G
wANGoY+t7g6ZQ89RxUlzN448MWmmrxkldKx1ntqRHJohA0yrhyA0LwHsv2Nv5I8tkCWLtC6t5amu
6rM/S1LA1TPgalp9Y/dABW+CAc6zu0pIUr1o3Fkqbq5bEPKfVZLKG89MF3ou9F7W3X7rZll29vMC
7IHFl0GqM995VvrW9eAVQ9402D/2JggcBDtIwpnnRNfEyD45NO9NVeb07S0qe3Dupr2e2/SO0eAh
9yWZe3DLB1+zO42UX3Z+SNtm2xr9DWb5baXVazfM8m6Co2Xj3bhTAH6+lHrw74G7ZjMTJh5bDbHh
HHSgkFfach41J4F1lg3tdkQm1XhlsUMxTMON6cp+6LLuCnX8yaKJtwYJco0dun8OgjS+CY1251pd
ci8IXMcwCVGhrzRWDWBvuLX9L3XNOHFdl5N1GUdBV6cdwiOQGBpiYoPg7/M01+JQoI8iY96iETju
R5RLu7K3H3uWko2OdHPqi7x702pC7wd0joeiuAd/tjaL+Qp9673RijfLXgLi571PE5A7erIxhljB
A2kWxy5KEICO1hGK+jlKnSNgmGMXlJ8rAvaSYjijneooxJtu45AHtm3hJBAXn9FSZ2EPMp3SGze/
2kOBIo5vo1T9Tdj2fdWk59JObiAmbSYFf5/WvrfntDSRbmbGOxwJzxPNxyG27KceIE5PI69IF/NS
/ldbkBdBxxYox0m1Lxr3UlozbfHjtlo342SR4jW7RPfUn6AnkTukGBIw2Z6xcGmYP7omj29iTmSa
46ts5Uublw8cZ7Mnvk6+QvVao+44jpBdU2dx2mF46FV0BYNgjKuzooF0O+KL2fWTe6OSb1Y2KhAP
LX2Zehp2sgDBx4HwE/44/dY02r0ZkpGEtmjsvW2rSJLTi0twnSc1CVwGryCeJYMmKQpAB+JAEcKa
Sn0dAN2cS+PMZBzC0eQXn8rIdb+YS88t41N6/KXlfSKmpDHW1G1Nu0U1WG/wc2UQyAv0LKyLGQiW
wRR71xrpOuPZvyF+FHBvFZsXRPTpvGkkgygnM+evMqbEoB+Tf6cYjZgfKli4MutZwDLsImc4O7Si
jfA78nSI5+GSHzXuLQqzddx56pPdj9N4CR17orkJA8tgcKjFOiu76V0Y8zO44/ZdMfBuAP812OM3
vdj/pxzkf5h3wrP/pAHZlDkev6+/eWiX/8dPUZkn8Nuj1WDG4H3Qf/CfHHz46DhMbC6LDuNX/YeH
/MOlLsajDbMaJ8VPxTvZxWhGJHoAYs98lPL/FhXb/t1sQ2SIcIWJUANbCInpnuAz/Kr+EBz64y4R
9cbqcuRYCgSYzoAJA+vJNOF2vc28Q1bx1FJRTYyu4ygj40fA2KjTHKwqIlP/e1qokzNMVBVZUN2K
goiHvvW8AV6PVfywSoNBQJBWGqF63zn2RuJ92tRijK4Sz5hqWpcIsxt/7K8WNvFLRUqXtY1Jd3j2
emE9AeTs9z0C6VNQJxqgaVXS16kaaC41UrktcujrSsCB3P11J/87nun/sRKnRQ/0X3s51vDev/32
bC9//+ez7Vr/Qp/EAyxI00bytiTs/NQ2CQfJ308xk2//CzUlVAme6P/UVf58mB3xL6STpKCjZlzM
G/9WcPYHZR6OI8fxEFx6OJwkP++DkAnwpdtI5bdXcja6hoFmG4JrRiw/+AsJuIhdwvN+uRg/17z/
9V8GZJOJbbqY0G18JMsLKf+yk/yincIJXguSY/KrNEtTWe/sxp9dmvpNtfwuhyZlAwzWqxlZHP/8
m5f38n0NPn773/+x/GaP1QHt2LI+UMIs7/Uvvzkdajwi7lhdJbGSBoylpvO8z//5+zPCLbxbGeDZ
KDahGEpdHv7N348Lx7ddVg8MV4xAP4pRMwTnky/iM2PjFOPnKDN3nHZDGOBN3LikzBDglwt3mMpj
bUnO7Kt/8wNwm3nmWCYFggBcQ79fAK+O6dpVc3sqUi/mAxgOzhgUM2kimG1FUA256QSa5HWyd5uE
quLPv3/5gr/eAF8s2lXpuPTuqW2tDz6zVI+OIPpyOquSJM1H3+9bfxe3Hlx3atmgoZ70LDRi2z//
2o/SWUTE+KPIm0Kyx+6Bsvj375269mDPedmcC1vEdX8tqfSm5wBDEMRTU/Gb10UqSvulo/ywzRWP
UrBcibaW/IFKSdnDaapVT/xqKwFwz+tw0g3huo2Vm/y/AVjHPDUKN9PyT1GRL/8UkXKFt9nWVUza
pNPO5ZPdeUK5//BGOct1+3/X1WHwsGRsmUiJkEy6rvXhLfar2TRKScyLtLHjTm9tzJvrbIaWsUj3
lPtuj8VH1hp8KMfqXlTFLUVlwEOX0VprF9Qfw0Lo4daA5GSdo14enSOpfJE09x1tLPUlIxuxTfYz
RWBV3gSDg3z6YJtYaNsjAUbMGC92RM4uAY+zNDKL487sw9+ehLM826kxVfNDCCiw3YVNbzXiWo3B
ssZg8hL8U0TPglSYnx+LjkRQq52jCIHKNhlxM8yzSBu1LOBbdV+X2YZwbWWS5MSx24GGwzjMV3Kr
Zn+G5An91GzCy58fI+93BTbmO+TLUgjPcTG7CaIXf3+McloUVeH40YvgDo/EZs3tQFguRD1cTczh
6oXAjvkkrN8MELDaWSexlRWaSS6ov+ch8UZ6pyMSHS5Jl2NcR+7UWSHywoibo6Yj1uEoII4bbVYO
XKbrfR6n1A9tLraXpzie9yzniLpWVQYCvFpHMNlNvcoiiKDRVjHq53NFJi8gsS/Q+uNg30bKZniL
nzu0hlOuwyott760THnHGTJCB5cSeYNNr+QVeEL/vHw6ekvLD6RjaPKrwbIOwNAnr0NgunZd4his
g9GmoXwwkLi05H/UYWdC/rfnopf7NESU5e4Q8bpVfomKSlXfaDaLftzN3VgCjVCs81ICOPYHfn5d
J8YwXPk6IwnwmHYdOPorRwFl56+4TsHXrith8hGautaOsafMEhRO6L+Xz5/0fcLXjomrqt/+fM9/
F/out5wNiqgVH+cgOUIfV44GDpmXqbF5nu1GR/KIFDicxxN9+oFUyjouvQ5OAGOmaTyWnPJ5yI0u
RWZxEHnoeuk/7CDLDvXLi45TQroCuwQQF9DnNIh+fwITev5WoHX41FKf8mhoZZJitBHeOLGOVx76
D7LsaPpV8Z1hZZU3XOmkL9At/vmy/FXi/v5BKGE8gSvVs7k6SxXz61Y6+yNpxVWL5K9MSzdHWcpa
o/YNKlfPuQu4IaG3inqeR5oOHK3qEoNkPQgeLbAVDrsebeHlj2GcsMdt8r5yO3EDm2KyjZtcZ4P/
VtqMqNOLLkMbpUsOGffuz9/i9+2Im7sohKmAXDYH8F7+h+3IhVtRd241PWm6h2y23jDbXEYcXyXr
dmy3Nct+YNACRAv0518N4vTjrZSgGmz2QVYVayH//H4F80Y4fTzb0RMWrn4KH3vyl6mGGILU3EO8
ocsvl8mwvANO2ZCsvV6QYEF9KWa3LezryoJog5ApiZY3dRjoFyB/bktmGkQdGDENDTifUoHI73PL
cvekwi7LyTjEJT/Ta+pJ0nMRs1y2umEegk/oj5Wu7qsiULzFyIOygjmES35NAHOD5zpYEXiLkns3
WaW7vLgtszq2Rj1JfnJgVz3rzjTAtYi2eesvbyXhV8uaRISdx803Ax4n3KKDTrt2nZCO1ch1VffL
u03RNvHf/PefQrG2/GizU8w2F+HDsrCwk+b8S78oouXraah7I3453IZvmt2aXw7gWDjx1zDJOMWf
EZ6HIyMgmPf1G4towRUuWoJUou1sojVCGZ9hHdqIihEZGyBjL2UTPyN8WcHQjUaK2DtVJSm3pKgk
MXN3Vdojof7C8Wy57JmMam6errtMV58G0WX8S3squN4vSHc6hU9SEXOeHlRolUo3q9ngbWCBBcfN
X6U/s3xq3wmZW50CFQ3GA9TvZVXL3z9nbaAqewDLtOyjKARhqa4tQu1zsZuy0WTUk/Qe+iFYGxiD
zS3buV2/eYrWaL37+aMQbXeTd+O+r6i6i0p9T+h8O27rKCWvb0/2l+6sx76sl5ubcOZV2Us3jARW
wsMYhQpPaVwsX3jsaPf3Z8ucWtaYAgE3l/TP7wYZVR9WOeIGePfYgthqeTk+vBqxRwk4z373XPZO
MqfrcIYujan6fc0z6kZzybwBk1WGi1MJ/kATM/Lpfv4VO0naugafzSTpLqA5zwOIsqbhLnajbMYH
qGgmPllSblOeqiAm65HHsPGEt3dB0yGyAXfSuM6DQmKWROiLg7Yq3QdmeVY335tatdH9qJW7uKnk
PJnoEF2rYv5zZrC2bKCW3brppTRlxC94/wdhm8vzXb4/7TRJl7pH+WpZs38W/24CFXeAXuLWrXFb
iTIzgVUX7QAw+eXnbie0NfGNjYgQpmDNMQmRCJqpCZvbHdsjZdWqkUkEzTtyVGSa5JzEvSXJ1/Kb
9qvpGiMvrsC3zx5ri7mvgMVnXd16Jzd1opBck5wiXe9h9BS2R1pfuLzULmIYAnf/fKfFx8LVhDaB
i4f1zwaVxln090VwwZmyJrnpAwglpyTBJRwAm66tgofTWvz/yyVCqpbDzet0sESe+gIuk4tw0x5Z
lecSTajzb+5uvsmhm8M5kDRajX8v9GbA9m4yJc2T2zF/NreMp5c/srYO0WF31eAyi9W5X7Jed2ar
x69BRlzOtNfAgmLj62R2JgVxIHRPhqc1lgP6LxTrw3Lo1KguNMddAKnyYvjKc44MkSmuz3++uL+f
djkUWK4XmBJLlI/70vz4Fml3NOih19aDmJo6QiEz6DlKFMh4T1BbF6FCs3q0gI2N1b5BOeFYj3/+
BB+qFT4B7zEtPB5sc3mZPxYJTSPcca7Hh6gkUdd9GU2t3YnWrMh55FNppwPKCpg+3GvhO38F2sIr
mPQ/nP/+/jmCxfvJB3Bch8bih6csrS10lnVdPbyvjZaLpSg98Oaz7e+60NTcFmhdwfJC8NZTjnRx
vtS9f74cH8qNhSVDz8GC78mncayPD7tK+66JPaSqYmoNSHkrtmrDRqkPC9zyf3gdg8yUzryWMvqH
o8vfrgC/mEpHcuCUy1X4UDfOU9mgs58rLGGJx+mPxUKySP3eebCLHrDZ0Y6HYXoOQ+Ei8/3zFaB0
/n1pp/WyWPrw/Fo8ntzTD7cCMX7ZpnlAdnoM2Epc2+8vWAzLy/MPWdexnO+JNWl43X4WMXmOem24
WoSMIwO9wuU4uiPgalmyU8OkNkz6hC0v7giLWZKE3b+6Ke8/2KaQjDmhktrbMiREG97geagro9OP
iWGURJJ3YY5CYmvKlMH/0XdiJ/XOVkEK1HDCwo6v3DXQgda7RsKkaDaZ5URJcx8F/vIUM7boke9w
QiIYblUZIUXnTsWmxUdJ3o9j4N/ypRDymEiyU70v/2rg6XsD7LYUOW0w1qq9GlxtJyFAD3PZNISV
RAhXaIbT1dpZw9I+KPTcsMcwb3PY4993wNJspo6mMqkEHf8tRSnAh3VKl6PWmcAEjok7U4RGKF6I
ocrS64KwOaEvYeZabEekBPMdd67dcaa5aqp8ZhDfgS5gNhQSPz8ESMPSirhTOCYaQLWfkUAFo095
RvXEdQGlvJmRwkJl5zyZ8hFmZOR8hPK9Zhmb3KK/l8ydjKfFyQsQfDdb3dJOGEtn2a+wNCxdlKSf
HT4Y5Eaki8ARCL7pz66eYv6K9X5UJbh16bD8/D8IXmseFLo6y2GSmm25wKE9Rfxoqv+EGjGPBSXV
0DlLI8FUg6MhRTTeUgEWI+UCtWilA/6w3p+oFmcPb0anvYz9NKvY4c0tWdIsoVsKgmWvJr7b4Nc5
TO8aEmWBQYbxzs6LKYJDUuROmg2vWlrpFJ37vky6fm1lSqL9SPqSeoSQHndOdwgvu/FHjXSQn0zh
OHGNSLEt1Qg/PQ2Z+0bF0HGYMqKCZ9yzE9q0AHj/ejVmmjKsT92c2lVnrkLYYr5xBdaiSSBrRETe
kGeQoK6Kf+ScB6xlGkqDrb1zyJRgyt0EwVK3qcKZZcRguchKoPfBkLB2PBuOORN6THZYhDovI1yQ
IrvRNMb6Xdjm0Xz2SlqG1TUptjqYHnhj5nKuN7DxQhJuTdgxS/lqOfVMkEfIUTY/ivf3yZRdx/Vc
aI0uhtLBLvmelGm25W1+NkVl1CwHhZ+nm5/3m0TjpTdavJdTjgvk7//uykaPxGa4CuRkcEneS+g/
L1t/Wz39hWOALhI2KyiDj0e1OmPqgjQjvn/fP+gYUNrZfCN95456YPeCqb6cRBwjjTlHlnLg3f7z
Z/jb5gHciW0De7NDs4/M2N8rpZoUUzU0xnBnWiSCwLQrvfQyEaowP5NVzVlnVwQxDfV/WLH/+m6/
HPRp0SBlgk5LnRbwvz+2bJWX068KugYBZRj40V6QWRooWh5WpY3t6Ogxbi+ijtuFu0RzVZZb3kWU
f+cgDbt5xrxgNH2E523mbm/zOpN+RdrASOF6aImd5V7HsxJUfaxqYafWhsCDdh9NbrNwidCRq3GP
J6VJxS6KZdVz/OGoR9go9vyosjfEJtmx+Q9nkMWz/munhTvOaYL+AINGWgO063+/3sKrxzHysv4+
KMC0N18UUdjUeX+R6q21TUojp2bB9I0FocAAt/QusQyLBiB/Y/mPnSY3K1nTxVlOqmieuVEVZy7+
QllpYk02CIzrDgis7Jemg1oQ+DxIRqxUc+p6oZ1xi0+FBitsI5P360xn28uTbdxF1C9HBKh0pHf5
0KLKO0MOXXYjAeAocb4jVPO0exZzwieJqgrp26ZNaLGMJ12NU5ptTSNtHH8lRnahcF3FFgpKRKYh
ZtXkDjEljbsDJ/xgMJACjAMQx7oNeuETV8B+06dYEaZpucvkY6EV57szEDV3vLs5uQt/fvQ/FrIc
AD3KJioYE/7F39quqtVJEE59cGc7yTBUr5zoU303x/YyIFlqFlbv+P9Qdl7LcRvbGn4iVCE1wu1E
DjMpibZ1gxIlGRndyOHpz9cD+BxLqpLr7BuVuGUOBkB3r/WvP2TIeLMTdBaNIv/+839eeiChJq8A
vaguo38pHyUc/XjGBfwFgLlY3sS61nH79XkFSOIa+EQKePaE//fnOsLG+tLH916YP4N9Qo2k8LiL
C6fY4HNdxXyK+A5b6v2xnRygdAZIFj/7/edaP0FTga1hbnyo8HTRk8qf6/YiScliH5flZbB49fmO
HX7u8PTWcpUNKrHlrSx93zeOM924Es91Qc+Gpwp5MvAFZe1mfnORxPght7Nb6qA/gRiCcez/o7S3
9Dr89/5k48sImI0RhId/0S8jpXAySyItHMJIdb4ojLM80S+C23ht8JkaIIvJEc7KqPmUDYRj1HvG
T1P2lf4PIvNla0UiNYaLwrMUg6Pq4DjKqMdDo3x9o39/b3+CNgKsqyjXTFzA3cCzr8Y3/8ZN29rM
gqkqxbPAXZf17hFZy1s0QTbhb+p6cKRjHeKza/c2pr1mk+rAPoR1EX3J7y/mlxfb1iQZjy5R/8//
GdzWZUKHCcqAJ0CfspbM3tXFFRI5/LEPbbBwwGHXmy5vv/9c69e7wBCQboggBpbWL21/GE/x0jRk
tE1+jRIFXqKGXysi6KJ8b3dCw4fYMvcDgis3T1AIbzVX3Dr6wOjCNqIcGINZF9bCShcue0PkSoW5
dg9MMGkg1B7muE8fIZZiV3vwpxLzATBCaFrp37//UlfPjx/eRAcjT5IlOCd1vfDzcg3dGcLWkA0v
GyIbKhl6T71Vz0FyTP0FYSjRZemyVAfGr3Ue36SV3XaKRDB42t0hbseab9M1tkUpONC3FMis0cEQ
cKlcP0IElfWeY+yJSKd13TkuLiL5qfYmszB2PnZqOXzBjjx25+x2BsXvp8GxTNM4rsUCzCkN0qZu
oicHDaDO9Q+a4favhDQtrBCIMMniCRttUxXO2TNSV8y7qPLMocK+L7EDWGzo2owPC7GCbve+PQ4i
9TQitfQ6j+/YMh91aF+goMZ8ubiwiuY0rLg0CBsyepKCrlhyMSUcgYeeIZGW9hkEzcz3hUOEPG7b
oSfm8UyfF5SkYSi0C0gF49JUkhD0HIVTgO+SlTJZ/f1z/OW0gVOh/VCxG0de8su76aFoX1w/716G
ytErdJEgr2T/RXoiDBSs76FvFVF3aRE//ufm++vH60WBSyU0Ac7z4Ke6g1qLICMsW142KNOFrsj5
kveBx+en1xGXK3I9si6w9mPZ/P7r279cAEZNjkciD6Mv7dj00wUkKNgza6kRnHux7qqygvoNjBTt
edbvxRgtU3jgclCL39VADjxAe8H00ERjWkuaiq03M2yYgmTLsSHzw0gZGsYnA1vPBLZyfpYh71LU
isb0d10VDxgkGuL6qdubRRyznnE0cd9hKjH7AzYZqH+7PvMOnTX7hiJWOmLXSLGqw6vQ+I8d8peN
ygMLhCnCvBSuDc5DP1aBE/m/dsvw9nnbomhHXB75Nqx2aFfr93xO2MM8r3J4W2YvqaaXsWz+swH4
uSB1PUIg2K7BSe3AtX+euEW4g4p4LqaPZdUZeAmyl/EZY97jqIJOh/fx9y/CL9isC2FS82FcPSUL
gfB+/O4jErlYEoD+MXGjlOgny2Q652DWD3pFySiTcPgyur7OVmtRNjCEZq8rpn1uglE0OyzIev74
/UX9wnRgaMct0PUgs4Ffj6x2wklUyjL5GKNC44WandzhuM+ZoVH+rgXayJBoelFGzz0pJwRxwMTX
c4Zjzc0fBJF3+uQFo9CWjBjO5A9tauint26U5HqX+F1mrZ0R1YgU3n4lMpDx874tSj1uXQvQmtqZ
Vdh6M9XoNtfCpUi/5oi5eCUKK6TywGkAPg+kPo9B3U75sNXv67DqkGzFhq/EoSUpk6Vd+2lP/1r1
aUkXN4z1FedoQl3PWm6pCTpBb+hmc1rBu9/f2Z9rARY9Q2UG8hYVQXi1of53YdJ3RJSFzAk+bJ1l
2fjdcJKpOUQnWtM5QymGbQmr/fefCx78QwUHFYttjgrbMhmws+15P204JhZavO3o7VHbLEis8d2p
XIY+YWjVzGFwpuQPaaFCJ5JzDCcy3WDWJfLJXgchnkOvZd+kfmMZ71YP0gCyGgegPttcZxtZQuhC
DItenCSe5MD0j2W7TxLc8x+IMR9nEw+MhIRtzldTT2KrET8/+DLANcUjwSUdlnAVTRPSrG3MUiCo
YTdzBzWwEYW47GGZSZgRkOEGbMlCVbVBQGaIqvOMMmlG75JkrVAP0oI6UZ5hubX2FybkhURoIkrH
f8uXSHAY+67Rt8hnhgW2zV1tRzgfnAndDaPH0WQEhHNSkUBU31UiT2V2Luawih4sfULQHogQe5FD
Hg0qnB/npmWqStmULrw/wJlLnN/MAxP7+WK2rJGJXJEoNXJk8J1Ge0TbEl37xzyDf8l96zRQC3aS
gsT46I6mKZi7ybCZ0egD4GDWmgZEpZvHcQ66hYJs6eYiPqZD2xofgrFjnyqzXh9ZkWmE/lfwIgIh
8Q0fa3+X5BWL+NDU3TgFu2WdJKceUCIfIhBAUhEaMyUsItTWR2fbOXMSo2fCvSRzLiW4W998jMFf
dBpyHdL0ksCaZdhpoKTwyZkXolf5lz6ZRvM9rA07uPQKx5l4n09RQSyDsgN90G3j5+66SaRB0vNA
mpyQ2vx+CJTG/1bYdZvJE0an2wODR8rO02H3Vb8Pi9SFECoFTe8beg4qMkiNUSA3Alhqhm/rJDDO
Kl7PxPdGDlFvBrYn+dGRA3OYjNDp/yq3rzFp/+qSBCc5RAccueCc0knSePy4l7O0K+JqlLgMEikj
oRkKS8vso4VymcFuWSXRjQ93TJDqipFEETaK/t6O/JuxYJZ/mCyEXHeYa0TWQYHv3WNcTP6E21vx
x6LooYyFbhmPD7Zfti3p0a53a3IPehazLdw4vw1q3K7IBynCjsDjvuH/SwjZwbvpKcuhnN0aCtj2
jEBBpYdEpgPhxTn0e0ekI0GtttW80i6l8lgDdxZ4EwUUpgpLXGx5kTMWJ+lEoTrUUex3+7SbUCMc
rC6frLuQRKNHw6d02Jki5n3ry2Q8jAFuB7sKBeABwE6GtzEpjAF8s8q/p7moQvzeFNYZip3gQ1H1
1kPfuMOIbN+xP1temN6S0t2SKN772WNThv2hAf94m8oJOWnXfPGSpH4zLDvHwUCHFi6dm3aoO2NC
rQfw6oTJ+n3NcYVN2STcJQ33GTnUrXkPBmd8CwcCIhnQlUhsSepUipfVF6Q5810tsBstD5XMAz56
gC+7NsQ6qyeI475bIhclduHPn8zCXU4dihK5H6yiRb1Rq+fIUc1DTMwh+amdeO0CA7uWEGsN1Op6
FCdEdUcxRcitm8wHa1EEsBmN/wArL8ZfOeg+mkoQp2kHyaeo7ZqX2Wii+xj8/FKgZ87R1LXugRBI
bWcxLkdvylyOvgUnKtPp+juJTgYf0pYQ+5GcqDxz8SrNB4Xy0LfmbwpXvw81tKDn0jW7W1D25HH0
zRLnniarj0WJI5k5E8IEbEy2bhyJ58BeZneXQUfY5XER3Jk9sZOF6JtPIXOZM7wNYz+IJroRTa84
TSrsoqC8Grgo9oF74w5e9UFhGkOmcNwwwJgHdJw2OSkhtnV7GLTdBysnNmhUjXMefWk/oAoycDkc
lu8kYsv32EvB8NAWHXAOb3btElnvFiOAG1/O+Y2TEhmHvU/34MWtOluM1i7JmHU7ot5nzNxSXO7T
RmLF3BTBdISoU/EpSFIM8IE7pbC7y4Kg8U84ikR/B6QXh57s3y2OtzOy8XCX0xDuWlJFEeLk5keX
DfhoTHnwhMmgf+Ms2qPLafkCMUbRHwP6Tkrs0bPMgwxk9aUvM9TqVFDynlcT49RQjawTu9rX4LMs
mSC37mOAqC9T6hq3td0E+4j+8SLYTl6kJOeWM7N6A4vC7WAZsi/Eg6b4eNnV9FyLkVw7hYEIkeIV
MvVxcLp9ORbVOxtq6exs/shQr3MHYbDYDn7hRv3njD/2SWBHfcl7hZlKkSz5CzO27mXksNkRelWd
eyigu2Byqg/emKJxjkpp5fnewK66jwmrVxPC5rhs/7L8rnpMmA8eDczb/UM0+ER2xvkYH4E33saM
gdbUyz+IdccRo7S+Dq3z5hXlBHktn05G7+eYPtn1Kfd8hTN1hwnZfehG5Q1frMBeNxvVIxVFQkgv
vdFwqGubIzkxsi7ZBZFie61QPEOzyswvjWFMuNQJ9ACuMv7CWoTIbNKmXJJqzbT45hGhdkN2uXsn
l7n+TG6zcZtn3cDicqeH2CVUsE9bzAsrT5QHOuD6r5Gz486ahfeJOUv9Uka1SdZvkncnb0Y6bVst
JuVRZDS3fid86KYUgd+JosFetOpVBw6AwhYfUtGmD7W2yXEQV2nTM4GxVOiHURL86WJctLfbhjSj
ijt8C1PNPqDM7i5E2LevkinEsUcPmZ4GEZqvMV4MWKYFZcQXkuwlsABeKduNF4shxnfpzGw/2JDc
w4dAcsaNN29HuMLHwOnLjwD9YjdNC/H1jow/4a9cY44H6RVpM3ftgxVm4pRNFrTCNGpIxpRB+tml
+r/xjTl5d1unvbgRAT5ugwk8WeQkfE0kVbA0i7E8MaGq8aZMEfOVuFjULpZ2WarSbyjJEOJMQfDS
WDKEOu3GN0Ww4GUytB2uUXZ8Vy6DuqvT+ZEL/5q1Xvm1RuINwsGYS+ZYAFi10x1RM6T8VwKrvdzt
wsfUn1x8+0VzcmpcOndiTDEvE4a4d9WE+xNmR2Bw7t2UT/7eL5zuPIYW7sQGa/eQNqr4ExuDBPKa
kO2uzLvwhhT25qMHVsnEJc/TRyM2cL3IWvlaNfhdYYSyXEx2s/M4z9GNy2cTljS4xmsSDAPTqSo0
itOU4dJ7zuMgyb4TLQC+XLeRxyBiSQM6ynyxNLaQLrUG2rzco3FSC4Vauk+hyFFF2mGcxv1TneRQ
XrYOVNUDDfEGT2y9UDtWmGq99kGrZzx40VkwY9YWjZzyhF4HUxkm/MeO8RXpdVMRj0v65hO1RXmV
QWLmn4gV+6a40q0SYalcL96wTY8dicLfk4TljhnkG6r1uP4jwk1rGnbrtA5bS7QslP1BnV1CzEjc
r6xNjTdORscse9+W0DIOcz8MywM8kbgh2t0wFCh2rA22WXVe9UiIQoeVYhyKLjv2EN2To9Hixn0w
jEqP4KJqDr6bcAaiWziXVnlnuzklHglb5niqfVdVL+5YR8hzRSw7gv6A3dJXptERMnqlchLk7wBo
J+GdwaTimnwOOBGwdUYYoDOBiJERAI3VxFfQIMYqQQ6dcXDtaNJFC7w2MX4o1mY3C4sqOfQWlQ4K
Nciip/A6MamXRc0hEp+07L7DmMn7btclZiu+/TOsslWQP4xCKFST+GEjmPSlOkd55JS4pLv54n2h
IPPTI4kDvXFGyJNXzxutFEtZPZ4wFQ5Eb2uHHKqlJhQdL2PFMTFY7d8M+zXn35xH3S5MAs9kFP8q
lVBB1tI4NUkxZ56zsoJIO3VxAAv0LvCyjZo2HlUYuYXnYTDG4dc8UkvxSpBhH9LTW0Wh0XRsIZcy
IzLPaOf4zCRA8Znp4NCuGwujxktx5Y3kMSDTy4oNVIWj2chzDbGApMu1m2fCBB5Q1n1BUQ8rWHf4
TFw1a2ljL8vR1qS6xBz1VNAkLX16WfsIhVMNi0rzPLAQXBHFGtUxswe6IOX5F3OFZf2k1O8kqgWb
u7heTe4EPLxqhf5bWjp++dqe46+if22DIXFV6M0nmKxL4g9iMC6FiwMJKJnPrcFVJYT+ZeNGSzLT
37g/+012R19cD0DMI5MKhWcvHHJsR00O//LYQ6Rkna6k6wquYQu1JJmCK0tV+orFCGioLzUC/ONJ
kZFnwGeDYyBtC8peTnbvuXSFvj2yDnjbznUyxv0lTuGWvPWtq+cznhlwQ4jB1sg36TQYVmiHNpAk
TNwY9X6HgYhnCgnuQSV83h58od+gngKr1GHcJcGFZp1ZOQZ+xCpCzx8XAJozdiL9DFN0vVe1a0+T
eWx8Y7AZn4G288RWnvRg21i+fDdknrjJrnKoicxjVnczDyYkb0W/PlWjoaNKKkIdeSKEFiREb1wf
0zYDjN0xYPJeRnJBDTAkoX6gEQVLIbAmdhWxcGXK5ErufKfkFmQeOarJgc5Czwwx7bem7FyOsJCo
faKcbAHSncOGS3FtUXCPLdwd+K9xrYLhjFJCv3r1DDrxPq+Tzn7x8Zram7y1camBKbw/GRnq+XLH
MMckyDyjc3iYYjFhCltHif5O/dzpr21lrh77YMw96GB1N0xMRWpPJ6a3iflB+y5nEyHLnQxTtv/C
K7XmobV9P+UqRubOWLgSqM5LEKZzOHMIkCXzOWNbMD+aUFCUNotKsvLUIzAZPtO1pdgFQZMZ91kT
WvmrmRQ9nJnJaWie26bO3LdkibMChSvsxBM5N5X3su4lnac9yXij9AnTYeqdfjEEwZzaIZLsyBdj
MIEZ1kVXD5im8i1rV8/WsL/WqFk5pPqO2gVmbW/b8Dbv4KFT9V6bd+SYvJKVwkBRQAQPQeB2IDQe
4F2QCjt/aFi14vOIEXL4VSaU0u+56HSj36xavW3RXilpKwrURthBlw9eXSQaI1Cu3b2Ws4zKL8pm
lIE174xZoolxDYygdL/uRxtkmV03Jzg4+nIKA1T9PJcBvl+RX7mKfvCK/6pwZDqx3qImz1VZ424T
zBHvAu3j9KefVtxaq5Uxd4oMS01uXK7j5BWjXE/sPPS18q8iDZjTXqcYczUOgAo/xFxKDyDHKmZT
W/fo7Zif/QyYNcxn53srpIsfhQlbf3oJ6df576sVpx5ccohe7NnXjFjM5TjkDnEjC/Fx3cpg1mSs
iQ0FLQKTcWO7Aih6jGp0TyNmcLxjJZb3/EPscwFsI1Qn9XtvK72QwL30JVrTrFeqGphC4b/NoIHL
b4jU5IfRKmgF+NH84vU1ATbT/4IoTf3lVy4NlF19/Cwj7Tr7V4ULrLxkA479UPbXjdgzDVSzB3KU
9ADNQgCn0cchSrm4MJz141rfl85FOpKeifMZ2RId1GPLm4c1BlsMxu4oZfZxHgLtUs9jce/5x0KU
M9tJPWXogPAhKvROADSoa564MNn7ZkXuAXsSpw9qbquQKTt96Xn6BV/ntf/wMeZIz0SHEG5fdiJq
66oPui4ePzH1S789bA96z/ImNZlYu0bGervxxkgfz2nZalKTT9Qub41mRE4vCCOuXCOGgQZ8ygUG
KcUvcl6Wx/WMc5ecHKWbKK1apyffwMb3+xb4M6ibs9Ui16qeq9DDa/dsYlTHH6D8JCSTIgCaM9zm
ZTLAKhmgIEC/6114mniQ5U6RetkNGjlNpllwieMqHbfRqxzRnX5bPVM6CSkIVaG6r21hSaBsp3GJ
ED4Ic5j98WRZsx4VmIyQuTNOCc/vXQ5Yydp7JBp64s00hzjag1dQPr541yPHKNrr+X0F+WMaUC6u
9ClH3tuVHrANIJha6hs41ZWuAPAd5biK8kHwOLep+np48XMPq3sHBJeDbxvuDXKpyI0wGNZKwrUM
AiPaWwkDiEtbsFSH+9GZi+GIXYlHanEYDFrKwzjWiIgeIXXTmh5iJ5l8fAzX2QAjOy2xDAM/NOxP
WRcsRYjO+LqSt9d4XdBVMnQOfvQpTuukQ0NflvXn1prG+ihRM5C4VKPY4VtslY6zPv+0NHyne4ey
f329rgOXOJaSVzsPB0Fp4vltyr0y3UbvugnEWAqzyXNJEjgrnB+nl3Stws060pvSdgNzsqd4OmLE
jJBWpW/0Cs2iBFYHYeUM0cVBrWyBNgh07dAQX5A/MLFus4g+pcF2BiGgJuP0bjhG/ksTV3pz2KTs
DUcpv7EsaFVhB1Su/h3p4E384m0wZLTwE5LDxomg19eLQJmoOsAjcQPkvczzum6dR0nRh7qzygz9
Oy2OYP67WJZL1pEoWPRA9Ngm6kNzMKMYnm9X0kPJC6EOcQMDv6M6YqqDdbBhkHldeAaIc7WMJTqp
axm9DenxpkEOcxkMJ/Xbwz+TL9RcPBdr1UeR8kVT8CKvZfB6Ig7hoA9vrFxbrqALIPNIgP1ST9dn
xCwKrvns5nbzBc9GTYbZyl1AmIYHyGwr6S+ymVtepO2daZStB70jpGV+SA4J9M8z9krMGM4p88T8
IRkcggrfqMr0spnsiHUQFKZeZNt9hSKoV0qIgIMLmaJOr15zZDvBIbolJc88TA1E3nK/nm1A6ZpI
NwNGjkffMRfclDPPyeBPbO/M1nnAVr02IOSW9pdt20/XsblYeZkQo02uamuTCP3pWutQFWnD/GPt
SGMJC4+TGn8P7tl6yG9rGkHj+t3pifGhWgdzs+Wjn9gNyLeG/CTNlFu2bdhGMWqSKl8+hVe9yd9K
lSW8B0R2aIWhv3KVgtnRu+428nNndCmMFdejbR0xV53UR862ZWfr3t6bSc8Ps2G81g5ZJvnbOn9O
yapU535cnNG6qGv1HWR42MmdoRykP3dJarHzHfsaOk12Wm/0+sqFVIbco/VHNnae+gTgFnAAmKU+
O/95mr2tD7e4afXDN90JvAmfRt1KLa2hd1MCUjRBr6k4qmdQvN7wdvMSBhjwmU5CnOwuZrIFjA/k
RN7d9q6vz8HpAv3QTdFyyjdBrC/dvw5Vt5J7O8hDKC18VJhP+ize/gZ8oB/RRjmgIdQHtNUKPLeO
S+DGAqrCuijqVunv/w+VMOn02Z9Pg35dq2nSVUxiNXr7aGBd6ooZrIXP26Qj2yV3agICaCqpT2GH
DMjlDXdm/RDxgtA7w3gtgaDp6ld9PQe8FdAAo7yK0pYFAcCpdWp97815ymut0He1NoDWTr+05tqS
aoYu9zu2pe7ENhXmYPkaRwnnUbHlLg2CZWgYwBtQjYZ+0g9jXoWTEgSbD9pIixiKaYbL1vQuotCd
2cbJ7Xul12cPU57fqds1fS3XGmarFodwhAl50OQfHC67aITAtNvWFv0X1TiKCL3542FLxbaCNrET
gGDuBeggDsU+xw3Phmb0ig2tb3Jp8NrSJF3n9+Nk63nkWuxuRzficqpMt5mu3VCCAIoybGXirkzJ
GlSDF8a7QiP2lXrLmEAXeWsV1WIWSUO/VvqxqzSzLlt3ijzrByJ6KsqbyLi1Vh2aXbb0P32MZE9v
3itXDnsPHsv2rm/3zkiciQ9e4ZZtxa215pReHT/mlbS6CVcdTOT5HWv5FEXoQt+rvKbl99nI9ONd
4S4zVVeYbD1DN76wSS5FRYGXt8bSQkxI+vyRRBFzGfe1OYWY5V/bGZk1muWwltrMFIhePIv1zjlL
oOYTfGqzkeRT9vok9EmG5QyzsIrjxdjwOeFk13UR4V36xr/nbOUgnzX/K0ZU9OaEmd68NwoEwI3e
39dWIFh3+e1WQ7e6QhigWDx132s1l8afosSeHgLgRM/de6sE27Kp5cUBzG7ijHPXTnyxTcm7uG1A
UKJ1XbLiX2sDZEwQBx4QaVgCjLh3Rhlsh0jZ2mmdM9u6tr8/kLLttLwuOpPZkKkDufQtap3c1fak
KQ7Uc3WEbqjbgQ3R3Fp6ejFd629/M+F68k+2J5uvml+WKV3i+jpsECZ65Llp3qATQ9/FipA3eYNc
VJx1vg2FeTJPiWfoW8oU7kpVub7IK+kMJWLHzavWvQq8kiqWOlFA7HOMtj2vK6WZgrF9IHksly+0
7eX8VNQwQIOdi49j/Q75UmukNn+T7XRcBQ0bkbpFA8pmkNa0KdbRS9qlGW6xDqZWOUHRbgYkHQb2
k/nNtu+RhKbPgyko9alX48TK82s8pSscda3RYtYr+9+Gp0iaOl1WNoNeqlur5HijLhvkqmTYNiu/
irRAr4kK3ZxWa+UmRaBZ80kJ3iMvNpRI/oawzMGSchgx1FFUmVc3hNwm+or9XwRJN8HHj3Iwpu1q
sTAHUXryJqwnUQKa5DXnJNjMk0m2k1EH1nwAo9P8uwKVKOsSZhx/8XTzz+1jkeiX9AqOB0T6IDFf
DItvxSLW3PzxChyusMBGqs2vi8jPgP5pSmtXlxmN6eniWPOc9RIsK8Y7h240FH/UNVsZB3U76iJ5
M+oBL134umJp9KuwFSbDCrAvayW1EcOpHK+/04Q6BAq5ljVV6es91UD67jMR6zK4TXuHqQ1AwuKB
Mt2MovMpHbde0mEszKWs9YF1bfH73irt+EhugdvlH0CXdWEON0u/Aviv6UdqzQxGAENRwQckUoFZ
4SG7vp0JfvE4DAXdldPoQjPle689s3TdK0KWI6MkfwWGDZv7xrTaFoUfl0BAIZguq89F3MmNgaOq
a7/WrXVrS+D47LMyc6cFL98AiPUA2IQ64dTG/bEMOkyOmDtdS9ENcjZX8NiDo8kjTNaqL5j8iiEG
QgjdDFRLqvvQiQwKfbr3TuyaezlW7Ty8EU3kTHSUQWVZ0+1iIf+gZvJK7AcfFKqXSTx2YRy2ocZK
l0gVyXd8uKmh8BWv7Oy1y2HXeOfE9gYRIKmy4h4LHh/qFbV7s/SYm3rdXH9HfyPxvsWyackfabUJ
yvMUHhn9Hy0KCjc4IJhLMtCgZcFylrydPD8vg6+8g0ajrIc286v6bqghRSXnsKATf56ToXcwQq9k
8YZVuUEOH2Pdt8Lrw+HkZe3CXDMrZw84HurUrRzr/k9T1Y189C0nKs/RwPXBonLaOZPn3A6I0cRO
03bPYH5J/zw1vFunkkx186ykOS53NtaMhxxrS5hB0vapC2K2X+gmbijnXSdC0R/McYL/5bTJeNuI
wZMgNfR31n21VNV4UJC7yF9grIdZnr2Mkrg0sm2ak9uGXQcGGCDgS09uMRqoQFNp9A/EbWPuTh1r
z+R/powAib4TVTTmDkI9s3J8prWGJCOlXzDihIUUZO2Aqg5imTvtZYoiKNuleC55tJrsD97BZBk4
hzpwTXEfUeHbFNpJPvjhrdWkaeft8CQ3p+UwMLManwrplc0XKSpYLeGQiPEO26xenmZ3tiuklIV5
kxJZQaKV1wxPCi8IdalBPN2HsGix0hRy6NXXgE1ZfVWm5xEFAyLQzZ/LBb5TfkRZS0zyru0RB4IM
m4H/7hW4YBgQFf9IeBJx9A+OrZyYIRGviB5tCA5ufOJZnAuG273vyM9iobwCROsn6vBNXLMChz5O
msY9zBjbe4Ykw53ZNW44Swcee06FACWYniGdS+HexIxeMDgvexMUVa7bsgGJhaWq1oNiK5TXEt++
bkWpxBvojwCkneZgLZEk4RIczrhsUU/aqwRr5W+GNlkTL5MDIf6BSSAl1PpLsnV+ye6na/P1t1jW
1fEE7RXjiG2WgQJxDFhhrINoPkxXWd124KyQ5zoijRy7vu7NDmyzPRRqvfB7CZSdks+UGQhK7GUR
n6KhbszgaSIE1AiOeWdRbqapr1ukxYLp971FTSYrRmq6EP3fnk0XR5NVs7u1gZTyY6eCqHpPu9yL
vo1YHPWXySQE9wVLXlf+vY431287b7hTq70/RiOkA07nMQVhFoWJgWqINfsb6qZ8PkrQxT44oReN
J1Jfkkgf1Pk690qvVUnMlyThe8RcJa3uRZ+p4DxPHdRMEv2QjD7VVh8XGJsxjUY10wvaiRZ/DWts
KSn6Kn/ynCpa/uwpPPDr8iBSDvs8z8ELjk6X44j1xS7szDLOsi3SWA6vPs7Nhl/fQPWxwuEuAb3y
BmPPgZ/IEKPkNI1RXe9rNVQEo5emUMe+qZua2MjGJt6TKlw+qimsIT/NJHVSAoggP6WURSfRjUlx
DrsZehIkbz88YfVC4oFp1OZjy6DwgHIMZ+K2KP7Ku1S8dYHKb6Qd9F85fDp18BciAaNQRN0B5iEf
WvhJdweICDO2GdT4fUjB4G7o6+QrIQ3eYwlN+jbIcOrux5CF2IEvu98U9hvVoUVZ3ZwTohy/Ni6U
sl2w2GO6H9tevdexspv7GQ7QwQdM+dCIoLkbzYyoS+K3yPnCdnQ+2aKsHz0xZe8zyusndreCp5y5
ySktS+dTohrjxo/Y54Ur5+HGLizcdTOabPMzmi92tULJ7g/KkPi25eEXzS7Cbtk/xHA9Lzbo9zcw
6OnWieME1kcTmtWOEQQ3L1et/c4IIhcPZEXxY+WPGPoT4K6NRZsUhNzyBu9MTOmU7lLGWt5FiCXN
0cMGcQYZzG7fl6qEgRTbnmPuXOZ38CiKhMwfm/RTOzPrByjWTIsrv7DzQ0aDxNyulhe/TJ1DZjnj
PQke1p+BKf3P/WilX9Mk729hPjpP40SqXR56Ee7Ntgl/qXBv7bHNg30Hbo89sxk1t8QPyr842zgZ
Bmy1/zIstzolMeuOVu9TX3qk5tEPYacyZs+VGZanzu7CsxDmdHKcyfxsl3byFqXC24swT0+jsUSv
SQZ3xx/tgklsbxNdVnn1Y+U6bKmpkQwHGHZlfXZKP/02ScP60AZtMh3zwWy+wn3FDA1mIwCgmxgD
uaQ5gRIiUta0r5sx2qHRmplUG7l6DLoJc2Szt8vyMISVA9HUTIez7/njlwxDf3mo4pZ0YTcaIIZM
7l0WCeNBcMbfLXEPbzCZxQerqgm1yCKcj0ghvoiK1Ixd341jdIG72cdH9iWMpPs5vpc1co2jooJ7
GTHR/marDn/+ZAiYyDuZapsDX8T54GjZ/rM5IV9iEq3NcFU8RQ98bEGWT7SQe9yVXwvDmcVHnGqx
rOG/OAV6PvB3ypn5Ba+5KroxjcHrP4UzZCbxEIyT7ydH2u8lJCsv4Anhw63/SYrRt5tA6MXpgQGq
IfdGn9g9KIYk2ea4zEDBKMq7cnpa8jjvHuwRGv4Feo6yLuBoOWGicxdOxBiEYyDe4gFGR7/zLVYb
e4sNZExlh/9L+WSaNsmxkBrLyiSYNJ8NL1wcTLuR2mZPab7olFvSxivqwVvoypzvRTOPB7yve/9h
MjOSQ1uJ8u5+nGNGu9WAScrZntPlWeK1Sp5VLtrnNAtJqyIWDK++BoIilLRdZjJgv5nRqhHFioMw
d9rhgD+z79aYl09k9pGcWIjlP2XPP3LxMVvCltQBXvAhqeDZ8hMXH9fV2RIwuW4cPFQZj7S1z9ro
OOH+S8+uf9P/qeWEtndyBTxDVC0QWqC2/MhIttVMApIvp+fZMMMJ9+sI16XiDVOkMsdb93/dd5/X
X/pvw1l8Vn78MBvGs80ywHIWbav2gfnxw9xpIdQWKd1zIpky1bscuyU2oEQoxZ4sEpe4iJvS7myE
d7kgd+YazIpPZyR6bdepikjyD7eRomM2E+KCq1fXYOESzr+7/kVEmDiKPYNB/CpRd7i4y3p27/Cz
DHURHRg2JHo+hJ8zzDrSdUMm/7fdyM5iHwja0b8KSdzCZQTgKMYHiwWk0a2s74c39ruMmI0hgxsJ
j9JwGyciolLpKyQ+XH8xf7L1f0z8tV88JgWSfftSjo3g16tlMfXXo4GZSNKYnDbkM1fDrwpDoyY6
iSYOw+JTtd6IkXphmv9glwhwVretrjedJxzbhnS+LaG/ef2JdSRcAhKnFrOylxibEy6lchmOuMfN
EjVtS93SJyFFAnEv9QA77mbzXB3Q7XrljZhaRc6JYCyERwtJ7maRwrgDhrUPiR3VfX4f12PNA1u0
qYd5SZD/LdEzkWKplZ3k4BbRsmfGpR1bkoKgAf8lohLyPpMxpS8ldSqBb9PmN7w9A5Zvq3+lcqmd
XjfwKjRzDzMUbPrbhMBZx1kc5xEaf0DsMrbc9G0XhzxeilCjifX1Lbhz4L9phZALo4tut3nkxqS/
MnYdIw1Ya2Ju4pAWmv8PZ2e2HDeSbdlfact3VGMe2m7dB8TAmSI1UEq9wCSlEvM84+t7ebirWgzJ
yJttVWZlKolEhMPhcD9n77VFKdjHd8gNrZ0aqJucQhoOSW6MWRnBqB2igWNAua+BYnXJgQS2loln
G03PDO3Hwiq1yzyifVTtFbiI06OhR9eprlvecgnAD5LTPh41r4/v9MmElBd2UYy89iJf02n07hu9
XZbkPa3Zkk6N6eYOV2/AszAajTfSsryCHsbMvEobmn84AnxON3o4WWtAmnjaDMZtL1FskP6wSt4t
Q9Y6l1oWLPEhNu3eTd9k6AL5jGPqNPzoK8/zyXr20+KBIR+rEk+1ZeNqcMHyPH+eubrjo/qvHyYc
gHZHL960SJnqShT+VUhg24Jl1Bpciuo7SQekaiGqxb4Ehq7JaDgljJLaFKBD021wBjxp4BL9+NMc
MXWoXxA5F+ACl6SUnFaRe0EoHLLEHdqVigBYnM1a5YW8jtiCXS1NrzO6EyAqemOwI8X1FJAVHQ5N
ysWJKE+iORA0100iZB1+Bf8uwX3gEpyBiIAQlMRGKVyGjTmB5otnLYfeRfGXrS1S78bCtONHqzix
ldokMC7FQNop9hRJlGuzqoD+FqKpC5jLGZ30yDtATZub4YbUHqsMfvwgYTCEWu6igRlbsmWavLXd
Y+Gx+R/2rINfcl4hz/2j6qXEVjOVzXGxnHLCD6Qx6yE7SmtnYuIrQIRxQhMpEiTGGkF7pFAVdW+2
Joeeiig6byAmVlnQUmxFYXMCOdV9ktblDTvipU52q7sK06jyjvZbHGnpsNPKUZRdWDvLOn7juvi4
mJ1NMA1Ag5RvVFEKM6e3t/aBnpdjtJdYdAQ1yWyB7Q97zM1WF5HwCskCdQYQG35cwRYj82RabSsk
Sca9Ikop/5jZYJOkMUfD2mvo80TQYtmBtSRG9IY44R7M3uFwR8gHxkW0vPEJZBMw5VYLVrAGSO/6
5SfhuVcXNoRuAZDnOmD0PMO0hLXuJ6B5JxyheRxs9zHuMUqXzYkfIPWHqv2g+BhK9PHy5Z+7Y7m8
SSmJ6Up5J3CoFZ49hhP95bq0/eVe9dGV4EqZZGWXP05LUQ3EfyQeKlV6/J9ABUxxtZ8XBR5IcHOO
YdkW9ntLP3vJg2AhmS9xMm6bPa5ojQYmKXvSlNVAF9EivZXNh6mpa56VYBautCSlqQyZS6ol1GwF
/RR52UPCdoJ03oSf43EN6M7w3MnSA25B4U4baRGlX8baj8vpbZ5XolSpkF8pL2AXsDoLN7v3l0cd
8MnZN+VlBAuF9RyMGpiac2euTXMao+0Qv6niGpbZge2IX9VHtiJM+4NSKlLsEG8adKcu9kW5hAd1
0pTELva8wcor029zgroafRzH24GzQnWMXCfjmeJxWUBpW1NShbKhqfoBsvszFigmnL3SZUltq0fu
EoVqNyjFVZVqwogyUWnmwEmTZUe6J/3eA8UrMVL+2Ilf4o4NRIIw7xODRgaBGjTm7DIXPQReHpR2
K9mkzIAcAK4DbWzwDCNDEr3Uds5Ec1ObdaEPUdJOxEHUnzKdJf4Ny6NJ8F0FFIGIJ8QwVLV9Tet4
gRdTcQLtLrG1IgLnyJKSKrpM+KmPSlcm28/6nEB2eLQQQOXvcJAiw5Ke36Wkt0CPRGAyxdTOrW47
jmhyyW8KJCA9H04Cw3XU+plNF7ehuZEmZVX4wuAoWg9+2blpfT3NvO/qPd0Vqlm1lvvJvBAyBrxi
JGu0FAKOPiMBBcT8qelg681Jr1Wg3UWIIeUEStvYtXR/8sveKGJEqUp5OiymaCbLhn5W2wT8VQG9
6pXcx1OfW31grzWE3GXofMEy7VdfLOMcBEVvrDD7yCNIsiqKTjSi6jWydw7ncM0kIZS6wfjGIaU0
ni58iheFeSQX2KZvN+e2aNngh4j5XKscvLGijOI95mm+xOMO9ceaakczpSwDVqn2hBx3QE3NE5jF
VFPix3Sam7i7MlE7JFcJfHQ2dg1lcS6gZDy6Zmf8NG/8lv3gGtBr+Do1PMscplI91ui+qb6U2sX4
ZDvRHFy9qOKDGTUvVfNSDaapQeDpDv5oNBvB23Hns8B3mya2gOrHTX3s6aBa/KVN+AvYt/pN5HUA
BgMphLQ8V7RyVGtsWARQaLcMqLbermm5UD+WogfV6OIlyRRTf1A9JtgG4q4P9oJwSgngFTUrNzTk
8ZckT2zDgrLXaDAH4Hjw9XeEbuY5e2jH7OCSR64pOIq1xrneunFigx7iTimw1cOop5U3eWHTxobW
7JX6N5Y3jJavmGSygxM0QMDo/Y0F1Yg17OVcG9HjXs3EWZU+/gfRSlqpCMSn3YjaJRSyxy+rllOh
syAdofqkTrvrsfNG77BdGrN+3ZoVnYYDPbB5pq6B44ap48wdea74tRYYzPd1XYkWJc7/fKC2645j
9bU4LSMzjyXrAe/+ZsGGlm4enXHUzvEW+Zju2LUsF14SkycQpnqZ5NdEjdltsy9qPZ6C+4F9FHNy
oDLAMpT5bouyapbafW1FrMDj7TAXYTDI/rQsDuvDhlUw2Skw1zTpJ1GVZNgq/QEvLtGPM1hQYIpV
QSuq6+s8ij6iUtjl3Sg0rRqB5CxtbKeE8l6N3jZoPV85blp9vNqa3n+AB+nE2BCk70HquefTPrOM
GvGTSHFGYlMTuj2mfqiNAqkSlPBoQoVYakRY4B+1TT9r3uGZ3fiBnH0GLe98HGNvvEYyICQiAgXD
545o6fBE5lEnhCaKRKWa6iRUGis1SHcJvtg44fM728yRn4aDu7bxRLQYQYneo7EkkztlO/WYzdoc
CWFjOncb/jlyoLvUKB4ofyXwB9DbnJ7lyUf+Wd6lNbm6MFrdXuhjU2lKAOKtg97uTI5u+g8AtLdB
8iMcHhG90NA2UyBEWHWm8yY6eilsgzgIpVyrdUbUnFgrhYIox/nBUhDzbVlCZKejSzFG5Dcu+3BU
OVGA5tV7bI0GfTWy+kD8ndqO21LUo1FnJ9Cknsys8J9Wz/Nxyknxhvo8SngjpSlLpNmN9Vbdr1Gq
1UnIsTkXUwbQxIKdgJ8T4Q0Z0PzhSGcPCMidQtbSI23FMik5tsSNiwk6VzQVrbd1gI/ToY0PQvt7
LESnX6NUiCPR6SHnXk6ckkRqzNGTijWml3pPlufTILP009D2M8r0821Z0hLLLpuFc65+mDwXv8bO
6dEbzReudEY0Unsfi9yPr2TK0Tdag632haPtZDNTX1DpES0pKqMnIBrrUjaklhgp7VLiEvW6jKSo
ziFdhtFXK3Y5zkKKo5/AiJiJxAaklRYLlJW6UBm4YK6rh0lKzSfZt6U1Jw4shWx9KKPOKF+QStSA
xVrsX5QkKu3w+MNpgsPAI6EqBuRUisKOU01CnRA7p0Cd2kW3xmOelaIdraxvdLJE8ziXK+B2AsV0
J12xUgVtNvZpZp3nkS0TtiNNJv9oar7QCDjSb6R285kZC0MBNV6EyuZ8QlCWUq+mPCwFaAhe+55b
CDm1suNIrXe6RH3kXPWsmvpyTVx5BD1TfW81idRg/JDLoDYWN0cKnlUrXH19tQgHHo+hFQ5sxNxs
H89Am9jGkIQdEztvgrO9Mid0ltFxlpu/anQ2XtyrY2ZlfbMMjeYVt06H3Ys2LvnG83fQOyyW+yJC
eWNzsmo997PN/8leVtbQ2imyrP6Qd/SVvLAaHFHditn581NUtUUpzfcNUb9gXvj8WDSKG2XGPoWh
3vJp5YVb2aF6CCffm7kIs7qjWGHXEdHld/iKMyoY+CcsfmPnFOJ/AjsFpQvwxo6WLxbx3+7nGcA1
X0zJ9Kgi8xHBkvFxB2vkgI1CmZ2mSWK8mTcfsHiIOp3VnTKv+m0RM1eWjdhA9PxBFYpiWQZsulMq
1pjSy9KQyUTCC/DyeeL8NIGuBPAKcCEOTZzmzlOxkqLrsGrU1v2c8pqpeSC8JaPXderC2nLe9ea8
1SnM3ymzshs5717+FL+cJcE7BtDxXOpf3JVzCoynJ5pra71555+cUurRyRNmAwLV07k2WyaxA1Fy
xVK6MZL/n4gyAzgfjCGUNQapINBnnp+rs6ge2t6JprvEWYQxbJnYZbHCnOSoyhuC+gC6wMXLo/DL
vXDo1xsWu3zK4gY1rucXNgefzJTAHu8c+cL1sGfDBFfottFu4RiqvcCUjgEOtlju21/+GGdIHpPC
gljdPYNB4CB9jgunszb1MUb9O+IwZNUyETp/SthCRcexXxhC1Fn+5SsbzzOWQK4JkKNOGwLkKlWS
87Mt1q0YyHSk3SbSfVJ4Eeeeg5+1TYdd9eTUUjKoRfqCRr8V67FS49joSqP3RoOA4jX41PkUNQ2P
sXAoVAQGsKTzcoeLlAV0W6Tf/vACSlX5cHIlyikqTRU/dILSl+NIv80r43Re7TBBxAU26QQGkLaA
z/R8pnQuRn7Hpl9Mh8regEXLDDeUc5P+do2H1h6xAA+e/qXIXVGONqyuMr60Iyh+Ym1bkhkoQ8dE
XGaXzlSgWXmNzHlenHID5BYm4TouWmd6BGefUI90Nu3tZt/Ope9vyUfL6YYmv4IvYkMFYj1nQfNI
GCs/mYwQNZllygI2OUO8oGC4Xzy4A/OhorjijT+IS3OB7YvUMkEJ+8xeDbO/cgPR2oq04fjyKJ8/
jvA9bMcnrA4Oi/NrXh2r5gQFP/DulKxTHZIbqCcsw9Js4Z+8gSQ/oec0ttJhqF/+EM5zHKvD5S1u
tu+xHEFz/QXHypttEhXp9S7DNserZmp7Mrbvgikooqd4WTSoPYO2IuR63FjfxTZWJoalkqKUQy+z
7wfPWZv8Aku2jnYkGuL8S6IZRIRYodsbE5hIf2THmV7YKw1sjgqxQGjNhhlTIaM8SzcKSazYIarN
aFtSXSPsRvcEyV1VfOt4mVCr8T5GWf81cJ2ASmhHZUj8nKy2MSVqfuU4E3+ECtHHJJXzqoYuVCOh
ak3kALkugA/Mad9nU6UWPBezpPYu9gMnhdlkTV43HaiTW71fIfUjjps8g3xFmn+hT63WxHyDZBzL
i1xas2K/FxqgwkySRCdhnq1Zs9fxAQzDddcmkHYPHOoT/enlu2f8MofI32Dd0B3Uarj5zt8lns8q
jS4/vVOV7kZ+fXYynO+uKRPiLCJcaS4COpFSme1IvrkqKbYy5wlluiib6VsucPgb7WD+JMVJ6muX
tNbqD/oCZWhGOOq70WuN1PM+qksTFUSc6LsYAE7PYeAWOW4UsfXulrNN41Tf8N4lVnWUKmQVbKTY
aCifMPujlRFeOblsJxPqGP2Vp+N8UYaoyySymUds+sVj8nwdjJBKLBjPs5shmKAUhOhByWMPibjq
8hY3ez45WEFkjoGzUmz7OhIIMeEKR10zuh9fvtvPIY2O6VN35uXti09FVfx8FzMXaDsRrWQ3UsmW
nvww8qUgD5P/9HKuQdldhHp4Ok/22XYhS0E1BNPmXMfC9vf1h42xmHj3DVIL+8oFz4LfGGOOqzTt
EeT5jk7u5Nkl+z5ahAG/vVY+CGlTXmKcbXj7Z1GxFZlQU3GTrKipDMS4LtyWe3NEK1YcCfyJ9O4G
M37OgVydeVU4gBPrQokvjWfLyfcofQs4ptH9kYJGSsGDs41DgdWP30o51BFmeFIeolUUQhvp7mOB
8FiflWE9iagAEihw0sZJF4pyqTjjJMTGXlqKHtyQ0LBx9j+0gtUszpEZkFEO+HUEEugxlXstPBqg
RvqpPMW1kvMOLNJIxRvhx0LXTemmI19rKRTviARAUJDK8u1UacIYtHmV2FcBwxcy/46cBy6idPh1
XDkcbqdmFF+JVZ0ry3HoM1dUnRB2ifOYst4jkxReDaVWlJsRcuo5fa8wn/qj32l2PIRzp3Wre9GX
QPyDq6zdCE+SW3xdnwFB4Kmb8YsdnZi4qAc5WGqf00p7ewZ0mE2gOn6pklMNg2l7Uu0nTscnp/Dp
5CArDBzRRLXhhK3VK0dfs4uIpIvV2EnKptpE+mYgBtNrJ6HVVxV1LOUiry49lSrkCMgfUm9ju7JT
+7HAUDaBSOCcbLMgchhu/ubF5GchwIBs+SI1lrQHi3QIY4abLIISgGDGCTs9TdfKEM4NTRraaC12
1bHhsQrc69Js5uAGyFs/vs/IOyPWgiqVswV7uaIFgvpaHYG69SVVdaKuYgu0gW1z3AS9Vn5BM5F6
u4GyndseJr0RhhHFwZAIBgwpWgx/G5brFLoGpELrUBc5FP+Q/4tz8JBnunOhTKwVp5EAVZUB3f/T
JmtjuEYH602cu3Ox7lUpR/X+cF+K8oUqZkQjJNOvGIjx54ZA/XP7vtOBfWD73cZ8+yDdClaLg+F7
iR+I6Lck2xLnSbo46dCM4zfOQYb9RGtlGt8Q9Vg25hFWjrY+efaG4ewNXBThbHTwbFJLz5156yGg
ZpvRF/tedhNUnYmkLGG1BKgpnL7Koe5R9WCyss12DTZ9TVZTE/SoXm9H1VJiNRQa4K0EBzo9en4+
aFQwZZ1G+ak6uQqok2Gwunb6EWGrkT3KaT26C49sfnpwJ/A3LSTNyTf7+oBxVkxD2fKKNKpml41m
4sfeTVIUIHf5OQEnTExpOspMM3N08K1ktG37BjczlSaFcVFcHTeDN9YdsPA5I4WAAg02ErUumu69
3IpnNCIKAVstCS0L9U3lFPNXF4uVMiVI945iz8hHPfcDX/sI4m6yDsF4kjmrCrKybcgHZzhRLfVT
iUwN0w8TYwaHE0ujdBvK2hsFAwFakW4piWRQHgwb4DBrD9GMsf60DCQr45lCqsQDhCC8Hd41pYlw
r7acqaQQJEtlss7p+ouYjbhS8VRdKEbHtoBmp8fFyATxXtZilc9LWTUUdyegDMZyKBRG7VcVWqk8
Mh0SCRZ4eJWIqSXwQk8MUaprjcRJ7py0djfsOnKhTKvIZxEtl9ph3uV1oudI8wKNGLkw0GzMm610
jM/y9534CJ21rv4H8m65u2GEARfHI/E/BlJRtTuVt+bH3D6tej2jwCKvTENypTRPujrD74SSQane
FY5KNoF+WKZONjtlfIuBZ25P0+iKd4Z6S6iOjcQYqOVB1ieUuVg5Y5S3qaMZzrysgHwVRQxxKk23
p6DVgO2il2HvPO4qrRPICEN6fqV+HqaWTf2U1C6xc0vkFvpHXMtJZ/+fyYbNKdnPK6pa6MV4fvn3
ljwvqOJuJcWE0oKpbpAuXXcmJNstfZthHKHjrF5ztjewp5n9TRRW1ZErr0942l6SXVbpW8DgQxnx
zmKbQclTWe8Gua40GC54aY2ij6EdkDM5ek2vbBAVc7JZKQt/aqT1ETPUKrYJ8k+GJAMs8upy70ZX
WpxYlKIhZ6vEPMpZUMXLeKyYfMTYiLa0J4H+Lm8A4y7T/FW/bXFrULBtkPR/7ghkSD7GtCigBXM6
0b4XGVYSmRpUSH+bKm03KFh4IapqmPQRSxBHlQE6JOvXnJixlkxsCKjzaiRHkN3BGT+Kgyq3jpqL
fKhGXXyyEvb2iUliN7OofVNusgt/B70/iqu9S+1g7A+jrhMseRgk61pO28A6ZWqpnYB63RP+yQpw
lbbmiIiIzOOtCnZxi3442eGqtLTtWKAmZiJIC5ZakNXGUU10aVYw8lXsLVSVHzYKtsiZ2SPmnoSi
qH5soBHQBR5JwpzUHneUmyqlFDBNSzStASII7yExJWLVkWgdpzIdNlrkUYt1FpXwyITZejdZ3g10
MQaAe5Lz30l9W2RyOq/DzIBmRdTbySyjOpgK/2ur38j+kN8IVEmUVUppzlQKA0nLwW4kXCI6rwI+
VU+ng2dZvo+keUU7AYwSuTrJzVMnt4cKe6L6B7Hs1kiwm+wfqOkpXWnSbe3KDak8H/ZyZ4tk0SUJ
ekrw7iHUoq/NSLLIc9y8yiBiMNip5ouESzmbleE5k89cJrSRgi40WcjCuh4FgnflD1VbpzgqItf+
WsqbXZ/gJ0NGwhepXAlKlUfL1UXDyJriuJ/eR/FUOTUYcxFeVfieEBVwBBBtK9kX1rJU4M4d2dhA
R1kWyFEw55tAomx20zvVyVl7B4bkMY2IjMCuJdFitMbEpjqT0guD7QX3v+0xt9cP+pxaxMMrz64r
AUBykNQzhuJ268a976db4V6pTDItnofc2MWYZhI3bLPpVKfiLZnj4ZlYjHAw6LQD6PVIaYxVOEKR
wnXwfYfeGhegwNSH/mERXjQxFw1eycwcNcgqtYQ3dN3aOyFaSJb7XjaiAV5DDDlwCFnqZm/jjeyz
P18+3omS3M8SKoK8PWDuFLwdn2zG8/P95rhLncZVcV0WDbpOxXZUQItVFsEVpuIfXZhwAY7wlLao
tjnUvc9DJ4rcGlq/3pLrrEha/+vKScHD3N6QJkiqWqstZXWoMGizzL984VNF/aevTGWNA61vU3Kn
YAp//izlQNN8gt0BYF9W89r49hX1jMGNrwPyElF/0igbPf8CD2Nn0I3dxqQvqp2drhbJjC7v1M68
zU+grkEvfZxP+J3HuXl4+UOeS9vQswGzMTg+gE3Qf43vXOmZel4zWRdKciJFLYuKPu4yUWnR/aUp
tCNejCbxMoBXvue/W4apaZqLuliQxIQmbmntXVenWh3vkF4gUwxLpoFF5rnMnG6TsihwVqSFViFw
czqIqGHCTtVKDiWsW+p98mlxTsW409f839+W/xN/r5VQv//v/+LP3+oGVEScDGd//O+L7/X9l/J7
/1/ip/7zr57/zH+/r0v+++I/uUu/dXUP0fD8Xz37vVxdfbr9l+HLsz8cKpGJ/Th+79a33xFWD6fP
wPcQ//J/+pf/6/vpt7xfm+///uMbMa6D+G1xWld/qL+6+uvffyDl+2k+iN+v/lKMxL//uBjT6juV
Ovm7/vMD37/0w7//0Lx/uRa+0sA1eIAIk/epHsMPFn9lOP8S5UMrYEkz6aRQqqnqbki4ovkv4m1o
oOpeoGNKFSEwfU2Cwb//8P4lAsd4DngkwSSg8Pzjxzd/dgf/3x19Zr04a1N44omibk0zi8/GMi8K
Zj8pVDNOQKNVJndaN3dflgL/3i71/el7RjUI3yyywAeHtb7e5x3x5Ye+5Bh1k1ZZ9tXxx3K9Qnc9
V69ETpxVZE+fSdTm8IQIW4h71pggMaDVzaW424g3eFcWmvNng8032Lt2lH9G7j1/CKjGfiI2ADbr
T3dOjc/P43G2wMpL0z1iLHS0qt7ZcBS4qiFQZ3fsQLQj+zOH5kiUhpqZ6g/AQJKv//xyJgVJ4X9x
hP/l+ehb5QKvq8juyFbOqIkmXfktgz76OfLrdj95pffXy9c7K3+evt7P1zsrDlqZ5nYj1zOAax78
XG+u3LbXiWXhjy9f6cw+JK9kMoDQBAiJPIXX/DSvEsDI9brld1qBECbT8vIKb+T05uWL/G6i0JAW
+dmiHXp+EQ2t5egCxq79sb5Yp8z4u2tTHJp4Fq/MaKCU3Lo4BFAqvPLtzora8tvRMaNp4AGm8M/G
kaxIHd9GchezlbV2DV7Co0UJ4S2iAf9ttYzTzVIEE1pDV3sbZYDawpe/+G9HV4Q/EclCE9E8e0IC
D0qio3N94j0OAMpnXAht98+fBcO2WWLYcfDePzdl5Y4/sONO7lI6aN9GfdUuDH3LHpc8T+5Mmr2v
vETPO8tiUA2AnzryX/Kc/FOj5qcpYy44V00nvsuWrr4htFD7VAMCf4ApHz36prb8iSa6v1hBi4X6
mOvQPnhsPNBk1Xp8eXh/85jwOIr/8Fhav9xecldYNaP4bhgLYzc0hb2Pxp6zYFBPr4zxb65k+Vjs
MEnjiWHNeb4AjJ2WV5CWbidziD9ZhKZdAXZNjr5fdJcvf6ezuChHDK8VEBxkGnSHaEWcNWLKlpXM
y6zbVE+N9wND+ZnCuf8VPug2Xs9e7D55UZJhF08w+EXaGCy7NWvmzy9/jN88OTbvG74pm0jefGdP
zuKkTtW4xq1J9bwIORavhJuONhLhvDngJt3uViMunzZ8PFec3Publy//m/UdXqVO35j2Na9WcT9+
mmMluTbeZFm35CP7l+YaDMe8SLx9lq/dMTKq+Orly/1u0LFACUFCgH6H1+zz642BnYhG3S1xdtBV
wAk55W70gtqmD+aNn+bJWm67xB8/crAzLqGUWx87Tr2vLBe/G/SfP8XZLGOhj7yxMW87hFxvzHWN
74MssnZaZrqP1KT0xypbpwvS3pqLwQqSV2bebxYr26C/6iI3YBU5P7S4VU7zdjNuh6XcrhG1OZcG
Au70le/4myeJ85Bh4LnAG8vK+HykBzReetMYt1qkD4fImcyLISn1XW9UwyumHuN3lyJQwHLp/NPx
D8Rw/zSJvHibQBsbt4Iz4nJcX4lRs2p/fuyNeCAMr3DjO3iX81Vqrua+QiB062TQDLAgOO170Eb1
vWO31v2C/BL1m9P56yuD8bu11KYFbxkWOiVOb2fzDvN2oqFPvTWabr2dO8RzRhUUD2Y6uxewXhY8
8WVwhJQeXTVjMB7rbmmvIvDhrz0A4nn+6fjGqoOF2CYgTedF6WFeez5WAbIEmv3ujbam+ZuoSKk5
p/Z4cCe3v9CdYt4lHvkwqVsXe5Gg9+jj1rv0LLu6bHhtrvt//DySUYwkB5kFtqhfhGPWQvvD9+HX
otQ4RogR7uIyDd6l9En2LpLztx1S9MvAWKf9ZszGMR2d6emVzyBm4tmQGKgXUU+5rmVi5n4+JFnS
bkFdeTfQQntSxjbv1oyj6B56kIaM0aveBumSXlY5dBorBSFX0sJ6cKH57F75IL/O49NIBIRYIpdy
T1l+P83jbFzA3oz2Dd2x7C+cRUBqneXKL5u9xcGZqBQPO208dO2l1erp34HRTZ/8pq32RmJtVwlK
ubDCRnMP5tR+7RkTg3A2SMhHT2cmkw3k+TNmpCbxxS42CDPFXBmMibMf19W+MsdlvGvLL5G+FSTE
OHhvlyk6lGNk4sHXxxukgUkb1ta0cmR70aX+m6lMQJfhYWKz6W95Z5WI2B4WLV/1G2tMxwg7Sdk8
bCmQhWZgF4Itoni7Bj1ExrH/AjAPKLlfB1dw/ddH0fWzXtmj/LqmY7BlFdJZ8wI2okLd9dPNK4qM
MrBjQdub84vOi1wj7OAyhSMqWbJ5h+b9GuEBCanE3m+AeV+ZPL+9vIPL14Fo6cKren75cXBsr5/N
m3iK7eMqyAi+Mer5nvy/HsjxPD4SKq9fzEb/Z056+yuvlNOy8cv04MLwkZFCclp7fvm0ske98Iyb
jKbFJb0wCu1x7R09aDqPBfbfz8bid9+DMmFpzvU0ulqC4srLfCAmjM++LIPhH59FHLYTAdGM9ALZ
k58NSFFpS9Rt2U1a19sXvTOYqhtOI5DHsd3v8DqvdJrY7F26EeXLl6fmr29YkAWGWEwYCoN34PPR
0BJiM9Hh3/jIKt+C0xEaXDP/+vJFfvPa4yo2zkaWUMb9fO/kpENjtltyg/lW+7616zt8wn91pUbz
FT0FX9GzaQbY3gUNy3QfIUIOS6exdqsHdXNfjNb2Zz3YdhZWPmWqlz+cGN3n84HPhkgNzSW2Ay84
mw8FnDbyB5IbBsi8XGqjvC/tID1GaK12fuUtIRKVasdz+8piLkb2+XUxt7OZxeuOIDOwzkY+Hyw/
qUrt2ndzvwA453fDDgtiVQH5IqBsX8xRzJyb4+W1I+BpQp1f2hfbHTb0vF3Pv7LfGRa2wuQmtfPy
FlWATu8VE7aTGU99nU+7wcWpXm7LYzy17s0MZOKIrqM/ai0AE9p1+UPXloAT4Sa98+z2TYCV6bEI
rO7NPPnxrp3ib50+vh9nCBhrFmWHqmmDXdf12gGO16NR67d6lL0W6PvrBt0TzgTejGwZ2MWJqf7T
suZ1WPXRc1ybrXhUkL77+w0n90XntEF9sMwtfnx55vz67IgL+kwdTiU+6vbnF2TalOZGHuLiBcAR
0CofgYdXr6yWv/lWPKDo+DE5iGPP2UX0NMNenjnXJR5zmAg2mbxtBUdoNYxiDect0d69/K1+fbV7
QpSKtFcnxt41xd//NIyItwA/eN01JMJ0H/TLdIAp6B41GmyvfDXOTWfPAIUr9sHUELlvfEHr7Nlr
K6BsWeEezC3H+9TGjkkiaaxXH3U46tXOTyd68m5Ubh/NhkUMoofWmQdvxtV55ZJpJQhA7IMdrbcu
9TnfzMt+Nbtkty1tMh5Gd83eGDOZSPus8t2LwgsWgUJa67/Geiu/a4vet+9WvGzbzh6bqNmBqbGe
5q4gFtQagm99269oyIyk+QKx30OjbrrDfLB9wH6HOfKLb10zetAcokT0Mlwju0dGuY0chGEdHk0M
lPmOFoRzCGxoIjuYaMU3uJ7bLU5niGoVDQqyzupej3j5IggP56bIHzx9Q6DjNtb4jUWg+7sttuUG
z+A08W9nkgixZhZ/900FliuxVvd77WXZW46t+t99tZiPVjoXMVz+jt5VjMr8azXgFCbOlJAoFDeF
+wWHLTluk6ZHn+ljr/AecPxaZMzo2U2V22TyFUUP0tOztfdUBszkAmlB04QAJ/rlZiP5cd51tmmk
+KeWkr65YDQuWpQxeHWRhkMzwpwfg2pnZq32HSeO9WGoae8RN+QGzOCG1JiDVxWDcUE7AcwjZr6P
JjbPaR8YA4jrLInb9tAKQn9oWhl5heuQeenOdLsUxv8YOX9bid5d61PhfoJDPswQ3GKi5gcaPuQV
YoO3d3q6rsBXh7jpECNb802tkce5HykB9zuQsNNGBFzU7j3NbUZOU1WCm7JaA1zytNeDPVai+bLv
S6sMhzZJyIG00rLeOa0TvSlR5SQhfS/CaHMtNR8IDtSSiw5m+/WQddMm0rSJtHXNFAFA3nR8HswM
ZOdGIH/rXRCkRnQzBXlRg4BNqosET/g3J4OWJuJVmFW9lZJ0RuDX9MRjgHtn0clqxkPVidS6zl6v
rN4q/2SDZTYhK0/0dXQScUuqWBvpT6751Wh63ROL4rLs4nWxyBc3kk9J3y7dIe8X6y+34n0LMLK1
38KdMgUxtk7Hfbmty8oY6psoX5FBzOxcnXczGs4//QRZ9WHME/grDezJGzg8hXMx4QDTw46OKZTd
qSNFNU2COgUOm9Gx0vpx20Ki+zTIWF6+fiNFo2/DtiwqMzTi2rhI57wAVeNtJPcVXZwGhC1sDSl4
QFcd0Cg1Oah2ltZg6TOPXXpAmAV5mkgY6nDtyJTYRV3JnqmcA/CaDTChYlfgaRz3MNaiihtQo64j
6Gb66maTp4eAq5LPHgnhAzeK1+GRCN/41p717WLCK42l0c6yJyby6IIHjYs3+FZ9IpdqLCsh0Xr2
rVWQI7SfK8A0V0btWJcLKkzIv46e+ocNX0YZIoHpbsC5by2Ayj6ZDqmvR19tN86ag5WTwElcTl+D
W2gJFb8E/D78Gfl+NrzBxDq/dRYTVmMbpRMsFQYyPmqWHz1VTZ5CAs9pIwtXHlG2hU2wOJq1sRVh
yxZbqGLz6e6lja+X+wE0UE5qAikq4dS7HmrGLg2+NSs11UOBb9o7BI1X+rf52kDaWdt6Jpq0MKp7
DVPYFOIq9r/GrY2Wa6VS/m3zcvO61Fv/vZXZeRCiKu/0EDu6RkhXtJndoWtJrQELGZvezhib/p3r
pl63RzGCfWAw/MyidlaxQhftWLG3pavZhdjgxg/pCGB0ZwCcziiBg+QIR6Na7zfA8R/gP7PsxJNZ
Qh2tN5+j3az97aU2EQSz4EWFLsiFxyxaOGO5K7vtXQbWaAuJXJnuxlUjwbsFEfLoWn2Xht4SzB91
Y5r/xEOPNw2dGgK+xM8+cAOmt3Hk6e+gFWjWzi8JdUPUWok03bK2s4PvgrgJI2vpgxAge1IdzTj1
CCVHXh1uNa2FHUQS8xYnz/YnlBgvCAccHSOw2MAow9wxNj30u0aPSdSdWxe+BYir/WrzTtnB67P+
cvwZW0FWYXVc+YbNpaNtyTu8Vc1HSi/m10mvl2+LV44uBG+t/OBxin2wid56wms338dWRDBiXFaa
e6h63R3DzCbLMgQZkqZ7fI5RfhzSWX/UE4dM0wEjDCnngKHdXddgMwnTuDc2OEue9lD75sCrbyjm
SwBH2UfTnozv1GehdNFbW0NQYu7bGrV+htp082i2sde+LTLu3N7uttS7YHvf+CHmWN6Sru9EiDJ1
vf171tklXrLqCo2viS360PgQifdkd+RliDPbq/fN2OX1de8486dgxkp/mNLJK67AiGWf2izIpz3P
1Uh6kmO43c3qJ9p7Qmadg9bisb2A3IXktNgC4nTBZRUfcrIx6jBpI/cNkNCiAB3TxGWYLfpg7FyC
JMdd6QP5DDGbGrdsWqjiZ9rSdDvo5azajpN0pB5oMJdDe5nr7+ArrGoH8gvl3brZHaCLzgmmK3Ij
qustYyMBi+//sndeu5FjabZ+IhZoNt3NuaALLynklTdEKpWit5v+6eeLrsZMdffMGfTlAQ7QaKCq
kFAqgtz7N2t9q7jPZjYtv01rGvcad83o1apaj8dlMKCoEtvddL7QGue+F01WeioUqRYJd2v8QDVf
dAHF0Nb4sB3WIiBOavooYIocZl0SvdsZRl37y6Qpj3VZgUldccd/OSzPVn9JFyZ0DMbAw/dC62O/
Nqrxke57ywN+eAl8ajSrX9ICpxMJbDfyMq/mahyS0rX28CSl5rFuFTf6Ymn+Src4uRs2q/01k+SH
u7Yei6uobOWzMdxkYqpSiyqQSttjUhjdsvU1UYrBX9Ou48Bx8yfDGpa7ilOeFRf1OpfCSETnDWMm
FW/rSvWo9ra5HePYnpW3qjGXYqfGqTsekOTWnVfXfSwJj8dYf9E4f6gJYe7LByG0CTikQhJ54qkQ
+GZQ02M++RJklhGizlN1D2S/ywtbwpgG/sMwHXbdNr5aTUxNMXVZyziNHVVYWmb/Ljstj4PEtpM8
6oGrvmVqb31Z8ZzV4B4pewDtZfqXGO35arI7REwBkJW4a7O3rnAENE7AKilaD1K86nho6VcuKYc6
GnD3zHXubGsLes1OcB0DizDfU/Y35zWxnKdtS9anlTHss6Glwjwodcs8hvbLRdWhxi2BusMymX6S
Els7qIAVAttgASDWYv2NRhC07TAZ5vMCjfQZV4CBQASDC5xZgt8nEonb+D5lmTNHLuGn8WMHHhD7
ummCvMSTE3f+bGyoShLptJNf27mrRbfCGhQXUCJ/yevb3dPcVNrzmv6obhrdwd3ExQHJEyLMHNId
tTxnyjxL5PoCg/UdyLVpi+LOLVQfXgzA1YbZcZAuyFvCnOP3gmljet5MkKqHXBWy3XfzWl1Ls7F3
HDJk2uZrK7YwQZGGCkZPCVcWjYh/x6laPbawe8NW1N3oDQnGAejiG/ekwfE5+1BYK8sX+dptXq7Y
rRtt1aCkN3i4poXwJYqNEnd0vzUJXoDoIlkVQUXsd+utbjVoF7cQekKajkgsv8aOgMBh3ABsrFts
PhFcUL60KX8qKrjyhT8pcviY0lzpPSHtroIikaybT5A87ogR2/5Xvjb5zyFbqozhMd9JYGmO/KTQ
dVXflXNSR1CNmf5MrcF3Uq5OMwbuIOz3RsF55MHxrp5vonPKtIlaPTRhFBThLW3grc1m7cI2efux
OEtBvlgNsrgc095v9Xl9dKvemSBYyHFnLYWNWvDmG4zcdVp3FrPTeG9M8nlqcndnKH2l+VlBsbW7
0ZhDosw64wISkg7BzjNwEZnpnLlvRUpvotoU16kcRmqhnEQ5Ys/MqXlst356rkWiWh6N9CYDouCH
z0o008da1utjxUNVBrU75LWnENhdB26HUGvP8RpT+q2aSk53XnYntjKxQuC4ZAoRr22vcW6L5asH
mZ17qZDLZUv4ZcJWyunDYLyoIO9M9K9lTQqe6MVoo7ZbYz5gY4iflNWEzZrItbhjQV1+2xt5voFr
b+K90c2JEGAIlLqfaE1tHrN8WeZAaddl3vd24SAY1DuJT7TrEYUy2S4mTymh2e+FuwxWYMDREPhO
TAuLRKquZ6GKkSdqis0iIrJ6S7iKSXLEAZ/8ZqhlTz53r4X9FV7fu9Xno9jZsxp/l9qkH0xjjZl9
cR593BYTUNDWNTvwLcwh53tNWIOuL69uz6stS1ndO0k5Jn5PguZ8NhylfAISabt7u3OwRAG3ti5b
obqOT+0nZyIyV+GnxZh8pj0pfr5oG90KXGzhEn4MEUu+q5Gl7Mzokj1Lr5SHEQLQQDof/UxAezN/
b0WvjFFP5E3pow+BbNXVrv1R828u69zJRzmV2kMZ89F4tV5UwutA6bzLkUMiauVgax5wQCx+LagR
8tJgXL4jX1o7rmp209EMS+S7wFj13OXwShDr2VlJuXRLie3MMrsVoZpTkBKV5ItvgLwvfTunVgvx
GY9TpFRmfTR7FrZRjw+H8IUmW4ncpiq91XyCMlsCG5gufWsCkrPAyrn+gF3/BzbsWoZMXdqCa0Vp
7tHouo3fd04GAlLt27uNM14BXJTRTTaLsn4MJJ4afjksThPNTe48o9vq+0hL9eTlb6Oav+vWHv4c
2f2TjO6f/vH//I9quH8Q2d23v+unof/9e7j8bP8f0M0ZTGn/c8PyL7I5byT9+yv7q27u9gf+lM0Z
6h+IPfkfsjgX7aTB2O5P1Zzu/oFizbHwk95slUg0/lM1p+h/oKLgT6ga1lebXQ3/7e+yOUX8ITC8
s4bXEdT9Kan7N3Rzf5Pt/XXyy+aBv9jNLsz/68xf/mlQmfcj6BqjfV3xpV9lZ4aVq3D7Kpl6XKSz
T1fw5qk1EBCukYE5fxjOrmoG39CXaByK0DKfJuNpMWjSaCAH5G1I8lefItebJ5KdlMdhe+KkitS+
OgLe7Ib43IwknFtLor0ZydHQHzXlZ8kRqw8xkwSOnXGcFJJCv9pJC4bt1AF/sw3wP59K15/GrSrg
35JOCUqbTjZXh6inQk810nac3I+tODAs5zciZg6pG4lV3tLgjSYPRsa8fs9ApUvuc2g8oZAjKdZM
MSrTt/I7Vi2P5vaYGRnNv5U8Yd7zEiYokLiOjNk8RXF9KOcMCQoSo6sB388oDU/VNuH1OZhnIOkx
W0ZlGHe9XgVkIexSUz11svDi6cdkTz3IGrn5iqsEqZV8wQcK6iG/zOLSEE1a9wcD5HmfUB2WLjX8
ZoxHzOQgccYQ0JiPsCNIZ0wqObQbRYnmzKHjKH1VX8N5+FaaNHCq7zE1QrE1u6Z/cdyvFAHxZnUF
01n3cRKkKWps8CUazR1hU37O6rgwrRcAMdYeEGXOYMdJIhdeI6pBLKAZEeTp75TINbQfQWXOLKLs
/BWJbtRlEA/rfO+sTsvcgkNJ0e3uomZZ62V5clSqsy5+Fov5blmFZEqifGzVJ/TeQLEvs9scJqJQ
QoO9Y+9p+mdMDbMjxXA84QuXd+OGcbQ28QBOHktd373dXia8IqQnaWKqz91sBTA4XjWSybXM1MPU
fLOyjbCH+a4aJ4vq15bH1dwe3GFLd5lzqhsN4Jl7KBMlMMvEPHFjM6NiznoxJhGuE23HLKjVlzDd
ulODNTDJx99dTIzL1vTHxapDtWkP9A1Bl/bfWl54rlPtAMVizMkiDY+C19La+Iq5LMQO0mPHzsUq
8+NcrPT7cWBDpSh9bqidYtPeCbJoXDXZafT0CjDcoXb29ogDaia6WmlDXEWkVC40CEowO3mwUeu4
N1qou3rLVvlwC3ZK64S6yGAB5qFdTFE1aVd6c191ngT3gtrPFA69GygSfaZBDnzt946515lpwsU4
ZpPwcyPAyhvV8pdsnqUdpuprzIRFF8thjcuQstZ9IH+4PkBF9Qtj89dVObWO5o2569fjj6XNPKu+
jmZ70IH9abUarrPV3htVX5Fxt+4XdX4k22Wnbc29aDXfVJGaiIxJaM18xFEf5+YtzgjCk7hgSjOg
hAvcrJKRutzlA0vZW8IIrxLJzEzcv5WNBuidebtXtnF3namP24ZIGXWcAVmd6+UwmI+FxP5YVQJ8
+HiFbO6pahXpw3ER89PY5fhxroxPvGxikWrl9Tlfqn2WruTN3+tTEhIN7o+s3bpNy721+BxsBsaz
Nfnxknh6Bg015XXPrYPBQLctGE0UH1aqf8dYXxB/eOP0DOrzPTZ5G2hFeao+a2bg9swjYgCtAqK4
Lp9DW/l1XIRVypuGF97vUkk38VLN1DS85q2qMQSb/WX7HSvf2N2IGYcTbz5OFsqg/JrnMUcENOjM
PW2G9m5SiphYByYt+dTQhXilfGksE+KFrYZY+s6VOXhbfkwrSDao8GkI06Mj5oe+Z2jH41KBxyBU
CN60neb7SbALXefppklYCKniANxu64HCGyY+muI6bG+u89Nlxktt46kMnxoN2xSZ2GGiTruuw1Lv
L+zHfKUrYsJrpm+7346bo5y35UkFrTns1FE4V4ZJz3KgZE/6j5bla5oAINfiyWuq2jqUTccZn4Ag
PjtaLwJdpHc9m9w7YqludVlWfpK7+aAwNvdst3uwK/fHxFub1cOVySJByJb6IblrmM4vP/o5y0nP
cLVzUsiQDSFUkSbxUHJ3NJLpfVWZV72nOjRNwVprzk59Xtz1cbX+cHPVVzvtgNbkMm9W0NJgRy1T
TTCRLRzBZs6PhT5G3Tao+05oY9jc0IdbIh+7KtX8tSfhZICaf+hmdI5+junmbNCuvbFLkLvELfsX
o9Z8I+OSVS1F/p5mV3/TVAkFc7EInYNHwIhHL1g0rLScVXtkyEvUeR1Dai9FOIFO2Mm5YqxDo0xj
sxed86tqteSkEFl7AEfV+hg5stiD9n8sod68xGhkA4fxWOE5nERNZk4MvgYe+Ml5w6nigRu2vcTN
XuUsfRA4S+TeJg2lyxuZXrpFe8HHAq1SJRMH2E+NiuLVXfnsevEoMyvZFf32MG3OfCg3PaCffqtT
lUl4py9gvodTkrTfQmVKbDdq/al1rX1MCLXf4BKOmi9jN6eeRbaLj1ZNeJ9S7UU342MxjacVodXi
bm9D3wfxtvwixshhkGkK8K5IP03rwDjxoA1OFsiaL9geq6Crs5DdbeEbpjL41lBmEQwXzPYpy775
vTH1t1Zvw6RgNNvU0yGtuoeq7SOlkW8ssnaU0MR3I8EIsOY6UVJ3e0jhy1DRMo07aW+368VrIeoy
Bu7m1BeKsmfEhEN94MPMmK9vpE1N4HaHxXK+K2zeAENrGQCOrF/bWHGidY0XjMrSCDWovqPv4mbm
Xh0yY9gJSw7XQTHaoBJS3Je2TfxJgb+dceoQjzS4TRqyoUh+WKLDH6bUfa8hUBUrYF/L9CyWfzTg
CdEuADbbAyzDOTDb1fYt9JUPdSwoiLJcXnDv2zu2O+IK5iRjubik4yuhPyI9WINor7FpEKDGeJnL
f52MbA+qDNjrXO9YM7Ac1MvEZmuwOSn7jiymqSZU1T3aSktFieeKNcjIfPVIkCHvW5Uq9om3Wt4X
sG4+AASxW5HVcGYvuLA8saX5o1bTxg5KZ8s+gUH1kdUp461HjsNpHAY1YJyqJdHothMbIO7XozMN
5VmMwqZWLJjNFqOJCykhPJE4XnZprAUcp1h3CEC20wBWGNAhF8egrfWFZNvMK8Sv3n1mOHEyKS9e
Qb2sB2APbbQWTNia1DLOBmmbTwrzrQ/B3/6OvhEFEdLUgFmvHTpSWtdmW50LG+yGsHk7PtDDP9pl
PAUVQ3V8KP1rsWrwMtzS8cxqFJLVxLr9Gmc925EJeWhjswzcyokfuIzViDwcGeSLEVMPqidms8rd
yGzgs87U+pVwqOZszoPFq5fr3rg6/Dwmfsz3ZTtWIOVDQ+Tpi7Sz+Uz2ws7VYNK6DCaVsopyw1Y8
PGzdEW9AHyhm8ZKU/RvtdLxz44RUPovtcd6HEokG2uutOSalnhEobq7PylY0PyvdNV8zIeMQWDw7
S5VKudRSyfpujSN9dawXu3bTCE4nwHMr1kgEAHrK10VttWJ9jNwiubq4Yb3NGeOL6LvxhBIufxSl
9Yu8tiMGxbd5wg/qXLdOfqTJM6SUOVTjqbgUaXuYWc5Rwmn2nsz3Q5zE6f0Qu0Uo5umZOBis6L0c
eUfd9CwW8awMw+xvhEIp8UwDFDuZr5kxosAs+w36W/HrbFUZgaNw7BZ8bYsvbgUJteGe8QvSU62X
5yyhYC+zX0l2S1fKrXdttF/zSTVZug/RlJsPsZjl0ZrEOS++S77LYC0zbBVyeCCGp8Lun9VBnylF
CED4zVT0t9pcKG3zBOhQ2jHkGRiCTu5jiayFY/AE77T2SmO+Wqb6Vk/Dw2BIeRzkSHfQlR7gZX3n
dvJlncRHc+tbdJqUxC6Omt6xVFkV37Lm4jJZC22IW9MwuWJhBmrzoFju0ZF2+cRhSlHca1vUKACY
q2U0o17RX5Ns6S9VJvTDMKRu/oDEsg2AxsrfOVPZW9xbfACaZYezpjgXwu7qDNVG0x24ZM2MEbs7
39JLJWEp43hXZFm+GyE5sDPtmoI3o3KDjDRwVpL2SNobiepeSTYh52k6TX7nTlpYDdlGH+VU+nnd
hgYLtir7r2lelPmWPaYGBGHNARqA9FMOHZ+2kR7bleza8wAj1GM7kIxeM/egN/p4jFoCMbOTJRdP
bHvTaLd3BQZW2CnTzlq137na7vqxs4MibQav1awPmmLG4NvyM2nInZsVcDf/f6IyrDdj4U2i+z9P
VPyf1WfzlaFr/S8r4u1P/DlSYUX1B6A8i3IfEZxrOQxb/hypaCqDExQgroUmGivKX0YqmvgD9QP/
DWkjSHLnJo/6+0RFU//A1sjW02Qr51qwIP8dI+Lfkqv+S86GxRevESZa96ZlQ0P0N5XRXxRLOja4
DYDosC/6PDnEtgUAKJWSynczTwQLzg/1bCYHu5jLPcWreWI06FzlkGOiZT7BNHEuHzol0UM0WPIX
e0Fl39kre9pBshbJSpmDl+jN66SzYIeC97yhSyUOQJR/Pn6M4v57T+XNnPmX0dDffhUsH1Shjm7y
G/2zNJecqLHK6Ef2vG7Zl4EVP1q1pjkYM9vRGUJyWKLrCBsV8q/Bb03dFFuhWlr21TQ2MppZ6t/x
1jV3TmXsRcJopNVl+0ERpIVZrGy73siyvQAL6wuj6T9mqc6/HLw1uya3moPLxvCqjk12/svT9PdB
5V/Nkf+kuv3zFyNVhK+JR8jQ/wU72jedmid2z/Q8r5CZLNVPdS2WsF20Zo/apDnEOsnM4JbIF5xl
GuWTBbw90awjJ2a2G8kIaIP/+1/qXz9sU2BxsIQGdx9B9E1695fnplTHXF9STe7t208gDQiHQdzS
ZLizHm3WqPgFcP7dv/1D4YwieGMKaaKHvamj//JDB0ROLNXbYV/xRX8gjFVKL9s0MgG1obMeirUe
98psOv+b6PO/+WWx0dysS6j7HAaa//hz43wB/7Xxc8nuuykQqCFYQr7gmOPpUBv5I1PK/0UfqRm6
9g/PMz4ttLVYJtD+ojZF/vtPo04LA1ztbigH7Ho5NqJA5O4kiXpcs3T4Gofc+GX3sfYxx00TDbUa
E5+pt889JIgz0XFs2apBXT1Dm8W4u6H0XxRHEEWBGnelpc5csrxbvuKA1IbMeZnS5pYznC1P6Gy6
YzUwXIGycKopGIM57YvA3Kx+3y12XEZSqvKN+GM0NFN3IHdv3WUgap5j4Wwh/JD5R7naZB1biQ1n
1fZ6ZDcgYURCHqrUk9fBRkBOM0gzqdet86zSynBitI7puaRiSu6ptg2lYhp0/tvtn42kWW5unzUL
kjyDyjOZy67hPDs5pln+5K0TjOZcBl092LjDYKWrsi8Zkf1Q9EKCr1MFs52usrvHWqvqn1qKMsHj
A1wE9ayVUhnXS3bvTsw5+nEZ7t0xGZ6V1gADyoN8YgHbRRLOo8dCjBUaie8hGUn2TaNbnlSSSFC5
IFlZfHKN9a/GZi0Y19gJCWieEGfo7T6O4/6tUPt3QY4sOqgWy7EXZ2117Zw1fYu7YnwmRMQ5Nb3R
7OvcKBfPkby5cLdo7kc9vU5jSkNbNastEegRz6Jp6HdYoNX+OtS/pV62F0ExtVtnRtCkTq+eXUn9
WIt6uJcgngavcgT7sKHJBzaDZhP7S6EBSkzz+KsDq/Mcs+85MWHWA7ksa2CnveJxRhbn3BbJHA5J
mXtjqhXPDfUkU1fkD74eQ/OEnWb80IZMP89CDwo702mwEzvceuVhAnSyHxSyvrMl2RH4aD7UJsKY
WkzrURcdKshGHpUl/VwL67yV3Zdr3epqpGMGvJzdlttFyGKYCR5Qu0fVbKoIpjzjv03wW9vMlfX5
yaCUY8/slJ7NFcDgdy3qZxB6yVPOf3rQDEwLCwvcSz3SGJLtluq+uw0Ou0kjjWy2qgMh2jETvq6A
WtsTKHcVuS7uYjw7D40xyIjvaHhGNGQ7oc2XAZW9akh1TZBGRdstnduHwhYfktEaQgVOvd9JLE4D
4J7EB6ku9uayKU9E5xqfS+4qe/ju2gPyjRn1iuFe3Ja+0W4NcGBJu7I3Rmy6cxWN0NW4tSNdk9m9
xZBiZ6b1VzwpaaAXaRyy3VvuV9EqP2p9UqKp2Cbk91O271uVNeOyrr9tGFJs5YofmdvFnqgfBuCL
QjbkotrirVO7e9kpr5iBiXl2pzGISV9+rsq+O6JXGJ7cHs4kP/RXtxbuHpGBmu/B8BANijIl/T2V
SXePKEQFhGOk+qVe3N7yNQh1e4N1oxfXKHCc3PFqmR3XOkaG2xYRE4SHHAPlQXMUcDAZqvknq3X0
cOkkb4+crEBZNzOCJFe+d2RVrD4++kWy7ahK25ML5jq6MEdFeJEMSjAZswFXXl9uYSjcTSGnXuNX
641i0hSY72IEczrZOB4vUA+OaiyDUdTxOYdbR5Ev3GM/QpI/Y+Xd3hYNl6EU2edElOADqfOVtZ8k
XLcZF84Ru8cJotKK4K677VpItgK3V7p3k5YPV5mVdaDSud3X48AQLFmOS22SIJksD8amnHWlFxHM
qfV+VrvlKOz6c5jehRI7/qiJE4mESu456Jm+k0J5RkRr7KgNrJ2Tm1toIwf3WarKIOna+3ZGGLZ1
DXKXdolDMSI11+vtzgEq62sOW1t90hAXcmv9WpumureMkXkXDlngfTHOGATB5dr5mmrW+TMPrh3F
FH97hwCVPFxJlbornC0JXNBsyq7FSH7McPmx6qYKq5ggdkYRrCMQcmAc+SPOj+UFiUxzJt6swCME
+6rUpKc7qX3iXLMYeiMYalJS3j0IYKhv+xnzJjCMkK+yeeti1brGjFGIuqy2cKt1tOMOwaGPolft
wCzM8ZBOvPRjDP18aY9zs8qzBkRoN2yVuNuamAgiXTuCHXyr1vHZRc2zJ7rlOBBtSR9Vja2/oh1p
glzbDkbS5hHsvCyEBKPeQrkHvg6FccHQzB/cJUpgkY93cCfuzgE95UWps4LFn/7Quu0llvlrNqZX
BDH2EDp9ld45RZ3sKg2/bTrWPhsHDYCb2vlguMto7bi3/JLbs5boVL1R4Vta2r+FrAMpDBMl1n6V
NJk+az356BBy8kjB+sL43QyUrIh3yZYw7d3cItJsCTyJLKoQEQSSnX5qD43euud86qodeFTESk7M
GJ19KPeM6tuGkR2Xgm64qg+3CUa+frg5goOt5tg0uu+M5N/AQqdGIqkw8bAx6VyX7zHOrkWlXGgn
YeDY5S2s0HF801DGz2rmURhKa9itjlY8QGGOw3X8nJkJHixXIetbHoXLvKIrnU+9mZLAmLr5YCiZ
xZ62M08ct/OpHZk8d+O+M7/jyrIeGqubnitu0yCHHMwuN4nPCfYl/qY1CzB9LphSGVd1Vqz3HK1L
oOQW/QnbSxyBQ35XFt3GuB/dpMK/Ir3M8Mgo39DgJsqudrSazQkajlRxH1oH4EGfkNOy/XSgZp06
wR0+iXInSwbDDPacK2K7LkoWl0FFrrN9cRv2Skip5x8DE68Q98McbIb9khX989AMAZiGn7bOis7Y
tq927p/qzUmuKEt819bNC1sGGU6m7scNkywAT92l6nsrAE/MkgIBGKc6quc+09z9lth7d4stT0wF
ezFTq/ZpO9iHimTzn2oZDxH5NtKPXXxQbBhfDa344MP1sTVYr6VqsNKjRuqdmCV5Veq+3a1wn+U8
XESc/UyornxZtajhMvWxsMwXvVqIVdJKeW+ZShOt6vI2WKgVUYzdSw2p+Nxb/S6z2u8p0SK3RamD
ROOoxO1JVXM/GdHyWBRZpcMtqh/AoXlSNY+5k72j2rz2CD/DdkPWZtuz8BJYvJExux9Dh5RcSR0+
g8T0NwviXLt+IgmPUsteIsiBEX/nN6b9xCc5R8GbvkP+bJ9jYtz2esWGM3PXB3sYirNbgBzzrcb9
kUv3Sbqye4eazMbN/uiV9i2Xtb1HreNedYz3vYXSqTS1V81KSa9UGH9NmXhpwIUH6TRs0eamM69Q
Ss8Hfj3oZNUHjb5OB3e001MZW1ZI0uHyGnclg02RMIrLnzdkidvUazzYNpMgbTBwp7hfJHJPHspd
EOz6pw5bEzOyW9zFzm3yZS8HVtkbNHutDIqyxUWAuTE59qUz7cnDuW9ox0/TuograTr3cT/ku3TN
nnAKjN6GTPix5cs/oI/odlDwDlY1P2Txp43gPeANiIqmQJKpgV1glZFAcqMNMJ2aR2zL1qvSsw6i
yUiZyI/IMwmomemYXVU51qMxHHQVnfZSX8pFsvrVjOPoZM5Oa3+JUjeeEXw74ZxX+UMxiclvZfOQ
Lg3UN4piWWc/Oz6YIBG8hd3qPo00HGE99dm+MfPsh+VovL+sQ9p+k+hDey3edev34qanPn0d6BkS
EzmysgzSl07nhgRl3W3p6IDr7CkL26iekfDUD9q8XRiZZJGpmP1xzNPSZ8uaI49arHNjnZemsHZE
0ytPsGtdHkyNUV7vhu7CilQVt6AeRUnTncpKmuQ+5vL4HuafImeFRRYN5AbLVu5Sq1I9SM0Ha1lD
Sb3i1cSMPVFRzKEsLNIl+uyxdhF18Z0XzUety2rXVn3u6YhZcyTuzXbIdUt6ZaI9FfbKttwArsJW
6pXpg7/YaqTPA9lJUmWgbhztJSvftb46Ze5s7TOE83wMLirocvzqEffapM/VL5qT7pP40xzXQHRQ
trl5BWL19Y7U+epW0KNOJ7zVq3Fz4zNRK2WXN4iMYY88GOxZ4Dq3x3474T54gQSzmy36QWV6Wd34
pG36cWKbEHLmPSv54ERtNe4ABwYCTM8uVtkfLzM4QUIySTtMOiLGinJWorKpndnTZ531KioXPyeq
gT6hq+6nCl3Bmk53Mn+MZ469ZA6mFKlFU3i6u1/d8leDpHCe2JDGxtPsdq8bdpXBAYVXI0FJsvt0
eNTzNhiXn63gFzHQ8fn6kmyhoz1J4j3303pqSZGk2FgRaqK1oeYEpv7K2YkmXTuiBufrMPeDWx1o
ZgNTvHQA6j20LpS+zkOcvUxF3/Imi4M19o9Gy8lT9QfFnXZa/sxLpgdd9bb1dnMAffczYctriWPT
6Xjk2x/Womp7x/hoc5MQzr7YWeJhAbOq83R+yVHKt4ld8R3j/oPIWaUPW4G8M2+flLl84vhj7owd
SxzsGEluiAO35BZ3VpqNYQTZjXlO9xy94GBwmVkRv3Y/pkX7nTF7HkHxXphx0/j0amTa9vKCtjEg
YoF4ZjsP1GV2TW90xhYNDLJenfQH2iXFOJsuKW4KR5s3qVbq+jha6F+0pj3PACy+HIF6JWe5cgA3
mZzXmvT3zaqO1YR8z5eW2NAkJ3pgEw0eljq171ItA7TRzPFyG8uEKub7WqjOfdIhM85S+WXOigaU
la/C2Op5l9tsiYbxRW7S2seVTrMCreck6DY+ZjXJeJ1v+h1n1qZ3fHfKXosV96la3jugGB/Q++bn
zqJSuMVa+YXoh2trTC11cTpEas4OFXkxcQi4FhzfRkqNRgShxlwrq5+P8b2RzhSJxDzYj31amYeq
kQSkVuLKq98HOA4wQ6gKFlIzHQ5zoySX7sbvNzBE5Xq1PVXunB/WLduulUPHjgTI1H+aMRpkHiPA
kbRe8xqa7CR+ZQwgTKLiLjM+etQ0SoBWPxGI4BEbeXpbz4cq7uonVR2to66sTZhYxcqVQXQ5VOFk
z+uT+HYsLxUq3aA3tP7B3iDrQ9uVvqYbnBiOmt9B/nBPeqyT4WkthznutDOghXY/2lt7zRT+kkKZ
kHkMqsXGxsY493NQNXOH25/uxspNGuSuJqGG/jsqZIfJvxBIp9PuFOMb/A/uzms5ciTLtr8yP4A2
h8OhXkNSRVClfoExFbR06K+/Czk9fZNBNsPY83Lt1kuWZVYWCMDh4py9176x7NDZEmje/Zo87f+Q
VT+uh6kHMlK3OBjWEdDgm9oLU2x9mB5WDSzxOxGaycdRoYBdS3NiKyBL0/sSl2jG+Pnt9C6xCHvj
6FJ9luUsPky0VKNN0kTZ0ZJGfhdLJ3/yi2IGltf7q9ky1F2ciuyKQD6LliQt5iPRw4a18+cc7cAc
DPoCwuPjkrBwDVtVcvAoR/8CMXQvdiW2xHRTMjeTizxxZupyedkFAf6wPP5Oaqm7YTz2x8SSn12r
cZ/wyk0rz0rVL2Q61UifJwNbzqIq1tDGi0t2HWa/1EAH1r3MZr4RcO9JJ6YMMw87t4c2VFkpbaAF
rf4NZbD016VFhxbA6m7Kq4HG3fDFzjUeTLtYo2pwQ9SBmGSI06zzVVmNn2OvCA/WYgmD0v8hiiZr
V0ZN9jmw2isyRNHeZupTaMFYJ0515RI6vpoCNAgAn5KLrOL0zn7dvuwmJGOXed/WO1cNyR54rL4g
aObeGbWIKHGY93OiP3XS94/saKf7xvSTbovp8qHn/LfrXd7KnFj+vvYj95CF03WK5HHVq6G4XI7j
Gxt7zy2DdAKKHhvow4w5vPOj1D+arM9i+oOjUvZ33mK57t30Gydw1Cd1k+GhG003PeJdtvbkTCRH
t2aHSqVzcacOUS03YWSt634iTqFt9YUVd8Vd02fGg2Fk6jPrQP04FDJYs2RQpJ40LfN9T0YnBlQB
3ndVGkn0c/IFnl1Tq+Gm8v30lrM7+iIAqb/GQQyPqrH0FanV7Ur5hrvGLwo5Oq69CzKT8eNDB37A
eebemClkaeh1NgflAFgns2y7Dqn27TKdHvJ5xsCGGQOtC3hfG4VAntV7rZcEbTWPP2dlt1vODagP
w2TIv8W4Pi9hQ5pXGNhS0Pxh+/FPRb+f+vZjjRPmcoj85nMbRhVycwx1pVl2R3sUHTlkdVIuWnr7
2lDC2An8h18DchevlZrmHeelQwtz5ms3t+bRIb8eGVhvB+uMrKbPHoFKGzUYxl0wgh8m/rX6itXC
O3CgrpKN2fjtDXr1CSts0ZRyVeXt/KNRNOQ5KHQoLObRI9jYs+/qccKHC8pzSzQotZ82MA81LN3r
yDMd6k2J+gbnODtg+ECsqC01rPywGH5gYAx2Ju6Rj/hkq6+kB3v3yEwmRFYQteYR0tKKDMT+6M8u
9YS5QTG0OHQWAzUYlo9+m+b7zI41ygS8CfsccxU7emTpvwyDIwSbr4ydZ1Qdp04NP6YwwEe3WMX4
xtyHKJxom+Bsvps8V+3rwvg+xg0aGQN2/TX1V+tYT2azC9Fh2StJ+Od2tiP3t5kuRGazgs1ZE6p6
l+dmekBOXLK4QwYZG77kWOceiQumvMSTJ7+btQgvjcG0t5jp591oF+bRLliEJ3+svhq4jo8Cqwbd
nbY7Tq2nNmFetR/bLg5usL/eJm6bfbQyVCe5aFHEBEKUC6I28+6zSMaXATbRPXgjHhKFPEJqiSLf
qqDId3E1RGqVIYRdA8dtP4LWR9kq6plM0rhT4WGwVL5uckM95prldt92esbP2/OWPdJd9nZsdRe+
zuZ1nwzuj3ZiXlh1blt9raYgLO9iQIaIeeBp7kRfuPeB67cmZf6i+hoCFSZY0vKeIM2gcho5MuyD
qPAXOUnv7EjBs49FV7QfiXau8g2OSgtXcWtedtFUrg3yybaRMqcLx6E6wrrOdt7y8d5iDxb/zUJ+
l1Pgf4PWfWYm2P8bkO/y0/yL6/v/CH/Xps/179veh7Ipf/wo/+56m8vf+CeA11z8AnTMfAUHAzzP
Aln9HwAvMF1CNVkNFW3NhUj4Ly+BZf/DXzrSvqvAygB2/lffW4p/LLGHNjtEyJAe9bP39L1Rxz3r
rtkurXhTkWPm2KZLN/G0l+jNfmgUU/jUdMqYr/MplfmxUgkF3bzo6voyROWExjVsc4UhcLRsy0ZO
5viaAw71C4wz+yyWQPfXRLMU3XQ3jG1TBTcpzA6ALaKxOjpcIm9+szubUyLIi9BrPySDZdArqUoL
YdQlwMSxInCaxb1TK0xDfv05lGmZWcADTDtCsUdu10hqQVIa1Hm8jcx7aCkflBGWqkdXHYm2OKCD
kW0P49rOuscmSrrsbgq7zv5iKTujPrU4/e8cNw5yLMRS+E9xToLlFQV9Ft6s6EZn6xP8wcLmhmm2
i/NQiKtQaoPgabJf6u04qeZ3ECHI3HdK9s2jbTV+9YCJXLS3SzX+q1GXBrm6g9QNZ0sc1gA6nPAp
yTHW466XGKVztAXIdENvFLg4cQHz+43cqNao9cbWRb3DbjW5K7ujd7ErMGuVt2CP6SmkPRYCkm6m
1Lhom9zK7svEAtHm9XXnEO7T2tU+hixxoeE5YD5SdVutImrZPcfQlC7J6NnpF41s7mAFJjatoW3G
35UT6O4Hqpq0OFYBh7VrM9bhB3goTrlYMIIfprB0socPWg0fK9AE0DeqMJl0uo0Fir6nXESWukI1
nnm/6mqKki/0Xefm1q1CX18LugUO9c8Sgg4Zb711lU+1uu8Hdl475TXj91zmebhtEVS3HJ2VeDBK
GyMmdlyKzUbWymAbz4WbrivYgQjObBqy67jGi8yG17O/2UVcPM65Dq1NM4b9B1YHle6wYFNfS5vQ
vXMl/U1quY6ethNZ3taGP6KFHZal/N1Lr0X8KPr+ERN1TGnchS9PLpdoblGNepiBU9uvLcoaHQko
YpWV5Jh9h3tBpSxIrYbKBaXMYo/czNuZIs78q1bW0x/0l9RbDRFmPmARoJo+Cz5pBOTAubdRXFD0
wuLOcbwHxPOx6kR1iNw8SK5yuxpxmcK+DW9dHUuqRl6Bb6OtHPNb5gEWXs0YWH6Lntb1XmiEkqxY
huUcMmVJtZkgkzyweTa9y2Ew2If1GTHLaxGqiRIvCv5djPvd5uBZZg8kDbrzilBVDgNh3FDudDjA
zquRrQ614jZlIaSTLhZgKnLdfWnPXr0u7Mo19hT+KBr5+OwKjDqV+TVuBBU0PNRQE9boO2vrUjeu
i01Rpuxo19IPQLR1XZcEWzH0uFszoP4+QHpVY0cndadBuDYPH2slo3wPJDS9j6KyMjYeRJ56XfNk
Fmu9g+clQqYTEu42cmrLIHXfUIMLOY54wEnoXcaLS2OSqGU7GaOuG8dqxlVYuuYHpt7wURUdaK6A
wwROjCAY1AdAKuyRoC4O2RF/FbvHMEjzeTUPQUc7KTfB/iYGoUFfGk30FV493MR79Gxol+cxN594
1sNwN5aOuk+QtY6o0KVhPPp1319w4waJg4X3ZA41kkk15ApqQ0Ci/AY0XOqu46aoim0Yy9Ha9YUF
B2Lo6LKsaLenmCUHDQrkghDHXu9iFx4Ptggi4jAmgOmTmzkH4sIJqiyuBfsG6450Ml3utDnl9DDG
liZhDd73aW5s+57UVGZ1OTqduweSMlgrlYT1b1crSTxPoqrPxKabULpNtvf7uEakAawkUfUqDyNS
2jpOQV9I2i4/IGbgaSWDUY03yjXneeu4fe/inaQ+QKNY9c3WDFHG0E1IQvp5vtNN0XHoKyUPSWa4
k7HSlSM/dZXrPnngSrvP2nDtdmfxaKpNMEZp+mgHo29xZBaIlQc4HfalGh2quXZIef5YjKWghGjh
NqV75+CTUK0Q6ExdKBcRB/OVnw5uuTUbDia3Io8GcysM9lpUC9I82qjJNSRT1EwlS3Q4Y9fQZ1oL
V20ZlYgbo4xgmXU0TjSmV3boe9WEaSKtp7soUR1+D3wFYEfWzhyDambnPbmjxG0SlJ1cNbiAetzT
bhhdq3SOUVrPqdO6UFlzo/mOliUgFs4PmiZjasiagQKrnYfVT+U74SK05qT8w0FB/1F7zYTWcrJ7
ACVr38gDppfelbV724TdpC5ASOTTzk1rFNVDovroIpkKHW5YBYkiIZ0775YOLpXSuJhYKzeq6VFF
UZmXAaANWybYCKSVyofc8TpYcpKooO1IdLy5CY3Rno+JjsyROl1sTqvJVV24LzvWtqWnJu/JVHJp
o6W5VYeXIjRmc29jWU3ZXCcavwS0um4/h5TxvqRlP8tkhUg2xm+Y+aXlSQrAREhVa+g7UfsL8OZU
Xmvkna67LYnxzIpdYBte+wTmpMBzEPKFAQOlTUHCq64nWXxKMsTVEvaQhyF3ZfFyq8ssMS2R0Zya
hmDc+uheJ/ryRHUt3Yy8v1aUIL0rTfXB2SuZx7y4OWqEmtD+jd1IlpAtdIC2I/BoZDlCwo4ohVlh
xY590UH5Aaw/2rCruoLDwQQqfGLF6DIxXzJ0Q+YmOfludCACyHC+1a096QNEj6q7HYpmIDOHPhWK
mEpalX0D2UbKg+waoLURJeb0zmvTP3b2waXr6DTl3N9VDmW6D4R9i/5rW6boXVdGg3UFD+eIqXvC
Iwb7KYzppj3YaBkrvXJts/xW56qJrzM9GMUWxEQWfA18xL24mDz3gylN/8CDwwUxu6r4XoGDIWRm
rsek/zbYOqPUHoEguParlOpuzM4g/TBF2Kme0r7Nv+O3D6qLDJRAfzM6fMaXgUgGGhw+MJm7NK9g
TfRseJ2LFH9+dD2FHKuuOMsOBXLsYm6/5EJzp0rEYfN5RGD/2ORd8dWRlik/OrmZZFATJkQf1Syq
+CJM7Qn97lj0uA0cmYmN7IemQ0QxxMYHYkrK4YECop0bqyGHrXHhqYiloG/hW22Lth4e6P8Ew/bP
3v9dh6T/P+3Ups/x5N8fg+6equ7pv46/hv96JZBk+av/lAHb/j+AMnOY9SCTP5MBq8V0vagaLTQW
/AsC4X/mkRj8CWcTwCpw4vhbmJ85xvyPtdo0/+FAE7R8ZeKsFpZvvutE9Ow8BFjUchEaW4JfFrWh
f4LZHaxRGCMRKDfak1DHWqvFv4cR++Kvh/OKmHWRSv5fvfGfy9gLy5SPCsUzxzD+/C8JZx7MpZHp
yrsxAPx/tEQyMxe35bGpiuJzaJjqc9ka8hJrr/hcR45zBnC8aCafX37J1vakg6oSD7l7Ak3EzNNo
G+rYoRBziyjGyzfEdT+8fY+vXQTx9p8Uel6rdyIXJT+ozUryGw8YS4LFJ9usM9kkZwiQz/mPy5P0
yVL2bBBh5vLr8lP89SQNDDKBjxb0QDNnxDJV5Nt5AWEZXi4277+h5UAuXFTinncaBpV2NcO66aJD
MiXdD7/0KCfmDZPK+y9DqMifzB6UzvLk5bSRZ0+UCqPD2OctnmL6rOSFtefk1Ce62uXBuULy/k0k
1dSHlgf714OLe10aZr/EePhlddBWCfKQlXJXBvIXW00UZNrxtlbXeTsAPeWmH+cSbRIWk3ffLlnY
RBBJy15CrPju//45oJmpwBi86BBpt7vCGAJre3azb29f5Xmd488wAePwB7FqL5LtE6G2PxF0wd4A
12Mqfg6u7bJoVPd25cXArkbn/SOFwDDGCVOVZdruySzS8czh4zmkl3SojrvEAhSix/qMDvyVob9E
MSnsEabLl3zy5IImxk5MR/1gzWOwhzFd04edfg0C8+7bT+/Fp0wr0iPZHReHj0lKnQzJPEWM4VTE
q7VFirmXC+sLxGnmmRnjxUtCRr9kvJFYRYHLVSezYkAlPvVA+R0kzaqNE+bpT4c278rpqBWXkATf
+5q43pLcwwsyGXun15uQwg6NjuJDgId2EyUIX8Ej5v+9J6BS+boj4+XDIyXIAydPHALPcVm7/h7g
ddYNiD5VfhilbV7SIAKdVIFQePsVnYQuMMKpMC5cELTqLJK2czLmSqwCChJ7fsDnWUBjV2KTYHz7
GRelv4tAxt5Oc39vebX+XRFAcBtI5NK0+s7F17y8XRuDABAh4VBdlKdA3pjstxKcYYQCW9Ho6oyf
gRGP735z3OBSLKFMt5wtTkZKRiZYV8d8YD79gG1QQC+bXKf+X17lZNiXOgx0hmLu0NLwXkeAFVbh
4DVnrvJy1DvQi3FWUAim2GufXGUyhHKxHeQHd7DBkAQc7x3DiC/90pg2HKb6M6GGL6YNljCWF74v
XE8uSrvn41GQFeKVrsgPNJOdR8uK+mAl66H9RGSno967mMHRYe13lWk64G/sk4sZOMjn3KjKg4PP
9hpzur2Ct5udwd+/HHNchUxUPuRl5jj1PFnpRIGWHOSDZ6Jjs5ZON1Cu9MyLevnguIrL5o/NK9/z
6aYN1npSUbkrDzWkqGrdS6MDjTPrAG5j28bn4nuW6fvZJg32lIlhzrQVSQsYjJ6/J9KSZt0TTHRw
NXacbVDP2acscrpgl3uzdwzd2fs5GZ1zGCuD2uDb08nLQckGhH02niYYQyzNzy+OgVOV1ggXpmyR
+6Kco36xyoom+RpFmfUtykRyLv3uxePFGkhsDFOYUrzK01gzxJ6jxiyqD+FoowoTWXgHkAg3Di2A
M+PltUs5y4RJLhATyemew3JDgqC6smXvQ5w92hQBDcEa9mNvpO/92mweIdMUz5DPwHGWbdhf26xh
6qYZ1k1/IAZDYTWAQ5B3OrxE4hx8eec7Y8fBqYSb4rMmqfVkUiz9tFGIqrpD4+V6k/GiroaxhoXm
QS6ga++d2bm98hTJ9+HUhQra5By+fJV/3VpIzIcd+bo7GJIb0ovtCDsy4JBqdC/evrUX38Jya5bi
vtDTM3+dXIrh14wi7brDkhDxNIgMUV7Y5zej7Q7HYia0dFUCpdu66GbPvMAXc8tyaTaEBF6aaKBO
UxKpCaag2M3uMKSF2NXKMr8VVjQf377B5946Vu+Tq5y8O6eO67DzZXewcvEVN8a4BQ7kX+RGGXxI
EkREc5AM790//rkm+2tbkKtLVuDz9wfts0IqwDVpcrhEBhvgcKNmawRTuHv77l4dKYsflaO9z+bk
5CiIiCaEhu92OHtQWoNAt1bazoESOea57cerl2KOpm8q2eaLk++tGMoRZZzTHWYsUkC1hfgiQJJc
xVoVZ97ZSTrwn5fmUSngDI+BmC/hZFRq6fTIaWR/8AwQ2/hxvOQ4G5hOTYsQLtGNsrgYKxcFI1HS
gaJrlstfbt0Ut3WTmvdNRFty/faTfmW0Enb2xyu5+CZPj8OVGGvBYtgfpqFsGDSDulI9CTTvvwpl
NxKAOQfTNz55n+j6YGy0XGXus2AFKHncAaRW27ev8mINWsYlGjxJWYfFyDvZ0cbR2HaTtAciGlhu
Y5bBvWiS+tI1s/oLdfHk3fMZcc82h3uHsgWK3WVo/TWfDVi4tNGK+TAkuBISXtTa1UaN0kxWm/fe
GoMGviCHAs4E/PL8UpN2i3LOlDjAf2TayrWWJkI46hiIDAcX/RFcq/TM2Hg5iSpc4Wwm0BShDPlj
gv/r/kJai7U0Q/+gutGfDpA6iK03WuyZl/RRA5ymfVv0dzBF0vKQUXBxz/wALyc5TndyqTqxrzEt
c3nhf/0A6P5FbaLMPzhe410NbmXeTrmh97k2ewja2hjVJtEB8QVvP+2XHwVbKY6uKCeYxwnPen5d
O7LR/MkyOMyMsm2RNnrVlEF0Zo16eZVldaCSQSIWtbXT2YDOwDQ6pRcc6GPPO2RM0daNAVq8fS+U
Cflpn+0LXbbRxP5g/HYooZ6efchxQM9I2uEthENcEKM7GmqrPQzf92QGN0AbKZLK1QgCbb4J/Uaq
q7wpylLQSPRHUDF1lYPONlEzbedgRu66krTu8UDipuuSo+4sCiJI0IRxyYamsTZ2k0S0waxwTDYA
lgMA8YWxRKJZKrtI8f3ITdNDWcLvFcIjCeoKKUM3xuZIOX+Ay+L7ZWJ/a5I5J3BzyWIhtCFO79Iu
5huDyqad6yIAewP+ZCRm4dGMO5RMdJItuCV93iVPcdoPtAR7qYK7CAyif5smtv5t6wbQYORnRnRT
lF5F7lXhdy3hI/iKN7Md5mgVaycTF1abExBGu05/CfPZdTcYJr3wBqkqnY1xtOgnO9oC6BJljtff
xGZW3QgxZp/a1m2sbUKFKv7goEZnTWHX/AQ8M5PHKNUVEnx09tMWWI+His+pPhuSAtYec1ob7bQz
lOF+Tmkhf8aPlRo3YzIm7uWILdIot/CiAvM+QfhWw0zDZXU7q94Ydlji3SdLTaa3ifLCSy/LQpPK
TDCBN0OWqIYZAGJchps46aW76um3t5c9jTnIfc2QeLuARtSj0Y+4aCpRJ1+aNq8QsSKXL7dasVSt
rY4OzCb0MUBVkcDtUuN9BKFEJffSaLF3b8zF4L6qxpy2bZ4G+jsKFuehHYBfbdlO9vGNaBdmVQXv
/xfAJm9ee3NGGlfccmpAyBZMqO0do1LYBXsbdszs0lXGLc0+cRtRqHBvl65Yu66NrHO/sx6C9jNS
twNIVmR27W0rd7awcRl++d3BAf+dDlgl10aLN3CngFyn99C+JKqQKBfy20g5LvpFgMAgLwy40iUC
BQHaeuyjioTr0Im63Tyq1CarLckEwAjTI4jSTgdz7fmpawMATKwU74SIMKRKW2rnkpgtm1ALpISo
LGK/JyeG/pElNm0qjGyj56Ge1jpt0/bagZGMGZHgqO7bhGlU7/xhsCAeIROJtxYtvuFK+wh99GrC
1lfg2h8AZNaGzXBPep3DrNNFlh5sx2jNn0Og56LawiuOqkM3ZvZA/o8H5TDXdSChJQon3ttJUBlP
Tk/jf1W5ftbjyxJltodA6rdrN8yce7oI0Z/gEcMUZCERkoQpEZbwzoW40+znLmiryzjlL68mLGoZ
ZvUW+nOFu1dcsVICUXD6DDYBtYo4wPkrqjsHeSpi6oHmxq1uFj6eM3pF9S2BT0jJjrZDU3yazd4J
fs5mW4RfiFeQYEjHLByrDdkFedRdkrvrWFTtvdHST1VW2+1Dytc+3RgVp5x96ubUvVv45UDtEuDo
VbMp5lr/7OSoGRZFUgrmrB3IKyANVySxTBckYf8OA4SqEXW2FBchftUOS08hzV+RaX9tG/c29KGF
O5X9OA0j4y2ww7VubLF1bZ3/1t0IOb2QwNKpw4OTso65EdLvjq2m22tAYbME8oTmZjfHUCOrRN62
saFQbM1p8nFii0L0hV9edV21z51Ib33QVPh95xyuaFgdcR4AzZ+VWiX1VO6SUhEchEpjhbS/JnvE
aDfVPCPNjevbuCL6oBtc48Kja3oMUOXvoI7/HsNmWNmxg00uJCuKxvgDCCZ1mUn/1iqCYgtQKbyY
Tes77giMb66BP6HVW68oqp1NJQsVq4kJdaLlNFkjQCrqTl8cq72AxlvtPHh1HwgrvfH7ZEb2VoMi
m5Pkgg0tLH9T3sEFh8zbFuZ+6tNrQZd5+W3YvXpu9p6e9G1WYPKCx4uOyynAMZj5Nyu3gZ4n033t
IkYyelvvxjioryl0hF+CIUk3xTh9QRJMmU0K7Nycqq9wFBT7pk52s5f/cpS9I88quFCtE5D7uK6w
i2m6EgCGLszOqvEtOvnEaZDG3VA+Vm2In6Qj07i8G/LEny/aDJLrvXJI2IBtGZsGlhIA6FdOFi6g
gBC37dohE7m8LadgKH6MczGPd1NTuPZGGE3pjeuEbJ/h19RMZf87jSfZP/hpGbbHBPE61XcqJda+
aoxI/sqlyCcc4ZU9zx8QVQdEOgkj1P1VbQqv+ZGVo2juBKxMCIB80clWVx3yMeTlBEP5EhEXMjzS
T7JhtibMVl2eX5iJyZGtp2xk71rCoMrfeZ1j81lHrLUJXHJia/xurYDV3wShq36Q8Rr7TwGTdLh1
tKjJvy2SMIX04ZlDsoIQ2ALbh/tCtZEvyq5ADtrgzBFJ9A6O9dH5go+gG25YvaCpelESpRtDhumx
1AAOthSqkGO7uvc/5VHuseAauvzp+0WFMas1CB6Dtz87K2RR5HyVI+5q0AZGri4iolTECp5S5a/9
CPAXXD8RcVoqhPqNnoBks4HQYnAX7Egz4EXYJFnSrWYF94iYvMrooivEGmQxpTVQog2UOlh49ZCJ
u7FrAXV6dae406401AfVRtGPOifjbS16VpWb2vQLlkE0sIvjrO0EXFJCzGBGkFG24bmweZu8UVUc
A9DjtIMOzE2Zd0SgjeFEX2w0IuXcFWM+NxdgGWKzWI8AUzEjI2mb9k2Aa5bY60gMcFUak7TtpHUX
90fp5nBpZIOBzBtDZ1h0spiVit4hFGZG1dWSXpmNvgZFSP4Aqtk6YQFzcqRbdTNC0QjNrnhYPBoN
K7NIp9soZ9u2wcCj1UNXeGFDwGKWNJsZixAR49YwoWxsWl0efcAa0EybwefQb+MSuyDFA7MpCqlB
XrkoOoz7HMcEUtVaVN/YFTh3UUafFe7+gLkiCSHVbzM2+d/Y5Yv8quaT5EBPxhpAnkjU0PnC3q3B
j2Zy3rNY2H+YG2kPuiaN0RUFJF4U+7GWrUOKRBSofdqzBV33yFwlElDUM8yIrCYrXJ7s0w0Px9MO
dRns6MztyX1C8NM64prWGGJ3HyeDs2uYuX5PvUziS/7z+JHg0/aTbkhRIKZuXPYSUTMi8veg/gZr
NZZYm9PYZtTYCnX/Q2HVmGrdaWJdqMOgB+moTc00wdJS6euxyKqf9rLRvOxR8ReoMxF/FYyEyh42
ks902NcY4qeDKcaQSIK5sAgEoXvb7VErJ3wWRdLm6zzJ03yD8KdKL33yQz7Fbo5JyCpLF388uV8o
FJGT7kEo+j/j2EQlpRuJimhuA1rNTTWHT5RN6uJiYk9f7LIkleCEQgLjzpSAX5zWKLiZi0CcoyIt
Jfvk+E29Pkb+10dH2EfhMSmrkrnFLG5ZyIg8lsjk0GEO1pmrvqjf/LkquDc2f0vS68lV2dRjSJu6
6OiyjF3iFMFuG4/uBmH1uRt8UV9YLuVZFPLRQ9IHWQ50fx1HKaCbZgVk/Ojz0SziwvQweYpqTT4H
ct3IMr5+++z24oTIBSmaoMCVDvUF86RsQkwPtbhSRscxt9wvIaKGr6mvyjNlk1evQqcWLZplc4Mn
p11Rj1014sQ84leu9YVho/C+9adZRGeqeq9daCn/CktxDqQ18vz59Q7aTlKR4mNtW/WlzDTQqylp
9m8/tNcGBMdqDyUJ7DwpTx5a1eoIJaCOj2hWwgsfGQI7zaQ4uNCYztQJXhsQDAebFiqFCvoQz28o
ayY268MQH23RPBBoxjRRpBjkVfeV9u6X/+C+GHcEJ/NtUX99frGkJLHOs6f4WOhM3YpwqH/MemxI
G4Ls8PalXn1R1LOECy2OYtpJYavIigxsU0Zx0rRCFtmmD/QnA1Fi/+E/uBDFVzodTBuU6p/fEyGC
cWG1Kj4GQdFy1DBcUBxi8Nv/YIgvWgEUTJSTofScXIdVQRVGkhzzMu0+u5NDjCky5qx4b0nHW6w7
2HYU5TpacScFq7kuAjl3DAg3sjsclqbcTa4XPb73qdFYdV2+fXQPvKWTq2gkqaymdXrEDDHeZHUv
bnInzc4Ifl5+R9JXVIuQfi8ATnVScsx62jLC791DV2aCwA3HJakiBp1e4I157w09v9RJM4OI0h6J
9OTS0e7wOYrCw5yfFmdWildG9dK+Q0y4AEJRATwfBF5Y5TU2cv9QEcd1WXc9bneOvGdK3S8fG/IC
eqCMAUabPG0t935GLhxxoseqj4b1VOaSI7+qce9mtZ98eu+Ds2BIKiqVHKop35+MBBcxd9rlfng0
slA0twUawfxAi1ft3r7OK0v7s+uczNwz0V9+ZEBpamUPHagwtqb+ZbhlhzvannfaC9v3z+IWshA6
5z5zHsPv+ctKR0juywb86E0KrJNMh/yKCG6JnN+eoh9v394rI0MhxWOUQ4+FKru8078W9klCf05D
ER2BQJhH12xhL+bpWP1++zIvhwblYiRl5Fy7jkka+vPLUPwUfsNu9aihAX6d477e2V3JWT8zIM/9
7661FIX/uqXEyzzDc+b02Mc40tGUKrDgYthmWRqeeVUvn95SVraZkqRAIWKeXKqj2heEBBMe29wK
PlEYMHf0V90za9JrD2/p0qE85z29aEbkTmWhRs+TY5/GZJeYzuB3Dw1qtn7tp7NnnfmMX70pXhXS
XpCpjIrnz0+Al3ftzmIXgSGK2jT0mNbsnDNT0rIXeVaa9xB6scSyMi2KL3EyIuRS77c7Ftqgj0cO
g8hIYEbFdn/RCK+86eCa3GAgMo5KlSPVDxM0/Jkf4ZXn6vFQkcJaS8vaP3l7tk6oA001gABNyZwj
2xzE665Mys9miKd08/awXP5vL254ITfT9WCDJk5mehUq3NNGkxxVZ+kdpyCanE7VrjHgJVdO0kFO
K7S8wE5z7pzwygv1BFsNpHt0IPnn+QuNobz7WR4lx2TKYOzXqPqBkE1nRulrV8HeiJYN+ZLzQoNj
k34o8hqUWozm8TOkhAgnmzfG4ZnPe5nYT5+jSd9xeYy0PE8HDkhUjsQjz9GwhvnRaVX1mJCStHYC
Tl0V9V//zAVfGyZsoPj2fM4iyG6eP77cnYY5HIz4WGkEt+D7e9gMBs5FjOiPb4+R5U28uDcmYWdZ
Rf0Xpx7gJEmdgFk7pqHudnwTIdrRQ9VL8alMiK1MZrKM3r7kq3e3vDB2Vc6iJn1+dwPV+Cw24uRo
96ba5ZwkCa8YDfiKrj4zW772BdDNZAPvMOu6C73874m5iVt0G9hVjl3cZo8O1NnrujXyqwEW8aaH
gmaDza/8K526/fY/uEuXC3OjlEPckx3dSFkccHpABJrp6G8W6Zc4BvSM6XeygvZcd/zVIer5JtwO
5hdmuOc3ilmqnjyucfQ6siuDihiTaCbptujN4ppQTvX17bt7ddj8db1lrv1rxSO4hcIWda9jPhAu
mbjZr7AD1piPSXJF4yqHMpLlZxQdr40bydsEL04HV2IleXZNC0/v4BtLZTMIpusgicB29fArvwaR
hcXy7Rs0l1LG6Yfx99VOhg5lJ7pbiUyOBFFUBJgtubM0/4I7iMLjvkiKiJ4ihWBwFx2cV+J5P2Mb
ObezOOGqc1JjraKdzD7JXBSUp3Uego5nf8Ase+yHgYpnAe/xZ51G1JNa16Ji25dhj/fKoWlIC6sc
7htbBnddXIUXeWUlcK/FDNAGQ/CZpey1EQAfAYkvuxCJ3fH52/A8PThBArppMrtom5bJoHeFmVIg
RsfQpfuhcL+z2FdnqjSvDgL1fzg7sx65jSUL/yIC3JfXWrtbarYWS7b8QtiWxH1J7uSvny97gBkV
SRTRgh90DeMqK5ORkbGcOIcIiv+vRKAsDA9oQhB0DCj7nUWvpyyMr3MCf6jIbGXHd2y9LuRjRFkS
Xg9C8HaDgpHwwG3xHcZIc6gPigSZbmiY7tvZloeiuEXb9jU0WeIF2rJJi6abEp/J58xXI7v5nEU9
fF5MIH+andZ7ZwRm+6AJeHrvr7x5khaYRCmmSaq+OEmzTtWqQXPWT73UOnvNLM6hDgEAmBOxYyvy
r1reJQAlOkQWcuRoBaJ2lQ7Wgiz157H+kXuYatuI+UcjDP0btb/pGkXu9K10y/wHPc9mByO4eYdg
JtAZHQPIbenSlH9xVpkaCv5LgNwYOcFVUfKWUZY58SKo+Kr6c1rF7Z9ObmV07Qft+5hb36aiNy+V
2xmfa1Wh+xtZw/zt/vFvfXimUCwwIuC07CU+M52mmtIxIZJaIsN8qDX0YIJqbv9Bw7mnVJcVf9NV
aD4pmm7vHMjm0iC2eHtt0CrL6Gww0t4rVeBwDkpyki/WYcwYJScAC3WOluFJMSwav+gyOyXcYp7X
7VytLd9heJYOkssANLostSpIcpIMNImvz6n2IoBWfGG+KHnWRiU8QedlXb2oN6aduGPrjZSyJBKs
asg7fWsGnoBPT7UqmHcLE0ITqzSRiaeXp7z0VMofkYhTdi731hWT7JKUDAj7bX3xKocTjBh0tBIf
3jsBo0feld4pGxWEkNA3zvaina1jNXVKpDQGQJIt0cz9HKi5m3k8WVENKdw4iH+bNAS340VxdBmG
wfsJYajz9b4hbx4r05KUSukL2PqiJ8C0TGfHDEn6XT/ST53DDJ08nZ7rVQ5Idhej05ov95fcOlcJ
25ZVYELW5bmObVJOCROgfjcaxYsThYgAVHXYR8DRzfTjbyxm2Q64beaDSNtuzSYO3bmdipbknqns
r1YHOvACn372LzrhNNDvL7ZGrfLes5gKHxGTlxDd3K42eohOeJIRsSnJY5QkHejFD+GZjux8tLXw
2Gem9jFWm+LkJHp0mmaH9k/YOChMjtFeE2bLcQPK44UANUWxYRlyUQ6DGj9P6b126bcgbyFaR53N
ORLvuL6RjpJRP4X52aDv+t5yaQLsPB3rySl5IPgqBnF5qfDhtwciGB8SlsJPqFMobj2tUcf3c29N
p0TE80vlehBJo0j+odVa870SOxrkD1rHYMIAY+v9j7PlN0FI0wciJaNQK2/CL+9IHyaRgKgQXhgz
gkyG2X9UCOdQvOsqd7p08Lb9Z4559ozQgr1nF1vhqJwKBivBTP0qDmzqbgozJc38IgedesBrmX+1
btL9pbRWUh/tqWmuBmoPLnwoVVvBmCRGeM0Ek9Q7Tm3Ly5BNUcVgGgRDXdgEnH9Zms5d6mvdBLwv
rukvQTTY0IKeJyr+lzYNg58QG6rzTuy3tbJDg04nzcGjLhsLLfsqFPyZxPhoaGdWCBeeO6U1P2Ud
0ATIPAb4nK122iuZb/kbJoply9PC40gusF8/vDl65QTTIC+HVWbvtRHxWFMtxKdej52dvGNrj8xw
YmIEZmx1kXYo9hzFQDloNwBuvwQwwxwpaqHW6hnKuyaPviZFr+6c6/b2/n/NRaTbWHDKx3CO+oj9
xe/g0P0ElqB4F5RV/nj/Bm29FVQt6VkjAAEmX/6SX25QCcRPqCh8+EEpoPcZ9HSaYS7sOu/o6AXa
cUOn1DvRzuaaDCN6FHAAdC8dSOBBp2VBIOgPBe34g9nOnXLghjM9lSJYXvbO3rO/5ScIKGVw5WIx
yxotPD6dSKHh9ccY3FqQVybiH0UgHnQ9td8NcEG2h4ZX8oRixF7zbdN+iKgoq8ho25D//ZcThsML
IkwIl30lrJ9KNfDtZGSow+4+QmTSnKZ8r86xmSjDF/F/Ky4cdOEhD+OOiPkWOvhZk9Dr1FQiOAMo
r5+cpu2hLCm+5froXSGAm69x1Ok7LmkrVXNp/xDdM6uDb77dNDVbwLCQvvh6XsAJ7KlwL9tBv1Nu
3PyscjDtFZVA1fF2lQxt01nkTeqj5AxJN7X9A1zqLuQ7ffS+B7J+6VtJ+6xMYG/v35vNG/rL0ouv
akcuCVSg0cygO6wcPDuLvggXzONBdSSI+P5qm8cpWQfkpQFAsPiiYdz0tdlkmT8pc+AgX9wTWVVi
GPeqG1vbAignkfKgFJxlj0ZvKchrsUzM3EpDpdy2kPUkvEVnJa1VMPH397W5HNE4PSHTpji98D6V
Xs1xAsGRXyCQColxkYk/AcE2PxU76LLfsElyO9malp0aYxE2ZmMSKQXkYz5/dXVqwOujdz9GOza5
uSVJNYnV0z5ZDskzGdCUaEhnfktPA0L9CGzs1Sii9vPQoFG2EwBtuVJCQSbhmWGC2GMRnMKtTUmz
qzO/K430c2u207fa8KK/oGUx3WNDCeE3qkwkbHBDaAz+kKsugo2g0AqYLebMtxzFIcbPq2vvtWAR
JWETygmT+UEEzfTwZkNB0g4+TlmAd3k4bm96awWZaxQEW+ZsIEriOkZG8xB8GiI/jb6TX2xFuB7Q
ApmMwxrKeO3tanjswK51qj91VjC3gRr5U2xmqJlPxXS1w1q/QLKYv09AnkHGXqvipDCp+heKRcWO
NW18X4+2DZZkMcpJHnL7S+wmQK24sGCM682xeuzqAERhkKtgRet4Nv5oi7r5+/5Rb7xX8A3J8jxT
XZjV4k6iOoxbmSGpm6mz/quVITMrdayec7U3Xhj5Ci4A4J1+xxNseDjKlnJelbsJB+ziyJuo8soO
0kTfRMNZOdWRg/pJM+hoGNzf3lbtCQ+n49sIWKnyLWIrhhAdpSzq3B/ryUzPGpSkqKPrZfYFfV3S
ZSD9yUPSCwjgLFRIUyM/IRDHhDWsK89BhhqcXYzKh/u/aus7y66ZxS0mxlyOXM21Fwgy6NwH/KSd
W9Ejo67Akn5lkEZ9ZBi1+nZ/wa0gwSOepfhnkkivhjH1YGj7fMZPEQEFx7ZoveNc6ROTDuogpyqg
9KQBjFRdBypW5cT+UJW02Nn2lq3hKgk96cfwCCzeNfpLwIM8rjVl1fmPWCCmBJnrg2L2zucKvP4F
c9ujWJCWtCh9Qpolu/UOe9HNxcs9ppmJ2meXSb3W6VMXqvb8rqJ8Xx89agpQHGZ/prSkJpA+HfSY
Iyq489f7h7/1tQkHKWUzV0hTf+FDK7QrVGvkVo/aVNsHiL9N62SRHv5waiSu33lzZ5U7L8XWUZtU
9sjTADWtOKzq2ojs1LQzv1Gy/ouezMojujLmszP1MBVnqvIQMQ54ub/RzUUp11NqpvEMf9Kt+xpH
azLqNsx9R+8RolBK5apOMXPGmSoeGFxovw2p0u4Y1evk4PILg3ykmEl1mZHRZfCZtUHWQgrpGyik
/0mxNwYw7gxf67kcrqoRiqMbT2eg+zPk4IgaocxVHWnpVI/a3ELiWZfmFaGEZCeI2/Q8li6J2Qi5
KeEsPE9QKjE+W839wmWEoFda7wQsb4iPLpgA5JGY+woMpoT6GGEOU29oghZo0MDZfiwlQa6mRsnO
u7pliaQlZNKEEBDRLH7SBCHroEci92kzOwO8zYyicjrINB29WK15Zfqp0HYOYusGyraDzKb5c1mv
0NoyCmwP5mxlqrSLVaP45QGZeWSEX0BlD2bAcxX72OcjIvbM7k17BrJllhbPKc15wolVSpbFQ1QU
dJ3R3YFs4jR09OkOvWEwRgCefb56U2Q9Y1xHwYQnHDYUvm2GLw84lfqIrgzylk09/USzhhrHWLvl
d2RtKoaW9CH7fv8GSVu9tWVuncxwZLcRHefFawwxUG0mARDRrlIhDmVaQoO3vzbnnZu6DluZ9JX9
TDwjRc5lBwJlGzhVZG+tFVTtJv7V4hGsuvJJy5DI+fHmXTEpKNW2MTsWW5idmDuPcQUbMG9m2uFJ
RKWYr2YYI+n69oU8iKRUvADB4xK3YVRFbhYxXXE3BbtpBGV+glxhj4JOPlOLj6SrGqgeuoYEFasS
kW407JbyAg3wMgb+5VbuCRiJlOyIjehrrhQ5E3QNYJWDUL20/+f+LtcXitfMpnojwbc6hAa3btYl
rgAaFqc+SCvng8fk0nxG01UN/6pQaKMWyejxf7AExzwtqJ0gcaqgZfrmB0Y+qa/4UiTmrWXQLJDm
0GJlSH0nnrJzBmfvQBM+LlNuDIJiZidQPB1Fpu9EMmsXxoMG+ECCqLkjy9AJbpqwJFQhratHBFvg
Q5vD89i4+XS10OuEqKw3q7cjQlkUpKtJzsVnXyIfCuggK33ki6NIP3+nHDgfnd7qr2ZmiPck5vFf
aAl7O595Y6eA32nQ0WiRpFSLsEFRQrvqOoqeUMSioh0TvsMJkhWMXRqjFzMKlSFPdd+0NvyCjEeJ
FDWeVDhJbk0LNbwoT2dKLLPKOPapgwk7fciEIYyDmyvdH/dX29ohTQ2JpsThmYZ6u5qgGlAGbk5y
aQ8Go8IF802zOypf3KYdfKrtrbLjIDb2RwcSjkPTwr0C7rpdsQRKYVdekPma3qr249yqArlq2i/V
V/ge6jc/tw4JFVhxiDooty47/LOZdNakG4VvZDOaanAs+K/ynSGlrKtJl+LLm8+TojwavzCR0ahZ
4uSm0U0L182YhJVKp3OLLnnu6dOPwm6a8dgyy7rnCtdPKxyLkgxEort04uvb81SySEviuSt8Bit0
5YS48EsAcccht6fsweo7752XadoePG/jlZSK9wZ0WBYAnSUmh1pFBHh2LqChH/QvCgNz/woRTY/3
T3NzFVi3IAAFSb9iVUJHCvZy4Pl+OZaIMxgNetnKsBcmbtwBzo7RHc5PwvEWFglrayFMMaLNN5IP
X8wYvNFhiK1Ev8zoIeuXRp+0dOcarBcF/8pEILxKJCbMotx+NiMK67hrvMKP2tj65CAg+BmpjOLH
HAXW56zsbOv01rNkQomMD5CohLkvx5QSRFQCKhCl39k2PP8V4+FB3yo7fZStbUHbStWdLh2cgQtr
LELTTCLbZZXcYTJRz5gCz8uA6duaUvGsG5ff2JWEcQABkQHH4tuhn4iEISwBvq0MBspiDGMa5bTz
DKyvGH+/KV8f8iqg5wsnidooXbY6Ff6ApuVTEczZOQh7xGtrlEGQRInHv9B+DLQdE1l7SrkspROI
cJmMWfZaqwCs5mh4lQ+BSv+CzLf2RGscQgAbGSXl7eYBzAieKAM0DMCQxUHGHTmcHkbCr+3+v07q
hk4IEu68bev7DDEhPX1uGtSBK+sQjIZPXj/UqIqIwoCm3hJ/TQ2Vv/N9q9iwQkJrD6pRcKdrNrYp
KMwwo6Dl6zrjZH3lhE/w1v/UUbL3RwUB2bcuhwemhq8DswVMtnQgU2lCupHOgx+V4bdRuM5RUZuP
ttUjFpqhVHR/tXXs++rvX2Mw6sJLvre8FYUKt8Xoa6Vig1cLVGReVKj4zzzf3vuiz5ErqUKRizOC
t8NeG359GXCWjE/R2+NhpaJz67jcAmh/kYqJGw7xc+HWf7ba/DUET3UUFqKhlSp27vjqa/KoAXWU
OBcKDCRmtyt2lsG4hfCU56h2GHsfzbOiQ2sRFS7v26y9NWJ4Xc3h2oFy4HwXHgwJFWbQKk15jpGk
eSBBaxlBi9v5gQffrg6Io9k7K67uOQVnAr7XRFCn2bQ40Xjs1DITZJxQuc32aSwVBd3YQHe+12o0
Wjt3Y3UHWY13WyZNbI5Y+vY0acIaoCjk9EyPnLA5dspHs0Py4b6Rbu1JcuRDes6FQArsdpVxqEMD
LxD7wzhD7+FO2snNXeVJyZBLvb/U1obk6Bv3XRLiL5+cLLISVAbB0otyrJ5A8mTnSRv0nQ3Jj3CT
cXJs0GzKfI7AZzWiircPegsuJr+jvPJHCWAUHtc4oZjY5mFQ/DsghIMCUQMTS/iuM4IRAeW0Rk1o
Z7dbB0scS7OL44Omb3GwkYIoeDqCqafkGJTnTkek/gTNg9U/J57d/YaxAM8knpUCcNRIbz+j1/RW
5yDn4rsFQGtkfMr41JZF257uf8OtXfEiSAAdkRgtidt1hnrKJ3A2AGoyJ5HajrH7PXb1+agFMNf8
1mJgRyjAkdot8dMB2pZMdLAYINCeqoGXhGfYAupPc55Pb+apfd0VjypAPemtF7HDANNOaw8K3clc
eMxaWTXivaB+k/8YGo9fdHSidixkfR84Rx4iOljUJrRlSJRXkJlQucp9+ghyQmdwCuXS5iXsXPc/
2tovgyWheMV4B06PMZbbj9YnRRBZNVXFOmt7AYuMhpYJhErldHL6Kg4PQsgKxP1FV88P54n1A14l
hWSbC/u3Z/LHWOShj7Ce4seqol4U2K/gZKnzh7lqvulNZOzEfxsbpQukSwdDDXnVwEpoXiQxmFzf
TMb43NaV+a30xPAJn56clABOxp1Nrq+DyedjFJBWKNjkpRhA5ZZo3Q+0DtKRqsTJK53mP0UNpz/Q
ZIa35f6JrndHl4LeCDMWRJtkc7efUZTIwtsg2vx8VJTyqOu1Wp2GalIE7DhOBFmUlYs9VYz1Z4RY
AKyKBGCTAS2pLRLPzGw7bzN0Ya3gCWZlyLuyyWw/6QR2SMGOITRlXaztePGNvYKiBDtI2ESna8ko
axdA2GaHrl/qzD9aI4p/ZkXRfUUuHcU6g7bz5/tnu/iQ9FVJg2BClMhZprSXd3EGQYgQZTk+44eC
oyZ7XshAQ5nXOnvs1ItrL5fCVnRaPkBFHaZSbj+jCuBIrVwb8SjLtT/XcWlThZzjnVhlaxWaF+jO
8IspUS2uXzvDrVS00/ismg01Bnz2OTGNbMckTekVf3lt5WbkVaOyCp6DAcrFu2MFw1iXkTU9yxmY
9GhoidBRakLq/YCuoumdvL5xxqMjnOln2OpVeQAeYr8PSagMf4DL8JsWls6nUm3FeG6K3NAPdpuh
72vaTayc2YOqHEJQVP0Bmd+kexxUaLmezDJR2uemx3aPJapM2YWOrTlc9ckoo4uaBbn90tWD6E+6
iUKxh+D8RMtiIF06TKYThu8T22mi57Rym+LsVVM9HEO1Vjkpk4TnQQWqMj0Wnsi/pGnkzIegrozx
ct/mFjb+enbA34mUqQpBbL/4RLOOgHOUueozisLNY5BV3lnLM/jJvETARCb0tw3RyPUoNAOJoY1B
frysZGh5qphKPmjPxoAel2ZU1lkCAg/dbCR7drE2C1fTCRF4T2msLsMEqvm9PQWz9qymbXvoQpAC
cxPuvWvygBbG5wK0pkOHCULIujhAE5l0KFhHQwpvKxGqh2NwGZxGO4daqhz1qfvZJppdXqaesbP7
327jenGQMihxAPysWuWGMiDwPWbjs7CK/FQoRfhR1TNnx0IWzpcvRikQnBLFLhoIlO9uXYUB56Q9
QhaCIO3whx1DPDW66kEU0Y8QKha05/eygfW2TJ2bR1tNgg5oe94uqBTdYNeFoj0nUO09NEnxZTKr
vTGyzUVeSTAoLMiA63YRr2y6NrGF/hy2wN67UIsu+Iv5dP8LrT069WSdqidVGY/u0yKea7OqRRnY
M54BDgTlpa/mxjoASK7DIwyuuxN4G5+KwhOD5DD2AmZdbspxWhFMQW8+j5Gnfetg+3s0GCV/ossf
PgvG2S9jOiU7r+TGHsGQsizjHgCTlhRXiqU1CMDX5jOJpPIdCdzgyzzEDEWhNSLehrfCFgFCc9tM
qXBDd2fRYrGGSYtr5EWfIdaCD1yx0pNZRUxkQZt3Cmhk7dywtXdkPdm0kvwD1BKkFf0CDk5zewgD
ihjPSZAOpzGw8qMzNvAuln13gI5x/HjfXtYfUMaqrzoZCB7QrLtdLy5jhu3gl3gmSnX6YzAZVfvo
KG5RP2pe44h3DbMtANyzPLV2osi1H0PNW+MZILwD9r2EKrYqwdcwa9ZzDI3nMRjV4F/AwwCMwBZd
xzqcPplMAB5Hrd8j3to4ZInEBM5K1sxkpXG76YQucDi58OvQgxxOVRK0kDBOwQGEpnsoitF+80el
0oCntijey9dhYURwXYuK4VEqRE5YoCWdp1eETKOjEWdpfxD91P+8/1XXvob14AkneQR0SpB+u8HJ
myMzi1vlmdM3D+h8wqXhir2S/RIWyeVgGcaO5MboFay4fcYZ2d3UVp4txfILxFlPTV/9M1jqT6s1
woMbt59jJElPjjq9DJr14CbjuGNE0j5vH0N+AuMeXFJ2i9+73SlYa0CSRDZ+Z9roDdtjYA+f05I7
Bt2i57ZwqDKLn1/hw46CH52mwbToqBAQ7vjd9T0i76J5QTZEwknn+fZ3zKYuojROQ98TgXeY6q7S
6G031T92xdBqlTDtZ0aj2CtMrLdPCi3TIqp7pCtLSvre8Uaai3nsl/ZkPwCoR6HbrPJKPTSRbk8w
Qqr2P4Y+WajOz0b7pdCE+eOttkb5n2KkIZs3PNaLF8dxatWJByBdEcRMz02qJWerEMOORa+vLPUX
WS5HngiDW+KSktEJ0gyMrV8ounoYkuGJfot78Hrlid77Xha/vj+sRk0JCIFtkkssLizOqhVJ2OY+
8jPFt9QozLPrJcPD/ZN7zUZujVcuw+FBLAcz1rJWHcG/bc46Asxx4s62fhCcHvrsNcXEa9dp8Y+y
MNX55BVDBWUnCtH58BTCIjGc3AKGR7tSEYq2c5SGPkON5n0P6SxoB80DsntMGlWUp0nzQuMRj+Mk
O/MOW0dEhZbXl1K7LLffGnyedE5ZdF7uJ1pnI7+cKUenhBX3/hGtn3pAQVJ1kCEdMLqrAt+Iqsvk
BYXvKLqJBqZrn4Ygs48V0OHL/aVWG6KaDuIJ6CshJ6ndIj7rgtmuCico/Vbz4uPQR8rRhVx1pwG5
8hOswl3BpsiB6Jkt/FUZJMgcZ0PFhc3ji6gNQol6spVDECBQcwBA3l86W492TG1jc5IDgniJEWe2
uTBowxgyG/YP4bd2Ox8bpWNS1dTG85uPkPyKfBgtWeqJy2Jilo9xOiEc4A+B1h/bpg1JO6v4dH+V
lU1A7Ca9LN0z3lO0Rm4tD0Z0KxbxwF6gzX2YJzt5zghtTtRk9hp166UgFXqNNZltZVRscWzjjHxK
782VPw+NfW060zn1oc2onxK9+QEhAGJcg5EG6moSNXa7KyoxqQEjrvA7bdT/5NukMIcg03dOxDTG
BzF0AVQxs/7W+FYui+YV2oev6LvFDtU2KfSoqoWf6AZDaO2UQH0ezN+CNMovXp4pb5zwYRKSBWn0
E0qTaxFA3O4zboWsRBTCV92senBBNl8RqG/PXeq8sVX2uhSHKfGSdFmp590uNVpaZ2a1xlKxVj2o
CfSWTWx255Ta0LsE+tOP9w1zfcngISEYonJHhodkyu16plMlnhIYwgfSa5/L3Couuaa8EZj5v7ui
QsgVACZPCeV2FUt0Zpz1nvCh7VRPoavlh2yw54ulT9VO3Lq5IcqQtJaQfGUA7HYpR0vtoZ1d4c+W
FvwDOmn40LTTvOPj1y6RY/tllcVnok2E3gB0RT6jFdYxtp12PBqJXqMlARb0u2IN/3V2n3z5jY8F
k7v0VXyyZWInnMLSGIau/Tl0w6dBspQbiEC8/QQxd4Af5JHwEiwljy2zDZSotmu/gw6Xq5wgQRLF
05s9IhGJhANLui5G9RZvcQCBvahdDL0JkvRoQrnquyIcnxwo/T/cP7YNj4jqNk0nOavLE7GwccB+
IcNes/DD3gs/Z/WsPk5a9C6c4n7nydpciZoCEFKJV12WcmPKdlbROgLGS7U7uQ28kFqUuMcppvJ/
f1Mbdi51pPC7IEwk5PnWzgljWqPPk9pvx1A55pVeXPTQ+PQbi1CJlNUEOpbLCDZX7Q4Nz6L2NZnZ
t/k8HNpJ27tMqzj51RIIfeWEBUXIhT+ve7jpq67H4Lipj6KCG19MyH4QrInHMC/2lJq3vpIuwSUy
ipVSkLdH58RUtbxuYldxMCbEgVOnXAolbl+63iq7HZvY+lCg7UBwSeINCna3qxmMZwb5NNeMTBvV
NQ5VhHot9HLuf6ntPf3fKks8VeAxzgUvae03cVyfKPMXR5Gg51JG4Y/7K23thw4CQQyBmUHf/HY/
zO21M4XJ2q+VuH9Mhtk8hs0YnH9jFTJEPhLmt4IJh3pRQt7n1X4FHdyp1qb/tBwlht9YRBLM0A0h
Yl9G6nEtBiUc0sYP9Mg8hUM7XKPJenuQTvDMy8fHAVW3wsvC1ud6nVs2PiAD92/N6C3v0UTcUr/+
xm4YGpVzYbzly6QW+abWnoO8gV0VAd6Dl46qfaiLQuzRjW5aAFDU1zksmiHSFn+p97We1TIEFXNs
+TSdSA2cA6Jeb85n8dmMUMrJVWZYefNuV8k6a4x7Ezo29KGMc1A1CC45wBfefGjkaJKIBvomsP/6
YpUePLFV25C+Zb12TJJYORlV93YPRzACBkMq0sk/F6uEfWIju2mBtEe+4YMex+p/TI8ZH8O5TR9H
nNA/93cl46mbJJ2yEvuhz0e5i6r64nF1i750RhcA8+xUavdQRq1QPg/R1M3PwTCV4rkYg8C+xA7K
1g+0iNvwzSE6lUMqwQYxkqQ3X2x4yDny0ewrP60bSrRRGGo/qgwlxiMTVcpfkPJ0ex5w/YqQ9bCi
yx/YzDKgML0EfanJ5JoRwXTHolDM/ALCYL4aFgIiB0fP871y8HpNyRUlgc5UboiUFjdB7RiuTICW
+eGkDtHJUzNh/5nNRh9+UcxaMf6p0iTcKWLIv/P2296uKX/TL7cvbIZ+pObb+m2n6u81ZOxPFvXE
v6eUGPS+Ga0vunQnuHo67hpEd4uv6LpzYyrwIvpMOSmnsQZ5nImw2nkgtw4RU4X/nFoZNZ/FhuJe
a3u1EZ0/GenX3Gy6A7JT77tZf+ySci+43To9qRBLj5uRXSgwb0+vLLU5paTb+YizNU+QcP0LGni6
ujOC3vcPb7WS9F5YNLh92lo8MbcrKQaVv6odW98tK+WUwLDJEI/RHOJ5qneWWn0n/BYvMghjk3Bm
Na+QT6KMbbSR/aCAKStNvO6UtNXeBdvYEFEgoGkAUBJxvHDIjRh7LUYMDLaQWOiHsI2/j2mQIxRu
Idv95sOjOm4DWOAu0+hc2ISJyrQYXL0HHmSXTHZXzHciG+Rp1VGg9ri3tZW/fEWh6/gpmQdTGr79
VsRNVt3k5uDr7sAz0AHPK44oTNj1AwpeFm3jqUF7ilZd/1WQ8nU7gcj6aAlEJYMl7xDFrhXeckLx
gk+s+naWxeeeUsux0YLuOszWHkfBKnOlQoxhMtzG3abvugi2gR3NkRhyA2Qswpzot5VkJ25yQc7Y
9PWsdv7NjCB+a/eThhm+mTdJ0iWTOt+erxuOgk5u7fidyzzBlQ5QaF3hMdeQvu2VaY+taH0fqLpC
WYzt0C2jB3q73Dh0fRq2pctAcK8e20izD6q+6x3XH00KhdCEZ66Mu7dMWxQDTjDPSGY/ixjHPtVu
i3U6beMWqCVCtrVzyeX1uvH7kKnSt6IZBwxfDrjebqrSEilqMBk+8t3mKSqBPNmTW190a1RRYhb6
seli+skUgR8aoe+9BSu7gajvlXOaZiBeZkkJY0dgOPLOmX2I0erw4g41SzRG02bvaHPVFmKcqDie
5giNlst9Z7C6nSwNaARsCrVn0ijjduemFqFJGZQazN5uVV2S3oi0i1dFkX7mpvbjiWfXco9WNGbz
uVIa840ENRIxZTISS0GELw3xwCJhFDZRVKn1pp/MKLZZqed+0CJiqWhotM/ol+41WVafGtgZmBxy
Bf6hE7rwtG2Xe/E82xZzRUr9oCtBaj9apZXRpuSNPKdFjNjdIBygEWaroxZmkikb5/unvrpE8kdI
IW454eQQGt+eugJKIp+y1KLAAFkNLil7mgtL3+ktrC4RsHkol8lXqLHqACZvV8mbanZ7F0KxIdLK
p2Fy0lNF3f/UWbvS7ZtLyXYrcHOcrLe4QHRKSFo0N/AtrzWnS4vuSn4Mkeubj2YHh+rhrecHDS9V
av4hDKaEfLszxxBOPvat449eFR7sEHpiEcfVTtK3Cp4kIRzJHphPqigrOulK92g2pa7j99TpXhy3
1v9zALI8VgN63l5eqDvEOutDxCjIlsFdcpB8uNtdZb1izG3nen40uSmjG1AIHGnoZh9tqMre6vF4
nSi6y249+GTy2tu1at3KkMZsAp/58wJmcmWqT0pVV2e1MS0kNpHFBSqpuLl+1pTIziCMN+ed893Y
L80nOp6SKl02b25/Q1JZLv0UjKaEJ/2h1LruFOele+6dbvp432Be561vPLxB9EvNmteZtjNo5du1
bCOTEwpD+lIHmmgPEZrB1TXhwxsvqSq6+mzHONwTEoTojNRECu1FrevavFb9NCkPeMTMPNlW2DC9
MEhNzcSIkukLvChFfVGSeAgOetHa6bt6Nur+5Mae9bNuhFUeSjQTJsRXs7zvD7aoIG6OUs/ovtZT
bLIKJOL1Kemyrj1NWVJCajRxm8xDGtaMIjIZVQR/pKYZDA9qWrrhocahKIdBs5vrRIE6OELFYxrX
1GzHFy0HvP8x8OwgeEw64HLvtUER9bMWiro+NV4FB8VYxKbxWOhWmaDMabY5ALrMzP9kJmyaL7VZ
B+NxSuYx/6NzGGi91qEahudEb5v5pFrkRQc3s8d/4EQpkqNqcCHOcZ5DqlclDLue3Twc3cPgzob4
mDZ6jzRybVvKA0y8QX/kng3hhXNVzfOcQnHzsSto3TUHbZoG76LGTlP/GXUpVNeHjGzMgHZDiNZ8
qZVBfOv4Xv2XpK/d/O9R77r8gxLX1IHDKkyDP0aBqhhC7MEYBU+uERfdh2DU1emTZ5TNBCYl1sLH
eai16lBB6VRdAThZxL9EnvZHgLNu+XDf6Nb+g9outTxw2zQmiWVubQ7saYO6Xp6+EG4afw9CzF8j
A2ECo3Lzi6JWxU4kuH7LyV5pcKFTSG8G3szb9YpRmyEv6quXcsisdxovdn8KoAT/k+Jz9DTQqX0G
etX/aEZt3Emct5aWFUWeKglBXSZkaRbm6IKa4qVgIK1/qIoMTklm8mc0OybDKa8Tc/vt06CNs3ed
KXzvgHrXERTNL1JCJL/5CQxc3G49MMxm6hX5/tiZfkKdqPyjViHUPRedglSO2RSeRc076f+6/4nX
Dzmle44blixM11jOwkHrENdoFyUvikgGpIynwTxErrCLnSRmbUo0PmBghXWeRiId6Nv9iTI11Y5H
9WVIW3xAX+rZz4wZ369cTmBOdaZZ1fn+1tbemSXZEdujsgp4/nZJI9IRZRNG+qKkc6lfdCTSs3PB
lG//HqqH2X24v9z6JMnCYHmU3GYSTrx4/OKSGpKrwneQw0h9zvpJuwT5W8fYiTaBIQDikREv/8Nb
XMliHMKZAcbATw2zvVZANz+V3dw/qNDYnVMgGt2bIxUW5INJEhDZqFiEt7qZmAlCL4HPJJx+9RIk
KRB4eqOuotwWE5KASHhMX9m0br9VToWssO04efG45S/GHNlHRwmdN38il84oDzaJJt2WJZlz78QE
TKVRvUQIQ5wbpCQPlR42O3a3NgTYNpjYpbaJLZBqLvZiNXmVddnwQmGx+1jlZn9OIn2va76xitwE
dRDgfkCu5H//pdKXhfpM1cAeXky9mJ7ghw4OOYWZN58YknkyXyaxecV13a4SpBTxbSsbX17hnSJX
4h9jVc17nBrrq0rNgbtKyIiNQfF9u0wBZIyJoH58SeriXRQozjFtwwS5GYZq7t/SV8XE2zhKQrvJ
yEldQAcvqzmVbY14xGR6yUrGWEDih9EnYU+IUDvZrBenXh9m90PVhLV6Jv6wxIcxtVvtMDCqMvwT
5gr1MzHMRXhIrE5xzyjdD++tIVSs7zMaNPmOMW2cjJwxIuZj1Jbfu/AqipOFGlHP9EIAJCuRmfow
am334jpEM/ePZsOiYGbHX0owl2xE3H6E0FD7bmbg7YUhDKc+BKHpFGfFHurmcn+hrT0R6JDVwbaD
b14kP0aQ1kNqJfNLn3b9E/OD+XGirHhyZ0fbOb6NPXkkj3KMHUYagDO3ewrqVAnNNs1f1EnV/oey
82iSG9my9F95Vnu8hhZt/XoBhEjBzAgmVZEbGMliQWuNXz+fZ7+ZZgBhgclVVVkWedMdLq6fe865
d20wh16QpMnGzK0vby5uji5M4gFAeXFdRrEiWZulYMxOXdV3d2qsl5+RMBp7CTjQdTB+3KVdN21U
Ua4NDea1cBfH2Wf1YhXm6cHotAQt0ayXUZ55KtDo1n658rEgYABk4THCHbpMEIK672IpzvNTVIIi
ONQvjlCQcm+QteSsT3P5rUMzn7loxYajXw8Po6wP3/Q4SB9SWho+UjSv90EBu83Usy0jiNUcgFEK
H2JBFUGD9+pH+NshiAvxpE5Wp5z6LAcbMOzGlSVLvb+9XtdRBHIOIxRSD1DlcmNQjENXFtCzNpyg
6s5Rouxt6PYbS3Vp6siOE2234PGDIQkC6mIVxTx1i0Rtu+dUzSbTdXQSwl+4IXTNu2A2Kvkp73jJ
3lGJnlDizZZdHlPJnu2HKsgD1fO7OG73NC2fR3c0hx7UZJ6yLQ+01XIQBkSk26xysEZIn5dL3VSo
DXZ13T2rklrR8l6DXof/jSupibqx9NbTLtQFIGtQ/oGIlxgJ5AHeXQirnymg1F5vhcVRixNn99aP
K7YsEUQQ4ftyOaA+6wvbmqse44Qp32UxLxvsn9W3ZlFC8ivoOBCMQQmXfXxlPWkUKPTy8yyZykPR
J9lO7iZpYwmtkuzXKIhAgAdp5LikMFdI2aDH10Th7eB2sfGj0+a7oqJHi+kHW71N10sB7IqFQFlC
1OaW6JwxxLw5U00B4nb8yNUSVCBGUwUA3Kn25fZXuhpLlMhFCyc6gCz2RuE3KDdxhnyW8hgj7jrU
vULi3nBMcN7bodbLjmGJ7jMYfMFeXebxtJZLO/wKlOehDUxPkQN/F83VVnF4dWXwqaD8ohvGrIND
fHHZzkk6tOrM5NF+rdgNXT4By3TSh1ZDsVNrRXlQzGhL+3V1aAC2sniArR+Zo2mHDYih8jxPU3PQ
cqDAMOm2kLmrUcgkkI5Aa+aev9xRStcGTVjoynOomZnXNXn1qHXBVg+I61FgzuDjLbQaCxjcbMdp
rKBx0gKqNTw/jqt7SWq2hFVXoyDv5hRCN7EiVSZGiJvlZLPuagur+5hzuWqlLQbI1cWAbEsoXnip
LjmI2ZTkZg8o8UzDpdlTs+hkyv7HtNA+xkX51Of+27pactOw+P433hK9D+XYoJUMXygu2295QFeQ
zgnKnZF3WyTwVbFCROK9RakbAGnVxabBabjTJ0l51gb6VvaqfRcF+Z0V4syhVfOnai6++Z3/ntYI
b7R0eB0js4kAlmc5xUzxZX9LDZq0Nto4Yn1gDu4f1a6foBY7+V0KtPTWfJZBClYVnBpeFeDel6GS
lmUxzyySsHNUj57Stls4GiDk0G49X66tRw5c+N9cI2Qki3NQBmduqNKqdMB0aODnZNKDiXj6ePsI
vHbamiBwgv0G6rdkJEWj3hlTXanPtW/ZezrW/PJhRezsINmqrS97j/GZIAKBZ1POhUlCreJy7tBw
NKXfFfNzriUhVp8jlKOpVL20sPLjQOeHUzeH41PXK/2hVFr/AMxZ3uVtMIB+WlumQ+vphRtOHok/
BtkY2qzL3ybLtcnQZ31+Ho1g8vLUwZd6zrU3Jza8P6FeCaoOZdtlvxxKPnWAI6f6nDOtu6Dtvxlj
teVKsB4KxyLrERcc6gYrw0gqvQngrTY9B1IpHZSgp2WY3eobK2WVceAlAgWDKrfQmXM5X06Y74ed
Ejqh9RxV5rvJNp56FJxuiNMVVeetxbIakkGRBQdnhJFQgWBiXAZzRpw3+7gxnnGf0ndDptMhJtO2
3CmvRUFNKZiFFHX4RpdR4Pv2sTP2xrNRG5Vrqr1z0JNuSxZ9NQpgKHJVWAgQOy6j2HYNBwd5wDPq
9gitsKTRDD7wP9zeyFeiCEsKcUniBkCd7DJKCdtCn9GGPgdaMe/oma7s+1Yad7ejrI4LKnFIYHC0
FTTtVQo9Tk7bjFJsYybVtB+qlGJRpCXtT+xQuo2tcy0UZkvoMvk8gpl5OSA7wvu45hd5zro+d4tZ
7Y+WTm0xcuL6rcVnRgWPSTQLJSfi9XsZCjgyxdopo8AoJeGOVqVYjshYeTfZvMUGu/KZ6A0kxKCU
1Vl2i1BRUbSZ1FDLDGR6o3a+0j0pdju99dYXA0I0BDbNQ4cC7eWA6hCYL9IiBuToXyM6KN9rnYPb
gD2+FTQUfg0Qkui2Rq6Jr8FloLzFviUKsuCkSUq3t0v1Z4F/28aLCv0df80FksdLAACctxsw3lp4
JefkUqrZ2c9DXU/FrlTt4FzR0m30OkpkOuxmtbBOXKZVugunZAg+R1Mx2u8t2imqDwEI/vAljeQk
3095hQ+ZSfpYetQW1eeyTnr/izIM5eyGWkvds1Ck3nDVuDe1+9KQ7NrFUx+FituazUhvYex58yM9
QpNmlznTlLqFLQfSTqWdzOglJhnxwW/TxnQVNR70fSGPg3bInKGtDo7SDNkxoJHg+ND1tlkdHcvP
DhH+XtbkUrYY1ZcpK+bhTzhu1FXNarQfgiTUqzv8Sp3wfnCS4u+UPfiLBFZTDvMQ28E7Jw/16CC8
2LvWHfVZjnZDCY3lZRzJ29/7iR6Gx2lQajAaKZrqd+pgG3QGAIylo6qSp6OrNb7zrcg6FjwJqiOj
9KdZghsVeUZje3if3ljqauIW+Orm77jKx/pQ6fH8IqeN9TVRhrTgt03LcDfOkv7N1gEP9vaUz+oH
s9eM9i6id6zqofiSVBdTiAofYMsvTXVvQlwo/2qyLnkPQURRcP8g9TrkrUFX2aym2dQpVjAee5jq
chiOY0NnokMSowa/83kd4vuAU1n/foiU/qsEuAtFhrvQSD0nlHz9F/BjIHvmPKbT3/Q0s1QvpmtH
6+VjVjZeasa+9TKTYjmHqtfL3suzfu6PhpIb8V1rWiMq/KyYBumJKxEZo17rwblgiqIfjjX4yV4G
NQsPlZ1of4ZGrmsemr603DtDklnv5WRKEXn3fvgSDJKTeqXZlBJuS3JV7XorHmQWRteru2EMQ9pu
ItnWH5OkT5SHbPCniIfi5MTnFnHydKfXeTK7fAyJ6ntjVbaXoeufPGr8cfj3PAWt7TlBnf30gyZ/
MQMadLkGuVbjlcEQv3STNsof07nTniZ5TGkSzEpTHAzCTDn2ptyQih2dR4v5vm3lrN2ZjaOG741Z
T+NdG+pSdFL0VIqPMW/L4Ag5xAz3s1TY6n4K2w4yhvgMX6pSadQDAIFqeHIcD+VhLOJSPkIN6VRP
SaywcqlzO+OR2ms8uWGUzt9w1TN70R2D/eTqla+nuwh7mW+9QmOfXQMVonTR6o/qztYqxdiVdE83
9nXbyOYvRaky2Qu1Wk2gZTjqudLkyDwrctEUiYsQq/kzYd8qnmkkgQppLFXaQ9Ho8s/bN+P6YOd4
gSBGRRfR3Aqf7KogAlxVKKAP+QuNUcNPEiaVL28Mwi0OiK4AMFlUm5ZMGMq6XdQnc37qZSq4dYMp
uaVKg3c7yurmNUGUhIE8CmUookvAQhnkYUiloj4FQFiH1imjOyOS1M91i/vt7VCrWRPJCt0e4C4J
K4xlGzuadBih2jT1yShb8y7sh8zTekXb3Y6ySl1FFFHaQt7NDbIsoOUt+i96RdeninfQA0T2GqEh
rxwY5wc8wv+6HW09JrhKYJjMHPk4Gd/lnVhJji+nQ9ydnGKYsCEzC1cO5Gr/xijUHamjIs/kOSro
oJdRcDDwKXH07SlxetvYZcMgPxqjM76x6zdiKETdIO8sPBgiwMCXcdRGG6cSyRpOlKgyyyTsMxeu
ZfyJ2oi+HyEWHQKzy4ONTyYeg5c3PqU7fIRgPopOPkvhSBqFo98OvDYqq/fvLetHrAw0EAsatLxJ
TnE/bE1XrTvpzXIjqI6oyqmD41OMrdBivIGM+9NcmuZzXirjURcd07BQ+nD7461HR6bJY/v12WFA
eLyc1FqbtUyYjz1rti8dTEnXHmPKijujtPVDmqiPaYQHjdMM2pvzNXJcnrtYW5L0kLtdBta6ittS
a53noWL+Ashjjw390Dby6dV+w9gNUIFXiOgAt2r0x7uqqgZTcp7rzo/fO4kVHxS9lL60IRV47A7m
T7enc11PEUgnBrAIboXnyZKYi47S6gKOrdMkZfngKlJOr6mqDNCX+7Gidm5ia3a4b5Ksy/5SnEkY
qyaSD5MuGYrmXZ4mxXhIK/TiT4mVGp1L83N/q4q3Plb5JYHRuRkFw2opzVRK/uLQd4YTp69M1lLH
u5hU2A27cavF6pVQPPCoLpH9cw4ty65BwNcNR7k7ZcbU77CjSz5hlqk9loXUbdQmr4YCYYasSMUQ
hf/lipLCanKGUO9OdRSMlsehAKRjBEFHrijXlXnY+NRi/10cDIAoojgneqrw+NDF7/Mb2DeVaSur
kzWcWr5idkKxKdFJak4NjCBtuqB5Tccfu8+N2lLdQuvl6pOt094WUmMZWzhlK1FwR/NwKiaDEkZb
WMzqpcKvB1ebM5NlKDqzXv569iC1LXT8/mRJSuRpQ0zeShntXaQ6qJmNClXmKG1VGK7cOACSiH9Q
mgOsqeKX+m1OQg1zj4nC64nDtAtdmsMYZ5852Zj79acW9xorSqgX1y/yKcVuM8nm8aR2lIQ9TSrm
Ex1LnWjXTbMebKQGV6L9j9jFEizjFVw4ZdGsgJ3NJ3SR010UdXBX/Sh6hwTox+01tf5mQiAJzCpe
y3hRLU5jp6AHbDb544mbW3qPRWNg3IOZq7s8s7XsgAtMNXlpMtSh9+bAFNtBkTm6Xm1sL79bagUw
TSConoAfyh2QuuSGijTsOtkpTkpVpXeDyOdvB10dzjREEUkXYLm46Szx898WizXjkl30wXTK08l5
ifo5eMwlw8GlL+rfNVmC+frtgFc+JOAkD3SOCFqiLk1TFb1reBnmBGTynwIrxsoEk+5Pvt9Gx9uh
1huByw2ckg8J1u8s65Rm7ivabGXTqZHt8FGNE8wHs2irqcC1GeT2RCaMiekaait0LVB4nU0n3Q+n
z5YRNbtAMdKj3MX+rsOyeoMwemVUwjESWQRFRMhTiy/WODV9MKNcPiWQUT9wrmVuYEXV5zfPHf0c
MbYR3uaCpHe5LgCIptyfKvmUdhm+e1pUHpxW3fJsvzIWQaEHpaRcyDG5TECyNA1zzKdPxtDq98ng
TE/AOFvODteicAiD5YEc8hZbzNiQNw2V6Vo5NRZEiSRtR7SkY7a7PWOv/cIu7yJGALCL5StnPnXD
yykbrCiQbMuXTz3lQm3nlxp0uQLMBdvAYpR/SKMNib2F5/t+qsPKOUD2b4IAwKiUnLupltXEU31n
/DxZ4zR/V4c8tfa5bHWGRxPNwT7Vai6nnmxCKnxI/Lr+afmR2T4UVdTbn3iGljJuYhFFSs0Iw/gw
hb30xibqvMwoXIhmxvDnmM4laaLFjy3t80o56VlkPfOswWM/KSPBQ1SUL7cnVMzXYj6FvJHdK5pV
r7LTsc44P2JZgbAno9RWDHioLmo67QxGXDf7Oo1VcyNXXS8VrkN2FUCY6NS2LJDaLYZl45jTXUVK
1KNqR1CYZr3ZWCqrhF8A2QinmUYh0FUXyz5RlT5PsGU4OWbR/0iNpj+wcLWXfAbSmsba/KLT/fpe
mWR9g+2+Pn15wEEd5Y2N8wQ3/+Ua7XwNtlDIGsU2o3yX1pPyuUtgvgwT+OXtz3dlKglFCRh4AsHT
ksDIXdNKTUEoX0uHJ42l8hCpnbVB0Vrf1iQDgBJoSDlAcP66HJDV4lJNs3TtBOZb73JjMA7ZmNtP
o1oHH5LITP9y6LB+eOvQ8ODGRw3WKlpPyL6XQfFWTusiV7UTBRjHM+sk+mw7ofHmXFqQoPhKmMBT
QV/2EZvKWJ8KGiydaH0YvaN/LVvdHswns7K22L7rZQHiAs2UQ5J8mn+/HFA2Wk4pUf88OXL4o56d
9l7uyukwhM1WKe/KKYn/HBRpSlMYFHJgXoYKTbBlvdKME4TwRKLzL5K+eJ/EWD3dKzpdEXeRPpTo
jWg9pDyY4Tw3u8qsipPsVHa9V6OxnL5E0ejgTdrrorg16nJ8F1h9dK6mJJh2Uy1Vf9EZOYjeW1BE
gjsVU41sb+ZyFCJKsmmLrHRZ5LjQVSofwVPaTFtZjpiwy7OLDY7yDlc41gA40+UocWTP/cEutFPd
RH8XbaV5lt7dlz6SHzVqvk99eD8lNZ2/pI3sdb3rkO1Qj6OIj3cNb8fLwGbazAOAt3rSnMJ8N+uS
9D01amVjA7xS8Bbjo8jOJYALC3GWSF2PB0s927VxQgRle0D/xnNqm90uiNv2vWI1zUnGt/c4GV3h
jdNQnmk0EO0Ks93qprZeuaK5L3c6+SSVSEWcD7/lr7zfugjjAftk0WjCBaiUvHqsCoD7Odm/ddcL
rZ/YjFyAwl/rMlRrFkHmU0Y76ZId7TXaWVAQoSpyO8qVAcEmhrcCwibYJeLF+9uApkBu7dDMDJ4f
YevNaS67RRbJFJpMZ+PBsb6GLFHAJ2cVwOGqFI2dW+J0ZWOclMCSdlPQtZ9MJem9oLYBPRQ7RAM4
KlO8G7W03FB8rdcpscHHObhZrSCyl8N0spqUD7/bUykV8Y5GpcHRHqZp45NdnUw6GCC1BQ3Hnfoy
io2Eyo6a3jgNJZS+uLX8U2fG1aEqnHjjtF7veAZkCQ64aM4AaewyVFVLI41HZeM0wcbELZQ74sWJ
suZLyLLdJZqW/ZXWcfenDxQYuEFgOluepdcGK9rY0uySisPqvtAjPezLUmJK0TZ8GKWwf8JdMfjC
YtqC9K7sf65c7PlgmUDCXnUnKWodcwpfNU9Y+PTWnT/3kuUmlemgh7Ti2PIKJxw+F01UZySvY9of
ZaeJqiezVux5V8HFyjcee9fmn4SZW4zHO3nqYkHpyWTh+VmbJz1oJiD2NKPiOn0sm2qvF6bhNr7y
o3GCg1Kkb7b2hSaPUhLGiAICBSn/8tPPNDkZRE+aE6mz7fWR7ENGD+pjVLfdxiivfWPhtMIdyvQj
ALgM1VAzAUUNrVOfj6oLnck8Sa2JK0ni6y+3D6I1Q4thYVXDgiIDAehZxGoHOpdXwWCxntpe2nVz
P/yK0wpfxkzK5veD0kyTa81depqGJBp36Gr95NAWbffSxJk5HrVEDbdAkivnBmubxAsAAfRwSaHq
86BtqiK0T4Nc688FLO6nESLZx9tjvxKFNw6WjTiginZNiy9qRkGJfKRzTtbQjdBN8qb41hvm9Paz
XkgYkD7xyuZjLRhHZhFa3SxlNjdKlsA4mqaXwVCGgxKa+saIRMJxeWEDKfEyhdsnnLqXoKAV67PV
9bJ9Su22/9Qbof8Is47KrZXKrqz73ec3zyDWNTCBUY5Q6NQXJ28uFZUKnGWfTMtP3bJN0fLa7Vbb
8CvbgcIn+10Ya3IvLyaw6xstcOzEOSVZ3u19u+s8pbAyLHjleiPlubIkXjVq8IGEmdjSZRXxZQdP
K3VOZqr0u16n1OT3Ub5xJV+LAlSMUhHTS87VxSkWyFItoYFk4SVm5RlR5HiarHdvfuXyHmMbkcZw
NZKJX54ioxLm5B9JcJ7LzjjmxdC5suZv6VqujAUeFauA9SZayS1SMxMHYYw1MIEqBy31ushK7hNO
yA047LUxy8XKZp++2vpSMSY5W7YRteNBsTIaz571zO7m3cShNX9SkiZPXTp7Vv69b5n1uNP93PjZ
Z8psngcjk1E8F2pevse2XB1f6CwJ7YIMq049cnNaVAtfCSl2DU65r5GMy4pb0ejV2dHfyeHfky6X
7lIfrOrJtocCKods5VRUIsPIPtU4l5xbjpaIrrRmK7tON+C7hZ3ClP4oaGtZPxUWHgquEgTpS94l
3fRxyDHFT1zVjHXdYwRa81jWPmwgLZAiLBVoeum4iWrEP4eEJpwvUWy0xV2tFqqx17EyGh5HTKws
V1bAiL8OtRzNmFQpk/ko6ZFinSInLar7iM4JPgKUASupXJ0cSotzM08u7S/60pXwJE3qXQBTUP+h
tDTf+fXGQ8GCVPwKrXPmrQ21ejIA7EEm+9Rx/+9MLQt2bYZv/O0oq6NOREHSgzZO5CfLTKyRJEVF
DGWf7KKLzyb9idysD/THVBvHvT+kzZ+3463WuTDZB3O1wFVQ+ixPcUevnIKfKqe4i4pDpeJRG9a6
8eZRCaUhOSawA6C2udhNBnINGacJ9VQHVr0rrLg8oEWTHo1ylO4NtdqSGa9nkSekkDPDi1bA4Bav
nSyWpc6sG+1EwyX9TMM7J3RDWNqfA1+TAlfu6Hp8ex7FCC43MjAHI8MnQFBwl9jU1DhtmWg9GVyd
ZdbOsMrqlz5MYXk0cyOwjpUhjcaBLgujuZG7v/r7LUIjyIHLCqMZndGybAmPUDShc5xT1ozd9FyO
TvozsfLkz9oakuBgJWr3jf5C1PDSZAxGLB0d7FQ6x+9+lW3WSPdOSq8oVzNTydmxJm0Ygxp150+h
aTfqkfdiPe+iCF2tN1RjW37VrCzAOa6LJ8Mrk7qL9gVgT73rIqNoPzi+af7tq731BVmp1rvRhCWh
K8NB/N43FG03rrbXa3IxfOhK1LpQaggV/mJtKZIydSaq+ROeH6VbUWk7xc5g6G48OcYPrZ8+53a/
mzDS/1kXffNVr81y6xhffnyB35HSAfdA8Saxu7yS6hAqF1YGzkmKk+g4tLVSUzFWg8Sb2iTZQEFX
D1+qJxqwnfCDB59ZsqP9QePpWTfOyQkgMQ68mVx0q9/MkVJHLlXHPFffBzaXwO0FvjooeBgisIbB
AscDCZjYcr897XutRoICOnVS1aw9tA1P0ixALvLWKKAhMB+AQ3nbm6uZrK1MNpIoPg9R0f05SEXq
Yl+sfr4dZZV52URBLaFAtGAkS3TXqGb6eCV5fG56KTlamSK/Qz2ZHEC4tp5Xq5OIdzuBQApADEDT
lieRMzQZvmrgLqlD+whz/DomgeX5aPDbrg83TqH1wNC3CmyLe0rFZWERLQjzsQjKMjjXQ196PSHf
lWmpPStZ9+YehKAfMLPBxxkUoJJ6uR6yccQWj6YV53gsqPFUdXboU2xYbn+p9apjFLgmgk0ARvJo
vIwigdWR6VTchLWfeuQd4X0RB87xdpQr0yYeTFxRVLBBqxe4YxVahZUMYcK0JVqwKwun/GbPCHnd
uMlDeXc72uqqoGbCTcuILEyBKWhcjsnwo8HMBm532Qhm18iwUnMq6Wdd9o9S3BdHuKRbRotXBshN
CN8coxdxAy9CdpxI5py0yRmCe3nvGy2Vr6mVUnZX6/dfb4/vyjfDfgNgCIt42BWvDPjfTorQGgNd
DkpcooomeHJwo/4Y61mxf3sUaq8qt7zweVrOYq9OIFKpnZ3xhsVLq2mdfe9MW9/q2lhE9RWjSrYV
kPTltwqDWMmxLMjOamf7B5Qp5veATvLf3joW3KN0CFLCeRwkeBHFbOiCoQ1+djb9MaGDCE3TkhZH
yttR1hcHUQw+CjIx/CuXO3a25Fktmjw/F6k2HzP0XHtnSuYDFk7tvS6po1thGP7YVpm5RYBZL3ke
eq8tJHiRCCnH5TT6g1LCnA6zc6FY/fCi1pkZP6OKUcdzTU+u/OOklt0Ps/SN+M3O7q8tGDRsUyga
AnAt0oOmTBslHprinIbmYHtF6dB5jq66b99iFM+pCZEa8QWxBLocYhpNvjXbQXH2+znHXYCOkUaG
25mTmtabD0VhtsD9xc2FUesy19TirIB73hbnvJy7A+CIeS7ittjIK9cwqfB0QByFtw3ZCwybyxFF
Tax1kpQW5z5Ohjsz0ZNDaEn+kbdYtFeH0txlGbxZ4HHbG+k0te/tQX/OOfM2juf1HYpen61OWVsU
MJarh72dAlNaxbmkt85xqHLTzYYw32tS7e+UhDLa7Y2y3vTEQ60PagjyvsIximoyKiOIy7NfRDEi
rWqiiXC+lbheGxWPWi5sYQayqsPmaqpzfHXlGV1P4M2aE3u546MmVf1yn81yc3d7VFf2IAJBiM88
U6A3Lt9EPF3meqqt8sxW0TyuJ20fUd0+OCn8RnuWcUCo2uD77aBXppL8QECeQvEEiHe5hji3fWwV
hR2Rrzqej/2l4alksPbGJ7symSBbINjot+jJtCQDK/CaR2OSq3PR5vLfkZkXL1li5p8bWvrt1TJ6
MysVkRhCLe5S2iBiRbfIS2y1Hjix7fIMO1d7ECbaB3XUqdJo+p+3Z3BVGiAS5wpwJMcXGesCi6zr
CspnwMiAYbR9E6RV7/HaQWNVqQkWJlGayZ/MCc2204ftfR2XxcZvcGXhACYjVYOFxgnqLE/QTq36
eY6bM2dcoe05r2t1rylDlz04hVJW97gaSC95IRvFxmvgVbl88bYT1BkKpFweIgVceqaHYRTDCeqM
c1rROcPigjJKbFPxPSiDBxw/q+jeKSFGvQuxNK//Lq1xto7ykMXNh9yaEc+5SWHO5t+K2RTVozRq
znRsR7VqhDJJzu9vf6rlIkS7wFLgGwl+hXiiXS72boBp3c9Keu6tvNn1c/IQSP4514Mv1I7f+lIS
wSDggBWJ1+DKWVVVik6x5jg/h0Wj0OM17em6Kr/1+UIUzJo5pASVibfSYkhNWqptlrf1mX6FpmcY
knNkqX0ynLLwYEq0G3fOcrGLcDD2eMfzsqBGJ2b4t9Sx1CFt2vbUnKNSso6tzh2TOr2yRxfWe4M9
psdmGux9XZuBp05VuHGKLE8rwqPKI0kiPeIeX/rdpG3ZtCRe7VmT6DajpUpwkEwEdreXyToK+/jV
5IFTkSN5cXaYDYa/2hx0Zwxq7KcKyVt2N2bVsJUhv5ZFft89Kip3BUQEOwTwcnOZJ5hNKuVO1w1n
4CH65qhaPNrHxpnlBxxm5/yQ2nP8VTekSnkf1nhNzDuUSxjGwgxosUmy5a6pQDBU1L1pGUQf416T
5yPqvHj07H7AXWbqMZpBKOrEsdslpj0fAz8zfySWnH2MfLAJN6vDmN7KduD8OeH+iqpBlj5pZmPG
b0yKGCywAe9eYVckQIrLpaMlCBbHKh/PhSN9U3s9PIZFbG7s8JU6Q0SxOQVxDyAU23wRpQpUO4vK
CWS2V5R9PRqt7laQ3qbdLOUYPjnjCComja2DP28wBvk51dj9x9gI7OZAZ+sYL5Yaap07Ymsj7Sg0
acMbn0ai2wIrmW1LYRcUZfHaKyt7APSby3Pv2CTbmWI9S1lH4f51Hf/Hz/E/g18FrwB49nnz3//F
f/8sygnRQ9gu/vO/T+Wv/ENb//rVPn0v/0v80f/3v17+wf9+ioDXmuLvdvl/Xfwh/v5/x999b79f
/Mc+b6N2et/9qqeXX02Xtq8B+E3F//n/+8N//Hr9Wz5O5a9//fGz6Di6+NsCtL9//PtH93/9649X
T+z/+P3v//cPn79n/LmnYv6e/Yiq7tfqD/363rT/+kOX/yk6L1E8pPxKAVqIeIZf4iea/E8ObHAT
3LD5B/nYH//IC9SG//pDUuR/CnRV2OmSI4MicjA0Rff6M9X8pwA3WXQA2+TklOn/76938aH+98P9
I8eHuYjytvnXH2IB/HYwcGPAmKdnJa8VBz+npTBMtmJDCgw6m46yIrmBVBjvss6O31cmnR429uXi
UnyNJaglOATgmkLL2Msdk/SW03ONDFzaPU7Ufm33ihuMWvgTfmX/qNlJUG6EXBywIiQ6P6p2nHsy
X2BxwBpwQuNYrQYXG8h212s4luV1GG2cBVcGRibt4AXJIc7jZHHgpJQnK9/ANSIMEK3fA2OZHlo1
ozuEag6GPhg5/d5vXx1XPhweLKJgyFuTRGsRM0zT0jJaa3B92jG7gT7hQ56GMydsi2rseDvYtQG+
ymOoTjOJSyVaTAtVRU1s0f82L581rJz/0nFEvKukvnyAuAaJ8XZA8V1+X5a0fIR4DnpJUZyKxpL+
x4KU+wL5mtsP4aPcTD9wFC8fu8743MSG846uiY9h9UbfW+Qj3MDYzdB4kpgrbyLwr7Ewxxj3wViB
egP1w2vSIt1YLMslKXhVcOIEpK0KXEwkPr8lNn1VZhL2zUAsStk/R1YZPVWN9eP2/C1XB0FASIUh
EbgbGdti3eMEaM/0Epjc0lDqT8j2p3OimsV9A2P07s2hAHLY0A747Ho8jR7EYTwYkxsHiTx7aVYM
BvYp0/CnNgB3729HE2fE5cKwKfEwhYIfxiGymD1qAVUGcjW7aRLpx3Rqq69h2Xdf9EQyT3OXoI00
41He2GzL9c90vko/4UgzqahxLr9Z0JpVVdohURWzfR/58/gY48X1TivL2pumXH6j9o2lKFopItri
mCR1W1qdjLFd2TKWGW7kV/beiTT/zramcWNbX1mKRDHQOHI+khouDmSsDxvfSsrZ7UCd3TZWgt3Q
qFtOQVcmTxQh8F6FLc1dp15Onp/OVgiGAau1VqtjkRjSs19F1oMaWdXfYZdX59tLZH12gFLB+IJF
z8CUJbdsqhszK8oKPB3vSMbfA2lg1waf688yo7qNc9EOFHzjvXJlx9Et6RXh4NXAvrscJc78KrYe
4+zie2Pt684oDgX1pjtfmrtPtwe4+mzijKLwhrJD6M+WeHdllhIGlZPucvc1T8McxFT6qjdm0UB1
aI4FYkfJn79oKZGZpUqOdQXH22SKpsyVMmyXyrZVPrxxMOKU4nnDKueGZjVezluMe4ljt4kG07TE
bGVwbG7otwq0cDEh8QBNh1BBdWeVrKOJb60EDS/llRhTG6xLvKbIt8wCV2uAHYscUDTGIZNi9i7H
MtH2qLdtiq+A+9JDnczz2bZ0KDpms9U1arUGXkNBNBBgCC//BRYkj0E0DXGOSZARajOmJ52s309l
ZG25iYoD9eLAxWiThEV0+KTEvC5o93bHE3CmCWpp+gpn+tRad5EOWcBTrWmYvVadkslDzJG2rqSP
uEzZ2PdsKZDX4wU25D2OV45wQ1zWnNmvWhxEluXGYz8GqI9LRz6qWoYD+u31uP6GkAphkqN7AOla
wYeSH2e0fXEsNx2L/IDPo+XO2IDdBVqpfrwd6sqYCEAxRAAM5I2L49ecFYNaKb1amn4ukVbr+V2R
2G9kmrL0MQ+gsyFlTZyGQHQXizIPTHhrk+3Gdh7si0Rr3LwbtsrN/9Pg4/eFAuQqXJ8ZEQQ2ityL
FWlEcTz31hB4MY/HcZ9yfzV7+oaiYbFbv/4qAcDqiWtV5Ke7Nip9iiFV7evBMWiSMP8AScfKgE6r
iuNTkqTCpQebpOxoNJnI7yIk2n9ZRq+VOWyOpP7l+yntc3QfnMidokauPwRa01sHn9u43s9xNeYw
pwMlqR/k0Z993cVtqUqjh8bprRabIKWfDAtX/P/D3Hcsx65kSf5Kf0BHGVRALAciJZnU6m5gl+Ql
ZOhAQHz9eL5qG5tXZt1jtZvte5dkJhDiHHc/7u0QZRcc0jDEPqqgz7qHvl0it5tN2sQhnGiAeT7Q
pV5d3uN/IzUHExP+A1RxdshBZk0IX5VDliGRmq7Jfg173Z6n3shX2gpvH169kguFbyfv6igjyUer
53W8hQ0mBj2gg0ZqrHNx7RXeKmx2GLrM5/dbRsV6XMy6DQ/we+rUzjdkWW5Qb6+M5TyZFprzuZfZ
3vEZk2I5hAc17tSBiqQCrtnRR4Hc6nbXGptGRbhREj0MjOquBKugHnp/87M86jaciVSaecsHg+IK
0E0q6W6iJuDvQVM33klYOoQv8N5o4aIlF92Nv8c2gk2STHkY5lsTtm0O8/WJlZanyh505BKG6laI
BFFJc/Nr6Oe0KTo4HQ0lW/zuBelNZDummNUKymiFPVOhAy26+2Rt45e0Dcb1ILZ0nI9OJ+HPZtzi
lWMoN5ChYyI03ppbr2lKHYPf2VJP7QOMGRJRMIT4+WUshpGjDsVvf2ghG+hwd8Vzn4eMjlvRYjJ9
zuOJjfYytLDDP3EZjPeTmsL4eY1Ssx6NiTiMpJCwO2es0q7po6ZcvbGxEyytTEs+015PMMXaQm8x
Fw1KW5/njtAQ+Xy9098dEtGPOlzTughBOo45jxkaswhntci3oANzuFtYavWThDt697lqKsMQob5e
qrOKhtKG5gAojQRw66shH+I5ZwqjYVWjxmxOykA1nvtGqpJnb6JUjeYPcsS15EU2wKy/2UXr1ZiZ
pbw9Gdm0S+V0DGcxfAjzhWQnTvc1Zq/vU+apH2JioMaZ6Cw5N3OWLBPs0DgT9wp6KkBa0CaH7mvr
6x5vddIkg0psgbPVJ8D1gO+bKRttGWRqgIf6QFmcczCQcwk/w57m2tuatNA8JstRu25Miq3tVPOw
jGEC3ajNXHa72Faafdsw8Z1iU7l9a7GHv5gJYZKdEsXPdmu89WZcajLuwLS49Bi2g+9VKzbPXI4t
dRc7h01zXuAQOj6mo4ijnWZ9EFQtIgwQoBa2ULttre5FXiOxfM39enAS43o4OytE7LB03/ZItC1w
kuIGWyaJx0DWbENJIur4bhlm/3XFAC/sGvEroyoyBMveJG07VCCcnDjYAO42hQ09jIpFRqq6SHvX
DAiRS4Y/m006FMDtGGB0j8Fb+kCnmc8fdIiUObboeLJDRzSD9NYw6BRhZzzHb9b2LcGzyuh0jFNg
tHuIrWAphnWvoSDkNntT1Ha3nsxIUwXILvvj+ROUFq1UK7amjXhXDbUUspqbKB2flE7HLSeIe7y+
oGn+HbnMJjkbRPss5n7MCg5Asi8GbP/LgPlhXUx+2q0HeDqEfeEbaEryPkbDf5iHFp5lkPDCOSnD
bnwXCTHXZzayBzNp7hXDMpLLsA7qCQc/HOrGMCXNPgwcTg3OjdUI1ZTDsxzgrlYE0KnpfbPU1Oy2
NO3l3VoHXov3Z2OzMx2S2IouJGlaSdpDhGz5otNdBM5JF2Lpdf3e4LJC6w6zeP8mzCzRF3/OuqPA
eRHBQ432sINLgo5/WOQ19Yil2rKPeMTFWQA7neMfpdbWy2EZxe05Ma12eb22c1CqKWXkJlZep8uU
j2N82iCmpjmceSYMzUKbjMEDy9VURcFk153nnL+VbW2RDC4NHCRzWPMIkTeesNupxW7xd5r0nikQ
Yb7Yk3KNRiZcLCmDtaAJ+6PyvBpmCCPmwl+s1Rrug0nUZCcPVzk0zjND+7sAFEKNEq+Zgg86qLNq
CGTyiWMNOQuxSJrd1NBIFdgs0tvJrqZDAW1TlPxyPaapioUwbzitU9O0Od6kAN7RTgAl5Lrhm8zN
JGBIGa0gvamD/0yVwSHwfUVy35yvyzzA6cd3c5dvMoEmnsyz0EDygngtNl+iKJQQh/8RIOV1FXXr
OBdYUDFq/CycD4szGm5bawtiQVyNDHcWd8AvODjOT+D4Iou5nBhbcRwhMZSkTvw8kL2b8xHWIrKE
hSWG3mAnRXS5ZqRbcHZFut8lrVNB6dQyRCWgxv4nYBCXFDbzQVqYia2fqVTGFX0EtrYatJpwtsdN
iiQ/zzdpmUnfTFXgjcF48JicorwLHPpVJw0vpmCGzyMO3azGiezit9Tylh87xslUmdZnUHnyuUbo
k+jWB6B+Ky9iIxFioAMi052I+/FsR0rSIo5N9JrA1DbImfHRmILI9foydNPqFWyoZ4wCS2EfMDE8
JPg8LfVzOvQUksEkxnhNz4cMqZTjxrrczAM6TpidifcAVx+2PMfEbu5AKwRAHVX4jSAcjgtwBuGD
MpMb8Pu4CYJ8YE5hxHTDZVDqtOdj0W0D/73qSDS5DIX/7FKEb+ZiDNRJe7pvC5/084jx4z6pksYZ
2HwZf0t3wBbgSUqXURUASZo6y2FV5AWVVMnQ7yDTqNV9U3uquVvbUWaFbVJmw1z3zs1nxRE6WxGc
712ReFy0twMstAMEsc/98hRszNFCgInuEZUdwcESGYv9ctigaFI5a9fYP9d2yIYz4gSJfeZ9FiCw
semiujvF8OyXSU5aAx4HGZD14m075D+l0REDYcI2N0G4dvQLYlaIhTkLVNKUmEpToGUc+MhoKCSB
79MvlC2BKPVmDPJC1FzXJcacpkOHC9HsXdzEFJ7wZO1zObLaFg2aQ5lPfDId7g7uliJCJ/iuCAZT
T3pERDT+mPaBCotkfUinTmVlN2X+mGek7YadruMJFFIKpqIE8KNliaIL4ukWrul4/AqPoMKboSdr
QmP2U2THB5idOZhoarq9iZY2AjW4mlTZIObxUbPZnagZwq5AzPp0A9171BcNRgxtETYxwQ0ljNbV
bOvMvU9NEL6v6G2x3IJs8ndebXmSZx4b7M51q20q/LstwBy4zUPVxN/A+uMY/iDrZIrVC9V9C81Z
DfBFS4kDEFdjTjBlcvE0xL5Y8rzGxxMrIHIHTKGpjN/177XX4gQhBKG8+RSiSMxD02GUg/n99BvZ
0zhBJkWQBewgOR4QD1rPbwpKjw3HMAxGcunL+Nn02wgPPR92knkwwpgiH68jxwUKV+2qNUi1O6zM
HxFsuSn+TEkQEvCWhNodyr7kPvaa2APXOy5NEXZt/x4EsDMrUuqWME/TkR9ipO+t+OsgZ3I1Lemj
P/eElRHDPGEJ3Qzr87ZV7s9oAwjnmlViG/aqNxDE91OC/xIm9tVMa/slBg3IFJ77mVeiZ5t/eLrK
NwTIxYeorlFLeYOPbgm9gDBFQwZzsyYae5ViPvd639hF5wy5RmnuJjiMIh5lFL9h05WcNx4trAqa
fowrGKK29wtOOvmSdVrFxdImBksJobpJqTCItmPInCI73cZDvPOGjfECAkTMUfXwhbCFCxRuvQFh
pEgJ7RFxkOEyvUmIa5pT23PyomDI6r3INECIsobn8N2movB+MROctFLYq2K+B4a1Vey5eJe103Sj
PBdNuaWrSnGqSfEZcQjlYDZrF5TYw4hmOIjVNbO4rVe8fsRYXq+DGgkI0dQvxz5Go/EAzGP+0yjO
f0bpKHwiicHt2dEh0GXmL/z3ggGBCFdupBdT8NqtPrjphlq0wQnseynOOHjwoq5uEItmzglOmww+
uxvTDwNmXjd8RASLrLukS73hJeQQPjBE7a1NgBobrqz2DpLnEbuSSM8oUOMapjY4werklelle5kT
bK9qHDl1u0mGoylnS+l7Y3r3HKEV1GDNExuW/sZFiqXUr7YQdknTHbIm3HnZULQjImlDG4Ld2mHR
eVPcrksVRLb9oxViwHMp0u33osz03SsLx2CR4dbBOiUIqpBETQYdTzPAFloN/EzjuoXxMGQ9tqg5
i+tq1AYV8MaC8FV0offqepzeOGxHj+2zZJwOyMxCHDccmr0LCPWR4T3IuM0TVOrfzVSLbJ+k7fAu
6Ri2pbV83A0y6sIiDrbsnS4TkffBEM81Oq84pPITdnVueR4ZSLJfeLarXw2IlF2RYIfSOx+WKX5p
pc6GUjgSxDncZm1X1iFzbtcgViQ6s2SizxA3TMt+QSmIwTgHNCF7IIAz+jNP4FpUxgnMcavAGW8P
QFZ9+chDwNkW9yhWEjvVmJDwh8VVAJtQkAsbNbLQSqJTcGahBzpvI1h51JsmJ4hKfd42Mv1qMA8e
5mLw/Pd0pfEtX/FLCtVZXBVQcLvXudOewebwFAx8sfqjHPApxV07yUDk8DJH/jbgYWlLpREstldG
JhiUhQXRF8vchpMPLO2SxxRDgMVkE3MKuZgWeBBniSxQgDLk901i+k3mVnc3MxW+BQySJnoP+rOu
c5Qa06M2rBO4ptPlwn3DsioQsG3FJa+Wx812/rDfuBsUumdCuj1gvxBfdUoTiWU4x4ckmRHe6zAf
HOfwKPLVRWBuE2U30oaTG4wcNu9cpwJpQrGUNk8oC56JiBnHGYpiN4eN+LV2G2Fk37FpWcpkI/0r
Sr4VBWiLO7TQNcXmV5AkNIWOOBtzan0GV+40m5LCTRGsoEQzY/Y+zOCO38N4eNzDxs7KEusSx6FY
sgYSoIZlTTk2vTcUw9SNv9SMYyY3a4Qye/O28YWodLur+2b5o5nasMsXzLCfZuncN9ZlE1ZXGXkH
d+mBq72H2picar+zfj7ZrQU/7bQ/HlI9Wb6Huh03p/LTKdyh6/W8XwwhN0POEeWlKu3Z7XNRHc6d
ibX+/QhFvzgOZNMfkDfBWs93yEfWebgNK6lvyZouAXtqYYiN/aWmtd9DGdOl0wWDaWtQDmoL/FJs
6FS/ABz07JfXx86Hk4Vv7N40EPk2uerRqz8PKOMULr45iMn7GMET5gmkYhL1eS23Afu0pTAxfxwR
u50VNF5AuKhh7uRtWsfzz7wMZIU99jLgnA5qdMvwHXFFl8TdzbCl9R+qHPtBcTt9SJe1wZurEVb+
0y+ovnfwwwthRxqLwD+uRvbiqW0bqfYBZrLb59iCrAYKoPo329hHPqzQwlBnfVg4YmmEXKLY7QlH
W0RbuIvR4IDn/Msw/0ZxfYfg7Z+My6FsZfLNx2D56LPUVAyyoX2czCdzLTmJ9PcpW2wBi/Yg+mrS
aG3P/ymxleqBZzxvNfGRhGk6ck9iHpqKBv2ES1JGwAx7YuwHYAmKVgZunPjcZqZ3/5lialRrtH9o
0Hmz5HAx9ByIoqvl8RT6T+jMMBqXIiwwyKE8M/cSFou4Y9Q0vPzPuPC/QtApJlzBiMAPGwq0q6fh
3xFbnjmKlRkTNCA9ZBKAKGFTX2clPG3/TekgrETAZl6jB6ElgDXxv06Q0SVc7CYRne6TbriFoToG
jJHO929S3vgroESg3LyKWaCo+RdexEANbEXbkxyOnvqEJojfQNgS/j/+yl8yi78h0BCIwhUW2nAg
99cJyL8/N9NYHQXWkDybyVjvNNJJJIbbEcxaJWZYL52NkLWQeOgphkaRlxQX3g/kmyh9/v0XCLM3
AO5XwjP615wXZJpHPiF4gSiUp2K2SVYQz3jYE+S/6Ip/S3n13+qp/qbB+h/1Wf8fKq+uk0n/vfCq
gHpL/x7/43/96O7rN/+Pxz+YChm7r/9bhnX9Df9UYQXJP9CEgMOCrUqc4GIDFfNPFZYf/eOfc16Y
6MGWw3b7Pyos3/8HhBpgDeFtdzWjue7D/xJhBf+ADDYDx0zhcoPpS6zof0ODBUVe+DeWDeo8uFwF
0IRA7wJLFBg0/H3pTqZHJaPHfScYRvhzO1MgRwcruamwkCKkJHi/YhPKPaC+6ReyMGAmNsf2DuPM
4g2DNAvGqWXPkAyQ8F1T+9nrEHWfoRIYi9ikMyWiHeI9pur8ksHBigON9+ifJOzXE2VIrv3rN+Ie
W0pQy58rnP0QxmARu6iTVLy1C7PdcY24PHpARl8bKu2NouHwGM2a3sT+OvR5KiR+Gi0Jxv51fyfk
Fr+g5lxfFwcfHTuZ72j18RsNDdqjoX1ykNaFt3PchkXn42e9deFVVo/8doRm2tQjiuyODXcdRYXb
2+SSjAzuLGMYHDFB5B1QVX+zpiZvSI61d0igSYreT8QbWabkgi6Y7yfA/0e2wuFxgp73pyPdp0M2
8PH6kwTb8uLhiHhG+fgNImo9O5mNN02Kj4ykAHu3wNL4R5EOdGc3JAcoZD+TBg9wSxDJrjEUGBZ/
fY2WJ/FBtnhOf33KFC4ydx7QhMuMBBBUJp/JAO+3RoZ+2ZnJlGKh8YFjLKNsiKU/Ue+Jtwy1D7iJ
YLZ3EyqiAzXtcEcxA3IM/HYpbYLfsCT0B291Ubmv8SU8pAXa3CjfhwwmQpPi4TH3rPV2sXXzrrsa
WzbXD24DfN611nU1wVjubo5iQE8CK+6yxciz1wQfH0Pq3nmaDCqqNR4HAPctgpodBuXRT+MHcl8l
cxnWbfCNSJME6G9Yh6hXCTD+v16eWq2Xa8xO7q8Pt2/T+LAtjIQAFGv60yfjp4IN6GUL52+m+09t
SFAEiorj9bHyEJxyFuErc9zIZajYJxAhDoAAfzSB5dUPlOD6h0ZNdwwFXsi4tsmhD813uNTxJaI4
3Feio1+wkcBTTN1lsHS+5whlL5yZxxz/9NWrvXt/rAVKXCWCY5J2GP+fZjU+aVCSSDiHQxDp1HBG
SFu3T9wMo4AU6PcrOnH0wLX27q79YwVMN71hkOZVaAuEywFpih3uJFISbNuLQiRD5cmlPmMMLbxF
OcLAIU76oxuWuYijBXMK16Q4zK64sk0szDKISZpvtJ70wBO+1CUNRH1IpjT8Dj0RtbldBVg6VKOi
YrWmJaKwzK1tAK+kIrV/IL7CPCwcsnrUuRlaZ01GSENSczdjwaewWADuuvgAU7aQ7pNoiB+UN4dv
coIkGMi8qHQTIMAEkpL2d+OwEbYt1ud0pP4BvMv8uMLd+IJVP73plvgVXyIMngyTcqVQXnMxsS9P
yYbUF591oNaMQLPU+LGqRDAHF7Kq+jHDmNp1BD67n7xuKGG+RKGQVMHtAI7l0gDhyuc6CMtocLbQ
necVK44N8ILaiaIBTXRoPW9Wec2bdN+FW1+hZY8vNp7COw8WhU+eANep0skrNpo0p1GiD8nRCcW3
8zSEn5BHdLsVcMhxYuJrSmLz6OOoRAXoFnoaGaVVxrNLDIqh5EArC1+ZZ5/j3VbwKdFV6NVoGmqp
8Am53sHdgecYyqBl0AXRkQRtXUyczSdHolcBH417xMohnTIW3cvg1foUcFiRGCPhJz4EHoQSoFNh
56HscGIAPJCs06Th0Zf+i/Hi7i0bE/oGwcUp3OBesCEy4hlWyaKKiU2x4AjAJp+th26bATvOSI04
RdzUrzQgbdENdj3UsK+6B2IwHTTcvkF6MQr6CZlmBTjj4Wz9nsDDLKkfgflkhVdLpwrtoW+l8YxM
KNOTbSenresKiXmSbynrP9qiu4IH2iFs/aREYGT3BIgzO6DPB3CNnMzE4vrp6523WJMHrY7fTM+D
o28R7D3rZThooE8VoCF9wfOfUAwaEE4j6xFL3fEdFG/qpZmh24oXn57AnTf3TbOQAlRKWmoaYV4e
pOH5Ot+DXT1llRkaL0fyoJcvA6BR8AkzCEo35J4IQBI3SfN7mwJ8J90y1NLKlt5G3oet3sJ80YJg
qyxiOG3pxm43OjZloIPgCFImLnUHvEeDpYKtgu9AEbIFxOyE8OpIYnvX1n0Bx7rVELoARMD3RXTP
eVyWqMzM6I4eeJmDrEd0KHDvF+cR45HQhK36dlACrwNu/UDxpAv9c7tk+rwCvfdwrAdYUOhIHltP
tgcUJXMBhx/0aVk9HzUwtDftPIYRmHT+ApycogaQz0D1u6MWkr0Y+Mq/YpYxPa9L4123RHgBWhPg
EI7W4GR9jjkN4NWY+I5nQh+6zqwHuhF6BCnPb+pVbAdoZAGOBPVYoozn5QT6pQowyHQBaNTkmFNQ
e4YPUhHMExTOE9gQmB0Ft5ugM1PhKXZ1dhfQzFaLaghQNtxUuO/6Y9BG/QNpmsdrkvyloXN27uw2
fE+zL3IB9TTAWv5csxHnsx/MhQwD9qfxV34bswzcxQp1WN1HYqenTdyz0TyxZoX5qYjrZHelTf4g
4oRlebqsvcHwnTGHrGbBOQX3/AAtLyAmrNTkFOMP5o1x6i6Tg/fdQ0d7NlHavgYwZCCric7e6gDd
1NHEdxnt2ANCz8TN2uBQi4VSuaq3GcuxE48YAYsAZPiUg6CCn6YV6gEmrv4+kO0t/HzUQ5cIjh+4
EqPaBgeK37+jhN1PZOFl57h74jCFKIeeIHq+ZXCoo68wAFzuiVe7UlsH7yfVuAIwUB7hwo2QsHKL
vboWDayVcpNGJyCNpoDRPrtLtLo3IS6ADsAM0NkyZtsnKti1rBeEjomM/spqH8vUphAqaI9g03Y0
92GYX8hkfAq7BMykziASoot3YivsRFCmkcJDPOJrjdiaM04aXvkzItqQitvlaNPd5+YWcZV4iC6H
aYa+26i/HAmrozvDydUvdskeO5lle3P158qydvvRmT7p2XNPPjX1nQo6cqFwZqkiFTQ714RryRTu
uXhOwz0EgqKindKHAHxi5YC6Vu0crjtk1oY7OU/RF/JqeTW2yaqqNYQuBklyLzEut1vWLwod4OqT
I5iPFSyPIMGMXYMYr5TFqrxKd1/ShcVfq7+MO47Ct6AgfyuTxbJc6wn8CiTGuy5Nll0oFhAFDpZT
oPhZ6YYFbC61yCnHlj6F1N622xwCxgLwbiASPPU9Z3sh2O0YZQO0Tpj9wQAEvxCCcwJ+nvFLaNlb
r4O52vxAVTaJyDG+TopTCpCha1cwwiMI6n4MdQEqrIab8PwAW9gerBt0LbgclgKmp0NJFI64BkTt
QXCy7raI+YVbLfQTXGOjta47OwVcWEXzdEh9m+7l2nd7Einve22HeN8bhJR5JgQcm9G6bLppO9Ng
3O4XFAV8UOqriRkrQIL/MgDE8gi6nYcN9co+zJboRqyQwxiXXiRt7yBv54W/AEiDZ4b3tML6HMEt
bc6DRhViWjF51qO7A/oSYFI8I+YLgpLoY8Tt9oXsgezIpcPqEt7mHzmf0ysJtSIPETBdeGuHmkA5
Aok4jM7cNJ+zVOhjEo3hPXasPPpbRG9TqYFQKd927x5a/xsKeulSu9rWUGvT5RnOYOp3JzdSAp9t
D9mGI2Uyvg/XPdffsnHeztBxbnWuZReXsjPQgWDKSz0CTOYPLCPkA5ISDc0WcPX9DOGZqHCrwEkg
AvV774AuPE7YoixvRVh/UjHUB9SE5pXWsKtDibStR9KZ6AXTSBSeZrHd1T2QKJjt9COE2Fdr/16m
6f2cSe+QECRv4Tay6sEhpTEBnl4vfW64m44bS+RnGLPkGxfFdqSdgwGcjZv2PnYB9CICK68FeLkH
o5q8zks/VzDVnxHe5YR/22QjO/IaYXwdcDmWX3HzBYBv2N+2A731CbQHcWIgW2AKFpgGdg7XECEI
EtAqPUIeVPoWhVU8RWneSvZ76GVTMmPcOV0gPUlaq4slzua8cR0kdw19X0y3FjPxXxjGIgueuG/g
5V3VMA81o1hxSOOevpkQ7lgtBN0J26SpVJL+trLfKqUdlJiIR7yJGm+8cY39PUzAxpU/kR2YRocJ
JhTriFZpv50Fg9sw95hscp8OwErxWV9X0GgYO8c87hTPlZtYBp5KkV3GANEjNPd26U13GwXb/DnA
EP0ytmv040Mb8DA3TXeTBT1yYXiComztmmoJPXZA+fOQ8PXX6vcAejvX3ELdpMutn+ZqhSbgBJCx
OXFlSTUAtgLZq24WBgWJh6a0hCuZ2EvSbsjsnIbDmjj/taYwFI+TFUPkyHzKaWBv3LB+4+wcwPC3
6QGJAjuhIT3yMraDV9drrdnzsKxPzFK2g2JmKPpufeaCl56+Ak9ufllYkhZXDeaHnNvtLFif3Idr
zV/Iouo8SMLXbXIfNdv4/USTFn0gOLMAW+FWyh63+fTdSSqqgfmfC4MZ0zJlrpxSjnJLx0C5wIHu
ehgLvICMZjc9vttRoN7dqa1/AsRwTFqYC0TDPLyPUJW4ftnugCCEJaD5z7XzPvm1lupI+KwX3JJZ
PZQDKttTzwZVLHT4ReDSVFifPtUz+Vn4NZJT3CGG9EPMApj0Mt/DH3iDNNKsN3UdI1fcwqdlg4QT
cw6y3OoWXx9ZIPnkk7e/xCuoAG9mDLvliKZMcNyovsrMEMDjX7pKbZE4DQ2qSetJeiJDCsAikuM+
bfoLylI/770IHEW/1JXXemsl40Yet2DsCgRH3oSQzXwtYPiR1jh5kI5SiIKyq/2YxVzoM2mS9Jxu
LvsFHzgMiKe0qdzYnJQXoNvPwi8PN9dpBh0KxfkOgrZbSOvgNa+42/eohSGwmX6gxJ6O8xoiw5Ug
dLJGmvCurjOs44mf+xjJp5F72jSI+jgLbsHlnOGh9DPT6Qu8/46r4QSpAgIpUFN0FlNVgtfnDtb8
t0ByLm0Gew/AQCTszxDT4mTzGKsWk4odZjNf+UjOJOtfTCfn20iu5FHWfVr4gfiJIfuYdPBNofFs
srQtBx+dHFSkl2mSc9lO15kZ6MYqi6gN5WVvHepbyMjVwXF6lgOuuRT6N+SJmNNYT7kZB5TvM4mf
QEdDsgcNDErLjyFdZA66MIJqbH6fPQ4W2AcdjrawiWdQaphHgvJA7OsouRMElG8AJ/AclilTOdqR
lWmAtEmMH1i09NsPFjiUcf0qcQd4+5otr7Kh7AFzEdOeZPwExF4CABhf4Ey5Z4gMrRgyvHFtvxKb
3YAcWU6BN/0BPgctrlw/Rg6JYN6a8Dkg9RvDGPmD7L0PSC1wXM3m3SfqQVD/D4vYGxz7Pue1+emj
FDwbOpdwQjee/TSjf0wl6u5gDIK8YXYslqh93Cb7uxVqPs/bhtUmw2kHv/wjppT0uyQIv4WVyXBn
gUKiVvTqm4SJvqIkTMCZtQMKTTOWwxhDr6lVdsCNJxHKx9Z9NLYlTPJzT02ugFZp7yQ7LSbcaxGd
wImgqyPxQTXbN9+WpcDHMfDK3s59rT7wMJ8giToIJi48heK0HcF8hxDWmunYNRoWcdBNQn6uxwMs
XNRu5CK+4xMpRvRpOXjPJyQlN8CZ3M7rIPLePE/uBHxjm0Q+DqjNIcYugHmibRqTezvWe5GxU+ri
o4ZsOUZXAdiftTmEZ6el7V7HDUaga2tyNjW/kfSIS+SqSWDzHmBT/ZLYeSwiSnf1jOAh5xJ5QB3/
QLZrJC4I8Fg/xlt/BwGIqUDDX6K6P0JzMRdrOr4hsPHRSVyUtThTD4V0piYEbG8vcmvWfIW6uWwG
oBkmah8Y7q28G9b/zd6Z7LiOXN36VYw7Z4FNsJuKVJdStifbMyGyZZAM9sH26f9PVTZsX+Aa8PAC
/8CFgtPpoyNREXuvvda3n+1ZXpkK+tsgoyR1zL1i6ySG3fAo0wKzaDYcPFgWj6QrdWR6w5uX9Bhy
6TjGqhSRV1vy0HCU7Wd82Zum93l6pUQSrhtA3euq/HdMCPTgULAizTC8j9j90jz0zfiESGjtYQBY
VxKzWaQBju5Fp+d8C+YOFmdpdR0NOXZiPD4D/uqqxWSMTsyJ3EgEyLWyeAv1WDWAZQuhXvBid8cg
aNfsoZvL6pffSfmZMMR7QxkTB1UN9l1o45O65TJxh6tg8LmA+xTrGdGVFEOhz0/RHUWCeyJz2Tks
Fcc3AZ4BgIo1XDCUTd6/4aZP4pBEZrYJBW2JOehpj6GYYJKrm10VtjTfmkQ7qzCCCeem41THxQ0S
dczdHAs6W2nseV9JK51Q0sKs2iDg9WlsQG5S25J8f3czYai2b8iFQAMpeWC2+TRkTNjZjSJvG7NB
WG1gEW5kgEWNIXGJa1JRH+760t6y4oZ1mms6F0ncLez0oeir5XIo5s6/RxJczeuFlbBorl2qZZT2
nZpjtYyPjVIpyl1odzejDIxlU6QMHvfYdZGYUtyC7AcO+Ma8C+yHxSlUQYdZKNfrsO0Ks/X2Gi/Q
jY8Jetkv41TtcV4xXgsq+xexU5TQyfUT93Dh8rZHgEwMCQBvbUqHv8AvR0xpeHLSWuCjDxr5TQvn
DfvKdCadbtjcYPVw4TD+bdyskB0eny71To1RfCQ2P/xdrSTrzrKfvOBKyLXAVqQmZPQY825vnufW
G99sf27leand7ounF2s78oXfyi0obUnNPptyuhfw9HuEGSUmgggCJbbopuTI8jyU9oU88x0Qsp5f
lYIsCKCQw5ytI1azsliXwyxZ64CHpjY/7apAR1tn1+oPg5LsRiS27IyPM6GoG9Psl3CfZnxSB1t7
+CYWLPf6a/DKtjHuSxrbk+2S34vSzAyeLQcNqEZ1HzYOq9f0Xq3jV5VX6V3SIzDETcnPs9GhNdVq
We/EFCAqOh/tylvFxRWGw34pzN6NJgytB5oVh7e9ZY/4OgcWjFTEfp6+D5tViw57BJx5+kroTaOw
YqUcxSi+rzfmBJ37wBb1dL7uVIURJEvEz1KO2I6R22V7LoD3TTFvJn9oYi1TdxPOTf69Ylaady4R
FHXL0hQjZoOLb53yJVtJr3AVyge2tNq3TWI6fYAd3LJiJi31uAU2jf+6rVfFhW+Mvlh3K2uJnhPK
wORXN+XjEBtB+pBncGjkBvnXq+OSaesIg6X7si3Mvw95zzSHGqRcuxuWNBXYd9mF/GqWKdc3rbt6
Xjm24zzsV+OlTNfJf6k8kZe7gsHKFC8EZk6qttlzvZRg9sgWaBAhjZ+Hr9PF4XWNzvQ0YOCJ18lI
mvcyJQ98I0aoSfu5DjhrgJYUsNoT03rO5tqwOLIqsz2yOoi1OhMGlcjlY3laa5c73xpWd+s3Q/5q
ur37PmJVuDGwyDgH9l/YDXpy0YqNnaTK34CglBRSbXUfpOxfRyxjlzd9jTHYB58n6pSSNIwtLtiU
7wG6bXxpSuBqaZYDGqfV9JLNxJrObicHDnY0VGgpMq2zPbb54I7uPCOxvRBpGuSEz3Gpl4avl2hm
9TL1EAH3Au91GYW9zPPthH6jhj21GxEJi+08Z7ttO7qt3FNtFhWz3XdIjyw4j+WYZ04cMHaZWMMi
sQ531TBeS14GNs5UVMmZYg9vmCs97zsZVY/+MNXcRIrmNWX9e6hY8FWJJaoJRH1J1/ecW7uoof+y
aqz5cdfUuiUyKhIMYmP+EC4el7yDhQ0pr8rbBxNd1TzlpbMUJ+TfxqNUbbLbRohUbIfJCMerilfN
NqOkLaLK1AgGebKiNIS1vBej7cdS8LhvHMztLIlPHUNtextXgbnpO1bPjv7qM59MJ3JDMJAxq23Y
LD/w/8VaunDXz2g1PzMLU8g4cFD4Lot8+P5FYZIssZFY5dFZF70LDfOyiyLs9wYAsTNspXynmSaS
OJD7VTb6kXPf4U3T+XfvtlW/mftk4DpbtsmAPy7WSj1brbpeKXw6p6DvzbzlKKy5iw04SVGNiyiq
iafd825mSJHLq1EvQQwe7d6vRzPKFBpA0mC/NAbnE0EVKGitX7hqq7NA0ZeLFLvcM34P9eoyHLDu
NRXYF5FjdDamgzoU5d6aeiYveR2TkoapThUXj5OXnBvP+VV2+OIzERxFmuA5cmEHA6igsKrxhfsL
flnKNlnHc41xOjXnGMJgtNAL4KgAf9fLTVq0O5j74dviVxj1LTOMVkHxwOfnPK4uIcDSCx7XlADC
iMkirtOA1o5jDIFt68+j3pppFbzAO4OL0VpdQ6zTtKIcd1NTL/a274oFd17JiVhllLFdvVY3GQuS
Xho0HOrhplfnpq3aR3d0y2u5pE9lK7KdvzTPIS3mlEShOxl+JAre302TL255EyR+oCQNlddQ4iZW
fhHcG3JvIcy9ooY/X1vzHca88Wqt0VI1SsBea3cr02TeuJY6+cN075Zl3OTunVgb8lTqaJhmvWVx
lIh607ijuu+iqa7DTYmVNElAyAYXBNIm1HMdZcMyRaoLHyqFHN0H0047K/mLxT8Tjc4iQ1q3g0lD
GlZesysEgbsKQxiqXfEBdc3fVez0+2VePHxNM9sR6zptfHy9GdHKngaYX/sqxwXATqaVzWMaC2zb
Q2eGXIAvLAttM06JXfAZpvldG9KzyU7vU7PJ70vlndLWojyxl2Nqqa1Be3MEevgiRBlPumX9mJFQ
kidULVdhHtCiWEP9jNg7vdtZTRegm44WK3sxMPudsI7+BlYmH2Zlv5Gk7SLdu8Y2vARFlsns916X
bnH57Qjq28cFS8TGrrmdzOShs6Z5a2JWO/RiXPdN7gzfoZ98WYWkpK7KJW5LlE0Cgc8FCvhx6t3g
BlsFXcQq1VlVhXFRTJuYrZRHZTjzDou6HdsutQ/ggPWLkymjk2U85LW1dSYUae5U78cdtQh+rszb
smb6FSDi8zDL+iwMtbet9H0R6jXpdU4kijmaK6Yn17Vaun2VogaNxqbHZnUrMhRzLZb3AIz02am8
PHJy8e2QRkk5u6rbwFpR3gMJYp9R7DbpmYyNM473Ncjf/dIEn1U7iHb2wIjRXTTvKUuWfba1o3t9
KaOjqJjngC4p17G/rNcXxsyxWfwnQ/gzFz4+CIaIVO4wvN/qwvb3rHbdQbI8oBkbpKXEb3KAcp91
xq+x+Ckq+9xV4WcwMGvDu7sy/aO4huvePeYDqphlZYfQMrYWGNrB1LTtxtVSend2yKfe24E6wgK0
bxaZ3Jf2+JHnv0i73BYGxREW85gu4mSaBDgcDXs9N+7stDEOpV5oOJzyw+9UvDQpg/J8ftFZNd64
rVvuDT8vGGf7H/aoYwxzB3J1h7yun8baOYz5sCO/aX0mpn5NM6mflAmC1Oeb4xbhp+uN87bkEOq0
99a1ZrHNqnQHtGHYyGTeUV9fLcpxI05jeYCadZs2nrotyZcz1ljWKzBnBmOR+TaVzAiTsWwBZEzb
3rfQXixNDq0QAoy9KDemmM9zh3W3HcOdNzHv6307LTfadq/dLLwrh3m6tb3s1nPVU5AGR5mLLDaa
8sgaGzsaxHhI5vEjzBs611KG29rIb1yV02r73VOt5ZXuijgpmneHKrDA973RffXZu9Z+TAncq3Qe
Ua4qeZtoEnZ2/pz67d5JG/wQ+j4061NvVbd+Nh3WgJhJrg5Opm/yuvFOvdkXYsOwjBJorAa2tqs4
rbIrUWI5qCsGGdh+Yr+zbMYm9ZMM9N6pRHLfqanc1ouxW3txpYfiOx/tmwKmYjgKCytvxQJ4wxs3
ZsXjryRKRmAy4cvnD2sGFFDTmG8Tp3Z/OwUz0FHKLEqYzhAIClSU07FFbWl7F+XR3hF2wGia+tND
OKTOcZwsunxLY9yw2pLx5+i7Fdw0cfYGbd30ggvMlvaaRKmbDNMSWZjuZRZP3aLLnY8bZkWauiST
T/YlYxJKwVTPXAh1B1l1tGRye4mq3k6KLaIuo66QhQm0NSh0DXfNOroPyi2eWaFVRxLX0SEYiAlX
gjudkJXHMSrW9ty1ImI4zGvsbGVElsxp8qpkD+VtOKLEjiyGcIhk+75xNwyKpEtFiNUpmgh/e3tm
PXdwVnnbR7KY7oky7VdEfZoKVpqYxSD2QzIGV0NfFfupn0/a6W4yy33mjjuZFYl2u6NoypQJGqK2
vENRax6CSZT32pmcO2y9bsTbP0ZBkZxz3NQEkA90KYispN0Ii+4BuIMDaz5sfVFNcm1FZh1EYg2M
OHO7I8yps6G7M1aMa3N1jrVWz1xJTN7n2Cnrp0ZNeJWGqUayoODesCg++CKk7JKi87Q9bBn6ud+T
cLLrPKxydjvW4XWKsHtFMtgh4UNxGCejK748h4Iua8sfAm9TxAytjMsqo4T3++DeokyOWPeaxDiM
wpjbB28n4t+5DOryL/zP/5os/491gcf8v12WN1n63WXv/2qq/PM3/nJV4p3ETAlTAqcLmBhcxP9w
Vdr8IOC/DS2fHSihe4Gl/51tZzl/XLaE/bngDofsn0uD/+6qFH9gEuY2A+8PtseHcfPfuCq9P9l1
//QDA9tzbBt0kneB87IK4f/mffs0MSLnG6pofpp5v5gzhbVj12Z4XJW5MKz0OfCY+iBwXA/a1zp2
NLGYI8GBgJBZ41Ukpmyve/RZD8oZAEV2ug1rV6Ybg5G0TfU+tGZw1WCtIIAgMI0q9oTahUmyp28o
7XCDGdmOO7jLaRBZLxo1Zl5716LqJzxOaQ3mIgWP6RHL7In3hJbELc90Ad+AB1IJ44OqC70ZyO9d
C1cav1cj81xiGxPZUtf1l2tB/cr8PSOf7ZT2MkZoY41F8SxoTWkXM8WhjIh6EIamAmICU65RnjDI
ipwpDwnRerNuNzL3J73RmWydi72ppghCh60joy285SAqip/QL+wbISmTtzpV6W23sgiN4aL7Wqc6
+GrgOndRv7jE7yThIvr3YbC818Tmj3xJrVaTHRfTXF4vtkK7ncZCjdwtcCvi4QIYOwrEj/oX7i5P
41pdJ3vLMtSwj/zGD9atOcqEntAdgucai5n1y63hi10TKhjOoZcEHD/sMUA6xmW5Xqk2afvbvk9M
dcT8H+hNg9vxBOt61rgfp/kVn1cw7FomFCROxrlKnvGoj2I3kcMsD30iO0aSXns5BLO+/eiWqqZI
awP/U3oVACHTXsTzVLr6zYSd4G4tIof7AVM5NWFTBZ+QG9iEQ/Bo6vfdWrhTZFpE/zcQATH7BEHa
nXIwulxw3rC4uy5n4hdh8IQXYS4eiGOwjiyVmi1e1t7tPW76jlTXQdeG8SVHg154nrLsZCW9fDB0
1v8Ai3zS7Pyjeuwtk3pAB02zUXmAVWuqq4w3iMZNKWt2IiIqnYECYTsvdj0j0hQMeNiDuLjuA2VJ
bjNJGUywHfKipI8KGgV7yCZ0AT2X8+tMnNuMGJpUn7Y2MvJsDlGezeq5632rCDRuZupGeC5ODUdS
VSCQYVWb3be0y+QzIcPO0mlhfWTmytyQ3XdMF0rGyOT/Zr4zG1/5/rhvZsvfLlWbZHGet+VLYtJj
s0YI8sWGhYbruzDc5nZ0XG5bpA+y0MWIJTI2SRphBZIoWRTSWV5f2boDfJOZdp1RHPS4A8xkIrlv
Z6u1vqoiTT7LyRL+HjqDTVwuIDzM81s24KNTW0ja84vjYtR2cWflrv2AI6E4W8bKHjL2z5pfbcu8
fZdmLN8haJ0Hr7mbevfa0+Fr7fuKUHZj+eAIlKProyRzfNuCkyg2pSJ+w/eORVhRqIP02+4XM8Wz
BgCOH05Ebfs2AMDlOjUlbTLP6mmSqQw5yeQ6POW1St+G/PIhhSrPBEMd5rFxwZrLnLRZ6r75EzIq
NrY2eZVO0HJOWWl7HQZ5+WTa/InbxM+X53WZ0LrHsu88HkhvKND1BXKuYxoeFWiwpgeBS3Tae7jl
9ZaJzqy2bk5pRTK3BpCCHlPyzYJ0w7w5Ewq9PkGaY/yJwr0xyNA0RE5nusmKQNe6oyanOEzr4vI3
DDOjjg1Rj8S61ZhdYw92xIb6BfsCIfMGWblzEm+3kD19M0y/fisxCw2baTIaQpj4hqZYzxhDN2oI
8ESqIcVCgXXBu1WUVx89sJVTM6er2qShWzElWZq5iXtPOA9JuKzW1ptttKuJpYXWtpnXscbgI6su
bvjm0Yg5iHnUqYPDjlIvwEXh+01D1S1NeeyKoVjhuvjpA9XKqDfwhoZdZbccziDbGWcuykB3T9u+
vE5WiPQnjT0VRs6Sp2AjuIaGTbG6SKBBUrK9xEvK6ncWtDwYAN/nKtJt6D/0iZEAtUNjAoWtufJ4
tOfsLcvMbIg6nDYwDPjOPQrhYUhEpKqvMMBZ/bYg60TiW6CdAGxgsAbxQA304a3tBsyOSwT/2VK4
ShVSZE+tbpfPWS+TKva1CX6g5R8kUGezeabVD+EGDAUPIBtiKxmpqnTfJHHZNFI1X9TOow3ftlYj
m81lr+bXHGZmu+G6z98CN/FgrQta9ml6TrzStDE6yM76mmCL3wzMM9kdaK3+0e0hFOyTzC4uoTN1
486e+2Qb2fqmBrv7lAaHIvJo7X1BbTDwltSm+TzXOS4mp+/qH5G6kuigj/fSWtffmWUP17jfWiys
Se2EmwZeTh23AKGKKEMFeFj0ar0QwGSyU/o1Swonfvs1aXF3I0Ha60MBs+inMPR4ZfkcBbiUhd4j
Jq9DJCHb3gq7zIBgXhBmmxHSoURkkjhSiOZaR3fweWaGqfA4I/nS4JUbphEOSjZ6j0VqXJKMXeIz
Q0kEfjO2eDVDLJg3Mpt0C/NaqhZK7owLYYMxgO7BVSC97lMHayamDs9xbnqtye8aKeunCwimFTME
Lvsxc96LEDWVX0QqHE4T7el8t66ly/jc9qYhOKehNRZnLzXGnCtmXpPq0VPQrZgb5IJnoPDnhCkS
B8u0CXHqkPozXGXed4S4LQx+HcN0sv1hFReeQ8CwbgN1qrT0Otbq5tanH6TT9GUtS9qea5UoAHx1
ViYbwDZDFhOXSJzLby7AQxfpfKQM16fIMZeyJ5fmiYTU7JCBXVhnbSZH4vODfPFWljtue6Ov8ke9
jFUdqyQ38wP5y9SjF+Okt6LSXXhjQgh1fOxgpJLfg6Djg0pWhTBhhjrw680YqhH7Ug1Zqa12neuO
5ndbcIxhHyc5t1+83IDJMeKk1IyowPsF5zDTyfKDk8MsbnoOiA4hrwy666xI6+4aj1fOVDcsLCYL
JUXGPMVY4ky1k1Mz+Ke0yCEFoe7VMChGodKPujO6MCYDb/Ix5SyLQZ5NeKG2HBKAKQmwqXlTzqkj
voZZD+oqLcaluPPdEOJqR0Vt7Ku+1eZV0iw4uUnSrIQkWqP1dq25FiriMa0dKGBeZj335mpn+7S9
WM14kN35KRjzKthULpI4iAuGCP5bOFnWK8Cl2d6zjjT5MYkjePsKYNLCKVEswEsSVJ0NRimQYnos
B7yR9OP6UCnE2+OFCjhEizlmfeR1BNRvcw4edZK5PXwbVNLXwZz4v/FNmf7OCpYi21ld39t7J2B3
03aqssqOVsYrK/tGvdSN15UsPm/aWN80QW8422WwzCaq0f3Ss8FfjCbbcOD2BlTbM8Y9v/3gTMiG
nTv2AY+6ZWYiSp1pDG41hGSYZQE89q2g/mgp29AXuONt4DeeF5g/rUM2KLYYF1OIF0ycth7ONGa4
laTl9Cx/ho1P7lntKRJEt2ndme9bQqS12TTcm08izEL+FTL0Y83cQu6Gxddu1E2TwK+bWLO3bfws
f2hYZPZTsS+1iNToEVLlilxOuklQnXpqax3DqSQ2UHc9WlzfelOI6wV5/crCN8DB75vyxbCaS07c
SwHzIAjkZVS5A/PqsS1MeecMXYry4NawckY4HfVJTOy/xqiA5TtiiJZXB4RZptyIcCvEr2Eoqut2
7kgR1ypo7VMR1ovizcPNjWfOHzMIHtZE4sXkU2Dg4xUX9XyFXUgCoFKxObQkIrTowA/kzVINUTpB
2IgnUjYXm2k4fY7Gqiine1l/pyxlwWKfEBn+YEedWLoYgw9dxoK7aI1Xz+rrNWprHxZl5FxsLiTB
Rz0w6yDs0Vjjjv4jdFXsu6mNe6iCDpBsl8VBEitB/oRPHpdositgoJgPsiORdO92IA101ED3AYsh
KgzjT/U85Q4FQteUev1fCQGb14WQz1jwP0kIv94Bz//tPHz+u4zw52/9JSOQdfkj8CGckUH2LzFL
k3TkX+lMwyODiRgQYlALQ6LDl/3b/xASxB+XvCYRTdi6AathyHT+XUhAY/AZmIAQNz2PbCWv8L+I
Z/65r+ufOgIv7II8p3e6LOvDYHARM/6V2N0trk6aBNNUtjg7D9800ZPZaHZmLa/CdnY/S89tf00y
1GdlddCvF6dX+2KpT5nrV98qc0W98TW0n4r2ER8zAIF3Cm951tNUnVfPzFW8ki1A60/kcGvP3dkp
Q3FXGHb4XiVZdpcuyfpgZBkogMCV7XW/0Mq3geaqG4reuKfXlb+JBJkQjsal2mq3HRmzV/dZYTIC
xXfEYhGdxn9+kv+VLvYfY8X/HkAeyQgN3fff2A/R/203VF/vGn/z/w9LIC7LJv+DSvbdvKt/18j4
3//1cAfBH8Cu0HLZBQccGp3sH892YP5BttxxeLr4RyAuP/n7o+2w/gEinhkwmGJjlmkRmP/7o832
B4dEDcsDPMdmKRs07f/i0ealXGAC/3y4DZue9s9tXBc47b9g6MEWLame8u7gYxG578t2uJUyKY9d
aK1bNzAIzdj1pYnjbrcY3rokOGz8A/s89YeHugAs0hL/2eI8Tg5EFbItCefhpywxzBfuUnxMzjAe
GH4CtkrzHCaSzNytSeMTkQOxY4iC066kNdzz/Za/2iTvbyiXsQhLnKmRsJw6sodpvg7KJP21qmrd
pqtlfhe4EuKcO4JsskkSlTxowaCjzK7qcTIfV3AUWHOzJHgA6mgdPXrq1xFi8zEvlfpY3Tl/64th
VjHVUbvzaseL6T2Ck2FZucm0uwiu7RaMl4vATtNpVFfT7PtH4WfZsS2l/0BTu9w4cmpfWNhCQ6an
kNaH9TvgpOFlQvZs2/o7y6v5viX0VEcDMWSa8J486dglzU2bLe21B4Vgm2ele6cJlASE3U59Vlg3
mrr80CJNPGDLVK+l7aZPGdUoi5hZZXxoQ3OBegvy+fdI7uxU4nnFiqbK7BWSe8vcFDl0XyiBhz6z
YZfRZ23cxet/HPhZN4yshq9i1eaZvAdkpCylATRmiZY4FLQpbb4GL7NXMOrvV+dqmdn1s7EHTIOE
NXJbxK0U3QvMXsyF9I7WJ5zJ8rO2y+q46r75KjBVmZvcoLNZR5CruAqWuGcD0q53wPB0Y//LqoIS
C+Zjk7J9sa5TRtRF/TIr6+AtLPLzAB1il8QUiL8gfyAFfN+I8Gi5j3BDMA25E4LQMpV7vwA1aqRh
7BXFrk2lOEhL3zhM9eki8V+yU+IBFp91SPLJiY36J3XwTmYOdeLgpO3GcIYt1c6Ht/QHK2TgCCmY
AgK/21jUeB+BCw3ioa8IorSlWg9JYRCNYTNeFr5PeW5GeXBnLx7Z5gqDkY+kNmNeFObXZA9JXAXW
T9OM07PJ4uwthz7fFkWwX/CfYLbeMXwxVFXyBcLsdNs7XXHqgiCe+w+PjjgU3RhpFmz5E8NkciMb
0/7tWrysoli3iTSOWZHvfWzJv+2FXeJB+WCJETOkUTwVY7hR5uPg5DFGn+tmCLyjKuArZYyF4fNu
/Gq8t8xAbsDb3k1OUmw4tWEwq4Mtq8+2ygIq43JbWsmLV81Hx8W8LTNWfkE9opsNTJKI7a0gGH8l
/SwmdPQWZOmXb+W3Q9cx+LPdbzgydzhfpk05NdCFfJ3HYsF2IWb6UH9NAlxY+Mdh8JXrBaNKwhr3
7p3PAFQSehRsf2B6pgxeY/awSv++TBiH4lhoMqSyYt8N+b63nOTGpRSdQb2UDN9iDeln9kOGaUzV
Jsd0WYUS5IcGSNsGDEoV66x8MbFP9U7ZMuodGQ00rjiWQv2y2+pnQFkLVtCWbss40mGtisP301b0
7LCBxNa0dH01Fzg5jcU5Mock8c637tEf7eBuWk0ekPnbW5fsil2HT4ZWJClmg786wQZMiAHeIhjJ
nLGgdnayHJZNNji/gIJEOEPvAx87KyYZ837pUv+n0sSP5EJof4R64GK9ucGO9+4nDBCipCmDd7E0
hFRlHXaU49L1iL0w5fNw8r7P4sJrnMHpTMJN9wbhmRvTbkIGFs2qTw3omRg9MrkqapPkACvOrKd6
NJtYcsSeQsnn607NJ3h3592op+xzJXf07RDSuUu7XjCUa6cdSQM3VoEAzoSY42qj3xPGdEk5Ws+K
dppJbcPjlhMjDNyBYHg4dVdr0VgMBua6jbxCEOyfnVOHCRUBKxXRyqh42w/6N1bXWC9VA2pxnU84
sgnQNKa/VTOIKUv3NwEz7kiXo3gE/Tjc22I+VVgk77J5fB9yq7irLkNafzRxK/l1cpv4XvmZ1In/
CaQRndsZKnEDAjch2Q+hE5UGul5kZcxgAiOv79mgQnuc5rgUkv4RP+ASzal1X6bW5ypWvZNuZu0w
y9mPIwpkXNYWoq2pVpwARTFjpgvkKZEoSHpufzEFInRKQDp5N30XKmJuYIzKp/2c5ue8lvB3uD44
UtPS3QE44s6BB3koSfRsZhzrQRLSi6a9mOJsZvYfgz9wvShBYflgSOUfXFVPJz2K9VipYLrxa6NC
8c07wcMHrbbZcoypWGRDFW6KaXDqmNn7fdddA71iXWQyko9U5m4AIoDBuKWCpWUbC0EZqj3gGa+q
6UpUisaJ8kJYuHNIvcyMm7eakLDlI/xigyl2fBQll3E1EVzyFTKWceBD5KMvlm0tbeMWTRnAkulc
fJdwCdrAqX4nVrGSUxIIFdE8hS9YRgkhBCshqzZkyFEFBjOxLuwB2lUdcGU9hoyHui0S313qprj6
w/QaawJoUYUJujeGeNQuk5Mccxn04DXoXrtCw+4WP4E5+whzs7WVXg/Jcx2fJgJE0bC2/jXpIwRo
vkrBjjAiofnuqnEAZGYUYyeWco04UkmIXuJ7EfjG/sAi7XgyyjfsD8mutr8MX4/bMg3fZ2jkYDPc
Yy0uyN5h+iDGdA6YBEREQVQ8q+l7nKem33TGZV2OnrY2DcR2BOS1WdVoHxzDrYHiZRFToaugmNjp
mUaDbxmxoGHtmWXtJpYgRI6TolS55tWqUJAydSQ8+Wwuxu/Za6ublXFulFEznDCIz4hgzo9vO7es
HFRx5UxXjiEOYZFf50XFXAffabPSVVee+ekXgPuyZSVNEoooc/kXgr+QlJz+ZzG9m3nG09K9jSW4
R5Eu+xoqwdUIFzMJMMD7bfmtNfNPQuqcRVlUp+1vihx9GjR2u6Epsn0YNFh4nel6QOKE4E7wOmFL
YEv0NZfNyV8egXkReUXgZb3Ede8542tG/s+ZH6yhNKMh+ZRtYp9BTWz1HGC8RLKURhWJXt9Uhtxh
No9SYii9rl5kNSCqVeWzBUh69c3jYt8Fg7hWNLkmad2rvIWHz8cSE498z2Cn36Cjw2Qs07hw1ns0
qPOS1Tc94ZORHMRGluIwckYfSMm+rEYR7oJZH92ivw4yzxoPmU79K4FxgwmAPI44bmcqgCu/ks8E
McSvag1+bLDLqvslGVRFlQalOGPdSGXyGeKb3ZrluSCwGc1q/MApfM9acKZcJQ+rUQA6EOXvALrM
uW3BWZlms2GQdS8TF0wO0zx037gy59elDDDZDqKLL28TGDS180q3vRbCEDeF96tV+XMwV0fmkNu2
zdSDM8w/M5s+NsD0sOf0hLimQPwPd2fSIyfWRum/0uo9n+ACF1j0JuYhMyNyzvQGeWSeLjO/vh9c
n7qzQmVbFatWS7Uq2yQJ3Ol9z3mO+qZF9rEOYgSgWAap/D/1jgWINKtv+GZRf0zZGxLGmCmAaO0R
VjmjLNlYSUFjxp+yJY3BM0QBWMYFSr0mjXN4twls+Cx9d7C31p1aBtKqN4bdiwXFYmxe0JX9rZ2B
gR/jClp7Ht/1eXGTlWxqaf89tAHgHSwVg+Y+mW3PTsOQ4SPyvF3cY1rp0xxvQ8GILmhSRXj97XOL
8YYK8SrEXGH0lNfjavRujHLaWlZFXa89yyCl3mVj5i6R4XYBMiFUabsyadxihWD2hm4aCtiARjOC
dl6G1JYjUHL0tVSk7SFxNl73NWZUbShOTQuBVxFjL2JgXBaca8bvTPxaFhxH9qJ7OJgHERjsqSb0
5lCYWVZq4Q0o1PXy0UZavnQSXT5riXmYw0pv9LI4eg6UjDR+EFxthbx7R+k6XPTuETH0EzTnnajw
InSwa63GPoHB62fWxBKOwwnWITvcuLhhTbrR/eJFGyYKxsI9BEzirltsC93YkS4Xgq9vTli3kfrv
a0ntAm4ebwRXEh5dBqugqYi19ug72iPaX2oilCA0OlwxquSOvF3Ha+BIRszTqnySNcmjOEW9/K7D
E/vu032wY51jWNd/4YNlHR4VmsQUz17Y1hsW0B/UoxsKjeFNPGLGCURwh3HeWbj6G5sppADoPlZx
1LLx8XQacgoXElYPwLVYV1SRvHQSjkNrGfOcBNgOtKcFwkGgwRo32OSrvae+KeljOTB41VE4PQI1
Brjnv8BgPTjA4XdZ+mQO9NCtVIOsqbOyyLJe+rNwAUhvuOoDe1qCX3e/5kk0fGqldxdph0iDZmvK
YD1l5g2sYER7TUc7WSChclDZ4imdNfkxAmCnUVsvKTDhyl0vxbek1VCsN920NxML8YW1zcvgOa/n
bQiod48uzx6kCE5Yk/ZcrZrHjL4tQ2zm6catQBgu7/MEHZWIgGLV0Ven0e4dY9qhlcto3gIBGL0D
0rRgW0HLwb7DZlnrDZJCItAb1D+jrLsTsfGmKjZpyGVuyHP4PjhTdFd6dYzKJf+CCeWu8UW66jpf
bShTYZE03jqBCZOPuX4wgmjYDzo4ZKvmjBClGDiYIj/hdBfrYgi6c4a9/t4N+aQMCM0SSys7xYmG
UZmfi6p5iKjHLb2sjSnRzjlrUu27skVCn2vAfMJvUxV+BmWEx61XmNkLUr5Mqd6colRvOSSnzB2i
FeeIckVpmF+jTLbSSG90sEFMRXGDPttyH2xPe6o04kZiOJTU8N0jhvvvKsS4EetqOJqmk6GWQ/Tg
+9g+Sdym/zoczF5/4M1na2nbEXAKOp91My6KFlANnD8bta6f3TYNpY8EuAP1DOwDIfUBGYl9Cvkg
7yqxorDxWFvDplfQLLFt4tluumNFpU7GwZOhsnILkQ3sp8j0FdXO+4mdAAKVr3VE39w7xdgggtb9
GsRMcR52BBzU+IWVtTaAhi1Q2O96T5wz1MNALD6lDjsvEKlcCo1SMCtpkQmR47MNwuhYxaiYVQgR
KYsNFy2gsez7PmRLikKpH/EQN7HOQBXOGqXhMlYV7QNvWkWY+2huKWM3QefANsixs0pXvqTlFnWN
Wo+aZeKvjIybUpM/Wkc/giLq1iCkT5ZeICIlLQB+63rkraJveUUGau97wwaOJWW8Ckr/nan2zvL8
x1TQUYGCTkeSBUMo9EpChafCF2+5GM5t1Sdr2ff1TeijySr1L1Hvfm9pNSLPNpBt6xoeo2S4N3ID
fnnsstnAf7hgXd1otBPuc7N6NTqTBBpWXURR2wpjR9jaW91gb9WUyRLb8Ib+zFPWkBRQiiXSHlwa
VQjMITpbov7SZMkzXNilFRdnqmX0PRKXXnwePaVjek9X+IfvYxEtWp9++lQUTLLI/gNN22h2flOF
yLEdCfHK1B5MLT7r5cSXnhlLSGnhQuKmWkysfQlfjxX6jNtJ+9JrzLUTiG5m49SmkNPXX2uj91eZ
bW0CEbIftb2NPlm3xUhfPlAb3wp/4Kfc9AiydGPongMFWV9jM1pSXkF+zumkHKsXMxJfUiwTS5ok
/M06jdexjlkUSsW2rHR9TyILGgzd0sJ7mU4tcQzsHzg4rYJueuOOl2aXPWQZZBNwDlqVKfQSZX4w
m6h6RbSD9bzGGFc00XvrTudxLOq1MuVjEfAQJ4zwY8QmQIT2S4ndOMYmsUpRymktkSJxCPDJj97Q
1w/bTMknZTi3+dTfxlHH4QDmiv1sOba7SrL8NVICJu/4vcbkXmvqFDbJumUR3ZBIAjHAbRsoi9Z7
llsrzRHxOuJ5SChCJRP9OuVTdLJyXXTFXtjazotNnQ/dXGe2iV0iRSfUB/5BlhUkBOkmq8bR41c1
Ty74L3zbfo1SRPSoSTaOVu7xqt3UctooN3roXCJ7Rj98SVrY3IaOONlKjiiJ7gzI+yh27tugveUI
W9wlKA/hfXPiwNsCViG5oS7Ac82PykrBJcw896nf6Kl37lLmHdbOJQ5bhZA3xryiF3et5sIPEDH7
54QkKivaxmOw83PCvy2KtaxP9Aof0il/tYYBiGAHNMF2YgoutL3HBOC1m+v3AWcEM1bN0un9Hm4F
U0/XBfrjUL+2Mt9F5oYETW/Z2gHEGmo/kOeQm2RfKYit6xj3QAs97IyPD/h9YW+NwN/Gwnc3rmKj
wqe+78yTN8VHjS674xUnDp4HoBbf/BLxfmI8DVjT1nqqvYQFJawatXiUj69tEO2EjbVIlY/SQcgC
BtJL2GljksAdNpq7fnjUPXY+irN/C99vigwQQnpbf0oN4xN01iN5Pmv6hupA9bReFiCMB9UCj7Dq
M81FLELh+JT246lrmgND6gak83PXeXLRO/1LHpX0U5F1zF0fWEZ3NEO3Ujb5wp9K434s2lk3Ny4x
Fx4ZFHhHs6VhmC8+Z4KFpWk7mBNndCFvccmuzXBUuwV2i84U5txRqOqYhJT5bAsYpvmoi3Tvtu6p
0uhzk6mFrPW701LkohyZLA1qZMBeDqaYz8rqU1mSg9Dim49Fv82CLbLFO3vMmQXq/CDiDPup4Ait
wIQRGaPWTkWWgc5G30IRQnc4unOwu9FbInCgRpQO7T6Gn+LiXlvgkdl3KDz0UHsxGzJ/qrIpViDI
vkch3Wrl8X3rEAWpJaTjQ1u30RpXXflKbdGMIYmHWLVm7MsyxCiFQ+Xd6Zr3lMPSKtX75AbKDVb4
SQV3rqd2hAIfJDSRTSSy1agKtlkdCDdyonaFerTs5mBE6Y++aMNn+oJqY9mO2k0TL6VLvI7eG9lL
RFlS76wrtZaN22+9jMOqG7dHwiOB8qU4FnxjlztvCccP2s81PPH0axS364l+Pokj3WIYui32hmWn
ymfkTO8pOpsV9Re0hZ+9NHjSu+HG7fxNNj2kuMusyl7pnfsDktkK4ezCdcxPIlVfc6xU4YQNyUaf
ZWuvtnL2KOvWUw94fKB3l4T7KY+/jbxb+o+LrAkfyTPTOOc1lnPUZXpPVM2waKR507rBjR+X6Anq
XazTtMehA8pESPQCqHqXkezwBkSBdRvJqF+Sfw2+jcLU+ILWAxcZbRZWXu9cTPHTpNIz/RG2ty5N
AZ/SkeJ4t0ELGqM2DZ6kogzteswpVIyY72xgjpbYtnn4uSEpQRv8DVZR2qSm9Sx9eAl2bZyTQSMZ
yipRXYY1aNKeEKoCOQNyPguoz3grIvfrUD6o1gox2XI7hDR8ZfXmSNgEiJLwv29FGNw1jbZIbOdz
02PDwVq/cTD39AbFEadmX9IsYQqEW/JizCX8wLuaL6uWwyMHuJPNPMEfS3lju8Xew4rsRexdidcO
buwuxf014KhUyS2g3GWuRd/YUr64NKTWSck3k7B/22uj4SCQEv46ETpMpLkGilySdF6JdYYqokGD
IPK+C+xdqCJi7OnRvRzadik6wrIKTd8Jqt+UidWPhlqHxsq56iwMUjktlyFtV7iwxX0Bd3HHib88
ehFbNArRM67JtBda4ZXrToD056i9ROIrt/TsZjSV3NUuiDcciCWky2VR+9RXB30X+kJuUN+gVhOf
zJaBM0G4DMv4aFe2vRz0KKNt0TD6UgzXkBikpt92tl3vMiumnhNP8imvvAbvIirM84BvZz9S4flE
svV4q/y8+GzXFNGY3AIP4athtBs89ejJsShDFkgGF9NbfKREdN+PPWEn4CDwpnn9IJ/SUsfcReZL
CaQzTmkMQr1rNgBnqz3zDsUD0W5EFH2hr11h6KzPXluEK0PGX/UxvSkMZzPEpCEOyXRraBYibrCF
tSvLO+Ifyy9V6efnIY0DhmeMVg4PMXuHkVIamha8Wxio4m3ZkMjD2VJ9jnVAiouMPbBY6iqrNyQC
iFVh5NMhw41GklAysAEpZbXtAisEVdvqgO9Naysr+u75VKB/pkDifSuha9K6oXCtmtg9FmYQrVMO
Xght22oDQh8HGM9vPTUttH2sEHehTvOn7FtyKS0bup+fl+r7GNECHW3VrJ2We0zyFh/VMPXNzuYc
ARwoSO5IodQfnLiDPNa79rT3J3IJFuzsffzfLWRR3AVts+8m2X5By57upZNwaPZIWNGDeu3bJYd/
4rvQQ4KSKbKxv+GJIuViPRYbLZ4gIgy82x0mR/a7vlAdlNnCgi8wOTLAn5qqYauDSTyB3nNvfI2w
z2VQGurHEMxMOuQ5pAf1Tvw8dXUWLa22o1qkG5rz2hKmBMOzLHZKjByvp8QzZ+d2d6wVe6tNTNxf
RTkOKRg6IYt4gKBn39Shjhtx429E60afiKzRvmnGSKElVK3cmMoI9r6RlRubH5ez0/YqFlHX+xwM
A1dL4unOLsNpQ6cWIglVN+ypmTHg3CoFtiMPKR9DhJgt36/R/jV4+ikEAfPI3t2qn54MQytg3nHK
YL3yb6axGu5c9jNnahjjPi6GbGPilMQNYFFlgGixl2YbPoCmsU5hO4DsSihBdSmH+EUeFlZ/4qxD
W84FI8LmvY7UtDfaJqCizuj/ovBl3NVjO5ztQvMeXJMD+1LHpHZrUttBqYwIDWyRF703XqhurdBN
TxA1raPRe+rd83w1HpLaRhlZsCu+ocaOqFJ3Iq1+R9fZLKE3sqss9DL7EWiluS0DDYtkkNMH3ME4
MAZ6TSR1QawZaT/mR8Au9JxS3AcrEqEA3E19W9ItF4N9ZgKR1GiSyr0TsorCHYJwzN9OSTe77wop
NoL6xXayNLizpfaATpJXoLlMi76RZwfsJMPLpHU16WppQ/KM0S5Tpwv2VZngHXcLcyvcTxlWsi2R
lbMAuTG8x2iCvjIIE/YHDqVyTSBieF8nHXwFr2isEuVclmxbpvgHGJbmeWwiWWwZ7X5wY3U9R8E+
Gqi1u30vy8WQd94+Nf3pCC5RUmZsVWUspUtFZuPWzVnI1F/mcRveuhwj1ULXtHGNQ9RZmn7spd/4
f6X5NdYp5VldWKityvKRIocXzEi/PkXgoPfNUwANnmTtqLdfWg5Xr5V0eoobBCofiAYZbqiyNfum
sHXIigOyVfKNKIlQP18W+TSu3NDwbxXJJACVqOJTqWYXocfB58xCuO/Jsezm3bcLjyK13qohCBad
lWl4MvP2vnIqa2e6k71J8JO/1FX46Op6eB8HXbAxIkXFk/nTeUcwEPSbnoREOoK5s7GAHutnTU2t
9khWHzz23nm3yBv83s7BK1ENU3ZhW3RQkAJwXlOWh1XZybx9MsjSB76dy6fJDKdn/J0bWc8KynB8
pl/pPXYRnvVFh3hwgZOZNh/WDKL9mBWGPEZ9Ww+IITzbtNBpFxDfrdFa92lRL2y3matUsdeuMlOO
rzzu7Ka3PAp6pIklOI8nrOIjZZxcEhXZNQlAmhoYHEcty3zXQ9d7JfiOMrOVbcKY8lTQkQOXUy17
bb3MuUeioTt7L+SZksnVGetoaPqnLO7tQ4fiZZ0QN8uRwp7gTXtW/GQW+LY9eMGryDQ4OYY8VLwr
MyqoiZEdkK+6ciqsjCheWMM91zylYBePY5L69zUGm6cR3gB8rgavQDgise1Fwpl2KKeC2hHSGGl7
aP970sXXsTEjN4Efh3y4s2u8zCe9W05pCzI34Hu5VWCe1G6kx0jekJ5152kkCWrhO6V1O04mjgAt
H/tVpjt4IPKy5LQhTYlqU0D15JyH0wPaCaVtL12kHtVXrwUXAdSSSmA9Ahh2ezoojqr6Lz6uNX7f
oTtBAwU07EuAaUWXLzWUxemKmRnKRYRS9akrSLFdeQ4qbbQrQflZ9ij116bF3qjIauqtGuZm4g0N
qI29znpkEuMbbXDXJa/EyQCHC9Gr3I6q6z7biSHuYzxN1SIxXGtDQGH/Fv9stZk27pYA4+yJXZKf
nYTVynqHS01fmXxi26lEIyA0L7xzUBSvKBLnh7Hp1Q9Jg2rO55vOwtbrG2swg73O7nRt2qY9LP69
iu6pyPjvUgr3N/nc9ntx9zn7Xl/+pf8Hoztmleav5XLL8PO3j2q5+W//JZYT5n/AHZJBZiO61F3x
f4WgKDoth5x73cBVKvQPMlD+jcUI5J9Z/KmUOurM/2rlCP1APCdRgQri3NHM/auUDv7p36Ryjphv
y6LbaRkoUg33559/kMwBbmmtypAHSvQVm33X8DOw3FrolXvaEQaOapFBoyEFKUuezBlbE80AG5z3
IdCwGWsTslX1nnBF29ZOyhoITvQTiDP9hOMUMyeHAwLIHBnEMGtiTo9oVNAzUV3WkywqN7XKhXoO
jRY0T6Bha2Gc/2T7BOAKqeE0RMLispdtRB0iVn1d7+2fyKAZzamtBnRnOysKcNwv0ypBP1LOzCHC
K/JzGJVqm2fAjReDpW9rwCvhttcIyRMBSWGtlY+IrSpS1TM6uXcD2jid7IWfCCTuSr9hV5K8IdD3
sh3TlyHfiGgjUQCz10obWEDpCObiLIVVr0kM9gqFAdeeVoQ5PnN+hHSEp8BRlBo1GNLaK4ZCpIQO
WpuH/idMilmz0N7QGPmgAAMveIizvOaMyI2W8Krypq2o8BdOZs+Evcw85YrW6oOujS1H/5g9Rvlt
iOz4e1VpOlZcF4XDsOr03AoeA9S79gPcVSt/LwNVjJtxIpikRKj1DbXUTOlKVPElrBx8H+RtzA24
1nSIeytTebJG0jJqdkoUaU0/izZ1bbcoF3MQgjaZD4TJ1UKcqjrytd0kQ459cZAb4zPCv/57LIyk
vE99jFAwL5recYlvDMonaDr+QWmUPTEry51udRFVjD7Z9YTXQ78bR+zBcT2sI1+E5iOquJryAJYr
dudR9NPbTOCqpH1PPm3m3dIk9Gjq533mwYQdcsEpkb3cAMiRrrOjWxxVvB72o1RRwNEDJOdIxcJ0
FR47byq9cGC/YzYT3JHcL3m+6FXYs9pW6qwH4AvusQn6kAAPyxxmiow5n8qLXmrHNpIZUW6+RDTn
k9pwmIY4Dg+SRAUfQHrTdqs6bBtq067TpjtHwevd1wXbI9lXmFBRAa2KYiBvtSHICpFACaZeL2V5
M2ZZeKdlnNca26Li0Xoqu0PhN6IF86E5opZz1KYj3IJNyxirdWGPaoeptrsPwnI8xdIBup+Mg3bn
1lV7j0/WQDpSg5NbZVR3X0hyypHGFTbPKmdIrOsx07ZW10KktnyFdKzAxoT+Jaz2JSyK+0E45WdI
fjQ5+bRwxjraFC/rtIdgP+rAJLHMkRdLZakwy71NuCRCUyzo2gKdcE66d50k2k3cJs0rcqrwaRgr
685NeNIKAOq8MSQuAMHuc0PNLxq+4QIElAWxvqF6wiYP0DCjqV+CJqvIKWBWsNA6+iO2HhQOsRnC
xZkJdi3fJ6tr4qVi66kcMN3W1KtmcNah0QfTJ2GIuhdH8nP15pHOHy2hJmUjpC85JMQCIeKgpgI1
m1fnbfGjVBSRY5buxKf0saqzNupvdLZvJaGLZeF2Kl+DtuyJxR1SSoTZEWcUiG6c79VAb7g3hoYc
ulzpFXZEs7c2pYdPC+Spw8NfIFpNnvxA5zZvzb/8gxlI39FcWq5ygJRwqkv1bZRjHeUcTomcCkgn
gObXKB7D54IdRQESDMtb+NnyYMa9eE2by3e6wkXy5MIbGTYtSCN16yVNpG7ZglOfo4pMFiA51QT6
nlWIkmdBsD0QoybpcbLCKnIWvrLl5xZqDQqwpHJ2mRdZW2oquIUKPfsU8nIXtjcQNM3TR3mQlgez
S7VHd+R0nYeIdxcyixMYxswLo7BBKgsudDvZlUL6I90HJNHBauQUv1aRyTGRoNBW23qtnu+coa/f
TbPH6qLY2aBrpRHT4S/eRMi5gLnWOcjQzEtfwtF2TgGqOrzPMBDWoqjZByFToa7pWPu8SbVTK8ue
sA6R7HzgB1vAPO5eL/sI4QlC00/d2BLlxFl2lbXsynWwsTuoRMWNx3SuoXCZxieCbcku9VJMwlls
m5ypcTEvhMBJJvLaUQuyKLyNhUtpG4nQeLaT7GEiRnFRBFl7oHz1Q1qa8eSUJickIn7hxiuF3JLO
0Us6xjI7jjzrrW86XxojqdQn1MmteWg5pVbf/NSsi9syKhB4JTHdYDzATv0yiA67aFKw2L5HeKeK
aJUDx8YEhhfDvx1UagXfkqiOP9sYSrQ3anZJABUpyV3A7LEGgZQVbmX2fDLkdQuiEr2A+uTSiur8
fgA7Bk1JT+fGnszv8IsN+gpkglEBb8LitpkDqel26YF7m0ZTjWQuYS6tsrGh+1GPy0o1BlxUL9aW
kOvGc2MjMlybVHy81VDPbkJqN6lM1tPomhstK7IFum97OXkwW0BduZ8gGeqrqreISNYZnfdZXTkU
hRP50KgJDVidAGxdmFY+fAGJ1d/AMCo/9wOofpQxTbLxtX7kBG2PyeNgurpEXRU2nzup8+53ecgy
A10Lfs7XOkQgdefTj3I2I4U+F5NuNB5NeMIIcyBSLOAoUWh3tPDHOM3KsHrKFYMeKnabnf/91vn/
z/Q767dclpku9Dcqy/zX/wtlMa3/4LVlrzyblVhp/4/hxDH/Y7N/Nm2kE7rFlph8xP8aTmz+yPbY
8RJZhCPEtT54qdz/QHgx8FLh0fo3XpPZUHJpNHEoa3A/H40mzdRlSCe94IwstN+YOZ6NgjPjX4co
TkDB9+L813X+B7Wlc4GdrP5f//NXV7/IykTe6KsBINQZF3+x7EkI26hYpX8IdPzV1S+CK5POHjK/
M9xTAsADPBNtj9a3yt2H48+/uHfe4ccnEzgikXbpWYBY0R42WnRbtcr5y3j4rx/M/Ct9OKyEWVuX
jj7YJ7v2njkIP9ORca586Pj1Pl7bjZWM6PpYpyzEZG8Wx572xXXPhNPcx0tPyuwTOzatE1zFJ5KN
gfNnQ/2Hi1+c5P4yPc3fIifPj1fvC+nFDhldJ9KEktcw8dqD0gmf9VAFbwqilNdpUZgbjhViF0Fn
oI8s49vrfrP5dPnhhagkkEaF3uSkUGUtifvYTZ34etW155H98dqZ75XQYXkhNri5wPOAvOrwea+7
+MUA1hON3G+7NyHKsyeOpuCUp8iFr7v4xfh1NEEkspGKEyYl3ETTM/mO36+79MXgbQzlOI6fC9TO
MyTa7m/LXojrZgZ5MXaLlotGxCGemrgki8OYW3supovrbv1i8EJ/TwOricXJ68WOzfg97oQrH/jF
2C3HApZ06WZnrGNqNfiBtRFD622vu/GL4WuzDdAbBO7nsU+pGAq7qM/Ajbrgyru/GMC2WYHq71R4
jgFgL0U0EoZTl8+/v3ljfgb/sFTJiyGqIW1GM5AG59yOn0RSQUzsM3vbAUQZF4aWd5teq43v0uMU
0MW2Wno4cNdjnA2PjRt3K1srMS79/mbmV/0P92JfDGnHMK100JrqBKh2C/zc3QkSevbXXfxiSLfd
qEeTg82HHIVHEpJh9U3+lYumfTGk0elOKEZL92TjVlzYdGKH0Dhed+MXY5rUqKYqSrc8RcLRn60k
WkZg9//w/n/1yC/GNHGHhq1lQ3nKIwk8gWo0TlNp4pm57uYvRjUoGToiWVaenKSNCLYhCEJ2ofl0
3dUvBrYHt7ZsB7845TiOKYNY/a09mOPb768+P4N/+hwvBrbZDx11zNo59R0ZLkVABBhHYvtgKw6D
v/8Rv3r8F2Pb9CsAb+PgnmRvr9EoQkQ1r321FyPb7ENflZUlOeB6Ie1bYJtUeLTrpmvrYqwWo4ng
3hgo8DmCukFKpzr5dNVDsS5Gai5xSE8gA08irtBwaXZLj4uq2XXztXUxVt0+TSsanM7JNPy9qz0N
5C/8/sZ/8cFYFyPVR9VScSJ2ThHEwLWfePJFdGhJvag1nn//I8R8rX/4KOdD0Mdtj9QAg5mqdk8Z
fEDaU0Z9qILmsWxobJtuhBN90IL8JSqIqpyqH1McmFt4DdMzgAYBZA/dNTG6gO3iLpeox0LApT4F
7pA6PUrH+otu6yihyuIBFfHejQYPdZ3V7BWEWu8wROLl97/IL758cfH9WEkJmaTBa4GUsN/YcUpf
oFDxH97EL64+n+0+PiWdDrqqND8/NQLfGga2BmcQwP+r7t26mHaIfeyoek7iFLXx167vb5JO3F93
6Ys5pyMqIgy0yjs5Wv9qyplalX+77tIXc02a57Tlp8IDt061UOglBlHQYddd/GKyycbcCmOSBk6B
7RzlsTeyP6x+86D/h+/9J6jkwxHCbzGaNFz0BFBQR8aCFDbQjQliTUUMTV9Un92wpK+hGdbp97/K
L0bxXEz4+O2YjddmQVI6J8s0xpvKT5ODN4ExQs1gr37/I37xeZqXU5BldHalx94J5j7tKC+9dbr0
ujOXeTEJ4am1kxDg/kkaXvyE6bh6a33Vba6784vpJ6OTEQuTNZF0wQMwiE+lCP/wpn/13C/GrDkq
TOlB5p4oPkd3tomQWws1MZfMuz8sWsavfsbFyE1C2AD5ZLonxLnOezIC+ispfi5CcoGfGnBR946r
uh15SL5LSwCLHJZ+bT03SHZTXBpnypcVzmdHrhGZ51+ve6gXg97WTbxx9OVPgxnqxIwmW0OWr9dd
+2LUJ5HEaGTG7DC8ZOfqeYATO1LXjXrzYtTnJtgWfwZOtokSGwtj/SbsvD9sv34xSMTFOJyMno6O
3hkcNxFelIrUvM4N/Osm2p+MmA/zionUXxOwFk8ACu11MgKp0Ehfve7B/Fy9P1w9D2mIdYYvTwFd
4X0Wqmfsiu11y4+4GIPwMy0aDlzc9LsHOWcsRMq+7nMRF4NQty0EWzG1iaEcjrFXrujP737/Jc6Q
qn+aysXF4Os6m1yboJKnGBYb7I8++GK1TvgofTqGiK3pfQA/bR6sFNMv/QrnsZicr16QZ0/AVWEg
yMF9Dauxkle+pYtx58LEGcBdpCeBaQ5SjSnc+6iz5JXv6WLo6cHoeaSGQr215ZZF9wtiCuPKW78Y
eUaVuIZnEeEQ5E686WsF22TWxv/+Vf3iTRkXmzPfo4OsuU56ijRH3iKMpVFl1dctUDNK7eP6asRG
LQNO+ie8R48IorZhkK2uu++LdVWTJelv+ExPbIRvsKBKCPvXXfliVU0AEARA+dKTp0NUiqZNbSTX
fSY/16oPc0U20cgHlDadNI1EWCUm4DTjf7Fl/7Yk/nMsfrh44ipMnbDHT4OVm+AxRL3tUYJf+Z1c
jOg6dZPUNF1QIwO4YhgiFbpDXB/XPfOL4em00hiNKJpO6Oe83ZAS3RHE7p86EfM38Q8bS+NydNLU
R1mgu/jCdOLjsmYWV+YPlWMVO4z1RHtH03Rd7elSRdXDa7Qgarmnsc2DYwHzhBhl4kuvek76xWgl
DFxLicBJTrlgP6/5zZMe13+YtH8xE+gXg7UNMODnNQWKNi6dvfAsRKSD0103FcxhCh+ngrBrgTv1
fnLS/LTekqSz0VFw/uGx/OIF6xdDdqp7XBNl65/gMMb4Vse0vYXJgyG+aBBYLswycueNVhhfNxr0
i3VZt9GFm/7IbyM5FGLgISsciRehZte95/kdfRjL3lj5pUW3+9S0SNFLq9qASjDW1138YihrBrwV
NDPJaQwgGNlNiIGtgcv2+6v/qgs1KxY/3rtO6kxsFhpFlypq15GTR0sATMkW+Ra+sbBuDqQJjWy5
TfwLyrO+N4XBru/3P/1XH/HFUFc+cQy+BawrQ2DrkjhueuruuktfrMNJVemVPjTJKXDTVRta3we/
fr3m0oZ3MawzLcT8YdTTCb25BhSd6CSwu1c9EsO7GNfhBFbCyOqYaC7yGe2cTMNe/GHg/fPjNryL
US14dQLImn+HqPWblnJ6Kyr7uiMHlNS/f0iDM5BCjKTj5PQdKbh9cEf6gHvVCDO8ixHMhE9gYxGT
5KXCDDADbur3ZsRWfMUbFUJefIdR0yHlg+B0hBB+J/u3xDWfr7vyxWfoYcebRq2Pj74MVp3RvrvQ
yq/5VIS47MoUCSB839YwaQ/q0Qv9b1bnXzPpcOmLrxChq0h9EvOOJfZaOHvoo4AoF9fUKrj6xXeY
iYGkxrRMj5NWmbfgqUhIM/xyddUjty8+RARDNttkLzpK3EpSR1Mk0/frLn3xGfo6p5IU9vcx8xos
Bup5Mqw/FFn+cWzyTOb//2ENKVErkqZDggqP/uzA4F84MNav/FIu1pAsjgoL03p0DIgfgRtm42wJ
4mt24Ny5+Pudh1ZsOBq5uwcIa5+Sxqyhpipx5Z1fjMygybQxAK9/MMfoVQTQwtP2D0vfr574xdCM
0pBATrqph0bV8e2Qz0hVU56v+lIuuzC1NqYydLvwSJP2Ts+zbkECcn3dQ7nsw7T+gDXAKoNjLiBL
tSVxqXkwXXPqIbPqYnCaeWAFsjWNQ2pE/tpBX77MsvyafSUXvxibUN5kgYAjOGapNqxJW4IRM6WP
1z3zi9E50eadcCZphyqU0M/caVohQ42vWyMuOxdjQX+qDQ330ExWdZv1ebvTEddeN2lddi6yEBV/
nEzuQf1vzs5kOW5cC7BfxAiSIAlym3OmZtmWLW8YKlsCwQkcwPHr++SL3jx11atoLyuqSlImQeDi
DucEM8cyvapYl0fnzzbc4NMrSuOdVyDeiS+9lxTMaq87XOh/lPHgmX56RRcle09GS3xxjIk3eSB/
ho39o9CaH/7pJQWXkfkeBjT4CoJOT0f8dCLb/tlq/FzCiGEiITZa5CXK8i+YWCb4KuCA/vdqvK66
/+ca60Nt/+9tMSbV3zHTFl0caYKDDER2aXTY7kwj/ijnz6/49Kq2jccYeOZGFzsP3s5r/eVrMnfJ
y//+AP9JLf7dJ/j0sooV04SblfLSyd6XPwNPyi900qD6oTnhYrOcTg0xIZNq0+IxqDsxsrSYbMiC
8Qkegvpt+3YEvIkQCy88HAYs8NOz9FP3IWhjeW1Edr95VVIcx2gF0+JQ10wy94op6YM/O7E/J8LD
bARG3Bb0BoiquW9cI+56E8X6z3Zi8WnLcVwmkpw0Ci/BlP5oHfMFO8SfBQTiU0DAUHpABscNL07p
LZc1bmeQhEn9L7vZP63OTxFBHSekPSg/X9oogl1dtdG69eFpPHt6rP8sMBCfdh3rh3rW8xBemCBf
XoHELHtZZv2/nFPXRf53q/PTtoNOxaZ4hdaLRk/wXLRqPjPlO6ttOyS92LpNxyRRFPjNv3xj11X/
N7/vc128L/phNGsbgsPFXmt4KMeM2fzdPEKvqglTfv3v1+4/W9vf/aJPGwc11MLmEz0Afjl44xcT
0OK6bbra28UlrnQDxhqpQ2i+MPDkBpjGrs70Ejc8T7BnII3pKIVbsAMmHRV58F2Hs/paFEvyBIkX
iEzQjgxClJV7L8Z1usRXKvQ1qH0CspI95PQvH/Oyn76W4SLPA2NrEL9VHd3Iufq25oHam8yQHxjV
wvBHTL3mmCz1cmyFU38rSSWgVYquciIpcowtuv+uAPj9y0P4h5jtc3EIQkJd6jZdL/VQe/vQq+e9
1OJfrsf/9IQ/73fd2Ok+KqJLzlt9ZJoCaGYVmH1VdM1zr5f8XwLPv2/t8wmZ//toyJY+b+uk4WhA
Eemem2pqd9zfmHWf4l7vNbDu71Hbt7/cuaUE5mfvnk+OFewRU+qdbo59hjD0X5bb3y9r79MZkjNE
WjAj4V3Q2vzuaVOFNMxX+2c//NM36rQGdGrQ+RdmnX/iIoRM+C/7+j88q8+5eeHgrYpKgnfXqREJ
1UgfXRd4sVwDMK5u8n+VOf9/aXqfcYT/flQFYH/tpa3PoyrwVKb2WEvmHf/o6/lc04t6BcSjkN6F
d0l+NIAaD11fuH/9759+3S/+bh/5tMUPwwL5cvCCS1gmyYt0LaxIJpZuA0aR9r1S5jA18XKRAeyp
//0b/+nt/LThd+6IKrRogwtcbvcSsFR3MfjeP7tS+Z82fI8CY7baKrggcu8uuLC8TadhbvzZ3/4p
0FwMM9tLKMSlXmc0W50hIlFT7H/73z8emco/HLmfa3dr0zel9rV7AeeWwZfP8nVh2RqaDAIf/Xes
3Od1GqP+tw4Tk9TMOOUzjkg/nxyy4qBvGS/ZrAXnQYP9FNlc9KgSoq4SXr03jNnWMtviQ3g0/QIh
z5GiDF7sf17BK+9NuR9qaBPF3GwfD+t9jihL/YLBX5CaAoNK1yDE7Sqv732gWPtuQYeigCc4+54R
vXsxj8i5qyliIjjDqPwDzGt3DJLuloFVyHyqXlK8onXogkHLwt0UypI7ZMYBnNhqyk+tE4e4xMXw
BGU1DXbuqjOS8SksQp14H4q52t/pKEE7DBYau5vY7ymyv3uGJaPXKpmHhzar3UMmARZOa1rlH0sP
eW1TzmBQHrqksz+wlbvOkQnNsnyQQ8/yAOXMpDaLXOfQuoTXPiQat0ZfwbKoVodnvBRjvOsGAKrS
ivZW03n3G04zBMKo/NIUa3Cb8BkqBK52Bq0KHJjJcub3cujysmMeFO5nKw9UK9ZHV7vReJ+U6WwQ
N9ThQxmqlBqK1KdyqLxrshjES7GW6RXXPvvNF8c4zAlnVfLDuWJMY6kiRvsq/xvDQ+4vJuM/GKE3
l2tryAvSKgXaJCiBagHbLHbJXIa7qun7XRfY4ZDHqi+QxzupPkm0kYzo9s1L04MvxmCfzfqmyxJ/
OE0ZcJqHxKFZ+ZiNUzud8i6dxTeamVsJEw/J04k+eTCXYxLUxXZEV3CioxclS8ZVEiQ7HQHm3EwK
amkzkf2xG9CrTv6SqpghXcl8H3RPtk1arwFulHF968X8rxuhcb2D0HMfdaVcWChR7R9SZRhWHYcp
GJyd7SejzrYoNVCreegOmvV+W4J4OeBs7W/hYDRyV8MD2IRcSupdXVZd8ySLGGVAyJwh8CtajuGM
4cDDGNtUKzkBeLGOoZVaOkN8FyJjzl7qlhZWKJbeaqNNSuToMv1aF3AzRyb3HZCb0l9rgI5TEVyi
oB5gPC391B18p1XiDey6Xh9pZIz1kXFyp/nhI0GcvFthhD8xahnEgMiKZgQY7APHE7fz0jT6FxMr
HhVw+DQecvisDp9Kk6MYXngYIdTjsAYb1XdJfJrqtIu3tZvaeNg0bmnC7dgvSXyX1jJRrzLAgHdI
V0a2H2IKM/FuBUigGKLGSpE+pSO+80Mh52g6ZG0T6Pciqvs833A5g3bbCBbikf6tMboY0+Tww5tK
k29o1DDkd3Zd8/GxwEO4zzsnRQnRqhYJNK68KfpOZVk0rxCnAAXEQQV1WLsxr2cweI04rXUg54/c
z5zxqWBis72tAzpfz6LqWbJexqj92UZZY98p9uTiLnbzwr4WXTLHJ+YFtfNNVUFDAGl6OcfXbi4M
o7GcmvSF/4vB56YNV1duJuHE9b2Wbj8cc7tEuGupWdVfSxnMw530WNc3coCWtm99eDnfI4+rCDfN
MmMdg+xPjk0Bj+tuReKXAVLNq/aHu8Y+RvCg6ZUHVLF1ryrnyIroLHNr699dmk9+vUU36B9zrwzN
CWDBom6a2qzeKcKyed254rlcz3NSwR3fFiGmw511Z3oWN83gOeP3eo2MPTRD24hbn91oCfdGmzS/
FBr6xHfaXKLiWxXVjFXiLJoQHG38cm3T+5K9ojrPfKb8CSy0MXv6QfrwnNdpWL7W6dLLS0Yzz0F3
zHUfy4n/flevq0n30YJt5ym9TlmXG4wkvjkRxgBp2IX16JYncKR6rg9rEvf17VLyYO6dKMDHsUHr
WEVHDiI532Kg1PY8mWGq32UBIfLkm8Z3YStXhQJtiu5l1/RF6f1eu9EZjpWX2DnfdJ0cF8y6ISak
3tNOtXUr0w5vxpez+1iXTDZfcUW1Vg73GCbuSVNFpJH6Mslp/Fo9wwHFsIJOwcbpyXmWrecNl7qN
svkYVKWMb70C+NCv3Pie9w2KmlODHhc2/QH9bPLvKhm0dC/lLNKP0XdGec4wHrfuhk4zL/gLMjdY
IgEKzL3pa+Trm5AxmvZdjuO4ZBsx+qL7Ln3dewejPTHfFdaN5tupxQCC72oE6vM22CFN7mOv7LPX
mRdhpO0HzVb6LWYyywEfN4GZ8uUyK6adTcVotVi8kNF1PxA3pXUm51h0jJIzvdiG+o3ckQ/f25tG
L+93dMNBH9i4HCYu9hugijt+UVUUu+vLwch2GlAKYq4dHAteGupbYXGrURdfi7lKRePvFfVk8ZYz
SmTf7ErzENezJb8iP+IiAxM1TsX7UGoBV62LnWgID5EW5JP21jZefEvfatU9+RD9++xUweeKp63x
rW1PQ9bCIzo1SaqXd2bra44HHYoA5SUdzcAE4pLeH+zXa4W4BCKTppNtY/3GGW/9uNUIMpM0kJy2
IO4a/Mud7UK4VskSxf0uE3R+Bkc5QMR+7bU7zeFxWlvN/PoSuJ3+mQ9ha6+EmRFXarWkbjAguK7V
GG3QOzhIUqyn52MK4a4vGNOPIuXtdJTEqNRIzw/iyR+raMLwOydR+wbDZQD4JAovQ+GWWQGzM9Be
WdHQH0+yuIQUOddoF4+2lowPJEPtHnFu0TO/cSqRh+c1dpbiJJ3aGz9CmCDyOPnaaY4Zqad4F64R
FNJeVjkB04zVOsQ0ayQAQYoyEM32UT6uy7GMJkiATprV/R4yRvCRr7L23mU1iuKEhp6KnH9l5lhd
P/rOHLo4bbw8ONJsouKbRPnufOqdMJ6XU7h64oLroV44r6eK2frOGd1vtSjUuo8SJw3zo/JnGB9L
74zer7jy3RPQoSA/xiHn917Vug8hDIxroe505nr+nZmXuS+3ZOn8XTS2U/qoKlXHX7wK6sFbz5zP
2RkAbKhpiLYlEIXkMmpljwlhVPdzYHLMu/CRRR9jK08mJPBZPSdyD9wlR9OAdympz4wndewaGqcC
Ftp+fopDL6lpgKjDKaiPS2F9/9lbo1k5ByGR6FyqyOj8yfH60LsJQt8nXOPV9ZjEloxNZX8pR7Td
KdbyApkL7b1vXexZdWJeJ8Yuhpu2Xwu9y+Xix+fQ6xlyrIGJIAVwyMLpv4olTef9OsLLuRBZR+KH
7Ti5HnKDhOs5RWVenEcbswCjubgWNmwe2uoImQiMCTimYB1OPD+GOdYo7C8BRMjfFJ04DAGmnDCX
TR/QIdBNbKaxHptHEaX1cCubbMkfxOLk4cMyk9z9soilWU5MV1WQDRhiCcWNBCgD3zEtevOOdd0J
D6WybvxKE+cwfQlBx8VfYBB16a+cv5V4p5ByzX6mVjoAVGa0Z9HDWiU54DxTltblk7l45jO31Dda
9AFon6jrx9nbkrHFK27cQKpzTH77wGhBG1eoSRp99ItR9uwVc5E/pNGgHCJKKCht5DRbnVSd1fsx
jv3uaxi5LQAXeK+d82UwrW6mPYUJAKCnkh7XYyJjjmorIWVmuJZqRxCcYdf9ndZTLK4olWZy7+nl
CfXZn1d4if40zscVTOwXmdOxTagvuccdTG4CFHKTO7jVHWiWmmbSIo+r9t6Hpg4BeYiWIeJ8djof
q0XkqHy9q8A5DmaLKpierY7jQmzLMBueeg4Itr92mpny36he1zta4+fmd5guzlO0BtzeQdf1NzVh
OggRXF4drhkTOOorq9a7SiWaaDr3MUE0DF1AsvcezAqKsaiaE3WL6xn607YYTTzs+cFX0Ccv8ddM
Ap+Z79qrwuxxMukVPT+UOM8JFLQLhqNYrALE4UbyGRQXwW/dRUP8BPE6m479INPbILY9RWv0a4Rc
zFDQk1rgGUQbL7yHlTCw2jc+68rsOxdtUHseMeM0LRH1Nb+XeaNzx0hNO370U27lX5OX+y9T5Mfv
XE7ZzA7JUploA+EGoGATdOHvJUpGjI6BOtje9Zd028VM94LfG10xLvucUZ2iPQYDmYz2rKoGeScX
/KTA0DSIavqaNZmacK1XwkKbcYI1FjB4h84fHsOkn/zHAHDVq26nOCUvzs0g3gL710X8ws04xuxU
NKoGGzUFC5qr3OkiqM8VqdUg3GVBDQt9tom9y2bhvvUiarMGQxcgoXTnj40DJhZcTAet0gucaeeI
uR7ALtMRN6KinvIZEH1KJDtQ7nJLHwOvSpufsW7iaV/wRoSwUatpQMgrpxCUcCPsDgow/ragj025
qWhEW7cNWnpYQeXQlOObAZXhHZeYOQ549rPTOS9sslXUcXd1MJatmYdzc5N0sBCxgzRYtI8RIPbs
bpk7AVN+SOLhfYxpGIK5rSrKLZAlcYJ86cO86G7p6fX85OwT37/2qSs2YK0MxyM5gktUlsWWG1Dj
7eNpCJFxKeHvusKdX+HKgA+mMPdQD4uDZHvmn8m9i/e2kn5zACOZ37FWopsghh6MdHRxtvhlgOeK
Zfyaz5H5MsiwANHdkdPY1SQyAbhTLQIiJzxpkq/YEGfKEHXzLvJeMM9Z0nLSdvN6hdBET/HIFYuQ
pIFRz7XwiIXbxSex4sLsp+IRXSU7PHQtcdGm6m54u3pva9YZeWubrOcixrEYgQkj+p7GU+iCg9Zz
B9dtidGpOKo75s2odl649qdehOlRqnS6YG6AoeeNZttUJrzzPBI2HqhqArYleothbd0U3uruZd95
G7xVCAl8AWBc9eY4jkHz2o89m5Yp/V2eSm8fARojRKgZEY+n751NCq5lAYGT5cq9lr27z3L2jAHi
3raw0USbfZCQ5ifhYfPoRWQj0pNUoGJKVLp3yJ/4fAdOerCF23FjMoC4nPkXiNmIqFFxYaskf482
xbz1ZngM2D59D9l7YdsbAChozbxg+GjbyPvWlGwfAQD7VyCm07YNuugx6pr8Wy7y9FypLr3kMeDN
Lmmx3jkY39CyqD1I6JVANKoU7tKrlyhLWuc0aYt7o80J6aKotj+HJY83TZrkNzl9Il/zXlNtioQ6
xKkPmq8hCNwwsw4YlXHn9IZbNbEdvUfHdrTRjY92ATcTW8NRGQBAGymEzfZzGsTVTT2E819B2xEA
c7kNHnG3aq7/cm7eC6a4Tn3gLM9XNcnRKDnCKoW6D0ZNhzuVt+6+FG3zqx6n+GYAf/hFzTCXa+HD
xyL+CjcZi+HQhmqmB6oJTmFOb/CaCBY6WNdTqbtl3S4gxJBctwWGmzbN3hX4rIc8EeqHmYpo44+w
4PYi88xLWafzciiqvI8u2jUFrEXIc1dfVv0lhK+HWLYM31J8CR+jmp3HbooIzKBTfluN44g7EcXZ
A9Sy9Dz5GUOis8kndBDZlW5UDOaoKQK9WfbBFlg7aa5dDrj1mIfpjMG0Kd1su+p0OaXgHrM9aHYH
rL1b5N6uMSYkudWPS0fqKB/qXcHxtU/XdPFe+2rmXN7ocnFvvECu9sUP7SRvkhDmMniSymHorwqC
YNOvgEvFKtWd8KJi2E8k8kgiVcsv112q14h+g7sIDePKs+OKyLUSdgLwbuvs8aJ2X+zqG7HpBmTl
H6nOGYl2iaHuFehXcPYamtxGFmv/qDxCTLvmwwWOYom8yItbdU81rCnuMc4otS9sgM3HT2q8jIp5
Yv564ottzFH/FkWzPNPnZw5+5HQfqXW7lZznlF6aWED7vzKumCdkT8Oi5BqET76vgwchJ16jaayQ
kkovLOtNeTUlwqqA0LABfZzE26GXDRxdkYv2XEpOv31VifYGKScKDCeuwqfMb/vozuls/Bvmdc28
fdER0Ho5NG+3CSSrmAqAu6chhjBF8lTNvoyvsqQs7L+na5K+m7aDvO/FjkL8OKHQBD1bj/5lmLll
bpcxGQdelh4nGYy4ezYF761rs+m9oyz3OMUDFlkXdGe1d6bV3k1TEl2mTGW/otKGfxGyye+1W0nu
ZKoenZtlysxHlhK/bfwmAFuiiJPux7XPMF3MIrnxVO+zmdvefy4s0RvO0WtQuo6lgtwLJ37b5oAd
D+kMduug+gBrTeSZ6gK4lBSI5JclG35EbYk7K5IaZZuVWwFZV37XsUJLpsKBzmA/7ItwO0ztaO5t
6BbqinJ3i/WxnyU7Wxyw/zGPO6TOj5mo7hJCYdqjsekjbFAzGdc4sUWyp8HDfvFR0IRbN5jjEGNI
qpKnlVrriYwHdzM2RTclMRSXOOms67ZbgGnOSaZ0E+8z00b+90w1yQM+IPPVeJob+IpItdsGMiP3
YQEirgPHwdy3X8ooWH9Zmw+n2Y37YO8sVf0sbOD8dEwlj6aLrb4ZWkH4F7bIw07LpPULpgUx7lzu
s0+wJtV7vhZlcaLFbh223Uxq7xBVVYy01i+r13Khbzvpxxp2aapjCPom6/bkLFCC1NxB1EWRlR+Y
moyTi0+LUX0Ukt77XRB1KJxWV4OznGO3a/aQ5sp4mwHq4c5Bz4fd2S4QT8m08ED52Rny3KxeH9zK
k/3GcFikh1nMHFkmMHF9M6l8etNh33fA+UrqGVEbxEcX4DMJlGUhCA/6KfBeRl3AastDle0yQPvr
XotZYU9ZS97UglYN/8z3prBDCpufdUKFb6otowc+X92bw0xgvi0JTO4S4RJ3pm7TQ3wuCgMzECL0
j27AkvEIzBlS7IDKlReCky1qzyQPsmLfgcAesYPNYwT9H9N6ml3p3n4rOYbqaGSokdhrsdwSRpgu
8YiUgitcPk67tBXX89dPTZKclFXF90C7WfOUWC9znuTi+QsD+a2Zj07fKHvAEOU9DmOdv4Gm5yId
ovONcd8ymbPvvMD7VWaSCETEYQ+g3zYtdhrYgsMdvLQQyLQcXbDdrZYPGHrHv/Bia4F2xiR7bngk
VlzgF0hPeFhv4QjKUa5D7rPUlzHbAb/lMsLFzBziZMqOXR0kEsJ76PxaRylxyzYxQEXRLmdqIFX+
SzDF+Tx2CtmN7dLqtnGHqn2UmXDPpCAfsxLikqfc9eJx7WYQYDHgfTs/lSQb6yoTR0ZRaFmt9aBe
mZpeAP95YjxXkc0DyDizOq4+vPsfdq3Cvdv2HQG+mW6bIA+4pU9zjQ1hDpV7dKTXfG+b3k92RL2d
2dfCDM2xXcaCI3m4inxAjMd7Q6Iy2WA6zuXzGGTNne+hiATSHdTVJsAUDKayNCQl/ak6Gq9cf2di
oCpcZskU3Df+iMkiScYrNATvL27YKCa6wMvSK+Inh2CNIaRAgo8PYUaAKl7NuPeDJMlPRQTceUt2
VGBwCxCvQDCIdLKdGMnZRf0UUfNYrsq5SJOxAbQ4saMCO0zuw9iZt8ik9K9ZFMXIHUO744E5MCP3
7FnEPO6iDpFfI4dyEiHINDeNcuHhmspi4MGDtqsRp8WAykdT7aqWFrZ9SfbpLAcB+Rd6/y4vBYqi
NGCd+Fq+RNYnXxVzzd0krk6rF+VYqMbFnJSEenniddvZBHmxCyk3Xj8KTSCbKRnUFYIq7FHUUNw3
eI3K/RyG1Ws6ZPbgT/BaiZAq6ixYKp4HGMU/Q3cIQ+xkFBCgdhJy7wet2QlAWcfuY6aukpUV5cMG
NnHx7BTjEty3MehzLuuTEjtDaWLZh6kzkx2lRbk5mpks7pYXT9abHosIkppULs+Mqi64L+GBQksY
yP9tbOM29uyqUr6pJCvqj1U0KKi4XpItcBvDl1SbUd2knWDgqK6Dmn5cRinXR6YHUxTuxsEUECib
3NKrbx/TQaXZPkI/DySepjW7Q+VerNsubdXznK/BuF1WmX6lsta9N55cYgCfXo76Gj4S5zwnk2qr
S0VebD6g9BuvlYUxe9ATa2rTqaUMb7J2yvrLomUECDYnz3AasNbM+zJfyreWZPdeGZxyKA/GV1F5
y++Fi82FBDyrTizz17n0QOuUUbzGhyJtA+gRtj3zamkcoiJoy23dxQhh8qaU4lLSq9R/xcVho2PE
7GtzvrbIL1uKA9N9HdAXcEMBq05+LvPqUY3riL7ZMLrqvWm65Ve3Zr46XIe+v+aK6pjSrYc53otu
hslLf3PhCfvjvKaaCJ1izLuNOlaBgqZG+4xoJIVhoKEgtc1yG0Yk/sa011+xXDz4aRhc7YDFeCJA
MLD+l4yYorW/ExDL452C/erva4Y8b1C0++e4Fd0t1NfwmLnx2mxJy2U43ZE3+VgMqvlseNAkSI3H
FVT2HHBEcxpZ7Bx0pB1Il25LzaDEkfZ6/3fWUlRB9UBxxup8/BgL8sVs9ZgxjNLpy1K2KLpt00t0
u043svFMrb0LnVl/VEFCEIw3VoYbiplUWSQY1rvG1q05GRsDL3UyipzM4n+bOdo4jIH4ksCcAwrB
bVxfUnRdz4sjzO86c9z92Phmj9dVnUGloteB9129ijiTe+G76rI2Q33Aem3vPNdmB2TC5PySgkMG
tDfmQIl0ibRwo5DAjbrdDWTWnosi4SamVk3pvXPTK42WkHcsZniqedHuwAWHnCpOCe0i9tdDqvv+
hpqVSrdmTPzTBK/4BU3EUG5txx7CxIm8myrZnMSS1gG1HR09cAOj3k3RDANP2JEESJV47Us9HjBW
qyc6BxBiIxXBGxFO3/GHLDufkvNzK50SgyPgLNKc5pTJ1EFCJ2gXddH7bciGeUcQGe5+wt204SxU
x5JJON4gnXItiYFWbqtK815Wa00ItzDvcSUqe6gabsh/G65uerjv0E5v4pS4d4s7szv5PTkAt1P6
bhC1D9MRbv1S2h5EFYaKTVVeba1JIHZL1T6PdIXsfFGjlZlleKpMOp8Cj2JsXS/LLZeN5TDzRjyO
2IVPtCSF57I08cE61XqMVF3e2jJMUDTmv2qRDSiXDfPyTZdq1JaFh8zQ6GVnkjl5LPLQfZm08XcU
Jt0HkrrlfaMr7xeLXezWIDP41cc03c3GpcoB2mxjrliKtMZUkRZj/iYUOUNRuerUay/D7rv27OKO
80a7WUpCU795S4R3d8JxOMb0Y7Eugt/STb0h26+C9CCIMVk+ZVLbAxlpyqLpjDy4k8NR2kU6G52O
fw0jnso5H9Zza4LfBNzvjMNFz8zSLzuIw+49NPV+N5Gn/+oqVx4p+/o77czJGXGec99P7VvUGAza
LaOMgUqTQwCK/i+uIDmnZS6Dr2QW+iNJq+LihshRaDpsOciX/N0PrDmRh4yeys5+7WWpX0o3Csrt
QAzAhBI6oTUtihurbfwMrETuMO7RGeFE+MCAZydXCvZSbRYr3V1ae78kXTl8n2O4W0G107+SLZHc
12tXdFs6WZCnTOE4bTO6JzIOe0YXdm1BW1M7W/U4O/rVz6vOe8umGpHlxZPIkIK9ksbZDtmaVeI4
2YGDsIgc6jGPQDxddQsM1RfOYYkYrSIrZa2Cws7lMRy/j2sy1yfCtmX+Qio1NxSrFtQ137Ie1S6e
SpM9uNks273x4qX70ItYbYELrwibXdZnrX+3Jmts32LduubC152Xv0KfTgLK3F2TPfhtgaNvRUK0
C9RY+d8X4a3txS+8inKjsFPWPieMlHUce6PHKemWrTd9S4Yua99jZ8Iutqkb7XW08/IviDbcWk8b
XEnw44YgV+R0Fy/5OeBMIpyXsbqn/Fl4+26sUxb+iLbVl9Z+zaZBV5sJY4KzT8cWiy9JXUloGWD4
5CZZ24qfGzbGz96WtgioeaUOWIV7dBHtCxfKhhipZLuptrpclxd3dtzuKdHxlB0ER6ML9Ltt7kiq
+LQzFGnRfIx079Vfmxzf5LPn5zPERM3BP+86dEf5RvOy5remb9pqm3gB2jtsLEMXIKJM6vqhthas
/axWsrWbAmQrE/UTfiVA+QEtM5ckEcFym3gmVT+sY5b4gWjL1S/LFK7NZh2CZnqBQsZi8n1KT95e
LJP/SuE19h4LkizqI8O69TFIOrH3wtCorndjiOzhEhoyDGfTDZ7YkmlanUdCH6v2SPacrygScqM3
XVBkrUtjgpZFulHo9NqNcgZdH2JrNXljG45zUG3jLB7gQ2YUZ3a6p+vJ2UhDoy+9tMbOFWVfN3WH
D29q6ODbU88zQXg7Q76CNB6ltD5w7uNRTlLPGX6giqyn94SUUuxvFqebO+wcQ4aZYdtyrJNT5njS
FP8QJikcmw4V8a1VeG7PVZP1cbXLG9rNLtj+6hRdkJPY9C5Zwso70e/TLee+Q+GOxqev4vK+n7s5
OULzj5v2PElPERapOFp/Yj+o1HZyRWVoQhuoNO2qKpHTt4zUlniaB9hqLeRyOTBQa8fwKvWIvDW8
dzRxLkVrnw4NN+AbwmOR0jCANsBR823vAX2vbriTctvd1H69qN/hEoZhjwEoYiT10cGpVbY30N+V
6Q6zHsmBDa6KyruWelj5iwJWvX7v2bDCj9yzLoXJSJeTdk8uY6BBRawg6ZWjtlXw2XfWrzRm2tWL
6pq7U2Yde7Upew7ZhiMGg1qVZ/YTLnAngPH++sNFD9XsRG+B+j9TLFgmc38FcV8V3atu178iT0Xz
WymHrKDCvUTlX9i3arx/WgiVHRoocu0VPhj+H47OY7lxXAvDT8QqJjBsSYkKluQc2huWOwxzAiPw
9PfT3XVV93hsiwTO+aMerhn98Gg1WILN3QY80Bx0RqnUS08D3RECfpmoPRxpkohM+hBNTKEl/oRo
RVL2H3h/5dNhGdTBsgsmJa+o0uv2aglWsy7hLvUDCjxnwX6iHM4JftNN3f/mZS7dqznZxRANK5GU
iVVOOW9/ReFZvFhjEG3jFP6X5WbxszD/bBM8Vy6CMa4c5AXZgWoFXb+k3sh1rc1GPnGYeCU1EE0j
XqugIGVgNetluho96tRzWfZTYqV0+u3QrIt9yePGbLIMwd88LCsqKRyKACkaZ6xgZKS94qPhzO72
/Pw19nik0fUOWZKztzxTz7fUBdD5ESSQ9N8ovuy/g7NpkvhnCFRg7TVwLwKSmp0DasM5pJ5EcGV1
Yf0S9EVoUBdJO6y3W2rTlhSPuvVXjshmfgxZL0jiL3p/uOZdERQJjYYuJF0ICRw586YpQBxy2xcf
K6EJzp4WLopd2B/0o+q6VXfRgsFDx2UJ/vpkoHoRFAACYUalo4RiINmGh8EeZjr10jrNaeQDworM
XFE3yMuDm7Ozt5chM1b301w9c/sx28C2dmpmIQccXRRFBtZC90QvZPtrscLuQFsVNFzmUVHmTMB+
Am1pbFe0L0T0K/EqAWSUvOiFD4JNJayIQ+4xTZkKKoBI6Nyfji0PgP2WUqyasLkYdUw1GS2wbkA8
0ci0y9BCeP8GW1g256oqfH3yllrSz6K9PxRbmPkewYb5ZXv+8prxydISvA7qAsrtoQb1Tfki0Qj4
fz2w+d8EEPjNcavatd3hyQUZ9GnznE4+7Lt7RpSwPLuFqwD5mzZIo5kIxttaGWX1UFZ5x7ThNPOP
24fOdjO3sP+Gy9v+UhzUVHHYpzmJFjS7wepl+EQM1KvxGqZLEJdLmZNz4Qr/CMzIH2cmYagmPiwy
o7RRX/s68PZU2iwHEfhbuRuKFRjCvL/InR3ChqiesomVQPt4hE7nrlh6yjMC164+7HHp/tUQhX+7
Nev0q6bG81sZ2A6oJquG9EHKypAPpjKWMElhyOUe4aTud2E7Ngwmq5O3tDIX1Hi01IVnCZ6v0njx
0Hdg9tKV/A0ld9cZ3+H6Mdq2bgbR3/Ieyq7KTJnCxNA9SpXhjAJOKIfK2MAKaITjKTTTRwBcvF5U
lwzV+J815Zm1z5GyMGyZ4RxWu1aoxjoYvTTsL7NLu+GDt8pf7/4HAK51MKt72k9FDgAfXOP/G8O+
+l1Y3WDxDGnay3299t4DGjKu6mLE90XE2uDH2rDsIwIl6iPmHGBhGrv+efHsAXBTIlUonjK7c7MX
gCrvBQi2yv56IzuFSZ3HV9dOxjMW062NLY/zAcvUPHL2G3NtvGScXc9uumV+7PuLCPbellfITv3B
cIuHte6d+rNy+5bjMssNcVxZwPxjSEiCmfge8EiCwquYd5m5IlFpVIB3R2Sk2sd+XZrqdeBvNxmt
irLTgvSDNlDjvlikkDsnywb7rdkAd7dDbTfa2VHGNzxl071WxUWVxHOlm7WJcxUq4NnVDhGuRGLp
/O4xV1WefteiLsUFQGhJg5h2xMCNAJH0sHeoghTXIGM0fmyqVZ6arnBcSGg5cC7NZTiep0Ctb/2o
hzwyhD2Skzs0sA4dFOehUXN28htO+iNlLSPt2hMCPggOzqGHnuZD+wH5qFm9dtxKiNpp8ebHy3qA
yi+h545axZA0lb2zrIvcrZoA7Ngr6HD0CMd+DbfVfzNplvi0B57keLJW0/hPbX3On0Wb/rMnR34H
5uJ3yQaDtUR52m/ZvtZAx7HBWOb9sTn7DPrQwnw2XoLVE3q/EHoyfLg4+42k3top/dsyZvifuhfL
s8zs+sFg1HkZ+2BAg1JJPq86FQqOYZ59KqnccgQ49tXIUz/X7ZA/uUNbm4+LhQ71UqeTcekbFC3c
nK269QZjFerssqpuw5TDqaD8xHDV5HW9F/SWkANQT1rAlluZ89aimzt11uQRC047cLyyJUQ9y/QS
rcILj7JF37m0xvDlmPUYRnVm54+9VRvmk+BUzHe6nLpfbCYZAoDBZerqAHHaa9XUst633YrDaCor
suPNwKXGLCS5KI3QPBJMCp+jf3nK6mJky+N8l8vbT/U4mtlzs5Syew38Li9PMq+H++zPqxJp5QAv
KeqiXzZvKtBe2wj86Ile52aK/FRptC9gla9sJGG3H6S93Fy7FdesT4dTyLyA0CI0bOcFRcvm7li2
xvFD01EJQbbS4vVW9PRa7YtsQ7FjwcGACK7pmN3odDIfK8tsBQxDNVZJtqZNcGz7RRQXRHwlAPEy
TOl/UArl9GsI6757Sx0NK8QgNfEJ6Ga8pgCyboIGfgqAHpeZvxyp+DwQ34zuP8vhmI70ui7rqUbZ
+1LOdmUnvd1T/Qw1rLInS6dQ3bmBGPPWQIb1h6qx2M3pobbN9UUbpDcBaGfThEuCm09cIbj5IdrC
RqhY8lbhlBejF7Wpnoars2x5c3QrnWsIlgktJxi5Poyd0SQ1Gp/TsHJURCV+iyVmUJ1uozFSKxGM
aIK6LnsO/bE7T4vt0UdreKiBDIV6SsK1iL3IpXPN4L/ibjbc9WGQqeN8MVEoL/YNt3NOrhb6Pyq0
+u1t1XVxrTd7+B6xnGRR2a1LFrOur+o6TaGHvoKrY4ohYlH+9cq0yocZdmjdN4MxnlYqwPk2h85/
EhSjMXHPznxTdV/8lqHXH/xtMvEnTQ614Uj4hUxCWjnLGB2HfW9PBeU5g2VSGWemuT641pgt/4KQ
xp/YpUa3vfcItSdkCPJl6Aw3Z95Urgp3ouPqipGBrfnTQm1CEvAmTqxqvvkf0okmbqbOrvb8z4li
y+fBcx6cwejDExVnst5hB8u8OK3Ywf/wVM/fmVbTHp0XdgTXSzu5762G3d6t75FZdjb2DITGRvj8
EiRlVlKGuMz0uqNK5bDadYM5HQY9dn+ZsKr9Iqr1Ikj/SXBMzruN8e4yZ+CaHZ6D7zXsSh7IvjrP
qe67nTtOzZNVpn1zqAuyraBGmmNubaQaGoWz5yyz4Rw3tSSSWSgqQx0eRV+qJ37L07xnJKx71CSe
OcVsuKhLnT5L5gy+4LnnsiHjFXOV+2pu+fLghv28Q1IxRtxxM2JVVxJoRtmsL4EF9cp9MY4unAiF
Za7Q2S/Ru5v9XkprstzDiovI/pKyLNaHkBTLiz2a4tXOveAzRfmWxXiM0iUKDEhiH/PqGMmmtP9t
qKOoaQyX9ZqLbj3WToUIpiEI/0AJF7BBVTcPdTMHGb976fxxOupvE8hVvAPQ23UTL2295KdMo59o
LDvrj2YqQoeRgOSv2szcC58YY8AmU4RVlTWc09B0b2lA7XXk9a4xJQJ3zuOWq+nKF/lCtkWwCUEE
+hXvIabWKpCVFaf5bB7pRwv1PqsraoIlejl9oAeufgj0mJ2y1diinvXriHx8fO0q6aRgSt6iXvyg
BWjQ5C52USXpl7whmEUXztBnvHuLAx2+yuV+1+vuYBHUMx0gutS2b7kSzX+mOdtrlKJ0qmKACTSG
q+PUejex5ypyHDViNQ6WQfR7Q1vNemtmi7tCY+zpDhuNgMZugB3NXyCXivEyGzQrgpGRos1gWZqh
EZ7Tkrh6xD4121GI4kg8+NMMQ6q4oI8cgwizprZPWTDXbnlin3d/KIDxsBzROb1FteFmHx7itrPp
G8OTmI3J3btadtaNcXNOd1aHRP7TLCoDWNA0gr2/bkzLPLTBceCZYG5jwM5jwfoILUa1Lg3MyL1V
1PheJ590S54+YN5mUdW3jlmKogNt7SuTyjLz3xYZlgwCBN/ycPSN89qz8e3H0BreXbfbdhwo2RvV
vYy2XTfTLUeuYejFQwslRU9nSbcQ1AAFeokJCXBzAouhC1Z+2fMZWz8mi8k+n10hEq5KtAoZsiE4
r4pJOpJrdW+wUyhsrzTNN17MbbqNlxZRRZlYiEDUkzUPowVp0sxhcj+HyY6HljSDSFBmP8V4Sax8
n+nS857W7Z6v3Xv95j2GjfD1I0K+fD2hi3AVbY68VdeSV7U5L74Y3SOBcQW7n7mt7iHsUiv/Z2M5
IGveKIA6cghXyveqNPgVdoHrPQVWN7q81EZu4zTq6mzn5eY2x/OWVl48cSi0sewnbCbRgPZteFYT
dy9Hf1YjworrhucpHrlAICPmlAbKMFbkGzeXcB5IOkYJXjTGO/92cU8btuNoNp3g0siuS6+WdOp0
v7Zb9uFQv/qDPQy4283F6u+kVAL4lircYP6AjXXbh2b1IX2AKZFtImcd0GU7w5j0Jht0tGCZssFV
0QDsKtTxgEXj+G5j2umTZvQL89AG/vKPws0wyT099sfJYV+ICFJViY/qM4Odmefb0E1zk+iFjueX
Vs+VgeiloJo1SvNe5vslbKs/BiT+eGvzLBj3rhuqg0c8vKKtuaZBs7y7DJiXmyxR9NJhHsGsHHub
F/xFZ+a+kBpYXPLOhwENcpvNNlgLxCZaTyqRjBIb8Wyz2b/B2/KrNzLfBIVvWruMsnpx0uPc9U16
c6jNu7s9p9ZBUG6iFru6elXtr452y8e2bX0awZUn3kS/Gg47uhmUF1vgmryuI+TEv6zy8XnpNvdf
5V3GBUEHh3x2QbSbxC6Fho4yNn3lQbKYpKtVH8dRpE+1Rlr52rCwP7lcumgI8NXtUjFu+mKXReUn
ATT3N8PWZMV2yylaROic9ac5CbohnYLirh2dmQtQ/1y4UWVrwYPTDb/GcGh3Eubnn5eZilElhLUx
ljX/zNexfeNthrgUqX2cYXn/DIXQr9smvAuVjvq3Kso6IROpvPim7/14NODe2QcEhoUs/xB00bdx
bQuF6VpsFwNh3hjPcthg/TL51WBoYDXtZ//W4AzlhuDupG2nwZlYAZH79tT/CgvPgE6r9Qcixu1R
wz6eaoMidQjOsNiXmxIPxtYVN6te2Ix1aoB++QPROKxito/CPJuTwbKXA9KR6RtdmfG45gUMO0rM
B4ylQ7jH0Nb+RRplxjhmQOvH1XgL8lW+dKrffjwsHhcLs8rT5m/nigfpwKw0vJrLwN1l+nI+ID7P
zhSdylNn2KirjYoZk/gvc2+J5Q+4BG6cMS8vqMJwgdmbdcnaUPxCOEz3cbmF94uxQZSTplN30pkw
j/baqqvPKYzgpOk+uwxRrcEn8idfiu6/tvYws2wTvR2ohl7IM7jXL2zzyUUEcnGcUv6tlGOcAPvW
E1+KzYaxOr8GXhVeqI1G0TemtJuO2sLmKZmL66WXO06yAODRajPIMFPt4UxhIRFkC+CxDc1NWMJN
4qLHBZPRGPpCJtO2IAELjCFi9WyebRuBo1iNdm9PxfrVLJT0AqJseUiLqcyPY75NrMUSUl+WLH2L
4xLi6Tc2V6qJ6DTamFc4LkG444wiKeTVvZzRAPpDdh2NASmCTLs6NivrZ6x845T5ZXpOg83/tRmu
AygXiCscyPRblcaMaMMsP1bLh3WZV/sCwbKejEXPDxhh2l0aymCf2WF57u9ZokaZbR/Qou2lDMwt
mph87+5DynFZXgPtbAkGqR8ffe1xon/zyDLr/ARDPz2MWnTPgIagr/d+kZLkutjoaTOAbjFdjryC
3uA8rbAmmGGyYcKk+DXVf0h3x3mOGfzTm1r5O8NB8ww1juF5hajsjXo5NEY3cUPyGKE+lvMOAMse
Y9X6+oPnF9HK0AXvKfxWtbMXM/tPVa2xhwhgZ4Wzvlm8c5C3c2pOTKVmex1VJaxYOK71mhli2KDm
zeassqpnkS43+8oWZp57CE8um82A8+U8ojMVPTO6gkJQJiunuBrmrIha0E+s8isThK3HXWXPiIBA
VdTrZMx9kLiVqj8DzwWFBYLbsw+hlfOXsXxCEwaqA1BgnFRPa3jnwAEGRYdxiDO6jZj8KWGuqvmP
13rFF/6MEdLDXwkac6trn+XNSzgqr3tuXFwEed43XyPt1lkUKtJaonxyAxYcfNE46moURfZU3aha
QcKFsOxQi7I8z00K7J060wYHuKlz0bvmAw5teTDgXpo9s2/1tjEUov/D5YYZw6hhGFeGBbt3Ppuu
+m4pMMZ3PM1chLNXmmebkBSISc+xY2tFXH0slUSkm882DDSu7R1TxbLzwBSQD83NwS2V+LER5d1G
vCQ7O2i5aflYPW6RlRUoh5uImYqrmKds+zARmc0R1Bj+O690iV0zN8Tkw8iGnhttkayoIfC1wzf4
Z/yQznO3evI501odB6upFtjlfEbVNFj/VaVuzljUTfT8jYHuMCTcG593MYT/BpDVLFJ3619s0U/z
YLtzdSUBZ6LVBAUbPdYjq+ERibpC3YS2qIwYdto0WjGlHRkFg+uQy3QPGIycRPZO3PSy+Y2vDSIZ
Jdi0N8dhek/xYFqfRBmEz5ulEGpkxOLWJU3qKx5AzChz4jeTdWokUh0sn3OilgzPVz406Rwv5uSf
hzojla8Lu3Y7W2QTMJpNVnuYxs2SIHy9fhIeQ3sV9suy871af1K2nsZ0EdjhoSKO5zvrvPEfQ4U4
KlaqRIva3GOf6d5sHVhv2lmsf32He0XMQcq9pKH8qKfJvnO52DnyHtu95E077S2nRGYMniOqyMG5
BwC31rB3hWGdUVys4JCT8T2FmPEAmP3qfVgb90QWr/EDxOC2R4UD+gFzWfeAeqI4reYgryIzWkSe
YTdcKmPh2VCZdcsVP1somG15o4CkHKZWPEzjGkagX9t/rleMexwHgu/JFG9rnWGhgfKGl0O9+0oG
WHo1Ea/cMqdvD8BtPX6kQSUT8IEbGdnS56SAz93r0g0sa2UNFJOTW3xTRdv9bgujfTJCzzgKf9Bv
A+ov/J+AUTqmM6Yv8bqUIJWeFyb2XNXPWq9OYq1aAD504T8PfxIBBtq8i7Gr6jiRYrSf4Z2eHBkU
lypV68ddEnOzYfbffd9dvuqc6QM/lf4rSUPOcLywO0QssPUZCE3FjpzHs4H+//luMsT2YvBQUKds
LtdtbDDTUH/0Jzcd58VHan1KnaB5osV8/u3QOepg3vCqjtMeqgGlLygrMWsVJABL3YgFwuIgdP05
TdwtXW4o+Qg5JFatLWPCnAGzEUd4KKOyoHsPFjyze24aRdv2XLb7sW+tV8/kmqjwt/7eZhdp0RZC
RN9MvFjlT5Fa8EyWQiUegp38Z6I03LtyrvW/giiyZJzcOXgMFgtd0USI8EVm+C7Os2mYH+MITLXP
hTkgAZx6vzzlGRqTDlA4m6pdOpZocIqSaLwDzuugeSVqJbT2o8q7K0ph493uAaGTsHWHPOl8GGx6
slWeJZiJxN8+T73uoAacMlEecH8ThmQ35kdleZ51kEsDkqpqPgQCNZZFSw/VX4sre5uN9DyqZQuH
uOcaILeOfplUxSx863BBZadaYEaJnQo4qVwEnp98VuygmKQTdzacEjwAmc2WyGkSJ8NXg/3dQMjT
QZ9aywuXoD+9rWuQ5Sfd2av7TLSa3qJqMHhzWeacB2oEPOTlY6oekX4F9aVJjZo0NwbpcryJcSi3
CRzO0glJHUjCN1m4wc7oh8XoEkd4ww4ROrVruA3MvuefZp2azZ3KfXP9hTj/They6RpYjqi3J9aE
kJhLTf6e89HCJ4VvcLMVzfWoydVnn4PAFtfeGx00De2wWnuzIUrwXo+t2HehZStxJS3FXmPQnQFt
ZIgof3khT5s1qPIQvzSp6fZbXAp3lFdotCDAbdIImaEj81HfRSJrpX7o59BpX7REefdoeibi7xi7
oZZPTsDejspZiPDNbE05RdviztsFtE39iC5EDBLhk5mTLofnDCOZImdjoPaFt0QzMqHu6HrWurNH
A8K+0aP1GuKav1JFgj8DgHBzsEh0/jtgZPCpGu3RGMTQ5bA8PMvNec7trTz6LcjZLH03Hnzh/h4g
v78zHCzneXDdvXJ9YIEeVRVUu7J+MecZ3B2k1lDeUz1ZjcUgKVAbikAiR1knr9kT98/8bJfpjIyI
/iiV98EbV0R4cHu6quqi4iK2g/FQYBX4In2G02MQjD1RI0CUaIkvz669bf8hbbDiUt5lMiPFsdDf
Xv3ULkH+pHvDf1iqrk28Gn37OJa1AExNa3eHLMl+UtpQV5DAConu3W8YFWs5/pKpj1Qo70X+Q0sp
dvC22BK9TWqXNV7/sQ0m+n932T5RyMh3zzbgcmrRWt/h4KzH0FnR4zD4zG8kHo545Au5xdApG89G
t643O1DdV+fgLIxZKMPEqQL1UAxz/eHW/fpdEVck45y3woFj53+lyTK4aF8iQbSa5mPijduJ3Kt7
BFaz/4xL1fpjFJve4bZ037RdNNfK9Mssavpt/mwUum/MOt1BsGVfAvbW4zgglo4UHp+v3rHLl2FV
EvU/e3Pichyw1WEQjyoa499Mo8u+23y1mNrH2d1V1pbv6tCxXntzXIz9FpBbKTMDA07rDI9VUXHY
KNINfrlbifem8HT2OgTjcEYYrndLu3l/bcMEOQA6C2LuD+Taw+icqewR19Gy7a97g+pT66NQNrEN
XaQtbAv9+pQiWsGf8ZxJDKr4Icv97NG2hyA4ewr5Fm+jr8f/8F7iuHTIwZAKQyu20wAdw5RlD15P
ZFzk5Mb2BdQgbxNQFzBwO+/Iuyg/JgwT79lieTvSC1XiZVmDwRylrRnJQEi5rw3ba3ZYQcdbQf6N
d8OPUALOGxaw/Iu9TvZ3uZqiQ22AbGiHdV6aiTI6HVvVZr01FXzgynOyJabv9MsvGFTPOtoIknpK
rKvpC3jvC+Mdmk8H2+EQeVxlN8zcebCr2s5b9iarYXkzp15k1/y+otBHPQy7UZWtjpe0BwJq86ZP
WgeF+WHWcj0QCA0KPZOPeBdJhOG3F2RGnhjhimmjs9Vy533dTh8tcxmR+5F+cuuJKzy6bR4knYlU
8ZwaE9ZnZFYvxPBg4VFOzwAQ+sWiz1PXOkk4suQthSGhx8C4WDCmmSN6Zq6aA5KPmqmpjnK96yjv
8RuJbGoP5Ct0qznmXJt3C/zDsR/X5Xeh8JtsYkInBSPnWDzUIVDbQLTGtiLlj4gOHdCbOuX6G0UL
sVU2eBADBWqje6RuOcQWsxkic79SGFnTXBJ5IksLFLZF/dgwExmLJIaVoCB9HPoFNTGr0pnvCx3o
ou4mCxMLMyhpv0/9tD55yInPRCetD06OL3bLUVuO5sZ9YLMg8IT1XW7u0QGhcU7DTfxBELiOeFCn
4X0B3vxbcx39zp0i3De20zxKHQ6fkvV3v6lVxcDM7aE1fdycVdkb7U7VmfFairD/pxq72SO1h4Fc
DNnFtg8I7+sAiS1SWenihL33Xs5G+7chF+Vdpz5suJi8gbFEI3xOBVLyKrfkPg8WxF6pbaB38r7G
Je0gYwPrRqZhhRy9FIcRgiThPkqfRl+p97BzW/iasnwHjg3e5gZnGdKRommSZeT3h0AEaq1AGfDS
k612Lydp2n8ry0tijC4KPpy6f7SoNAq1oOtjH8Ekm6EFjoyoHGaqlVkZL+VinE2I551cTUZgtBjW
Q0b6ThbLDJ9YYKO5PZgOIq4TtCTmF3tzjAIcvYPdgm2Q5m7xkbKdFks2R5Jg62enAD0i26uM2QTw
pYQ90sPNyJhuZ0KsfmZto54KkY4Ure8cy8kmm0bDhjxyOavPQgn5YgxEOOA3ZHlrrR5bWeiU24Hc
ztBKWIt0dqrKVuQ82dK6gsje1SGwNhfBvfdBdsUkk34e8wnO02u+zDXQ91lTk7ioM2l3zwhegosI
i6n8yPrJISfHKWNZd85ROm7v/3K7UTecOxjp4qLo+qP2cK2zhpJosApafCvdzdtLiZjZ3+WNaeud
o005HkWLLBJVnhUA0+bm5MJa1ONbreaySaZ7iM9hGjRZeaTY+dnBM9tFs4N4dfNOw8BSUhmUybvQ
LSyzP/WaFjzJ7SDhJ32SsNLXRRGdYsZK9QWLgdM27NAq3BqXZCYg1z9LUQ7Nf1PjI5WBIavqk7p/
9fMQKNM4Al8YzQ6bxAYySicX1qiJUBh58ULPsr+JAPB9Xj2/Ff1L2NK4kscuOMRyrt119Q9ZANwQ
u7j/YNa5Zr04nywf30ix+vJIhkf7Aj0ZvkjKit6mtd/svfTpZNwx5G7N1ZiaeX0AiCyf23CVn3rx
VB17ATrDxPGaNU1q0p+OXe/2D0VbQWqApcFikutinTdezTivhuCjmCQ2Lpct8E9hpyo9Ox0j+6+S
lC0PuxFZvohflfpRkCFDLOQ6/uCgIJdwmdnbHoQMU/8AiyPS/YD++5pVVvGz4fB7dQzlfk4sFKhO
0JDhTBB54Z5nkkpUJImHIVeM9TF4hZJbh9cy7WIUVmC4DYdRH4T0TDbDPihnLKMBXqdtT3AhFhk0
W9NLByeS2JM2b4qkjyvsvEBehXRoOuBIDLOoBr98RxVUcg1UWcpckq//9ZDOBzAPUcTNLOZTmVpi
jtaVoDwSG4q/swfeCUsWrD9QO+UrMQ3rYwjsX+0GAfrGD+v2O2V34phaTtVGcOX9x0y632Hxc++h
ScljqQNH/Df3sDiHzFpXjmkDTrvh693CKfDtQ62n8Wahlt/2m4f0rAztsdznKSsavHmJMTzER9GG
jZMEaMnFGYkX/5bTqDN3pIX6PToTxB9RoI0S1RsA9cGhK3M3DxgjCHlieOXVdojU6RuOqHDYMLtM
EG6/c40BLSKeYDvIwTdhnbU6bRWUHlxBBnrJ6h6R2738DH6/ElVRTeF6mkPlJ5L1LRGybB/RExJk
hUysPnfl1l5gyNdb3VTD2UvT/NZ2ZYogbXLe/cawqnNZN2QjzHB8t2AawoNThgSCGeLNMjt1clNX
QG+nVXiumEyIYlLr0S+30XtqhzQcr5D9DDLkhJS+3e0GtZHNFhq5H6NexbA09OkTTjt9VSMv5jQH
XTKOVkPUHsIfooyaM75vl/2uxaGRk9J0LWBTYcAnz/omeJ/ZOC3y5l+a3/1v+Sa/M3eq4/CeCBW3
A6Wk7AHWHhpI70jiGB9BkxQKNCs1s9gyptnaZ04JpOk4eXVZkeIeOps4RnMQ49dGQoR5KrlMmSXn
fjf3lji66yx77Bn1FOw6vzJIM6q9Pfanz1rg5vas4bOxe+tmkZxG9o9eD22oxdtcmOOfZgvkk/TI
SeLd6F5drZ3XPCdaj2vTBKqj7M0vogGw9ODbVcn3WSNrgagMpECA3vwhE0Q9OOO27oXFqhPxMlmc
qsqxwdfMlMg9RcrNDTXs4seIsINzswwbLAbZoox+wSbfQntrEsYhoIa+WsffHdleF+Xdg5ymVb0K
ixzoeOy50RZ/Wg5jpfvTuLnhqzZa75HUGPHKQm9c4BTdBwvbD0A6H3R7Nifg3QEgqDoQOeKbJHxW
9UOLC8WKt9b3i4tb1/3PIKV1dBGOsXJmGywSeV4HjKvc/Eri/HYcPUe6mNZjnk3pQ9Cm6y7g0Psj
KBR4CzyqijIg7kPpwBfuAkIG4rxZuJFXhX25LMOjXSIUM1Hz4Jgi7f7XKAYsLgNuu0ggvD9AMvD2
pabfq70LtpMdg64a3nxpV+8mSQYRrk8jsY0ez+tIWMNOIirro2VcilM3YqvXrTm+kCkqLoH1f0XR
ag/43A1OSoQNNnvtZLa3MnAmFJoCyCzVeC7ykoIlgyIaRNhuOj1sJfKTtnfCc0120bsEZZeRDX39
mPWeddlmf/0aB/Ov0k7xZXlW/uJPefXoefmwy2x2P7Oa6yMyHu+K2GBMgqDzyBUP/sfZmSzHjStR
9IsYwRnktkapJLNkW5JlbxgeOc8zv/6d6pWNJ6kisOzuaBQFIkEg8+a5YX1TUxA5UkLj3Aqw8LJv
UddEKRx9C2OoefueezV415QuJGSol7opQYlO46tuLM6XqRu0A35W6QfSC1AFjCHfCwudclR5I1RD
cGK/+PCKn65G183CSsWHj/9zV2EHF8Rau3wftDm6G9Y+3UNVMWgUq0hqNDewjTNOmUUCXti+zU14
bcvBx08khUiSYCTwI00rs75P+VjFtO5NTtNh7EQ/Sr6BsFdM5qbVhBMGepxV5A/y3hfDJxTJiZ1u
YQcVFAm49rAdEs6+VyCMBq1HdCGfKx64Ra0O0KMw7uky5fa8dgE1oixnJzC5FZz5voIC2FRujiD5
A1qUMNUOKzyeiNMvdPaDtyIN/aShx6x+vw8YfoO9LJt39tGEYk1ExskMzcBHf9wAf1AbWgJJAz0p
xIRd3onJ+dp086lsr1kBvvXUEjGaS5oh8rw0TvQT0z957PJe0cJKtpHUDKRcGXa8J1IcHzt7dTed
PtWKYHOJFh1pIYnCNjNPUTecuet+4Tt3hQ7/xpTo/r/E8SVERYiG1Txx94FsEH3WMrojlN6kbBrp
4q6YmiY9RVUR/rD75ZtgqSuOLYHkKckhCrPEQEoEwpVVGbeJpmjUIjtGWhY9zCYlolNMA8rOSkwL
XpPXqr1M/QLs/st6i14TL3V0uCEcFekIzA4oBdUsMPTLS/5r6KKpoZgkTs3VGrbei5UuV2b78myv
wN11KSZbo9JjPRX1yUWopJFxagu0ZijWEmjLiqZEuhSdtiAviaSPHzGyP1ZdnGmc36mtRAnmPmeD
l3ZGWZ9y3/uWtdUDgsg/akPLsdlYfVaQJznxTT3rXOGq8YrlyOuh+X/Gj3MztFRfk+Wk49rgzQ/O
kim5MPyf6+MAKRWsQLScIh+ug21crIj8aFJa4P/n+yhqQ2/Ik8+EvWedkRY1t8iTB6VX+X/Gj3GH
EL/zhunkTuNdZ0RHjBo/qrxKQ7Z95E2uTYsC9FRy1sDr7GsnesUZlyLTs6Bl9kY3nsIua/ao0py9
aBZTccal8ExGAzQESreTsaRh0M5cXfF4SK4Ylby1DqW4zCCdNI6FsLu7QBXqwf0dho7ik0uBmZL1
aKcWvLITI5PxtYq7QWFnV7att55cis1WK2oOk2sPglX0dC+Qrg1jQ+2VetKX0/O7OAPxW2CWJOhs
ie5bu1I6Ahme5MmjRZ2XjVHbnNAc0Y+SZ2LTGNDvlJa5J3067Wh24LWD+WcDh6iiRU/pnE5KnyAy
ZP9+ghKaGkwnG+pTaBiX3k3BYTaDO6b26Jfv018fOM9Ad7WKqjpF5epBlRkDClbVVm1wKUZLgGGp
wX35ROdUtgGjczDoCFccXArRIe+SYhj5uCV6/ggKiVtkOVwzNnb+Mxj7/w+04UkxSr+jbi2pw8TQ
UP5oaumxsodnSu7gBWtMSQ1Dqy7qfnFbi/U0VxQgunK9dzy/WA/AV6Jnun+z29ShbCbCzueuc8mV
c9FB09D9cmbkYOgdh4s9Q7tFF/IxbKd4C9AE6ZVGI3aLVb07IMl1FtM5NQteCNP4U8zkEmj13XD3
9x6m0s/OuY7UF5nnHNC6lJwE5LVNHGu3+WB/Tlr/nGLnNkzjl3mJSVStGSJUrnpryc/WotSmR68s
s0Pv6tEeDZp/yFr/khauP2b0Yu3zaDAQz8fjrYGa1kHPg9HAcjfPIjqs3PO6J9wybqy8naoNPZDa
L3jZAgsTZ0QuBLp6tNGjG5N1rBGk3NO2XZFxSqEux8nZb8LwDDx2r0fd+DVdTNqBe3e3iNDa0/xy
Z3jty4q24dYe8rNWjt2BdL3G/byav88+JwNXvyvIMjR6WIsbQ4NeRQMy+SEvuWCxhTFCQZlH1Mpa
NyM6LFFr0dhe0s1mb4o4vE+iAXVzdWfU+S0X1/Lz7IXh0dEgxbv0fARw/ugDXdDDjuAzbfNhdKyH
0XOmA5fAgg5rMdP62PvztqQctaf8M2zd1M+/pAkaxKTXjgZ6qocMGhzAwqD2YQ4XVfq05jgrczor
lwPF4BvgPo+1tkxkR+g35ry583MvW3bAyB9sWta2KKghg7XzcgNkA9+HLPbuQZhOSHKWe43GZBpF
na0RheHW4+03muUI6rDufAzB8N64lkFHTikOiBW7Z1KKaHdGKqIYZAwGDX7kuR8BNyc0+0Kq20IB
0g/uRGFxSxs6jZuu2d55VidmKtl2A46cmnZv4VxQN0t/H/p9ULEYLyTnvYeRfXL0Wk5ZQKcmZ1uM
yw05pvspKp+mfjkamTeU+4pai2v7bv6pQ9Zyvzj6hxRs674Drb2NhU9/nwFndgTKfEcrYL/tG/3J
QD510EHGs9BSUu6OV2QnCk/eUdCE4nq0xdvREXeJI7XbiwjCY0Lr4Y9PKXtXCOAFghzU7UD/4K6h
yrmJXK/A/mUFoj3ov1d7/dj3eLQ9+JHoYP53LSAuY76n3rsAPy8JYcqrJpKzjbHMHxacAwEHLc1K
MzGlMoqN/Widojl3XuxhoGW49fTPMFzce2eqqHcCei6+TKCRmAR72lL99JfPkJ4+OOQ1zKewGnAF
qW4zy9XvE/jHJH06/TCY/kOjpRRbpvQe/t0O5tetayGC8efx0F2EGfSCGvsGJ/DBzlJewbIcvSQC
JgXcA7gIa3p76YOjYWz+mIHNOhRTcuoz644U+w8RjV5gpCaos74lspe1Xl/WJM9hiCSJc8Qnw9xW
kw5cpYlPhW65f7ACWeCxwIPGksWn28J1RLIemjGx7h2TIv/OHGb9ANz8g5P4prcD1I+Kcx3FHglS
qO3Kpb6crL7FMQ4wIIHyrUNx/7cRlloK3Kh5ThI9uzG6khIhzdH34xo+54l7aaZcx+Jsk/o5mEV1
QrBCbECq9odLHquykdjSYbIBMsU2E9o3tOR8p5vYePY1LnH0d2CfTJG82WnQ/RDMojXnn0f97ECF
2c/ToiFaqS9KQNFq2t6jdewpprVw73Wt2HlZC1hKRC3vIqYTdUn08r5b8jMqtPADHidnjS28LkkC
WpZGJwOCM4x3Jnh8bAcGvP2vhlvflFl7wwLTzhH9bYdQxBDCQ2oBM6LGqi2Q0jgNyDm6YgnnsFl/
1SUqwqyzss+oHU2kt1P0Qn4KfJg7J9q2LQftg16hE95OQ081Pfer4aeGdKSFQVU2j2E7/Ebmqd1B
ikRZvPAuqY8Mp0gD4LjwSndNL9ZPnCrWA0KOet0hmEfhSCns52i3XKhHF/dCjXYtvaBfbrHzb8bS
LxgAjxmtprW591eUILHflvgbtA/9RNtq1mNMadl9hCqrnXk1duX6gPT9b+QVoxu9b5IvuW711WnU
7HHZ9uhV79Np9MXW8vuvbYdq2gK7fxqLCfFp1nkLdRq3/z6A69mWfr8iYrKdR5r30VP1tOtSWC52
wIDov4ToTa8UwCbD8GDTAEG78ZF2HNesiu7HfLodHaM90TUfQyJo7IdM6MXOckkfa75+2+EYtbcc
0OvbpYgeSDxi57Xaw4ReKbXig4tDzlj5rrjTYOw33wQ+PttsbqOjUwvgd377OMa58UXnnaKCLehN
BN5S2bVTP0E6W4edR/XS2nmpKV7y0aeE1ui6FzTFegO9fLmxHZRyM2YpxyalNgBAPfseZTFKD6io
JaVR6w8QGu9T1VIW7fPkl6VTg0ODalQvw1Lqd/XoRy9j2xf7hm74Xc6ODJWlikW64VCTb+Nk6GmS
SqDEpLkxnrUBzcAQFrDcRO9Z1JLMR/oZjdsIbe2fBZusJ9HUy1lLC2q1pVOgn7dnY++btGxaRU9N
CTTmOe3H9cHWV24e1LvY0SIAozmik0Pd5SLF8wW1E0Vbc262hZ63fLMqi84F36CjpKjL7i6KZ+Bu
2JgNHydahB8rkuX39PuUT7QWDvvesaJnRNw1J4ShnvoDHlrLDeqiuTplBp5ZumHFDt5sHfW4IS7Z
hNK82kw1t2dttWl3smMNyYG/T8IG5wl3sXZTZX+YwEpTbqeJJ5vyJ7sLJ4w9wo8UVDSDVr82P5p8
SjnYQXayBn4BHRICt6R5CjmJbVFelg9LlPLmCqGpOMhaNGtKZ/PIROdFkw19gPGx9mmGE5WK0x9D
S4fneoUjEXl2ctbFopubwrIgypN4VxxeOjyzSec5gWOek7muNmvvfx5mdPwKtwqeXbrhGrh2xBFc
4HOdOc+9C6aoNGjBUhtcuuDWMCUBXkU0BXW0hJkL6o/yUitWGl2+4cb0Lk6rYRhnYgH0msgQYuej
96w2unTJ5RO3INzX13Met78Ns4FC0165ml+ug/93G7K43P+7FE0bPxy9Hnuu5V3ywMkTaoGT5E+t
mLpHtaeX7rl+7g4ewNb+LHC9/YhJGzqKorC/qI0u3XPJ4JjF4ojuHHtVctMWtffBnnLvSkLn8oyv
TY8UqXE0dtQ5m+4MY9n+7lp+vkuntD5Sih+O1NSya9f1y3y/9kNS3LpT4oQ9cI5z0+vwPevL8aao
UH96S/Spt0lXX4g1kUopg7cuhTFItDpqls4LzAZOsK9ttSRSjAQpiDEydVe6U0nwDrQVWp4Hc8wZ
TbUo9qQoTrPJA/dveEFGl0NlfDaaVCUbYxlCylG5lY07A2jsAIT9sO0mXGtsGq6UFqmQAjjB1Xtc
Y7SOiDKj7ZKR6skp46ttykKKYbsMc6fmXBpoDiLLrttWWFKrPbgUu6Xlz9qkm1pwkXWbEO4oZqqk
eZhwKXABgEVzpfPUbjGTSDA2fpQqTogUtRoyPiQcK0MP5Wc6BVGhFMNebUakQNVTd4wRYGpUwWmd
5p6DcAfTPMWFIgVmblqJ26JaCxIgahvae41NgvZe7dGl0MRuyrUFlf/AqE2U8uBSQvjCiq9Tisxx
9BM6H2wtqLTpScMINcoiteOSK4WmGaUh6HxeZ+NVexjst7jBfVWaElcKTHfogOx4PHVHpszon3Fh
VJsPVwrK0Rjw4vAWLdD1gmsuAk1k+2oPLQUlaSosTkIix+ztjyOKGlL2imcwV4pKA5XOgJupFsxR
82EG55bX7h+1x5aiEnl1v9AcpwVO7UXbwhm+Oggd1caWotLxG2z6AIEFlY0ue53mB9scntTGlmMS
rWQ+dSw/IcSnoUBKHqGbUnyXUky63HpASs8swIZrGr3ckGMVV6AUkW4ITc5MfdqsRnRTSO3j42CP
60FpVhwpKDM8VJohmVgo1Xzj4iDqIgJTG1oKyg4KS6LZehj0oty3Ja1TvnnluHtZa68csxwpKvmC
mR0KMXZvvDk4P2hzfav20FJQTtkUDW04asGS0s11+QrbnqlUnbMMR4rKYuzYtjvhB3azPBmtvW5I
NdSK0y3FZRPZEIyKtME8ZdA2xmA9GZob796flssTvjbhUmD6tJ2DEVzbMwry5yR18sNCQsq/mJe/
/wNvvVEpOru2hzJIafScwUHZIB1tNrHL+UptdCk8ndrgZGK79TmJY3rcS4NGDQSpaoNLAeokk7GO
iajPqTdY2zJq4Tflk9pH05bj03NmCwg1T+4g7iOB593aYEGuvNbLqn7ltdpSiEJFpe26iJszTQvD
N4dGV5zd6uHGzHADwSWIOtr7c/TG+rGlgK2BsNQ215+zQLzIichN632vWf6jizVYp/gjUuyGI6Bq
uKn1uaOa/GCvQtzhuEX38upcOZFe5uW1+ZIDuM40ULROfQ5tGzqBabnYgkd2GqT1anxCnw3uyXe8
w1zqOBG8P3VvRIZ9+fd/VYATDGeERrKbb6L1iCE1eDWt/ak2thTWiQDGSwa7PJumBe2lcakzZral
9jW3pZgWqaNZK3CWAMiGj60bQPt0ydROwbYU0jXJJa7aUXQu8zj+UGOc+mk1cBdVmxgppk1cS7TQ
X0eSHekj8J2v0wAJXWlsSwrpiMpDQf9kd0ZE9YAT2sNIj6HaYrGkgKZjA2B80XZnB0US4MOaetz6
Te25pRjuWxqvm7Tozno0/Ax188HIc8WhpcgdYE808PK6cwdO5N42aU/0NGO4ef/B39h8LClqq270
nRiv6nPpjSSYoZ1X+0SHdYfNNA027//IG2FqSWFaAR3BSQDNe01RCnNsJPfd8EltbClMkTKYvbk0
y1k3xAmLnq+DO/xSG1qKUY0vijP1hRfMnYaCdzDuaVrXd2qDSzHqNE3sGmMSQxNecAsqs08YZSou
GSlC+4I67ziFE/KJ4SFbw2+iR8+v9NymFKHoEAWNQJoftE3vbwyz++h4qrkYUwrRPlkHJDeFH8S4
hIEuKanj+rml+OhSkHJYSLu+Lfvz6nr3urfcI6N+VJsVKUgxfTfn0tKqs6jYW+zF2lhkOtU2RVOK
0WYMwSQ2fnuOHf9rZFsRJe2oOag9uRSbcMA5orlrebbC5iEhV5rG10Lz8se/ciIwpdCseJuZgf3L
GcLob9Af0XYI3a9D37k3lVDNl5pSlIJdd9yL6ohyEJWPFBGbGGwlARvMCSlKS8Od+rYP07NbjrSe
0gQCwau8cmK6TPFr8yOFaQqgLVr8Oj1nIJKOieY5CHuc7srO/sbohhSouKbFFKTj9GzGQhwqgIzb
//KESstGbvkoqorO9apPzlS+H7EEjTeevt6qjS3FaU3fOfl8PTnPa3KEtfdz1ZpJbQ8wpEAtipqm
YTi8Z7OMP6K0+uPANVccW4pTjGwoimF/BRpzEB9oRQbZgPWZ4vuUAhWVdgHlgVlxU+2TXky/+hKS
ptqMS5EqOgioVlIl56qhs7sbaCXEQstWW+eGFKEdBo/YNOrxOff0L+Dln9E/KikpLcqP/94ABrcX
rgfh55wt9O1TCb+xmzBS23gNKUB1HB3Bs62cozWaIr0ZNYhb+c9Kcy732oT9pc3W4ckhbFZbz0HD
hGN5pvbocrcN7b1xN3pjGPjDmGxb3/P3M85BiqNLEUpPbbVoRUfeLfW/md6AqW7xoDYtUoCidl7z
Kq3IAyXusbHaR5EjbFAbWwrQcXSXse4SL9DouQGV2Ue7qoVcpTa6FKC2nRSZsVSC9Jj/hRzcrh7d
J7WhrX9X+QV80IQIsoKsQKqaR0i9kkx1xqXwRDMAkHnWwqACrnODpdJRA5ihtmvpUnzWdomJQgfa
xca55tucLu6f2SXLrPhGpQitat2opzi1A2yWvEM72Jcuaf+PyqzrvvQFDeMu1aZ+tgJqsk9iqe/W
elQ6oeu+dNA115Uq2+TCnGv9eoO2OsWJU+2ppdgcOvxSQjObAi2HNzKiKHSHuDioDS5FJxaqoV55
0RTYWNdr9uVDZCll8/A6/3eNNz707hFYAe4vug/SxdKbQx71wtirPboUngvksyoL7T5I1iyjNpOg
Yu27Z7XBpQDFBAz2DS1DEJEvEjdr/e0vuuIylOKTlm/8PHOzD7TK3M8xnrwioytY7cGl+GzS0Rp1
y+iDqehvVoxIhvDa8f/1A6juS7HpIIPBsWbug/picmysyGiRKD0qPff/qZEsz55bP++DqARFVvgv
foyXitrYUnAm3djPofBp2k5RPppufhhjS+2opctqJJAYw5qh0Q56y37KBvzCx0JtU5G7bfDIaWs8
QkH6QWLHStpDIL/0eKyqTYsUoLiZuiC+vcvw8a9CJ9nqTojd1QaXohOZM6yqxOkCzNdm1PE5UtS1
+6w2uBSdhjdmKQnFKphNn16EiwTSxG9ccblI8Wk7wPSKKK2C0IfcM+Q7w9aVTs4YLv67J6Ze3LeO
kVRoJXBmHb6b3G7VpkQKTpo+wdf2jNy5MHOxiq53kbDUBpeFRr5j2k0PlQU8KH7umDfBCIV9CvNY
6eFlrdHgI44eV7MMTHcJm11q2t1yXAB0qQl3cMH7d96h6KJr1tc+KNf8hBuUhTwcbKvS08v6A6hN
/QQ1og70NXS2a5p91CL/1/tjX2Lx/1MKuiuFEQbisMFMnbEdyzuFvWX9vBzBQElMtFm8/xuXsV75
DVmLtXqdTsuaVQZ9F9+NAxYEnn5WG1qad2o53ei4ThnkFu1gwKJCLMsNR6vUNgJZkGXOkZWDuyyC
saZYu7XaufxjwA78pPb40uwb6wBMN8QI04Gr96zVobsZtcJUOyAJaReziqbzYyMqIGx0j5nT/Brs
5ovag0tb2ApiqF7qFN+J5VsJZc62hdo3SUg72ApjVsszRu4nMOsrVuGLrrbvCmkLo4442C0+f8Go
YxVQ2vo2jVq1i4UuC7JSV0QT3sV9gPNL+ZOE0frELelRabplSZaHFZ1j6izzxDPxlLSWz+7qKCXP
dFmU5fbAhHA1K2FO4uRQdPl8Q9FCiZli6a60BmtMyrLEntrAaN0aJNA4Ves5qTpneVGbGmklhsVo
mV27tgFQTayYa6Zpv+Bk8EtteGk5AsMX3RRNdYDr0RmPh3I3F6maHg6i8L9fjWqIF0+k8Hgw7vlg
zto5CVOliq4uS5G8wimGFFe4wBnTR39sj47Tqm0rjnTadfJqpbqYsY2nGkCzbHosXO2H0nTLWqSY
lpqmxGA3GEHhbtKV3pyuUSvnwE39d7pX+nNizYqaAIjK/BEI4bpd0jq6cvS6XJdf+crJeiTh0K3m
9VodYIPiVzsg5d63KonnC6FSDEAIafxLCwj6W7Wpkr4dazc3YdIUTaDNhr0NAd/TDYkwtt29P755
mZbX/iApdNt09HQ77FqMH8Qgvq9GAxDe68Pyhdq1NzwVbjNeOt3TSJSQbqOEhvSo1evnSRdme7JF
hYtHYsBfBpInUriDgOaXTV9nKacLw7rw7tO8o8F31B5DXFjzACfix7lrofdN4SKKu0TrreE4lvGy
ibBNNC/NvqJS+xw40s4xmOLiTmPWQSzqI5puXDKu3e7/S/i+NnfStuGF3gjluG6CsqFZ84Ks172v
jpZw/fGqvvV3qbt0T1W1ZNMtTtENAOewG7CCqzpL7dT1X6//X1KXLspmC2OLKsjC9kDS8keYd2rf
aLmkG1WgbDuQf8GadTvPrw4G9gzvr7o3zqOOtCWmgNbDFlRrAL108Pc9DvD6rl9BmnKd0Tw1HZAu
K8H0qjLqLrOawFvtHX49YkefrH8lci4R+MrLl4VgjWbi85eZTbDo9fAJCvzFdC3q1N6rrP4yXaOE
h9g3wYB7wmNZANxMtCFTO9jZ0h7pCrwyLZ/N3VqAfYMq2Lsa3dfvv9y3Juby0v9akpNHEx7sySZo
KMJurNA75UJTW5OysmsdtWU1+4VJB9GAeQVUbQuM5EHtyaW9UHedIcYapCHD43TgCp1boVVXpvyN
JS8ru3CfK8ZwDJsgXHNnq5OWuhWJiI9WMYdXVuR/VdbXlqS0H5l5bgMo1vlYFH7xPSu7PxhQlDds
8QlA1mj+St97eKdpYbWbZ33ZdFkx3Ay+3h2MZog/FtYY73paw+3NnIruFkMR74TRAUxRg/90ZSLe
WB6W9JClX1sGCM4mwKv2T5vnI13t83xUe4PSxuJCRs50S2QBTKyPq4X5mwN+We1TIqvQCizi00kQ
k2LOf8cRfgWNr3a+lUVoljUWa7zkbWA7PrT97A5k/i+lKbHEv+EoNAcSU4dRhVl5zT0Lz78ZuqK/
subeepvyTrIaFblFdnKoDR908RA6mtqlX5agZTD7aLb2IXw2xqPAHf2siXT5rDYplz/nrz2KZs8Z
HW9EBs26IEwXr9zOefaoNri0jYRDDG4sI4nml2DNvRinvcEjiN4f/fLeXglySzrQ4JHZt1oUtXjA
k8jVCmf8kC56eeocJz8VtlU9c7IarnQNvLFrycqrKLIB4TktF6McckM1FNh8aRU6XqTCap8LU1qf
jQDYhHNZHdiGduJeemzbVe169N+Z96+3bOE4Vfs6h6NEjM4zHHDt4+zWvdpeI+uvbKeK4yznNYcG
JjdVQub74kv0/lt+I65MaYHmbZbMEw4MQXJx28mnRQDp8H6oDS4tUNKkdhKHRcV1XfyyI4CxMwQk
xSeX1udUReGiZ9y/3BZmcrhg4odJlOJ9SFZe0dWjNWY2VAGOsXcrne20fXJdV5sX6eux6kU+TB0F
gWqNX7Dr/NHlo9puJsuuQs5EPiiyPHAbrT91lb+lvN6qrXNZdYUzPbhDPa8Cz7J3Ze19ycr8WWlK
DCk617iiauQxtItcbJfk0c8KP9YrW9kbi1xWXTVT34SQjbm8AG7ezW70rVtNxfO5cdnS/g7+CnPn
KWHrqrBJvTFt7cELq0ntpGhI4dm1UwgDHxD2OIgKUyYdNFbiKb5OKTyj1KhrJ7vkAbX+B2Dru7IR
Vy5eb824FJz4OY35PC914MdYK0xDZG1MrxYntcUiHe0SbXL9fqYAY2R8I5JIuy2b+sqX6K0nl2Jz
abLJSqOpDLR6l9u2Q4O9FaqtQ1lzZVee13ku3wl9LH/mcXebYCmhOLaUR+vi1obNT2oxtbCWAFt1
cbJRmm5dis0YWyBXc9jGh0484/C9dqHacVSGG2coIEejHFkmLj5nzVbYrq/40FJY4p0U4eue5IHn
MSbe3fl2sq/cDi9jvHI0ktHGXm9mZlS6rJEI3DgO5sP8px1wqJv6dXpUm3QpOP1Z6A7MtRwhWp/v
NS89z87UqH07ZboxeXR/8n07D0oyZpod3g7h9EXtuaXYbOO1XEydb5vwspMFOi0Uza/3h35r2qXQ
bPuIZsd6qQK8v8vb3i6bi0mcf2uLVeXhTby1/93L00of5mYKObBMnbmHs21/SOtaCdPC6FKIVkur
F+SJq6D1hoNdtMCwijxR2XEZXApSY9EM8mhRHZSRc8xcfMOU+m4ZWbp6Da2WRYDY4wAZEIYUZfe5
zxKV3ZaxpSgdStcZ6ZipA61ZBthz4twZmsrnjbEvO/xfH+akH1PbaNkRyeG8ACb6kLStymmFoaXg
7DJTCGfJ68DLh+dh8T45bfLj/UX+6veHoc1/n9oacbyo2upSIurHje/XZLqdKzNyWWj/t28xthSb
Fl4lWVEXNSZher11rRgPVkNPMZ3t/Z3nYBIyh7q2baLmWhnjvyTuaz8pxawzrkXSCa8K8qZfXpZu
orc3LkKs/rCbuysSg1/H6WtTaz0eVi1uuJ/8Vef4Won6S9p68ye37Ict2YThnBlhcczydHnUC7vf
RYn4hH9evq2yet1iZJzd9/Szb7KsHnZtB7Euqdv02GJOekiX8FvVFdpRX2Y9UvnEmL4nrYJRD/GY
65cicFz3Y+77P43QUGlyZGhpI/LwH7I1vawDS++LDT1I2O+VrdJZgdGljcivsQRLXNZY33GZBGK8
btJWiZXD4NJGNPrIp3UMzAOsQm7w3klwnM2ynVJ0yBqzPC0jMxRZGSyLsRfLxYLGF0p6e55c2oyA
5QvfTOY8MIo4xYDQe/Ct5Lfag0ubkUiNif5Jpwgio3lxHf9mMTFqVhtb2jLgIRaZ5xE04EN/Rlrx
w5y8vdrQ0o6x0O/phwNTkhpOf8jEfib1oHK3YbqlrQF3OSMcOxFBmjKrW1Ov8ntj9Lsrk/LGXieL
wFyhjVOeV0WQmkZ+xJcxv1kRC9Q4+GwzYWtwIUtnM42OErjP9GVVmFaVWTxS7whwIh/j/QC3desU
BnuR0quQdU9DLIpar8uSLcE8WoIeGa2ulGShPLz0jcdY1e3DgqvgmCRPmj11uyZe/aPak0txtYRg
XVtiNbD11tqMKWZCiaPU3cOTS4GF86FJw3OcBQ0p502YmfnG1sVHtSeXdnjXtto+L8hKVFrzkszw
uP2+VMpK8ORS2HbJqlnoqasAU6uQa/39iqv0lcVy2Wxf+ezKuqcOsYZpxlGJOA7k7A6n32RLN0Gz
hQJr3trF0N1VmFSrHYdkKRTGiQNcW6NAlp98jotb29W/KL0AWQeVUe5GvtkXwYJ17sYq3WmjL8Wn
9we/LO5XJknWQRkYQC6FMFG0Lf4h9v0dhspH3c+/Gjgmv/8T/2WBXvsN6WtYJk6Ck4fNH9B7OgaG
bvKrdMrkQctpvNTG2Hhcp8i9iwyvtzfQlLMLt5evfTFYzYMdCp6kNqZk2RphPP8cOyO/pht+89Gk
mAedYAw6KrMgAa/cbMaLnWIehfV9UsIc2RZWUekHyO3JTc095RjjVXtvC818KZfEOokmW260CU51
JYS7Q/jVbN+fs0vkvjZl0nbhm1GC4Z5WBKtYnB2IfpqNOqXUqwmOjR/961LQ66trpzbf4cGC1+9g
4LhdfLSYao8u7RdQPl2tr7oKjtoY08c0lbsQbJvi6NKG0bSmaw1lTdrBoMu7X6NhM3eK9w5X+tLb
pLkA5JObMrCS3LhR48JXta5sR2+9UulTX4bxsLhgogNrnQD+6n9CU1uvhNgbY8vaNMNPSQoUZAXy
TrBUSjvdQG27cmO6rLlX1qKsTtNH7FTdqqT2EqXxdo1N7AoWy7ubsRu8kkx66/mlHSIvQe+B986C
ove8Hdjp07gk15bMW88vxTgsrsSlHFDQuedNtx7kULy8DYtgboTaVUVWqiWJxRG8SougwYDgCevd
B0vrS7Uvi3OZtL/CNQPZVOiAigOqkXjG9/4zfpbXNue3Zl6K1olK+FyWE09+6ZwQ1X2OaYTSRiCr
weLZHlsvLLQPZMHdDV6a4UZ43Y/3B3/j4y7zTLCemEwMxLIg73G92EZ1hueEYaXPVQMkZBDugvGl
le/f/7U3ZkmuhIUFvuAmtudBuAzFttHbR3DkatNkSvsCUPXUA9KeBcMSY31sW/62d3rFnUGuhaEY
KN0lnYgsW7c+Tz4ZBcyM8yvr/o234EgbZl6QAypbQmtZq32YY/PRYTVtefuEXjnTjdWOoLKEbalb
39FDIgAH5xc/8u/9Em9epVcr69ZAuZvTanmXscffth7fRL7z+P7Qb5ytZNXaOFKydlAikthrSO3H
Vl3e6kiAjmU2+F8i28s+v/9Dl4zIKzu0LGArYUcLffbzwI+wRdzkbtVQ8lzKI8bY0225NDPafDyG
Nl6oZ2iAuvFaI8p/AIFXflouh/pOWcZ87guy6PX4AQcMHXdZG4DRGJWHvtew1R5mf5uUCRxYB6tC
s0yTR7fExbdYNaUSoenLGjtNZ3eZ8DwPSsN8SfLsW1YrYSIZWjqJzSX29BxHqUGI4pDho70pW/v7
++/tjW1FVtj5i9lU1crYq7Z8TK0ec6SpuuZB9dbg0s6OP9mcxEnCviKquzByUtyP3f6g9uTSMYyU
dTVSt+MIORT6Nhv675R/FXM5MjvNg5KHjYmXBklsoph0R1y1k/rKaeataZG228FIsfyNooyC7/Jz
Mtp+u06Z4pPLqjXU26Zm9OyHaW9i9qD96BNM2JWmXJatOXHcTPi1ZIGvezYEr+qlixy1EoSsWxtH
TJDz/3F2JU1y28zyDz1GgCAAgleyezYNR5K1+JMvDMm2SILgvgDkr3/ZPknQtDoCFx8UDgwaRBVq
ycocIWdZWhLdFYXgGdhc63u/nbsBWELDKFbwEdA7Dj5AseCpD7fjhu+78j1d6Npgw31vGR44th/V
Q59I/YgS/61u9ZXYMXKMCEo41YgUQL1UhNVnLsCwHAoO6Z6m96wVuxizKI5LKButzUs0guPS6j8w
X+LnX1z458C7dZZ2q9HrGD7aqfm2r71fq83FwmsFDe3RTM3LDG2X8zb3a4YpntIz3nJK/wYS5oFA
lfXF2FWkNYO0Obkpznflxrg4u71jCdRFkP5S1r9JYlLhrnMvAiKMMjuZDEE1lw4GWR6vgRJIiEoJ
FLj8XICLsSPl3m+jRSEFIARoxlOdpKQPbsHgroQrLsZuDJsRGRFvwOQcpsHG/1yK+USm9pNKlPH8
BZdv8kMus1dMo+jPmpcDU7FTDcr8pv7i5WVcqjMM1NBlHBLYkeo+gbe4yzZNbo3uXLszznvHObDw
SbkgjB7VkAKXbFOoRXuWtV3gV6hZYCEWhdVDdpp49GmnzO9UQsf3bqyndJZwj+LYIAgH6bbYz7m4
mC8TouAMxXmQy9rxURv1sdHm1lzplYDWhXxNVs7LRicF7vkWytbjEMefyqirTn3XgZiUqApcUAIS
gmncVfSbXdfiRkZz5UOHjsOXUWDprGwLpnQGKPEMoudDrN+9rqjLwjWyCLRkSYQrKmh8j3oHtLD6
bfWzLZeHqx0TDY0a27wEAX3YpgKCgolvZOPycIkFmBC2EoRNzRZ9bGjPTnTethsRwpVn1gWFiXLi
nIsKSdhokwdR7eW7BGjr77OGU8q8Dt+l45JstmTtN/yCSc9pt2pU+Drrd/YuPKybOZvYhHh44NW/
bSFfDIgXPTfumrBBo7qe5gb9XrQ37XCvGuFFDk4T4mQ3Wy8PMdVr+zKVwXCmgt6FMfN8xV2ImNmO
AcpqiBEmGUxpQMt3Y3f4xR/EsdN4hQifKWFKhk9gtQEZgvoKfXYvbReci+Pve7bXE1NI3SkmNbNZ
rJAHhNhe6Xtfwp/fQS72cG7Z0L7Ugn0gtdFI2iFJ6nfTnRQnxitbjzVqY+UQNhmjkAPmJSRNf7/6
67Yqf8GHabmO6yXyo+DNeKyO5XgImpZmvKHB3e//xOtOWLogsWihXO160S+EVWO6QGqIhLekMK5t
3wnQSgqQLzqBDWr8k+7SGcqd57Gx3fu6GrYb2NzLWr8WRaSLFqtIoQHDn1DqJ8dwlkdjsrULVwRr
uEAmjv+3lqOXJgmVLnqM70atKgLYPSlJ/HavZPsoa+aXnEB99+d7OoGVVkNsWL1serjv1Vcx2bPf
N3YMeDuaoBKGK5Aw8fW8sZDfB2PxyW9xx3yjyXCoqSBtK5a4zwQt5cmG1mdaHyfu2C5GCczYWviG
gtI2I/HSnYJo/Z/fzh3b7dpdJ7I41Itl4u922A1YuxIvXTMqXUQVGZelacWCwgoGyR80K5Ynpjuv
wop0AVUT4NGsU0a/DFC/TLcl+VZFs9/3dPFUADpJQ2OiXla5JI8WGgennVTWz924gCqlpzieOGDG
lNs/RmrUGcpVfu1Q6QKq4okc0HFGWgLypfKpElP7bq6S2XPrjn3uUKwaZoLGmZn7fyS1b3p5Sx7h
El684sRcZN9qII+uIoVrPtJjQas1QSf8CKHMFqON89D1obgRc//XSXztTznmWh/2IIEAwmrXWkNV
uSxSCOrKh21e1kcObd50Ke2/0ZDMbcZ0APF1Es8pprXnhxbyQJC1puIOUlL0vpiUzCCaXr2LxMpO
+0rW9wlIkkBLUYQPoPEXd/1C1F2xIi/K+Awq8hPdD3OG9nl0Z5JBn7tkK0hajwt7iFeD8ecFLNpn
duyfKsga303K9uwutP1goTOcFGO6WgNWwFIP9GNTUyiz2yVotxMQnkFOiwOcfhBUOBNymZ2qQfZ3
3y5qAE6+OmKZyorrx1oMYQftpFEUkP4O2w/Q3UGDI0T987Ok8/4O07D0MZYIdAiJh3egfO1uPFVX
nlqX3qw6RL+3DZ5akDe8UHqcOmgw/96VXXlpXWybAc+LCMIJ7Y+tnu8EhvYgNafjMw+28vH3f+LK
7l2AG43myTY17iiVByY+RvJnPyy38EPXFpc/v31BzFSML4W4O46T7LBRf25MO/gMqVHpQtnaEYQW
I1LNlxZsuOknwqjXqApWvhj0DzWWTR7gTNlRUJybPXpo+x1SYridXsGldPm7qn2QPTRQUcHZ5i6T
IIA8Gzn3flGBi2Qrp00N0TAAJkf7LotW/nbGhPmNyPXaB3VCDh7EsUKRFaFfUD6IpKsy1Fv8Inrp
ItlCqlGba3tMw+/zXaS2ZwB4/EDW0kWykQ2YdQ4A8cte7hD2DEj5KdlK9vH3RvRfbeMV9+tC14Cu
5mhNortdszJ+EyEu/hdt6OhkgcVLj70gn5t2hsD6QPr7CM7wrjMkqrIx3MWj6oyt8X/i//K7YMz9
SjpQRMi2Bvy9V8+soN/mqdluOIwrj5qLpRNhEW0M08MvbRCUXUblTsGNio4TJOwvrVM6QgDN77q5
0DoZtUYgvVAvsiqee169k5aEnms7WUwSaUMvoggvpjwaBFst0tO+435W6HIvdqjzECRgCnM0s00x
sMeAKbJevSbpci9Wg115Gcc1iHwiArr4Ei9fy/ziIRfaVlfGLDqGd+qTPsyKLsYras2tXOuapbjc
azH0ohI9jSiRs33+UCvL73dAic5AIs8ynVDMe96hzZS3toUEQav1u05Oc4pZ5GLKBq7Xt3Yy0Y27
fOV9FU7UZFgry2O95GaJ/GuuQE9aDl2AEqmdb7xR16zFyXQ2NHmCpOI1CCfaPSOYwQWIoewwkiP5
1mRVP/iB46TL21basLAHT1DwFcfzhp+W1jq68SuuuH0HHPd7H3ltDScWiIdeTJC2hC0Lg1KWUYjc
mvVG9fPa4o4x8xVN4mQFNhyCQeKcjHw/x03w6fc7f504i0qXo00dwlhAMtVLOIcmQ/wJnoxq20BD
BJ0cIMb1/DAlo1bpEbM9hU7jlAcNmEt//+ev/bbL5f0hGKGQPmjXoYYr4fSrKpt7OK4bacO1pS//
/sPSXbTLRQgk+Zqt7+Md4oYQ7/OSSMapOa+QHkfEqiO+STdbkKstyyfb3yym/4e+euXF/QUaZ7Z9
LwKEOf1ONEQZx0J8mC2mwVIlj+5ITcf7v3XczEVWGJSTT3WkiiFrDrI8hMPB7vlSBJ/LrYGdTLo4
0SKiTztgTMD9LzKFUN74bSoo8at4uHxKhIcmBqFH/QI2vDu59Br8GOU7rwvigj3iA8JBw36UYBGK
4jRhu0yDw6+YwpxiSgQcw1FFosIxr5ne+09sDfyWdpEeA8Cvi67D6gUkSMdpWUb1jIqTF3UAlS7W
Q85mDGKN/LFKuujdYvnyTTdx4+lvHLdu6ECnYN3Vi9jWj1J1YOG1mvmFby5Wry0jXiHyBeagzmqL
qUbO6a3S8xWLd7F68Z4wo5A9v6yG7mdL6QYSyPKGo7y2uOPiZTgNzcgw1cvb9p8dPb8C44x+4ZoL
0EPUaVcJssIXFgxhKmT5diHkvZ8BOeneahiAXj1C2l21jwUeKTQqfI3T8d6cJtOhrK5fingos2QJ
s3g0xu+muOi3GLIHtlyT+mUr568zVVsaldF29joVF9EEeDCf8TkBPubiQynbd30y/uG3tHPgTdPR
TjCLpXU3ZEnUy9McSU+/4py4xCw/ytUiyBPVDplt7wc7L34H7mKmo4FTBcbQIN8waZ6FQVGnbBh2
vzvuQqWqmDQWMRJ2rpfwmcOKPqp1W/weexclBa7XqOCbrVDobM7VcEpmLw4l+FrHGzZHhNeymqoX
Jsf7sTcPOzPf/G6K8/6wdozKjZoKHPZ7fGJi2TFhLq1fXOtyhvbteLQkxMabAzkGC5HrTDXzogqj
0kVJsWNCQVPjc66VIc+GKZJJKgq/sNCFSakJ0/dqU0E+tXVxDyHY/bQCOux17C5MqoxlvEC1psib
cngXdOubbRSet9wFSVUHphXB5wMbajq8bRpTKsEw+V1yl4jMrgcVGC6uXgJBH3jYlw+DTaoHv1Nx
Ilo5lHjp66F+ifdDnxWpZca7/RYf5pXX05WATKIWqnIGq8/m7Z58XYrvfrt2rBMqu3U1hQgnotI+
CLHmY31r3vdaZuROXgxb3IYiDBAeNjN7z8GSnTY0KU9j38g3ZhPfy6br8rGotpdgXbds3UbPvqo7
lrHgpauAcqlebC8OcCIe27m0nTp5HZoLyt9FF9p9FuULx6HN1d6kzVr6eR0XqxaE+Mojk2BCIfWQ
RcHxZCNSem7ceVpFV2pTBqx8kVN9GtiaMT+dcipduFqymhiFoBBLF0Klqju+RNXo1/p04WpkBHdm
0GDtZhLPST1+7ztQPvh9S8dsVyOqBtzg5QsdyzrtiFUPBlGZXyrgItKUaQPbsAmrL2ZLw0Scu2Ld
Pbfu2G7TCF3StStfWjWTtFKByNYFMqV+B+M8rhCdhqalxcEcU/sZomKfkqXyYj6kaM/+XFoo+6QF
/E8jxANS/YEV3aeKxdrPEf8CRAu7ybRkw22hEVqMwZMBbszrTFwYWo8AiQ5E4lm1aD4U5KCpkatn
68dlKuNlNwroZpQvcbDzbDARgshq4jds/xLhvlITcaFoUORowN+RBLkKwiJFy3BKR6nt6QB9kefJ
Xx6vHypGIDFITBPSIF8g0wXocQmOeOOZ47mINBn0iVi0Ll/6jXfZEdUf5nD0CyRdOBpdQ/SvNU3y
CoHMrrYHGSZ+RuqqQzZROage7fc8BuUf5qeS9WGJDfOrHBHHSNtabqap9iQP7KCzdgrj01jsn3xu
e+wi0eKlZiManeiyy/lc1PbNFHc3TuXy4Px6GWMXgdbSBkRlgwlyoAq6Ozb35lEV0fK4iYX/D5Uq
def1E9z2O4jg26LcpgQEAuUpsPsONhZPcGfs0qHttYnlgTQvh7bY+qQgS/eA8TKvBDt2MW6yTGQb
DAiyi70l52UEid7WBdGN8/8vzXjtAzh58HrEZa1XmCoKvOpECOmfml2JzDTbV2smuB9CbQ7uzjo1
xfouZtNb3ZHitCcXbfak/KMyQtzbvd0ytGWB5+iPD33EdTaOnNyvuvpTr7r8wOvxIVymt7MCjQw0
X/qUx1v1HIatArJLfvb6yi6Kzti9RB/lKPIKP4jaEdLOYvzot3b0s08TlALoFQYy32s6nqqiegcg
zS3+64tjfO0r0J8XP5TuarvuyKRY+ywtOLI6XM8b3/ja4k540Hcj1EpIlOTFED8vTF7QwZ6ewXE7
SxdUQStUkuspMnOqLQmGbGBz6zdcGbtIuiQxaqpomOSgeF0ysyZ/od3v5exjF0gXhesUrvEmc1aS
UpyWrTZ1FnZBfCOCv5jQKx/VBdOFE0Oz0MAnN005ZQXIWR4MX9U5XMrDzzm4iDpaWVpPi0jySZBc
jx1wtrL1SxJiF1G38/rYN42JDxDGiDbFAD3oWWwylMyrOBFLJ0xQyQC+i8Im+bGIEcRzurvrgk7e
aNteufYuri6mxaoZuPzycrV/TAH5386458YdczXHBh95DLAoup/a7kyGyvOdcgzqOEDZGQ09DIqx
Ow5kKQYdwlsN2ittdaCpfnYzADN0zaYUvui2qpOtV3k302PO2sIOT7SvmhPeSP0VrSJCUz2J4tHE
Q3Ae40TfK433coOW8I2r+7qwB/gL5M+bKUQYr2KIijweyPw0yKZ7SgyKbWl9kPLcSs1G5DLl9Hky
U9FmgJFHW8oN0FAnGor6Cf26+tRE8bimGDben9ryWO4uLdg6JVXd3IcNOOB/7/uvWLKLZkGSHK7V
NMq8W6LuXNAlej46Kz5CKCn++Ps/ceW2uiCWloF1X5hI5nXJ/i7p8HUchZeeBY1dnbxCtWC5nFo8
XVXPMtJPPN2s8Ir1YxfDMtsDeIK5kXnZ008cQ5nZSoYvfody+R4/5BEiAaQUqKE4B7hDnCt93GP8
Zz55Le4CAy1YsaJylUlOWPAmmdf7kOs//Ja+RLs/7BshG0CNMaLN8aCfummBKs02+c2ng/v158Wr
FpZw6DnJo5X90QzmsYWx+u37cjl/2PcmIjqxfoHLLOS7oqVft4T6eWNX0VMoOkdziKVnuj+pQn4P
VOy5tOON7VJx8EjBdCLeNRmPF7AVghbL70ic4Kmqx7nftJR5IkxzKlbgpO3Y3PCBV4zeBQSyqGht
jzJ6biXQWaRpDxDsxH6X0IVoJdB+jAhQpHl4FOt9AXI7jLyyD78/lstNfiW2cQFabKPWogUtkW+K
7d60iqQsLo6TNgc8jAqTG3ntBZrz2t9xvi1YKDFWy1aJaH5FKcFAaq8CS344nIQgzQNJNqBXKyhP
/P5nXfkgLjGZDZLx2JshzseB/JV06q0IQ68KYOwiryT4e2gVTHHeoeGYcrG+PXjzzmvbDvLq/wT4
TpcWkjP5xO2HYS6/QjbXL9RxSclEXC2iVBTv0twXX1ZR1Z8gdOula0ljVzRTUJYctsHG5V5sJ5DO
/Tny2A+7GbuArENtdCgKLN6Mh0yfEwYw2e/P+xKivHIrXRoyE7GKVtDNzUcVsTeRYuqpVmq7jyD5
meporO+acA3uOlION+ztih24xDtNsVRWmjHO646jjjnWad2W32Mb5TE6Nyeqt4+//2lXLMAlQdN1
IpGHrnG+Dw1/GYI5zHQQ+6HUYhftFV24piuxxfkRx8A9jxcWVRv4vQMu2OtoxhUQLiVQYdP6VK56
Ps/bLf7Oa+fivAOqr6ZJxIPIAaR41ra576biH78jd2J+XldbA8JdkUeyTk6HSt71F/Vor8VdKE+z
zuPBVsFRWYC3RoZYfQD+przRkLnS2otd6i0O0g26ND2uS8JIn3YVn/+sEh69JHb+0ofjfu6bYznD
WNZ0tNvyBsGWH6MYAqqfo5VVktmCUoznGFUqT0sXNXeMaub3Nrt8VOvW03I/Yp6HexHh0Sfs7UH6
6FZKceUBdUE5mlYTJGpjkSdTBYqRXagTOKqRsRQTse8PtIo840UX548h2YNySXguQjb/wcVsM8v1
cOOBvmIXLmSxLkPSKsVEzqtEnifwJlrimQz/AllcynDfjoXnWzc9lUP0T7nemsW4tm3H5jSpMRmM
8eeczPt65nSPHmduhpOX0bmgxQZXfgWw/3Lkds161rIThzKw3+JO3rwFkRibluFUjGlSVPaCx6iN
D8/VHaMqp26YthC3JQ57SPs2NrxHAfpvv607eVG91RiSVwmcUQDd5J7m6Pr5ze7ELj/Vmhy6bCo4
ulk0JB2O9W5qK08v6iK6pnHB0Hp/8LycA3IqdIEZAChIe16X6GdHxkfb77WwOHNTf483YbKhxKSM
35k7EXRfYMREixZ3UXdqzsgClKgoGPebvoldWJdGcRbOUePct/0PgvpdujDmGR+67Fd7t0192HQ8
r0lQPC7T8M8B3mM/D+/iusqDo/MEuHyeLPv8WGyyvwP9x62pzCsexsV1xbSpF4rJdeTS4V+Ehc92
nL/8/pNeMv1Xws9fQF3zgjlWedCcNQ1931nSPQ5TMT2UtlF+bt2FdiFEMCOBzA36ckMAxrE4hfy8
8MuyXGwXw9RTyNuA5VEI2p+S93dcRbeoxq+d++Xff6hhRNMhW2JGLF6bJQX145PoDr88y6W+Cijq
LgGvLnedQLXAoN4OrV/PEokL7QL+qgjBis3zSoK0qNUZEKmeG3ei15VzXBnR8xySO/9OSn1pKL+R
mVw7b+clLaoyjCaNXUeNfHtYdb+Ft7Toryz9C3jrKKpuqGqaR7rnJ2vGIR37wA9HELvgLV1UJlZs
oDn02r6EdXCaCfv+ewO9tnHnEaW243ysIdCzJlDngH5Wl/YlO05+qzuv6LbRAwjgnuVL2P2ZcI1b
DpCbX77gwreGFQOwG9LbHO0AmzaqLNNaMk/LdwFcXC4DGEM2loMBe0ghv/vtsO3//I7FeUWPMS6n
OTEs79v4O53IdznyT35LO2/oVPcyqTcR5sMERdIUHJX6c8fk5lVjFL/gB8jUbyUZaT6XPU9ZT940
yeJnni5Z2USlmBAXUbyg5CS6hmS6qvwwc5Dv+tnX9oupSVF2Uc4L/Q9Dy0VrPwv6BRgGosuQQVQ9
Jwd7B/LYN0mYeEaKLi6MbkYV5WjCfGEgpIg3jbpuKQu/fogLDevGpE52NoV5o3XGdrA6Kj8qg9jF
hfUAHDRROGJpxv9NyuqPFgwZXjfcBYV1FI0+gPNpLiAIAEKM4N9h9ax8uvRkcpq2OjI7zUO1kHPb
y7stqXwXd6w+aJNSjU0Z5VXXfYqOFkyXavnT71Acsx8icO1sC+Yo+9nq1E7i3YAydOa3uPMk770F
p4PUNI970X2LGlJ9KMPqX7/FHcM8Rh3vql9pPgW7fYhM875frF/XAk24n62+KAgj5RaG+T4G+100
j8FJGr/5E1Suf16cRXs0KtC458vQfdziETI/i5/mmnChVNVQt6ixLGG+lc2UlVCaTI8Q0AyfMxcu
QVh5FK1aBiS1uum/29LAgno/tlvhAptA8tSKQ1GS16rl93HQLlkkMeHmt3PHhsq5rMsqHEjeHt1p
0fQ5YOqb39KOCVXgphlopwm84ZFXXH7eWuM1xCFcejAz0XG0vDjyxkITN8OkLPu0rLb4+Pudv55k
icQxoXZh0Dc3hOSrWar2FKupRwmziIK/ymrsblRbrtD6CxffBKDsprujJHnU1rzIWDToPzRpISx5
9DqToNdNLevAThZzGVLoCkCL0gZwo0dQ7n/zoarOv/+5r4eswqVVIW0zJCNrjxxMNPu9DMSXcZV+
tKPCRVqBer+K1qTY80GNdszmCRy8adiFEhIchez8+MWEC7gabCTimSRH3u2dBWGEEVnrG3YLF2vV
DcUyzDPuW7ub7wkQKBlrqhsvzSV0/zWjFy7UqtuSZI9teORxAhg/U1R/qdaSnnfS8qd16hX3M3UX
ckVwHmVN4wNVMr5/iWs+ZSFo42+1Ay6P12u/w/Ekw7GNtVT1kSdRsp0xwKL+rUcp/g6A4nsUsanw
2ck4nfvtCE+CQ4KFxWEAPbBDRV6RjJCOxynpVM0gUST5wf6J4YrTidR+tQXhoojL0C49mickBy0Z
z1rowEd1M93Y+H/jUK8dnuNxTBDGA4Z1j3yfSQkyMxBgWLCbPy/V3p8KJet7PmAw0Ni2ywp2hKlO
VJc1YQ+RrjppUjEXPVr8dK5SOQXRGTS26KVWG3SYWLXv92ogUXsquqn1SkSFS5dktrans25sbqN5
Pc8J+toH2f3CdCh2/RwJDPUgLlPoWL0rqxSd+e0O/Sfjt3cX0kWCqS2I1faCosE8567TSpaez7UL
5tIUMOT5kCY3DTpTnQa5JAQl/HbugviAuE2aeYcfCkKIEBfqocd//NyDi8lL9mOp6qQ/8o3tf426
1sCT8nd+L4xTFOmYkKYMuyOHqtbX7d3RqL/9Fr441R8qfguGTSZ5zHDMXTtCC0CgHJ2u0Lv0PPBL
hPDD+pocGhPd1ZEzkA6+kWYYMjatt1Sr2esu02ViW4utG4ZiOHLBFppCua4777S/hVS4trrjkJtl
pP04YnVCeZGKaiTpxhu/CMzFFQaYA9grLfZ8XEr+Uc3h/k7Mc+B3F11gYc8la2kg97yren3WO+ZR
E7b4zcwJlx0rUJr1XThu+cTCbzSc1KmvQz8uUuFCr8pGAUY3WsxNtJvKZqOLe+AWyxsPxSUVeuWd
cLFXiGgi2lWLzUPRxHe20JE+JTWJn3XD1Vce0+nJxiWQBMmy+P4i51UtZGQGELqtua3gbMYJs95k
96qYCBd0hWJGPbK5XHNgFdbHIgrDO45BYb/A1sVdRcxoUYBlNKdTCJnJOo7vQ/So/VZ3kVdmCHfA
N8ScNx170MsHwOO9gFfCBV7NUUKXo2dzPjfFP6T+XkMWz8+yXNQVa228FcjM8o4fd9BOm9LFkO9e
ztgFXQXbgWkTusxA1b6JGzukAF/VN/Z9eSleufgu7GrvJsUxojfnyTBNd3zYlzMAH9FDBHHvp24r
6Ne43G5NrV/xnL8AobYQSXGFHxIdMkx5m2zv7Tyrv/yOyfHLOlkGeyzRhJmc9XgEvn1LIWflB1YS
LhJqF32JOax2yqES/q8pSM4xL+23cadsFXVNOPcxG3NMy3zmgf2rTgLPx8qlNFqaLdnCDle+m+c+
V1QMp4vb8TNVFwnV8yAqgmCb8qTHrBonJE1s7UdXIVwcVKeqdbIYfMrhy9Sb+ACURAeDn6i5cJFO
0dwEtlwMCOPUocDIvWIQwi7vvb6oCy0EWK4/Euim50Oz3AWk1SnEK/1mz4SLooqR6ot5E2NuVRw8
zCpp73c9e9qoC6KKgrAsBK3HvOvoBwwhZK21X39/KtcqMy5symLMCZ9yHPOIzuKhsPHDaDY8HX1W
RP27IOTnKYm/iNJUT3op1RvWAfy02/ZWH+HKK+8Cq/bKouRj7JjLUO8DRlo0u59HSf/uqso+Q5W1
DFOjI/O1HivleRUc44Y4NcTdZDLkXTjPz30/DeeuY9PH3x/pFY/qssStOLdGItTNCVDcpy1Y/hy0
Zw7gIq6IWVU462XI5+6zRYEj7efO3Hh2ruzbJYmLe07HpGN9DvHP0xQumIy4Vfe5trSTE+3W7uCz
aHAkRn64C/Efr6OOnJRoGmK5K22wLgZ+oDDfpCxgfsOqwkVaDdEcJFzYIYebG+9isJWeo5AVmd/W
L0f1Q7bV8L74LzjP17gI06Fs0wkzpp6LO89uA461VQdhn5us6Uicznvn+Xi5xFnAKiyIT6I+nyrS
PYtx2p5p7zdnK1yQVUvHuZI1b/O5Dh+PbfnU2ltMzdeuoFNmAZ12q4r46HIl5F8YQyvT0dR/eH1L
F2HViLYAGmTvcybpxy2wz4ojBvdb22kU9UC1khp9uTxgQum0HVT5DCKB2s8VuhirxK6MaCp0Lu06
ZrVWe2bJ7vksuvCqSvZ70dGky1lSfA3q4kjXZfazfRddRRWt6kpGGndlDs9HFMynJqz9ijguc1Zf
LAxDj5dTn8gDUpTPUxXd//6DXsopr0T3LriqjlitQr7rHJMO4n+9DPiJH+gTzJBJvTGRfeWuuwgr
8PvsUVH08OQs+AgxCxDOJoFfvuZKlwdxRJUVh86Z3eQpiKcSENHOj1JQuBRapBVrWIZll8tu27O4
HZ8OiLLfMKUrJ+/irPhSCdsF/ZCDymF+vzBqTnEhxze6AGrf6+O6YKuL8jpmCus+pwfM6ZgXlYmx
r861JYcXZBHTwz8/HEO5HUYuCjYl+hyiyQ/rIW5UXK7cG1fcserJgQy5aXNL2zqHOGhxVjayN87m
2uqXz/LDi6eaxQ6FnYe8BRlxMxRJGnDz2e/cL3/zh7VlHYFDKOjbvCLt8VgaLp+HwRYn6D7faopc
ycr/Gzb/4U8YkICQjRdtHgYD+RAYo+s0asz8plYSeONAifNeUXHDS7x+WNzthM9qmKcRhHL53u1v
Rf1tPvzglzxxYgOwMoiytEObTwf/nAT9+6i5xSD/+qaFy/5FppICmyb7fI5nfV6m52OkfozumEf8
+QsHGiK7qEsj7uj7OG3V9hSGhWeC5QK8lppsY2KiNl/6CgwQwdak5Rj4lRJcjJeE8lDYgQom5+H3
XQJtuNXCs3jsYryaaRtmauohb/YC5a2ENo/zuvEbO7+E0a88VS7Ga6FxNNfBqPMFEBj5xCivVAbU
pIHEQszLfzUf/DgyhIv5mgBU2/ah0yDBJffxsn0YNj/xNuFivswsaRP1psubtvmKatr/hgAUQF5+
x8V89QYA6aFHEFIllR4zLdT+sZlLjEcqsGL6RfMuE1i76qYIQ8RodjZbJvUBjbviFjPSFZt1qcAQ
iWAMZqc6DyOWZKFY2/MgJ3HjfK44TZcNjNUBT9plxnuejOMbY4oOErs9NK3QjVdbFtJ4uN9bHd7A
mVx54V16MD73xBzj1qH3FvYQPTAUMDkMMYa6/vf3H/z14+IuKIyVPNSYUcUTGTSppNCuoLz04yXg
Liisn4sZysNY3PSMPbfhej8KdYsn5vWz4S76tjNzYhcywAzA5nJO/p+zM+uRG8e29V9p1Lv6iKQo
iRen+kERkZOUdrpsl+16IbI8SNRAjdT06++K6j73OFkOxwWBRgMF20wmxWFz89trFf2XJpjUQ0Vp
feVjXxob6zbeiAgWNSNpHmu6HEYJ94Fgbd65jbsVPExi2ZTXjPXjHOZfC697P3r9lYDqx3OUC/ry
ZDGw6NnzbWkee75Mv4XALD/0qPbMk6riQ9KqXsM3NHZjibmNc83NLAc8nOMzcEVuw7VXRyGDwmmr
4DbNNcd6D5Fwx1ZRjl8VHe8IVKKd4jduM1xzuJbdvnU1MtaFPq4Fex1Wkz45fV8bnVp1jao5+MY9
1hGNjyLsolMFtZUrB9mFmWkTU0bBkIQKUz/ytXzFcGdJxDA9u/XcmvWmCEgBiKV+bNfwvh3DIsnh
7O72PW1gSundj1rZVY9LEKervzw0k3G6+eOV2Zr2mykRmpDyUfcFJM36dk3ION24DYoVZHpUBKaK
lvIRlj7NAbSPd8jJ7nQF5Tb6hHTcOpmdqMdBy98r3BP3errS9IW9wCafvEmqbkR54iMMyn1ko1Un
74NumB4WvyVPuecRuHHX1ZUCt0vT0spJCaggarkZ9djGRtzBNzI/IJ8pr6zXCxu+DdAUY16HvNrV
o5lk+8eyTcNNTsn2MMF38srWeeEXsDkaLsstV+ukHrWSKM8Zy/1Q9yQ4Ok0iW7loknUMZdscrfPt
fm7X4rT24eh2wbJdDbdxWbuxCXPUdMyvO27u5Li7mf1wW7qIhOskg5rljyWIx0Odhyzx4KHstifY
JE2Fylk9R1v+uAjzsSpgIRoVb91G3Fq2kalNREH+ge3m7+U4vGqY/ujWtHXKyiDvpljVaHqJ70zd
fqC199mtaetqCFNpOY95nz8qA13oINhxhQvd8Dz+NzyPrX0nW8/Lono8Ls14P5Pug1O/bTaPeouP
HBqaloS+p3vYJaUHSzS3xq28cY+zeg5LlT96SNmdVgDJkFxQblgR/xsS5c2mVVR4Gff1kwrWR2li
t0jA5qFyjeqwfKVeFqsuej1tbfQ6N9Lt0LNxKGqWvJm6In80LZtfx0WwnHoRB055V27zUJsXLWRr
eQ4eipyrzxV0Yn1yJc64cDTZOFShsH4ahq4ro7wiEV7Qv+bQcdaQ+6fTrcGL9pEI79rN9sfvstx2
AwR6OcfELF5W9Z7ih9Vr1bHNw+lbXE/hDZJt+mbreu+wB7xw25JtQIp4sK1TkfKybTftNy/2piMu
FNKp+pDbgBRZZ5Kvo8EvRLrnscifIoicOa01m44qZMsbSAfjLAm/QV6/PSrK6ZVD8MJ3sPmogI0I
RbSXP+oYQkxN2HU3O5mqh7rGa1DNhEkalPU/4K3WLcHMbWwqlEboaRq9TK+YxXEJy86qcyvq5TY3
VQRixuxFbo2s3QkSnU/dkF+J3S4EIzY2JcXESnCIIjPz9r5Zyld7ubnFOTYkVcyL8jRKFh4DuUVJ
t2wfJskdJ4915vrLBmk5jTM38LcHFoXfGjG44YxwRnsZ41O6jiqE+lRm9Hhfb7JJKCG+2wnDrWPX
BNBC5vkis6pq7usx+LShftVtQVmB8VhEbJpz5mVgJr+QbuluKZnclEK4DUjBTq7ph30V2eQ33woC
XnhAPu3g1HMbkApqzG0qBxwBHWQZ4nr+I/KN21sw/xsfJbpeDYsW2VZun2A082buFrfwzKajgmlS
cvW5zNQOmdCdzc/bwPMrW+9f8+3viWRu41F1z4Mwx0GSQWxHP24kmm7mKTav8tL45kHhEnHbo2Q+
gcGuvI1y7j1hi9P3G6wp4Q05mOUjEVP+RAlMjBIIGgWHaZ1EnHRzNX0JUAbzLmpZ9bkM9yBPaFGF
b0ypozzRTYg8Ti6Y+abAB35kfgC2yeurGqTjQk91HteHKfbNcxF3+w0eGFAUvDTN66IgnknWclpg
zIpAOOk8MZmkwJR5bMNgh2k2pYcwjzX0lGp/SYKiwOP8MkQpwIvy0xp7BeQ545nf0GWvsrzx6lsP
Yrr34bJ06NIi3KA5bsNhXVDAF4IxWEJXo0r2csRTvpuzI7fhsI2P4PQHITMOE5d2CdvEUGwiP18q
P35d4Db51UW6qMy54x1q3r8NuOzdw5b0q4qa/FVO2+nu5z/mwrFgq2uNazfwPghlRnr/Vsb12wUh
/ZVf4VLb1j6lwhryN/MQZ9LHu45Xbyce9G6mMSgSe7l5100c7kAmZBYalinJ30Of0C1QtVEvOSM/
U4sxzmoSy4R5bz1CrpXeXUg72E6JcRu1PhaPyGSFEviJbfltMxpy0OPuZnDMbewrbObRND1c0Kdw
1EkYbI8l/G/dvqmNfS074NzKC+MMSZl7spfk0M6kdDsebIEtOoODjqo9ziY+b8ez9dWhr9re7erE
rFAib9XkFdBrz/pRflEt+Qyn199+voou3D5s7IvvEwSq/ElmxRw0R5XT+RQx+GuXMax7hPb2+x3i
+Vd+2IVlZWNgNdIyK9TSZbZ2JUUSTj/xJnJLBdtSWyguD4ZCYdfZJjEeerGe8iVyQwZhZ/pyyc48
GGPNR3Rc+vVN53ev8lG6qe1xW2kLpSkURsz4urOOA0gRxOWJh018/PkHvjDmNgjGmzWEagCionEM
5cEjfZmInXZui8oGwcYugu1jxEUWdHj2gwfInOxB+d6t6+ed6DsyIy+JOttfiyzUBjYs/hcVSLeN
0ubATLEO1dZgVKBmfBf3d23Uu91WbAysy+Ee5+1EZDB6ekSJLQQ9+OCW5bD5r8gbtAmWc69DFFj7
sjpEsedWAsBtACyuyK77chdZC9+ZovPWJICngeM8sQ5UTLucSR2IbG3FK92Y4Vj4pXKb4jb/pTY2
QlMgj7JV6VtdsvlQxoXj0rfJrzEui7pSeZipVaWskffx6hj228TXWqiwDXkRZmzJh0ST5ZYO4g+n
tWMjXx0pCJwNyjCrxt+nQL+u2tltE7cVthroaPtRqcKsVljtgob3fqCf3Hp93sS+W/ENdiYSbx3M
EScv8+Y/WLW/dWvZOkJXSRrtk/NYe6GfEa/07tYB6Ta31unLftcNvMuGrQkz5PI4hAGW9VDF5Eqg
+9c8/sEty0akTFOvsHoA+gaxYiz3TRv/sJZhfg8bF4TvXHwRXlQkW7zy1OdN+Iy13NxtI/aeQvZM
JXnlL6eQTRzPjB6NkhwH2uu1owXBG3UtD1vZE7eN1QZDWBSzcBE1z1aSnCf16PbwaBMgYW5aXtZo
1w/DBTomrZ/o8so19sIRaVNiko644FEWYR1WKWotWQK7Fzf3cm5TYkunBS/IFmZId3wO/eaTwWp0
mnU2JKZhVQ5WT/Bs0/5yVP6w3DC+X0tQXhgVGxKrirIdSZ7zrJ+Dt7zqygTQj1seyKbCVkFg1hNS
nqlGHBBffhbr7pbwsKkwz8BCm3sBzwQuz5ChmZGtqWLHQ9LmwoTIEZmNELWAnN7XOYamW8DcvH65
jYPtdQW98RmQnwo6D4I5fQvViKuUx4WCMG4DYTVlQ1vPmC1nCCmZz0YUUQjbooTgfDvoPGZPuaTD
O1/CMPUgJzGoBL5W4lZv03IgU785TdvARq3k2M++JyQ9G8W98vYuQ2WVU0V/YINWSiG9MGwmyMaC
ZU3XZkTmjk2fL1DfHU2x2kyou5hl/gzWzYPhM5vKazjdj9daYCt7YU9TvtGMZp0yRxbWt2SfnW6m
gS3rNXW8GwFH0gwPqSfFi7RY+ZWmf5wRCP7GMgcKDwoCIx22nYZN6vaNjbw/7hWtnS6+gc0091Tp
ego8miGQvt/J+OC62gKbDmvLpfQhkkWzqcGYhP6brhaOU8VKoBMEAmKdN5KxWJok8lRK9txpewts
EMznqus6QjZsb315FIWJEijYaKeXusBGwTzWUZQjFX7WrfTLNvR4F1FXOn5hstggGDVRsEVm3zNV
iC3tmvMkn+YymUXgFoUFNg3G63UvTEf3rA37JhFSfupKce0e/eOsZmDLZw3DoFUe9ztez7r5nQ7y
8k299MUnvqr8LujLwe1WENho2I7kI1bxtuIxQLxFfSVY0ckp0AlsNEzSBjzkwpcsnuvtzsvb9hCZ
yK0OJLANC32BRwzSonXBouMUj/1NrfzAcWZaEfYUbXuVzyNGxTRL4k3idY903pXw/dLctBbsXptq
2HGJzBQ2m0NDdH03qji/nYuKXtkrL+zwsX0BZnh9jTUqn/MWLAuEvQ5DS6/dri/03ybCPN+rabf5
SxZtEVy3SddkUFVRr2cZdE7xd2ATYbKoephwjEvGir6/Gz3IWJfIZB9dItnAJsIgLtNCIhujw4Aj
JDWln1hknGLNwAbC+rotYfVVryhaKSFqIKJkgG3TlZlz4bPaRFhJTT/AtmfNfN7ONwwOOLd+g7pl
t2E5/9TvYo7GFyTuqnjOwlgfBzW8XvR4ZTu+1HHrPjz3TMiuMXOmve0prov4QHMzuk12W4wR6bpx
Cjp/yOrJOxr9Gb4wTo/qENd7OSI04OFc7+uYBYLA7VO3p2Wu3B6QAxsJm/tgWunmDVngtfkhyOM3
Xlm4Wd0GNhTWR0ETl347ZoV4X/mNwbWnchxvW6/NE7OPAga0bYL2k8rH31Dd6rYybSCsrrqqr4ty
BNfhqQRynj2barfFYxNhRcOQ/uL5iBsm6IiC+gcv7GO3A8MmwrZVN/kwnztezPuha+VDODHqFpfa
QNhatdAFgatPBpOxx8qPnjdRvnVa8zYOtveQS11RbpdJyLskJZuelHA8/232y/QGx2jcDJlp/K9y
Dt/59fLJrdvWwkTmeKiWCU3LsX4lt1t/Gt2uizbfZbgsOgGb6KwgJj/WnSIHeDZce6y+sA/aiFcN
U+W+g5VqNuIV7JFpEt6cU/huG6ENeSFJ19Y897psE+s7qslj0VXvnAbcprkCv4TFRpt3WbiF+03d
+F+8PXIrZsGm+nKb3feur0pUAWZTvv5JAaaY6WqwdWnEz0HMd4daJIXQ+6babI2Wx3DoDtuyOiW9
AxvnKnlRQXd/1ZmBxWEqQjHf+6ThTsnpwDb/68B7mADMUobQVh1QfXgMVhj1uX1OK75ltVKEIlGf
aSgjn7qgNaco7olj163VKZcaDg0r7bNtE/ecZ2wOr4Qo5/TH33PTga15peeAlnjD0JmQlTed+rkF
2TP6pv0cwdj2DZmL+C5a6r1zW1E25BVVApaeZMI4BaF/kpERh2ocnp0+gg15Ud5AxzeM6iwavM+9
jpok7mXjdmbYkJdE3SjZPdFk+dC+JzAoVoK4BXM25BXm/t6rqW0yLzLszoz8WMtduEX+NuPFNyWo
nKYmGzmY5MlDkXDsI2PoNuTnXeK73QD7Y9y1pmwy3vjdsZ0HVF9Cnt+xdfay9Xntigaa2jrb8+i5
abdMGqgF/rznf73o/mDq25wT+KNYoAhVZxgdcxfKrtBJr4ftaIKmeQVlL3XDe7I/DUtkHqdy3E4N
ack9116JvS+a4Aem6uZ43gxFsgS1HA+QYuxTWZqZnPgA6ov2zYbRhhr1oQ4QDrRlPj/CcdYN9w9s
hso3MGzqFVYv26Ivc0Bue7O55RpstayCRuVG4N6Wjb1M2g7mmtwEbmn4wEaommBfe1Iij1RTCQeu
/rWsHP3J4Sr6cs4oFs8Me9mWzm1zV8MH91uxtMWXn0+aC4efDVGJvVpmQ8o99dT8pRnFcaHCjcUI
bHrKBLJHlrra08JnkJ0iIzStUJ3kZjkZ2CIQ7VrFa6xkmAJCeAWOcknKtvzdbVismMBvVwDYW7On
EKjvDyuqLm/HKHCThQtsOCtcpBcLOW1pZFaayqApEyh6GCfgI7DhLCSR47hrOE9Xo/d7wkp1qNW+
ucUFNp9VColH67yKUo/P7yIkdZJCSM9te7R5rAjmRF3B8xBSJ4wnCyLJpMy5m+5cYBNZU4MXyT40
WwqevL9ZxqK6WaSbb2tgE1kDh8jaGBGWLjz6lGt1E4ydW0F0YANZpW+wlfOKpS1kWjfxXsvW7Sy1
YSw8A8RhqGOaMoG1HxUDOyCt7HZRslmsmY0IMGAYmHqlSaWBx7YPy6srp92FjctW5Sp1KDWu6zRF
5ex2HEUUHEvmmKKzaaw4jkRb9CNN954Mh7VFhkFCFNex61YQEGvUcZNZrmkbFPXHhsbLeFfsfuG7
ZRpsPMNDPRg0NmqWRgVq22KVNH7lBiIHNppQRK2Hu8COYQ+7ISELlBDPQppOu66NJsAArg433a2p
v8xr0hZjdBxwQLltLjasts4UTg+w5EorkqsEkpkPdXyNWr00G637TL7AUmSvPWzmreqSpRvven9+
7zQqtlSZmDccrTGjac+K4EZ7KAKYBZIOTq3brFq8sAraedOaltNGDxWd7qU3ulHIgc2qabWHu8kj
moaHemNdEuaD60Q83/++i9MbwyK+S0HTfA3uoJcFu8zm2vPLha9ps2pi66O46sMwrY14t0zyBiV9
14TbLrVtRRZz00VVrpcoJQV7QkXxW75Fbge/bQbZMV0PpRZrOnh5nR+Gkp4l/vkGPw63uWJtXCHZ
CBmiACsIspx4yP9QmvqDU9M2OuTXOg+VxEGEdAzMSaY2hJtlqNyuujY6BCVOIGtwiEs5xSUox7PR
k1pXc+fWdys5VXaUMd0ikmu9YUyiLr6BOPNvbm1b0yWvoZbujYamZp1TMi1327477rbnGfrdCup3
Hm5im2kKQdH1xgsMnjDjxXdMZNr0kJhWQLAEY95tADxaycp3ccQ8xzGnducFRLxDvab1FLGbGCHv
qWrW2m0l2dAgGVUDeaF+S6eCBAne2ZdE+6jlcvum1tMrJBVLmMGqNW3CpQTqQYc7jccBp5wRs2mm
KYimeilalvp+8cos88M2R249ZzbOJAa/pVvoLSmfffEgim2+C8kaOKXsmS0c1cxwKILf3JKWO1y6
pqqo30fBwI8uo85spImIoAPnVDIcGPExlP4JrmBOpR7MRprGJVKBGpstLbuwTzzkdQ4wP3KzVWc2
1YRbS9iPGzouhp7ei3hrThJKEU4LidlEE+u5KPMAg+7zSt0TZYZUNvs1ScLzNvX3lBT0a18u02he
ClbjBodNIJ9uiB+xL7UIm7dsM8OVX+C8y/7oR1ihlz8NtQdJcZIOkY5f57EajnU4hKe1iT2cIcwN
bmU26CR6mJX3S0TSqC0+BVH/JCV77zQ1bcqp9mZv7HVAgMJV/msWM53kUxg6Jb6YDTrNNMC1Tp1b
X6I3vvCaxAz+n249t6KwQfEOAlfLmsK1tHrf1MXyeokYdMZ/3nz8429rM07RZvwILPSSNl63ve0I
TG0SGDt3p7qi3nFnzfCkhhz1D01RNFdSP+eu/2A+2e+dxYqjCsJdJm1rwm83D1dX5Xk3PiC3D3D0
3Z4m0iMT+vNf8MfRILPZqm1i7VYNATZUPv+GGoDnSCinM4zZbFUfFgvvNE4ZvcQH045/5t3ueA7Y
ZFUJV/Aerkkz0gZ1cZi7GW8HsZuvCLNVt3hU+5Dx7+eUVqG5h/XbfMJds3eKYZktvEWCoDPQkJnT
aYDoxPkhCpZsrgvZOtlZHSFNAN4mrXnLkpjg//L1yry8MFVspopT2a1eT9BxsnjH9UyyDFHjpvWE
qoiXG3XpR6DBfMz6JocOzuLNifGX9Y3TLLdpqmGF7UYN++QUF9jyTkWeTMzWx1de/C4cADZPtY41
ily6eklnaKq9myjU5pK6xDsumQpo2U2lo9QRLpgvB8mbvE2iEnJJ1U4/TXxK5Iy8ttsYWdH4CFqu
0jqc01mNPIEqSgWOtv/o1rh1cetaXoP6XWYcAbmGAa54XM3qlOVjNls1Yy011dKbVERrfYK7SYsU
ZfTFrePW4d6YFiDBbJZ0yIPxduzWGBoasIpxa91arjAkWMKI9Uva53l48Pe5SfyYD26t24BVK2Gc
joe4Od1Vb5JqhPZ7I9prEurnOfejY8pasGY0oq2hkJ8igRvc+NiRszxo47stlJXbCWKjVmCji2XO
8zFdPPYKxQDfFhK6OXoyG7XSJC/DvsJ0p105nbjxtwQaPm7PrMxmraZGTHKSckq9YGtf0U7Pd9XE
ozunaWPDVkIUPg6pfUm3oWuTlYq3peJv3dqmL7eY84Edyqmc0yXw78vmjzl3q3JhtuhVHFQ0RBHO
krbL1h62aafJzkzrtn3ZUBREK1lDFowJ8+v55G+TOgJYcROpZzYURaqZer3AxuvTrUy1KSCGD+Mg
t77bUNRiGInGuULrUB+/Ufs4HPp4dLuO21iUqES1er6a0z4m7yEy+Srafbd5aENRmOJGVyXGvKWN
PpVaPmnf226cJqItchVoBWUrn02pQhH9IfcHfej1lbYv7F02FtVwU4HaECaFteF6aLqhvl2nsTqq
pXTLyTGbjYJ6TaHySU1pyWL/ZkTW9VbV3DFst+WudK79td/jKY3BtWSet38gs26vIMWXRsc68/aZ
4Uob+WuKjGhV3UHmr35T+X15P+Y0vPZDLkSTNiYVmVbDDppMKS2nO02CD1tUuEV7NhFltiaozwYf
aUsGlkyDNySVv11p/Hy8/eDYs4koBfFmH97B2B8VR339MIvTshq4toJmfksmqg+0y/1DL1Hu67QQ
bEwKFVkUatTznA7dQA8m9OuTn+9uUgHMJqXowjcCqZAhLdWYrTx+YqW+kk67MI9sTkoFdUf9CWnj
UNPg3lt6oO+GdsceQkJXIoRLP8IKWv0YsEEd4cEuLuj6tfVFeVoMVl0yaHEtjLpwH7eloWLIYbV0
wj1W9KX5bMrCP5mRtcdSbeQ+D0d2xze//uj0se3nTc/gG9d7XqXb3n7RZV+eQh8XLafGbT5L+NBg
jYduThsWf8i7RSVDjppWt8atXaMAxer5Kx/xSsi/om78AUVD39yatsLktgyQxpvORxh4njZheq7/
7MeOuJmiMBueqkJVkE5ES0prWr/OZQHXz7l1qrZBwcvLgEqXneJGjmMar8mya/VlqKX/2WlgbHgq
ghfH3BgxID3VfmioejO08e72Pdn5tvvd6wyDVQDIgK1NjdrGZMz5fV/RKxnBC5uorTxVTOdi0563
aS7JdGBFSn2tkrmrSFLx5bWK5H7Da7cXT2bTTlLDKaWCeFwKSk4dGCl4Esa1unP7BtbVVviigYb0
ZlLD8vYPJET8u5lAEdutdWp9hU3MLdH4CiNcwF/LrZK3ZF6LKxvC+Vv+4DCzcafVD8zsCWLSKdhY
m7RLzA4RHGRygBU4yZqIeo6zyVrCAR9jqA36YzqfhQZbOEslVG768PNRunAM2OxTGDbeXLX7kPrh
Jt8qDQuButPkZoohAXLlZ4gfj5XNQHmtp80e50sq1poctggFURvV3uNCTXmsRJHftMg8J/FCKOQd
cWt1GzmbkILxuz9V4Uge+Cq70w7P7JO3uvERzCakhnmm/brP5MHLC5bInYNndqwkYTYhtdQBnhY5
Gq+LWieQ92t57HYi2HxUOLCwYwRNixC6J/Gkm2QC3vXz2XQhNLUFq/S2z3Mb0TkV+4JQgkGoOe2r
aL3yWHdpslpLelMqzKMAWHM9F0Ym/dgWWa4jljZrzK5EqZd+Beswrjza+WuD/Pgaqm94KzqoCeoW
Px+evzCuH+waNg9UNAM8vfNxSIG8FgIDD4p5O78dFHAbPaFKsLuTeTXcL1vZHKa8a278uZEn1jbN
15934cKvZzNDUVU3ZsFXSnkDldQ4fg5l/+zWtHVcV3RdJ72Nc+qRFV5Ov5WRm2ozrvQvt/Ky32Ga
GEyIYprqCUIfbHajBZmNCy0cyKQWeLDg3HuD3OdzkLuZ0bG/aVvpQqKmasBa8NW3MEIt8hhXf7oN
9fnrfhdh6FnC03nb+7O7+vO4vqHe5LiEbQvDul60meKCPDSiQUC3nlgjrtyOL809a/lKwtZabzm2
ngZYQ9Qth2DRH9xGxF62YtyLQKLt3Cjwh6NGAUToxpQwG25EwUfJSKuq1Gj9iTU8Vcx3A9aYTU8x
43udjIT/UJjtrQi895GprsSKF2IUG51SbbhoPXn+Q856c+ftiByCrotfNcbnRyga7e+cxt5WYMKz
mW73SPoPUM1MZCVfQd36vVvT55Pgu4k+IvVewo2SPEihv5ajOhpYy17ZjS9MR1t/qfTWjYdL7D+g
BuarH0Uft0FeU1G41LYV2nqyC3OdY0hy3b3qG8qP8MQNT26DYq0jLE/MQ4qO9033pOIeNppidJMP
YjY/NcATuOwl9x/EMrzOmbkzm5sKNbN11yAPJ5q4QtPxqg4x48956F+roPrxgFMbnWqHYO6CMUC3
GZ6GRfvZwzXJaaJQG52qWBfnKmb+QxhX73Td/R63+kpEc6nb1smmFgoFqAHdZju5n5W4HUbudP+h
NjQ1wE8rUv15RIrndtgeYh1eSR1d6rS1KP1G07kmGA/aVqd4OqyNunGZ2RCYfrncmSy9HpHveSep
fverPdk6txoyasNSdINi6KAwHEOZv9Z1lShWO91jqU1K5ZspOAzAmnT05y6Jm3U/7sV4zWTl0mhb
J9sOFZLFVCWFC2P+rvA26Kftm9vlktpkVFHQhfmDog/CyE/lLD7F1ep0IlObjDJxv6xsPq+aXr7S
izqE2neb2jYW1bSFGOcF00Qa3OemXEExTEZHpzloKz/VIq+2HEXH6aA6dQf1fnY0Jbt2F77wNW0s
qgby7nsNwYIX5tNcD6e1M26iSdQmkuJ4V2Vb7RVoQxYnrAn+7JbVKXajNpJUKhpKL28IkFQvmWZz
uy+NY9PWWanLVap49sqUwg8pKJN1/OT2Ja1zMqJtI+SKhlHUgQ22PTQmdopLqI0icehMwhXe7A8z
n1lShsOKSkmoj7h13Er5rB6tJCeiTGdTPpKy/tyHvRtERW0WaQr2KlKy1CkWEAAqHygtSyAPNrl9
TZtGgs/FvFT+WKdzVex3Yc6aYzg7pnQgnfrygFjzahR8rNq0LLs/BtZ9HqLFTdSf2jBS7cmmbla9
P8CKJEw2OvsJVYFTzEZt/mjv25mWUbM/NKw7Bo18z1hxLa1wYU+xzf76uPEHoN069Vj1Se4oex8b
7naNhZv3yxH3xzhu29bQBzOta33gQxlBbr+c3bylqc0gyVlhsyJDnUqP/+FBb6P0S7cIn9oKT2vt
+QPJI42XZAnNx25cb5gS18ppz+HO35M51JZ4WkZ/hJCZaNOt69rnpQr834bWqLf5LNit00Zgc0gx
NEKDeGc63Zftj7psHqnyndgvaus8DbT3JUGZcSraRj0GXeTfV7w3V6b7X5V5PxgcG0CKJl6u61Lr
FMrezTFam/6GtcF2k9cbOVAezIe8b32ZEDVN7/cw3m8XzOHnxVumj3gWyD9SnO/yCF9zeVvNRfi8
DkhxhGQo9C00KqcDHHSIPFGfD8dcjeHNPnLtFgHYgBMrDDQBMe4PeHw6wrCvSoa1om6XCZtv2pja
eLBAOzU2e1I23W01XasH/KuQ+0eDft4gvrstl3sAwwrStqnysAUfFGjoI5QZTXRXApPpDhPcYfjB
L3uov8H16w7Iq9cdPE+uh1nkwWmsAmQF+VR6R1rHpExQ0jG+YzXxU5nP6rbIZ/9YQdbkNkIl+UfT
x9ErFKmjkFwJMRwl2fBhyDmq0Swgvy9GFjec8uFxoHhebtS43kOtsE1l3197v7iw99kyVHJUVdmP
GM6w+TIsIvWNm4EMtWHyCB4pRndji7Ak8N/087QmdBLRv982/+vz+n/yr+3Tv7/K+K//xn9/brtt
UHkxWf/5r9uv7avn5uv43+d/9f/+1st/8693bYP/2X/lxb9Au//5ucfn6fnFf5w0nu63N+brsP32
dTT19Ffr6OH5b/7//uE/vv7Vyrut+/rrL59bo6F//NvXXLX6l//80f2XX385I0H/9X3z//mz86/4
6y+Hdpye//Gb+oyk8r+b+59/8/V5nH79xYvpP2GKSUkYEhjZCX5+WVu+/vuPon/68ADgBLo5JD4f
obodpuLXXwj5J/5BhGQFiSKBOYxIb2zN+Y/4P6HczGIRUQgchhGgk//p2otv87/f6h/aNE+t0tOI
ds8R4/8uLFCM0f+l7sua5LTZtn8RKYFAoFOgm+lZPKvHywnleEGAWAVI6Nd/V0/y5bHJjLvSZ+9J
KpXY3bSQbt3LtXgBDQJKAxKSwN0iwpzGzkSuHOIDHdTSoaayTDvdyfHSmRrTJbxZu3QQ0ns3el60
cxwmUtn5DnLxqvuzHlV/IrPdDBLguwg3s9APuO9TD64025TfFpz59RKFu9VE7pMAHP4wMsgBYCqv
79oZZ3ZhJWw4vEAmw0ryDy3usfu2HE/1/tgLRfWXteE8ChiWJgrRIvlXk5R1g1RimDw0o4I5hjSc
Ewdm6Q7Hju+V5/JvYpQmMeNo4GDNVjczpsNoXyzhbl5yco0JmnsX5IgMq6X0o4d8IBtG0+xt6cbr
3Mr9LKZJpmXT8JspLMxesZXEoyUPQzB9hfJ+sYMo+Xzt11V0k4+NeNcBmn3Jg3BKFKUNhqfQvbxT
s3EeQtG177wmDK74DK2H3O3XKga9yftBjc+ypp5zEAHq9gZ6ZmHSzRLQy0llmqCKKJ1mziAK9rWB
+3SydPVnPAi9cAKxflsm2yZGOVAJVD5NirB48KW8Moiuz/BEHfYlbcyX2vXF3oh3UqJ7MhD6NXTq
T6wi77To3+tlCvdAHNLEa8ubuhPyY1RBRV3Ch+O+yCdIrRssMFducD2SgsYEUu87rUZ1Y4fAplTn
Zl+LQL1vdVsnEYetIzLmIIakAz3w1Zq4NBhaxy1cnGO3prccKu5fo2kpd0FvAHVeq6/NEJkeLhAO
uc1nR99rt3KwfjQXNvbI+r21RRHrhsDQrlsgbDuVgZqTULDR/wIp41JeYuteO64o84uRu0mt7TVj
3YVaHCgzLs99QD6yEK+vLwYOCpBiscOaP511vKRK/GAe+9wNYtrVksLGtprIRTFJApxDB7gVUexi
nSFjapj8yqMc2tVuMMS80wcQViFytATTTetTGN5C4joGCb8CQhkY0YqL914Z1UntAxkE1v+ULhYS
gB39E+Ioe2VcchBQ7krhkTXEmnryCaQeFtdiuBZS9BegMn2rmoLter34sdHOmB0dmpORie9u1V90
a/uxVtaNvSqfLvq+1rGqgdLL6+CxMN0c+3K4CB0SxDaMmkTq8BZ1qSfhAhgNBzIRsqtN/5DPIybh
hJKEdiO56+W6mv0c5XxfUOZDWr9YQSae+Xs38PBKBye6tj2BpiY8vcpLWAq7tx2rzV1JMd6FXXzY
X7mjYnetbCHSOunxuJNH7e9AaA+CBMgyR6azw2ydcKXFVYdoAn/aSKdt2xcy9ub1S0lIfe8MLHOC
4x60te+EN7Bhpu5OhzXLr6CQ14vbbgExNikbBgZ4rPrWsyDqQLEQzAWCpoToB+Peky4w9mJEV7Lb
h4HB48DlTCLdiOpbDcp+UNQfW9sdgqp5ImUfpDD6LJMpn2EvMskcTgxaJTawBH9U9JcU+dTDWtkp
KWzX7r3BA1HOGUAj8Tvviwy5+wUBr74bA4GKN2+Q6i4k9EWCTk/wufFz5zsR4XzPo5k8OUsBOf68
gZNjnofDN6fLbdJ59bB3QHuN5bgu8Uh6cQMuzxgPxnjQpFP5ropId8jzUqShnGxGNQatSQBfngso
e9kP0HGfY22Ier+WjGcRXy48V+kLT5fhjxqSaCYlrlafunYZHkWrpjIZl4Zd6bEvq9j2rn7Hq0Vk
Cw95HVd+v6Rl0K7gNndtZgb4FAUrNtrojRpTfWbqhxY7DDEN2/WuMcH0DD1DR8Z2EWW7nyF5cwAS
Pq+fLdcsesJ8q4ky40bjZONIBGP/3UaDyeN2RZr9rvT9as+5WvHVcCrYUexNifjUBzd9S3jSNO3E
no+mfk952F57a+7f1mXe3kWBHkdg5aoo9mvf/bh6dlcOna+hVTPOXzU0sRLfDemhoq1OgVqWMZCt
S9b1vKe4sSqdVibQu2pWbhKR0j/QPiyzuoXMG3a76fYDWjxI1KltY93N7pPMuwbQgEUBeuXAJnSN
yWjMXREUn6nBFCkZ18giTrT5NZAJ8n0UgXuUzOXs0aTtquorLD8eyxHSgLHVkblDe97cYcuYu3AS
cMvqegHh2lY4404BSPfEI1y8Tok/xCMZHDSMQJNhQcAgRTXFflHPjyIa9QXcXJrHYm3ko8ecO5x3
fRBY/5vZn9cjxIOMN0UQwlZBOe6uQMxNNDxqLspmbvAS2+JLgNoyA2oWG3yxzQNjy5LSgfotxLPD
6JpX9NCjmVvGtF76p9EO9NPquXROYE3mTo+lM8AR1V2LfdEtVR3Pw8RqhL5oJDEd/f4mFD770CMO
mZjNXXWD3lOTHNUoqrgNA/U0TE2xpMNc5g/4twH1mmiSsq05TED6+p5i0hiHLfHmBJMjdt8yaKzG
oLqNbmyGNtoVQ29vWzaEMewBaeYyh8odq6l8cNpi50Gc+n3QNUEBTGiHMLCY6alZgRP2F7rHJiSH
tYy6owlLs+PSzXFeFt0tiaPn+Wkdq/quqEZ73y4g7nFLSQZXAHvduL3zrPpGJo5HMif3J5zgPLg8
8h12hV8Pn6QdonTNO/rJmzqdkLniF13uDAgOon1SYzV8KgbCbgQ0Be9WmPW+q5yR71nhzxnCMsea
4twVUcT2K64N6OyFdPESH88er+580+YVRdQqq48j4/XDLJATdkSPu8KO+ZWto+mReLWsEjaD9R/3
oD0fRDfTdTdXs064CNUQu5Hff+LKwERUD08EyMgvpX8UUDYhj3EYoi/16uGqc6pO3C01ktQ09yGa
b0gpL1YtivfMbReLP+qxewqVcR1buTYfKmtckTAJzn4gHCddcpgc2yXscPezKRpTpixOU7SI8TJQ
SJpTqqj6NpmiSOuJ7YZwrPe+A4vu0frRXveBSlyXtvecyP6GoNvzTdQAt6YvZxAsbGwW0TI0qHzg
pdYJHcIK19VVlQMJFhUrufDkIBM6uCZdxSIvTcn7Ty8BoijL+briPP9kpY5SOfH8Xe8ODbj1M8FJ
y+u2PKwwPPYT7KxulxNDIEG2QADy0mo6+zcEpKuncYLQvFpK70nOyi9LKET2hqe8iuj0mA9y+lYC
2UUTOEMhzESTubNmVuV70a9MIRMRoX+xOAxnDbp4Im2iERveTLnJVJMjqwNg29y9XMuDp2QTL2rg
P1pR8GveRepbqwgHcYcWvvtUwzQEDRDdEUi9jLA7SGkIbamYD1PeJlbJyuyboljvRjVFaR+5+iP3
gighS5HfQYuy4fF8TO4DOvWfaGfVTc7dZUrA7zV3L/8RmQY2ZBVQ/BOakpTitOj+k+DBuKTdHERl
4lQBfgA6M4hvfEC2IEzPvoqgqX8wWvsHIDbw13zW+IeoKUwByL5r7ojDeoyK1v6j0uC/xzysrJu6
E8P/Ykv/CTgwcrcg8896M+DLSxkNyTQP3I1VhXvosVnACBq7xaqdTxCYMEPDf438ubjj1aj+Wv6C
L/wWmspPLwXn36XvL2XdP8X0tuR+vZr+pfy+Kb+Onep+TP8Xam5MCH5XczcdfsovBTf+wl8Ft+//
EVCUziGsWL0gjI4171/1tk//8DBIR0HIUNBFL0OOvwtuWP3+AeKfy/C/eUD8F92Mvytux/X+8FFt
R5xz4lH/yLX9DzX3Cy3kf3Ul6hwGEiCKbYgT4fnYdkQ5QsuNlDWjKBVmGKMQJ1gvJjeyD7MtyQOd
imCf6zlwd747LF8JxF4QC/rm0WtVMO2qkdhDB9iOlK1pcB+PBQoKfxbpQlrRJcIyUcV6abo73NyN
SOCwFt60LmAQCdxq0fQJoFzwpIMgf5auLkUMjo/83I9tc9216PemLep7Z25GmwKbaG44zORtWvV5
fyNrYj+uiBiPs6x9WOWpDtWreD8UpPvgaOT2CcIkajkyuCwjeYXKGEDiXR3p/EMZdO1Xw0d2SqDx
BWT464IG1IMSBWORC7nXLSxW8MZdZbMGcRlI98l2M2K7H+EGGmod3Xercr9NtcbdbH2rEg2JiCMp
Rw0P3G3qD2vN9Q87SHth86l34yZvWBsDHv44eo3Radf6yyV8LgN6gaLvFCv0VyjTcTPAGJ75LEAz
H7IvW2CsdGwhhxWmWRTWOTvNgzxrvdXsmFNGu6EqT1kVvEALN4v1yxceH+inliqFabeA5nQQNyzC
9Upum2PMVgjhs3+/+vV+DAPAqkx0SWa6dyB/K61EYe9djvn6wcuXnYogQ1jr/4Q1+GshAL6PIpw9
8Pu3SqHeqIzGhg9iTE9zpI9Nd+nUJv9PA/a/v8XFtIpRrEKwHbf1iO0qDHtsFSeYrnFHjbuBzqfs
xF7IFptFZiwknPjo0JFgq+5JYc1Z+hVncVhFKN1KtMyWuIffGmglOn8Ws0CzrfSG9QNhI3keAwy7
cPeR6stI7fADnN58V+IbaAIiAXz0qsmKlDdN/d31pKLYnbm7s7NhYjcLZ0iJL7rlgnC507CLm3kx
3wGb2FS7Shb94yJV+3HoBbtcgwZ3UZDLXQE3OFR77axVbL0jurB15cGQBbW7Wxl7oC1lf8/z/tNF
9eYt9Mtdddt/bx+n8fv36eZL/3/gvkIn9ncX1s0X+WVV5S8t4pe/8teVhZP/B84/hauKH0Q88tFx
/uvK4vwP5hNspTDErYEmMTDIf19Z4R/IngKXEC+KKHeRhf7TIyZ/RAE8ijlnxMNmJyH6x//hxnqB
0P9vOzue6wOEjlN5HBT+FCvaJRTS1jk9QAOvvFjbNRzi3HGaB4jh6KuJryCxtr7nfGBm6dNmLNBz
DOCOcICUq3tvrNNd0nAarx0QXw/oogVV0qBdmMfoe3o3ee9GX/pZoW4k0Jbf5VGDVqk7+jb2AbYv
DzoUJv1p2f/OlH5ueL9QM177KVjhn38Kh5w0eLizf0DvCZoWaxX13yGRmy9xDkNMsws8jwLRUzJn
Tms49UGIvh+8JI9cUacGzmnfu7KMnm3DoJ8wDwb1f1VNeRG33JM3eRN4nzRq4HfcrNFnvGuZwW+9
ZQntTfMlsrZUqVma4dOqp2g/h8T5MC+Rf21FfUpxkf/S0v/fy9rMtTXaucQGVXCoBZch/Knt9NXz
24YkVeU5f1a0kx8Ca8MO3QsId+Ge68NTasavTY6PG+U4Zvhpo5ignQYddYga1Dp33Cfup4Gr/ONi
huEUsuvXG/N/v28DG8ud3gRMaYvNRc3XkK7tn+XokMdwxbCMdyVm+Sf2yvETX9srG7RKW4W0RJ1F
DyVW70dIRfQw5iN5P41epBJI2K0XfTUfcSBEO/fS8PC25ibHoHEsyPuID+S9CymSP/UilotoqHsB
WorPq2TsPTQ/HAK1e8hjuN9c6KBc5wYTxPj3j37cza88+Rai1uFu94tymTJbBlnL7SVEc8/gLuIV
byFq8wgXYNg0TNmqkfiJ9sKt+zPgl8eP3mBg6mlsfQ2ubpZ7w61LxAOZizMXZJPtcDHQStABTw1K
f7MOKe0QpP+pPF6JKG8t9SY2wrCxUILhk2tZ7oUFshNsrPM+ehur4HHoY249oRVPdh6FXi2Z0/M+
ehMkQGnx0KjXUxbUZF+v1S6qzrFLOL7FTQxo2gZ+xTRQGbyF74VXfR/zc7BGx4/eHH3VR5hCdWLK
uoj/2ckqLdhwIjF8I3JtrQdboyO/osdt7aw8Zq0N/bhBjvWEFl/x46xF3yLUzOwRFzqGUzbBbUvE
gT/wL5Tr5rx3+i+AWrW4cBXHTmxWZJwjOqqxHtzuRDR8Y59vM+YWTWDfresp66sCBaTeTeNwBhgI
r3WLT1PSb9TS91OmDEmLoqhj6w+P56355ngqpkdXmmrKQk89Npi4VGTZn/fRm+MZtV2rl7acMmpC
dD6LRDmnlM+OEe+V+L3FplkYX1A1NQgqtV4/5E3tXuRjzZ/lsthL9P6rh4J3yxmgzOPybw7sWKEt
LSxOlYZym3WLtFz9MzfN5sD6s6sLryiwRAQZkvYzzE3P3O2by3nBAfWg86gyUcNrh1Vx05/3yVts
WtPnPpzUlMoIDZ8nsnxkzDuBTXsjd9li01YwucJo6lUWiirYozSt46nL20PJyyEJw/ocJWK80i1I
rfKWcom6HDF4XWXC8gD6mqFzDtT7+Omby1S0Gl1TjrfqDeKJ5d9169yddaS2GLKcF5FdPa6ywRtX
jCnNh2ZZz+H8Hx97c14hYyUbdKBVJj2W9FWfST88LxRsIVWCly2AKYPKxgDEnxKivmm5nOwRHR/w
lWiwhYK5s6BgcDKVMRtd1b3JYNB6Xl60FeAyHaQRApgqZS9gEgAZLsduOlUNvPXcmyMq9CzXrgO6
hPAFyJg5XaHleNZG2YpvqUIUellmlQVu88wHEALy+ryYtVXeAubOa60xKvMCTOWiKAFk4bzIskVZ
DXPX+ZCeUFntOLve+xStp5T33ljqrewWDBRbIRRiFlgdB0ainVofTqz0keX8yu7bim45TURN22Fv
L+i2p12UIzFCnptoLeQ9WSm/VkwMPCmXISyAKKn8W1cN1UU4FaSP1YqpXQxpveDjDGukTxjvkFg2
jEIfwQ3vurDJRVKXffhF5KvzUMK67sIxrHpPVDclvFQx0EpDalzYFFoKcEsBHNt+HGqZzcsgLnpR
AhcAYAhQkp7f7FW9rhfaC9fUOBZjXooOcEyBaju4qpq/Q28rwjw9UnMVQyM/fDIM9rg5l+TBWVk3
QWvRmR68acbgTYFmel6GsxUXI0u9jnzBZYWmfpLLNlUjO3O7Ury2n0pu1bjNCN9slfU8esg78kDy
c+y4ETC3imLUagdEW2zXvDzUnkzhQ3fmQdjkBUwC7tUTfLLtbR8H5fynCM9xmjk+9SbquH3XMOAf
VFbVLUdHu8Z0M58fT5yG1w/DVkcsnFpjFUFxQ7scVjnlZefl/6kB/k9fY6siZiEBrJq2xR6ZtUmU
H0FCxK2L82rJrWKYsG0EiUKc4tB6u4qtV1bl5+3ArVyYwq3E0ffDy5wxXnaAggeE8bzl3mTvgtZw
EZaeyuYi2hnDUi1PXU4v8lmvxLVjr/Xng+MsHP7ehKjM8FV8yeFvj/HZ6qcCDi5PErHAjycbLe9c
WanLpkI1RQl81877YZtTawC/sDOMlzMIEgC/B0ONnbNSed7tuBX1qgBP80P0N5F28zQw18CgnXdw
t16IuHPF2k0uXoiSFx0gobygZ77rzbktZ10HbYNt5PolkCCujMtSn7cgWzWvHGZTmFTiTnd957Ys
gaHBxPKsN7nV8qpXUOQqqFZgXDfewUF254y4W8777E1DrFFmdIPjY5tliIfi0h2+n/fBmww+Cl1r
p0BjPbhJJ68BavPUuToen1eO1VbHq1/aNleYJmWquhmKEZAXdSKEHR/utU/eHFjXdRyNjT0daB4u
u4lFThqsqtmLkJrbHpYO59XD2wkkI64NxIA3GgmM2Op8uY8qe+qVbhD3/4T5rVeh57T9LIcCZ9Na
toOEkN2htwLCDy2h9NxPDcQiAe4GijC8NIsZAWmEWTAEHcgPnw/svMtmq/LVGwocF21eDsSNIC28
5MqTv/GtLbA9ybTvgf3BTWYluzPNdAeA94kC+lX6FW73rawXUIcjx3gYt6SuGxGjCSjfdUZ4icPq
fF9iekZiy/ph17Pj5Egv9W4wvXOISsUfB7aMnwBTbS+HnquUE8bvQmcNkMtiKYbCDAmhsttZv/Cu
OwfI6iYcz2Fh4sm3IhG2hXADiAtj5vYNuQysm6cBh5vcOSca8JVfbzNQzFRdj/OQMQcZ5lIngSYn
AvPxsv33uWNblQhXzx5f+2jIiNNFj75R0yWgbvTLUCznqFAe3+qx9vgpiV2jyhvCBm91QJqJVD+e
z92MW1CI7Co5YxCG8zZFu5V/xhjgvOi8FUpbSwGkYIALq5moARi/EuBRTSf60W+coS0exC0cLENY
o1RU7IbY9tGP5jOL/q1Smg+NeRoxnM9xBTYdSmkZU+zbOfsw3AqlyWLwKn/FacIVcLnkekoaYc7h
Ax+3iffrNvEDEQyB6ZfDOHTdE2RkvaTE7O1ETHxxAPz3Rg+9TVUyrLypMI+bDwOf/V0k6zVeZufT
Cm/pvfLm8tI16KHlVU2u5sZTtyUNuoR0nIBo0K5XmC/Nh6kqowvXEPdqodpL25xVF/BJOsWEfGtb
bEMrRrXRAGXJw9qPNCPYgsmKC+vEjn6j7bzVUMtHnTPWWy9bbWgulzFoDpUz9bcTAJXgW3qdjYG4
9k7c52992+bQN2DpwEKKeNnI1fxOgyB3zU3p36xupG4Eo8cRqQ7NCc2oN1ZuK7W2irJ3AKaeMj/s
oktvXng653hDv9/2r8fIcCu3dgRTsQX8voPkss8GEF4OoJSO6boI/efvv+KtH3D86p9ipCCjo9ol
crPRghM0NTUAve150Wbr0hhoNksHzKoMVK8fRdl/zLtzDBtwZreya06/8L5sUcI5ch+R79565nJs
YkHA1w6z0Qh7tW0+IwOs30Vlf8q+5a213kSCyU4Ggn8zzVqc3GlqdRyK9cwMeavnDA37AAM6VGdN
11+h5Q3kcHRen2mr51bZFlLOgQBQp508ERM0/R+XMjhzULeVdOOeydm0WmyTwnunUVSlA9DjJ47Q
hm/5T2a8VXUb5ZT3DqloRiWvDiH0G5MomosdpLbdy1r6A/qOU/m1Qlb8OAyszNoxcq542zt7o7Wz
g+VdfomrMj+Vq7+xC/4l/6ZIW2guaTYd7W/YoioAHk7JibwRMcjmOENIGTeHV6mDAF1MxGCgz/fh
bMlz5Jfy/e9DxhsRdisEByB/txiHj4fWIzIbgkE+HPPbB5+ueucvrAD8xBvPa41tvTUDcOQpnwqa
rWPxHg4QWT7VJz76jcqPbM56a4IBg1zmZTjhPOtZ5YOrWb1zbVns2giR/PfL9db73px66tlglMr3
Mkn9HyRoLjBaPAvagjj4a/DOvcmuwyTGDJZk3eFo1LDTLvQXfv/gL6XpvzMXtpVEq30trVfbIesM
gMbX1cKc900nZRIJB3gkUXnjM89LeoeSr7x2FogWxxV3aWwLH46/NoQYbyDterOYVf1w87ndr3kx
vptBDoJ5ngGxTgzNIUI2VEFgfN9EfQ7q6zokspogczz7rdhbkIWv5ypcb1rGu70P4vgHFawiqYB8
+EBql+xB8YMZ5e9/9OtvC4T6X5e0DxoHNLpizIZWlZnH66tceOchTRg/fulPl207BqUVwgwZ4CZA
0YuSQZs6PDXe34Cw/3+oY1vNtllzEa2j6A6YBbPLGojQXeUPUPgfpcjkKhEQuHBbGweFzcFbtLl3
7xSt3al2UPDzLhybekgt22vAQfPYE9RVCbdtu68gRnYekodtm90VWEQGggFT5pBwuebiiF1U6ymr
39cDINv2u31tQbEhtc4G13GzGfy/nWy9bt8t4ymo4FtbZBM3rJYe2LPlkA34qp2SVIP0AIv48zbg
JlyA+dbDgkB4GQU+/0E48I5xnfpUF+r12P0vdoiIXDU5TeFlYckNRGB6eicUQjlE5/g98JThe2rU
KZHZN97FFi/oow/OF83tQWJTfYDMD9wC1wGcJ2AsT6Qmx6z+lRC1xQ2SrhR9KV17qGrHv5p06D83
nqmeFPEl+J0GxfnijYmACdeJHvsbK7iFE4ZV4y1TCX6lAke6ikECUUXcmJ7ujpjUy7Xp7BOs44aT
1emxCHvtJ266qqDyggO3MHuAcWYH+EI7+tB+J+Vh0AuvUowT850rveISCo1tOoOqnfRQiEh6oCwz
GBH4V2E9dbsSeqJpB4khLEb1XQOwL2JZgh1K6qb5VOjWjTvHTu+WsB/0nvgKJi2lMM8wzGW33qJC
nahGjnd8zIvbqQMedsxltEdyVd+sU9EC6A8xVDDTmE4YVHQTvhZmJ8ry8zQ74OqBc3RTSXDyf39M
3iir2VbKo3NETnwAlw4ywulLLK+LH6NjAxL7jXA+4xQVh3Z0SarBVf7u07q8YdpOj6Ln9bOjWX8n
0G8Cz8+fEm30uiv9gjtJXgvxY5obc95x/pcQYA9t5YWhtGbH4hfDz5u2cYsT4nGvZzBsa04qCCYD
EcDAh3ko1hsKVfebgvrT595v0fr16nMMpZEGbMGX4PATkFbNfNBmlGkIy6F0Rb/nxKt8I55u8ZfQ
T+ogMiLnQ+H66xiDm15KgJ3X6swYseluaK/2eDer+QAzCG+FXqJP3k39WN8LiHsksgP71Vi+oqXk
rafSiNfh8mwLyuz1RIeinedDCz2sP+EE0sKGooOUhukKnjaN5F9rpUmdOEOTX62QjejP23BbvGYO
eGne4bY+9IR/NgO7ceZhPfHZGx2dfzKMLVwTHCEoOBRiPgjQd8Fch7Dd1QQa8FdYzTb7oilmk86E
5ymJMHmvGxbc2KnXXyY4uJ3X1WVbXCdHWupHJYGumRAfF4SoFGO9UwZ5bwxS2FZ4kOfRQoshnA56
oGjs0voKuvyjd+QTY5IyKl9eMMjiXMHyckwx62rTgHYAfbVtV8fLMOkT18xbydxWpRAZrxCzdNus
aSZnB/6BexGNw4q0G1iSdAUP5gL6C/2OYEYOOy2Rg2kJfRAlOi8DPUCmjYZja+HgMTH0n9JGCR3L
cC1ODD/fuNy3YFL42+ZtX+o2K6KxiAs61WnrQEQCMpl+eiLG09evvi2GdFJTDyHicoFMBHL9KFfe
lMoWggdx0A4BBipLdElX4DyqNQKrUS8VSgyxCLvrlMBLmRf6OBoghE4xIN48AJvsTNa9DpTAtHAZ
SvsdEgXiGTyqo/TbCDKnX3QPAp2jtJY4Ha1X9QVQQk0wxg5o+6cYJG/kPFshxVbV6MaMYj2M00do
oOzrfE38fk2j8E9vCjM9nVLbfiPV2UJW1ZIrs0KZ7qK2TkbsPO9lX5MDtOxAvLWi3MGloTgRpN/Y
TlsMa2EhhtRHyr3w6nWCnpPVl9JCCQHEjeXEdnrjttzCV61t0H/z4ZpkPN9NYAhl48mLnpsASAxM
SPPd73ftG9fZFsdqQ3ReJts1WbXC4wiOkn1xKv6+9dHHxfupfgzlaJiz4KOX0oGI08FEZxZlWxRr
NM/raLUvMz/qxgOUYup0gSzIiWD21kY6nu+fnhtI4aFZylVmoNP3Oq7ZkUJWjqP/Dg359aKQ8Lba
NWH/7fdv4KUL/ErKvIW2Cn/sISE3yAzTZ5apegm/5UaPz4whczEVrK04JHeTUpfAg+BPjgdpaJWx
LlDpIpoSkkl8OBUz3trZm5Bh/TEqAjbqzPHLOJwsooRMTX5q3vEG4oht/Wi1WhsrciUzQqizF/qY
dtMIdpGxaWC6l/Sm7DMywzPVQRVf7/tpXH6IIdCnpkdvEDnZFjYLiVLXQcNUZ1J3aetJN56h+qRC
gux63XF2Kwu5G4f2lur1AJDkDqOrPa8tgBZ56oXFD7RDk7FyriayC4cCBTvon7m6AW009Sp2GQz1
iYnEGxtxi8Kl8F2WzO1ktrgBpDkDtwNXE8JQmGtDDsYSu76LWHFyOP/WdbGF5paELnVvYfrKfRmp
dIb781dIyMNuwRYTKkiQDZIcAoBfAx7ab6523TzuRWXUpbuo8QTy5GUo/cpx2MJ4ZeSLpiLBkq1w
yfLiICqqS+g7VGm+BNWfKHuKjNWVewDeLrUcEg0h5GU5ps+iHYqLsJ77Np2kMrHje9Vu0BDyYvDq
KyAPUQ37lvb0fRjwIwMOpWhtIGMaD7wfnifH5I/VStALJMb9HnSTGU7E8jfuwC3wcMR+jkwu0OYp
VHMLXdhwT+cBuF5lrb1e5jm4JH4OyTim9YlR3xvn+P9xdmZLdurK1n4iRSAh0dwCs69ZfZXtuiHK
LhskgUCiEzz9GfNc/b/jrLUj9u0Kr+omSJkjR37jb0MiIUPYjxHBQsuWACVURXTIZmymXioj7fO/
n1z/8D3+dkX3XdURYFGng+VoTWIUfDuFUMqCrsN4/Pdv8Q+34N+mYUsYj9wYTIfIzrKogbM5baLR
d7Gvg3uS9PI/HML/cFf9HUvczCIwuqyng67E57jy6of09j/x5P/pl2D//4Wit1H1oYvnQ9CG8lyN
ZrOZiLvpgMWp5pEP6/gfPvR/+i3+Orx9Ww5hjenrIY2HPUSIAnzC3b9/EP/0pf9qS1MDBkqpqvYg
g6jQM25B8R+u23/46/wdh4tT2HhNyvHQIGbouDWNuAKPUgUZUlPJUbdx9J9G+/90+fxtdx0o4IrD
hJVgNw8dy0MybbsRye4Xjr5kt5YuLibTHTGjOCf9txrEzeK/+uv9nZVbipSWaexauBV8cJKrGY5G
DNt/99n8bXUt+TJY6DUGH7u9B73lUwXr53/3g//1RBkigN4wszks1RDixvTBeVKAvv13X/2vhwrQ
uC7qUoLmWNA+d43kMDfX3/79i//D6fS337VTQQmiD1o+Wc3xdeMyyKuBixerQ/rx798CcJ3/u+f7
2/kag2jelsCvHRRtMR/ZQjXVeSfpuu9VpE91Sqv3stF6FyzcAGnWq4uuJptNDIsaBQV/5xvIEVMm
38KzApTQheSh05PMurLuPoJEj/tYpy3LjB51FkqS7JslGH+rrd7u23JBVR1P8jPo13RvoyAEfI2m
228sW2DkJRUeiF2INhwMH6zXgwXYTKSwgsxfagWAjIdi/qbrEBlzFSGQUZkqhloNxxF8G5VXnbVZ
TerwUE1Mv0xDjKtkABxogHI32G/lWgaZRwbxQ+IdiJrGrGumRyGPltuZZpAtt3uzcYoH8nXekAad
0ZZhNB0kqfsmU3AZM4rs1suELPI+W4QKAjQ5FTnWkH/v0TqYvJwi/dZ0HXLHtsa/mMCQTM4cYMQp
WPmuhnG3yhBLEbywwbdFAk/jG0bW9SHtFJh3yBQMHiPGomXX1Vw9tHWlrgIAjCOih8swIwOgkbeW
OMEsErgLUD0GdtmccEMmOhIe02UrT2jK4yI1GokxqvZrbqph/d3omp1l23CgoWsyCeQmyCXJ57VN
oydh0xZE0LHFyGUz9hGQV/6rnKi6tMGtlmyx6nAF5AdpqRpAyTcRto3a47DzBmNwFuFKDZArFjWE
qIzUbdrnCQUsRIE4953ETXSZFBinxk8EwH2x9JlmCWPIhojHXSo0Ym2WukOAPISOxIbLq6JWGxBV
e8jvLfajhMSsw2JNz9gLd03YH9Kl8TNmiH1vMmnKDbmndFS6ENMk272qu255nUbKF/BsOY6AgQK5
tSU86JBUPKyvtwHhM4NOGF+WYaLrU4xf5HfZz8lnW40oWE1MxAk94XzfxEGN7wq2yIEABEh3Av4S
lc0xOl0AnCvwGUEppbmNNaUFGJzyo9FVg1jBuOnfiCXimtCNH80a9a+bH4J8ZiLNKYjUeZ/MN9Ji
h9QAWOlhj42iaeSHBQ3jJ2UgXWWzWkcgP9wSFd02WgNoZBw1ebyZQORCJjwDbrlH7jLeiRYjg1Yc
E2+HHB0+vYxb6BAKgzB74ZEe6tq7BXtSedd7dAnAuXowrH2axH961poaOkQ/ZQC2+vpYb6suyoFP
x34MyyVXlXH7lNBqxtx59gqA30nO+7UJTD6opd/3UeLv1YRE5ii1ddHrKd23kV/OIwCSyYljgg1U
oiU0AsNRIf+PNol8kKCbX1NugVRLATUMUzIgkbeTtx2jdG6OXqTNZar91u9LTQeQaJ2Wv2Qwlu7e
9NiofvCKzD9l5TdziNVgAEFP9K8Gy7rITomYvHbrbNyFRdQG78OY/glaVbeACWMP/LjOJVKYh0BG
D75b1ZEsK/sNjmP74HikHgRjKl9E1LqsW6sNBEVGVpqpSVqMJbFJ/q5G7R4gh9kn/Pjua66Arj4Q
jOxfFpI2r2JtAPOIkqXLxxbIhhGPQQtDHiLnOxU1tymTPYvJO5uhc7FZzDm+MiDjNMXj5ZEoS0Dv
AWyKvmJ8nzx0/Tzsqnb1zzNHuwNVUsdPsFi6vJIVI0WTahA9uyh9EOBUYePD9sVgvTs3VLo8lpNF
/RbbK1alm8J4P4MuC+jmwrfgCUJmvJPQvhDMiJDkjAAtWZAVn0EEQ+4Ruwf2ISW+/h3YhuyTxEW/
Gy7iX/CMoMyq6vYn7WKcAQDjAvXLIpPPdYh+k7bzgzUd35dR1QFn3VQ4+2N946dW27wzpHdnACfN
Dh+6v6QL+K0Bsjh3ETLu9y6IUwUrPac+0627DyH3xMLeXI2x7u8W2EqixuycVqdEofXCxroJd2bb
ApZNei7vHE/mrxTM0GLqGhzaVlTFgjDEwioeI244VNWy80lX42wVUV4Ffn4YAjcdWdebl06FDMUv
Tv4xqz0P953qWp/3WKk5BNHYhDgKNv0tAf//1coRE44U4GGQsoEtzqqtNmB1jgYjQ5yImUQk/ePY
YD0qgxdb7fBCrQWAMm63DZu8997bKoPoF7+JJXZ/ZvDbC0x5YRUlW8lPYwT2GRMSlxwM9eSF2wY9
Rima+JNNQwiE6UD0qdNmy7eIpFcLUttdN/byfUQMHC6tGSDZKVq6t8CV/RmZ2qIvArYNOBanlvu8
65htsmmC8winZSNFNlV1/SiYjrpikgoYYIBZ/SOvF4yoNuEbAMXXdh9XmudmYcO9QzrpNXD4iWuP
qzOvGm6um+5xoSsxIOpgC7E/UdL00VMygzkMwGcGsJxCBSDDHUl7dx2gI2Qcq1Y+c3NvTG5soA8k
UskH3CtwjMTC/VoTrq/gFPjvslLTmUy6+kzLMjykqaKvdlvn3SIqRJSnpcIuQ2zHKtvUwn4HDkHA
K6vZ75r77shRVzyPSyQLwNB5kTasg4w/hwcfxf24bxCu+IYRmjtE5RiCnE7snnc0ORijkotLoc0n
8YBr28swH1G8QV8AGR6gt26576yxyVOabmIuOKCmNovAn22OSSQ0cFUAK5KvCAa6AkB+Px7UzfeV
ceFAO0ct9uSrVL+FSdl/gjkdXap6Hl8sNJQ3HKnslhJAjS/6NG1thnMRx28j9WPd/dYitMd2xu0z
B8OYpSNTd2oMQcsllTJFnFbRnUYcDlj9felfIl07MFUHHO6N4/YsbbM8rcw3e6bqqtyZyie/J5D5
d1MQlcl5UUt7MR1qsgyHlK1yJ7sJw27Hwz6H/3t4GuVKNUb3UfAAqmz3k/QD+T4ONn4eh7jbU8+i
kxtAvvOGsMtUYk8+W+SKcR2sj+6dg++VQGNLUWKF1K8fIDFhJrGlPta5E2b+UCytdj6udYMyU1nE
Y8Vhb3NwpMAGNNw+Vs06lrtunsTB9emKLWhnL8FSrkfptH7wUEzNvuKcHDZG3JItGGf3wE8DnDvF
kT5Hbn6fuiQsbtPSGRpf3N0ZgdzdTI5G/AwovHjYLOz411jZKsxVOQgKqn837QOKTlDSJbkSVPNv
LcdK1RQw82Y5khr2jlek32sLoFRVxmDRTiu4ALbGSnOGXHgQPYce/o2sT3qsWw/IEcZQk8uOFcgY
V8nZRyJUXxOq7T3qK4hMXdORyxKRVmTgGKg167DY3YDJvh1YSLr0MODt6nIWKtUeRlDj84hz2u6m
lKoNTjBZX+PU+YPC2AUPqKoN+L/hLM4w8JlfBOz1vIx68lOGntRF1dSoZJHRMyPSYCEFqWMN2HtH
wC4OCbV5C+RJ0YqkGXYNLGtDJssGjQwW4uyC200gGXbl9bzDri+cmWPd0Ldq4+Kr6gFlS8dkvNk1
7fJ4o72+Kbuythg90qrhcVuzreMBVryhrp75irN8GzkskR6mv7iJIYKOc2TuGKHht2AdpyLGWQc3
+hhcLT7ZJAuATAf5DZDvHpkLC5ZDEVzb5dOsdbyv2Ap/XQis8DFtF4pQzlofpi3ZV8mgfzduAWN8
9aA8G4s3yalpJxDUC+qfT59hwI74MewHFx77aog+13Lqp3ztPWWHUfGgBT2M2CTfNkXx5wNB9l7J
vsd2KobUC15JEQf72mCrvkPrfUw9VshqgMjhMJH9MIPVyjeGaq2m5N5PAJ7fVw3NjQDFareiflp2
aWoF3HzYbh73wzRekCZi3QE7d9svBMlsdv/vDSQN/1dh+j/kzv/FZ/4/04bEj8ziJamPqyX4xdat
ay4G09t76eS0lzQGK3xk01mwOvmYFjWAnN9N8wmjiHEf1hI9z4DXPo63G8nVDv2BDLfNfiomzAia
+pYEryjqhDX2M7qNtVJ4WvUauz3dSHPFH2QBmZuUUZuHZYUZIDKr5jss6N2Q703TYuaAYOsdK4Gx
AANVqEepu/6nJmF5TfvlBsjtOhQK9cCJRt/K4DMKx216ZZ3R73WJWL+iIcCNd7gBPhDTlk5woG3L
yWjbwiGZ8O9lixAmvHjTnRnQG2QygQVopH7BSziz5A5wT70BhwiZKBc4RcGQW6NVnetlIzjcqcbF
GEEKRnpV8wQDQfrWuGh5JThhXpeorI8xiYGEtwniWqBTbqsqaAmGbR9H9tQyV18x8L9VoH1ro3zZ
avyN9e3fdhDzv9uoD03e+db/cY1I/4D0iFhC7PVFd4gQjGPE0SiNCBk6fGBBhq25TDt+WgVbAYRn
OHwqi4I2S1Phyx0SQebPUG3s2HQy+OEw0/kOKvF4ckvM6n0vtXlDZgb9YDNDzypjuQ+Rm/PAcdDJ
YtZYgbqdDIuGOdLKDKams7OJqJCXsCmHYdW4vJukS59GEa7vaJHfwU9GbVrFWv9K7SxONhnDtzaZ
+L0a1qbYZIjAWdJ0zYCanEcY2bu+fF3WSCDKB+fx1TcqwBRElBQrAB2iDNyw8JOt0vCWEhGsSIlB
QMk9aYPxknTUvwRR6AqPXbZrgx5lyGpBlchHiza/6Hh4UzfmwMus1ciI3i/pbC6wiGHAgqLghxhr
9W1FugXNgjKKP8omHMHYhxLyBVGgQzcsIdadIObDCdOmDXmPySiQfVGHMRy7fXBr+XjCkTjKZ30I
IbyuxTQF5RsZGWokgPum+xnDsyVbLaKXcgNmCNplxFusOAsVgj0i7LJ9LwPRPFmp6aVrWocYcfyz
zKfCPhBs6VymhKJ3Z3KI213cTvzDYiFGwzUT9yyLK1Ld1yPR+OyB8L2IzZoTIo/4Y8i9FrnT8wIz
HrieDzDxuJexIfToKPN3FXKzHsDrkm9wCScTLhTgcrOe0PW0KBLvBx7LJ4dkaYz+0N3+AJituY8j
sDw1aj8IF0PyM15U9xKopczZvDYfsQknlwH5ZV6xctHvwB5zxRjJcMocnG+ARmE2ILHFMKgya5EW
VBWUVP1TAhfiL6zzlBcMoqUqkJ8+3KWons/zaluUpn1zdEO85piBJ7/SMi1fhe1HqAH9lgLFu4Yn
LROKeKC+pa8eURgPI5XbO45Ul8WAgH4HdCD+jtt5eAdpfLPFbZ7wmBpSDpjVLOyepMqgla+DfshQ
VyPPJ045ou4lZbsJ126K1VdT/2yDye5XKuweJzldCtpyRrK2Msh7qob5HR5DBGZaS5N3z2Fgyoce
C8fAvM4/hWoEQcrU1u7aQa1t1sXgEPuYkAoGK0g0SBxIv6Wb9b8TS9Hgzyja8g2hV/cjG9kXGMHD
LekAm+NNlCC9Y8R0McSFjVY/RiDJm+RS/EqnsbkA2RJJwFyseUXgDH/rwqlBzeTdfdxP6QsyXxb8
JItMf4pBdIVziTy7DWlRWO5DCawSDqHLmab8LQJtNwDKlnHfwVHenGaFO3XXC8N9hmlk9Iw9TJQK
QOH5P74m0bGnw4ReQfOdhQR+Jdo1b8rL2BVsHeU7h9KudjgG1zsCWBYCVnQIcaRUDVbux1Ba9BQE
CP/MdszjFgx6P6LxawNshmvM1/bwuydXVQdSHnq0XsNuhlLw5lLE56j6VoNoh5yBhBm0WqJESiLK
CKnuWEW336Pl4l0PVkDoManMUq2GFz60OOHqja74p4gDeatbUl0HO25Xz0ssmca+WU9z2AInivnJ
iqVT1B6IXq36Bwg28o4tkUDYcKTiHgm1URMh/nAIX9vG44JbWulxU4mxpYVaugrQC0xZ8ZVgAbuy
aN72sqvLM9aTzM940lFOAZ53FxyGa42KNQppUUK+OKzadF2uhyo8JoaML8bqrsvg0EiOS5T6DW70
LnzUnG97OGr4gzFxe2r6AfpU19UBcPero987Bg9MBuoJ9CydrkhDa0iOvYTyGGNJ/hTWIXuee63v
jOwG8PWC9qTb1WC+U8u7bV0Ql1WXPbIpdAPfeKBPK2IxLm4K+gc3B/RYj4iqgpjJ48/GYuyNd6BZ
d1ABVhgORhhpx8Siufdbs6F+6DocNwks6HJCzVDJND5vnCX5Qrgr3GKghlizvdCo7d883XBpapGU
CBSR9YeKJibR3ONBniZWdQ8IF4S8UE9tgKXyiMr9ENpEngBKMfe41LDciMw/BOQghsaqnah9Wmel
a9hnlI7t2QYJP4OnNJ3jCXtQngMPn0NCD7+bBF8AOS4b2hhUsoWwseA5PjQEyoGQgDq6DZeiQpLO
vWlROcQ0Zm8S6BIIpD2jfYFHMT1ZPJvfW5Giyugw774n2hKezZ3Vew2L7e+mdNGzHNEbBRvdnoaa
xSc0ZUhs0nT1+IzEtp7gBvU3X/UMb4ZeOPJvEqz3oW2z966nZjcBk7+3BNj92S7yEUFry3mNGkjV
/VjNDxrv6A8HyTjfKhh7Ytiv9ls4mRNvm2nFSYVdRx9sAD25BP07NotPQduEGXBowXEEYBnNbjDu
RjsKVLgzFvVCseyn1coDkAnptwk/04tDOMlLykyZxSxg3w3mLkdAX+wu8jg3Eu0+E6WTt8YGHXDU
TW8LuCF4maugDp4HZ4P7Lr0lqfWJO+PGxq02pAzFh2341BW8Z8vnJih5dLJf5a7Bds8OoHbku5aR
lMgckemPOYabJd+CiicocXm5iyACIjp2Xix7lpEaEfMzuwntRxlsCDxc4/hUCrWuBelFzbI6GCue
xfA7omTsuFWHRHgaI5No8qfJGQbKUdvR8MyX0X12MSf9S+xjpJpOrv3V/u9H3y6migrfWISMQZv1
c1ZziiZlRur5y1QF45Bj7Njxt5SE4bTzE0bOu7DhaLeCUR4RODHtElryl66G+kW32m5ZwFN5pxHD
t58TzDOyaNE0Qf0hoCVssIVl0OI75LfQeV+ymVxRCdAXbxDUukJiQ3yA9TuUZ1ORQAu4tnEd3K29
5Dmaw/T7FFdxRvHjISgKunXslD9yiJGQCGT7C0vWcV4b0z43k00ekDZoD3S7hTigTxxQr7n+bZ30
8KgR7fMtZtB7CHgQh5ZF7luSiheCOn7PhlqceirhLaG4S87c2/nTWtTRsVX3dZ2yDzbiyIFaRXJF
5/pj8h2mOnZZ92Sb1+8uwmCb91AZswqn5kMsk41l45BgxDLN7MQdq94wm0Ge3dibW6wj5ogDx/JX
3K/8iqkBbEwRCLAy43O7Pmnh+Fc1cvsdOeyuywhyhHB7A4y8a5mSb9uCDT6EaXS/IbzjrvLrJLpd
OGFQIN0kHiJzey4cRBCSRSviyIoRaJEHg8nHdaBOil03pv3T6sYkgfpH7DmuWQAFB6YTHIIV9eeN
MHZGWz3dYzOwvksHGGNgT/IGEk+KVMCkXvQjlUHyjDFBeWmxyoSuqaLJc+eX9MQFAPAN1fU345n/
sW3lsBvCzUGeo9N+RiR7m4MZ59+wvzlkUB3q9444e54InXe4guDwR77kuYXE84X/NhTQQdrHBpFA
18jWQ8FdbQvA6NVXVYkS4kikirhKsGg/VdWpxnN7GEONNRIMV3UWyV6cw3mqLzZoU5R5ZdxkjZfb
tW9xgOT1mvb3MQTpLcM1p6Gt4iPZ9RiptTsPJgLW/LdwQ6wjhIkh6NtPWdbBuXejPxoEqd2Ztad3
ykmsa7hkPiXAYr9IIUFTiWsMEXBfOv2j7xHUjfsVQd3TEGHnD+MGhC2EKCieMGsDmdPEEvBYxBZm
fasGNDIYJOwhJcSfwpFpty1d/Ohh+0th2dIKtqDeugUwRWW+EKoWYx6EY72uS/NjwZD0SGC8LWoo
Z1u2UQvMyBo3EtA7NROKhT+WIi+ORNcq3nrkD3qM40uPSY1akFudRUOwHiCN6G9dmtb4uRPriiWO
FOiwbXwgWoffQdLDQ7E1Cp4XPMJ0j2dRwq3WQgbhMG42Ocpn/26r2wyxrjZyTusAxRNf1uEJQXyg
9fRE7ixZ18OCxJpPNN3qbQpr/T3xk/xFRYmjCUI5YhprjBghcnsElipm8fA021ykaymuETNqtxnJ
AMkdy5d19lgL7lF2ZxUUyMO49nzH1xUvGLwOBS4keUw1if7gETSndjNwTk0pFgfxPFyqWxTfEiaW
5AuixHJeruurTdl4N9S3TJTSYWaQyy11B5ShH+g65xusZ6tROcbBeWMyRscGOatKuhXFHlH5ADHy
2qoRr+ZIy+5YI2NGo0elyb0bF2qzrp3oFS1Xc9jGNt3D3EjPoNSsH+vA04+Y+RFvUtRK0Kht3VOk
Eaz+R5huabQj+OUeZAx+EBonswtluNy7hWERMxxYc9K4L5JdW7XjU4KYrSyg07SrK5E+K6xInhYe
4q5ADsKVA41yATnTXZGa7c+Y1LVvVnj0FhpbhZjxRntGbzcGKEWZq2uaB74Gvl7LDme4xaCfbeuB
rUt1YEkTvFe4djHPFxRrBoDypNlIIednGC0sHynUly8NWAa4i73CCDA21TFZqT+1ULVtZgiKsilR
dA8pnj7OtZEZiidTUFxPZ6wW10eEs62PaWN6FIqzlocV6YgXhf4RLrYGLVLrm/QsHM4yDOOr0woB
7JHA/saQmbn1H0br4KkaS3oG75iemoCO1zIU7EEI5b4a0y3qbujXGa6EaOTHMXTRu57aETFtlP1c
nBr2o6iwQ5uM6zejMMK9TDSVdN+uQ1BlMDrNVxzuUE44x8WsYEjw+Dx+eAa2wmEoBcXngZ/W7QXM
8r/ndQBcbpIGbj6LN6dJxQ3b3aTLK4KA22IwPjVHAtQmZJ52ft7qOKEZpDlX1HwGkTESyWXUEz05
3pFdCer3GVOo5UcYl82+J1jBHQPloRNwsi9HOBVLcOB+ISYBw3NHU7fDOKwrop6Vf7wo0x3wEvJ3
tyUQkbkiHVS2OdkjBZgyBP/O034NZ/6Lh7M5IihqunIzV6it+y786JRgO4Mx6yNdIoMFLefYvYFQ
cwxiRu7qafb36Ap6QLs41O7apeMDrJNIzUhWYt8nUHTwlCOU9+gkiQ4TrRakTM6qyRZqwnyTyE3E
yls17WQShXisEJ7SQ0rHgDhr2w6hfj4Y5ykbpcNorO3D7huOP2wu4wo73eISXV72kDDAEuxe4Lqg
hdhYjxwHSdAy2wSJxGMQvcE2waOsAj4SitaKccSKn/6lTHn7LKDH3tu2R4zttomnMFUKc4emOqMA
lGeM5OodPj39hk1iSJOIyXtGhNKABwB5VM84/IYT6tAU8iTVX9s0IlgJPot8wuwRa05bQ58JNo2e
tejkV2VafrFYWvilp5vqjURZ8TIa8G07SJT7hK/Ia4q38guQip9V7MadDWbUve2EAR7KiN1YDyXU
9Ta8vbzTIcBOMUZwmO87Oes9nmoogKodCkl7hrBmKJiIMDErSjlTvWMNN01yn9zyqEu1vIKZ7B8B
rsXqcSNgeXFTExxB4GIFS0D0IHiJ4NrA9P6g42UsUt02945E1Z2KE/3sQSeFCh9xhbmhny9zPdIX
CSB4mdctF7ml0O+lSuQrwq+X+yaIbtbbHnq8x/HxHDFkYeGc2Ha1121yRCo0ojvbsMfBCZb2bxol
8WmmBpGlZAOP6YIE8zLrcP5vWDrvh8JoyF7FoqG/ULoCYgP21njEYVcHaNuCFgjPkszXFumdaT4s
UYUMZ8vitwjTwjdYS8p79AVszm1NvpVkXPZhacgRYt9yRGJ0GGbzZtVZQY7ExdGl/t2ni/5Ww5hw
6nrqrg3QFXfUxeI+MVgsyxs2InIpqkqSYcYOR6HRg9RZH0n9gUM1Gp7ZVLayWCKVHgKGy7gAKteE
P42rXNEEHQakBlzccWMDBLEZFKe8bfolKNzY/UyUnTmiMLFDLsKtfI0WWKMeRoLlDDovcngNwQVI
9zXKN5Vj+UuZw9yvAv8PDVlUveB7+D8xdP8CQQhmhq0Bv10xJmmFG3eT3xhO4WqPUnn8RWHIeaAk
gurS4fUE8CFejERfh2/+PoKZdwVAU2UOeVcIlMKriWXVOOtwueYwUduTh1vzEmFKhk+aihAjfr5c
CXKM8zEeIrGzLEpbBLHpUl9QrCJmLActIy6r0+0Da0hW4oUtMCVDB42eBjACbRNo75xWV4v4X/NM
Q9m9lbZvkFvs6tQUWPLA+k3dKddkKXAGX6i1pgAVhlvdiU0QCjCv1JCY57hE8xq2cYh/7hDrma11
tJJ8Q00/IQkIW1xMteXbYla5wKcTieUQBd4s58rqqssq0OTIRwd9BqnFGGnjHp6/4OPh8Q+jMB3I
6rRHGNjUSqFw41XTmOPvxPkBI4j4F8Lsk2AHPq6GvMC6ZjtQBpv75uqJF3Jz7GHDWAgqiq6DNYv6
iu9Gzt3FCx19MjFgKGRIYlgWbgiyKOEoetJrGb0ObQeHSQ1TUygQQhov03puEywYc8SMovOHepgn
OMJQ7fNB1Pjo4LZHYwk6WFMF9BAkUYMhU61MC1G7nPeBqrCigBU8+GzM8gMfWLJ3kwvP7W3XyMJ2
/XNZR+yzhZDM7st44eUR5a4Pdi2f7Q+op+Nv6Lzmh6wi8SKC0LFMwVd1wUgHtjikjbu8J8h9d1OF
Ah3+cIH8Oen9H8SAIsoWogy0cfAufkqE18P8x6r64JCpeMXu01AMEOlwKSdVelB4sD9SEC9tPqeE
F6rspw+srOmHGpauFzzK9f2ATMMfbO4SZMF7f2WlWB8QnRYhXmBZXYFMKvQido1eEjKQHDdH9KcZ
q23PVWdx93YB8ga3aY/33+dhpNgdR3n7m483ZSlOghYBxOuEhwpTa/xpoa7GlUG0XsDmX0RLDKMH
hMJ3MySCeNSYKJdd393yWO3nDBvOhQxqvPCk/oMZVHm3gvxAM4w5q+/Yz+E13CwqaZBVr5GFEKhY
fPbikesjMSAHMIGkEQxPXVYvUYtfgvYXaATp2bEEq6DtvKB4qZNOwSUkquqC1Y/ta0nqFVNIijUV
SOovA0K77lpY0L/ERNofHKNGgLll7+Z8hg0+o5jQXBwekT2KaLmbCUmf8AKmz13f/A91Z7IbObJl
218p3PFjgo3RjBzcAh5Jb9UrpFAzIaKR2PfG9utreWZeIDKrgMIF3uQBOUlIIZe7SOM5Z6+9T3zX
jWIIRwq8/bJadVT2K+NrcrlLH+Yjofsmk0E9+Xmb37dGU3+bjZIJ6BY36D+xbh5K+hMRzvjLnD/Q
+n9rEd1TU/Hf33fL/WUL3eGjuf1WfQx//6bL6/y6ifXP142+6W//+fv3Jh/N5X92tYbXeRg/+vXx
Y0A9/NcStn/ni//x8ftPeVrbj3/+40cz1vry0xLmiL/uP2U/6S/y6+Xn//nvLm/gn//4AjyU/sf/
/eyzH1DQf/zE089//uP3f/bHEjrH+w3/keMoj+A4tsVfUvb+WEJnyd8EYvllN6rlXfy2/1qaatu/
WTZxfCZHtWd67iUu5V9LU4X8DeTvojqbpnLsy4/717u//0MD/mOFLR/Vn///6942zD1/ZZrZkcnK
Vs8yPds1ffsSTPFXR4Egi8lzJ3jPTIIFRYkJDOCyqUdRVCk9vtmLkGswGfWgrpkUbkUXOqyTZrqa
ED9w61ibFNeyGruKprBf0GyEWGnYnBKsmHXwo/eAo9hPuEQ3ncSPzLD76bpmgzs8scnKkeNW0Q4X
rkiSsz23lgbtJVublQ9SzNMXCS4WV6yBqp0hVIa9jVGiu3X4VjLwnW3C75n9e/jKOJnrcdgWYkD7
Vb6bQ6FbH6e2byeHIl9Y7RdsXbwudw4On5Zxby3Yujn3VaGfZ9VKFXa2YIqBt3Ar76qGzAf2x/MY
ZO+24RaPNgV59X0wBqi+pJbmg4tw5J1lg2kwcpZG1ZHNeTtxBLRdcyynfvKexlVdvHWX9SFFRCZI
XX6HYG3zI2XAvInI1qyhP+Uym/ybqdH4rZ1pU2T+OFwx+RZpHpumS927zcmt5XUjq5h5e82KuOkb
23leOt1+OF7qQ5boqWFZYpk2JPz7W8UAgrrY8ikKXGwC9rFIO6t4ID02799TV2XDLXv5PCNwZDsb
J+r83Pv0xkGPR4sKdfhYC4UySddVZALsbJodw6Zq8qwyoZXWtdPxQL9kZaABclwf84Q/yediltKN
snrjtIsbq+HP1lVC4KrSVusnd+ytIS4zXJ1cSt7gFMMtkuvRNRkfRIZ/+PL9BEfd4WJunNvJZ+Ha
qzH6Go5rWbJxiU8TXrbhXSwWu/A2m1yhr/jPm+ZedfVuLv3usA3Zk8NmwqtidoqvSVvoUzL7c6AL
9SogfX9aTREvTKKmV9NL2ihOaOIuF+5DWhQNa6yXJEqbed6CirFLjwLISmuK6KW8z5NGOS8s5o7H
t46F7POVa/c64IELFR8NGYERgTe2YvSgXKYatHco/eqpXBqw5Jzn2z6ftu2B8rfd80eF1TJoaMwA
opnLmL4ccs8t+HUWKysSVL5cvnWxY+Un36Ufo0D158y8Jcm9N+9nw48Tskc8afSRyYgc3dhqxTpe
Z+sllzsz7GX7LoUVA1256MX2bZH7zXZXkhZpvzAEH9+KcrV3IFAZ6731WjmHxi+nPXdY/Ma32oe8
HZ020MLuirCDqepu/DLt5dm0ssYPTbOf9KPRbgVF1CW+hwhUsym4cXWB3vyaXfry76gS/vzTY0ri
nUxZGe7RaMs5u+nWtrE/e9NkfAwzn6GUzV2e76jFxjHYFoRNfdcPbaOPmzFUj8IReRHCcsZoCD3a
IgLqkIdiHHqTQAD2KodCTRW42mo0b8aUAjtDFbUgJSNHx22L0HO2lMwE0BofKqsrDG+hzSq8o6o3
V+19oQxi3C7whq904+8YQbmh7aOfhf1o5NfFauaXAffAvCJm1LQdtdVQMySETxAR2DI93dlzU71O
DHNRdHu/uDIAve+btTLKCNhLAq20AkaidNz6dbSr7SNuhLyyZLaFE2O6n43tTbukQX6t0JU2iqdH
MLbL5kTetMUkKTb26PbFoWICxwb7jeRWANXkzC9ieKSPm81JdZl1gBCZ2XjLOp2gguV5W3wotSCr
jOxHEs/GCzuYkzvNz4wKOaC3rM766NZeeWgBLw5dPK7X2FqrJ/rE+WGoC8c+x2r4lPC15JUA9KFH
be0bKn1zaVlwZZvasj8nOuUW6I1l3MbqMULfMkCoytPWU+JsmxeACiafpnbUq4JGLkMkfR1m68IE
Tld5eR5lr8I489yvQs7LdmAvL/YRJNccLMIurvWEvhFNNjRL6htqRxSQV+ws4Fm4w8FZPiBqmUfI
CXkXFPxV1Gb3xAlg99RWRsz8v4LHHdma/NMrJ/82G0AVPLdOIoc10TdlP8Tvc4pofF2yv2c3jSUT
Jc+e8zukDPXAx7ycGKIX70M7Mi6zSLlFteFNBXViom4mdTJl4WI6Nogs4+Rje1FKZh72SdQCWXYH
hfHkEZZJciqq9LUmEuwmmTziBmJLPMl06N96cx73liepApGfHlvhDLuuXMzjpIzzimQbpE77ZMLv
3c7Cn+O7C2R87PPVgpuo5imce3e9Itj9si5VHzMog5mxat8dx7U2zwBu7nNvZd9F19Zk8SbXbDiF
lSxnV3+1WkpEm0XMeJHHO6iM8qnFYBqt1tSHY8/a5AWGK5yy+Fo37H9yR90/jOXYXPnbpRRw8Cy8
ZfGgzhhmjMd5gGLQSNx3JjlDkV0YyZufEd7dVWTPd6ZrfJK4Zy6h312GUJSt4mExkU9P7doswSr4
FMIB6IwJSZ6xOnskVjW/81V2AgSI32LLvldzgdrPYtRdnvXipTOyOnQyBIlS3/QWWcI5iVkXwozl
o3HBwLnvL84RHB9WJ9KvtPVoTQmZbAyMTn4yUS4Mw7nzDTOozImDxbn4UwD2SQL1tzl+WvzG3fPk
+2k7MSiqVIRUtdV4ADtortq53td1n3fRxKSnPbV2DxPbtSZh3Jm+qwcB9g30eORA9a/Z02scqipx
v1IGGfK9a/op+bnIFa+BWdbdY1GaDvxKCa3hZ0ZdB3Ee6xe8zGYc9TLzu8j1mqGKJgO+sUXDYSYY
eC7V2hGQZakerc2c1VvpW9P31Ksk1oOVliQjNySatTTRRq3PNmG6S9NpVB8Fz/xbb5QvoHT5W0W2
3t5qui3MFGAhm1WS7sppp+yIh9uKJjPbmM25KQfMiKBSKxNeazFITUcyIqVQa7S1pbiu2tVDM56M
dZcbjntoEEftoEnLZN9Qa35dGG0bYA2XY5uppZLhaIH371W/rj8YraHy+1PWaBC2uDtcVgn/cJfa
hm3rV1btzeX7FOcVnZsppyiWE8ap3rD9fT6oYZevot3FbXtn53R6O+GpOGS/dxIZQAxr0Fuiuo51
xu+TXFw483btxnOX7CtA92sUkiXw67U+ML9qWvayKGsPOzftAM8Nm8beLjv4EQ5UhNtk3i+bPe4G
QquvnZjF7rh5WoHoXsw/fRbpfMEAVr95hVu8rsYkXmmZ9SNEWGMF6EjdfjJX78Xr8T5P08VrNTY/
t0qZx45pS5TkpncDEFDdEIE27IEQy5/VbDuHsRAmIZuzxIUOp2U3F68MFqbIlfkYDcmQPU54B8Mh
Nax9PFfVs+16Gzioa72kqn0GBwZ+6zzz0OTb9GHDYIVLqT6QL4rDROg7nIIP05GymAoN75E6Ab++
ykQF7eG7oRw67x42ID3lm0puep8dv4G3oLZvZnxTNMNlX1RuhNwA7FHBTvPY89d0zsNAIz2MY/Ui
nAquryZddYKi+T5TSh7T1eOOG2yreB7cmqAO1vrcNjOcHHbf8mnI8UdAgbZYHozFUAe9tNSnql7T
O0jiMSitHFdHrLRbhLUGmSvo3oDtR+yGIKD2Z52546ncKDACNmaq3azgOFmipSxUMzyIUGlzOe4I
8JCnttioGuoeTd43bHHqnarPdzWTnwFnfB8bZ8/bcsDsxRsPg47tZxxNBUiG1eqoYTiFyhzb4tWw
e/fTlWv53e7G+SbzNeUiiRnvqw18tFVD3BAMYbKHUQ91+82xvepsEcwZSMZmy4V7YKjlxG3UIfdO
D1VJaBJjzi2hphvuS3sWt1OFRmiZBQEjZaUflWW7t9q0uLaHesUBQ4QaemSczThIR/iDcqyzs7Q3
sw9Ks+dKBHesVbTofCxuutwew7GtBpxx8wX2x4EUeGlF0pqwyzKKVbpd4zhS5g2oLgpuvdq4JdRq
2SjdnUMryBU73/qjKp6WbebYMi6sEXO2XB1TNINHmOX12DWFyIlKz1QcaeYsz3Nr0nvM+WKFCHns
lhiVBcQxpIW1vIzDetPbNagJSZFlSqVtAj+nF5eRV7r3TjwZhy4R8odrzxBmLIQe7z3O4ZNYi/x6
qbbkuxoqbzglZmKrHchVv5sFGasBe2g4tJghE4nv5xfEKy/77cpt8PgEzoC5zgfnejNyjyqwlP1T
sgzcig2FY5Aql+Uinq52Mo7zk8Ep95KMbvZ9yq0MZCCfXnvC8e5GwflkyYu/zIFgAaFMjbtxG5M7
jyNehLHdAAz6zqWEnVczXGkQ7owGV0rKTGqXuynjNW055m2G1ewWUhhbIjXlbu2k+DE1DbJinbtm
HJR53N+hBpD0H3fi2hOyfqohTd4UtqwibIUG7V5a3T62rW/uu7osr1ZTm++ySIZdncfyZOoeWyDP
n/inaHUHGRnPXzynnx9AikQRCN9fdbTYbsK96WaA5qY4MMK7QJed/1xMDSMBY5qPQqvxRRRev+eK
aN9dczRPq4iLH2ut8usu87yzHpr50BqrCGazds+dBLOOXFO8pMSEnHo9rV/W2Mg/pM7LkKiy8apr
uBxHSIAfboJTURNVdSurpXi0OBh5+LANCRpwIfnOxuXTNcvwrfFb/yGLzXhvL/6wQ0g+sRRmvEYj
Ts41rI0VeHwEYV2X3RdPVPG71l11Y7c9Xfc8ZtfE5fAwN9JivSWErDVs91jGLOsJhszJUbcr13l3
47i6ksbQXudOYu06p/kybFQuTOmtZu87eSb3nOFIUF2+Zoe5jLOzlYwo/mPm9pS1fflVbMPshMnG
Q1rVZROpisaQM7yyHvzEHl7qjhF/KJt1poofL34vK05IMEqQCB+SRDYtD9t2U4FTp3TYjFCorJmD
BYtnyiP6rV3jlHbZsan6BWCnb8TruAzzcwsC5IaYOFAjkw7klQRdgf6QL/5JIyv5V+vWZfn3rVG+
f8w7Cv3ZrwrnJETRLXuTRo/9aF3+sxwmFcXmMN9PtQCWnjrv0/Ty6W3ISnO4WjZvzO8ay2Wo5FHt
Y9wmszdQa/xdd9JYnypDJwhQNtRF0c3Ji9HX7ZlZN9twWEB66LJFohfZiemeHCh7FZp9wtbCpXdF
YFZuZoTwpUjAdrLKy2buvj4DUGN8mzt/vq7H2oR8YAxXsAvAIaAnHvB5NZ37EwGrO8RFk8+7kn2Q
uDSpqEJy0Y2oMErzQ4LvRmVj2juW1VfkhFoYVthDS1z3rq8o5E+tnCduC0A+7H49QiWOZOanPDJL
TCKTkQSraUEKmm0Hqy+gLWpdM/ryET4Um79/jNpyzwMGswBnx5cMzYQB/mz8MIcqpfnFTQBTs3xJ
80xcU6U6EUMqFS7Eod8aeZY/WCXeW/yrTuD1tboZDbF8UboubnmndGNGVbxJjvshIqyrZ2xeVdzL
llPcIh+nO5I62h3P1hxpGd1qt7nretPprlFwrpwsYZNn2d5t+vxRYnwKs6Eu/V26CtsM6bvKewkZ
NoRL3LjmjaVixoOFxaYkCoLFUeeR6AHzEY1+YvjW6bW8YuSReFGR2XAR2UJsEKZNx3C+9O3QJPcG
SgPNG1fWhfGyi1TID1FtY/19TCo2AAN8dSit2sM9HfSy25qvmcfxcRwLFmmOgRcXS/yq3dHr0Wg6
GRsHu5rS0Y+wQabJocxV4d4PdOTiFCu2W4Q5VCE+J3/246sUBn7beXho5UeqXXXN7hTvc851Tt6k
B5BQwiJxOJHB58j+eoordU/7IPLnwp+lDnDPZcNJNJhh9yk+Me8mprmNH9zYiRsS5pgXnLaZg3K/
oVngxk0q92dNw9zB/+V50Fg8nYPMqat8Ci1Fe7sgWpBiFGEQia1drBRfn4iYdh7IPYKpB7IDeOK1
9V6qzbd2yTjpK0HMcrafKx41j92MD2mfFXYVH4hR1+7NNLAV/gov3iqObhE76ZEhUaWuykZY48FB
Pc8BoUb2LT0amEX8CIzY8CKPN5ocGBeu0ynxB7ZUrQa2amxbRboeck+Zxh6Jra6OerAN4x6TlV8d
IPZJToCOthtU8EXG1yXKH4UyvZT5LE1LcuzW+ehQcuXEBRSKVvHe3zBgRpvGdxj+H4QvoONFAQ5v
g+iDpFDJCS5HibDwp/bOXTuMBfEqCyMAW/e+zp6rfAz95nLNYCt/b0wP8p6cjSkaKNr3rEsVkVGW
6tEfGxXmLXcMBWDKZFYpVoIuK6GPSwYjPCHD2PYttO0DZo2vzC5nJp5J+8hkOSNuFZdiOV7KwLU9
qHJU/Y49ccNxJIEvMhtPP5ZZVe+5zl69TUBOsAYiTAE1jh7JAG+1q8cT42H5tcKFFfo0zgvZGzmD
EYYs+xKvYLjo+iehtM+LV+nd1HuvXIRD4OUldwfRo8EkC6b5PhQthRiu05QVnlh2bT4J3PMpx2uY
kpLSbxQhU46knMMXh7M2+r0WOBk6DFKHdBmMo5rQE7WgKqu1f2H1D4Oj5A7guwpbd+ONV+inlg/Y
yrDcuneHLg4nUQgCKghOpXqGozy5w4SPOrNZdeGRLEFjL/ydh0ft2+Ck3t7lM4uKYrBWP1Tp5Jg3
W7/lx7RUV8Y0JEd8OtVOGOm67+zycfDcb5ksoQErjv2HxIutw2QmxUnOgj0Qa2s/6UK2n6snESRp
1vqAw7G8L9kOmXSYzQOvbcYbaK7uTQBehOaF9qL2x8jS8nLvszDpp9waFwb32VWSdcsnxgIs4vgq
SnDIYjrErSW/p/l0PW1LyUJ5nbxMLeZ8uhD1w4lz9d2sMmaZfLqvihjPYBrS7As8VQauaUEsWRD0
PdpRyCCt3lXOxAxqmvzQM5J+z1Ui9mabvsjGJxZYW53JwdbNecha7+TRGGV7HGT2IYpanrJuvcOj
NAE8qmerTtsIlxvHd4fLU4wT5tEl/hTYhQiyrLzvDe7TENrnvrOrn2vrSIbPoo3gcV5GLPCBpYQV
pTNVvKG7+GpSfXuvquUbpb4R1iX5GJe5Dd6HIrnPcKxHkl2xOlJqfKAuw0pD/kgb+zyRlvy+RNcJ
KFxmnIJp/YrA3JNPLyy9a7O2+1JoAlUJmVnKx61ZH6xxi2nmRnO3GXN7qsbEwAReA0fEphWtZYbD
0im+kBUBudD5PYKyMVvk4g7tt6kwHzftPBLM8bwWxVHWKKJCN0Sd9M1VXskjGebJsSu4rnJnfqut
ZbvB63uOl2nbSUfEgUhbcQBa0FcsDGzAWbzlbLnMgWbq3VNnE/xNivgSWJlrHVgTkNxmGGiSzrM+
Ol9T4inPvsyGPeLiOjmelNP/yHp0rY7p11l1ik0sGNybEgHF1n65NztqsFz4hwm1DbMBQAHbRObQ
HuQr5+r0NrbzWZRTfMoKNGJnzOW0GzuBv5FYDeD95ryWREy4KU5zHv5OzXTWcudQ25Nz5ylVsIfV
0W5FZyXqMx0d5guL+4XkQsD6KyeO5a0juWzbLVuOvlOt0TaVL62Z85ztY+vZJCoCEXBF8NZ+DecM
DLBWvQtAVz/3iXxNeq7MItNLVALYBLhvXyp7EyF/rEsnB54WZOXKmCwbULTpbF+s0vpxcURHcMq0
bkJWB+qDajdltXst6tHApIfr3rIbohxn1YRb2jxjXimOYMmjF1oM+IBVBvsscS0xe+mSl4382UO3
jAOrCx0kPizoYZbK6m1CWNz1xrrw6VYe6+pR4Wgoc9izYZjZSGP0W+AkuLnCCrCSBpX64xLoiFmv
TDkMW65jjvbzzFA4iL36eizi7qsFBxuqhIk2KeHclF5XH5UFihQ4ylh2ZuJKjvuR2NI+o13WWkQo
h2yLqefseqzkeGZqeLfodAyXuhwe1jx3r/gb1h9iyzHdFTWNC2vJnsU4DiRqlMVT2lCABJtLb4Bl
cv5xGRp/GpoKmzDx5tlezSwa6a+YpSApRVWZzpglHKiY1TJmcdO3XLEnJdz3hdnyiVyHRoTGXA79
Ti+LeTP5TbeX6IlRZS3fU9vwt2g0+jjfxUBPuBsLgz3kdo2984DP1Dkvea9fMFK1Vw1bE8PMS9sH
BO86LAww3uIyXAvNbPaBXTLjGyMNSmqjONAAWTc26OMzYXDr3tlqLtcu++mtpIAwpnqwav8B36PH
QRQvMhQbWUd5tyWRRcQaXDHQg8hTPQU9GBQVSWdHZuv9yHKNYw+FIt4NmewSaqe+ILZQlDlcYtvq
oF8TZsQSOMpFXKPGrew7LBeYvUcx7KdsZE60QGTrRkqE576d9+tmc/rkpT3t23Vd9wTQm8daeAt6
h1F/mohtDOLN9SobLOOOU1oe1pVHMmWrEclapmemEmRRkF/88Atv8D8o+H+X710KGd8RUhE7Lyyh
/pYwC5QzGw7hRcBN05FebV+sI3kHuF7+rWA1z/IcE0jAsixTQF3a6pK594u5PJ7duVBxBa7skONw
rmRmL1crezfN/yXY7q/5Z4Q8AUU4yhKuY5kuXp7L1399IW+d87aq8csgriogHgX5htgSv00NVWRE
+MSwBeDX6ZMF6jT9LznMf8vO/f31baYqtmMrVyrn74nAc+f5FF1+tstqg1WxMUNZcdmp7j2IVDn1
3jOU376CU+TTjUlQOVs9WmYOonPjCH3dIBjIb03/xtLj8Gew4f9rwOYm+8EEqfnUfydsfgVs/vP/
IwyHIdYvt8V/w3BY5JNQ3etvf2F3fv9Hf0A4nvmbbQPNSC5fz/G9S1zjHxCO9H+zYWCES+KO5/FY
gn/5k8MRDl+Snu/zb/71pT8xHMf/DZ+f4jK1LdezTRb+/hsUzl/jKgH5FDQHjBAvRg60Z/4t1DPB
uG+WXtIdp85i8NynHNtV6xPzvgD2KgItfvlw/oczgxvpv78kW5IscZnI+sBJv98Ev9xkq1EXbStF
ehx6ZtmByrZtRx6IcSBv3oZUY9JOeJMg04L4hWNxqXuUwvAEnmcc57VurwjpKH+WrW0Qcjxk91Zc
fJGpdYEMhdHtdN5ZJ80cGqZXjvomz4v+s1u2i7Wxv6zqrUvxMU0lAUfuVBl7hv/iqahXheLAtAPL
NBD/oVqcr52HET9o2ji7J9EOL9DAqU12TlyL10T48Q+LHvucT/T8ATLupd9BBLurK4tcOeluKcMV
AI4mOZrW4O3HEpN7c9k+2GjXfsGCCfecQVgOkKl7066aE/PA5QTi1JehTC+joUHJh4p7P/Aze2Ow
o4aXNJuGk5uZ3qsn58+JcCSMGlOJGdK1hcZckmC1ICogfXIZ2p3NhkiaQM/dDwYsMuoVLhBnSe/W
dFMhjLudRclWMxvV37PeBvEu2y3igk+jnhkhc2WH+kbm+5ERqemgVqFas2KmmoI8kS/a+DF01R1c
L75qtxzfjdI3onxMSHMD0A7HOXlHGnZvcWpZ4piQDjZrRpuEeTyucfveqvy11bEKDfuSeFANpCEx
SUANtHjQqxwkSmINonMDZ1nAC/rvM4aBdLwITapjCNGUbxn5BWC1KNgo0zdu6/Q7d2PcU1dXvWz0
F1V061dBS1v47g6RHX5sO8rK4VOcd4LRfykLDDFY1UnZF+e6Tn7OEPBT7mdhMcZuWHXv1gUNWYvD
UHrGdZczFTTWuQ3SZqvD0vuAsGA8gg5tDySv0h2OAGCIu7gosecwCqxE6DixDyu8Hos5fWWt9NcU
jZLK3OAyhDDwjrHp7GQKX0Iqz3wS7IGmU7Ps8Wimg8EshQfr0qttDYstt3+0SPrEk8WYrak5uAQe
DM0wspidQ26zecX3s8gUNo+HUWckAvVjVK1Wv8tt6PNAVGt6iN3KexrMMtuBcahAiuIRpgn38TDx
gdHrEZhnSiLtWjrUjrBwv79MKdwYFS7uM+dqdsfHTDpkV67O7+lM0/6yZtYGY8UOUDvuzdyLL3K2
11fHdZfDMi+nzCcpcG2GfeySW+LGmb71bG4xEsfir2PiVC/avYTnxAccEfnhkonyZUJ2DyTTkzWq
vKy/x7iX79pixlguCkcERuUBLBlT/7wxmcqnsYqEWdehVVklOnk7nvvcsj5VPCUnElXD0VTjER9H
coc5eIkanbahpTOMJbrIH1qza8+2aLbQI5L7GwEsNSL1crVgAbBHtz4W8EBzYpUg4/56Io1R3vhm
nOzduD2WoBihWvobtykxVObafK7RtYO86oZvLgkzhDWEZUGskuWryHbGcBv9255soqM7qaMR8yj3
k9tiJbyhy+sGZzOWmqW8K+vqczDShl4ByQzRk9PG00Fizs/5SmoOhmeOnPXEb7rczH7zQixztGRe
foe97y1xeDvY+s7DnH2xRj7IZLIjjE4hze0ZofPEMHpXltfEFz8sc35brst5GNXOSdKva9nQblWY
KHB5hVmevmeMwcIZ1jjAtPA1y6fIkeVZy/rDIIgJ5gkc7IbwgO3I9rFDdvHt+BPxX775JqmMr8hK
zB+dLGQmYHG7K22EVo9DwTRuKPSsa9A7+8qg0og0BjjUs0O8jQxDzI0ES0izivIYJqO60UyJCZqK
VttoQwKIqoPB7ICsRxWhDs2B7dXHqiRtXtM6mBsJlqb5ZOghAzQ0N06D7Oz022trkjyGRDseAADr
YFjdVzMbX4gjOOC5JH1BeAhmfsnph6htiCK7MmoJozcOb0U3vDFx7BA37TUqkaFyeJ3AWSE3nEwM
x3lOHulr1+Mo+u4OffqqIUsX+3UdJiCyT202vFQ5uYXK7WFPXo3mciDGl/EdaVCmt57Rhg9xM+0s
jwQxjDNOb/CYIeU/n1pU5YIeXtC7rLzIvpVjfiumUZ8rWB8YsHcb3o17rqMnmNYI+6pG6yURSXjW
pwN49b5c0jfNxj3JDqXaHKZXkp7rMC/cdw8/lGdgF9JoFa+tvOrFYNwtsiK4zkrbR8YQM1251J+D
vwxfuTs4CDO53i7KJv8jJ7mYKIyTGtzk4NLuJmwq4tnW3cK03F8ijOqqjZ8b33lWwCunoXWXyHah
/vPJUS+xOV9tA9u7aWxf0tm4kku9i4WDkLN2cBbdOJ2Jyp/3Q9vZ4UDU23PVL+Le0aK633rrQIKO
G8RkseyEXvfEeKIfF/r1Mg2xGc1ocUhjjEdS7lJRsujGTW5IYMOg5c9EwmSs50D+ooFuiuGYEY5z
zIqUjO/BQ6RHLEmzGOOcmY/4ZFEvhkYdvLZ9KX0bcScvHx0CQmj6MMjYgz4Ma/O9aLv3kYavm8jy
n1L85ktabPuUFZ01lmZ6g7vVcPIogY3c6zg95GoQJDhZn7rwTk6DQJy2a7pTchK8lhfB9IHfxoSA
EIT6QPRFhU0HtLPLO2S0/GglegRM69RN0yr7i+xte98sCYkGPYZ9YB/z2uK0DWVuhQZEyyPCU30d
zyQbJVqTpBzL+kgqV/u1c7rtwIKkncS2qZOZtMFUHe1LCupmr7t2Gv2Q+J29MwsIQkYtLCwQUSs3
/66QSdRU855o1uksRbVjF0gT+EaxHRurOjCVlzvgr/2WysDoR9IWQeCYYFnM3SexHoYkPix9vceU
MzMX2bCPa/OlJRwssuzuwJYvZHPH2pPPmHDLt9Df2VM8bmztW9sbw5/4CAmshrN1vdBE+2IIrtvd
JH2O8KUPhy3Wx3rDDuJJL5SmfsgIoQuw+jc8xctIFL0XeHW5ZwNTuWusO2zNxW4kKnmn/PhUFlkc
OqgXqNR+sMYodWIwv/TGck2qoyL8xbolSSSBLoe4ahPCo5PCfPkv5s5jSXIkW7L/MutGDwyAgWyd
0/DwoJmxgWSQBAcMxMC+/h10yxu6mbebFukWqZTqqiAOmN2rqkehTOEZHD2QGMLMD4M9lduI+8iV
XNkH796HJEGWTIKDD37s6A1cFgaNYKu8/iVkybouhuKjZ7o4tgaeMeSkpzy2tt6s2RjLJK5JF3YF
naKReVRx2Kwd0yd5nrfiPYrqhl605o1n5rDAfvoitzaiGdKf1JTdLokT7yCdNNzQo8dHLrE+NRYD
oqv1vRX82JyMAbnlhiUC0lpGwcvX81Y+JdXQ1Kgp1HQTQshxMncPx/ovVDRxNwqLk6wvrx1EGCpO
VwSJgH+p9l/XnnxZaEw7wCAw3Ua/3w3leAQajdSpO0hMwQED/kfRWf45lEhxI/PCzg7G+M/guQ4p
e1fsEKlJWFnK7Q+uVZGGUeb80cI3W4FlCfdJZHfnpDMhBM1c2DqIr/sZDeA1qF025lSb17Izydon
HjfIMlmnjTnyETGi7hmDJ5YiAlLTre6b37IuKJ9SWS4+HIkmKZMlA+tk6jER/nhI3RnoaHJkbf6M
p/6SJBPe3j6tn4vEAXQofPmtoVGvm0qWFyMLsN9GIt1kICG2rYrqZb04H+QkZiTy2vrpyKmp1RQ0
7Um67Fx78ReR50vMlWa3E51JPW3CsP6QSRU+ktVh+V613r4IbPIA8q89cGrEjv3o+9N7F5lQB3HG
H2RVvRXLbLIsilYZmGS2WV2PwmN9xm1xAEE6Axr39+yRt6hFmq5JcOdh5p5LAqPbVgYoNXmNN9Zj
M9YnD+4AI7gs7B982lzau/YAqLI5mr7hPC548Th/pJQ0vhqqIETs5ekdrRO/Z8znH6+xn9gvmh/3
VQYm/1UfvvknSBAwPf0tEDweczgZgGqmtzltPxs/fYJb9CDo/eOzLsbHEB/+KgAogHjWJBvXK7l0
gA1GhcMYuxqyZXPEevpkc4t5RP2fb1HJ8l10UXxGUrQPqcfdXnlVvWn8wnzQg9jVQ/2Xdvc1zXDX
YoYBzp5xG2UNNzXO80jPtJAR6lv+HfYWGGZ1HXQ4/MJ9Z6xzeDYvzI3YAaoEaQnD198EEtALap14
kn05fOMUzddB4A8PljIteGbCzT8xdFmXOLS12pauDjHWYJLnnqV+xRNojDS07K9E9s25dQnQhI3F
3l4Zd5V31nFOsl2FtL2LICgiNP51lbFqHaJjdYovuvD9t9g0yPn2kKqIjBCLn9faCGHXhYKzrkE+
QcQNN32gkVnylB5UB4RzSgRj+anm3A/XtQtMZ6hNZkUz2Pva6i9ZChijT9M1T55+QA9TO2fA7xnV
Ixgu3qAl7PgD4Y8vFD6YzEJvrMCeVxpbulGnryDRWMTatgJlDM7xOvfiAb7gccqGdh9PSHGW/rTL
324akQcqmR1Uw8KAaxh46vaqAn218nnnD9Y6IPu2raP5d4mTNl1J4nc3ZExy9TD01WA77z5hOJwn
xdHRePlNnxKCoZg+6THNAtCa5XcWNs8SM4lX25zY1BpE/F+xvcDyMjLnAYMD08Ex1QcKLtcV0t+C
oSwVyETX+oPfW4KCwtzY+Ac77h+YUwEw581PAyFipDzV6yymyxk3QAK8YSvQMM+RZXSXrLO7NZ74
9dxj8kmFPexnw5UQA73mQs8qqQ6zRNOwTFRLTd0OBImqK3c5P8Zn5bI9gY1z0D5uy2oujqVbnE3J
FWYAzXwKY4P0uGGG7+PcEvSYFSZkry7EtrIlZYpdZz+OEzF60Uf0/HUBk6U5B9dUM2ZmlQ2UJZzu
CTPJZ4YUvaul66wBrmYvQUlWqxuWAcGN9ITKb2FpixSEbjEU4XMQqNJch7mXY3gCzTnWlnopOt1d
4IfFzdqOhmSpDoifsNaDg57jYccoyaY/yMqjnzvDIXBHidk4Mzy+RTh2js/ZH4UBTGtiJ7mxrEHb
yOHJFVjvCRb3z1im/HOE0+0oAUyp3gZgHMcVbgSJz2zK3m3ZP3aqntaAqsS1wGP+XHvq0tvkygHc
g59twBaTdc38reENwVmCZu81ChnxovHYhrOzN6aqXxPXS3fm6NekhkXyFk7M2xYcsr12zf7bSbnR
bFXuw3yzPyKbM7XO+YFzBWBuxVb47uY5l83azdRG0c2Gcaz8GMNoH4TOClIYAmQGQsyFLU1vlmBg
1yauV6PaaaHDNSGa6FSMY7CB3GHtjbnw3yYggPHINS3P3QqW24zz1ebRDrTxAUAO7qSyXqqpO3eI
PaC5WMtM9By7U1hdrZlnEg/ECbKEARIeD0jYEC9iRDXAU7rJa8srzW9qi0O1zK86+u5dm6Moovy7
0n55NFMEEOWxIxGZ9Wpq5UBGxAgQgbxasTCdjqYIrkPLMRDbo7U2lEVwQ6CCwt8I9iKEueBPTnkh
x/WrjSM6BWJ4ICIm4+yJ2t7Pk7pYHDZWGsDsdWgX0W7wUMECWLdJ8TnmZrErCfEghXGNwl5zoibD
hq2skWxkciV4RhKlJA7V/ug825lZ9OKpNH5rcODBkjAEHvJiWIVzYt3NMXrMTRm8+b3LYT/kw7ID
Q6LBe7cBkGJ8V8IA5+XLV88bBUgYz95WJgTh1D/bhbub8dNvuM9PkI6zM120xZKv4qYTRc+itwj9
jdcEp9dWt+KJWyrmRSHNs3L9t7plSzkmDMV2dAnTZFNEBPsT5T96nvuLCCAgqenIuf+gu3Y7LpUR
8KKU5aDPL0AMMNmowouKdfDc4SXMmwU96I71Tljmk7e4ESTFdKZbpuAWOSZ4xmOmWdjxA9mzCzjv
+E/ojCwOO0gduyRPot9RrKfN0MYTbygR7VobEW/s0DdnVyarfH4SbWT8CfM0vs5TCegpjU/1YHob
AkRvgu3oj6o4dTpdnCRdK6tGxeW6tu2YPodvIFVHhkCxidqJ+avfuekgtwAr3nTaH1jHIFLG0CqG
kJKNysDDn5MHKtHDXpIm6tcjpp/l6omQAs7sOKH1PYxyxOmV2GIPA+dFFWwoy7bp3/kWq2NlY4QH
bLiJMT1tCk/m6JJVCSo5AJzT+PFPOQ1PJSuIdTZydHk9AUN+IvA4GX9ai3VCN/cvg2JNZTYMA5n2
+k2lx4G9HItNlfAzoqX0ZvP7Zj81PeG7ZS0Yt/3eFgFhzwVbM8aUik8esf6u3wYMNmtZCpbAQ9Z/
1LwPV9lYvQAWO7pt+ZR66p73kzrMk1ffoZcyT03OOyUQeNXY1CAmGngo7HDfjOZAkQrsE0AFcOoG
SId+mQBxCn9XKrpqPr8EwownSuRAMEMXv3tzd+o8GaxA+RyHuUT0DEEFTlWzTqFhTW1isPEqym0s
+hMpvK3ksX41otj7VIMEiRXlbPlsVq2ODi6wP5vbUHJnn8vmoAz1icliXVIdJirt7eaQg9MKTgNG
eFIsyQfb49fSHv+mg85WzFf1QwXDwge4NSinuaC1eBuqlsY7AbFg6U8gDDp4NceXossgYYuybdJg
xEOmO0CrFT5q2Cr5MA2PdVGdexL4mzECWB/KoTsGhaqOw3AqsuREZwbgq8qYVjpYen48ckeSlz0R
O1ZNWXiJfRsmqkzX0mjnTS/qD6Mu620hxyMXWgPcVOmc+A77h5DZWbbsqhsrXAYhWgf4BiPmlOop
72acwUNJ8Caoh9fFW3gmGnmKeiAZlQ/Jm2sixOEqe40XKhtxfVBZoO5f2ma5CWTGBVJWs2tn/0B8
92Me8ujRItUS1vIBHHAP+2Q+T5n1J/a6R2ua/gbccUOExM2cmSc3T9i5TSOxCZbPf8tQ3NtGnDsW
mgGOn7Xswh3qro3b/K+jvQCLCz9XpvV2Y7fmE3nMW4VNYTcRjN1BxMy3aQb/vMdiZLZNeHbMOr95
kshhW9vld+GjYVjTUxdFa9cdpk2QCu7rUwcQFyxitknIehGjM/dTZNXbueP1hKvI31Z1c2k8DDFE
IXjBDQZviJZIZB1ahwjAixcSJ81KfuwcqsmuGkyYI787r1IXyH6QH6uBNMS4o4GZ5TY30GfXN9Rj
FBv2tsbOQxQv1re8Sc6mo5Y1F3NMWi47LysEHqSfc8t7CIN+O1asyLlIaRSYHEdnVe1V2J5Kj+4g
b2Rvl/FmMvXdc+FQuNFWQJHalV5N70eV4pwDNWXUTXEOdDDvSIAyM5WUqnAjtox2JLNpzSdHwEVF
03B3Bv/8Tde0FFvpaxsYRyZUdixy+int9Afqjw9khTA14QeS09FeVQ31KV598Huge/abH1vmX7Zq
GUMD0URGv+TH1wZJNbfBwYU1uIkxfbWh0Ou258YAgGvIjbshI7W30/rYQQZdKVw4+155xzG9pZ53
sHV18SHpkeghTk2aAz8xVQUYq8o99ZnRBizytZnz8sZbPEJrIw9hSapWJKu/gygjMsHBhNu3an6V
qRWdNCsccxWP9isAc4dAYXp2K5f2gXrepXj7dqLr6guDxZeb289RgpzGj/W5d/0NlzRMZpssShXF
AF33FIsOew/W8m0zEan2G7iBMZBB7Bl7wtRcqXQa/ik6TNiT6sctQLh6awmrO4D94i03jM2bHnMc
TPHg1M9LBPgFwfaiUn2zusT7Ybh8qotZXHU3QLWXNWjIlSfj9E9iyWPF1WlctMypii7gOcMnwsXu
lpsmKdxQzrykFuzinEwLdxihoC5y46mP6kevNb8cLOfbMS0KVv39AZ2gwiDsPKuwObOcnHl96r0M
8D7BdZZ/DMd88EJrbYqLX5obp/CN41jnjCVNifyDBy1YWeH4qWIcw+E4/7LmctpT8US6tuBdoNng
4oWynbh+IiHT7lRRgGKrDnbGpnSwPXDpPnAsBfEve01StWEv9sQ70Vi39QQ9MYpeSotnZ8Qyh6W6
77eW330nPmAymjGyNyYCxtU+3fU625gUoXE+FncGvnXYiJF5LUJLMNLHLJV6o4z+GRw8wRYdbVVY
7Ci/IqAtSHcH/W0i7cHga62rHGwQtiQ0j2j+8rm2naL8S3RNtOM9KMExjQPSiakepjYz9oZRGA8T
MNl+Tq419LWDMyAlOAZs7hWrMhCJuvePWWPYGzecH0hTNPtqdPjzGOtqEgbBKucSBUjc3BWyfgj9
9t00WduJScq10UJXqFAfAc0TFkgTJqLWzfYJwRSgso08xTSJkuoL3kybbt2YA22d2T1Jw0elm1MP
L7JD7wUdn1jbluXeSsw9SFntCab/4pqFwYPyrVuGs2gd9+lmZiJS2DOdVoebwQ6gSpvzQQz0t/iE
m1Z9EzIvWiyosLWzRzBsA8esbz+HpgUstgtOcQSHt/eKNQvGZJM54spsj7+ucg/uWIGPbHCK+tEk
Lnjo/hatxcJi5IaSlygibrALcY3ThOPP8dG2JEl7T9c4lgYd7ysuic6KmDVlFH7mHIJmFMcy5KKD
+BRC+ONSj3WqyLNHyHrGxifR9Yr8eo4ya+eSrmq99JEj89D6ns+HpBgvlY6mjGWJV+WrJGh5/CfD
3DOL8O06WFVLU/22pLaeZUTaXc3DowTFrzaF47dkqZo0WneRkPsE7sWq7pWfbgEUUjwXOP6dcMIN
kzZhUYdu+3R0rEd4etNH4zK4tyo0z75RvLGvVRuuqMY6Njx8ikkcL8228aafY0giY7rBM/7HMpwH
weVkKH/xm10TsFwNsoy36dAXfAnos4l+TTnaBlp8TW9iH0MRGzfNy1wvggAlRa5EBSIEFbY4pBFI
byrMn6Z2VE+1NtlkFIxL3bgHbLANcondYAaDn/52OZfMvMdSPN4C3KaAB7qxXkNw/NL2H+3WiMq4
hLED0ioD50s6lIRwRQI0UE/zHfY0CYoUxlMTzIcAdv4qrvur7yZcVk8J3Sex3V5lSkxOg5WfvA6K
3BQ9EUuDgFWD+KLTG7IhX3I2fQdzvumdFiAQ8+lMm/lY6+ExDPEvpj5VObPCwRl/qaF6j1wK7/o9
BHdOfybXQli/w381wwVkEKYK/pMnhoBQQsj9ISyZ8/DvOgFUaNz+bEYc4xhkVb0vbV5jkZ2hzebB
78IYnppabY3aecjH8QPsB1tsfDvNQgPrgHPM1RNtAv4Jegb2vdk+ScXPY5ggT+IrO8xVfQMlUe3/
tWgtlM+uMoC9VC+pIU3bCL16xsazyEIFJtzfMEhYpSW+fpvKIdi4Q+Dw12H5NphJtw6lEa8t4Z0T
2V1HXR5gbn0N0r4bU8OjyQl1pY/kCIMDn8LoinWeAz+n6q3Ac0oGoYDubSRvnYeD2LP67Fq3Nvbd
hmHDNdRfSV30tgSBhRvFi8lLVnQpWVQeehnAmnpiGKjsf0VRExZ4Rj5/lxQ6bVrwWTsb48LLPMQF
NpumCo5tXWG5DsbBPyZNbb871oi7YnL7aB8Jy7j2/1Iocpm7GPC8iV8lbM/idwoa8X3Uc8QJXLkP
DcBQY5+Imo9XYbw5eeLdp9ArrylV8MSgXQbu0YbEAkSheyBggFdNuwQqeqv9TfhF3ppqDL7DPlVQ
JMYhu7CCMHfh7CNjTLXGZ6myiq+rJkmGIAlTxIvtc5uEPgmNMXRe2l5We9GP+PYML9t6k8LKI/MZ
4WTCE2nK7Ntx52Ft4yI3V7UFWZYeN59hNYiHPaWFw4O283Fv8mHcgbyiQl2V9q/IWrRccyDNLymT
L7xGfsGCuYy26L9Y5GbridqlHMmoMNWhHsWDrOqULF+qLmAH7A9TTObj3Hd61wnKPip6P9mCkyoj
AbUOeytaA/uaMW2S+oRLJp9sX4vvwpXmVpQ0hagppMG9bPe+W6AAMPJeiH2+B7J7w0VgIa2GOycZ
6l3t9M6ncuBvmFczGK9EG9E4PJF+pHLibuE9yrF4Lo3xvS/YGROa9/ZEBcwV3vtFdHWfwlwQj+c/
GUCf3PxbRgPQnLTmm+zH8BI0PeEsWnS8HBcjBFkcOLsw11y3zddW+dGwacel9Ilo3hojF3EOshPr
Ka2BYdAAUB1qkeI8cZlPgFGeUzGdTcuPqEdtg8cKAILExe/bpL+Sih4pz2rRgfFzfTsWMFY2Anhm
LMwHHA+bFP3yI7EYcnvS1Ex3bbeFqWzf/YktRNLMBcWW6UHTm8vOjgApQqJ7ZIXvb7E/ANeGOCmw
NIPCw2fLF81bGoWALpQUhc5PfuK67eBaCNEdBkWzoCAHxDrn35dtSqkpvfrdy7HHKYJF3pbkXom/
eQXFU/6ygInnPsJjbYBJa5cp2fTz09AhjnmUzV2KLsZXb4CX7EFcvION1dtS1kjX3mSc6J4q7qbt
z93aKYzpoRkDClF9dAxWyFRetdyjiWVS0gM2D7pu15QQBLVVfkWZohjJqPuzN7TzTllJvs9L2zkL
mAlbv53Md2IW3xxWH55Ne0AyyAs7CQ7/2jboqEoi/9zkZckxN5VXVn4ummeeXIwxklfd1+NzhReX
X29gsH9wxKsxWHW4YWdLDkWrikreqT0Izy9spgS346xuzhFNggvMMK2uyvZw84eh/k67OHuWrta/
RquW8cZReprJ60Ws7y36avtNBOX7BWTJcEh0kxxYYi2I8O6pzIfmLkALnWse/OMopupIi5c8l97Q
XILEwYAkZUgcsi3Ga0bZ7nfc4t9qyKh+molvAiRRAzofSUAOZWB7q2kIx6cyturNkM5Fv81bqJix
U1o7aC1IFZm/JOxaDjcsJIxf+U0k/OY7dbW4Um8Zub23XkTL3RAwCPj8dFu4obo3auFuunhgHK8W
z5Mo4qPsyMS3EVMP1R6zupWsUw46B/LtLqArItnRH0IrbDLIgazpPlBHmTr5O568eu10TcDXLL9b
g+pOqWp1NYVozsKwsernevA2Ph1LXM/iG2YtSjrwBFXon17UH8uoGz49XaoXgfXyWhHcpR75ipGN
37cwjTV9ufnjDB7ld0Mk8qerAsJtjW+jwBG/m1k9mHH/ixwFbZIASLO1EDFL5lL/jSWFRGE+w0IS
wbhNGwx0Errak+XgZ7fzAtPI2Kf3PpcMl3SDpodUCzYA0ZCFd2vgNdSaPNYmPMQLz1aLed7Ewz+z
BaPwxzkSI6BKMInoM4SV4PPVB9Fvo4NXVgYeNjG2JuQum+Roxg2xws5u1vNY6h3xYk0xU2NwRQRU
EPeU1kZ5m4Iv8MY75Pv+zaiT4s4/KTsz67mfS77BRDL6V2FpU4hXXAMpe0gwt7eY5G/ste9O2uVr
GCoONDJoOHPlB4dYC//JZH/W7AG6gKScgx5u+DR/dAU0oySbi9+0jPyFEuzepe3S3ocz/yYj7JGC
UPkR3H3xoJZqBGzC0bo3XRaCkKAuBYMGB3oRbZO0CjHOZTHs6lziSAJNOocW/TqJLu4hQLP9QB51
R6MckgLx6AeRt8k5JzqzHeqw26Y0r42cDGutp/jSwnUjZt2zCUJC471FBSV8GOtXkDnRrU7U8EFD
MKvCqa5JO7Rd8AnRPnwuIqt5HaIeXD74ja8okfJvluf9fbSn8NZKev2obnBziu8Iu6/4sAcHBIHl
huT7+R22c5xQlKOgh8x98mYg121jYzEYBk32YMTtWwo9bw1ZwfuTaqK7y5SzDaG1R5tQVOPFFqRU
C6w531xM1G2yK3LpxClwiCmgRQav+kAY1sss+wROeZMQz9Tcs8A3UCeQMegq/5rMlXOorKVkxe67
vyUhh91kVrxMKhZ3vAH5Eqh/VgciAckN9LW7KRPooaGVszWFjM+QmJg3Jto4ORispkA8Wdp7igQv
r7awul3aBV6wLSfSSgkY0GMfV+THewB2bEZbvNF8crrvzu9rcksWLzTlIIH2rMaPaH56E0Q49uaA
GoSgryk+19o7KU+qXTc2YNEBHl0cuDOYYbXskfA6Z0tqzfwVqmDaoqUhyLV3u4nY7jPXUkAcUYYz
3mv/WUx2dJNZOr9QkdYCxydmugZ7sVjzyuI+5Q5Wzr4U5xT5YdspDHqOwcIew7ixq6KhPQsq0x/L
xLY34MzGVU+EgyVbWR+yvCHqIkYZnWkR6g8ozHTZdMhBpa6G98Qa3ZUaAvpwowETVGKW33bq+neC
I8XXqDCHr718edM6bFfawvxO5WChwzrzsJeYiXdodtzaclQgLkd+gvoDtOKrk2W4CbuWTHIPjI9N
r/VuD+F8HcyCT61D47iB6Q36OwcLBTTJF5SzdQUZYgUgKP2bEkbca1rhFohFTY2cG9R31iBE83n7
7spaqjeR9+5DGj62SQQjuLfVMw0x2BERjc3XFK15xrWcTn9GY2R12bKDpDBGmoSHw+SnsC0qIXIh
5+cEI+c6m4rxW9l4FYSXmp8sheMnNCE2xjOAgKirjPdE887NQ3gydZ/3GFBbrpu+7T5kReRtdGDo
HxrtrEXxGi1nrWqyQWbboqZVDZ4eE4GHD38M0aTGv4u3yjPnE+iA7lMY/vwUGXBetT2Sn4s6fqZB
w9xhGZHcRD7dMfkEhRDaxrgdsKy5aG8dH9N+dDhDgP4FZnofif0btlk/TQk3XnxCKd8c3joK+Wqb
S6PtTueB/DsuDCqEqk1UTexD+RjEK5aA+tlK2IZCk27lnXCLvW2bSb8aVue+OkkH+WdWKLMUC7JF
gK0zw+IcDzjY25OjmvJLO1wv3akrmBZbvS+tOeP1D/OjKbT7bYTcdMN62htVLEh8Jt0mgi5x5g6H
rd9oYey4BgshJoH4ycykQYU2q5jYA8RkB+AVYOvIX3iWogsDR/UEz6Bg6Zkul0oALhTIj1AukKPv
VZMksHuw5YG2yZ/Mrv7wCYfThszVjRq9fMsTHkB9r8CM0VV2SWfhPdNRh6jZmIuG3yoXexbed+Yl
aAJ2PqS/gEOfxFAxKVItdJFEe3/3FC5Qn9glPxi7RlpGuA4dp9GbntNGGDiIQeAhurP7fExLvE54
BIxLnod0cXl2mx6SpKse2NrPf+oiTl5lp8SN12I582l3xacIrOBL0iL1ic1jOs69B8IfDemLx675
lcED2me6DJ/dbp7jc9jEv9sqlztEA+vq9fTUrLyu048FJ/t7kUm4UmWb4QQ1eH9lpbzh8pnXisLS
I2Fyk/ee+BxtXby01qDJwNF+Nq3AGXhr5fu2xGsby1sQ6P48eA5e6YQ/Cwgsv0Argk8IUaEh7FhW
41Yo9kxGInjo4I2SEwiC/JaGNPSQ3kdF8dlcv7hEMoHSs8RkQrEWA9g4NkZ3LbOmNXdZ2EVn4WGf
xFBihFergCQLBCYC69MQQ38oY95g/eSYS9s3fdZxpvXOgav1y4AhcwlxEN8LSlAfR0j7lB4bDJIL
8k28uAEclZWLyACkMaRuiQGarh8vejZD7W87q3FOfe+2ryGGnDN5GE2kK+9+sU3OMHdpDC42Fs1N
WY/sX4mrPNvJwojx8eiOuhkxcNARVQ/Fs291N0sa4VmTl6S/PJypVF2Q1bMkztNVS6aHTWGbWh51
50yYzKUZLjY4TzqlG2DdTf4i4lvpoTFluxVjku7gU+SHhUf0ki+FE1pC8g5dMt6jEcqb6AxIeHiG
zxPQvTVoN2unZ8zYcQvlbPYonOR/W55yEHjjS8Sd+ayEQVCyta1XJwD2R6SieIz8OrxoFVTPUy2L
76on/LTQ75KrI5dmghbzEOS00l00qKWhbI7MDxuH0q1oQqwzwp9gt0t5T4VD4yRAsY+0HfqL4xQc
eJM2b35EF2jbGAUY3q58rJsxfbfTiGpcqqovQVkkt4F7xAn9nrWz1cCmtxnOOCKQ1SPfTLbsAvxt
mUnvFgzeCIfeil5qLlLvIAvZUthAJPpITbsU8Mc3TekpfO3J+hlKn7ZePDhrd7ZB9YZOsQtyIkdU
xhXugz213ofb5Hz2HYpN1vUE9wmSQsWFLPXiV2AcM6WKIYthY8CgO8m2JCEs7SMr4fA39P/8Htn+
uFdNmvya3azYlJU3f0Ywf3A1ON2Zjnbv0JaLz4r6uYndcm+uNE3MBHz5wg1ppF8FbtUXKpr1pVei
OU2VrU6QdDnxbQ68BW9G+kY4G2IcI055KhCY9LqfIR7T8+Do9Gvoc/q3swYbkCMl+ONZJ7za2yDO
trOdMltr3iqfRWNL/g5LEAsIWBmqqFjYUUHy3STZE5e98dAOksQ+msQXnvT2nOk0O4aJ57Y4+3j+
OE19k0rHoI//+OCX9nEwc3a1frVjR9edfDZHa96qSNQ8lNeW1Av0NVyNmTvax8EP+g9u7vFPgKnx
ldipHe+NIpAnCJnetApqpIYlkhTg5ysi+KMDAn4njOBge0TkoSqj2XuOjzI4jHvm8eo6WmRtxmYe
mE+1S66GaDXTjzwaUwa7YipnEBnh4D2LOkXEI2kW2YP401qB8wbEoSNWLqAm0T74AtmWSX9sJXvK
jD1MXcV4zVQEliHQzvjoVZ77PTo1JPuSj+x+GIl0E1M+8ZK3UM+t8JZgePxr+DRLJ52A6WsZA+Ei
ekj4QEMc6KZ14ffxN6UA1FNXNMNY2J9RYeioEWmkANO1A7dp3FanmqeS240usiNEI31mcTKdIN30
X2Fgha8RhArJbhadbvT8+rtxZm8nY4xpFvSCjTQn8TSDH97EUGXXqhmb2z/sIhZT5FjBHuo2yrF0
4RM5mB0RrqxP063N3z3No4eeFrLbrK30XUXD+KvqMvIjjYlv4zJaWh2HaUq3Q5eMW/olbBIEC0Wq
xpRMtmZaof9CyuUOtZWck8kabJP9aXOJupTEH4A9V0O0+geyddBUZhwddAgNvFB29zedMeBgbF56
TSoHM50ycJuIAQofLe5rQ4cz/IORhjHdGHvQPe2xxae9UYBkWGTNPw0K/4MblPg1h2JA0dGly73P
FzbKKvClF40Umm8zBAligkuZaEHGH+0X5QcnJ9eiiyl1fpgyw7k0FFDcRpgnpzyaykPa2RAMmgj9
xffG5H32FPIln0NEK+5H0GGjq98l+jMBObYr8qTZToYRvyQdruSt8hDbRxsrY2rX+lLUuO19fGSU
8PKItF2UPBej8csFbEAvQm6dvMCMTxAu29dxjkciG4Vzj8gKnUqKijae2Y27lPqW+z/srmcId7zk
0M70WNs15SRKev7OdllPJQqTbypeOaEQ5Lsl59BhRqCCRgJ66Yy6+4qiEF+pyIhL2KqgSicq+bh5
ntV88H4otwwq865SExCAqbDU6h8JjpqxMgd3n3Kxoaie0gXa4+31P7o2plTUzpeWKVs/piGWYsOd
YPQ66QCWuqv3mrDQvzPq/6V49P9b9vmmfsrnrvn56a5/1P+Zkl7+ff+f9RBIArz//T8jxv9X/nmt
P/+3+oHl7/538NnwnH8Km5IB3wyY/Qgq/4/6AcN3/hlIYVmSyDHJ6P81+mwRffZcOkYwOPHnRJ3/
2382EIjgnz6JaTzBrme6QKf/K8lnYtfqfzbVS4nw6fjSpvErsP6DtPPcldvo0vUVEWAu8m8Hcgdt
BSt91h/ClmzmnHn156l9BjO72ZwmWmPAgGEBWl3FCqvWegNhLMK85fqXddelLbeC37YOyrMAs05x
pC87igIrjYTXKBD6TYT9OR4cS7uMgpqwqEY7G3z6m8ZhQmOSrlCUnGLFcHeo1XuhVlTuJHGB12n5
4MM5/8lDANiOE0BfakD8vPnCGyRu6cuwmjrLwJpB+kBI8voqkuOMGSBTvfeBt9LYLS3lXT6MbX1I
4VGi1upWft6qLSKDWvvn6DYGK+i/V9hG/I1PZxlCl7MqNMNYfzrpooNj+tj7VLzhrWGwjaeqUd7/
6SyTVWsLwWBVd+VO0VZRC7O8BqRWKcrzktTxU5hjyU1l1D7ePyB0LViHFqIaqoXiwNu1qHE/K4ta
QPibBsm1CMQ5iMCq3h3Ftg0Wo23YrkU16TIKBur0NUTQ+boauB8ysxOfdRfbqfujAMDTpTSIq+ru
anH00JTirDI7v3I68xkJ7eDT7LbTTpRLpY7X3ct3EZbF+aBiMCM3wxsRgRIW0Fiir+mHetE8gmnq
DlWtOo9Zl4knSJXi2At8PNDJDHcibyw+26EZZnOqmbqtrSKr+NfjpNR1Pnl/T50FZecRvuPdm5m7
VefoNCB+yKby5fjEAluk5qLzAeeVx3KqlXe8xfDwrpfmw+0Pdn1uCI5a2zT5ZuxofRUqAIqtImFc
+bWWY5NNAfMxL+3mfS2s4vH+UEJl9anIYFgs9stR4UQWmUseI0lngAQGfpuD3tUTLHh15e7PJKDQ
/08oqULxZoEYNUXuDm6yL7rWeCjN1HqeQuxCbw/oejFcRlldIgMah1XVKKVPu9ZElxJYTcyj/f97
G3HVb1vlbH0hgSKNrQtXl6I7l2OJ6SHgBQI4T/B4e7AiGtKuYsWnRMVg7jcG9D+h1ifRgBg4CusM
KJiF8yhCa/FR2/nndpCd8awvRbs3ahqqLiDKBGpZFPS85kdFO7UtWqO3Q12Kjchzgg/koA1O10lF
a2Wl6KOqeEQGqgOqo7UaP+wA38Qq9cLYyX9yGmY7X2pzPbgGO5f2I20h4/JLRaGyJJ0jSj8TsQJ9
BUw7bJX07o/kqKppOBYJlCnPoMso9aCIAgtfinFRB2xxSM+Va47e7Zm7+kiGZpG8GcJ2WLZc1ZdB
0IrW46BTM5/uBA4D1H5/Gag2enCu4N7fjnU1ba+xXBRohONQvFlNG7dVgO8IsarBRuUvDOgYYjlT
7oTR5Ha8SFyIo6sm+jmWbiMpuNqupaVBZy+6zFeRBn2voLSE8TMF/zG18ndLU/QfNDuaXhRjrN/V
WQoAz3WQJOwLwIsUzLE3M6LlheI3/AlE1565AdrPhTFXz7fn42rVyt/JpHPR4Eekqav5CHQkmHmy
ZT4Cbu6PpgtoEGL25CshZVDEn+7OP+AYoAXEUsLRSYP1dvmtTT0eijYUma9ryrdZHREPValv3R7U
xkfmKhMqkUz+ka+BtydyuhT0LUGG+ykMFE/kNQYG1tDvTN3rdbX6xvLKVBEvUMkR3dXBn9W9oSo9
Km8tn+kvTCON+WSjUybhfk51gKCO5kVFh/dYLPn0Hxgnrg+LTf3CSa4fIr2tPjtaqL8b51q8yw0m
ArTqgItdPrTwRKEVe8BBgGWp01B9uneKdCqIFmU0isHAO+SefHNp6ca8lFwiqQ/53znkfVc+IBzo
7Ozsq9zJ0HVcQF3TxkVFvswuoyihSwEaRJUfNFXw51wl2rGkEefNA3qMzdA0sP/nf8QSdZ9vD+81
N7r8NkTG7I2driICtc4NjUpgaIl0ui+iCFz8NCXGZ2uZrb9KJFpjfAGFwOvGNibUCPFlovY94/xU
YS24vKuQ+cX5jf7ejxSW3Y8wsufpmFpgwqOdc+J6+/G2IL8zXWZJ6M7q0uitXBtRSEj9BeT5acyS
HxbC/pCZ8xn7A6PfCbf1PSzOPZI9GHWo6V1+D1RiSrdRF4zocME+5mDj0L3m6XG0uzjwIQSaPxCR
tv1qtouvt7/I9Z7EA0cqkLHnIWq4q4Mm0rHsaaM+8afALs9d1NlH3WT93Y7yurVX351nhxBkssLh
yb06dwv8cMe4yRIfExHUVfDrBq2EScQfbTuZTyJujKd51qKvSxSh672E5uNY07GlLtVNjzo46nuv
aWQ0dPmmszTWImp/lzMelwsSkJAYfbrLaH2MCooFMZTM28PemFwDECdyfGD1TDbdZZRmmaelByFA
Cw1BzlCH6aglMLL/b1FWn1ADldtXXBf+SPv8nHKf04JOlZ0zY2vrsnMdaiU6snRk75eDwSWsdvrZ
jPx5QO6rUI3PURw2SKhFFvZ/kajxzqtqiVOhTxl/QZm+P5qlXkaek9gqok92iX5h4uq/MN0y/q2w
lXJO98+E5dANom5E8uWs5rsrYwVUsYNkSj/OD/niLB/NzEjOt6PIga7Xso3ODq8l3upMx+VEpPUC
8CNeYj9O8/HJcqnfKm4fncnch51Pe52u6JyRDsKBqisPh1UoIBmtnjpd5FNd+XdKxAc4t2BOOvG1
qgKA1frft4emyXV/OTZDp6RiUaxCfNIRq5MocrRhgfxPP6SrcXjDkgl4RhB2p5onPL7bADCUxu6e
pwQFsQUrSq8qjegjn9L6fvunXM8yO4eNo6sQfklBV7c4yrsqDuBxREaYLV9sJ0EP2plAocV2vnMY
XJ/2l6FWh1O5GB0i2oTSSatxjMrTB0vrZ3/CCeGd3dfm/zGevA7eXPKa2Q5qHRBPnYvUwyPD+AUA
GJMvFWKV7erGztaVydvqo+LRQ26HPprFbK4OiIRcp3PVMvINpOUQn1ZRFo1FHEb0twbtRSka6SsB
AjAIOgcodqD9e/tbbi0rpth0KN66uKVZ63VspICjNNZxWOv1p2bsy28Ch9xjH4C9H/nK51rkwFRh
Rj+5YR2ce0xF8VIfdl7rW4vKQIQTcWFZn7JXaW6EUaobZk2EDJ1GHY9td+wH3KpCbCh2zqLNUCYV
DlUWSim4XX5kBL0bDcGfyG8aFLVwtE8RKJodbOPRTro9vVvr14BURWrFfqGAeBmqg2Ho9JkI/Rp8
45MB4/+MOnZwxtVFwe88S3bW0/W1RsmVR5TtahxN3AiX8dKhUVx41Djboor9XDQo0aiiKHaqUtdn
H1HIGagy6wxNW+2Sekqqrq3V0FfLYPheZRidoQ2oeboYkK3gXXai271X8t0cGiuU5MBCg9deHQUh
tUZSzQI3DuyBPyOtM36K0N/YOQA20iHDsHFmhtaIe6Dxul/enAAKwKEpU5KQ5rGZf0qXdP4Zciw8
zYkRvNfHWjy1s4jOoI8r6mNJcRxgmn4UBhJ0ogSrc3v9rFSH5RLl55DW6exPSqnr/DOq8WPRUSX3
KUaWH2iuG9+KaFG4QVtYv3iY/qE6hdUcrNmo/ykRJDmrAFIf0iBJXio9DB8NyCV7d9/Wp7ANh6e6
ZvNGkW2lt6dkrmqjEit16DeVa/yjqlDQ4Q2M2d7g5WNnfTpyJNmWSzJIcWAVZ0Z0q7U7DFh61sPf
pY72LSSm6tnNF+TQe7sEZdlEmDKiwAnDu/q0YCe4lylqm7/C0aU+sE6TZl2aZy24fSAUxTPmZPlP
MTYm5OWiP3URznd13zmUgF1sLJckeY+hKV3p2C3/c3sdbMw4JQeNjixlMt4Dq5kYsNnQKtNRvFwV
6SfFUa2zA/J0Z/HLv2U13zTwOFqRuGKwYrWv5baL7GJUvHDpvind1L7ECI4Crpw4v9ydB+dWMLaX
zckor0B3tZ8RVjKWdOhQz0C6Cqa6K2BR4s5mZQWqMHaW/nH/FNL1MPFUNy1VGKurNnITh859z+AM
pOtHDSQJqj3py29EoXNqmXIOKRNcbo2+GEmcAB94ooceWdkJuWAAKOd2lI0D2DQsnr82/6BGvqoS
0OSIlqYmytBYycdwdhDta+XeV0O8Z8p6fEadM94Zmvzp69XxNujqYRZmqOZ0C6+XpFvMF8gy3TPe
TJhTtCWgU9C8cEQd6XwSCO/2cDdWv8XdSaZt4XGPCvvlpKbImU1DHCqeG0amrw6c+gvEUv92lI20
gMXoUoNE7pbtLv/8zckfp7Y2Ws3kelourYebJTxapYvvZ6wlx9uhNgbEPUYFF5CEkGf7ZagBsjWS
Q43rRdHgfHVGBCGAZY87KZXUKF9/MdJKi1xdvoX4z8sweleqzSK1xuwGOajJLqP8rAXYVBfxpP40
NLxol0SNf9mJA/ZzsobwZ2n2yCEuauoLOx1OM3fux7Y3MCTT0HfWALVKrjnQ35eosJwTXPzx3e25
0TYOBsfmoWgJ9FXJBVeTo/KoCYBk48WUZohFQh5DCFAzGtiATt7n+UOi9EjbUM2c/0C8FmdVkDDx
z1Qp0z/01Ao+RrOAcd9p6gKim09eHWyzxBEN+m0ffrz9azcWjUydZTWKcj+9jMsprlMXoqTWO54C
Hv+Md2AMXQlMsWiadOc63Am1bjuqiI3YTTc5ngOg/APXRPuo69P4gnx6sPMN9kKttvo8jEEgyg4/
stRpv4DBVRH26Zx3ddSPvzMqg2aqaoFXUNeK832JUIRLd9jr1QZVLpy3EOtDWN79I8CP+Hz7a23s
O1Se6EnTUOUyXVd9FCo+wzQ3jtdZ3XJUImc5AxbdS9q2owiycHlno7F5uSYA4mLp1rAmqNxjVFe0
0hu3yHfOkK3NTTn6v6OsVl6Ki7M6ZTUwrqGuv9WYtPl9ACrNpviKoDUSxai1xhYsVjTODgnnxOk3
JpP8z5KHpuuuc5JRZFpgquhTKg1+S6ploN0+j/9lbfG/9lc3J1OQJ4D2wJbAWk3mAsEGX8uKVa9J
43o3xWW7yMOH3xgLeYFrU1Gm9r5a8M6czMGAoZMn9BQNqKBKPeRgh53+x+a24pUt2x+80szVtd1T
weGxyVqP6958H0VK9m3ELM9H12Cv3rYXajWgsskd7JfYwXXaoQNLiu2jBLhgl1nlO+tgKxQgBXlz
8m5iY10ud90eIon4cTxEJcuHuUvap2ku4pM7dmJn/27kPQ6tCZIAYBG80VYTaIqgsUXP/rXxiPAW
kdXHYQTPPxtSq0udquOg5vlOXrAZ1LSFpfGKA9u2ShyDou3SYsCcMR4HXGfx9HmCW6s9SL8aPOuc
5nlA7/f77QW5GZRsH4iTKiiJyEvyTTIy9JpSDKkt4HmNqIzSDTsjNjg+l123fKCE3NF2MOKdY3/r
5nWltw3bTBPEvQxa4cw9ODO7oEpS+30+joanI8p0xjtCvMDoz+7P6xBekKV+Kv2GvbbUGVJrqdSO
vd2VDbYY8F8gmY/1/TcMNXGNTgLlU4A7q/VpYoMyq8iMeHzI4otW1YWUGa+/Yoa+d0VvVQ/o2FB7
tqhUuMzh5QwmZV41A/PrkTIkiD0oevtJD+Oi9Oy+cP7sodoezMooPoaQirwqlj210dbM5yINdQSV
d+2ZNjYncDKoFeAyyZ7Xx6eh9uaMxJ7w3BIQbz6jg4JWTu3hy/w7X9OyNJRrwP3B+l3lbSYwzSbV
HeFVaRN/GkYLpTBcyB5vb4yN+4DKHdk5DQ+0aSQC9e3GsBWUxFpOIa8TrMweJ7pT3KOW+htRQLDx
YCQO8NDLKMgGt0kAZtqrsDLzEtH/tTRD4d8fxFZtBCMp65v0vC6DpAJ73yzXBFIoyXI2ZgRIAfLf
DbaSH0MHOgYWRb6iVxPmuAsyAzhmeQaGiEdXyrGPTtTvfJatdQYexXAoC7qyc305FkNTssaGVeS1
7ew8jEqoPQXog38yXLW5/77h+Oey0WT/jo19GWpB0hQB4Uh4+NDbJxtmxlnhHeIVkWrufKGtUeG7
ZMBuAPLBQrgMlUbaIDCVFR6YBSwwsy5/qDSRn0JYGzsrbqsQTyOJhI6+J0ibdalY0xKoTgA9PK2x
8HNUUtRYlDNl6v8IfK7hNoqvhev0x7ognRtb/cfY1X/fXpCbwwVnwkIxQVCusUvBCDs0pRvI6dUX
Hkag1PVSJJ0a/LB3PuJG9ioTIY3iBQezMFf3mzU5yAyos+21WEU9h6WlQzbSI2iYmvZixXhmIMGI
KUYXDZ+cug1/4+bhVrVcuoRcCq81vzfXa+h2GHXnmu1liBcfhImWw8BZuXPzXJcOXZMlasmLQJhY
PK1y9FJBkT4eamQDocBIyqSoz4pW68/WAlurwr7h3EBY/IoA6ODFRd9+xCNcn3Z+xtWRya/gvAQn
A3SJzp388zeDXWpNn1J0gzy04/JnE18jrDHV77fXjr4RRdNNhyIlb3cumtUX1Vq7yeciMD3LSFCs
XeoeCvjY5GAv1aGfPIQS519o0JE+5Qq22UncYzPlLpU4CCPKmsNoxhicdmOZT/7QITHnD5Dp/i1H
gfgd+prcp01QDc+Y68F7Qsw6HT5Pja5+FXgKx+cBOi6MUksbijvnjxsAtCBDkhaEEnJ+OX9jE2Qj
h2fpuyifHRNtwFpKFO7OASD/lrflNZOWjSzv8p1cQJHrNDqc3bFy6mHwIWuVLy3PkWNROAg5T+Oi
PlQDGYua6Mo/tz/besu/RqUC5TIuUHxrDGaFwAVy3TAt7KZukQpFl8ruICAWTdueb4eSV8BqgBxw
3HO0DF5vpMtphM4RWA7XKEATZNYHU0fjfzExpQ915WNUwd1NQ9P5q1ucdIcTsZ5aSq6kY4KclpOc
C3f1Ad1IiSy9WAbAB+aMwn/6a1ErBOmaEEEE2wkf0Fuf/ro92vXEvsakrE3OKQOL1daPxFw0+sDn
NLMGxn04JSgKlxiciGneWTlyZ72dWMp7JvJ6tOI1kLTCWIXCr1kJjcLGP5Ub2ss0htaXKucLcMqD
YhfuznSuz24Zjz4BS9WUGBp1NZ16jKHaMGB0gG5m65eTvjwOYVJPhz5OoXtHY4JAums/TqQEz/Tv
I3NnwOuj5vUH8NCERksDkvrb5UqqIdU6gZ3V/ty1CA9b3J2wkSc8iW9/w+t1w8VE18MhsZHt8VVS
4/QaTxcdxozrIKR+rAp9+DnZg+QzlEX86GjS9QqQqn877PXSISxFfUm1IiNYU3jgWwIPpN+DB0T2
I3Ow426q+guqBHsEqI15pBYFm4v6G6W39Yc0KmdUagSafES6rMe8tsvDHCrzw93DseT5SaOCNx78
gsuvtYSjalcDxydu5uN3RK+VR9L64oT0E/Y7t2NdjwjOGs6VjAeOBtC5VSwtbdxgThCWVbArNEWr
Haj2ZKfbUa43HIBAndo9iTvl+3VHUC0xU6ZIkfs1Jh4nV8Mjhc6dP5pwUFsFL5/b4bYGxaOKciJP
Sp4Jq+WOkTIiADwi0cqAaQwiCUl1dAl3omwMipfwq/EnO4tT+mrqENeKkOnr7fS7nS8GFmOo1Hd5
chgVJK7vHhMfGdEeVC5kcm1cRuviTlgkfaWPAPryyehKDMBc9V7MLleNgQkyuCkLOhog6ssoZoB9
o1ZrpV9XmfluzLTpm1Gq9c7MXe9XolBiQMsLNhpn8GWUbEZDKOtMeAyLGnjQq+gBaDiAYbje3r++
gWiSjnD8Uv9ap3LYP9UpRtsl4s84i6qACwEB9It3/8dhdYOOweuBDH01IIUquZVNGRyQkUxOr5YO
NoOy19XbWnAOr0VavyA9QUBdTps7lZwClVv4Y1o7OOe02rmfXdxFMCM8NqIOHu8f1SvpjVuD4v8a
6Jr1Wp4iLYKbRkJLzBGo/GAo8xublYUAcIQ1TZlSX51AU1+N2K+jzFsCXDoXbQYpwC7F/UuObhNs
DFgIXMbu6gsZpho2WmyUfoSW7QPvl/yMoFkKmrXby0uvHjFsIt6kmCmQ/ToUKlYjwrUoRm6FW4IK
cIf0hQMC2vhOI/jvJsr+zZE+ivriczm7z1Xc7PScN7YWUQElA+qET2ivjj6dA6sNTCTd3bIFB9xx
9CVthsdNs3cgXSc11P0tSSol9QZtvYrkouKMYgoSs6DP8bmoEWB2WqP30alJ3htLiM41sA70svCL
rDOMI+9enNz5hAYwTf1MW51UMHlFVfdx6YvSnY8NziUePdBuZ9lsbDl6D1yOQHA1kCSrQZIC5Ko1
QE6KOqv9mCwK2O54QWUETVcjR0kRn7Db47pOoRw6kZCHbMn24oFzuclTLS+UgRPSz9q5RkO+nw7I
zpkvjZagGY+RjX4AV1A3O+fk5qJ1OVY4kC3JN1nlqNaES5QSRBwuE4IFQR8rX8OmSJ+cRjd/TiVi
sX0fGR+7uGiedHK4bz3gnp0fsTF2C3AcBzVpHG1H+TXevLsRzxq1XnVzX+ukFfWUZC+mSnm7tTpo
o4k+vAAEuBdawG4FmifPbZVaH6Tly6Dw3LtmrMhNGgBj6FRE7kHg2Xb/crXIviUnia3CTXEZJeYc
dawcTTa1nsNPS1R1J4Wawvn24pE3wOXDxqF2wrXNWpXfcfWwiYTA9zYbc6wzuhhbi0r/AE21OE3S
ATuooFomdaQcyhptytuRN84diweVRFwbvFjXEFE0IfXEaOrcx4apPqg8YQ6pMZfeoqvjzmvqCuIn
vxhVZsHuh2ZCmnI5l/xfMENjhTmubf/UquKdhe5VF7unJGs+6t3wYI+5y13vPNZzfUqV5Fwb4UNT
ld9vj1keMavZphZNNkv1EUjDuuatY+RddFwnkKcbTsAcs9gO8eP7Vw7UX97h8o0D6nl1BBkJjKEs
XDK/NrWYPNawvNBu9yC+Gwcdk8lbQEKbqXqv5lSdsNJoc3DLyNktB+zhlUcFqFkUoF0oHGQK7546
SZ5jpXLvk16scmcjmLS+qwQuA02lnrK6aP7EPHl5fzvKxnki3zaQVShDuZS+LxdKLnBhM7Q09S0E
ZH5Ek96e52XAfWRK3KesHjT050Ntj//5evWs1oVMnR3gEuxD8oDLsCilJoiMGei45CEOr0qfZn4O
SwetP7vzkyQcz0E+658WDL1P8BDoNCtN5o2taR8VRKuOYbUYvhXgcnt7Pq66bewcrjIVZDUPYtnc
uPxls5JxY0ekPSVSSYdECdCkxSQKuI/7DnPh90EQx56uhh9ElL9LivF9XqNblljTr9s/ZGPngPOg
fEfeRz67xlklTWEOVg0nTbE77alv3dqb537YOQ03owC2pZnHGuAuvRwtFcCpt9Bp9s0ay8XMsJun
oLN+3h7KxsEHiVF+ahDQUiDmMkhbZJg4zHaCpfeAiFwULUe3lU6Vbr8TSf5Nq2VFE4eFTF+SzbMG
WhsTkNslmRPfnrDkDfE/emyF9AElJ1++L2G690y76rCwXKBI4cxGOsB/rHsObTGm2RDDdHOWOHyy
sNvDRAQ95s9jF1p+5WIZpkwxSvyZg3PCPEfPzVwmmKbF+c7K3fqUKOVIDrElu1jyz99kBjJTmrQg
T3xNHTDeKnPliJ3iuAPT3/qWFOQdEK802MHoXEZxkMfF71RNYNuWeFvlQ31yQdJgcleoO0fT9YBe
66o86N3XyuDqAFTnyBxFAPQC3pXyaGJx046m+rizNuWr5nLJEEXArOdWpp29HlBRB4bbF9jIVwWq
HsdxruL6k0kiN5/hliFwWIxlF5zTaHKwkx2qFht0inYfJIoeXGwwLn9Tlc3QaQQtjiW5QgvsFJlT
80lt03bi8CirvzEMDn+lETRi8P150D0vdtvji0Wuah9zIPa/JoS+vox4mT/OZT6fB1VvPqTJ2Bh4
SRut6dHMkOJv2DFg8BFnr6Y5i/FN7dqx9Ftrbo4ERgk30IwftQGwBBUCIz9Xdq3+FQdj9o+CkN6M
5OY4GUencdW/o1qZtXOX9cGDqVgL9khVicjpkAoQm7qJTqpZNCLeOXA2kmjmm3cXR4GE367rnzOy
tEmnG7DCk2r5PjSu/WedWMrR0ZTmU4VW3IuGqQv3d4McWaEGJw2LGX/no299c455UCkwoimjXS5i
mjKZPicWV46NQduko4s4VVaLg47Ye6tsLWK5sKC/E1BfKx30Y9qrLdZyvl4j7l3OARZJzm+89Fzq
53TKETSA+KWvBuRWhoXReJP5URoYD1Y+Du8z6HQ7e39rLCSTUGmlChNt+ctpM8OUKcV6zs+q8os6
wKEIglzZSV2vDxjEYt4EWQ0l0uc4SmeCIA2HCGjipH4V26iQIsvv3b8M5CuSRg5F1yvOYYFLQSka
6XoWqujS2zVK64BUD/00dzujur6YGBX4nNdSK72D1bG5gM+ZVRxf/aipiqe26jBGjcpcxYUWI8wD
VpB7RJfrxI6I3Omyzch7ap0+JkGDCWJCRKtuDcR6AVFaM2YBjVPqRynI4g2JcX8JiaCURSXXCYDL
Oq1L04QSoxtlvj3EI7ZXaAEKSBlcwkgF3/54G4sRUgkLnsccjeF1vdyZxgFHeTf15zgfXzIskP9K
a6HcXxyl+Sx7U3QzqScaq0tItHmpqg2a4LOl47PVlu2fXRHmO7fQxsdiR5FF8LiALrkGIPGqIP+H
PuLjGh0eo6rWMOpQcVaGSq29jENsn4ZGODvQvM2oFpc5LybA/OvcHyZkj1HFnPohjDTcZIwa36gp
eW8HKZrHoZl8w0LY2jl7t74bY6QvYyJsBK3w8hBBdVqXVanUR4p6eIhdZOoRM75XlIxChUZ3iFom
QBAu9dUpwlSaWouEqD8udfhuwloKZVprKHdORLltV8nDRRg52Dc519xFtjkhuOdbnZM82uS54oAp
7k+0ZFLPxSPOzxIXcsOcR9JcG2fn25tg4wsa3KRo45D4gfKRxY438dtCx4uoDhJ/Kczu/YCw13Ey
scidhl4/Da3ZPCp5Hn67HXTjiURzj8Ip5SAUxEjoL6PG7YxZfF2jX4Euf33monFRrG1wEAta49/R
cZqfQ6OKZ9Kq4aCryfQQKYru2zAbX9Q8DXZW1MaNQW8OOIztmGTja7R/ztmpT0qV+NDZxyM8ywwD
Bk091ZER7ezTjcWLDqFUM2HxAsVdnQa5E8x6NvEoI6vo8A6s03OR9Hs50taAhCxOmSSkPGTkn7/5
qmasNmoA29IP0ggW97JU6Bwnzoth4V9w+1tuDkj2Ucl/ebysn2aiVAMNF3XmrnZ/hLZTPKlxtEfy
2lql4BUgEXMHgs5abcZ+iiC64OXjG04Qgxavp3NVzOE7M5ox2wtt+xGQ597LbGtkXO5kXNTgaRCv
kpUkyMveZdoQFMCkUXP08Q+sJuuvt+dv416nS8cl+1ohddePLuTMAlPPeXAKKx4/pGHYfCySAE2T
vnC7YxcY1s6JszUsF/YqTS640uAHL9dGMtdVN4QNhROtdHxLMVtPmdU9NcKtLJ2XJIJmTB3423X1
IVPUfDDTIfHdbBif1GicHkecX98ZWOh9xIo3lIlMhg9qF//Vtgv1tijHd/n25G7sA6YWXTVUsSiD
rMXV2qQF37yEnDPOYn5zsXE81CpiFU0w7LEoNqaVzWbRrWHQJkv1clr7sR8nJ59jvyjV4i8cpVid
rVucbg9oKwrZGD0tA56746zuvkQfQW3PuO/2ivYDvxLlbNSoE9wOsjVrIDAkFYmLgVrl5VAoK1Pn
KKLYn9JQOVLWG46FhkZ7rmMe+huhyPdsIdH2VzyafBkLu0Fk2tci5c86nIJTPOofFSUJfmMlUM/m
nc6kyUrL5Zi4/aphFojRIIYeHsu5Vc/GFEcHLdilg2x+I7SIKb3Rpr7SYDFRWUFMQUf3xsQBCcpV
4ZlK6Jxvz9xG4oDgFOVWPMxcCVi9HFDSWFjygcTzaQIiFQFLIog9UaV2e+ab4r8y22I+BuBSFlzE
IXPwGFesHerQ1eHF24fKh2zrSB7s+m3aIiLRhS37C+HM8kM8JC3Mlzg4kCmKU54Xwb1lehkPeL0s
rUru1epIdjutQeaqSPxBCAwR1BEDWrMLd9b/1QckgSQpQUtVQsYpnV5OrWmjpMuDO/Y1d/xZK/1w
UrUm2Em8Xll9F5mfjCK1E6TCHaCgVeZFM4ASclzHOH8h8XGY4xaoBi58Z5zMjD8c5Njf22OCT56J
aLxItB4nyUbPX4SOtGDYtml+dLWh95Y2bA9ZjdJrY4zTeQLj52WWopyaOLKOUY2zxlEY9fxRmWN7
J5G7OinkGFxZhiGLQ/R4NVM5apKN3jFTZtRhvFjXhbTmwbg0PkwktKfbS16XU3I5ZdCT2VD0wwUd
4zWPxYzNFAvMETUWHDYz/OhrTHoxrpqe8IR0gqdWSLBt1kyQCYIJc4FlDt+75ViiVjOXysEJNOcJ
onbxK7INxS9nHTf2NrTKl7gQw/sIB7Nz3wfxC171ArBpj00ygoHHwljMx65LHL8YVET/R9N4rAPl
L3DUexz667XHEJFzgEMJxYpT/nLtxZpaaAAWEHDCJuf9nLbJITWreGcfvbKL1jOJFjYQDQEFA67k
ZRg7MUItS3BiDnTcAPpF99RK/yOqO6Du7re2159htX1EfS/DfNP0eBU/uia+l0GBTXoxf5yK4Usw
0NkY1RFR/rHx6qw3DjMSPaUx7ZQ+rudEVqQkG4UEEzzgaqfA+HaxMIe5ahbDjHVXaeZYp/T4eN5e
X9enGXHkAwA8MKzOdcqCqb0oEC1wvBxTw8+xSIq/S8r+OY36LP9joYq7E3BrYJLIQWcTkBb/Xn6F
tBVT03M1eIE7YFGc8O4ypii7N+EDziaLVJJDJ1vHqyVlubEzQGuHBFM146PZd/FJquv9zlgAipCg
y2rAmgduG2W3VDljSbo5egnVesRaJI13nk/XBw5JFjBf+Wwk414TECNHL4d0hAvS1VV9suvoMDjl
PwXolJ3hbKwFmc2Bm0PYjHLlaoN0BkYgUYvXWRGG+JHV2GHNhuDtMVjj13q29/b9djzuGgkLBJi9
utliE4vPmizLy+Hz/Bh7xDXx7sX2ErHN81hq1s7JvbH0JPUOnCj3Nrzz1Z5a0qLT0PKyPUfv9Ocg
spIzNaPJu72jNj8XqRBAc+hqyIVfLnAI+y6SZXJU6Cd5WLqoD62BnZs123sk+q0J5C7i4JQANLBK
l6GM2UFu0FggtVD9fVqW2vgwTPQ7lndWk1Q7y/B69qRkINI/dNY5RNewrC62ytLAJcRr9Nk+RA0G
u92oGDsp3vXsyTYcLVWKoVx2r9fhm1d8mVjLRBjdc2r3b0yatKNFndZroJrs1PG2xiP11siOeRQC
Xr+cvA6XG04EXfcaV8nAr1s9TplZcPdBxHjApJIY85m43i6jYB+pjmFo6LShkwSn+R4r4Fbrv9y7
5sAAQagAskYxFObnZRQX2cmoDEbdq2YkD9Gfib2kstTPrW4FO6E2po27U9JqwR9o2prDu5gIIJfO
pJN314/tYFrPfS72xP82g/BxwN5r5ATrtTbVgYosMUHsrMDZsBfOU4xJ9s776LokJ7MOVjSph4RV
rKuqxZCh65rnmrc4RfOliTowKRz2XfRJMUnsP2rB2LaHVK1SmGlBgR1iBYc6fCxxsERcakHq87zY
1rB3MF4PnyzoFRsIxUnSAi4/pxrm3QgnS/XM0E7/yUBc0v9X651O8fXpQdlcpZItCa+0/VdFETef
8zazCpVJpr/mYLR0asPs3RDVmFvlWbOzszfDQeCkM42eFXyc1aASHQJKHqoeG2Z5LCpT92IbPaZw
wDhsUvM9LdarSZTUGBIAchvuT2D0l/GGADNbszAtzxxs92AInHHVxbwb3kQUMKLcyjzN4BeuTpFK
XRCd6x3La+f4lzl04ti0s4lMQPdTUax85+25NSaKFDwFbJzSkea5HNNUxUlbN6rlTZWJ03scVOfQ
NbKdk/7qS8k1xx3JK5tmwxW0vYagGFeKaXpuZIf+5NIFMIdlfGwrAWbUjPakN68E51+ptg6nFygU
qSWxWolxT9sGU3To3XVAJ7Fahi7AM6TNMKeuTeAApokdJqVpHU33dsl061A34fgtoSkujgkqne3R
GHS9PzrR2GFiWuLzzcVRl92hHzuw0tlYzXtNLnl0X7wnaB3wcAFi7tKW5w6+/Bh9QiaVaLXpYTQ2
fS8AXZznQsF4sYJhhlaS824CNrDzhL4+s16joixMBURySFcXSj85iypC3iejPTU/UndWzi4aH89O
5gwPUY1lxCG1y/FkhTiyMQe241EILN+bZRL8PRh2/3D76tlYkhQ2wKNBlZYCzqttFqLnMJgJ1Hy3
wIJvRjnooGZze+81yqhRYETbhLqq9Cu5nGvKZR2WMh0qGJ05vzPHCpvdQOj3by8gFtwHmlTfpoq7
imLocYKGPfbWGG8crQHV6x5T89PtGdtaN+gmAFLUyA/RR76MohdqKozRMTzMHLAazZ1sOmku/KVD
Y8/NA08i85GK3t2tX1n6hvcFV0XAXlpTyqdUzFpmkL8pNBIPgBEg6nZuszOFG4NzdHrYnPCchhy8
l4Mb8aNT617VPVOqebsacc4IrGmnAAtM/RBzKOJwanffbs+pPGZXexG9A1YIqCQy6rXYn40RNxqb
eKra2oSD5jxlX5JxEmcN52tKWniilv+PszNrjhTJ0vZfaevroYd9MZvuCyAitC8p5aK8wZRKiR0c
cAeHXz9PZPX3TUlZlpqciyozlUpBsLmf8553CTPzNgvXl18f+Hizfj7wcViCKOPoxPn6fAcyqVXF
2kNVrKadnFt1Re5wdroq33rnTfsZPQMAwg3g2MGw5uBX8fpY9ahKQZySte9K85jYW4gmwXVt4qy1
MOo0A3J7KtzKS6Frh+Rzr2rnVwQOJi756Tts5MYzuBsbiaxi3K8sucQlFkS9BBJ3X4OBWaT68nzg
BYnJp20TVVokLv76gv3FesHMFYIuawbD+7dCsAhDLpNbY+0jb/RPDCLFk4yZyTvv2F8eBc8QmyMc
RSRvLtXUuiYAirT2hj9ej1MW3Misst556I4f8ubeszseV36OwDbwZu/vJ7BMbSprXxobC245f4tI
FsVhbD5dJ9r0/8OFoxwMGAgCBLwlhRMhX6hsEtZeknsSm9IJTuuNPKpfH+VHKtzbkwJdZzNmGQTK
f3NSHVFAY6OFuTc7UksTNMvjAzliIIIAIeE3o26LT31hV2WiHazbgBL1Mu2bGYwyzitlIlYMrell
cHQm4hGXz2cnmLbHJRsJJtVhXbo7pBCE/Bqj6zXJCMW6PODdx77VuGoT+GtH/qPXiihKXWfFyox/
IYftHYtAauFkTheXldt9bZcs/B4x1Hu2aH/vZzdcPmpSll0YO477QFJDrWN0195nN5+QDiB/kVZs
oqOD2ErQ6sbxclMnLc62H8J6NsOEBBMmIygu+7umXOqHfBx0njhua8/YWfXbmFgi1N1RLNPImC++
erv/CPsgKMKps/Zz1hAe7+fwg2OzD7tv79yanx43aLOsreBN7LPonV+//lHYiA3ek7mnKwt2tm5E
rI1SkAel3zNq+lkJQRMJTApj/2guTNrG62ORrDrW0zYQJjq4c5cshruc+b0zeakRDvi/67GaDcwB
yaxPG5X7n8gaEd/sfmnPVUkEdbI2CwCpW3f9029fhaOjE7MXfI14UN88n1oPouqRLEHVHGxi4iMK
LgqH2BbDe9j7z2s72/Qx9wN6Dev7W1Ms1r48Gr1i2xMqvewwx3X3hhku0AXn9y74z9smhzr27mxi
Ry7ymwpYmdKQYe+tOG1mtJzWkIlba3NX6KRubtzgz0XqTr46mFb9+nL+vFACSuAVx5wQJwi4Wq9v
tCe9pshcve7XJdrO6j57ibzFfKco+PlCYosAxI9jG9pFOA2vD+ITCTSHdsNBwEipT6XCCLQPJzA/
ErB/94SOBfJR3u7COPmphlMAB4tVkS5e9vOY5MqNroulaL7/9lFgEGEDzrCMF+RtmWOVM8nfa6f3
4+xe4lrg1yRrswr89t0hvfGoZz4yChjqv7k71Ur6uLDMZW9CEWSgA5OlM9f3vNJ+3sfInMEbH0oU
5S/b8uvbE25kARNmt2Dqq6rLtiram5Fc8TMr85z90IfOO5z7v+hhjgNc5htHPjxS1jdP+1YOzuZ5
+bJfXMzavbk4b8e5jS1HfzLQs8RhN7jJgB1P7G3BXd5Wt5UvLxRZ2b97F5EJHelYzrEiAbF9feKj
nDf6SFsiJquWk0VgvdtBXP/tm8hRUEAxeuKMrbdc+dqGJ5E7i9zDu4MmOwZTSqD9ew5HP71j+BJQ
iDBaBb1HgfPmmvaBbshUnDGLypb5smpwA2XN8A5Sl83vvmKEEzEgYL8/miCwFr++bFJLkW9z0+4H
GUzJWHTlzaTL5Z1XDLMyPud1KcLaBIEFE3SkXBgHvD6O2Do5aiua9lm/1NHJEEma3da1tnrnZKv+
6noDegOzz50+9mXkf5rLsDJZPBcftv4wZVla9Lqx0tlrKzvGHNtw41I6Qxlb1mIVOx0Jz97RLGh3
V3h6uNfR1hfJkpW6QtOAvcoJ8aJg3EMb6WGfNxO2Eh5e5buuyVbnZFsKUSd6YjwTUyXinESuSJUn
ZQZQfiXalrCkdWuCKmk9O/8yrHNoJIJU+TCNOhFeQFvN3RM/H2CfB2MfxaJe7HtTqSGPcdM06Fqy
Kp93M4ZO9S7L2/LWR3XQMqHNQ5n8CH9IM2XmZuzYOnRiHITGZzFaWZM61uqLuM7s9svgj8090p7m
dg5z//uQKeMOEqtZ44oorLtgsKzPylEh+k3ROW1C1t/QxcPUez46Anu5dBvLRmDg6ei64y3M4qgO
Ki9ZV566/VQMDX7ngbH1Fy1WYtAwth7t21waKmdIH4LfDCKMyivyUlsTT8JgvmOrs62YaAzz4zCH
TZnUwplrzGu2to230mtJancwzDkMvihaFJ92VqXQB6wP7jKWzm5p7EmctMWoPjle4TzCnZDY7BxF
IuXoz1c+ce5NHObstB+zUkznZbHZ225wo6U4ikh75yA52S4JzdpPq1C3Yex6ufsSjZnvYZPlrVBR
3SJ3CBJcret5oSyL63IxPxHX5I57+pY82vGkjLdNb8w9sRsWCWvWZktgVL+IZByslXEyDRAWYqxf
jYzKcFsf6qkeuGihwd5eKGMlcE9MwDdzJNj3y5Lpc9N7hUiI2e6ZgOTbtzkf1gLEK6SzW7Z6ugBG
3Zy9mGbnfp6jRtGtmYWkPsiXKPFtbfsk8KnipXN698L2lvIGggEuLEYTljcNPeuHMB8amsco6OZU
DiGjPbOyxNO4LQScqaBhEVTGlPUJ++xC5oBy5rO+qL1vNdwhJuBMCDifNtrcXV7l64sYa+/OXmY/
IHPBthhVS39d0iUADkhIU2Y0QTZWQTnTh2o7gYw3tWTc5+bN7Bt4TPjwehK7LUA19VJkOm7DUMOP
q0rxYvde9hWrruGhCxEhxxPYye3EWMxJ7AjACdmPNV5O/nUw5xdDKbL7RQzGC7DKVCfDrKYuwZM5
eF6QFz1UlbKtwxg17rq3Z6dtzxvflTJeymp8QsPodURYFmGxt1VRl/EYztVVBw+/SgJ3DR/FMMzP
JTjsLVcnQ1TEo6MTE2fk5z4qVJDgEGF08UKu7iOpFOp+XRdTHHqs1PmvQTTL1Gktp08UHu9ZvIm6
umfIwBJtMgW34g5XjG9TBCK6W0mw9VK1ZjwXdeNlX/izEvanWvy4zpeqSEpvCHbQg326d88IPkhj
xU3Sq+owdqxJ3jSOwLiPzN2Ah3EqjrEOZcQ9mLqgELEDaf08WuxsOM0IKpj3vEjRtZ+7IfmBeoVB
41r9mMeTb0M9KDHFDGIA9OWermkbY27hUtFqWc552PvrB6etzGSpHLT7i7m6Z8MWWTy0VhEuZ5O9
CMTvACUywXU5b2NOcCFGMvCnc8Pzy9vMl7pL667xiFqaTfcuK7L21i+GyecW9hYpf760TjxGgzd9
5KMPDBin0onhOzXsJpcUEiOSHTRZVV5sOCTfD65tbXs/EN5w1hFEOSRTOWPCvU7RFiXlXBcXx2An
ng0XJHXfizaY95uWfXeYVSU6IO8u7E5qMc6Qy8oWZrjupy8Ns74pKeAeHMIsd1lnRQf63E6LdxGq
EdeGxh6sKxMupJ8sbaUurWHC8K8lEvVAyC2LZ0fWZnlGWnouiSAqFuvg+TNL5YCe7H6sq+apsI0l
P3hlqPO9nKuuPDQ4zwGZ0AI7h9JbItpZUbAiVXkpvnIAzXCjoJNBoR5Zd2Tj1PBWRoOmYcSPrIPf
bqx1QlKD/XlrSRI+jGoOzBOin+0i9riLNTemRImno1Z7saOysI9RQMsvbVia+IxUJhK6LnC3L4TX
k3+4tdK+De26OXUUtKC4XIZex46DSceuCvJyOslYg83UzlVgxMgeqePIBvDjyBrGy5GXLjgLAmGY
pAe4TRPbVdc8N6UacdnD4usBXsx43uPmnMHItEaGHSKgZV83sd5k0WbMBEV1LUv3mHk6DqoKd4XK
cDtuM271p43OvLgHODioITCTLad8VMV0My+GZ+432r4qtokCnCiSxMwlwK6FRMD8mF4LdUTduKXO
qxhOaP4weUarEm+ckckwuK7OTOWJ7z1APFiPp7wqrlyTZpyW2RBpU3XVQGbYOlhxLvy+TNc1MC5U
i+0v0KtXPDiu9C+3dVjKAyulo1Nh2GxjhVVxoWa39RM5DlZ9mg2VvvFUNT20fdb0idMH5cpi6uGL
DoohsnSDzVXH/bJ4c8oL00S7vJ3l48aQ8oDh/BqeLUVZnwwje0daBfSzj7VX+9uurJfcOi06o/ga
mLMrUqfw7CqVVk4woW6tY9XY76dSoNB0nXqwkm4V7QXXsgKyKfupT8rNyEViy9C82hpE6d/cVfci
UbX078XoOc9F5KOD96dmMXeNDEmL6DhZFVcWu3RshiPLg+z96boex+FZDux0B0xG4XU6U7aCA7Hs
Ts/5okK2JZPpTZeZ62d6hPZ53iybomAYV/e+no3lSY7fi2ZvVe32nYj28EE3W0cdJ5gR6UzC4bIh
G4WxMQf+kHLfPEgSRMbeDiqUT1I18+cex/smHlD2fyp1MH8HyqCoE74llni1J4o6F/fQ5u5YldwW
ajWKw9wUWMNG5OLNMbofVFujJ9WS4JOji2TTG0o8Myrn+3G0g88i9OSXOiwndYULSPeEP0DtJ+Fk
BWPcZsZ4FeipfPFkZ3+xHVfQurpZ9sLCxt482S4ILfnKbR7zOd0H5XbWx9psg7t5WE3ocq1BVgP8
oGZINcuckfI2NtEpxZOvd3Vv6VN/43GCa398emrERFgFFejKw1wGt+Tq1U2sC1Ggscbh7tbsGydP
F0N2DyKrveca1S6lczVHHw3PLhyMPrz2ecoi47ob1+4Sm1G9K2erXnedNbbHWJNSPbZtPzytg0S4
2WaZ2O4XdKs8EqUu7vololQP8toKiDJFThzPGXajnEO9YhvQ9fVHLlg9n83YGn0qeqNskD31hrii
ZbOMdDYZY6QB672IQbfZkKq69IKDsCymG1iv5B5dlrRLMI2pra7NxV/7j1PJopFMo+Nuaa1NCNGs
BPK20MMoki4KVhm3PKpX3Tiat2tj+GTOmAvLG6VXt8aCeQltakF6chyqKlrjOsK1M2ZU7+UndkTg
I0GQeixjaB9C7WoZ5p+Iko6+90yi4dYGuthiCUP2rh588rGkbxpfW7KJNgropviw2OyicVkCWuvR
zbbYLuDSxbrP+z42Mm4nr2OXd2eetHRBgszsXLUYZ9uHyVfli5adAoSz6yyNKt0GCEH1seOoHEsm
5McIlYx47RpnC8l0Jb4tYXFfBc3ssv6thv5Etvc6n0QAAuuuBTAiKNX0B2grpA+zzUS24THn8JXY
+9lWdicDqp8Le5RyTWunYqi0NVG9z0q7n3CBdLyXY/46tejShd5pr3r9HTp2IM5a18nHeDKCDBTX
ztukRoz0xXF63qRaBmwk/aj0dG2T5t2e5KNqomRcvLJOLb3pT50j1WMGUTlPajUXU2IvUjyWUTnm
CTzm4KmrNgKRVddtPla/3L+kJODei11Djp+lyQgdQmUbPja9wisTxTnQdNt6+QWZDIOxM6VvVTtn
EgWRj+zMTqwRj+Rp41dmnhpbPnN5tvJorpnXW3uY7RZdkx3MVUliEW4/B588BJYYXzGbyaveWa6w
lumWm3kK/I9GgLtUYq/tNqbCXexHeGmLcx8IgL7cw1UuwaqX8DKMK6IiBvPP3cQsneYuNBZ2XlBn
nxlrFgKH40CNNyWasxUOOgB74uXzYJ4MU+PYDw2hQ+rKmCYRJjiSdZfFmg/9aVSvxVVLVeHHqu7c
LqZXlQ/4eMmb0QpyL9Zb71VJZFC6JqwDSGA3z1ZZ0vkSt6TGhpwSh8NaUeRXTX2HuVrjxGruIsJ1
JzUtsY9de8dcM5qWg+ThCA9lRGJOEuYFUI/dOdF6Th1FIksgrPC0GQQ+2l2HM3PSVMF411i1eulq
1s90qdfhw8LU+bZVNS1CldNDnlfZ1LDSoFQi6k/0srgwhDHqOFxHMZMz29Z465ea91MXSz/G2Hm5
j9hLTEVa+5640ZqsohODouFQ17ASdv1sZl/XmvuSjhSCdRLKwbwVaqDEdBazr3azmo3xeGkCdQuC
1keprJWc4nCLBieuOocLJx07F1SfZq+oeDSPHeAx1BoItZ51XpcsU2fFPMqeeiUXnwPDlOVpjRjw
ITRxLkm3LR+3tI26bIY/sGJpSr0lD1IxVsF+PCOkV66Bfm7xPzmbZo8Od97I3ovRm+LmZYqhzVjc
wnaOscvILyd04DdhIfxb2whZ4K0hb83dGg6ZHc8+tTbzmaoOAFPKIuJYqhZJVISRiO1tMZ/CecRJ
0RZafh8qZtknqE6zfa+3KEv9buqe1OSMZvofTjH3ghjCZV8fu+a+tik1B0Ob7wXQHKH913gQkhnY
UJg/AwrhgvAaDwLOctsJpA64rmF6M7Pv+NWTzmZ6fuMBSRkE7vdY4z/Bajh3meFRDocsCAznDQLb
KEIcpekB3nVVnVhtZaQBhLcENOu3tXeICUAKWRcBRVld38Bq9jZ5W+bJde+SQhOX1E2HDe/t30Yj
j0dBy4ECg4n12+Clpmq7RbkDkwZhbDs28y3erP63XbuO58I/x8R00Pi3RKW8DZbAkt3KwET7sUdL
vS8lwY3bZPzbc/k/X+USTf/6L35+6sU6Erkr3/z4r+v5eZRqfP7b5aOY/rZX3fdHWfbdfx0/5P//
0euP+Ndl+UT0Xv8i3/5fr/6II/37m6SP8vHVDzvCd+V6q57H9cMzsh/54wD5c3/8P/+3v/zb849P
uV/F8z///oTAUR4/LefL//3fvzr9/s+/H8ka//nnj//3764eW/4sfe7ax7F++wfPj5P8598t7x8I
EbH2wUmR0fEPKvzyfPxN+I8jw+uHXSrYN1Mn3qeup8T+59+94B9HcxckdzB+Ifsen5KpVz9+5f6D
jzt6TkNQRJEEafL/fbGbP17WP24O1+HfP/+tU+1NX3Zy4oNfvdLodDF0Zu6EOQbgNxTmN690T36O
JiZ8SVimnTgaIqoSKQA/yqE/+dM1+YtDvUaTfxzq6JnJUUz4PT/5cCB0yDZXTTqxHaOgwICTW65T
fUG1310UZi5oCdrmYyXGEO+M+T0R9A8x5P+sXn8cnwELQi4mfXASj5O4PzGb1VKsGbgdCIhb58WN
RWnHEDcsUQ84c0c8ustqRuG4qMu1ssbn3PKHICmKHITWmYOnvEKdQl7ziBtFs5otBa83RLy8YzDs
s9qAxopKqu0OgVUtLwMYQJV2IChFMgC+piMpCwVU/h6vvmIcuhed9VuDvrEKLHpwad3lMmrzZHSH
7FserPPnefbsj+ZkdJfRvBpyt3RN8fHX94SZ8s8PAPTro36UgTNju+MD8qersgqTIKm1kslSkh0Y
K1zrH7vZCzDuFR5YsFH57mfEYtZjAxDFjkj4GH1ZL0y6hM0Zvm9UkDiJFZm3B/LN/XQqc/E0WRpT
gWgGEU68rgqDGKjdqw5Nq5wnS+MFdaATkveZtJciLXD8+AYEMDSEB4ajPgml6L9A6wSoK/1s/eAN
LSGCY1jQv2oU+U0aUS89VRCN7qcau4sdge/rcmWtqria9TTYZ5MrCu+6yFRV72nU2unUHLyO6oTC
fIvbSPgq1b4tx91R27HG4+gWY1q0dJ9JREX4aDao/uPOX63+FHFSAGYA1cBg3O+EX9Gfh/VJHxRE
UlFSgHSVow6C1MqiMki7Tck7lB55fuN0lbaTbAiLx2AMbP+E9oAQ2SXQ7Zz4zKKYi0wdPkY1smsR
i8mbZGpupTskkDTMOq2Aodx4Ozai8bDNeDzFThcpN1lnbQ5k7eJXejEbWRScg4gShZy5fvOh9KPS
3AXa6KzUVjzTqRs2Y3BCrkRkP3HCvne+QvQwgVVBi27rLAyWyywnjmK/laEo9zSbVrNveCpoD8zO
bk4zx2maNJvryd5JYUfddQUPAPyD4Y5MvWJpHNAXa6Rt6LY+dZoANHwhuIINKJun7Jva3KLcuzBn
8oSbtG4gRgOAwLaA9KdBHUE2Mbs2XDDnwul756pm2Rt1psu9uYbmexylv1qQQpbd4/gY3uvbPXKq
qJZmU8kkJ3D94BfkkEz+NFzX1tFaCd6q3m2z0e9nsxK0MSp7+fXL93rs+2NBwkTQZVR4NBRm0Pz6
1ZOWkZeErsz0h3m3k2PvntuTKs+osqxDb0XVO4KLH3FAb1ZA0qMhfmGcwO7xdp6HcsnqheWqhFao
xzbKl8mou5HqrQ8f1aDHk8ze3FR6ukrXYTaPnYHzDSAGS3K9Wn7cVhlZc57hnDtkQb/nWP9mLH28
ILAUqI1wAMX5gErs9QVhBC8sOTQyaY21A2ZevYNyKne3mNj/x7kuLfoPXZx0cxtEeD3aVuJIF45M
a8iDO+bmOzvWcUd4fb2Omg4MLZjrojN+W+92xgQby2GAAp0NrstcLTko+lq9G3j08yJ8NCsgkRm2
NyqVtyJAS9RwPkJsUIp+mW+KppqqHcuZQ5aDOwXPhu4xItIV09rYHIvRAnYv2a6xZyZZ2VJLRf8/
rsuXwdvInlf+OJhpYLg4hTElaYnAaL33aIQ/P7weFo/Yt9iwFuBEvtlNkZJ6wZwdv/K8iW80ZNMh
01m7R85Y3IFNvmd+9kMN8T83A046PjEwFo7CUZy2eGFfPxxGUPcqN2wzmY3G/TRkJIPHjBoXOOcM
45DlLXgstFaTX1dRXX9altHx42WYfk/WcJRpwP8iggDaCeTtn5SNxeYJS1hAzGSQL7dkUthMK+v1
/tdrwxur0T8OA6cb0vXR5otX4/Xp4izBzlgXAzR8HX1Yh7axknZo/Q+latYn5SIzktO4fWyBiC+y
vIMfqM0O8IoqBhefrWzrFhjEC3eD1PY7BJLXK+fxy6FzonR07aPukhzK119OhJU9uVj4AAq12eng
hcaOMX9x6Or5Y65qBNLuDON4qItzc52nu19fm786OpwV8kCgPkCNozb+c8lSjjaIjPJFEmwA5ngB
YsXa13BA47XIpxT9mnFZz/bSppYw1W4MtuXrr7/B6/f1j/OHcXm0CzumYb5lwyPmKSjyeAbmruq2
RAr4abEk9+WmF34TZ1VTntjr9J7t6ZsF8nhciIdHt0eMVNg6fnBH/1SsOUPv26NYROJWzCJ3GRqS
j00+UBrNTl5fUqsxj5x669prffgBHeiL3pfgdk3aew38YuRIxXtiqdcrwY8vBUHx2L/QM7swV1/f
Dp4R02kcQyVbBtAfuLk8VaZWn9zG3c7nYgw///riH5/8Py8EXISQ+jAAVaOOx/fk9fEcDZHAqNnF
LIAsTKANb1dboCvGGMq7VgThzuqLlXE3AQq/PvLr/eDHmf7pyN5bP4/NavCErR2C5ypKxdzL4IRA
+3mH3fNmm/7jMLRJR7Nmrityi9cnuOAo0njDyCQT6sVJ3pTZpYOXWzIoq7vH/WI8TMr4pphc7MFj
jLgog/xjxCz/0l2t6Azvt/q0Qnr16M1e+M67R3Xy8+U/8pJZACBl4pv3pmpRvbInSJ/M+cRyA3Mm
vC0NPYm4M+FBUH6PadAI0NhNzhRwV55qd1Hdpl5lHMKCOUfiV1V93o+Bx9ScNhHqjDOyvTlb5mNS
2kj/qbV7NP1T4Ro9UXj4/aVFbRVf/MKLql0zUT6LTDQHHvztxs2jzxXOPhfIGC0MT42Q6Ygyy4Bt
1IMkTNmrXhisF19cA9Js3DHhAuz3mMUxNDbHbt9psT4ZRTYUO7mE9umivFanzFeRFWa1naVj56NU
Rp8nHvAbNq/h7MCaawsfFqrsOPh5PYdbm2B8MBNxIbPymvlxVcSQxe1TsxfRdErNDMH6yMkDu62F
d7f00ZIlahkqK2bSYOdM+NaZ8OjAnzsK99YZD11pyelsXbXct2VvNSnlc/gSDoaxxqH2h0++paIl
HmjckPFNtZ5iTw7jsw0G3yaO13pbKhqjPOuqiWo6N7otbWYl77Xn9F+arJyew9wZjnn3beel3gSX
u7BoAU55Nl1IDNM6e/E66uUbZVs5xhsV0b3p5q3e47HXjCe8+EsYV/h+kUYR2gxqrN5aISk11rOC
mfEttIriiuZ4du4Rs5WfywAux94tJ/cSNyGikcfeLkomLn1PqIW2YT9Bu4rKOJMtQLytTVnv/KDv
rGNYgtfEi9j4ZuwMQ3jVCKf80jY+QnzbWrmh0ixqEctMjYzh7CI6bH7Q4Q4hRJRqq1u3JEPSdYrx
LUnn46qYey/0cd9XVW+fGPfZJrQvLzvVw0SOlrGs0oIYtcJjHTwj4v6RgPEp7Ff1WM0yIuqoMs0H
m7r0O20EjvTkqmwvPla0XwpcSuBTmJrJ39qsnoOXc+fcj0Y9PPRqMW97FF23Bhhjk5qrU51hp5tD
FyNGbIVVs0Qa7GDTVzAk+ykxhLMGp5xX8IT/TxPFERg571jvOmdeHfrZgZ6F7n3sHTXiiMsU4jx3
Z9pDw59ChlPayPN9US1VEMth6UVaQV+4njG1n+PVK3u6z1rr0wqw2iOFwnA4FxWa5RnE2rFOYWso
HtBscCWrfEFvajEZevTbWk6JF2RiSYAF7KMfbW9a0Bz08OI2ungMe4dJqqc3FSbkfYfzrjVVL+J8
BovicjKy39VTrsKzdfThHjF8MU7n1S7gthfNWsWSzf4bWe4bHANyScQZpy/0lVq93CKJZ6X6UuQ8
Askg+jNTmVmZBSjv0MDHbArVdHDFBPOK8luYCbNxd0oVc+zuUE48LHFtTLmzb+w+4umWvf2Frh1a
TQiD8Krm9dPxyDSqPbH92ZTpKCtf7LLNzOzU7UKeadUSSMoUNbrquVFhSjNtCtyIhcdsPirlxWD0
9ZTmfjc78VC5IR/Y5vaXvESJEQ9eJAYaqsr/tEwNyVK+VOBFTZdVX1yn6VcCK0JlnNZeFHxlzmJk
aRX11pP2pbg1ZhiCGMyugX8wSiPixq9Zdz5umJrtwGCCD70/QmwyQiZDcSOd6ME2nPBFRlH2pfW6
7b5vG8YWAQUT7x60GshSm8333kTY7SxtRF7slTnbzERQwIPl5dRc0qkjKpzCc25yq9zgoFaFJ09s
pIOXMndFuPM3Ls3OE00AAWAeQBIQKH6IiFFCFzWG05b2ekCdY9dquRMre0zcz9a07lAmKTNGSDzy
gGxze1GWlofhK3pwEXPe5rljDtvNDKH2Dt/R4zy4ge/CxHLEO0A3BZnrUQVmnKB/w40qBGE/cYjJ
KJJJ+9aV6CtH74GC8hMorDz5HbSC74j5c0hvTKPPSp6IKEV5bbmX1urSW0WyjVQSZDPQeciw+GMz
NS6tKNqMW4N0o2dzc6rPfIL7QtqZWlJsAruHsB2XiGEsAZ9pmZVmx0ZXop9dQ7dPTTS9DLUKE77C
0ozlB6uM/O2cgYSdKsd2uuvQFshv+8EBLzSZ2H/Q2bB+qjo9M/awQ/0Z4wQtztaJh+XExZG73nnz
6M0Mzej+00msTXOirc0HlHFdZmHWsmwvLJ/WVVRltPHDFC6I9LBCLtMNThjUBmH6pwrBHlXVOEAE
iM2+2dR+mfpa5DFa1tq+Vourloui8KcbNAuTnzK38HEQh+vcJuOoGVSLTrRfu20LFlZwEyQqGfs6
YkWwRnc9lMy/HPhYXWTFVoXVRJqXboCdnL3NOlkLL9RJOIvjkMtUs0xcAXstWa1iOuPN8UkYhNJy
W/ee2ls1vlKDvRof4Lpu8nRr2vrS1hPbYWEXJkCro5Q6GFCV4VIaF4vKMDRys3qomNB9KMmHhGE7
M/rehumSkd/03DaN+Ax3+WZkNhdT2JyJvO3L96q7n7sXtGqhY2Ju7CBz/WmgRYxxW44NNBW7thrq
kV7kcJ0JMUk8b6yfSq/CXd2uqu26sjU8Xh0cqwMqdyVB/uQwJIvPihnXCvJ+sgWF+oqpISRFOcC/
Splr4Us7mSu+g8A1jUp/XQT/RRNCF3786kC9CFfemp4M2hJto32dRIM5xU5IHIZYW9RiCvTmuxkM
d27pKci1JBCegiyZT8Jz9X3paCDj2ewc/d4l/WEO+LolAIpwQQiYrGEO9rZilhA1ra6u/5u681qO
W8my6K/MD6AD3jxOAVX0ThRJkS8ZlGHCJbz/+lnQ7QexisMa9dtEdNxQ3ButLABpTp6z9zp9GATs
yuelh7aWZJNFkFy63SkMbXKwAeJL5GGmljzSMEUmIZrZ2g8NlKePiCX6JBx9Y7gLYCkioZQwsdbV
7PqIwknB3rSWEf+CQRSrKMi7odlQqQXBImheNK/jzgS+iJ5/IhFIh62IRxtBbW+yKKRV5d9rWHnG
+VIE9Yhu1NNOezqec1IYmtZthmEW970yBqBh5Sy/Cub8a6uLyYo62QOnJVH7nC+SXk1ZUPdIrwpR
lKE+2uUUxYvdIUsRfpBtxMi0QxbvGcmFK5X7kCdTH4exsJrnmFrSPU1TlBOqYqgbstQJzah8aRLp
dR39mNHzK+3CKlPUOY7snWXjuqiV8mnO3mjMXqNNS1anzUhk4WAOtBViYKG7l+B+vBfK1cvrQBuL
nE7OqwbJgyCvRYV0impDLwTUEX4OZjRy5qQbQqKgcucgULGRqpRim8u+fuqDxpBRj0bFCtGyD3pY
tEH+IlGys6E4Zb6lHdhgnPhem725RGz2ad4P9q4jfGQ/Wiyo5BZjo95Os0qEuTt3N8HiJfid6jG/
5Bzz27DWqwqiRxajMORCW10RqTpGKEot0zYjCt3gSM338M7kuiAdVt8w+USuye9vdI00/F6nj3E4
wTHfGbNCXZdaHAgF4sWqaNwj472v6q0LgKzEKjtaKdK0yNm7oyliHWdEOh22ZuFcBJgyn8qxUzvD
Ltn4P98PDvczh5IaY5C3NL2DpG1PZ+8kF2UXZkabb3nSiUzIQixeeRpQBC4zwPr0KEtT/dotOnP3
+fCHr3YFeTq8VdBy5Iyt96/WgGysg/NfbTDBfL3EojrR5saO3L4HrOIm6ZGc8GHqBycMDZQxxeCe
1vdxgNW0+GPWEmMUUy2/+dVswylde3oTtTyArqcDEHmQu88fcq9fy/pB2doozq3IS0r6B3bqtmiG
dHDbEGl6dZkHk/aUtvpwPgcOieGGa8oo2jRChCgooBYUUDTfDeOgao4waz54fPyDkGCpIuDM3Me0
akWCWUQg+WrLVCMv3rnbYByHUzhEc+jFRhVij9PPPn/8322b3+/va3Z8ZWMCeEFgu5f7zezBy3FK
ABnJ2+FnwWywQ2NoOHPGpCq6HeZNbOwadQxxUrhT52xEEM+vcWcKi2QNre0iOqY1xXbq6JxRGw46
dJH3/VVgFi7SZq/hlmKPPh6xrDK0Z91qiZPNKv+K7i6LZIyFv4c2j5IzsK4CiOxGVHReB4MI25Ab
Ou1A1yWr8CeYmsrOt0thFjLyqWVPYVvPwo0k5cT2JACqQm1O16bNiEBKbMvOQ3r5+ev6IE21tjGA
XugiTqSg8H5J5J3mKdDUY6iUMt90AxNNaLWpfWzlf5CIW6k7Hr5ZnLMkQ9+PozFyl1Z4jZMOotCG
6JZ7BU79bV+Wd8LmmhkS1iPGNJvx2DMeLnuc8QDAPeoC2DL3+7IukqZgCDgpoZqxcRI407iF/O+H
VeDP51oaHCMNfjAexBdoIYCTTMzfe+9Up2nzYjeqC4UMlmtO9DqhHj+Jm47Fn9AMZ07+zhn8exMn
18sbxiHJP/dti15f8u+rjsq8awHA7DBlbpjP3jHr8+EGTi4HnhHIlVUAst/kw+jLtkVo1oXIvZNb
1ny66yUXQGk02rdVNo8/wZ/OSFZixFBaevv5bP3grIJfQz9T0prUJffDSV0X8aIPyDKGqfN3fW8F
t0ZfgQXQ9fLb50N98BFBTtL/iTDNNQ9aGeo+eC12aJ7UW+b7uJd4qErplVs/4A7kxFn7+PcDgkVZ
Px6lK2Q771cIK1HXmhLtr5856c6nWnIqyCZ8rT13vqwh7R4Zz1xTw+83Sne1kVOjombE+ttbkmUx
u62rM2caxSUrzGqkuihrVRHVdPA+MVojwAUz9vPXynWwU+R1YD/SogZLs+PVehq6WRqDIcnd/jom
y4vYDhpOE/rO1H9JOw0Wj17NJNvnMqC93yhb41iR44PpCJWbgjg7BQTH/WmPZbM14EdQlSctfI4M
ObtRKiEvUDt6s/EcKc+nFXvYFql1RguFxTmyfR4ecWxq8J3oaEKVgZP3/UeT5Nf6whbMklbEIWpO
62TS5+qtE5lLOkFOG1dHo/H5TDncs9ed1OSYR2AD2Xhvf6kCb+7bBvj+tBr7FspZ57AdliN1u49G
QYJF5Za1vhYY9h6tRGZk5oxCG+blriFYCtGNVEdoA7/96nuzkO6MeNpdYhaEXnvHNesKUrZUY0g6
44X8cnNRtTWZca4dZ0nVAZw1NO+WpDBZ9K6etylWy+uhUPMOuTumPjnkjX7kqx7Uj4mJ6ffL6udy
h9hpv9vmsDQBfQknXBpSEze+XVSn/pyWj51RzT3X69Hd+pVQIAbTJH1mEhQbVNf9sbuqebhCf3d2
IJjREdnsM1CLTlpxAqUoDPra9uCp2OYDWG3znu6xrbdB3txhkPVszQj1cpp++c0QzLd5Ehs/iKMx
i5WZ78sjha0PpjxNeSloU1YEdr6Pe2yH1lee1SIM0cRrYcv5zGpdC2r1tGyDhFviiBLiyJs4jB5W
BQoFJBJ6lPL22977uYZBVOKasYslPZNC5pFhZ8GGZHEdehwG2yUd9Mt4GNofn6+1D54W3zznqkUY
zy/Y25XlxKYMzmHgrp3ptzE11xsNN8BGklc5nZ2m+841tXz9fNDfzZDeLwpUzJ7Bk/rrQbe/9spE
yTVpxtpzy8anHWhvdtcENitAhgNWbFqwHAvs9IAyjiA47Lep3i7GZW0W3ZM3mSl3ZuB/RYjX2ATt
IoFVoerqc2x/WTGm5Dcr4xoxGpLZzLd/xZ3D/mUZgiyNdDDzgvIDXzIT8ro0S09MXB6yna/UItoj
B+3hmY7sgVNdRx7DWt/Px2g5LYVKn2QiHHvnpLGzfEtkhXtPJOXZ5+/1YKjfV08UjCvC2EaV8X5L
o98MvIzSX0Jldl8XVO8nAqdKWMVw6D8f6WDCcowTla31bIopdMV7P1JCow1ljOS9SPEn0Qgi5qwg
7xPqmkF70NYQUW1V7RfLLNrd5yMfikGYrD5AKKrBYCf5De+HJldgObidaUCK2eO+wAAFlIkEeeO7
5ekyL+5tXqAL1BYKfFRWrGuakJR3Rlzbm76TcKrSur1uy3X7+PyXHRwo2M9xAtCH97ckeZ+PogfK
Knn0Bd+vK65iv3cvHJlZR1js5u/77bvFQ4iPUHpVKnur/2AvrnGyHg90aU7hVKIE3CVGoMVh51W5
ufUo2n7rYOJ+0ydn1Wo5U4NKsUhHCqhWKbEPkv6bNyPFS7KCMWmaDRrs5iWYMv87jJPJ2MYFDqkr
k5t7sR0zXb/X6Ilwo/y2q3dOoqc49mhhs0TCTEtBClG3y9CoNTc+s8faxHdVyo5WlgicKUGRhYJs
0aq62RlD718FQDUL8rSkvTd6FpNcnOmVhENlbLidZktL4hAu8XNrGIhBTfot6KHtqb7ZuD0JyQjG
hfe1jPNYv2ji3i7PZZ2RoB+bvsVjzM2sPRszdwB8FYDTPasCDettzl6vRdVo9e1pT7HU+6Iw5+BY
lUyIN6senYegnoafjl8uxWmsVBps2L8q1IeApTmB8NjDnpkFFbQGpXIRqWHovotcmC+UltpgM2hQ
cjeqn0jU0xakvu1UJ6gkmEoggcZi+cvx5LxmouuECoJb2z8SPOElZIK6fwZ0ZL9RhjYvlslEQ6o1
WRVs3TIACaHmvLiiImSk50uaYTEClKaj6wGPfk8l0ImJQfEB4+DKG1jsqF6wY0EgtBCPtlyPvMQl
cJ1GCxNUa1fNfeHIRj+pSuTIkTN0iFvHrlgei6rQH3zwGc+UePNxszAX/A1VnhnzeZ/XIsJMVd1I
exp/+GYx6VtYbPNLt2Cw29R1pR60vnadbYzNkI5QbmbV9E1wA4g6tPsVKOPGgkwyst/41FsMulX3
pixOdVRJzSnJAz/fZXVFyy871WsIAdoUoHSoY1QKmDCnktizM9/spGvaUDQr1IvzuNY2EyKHhlPA
wEVX0PV5A0SgvEKpR290l+DGIOLHXxzGqljLBzTsqc7qrqrkFlXbOCMe6nsbv3IBxNAQ0rNO4nyc
vldUf63L2BTBTu/d1t72c1OnlyXd7L1NmtjNt4ZN7rZ0Yx8XGj0+rlAhFU+0EzO/9pTsy22L67uP
em1NGo9mE3wJlInBMZgCrPikY7/rlBe/t8swmqSkA/ebIlZzNzi1F9T0KE4R8STjHGxqv3acyKcE
CZm4FbQVMVaWCeYf8wGOUrVtmqXGZWj1ZyqzLPppqHnIojjugx8kV7UEH3fd7Qp7IfXcOTYvZmg7
tOPN6Pn1LqY6zCeetTIH50RtFVs5GulNkbEiN7Gqg59O6dbf8oXM96aLLRt5i2lUF8bcBb/mEUpK
JNx4YD1DGsFf1vsYUoekiCk3226lRRYyqSLqfGfQd7SqcZILmqVk14T/WK8brUStR5pYmkeOqMPt
eE0bmKhW6Qhle8Fe4J1Af4GbR96XbnpDlHU2TgqtWo4dR4cnoceej+aTMIbb9P5ujAsN1oYrKRrT
KBavG9PlJTcWoJVC88+ZS+2tCQ33orKr+YS+y/UzAgTmTJn7Ya6vSrHFrE8n2l5sTDQ5J1SWn6tS
0x5gk+BL/fyI+ujwpLUBTbwDWmygrd0L91rybgPVXj3sYmyRO2kW3kPh+tQuUspuFxQCQWZ4kLC/
sO+ILzXl5rOizpK7sZBZf7GKodxN2RvNExURTLaf/7wP4hcuubpHYpOS4AHukRA0L3CKjMBXUut7
R6k+xKvcPpdlfCQCPbwBkS0j3kXMTP/RtQj5PopAVVHmmmhH6BmjjEyBkp+g009/kRVxb/opqE/K
fvZDCkfyKk6m8mKg4nvkcrheMd+f5NjeyNn9jmToNLA3RR0o05yZlD/JTWon44wV0q+nZ1CW9vXQ
V8aRm82Hw1EJoS5hMGP3n3kayEL6HrnQIcaqLXWlvk/2kp3hUMDzFCTi2No4yMDwkqm7uJQXIeGi
knv/kpMhRy49kb9yp9E/RaZbfS0Nm0qUcLEuT0F3KgLhnY5i8b9AQgEJg+7+WArjo6fmhku0ZEKp
JqXw/keUvpzHZVqtVlA/n61m8V6dNIUXoJxv5iKMp7+dwzwzURn5Grhk3JfeD+cbeeZlBIIh1ab2
LC88DVGdck+9Ob4/MtIHT2YYJqe7w9XNM/ebTApw2zCKKB9S3kqSEF8zrCKgJe7zOAZef+HFQ/tM
2iGXJ3B4SdK6egKQRghOdha2/aWKZf+UaKl530GB6Da4UJb+ZHAq48HVDFFvpsS5xhIl7nQK72pT
61Oeb+tsLAvi60r/vhSWnYQuusOTnEzbQ1EF8avQTYlii1vyxYgR+2pJhhVhZA8O+qouVbe+SOki
5E6gfyJoFgvedEclUQrmAYV2kxavs2fEyRbYGX3XW8Jbyq6jzXXNRjDTYZWuYDcr3QxHXYudE8+S
wxup53HemO2C774bg0ZeDQh66juA/igD5iWFIeJbaHDCGpPhsaTBR5+C+QW10ACwaO1fSqg8dNiE
a+5DU/6slGteToqn0waAOhmCj+LITvnBeFx+yGtyzaMG9btI9If42QcCtCBVIn4JjA57mo2/20+8
SoUaGxsNGmz92I55uDljDaKoSHshiov+6gL9U2mOl8vRDFYSStxluZ44z0DKWOU1wpn2Fdt7tovL
1og815h3ZMQalMcI0L3M/VYF+nyKjM3fDqluRamm0mP9HD78cZzzdI3irk2b9vc/TqtHPyhs7kS1
MSVPVkz5P+0GjwSW6y5HbtkHKROuX3ANiU+IKtjV9o6OrldjrFkeYwXpsEnqur6s+kW/QHkKmqou
6emF5vrI3m1+9MW5Z8NuXJP23j6msi/TOAF3MrF509AzpAOSKy6KzI3tHd0rBpf4XMhk5wGje4pr
DUtlIOgRYnSII6M4gRF6yYrklJtT0lmbRqrsR+ULK6cOmNZPKLa6e4cM3BI2rQ0UblG1f8PfaWPJ
t81+O4Dyqk8qeLdvyIUpEUID7fwjMduhnoZrvQmJEyuY7dKSaG+zHli4EwAAI/TdvnlMyEftyN/C
EKiMAqCQaBQePUsL5YCQDdAPkoFM62zsNm572dRBc/r5HvtBEMnvgdpNc2YbIu7eXbsBbBQgqEa0
VVRZQhBLeWZD5UgeudVjVN4PBVaXF6EPRR8Qq/s1vAZPKsy9cQx1OSenMFxgpM+IZ+9mrxgNGDRo
Oil+pfHrQv6niwyO1LUHm5Kv6YSUYZMLWiUnAKhA0ICl+KITWnjndAQ3Ud+xMOuw9+bpjrzR9JTQ
HJZuFskInt5uYy1BfxULGQpqjBcZGBE71Aq3/Mm91/iVmZPHVVyH9IOtN7305iC+zXLkxRtX61qx
83VwfcSPon4ylgoZV+YhawsRFLlvuajzZTfHtWRpmKlzrC74O33+LoRC5EclktOdQpaNg/z9wgcY
5KcwFZ0QhbNRRq6GV1ZbhDUijlkGhIie8URqzvzia07QRRNyWHUuCum+pbkpb7PBLuSdgGNo7yDW
l/2lJib1Wsw4pCPgkKQpAn59v/XaOijvPS+FcseJmjT/+BH/Chzwv0IA3oEDbqpfxX3X/PrVwRf4
f4ALYGb8seZWHME7XsD9a/8z+a//bl6/J5xI/wAIVsrA7//bP9QAx/kXqTVS8Zw9a5OKtSr7DzXA
sv9FPGusERe6GwpU/Jd/UwMsE9QAfjy8UeTJSK6z4v5NDTDcf3EBIkkKDYJPj2PrL6ABwL7fL12T
7JFBXXMVpSD8MX8v7T/OYjl7K4uV8ASYZamdCCnVrwS2px8Vjeeco6ZKIrNZFj00sezRyNrq5sdl
IYF6NuD5DULdVflbo4z5XkqSiIRKXXrar922AWK05IP0GASHN1INSgJZn1a2RLhJjgARftqg2i1k
fea32kOx+E7Y+HpxYaygkBACXvOUMGUjs0i0nwLL6RevAg4/4moNedHP1iigbKkuXW/9Y07PFkT3
Z4gB5etk5u7zLLNm9dTkX3xjLlKcCFl2lkl7Dvkkl/zugEQ223kTNpXpvEnubCBDm2GMauqGt45w
8V5orR1WLMk7ErqQIpHP08fPEuVw0toDTSsHEpEnKHjJQ8RTl42R0S0qPYMgs9gXop086zzLcj3Z
+KSD7kFymMOJNU5g2ahKZt0VTprkBB68eZVqVbZs6CXqfNM7L5keTNjxxdmCCe3CS9r2l4jdnF6p
OQkJuJpTswGQmD9McZm0EX6h2LpXNIGU42lR1CL7kdUlgNiNQvKfq8eirecAuN0olFuf+HS0Fl+H
xZ+hewHugy65tYehr4c3uotAIAfqp/tVSzzqqF4Y2i8DZFh/S+0WR1rAB5NmsC0SeJeNFqmm8Sv9
alKOT19ZSbgqr2HW5hCAmd7wsK1IArvKMjs0OQqNq9RfNRDL0DdJpPc2uze9XPqf46gRWytm0FWe
YmI5G+uejBOnd+lf+ksLog9TzSC2mjG5T8LxJZw/1ydDUi+TbGH5+cFrz+Xe2JROFlx4zeB0l1WO
tdhHXEVL1p2IO8i5w7TKEPPabEN0CmZ+1eFxG76shzVTS1mu/ew4hEFgZNRMyoDS3VMQZP5Xn4zt
tVulcb+DE5vdkW3why/wBgvnbBRV0z6O6LUexRKkP2MUsvZNXQ7VC9kn0JMLicFNgehdhvUUBCM5
cOXc+kDLQGxVGrcIt6Yp7kM7etl8Qsa5U+HICfrDbWDN4d3Xkjkq6cb8o61jiaWgMrv4QlA5H0Oj
ahz8i0gBAvI2GXBJCOVX+MRbebGYALmBOWXo4L0pMZNtU2hLH2mFHG/82Bim06GiW+Ti45/eWd7c
3FWqNx8cZza1SCT1/Fz0A2PD8YzLsM36bAdUOdjiWOmMc8Mf5k2xTH4fCgd7UJ3Mgk7O6FMe0ngx
021dzjH6YfitgPAqCUdCjjWWfFmPyyttAJpx21j0Wd/E3iyr85hYrT1tVRIDscstoHyF7Kobn/oX
ZiAcg8tXaJYxQLmZubihfmPYN+i7UVVjwPF+4oTP3VDLh5ncyNhUOO1SrIyVn7jEh72KZ3KzXqK2
imQ7FQh0xBuB7Fmtzv0YJIbhxq9VpuzT0hjjG6pi6FLpeZE9C0zsKz4xsJEpjobJR8Ev2l7Iymb5
p15i/1rcyrqtAAefB85oSQpzdfrm+ZOOBJ+0Gcy6wKRK7cFrTqJYgzR+PqPDjuD5Ny7FJ0+dYqyp
ygjsVPEI29j8toAuVpsOZsUTjBnneTL6Tt8EjZvICCsUkVTliLXk63nk8KokaTtUHVLGW2tyrTgs
wKTs5tru5UVmraxLKeubpXeDJ0SAWoVOljW0iztbnZVeFSQ7vzawLaiB8Ae5bxCQxU7rJS83EyRX
fCKqSyB8JkVOBVNouG46eyijYkCSl1xYLUKcM5OAo41JAnPFD1vN9LmgD4Vg+pxY/SiQ0XEHdnA+
D028hBrVehxzZIwNLPGABJdmDDVdH9zLqnRTyJ+S8IkUeCbb8UXV8KITs7bcJOxNsCr+EKm0rFKT
ZmZy1kR1642mhdYQW46qBwedc807bVkk42K71wLIaGGA+Sp0ZkfdmC1GJs3WYm2T8XL9bWL1qaei
ybMpNFFFn+BuWxg5cWM6Gr4Dk2PRuCz0YjL1Le0F+Xu3sRx0dNDc8osN204fR6ajQAxs8gyX3Ylv
5+BiN3rTC2+IpJRT32/72LPGC+VgWWzgAmfulN1SFxE+nZ3sQNXbtDW0H1C5Ydw3o5zqSxL1MeFt
Ybw46Muze4CoRRs5tE8MIuk3xX1SBx6s6bjXITErZ3ZDRLVdc5f6pewvBbfC8TR1gmU+daa2faNr
Yft1TWZNW2AeruQHVupXrOC/7DCYtF1oLHk9h7RlNl+qPI6Xr9o4KgLkXKHXkUU1U1DCQu7dmBnW
GMxqZpNRRISqx7KIaR+PA0vhzxpzpHGhr7Vmd1K3/PiU8o5qocwof3C+DUidSZVgHlu6m27picS5
Hug5Ig5FVxzPyFVihdDUF4vmOGzHlgln9sxaZlfBHOrl2ZywkVyOqtedLXmOwVlO9CLJ7evUrSfz
doFHYoUThaZsV09Uzu/SSRpWZCYDhbDW8ipKbUsVhBZ08PZ6dIPslBqLf9PxRMGj9PuSWj+nhHOd
52Kwz3N94ITCVKdBvUWSpxc3XWaQxvFH3bnRCy+rQ+gxlNbSNa8KSEfIMvRVPz7ntSabkIqbvHYG
bebqilPGi222TQy0sR1vbDNVHd4aszdfDBp6U7aAOVG+oCpJvuVkTWRYFXSj40I8Le6Z0mSd3AVV
XNwbM2WFR9g4HkgHpPq5ec7OEdjbHJlal4fSCJo3u+ShHksfbdm2TNUQRy2cPkeAoPBbcYGr0tZP
0mrk+uO3cNbDjmzzoMKEFZGQRKnt2jqXCAx/AC2giuNTSFlWY2Q73w5qiuVL3y35S+pSGAyX1OWH
pgrf66bPC6faloS8ydlsDa3zVQKyrJAPOQ6ydmJD0W/UhAy76mJDXPaBcJcvhr9I42syx3q6Xeoy
gGkENM58Kcy4b2/V7BS3XTV5L2lu6zUV28y0TmhUzVQpDLNqts5oQzMcLYwIvLZlnMqNZahkeOlT
EiUrWyJ3drMf9PT9g+5khUPmaTXCXjn7mzy18m+Cua1fqVg1zokViCU+61CMOxufGlEbuouXwgjN
h45HtGqth5PTBivuWjqweRNtpskgq+DKmEbzqcin9MY0NPXVL/15Dh1hWM4WN6c1h607EIV3Bkcw
fY8crNOzzt+PIwOqdW7j5pyzoHnSA6qAIQTzvo/mERPKFo+am93Q3KbLbih0kIwHSRmcLsmstYjL
cxonmBP4nSnX+3PR6v4rNPRiQL1S+y+1XB1vKEIn914bWpVFuvBssi3Z3O8IZ/M3bIrylG4Hktnc
2+1bqTvTQ9Vj4BiETlUUlmX1BWbWOO8sxKff8sRj63R5hDNpDvmWHqL6nWiW/qbRjPanFycj6R09
6U38Zn4VaoumQxU1LeSCZWEzX7QxZtbTZUFniyhJD2+whOnm1sX7DLBmWISk/bQe2BdLbNP0lEKh
Ff+ElVE7Oyen98/GtGOHk1apNjirB8v9hiskvSi7wUJGI3TUo9lSUmJDJzC9Ok092xs0uXiYO+JF
GhC0uauIq0XjXaLOiK9IKhtlWLaNY2xaR+kcDWXv3RKlB6/UactdOnVMiQ4IZIs4p2e9wLyZxogo
d/ga4+XpT5cunm9hlLPxzMicT00m3epAF26A/qGZvmf0pynP1OCw9bUa9t0dNlGv3OjO2JfnVD4N
tR0rD/Z8DaSlO5KZ3csOIjHnDRtA5JAPIyHbb8aT2caElBIHfGYHrJWMUILaPtZm7jaUZaIOexAQ
5aZbhpM/7s23/yQ9/sTXrTnOP1IhtEgnHkUrCgdvFaD7ewnasiG+qKnjh9OUg4vOFkfep3ijohwk
NpVclw5qAzHyrZV0KGUIKcYjz76XLVt/AZJiBEH4RBEI7dMoOKZrfJ5s0ZXSxXWr0RhUtHP79vlz
7htAfj8ozBc0ThiJdKSM73M+S75eg0ZNhcjj8C55datgfbsJ+N8Jf+MGY0GPGmSZeAtEcWwoRu1a
yMmg/n2ljks/i89/0eFzk/Lj6o+YDT4NjsD3P6hLNZjoNhzdBbEuCUuu74WY5d3fj4L8XV8nFcyf
/VGgPpSDF3N7oJ0nPYuBgRDiYHL+fJS9TDovF0sN3VxJm6zIjf0ioTP5XBtTHymXy72dDZz0KLeW
en5IZynLI3P28M155GtRx9ElziGJt/cpLZ8MQSfGgoAsYInMmCO3uqiGY72r9rLnPBX1bhOsI9Xe
VYa7N85Q6T3HHWtDiGJId6XmEK+KuUEsY1XFNrPWNpmfv8j1r3y/HEHfIAgD5bXKK/cbtq2US45W
pUhlF+1bk7jWrRPHw4Ue9+5XfRnVD44b2nVozNMj8/HgG/KoQUBja0ha5Kz3HVKliybInW3yCBmt
f4GFORqpolbRqrGRqXkEALRfS1+3PAeVOG/VRuls7k9Ms0oqlYABoZGFxbHTBRMHQ5rP8wNaKMIs
xvfuhBM7j37tI4hyGk9cJ+TTv33+xg8+Mr+DzQ90I1Qg8sLrZPsjETe3egpO01FhitiEmATyYBwZ
DbFUqNcZRQ8np/vbkT3vg/2eZtueZRrrhuTszyzYCGrJ/JHNqHOcR1VSGzAwXAaOinLqLfIkkP4C
/yRrAqmOGNAOvrNDGQqrISxg4puDfcdIm/UOHKswHzxxoTtLXHIp9Ns3ibqjPDKp9t4uxRjoO8zo
VS3McPte7Rmouz7ZBkQG7qcXfT94tGzy3ee8zdKo8ckMHhlwb29YB+QIYcMj4fsB7bgKUrzM9IAN
8YWRD03pK0Gjq2O76sFjIWT1OK3XdDBO7oP9zk/yGJkgCspMoaUKUiOii21MI4DRTE9dfTp2fO1N
GPLUDLgOx2TFFbC/5blK4o/DgB820jJfci6sTxNbEBkTGuxI8kDxMLNQP18aezOFQS2qxataFsqB
G+zvCK3jNYDxMNdb2vgTdjcu7bL/mZsoeP96IJyvNHfhf+zs9t5RGM906TUbOlRAlM82eS7nMM87
qrFm9m/WMsWO/wuulxXnWuid8fojq0Z4ta9BHvVx1mnvhAZQVGn0+6FywtMoWB/v86far0uuY8HX
4nDH9wbn7Pd//2NrQbDipK3lxmFl8URGlSKR7eyxo7kdnMH0XCyU6uD+iesFIPoCYmXpZEgnr0Wc
DHbu5leVMeXj9vOfdfhVbUpfOP1h0GGgcPdedtENfpW2CSnihWud0GGfKb9Pt8H6p78fCr4b75mH
p0Gh+X5vTWirMhWxjEOjHh68fnzAtvGg8+e/H2Z1pZn086MX4/4T4TaxqyJeJRxG6nD1RG6Ck9GG
PdLk/8HLo5buoANjpjKJ9p6ox8w5ZD68CQSTISAsce0TfoTJ+qfPn+pwydNskRIUG3WADX1/KBIs
edaYtOsj1knhitIXii4O/YJgkz2G+oa8crRi+PH5qHv3AeYsQTiHAyzt1Zy9fzIN4KwRy0OCYocL
ACRw17wenb6/CdqOeRrH49OSNP1Z7lPO6fxaHYlXP5idVPFpgI7zCaPR/rfksjz6tWat5/9Qmbce
4OSXEiEPSFOatR07ng5H41GhIILhQB5h7989lMqrPvBQBNOI50FTGolvt3v4P+wFhwNR6sN27UBD
4BR09uYNPGtfDvFMonOZfq8ECmf/0UoAkwCeew2KcS7vvz2Yz1PiOpCmancZooRv9FhP/UDZij99
PlE+eCKiY+R5zBWea3+ijB2dYSyj4tW16fm6thWwq/9kbTMRbI+lvZpHCNDeL7jccbgL19RJfXrv
XZBv/aksu7hI4+7n589zEDi4HjdvwkDmHOHRvlTGQdDQpJCdaIVlpKe2Mw7R8af5YBBEtMigiLVX
7ufe3tt5ak7KFKtSbhXFve3E7Rsryt799aOsXhdovyvQBVva+3emxhLbQTuJTQbU8o7zpbiou/5Y
DHQ4Abz1fSFjJp7kj+t//+N0I75NEjvuBBC1FWuO4WIeTnqk8THwaRDmR07TD4dDfRxwVw4o0u8N
J+a2EN5MqpS+VvMDEunlrJ5JGOSuN20/f38fDbWSEgi3Vm3y/mLFbwk9RrAr0LNUTFGOMv9Cz7g+
l3UCh/3zwQ6mBEkAoPJYzVYb0MGNL8M3MpP01kAN6XTnJhNEHzwm31+OQtSInHa1/zAfELu9/1hQ
nJqBLoHBJlmnW0vGNapm/69fHKPw0sj+rccxZ9b7UfqKlupukwk0fno/AujBfcNdWXlfiCXt+kjS
4SAIZzREHGxCBPyEjnuLaephTNB5VlDPyJJHei+hXdCt+stsDNTbU1f+nfcXzROgBnSMPqEMAr79
zVVPU7+mpB5sfqeU6aw1RFPgH8OjHMyHgF2Os89mNiC32o+ZBFebMq1pshgjNZ8vdDVxHfTFhLv1
b2ceH4qEjU98RvYGy8P7rzV3S1PZyciKUnW/kiJN+vqkvgLk9/nk+03V/SOrwZtDmk9kBgIcdQ3/
fD9SK8eRRn2s3Xzdu4cgm64SWJHfFWqEy6q1RIyEoCpvqoBip2YD7osMOafoOxo99TdLnKW0wQKU
hF/H0jWQyKq/RN/QrlJFlWwNvN/XfTc4L7hOEPpBPmyvPVCSjyBtVjNVYMwPrg0o7ILWwRSiPJAm
dMby7OSOkjZ5P5qtcfmPM7eWkEapNJxSv3yqBQTxcyVwV7RON6FHXm9Z/8PeeSzJjWVb9l96jjRo
MegJhMNlCA/NCSwoElqrC3z9W8isV0YG65Gdo7Y2a7MaFZOEuwO499xz9l77SeA7u6Gn3msQw4x6
8gxsU08z0L/4ph/KSHcZA2p3LVyodbOmJmdHKHPOFhZHWaDXGoFH3Bjn2zoJs3RZy2fVjztT7Nd4
qe2bIe2VT5kFL5OsxJH2769vx89PmE3bgSP5Ro3gWf7w3vSF3YtshP8+xtSwfS6BPCx++xz//Hai
MGYvZbpIuxW7xI/3POLnALDC9qDbNe0kDWfTDakL1JBYpImZaH6nsP34tfAncNBCVAVRl7PAxx56
3cECtCLEgvWY9whZSz0squm3mks+9vePMldhIaXLSYeMnvXHNnJmS+lqIPdwO6FRiqeUWashlQ+/
vkUfdyCugrLToQPIQkBL7sNyHRWpOvaJHDG7H+sT7FnIpn0RcQIozd8eNP7DD8cJjRd0Q0ZsvaEf
71SeNaSG1aPkjjPp4qTKiSBmcPn3IvCPtIrwMPnfR/nhD0LF/zM5Y/it3oKD+o//1PZpvnwXsfSv
T/d/NfhI/e7W/yRk9LP0M6lE6fciRpO/8beGUdf+wBJCW50lj0qEGdF/axh15Q8eQO7VFsSD/X+b
2/xLw6iof+AX32xKPKcyIw9W2//WMMp/UDohePyrM0bDXv8nIsafnhs8OgoLCMcnGilAfX58btCl
xWM2IPNtlTne49gfSGgtnX/W7McWwVWAhQHcYHJjy9sx+bsysyVbyZkXrmLn+nKO4z55LpRO/c0W
xTLx4cUGfMYAjk6w8ZeW3PlQXxZTkmoqEZtQIVEe4FnsFsVvmsi+swH59iG6at1vc5smieCV9eJm
yCbf0afhjr55r7jDNFaPyIJSMyhZD+vLFMWqdmxzGUEMaZHC2lU5upMgreqUzPKBEGC3q0YBSA9O
xkHPlCjdY9AYQ8Ui56XwY+bRIxMHQX/YZ7zRVL48RsY1RYrYnmKn0SJac9maMtLRESTXlYE5lh7r
gB+6AiNlwj/8ojtrj49KDEoIKYvhRWGTeOpKpAzcRrXeEYVqzuI0s3dfSS2y01uwGfLzAkaFLQuN
3NM0lY4cxKKqb3SCKovdECPU3ElZKfqwHaKS0egor2jcmaQRMgR8n0liBDvdz1a5Jg2Ik9BmOU0U
HUW3gNC/F6T9Plf0wmxk5CgKwya36yZICyfKwrE06dzAOqimkwR8HxUWZ8PKq6olPnTqvA7n2Sh1
/V2vifj0kcvU1XPV6c2py1a93Xe1RcZyKpedq0DOIovQWTC8WOqSYl2Pq/Yd6pbz3jeOeKrsrvlz
QnpY8icDpMRJLT7hLje+TEwm/qQSNKq3zZjeek0hJiVQKlm1904iYTqDyT6msHDhwwaDPTfZvlFB
Y1wd5vaCL1ZMwCtbu29Pcga50C0Jdcp96HTIS4Zug41iyYcpMKgD7iJdKYQayoyc5mCh8bylN48O
RldZZOKAo2oC/L312z0tzgYZ9nKszK82ekWMo0YOj6VF03hrEO/5/4XmBN9tinFlK3v/52C6/VjF
793y/fL819/4e31W1T+oaRl3bueCzclFkfO3xhy1OK0E/n8G6zhnsUD8e33W7T8MTkk0GzhK8Aeb
/Pxf67Nu/LERTujyK3QI/lrV/4HIfKvpflzUtiMEQneslFvTgTLiw+JZ11k/gtggasCWPkUiVNri
IYnWYQ/KwtgjwEVJuOlyqQh9WY1uSOSU91a5tqzkibazasXw8qrmPc7Lp0hdTKxCK752ZDcIRZCS
AFHVdiJb52BUYu3SaOqwbwzzXbPT7M7KrOZorkRBQhcFOb9Jw2fj62SFSJvfu14tAryl4ymuo/WO
g1d7tCeADmAGk5OaSlLQUAinbmwL58gwJr4TMRZJbSAseM2iA68YDGzFuDMk51O2VInbNOsZf8oZ
mTICeHWQwgRvRxCNirSbEHVcSD7TAllqu9ZNtoStyI6sHbKyMkzI0L0KM5aFNzqZ/Rhjug7koc+D
tpTtZzHZ0R4huq74Wp9Os4sKVFN9Mx3lx0ZS0QkOtfTY2FpagijFyKKr8fSS9+AMoT0SN5tiK9jb
I2tAbCP9d0XLinloLEdCJotSj5+zGeZAIDoMRnkwQCUIYBqIsufolEqJ4rdmxBxNIXEVXDpW2AXh
XUloAe1nV0qq+tVJprCyailIarKO11zEO0mBiUTqNbpZFwhB/qDHkx65Us3hJRjtUj2SvY2qE0tO
zmoTpdKZIyn0nKngaGCtKREpA7dOT82crOsujgpvRJnIjoMs1FtGS32ZFjEesmQpSQVIl70cVV+0
RfuG5vaCFMwMilpf/iwKx3DzBNyDVxP7cpnX9aQ090q8zzjBQZIlr7dusaiBgqjcaBwhhsBlXl43
dvVJMKZ6l0b5pBiluzYCtFnaa+EKnQUoh/6wxHV16CfjS9sCL5WkN2GtB9WKPtd5fJt3awh6Yl8q
5bVzLL4Ao6UAwap5N9IA+tYnpg73f+2OncHdMxmD+mKQyeItSH6L8yYw2+mkZnYRIgJy7vRy8O02
doXRBUu0J61uPONpLENbkVq/MrrP4Fb3mFzld+FIOF2JOolXl+kzIHfozQdmJc6NuVaoW4tRXdhp
R/45Tc6lHTTN4sx0rwvkvL3v26Lx2FXsxwW1yr1YwFqTLGi7yjRL+0HPpxuyFEsXe6MGvNFCcmwm
yymnzCDXOXSsTj2wI8dBphJlV2SFeOramLGaMaTnEbx80LVydCDgPj6oUWG/ktWmXWaUcAlqs2by
5KF5yqruzRqdgWSC3mTEksWRO04mEX1oPYgbYGivZ6/NDK5Y61pIkplm+6WOWaM06iegYe2NXMXx
YVSj1s8LSPH1oJJDrBnp2WqnLwuGW3TTHZ8Lh2/ijYvMUtHLFAY1CUmuwns9pB3TnAIoOSEesq8W
tXlB7BVfS0Oaz0YvyUCMjeqcJ475htnmQUqo0ACsPqRJdST7QXbB6iIxBW7N+jERU14YBHwpTXVA
HXVbV05IxDHz9gEeda56zXCBQZP6mrBMms5zeylxvaXOQ90hv890OLIdxhpTz/9kkKe6qjSTVTGp
8g5vRH0btfJ5lGczxL0n0Mpa1jWlwHe3ZfrYsPbzDLLfG3lpXdqhL1ya9l4eS95S5QGdEEIu7b1Z
qxdHScPWhjGdwqsBI3KwK+0SDbxv/fwFOYfmUZ7slpkk63KM14hsicmvrORsNPeJpI+u03fBOjp5
EKdE/go7N89RZ/jaonxr7XnrcDrHacEg6VQQDaakaJ46jEEbluNaItAA5r0aO+KsiyOl8LpD2F5/
NQRCwKLJ5zsc2Nlexub4CFqQwlb4aY46POk0wFXl8wKZDFG24uaGcayQI66V8rYocnlobes0FBKx
4DWpKKqOVFBQ2bgIFtLHpBRFBJlFHkjGKo/CBiRHAmagzjJ0XMjdkAUZaPjqZD0JNNlubqdSgEaL
e5Bnwqs5O/P7Vxe1n1MPF1BEP381PW35ChJnDtGklyEvndin2vqC+0ZldzBif17a8WUrKCetngyC
TCA9lIYz3WVd+Q7OO94t9dAEJJekwbBimppmcUwiHDVWUbqLg5x2WNWbZVH2g0YUOokqlKFgSzyM
qLflaj/YUXLKORqoPbmUFrBQRPNvsybSANntEphqm74aMXYRPYWUarH6oKMkTwIYoKuOPDxaP0y3
aKwGNyEtRV/JHeHHvqFhoYXLrK2wkhTxPMXtsC+K9WDPWR4ahIPyeMijn6jNeCQ4IVAKmXPOebF7
k+TvNsOuZTdKGC2O6iaEYoDUTk7Evu8TWi5IiJvXqV9UVxqah7Lv7GO1WMiOFfZNzjXRYe7SHvIF
SaV1281EWFb3OPkDzqLDMdaqsKz7AqtLLx+HZdUfB+VmUjP0mSsOZFK1hiAB4BPUiNjOffa22pXk
09q3gObUw1UDmrmPFp6tbpBekj5PfB5CZW+1snM35gQfEVjRHNgjQJmzhHg1FqmdXDWMuPkKZmjO
uEw9qaN7aEhxxt+eXEqzksbNeJFLbs3YWU9aloaaOQSt3m91elu6dXKL+uZrp1o+QmX2jST6Qvh0
41JwvxWc/4I2E3hv2WgI80mj1xbn/jW22fgi9M2eWS5KuDqJOA9yg0dmMttPSd1NkVuuXRRYFGJp
kLHc+Kud7ssVyHAyN7Pr1DxNIh53LOsvMxQeQnRC6LintcnOIn+NSzbM7NUZihvTKG7bpQ90UYfw
KXjZEu1qKlCbtBeM/g9VZtzH+Wd6Ya7mFLvYcT6V+MaU/MLhyre0A5GAr+rI5jr1/jTUt/qo7duS
4QDqJJ4EYQfEILAuasN1jgj4aCtAzAoWuNTqDmYWv+iyxKBRNq/tlAz7ZAZ2a3faXS1Iu5nqQJo0
ORimqQ/SJtRmZ1ebxVFPXxfUwqPsdCGehvdcFLdyr/pFoz5IzvzayMnR0Ed6qfptV8PF4oFZZ0Jz
h86p/V5b+6C30i6IZnLrFNk4SJStQMQXopenCACiosQ3hJns10aFDShxj+yp8Yqy+kQTIceaaH+S
8lkN+p7HxR7YHqbatt2Wd024uWyVO3aymhCaPgoitOQHyP3qfs6rMK/kt3WTBGIwJQtJRHetJRGL
YZJ1MErRijpYfxgLbmUuLxiAtbS9Nh3/ltk28ZdU6j6h5ssCVS3YsbvcOJHzUIXOONiuVS34R7qI
HNzkUi7St8SxLp0x83BJla+13dclcS6L2rqOYMQ2JLscn9rSanqgpQCutO1jWW33SsHGvyHToWgZ
AVMxSSJZNvMC9zGbylcetNItpOYFwe/NaJtfqlF+KDnG3Ehy8Y3qrDnWzMZetU67L+WBT1WoLqpw
nNsPBKve21PPo6RO0a3Sz1esbteRHnvHYtCTt8OPqO1GQ1ThwoX2shzX78sUZw9OEYtDmn0ba9yI
pb2LlqG6rAVVT4dtDHH78knWk/KCvkJ1u6ZxbssiR5sCU+DKO3UHb+jrrGRBraPeqSF5EHOUiwBC
qFS4E70zv7M186zhmHBHJkZBK8cnyMx4OwvdAlZiJ7Jr5MvyZKeN9RnAmL2lhebniAAenEFs8O2C
PI1cLNgHGK4o6dvRV2aBBtDSiLKxIHI4RNJ4tWneysu6BKR2UWLEyWGq1eZc17l6w0lpDIY6fxuj
6EpTLH2LuuRssdMPzeQEoOjyBzMp2lOp9M2OHRlues5nVGocRvU86u9a3aj7cjYll9wS6VBvZjT8
vwrLYYxbC9TR1vyRHiVVZ99n1lyeVOgOp7QmNxLNeskJyhiP9dx0DwIv8C0mANOVGdA+SouS+6aF
k8yNS36OyoqdA7sl/QmUhkSPkimlLJITgH9JR2LnnE8kGcc0fFT8h6zp4UpihjeVWe+xTk4QP+va
z5GFHZsiLVzwdO+YspyvC+/HRH8iu1ZFKwdZm2WesLDPzXLylhABuJPMWDkwIq8I7hoxjsbW2B2o
rZUnPYllf9Qr8ARkMn1Ro6nd5f1yqpq4I+4lx9/YjezDkyOZno5l96itauLjqlkC/LX4M0sCRUY+
1bPE4JBEkNawbkXCkqTOirUn7VoH6TeX7tQokbQHvxt587C8zItQ/NhqyCcylWIkBrVZ9nEu3hKs
GACgGfYNLqLm9oK/K7rt8lwNsOwsIWZ/fFyNtF7ysXd87Ewt1uRV++TMtUqa7DAfFQyMrDU6KzH2
V9mDNZO6Ul57UDhmkIfVtBuxCh97x5GOzsSpGCrNk6Xk8ss8qQqA/HF+Xim3n8WCVnReR2ZhmVGG
il2VeyuuRq9O0uIKwpHo5SVu5VPUjj1GxUoEzEX6S7FEuS/GTLltsUJuz1H356QNM0SSXL102hCm
SnUVzktRJRIN0PLZsur6XUlKQgHRyLCTR+pelYrKXav2C4E/ejgvdCGRREe4N+OkCS1ZaOeMKb1H
R1S/S1PjrXUk44l4qs4Ta1UwaBPxy6LiokEXX5G7ikcvShqSDE3JuBDX+ph1IH+6WTcOSCFp7lnl
21DyfEWd8Jcu649mMRYIkynlGQ/aJ3V7I0XuPOdKk9+TZSZ2CHdpmOrpnRb3f1ZioLTTyuqM/Ulc
OJ2Lu3ZSnGAYq9fJ6DetXZycmwnkSUVvkeUonk8ElIozeAqSaMrciFK3XrMnuV7WG0LVZPZZav1e
auaQHWRNnC12SdVvZqWLaMjV7R4DtBmkE5nuTs2WI2MS3YPKIX+KjAd3m8Sbhj0cJYXvEk3mcJxQ
vB8Aipn3Wuws+9aayrBeqHb9ql2BTrXOcl8rmXqlUDM+a3Y33Ah5TIklX7X5tmVNZyVK9K9S1Xmm
Vk6HGMR+0EZReV+aX5J2H6fNXTsoX+KZhK4Wp+g1AVlvb0Tu6vPCnn4sV5JunLop9w7kih3CKIey
c86ks9Ma0j0ZbzgPAcE9azpbrdTG1ReeSEEjoZP2uAnjM91QX6cjfc1KLX7lh89OQrPyb3qERm6h
YxrahJ89FsbCwpqBsmzl9VEdKo4LRSSek1JxXmkKc26Z1fZNAAQ8LGg0P3X6aFNKRQrLztSJjRRa
1vtlVPy8tshEGtvia+1kPAiwCmXE6zP5ZHiOl1EOYBtZnRvZ2pq8lRqDZN2MhxNMwhhTky3JSgge
Us89XejSVVDUcq7D9vVKS13Kqf+L8Q0HaAlmQBb1tTKr+i7nO4YF9nQLS/WSnzFwzFZgVK1y21D6
HVKtbPEloI7DUWgkykWFBfpClEp5IwCuUz0ougRhpdCTzqvmaH4YRTWvvsYlk6BuzRs5VYpnYjL1
Q6lI67Xse06mCrmgh07DVQirqY0ek1mjdJnb2rqDyGZ8Y7SNWoWSmE3MrjM0irnZu7j4rZOlG9AO
1HFpPJLjbJ+DqPrZKBiryCKSoGgS/c261AQG4jt/UVY4muh6MFKhBpitejgmsYT9TybiID+ZwLwk
jyO885kwh7syatUnYs7GY1m1/UntIlo2HK2QMLQAOc3UaE0PK0zjY2nnVK0Uax+qkf1uJPVhGjeZ
4VjLrPYVEaA0Ao7JKE8kldTNJW7ofBvjdBQZB6ZMOlWJ9th1iqe36uL2cbsbOI6McR/dY/Bt9jq1
l9dWJD6OfcfJndRD4XQdwXFr2OkXLEY5ykZ2yEi951scVGN41U3LTRc9yEY78UcTKkZXeVm9PQav
7Tx5maWEJdSAMcJHm8I3ncHgOd11sS0swIyCjWxFWGPg22JbJ3Uu8wz8r/txTiuVtLqqDMie8WTx
nBfmfbOsvlrOu3SxH3WZnMGWVKNZ7OfiW96zoSHTcc3UvBprXz9yMpzCxIjpRpBWhZwXDJ9tDECJ
tZTWyNQSe5eY5tEZcxP/AAkJcvxljpNvmrIsZz3N98ZiQJEnbNJbVBgP+MKf6V7kbkNjEckRllfy
PkJDgCgnLPhUyTZnxcQ42ZrxBcUFNd2UJj7OQKzf5D8W29ETPX95nyer5mWV/A0qouxZ0Lmv7MCB
1SzCU7J22VvkmmIxpd+h0rFMdHVHEXVbbgueUUBeiBxC1+1K0V0yslghDftdYziSZuqO7l6ADCVx
beTgwIgLt1ZbT+ChH5kFgc64GtXkk8cSQNXy6AR9BTd0u9oKyTKEXzXOUxWtxNlkenLtOALueEDf
604nQJLnsQYTzOWWmzpeOJvY4IzkhaeiyrxU+9aP97DMd/pMal8eb7wi5uGFVgckiKHYI+oigdHR
GyfhxJ8se9+m0DhbRkyW87hKW2/MPimIapxR9aHSux3pAKs9Zb6R2E9RY1xbSYndriMsbZBuAe2F
Yy3eyU28xBnfeFDh7FkmUY7ik5mWpPwteEcxFiTlTRaduyQRbp9GR8QOVyrVmxwzl1sXZhbg8n9r
U2P2UQ6zpsdXtAMtLnBHc5tIPSxLDfrejvx0NgZPJaAMN3QIAbbHZaJALOII49Zdqx/Y9Z+zLdiA
zqM/if6cyc1VrH5cqAcmk5B9NR8fau1ywHO8lAnHhpynxa1rPI1lEE/WkVaN7uqdxfLT1Xe1VOX7
IR6OpgMHuZIjbLek9TG7ZL2evMWu9/A2zqZc7hftjs4jZT+52w0AAj2acafPVUXOH7x1iZ2yyDnf
mgQmD71legUhMvtuITaokelgCcvwaP7dzbCB4cHzrhmWN0zO5NKDcGmUHaaYHB9pvq6aHJqtRLLo
+zzbHPS6iM3c+WrVRahlhMMW+bemi2jY6+twkStVvu+I8/WtpGFpbQljE5kdP0Po1X1s3emeIJ+K
ZxnEHeeg90IdeW0Snm7C1M2SBQ/7sWsjTetiEq5osY3VMWkxFjv6W9c9K4jKJ8e5lRn4tamDRElv
vAnix1oA721dTX+I0rOT2n49kQg065FvNkdnVvy5fYG4ZafKO8X57PZK25Fhbt8RhRsdYkOc6qLl
hW/H9SQm3bci+Y7QiEsGZ5yox/pzJYtbTiCHcp5fetGd5eXFUftr1TrslWttBXNPSdBr+QtK+zDh
mGI23JSGDKsi6o7wPza3mPQkqRewFsw0hNfJI8o1bNrlSj4m+VBEvxrlGRrLQUrtfUXE6qnjv5vH
g6YI/MB3ZbzsYPtI3VmnT0URpB+B84VR8UTfgWHyUzvfTEQJStb6gDufTv+wS51woi/aDBYlqMmZ
kSY1w9GotC+MVBBhnbL2haWIyD9OiBNjjYT8E7IrqUiFPvuLSVLwqt2ZxpM9QqlQ34zlc94/MW7h
sMdxkP2gJ+WyXsWpI6/Mana9/drLEtFsiqfQ75C3YmGobgaJntvIQLZiTeM8+SKkHhxdXZxWeSSj
InXEY68vGl6dOg9UpjVeodqPUPl0QJ/qVbfG5dL2HecQNcIROnzThXXE2wz1f7wtOOLtnLTLj3rD
rIH6hZwyWzk1UfGoT8pNm0mHbmOE04XmliUOQBGbXOHEqtezHnU+4G8IiqO1T2SOoSoebXmx7xmV
m9i6l5lov4Hz3WLGJ1UZP1WGhnpX6kbrgnP/UZ71eG8PxnKmnaUX91oxfGMLovthUcnghT9jCZXd
LN9W8gFwQ5QNgrwLp/HWnMYHyy8TjVcIVxMphmt/P8tP0DNuiJx3i1njXU408xaVh3lolo4W7vig
53SHyQy22patQ6y4q6L4dRgQgFizsaO2Zl43vTawc8hEIl23rs8qqImOnVYN8zRf9v0sHNCdyhwo
wsIEzlbjaEzh5dumeZ47ZKl9+ZhLFvb1wScXxCZ+XTnOGcAAMCtgdf5qmqpLfExnyE5GYUc7WuF4
dNcY+V7Smze6LMxDPjSXVCaXt298UlOvDY1c2izx5DqVc1+uRcZZxhD8XUoxiY471tE9WFR6Sg6E
8ZojEkx75hw94AJ6yFlxiaMTSJVxv4F0OIdE7d6B9nSvONYrgKf00PdthkMxdW4rK4qOqZV7Cb+C
Z1iNdXHaElVafZskO+JvmZYqG6J/48cT8xfKQEV8Q52vQMaqoJOk4ooQA7K7lZx0Ow+0xJb92OiD
CcKIGzVV5te1fsCMdJjg2TV6EnmN3j/Ty34cBlAi9ZyszxJFIXEKCiHAziR2rU29NA+BTK1hj8NN
TB39uJiQTZGcUJpa5VVkWPdnPVTU6TybNogmvXpZCumG7sJTbuR7yRB7pbHvV8KTcL+PNLGAaKmT
cVwT+16j0iOY1CeBDtHmoEF9bYensi3varCMnrYOOv1gIgbLvJ0vSj+ogaHPU6BO4s+EqhpQvd3t
yQj6nCwRRSOSKZp9lFrE3r9n9jtB2fcWuhO6EPNjIy+XNNafSHC6SHTkw5TkCDYFXdlxvD+0RWsc
SqE6XsbPA9GsfYhmCQOiZa/FsccgGDp98qWwme4ltA8UNsdYflhtGNkrk/m6jGHFLDyAGYBcW/DA
R2Qcx/lZsrSFVWfeKB1SlRzNKTvSdYt2cz0t4dQC83FIU/ZiXQvrFae62fHfLFBozHE+pHUreWux
yk9xaSuumM2bSZYpeExYK9uhZUrg3PcVTI6J8auX2tsUrr1n803dpFHTLV/HDNtq/taMdC1GeEBe
lGvKboXHDqhRaYN4MbqbvNBu02weDnw0AtQHuzwMwGwIWdBYghox+tGI6kgD9bI3leETaWXNjh6G
6iOjTXypL3dCUh54H++6lO4Nra2EgktVgnYdGPeuNMciORevZkFF2c3LzOGta09zIWdfTXLXDjbE
/+NakyuFP0qnqbeo4KVSyTdymDTpOqa7zkzmQyuAK0umDbeuKnOvzrut4gNDSVYwSSsrqEdNiB68
BAIIMoBpIqVVG3Sx/BVY3IsE08jtMmjr00Zq1mZAG5208T2bV9CiQNo4gfg2/amrLXTi3ywKBUhx
kj/bo3TRVp0RRj3JQJME/DQne1jG7nGxordilKWd3q3OmWqxIUuWaXiKwNhz+orzimxeas7Eqd11
JymWugNu9eypXif73I+NcehGWtwkN9F0XuQ7JLLOzdoUt9gyCGl3hvrrYOnjXqidfFZhOH1e5l56
qfNKvJKsvYYEXMMsh8jrW2X7SQHiyelnvWnM5HZJ1Ks0qVuflg9A0kX9IFptph/KECPTKAEFMbiO
4nzNG81PHLJKLbVriYkvqYdSssBbNge3pDxfXVJxi4Ne2AgJ1Nm8klyt+qXVPJkOJU6m2ggO9GgK
emGv+7hylsdBdOkesl3/pEr9pQRb8om5SrcXcbUJu8SlNPkNa+KTpzRtDlYaGV7WZZexQtwSWSmy
u6bc0ZcKGM1pQTlU5SEZkPV12pwe6gRLf1SCtsu6CyiG7naex/fIIIMVNQQrWr+CqZsTKgkYVr3v
NN3Rkc8Aw94HGgqJpOykPvEHrdraVbw9iU4ShwvXTnOZyj70cj+GdVHUe7zu2t/eh3+kpv1/jenp
ILn8n5VW4TeGqNUPSqvtL/wttFKMP7DLE5WwuS8MHGH/FloZf0AyN5FKA4WHn44b5N9CKwigGM/p
qW02CkX9S7fVI7ZN/vf/0q0/0K1iH9HwR2HxwU30D4RWm4rqO024TGAEyWgoAXnHkHZtKt3vJaor
23mjDWvq0QiNqRt7k2G6O+iRnPmpjk7kQja9+KKIqj989xPd/X2N7+ktmzT7w5X5VXBLGsgUTE1H
Ofz9lS06PJkUJ6nXw4zACJPI8ucWv6gV0P2jx+bQaBwOzCvzb4AckGj8+vIfIQ58880waiA2VlGZ
oR3/8fqD3jc9ksPaQyVHB4dSX9doKfZ1WPfCeeJdK77p6kIbBHoghAPq5jocelkPf/1BPujlt89B
QAW++M3wxuPxQcI+yRxx2oXjJDNQ4yRrefKqw7s70hADMvjra30wNmzXwtGAjxN6K1AV9cNv3jCi
XSepz7wcp8f0aEeLzUYTZdJl0EAM+lNtiLtfX/LnB2wjZGwBvsj0NaxSP/7MvZjFMMr0TIB7zWiv
emHkBxj+BOUMqSTCTqRyc2Otvfz51xf+T78rRkK+s4FLCFTQhwtXpkWvXskhrUD0vzFFFmVHTUhF
50oxXaRfX+3np3lzimxuITxJGxrkx6tNSwqaLe8K+miFcerL/mumj8O4W0XlapOS76Rl7dyME3/1
m/foP/zArCC8uRjx+KLGhys346DZS67BXxKmcZoygWBmQmlUxNnXku4I+V88V7/+tttN+/HdxQmF
0hNRO3eUqLcfv63gZGgWWlt6DR63zwjGeVIzVqrfXObnWwgYnLWTiED+Ms2YHy8DmRfpaiMKD1wZ
Ez8pTzgHV+P6da2gqv3mDn5EHvCg8PNxGYM2O4avjwuCJSl51aocJidUYc/MMJCMsXEjaVdSJIei
QTLlD/AMUaGNmkSo2DAAhF8sIYErrQyZ5mM1/y6g9+ffwNqIQzKyWpkNBNvDD8tkTle0HiIq4zFp
NTx1wGW9anDy+ZKmye8MC//pYtpGk8G1gaf848XWhSm2iAvWxGY2TkMrp6ERa4zPe3qKb//0Gdo2
N0XHLcaSRL/9xy9msgJlvCOMONPRoWs18wyV5FT9jlX185sJpQZzKn5Y7irh4D9eZ4gUUacVjK5u
rqBXLFLBIHg2/GJtR474hhN/kSVRPpaRRKf719/x5/XWUnh86TCztbLZfFiDhqqPB9HwHRPSXz+3
43ZGUFcgrJ6pAgi5jI3K1vPra/78buKM03VMBaimf35pWppxZrVhqBN1FXfSWhTPrLy2/+ur/LTq
wD/Cq8ZOwrKHIXz78++sLaio12zlG7tVp0h3tp5Fl6i19WOejpGHnql5IM/Ovv31RX/OlmVttWDI
QDxQt6tuv/d3V4UbPUkaIGbPLpzEOaFvsfdFiVA575PV3kvFusQhjAvAI3D2eKCWwoy/plVZ7VFl
rs4hk61c2+dMktff3Oq/3o0f1kRu9JbYDRVd1X+uZ7Q6d4ZlkhipEnMUkvqUTWFmGjGzDnXaJDJW
dhpAitxFZex4S7Yi+82mmNd4zb+lltPixRRGS5NeG9Pw1z/cX5vAhw/3X9ydyXLjyJamX6VfANcc
jnnTC5IAKVKUqDEkbWAaIjBPjsmBp6+PWdXd17LNbtndlllaLjJSIYkE3c/5R0IVmHhw/1Hyav/t
hZt0tvo5wU3XmBH/lxqm6mMNaMwNac7LQCpqQ5yz0uDBZE5kDDRXpWW4rNLb1AyIvxxvrg+IrSZv
FySTPHpejG3EBmdLdn2p9LJr15YjuaCXCM4+H6duMwaznYPd2C7kN8mjP7AYQmwnWUw0JGh/mKO5
rmS7bQ2bAZC6sB5wL9HiPLva/z2hbtOHPnahhjT66jlqpc//JxfMzqEUyDqTJWA/Tq6fLcy2hEG3
qeaHQJL0qJWZXYQV15GsMlryxKzLbxJhyXEni7a8JtWkCWV4Fn9jZkz60hSrMRJZaMHKJ3ZXI7DA
MIu6ofKL99zN9V0mLHpp//Ub8/fDiVOdOR7TtI9rkv7Sv1+kZaHTamqIg7srJwKjYQ5DIHk6Df/1
92Fj+Nu5YGPDgxj1GPcDi8yLv+eF5HpUA7yUv5F2Rli1IRGobEy9wDdKkU3NZlWkL0+1mYWE67QY
4gYLIxIhorGIAaD7QVm3rk6cO7dOsHMlLrUYa79GZZHeEvVrEMUJG7aZASK33Gnx41pc3RgWH7w0
TCtK3te6KvdyhlkC/FtVNA/ZxypxN4CtQtqgeHVxVcxlSA+H+Jz75dDoLn8j3IdiOD8u5qeMNGn0
5j4Zqz6v5hWkkdOmh/RFG9l1D9cjMYuwoNuHGETj0q2k+t5mWZFvW79x1R7vEZj84Kec/ckYW0fO
A/ji2lZ6g2qzXrdlVswCfZ7vPaBCQtdREjdUGMKNxpQWkV0cGFelftHSo5suOrI9RzWE4JrrLwuE
s7Vba/3kTYfn7cln2HWpLvu9YV3jC3tuHhUZZTU94wgOiGwEu++p3aCpdckfzKm1oNH4KZbQ7FzD
PQSrbxxFhd0jd8r+IaaK/JHm6OJJyrT6bfdjX20CVK/exiwdYPsr57yPx+R+DNrO2uONVi1wcR/8
Ua2pyKk0DOctnmqN1NRcoQ8zZOLbAYCLtGhPjxeRxd2D6UzlDXGX2S2lAM7RGKzIVYEfKUtbJ158
cVcvNCC0VylBBv2ABAK5rApxp9kQC6bzO42XDwNjBavkOAdviifqMYVRxeA8Qug02YxCajat90F0
5mEOSJCqy/jVqWd5UQKOc1rlj5knNfXgPnJOf6WKadss0xIFqgzQxJO7cl4AUU4VMcCPbWDOarOO
iUtmeG5BDhmO+qMXjwDmho5QuUeWZBZ3Zdx+e6n7lOUoZUfseICRZFaBegA3lkhrzdcWrWRCqYWU
UZu34kHC1W7AbvTOwCqxSbL1W+Ez2I4OoV8wzOumLazxEX3DEJYFNXpxQBLYjvWtAZ7KadTjQRx2
nFo9QvmRVzA3DDckqHU4mgF5/bCfRRwTw6S8ZzPJnynhHJIjS0tJUrSw0l1VI1GWQeuQZDwsJUTX
sPJKFk7JiYE9oc8NG/waUcelIhN3T+QQIjTTXs/J6Ooja7bLhzt7J+wWQihXT5QgDZuB0tNutCI6
aV9V7rzmbI4bXlVchgbSFR3rcOYeJys/AGVE3UvXTFVEZTeaTrhOgfMj8wBnYdWQYHzlmvR92/Qo
hNdrz4Am2XubOPOKLVJT21DgC0GrZD9M2jTupUpBEAZ4WoncFOfWS00Y340XJE9tN3QP49JlP+nk
4stpytt86J+DDHbcrSSPqfPZ6vWz8BT8BBjj9MG08xPYXG7amL6U7uy3fFk9nmcbKH2VxXaagO2D
5N5YmvokOtv4lcfrvaO9GedC9m6uP6rOXvwk+ElnKD0aLvAWJWcOKZw84xR6A17R1ex2gdvVZEXb
7/SWTNvSkfem0V+FO22U1+uL5Q16Wwl9Slx9rq+GI8QLL4lhWntnKf6Mi7NrffkeOO2XSLOXwJkd
SFekKtXY+ds+gUsPvJGGp3b5Zr57xKb/7JPeAlgH/kHyW7FxWpSyTV11m7xPbluesZKulEmZj12c
gIRy8d42FXVXJoyiJKNhq5o8gZU070t74R1aJ71N8+SW8RP1VtkA87QueHazGHfVAAdL2xf5sRgA
+Q6CNhc3xbXiz9amqhrSIWqMMwktaLVJxr9HygThxa3HLmQdYMoNQi7y5wT7CKPOyoDgkK3N52TM
UO2XbfIkLT5Dft3cA/dug4EYSVdmv33UXzdMb7huVYejYpObzg/xhFa7yUm2+hlKZ3hzBrM+xnzO
bu1mJcm6LiKzzfjRtREcjHa6L3rT2E6G1E+2AedpVvWLWKbT6ilFzuF1yUAYupUONX8kODBNnFfK
QTdBhy9ypU+hnK+R57I6TWb/VhfxsVdlvM+waRDsgTDWBiwCzAm2jqNpJ1FZGraT39+VXvniJdhc
trYpeGMq77lbV4NGwPElH4BaneShZP7agFLgm3LmhyL3vxN3mdAyZCjPOmcISbL/7iVA9iQ5Eeva
QwtKZ9m2NnpnF8giOedt+y1hC7q08I/BAIKty/qPb4ykhTdV9of1MN3aZSxCH73EzxCv13AMp4pI
MS2Rfwzlyxp3vCk0RzHdGGso2mtD7mimOzqworUQe6bmfTsjT+KZ+C0rXN7SBNQY+yU7Z1Xt36h2
eUxN+2DO01NVt7fD2D7WZHK8aaoHYfgc+vg8qOnW/zaXMgmprrZu1klJ8KwlD90MY/aV5I9LhPjp
kN2tnM6PqpseUWVcy4z13oXatht9tlB78bzbyLNYLvwgoSs0ueRFeuwM53bV04NMOw46Ut6kXdwV
Xvscr5iWHVCLQzFPf5qVUBgSF27TxOTcqOvbSY7OBo1Rs7EN8ceF54WFtaR1ytAoMarOp6Lp6Xut
qOiV5XxLZc2+q+C2mDK8G3KpHqyapz8yeSEpGeMNr4Z3L8GA4Gl7b3DgdBvoLrp+EyS6BANsJJ3W
L8FQfbPZIKhTPTRqIZtxpwD+eBZXe0Q+vNx1/XLEIrCG1hi8c4BTYp+tH7ims35jJlzi0CbMKUZy
a2ZSnG1dthtZOtvGX8eHueKhBLpAX1SU5Glm8VXgEoPtr4Oxg1OKt3WcR1OQISwv9hQBbZFB8v8M
2WMhA25y8rqh/6rP2Qg8JA31j8gMbB/w8RE0KOkvONkqFH9QzhbULXQpxpRnlwgct8wBZSS8chW0
n4gXT1MSIMqIi/HgJHhOUel0O2Mxfk2tm53xZnrbsY3vmgZtLrTIvqyKG1E+xx5h8fOyW6Y2tDvz
lIn07KV5KHzFbVyjEZ5jQ9CN3TW7IbbCqex+sin9dr3sJrm+tqm7Xp1c9QabjnczO1RK9JXiKypg
OCUxRBZpi1Fidfdtmu2NucwjR8mLT9q+I546x44j3fV7QnheY7a2GV7NlPaFSSMSwTUhoGh3IBo/
OOOPPbFaqzD2SuCAJ46ApHnHiJJiiSbPv4Aqv4gq/slrOyJwJQQ5Cu0xC5vGe8L8f7/2TrlZq+Ld
U+sOTorqY4xnIzds35ihPdl2hM+wiCy/vICflhE5eE0oKwvBs1W6YGAQO+bI24FUfdfUdE/keJLy
AZ6+pgEnteL5EFDcTjMU/d4OGavJrJ66rr/y5m3kg6dt0Foz8BjNqxio4fa0uKUk71Em3p1dXYlY
bZzMZsjDUhSInxZMBPWE5K4pkxPO0HrfOJB85oDwEWVT8JGB9uApWJBcDpZDutRyWZYc+RjWRldP
d1PdfJOBZmy9OadX3GciZ5r+5VfdxfNnfEyrmx4c5HYWHkqFj3ujJO4Ui7aYl4yt5Dnxgy93bIGL
vJtJ4KtwjWeHFtChByDUrv0nI96SNRTRy+R5HyLAGZa5ENCz15mIDtdzRo873Cfi9cGb3oHXP8eB
TDTC+vHJ1v6zO5tYyEwZNXW57vWq86NfWc9F4j+lqYEF0e4eCDJ58BLd3Anp0CjYrB8Esx/V0FJq
7hIfV1reoy4n5oY+jsMqaS9GkZXbPtY0TrveDUPafsmdPgo0GQxe6pQ7QPP7LJ6upk+3i6BbHpou
/yoUjRCLkd43bcm8NegSV2/f/SFo4aHqceXQ4YGm1W1feyGrbbe0Pw2NY2Yb2NQWLdaLgTkZBfTg
oHQiwnU0e32c5vV+8GhTRAwwRU6SQyF2S+VRNEauBMFUskQSwgV27NAD7iy2nh33VSYIixLFmecO
HVY2vQ/XtqS6WjjnGEdWjtBbj6S5eFeZbn2I0+bbGAp9HIYAJ2Ca3RO0cV/32XGexhH5Zh7sWwpU
dwVVNKFhz8XWVJjHTD+VMNv0iAm5qjC33HiXQ9Zvgrx67db+QCcSxxkny0bQSrigLLgtEbCiS8GH
NtYvTWX8Xp3OvwiiVs7C75Zj43Uyqq7Rd7oxqbxw5+RsYcpAt3KTznIPMWS8TzXf2C2NfVCh+qv9
Od7XpXHJ/Zp0geU1mYbXJsggVInw8Dy15zTbiSGgaB7LQDP0D80okfW33a21xmHgIH0olpqIjZYh
p6jSR4I6n5tc21tnVZdOOG9LHdwH+NXGSpg3yudlMnz/KoCewzzpX+zVeDEzfBCd3zwQv/mIpeux
GvELFmv2LqZuTwYj+gLHvp1KCP2mlzjAgyMJLKHftWctFGsJGwxXNS1NZA0YjRfZI541TUafpW9w
LmKXSfqaDNhGmtSF1Mst3psp7KbgJqviB5OiyO3kkdUu5vgGFjqyqvm1KisfNaUZapOlVhc+m7L5
hziD62cXdQoqLTf0SjqhqMaBWNuoWCLBpNHMwvtdyqLZdfk8u5ExKzVuC2cOXlgYh6dAxGm57YRR
VDtDtymnSo6Sk24UU6x3DrL74tHNFNf0MiAdOTjFlCI7M4oHkhW6P30zXUVKqmdk7KzMupOlakCz
ssE2jrEG89kmjSN/QHJouqFv5kDJ4Hw3WAjq98is9Cvq9/a+zXwRbwUCjDLKnFFe4taIuazNKXZv
Got03sGRhU8ud+Kjs+hnhEWj+dxM6Wjejs7gPbuIqC4kYaPlTZb7VcbPiJQfKBcSX1prYniQ6PhX
m/TyRTX3/ewRYpN1Mj+6yVJy16d5XkZCiOFd8wLxhPXWJogbl403nR4cWY2RB55l9CwLeXqOjeRZ
26iCUKZutS4f8RlsyhVBRxI8AAQTkqHmcVsFDi4ifAr0Q+RI+o0i3iZxH39hsC3u05x+nRwtVk4O
Iepjf7d09lenfC+sZDzfEDJBEkXRzDZfhHlYGDy7W0dxy1AxdVytPAlrVzeY0dVpGgmPyPDh9hRo
PStPvtd+++p5V9H30qU7LUisiLFMInUvDjlR/SwfyHngq9YTkg9Gfi/9lRYOwQKmEtOh4lDZlL3z
Wi5++VS1yRsadMnD1+LpKPjlbKz/O68cLNoBKR3bECaEJ3FaTTbQpEsRd0w4e6ukPnj9dEM/ymM2
WhRGIdFNtYxP8OykLeTNPskW/ZTSGDLdjnqsP1nQkq+uVv4Fx3gX6cwvH5NWAvFSaJQtmHshFeZH
kEqaWfxjOrvrRU99gwAxWTAVuxxsuclKlaf5LUkCzhOf9M9e6UvGWH9fBwi8MdYjq8xrRKhsxECv
uF6Wp2VQ6w33o0KUZNTPbcWyV64ruSSoLY/eGvyim8o4+qZ3Saz8F46M8dRgOwtTL0DU5lY8EUxv
mE17X7wQYyE2ZAem4UyV4UuAFpBJvHKezCThV3DNFGW05d/oocOe4bjzpcX7+00mi/vt0GL+OpaO
taES8bUjT/6UZlV5nycGAzm1mmfkhRMzBXQ6aR2IKTvCIQIPKnuuRoTvDlLauScY1ITN7/V37vVn
3haotFl9QnEjEcbxjxNk/mxTYCg+OlGlUZfJwk5P8CSI/bq2uplqsgOQpVYHrEntoWmd6cXSC3We
KnDfpIlQrmOa3jJTmZG/TMyJUueRaJrgASDJx6gx+iYhEHHx1LJJ7Mul+Ca3CemDgeSBShP0sF7x
0qbGrlhXL+w08fFdxeyWpZa1K5ulz/f8vW7zlChRUWEpXYUzcgWfsqxJvNhOzC2AYoai8CB/BxJB
2j27xLJAx5vEwmixD2h83RoGdX7pMF6Wa5xi6bhIFAt6a4hOQe3bKT1Fk2j7w9I63k5XOLM4zEvs
lIub36kK7TSiPmPG5b00uJJJnF78JHnyROGc65xK30piPrOc8r0csvS97nNHbzC8LhBsnviUaaEi
cnes334geEVMS08EKmbq0y+6Vd9DmJekaKje/G6vkDKLEarNhmQTd8NnI7G35D7lPHALibcbrHkL
cyHtpK4Vtes4gRT53kAQQI8ryXtoUKPRKjwSC+AcFqWAJAzgaT6/ZHNvkwE5JR3Ti8sWghmN0dpP
2vhoppnCYBMPaQ0cDYh7NAeTrsRhmCc+ncOo4o1brbUiPUep+c0KFIe+WRBegD22zvStWAc3u+EZ
7JNQwB+89tXwF/1A6H049nx8yOj38YVwG0A6Loz3A0M1nqqui/GzcSm4DbuOm2RPorLdrwS146Vj
s08O3l+8geqKPr9hDl1sJoe6PyDBRPdZTkxzRzuYPCuKkWPNh2aohl+4x8nAocCc/6AnbeHHXDR0
PoiHZ+THVOpFbdNltBCp91Lb+jirpazurM7Wl3IZcxVZRHMe0mlyg62iAJBFCoAR4FpVi/hCQiq2
VSX85veA5sy+Xya6SUN8lrYDJ+bgMKDn1dCR0s3YHcDfq2mrU1cYISxlFWy4ogwgnakNiqNF8I8f
5sCnO2XIHXv13lyNh4XWLEKAuq/K8/aWnPfB3D7quZjfmhycOTC/jZnWsKbHYNpGkyJ1ZTO0HCeB
ia0QLPlhBVfd+X2KAhxPW8r4mk7jb38QK0bNeX3vS3wTPrDj0vvNtdJJI3N2ABZCkkIwm6IF3S05
yMp1W08ju2k9dsoPlc5k6JPqAj+U9CZhpwibNpOFky5RP1ngHyZj/jCTwb1r3IkAiUBHCVET93yJ
/QQ2Xjxbwei8CpoODqOjv/wBCwNVpN6hY6wO2ZVS0uc66R0bflYU457PWwweGfbKoueTvOogoGlX
DI37MJel7+3yANF4opW77Ht78tMNxYeajwiFrdbt6In6K7HnBMFhnlEN2PVzZQEqXHnVyKSKg87F
nlbUre0UimbldGABaDyLPYQFkSJIW5bBnmyqxb7Nunxpwq71nYD8kjarQ2vuaDanqhPjSFNLGjh5
YPw+sqZJi5NX9YZzH5O25x5kkxleSJFlwJa9OsXZnBLhnuZWWM0Nb2+2HsxJynUX64Gf2/M6DkvE
IdCtyDaSOWq6QRYPjMY6eR7KpbRuCy04CtzJ4N9k10E5kQt8Fai2vUiYVLAC2UE8RLpGXRyljt0K
Thc/8fHwFI11W5nUSj0V1qzMUzAgajyIrFzng185RUtz6V/HxOTnY/UxuW6XXezeyqtz0cHf7MQ8
9m2+sdqkJ7jIrYRxDlwkwQf+ZswDGNrLk0ldDrCl6u4T+xpwIOnOPTpNxZVnF/09z/A6RAqDsRFa
KBLm1xFBfGgp3VIiaKT9oTLY98oSHONSiFYdEIxhXlnnVxJxTB/xOU5qNUNTJgyYd2tSZzeQbn8C
b/3Flck2xaR96pS13HNuD6fMdk/15JeHihAgoqHGq8RjBrSxcAtUslnDlKYbOlGVvTVxQO+N2p5v
0h6vh7qy7IuGwNo67mj9jH5uRJDj8VtcS5Idwc/St6onOjvqZ9RHrPNK5QewZobISQ3Lba3alOkt
41lweqs7lZ4F4pOWbnBX6UUfZOb3bFcB9RSrU+M1aool3/EsM6JX+Oqfr/xJRNuU+6ZVEfCYW379
3RnFEo7KuU3ioviiNXN5MMxAPkx9Nmf7+Rod4BlrcrMK8TTKGnGPI7IIHQZ2jK7ErSnLPiYhIugj
ojrlEYm36I6azWsvx/J3mRg53v24e5JKsr6AvNn8JgtWLt2oj4A37SmFJ/kosnreCVq7d0Nt19vS
c0pzIxpSxMIlaxlbF3CsVQmbfjgrO9ZmrC8eK+nF47nbEtX7ixwgBOVQsvKrBC6AIfMGuYPKWF4K
GNXXtLCah8L03qwZBGc2Kz8k9zp+iOOx1WHhL5dKxYKToSm3nqzbM1JoD1R+8O+LYMRtt4BbY2op
C2jIvphuFOkoe98tgq+ZuK99O83NrTnX/Z0Vi3HjAUWyZjty46bX065LX00RWyevHb9UQSwdmr6r
nFjfLrpzd9wYw10w0CiOjqiFSlLt5zVzPN6ZnVzCgrw6wNDcmpoI2tAKS6cjXYXMCPtrNNIEaXmA
NTjsi4onrCBj9LPzivxqvzQk+32eXbAu+2+pvQxvc+lzTVjiweBvOlvm6t6PFhQQs0W9HgUUcbC7
tuTczUwhONDr6cd2uv4Bw0p/wbNzzElJNuBMZu8AcgA85SgLRIhmFNwJRbNa72m3YmLFnRxazVLf
9TbeX+VB+JN4xtW8NUdCg6pclKGLIodqWrGmHzQl+hFWajKJBwhsuFayUbe2P6LYajWAcCoHxGWS
VkjAQaIKCWxNKzlv59YRxg5vBD4ODp2nUWEfXFBN7iEd6X6u01ju05Jozg1BHqSWzPUarbbozokx
qS9vyS0yNabf5DkFHfvQesO6kmA4jQfyuSpD3NRVo286F9SM7nHnZGbgVfEqnL3dzZlBJFNsP2jp
ze9t38qAiJhuOctAOI/UcDN0qJZcqrX27wBp/E3RxAcqbA/saFnUCzxdrdCP6D6Mq4VleFAwXwyt
GY3DWYsEgpTOqCsz61dvOmxnWBstPHc8hBtNbOtjnMHy48Uub6glDQ5tPsYHOo5B4bJgl/uiOfJp
vSnqdH1HMQdynYAvitxVDwattPRlNzNba58XT6M1m2+zI6muxanCtSxTsBpX3ktN9IF7xVDNqiI7
1THpdkdrv0Vyh52/IM+qSnp5KOhlJWqhGC9rO157ScuYRz8Nfltz3FPgWf8mt2neqm4cP6dcendd
Y3f9ph1RmXr9yPeBt4PQpn0O2ptcOjI32HPL4+L1EVl50wYCO7I7g2zXerpx3GQFEXWOUs7d1vKy
lmiB5b3HaxEiFnmhufPbIVyGcwSX69LaZHyJW/JcO5tJAU0g2SeMQ51LMKEpqyEyqutog2VpVy91
uwU70bcFG3e/WXX6CNxdn7QoHyeG5smvMnfX9CwRxgjlSJdgcCTUlufUWdiGk8pY0lOPZy4Kpik5
oeUYeCM4DoM54O6twKnKaX1aaZbeFZyf4TQTukEtHnIpEYTJaD97Iv+q0IRFjm8mO0i/kLHLfBnM
4gCcTmp8sHy0vdkTSVKav42Gqyiz5swmnGF5Wf12Njdtdk3Vqfp1qUjF9dOjsVbBr7iKq7+M9hlf
QUjCzp6qPt/52HF3I3arlHbt2jiVBhtzQxDgs+7b4SjHeTkl3MwblY7FIQAxA2jX/X3f+YBGXqm2
UMHpyS+8epsixrzzyxacHGh5IXV5D27I/sGyta19C3VfMIlt3lXtcyYMJEmcp2FdVk7UcAFG9rVd
fjEqb9eCr5wT0wXvFRWwX0ZCg9l7wWmoFRegg1WbIK/ldl3G7sWJ2U8r0Mg3wzUwJBvHZhmF3E05
/j2Q6q0Y1Ec2OtVlHJ3g5OZVdiTf0zx0yuhfYt82T6oT/i3d7t0PALEgGLNLTqaJAyO2shFNMv4+
4lqNOOQog1mACoPYSeqtM+TVoV0QCgb+dVxsCE3W2irCpayDSErDwdZeOMNldGvjzs+gJgjkN8n2
bP1LjKo0LE3wLpmset1OS9k8Ctl++lZf3/YlN2GEM7g5eLSmh5m9YGvWy/AVDDD5WGTBoFuXk7mS
J1ezdZ0XoOzHZE5hf9cq6cztBJx7NCbgxOu0CMvTTGHckdVDya/eA4eYR28ujU0a8xvUCpFVjnOy
joqyJw9F66DdqGXxj02BdxEiu/lYOGn0gU918KQaYhdxp1V6l3p9v8BWGoRnaJMzICuHkBRPACJv
GUL0B3zaMkepX7FiugTW8AO1mwRJWBvQOXHSyrCPCXCJ3Fpj573YiRR/Un8JDoNiHJuW1BYvrePi
8rRt46XORqJlag971rBixfWrs2a7erByh7iR2G0ejWohJKNNKuvG9bpRAZVLenBnCLAdzhr2eaGX
M/B9GTrshCR1AdU3N6Vbc8q7U2KCUSd0m+yMgWpv18UruG2ctv5erDolwUiu8UvaDcUfq4gDeBOD
u8Cnvm87DILHpg+mnEc+a0SwwW6eP0vapW0yBwAbd1joHMZfsz8NxEjtOdAY10pnRefFyjgj6/XM
qB9WDxRhRazpgiLT3Nxc6LpI/Wcs7A6kD+o30BHLv+/a1MsRyZjKfMXei7xyyd3k6Nd1vGUZd62D
rIEXBLGLGJnTBlrD1hM++3RqTfrj7DH5LQgdh/v0kGK1aXGUVm1+Wf3cHYdg5XxwLErCY2u9pZyQ
JbOc6nND3cIvua5fqQa/cRz47cLhHJuz7LYoPH1naUEhRmtgA07d64JsNz+2P98QWheTl5Cf6T5/
z3jIAQp1JongTDHTZ44PuGMX7DRtS18pyqr63kEVlYQIzTj1GLQPpCuR9y0zxC+jlXfbBHPz3kwq
XL3uUjX8Ti4O3NTw7c3ket8gdDj1unpPZ8YcpuQhnct8UnTeFwKKChsCsmuSrPB/g6w4QZSSXEmQ
DVZnS/vfWLYRMiCY3FedOfzKyVm4CZo46Xfl0KnDKIlOS2PEDuy5xmbpdHLh9UYrhObuVBCxjb4U
a2W0YraJinQBICbXmOKSod2tMBXGKRBr9Tw1rJ07t5p9kz/EGmebhJMRxg7yviTGeuRchYf1YIgZ
noC64EBtCB8iDQzbD3U25Dd9UjOe82ci7DmkIYmrjnANEgY37CLJYXItS+0cgWc1QTwSgewZI1ZQ
m+BS3i1sEnBAno3QSjsfk3UNITGZgraFdLwDy9XwttbZfDCttmRw8Ot5UxNW9GaNDqRp29jemyIK
8WqGX6rzEDv5aRY4HzfMezG8FqtyQgTLzpjEhVebw5ksVd5DjJE3FLdU/62wEsnxPylrkVWixHEF
xR2Wz9rr/03i3WDaItan+S/J/OorMkTmynXzDeA7wh2bEYEz67pwDl58s+C2+4SQ9yB7h15hgglY
gA9zHBMb2ukaESunob4EsI5MY7mui806WARytOWQGr+rYYGAKcammv9TI/xv2fJouOCfvzdT/HMx
xf/+H1dy4cl/ktL+fyUXYfm/nj7L6RNx8j8HqV+/6D/tfYbv/QNvgRRCOqi+PRx9/ydI3QjEP2iq
wXrkXv1HVAXzcEAQX118pv0PHh2UN3wRKCmfif+bpG5a/2B9s2i6oGPKloS8/xv+PuuvcrH/94Dy
ecfuxaCBv1CSQ+P7f/M/eDg7F2t1nSif4ufRFe5ToY3mUyp3PQyYv2CbYvRHCEaRQhPjkCPIm3zz
VpmVugwEum5deA9C1YjLhPGUBqhWbTvLe2MSbOfCsJOx4yb6PvG9ON2KHqOyGQx6x0BVv5hOmX3E
rlU/9jSSE4ieNuaDgy15owKzOLWALiTAJXi+Halx22q6yj0Fdl81nvfFfp2TgoINmsF5IigGUaQK
R46hZpslwvqVZoYFPk004hsqiHZB4+GKM/TSau26tTIecrUMD8RnOz/AYp29C9ZUkoLad7GIRpUh
7ST6uBuAp3GGh8SDNwerlFQqx/weHjd65gWQVCY5zx14f4tiOu/eVeOtt1pi6+rwYnxAMgb+djAI
pdyWNpgsV6kT/GrnxP4sKmc5xmWFIYuz7IMYK1I+6Y0iP6yydzmOgivU2f4YaA4Qolh01qL/s7lA
eQOqcEiT4b6UFoopWnvOphZoYuqiEMe5JTJ9Ho51Ebi71fX/iMQZnhNUIvlm6ANrN624IThT2Fq2
lOBVZ7M08jtmjwvQYf7TuCmhLrlyrwR60Eww9bBM3IZssi/JmEK+gyk0n43uhbWTU5Aehlq3b4JN
XxcdNJ1dG7gvCiRkLYjb0M+Io3P5XtmA8DtaqQDYHeOOWiMiKyZ2lT8x9ef7wiB7ocvNl8JUd70Y
xFnFrNWIn+yPSaUfRTpjU3CMzNvkQ9KfPKNLuYtYAoAe5Y7JjbDbrGWo7GsCL+rhnA3GeXHHu6Qv
WdsKsPotRUCAVtA5/8HemSxHjqXZ+V20RxtwgYthoY0DPtPpzpmMDYyMAfM832fTTi+mD9lSW0a0
VGm916asoioznHR3AP89/znfOXio2uw9tHx5AG1tX7KSx3bkJt2zcv46xmEHkctUkHSqe9XzBXLd
N6VororZ3eEUXJ7R3qKdoDX50Ju46jb44AxSfaJmx4n7BBhqj207jXn04kl9GtFX9rMrfQbDFVHV
59vCLH/ZE4Q6bRY8FjkJ/pRGp2/mbvhsyxTDw4B8IpaHvDJZr2Y0B5TGONzFPYabFFVexMM3ey7g
WvBbB6VhEpWFfG3FtgBz52k7p2OpQUgCO4t0tUOaDwsUvYwValx3O4TWNphC5zD33kMXwi11UqN8
5nj4k7M/je2VKLaAOm617LOgqmH2UL3ocSrWIgWCsVKPCp9g6Rd43OCP5GvBgWVA/sI/+63ydP29
tYSCrDpNwrdIe+wzW2QbKxfsfyBF1m5aBXR9JFsx69O1t+Zilxf266JQ2fpqNr8ExgG41UZnvrfL
iNm3D1s6oxY3A/tWpli+y4W9RyGMWztIrqYMArfU4NIsskJ11FxJnp1SCKMBy4ToPuLjRaOKWjfe
ZiFczLQGsGCWwnt0oDrgXcVr1S4WGCit9TaLFXVk6g1MA1O27hHQQbxXwv/GneaueeSSlpjtDGre
DMwcgh3qvyYD1SQ0p+kT2rq1SIXPPzG7YFicR6tWyCe1E/a3WcbNycN+9bYAonyal2WybpU3QmE2
gOzHWvKVWQqUmr5kYJEm9j15aj9V/E5pYE7sf7KE+RZ6MXhu1XUsIGsvfO5HRx2srPf2EBW7ICMX
cHLZG2IEi6MdjYpw7JdZe5zGHkhZhk67A94HRXBRxuijRMAgUul8BQVu3FU4Che/yWeyScqAqDbN
HLdqW6JRyDk8ScOZb0ua2iX3jGr8KdfyH8X5/TMp0Q99by7DX4Pn1tlt9Ua8tcSyuILt2n4qG6cz
7nKnd8d/Cl39HrBbH26mYVAFZzCBSd3+s3HQbh36xUILIPOwwCJu4tO0sF6eqk93xgqa15gUveqW
N93MCjXZp7luHSXjsjk3W/bz+2gMC9Ae7j/0Lf4ej/vfPxfNQIIsJRRf749QroUjjs2FLndrLIAl
ePmax7iye4kRNcIhA8j/8LexBDP82gPx9zi9sQ6avz/nTYYNnYJnIXRSRQwUf8/GibJMFpmMIIZi
754YJcA4e9jqfXYqEoG7pBxAPGUHWpKibeII1LGMIqSsfS6r5o3kaxLYrur+If0tfk8d/fsb4VDo
SomeyzTzV6Lvb4k9M7V0nY50PiAtNjHoh28yBwa7SoN10pjH0VDPrHu4AVK9wXWJ+F91QRRrz1li
30NI6LFzcAqpOPDWHvRISxbFBsvis5kXk6+64VdRVQoEEStUrqO/3tT/PxM/L/XP//7fvldD2bfL
40/M6eXfx1uxpuX/37yL5//5P9osWX7+p3/l30diy/o3jCd87QmG4/rkW/l/JmIh/w3YBdgHQvIM
v8S6/2MgtsS/kVnj/yLpTXyVr8p/DMQmoAyqzaTjMMZi3ia69l+YiH+/ZTCOmbQLm+urc7/gJf+I
3LEs6OzaMtlm1OnHEE846LxzwTxTzNPn396V/8s1CW3gt4vy31/M5S/j93F4I/68D4BUhhC7PpCo
2CnUU5HWRn3qyNjFbCEqUoaiZoy8xNJLf7WqLd19EZucnI1ucA9ghTg8xgUsB4o2h7B+0NxmkMcs
itLuJhoA1AfkH2jqUjHWHJuusOezaMK+QcedQKAleUPSIu4FRSNJH92XcZos6Azt3JxjCWmZbQWD
TTAWbkQnRa8wphqaTobSSFs28o3gGQbEcv2XmM+TjcWOINv3Q9/fkp7A/m40QfWdKKVoMj8vm6I4
WOD9cp8t1XWJBv4mgiDkqjkm1B9e5toNwSVFz2nTOQ3dNVTXrYUtnXmDWuoiDWWThFvZKmRBJAlc
39itI0DESjcQ81KdvlNXj7ULRkb9CBBhtdL300T7DYanrNmXdmUUd2OdyNLCT8nguyGoHPZHnPhp
yAMReXaDUElrrNsZUPxjfGAYPyYNn04X8SFuXD1lKodaHb1Oy0BOV1WjhSaTgoUcI+0L2+zWMLSH
epR0QBDM2mAtWfysq7XtlGBlEx2MxHwtLqI2gL9p9fbUuMQBoDr7BM+gpZVI8sC91pjYiuGT917t
PEZ2XAdG2L96GhG2HvUEArB4jwdshUv6yAPsYi2cQbAg/pAa4YxlYF+IoE11iUpJIur0Srvy6BX0
1SYREMNOeZGf8dKbNGlOCUqut+iJP84CczktbAbo7ArnCJYcyn4c7TrO02Ec1QRqk0qKrmypJZke
SGFidy/wy7FdJovEMmsugyGZQ6Ipjhs0fM4Tpweihj9X78J20vGczyGbclUI/Iby0SqZBxcRfcZ4
VRcnutSI+EHW2SMHNVitRskE1cibOwJUmtmkpoZ2PxoQNNz2caEUIVOQmnNDnNZTTegOvBirHXh1
IGqs9GByMApYAuydaTmopbwaGIYLRO07DB83KeKfrJ/9KG7b53YYn7DSAD1e7vG1s8YYwheeyGfd
Cg+alSoOw/26zw+PWBtx+NDeg0cgCZQAT6zb7PhcGKhVT0OLgG1MRdJL4VlXpD6Pp/sMj49+Yt9w
yd1ZLE7XZEUTgCZ/gxCsQYMbriMRHd/pWU8wOwce+4tS834Y1OZiHZvvHRwd+Pa7n92MsZj4LQGr
JX4i3h20udqFymCcybpLbRTPdkZuRjbeeRLqrlTJrRLRgmvW8Uel37PPijbFIqnm0DNrV5Rp6Yd1
Ne9Cs6K+VxivovbygPU6pj3Qxm6Os8bu3/lB74TLr+L1+ndPo3RKj6ubSuJf9Po90bYK0tkb922D
cyEf3m1z5nCUNBvOhMSRZPcVtyTkQNQNuJZYHS9VSDFKa140T5ydhV9a1YqwHLHYLRXJKT66RgX4
224mGt/eq+ub0joBUqP5MUzkytqUeQ5o8GEV0zZm7PxkONgVlVudlyx6rA2id/FsT1shJW7GpmrJ
d7akP0s4kpHZcnKolG+a2a8ReZ2/yftS2eKPvcbvGl6yeQFh7o34G0oskXn9s1ql30hwWoQCv5ME
wDA7apuxSDBcuV6QJzFyiCOuoyLV1fbJmdbbep9oNkZptpeLg+VnKtBkUzaOcXGKFwS9MAPkCJAb
WMBWxyXQZYO1UQ2XqnCKBxA1OD4TsMejzDGRm/I1cmFNCmeM/Z44pq8ryoOK2X4KIWcLmbHhcYQD
krYU27Ryni2j9Q6xS/+dNr92zTT7FF4eqPHaulNzXBSvZnI4Ws2VCVEtQz1ybCAeGnWXwVXePsnQ
H6KZnPbUl7/YML1WtvMDrXlfGnocKJ0pjnIz06f4Wgu4a3xXJGvq0hUby5tZR1BBuo3w3Fv88U7v
Gulb1pgey1E7ze7CTxqzkPDxf+og08P4MDjDLozI/NBNRx4/fMid6N4u2u+N5ItejfiXklhuPVb+
BUawjeOGOszB5LnQvUB0HHjtqYddKNuO+y4l1o27XZbW2bIxnLc8JMp7vvTV1tCxE13mXHm+AUPu
SrU7XLQBacHMUxC1dcNnO5JvtbsTzXZADMJQbvBwQcXOT00NELD1nF/mlHFrMDLY9nOE2yJxMRPx
tkDexo/bAJU+S5fYWWKF2QE6csxiJHmI8vbDEualKozn3iT/jrq1b8mHMcEq5w13APBmko73pQBn
rKb84uTVhSUQMV8TwzXudwy2zZdXx89iqqyfS5HrgbSbq2MPy0PWLPl+NpMdD78v5VQffc0t2iua
5ZjSLxaC7w0knlnWEjQilbW7baE/ljZ7lpCmuWWODlMjf40VH64Ya/cAfLq+sdibzoZdm9vMcE0e
kWXxHIU8MQfcNrSA5SZvFB8SDN4X4BZo7GO89bqJiKNdPwrJ0dxKjIuq8l9FqUi8DPAB0SLvk5Vd
Wljd4Es0OeCFVHokpeQx2w7XwesisYlWmmpUlG8lsxr7os69b9OMecEbXkMvLH07cwgkxWhMZRHi
iG7r8xB57RFWAPTHIgFD2rE5iHR9w+bqo+zL4Vjr8t1dag87qPoW1cWDxn0q5MyymVqvvYiCtL6Z
ZNYdEC7lixn5YcQTQCNceqDH/eRWyYOs2ovrlE/STcwtDYVwLLFnbGUsrEdFYfvGLHSwlkrPn1xb
fch5EJtltPbhWoxUmXpygILYBMZYDA8NRrWzJbQL5g4vcG39I+KK2CSGvnJpKZTjTuxsvanQfkxm
/n3AlXFvzMmjTHoK5xxGHs/VjFfp0s47wci3asj2lbI/4CzUO3Bjzq4Hksx6hY+9QSq5mm2/7xRa
ZqkyTI0U6GGY3bpFfFxZvSjSn4gNF77h1p09UqVkow5DpSeLIb37oVi4TgBeg0jkKVEQzClmx9n0
WRTAmT4bmUe8HFNPhf0GBsU5Zxu7Mb3s087Mq2q9a9onzzX7TkPPL21MR2xU59+JzG+0kFrJqLL1
IFH6QSXyZgvzge3jfhHW+4wTKHQYMRjkuA26jUvyFZKhm7DMxLTJb4uNvpm/xkm86E6/NjxNZ9hX
zzj/HguhtydrsEegMZMWDJSXXIsCKQ24/khypvmoU23eDCoU9zBcmvmYtngZVx5JPqCskEV5SFz6
gv3Y1eA+j/ZU/kwmPIPHOG5GgdabF4+RLjKgjjyAQMVlEk28ZRd3rpNCt/eaEeI2rlKTIg0L5h+1
Ua3K3qZ0qMZms4C7GX0r8sxLN1gEWmMTVzb2a/4SyynL7qq3JmLcvz6b/K5QrCcTz9IpgeeIBpqQ
P/8uF0Sl4O3Lwd9XhcPMm46iCqihwA8IXBVDOVGI1k9l2P0Dw+ePfcT6wo6ne/gy+AIK1/hTp6iB
zwyOabNYNFZsmKhJExK27Btarlw3MzcaoHtoeIttCD+1Cz53nHvUzmQLLj4TgM8TMDRw201uvmeh
YMNo0Wu8cQq6UlTWu3ngLhpeg7+4Z7HO47owM7bX2lKadEa0Un8eyAbVPiat/yLtjl+Ok61trpwp
k/WNZE30dxGmob/QyUdn8PuixXEuvfx11PMDhnyewpgXnXebHm59+68/S+OPrtz1w2R7zJpJCsMl
mr+eef+msmQaK8JIJ8Nrp+NqoC5r88VEW+wwe8+sdVoxrsBjFik0JKw7lmBeXJbi3F8g1nn03PzD
t+sPrs1f3y72tQ6nH1iDkLd+/4FwQEiC+BR5DXybz4VTuueZiogLQRiKA+tauzSVQ3kEVOn0H176
P53v/xIdLMqkTYCW6Aa/v7TBSn7wTFS33CG9M0YuoV9YBNjDTZHyqbcOy5LgX38ACBp/094cRkqs
1azeUBQ8MhrOH685ibmFiGSR+crVqXAOZTggp7//w4v8ecmyKnRgQLvsDEmJsM/+/TeTdCR2BR1Z
gfHk7fJAHa+FHey7zde38VTuqndrYzzw0MA0pgvfdw/c9Hf/+kcQfJv//FUROZDyiIc43IPlnz9E
hrGJqHYV+j3NW15WPcdkNDi2D2NgYmx8mnEoBLkGOCLOrjWs8Lrn1luwcDksea02jHnrcxkSSdNz
m6scrzvNTvzL1oZjGA05tTV9uub2zexBtCoOjA7Oh9nGbz31Y9zmrXpv2XngeDHqn73rEA3kUj1R
Cn1yEvtWkxKwjRZYSXXft+LQ5+SSbK09Um5CN2Ta+yHB1U0/ujyvTRNuISPiHXZbsVWUzTGxT7fB
DN9bfU1yFk9VV31XZnF2cfAHnGLuiZC+tXI+yZx3WS7jWzhMH6KbiWXWb6EpTqlZnvEhJMjw6dap
OV/OBtUNBX4SSBXAMUAHR3xGbCDROPeVNR91o7l6o+WcO9f9ngptp3qoC4QD6o3qVlsUayWKS+5r
y8a7Oe070gcFXbX2PAWskb9REvkU9/YnhSx3rGQOy2Q+JhRcDGOCs9TuPgqD4dBs33hXnqs1hEuD
3E56Bq0RyYk9xjsT2qXTovu4IIIv+Ie1qKeVYHgbHQ4rLItY8jU7Ukd7GWvfiWqA20+o763Hn5VV
PXOf9jZUVuypOjyFGFSxu8hAq0I66iOAH7BxMPn6WeI8xqZ4l1nsT0PxqrzqNBRrZxmUk009dzvH
bWA60ewZZseqxV9Xex/lLI+R4jaSNvdiSd+mKFln40M2UkUTjp/F5JFfMqtHM5me8hQfBcRkvTO+
aZQZu53H/MoHO+bq2nX5MzCIU2E1edCPna+sceLx4FbVLlJUQmEj/bDBktK+ucbxGdNAWcVPDJQv
Uw/HAEWu8YF3974tdeNh0JAXpv4KSPk5GpZp1zQ4URK21N8pF3d2rW7chQQLlSjPNt16lT5Ri23q
RRBqyZ2lnNO8kgXCFdvvAhkgwdYxarp0Sax4hgz3d67ukPVNfzA7fNWYuUkKMvn26b3pdmcOxFeN
6EiAJ2n1OFsnNi5njqcnT3GdsYdKd8jm2FBH5eyHlupGLSIMERfZcs2q+m7EL41TXaFUpCPEhymF
3R/vnBUspZlqOVqt9mKhjh2tZtAeUGl+pdhL13PzW5/33yqrd3wF3NTXi4KAH1fbNqmSD/zbzyAe
aRRfwL91vBe6o/bcD3qfNhcJ+oMsVFHdrcTuPsyuvK9BWVVY9WzD823oHhuxVOOmqciLJSDQfV0s
RAOWdmvlyYV0/SGvlHhdZspylmV4BuXBWnkhgi7H6g2Pqu5jdy7v2smj2pUxkShEn2OnmiDbGP1w
7ubmVyjo9h3oDC61KmYZR2WP01oX2IKPUze8ad30OFFzRZpc+Q5lXr7zF/SUq30DYuzdaskksJ4+
qNWmZMbSB5lyqVPoXab7DI4PmozhBKxPNfjKOp4/SeBovKeE+KPL4G0bzb4VtAUUcl+HTNIdhKwQ
rVFVy30yGNeQhmQoCHdtlXxWOGXzVtsKDU4vGoXW0DJDoLFcsivJ8K+iNGhP1w/UN91mG5yHq84d
fUOkrrF4eNWeboOPQVGKZ7wN1LGevLS32r1V5Fr81hG03fcThmQHyB3nIbpKy0HbVlNL3V0NFQJa
Lxszx9sbhf3T1iaCipZX67vcWKigShN1DCXA1q091NqnU4qUqE00+Xablk/kOeTjMKUtkjBvuse9
MRL12dDG8qHpk/oeZ8m8XzzSWk2XvVI0iB2XKrBXz4lp5+vm2S+FSJ8NL2twRrk/es0AKsOSNvOM
QE7aL21geRy64yzJPSb9dFQgtbZT29/wtbq+MZv6r1khkpzifkDpDAmQbGZXv1QZJwWK3VZXYLSR
EaRGGSt1qRP9RYrReNT1tAMYnzgvQ6IN27Sz8FfnYMrK1Mg9X/BLnt22YpyF/vQVZVZzStN6uWjY
XxNCzQStYfmIIHL764Sesm/y7mh7CYEf3fK1Puw3MFwU7decrpbJviTj2GwxzN65k3vrJ2HhwAyj
APAktLuQ53s0pKcyorGEWcBA/WC0JdD52rM5J3pLTSHljhvpdIItONWHptvcQ2F+WMb+zlpK/LcO
6czvYul/mEU/7Y3QxsTbaKjBRQMKemOQ/fvwdBBnswMG4SuPLReyTI8Iirkd0blqPvSprk9jgiF0
Q/ty3T2S2UqQOoo8uaJVWT8Ntg67zuiamAJNC4M9YHGJtEhLojovVp+aAd7xAVMAlu1XkVBJyaFB
O3JrxaJpEhgsAEu6WP7GMpwJctPC9y2Jre9DpMu15G8y7nuPMDze8zJwtCLcRRqCRZCOXdztEn0G
JplldUx3gSQ+zn9uVGI+LDUAviokSAH4Hl7ZlmsZMMuoEFFzV1RXHAnDe0Qzxn0xGFFIXl9joU42
EtG8cr+6oXC22ZjXjzN+qWOUpHcyZJgx9fnejcdEO47SHBufudt7HJkvnnvMiif4M4pKhD6hfGxY
+CKnRjCjW2EQCLM7voz9pm5hCXbxbRlnZ79yWUaU7dk1NeB3IgyEXtK4jEqJhbveuzH9fiT3prdY
to8GJSt+jB90k4yT/dA0AC670fHetbUqcEOY0/pVorQ+q6K1li12MFyd6ZVsv++lhP9qak7blLR6
1bivDfYP3KMhlQYtWYWmndMDiVoHCZZQ7xOjSI53QrngM2T+SO41ftGXYVmeKYuMaKceo6N09Pky
JY31Vg5x43MQDcFwUnlGjI4NTepluH3byXcFaSsC8piClDcdLKrg+oOka2jP8aFJkQNHbuhYJKDC
cD0fRqCG27BHI52j8a505+mdvZgdzGp4gp6vzmtYfkPOB8hUmHnuM/f9a+tgMXalXmOlYcCj/aOZ
wPJQpbF3K/Q+Uz9nsv7krfmY2ZynNKqz+zq2qt6nasbyiw2sAVqzawY61RDWW+dAMRmAUqIylICq
XeqA0WLm0WfqLGjiivherk/PUVk7U4z5eRbcRAmJEn5kI3ZmR4Sbtwv5uNKxCqxpVEfXlQ9htiIs
FGiVxpH1rXKWvUtB3EMp2+2kCmrDKeGtEooU2Y1Qnmjl1XmY1IUrZKGWcaA6q5l6PHzZJ0//gjjy
tF3ihkblKvvs6TDCbJrLoBHTrSuo/CH8wWoAN9Q0/Ixs+WgLrePo0p5Emd5NWHl8VO9b5nrfG0h/
gZYOOEcSGYyyx6Om2oUdk3GgH5dSCqRfEn8csqOJvjG6btPJO6UaYjIe5As5jluUaX6iuuxgjYT7
55FsgJXgqIlY6bHU4GmYtHRnJGvuRakX16A3K8+oMBxy/oFyes5pq9+asuK5W+YUvmEyjH0DpYHl
/yC+TQxheGWZKE3ym4cKS6J+TBNalOrGUrzXnkxuw8TOFXMg0TI4o+Bq3RuMN/PiDBqJ9FHq78iV
/SnElWSVBe1XtBNv+4b5lYobvLlowfgokIcb31GtdI68CxQrW81CxbBzmOj/wAqt9O9tS1k2UTOv
/wFrMt9ryBVXykIfKM6c7zOCKk/6RGy4md1b3eXFThZW+c2eugs8ypEypXg/mZp6aEom1UhmL7jZ
X3uZLBsZYofQlHWlDI0GTqOZqDhf8Dmh/0J5+ubiK94W+oqnmV2nu1bDMv4qMeyB1po/0nR0Tqm7
xgf0cYXccVhQWXJXgIoksUH3IUG0Zte0pGnCjpF1ilh8dSJJqbOjnLswBwxwY3TDxshaQ3PuK73K
f9CyNj8IkTmBAUzJ/EttCKsjMB4qrYoHpmzW0AShylR7VSVQgBGKDtSIyBt8wCcG+m/n+ulk1I9J
p0i/5ttOJ3AMDSPu97M2uF89HgZUTJIQVbUOJdFiH+N8TEkr8tRL/Ny2oic4DPnTYsnp1R77sobo
YYXDbbSpt6ZrrdSCuc/DLQbzl2lY0Apti4e5HnCjZ2HKw1JM4b0xpdthhBYI0uKgzOSBPeYmJtNu
q+Y6t+k20+rHwWJXjayz1ysTvJjDSqVdKauZWw+bvuzfwEKt3ZhQnSirPrdrU+lCvA/ESq35wxJR
8ZcSnhBVTTurElsSq8U+6kFeYcj0ubV8jkYHClIXl0pYZ2OoTihL31llwBJLkm0SOdbWtXleT4iT
kCtqQmwT9JN4bm8r0o42Z5p/x/QpL6s7k7Vn4QoS0bSGb1oJB6tmn+ZE7T3x7fY2W97Zc9rs0aKV
aSNKZgdIixRnTTcI2h2FOQ2ZOpO19pCB3y5q/Q3+CXfJyDzO4xrgC2mRJ4r72eTiRWoh2SnHZaCy
+unDMSgBp/Qe7m6ZkeaZCoJicEanpf+oaIMDH5dbRzjYdHx71YMXxQz6KG3bScIA6Jcy3HH5HGXn
4foVUb0zUyQBO4wblrGzjiWI/neHmzuB/fhdrxgXafNhVSTTO/hhOBslM/Y0XHjwCdxsYAVXQvpZ
2KO5EyzFN14iHqLOeww13vbG+dUKsmBO6j04s41bqpHMQhXJTXgW506W9165iH1ONQlx6slfyv4W
K+8s7ao4Jsw2m9jjQJSa0RqoSJYtmO/0xLVLxSKO5p9mot0KJvFBgRCTRvlpdva5IVx2yyq0gdF5
7XkEc6QwjwSTw2PemSe6sLWTAe+ci7d9bRZMzFSlhI+Wm95IA8yXkaosROSJasppuBu1Qe6jDH7M
hIwq/MFTzrmZWvTuuD7RAI43c6kVT+UFAHFb5gdC1sshHKMnthugnHt0eIaQXVjbfbTTU+0haeVx
gJXx7kkmZXJvlF9qJr9vGQZtzCazngCr6eMTgRW8FRFczLxzn6nwZUueqYju0iLZ1rlu8GxQ2J+t
7hX/63wY3IEW2Ixy0KpbygMMKmowy3AlE3xZqpx/VDSrbaYSvtWcqS+9FeAvCeDkcfrRNBYykFPT
jtzeFDzLbU8Z99EpgEhnU9wF2JOfcd38DFcIuOIeuy0L85N+tBJPam9Q7K3fdzENyC5Ri2DuGl/V
ySnuGrERhGzyhGbVNawue03bwVW/d5Z59FflQVjjkzsPV94hoJ00/lHgdegG9j2xtM9EXBdfhk22
J+KzRXi+Yr+HkdjU3hWh9pu+1oEoy32hCPoX+0YCgFV11IV1i43ROlAM/p6jA+45/2rbZGgbtmF2
6c9S2Ptpym9LBNU1gip68Ip4bWlkEWrqzVfdoZr3PQtzRn3y0dYNpbrxyzojTUnsDD8eUABNfkkn
5SUcKz4qW8G5qevHDEYXXbI8cMCgnMti3MO+honOBAjbyCh/5Hkp9j3/Clb890FwcUaTc1dxqV7y
en7KYrR2iGWIMV19D8KEnwRSUhCL+qVp9JfFg1ZUzJs5qYDLWmIOVm+4b1rimQDydai5oDU9f2Dt
/U2uLEOPcE9twqqeTJowsQOf8eHP5sbO8pYLRsQQ842rrLMfkcWVk4CSIo1f8+1hRCSVhPkoMRGZ
Rw/uFZFI/Dfky5dptJjPQ/D2PFEW4qGBxf9G2nG565aayF3+pBx8EnRTPndj/lZZ8YF3kbJDyX9Z
YDLWJXFmctEAVcAYrHJiO2cBQKiW74g3B405FJQWs9A2YEjIpn4ap/YlB4ax0brmIaWwFzBpS8cn
NDp9IlY9tocwhwYV68MtDOFeQKd1PZpMU0CfbSdfLTxGfqvFhZ/qxVupS5RWKEwqfnEs1ld1MgJD
WY4YlD8td35JUxpiPUxZ9Hm/29jSX3XLtjfTqO9i3pg7tgUdkh5YYXzajIB9egfxClMHMiOfuJUe
dWl9B4GU+nGf7uhZvyWDw+uO75IBlVQ3RwyC9pSqgzGFieRrwkJDQ1Ga5Z61+dWO8EDQmzJ4UYQZ
av4kJXVYtJHJI62r3ZR7I39EnK1q/Wms49cmVj+5uK2zVeVpwBYq30Zhs826KkQhcx+yfHxy+OZ6
qy9/coxx5479gcT/1V5xUQC/w42coXBq7BSYv9jnc7DfxW1y42BIzxRGDSYW97aQWENiyqsdG9Nt
0dvZu5cKaNjUdgcTt6B4Zgvvtpq5Ne2iIS3s8nUq08886u4w7417jrm7WuCHKMqJ9Ms83hqoLhsg
ZfdICI+TK98bDy9fbtEZya2vLz3SCFjeZ/S9CrQpcBgkOoGXvDVt71DlGcOj1bbf5Nx+z2NPwpt2
FXfFWfMtFSHJ0CoYEv8rZX+auBUHwpwzRn395nL03pih5NAWhtdF5nfExO9YeV2iBnnKbIcCq9Ts
PjpyeZnmqd2a1MIXmZ6xJzP3uo232yQ6qysehPRLH9KQ2le9cOP7WI0e5jz70x0IcVYdL1uENQHl
AdCkBEHRO9iwZN6QHcmrU+ZNr3oVPVcdh1bKPClFNpMg0bNna7FCvhAlcRG7DYaUsju2r8ii0yXS
m/t6cu9rGBZ6RYF7nCc5przxe09RMsnd/CkuYZpb7AFpDWRgasbjZKkT8CVmqJgd8Bh2FjReghGq
0l+J4wE1d0E6pCLpYTY2SOUiD0bAoRvNzWhNBmWwwWZocgqOIJUD/PO6A/Bw8oWN9iBUtbZm1/1F
N8unpZkkD8vIPUQGBwIzKYnLKCG3oTu/ahpt69n86SVkdwTJ6KtOlojHVcFdzbxFXmyR7in1x87i
cUf4NdFOkNV/jC0OCEFA6WsuDO3i9OAYBsL5lG+f8eWZqKDl8miECi17JbtBOMOxVEEO6HTvHFe5
uS9rDRZqm1y7VEcjCyXiI0GY7eIMz12IngCeRsNMWMOfbjWfJW99BcUIgzixQSh1zsjc6eLv62gV
fcUu2z3bYdXdllwPb5NmVNu6LYf5LrTxURhGNpgMWwN4lR784DnSeWJy+9yD4mU7k40UGifcgJjl
quYLEg1JC5Z+d2bsebu2Mq0Ne1dVBM7YtndLGz/CQlPA1azPPHWXw6jc8MDcx1lffy/n8HunVfax
kfJFNbhOsWU1G8PNQYJHxCVaVKfMnj5Uhv1DxfYN4NASkKx9xdvwlnj2uEZsR0xN63VT1xRadMUP
IF/G1hiaK6VvCT2r7IbM2or2hjY7Qd9Razkv4lseGRqXLL++3feHKZ4fWy0xjzqbzq1tip9eRvR8
hDa36QAJaaPiJu7ivdKxi2wco3mDzs3k51RbPXLPiynUqdaiF4uD/A4T4rYBrkwGBsCAZTC2DyDq
IEyvPhfEsS7EhRzShdmyKi1p7dkpe+QkOmKQyT3jWMR8UpnDHdJME2JwoYVnj6GutXU3GOD9bUpH
fpHEvbcgS/mostS1uI287w2qfnUJpIg83P9i7zya5FbObftf7hwKIBPIBAZ3Ur69b5oJgmyS8N7j
198F6pnTxXpdQY1fSKGQTohEAUik+b691wbi7IQ8M+uydKvw1qAWtpFBTZmbcFg0mrgExJpQCxaI
hTaV50GDZKOs7qohf1GFA/0BwBXACX5bmuzquWoougbVEt4a0eQB1CayPY73DHJfg1h5ZdVLN0lx
NodZajvqsiG1dh1YFdKvpYwdWg3H1qQ8VKK8zecMhjf++u1cQTGl2i/XrZL3VUnbilkHEKDelSG7
cNn7OFpyt/JWfQTnfOHQlxZllX6hKmhOhZvOmLYiGy7pQX6CR/U9K8Hr83aqdVl4LwJGiOV6TwYl
9DR4oQgBlDVLbwnXjjfd5FUHJvoEwaZ9GJG/Icwy2MuGdrHcTAJ+WWDaoTnmU4EyBNjN6qL1Skoa
2RfH9/bUw6k5OelN7th6lUbaWWmjvchmpGqeP6L6HvZ14T0DEFvAruKLMfSv3pDf9IqTheKsRNVi
Ik9p4nm1aKKCT37Yfwbiy1mO+vuYuebOmr0XLZungXGLX2/aUH+nhOttx5yvM2RPGTRfsxAkBjnF
NrRWGFktQsLYdrH7+MUripVt25P4QIRT15tvoxSPNYagUvqCOkODxHdqg3Uq+9sckREMq81gy21X
knriFMljmjX1NmmRWvKLfyGfvYVL2uxTv39IFjdYrhLEnhmQ5thOt5UnD8HsXvk1CjUnZouWJP03
komYjXqLDNv8wq8Is9Mj1aeyv5fh10xW4ZoCzaUBhMuFocIv+0TT+dlvfg4Tp14OTqGBGa5+C+KW
pcuD0GlE4aHQ9uehCB8LXdF5I0acNfoqoILaiOaSU+WhG+uv1jxvi2beljOw1aal8+o+dlUcrnTb
3sCmQeIZ3o2UBxg1F5xb9k4ZfSWuEPw6gpKLdIRVRNZLAlM3tOyLTIfh3gv100x2Jm7Z4orwtnxX
ocHiCDmjzYjin9Bjf5VO9suo5nvfse/YlINMhUtWBkstW74GEKs2KXaYJSGZrftsoFzRiQWRXiuk
vA47PlsML3E2PbAJI+khhHkXTldeBngBWAPa6ILw8piAah4Mpd91Ys53pA10N1YL/YcSTv+lEopT
QddVjw7IxSfmKFrUyRAlwBCty6Ssac+30Jgjomg3NkwCagtuvcFA2aXb1GjVryYVwYsX1MEumSsQ
+6Il9Lkzs+HCN+FCO4XckqD5IqJ5RjhroZWj51sDr+sGEwe8zOJ+g5kSIWcS5vteAYJbjvCRS1Y3
+T1vfjBUT/DNoVYshlTSkcBJrTGfdHB2nC3mAW43LuVahTPJzZCy8ALrKF8jkRnXOqAqky4+WWmb
X6mW1nyN4cFlbb2btWSKKKE9srF7a1Lt3bmy/DxjBxSmH922YZOvWEYb9GkuFNG22wbwQR6jQDgb
OanrGa0BUojtROuntTWK67IunyKQCYjMM748ojTMBDG0LI0fAq4wJmmfbn2DVm0kIew2LMHaGq63
Ryi9N0fMhVrMgPl9563mxHQLZ/MZQ/WDr9nJ1fMblUxnaxWVsZ3tUHPHMEOIz+JP6OBHh7CdOGod
XEyhuFNx8Kon+yL1yqemdLAKL6TlYpkmTYJss5AwQXrfkZA0UWmx1EGHS6wuP3MUn3bAFKgEUJfd
y7gzvscz87iXi2pXVtKlYlkZEVo6BTIHITXFPrd5sNOJywdtfjUk4SEF4ryhU3WN+6FaBYiijQKJ
beyr5BDC8wMZCDGii93PhmG8zKq8MyeiWEZBmw88BN1H5aydYsR96+itnunA2rGHYW1IAEsIjhgz
LlaDHADQcCvgrE9Z6iGZHvtNYOSfgrx5q5KM/VpBb1BfZ7O98gNiqcl3vEhtODnguhdGNVaGtNum
Mys6lXeMebCrwEjQ62QjehWX2DxkQFwBsWMs5zYgGAO0x5zvrJZwnBbiCSxCb941VXcxuTLb8s4v
46mqLqC7BQsi7bYm99yw5SdyetSmARiwi5rgfpZdf4MN+ksdtS/FoKeLtnFJp3dJSgk7B9ul0z7q
JN95Kdi/tAHp32Hzpgdk72rSorYO5RKafjbLqY/goOurK9PqPqM0Z5jx1xQku2hj41q4pgeScVbE
P+iruDV2ZZerFbpV/8lydbcYbT6jpulIvUrv49Ta4X31kfXY4w+zMz5NTccv7uC4WPRZQL1ituc8
Fe55GnVMBBe5H7b5M6xl+0QyF5aGvGFCTsRMTx55CAi62zLn+ZplduXEnKpkZmAwTeb7KAzkI0Q4
9ulJ47DS0L9e1yit1qRqecsU9zLU4bUzLzuQho134b6S5wA+vua8mngJbfSKVbGihEHTCYMu9U7w
+qFA7VVdKmNWF1PELgXe9DPH3ockU9km8lKxbyYadjp3DGuNuKgDILykbq/MJvSBC/QllFhlQGbY
I8ckXQwjMJwt3v3s7aJSI2n2kW/mX6yUDuBqqKxpuuptHVBYdcFAXKXhUugyu6TbSMTuGIOSrIZ1
lprQNSdVcJF8HnHNGIHdr8uqM6PnUVCb3I4JLpRLGv2QIy0nb9dRb3qSz0XSHk9wQoUbNkHTNy00
vM+2sEq1tRQHpq0z9MRwdBOOT1K9iuSuT4zsZ9+xozGqkkm7gsWvryNHT81WO2zpMNvA0tk1HpsL
TlBx/FNFY5y/koqOKhMQpWdu8Gt33c8sbZaAM8Rgh4lQqfpTTaU1pRf4Sl2U5x507fKfQYvmMpdT
MlF6dtgtwQ005GHMPAP/d2r+sDspaODE7MeLhs6v3xdZdj2Gbl9f0hNCYWQFk/clqHN+16h6oA8B
MvfvAHHi6W0QUCneRnQnr+Hgm9HW5hvgZ9mmOswBW9PHfrAKewOBKYE92BNCY8VpsR9xWUw3Zuel
9sZlk57viQCQFZAtKFQrhFioNVxOSUsGAQaeJ8fq273wdVfv+i504wNr5shzn6Hg45ZVk773wHp4
V8lsut0X9nrRQuZEcbpeKA/uijCzwfgMu7XE369oK/KhtsBysjak/mY0cyHZM9MO3kSI67c2krEE
sUbpsyer5bwHA4+a328G69nWPpEteDused+nudFWIKS66KZU2ggvgEc2yIZwAGY/KMeE4z6kLIPA
KFYdG9sQHKWkEJuQBHNJV53AjTEdqvrOwTuVPTWGUmypaBWPD0VGU/oSmGKWb9LKFmCybGBDN4PG
IkdZhF6HX0LAgqUmDYDJkzk629Ea+jcKWDl8Yw1H+SbsNXt500xiStZmIsxHS03OZ9hWw7SVVYdY
QTb0fh9EbaQ5Orp42JFVWtMLDYmuE3VlgXdYZKOXZtfAsWUSm3wOdl1ZdETQ9EJj8eCEsaRuTbJ/
VCkJpKBMI94MnWI+xq50C32tOcRdzAhx6zWPEn41qPgJIhDiN6C1SRobd1HOjv0aGJXi76r1dFWY
YD4vHEMV+nZWKcsHEzq6aM+CU3dI5gblqNk31FWNECEAiUs+EwcKwvAJkBQVGDNR5UteB6FDtyyd
i5vKLN2rGGnPD2MqO1ZMJ4CyFnvDNWL9m1jQe1yx/iE46aGnPWRl1oTrYgSsum5IkHiZjcJmk5Cg
ZaPKZ6Dlh2iLC4Oy9WVfZiSqWH4Q70CwpnRAl46lO8KRi1KKziC4WtqySCNytkHkfIBwGpWVfUcs
Yn2PYpaUlVxQrCsmPkTxtmwd+7V0erPecT7zyhsBlRha4gR3A5U+T+c+YypbKpDlL5k3c77PIyTe
IAtGVGoxWl554TZKfCLsihcRzRp7Rzhg+AYB6XbxBYJSju2xyNIFmtf2zqEEZfYGU9wYHx0V4vce
0eWOAmvZsCJ1QJSXOaSqXwHXTW5ziiVU2kJCA7e1XfQ+h+GFbdzb9nNDlQNAV5OAsRHlZMz4IiJi
Fahghm96rFy1yuMIBHluud+yJC3vx95r7h3QTCxnIqYhR/mK8tIYTC86ho6z9pqkFXdjzM9Z0+NK
YQYMrtoQWNy+FWLh1dZjl4qbHpXfwU4zPDqzUhoTnJMBNHSzhGYMCM6fpMEFCdlXNWgYqSXaLbbM
RrNGIk/r1Y6IqaBuPzJ1WkiqsDj8FryrCB3+lFlIFJrcp+1RL3r2yR87khmG6hZbM1MkXZWXFsA4
1QzRqG1TEI50iCaL1+KV4/Jy3ZaMHPxCwSaWUh58mYXX0Jr1/UI83NgcDjRstoE8lFZn1rMgT7Xn
x5oRDhUjvWj8YXrqIPYAqhdLClZFoXJdm3m2cVPouReFJfk0iWJqoaBVVNj2qsuZ2aos6O/QZBWf
0dkyhVBPInHdm212lhIka7uZh4D5kdMTuZ9ZNsmfGE+IOpQgedZtlFj9JvYneLEyQMndRXTyqPbk
9a40FUgv0mzbledNxQXZEP1n1bso2IEgsQ7VI3XloihYcAuX9zQWavhaqyImac7O3IIziOMMK7ux
mptwUuZ3JE7s+UuDHFTLDoM7pDX8MZtZAqPLSHzAKvcAKq8qvzd/ZUiO116Eq3ztE1/Jig/91l4F
M+XMLdPLWO+iHOcY3BLBySntvF5tSzjc8aXpZgbqEb6GFTnmxrd0jvsvTTyi4nUX4gdKdXfD/j59
pVuYTtvBahB6mgZKUVq8gX2bwKtgE2uOtr8pmwLgD/DM297DLcbWt0QOBbJoJ62pzfFTZO6XvhjL
Z9RP3U2ksS1DVbKXRJeOsZSJFONqFDTqqckVWk+0fzj47Mn9BjzW/oy4jv9vLthB3LucsgByMrHT
dPGN8NGrywIdQqNJ7Qqba7tNm3bLCZx9etOOz3k7hZ+9pqLGZerMRmSShGn+DfZh/jAaJnnxKYKD
tO+y75GyKop1Do5tA4QyfZS5pOaTdtkjjROEdqZRyg2iJhMWfGn3F01Xq19RWbKRmkx2JS1JIDtq
b+krqtQQC5JDqq8/zKhyMrOHWzRYo/PUwf8wDjZdlltqL/1WDCVBJERrDo+ccqGWO4LJyh7QMLfO
FD9PtZ//7Pr0W4f0f6uov83buX9kwx/cC1ajBwD2Q3IV6xpd+BiRTKdCDzNuTYhBRVMUcYkfb6Wu
wvsqLLprSQbFJkl1TChla7S3cwQuD+ywFb5FgecjGbGb4iVKI46VM7KeNV2+BBNwTyyqSRTzAwoJ
9we3HTzY0kdbBJbLuHbKxnypOx29FYhNyNC1wa/sejrCdPi009obPL7dReRSMWc3YES7EAjIiJLQ
ZGjHqc2SJuTiy03ribzwBpPEbcyBot7OSKDHfUpRgw/qt19idru+20vJ1ty2MuteqJlxyW6PcU+I
cK7QhmbxmsQyug1T4wWC2Njc+UVv3rizAliIb/SGKXr//nN95NG3xQtSbRBSzFcIu7yvYL2sN3PG
jbahKFc+hmHn1XjjZU3pBLnRRWKYzBkRHBtm0VwyjH0EonvpS5Q2jUbL38QViw+QxxG5EflkwIT5
ntIgL5BiChy+wqSxPzS4f1dIHZFcVRxjAn9kwx02cANZ15FeQFK2HFQocZx8r9HTbBwQ1ASHKmbd
3k49IvYoh13mleGya0Ws9TZOvWx2becAIAKHnv3kYOHfFJiPNzoap50Z6ARmctWt2TbQBSTBhdcI
vdLFkGOMPMqSPTM5qXYe7zNP9OQt48vNyU+U6feBsKdwQzcBS9HkN3pnkdbZbj1K3b/QKAu1knBs
Xwc+ZKYyK60G3LqaAAMOCuH41Agt6N7JvEZKWi0xpoPZix/t74fVQraeX6mhpK98wKBkS44ixJel
7UjJ1cePlc9Wx9rJ/lnVLjmAUcoTaS1KWvxX179BJk4c1kCEXe55431tRmCCVkiiMSDw20ANJBko
y3VGCov3oiDe73Ga20+ioGc6dqPzGirJ5jJj10V8DGe5z7Y15ngabRfRkmrDh7AZ51vEVeJhmFVQ
b8w2X8TqGEejB4VElvRwxwS+7IGrwrYwheGD7jxLXsoW6FFXUdpIaRe9hp7GURDVL3WBQLl2q+SH
NVcBqzECauq66obKPzv2yESuimGshmnVKVy6FZ76dJfDVaBCZvYMl5x0yxLVLme7VVHQDISjWnSP
VjbVl2VtR7c0ON8soB/d2gzI+d0GPcCN10Ikk9ri1+CFwk5jHUnqVtgH0wsNIs9+r/5D1CGzxo3J
pxWhbd+UNkTIuQth47l+zQjvqbD0V3bAKF15o8OJUv+2vHnLUnMDL7ORu4yRUq+gDlBc/v0XUP/m
iygw5qI2iItmvFdVwJZLesvJTXUOi9QgCv6JTVJVB/jBY1zinbdM8vWK0GjXSLLM78kyVhDY4250
THPatWqOxY3Snp3cgGYf/d1s2c6V07WewiXT84ASgMDmGscnC9TQTmNykHVaEamQ5A6KjLnjZCza
oU8O/05w//csQCvGV5cuNIGAA1JSgQuo7QSr5+8JDIeBnhxqUH0EcLsdEMt1oe1THElJyFyHqGPR
whQFl1TaSUgG0DONm27t5l1hmwfkm0jpkSoYLfqzgXpackn+BWcJskPYQqWUuCZ7jfGXmv7a/b0h
bJh8zJesnZPyiuKAzO6RpnkgkzvEiITw8HZ3AVwc7+CFqq33pOEhhRz4UPeznzN5TTPfBSLnNHk1
sqhq1lR8yUxvEPYwqpFo/vRq1lPAcJYADtK3ipCXlo0UzFe48GuyRbm3SC1ExMks0/yaTBGLyJKU
a69qAxr7xjCK+hNjSFHOLEYn2BId2FGT8msEKFJRRCJ2lqRl8KM+m5mWsGnYiBGuCNWYWKyjBCNH
JcREgo+DJHoFYd4x9oC3saGv0ASK9sXhBOJu2RbhH+wqhUgK3gAjJ9Z9+vrvdwgjkekybQKCQPs8
MZ1Vxf+7WIDF3hu9yV7uqQHRDjZl09yLyEk7ZhUXeroZmib6lW7EE0S6sePuYuk5m8HEuv7AecHX
ezVGJr6EIcvepKK0uUQhTdlazBOFVmdozecgr+3qaUSYQ5hQnTL87Hqk+4IeKnltpMeQj6i85JtM
EwXI2jWIOyQWfso5MQTOQVkxbegLJlj4vY6okkMzWvIru3z3c1L529g1kE9FOGsWIa8RBI9Gydgb
gvw1iMTIEpLe9oONx0Ny7KEUsfKmLHgMYhrYmMxahErtL1F7X3AOMiM6Dov1DmD0p9+Ovf9PsHr+
mGClscj+vwFWWwqr9U9oTj+JuG2nix///V/LH/hf+Cr4q2KBtgkXSQxwXyyQw8+m/e//kupf9Eqk
cvFfusqSAtvr/+a5uv8ySYbgyCuk9Zv2+n/wVZb4l1S25ZDlZJu2A9jqL+hV73lqmktalqVdZQss
RPzPI6dpBJ0zCxfodAvccAfZX23RiLT7fzyNU+Cq9yZPKaBw8W+uI5m2TXHEyAobhIjt4ICdStLq
M6rx8aDzor8Msw53hia2++8MtMsF8aPTBrVdT2FjPnKjj7OuMs0JbzVWdNa8UZcXbQTcNMnBHn58
b388weVSerk9gr7kHzzcaWpjSmmFs+qqJP/aLLEBgQFX4+OrWIvT+//i+HgzHu/cZo9m8QiFFItl
+x+WbEpfQWiN2M5k4pX3ufbZglLbqJ8EWtZ1mBbFT7/NevQYnZC7kZYWVqom/9xIpXc2INqvH/+g
I4vy798jpcm/eMCU8I4GDuE2Q+F1/J6YLTnmOk10btG0zTeEn/EZLOPJazk27mDtcmHn6FpBnmR0
1QbwU+Bt78pq6J7x7jqbSKc0ET++r99W8uMHTbgQQXQElrhkTr1/0IihMBQOWEapfqKThf3/rJwA
xAnRBjdO3xf3pIhVl6EJIGioLQAblWlRWqejReUthhVLhRjlk4h7OiTphCjMb68+/pEnxhwyWwab
kHSfHbnY5f8xGCZe9GzRgMCZauRbH7EE22zIZX9/FcVT0Ej5pLABR7+7CgahDnJ7QphztcTc6Nl+
TrRi5fn4Mkfe/mUkMYKYzRSAGgHk8v1lIi+rhywJFMpBYrLYUwYXsWuJt2KK6wuZoZYjRNn2cE8L
8fTxpU99Va4JO4LC7DK2fkMw//EghV1CiqARi5woLEAQsz9CN2Rmetm0IQWNA0qxQS+cdafckNhr
r8bSAqiO5ogaip+90xR//9QZddpS+OFdzfT//nEEbo76MYFN43I6eEjKZKQ642Zn5pMjqsHy0F1A
LrYGqWkKJpb3VwGeOeS2FzPvc6Y4DNlMbdqManQl4AHnnc33/Pbxs17+xqPvivFqWThUNUuOd3RF
v0rNqogCZ4U0KF7zHKkd2Y6z+fureLbtWiypHtvOo2lyEJGl58BDyITWAhEGJdAJ7u0ZbsGpe/E8
LsCXsTzJoy9jztj4j1nlrKIGTYlV0DFzq7k6gzY5Me25zETSUTAmNaCGo3ck5qUlyMrCxsLeW/jj
cP3Sph4Mqvd//dg8PgJsh1Qs5B+Tns5p/Rlt5uABxSHnomHc5D6i+o+vcsR6WAadZ0q2Lgw4OHTH
05Y51ni6zZarNPBaMnPQpPokW+kTUFSLJ7iu2G6kew9x9syEeeJRehYgDdYQosbE8VTmOhwPDRiO
K3tAilM6Tbbr5l7RJMqNM4vVshgdjXOmZFNZeABNUDdHbw0IuG5HlvLF0rBL4QRtPEnMkIm0wMAv
XDXddOaxnhiN+ANBxGh2PKwKRxOo4xVui3ceEtskJ4pllOIJMLTO3NepR2gzPTvSYro2j7n/AuUy
+lq9ZFP18oBdPdx1bVbfDh209b8fJ+AObKArLMEQX98P/MDOhl6REEJBS5FbErjiIjO7YU9sgnUd
0/JfCyNJn+uZ0HmzBHH08eVP3SkoIQAs0mWgquV5/2NRKIrWzhVFFIhn5I1qw05vlFe3N6lFhebj
S50aLA55DY6CRMtm/mizkQ/mbOFNXSB6A6qw/HEC9rBBDvBL+fG1i47mzAX/HCsLppbVRdqUNcyF
ivvPe+tyZki3L+zV4GdyF8M7uoqiytl+fFunrgIrRy/7E5czj3x/lTEBxub7uQ17DKmXbloysVJf
X398lT/fE/lVCl34UmMwTffoKk4T5nMQlJQYiko9xWbovXXQM36k/jzvz1xq+bvef9WghE3Jvtsj
wUvoozGBnqzmVjnBsDfUFIojt0SOEcmZdoIFhsEb+m4heg1IyyBGAC5AQlHgfKkGs90Ydh99BQiG
ygbCbEI/peltY+14Y/srMiGJ7MYBqPk6tjpgflJm2RfcRiQJmCpt+11BGPHNpD2ZwNTtBwLeY6P6
4YV5KqkrwIlZQUa2scNRjHv2pxaXQJJ3VLbyCBzDro0i5zuu/PaXZFG8c5w8/lS4g7JXZcmv5vcK
NVxhHLOf8QOwpW9TD3pqwA/+EhpYjLcwB51rTxsBt0iR79KHRZkgBXaA5g1eY8yrJLCdAKiIM0bE
Y2a2e/nxCzgxoiyYx+zTCB1hl7iMhX98k+kYE/geoGTvEffcZF351Z0s/+Lji5wYUKClmHWchTIL
eOn9RXD3F422HMxEPaqTWIr84JZwgRA1NOcG1J/jCVTZsh4CeuJTPBpPcRXRbnIiWJ0LG5MQZ0DG
/kRMQUaimnNmgTixzYWZDr7K4wTOgUEerRB5KsIlrM5Bz13qt2HJRVzRt/buodENmGKrFHaN9jIf
0YoJ/CZ2xfRDhk20J9c1fqgcrz3zqH/vrI8+KJ6ksEyHJVI6x4UHtCR2W7DFxUYr0suFCc2X5FTt
dWnPyZuJCOGmchhsK+nE2l0PJMzeVuSDAZZxOTKsA7RHWL9kzjEs1fgFcT6b05nZ8s/pmddtL4Ub
j4R5KjXvB0RBtbLJRzYs1NfF96ayxk1SGs4vzvwCrbClbgOCy3/+/ShcWFg8Hr2E7Ry9LI3+CjYu
peiycOR1Fnf2JjMjghpw4d1+fKlT9+dSTzApS3muEMcD3opjjlc5LJuQc6zpgu3x9PhQR8XPyYlv
9QDi9uMrnvrEXE2rBKwcH/LxPCr9zKFvs1RLsM4fEJOK15R/uJ67EWPG31+LahNwePYSHhKx928v
py7PHgw5GqtQd2ENhlrDPCuvkUl3/8mlGMlg86jN8am9v5TLYkcUHjuWubWGg85MRgeQ1LK1z232
Tj3AZSxC2+Tz8eyjRQ9uwxRPPccoezKR8rGsouGxkBQXnE2TM7d1atb1PG5Kg9hYZsb3txVq6uS5
z3w06KVFPtrzjvOy+v7xezpxFcG6CtoPFB04/6MdMyF4Ft50ZqeQHuBdQmb3YTab7D+4GSG4D2yu
JiBZb/kY/rGEeLCoGmNgOICHcy/yUMhrJIrm4e9vhk0JexKwfZZpHd1MqWj7ClPySbVN/zDiHdgE
lSfOfLjLxHM0ewpO07a91JQp3R7di4OAwWmh4qEek6yJdvbLt7p7K8I9a1BJ+fiWTgw5ZiG5LLwu
i4c++o7imYypUXIx1hf52UKdt/PMEK8JOcdnzmmnhgIbLI6hFLdJiz2akEbbAEEwwF7S2J2usV+5
Ozds+jOn3RNPD145LVzqTWL5kt6PBKexgiKeOcq4qQnRjajoizEb7aeqxd0QyEGcqZX+nmmOXhcF
NKWWkUd6mnm0joxeozGpcaLAUe5HqJoT8cmx7BYLioof5tKaf0Dct56sKSlw5gVdfxj4ffuP3+Op
20YTRiUBPZfLYf/9bc94GMBfMNtXUTkfqliUWx0b4rVtQ5hntDzPfAqnrsfMYbqCz0ES1P3+esSb
CR8PFHImJF4XtSvUziPl94UUanxYKLIfPr6/E+OUhogplTIpzVjqaBKu+5Fa+O8ysdF0O6idFlzk
QG2ptH3+D65E8YzphF4vNen3dxZhsAFnMbJTNkOxHhzLAXzU51dp1w9nvohTNyU0BGyW59/z8PtL
BV5BdqfNN12Z9n0jc/1qBNV8o9zxXJNmef1Hg5SFy/MsWkvsso8ne9rXuJZ9rgTdNblnVQDdYEyb
1K7p0YQatTtyTnUY8MudmWBOfPVUuChxSYr8mpL2+3us23FI6K2gG8cQ9MJaRBh3Gs5nhseJ4Qg5
gCWLYglHUvfoq6eiAd5aMre4GqoZ7dbPumLzS2zuT4SJfz9BU75gsqR+sECJj87ZlZw5lwnmTBXE
BGy0ngmDBVjJhLt2W1JMOTNMTj1CGi1LI5GOF928948wnWdjOdGRS1tX42MaaID7hNGc+aJPXUWz
eJnM9BTTjhc3NltpKcBnYk0MXxIfd8AQnz0anLyIWKCw7BGZLI92OJmPbbjyOYaCk55uVNk5t7Vp
Wdu//4Qp+lNc5W70HysNOE3sBJWL4IPD7B4Ts305VnYMVQQEzseXOnlDTIKS7icNXXU0W4R2q9ib
saGfkfFxUh69a4xQzplq8fKRHH++7OIp7dCMo8R6NNvWi6Jl7hgB4DCiQ1Aj1HAbXex6Oc8XQ1U4
OAHL69rEyDsV6myB5MTV2b2xPWDdYv44uscgwgPUmT2fMCSAV6idwTdUR+Iu96T/10cIl22PpHjF
VK//OLSYcRdEmEzYLpJ6sm5wjz0hilwCC/rgzIr555TIpei+I45CmcK9vf+qhkqEAMpA/WVGj2l0
kICOuqpyvqFn1O1qocm5SPaWjuHu4zFz4spLqBXfGQshz/Toe66reVaG24C6dR1/n3AIfkoKx33h
DEoMSFjICC3XEiEzCZo4H1/7zyWHAyEbMLo0NNFpEb2/ay9P4ynjdAHtBOTIcjA7tEmMFZCU0jOX
+vPT8Ezai67kRKiJzzr61n3frZ3CpqKljU7fJ+SPXvgtss6Pb+jEVdiNowegnss3fzxtUWMtYwj/
kjNT4K2dCWgLv+Wc5uDkVWhiLpsCvvXfRZh/nC9cJENMzGzHBV7WA95gMBptdo7NfuLlMPSZReia
cmw/7qE4MKEkng0JwmQ2t/i78LZNwMibxp4vPn5sy4L4fkbxJIQgiuq2XgoSRzMKzk/g1ZTJV4Iw
cnjEnfs4gTv9FgyN+cAcHWKYFdZfL2RclJ4kixl9Gibn94PPD7SXBvVIjTPwg68jgMAVWS/B949v
7cS7YpuBIoWIR9diU/7+KtZESAD2WEYEx+gd5FB7Q09o2vwnV2FK5vjEme/4KoRFJUbcchUyWf0t
rw0FQ5bOZ65yakRQtuRotjRWac28v5eGx4OmUMgVXZN5S9WSWCIPbiAhK8OZqfdE1Y7ZkIOgZkvD
Dts72qkNNM2miUIZNsklbS7CyLM1dNIBIGBjeTGyAnyJBhvzCDaoDXb97AdHVc9bVSNsYMjA6VbV
zvAYNzn59M5k/3WZeJmtPcX6R43ec4+nTVVM9sh+maC0jug44un5JdG5WevPnSRX4Xug4EO3lIf5
/okHGDIisMGScK5AfSKFI79MmrnGWmvCU2KBjM684hPDlXwjCqXLRVkWjl7x5LZeUFa84jJQ5s0A
fXYXOmRr/PVw5Uz8u6DAqU0e91OE0bYdNnS5SnQmX/gZnzu/O/flnahFLxOx41FSRXNBk+j9w8Oa
lE9OuzQxitK+yWJXXag5x1heQ/MD6xfknzJAu+s6y4ubxAzSH6AxumSzOFJvHB1mZ2a5E58PlYZF
KEbtiRLv0ZCZatdJbFbCVcDh8tHOiIMuVIX/uJ3FmUX9xKVYfKjdLdOBxzb6/a3bRFEBpELaEWPe
vMvgeF6rKUXCPANJ/fhdnroUZSiUKIgEOVIdXUoWOv93B64q3Oo7iIJmD5Cj2vTkefxlQgZVSDZ+
7NMpBrIpo8zx/raW8DYfHQzVDcuvD9U8xrf4Cz18NgpL/BSd68+e+BpomVJoZc5bjoVHb8yzOYG4
VoYLv/IdUsoiGJfmVJ+Z646fIM/M4cBtsqAvWkJ5dFdDSzMCQw4dv44+UNWGamO6QfQcL6iaj1/W
8Q2Rv2Mu4gTK/bwqcTwE1UTXr0lS+t007eDemvF2bNryzC7IOnUZSsEm2yyLhrM+mrzztpl7UNOL
ChPKFoz4ZIHXgLyYR/IAiDibSTQciTEFpGLtPNt/mU0Qw/gjyLr766dLbZQlnqq8w3d1XEER6USa
oKZ36+RouGVgC5b51t0Xnmz/+ulSDGJgCt4lRSH3+EWqvE2yCEGGmy2UehU2Vzhqz3Xy/3y4yI3Y
UihSMWmw20c7CpmmVRbx6a+qRo1fLWdqPlV2/vlvB8pSiwcL6bIhI77l6CJT1YVlt4jqMw/sDtr9
Zm3DAf3bB7aMD4YHriiqpFzs/fesSqL6xoEHlsB63+LUmK6cHMb2mXuxlwf/z/0lJcElZ1tysmLy
pb37/jqi6UnakDiCFFrntwJB49c+0yma+EJDohC6/NWW3viSlL73TQ5W9U1GRUxfbIiJUgtRrxF1
AQinJtVBT/dMeE51MIdUX6b9aOrnJJvKBIpQqet95GcGoR9FGZBYXcLswNE/rqOGftBCycyv8zzO
6M6PvXybyIKfAeJOxiHHkGttjHmS3TrnU2kojpmi2Y5ZrbGyiaG6hrpErEqlwvaLrH32eTjgu+BQ
Dn1Zw6sU7iEFv/WtgRiQrHpC8GzIJIoE69xMk2ChxE9TcICVYyoI7FoEdyPc8tt00tNrb1sLDsYp
nLuQDxf7Q5LHgqT7ei5X1sL8vDBtwuNxpWbZp6LtwicXGg/0bjVHN1ldyWcTKum3Ek8TUQxpNRJD
mlpZth/ZugDec8b2hg1B8nVwW8z2QTja1q724BXeVLHPvBdGoogvYhyXIHzZ2QV7341tkLnuiEU2
sQUkHsMqcfASL5u7mzJ2wn4vUFsFgC+HEYe3KrFFBx7ccqBNY7xBQg8m0sfAH69Kw6jLtVLV8K00
S+tVTkMFAiv0Ab3Mee49286omovwf6g7k+W4le2K/soLz6FA30TYHlShqkiKvUiJ0iRDlCj0TSKR
6L7eC9S132VJJi1HeODR1Q2RQhW6zHPO3nupZvmWOj6KOxVNGk6Ob3U3XloW1+7QtRhLxFQ9sG0h
XQssBDShufNcH5RcG0iogN1IsGRYygvbcNyPWI/VGprjFx9N/sx93g/+iSJmBHzqhKmO0CYCNOMh
Erz+c0TNwF0qUq0PzYIKe1M34wiVxSTcj5Bn238UeW1/HERGIGWiYRFthqCZZvbInvxeJ4TZXiCs
AkZROYZzl4CmmQgRy8WnQM6DOAmsNr0NBh1er/a403zW0SlkAlIL5oE0U1RzJAA6zpcZ99JHWvgK
+7kfFGsifE9Ym4Apywgok6PcOvlgNLhkrWo6KDob380pKLK4raAbb7MwzAj/rzrjkbWteChMgREp
15K4lhDFBynHEQ7WzhuWNpYtO05MkFJWZ3TPIMBiraU9RvWLi2ZOhuDjoBqcoQu//20YprLCkhRO
53UUdmoj+ygnt6ctCTSx3TU/Ju9IayFbbfreT2XwOPYIe+APmKIjZy1PP000G+pYjH5zjXLVDePS
bDpnM1tTKGpsZ62LhSdvdbpjXLGcd2FWTVfIKPyvBMh4ZTxGtYftvPD7ftf0PgIHV9ahfw5qIR+v
PNU5zp1XWiQi+eGc8DDIkhSy2s0rJy79aOw2BgzI+gaZhPqcriOqA86JzEaO4w3ic+4os7oglnEc
toPRFQ+dG4YtZFOwoltg9/OnUs3Y2eGMNHn4RS64eawom5pzQgeK8aRFeIgDkFnW5y5dCBqRwUye
RI/xkLAvr00xaE5D96DNabjFh9eAz+VcnNZOHmZo+lSYnbWetpeYVJPA31Rt6RII5bJ9Rq5TTmy+
8HqMcQiOMCRwu+tJHVoGMZx7qUnUf57p+ryRHea5oc+5eEvpfqkq3/zA+199afuKaUnoSO8EeR/M
HW9s28/tgPN27xj+aq1LbcJInLEjvDiJYBTlc064zmQqgMAoR/lLD1/HxzQrkuth9rMexIe9kILE
iLqk7x3OPYHinfejjIAjuUH51crc5BorH8GfYA2b+SCmknOS4MuKNjPlAdhvkbrE3y5hg98zmvBJ
9UnmXPUVfrK4LxfiqaOZeHFYHHM0xj1a3+SkClQ5Y1PrW22f0hctkzVZg8R/fNjDTWIBud4EaRe6
H6U7zPC8vd76IizX+tIBjCCwwPIm56vvg7gwTweBrfvQhpG4mHl+x+1YdyTrWcNQ8/7P7GCL4LPw
dmr2imv6adyb0ulUtidMkvinwQrxV8qoVDdZkOYKkUWhw4OtqG42soyiYjda+XzZwW1aYm9gO7pt
LFNOOznV7qWRifaO8AtgKujgAu/MT/XwhIJrkVszc8YPBVjFrPmEnVamp7Lv3Puqitu288+06VQ/
5qRr541IveWMXLyR4KZI4NZYB03wfe2QUA1NPU8Ug2VQz0bCxHY7OFZxBn0omraytsNTsqqBpdem
NL+MC2+BODfm8NFIEe7z/abyqXWFTZ6gR+LWXtHsXnjLuAh7s2aYv8KgTu9LryF8f8TO7e4SHih6
4WWZddBq25wbmFhEH8upCG6XjKl5gMktIQS8EWfkwxRQfMyQz+4m+RztPN9vH4GeN8A00eLUsQ+c
GeFFpbPTrA/HdO/IStGcdVMiSTmvFsA0IyInepwE8dljkd0QRDQuO5Yw8p/6cPYggcjoAwDzKuFC
+mR3msyfvNhKeGXsXF55NwRgWEBRCg0/lk2BwbNPdCGcTdMy3hdTOxiEd0ldnnh5Gt0sYpjcrVlI
eanLqbvUPbFSWzddxM5EBh9tZaP8a250mNV1zQL/zXJSQupcuvjDJZHgo3OhpqIRV4uwxmnZ9FoE
P9zSIzVcT21o4oEP4aIrHCbulwkHdXngtg76K1O7pGZHFnfphe2nOSQAKKf+beYq3n2ZD993n5L0
6T8oCKPzztWGlge7K3ueQrV4+YWBs926jaLRsw9GIVL7lJIH43+6BGW7t9Js9PYiV0RVG1E5fu3a
ftRXc66d23YRQsBpryD8kEE8DdaOTHluVSpir/6ss8H58fom8pcizVpLNLQCDPEp147HXk4B8J39
EzaGeWx2qV1528JNCjDGRCu8fqi1Ojrara7DlbVoQffP5OHlbtVwLHQjDtlvBF6MrEuk3vodkfxk
20fTvvOFPiP/wj5V7bzslNL17vXj//arIlqgwbfqII81BGNhpiAvFGVMRnCY7D3nXgpnIjmlk2+M
PX6pZTirTOMp6X1WWja0L79qWtSNPYeokglzmGOiy+aDbPvpD1sUbP9Duk0m3h/GK4jdXh7F8M1a
BCMrl62aYpcH7L60dntEU6Z8o/T9zbVDzrn2C5AxMW046oaQrFVCmkK9W+KQp53toI31MuAnIVEB
l7zIsn2+wHbSedCejZ4Iv71+7X53Qp+HOUgebBpAR8cn+D2o19TMTRQKeZhn0cKiYIz6+lF+d4fg
eqFrgXMICdJRfd/qaqGSwiNsdA1BYJOhdm7AxmIeCY99/VC/fiGa8wwzmEAgpfqlROx6VxddHSLt
yKIcFGOvL3zM3U//m6Nga2Blo7v0bNX720TFCix2MHScSOlCVm0P4RSPU96/cdp+7YuQvYe420UV
gweXJvrLGzHLQtQHCYcxVDleUX8HRJon1Z7lIBriTrXh5aSglEQAb0DJW2Ds5oLkLgIORkKqhoFG
c5IxXo3qN4Yh6yPw8p3DJN+n+cQWe5WDHj0iALKV27CB3riLb34l8cHYg/Z091qwRQ+xqBEcrAHa
/Plpt5AHrVIhOrXuUf0vIjhqLKnrm86qt4qwDZbO1Hnjffa7W4gRhMVIjlm/fzzImgo99rw5cbTX
oCZVNX4yTUJ6X/8qv7YYsKbSmMFCjemIr3N0adWSEQnH+oB8P9qkPaGWdaMIx1JFQEydNf38Un9k
j7/IvnVQXH/0/7r+2remnbssSftnk/Y//++qfao/YBp/6i++tsc/+eIX1b8//3Xy1MRf+68v/mf3
bDe/0U/dfPukdPnzIH/95P/0L/8yrb9hgH/WYfz3DviTr1mf/d3//vzzPw3wRmC9473HZcBrSeuK
i/DT/24E7jsczdxnPFQmj/mq9/vLAG+b70ykLM9r7Tr6WCfgMNf69N/+xcIbj7KGHjDXlSaV6/2J
A/7l2oD9kZYaPTsa5bQG+c/RLbKEZBCOYUoCyzCMI1OJrDlkQMpOmxnY0yaxo+ZiEnbCozaa82EI
5ZutsPUQ/3zM//Mj4ItbnQcMJI8eczuXRdNJGrAECxGALh1IAin4TbsQb4hEXj50P4/EeuswLLQ5
Vni0EHmyMwS+O39XWSvWuWWPi4vkrUn4r6eUk0oLntY8HU9KiZdPXYqssrG16+6MoTCvumY2FRve
hqqbbGkyZwnt60+kBCjj42j/RP4hhODXH/yXb871iyLwpcPBxB2zPCqGlx+B9qgM8tx2d3Mn1Q5V
rn9B+GMUT6Wi+eWj43BMYZy8flCkIb9cSRqatoV7ZF1MftUY29Xqc+28nVm3eUKKCPacUwxkTk/w
i91iYp6sLiFa2iJ3Oo3gu2+E6c0gCdqiuQLX5d6vyaDzZihK77xu/TVHdvDl1yJjBAiUIsEUlHeR
8x64bEcQT74UbLiXGvxV5CwgPLJULD5puXUSbfikVn/owtSlDdjQE8oo0cgMA9XjfidUneAASqh6
3FNjiPvUyfIHLlZ+G5SO+4icCAzDTEpFf1LlFilitAH8WyJVsTIFdM9uehpw1b1bTCWVozfL/CTU
hv858WbhXjqEuej7wiV71EVsC1ylLkAJWf7iUARjYP8UjGlWE/blRu0lyeT2h8Qn7nc7Z0FOiPOi
rUPklqxC/pgSTt90rr/salvor77MrW9O4pmxSaCj874ZsmnaELoFGHxxzR7eoTlY7dalx3sR6kXN
O/gAHVa+PAVxQGAWwKk8LJkBVNwUzkqRaxuq5gJo8NBPuooJHrcJNW9Gct16msandbesvfCqAtrL
VLPaZ2HQWbGrZ4KAStRq0Dqz6S4BuxZtrGpZos0ETek8GCvK3M7Kwm/0hb1iiy2iI1iGeUS8QJ45
mFkhrM3sL/O09XlQ9GEs2yeDgduHpbBzWN0T6MMtDYPqh4wywomTebVKcDqH67obHps8g/QK68cl
MD0krw6DzCS/iX51VRjKOumMcQh2wiXbquyD9DwiReGhS4b0CdwHqduU2FG/CcLFeSCFTB7AB/YH
IEDhe6DOASEG8Ao+y9Yor22Q5y1VIoGutab63QSE+19AJg0FoT5WdDMg8gSVTvImSbpTYu+h+WQV
GVGBgrM5S5/uielCew7d8XKyUi23bgUKIY4anWUbst3Sj20xpDdtWZRwqtw20ieJCH18wapE0JaH
U/6xGjhpNVvPoKDNQRYm6QcLw5azyc3Fch4VU04PBHTybRZERKSlVP854RTFclBTB0aP4sYjKU7U
DrMvbSwL0JLGb07csUweXZpX7prRiG7TFm0IT3roGetAvf7WBk0BigWYWbUj3bQHVVT5hnOVO2NP
z7nWdU98imouc3f1JWWVWG5hmTafQwYB30g0xoFMHrK4mWkSXhGhSyfP8trkXmpkL3DMLPUUEDN5
/TMSMilVfjNnVp/scmGWXWxnDI33Ibytj65hVl86e6p/RHVPREKEh+uLgnvyaCUmOMk0Asy88cYa
C5VySUKjBel74ooAVsjRCFbAYJgBoh6S+9ZodN7lJVFJbMES/JQFz4lFuOy1T6xVH9tDbcHYE+T/
WvCtuQcrDyaNIvTi0oS9C5WIMQMRX3ru+bM0zJXSBWWMgEpEFOBzmfXH9ohmY0tW3/JZGj5R9kPZ
11+JsZ1qgAN9kxOIpicsSI5BhEmDfLblYQ2htmch3ZFY6I5kraVWTB46uKbJldOqXG2dohrW1Eus
bAc9ONAKjNGsQXKkkijOMsvoCXG/s42dLUk91NsrnnEWHZZJn6Li66Th58RFE7TmzpxavllPtCry
rchNkp3MO2eMacmY6RkxxoVHTlTu1DGa5forQZrVNUFtGcRCiaUEI2+zXPmzQfp4GQ7iW6TbnJT1
ZNCfwfKad9LwSsETQfQDI4gAJGNn2mMOAau1kpgRI+ALu54dSCtdR0b7qGrvrmoAUZygWc3BJfj4
d89G3XNnEuTq35MV5jFJMWvMC9B1CuuNVe3lHtrDs0Bow+p/Ww1ALprcl0sp/LUpXwPNocFq74ZG
ZmMJ7yxfYBa7Aefq9TX0d0cjVIa0+NVBz7bw5dGWBiaGr3Jvl5WNcY2ACDzISIDD4JTuRZr3T68f
7rlD9Pe9FygbkK6rt4+BP1uVo+N1HSmVvEJcABCJvknDjETC1NMMB016h0B08toh9D7N83FH39OE
PkFUkoj7gRt/10eS4ZB0/XaOe4o1gsFrhXI5cRIBmtOtnzq6qfPBiZLGj2VpEN+OCDHrn2qWv7d0
jkc+k/VS0eRAu2mt/jorPJY/MbUg9NIgrKZElAFeUjHkfaQPqliNliICURmRn3gq88pU8WSZBPrN
Cyr1veSV/Vd8zP9FLTQ8db3unv5BKaT+sdf1968rffX/QVUUcLv890XRTvVNnX39e1m0/sLPqsgO
362yBJtLRkOIu50t7M+yyLbeYfjAG7yqQtasDJ64v6oiL3rH9IsdfEi9QodulRT+VRV5wTscy3RS
GafjpKNJ+CdV0XFThGdhTZLg+Kt3x8UievQc2q3ddxlYcfgr9vtgUQ9oz9TBsBbvvF/m6Cxj8v6e
2io6gIUIDk4349gLmDG38GdR/3gkmp8Be8rv/3YKr38+mv+odXXdZChS/u1fXr4ggvWD0e6lzcUW
aFVvHn2wgJzVfCwJfQAmKN/X/Yqjs9XIBy06sfUMElBfP+DLmmk94PpmQKnAG5AEKqrNF75B12Sb
pCZixoNWEL7ZheDXHaP/+PpR1rfoP99DmCpM5jdIjqhC6e5Gx/qRRSp2dWEXxks4OYeJqS6MLlzi
EB4d+x5Vp/wkSrfeemarP7x+6GNJHsdelbAUn5jU1m969A0Fc7+hCaZk5yxIAZKqKc8UxNsIjrZT
H6reH/eRD13MUGHdQ0jT9qGir3tZBsq/ApMdfn7jA60HfHkysE/SemIZWG2nxxlI6IISfAOJiFff
4Z5qLziRFulim9qAKdlGS3qbT+NVJrV6385BsUlnKz3x/QHu0Qo28diLGroSadw5AVOqNz7eWr/+
8vHoWDF7wKZNuffyjggXNstgJcB0JSQk90XkxGbudl+nRhNsNxfWJ7cyyGfz0ccyRc574o68lPGm
37zHGfGWafL4ieDyISvkdcFjik3hWETvL/40p6pLd15OUPwmJ1Vv13ZpuGM/Yzwwx5vf6CL88nJY
j4iqmRWaLDp2BUc3jM3wPM9Sme1QrHpsIAeHfTSSWFIqO/ND180jzNQs3QJzGH8QocySiozicm69
YtfYVntmiNS4N9fB1uuX5mXZvz5FPrfyaoPyeDMgRnh5ZSalPGmXfsbcyQ9uupWrw/ZqiF0ymU/q
bE056Kq3woWOXxAE1uIms3HM2Tw/vDBfHpQEb0dHIst3TSCSQ+io4bB4ZfPGSf/NUVZHWWR5IRK+
4JeoGN/oImrFAqqL4oT6PVFzpXaq2z88gxb+BXafa1PuWaH78suQGOJ5RZ77cYE0FVR46p4Cmir1
ptC9OHCV/UNuVP7160ddMzBfPlIclvWOr0YPnknIeo//rdVP4k7kSTNz46ZaDHFipJ7xg9TmtN43
s0z3FZURviV4XSbxVzAHd6JuKrXtlhGiQoiFt4mR9hBdYZHU84FCHmxa4xAwFVJqQWjz7DHddO7c
3nZBHchN4C7TbZ57yflq3LrKx9y6kZ6jvF3bkzqzkaQdnycLQz8UMh7RtW1lios0FM100LwTDsok
efWS04gRacC3uOtrp91Lwx4mWA6IppgPKzK5/dTqP6bt5F+aRjXWeywTkNchbUAKDaJRMa9MASoX
WcFU0dZB+QGpR2luQksmdlwDXRlOS3vwybofamRlflOGB7aUXrYtlqH80nseQ+XImcuPU2RnAkAL
EJDYysnXjYXZw76jvxk8GnbewdSqTEjnpPeqNhIfxkzIj6WbE8NVdbWKX7+mvzyLz5fURePH00GZ
d1Q3ULsutsBnFAd2ZcQNIJEDKhHsuJIGi7OUw2Vahn84JaVw4D7Cam27a/IQfKSX99EoRKJhPACW
dTp/t9AE2Mm6bWMbp/Wfvmt4ARIkwJHQMa5uiJeHUiQRs3UiSJhMbkjSc2fuRQqts3Va94z7fN77
vlG+UR795qT67O5xOPPCR4R0fFKJdBZs5X3IDhE8wXm6EqQgxy7K69gE8LclJvoPLUfrOSWeanWX
shNcJykvv2jjOqmRzC5fNMvcfcQF38Kfq9FZJMHJ6/fML0sZrVNa+wzPHY7IRujlodi9adgTq1dx
YaI2zI08Aezh78x89C4RUqg3jrduso/fOwygSBTieOyrvaP7pUSi1+giDeLK78e9IdT8XRfT9Jhh
/LvTRWU/uOR7jwfEaNYSo6hcbrF+T+3BLJjXAXcPm4M/FkMT83yZ1zJBzBe7tZpPVW2Eb0mZf9kX
rVk5LpNkRhWcJXtdI/72lhQqakejb4K4lnV0rnVWAVoX4MVaNb3x9P7uUOxHkQBTNbKUHt3dw0DR
KOskiAF4k1cVGtlpbhghaAlreuMi/O4aUHnzxKJq5t1/tKPHZ6bCfMiDGPmJONeLUJuFlb7dhCoD
Md6X+Xvox8MbR/3NF8SvgBWDyS9jcfPoXGJKyibSrYJYQ8bbFambgYtT80Ynk33407uaCgIr+Boj
RGV+HBeZEkdczmrw45qyPc5d0e+w6nYHNy/N2Cr68uL1460f/cX+lKwFNoN4Fhgp8eejm1qkdMQi
vyJVEcXsXhlzfx6xwr5xh/z6rPIvr0nU7vp2R3Lw8maUdBrayFXE8PpztDVgux3gAelLh4izrV/I
8I3j8U/++r14M5CAvF4vmy3vyyOWBTyIElhS3PsDZG+IUjDtassdor3VTxDf6JClIobH156pSS7J
hhmzv2yEsuYBJ23LaEOEYBAUk8Aynny/umuyIa9jICui2I6lJ+kTQ/zZDLJ3TiJEI3ds3XG6ibkt
v2UCkWKK7O6HgtJ2lei+tPfyWQ9UohLU+2Zkbd0o0FwE2Bcyu5zgtX2ZcpNtC8NQat62Y4wDkK78
LPOJXqdLLiTDCLPTT2nTZAjq2qQE0OPY46OAOpRuI9FgNU6XXL6nSDO/uV2LmJdLX90rreV9wdX+
AQFIXAp7ipgXDEAkNmG3qmgyadTVtpAB0vZQWS7ODthQj1hue3EWBaW3nkQxX3tGFtRbwI2l2MN/
mqE2A++4dI2OpIQca66FlHopqQD7LHjv4FKBvjQl05MNrYR6P/Grr37by2o36da+o2IYPpUFuvZt
AWArOdelMyX4VOfpUQydj167DV30j1CPyckc6/4TsLe63eOVpJhjHEhqXQHOABNjOi/FIZtgDO6H
yelxbBo4wzYEhlXfllkZt20R5dj2peCDgFbnFNIm9t29IASh3bAl9L5VnUh/+PYAUXEuskTvUbIn
t7DcgEXZcmyvOh9mOVu3HomqwPC9yYalhoKGzHRZM5ZVshkLA4xJRqzzBEPXgu2eL6o3UNOSQbbx
ndoMzstlEvqUpOD+vmwqHyKN9iFHO3Kuz8B7QjYvljC6JQ9URgc5EbpnWmUNNRBQ1LxtIyhhmyhT
UPiyvBbvuYKTtWX3CYZ2BkNYo7s2gnG9tvxg0GJs3ObC0Zc6RPq/jQDP3eVmbbRx1hRheDHCGT1F
IZl+txs7Kg5544jTpR/9eVfksj7NnJou+eCYCYObxb7jQGYJEr5rPo5Tvdyic8tQbqft8CRBxutD
QaeeVn3FIrfxUDJd+R0R3LvXX16/VgJsICKCk1Zp2JoA8fIhzyYGESiv7VimpneQtd/ELMH2BaCG
cce2o9o45jjGgUCy3ZXu6etHfy6Wj96dFjF5zG/RBFHfHomBatuS0q4aO25rI63XUZ6MuxLdNXmD
zAt7r91rt01i5Rt13KouuoqwmULjbICYeXo8R0n7h5lfbMB4nIk6WHcp7MSO0+x7owIBCZksliHV
hYu09tpAhgAAIypv3vj+v1k7VnUhXx7zTxAcbzGionG0G/ROjPC5fq+RrG7rXvZ7e+imD0hj1dfU
w3s05MgDrS4zdhQgDagSMlukL1aw9syLKnTr/esf7NfbglgJNG2Uv0QIIyc5ui1Kf1RWXgcxuYn9
uanHaAQ+0hr7Jmx5PQJ+wQMhrG0mS2trkJL5xm35a5PMcll5ODxvL/xKx8vdkrdm5qWjH1diSC7b
jFc/DcH2tNbwl3yyUPYLvPuNb4DDC7I+OAXJCQgNtKj6YrRL9fD6+WD+drwa0jomTyTAqosSjlnJ
yzNiddNkOIPDgGoZ9Jmblou3L3wKxI10RJttzWnO7EMXaH2ZJDmFid1yI23AvjhnCXfz92Gme7qN
ljo4nQoL/klVpthKHISS5k527DS3wiu69pTimbce0vHpLEEJj/HJkgzPW5TcHwttmifgxVYyuyVJ
I6iU1Z3YeZowKRZNCWk7t1hQhc3rcjvOnv8p9YDUbM15tlTsFTYBIVWvs8vSthnODbbVJJsqLNCM
0EXziYFXLkuMpfoJRmNJMH/gdeN940oY5spojWyLuSI5tbgODw4soX7rjEmj4k5W4cwPZ6r6JpMG
WHw1azM8K+epZIXLjNBS0Cwnq2zcvYPz6spjnnjvLyMx9NbiyCvNG9iBBeRbyd7NZ3OJGZN0dyqg
qbDT9oSvYgxtA0+GZ15UTefX10x7GKZPU+AAO09NmLY6cbbYqkL/0DPpbs/SVqk6BvXlOpsm66FF
TaBmvK2jZX89Nb33PWcCbBxYIcvqiThQs392ADj3S5R69omcm5TUornLiX/A26bPWMLV6QIDCpli
6w/nKF8iAO2OWIqYFMLGPc3HXnYHwhuKbB94Q2fd2EWo90bqOszBu9DEQUbzOdt6upXttoHneZUN
yD02bZ+Pd2aC4XZl0oU2VzPxZTwzMe35+C0qIvjmpr3vHFN9S4UYb1iyk28BN1G2wTPlPbL9xVMe
RfVsbxrXaB/wHrJk1qmpPlNZatpYOca5lbAkxWk4jxlSKzUOdO2qgp5B1ONYzgpluDvkGP2dgqXF
XTqhLMHvEardWFfBXSNHCPCqK6d9m2UN8/7A0XpjKlEUu96YAE8voJEQeKmidTapOwRYWLLQxn2T
V/OmE30K4dLu1Uf2D0gEjZzgaWQnGbEQC08fvrgyq+57pzGqnRhHj42eMbQEPWJwYLje6nELcxry
X+YXZQl0sCu7gyxT7zxfOqb7ZoZk/5xpPccBrwVHYHJTvRkcdxg2cLnEAVAEc+R+GQcdcxNO7fmk
hHmfWjU3IA1z49Ef8yBAnFCpIO4W5RUnjVukD1gvxhOjisJkl4loMuPAKp2HpZ79z7rXs7HBPuCD
aSoYK8QznKZi009ZZq71KyIg2IdISJK5nr6MBi3F2MGo94CFyQaDSroILSPTbQ6ym9Y9TgJnvTGQ
oGhVRHVsRq7kW7TAA7WCKbvNuKnOpsXNnxhvGzeJMgd69mU2PMKW7kC8BqX5uZCRcTdMRNis+0vj
puqdNRKAhs0HzD2ij0d/KD8X2JseBjvSdxDzih+kgg8XXdLmNqOIdia5GFPDvR21ySPKlsDYaFPr
apsXvTttPQL3kg3PGfnFcz025a4kO4elop0kBsnQ64Gz+9MEZ1nMwRpxOZVIdxg57WwsBEQti9IC
hapL66pke11uZSab6lBTAOBTTYtgWxZyPguHseWxAIprn4JiGeqdJsiAmVSI5kdNXjLuxqIvpvcQ
4t1hv1BjXotJjg9TVSM0sXFN3hc68c6UlJYT23hXc1b2JbmwwGhD0SoCa97KcgzLuB3R3sCdrwJ5
BmkGgjYLS0cwESLh+jQpJzM7bXUgjV0xVNkl1lgJb7anFlxJiiGoW8w5VVxbvrhp26b5aKWp6W+g
J2bLzrYH9d0BIcxeJ4FpPPCWTHY0AYAN95xYvQVuiCDJgKP1ceyNCDsYT2UHfY9W5zaz3fSjKWyn
ZEnp6mgLLXQ+NEg/JKitgkFWEsK1uArcvvbjMOqn+bBEUfLDmWVBrFwDH54r3UkmBE6FozYd2XB7
SYmqKx2sDPMsKV4Pmmph08okxzIQ5jQJyir3010EzfR+EDCtt4luyu+ZtZho/Mgm+dSbibyRgE/h
QOq6Ppdztjg4yxayspR2J7HtXTclttrtQeZB8a4GhFTN9Jj4dgPZhh30g7Dk8tilhhhO0ga98qYf
YM3FXEx9PuE/YuQUeHRt+8aY0VoxcRiDDoAk+DH2aXiVrIeq69vuJK0dP4lNuxoERFoMtVujNAS9
4Ioxws9e4f/FAP7/mRh5DZR/Zezep5gDj+bu/MZfOK7gHevUOt1YBw3rFuo/5+6O/Y7BORxEtpew
f2hN/9fc3XLfEThBy5Wceezg9Dz+a+7uvGMMSDoL1hLiDNioO38yd2fa+3Jb56xhWM+uCgb/a2v5
qHkDqndCwjihsSqsJjgbqs67tltPGu6GFxqzZ4A14MvLuvEr2JFOasKgLBbjs+o6nLdd7trdg0TR
0rFj8xM6CMGg7e49lVr+2RmjIT1LQSPjV8A5SKZFieVsZ6WtH57C+C6zs05D19ykq+bzQEqq+ByA
n73GgY30zS4Kq40NxJ4DBn2r+g5MvvhSVMB2t6pQXXLI8dh+wBUt5zjr0BdsGci2w6rOCvptOY3Z
jSOd/lokJYhZz2flOphel8BGroDtbhbKccimPCpoVXreivlM82xTEpyyFoNea92rLB9bNCwG/p1y
jko0m0WdJKfUBZGIB7dLkj1YRfCLjikj86p2Z15SlRfIZF+IOp2ItMD5uEWqWEfw9ugnDDYOBxwo
V3lDCwKjYmhm/lYJOY/txs+JpKUN2XerkHgx0zauA7ycO6/pWp+1nA4UHtUp95CrzbpIlg9Bjtj5
DvEzQM3TFQGrwkfbRKWq39fQ1Ux9MwQqLcVWkt2UR5d6NNnx3NpGtRo7Abc3ujqdhslT2Osz7YLe
uF18GO96LdclhvdCof3cDgMYrmirdJNYG7PuomBfMBbTO99qihXlI50WqiZxM+8zXRZfSDxscs3g
KZXh9TinVkn+fDqzTYq6eviQlDwvO+ZBGnvUZFv1bSOlU1w4iobDISjRx28dNmtGzKK18DqVGt9n
CCILGSPhCh5EBPr79BhoSPhbUYxtsEVDG2UnM0hkWuJ6UjFzxGjZ5DB0Mdfk1BY7N2FnsffnhEAH
mB7UJ/acms1Fw17Q37FRqe+imrpiM9EsvU6Ggd8Elm0FbDADN4ZrHahDnyzhdaqgKsYKv7y98fmn
zrlC+VXmFXV7Emk0ipvCyaaHIMhZkjZAENb71hdDtvdN6OyneNqFzQZOA9sOQyVZu/Nhtg+Th2aY
M5M5mEnLENfp6DHl+0JmkixiRGNQuBtn0PJ9NNlDDq67smGHWCJpuxtGksFtZLVjdjINJvIw+dMn
OXRmZ90bbOSrg/1sq8Tpi8US6St2y6RcrZciKgeGr/mzM9ObAzWyF362b5qEGNcJjcDV45n3bpg+
kO4S9Ffzsxu0f3aG9ktitghrn42jSMiNINv2P32lzx5T79lvmsJXF9vmpw/12ZMqkxR7KpuZaOus
plU9MKbcElvaXVqrqRXsL0uXhbv5Bu4Rrtfy2QHrNsp4nz77Ysdnj2xWrH5Z+eydZa5s3tjPjlrT
SGePXQaowU3w7LoNCA/4oFcrbvTsytXPDl1QCOlNMjnFgaPi4FXPbl6aEjh73WeXr6/dId2bq/k3
ePYBFwVhR3E+rv5gesntIxszXMOZWMUGixnlxdZA0XwWPnuMAYgMN/5qPAYenfq43HnwMTUr2ONu
8x/snVdz48yV97+Ka+/hQg63YBIVSKUZaXSDmqBBzhmf/v2Bz+MdEpSJV/btVvnxrsu7Omx09+nu
c/4hhKfs4vWqroC7wl8Gmut+CUZSc0l/IlyZcQz/s/VLqVvnBw50EfrRO5w4MCfhSJLuDnzpdKRO
6wcWdS455lY9cKvbkWbtHBjXSJHCvm4OTGzsbEdb59Iz5VV6YGtHB+Y2ZF7xGtgJfG52SPzbEJLo
phgZ382B/C0O4CzSl9DK2yf4DeSRnnf3OzxBaOO+Ukqh7QYjm9zr1V12oJiDl4FurrRSPYAGhIWu
dyaHgVyLCHSYpl6aG+9AWkfJqXgYcG9yYExW0NoLZaS4c5JBdw/JeffJgQSvDPhEL1x5JMfjay19
w1SqI08Ak38owDkLK2rCjhos3EyuzX0vsJPBrkcOBnZUO3hvDXqJfTC1ULHTsBYPFaagwC4qW4m4
inDSmXprvcCt6DLbqUhetiEL4IelykRUIUAJsWsWeWvFka16hYcIgaDrD35g+ZWypsCNAwvWsYNp
054WXwouX9W13gfUOXW5kvGZsMzYWFiJKv2SxQJzPRTHyuQ6Q7gEgwTqcxlW4UUerdQKxDZuKIr0
KynFodjIVEgNGyY4SMexzOxUa55RBX6AArXcLByS0acVgCZAtVC5y2W8d7G/zdS0AVmrO2jq+YVS
f2kttX5yBqCxSLVE+T1bgLGi2NxXtgV6fRv7DsOmDZu+DDJrAxEKj5KJhJMud2LZteobvYY7kEBx
zbXwNw8Ww9yyNrKBSrMGWDvromb8kX2BQyaiH0myQDcz+mqEZU8FpvZq93lEYGQ70a/U/EcA2IGv
K6dpnC5DRwtEdVUNRWiCjTAxdVsiahiI68yrXJneStYBDQ8yQVyWAWkaA3MJkn/UIjaOALpTINAB
E69fDGLU34d8vBCmheC71N4rCQhfY3nhKsTh6Tv/d/1Xo6msxz4QBtZI1PXPLb7vu7aMTBGJjDyn
nNBSpU/Gmss1cBATg+GitTAyDwYX0+k62Vli6z9ZvVrdyxaIfhtuzPBiVY76xk9tvgVCMdwhW8Fl
3yj87CHimfqsNBn9I1eBp7iOVY5HG4BTUY1LjOZHAiOVX+2llEg60+fp6lklzZcSgBJXGSVteYCC
+S3tqItVb9XG3XDrlKMejpTE7hUnatUuBr0J17qfu/HG01GDTxgKCKUwLB4FXvQ1T5k8uFWwsoPb
bmrp19Jsi13jOjL2gygnPJpBVv5qAT09hiFaNUuKeJK76k2U3ihJol67qHizbCJKq9WiSdpkM8Rt
a2yB3mk1M5JJPP46LU7WohKlXzTRB5pVuABFQFRmv7By11Bn8roCvkiK7E5iecpPEix8gU5Fz9rO
u7Dq0bRwir1nZAndqqHBV5t1QrNIshwhW7Ca2qsK2ft4AYgnvO2VTObCaWbiTz33oNE2flsANdQw
W7fh8gNQiXM9eUZ7jAJ0F7uBgV6eyZ0nSVL6P7VegEO1PJOyhlc0+jdRCpHz6ZVUT249Nmhm91YR
kOyFuvDsuJLUbDWIoZQsKdwn8cqQcoF5UcvmW402zWugSDl/Nsal2cYBBbkJkQtMCX6njutlg/x6
taiNQfhV1KaPobw6qgyh5EYbq/CRzV/GSYnipI5XORwqjvlV2TmYuNiRklf4fhuJgxhL5mDPw4mR
14rduohnkOOUXLpK3baL1yEiDfh/KZ68xBI+Qtypj5QCnd9YuKsNsAcbgdugv9Gtgbt5pqp6uXS9
WrzqsOkrl2mJe3YaFY65jmOhfWwdtXQ3vcZlEcUftIT0kfUw8DRPQDO9pwxJfGq7Eit4NKGSr+lo
EGvZjqriLI5EFe8IgC+D+DgKYBrPRala/hJXyvKWim4jUK+tsgehkvDhiYy2eIF8ghfVxqcAVa77
gbYh2qBGCosJ9lbmd3d5K2eUgtvE4QLYh2z5yubMHivWPJAfisEy9yAqWSO+V3eP0BgyPLiVTOps
ihWSaItcIxHiklG/JbOLauGQ/mNuC7kaj4XC0qrXbpP1X03ap9lNEgqSt4q9NolsGuG09QNYXN8z
xRzG3qHZ78FRNz9khOdBuiVSHSCSVMDxPLw7/+8F/j/yqGHw75/gz2n4Hn2vj5Hvh/+PvwnB9Cv+
CfHbhIdKJwXnVXobf1OCgbT/ExaGBuiELaQdP8IF858glIEP8MZGZg/DPJpEf6PfBeufME6R81WB
qwDpMOXPvMIPZoZ/uoAafS9kNkBj86MBmqvK2CU7AtrwiLH6Qc/EJ1nivbpP3KWzDpKHXr5J5Rua
DYr4mLm3fYIMc7eI9V0WI8WyHq5VEtmLFUL2vI2s6zrZpNk1sPmV09nu73QJYlF7LtZtusylRRPc
G92OgmkdLV11H3uLTrqp9PumvrPajduvOuU2t6gQqgikSrYZLLgvCLwFoGoW30R/EWeLfJN2i6ox
nwU9g4DiL6TgWkvuff9N4PKV7DvxzhquynwfIcVOd0UMQdXod1jWuyqcSt5hvXrVu7eR+0RnEZiu
ne/L/Bog/AxYbtI++/uLHogp1FHkc+VgUcbuy4vFp9LXXrUGdFeHCNSNMhhvRge6tLLo4Qvr9kXA
b+vOoJU2XuI/qYE5/gxqNZoObxwyOlBhSjzHE5vwUMsUpLKfQk/+KtWS+ai5on+TKjca7NfWTMEx
qF9iscNj0uRSJ2aIzSlR/5QGwnJopC9Hu+L+rxV1TGYYMTIn64wCD8sL1Q5z/D1T2GuKw5jbK2b7
VMjAB+vMtxCjVl8rpd9Q1rzmvilsETX/2/zg//LS/4x0kH+fltbvv96L79X7r388VfyP8h/p738c
5BqS9/K0Xjj+nb+SlaQr/8TyQgN4xyXbQnfgX7kKyfp/wk0wqCbSvlMQEv9TL0S9AJEg2C8IjvK/
jNvhX+oF/DdkNbIL+Q3zNXCjB2kIVBv+XjAIPiAc8ec/Hy+g02rhyI4YJUdFVQR6jorGFPDuK0Ea
W9Tg7sSSzW9WK3e8UYko5mEk6VrPR1/rg+V6Cg74O5rB75boj5AbJwAsRNYAN2COeJcKzVVRKytV
/JQGNREMcgRiTnjywGZSzwygmjzPEARR7xSaigsvbuOFBXL4r8r4//9XA60PjpU0JkG1UabaIzHG
No1mRtVdpnHXCmtNpd8dQ72uM492epotzFxSZyxhDp4Nfzb7YWxwKdG6MMfIyhTcWvmJn6WmVd6V
Ri3cSk7yO0MEEN6pZW6LpO1pq6vuVvOQWewHVEXszDNpuzf6nFvdAatw9ktU1iW4TmA2Uxl3S1Za
waqU4q5KfHOdDqlkO0ohvYJdcK+cFr6xFcnqWvUVB5a6YNitkCgrvFbpAYkNOu8dTVVuqOGNoTkG
N3hZWSV9nl3x+n5FUTNdgh0qQakidSdhhwqgSVebG0Q7nUeHiqfH4zytFjnM7lvRSfU5EMspWOTv
Lw1OZgQsszGgwp1k+cjE1tBNhvIOhAz6klqL3yk9aG4bxjJ1K3cddJnyUKeI/8WO4e00VsRCbHJn
T8cN2TfZ71eG3D87IKtei1ylYxeH1VLvwHTlaTNnhnmKpBx/rkqmGMllkHhMHEFPf26c9KMCtMy5
DO1j0xq1sUaBVVnAO0bvrlDm5LDO44EdBohAauIg5lA8jTfksQHLQvHvhOAtH1uMlb/w1GXSzx63
Z+kJNaXjSBOMKIIpBihHIqnXAnzzFeqbC1T01taqWQBFoSJlF9dILyx+XU5UH40QZhIdGQ5WyJKT
+xu8J93tBs2/86u1wWXMR2hDM/ubXp0jgx00l0/3ksFcgFuGM0/Omqoly5WHY2Ev+3fVWt/4j8Gz
tU9u9WvWvPQa3Ma2uEluu728MdbZuvzivlt31sMu26Vbec/TWa0XGn1t29nPeQac74HT3zVZVCGC
CH4eIgOstDc9YoxZoq+Eoto47bAOfIMGD+Ub71PIY1Yy/lPQWeHukVvg5U2g3Oog5Ch08OCr8uS3
GvYbzUm9mavk2dweYhi8HThC8dsccVFHd3OpLuG6K1F3hw6ILZkFoBVSkHrfhe+XF9F5wp5E4hA/
jhQEXuDoIEruFHtYptfaVbD8qS2KRbmfUw8/mywijaA7xCuhO0KBOI3k9rEYwbLq7gIVtUSnXbdg
FKT+ezO8IIi5itikuTFDKDu9e/41V4gmorAEQUfinXMaU40GxWmSrLuzosSmt2Q7BpRB7860ntCI
Xmj5zNE+F2+c16N5G4RKsRqJeKCE0NdM78DYrl3pt145W9fK7uRwJuDZbWX8qCNAnQsS77kpQQfe
n9HletrdSa3XbVvW7sKIzDnK4dnUWZB8WIo4OdOwRfr9dFhuhPdUq5X5zqCU7XnlMvfNpUW2O8C0
aneBMRC9vHLmCnP2NQ9huf2NZKdzB5shShS1C8ZWjOU/iEK4rjCWHNBZyeX0bZQadxH0vLwfPhjp
+ChGGxJmgcjr6XSkuYESJEYP+S5HmyqNHcqI6rrUjPUgIkMtxw+1lkAc3l6Oerbdx244BzPajZAs
z8xWkM+xqjbT+x1qXMte7VdOsTECaRFkyc/LkQ4L4jiVy9iOgvtVuIIa4DWm56JJBQ0y3qDcqXfC
Xr1ud+G1ri3kZwSoJW8hbbJVgqIiKKOFos1M5/Sg/Cv0GHS0KrbU8dsfbY4uVXrZKjXlbuj0hc5d
UAtGDWQVDDr+9kS8PNQPw3EBECXkEyGbTxat1bQ+iHxBuXNNcRG095AgN1Hb3/jKKpTz75eDTffh
YWxHwSaXAB3hcTT3D8FuTOFNch4/+/chxoJVZpkAzIC6evrt8AmoFF/UBaqMTr2qU1yse2ytZ1b/
mA5PFweFAy7t/IPAAlKip1FUCREngOHuDvB+s07y8i1FpOgKDKGy/vR4iMIlnAckeWWUjDheCygv
ivEA/2xXlYF/56nI6jferJfTdF+R9SHZQ7ei1sVF6cCMO1pxroS1lib0yd4TFH0TeabyPDSZBPOt
g5wgRjMeuNN8RTieuiC4ud5iKTa9kalFE3jUmIt90Flwyrx9Gyu22EvAEeUnGhF23cxs5w8GyFP1
MF2jV4aunH7GDAxdHuRNuVfobdj4cm81dxDt2DVu8saYWYNnq4Phcc8cHZoA6qMocxqsTOnFd05R
7ivSsaqg4BaoxnVsaTOKoGd7icNmrBnBcOdfHN2ncZwwSyKaueW+jlIwHTex+DlpV5yXJxEmuwkB
pyDEZKDc54ZJi26P0NhM8vngW1kK8rGcyhISeWc6tWljyI1blXuDy5sgXsvlVvCz5eVNNCFy/D2O
P1GmmruxVA6OFRIFSb09YkvDy+itg1HZg/8zCO3ovUWGKZgZ2lleHT/eUdDJ3RQIaU/vi6DQkKAF
CAhgK0uvsFHKvzy8D7YTexfNTFQW+bepBRkSWHlJ163cg7LkXZreq47Q2vh00GMpVrRmaDY3vy7H
nJ7/48qA0G6Rrrl1AE87XXueK0UwUIdij+2mDIV+pwRX5ehJZtceGKSZLHgo9ZwkXMJBk0b7E+Yx
IsOT64Y+OH1Icb5gAsG53oO0wIvgZrgJ79zNsAm3yrV1PbwJv1rTzt7Tl8tj/WifHQefJA+1iNti
aAguxvJCSe9DdO0uR/hoBjE8NscszJl/VoNyUiDuMRE4T5aeBgWVBi6qhgCi1WHn9Mkb2kIzSfiD
TYEuBsI+IOyRTT17O1HUM+UGPYB9J0nLaGjugTvflvAwpBRlNqBYbohYWfjWgW7RU8tuW812kpkb
3fn+hxoNiYdzh3OUG8jpOhKAmvU02oe9hLywUaCl1W0169flz/vRUDlxRCrrEHaoz06WT16Ync+n
7/eSbDuRbUkLCBfyT/O127V2/qP5WnxJ5px+z48cRnYUc7JqwNjkidO6jAxkVpHQjI3tGAagpt3P
jG789aebAzNTmeIKN1UWz1TfNB98qpr4xu9BGlWwjnIoM0v5l/EGMREznvIWuoixuhz0fE+cxhzn
9ejG4CC84IZiP+zpci/F7iVD6+9yhMM799KwJsebIvmNh7bTsFfW6Prd5HedLVAq4r14I2yFpb/t
bH/Tjyq9tr8F1Pnb21jPZjKzNecGOjkCyzJzeSR0w97y/GsZSR89m3maHi7YZwMdSyR0pLixipOD
AnOrsFa6ctj31yIt6k361fvVFFtQNiZ2P5voyXzaSSvhQfzp1LbwIDwEu+Jr+JwvrZVuOzf1zLXi
rNQhU7WhFYt8zdiOPRPOAX2nG7kWi/vwK1UHaaFkK8Ch9ZMCQO/b3JPuw715HG0yzWEWy6isjNF+
N780ZavlGwsDnBSLD84whNXt/ir1187MQ2RiXzreCU5HOZlYxTPVWmmJG//2H7W1t1aX4Va/N268
J//WuwFhJL50M1v1PM+PMS2ZiWa6z4q7YmzAh0J3ZS/+Vo3bsLmKt5HyxGGtzASaaFn8NTrw6waT
aBigSSbZp87R5GwLvd93r9Xa/248Dz+tm/QRLop/I37pi2UZLwoWG3ZPr/XV5Z370ZahJzTaK1MG
OdPv0QQHPYXe6feDDCKK5il2V5cjfHAf4FF0FGIyeYYaZYY4kNDFa23ZLLt1/zu7TW6R4rlOtsFW
3YRXubpSdkmw9UFiz4SfG+A4zUfJr2+9WIZqM+yjIcLqpRPWwF71/yTICIngckzVY0rphKJjYtxS
D3tBZTu04aLMZ+41H529kBz+N8JkGELc5EIWkXfK4uvghzfYzF3liMNenqsPzkEqRWiMc7uhCKdO
spvv10PVj2m8tnZWv67blwKl57nuwjjhkxyqs9g5BnkO0UWfrHcEmYM06J0Bequ66911HXxJvOqh
RwIYruDlEZ3ffcfbkgHdFnYIfhGTjGUOQS8FWIzt5MAC9+x96awtuAHLcWhSovhUQQZq5koOH+RJ
eN8AbbnE0K6kwXu66PI+rIogh8Cb1xJUr2Hbg/B3TOF3LWx7o1ohzbdCQGDdFD8a2Vzi5cJLp1lf
Hvr5ZNJGQ58F1gzOlqian/4I3VMys8Czbuc7dFDk3gAsKOYQrcvnElmYmbN3AhQhi8FlRuCDVgJO
zpyPk7WTeXDK2g4bRGfUEu4qdYWn17aKkq2JgpRHvap3gjdR9ram+9gUSN2hqHF5xGebhM4JvgJA
o0cEEP390xE7TUBL1FWtnZ+b7EEVASJBgz2ihq4/0xT+MJSFVtWYvnkOT2YYJQgoMVzWd442aKso
gmkCZRVPMuSqP7uEeWlTUTLw26A+QVvudFRRV4l+7Yr9voVUItIJ6rx3v/uC5dOtGDeLQtp71UyL
4WzXjCHHdz7TOXbIJil7pGgXgAl6MEUVFMnkqsNlDn4oOFx10cvVti+HzdD+rTz7b9v740c7SQxj
1V/FUXSsbBmUyE9HCi3ZiDos/faNnMsLUObNjRU5w6rzPNkOAnEHjVvaNnqfzmyVDxYvkakAoF3D
+woBi9PIdLzy0WeyJHII99G40tAlECSe5a7m/aCxs3IBSjcwADHXahxTsvVmTpfsg9HzTUcKGetG
UqfqP1FZIAdp5MU+HASxAQiihqsI5SjgZVb5SxcRv4eKKN03UjFXlZioKY+bV6E2wPYlbfG0G3l6
x6ek1nhiHcJ83hdIygBSRwBtkxqhtdeMNLmTarm/MeAM3PSoxS6yGmZxWw3SknFQtDAwnIOU9NIL
AXqSRa8s4FuqCzQxhjWMbneBUnO3DQu9Q/wk/pzp1d8/fUxxiKDSUJm+qJwhGbwiAsgMo6oGsB2A
UBN0a2ZHTCSa/wozwr2wP2YjwvA7/UJqng1dYlEhCgKLa1IlZStdq1/DMJCQzWj9pToMD26CDyIi
4yYc1yL/ZI92nCMT5SsgMHRxzo6ywU8cL3bEcq83Wb0diihZd5CLN5dz6PnWpyA6bgKFGgeFyuk4
LWALpqOUe+j66ko0h/h760An0vse18IIJpvh1f6V2UTtLs3V6PFy+I82AfsQrS3SztgUOP3Mhdrm
KAPr5b4NVHWjJzlKR2mjbDKacUC0g7XeCNTnVKFfXA58dilh01G4N0eNELy8p3VupME7D+Kbvgsr
Ojg1GO+NXALld1j3MI9E5QpV95+fjIkkislHNjCJooM8/dYxXS3JM1yFXfdDEO781lkgLb2Uoq+t
2372bJzEGu/JR/fgDrEFoc4ceW8B1g5N9cYaypvUmGvyn33GQ5ix04i4qqLok0SaojKAT6cq7yFp
6+/Qg4zelu7ql8sf7uz0nUSZrBLdQvFJDLg1QVq4SlN0MJtrzx1mHtdna5Eo+FsjakRuGUuop5+M
t1HogHiX922x1oerXrnuCnb+SkrvMYm4PKKzyxpFS5H+ACU+rqmcfqexhKqPxMjoGNFrrC+0aNV9
dZWZ+t3Z1h5jqIeGLBKxwCJPY0hha0FfqcS9p1qYi5bhl7DC8hNMyaCWC0dKRbvsZSxT3E/fDU8j
T+ElFIdqabBykfcRqml16l9xT1oIw88i9h9T0diUkCFkHVGi4c2qxWUfKDOmheP3O7lajL8ABXYQ
P3Afzm40nO5mCPdMwiYuWhuCu/Ksl74NVnX8ULnKzF47v/+P0cYsDVyQ+//0PVhwOTU8P5f2EazW
1tA3WRCtSkgibRV8VbtXJ5JfvfRJazNUcUO8mIttn0Yzl5qPlhQXOJ3hjsBpa7IVkxguceDJ0l4b
hGVZvimxbxvlL7EUZtbuR+sKnAY3KBLWaDx5uq4wKDADOOzSXnkKmnVdvOUAs39FzmOu7oH4fH6j
AJfF1ZejEAXDyah8UepLyOzKPmnMR2MQb9ouvKuK+LUIjZn98kGWAaPxJ9RkT3boFPrQghV6NfIj
ohLruupuuq6d2R0fLc3x0QJQmUsY3/D08+VxUauBNJCZAzVcuIH16jS1b1dq/VXBgTrX/Tnoy3lJ
hrcpt7yDZjy60NP3aRYntR9KOa6zfmy+Rr2E7W4RD9eKjJ6dG8fFlnT4HomhgRyimqLUU68aD0/q
TENYTuSogha2HBD+ueujwbvLwvJnKkU+RlVl83J5ws+Lf+b4yILQAbFkBCVOZlxDokpyqqjilGww
WDOTb7lVZZiFN9oCAjqEX66iN42Mu4wnVuIqMrJm1SPUabsNzLYaPRI4S7Fgp5Elry//uPO5g+7C
6ww1UvQ6AS6ezl3B8dBmccRtqYElJlfBbVCAyGy0blgpunBjOkE28xw8gGBPUxnVNHp5o8Y+sPbp
vrY8uWqh3zr7Fv2bN9esvV8I1URPfVvDxKMS3751sYKW5zDE8TcsbhScmgNombTqe+Opy01/Zwpo
3dqpRmPf7j0n+BJGgfCW5aKEVqRkgA0WRr8wBTkW1BlZJJYNe1F+CLxKBBrpycN1G1Tag5rJAmre
GB7hZCRHXrAQrdB5NtVQ4A938oDxga6VO8QNKWfiyx5+o3reI6hoCsabGsjtQyhhymlXyDD96Eud
zi48tvgZA9MczC4iMl8Bj8Q/2rYuGjuB8L7vWtoZn8wqtGQBVHAAS2MhHV/i03kUM7cEOaLne1L3
0u1WPRJEigfps91cXjDTnDINNNnsrSC2pZITqDaRQ8XTyoz26LPNDGf8ucdLZBplsmUS6jxpg4PU
XhPB0ObeCt/Lmaw1/onjEBQIqN1xxo1mJlyXJ+Ue1RSkKpGCZo+Oz8714i3+UAFEZ9TtUf+aA/5P
B0SrFaQju8zEPhJ9w8lnCxIgbFnUNHvfo7LTi1m5gBDkzWyts4OM8ioFFt5XoyGDNJXqb3Qd62vB
B6ThNauiRHm+qYzHKm/XiJLZfTPQjjQTnO7CT64K3lkE1sd7Ca3Vs6e/2epdlaKLsA9UHemyxDZy
BGHNmeGNH+l0yogCGIDyBp+T4/N0kfOeA8SmJBQ5EJqX670p+XYKgufyCj+fqtMo06mCQI/Jdsoz
NYiSVWw5L/Qe2pm8O3Gy4DwYv9j4RGQ8PKGmNeRaG7D1MgPeiZWzjAJjn6eYrVfv9HHR189Wga5e
ZUhNtv6Aw5fY24qC+m44tFeZMLcVzpcNdx+6x7Tf+F20i06/ax9HddqpjnffIRuPds91mGbLIQQi
JY9KjCqm3w+lbM3cus6OHggwo9GWQbmVir0on0ZVe0vtaR359zqNN2vtd9fagMLtNn757HxytFF6
GFHhY4F3Mp9qXJSSnAj+fSRV2BgPqBfFiMLMpJOz+govLJ4/8oGjdMAcng7H1SPDj1yZk1Sx0EoN
ZQmUT9uvG0m1xdYQF5xbCAnG5fcSp0kaydmc5/B04fILDo0PbnwiFbCpOUrSYkuTJFK1b4BeL9I+
bu2hQon3c59zGmWSmiUhBN+citW+s9y9FgPwh2kx13P7aCijgvj4TakZT0VXuzaOIiwei73i6hyb
Ia6mX4RBEmd24fQMGMfCYYmQKYLz0HcnS9Dg0mOm/mETGsk6b/1iGXsCIgRIK6xzdPFmEtjZsLhi
4erBlUchUdHVOV0jSqYGWgLrf+/qKH1Xv3Pty+XJGdfycYbk3CQAaGUWAvl4upO5m+up2Gj5PjKQ
vfa5x9Ai8r7+d0EmJ2dXJKwAiSB+0i6C/KUdnnKjmMkOH3+qPyOZTE0Sos2FJE6+l9K3FhilP8yJ
G0+z3vRbKaeTEeeenuEunu/TfIHCa4m+sX0wKYHgv2rnmllzMzOO96h8lTqdGQGyyvex8ixBhk7b
GwoYMx9tmlKnQxp/xFEQKVP6JBinP/vJeIZtriK5xQt9Jszc3ExSgBk3CNTqhOmbHwqAQ3/uiTD3
scZxHo1D8ZHKE5A33JvU8oX43tCeJfP3f7eKJ3sxioTYDyJiuD14YPO7En/V6pmK99w4xiV4NA4/
1QdjaFhi+B7atQQ0K3qJZtvRM9MxBZy2A16kGWKo+8b0FyhK2jmWEpc/1lmiPM0rU+pTVDKILJfz
vSEFV7nRQkvYo6yxUrIflwN9uIKhB2CiBeGDSuLpFxMrxwP8yLbnabEy6dVo7ZvRKyvDenS0mZbI
h7NzFGuyW0xccg3EDHnKFBZCK7dS80WPveXlAc0FmeyVQhD9qJXHPNYgGapciaawkP6T5x/cgD+f
bbJhqja0ivIQBekdNBsXpYBULVINdfL5JQ2AkvYGhUia5VN7Fl2QC6sURJK/jtF1Nir4oUrUzUT5
IDdTTAJNxINW5bk0uZFir4diWIF8hIKZOEDDDBssW5awp6CrujDnnpsfTBLhuJGDiaMocdaCQ7ec
fnzL8s6/4amEVl9ow4W9vBLOiqqHR+1RlOl667QoohiU77GrGF8uu+w+fAhQMcrssrHzn8Od9yDP
PTw/HJo2Co+OtQFqBKcbKqx8WZDxu977VrREJftdr5GtiZKZ8vSHYY7qD5Pj2jCpkNOJ4OIRfMci
w46EXVj/uvwBP0hCJzWOyYEtYz9QaQIxAidai+oDGoZl5aMsNWe8+fFMHY1m8tGUMmibqiTdtYgb
yLTzbMwx74pWfk0jd6mkJl28ekND+lEzskVkBdeNoWwa2f182j0Z8eSMwvSbsmo7ZqigwoNBXioV
DHZR3phZMhPq7EF6WJ1HY56cVZIZphIUFWRYPCSsl4ljo3j+aFyFX1CgRpqbPhiey+naie3L0/rB
8XU8yKnhaygJUdiOgaUgWlaRgxzhw+UI52+z0+qYNb2x1gklk7E6huABSs6DLf0Ic6Rf4JwtLXcd
z4nOzKxUa7IbXElKewsoxF7ptGXY38kIdwVhskYOfubjzey7KfQSgVGyp08kX85Xqn+dh80akZ3L
328uyORQjuPaLcrDDCXdlVbfKF65FYOZ9PjByX+yDMYfcXRXcgQUxlOFORLjdiM1BYqMLoqQrS2E
u0JyN5eH9OEB82e1T2vQUoaDiDZ+t0bi9h86YIA32ZAuLfWLgSiBDFO41ubeNHPLYpJWmuFfQcGx
k1b2XvvF7F6GcoZsMW37/rWT6ZlB7B4Z1uPPOPqSFsQ9vEG4nldJug410aYUjbFBirRatqZOt6uH
l8tf8+OIuLbxjuaf6XpP6dPlSDFyfmbW0gmC2yzpF0kygDYyHzHPWuTVHNjoDDj+1yj/xJycBhVi
py0el2hkqcKiVV67wliaSrMYWn+dpggvyFvJWinltfJpEitmhCrIRMS66TxRWpps7yBIUytTBG3X
GqrdlrWt0Onq1aUp/hI9aeYCebZSJ8Em42xcVzKTyMXGs/phyM4V8gloiKLRIqQ714FxgXWzURXb
yzN6njInYad73lcFCSdkfVf/xswkUhe6iQzYsi2Qz3q13r3P7scxHHgdGDO4TKJ2frpmRWRo20Em
nOVuwnZlpEtEEWUUNeulgzJlMpM2P/yoR+EmB8Iga6g6j+GiYtk8K3iAWOvue9LZKSp97zOfcvxj
J0WZcWwjnhawDNfIKdQyVGLFLC1P33UEa2zLW/bVshBWfrVyKltbynf66nLIMZFcijgO/ygDIG/a
K2FKxLy3HuTkWRr8Veeieu18HRDPvBzs7HQ4Hd60hShaiZd7Jd+ygNllFivTyJedJc4skLkokxmL
hCFxipAhpeXaDQpOBddOpZ+Xh3KWxyZDmWzsFrSxEusMxfdQxkYOuE6sK6XAyzlGhCfHtwMS4uWQ
Z2fCISTCTLQAaBJND3AzHwp6XQ4mo6ZjxxHqreFSiK69OeLWx9/vT5zJfvYjvHwH7GR2vguVSdll
4kbOZx4Bc2MZf8PRssPqZJDK1NJ2VfocIWGq4IyCrQ62g+vLH+38sjr5apMjbnBEJS3pge3CwhYf
rJ/VUyLa/q28jX7UP9tXBDHMGGXV/2il//mG47Y7Hp/WdWJBb3uXlCuvaDHVaxay8OXy2OYmanLn
R5rVDTKNw0UVkG31/XUQv5corV+Ocn58Tr7gJEUIItAaS2bdlcmqUffo5VrfzV+8ZvQX9JNrdOmz
mR18eXWgqn369dISVDbXe22XpxvFuomM5xISQTiHDZkLM0kUQ5/hSOYySZqLyaLhgux9TbqljPvm
5U/44RkC/+OvnXvWv8JVWwyUnonK/CUa0uSjkey9QYdEFPCUmnmfzQ1rcg2oREHEW5GvV6k/sVS6
zvIfvOgXbaF8/r6B0x0IWlyJURSYVuBioxFarEhJSPUiaBbxY4fymO3/sprl8OmOFSAoZOBkCXYH
beupCqXaAwov6PTuLGXVZ4h0s2svT9IHu4kIY9ePsxcRxckyt0B+4yxEBNHLHepvETLBKTJ7RqjN
HbozoaZXGLzpG9WDMrSL9WCR5CiiFwvF//1fjWeKWjDNSERbXWc8XI7wPVkiWLyIjbm1PTeWyUEo
B6CUlIaxGEa7UGkjiP73tJmju5zXWQ7zDy2Ezimo5WlxClHpGI9HUdtJT/HO+YqANzoZ0g91qfU0
FewC4fXKRvjmP/mGf6JOMmw69GKqdERNR6DRc6W96nPCeuNpOrmAsez+hJgsOzSEMy9LB1hb8dfY
/57NneYzf3+KR8WKKomzrGcZBPESQXnSmzyTcD5eAv87hIML5NFhN+RdisIhQ9Dlb5H1rOtXYu/P
zMR0GLgWgRoEaAoOAsyKPv6GoxhhLmI85+b1PZL50RJi37vQ4ep4ebrlMTUeT8a49UeMILptQAbP
YCMm4D4pKqXmPhQSsVuanSO8mWbRvAplY30RAAgtVTnJg6Wq18VLEMXUL2O1LjWcxNz2q1fX+WIA
fBzbPp7Cud1Hcvsm6ZmGAnNUuxFPMcd6UTI/DxYdNebejtHFwl1XGH16Kxydf14e0fR6Pw4IgK5s
sG/Aa0w1OKxaySpklKt7T46G5ybBEyko8pgCpOFhhhlvRwXOmamaXo0PMdH74EzAghRk8OlUKVEd
p7mlVPck7eZdaoN2AXDVt5MWvUgtU4Zvodh86RRte3ms02VIXExxR5FKYA3ARMYldLRECKlJuSi2
96klhTdpOmD/WUX5AtWxuTfoB591/KIsRMQUeaxNbg59BASyHbT23jERCvWc5l2orSXu8c+VMtw5
ddTMbLHpmT6O7TjgJMsGGtq5uWK097Q7sGqIhGcr1ltb7mFPlaXzyZcG0RgUsqSYsyPgoo3b5OhL
YnygB67Y/T/2zqQ5biTb0v/l7VGGwQEHFr0BEDOHICWKlDYwpij5iNEd7gB+fZ+osu7OVJaV7L11
b9IsTZQYgcH9+r3nnM9fC/B9cJaf5HPW+C+9ps2HmdzvYkb+zZeD2oZCUI3fB9HDL6ssdpA406zz
V1B7VZWss60ZctuqtldNHfRj/pvy8m8VLVxvUL5BWAoRGqY5v6rDWJqagaOPcNX0p0jYc4rITTWQ
owpRljVxvaT5JfbtvRyHOyJ/1z//2/sB0RvmVAj9gKQEcc2/LGXFlKcAd9Lkmqzy2wIKwmkNwW/A
Sv0FvaKxRMAvcBLD70KT/mb8w7f+y++93YY/3VXfZB7gtgTfWkavy0r2IGdcfBDDQjqUW29LA/Xs
ZJqT9EBLqSWBd+Z33ZS/LeO3mBOYxiEgu0We/iprmUBECUCQyq4ALeV1n6QdumLr7yZZ//a34KFB
h5GgNP3nlfjTN41wd6ebq+wKbuF46MBjQBUHy8V/Xm/+2R39y24BBSOGdDBvxoioDX81zdAcHGog
IcUT8mPnl7jNkX/f+CZ8BAGjA+IY8Mz3Thp4EbTowXTT2uZRNYAi/5kh1PIpnMRykKs9MdOrPTBY
43mTgfzXFvD/g9T/63bB/0OQuuj0e/fxZ77D7S/8KzE9if4BSjZewuIWFH5jKf6fxPQ4/Ad8Hch1
wnZJclBmsNR2/WT5//ovisR0TH4LAvMlQItwYP/fxPS0+AdFUBicJzdhK8x85L+TmP7LAoVONfrF
BGGS0Aji00GO/ddXdSbKcw4UWg2aePpFdGx0VWaIAdvHRwiT2pZpe1lXgYNXuM0RB+Y4Qs0dbmH/
yjy+92+29H/3gSCZhe0lunkGIRr76wfyDKFMNqNBHQEHqMGOyIJnxhIL+aIY/fsaz2BaSQuCQAV6
ER5+pJz0r03YqPc2tLH7H3weBB2gwMCmiP/kv6xlg1lWn6drUIdBav+IAsuWGm6AVJZDEWDgNOtx
+0aHOB/LMAmysOyCJXpqRwIGBetxaPnN/ny7If9vKcANA10YAZRw5MNXnSLy6K/X54bhalhi0prD
i7TWUOgCaRdnPtmQZZK5qNSAP/X7TKGaLDXmpzsQCZn9zcb2153l9iliaLljuHZxSIa7+ZedxUyx
QeJSntQWpeQriRcwbzs15XO10jVGVJb17FMWpFzsdeepOv7p/br+6+v+Oej/77+eoFiAhxDRq0hZ
ubEG/rzB2LkDxo5sSd2ZhS3VOqYA8BEwu+M6nLP4nrtNLVWQ9tAwcN06Vf/n3/+3pxT1CsGuDiAp
6kAUoHjd//wBfLEl/RLSbYcEWHZPNxNgnpTP/YQCewCbLADxmQN3Jcy0EwvyfWEh2ZoL8cSldTHa
9HdxtP/uE6VxhDtxK6OgG/3lE6ULo40H7XrnuYrfVNhPceUHmyU1bcOkq9m4jn8sAweHd/S3Z2OO
tb43cMEb6PHm6XfjZvTO/ro5UgzdgPG4sWARfIC79WtMyDZlGbVmyOupC+hcCgAewwrbmw/v5tDn
7glrAIOVL0/Y0xKu7acWtNcRLHoPzojOZvEH4onAHdN4JXSZDq4j2OpUGlXLJsw3vnYZrjdAKdGn
xvTAPQDtyrYzAx6NVdlsoy+5AWGvlnKOxcGbnPsaiujAlfMccyhOfAwteetABQB9DCFiZTHYca4Z
lP7ytKVD3tdmJcSCe6UKnCsgLwKuL6Bev2YtA+5bFiCvVp7CNnWPYhLD4Swf0wirJkEuDvdbSMoO
bqXh6JXXrsSAcBzrrPAgUbEx8XHdipl+iiJUphWfVr1WdrNgSXfJmkRl3GxaVLDlNu0uT5sPWTTF
00aJBelSc0yGwn4egtcoiOlSxbmXP0MNtnlNjICur2c5ProlGSL+lWPrVQ9N/2leEjCo+yycbx8/
NiB29Q7cnk70DrBP8NvR5tic6Q7tLFsOe15sMYnWMC1VVmyLKn2qJwSBMD/ZGiZLKo4FHvH3JZgd
slKnvpMVnBKZAvLUzerSrARjXs/hXqidYPzmGjD5dRljlR4Qt7rG+3ieoOAws4MCnmN6DN9sTBy6
pMisJBUa+OSzcEKIeoV9aKmXNgDXLsWfRrVr1Tzu2BSLa9OBJleN2UJ+ADhSlJvfbDVNKDWDbGm/
b0tMzsloqfwIg+ncNZkIrptrht0AkxKeBjpaaAgJiOhVsehOnFjboYOB2IVlum6cRxyQahTtJRks
eIKrjDn4pz3o6iRGWDH88wBl1wAi+NM8D9F6x8T2HUz54ivsdyB5g/ZogrKBl6xsehzfRbI+N/GS
LGWWMZCPlniJ7ScEvuk9oOAPc252/RbIr1tsgCOiik2lK1I8vNOchc88MCOIjj2d03cmGrzyNk/x
loTsh8rWrp4YYoDrdVwel9yubR15lZtaw/92A/mhj1ZLhphz5BqqqmDt0eENKIvZfIbBI+OlxAls
JwiMHyEwmbFaTN+W4zgue75JpDJDOLz3FjX+CaQ4AEhv7p9jPzW3/UcmB7oN2HPI0NJHQhWwT1YH
97mkOQSAGGMFqXvRvC1Kk+vhNKQCPFGDPPS8SuKOPfjIgtfi1XNBTPSKlvaWntOALOqwRB303YOO
j3gNDiFMayWAn8jWIFGl5/ALi/j9Cp7DO1a49smDbfceCrryMu7a9hm82GGrtSbBs1sIsEIpy7N9
aIO3QYfrMUmb+QCHwgbsHxeA+iX3PbjmlsOcQW+1ECLNbjm9SmNd6ACJbzIW9ODwSvxLur8trAZm
waG1s4FHhp3ouL41hQ2geAA/rjnC/HS/bOorhNcdosn93siFlIVuj2O8Hlbj7bEl5tjw4eJEVLrm
NDYQCuiO+yNxepxOjYkDLO6LucYNzy8C6JFW4qavHYgdtLRh7Gs4CwHKU3mrDJY1KV6GOQpwqSlm
hkAStJ96BUJzgxCaYOiCCvfDPTS3PtUuU+aJKGqOTMTNXU+o+yaLNnmnLM5e3NwuJz1m12Imp0LT
kyi2K1YH5OVoLGzks1Kq262mXV9HneYlu60VXEfv2JUOXGLFCwFJrHwo9qzhEsS+7Ji2y1pB9lJu
LX0wQfu9COJD6PjwFnO5PRQp3/wunAjB1yVh6ZYXlxTQXS5Nbqs8NPOVAmSMRzRnh6AYarFyWZJU
nP3QNMe1ifJzj7hLg1ShUkbrKQf5kfuwKRORJnK3Rn2PxE9MB5tXdMrTa6HZeMuEi8E22/J21U+h
61/7piefskFP22cAFekDYh+674DGvAPgxx5HwEvLVMY36EWu/PyBo2DUXVA7FPyBhgtc6TpJPK1Z
3GP/y90AE5MM4uB5QD9WV8HMSLYX3ODsmGRwRldkVVIcTJipH7jOM+A4czjslFPLwxi52O0nYKrB
bgki91pQWNxAowbAB44ew3fActF9t6gNmx+SubCX8YvrB0w+BxEgoDbKvD0kvEHqR6oGYWpJ/HaE
hi888kiEyb3P2vZn28xZWyOgw9fBkNmxImYd3sMO5n58Z5/vmWDp7kai3A9glDXnjA1hUQ+IN38e
c9c9p0GyJCWyd5D/T3mbIqx+7n9mM+2wHG98fQns7DQePufzQ4bH78otgoj2iR54VLaTGx6iiesN
cbNwH/tRb/vJmWEoyRoN7OxkuJ2GfJshnIsieIrG0PLKUS+RA90gPpEZ1FjVnMMCVW3MmEtCRMre
l5VBrWhT7p+nLt22eoQ+4n4uFD8ByJarGsBdYMdyG8T26GEpGcGq7Edgks28BCju2xG7Mw4aQ//Q
J1HzhqxINK6W0TGQksF0MDXg2NFUcdvpByNVhph+1IUlUl2mDzmRxJZqml974XVJrUqeJgJBOfLN
txJ+9XG62CiGkhkvhY4O2ARFzZSqEYDbl4nONgmHtgiWWjeqDevRcR9cjZpWsycGyODDEHgFelMm
f0gZb5XhKGfCZIMcOpgBmFhtii3QHzcPBD3e2qYg7b7VWYpSNVaYGwMMk5ATFu8VT76QiN+K+tOk
2yujt00Z/YlD4TZa7CNgto5DxO2dDpYZAAKEVju67xuHdkNKg2EPqSH2J1iUi9pJEewXJiGUSIe7
ePym57g7SMPbF8wM4guPgx1RZB5Q+zW7PnMXScweeWpIxMZItnPsvZjRvF7WovJttI/R+Afx91FH
7bDT3t3NS7rzRaf2y7Y9ZxtnteAuPAFUDOMxm+NntbGkBt77EG/yPUskOotAIQcaUVg0fogT4I8z
Nm6yzlCCIpNyICw6hUaFO5eakJ9HK6lGF1RJLDzBCAfFAtxvYVCd+pwrwe6hqO/7Z47cCn8Nu7At
Poq0UwXbNREy5H9GKNjCR62j0L1GTcD4TuqtGfcL92Oa7LOu3fL9ZNA4281bkE27ZM0hlzeWhSHd
40uv41vIUNLcykqeqH1gAjcvDx0ZR3+wUsK+Q9B/lz82kGEJvPlIjHuekMahy1FTjRxVayL4YPGR
kH21Bk+ZWN4TaaH28Sn/EnVUv4Z9CMIYuLB3YqVQ1c6aPKIWjz51Q98dQms+EofbgO73hoN5nO6Q
f00fY6jYq4gbDUM06t0ibMHq5nD9wrzExKcgnYoLDu2P4RjcgVbPH5GBhdN8vjK3QzxWhspVLy9g
CPt6MHleK3QsT32hs1078+lbOMS+msh0ivhM74ml4qQ1f2piHZ8SJTrUXVmMaszDkI9d+Lh16JdX
ruECzhYjgtoRpw7rrIH1CubxlNgpvyNKxy+9EviSPE13zor7kPXFU5fl9jFFFYFKqdVvxRxAb50Z
CAhNE37VMBjBVZ9qt8sAsK/yvNX1MvTTOR+D/Orp2l9T3nasjE007gDmOcKhLw4un4Kvfbw+4I1f
0fdl0lRZ5D3OOqlfzoBss+8FioZj0w78tQjXy2LHrILdwZTr0E0g3s8NSN4KNcZUtB6rFj5CNDYf
LAxkhZ84CGd3VDSYVqJxhEhnHRaXNJY637kk7E9GrnMZ0Wk7bU3/MU3FY9Awvh/C+TPEhO2+B4Dg
uo6hOy59lKKO4G9Gxac2d+FrIrEnrRlgaAh0D76DUGwjeG3kR0vadzLm3QXtxqCOAW8sVUfBB6GD
fhZGvGLDKXODYNAuQDuSSPc8jNGBgS4P+lj/wdgKdAqwd7vMuO57j3NktazZeE11tCC5cuvqPJ3P
bdcAZxsk0V5kdHhMRoXk4z5t3tpBfJZRB6tHa+5FZMEGATXkGUfRHvc/CmpfuKmvyOxX+DSIvV/V
6M99QhUClHx4zwUCvQtf3PUhWvBqXXYRYvBN0kV3tGhBS0dGFoIRBlL2cx8fJjG92QIEdhGLbxxU
9NIv2XhPZOi/83FZ94NMgnvSp/1eqxHjfIEDmg+2o47k96zTtqaITdROYzjHVIUCtc589pZYOeJI
sUhAaqZzgxTrqJn0J57m7pj1zO31nF+oYUGZgYz+ieXT62LYVMm2f9gWEE8pkmZPnhB9iqfM1hrt
Z/DC3ZEhVxnruuU/izX5ahVpqm1uyTHkqzzaaM5qzB+jnZVW7xIVYJ6ofCWK+DKuLRT98RRdRhPv
AEf7ML1YTypPz46gxdFjQr7fUpcfY0SelAPd2ElF09XKyO2ZmjEoSsa27tg87GimgkPEFQoPfelT
4Iwhf1j3IwMDLP0MqfidGcS3CFPJQyxsWAPyfBmmWdxRqBchFAZruRSxyq9IScm/ZChla6eSr9KB
1Ke6q8tnkLSL70T1+9gF0C7iOc/QEUhqNRf5Hk3G/IBm0BVbLQjSS+hQ/+EdxHjgK2Ms3JNh0O+6
CW8JASz4wgf0jVSu5kOWjLuGzLCc49ne5IiqwE7ziGM7m9A3SdoDBqq0BOM52dOxbX6u+dIewanW
yP6YTv3ohguZDLj3Yiwuudie0FHrTliRShvZtLKzYFdE/VezRXJHpNYTckMqADzw50KlFZpG9+Ha
P27z8kiZfRpxvC/zXEznBarmg1A8OSfr2JYd34JTPIbPpli2p6zfvm199sU39Mho93nl7jEL8Wo0
HcSrU2QhHRwLvH5b/hjxFv2r6Ge8rVc1rDsT2JOE8TT223xYMtyyxZxQ9t9htoVSIBT8KY+jyrjx
rLIlrUgaP+npC4JKHuxy1KN+WcGX4uO0QyLTfiA/oER6B6UapzIAumMgaXBSmIb2MRXqNC1tyQMA
yH1QppDBJL0Oq75zu96LQ9OFiGpY7MfG86+tCitEhuKQhyOoS/1uSy6B3O7dgA4P1p/geYTmPC4L
ujn2AAk24x8gryfN4zSqNPiM9obqKiB3NHJTdL4acIFbPOFiVrnc635J17shTw05GQCP4iMaqAKW
AhPZ4cCCxiJIxaML2e0bqMi1BDG7LbLP44CVCilT7WwaHK5gTGNlCqFXcT+S/gbTlJzg5YCjvojL
mG4rycuV0GB8S9d0HF7pOPTNI/PDFL81zULbl5ApxOWXQapmnP98vPXo0S3WHqMmax8Y7FQMK4ji
9mRbtGTxkzTuBpT5LBA/RINDmaXzN8LGuAYP4wtJ5w88BdWtyl02/+JEYAG2hDq76VjyvhQBrkEK
pugJbZMI1R0msfWSyeV9WOkZ0+3hgDbGjbDs5l2b2uYneqGmblos8MTIkJeGz7JCrtGTzdZsvzax
R0nboOssbA1ue3FPEg64gtvio1oy/TigK1k6LE8hD7t3HbHuc7EI1lWjVFONlhWD8SV4IUFOvsX0
rZfhHxsAPJd0XV4TdHdq0DJv6rwRQTq5sN8yJp/lMBMN7vr8LRrMeTJFsof54Il0WfqCAMkCajt5
cmgCBrQ7WkHaqFTyffCG1i3L4/0aoqFTqOjabMmoa2mHn8Wg7j2Kt+ckDZG/bomJP09ZcYLudtt3
vUirNVeytH4bj4gwsehHiZ2QsARKBLGdGZxDkL8QdRT5jMNkZtE3CWLo/vIWvgdp+6BaLD1rOwfn
iK6op9j3AA8ZwLo41MrsKrZgY1UzbabE4LEpR4z8LzLL3xAnelrTeaob4o8yirCoIyesZGJaymST
6iIybCpt0l1NOgwn/IOYz8g1Bu/ezBcbgPtIIiylcSI+ZV2gkU3evrLZjag2hSmFQktz1sHedfY6
BLp5IG4e7xBQDzx3d9wIK64sXchOW/THSjdM4V0h0bkqcIxDuzAYT/9MRvBONXveoQAbm1i83dTE
xzi3n8lkkbbKF+RsIpoPILrkiMPocogG9FahkplqdGHolXqGFtlkkxkutmJ6WAMevPM85rspCTBU
WQdIS7A172CUBmtFyTQ6KINWZ1OEXVUo6LTGVbxK17radSnEYhsFnTe28beeIlOfpDjPjqs5bTR9
1onMcLRKg7poY/oZLqK5wwXHIduS7kXnBT/i1cKavLnngIMFYEQGPijPsY9aQCaCHpu8ntfLgECf
uhABnLS6A0aX9/6+b0y6T9MtL3v+NWFtfrc0vj+iJWkqgnNB2aDR+pg2C9Bq0vUHs4a2zMdbPkK6
jQ/ALY4HxXRwh+cQJZfXJK3GmC0vEyKnbBExNM0yKArIpt+FiZ8s+K4thnc1vILEVahq8uOMZNFj
vJBvKQ6FHhLlCti+/KILLV8RXIjTohMPTTf4cyADtCcpOWo1qLsgbIOvUZPoPYI9vmrKEXuR7FwH
hxAaZtU8pP4AtebFzDhbCEZgVYrbT6mPIeNugw7eZVy1iHRraTuP6DDZ8xr7clc2a9DUy6q/Ut+i
oJhXVFRFr2+ZLp+Q/1ujpo6PmNyzSmZ406Vr2DEtzMMWdj/G2C57ip0WrXhICRI8HUK1f+SS8FMj
sP7gsHyXkZTg//CE6hzJW+jeqMuthV6tQ/aervCiLym9dEI8rD2M44UbdrFhyFlSRaLQwijCu01N
e2Th3KGByEqed/ctRPZ7R5DA0LVYiDRwNXfrVryO64Qgy+JLMiBtqFJTIy5Nh2NF5TZ2GPk8lUtM
6aGT5B1bzvjSFO51XTBAhTqhKzlkNoVJwO/A9WBHEiSm0g2ORW1Ak6oNs++uW8Gpnxv9RzjxsJqR
qllncY4gpbXIymzokyofmmg3h+N+a5Q8EDPxY4aW5307b8XOZNiUV51dkqElB925k80kLTOht9Ih
XvjovC12zeBfSDx+5Tn9HPcEUcOU4ywut6fVTVBid8kBLyz6xibyhzDz47nN6BGp/enboAJ5tX1v
68Hrwzhv33owuHftoD4ypD2Tfl0PC7LG9kFXYENYzIAmdt/s0oEf0O0KH0ZahOWCPkM9ZT19i6Yo
2GNgTXFAotFuSGi1moEesi0ovhQ6hKpws8su6Uh4VV1zwan/cUEKCyJEHUKyXDjti5zh4unizKPg
qwSnCQE3MzoRTfNlbg1y66YmZC+9Sx8Nmj+7cRbw9iXN+JJPkzyPfEGJmzI27RXeuP2Yan9QDktz
mst81wUrbkMzJTjiJvbJtnFXkcL9mByNqk4KuNuTAiv+gPpIdnr8LGF7QzER/1RjJuvYAnNLwbSm
U+JQJnXhpZ3ES5+PZ+RHXeemuRt6n2DQkQcPGNf/GBmZLgOhLzHfTmE7nXEP6rQZ7Kn1ioJNan+C
E3McWBbsJ2Qe1mZIMfGCIQDFgvAz1DXAQqFPV3Ybm8sUE+mySVOYiuzK72PmzH7Jm/bssxSZ8m6m
D77xlRrF87pws7NzsQwldeLYZCOKS8x2IoyMGLpbmBIth6EzxZmC33Is2IoUY4ur4JMZT89ozVrT
3mExS+TA8NQmLwGzSDuHSPULlIx4Db2SZ9TIvk5Q1VwmGUxjTVJYDFIXL08YwoyXeJmwEOCnUYLw
OxViWYhwln+RYsZ8laGAzbFSDrl/jhZ48dF2hEmzX0HEsEjRxrkF0bIzg2MGzZxzvBGoXxaHNiNu
6C5LQnUQMTwu8wKfF7LBsod4SMTOJ83OQPQJmO7KESg3yX2sUS0VUwhIxGzpKcVR4C6ccKeKVJ4X
2etjRNAvg5jtU0Mj9sNNbqwYwOoVWTQqzph1H4hkpBe6mpe8x2QqQsFbOg3TNL3JGEKDhlwE/5xC
t7dGRYYWF9JrH/HasOdEJnsXhPS44leekW56CJVh14z0DkNer0p4vfKKuoSHdRiA8dpD4bOg2Yla
LH2at1nXOiBP3RCilEHhWaFQONu2q3or3y0i6SO6YLaAFKolnVDBO79fnPjAhDKthOYXEq7on/ku
8eWECcIhTYrvFGKLap7hemfYe+mqaAUcxHZkrLAnOuUScWGBxyPQYcahzDa9a5Y2B5dk930+3LOs
v6l3+/6lHSFaxUL1XcfI19jyea688Op+LbrnvMGW3nn91LGWXwQX254vQXyaEKcbqYjV6L6/uW6S
cIew9dR3anxCC3l66IvVoOmjerj+Id4gmPvdYyHDu4Mo9nqWBGM/HMfLWQVRFSSwZdBsmR9ynJIe
qGRHik99co3MTgNBXYjUsJ9NPNAKwtamVHHBUW3DNxdo6w88FSP6KimvE/Q5viOhzfOayZXv2605
9i5Ujz1pJYIXE/M5nlGxcQc6R4o13rt8gMccCa+bxTRR9pOuBtJ3VVAsKAFnrG7zLdAWC78qW1UM
dwGh22nCKoTgR7yJ80a7Q5fy5ChcAE9EZ5Lozsg22uWsn+/chjbOnmatwdwYyaL15IjCOKvxAr7i
TAMq0ZvU/+h7H2F1iMVyp8wI1USvk/kTBC0zCsgmmgqI3ucuOrfhSoKdWW1x3WTGAPWSFnMnE/bu
k6WtQFatHDTqxlsPMp2yVuCC6+yzbDhOXzKZkZNrNA7eVURY1z00bcwETpSYbt128/5tGyfxfWtz
/s1hGRdlPmN7rFjeYbaJgXTeVJg2op5yCA7HmTZMvqBsX958OPNx16Id8jIJaqYSMwfh763rcJ6m
6UzzGgOKSX/g4N77R4Vu7se4bVinrB87vvc51eHFTKrDHFcmKL/HSVKPyKqgAHo29sWnJW3Rakqg
CzmFi7DxfoSBHx0vIwRm99AffV3s5NCJDFL0csBc9Ze2wYwWGhVkeJW0W6cvy5bhXelTztkF2sgO
sTiYd/S7mPvo0SV0+Va004IogKUb3E0BtcoKWRlRsg88uuCXbFmR9Ymysj+245j/0ems7SDGYv3r
7BzCWY3m/GNQc/id9S7iu86C0ICXJAOopejodJ4AG8D9M9sHwWgKz4tqxx9dJJInjLb0tyCAnrLi
CTpwe2UQGnpKpm1e0XockeGJem/4zuyMhatlUy52qZjitpw8chqqhqmbSCvsF4G2l5I/4dmh+pyN
1oV7ttn8GOKAQEz0MKTtp7xfwSjitD0tzNyW1kHZayFRuNYbT/R7FEP6gGH5nGB8N6m0Rc9M82a3
dQZ5wRod5LSk2bq9CS55ByWrCfITx6AN9HPsOS+e+wIT3WYh/X7u0bAuI9vkvgJjxWG+M8wMN9p3
46d0JJZUHfjwUWnWfJxPRafRFtt0SN4HDu1G5W3g8wqn4hUHfXQklp1FOy/FlArqh5qoJX6BcJvz
ilLHfnhzq8+6qYsUDn43SVKME8GyFy0s/ZU2tJogwP4GDUEu64YXLi9F0UJ0wKQ3fzAtEQUhuhbT
hsiQ9W7xSImAuXo1plrBTHnukb077Fc266KUmBeiobwso3y2JBEDUjyz6cEVG8lPQTyqjySW41Iu
87CwOmiTgZdJy1e941xlz0CgDUCsaG8e8jWdggpeAvlV+cm9coqpNVLbEtS/TEgs0DxdUKhNEWZJ
2HfYjM2xMWcToIe3CxMODQDmBViRN8r5zQOWFl+GcYy+dgJHGOS+9Wh+bmhh/xwGgSibJfPb1zSB
+hCvf5s8tXmCZQc/TKvRpBLyaAir4xIj9BTlVJENwLLb5vbEYvwUl20rxOuyIVlwryc7qj04rQjk
WiZ3oUjLm9DXTROzI3zs4UeiI4KBYgZKyB2m0jcgFkah672MWwtFUiQgfUjNhDkHTkwPCojoppRt
ka+VC/si2Mmuzz8im4wYR7IZCaaDlROWSz//c7qIcFNIVbiBikit4ckNMzopA9rhmH+LAiGxSBWK
/phm6f2u6xOD5+JGnjwsSs7w6TOPhF/SWNTBHdwf6NOHPeBkeYPnvVya2X8XuUMjdpiKKa23pY1o
2cQbBr5BhuSeOomggqsLg9AiPKpdM2LGHuVgnWg0y0rlJbIOZNLFn9E0CSiq0gzh27gsWNeI6jD+
oREiQMziYowwFzWiTTwa8tHhFHGWptG1mwFHRgAd0pcqO+jorHC6oiVPPTrc+NeMxIaiEZJCO0Sz
VzYc1bfCrVFc8swCMb+MdMUsEpG3X8XUzECJmLDb/jdz59Fct7Kd7b/i8tg4hdCNUGV7AGAH5iBS
ojhBUSSFnBvx1/vBubdsaetc8TuzbyYVyY0NoMPqtd73WQfhNMO9EFn2rW+d+UtLyqL3ZeqW6y62
lUdchFR8oQJYDMNuNWrrpc71XvenSGU7W68p6Kyq0SSrUF46PMeCDGkupO36rZHZX2nRKtJ9T48Z
ZkHn8TfuQEUxqXLjqSMzgtyF07i9yxLDTn1O52IIKOPSCaNyhoU9d2AlR+DT2iUioC57zkvqtH6N
h46FtkoZi9iwaQDZLzav0XC7h6VPizzUi5Ir2LRsCNy+IZNZp6Nxp8WaU55HVeQWey1Rdbbz2lqM
/tbJ2zhbW7JyvhOnRL8kwPSBseR1GnuemcK+MRMcZ7ixoZGOdJCpQwf49rPRerFNgNlqlp94MadN
C+IvxZVR0TJlLXsv8qlOko4oeOt92LhKDPT/9PJv7uBGlGGzcfER8Sx0LqAeIc/pYCLboDAravOe
klZ35O4W2p82TiaPuWbHd5lhRysRe9xW76Oqe07smUEiMGurwvL/g8z+0vSLt+xAUEefxVIhP1OO
mJM9gVGzUk/Xx6+zWHg34yaE43EZ1uvkztwh6C16kGim4Hhhj73V7D/QbW6OoB/Vs9w/7BlaUyN8
ppOud6KSnKpmiWoq07ulMhd0BppX1WjphE0UCiI18EhR9OSe8ppX7HTbGQM1vuKk7SSPv/8up0Je
vgrfggKGwNaKZPNEQitzQg4Kvd0uQrrgBbqlgIlHZUsRTK/aTffXrYaHT71TdE1a65ydzYytfwqc
/5Zo/6Z5rz6p7v1dXb00/7n96WvdLB1iPPXf//nT/67S1w6s9Xd1+ls//VH/33/+OH6vwxf18tN/
iDhStdwN791y/05u6B8X+Odv/r/+8N/e//yUh6V5/69/f62HSm2fFqd19aMG30U1/K9F+4d3Cjrp
y+kf/EO0L+w/0KxiZiNewNYhNnT59N6r//p3gTIfZBltn1Gp01LE4yf/FO0LC6W/lJso2UTYT6u/
/xXtC+MPel3SQW3zLltSohf+88Fy3/9UO/PI/mVHL+dPeuIPw5iPt5wNEosnjMrGL6r9ssXVM1pD
x2mJve9QLBmN7iansT/TK0CofTLQ0ihoYw5bexKEVNfHwn3hG3PKc1nAfNR+HDfyZBAa4vHVHEj4
O1lx0eeW94QMLkUcokqkgW5KQvVQxQQFlDdghZPP6qmCxSYbchn37rMqbIvJQtVa7mlHEl1VLh1R
CApVspLhqrUadrnTWABzp/lSKVItPu1szCB2jDG/mThkcXbRvUunU9FlbE0xxUeZtd/rppoQSiX6
y7ouxCFd6iKdIzqzKN8WE2VmJBXXaZrPXxU97B+9qqR0lKAto8oASKD07SVOCSIn4aDHK8oV8mgM
69jOW+Ntk88L5lVafsFvwNqzHXEndjmKm0j6aAUQuskWmRqqy59kYq+kDHPbJqwy2kNqFOgeOrcN
hsnrzlmey/xQ9pV23RVyqilVZdlbkuXaQrAklvPObtjedcjn9i6Zlp7VFR2zwcKupiIQHV3ZQg7V
W3Ewqjj2sAWYHhIRi0xEVA1NhULEaq7qJo1HrJ2D+Sx6QPF+bRfdHS0pYg2qkF4/ZWrt6aeWC8JT
kqXuTZfTMSGAPZCsASz0mYSkKHVzp6FW/WLV0vtWzGOu+y0LOp1qysl4GTUDARP0eTcK82RS52PS
ufYR3vek+1aDKJh0RqUGv2ipvvnsROut3ROa4rtcpuZINjZDgOXkldiOLeZxnGuUzsgSCjeojdV9
RGxYVUhGsMETmkoOoS5JiDSsnCrVDsPsYf8QQnPa87ZvKOgWUqdC0FZI3YKm9nr26WhozKNqCxQ0
wtty8KTyRvrPJHwYhXoX0nDWmZ/cCdZ8RQ38rOLC9zP9qAi3TeTVASqg9nscp9QDnb4fH+ecHueE
8JzbfcODr3e+JlUGb4C+86QuFsCVEeDwC2T+UbdbbBfyHLmjHs2tLR0SUSWpI5RcmosfoEb+LCYH
SpFJehblCUu96yOtXNdj1i4RVYi0k/JYu50dB0tlcaZNyjxJd4sw5udKzd7XBo0gwjvlFjwfsvq0
OvaWkX8XELz1pfO+davik9phIKOwNN3VinSBhI2R6UdVjkW+m7KaeUuedaLIZSdOsvO0efmez0b6
1RlWePjOqJRFG8BOLmeJ7VHc8lBTwjjS2+67ESPzDbJaE3loQHWLw7HGEwKyQCNhP6SR/OKU5FwC
S8wZFTF4rzxMIbrPW3j0vRgn7bnsVWv5U9dE76ppqLUwA6drEnyIrYoGO0MwIC02yJ2D6yIF3xVE
KKmRfHFzD+HPZLW2EThzoseBUtieg5xCIaFbkUE97LFZyABR80ojTKOCVp9vgyeoZNY755VQLWpt
lYgksPJxRnchJuap9LT11sXXQ4EKuU4Z6q6ChcscJYJyXAw2YZX0jn5m9xTdDyrtsgjNsSvQt601
st1Fw0Ma2tlqW8cFYwDUn0WxHloka4tdt3aVCFLEz02wNpPWbZJpZ9wjzik8zlS5eKpl1wrkQ3P6
2VW191ZH+vDEnifQrOhpPx5gUMTmvh6UokS6UHHKijG3j8OmPKdYN/TGPtJIUOyrxYgbVh7dyl75
OtTWUpIu817HxPU8ewJWHTc+3Cfox8mhNto4Hbt6WK1DjK5e3YsuYYRo2iLt21z1eX2Y6RdDtlg3
yJVOU0/yySn74k3LKFplTuvBfkEa2jTxnZdZ89ZVYcgM2CJOmftj3hwrm4yJjHQZdGvKe4Xiy/uT
3tb1MYuwa5WHFNX85UoPxGwyN0tHRM/rkp5ZqGbr5Zb2eTuyyX6bIuw0yuE6J/doM4/LZrwRrf6K
YuROl/lIYpmzSDccSDinG0eU80apjiP1VwtVko0xysuQR1seHX6b1t2lcUOORz4JXbwtffVpzhHb
cpgeDfPFiG9H1V6V+UJmm8xBn5z1KjtrYm+3jCXzgQUrLm7mdNlB6X7qRlcL4dm1R6ebHoYKWb9P
a6OjZeOUq6r7scSD4rUIKyP3qkJWEBSt3Om465zh1S3TKhjHGoESVyvQbWbd5JdT5J57VvZFYnPY
qwLDNXqD0Iwonqy2P+WWQI1SIFBaztO1yc9Fb2mIx4aHOBelL6n7UTuosZoczbpkqi7dWR6TA04q
99jF5b5wx/veGOj16Z17RsPiQxtJMX9bR12RZHWWM/7+S9TFX/pM9GTXxKciT8GIJhdubtGtexmh
oazQb/XlMLakAzSdj21icZcU8yteY1pTjEmPSFMaZAVl13+usBtUJTO1UztNmPtkJBk8rxdZo58X
lXExGeRfKan5jRQ3ZDYYNSw5el6dxeSjGxQv7VNHc4kyy99r29uhfDsOmUnm2P3c9A7eCRpVBkvp
5p8x2wS63dz0ZgrK1rLgo5ZXLEaWj/0j3SVk6XfoyXNOgMZnp1YVQpwtlCnUa1qb911buohxahQ5
qx46GqWfun0YzeyJ9ZSGO6R8tcq8G6eN/atqFoFUslG3mBn3BD+fWqe+aNvihYY9X+ZIuQTShvEw
k1wcJLoXbC2eXyZkWTWwrT0JS6o0NFKS9XxHo1DYeUygHb6QiU6MnIAuyqF7dQXyvtoZjavJMKik
zk80bMFskdnvXC7M3Pw6SbvKCdUovbCUiC/ofnCVGbT+TjAku8Qbodlob6smQ2q8ZLXW6NxsuuZT
LxxiEzTC46yda/mtyMhrVNZ9pkP+LbxNumLSE5aYRXylS9BKTTQO0c/h/GipKlXLnSkm0r9JaFRm
51cu7zCrxG1ZNYeuu+7iMT6jvdl1Re/zBmERnTU9nny6STquVtR1lCsDa46vNVueqYW+8yoLiDDS
YG62+of1yZQAG5NpCk18VZx/h13SrA2+S2qyS44eSG+VGYoaAYfKy6MiVW1qlA26+CLP7VvTKO9R
I3KMy1E5jYdY925NNhpJd6ac3DlVPKpWLYPNaw/xEqL+RmL9jHtur3X9I1HGE3ZYyHivVYNgtLhL
l2tt6BjOmKhoW2hHvH45vhAFkjhDcm4V6dFCons7xJ8Lzm+O0e2jTu0H702r1eVi0xhPRdFV0ckL
HYGUVpRkeRaqT+b7ZFjYPISxa5O8RVhD0Y1NpqGFn7n6NEE/GnFPGmrUsVBxqT6tniOvvhVNrBuH
iHy1b1EZjnPb249TfiM3H6hn74uejty1ub7mKCKCJpdraJikAJaOaERf1VvVJ2g/yTVn6+ZZqcTR
Q2s0yf6ioqVCiNPlCG74qZySLuTW0LFD9fZz2b4QW49Hr36ZTa1pA1uns5VvqzJ5dsjJxGfxqjtv
Fv3FkFS2CQcDpdxdouloUebe1SvUe0O3HKkQkCvSaXZHtb9AjtXV3rxLewSoSAHtaYKpMWj7koaw
k983Q0ppYSI5hhtMoNOwS/Hayax8MUS5jDsM9Ni5bAfhhB81ZTkjKpAFsVZV0UVjJD15lPaoo6zF
Rn+fKAqXKC+j/qJx6evna3NvnXOEGd55tvl4ZtqRk4Z2ileCQenadxld3L4X0vBWn0qz+ORoLqY+
3W2RbaWeNL4YqkaAE2M4nAOMFrZ7bUepwqQyJsmuL0bxibSgQfmi8UQRJnMpaMG8zM0bE4x8FJDq
Tt+Xo7OWUP4G8oezy+2FDbKqIjDYIO6mySQRbFBGvim0BtFvSXFGUu0sZyRB6QzrYJljdIqToBjn
lxVx0rne2ILNEQkN8aVXmPY50meNHhm1dk18srQX+WLnu7JfHNKcNptN0wxYsmZkdt/+PGT/rXTD
v0wi/JRq+G1S4v/DdMNGvPlNuoHsyuv7j9mG7ff/kW0wvT9swaghZQCxzfgh22B4f4ByhRtCrgpb
Ly18/i/bYPwBNWCj0Gxd/KSzdbbuCQihB1jiD4DxwKu2/odQdQzz72QbTqirZCzcDSjnkJ7lHEPz
4JNEVTm5ZVUukkRBlVV302CNl57eJkdt9tTOpA31tXCm8a6JLe2gBtoYk3nPP0jcbdf4MeGxfQcH
YjyTiDS2sDar8Q+cjdlOJ6vsWo5KgzCONaeTa7LWKCOQVYY/vJd/Zlt+9JZvH3V6KQrxSEYp5UHd
OYEKzRCSJOkIze+cho3V3DpLVG2P4u+D65zkIqFL6bBv6BrCy9r6FJ9cKN/qUa7OPdVzJHF91PMR
qkGbHgqkLGB8y4wSatRmFiffFNsJDmlbO2vJTb9KuWRXmDvkQxRX7RJadsci7K6295AvxmwcJ4Rv
RtBOQIL8uMacQV5h5ARpO2NOuUajoOIvk0V2pM3t5uucYuao4YWAZCUb2+/iVk1veLUcdBBTjNYv
y/s6QB+UsskuKGa3On00+kZsNxddpQT2LK3kmER1hFMmLRwbce6g/08+wB/88na2ppDwKhyD5qu6
OEU+zZZZRA5hZ5DE86vdzvE+wpz9ATPUOB1uzMMtw4dHj4MWo//k1bTtMJkpNNfAQW5z1GIxXSyU
ErcCnPvojVa3MzSJzd/VUJB5sWHcMEniIO1Kk9hCDWgwSe4olz5w08hg+mDobMyJH4eoadKxmkZK
gCAcQ2dX+3k2dCadKQucJcFKrRHTjE0Cp6G9/Z56o75L6Dr58Pux+idV4uSKrFAGbe4IU0lxnuTN
53KWqYVyD/zxmD4aJcppat5reYzron3F9ghiwTHBy/kIg9dXdEVztgN/4R2MLJVjQPQ6fq2KZbXo
AKlHiLvz0ubk3m0BblY0y4sbrWaChjBn19P7PuGU0XBm+/tPjnQu39+ySLuLP7FsP6wjeOAyNLMV
w0cvH+n2rg4pHqVwUOKqMb233z+1X0cRDMnNp7AB5STwkJ9fk0ZkXqwbb1bkVnQViVUc2I+Xm0qL
rMvfX0psxIuTF+TxdkDFWCwqpmQ3+HGBTKqI4sygRX41pnq9Q04a2zunMxFp0sxgObauHZFY8QyK
dYsU8fuKLet2jhfX4fjVkLzTC7BA+9nWMherVZI/4idwblELJhL+b2uZvq7GXIawGKwk1Dm5XqsK
BSOCjERTgUD9MSPcGcdbTH6d8EdrTordCGJBC5ao1xese2NLw9i4Mm+hEkTeDT+076Z1kd/gYFFO
E0przusKidGWWma5UtgZsiBOyfP2DBLkimCdP+oe+leDm9kObcYSgvVYntBEctdrzdWm2CaSmuop
6Y8SqrI5kyF351E+VnXRPcUlPTT9tVf2AYstXTJbUHg3nbdkbwi8oEulg9V9I3yNnnpwTLd2i5Lb
sdEcYQ6eOFSQDVve5jVGHIJ0I6cy8b/RxF/sWsY2A08HwMbxYZ8EA++Ik12agl8+FgS7eCjqrNzL
pRovLC2qw5isMhWlxNkSlaZ7IGmhwl4YM2lVrdt19lbwHavNJxiP9jnAoOHRshvkXiCtsrBUOULl
33/Z00Wc9QsqyP9915P1i1IjcPJtec1yDMYGrVMC2TvZ7vdX+SVwMVnGIb1BzhJ066YX6M9zou+W
cUyKhsQhkodvrW0hRkqa5VrIBP0nAgpUyizUbIQF8gvN0uY0NHU53P7+exDXnbwZvoYLygnCEsPr
l77Q2JrjqK0RLjbYMQrk0PelZrnfNNKhl86GcGyQVjtB5drdB5f+daMg/MPAxz4GyNI4JbA4bSS1
QRDLaMk67JM+ay9ljXCaqiw+Tr0y7A+257+6IAUNUqEbrdBzTh45goxxtPQ+DswlUSFiOvuobBjl
9dwbPq6H8oON6deRZOqU5xAlscyCXTxZYhWjJhkWeChT0Y5hY4xV0FMu+9vjlatIqIEbRI/ZdTK3
ihkbAiIZdo3OE1AccCqAS3COvx8nf3kvthS2JYkO6Hz983Cd3Ip6gce9eF67BFLL21DTudTfvwod
DImmddhjDI6fr1JGrNCjSGM0vtqKLnJFi63i4oO591f34rjQ94ii6Zl5+sRkXArdnViN0HhwRJbK
Ko6Twv33+5v5dWpZzHCWLYt1j7LryevXzTmVaBt5/flEP2GQA/uGXz3kGO/PmE7LZ9q/D4GBrO+D
G+QMdTqraV7FjKYIq9u2fgpOa2YqE13EGra0fLiu1vpBYdTZF2CJ4LZ4S1DnCps0ssn9IF5JqT0Q
CUVBFKFn/P1T2Ibfz0u/Red40GTb2dE1T/cvOZt9upnNtofdvMRt7fiLJZojvWzni99fyvz1WsJg
LWGjpAZtwMn9efjYadzNuigjNC2r95nZTjaKKtnoBBwfBB05qnRy9umk6+eyy8FuuEUWXZZoFrET
xkPyOcMSZJz16UYnmQVMEZ8IXJLiGRJy2wPhZI2/yoso8SAswmpG1pkChZFHpL0GnK++0emjIrdO
ieQg3JHcy+/v8S9ukXCNGrvusGeAzvz5FueuoUIbATGLR0JqvHIIhGM1HFeLusfvL/XrcknQQNRm
MoLoDKCfLJecFArMEfCVtLLR3yeqSJcA5nJOnd73uq0+orb9emcSpCA8Ss4NbEWnjDBPlqW10tsZ
dSqepExrKN8oXLu+1hv6R0RrY/vyPw9LbsqxpGvjsjU4wf/8HEljRSKnZ55fmB2yH92pzhV6qPO1
KaJ9tFb6fios53NZuOb90HvdmW7lephTaDz7/VP+dZWw0do4wiNxYEEVPHmhFi0oR0GViWLn0nwx
46mnAgWryW+7FunCYEUrSAFdUjUo5QeB+a+PfFvOTdthSee8+mfc/sOBI6ecS6sqHrlqQFllK2f6
Pu3aINHmjx746Zq7zUcBZ1IKbMOoTU4WwyEqk7zXqFiX2fBq0IEojBzzox5Vp/cjuBcA6bxXi5Mn
W/zPLxUYX2O0OAYpBa75dbyiXMcoAtjBkvXh96/thJHtwI3gGuS+GEDkngBV/nytLMetUtY6cOWV
spKvOV50WCK8enRjm+eJkkoureOqz3I9c/IEsdtg4c8J53E2JFlY10uDomxdMDN578FD7ar2slWo
6GFozKNzB0lLDiHScqkHim7cX8bCI+W/dmS6b1GbOMUhs03ty+/v69f3xG1tqiLmvi7ZJU9uS5C1
x1TfwJShWjlrmgc0zPioX+BfPT20ZdBDdVKI2+ry82WWhPQN3jx8S9XYfp2LhAo9GScto1oVm1+b
cU1bX/fG4ZPqq5pVfNRYCXgbxhOCXXAToxCrP3kpAYKMsh0EuCTMu3Z2wUomG68s8wyEviQM5hua
n0AQdGtTKV+fLTBgHqns5oPl8peInhEhJYd3bK8u6MnTQ443pWptESsEqsgeDLTyLz0aXMJZpKqi
F2y8szTv56ZMH+jZ2l7a2Hk+IFb/+vaYZ8wvro82jFn982MdysIZi8hCFR6NxT6NKDiAdow/uNO/
uApB4BbRwNd0QMT+fJV4hOgy1RUuoTax/AYtI2aUUd/9fiT+skSTSEXnRv8H8MUGRruTMZKvIwE7
omnYc/30pXVK7/uQOsUxbSP3YUCmHQL6rOedl3rJt6jk3E+bbaeFE7cC6/ngy2yR54/7BR0xGKZs
Fg7JbvELQT4xSm/NKrxAFryeyIeE6MMAJIb8qMn2Xwwj1i82JUkoz/A87ReLkn8sYw10uuOBpLhc
hVwRi1Ww8wLskw6QsmTElt452Fd3jTlg3LOH0jFv9SE2H35/27+8aQIMm9MLI9tjmxDbz3/YIHSr
K5ssRRCGRTW9tNn0QzK1H3X6/iXHwanCYnOgokVKm0Tetkf+cJmFALZ2EFAGbg6urEFdtieh0r3J
0jQDMm/eVTVXTrB2yVY6q+2rdp6oRJdmKXCXGbO2t7GthiiH6gMuZccN1khbL5LKS86LwukP/ezK
T8Jepl0MqCr8/UPaxuFPQ2P79rRKkUQt5D7tk/Qj5fnerfQWfgO6YRLVCUI0dLxBL/uPMoQn/T/Y
dUijbXhbG/Una81p2DL3SRQtkBXAYESwBiM5ItaI+wlVix2nw/fekf1MzVUW8Ob01LygFmJsMjR2
sGC29PQzwk1hseFrwwfBxF+MFQy+ELjYPhi+W8nnx5doZqjgoywF2NhX2cVcTvNVlHUfhPicG06f
NqBj9njbhtqqs/yc7PFDORgqjkvAaWbWU+KJVkle0UMvtJ+LSVJDtIR7ZwE2xXrOlvI1UxWyuzx3
tK9luuiPaqjNLyAYsk/IabrdjGbzEeQX7TRKXdB5ZGkQxpF3dY2d1S3GFZIJq8bT4KHDh7qoPYgI
kOJt3W9inKnU4Pm0wsrcc2hJ8srkxT2jAtO+l9BW2mA05VDsPBd/rwJAAkihqZyz3lDeK+G121Cr
FbO1S1xMMajPagvPNI1QhU/HS5eSiFdm3zZBL+wdwFiYvWqDUJHk2HtqttOnNVMi2gngW6YPq6vG
dp7O6mnyphgchJNUz63sJ8rA0NAmf9ALNO6m3SH4MvCuvLaOB/lngdyC4IMso72v5KJTJoBwJUJV
u7POMC7VdDmPepGeQR2UzxLZw5auS6rPgvJG4nexrY/nHmyJFhX4NjOXdkS8okXzoOHEtVBbZC2y
Sh81J53DS5NsQhiRlH7sq2rRDmmWNfeDVXeP0RBv3BJKeJA6koXAo46G/DrH0/bZYpNpwtHt8/fG
nNSzCyroErtZMgWxPrhJaJdr9arPdrUzy6VczkSMipztoMZdgICvu/CsChl9W9fae6s0cFRdWq2f
QQsUps+XxLrZo3kdwhyTVQQmq3DTvRrhnPoteslvtVwhP0F2hSE3YJdxcZGMpI+H4aWy9IUnm/UW
9FvVFS+lRM2PRGpdr3Cx9ethHHR1Tbqpekqs1Xq28dowc5cONWszUNbbC5J0ZANsraaVBmq7hFm7
cH6c13oSnCtrLz1QwPdAzM6mDTnPi7DqL0NZXntl27u4zyyCDHDOQ3c9DFa5hEVewGLSliirQumo
ufUzt23hziIMJWNur56xM+sWX25tecBEy35w3mnCo42BQEpI82Kw2bMfwe62g0iQoL/BPrpZ9CsM
PcfRrWwbOoCG/lW2Xa7QihZQv9FDcByeFpCEaFA3itAqqi40ueXrcva67RlWK7BAA6ZSJvV10zdj
qg1F1fcXWo1Sc68hy573cxmpB9CQI7Ud1DxPddcoJ5jWdXzG1NO5ge3MCDgGVBVXU8T56jJas+Rx
NFXSfR5Gndbn0mrgQoLqHdCcl3mMGAVmwrArnCbbGu1lnh0kuUFKZJxtr7sgH948pillpsAYTYsJ
uprNHYgJjviEcsv7PGKUzpveLA4O8IiHvKy6PtAaonW+Tll9VXgbY+RQTn8Zu26T8zmldmak0vla
xMnwhFoDrO4WqulUOzLFLIe5VPoOJMSHQV/gVqB4UCZGLre6HKfGSw5FPlBrSDMxo49Bsz0Eqkeu
EhrzMH/FsolHxmnG5TadBRIpHXMIDc8g0ernwHgmwAG4os5cOhpWh3p2ASYB7KzuN3t5fTYByQTc
wG5pXXgVzE7gpe5IPN4J0wjbXnkHBbILvcZcNGBhbSSbQdJaYAopNdRXCxgvqDFYuRbO6kNphGkW
6QcIIMA+8ShOC2LSJXmbYRjGuwpV8p6e5M65XXnapWmRVQygbjTfOB45XJX87W0Rj/TFpSpENA0r
1nyNEyGcwGo0zYUtP9aSdXRbbbOq22sxDuOgnUcICPR+nRdqolUW7QcXUMSZnigCfuWOZXPU9TJ9
VMoUSSirkjKQE1moLFnPcalDRgCvOsKpovpcpkUJKovzXyhUXrVQHyBAsAu0OPDnZujfUg4qdWCa
k9WhTLeVfpzbXG93Lc087p21Xd6LykmLvYOE+UnAM0CNH1vsJEiWvCzoZ9MrdzlQW3gdaLvDslxq
LIyjUw3wXFJKlkOfi/W2crvk2+AU7nQpEX4PR+Xq/RhINVEHSj1On7gBswGswqDXYa6PrvKTIV2/
I/OePiGA4ixqxjL2fChHkN6XNYw1sGPZ0H5a9Uzuk9a4qlOe6BJhT+zAYbelzjxNd5oTUwdwvpVS
w2RBVSmL5rBkum/M6l2DOwO+9UOVOrezqh7ckTFDDdNfqxtaqXwtRH7GIXM35fm7ngIp0MWZHGHM
UpCupQ1Ahq6JyitCOChhyVh2Jb4me/YOTmJ/Qm/9pWeXF01/sRhR9qnO0utpGS+kXXzLHGAKXX21
Gl/r4SEHtOBar8iOfNyHZ4JP6BfQ/irZpaW1Z5t19g4H5jAVNFwdehv3mcWBMFHchh9XkfUcJ2xj
FT2iAgxgN4NW6PC/QDreR5UDb5rQbz5SkLgg3crvWq3v6BLATdHrwEcjZw71FtuF0z8MYwlygIlB
86eraCpYdmF5QQy5g7RwpjQOreg9sTvByfOqh17DOOWqZHrW8T+jG3UO9bI+24nctb13FZvygvd/
b5nlo9Tqo0xxxOXKvHcROGc2pIf80Y2vLFl24cC5ENNvGl8wytSumWB6xOcOR6Wo9EZKluoRNu0V
DfcaP5un9WCtiIhny6WCOX0qe+Mw4a1AhO6cdbr1GPXZi9FBv1KmDIuxOVSTiaob+3RdVHtqOk+Q
Dm4NDAuYWaAn1/onEHmh50XQzFxJklsLHW5zA+qaB1Unn6xk8JOMrgzaGOPJTNZdqxUxX+PWLuXT
aExfwI9ZkwGYInsF+/fWR1Sf5r5ils+XcZbvvCkhOCpvomKGvqQZZ/BTrGdgW4pNqAosDVylkdBN
IFouJhioKNvDydTfagbQDkjvW2o9T9TxJ7ncTLH8gpCUnqd2Gq62fowH2d5PhusC4SOmi5nr0J3d
+k0Y+REqzrVTxQck1RIhPT7wRnVfTQ37bJ3mt0XaHWvJqICwsXUi+cbEv6ndpTirYePuBoclrq3n
+6GDqhlZ6jUfoM/Dk81yhYi8I2KanS4YEZ1PqtEvOz1y9mzM7peEoSPO9EleWbCPwMMd9Wi2jm7T
oXimEO24l60Uta8g727Oh2s7oz9oZBOG1Ai+I8KZQ9Lnb1WWJ3guu3dcxQ+Ta3x1QF0Fff8ygjxD
U9s0OAqmeOvrLpXQo6Cq6+gyL+X8GW+P9myiI3krTZwmgQkWbCCPgvDVL/sMBQHGau/OcxvoLZJz
OQElcZYXwlhp72cvaT3E6olZByizFydIcONAGMXJl/pwWVP6K5lqfcrW0oiCJVnSKoR77/VBl4z5
teNisdgtLfkvoA/sLb0Z13DfCeINTEQzfgoLH8kYwGfQQc3GgrJGo9GgrjfSm8iTKQ20mBZwlW06
oPAabPZpCb7jRmYZiAVdh37sKwu3xs4tx6XzkdzEuW/UG7gMAJsVM4isFjmRC264jTiD76D/dVy+
rZd051Dm4wOUO9DjRVR3rZnM98KexmyPq4HygKoQ0HM4zBtiSg2LUNh2rvsGny55VmKEcbt1Pbhz
RqZX2Ba5CxsW0QoLmNIkBBVrcf2RBNK5quYW5bu1VkXYLFmO3SRRXeanDtxUAuW8buFXFOisRdfi
RprZXu5dDGcrO2ES6JrX79YcGz1ghQ1WNrT2iExoGmQaGGImEJGz0b02vZj5ldLFgy/bqgQyZ8OJ
69hQZr9ZapygztgYyx6rP5EpuD/j+xIJq+Q5daMEQomWFMmP59DQeLJkxkYyEeZOZl4urLpFNl60
zop0bDFG6x5lsl5ftyyxeaATpTk7qlfxBQ6p1AgtHUGtP2qD/J5VLQbxuh3iL2Ike+JLLHbfDE8z
UNXmqvusKWO8rJc+3ph2w0KVMhpabnvtAZf1Zp9dOdi3ibYyoDl0n3XWJKizeK1xBEwxVGtImQwe
r+lvV2qdLb1RjPWxyBBPhZzLo89O21ffQLSYJhzEyniBco/ZHwpJcyNIowNptWglWI54m0ODPANu
J1xtFGarwfsfzs5rt3Fki6JfRIDFzFdRwbIt57bb/UK0OzCnYubX30U/tSjBwlwMMBhgpocUWaxw
zt5rg5yM+y64xiXmjmunDdyWIVqhXiCDVQXpasOgoMKUYG7D6fSU9CK7Uaq0eCOhoLuj6sCPH5WG
p0y7UplLwj3U/7pQsdo7mjIL6iY6WGaR2+w0El/7wfStuR7MVtZ2ZyZwQL13sBFgVCe0vfJLTmVZ
F30Phlzv1koc2Z3nZBayu0HT2w/VCIoHVcY6n7aRlsjx4+y1R3QNSCidm8AocrCggwQr6KIEufM9
dpHzrKYRSSZ68bLfg3tJ5z2Smt1EjRWpnt4aZEfitIlwnNdkBfb+SHs3str43rcIrllN8YhvyZxk
dyf1DKdcL/P+g5MGlBJHn5pmW3ZJcRDwuytoEUr4UfIHvluJbmOVqhytWlcEJbVemRUOu4iaDASb
p908CD/Nf05uSk+waxXtZ2H5xQFJRCs8t1NsFNZsvX8pbJ0fI5FNnA3sTDi4l4w45cTkUIgE/Vq2
az/WQp5oz2Fs2xA7Za+koZI4oRSFbFbAPUW9KacOA11QInV8oNsp8Sn1U/uL2ovarJ1Md5+toM8f
+N9276koONkniJae8cmHnLs5Uc6uuqr5K6rcf6qKuH5vpCUCEgxiGK4xNQSOQeQ2WysKQW6HV6kJ
r6TMw3Qb4BUtN7Iw2NNapJywfXEjKiDjCCWf/AUDngL4dTAFDnCJNxGE6ZvvIpVdGfbAvxvLRNL3
srJ7Cd2g5+tP2VIqZVBWiP1trDNlNkmCUpqsv42kEiabbqTxSxQMZ3cYFAPfS8dGYO8EHGs4TJQQ
pOjlq797m7yLdWeq8q0AJNRQ4kxt1bOsNryeEiw93qD0gAux83M7gTIMYp1ombXLbPOGBDnKKRLz
LEKuXLlROafS6DGdQ6q2EUgC2L2/oqHL8xVGQ4g8DMH6plYV0rDSliADbKSjU+Jl1z7/60Q+5X3O
IcDJ4WNsQHS0r+xplXojDJ99VjCZhHm5oRk+jGMevAS41r4VZOqxhAVZb2woXTAmqrhh6XYHyh/A
uEYbf7OFtcTrxeDuGXPQxK1sKOEIgvatV4VphmJnFo56LRqESOAmbNHjLwjBl/aTGzyEgLpraFUj
wMMOJDdYl87kNFK7BTSWyVCaG9QROqDLjOPIugw7+6AasRJshKjs9yq3cjzMlqP+BMA7aduZhPne
WnL6o41d+eEHvgFdEuzFoSFLBTRFH/iPRCG4GlZt2Twr7CWgLNQRQ8zHdgh31LCDascxei546Wr8
R6StYDCEVTSu+5piFAYPs/1ImbjQj6Wsimu4D260roMWJobZtKQ6pJ1Uvb7GyrFxrHYaN1abldRz
FcsPWbzy+JGCgKFeN25ty3VjA3baVXYyrcFnBveNoDi2cSAZ4dvGOq7gRpoxN5h8+3ZdtEHwYEoo
zAerpuSJVTPC7xqPU6uBU5mg1YZSpN+zpjV/C5VFhvWp1dg16yXnHMy8zHnEHOyMySp+xAm5Iht7
6KAypgog1TYbk180BayDPiTNHVgJxlTCrtii5ij7n06fVIcucKk2ZSRyz6oBQ8kuKHDOlJldNB0C
XSjlVdo8x/VVYgoawCgcHQFtcHJE3rgq++bdSMz0QktanLbnLMTLSL81UmQd2hGLIqvBhEyckssW
wh1M0Fh2K15KOxhBFyYKHq9Q41DM0KfU5dV5ov62/Zpyhy9UpV/pFCigggTBgBtRKZ03S8TEQdm+
rNkGZzaHZEctfIV5ZASBGcYGh0ao4uEvOyKMY/YPAUArHEzFe31AKbQyxwqyVJiCtDYiUOiHJPI5
uLAHNNh0R6WEM46pjWu4GKLXbVIqERKioTlgo6mMDaZL+1m0UMw82sNWxi3mmnpD+uE8YenMFqtG
U9k0gqcPXnEsa3+n3ueIBSb5jcRZiK9+G9d/63yqPzIu0l7RlRmGdZ6gifcymVl/UP1jeXd1ZwAT
yKTovnWyKeiqa41p41suTAJV89avqJz20TtW2eqd1bB5wF7UAiM0jfQtbBu26YA/gdq6bAEx2YLn
am4nnexZTvEGalcB/ymEkmw2rkdYUPpdRgkyhkKadsxehyn4que8oSD1Dlu8X1PX7OvScX8btiye
gpEW6qYU+fROh1RFXNGAKdrinmeHPMMTZrbgnOvhM7usRoeaKH6ssnrDcdt/00D6KZQGY6pQVWeJ
CoqjILGsp1EFAmFQCEpNlTrldUCsujPIqfKBmUzgnVAapbHXtWH+nLA/Yh/IpvWWXxf/jcqOfSEx
UCDS69aI/iZp1j6PQzIeyDMMX+JAnwAj905wE3VpTUStpL4mfYMTeONWIGZb8iE+RG1PXtSY3cvX
7Z05znLR3yHF2TWZwvge6G0smqoFkCInnvFVc5aM6eVzII+DfMTfUE6bMEckumg9WjdD/SCmFuyQ
MOn0QiBQEA0BA1OYq8uuutMmqloribj8Xhsd66Wr4xpwvp9N7Yo6YfCK19XqL+ivjNPOJUIoekaW
ZmDlIBv6eN4A5hNFPHyy5OyBo0Hg9Dz9xk7ks0Hr4d3u6+5eOkP9VJIJcMdBcfhWDpbe72QJ92yl
IVqBdKegJqOaq/ZXNVTAcgcbUv1bdZM8kDqWWtskndRgK+Mu++HLrufwnWrRuHIV00w8S0v870Yc
dXOwEhv0VSspeXlRKJo3yglBBDZpBEQZ1MNwAG9L3lyEsZyGZ9+l73FNS2MP4GvIPJ/o7g9YBtMv
0OigaQWfEA2IzgWHHFDBZpVgJ/f1ADgz8dLVnyNSaUTj8FhMvJwtckWMTeZFRWFCROUbsboJJ4Ai
q/+aMMooQUaAckXTCfYE8LLorWei6gXjBqrgQK13C3jC3wyx0/41y6RI9+D6qdzPO3h3O40js6VD
wa/dGMS23JTQ2C4Fzp+4TeYb4leTUoxeY+7rHQ8fTdFDSV2+9GQclIcR/R2b9tp4y6EerDUitG7K
2NXvQXg5jDAAADhH4UgOFHUpZVxXBgZA8HDU5Qzf/89vZr43bgvbjYWbYbFMDZDP8ozahTeaEYGE
uQy3ZuE/5U48bL4eA2Ip05ofw9xvRM2LOgbx9vFjQPwWa9KHxOkOfUOKQi3tv25hcMjMCiIFdfzy
5nwWL2Kr2VoMJzIUkuB9Eo4KmZhu/6qzG/W2DvRx0w5Jfu00Ks2JmAoxYZj+twu3e2bO0nHdIZrQ
cQvhEzq+3QHtUcpKUXiKEWZXUUyemm274HRlre3bKAT7kCrROmZveG1x8xvOfe11pPpvLtmR64ST
5hP9hIAqlK4eoPhrONYzI6S97SCxGUR1YZo6aevyfPEFoFpVUTYaS90RfGZBLCs2rnIqIFlEQeAF
bsGb1SwYS2p06X0u9X+8T3T3SCxmJbhOHf/4AbWqQg1ODIVnmX53F7OjJuzFqKAxm3KP/s7cgotW
n3obNj4V7mKt253cMXVm/1EFP98IKmQU2Wg9TJSyxzeiijEbbFpMnina5o8C0w73Wg9Sh9L4Phty
64JwbX7zx2oFA504cj9qtPz6z+XiH63FAPuCLE+KHm4r83sLUs930uXs295I4gvN+nOXQmXNBwqN
ipe6EEY4Skg5kPxRTw0CiKuRBskhIXGT2NHIdbdfD/lT+QFVKOBVKoGoFnPn4jkSKAEqjikKnxtu
SHhxxjrMmBC+vsqZn8RcCBuN0Yrt9HPj/M/TU8ooomQXlp6wJ3OtDYNyF5Hsyc63tV6/vtTpF0HU
AXUfRCW4ZfGjHA8M6Ec9WBfM1pMkAw+sabmnQpLtK52mfAtV8IKM5dz15pkNbyme3ZPrxX7hY2EX
mLv90dz1LUBuWmFyo7qZcx9N2OouzN6ncxSMOzT483kG+cxS7N81ordFzbqaYlzg7Kv5z7HmVAdb
CpvMhIRychs0zyMAHfoFeZJeEKyc+cFIQVwEL/QzBUKz4wdckitgcCjIPIAn5p3ew8XMtQqIua7S
Q9DZ6X79Qk9U+SDn2X/ZePtYSDRkqscX7INCJZqBSU2slafpyvyebrOdfzX9Ta97Ap2yC8/3zMaV
6/Hb8BQ6JmrOxSdRgGRotTYvvfWP/dOfp/1+t9p4V/1q/divLnzqn6fP42nl6FpLY/IYcCQjtbf0
brYvWy602+3+Pt88XrjM6Ud+fJXFVpwuU6bKjqsM9dtA3hj1sgsP7XMhP/0huNoRdKHGXm6Xi14N
ag4rpVdt6m/DbeWND92VeZNuBw89hFevhx1yiT2damiyD8rWff96lJzOMLN+VGc8kh6uYpA6HiRU
FggtVssI9k2G+MPvnL2rReVWNpPzn58mlwLQqzNA0LBZi/FR+q3OFraJcIloYHVYJVn+3P+q62da
VlnkoA9a2MtwyR//IK3KaDLCc+T4FKUvVZCbT6MR05BLwkuy4lPt5Gx20RzkmdCBEePO4+ef6Xmy
ejQzZgWmBeopWVQ4YGRHNb5CQwG/UleDH2kG9z3G+LCNcy1s15FWWof//gqJvwOCaFmz2XF5F7DR
ZstWTL1YEHw3tv3eiPNXl5CMC4v56ffAWo6RDRcvzhcWpePfizUqLiDh4lJWon6PHJfc0WHSL01c
88R0/E1YgjEJbgArKsrwxWVQqkAEtuvE4+jeteQnByCdpnLOBdUHLdtoLfjwokkCgYIzU9+jUnWe
M+ICn4fAmd5IfXJ/+4QGYMtOZ2GFSVeogbXau9ugqJrmwv2e+YQoFHIewBuPu3H5VOqY5g86GrIH
U+ITAZGpgHKacV/FwIG+ftXnngwtCyyUnEGwNSxedatCNh7pjNBr7rJb38rtx1Dv6g0n8fib1HQL
smQz1BcG2JnXLlBfc07EKzMbWI5fu5gMN0axBX0JV8ferexyXZKhcmFwnfuaNMwNeCqYI1hIFj8O
jCQ9Jp00QNBJMUhMkNCDFxhVTLkisyBpjVoZahuf8CD8U8WEKtkBBXfjlqNaX3jQZ96pprtYHDW+
LI11+/gnK1FSE7mL+pmtY7x2NHSmiC7HnaPJcP31Oz3zdDXsOLxRpmD+Woz2atBAnkdgwk1zqIlh
1rSN1eMw//oqZxYaXuHsstAQizDXL/Z3gdtliDtRdWVjJdc1uOyfhGzT5sqQFu0px0ebZkrLzYCM
0surmRGEUQhLBgkZtAntm9iph0ODXN0rkVKRZ1QH6i1GeTSSkrjpJpPNNYX6kmSjolpnHe2Sr3/C
mXfC6ZLFg5ohm4ylwVFHXzoIcpk9rbaJdZboC9FB3dDZ+++ieDToGtUrDocclfjQjl8/rt3OpJbL
xA5OCnJhhwwLw3J5r3BUfIw7I9hrsNYewWRaeyT89BTJ9Ln7+vdqZ0YGSnjbIqQTMbwtFh9EaQ3o
axxqy0OTWKSfoqY9mGQFUKjy63KtOOFf0q91VGiJulO0PnpkIjJ+D86QzBoTwd8qdw1REjdwkRp7
OWEHFQhNqp3f6Sz3KEAGcjts2sgxlK5Np85qPoi6rwMEyQsj8Mzc9ekvwG2LDwdix/EzbXKEUzqZ
DZ4i9egbPQ3nmZA1RF0cD2lgJsqLSQf2wqb7zJjBEqviK3Tm3YC1GPUp0HTH6Vmhc6NDpNGK+LZu
K2RzTqheuJT26V9brFsW9QRqnp+6/GUxjTZzEmZhDMe1Qk2zgvtHeyIMqVV3cYq4jPx0uuc1pkTw
ClmSvEQJsVRqoFePMDZdxACEHRGzeyvbPOJDjTIinmC1xi+ThRWFxlaKhtOdKtlBuLW1aocTWAD6
8wvdvA5AxfzUkkL8LK1J/yC6SmQboqq0uw5xu0I3wLRwH/t0F3F/1aSRtETj0NLS+uBnFU15hHHc
sciD1TXloQkFpC/RuukdFlfru0Ka7U2RlGT+4m8a7pJqomrYOZW4QxkeNGuj0xRSH5qq/NNabUGM
V6YVqKpHu5aIeRUSfcgCsF7aBjZYFwzld51yazVbZcvxSSH3x99qzPvt2s4q5boBxObMdtj42nVJ
eIeHYWZP4CEtY4WJX/fR6/SyA/gKzu++SMCKbNR+sv9ElprKqyoYq0PI8ZlIgHoqCR4fnZpPyOl7
FwCAyq3OZ0yHiq6u2NvMz5DvuRniKA8/P+o8y80p9JkaxHx8YNnoQwaxo3snME2S5sZayVZu3Y93
rTUm+rYhLf49I3mpx+sVxK/Sz6Do0XSWP60ig50hWdfiDZDzEDJcmvM/dXNyluDEmPIWSRQAzXSS
5EiSKNmUXqs0WgQUD5Ib0rW4RN9slN3gOUMzNbtJBkgHUbFPxVpgmbnmnO6PYEid7hsUFuRUCkWS
at0PcblPTd/ObrOhK679jL7vKqEI85uezwQEuVajdJ00Vnjo2sgqYAP27SGt3FHbkUwzi9wGFdkz
olPnT0jnjPfJT7u1yU4qN0bauozPIakhe9ZdhyxyAElJlJVSIFUwStIRRzUhLUK3SfWT2ig1QkeR
2ZhtSQ4RanGiyh2F7IsSTNtAWELXR+uIWiLigJw9NbTOCJGsNqDIRETgUPDsTTe4V5tRR1Bp+Dq9
wR5mm1dquEA2hWqlvwCrUEuoSMRVVlM/P+rCEl2zU6KgyTYi0YZyO+F5rDZtWcMs9fGWOWit6xqy
XeVW0zazeoNYjLzorKuJvgLtt1qUOqM9RKPF4ANhOYaFfjN1ChE2lZqMP6QUfndtamXTekpipfaG
4C/RUMQnyhYLuhiIqKhyg6ahTF2iC8MgmXZjN0jrqkOSUd45LSr3Hc1vKzlo0Oe+IT+2NVyGkZ3v
p7JDvxvwxY6bWDr9c2AXgXHFwgStO5JRf1sgmn/rWKN+htTzJbHHAawTkeENX6P4LMVGCaxWvyc8
HqxWNGgB8OUo+B01av7SF8kcT1ULs7g16p65UaotYyUmK0fdOJ3RotKWvv9hjGPzCkVSc1Ck9Paf
ij0Z7ZquTojzQHx624uoUN87h3L9ivYsAYNj67tEz6k+gp0ufjDRz3xT2Mc/hRmRchnxOKTHEKJG
zpOTTugozEZcx21GrFyiWsHvEUv9N2QPxevXy+uZ+ohNdR3/LoonFQTSYo+HdIkqXg1yvOtkrD7h
XwJSXLcC+iH9OR82K9H0Dz0N8ncl1K1rpcPevHM5XmyIq2W0tMEUXVjzP9f04zWEgg12R9hy1NMp
+h2vkkXotHKAaIVEoza+jfRCUG6YqnlD3hwRXXVmGL/6NgUhn6KxUrFhCcaXFvVoQ1pVz36aoTp+
N6wIqvc4hvnPrx/amS0JVnna9DTsOQguyxUmAGkzmygX4F1wPPKatLtMUZPfX1/ldNXGmDe/HJ0V
G97fYuMTjQHKvoGrKMRNaNVtAKSqirdfX+TU8Mli/e9Vlo+atmkfCa6SrT6eVvt3b/P4eOESl37I
YvshSxtI6nwJVtVVuv6DJm7zh2Sf1XOyjdY4pC7ssT7Zf4vhc/Sb5k3YPxUJywnAGTRcEMLUZlqT
ROmlB30Pfmatr/NtdXDvxE55Sq6Gq3ALi2rr7kho3xA9vzU32JZW+WG8cjZyrV4Y2KcDB4CEQXFm
Bify1S12f6LRG0rx7GpKvIsbu+qYhHX3kinwzPNGxITpjSHqUpFZvNK4RjoYQlPykI3IvdmY6pYQ
5+yhLoti/fW7netIiyetCaSInKkpZxGkcvykE5PEMwEKBzlxgdwqIF/bKzur+Oj9ybrOugGLDYCJ
+qVSZNBfmXGgXHjZZ2QzNl1216CnqaIaWdplabCPxEagmheJGee3SFiQXtb17BLLR4TQCGQjE3m2
49tyRchv89scSNzZ5KViNl4T691PbHryoevqqVqphQ6oX5a1RB4TimnapVqiZziQTdxpNrnN1U5x
w2RvOb5TrcKywjRStVVZX3iyJ/guGip0qRwspxSSOfksSnj5RDqnWg+4TpMET2tCXv0h9+vuN4Ft
/QNb6dL3ukxzW87kY/mLFLQygjJYGs9KOFgNCi6dVNTedZS9KRLgtlDgc7KEYQN6ORYIY/P1UDhT
uYBsRwWVQjsda2fOQfn3q6O0WBHUQC8jnVutWuNOz46etV5l58kzKVYjkllV/JqSKfoRUkfYjkmn
ZZfms/kTWoxIDqx0cTSOO1AhF4O/LaHwBFBkqJ/0rnKDgy2O10WtdEjZ2Xt5iZuOP4amSKxVVE5D
v8mKsvpZT3nyceF5zCvn8k7QjJm0/gTN/CUhsUuh+iUxBmtTNrA5y6ZYaf5g3QSaMVzHemnvhVOp
mySPxocmDodvDAi8NyJR7u3c99c9tIENjarxitNTsnUJfd8hhjEODU29C6NtnoKX98pyS81pnjQo
Nx6/OxUm2EhdmnslNXPbVmTCt1LRt4hYCJ0cZX3h4cxjYXE9GuS0nwSrKO3yxfW6FkNj5g+pZ1H2
uUOQW15VzThcXXgFZwYDB17HoXoKBdFenkWnKsiII49SL4pSCjr+UCOuEYEJL7wiIxgONJ8DgQVW
g1MMvD7Z1CbNxndY1daFqf/0CZPNw0kUtCtNYLFU9012Oow0AGMkCi4ccVE44J+b8dWcTP0aEWb0
7cJvnx/h8SPm1Et7+1OJgIZiMTXjmSh0mVM/tjtX+ZPW4ByYqsVjFXOersLUOJiWXqH+N7p1E5sx
OUA2MQkpzs8VAanZwyTS8QrYEWWUybcvVFPP4AcgKXHIn3sG9CKXfWq3zVGuEVHv5dKp/S2n7dku
kijq39jpJ4IppGv9svQyJ5oIkccD0XrmXyvJJJYyq0WUaOuFcUBR1Ut0iDq4kgmhKjN/Mbu/6IxU
P4NUBo/GNNofsrfUYdPiNv4/uh/IrJm3eK3UWJinj7+cMZauFsz5hiRlID/V/VDpDmMRDA1Ljq3/
jUalfqrbPniV1GoRuEtFO7ijJKHm6xd+5n1DccIiyyaeXvyytFlrah0PowY2YnDNqwY/FTarxrih
NXFJAnRmbXJoXVHiQWgwr7na8Y/W9GjEXAKksSbzdasOTnOdT1b6bNpJ9CygzLQrdgvBjtWAZABH
1PepbgY3tbBKcnRlt0dRkBOr2ECOj6pir4AVvxIcvJIL1dLTOdiZ2QjQVlkTmOAWG64mRG3aAMH0
Rr1X3/WhbnAKqs1NEQPWsmslxDbblXsXtMwlYvCZD549EdsfR9dgiyyXw1b1dTnpRAKVtuxGJvIw
arYJIiFS053Cvg/xHiD2jqcGLaVduR9d3PXfXLWr1U2HUJpUIiWvb5XaacM1kgVAqWk3oqO1Ain0
C/P/6XwME5Izl06TjJ3pcj62647oWyZJUnGc9JYCBvHcQo7/x9ug6sn0Z5pi1hwdDxvSDSmKESjp
kUTcPRPRiLGWLtvvgQ3LQ1NXAwdhv25WObvKC5CeMxAPVjU6orBOYHmz+Bxf20LLnhLamni+C7nN
BAZ0U8PE9RosVn8RIMVAKQp/2OI1BqTvIpkh5livvuFOsHZRVvuPVUKMz4WP9txtmfDL2d6RUYrG
ZfElBZor6VySnUSZJDbWGc6e52KitEKmo47UT4s/DGni58k05mGZi5c2UZOBbCnH3vtVVuK0C+r/
LntHu8BXQ4OE5YMP6PhhKQMKrCTEgjORPfucUXvZUCE094lDD/I/T1uchaBbznpHV3xONf+e1UbS
3/CC1LTVAE1IsAxrjQS3Q9Fbl1onn6zR4yURWIrzWVD47PQvHnbotzXRE0ZDdkNqjPc4ALMNabta
vA/JTLrD6t1CwQxLPFnkc9DOkZaPO7R29bckltRmimwKXyo0x2IVkS/9oDtFgFLe5l+uDVvpMPbF
U3U9R4a9TXAMqKGwzTGx3GSqfed0Del7DV2nH6jexBvkivotxXv5SuTNL80t1VfcdOoPadXXdD7T
7dRVCfnnbheBKclJtJqaymBdadIq2BWxXatbwiT0x9qtCVdqCxVZeFMx/imgkvWwjgV50ySSKy4w
27KjY9kpWdithtL1/why9pRdkrqDIEGd+t5qbrXqqyLPXAggKsBuivd5Qh5MqhH9QBSz/xr5Uqvw
LAXDh+8jql4JrR+JfI266Q3TQPEjRQQ58qcjhaW4sej9Yiwc/pIwgbPEQO4zYhq10hc9sKxLh9F5
+li8XjSdGrEItGjRViyWYqzsOK8M6qA8Tn9PDctYG9Ltt6ScaFewSQLcikN9YU47I8Jx0RbRTgT6
aahQwI6/laQf2qmW7KTcEaOciZL/1sQCTxq6alGSHcjbqfFo4qdQuqueVtaaHm+7S/VMe5SqO23R
/xv7APsVJzm1cm9zqnUXNp9nqnyfInobmrVNasSSYKmbfqa0VNA9G5/9xlbdZE0ZMt4Ix8er5kjj
bagcccjwUnFeN4kDZgt4m3bWsBOhj7Pv649eP10cSaIwCI+Am4aSYvmqkrJXSbHFxhHqUNBJa+ok
DiU+vT9tX2JQqirDbAhoUvWnEarRy+gUkbZxRC4Cz2mTwV3B/RmIrjazyIIoGkFDccsifgkjHyZM
S3YCW1tMgQdddLBT/FIqCol1YDPwNXPwpKep9+baqNrIvcKDb1seTlMicYi31H9HU49zc0qS+F6O
lv+rbvK23QauNd4DjKmu8ygMDU5zuvKnaZBiX9g7nBnIVOUQOnJigf+1bLziSAlAuFS1Z0xKu64K
vflNEVasZRYQQ01HjdZVGF/YApzsH22KwOhM2NbxSjhAH49jn9T6uAItQtyWku19O66vMd6xfSnJ
1Pr69Z/uH7kA7cG5J8kRkGl/cS29oo/C5OI5OYyojT8o1W86FeIlIqvzh2K0bCDNAB48sLb+OekV
QiaotZqHUJvEb6mJv5Yk3Ckb9enFrOzxT2jVzSMtgentwp2ebIwo77Ivoqox7+5RLR7fKbv+xiYp
rvR0BQnUbgoaAq9aUi3NrSGIUDqIGIza2iUkiEztPNJGz9eGnl4m2zbqfMAcJ6+gpj+u2jhqi/us
K/VLZ6mT8WJzvON8q4pZWMY6enyTOWOQt6fjYia/++dAfervaGYYrNxM899sUlptzx6s8VdQxvFr
N6kwjPBms8UBLOQYXiDw4XmpnVZ4mkSfBXu1K1FH9y3IxD0kSrbu7nwoM9ymu0fEDoGILZqNecQo
8X5Bjkm6NXwjp9xoRkrbyCFqXu5cvZiMC8P0tGBtU3BEoser53UgkTn+sYbd5HafDLjuu8zYd7Gg
3aJXxtYJ7Y4qS+oQiUdruBVQvcKW9oGLOXYjyV34v+4ECRgf6FxDX0o9G9ZPPc1Zb8I2e3fogK40
s96FmnIdRIHYad2wRb6zt0eiIaspo5mWXpopPifuozVvfhrsasnjQUdM2/34afhMV0Vtz/egEaLZ
BwgpgSJr1rsVGA5RZwH5ZghF2D/YKn2mAPRLrwoyUtA3PMxCknUd5tO+z337qg5C9eAadB/9Vg1v
ZW+224j0eGA5w7BLK524E5+CHn00FXN+km6swpBbRD0BCYgSqzzJnlsnh3JQqA2s8sLRbhwpm9ev
P8rTmYofSq0XL8GsOPtc7P7ZMsYxxqraJZVcIc78Bdprt2mK1t6mo1o9/fdLcbxloGk6JCtz/vL+
uRSEmkQ2EcaL1uhpM6fWsC0bVkyMiMXV15fS50nv+FVy9qLmMlcu+WWfa+Y/12psZQwq5HJEM0wg
a6t+xLjl57sgkONaQLNdF2Qd0/ICo7TqKOWssWUPxPPwYfZiBoGR5LpS7UrFrqpaP9QybfdTQShq
1xfVm6bj2IwcXqcTCFL5wky5p+YtHgIacF4aR+WVUXXBdkiyli5tm6t73RqrfU6SyG01FuUlpchJ
cY4gqXl5mzdOaMGXZ3MxQt2kQph5iT1af9QwT/M1VCXlIfFRjpBSjXJklw51i4+Y0ll0xdkY9mef
lnTBOE1g/GUTQGoqxz5xNTQtMdEiN81yPfSGelUKB7No1dthRrpaar5qTan/+vqdnU68LGJCUMCc
vz/O+cfDQ3c54ofTpyu3i+5E6w/3ZWv3e3fSEjSo5O2pU3Rp3jl/UaAFeIVRRi13B4RwAKojWwm9
bd88cITL17UftOsGXeLPiSjNF6Nxyguy5dMdJG/LNuZOMTtd/NCLs1NUQDekfpYjg0iKK8IPxFUp
2c/jrGX/4ydG4U38jcOFAmdwnEE1vRrCrWiFxIMaK5cq/acr89x5YmVmEFF9W55RdQPEZJ9C5TQj
rlXR4t+hGlAvfJXnfjefPwm1ENkBgC6tQqRaJAl9LGToo3RuodQH30atInsP+MMe27y59pPMuCuA
jz2MBppMSCvDrSW7eguOaXz/esCdmfq4D5p62CLp8C1h++0U9T2ws8wTURu/W3EG/zqw/B9q4LJH
+fpapw2dWYb6z8UWu7QRsz3DjA80cP1hE0bWNT6cLQXVHpBJnVMljt55w+CPHBgLWbq7cP15SC0m
RPZd3ICOvNwlJ2XxdaUJ6lPwLF41xtlzbFZsQOC0oC5nhSmnuH8baXXek+LSbiJ4Vdtew88aKpn2
UvfmeGGXdWa8MVshb+fQMo+4RQFJkV0lcj3MvUSgawksxbwi1e7ieDv3hvG7umw6OVTCAjj+0bYx
hVrYuUgfODkSHOTUT9qoye9hjwZy1eXAKuKC8bopsizf4Z8kG153uK2hV+twVetJyh8wWCISknZj
irNZWm2+fjNnHsXnaojif26uLJUJYcvElNu8mMCkWkdAbnpjJZW5//oqZ54EpWyIzBDGNf5hMbli
BhptIyKSZ3SgJE0dOctTGqP6tlj6vr7UuR/EfpKDjzEz+ZfHUadw6ba6zCVkELg3BoS5ABRMPj1/
fZkz555ZfU6n3IAAyRI138c/S7wZRGXuGpB6BjJCnqEKk0Wt+rFjUaphbziSdhxfZUM9dtuwmEIc
2V3Yo/prq+EbG+KapO8KO/9GaUuS2qdgzop14ZInKKkMVFlhWFK5/fqmzz0b1H6IfVAd6yeuVgIp
ALM1OLaKCXEssfPuDeiZS5FbZ142JVDqwtgHsIctpeYFmbROE1HojEWQA3lT642uGBk8W3sSF77k
U3v17BIhTADvJ2Y/a9l7kiZEn5AGOtKdnpPCfJzJpMjviaWGL1gI4H+TPq2dvLAPmk6wYlLkiucH
hntPS1FZt2rHzli6zeOA9OvC4f/c3eE/ZHoHIKBTEV2stKJEtYCTLQf3Kf12RfNN/aNNgfXBNl44
h9FXbWtPOm90V8a6UWyaNO+eGuB9uWcxWmpPz9SsXjn2wA5J1xhuK1mp4pLw4sy4cDS2hnOQB2kC
y5NHEURUDhFOeNQw5L7V8O1O+qVF/rQ+ToeJHB+H+RACN5FVx1+MUWBazYdWerkqgfx3A+zbcmrX
GkGBSGmjaG3D6rqLizq8K8DhApR2p/AdGu7bJBRS4qlkX9oSnNmokzSp4SKfxw4H7+N7goQqkbMa
gJEKu38sDSKcV2qV/IXZPG2NfmyvUMRslDj703DU3hiDW+56Qa356w/zUyt+vD7S1TLYmdjUtLmZ
xVIB+zOvQNSSteyUBpVmxdzpER1eOEP5xqpEctuA1/8gIFxddU4cvsbdOKKE738njvao9VB4sGnP
+ZTkAxaNpV2FTdetB05sm8YYNBJISfj++qZPN680pGHfYONF2maYi8EN09Y1y5xXqSioYZu6cA6A
U92bVB9IRcKDt1PS3rnQ/DkdqkhB+Do+HxTlpsVGou+DmXTcVtRH1IbmrGncIUcyVl//tNNKMMG8
+IZZRHApaOzOj8dFE0Sdk3Q1SgLfTT/KRteeCoRe352yN+7gOALJgOzm/rSsEHQsRRftf8ydR3Pd
2rmm/4rrzHEucui69gDYgZkSRYqSJihKopDjArAA/Pp+wHO6rY3Ny930qF12lVUUtQCs9IU3aEGJ
pfmIykyYf7bjLv4ukAO4aZCLArArRiQRMUdyHt9+0KPiK5giuJaEsyhS8byrOajyXiidWoM6d4pu
14ZKeKXEhfEgS2F8A7R+ym3nlWsPkw4LfQ3MsehQv+g8/HbtNeAtmtRiQHMAZM2FgotgJusOwcM+
EqCobL34Xpvp9EFTovFxQtIOzHBva/kWRUdjS/HasM4qIp5023LHXbRhmj3nWVg4PvQoehxvf6Dj
y2i554CUkZeqRAQr6FUOpw7sCtV7TVElAW8U30Qd9Y3etU6Vs14bCps6irywngDerM6SwSKOB6XK
WYJM0RZhRM+v3XTwJxRrT7zVK1uPIxTSEC1QpsFedslvsxDjKxgpKo0Kp0LwE7B65X6fDT26UDx1
QtsXbWuw30arvlvLxcFvhnqvuQRXNoMfDoxEV46AoYqmg9Y220gM3qY0y8z3TDTq3565YzQgY5kM
tAS+qB/Yq6DRLVMQPeYyVpiVblADwX4uW4ydF6fTrvOz0SBzRsd69najE1py63AIzWd1biOVrygI
W/pEnZjN2o2noFhLBy2wCzeOAlTuWv08wtEQAe2ob7ZepDfhRvFk+K22EcX2B6D0HgYI5AoncrFX
5o7+ME1zcMdwhte0obrxQE0UYR1koxV/xliyvzS4Gq4sPAjvQJOom2JO049vf8xXjk1MgkCpErPS
UFubS7gRNT0UhlB3aKpwW1OH9I1UqqeiMYPpX11ji+LCApWDaIYhyeHyGLVeZkLz4Jcnkw5lYbI/
2uMMXR9uyuwndGbPEcu0qEmbnNsV3FeQNYiI1ARQ8EIU93z0ZnES2HO8MzEkpAOuLavXONouChYX
EyYCbaDHrkpZYx5zIAKhViF2kWrwM2MJrj/G2VXFucJwdr3WNzMKdU2eo9sZOpFfitz5FqtFdpuE
okcGss9PlEKPj3ITYBvdKdoTONStm49ubtK6qlW4RbgqfLPzGHoEkiqbyUZE1u9yO96/vSZeCchY
Xdxu1L2A/jjO6i7lzMWKSMG7tKgaY4sCkY3IODgKdbTNb+VMUxGOcetutdRsLqx8lLtWYLg4jEZ0
B57VvqQNfRLrtpySh0sIHhf7g/qMTQdrvesLpdSQEdbR9UKJqoYa6To/sjpOv4bs82dPFlO+88ii
wm1WwzXZDlXff6JQVVS7rq3kxzBr0BIqUJ98VNrO+AlIW5gbV8yaGowzkGGNhsOPE1/yOIykycaB
SBBNmYV5PFz3sgGSp7aqgszdgIXIIHI6S5M1nus0KLemMZkQFuNxp7W2vGk8p7M2g1obPxE2tndv
P8vxWrcMG8QHpWeQeBQzDx+lRliXQBtJSRHVT47iaZdeb/yQY9OdKCMeHykMBMKUOxXYGADWw4GU
2EkKVhcDtTLEAzxL6arSp3j7dV4bZUlMTHBX9FDXXHQtz7opSxglHW0OjwoB5yhOvBNn8vFH42hk
ycEoXE7kNatSHyrEN2xOgiSuUGQEd7hDzzK6ELr1873vQ9HApmHFp1k6Eauv1pAcLxLy+MBmZXlJ
dZAavhQn5ZleeSEiEdrxBAiE6O7yWX8LEDo8vAytCWHaysy7TupRPkeUnzetQIZGsjQfo7xLfdi2
WBP3aMnlWj9s0FAlsC5b2pxoIl7mUYK+e9Y7J27244cjW9AIXMkeSAe9VaDEKa2FYZ5DKzWbn2GW
62ijCeMudbPu29tf+5UO41Lv4KKlsWexQ1cb00CzkRMkY/kk4AW1dtYyP9V0cQHEM93KFPSBSkBq
B4BK9U1ox+K+F230mbBVf7fYBHoKCzHLBTS8gOZWc5KW1AgkjSFuO4AOpjqP57YeZWcnXvm4F0OZ
iLddqq0WpKbVK0dKP3EG4jlW6m324HH1+4lLPwYBZfAqpppShkD6PuuG/qdBBrlB/Wb4/vZDHM8w
5XySJ/4D3xztu8PlB0EZViNXJKwGO9nFE7kgFYwerf3m1Fd95RZb1HmwIybixkx2zVvBsI8zt+jy
wI0rbH0sTGappyV5p13ic1IiuRtb1q+8mp3Ep2plXk8T4UAQYlbV+yYutOgBqgPdj1m4qXPiYHnt
6XAmJdBDYI/cfs3xn3OJ+pmRFyCvXDQkByTa9nqnZ/cdLPt7xNnbi1Qd1CSANA2YMk+iPWrbd27p
QhSZSB8wYJlxGH17fpbvf3jJUgNkU+gLYhtJoNX8YCCRx0qXFYEY+xwYm1mc24hqv/cqWkCH0F6o
NpIxAq06XAXamHYqGWoZ0IZSvtd5Ul3SOp9p71vqiUrb0QsxFI1QF2Fgk/HWiwDZUrMuwRQFnsTH
kEQz2pOjv7u2jKKvBUGJux6OJX84fKEyVJDVlEiyw0OozwAzocDdus7m7clZPsvB5FBypyJFXYod
DJ50tYGT3JlHJIqrIHfL8aHJEuPBQEn2s2MI9Ry0s+1HttqejYisI3o3V++fNWrDiw0me1jlIQ5f
MgkHryptMisQKktF1Sv3tdtj9FKhUPz2mx6lQsyXu0CIl9b/soUPhwJURswvkCLR9Qr9rsIvdQ2r
qYvY8pBHP2n+98oiockIqvAFrYac0uFwAokZrx7IjAvI4jBFvHJjY0J73tjSpdc52xs9S4c9kntG
YLhY7sBxI09ywT9otIF9Ls9ki+r2cPf2Z9Be4ovVlPNk9BFADdCOWl9TruT2cRtMRygVYEshezSc
A7VpVbAwpS69wMpGLCrGwohueQAs8yYQ5k95S2UOY1bD/JlEABP3sRXJp7kzpkt62f2+QUBFDxAO
0oHuFyV3X1RbE3oDNOJnAEPe3HFL5AVw5Ejr78Bg2B0Elka1Ptl215s+3AdgY1RlsfeKtam9j0Pk
mAMzkiaSzp1EONlp5VRcEIkO6MZzEgeQwSlEqpGCL3Qn8aXZlp2ZJZuYb30jFC9MkR8ZxGWPnhUK
+2XsPhfxNJzZ9ZgruCmlM1r7YFshaw92e0P3yk19gdS8BG7aG3EApEB5Sp1EXnoxcD94+InBQo0i
HLx76SjfKrsrHyMn1HHga6cvvSOMn1FaKd9qNbFKuOtWXPm9njkeF0Kv3ODYqyC2YMoaAWpCpeZq
WJSINvXQIUwMTAuF50yd0VkCdJMq57MaJ/vRRCFpX0R2POOjUiO251Y1WgN41akbRejetwI7A14Q
rtqXGhNe01d7FbcsZYJEdtvFJqeVhuw20MBixHepzyfb3vZWg5lVns5oj6KxyTSNlP3SHa3o+utQ
VIWOprqYkVHr0vEe9LBubpxRbR/aUhblpvc6/FBAALeOX4GHbzZwh2h4WNqEuJTwHPRQ5FT3n2fM
FO8RW6cxldZNV+5yVkkELLEeq62HY2N1MddoS6EnWhboUffccFggUNrfDKjFDj6rzLY2eJvS0MOm
CButsawR/iOL1seNvbDlNpkz5z/TWYzsbuqguh+NWOcYGtgXP/IsbIzAcvWfe6+YVb+LBsJNSs4Z
mOdRVj+pdvbjJ0/tm88ZImEgDMFjsULIRq9oD6ha0GkCZHdCJBUDzTKGDyW+xMC+ixGRBATRIwdc
YYxtDG54aFiwn2I/CqXzgKhIWgVG7Lk39dwOVwZfUwt6ByFR7ENMOW5nKJZ48zazBM6eLx4ILERn
Qf5l7nZCyHj0e9FwFr99FBwfUdyYxEyc/guSZh28hfOYtmlGedWLkOVX1Y67xsNU4u1RjsvbC2EL
tAV7B/lIEpHDk1CvHSfRq8WzRSbI245x9gm5iC6AeNrsaM9YNxQHvI/aaKARXVowX3Sli9Ehrq0P
jpanD2PfYHtEWc67N3LPppndyhMPeXwNQlsgfCVT8iyqnPrhM5q0Uuc+JyHRGqhJQbKoE3vgN6+a
JDFpjFjTA/ghZGIcSFEFBfjztz/S8VSAxCOVh9IBW5O6zOH4YLhmQBUm4sRq7d5WZT5+EkL1Trzl
cYAIv9blwiVLsZfYYnXbU+zRCzVOi0CR+TaV8y40Peyg1XsrsnZOaX0GRnWVujMyV5jUTvho+k2k
3rbFcKJ4dxSzI9iFSzGsM1q2JPWr21HTa7eTOrSt0JjC7x4uF5uymsVlY4fT9r2fFjk8CnIumlfc
/96quyLNRuaE4ovVbe3sayMPf9XCOeV1ezyBUFHIMklDoMOCPDicQNObLEfg6IInaJftpBmZ90ki
ohNlkFc+G+EgNRA6UgD+1jgAVOvxNqqpVLXhkGE+0s47HNsW2X7nRDL7yvuwVekjA5ZEZ3YtBNka
wBgcLMkDyyVUyRJn2oU1kOS35+YYJcWM0LEGuLLESlQGDz9bb4lYpAkO9h6qK9g/lZSwglnNZnfb
h2VY+1XD7keJBvVuX0kn+dgYtqyC0ZLpYi/d9Oe90efDiY3yytuTq9CqRQSW8tZLpv9bRUPETW4i
jI+oSlvaW1iY7jbTUDp6++1fGYWqo0sr2SUqBbNz+PKZ3ghMNqkUO7mGNZzXyxs1z7UT3/iVNUO/
nTI85TMSpDXa2Ooze5CptuiwhcVepqLeUWWGsNY6pzK94wrIwsSnzEu/YYGaraGZdVhVXJsN2YQz
qB9i/F8+p7M3PfSJFZ/peA986Hst+xiFUYK6uW4/mkNm3TcD2fLbn/YFQXkY5PIkBocqSAgPYuvq
QI9rVIzDBMSMjWpYcjGFs/olzvruO1DFBGQazHjhy0aW7iV6X8ZnTTZpfDHYyZQHhduZn0L6Mw9a
VmHkV2ZwBnK96s+nzhnjbY5o6Q8Y20BIdYq8l7k31WI3z1L9mXVyNJC2iajip3VR/HJD2eqbKqpi
zJXN2X54+z2PJxexNLAoBPLoXHOmHy6hLrXHWgMOFKDpm27IMkzUB1P9CyxK98RQx/nTUuQ16WBC
VQE9uUINWJSQYfigAD0ZRqJftKo+u36dVuaNa9AuO6MgUYMFl1ZzSm7+lZGX8jzEFqqGtIFXI9tt
M6HLgkXQqMvuc5liWYKPvNgZTmN80+Ns3Jlhk31++8suN+7hAmL/Q91gHqlvH8H2cDERrCB0Yd1Z
gBMNpWU9ottlXYswmbk/s1OU45fq8sGIC4WGw4ZppD/irVu6GamFmpvQJ7JMaz4V7ozZsQal09g1
kdsb51NkRC1ua4ZyF+se7EA3q/NPjlf2GIt1efwhkSFJRVUraHflyNrdOx3C6lAp9CYYWwR1z+k0
NT8qUbZ3MUcqzT8rTr7iu+ShfIqXyAcByRk7yZLGFaZWSu8bvZLm2zqqsuxqDDNb8bF1bOBF9XUL
28pVCm1jmyBmNmQ75i/FmUR5luLrjAl2I5DSbVpECpM5m760SuvEC/wy7M/GiLvRLzmtTjHEjjYE
HUG2O21HIDZkGMvPfzu5WwtzUWwIcRibhbiiVtZDT8AI2YSZsHl7hSxX+uF8AS9dAgqoPuy+dW81
gl/lqsnQU9N28utMhye3SHG1GJBG3ZkD8BDKhKPfhFWG7t/bYx9dHZRLFg8Ntj0VU/53+JqQvBRQ
IzMiKTRLLsAdNAG/YPwVlf7Xj/F/Rc/Vh79eRvzrv/nzj6pG1jmKu9Uf/3VbP5efuvb5ubt+qv97
+dX/+1cPf/Ff18kPfECrX936bx38Ev/+3+Nvnrqngz+Qmyfd9LF/bqe7Z9Hn3csAPOnyN/9ff/iP
55d/5X6qn//5B24TZbf8a1FSlX/8/aPzn//84+WL/dfv//7fP7x5Kvi966efT9GT+PHUHv3S85Po
/vmHpf5JwwO9BNjo1L8RovjjH/J5+Ylp/LmQqggENY5mhKVZgSXJd/zPPxRN+5O/C/KK3b2A9JYt
Lqr+5We69SfYkRe1EdA1nOTGH//n8Q4m6t8T94+yLz5USdkJRj1Ym6xKcJfLPbzsBK7+ddfDRS7c
1eI4C4Y4H89nF0VJE5W4Ezvg8GBm2XEheFTTlsRu2XerkhreDirnMHjewWouY7V5GPrhsbfGLcje
2m9NcUoIYP1aDEWlEGA333bpaqzSpNFASjKN4HB1EPVv46kO954j34dQ5LUWfgnvxPnP7EIxOdxc
KVKrckrR/GnUWGyQR9b3pjDMD29v4cPj42WURTsPgIsHB4xgZTWKgmICrp9iqSCY+EbgPVtEu8xM
rhJX3I9p+qPHr+7EuXF4qy2DcmzQelxa8fRR16JX0xxFGLcolIHsJtpoCH3sEBBVtpaiT1eVCtP7
7Zc8PI6X8QjvqZeQq+iL/vXqOHamSQ0BRHWBYjhfnBDGI8NV1PSy7sRIR0sDnWkKmnQfgZUS7C4/
/+3gR2uo0tMUJ6PSiseLaTYp9NZ9/h+MApyGsWjdGpSRD0fBmy61E7fvwNjGTXaRTk2osBgbMZ4Y
6GhrAXVEPZuYjsmiWbxa6anpDdEcY0Wd52gLgHTJ9h4dJvwEE2NXK5X+S3Td++QbXmaLfATfNEB3
HEbGarZUJ7Tnqs/7oNNNkKCoiO5a01R2ZYMV2tsLYz1dkE3ZYMRWZH2wDtarH312u5cNVMtURum+
qlzjPJThKejaarmz+DihWOt0Jhc16nXk2DRI3uKWmgWTU2dnWZR0gZ5fFY9FqJ1Ks14Zakl7wHDa
wI7p2RyuDGtWy3pEHyJQ++mSYh9al4PnXOS1jg817glnb3+/14ZDDJDCGhO2CL4dDkdshZlhr+UB
gZCFhL1blrA8yFsvh5w6NbzD3DklOrKaM74mYf8CN1x4FVTKVmvSKG0kAjM6KA4aG+e16X2CvCHe
/WJIMLDoYTrAUTuaMgQ1GmGJikFGKc4jFa4ukUK6jcNGW8ym2xMb7bWXWg4mG7AWy2Q9b6a7HPeF
kgZs92TXO3W+zb1I+Q/eit4k7HzMO1j0q3itxDd7qjUXnCTGcH5YKvmmauF8V10hArXLtO3by+OV
t+IGYyku2cQScBwuD8dU+pnNTC0F2WL6S2a2zbV6PFFaOB6FKSK84L9LHLCWCvOmKh9QpIVFUif2
phtEu8l68b4e4QuBdqmqUSSCMokMxepdOtsTiTuTl7uLlaTO/92KCJehzkDH+u3PtrquWOHEa/TC
gbNQLNHWQkOdrmE0Lp0c8FZuQ882KcNqHrLU+pQ+vX8ovhzUC3YTlbzl2/52XwGDQYcWh+sgtKP7
Ggbo5ZDQOasn2b97LYCXWmoh3CasvXWUFqpal8BxLbgZIyfzB1TQgExWzn/wQpzq4HWJcZfXOnwh
ujiO7ATgAztVxPWsqLN2owOdi27U0qvf1YL/a01ghQN9ZMF9sLEOB5P4y7utA6ZAzfEsZncN1yqS
On/lPwfpzxtR9LIcIK5SBF1gnIuk0eEoaPNCB2SLBrKt220q5q/mlL+vCvjyKkstd0FIMB5YpcNB
kkFL41BjEKjTOCFgcn0bdY18V8H9eJTV7AACy5IS79sgCWV85tY5FoFd029zXTqf3ruyF2o2NWOI
xqy4dRHQktDJm8HIAkty9WL7ZGUYg1vpY+72yokZOt6wdJY44Cj22UslbDVDXpZlujRVwCxWal5m
jlNedTJKnsgizBNnw/FhhzHScjeBUyBoWeMxZKgr1VQxVMW5urXaCddeXTslC3R8r2M8tiAiFtEA
3FNWq6FMHWwESoh5cVRHw7UOreILZqludzm4kUFtSFdyd/f2hB2PSfpBg24pdi8QiXWHhLRKl1W0
aIkZhh9martRMsva5EInVDda7UTst/I6WxYjkrvwv5Y+FNC0deWkYna0uIIMHaGBj7aQUXvR3vZq
akKdN7mfFWl72d7mPGz9aejEtJ3SWv2qi1p86TR3sJG/6yMdNWQdDoftxf2tSV9X8TU7G/N9V9Ow
22uGMC9n04hOdEaOlxxMdsLkJemFkrTm84IejCLN4DqS4IuwUJ4H/FbjZg6/K3mYWydW3WujQbhB
SHDJavhkh6eDaHOAxzVxHsKn3bQrkKR6aM0GK+8WOmR8YrRXVoJG1X7xj0XEjWj2cDQ9TNCaKbj/
TIPy+GjGdrotB3gt5G+oZPmxMZ46yZd/8t9VtJe1QCtwwVIRhbHmjcMhsaSYkdxHwFZ4KrKx9vM0
q0g7UK1LGkRXTVN+evdq19i9SzsV5RuyuMMBe9UUQmm4DlF9p5wZGY/emFw3eRIGWW6dakS8Mn98
TGpEIAYpR64ZwkY+GI7SmnQcyFISHLxFfa/gkH6emolxgq722ljLdWixfQw4t6uQwq0t4DESOqeF
2dAWCIxyWYC+u1hgItu3P+IrswYtbsmBAX0TrK/OXbQ9IoSsBcRnr8azqMmcB91FgLKi24uUD24S
+TRFJ+6w49UJRgEpBk4P4BhHvEVUYdAxoEYeSFuIazEX4dZSpXbuJanmA4w0d+99ScSol6B9SYlN
yKqHK0XRoZ/FLiFaL0e5d4cqQZUiafurPJbqRRpSMEeuyNq8PerxLEJaVcFK0n1YCtirPSjMyawc
nGMCnETz/dxwkTVZgzp2l59anEu14nDvcX5RwKZpTP8V5ZfDFzRSz8kxaETzWgdN5c/oUHxovBZC
k1HO5ed8zvJPGT3K2E+mHhOLt1/0eA1RaGC90vl8qQ+tXjRPiIaSGhEUB+LodZUX+HqY1Czx6JHp
jWLl6T3IROtUjH90j9OdB7wJxoODjurbalazgW5SWaFRWXuFdz66UX7lGfEp/N9ro3CGwhWHHAFE
dHXKzMOsoyqUkJ8XCMsgN9yCsnH7Eyv0aK1Q8mIjLF+QFiB36eEEdt3YDtrSk9PaKd4uAZmP+TnT
FYPteHu2Xh2Kagq5IkrtdMYPhwI61XaFhT66Xkj7TLe7cQMordiqqTLu3x7qlW9HgGVxC9FpPJaJ
KLTEBTGEdMqIh4tfqJw2IMvy6p3V5JeCIebgFDLYA+AEVytB6qJPixKFglLIOkJQIc6/2S6Q9hM7
+mihL7NE6YTLblFCWCcrkYKRNwCbIvAazEF9gXaiEri1h6j8qCnwTBRd7Dp9OiXE8up35NxDfg6M
AYosh1OWGahz2yXN4dbyGrivSvpkZYaenNjHrw/jkjqTXHosxMNhonZOW8eWRUCa01sUeJPFypxy
2IllsUIX8PX4jgbKeRDrkOKlmX04UOZkVdXPzBdOSkhYbO04us/jtvILKz+vVOOsTijelBKUauPi
fOmV+olN8Nqr/vYEzmrFeKhKOVB3SAgRfxhQlLTLx96crbv3b4Dfh1mdy7YA+S3YXMFgjON14bkP
RlENJ0pSr7/Lcnzgg7FE/4dfUx+GWZHhEmuBHWh3ropVn1LA6T0xba+tfooPSChDTICvvHqZsk0G
KPR6EVhpY/vSHLU7gWsaVSkiPlC/ThNeaXF5Ksl49fXARHAoEu1Raz58vam38NsEcI0WZlKiPTen
82Me9cbHt6fqtWMRSXMSo4XRhZTX4TD2MClULInvsGqHgl1N5m5C+pHAVRroJL492PE7sZkBdKOe
QxQEMutwMJC25iAt3kmpZefPFRZtgZG01ft3NOMQRJLEo/PBPXk4jmXUWo8bCu4ls4s/u8CxcW9h
p3ginjv+dmTuNtxuzkQk7NaZlFONZq2b0cBKmHof6O60GWJw0i6aFyfOqGUxH0Q6WNpz4S9VSoMq
4prZl0/joNikkmgQFuEOeHazr9upuI1trTrLykKcqE+tNLA4q0BweBj2AA0gpT7Cz6FaYE26gi1b
moLzv63z3KqecjLjltzKa7uPsVWrj6XTeRXcUifXP6P9DPmNmEGpP729bI6+s7OQPCCtqJRKaIOs
prMt9TSuKwzwMsTgd4mjFnuVYgbmtydxVyyT1ZcGwoLUFd1gB2FJSlqrwcKmLMMuTJwgBwrOSTmV
yuDdOpNpii+lUasplnlQtsCszKZihhJYujvPt+0Qu93e5OpIg5wy7H2D5H3ylE4Y6mwQT6uQp5wr
6yYn07qz6ClaF9mojsJva6mhzds6xhczxYzvckTSrfKb1rDHQMfmNHpQuJ9euiOJBCM/zIR7xlbv
zKHDyGOsYDT6hV2qTI036oDwkopy313ojWa32G6MYfi5UHPvTCDeMkJrSLFP/256eW8XW24pV2L7
CeHLjX29mgyIzInm1Mb3UJ8KBx8x1NbKj1OcKQ7KGZGi5cLX3BZcj++1jijwhYxYBH2HC3Hryzwy
jGuRpKFS+bMt4n7bGJPiXBVDFkb51vPaYkwQ87XKGUlj5HzSn6OF6+wFxNY8RErWmMYfhhstiPI5
bqTlp9iUJpofCTkmm1Kdi/TRGI3YbHyI86F95wyV5523YVtaH6pees4OqLkhzqE52XrQTZWnbe3a
xIzQj0yUzDay8lJE86be9m6yOZ+8QAoMx65gAjbTrZwRAn5QokIXl+HQtcO9O+GwudESTb0Yori0
fGWc5/K50cPpOa16Rb8yevgEVML70LrggMvVa9tEOf1ch2jQn0dRFbZbIb3S/oIHowYnZJC2Gzjg
CH+aBFXuommVmaqfNmYZXRoSfFGEwE8ZJ4+Y6IVwATiUK38wzXb6UU4G3XwfXiiawey2LNyEjVWG
6Grh4IlfXO06O4HTof4VrkSSQlZHCeJpxBE8L9FqSPCU9KcO3048eISLYBrGhuod2Jo+9E2lFfZt
CbYTh6C5UZ0LMIberxaE5nNb5UIitGkX0ZkBHiknIKwdRDgzJzR3Wl0rt9A/uDtqrIXHe6NvQy3I
hWkhbT8NVvvcJKH61TBigR2azbP5s16jTTE3Sdns2qyUVypGDxkAdanOj60yNB2UGZRCiG2l0+Fn
SPDia22WfNFbqDi+BvvY9IUV9s2mp8jYB2McVdE2xziPtT1njrGJ1dH4oQ2oxvmWNyPk6NEei/3S
G1OXdViltwI+ww9VF/BuqgGg3l5mynjvhaWLi5jaS7GNsVUeg9gUlRlkAitVDAvqxtpB4tCfo9To
cImOdGfYg3kzEYDXMFjahTLrvjppYZjX0eQy8DSjgAM0PbRdv4yUqdq2cCvua/QUhk1lojR54dQW
OVcbZ3V24YaTOqGrVEY/wLqlyhYvBKNETMTuvjlzanUPCcFwH7SRIsl4M5soiAJw8wn+jDphERPp
XdDIeIypvc6dZ/lI+TnZTV1hNrErrcya/ByFDxV1fDQ2MEwNXSOIws4VF2nTR+gjJ6lxjzfvHD/O
iV0yGZhK4UmalHTW004zHzj448faG8M7zm60P0th40WulMi9nQm3UeczyZn5C25W99Uaina8pGiQ
fvUGBCUvJ1X2CP2Ixh43xOAhILw+K55VPdQe4oFGtU8Hq5MoYusoolJEb1BBhdplfxuqIVE/jlWh
iccCA/A7tVW6W23GRDyQimfOl5xD5e0wW31+rhS1V+F80SLpTy2o+VR3Q5bjaaC4v4Yp9CpgsYC0
917a68lVHWsqjo+qFe3rKc2VPZig6NmQGgIpvYsc9DmKmxaqo2VaKyj4YGW205ImTfEplJ52YUrV
erRjFB/QkjX1LxBWmwkZYjdG69v0Rhcwb6S6l9o0FfNV3cclMqYWDpxbV0ZGFdhhLIfAC6fYlr6s
hPGhCBXkirNGFIMPstx0twXum/33kHZ+cy2KyunAOcaDseUscaSP4+s0BgJrmY/5TEntW6sK9Ztr
h1H2ANgp0y5zrBjMs8mMOfKbyDJE4PVapwdanynZnrNk0HcIMNZ65AM8trVNpCSTFWCsVkRfcm3M
vtdDoz/aeeWGO1NDKzNIjVzjbEi4A9rt2OPtSz3GiJq7UMlFcZ9nRus9RlkNZdfJ2a7+iHxz7xeV
od8Z+qwCRU5DM73UQs9ofLIivHhVVYaAghsL1/XWzdCOKtsqLW+jcqjzR7uELLbH1sydr5wIwNhD
3OHM6cu65pbM4iEvwP1XjstCTNsu8OJW4rSEIqu6bydW+Vcl72M7SLuhvzDRXwLtCQTa2iK5iwof
gJwMkUGvmrIzSF2YpbR0+ydypqF4krGD+yl42PbHmOEIxD8LlAAb8CrT/HpWGoKEurCtzxwbuYHP
TZirMIREJcRZBS9xvKjZo0aQTF2KuW0/duoihoW97qPe2E3ySXF7KFtydO0Jytbotvulzz/cZZpZ
x5+wwOvMc63SapZ04fYm5ruDUxb3rjpXHmKY+IiySuY0qa4xSpbZhahbLz+LItMDUje7JvqJCflM
+1gqKOjBLUHo0Bv8DCGE4Vvn0dV/sroIjZ0Eurj4YeAqzhZCpd66aYrIfTarcOCyV73OukCrERJ5
mWrTfD7Zg5JsgdFb5j6ESZKBGLBdvnBQVmPSfCYyaljGQHwH52y0c828N7NJ1aDoUEt8tEG1R59G
vnSPOy7El9vWnBttR3sxHvaYaMBodOFLPEpkDqe7aTBKVAnNIm2+023FFtnLJrM/txK9Uc9VxZ1l
UIFuHakqOcaFJZJJfKljFG4CXUsLvCnoxl+m6izdM3Q9KZ6Pmlc2QSoGDanpDGe0s3YadGOjuXiF
3gocCDmCasmcBwL9O+6RWO1L5VtRYKGLZUQTyZ0CCd26MnFldXbklbl2nWlJOeLjPha23wxqqu+A
oaQlaNtZHz9EQsn0z9jLKjdN21fO1UA7t/tRe+ogb8xoqqi2OJmpiU+xDn7EL4TUu12nOLX2wSnT
1N2rnek9IW2mis9OKKF9mHbt6Xgx90pvbbmeXiSegLorQRbaE0JXnUTc56mOJql8aZA05CrFKOTh
JW5/F/z2fwTVHgBx3wTp/n8Iv114Pv8z+nYP2rjMn8qfv4Nvl1/5C3u7wGiBgyx0Ljqx9FT+Db7F
0vlPBxgPkDJMKai5LbW2v9G3rvEnFQgAA0uzabFc4Ud/g28t709qV/jbLGV+kE3We6C3hwkQhUtC
fuQV+XdMkFJQbg6TZ/jAE9XGVF4vzKVe3/TumOUYsONBX290ERmKezUVSUVpk3DQDc9lYdjNZ7wM
i/qUfcthwWB5FpSHwVDRrtbAU+mrZ8F5LhW0OLTrRo9snaaMocbdBcr0UnnoCqe2rxHlFhFA9S51
+nyP7/uQPib56N4T2Sadz0mWYbPmesoEni0x3I9CKZP5/Lfp/Ru9/DvO4uiTYbam01yHWUJFHtH8
w082jCAPR4zLrxVdzSNf86BrX49o1svHysTmckNJGJSgbPUIsTTNjtuNEK1bPb7/McDyM3PqsobW
M4eaXjWNbp5fFwtY4ntrDEO8040izXwDGjxKXbIb7XbTllHtcewNeXcRdSNyeG8/x6p4ADETRBWw
PsCsqAfwLKvvEaZdSvNSehdF5mIme2FXXdb5kOQLT70kBJj1+y7JJK3vZlJ0bM+Id89T3Q6DMSzV
6YRwwmuPQy0e3S5oVIDkvFWNa4Q8HcoUnkFd6E75kZZpjFXTAJE+9qvRE6W5i2aZRYu7O6i0cWMN
piIGXyN8yD5WIjWmE7XL5QP8u5yzdMaQPASJAc4ShNsRxCQ30OUcQwMeuy3oC8Cvatpon3YU2XEo
iVKnHn2odJPQicysIv2FE6QynCJhrEQDeQxYVGD5wOs7ADZwpDxct52hzC3IlPk8RHq3DL85rSGS
9spSX1wmYhQ8aCvoaoMiwY3Tp3MVkgN5NRZAk+3UCK1kYGDTX6o5WiqmwxXJAeG3UlV6MGDcE01b
fVSm6TKCH2w/xePoiu3/Zu7MduvGlbZ9K/sG1NA8nGppDZ7jDM5wIiTdieaBEiVRuvr/oe39dbI6
HSMHP7CBRhuOvSyJIovFqncY0Kfh4DHLQFSfG1yI9TNGJE6f09nl/3LqMxkmvzcjtZIdtSOaWfD/
de/87EmhpEfNAL/okFI2FCIOGjwFuwvHGyvushktEI27LROz/lk9104bT0IKwFIuesdoAtj0+F5U
ljmbBkBQaT6buqsSEOLYE34c/x4N83Xq7PnQ6CTsYNhS9JeGtQFlkXnm36qc1QvxAa2/Ix2BNntp
ZfxYWQPmpqGV2jUYxgDg2HMQn7dwrO7Yfw6WISx5o8KttlEBWL2/qHCb9U3ulKN8Beuafw4qJR9y
UngTgYm69C5kg4LhdYbOR089zqzXMqlNtX1Ek1C9RLT9sf5JINFQYdD4Go8Pe+IcyRaEqHbi2yMP
WW/4HLgob1CtEjl99BY5ozdt0M+/6aKrL8rLQVoafwvdBj3ve0m0eY1gyacDAiBmeDvjaeG/Q4HV
8O7cfKRDyQB02ZuZBFycgqFN6xsxeO4YS7vRAg4vzOGzXYbbIZzCgKRTqvvO55D61C7JO50apiZI
v7uwm2YLt5+ibC42ailsfiqf730kGoZTkwsLLY5yum9K6jm7PAy2j0tD8vc1Mkr/xh7N2ti75Kaw
DPyKalK+9I7azVaA/rYDztz4vb1J37xuZkDfoIQLGVJ3Wb6Di1qrcBcce4ZDBbNnvsc9rgzSnSyU
c8RTRtpobPibupv7rcCWch46GbtV6H19YQz1ivou8OrbYPUz40PeLJHm7DZc6ZoGnGVxKHD+u1SV
Y91PC7XnXZnNmCbHKMME1r6mmNFf14UssyvPHbIhocKBFVAjjNT9VsMiwxTnhTs7X4rcGQrwwCXo
JEDrO2/E5Mg0lsA4+kNuexxIKaEtwS6rRTklVpD3TYJr++rgRpTTDarSnIqX9DxMq+sSqPxblxOZ
QpwyW/s3dYcb4Z0C61rdMbNfbA483svZKBKwwANpwSrAXWdxaxrWmnokaACECJp3MpgoAq71wIkw
t3Cavmwsa0pSslULGXeYpzvHX63sBJ9FWO/RHmlk0qT4a4x5syyHdfTyQ7BYk9pnKRV31xVbm8cK
GO6FTLfgc7X6hbpUTT+/XgJTRHsBhYVirjfjzAG/zKUyiuFYeQOlDDo6Qn2ZeBM4y1TE1H25QtB2
fMoqnU1+/vVr0/PlbCRo8IPpBnbNf+ec14z8ZehDbzwoa1uLexMtyzKu5SC8Vw4vT1wUm1dcB6bR
PJ2t/hXa+9MLAwLRYEsNZOJ08f16khhwNvPsTAfZNtWSRN4ojqjcZfnBbFpBQQM97ZoE3ZLyBZTW
T8IQzWumKqxtD5a8nsjfreSgtWVqb0TFhmOuetOUXgACbWi+bk0ro4/BGmRoCam+spKGrRiTQ7AP
1QvL5SePT7qCAZHv0K/hIPXjTXROnblGuMhDXZhiPIhJIT5keFqopvesDHV6ijNJ5VRZtvvtNx6h
tII5FqkkY3+WSVhC9UsY9ugjOtbkHwSiBOk3bEjdXTEufsbROqTOs+/DaHghaTzDD+j9SB/wEOmA
r6l1r/Qm+d3Iw2HGPHyNxkMAjsVMMn9U+vxjRZcD9rHHyDRKK9lAjHSHDLGk+jjSNEQ3aazS8aoz
TQbn98cCfBla+UiGk9KevYVy7PqmzZeRONC13nUVRv3XOmyia0SnjP7rPCj/ckOJenrh7Z/nTRCu
oLrQEKX3qs24zwZiQ1y+Hzx2Qs9FND9ZVRu+HXp7fLv0whC7ahHwmIbMRhAqm3yj3P/6sS39jn9c
9SAiHfICFgAcy3OxFPSZi8He0EyoVllHEx61Yt7PVVAEiYsi184yK2xs4xK6/boToWfcdWqsrrpF
bsulQxy6m2UPLYOG00AzbR3nl4Rt/7k+9PBoyUKkY/iiR/C7qTIN4dQbac4dFsWqkqryw/XDptE6
EVLO4wf4/06RhOH8Eh3pZ2PDUR3qCQ1k8spz3ILb5ID/1m049M4i3k6ZzNekZDGlO3Anfq0V0NX7
KpLOSDeh9q+myG+v8Uy3783G3yYqzlbn5ddUxPPP9jSn4e91tvUqerQm587Idzmfnm1efY7lt7uk
4iCh9f85OzldS29tq2W/Ii7k7wrPLj8WvPjXzmqVF3UWtnT40Q8UL8zifwZSAgnKzVqegYE630Vt
Wc193zeD9lfNDeZyExYDNiy2cdHanVUkmG2aqIGJEnjXZWan+b50zcx5/cJs1lvF2WzWVtz6HKpn
y3lYifpy9dB8F4fJx4E7wVrD2fblXFOYXqJmDpNgTOcvnVhwHTDMOf3YVuRBh7Wu25tK0Yk6Mufb
d0tj4Wv+wr39M1/TBiiA7VEsDTGGPVvpeddMovE2cSAb8Z19PuPSbpjrcCtMM7sitWjeTbJs32G5
uPaJZ8iBXmnptUerW5qvQ4FT6Qsx75Ei+8NwcWACn4wwC2AxynFnt6TMuetBY2D4uIxUY9EoHd6l
0ejWCez4DFiACt0jXg/Fl3Cp1Q39k6beoV/G8R3dbaq1tZAM30xwpp+uAmqv4I3Xvay6fNhtTWMe
pgl9jJfuW+OUfrxvuHTB45v2ASCfV4fsdRtL9oOajqLfO/RVmqUp3k3W1OQJsXQNXkv4n+ov6WRt
9RmLuzB/BeBBDR+9ypJGbDeOgQPaCy/4n3dFHg7KBMYN8dQ5L50hRNobDvJxh9HsugCV47GeOGeD
Sw6LO/uxoT1h22Gwu6/khQ9amnZ+vS1T6nv7oOm2Uh6U67bdm1/f2CN48ofhoqDKTqs59CjwoHfw
YwRtkSqcgbwD0TbaoXdi/JptKp8Olq9LFatg9txTZ6/okMRzgBDl59a0F6oHa9b442HqPf4J7wcq
GiXG9bd8Tnl4M0pPXveY2bmXK7TzwYtTQ5Xq5EZjaf6FmIvgUmIMlfGSa84/dgSIMdQY2DCBoAMJ
P9sR1i0qKN6a0X5DLFcdumIyuytDtiATwLMMSNelqZMqdP22rn1B9gvM5o+TD7tSCwQnLEjCDAnD
OVQqBcjiEEzK49oLVUZ3qho3BiuCa8WXkjNWB6kPyaJZfSocer/zRcV2INBCxAjvzheLLz8ujzWj
0hmpOeVAKJgn1pTrItlUYNUaAtpUmVmezF5majqC2JqM/mRXxO4H1aqu/OYEvVG/zcxu8z6Wgv04
jamS+m9G/PXKkBsw6dVqmEFpp28aBKdSuTN7LOgfIMx0qkuiCueBZo/GXpRG+6bsBuD8fiX5s7vK
HUoD/5YgQpFzvzSdKfqDWU+ijo4mUoh8fKWpSHGLeKkvnXpbwXdhi6tgmDRBpCeTxblqivZFVOup
g0Ak9ak+D3VNTJVuRrHQSbNxLI5ZafRMFir4ra9eNzMQVpX0ozmvn6ZmXOV7q8tWq710fYpLBPG5
5fu9wpw9dY4geI1S7TI4l/SkiOSuu1tyW/AYjWgdfbiE1TKWsVeljFwyzZH+WV/5o387eEWu/43j
neWdwqaJxu2icuUWZIeAwVb1ndH4/uLcG5GT2eaxFHKl2tb7bpqWWJu5Xu/p91Nwsrta4Cm0wyvT
msmeb5/vthBMJAtNKhVQgyvV5Hl57HPuto3dNvnF9kB/lnM06ka5ZWiMkDeyOtHvtHhkplG9dFfA
q6gxegVoA1zMPOhX1SGbMFqbLq1ucph4OVVRhl45pcmYm4ZbMrC5rTDa4kgjeeI5l+X2oGXOWOGV
35ffoqwseU/989rvFsShAYU0DUOStkIv4OfvunUD3X4KClprHfLlIuoe7Myuvdfh6NTbw4whlLyN
aMx/82kNjO9oZS/952JuTXXdW6qZjJij5JSaibC23J3iYoly3iVten1RlUP8dEAMtMFnF7Vw495a
C13BxJ1Nv61hqojkYCJM751vU3g99MU6L8nU5uv04Nt1yS3Tndd3nrvUbz8HXdquCI2WFSnHfW8v
2FYdpWFaI/7reMv3GPKqIGRVyM7UcdqVGYWjOEQ43b+Nog0T+Qt7WXXFtALOYEeXpttGsr6xuyiF
m1d4wwiApMEY52oFMdZB+k+DZXw1e+Xst3voMTI00TudN3UtZkNqL+eOWFEmAp+G+ZgNnkNUyIFI
RqhJtOwsb9HUHboHa7BmFReyIwLFYyErpeLA3jrn04YPObcMjC0j6VWa/7gh5DovzXTJYYlnPASi
6FhaWCR682uz7jNifOsJ9N8QeqRHDlkOmdkH1JL1r7mCyUOlxvVowb8KrWJjCtawNvhHyy2y3tkX
NL9947YOoq54veEMwigVrR+4qEtlkskWeICviqOXzvpLNauW4UTxtyq/Pa0yR876Qy6HZ9atvUXl
XLzZAKIYKPEObV99nhq8WKoYDSw66AdCjH7phZsOOqyBASy/oY/qlB8sIx3EKdpcdwY5s3loEORL
ByCwdFWRvgbt0VAyrNjxlrjuMWL4irV06TGPskyvC+X1xE4sEUKAFQUYxRnqYjPr3W7JQiPcTSU1
xPtIlEPx0NsI9x4tQdE4jKOcCuMau063lm+IgHP02sK7np8ElYNxT5yT7nbXSCOsaJc+v6fN62nH
4Fg0m4T2Rs1s+E8PXOTIEM+xV1hLdDOtUtD/w3V9+jOQKpveDwhkBFbiOQuNwbFeW2WCpO8Q5d1b
Sz/1uKgyh/7qBksYN9YwtFV7oG0YDvdyjOpSiyoD3IlzY+rAz0ybcVVhrjznSViXTnOaM9pmtwNl
V3pZaVoh6gBS0EC+x+uLNHtws8HmhlO8nHkrT0vCST1e1HNPg/FrMeewWjtT74ot6PwGiOMwdBX4
uEGvo0VO23olIiH5JgVsSdI4QelnpMM5tNYrGRRD9Rk6iJ6Gqp0wH82q0cM3M02NJnothTvyUVov
indKlV73NZYFIcMFloHsPPj6LSXjicCySZ9SciA64ItzUVwzYVtxMajBAmOH1+tGfW7pwvAyiAzM
zXfuAp7EwIYUYiNqv6O02eYc9iLDSHD3HGuqqE8bG8mFp+Zj3jtjNlKmHKz8VS1UunxB1Uzv18+5
kmuhY9JePu/lVV2mJJgt7Fm9uNYVx6o9a193iJ633zJHiZA7edrS7NTLWJqD5ep06Snx8qSv96u5
dQQfC6Svg3gzIXCFV+Fm6b24BG7IimqXUe+fLVqOvK5apqUeKjfQS/951wOcVKTawwcpRvu/vTrf
yHXcDHxgKkaMx70d7OBk9puKvacmERSOx78sbb2iok7p+ZB5q248tSFIQGNX1iZJjGyWjD+F7wLv
aTf4JUvW8/Mc3A26Q1s9vCuNVBj+bjGrThxyq6sQyEOXamFVitDIiLbuU15Kf1zxwEMGyhSvQ9Zg
6EDx4/vuSkoxECCUAcTQuQhoGbCHmNKj6bUDCqhzCutp66uCRs8b8hq99IrW9Q21n+3qsZX3dIWg
MlsXlsyqCfT7pqj1BuplTVWZxwh6bcbJ0EctEv1v4aGc9K6yB6OvH4Zh0sEqSgvDLD/lUHX5TmzA
O+FtoBSVdhqPg8fyYN1OjR0OxMZZ6mnuoD9NiBxbxMb7Q+cgA2DdrnMF7mxvVpF+CjLqmoHsmdLu
qTdn1A9fYVbdDOXnrRXOYIEZ8yqGoitmzzSseF4M/nqLhoBJ7leAeJ4fR6rNA339vEa8FWytP4r6
4TktsIqqkF/6cQ2nd6vhIBsv3RTrQgrVNUdShMmlDsNFHhT6pntX54SORkhI/EkhJBe3Be6r20Mx
IckwnCTCI7yO59yjsIeO3xeWqx+yySMy4jfLIPz59RCin+hczlHTpjFzRf/BdGgmHseD1cgiAk1g
gPJGkH0cbZ+OOgEDN6w1tp1IzwrPbHXzshAoVK96uuk/ETQku93F0MuOW/OcUfKbaz42LBH4xZC6
YsyR3CBMOqcUw3zTPc3nduz0q8siU6+iZ0BInzc+f9NpHPIAp5gfLwcagj9ZUfqgXeKJri2/DWM+
CDshw8+2QM8Q/ZhlPchxS5Zyquyrus7GIh+AElZAeA3HCLJb8v6ueAhm1Gw/RHkaiq9BxPV2k9UC
LD1Gwdi3H7TdJ319geY4Wumm2Qz9fLJQNOKJm9obGxYOmWdS0uqp3pfIvSEMoJpiA+OSC8qcXVyM
YzS96qptW9+LtnO0RjxO3MMct0Nlk4bNgjfj3OSy4tgRV5HXocq/dasxT3smdJjX71S22nxptqER
/m4FOzMp+JOpghgiwA6qvVA0mVCnBjCyiqSqmVCv+LsepYtcYuz+VyFzcOdYG6M4K2LGpgqsazmH
Xdm/DgHlmJh6mSjXyDvgfAqmWI8lk0WwKzLv3rIoWMlTFY36+tDTQ1XuhdHp71w0dNxTWuHvZuxR
AZ+au34ESRuecLzC9esyDFbZOvTjt9yx9tsI0jqF1Lq5YPDoDaYre2RbduVJjYCIyZ9FCzKhiCN8
6+j+NNiEG8PNoFod+DBT0jk2v88Gnj5lzc8huy/sCFgMuY1RE4l9X8d42jkRBggyLBGrGcfey0HI
paPIrL3kOIQTerP2iNJ7VZ15ce6NXvQeckrIm12mOvBlPEWb1aw30qoXP/aMwKxhlho9TJUdjMxF
hu/DzWLe+EU6jDaNdavwbmxv0ulqg/uB3s+eNrlSsc9Afi3XlUdwnn4FX3E3rOKx2QxZJ7Ri9aGM
A8hIyHg6m3pDq/8WRtqgHuAjsHphLzibepWmyh0PTNqILZ2JQjK5PR5Pyqh83BfQgVmvpt7Re72z
UhZx4qeTLgwjvXv7hLWpSKLVTjt1oPCblsXtc7gAhNGyI0x9r6M+iV86WGrX0cXMh+uxGW1ZvOac
mM5W7Fcujo14uRc66x+CWYf2FQQiX8qw0RtwEGasVOJVQGTPoTOk8lOK3UItcQCpHnPStNHD8oyX
MP2OY5aThTrghcsUsGeMoBy3h6ifZsbUbnsNFikbo2/nQzW55VCdfL/P1/AYgSpDb3FCOfvekY6w
edcTw0bUYNagYAuPIfasXtGpft7GkfFSxMjV8x/H5ekYY4wjIqIxerhjmwxjOOc7OkSSyGYiUsSN
IUa38SmnA8R1sp/CckHeygHpKXGWWUTJZjAcDchpsXohnjVPIU/mdUQ+87y5oiNe8EKq0DBgtLdZ
Q0Ul7lJ0dkmLnzKfQqY65jmrqVMFGzYLQVU+petZ2ujjYEe3Rh8oVpjE9OsdXWqwlNI7XTghYjGc
wtHSiZYp7G3o9nVhRPnV0q/pan9ajUgt29FjgNWSMEPC6I2JqkaXJW0QmdlX7GVl+iaaUWo4bUVu
pNsO4PPszEhBsdPiapILd91llCis4USJrgq/UiYw3+J4KdSnfHE0DirPeI1Ht5mL/sKes3R96NOq
WXabvznbMeuls70ltdqEcRy7yFNA2yk0iyKB17BVD0qAtf5op43V7u05twuD4nK0ZLjSWdM49LHA
nLh7XTRi8yEd1U4Rnqh7G8gURNuKF6CEYffZSmtlXxitFOWXEoUruglbFxxbR0WivZTol/gXm4TC
8KahI5fezXBnWJdji29TdMQSmuN1ij9jFiX+iBZ24gJZ8Tmz1FXvnVZYXoNMxgY7Didhm3TT4kYf
zdKjaSmJ7ZyhIeMkj0g8I9lMv9Gqr70cm4Uvzyeu5yybNEBnPU9FgqfziuGkesN1p5xTZRb1JPAI
+lYG/mLdBIBul/dtwKQcnw7qGc/bJU/zXz3lUPbTqlLrRrlxoXrE9CgAX1afn84XVbrpVPM5z31e
EoE367RamI3Owg1HCvMjZYP+i5jXAmHv1dXv/bA5GDSvUCKmprdjGyzQTNC2Q2ZYgiH2czqiU+ui
FDpajNU2lNeSEll5h219PqEXbJhdcxnMm1/5yZopHTKo6epzkMEBgctHbq9Y/FXXIPkPEN7kKNkL
FKJJQScLvDZQAN5wl4BcSFkzVTFZ2TfiUk3o2vrVivaVUIUqdpzKlvotS8rPgVF3mL8uUH9Ailyk
7tqgPU+1ernNqg7F/7gwnQ2LSemLzdyDvlTjV4wJpvErucRUfslDIcqHooxMpuE4AMP/IkvDWupY
BmB70GMK/AH7zmkz9XmqWBeNe9pQlVg/9Uujy1+q7Xr/awmEpCiPKeQMfs9dTR0EzQx7Fwcl69mE
NfJUPAro5XcD0CkQjmVcGb0ejlYok0A6kDGQG4nC45t5DAf/Vjqp3gmUZSNeeXiOYay4kPJEPs4O
GU5hCatK1spLozK2vMGoUb+gFckL85/2ocl0Gm6nfkrnBxPiATWqNdDhK7I2clHPsFkUSc+ScLfk
v5u0Ljox7F2l50BleZRB/MWe/OG4eibQRYqmYW9f43WiJ18hzI733Uxk1Glsj44uaAi/H0cuRmev
Q707cOapTHxPpUxM9QwepAhcR9Q8mpXJ00HewbPDniIMlJL1qQaAdgIVE1T1OEQbQrF+0tZCAX+H
p/EqLyAWzOb7DfG+8QDQsvdvg6K3GbawJsd6m7nWNL993lPh8z8WT2FDsNWlQdqvX1I3E9a0h5C2
6EHL1omxXuiL8Nik3HqY0lwZRGbDZJV3MR9FLIktUO+ag2Wvkl3TcSkG7wLDbhgMsxisUcYjOk5T
u1eRkyJWS3u+3Zar5zIAzVidaVCAqAgOw3MtjzosmYOUgQ4iz4fFbE5HjhSw3uByxBwrQ4WLkJgV
E1jOq78eA+HMIWnyuqaEk2H0YD/FgGCoiJ0Ku194L5aEvixjSqNQ1OJqLvWXVvsvtRTzBF5BzKG8
4dUNADh4hMzwdYIPy4v3XnSO/saA9sgRoAiKuZFitz5V1IpqDpxrxr3rb2t0y5yvWAlmJrmXpbZb
rDtxMd85EEyV/f6xPfNb1IK3XcN/52LdP/AKjl87LYg9/vKX/pWi8L9IPKB/9kviQYvy9w+0Az7w
TDvwrT+08AQEZ7YqBJa04fST5rfBjwDE0f4FHBfQFwnoDj3TDiz7D5QBwLYDmcNLwNXylc+0Ay0H
jqIRgtZadxTvn9/iHZwB4LQQp+PTxNVqRZipnHvxrnTt2z6g0OuUqJmOrvD3hjWPJ0/Jl0wDH+EP
3zX3Hq8F8UJjN1zsJ85V9uHn55aqR4rKXmTc4ImJGXGKW1c0rp+odow7u6rzfa7sw7pk/SukfgAu
sEElIUT82MWMa1dJcVymLb+yq9bds0DHw4qd6JG+z6GBBZ701cAhzzb6pA0RIwN04O6cuieTB823
q6Nuu2lr+ZKeg27jnT0ZUBzEYJBcw7z8XNgqQNcqqlIuv0HUPkgqhWSV4JFsb+BcYbhuXIO4iLep
8Q7fTbVXT9f4ngRx1uLTY8qVEYnVU4xCtv75d5ATrMtnCWe2TMg9sr03c3iG1veShMTPXp3HwQVX
eBthGPNc3LyY6cF0Q1QkRTaXf3Xb4t0MntnvqwmYkRlh+hM3AxVuuwxT3IysLP2T0l72ce2392Ip
12BnVYb/BsOqy2Ct7CMmJ5LCU9053/IlLO7xVKcuRBlmmBLY/FlE42Mqr/BiKz+VgwoSJFHZx5vO
d0gN1/ZUIXX9LGz1W+HtX8PSDxHubv46yGn4+h/cDcb/HKb2r88Sr4DzgPe/GMoIJL8IZdPn5oc4
xm8/xTF00HAhwPgdIDQi348KDk9hTP9EEyuAGWtSFQHmvzHM+cMH/Y9ao8apecSzv2OY8wc8FTCs
IPl0/HPt3+FOPepw/L38QkwR4EZBoOLmLODqnsbafLcIIPYi5rJkzd3i9fJt2EzTKR2c8gvVkQES
sDO37ws/yKOTSXHiYtkWsUdGxMn2UQmhm/r/qvftm2LNOwpFsspeN5AjXjtkXXdlE9nvV2UUby1v
TD9l3eLsO+IJqNrq1oLyPR9UhnjeWrnv0GyarqQxG69BUjhJAXz5nZXSyoxD5VTX+RCIP1NTwUOc
5X2hqkrE9uDOwd525y7fLd4WXjZ2j0lNJ42MviM+j57WTH3Cf/z/mOj9L3w8/gendwDc69+n9+Fz
XWmG4H8uRv1l/H6q608+b9le8Ae7NQQq9JXRmPMigurfWzaGFWy8jumCTwEK+X/THZzrH0htYvHs
as1GNjqSgP/6dHj2H+BZwMyC9nqc77814R8B839PeANECfgsD1+LHyc6ogx1OjdVfaoUUPN8o87n
bjBOt+IGenvwKjLH6QYdoBYgdq0+FAga7DoS6kPTW5RFU7XuKP0BjCB7389maj1UqBMk343pT7ak
M6HWv+9Ow8q+W4a5AbltRDT8VDt5c2W7a39dqQFibxiFN3ZbpTtziLy9yAIztua1fkMl490Mzf5g
m5moYb17M8JLdZaYZm0fUrsQtCFG6xh0ocI/y34RhKfhRD8bR97U93dqdpOfS2SAT1NqhTtnQDG2
NvoGWakq/xM7pfzKR+JlP285JEwvdYtEirF7iQf0b1c/Azlhkkc9MqcaR5HJO3AsWxKDIvI+FFjh
DjkGDUB8a0SHlj7prWW+AjzyEqDux4zl/97ROaWnazlfoelAfYpKTRv3/lzco5QyXhhUdnfeEpmv
C/hRESdyaha/nhg/5pp/X/MMBIVZM8JBll2e+mpqOOmh4tOFbX3TpeZfv77CGUzw70uw1Xz/QlEf
NBoI5dVptrL8autFvldV273F2305ldsjiLNC4CFbzV0AfPoEzEgewmy7rWqN4zdUEgGRvYmq8Usr
fBeklj1RxbbSF166rafWT6ac5hF/f4dULTtkOpYSZBQQIA7r5d4Pu/FQw1Y8UTVpkbCpq8ssinAz
Tv38LVz7ck91NdJ12ozFSwVvHerg6FQqvzQXy8YYdlJXjujXC5MWyq4SwYgv7SpfIAT/23vT//7d
eobxXsg69NrTliKrWEaeSCiVzkcODC/g/h4Vt382Kmfp65RXWe2WS3eqZ7O+zANUKPI2NE4eAsZX
cyPQZwAkd8T2uUuoAg0X0yCay7mxEOVQk3VPw3Ld50Pu3XWonXJgpskk28w9ZX0+nRDHws/exsU4
pWp+dDzoV0p189HLrRyE/mTtaQTRarHVnnqYfZjl1l658yQuwGRymPB45GG01BXOnILyQtcnU8ZW
gTTkjZ1N4WHJht/T4/17Cp/FduDAW0mu351aXAd3XQ+sHXIWLbl+fUk8/oyb+/c1ziI05o3kZCui
EnVQjoeiFjTXiNU72U7aYvr9kg4fXYlw5oJLXhw2zvrCi34kV/7sRZ9FXGDxU+AOLrJphY9Tu4/w
Og12yIcPZpbPXwE8YzwSljSUEtphlbubeis6jpHMRIxSjWeeNmkhxvRCvNAP/LPbOQvBvQr7DmEw
BrtvnOtlq+aaNi5Gw7AwsaVu3csWide98JA2R0194VCMdR9Wv+o003J+6TZ+HhQ40/+4wuYWUebG
REwui7LihOJaRqkIC6khS98JZyGFbBuxX02AwPkiwv02ROExDHFw+/U46ODzz2GgJvTj9RHXcw3q
7PUpXGaOaGh3JFlXi6vWDOsEAlS2//V1fh5J/mFzk64hKwsU+WkuVXMcaWux2UciMS3x9tdX0IH+
Z09yFl4Hqphb2kfY9UhKnintnQTKKHgNz5ouhFNa+9Jerfe/vhjHm3+53HloVOXUUlNpT0gurn8h
atdmsQiC9dL3NiM6jJ5q6VSPfh3E01DXV9TnwjJB6kth1oEInNyF0ld7oI2Df2GM1U3pL4wOHSx/
V89hdYOJl1/FVrmaf3pQvz4LzIc4aUMN/lit4/QxN+csaXLZHbzJN4cdMbCiSesRTDnPBC2Q6DbX
cviI6r0yw2kod2ABteFfGMxmvCr7Zpzm9dZJa3vab5QnLiC+62pmYRnbvm7SIIzNtuoxSidFO/qt
vVkJ4ssT6tW9AIEftMFd5oXNGjtLXl4V0YQJrfIblNra0Tber+5QfYtCg967jIKuuV5pwX/0yCuu
0BZTMHuj1tp7vnLRMYKBjw6mM9gR9uW4ZaEbFFCKolOTHRzVZfJo552PuFkJdhEh5u2bAXLoT9rG
0d5OjdA7ibV17kW4wQXrI8O9Hko/ertCqbf2Ft2lnouubZpkc2NTjemm4YMXpaDIopzHi0cRbQMK
T87gXWN3tnPwEo8xMshPk1Nf1uZm1HGrCvRp6G0E887CtxGguaPeOkVT3VXj3F8ICktHVLMMCczL
482j4t6H8VzTco0p4yzFCRgW7bjWjoaFgZ69IxQO6wMshRkUGm3kardgRnDnl4C/LnPpjV8736u/
LSXKEYMIeoid/djuSRK6vRV687gzioHKsADGOAO2nRpoUAM6HPiA8pataqlft03bNoDl7LCLMbH1
PxiQfat4GN1qiYVD4T8OEN75AC8BpMu6Fa61dxHY7uPczozmFKnc+VAiMXRywgpsFNo3n63K9/9s
XKMcAcp1a/tOSNP/M/IQhz1wclEyKWdbZfd+4SDsY+E8lu+qMiThtCu7e+02TfMAUazNdlDfK/NU
CXoA0H2keUhrKnsXAmjCRWVQ2jsUy7Dtm2b0wSWorrgGd4fxqANIb4gLVIPTxA/BGcYKTaB7V9Lc
idvJFMsuLEb7zeQadpYUkppdbK0tAIJe68hFOU35IYqu6GRNCRTVdG9ZKfKo4YA3aYiulorpy2wf
o5Xu0I4uNpQ+/I/lG9F7LZp27mqUgD97MKqhmx9dtUxi52K9dp8hZoSTVhoy2WuZfQNQ0UOr9hbl
7TKr9PYgD0FSBNMmTkZkNQcACX15t4DLfSNzNX0YTKOXewNaULZj6mSJB1ppPPimU96PeV7UYCH8
6EvHWtOyCUPwBl/V9pvhjP6fYQZOMsnR/fsqVscvdpaYBnQhwMCAahvtMsacMvoi51HmO4+m0dcu
c8t3RTfWZZyZqzMltasUPqyOu1oxfZr2szCz6XaC50AZZJoOtjFMb/2h6NHWTLP/R9157UiOZFv2
VxrzPCyQNErgzgBD4SK0TPVCZERkUhi1Jr9+lmf17YnyTg/HFHAf7mNVViWdpNHEOXuvLfaYYqM6
jKBJan6U6DcYHcJ4rq2EEsmQ/pxjsw6zwjE9B3jpRQxU9anXCpAsc1Y03w8oJdJeChWtrF4V2UZO
CWVfGGfi69gN5CaXcXUxkT+/b/qo1fwe4Ua9c+a88tR4wcTRY8RG/zlo64t027rfLV22rKGOUv8q
6lZ4J0wKxUPU5DOzZl9/VTV7KS7UOlKvU0xX+2ZIetsTtV19MjpighG0LM6V1qyyD2XbbAxHmYCJ
xVF6Q5ddCXiRzc5sphkuMVKkAfwVfaKDdDOA0JMzUfRLuhsXo0f8NLvuD7NS0ygs8kl9LbAn1x4H
SlPuYSEOLw1b1nLjkDkIwszWYoKQDCW/XtyqX8E1thaSh/4gPyztZBvVsUO5SqmNrzDAiu/o7Zlt
CVyBV+EWDZRwlBWM527EQ8Eczpzpp6D5E09NEvMKNCnf4cdL4IkV/djY0uMXtOdWHM4GgLWaWJYM
ATkGctLUM7ujwxngN0v6cU5YvbjriJMYAhpSBE+kNDY72WtnnIkntj7O0YaBhO1kLWyr3DXI4Xyw
vE8VNLRLrOSLNy3xdOY5HXZyv7uJo41COU4YTajN75K5XkO1V6ebPFau43pZrwrFZA+8aK1vgZvx
rRHk6MdvR5zYDjlH56pyhk2RQKTcFZHafJIOhAUfSy7ztZIb65eU1JjE09QsZitA8tHotUhBUTRI
FHQ+4ld51ecHz0AUpfInbcvqU2WwPfA6a2yVbVYB3mOYH7YZADUTign5PF4K1IZYjYrprkY//sVG
5o7qqi3Vva5TYggimvwRli4+wq0qsTfSvm1c5lVnae81WYO9KYy2N2G2deM9GmD5CQ49xSKjbKpz
bJNTA1fwot4daptJDOZQt+z8+wUrcynifQ6dzatWEQUfP/1TA/ewaXx3iRkjUNEUVbWz5NJuqS6L
XYykbffx336orP92SB0dpdIVV8dq6+VuLqo81EokwOCBDG8wY/SwkLkeczOfNqsOoYGCjgHeSVgX
Q8umG1tEskFaEAWOOWg4wCokfWzfNgbUwk/1aGtbcDhFQJcu3YEYIC6vztgeTnK9aAynu1FbMro/
vo8TH+ChyPr+KbVzareN02Xs3HQf7ESxLUo+hURJ32ax2GeucuJhHRMbUPGn5LEQ45mOwriKu3kM
2oLt92Sxyfz4Ro5IAf95qobo9Nc7KcvVUqDW5DthrskG3qXh07ukOLtUGtG1LD/+bGbLXVm6LYti
5e4nB/+uirn4x5mfcBi9v5lmjnH5GOx6F1VGvlOGHstXtCxb3S2TO0326X0Tg/sdqDg+l1o5cPYW
5jXaIvN+JSLGXzqGZh3lxfbj33Ji6nGPjtZlG6cR3WO5U9g2owkh+6xQzcmrcjwEGl7cEKveeAaP
ceL1OkcHaMo1tgTgVe0GRzDDWbHjV6JSQtFG1cPH93Pq9R7zFvARjFHar/kuG6bsSl3NzjMzJQ2g
rY2bdF00giXpTWKw7PYNB9FtjpgPfcaohx//ghNryKFT8f5LsREpg3Rr0p25ZOptNhrR9TzV2Rel
UVam76KjKytiXn2ZYAqPl83Hlz306X43qA7yhPfXXewlH5PBSHdRljVvmZh6c0PSoKcl9lRfDdDt
TCjBA4pkFNrTM+Tv7jtgFJRA9bCM6taqJdLH1e3QXdvrXISzNqWprxpjyr+IxuYTtT+UYICXRjyS
XR4/oaaKKe1hUHJDKxmtr0rPwpLDy+KQY4iIHZpRjmfmhlPP9XDf7+bp0qCnze412SUDXCJvSQ6l
4jrvQ+SdnYmfj3HsWYQgGl6pRuVb0mVIPT9+uCcG7rGfHW1p2VtijXfgyYuvVjyjB1baOcCMUp8J
TDhR7TsAKv9yfwOEvxWVZ7yjGCE2yL3kfS5thfI4tVGpWR0aWZHsFaP+OQxGG1hzVj5+fHtHwoF/
zYnHwdqUQhxE3L2yTdOkBISrCF9FIvh1sU1xXbMhCsmLcFdfYXCzr8WbRTEI9YIndMt8UXv6Rl5P
eSgOxJS6N+WCTzpozWXYpeZUbBQKLjtRgIf1Zxa/F6k6xRcjTeqtCyId5Zhe0FBqOAy2QWosc0yR
ol5um95y+783z9lHGwm3n+hm5TLboQyPvVyuNUCWfr0SudP5WSqzL02Sx2d2q4dP7jfz+0FE9H6o
WhpA78qp053U1x9C9PfrSohknWQ3uTJq2w7owTfjkNP68es7NefZR3sM1cINUDm0qMohudLwRt+j
OFW5IM5QW0/rzdAl7iZ34QeutvKFsE7VG/hW7z6+/qmv42gNkaiPcXZlcmd0jJEsruwwpZ+40Ys8
PdOQOXGJ41iglpaLM49lsqMVN+xxmql+j8T3EkT+euYbPzF/Wkfz54rsuagHJd71OHS8eAJXw2FD
XtWtVu/nZhw4XxvK6996ZNbxZOa6DoURJ95xNO8wBKjW/iAig2at2uHHlzixY7OOjkyJXZLAwAlz
BzW6utNWSOxOKaTX93LdRsC4z4y+Xxyv34z2Y9iV2zfmrLRMXFpklZdZvVAhJNqC2I3SuS5xJ13D
hAevrQ63GieIO9sqyB3QqvrTUOradyAkOWuIBi7Y5DReaZXnILKPyf/djZ6lRPUuR0qOX1NC2E/x
Y/bwY6lBEBZgZrO3ckDYoL3eAkKh4FcXZjgC5qKsNMrbRTNfMyY3Cghpzx5ZcXfolZCg2knjIZYe
A+ysxT1sIsxJsmW3gw/xUqK89w82sWC1IH72abPBo9yfGWinPtdjykifky6A1JA9gEP6ZZKRVOct
fWv5wOKtAPuls01gju5asps2Y5MrX+OuGTCO5eqZU8mpsX40G1ajVbirADfXFXb8DQBZ+bjiBfTx
JWv+qEiqHm1ljD8+HolHLNV/LS/W0XxoY1Kv+kXGu7y31WvbQmsnonLd1V3b7hG+JtvewmuUiE4P
wFqAGJwpuRb6aOCGx4tEd//ZTRTX7wrZ+oPZqhtjmo3wIMj+ZtFqObQIs4BQET3gsAiWfKmqM5/R
qUd1NLe6o9spNtnaO3ueu1DopeoxES03a2F+BtCb3hOOkp55LSdHxtFMSpymzIq6AQNYcGI0xNJt
1bxfXuxxGS/TMR0vRkt2l0meJI+TLCocO1kXNGl67m4Px7nffMvHGfaZdFO8pz132yuYFdIW01ca
q/7HA+HUHsc8mmObrnVHPWYzEAOYINlES3eoE1tSSFiF3Xm2L2tl1kMdKfe+NRsbjaFqndlgnVhC
zKMpF4RvWo819RDVzJE0DHMZqDIDi13q7Zn7OzHlHsNQqenhu1mUZGcvi/5FRPp8rXbRa+es4LE4
4Z8r551QFoHT/usGwwHFNZNpmuykjfijceflXhBVfDm1fR/oVaRvHTNXNwR8ALvL5vS+1AcF3kJK
7QhtKF0iWideB3g4HGOo/4upk7BhW9HffNaH4fVury7iWPSLw3Kdt2V2HxER72urntORMrVPH4+l
U6/zaApLF+CuNW6/XZ/84m8Mo59A8yQkmnCZjy9xGJW/+xiOpq1uAtVri5RLdFl3AX0THc4BhKGb
hbs18Gf6EpMW8epDfeaKp27qaLIhJKRZgWmkO14fjuhZlxcM2Q4zf12c2UmdEN8I82iOEXMfj0bu
cj61leSJCnexHd1Wv8vbtvaRZ4sARvr4yHWbPU32ZKfPSeObsbNuiNgagtnQiEa3Z4Nc4DkPjNIa
fGo0fdC287k67IkP6VihPQB3mOi9pdRhTYrlkyn9JbOXTWXRRMOa02w/fsOnrnM0H0VWo4BDZf5u
tcWkmV4sl4SDaJuEw7SfFEt+Zsk/8V6No7kHVzoascZMqTEO6z7HnOIpkauE7YT79uNbOTFzG4db
fPfJVTRbe8J9qt04TlG49q5x3TflEn78t5+6gcO/f/e3axbsFUZ9uWut1PJA5JlhpLNCOLgs/+Yl
juYM2VQ9qSXol7IypmWnO/YNwIhbUIXTmeX11E0cTRmxu8AxWXJuInGd21pWSMxwZt6NBF+deQun
BtTRlKEk6QonzS12cRP1n6II0X09S21vYZHzkIP2+4/fx4ldiXE0UfDT23kg/HWHzvLR6uqbOCNM
ScOLFow1RkygxGfu6NRDO5ouVouFZVo4RhglVWudYAgvsxvoJ2rinrnEKX3GL73Zu9HVx3qJ9XLM
dgQpDtDx5+hCnVMIIGOpb6epI6Lr0BHT6VOEqQQt06Irv2gLxw5z2zm7Lz/x8sTRbOAkmPjATcld
UjX1DNjR6TtfMzXtWwQhp/b0JWv3ox4NLgIOtPldpX0zh66u/HEwxGu/KNOFK80SKjdnDqRxOccI
J9boxHz81n/9kt+sSL8aSO8eVKWkJsd7NLuCdCiZrerjYgxIIzLc7q1sw36mmo30EFGvVTmEUZHb
R5t+2LjxMHlGbpoB0q3lJs15jRMJcDTT7ebzEGvOtjfBxZNxNoeGHFccp1McZnFWeYNMLtupAzVV
4OHuYLgMBknKNGOvxiW2CPJyxm0RC7kZ4vaSN9hsx15xAyON9ZtZ7QKtPTdHnFiRj1GX5MnBi9UY
KMgr9H0GucJr3QzdrdpyWFz1n8p6MOe1rXtm4sbx9PtNgDia+VBqJhI8b7abVldF8DxUzmXaFOQD
5WzC1mBWB4JTndxy/Rq80LWWViQ5JQqNwlCYaRpwfETxcyAPtn7KSqt59lyzok7ZWnotCM0LWkSj
r5vKZmzjmGpUybP1lTifvhX5ImwPm3G07YE47PWUcwG+Gnt+S8aonWBDte2d2SjjLQVD8ZgLbb4b
Gst8i9a2VoMI3ekVLDLjpe9S6xqSTg2Iou+GhDAyPbotXMUEBART8CGmez0GMT7FYaPErzSiy+qQ
w6fflL2WIq8pJG0efcXJLPQ6C7AANbFnYpeFc6OiUk9pdM3YiGWceItj57thnelfKbiIcpAMmrTD
qBMqIDTFKX5YFHOC2QZAgfFCdF/bUU2/O72DmFJpWpeWDxY8smKVNfquasP8qVKLh95KpgtzoRPY
ae5tHYPTcNaFBDajxWjt4/ZUaN50tn5VTaWqesBOjNEDPIrkgftL34Y8165wOkWmb4khGgJ0SO3G
aio4unbb0YGLSNv0zbTA2iZKQ/ti9o1+kSdlEyaJAz8ccjjlCo00BAzKEyAe36mjZicUbiedSKaC
txbTyimYETS/jIZM+DTe5x+VWvcY3JOxecjsbESN4Lg5SWy2GRETETXTFaGFEZzkeilwk4i4nW56
V8nfSjDOX2DJg2pTLFIkfXs1sk9OlqopTvREfp7SxLT9GeNrFAzr5Dz3VT9nRJjF9Us2LHwjq8zX
CpniMu61ORMDEXk9pdjYbPQN0qeBsbzqFt0J1A25x0icviwaaMQLkD/Ocw2H6CeQbD3dloDwJFTU
Ltrh+8+IuwOylmHpRt5ySEPOkJE4JlB1C36bsc3lMj1x1CjRhg3k/wEpTM0VaXBhzFs5GaknxCj0
sM5ijH8mVKDrCW6hxhFtUu+nOIF/Q9aS44FCSZ5jofEfOBp8b4CTsyr2UIpVzZNLnJdhVbio4hqi
i17S3rDwUw+9+22y3U3k0Dn367lc7hwXZIInc9fejmTykOSYGpOfWd24gjfKu6sprxcJBaptvi5j
Gn/vyLPYKGOeHcpXSebjBFfdi5E2ZQW02uanT3Q/LqZU0wEgU+K4H8jZc3bs6+goOq1i5+HQ1rxQ
pm3jxc2S4VnBCD97fAr2RaaDs/BlWaqdhwUzu7Uqc/hC9N94SaehxSnutGbm06VzH+MUAglCW9og
dLTcNnugxFxty0wxX0cL3yVjQSmgBxQrRT7ZpM9DGdlv1QCaFmliMfNIYB/FYdqD+kdDh9Zg07v1
GjNdR/V1THSs3AiiCO9jk4Qh36HgYfqrxLDotU47wEPD4xB7FUx7NCrDJJ8OfvPCo2xTPKOFVgxv
lonz4mgVR0xpwaLFo3DQPXVQZG/JmUa9X8kRwnVm99EWEWKbhIoL43NDkAzBv8UsR29m2kgBB60a
80sNATgQhDHSE80XJQR4VmtBLrALhNXq9Bvws/UTXhl03qNqX0kxSWeTuEX/No4acd2rZq+bJXVV
hCIa4YYY5LqcXGI9dzzQNdC2+pECuein69EgD4sY1drx9TmKd23UZfrFMKy1EXLryDHrpM3fXHec
hqCYtGHTUW386hqtynwlewKu+2Ycnb0w0J2RQQdln0QnZ7ycVxk7HqIn81ZVoVKQCtwTkinmLPUc
NzXv+eobpJkJfEAfVuiwAIpwCOZby6HdxpTvX0xzvHaK5hPW8bQla89xL2ddiX8U/P+MBERSnqWV
6a1R2OI1SjC3BWNW162XWbq5j9HV2xuRMDmFBwJlS4/MtO8xr8l0A8iMcuec2wZhU6ykXgKThhij
tqdh0JXgJ1w3AwC2FJrWeJRl1C8wcPR81xfRbZMK+7YQo/aUVnRxV6km4Lj1Gm4f+BBIhGQPtBGa
ttK4ytHrMNDrKbqb1dyEsNLX2le7cocqJJyBcdtFzW0X6f01scXPCEEP3VI3K58UuWJ4plbbveVg
Pxa/QzBXIfaWxbfczflxUKYWzScfs72gtFisvsaQDZa6UiYykB1VCYCJDw8o/aaHJHNnvIFGt2yd
Xih6aEmT9Mu8SWF9QPV2F4+1XEXgUsXqruQReKObly9z2o5PoH+Lm1rkvYEEL15rorkmcC4gEJTR
txg4O1APC2QLWRGEqNpzMvhpOqRiW+NGe034dr+yI4BkVdDCwy6ddRFKzjFu10MLTJa+Cje3p89q
R3tjgId96JQPV+gFTA+BnNhSNleIac6uUuiXpTebevfwP92RgcF2wdmOZVZ8Rk7CT0tImf388d7z
1Ob46MThxPNqrO4qd5FT2/euBXfV4TTg6+6KgrsFQfHxdU6cbI6zxWWsFjK2dHubuMuda+jVFkzX
4GHXj+ADyu0aI4v8+FInbkk/6tQXzjhobaVDsWnn8Ypwls5nUpw2QPtQ1qMWPYN4PrFrPQ4aIL3U
AjZoQVV0mOfJyH41pry7dZn290UcGTQEWaRHObhnajwnzmy/JALvjgmsOtDFDhdkKa/vJdr0n9QG
rL2dp68fP7pTlVz98EzfXWKC5gja1XS39kglsRRCDQAGyI2Vat1Lb9mo//oxDwhGxayLAjboYUO/
nLn4iVrHL63Vu4urCJcthcrndtQgmJia6i9jcqAJTMLXY3UM9NFMQyVmWtBZ0PZ5M6mXUzM5YW3I
MhBdrmykOn7/+Oecer1HhYuZgG5idyZrq05E6+oxQRXtWnY3bppUW7S04ETVdNjE7O/OXPHUwD2c
Vd7dPzsOOKRQ3baOkkn4WPMQiGJmu8Zcv0dDMP+9cSSO7mwAH0mokxHvTDThfpUnLht+AsbYj5/r
uuqHysjvjrRH9wI0u0pEwrzSCuEG1Zwvm5rv3HeFHb8yr2ReBUoaq1+zhhWcqq+DhUwvmwEE6fq6
XOQA8L3IIRpwJbmRmDo3uo7iId1wdsIiFrt3lZHn97KvXlvTTTcfv/NTFXhxuJ33r6CK4nLIKT+v
0dqHEyItv4B6v/nTFbr29l0rrNfZacRVDsV+56ZUivVUNfgkHPdOaO58g16n9fvIcB+NxDShArna
mRnn1ARw9Ou0agLsoU/21uyNMkxyPb/mEDUGtZ7K+4+fwKlLHK0Hax4B76htZwsIklKja93m84Jc
niwH/+9d4ajy1GWFJhQ6pVvLUZ77TIi7LNdKBHGLeqaKduI7+mWNfvcSm6LMaRAzvu0UqN4EJfES
upi2wQJdbTVCXb2P7+TEmvarFP/uOtANYN8CSdrGMvlCxWYPRQvfQpG8gdRe9tLq7TMKu18V5d98
Tr/G67tLWW0O8ivJkl00YE9uqjy+s912vKWtCtGk76ydsAaU7oScX2O4FH7Vwo7Uk2QOBBumT27u
/iymln06dPCrMZq1T1kxQUueBBA9SgAhmH3TNyplYYnsixB/hRXqeWrdCQKtNqmNsMCiCYM4q7T3
k5IxxBfCtxVa7ptGW7DCELt8G5MPtBV2La8j2xKQpJfpalTAHCa2WuyLXKKFyAlcYNu4huWUFaHE
9hLYAwJjyi490rluOTPQTrVdtaPFrInzDLUYOfaNVXZ7jbNVyESUwModugB4cAaeZsFVLqVyATVd
fUg0jUOIkyRnBshRBsS/OuTaUZVJ6nGjt6Rkbcepc0XgAB67pSUuCGrDmbW1NQsirEOQkoawruu+
j/pYoACzhi2QqpFT80KU2JSZ5o2b0Yw587NOrLO/fu27wQTBq+sNZUp2bd5o2zJlM4FsUQ9+fRX/
FXyL/7YgF6JL300Vwff++z9+lH3aLwf01v/6H/v2e/Meb/HrP/+Tb2E4f5DIa2pQpA4pP+6hFvwn
3kI4f9guuajEbFm25hwEg/9kuQj7D2KFAQ395x+ys/0n20J3/yDY0SQlzYTzQgCV+P9huZAH9Zdl
24ZBZZlA+4Xh8AtBbRytNHY/mEAu1DJokIKvftsyw8CRroS/lv0+idIcxV3UuUFsN4bl1Qg7kp25
xlnybBNBQYTvnJjJva01hXxSNZVqPrSBtt5qPBXdj+mbmZ7adX19U/Sqm5FTuMQxW61ujjdukybW
Bdi1wr6w1k7APJRdK5pvQ1MYy0NE0Z5inpK5+UVWSsX4ZCx5x+kftzCnt94qKHujpdC+qnMRwd6Q
g7pu+laBzhbh8Iyuh3gwprB1Sa0J4jafQboPOYXFgdiPO6ftYJu2aVPC4uzhp4Zx3Q7Lc4KMjC3J
QX3lqW6BBZKmU8+5W0zRz8yyRBNC+RoqSlALLG5/HGXdXJs4ruU9UPvZeNYjYwDW3jR9b5HoAVFe
DWydlMYLUpqxJxY1bCk/00sz8wbEu0YAUTa2t1S3OIaLHBTniP4rZcKWw42ylpQv8WcMiSfmJXH4
zclyC/z/mQzMyvJaWWbfHQKbbrUsGwG70lkqMTK1iLQdW6neDKyXl3lnEP+C5NaqfE2MtBIi0GFp
AASauYic2BHqH7EDyaajAG3yMFLqD562Vka9jRNjVUIAkc0znOR89fSxcq9HTE/dXmYS71btKEP8
My/sQX/qa9WBI0pPyPEXumZgfpwCi3s0dhi4xgaCF4pkl3kvFobcsMlpF4IYCIjw4nig3iTdgkuj
OhVJSBNGpfQVd3W2N6ENPLfxrKx+DRusCInfWFcO+3RFfEXpoofEpl3iN7ZjjSEFWuctkraqhyKD
6Rx0leiTKxwQJSUENOY+aMHox4x29hOV8rYPG1SV6y5z3aXxW0w9RWBIpepCw8TdxZ86X2NVVXaC
RbrYRqVjtRfEac/21oqRMQU6u2G81uMss00pCRr2C9FOm9QCHgO0do61vTMrYABEhOAyoJ6EkkVt
aCpsJoDlD8tk2ddirusmcCu9WEiprY3EG1CHDh4s/4484CLJb/NkydgNRE3zdaCLRnoqwSY6NknZ
Fh7u3qbfzja1ePDAhFt43RTp9vWiqxop3Gy1iz3JFvV3XbWpTaIi6386eIRxPppyrn0ob9Fnq1+A
jMFRqp/XhB4ZbtdaUzBL99NNlrVu5NVajgW6W5DHG+C4zfu0jWSCwpg+FEXkbKEmcmC6ewVtN8OT
xJp9d1ENJUEk5gnX/1jRiZad1T2qSs6KDQ3BcAMQi7LejHq/UskRzB7X0zCRUy4rvFFBUSsmhBur
Mp7dzNbRczng/6liu3ikhw7h56YlI0cGw7TMr5GuJnGQtCZFq2Y2+rsyHfoXqRXuW200NlVodZyu
G4ZCz9OVVupR6EW+iLFW/ywzC4NYLPUl8Tu7Xr4SCWGbgCNTi0GdWNYd3YmxCiYrAt2SrW7EXGgC
BKU8nU0D2Sti0PYld1b7VptpBC6QWJxucoWz9ybL+AUe3NjCxUrbrzfpMLmZnw6lJTwc6mrvCRfC
Kpq4hOLzYlhtsaOahVe0Yi5/NQhYK3wMo3XppxH1bd9t4ikOqrorePCxi/NkZPa4yQ0Sx/yc5lW0
QZBRbOLE0l8ak1Qx0MSG+EL1ztJowwz6JVl8rQAA23QPRmQrCrE1g1woVi8FnOeCqdCvSWTUwzJy
tIdcT60gzZ3+oVO7kZwlIJqHg50kQAU6Gac6sP0rzB/s1d6i5g3demqnmm+uA3uz3CiiLyZOtcgr
eWqAH6DMJj4xKl3sU5xjzFEKVva6swq/Sdcx1LPktmSlSvVDqTSixizS5LleUvIecmplq56B5bfH
K15XHC69ei/NeLpN7Cwg0Tv36jyWD7NlXOZZ09xJp3zIjS69xfPG9lC5rNrkMeoZBG2qX/ZLfRdN
DV2FTjF8yxnvBIejUm0uDqXGmEyYWi185n88f4moa1+12L/VTXMfmdUFBeV9Eq+QzAkOpxfUfWKN
k/yA6MEuneyZtsqnOp7TUOVH4A30JdX5t1idt1qhf1JNE4V0YntdgqEvjqxbLYqoopkvdPKfDsI+
v0UgySSi17vRWvlkNXlNfFC0kR0WgDV7qSz53NkFgXJDf9HonfGDqKXNwmRy3duOckHHrl+DQS2y
LyRDYLtIxsXHphzvrSl5avgbNEnwiLcuThKT9qIKeFEl492LhqHZJa24kZOuwci1sBsZlyx7zHKV
HoxFrN/qy+hscOpbZJfRUgmN0YyBRMzOPU0RfbeugBiwtRCGZqrfbZsw0cWuZEYIUrOJ05zIw+qi
P2g6BNBBiry3eVrc5xxnlHGBzTG1pnwbWvOadkl2idt4vrdLVhSrmeltVfIOAcJNBl/8CUalFUDL
V3bGkj0TAEeYI0mXnkMszVUkAccmzEVbiuqxpzROeStV4z4p3XQ7mtZibl3ZbvVSsXeKIZ8bAp0w
VbLypnmSBjIbgG5FT61euLvG4BzkRsYjXuAG5UCh3WsDidvUFe7xVrhe4UzlN1MnZYEegHMXKSwn
RJwvftmzVBd6e9MTpguI2E1FR3pF2T+OEzZz016qK8OpNNKTkmWzUIa87pW5ulXb7g2Aidg3kLZh
AjDvLIqktUkxGXnD3PxA3XCLBV3PQoLPip26kEJh1dCfJbV7mhv46hd3SO+yeAZuker5eFM1iR0Q
cyFZXXs6RU463UEqloFIkqd2Tj7TAyWAi62q7xK2RZJV/TkaxtHLp/g1z/tvqmjY0oAnNB4VEuie
LMUUm6iR4s3WoudMLdbnvFAkyRUG+5dV9/JlGj0aiWOoFdNWkMCGVCSXAIXENxqbujcPxttA38zi
3NiwkSU0LlYeSVVl1RtzKzBJlqA7Fl3Vuir3c7/w++ldwyS/ks1ES4pmpa+L+brTqM/TaXWzLblM
GOkNd68Q9eah5L+vcBXuF6U+RIVRsaI3snE0O78brFh/I8PiIZrWL2Re/EwHZbwnD2l50k2ZfYv7
RouGPT0BjSgZs1lJ47bKWt8STdKVe5jUJq0RJlSdxkuXlNFLpJLvcKfTbpTXOiUdJ4ZNghj0ZxNX
mLaYBVNDBES39ryjgaPiQ9vrlnpBfNU0CpgHNDJ+YhnWIV5IFAQ9/r5KX+tgrtSsLG+a1qF5tsHD
RViex4G3q15Hp+0h0CHhJm8tYE8gSnkDOWUQMMubtCguCD0bDrYavdCIxHKcqZD3WQJU/VGkszJ/
NYsitify/thHiQuLzLc02yZFUmnGU1tAGyMhzCrUWV7FVaqW5Z2jOxhz7kYJ/Cz7HjVt3BQBHuTo
pwprhDjQyoa5FHa1NeGkwQXQkDCx0raztCZwRsOat4OorYfMxSAOrkDmG6t2kBJ51gjE96ZVMkVA
x3DqLwI5gxqWeqKpn+s0MZQy/C873/434zce+MMf8BvbH+Vr8o/HauiTH235jwPK8f+U/ff2tU9f
/3F1jHQ8/GV/Hnlt+w+T4ynrFNtsdDEHfu0/j7zuH8C6fsFzhUEs8KEi/c8zrwJpmWMtxX7+P2CL
4B7/dehVDPcPdiGWdWBAHg7K//s//hIi3x3983uE719reA6Cc0cASAX17JBurR1nN2dERfewPhJf
mEn3JIUtb3sCU76PqhFtcoEkZe2l+ucQ+suPeH/RY2aqZmiwV1UioHUuT+DkUYVKmTv4/wY7vFwi
WhluNPMqt19a92rNHggr8cf2vtMfGuLWyGghdygPtOypKR8NNr3j9HU4OHptuk3tS6s3xNQokKt2
erTP7XlfJOPeGu7LbtyMUQbmK/bT7Ep3nxrNCcsOsDmgK6gZodHNHMfK7QiOpVabMKu3euT6vd2e
qTcdaZN5yEe3e3gJ7wtPbQNJR+d27UfnmggXb/CIgQuUDSqW2zoU92RlocLxdc89Uwr+axPn3698
+PN3V57mVVGjmStHFoIHVvfbqP0CCCZsyvTnMJt7o/v57qO4+7Mm+/7d/qou/r9S7b9f8qgNWQFV
KgrBJet9F26acNMHnGC9fGNuox2ZmF6xefz4kv82hv/6eI97rJhjJks9jKZkn4b57eobm+lM5+G3
l4B2bqh8jxC0jwYsK9OqEX5Hz95+XZ00tMy7GDQPaIoi+/rx3Ry1jv75AN9d62i05CakXrhomR/f
sCmp35xt89zu5stqO30pb+If8YX+f6k7jyW5rShNv8vsoYA3ETMbuHSV5S03iDIkvPd4+v5AaXpY
yWpmq3cT0kYqsuAuLs75z2+u4Bqph+Im2oR0Rvfwr8enP5/FCXj88ywsTLdNRVNlHZPkk7NQsxbb
LgJTnBZBO+j+4xDZC+Q9oml1xGvwi5gNnnlRPqNvvx/zZLXmUqOLHW0aTM/UG+J+U3QLyTFTmQNm
Lf6ZK/z9aAYZz5aOiTE7n/UbFZIwH1If8Gc0oPo4oZxNN6Fl0jXQzrpEgSnbfm47v1iq/IjMt3Ux
lzdf57rpt22t1AeGwf2Vjp/plRCb6XcYi+q/W3Vsj1giauzPJs9AVk8HLZImYFnQxGgPCfx00NBh
V2/FwYFU7sQxA2wAgrDRzmwZn9FxU1ZWnFXisMaaDKCcYvcieEAmEU3hEGGDo6cZNj445jlN2LoL
/LJLrLnzqoyBPKbZ65fx1AFnLXST2GxJFzPhUjpyqfcd3J5Cu29Esbqaytk44IY1Mx5pdAPdPtLF
2zMLYJ3pfToHvq6yLIEbqxpncWpHCxVypAG3pC05J51HMqp8oGEpvV4GqjIhwfnowdNDrYkJ/CUy
H8t0Sm7bLgnOjLdOdhdNVHTJ0ghC4HbwwE9vORoNgLw2rDDvh7YI8FyjO63rndqY32nhR0RBZnLm
G3zCTjfXg/L5BTnHUNrkn9N9WimTDponByU49K7Ke9GPSWJ5MGSkz5GigJ3J0byQnRSYNBYM14ja
VdoGJt0yrI4vUlqc8Xo9oV+s52TyDsm4XKu6akinhPABhKoEZlhzLw3NiUmJOQQGdX6dgteIgfmB
p9weHxkgW9ifbmfV+s2ZRUFZ9eui0ESkGArAi26xKYj6qWRQA0aU4EtOvp5YKwAzFnhK6TjEkkBs
lNEtUWQyc/FIzWBbmSbcsajBSUwkHcC3ihGQnG4zeDtzVhSPJ2eFgwKLRDWU9Z9TgbUajq0w1PLg
C7EyToQ6S9WdplTDRqlS9dbQ0PTaWFvAJVTIgX3X1W4SqJTGGK7jpIUXuP9aIo0c8Ldn1MvyEMtK
GP89+fovy7rTT//6ddSRYmAnyIM0pVMtFibknYE1o77l1Q8ucJHMn6UxDYhcDHUHtELyAbWwRDNC
ERhNEnb1PJZea3aWE89IJZhNms7SaddRXKWbCdLtGQeD3xb9eoaGqYFxUzvL5qlZfzorrYEoWMfn
djYyIHUdh0aCvRypIRBrlKZxX0qBsi2hxvF4mxzNABhdpAYmIut5PPMNOn2s6+mw6i12XLwgrVPK
VlUrHcCCqBPLbNT4PvatL1l6hy4lbc88nC8OReiJyJ5uMSaTfjNV6LQ+zrvQ2FpL+F1slg6b3cbA
dVI8J+f4aQT/y77KMpAMVSXdykKYDmv45DMutXU9YTUQbOcmeZ8teuMulyJXps8m8q1Q7w3Dql97
4GzopGkDdtQ0jlYzjhkh3DrGWJdn3mp5JVecnpIhk/zCpTPbOxX1jwqbGFY2wTbouuRjyhT1xuq1
nRhmyHKUFGJTtNovRJ3lEw4nP0jz2NtIGjp/GuPchT7ZH1p9wFfQGMwOoVtX7NOlzTddmSS3NV9h
TxqW5syn+PdnJtEU0puRsMJS+SlA/6V6z/hqmXIbB9t+MJaLOLZgR/a1uM2ATc4sj9N6b31oaxSQ
pCurFo3wAe7gL8fS0tDSobNb27JS+3uzQSuDbtCqtmleSxq2hF34DcPV9nsUKIovg+BvCbuvCh9J
rHZOnXVaA/88GzZPeHbMifkGn5zNqE38f7RJW4JQ6ruSNOsbddLaG2gnSupmAcCPHWPIQiq9Nggf
Ba8W4woVZvMCN7b1uyXpHkqt0swdub8IHZIaDzzwTVxDMNoelIt+ICk414j42ho5aTKbvJHo/EjS
XP7tV229tRZvgmSSpqRJp90ultb1wORkXXyRQbQXgTTBGODf0Ne9R1BtQUKCkXitsegeGd2ZS63R
b/78BfliKdFnm6qiapR0xH99frx6m6yidF4AazIwjqoyTDMADA85c4YzvJOTnnN9dhR1pkIhyUZr
/ZQe/bKSyGHQ8bZnLkiksub2CmnqIAytl8yTidwW77+0BUzvSqM6c+STovLvI0MF4MDIUdSfa/yX
I2dmMc5JWgvbFkIy48cqZwKUEyVeL2zzaVW4Ql6QYA0+f1XirHCmffniHq/lG1Q+WRZR8p8s2rip
MqacSbirylC7CPpZvC5YfLYA1+DMlZ5WjOs9/vVQJ49z6qJcNPGn3PHOmttajLQdWHjmzxiQuYOG
FKhkIHlmj/jy+hRic6ADadhKrw3VL7cXVjzfjz4Nd11oDl7XCk8YqGqXIoZcZ4705eWZhkH2mGrR
/qxF2i9HIjhUxhtL4vLoRlxNRQIqGvGLsQzBXskZLGji8u3PL8hJN8jaYe8TTQ4nkQiknO44qTqb
wMxcXESG3oZ7e68gTHMaHHbX/Nr6zAP8rdT9ebz1TdRFg/fllPS7mJWeRkkc7kBx95gFPyKq6F8J
cZe9SYHcFslNfJ8GReHPZC76MV+wf32TSZDRTNoOmM0ap/D5Jk9LluDbyk1edRQ7wcTbN5OH6bIx
1jIyrgJXnNDH/fk2f/Gd4eXQSLhZHy074gkNMknMTJJmM9yZYYUGLJJ78k8WBiOIgcpg+mEWenY7
sfVbO1MOpD2JMUhmJFTULyW8gTMF2E9i6+fCANzVglukMGRRyE/7fBPYrqcCTRAzK1Nneq22OeM8
SlEdjx6HMRlYRNForpwJGvYBybxPI/o0fY19CwwR87khC27yNMXAKUKtPlZtv6+TcX7OjaTxWpRQ
Xj4p+iEOEkLlVLPfGUWa7rJinvAZTrpdN4f5tYRL5hGrzmwvKjFu8eNQ76cZqnVsdsaZouL3d4ut
kRi8tb3SLF7jz1fMdAmRuCxa2wnyQSNfLkg3Ou25qC/j4ZwF7BfHWgsXClx6Ah161+djTeSAN3lT
hLs4NqIjCaPPuAyLB+IjSSOtsvt2QZh4ZoH9XuopJK5oChMpnbrpFDSJM8gSYWeFuzAJPioJb0Id
Z2t73bOuFrFvtz1cGxvL/hQGomJcBOUcnLnFv+8lnAIfATAUSZOppz5fdok2sFtQM+1SsxxQvliv
Qo+ZHIMitDljmpzZS37flxW+OQBY2Cxx1acvMsM6YnDDMNqZxdzvJSGuj8skDzC15+4MUvH7F3Yd
GOiErVFHEzS1Qiq/bMwzorB5jIpoN5n6HrICeiwDwsAqQtu03E1q+SC408UR4yd1TM68rV9sHisy
xa7FyJT+7dRwR6diFFBLxHxh0YMXc2zu6pUUVVpKA4vLWDC5z4W3dsgkD2fw5aooBdLXBigXf15l
vz9h0kF0SaN3I3hRP7WHNhKBKAOcjXcE0yFfy4Xlpc9G5Tjk0MQIOKi6M5f++zNeD6jSKVqyAS6x
PphfbnzQJGO7AITtJLRXjmCp7aHIoud6rPTtny/tqyNpkkLhpvE9ZLP+fCRCqnuhqLk0NMcabjC1
vFWaBcr0Ip5TEH3xEVTXewjaAtIoskd8PpYFJU8djSzZZWWLGVSg3Wfiiri1FXssXx+7iqBPJxUM
xr6SJ7fKevVfvzzrKajoB2QKDf1nJ/LLja2ksk/RgCW7AsmgNzd4l0swjZxlMNozL8+JlylFKblt
FKeAJOzAII+n+8IcwHaeymQnLEoEVcqYvKHT8UMmnM+HghBc4gGU7KNoxpVdwbtWMrtoG3XdYOOk
X/id2AdkU8bxm9hDEezS0tjOHYbKFLiBh1VltUNbb9hLhIdYh0x4IwTkSgWLYCLa0bRXjeg/Muea
hz8vma+fI1st08oVpzodFoQpft990SbQkyQ4nAy/PVNGARoFRbhJjObAPFvcj1PXu+bED5FDimeq
mROzz79vrk64K7uCuQYynmxNrTD2ErR2WA+BVHsQmyT0IZNi4vEgPWqanlwJNXkKwHOlusUsqLuA
cGo+S4TB0fs1JUFvEuTCMV+8NoL31Oo6pr6hpm1NQbEuBDWsXINye19INJ8GcXg38CxlnCfxA7XN
anxV+O3IVYtNqy/iGc3S719ShoiaQd3PtkMJflKs1eu+gqoh2Y2SmvjoTAtvqWfkxlmouDI6U8yd
i/n1z8/1q60AcjXbm6Wq5PGsP//l3VClRBg0AJNdrffQlhGTgP0SDGQ1WnnmNfxiQwWJ19h2gH4N
61SzEIdtLyVdwwoSSsmOAzE89KGY+XBV0NYnY3bmeOvO8rnuU4nh4RXk6wtz/NRXGaMclZkLK1Zq
Jd1V1Ca2I61uzizK9YX+7ShQytm7mfuzx3y+gcJiwBAKcX8LRiJMwEkip4vb0WkzmvBOLKxLQR5L
l7cnOFNnf3l9gPoGS0Znvr/e718eXRcmQ5XIZrJrcVg5SpJQPo6l1Vz/eYF89dSYS1HOsy7Z0ZTP
R5nhr4J4CMkumSzJQ10cHOd5ELa4ZKQ3eoBJ0P/keFAG6FrAVE5N7zRJh/fTcz8h3Hia2Za+rPeh
w5BMxWXz3Djyq6dHtbFGKisak7CT7RpalBJaBkczWik/RGOfup2Gz+OUogyQ5iMMu+dQCM+ZFX55
U5mI8ZbDzaAl/XxTLYZATQAXfhdVWEkm2BP5oZRhpRHMwtGIRe0MOPrl8aCwr4eTgKlOlwqaJCsf
onSnQWLGEiUr8BTh0Y3QNTdDOZ7zRfqihpQxo0DqsX52KZQ/X59SkK8S1zRBgJ+CM0p9sp2QMWCa
aRk7QVRLD3uVEuDVirajKERnhqpfbGoU5qhMmFAQin5anCcBDm/zpKe7imuDwKlNl1PSfJuYAW7/
vFq/PhJLRzVAwRhufb7QiCk2Os8o22HxE3ghNgXbJmZubhh5euZ1/+oLLDPHVCnK6XuYoX0+1pwM
k9QCRu9ImYneUgIAdlhgGz7k1XpH6l21o6gxj2O5BA7lUPtMftPZ1ms9yOl2x+cfqcEK26o/T/KX
TadSNKUIpDnZiYJG3qqOIQEFe+BBll4AkwcJf6tc2rL2Q2yByIcJdSzAJQNPXCsXhs2fb//f2Qef
zweFDzNehY4XwOoU01EFRZLkehG2cVJLEqmiUfkj71TpyiiNaNlAcZrVbccE7SMjgqTe6ChDLiZ4
ki8IdCYQZ12604upOeIIPi82OmH5KRGMYa9BPnyc1RHj6bnqsuvFnCA2i2k0I0kYwmFnpi9DV9zK
ctNf9ejuTJ+pZ/49iItx8ghZ1l6mUGlNtpHV51WD/lstt3IvZdgTZS3qFkG4zVW1uhaUKEmg4+fd
bKeaOOMrjn2s4tYB8JFNsgpMegVtkjvoBTQnNQrNyR2JYwKYZ2aLcKfN2k2f1BWVj5bm2PwkLWlw
mtZl76WymI85xtOSnU/9+GZWc3Y0xSx6UoVFj5wKiv4h0UeIkX1vMKaP+jKX3ZCQ0gsRH+njVMtd
4irk6j3LLbthgxhF3zCB5NzwPe9TqPpR60lmYL3Wc9k+5iA9hitp+aDBJe+Eu47TRjeRhiRfLXEu
vWCEHN71ZG2ZttBhEGTXYhff4etUYXWKsTsOyaR+2RlhVhejWX0f4+QxNARD86aMOLO6i4tpK88M
Yi9B3ce3mjRBLxUDhAQgxonkhomhbNf7jc/HFBMzM0ZhfzABeAqHdFi8h+JJNdBSkO75RFh2+mZE
8tB5Ol+aF+QDyAryTp9fLKnTjT1TcDVz+yE2CESdo1ctjUGusCyQdkKDU5Kd5EN/uXRla5GSNBKG
1tRIQzZoysz3uMQhxlbIpkgcQe+DozXpzV1AjJHG2LYk3AEbjgW/oL4w+NQJySwR1mstd7mKLwHe
OKWZemlnDIuT4XX0kCvVVG7IlO62alSWt2OT6jsEK0BNiS4eTU2rbg2TWpdtr2YKYQzDcFMVcOWd
prXSDt+kXroXA3YTNJJ9crGIjXiNtitHsRKQaYt/tZBO9qyPYrSpYjHc9nqtzE6Q40XoSq1+LGd9
ei9qXAOdTiVmYXUe72q3lMUsZwHn4ke0BCnsJbyOTCD6sHqWx2p4C9s0IYRPNGqI741YvWA2Vn63
1Ky7I9ikf13EWCIVrZ0UV0WNwJngqH1F+saMa9OsaW9aNzaiE0y1WDlyS2oWyzCCBjhpzV1f06rb
ZgAj0Sl6TX9FOjTnDiGF5StyrTHxBMmwnuXUSNALQOu1FTOucuyU1t+TJVlPVJxEMhyWCNJbmeG7
tbHaNLph4hTKdpGWauKkNDau1UXqY6wa5r6o52QkikXqA8zPCqj7mMgX36wRjNU2y1gjizGewxgP
5kzZR3w+sKaTapxWGgjimqfyVX7GBgdRbmRVvEmwwrvBIWCgCf2+6OfZg3ffE903LxnDsETPrnOl
aK/LJJxJMpiM0GUbaN7LdsqfBCVRd3lpYTYiRvA77QLx2c4aJ+WRFMDhYwQKhtMVh0Po4HkWtE6b
SmbsLIEgQC6Lsv6lGUUrdRQoIN/CRCGJQx4Xs2ZeLQZEIfbd4zhn+uzIoKJYySgYGTicd5S7EcRT
FUBZnXFgxdbzsS2i/DIb6yC3zbqZIHjmnXabiItS2xNUe7rdopmuI3Ws7uO2GnmgPUvXR9wlf4+a
RfsQA5of4gjD+bpJGqQTBIl2WP42g8ZSJ5jvmg08xKRYU5aBtTaHryO42+Kw9AZmI8MqBk/S6W0I
iujNmKVRtsUB4okdNKI1uEq6WLdzO6JdbtFvjge6I+U+60mV+hlZldkjzlmSx5s3RTyBPnWY4Gc3
uVh371qVHLolfiKsRe19wgzDloamD9VdajS42FUC2rgcBuroBjDeRqIap6qBYRSX0XUVqaKfS2gC
t/DYh3DfCpGBCiGXhZt+UfTEi5OluUU4GN1a5mC9jdzM+zBvL3LNeqJ1TBJX7/nYOOSbm9Bii/5C
VMRl9hIW8EvVD1jmsWdZzyJRYAsNrjyrDi5wweKZaS/HXp/G8X2SKeFLKtXRI7++MZDAWzynJZ2D
/RIOlmHHAi+LDbJT/ihVHJFtqRPyhxxu5EPfZnXLReFshOBlEirXEgQEKfgYJXyEiFBEA7Qo2q05
oxrNpkq+yOpUZW1PAva4Rd8JjWeOFrqiWgsCFhNB6DFrorNQpmKHPuKRnALVrNGGmkF9teTtYBCZ
EpEryNAPA7jUwm6N05usXYfy42UYwnYzhuNgopWqcskpQ2E8sJgVJvpKZQyoRMeqcnW85sjOVMru
sut5xZH56OVLXtftVUWB2KOdsCZMpyOQZ0dGYQKphly82JPrQXomT8Q8mtVCXvTPUuZfacqv/j9j
06+Esv+aTb/pX7vv+WsGIvG3cnz38X/+1/pX/ubMA5/+BR4AN95YZ3IIxemC/ibNC5b8F9Av2CRc
MeY2P8u6f1jzkvEXRb3IMAuYGNvetbj/RykuKX8ZimnQNMKlAEBV/xVtXjM+17p0mhbcTEpuzg2k
gC73c8GdogkZKLzSjVqjXCsqFC2l1qHJLLprMTZzr6PKIXc0/GHy5t2LRiP43SDcTIGBL+zMeDqq
Wp9QiZAVL887AgzDHV8gtKBmi7dkGm3GolYQO4Yj9FdJeZMXBJCzihIYDP5bScqLHRIUuxRaf2HG
MIJxn8TKQkHoZw7PRU6tR8jsq1SNIsLNIfxhTIxt6xkFpzzWPzTktl6YQGmh4XRAKtLNUGV3hSFo
Pm0GLwYuFpPX0GXbfdRj1NkqXUAVnEUVJmJ96BNCcw+XXEJ4aChuBhTwBCNP7NwsVIt4g9YTTSJl
4/vcVd3FLM0KEncUWwwZ5xuihsIFLWCyqpMQeZlpvoZyBwgxATgvmUFeTtzLozlSyqpxtUcnjcWG
iXFEEhBaKNSQkBXmbYdeE2LyMSLy/yKl0b7VQU9aj9iJx0RqLqtEehADUEmGdPpmKYTwh6UJzWBX
lnVZhuj5eoSAoWsl8guOfti7li1Fcp5WdqwWwnZc0yPScHwO8/ioosrx1VzVHuZ8flgZXVu8mMJj
EfX5ri1M+bVsiizEh7NTMQLVom/Z2JVOgVt8bY/p0O61KXthOjJ/aEbdXsRqpoPQ6PNzWQvtm1zW
r2zVBdUW2sSOnQnuKSH007BJFyRJ3E1rxOk2Hw0nmRogehJArqwsUtgpy3pvlOSU6HlR38NVj51K
bwUb0pDTVnL2vKhBTl9CkPOQlM3BbEf9I2yQixUYan3ETc/gAr+/Xr6J9IKUk25kirXtJpnQTyRZ
+QUJtQKoixal+2WAOOMMUzA0zkTEtGtpYsD+Hdb41gJBo4Mz13Si/qe2PMzId5WnbrTF0VicUjO6
iyXU4OAU/S0g3eRpwxA5RWEQBblEpiM25hOGBZcW1f4sUF/mVfYkdyBl+Vw9tjigukoz3wm1qt6l
mCceIGYSGSzV7Mdu385B74gRoQVPlYh34fMgZOVRqxVz2zUU8lrRt0+TMMZ+LMXGuzmhPnZTS1ju
9DYN9qSohm4Y6vOTGIwtMETe3SXwvS7yXAvuSSLC+EwwitaBWGkeZKBQnAHNwTewH71Nyya7mto4
f1ZmXtmsL8ULQ1wSxSMBOinRgo5YTxW5EvvFaApPJaZ516sBXmXPct3x7icDro56LiSbQRDLbQXp
qWmmHyKuFA5sSckxCLS2dbPP3AWeBk2T0u8xBAS/jPKrLAieU3FyhcEQt8J4VZcGFvco4Xc6Vufb
usm/ky82ObqlFH49UGokZBNjHITlVoESsYAo71B6TvdSNlMkJk5rNCicc2rOJBRugzi8lJP2IxCV
7nsXNRRlMTRZmJRqimHgQZWiSHhAxm5G8UUTClnWXmJSBlXLg8K6JDMsJ1WLLR//O5nPZDtW/SMT
x8NCg/auNGn60QWZ/qyVhX4d4Mm2r2sa96a7XugcnT7EPdXqdLxjsRMgPRUlZ8UAO7OBm4ybJNbe
O5I1beBIncTkalMgEPQyhNcEKkfDYwt57bIQbvW6nXU0MUblquyPx76eVgPkJLmwzDR6SawuuGKm
MhyxbAyPfV9ktQd9MfCjRtAv877taq8VFF8rlwsIghddYByIOS8x+yze5FnZQbrGfXoVlfZ4dsjx
FO+CoLmbwkxyW0u80ZbpEFSFgUi6W9Be1fAMkmnyyapJ92X9Uk+REysa7RORcIdiRiQLQkFxFlXD
FZ44qJgQHz6ST0obkYnkvYtBjVutlIiC3XWN5ospyEApTgZdE4DTBgPcMvaCfHSXZnnHrfJmqlpS
3kVlHDBAqGSXRlz5MdBIC1mv20I/zCuxQXdAfI4Lhkv4nEgHnhemdLpY7uICpbRW1z3eIBHa1pRU
oViXruiki20xidMHmtDMx6ZBv7bCWdpP9PGtas2O0czlvaIHmVP2Y4eIXhPduUFQWclNuM0HIfRY
vxWNiAz3uujEu6wRytuhpaCMp/pZFMzs0NWJ4Rlh+ME+5U818Y41mN9bOTUJ8dYWrK80qpe7TrIe
tbA0fPLofKqD1F2G7AkzDxRkKjpsBWsHZxLn5jqUJ9bjNGGcKS920wQXWhzO37olj10zxO+UtHrR
15dxkxsZIuOp2wTSmHlRbo1XnZSjz0gf1GwIN/Xa7TWQYH1Txb215VuJTj18CNQaY1LgF1xjDQTN
y/MyjOnd0Ca1G6gjA/tBy7cqwJxTQs7we3L/XGqQ2cHUy1GaZCPFRXkZTv1la8k5xGXZPOAXbtEb
TvOuk4v5EJmytM36kSBd8qRZFSYXOtJVFhYUw3hmrmWIosMpinZcCzcmk0S2lLlwFGQNaSBdpgbl
R9kjn0vVBNMLHBEPsh5MTk6rozfYcM5dGtzjmecnvfq8LAjTY2xt61vyw0m5sPVW1hJ1D+9PRTOk
UBNjTTtLVYQZViAaj4ys0o2gmIOMoUtkdnTjVXFF6PRVIcm+TImRZsUjW7dmq7ocI8TvAEJihKxd
EyU+3ca2Kwb1CUGWthnbaEvM9VE2amTLdNyM845KqTaYhQBg6SASRJzoMTYwTegiucZENN6FDf0r
EFPh4L/sJ2Nhh/ETn9VX+gQvkanwoYdgXcKyMEkBaRD9UGvp3ix2l+0SYJIaRAfdmndFFHsTnjPt
0Lz3VRgdaY6mOzymrilFb+MB+5jIgG4upKXImC5VKaL42ukukcW9zZpn5zKD9B3Lbumu6lLfyNY6
LUp62utAe9DGKnK1oMadrOytu1HOuZej9V2z+uLYSzigDJP6PrVL7peT0dwITU8nZAYQHKs0uUDk
IHa93asD1tq4ls+MTfqMwturetCgzi5LIh6OwHZy73bmVKaXasuA+EhkWB4ktqJNCZg8cYN4s8fM
H3bqHCXDE+1VbL3jXD7Lwd8jnn/V6tyXOf/+7/XvvKO1buIw6n5qWv/ffx3j96Zsyx/dH//U5nu5
OlK1p3/o029GLvvP2a1GVp/+w/tpanXTf2/m2+9tn/19FuH3cv2T/90f/tPg3M8V1ljvZV9062+j
my8+9T7wLP7QLsVvzWuG2Pj0r/zTLml/KQzeV9BdNCD40un8Z7vEjzBhYmas6RBTRWMdQ/xfYy39
L7gPMAlAYOC/wVD+z3ZJ4UcrL0NcNYAg+kRynKiK/6QylhgHfpoNkN6kQK/7ORZgHMoHYu2nfpkN
BGiME60qf4DDR7tlV93nt9JzV/I1x5nbpvP2PtJ9vo+c5ULa9jRTm3GTbo2DdZi/axfDR7errtvL
4j7bCVfZR/Ihudo2u18iz3gfH7vArl9bT3SK3ezUnrWVUZ+GW9WzDstu+IhG25Dt2gn3mVvfYFry
Gl2rPwjrOpLC8WpFbp9tpcGWH5v77qLdC37rWVe0MX7hRk62Sx/lm+pi9IKbZKf45a3syF52PXv1
DeH2JN6b97kXb9miEQ9clTfjAwUWP2lvlgtzM130j92uvhWulHd5rzqRP266C32D5YBfbwK326ae
uDf8yNF/JNflnrO8VA7GNnjMbwUw43fzh1DaoelGg7PCrcRe2LVu06iY+3ofcFDyQ64sX9uKD+F0
Ve8r6/qtP8b7nF8bXkbX8966mh+5hRdcww9qOT/YYf2w1x3R0w7FlWEbduVnd8G9vCs3nKDTOve5
gzTEqy7EvXIRuYMj+tGleR/sCz/1Skd1OzvfjN8piJrei561bbmXfMsXvG7bH4ObBk934UDU4Jb2
+A5C+3RDidhpNqY72Pk4VedgloOsvODPwwvM7PAtkw5K4YwHiMyO7hT+dCAqopouZpLzHPOlu5tx
ulWdUbe1Z9Lrt/FNdag3KQZPu3qrubqTcF0g2NwWhmA7+DTbchMe5H1x334TLvOjec0Rnixfgkzs
RTsM1E1ue7qJN7pr3CpbMKvkI7Qc4Sk9DFdQgH/Mx6azhyfrNrSnJ+XQ3TXE9zCq2SxgiuLW4kQ1
W9iKl7EveeB6m96R/P7V3M/7rnBcS/fyg3Ql3LE+B4ck2qs43xq+ZJdH/r6L17Qd+voBXFz0DZ7I
Bn/hFwyV7fpmuEbPRQOoXHLT8sLR3Wkb8b0QXel+ogotfCH3RTq8i8EfHQww8zfNndx6E7kduuHj
de7YqlPeJv6C8NrYZh9+d4+ri/5IMFqYHEeT2/QNl/LINj0aN6f1ZE9w+HTEm/pbflwOkI2uyhBk
1k75FR8Jy0h0ph3gGOMzvQ7ttLhIsSGzm96X9Oce6YTV/SB+CheVH1lwAMjTNWdSthPEVvv6vfXJ
dJi8Ylu7qhu0bic6ysNwM99pD+AUJjrn/MD/wxYom7Hmddr33o3s6SHzkF9tm9JbEOvLjs5SzC7y
2i34fE74VBH7hmOKtc9Eu5u34vuktk7M0hW9YKM29vxa75cnQg4Tax968IjJ8twH7+V9f83kJSo8
feAq9vWu8FLjNdvHV9p9/SOW9e1s3AWXBttS58/74kLddL4iftceaARat73q7yoszOAc+u3VcJyx
u7aXo/ao+pITOxleljaU4MLHfbUwELY2dqaugIKLdQ6USaqiXZg5FL9aetSXe7UyXLR8982eN9jW
H0TZkXCsKm+GwTXAw7OMOsxOjuW1+gHlSPcmqkpH3mOgFU3YPR2zV2ZkO31jyX6Bd89m+iG4GHrV
3lNZOpbNpzy9ETze6R3zBK31OuWV+ys+t+BQ6hOy4sDJv1fNk+ClqptuSI1A/WQvWxUzVPOoZF7x
NoIl6FvDYqYR2M0Bc5b2ZXImO/fG29rBYVxy9eigSAjMPLpRFkTH7cOqTHqac81Jy2/4N6G2Tkf0
O+84KfqKr9z1C45R1xM93rCXvfSRjkR6UQ+GfCywGNrlT/1TvGj26r6zrUaQAXvciMfG1J1vhr4x
KGcf08jX9UdqJ0t8akMbEjbIb+eI+KlkLgZZy3OPhmDZlLqT7mbrlXs935EcS6zF3XhnPLKmnILF
fdndkogD8UHAQ3Df3aTunbGTaDqB2JzS9OfxIzIvQusmFNzxqX0Sb0TNHnzs9HrBBzvZ9IJDkpFb
PAjX5m27/bAwE8Stxc3stjoK6qtxFIXe6Z/rqz4t7dbXgvEohbeFr1xBYpnwHf9m9A99PlKZGxtZ
T5xywBXqPXHmTVFiGWHsYjdzOje+Hb3Z0wNaqWPi1izke37PMxlvNwDT1Ps+LwejwmjfeH11lK2j
/gZsbhMb72GYwweYbYOC9j/IO5OmOLZsS/+VZzWqGvg175tBTSI8WiAAAQJp4gYCed+d4/2vf5+j
my+JEAlPVTVJq0HevGaZknt4c3yfvdf61rKw742YJt2mtkEO1atyXNBpRyaQmz7LG+hBOuPKV7B8
ObkQuPUA7l3ED2rxoF2K5jveAadhU34ufxoN0JrqB9JC79JKz9p97p2b6savV+2Cl4qm07C861ar
/kcuV3aiLngT6dgvzPtweu4uNCCvFXtQWB3Rqrro3CVr+5LHfmD2sUn5H67bdZPo0ASpy+NYveKD
xRDwB2FURB1/NWNzbafMufyovyDVL72hdUFTxetWxYbIhGTf7nq/WtZP7hf3wOQC/O3FvOkuFvoT
/2gusv14HlyCvfbrp35h7TgUNxVY3So7d0lyEKz01c7m42J+j3btE/P0/qx9Mq76rXlmmYuepA8I
Q1fluVv79UNvXWlb2299fc1v7eEKrh14Zj1W0gVRuOkiiHjQyjWhkjyrVQzrboHR23JXTrqpq10S
7wOQZOW2se57wKHPxEQLf5iWjkI3Zh/ofjqsS2ezj/Y8ZDzN3YWZY6pdkFHuP7okDRKftrbddW/v
AzrS5T7rl0PjPxPepJq/lBb/r2v2f6NqnHL5w3K8jYuXRxY82MTt25L89c/9XZMzcQB8ajAowFNO
He0xIvh7hKHZfyHToQo2ZvfPK7b2HzW5pv+FfW1W0rpMMWZc0H/V5Jr6F6J3DLxo3//vuD+o2ZA8
zopEbAouAk/9RGSGRX3stCC5DFWF/oItG0NZCNKANwF/aFURGXSnZgKwzpvLdPVLe3NEhzl2Z/w6
rgv0CM084is2F8fbgLzoypoR5GUEB0+jEAIxEeUNLvX+3I7zFzPTV5Jvw8Iz0odPDs1m5o066fXQ
OnyBV6k52A/75NBj4NQMncVlFxviLAew0K0Sr5joWjXJ3VTbOPWSnMyrPeNguYOOS2AR2sq+pxMn
9HD9yenM6q9/ipNeTwfyBQBk1GhAuSAXH22Iek2GNrvpy7gII6znpeOSlUO2BrPlKeTrT19HlTjB
J17cvhSS739eByTPellagZd0ozM9UWB12rZkMfr47I7lxr9OjjYATy1pvB5Z7ccnV3ipYg+Td6AR
oc1JezCMfbMT+R24qGEETjpV9VmokyP4a9L5LxkCx+LAXwdG6exwpzSd4RBP/9ttIvw6E45aeKny
JDyRHlU+DRA5Z1xivM+0XLvvcsu5Ury6/Kra5GB9/LPnR+D0nsCdAKxl4KhxTgEGsBulbUnvkIQi
+gqntnmC0RKtw0YPPxGnnWyH5/cPBArjTd4EHXfyfAPebIchCA4I04JDEBnqnYtlfqvlrfbJQd77
OcxCMfmhOKFfdvKSdyWdz5CON6EsFYTRcLgbAPauGkDMdx9fuPd+jsvbjNfJpcdgnuzuYTFjiRnT
y4G35kst7foSsKP5iQb+vZ/jemhGTegfNrTv42vWplaqw6imTQiQeFFbUb5Tzdr8koDy+0Qk+t7v
8cCyzrrfuWlx8nKWfR9oEHYvTTG1eDSiUCzzsG2HT563dw/jQKTAhsfjdurqacD5OU0aXzqoQW6J
SqeSipkZfHxvtHcWPubVqCB5mxncngp8e+zIFeTSS1iEuuLXTt0V6yKAi6mZjngoDAZcvT7RhC+G
BpytTNwcZWKla4CcA20wPjmfd340wl9er5k+o5qnPxrIc4np3T3IphA7HYnSNgqTevXxjz4WNb+u
I6ytGKuBGsCiOE2UrfKM5bvWDrreVVhmSCJsy+IelubT4IlPxLfv/CBb5xOK6QTjCYrt4+fSaYgS
9pARQymgIG6D0VeN0PrsezH/LSdrEzp+HhPsCjjPTqMw0Mti2cr0gzd2+j6XNlsLQXOYh4vsPlOd
w550c6WXNGgXepBYDxGsjUNiaPFqapWAsM0suIXBntwASqUxL1QxgBwBX2G1XvHJyjO/iqcn6yDP
wPhpYFab4wLeLm9mq1c1foGDrQvlciq76gknDemm4zxtHEkhU3vV+vLxLX/n08F345/HPFmDmojg
oKQxDwk+BXUZ98kA+HXIzyqXOMTIqODvFhliSTJws/HclrZy/fEJvPcckBYK9EBzZpPk/Ey+WdPb
Snoxi8rBCUju6RQhL4Yoij952N57m3ltkLkgdIEPZs9n8eYoqJlqjZnYgcLCMFYoZWndQ/s0iY+b
vO7BymX0rUoz61s2KY3cm0wEUawama1gVZppsx//6Fdnzumt5k2bfUJocrB0H5/PpOlUKrV54OF1
SU4DkaQ1cfZURom+mlIRf62NvkAbKgm44+M9PAyFpa2iuIv5N8+76kyl2IiSARvSzOk8y5vPYtdf
i8rfTpE6BikRtTbMlONT7CbLI4dEPSBx0PaIwPUZPNl1e9lJc1taQ3zTkpb6Dal3eSZEH9/Dg4Zi
HjMl1lAak4tph0LfDVWR7otcqW4/voTvPTfQpiArUBWbfN+OT8+uWok3Uj0owsI7VpBmmKSYdj4+
yDsL4iuWAqYC0wDYCscHYQAbxmnYHfJK61K/bszoLlcT9tJT0JjrAgn37uMDvvegwgDC4EE9h5HU
nT/nbx7UiuEmYwVJZnLbnGlNqqMpTczvKB71q14UA6h3LZqnbGqvXSBoHraoLLubYDK0/4NPDm+k
zluD+RIf8ImnNS2T0ohccUDyaK+muP2p6kP2ScmgzTXByVPGAJmtjceEbJ63HP/eptANVFvykAvd
WvZuQjtGSLEJ2On7WT05O7MIUl+ULiabniTHBWF5pGm0o9coy2lsolUhIKV/fBfe+WpwUpSbs7UO
tcvJQiwagVNREYc+YtOQ69o3zAgvvas+BaW3tKdpIx3jsy/VO8+zwzo3e5c8JNWvD8abG59Wri3R
6x8w9yYLpRKoahMTZRp4sBmCz3Woen62DiFsulfmBdNor62xQTJXfg/n4uPja/Du+cyLE1WwRdlx
ukIhGusg7B0gXwmcannBJNRyPvnVvx+EIZnJB+i1FIB+dXz3EbiKXpT1IR/06I4wY3mrRXQc//SX
YDcnTQdrGJsH7JLHBym1Mctrq0eBYoofRm+jxLLIh/j4IPOZHj/HHARSEO8uMn2WiuODFIpXKpZN
XLPa68ykp2YXTFOBYwd1Qv7Z1+P3QoHdCbI12h0mnCvn5PkcbTXpzUgcyHIsxgXQyPA6Gqz4q4ES
Y1r1gzssiec2kPDl7W5gC/M4anq0N9X0XNPHiUGA9JTWB2RY7pqkCWax2og6WBoIx/2PL8yJyYrS
DpknZHVv7pmwYP+2jFhWMBIzcCAPODAWDYbjyUcuHp9hrovREkiStpeG52EgsAH28c9mHLeE/lh/
Zl/9dSbsGnjNmODrWPWP71FqDMR11eMBg8y0pChF1qLG6ic35/RBmPenmqZCGWNJo4s1F1xv3uOR
ZF+lCdtDX4gUEE7SX9jqQDp2kXxCyDqt3F4PNG+CKWdwbLknB6IPpXmw7g+4O81s0+UpLNCBKmIj
+uhaFF10VVi98oK41Nvrja1+++S+nq7cJ8f3Tj4PMTIiW0fyHQOYv+AjUlzVet9eqSpxKAojkBor
yV1mM9hpx2lfhWW3xoikbR3U84iY0IF/lt32yRXxTl6LYZziRATiMPWKWi9YYp8D0oave2wHCyJ8
mDbgeFulKZNtrcLm9/EFOV3L5uuB8XUmc4Pep0VxfOPbInbb2JIHzHpEJtUNMH9p5Z8cxOYvebvM
vB6EBQYqGTCP35DKAZIhkaWCgqTRv5RgENZ9PV7oYtjkViefPv5Fv32c56OBN2d9JlmK8vzkFqNJ
I5OmqQ9SoohZDL2un+dynG7cyEEVGzvWuSIUsqJ1T0MBRj5TgdMD6NKL1RXCAQfUg8AwtFL7jCSi
zRfz9DqAfOVNZj/sUJwcX2wjKRqLrHa2LSFqhS6noxdD/K/IGVEeOi/QFjb7jZ1XmMyoPDxGLWrP
NbuD4qrMq/rxkwt1uiDPF4rqBeogtRJcqJOVhaARt7SN5tB0o0LIdBnJb1osHbicqukky7bw+ouy
HiWIBfpBuJrKptB8s+76G1fJyMpACp0gD1CRMC8V8lE2MOZBxyqZqnV7M6/Tl0/OeH4XTi8gqzJ0
fVZCCp2T1YPvxkwmyA8dOVrTykhNnIuuOrmaH/cOWtksbeBfiFBG9dKTanPVWqHzYkw9m2DuJ2G+
H5/Qe2/PvENzuacqMq+TGyoydNB2Vx00hQCMZdWq/cbGv919sjq/++B4jgdnFeOvzdJ5/OCkomzU
Js0PbYuSdgF5Q8OE5hkZZVVaAPxI83JX1Hg8F53dTvVyish68oGyWgc7c0okMsZAOsvHP/6db8YM
1aZImfn+v52U2yAlm1zvQrqjdx4WZnaNBi76Hk9Vf/Pxkd65zORlG1BqKFP4z8kb7UQBkuNMwXEI
9N/Mc4bioP8+aTm+s0jRcEQ8DN2AYcxrkMGbT6BDWR60TMAr0ZrbICCZuKBzfJ2mFQIfryuy7cc/
6vd1fyYxM/ihAtOpVk8KvGIKujnZ5ELGunxQRdWYBA/2aNt7t4UyYqihMM/oRNY9i1E/Phdd0MTL
j8+BZef0jaIcY/IEbIiSx0MZdvxksYVCysng2CDmjjQmaGQhkXFK8zCIyXuwjKa/I1GCiQTGrGb4
YSIvVJcoQBt5NdC+MoitIwL4IsmDAIK45xQ16WyR1+5yL5zSja6Vk3IPptOZ9mOdqXuiV3AqeC36
zkUrrBbFyZRj39PtZjhoU5Xe1IlV/2AmYKKYgFBeLeWEj3XhTIVJKN2gRB0gTUd5wlGQXnexSJHP
8GH80Ug1PJT9MP6wbBmaq7LOpLbo48zZEu+LUDvM00FeNHY39Ou6tXK8KgQOLhsaoolfGnn7RZqa
wMqYsbnAAa4H7Vp1wnZcTrqePjuFjhamJ4HiC3LxkuQKXZKopMo4IQiw7L9VhTGmxAkpE4nTaZrV
Pjxr4ztYMp2MdMVi1BVOk3sZx0ZZLzm4TnCjqhbtfkg8Ihu8wWiRuzK3QjeXAGQlRs7OafYMGmvZ
xiP3r1r1LhkITLRF7MY/iOsohqUM+Yj4kTD5nLDbBChkpK6CtMYTbr4hCSr1FgmuixSnceyiOiVF
UrUVxstG624FwlvrAu53NKHnGeJhjSPdG668onM3BpZyEjRM0QDCNwLtZ5HEau83Ro8cqMNOOi2a
ANsvzEbW5ZmMg7WUnL3pkBt1Wiyp4JAsNCVoBl/YGRk8ZpqViMM0ln2SkXvMCAl+glu9s0Tre6Qk
2osyKAvypnr2nIt6sq16ZeD9TdDYc3f8yQvRvuYGX03dzvRrzCO6hpR1QFfVBZ2dL3NLatlqktAG
t7g9p2/Y4EN32egk5S6UKC8CAigbBpGI3yO5cAi4fpEK/VzgScP3stWzaV+o5UjosRlgqrVTOR3q
eCROSZuchqiqsClvmiwsJR4tl4i/xkg0bUmAvHU1EmrwJZxqniAc/AjN2rpC8hTAYvVILPZKHEMd
GvylF1QSYZR0+3JBWFbCiH8stJBOrwGbL6pop+K6GdFotL02eqvQC3KBAl0xjXMdw3brV9h/H80m
atQ1uUbOTWmPw60x6naOiSqJZpsKEaWLgWC6W3WQLh9GNY0j1DKyu+qCvrvWSoZzi5YvP6rGwdOf
bWIQtbXoPH2VT3F3hgC12mBa5y3tO7ktAbAZ2Nf4a5a1F9iLvq+SO9sZtRybuYhuSRTVzpGHKme1
HUbFwpHaFBEsULU2uKqiucVpGV8OTYAOI45ilraajtHXhjQ4rAZD5GWrdupN1pCwlqFfmd3Q/vpq
/ZGA4b+nKP53c2Fq8+L+r3XF27J4bsWjPNIwzH/kHzZM4695ZsQmEI/2sQ3T9f7ClA7AXGOySA0y
E0z/acOkxjZn3NnsjXTmDtA/bJj6X+ycsb+wz5v7ZPg6/0RXfPKlYt6IeoLOMtAvA+jj6ZcKCjHh
ialtr4exH1fGSEqqVVgoCZNrQ5HmIrPJFQ1scPMAAIr6nhBDGwdzru86JA4rLQh9EtEMHNfxlzfX
8epX/flW6fDaVXpTlloWtJN5qEf/k20H++fjj2jsyF5vTOwgU68F37KgCPhG5mlYUHcZSOx6GQ4r
x5L5ziknRI3V4MFHt60YbWqgjDdTPFar2mjlLV83ic6xlKZvKkBGK62frlistHO8xxGRdeXUVCiU
AjzUE4COpxiBVYN4KAhe6CV5YpVEghzMAHsHHDNT7D7+qa+jp5OfapNPMhffKoXfaadXEoCYR+Es
TEVNcjvg4O7XFEvRkgmcs7UhFt7EmjLtXCVVNkJp42+5VSndQpLeSxRS4cQXSqMnl3FgaRtYIe6z
y41HWFatPjnTk/J0vimOpdF25sbwX8bJvjrCPtqpXgxWqZ+GqyR38jvK+JWIeCzQz/eXnRjduyEa
xHoSnXk5eZW7Syan9NOSVsiSYnDYNbRtz+zp0zSA0/7SjCFEczGzwhGGIBmaz/5NtWmXg51hR7TW
VSWbm7KpB3/eaMBIyog7jdPuq8qM3czqYA/WSzu3ZK99UvCih+EgRzeTepdcFpU+FbR8grePT6KQ
JURmERprhwlZdlEMYWjsQ5ZrElLShzBBSgCodoRhlgifiBiTzVaZLpzwbmoFQZCi0M7SGtKpdHr1
XLHajVqjoTG6Cc1j2EElkUWFSFEh+6XM0jWZL/qVEVv9ZjA19kvJ91EKbSkI8PtaWhBscAelXyUu
kWXudJus182lUPrbyI6qixobNh0pSAn4+tv4NjL6CAdSqHfkepXOY2KFJA9kKQmGhExCrbO7rvDt
oJ2nH3W2gW9yHusppIS+MycCPEyNKnuE4MNnOVUWIbmpy0Ra7n0bYG0ak6AxOA0Lt3XWVd7a69SV
RzaZ46SDT8dP1xYEc//o7Tz77mppvY3rAI2q1sCYs0NaOWIaUGhKlEirPrOwVldRn78o5BAtay0l
8wSdsN83SI+cKlHiBW2x+KuaQP8JQrvfTkNef/dsYR6UPBvPwsodN43eBqsqwA4M6aUknLOWj4Er
l0keF+euS4ZBPXb5vk31ckGGcIJPPRO7XJaHoUiJISSr4bxougSBbGbjx03IO+iUajXaXbSJRq04
R+8RvZAJniIGrrudplQ3BvwgPxf4zHVDrF0nQJZLc+zBycqK0Dbbu8xqT7AD78D7TNLzvjd98I0o
xatpVLt62bWWcVv2KXmPbncb90OV+RF7xtukV9yfYVYl0dmgePbBMPKBbTu2EUcvQsaqU05SJzGc
61HGwyGkgMuWRDbkN/ZYdT7lkr2xRBlvcPLdjHlVrlOnJnlVhvUCciU609Brb6MoIcM908Z2Obrk
bGd5qay8mJs4UPisa23QYPbJ+EUDLrP01CJblb37bZzKZJFR1meRp7woESi/fJDRlWWU34cIcbNd
cpGnVO3RuNoo0E3vh8JgoyaDbTdkvbgMxuYJ355OK6eyiCM3FES++pKqjR0M/IhVZuMtnZJC+jEP
Ui4JJYJ4ex3VyTU4fXmVYh80hd3uspQkYN7GYG22QfPMxPfK0oJp09cRPbWwX0dZ7L6AIPyhdOwR
uz4sFlrgWuskpktDycUd02NB9FITo0YNgF/qUj8buiD6ibtaHlhrVA8faKR/6yfgeqWW2rgnym4b
T1ncLMtJaH5khuOOyQeu0cp74VMtF8D9G4gtQX+JjHxap0nc3I6Z8BZhWZtXNWybYoTH7yVZ51fC
ykuyxEbjHPoibg6riNUVX43he86E8MlARbRLush+UMCYf2c3ZbIhMePzIJeqsWyzdFZLh5DiLDl9
KXVvOgwaG5wM8PqlWxc/xmq8DyWUJ9Y761xWWrjVHStYE25qfhXGJG+iCKZJQHlf5nlwnbJlOG/y
3mCnZG81kj2XSTAiyhPMubeplzBAtxI3hlVURu3PlHf0OxtsxV0ExIVeZuEQbmmQOGuSu/FswkIb
y574QiCQm0YYJIXLZKju2yIxdqgNed0yc99mIyNJa+oPGBfFyppEMa3KIGN/E9ppcuVJyc7M1h+S
ajwXQe/sIsky5hpBvaAvVu8jO+9WeYoTfmTTcnCn0L6PGbcUy7ofijNSzs21a8bfJCF5qVCiL0rl
1gczDLMtdtiWarwv9ppTm74DeOW2Lxgrse5qX6TelL6qS4nEPqKEUofA8xbawEjTCuPLMGoxRDnx
fQm1NPY1pZOVD/Bquk4gqcPc7hSdkB2NIGwElpvSaQSEcxn7EDKKJc8EPiNPx2eihGjMkya7rmOJ
AtvJox0QnOShT7T4Tk0L9Se0iP4C1+sTaJ6YPQisWzNQLLLvwA8UoafvtD756dn1TZt5dMW99mF6
rajgtRfrKM/rC/aLxS4tbIfQ8Mq5qB1UloXogsvEzq/zqfmamCU2X82+4TMV7Q1j0Fa9aIcdsPC1
qpfV3kammtjy0hktY4Wr9lDhfsfRVOJviIXYOcBn/MGstW0aT86ZGU57fPvXRQu+MXb7alHaPUJ5
IcgN7qwUPo89BkuDDbavijhaB0nwVCBU9QGC8rmr7WwbjiGIiq66F0TiPmp1XZHdlGSr2ARz4xkd
8TmtaW1iB6zUlJnJWWGb6HrMyNjaqUfeOxX6avC6aGdGtXNtNm7kR1OdrckdGZHzYx7KXGFe0rWt
M4REPN98+bqtUnTpWUnFdzd6xU0S5c7zoCs4ogD8JNqw1Mbgqu66akUYbfJzNPP2ojDt/CIJnHjr
DsDUnCboaQgQKvNSyDj7Sdekh8kGCJ2+Fky7fBwWnVaoV3Q6KrlKieMrfb1Ww2nhKBW+U9nBHFsk
YcPyxbBCbxcu4czueYcXVqwVgMPumYi7AkW8G6KHqrtRNVcpkwVt03QkAOeLFqizcTPGjoAWEgdZ
EWymuoa9rMSFvrDoOBHzSzs827SVkf8o+DhlF6Qv9s6ZTbcCG45bTPI5NxwYESQaY51WeYDKbeFV
wtxUQ96kN/j483MtyFrWJ49eXWcDzT00jlHaW7asCpG9mq6GO1Udanutk7vUX7d4+jEAxJjil5Uj
ASDQFLzQzD782Qoyk5ZeFPU3ekl9deAxb9nAiGojh6g4tzw5MJoZuB76CGpvMbaBgcMR5Os5dE89
9yd9lPemlml3rQDrYhJScKgKl0V3tBSfvGHvUU0bYyuc0lgViesgwu4m+nlNWEXpCqBMy41TQwgk
KVMvo41MtuBjptNuCcdqKQy8DIGWk6ijqB1INqGXU7mKRhkCiQKRly8bsMF3Dmw85So3WxNonx1e
tVFM+s7YQ4fuPfVsalXjAgW9dp71ZfDNiQVblUZ30srvnK4cV6inWJs8kciLcKgwPuJrDvZKrgb7
FMO36ttzrHRV2P2N0Zn1fs6SsBa6io8tijWdNlY7PnEFqNPaIqioQRP7S1mXwR75EbXZRMh2ow/a
OpiK7qmSerxvJ0UTSxHE8ZWuB8Z9iQ/9O7W2seL/Mj0pMOZXgRMWHgVsyRShINJn6cTSvHHy/kbM
aBKEhl/zWpR+4MX3MddtGeBwtfXkkCrWvZwBJ5NpULDSfmN2C/5ET+WXriaUqCxG0CgzJKWd+yBN
oZIDr9t18SVglU22Cb112Cq9VhbbivjopVaHmZ8oGRyWwgpia9mUVrLPoyZIVqbTdvk5ST9QshCh
NFstbTXlIgoaqV/Hk4dOcKJT+tx7ZgsoILSfAXbUZ6oLIQ0nfr5DApo9RPBjyhkkM0zEMMaWXd0q
JVoyKCl4TWkKLUwmx5cA2MDRoDZZJmPVT4vklVejzega+5Vik7wSbaZXuo2uF49938sn15PjA1F6
9o78M3kuUzE+Z0nybUhB5ZSv1JyorErGjyL6bsclG+BJpKGvTo3+mARZvoOaEtK+5WbHQXcX1sK6
Q1E6rfs2vJDFUD1oHcVBMVAt+AitykeliSCum4yj7gqXZW0pme3hRxV2Mi0KG8T2AiJf8pxX+ZWa
KcmB9ze/qAY9YfjF6YeAgwzDJ5nT4PqFFrWN7f7MU0Tqed/sOzL55jiQvTqoUbLyBP7HlBJ5FVl1
c1lrOYlylWllvkmzYmaiZfTC6MNVzzFGElyQpl/OSrncKHH/prDnvnsZHjLVba6NIOSPFNCdfMLN
g/vUNEtcToXbbCC8QCcf2vxyLKEzAbAIModPauRALiiTDI5Dh5cMBm2OPwloj+eiBDZCjeA7j3zR
SnnJuna4TGcidp2wygVF8zMeGIYuKqdzPZzHJn4+oTQ0U4eiwZhkyjBZZVnvwaQZ03oTaqS17kAi
yguu+c9CpTu6RGmzNUqamiCFVkKhce3mGB8lBkgFTuW1p+bXPXpBP03d+7CuCe+VNcWkIR5JxOwJ
a+b9sroquA2G7BpYo3Yx5E5x5+pTndPsSceHMOatJNCDlKC2JuzdzrLhiRVl2nQy9WFlqQv2ixwv
06plUvXWwrPZo8rWxYTJAuwHEfUXwYkujSMzTXj4DYvCC9u150X0kKh2iJB2kq9ZHyVLq6bkpPju
zssyj7aUdOmZKUJ1UTdDf4v5HetIcy60OrsZyQFY6Fk+roLKZjOXiLK4q6Zy8KMB9uYiAYaHlRtO
7U0zpDOBotUB4JlqLhaD0MVZZI4s8kxb70EiW3CKAViGOFNWkvjGb3xxgDoknb4R1dCsy7hTfbO0
nUe1FV+rzHaQhwTJU57m8izvvX4FZiaiZJV4T5MbUwFSG0RdbW3UjNAqwhiSHw218n00uP06tvsQ
i4WinJVeq51Xedc/tpMUl9NYSwTOMR9cziyNdlUTGyZRNwblw1TqP9R+lhdrY+Wuc7JbcezyMdiZ
maOd24RA+NDfy7M40ZOX1+bOHzVx/38kR4B7mDu2/7rJe/MYF81/XDxSmxX/8T/X4rH48fK/3nZ8
//4b/u752rRoHQPVoK69zq9n8cnfvjWbdrDFONQz6Iph45qbnv/o+bp/0fpjHo3RDa4226l/9nzd
v5D5g3lBiEhnC87En/R8T1t4+MYc5Cm4x9B6o0+Y+1dvmmTpkMpmUFnO2UTq27LOQRYYk7oyZh7R
m8v0Xg937nW97YXNx0LISacQVd+cEnx8LMizyEESKKCJnPotUOBcsKRArTGXRjksw94BktWF4HNt
r/DBUUbjkK1dwZnA4cAz/hNGrrVt2LP4rtng9I8jdu90VFL1M4PA6yz65GTxTCGgsthfYhA86R7q
REVJZoszstT5GqZTuqBYxrzqRhclO6Kh6lijKvfOzuYisN6q6lhsULKx+5MuHXLF6FArpPAHDPcp
jetblKPOskKcmlNrLQYLrJ7uwipKJoV2aGqsB5C0mzBy9kSrIAxTqmxl9YXrJwe9kcWyoH8buqJe
9hN/ERt9OAl6snfV5IyvLUTY+DkP+KJxdhUyo2BvBaW1+vNF4cOZzRFj5rJ7YWopXnhZKvkfYHSf
Hxs4Lf8G+Bi4o2+e7RlP8zd2Zubf/O//cftYTI9F/Pj2rX/9I7/eeVP9i4APxjmkdKFuBBXzj1de
Z8qDQAsjDfoHBi2zFuzvN17BjuqiM0KvAFgTiw2d6/965xVN+8uh7CLXFukERTxLxR8Meo7FHkhX
6BzhxgJEg4rZQwd+/CJ2caqHjQJGMFCHNF95+P/WzBWHz2x5x83v+TjEZ6FdQO3IuMs6laMGVA3s
XVts1A7w1wQO8Vd1iMVXcNXlfVq76frNXXhnhfn9d82KLzCiSP/RDJ8GpKU6w9+6BLUQjboDRZQ9
4RS02SdN/fd+FZHHFgrLWQb+qiR6s2RG0vBydWY/x6OiX1uyLhAW6HF0SVwlNnRXqrn/8e86XqS5
jnw8MB4ik2WUwGeEp+ZokdZNSZlZcQlNCccki+lwREZC2zxOwuET0cxnBzsRzdTqONGL4X7VBAAN
m0wvjbs0NNTYryFS/ukdQxOJ2AiMLKl2Fs/K8S9jsI44wwL3YVTg05LKAajSW+KTo7zzk3CWor0G
wYTE6XQt1/LRRpoA9Rskf3KWxkazEbPUV1pMPz6+Vb89gvwg/McaYh8k2PapcF2LMwPOaw9EglSh
ncWPWfJS95s/PwpacpUFA0MYW8Ljy5blLaarEayIqExtk7ZkG2oBW9WPj/JqlfnnN/D1uZsdYPho
qEQYu57cHV0hjU5V0wxia+RWvgAZmLlcxCpqZlkpumJnajp5UXVW/RgKiPrnaVvU2maoK/bD+UQS
1K0+8LYvEZbXsJKGluhvmkzZBaMFlzQ/BGEaaBaQgMtmaGxrY4Lnl1vSIEss9L0W/mRuYAB2MiY4
NlaXeI/I7WZceWHEE9v0XH7xErUmliNG+QN4unS+hdQef4sa/ptW6l/XgkdU5dZqrJz2yQCadQDJ
48yb8cYUBJ+F1n7hOWV2XYom/WJ3jrLImlZby0Gd+0sEC3ySd/bOk4VGfh5pkjA6P1rH97yRHVGy
PZ3kAWIjKiQxzLRJ5ZPn951XBZ84gjVey9kbcbLUoJ4CFqk6KZs/VFl6p1tnRqOyRa5T+8fHj9dv
6+g8F2XETXWs6p59qgZM6OvF8G+hnTLlfHaGLp0JRAZIRFsY8Q0dGN36RBr/zjVkIsy32cBGhV7i
5Boq1RDDKeSQqDv5ieZAeHPsjp98IE6PMlu26QOj9rMY+1I+Ht+pGJx/bGjB/HYqGntmK5Z0qZ2+
c/2Pr+DvB6JE5Xswf4r0+bE4PpBIbVlGSgK1S7OjvTZZjPWQad38+VF+lQsz4cIy5/v45ntXDkUN
hpb+gIt8boGSkWLTZZLzx0fRXaSu+PgNHbbdyZKW427D80X/fGTce1aWdrhgmKJcfXyU+dK/XdFA
nBrzhwaJzSzMPtVjJ15MdGjsFAtPTtV1TAPJV+CFP2v5s97KxVBE+urjIzL1PD0mXwTc/Hzk5sOy
9Tm+fsWAWRenAYSbHN7tUqoFuEw0ckq7cisYpDu39ex72spB4OtBDWuVlQbkmW3p9WbKK/q9Glbl
bBvx4cI/r2oMLRF/uQotkLpFV2YavbuSfQIYTbT5+CQ9Daa1lusCZnop0p9T3Wem39mN0H2XqViy
to0pGZh4NDCrbEJisr2VmsyhjCrpmPcYCL6RtenKJVK9oloWk4NYdDSM/sbyBvM7LhwbiPEYQeLO
wkDki/9k78x240bSbf0u57qjEZzJ25wHpWbJsm4ISbY5kxGcyaffH3v3OV1W1bZRtxungBIMVFmZ
yeQQ8a+1vjUG1nCAeUIzTNXWxbAuBZGLLYyQ5ju40mFei2GBr4YD+A16fjwGHIHRD8lq5HGJGT80
mNGqkBrO3NfuvDUCxZDQ9rWqNrk2QOM1flyMjHkMwEqTuVQSMGUxSG110QBIq+QJ9pqPhovns/cV
NOZ+dDSxvBj4a0IVxcUHvPtuq0nop0B2CwOsHezIWuGG9CB71UaZUj8TUWk1n2SACxQsgqy8L2aM
PYJ3OHLPxSSbMMBigKT2VNFjLWSENDzOPIiKtV24Q4IrYhpCnBZs3pqN2fkMB0NVSxywQT96JJis
mFEe6usHlGjI08Lv3Xc6yOPhWVRF+OZVPVPmVnBpwwz1p/uAuPG3MUPHXXVIb499l9riXbkS1hmL
EaCuDRmLQ+UawwNzt57O9HSg2sFmIjszJwy0eNI+5S0rXyRwIt0mfhWTktVaBab6qqOSce+KlC6G
wHQYvGxnm5mK4dp6DbKKWQw2foox8nduGucxxHvdaeuU9VMPQbYT/SsIWalevYw+qK3o7TDepTkb
g303K2vaCTe345VmPy12oomA3xdwXyfGkUNq7lHSsGMGUnivtBU2qIgMj+E/xRHneUBv3H0u4wSK
Yerq9pudCHM6w1O1xNF3dEK9Cd0bLSWuss13AJ/nW467kX5ZIELyA85z3j5N0E+pKtZGnhKAE0Qs
pnDyXijxCt1NRLffQyHIpxxL4PXivQxyfBnFFGY2lJg+kjtHDpm1Zj5XxKu0SZT3wy0klQWrxrLT
j8bLR3HdY7HxVmZSWcnJDyADXGmEH2Ntxy6B/UY0Rcq4uSY7EKBpxfMBTHuovtGwk5QrFoq1u5m6
eZzhChqJupsCmoG3IQHphHqUyQSO5sSQvzIjd5daD3uxMOvObjZ6KvSTYUa23ji5KsoznRp+yGB9
9qKtQ1OMv6r7pT2qslVSXBauaXOJkyQryi2EhCGy941VDK6zadjOinFdJZXkHA/oHJm2SeXYiOMM
O7MT8aMi3URs9Jp11M7V69RH5rFIGZXfcsuJm53Z10bMFCdWTqtXfho69VcysV3bfq+TRT4zVuCM
ncqjUjSI/OwQ12UyZ8+pnxlA24YxuUFeA3hpqNSeK7nyjDSKgu08Z9ieVr1Zx0Z7nt0iGlfkXfO3
kMPq4+5BWN6CPAseg4jgMgDiDrjiMLX6mZqGxVRejJGDmmblYASHvMe2ji+LIF5hi3pts0GA+0zD
WckUvGaNGsQ1bufGEJLMVsZG4SDawKlhm+Zu922Y6ylHANNdc4Y4YsYrNFlL7qexj8KLHbFO3aos
weyitKS0B20Mnrjfp9I+jK4ApifhVF+LseKR7ViDM2zTFqTDMaGtAptB5dOXhLQZUHIezYqAucG7
xwHNPVs1acGA2/GHe4k1iyuzCvW4BwG/WKFNLOrrSWUaKr1S8g5lZg5PqhzALHOqRbcgkYqbJOUi
YDUdJg/8DqZNQzfKGbdZ0iBT5z73ZmNqKnQOyx1wzKV+bBznRo7lDlu5z7TbYrRuiaF4qabIQznD
7fS91ZRK0K5mOuxRZ/Q6kl9lmZysyg/fhe8hCyj2ECS/Ug9z/GKLehdmt+Tv0jh7tKgs7ZYpmJbH
1jA0vVqO6C9iCEtz3za0KbEP8eHUOVERwOHkrvLceq1U6De1+TiOJbtH8vgxvQcarPe6Kait3c7T
7L4pHp2KGJWZyHUszOq1qIhHrwjH06Kkk4pUYMMeCKm8426NBXd+FkxfrZ3ZohzDV20HCNUelbSp
LNXFTj1Af3UnO7mdzbBx1rHUEb565VsQMOui4UO2ToS43zhQ8MqBuZ0cKzv+nlRcI0+8Tac61kXv
wV7PBHyROZ5cdW4L6XVnutywrxdYSDBr111ZEhQz4/DV5q91G/BGnjoajYElpq6pkIWNimlh3VPY
46xTLc3ooRttJ6YpMMIY4tW0oq6dMM/kpcmEhxeqdy0fCCMGE05QnGwnPy8rby2V7iDSmlp0+4BZ
itzNcKrn45QGQX9FMZeVnn1uPFC6TXtKMdUgSL06ZpLZknIkJxuOBaozZsdAT8lzJ20dbgk88nPQ
9D1cq2JsS2qvshKnYNB4GvN8gJzo3zmRVvV7SMi7/jGkYdfuSyuD3070RY8rlFyVHObGmLAWZso0
V4J7C3DMQMdPSJiAvGLhDsRIGj+stnmSChuZNhD5Guo8ZYLuEE/tivwRUrzGWJFjFqid5pTmiqeR
15oBLMEuiUIsU3TorVvWTtZjIq2Fzz+Wkgs8Z9d/KPGgJTyae9xihel05jEdJMgYR5Dr2eh4gHRb
WdxDE81ucFsSbPDx/zkVa5ikiug6DCpu98nIomyKhTOvYyKAzkoz/buuEwehuWfZgmCFiQoGJqwF
LFOjV/2YuM36az+JoyfPEDXnJHeK8OxbXu3CvtRI20KqKkDwbALA6a4ZrTUjIubFRhHaG2Ny06dY
GhQOz1bjNCsMiEWyVVO3HN9cC6oLF+Ozn+d411InF7DchmiuIZQKtuV1q6+sSISMC+OptzDwkaVZ
9441PUO3FzeN1r67MYPa/eHzpTEB13NebVvXDeW2D80QzmnIuGD8AVzJ+RoK6faPWINHigjptcZ1
iGER8mvk4Nki85B+sbLQ+UgcqWDjKkpBVrMsCbC7OImmExSUzqRbQ2QYLYcK37OT0CKy5DCztZPH
DiBf1QRPaZ0TksiDGL9pMybyJe08Eaw9HqWsP5EFi50oOw+oQlhZDwTfrPoY2ZbX4QA3Co+An8em
3gOAFMHGnR1n1TakCPErdFzpThVTsu6m1TvtfEO611E4M1vijirJJ80tPbqOcL0t4bDRv/MIBbGE
ivrGu3ZKChdGI6Ml3eqSjL4WuuFPczLG3aqyKuPRbSuG+TEBoLe+9UqOT4sBa3kQ12Kdmbo2+Tw2
Y7q6rikRZE9AxpY5jPWt0zV87hLvKxbFuAD/0XSVeqmHjAp4lywYY8Myozki8Ws88oY7Ezw1ZMyj
iO1/xuDU85u7zuIk35h9N8m1X8Y0a5L1CvSq55zE6+M29jNhzCiAeprm5569jb9zGiUhUxMpWbyb
yXT3662U9XliwEYKjB2bwyXYThbg0x5ROixOjRnhR7Qsek7o9UvWpg3D6aqK6tDdJXErgv2kQnvG
mDNokj1U/dzORkt0SpPxzHYTCsW0iXEKOHt/LOxoZbuqrW5zkvvlvd030FJjdmzzjrx+ah6jniqj
lmRNDzSZu+EdW+0IN9lUJhClK9f9Cioj9h7JLVlHp8XOtPHpLni2zXR8TmcrhBdOb6HcUyPRY6X0
YS9ws7JB85JN7Pqvvz5Gfz5EDjgFIINewFgF4fDnzWasYxVGpUOFemkYT8Kdw0NIGRM2yyKVTzkK
+OOvX/DzwIjyMCh1aJ4EhqGifRYQ+yn1ZDYhX4+5zD9mUVNRyOCPMPDcGr+ZEfzFa9mLlx7xcOF8
fubihVGtNMtryEf4rXZzx3XYxXrYY70P/u5oxUSS9flwi15JFPrTDCcowyWkHymiduoFK/N0mfyk
/s2x+/NkwJWIeYtKtGg+3vLf/zBZSfFXgAoeWZjEXfqjSM34ti7UcPz1N/RXr0JQHzmKa4YM6qf5
TeHXS/S+VzRf5v2BPkr8f7Is9r9+lU9YKAZR5vL7GaksWjey9KeXoWIuI8Vaq5XVt9z4G0bHI0tE
wyUm0NSOWPudbPQt+YPZe3JH15QPKVu5ecuWneYCzHe2ecWTSbvHqTMmXLlGlHnrEG/e3/9yuSYN
qC8GNmV+fDruVqAEmZbluHvtvaUMcWywn/1GR/mrw07qmNo9C1WPmeDPX67RB73ZKjJUbsM2hHWt
qv3NpMgY/EZX/9NVQaCa5xov5CK3AYD4+YUyir503UYa0nbb7vDmtBmwLR8Kkj3o6u9eggzonEVk
W8QHaX6WouK5Y3CFpXrFAKnezjn9A3nnP2NZlJtfn1B/GtVx/7I9RmYk3y3JwPvnj2XatZcgRmH1
taJuZWP8PvI0I9YE0PQSunjGSTrK30zr/vSlLTdNHOZM2Rfxxvl0LNHXO+puEQ+SQuFrSwqKgm3O
5n99tL/lrflfGpBcUlj/s3fm+PE9fyu//VE3B4nz//KRMJ4X4XwRzfnC/cDn6/m3V8a0/wnGmTj/
8rAhQ4/r5f8q5677TwiOCxRtcdMwB8dX8u98JA4b7q+AE6jfsV0fNe5vqObGInf9Z3jsIBmgtgWL
6dem/4wL7uczkkJqahJLO952pQoIMnjVi0hd7xJburwuPT2z1ynhKuGCF+hTY3VjxxZkfxqFi3Nc
YQPzEmO49mTPkjQh23Duu6CjQW/s38coKb71Lj73zR8O8F9o4v+CQ/78rlEjMCEQDsVQhCLx87t2
3JHgdlmKTUKC6jqhQZ4+P+IiRwIR4dPQecNT5tv6iFkvuu79rvomEoZgUZtOTHm6tBRMDc3opghk
/1QTBzikdi8f2royz6nhibeq6YtXwS3+jU7r6TcX5Oc0JAcdmI0EmoSgYvENfBKkjLkaEkY8YtNM
ln+uWkUNJjXp1ZkZn/MYdNZ8P81l+iUk+LYPpZvckEV0OqgEWf3s5jWVJDhmL7Phdgei1zUOm1Hc
yKjADvnrI80S6/MJYuLVwsvl+LxZZO1PtyxCSpWfdIOLkzoqDfgDhiXA+qu4+Oa5dahuvRpg9wWl
wSyvzcZQFHTRS8hXoYYakjCR8m47ghwMbunty3uLXao11puZJrD4tcjDwriOPUEzGlgxkh29E1G5
szAGwJWyij9a7BSrAxN8W9NsEprybBh9XVL0mLg+8obbKIyqdPeVjPvV7LOzj1TNvKjvwg2edlrg
rcYgQRLjNnW+5KGHcmV1dbtlxtfOT/SSN/XKoqHuwYwreV+UUj2lQyzDbSWG+Tjg97YfGLz6xsGw
2dBtgYyl84H26OrJntPgwZ4XfM2Y1vPXpBTV96hR/cMMLKBeGX6LfjzH3S7K9QFHfki1CaOAlRq4
iWxo5BO7sK26a9eurXdyMXQvQG+tb2u7lEfKnxnoepI2hij0DxB6nQdReOy3Cre7izxdnqU7lSFr
rQjLqevqmrLTJq8vdl/qlwWpcqhbZw63VEa6T1nrR1e4Nm3zwO5rusvJ2NyPrSfunbYqXuayq19c
7bRn+jtcHNFW/MEstBrWHm3XLzPO4+vJSsi5GYH9KgOGU/uYrvGTGD15NYCK3OVM0olL9epuhsDA
zqzKzENcVu0NeY7whA49n1kzxDfO0Jj0sUT0Nngpe2qYHeF0nQsjR4Ax0otnNcVFojheF7MN75hS
VMiInVfUT/agnLNHF991Grr1htkS0nTvlmclRXCVhontbBiHNSdw6fPXqlTmPT1sHZgIXBnnhIbu
iyomk/qPKtB7fwA+tGLnxXQobe09lnv3pGIQRetRlOo5rBlX7IEo4LvxpVbjdrQcUV+ERs67S5zY
/eIlvXVQJm3RHc9f9nHSfwP0R1K4Mvxbj7AOHaEUW8ZnOJpyus/rJnmIDeQtVbf+JR2C7mHwGvnS
puT4NgT7lmhTST61FpF5oLRNHb2mE9QoUhn2zOyvfK7cpMYLPvrm9xn/QLCJk4oYLddavI6ylgjn
MOCio50n0TsZ++HbWGnzVKUizZimGOxulRfuGRjqnZqsATuyHbb3pR2OcCnqIdrhu88OWHgZVASN
DtdqIL6wBbWB07uBCGYfS5TgYjOWOAi159TESYxp09Z1dZSEYe5lKI1z3RPzpb5uLg8c57Rdt5YP
Tok0igvawy88umZyGK/3WmEIH6eos7aqbUJKWmcHMDDDuJ4qoGjQl2q0ovsKY815mkfT2FB2TAsk
vb0/nE4GGOWrqLhMDLA2bUN8oa+96ZV0iHqv+B72aRMXHzTo0m7llcaXch4ZzFhZFu57NVr4wsVY
f9Cbmr1ra4zujARFEISbJCoxSutaKo9hSyhzdSjaJLxpU7+6NFpNJBip0NDaLq+iuE5fDQwAmgCi
qhEBvag90XLQ7zvXUO+AdLgknHiY0p0zjPMLQTnrYOs8f7QYx9FVkucWMUIsEdMqNrP8ztdEYImr
t09zkqsdqPE82fZl1J9h7amDRQHgY4UAxDi/D8WpjN32xqSR4q4lz3c9OSHNiYn0l9bI5hucMHXg
DhgeItKZrwnj6nMbAyFekTsuXsGL0KnWkYv29kNaBv0hx21AnMJoY30gaqy2wm9iksldSZDHVV7L
JH1ObhHeQpRKrxuOxEt8eUgtZ3gi9UZjTmYwHuhVNQ0bshnM7HPDeXMNLZ+GoaV20NTSudJ9Eu7b
1tEnO3OS8xDTJwy0SNHT5pQErFyjtrod0WkK2Ow+b47SHfUD35AfrFxEPmCpc9vku2nuw3tm9M15
YCu40XkpbtuO4lHAAuNVb0birsx9ql6stPDPoQi9dVX13Ts89UBtQErGJ6KdyF094gwPAKNFEIq6
IxlICNV22SDSzEWebpjwRV+j2rR3TSq8ATk6sU9iiNSuZMKKAkuQ/cieP6PJqqrDM0+H7KWjW/45
aBtrb5I+wc1K9O0i60i7G3p++xui8+VJ1ED99uY40UTZ2GX2MDqFTTTKVciOFhLBGgwe6hTqIJ9d
G+qZvITlrS3iQuONwcP0oeATh+vZsZunKkuKO22p9jTHvek9Uqrq8ZCsCG0b1iSvK7MIHyeteTix
j/PB7DrZVdPF2fVMbcMXJ46MhKHgUD4xRCZc7xgke712IJk4Zc1x6fUVt6Btmi8kP0bOCdp+iAZV
6zBHaTeNOrpLJrfwN10m/MOYoM1p7RgsJs3yvqX4mVfs8uvWGpqHvA+s71Sb4B9wlvYKIcX0PRBh
mVLV2ycNh97xd7UthkMXlvFtPOcUZ/lRQCh1jKezjC3BHJOb7yZHI7xEhhJXs7DQsoKwuWdPx5rD
MLn6UASz7qo1urBfh402ym0TS6rhvAC43zK7dbeZchK46G2+zzPdXTCBoQA7dXJNZousLK0pV1Zm
GheH/J+5HsTYPloxM8dz5ubhheikcSK2KR+7qGRKXSU17a4WDsRVDi3zvvH6ZjtY/bTCbjd8ayPI
T1cKOwVuxLCkFVjL0iF8Ode3yyrhWAKljulwCgl1sGUuEMItu966A8azUwOsliq8fmgOoLsDqEmh
qhjUhj63oZmWjsdaJt7OcxP7DJHSfIajnZ4tHJCH0G6p8/JEL4+0syab2S+yds3UJUBhoCj7ka4L
cRxT2Ue73pjTZ/7YwTnLqp3fRoZc0x/ffbH8uT8nflQdDdpoDfgBHQ/ksa9Cnhaiyi9j5dkPJqPs
U2il6pyRzscrEUpQBnFbgMnom4ma3kYdKQGz97GbzVDASpuJjjnMHwOLgsdMocSHMqJ3k2C1fxRe
NmwhmptyrXy7OvHEGA8qD8SwrXU8n2KTG/C2kKN1j+AbnoVWDnKN4ewS5US3lTlbBw4rgBGov8YX
Xbv2reLdbdsQ6z6aNRP+VdZE3lXC0/W2KWexx2Ugjhacyj2FtdFONkV/zVvPHzCz0Mtc+GL+gV8k
3TE70Q/MyCsCqJV9VessuWR92L1muCRIjufljc0T+rrqWS1DP256XqAonb05mD0164YiUBNHh8qa
hlPu6LbYwmUhS4sd56xDkE+gpxxj05dZghRPB/02nLv5hqbS6B3we75WRlntbJWJi5GVLCYmnLbc
yP2q2TWZlzibaPSTF88X1S06FytQZiPDikijfMOyggvYCT12VLbLraA0Mu+gskafZ6vNLkWobRSj
Clk3oCRnmszsg34gb0vWsDoJ14a9wFzZfGzCpvXXxkg07YE8T3ktKx6ZbT27r04xzF/LQfXuObUt
Xx0AKrCqFn30o4675sZk2LpJ0i6/xK2VPLvpGF1Zfqye7LGVJ7uR06GfXfvYS+7Bey/yiFUTSzoT
n5iPkEFlyRYkLO6ypKJpq3ERXDWV89t6rGLvPKd5UnMRjxOJXjne+37pvacN6a1dKof83YkTddNN
wthSSjC+NtxfPjDJeHvLqdQ5r+hcR3Ovwm2bgZFjsZTEb5E1JFBOUq//ivBZX3WZtnY9m61pHfmd
/ipDNGhISeiRugiyI6qpfcbyKFgxt/YNxEWtwQzl3XVu5xkuKbjfUPUourmerTy4lXGfQa4oMEiz
po64dk2vvXSRr+rdZAX6OZ7wHTiz3V37KdEXslYyta46py6O2qJv2E193COEVWgAjxv5LjwjOzqx
/l6AAHtv51DeJ1EXXA/E+6ItPPvkRGK1PZVG0dyFSiebpNTzQz4r8d7oYu63gMioHHU7smanMBjk
V+1XQXmoKq2TB2NKp4Xdk7y6stNXZpfJbGuLsbjzqJsYHiF7yRu7D40cs0JRx2vR+CkcDN2oC3yi
4KMaBFl4P7OIyOfEpK8r6eurlKWc3BSV45/lAKKns2OjQZw36je8w2O4ZeLWHzup2x9h43VvaT40
Zxgg/deSi9fAxUM/xwGpb9wBckORD/PxofI4dZkz+sV73HDFARuob43YoIAY1MsPhnIt2bi6uO8V
eWZu4dq4i424PfsDX8VWkJKzVqbw2yMQvYLEd+dAiyKe9DB6Ew5zRrbjq5aEDQ1ngqvhuWF0HNio
VgBdWaBuosUYvFA34/KMSwvhqvHN3iZDGbC9b/TEkr4L1Wmo9Ixjhi77q6mui5GsLy6l0g3Lj4I9
AxRYI/dfM39Ue0MF1XdPzeVLIqbqujOtfthBQKhuEt8cdgF/+zl0efCspHIbZN9W5qcWkDSa8FDS
G575+s50kWf3MzazQzc1ubOeUGffrbimY7LuWDbGU3Gn8O1/s4xRPaZjYz616HF6HUYErNe8867Z
+2lg/EggwN2WbAZhqzA5+hAl1rt9PgnrzfQiGhYqZpdbz6+tbe415j3KZFWhoaLmrc1mcHYRtoIz
WxxxPbuhuW86Rx0QDNtqK+E8vnXarlAuZ51it+upjVmlZdVcwja173VOB6YrbHULjaVoVqzhMB5B
kxrClWnbqlxHUzEVYGrRx9jkixtbY0FYZ03pPPglAAU0cLdzqfdp2QcVU+6zx+5NRjSWnWzT0s3V
Q43Bx9q5Wqc8db0xzHcVY6UI2Fbd6a1LdxpllvFIzirjqbqyGBDFG3Oop3iDItedeGg1zzzKg4vt
k3ZeMTYSOx1l+tyZ2njTthZvo4kubXaT9+gmKoJVr/Spb1N1MzjRdBLhNCYYD+rxKm1yAI6QBtjE
BRP0k2VosyqNwb4Phzg/V24vLgoe0S2+wizZairNhlUpW6dZV5PjnuXU+y9xnrK9M4UZXMbZmZ81
m/tDpqv6tiP19dHHU/2kGzLIZG2i2dxUJuaNleVH4aEP0i9+7WRfYneaz0MELKJpG+PUkAl9qU1l
0tVph+GDZVbZi99qdVAMGcmM1kV1B/RKHFVvt8elA8jeFrphjlQSQyVX5jXhdae0fs5yG7R6ktqQ
Q5mzebuK+V9yN2LFTTaDAxEQOFbx4ophyNa2NY8HHwH1zvW6+sKysH83igBNIS079y7i6cmjZiyP
1gRWBgBY9OKUc/ElX+wiUxuInRcl9a7MxvKhQ5hHQgeQcbIpfdK7mEGAs5lENp6V3VSkoaeBdZgc
Xesmc61ol/mJuhpaj5MFl6bESxoPln0KwUt6q1BNCzU0Clr62SMjralX1YOg/Va3717bDZfE7JMb
QzRs3BIvA75hkC+2YP+0WlzHHXxfmt+N7AzcAciW9vLs1qz98dgNAwsro89N60aYJeer3wzBORbs
rO7xpIp00wlOn++RDubkvu0RiOmkZW2D2cRlUHE062I2z4DYguy2wyw43UwAW/HfDvR5hAdX8L9+
EAxGvLaTICQRnTrjwUtmcXFiw4D01LBzWf2jMvFweK6ttjOe13AfjEp90SEcvs0/cneZb3Vmt51q
d7x4hfZu4XzY3nrASH//j6J2urCYeSg1hiO2fR5Et3WT8sxkz/Lg2l3z0FiGuS5DYH3/mn3+f0Xj
/7CP+sMY+M9RwPgt+Sxp/Ouv/HcUENTjP13a6bCdoyFDPEa2+G9FI/D+iWGfoBraORlT1/+PoGGS
H4TTESwqhwf30GHm/W9Bg9+GNR7e4xJAQ81FIfk7isYyPP+PNoCSQbbHgvu8vL9F0/ukaEjV4RId
Ba3pTJxuHbPvLgKQTrwu8ANaG6UsEe3xseH0IRqDf9i2e6fY26gICY23k29tBuZy9W80i5/n6Mvb
QuJBEl/Igug3n9t1GE0zoWa1d8iKLgzPZOtm6pC7WIwbk4XdFXdAKoBjJHq2MFZ2W5py+F3lmfPp
0KCXLzkOmsHQAynw+HRo8GB3HvvzcR8tJNx9ZEWNh+0lz/CeMz1NfiMeLKrXT18FYiOpTunjoDAI
GdmflMcsCNjk69jb22PY4PL3rJcMmAq4Pcwjr2ggw02OpXKFlbOnhNrJ8Ey33Vjnhz+cvn+hF31i
+3PGIZWB3PM5MVG6OAi80T+YErDo+s5kSmePq7qCHeyN5i13uOhb2IbGdcBjhlaOlMftKpHz+CqF
Kh9ya47EtmtNo8CIzQB+46Z4QX9zWiyH/I9nK7HOJStvSvj+kpj+p/x4pG3HrPys3zMdHAC14cq3
D3VaM9T/9TH4fP7xQmQ1OPkC0m+u+/m7N4IShDleyL3B3t/fRho0665VvvmFIIXzw8ywLVKO1kWb
StgLCrQtiTr8+j0sWtHPHxbbAMlzlH3qA/5kpzB1kFB8VvZ7MrS4HrFKpFusEJO5GXRtRVcs6s3f
HN+fFXe++eWmQ8pYktYlk+l/Or6DE9dmF8tunzS5+poOeZFsCm/MqjWZEefMv3m88WOrHl//7mfl
TubyjZpLISVOmJ9PuSkpZgXhpt5b+F97tvn4Ltd0pmKCtnKMedi5QxIBv37RP3/aJdpokTzFX0AG
+tN5jt8Vf4Ql6732h/jQBNj9mEZmwzcqw9Q30wUgjue9/13XzHId//y9OhTNLAAE/sGmtdyS/3B5
RYSyjY5unX002dAvKeKpf3hg0+M9WlzS7b1GgbGe2K+WuwBjqrv/9cc28U/89BaQD2nG4ICjqHJ+
I7Z/utXEgw6541X9Hg+bsSrDFqxPVJ8sNows7ZxHNeidN1NGazG3OIypjk5+HKbJJpqc8Vwzh10Z
rlVucLhZd3atIaC0RnDQwZg/ZnFm3NSTCV1ryD4Kj8WIRVLzEAPe30KgL9bh4gR16rzdiCyubqJp
ColDMc86iSokW+a3s2bfKdDIe0kXHoJdIt7mIJ/XvR64GGf9g6pcSn6N+YzwBtnMYE3vIbesoixK
UA6z8Nz4wt9QplG8xGqMj+Zo/QCnspCzZ+LhGVdUm6b+Qybdma2IE9/kIx9cRvFtZDk3HdcjXnwm
poC8QSpKoctXIwteWhyDG6qGTSypJZSowS31xmxkhx+mP1e6aw9B2JUkEgoBjHOQPq3y8FLRT4L0
oR9TD6d5Qp7SZBvxMkKM2tI0NG9yp0t2I0xOvRNzX5J+bFWk6UAymO3NXu+oYhXhVQvq9VC22ot3
FYA+inKCksTQqrcHIzj3rT8D8vR112N59TNgQisjU8ujmgEtyY0wJbuUrpNyzGYYZHVjB7e+qCdM
SovFv/V5H63vrF28DLwdx4T/NYZafc34jepK2gMTv5WPoCMuuSdCrVeoSeVMdcrIDVBVJLm/TM3A
bTkPyMpsKnsabxn+QREF8MjPAXEkubOdlj+zzqZDN19y76ckZlMKJWfkQU9iqk+Z3VhV7+Ezgk4F
9BRtmONNniC12AUuT+TRwIq0d+pB2j8YsfJrsZrZ/X0oDH7JzML5azRZroF+7dkdtfGF44dnB5ci
z9So4T6Thqk0NnkX8K6jVPF+0eX5SVQr4iRhFtmsBedQtgmpccng2SLcpisdlHok3hXVZXENxyxC
oOgnytmgu6U0hbjYLU6joXv7q+UWBHZDalknTPdI85XPY+PKnmo2aKoWjn9tVx2/ehCZrHa6lnV9
biIoqODxe85l2EXEU1FBSWl1mW8cpW1p8L9cbxwolguglIHYlaXsdm6ZRujPCCLNxjCmejo6Rprf
M4ix8k0QCMe7KoTb0Qzk5K15Y0R6FA8w7/PkLgEq1+4mkKHlRyKM7/QlTQSyg9n+ZvRg6y9j5qgb
RSKxY0PjccZhLG2hsFTRSOWgM8kPQUz4qrcU8H0gBT/ahmO1chXm+41D8MhZy/8i78y2HEXSbP1E
nAUGmMGtkIQkH+Tu4VPkDStGwJjn4en7U1efzkydioqVfnsuKzJKoQGMf9j720O7uk+5XkuouvHi
YXDIvFEBcbGj90JUFtnburxpnUKMgZxzY9csa9tt6sa9nEeJNEmPj9MaTUPFvvKQm+b8rGQCMw0v
0RjtW5if5Gb0RNWMotL0RjnjWxevUHyeqzEFzehba3pQeuAso0eskdYXA0JxXADD3s39FjuEt87t
RSvMyiDUkc/F0vs0ocwZU2bxfe0yg42K0XmwzbKp95k9NPUWLcjyx1rFrG4ZZ5IQmmUTj7DaHnhs
6dQlHcaZLlxnFzIFRN3eBCGDsd0Py6KglCGMWUU3sVpt8LhtBEede1PsWnTnTVhBFHS31pzijFtX
nlJFl92VqBIOo5n25S0wCkiyhhc9ZZjo9r5blWfLMuRphJGrg961ip9l3mHn8/3sLDpnul0JQ8ck
Va7J9xFZr/VS1aiEt3xpEZwZZv2BOVp8PWnfE0kg6/gcxXkCC0fTuwagvnxWKilENKTNuDkNFfky
qLrJ3jeJ435dpvJyLzUF4/cVXhf7I+c8T358k5etc5Hqw/YU7T1zVz+c69VG0mPExqF2WNME2Ryp
XYF06mWwhWTALtZHnqPdgQ2QDssRMeW4NFF+NGnAj0XtYaszV32AQ2accuwVAQ10tR/zaTp2WbN8
TZPF3jsloFPtlfEdJLw3Ey1UQUZKOwTYtUknBXi7XMy20ycC08QGSK3t482IzD70RravfbpOewP/
VbLpKIxmjubGGgOcIOWRsy8rd9kk65lzynR+DDQscExhh2W2eDM7Od479dpAlIZQ4K4x9OJm8Har
gU9r27VOb3zJjYgjqsNm1BVWleyAN8fOPo8BohGkZnifSqNxH7J45UiHTrdjic1eq0+VHG4Az/EE
zbP8YfFZWQWF1v4746EuOQFNAJHf4f0AIOTH+hb3rd3fzV7nf1s6d/iB/6NFdBCnRMv0CpmF0QFw
bEom3r1Gd9DpuuHZlS/HAm+mJOJ4xLKbem6CiMCoH6dBNweeEdbtYtcMt002IglSgHsmyf0ZmRmU
W9DGwTRq94HvEPtgIeMdwhse1DotP+EIL3arOcgT/ifzK/tw4pf8hE/PSo7hjq9y6wEwZPVjqsWy
W8YmyTYgAJ18l6UlZmn4tJd0mKz4lCZTvp/SOrlL46Znq6yzgFgZ7JZYQy+k6e7Wz0wPO4pdez9k
5tjHruksjuyuR0sw5905a4cp57qwsKdJbIMCcKYTwM2sX7LcNg5x73NvaJk9tNCR013UOckr6cvy
gIoP1nCj49DtqBOc1d4mSYdTkODElbvzbPZ6Po8exBisESwdSxDtxeyyHMjF1iwiwg9pxktQ11l5
j7/YOCqHkBY5FeY3isHudqbo2Q4mJx7gfMQg7TLaZ8trT4nq4A1jUuZJ0xAXg/8Atit5SJuy5+cO
mnrMXp3FJRGElWl1r0SWnadqgtlatfHInNntpn25JH62W5y8EVAF060PxJr1s42UcSlGTr6UrrQc
xn3fGTuyyZLNOILPjzILNQsZxEYzP4u8foFh+Nx7GAKIxfEZLq8aHUQSdfcrYHlAjhiHETC90r7/
1CNhAVb8HZ9RtVGJuBsGlR1aDsYdVIa7eUy+uDEoVFXAOHCc+CWdWFyPK8YY11tfZDOcsYEVwClM
bsi2vtelI+6glKRB0s6HkdHmnZDDs1NDA47TnsCeftxWi4cxZo7HvZiG/OeQgYOnMts1K6GxBYNv
NOc62SjM7Oxh1H5BKnL0k9rkz0sZOGjX7tNOTnvtN7gJR7a9TuH97AcvPbZ5/tlwXePEjHZbshQI
gOVyAY7JW26WX0h2FpuUZFniw6ZuK/1iep2r/CtH8B2n+kNhg2HVHl5dhKFGkPoIb4Dvu3s2Wz/Y
xbylOY5rt5yWLU/5u1UnzS4TGYBWyYqcpLhhn7jkD2cItNFjhHiDiLKQMIRxFn2rUc8FWInLzcD5
R2xrr3ee0tGG3ySIlqjf2h36UxyPfigpgjbT2sX3My3KoTLRKyk/QjJRywC4yWGqrHu0i1A+a0pU
x6iLQzRABvcanf3wUwNhD8zCDXOMiuPZWd+zzsR/jvfpbmZucWAK8TgvUX3D4YkDH3r/Zi1G85kz
8UUvTrRLdOzvvWzJt4SCehl0UH9+YcNbIajP+yAyJDlSDobuQkbGdrEKGAK9+gIn392ummU8i/BN
NQnQG5X6JjLx4JbGJ3dxQaR5g+bHb6zA19FrMpooMLIM013lygc1zQcbegAypunAHqvFLYUSBWdL
vQeIFG/muGa5Le3TQlFysGSdHQ0XNGXXy5duMQ9jzENfwEU+LAlk1Y0fmbjyBtyvmVX5xzWq78ly
iDYVKQwwHs3CQeYpZhqdehk3ZZksB3tV57joPo0EpN6LdSQmsyG8bKAYvcUbr3fzYNf7Vrqv+KSX
76M9tUejNe0nJtr504Sj9JTBSWC9DmPL8Ob4OWnK8hOpjesuZsj9juW9/ZaaVYUGD8AQltpxfXPR
4Yf4NqgwnPIrLGRMqwD74y9FKV8LnixnTMLAKEQhA7Pwxpsin+M73UkvMFch9kMVZ9t4ACK4n6Km
3zRt/E40cHEZIjhB3U6MMRaj2kpZqCBBNXpA82TsYtG+iym378vCqp861mtbtq0h24qO/WWh39RI
6PqmKwROeOEU94yAynNpDXum+vZ91pCmK4be87ZmYsrjTLTqcjElVIHGobsxLaJc18J6jIZq6+T+
cPY9sjZ6M/vZ0sTKErthklEC2ErlZ9pmX2/Qp2OmThuLGUBsI3KZL8FWEF6TAB1mEl1CLUqyQ/vU
qoKhG8RzknZ3zlQ0+w4F16kn9DPoW4++xfJbpGOxJLjbd26qVHef4om0jw2J3h2odomRLcmq+CtW
TWeLpcEr8PDiqAdFW3aoFVp11Ow0o4Cd22JtCCeTQd+tHNDTiOWYirLGbZ2mcQBttcGHReJImI/0
YOM8F3/kbKDxaPA8ibY+UQAR1Fm+BOa2RtefoNq7zb7EM3xn5j006KyduBBTO30c3Qm9lnRSscuS
oXoezUKXIZG9I2bJxKOMmxNFC8ymBDlGPbsPRm3HW2Un2YHqkUU1257JYcvlledomOuHzJydMlgS
F26/5Kre0Ug583aKjGY7ONQu+2WUr1OeUWPqOu5OZiub9wUW9RpgrG/QcjBLCHMGFW4Q2bVCFVtU
4phjfpzCCKUjdq22nvjXvGXfug1yN+Vn6nZJzPiLhxL6iz/Mw2kuPH/XJKirawFJivNrvSHWzLuN
wP0fKev4CjK4eCll+s9+0c42Wnx252jXjjSC9GzLYqHSy93VOLaIUHTALaY1n8Sc9rUxej8gCKcn
gYzrsxe33+tOdV/4WITfSG8eA++iTrNaebhcqlzkXmcejOSSc55k5rm3LPehMHoENQzt371cww64
PHrOFC/JkdbcuZsyV/BODSNUzNEfW8Cb2SabmY5uSIzzhj2rV8y8cuh4YLaF0R0Sw+rtLdLg/DWN
L1FoYtafVzOaMciLmf3p6rgbBj7iQQtvvZNE/WFnH+MXq0CCvhmW3H2vdGfdApmstqOuhycDsu33
bBnqL3SRZ4e51mNDXt+hhLa2BePQ8g1b9cgl6DxnVaU/AThcT95guy9ZqpZnc/bK3TTAF5t6LJUM
W+cAnazedSYBJH41myed0HAPZQEC2yQBKoCkirOXqNs+27mig7bJ1ngN61Gkx6zx3dOYmB5BfSZq
Z2Ol7pRYytsNPb9rX9AttdhyZiXbegIPLcYCJETrfptG7ykVtceoxhKoFpaavsV/qHNW3atdMfl0
0Jr3rYQ3SuGNVDhVn+ZpjjjizOYraTE0uU2q5Q3Jy9Mjll/vVHCGbKZYf0nR8WzsAlupR+OKrTha
CgBpLg27X6P3J75DnpOVKkGRzQwpuS+dTSqE+dy4br8t1mYMfEzLfejbXfRdJV13jmrlnOATfO1b
fJJbIedkb+NdJgbEXPZop9LDSAzDfOPLJdlbdosyNFrGneV5r3VXH3qkwUFulaHlu/mh7DHU20nv
v7lWtov19DBx4N7Psx2aznA7Gog/5/yhpfiZYpI7+77/Y6nWIUCKK26Y3E5NgKEVf4HLr6XrnNX4
5JEFZjrlgtLHHV4Szzroxoy+kmTKcUwQxfMIBp9QHbIPLPBA0AjMOA+bdE4nypBFdfdQoL1pg9jB
bw9IvHP6d9n1Pa1ox/4U7Y9hBlMrpRVkK1fCtlqZmD+kHSX3RlS975+WuCmirZWbvb9niZUlYWVO
1nh0MELkZwwM4Gc7O1PFDeDGITumtiYtB6HvdKqGGWUobmtSXhq58bNuu7YtfWCpkK7P3cVf8jah
vGO57B4KH+zP7CCrqu2vGYF8hCJjXhuD7WAXtwkzq2UWJ/SS25r0x9RVr2jLj9k6vXcryi5ndZwg
G9zudlumUxfMyLM3/ehIslyKc8djlIVHvqnTRd2Syk4SitknAPFpiZGM7FSy/GDzfmeL6IZL/7VM
iP2eklvszunGMMpoH3XgjRK3oICen6LGBgqRm/tItJ/sAkMHm40vGYkVNCryocAfHTiz86lbfRx3
utzZNVDztMwVJU4kgzWSLh3geEOdnt8nhfwK9gL0rSZzyHd0aDb6qWmM594dOLGyu8krbkVXZ0zG
/PWtSZajgtgQdFZ6Krry+yLbiklLMtxWnr+nQWLNptlSV31eBIheSxz3PNGaorrpOHB2ZmsXm2Zo
Y3oECnkzjgRlxfJueLG3cRpZ72OP+dy+LGU3nfx6+pZaGBI0815zl6K+4aHsRbcqb+VJIw0kBRUt
SMqgJzL5QgVKB6Woo2vrrcOwAiRehCKKxWtMOJfDYPgODED/NFSGvhltkwq/4GwpXZl9qYsa1gSR
BIbcuoiUh4DkHJ9NfFLO6w3DE/3GcLtaflqZ2fgvCwEl3/Az9/GWYrVL7hEhJHKTDZaDap0pLUEC
FRmQ+HPibtlbqoi/a6NOATM4VTU8OGWq+i8AJ3W5RYORGzfgi5hWoHuq5j40SHqYTrFrJSSwarqi
TUPWAyogKu76mI3zS9tNT2ViPFje8MoYn/BMbR0cPFNbYD5IOykadqPrPSfID5GZK7U3B12/U/x4
+9icXikRs33XMmkkHexJGQYzO8ds71AQ3yZj7D6A5MjtMAYSCSzRbXAFFDzm8LIMxWOLt2w/k1Lm
7wYxmW+McLnjAHE4sCwTqQ8x+olb7To5sjxltgxqYv0Uq/Ly+RLxBwAiflaSV1mHgoTsn1AzouYG
Z+SfhIkEnpoeRTq5AXnCgUO12eXMJDY4SpoDoK63XixyuRmyKBEnJCXOi5lGPxg6j/eRmtUpqm3X
CfLRFM3eiuOh3GF1oTdcVMws15zePRMi68xh+KTsAV04hJljPbcuv1Ee7xnP6Ps1V+OTAvr0pKfG
3XcX3iiU2m/APIajzI3kM0ERPVtFw6j53bO233S1yWgaxa8XmgT8nnMk6U3eLox3G8b6uu8yGeQ5
Cd1pnNqbCZoSN8JYHIahyz6zWl5DiBU9qTRTCSomRy03Vp85H+cTFhTzUPDE2hjE4Gju9j6+FdEo
ZDD6LBgGtmTnEtxS0KaWdfITsqY3aO3wj41Lelr9od6Phe0ST8qvvEni6SLxUvKlZPz92pDCtK+9
qCH/j8KXkD2KDg9wNaaLJuz5QKwR8zLQgnDdMRVrttV+53GBJtPJ5gm3FXbp7BM1MLfAcMNYEflv
uYlhFZc7nc7gKeyaDAPoNbcuyc6f53QdPjXN/KWZq35nxJELtcJfqICW+HlG9HixLz7l5Zzf2tgx
n3ReaGvj170btKgsQvTg9vdpnvOTnUDMGJm+360j/9VMmexOxPycsH2VwOPi+GcHR+6mLqv6CyrB
dZNU43xrdMO3kQHoY1QYd5kqbwzokxBC+4xiENB/8uRwSO9NliHbvGdV7xX0SpnsETYtlVA1fI6q
srazpV9jq4Hk0wltg4JyFzK3NODveFWvcOi55JtLJMUCHWTFpkfeK5N4PnX6jhtmDhbKHkYXvrWz
8uxHAfRjl7qSkKJuesYBZB5q2eLAMvwlFP3qf5+iqnlD923cGC4hPlXu+kHhS0I9fIamda0gzxmU
hTeqteVXQ8bzIypyM4gjIwWmtrj7BKMQEWRVH4DTtBiPCkn+ydA++ZGHrC/pnZ+taLydlzTLJfLP
2dq4vo6UR962oFR5dVdC3Qd3hVRR53OQ+BV69nEkd7mWlyVDn73ARkDBhZv2PRlt8if8udrahYOD
B0flnWqS8Taz2uxpyZtPAqRaOPSSRAml5U7aiGoNCrw/ShvPOL/29OTJxn6eOn0h5QhvfBlZ5Dg4
28Dc3reei7avTRmAsYkijWykQSfGeM55rK90HsjvvuGFoF1u6/wSjuSmPT6dvKX/o1Hegtqj2aiI
Ad8Ui9POW22P3TdYHx45paBJ7qe6mZnT1DCvZhSOb6Xw03seUSVzeexWC+6IlpWmL57qsXLirV8g
od2WJAszrnFrfRxGRqas82C6LVO/j5AXsn4jbytnPryLBLWSa2FC8DNZDYHy0vTzKEhXQdAfT8aG
CJe02IKBzPb53MjHOpsXbijVMIVU4i7lcxfHCYjVDVrXIcwIHiq5k7whLBcrfuExhYN4KvNLlopg
5dM0r2w0licL780WNyHPqsLrXzQphJiOBmRtoPH2Wg6u2DTp4O2hfqpgLjrF03T5uoiFDlldkquY
et7W9YTRFO506ObkzdhetwQW4sCNmJwVxRxplyKqqmOWU0d5q0u7EbExLevBQtMm/CArDHW+0EV3
So/9ntVnenD8yd7AwWJxTQbsjjtYbYe2eJs9nX4zucrTYKkYkCVT7XBKqgwx5IqhIsrjB1H51V6O
ckd+y3hgSceAsYxsSsR4ODCtkZj5chibuKl34+in+9TIvUBbenyv23K4w0NinmDtzCEDBSMQtE9b
38iwCfr0cGuZ0cPFigHXGHmPKKFIalFjesvmILlzHR/VZDQub11iVuHsye4yQvWqdzVKIsvd4Rt1
lRV0qazetdt1Ftve/uzVq3VPe+n+1MCugjJFaulZaX9Ad8FFKAe0v1a1cGQPr3pScH68RJKMzZUQ
5pHdc9N5z/BpGMV6xWe7UNaeQKwixJf0nUVWuZ1o8+B8EgsOG5MkF4yggWckz4gTL2umxgtbrxre
B6J49w2L4ZtcUBavyDM3bPf0M2Z4n41qztQMnlLx09IkOVU5TWyXuvmx0yZFhzsDK8stq4QaWdtB
5lUioNxp8dWvq4ZgkzbrtrGKmDZTNgcA0ssDHhTb2ixJTxTm5OhuRwJPjjIbfWYZrDUMyGDMyvKI
OrL+Y+67gjEOaph0p3rzDmMCaYJ6Lia4lozabothRRUxTxN3mpW8E7jVHbFJgrbzhzg6pwU+O7sd
lkeXwc/RrLv+tc4Q0mOtm3q4pUpBBmIBIDdFEwtitWKa/J9axx5hhoPnxuHk1RYP2SoanctEywn6
sZpuBttObrAdz9+R4vsMnprMPnpcR1UwybXY1PGw8FSavZ+mGS8voKcuYWKudbIi67Kv7h3niIS9
GDaNoXHIIorDeNHk8ZcqKxiiV7E4l7DEHxO7wODR+1l1s0jyn8gpW598OQEdRRk2g3+t8SxuaDTF
BtKe4oDt2MTb6cTNYmN6O8xcou842pNvGRbjnWA7Tg7q+CVRybdFWcyilzjRD8rVJohMyaNbxAN2
XRv8Gmy2+TS1Xk+TRgZcKJZJ3MRZ5r+UjsbKoQzb/VxatfeA5ambbuqkdk5jtTo36HDpiJJCfbWJ
szxAt3MPM9Bx2vlx6O8mTphskyfOcHPBYx3MmFUrGfIsKWy84/w8lXxTDelJFBOw87BHRp+sRmFI
szPjwYTFFbYCR/CGHHr4u3av1mOXxP125btLiKItBytILqOgudP2waqMkeEqmmz+An8feTcGyBxV
AGO83L9pPSsJ2hzHReBQar2lGpYQyxRVnMsu7pjELwn+lQwD42EmgyzlzvanGwtAzjZSoMxFztST
yWXoEb/mhI5jFwLJPhl8uzUzyO5sRJe9Kn2pquLLto++Rh3aS0RZI8V4oE4HzwI3g59NLlJQD43E
WCPeWYGkmSw6Q2fQZ+Cqyy4vycGKYi/fOREIUmYk9ScSaKhwDUhSkDCbwntc/XiI75mAGTedslqo
4IxVUHnHaSiwplDep+YQDKQgYmnSjEkhUyR7xpAzPmo6Ns6auFYbnsj+ekYfwI2e9nLZoOfDTsCz
CIN1agKvIuV1fhlThZ+AAPJlYU3RpCclSEoOMQdqNuNlXJ76iC3jpsChHnRd7n8aRzZrSSMYUrcW
R9QW4C8WQA4b9PJdZbNnb1iK4NM/VsQrttgMQMU+jUiqvxpAux/1LNWCvQT9FEVgr1xo1HZ6rlLq
oS6r1p3B1gD1EuaYiFi7UkzB0vRkjuEITnZ6RdClBcuCeSY/1Si6+SB9HI/4tknWDcalBNtXmiJs
9CKRjLeEXucQNje6spstWiHuslwbPe59u4/p0Yf0vhuRCpgNtt8u6/lcmZnfWap/y6bJ/Vz4s0w2
i5powwxscJQq603iF7EZOMju5VYPc0pQhV/23AkX1bm9ivfVgt24CvvOMxiscdmX+KdwcTZ0NHSi
PEsYeoyqIW/NJTEQiQv51NJ+kkXRbUs+y6uKJKxdVgN7ZANoTipreSzMNdmvk/29SGXP7Lcnia2p
um1NpO9+4Oq0E++T9qzoMC8j8xsgd7f1JU65b7+p2aQbqItPrlzSl5pi91HbrORMyx6eBAzoAs2W
hEpvFY2RhmucT8uJhpdVhVENcj4VMVukHX0AE77NmPczokE5OmgwWkJunYM/uxcYdXIJbs+Bl1vb
tIHY9zRZKX/ieo1yjni1jellxmiSvf3rT4pkYdxldZlZvsS+2YwPDmrqKt/MlJvMD5sc/ZAwM14a
lCYyVCNPL8rFbCZ6kW2W/GE5Uc2ZEUXjJbi5YGx+rC+aKCttdHVaXO7HzZz5qKHMhVN5M3ROM//B
vW03X41kRhkkSe/87IkMyX5iFMn8YnCzdPcG66E5mC7h3ze4eDjpVruW0c2/9CS5r5Vz6AYqgq2a
G9QYo5l3bBbIoy5HGK0cyjwsMhrHJ0j4DZVnGXk9MUwXMRJ2jLEMgZ8liNcu8rwdWQ2oyApltPwE
/rwMR4PFcnMmGXkQ58hQCbu0QYv680Cy8NFrer4G5EnmBShZgEloV6xUtRGXKM07aW4idkP4PFz3
W0VBzszDmv1DbAOlrbB3KP63urenumBNUsPRbFdsOiAFbHEfDa35lEiekCjEkulIk1BapOo18Tcr
76dnusm7nq0Ki6Ah03hcWymQySV9F9o4/d7rVPhPHSF596nm2RdRtjwDPM6OjkuFOxLhcm8BigRH
SXnt1Wn+o56dDLNIavXjZqooxwsMvdiA62WPGsD5Mg1u9rWisn0ZCqItNhAfLq1nyXqEvdjqfAVy
rR8wzuVnRzkxJd8lhESL6V6OxcK6vp/f4qnc15EHeKpyuD02LD/LQzMYT0mVPayGZN2vLN0c6XdW
JrdxX7+SMPTeFwyHU2dubmFEOqd5cexzHxmcj4vFZEi373gPolCNhfc8Eeq5NdSYPS/TJF9Zdosd
TaeDIkXVB1jFwx8Dzgb8LFQufW251ZaTs7sVvYeGSUhcjqlR3RUzjXta+U9ZooDfLijQvLlvPzOh
/ZIPQ3HTZHl2m3Nnf4Zo/uhR2d0iUX3voniNdw41XtCtgsTGzEQCNSOPg3agtutKkWYOl+m1X99I
/FRbKHPO3sWTc6tF0QaJ6Xfm1qiM+V9xDf/Iu/L/Y9IdNKu/SIf/H2fLsfz+94Sr//77/7K1YF5x
LFInsCsI9OmujVT8X7YWSXDdRbLuMZansjAv/+V/Eq5s9/+4JgJzE3cBx+R//5/+L6eLdCuUi76n
hMIPdcnF+ge2lr/rmw3MExc+pPCvSFe+YDLEjE/telJFOG7XZXlLhJz/UYjIny9/JZvWysgW8r/V
LmkxPT5Rk5vxczyv1c+/fM3/xoHxd+X/n69/pYL3izVD+RHJHRd+tz7S/vvmBheza21MQiyJhrWb
Ptr/53/sV9/V5U38RYbOGSw1GfZyN3c2nlzPtGOiTeGz/Eba/3eV/Z8f5mKv+cvrA4A2a+0vcjdY
tXNn4acsPlHxmfJ28fpyDg21ypZRSVM/fewDXT7oX/7BmtplxEMuL7Y3NZ+qZLi48mlW0t8YM/5u
DvnzE12RVT3Ea2bP7nKH71tNJ4k0A1ln1onk1s0SLe6sgQlu0HRNuaBqxXMJTQgrZvs7g87fnUJ/
voEr50CtUAi53eLuhjim0fWEFyrb+llndkPeFEOekRHuoozbaorZ4w2iqtiPGLEnin8UcPPnO7gy
iOSYf8fcnfgKPJbVdlv9VO6U/ubz/eqKvPJjVNypk7f07m7BO/3OaAn+O0EX/yhF6X/f+iVb76+X
R87IB/N26+4yghJ/mFVX3ZZGyobmQ1ffxcz315encHTrJnHdXd6r8dWaGgfh/Ko+dvJ4VycDPaSu
kSq4OzjEKHhM8A+kttSodz749q9OAzHHZL3lzE2BLQw6WKSkZmvQT/yOvPqLs01d3TwFc19XD7EK
qSia6EkVRTO82g065BM5J756XOLKlseP/RhXZ49AZISjvTbCsmI78dClXdK/Fn1v/PzY618dNcR7
DiaVixdiKCl2S0yCBOverGt/82tc3uefVqE/r9WrL8uvCHonlIi5vOGtaKmgnIwE6SwW0BuMEv4H
/5mr88R2AN9MtaHgSQ2iZ5xWlRR0pZWTpJH2qOA+9m1dHRpNNTYRFEwvrEW2PmfY+M+lkv7zf371
X31XV6cGTHPPmqhFQmHM6S7vWmXfxsBimzcWTtn8m6/qF2fTdRBe4sV15im23C0E7SNds3n2Y6vN
N//5Q/zq5a9PjyhdTL4cGQ6qQa9o6tn5LDFg/ebJ9auXvzo+hlFVF3i3DEeCtp+ZiBU7ZzDYPn3s
3V8dHgOirAWWqBc63QghIQedBGvfXNL1g//A1f2cYV3BW8a379P+l0daE7xkrVbr9PCxT3D54v5S
OyhB3qVlzDL0uyR9hX7fPcxIyH8Hav7V9391o6mlxeBpuiqsbbQGh35lDs48o5jMj91i1zmrc7o0
SK5aFYJhqp0jSskRqSURQb97Nl8uxH9zIqmru2yJdWwWWMTCJlrqdqvZGykkamhXTnEfFdlujsVS
vueFZ/8xlDSzvznJr9zR/3sUXueDotWCsrtOlxWll9enxOgiWuE1I89h5/WTdogM7FHEBikT62IP
USVWW4mvs/qE6B/k64cuEHl1gy6RNJSXGVHICIRs+3RSoady+zfXt3U5Cv/N13sd7eiOPWohHL+h
ba5ttVuZvvU7N6InPrDAU8s57orqZ20gMGXE55Vk19u2KO8Egaf63cuE6/7mrfziUnWv7gS7xmnY
Z8saAvdygslWHbpb659l/f3vr+lePdi8Uqw4vpo1hCiTBFinxo3MlPOx9y6vziGsgW4NLBiqkIrg
9MjVZ3Qzo0372DVwdQqhZpTWgoEzbI16CnG8gp6JQbh8/9jLX33zgwXLkh2RE8b17H0m3am+70yj
+NgjQF598yiXS20Yyme9ShcWDJbH5HdI26X7zR3yixNCXp1xaGoWV8ytF/Zk34mj57St+XWuLU6L
RLDFJI9kQGIiVsxk32okyeKDP8tVeUEODE5X0cpQehgVcAuKjgzJwYHX9LEf5ursWx2ixwbZqt3Q
4HKRRJ5tV1kZ2w+9unvVl0gcU6Vu5hVMU9yHa6kwTbZs+z/26lfnFqQJmBmU2aEWKYFiPSkuEcKT
j11U12mqdGwV+2VgXYKed2MmoGJj53dF8OW6/zdn4jX+H1tF6cx5vIaxWsC3LSWhaXmToLX+2Fdz
dTsneuhru+WkI9LIP4pxxuULBiT82Ktf3Q7axI0xRd0aNiRC7zsfi8LoOuv+P7/65T3+u+/m6pov
IzfBCGpMIXaoH7Sd2bhHL1OXYT8p+bHL/joj3h7VWOosmkKbi//J7yu9s/Bof6wdd64ue/gttjOt
cgqBSsgjsF9AI0v5wVv2mqViwY2MvFUPYdzlzk2aF+qunvMPvvWrapoHdZRllt2HTUUEWdAiQydO
agaF+Z9/3F9c+NdxLS7y5sxYGfPUZTqfsj7ub3F/5B+7MK8jg5mPGqMFu2TfEprafbIhFORnt/VY
I37s7V8+1l9q6cxKxyYeBezveFgD6LCfF38pf3Ph/+q7uXqMudrIHJbc4w7AGsZ+9Be48ZEefeyt
X920RN86ItLeyDdvfAYdiKrXn6MP/qxX9yy0/dbAEvw/b90RuCwhsX/0rV89pEiJxfOSWFhqJobG
4vLq3Ye/mOsIicwcYaB1vPqs/QT7dwbuQmL0/dDXfkFk/fWKwTDuVf/F2Zks2Ymra/SJiFBDOwX2
JntnOtPthLBdZRrRCIEQ8PT32x45dezKG5pWnENibXVI378WEkp4us/+nRq/Q6lm5Xiyxa3RKjZw
8RogFk8JzDVFB3Dx5SZ5c1tfubXl3BYeld0u1lOwlCbdKJhMFFWWbksUt5aovoabcOQEJSIrYpKm
bv7VLaJJbq1ujdP5UAuQHEafelH7aegHX3CFzRwfbo1TAu0rhy1lOUXgM+e4Tv0262N2fDh73V+m
OdnAMdH61IZAtIZt06VaoWrArV2scRrx1gMAIcGrowoctcQzfywj6LHdnm6N0037DBGsRBcHhZL4
kuVFSM9bQIt36zPMWljZtCUo0a3WYgddGBFqDhq6NGz54fT+tmuKNqgZwVU3VtZy7m4S1IPls2jf
kr78ZXq3pWsaihQOxpAuloR/pS17mn3+5Pbi9kidgWPcdxRRNbX3gOnxy84ix+M7Zo3TpGmQlRyi
pWhNDYA7lJCjQJDN7cWtcTqI2VNJrDWY2kuTdW10F7GJuHV2Zo1TXN8aiaIa7zR02z9gDgB73N+6
vbc1SuPGVB7W6x3xUWAt0oPNKG3ZZ165Tb2/tEe/7TNQXQL4PqykRQKW2WcfyW+wgJuDuu00bAqe
njpGuhKekB71hfm4Rd+Bun6LM/eXfv5LNPXbu1948wj7Kl0EyNJnPaqGkC576+b1bw+3ltNkQMmu
9PqlGBHxvI/niqIep5SfnH7WX7qm316dLWxRwHijO9YovoQ2HGj0xu0npdYYPfwR5fi10IUKoD6i
8falm+JHt/e2xqhvfBSEcDzba+cXX+8IWc/3bo+2RuhowOtZeLWgsMrzMq8t75qDOH5j/6I1/tbe
KI2U0eEx7xSS5B2Kbb7A5vgWku5vPcUaoggMrpjN0SZQ5D6BlH5GddbJrU2sVdSXiPJvOFM/jccK
oAe79QO3FfTXSfFvDSL3YAlHiW87cJ3uYvA5B1W6XbMSa+1sEBusNdAvJ9l/OFadtdFHp9Yg1pBE
Gk/JQ+BH9GvxXW3JU3yEbvMUsfa3elpRx2HCpdhn1NRCcM2KViPu6vbi1ojkKIAZgHxaihkp4JQN
AnS75LPbs60RCTjXHESUeKegwe4WFIpvfsIdF7ZfCMTfegk69oRwJpbkGkw5wJ18gISSaHVbk4m1
bMbzGi1+AHTFFD4r5N9wEuzWJtaIrKsa9HIUbxRA4PWp4TMqxKbwxe3h1pg0uH/fIUCbURchr0yH
u/2Jt4tjT7E2tkprIrwOD4+74JFr+aMB5M6pVej/5Lp88OWmOAHst+ePAZ696dX12dbQpAYhcw4B
bYE8NLnTcdXegEkROrUKTazRWc9wMGE/i44SIFR5ENSvhLXTBgu5utefQVuifSMSjPyNA+STEb8M
x5xhB9Q4TS1I9b3+A9L0MJy1GEOVj6JHs37CAf4Hl64IBd7rR68c3NWQo120roIcZMMGmBAWOe0j
gM99/XRVI52PZDxefNse9UhutnVyG6Eox3v97BZWYz+qOVwNgt93CByiNCFiji1ujVBdKWQj9boU
RHZPvtcBYFM7bVLAFn/93irwUBSLYv/i4vPOTI+iFOq3P51+TjtcteNUHuFyJKzXLvxSzdtNEwXP
bo+2xuemllLEzFPFDnUbEG4RaDU95ENuT7fG5xgYyNsQ3ylwDXPkwwE2GtgTbtNWbA1QLVGdA3Wh
KkbEX8AL1QrltivZ37u9uzU8jccxK6I2rWDr/s+MHdw2x9/dHm0NzwULTy3DcS5EWL3fpLwmfe/W
D2NrbKLaUYRt56viAMgPqs2K5V43/HB7b2twNodfzmoTcwFaWyb8/aGP39p2Xlr1f69coDZ5PX6M
h/PgVUaqqPsVdlkVhe09WBMbyAJM75nb+1uDNBDDBshQoAqUkXxFIdsnwNBenB5tJ5g2JB67EEX1
GP/rfLXOiqZ09d2uu6hNlEZxU9AozvDiPv3Ur96QAgj30e3NrTFab5MUitRzEbDGN6eD691PIdKs
hdsiHVnjFGYSeKfiDl1y856anr1Anv5GCvoyYP7Qa+CffnW0Df7shA9mPBoAqaeFNO9KHjpdQ9HI
GqNdvMOzuu5gppc9KzxwS55oZRqnpC+185oMyLVgbdATS3KgmFNNBfcdA2NQPLxuFbCivQVFYQos
Vwk+2xqdJ1O5nQ5TOwu1KF9r0JrQLju5XXd22wWb4xiyhmdiqg6000oVUVkNoEnttwmEZqlTN7eT
Tgl6CdmYUAXEkY+w4t0psri9t51eUg1uJ0LjTQVIfZ8aqp5ganT6iKN2cgkG3F5UYAkWIVomTRBC
T+EHjt3mQzvRs/AWlcwX83CHArNMMfGkveSDW3tbQ5MQfGcNAZkKUFRQZmZwUHHSxAsdG8YaniDw
XjiNO8ZNsvdZDEni+w6gd8df1F5F2yAEWYJPxZEA7QUEwwNWUrfbc2pHebQ3xGOwjeguIAkSgbl2
FzOgScCkO53hAA77egKIRM8QWFSygNnsuanmJyOWZ6ef1Y4tVCUKdruumopoSL4Oo6FpjbppxzFq
vTdixaAabAP6TFWbKBtw6FeUpT+53X/Q0JpgdqF1jApVWcQewNXZigLInzqJjOPHrh02oj0Dwj/x
ZKHqC3awAlwbv2xwdmt6a6seRUATECgbCt2FLCMh8vAcX+1ubW+HjZYO6buZD/BK+FBFp/Rg4pvY
t6FyfL61C9gaFSqzoW3Guh3TZuk/bB11W6sDa66BRMYAT6LR7gPo8ftM5rPpxvrKrd2tqWblK99l
ZyQgagHI5mOJOvAoRuW+2+OtuYZjfg/Yjp81GcppPkc6BnkgKMdwcvwD7PVsgEtEgbLtFS3PZ3Ot
VPyhnjq3OwVqB40mHJnHnu5lwVUbf41wqXClRb+6Nb0dNFqIt8FsGIwFevxFsA00qrd70cmp5X1r
56t2D3f0HZ4erLsG3EfeiOGtFNOv6PYftqZ2zAigRUR9YzYWKxAgZYrb4haDNmo2kYFOWokr0IjN
s+7n7prP3ANJo66n4AUlbtH06CfBrJ6TqA+vBO4lxyswy0ErjGCLLR+qDSABkx5+O6kPZmKezsgO
ovy3sa69CSIFwL9yGuCs/RRJ8FjzDuK9PQtxSw0T3+TFbcGirfavy/FC8qVwMgefgdRsgcDj7Rzl
PNrwTAN2xHGupqSeUW3HDjBPGduOHMIWPnzdgJ4oHxc/9NrvMyyAUxGDLbcWasO/N5fLEZwgawaT
bIgYBYUDVDd9VVFUn9+F8YC6MDId7JmBu5iCj6auZQMTeUHGBGRZ03copV6VXwXwdBnQlyBGgoS0
6uTFFbNC5QUaeQO7eQ+fNb1FbX2bXHecLn5xoLVNFnCxXh+H1z+IDt/WBVKULVzopSrhjaXtGLnt
QuxojeqrdV3BkypEXAHxF08HzlAH8B2cOqgdrpkGIDLGIxlBJtUePA3tXX1UbjU31M7WELQcLGVy
LHbIKfoc5M622CbSOG4u7XQNhfvo8Hgri7Dqg+3E5kEfaQT93ZS7tY41L6M2H2TjehkL3A/8BGLq
JvBmtzA65dakLLVR64Ta+wJV8YjvLHMEUhkUQ+yn27tbc/IaTAcHFkUWHYSXsBmNE8fVZsyY2xU4
tXOIYEJo4NT4WIRBDb5RDzwPXBdu/dL2t3G/3PGJ08miDvt/S188l1HjNqJ8q+EvaJENAHXMyRpE
lqS7KQPqdmztW20erMhMUZxtFqhs39LyIqhPOjo6tom1d1Wk4qHAdXJRMUB6NzH9DFvl9jniW/vW
FoXX6xABVQbIvXxA6WADIfvSuy2ydvqwDgEVGlg4F2C8+Hc+vqxQ16GXL2493WoXI4eOEiD9UXsD
hr+OABdqmsZxg8CtloFCoGyPCks47mgUMM40BOHakMLp3e2wlyEolYaWaESha9fdhHwN4FCaFCCI
bs+PX+/M5naoEGSCXToYdHRTD5x8xTft7nYUbKe9oq2fjn7Gvg9HWdt1CaBfEZElcpt9mbWfBypK
J81lDmibvspmkA1TvfS922iyI19U0U1v+E4uvH3g/9ZIm/97AHvllvwE3Ot1wwcgoYJ8LmQRhNHq
XYtkoBkpQXx64+7wL3V11A5+ody0BMIpHoqjAx38RQrYyS56EyZzM4/eCwrOHjwv6VqALSeRZFWC
j7pzDbXJ6PbrU+ufaKJmHIZeDUWjNu973xr+Q3kYfG4915pLUQUcAlWM3a3ZpzrOvL4F3gLSeNm5
feza8bOQcKjRp8sCXC60vO3B1I+KfdoX4jj2rJkDRiSFelo2FJzTBpxhqAL8tBX+6rhI2iG0EGQ5
NTD8gV2DPFof+hNqA344NT+1Jo5u6cEjBzKyAAsTOPOK/zyWwPXFrc8iCCDpPAPaXqwEhiwmbhib
3T7U7QRa73mkMuCTFIu/zjCQ+rjIMMd7t0axTgGWulMVNSBrAWEVn3QNsztMaI47QjsoBs33MPoD
7Qts+h+i9bjtpsrtFoNag6nacM8ISPsAYDKrb2inoI5rRuO2iP0qiv0tqmNgTYxXwfuCg/VZpW0c
TzBaaXBx3ZrdGkg+qME8HEhfRBdM6ZTEV8Knu9s6YEfGlAQuG1bmoUj82tzNqvczMG3Xp/9+9UvP
+MM3up0bS4zYV0OxvneHP2FjReYqOYE5N46nEHvnwW2zb2fI4j0s45BXY0GAHQT3E+a3S+cnyei2
FhNrLe69Zp7AyEXfDNizXsj7ipZuEz2xBhXgEktMFN4dp1RB3igc5R+aDo4/r7VIDeiMnkAqEFBX
Vb5fd08+D3XgVs0EBfvrVb5r4DAibO4us2T8JEFWL5YmiB0b3Rq1EqcLwE8PHS7DcSoxTvGT51eN
Y8NYu2a9L8Ou96ZDQgAIpwzFh9OXo0vGtyTNlwb+U8+3Bi2ANGUpQUwvDhV9x9nRfR/Vn/57UP35
0cROk/kA+qOH9x0KP0eoXKZZr/8aDpWA2+Otpa/BOcJQl5dmBwsfB45zfN2HgXbq7sQOlI0MQM9D
4eXLqsaxE2XgK4rNbQ2BNvR1h0wAyN6DGedv1CzwvQ1QUIDXPwzt6vSJS+xIWbyaUmJn2xW0Dvc8
rgh5HFHP996t6a3RuocNzhHM5OUVrbbxpiWUPDAmA/3G2/86GvrfXknsYFnoc4C/Q42uA6x5/24C
pRowcLFOMFdBpsnOQQINTj4F3TbeeTu+Cu5k1E79F0a5f9ZwXsHp6O1BmhylBqFgBxD8XT8EG8v6
aQIQ/ajq8vg+lnujwTbHmpvpoN1+AHrv30LZttzsTb2eeakNHgEGRg3oeuMfLzVFfcuTuHAqXoYm
lsC06gjgdOiDDcCJSH4+tLL2jhz/67m5iGLG1WmrR+xAHHKNE7sUJJ+qkrYPayKSO9awym2BJYk1
0YyegD2YrKJgG/k3ZNNTQqtHt+5izTH41tzhQzYCRGHkbDvmX7NxfgukcRkyf+gqdiROa6+vjnkT
xSTB6rhW89EZGBeResgN9vDVdZiEXe10hkFs+hid4Hn310AUnvTCky+gQT1kV31waiebPlbvpcY3
IhcFvAR17pXHp6WFxOW/H35Zp//UTtaUQwmc95CuiiIE7PgZqWr/XVxX27etpd4b50d/+xOX//7b
BpOUSVQxOYnTvHER5vUyqamB7QOH7deNQUXbGx/Vf/vJrekH8YRKr2FXnWAahRcHliiKdJjXnZr+
iBkc4Y7XToBwvv4XVTXOTkrVodEG5iHoFn7CROS4gMXs9cM9QDtwEDCIguIGfeHmvHD6xgT9t1/C
GswRR5YTSpwkF9UUwanazcEZ0ifcn4fV2hGndAF8vq//AQGeHTZN5AF1AZAgat2rz8kEv8t/d9i/
bB/sIN28J1PT7KqFeC+AhSMcY9gQAXp3e7q1e1gbHEVyTeui8WP/LNe9z+OkcfqOI5H14UxCSbsu
6mBEW5sbUsKNMYZubW5n6HYOvDSEXSU4vv6pTKZz3zCn70PAY1//nDtAaM2ciDIXDbuNAu92Ct1O
8YidoUOsEI0UNmUuoWe6aecZ0qyAP7v9lNYgLYOohr7VQ2en1XySEuLzPen8s9vTrVFKEqHKgICF
HjWzvEXq9dNU7W5wWGJn6KowqryV6abodtaddbIMV2Tq3KKoxIaJefuGi71eNUXTQjkn6/jOi9R8
cmoXO0a3tWTSMx+THEIvqPYYMx+kEsLt2I/YUbp6TCDUgEo+H9YJd7cQ16nRbRG3o3R7vW0VjBY1
EKIahHY9kOzogjdm3r/MWnaSbkU6/0CFHwbRvI4pUmPQm4Mo7Nbm1gg9AAybV/jBUbXU79lQSZDT
SzUkboE06IhfzwBJv6PmQgQJCq3GA3LyrlS34yYatzpIYsOxdDiUQzTxJO/NgZuxJ6QA3miZX6fZ
f9je2Fk6PzxQijFUdUF3j6+3BK5AFBhBCENfQBsaiyZIDohJJ5hITyFO1+A2hSltBSFThvt50gmZ
ToekFfvWRwFbizLmTeR0Ak/sFN4BUv606HU+wZTYZWDhgjHhl24cBWIH8bpk4QdsrfOpiTZ1DsoF
xGJPuF0fEzvWww3jRyeW+cQNZD6ovX9Bweb2xq/2l8Fip3o0VH0lqFPzCSob+DGIUBDDOs5+dqgn
EDr0+IRWP3oAIMyy/yQK6jC3kWhtsDZvokCpLJcvYLVUkFWRWJ/qWcxD7vYHrL3V0MDXAq1NlG+q
DrHm7K0eIBYNKf/h9AfsiKJahD7WUuqTHmt56mPf5DLxnY73SWDtrrALD7jkvT7RCw7NBFDT9X7k
FJkHzvP1LCWj1Z/LBQ9fNXDcHUQecFsxt/gjsXFofq0BONCDPrGWyowL2qY4ZPru1ujWBD6KOCaE
l8tpZXWfxp6HmrzNJ25bFZspWSE+THyPL6cRYSkIO1X10EV8+ej27tY2C/opyWk4wf+Y4KrJF5BM
wGXh2DDs9W/aKAMv09gtJ2BH2ePQb+J7SI7IbWdrR/C8Q/ZTCX3rqUL1DHTudZ1h8Lpd3hM7YXOg
DKJsVmysIsm+zz1/hnrVrbya2AEbiD36cZS+PjVEkXSTrDyVJWJ0//2TXrrdHxZNO2PTUTExMfL4
HJZdsD7W0Kr0Z/irOnX2lcQq+N9/5m/TvPXjlisvfdriHxGwGOYXFlQZlLtueRviW1OxrMtoWUI8
vaqGJo8RtsmScf/H7dWtaVi0WLyRZ1Qnuck9g5Guzee+dJsl7bxNIn2y9EGgTqvQ6xnOIpYCYHy4
TZN2JHHveRgeyqjTUh/dGW6lDwdtA7ef1A4kHnXvHyPOek4yhnyn77YWhjHlFp8ndiJxiPZoieJS
nrzeU1l7yCHlcncjNxE7j1j6fqdoG8pTs0x1dgR9l8Ug17st3PwyCH47BNN0x5Gzgre5bYfj5SBy
+9iS4S2U/F+Gkh1HLLkxVCOsfAoURT3KZXWSjL51Rvi3p1sD1acUx9V7kpx9D0fnq/cDwrsXp4F0
sdX83iyCMlrCnxGdwfkqu3Q9EJNd6m3+7PZ4a5zSbuTjQRTs87IfEHOEX66+Cylke25j1U6AyTnW
2PLJ5JxAAtomDMJix2XbRn0BxDUtOwSy597HZvWSWBjckrHETn7Bz9CUdTQl5+OCPhKGQqxew1/r
1Oh28qslXb0cF/sfKFxXg5KPJHSjCRI79oWvHHzU9L2fh4g/tIN3BwX7k9tbWwM0AEaoVhBg5yzU
UD76skPddW16/cHt+dY+aZAQ2XZ6jM7+SDcg1P3Zv7mU6r3FE7xsc/+waDNrkDaegHvelOG5l958
tZTr2j/MEamqE+pUo/K66g9T3y9H+f/4uP71MfmnP2oN32hn5bC2U4dvnM0MW0a7pmPyJKBqJN25
LiEzTKexh64mHfh0ce21uxqi67GTYd2f8WHdij7tDrHu13W5e+U3zg1idwNBtlqkkEgfxqTY5Mjp
ToQ0lvfrXBoKt5znR5OA1q6rIMYjPIEXOFVLJLERGkP8dGmQTGP1Taq61zT1RdT01/wQQCbnOz7o
4ZDfp9WoTOy83Z6BkDPQ8gUCih+gsvdmmweI9iDT89NkBxpeXFEJAWKdQt+O1TlFXUGn8YJzNA4f
JOux622jNv7Zyx7/WenJX/MQuXOearSQyNbVMHgTd73BuiQITHjfRhzaRjrdoEKnUEfHYVV/GRpf
JD96iGb7FYWcx6j6FLSvdv98idFdyaPft3QANGrOjGlmKvIIhZPl6cCVDYMcs9zmDBa7qU2yNTR7
0OdsPQJyS2OIi89NoI8e9VXTuF/BEjBkUSjX8L4luolz0nDDszoKJ+zC4j7O4x4AXCgkq3AakN9s
xxqm2gQfh1GGE5KtGvFm06CiNGZhhLqRtSlKP8K2EXNJ2Osb/Fpj3aQqxs4uTSiEwLnuB/Z1Wvow
N7CiRz90c+z8LNUYiIdDsTj8CHloBPPgUnJ+d5R1rKu8O1Cj4p8TA3nyjPqNSHf3qNCARDKVTSPx
chW5iFHPBFRj7MZ6Mh7iag/5Zr5Pcd+MVTauOAy+jlCBlLzQLdogt+4GHyaxKvYuGMhOdwMU3aQ7
ENoCQSfSqz7t+C1hvGYBDtLYdQgVNxS0oUjOoaihSQw3c5HiBbs3r5ed5TrfEj2Lk1GYox7CsdLt
y7axaojRHUamzy0PYIyEyNZnoMTWe5fjFKKOv8QLH8bbZDtwTFMHRG+QQcoFh/lpEgcRww5qWTjn
GSxwvH2iIlbhGYAVsd1Cf0pxqk0WsNUOXDMva4VyS7LP4YKsZQjIGun0d9Z5qJlRa+TL5yjoaZzX
5Ry03/HtE0Nwi8jUuOZzG4zzAyzKVfiCeNbUn9s9QplQMpIxuDkCj4k7Whtx/NMM3aj93Ffe6D9M
GLT1aYCokkHzCkHiJzgyY8IwvYkqDNKo9xP5QJZF0O+QC5fxnpYV9KiFMesa3BDV+DBom3APMnDj
CarRK8NpArRzEHY/ysVUokrFJOLvAQ8n+QnV5Ued4XYJaxfS9ON+jxzrHOP/PHr+j7FVK/ThTO77
izgIpZmsMZJ+tD66+VUl2PGwJKQ6EzbF7btY6Sg8kbiR9ftJ1NvxaBCjZx5uosENiPMLiTi8ns0y
DD8Fbm7q2xYC+70Yx7Yri4klVN3qKYlY1vrcZ1/ikPnJP9SI8gEl5N4NrpGOHygg6NPWBBUU6H7p
5VtzxOYGDon1uAI8iH/uksZPctmhYvAp2utueKBV2dBrMzZ6P3lT3W5Xya5IWEThJsgnEpaifF9P
SSUzuS8emIgtxIwoVejDeb1ZjzlQ9zM5FnINH6nsPkDcUY7vdJBE9ZnUAqrHZWsheE1NEKv6jPw0
VfdTsoY/OjABhqzE+ZJ5V29EYSqpx82cwmBcVJUT3Fat8GYCcHwuKy1RxACbZfVSx3PiX/dSSmgr
S0+F3+s6aSUEnBDmtinsxSWBe8jn2zUkovOSL4YRL1/mgUHz3R1GfuFLgjfIA1JR4Aw3vEXjVbNK
282bh9NwQfKkANod4mEyKEw7BVKZr4zsJoRerRrA5YROIbzHdqn6t8QQjrK2q1mfhb0Jxk/7xIMA
gKO+B/Is5eI4mmuzoNr0ZYefTpVpPS3Rhvn+kGYc03bBMm1g4hbr/EPQZaner/WR3MJlobAqCCBr
kvcdHnX5NeWi1SlIQlx3ngbD+gB+aDkERZfQREBMX8GYnFZ0iY9bs80VDho36KWSK1Lu2CiinK2u
r2eo1rz0UNB7PoeBUCyv/RC27pmsNMmjHdr1j4ocvL1al8Mkhe5Hr8wnw8r9jsPg9Ujo3DbPOOxl
u0ibrluSM9Dx1XKTCHzGPOw4RInPvmiw6C0lhKuIY/v1dgdLcSuy8VB0yXypIg/FC2ouG+iO0Y3o
+4WIHhUZg78sj81GInY14t64fRiBu2umdN19WHQAF08noxJ6TXkyL++CefKGb6zZ4u4uhPcZHW2o
+67+h3fxge7Qg9s2n8YqbtYz/mVwDAe98OcPoVjr8maumpZfoyI17O61YhBvnTAndWEOXxIv/z3A
SwbYfK7b4Goem6pCBBnFLugoMWBKN3W77PJKtj1HtJch6ktOs4T6MF2XfWDPg5fEN2vfJR+h88Xp
IDDpQfni07rzfiJq/3wJvV4BpcLgld1V9Iz45/ZznCdicuphAczWdhA/Jaq8PvYowwiuQkzPNF2T
SexX1AyfhPLbHDjk5j2+asBIOogHIWGnjj7Kko2h6/cQ8vKHVW5rJmds1h4Fw7XhuVo8lpu2yRmo
nk9hNKzmvjvY7udN087Bc59MsXeuR09mcBKzFEYGgm7Qmw7K1uCYv6qW4bMshuJeZwu+Be/bBXWf
j1CxUy9HzKm8NfgP9/A2V3mDvRPOFpjgW976av8slKqWrEcB0X4HJCD/Viu1pX4b3te9INfrPHsw
amPXxK8nJLCukij2nw/aAwZTJxj1L4RiLKYJ8+DN3bsgYwzrPknaZsgx68zTw+Hp+LTGyZBpUt7J
1us/gNm7vos0pvg86HqeN9P44yD1lO592XyFn6S9880O2rmZcX5+JUK1+9hxLNu450QFfPk00Qrl
o9hoHRdh+QLiIFh9Av0gHY3nvzD4VljeGEmHH/HKMd97qJC6le2MUHmL0HB1m/BlW38iX7M0aYJb
1iMnHluD2zhaju2faOjNuVoXRJfTGoD+d7Aqh3U2bV4tn+oOk+FXPkIZrWZP8jrrxa5BVCkrvxtT
oSJZ3RyMLipH5mjRhZnD/t702Az+HJbokS/wyudDS6seTVWjNL1LvKl8ZFKW2xnByGF4j8za0j4D
QhDe1aQp16Kf9n1/iEBBkLnacDF/7QOVAwG7ZoalfJum+rMeVEW+NjVf37WcTY9SKejRDRDs84oT
62MLf4yQX9PnBUJG7zPHVZj3yQ8xkwLbtCwBqmj9Lgwgnm7UyrJKwkB7UzeHyqZJR7idCrUus+gI
1nO86LYt8HFyyHuDTMxjgsU2UulqekStquCBJf2Q7RGMiapELA/zt069VpeIH9fQU6sjOm1h0lzv
fZOVZvjSwyiWRltjrg1ydO04fEIab892PvoZq30BUftkoEtQY9Jh+UJBV9yWBJA2vedV50vs7GcJ
FeCa0LtmWLw9r1VNrgKD/O1e4lLUH8LlRFH3m3WdmtKGBwAwqHD4gF3v11AE7zSFmIEuGKL+fkli
92zD/jP8XDXJ/cqTbJwoRgalpKhFtw7Z0ba4avCI/0x7M13jUkKolLYdL4Qvk0yjkPBxJl1847XR
oDJSjQ/4zljWgnVREK74zUg/Pch6qlG+ToGCPcuk7cZ73kvjYa0AqeA2CSuet+O0bOeANv76jg5E
AeiMi/vkxY8HU5/XDvqix4nV/HM8Q72Tz36Js6W48ZbwYR9kGZ2Jag17hwtNPryfl/B4F/hdRwvZ
jRA6p/Pl+GLwMeOiJgIZyLhYqcS3yTFUyW2JKVNuWez71eOOZJWXbSFG7/v5MBMK7lFXzUwGTGYp
siihjXwnZpxhovGqbjrxHXXb3Rm1uPQUl3wYckVKJjPa1B2997W8mILD+bK5jhHdrassideA5b2e
CNV4CGrGh36JTm3cAc0FhzsKEF8kSnn5x2oOxzs1aGzrs7pqvYy2QA+i68bbmkYmxCTBNBgVV1Vo
JDaVsNzjW7BacJMLToAy8BRx31uuG7wMedIjBmbGgnDKxV7roRAb1pMvAVFmPbNIdBQ+LgW4HvUb
Hud71NU/kjWo0pnT46xjvX0ehrJm+OQJynZ+0EjrYcZT2NI3N7yRBnf/5f4u3i/i3UMd/HaOY0FO
MexDG7Zv2Orm6vB58NF0q1ddi3AIlhfdlXR9PyhNM1zkTOzr3pVmzYINsnQp6g/JpnW6Su/fXaDO
asS9bKq2tr6qFwlAio+6fmz2eHYcSyLTCB/kE2K/4nlRhF0xwUyxjTo5mT7it4InyacOG6ps29vv
FUDW7yiOtB5rysIKmoLlOTDrzThiZbiJTbX/Q2VLP05DENdXrKlRXnC085HcTx5Tj8SAPwz8fXAP
cqhO43AHjUSTo8C2ZfpY4chJPa6eRMB82aJMe4hclF7wMY6HOd3H+B53VmAMwLnLVTqT6hZT3Hq9
q5h9wOxenQRrQ5H2/bYgewPZCQuMl1UGBohcYOigfbTBnFE2V42OqhM6BqRbYbXfHGH8TxxXy5PP
fP8mJAIdjncqa0j41AWq/0CPbnsXh7J9qoicEaTSnRBTupEmMXNa4fttP+/wIe5X4cqqjyHd5M3S
7nGSt//H2Zk1120k2/qvdPgdfQAUCgXcON0PwB64NycNlGTpBSFbNOZ5xq+/H+Q+94ggzX3l6I62
3bRYQKGGzJVrrSxq28+XfpkORZPI8wwh1/owao56H2ajoNGA2RVKuwpyNYyZF7BXHIwf5kj/FnfB
3H2Q0rZnb4jzyYGcbAzjvItXh4tTNk8LRkBOY8wVvaLrumWVTbEok11oD4Z2HgwLFTeK/VE/N5ER
uHetNrXdYcC5Qv+42Jlp++5sDd11b1Uy/EIultc0zTA186qKq9i6SaYho31xWAwcrUbVOB9Fn1X6
fS16Ue3xCpoLTDZaOzqV2uBmnzV2Jo3M5BzLeKe3SdR5vYxJrtyuV7HfZETdoxcITYjMm+Xcx79P
jhT1zTCVw/IbrcpGAvyocyS3d8ZGlpWXIFJL9vhCBeaxcbI4eTsZoFn7srBEfugUB9+OHD1Up3ol
lO5rlZviHiFXIq9hhAtjZ7iTdE8GUr3pj5hbNL/v286pdH92wyE6t3UrdNvDasYh/lsSM5vfAvYo
E1wHEvJy3bZZy0kUFYoYqsrZ+u9T4JfxcypT92SVUDREm4/qs9GKVPuSU18G+JlKSVtPyiqRz+og
8veCfkjpANP0027Iw8b5ZONS0X10xkh3fm3b2jWTnVS1RrASFFIb3tvjkkyhp5mmEkQ5QZP7biAy
865dnGn+w8LAIvvWxCgo905Cb8x3cxZNLhYasmze0LVcptO+GPArPrqxZpZvbPYnZ7AumjVAoD2S
Av6OChwjrhKhR+OVSKNUz3fW0kxN6WW2bYc0NijJqElfktqfCVIJrIl7uvFt0hEijkc3DdPmY9Zq
5XAoE61zT23r9pIvtrhjs6vNbBq+pK5ET2pHqdt+6ca0Hg5VqOea76a9cR3XYWD7NTyA7mZOEivk
k6gYeWtL3chvqqEmw6ptjIY+9ovlOnhP1MFNGZr1cQwm510tzLlrvU4uS3U/Z1nmNTSg9RAihr2g
65yTlId5dAhfQnr29qdFtEAOkdsrr+1G4mev67uxfauMUUV/DDTrcfZLquvRzh6x8yq9sKVrytVi
5/K3mdaPceKJUnODMw3GLdvy22xJNJKrWdeO08IKPipTGurccbMkX90ljnZzgfHJfWm2zT7W6qWH
06MF2olkTXS+DjLOqeh0deBjGCY+iKGDUTmMUVid3Gi9npitzsCvuCxjnzuwyj9KilL6IYmiottV
mozH/TAhzQHG0NB0Lioy4jsnGXUgoHhO71A29KcsiO2CHRn051IHurt1zbAzT8Tb2RcnicrxrkjH
9tzVqsiinTPPky8lBwfgYhh8wciFZCTMOU3jpElvu053EUfgrDOeMuVEfrXMdNpBz6RfxaoR2W3d
iTa7bYK+ve6rqky+ms3kpPvSSZsHYBSxzzVBFMbz2M5pXpTV+NlkjR8l9jqPjWnruhdhKBOziAl0
vGxU+UHQR733a3LV0nco1Q80THQm6hWcmy3haDP5WQ8G4mO/5E4+Gq459IyIxVvPqZn5FdQvSOc4
5pi3pVt0AIadtrj5WY2DjH6dxqFebhaLy+4DxjWleZPbcR+3fieGKr4uHYhhmAJO0063k7KnGbp1
b9LYcjeUakqw5AjoB10QVKi3RiSAY4KWPN+zaYh4XpJAmyDM1tmySymiEyUEHbK434OCZjMnMwVC
9AJsT5zHsgNW4yojcaFh46TDeFo6jrdbzXHL7j3lNrO5GTEyIO4daYJ6Z/X4NPmO01TjfU419Ddr
IbP9UoSyiz5FZYhaLu2qKoMImFsPuemS3dASmCQgpUkKGBANFTn7hupTFIN6gDG3h7TtZ8PjjJiC
2FvAouUuVXYUZdfzqABOPARmxpemrQrhl0Arw/1chcv4Vq9qTf06BnXR3/dD7MZnJ3JJafZ5H6Tx
aQijyYg4b035RzoS035J53DMh/3iVthkp2W9fKBykEOVGoCY8smbuOKbqylpR3a2WX80RSQOFHmM
a9wVuEgcice5V4x2rz6wH8Zs70ZdRNLiGMV0Mzp9kX4ec9AYjxy2t24NzbSLxypx3XSXlkFjPmjm
kg93s+4kw11Q0uLtrQOkan4Hkvq7qhWi+EMWrauuJiPMdN+ycMq+4SILuazDSZrjLrDV5FQ+TbLg
/fqLAVft/YCtkX62sWjSr1lYKj33trAqevbpU3HrVgCsnl2JEaPzKmoedSni6M5cggL6X6CnxRWO
85r5BsGjskuf9k3LSOGmmKsDTWDH5gCfqcp9yiGy/60Y81ajs+HSOSctAwL5Vc/ymgTCJnLcGY1b
JeQuxLP5XQ/wl/oII7q293DzMcxr3TYlUbvstOIqhiAx/Daas9vyVnbQHccwdsZdI6sq3WdCOPXO
pJVMl3p1k8/RgUAqIyOw8B+DNZmtfb1oc1bukih2p3PQ6crxEXiErtxhoaC3GKIHOYVoaphleLaH
SSwczV1lXXFOlpTZa64wDwDVSD2Unkuyq/Oizw7W1Bv1o4plmmmESIbVCZq9YoPzR5XmGUKslNJW
1/pDznVo+VrWuEfbrMx5OqWGI5yPfUMLlpt1zU0VLx5bieUnxiTKe6nibPqk8Tau5kUke2V/WG2o
ie8HZxmsu35NTa4DrUwn7hiIrouXzEEY3s+50RKTNb2w9YGaEjiT8imSyLHz9DZ3i9/jmSMbBtes
cv2x6QatPvSGksSFbHNyf9rMlM25dcveuZdRMoTciE6yfEsjyghfkmQs04MVWoVGHlxXoqCJst3E
by2iGq4G01WWPFQc7fVjVFlydLwOb/f5blRW7zwYYGoxfVsA7rvfXHxY04+V1pfamzKkUvN2cJO6
xQxgdjLTV0ONITF6t6rJTlFOwYpFYlXi0CjiO3tPA8S+vka6F8rRXyj+lDn2ao2K1Q5uXOdcjxUl
oBuCCMe+SXvLat8XWZI2ZxWKsTxpPU3OvwhdJz23i8lGjVPmWu9lyhy1m1LHvOet1rd9/Ku20FDQ
dwkAiv3c505zF7cdCpVc6mp4WDKIa76jt1RnYpEVeMM0odb97thtFTwIsCHfLGhMkAzLWVvou93s
BMZ+2WmsQjF7hBnJ4htq6vqruSxccdUAj4/HLLUX/aMRdVKe45QSnl/pOZX7PUJgvSG3K0Dowe3b
SWqHujHN3hd2nmgee+7WrtoViiokzhMH3YATXR9izaBQYxfUZmYvozea4831VMldEylpXXVT7y5X
lTVpeoEXmzn2rpeKkCZnJF9GciONpm0/yhY79EcVWn1+owNqq0Mmo959P47UVHZZCLyHrBAm2Zu4
KDL7OgizIn0/OkzM9Ww6aXvWe3rhAFRALacV+bzIN0mv8vA8JY2bfiCeBUUCMbTnuAZRcHKgZgtz
tVj3ezZzpfnYathztaOApxz3kMK6Xb2H1WfcQvXW8F0XB8h8n1PDafuTyseGie1UUjVvpoZJo9jJ
SqAbuanc+b1g2lFFuTJKlw+UPQC2BnbywV0WdUOuYGvXphaAIHq2ju2cudbfHPOoJ7ZdHdNE1fJm
yUok04Y5l93nMe5doLu0x5Xj0NGleY48YwSDpThpwpbS69YZcLdr8vZLPliO+abEL6E1D6tHq0Hq
Nkm6sjvN4g6J7+bjmO7mvFlbwXWtfSebwCpOFhLc8aouql7swmGuihuzxWDGm4JUN07WUklxo7WG
oR0oK3bxLnNCl7i6qtsKZEzksfg6KRq/XwdLmEzvAJStDqQ8CprlmyikCH+r0lLPTrpAnXjS43Gu
bxH6N91Dhot09KEspDXdGJbWzn/MtUyqm3joc7VfeumAfbiUpz1qdD3lkLht4efVnXXb63k7+t1M
r89TwyMku34xzdSHzm5T5raslT45OAcX5updNtBY/IM+pmF723SLUZwVneqICEC8A+QJbjfTzL1V
VvIboIkG8iQdrWpBBwnB/LZgned76kgpQANH6JrHjGsk4mrNIPxZ04yGbeLUDQqHSq5z51ak6aEH
aOvet2rINBwCYhV/69eb8ZvqwdmQf8vwVJcuQYjOSZe9F01jdr1vhSD3jddnFh4Mo6C1kwIK1XfC
lBqEGBHWwZ0ZqW48cH7iXjhkRTw8dslUTTflonL5iSjAtiYvqZP+PINFTp8clVfDPdd1KK5a4hQv
x0Cm9mjfE067QoDNc9lScnxDVOyqcxuhDbijqpEjUadhwULqXqdk5ZJWk5bsvva9VjseUiBzBM6s
UgCLpo7eQWwwwt0w0NL9XQIXkQuRrhi4LbqDE7gfVYXWtvILnQoUCFfQ1GXnxSj0LK90qPwLn2p1
0z+SKIfAYSSkeveVbGyJNc/u4D4knuR47RYvzEr0GR628tUYHiYEnbTzKSbLjj6jiQaU9vqRtjP1
MSfXiBN/rHH8Hs8kwpM0do2IIF/s/h7HZUO3smeryMuizfa6+2tiPdjD32Mwb61yZCaGqSU334v4
nUPOE8u/KT3ZGuWUeMm5QazUgVtKJ1V1B/225bC81Jb9L4ye9G2/NhJus4PJRdytsQnqqIy763zU
ShzaWlgtwGFDgp2+cmvzzdQCEPm0wdV0H1SWnOP1z2K/TA3auuqEExhbrDXqUNIFNNvFKAduId3V
PuESFTuqbc4Fhf5fkJCMDZG9qdu5tYSwDwjpa/W+m8ug31UhYSaqazIxEPBIywgKp7m4oC7+C3Li
1scqgVfFYW7Kg+3Qy6LDrmVfg2hdeKG/+u0b1lZFJ7xWRa6EcZH/ljbGx9Gpggs067/63RvGFlFy
nVdhIA+UuYjXm/kU95n4m798w8zqDKMryt6WB5CuPYRH4FUDfOP1BfVXT77Z58FEDUO6sX0Ida3l
Sh0C8m4u37/127eePmZaCVg1zAuZGp62nUt3xqV8//ov/4sVurX0sRsKNdWUsFwi5Zrf2iLOR1+3
Z5N+PI6ZV17Vw2K+Qkkiq7/V1g5J61OOa+SEo8LrRB5oIyo/WXXT3iUG6MzrL/R9b73Awdua+6hk
FvYwh9Yhd9wInMst5hEIl/88zkZnf7QIfPl/Csso7GNcJQ/JEj8YrDR5FbRxH5EqhNGerobfpkFE
lel1iojoz6f7r9+n/xM+lm/+fI723//NP/9eVnMTh1G3+cd/P5Q5//3v9c/8v3/n6Z/49/GxvPua
P7bbf+nJn+H3/mfc3dfu65N/2BMWd/Pb/rGZ3z22fdZ9//084fpv/v/+8B+P33/Lw1w9/uuX38F0
u/W34ahV/PKfH52+/euXlWD5Xz/++v/8bH3+f/3yED3+w/safc2/tts/9Pi17f71i6bMfyrTMS3u
K9twgQE4rcfH7z9y9H8K16RoLtBtmY6x0lwLuoVGjKr+aQqsKRzXtdY/s/6oLfvvP9L/6RoCKZ5N
AV7B51G//M/jPfk+//u9/lH0+ZuSSmj7r1+ebm0pddNwdGFR3bVMml5tZfZkSe0sDAmeHOFMKMUo
vaKxqwsX+tNd+D+jQBB0hCsl+evTrWHmpQux3KT63UK8CnQ3X03fMFcZdEDhosl3dRVesId48c0s
Q+kWEylQVj0dcymjZZktUozcMsv93GCTr1Hp2f3wuf8znz/O33cq8v9uxz9fTVgW8mrozYbcKpX7
sARyCQDkSyOvw50VY9C90yM8vWhi0OUoBCnje1YXhzdzRq3aW0ItO1MgjSUl6Fqear2eTELf/Dci
S7f2Rs5z8T6xO9EfzUpZMWSLVruZowLcqDdkaB76eJ6Ta5euUWdRTst1ZeTZFap67YJidSOnXV8O
vpajXMvRLVviu/N0DuGcun3v4msdZzTBqEpa08Rzne2oX+A8YxURhjpOZH6AzWT70Zjku7Zzg0PS
6MOVZVXJYcYwA9ZGrcYL874JtP58NCrwwE4Q7ly5tSuwXUinjqrL46I59tkyzOkzVuvYoevl/HGG
5/NGW/BSQWBve5NTiJ2mT9ZPLzFTKsMyhcBviPbHayD2g9hjcDWpqUIVoGlpA0SnWZ7mNpfMSddg
6skKQ1dn44qr8xeHAs0m2NJivcAtMcw41AcMz8cyO5NTO+APWnNhVp/tU44hWwmDY4eBrK3JEGkO
GbReREds6utrqq7Tp06Y2Lw50J/1adK+GWFDWv36Hnq2UxkVREtgOmMok/6PT6eRWmc9s27CY9aL
6JuRDzW9A9pLtsbPplGxUgwsvA1OU2CNzTSG9Fqqjc6ojzHnKlSXDuDTYRt1ND/+2Rf6PpSlbI5n
13G38qigclNrwgr3qHVt8hAF1nWL9cIFKcrTKJ8NwCB8JrqX2Jyp/M/TWUsKc82Uq+oYB9Bkmm5K
rzD2H+7BOprbrJfqZ89w5bqcBgzlGGCZanMWxNxirj1P9bF0xjemiCmpJO2u14Z9Pmm/y6n4OWOc
7y/o2pIhuZccIbYK7oDjcClshwMczryfz0lA2h7Jn/9WjOIKHt8C9tqq8IBuzNwWqsKGB27OYvb0
bTWC/O+MwgQC0zquLrc2tiC1zCjUpePY1MF+TsbfJkNdUrQZa7D/5KRgBI4I2DfceeqZbxra/6Fm
VfIuFvg7kWHhm1QPkE8YH3Njtm+cIEmvapMCtokN1AFHsXBfjvrPtWH988tBiTTkulAgjK4b/odz
0YRcIM2AL0fX+4piqisOSyEvuaZsIuH/DCNYGgbKWJNv+HSYuE5tpzV4XZolVzuHDnAexKC9mY/v
0VU8RDWip1gIT+CYHsb1KaC2NYXU9MIGYKE0As1zw+bCNnl2mPENFOcY80/3wmfSJUti5S0NQp1Z
9A9aYGoH+hZdiqdeGsQxFWc0q5ZLenPxoDCIbb1hkKrCRFfToKjRhyO8sGhfODFd2F6OZXPDmYa7
kfG3rZOWCfD2EZMRnSO5ih9STrXz1KrkQla//qrtyuUe102bKROEwk8/5czHGPoGeuRQdgSIhZPv
HV0Wu8qEYd5PKV0vYEXuG32uLrzk802D5t7g/LSUS5CjxGbowA6DxKpK+lOM7fA56WVxLtpQO1Z9
W1HciuU1ZvXlY8sKhtiZZufMEoFvB/JS/99nB7qjG4ImtpwPtkXUv3kQOnOLsivp8mGG9R+6riX7
ah6yfYBIBjR8uNSG8dldjz5DScPm9TmXzO1d3wYO5uOZVhwTK4cf3hSQbTx4buldAlv3Ks2xR9wD
sM8ffvK2Z1yXUAZTHyAiYytg66Q9wlGEdzeSNt3ail2bwSK9cDt+130/WVHrMATkpF6mxaG4AUYm
G5LmBFGVoELrPtSOM5/cOeuvoNxo13NVD77TzSM1sSg6dprK7lTrQF/ICQYQBi6fmbj5ZDm5rPxM
jjbFElSl+3Au3QfVW7/mUO7ephrXIInMQE2y5SOldQ2pfexw7Qirs9DA7wsdKBijh/6tUNawT+mt
gBhi0K/pghJdB5QEcNvR4r3o4BZHThEfESI0Byq5wRFddXpXoXiA8Mq59tOfAegX8FlxMpC/bI4Q
zW2z0VSwvaJ5lhDWidDrZLjgsfQdctx8BUZRhFv2mulucdfR1LRsTqfi2ATZ72EV3+PrieoDCYTv
4o62S4fiTSS094W+7AFLpAdZ/hj14cEUKUqNoropJ3TlUwWr8fX3f3bikPZSpcbaleSbQ3STkvZ4
NgDAY52emBMEIqNpdgucfw9KDAViI2QHmJwCVoyQ6vWRnx2rm5E3xyqcwsTpR7045hCo/X6QgDbp
rPAM7cu/85GdFSrAGoZ2Juuj/HARh8NijhQLi6PTTHJf2Ajeazv6Ob049/D6Qi4VUI5Rh6B0M5Up
Xi9Boq07uu2No8j5rmIJPr4+a8+uPAYxlRKOhV8uQe/mdNQ1WWPap+FtbUBWWHpTwf8fjQvf5qVV
AUBhchXpgmRh821s0YQqqBK+DcHFIXCs9NcoGCXk/rG8pW5vn8ewGyCTr5b1P/+CNvGSxYQSiG6t
/YY0BhYupvwYFVb80cr0Ygd3WV69PsoLlwzJqhJr7kAwr29ipgVqMn49cHjNvLavC/SQd5yK0Y76
q+U3oRV9fX28FyaUDwYKw4C0kdLXz/rDCjSncapNO8mP2gCXRQr4vw1qqSNl6d7rMNrZmVC59zBg
LrlHrPnP5uixCLc5euDpk4dtRnYzJxvGcoB5TPl3JyH8+HB2IQ6kTfLe5qPuQ7j6u7BF41RWlfFT
vhvfN8WT4TdbD91cASsD03GttiY/L2sKtTY0oten94XPaZkrMMArAq9tOx6mExx7VJ6M4lryaiLy
vEpAnIDpUaJK0XQXDpTnk8phyYECWYN4SWzb2y/aRFQN8eJY8jN0LeWvI6fCZ8dJIB7DhPLSMrLu
tUiVfj4NP1duWufUQNxGNCqJSw1z68c6ilAfSpsWifRKQdhgBbusssq32lJO16wv/U6he3p9gr/n
f0+XkQENjijJZAXbzraJsiHomRyHQYkPaZNE74CzxkcrphR+PWW1eDT5sOQejVa3b6c+am9JACSq
7TnQy30eTu6nCbYDvIuJAwNyvP25aY1B7WCla1/HJFMJRJ4ZLXBHGVh6et9ZEbKbuXunpxoE66rv
SVggaxrQ9cehMw6mk7QfkQz0J1pGll/6UMWjn5ahOmeToDCctaE3w05o/VIW86lbOY+HZqm7wBOh
A+tZK8foSwor5PH1qVpX9HamSG4tYCPyPrH1isvlkhaLHtNMx5XBdcvl7U2hLT6KVl5yV3keuxqu
ECRXgsDO5nh5eqoUA+4QWk3LNw3AIwihUsDwhYVePDhzU3lm61xqgvIcb3TWDMgmQQENkJyfT4ek
IR4i7iYujrq0+hOK0+A86+W0Y7+EZ9fE4T5AMrqf8gp/E1gNCSSI8VLQ9vy914dYkX+QLK6Jzemd
T22Zmm1ASxZ3jdYzd6jPfb04J2MK6R+eq9C41rFD//b6l33p5bkQWf2KI5xQYhNMwxiMwgUzUfom
qPSQVKV+x2bVdhZ7YjeNXXcXR7T9DDrVQphtiwM8jOX4+kM8P3pME8yLKMDlZqbu8fQDuFrU5HqE
sYEGeeMhEyo+YQDd7dVYo/kII5gSgPzJNRKFERVsesk97OVJ+OEBNiugbIls6sDMj72Yyrc1JMa3
kyXTfTyMGvQZWV2Htq4OWioyf7CQ+sauaf90kPB0EtZJ+uE6DbpZVzDM82Md91/DrnDeSWtpL9zZ
6834dCObmAaR9a9oH3/d4LEdOm97MOnkMrgietMOlg41KxcXIpGXR3HWWIcvysJ6+ipRmI591RDv
qMDSdx1Nk980wexcuLCeg0SOSREDyE0AyFjPjgoxuG1jOTVhVULVN7fG6D2+EN2OooJ2C1Gm8Ot+
Gt5gTSpvodsthHpT+rhaeuyXSbPvikqmV+HcpzsLmftPBwlPH24zB70dlYlrtHxOp1wQCxbzWy1Q
/YU77PnBzChSKbyuFDjHtm1gFMG7gmabHwvcbj4IURc3S53G+8SKLmTdz8MRRrItqjES9i0n9NNv
GlRNCEk0y4/zEhv0ZoUWRvk92ldx86VTxaWc4NJwm2NJo30J4pWS4fQs8AX9h3Z2EwYnWzjJyQ00
7cJEvjgeBR9LUQ0Dal2X9A+7r+3CsY4H+sjqQxB+yEVpHLU2wuq+Vh0odXmJMfLyeA5OGBbXCCWS
p+ONQQ7ZZWa8oOi1m2wM1T6drQrpZDsfzVUf+PoR+8J4An9aBiPKoqa2OV2KokUyNFNpiuJi8enA
Ee0dWX5djKW9VvioHl4f7jvqvTlocEZ1TbpZCNdA9vb0/bSwNOl7qGGBL/XBs5P0j65y/LDrDmVY
3Gt6HOIURjAbpzeJVp/jwNmpvNw1RnrQyhDmn+bs0j45oIHZZWV1gBN8zJtgF2UofV5/1nUnbh/V
4MIlm6APAKWqp49qtChfUJqmx9Qsiqsptwcfi4VDNH5ZQgtuDH3YdgkSwAvn/YvD2ly6OlAvtcbN
padCJNSda9M7A43aUShtha3i1EeJdxvahX0O1aKDp9g/5+u9htomZUAKcjZhhnyWtw1hidoETvxx
Hnu50yocxNsS8d/rs/q9W9pmWi1eTACZw+Dlb55OK1L9ZSyDKD12+O74GVWugyqi9n7qEGaMzRKf
zUAtX7MuFjuXLk53+jC5J5k19Ja2Bucuzhp54cZ44bS0lM4JtqKUQJCbRdm6TRHkS5IeVSkxV0Ff
vrP02IBw7lwqfL44FMcJ7BBbUIXaDFVngwPiy9unnRVjhpWQDYddfupS99PrE72eTNt5/l5iJYJd
8aDNOqKFom45LR2H6nrt8SzopNOlzqUukOvzbkaRhqQsQabvkHpv3qfVZ2vOUYVBQWXlONiavO+T
Qd/1QbAci3qIHl5/qxfmz7W4bWy2JAtoyyAbVDyQJIrk6IaGdV59lw7YGcxn5EGXWqq9OBRvRjEE
cicFyacLtdfKfILimRyjfFi4aiK03bPAL6pPLrkmf19hm2nEEgiOD3ZCFv4A24/VGmXfD24MMm+M
D26N7skdUjrIz/pw3QGb+o3e6FdLgVDHrm3rdtHs4iSoKl4LB2ORKLas/QxM9k2oEA2QNkmIVOGw
K6Ym3lmZ2e/rPuLChKN9baeZ7cMbHu7TxQx2Mphcv52b7GepEg5ovFAk8MCtQAjr/P5wdfa6ndaI
xuPjRAVkZw+YCM0S15TXF8Q6M09nDiDSMWyIIRYS2m2OYOQw3TJUfUcUZ2hXZWXvB+n0x8lK6IBt
a8Gh5ug7vD7o86VBAZIren0rqmVqE4WIOepwm4liehPK9BArF6VsCZtHIWx5faQXUhBSH2K5P4v+
zjYyn7Qk0iMlomPflNpx7OldYojOPPf0Dd+PeBL4NQYS91D1u904uqZvh83PWZKvNwNFG+hiVGYE
HLUtHWUgv6thK8XHBkLSQa6uzXKS5YUv+Zx6tA5jgfhyogjyg00oCdseEoXrRscM5hxxQKgZ+ybR
g522BBMV3EBcZbBGbjBvK/AUbJBtucWXMKhQk4wDImEW8bWYl/p44RuYz9cYRzasDiHBonnKpyvZ
oCAjbKxv+AZacNLicfLrKWyvZL6Y3lwU011hDt0+T4Z8l5mLulqq1c+iiZd90MKaev1xXlp8IHE4
xEHis0lwnj6NxJ7Oqks7OmKSIT8H86wfBjKiXTSl8gKv9XkswlfnfQGpCdqebWHZcj2Lju5XOssb
GJVmXklPOWsOsVyx0e57XYjQFBTkEgj30rongcFXTelQhQA8n76l2XcxPV5qupMlrrbHbi9BhWNY
gC/DeNUt1Y01a7eBDHD6qGbz6ESief/T80xi49DzC6IS8fHm/FJj36+dZFNC8brcCwp3V6Kce79x
DHkh1HzhEDO5aCAumlQ6qHg8fVnE6JE9f7/VTLM9a5HtnPOhQHqIjci+lVix9F350wQVGKDsaLim
JkzGZ2wiZRfVnKRcpbMpNL9B3rOjcnkx3nthuZpqrTkDHuPVrbbvVtROsdRWcuTiu8MVzEFs6ehI
4p0QHXfaYctWYRWlBwbRPFqbk92KedfHhNhYLmGhkzvaDfWEa6Myqo8//4kVpDfAJeqBnGxP5x1t
d2Y705LQq3u+Sx2rvsEZEMK+W1o/1b3p+xFqclesdWlHUHpco7UfLkMLt7nKzvLkKGo7WTw7zx1P
WX0bXTgc1ifeXIfmWnZRjvxOgd0sWoIxbTEqWow5Yjb8wLJDz4rbx8TU7zm3LjXDeGndruU/Ax4f
N8O24NI1ph7hiJMeSSODw9JaxMxxXXjozupDpMJsN/SZdeGeeGlBwV4gRYGoKp1tgpRkrotXoEvI
WZTxAZey8GC7RLdiEJeKqd+L1dvpJCfQiTm5msSWUYw3AtaYesAC0Yz3UbcajHR3BKA3gTT3Q6Su
ElmfWlrSJYHhiUG902sMZfDbxF98V4TOZzE2d1YwfVDVcPX62v1OkHn2bBYIF1ePCx92s7GUSrWZ
YC85ZuCffhpbyrfpMOcpIx53dp7Kw5g01d0izfLEK4b7PliGo9J6G45NeAlIeCGvA9QjjYICRbBM
SeDpCq/xQhvShr2UoK6ke4FtXE958xUfh/RN2I7vxkSi7nMxg+mgsvqp3U3nbEDdKequPURYgV5Y
J+uAz+ZH6ivFdGVObntAFJBBdHPk4EkqZSGf1FyvqPTaDwp9tTQVlJQj1/5UmtFwhQXe3wia+Cig
BzorZ6UaPZ2PQaky0gc+jztWJPNGbeEsa9sXYpMXX1IBU8CKFshaxNNRVpsDLKVmRqF24kfAnh91
ZzZ2QNLSy9j2/uwMuodtDp7RpXVJg/T9LZ5NMmkm5VZbUSbZLMIpyUON3sRkmViOgS6+7YfF62v7
NNKzotKdfS3QGPCB7d69FwUnkFsn9wCDD81YHRcjOFQ6vqV4lOUG/IuYlvNOdu6s9Bp17tEqkt/x
p7hR4XADm9Gv9RRjivEPOVc3WOT6lRnvceB4CMvpzayHdwYmFhBnfKg0rmdnyXHCImHB6Gqa0k85
PoRr1Kqa+kByfIbHeyCVu6VZ1MmYu1OqBUc8J70als5YrBmSc0rr1aVBXiWAP1Uc/F/OzmRHbiNI
wy80BLgvV5LFqt7U6tZqXQhZtsjkvm9PPx+FOajYRHFkwNBFtrMymRkZGfEvD1Pk3JtgmMauD/pc
vcsl5T12X3fyHP2Q0vEhHvWT1MfPaoqKCoMRBDOfu9sbzfJrJ2mXwTbO4VTchQpi0jbCclJb/4e8
BYoIBUT+MZSt1bCl9VE9IjoEqgCqrkCILsi7WPAzHOfgdbLeWm++vr1C2KjlafQNrnffJJylR4n0
V3i0z7EzCzfqcWO9Hen2R9EZhxIDmcQmFaxTB8YtWjdnJOvq+5Gd5JooIf2HG9qxwY79YheAj7ue
Sz2hyZSZY3JGWXPxo1BOfCmfsrvbc9m5vDiIqN44FBUofm1WrJqQvSjo754BT+nAj6oZl+kiDNLq
qDe7kwkwEm17+joOQ66Pmt8yDmNodJSNiAyziVnyIKW6J6elfaeVKVKmaVUevBV2vhL5ncZTFWyZ
RoXvejwUb+QylZkZYmAO6mYI0qTWLP58LzAKcZKS9dqe3cQ7igh9LpNFnvMeAfUsN8xTNHDn3v5K
u3MxZXpIvxL/7V5ABMges3XtCnOuH0yBgjHvvfygdbK7F6g7wgQDlgNV7HrFuLEXRHD65NxDUA/0
Lp/9MSpw+rCq6HR7Qr+KVZuTCvbNQkuAZQP+t123AUUCqYPmkcyEB5emRo5rHArb46VRqvgZU+Vy
OQnEEJsAvFhneAtF4vG+0ZFhcRvUOh8sxDCR1kVoRfjcrOmXJlZr1Lidf4wQIVBp6ozPkzCxDEgt
CQRfgSfnkzKDfXDryhr0+96oVMPl3+g+RPLYrxIt44BM4Wwm5PqWMkeezsvuhwVENUgR5QMcEelO
cc+Jr5WXUG0c/YT5wfAVYYukR343R3SnNgY0wARUrNErlME8ZyWgYy9sSvUvpJXNxEWuMb9D8Qpd
Kz7ED1AqxrRqRpdw78v8uannQEWxGrWJCdl6t6Sp9n60QWqARlSzb1Xn4DWGRc10MSN0EN3OMdD9
b+3c/IqOnvzamSWULbvrmi9xrbR/LwttWg8tQM307Lhqv5vpdOa/LHoXUSz9hKOr0SOeYCSd56iD
+ZeWJtprwzMIHcEBySivQOI/RovASid3RjXopQESeulzZBn9dumVR9asX+6bKok+oWdQo7OKIGxu
xs2pn2P0ezBzfEKXE+V8Y84vDqIMshcJdXLcplKoZsramH3tFXXoPTtE8O/glO68C9YOFrUS+ryU
dDY7W2qQXUAKRpxzg9Jw5dj/9hoYFbtJ3stNhXBZa+sHidDekSXxtgg9wB7p1V0fpibWCt6V1NSt
Lke+u5WWUyzM+KCmuRdUOUWyDQ+TRHcb5PqoYz1pIZ9H3nrkMqoxoPpk4IaqhPPTMip1cPvg7sUI
SqgO8CeIb8a2vSrLozy2BtPSOqphdsr20/FUOI+5/en2SHvfzLaBB4K34Ms5mwUshnyhWDXhHWsm
XSBFmv0qFTPl9XwezyjlyH9nJn4UtwfdW08YMmBrqAGTvq4/6rdLKuvVIRToLJ2LcVLv2Z/DnZZP
5blMph/01+SDTbKzmhSJDYAt3FFAkzfZKiJ2KE2aLa/wKkaGMTVKv6rEPwucpIOJ7b3OGIomD5Vp
EA/bxrGtLg2KUDz4TbvJP4YZl4mMyqdfg6fxhF5brgIW4KShr+mPYWQ+NGrVnqKF5DMa5COKys7H
vfo168L8ts5yGRkSyv78miWkdolk6jBLJYbtoKaQPMnvskT+efvT7q61Bn5nbfSSt22G7DrCpNVw
/CFzOyfdiCsfST8jWDASOQg3O7sIMSPyNtg3Os3aTapD1MftoyvIeJc0uwBNl4MIMy6vq/FXkltK
9Lentlepvhpwc5uOdtJPKqDhs7WA4EMPCPhRpJcnIRo8LOwUAdMcCrBFndarJm1w6XhKd2VSFIFa
4cXS4dR+gll3kIKtR3RzyVM+B4NBgYlqm705wqMBXzVVePas/A9/aLqKEnXxDfFO+ZQ4Vn7qWr0+
y00qXdSqPzpc6lqf3w5P3d6gDktJAqLH9SYDCTUViYUZDskfmm9TeSod20Mo9LEz+38XLDn0WWDu
0XwOxwQDJu2RdM5jd/hSV/01KeVXSw3vMjN/tuTBm7L+o9o780EI2LkndBiGtNrWmiQQoesfOcCe
iuq1XzSaqKQ1SeHgQ4ApxO0dsjOKYyisAwVPZ2VPXo+SgoqXCymiYzJjvtX3anlO7VQ5mMsOkWll
IhOs7ZWLzDG7HkbONPjtgkd0s6osj8ilnMy0Sy/5MoV3QFqsR0dKqteyyMITXrjGSTUb+Zy34uCs
vz2Aa9uSJ6BFpKRPsjnrI+KgsxXWlABxYXpMjba81JKmnnkglt/rWrMut5f3aLz1738PZ70aNTKw
j8Cak9nXE8Bd05JGq8CwQVGgqQ9Y8b+o5ddbW6cLga8MaTo8P3MbYQptqrQFhTO7p1PiI+sIQzrE
38dCpVWM/bsWc5CPADYERe3WKD8K5EQ7FGaRbA1qxSpQFcXrBb3estAeuhjtWh8TpKhFQgd92lM8
oASLDGtrocSlGbnsDmmovIYVJwUNZYHbopOVifpoN3NdU2ntkwgdyAYZxraftO+9g5OL2+ZFE7ty
E5b/OIjAfof+nH8VVtmR+QKsKF1cLJrBR6h2uWswK6oDVL2pvRcy2vsYvPL+RfpVWoJ5yuRXSI9o
twJ57ux7uwjT/BIaZe14glV6RCYm65GolnKeK5KxuEqmG5VvTthIeUYdlZmPJnQFoS1HI9CfKFO9
TKnVi9M8iy+pIbXVSQ7DKfOsUJK/zkiwvky2QIirKqYpe6B3Ntk+Pf3RGlolyNBlzH3TWUywQUM+
PfHrk8ehyRsdn68iDT0HVJbkK5jbfL2913bghCSwKwzVpMAJRmYT7FUpS4DqWQ4aB+pdqvWa5GKz
4SRuV2qJp89zc0rLeQ7oHyCW06aWy4+rOPRCYCwRDvfCkRb0/dq+RiDiCKD2q9y92ZpAL+iSoUdM
krgNaMmEnBpSk07QWi2GLRG6piNPADTp/DK2FI+s+BUKpE77DPV0m+6dUWHWoOugGV7NGRBz2D5U
VvGB7Xm6vXQ7xxTeM72l1eSYtHmNkr8dU6uqZxyCZAA+Xfw4Lpo1u40kvxSi1L8oEsf39nBvrj8y
V0peiky2rFIq2lx/UVejpFwv4qxHxeixrWxvQYnzydYpC05J1PhNiGl6qvw1VUt3kIO8ybDWwZki
XRe62G+AdMuUa/0Qt+IM7X/VHI8Q6i4+KykmeFVf/TT04f3t2e4OSBOYxNmgZ76VOxLSYtdjhTXb
OFQhupdF98FEUc93EMA96bVhur2NjOrtQd/ca4D9aRVyy7PI5OvbOIjsdREPzBKpSTKYMXO8AnO/
g7V8s2/WUchhuEs04GjbsqKTTpYjRUytRuv7LjJkirhSFmNFOPenMUS68vas1mvy6git41G2ooRN
yV7Z8mILRC0xAavXV531rsZ++UyJyX4KzWJ2aQNb3qBWxtrEOOrh7C7nbwNvQks9RIgYWjx/klzI
LlaDQxAO7REYeGc5uZnJwoHzAwXbIu4mU28HVczAF8qiP0tLagW44IiTKc+oxRmH5MC3aQl8Zp3x
OIwrSmELCsNnQlKTsI7PYaWqFxNBqtcqmrT7KmKntrao7rq5z84zJk0PSCyXfii02E2cRPp4+8Pu
rC/ME528FxIHXe5NGoYaWC3FRRSTEM8/VpHOd8JQ5Lvbg/yya91sn6tRNociAhXaSDakYmxGMSPT
ncRTpfZfajbQeLg+XLoyd049BUlEe4KCnz+Xc+LhtYSEZpigqmw3JzprKOlhGhKaK8sK771Z0H8Q
XOuTLL+MbfK+y2mhAH90RY0XD2CIB0os5qntuv/T9LqS9Ppd4mhvxwBEWDuL4D44g9eBu+4rvCDV
ND5jEKW7o4GUdWrKnwCpDb6qG0e8vbePZTYMEiwmxDaKHcq2Oz5ZuYRDhBWd46H+BxFn1U9mXXuf
wkr389B4NbQ5PYEgix8JwB11pDALZtNCXl/7c6LR+lts0OzgIghxxgaFVGh2VyIGEJ2dSktOkjZG
6Ai1ixeqI8WQzCQHxMDr4KbciUBrPwBZghXKBuHmesF5QCLJ37FRkUh+KaJE/YjtZf5BATHwUYl1
jDt7SsVuVmH3erB7d+4RhqYAwzmlX2Rsdi+loEWZhYjPo1U+RAqWUmmIaGo6ZnS1LQqKXSrgr09f
J6snToUvmWXdaWb9g+rGP7UReulYD1Tih59mnNLczcj5pOE7PZBL5Niyj1XGE6yKBEmo+ruFF+UJ
r9DuFKFJfHsmO4cdjjCv3xV1uHZDr9ew70vMrRzWcCrULnCszgrwYTEOKoC7o/B45DsBsbC2RXtK
njzyoxCfS56RPjta9aRhtg9upN2PAgKOBhGcCo7FZi4pXkzpiD4S0BjMH/JY9rGlUu5yk6l1y/qc
oJ52sBV2pwaVYxWiAA2z7bOlssCSydKic6s7P+pOUU5GJPKDnf62SkAizSkHDUOJeO0cXk+tRI05
sQEgIAaRVM96bSpuqyzyKSriPihwVfQprqQnwIDSJ6mqO69uMvkEklN8AKo2euMw6dS/deN5WDrd
pzeIJXrYWMtDUhUYa6U9f0rZoaDd7uqAbUDTgJo2xdjr350kQoSdJPNJemd0TSzxiEjxz/+wh6nC
rlXzNfJuDiMS0mFj1wwim2131pLcOJlNUfl/PgpZMiQMwIxU5jajaFaXjnS4+NALGhbFbDVev2YF
t0d5+3DiS6/AmVUPCBblNkPN+9TRQ6sjkmJH+bkeF/0uk+k1oXSMSg81Gh+0WIW82bAKMUwvSL1Y
4AUAVqbg4i/jNA9umSKulhZFfVBB2MtRKOHLjKJaNjpWmzVQI9r2EQT1gLuk/w62DBcCuGCenC/1
vWy0Ca9p7hYoB7o7mxnsw94MkqRqj1ZpHWiTPdBNgBeIihNtzW1NelmQcezTTgpmJBOfIzE91pFk
XxY51wMj0fLnohpzL3bCn7So8p+hHpEALMP0Uhml8nL7k+3scaT/yOzpn6zilGte8NuDDe33sWnt
UgoqTJ58NLgwHQ5h2/zpKCuakmwbQNUqELm57NpSgW+xIA6FedWEx3HS3MVZeqS58TaEMgrruUZQ
ztOWbKjLM8bOyhIGwP9Uv8E5+IJG/uCpSBRfVNAmnlzgAXh7asSCN5+TYWlkcKfSZUDy5noJWzFr
jTF1YZD16E0J5bHC8e8HnSFbPsl6Op4rUMqOWzllo3l93mavRmhhatfQQFdcrH64hCtLfgV2N7+A
GpO4hOVnE5uTD9Ggp99wpLL1kwPklp7QouYf41hTf9j0iBRPr3hZe+qkzd963Iknv9btWaKU1OX6
3dRM+Kk7tG8zeEyp2vuZtiAZizxsCNFR4PaKCVUYuRaFrspvMYibfGGUUeiHgyHhOYhdTQISJoue
hrkTjw0K639No4TD0uRU30XUz5mbJnAbXRXk7MvQV/onZZxybDHV4u+kimocaCLZGGlSGgPb2RG8
CyTxd6p3zjuBBpLpt4XMUCFl7oldbmIiizNRBYDFhBm/DGn8I7FrTkCZtuK7NDp4MKNQIL5Eatl/
NrG2uNOggnxWyqVa3EZjD5yTWC3Og9phG1eBcv0x6Ur/bAq8v134Oc0F4wLrJVfo+oJBUqVHpdFF
eNKA8lziHjl6V5Xk7Fss2eOXotLbl0zHyKcO5fbFppeET3iOTUaOxW5j9zIeV0tFwaUYQ0TSa+OB
6GJhAVCHL3WShKecclHrN+j2PpQ0wZ1LJyVCR4Mfk1C/sdtK/ruyUsyG9BHneoo32J55OV4KGJYu
c/RNKZah9ntF6d8lQ5zO58aoJN37n6xL0NypVZAkAmNW16p050XCaPDdIBfGJ3Qqi9xFkzN8P9VO
9xqBwIrcwk7BTyu5ZFMUwi/vk52Z0sso8vzz7WOxnujrGEddCg45DTE0Y94QCKLGsfBZSMIgaqsS
7+ki9/pSUc9Wa37685HA7qxEVKQxeM1fHz+yiRqny5yKOBokD1Ub/+z6tH6Hj7Y4SDf35gRETJUN
Enfw6Zt8oEyiKB6mmJF4DgR1lDcPSxUaXttLRxXIN42VVUSY6rpNoY9u2pb0lNqVbUtsSvzWWtSb
tCX/KFn0+okH2oXLAzdUvaXXD8TYj6MBumSKrcjthf01n8035EfwA2TyXto7m8A2VhpgujF0gjwy
lyCbzNw1JmcKSr34pM79A3zpxjVDe/SMsP1eJDYFjd4pHxqp+zdyviXS+ID73V/CNh/MWDN/9tUS
XdpEqw5u9p3vQvEIdiGvV5kwvPkuU20tulyy1zqpHc5NbP+T4QVxgiYdureXZOeG0ensAtTSKTa+
yZftKAS6pWVhEBpmiRugQYuvtyyfCraMIESmYSgLFuTP9x0Nn1XEapXZArF2vcOxkMezp1/L0VYk
fx06BRdyNRkv/Lvmf1hKeE7UjDi4SEJvDpOldLqDYaITOGksY9GW4uRqiRqZyW45mNVbvgd7nEyU
/W3DsoF+ej0tx0j7EUkPJxiaEaAMBo/WCbHd9tQuqnPKAFrcjVy4J8nAuq62q+KuJns42OTr2m33
OMo6vOtQxFUpl13/CDMS0Ux1wgmWRMkCCoW5P8STHYiFnjVKuc3HeuJFkhnF0VfdHZl+CipQBBT2
7vXIhpzHiZRRKu/geJ+KosHSOK5xFx5QXE3FGH2ay6Q5qamhHnzktzkfC29BPjHo3dHD24xsR6iq
NBEsXAy8k9NcVeQRs3MkQrV3KhUSbj6uxW7a4oTHGrN3UUzY10uh8NvEDFd3lUfwddZBE3x3Prw8
wMxQSHkjYK2T+NRZqjqBLsz6HZ3Ckp0rjuBG66q82SkOVWMuGcwGt3qnBpgJhySDUQoUnoZGawNN
mbInuUqap4Jq60Gs2UkrqQKsuEqwezzQN0dxQIgI0ynWTyri+tmZ0b6Jqq46leWQE2UG1R86LcfC
VIufi2Y86u3vhTqiKW8D9opqbJEFwliyWM4ZPtQwisR01HmvJljx9Rg5nOlxQQeTxfTldnzdOxO/
DbpVnhorJQTrxqAt7cgfrRkmD5qViwAmXv4yO3oDq7nRfckyP94eeHe2VD9BZkIO4iV+fRg7c1oa
kEl8XHpmaIc0pW9rWXaRu7rx5i4uP6DM9eP2mDtVZMouqwjL2j/i9bA5hxh6JCE6T5wQJf5eZrxZ
eJLH/wy6KXm9Ng8BeikLFuyFrgZWEhX3DVK+biS1eYCjBTF6zltQjdJMw8T6YkhN/b41OhMnQsXx
crZIAF3XvNS6M3oDjeGAlr16l1FQA5iJ5CoqcQX/qdb/aIo8er09u93tu6oLgLAEobPFpOsY6eJM
yooahZS2rgzi6qFvHZJ3nBR+IDVPGVGJ4gcZkzlXccLmSHVlJ/5Q0eVy0SmyUnraRPa4WSxeWFwv
HW4MT7Issicx2f1TY+m5t2hF+SQbQ/5od5aDn6wT4udTj+9xNq38Qkll30yt7C7vJ/syIjuGH+0Q
nrIcHnWKmZc3yGAqO4zQHlRpkd0Ru6kQTc8LilvIS+J18iQyJTohcyF/MuwBV/aqtXwH7b+THLWx
L6sgUCZ+i2cuqvKA8iBiaopGO3kSi5f2p16jcaIj/0XTVMeF8WznS4HHupi/KkqU3t3+WjshFEFE
VICBOlDs2ibRcp/VOJexp4wuH54qe3BOsoi1g5C2c7xXAXi6Ughh08PcbPg4N0So2jUJJZL6JyxC
0UCtFHyvm5by0JxiJpR3eVBymQS357eXy65YFTQsid48TNYF+K3OUQocuAeD2xZUbn5XxVo9PEBV
xwzQNicZq9y0mr9lRqLcYTbY/1DjFNG2bLJOcMGm2QPwof9ViKb/0FULry+Un+RHW47LAvHptkWZ
Gd/5u3ixxj/mNK08i5XLRFwiC982J9I5tfEcWNesULSLFGWdZ6nYYDZxXfqLqve+aWAhy7tYDySn
P4IR7p0iDUwv991a2duiUSNAHti4liRpOSDbWcXSrKva7GIo4UEI3tuCgLQoDxGAgPNq119ItLaF
Rh4TVcQQBcJGYC+SI/lgC74lrbGeJO9rAmQAHt6KUE8iF3m7NGR4zTiKQGmF3bggblHnm0jVMk8M
yfChxSP7pXWM5X4MM5FdhJQJWh6gO3kDlTMWqt3kiA+3N+kv7OsmxViLZOCpqCJRTFpvqd83qWNJ
uMtlTjB2pl/jA4zX4yoXmJ8wBL5UZfowlNk7PM7w+tRf81H+Ox2Wp2rO76Omeunr8TRWwjNkrEYp
hled5qXWdJGU8qSicCw5EOsjNkyvDT4snsbFTvdIu2znIqXQt0IFoGtSg9tkLSIz+xSSgx3wQALr
2oNJyases23deFScrvOtFRt6sG7r1tiuGz11MAq8lUnkN3Elm+W0XxbTDmarbz+GIjGeHaASOOfN
U8p0685xeb03f0NdV7+CuR4bt+2d71JDGcqtBzE/z9DNf4TgGRtfn6anhIp87sZY7P2lSgq6lzMC
ql+y1OhitymRVvXmMFS/pmGCJfLt2excnKwg7RIUFsE4bd8FU4+0fVzMdtA537MsXx5QxM3vigoo
mY3Xn9/IqenGdZOetAjuw+3Bd/qyq0QTboM0CgizW4ppFiqhVcEoCRJ6wK6V1A9K2J6lpPkoRzbt
bqUI8IP9UDjKK+irnzpkGVW0Rwq9u7vIol3E++jX9X19EBRUkqMUFBrWc847ZYzXmv3CfVmI6OTg
k+la4b+3J74XfcDb8xxas0AgTNcjjn2WASZg31bKiApRblteGROCbo/yCy2z3alEOKwZIBjDZd6e
cCGj5dJzveEj+A3arh0UeQM1BYi4r6a5cKuUBnhFE+VuSovmAui49xwlNj7Z4QR9VVj62VSi+rws
a7NWFOOF9nX8iD2s/oAmoRZkFSXbyYyzd4i9/3mTctVaX3FAK7BE3+qtt4smFW2l2UE9qCnO0Yka
yOrYunGkNmdnSaSnSJKmgwOx+2nIkeE8wzED1XL9aaiBL2izLHZAZSahglmboCxr4yBD2Dt2FCrh
S9Gi5JWnXo9iLk3VaOFoB5lilwG8JZOy6OgE9VImnwxDtI9iEc5DXgz2hyars4Ph96ohFEFWiRm0
CVb68PX4YTPUTiYxfjoniK2QjpFLYrtegobwujB2PliZGMkCxsWVrZSKudmrBz9id6VXqBfoPW7H
bcNTqgRwq4Hqhx3rijuHFm7HiG74tw/B7VEceXPUDDCKE9VyO5C0pn3s2wLNAEfq/stcwMgpgMpA
7tub9aRqM1NgadmqSo8DQa9YfmQj4/If5gJ+BcUjUlrga9dfLTNSLcd1nb0p4oiAbH4oEEU8CMp7
WxPgHYxBmE6rNPr1IKqNqV2rEA2nuFCfM3sR7xaHREya7eSiZRaqIROGzhCw1JMDwuxgjnvvVPpb
/AJcm2CXbnn+oaWlpa73WFgrsYXSVNIsML3THs8DLBe+daaTfNW1dCpdvJbkxRWyIaUed+dk3Bu4
edsujj5VhPlOEf7sB2puriOVg+0DLrJaN8d9+32L03nnRnWpVK7WOHB9zUTPBi+trep5wUsu8rSe
PzGWr9fuieXkr4TP6FVzsvbb7Y+690wh16ZXTA4Gmn/zcgSJEVdDnZHDlBDEgbUbZA/cCpA0x0vC
m/rUab3hTbI1f7g98t69t9KE6SISg2BVXH/pVFVrkyY6txCeq+8bXCL82ky/Kk3zwe7t19jC2/n2
iCb/x+2F9PuImw2sY3pdwxQldWoqnzbKD1zdlwvcL4ziF+ngTO4l31hygPtC3Rdm25ayVze96NOe
WzYbpeJr3pRT7VbIfZ/qFrWKmMzjccET/VLM0ufY7Jz7EZFKf9Ls1Ovt/h9g9fHB5t4JRuAECbx0
wSGJbmvrjSPZvUQTJIjQfbsUhT7c/z9eHTvf9WqUzQlehriJojWwzsgSnFEa1wN0AXHTM9r2fRrN
4lmS/8N7ChU2G9QSRS2e3dr1XmLvjpKzhlmtXNAOt5bZw9T8CFjylhgFPx8lnVXl5he2Z7OBTHwL
lRJ4IsUldXgxeicmX8lrf4qV+NRGiv25Sbo5mNuw8Vt91u5LrdC/038cnhUjzO7jVJK8pQdqcXtj
7wRNHgIrEpTXs0xR8Xr6iMbq3VCiURMvZuMSJFtv6EJeSr1MezXNaZ5pkhIMhvbFlpvh0+3R38rI
OIg6rWuCSAKc/K2TRc5DZKGZEQY8GYfGc5JofIpDY6g8AXEDkT5cD/3UbqNXpV7VU1Zaf+wKSbIe
lq42cIIEJ+zaWM7DlaJTfMKjKYuDpBTZehY4XW5qZ/rBz96JfNBpeRuvtFDAkJv4Y01YsSfjWnFy
1PFp7vv8vpbq/rOTxQiMDCimWBS+ArkNzQO+zc45pB1BrxiyOjCRbW81lRUKZz2yCNSO+n+UZOq9
9eY44N/vjPIL9shJx77rjcCXk2TJYC62FSgzXq6uY1da6xp6lR9E1bfnHcIp4MqVm0eU25aT5cxq
tLIdrCBsncyXpTR+jZMm8Qx9ss4Tzx43d8L09fae2xl0bbaAKAL+sgJhrnc827GqUgVHEz1U29pd
bGd+XzrKl9BUm8eyWoofjTWZB/FzJ6RTNoSHuRYsUBbbtnmwOhLUn2IrQEM7uqfg2r7OBrUFO1I0
1FWpl9ZKFb5rHHAm02Q67xAQqYLSpInZ2nSvdav68wcDZTKOPrVMGoxUe64XIu7tMLJbjMszJ8wu
Wlr3Zxxw64Oqw9ubk1GguqLIB5YLat31KFWmxwJLMzPACC+7NOQTPloiPpp6E4+U8khG9mg443q4
VnPajl1lBjB/TK+Vq+bkDKB2ZasP8WAf/jxL5/jz2KOjpiFF+eu7/1aLEpnUSIs0m8GkVc156ujB
ZpU0HmyftwGHUdYEnRiNB+S2y9S0poazQ2sGZqimvha208ugRRqwO4nxsEx+tEAceIuYjgiF63pd
Jz4UGsFfc+tTFKbhfb2eWVQ5eTZXZgDqWfLmrEUQT8/qO5Faw1Er4u1QTA84BwsKWWhb2awyBHJI
II1AlKN6BxUvvJOntE4Ogs7OjFYJINwy6N6T0222PTWDPIJoZQRZLEUPqUjUywCMKChrqzyI1jtD
waSlUbOiF2FebS5XvY+RmyhiqN1CKhHPW2ovGlvHr8rlqBS0O9QqbbdamAHJ2nynuI1F24yOHhSG
KANpRAQ3GtXxrEAgPNiMOwEUqzBTxvxiBQRsIdg00rDtXnQ9wCUbbm0aIv8YR8Y7eRHpF6VR5DMl
u+Xgq+10JlhGToEOixri0y9M7W8HTVZ4NOFeraFkyyO4HhG3myoIp5ml3w9Z2qCEOeivY6T+SBxN
fEg1oIMYxYhgWhznHKeGcr+gJuKbmd4FkZ1mwYJWC/2BNEIkNfz0x5fMryIZ+TKmckidXR8bXiQh
j8CFXkOu2wQ7YkPg6SDRLk0expfbg+3EPN6dtJ9ZmxUbve6N35aGHp1jIwClB7imaw+kHsZZmqUB
pUN8UGYpH/8Y6U+aBbyH1y7inKAqr8cbs2rkCIPCDRegmo0Cszm3c3Ewq52Y94uhhM3zKkyxPTxW
MiR1lQlYJYi7U21eMreMejyuC+2n6WTzKcqWDg8Agvvt5Vx//ibk8ayFok4rCRD4FqiKf3lWaIlF
jXBulOfQaSNkCcRR4r0D98eEjpiOKDetbRrc16tY59ZkIOGqBjgaS/eSY4evbRpV9KjQNUldoUvl
ya6r6Q6LsunfvGzmoJj06a5BMOKZho3x4Jg0Rw1RlwsiPFnm1aQ1GLKI2O2teGm9RZHM90YWzwdv
hrcLRKuY4uZaAeYoWpuw1ml12ZmVrQapQck9q8Iftt1E/2WQVdoFcVDM7rYdNaVe8h5RZTXA83sA
MFe238yoLj7e/tZvjw5eyjz60JqiZEQX/voj6HmUJsgRUGhGcc+lKxN7S9fxaABUgWq0OLIH3Hnw
XA+oXg8ojXC9k8m0kLuQuvs5a0oqmXH+71im4j5+jGH7Kf3g8VizkH7peZeJKQ6QiRr/yjHFghRu
Oa9tW9YnS1Dx5EVZnNsKwb3b6/L2OuFn0mRbi8m0V7btP00sNRA+ywpmkdZe3ZMWVqPcuyADtIMP
vUM4YCzUAyjpEr24WK6XBDMjB0QXHt0iQhoR8lnjK2WpeFKdTEFYVNTNkfO+k6uy9VFumv0h1SXP
LOriIOLs7Gud4iQYCDwegBNtN4PDew3OhxVgXjZcxhCteW12jkpJOyVs5guXgOYAlJk3iKWoWLI2
pJlNDyKC9Q9d6RKFce/Wds1by6iQg5mRcMzwJ3uowEOjGKkoB993b6pkrLA/IWgirrz+/W9XRpnE
PIJAAARxZOkYs8alp8m9/seRlLR/hRwDZuChsW04ypWtlKtLUyC60fLDeZwvSWEVp9t79e1FwSjQ
eJEUWiU/tvtH7psJHo26ktosIIG2Ml2Uxfp3jC2e4KoC52lM83uVjOAgEdo7JKvs+VrwXcV81h/2
2yIiMduFWa2ziEtlPXStEZ7aMMNPXCmOhtqLU0QnEnEAp8iTaNdD4bGgSdXM9xr7qfCHhP6WoogE
6+WOK97Q//xZ8+vBRsMIPO1KwbkeT0H5upWm0QpMdS7v1F5kbjbE9kEisTsr4vt66tcAvJnVoMy4
sUsTdYbCsj16KBWPclFcRD5+0qY6e397o/wiiV3f7MxqbctRuCGZ3B5wQRUwBi3IyQPidCqLevJC
pycJzOYwUCMtulu0gYYSdQmgrGK6VzGQhPZRZZd8Qp+XtLHzFbnT7+REQzciHzK/k8Q/cBHVJ/p6
CgBgo7wonVLdd+nw15JBsHAUkApDmPfPRWFpJ2gPkYskSOQrSLP7nQIqJUrCAtz/Ep9vT3hvfamp
kaqtZB9526XW6l6r5oX6itRkapBlaRhQhGA8GAI0IzXlCGG6frDtAhPWVgNOugJI/19vm5R2oBzG
thnMXVmgu987nsU6+rGJEEkUaZXbQpC5oMFrXkbyrwDuCUYBYxM/C320L3U/aK4ULXNgLBjsZL0+
erMMl2Roc8VFW3946jEBeoy4H+mi2O29E9rTxTaH0e+XFfo5RvOdtTiNByBMLl0HdeFL1YSYKOep
p7Wo2Jql7TKKbZYTXlyJcVZnLXkoJ9QF/qdSmi4STYNCZw6FspKW9h4BsB4qzWh/uf1x9sLW72u1
2fyVUsfsMdpFraPWbtPl2mejM5TnOkw0r0ah/ozcnOE5QKi82yPvBH/QXQjLOTyAKSms2+a3uDVF
paO3liAsD0b92E9orStZ215uj7ITHcHKcaVblHaJkZvbFMzslJrwm4Mh6/CCzIzqIrTycTKm9iCM
vH2Q4tH120ibXZfnGtLnWUQYiSLD09RixCIDyLa0AECyJHx1G1lq/ssiwqQgB16T1K3TiQS7o6vb
hFvHKKZz4VQSHYTkCN28t4jU5mmWre0gY1s2jOs4qvSKsmHa9GjUyFLhjVRH7jvJOELQ7Q5FtFjh
NCB7t27IsdSIyFAyi2Qzrf36fzk7ryW5kSxNv0pbXy96ATik2XRfAKFSKzIpbmBkMQtaC4fj6edD
smeXEZnDmBqzsjKSKTwAOI4f8QvffILjlx36GszC73fGO8MQSp5fljrNPspiBMHrODvNsd0b302a
XR/V+bUFI2s3+1HzVauLPzNvHgJnapPL1CPXG6vODdpC767GyvmjAP5/Jif6bz4W0xCU4t4h8gxT
5adDWfJeiErX966Bk+ZGebVpbtNadwIPJhjCFKlUd025WF0Q2W1/5Umr6TeYCCHooWqAaCgdtZ/z
QZ/PtVLfKRnpxa8jT8DCeEudygahc8XDn3hEVuIgPpHsGsx+F9/9avjLXaKBsdINChgLHlyS3Ytx
PkxmciNX/POYp/eq0S4co3qu7SFUQr/tXS2UC4K0v3+8b8ML2R5tPA4euDHIgx2Hl55h5GDW9rJD
YD+6QOdtDHWEAc9sordn27oKFfrqSEyRuA62fgliXqTbI3Jky87uk5ZqoLiJ8ujWmHondHV1rn//
9po4jWhgA0mC5fKmn9OMUWpDWzJ3oynaHdTCAhprr338/Z17TbtPzs+1/IDjTkZE5+HkomgZuUtf
0Cz3NC0CJzBKdeXb8bQd0gEBMPypdqXZN4cYJ5SgWWp5wO6u3ZAXF1s1C7nVsBDY5qXKDlpRWLf+
mC3XjnRAwnO8bjNnMT79H8gZBph4G0/3Bmds9KjlFpSLFcCfOodzfAcox5ZdLd3WBhVEx5PNoJZW
xW5uObtVZe8P1fR1gMLOtMl0C633aB5CTUzmXjPL5T7xKyCYfkrzoyztA2P+s8z7t8+Rj0PLauW2
w/s69eXAlHdWWeY7u2RFuvRdiY6RGVt7O7LKICuWBfEZLYVXikKhXjgv3VRNUM+LPCCzR62y08dd
B5H1zGGyPtc3z51mCsBy6k4OzOPN7GtgfAqShV2fRNekRNWTk8ft0zAhbtzo+ouTus2hhPS7Ewsa
lb/fde/dE6o0hn0odcHbOTmoTTnlmZNFzo5SUW2MdF4wL0rPmUa/fV9hr6FFSr+IbBRdxuNLHI1I
9rTCGbvVWPba0SivK1V8tGBtbLPB/+u4JpbDNQ50pkt9dgpYWIkbY9q5zg5zN3cbzSLdtCbK2r+/
de+M9VgGDwuLzjSV56nsV9knwtAk46Yqz8cAIaUipAH/aTFbf6P481epEN3oOvtSxDU61N6Np9mb
ZJyff/9B3t5dfOgRmkQMCb4aSq/Hd7cze8OJC2nuZlV8oVg1Q1uDDh37hQdArRrO7Ne3uQLLwSBb
nVEdGoAnLZvWnrBLdipzZy2aNgY0kMZgKsrkynRq6y+PhY7XOt2enKmIP+Y0AiN9vnac6YdrIqj5
v7h/GBChXs3bh5nb8f0r6ii3OwecplIwVr3R17dCNfXW7QZqUled64y8dwNtqNjrTQTGb60p7S+n
Fz69aoUPG7vZbYagRrHujjSy2va2MW9/f2nvLUUDT6dBQk+bWcTxUpVeoimBuhdghUrfjimAMn3w
sGJzo/zMUu/tQme9LIIIxMnTYShCv9DJcYmg1LSsO1E3zWUXtc02BhR4FTVVe2Ybrrv6OGxyFtMU
ga+yUjVPEX+Ea5Unac2lLTotQUlbb5syLaDiG8ptpLflRoOjuJkL/9wb8DZosrTJjABeLvnHqS8l
8PPU7OPC2Dml7PY1jiZBheHNmRv6/iq8z1Ac0d87bfssg6Zaw0sNLH4NKxxGOkyoH5zzO3tvhzAR
pRREeAiq28kOacauQcWUx7a6BMD5UgtWng2mMlbbnbmg93YIEB1OXgon8CsnL3NpIeZVd62x07O+
CLJ4djZdMpqbmMo/GKAUnykN38k/AAsb2Kwh5GUjOrVe+y8v2orZW6SG7nVhDOm95iEZZOmxHeR4
NGxLNlASCPTFN44fmQe91ZcLy2zbsKvcPoxkU53ZsW+vn49D7YOQzCrrdjo6iXrKVEbc+o5OkrNV
tYf9aJ9j8gaJdAv56ttfffePlzs5Fiq9NiZCED6IvQchSm/TneS83ME5/vD7ld7uVPJ9XvxVM4a8
7DSg9egqlGXFSqvix95vI7ktjKo9Y0XzdqcyWOTkod9KBQlP7fhpen2F0m7tL8jN9dUFKXm8qwCD
XtB6OzdwfiU+HgcXcGkIEKEgC0iIEdTxWn7VljHVpr4bxz4SodTn6OtSmbbYtBLtn2DS+ijfyCJa
yMqwWr/KgJ02u7irk/GSb5HxdrLj3Lqbi655ZG4Sfyp7LUdnhx2/ASccP2SZquRFVC3NM5YdjoZj
o5+qB93v/gQQ3HzENCwzgqgZl0/ZEnUyGLoRZmQyaSajiUwWxV3iSQqA0shaA/1fjfuRdyBgZ7f+
qBfSgPYmpPXV7keC77wOWjZ/9bk7FPIgUmgYrAT2k9iBvRPDUmfSd3NfDvtuTnWK0yT58vtV3smz
CLZrI5NRBd2QUxGEhKwURhpq8tGsMfBNZXJbVUsHz4GpRf6UelKftriZtXoACcFVYZaZ9j6uI+sx
dfTmw7DkEaxAMFbnytA1Yh1vE3YJDa51jILZ0ynwYoHwxPM1BvrHM1ryTpOETDs8NIalt8ybuba0
JbA109P37VRg1hlFPnDevnBsSddDWsPGBxN6RQMk+mb3XVqu1lhDcdE4kSgPrj+QEWRDK8A1pP3W
7l1kQUXbpN8YC0/+Pk5tFkgQjV2CXuAbCR3Lg5RZg7uqAkqXygiAHzRtaPV1dBADPT9Yz6Z5C8Vn
uU7d3n3UrRn/Mb0dqn4TufiFBaiTJVWIuuS4NUyESkIjsv05yGp9gtk1mf21ypoizOCqwhIu8+pb
b1dYu/a6ZnxJSUdu0hq/lYMqFb0aFOXNrYfWew1cBJR6GGXoDwd90lnzpvDscboWftlTX4kErZSE
4SN9X5rwv99Fb9MFUDikWyAWQDNZp6odUs9Tc65ytROzU12tfNaNkEl52w0aYJbSTyCC99UdpjTn
hGbfRkdWBptBv5Ay4Q3LAq9Uhr4+g/jO1qeDCSR1I7xqOrMX31mFGlHgrcI556JYcRyxSCktTWa0
RIYxk0jHLlgdWLPzl8GheFasL/zKvCTNO4nBht26CPENyy6uh/TKAR8Wpk7p/S+u5ddVThKFvIUm
LrpugVjUjpuyVfXOF3C5fr8j3p4nXAsQDzIDbhjqEcd3THq51FC64o7lVRvUXSoCK6+WMCasnSkV
Xw0HTwIFIDpwggRKQZV2UmK0RSemVpmgOKyRVkJc2fmnmqFpd1lo5kJE0Ir2up/1uLrS8g7GdCIk
LjOxrmotyITmOdthsYZvTZNM175nJdHeilT70afLnYRdo8F7ayAEot3V+lrgd8uIZV9dmbcV4t9d
aNCG0c9E/3feKHbb2jdYjRbAuh3fv7rDgphTeNkh5N7dClENI6L8K6lWN6uw8nptq5Vq3IhmOie8
8d5mJ2gC0EHoGzL+ycFTVDLDDyfj0cVcVpFBjadhfO4C311lRQuuQDePwvD4AmMwvW6qPLWj7KGr
apdyo4noXDHxNitcSQFUZ/+FQzlepdO7EgKjBfxfieR5sadhD0ax2NeI/4Slj9Dc77f9O/xK+nmM
ZdaeBVjB0zRULk7RjUxedyWo56tiMKc6NNLlUywihLZ5uYO5Iff1lWE/w5Ty7/GQb/YuOMlAeFP1
2FVLf4F3zoQRGIYN2qQj95bWIJik2R6sriXfbrIf1qAnH6EOVWdC0Nv7tUYfoin9DkAKp3Njp2/c
UW+teddZhtxlyzhejWYhPkT2bGLrOzpn0uh3IBvrHAu+IUKUqD5Y6zb5pYoAylH0yXq/VNv492WW
xpdp0keXs6l/dGaRgcuNGCgX87SlwigRvm2cj79/Zu/AZFam85perzN5+pfHn6FVUebo8yABqlbN
ZwBaBaQg5nz3dRN3f2oa7RfgALKstqKV6qEy3M7FCc79VlmyPCdR8TZwUsWtGm/kfSsH8iQ5novU
Zlu8KnczPRSdO17bCMxtSlWYf/kkABhE84ITe0WS2yfnjZsl2EUVLDVNMv6KO9O46QHqnKks3ru9
9Knp/JAXrJzyk9uLA5bvTE4hd7SyPyCmE4XFxFxWLQjFzMX1MtiXsyutUDOnC3vIvtNYOAd5e6dY
pSikfKKAIpkGDH38iE1lu1OhErmTOdpJtlFbuCua8V1hiTagi1fT7vfFbq7GMhyk6i+jDN+GOo2H
sEwn60yUeBv7+DT0ppjjMGehgD7+NHlDk2PS7GlXpo54bPpm2cixjs+wCN/ZSei5o6K2Tjfpy58c
IUbrQYvoWUVrzRbR/bh/GhZnzAJdE/2ZK3qt9n89g1eq4tpWW+VHKVJPuzZSQgUnl253htRNPPiy
ATEz3UzSAOW9qkLm0i0wCZTpkGy8eLWymZx6vCqM9qtZliMOhSbQ0FBJAONBnFhzEQyNwNpqaPGI
OzRMOxrMhXvnLh0xF0UwJ5meXQR+fhRTjaNThSNuNunsHLy/nHNF0vpATq+OphsRap1vgM09fmB6
U2kWsmGY14Au25qcHl+SaGr33An/Fgou6vtD4j0UkV189bQ8vrBq6d5YjdYEyDczMkqRt26sqbvq
StdUQZbr/nNHIDlE2KFcM7E9h8U/3WLr86D5SV8GkNEKEzj+xF3TaE40j+1OWpUbJsvikr3I5UyW
92awyzIm/62IVXSqmW4fL1MAH0smsq9dnTjJrava9FoUif9gDk53YWg1o49BRB1GC139CPVQPWZu
vba0FQCMzMoaM1z6WjwsvnVO9fudO8B4gj46Eg6YzZyKflcK82+7wRR+xpMcxppIdnkdn7MtOM3T
uAEc96wChp7uyWmV7rY6jidRg+uy6opb1Mf7G7yUpnBMK/umiSrnBpnVfJugG3um5npzdK5LgyYA
ZULDFHzeySOOShOhOaw8doVdPpdOzXsjdDRHulwfn2YcsG6jHq6n1UdfmtxBfDif5ZnYfhpi0Eyk
I617tImhz9BGOH78OBbbpnTFtJsWPLfTzukv2y7R9qhGnFPPfnepdQyzqvOssOLjpZD71NLBQ1Js
yb2XPlfiQtXpJ6dszmH+39zX9aIckl+KCTJgZFCPV0IKuy4bt5x2bYTrpp7gOuPmuXhyVBdv2xxV
khmFuE0ki+5DrlfL1hJ/GSnPZ6AIXLMRn9RVnIZTJ+ZuG5M/7hYPSIFIyyFc2uFckHjnnq6lpmfR
W9RxBT65p5m9+HAEoxFWZ5WDEuyjkIpgvCopds8cEO8tBf/I5r7SLWZ+eHxTkx6smVs7I8CKQt8Y
Vlxc1rVqL2d5Tvft9I1cbx2AR94LWsGI/Z/sycUWs0xipsmJq1dhrDFEGD07P3QCV2GxiP4Rq9ph
BwTmnCfkG1+sdWm0k+ijou3EUOjkIjElE1jMd+MuTtWIJ5YwArsZ4Y/7cRcYyVLVAc2f9qlP1mJT
X/bOCKxqNLrmSiV+c4jMxN3wutk7Icoc+z5r+dBGVXYmyX/vWVDW0V1EAJ7R1fr1X3LuiQZ9lICW
3OmSebuDAvu+i5tpCxLWPvPYT4MweIAVQczBSYhgSH1S5ZG+qhEn9XbnD40eKmtBGVNG8+H3Gfxr
Z+TX85llbPpA9AlXMBcc1OMravM4j6a0bnZG17b2Jle9+i50dkEQK9e7nPGPgfKBO+htMfd9FyjL
ARubCVv6AUbSTR3korfTXVM55qZIaB2gAW652xT0LEYoBgax+6jWaf5lhhIvTVq1ddDbdk9ig+PA
pUw97UZGlv6CzZ4Gc6dI4q+CyQDpT9GOoGh0jJID5cseeFHWpX1YOJX3Yypz/cW2xuFjY4k43mRT
P1XbEZkp9Pom27v1MLBGNNtO5i+plthR0DdW9gzjEt8105mmZOdHNhIWXmWMD/ZkYDEbi3xVqUF7
Xk/K5UOZR6CZSPBpH4gyxKh6+ShNke4yqzXdQEOtLA7pNXiAQp2mv7ciWDFnOjTrK3fyeBARXXOE
le349pjwM0tamd3sinqaN7rImz03Hj+ixkjdM2utMet0LWTqOBIt+ibIuB1vBXQzFADlstkB9Ow2
pW9GG6RtcwAmDGobV4s26GCeywJeNbGOV4W25eBBSh4AIP40o+8pUNEs1NOVaWFNQYNOptpUVqpZ
GzEt/p3dFv7IaExmIF7Zqhaqf53+h+0mOCwvCnZG6qjoK8I0i9wqJ1W37ZjX9t6qhz7ZWSaqr1EX
OTnjmWJptjPa8erC8bv0UUFenQItgdm8TdshMoMKj4Nt5Cfohwlq1znUMjHjp0NhZG4YVsI7d8sh
hikcO8O4c2Wc5ognGDqK7KLFRhWTrHnZSi8V6qLLZ/WHbpXTg5qd+sJaPR6VjiUUy1jjB42X30Y4
Hg3fkHBsDGee5pvenu2TwEHQRZSOo5hM8/hxVu2gl1rT57vI43FmWsb0sBzH5T5dmryEWlHngal3
ouK1ypPhMFA1DHSSBu3rUiDVdKEvU/0ixiUF5UULMRhL3tjQSvWsDbMWo3NetKVgUrD0wzZrGqfc
xpm+tAek2DAvkJWqy/vfh6s31ShBii2yGqEIwG/c9uOLSpJRDPnYpbsBb2iIOZM1LhtLaO19pHyN
l9JK/SbMtYRTpIAx1m2mufGLsJkhTm1rzzLo20b1z4Ty/x5ZcPX/+g/+/kfdKECnyXDy13/dTS/d
MHYvf7v51vR/243Vj29DWlf/sf6S//dDx7/iXzfpH13d138Op9919EOs9O9Psvk2fDv6y7YCZKce
xpdOPb5Qng2vC8Qv9fqd/9Mv/u3l9bd8UM3LP//+Rz0iScRvi/nwf//3ly5+/PPv8Hl+eVbr7//3
F2+/lfzcRfWjrl6wcXjzMy/f+oEft4x/oJCFFBiTKWZy63suX9av+PY/aEFDply1u+Dkr0PPCl3X
5J9/t/9B3BMgmUkL1mJhnY7AF12/pBn6P3xGu7jpAvmlsiSw/NfF3/+MLz+fEDfj33//1UMN9cij
6AefE7QUYwrANgCzPGYVxzurhHZS2W3m3FiZUH3vo7kIvHnTQizWgtqJkzKoew3CBecIepKo4Qgm
UK1k6umWltNvlVlrzqWJa0kZpAMeo5t8RqEnqCw1FYHTO2IJNS8emZiuNl47SvXoO5RIFGVzYBvf
s2ikEJF9b/dBXs8lVm5T2bXuhSdkg/UrnXb0Vr6i0q83391JYEMH6so0A5kmcxV4ygNZzmaXyVOx
jPSDFZ2lkpU9ZDHD9fqXQ2qMY/FhvQ490Jx86M2Qi6y8p9iLsudoEpnxvZFuVS8305Ab5VU818Xy
nEg49k+Zn+vOvpRG9TD6WQOYnaTC5Hts4YNeiCDJCT2o5KSXV6bIdAKERrvCsTdmUzr5DTIho/Zk
i5HDM53npNuAbVh/JCeCl1eADSsdSQ/Gy84+0hLL/CLBJdQPfEz+xWmLDJ08q1U2Biidmd90Jj/+
WQ4YLlx1tRtbT9GQ+F+AwEZ5mDu4bXbBCmK3mBySSq1WabkcX0RZq/pmSMlNqlA0QxFdkIUhx20P
XYrti5ahZ2RBW50fROlY7fekHer6Tigrb24oXeCzTukSGZ/Gzo4/tRYaBPeJ3ltEUFyy+12TzXZP
w9rWeW3NqkzwDtbtq5ZSOLty3FjJixTA9PJc0piUd9rCQP3Fr6Vu3SxGX/V7iQDJvM97bt2XVkul
9kR+5LTfK1xj8js7Kyp/L2kFjFfSXSjL5dhk5a4U+D08TTg5PidxncCBnYTRbeu80fJdkudmnoZp
ndrVZ2GM+Uz8txv71tZbNb4UacOzrmLdyX8IvevFdTJaVvaN+5wsD3j1Dq8PtgcEEBYNXLDn0QMh
4oZuWxb9l86KRycKs0qx0fLcSmcV4EDY1Hdl1izmHU7FfnKozAgbXsK0uw6IhyQK7SRa2KBgU9gx
hZdzx5so6cWmNpMiwcKT9vFmquoq2dgF7wLCra5/p/p4qq7y2I/o9NNZuU51syw+6ZOVJTzvqvAP
9LE41pSWIxEKylsbLpzWjseLRGlc7eRlrDfxtIfHxrPxX6n6bkIkR8/9T2WU1+MeLSnEbFFLTG70
WtZ4n8xJ0hwSW07GtcyTEqrbsPCYzdf/pynY++fMrgbrB5Pq5nbuLDu/+fmhq35h+46kefkNWuz8
uZjbRX9m9py4ARIW6t5y6Hc9RLQtyivdWWZtM0czTLrJGWZu3KQv44vxuiNjc5TV1RLh3/2l7vJs
fgDLiQEO0C8wuKCmlYP6Gr3Arz0otB8kVwmkJD22sscqLiJcCUc71QwRQCqt7KsYx4L5gaVM+0K1
GK1vYaUkbZDgnx1tG4ThcK5M83kzDKbCGDpSoth7Rh5jUZ9LLPzIHTQ3vqidNFuef15pPlvl/AAC
QrTfGxGv+5/sRr9EelfflnHW618nL13Ma0OzpdzXY8atskTJtUe5zpPJavhrG1VZkcCMDMvZvaeY
2nyeh6n/2MV+pkI0ZPqrCuOh/AoDyipZnbqJRF4TJ+MF3kYivynFUM+XPcoK/oc67qpk65qTPly0
sZge9CjtLTzDnCbfDrbNxjOgZ3J3ehVbcocXGkKS6axBeFpGAjI4z8XgDUwbdtGo5U3Eiz/le3AT
Rh1ko7aM9+hM/1gas04eYb9ny+U46eYUgkto+4NvZytPZGzFXpqGkoGJ6QER0V+09lFZcZp8GxeR
GPtezXHEmqbxLU6bglwf8EE1PxSMd8aLaq7Zy9pcEkctCV6+CMqSz31ZpSJDds9sEnhGpqwR8akq
mMtFYJfKWG24Fd6qz3Nmz84uT5JqvqV7gSkOiCG38uJgscY4vsdvHNiD7c3ZIoN8MFMWFohWXFVZ
2WMD1EaOUeLgnmv2dUwjydmnWFc5+0lz5m7rIEE1b0vNnUXQpcppCU25IAqk7sD/4wLWPGLsQpnt
vkdeTEMamciwtZK+/1haiAsE1tBUu5/f3ipp9bufb5nqFLvDQM+5eAIKPjhXP9+7gQCoDm5kYOSe
YIPuP1RN666mWPawfMxas7c3TdEM462a6e09jEVVcNrSdBLXdZ/y+4ggA/ALADDDHE8boE68pbHX
+q22GfV58h78EXPPL+RMbnm3VAVf1qVX1ndG4aQozTYCq59DYk2eGwWz2/J8fr78U95MHH31629k
UsnG/PnnfsAn7ElxqnOk5sw6AszeIVaktZM314byh+TmZ7gqXg++wvfy5fnnaxJPEUfw7PS2ZDDb
VusLPecZtiDUqG7LpJv5pyzPQUVAlh1lR/Q6ADihFkebgDyMqfBJdoSAPiarQ5FcZvDzuAWJ3/Zh
y8QzuVeiVNxyhkJ22FS8Y1tmHEN7m9TWUB6E2Rcz7YtW3DVFTMFcJ/hHhlmKNcvWyTJrChcDndSD
6QM+3viRkPWhk8udVZAgXaL8HGd7u+w456DG6vUnshz/drLrSAukroz+1jYQowta6esTavRG98me
KgdpGwdAVr4vrKL4qOihwbau/LG5Fub0MZ7b+AvDrr4NzGwulk+a2UqcVETpyusBXbwraypxIPKX
ZDLCSU8ocDpoaNMBH7JZgsdosicAVb4fOmnbeRuGhFxOohMf9nbCB8yGzik3zCspE73c5wMSS8xq
K01iCyBWndlZky5BAWsGszCBUGcbsOEd+5kMcYluEbxbu31Zq7QLlJun6pby2YORO5a6CcxlLjZR
niI2Qg2qGVddO4/jTrY6yvKwSjX3ok79gUlhXWebQisyG+PiRO+CEQOZ7CkxdcKJlFNCCFBaloQF
UnYcvLOX/OGZZXZbqUgV952/uudaeoH9GvP58cJJo+LB8BMkQVrRWQSWpfT8wCsM90fu0LzZVKr3
5UHjX5eNjl0goTVHgWzvOPF6XjaLl259PSMhsPPI7S5KMeNRN2SJzMKqdZb2GiXhboeAKAd+7BRV
fYejo91+ZyA7kl6YyxTokd/8Kcw81rbFCL3qYugy7cC76Qx34PL7sHJHh6F0j/9iYGlVTcU/FfIe
+dNsQiXeWeIAcOgEdG+oRnmIFL3Jm3pONSBQeGWFutaqjwMiHMxfzFGpMwOIVyDI/296AEuhlFmt
kyzLxreRxsFxsdFS/QzE+/ZKqq78ERtONj+lJhnuxliW9jNhCo01D7nkdu8UEJOR3WAAeW2amI7f
zK9BVeoaQr8eZP/sQp+9ydlIMo98W0Y9pxZj2mi4EAn52zOKZmb7ndul5VdAKHQrRKO8iy6G1O+Q
sEDxsfjIrK3Zd0o31S0FTBiXmf55aWzJe9RoFBMXkRyyIUT+EhkBb2BStelw9tOeTK2BahiY+FoM
afizIOjp3PpXnphHIzSFisUOZwwN3X18xamiJmFXlxaG2xdpFLfe3s4VIidBRfNZbuwo5SL6bBYU
FipjDyRRRA4xDBZ7II1UtSL1sJq6ofkjXsqoTP2tQKye87pY2hq4I/nAxpIev0aPcsLuz6xCcqHJ
pu5oRe1rehUJAKCYnAFhvaT6wpStJ8K8nu9Cz7iDJg0wTn97qTAGNzpPjletScIQjP6ULIca1eBP
7mRhGcJuSkdUOfQ82cxZNqnvDnTthvyhc5JP+CcXn6cxkjUMhIxXoPO0RAtjt9HbKycefC0OPJnp
+dYaljF5/Pk5Efyp8+0inCLbzyhLFttmUv18SDFJJxfvFTGl2hjjXOOO2Cmz3/5SvL9TDzPdP4r4
q0T4Ko4BoXP112bWcTJpr5Y4KjJ8VK7AlKRin+iyyT8WsTVnjxB+uuWyRvkpDvOm9HPe1nWTJkkB
zgxeem49p3rXCWSb8arEeqWfqDeN2qjCXExD0SEL5FArTCQV7oStTD102yZDXTPopJHcLCoaHYK5
NYzfGwzd/M9aNpSSSmeokV9EgemSfGF5smry1mxyfzS11e1au7hNwWxulV+3QWblj/ixfKa1q20H
cmtkajLs2Rc7rAb7FjWXTwUjDexiNTizxg4DdQQ/U2QXu3B2czPoPXhKXjvc4q/yMOJ4K3J1KXsT
1+xBoUMa+w/6nHk3YrTJa31zDBpnPc0ilV8CGN9JsG7e6mZVDYdMN3rcY4T+GEWI40z1aF1GpLMh
BJsorEwJIQtZ1YcJGYelnC6qyvnqNPK5r8s5iOZZbdFkfKQ/eqOBewlscxmo32lW9w62F7o1WEFC
b/YFusZoYHaN0/xGEizui6iahj90t7azW+bMXh/+LFKN2POGp7JpkZrPd45y7EOFIdbsuvduZR1i
od1YVXIX654WprTX9k2jvo9dDkKVyJT63gvY0W995XQPLQf83saGcwP62wrs0W8Zp44o5CjOFZZr
AIEPH/VWgqs19c0k8vtk6p60Jb0vkvqHUB4qFi2t+AG4VJdMqE7ScnFkcuWL+NKT7T3Ihv6S4+fS
NOY+nKfsj0S0+xkAIQbm1U74nROgm3lLKXJL49gNVO7ex7P66mjO07yk/VXjTvW+jhcvpP0gnvOx
f/Fkfrlg775VcTVtzcJ+9vz+T70v+u2SjD/iuPtoinEMR1ROkL+Uf5rR8uC4igdSeA/YOl7mo79N
oGk9NSktAE19dofKDZoG2kibYz9iL+Yma9tp2Gq+mRb7fqJWCWVraAEp3K0ReXs9c696W/8B93u6
purEKIKcKCwGeROPy660spukqeMg66Nl4w5i3pS27e171/2WWcbLUjQPLQNWjtLPCrtHQljOtAXW
Bu43ZjXt5tLmMCMqhTIfCdrSanFwjVozZZN3YJ/HXiz9vu3rhVqOTn0UYpoyRNd1q83+Jf61yr0r
OixoqdyxkbV8rScVQekLu9nIMA5CkJwDqMyzH81grr6qKNCkkqK+kt2OjvLw1c3K7KaMlzgPvWg4
a+x4gsPnMLXgq3mrEzryt4AJTiJVUXb0sWgu8DzEHJWhP/eTf1+IuHmoPfIoatRYupdxU39LTC9v
QuKwOfH+IRn3XU4NDyfMfdpFe5pI9LnORNJ1UHd01lv0v8Di06UE1ohJ/PFZLwejkDkjuEtRpmJb
eoNewc833VUGgonaTtUR5epgwrIGLD/K245GiMtIyRnqLee07V/HVuyb12XaoryWGzgKXPQVEuhx
kI6RcLZWF8nqxgfkxy8tXs9/4ELLcr2YEC12Mamk+0Hl0RidOSWOB8ZrGvM6moQpZ+CCyBTk+NKE
U+pp5goJGEmzMeDFIMM6zI2MPKyxRk+7c+KafymWara3NV2J8QwP8wQ0ysASeiswDoQHVlHDNyKk
BDejGYdhxkh3wvIgI9VyLmvwBfKmshqVHDCDEUj1waCMUF3VSfS/YzcTxXtNpqZ5kJLSZlfneHCE
vTMn7iPeu+PnXrE7AmsCV3twrMwa9lpc8ZSmZe6yjwZFbxY0fuPI27helHdxZssc39f1qlwd9T3Y
RMAZ0X04mcTpXdoNrhfLXQsNhzQgsz25KbsooyLgVG6/YKtCJpEqdNgeJ5SR3dCOMeD7Blsc/low
5QXCCyFmJriMlio1HLL3mdbKAFowv0leG2uUP+JF+YU+YhYzeVN7rdKOGtjLEiq8pNEr/3GSudGi
XLUs3U2kjUb8qUHnrb+jtzHJPRJPlLu/v/YTDAnXjoUGmq7gxV7f51PHAnzZ6v8k7Lx248ayNfxE
BJjDbbFyKViSk3xD2G57k5s5bKanPx+LfdCjMmABg54Z221VkTus9a8/wN+A1jrbBYVcCt/LO8/D
pA9H2+nqbKMEjfs+gixhH+GPg2UNbW/maIpLz34vNeWPN4HeCsoMC4udi0LwlpdA7F0tqsYEglJ6
+RkhR4EZUGZjgqc7AK77mCzn+JTmmN6GbeL+/2jpzWTpfwcTNxxQngeEGhjdJg5GpBdTib3dY53H
CA8kzDmUkyfcr5MWcJpvkCtqGDXrcc9Bjpz1dTZLHzcQ28m7+3WxJzLWtfNMRiqOjO+8pLfDEj4U
XF/6TQ9eKhyYP0bFEv43Z0KTHFaMFn4oC0HmPohNLEuWj+8ULFCjYlr6MyqmgTjruZvr38yH2vnO
BOQHCnrnQ709aJcPxYAJw3xGGQHznFtODrrURBpGmhyaNIi7n0rLiuafGs0bkF2OF89BNIBHoeVE
pv4hsnpPHiPyaYo7KnTdPrSMnodTYKulRk9L+s53Pt/ypv67CK4PDf4OU0uGT4v30M1FYPSGPshR
pAc9D+z2I6HeENbhYBYypHBxKtpoZrntR2eynARnqRRF9FON1G26eM7oqfdM/2g433yiBdWB4upB
vVnC6ZYUlLdrq6UO7Qlmik5l2S7njGHI4q4uMylxYErz9hWpfg4GuR5+K4SNzwhQ70ixzW9YQ7Mg
e7i9lvfjZOrqc42EBNBemAkQoit9oFWYIDlzMJsjaHpQubfAllpG+KnOtH+m7Z+v8B5kjMo9ZYMw
7AfrOgSCY81bUIaiWdNyF7xshYOx8QGV3SSsTfJErD4T/a8qto3kmRGRpV5LpsL9Oe/zWu70uQTg
7/uMt6r7Ew1f2Q4g0yISAxMRl2i8Du70yA8yLEyz+bJOH7QnVxv4qVmVL5+WhLLJ/sDAOap/Nnas
q3u9IDmc3GMra0iSrzhU3Si1wcGcKenab6nvaeWj7ZZJfqlA1frnqGls/xtBKwu2MbN4D2uLGpQF
m2YSucvkqMB/jKFZofgllQBHXdaWse5NDm/vuqdizy/bVxHQju1Q243ql+aXWvURHkCnbXMWAdO3
ThraidlLbIVzhujqc6yxJ7bu0Cu5W/fmFGUQGdK2nSRRHct1ovVkWB+KeFimEG3DtrG5KNinHT6w
3UnhRccvXRtreUV0y5SpbMnkcaRTdmJcMx5MeCLdLsg6nur6siwnXkZP1bXxFo7dVqdWeU4WzlNv
jsfR9hTBNCsUD/2mal8BuTM8UIB8wWs2JaB3+5rCOvAOchgC4Le1lB0l/n0fiOrU/L0x+7ytfxFz
+Btc1ZRWzGS8vg/icUOvoSW/rCpiJldAGqFKxPBmiLaZB9dh3OgQfJMxLBoJ1MrvGykLSg0ttTng
zGE9FHLP40mmXsSTDywpbIYpBKCUj53txcGjFQ9B8ZJfx1huA4B81hmSlruKyDb3wGQybV9V4qgF
tC+ygf9iwFexCdQklv83mQY/asW9pkbOAN5X4Ky6vvzanEf+EPG2vJ2CttmGKjW0/kmIPBr1TVY3
yNjD2Ym7gthUjKnTTRq36CNjBL7oIWKxlAnr3AFUY0ERNBia6f3UuWX+6pedNJ80f1lW8Tp50KS5
/KmsrHkBSuGjBwmvGnlCpphi/TwyYHTu/Sa284udQdvH6klNXno/mmgpP5cxrLZyM2WR6/cgmaY9
h41VW/Jsw+sywlirIhHmrqnV+7ySpncg7QnEeBSdr206zauz+3X5rxWJG+TeMn9MKk38Y0J8n5/Z
MF12cNtu8jZ2mVTBrk20qX0a3GrKSMDToeGURoePHDQfMZQ/SpE38qCVTZ/pG9NUJfgSvrJ82imt
llkkwxa7eQn0fHhOLZHk9zHw4Wbdnp1V1eVj2irjc6prifcjiutsfBryyjCf46FAnroRtjaqQzUU
I8LppCqsS52yP7G20mZrIyD19TuoUJ0IebjJfFSBz4sGUCh9kujxtDwJZ7mAhqgxy0sdp5N6Ukzv
SC4c9YnW13fnXW7hF7T34AyaqDKWto64y+JQZ0XK/Wu5JEUoOJ4GxKXadrecBsshG4zVq6sG/rSt
eVdwqeDTp1oDyS5oGAk8rL++Dtc91Ots21QmhnhpfdWrYyxhPlQbicAnDwsLed0HSAgMT8DER0ZN
qXCrr+hypPExuNaQ699XejChnpgDRf5rQzQyBrIa05+nrPSNGWBzoQuAJfG5it7mfeRZD+l2WSrd
SCwrbqIny6d5O0kJCBSmUQYEE8ymPr0aNokUv4JOzdEnsEzRgTQIcV/TZG3dJJHM940gxT/oOmGu
XKtn6JcpmR2smKTm7TrPWb7o/BklYVAeCyhHxllPomQA2m/M7g7yBu+jzJpUbBmKSgiPzdR/4Yjw
g9O/e/b6PNf/DT7AYRgzvTf3fmeO+SfeDdYwNKhjshPVEOCrfT1osy6df49U5NUW4z5/2MV5oqlL
27Skc6UFZnJhmRqZeSlz38Qe8noNZvqUMiig6V6ElNfpKgYjC9XCLvxlGiQHneEgMiEIBr7w8PgM
y6HnNPY4/FkFJXTwX70oTffON/qovzgVcRts0+tQq4fgq3550uPfljas20ealOWCpL3uTkKfZeBx
bAErn6UGG/He9QdmYRMPP79YegIg7BewCO7r63HP8Jm/Yt3EXYnlBZwNr3OPUzVzbwbIzfVzX9UW
8WPEhjVuvcmypo++aASQ1D9WjNCEjMKXUHqO33NEQ5bcO6Xjqw/r3DaaOzu7d3NXWETv6T5LOvcT
lyfhZBDfX6oK+PcgK22sUZRcjzcf7ipbvfbbjmvrijevD2fIUzaK9HQ+HAgga3GY0qT72Ecglxup
ZbzZd2rCtyzfpQILlhqaLjZgGoD48W0F1pUaCVayzM7TUnwwPI04IGwyjuJ0YxsN57sVcSw8Mpsf
1W/KEBqPeixiiisUGtx5qQLZCsfJb9u7MerpSIQ10hn9/XNeE1H+q13pQVhEJnY2sKDo+v+0VGjK
lAgEdMHrUHzsUmqBOgPnO3DiV+5ZGk7zVAorTrZAnMo6zZNnNQcYQ8bRx/GtIUB7KQqyVi2HKKPn
ZqvBNhV7AhFniVxTjvFOuxIAxjGJh0On6dlE5rPZmceyaVpjY+mdVRxgSUR7C91heoBMMIFplcCU
55J+NWBHI0E69NLgOCldvYyGjWhVWe/1FpF9WCiXuyMjm3cHXaZqP8m8iljSdWbLANU/8ve28lXx
LAWV8zm3bOCqxGjncZf1acCqmpKCs7PRS7/alZoH6qRcJoifE9/i5lwGeC1mE1dey1rWTk7AMlxP
kaqLlkM1dyY+HlN86oJ1rlsYPnxXZeDjuINAMrdbhus1Kim95brt54K/ex0u16S8Uot5HPMHRSiJ
DOtrfeFT+fHrdkENkTGBk2FiB9UYZuSxTu9Q029sSJaOdBGnY7JlGxgeErzwdtXGmVHONZzQs24q
NlyR1nxrstD52ev4KbputKHLC2Z4TsTBY6djYH8ru6LMf5As/KPxwe2Qqy2oyhRh1heqaEFv42i6
k7btRWEnZWJtx6lP75KkTV+kyucoZKZrjNvBLZfvD+f8MWaCCxM45yYNjaAiHbjNExOCKuadu9Zr
lxvlysCpcYc8odmvpocq8pxvhpMF4i7rhRGfGYEaCZPCGnuCv++ctwDC8qg8Yk+xoAGfQmF/azGX
86UiyHzaeYyU5nzFQVGgjhyTabzHj0Y+NG6XR3isSEVXP2D8XP/4+we4GeQsn2DZvAhiiS+i9bwF
k8ymmuBitdmlZtw1niYvqL+2wl/c1SetnB4lHm1WiC7E1g4dlTHUMGCV/mjJvk53/66062gx8xI9
PrSERJRHUxg8X4JLjOhS1pVp4BrdMJ9dj1hiMAx1b05CUDI2KhXHuTZtk7vdGT6DtxrZIYOYkUIx
WghC73zjZfm9OazwvsLRAsAG0gJw+A0gLAvLnuzSyS4iHlmeWWyCSKyMEVcUQbpwHg142GBcHg1P
VEHy64PKUL8G1DXjE2aUDReq6xQ/hzp3jcO/Vfe1PEk7g3KRE2YhT654mo6Pe4pmMYj9HStQjy7r
zszjmOLORB+RvhPi88eqAnkBQdABpFhToB43GxCyGzvA7y9dYcQafDk7e4p7mbSHRO9AiQRXtHH0
cmXZp8LGbemd++BPzB1mJ2CSg1oA3uIfBm6cD3nEQx559zZ3jhdHML4d0PeIebHNP1uZK2dXqVjL
uJ1qgpLb2Akeq1mL0ycfozb3DGAJB0pVBLS+I667CeZhzYNlLHZeBuudAMFbzD2KGs2KcUE8I23h
KOwjbvOLnzYcGro7ifKl0ypx0voIT5LWnaCl5I4uH9bZWOwYPcyu2c7PRAYX4x1GDBwx05TM3GV6
IeeHBv6wfp7Sctkh1x/x9yV81Tu9WcIw/tF7oJwlFx0l1g0CPE6jP2imii+WcLJs25oaipz2yibN
Mx2DgabKPOuhupZ2jmFPXb+x7QGljF9m7T/5dXOJLO3pb5wsOucpLsBYjS3t3Uqq0DRa1JcVXEk6
lc0fo7xjCJdoftcc7GvPkALR5hettJxLS5uE21s+J/IRVrLmAVAsj3aGMOmeu3b03jm3liX85glg
G4MDxWIyzdQSaO/tEjfzxFc26SIXaebsT70gAQffn4V4tFkLHdUTZPQkqtFo3ynLlgPi7c82TCLp
Fw0c/40g7e3PVsxY67nxNKiIpT387pIm6x65LXTOaIuF3YZtOrKpEpHYWMoTCFS0jL1xNHxnvvEn
Gu5ZQK1OEFBpBOimbjZ6QqqIGaUwDdntrvmAEjEeTh2R5+UjhgpmDjfHqsX3tZEhXY7ix1ypHyt0
8/dlebPtFwgT/IhrDKo+Owsk8+2DoQmN6UsNeVjLnUk02GTT7Vr3sAiaPtRhyLYVM9Ys8jwqE5Pr
zEVXSEOw1i1XDGllsc3IkN47F23z9s1R3jEQQhWAFQQ3ys2qGWdzYIZhJuf1JK8MB9JLng+x2tfa
LPwnJ7HNJzP3MucBboIadzVXyfhVzx1P3hv4xMLiW0DtbgvOwC1gQvqwD3B1YGzNKXkIT+vf7BvE
/d6LoYYoqlRAZSscJwMsIzaqa/2wGWEcfZ57Y2m6rufEZCcmgaBTNW1F75ivK/ZpgQSpfRoYXRpm
hdN4J1vvrXtdZcK4NwMqkjYMhMVWrRPCL/guiYmFltCotdorLmdlpW5sNDU67+yCm8XHKcrpbpFa
sBgrXZW9b9823pZkpUAHP+sBTuw7rU449zc0pZ0JJ2sZqEklDH2bMkmNQtbh3BSb9UbXE0q6d071
q3z47bbkymP54dyPAhOHt7efR1ZGAVFEE3fa7GcNFkJeIe5qaZXpHnaKHm2i3PH7b47Nof3Uy3gB
zHRgAO2fuqiBcTKtXyLv3CZ1njRGW9DNr23qilZkWVWBAZqxTKbQHMdgOuK4Tl5DWXBOumXpvEZd
S4K76WgxORszUUd1j4vALslsaqe8r2Lz3M8GcrXS07z0JJn6yn1rl9NXjGN0sddM0qO2Q6M+9Ebr
sZEdTS+22liAH1M90Cc4k2TopV/hzHf27h9bYxHYUQpC53F4c8HN3q18t53dbg4ubh0s5UqSqfwO
LUyTnozRTaBXK1KcDNwKtibV88e6Q8gTFmPulXd9bhfHyYNp+a4Z93KT3bxUDnjGsgi6rivq7UtN
J8dRleVFF0vzKvm7RXVdhswTUNdMNC803plU3Q/o55l4KrTKhc0tK+ujpUYqR1t42H9A7Um97p43
QwAc9EnKCr92yNzc/P0ZurcDE8pJ2kvU7ZzIi1b6prLscbcD/UnrO5S4Sn5uZ1LQwXH7gmoajkHq
3i0yuP+XK6T4i9AXLcAbGAg3qXtVIax3Ljg9LfS/OM+VdyYmm+Pb+LewXghVmmXI6SDwoWgO1hSn
2QPSlqYJ+2GMoqOKk2HYor2p59DOhmix0Aua7iDIbtDCsjXO6lq2xzVjnpPDp6vuWovYnj3w5mL3
OJT99GvQ63TYLFYYvwqIXWo7m/78md3URHeW28p6SwnH5wIA6gYGRQLjPRq4pDtN6exOh3kM9GTD
gBiTQbT3w7CRxYAHial5cRpGSd5me5dkCDe0giLmNrezJOwlm3Bji1jT7004mWaOFLFuMewZTEGm
dOLTIDOU4fAkDYUn8ff3+MfJBleUYDWmE/SudGi3dGboEq7qcyJd4itlgdG6aR0Kcq6TZwXiZYAy
I2C499y4h4wjG6O94MOTnCov8Yv3NL631cbiJGSSvuta3C/LNf52B7gRG0C4wbhPhoJjltuyN9st
Gmhzb7bk4Wh5BicJV05rOibUvMUzIgWlzHcW943RP5EF2G4tVgZ4SjHoYUT59nOoyp9dBnXOHr8m
7bceoeLc1aBMj+YgSs46XI6mg6sY9DxadjdQ0ptxWbSQ/QMQkEt3HZVEBEx3pxXP9a4zNG+swDlo
5heBRztbDwp0Xt1HRi7bh2ZyFEMTkqxqixlB7EwPwVTV1Q8UH0X1zgT29kEvJoRYLELD0V3ynW8d
R4bYAbispvIsUFjND6k5zvI0sGVgz9XGP4HQAhfqazpYR44kQDRRdX7//Pe1dzXf/J8Dj+uU0wNQ
AJMZ6jmusrePuU3iIqmVZl5WeZAslSvPwqgq9Wj7vXC3mCEkaQhfmhNDoK0vz4j6MkS5aZ4SRZAb
fqjLVBUhEw+OECRMMntwk9apnqiFm5eVh42+gVPeS/WUOa3EqYDQ5mGsflgKbup5ZQnlPTXQvdUm
CJ4huo4j4jVH/74OEVcdmzuQDfc4Y2tHxASwuPnSZW7kXnJL76d33s/1q799NFS71P3QHNCIYtr9
9tHUo9N1BG57l9rStPxgYGN2mKfWZ4LH9MYyjkbSp8ajORq0MfkQGR55IXGP+h/qsrFf58WWtCtv
y+uvuhZnOA2BGgvXd+888izP+mgVeUC6FQPjVyxre+y0+rHm2Rc+AbhNZvArBcZI5TaPDOY30Dt6
cTd5tXnGeKQzL7bIB42H6SjkH39fG3+SPfjWGB/BpuKigcVw0/YBqmhM6nHZS1WHOS5cd8hJcTvo
jwXNPdxpfyBfyr9OcVaBTNC75geiu/voGc43cMPfP9ENerRU/D5KRYA+l37/z1YIi5N4GlRcH6bG
85h7Shjnm9Ru56d60lW8ifDCxJKhS4DSkGlBU1k51MwxMzT4ehlg3OrkRJPk/uJrzQuODrJpuSSX
jRZ2rUy03eh3hncai646lZMk56aojDoJhT9a+rGyRyYDRtp52ibVCR09tFDg9o3Imvdi+25ewHIG
msDcFgRGqFcswpsVqKpOa/pRRnuggiJ5rmpgaZTAhmg/YRfp1PtemtHwyfRLp39e29A0a5kRyLZq
6semc6fxHTOyG44bnwm3L3wesQpa3FqpP97uil7ze8WQVlJhyjHar/hKjm/zsAvytHkiqR2jKp0h
3C+XqoGchbGy9XSPJ7VmfoVobonfQZt2+f1aV4o2BZCavDZdmnjayLC00hRJcw1w/C/XgwgdyvsB
2T8VX68FkoHD31fW1SvlfzY7CTmsK6wesZwAR6KlfPu1OiB9S6O+PgSFAp1xPa16Xcft9ZVQ0fVV
1Z5LD4Pcr4byKQUkJ3uLqfMyAldZ7T9KP6im8xRDYz9MIxPVjbqqPd/5pLf3Bp90sb/D1ZHOl7P7
ZlE0Maswgtp1yMs5z3cdZIokLH10V68akiLMlSUz6G1pzKV3aBO/zyDE9nr7FAVZJDZVbxuXNgfq
4OPBcT7gs2wyYMrMct9J9K2P6F2hEUg1AieZqfMuBnxjm0Anh1MkJFQDW3UMX/6wEVlm91glRfWZ
9GmW0EJpzO+6Ch3Zpp7c0d+XGua2+zaX+K6UxMYzYyzGLt771CTdofTLoNvOhKy/i9W+Lf+v5wtV
JQxOljjW87cWh9LkUhrQ3B6KtM/b80o1yU0e6J5nMjL1LbR83K80GfbHAs9exw09er1mW9aqRAFf
ETW+zQO0OjtDj5h/l+YwH9ux5hivvIn6I8jLID0VuVvQhmmFi3TmCgeKuvMkvrYQbOZTlYJd/lOK
wurf6V2tZZP+72oHjDQXq3BWD2YGABRvV7sl9N60tKg9ryLZoIYnc8KJvQYmwU2yCGta2GgxTW+n
M7GadhUC21buxenBUHfce2MG/FYOxAQ42GhvLZxMLHRqFe8kTr1liK4SY9HU9R1mKhFjkSdD9Qtl
J+nqg6rVtAuihquxyGej3M+YgMPbV6afkQS54KODV/O3TEu7Iq5j95UD9c5mWrb1fw+CF06nu3ha
Lr5GgKS3syM7YSbQ4ZJ+7CILLcmAY/2M5s5wkk1GXdRf6KCCaBvXrdV9i1omYmFE7En2MFmDm30c
G3OS3+tG5URHoQSnx4NCBOAcN3X5WRO8/IPKOR3eeYF/3gxYM/IOeYNczjhF3BxXeQ6PRYN4dlgJ
L1jFsFmTmkHjyfecOvmG9gnaVuESzgbHEIPb584utXmvx3Yttp7o0u9/f5Tu7ZwDhSL8YKKsIIhi
1XeLhzS1ju8ycX+HaZDcp2v7oJedJz5ENMrppzLLZSo3/cB9sOsrK3bOoiUePUoyuVMMzq0jusGe
BrqkTgI/odyN9v0VkXf6mtq3QmxrH2FPLtBOLVQyflp5r2MxCu4EH1VZsxOjZtnHeR54D31AtgtO
z3gHoptSGb/k0btE+2B0uFLsaWEXrz9onf51KuFHNLxq3ArykT/jjTUgiCvyAGQ5Z1hwHiD+MjE1
py4IcXLAJH29gbmrJy6oAYnE+Mm5/gsemiUIiK1y0w9ORErCHZpnJZ9LU/qIVSVyspD85rq6nzNI
YZv1TtQizs6jM/ZAW+u1Hmt5PH6alFgY2E48R+LSqFJGdxXiDI5QC73FPgvid11fr6/tvx3CfY+r
HP8hwImx3TIJeXtURMJG+ASV4gCJqS8+ltU4Wy92qjNldvWJop4AFhT2K8a/cmzc2koCY9PWHpPq
rh74QzN5huNT22sNhJs+wANnuF6cecPNvh9TYffbtB99fafJNG0+rmdIEyHofKeGXIzx3mx6aA4o
NJyAtotEYgOd6k1d23bj1CmliRNYhp+R4pIbZW9cvFHPUhHaiwrs2WX46DJyDwb29HpPDdJbFs6V
6k3Fzhpvraw1H3Hh4t2spVhT0Ao/agJp5+9qblgy2P83P1JvTKoH6gP/xbaMuj6h+bVeU/QrPj9v
mdels9WnJw5lKJF2oGj30ghqwcso+6Z7WFHO8jo7C3q7+pYQJOfu6B9TtV0/S+wGy9rHvxOPkCuO
MDt4nx0po5j00tDbD60+C49NtHysxA/c/jmF4lZtqxr92s6PMULYzk7A2GYYdKt7WsfDQIO0ZZRw
NrzR667RSZ41Hz3PwYPHi1xL+y3hgjg7m38mL6rEsyVcP06a4ob1ye3EsjrTnO0cBe7yROeE0na3
7s5JxTwAyDQzDA3bG4+zsOtgQOKjO+VnvMzG9NnTRoT/Oga/k7dzXCxoftvmSGmy8vLph4joa2a+
8L7VO834qivfLn6nscVrWl/ZWjA0Tp4bQCkNRY9Ixy44B5JG+9z3WjR8zOsx+lRXNZ9tpUUU9LRM
9WuD46Cd5nGCxpaMrgfxUvfn+wyrsOyb3uV6/aOxZwm1TiS/KkGE9weD0ae9d3TtKyLrIDitJ1VN
Vimn1hXCXhQk3cXJzXzYW9e57HqATdejy4kriqM2sXXtPlI1noKbLpF8mhWxGzTyTnZD3jGWi2dh
/NOlep8fAmvoraNb4HWyAe8D491YXl3xz6z3T0gR2/pHZ9au/QzlBFA5t2IPjwGI/Xw1/3o05kU8
5cc57fT+c665cHx6Nsa0H8qxIJxQekLgn8eJ6+y9RPnJi2g6/N9jHcuAexKRIMziyxJL96spB860
9iqRsGTQT1jwTMl0yqJuMTgZej6ba36Be+eejEJWO3c2zZfMt2uGNrONgwG+siIiP1yW0J9R3aK4
jh7SAf1kkwfWL2FqcdhyleyGSlvk0pUXzoAluwLTrUueTNUdTNU57HBYDafUxjKnwg6my3Cz3XIH
jh8oTbDJs51WnCCEi10WNNED+Si/ZqRj+9xvul1vjM9pP9g/SqlNd1nd+i+zGBW+AMF4rh03usRi
1O+x3sOAD+4+RHMMRpHkzQ/MfeN93XrqqWqnIdT1aQKO18pShf5keffUGc1WReURUyW1G/nLzllB
9mMXKB2jilkZm0Bk8bdW5vPZQ8e7teDg7YrJbu7xoYxdeAGV/dXsE/2HLcchzHUvCHWmEPtC0+L7
aiDcua076zJZo32QBlt502Mu+xkv/enk1PXHFIkpmt8mLrZRVcuL4lS/lDhgUoe10UPDtXCYiihH
3pvbu1ET5r4ZpTA3ia6+DVyXYatP/lNUa/KrjUPBCdjYEBuKdhVGkz9clKX0bW3A7WgbLSUmMhii
A9Hp59SQJPXMWbxzk2LY1g09w9Lp6ke9gVQ1B1NmbRlIm1sdDsVPDmFIpA3Cv7NmSrWnDGuftM6M
TwFpJWRREm1Q9uaXOi/Fox9XJnEYoKMct3ellnzIZ1VduMHGXSTJ3t54iT1DhJqLvU4AOCVe6cKY
xQlE7RqkaYmRWJ90KM/hFHvJnum9+DEPaRZqg5F9UuX4S4+yEZEpc1fpF9+NROnTdvCoJV7wbIvN
cIqcL6nXi6NjxBaUwoLThufcEpo95vOmaYcPszRQp+IShE6uMPHxkz6+DaM1H9RUkn6l6LGb7TTm
NccOU6awQVz30chNhK1mipdgKSrrpPgtGAJJEMYOzYnqMnyGEs63uXUR3lr0p/0cN0d0TN43R2v1
rWPkwZHY7F+NpYtzKx03jLx6ui+0ugcqt7VvZWrLT4j2sd3p6+4OOrb8IjXlVTCozeJiR6YI4RZ/
z7vCwqmy9A+FlN4Wpa5fb7pOgVp5nLxFaakcXQVUUsiekb71/MZ7KulMhiX7XD3TZYoQtwyefGYG
xOD5hqAgCopfhhrEP0NiP8nUiP7JpTd+cCqL1B5ljF/pJAottNwh2JWGM1RflJ6aXyLyzXcBtCV3
w/qSHz2cd+9KawAl67RnnOB592Cu2yrFmkTF3qPmwec8kisR5ZT7pIhrTSXDvNGAnQWWU4dJwyvR
z7T0wSI95ADmM3/FIY7McYaUu6b35k8OBN6LmwURu9ttGEuN9q4xtOyOdCJMvrQqOHruDLlfOsuo
HkgT99Eiy/hNr+vq37nwxGMXwIw2jLo558L9bCe19cGiIslKbKBtxvk70KUh9FU6h5kXTdvaml5Q
nkWv1G0jL7vHNyM12peyzdoPESxmzKUm8SGe9A92neKananmJIeqO+VtZ+CnVSyPSCASK+agDzMz
bQ+9XybbaupfmG3FT1bn/vL7aeQ86oOTEznT0ZrG4BgRkxxvuMU82NjZ+C3Ft5rBU3s3JJhhmuVo
fHdrYzY3nRr6sEgFEZ9uLz5a1sxp7xAgs+mG3PxcO7PxIGq9/1QEsvkUcFM/55bIiJfBc+Uh7l0m
MmbR/myyojjgcQehh22AcNhLD5URoKh0EXT7TmmFTtJPX8bUGTYsSRd7xcnxP5qxK/ZRBKl/5jih
yhLyWyC6+ctc0XQvI4NsF8DCY0UFQfK1sAsaNjvnKOxij7xJDZNMoM49aRXDi1piSRcbTato6w/B
mHaPzgDxoJsp/lnc1qMzMmgd+7g6MO+fGEE1Xn8nEyf4nCYIoTF0MD8r2TDtYoL0U0HuPCHWKP9R
rfIvXk2aTaiZY7NvvKIIK10lDyiI7NDVJp9YB6ZcjItr1AFx323mIetCYeff80bP72QtJw3rjUC7
06bG3qQ9vVMGeHIw4yE/6MGI8Hqs+geFvwEOAHFwX4hYfLG7JtiPOk9EoU14TcVch3UQz2Tm5NO3
VPYEscVF6u1SwAB9w04G8Mwz7+eQmQ9IfYvXAgPRU14NRrN1GzCZkPLSXlw9iQYgsh3NQ9rLvSFz
47sjBHVdpLk7IlhJ42Ku1jCq8VWrY8WbWRCIPW3xCojVY2pl3dd6qsunLPOCaWd0dSJoP9Jun47C
f/E8mG1lpY5FVNqHiGrmi77kfgmr32VT7oWDP9LEG1WA4y9RXmbBwc41WT1xO7ZHLLimrZt35V1K
LbohdS7aYGWX77l0sn1pZfsgd+PQjhGojM5MJ9kZ9hGLL3ngOT1oSKQ+GljudJsIvOhBqxJsBhm9
AuTotbeRdEOHXHWvDsz5g/Ls9gSUF+yKILbObo6TRBpXryNHzEEfpnmbOC5kC7dz2rORj9+Q1rn3
1BQP08C5gBZH20NcOVWxMWzy2qN0pvwMcQxqjx3eSt/pZFDqTfIhojhbBq8ksiJG2ActmOtAQ7Wl
BPC2liva17qMsgfcJfQQbCG7L/tWe2BdNlQ+3ag2nQuVbBTodrTBJBlNlkP7G1PD4uB704wLpIgW
uKcfv06W8dMRUse2Xfvsmuk3VSqmVCPSeoLnmuqTyuSgQuRO8Q5btuI70b/FkdrVf7LT0v2IXUiC
Jj9t9gWs7Y3wRjoCMiAe4VaBAY5+8jOqhHMIIuL5yBVfZkYTyJBvFKgDO7d4YO49HvFhwqLDyrmf
YvWAY4QOdTUHpLLS9iEDl7r4qMqeg64nhNRTmblJxyZ4QVDXTEfZ98m9bgv7wzJDP1uytdBYuExn
BnKZcOCimHCds8ZocYHDCkVGXTBSXo6GcWrs3jhMSR7BObGTZyNx64cKMdn/kXZmy3EjWbb9lbZ8
R11MDgfMOvsh5gjOkyTqBSZREuZ5xtffhYD6thikMTrrmnWXVZaUBAE4fDhn77XXQ1E8B6ThrooC
dEQtEmuZF456q1uDeldlVrlQsEbdlJHWHkhyK/hEmEYMhMdPTDbjVQiSYFG13rPWwrjt6betTDv7
atkuqE9k7kvwFDEjeoAIwjGyKtxko7dts/QEbhIOXr4PJUSBSJuHZrxAatzugzBn7xna4wMCsuRF
s0rlOU1UboDe0wVKqODRcAozWYKZbpahxgkhbd1u18D4++LmQ7BtgFh9JZMvuupE0V6Oga6sEPen
G1mZw+T0SehbpbXZL82kU9dOqlhoXWyv3GIlYzoL3Ks8ydn7cVJ+KnQ3vkp6ikG8DmXS6CZgsyJB
N9cNBetwd2jxJvxQioxxKoObTgz51z4F6hl7VvIl1X3BZpt9Q1R0wDuCDmKEwbcibSxJDk6z0mn1
C2vw88M41qxgdXwlOEt9Ar6Iekgx0hW7dPm9UGwfi4crrls/hJepBNU3VMvxs2ICVudzKJVF6qsO
AA5vWIyCX7joDchBOSr2Fo6hvB/oU11X7LrQ7Sr23ups+7JsIGllhu5uoqQcL3S7Khd5EMsF6Rbl
BXL/EryHCaUi1Czqmykx2FX6orqGcW8RD1ptbL1xV6S8DCsHMwEC+tH2n7TEjg8h2YErtxzFxh5l
u/aUPEJtqxqrboy+lIGEIo519sJjEkOVlaf1qtZr3qHROk+J3gLFC7DXY74U9UGLQm0tpQr+b+zV
/BZCQvgY6RJbKwS3JXLM3F7EjW9u+rAZbmCctZeqX5pb243y5nmMzHHlAolaOzKM10nNbg/7YH0w
/azw78k4FRvwUARsJ9WnIVDtLQntqI1q/0deePVT3CfhN2QPzqrCurjEra0v0YQEe9klRKJx7A6I
5c4pF0oMSKbM4eCMsTWsR+rAB9/EUbj2ojh9FFHuUBk7CsAw8bL26YFF+SRpGbX3TiW14nvTIhS8
yczYdC7wrlj1NTxZLPpeS+Ligtogvzxd7sDdlk7kpNfdsYarwm9LboljJKsrb1s7oflpq92K/qMH
ZN+VWbbuxtBwdhFsAOzHeawFq9oMjGrZcEaKHxsqOVjzj/qpEZWMchFMjnOSPcLQ3oCunQZ85YPs
fsRklD1pehWCyFVKJX2i/Ty0iz4wC2ud9qqdf0q6QbmsWpMjdeFElENLJ6OiUlIM7J8onlAOMAKR
FVu1GZ39COXU2wZG7Vs3SuE7xsGNqLnsZRjGP3Se0bqsqK3CoBKBejHbdEh05ff1GCn6Vo/bJL2e
C56BHVnVKsoLyItT65PKEW1hSpQ4e936kBmplW07P/DSh7qn5XSjVA2/zVxjTecqKkHGHDD8sFdu
mqqOqdb2hkfcdgKBi/m8SFNj42kDlRdW7/rZGe3SvQiGZHqVxyJMbFetveyROuY8ZNyCX8qM7fqv
/lg+Go/8gz6GY/q7QNILn42cUlJwvWxZVc2dlQwMg0btB+Pg2EVr3RhtRm3LiTzKeHGhY9JfIsac
GDp1aCkXVgdn8SEfVVniT8v7de/C6RAbFfpE+iSIGB33tKCNcFXJgGJ0yRmIIvHxFc1vvcYV7NaL
HG9rsgHbSaVpppPQHqI4F4Tq8K3tSem7Dr0o7S/IPmggr/RVw9/UW4takRIMVfEz8akb5eyge5xV
k3RwZ3iO8CecDsIhNIP8tCxQpw49OGDxRRuaqeQdp8jKNx9X+t/o2W2aBxzDaZcaaOVQZb4uCZda
nikNRcP9bPlTPRaxK28yy22dNu+8JQBbN18WmEnty9ak3nDFkl69BLIoxh0mzkTihRFGfnDx56NS
Zcusoo50KDvSL4kpoN9APXfVXckk5G87iMPVuZt4A5GErk2eEpU3ytsc107RHnRZe4dJtTs02HAu
Oweozy3xVBI8i9INnDT1NrYpEvpDitu0RZXOQy09XK4OWFr9QSZ6ru9mJDKU7pyVNwmdZ0coXfvJ
1H3TemI+JIKvtVz1hrtKAzYP3VjtqEpH2kVBm6a/o3KHelrtR1zNyHPL5pKh6lSrrkuhWnBKLSbP
+0BhAzd2VxCzXJRu7Fw04M6+1HAu1TVFPqpzdD5ClVjOsGhfaMFbxcGylTZFpDGRUzArFyt6fgbA
Msv2NigGvPTJzYjD5IcPSboIfDUdfpDu0etUFd1BsfH0RSMyujJWjH1ql7wb8NAU5GUh6HzPbpOq
N3g3s8GyStzsF915J/xmB3LgVR4Vf9HRBGqJvCBiB2NeQI5HkBVLNdX6ZGWNoxy2PvBV7jNuspTK
SQo6b6eYIkjXkVfgXW35vVSK5iFHB+SE0cHu80EhxXWSOiOfa52LQMqRY/Bs3SdGIZHbTElcf/l7
jAFgqtlzVcynn3Rj7LzrSWwfLLGUKcHShoScUxmjsHXh0oiedr+s0ms6CC4ZDx4WuSUpWJa/biut
MC8DgcEdjm0wlHB+lXjXhmZV7monxxWWyLTWIZ1jcd9T0oMvCm063kSSeXhvq45CG/joNKKqnI6r
EWjwnZOEpEMHo2UgsPJqYklM0iPu8KqkIalpdZrssqHyvUtwg2F0iKraMbYzQkJnfaG5wD4OuBEI
pKeh00hC+O0iFc0IzLnses7ObgWZKSPhN/4ajKIJHsJcEHyYJllm3/Syb89JqN44g1BSAO5TJyAW
PZfTPnPdaDECOAe8FV1s+xBnVXEnmC8eFWQ+sCJyswt2nKZj5bm2yWJZuVo3TLl+iJ/XVjcgyQlz
UL2rIFC0hk08W6GrofYYnCmak5xojjJKbpnRs1trwgbtZydYrqMHW9q5K1ZumFp3ZqeIDRLGLNlm
XO6Jejr90tLOEDmfmRzfNJcEb3ACUE2qPiQAJ82lBrIxaYBDyzkli/yd2pT2fW/1eXXBEqf3sMMJ
BFlgA072pLz0P5XeRMNU1hBoGWdqDKSXA8nkpBUjEnIWImr0TUeC1MjKxNxkKKTdfvxLv9WyA4Gh
mYyRgnQORJ8nop5S74xGRq526BT4wnvycvNsiygA0GoRZ9HnnhhgVSxUdtF8b0NSUssB/3lV5l3D
Ri0bIVJylLFYTPkKm8ukxbpLPG8aNSSSKN5BQqkb17mwbXeJ2iz4ClqXTRczPfPabCanI0M/p0Lk
A01Y2FjAtyMf22+1TXoUBzpoTWkmqnVg3lgURx8n+VQGUHHIM8B+NUbeNetkRXmEDt9XJfYH9wff
ihwB0nV1dVNFSaYsP356pz4UR2fehJoBfgyCKiKCk2a8VxZoohO9OcyduL6RlXXneB5q/blz1B77
NvPy7GhJlDMtaOIeqLjxzNoXTKYFGkBLsua4vY9/uxPBFlJp0qE0k8AMQsj4JU9ljGI0crSfrX6w
j577PHA8uY9CHwm0FdT5umBHLHZswJnHYRDjopoxB4U+BLAjbRHci6Gohp1Z9MCvEkWpxR6Wl0T8
xWyHUcvvu1UvjLrcdfHYRndIn/LoIY45uKaeSxLsx3f0xo6GKBnhv0D1peEj5d5O9h8O0B5gC9Zv
CMyogv/6bFqlvkGOlxNKqHgivcK8m3kX4RiH9sEvZN9dtarTyKVdgAqk9xePYt1k4jEHmZl6C6dw
I2UjqYKByilqZfwUs5nhNCYmdpSq5FT9kaSkX6MBU6ruj5TjOrQj2QVMTeYyBBGlPy2vkTRe8ngw
8p+erSr0Q9hIn5P+v5Grgbxy0FpoclJD0us9GXJQhmWudGl6cKzBoB5qRPFBhYX0WGHHi5+kCR8f
RX3nr0cnDYIdsH1Pu6aSDLdJz8n4/C0XzHEE6fcITLqbuev88at6o1MhtHmaD1lKJ+QgH+PrV6Uq
A2wXpZWHqLQ5EaCpxj2XUJKH6WZl7HGF0dOe7ukW8r+0EPqePAVx9ncZsyL+ms8OH/9Op2sS2jNs
Y7RWUdGhpDvdvTKiEh1iMNBfLZ3gZTjiOWNoYekE64BALcKI/Dgdbuqy4Jzzb3ySCBCkNIHqIX6z
UXbyWF4/lTLU1FKJs3RPRVjaTzyltEbsPA4cZI+9X8q3TnuPEaflF5z70QE0VqCGI3iXH0HgGZ+q
42GD4NXA/gJwokOjFXYaOQgXlKbRVxdOMKrbCJ1FdVXFgzSW87F23rQXNE0H88xM+DofbLovGzGZ
QQYOIWHgGE9kZSkpApZBSXlfoMCIrrBl8OatpCutQ1Vybn9yWwflwMfvUz99oQ4dRVqDumaiUeH/
T56m0flm1WMApoY3ecQrE6f/90EOtn8IEA+UWycMXbwetGWDu9kLMHthZq7XHCSTj9TvNmoP2egy
J63rNiRJ2rv3FaPyLrJ68I1HD0dChsArS5p1Q95rs4GWVuXPZq8V8ilLwrH90srIyFa+2uELI8QA
UnJHLhcAj+mQt/34xl+LFZFRAr5AcjXFojoTDvBkDoCPiGQYfdjBGeit38tan9ZGPXG6p1kb8fHl
9BNiHJ4bSfibJjT0YhgzTh0Z3WCNGkAxDdXWFIUSHZEridol5RXXI6YGG0MRHOgSIXXPy6axF5Yb
a/Y+r8uO3LIjymvUobNew8aivJlqGGpzlA0CQGdZ0omJPc9hG862LPtFuEREqQzXL0fDj2/luOa9
EjXBN0GAOmloOfsR3PT6AyQesE1QKwPk1KDS3HcadtclFA3PWAcGm+EFwZ2IHxceSNt6oXpKqm8J
2UYrFua20d7bGeETh5CV3kN7G5SS2CBtgo6KSpsqKHTTaSqIwgDtBgIc0ZnA6H3Z+OxsV27tVfkC
VgVitNICxr0xa/a0CxsELkKQzojd9TzxlWmsKHsZVV50/d8+LTWs1o1u1fqDB2f9XM4jni9u/c9H
YyGYYiND/pQ+2cqOCXl/hEqOlVRMKtPudqhzcO16HhvuFqyp8nmmsBVHVEbRmb650/Mg9K5nOI06
NEjTrOMesOkojYNupuhxmxb4tlYgpesrOol5UCx4eF6yNHsfonXgNhadr94e49/VBEHmgtg1bg8O
tNK96ns7NqaxzoRr381ZI9nxU52X1aDTpkF/dGj15iCGexA81YCwjwLqWuRq9jyx0ZGdHklxUeMi
Q5sdG5nigGSbj5DzfIDgnxdWtoCD96abJ/13vUKkYi6m2szUagiixtz8xt8dVYEBNkVwKmBb8dWG
CEqetaSrCqy7PT8j7yoEIIvGbZEHETAsEWQeP4I6BYj7ybUb5BGJ6lb2NYkFk5j8SIWfD/tgKlHB
zuJDtrvsQeZUgpBuHzXbmWziZxJDyVw9mIFgMxxsFijPpr456iAFfuATi+Xhrdg6+Naj9YxzZQsz
UfuOaT9sh4rq2dVrzgBdzunkLjwmqsS+z76fmrmDCAk9RJJezFcec1Bpyso3hx6TXXHMmppjb+bh
2igOt8Xmn8J7Qg+jiJaDYgYqx26v1rVtW0vsdLPUd3YgQwTjV9OM1odAGAVDvYn7KcHHiYs0o6SU
dv4dUGp6gPApu4rPDE5SBOHXrDm+xpyc87tWTzEKpjUz6DrvBgl0GYvVNJh10veQP2CpRAGC/GvU
fyUam7WnmAKdXPnSa6y9NUOYZqO4sHmdakQjp1r1eBvk51y4pH1kfhZAs1OUFjNiDh9rkhM11qWh
GBaNF/xWdrWGiRHr7UJ6CUXoWSgeHUkwZHXxGmykcrDsjiit9sjKcf1ohC6VtFNqFElohIUaRv3d
R9P7xWyqsKGZAdgFguDIC2GHDvUkPdIyZ/e1pQUTdmvmDuHNShngXeWDp7R7ih73hSVLkkvjIOnW
4Go4eHJocNKdmjQeyFSFCOx2kQ0tcCsEFGxbwVHwwUi6N89e3+U7GAWErMyjxU17aV83rZq/qHhj
y5u6QIu6DfXBbR8mpmD1bCr2ZHtOjn5TnRZHfTHC4yv5/I+UshbelPIjDTuBsKuMgk+EOKjQWXMk
SgtHweaw61wr9JZu10l1ryGPTA+yxTu8glJYgvSwYUtvU44d4fL3DEmVK1rDsKhimCqZD8Mv1z2p
P/YgMRlTx4CnniRRvoaq8Dl+qsfZQ7rl9IHMY5hUNm7e6yZXth+6HqWppggD81OiiYoUJVe7Bd9K
JV9CAxweu5SxdOcBoAIJKGxjsFb06uInC6qkd6d1XWuh3ALR1n2XKjKzJaNEmL9mH4lbI6ok+HU4
ZEjKbTxIqAJpq09AmplLRPRfLHiukwH6WIabH54Jl8pbBr6n9cwNBUlNmVkBWnbQoTMIqID52EVH
X9kRcR8MuO8Ek1U55IZ7jSqul3ddTy7WhW+ZqLB7l9WSRozhZP1XANQyaxYVxNPyc3Kcs2QpLMKP
WwIBugXid+qVFo2+8drg5xqsi4SpfJrLWtExwC1oGs2+IrEpexloYWdXqmoSdWBIm56uq/XtDnbD
NFo7vWz0RW4iq2iWNEYLf2fxOYgJBGqYYpFrUWVWC62qhgCBXT1ZFUqy0rcYKBv1UkYlKtq+bYp+
y0xhVYS7BEN6gY07yXbOUI8xE4f0C4Lqg8wHVkzDdNPDlChX85wTN9U0BQqDQTTzBl1JzZb9a1Hm
a6rhQ7YVLAVfOWQPeMLixhl/BBIhKRwZgsH6Hea7Wl3YzLExds4xKXYlTnYauDUN0W3Uwpvcos+D
O5bZamYu8eY45Qod6WBQM5ygiwFiF6VdRHmatJcmZY1ga5h8CxeDcFnh5BHkp+lh2Ox1E4/GagiK
MCbxJlRz+npKP6hbFRqzb8LeU5hEXIMw1c9txdq4HtSsfE5ocfsrTSAm2YUdg2dDnFULW0YhFmcJ
9lMw4sM2b4FzwopcUGCe4K3hQFu7Ldj12+xWptkAtR7LJOP4uEzyHzbVh2xNGEqif7edYfqMpjm+
vyMrw8g+U7sTzXZUjKmS3clG6N4KMaoi78CvmW56jdOO6EE18cfsFsBtIe+d+V24I8YbJ9IoBi2K
LCVDYYNskl7fAmZGZP+SateN8dKo42J4mBlbvoaTd+nLJmFXSSDTKFiXGAnGpj/W0H+Too7blHkL
MTP35kC7TqWMj8gBEeS1Ow51e+cheQk3SSEi875l2TS3hV2WZ2o0J4HjHJxsTXUAWVE5ZIdNsfT1
ftQzOBcL9Glo+RRdfKNa6eb4QVuoFaxVPhO0lSn7pMEIuh78UbU3VY3khb1GJ/atn2Q1ssoh3PpE
eCH5afR2xXIJCj8zjNi8UtxUc8/soU9taASnHolWNILgjNunxmFpJTppSJFHzttAgthsmwstp2jW
tvRVRpeaJqsiruklJmPk3wY4/qszB06iWU+2q1hCwRNzNrEBuok3Ty6S1PONXlP3IkQufqFZHtw9
f6jrCu8m2/z7kkOF9aVKU+K5FlqB7J32w2TRmc0ks4Q/RCSM72Te4udByxFqNoXMNTslcEeMHax3
sKFR20wGkixNC+CPqe07hDdMTpXw2L1EB0YZk4qQVWym9DJnrSpMJ4d5dSrLnFNCSY+ke0IcZ6l7
4DnpouGzMaaNcZ3fGo5i6Q8MGalsQ2jF2QtDv7vlITQ6ucJq6a7n39PLe67q2TXtXw3/GWJxI+m9
B+L9WKQMI1c/96YFmbMByZ5dJHpgNk9DL5RqPd8CXU+alljU0vAX8n40nnzhZiIO1DntjqgRNXLZ
0XuVuC3NXom/xR0y12XY+JV/pVQY1WZptwdPAXOOBdSWedgy3VvCr7RtHiB2hXKYwOzYqFE7Thjk
uFeWIsZ3oS5ckniybW0JDpNz/16n9K3f5I1GFzhsXfwATiR8jb0QUOFbhpVeknY6aeBLK+CuPS8Y
iRjsyox60tyP0nrFEV9mLw9MqVb1EXcJ+9JprbDfAk9pByZNpHzcbCAC/r25/jNUHR1iJfUUse6s
JLK+ULZAdmtMR62bWfNeQ/kRX+Ym+WxgQAtBN145VjXsxqPCVasiGDZVRSV/OdtG0g6794FOJj9n
/nf1o1937j0TAEPvGWgYry+uBQNlfpWGpVHumc0/dGYYLiwTbvnFyQj22CRo4ix1bbhene2j2NXy
HbrYybVw1OtrdkBjvOsbT9lG9ujra62yKKfVXq6GjE3ufjVrE4oCA1y1HMnWjHMEaWZxr/pxHKyl
ySpwBaY5dUn70UNnOzqJKbcBET7RBT3+tDnAF2yqBy1BRPJIUFnaP3f5GAnIQVNgWFKYHPrV0DUe
3Ljqlf0UobdHP+ncoR8HYraYX7TXE6W4QQWkyJ3hMv4mrTQFzsuypBx9ZYSyND4ZURlJe80La/wr
36kMYCU1PiLiPPOhCH9ZFHXFFxqKerePxtZKr3zVatD9zQasMQ357idDn7zx/MBl15yyHK00mTv1
Wk9FrO8YAX25c4kRLLbEs1KFXASpM2xRCaXsxMCAljsUvF77MOsO6DfxwC2l6hDlZX6E70bERPjs
1OO3OHfegV5PnmWfLIX2fuR3SmoKjgV4nd9mNR9UM5O3yRD6zOaOT8Ew7bAOz8zWx272n8d6pgvc
/BTMdQsnv6GfrjCOyHHPmpBQ49D5DswMmLkdynoH2kaCaiEsYmFYtKrZFItC3adUrL6ERlrGa9VI
22bDJrjTtiQXB7d4DlA/Zh7D6ynFqN+v+qInLXrKe01gx/Ld3KdK7Ub3SqVFBY6Mqo+3BXjH9saY
3JArwNZIzWSrOS9mkdZya5R15T8jtAJ6hB4JS+wi6+qWSMIiEeHKIqR+WKmNo7lLJYpJqZoI5Jax
aEVSqde+H9CZzd3Cju5jmmzF0mM4p/ucMzyOjV7vrUM+uH2+nErCgK+9oFiyUyROkWhV6zouw/wc
1UWcliVtR2ObouOtJE2cYvNJWdLWxzAa6Lrt54fLF1jo+JvdF6pGbb+gO5gDFY6DAJE4RWD8ZN69
a6C3XITssjV8L4AJ1jnCc2g7FYGQWZuxrmfT/1AH5FneZu0om3UNaTZYWElsrXjDfrooSYEKL43e
N3BSDokRHCoTwliwbNAwaMuka7vsyvNbv7sPFUxdViaNeiE5x5VULq36wUPshDAHZfuwlOQ/UD42
m7vWLZxvdVSpwV5vB7HpS2wZyz6l6gjvizeMsDXjZBeqnVuv+WqTRyv1UUFSpRzJJRiahDaRL4qr
zmX6OJB9RC9QI615TxhDUC7dESrpCtuNmSGSidrvduw0e1nm5RmGwVQYffUtUMQkQhF4MM3ntwXj
xJuKTlYr9lmv9M+BOkYdhyYN8EqOlmcEesT+CxlZX1ffPi48vkU28cJBQdr42zEcO6cZFw0mlyTp
E+OAwhYPxOB0RJrNEQFHk+rSoyZk7xpDNv5SOHYNy87V82/5EeQ0l5tmEL9R67k25Z+bxScT2ZS9
UdVUgW87Adv7Y4pTgnLSIWmKRAzePa6G22zqHCxmmzbSarW/cPxGGz7j38NfEIE/5DyWR6HVPui2
Ejy6nGuNxVz+ISWcnxzKltmwRYQVbAkr95LLSMV5Bqnx6PGm24DdJECHTH6mnFDrOB/5T+gOk76R
KsEPvyLRF6dFqsY3CpSCB70ZnOfCarR6VaE7PQy6YV5rTppmvzTKcGg6+NZfODCM3jopRqZIn98F
+ymVugGXPMfALanT5aWImoFZbShUxBKdcIavRH2MXz5+hbTyT4YPe3SETzR6VSnYd55u1mujyCsA
U0Sq6Qr1G86BnIHobvCLzSW1qJyAIlSvx/SFbVvubbSG7fhNmFXgyWewFrrwNNkLwgZ/KVHrCZL6
HHdcw8zOhtsgdNH30W7PyXrL9bj6HIdJL0hctoxwYwZ4ti4B16RyHeYS95CSiKpdcJgizW/GGWZK
KLp12HEfC2TtpnsDftnwHtCVqWhICMJC4knDXl+yUa2yXdtnqb3w7QkbjX2Ec+dvA7lSl/l3enjJ
cCAvd9ypEMCxbCMKAPEZj3W7LsUYmtdqjCACZko4Vetn7+Rccg3aQguIEaSx9TjXPZvUN4i2Idb4
BgnlQJpRVDsIWW22d4u5WtlhBPKXCbyuHwwvFO7imMhNRE1PHVYoyJJc3ySkVoFVQW2gLBtrzUGa
ohiy1vEbo4kjsgkNRqCftsoE7RNeq+8SB2fzM6AaCDzmqEDwqo7/7inATH6jHKrSLX6FRgeT0Wp7
ay9dBdh+DNThTpZmk25nWhGFIDau/GLemC2IN+96oEUF5SRJ3LYLvkCtuqXS9qjJVSpV2gZu10rT
Y5UekVe4iK0dvdrQULL2yljq4db2hU9asUaaxaV79FQfB+7/eRXeVP3Xf/LPL2CjEcj59ck//tdj
lvB//zn9O//v77z+N/7rKngpsyr7VX/4t7Y/s+tvyc/q9C+9+slc/fdvt/pWf3v1D+u0DurhrvlZ
Dvc/qyauj7+F9zOb/ub/9g//4+fxpzwO+c+//3rJGmKv+WlekKV//f6j/Y+//8II/ccXPv383384
3cDff+3Lb2//+s9vVf33X5bxL4C3U2uN5WLyiXMG7n5Of2Ka/4JOxgyAngIdpCb1v/6DUljt//2X
4fyL1pgJ1Y4O0/Sv0/KuMraaf/+li38x57P/Qhw0/2t//fdt387r0/y+eAy///nPLK7XqxjaRXpG
qk6vFVqKBpp2asb+0aghCFYi9tP1dRI1uXtoOcxd+GGluTv6QobzVWRZLnd66tXqOb3Q6x7RfGn6
uxyc1OkEewTa/XnpYgxgwbqM1iYAlp+GlEBN8kOpBbP/+ONt/C9uE3o2lCEUH8KaGMqCJ/3nbYJh
wSjiWwOTPjbpqjJ+BMDeNiOn+s8a5+Vr3wu7M6Db00d7vCbaEt2w0Pa86YFBaaVbm+DisE2O5dLo
i59KjWUKvb2CVDm/t0rbPHPN171z2hzcJ+IrRC1kF5pQtF/fp2hqZgwTa5KZe8QtuHVo3BBqr+sk
MPXxw+R1ufv4yb53RVrIky6ILAUAz6+v2A2sYkSeDivRFRF5GZh/EdjpG7Uwuk8qEu7tP74eEjOI
K5S5jKlv/fp6FU0goGbFsCoN78Jvyd9sfR/kvBfsDVXvzpSG3nmHUMtoZoLZM2GMTtvzP8ZoWTkV
kmydU0NUsA/uhxtMmVdBgovNSsXOsP2Hj2/v9bbg+AIdxig7VkTF3OTJfn8Y8KbFA/kugW49VW3o
HMQ4JGee4XsXQXmNZhJwEjvJk2eoE4NqWhX6wBEcnLdi8cJQPmb2udDHt08PHQUTHA+OiqR5Svkq
0PqrlqEBB+7Ksd6ygrbBDcksurehp0dRK8eRH1+MYcW+ZPXxgzy9NtMqazIYTGZPIgKOyMI/3hx5
70la+OW4attBWbbodp80v1U3LsrbhRek4wHANDafj696+mSnqzp0vBFtatMYPRkvYzS60vd8DHn9
5HYnasMqlz525HHzDy/ETMbcTSASyjVu9GSc1ApeSR9x5wrUk7fofD+90+FHnFHFvLmdab5EpU9w
mIU40T5ZHaStdLHChmKV2Nrk5nQqG08Rscz/8DOTnN44M0PM4oueLvT6M2sLK/fCjDhgAeLmh8mc
ulaxl99Q6WguUhYxjGce4oaPn+EJMhUMuYEKRUdDBf4b6eUpmtBu3NirwqhdWfoWthD4rLWs+q2l
GztwJ7sudNZu3mwJBTpz5TeD00R5CBLSthAYTt/I6/s1m6FSSDDD4CcN77IjlmtV29mwyElrMdce
uV/QGwatvv34hk9XXDCMugboCV3GBCc+xdPJ1Gk7CuDqyrXLYcrYJfypWYTsEwlVSeEbnOlIvBk+
XI8EIECwSEBUpprXt4mOslMLV1GJPS+0VQxveuc6UXjmU3hzV7QRdaJIbHZDUy7IycOk/sM3bcf2
SsL+vDAtI/6pYGgBgRCMZxa79y6FSnfCugEu5At/fUNKaWZdP/r2yqB6uB6BxHoL6PUBftqaleLM
KHnz+LgxdoWc8qc9mmadTNON2Sc14e8SX5Aa7cGjuPhb+/IMyui9e7KmCgbTJNSBY7Hhj4kS8Y3P
UciWK0IA5UuqZtmLGVbA/2MdGMo/HIDTHeF2mD43cLFHMucf16qpQeciRiPRwr1YF11F78OCbD+2
/XBmrL/78DDnIOYDeklr5/Wrwk00htbIw9PRU5OTYVKflkn1TyfI6Yb4niBpsSEH4v76KnolnI5q
pr1KiKx6bNM8hL0Qpmde0ekeC8raq6uc3IuVGJDjBMMusXTlwgt5WIOBP55Kp4GCzo+fPn5N2vQD
/6e2xcR4vCDyBn06Ywj75JMqFdOlA8PDK626e0KeEzzASzYukNJEWPEt6DR8+hubOt6hRE4Bdasx
oGw33SqMcLZ5bXRGrv1mxpx+I7ZgaICnoXOUCP8xcvwol+i1GTmyavHAaVp5mWSa3OBF8Zel2vxQ
u1L/9PFjmL7mN08BoeJ02ILwd1rtbpJ0JOZIk6sefsxC7cS4dWIYvrFslE/gSu4pAXZXddzL3ccX
fveTFCarLoROnbXi9ajywdNIqjEY7gswTEiLxjVeYagdgSrPHBheN2B/v+k/LnUyRdspxLhu5B4b
ag+Xvq/dE9gYLfxU4IQwkp0N7uuBmAYdpkGWnXmp736jgshMjrqYXOTJxTM6MH2n8FLLEP1N54zG
dqic9N+ZdP7nKvbJNFp4g0WpT8oVcLT+wmx8yCmOnS9FbpZn9jHv3tA0ZTMjTHEEJzeEH1Up2DTx
4nSn3aZSZl9RwJw7I7w7Li2cC9OJnVd4svdTmoAiWshj64WFdt8Y5YGKp/cZY4X5LdNEeuAoL7Z2
YepnHuX7VyYjwQLrPo2ak4FJECLYFa4cdxHNOSj82s5SA2Ujmsw/9IUJw8MKxk1XttHLx9/Ee4+W
3S77Qz4JBzvA60uPgYpVAQ/AKjYC+TCmlPcDvffOzHzvfXl/XuXk0Q6y6uDxjnKl5Fq4cQmxXBZa
VW4CGvLX/383dLJ01EiHKU/y5dEkq/bwV+i81415Zg/x3tIhKT5QhHAsy7amP/9j3pSpWmXok+Rq
KGAEILmH1gOwZqVJWuCL0c6qM0Pk3Sf4xwVPlg7VKFVRB7pcFVYcv6RCp6PjxsGnqmuMf+Nro3JF
U5JYJXYTJy+rsIkM6AkoW7VlabzIsh32ZdfXZ5b4926IQoqcpN6sQHL68z+eYFGZOPWBIK4itGVL
TrruBQJQbPy8vfXHQ+LdS+nkt5qcyXWQ3a8vVfqq5+dZaNMBsPNFkCjZD4ROCTpmvz6zk33vc5p6
i/T/2cu+GRdkQ45Agljha4NoCDUvcrr+IjozGN6/imDJNk3NYBP7+oZsByeHXnr2ynJzscEzmF8O
WdfsP35s565yMisNUcURRuENETHNLO+1sIWNLPm3roI5hUoihwhxOg5cGzFay9yXFaNcVEjpgBiE
wZkh8N694MMAmErV0OA8/PqJRehVzBERw4pDsolL2UuY241zhZl3Bhr1VlZdZB7CsqyTq1S6aBpA
XtoKUwtWibLXSI1yB3LckSV7zpnv9O3V+CrY9DMEjgWLkzkIGWjURBCDVkUuMGaT8dXSHg07Vdmr
majSM1uat49QIH/juMQHC0j49ECj6YE9qKqvrxTc1Ru2UuWiIfr0zMT6zk1h6p62oxqPkJX49Ysi
PhpTGBXHVQbHF5+UzI1yIQjqwmpFXnr0j8eFRZWcEgV1NMR6p3X6NinYUkREUqIlEz+obWG7GtK+
O1eJOf7erze92KCmcjzwcpMS1sneM8fuMuTCFquxHaLuu5sWViHXddMXct+pLXTvhV2ZRvTZHCRK
HrU1OsJ7Er1MFqHucpbgLMCf3FPv1oNNxrm82EAqUJ0FYdlOuOTPtDTZSIJUXCrjuP62eHzCc8kv
b1/P/2XvTLbrRNoufS81J4sm6KbAaXTUWJZkS/KEJacl+iboArj6/8HOr35LdlmVNau1amV6kGlb
HDhBNO+797MdcmforXqE+7JbebNdSEi9b4bO4rww8s5yOXtK0KIJmcEJrpubP89Ab1dZrLGuQz3V
ZToFpv22Ic83hkzDtuOoxm1ZYSbQisdRpk0ZJfw9n67kHOf/8q3imkgANmO8gWPtl1wNNEQZhAbh
R34PsfC8VZZFYKlnaTm27xoWw59v8e1b5VFJJa/PciwKOZSP3kzltp/N8GL4zrAluRQiMK4/4jsy
35llf32SHpEjJJmA06Ai9536/9Nqq3l1lzdDGkda6UokO2XrPi8Vw4PI3fYLvXlDRf/2xjzf2/5l
jd9ybd+8yBSBiZhczZgXWXXHtq/zzXLjvfP4eH3eHmE5zvHjxRaxRanTst5Mg32H0YQGELgfNK/F
U6k7mjy6HpuXm8xce7VPpD7HxJbH40Oal7AtR7P4UHaV9yGZLNBqWrpaWeBCe9IiEM3DrcyL+In4
BtATnTaQd4Po5WEtknN0KHd4jTCkmm7sBQL5nMWo9OMro2Jn7uCmvGajC05qoPLyOV3lsANDk6PX
0PsbzfRlHaxG2uF81nHnnCsoa9HM3io9LuNMj65Aw36FNMOugsHJqjsbUOOBHHNxphNiAUTeze37
KfHRVMRyudJM+dyaWgZNeFx18KupAYxTLoEy+vyLsfj9edu75bXS0N4FWtOld9aYMUtYNTJ/PgmQ
v7iNhL18LWB4ZcEoluF29kuU+P60QD2d802cPEkNkmWjRJ5FS+Il7SEplJPsdBgyuAnXydaC0msV
5TqxHh1VeeeYtCu4nZZbhqkm0FbZw3qFpDTfufbY0XvvWzNY4NKjrEX9e2lNY7NfBNLUYChiEKyW
qHRo2/3mQyMM4RLvlJWHflHrj248zWTOUxEpkIyFhd3rcN1zf9xraWo9C3Myp3AGsVsF6ZipoGva
JpoSE2l9yn7389C6GoRUw96eVJ0k7lWaK4WkB2xzFaJKSb19jCQzD7wstd17ZNpkKTS+1D+rRrgP
KlUwSBrN8KuoJffwqcxrkm2Kvk5esADV5z1f8XinAY8Z/KCDq7Bh8xu6iwngkZ5AiSkdW/VcrW5q
XOMf7OvI6kzng7sYfnzix/YUJ4F4UTCYHbPd07qiM5aroTQuJaLUabeUXXuMk1J0O1TcLWk5DRg0
kxwi5xx3ZD6djCad2g+SScc+uBUYqW/TWGXtvvale19YqXbqyDnOdqOXVPcm8QpGukCwaMb+wVxM
twJBih0gqJq8tXagOQXhvFPj/70SP3m9AELaT2OZGqFpJJDniB6dAzfvRCj0Em1B1+uOy2zWOiqi
6CmTQNbEOcxhrapmDocMAuqR6A5l90mQOxKA2T5zjbQJZCGwcYh2Tat9nfnlVdKsBQ7OZkayoWTf
Xg09FwsxuWQ4ghovK6PcgaQWNqy7C16XDJn9TcMxhlrLnOAp/EQAoMF7BNCiD/MSZWxYVXJJbyaD
HOq9SQCIvXP9vM1vHJuUWi9Qnu0lWZRgQmg++DLXqqtk6DX01TwOcwA9mfTE3w1eawcwBQoRjHXX
f5bKk17o9r6WfKn1oraObgKkc49JStNOjQfjQnMWX4sM5qXeJ9Vu0VO6nW0Vh3gyaJdMbr9Okd+4
2Fw1d8DeOJrxQmqyR3jDDjjQsoG0hc+rVkh/CjJPN/eCd3WMFHHDzb6GQXgNG1aIfUrU2nUCqwt4
tDPVtJhmEju28E3nWxUTqRNq0IzgADONGfsqHWa6vlJhMmsTsut3lj6qNgKTYHqbqH0lMkOzm0Cz
kMPvXMylRqDKOf2AnLlegSfX7RPRAya0VUBc0ahLbSHophdOgI9eXKTGSki7h23rbCx6Zz5v/cV/
SIC6qQjQ5epF65LP8EoY1iAl8Z35kdvF61eVF7oVtrU3PU7kNbqYdQz6K1rTJ09OnyoRAZXW6bSm
SBzwiIF83qVGkd7DCJR6YEmltB3dfcCLiyXmg7JdwOR6htE2GObGqYJu1eUQJJZcznEkTXXYJTSo
sN+Rr7dr9d4CFInfxpwRx6CPizJnhh7kKkM5l6zt1GgZA5VxyjFDeUdcPH0Z+QOwyt3ow7aIhJjN
+zTB9H8YrGxedzM0RQcn4LS86Egk0rPJawtgVGniXPig7hq0s61u4lGcjWtTgnkMjW7tUybY1H0Z
jcK/YtdEkEaajfajQ1anfrKGbqXVNUN4Ooq2n5oQXhNTSJML47kFQwzgqbLbR9Nl7xmO/lLLIK7b
zMNuZQz3qz/AWveytWiPA6vGx6LNTNaGZh39sFu/U2BjMm/DQcbeRUzL5ptWNK4TVIZSuHDlQLwf
2qmsPYATh5dSjq7zN+NrSCKPJdjYGavBHbTWMnUhQudeBA25Ivhips76mDZ5bu9TqVV6KIHZf2ua
nOnHc+AqRWPpdsMe1nKaRxiNSDBoKxcjJ70hfwl1goFoMoqcrSjS/vGLxU80URXEpQotd7bAdne9
9qh3wvqiyowC8FRV1gPBRoXNE+2L4gDtrzr2Nmp2bCjzNpgq5fqI/Ez/AgxxUkZZ28XPUhNzgV9c
NS7UYDzkoXQQeu0LahxE1kNw/OAZJRFkboMyfUfRrm92YhE4B2OKsl5YQ6O3ol5bik9DtmJ37SoC
tViQlRz3tlDz1zVmnr5yzHT8FK9FNmKxShWJMWtxAYpJN3FvtYyPoU6qZw1a0Ry2w5D6HxsH3GHo
ZbgkQF/1CP3GalDky/Rz6gWNTr58OGmSL9AHQmBFywTy6tAscTXtLCy59WFp1mxLKC5dO2yLhVtU
Bp6EIIfdChaRnvbfNilr1rl0GzDZbV23IoActfqnVF+wMxYKqkzI25VlIVYSEAMr7rouLCcrRQbo
4qSKzMLYANKkCAUFxQWf3UOW+BwkfHs5dkuj75uuqYzQ9VU3Ppgxk/zZ1BZGDohT2eZTPC6gMVdh
9sVVU6+06ZH3p+2yy+pJEbANpFp+RFlIAPPO6ps0/+rC8Gm+DbPmEHChudlI2JxyprX/BFZM71eS
gzCVQ/mRicjrj71aFXjQyR4IONnFc6fQeXaa0VFtKcwSH57gwTXjTodHBz6scTSH1x2j9pR9y0o8
QQ+uUSMlDOaxYoqE6jS5OMIBWQZYlJp6DwV3WfZECXSQRNFsjwGhikP7ITbL/GTxMZxtcs8BTPWi
fGamHpKdi9lxDPG/rTbeUQpQhOdI4qw6ROXPfZ5gFgYdJm/1CgHTXtirfajpMZR7cgiYU4eR/xPZ
sWte4pwxWU4nvs/AYsrbiO5sgS47gY9kv1RJ9yj42RqRI5u4XQIyPmjVMDQRCeug2avRLrxdXM3q
Y5kPwjmfVaE9TAbr456IXaOJyrVe1Q7nd2f4e5nbc0cnKRluG6vKxx1KMZTrleYBZS6x5Z/0RBrA
Vrbsmk9dh7U8YrVoPYIntK4M2sbNniYEgGsI25J1DyQ6bH0Qpthi1UhdNFTr4t3O5fcUxDK32zAd
5wLv1Zwi0wb16o2guWsj33nm5N8kcpFXZuvk9rmWaRO57SluF7qN6eNSWNZjntdNepe3dSEPIl3z
DxCrmLA6mQ2nDk7VSACuZ4md5iP7DQnW8h9dTAxVaFKpSPYdbsuc503AyV4XnXddL335AsF6wcjR
96MewKW32TRbpjIjkbvzTem29VcmRPOuqo1lCG082Ak54hjpA6QWDq3W1VFhDSn7ZZNWiENVmOO3
ResbzOapR2ETEHB7XPKhjXEli/LFb1jxA0o0Oq6xYpiu8RJ7ZWDj6X3OMU1xamkdNu1yWYvn2WMh
2zWp7C70aV2Qo8MsVJzbyp7TW2x0JwiqbAin3nLbfcmCsIdSaxjEXeSQGAvfasWu4LCjgj4rpodm
taH9L22ol8mTrSzCWartxoUz9H4klvEFDkARqFjxk+Ny+mAgQ/8AbvxbO/hZRJkpv5wTPABB1nde
UgR23PTXKa/6Xavm7AXmtDmepc5YRx5+oD0pyh0U3xoAdchK2B8WKv972inaPi8SoAgWuvSvYzlJ
UhLE7cwRCF/zwL4oALPnuYCDDeswTbKOcuaDSO8yidwa6+RW4XL0iJ04p5gpIwUAv/lNpTx9YVmV
xoUXa2crYVERYDzjjtzu+WItujbshsW79FJX7s3F9z+T2hOf+3pjhL1bE3EygqC5a7Nae6xEUd8S
L6LtM7MTd52ppo/AbM08iP3sS51W1H/sVVMymHPOrdvXhjF69dYTXlobwxcqZ6Yt9z7xenVb+fYa
xuY6XQlyNMNaAvRvNDKXsfHdrXN9NMa2QqUyrBfgS6dQdbzZQbouazjpxJ6w6RnDycvFfSbL7GiA
zXlYWUB20F78UChZh3Y8e5eORpGEsWnCHCeHCPdLsdwCDZVhKkdxUguRzym1ayzW+gUW73O3FofB
XZYAYeoQ1LEgtzulyOc75RiQGFMGaBbMe53D9dEFAnggz898XIXjUPsr8881+RzTxn1xP6zAvQg5
8c7nJa4/kQFR89mLLCoWpzuPhX/CWGi8bJSEMzVlD/ji0itL16qQYDMSHrIStm1pa/epbsmLpbPr
O88Ww82iDYuzn8D9cVZVpn4U5TLsdIYi2QjW3ircx4mDZrAu+hkNpua+GynormWd78wB4uEyyf6c
42e20HDV/UcM4BCfxRxnGFd9omCqziM7KU+iRTXZGSo95xyQ1PrieZp1LGTJZrows8jnAL0q/YvT
OtpN6Rfx0UwG7TzP0uyYYU+FWqdleYgP8boZ7P5agDW+yzKnl+E0Quma8fJRkZjJumiZy0jtHjey
AuuPEdi5Mz5Qiap27VhAyPf64u+YaIFTQ8PxorSbp5qtF2cKC1J+KwSOjyU7J+I5e9KSqrlD62ue
yJ3ud5LIb2AjjsMz9vQSWayc9vnSNPgqhUZOhE29aZ9znIegnMdn6K8+rn7nn4sJrStxhTVM+bVm
ANeFMncp3raopSV70utaO7WOcZpIKT8TTlOcj4X9WcSWdr16WPrrXrTntp7qjMd1bu6dtHWvEMfc
MGG4z1UuWBucxLoGmPgyiP5+5B6eOHg0XVjZZfNlJoetDHDxOTu7yPtbc62GU7liH7R0dV3Wo8V7
w6QaLDLOKaQ61jVCDHZdYlCPBF1kwbxy9p3HOIMUYXEGYV3CBR5WLfJnUjGSJmaUV/GDYS0FWQs6
FbJwGft2wt8G9SSohbEeS8hKJWkBxcAGPevgYHV6P80h27fxJq0bJ+IYatxMSaPPOz6+3YX4LkFM
jmR8LIGQsIegusv+ZlY2m1avK6Gqw2wzghYj4QPo0GYloNUxvyLDrvap8HuY56JxiUwnRfpqTjCF
BxSG4B95MlFJJPm28rBliqhDq5QDGBDVen8bTLEFr55jHxZMzuWhnGaSSt2iYLsV9zhAKLLUjhVk
AmJ2qFLqPKmvVX6QMYYk/jmli72oUkrEdscJCeAIjr4wA+1nEGrvkUWw2jy8QFtwfKG5nLyE8N50
aiKnLd1rLc4cL5Sr5uL996zlUQNiAgsjd2IzKLXEum82PndAV8IBvp2bA0k+uq0uGyHdBWR+5X/r
Gq3/6gzDcA3vT/VBrIkkgZK/zH/XREMVhABaUAgI3ZAMTAR2SYj/0ux3mdOIT3WrMbUhpMyKSGke
fM2MrWV7OVJAWcJiUEVLHlNHzbhfSpkTNun0twRDZ05A+pFyiZ0sBoYCHbunkkxKQQ+yc61gUMMc
I5odsD0uqi6oQBmJZ38cFhFfDj08PihcOvK0OcvVFSZRQ2NOT0ZKTY5sP7nDQsUY2018L+wC/6Te
LVkSYVIZXsausPOwqab2CTMQNOjZ1BEMdyo23UuNiFHIwu7grWHdxA0SYlGw0JBcwJaSdCN3jJaY
sISW0DkOeAv1Un+iZgSDt+DpmUkrsMg2ZrWE5ty2kgSpwruc6tK7WeXkd/sKj5RDXYcgiIhseEm2
kCDC50xOa7IiNejUPp8L6BBLh7EdB9bEFAm5YpYRMo/ZJegXY9DJLMlQOTR6rx0JbHq07MpMdzax
EQXkNpYxRMjlIsNl6ab1yG57GHYl8/ZnR1rxc5Kz8oSLI+sbL8v69MJkU5dHnGENk2pP6X1raUoC
6ocOwhBM0vimiSeCujXgqYQEIPisdlpmxWtIwHzyqZyw4p8xAHNOfV6CpxWNF2BTkJskLKikwDcq
BtHxdppEL+4JfZku16bb8JVTT+mo9SpXksxVI6I0KR15Yd/qHofHyh3NO2I1x+QlJ2Bx2EEfM/sz
g3LbZb0k7Xirr41oD1rDK8VhRCKB3dWCh0HoLlmw1EaaqYpg/rGA6NZk21G2tk6D/9PPvNCKlXZO
Y6j5ltO6UaG7LgTPGV1e63gcPfdKFnX+ZMx+TpZGli4fzHlhAhyd76HdKyiFXSzs4YpQpjqLUqvU
GJFpZdxNENbcwzAuk8AYbQqI5i2y3FAkcboEU8eJ7CRrgy8+kqlqBwe3mxhZfYZ2Fp8Gej/Fx072
tbzMkfQ4IkzNslzZvpX0fz1LxS9yKTn8YG5vsg23qztBUrVjuZWyx+UTCclauauZ66jUOqQ/Uzru
8+tmLHU2xrLEHSl9U8kIZJYgAdtRZXwpF9s1MMFlNkKbGJo3AeJFj2Id/byJJqvt1SjZAqzEGy/5
6DfX7sA8ii/TXr2wWgHEXhPn1BmXOkwVne92aDiVVN2oUxW3ivFA2sHKSVRJnhNkz4q08smvW+QU
7BTuFwqDUzQqdod7u0F/VhNVI039M/zs1Ma5iwkO5+fi5vOJEuY0XPd9mwFNk9Cqbu3e41y1G00g
RQTKVcRJE6Med/IuJ1OlYuRoSn2MF6LDXrpGr7RTihysBckNrnTPxCK7W0UCB5q0Nk/9r01qgYYI
awwtYxUSaqTZ+OvtuD7r2eWSElQbzpZPaFeZvMqo9jVV4LfpZDQY5+gfGcHcjqrRQ1irhBSGlWU7
L0Mv5q9OPNBPAXNZ2kvkU1PQu/1I0G9hUau2zfQzxS5dMZVV2qq1Ye3HDvlmHAY1quRljyP7E8wh
a/6w9prr32SlSfHHyEg3jo+jSJeEtrCwOAiwkzL8k1C55nygdF6qnZaKXgNUZeQem22w5HZxpS3s
o8hg4ICg3ailNPqLxqRaFCaa1DhD2mrCqE2s3eyw0atpNEEP6vu5D9zazuWhham27Mga0NyTgjGm
gftfrDb2I/aASfWZcEo1Hlw5EzoZaKzlXMXMUgJJcPFo8yc0x3kqIz2vhkoLu8Vv1KGP7ca/Jkh7
Wc7jxs+Sc4dTfhYk4ySKCMramNHbnzpiJzpqNsVRK7uhvaExFZt7uy7s6Yp48IYevD/K1jsVMVra
NSBKyqs/tEPjyicojpV3u5Q6Tn3Wu1lr28P3Pt+/ci7+n9kSP7TPREx0z8/D5VP7/4I3cVOJ/M//
mAB/8SaeP9fL0ysv4/bnf5gThfEXbVZ8AS7qb0GCFE3LH+ZEy+J3KBAgCNcNdHc2qpp/zIkYEBHb
W7ruo7dHIbApLP4xJ2riL6C0mzRY39RSLkqmf+NO/N7u/VmNgOeKdroHAQGgEV3aN2qymDMEsQLG
Vxs7jWE+zIQ9snfybbvW7tdFdfLGjwelnaVbKhLYLbOuPzYxAv7Q0Kqk/TZCL+z001RT1Hz86SH+
xlL4VmGwfTSCjfmFwwlxxhv1GTS4po2L8ducOnCryEEn+4jDbA2qYB5b98fofWW7/dmn+br9jk3L
dYBugEiijvLd//ZabjKtc4dtmODrLDHYOvVr+bmdi/ZfqcJ+XAUvjI64CPUKppzXV0lTKksp3MMg
Wai3FVXen5XIE99RPr5Wkf5zlU29AHNpE3S+kRLALgMebkoqs1C29lOr9CuQYySxOXZyXqQasKO0
fRZ9srxze6+/sn8ujHILNr0Jn9TbHvJP4gJJI6pXgrLXopLysBiLOqPejqKd/u476ozXOoZ/LiVA
SaHYMWx6HK8vtdYYHeQKjdY22K2Mw7qVL+QTjdsXHRf6O+qCX25sY7PDhECh4fns996IdvwqK0G4
0SYvluR+EFLfeaJ/Xhxjfee2to/93+8jtwVsmkvgS+Tdt7DCvL6tXCdWW8iUTY5haJFJCAv7OyV2
0qkV2khVn5N8u7yjwPxl7CPN0DER4uNwWCnfsrZjgVR1/o44UZ1b7VbKUC8GddD3XFm/vQ5ADfZV
EPgxfb6+uWkzTzk5J+eV+KkHELLQPekZfv3zvLEZx98+Q99wKF/wj84jfXMZG/aqOZikhomcMnUK
mSGAvCwOWVLctZ24LBNK07k4gBAIpeS8XxlH0Fhnq95ccrIlO6lrrixnvf7z5/rd3QONw4aH2/xX
6+KU2dSTfS0N8tWuz+glUQRDjfjOAPrNSMWLY3N24c6JqGHp+PkV1FciAibBM65Up7xAN5qZGFp2
jk1YUocY33kxfvesTcjeDpYWFhLrzeWED1rLg9sdaHS290p4Xww8Yr1nw6Foknfm6N9fDN0h/daN
DPPmLbQb3KhCcjElqvpYETDx0cga2sqFZpk7Ys7ke0Pp19cRlTD6L4slkiX5O9T8pwkttue8Uwav
I6w5eZWn3gNOuBNbNjAslhPo60EbHmg9EgVlYvZtV/ih0HgmKUMImD19/a06VuefUw4q7zz6X8eT
iS0GpRPyXzR9/vb7P302tOjYeDzO4mNCWYqPpIcmAJCzP4/aX8cTV8FtgQ+CVQtWwuurEFeTIpOA
4ysRciznc0vfMpryMlYHQiNy/52behtFwATI9dCl8fUyG/DgX1+Ps54uaxsFUqvDZzlNk0NUbLOm
xYvoGkEAqZUkDzn2jA1O0yfeTloe0Os0F17UxSCT/nz7v3vICN+3rRaYCOctZ3sY68SjRENoVOGP
/VGBuZ6PJJMl7+kp37vQm/WsAddnq5QL1QBDjw3bhB0erPdmhzeO3G19IQUFhbXwTGgNmPdeP95y
VrKROY830fT4ZsiAqgaaH6cvALnjpxi5cBOoOR+z42BmajkDN9jNnCoK/T1z8O8GFkJY0BuGvc1T
b77oxihdugNMhzRRV+RGqb8nZHmI/JbUtD9/iaiCua1Xy+q2IPD14b/gmvzH69tGuAH+wtqMSYnq
5bE0JnQjovP7inmyTvSI9o9/Z2IIdQJ6TC4l2nkhH30VRKt9M2LD+wQrvaa8b6l6GgxWlYYcCHoq
5DF/ZZMv67+7NBndK5+DW0wKMvqzOWDrlbQkMK8yfhzaZTROQLlzjso12Zxhr8y5+LgllQOT7spF
v6FDyxpUI26iCIfUKq4P+oaiRJ3p0VyNjMVehyhudCqr7ZyIcMz5TKG2TqgifHNEZQgLZ5gi1c3W
ofJ8TQtBKWffEi3xh6gmTNo5txp/RYlhVEPKRxjQPPR+C1psqKg2ByaH2QlNTBN30UC4QkXYotfJ
E6+8/YW9kQVKqis3WqhDB52OGjY6Cl3WpEqHfoqbjjTICPTSkg1Qa6r4sutbNyk/pjAdqfvrTSK6
/JEKHEx/ZENpMdHCTqvJF8fFN2YEOTTxvMWj/pd0HOqbeHgS0hqu26rMPrpe6w5hD6FpivKOExSF
KtESxFSCqCp8euYHPW91N6R4XXyZhqr61gF1JAipKID691RTUD+o2L8uVjd+zKrcYCMwIjUKQEeX
2clMW8c7M8oOkaU3d7T6stlKyXelWJKenNjKHifN0btzmhYe1f5lWOg8T2wJuwddCdmDoScnq7dI
UnIjj8eGrGgibo4HTKrKCR9ZrYkAXJFAkpXV7kkCDRmIAGTHFY2odpyIsMLysC4lNcW8HhYKDIaV
PMmi6pcgJveZFn+hGenOT8qshdHRLp9p83nQ/6SoKCnNsTgmElUBSqamssrAaBSWJDK4DJ1+c0v3
ZPQwiwd0EuebtKtJU9GMxfuQQ3v6WKFUIhW0ALg2sNImc0+1mIAB+nwK7h8lukazfbo2WjcTwOZ7
Sc+FoUky4lzV3ScjxRcKSUP7UWvKSQsXy+kueqgpWcTWyHDvaoss0xva/10fkJqV+oeWVghaL39I
pvrzTK5i1FK81m8LgJVETQJdNg7+jLE5OQnRgFw/rycHGd5ZzqqVnXG4qZ1jRbZeSd+Boulhzj39
2tXgaBIAPqSXzZyBcq6nMivZLZTeVWr0NABdzgskGze1m6NfNGSJbmit28BeFPR4Ih3TZ3spyZ2H
EDn7OwL7fC+YZ3SmUQ6qika6LVaU9/5kUeIjUDdGnd/WJM+b1JJRMa3uCsikRnnhJPSIgwztpyK1
LufRjdKAeW9aM2jGVlVzcXS8wRSRCYDlItfmHg0kKfZpNIHE2Jq9fv+BY10D1sOVa0IfgoBijBEb
y6vXk/LCwVBLIm6dCOIrNjI5iktLzZwzM2MBxUUecejMmacFVTasT4ZPf75cDCqiczqVZ0DnTDPa
PNZFZBCl9JgqpfxHklXX/l7EeQktzYyLv2XpGbwFK1FgBycRtX+OUse2Tl7ntu4OXklFQLrTc5bu
ysr6MsWoVfeyXVl1LOKJNUSIev536vnldKiWVD+aHEBqWCVdgrcD3BkwNKJK/KDvcin3bAhcJ0yp
rjiBywu9hJxPFtoOUE1QAzrUI3ujEQ9gCPMXYqdjL1T9CLgykdAfAurT1UPho1BGoG229OcsWieE
OVt9uhvVhJ+kiGMUj9rQkO0HItS+SUZyU8PSscCkOisZzXSjciLspyUBp0JIBiDrwTGwi4ReNUCb
Ns20blt+RNoZ+77odCqzU5mzlqJT+KCtrpGQ0FijqfusHD/xCrSBOfvZnczGDlETmihrHIZnN4/t
7pEUUXuQgYE0h/K5TZxlvx/Z1o/XM+LlM61fmy8qIQIaHLxNJ4N+e1FQ37UFQoipnJddnZGngfqA
wBRtDqEZKsemh0nIjTj45gJs58c28f8X//7HZg7/39f+zrrn8qn+9nP1b/sLP4p/mv0XpBo4Sv5G
I9mO9WxyflT/yF74i02uixnDIsuFHQJ/6z/lP/svONkwdSCyU7MmNeJ/lf9s4y84pbiHHDZx7O75
rf+UJf+pqP2JTfb6PIVzC8e/w6EbjA7VL9RKr3dFLMB93y+oVKRpPjqGve59kv52Of64g01WXvTT
k/nn8j+X2N7w039cj09uYwahtImf5/X1CtNDepJyvR6odoJgBCUiqQ8Eh/pmvR+cadiy5Dc9CdOd
XzTlAxsB5O6DaM7wjSynQc03M3mnJ/atRqRh39jlJYaSdw4hr7em3z8nhroNIMNWEVn8m92i7zdI
EvKS1rTbfZHEs51SS/phRmz8Owb9X78Bjs1Yi1j1vh9q31zJGHtDX3tSsyc/lQc1z87BzD13N+Wk
8rmzb79zZ6/Ps9uduVCNGDic56j2vDWfZSaZIp2JBAJdFwmu+UqrrSDxliih5XJUiDEyS/Pe+d5/
c5Mc6LgawQsQL34x7ecQxEsBOra2EB1oZdUGLVLbiM6dPFqN9vLnYfYmSvHHTTJEcGRTDqCw9eaM
M/TE/5YIJ9GF1BzdNynaJ2TgFk4Nve4f6FU5JMqPhnaLjM3w8b90zi2Lmv3N1Rt2Icpq84kKbWfU
O6fF97FLCVLOQ+5hnUkqFc4dBwjrb5jQ+hdJWUcFOMC92xxghjz++WZ+9+wYIJbLeMQMqb85JSFA
I5s1beEgT7p3UXddcaj6eb2okqLZ1aPp7P58vd8MEMaGxTihsACz8M31HNn18aqI/U0LTRzUNNYX
mmaNEaaD4krSb7pFr96/MyrfHPq/f2PehmiFxMM5DVTj64lhAhPfEyVP0WRSFAXtxUA/kpdoYQjR
gMxfxmeGiWykdB1kgfVs7q0S9m/CivfOWP311XeR4QiK12SWbGa8159EI0iosfCLhMQtmRuK3DiA
W7WvShok/6rq+uOm6bgQjUl/gxoLPaOf6zfmSNYeQvSWYWqBVQLLHEjcQO/Ub7bB/t8n33+uArSQ
IbTNMW+RVL2dwmNzjTYkWXLdlUOj3ZIH0b0zj/16FSAjPoUSgSV046a9vhdhk4BYdRpOA7liPbGA
IYd0aymK/Xl4/vr1oMHbnhgZuI7pvcVM1ikJmQiLEDTwh45yuxHOk2tYDUv27y9FZgZgGqZKvp+3
Rkk7h8uppz5CRz2T51oTu2fIsvUdOoX3ehm/eXow/Ogt4HPm11uUnm+Us8eJtsW5ndMU9/FteF5S
h39+dr++ZWw2DHYPCDDg5wEnfP0lUf/X0NFwGd3xZ5jEfk4uTex9nSfL2BWIzwK7iOeoTu0VbQ1i
oJEiR8CW33mnP/XLJIMXiUlWsAyBOKH3+PqDJC5+nNGu2C9jvQ+8iakaD4F9Xs4dR3TO25GV+MY7
L8K2mXn1InBRzi9UnOCyATh50xXgZEq80jZEOajmIQGiXRAjMUDSg7C4N53kMOmDF3Gizv4vHjxV
/41H55JP/wvEyoDubmsZ9wsM2aUkH/uI1lIT8VllXnRo1kJFL+8KlZR5Pk7NHCE5I2gwJof6z0Pg
dw+eMbbZ9rei5tuWKqGH6Hcxrm0nwj7UsuaiQk8apH1PgHziaycya7p3VjDaY2+fvMsLhNeYHYfO
hvctKWy1kZlLTqPfZwQyxnOiVDxpjtdEKrckVBp9dmhGfSSoZJyTM/hy1sOEhPGcBMJxCXSB3/NK
LMQo0jrJ6wzRZr2JKDUnO9F2cLB8uA4LvfTr5dkiBOgB7bFWnSUiIYWir5I+mAtT9Eg3ui2TPcmt
HQkx9ecRHY4KUttLZ2Z5zyvDhKb0ZV2AXt5t6fCnTcn/MUe/BZCCtacOhZcin29Mg4LRf7F3Jst1
I2cWfhevGw4gMS96A+BOnEmREqkNQpQozENiSAxP3x9kt7tEssVwr9sRLkeUqowLIJHD/5/zHW9p
8rt5XNvrtlf6N+kt1KdbSkcIMv2OhATqB/7dQLcH/9ZQL+tOkDZeolKeBVUEa5CfKQChRWnaIpko
0mRqLxm5aYD6wx+CNY+lfbTGVvseZ7P9mV1yS81GGPKxbNf+phh7e8vMytyjK3XrdoXpn+/UlOjH
nhnNvshIdXtqmgGDLfIw+RxT1Xqg6umuETEGfoSjfaYW4MaDFc2jPWMdpPz+fTKleCIRSytvpEix
+KcLya3EKOPTCaeaVgculpXyUVJl2+hxINIgFrfYVeEl2RwEEor3zmjBFwV1O6WXbu2Kh65qqRRq
GWJLCiaolUO7pluyW5apr8KltL1LTYBeCwinTt0tZdTLjqNqYXVkdpF1O1zW9Mz83h0fqEexIU/n
FPXNSO7iE1ghxKKq1Zc+JApL2bsFs8bXip4tgd2Ep3BkQNe2SxUFxf2KxgILncCGFq6pbK/wDPQ8
CTrzVuhKWilBUq84J3tzGFAoDj1iHBrtSbkTLaC4SENhWoWSHeLnKZsU5dScBRCZqj/GVJQxuESO
pddffLK3MTX6nfZU1v5Ir2ZO6Mrhul4JM3AL82KoxhF3m57PXzoEu37YeIQzBeaiT090GxhFxBDN
39zWdls8yoO8Se1+cVpqZa2HxMdDr4ghTq5XVFJ8Z6cPKRv4fCTKIx0d0upTcgoRLqbZ3EbjkKQg
QZbBuWltSSHVynpshaWfZLtCDXRzYgR7yW5Ms+kym8rip1pbhAqmocovpWNPN86qIw+bFVuWMF+K
5Aqr/UhcJCMaf33cYPWmdFFet5UwH3Si4cbd4on2lFZmVQRJj9yUZDpf7X0HH1Q0Da7zTEW9vvI6
/LsBVVvcSClHoi3/Y0QLvNh19sNVo7EGvpN2DviZev1kTA30Ft0r8Z57xMdLQiHJ/g56T5LOlazS
5+uc7XqHBRQpMcZK/ScPnqmdsiRQV6QtWAOKNNMpjhC1thvGckHB5a5dgxzcdMYQbLF2ng54SaLJ
IkEhmmt9ZaeRZhQ/haIrz8yRWReOXSj0sGM99pFmOXMZDlVpyXBMdG2IqmXQMVbZ2pTsaq20ccbQ
CHjOTewwmMlkdoNnYCBnZKQUj82FoF6c4Y3zKDRVkDFSlF0d1Y2Ydm4ppRXC6fd/jAZZDFGcZtp9
PRTLbTWxVTmo1klSamMkKer0drav2jo4SMPxrPZKPWlW638haQ11pIFrw0DXqSUK01eFDn5pK/+F
IAvIuugXp3OcMDYVfG8RVpCi2GbsTSjkKY8mzScCShTS57FpNAaq6C8KMpEWzuM6PQDcF85tX0/M
Cc5cF+Qw9mnzgEC6AGCCCuEH/v/h68AptOF80dvDKebDjoxET+1wMBW7koEcPTMEMDLeOXVWt2Ey
1PO4n1ReI/T2XOyd1NV0hSpJxteFlVk9n37uG6FNppkMHFCOFL3TCUupG5tDNJP5+EVMnXdPvow+
HOxFjF/91ZXlyRzAau+MSbMel7QRhAAVlU1CkzDWOkjSUV4OS+cSkbT2xQv9Of+S77H9mhJQ9d3J
RT9Fdt+IkXnfncqoFJU6n9WkLXBS3fRa92RZ7MiA6ETAxGz/WG2K1GGmteLrWNAx2jwh7XU+SHMM
VJ3guTIoHV0ao1eS8MfBudgrx8ah7S7W7P3kdU71HU0bYD+x5VhDVFQWbpp+SMQPEjBL7JmMG8B1
lfsAArf8uqauvkYp3IcinEt8cmcNdaeB9nTqF/R88umRvWaBEgI32vVad6nJnL1lMsYKTzkq5UWV
IX8XtIIk/OSiLbwJgSgAPMI+/LwEa8THEBQSFT7eWKEov3ozZ+JK0c87eWjobZYy0hmCWV80lN8N
jbNJzquDMBPoYYi9EG9WnK/1Re5Mvb6jMJWV/KDUYkp38fkEvaw17SCspriWxRzD9e2yUgv8JY4f
Fs4jVEJrie4IoVv5haVrYP6d7HbXllStw7zFPO4UNQVfRujyqcKSztOoOhbxxVAkfxAZTrtONrqV
MEmW5IPSCSSuT1WFNBH2V46MltrNTgT6OuSJVoX77LlxYbISTFjYYmticgfogV6cdysuGicVXdiX
2y1Qjeg+S0s2aZSV2CWCLI3nJvS1hY8yUYMXDH2z4sdZW74nqyRaFfaP+bNScdWHNKQKgmypX1fB
qJX1E31dLQ+LssGS4SdperFObvtVEV5SMTku1p21cgsBZNv8gh1WN4ciVsZ3V7r6i6PVZuTqbKMC
nRSXnwntSxffFTW1vdMR7Nixc0c4QyydHWHcjC8ybzR/mOuEoB5a59dqXOzrOJ19iaXX7G7KQhOX
WoNMggWvfHIdbb7BepxybMpiatjZrA87nzAanAAdi4xupvvCTZpT1sCc8UnhmEJJchWm+0YbXxog
KU+2nVr3Gs3+c+HKLKE62XfprnbH/mnql8oOZVqN2GJQGF9aZm31RxQ10xcom+xseXA63R5XLCGq
3/GLYqv0bR793jjRjSnu46YWzKuC5Sac9HJB0U45/0Labv5o4S9sQ3q5mAZloXiGNclPQaI4Z6Cy
yPiw9KIcz7rWbeF4jFR9Im/7Z0KW3uVnPFYVWyODBltIxj3okiFXxqcVa7UZSaJVvkg8wk3Uz/Zy
lTcSp0NXzPiGoCsUgA6G2e/uZmuqMf3HjXsvpxZNuJh7x4ZKk9oN/Voj6f19XpNGG1GNir+h/+5+
gJAo7h2AZG1QGqNoA50Mm4cq3Q6Scd/Zjwxa9z5tp/aMdY62q1/hxYiM2atw7pSdxIwJdAL/Y9lk
MnInjw63LuSQ7mN8BvGOTlcC3yIts/RMx9p9QgwyZwct1+DliFKIRw3sFCtXpbVmKLW1cFlRBE4L
zHUdNvlCPHMgacfAwFPp7zK/yp+lN/c0JbrFZCcFjZNyayWzc4u8o3LXlaV/p4/S8Y9WL5okgLPW
fxpi/sWQPLnpwVjt/DjqasmD3sqrpwUp+R3cD/9HWxF0Z+CJAU2fZzpOMT3byBKti0enR/bwhNUU
ngYLQSkDTAwiOWb+hOF7a5pEpVuh/8711LyWaQ+7L/biXIdOmzC/eyqZHrLaGRuMDwu7tSEfQZoI
NgIybGxfu+nyhI2aI0V9Uk3ClGQCIv8BDoNt30ov93YxcN7wnoQ6a7t20QMAWl4RsCPI/MPs5o2C
9jXFcleYBBlGtd+uN7kW44DOerf9oTsGy3VjCPyEMdnGgB4SZZywoThHpyn7w1x4YgdPpC5CZSzO
sRlGgzczjnh/l5Q9egxxh1Lo3CMt10W/QCKZlAqRxfvaLXoHE7/5ijmblWQ1Xiw4di99qnVu0FID
GpA0SerVcxVDwMqsqegJpmjSCcnKNO96a8jmHWBKivzuKMenriM8N9SVzjONmUxfMMxAXbBGQgLo
M2KP8Nwq03Y4/TNn7yisJVFSx3QH7KJeunAQRc1Y6uLmm2IzRER4XMQq9E1m5rDuDNhoJbysy1z2
hbl31TwzDzjwYDpXJ8EZt/5cUODdjvzaouu3VgaFL3AzSTdv9UZaB7g7FyuapBwuXXPZ2oZ+xzJa
ENVUmKz37M35p4O4sydavJqpXuh54nZOKhubsWlUvMK5W7vj3ExdGaUdlKbAxt2IwdtR833uVdOF
16HoCeDHFidkCHhMFNbKk6zxCPABttbdqObpjKO18UUZuuScwKeJmn+Q89dYiM2R5elyv5JE11G2
b8W+t+XQcYxjqd61wChuY1fDBDY4hXuPHZOQ4rmBSBR6zbjGOwQAnIPsijkn1NgXYNrI1XxnLdC5
gjWzCMrGrP0yGANbfBR2tG7Nqvrpm0P/vUgTb77K+7V9otk4sh8kESHdYFRDF2IYbavbkU7s44jp
zA09K7U0Qt+NoQ6zzqdnm+o9Xw7+xbHYpay5cGbMXJdYBtv1Sz901nwuupkuUJ/P5pVREvMY6ibl
t7B0AXit3cKZbmbYO0Ffula869nzAofKqmo/eZ0oQn9e8zkgXLn7jLvDVxEv3wDsZSxFaKtORaic
8jVq9d4+Q2ePv0jkis7qWvvphd8njRGlUDPYVRIHzd7EaOp78soceOCgcOh3G/4l/KvhYmibSQVo
Rp114/+UT5PbzbdTEmsvSCeIolyIpCvOTFVAJpkqJZqgYed6uSbbnDLF+WSg5I19QRQV7nz4vq13
ENLtn3y3LvsjRqLsNJj9/MMHrbMcvKUbnagn4y0hQdOgsOCbdvJsjabOCyPblu50uhLvJ71yCFVp
TAQsENB3LqShuRyYpb5lZW9ABH5TYu5ZEX09okao5fvBt71jip6yYcNsFd9WvmI7WrSxusBMydMm
FTC7ojdv/cy7xXrBl92de5nrqiObN05z8+Rnn0Hf2g/EFzFfOHEVx6Ap6vx6YbPgY8fryx6jYp0C
188QFzmQzX9a5tygk+xbvoiVNoYZxBx8tcNS2wghPIGGCxcmpgKqFTZp1k1CLuFokM5FGSdfTo2c
wSwlPULjvcplO4dN1ufIzWOzBL8xFQpr9OoRqF1g0jmfrWzgDpM0Zx7KFCdnzWPpZDvXfh+wEskI
oep0hWFr/ToPw3DRZ4v2Vc6V9rUE6u+F1twIVniocOYZkgIK9j6r6BBqU4suqsjJ5N5zemy/dfUQ
Y/EEviNAsTRJiQipSrwreIz6pzojCGqnvAlEF7VHHQ6JZwF3w3wLsMrEc1j2PXSwEl0cTvjOyB/s
YbIeez7o+bSJDF4WQOJ3EmUfoXClleacrBKnZSAaNjmfduxRkZGcRoKSQs15wYTM3y4a7wGNTOUf
MhCyTWQ2cBM5WYw9RjeDi4WTtajiNJmK+N26yHjiBP6cTDBkRmjB5mV7ihn62XWo8AeCHLf6RG6K
rSK37fKzvqhHTFtdE/dB3UCwCCUpwECXB9gk+01wkAR9nlNMLn0HnRvO8wrWjS6vKLynGk21arEP
ElrD59jtu2uZmRDU9KJNY2pCTm2R6k3Nhnxi0f3IoFQwaNj45UEFnOe2WhMtjZykKB6pNnNKzabB
N08dHzbrTYMGcqePbSHPiNxiW4nkj7MmcmiIb+wUq2xCcVV4wzXqDvs5MygRB+2waCyM9Zh/EelQ
+7TDrc6NnAqIUJCA3cJg3GgNpCBKfz+p2HsXK9t8lEx+Vj2z3M0XvVE5uHwpUiLn1CcbWx30aTui
2m7vEh2oeGQhNvEDpqjYDbMti1l2JbucJBeePKOukp9zuFjQZo4cLkMYyc56oWXrZIYLojY0TKrt
h9Bv/YytPq5Co/g0c2/1fho1guuhhwXdYJLHhTx2tMIED9m0cwDDPrMWj4gFXZFeAkdJ7BNgN7c+
5U1psxtyncbepck2KHOnTK7JKJ0f/8PGIqTXA+48MH32TavkejcRGHP1H3VcLCu0Q5qtRLqWEU5R
99htiZP7P5eu35bv8UHhAqK7RG8O39TvPQOH9Q/dDptl1yYCeVGCwFpSnM/qHPpC7MJz8xpzRXuY
1B80Dt7pm6Cw3OQRsE6Fob8m0Q6wguSU4qJtHGRiftW15+ypWAEBJX6eh66IlqKsg0ErUmziXbfD
ZFpFFJc/0r+/6X7R/BIQhXkLmLU269dvHUM0bQUYEMhKk98lQVcj7bIVX0s+edUHLdk3LSkuhRNK
5yqoy7Er/X6pcpJKDDbfHb784ijLMt7Zpr7s/vxS316FZgRdGdTrOKxpT/5+lcVIU2vcshelrncH
kVXZHR5x54Oux9vHBj4YfTyGKAutzWuZy2BMs5esfR22LdM5WtPikFqwE3RFYf7PN/S2wUKTnr6x
BcyJjPrXyQH4d/FqmlxK61J93E2tpe2HzHN2FWGtob+O7F2JRCo+UKm/uezWYUFCzaeB4JCT1Kvn
WMA2jOXWRtOd5GyFKRhqSZmfG25F6XUd/N3odu4Hba03XyQXRVLN97BpkXzrVRcPTVnaGqwPlME5
441QcfZTLp0DJJVnGcMYgAMDBaRwyw8e8tsPcrsy/3UwZNByfi1S0LV4qzrivjeVmIwgKZERUzVt
7XOj1c0LbRZU0Jwcg3zbjefIuaFzydVro1VDjv3nN/7LdPJbX5EfQhIFyF4+FA+u7u/P3u4rejod
j0F3i/au6ElYFoqSGzlGL6Oa1EWlwcDr4RcHqzaok7K68uhbPbJMJJBIUjcUp+b+xKHXni9+i2HE
ge3EnqB2/u05FBUAggNk8IRbYNv4/admstP6WsAD7F1MeYutmedzGdcXypiWi34QOpDPcQic4aPe
6zvfORdGfOCCYcXe8eoZGeWkA2kYm9AV83xfcqsRxvTi+OdX8d5V0DAiQfDwInGTv98eQKK+ddqq
CQEieJd14z7ipP/3HJzoKTykd8SpcRdIt4T7ah1SI8IDfSw5WJmFdZyQDN8okv0+GuLvzFlcBuo0
Xg0f/PSrexnNuVNVHde8qtG6MidFHVg4/oXzK0gAXBuG+jI9OIQn3I66yMO1HwtJISIXUQq57FjZ
BI16/aw9NLbyvv35SRvvPWqkx5vB1LR08TqGT6g5E4RwN+AX7Z96lsinsZV3gAebc9NnV1j2SwPM
BUQfEmt3vISDXqMMHqcrh+DcoLFmqrkQ6r/8+Xe9mZJ4OaQ6bm40TLZvDIadPy4WLYAGBo9R7ZMm
o9gGkC7yK6c4A0jykpSg0cEh//jzdd95W5hQt9mIRXDTpfw+8jgYeUTAMigKh22wIv3tWsaUgie9
+mgxe+Xg+TUAudYm/rQBZ9HS+/1aFJ2VtsqMxi/24Z1qQUdWJRzWqqStPSyFThZj5l81fe1e2T6q
59JftQ8mEvHO+9+MjKTPISZk/nu14JQwQ0c2yhC3LBGH6DDFrkTmEBCO2nHaXvKTscz+GaWm+Vsh
V/MRYGICsilNrroN5ieFll4XXl/vgE/GN1VX0gMTlXQ+pQu1taSFsxgteiyrEDrIl5lQyL3RxV0T
OlL/SJf6zqixkcHiNPf0zfr96u1VyEAmgGc1by+Zn/CeeXcw16qdPdj1HS4R7QuU3uJS8+kq/3nc
bO/qt7XDozdhsF6zhjF0Xu8sU0sfAL9UdVgZ1vg8ebF+0NHD3rHl1O8ksfMffB/vvDYHHQpbINyM
rJ6vZpWafrAguKEi6EoSRBU74/VSWx/FxrzzNWA7x2eGomjLrH0127PMZLmBjxaymwREWYNXs6ie
X3tFa3ygoftlZ331BFlUTF4e8in01a8G4jzgv7DHrgK0hxnHMIHd+Ritzg0F2BviLM3ESTfoNuh8
MJloD91UfTay+II9EjkzkAD//EbfPmHXYN5hW/JLnma9Wh7aUibFCFQ2tDQjP1g9R5IWBcoH39/b
ccP+EgUvo4e54I31k9SSpTT5jsKknLMvdcfZUnX+dKxR7wJDpaLz57t6+0a5HmkczDYmevTXGcSW
VuicTLieJeps31s0SGgRxPu06fUP9lPvXoo4SxY94TJUtwf8F1drRq22lHNbhu44did720uvuIBO
duZ9FPDwzrvajlOo7DddGAe73y/lA3PU3ZIRgyuo2duVY0Eghqz152f37rsi4Y5hyoGAnuzvV8Ej
phfzxA3FdD55TXZ3XlOcCgdYYEHsFOqDXdC7D/Av19v+/C8P0J2lnmHY4666EYqR46kAkXkOBLz6
SLf43qVMFjxWW9MGoPFqOsE+CVCK9LyQ+doDjOeCtRzK7hx+lfXBIfy9S7HaQcjnqEjVeHvKf7mr
REztbCg6bXk7WCdFMkBgEh141ejDRxmar/gB2wqLNJ7zDDFs1Lis12iJyq5paQ+IHWosys/Swceu
rNy7aTHU5vum6YBmV9b4UAjMmAUxz/vtsHHjpDIOoc7KCg9v7EUDunOaNgNUNEwWHxEp3g7e7Ucy
qAy0dcBjXk00+sDmEUhnhciiaKPZiOHcUvv+YKJ5+9jxCWOEAH3Bzppo998fO90E1KqK6AaBQOSQ
Yj08SemsEZEL8oNLvTnDephgBJte1uFN3PtqMAHAckpcCSWN47UuMHTG7ufZoy+6GANmOb3cPFTK
20g8/7Lr3PxjqfjNlPLOg7RoHrIuwmagOvDquhnMQ85wNl0EGIObQTiBWO4aw5HY23MefHPHy+/P
GOrrlVCWOl8Ktzm0ThxHlNR16mRN3fwoU5/y3Z9/2tuHj+rTcfh1qLcpe7/6ZTh251bHoh12whs/
aXrSXI46rZs00T7SBr/dAvmcyhhLCJ55+K+DImd43/QTioJKWqdQD5rVXg79LQtudyVE4QVEDplz
BMDxo6/t7ePHj43I2iYphVjH10yQvKV/JFvqao20+gdvMpc7r1thDf35WW4D9fd9Ajs702AKISIG
msGrgdzaELa8Ykb4S/H3bJ0rJHYjNVgUcB7+9qGlv6kmbzpp1IwDv6R5/+cf8M59Uhhiv2xRTeMY
vP35Xyawol8NX1T4GthM+zu/GXNIyXPy6c9XeWfIsJV0qVSynSS3b/vzv1yFSbJDLTHkFOFNdTcs
6hY1ePVol6w1f77Se/dD/hfxgBCsGKDb5/yXK4Ev0jLiIhGi6D449bZSz67ut/d/vorx3g35iLbR
LFNkEu4r1TYsOYw65ZiHs9aNuw3p2QTF4AGTXKCyZoWf7ICuL5ElBtpgpKOQqDB9h4frHVq0V3ua
94gac2DaBtr6/8OgYlhtxzDP2k4Pvz8DZDYxu66e1nKW9tfYPin0F/RY1n6m8cdnzYHcieu9m8sl
0qXzwdT15hXwWBg0zMoOUVxv5gcmxy4ebYzH0H2LB7BOxaXbx9UHN/n2rM/Wmv0RpYhNvM6G8/e7
BNsKhM+BDQgcQixUh9L0kE/AnnEPkGJNp644+bmHgsdAO7er0vWbZaTqUCAT3JGUMuw6sqYeUhpC
0a/R8f+m078Zm3fyX8vYG+Lcqe++vZR/NZ3++hf+4To17b87LGU4T3lj1Pq2F/ZP5Jz1d6pWjFTQ
cRQreav/8pxCoxPUzFgI2QsLTCj8Ea3wIf3Pvwn/7xZDgOWZi1D04jz3b3hOjV8Fiv+ZitlS0fiz
GbJbwC0HUefVV2OlVU8TedMOzHOeR6tdro9dXHW33izWx7gZYyjbVA5eWHLaz7XQlnKfTGJyb900
hSNmNmgBdktR4RNZSdrYy1Tri5Dus31lDEAG9MKv7jfpT0uX2F7b3Uws02e96A4uWVV1NCgsqpFt
xXoZKBQOoIMaTTZ7oggkeE93IWV7MJtZv8ApMK1Rgp0gj+Yi04x9hkvgnD4q3DY3F5foJcf6aBNQ
pUVAifI0VDG8aEZ8IwGsmf0Q2NXc1udocUGd0MO0fJBBQyMg5VZW80lglUpOCGjaEsW6P1zSQIub
U0xKs0G42DB2e5OFagmp6YwrqnTDG8KhdsFrAEGHK9oUjjEeTXIoitM85h6aBarwz7MzlhgQ5pqm
p92UBuEgCfFakSId/gzY1ZCd/KWnY5BZeqwHKKP7JoxhSFQ7g80QLqS2VLeyQwsSJnM2HegGNku0
1rE/hvM49hkWFr1Egz3VxqWM+/ozqiK3OrSLv3wF3u1OIUhAIPLZColSeJV9YQ60eva+jsXvMjbH
b2RwDdNRj/MUjCyiW4KOLM+lnZtnPvYxvSbNMO9MOAKTi6HzdqDB+MPX3PUOpgUKRtBh8TFJpMAX
YmbeRcNRhKCwBnhvOM5oNRAnx945bJTaQemawNJv4w0DIekGo9PM6IcGDY3zEWGBqtZITIy7ULgd
92XAUIYZ3XGrJAqMDbRslGsvlHoRpuDIF0jB86T5oVRje1vdTfsK0JxEvdJtloPbDWhoStcrLiu0
SqRP1Ib23R/SviNBadS7ow+PHvLIanuPrbLasylXOYpfwHlmkLt5Xd+MSZtf9Xg6GJljNsQhog2S
evTY0H4ui9VcjMNsLAdLpuhpC6+O24MFRJlIh6yXJBrlREbr+ExqY/heOwQEXLLNn84zDE8JR5S4
W+rHQpcjpBVlyviM9MG1RwpS+/qhpezlHECyjzOZWikOKfTQ5I4QiTafKTLE8rscGceYI8GtNb6c
IV3ORr0u06MQ8FF7SnhWnR8NrUB51dErnvmA6E1wQMr8O8I26+o41WJZsQyuoq0vzAKOyA/C0DOk
A5l9zFDQfbOhFSWRToaCiKh8Q9srcJbcN4yEqzqbsws5kIOEIGnqDsXY+gikTBH6yq8+qDP9vg3Z
5izBuZCjJ35ig4X71ZxVNTSANGUiNfH7fjdPm63YX9aAL9A4//9FbVhOP/7zb79wl//7onb5rcx+
W9Js1sB/UlRZtxy2j55O0ifZs1uD8785CuLv2KIFSxrKxK0qztHmnxwFAUeV/9BCcbBt6b+q1P9c
06AvbNQDyAx07PgLvup/Y03zfuX5/s+aRsOJLTBGfkoh/C8tkVflCc/QIEsX5N70s24fSbAiyK+c
9Wx4NCd+GbZ6rfNwo1SEsIWZPxOyiSBeynPf10b/YENxV3fm3MJkhwLs5ic9iQf1M5Wi6c9dkth2
SHbb8dRzRO5PIh/NmjRLp5xPFiGMKM9XPY33rY0Z57NbaDhUZzTbOGTxs5BFPsPYecQo1tBcjEl0
mz55kgyHH940O8hXzdlNHSQvVdX/gPqYXVdmjxOTeNUp+4Hdi/NEh67BP+WLNVnXaYaSGyIb8sdR
zy33NkvXOWWiIbomwnBsxPe6i0ThMDZMH6ip7ofJ/97406Vy4yoyu+KWbIiLzgSpzqRW0qhFjTB4
h2ocDME+E49Of+k1vvcZWcDX0YcFdJpJfgBw5xRpsOrug5WlXyw5+HR1fLoIrT3js9Ly1asOBCN4
S7i2pjJ2NYgLknFo6X22mj7G8mlqs7Uv23ZIzidwUWcuyY79Zwsp80o3DZEklis1fSa8ZaVjwR10
9amYG/O6QV55MXqu2++hL80nUokS7G1GW5164aBzIzbHuN8wR3OIcg75rTdy+jitjeaztErLuDNZ
8X3Y2igzCe5o0vkZLnU27xv4M/phXiwzuVk1jm5oBPz+WfRGfGXii3Bvu2lNkwqETFlColvEk5Dj
8q3ove52Qj4U4HK4nGIbrWABv4HgDunc+Zp6WDExnpbMMF/Yw6frIU9XzitBOztpusdHb1rfLZx/
Cf4weD0H21pQK7b5nFeBNvjqMaNWhpycFLFDkZZd+TUnpXY5xNKIhwiIPHk/yzDJ+C6tcu96Hig0
mpGhksJ9IY+uNF6gbDnzp2IZ5HRaut7vrsq50rHx0LgyEbLpZDlB3TFX15Rm0PQGAi/qD4grcVkI
8v5OLUpz8d1xYxcjGhpeLI4ImKr0SzvYq/vk6oue0UBiFX/JNC2HLQ8TsVuhzqumVofe8+MG6eEg
PauJRGkmlyw4lDn2KNG1bke2KbbAokF89+zH05icbDVL91OLsCd7MJO+14lYzLMS1Zy3Nv2EIZrS
yE2Porm8GrwSX1aU6nppHAlI8owdRzWb2JMMCpYyQhOtrKchOjErV5ycZmrOi9zxDiC7EbwQWHsF
cgv9e29eprbCclSMOWyhNXG/IltLzuPcEPsEtd3Xonb6EIhI8VxNLPiZZMEMBtRtobFiJuSXsfwV
aX3UiqI65H5cI6PFrI+FriD/L6QVLsIYVQJdD4+9oYtC/J5aP/6PnFQSgA/j+Hmh6H7OHJcfwaM7
iKsa1NP+RBqBlVzNbXyPYs27a4qVtK7S5bk3CcSzApz7L38T0jjHd66rdjbvvVK4FVEOnXXQmQnP
SNIsYF6hgd0voOD2iTE7D7rdrbc0bPqzkl3xRUd+A/ZNXH6J72mHoTTTOeRYqvD0WK3aKWluUZc+
k+l+Wjv9IMUE67+Hn6B7Iw4cJZf6kBeeOq7t0jwJiP6hEpm1g4na7t3UsxSxeUILWpMKrTEsU0gH
rsLs0GvY+zPtclT9jTHgX8nHXt8nNcF58K/wt5JjAeCuI4GE4s5879rtSLr7MJ7P3UYGmwrY/0al
h45aLrf8kmdbadPRtmV3N/RzdiR9CS2pZei43sW8FxaeK40u0TkVqOFsSaf0MaG0GGrN5Eax7nR7
l2yZE56IT+hY473joCCZPHzqqz13iF7G/Cqr7AZSWEfAsdZmJyQ4yxPaUpKVHGwH9zJtn+mcdfsM
JP1jQkbWLaJx4G8JoluDSAWeyHQQhZWeExkqdl4FTw9Tujo5efktWRXZTgb/8DbkjctkrfhHPLEG
ttNn0QwgY0/WzRIC5ix2GmW+Yyqc6TRivrnEmWs9ChLGzi1PtSfVZXhP4vJcia6PVmcYtiXL3pHe
UB+t3u8jaavpciSw52xWdnxJ/HJ8MDVbHOe26b4tsep2Rm/Kk8OmP+pFNR79dXimTrvs7EyIOzmp
fVWV6QXaSeKtnMU8t9bYeyIFGn+WDtRubxWY8ENyp/BeAUS+aesyv58QdD0RDDiXOAvhgrH3rE+N
O5g3sLcaZFSxp+OuMEcjWJKp/myV9m2jQR/tNF3ccWDBAtanZI/pUAg1UZW3ytU/0eZxj6TcOV87
pGkhQlNzn+mcUuF/e2eTVZtfCHawgciREpLY83cNQS7zjNkJ/v+GOI9Dx9cgzJaLpcI2zs1PeuHo
nKMQufNXfbwb+HLJ0Ou6gKnLCzv4gaQxJZIB1GqXQ0LYnez0lSjOrhnA3W2rOA2WOg21HM/Pvl5N
95aIQXkhqIv+nNbE7C9GQKqYrRkEZKMZivTKERN7t1+m1kiH8TCRm20S9uh4LDvJI5HBnZHcZN00
qhZCbB87GupRLZckX/s2hqkpp7vWxSWUPXIu3JgzrOnlqUkQCDNgqn9CcSl6fT5NoxNzWiTuZ7zy
HK2vXugsO/E34YxoGgICMDCNwnk7yVXqDN7a38//xd6ZLMetZNn2X94caegdmCICiD7IYC9NYCQl
oe/d0X19rchblZWVZu89y3kNr64kiowIx/F99l4bRgUkA/mzJFy1oScy3+PyzR6JcqcbBKsSEz9N
NDt8s5YeIQy7BVE0qvnqesqxIhNNfJKUCW3rIjYuue+iVPVO6wZtNS+RI4d1X6yqJCZ/D5yKdsEy
XFAZNQ7UCVIE3x8MWjsOmrZk5zV1qrdazdjiaVRvvmmOZLByaKTczFnTbGNuxBEUhNcaKwK5Gcoj
rAz5uad76qKJJP9kb2S9whmiolZKR0U99u1jOa30rREi9/jo+8v7MPjNvmqKKpon8ho598CNa2ba
LlnFJyYGprhEGDcgcP7Rq1z5JFTDscFfyNsmV0Kh1NFFAUFB1IxnhHuHwn1uB2QDsNmQOJ1F877N
ORvQxCfx2jnVRxwv8pm2LT8huJiL22BSg9bdDy2d2nGIB1QRRqWcHHmiVrn3t3PSm89kptk35gQW
cxoMa+sCGSb9Oc/+s1Gl7NKYfiM3VX5gLGn+SLHyhL1/HCghr0AX4kTGgL0lSlz9nEe7ulBvYu7X
xmkv1pIoTMBdtitTASk3HU0zEJQGvlBRNJ8zGLKbVFsRBQzNGQ8e1+Bt5XSYE9f1S/NTh0p2w6SX
zK4/JAjaDSXiPohNClTJqZrNPAV1ZtBBKocMhnhX+tbNXT39Q1ndSBKVFNvICTq673Q8299rpQ+v
PBnpCpbzChByUcU1pSZxG8+Wccjd3HhJub9e7hHwt6qJ86+iX7gOJ6qZX0dTp6J+ru6PcvyUYb0Q
p1yScrik7qxfQBfGqDW4KfATtPp5rVb3hft8R0rOIi7vDwXlbMbKHNM6S/rK5jS52BBU1mi1NPmM
sc/cSacnyl2sM62zzBrx8DNxR2J+BV7+6fdc1d4T/9L3nv4+wJTxVFibvs0M88sjE+Vc4N30ywOx
6Tl578COmg+5MkYPYcEF5xZAjJ7Ui0EvT3shVxRTkEbHwkD/Ku0jnGjcYGyM7k1BE7lfdTzPVT9r
zsXAIzmEVLmzQatKlrtHO5kEWvno39dNplcke88ZyxBHFVqNUdI6PmTxvjeqg2d1PJC5F2zyoXvn
+2rDZBpJmrd8ooiq6XHAvNYeKmvqzto9jD0p5+tukr0sq+Pfhs7OT1VBB3FFgyoOkYnEnnIoZxX2
fE9gMFMYWrJ12vyUggIlfFnShZxm1QECqXtwnIpqmPKm8I9sCTDopLPHHwh54Oz4VKN0lNpOcyZ3
T04g/8MH1HpOOLphzUzmDyB26auB2nL0JyPeZaJzLxymYGI1x1gjzdKzz8HtytMcj9an3tpCXie9
mb8Jgop1b/faknJVmifjMFLINWzpGe7zK1O8+9PBnLIep9GotI2dE2x9MKTKy/cqW+bfiUHqYEMi
1yv3VKSN3eGOU3pOiHub+26cxE9cOhV133bMSseuMqUfdIuqH8qhbOcwtQhSVKU2XGHXymj7UJ8W
FkBlkWs6g53bdHvA95TEe4JtLnevlLewqJjMDipnyjiaszMND4u3dPOnndgxfX9Kxd945sEPz4D2
CLJbPHqQI0XlnVW9iPRTyMrWLnFKTvCmiZEfnZckRB8KZXGcO246H1eIfRppFn1ONySIY7G159bq
AsdSibiVcWzgG5iGNrkZTiniiz0CVcYZGKeIeGs2OaHGN/WboH3dXD2ufu7GKygLihTlwPG+oCne
xjus8WprhNLPKWlFKqzQ2nkOrIRm9yuJBfrs1KL2Wq7enGwojzGG9NBaVByBSdcf6A1Cql5B85px
3n/rq0x/KvqQA7GW7rsm8zVsV6PexRpCHvofD0xhgjHoTOHXUEzn8msZgedQtGyVe1un5o+YvR92
uvtR9s7IO18X1TGlcOOIXD6DsWCJWWiF2OY1fywhIP81mvTdB7Q4W98VWSj2U8A/wmqpoPvCW+z3
mtPLX0u5NkdyK/FXi4LCGei0lr8FCGxHi9GCx0VZ6RYQv4TPQmCzdpjrFq1k+rpELjqIRntTY+xw
sslbFbNGX4xk3AnNNx8XvV7DqVmNSCTyDal0iUTpGqEeF/1pbAY+eWttnr2lMC9JgRAaDG3vfWDH
G8LV1OUXvEB1KvU+jWZTcHSQdv2ltbI/pWg0T1ggDDTpDhhJDOqZcjOeNoFyVMkGMa2JwtsW93c+
8He/Dz+UFYW0M+ObteBKZKMQnyabOCjX6+IggB7IMC5s/yzlQmEcS+TnZkmKVxTU4lAjVtI4z0xz
cOIOpo0yjcOy3CVgCMyndGqmLRisYi/v/X1OIsERjBkKf+l58T6OO2o5M/DbrA/HWvkP+lDW8ig1
jdY2zXSS+ag5Vise2i71nR1FY7bPnbhsfPmXuPm/a7T/Q2D2vgT7f63SsP83Y/PPuuM//tBf2qNp
/A1/P7cX9rsw9HCI/pf2aOr0NGET0jFuYilgP/0P6dFmnSYAjSE+3n0z/7xOoxEKYxE+ZZByGLvv
67l/Q3pkBfev2rRB9sLRHR2RE5WU1dr/3M+WUJEYC4p6A9wyfZwHazlqakgOXU/ULca5um2IJYOn
AWlJq/poDuUbt9dfSVP+HBfraCr5mbNsCZ2l4gxaWsnYPyLGOK5Gx6mwbjOKSKB8grWlOXwm3CYj
GqUJoS/L1puZC7VuekhoWYysOn6bxLilLLnG7suJbVjZHowM4KgO4GhLWEtPjAdTzY/E9LMN65Mp
sDTj4vWZ+dxPR0LLR2gSybHX0tc5k7/NvO3Y1Uzqel8XBFo9xttYDYLz3in4H70K3DT+MrA/pm53
rWfnPIviwxRMFBBITgnw+C2UpQNKXRIyXZxj01Eb5bZPpm5WO0CvaivgJe2ntbyuQ2ceYq2kJrHh
FMpOwtbtS5Y5N6zlz+C1qVRZiIJR29ZEXZE/5Kwnw9FS7PzopibroR1tnvSEoff5SIce5sN65+dV
6BXDTtBgsjG7YSS0TxzcdN8kWJW19ze9NSj2Pkw0PgPobPFYTuYrqvDGt5sn6BJhp1qWInNI1PyQ
zTPcHuvg6cl51HngZuoM+OeeAyZlT0iu4n7j5O1LCdCP8KF4pemAPHZsvS0CNdLQWH3ifdsRZns1
wWk6S6zt5WrWl8W2S45zLdQGVF5oi8R8k+8CikgqVrZ7UmyLOjWBabRgpob1UKfxc9UbQV05a2AX
pJGTtNjSB6ao5evDPM1DUQkAX9ykSq84YA7cm3W376B3ZKUXZeiOteiabWJT3pwUwwni1GlqUUG1
3PIDrecE59X4MIxWEEdDOuBBvOkNNzIHZEYPx70NowJqmAqazoKSkoldnKvv0TbOuQ93xhjIIRSm
2LREv+yOmzHtEzitqdyFLrMntJWTOF8+S3356U/JbvG6IVpAn65l9cZu+bHCKN3Rv14M40tcgY6w
y20xk2gAaxTgSQmH3NixjlzvVbfYpGzvq7tD6L3Cjlw22MicZLXziVoeriPHSeiIhfJpHk0GLPfM
rvngaghI42JoqGm6FbQgBiLeP28xNn59RWP0lPtkeAALiqkhCtrBk+q7fTGTR471OiQZm2wyils3
jvLJrTubNTdBA9jJM00IUdI2IZaZ92nhJl6Y8qvLIEes6bdtam8LzZ5HK7G39Hd+r0J89oM80Zf+
jZ0fuWB2XsxelN/KzZ6dPj7MwjhbznK2qiwoQPiaiRJkvbvt5GTsiY2Hvm53ophvvkYw2Vv8c1PO
r2mX39jVhlljPXdmcqPD9omi1ztuITA7kvq+W7+YuWUEcWFEXrnsXMqMiJX671bTbVVqXe0h/lzv
GdDV6m6912zbWF5k2+7XvOGpn/sbR9P3Rg6cqvadfdw2v4QsD7n3i/QBbT1D8zwZGlY+BAVJMHnb
92qMvJpDolBy40hX7supJ1Vf2d8eTrgDbq4qauc3WjRPMbVRwx0/7/S8p8zafOE/ik2hBJt7tZlW
8wdv0Zh52LxykahC4PVcQjlwOk07Gi71DJZZPsDGqw9u70Ruo14g67+aU/VASAVa+zzsChDCG6nD
L4oN3dlNvkUJSZu+etq0dbOM0If/nqGxe2bDNsUz2N1m++o0FTSov/n1a+q9Vt680rnQREg2SFKT
dWPq4PBfx4sejww55lvR9zvpo6N5y3dzp2zYMBL9pbOjbIAZM8jZDLlVbGSiBc6cXaHTsTqxawU3
kwIRly0VDEe0IQeBGzhGjkuCcMyrI+pH4fBhUyvdxkBgKT+KUeTNwTo4Sv3IhPNkl3QNm9Webd6j
aat35dD2AMun38RJ7wdVz7FW2dd0YXHcruMveLztjvLUe1toflPz+BPR2d1Ng39//bzXHnKL3049
X6kBOeZUn2xn6d/GUNJ0elTRKUosiiOXO9o76egWXgySpl43dNxo/teERhSo2TpOev3IUTAH/Kzf
3YI+kXFO3zC7f3E5IxrffS+2+ZhU5QfH+aGP9UM5MpGVCniLod70Xu1NNONNjG9dNNx9x4wfN11k
rJsWBUAspr3IrcFoWUTw9GU+ul32pbn4Qlx858Eqpm1bystiet9Ua9e0dCo6PnrrrXYrIIxuyTCa
tw/zZPNkggNiJP6fCdtctCCHcsob+BjqLAlz4Y5n2Jk/50n/8PLyuNq0uDSZH/BwA8Lni+91Hk/w
ix4ytH4wGFobteMMU5CTIRBJ/V4bOfJMkj1m1vJW6drv0YBX6k/yYC8GvkI6IntX7GNf3CZRXOxG
PlZl99msPFRXQwSeN4I9uPPcMrVF/j55CIaBV4h9M3F14nE+hNXs76VwuQO2cjNlBmUnlvkLV80j
L+crB1d/Lop2z0Lr7qrxKDdu1ZOAicQLhKVEzzkyFpfNh5p/z4kBHIg8mtTGk/TbK4+OuxIHWwvl
IuzRays5ABwzmyjTlhvF43A+oAVGIMUeaW07Vq13y5rC4a2L1OuPLNpWu8s22ZR8DTP3sNHXHiy7
+B5M75j6d3JYveYXJpqCw8bgNfTF+2TTtQ3KgMrZaQmbtKfGKmuesrb6MCxYjLlf7sexZuL3izbE
5Rp6xnit7mOXVGc6j1/LZviDlL5vuFYGaQ0ErJlD1h2n0UvXQ9VScKwmfWfb4wgkF1a+MpVxydof
sPz4p6eb7E4qK8aDdPRrIf1dynpu60uUGmGsHA9DNFVLVC5CbFJfHpzEKuitX3+y6ftajEpuRKI8
bkz6A/enHfChH03M6+TiXM3cZg5aVFZYGZ+DydbAWuYTXpp0A3TlyTLZ2cm82lmtZ/K+B43X1tYZ
piFF0HChAl+xrJqpIt/VNBwSpHc+LWsF2QFsEl6IHnIBv0N3BpqL2HXZAPOCboWD4VWHhYKlboRI
0fvZpUtmY2NAeduAFdm7Vj1FrGzsbe4UL1qmn00nzik1ylUYj7YX4F/qQuzNGTdkYDAtyeiIy1QZ
eCWLcunY567CD7wMnBq5cVxGegHTOHmf5k5F69JZO8uRGLZMqkIqcI5R6sCec7hkBw25XyQ4Gtxz
SrxRDwCdfv79itzzLIiGRV45506jNZ45yReOxOwivPpTQFjBE2DryLqDRrMA85ak/oe1P4tXiaOm
yNgF5rMTdkP5wDbDDgGkvkpzeXJV9mNal4tZZbTq5J9CCRn0QvKvAUUZmmlXBIjXFqoNRHWcBYwC
cblwPRD5Ha33u7UUgfRVy7Z5sTxMPHGhrFOl3F26Fi/YME4PGkkHmEjWTc4czPBLrhN7I2lbEtFB
ilBp2nM1zbtllidIn8ekWUAkQYprhW2cxDw9r633OtgeTjiP3QKkLHd2nE3ZRhL+aspOBuNf1USE
y/lowaopKx7hFgwHCLPFvBkbUW4HnRZ6f5l+LBJImg3eKPWn83LX9zhM+0C245aVV3ygjo4qZ8TC
TuUDR2b+WczqbBjY7yzDm7arSfAUb88GEolN2cGw0jVW7wvd5vndqRvvPvwLsflLds1rTOc1G9Ft
Xllc2C0gqcv6Ah0Yn23ZvdRD0oYF26XBXD40gXCr3R1q/by8mHF/nnPrpYpdsm7r01CrE+9hUBD6
9EIxG3K44XwNlMFLHexdos1Hi663xZlOdmodEpIAARBWJi4BvjZnoLIb9TjSqUXrs/bbbLpLVTMM
ry3QpjH3H9iJQJApxxPIuGJjrrwhIe5sdbWiIJQOyxEqsh3NfzRb/yCH5E9spWqHfyUsearkmkHj
+NA4NFBN72yT812ZVD+VVoQOXg/Nrr2z7lEAVslCHYvUvdp33CM/PVY5a4Q6c2nhEzN2hVabfjRi
5tTRManoZSX3bBjGyNV0te9a300C6J6H1OG49tEG94uSTOMcqyw+pR6yGZyOVl8fWW2+YpU4LdZg
B13mf44wyMOhlAy4LAlpLTi2SsO9Vg5alIFDZEzRqcjJoGXCM4K4iCVkRlOOPIh2WwTKj6Fk743v
9TG1VaCWAfsAhvONXgzvlqzOZpO9eV19ymLPwgdqibB1i0+r5dNoQ8rcQLCJZlze/KmeMRAGdW/V
fUTHeIvfpAoWwC0kwMFpQ3WE3jl12a1P8y+MLOvJVs6xorFwM3YcibOl7ewm6Xd6ruJN7HIdFYl+
tdLqMU2dT3R6rHsiv0oNNFTXN5EGkaW5f8XJuQnRoeEDE2KKBRXIX2LzttC6UPeaD9OAEBjTxxxU
KWiy3PFrpuflpztaG6rhX/m4fpuewLlzv1/0UAohS/3yWyqCtDV9duvvBW6ma/VVBPcrspmtucF2
a7DMxRRKKjuioliNnylkrI2XtmnoGljB4VXCoyna8ky87tNI4cLFBn+qylwd3SW9+xhSzmgAnmvp
bd2CrLILAnQWyJZGzl7Uzrate1487SNPbxWDIFVRJ+fOAB6y+mWVWF5MvHYu6QwLbqGBY2TIxl9e
E65LvolHRhALfizlcCPyq2wDuNz2Ph2LJ9d68GsQER36TWAKUGnLcGjb5Wg33dHVMehrnhNlLBe2
Q+qefF2DwG32H6jWqCaEIQNbQRZ3NRNm8GrfpP5Bd2J8MFv7vjpFAbcObg0twfZYQWCJxOKzvnXC
ZYpZLjGndzwtpLCtPoqF9WCCrWx8sfPr6gAo7sbK0dmYMrvC0T5lg37BmH0h7wNNu34dmv6lap1n
KnDeDFxcQ5riIzaGvVrtkA7pF2QEO2j94VGwqGEyMZmCzKkMS/NH3EjIvsPac9lVH3l+rYbuta8c
fZtg8dmb7vKrX+0juDw7spnA4ul+jU9pOCNNFui4tzbx6pobB65W2U8ZF+P6CJQXdwOe5OBO6Q1A
vx0lNWZa/G2Z71QchuPa3bKRvcSYlB+nyvUvxHou42gcgTlyuR7jh7SnYszx4mPN1+krqIBo978H
0Z2JQG9cvdoh4zLWOd1ZEGuzBRR1N/tYq89OPTrtp+2LzSyLeiu0MZItM4me6xuMyDxIjRhC1nXo
lQhAeMJkZ81MqV21deb0ebGEdtInJbdsQYuoG0dmfaFfF2G/NAV0rMGsA7jLTAB9TxPw3UyjwtJq
fjmrmQSiXq89YLvVVNOOsq49BMZrO+Djise92w8vWdqwTV8+KfT6BLIqsIv9yXHm5SgJVa0/dK1a
r1iVMJNpvwz+Re+2Dn5V9z5qyjL2Sha/mpjvwhuX8bos7Ops292YbjptRQcATWZYM0pfT3nFY3Tz
otrCUECtyzFMY33cTI3SdgY6nwV2d9M0d8AnBZN/+hSk3SwZdEjHxDvouflldDzt6AwiPwHlN8LZ
QAaYTMp47FhbN4Ny/gok/a+2TEQDp+n/3c16kJ/l8s+y8t9//1+SsuGRqEC1xZsKKegvdfgvO6v7
N1RL4neoirQpCwqM/ltSFn8j50nRORsMkvWk3f+R0CDxgc+EzDT1IfRbkF39dyRlvsQ/ReXE37Mh
aMn3VJPuIFH/S96ngRIJMYjnVZrJ6ZQL/dNlUQkw2rT2q5njFHOM9P8DMDLQvv/ly95ZIlREIWJb
bEXMf+XomHZF87khKaiMcV68tpOX1wciGa3Y+nHuq+04Drl7buKlba85/VjiYZ1inhTM33V3ogjV
6Y+kKbC2WGN/f5gPgtgDa+ZsPdiMi2HLz/aXkdDdwOCLlXLT9KQ2o5wiWv2HVza6tW/9vmuP+pBV
zdaxKCkNBYrAtmCQsk4tBZwIeK3ZvieJWn6RfrOgkA0MGgkpuC4AYDd+jEWejtEEYpCxA1Jt/5gv
evvs5nlBYnRqsdWRmWFwcwa2r4dy9e0PR1NrstM8F8EmJy1+99WzV7DCgS0CAm7OOj7oiG3c84uG
xtLQXwqsNXOxZAv7f84nakBHF/6oFGWPW7/v7ekg42qungY/g8zdJKO/qwylbnlqIMAniYfTFrzT
j6rSH7RuToctXZjThSRIHaW9O4JrtCbxwcjJLOY0g908xpNoqqgsm1l7HiwL6oicLFWe9TXWmSlc
jKM7g6qtH5NRu1A7tDiEtswR5bRV+8Nr4aLotTd9qYHigcBxCg8tP2PFEDbTPfNhCKSML70Zqim0
O4dvGgcgQQqKawwS89SlGHv97kFgCEv9LZNg62Ax0MENr7izkk1sWs849YTDJgKjEkNWIkOiCDJc
1VSyEtYK2hUes2UZx+eBgtz7b6m6HzpOHa5KC0QTa+CWz51RrEfWc821GAbNPnpNlb0IuzGyKE+G
iXF0iPNvHS4jRoisc0Bba6Xp7maLKCmwqdUmfbRUVIns1tEsuZiv3mrFD32ujdMvvEOzYcF77fIa
0ZwtZHtcKFZoImkPPPxUl+UsE/Sm/aHTrETVh2bz2o82GVl4YqXJ42LEzt088KXZOEY9lxY8eMKP
+8diMKzisSM1VOzi5Z4+2pjU7uU7KS3eXwZppeE2w4JiXOTaVpN2mkzTmh7JgtT5awW3uTw7vO15
F7rF/XdDHx9Ajgb/+YveamTjfvax5+J89fmbQY4KQaFbwb0d8zJRI+A3Bobkcd1mfp2wIS1i4f60
6SFetktSuUPU0tmivfcdnsHdmo68m61sbX+MrKWtkIUSsMkFW1lOa9zA/0xaBJq6rSkcwaLZDT8W
Z6buMnbxW/BJacCVe0LOITROv97UeIZ64Im91HdcTIziFRcaHxW9nZkbbdWU+ZugrLN4nFy7rV6g
k7Jg7quMc0MOHm/I3PczLshuzgPe7mia7ZY8B6e4kGD/Ji+Sg4Sckfvuu4v6t6SL9g/eWOpezKZ1
fqQ13RxI/YaMsGQc6R7uIy1ZvTcrtws/mpzBfqGhV1wbZegXnJh77N0B5IZgBsC+wUqeQxFbMHYb
Ygf3+VCayiabjv4X3JXkNXFeLWSevUPtqyNr+o07mGFyVOLRZ7H32Dm6BqXAy/TAxdF+sgojfhsh
HvdhYWqZuLlmTQ9v9afD8QMmNJudnV4C/lLrWPsMT4off2ZRM017K7Yhe3quDU7CMjObXyZL/aCY
dfdWNhUriAyvauK8cyWlJ6FGiFGr8dZ6ze+KF/oiOolD2jb22jwNuwWN4SBq9VXL6gEwqReackq3
eqw9a7lP1GsQy9a/vzLo0QHlGN2xp+yi0+bXKZO7VuppNKRZuvGySVwwjEneDyODGcIJRvcQ0Dv3
BdVcRV1zspKRbu+G1+zq5+mbx5U+s2nxKBNThqLhTl/kWfthJAaU/+KttpcTBeou+5rkqFaPS1Ta
HaXbb3u3sA+L30WYGc+rif3JxmcVWGo9Jc1AQNFYq52NzAJwU54sWXKAqfyJpxfk8YaPa2JXR+p7
HrHzexHHlPO+iuXFKl3ENj3p/ohB7WnSVgH+mnMcjz/blah/XzMO0vsh2da5mHGLycMDjuczUdZO
ZW6w+t4d6bpNTOsXRMIDRikoMCYLpKFafmCqoOSbopCgTicdILVesxXQzmaevFg+LAsHi0jvI9iv
cy+Rp7yqYwuUEQJhn5GqSB8t79bpLHICS3YXO3GPSVH7VxU7N70dp02KCheQCXwfR3HTc6yFTORn
ruL70SMczPbtamYxR/WMyz2x813SLnloFeZywGP3wdE5bXSniMjodfPNGXgoaRRSHrTW/8qhR00B
RPGc3qWRbRCab06cI1mnm+/N5I85Z0JnKm9Gv2r5NpF6F/RykONm9pb6c5Irx5CGl0jbtjPqULY6
cRmg8Xdc8stpNxq1QwrNzV9BTU3oNHMCQ9fg1kPHFPZWEl7IvNk6KAxoKiMRY6ri2MdzS++KMD79
rkp++lrbuhtX9D41Ikt75pRYHnrCkKzdCfeh9rGIXov6MwXFb0RVCpdeVXkhw4W6BzX3yRZ/f7FP
3IKe6T632jxU3FpfBpSOPEhzMIus8W0tHCa/CWOeDRcCeRAP6bkhHIdp8secSmPf6ymhAdfswqYh
LVkwKfJIKEZkmHlxH8gjfHK5KkMv0RAsIYiVMGyNpHG/nMKXxtmHY4hGr5IEDiCDAWR6rNu7Fih7
MEnlbpIVaFdnJPMfH5TSlg04+dFm0bJ3x2uJ5uFrcjfoFgUdGobDYruIOzMLCe6443Zw4zSF4l9i
uedl9N517GnXKksmVhcmQcWo1gv9lkDcJsij13zTlMdr2yQftGu1stoHE92LnRrhog9Yhx8qzRh2
MbngL18fi/2qT/rRK3DQ+yKxQlaYcltCfS5RHlnamXPO7Zr6745j1u2YJnxEldYZ6mBRq7WlTbzo
LobpZ5uSkiiEl2LAJNQX3XPXLeve5FfJIhB7P+jZbG5bLlw84ZNk/IbUtuwsVsAfXWtYJadfed9x
2XPaIVSpdE8NACBn5Y5hQcSJPMeo+fCCu0x/E5O/63yHMGvVyX1s99VBr/QZQVHjeCGy5GwQmu0L
+xhxTMyqefZm8Z6Vvb4dQNuVgT4Oe6KP9TWDi0gy2EX4Hoydk8Bk2/Y4K15o9DRDHqdQVmO6dNZu
nnaA5q1bRqHp3uas3MvOzA+Z1cBLuEtsas2coOXRdxKd1u+gP9NMYJXIe9j1Aysr3NvIXH1TvcIs
Sw7tJB3nz8xV/wBDhfO280ZCtaWiTCmvREOxe5PgsGazfXSp5r6mZlZWWw0vsh4mcVV9d94wsDAd
xvrg0RZyXWc/Uk0fs0buSVKlqxr4aFuyEDi2e6apxM3jnaEB4PGaXPtayiH90Puh53ICx+UAdM2P
92Kk3RWWlBf4GpintXeb04AhcTNTSvabx+dgBJ6UE7nwuUeJ5AJBltDfWNNkB2CppxtHD81fPG+c
XYrBnxk3Zc23Uoe1g8KnPOBeWU9YHJ9age32GNOHEuVwgV6lZWkjcVUNH8ig5ydQZDKqzMn64XOp
aX7bDS3oKECuj0jsrvKhGPzprcVwZEdt5bp9ULI0GYOFHqdnD/3wYvWYR2xVjk/cHlEDVk1MOza6
XMi8mY3mUCqO6cVeWc2W+jC/TLrBJtxTXvrHrXTe0nm1mD/xhzsbIjZJwQ7Sp63D7tspQkqlkG2c
dH/X1vfsgDvjCafEpKCeZVy+2sls88gvUrLMvWvOD+6kedaxoKOtJyvkwMaeiUOLE4nmW4kx8A5r
9xsaXMdeHFPAbC8EO2kbptLoqAprPtYACwOSC3lIkv677aTRbVdpjGen8TUNf2fa3UD6T8ccHlPA
GpTutUyyFNELttJlMhnRiiGg2FgjhzoBfpZhZoZsvgGym9jhyGSTPKS8/EkwtcR2lpwreeCYaUHJ
TldlO1MJcxvzztxbwvkc6CV6ylxZFtE0kSPYMnah/cu2JFlXawfJSX1WKdZ/ULdvMYWDJ0514+RV
q3MdMxwwPafmzvc6+qwVERabU/zBmWoRml6m8cxPslcCzfVG4IQPmwUA98h1mmpdUngeNYLvsBKG
89wTvNdivdjVoNtzq+wO+mIVZ0zH9Ws/40xZ2zkL2UMNOzR6eppMk0wDZ1CLM0exNqyIvATs4KZL
gUq3SRdfb8ImyxjqV97Nimh+bXfz0zpSN+3UOiNG1nRpv8UOPKiTw+UxpFKNBSONziDVedjvZrMb
D3rNOuRM0lSL7srG0atdSczRdbU9K4QmQsFne44pjqbLJWMYbOkTp1xaNc6bO3j2Jq65Y+cJn1rF
Ro2H+Drcb5AGILSSb7iQhEni2XWjCnbFpexq8ZbEy/onJ/XPukfX14dK7x+4LKK/dfxrQ78cbeRF
+phpoNIodZLkaUnNMRZqrmx0Fs+sW/Xcs3m1qH/rs359kv1/UHZmy5ErWXb9FZmeGzLMQ5ukh5gn
zmRyeIGRTCZmwDE53PH1WshsddfNKmWpzMqu1c2bjGAgAPfj5+y9du5t8JD70b6cjOLWR++G0Mhl
pIH5VLCAJV6EQCtwrPQ0llOj1l2giG9scybVcZl9b5tZb6sRT5lOM7djpmqkw46oNUcSA2MvNyRH
yvMUTLQxBcfIiwG04YiPMl5h28XS0/DIg+NwP3xN002jywGaCux/ZY59jHRgdPXW1DnehoTDRLZK
O7JntnljFhtsm8mzkxTtq1cmwwqHnXNvOWNLSzChQR0G2amGg8wN2ZfV4zj12Af8WrmYYosm+uGx
FD3iDPyqEsWuKxPq3dTuGRXwzUdL5z22n3WCIG9l58L57GCNbZyBDY4yYBmdqhSOEgg2cU5nuzii
E5M7eNdwz4oyTLZtS+KdgWUSXH4/kAas3HRdZFa1oQtJc7MbsTh5Y//M5oZ3duqc63FWw4FhRgOU
m3vGXgOKKB+iPCmuSsgPj5WvCxJAUSFKesRc/fAc8LWcEFLT0GUKbW0h6aFw9Fnj2SjMIv9ekj2x
k+WYOZ8aqfh7WRkVX6wOPrIB7YXwxE+ZdXM0GSl724CpoYUbpqAhmlXJdDd0Mf5FPCYViYLS8h7Q
Z9jyIOyhfh4kXzpdYvIbp8I0iB4d64wDH8XUGUWUWe7mciBoYyyyYm+35Oet9VBkd7nN8QdFse2/
lRYOvjX9mSrd2LMglHSl86E8BDaDFuw0ffAxiRD/QuFNM7EqelbOMe3T+r2sdftuGtX8pJj0EcOB
wbjjMaIu5ephf7jCX6aZOeEDdc9Foacd5tz0maHr4qsZ0HEfOirOHxRnPTdqkBJTYmRGdoURKxk3
jscjppzKeqUTZWJM8abkHODVfm6r4JH9G8eGOfXN92kMzHQt6gg3xlzo/h2ltH2a0pqjd/yzl+WV
kv9fmaL+ZF+Q6XEyjOAO0IwUZED43VOG3ZVuFUOrdN3SXjmQxsnoYsiEPBnh3G5Ti9lpNjAgxuuI
UMxEavE8CgaHeWlVyAFiL3kH9UETwYPFwBkplgZ9BYiLTnkcnbB+lj7Dl106W3TSjCGgC1BoyFvg
iHvmw9HglOlGZaRIbloWdVoSKRDH9UAg0ZtySzaYbmyWmFOILOz/VWqjIu88S5yAtAzEb0xp97lk
UN4gwqfUsIpSvA6pEZ/rXmAoXhl5IXAqkAhLBx8qM5qspDUlqqDApbJnYrt10Ug8hVY/r9mZ+Gs8
k8jUZSRnniFshNWyY/Hn2KmWD7r0SeyMARTJfackITZwFeGPKo9Z7JlLOMTUsVsveSyjKdYwva35
UPY2BJs1bUDR3FRJzsUAwDwzPE1nf67OZYQBxF4JPdFicgJhzDtCAJfkOUWALrmfEa0YHSnxWrse
1wpHAC8BspZ/WnllV4zQ2GeeHLtGIcNx1ymfOpDAHScyEQ64Z0Z2ISMv8RogKW2d4qqHl9Z+VHVA
u6WKF5bYr7YNvSouEn5F2j5j1WXlJc2NDJteG8QNIAQHCYo5GaZC7TXm6g70vXhFK88LwL/mMv3q
4ziCevlsGKmH5qU3+Q58kfDhfEfxd6JmyX3svcTy99qbW9pbE3FF84FYRj4S+glef+B7ossqRN3c
EMvI909TzarObddW/SuUQP4kIVyweTJteDt3LJdM0bGGu+CC3Y7vChsUn7TSys29tcaMVlxbLD3V
RY7F+Ezh3w/Iu1TcPVnYCcRuaoJm2dDAP+xH0jAQuoaCV6vgx4HWnxqvvAZKyG9FQMToH2n5GS3h
KBCC2NKxk+ddz4oi+R0QXam0iehhObToQt+JGRUZsGwIqWj4iKoEoY4BZJyQQoku2Wejh4G7d6uL
4WskJZ1yv2UqxC09hvmh8qwdWVxz9ejGcvJX/2baaU1rzfVWzRBjnqpNHc9sdnkvbgixw6oZNr33
+jdDlH+Aa1xAGv8F2oA8GxLiEJJxw5De5zlcmGif7whFkx7AyL8xU7MjE1HaKrWd9qZWDvPPoZL+
YkQLumznWCMapj+/p/13b8rPLihGjyh4JjC/4+sppiFlUTytfEJmX+nUSVR+3A1fHce7jY3c4uTq
vm1XoTTw7ZQjYZWI8nLWzqlo78qpIpgwkvidc7tGCajMaqed1ntrSdojQBTvNyabWbDZ68Gpaw4u
A0HNhHg9BK2V7iKrtU5DQ5gZKs+8+2dZH3+FP3JNeTJDkhzQsJg2gr/fruls2MJi+wDtRheTe7vp
jki4oZY6nrrtJne6cgIyOnK8/o9/vrJ/f2EtPBIO1gkXnTOxPX/9NlseNZkRjI2axaawLEr/SIc4
/Uo9wQEiYtr0z5i/vwGjlw9L0RpGQBgpUS1oLX99y67O+lFWtJG6qoyvZ1eCVEIig+dg9rAwx1F4
IaYuuME7Kk51iCKVXj2SY3NEqLUzBvSLBGM5hPL8+VL87uLgK8BCwu/H8I/hWvDbpahbgsxaNvRV
Sez7bVhV6jZPO8rFzsypDf78Zss3+peniDdzTdIqHPA3PE2/fePEpvoNrA0iZyNCBkiDQhJGitq/
SO1lUgmwEWijRT/URAKyOHH+9mnVcs5znqmGh7Ons078a0a0I5bdcU0rg73hzx/r9xuZt7O5j6CW
hMxVnWgZMf7N4lBrK6tZj5qV+LnxAIhizqA1TaB9GBcs+sQSLE0oNgaayDM11ubPvwAhGr9dWYt7
igGu7XqMT/1f//1vfoVssjNVMANaUd+343Pal7OxzV138Jk2GskNNYcr8VYkgskAgoxXeNewxTwY
czT0Agz7iwiQjsnAAPG6T9IGNUod4HAlCREZFeb5DOHL4LjEXGAQpck2sH6s22TKOGPM9nxQTj4R
n24s+IKYJZpwZ3R05gH7JllZ3jiw9v8awXhyYKNlZrDUoK7DOMkeqrqj++8SUlwZqn8LCZTNzsRB
ZfY1Q4dF9ESCribiCZH6bTkpvsSoV1bzxNmCDZUpDZPAFuEigypp8sIh8Zvpqh9jkhfggCxb7xTz
z0ZijgW8EnvnlrSXuyTS/GlLGNEieHKCceWy4ln7yfSWnThPqQZsWfHLN92Q7QcHDiVTUid5TwT+
a0yWVniqcD8i3BqC8UJYUvSDuFm2Sq5xRg0QM1E4jQPk3uc6AoGw6tI0/TZ3w3wXGHpgM7XBCq28
MmYCZdN5Ly9ZJxZZXCApQobQUPMBP7AevwCqUkU3UToaD0j+4uGoG8l2j4AiojkhnNzaYCnNql3j
hLyOk9FJ2tpzW+uVG1FSgZBLqaIKYDH9jj5NtjeA7lA3M7iZCW1NjOE4VIoNutLg9Pe/6hEP+X92
Uo1rqF3mLPSSvlbKxGE4mdVZBVMF6CZraV+PkRbtVv58hTFzeZORWUy+ARPTklGXZFl0YI738yIE
fOiAkTeOLoPUustMjZ8v8YVpfzuoSLwSXjMwpxEqptMMZiYDTP1sOx13TW4y19DG1F7Hw1BX21hA
5haxEb4vbuue0ES2lTrX15bvcoAs+1wbp19VmgJ5h2A7ly7+MVltsE0FP6ymsO+wWKJvglfiehti
RmdUgq2o/9m295vgAEI/SwUlVMSy6/kI1v66WkQ+6nLHAkWUkWyo1gnzwzs+I+tUiBjGXFttek1e
Il/BnxeJ3xdfC6Up22zA+9uUE79XE/bE+TAO0WoSccv6nhi0ljcNp9vbP7/Psrj+7SKPioCGlgVs
k7waE3XFXz8ffVUXNWnTrVzHCL6lkVV9YdPFM5TmkbckigYcXMsZIdI5nq3mhay7+Meff4W/u8QL
hBT0ve8ujGc8kn/9FeZI20ZdEZhtEgl+22jKeFpNwZ1lWwgg8BB9rxLNNfjzu/5eVfzEi1IokgnB
tQ5//+DM3FKCe+gA1W6Ynx2L8w2r1jLaLuvulXQU+R8g2k/178lX8w+q0t83b4vPiVYCgOqSiQMU
+a+fc+LZhfzByHdOs+hG6XgSm0Q5X5HuWEr+/Ol+v32QqrLHWD9JvAQ0/l4zYfoSgMHzFh8HRxH0
gsSD3zWDmOuPP7/RP/ryPECtS1aIS8rLb19eOia127nBjAe0KT48L87alZuW/EEkGzzgXai+/xJv
/Pl9efJ/u3PxXQJbDACyO9SmrvP7nZs2sK5iUotpPZU3ptn3J+2aHRZ1ckXFFiGb/z3DYPbDyxrr
u0eqFoD6POzf+9TJhq0BYOC73eSdvUWX4p0LJogar1hU3gWVdJ4WTuklUnQ3AbHI/FvE3Pm9ynCX
b5o4DDlm091jq5WaRmaWCWzciZTQC8NFngO97+Rx8wETmyL97ngSEwH4uDa/sDozYmr95mMiwaXd
z5atjugw6vBWWcBrmSV2SfYC2K4agJTgRIyclW8ElbMPfp6vRwoDYy0YpIGkkljLjwjS2W4iGzDe
qo/DGVBoM7sB47RaGgfENazaqQuGatWNoBmYSi99gqgT/Hn9s7lkOJwrriCPz+GtKzWvkJQiq69N
hPj3RLFbDHDnaTCrEwSePNz2IeJK+BJVxZnX7ites04bm40zmm8TAk2QkIQuwpRZ8E4l88WrVpJK
uMtml4UMtI5x0yMFeMBvv/xyCSw23A7z93yolw5bBguh96qBD4Ikh56zpkiAH632XlGSou3UaHis
Wv4oS8erUaDIhI1fhyYhagEKuEuP0BK0TuEOGwK0R/fQiFrT4SR69zlLF86OrsbooAAavfQim755
+HipQwzfEyejcbxz3WH+W8OdCbNtHYX9Hn8QK9OA8u7AoDr015AS2QJ17g7uOlST7M49JLsNxiTv
/GtP8OgOdqxrsVFcfjWFcjer+1eRTstXFYXUBCLJqMd+/X0mQWFyNjMvCC8EJ4fuBcJq8aK8xtkE
oa/gi+g5wmKKsv0V763/6CKpoXsEn3d+QwJTnGvLaCo6oEZL15wyd+/pyNtNxAQNOzLV4mptzvA0
rvKaBvSuw/DUbhF8VNBzpl4TPKh819p4iHmAgzgeN/MvqcvcaX7luh4SsferkI41eVIA3QJk/eaq
4xmBLfHzy827bAm08bsmOjdaqf3PJ/9fEos+NhX/+5/Lz3w2gtomSYef/vj/+rer7BMvdfNj+P1v
/eWH+v/98z+zgC/47L/8yxaC7KDvxq9O33/1ZPX+XwP+8jf/f//jf/v6+SqPWnz9r//+2Yz1sLxa
kjX136o+bZ9l8/+tEn17rz6y97/7gV8yUcf5H4EZwvIn5x22KMea/yQP2AvZ1GGPY3kMWKDZAv8D
emqEkAfcCGD+8he8ZRX9T52ogfDUDHxSLqBqkfCK8vRfEYpaLGt/Wak9P1yUqJ6zHHgsJgrBb1zc
QRAXbbg4IGcK32iRTMr0FNkLY8RGwV+urDT0EFEEOEG+25aQzUul4Lpc4/dLJmODhmf6zoFFD/sc
H24LIsg0MXfRYA+/vHp0kbh0VVKl10Plly45w0UcPmVRHOJzKZJIHTlh+tabHcHcua3YCrodxgKq
tzDT5t1MiG5yjIy6kKuYUPv6KskMp9u4LWAv5jfTiyvqWu9mY9ThjkId6SuqvQK9QGfnVoePeFAO
NEIRmd3ZLhnwMfifelWtKFyM9g6zfY0ZODMMo9qarZ+E27EhYfwQpEFd7H0Ydyucf8lbM9uM85k4
XWWDTB9nw5Kghcz+QXUAvV2RqReMXqgAozrkF+vHh66nHZjFzSv6tAG0TP0d1GSxsbU1nScu7orY
euZoRtC+B+ZyiTk4HOOoKg9oarq9p1B7m+Z4Y2Qu82B71KugqpBYRmm/JE+4hxp/6bknv3mTmQ4W
q0yuY0ExiN4zuLUrM+bcan7UPi2uGGngoVaLLSl1nqNglmeaOfKUumb9I1XecKIF6+yLjsaYiCZn
0/bQtwE/ISJug+HFq1BaiUED6kZu1rakPg/CkStvatzhZij9wqa/RFIOVaERYt18Ur6AEVkELLts
bcJsujujn+fodUoBKZyjoudHWLNyQClsfUGkiHmAZuAGzNQdYurXTpfIm5x0TRrwyZnyzZ4OXVG1
5bWnm9u6NeNkG/oj5IDaL7q1ZJrDdDjyChvPtgvLAEiB7T/ZSyBnr4ZH8I9wanNTrsywM8ijcDXH
pm5G4QCTNu5athLZDgyBXH7CrV1pbMNOhtF9ltmljxcqGjkQGXKD0Wy6m112KsKcw9Z5AGtPyxxK
jXzFexi6B+xHWXya4eTlV33SNtmJL7wILsR1f6RmarpHw4mRInnCRCczOd0bw67xofFrLyAGCGID
Vq7QFoe4msWhDOs7e+6Yi6Vi+Jq9wTsWnu9+K1x437nQ1m29pEiMuj5Eji9oVdb0uKvQCPFNdUHP
lkH08gYYsN6NiRHwtOM06D9p6SBYdIqUBIxSIceYgnwGZhPM7Woq9ZKLrAo/OoZItm3ikRgDYNWw
5fIczBdXJotl9LpFLrOngvlyegZ/0gwdQsZb59ng5ZqXniFQcxbAaYMNHfjiZGgd1x9JS3NsNZYu
xVmg3dKHuVV77bkMfAIIM+yVahUzuMo/ZVlA0DPH4NpoGgbE3SQ95l3jSEfTrSX+Td9z33Tupdmm
0cFn1thHhCHiwgKFkbkCCDKsUni6YPhQbPbI1kzv2VXVidK4JW8bUcuH1LXjo5ICc2nwXDrqO2uB
CFbdHOB7Ctk5EsyDBFzvkkpl1Soht7baGrMj+xNzcpBBajEipVOddh+ylDFuLqfG3CVlTKBnZMwY
k+mhUnSyY+DH5cAMV6NjZEo9MHJWjnzvMtSWhYkqAP2kq+Yq8INxTwkCXiMp51ftdpq2CbqNdcB4
YGM6yXcQYdF6dMZx3beueUyNsUJYPM3o4cobo+n6VeaIfm9jhoeHUX5BCtNndm1jZxOKfQ7zwTmD
4nVPVJ0GGobMY+EkdnPVQ7Q2j4Qa6nbXWbPr7IK293ZBNH4VSRFtLMasby2T1N6QuLCqQJ/KdiGq
9FFwtmhBAYbncxd4GGvH+z4pppNyYLo2T3W75dZwnyez44SHOu/kZ2mHwEnCKJCNSlAoubK4+MDS
NlCB+0NZm19R1qT3rLfxBdHBz4x65CKJJpG+C+EsBH4F1q1qhtUg/PktHxLcd2YwvxF8k5WbPI7z
S17W5dH1/OIu7Nz6xInvxvLsHwqNDKb5MA5PPvKwC5JwCGyKjHVaW/Y9nr3xhSPBtGelDY8Z5ewJ
WV385Kgy2XosgwjSUsT6FobpG2RRmMLFZGGPqm3vvZBe9Opo4DyRnU23ss3zO+22ezeMq11gtc5B
ldliZG2NiwD8uxIp6l1n8rmIcm32/CaBf1FyOGdZGVwHU/9Yx5XhbRyw2e6W7MQfYaruPWiIx1yY
kko4vqRabtDQcC2ahuLafhfWuLb8/taoRh9wot5VbW0+2F29jev8rlLtOQmdNWRstePIP51tqsRd
LgRRVc5wyLux3XlYeBHDqWFNCbxDJI1bna8NH7a+B+uD96rwN53bjni0g6NrIQzh+rvfEB7zUhNz
VgaTuNmzILlSIFl37PqsFihWTsj7BqSlRvLhYm8g/Xq2qYyxNCHja64swMyYFrx1FUEgKD39mUim
++E0HxnIPnY9IuvaQKgjkoMWzfQ4Zuj12dH9idANkNmxM/6AIHVXCIa1PQ36wXnruw5hYnrqOQcX
6ahWuQo3ak6fk3ain2reIAc6ga9mk/bDHc2/5ApuqoWpM79Pcbxhpzul4YwVtUssRMTNN3vywBc1
aw+zAYDdNj/5QXHO20gfyXdjMIQrQ+/tZn5Cr4xqrdHVzgvMW38K+SxqFzUgVT3ts/N23avvgCDI
lfQ3Hk1CjJraW6Lp04J1yTXv0yKOHjFCMLaXmX4pjTZZPLCZwfi51/POokGOBlzmbo9wNuicHVbR
IT3OmTTQF5WpQyZZ75fvtjPfiNoTWx8+3cbxO8AkEhHegJ2F3Tnv0k97SsiMG6zGHK6swgFKCwUA
n7MD0DGFn7LL0CKyWBcmapK4eg6nEP03hhLceDOu/LkNsJPueYLEjq4+M2890DDMx+qmn0e8yI0r
xpMdNfNrV9smik0dlZsO8RZoh8i4M/ABBqvemmYcnUNe+fvQDNW71DqsDKxvBoXkDGQbc7auQbbO
ReZcJY4tg2eZ+G20tQZJ6zaTfXJrgvq5mXvbPwxJ5tyMnQfYrU2g260mjT1nlQqZH6fI5Y9dckCO
Pc2n2whq/rVIW0VeHIrcWaGahZAOrGPkSycTLILN5xOXHpcuMo4MVGAymFd2ikq3rPJuM7ly/NZQ
Td9NurjrhG3cEDy3MF64d2eq/b20hT570uuutDfeZ4Z6xTjIjUEJvgZwcUMJqMhgbcNyjW7I2ygM
1egPqoekz7mhB0usw7z7Zvqq29DJu9jmnO6R7VTbvnFNzvRBckPVYq6coL5mlg7tiwcaq6F5YBjL
1Y/nr8Q33pmIp6c0QKiUBtlBd8ax9/Pp3QvzduP1RbSdwB7ifyUOK7bZOFcTQp9Hvlb5WqVjfzGS
6FO5c7uTrSgOTI+fBUfha45AzhGEJzIVv36wTG7UQAd4IAtBngrdoIa8ezGgXp5dcnt5atNL6LGf
rCUIz0OppHNLIub8MHlzcXJSBzYCCeEkFnt7z1fJUTrsJR6uoMeKrsWzFYt4P/lAq+BBiI0UGbDh
XHvbSBpsrtGA9AX5bKPES8XQco2k9M0ZcCj5tOHv4tgQhOio5DPKbdhH4Wy+eOmAFKCh9vPb5iWb
Z3ONbCO8n1X9YGZ19TJk43dDgZQBjrxGiqRfzV7ucjllB0z57gdq5ObkGRBQhtHqQD/FyYcYguCD
fsZ4g2TFfYqKrkd+Egdwc5LYe6gnHrHEb4aHEYDU2VAqy4EXR+MPIL/wjeF8QxU0UREOAXsaBPQ9
4vHgTdvZeFO2E2Zfn/AZvCGtARO0fEQmwbkK89eDKadjmY323hSu9VmaIak56ARe3VLVb6QKLfJG
UPhAGPIbKYCKQwupbsoQnx2uXBv1YNkBDEKb4ygLaTEyVTSxe6Q0AdK3RG9zkKbH0SVrSAR2Cbhs
jtdNMKORMwlfnPF47FvJfA+1nM2Aq4y6GFyqJfGHjNVdhNc3hAi8xgxIk8ZvzPm28BGXaXfMTkid
CqZVqVxniQ+grQzuU1HQYjQ9WPkivku16WwaJPUblTeUik437Tul4kMj563MDASZQbHNx1y8ZOC9
UYo1j45ZtWdFuADepmlV+EzzQs6aB2cIi5vGcLwtvSr0R04SvXt9yvMWjq8hEvHbykr8M+RP+wG+
eXpx2TpAijgE3mRJt8Xu+BQ30YlgzOmQN6lzn1Mi7RLDjFa5pcqNX3dipcquThfRYrbRhJc+Spmn
7rYYLbBHnLbdneVy4NNsNN9zUBFQQKzstoHGe88xndNlHET9tV+0n5gP7fWIBwF4W5gm5xZt2aVm
GnLK2h7rRTRWjOWRLU0aZlAp3PkW27c8A7vNLqPV3kvHtNcDlC1sBhhJV0blXRdYk65CmqqrhEMW
+yNJzbELNgqGcXRodc/VmLBBZPbQ7xBLeff1Uv9kEyZ91xafJn1QEoqsJe4P4wLKCwdzvR8cJ6Sj
THOhPDld/y1XQDjJKuIcOkx0smbRHDQSdzaiTIEGU+5Xm9QvOQHYTzMyblJaIUIUBJV/8H15J2P4
eVDOXnoO/S/czke0weCh5zLd5ZXr7w0pQRFGs18dXQEJo6JR0G3yCJozx0HiCMsObcraWQgNXqrK
bRSDlXKLHI+ikwAO9PNLAjl5D0j0Cu3nvY1EZA1rL7se4XY1mdxYZhMdRYTYWzMjB+en11NRcKXq
6C6KPUznowR112bv9Ekqdv1y2KONdM+WTA+499AgtjPhMZAdK3fKVyRV9DfSjL4ZGLfWs5UGN7TQ
yzOAX3Dm1hyWU/mZ2nXCXHMYr8I+8HE62ONbHGCDz0oDmHE17w0dncXYiQeDbK4PpP8xVRBeO0MU
D32iL6UfiAu5VHDm3KB6bIPikcZR/60fo+lmZB/Y6FE63zkfvIeChGqr/oRViUNH9d2l1JBnVwyt
zUOTYKWxzNpbGQZgY8eew1MgxNYAhv8MvCfbo2nw33PL96AxuOYeAPmllCnpZug+QBrOsDbIT+kO
0yCtA4fwN6dB5jC6w4vvqu/cIjGPhdPciN429iqezEtWN5eA5JVtA19s5w2l+8ON3enRp6mDrE6G
6zGSzNN10tHlAjaYZIU6DIbzKUFeoXfGFAwv1kSfZsnqScliYN1Ou1t0UMORI5u/YePFgTTm3UoI
21u7+JZOJV2UrRExo4+8ctj5yKsIWDSNjYfxlX0MT5ZA9/PUSlojDJ7dVVlP850NnvEkCpsTsPkD
1+UiDoJI1Jg8DxuRG/2D0LTaY7sD8RGCd6/N7qo2KvbKEIGuaux62xkeNCgUhvvGbLtNqKU623Nk
7pN2Zk4bXiYdPFMeUZS7VX8tQDkch7JzL2XoNOumxsKzCoY4eKszDsCRSH8ozV5ehgGaIenXlwGr
zTYADnZp+HDrUCBlTr1vZRqDEcW9sRIV8W3RGIFryByiZZhiv2M+VNd925QHr0Er3Fbzy0jyxg6C
cnDJ5rzirW33i0AGcIqV4d6VY6t4epx4YyVDddWkvb9xOP6e6NvaD1ltNruemQ4theVcRxySWo8h
Z8JW4GmBX+9yrmaNDzhnbKHV3LWYQjZNh3wB7nJ1QMzWHtsK5b9FciXCcfsHHaiQI0T+0CPSXZWT
t6CG7Rg8eK3uJGKmTTvEP2yGH2eU8v6hsoPhgMoS5FsHr7GKulvfzgFBaNtcTz6SRjvsq9NE/XQd
hWj1wffkTPx92h3gtgmJculoIrYd2jXPD7YNVY93hl80u7LC5YohKqI9WvabUoVUR/EE0292dID+
T8l14JVPbNCEWBh63tbxEKzcWBAi49fmukuNN3Y8g7H+hEo+SJpjgjsFqbB3o4GUiJTZKV4vATku
xRkYEwLtsD5wth/CfKNR+IE0DbMDaEDmgmZo7Z22xyqPmAyeDyOKyuufmkR90wxckT9nWE/K7qNs
fGAoMTyW2Zu+DUPUL/dWf7TJUtjTBL9RM96mwne/kKgX66FJi+2E+3InjACrZ6nR4vtTe7LjIbvE
js/GWufBbUHy34i4dd8najrOidIo1IFLF276rmQcOyfO7EN8tnWaqJVs+7TZF35VyAsWHPXQprXn
7YqxGOfbGC8l9p8cquYmkDY+gN7Gq3jD6Cu/AMzjyvpkUWnMPW0f0zeLZAr4Be5OEccphsEoz+sX
RbACJ2hTOQorVRW+THPftGv8UeVzaU3iMZPcb6u2FmRJjQQStZsOSCcQWHRYHPAQPivCVZ0ew03M
/IxzZThpiShXsOT1ZskpZdL5gzD7xPoyBtp1d4E/TcYp7xqm7gsmHHMnbz/YdyhxOHDneMLnjRXF
IykKSITtU2u1qNQpaK30LDSy0q1ndUWDo9Sy5pOBplhupgTW4MmdeJYYb/uVulS+OTrYj2L7ZsgD
/UP6PjjZSZptvVH9QPczo7V8S+c/OqAr0Qe/Th6reQRoqn3KtOoqHoOn0ooBjpQ04JKp7O7rBA6V
a33EIEzxEVgD4pWiX5kq+C4Ha/7GjTA90b/N8eQqjFg+Uohnq9eonXNaHZURqV2vZtvd2kWFe60O
xVWE8yqp1w2B4ktZHrYDOgAGvgiGu+HO7sea+6FTwQEVXG6v8VLV9xkNpHybyLqsHupuEmeThtC6
6Glb9l1SPRdknkyrahLjFSyH6zJNrYNtAO3s04IRm43ci62z+aakfMYd/VghWn7vAMHej5nh3aNM
w46f6ouyKRH91q9fBzenthi8B5UIjgUskimLEmTiFlvfbTWk4lj89L+MtMy/AaQPjhD2vF2bZ92L
Paf6hxPX7T6wmXKvHOHXa6+JX8qcZJxkUClz7AQuuQd/i7iB/EfEoFjjw8LfxcwAFeBVqDoBjYFA
ge/K9m2WkFl4+h3TRWUfwMSX9pZSHNSXM7ppsuemj/JvGRYc4p2GRvXHLK0s2FWJaDvnrGwiHrdo
aeOWcG3UpLR7UVRzRPYbmrg12pi4RniYb6OMBYEpteybXdEEoA0b8tbqx8L1OkVPrcjYVfWWpNdR
MavEhTm3hyStarCl6ySYpkvYTu+MgmLULHw3u2GOACDO8QztYX5G/HxLa/qUaETuWAwCCKBNd0AO
MmJJyEPIxaS1pAvPfp60eWJGkblAT7AAu1497f3aByOR0Mb2WO1woxbzekzCK4S8+TXzjtXEceU1
6bqbErDJGmBCtbcnN9kxwvUPJowMHAEjkFqakmuZh1j2WN0x3/kW0QsxSjmSRfvKPteM0t/mKg1e
EhkHl9Zys601O9Nb2obpSdEibWgR0pUF/EKXt5qbXTJG4SFsFS711KnG3SSGTvD9ZGRljDa7vcAi
bACiF/ja8QdV2yA1bebotWmBSCrugzB6m5PYemAwcKks6zjpVIw76ETTjxnl997qKMtN/IxrSvB6
i7gNsm2PZHJNloS9Zv8UNxJrKpjM0ABGRadqh2zZoR/vavirKBaa57mPENUmYIDhPmby1W/7r76h
x1x2g38RDulc3E2EBtbUMLmAaUuGyvAhRXgzTCHSdXJPd1ToJA+aSp2I6hPlKqnsu7Rxrv2oM/bd
oPcgcP8PdWeyHDlyZe1Xaes9ZIC7Y1r0JgKBmBjBMZnM3MBIJhPzPOPp/w+S+rdKSsqyWnbJUiZZ
VTEYGNyv33vOd6512h6aynLPBjFCSJ70pL51cUxdoPln2xFv5bZJXUx6WVgZ2xJuAHPgOd5obNFP
JPtdmXawKXKYvq8hqKC+ENmDVMkFRqs/IPCOGec1uEpzRprFt1or8fbO9quJ9cRTiilThF3pgTAb
60AXILrH1IhXYVBibwHTdUXEL01MxW4WbvpWLckRDuBrUYXrfkGHEnU0hK2JTTq8zyt9eme9zb/i
nQReuNSkf+nzrdJwJYZ25+RbjQ4B7t6ULpLUjfHQV435KC3kYOTD5slRjIY8yAQrNVxo8URX9oPo
4y9gwBh/8d7dmFgSDnYIt3d2FlwwuXu1Aju8Cyvu4SZea4XMBGQ7RLlzrKfV9k58opfVILqCISft
oJPaFZt34+ERRHuo1eMuUqzPvNCO9pg5Zf04wGGLc4rYoFSDDwiaHAsjNTytEssxzPDzGHhMjkVv
fy0SDBj67ACkG8f8kmuCQ2DQ7DOh2rew6Tiz9uHVXi9qYzQ28ZMQMvRczh4hfvsq114adMEHbMeU
b0n5HMHq2aaOAQzPGF/HhOhYR6Ny91bVB4rEljknGbSXsCMzCazBe2HjnqMq1p8Kh71ApsPFMiPO
Wka+HGUY+HxB2tEWSn5aZVfM6vSOCwBx00jyryqw+bFonSDB5Z7RL3nh1WkUPQ1gjdpzOg5Dc51b
yiSUK6RknaHRjcH3phkCc9e4dmCgUqqTDcQ0xb4rW5L6xnBCFCpBl1UcPdyKardWo3XC1iPiLww+
omSbElloHbB4lZ3HiTCq3wJbt85gyfPu6a+LM/6j8uIXtcZt9VE8ds3HR3d5rf4PaDQMgbDiP2s0
Tq/5a/z+i0jj7//GP0Qamm39Db0T7hAXV4GyOGf+r0oD+uff/i6NQMT2d5aXgXzinzINlBimAAKG
7cYms4EsiP+v0jAAfck1vN22TIF2E9HF/+pT/ilFRNryH6WJGCp+1WiYdHp1g4ffVoTaGXTT+ft/
kKSLLu3WCNXEXwy9HjYWEvVXJyYHZTMqVq5NVRasqpixjIeSCWsPLr/A/LukpDRiJJ/hFit9mFaS
ZIs1VtdoJm16mvUX4p7tmw69Yu7lvBnLbpKIGXor0w5MzUAFwO+ZvxSuS78gqOqeAIh2SL/StwwL
Kk184UGUP8wZ/aZtDQqa9k3ogAsczWyiAl84626zYJoLAPE2YOsFsSfRTqEpn3NaLdIrpJI3GCbK
lzqrwFtXAUYghDTBLW1KoDjoPpS516zeTfa12Rp3LQ1aYgplPj1bjpYxoAKNzAAuBb60zXnDNQYt
s01IpOZccYanNO2FsUYn4XyDNJVPXwx28gNEoWyVWxnpkf/LBkzVanzFkivebCRCNJN1O37thdWM
G5jboYHCH+vfruvhULC59/pzYZMOCzJJ0QxcU97e7Lgm12scTbyONkjurY5fE4p6z57s26UVvGmd
C2ggLtGNuWhuxyPCagMWbh9xdwjBTF4qu9VQsEQUCkwG9BYpvkF+G8d1owyJFDS07+6UABsPsAoq
HyY8hF7Z2K+lRjt2k2skFotcRu9BwAO6Ka0quBUj1Ct8ioLpTrS43XfGjpL638LWvqlspZabYUyT
F/BlNHqtwQHKa6QoMKKyM8n/HbT4ewPLgLAOjoRqi3pcfgx1P8VbZNL0+DDPJ35Lct/LIAJs/haS
aKIx0aCtTF4i41WXgixtNIwDkMAjsn+CflD3FgHzOYDraMR+pUYGjJhip2r7h5f9T7W9Jq8PqDX+
mLyquDrc1fHxh9cnKVtL5+fGPuQA5kDcRRgCSvjwQ/7MnPRJTWWavJ+6DbtzpfihXP6kpsKrnIWN
YSd+ZdZ35NyvYfKM6x2zAf4SuWsNHA83Ff/zjqbC+A8G319S3/126f51kR8+mq5vPv6LNb79Lx/5
0SuQrOL/xHLPWvu75b56/UXCB4sQgd5r260J5vJvPA3SRgD+D2Ajf/NvrlyN+miyTUvwN/65wiuT
FZ7iy3YcPG6YrVh3V59g9D//LfS/sWFgUNJBMkkdRudfWeHZX/6o88e5h40NzxgzATYfVH2/PqAE
TTZ5m9TanUYIC5IHtfnD1/83L8C/+fmrlJ4vwIeY+sqd/OUFsC1rIe8wuceHcj/J+Wthtw+//4hP
+vn1K/zxIz7LCM2Js3Fn9ck92r2vfeIe3Xj+trCB/P5jPn8TWJvrrbBwDPEu49H69ZtExVghSFLJ
He204KMgeOH3P//TVmsjk8cEgDLftSgH1u/06wfEDuwnyrLkbkKERc7kUF4o0gExTCT7CD1AczgX
NGWHUt+NyPi3g6XL76JnDtFpYJz1kdilwSy3kCbMe8iLw3HWrY8pNEliKCFo2W5n7wvMJTuD0SYl
LceAFmv7JklraPnAWBzSdQFAVik+Fk5f7ISD0W0GBfLcygOy6YU5Xn//tT/fvX98a2HC7VQS4f56
2f+wQs4O0YYGG/TdmB4z8+CWV1n+yQPyb+4cF3Y1IwiMCLoUv34EoWcNopYwuQuvAbCt4U/W+H/9
8fgbHIXtALuKqeuf7lubJxNkecCQiOs3zpNNmuDvL9GffcCndxQ/M3yd9QMmBNUzUkjv9z+fR+vf
fITgyRb8ZeB+/Oy1xOWd6KFW27d2ijk1KwqSpuw0PnQimQ6MqmkSq5lcrDWuoWMh2RMEb4DGJsuC
xwrHYGGA23ClFw71sKNIoLAY3NhH5f9utoS1JD0tJMoum9MoMZa6nsTbfjIIQMZwpo5NOQQ3ttaQ
TjWO4qrHybRt+1VJC8XCC1vTOaPaW3u4fYvGjpPouCu4KARXqumur3uaVCOaKDRDIaIqdvalqNDJ
rCr0XWMO6rCaBPxm7OE3jTL1Qq35ArZuoK2St8hNSL9GuY8QZDylqNV9NDB4RYao8yyn+lZNhOgN
lSCik3J9O4nJvcZ6lKMibsAiTBZNbtrhhJnj3fgqIygFTPbqPWV1dGnXQgy2S3nrcNB9sFNQBgVn
yO8rdIToYTSiN6Sh1l/w4NeXSOXWybaY3hKBSm4ig3g/Rs7xFrNunBxkzZ41DuneZGLyA4DhuJ1a
Gz43jfgd2bl4Ax0j3ElrDZ52MnnUQjn6DVE9OVlZTHSGb3ZUKk+lfQf/RljbbI7qfROT2yHC6EEX
1QvMGChH7WTRVYF/A0t3Ood4S6ggBvQfQk6DX9ZA99NAVRcMAcWus0jVmpDvkPpTYiPMIyDemVqu
1ByFj/2d5JGc1nzYEPlUh9BTyNnqdnGyToNDqFjlkEY7o5IQh7ASIPQhyRy8hm5fapWiAcpE4blO
5twjI+cDEhqFh6Xono1Oh5gKJcNvJRYjoel4m2qnOxo5gxQj69WN0TCoo+0P7DczlxOoM3dvgjX0
rSGDaDbpjkcgtJb4Wls56iPpzYvb0EcmnBfPoZ6WD4gnFY9Mrz5gLNIkjpym/2iZMRVORqKV04wn
+t/qZglaAHDk+jyU0q3PfV6MP8PeecN42pAZ0Fh+67IOy6iafC60dksy5HKfjmRmO6EVHYwCDKBT
TvIWT4fBPYX9Ptf42hO7lX5UWihubWRGVkgqHTMHMmzy8JmW/+DP1M7bko4tEAM7/4m1FRwHEtZt
DrFpF8FFOk+8bsfFaLJTqkdqG+ZzdSxK+gBjstASxxTit4ka1s5mBgV9yok8Ua28b4YBpmXvLCS/
mTnjiyHYwi6sdhlqYJ9TKpaPlEi9FvkQsULitVFGsStkB/teVXDndUKiDMpyRmYEvORjEX7YA20y
WcIiJp+FE0ba0ziO61f0Wc6uMPX70loKpMNhdwSCUV61ia4np50BZcBsHlKO08d6lPNNsxDlVkPO
OxoMCviHLd0zym7xYPnEG/BIzLHVMmec9lDkUAeNZ7cGBzUbTBSMsNE3JdmdY1lFvqoIAE4suDA2
zb1T3SqGr8F8giNYYPGyvowBv0gXAwoO4vLGmp3wJpUV4CJAWn7IHUTh3W6T4skZTc/NrV04wafp
6zHeDTL90YTBYyetDv2RW6rvIkQvZbfDl9Ei/qQoAuOoIiB6Uesktwt5EAdMtet5em5PZmprO2tM
omMz9POBIOhqn3G2vvQz7MRslKU3Egyq05Eki0sj1QOlV/8+g6HxxqBzEDANynNw5HmVBMgUt5a8
zBgPjxLMFR7PngiXTENila3pVgHRtE5B2k1mmS7ZJjETWQcZV0gcA4uX0Wn6q2aZ7XlxpnZXrfar
JmLMGMrA3ibRzKs5uNGxtOp8l2V55YscSSwKmYJw3rS8M0ZX7PKYJNqCPjmkf3Pxo7r+sSSVi7yR
wDMZ66Rcxe4KKDLNw5CVgmiXpdxacYVMKYs5URF7RruweBeD3gPYV8t2RC+zGsHSt2nO28NU5OW9
UY/Dx6JHaQRKTDGnsfrhCSlGcmYJrI8dELirXRnVbVhS/HIUReZs0MzoV+b3kk3bYNYezdEYDkUY
2n46FOgDRiJ8WpS12x477B7AIDFLRIL5vZyT69Kg4x7J+oXErLnf4rlAiZOExBBhqwaZOIXfjIkY
HKsktC8QfXI3WpqziytmHiuNarOYYX+dR4xTU6UgStUi0kAY49rkYG8/jZUVbrMyaA9QedjyAta2
relwvM20vHsx5tRE8UkOGUs7ewFUkOldEv/mE3zLaAGkzKNbJoRSmdkc+8Qf6Cewjvq1y+5ABxDM
kuOreW9zW39KF9DpTVKrvVXXD7VeMlEXzBGNCJ2pEY0fRUnneQSWe2rWGfvEaeOi+gGkLD194G72
sJrvPyo34XG2GICbUNwOWlQID6IWImNTi+8mW76VcRv+EAOuHtkG7a1DG/aNgEjYlpFF1pAmpupq
Jwib6sLM9jna9+McCWOLmjs5T47OpYPmsyWw/r2fFKTepjWk6a3T8HvCfaEB4y0M9+kwx2LDrl17
etfH+xwRzd1Mp512DwgdH61udy0pC3Z2gU6VaTX9Hbex91mLvgMiwXsYLrjwp1qcEg0deVMaF0IT
3hg1Sg/rjU6oS0L7aJMEDRoIt2jZDQNZPiqMHQw+MvbromKWawZWd1/YzPGajrQtI+6yM4mcEZEs
5uxs2iV3N7rqkevaeUdbN7JDr51s7Q70IxOrQQfDDSNzEzJMurYFe7iDtwVUMsMQKFvtVsqAwU05
xC8jlf4xZwrow6znR5viu46i+qxbJaHu4GZ2OIUMrE8zyUBDNHr1AOkZYP7PRAXNa2QaH+P6Z6Rf
z4PTnaK2Q1zXaI57YYjzmliQPFEHgR9xRHZgpJ99cHpFm9wyJjSk/o6m9bUcpfY64Gn3e+X0sGV1
8TRbAQoZROH9Bv34/JipstkWwTB6GYlXB/rfCd0nBzGRGyF6iNEfxGscbEsU266F3IdSj1DLvh3m
uz7TX8npImsE1+ibIZcPBnHaseoN5JkKGORWD+34PGUFA8Z8aNBQDG8SfP9m0EcWD6hbOfafnu0R
yvrVykKwxeR3ofZc8/S0qnT27mDdMtK+ylwdOl3tGvXchC9O6O5iw0GGyBrJKFtNt9h7LIJmq580
fz4aTetOIam6G8RnQG5FRDICglSfvifCrh635FyOvdemOmw/yyYiyWqGrXI7qHx2ol1gPPLgz3Vx
oAZOLyUrz1XnTdpMM5nsDJjImyv1AK3GbNXfZKHrlFGm0QC2DgEVu0HsUfyHHrIETDiuCI9Sohgy
U/17QS/yMEOW2gKEJscTkfVeq3L3VHeWzi4ZctlQZ8JtxeOWTeayV/ji0AwSUxBn1rvEPYxorYD9
m/TWGYOWuTfMOvqiubRQK7kaYkiAOqaIqiEpRjWUPTTCkWZfGxfQbVks2nOYzWrXE3b8HBsZmLnC
sV0Ci9SIDr1AKd/TXQONNjPprpjkhUyFtnCtnYfZUe1GSG26ZNkUbvGDvRdM525Gsm7Ih1WvlkGp
xRRpVVotFARYqMtD7GSouuyx9JZKVV7XI8hEG2MekF92bzNztOsknBorQzWCmqmMB7wFycYoe6Rl
IjomU3nPE6c8HafubeIM6V3WUrNaU/llihoem7YRG6zMzbFo5FecS0izBZhBPSt+6rPZwQ1NXyKX
9ccBfANKpI16r8zVjHLWSra2gqynV/Gwi8YA1HVJvAJc4Vo8twpvBHM6ji1uzCPcaiVZ4QJHHq9Z
3/op4RUeRqLgzsqG8TKEZnhhnZsPQ01bPTCTxlf1gLGyyUhPq+KexxcpLos+WaiM2/GtMwc9QiFE
wo+UrkD007n1Q9tK8508gmSXVwrwSFH1T/msKzbNetjnduU8lTwqOwe2bbhVJgrQwhHmsWx1tdU4
HZ0AGpr7tuUtZELdnQzd+VGI0NrVJP/ClRPRvq2jyEsGGfpUB+aOKGaN1FCsIYwZXCaR4hAsxG7E
calwvpTVxXBE6uGazrZmzZwVAedbSgNlk+BKg5ocfmAcXC5uy+OO/sM9wuGNrvNE7jNnkhz3HaUi
Zh/NRxSA1iUlHkpULVDXBfHqBuvU8jjFcX0LT92ocUG4qztD6Ye+dsN3CXTSl7B69vBYEU1UAVLx
2RjeSKVdLhaKGaQka34ZwMU7h+iE5wSy+qlehtlT2ipgC+f6ogUap2I8OQhoBvcls+rki4a7M2bV
Y/waIWTcC85W+zSPaey78gHjdRkiBIdtbom0eZTT9KT4M6SPA00ORtp6BGFA5s+JXlO7tUXwMtjo
Clgsi72JFZx0ZdKRZUF8lxg14H9LDyo/mgO/0pdHk4DAPXi81F8Gcl8ThEjwVanmkLQFUJBjBqJF
W1i7Xobt7VKs4jhjhv9scBoGfP8e1u5jmlAfTWgbEZWl1iGTiUnebJ08WDw+Ryuow71q2bEoQ5Mr
bXOyqhcGCoacvqF6Q+HnxpEf9WLeu1ZD1OXCaZ8M0Wibj2SLcWwmuM7MrNMY9y0ZftSg+mzLS9MZ
Pxmx5sgRKhQY2uJ4OIVJJWOV9DiK3+PKG4+RA9E+y8bmjBYo9cE4lx6rmbixkwYrENSkKwSJ5r4Q
mTyRvIxt1eqR3ZSW4YEFLVAKcPuAFOEkieKBrCiLwCicJjHWxtL9VkXxh4ZNfkOUg3kgqxLKH82G
Lq9R+BjqKxlmGbrlwtjoqduehQQvgCLjmcMUSo2B2mnoIncnWtA27oJwGWFRSQgjIY7ILQbPUoN5
TAQjHiV61gUHjZiB7gQsbww3CHwM4nFD96LIeqefQaYlgXWEyvcbYArjJXEHWn8M7E5DblpfVDwO
8L6lua+gXm5odKRPCTTp/ZrQATkeN4IDGfrL1OXCA1MabkeUPgGxhXh1XXWTJ9nbHJjM+lMgAXIJ
ptuuZvasp+NHb/fuFU59TbYmZt4xIak6zCGwRw0re6QlxbmUtovSsRl34Ux9xPSsgraVcFCKlHMC
LqVexlnaIDaF+U24vXOcAd0/cM1ITsUM815PBB1Yaf5d4QZgdZJX3hCCfjKR+rqmdzvRmSZBMLLa
9KUliVPg4BlVpdr25Ah7fdl2fk+87E5p7EGSTLYtvKcGhRDMcDC1wTYc+owwEBT/gpTmDYxgAAj2
0m4n5kgba+g+grKhE1T1ltfqPBTKwciNeLk/A/AMD65R4LQGOX4qw5FowRjEVF1stNJoj4jeBEoL
E7m6OuKEN29RZeRPwEutbdVVz4hOgp1C6AEVabE2bhQnfi3QHPUGmYXIg8edrbXqWCXGC+oqmgJU
br6rY/hcqhRKaB5Z5Pww7aloXrJBiZe0YR6kJ3nrO7oc90oYwqd1TDvbLsW0p+Plws4q4Fyj1C+P
o552W/Ldiz2gZfwAHTj4gVnW1kBEuqGPQAo6psWdXHALAJIyr3HbsXDDDKMDWFDwi1Aj0bj/KdvV
IdGg4W8yu921xgJ+zMmBVgwqfUDdhYCibot9hBvqqI1zu2/LsTjkCDMPVj04/qAg1ebu0F34CsWu
hq96UQAzbqZg6l5hxX0bQBFC3OiSnQnE1gvHHKsfzqVtHdlqn9QZp/MgnA80qjigx2QD8UBDc2mj
6qkMk/JWN4yfqBcJfa/TfmvhEATC2CS3mLLwSfILbPNUUJ/QJd0NY9lcRcWcwcQAcRc3bXoeVf9m
8xdrHE0SknbSW44vM2hSJ7zGqGmog3jOjjWyfL/QRveACak8hx1N97HrADUHXG6CZRMMgLn94oa6
eO0Q5e6wkGBnaxEdtbW0DxVGjn0SVXDZOzD7N0EYhNtqMmmcsTpvVDV8Qb4iyHVOSE9oOnEI2zk/
2lylW+YEvBHoUIiSrI37qnMiXyykCJZE8+FcQiWDWRq3cdC7PizJdgMuj29TK5jHMEIOVpgNPhqu
b7US3b6g9XVXz/GEJK+W/iR4dqeuj25R8g37MsCjExpsVwtHOt/GoLIrOThwyLVQpdfWy9A05UEM
5rzJObJs82KO7kMFAFQyE74UaEcJ+B7r44K80HMQFPpON4V7NFEY56s4PSIzo+sAsc1DGq28MIyt
QwgRa1PmPV6qkU4CcTGGj0Z18VF2Nj9GVJKPQMELz+JB3RhQDJcgXvvEnBJxg+FZxMJGAt4+0mAx
1cQ6tMCoSd6Qm7FdoTEyEzfpkAFPtQ3O/limqOLCojgjkiKioTdeINCjx0wCMqRrADvxuKBlTDV4
ibCRQGYjZ7L0psAtJ6aTjahgH2gLLQe7rG6Ew9brZqrYl+2ax6us8rJk+kg+l4XojXjxu4iwkcMY
ssMvWvGxhCnRD+nY+2VBTw7r43wiK4i2bYcb3A47Egc6JzjgHOSIaLauVy2m9kIqg+PlNuGVkbSm
0wiX+RS3mnhC0bxqdMPUV06k+2PevtEf12m8LNomtEdOBnkFNgLGpklYKvsTwa/Gvseugn8HmXcj
Msz5Ma5A0FnezDFqN08JKTsMI48h9N+HcW4wViKNxAuE54kqamMobCW5485bTo8dbTxO7Xhuna/5
IiYEf9qTZdMBbO0AUERIkLWDYMsLdUjbk9PSiFrqd4XCfjNorY1bsDZwkS7N3drG37qtw14tbLRs
7cDYbBD94+S28Lr7NDygEs28mqimr0APrBvR0H2M04yygSP9Rk66AonT9A9JeqcX5zRR2puTT4gS
VOvumpik3MGorCutStiEBvdWSW2+oFdLfW1w1jzp3j5Oud0/IQuTrD16f55iXe1bGXZ+MCFCTpu6
4Ytn63gB7p10iIxxJdbSgdSJfUBddobvq3lDLlFjK6t5idNZnZvMaB77unByjsEOXpYs7S9Q5DWP
YEaJer8Uzwxahg3hsPTGC6LdGSAUGE5kHu+CvDyFLmysLsvuJq392gxrn39cSKaOyoEbPDY30M1r
j+S15kdaucNtQJzIrUBRfbZzMe6dJX5OlqA7r+KKTZkVkC7oNyNxhB5gezZtWnLcKHdUH5ZfiNsT
WGR0pD7d6IZoNLSeCYMNotIs9Wsxua8zItt9nYwG7aiM0lBvgEhMs3PGhrtAdrbrfSISUvI4zm9p
rBI6ra1WYLhMyHA50E2lG1L5moB+ZySIA9E9Gbp9yw2rWzJIwm99WiI/NCm1UIxKhKpQpnhxgju4
5ZOPZVI8moHRY4+waZPROyBlJwI3iOXOPHexNV5Ny2h9OEPLVwyLy22nV0Qro4JxbuRYfa2HIvQc
o6mewCZsMJa/B5VhMZJgs5HEDb9CAhFHI4jGWwtOLZGohHEF0YJ/p42N7w4cm58cD7+RezZeGbHp
6G6W5DmxyOpkyxrcE1InAPvUyg81Lbi9NupPyohJe5KcEyrb8Q23lVeevGdJSsboGWOfP+l9VQFh
q7I9MSpLToFK7FRWoyQDXpFVzm6pqplSh4clT0o6141t3nK6/MGC2N8GMja2xdQ9IIUkxT1BF40d
C9y4YCg9AD1jxoX6czYTi8j4hqjgLiXa1FHJPdatN32MszMnSmY3dTDcNnrMMbQGNB5BCQM1qmC8
1OObybx4F5l5tO+lMVCQZoZ2MzNaAIRRTV7LU3KXjDQOhtYcOD5z6kfxTDmVNPIm1+fhFX0UyBpN
iW82ykzbCvhFbfgO2OotbVfJSJygytLWyDQyhDVa1C3t0GabRyz7qIVxRuUkVkIBzB4EzpDHGAT/
F0uZ3UWm2NkoKrDaQW//1jElF3a8y75rBnBPTtvaGTobTJlxwn4RJ0HE5hT3b52RqSOd5fEOtytP
pTNK98SClG1Tu4m+unFaneTSd+dx9W/WyVJ6SeRoF+htd1NrYAMihs1zmGjtOMmipJq1JCFVsZi3
EBbIlhzgbFQANbaV1DPOAKlNeCwU1j4U8+S52Th/6Q2UqYzGaMs2Nq4AV7jLpnM6Y485HLFWLztv
KRvnQ5sHHGVlsG7RnLvE+l9FXGp7KBh8X8lkrEqr7wGe5YMhEgBM6XJiBvgyucszRs0feKJoUGNK
BAvc4TWlLoxE8+T07mNZTnq350nN9pqmG9tx6tppq9MleK5RBv5IajHHXhcK5yZII0n1QNeqjK2c
PT8Nb9qslPdztuRMsGqbuB221c0+qO1zDK8GP/GiXfi9lk0NVjXbi7xOt+gso71MS4KQiX3nbMRz
g+IhCSXkunSa9x23aW8F4fAtSmRyAyy0JraRQUxhQHeOIUdhDEO0T4NjIbzdGpAfOswaSS8cs6MV
q+SlRdOxAz07HrqmqP2YGbFPPNgatwyS17Ib7FtVq506ZybHLRzCg07g5L7vnZqTDUYlEuQ1TkVE
9EhbLx5M2+wPbRoYOwTn7n1djlwFg9vS19N8MNlVPOHaiN6Vsv2cXAy/zAlLDHE/Y3JaKg+pMMO3
uVwOIAsDzxkFNX+IIHIInXRrpyjw+jSwvGGkn8RE5HucDOY+LJ0Ms0ZEs02CyAF60fyMNXepViwR
wKRE4Ftq1kpNAoXZcCNeVd3oP+hqQz8c2NEfhwYCVd/jacWW2fkRZlrODLlOMmHUXEhqZ7o0j8LT
HJR5dmubZ3uyp62yOkHlR1t8amPoi5bwxiUB8LuWZ1hFoPKEtC9kjxJGJwPuoHfzq2NEnLIR7VFv
sLbHziYlQwZ8xPwGRQ9Gd6PzgAzhI1ueeg7mGZEm3NavXHHj3a1XLlaziuNTGXNSS7CLYZjbsKi/
40hN7yRjpV0+ZRY6aSN7mHvXfEmh6j4jpCeTcJhourphJnAttkSnV0OLYZaesZ1aL2ZbEgBTcIIm
vZ5oCKqN81JoKRFiWsKsBqYIDF+Oj3ZnU58nVaxvdSY4r9pMlo6flBrhQp0OXWtKp+9jwLu9WZKy
O7qtNRBgP6ZyM1F/XOfQMDaVWKO8DKvxhTN2By1Ak28X/XAgiSQ8KddQW6uwxcucgR/aYO6mRnFt
vLV1BcvFmqOzFUr9u5Yp6iQE5qVvFji5XQsW1wSs/EiOlvZEnpu5jcLcOZM5g5TAwaLhNjzBCVBj
b7ZUR56Gjp9SZ0zdA1w+Ed1BdlhmTYeFOSwJrNL2O0VwtIbifM9vM+0hwDnYEwL9Ky8OvXA9UCeI
FxUWAEM9gW6jxk/ISbdCho/x2L0FE3l6rVXk27TSK5TDPSi0itDZBCgsLr44OmmL4l4kglrJZiRd
UuE19Fztas6eNPTCPxgDOm9RoMjrCabhZ1XFWIgqAroBHqePyQwiCbFz/Dal0NnwDQ/7JTBHjo45
SbAwip/sfO7hoMBkoNSsFYTy0hDpJh30W8x4+WbUQS9gGo3nezZBZrB6i7OgD0Ar/z3Ug9Ytd623
c4rD2dmbZlX7bi/1nUPvo9+R0TufaQou3gAJw49J8/FNmV0lXrXbSavMbdfIH7ld6BSINKtHWZAa
ueDcWNboIpeKAFWNZr6jS6axWdk6bUHzbU41HSfPuOAkzvWPiGp/deKHWylKG2tguVl0PBbkMg6x
aW2GHM55oeESRl5G86ckP/Qx4sF5SLMx+UFTrsfyUy3xHRPEYEtWbLYHUU9mouOGHgQvwq5cQ2D2
kE10zZjg0XNfgFRk9MSNMnNXHXR7j1pc5OSMiTtAckwjK+t2oNi5L5yWXoxwdDKqel7TRaAAofbV
d0KX9bFMs2ZnNLjnzHMYg5tIRwIyNlFezZ4l9XZHhg6IlsoGxLyBdVhg1RbYj+ooP8k+KH8om6b5
NGvybEEU+0Y+H8jOMMNVla01G/UJeCH+3cYOdewjtnvqjE5xxHReFdEGFFLgqbZVw1JC6BD9wDDa
FggD45DXXJVS3DKIEN8QLbum12AthwNH24ShBpqAzASSvrWccX6uqq7F5gsbl/NgHOzzSNKgbwzt
msb4oinxmp3WtSbjqrZ+KkuTaxFIkIdm02U/B0MFL0Erlvskia1nNyU8CmIdxRdIk50FnWIkNLbd
UnC2f6JKM1ZB8R8Q0egVoV8DrOeNVYwpPiN+a12Fegd7/i62xcVmBIwoe2f2+dmssRvJ4ksXBt9x
pVNnDrvfK9b+Va7m4kVAG2uwYiFY++RKiGKDybo5BLcG60NPg/b0l38+QjidTAuCQgS2jF8Vg4rh
dQHLL7g1A3VJXZquxCT//iM+AZLRwprItIVOl410ECU/KcMhgc10kELtOmob58ec7Y1sT3IjdIrf
f84qDvzDXaKMswFZGyb/QeILU+zXr4JCLJARzPBHekOUMmzrs03N89duCDpk7oKuo2S2kQ/yBv76
KVpJn17LbPGYtS9Z8FU7/v5LfLrfPGZcKR3pNOIlxLefIydM8BtazEDoYRjdTXyPWOZPrtInFSof
gC0fCTa+BDIaMdz8+vvX8UgUXGCYD/6cPusRwCC9uP39d/iXj8DlA9PQcQ1sAUK4n/T5EWWstKeu
ubeHmdbibkBIaPzZi/H5bkuBjtbgalnMeBzzMx5+qvMg1sVY3evmuOviXT3oiCWecyQDv/82/3JH
BLZURniKBGpu+ueX39DqiM6oOTxAe8LHaL5gxf5rn6BYRh2+hmMyA+DardfzD8Jgoy1NmCRpeQ8M
tLb/H2nntdw6knbZJ0IETAJI3JIgKZJylDmSzg1CFt57PP2/UDXzl8SjEae6bzqqo7uUBJD2y73X
Xknvv/z7x6pa8pQJt+fvJ8nB4QRa/M0j/n96p75+b/Tu3N1aJjhdSuggdY9B8sTXw3QfEIqW2Sbs
uftd40P8+RV9/dpzE/QnfVaO65at6X8pyj+9oqwlSntsOudychbDWzW5ZBq23fq/a2TuCZ8amdIk
J4SXRsRIDRh3jmuESzNy/7tWjr42J5wkitPeuWSRnvpLT1+CrYvb/c+tfO21f3kQ0JOjb2bNYqSo
R+sGOoppFF0Q3hJo2a6BPZSX0dj5J7788WchHwcEPROhpUqL+fdoMqljrS5UtZyuuQQhzXgaCacM
q2ytcoe3I7AhPjEWv8bGSM2RYP2RiliA/YWGBv3rFwr7UvNR02rXqQMga+2M5GZLtcguCl36961t
ZS9d3N+BRD1pitCOe/ncti0kczO6ekT2R8/q5S3GVLKSrjP7LFa47lFLN8ZXn1wn03Ua1Bxb7nt0
X7HfUDZI9zWbykpwxRieGAtf7U/zS8BkYuswZi3oQM6x0UTrfVNSlEwPefCAGnTqH52aCsG1Xj96
YYY065Rf42j/80eLx74T7viJldGBQzh65S1rEZ1XjrUox+At7vHODQUnTK6XoMbX+7RoDz935b+c
l/8s7P+3eQwjmMsM3T62HYC/ari49NNDVFY7bygB3qDEoSrehWHown61FhgooT8VuH7b6E7hQHji
J3z3zpHsM8+xMju4V446XlwZWsPh86ArxuWgNBddQmwZN0AfMp8erYIrNAeCylBd5IPpmliA5sAC
itfRc6RYZ1U0Xy5ryyGVS02v9tzh/wedAoSRzbLIoMdO9fUHtp2PkBu5zyFJjYM1wZEonTkdifuP
DKUhVDe3sppXRFUnJppvOwcHa4BHhq5ZLMVfW66LWosB5KaHGI3lDBqpQKsC0QNsc89qaXS/JcTC
4cS+dTb+ftrt/d0pPjd7tKiNnMkCUocAlohhmZGs270M/e/RP5iB44IJB0VLjM4VhXWE4cGJFfUv
N+Nxl/zc+tHrVvMwR4eapgclpv6BXh2kMjyqIEXuaKUvnYWKvvEzvMNEW6Hbyl4pyLwnnXVrJqSU
Guq6nOzzYiZpFeZW4IJdDFqBqql8JSdToaaoXpvKiHC7zeDc0gaUz2sg2Cnnak6fADzYeck1+LOP
PEXNaGYkNXBxx8znahn6PcVaRRmWEK7aLsGYw7CdHlGm7WXMBYHsYZFy3ZjmwXpsMtcw6DCE2S17
fThrPQDTaELvE8+/g4F07cWkYwIMWqAO5LKBYIsi28lSW4mxvO0tB74aReAhI9ilTy3CrTq8ujg5
1gJd/9IzUw15XeSWub6BPvDeleIZQSZa9L5ZVamxrMZ8H3KLTJ0asYTv38GPbpdRrQOuIVJVvscU
5hLh/LLEfPXegi+cGO4916RAcTSuR7rzMRd3g9KfZ1E5Z0aLZYfpgrjYm58ngvm7fvrubPdJr5Gw
PS1Vn63iR50dh7KltXk3HjpNwhvL0mIztaq+ipOxWDnEwvIuauP8XzZKEZO9j2Ma6A9n69zXEeYl
OjyJtrUPktzptac5fKdgjPed2dtriFbkixPPfGrK+3NtZzfqsMZo2GzJqDvq4sx4U04URnIg6PGa
IheQXszd3K8ou8HXNyRfr8wUuaU1bYxo2muDdx+E/RIEFAks+nPWKgcUd6fWgj+HPecuooP+Or9Q
bD56F0ZOySwUeXGIyzeTNY8eKSisK9o951aHQq8yPjfdnUHWwlhtfv4O2p/bD+5kOP7PiTvW/E9f
P4TKNV8HRpAzBwGW+4lLqrWh6NUqbMTEBfqgflTc07xMTpNvKrsqQPZPL5R+g92kqepKSQxr1/ZO
c1WVIxra0G92IpBirfZx+/bzbzW+1izm+ZHfKjhAWlyOCW7pvv5WiViMm2MzP1TONuzewvxBTvjW
HOhBDgE3E9CYC1/9zZ36Ii8vKca/VAAYzSk7r4YrD5MkYkDXkM8Zabhd9jFQB0qUilkKB0dC9QNX
m2+cD4AcBzUG3vuvzJJ//3xqZtKcvzWb/qOBFkZ+gbNrLAgAaPbeGF9DOQoxUIGm//lFfbN+cbrT
OGFQZ8EXOPuPP+/6e7KRKp27zEOWIB4h+SB4404hAV1ovw1kA12Fjhgu8A2Oe6QyyJ/CQZw4eHzT
r+aASaywFJo43hz9BMsO095r6+IQlr/G3rzJ0ok7gnKB/MVJXoWanBjbf+5meGR2CmzYTYPD7dEg
UkhOVM2Yl+tnjvUKOjzhRmBKVkBzArCCg36fxhV8+EFDidVQfP35lX/7uNSCLMdWNXyYR99WUVuu
NCG6Hbh4wFjSsW74OUixJiW2Z1S3ws/c1rFOjN7jExEDQoISMW17HhFs4b9+51oNIA5P80sOkqUH
zlqxh3+/F/rSxl+D8tMJMrQ9AqG7pjjAMyLeZdGMYlmYv9BXIPCFkeGsMi3cjm12ogPNb+zTsjQP
dlYGimwOCXLgEY7eaGGAodI8yRvVnLtOatyDdfcTF4M/f7hvzkAmBz3KFQa9lP84mgDLENkHgXjV
odbMq9rL7pW8Q8SRgBurb1Eiuni+77D6bRtRrfMecJ2oZtpJBzmpuOlhGv38g+b2vj73198z97RP
7zvpi3ScpKzYe16ZNbMTPQcdyEKpKxIn7n5u7M8FcW7MZiHmAPrn2j9giJ7C2kQvG4ZbNUd30zbb
CQQmOqAT59xvmtLwFpvW/DXxthtfnyscmf9G7tnQE0S3lpk7h1grnLUf6R++B7fy5wf7s/eYtMZi
78DTII/1aPoZ7b7VIjTQtMa2siBo085WMO1+buXPUU8BjdosdASVUvMflWxyBaA+DPWhMKtVnbbP
Nn4m05DMAlCim/oc6dyJYfHnkJ+blNSEGfTUKI6GvDJWdjJoNBlPvb5FNK3sSYDoH35+sG9bcQTV
ASq38o/jqeEMSoqFoT4YRXYgmv3WMIIT7+6bI7BJpUXnEoLIXvOP4gNiF4E8daoPMv2o9HxZklbg
l2+D5LBbYO4YXJEdJqSskROc6B3fPd7npo/GmIGE0Jdy/m51cVZqDfehpPWc6PDfdEHq9zqrH+5h
rgqOumBWoO9EemNe211X4v02rAvMM+l+CpPpxM7iz7HFzg20BZFflNj/+FxK1KGFg898aE3QwlGD
3iQwMGyPfQCEkMSrU5Pm0WrLTYFKrWauuePV5QLuaHI2SkonyaAqhAt5/VattHhNBqyybXMNpy9Y
0ivFDvsHDpQYmdlA7qRfxwSudHH8ONkxImo9mKKlQwzgISxws0Gy1a8nP2T9HvJgl8OU/blHH72i
mdLCN3DYPVJtZegcfY1CBW3tN7lCj3qOR7fFNFRdx+OJ1fJUK/NW/9PkDb8ZnNOQKYfekbdqUeS3
VoC+svcD5VxVc+PfTQYUDuc1UuisXNBkqLl/bS5WFWPWjJWHFnDqsBhPXawcjZM//v78v396HGLJ
MGupTnkofxPDIoL/8ucf9aKCdFE7JcXsIMaVnaAXOjHM/wqZ/bSW/vH758/16ffrpmKrWBPKA/mV
8pejHThVc7efUi0wlh2icjjRCOYfJuXm59526sXNi/ynhhtcMXnRivKAQ0gb3KI98WSn/v7RBFYU
aR9gCuTDMNwROZ4qj576+0erzDiNk6JOfJlsuhTiRvVPzI0n/r55dJ1GGFRj52hBD2y+UA5fFsqJ
4X40+f6fL2/bLGCc9uXxMln7zYClg5g+KW/LnECTjVa//vyN52/4Z+f63yb+OoR9+sYq8acEvfjV
AcvoKpolIq1cCvmg6AVC3VNXdice6BjlJ7FcgZtgKFIndhCP11twAD8/0KkmjiYvZPGOMc6jHQ5A
Jpa6dg4z+ucmvv/u/7yzowlLiwg9AgpYHtAYIlB2/h1sZ75JmSfEf/7+3P6nb+JpvpnFeB4PfXxW
pav29ueff+oNzf/7pz+vKZi04olPzukybN20w/fxH42Mf57gaMrq4zSxwkSWh+pOB2vtnPgA87/+
R6eVAlPLrJDAe/D1CQqOsNA/6uowpPUGHw7EqiXJnLU3Hn5+Vd9+6U8NHc2AsoZmAAOxOjj2lWJl
3KWc2D9++y1mvqXJvRn4wqOuhIBqjLQ6qg5qGrt2x+VEeZXaf4Px/n+vgf/uT58aOepPCLoGCzJJ
dSCRZY3r4jbubLzc2YnK/7dTiSMkae2UMABkf/0qCL06QfIMs9VGBsveWl4b43Yyr3/+JN9++5kd
w5YbRcZxqc/sakVmFl1LaLvI2xsfE3ykx5/b+O6zI2LgKOlAwDOdo8+e6mWDZKWrDop9gesLP8N/
MD4+N3C08qFSb6rJogGnhtDxG9vziQa+e0ucFyGCUZPlEY6fwKx83uBUHNLnul/l4LCh+Ocnyt/f
dV6hcfenA2alWHXUiJc03tQBID5Y7bmSPA7VZaOd2IrOL+J4pItZ4iE0Q3KJdTRXSSeRPhx9aoCD
eac75bmiykvTnKlX/i4Jg2kh5krzv//8nxs9ml6Cou1KX6GUbdqvC915+fmvf/tpPj3S0Vsb/dTo
U7BPh1G6lr8FjIA6r2lPSH2+bUWwbUASNeuhjiYWsrkidqZ+eRhXQXglg1fBmUU/sZJ8N064Wad4
h5ZsPkl9HfFcyjRtUWh0gHhXrA3rxMf/tn99+vP61z8/SQgHGGj5+JANIv3AYtWq65+/xrcdzLKs
uRdzvj2+wplSrvp0MXBik+aC6I6NBEgLTYh8dmJDz0zjP3pl/9ve8Z6xLiqLvCDaS9iWpNPtWGrL
n5/ouG7+13TPZZhtUFqZ58ijMWMD2Ich4nHBYJ8BBwA7YMo1ecsh3lncqy/aKXjft9/pU4NH4yUM
csRdFQ025CJGV2BS0vzs54f6tjvDBFYd1FjUU496mkkqoo3OOD8oOAAHHdfmW2kSiLD9uZlve8On
Zo56HMPenOyUZjziyIJ64xO0o29GIyKQJlr4NPxze/NYP57eKHiowpzRq6gYvvbwMrVyEwh1caiz
69h7Swl3Ij/BcJNTOonvRuqnho7r37YF4diXNCQ/4IYZ4kTp5rseYKqUJQDMQqI7ZgyrZkoEg8+M
KY21tDBML3zjRA/4/gn+aeLoVQ1R6FQksjFQwZ1ZwaY7NZl918X+eQau/b5+CwEqQRL+RAO4B3WS
NUSIJE+Q0pyeItJ++7pgg7AKoPqk/PS1KWrvQcc1fX7IJ6xWr5x9SVU+0bW+fZx/2rCPRkxXx+Cj
MEgccBcK8QAqphQrD9fNzz3Y4ob1u078T0vHl1a2Olijlxr5QdUIQ3AA0lwmUdq6Q4lSlvgfYBhU
2i7jYAz3UYdOHuYe9jV74FaTQFm3AACIIId/A5an3FbQWWAG1rOLISH27UwYkLFFIRApA7wAJuZn
9GIts87y3n6CT4MisJjeY0WxD5HpW240lqXptoENnTI0zAYeku6cZWkCH7Xy45WvpN46h6EON32a
TUSBxqRCWLZvchKqcLJijr5PqpbM3pqhL+Jig7niVTZVgMNdy5cEaf/OMZ71GiU4QtkaUHI1PL4a
iFc49da7Y6c8J+B0d8BOuCFDYVwix9ZBi0XBYRrGXTalnH8bdSnBqSjYpQiXh85gL22jgjFuyQyw
BoGJ1hkMlRCiXiWQ4o8D1JhQkEOuw4rQSSdfOBqxRbYJRIYSrgOwCo5WrJP2aJlRca3nyauR+mKF
Z8l+svHOb0gtyTdZGbRXOOOwL+g2QTeE37md2vRuLVN9VYdoF9Q4huEUWtFKsRrzpja6mjAhvOYQ
KupzWF7k+mQdYyUsxZmmefmT3fj1xuzbcmXrHPqcHK+PJLhml+FkdackUVYVnnnXNuBpeFX3uya5
YpmZrfbhCRg5emX292NpESZvjkML289Xl+R+U0ifZiNMVXgY/iQhtGHXhu5UEjQ1iLEnlU0ZMI+V
oNccJ2vu88YSbpxmHmhP0IHnSR/o57qffpSEzeGKyeW2a0mlwSJiraspAuqaAeDAYwemfWT896Ec
foedA9wMZsNKlZ61GrPQOCsEvmXcMtVFGEu5S/uqOTMdCP/47EiKCyxtH/jlCx3DXif6aDz5k4Vl
T69xs7S+vS1R/C/8ZkxWUTW+6f2+90gsz8Y7Ypbg3AUohoog6C69OcLVjLxoKZ3JPBva8Q3fi4LZ
X/I9JHH2FlyZxA0SmI+F3mYbW9OilayzZltbTQGeGWtCeN7FJF8ulA4FM1Yce4FxX9/g/fDPsroX
Z4gnIQ5C4sEWlBh4RXsRkx3SflSkgpSjyS1wZXsbz670y1qkSJ7qgmzgcLQfoV2N1oLiKgiDMMP9
MlTTpk4qG69LrWHx98HIhIFynfW53CN1btaNGQ2LjDwCfIfhsO9BcK2tAmRnE5T+RW2TjueoeHRk
Yy61Ei9pl8CJELH9eyC1YInKLlty9uvXieKpC4/Ava0WpgOiGyO8qEhE3dae5t14/hRu64Js63wo
8ytnxPXvTLB6cViDh83S8FnRIYEIASQqxlq9SpNQAwVgyEtioslJwAbIGdZ8teD4YifGsBiX8gWS
K6BPHI9LGeuY7kiBO2R5Ue0hY1DxV/2LHiTPNiOoCxFYX6GKCK6l2g1ukMvsF2gve2HwX9eGaMkw
BqG57qLJxuSaT2izFLzFkYffU+n1dZGPuPTIdnLLlnCy0IEeEeqzs3rAz5gmM1UzRatCuJB/bvFf
lyRG14ugzUNgkFXx6itQA0ATAnsVtoJeoS3HZWPa7wG1gIVfN/UGr3hAipBPMF5DeEJDeCqeJeJf
HSnJIuj83A0a1cIs2NR7aw6XaivwcL1ftrc+mpl1M1MC2mLK5zDwatNlEGqsnDyKupyQNcalt+D/
4V1rEyZZNSieyEMiz4kjkNvWIbNcTbqWYoD7A7DTgLnESxMEAWwBx/NWVU56dR6OhjvBQFynSgxp
pFL917ZKjGWJ4XMZEvdb4VcnqCt+67P6vcCRiLAyeutM5YEUWGiwg/FKZLwHGJMH7Sp2jXyfVxLj
S3ISvYJE0haAtBFF7tSiWk2bIrjlohnklA0EK2uUuyom5EEprWQZaQEZiak6ke0FXJDYRsZNSnTY
KDNjTmyFoVKydeiE8BGcQmXLuhGCKMSV+p7/IyMxCcFrEpLLVSEzxn1o1xgezTL5ZafpvVXa5kPb
Kum+j9VyN065v/e5ECKgUAN+14aMeHtGwuChVV6FLx03zbBbY4vugfX5xq53FDyYKABcLXCsXebb
70Iiy58ADpzXtgMbsa+VBbeZKgLAegCHwa2vX3Xk1VpFtNHJVFl1EUVBlXGyBupi3USt1m84ZNYX
4Bmby6IQ0a5KmXtnWdw5ervYjcn4wIFvfjAJETht+eQg8xj8U1OSjS6JhOiccZMqELADymF07b5F
T4K1dc5e3ZGDQlJsHU07vWuJjKpr/baIAqvjQNG2BHkC0d2ECt7WXiW8TXg1y7rO5vlVKSAxLUAR
dmwSKl6m2vuHaJgh4Tr58eS0of/L5bMTZc0CSi+4IgKAL7EBx1DYEtta6Pi+ARWL+Jw7qke7Np/M
tv01mlCsKiMJbyDtxvi72AWaHbxVyxqdBV6jap+0in9thuBRnCSC3lgb3NIPMYa93huSBRW3FP9k
qAnjzEsiPsLom9UuK+agV2mauFZ9/0rnqyG0dIK1HWcD93m+uW4S/JLZTBvLEgY/V6/eIkFSu7Tt
FlhTkJEY3WTTbrDFsNYrYw7jKtPLLhborH0BH9sT72mJ1LfGRb1Tm6ZZ9VoiH0mYTpZjMQZnBXsP
cr+h5UjgMC4ZCfpjDe4RaAW2AoyCk3k3Ea0F0kNEmP58rbtJ4anR59XsQhOxtuiV5KMA27oIIq6j
atWqoD8r4dWUgwhKzS4+QxY6XZEJySipjdo/F1ZfLKPcUvYkdE7EA4++y4rn3dak1m58sxabRk2H
VQJMAwtlW/zKSjQsbVpKbJOGtlbwPGyaDMv3MleaClR851yBzaAfj6XzKis7X8hK0VxIks41VG+5
EmqPR3JoGK0JmycQ8gGG/OKXninNs4VdGkNpPKZQYSdiFwd1YrKfo93FWvTqQStL785rfbBIGN83
MZleru/MsVk+imInm5iVPekAEFXSdjM1o3+ngly6EQFL4NgUMFXk0LkFwXhk+qnFnZjt5GQbyFWj
MPnAkEMNPRjR2iKpdxNKNXKjsgNL4KB2i1p5S9QXlDyP/WPQS9LM7al8N3A9bkaYCriGoIMkmvWu
CqS/ZcZ2tq5QNxNX65NS18U5oTuhuUbBSzyZ4ol1GE2pW4xTdaU2nQIKw+FZFwFRj/so1Jo7cvCe
rVqt2f20b6AK/YtxMKqLrtJJNVVJWCRmzA0G1DZWoWP37aVcNoB4wA7RrYaBahzyVA0LLtN6UQba
ZYA8c6FkTKayCad1UZnoBfH0r8WoDbfEI5GZFjAYgyS570stdtG4fUhyZkF9DOEOXvZVm2qujocp
Xb8WanCHRxsUwIDQ12bvtenL2lr2oHMW6tC3m8R3wjPi7mPEnZa2Bik5rIBWJvsx9JIVEVjYXmsf
hpZkD7wfTY3zQ5Q0uzBMyhuzTKOzcrCMZa7W/QVA/eaZFz9u9I5YeMzKJNFG9l9KgbLmFQzJvgRT
B5Qh9u6gYQDnALm2ySiYAXuV0LLZghCHagTVXo+09qHJpQ5CjCQ3h4zPC6WS/tqc2DoZhdVcA/bj
MKCShfG7jjh4rONq7A8FvJ2KzWpXPpHtdz4M5m8sdgUeexlkOE/NsgkN1yvQfs77OEjvkAHm/sjt
3iKtDQMUh9mtSqvp5tMTMdxJO0BUFvTN4VcNxO3C6lmZO0vYixQSydZsMLuTBTqz9tDJh5MFTiET
1sqRpJLHU2gtTE15SuoGJ3FV5ltZWOVDXGqcYmQaECI+cwCWfpjNDudIZUtFtPgiauaw9oSYj2XS
GPEW1cRITmoUXGtFR5b46FX2bRA6MMcrcdv1skH8jjKWiV9eW6Ftup5NcaGsStLxCDWwmyfspugG
0ELKXcE2cGsQ17QuIeJsowQDgsL+2k2MuiDHqX+DomQux4CQSacmKMwXsJIRXKSQ6NkAqVbs4NEv
jG1U2A+OZTNuZOWDfKwgBDC1LbLAe0q8JluKWOiwrfUIp9E8KeKIXxRWFHB8oo7I+S64SBsiK4mw
8NLLFLZe5JJ/HrPFJ6hxV2gJGxpIS8ydZjRegK4yYdFE5nQhteKawPmnFpL5WW/hJl+0Bj5xJXEq
wC9Qw+xBrdwAgMoKQ2y6hrrLOgEYHEs3fRQQQPCLPQFadDjKb+TJD682ybDX3RiZG1PLMyhfTXAJ
ShYTqD+ZGkx6u/PWfWXX52lOv7SgCcDQzpllEVX7Cz2TxtaOyJklrdVYKB78QvYj3VYPW/sq9iqm
gWwGxnYkt4AoLFO3qkdAYtJzrpDGA4I06yfftt+VBIGSzvFkN/SZ8uDokgTMUcmfnZFg8hDVq4s+
pFgGDRgfQr8bTN2egkzawArPlLE0lVI5g/+BvB5x8ILsYHIKPb86t3pAK6ohDWLDWb8Kjvz6IsrZ
AIJiVTbEkimEFsCnvFbrQS64BdNXJLyq5JpF0yKNobfK2kYAZNgT999s85wge3d8gEhFTsqBlvli
kbGtc0NB+ngUhKMbpI3jlqYi3Nwhd1k3R307hQBrYY+OF74RWxxAnAJRUVVtINL651VtghBJTQnF
NGyv4tQkM9ogrn7Uxwlev6pzEchBhx16TLK6CB8ybY+8BLYlnM91SkbJY8B0tPdI4XSjIYZ6TYfT
r9kDAxbKA7CeTt7e6lX/3vVEmQRN5yzQ1E7nenDbJmtPguThpMTH0WPtib1uxzzEFmmaJjiThtFe
Vk1hrwLac3VfNxdaU3BCBAYA6DYIYpeMS+dREOEWcVKeshdz8l8Bmvf3CbLmba6OLEFqOubhFlEk
BDaz1IjakEFjfQSxOUAfHJiqhihZJSoa9aLw8JZouPiJFqrzy7rR3yzDUHZQRIdFMnU63DudQ1sA
HS/2OmaGqQATFA/W78wintxIcgoqNsGhHcHR5PAaaJSzCHkv9IVfjjo+2OE0n0RHWKZ1wWZQSZSN
3QpvGacUdPuMzS2eNWBvcZ4vK2JW1hZXpsB5mxoEzHSg0tHtVR9bDWJ168roBAZwfIxrrYsZflI2
m1B4PnG2WXUT6NK+5aGMhWXTUUOJw6rufwNbVNxBgKJQ2W8tMI7AQGq6dsVVuXhowyJcjU1i/G4C
Xb90opiQtrL2JZebhKM3zLf7TuBPSpoaKprqPehQYBHMKBmER9haDUBWN0sq/YxUVt+FWPAyVXG3
AuoFsUIazKyT068jgjpXfVW8DF1V3VOKAtLlj/4aiR8cSsEnHsdR3GR2cD9F/eBSHwI/Z8gc8sZI
RuJALq6w2vdeJ0y90OLiLGgrwdTE11OB5W7z0axvzC5T9pWZ23sfyOGlLZJpncYyXk3g3CnwFjyG
NhcIlCcnN/Kr2B7Y1DZZRRFQUOXwPQaq+coK9E7+E1w/xGNLbpY5oSqQHIfedFxrtlX5YWizyBKJ
UVp9fmWHSrm1M1bFzAFuU2hWQPiPXq581XlGel6ulTYbOEea9fPUUa4ssnkrVvdrXeTpJRvI7mHI
YAIaFRHgnC9zeK1mtfHSNp6pS5wfpsKKnyZAG+ss69iSjGa64uRD4oo6gu0omiQ6a/Lc2fm2/lEW
I07EYpqWRWmC6BTyoyjUEpB8Eu9GZTQv8Fllrmh6zGO+b1Q3JUHRHPWTBjxsRQKigSV5LTu/XSok
EqyLtPYWRpS+IBgKGLbVWzAA0gLjohk7K6P3t5P2OqNLCDfM87X0PMjJNeE177FHKFdem9pVyg39
ikwA6naiM9y2mVnJkTwnrS/YGYRU7BzJpEABrL22k1jC4AHeg36+WxhKoPxKxlo9dIYWHKrayC6c
WNqPRDRQyOIASwCjSYwFirg1JCzzTNj16ALuMFaEXKQrYcGsJcaZGHO/1UH+5XX61DSWt4ezWp0F
gVaeeVodXIOhrd1Mm2AA81mWbdTre6Pj0/iWz7SuluYq72EGpl40bfLI0fc6iBcIpVqxMAwyLRxH
yzd/BSFVfr2esulZCVqbAm0xWNumRwSITxfJGTu7tVZDoakLBXTWBHGXTRufI+mRFYTC2vaDOJNF
eFdaAGmCvG5XiWg4u6lBtEVYX1465DvsdI5T+wmuM4tMpYkPRFXFkyWbR69Igr0G6HAT18DehjB6
8+uBK/meArGYSiOjjtWaoK5jEKh2krjIpqlolRwdhB2rVyRpML5NiC6j76irNDeaMwansSapSayU
TC92SjVkt7oX2Y/DJF/sbKC/qMw3oEmbdU6S6WJQMrkVZpkzl5TZHRKK2iVejpk6I8RNi5XwqdPt
5jyMZpR5qIB9Z4O4VKZpcKMicUgrUIr7KWzIi6GAQRqG1XjeLR9D44BIdOkyqyHQ2FoxrCoLm6RW
W+bTOJndDvVOC4110GetqtoT4SzFXADWt1hC1KugoIbBJqk7Gzt7BtSyaALLRy8tIFylBWcFk9r8
G5b1wAHnWKavgQ9hKmuT9IMCLY4yWTEhj+1gXUgS4m4CAgpYRQUcWAEcIoLU5KqdR8KSE9trkAiw
bQQd+wqAdLDD4EdKgt9US+mNJHqyYJoXrUXNbtJhtea19hhVs61gKN/1Mu7PyCgDJGXhSN82ZlOg
+QQKsiLjOFsbmhFc6FXeQ8O2wb47REdUpS4erFE8ojNW2ckVv804qK/4c1QIQHQ1WyK3HuPO0Km/
iDBdGKmj+cjIY8uC/Kn559KBuZfNqNpGbSrSTXXIX1Vau52ZkIf+OMNK+/pWzwVLQ5OZH5JJ/9xO
+yfcrcWOILJFVlOSotL5FKYI7wafbDIqDGSaVyiOEnKuVhDfmX/ZGT9FNhBAPYWdiboxuu00Iuct
6lOsh5m99qIsOOsLTV/mKPm2pEulu9pCos2QMwOMoi2bR11vnX3haMWTORWVR5REra9HEd63TsAx
xuifgmKONRCDyjHLyMWtpKiwSC0xmMuyJEtxk6apAG6fGt5CjbybIuj7C3uaKMQ4CQz++6wdmobA
o2G8tyqprYrGK9wiqKalWgaGuoPOLLcDkOsHr1Jrl2GLWtuqva0/UlvWneAXFw7qMpM+SU6aKTee
rihnHIK8LaR1zTUjv7+XOdFmE4LrpeLXySZqewp9TpfPaG/TLWXxkqrZS5yn2hK48gA606YQt+84
cFarxGuvEwlnN6fuDhVDrdclRDsKwPFLqzEjdkWaUI8QXLeore09+ENmUD4UQTvNWT0rJ/pNiS33
zjPyxY0L6Pw9HtuuCcNNhef0clKsEbuUCDcY8sKlBCtGXnBFLSzViEGxFOttioGcZ73R7BSRv3qJ
Pxcuf1UPabS3yrV2O/94nOEua4Vl7QVUSIJMcgIahnQ7qTBxI8RiZSn4QR75VZpRahtLg/jdcN8E
Xo84At/SqGwUo7Mai7bZ2Vj+J79TFmMU32sat3WiqrR1lEjzhry9l1HX9mMc300M9o2KFZKsJsr2
CVkZxENeiH7UyFSr1WWthu8w6LNlau/t7jpFgmWC7aUeqqcWG/g08R7RmzkXespV0NIeleCjEH17
F1my/q3B2XSdsTFm/K42sbbLSKyitOkOtmpMO6mHv6VR//ILldSLBIRxo3UUymyFLIshr/i4Wbh0
RMH0kjuYxAQYzqu2UPu9yIFRUj3uF3moeK6pULPOQsoXbUZCcaQ11Tqaj6yg5rhJMSAUGx3hHn6g
94skIwgt0Sj+U1JKuARhBh55W0vRw9ztCr0j46UN18AH8XLXKeFSI0KE1KCiQ4wSK5qw27t6mMPZ
w8DeJ9H4xFyub2xuRZYGYSpXBE5Eroe1Zpnh1bYY9KDLFirmDVyDFIkWwmAsK8CRKRSx8CyStKvf
U+g6CyOW+Sqv2ah5mkWKXu+/D/YQrMgSnLIVVyGPJZPPkksYkH3e8EzcTLQwKCVxYaOyH4F8v9YV
wQkxLAb1TVPqel80KqRLssMWPsWeRdU5FL+LrHepg9n6gqWGnhsab4QwS25DQDzdQB3P2BxPRbkc
s/63wUTlJkQqLCHAPUuFtIdKt8qRom4rSBaIxLPuS+2CC578wmQy4deYLznH5X30Pxyd13KjSBSG
n4gqYkPfCqEsW87hhvI4kFOTefr92Nut2Rlbgu5z/hiJmRRtx4ZhkRjYWyPe0nEGh1uEGdt7/qFH
UUMxSSpPYNT/urgf+WtTMMS0bEK+TBSl27wbuqeGQHtyvmi7YCtewI2LyHfcKKbGK+rvy0J9UfRh
BnYjsS+mXNZMcvkmI7F7IJPcVTNsTf9mF/S/kDRcXLVeFfW5MLPiqkM5ufjwu4kI8yGl3otvSUsX
Sugivbizpty8rwH9SSotmRb1vnsZSSbaWqk20cdRr8U45mtlAwTO5jgEveOkp8WV2Uno68Ct+EJg
XtmnzajZNVEWb5Xk8FSDqw4wO5QBNmWMbGPKj1olTc6+Ut9IcPhtmDrvRpm/0i3q8Wq3cbAkoXmg
pJCW1Mlkggu7ydvBac6Pg4VLrHNH6yjWIPaxbYtLNSmijVuP1ZY/QgQzeZWZFUm6HgXPoy2mq7ZI
70zl+BTQnvpZtYTKTpkBcaCbUYDEl8YrzUUOoEi1tsCiHmJDxWqrh0KRjaxn0VXRIQGJw9ME8U7f
QBveOFJsSv5C4ySMPDsMnZ0c1nxz1huqZo1UsiJQrhRkE+n8+OkpMJ/Bu4jMwwrqIEkg10BBVLrF
gahRjZuZVIMJyHfXRQDoOqFRnybDEARIlPl0x7bnCT3WWXcS8yujvm9DFQVojSKtkZzp6uDZQ/5g
MJPto7R/yCgj3qeiocLHzo1rl65Wb9satrHIlzOma/skhFMfbY0kiMoLaWBUifqMk6QOQO9y32b6
9BdJp3hRcf7P68XRhfrwZA1wNu5Ipwe9LWjZwq4NnHJZxUwGZnDDqSCLl05t5EzzncyW5SBlJIJh
sOP9mI+w0Mvb0gzqQNlSFbiD3T9ySM8wSuSEpU2fHywjTC61qerzbNTE41pD8wDw6EF8zT2D3QJh
20TpfavGJ5th86BNzDZ5p9n0oa4Etq1/OVK119kmeqJ0O3FsQT+e6qEPdzpDhe8yyJSkPVpxWtyr
WHgBxek/SSbG92gsRbyZxcx5lHES1GP0Uwyz2GVeErIxjxm8t87/MKwBr+VoP7BERF+dY5V7Gjmp
jusyeN+oSf0sdYc7HMf0leiNDo0WNoRFRPJEL5886TOtUVGW1riEi6e5rzP6XbiOlzab90Cvastc
39xUVo/X0iiyg+t5/TobajgCYBFFr80HQ6tLVA+CmXiu6AcY53gjUuclr3u5hwVSp1q0axVmo7Px
DkQ3iI4Y5FAeW7cKfS0Zp7t6iipqDNYeBUtW9K3JP5p4vxV7CBT2t4Mo4yg8LX8bLTt7GOZ59HUV
9QGxhfZ9CYQcZAPsr+lE5SmVmXMiSDPZp0X2ktpuzvJp6OfWMSc+gI6yuTKzNy6kDowU4RlixIgH
wTUfTSeM3rJo/im75oPIkdg3ipLwkapNdrCs+s7VmZ9sjeaptYplOzmufh+FGJ2lm7W7ylnMDZ1e
5jbh7LmWeRsDcM1w6GJ6GaocFb+MKRCDXr0bRVjQLWBorxTyHfFv3s2VkexgDO6oA/bYlJzPwezi
rTNzw3oGjzhRnvFF8q3u2c2MO0lC6wOO18y3p8Xa4tORu7DPvR+GNGOv028ApZRJRCOeOs6ttmyt
2flUDHQHXKkoTmRIZn4/WZuSfXgXS8fgVbA+vRQOsHZUQzL3uo81+vtij8lFlmF/YpEhBwG+POG2
1UZkaiACCU5937BLHpc6tR7ot8yuRk0w8hIToLLEcRMYSU3JbaWMewxy2U6WbIT4ruKNI6iGJRKw
wGYiPJK7xrcRwHTHQxZvwbpolDNa57CEEoZeaPZfqLv/vwj8/+wZfihTChRc7cdhWSEruP6QU08a
xtj314zD+pBq/DqRBepTt/YrWoN4DW1ZKM4kZ14sxYM3Lt2b4EfbgkjxjetmeNaord1mXfyByods
extV9pC4WyOKx2eudPe+iXlDnQxAKcUYe6w7d9m1YkE8NbxWIXxjOlJyZ6g+2QzEuWzhRELfU0MR
yNjojmafd7deD7t9myXlsxxia0tJmOljiqEnljzU0g+bUXw6pt4eBm+23iMC6F602ovIL64ogYVS
8cjLycHxUBL5LftU4MUAhHPDKEQEO1UbtegflFUuj8MwEEsCAEWPTL+J8YBeLdG0X3Q8lhewKBsZ
gBs+z2BiG9GM5AFHJZxIEsJ/Qpexcir9O2s91hwCV/4tXdi854a3HKY4dXdWbAEpwk5Wmu1XEgEX
SXwM6r9dNb7FWvRMkSLlQ6uGZ8rBAJUXegjVxPjqRfwLUz5UQdNCMsYL17HtmNa9k47qn941w6uh
t4OfsuPSdTD3AdtJBlrLxdp6mn7HhhjRetK7fp+N0SEm2W4r3d4IIolAYQrLCLmZMJ+N3vrFApGS
CkA1+2RaqW8YTYjZkFuydSrjIWUe23QCXoNaHLrJTAYdUm6Iq4fFOBhWDeGvofu1wnHw6U8lLrtQ
ab8ZaLB4Rypl7pLBffFaYT5adm0eWLdQ8Iis4YSvuVo8J7yEabPs5rFI6cEKnxLimM9wisVL5yC9
KGcvvxjihHKKerhMS9+oO3L9unIpZK5Ye2wPwVkMk/NoZZ9k8oDhPITdPROAr3hbdRDnJDOvGcKA
8TUtdgaSI4jGa1N+D0Z6Fy4z4e63JL8QjambZ7CZTQVKkEU/lGtwV4L35rQMrLy/R9/tC3LHnSPU
wRbPtHbRuWhsM+epNs6Oc3HL+yg+ecmBUPwEZkknOVx6B6dhsLvQCBTS0SSLkr3H3hTJu02fnaXx
8R6W/CCKH+k+sG9tEp2Vob2APhoLO5B+7sA7yz5IFLfKVQO+ogPNfaj0F4tlqryPk33rAuk5x7mi
8iz/LcZDDvLUar6J9LusLjNQUoKN87aS0j30Yz50cCOAcNxtqvvrKYeJjd9W21KBoPrLVPz0hESZ
4R0Av1EoYmEpCZMoWmK1i6rnyH7XmotRp0cHRlvYD24jd1x7lypcFThVUPPJk3a/pUb5rPe7qf2Z
AS2cDK0jC5U+vs7AUW0UjAMSBDYii4kLODsfD0Z6suezF0PE2vnWsQ96/lDWzyWvjmK7vnod6D7J
x0OXb2vrAvXne523rYaf9VsT8R/bJX3JRL8tFAoFjndfqTedAzOqs1Nm7kfjTNPZscjJgGZ75mTo
9e+U+PsRqarRskxKfxifwojEkx4sdfrhBNoUxsntAeDs+qRGLh7qRDLC7vXytRJk8NNVYNqbJBw3
jXWKUSPxxHCRbPmpQfYa46bRAG5/RNUtN45d/LNWZZBJ4o8OH+BVM2nMu8piJcE+AFZG90HS99g6
p8L9to3neXolOWUDt9Ha19Db17BZuOI1BDvdPkVjUzhBZ/zkKYnyXKsUNySLRkHjtQrvEptaQPRc
2dXjIheU89mt3uwq9lzqRNCHFZWmIHYH+yUenPIIpPtlZmZ2RzZx4C4sVNl1LJ5jj4pRzvZOTcil
7JvnaH5h0TefUzrOoUM7hLiEZnOOKbkx8kPulpuRJr+4TmimoaaM7EkUvDBKq9VtulpU6NkcefJl
aDh5JfRaDnoabuzhheaFLQGWfsM4mGb7BLp5JIwGpethjhLSj56m+eYVV0FT2MRm77TvqfaG5V5B
+3rWNSNQU2az33b3zvSiy8cm3KeINJf6D1Byr6lXfXk05Qv6/iX/G2nUida0JWPN5TvoQ4pibb9W
NZkOLRzzR9K8JHTVDvohjKajGHU/IyO0qQjaknSOgNQzLUAbHGeUOTYSOUkViyqfWuO1tbaWrd2h
Fgkqc+0Hogsp+bUpdslhVCp+JgCGTT2s8Ne/SfD1pZeFb6tPjnUEljOHPg4Bv/e0G8KjrTm+Trif
pPwxOTVm++aKHwSCfhTTJuImGwOUfTH3PUGpKcftDFV/XJWSUJRFfJWzwUjCgcgzwJ601fIySFrt
dUCiRj75xgsfMuc2xdkhsz5NpO9zSb46soeo/hwjtrjueVT361U4rau/jVFBQypQbyQe9DRnJC0M
NCzPVGvrLIe08pTzlSV3V490YsbhKSQu3g03XUJDB8VQVqClZ+oJN55DJM9wM2iRHhTMOPQQwyoH
frMdq+WsFtOfaXaNnW1kvZbVh67zUUysOggEKkGW9A6Kk2/qWUQtOMcdses2UV+R99mZq0Z1usvm
blto4b92qLcgyVTvXcV81Iq3fvx29MNc7A3GpUyeSvlVOTeCw/yElPTMqjibT4qdsHT2JY13I/2D
mUFa2AMXapLtgRPzUfMn93vhsB2bb5U9u86FxWLj1B9R/4HOLMCOx8gDU2bcLSkK98OoXb3pQOZe
5/Ei3HraBot3rfoAp9rWNvus+6W1TxGvSJfsimJvpq/t8O2W9X5Gf4v4APHbk00GdYP4sNR66tlT
zupyo4ovO7q5be2X1RE2hpzDp7Z+m71zQU/N/+lmtJSx+PEXr62a/2rntrbASu3giMd8+oPqqNof
xLcHWhjYlYuNbv4UM423cj83l7Th1uT47gj5d9EwWul+KZ57D9Hsci+cG9fajknaJ/Ux/GuAR/6I
aKcy/bfT9mX0mg4P+vxeoBoxurPGdBW5sjusqmPkGglHkSBbPkXaFNDc151yGuj2fPudTxtbFZSW
iM+Nld9G0lT44uMdg4svxodhRFbYgwoWd4YEc0zJrnlNRvqMnW93+m0RpKQ0JTgT4fZLtHbfBTwM
/pz+arAMHgV1HcLrMba3pf1vdrQ9cCJ9S2/ozQIRLnd0qO0LnYXKozwtcwIjI9MOHVQu+o/ZsHZt
dCy8d+gBluh8Vzhvcfgr7joynfXi0H55x6a7FzX/4cyWvBmKfQf/hnfyOMZHQRdMTUR9vFxWlc8w
v1gcp1nBYbGeDPZPwQUVTrAU8c0tSP6gO7N69OggqmltqT44vSQdqoQil1m+FbTPc6jQvOfL5SNy
ntr+kspfumLy4RRNF8pYN6K7rm8a/DMv0VEyapt3Sf0YmtDvjhtQJcnf9lvlwcx4By4ytv8k6Bec
CXeO8lVEtn/ylWbXGqUBgZCLCHoSA5w707yfjaNqWWL1gz25u4H7wvJOhgb70O7s9E5AiYzLA8pV
ROt3s3qcxy/X4In5yJNPLXbgY1Hb03xWa9e+2cL1BwpdkD58jO55qW5C+6mgAeuYBAyKg7/AebRy
OlT5sWiedQtJ5pfunoX9GI4vVLFV0XFxdio+F8UjvUmkdfl2cSeBYqvxPk9vNjLcpPvMk46H4Ox4
L1TQTFxfSYSP5cUxn6P01g8XPTrNq36qe0/FibDMfvEYVIKEQCue0E0mHqVJXzMx4TsxOLyP74tx
L/uAFW7rdN9cRDDbZFZTfxn+TiLbWeXFo+DdyamN0fNAFXvJhm93D3FmBIlJO1tqbwx9JxocNOik
Qm5lfS1WvBaUCkbVsXcfU328DOZn1If73JSA07QvqjtWGV+4ioWn3AzwFZO+J4SI2tk6YD5nUgat
ZvTXhE6VPPtIfEdJ08bl5vXKRxLSUKa+WPN62qWnifqPvP1OkFQXJdUU5bEwfuPB3TTmW8oBYOop
eVGpDwpdMLlPcIfR+NvP8VZLZiK/5vu0LchHBbE1uN/49Wtqk6pTHr3Dfu57ecNwwTgQ7Za14ZNp
Y3IDt0bCJp5Mke+SsX3sI5pQFpuDJtqq8GNyEPWPL2F9zUPH1xoKDcGpFudvaIvtEj+N9VcYE9+K
5DPlSKhALJW2TfT7Vjq3RWaXrqbc2ea2iopNqCGk5nMfqVKXJuJFwaHXmy9NzgNd5ZR0RN+2BUWV
/jZDCQGBpB/9DLeh2rr9aSDxBy6bY5f+EvDlkr+yRMwS0mTughyl6mkY3u16L7p72j5QW3BohztV
/lgw6koih7P/Ki8QPbkeYfiCKIYtvDnSYr8bjJ8GU3goKVoVhBj3SIBqEE8d387GXPW+2ruWTseq
7I9oS1ZwP/pT4d7zDgaCN41qtnniLoufZ3OhxlAFoH4X05qrPdwTQbR/tUc1sXrthPVqZs3XootN
rre+bf00xV/suGeH6p+ItM4ifx9VwnaOBA7aD3J5GWhDvdUad2/8msiX2DSCXqH5Xf5NCEHC53L+
kw2NirhxjI+eZuuenzg+2MuxxAczsyHm4jOio1pt00U/DO5w6cXz2OxEwpxCNm+qbQw4YLYdXf3Q
0ds3X45FCdXqHYOgOTfVLjfue3c/iKPjEgRA+4/jBcgl/I75UJTJvqdjeEToZ+oPnTr39lnBg4v4
p7AcfwIx7rSjCTVag+KmxouL0V8z9ihCNzp7FKGUfoogkjVzlQL4ybqNgdr0r5NFE1BP43T+MHk/
1Cf+WygNsgvbL+y7ynpGzbpJqgnQ55dj3g7vlHY23GOR7vuMDmR+NnhyZ3mUzl9PbT2gf652Rfw2
uiGh8xxI2JROGk8RBAE9ThcYZ8v5LaMaCekz7EiC1A1jC9muaf6nT1e9eXYQsZYXUkmgLXig9TtR
o/M6qLUNyjvXLXuPcxmKPwtGOaK1SQFWJc+ih2KiNKdubqF4yUbHH+a7rgnh95nM3gykXjNRoi64
OgsfD0AbXt2Et698KoZXrXny1OM47weSY0rPB/oFMj85OX+gvqn2w2R7seW5TfRjBZKRzQxBOBGL
/JW+8fspISznjGdw0y6PuXsuxHtK+c0yo0kX1FnTShiPJ51q0IXgoQV/ngWyWrBOx4x2evo3oEyt
+0NUX1M6gJOKFZcLvCx/JN1BOYxYYuxpiLXMGIPlHSKnbZPiHonqQ5+8DhUVg7qCrf5Oxi+JazlG
ZqBZ76X5r1HDPrbmraUfqcFBxMVzvHj9Q69RpE5gv6imrZHHAS1rQawNu4VeNNHgz7ApAMzGfzba
vlnPiJ/uL7i+TkAN4Qav3ys9Sv7CYY3gOjuFEmBf8+5wFPpLVl7yaoYgxwYJ1kPDVTIH5tCeWnLN
+TxcxcKToQi01c0iH7Y3NOxyTVCEhAE2tp9F+p+n0CCZU6DZ+oeMMBcBxJay9wfOWZQUJ7ebDx0B
S/oqZKIrEe085hLUNTbq6eXbCM17RdBziSjWHuTearsgMdZ6pGHblPahmXnZ3Xk8elX03k/Vu21r
B7kMAYUAl6qiUrpefKCwjZjzG2BmYA3TCYD/w2FGFHI4UQH0QBnsdhznXVLHzcZ0K1KvBZ0a+rHz
tEuRRefY0nYldP8GKuNXaWLXF9NjNOsw9/BTo+kvTntseWsSSUZRYX0gdWGcoL6LC1ltkkzzCfh9
sl0kX7E4llbzOWWeCMyKkEGZy5PBnYsQ3Nd7a9NoVrBITfrOmGH/+5uLh659EvbAlLyUG1Oum1z+
Dht0G5NsZ0xYCdz5tBABg/ztlktoIUvuS2VATNIHZrTXsoDNK2Hme3WYwvBmJgMxrcTR90t71y/F
udSGbQaJF+qUy4EsUwN/9jigN9ES3pAQXieyf8vIeTPrbjNwb3aZiRMQIY4ZnbEvUf2Uvhhkhk/m
8tIubSD5MzpyyH6OfDmlgc3B0VBNu8wLihzKxyK5zYhA1hzj0lbFwWp5T9FQkrvlK88NYCo/Gs07
ZNV4VcbkV/gvW6o+ITGppJ/l+Irk/yDU9AgU+TYO/cnOwq210GRg0H5OpCqbz7rTjhXjXQsmTxKW
N1eoeO17vf/pQ2cvTe2QcJ/EuhM40Mz0eoIT6Tuk7gSLcQUL3l5Soc5xzgCf4ZHrhHGz9CEQ/xfT
0Wdgt1vkZH4cq0PTdhTxdftenyhjo5wTQo+67qNrVrQclngX1/eHn52LGYnzr6TUczTcU2ssW8Kd
70TF0DaY49MAgNS59S7SwON0UJ/JmbY5CDyw1K8+y8eEkGPfGWJ+KZH/qorv2ysCBEkATZIRCJWZ
xRRJPb0DbBDOAQ1BqGlM5uUuPWZjvpUqP+p6ifsz3TdT+QGJnG/DJY74bbSdUvAwq8jQLOcLxASg
yDhRkxDuYIntoCeSME4jHeyO9seQ20CwmpoiOWfeSMtatA+Had7apE+1ABH5VJ+riLPcW15spK5D
x0zcaFLR2Qn3NazV7RIkUNfVGUHRMZu1oMTqF8qYnUSta/YRqVDPZkeluLCeaAXd0sF3T/9dvknx
JxQqemt4eOfZICy3fygtlw4Du6h3mpE+Wd1rNrDotZjmDYFzkI+TI6Opn5wu+0hngfhv9tFBHqYi
oqiRyaqvGeswjKJ4LFGZFdsJRik08ouCCqs7jmSmHx6PlPuj6ev7GZlkG/NSGKXvIX1AsYqrGxX4
wikfJrQ38ibUDQMGO46j4lMZdpsUXVBZQWVjfaBhEw1k7auKi4g0dJTXAPN1ECvvYAKu0mURpMMU
ZJ27MTNr73rF1nTKO8bMEy5gli3m4k7zI6K2PRNzuxJ4iXBiupgkkxIszKYwGXIAbUFa+U6OYatr
TjIdNtW6tsW0uhdGe7CZelVf/DktTrzCWt6NEa5tmK8Dy+ECJFu7yJw9Kpr0GIae/paSE1PgLSr7
DFTPxAVoxkjNpIewtgmmsDq37IQ0hvqGNu44GY6r+Hxu1dZEjCfH/LXu01M/pbqPQPZ+iUNKKu3i
sXLQJSKaYDnE2Zba5XuLW42VDZLFQgSbGvq1GQDKPX7QHMEUdwncLCOZw9sX77FtBWMK7bvwLQKK
4l/ahuHkk1a+s0J30wsP8QAds7nAYkaP+YgW3AWOz2oL2AS/Kt/njK4pGdNx06J69JWGhn0JgxrV
VL6MhS80B2gjLbYC53KtdK5dnEWxt0Wi5UfTurI3vlWWF93DhWxwslRtiULJ3MhY/Fi4Tfw5s/3Y
hu/XPaTSXKV6ZuA7xM3ftr8Vg3jNz6stI19ofZ6ECsJFDyygvdqwrgawfzPzYURDS3utMs+lvTxb
qXVAzr2vzfaJspMHKOFrzYczTGLfa8EkK/DQdDzEs32MOrHHTbXFZxbAyj3oHaMqJKSHc5CE0gfi
Iz/qEVGoB+1n6AsLB84MEUMbyy2t4r7NDBf32qO02ODG8tgxsdPtS6+uM/WnXNHfqbBCm+5eTv9s
bq+h5lfDPNkiyt2E1VBsO4Hfgf9qkL+QdIzCdrQgdre/Z3K9Udh/8exxwOIttpEbd273njvOzsrT
+xGMrptiGOESA1h0TlSzx+cPvdP5Ysrubbs6Gj12uWrYmyJ9xBsOFgo1C2t/1IV5NGz514iEDvMM
P05cPlUUr6z8uqVLYBleikl2xx6uvAjtW0U8DfZ6fsq2oIAZeaHFgeS477MGCN+1LlGO2seIdtAP
SUbEyDRBCfEXliakknzL6vCy9NjXxi7Cjx89y3K6dnmPsxC1v1N35abHt4Aqq9oDL0NpJNgI6eJO
UugFLgcb4yJK65VM0cgZwAE5jRRAAgObaUZFyICGx3FJ3MfZjWgz7xmhO/1Uxi00QFiT1OAg4Faw
q0HcTRQlolYLWVJNuRxWrebsttfYlHvyjs9uP/cH6LUfb7J2TpJeJoDGwjaDOhJvejTs+lDZd+NY
gSB6pFxUkp3G27oQyqGgqnegLsRtvG20ro7FzDqPZ1VnnRCqvWvykCXcuFh18ldZ3q/0lqui/qSm
6tO2W+bC8jSqLKAl2Z/M+ORE+WEVvzDzbmcPFdqKAwErCbAYw1TAJtOysZyIAmbA90rjxgYO68Ao
o/Uy1DDcJKyrtprRGnUsH1nMKDcS3SSI0iiaKEDRsJtMieuDJl04+92QQ7q2mM3LSVVHOyavkbSF
ZnIYum0QFuIUFgs8vBv2bl4iquzRmKelTSgiMTSP2ox3P8Vmd1fVgqoVqtpYk/QHyQta54Wi09tb
KaLBfDC8qvZ29DZ3+yKJsXsOufedtt4/XenyjhBS+AeD1PLXxYLCMp1L26aueqkQfbwRG5Xvx5nb
YHR6tNACcZBF5cshdMui2TRV9pVS9nxfCVRfyIao4tmHcVRe7J72AKwLGtuO894PdnOeVPy9ZG2/
x3uYYCgvBQY5lVHYGof3nmHg/4yWmGfaik1EeGB5JkkWuvda18p8x+zv3Ux7LjK/n5S5t4G1fc2j
PdooQRyyIUxPg+mcaolty1aYrRdzNP6v/D1MFV6iJAJKahcb2xvezAMsbBc0mYtgqUWoNwksxx1e
SZRD2Jjwq7XA97+uIZHVplR9W55rftGjjEhrQAQf1R08XxqFpzZhqS+yfsKrKk1oJ0zWjwjR4mOq
MBWAkSQNgGyTPlcFSJ3ANB5vEwl6bEiLeBcTa85DSkKHR7JJNN7GOnG/ReEQYDL3gJ4erdukFjr3
hmOH9jrbOuic5icY/10U0SHszi7pD61U2L4tOGyCZopvz1iWXZ/yxek5yR44kb76SRsjNFEtuM5A
DgHWym2aO4jdmaZaTs45fnCXrvrLlo71NuFDI8LbFBLRtUsGid/h5buvclUfxl5/Kqbxp9ZVeiod
41o4OZkdscsomJYZRZHrVdt5+I8dclduMqldDHid3C1qNN5hneUzauTplQSYjir1DAEkHs+zatWw
i8zaPutS9C9da8IAy2LBA+bi4UGO9ZBm2vJXtnn+rqOK3DfLNBxKyFL6EwQa8jQNIXSIAGQwHy3t
R7TI9KXWP1sRxiJP0spoZLh1+4TdAi/B/49+SWYFR1uWNhibG51/uB6/M528lDUL+mDN1lPiNebe
GVGQML/UmXZCraKDUbfg1k5UcFAZYMPAgvkrBttV9LmUzo5GuOSCLsbcmiZMRY1jlZms7KYjtbvI
PkTfvwzTgB1DeuCAuqxeqGxlRB00zukMP4u+yVMbC12KMR7xYmsjCXG6fbWyPfUo3X8yUdSG4/oi
L2BoMCZmVKbwWyfbvHYmwIyIqTqJPd+gURrcliOoJNb7iX+CI8qEAa/0or8ze4KWN2TnwEWLCGsd
4MK+HZJf2rkSdM0j0FCZSRwKDfxXTHwXrEdNS25e8dMYVutRG0MldF7MXLstaRBzjNrWAxVN036+
19QdHB3unz4Z7xNDrRlTFJKlLtOFK+tDXWXfVrg8F9mEeeU6JOLmxWTH49QkskNOM1I/pDWHSFUc
52b9lDJLjZsu5jgtVp+0EzrlQzZZHpdSWdMJRTfvkT7oNXfCcF60qQfZpKV554R80lkoMYS0Yr51
blEf22rwEOsCM2wnU/sYJGtszwz8ns1Ghd/SHI7jCwkD8bDjR1fHpF0ajgAwWKbCvtoWqVvTvZ1H
P5aMPplRlqsxldV7Djhkzy9RTkQgk3lM8EZI5gEW9MjHicohV4Thn9Kb/FHvvfC3m4URQYqHydEN
vfuQe/BpHG11tjV0hYVGcTW58JIzZT048sUIJifx25CcNsZa28OImqt2OJIpCbMf2cAhTD6p4+vx
KA0KqXrRB63KyTrAA1sfLFxEPhU6wKxzNEOUpI2uMOYCt6aTidgR8Movlyje8bVGRy1p4q2XcDlb
qcEDuGiGcx6JfED2xLZwydV7od53uEa2IzFy18ZGPmwyo6FwhqAd6GvSxKRvsk5jcBbN8q4t0N32
qFk8E87nPPG0dGYSDMQsIYZlcaHjKQTR11CzK2Cu2mo/xzW6hPi41m+UHe5bjdCo3EybHWWIBIw0
XsjYMRoF4ze6qy4xRjrucsY76voY1DH1Ub+mE2wVhwJLLoof3nw92yGL5R3qCyxEcN0bZSZcSNSG
I4YW5raPdHaZgkk50tyvBbvDNtf7iMnWyTZMchKkKsQH0nd56dfJTI7RqgsMJT5cxHaN38YqQrwg
HiLsIpEf12gmetWFGwCutKKhNAzVdljqaz12vzqNPsOjYDJDhhCmNzVa+bFVNnwRFiUbND2+szrk
0hgVzfGv4DonEswy/5We+wOUJYN6LFixmPgzX4YQgDIaToP7D/0u+oKiIeNa10wNeS3tRdzqxVvZ
OOYD5ob+naQg3R9XxfzomZ9dV6VWkOSjwfDXkUwWkXp2hDjojt6C4sam1+XWrMrH1ASoctlvArfD
HppH3MQ4svAq2628NbmJirE1znk2tasDqUZfmTQAN0LDXFPn796Sk93j1V9srz26pCirefWZTgZF
ybYPQYDH30vj7EqQgYKcrT0/Vm12Xy/iL+yTdb51pm8Evj/1jABqatx7KbTpGsYhTl5Dsi25ejN0
AYl3NvdZLVqeDfxVQFWA+9MkVuJcavrBqlLjK5zC+kSgC51TsyxumCedS9ET7rAZ5RhDhZqT81og
hA0IBAA/oOFdu5ox4kdvTPQ1cYjdZQLDWIxcynMlRCofkkhCW9vaxBsn/iPtTHbj2LIs+yuFHJcB
t7NukBPv6e6kSIqtJgaKoqzve/v6XJYJFOK9eFChUIlEIAYBOZ205tx99l4bod9iV+LAbQkn/73u
8GwCsnAOth1/C1G3615uQ/UWdBwnEFuCkk7PcfLVV5rZjyDDHmvTIxJWw70erWvRpPVLENgJtoca
YaAfNO+9pGcT0g6/ctUK1sfmeewiVmFu/kIFY3RrorB/tjmHcJafEGw1OfU58B/mqnwkU/WUeQSn
DGFJ3uU8STdLXb92YJXv8oQJ0DgWuKMY8k5qyvG91lhTP8niPC1kA/Nvospe6nANiM0ua61itKSL
3Z0ebFBK+bbuFxYEHm8LD4Vikw/d76zIv4RJCkQpLEKOzTa6BlTFvZKE/bCttAWoQXCZBkcZ0z7u
eK7Bx68ZuMeO3PTAXLqta6s4OnH/w4ZqcgS24V/mLlz7Jn18DCYB7NZECIgzp6QtNC/Qaq1Wp16X
uPbjwS/lbkpyLVm3GkmvYNL+trSb77N0AN+w4LrOFvczRpE7FGX8XlUFaZKZA1CVWcsmgeGy7We3
RkRY2Hl4IDH2xRzln1Uu8g84aquTO0Wd3JuGzVmdrt6pqpH9nWMqHtxqZhupe7d6lCqRHPFFRE+A
8JIntA2On7zGsCe0Toj8Hw31aQ3hpIcgshBXE2+SN2VSjDwCAondsJkDqDshVvEXDiLOTVOR3Bs6
iXlwkYlzgPrQ4/ihBWwTLGa5l+HYf2bc3+ne8qzXIbN+LMXkHiHMFQfauOBKuYP9NeisL7eFGr+N
Qzu82NLH/+y0GKVWNHGe0tDCWbF9Yp37JEhI7rLAcokkqe5QZ6z1mb8jAg7iBYiWP92oOVgw9Xhf
g8dbglOPux9yjtGHGnLTjbYX8r+ZN+ff2hkhrnb9lv+RzTEK0jPrlSC5jdL2YWkI9zHMKSaztDYP
eVSwnMhnwdKU4WmTFmBgyT5jFvD5w0QDRqS47VzElPp5dkbvwaKo9TBEQ34JnF7tmWxqRE+q5zyb
kr2NayL/UAd+85WuBDdsKEyMg2vd98CnfkHRmq6dMcNFq7a5CScv2KEBoVf6nXtyzGJ2Vi46DiWi
v3KfldvMcMEB0BpPDu6k28F36pvYi72brGkQyU1CdnXsSvQzadh4TMW3ZuT5kg8obWiWelWPCR01
gEvQ9SxcnuvTAyDU8Ab2xtmmbm/flYWq31PRtue68dOHdkqCW6WH5FXAkCG/a/XbMY3nwzCnLKCA
X51dFhtMh72JiJ8089nY4nPBqmbBiduIkva1PPGtm4G0+cmEqt/byGTbxNXVCa0E84ISPNM9frQg
0uo8FrHz0Qt4v7MdjzsF6WAnrOQ5/R9/Fz5BMgzE9+gG7fdTbCG2+TI4yEF+LX335sxk7kUi5h8e
Gs5FT4S32cqXZxry0u+LwFgnsmm64ud2ui3BFBbQbf602DGUGAex0lh4ySwn+VmZhjGJyWvT+p35
7XY2Nyaz9DbSw/xIjEttJzZWG7JmcsNiH7E1P8f+vIKGrGo7pfFqWB8y3gDLGO1b7P8AgZjPuoDg
UBtW8kChX/EzctPpRIQanwP2ltzu9tz9QD+Cyr00rlS/R0W0uZ16DkhdbC2HmPn7V2rEeD/DG9+V
Uc34D9vn2k/yPhPmC6JZu2miji0VM67P0JA68NiGIjhMbmhYRdTW98pN7V3qTORkAl3QOj8qx/tw
+ip6YdDw30bFOzwRsd2ciEaOr01ukmNJloagHzFi1KC6fF1cEmIFboldC7f00A/S+R07j6ZMT4Fj
jw91BlbykIesCCs/5F2h5uZcayuBCSAsMpdM23DXsjcz1mLPKRKLJt2o8StFxjMHELKQWxyq1YZd
U7OjHEBdHKtAUYmwOTFvc+BGNTkXVvEOhi/djap9ylrrVfrUzmKnHq7QrJpn3M/tHetoTfowRL+S
aXDxCfORGazDTwQcmxGGdIpXBc1nPYMQUT3XdI/M8F6Wi0C+GlFZlsa+cmlVh6TWX1nd2IQH+vwU
5WZRF1uFZfdrci0nJpfqtdfeDSVau4ovDQ6uc+xie8oHZ8TUlBRPeUeO1M3madskM2qTmNXAtEuC
Kdj6nLb1qYCzS747T/FyoLEM2aHJRxYE1M14d2GbjMjSUl9qQ+pxzoP5tOCF/27Yl2K5b7MDVdD0
2RI4uFJjwUozccqd8i1JQaIPExUq/D5bKmu3uO7ooi4J7O7NXOmN6znAm1JhY7SdvdcuRodPlQ7T
XaGXF71o1kegpTRiaRDi+JzxI1VBlZ46KT9ycnsAWchVb9p6Xlh7JlXztqRxj5FelRgH8imiMr7q
IejQkHDvyWZAclfmLkrQpAIBomka8MhMPZs4mF/LnnLy5piM4foJ/rPbZd1PJVHb2pZAgMJ0tmNd
kG+73vj7fEmzX4sfNNe0SgLockE2OttWswVsXEd+W0zlkeVu7EPVJd4+4+B2zquoY+/HOqp1CuaD
SNp3lAn7D7Wwezg/HTV5FmrdiFtvjkGkTku2PAPlLU9LOcp7qS1n63tJd0/cvjhUasm3cyunE/p/
uq0cE/zMBmYOVEomhkWLI/FXrBstj/c4iYFyFV2MCCeyY+aVklQ7ujqRcQxbnifpM7YZ29rxY0za
6ltS5PYn3ADQbjZCfg4CcuFHZs+3TLV1jFo32joMDbtmYo3qTDK/JXeMbUGnXE7QDiu0AogyKT13
h2KWMdn1MNh1rhM+64RdHC8MS7+IxspvbL9qL529XlG8Fo4IduzCW5Ef4qmQ99wF6+4JTTOP0ENh
o1FgOOQ+6KD+hxvyp26XYlzF3GwvRRy9Tu4szrnom6e8r2YMQnaOv9JJOfRYbEgzIyzsm1EFHhUa
Mn3CYDwW1mFp0fyQUVz/Gud8+o4S35/IlKSXOsyru2KYPoXjhHeMETnXFV5mv6lr8lFLcfKdarxf
qsK5EAYGp8cCcud0NmQZHRYEB8nGDR6P9Kph21EOtebow2bOj5G94i6Uu6xsyeXU4IHx9C0jTmRQ
ymCKN91SzJsZksMhbLnZJIL9TjaCwTIN1wuYB9k8o2J0xGuWtzTszXMbManRjg2wbegcWJCef8hs
k58E2tWGsNubk0VrS0sTg+JwBIoFpao7KsGq52lKeSsxp7AKAvxCfn46GpCKvyN8ZJusHIOTyImN
2jkmvAGsBysATjUypmfPOCkB9MmPD+zF9LEfQbdCQyq/rc+tjUvcclPwqt3T1cOubihhVfXNj1lg
zY3t4C5wSLIHc5HsGkhT+Fai3zED68aR09s84C5umkCfojF7Zkzqtp6wvmeaiW2Tj6Z+DR0x3fl1
KK5LEf8yVHPyQ3pheFd6qThM08j17UfjPUdGc6Crt32rqwyN2mhccpVk0RXFX/nisR6Ou/6l4g2y
U/Rm3ojZWDdhYFpiyhE7IGFg67lufgbph4UkWkK1vth4YdmTJ35ygEVH0hY+FebmhaUTvcCRw8RW
G+kcvZJj8Kjl8BImRXDntX1zLeNi2HMswtY35vF31hqExxvswTFI42izkIfaLE3808/j8jKUTXbB
lMGPDjmJg3+IT7rsO3nN0gqBBVYv40YI4ZBxwGTfQZLpU78U8oE9EAbvtsCLNhBRwK+z/h1CmTB5
LJ3dorjW+oc9iuKOaw7SQhR9wc7AthZraD6BxhgRl2r5Hced3rUa9RSpI+KEQ6TGriy18UzxyiTo
7wIv1/uJ9PVxqCmdDuuGLatbIq2rot7y16VJvW811EalLovAX6MjzMcYODGCdSVhC8xJmwl21lEt
3WOGiIImkn+fenOf9WG1F6C5jyBAxYe7Osrhffnr3cPMaOwGh64tbp3B+imzsTnErZlqELBVs08S
OZzBjoyUBCYfpKuDbZ4LrLyKhhzaOcSBGqn5Ei0GcWEAVQR8bjjUvRKcuQDnun30AdQmP4SYK6Cd
pdO1LEpOFp2Pncli9t9FpmKQF/gofEflx3hp3X04Z013wJTGappzxVY7FkdHhXvLayYWmVN38QnH
zldvLuB4BcaP1kd/eh+h+P+kA+EZqYrgV8vodKnKUuUPadZBOWd5iq2fnVt7UlDNvmTbRQ+x43n3
QYSVuKGB+RuF8SuRKmgC3kdpMpAbnssS3zqmXXJHHLii1Vne4fT4xc7YvguKKfomPbKABUoyDBMI
XKrKvkTEfhURmzAfW20W5GAkQRGYl5re+1MEsORIJpZIvxOKS+X7yDUVoFQnXMx+Zio/WoocUCsR
bTHPOjujw48MV+XN4sjmGrV2uIPBDamyr+PtyFN5m06+cxkKaqTdqXgNs1YfQp+Eb67Q+Swg0Qfl
lcFTUy4E4kaGK2l12UHN42rE5M+am/I9CT1cwZ7F9TxwS2nZ/uI4y0p1Ud5eWjU+3Lxtf6ih87m3
xZpKwIjP/QGmaGwH0huMPbZBNs4CUKgTyQ8qCPwsvrVR0/G5+YJQchjQTmMlDp6JHN5cZNInTTx+
2LdLPL+R72i3fkveGezisAmclXAuZyY/WCkZC0FGnjFLmSS7MTn7epq3pui/j26RnjT8+K07WmyF
gUadlDt419EQEdgABGQvV5ctl1ASqolldyOc+ZLHCrzsMCVPQZX/4nEM+bxw1hVRmTz2czB9t/O+
5BlFvdzWczGMO5F6m6GvXc00p8z5+H58hnfglFH8XNQJ8P4FX0fgTtEhEoj6xgkEfo9Fl0d8CQz6
nv8VuvlHx2Fzn3cyPi7UKVyqqU53lP4y9VXNzNUCAo8XYYxRAN1RPIeAKTbujN1XANkmcbOEOz2x
jNok7Bp2Yb3EaMuW7hBV61xuheZX1i2u+k7AUz7qPMEEovl3kvgH0oHPoTofdtkYMB8AG8LZWgan
hYQB/l/cdFOFimcF7D2SgfWuoJFuyWKLeowm+pFZDtsDFLOTsqbm7NPCt8N7ga26gPl4prOy4yVr
dRN/GgZceIbpdbIAu0dDax/4JUWH2fa/LCfCF16H/iXTDUdu7iBo49XCCTy2EHL9rGEICOCIhwGB
VRTtYb5kQw12Py7Do+QcdpjnAQlzClcmCLQJVstJDcc7bPdGt+Ux8RL7+6id7Psch3AV3CpZcRV6
Y7cELsORjU/PvOIqtz1EjXofWvZ0M/xZkNuS5HFgeItpcxjNTaC+wIkOOzH0Dug9J5TfwylqX6SX
4s4k34OG3nbISC3fqrWwQ4iub86NsZIn4zExq047CCZ9v28KrGZlnHXvE3Cdx7ILIXvyNv/wYoKr
6cBJEbI41NIRp0BqWgV/F8bi4mH5KwZHH9kJMCY3QCUh/EwsA5PpAcy0PFuO3X0EtW2vfDH6VQcJ
FsTy0nYrs+oXIoP+GnrJw5113N5RCadnD4LDYqVYOYgSEIwxziaoOSbLPso/nCzV+36curei54gB
i4SJe/Q+JeDHbR8F+sBAgdvFsxuk+nbqH6LajS9lj3Iqsa1NelgTLpoMVS9k+u6x3Ofojm+hm2vr
vo68/FvmOfWDQs9CVUUV1tIQ+HEWHJnT7GCUT2OKGqDskwrhLj94mqMgK7ielovR3UVCLXe+zWBB
ahC5h7UK9qb9BHdmXydVvOsVil8yfeE0L06e1bkHQsXzEQphcxpqegcETq2PTI3jggnbtKeSJ8bO
LC1PVzOl15lsMrZYGWzbBIZ9UFPSnWXomRqnxy1nZxCzI4Ec8FQ8C0v5xSDEyGZn60u5ac6txXix
0EW/hxk5ykPrqekx8PDhwlmL7iVxc/j9MNtuep14LAbt6GSVbn8M6qWDw+HOHw0NEgfC8jwvgALy
MiDSysage8miGY6WyR02AmvUhGHhJFk3PU0dNnIxiuVW8DoFBOGYI0xYuMGCl/EolXWnPDMcOIip
09h00c8qWNqTLft8u5TTz8GWDhd1Hv8ugO7hfZzag0zG6jDK1BxstK69je0MxUkDvzSMuzmlAQdD
bwcOVXtmMJetOWYzamMSq+MEvXsza1LaQ2iz/EmCbr/o1sVrSrFG2Q3OW1ONKHXrw3Ym23czaCs4
exM6+Caemh+pZbwfZm7YKJZOVd4ACW52jrL5e4AQCMP3vMeFiIOu2LOKCE5uQgQnoEtlX4gyuZAN
sk5pFCb7OOwtHq5hsdczFuVaeb87Y0GEWjlgiD2Qe6IUnIkEpdMtNZIh2A3+K0IDG8/WegxFaS7F
HHuPEwArgAsgScih4FnobXkTpOzxRkd5D2x3ePl5zjtzhrrSGWBdHLiCjCxAprYa+vKOwPAXW7rV
SkVl8jYWLvCltqThI017AJCpn9xkNk7uDICa419Wkg8B6SR7cwsLDmPJm7QYCOJE/iIvVlpVr3YP
ccYhf7bvuZy+aQaicwILYNs4uFOyJAlvXbZS15FLn5dUN+KBIBlQpDR6DSXcwMj+yY5I3xM+/8T4
hzK3TOFxGJ1uV4faOfocBs80VciLp+b2wPu3OmYLD7+kKXxyn/mIgdnEhzht/Xc2cnT3rQxlOi8x
lTqUW9Aa2W7jBgGFC3ALugz1JMdXWQEO2bCGSX6ivYJDIhBwy8CYbjmbE0KzWBdOZYn/0oJeCT/b
rHOd+wQggJQEyKCt54M/JOASreH0OTpGzpgzvdP+nDjWJy/52MAX48E0Jos5JIEbXnG84glcUEkt
nWCylaU5KJG/In+F+xpJcTsPymL8tOILQl60ny1U9i6vxO8l8p8b4i/PTmZxSwWQqR/cfhK3ZIyb
AzMPExbJNwL12t0GMI3hWeDto6vc2zULBpson+xTqLCZhAAVGhAfLnvYO5aQ3qsMwUpzRhkuSnB1
LOVS7aJkAesVER4sRPgIkOS0zC5BFadmZ1dMORPZnCGFEWdUVpEd05yENaMBeYHWEvs2Aw4cuWLc
lqIQN0i9wCmyuLoIl+fQ1l87efQ4u98sgTuoQx+CBMYNnpbuUQR1dwnI8bzJrBVX+NzLNpaIBb4T
lyefRcYJyy18A8k4c8gVwIApLl7agnU5D9zoRsNQdDH7z4zQFVTLzeR17m6kxmavizp+NcVMWQjS
Id5NlPyzZ9n6FauTfWjXqWIYhurYKeRndDFzWYiTnxJ4XId8wk8bxwPYjRET8WTy8iWN3eLRsonf
coCe8W4hf6dZ9eTPkzrwlIAFx/7l1KXCfcgiqzzg5nBfMHfC88g8llIYFNh6lpIUK2uaKeuhzwNj
PtA3jGQ6sTLdeeuCyFl8vQByTbExF7LG6dH6qM5ex7sBUyl9CpWwnk2aw6zIoubZyifgWKwL78BG
8yvuqvwB1DtsDgNCsl2qdhfYYwUmXCDAp012DbJqeSoZwK52FN/PMCt2SdF/8VAZ8R1SLEjafz4G
lJ/AFWHKtbH9bBwGRUo1EJthsKFQUK7RZcNNBSXwGuRoOE2NQskvk0N4UM93Q1mtqLk+gnGMBSzI
hkrsXDv9DeuzvMaV1zP9pM2xbfHvAuWQD1M4fpAr+dECt7gZl2h+6VDKd2xkh8Mc8o/FReczCETO
LTu18tgGA+cTstLwFGjSCelH+m9PFhlpcGw+wsUWpIy/SVPWinnllFvdOjV4Yd48zZR7nynUx2vt
xWwPB8ZYIZboloNdzREF29tj5aX50Rt8swtmNKLViUPcl06NOcuzb7j9xu3II41BGcPPUHoTWE4E
zbaIcYSXgXudVEVkNr0u9UMrIJ5A+RfvdtXbP2O10rNcokEOyJVtMsXtrQxounL6dD4US+AcPOE3
r8nYIiq4nJGhjkOMt6PpiuFcfnLjEztNMpd6mpSGDo4Et4AbeYdyLiOpwxY6K/z8in00Z6AqGTrq
yvpsVuNwWcPOKfD4HSMQ6Zc0A6yhJt1+BlEf/bJKCJRJGsQHWcfDJqxX0CUwzpKrKC1vOo2mNVT9
S4zF61Uwq2HDJW7qDshWGz+gqyip+uiZlXDANJ6ljyOlIw9+gOuWiHoHr2qkacyund+OwXDDfyQv
I/CEk40v4qbuES23qTU6GOGzDDdsDEv/WqdFjW5S5zc8pJZnpSvrrNjeH7O658nCjCJpwGGENBwR
E5fYXSA+oNS8tiJ86IG7Q/tHZMr852p8Ll3EPYmS862eXO9C+SjzboefDp8r8BeNRTAN0/I2cdw1
Pd4VuIyXUtyovKddAa32qFUaP6k1CyZcGV3Ry9KvXLOFFjjH7kSJy5Sl7bT3uym7cLoo75cpNweL
HrQDVBYaC5z0JbZ0XW7bU1LS+AIfzkem9VDXqUvZ2SHM5FPu7TVOR3MT5bdkV6GR9AFbkapThDsS
dAgPzM/KRele4mFla3hATZsxx06CyZMtAEa+SccLxP2m3PP8iPcd/RF8BPUXIyfV3Wz1FZeCbjDZ
l8HyGZSZ4Y+/OjqKuD6HbZjgcbWgtIt1Q5R45sFeFr2fwTHtfNP5R0/zl3IaaAQC1hH7svIFeVl8
UHdkn5ykfBR1Wx+Qe//HNEdQGw7zRk4+7Ufp9O6NXnVLwCn65H023eIFwakDC5TYqE2Wqqc1ALBT
n9+jCc+vQ8mjgM0rNemZ+1zXU7NpXP6RQQafepGqpgqHAx2kadwDZn6dOXhvbD3FDxYrmeOiFQiD
rONC4Ra7JD2/BkDwVLGQQOk5gRjghWv3CipUdQkx0m9ih6GKCph93wb7gtDsqKDd1R14Xx8pc9u5
91CK6+fSwODZRGEUXvwpNWccfNXOmWe2nULPt3UCwj7A5H4nC2Qymv2yY9j7XDCD62MDYufOHpAm
jtlvrjWi8z37jHhb6uIngZVwDyU6vHeiWp6mAWpcwuYQL5HKz6irBG9zVR4HDVMu6Jvw21Q7n7Do
i7MsB1K9evSA7K9bdM5pd/RO8VrBSM6TguO5nMrg0XFwSYZuBSK1AOKYsr38XuCh2isOOfeTS7Ag
logNeoQ81CWVd9cMLS9N36xDGYGPZBIpoiF/tVmQXErTOTlxsVt7yiPjU+xhp+Kspla4c3HquRM3
bcFjauz8eBfFRFDsrmof7RneJc8S0C8hpUwYGC0yOCAyOaXGvD+96me4jstFXQ9fnhr6z9zpw0NG
DxhIORAskRUMR7TL4rsY5pCuGNOx26KlNEnw5rhazKjVAAcD3CWXziVsHUgybVIBFjBUD8eq6S6t
S0jA9s380rq1QlsMzBkfDrlwR757sCSSxOUYrFVnA23rIujckX+0hSjv4HbFpLEwcVB6N+5o9+px
XFQoaRkmYosYtQxIlnlZRalCEUzAnkD3dH4mKEyU5lxhxT84evBv6nypjpbEPdMvVnPixmOEbtHZ
u8SNd6HKvUuGHXbHLMfTqOvfKqyEpxbHzGPtLZS09rQoQlBIDkjR4w1sT25Xt2VIn4X3HEjx6Gb2
uEvK2VwX135Tgw07PuOl2hXsJ3BZeo89Sbpr2vGqKzuuj9rGlp1ZfXRisZIAbKD7Z/YNOdga/xXL
VW4SBFMmLUsDrGXldPvfjuYx1cRuoGtzkCGK3c7tzKO+LS/SJyKge4KiADR70A9FcQKkJbB89wkb
Ubv+YEpltsGBCgQmzXoegUZ0N4C1uHCBAll4lTiw5j+NaQSQwKg+2YkV33Jd6Rua2xboUYtLgjBq
Ke0ri18MPkRj3a56pyWJyPBg9e5GchzFpqjImDTYPhDxOJK7WvKsxGM0pQ1BpJTEjIXx/FFzc/EI
lGbnLMRVBtOQr4qD9rVpmvZBtJQ9hrWXHsN5kjsIa/YOV+5HO1dsBOFrXkteOXunC0GsVy3kBaLZ
W7w87ilLgAjo3udhP6sf/eTW15a1Pekitj+txLyc4efeDFQZ7UY5flCkJo7E7L2Dl5v+ixoj5yz9
hMWRLz4h8+WHBsTqoz/6H5Hr4WZrkAvYnf3C1Cv3LG44lcZZi3AE2M2rRiwgpqdba3AQ+kR5tA34
KEkAHCXVDg7uTBTQUOm1M9SAH12fmq5yUiV3fKXzU2/p8F7ZXf5oOCRiGe8mNHvU6TMX1WfdsaKo
8pLTghfxIgoGsR+VwEbaSrFxXavYTaR3N2YuoBIyvW2nhTQmVsBy34e8+SBZd9Q/QRCK/Xg6Tlak
cNChviDdzB0dWqAPfdvtzgkFFzv+FJy7IzHvvaz4rehV3AF2yn52czU+2G5vfdQjqlCudEf00DzW
zJV37NYAT4lg+sGw9469zEFhJQtDB+q0a3pUonHAppAk5S++HLd0OZHvWNtFyoRFlFdF7XnKjNm0
Td08RDx2TlEFGpPuGZYTrFRVQXYd5w2NKuwwFDm41E7u7CXm4JCTnGWPXm3didaUjQrm4EZRZcJo
5c5YiXmniQXsTE/HBwYpXEyt2yxn3x+gG0de+toFeCU9xb6hTXk12GLkd4jste1Ky0Joaxqw+E2L
HWd8p4QSHTnNXMAiAmg/8ZFpKk9saKxtmpJ7HKSmIT0rPHIkJCjESPfQUhCZ9OmA2nVDp6kBb4ml
NzNVCKwZL4ROviVp6j3j/km2dVG7R3wt8JwgemxR+iNCAz2vfsz1JGUEJmPXaq9259TsG/DVsCEw
nCr6uQr33uD+Dv1+CFmOTtN6trdgVxGTIjpj78pxZnVYB9iTwd8CmkucuT87mNNDZj+77xrIziFP
ua3jMUqyGZWvuIxe6yt9kohQWpZvLTDwmUOVPbBltQEvWqu8F/tt+j72+LGUY0E2h1qITy20z20V
Ip/g1fjljFP/O3RAFRqYvlZWfXmosEd8N9WRYrh5/eny3wQLzG7Q7PEjxd0NHQJ84EorFTyAt7EH
sjuP4P2Ipxpc5qZsHHLimRl3tSPSY4MP98YwVME9Z2rbtLxuCbu56amh9gmQKVSz2COs0vsKEHDq
NFf2V8uLQwvCd/631BR0kbXP+9jamz6aye/51K5Vrfhl9VgvUd/qX6mjY84HqeJAWvOr0Sv0wAzs
ox3t8Z4vtH1xHex6LcGVG46gA5mCpL1Je/QcuPHeXrGtAxSiXaggiX1WMo3pCZ0OuiZ/XLEYBU4/
DJZ6YXtNHtIo79g7rnM2AcMkbwjCTFKH+yqfm1tw4fa+WfIaKgRlAG4Tk2XjMZdPGiKQzT8SNMyQ
VblCP1CjcZvF8dY0Pcgax8a7GUIn8uQQHzHOsDEg307KshmfkjHo3hVcLjCqyEgPtcZLRsmxvV2q
ALqy5vJrYhgudE++eOzAD27wzSe8wFi39o+IBVtrbWGesTl1XlECgQ0TCcPpuS5Ji978CBkP3uqi
5PsMmbiOUWHfRznKq4XH/lFUFcm0yfeJ1WNjxfvYIL7brHNZeZO3wuTt2lJenJGYJFTy96Vf3ZEK
AK2IiZBzauz3XRe/G96Em2xAlUBDR3IlyAL3czQAaLCmQQxPjgDs8EYIGGwriNWyGDsS4bNllWSN
GN/8W5u+EZwwU/PCuVceB/LgJKBpRDnXUnKrJNTRBTKZTop3Fu5Xa7pzkbHFaarxHdM4lrrVQzkR
3Q1wUPEIQgxTqvE2XpZBfKg8/mw5YZrYtyHe20X+iof8xe0cnjJDTsVxTL2w46fNF3RefE4cdVuw
sU66W/IZkhjlxBu/Jg07RzzArQk8WccPuk1qy35csENhv4ubV3pg1NGrsvF7GtkOLxIuu1axPmVT
trBBBh/jxcpclMLBzuta4lHRPYtUJCuzghDitiiPS6e9zzLpqN302AOEAT6pP9eA/2M7u/Y8Q8jU
uPzff/yv6vPjMWay/c//kP8bpxtVyjGAYqBocAmd1//Xf97WSvvK1mx5bCX+Vmbem9BwvJ7LB6LP
T+FSbUs5//jzR/x7XzofYfuM51o5thF/62RHUHP7pB7KB7lcZ++FXJyTkksm7vjnz1l/EyV8xbK4
+fWf/+EpYfMlpOsrflVaUHT9199UTEeFPed+8VAl3xApTBXubJ7LffxeEyv882etP/OfPsv762c1
BJnitSvxYZ7ei/C3DyDWZ9ctkdezHJfZBT/Ynz/xn36LnnalVL7mP/R6nfzLdWB63l41JqoHnLqk
zLryjoEYa8WfP2X9uf/2vYxwXUdzJ/uYlNdG+n/5lF6y3bVjq3gw+mzzRgdO8zb7p0yd6vHXnz9K
/nu7PRfDv3zW375RSEMnFzyfVY5QFjD798sD6Vmci1+Ygbe9harMLmP85fvfpxQ1tf2/fNl/v7X4
ATzX175Qkqfh+iv/ly9LvVXu4xjk1jq7jJLF6c9f8B/+Yn/55/92PfpsjBs9p2sd1pWmcJEcrfBc
Ofd//hT7n/5i//Il/nYler4nPW/kU+r8HEa7xdz05uPPH/EPX4SXBRefMVKzWvvbDZxNyGkYFIqH
n1n5YyCRWPgMSrs/f4hU//5FSHEpNDqJKxc86l//GgnCq2nJmT2kH+7mi2NM7N572Zlzd2+dTX+H
lSLyX/78of/wyPjXz7TFXz8T+4bOgSwVDy5gd4yraeXvQ9SdrPwe+Jc/f9Y//KH+8ll/e9Imga8W
Te/Kg4cSOhLhNHBS5Pz250/5x2/EdsTg+DI+fQl//UYFfX0p9sviQfkvK7ht3FnDWqKLP2T5+eeP
Uv/4jbh7HJtrw+fZ/tfPwpPsjqLjGzHtUpnyAH3v4Py2KRXZPtXmydbBfuifI/uG7jfWpOj9hqDX
N7+85UUfB2gP3zJIdtMNFZF//tH+7c52lXAFl5HS0l7//68/2ZTVnWVFvnq0h/atUc+41X///33C
3x5e3f/5BF3+F2nntSO31WzhJyLAHG47TZTEmVb0DSHLNnPOfPrzUT6/3b2bIDGyYRgGBmD1TrVr
V61a6yVz3P/4dWFmyak6tILz+ysFAFB8kIj91n+/yQxcOXphhua/X/i+yjPJLMtYsKgM5Mh/7RLj
Kd4604tWAJip5uxeifqvrXQKHUEIn2mvZEOAIsFRo3qwD3VA1dv+h6QC9fPrF3VIflOo5g1GeZ6B
nX6U3Jk2j/Eu5ZHHI+1ufey3u8OkpZLuE5uLzlEdwTHHuTcosowYfet8Mc1P0eN/+7wwaB3Kxbin
ZnOuoDhNT+1bby2LyZyvK01WCatUwY/QzVWAvjHIt0737XAXDRs7Y2F2+L4NlMaxZA61MDthRorH
kxTvlaR3tjPtX/j5qmlaXCiw6uv2fA1cbDxQo0phybX1WtXvKoiHN7zs0q/XFV2nL0+VCQOFkxPr
Grwn4+BBb/k4nqrh7WurGnPEYOimjucTLimlyI0ikhL/bMKwp3Jw3nzwQYXYqg2MSMN5acL3tUAH
JyZZ0msIDR9c8KX07s2b89KALtx4tKkrY4ZSMuxvQA3vsnwjTJ3n99qvmGSw4a2YFVtNWRF2D1A3
OjSa3D87dP0h6kZmz/iFDQoayJSJFfDw9rwFLnZQIRcRWghgXWr/D+edSqv6+hTdOi0YTjSTvUm4
rcrik8iQmkYaKW6d8UBIuIKf0xDzUd++Ua+sCOdAkcaqqTQtPIdQKsHflW2MYuEgXH1fuAJ5N9GI
gLrzuakemvCBRO36LG19X1gFfjmhbaiH5/GzBYdgueGjFxaB68KxaUfTHcJowYmGBgpL06Al5zw7
AAtPnnhhoWi2PoZ5MwqblQuAipapqxTtxJCzLquEkjxG5BbxdCoa2TM4qMo/gcNct7RwLDgROifD
khUA04JbSkMUHwB91efUfs87EayC7nxYNzG7BmEwVybmGb04FmUeRHj1sj7HAExPQ0ZtzoZ0ARW0
SXaduD3XtQE5KSRMZIZTUsxvN8/7QCaJoJi6LQaDVGsDOmLUitoYzRTVBP+zibj8+0K1mg9RgRy3
PIURcBzZeKiJup/Xzd/uFwuHIwN7NQyTBRVGX9NaQfejr8JncfDfR6fhLz/d2C23azib0CxDMzRZ
MTXhRPVjllJ01pWznB7glAXRHfn366O4PVQWHs2RNbQSNRi8hG1ieR66SkYwnXNwXSkNRvQO/4IF
9jyb3dANSxUuGBT0imBK8+nc0DwSNNHuj/XvL02SoxkGlS4V3ylOEqBFraG6NkJOGB1pJPMi6Sh1
vzBNl0YE34NEkKwrTTGeJ7qINSC1x/VB3C6D6VzuZWEzZYE8ybqkVOdTiYKs9HX967PrEg+qzj/k
clhpLvnrg2pAwjWCtq7Og/K5ms4lBN3IikKr4tjtUfIf1q3dLghjQSMNuiCVFNzPLMyFW7ABvoGc
sSs06gEfU4MvjT+1It04/Que1NFtg4BxjqlN0ZMmTUbfYW5UZ7oovS48DOmffV/uYGqn5LA+oKXF
MQwwLDbH3NHEhCiAkrK0+6E605T2Wpn+Y29oG0HS0pyBOaaUT87VVMQ5q7JwmOyoQpISWpNXiDxV
N1Ya6EAj5J/WR7O0GSxVZThgfOZte70ZfEpjcqTlzRlEcQ644CtdDfe9CV9WA+o0sZQPCEptbG9l
aQot3mQ8In7eroIToJGxBVWM0RQcCTUZ8xRQ9k3+gu7z5GO/a7svfdS6PW0unQO7YXifOvqpbKzX
9dEvTfTFD1GEaLQp+yqgCtKcGxgIze5lzCHBKb+sG1m6GC+NCFNctkVNY2/VnNvmMEkf4vHRsEBF
QB4gn1Fmr7fO9+Ls4r55WfLwVfR50BcnDrIMIy5GBiUDpqqal8jz3uzETYcczz8WBP9kZV6n6MgK
ngFL+tRIoAgavI1j9nPuRTfF7gd5ZZNeJHK5HoZjOXKvG2N9riUXmFMONitUXKf8pmjZve7dQ0y3
Qy11w5EsLtaF1fm8XEyeZ9Vplo1TfU4GkOrdQ6Z/9uArn6D9pezaJrsSxM/6/lDmDXAzUoM7Fy9J
8CBmizww6xD4Bs0Z9cSDrDykyGh7buHdQayYBg9dCBhR+hPk+8ZYFzfKhd357xdj9UMIfws/xG6g
f6AW/sVDKXx9bIsHzCQNKFs2G8YWTnqQN3UvFV591ngMm+9SiGXV07qJ2zy+xW6cJ8+2ZN2GVfB6
GJ4N2j/EoyC001GnhnnUeTFrV22fFcfaK/VfufW74n+Quk9B8T4NNswvTaItK7ai6twGhhhZ+7C4
TKXGWYCzVaYZsNyYwa3vC2fNjsae3iy+D3YXWJLebmQUli6Ay98vHDMARHES07l7bkfKIB5Em4dS
9+G+tJRmn85o2CAZg7M0UbpdX7itkQlHTQ8gjUxsRpajWTQhdpjmD+sW5rkRDxYLwyOaEguE9cLu
U0Z6EtO0YGeY9NV/tmtCHART/li3cjsOS5ZnqU3d4ClniUlGys8Ouip6fVZOElK/9Eod1g3cHqLZ
gGMo8t+XtODQJwhQgP13GBiAyNypcNjxiPoFG3OGFLgk4Zo+D/LCFyBTPsRq4NfnHk7x+JjMWnob
t8btajAMkjLz8wJwj3gvOf7gdRD91efcPtAvI/vchsc43oidFlfjwopwXlIg4FWLXO051b9G2gcn
Pa5P1O0FwSgc6FDlv2dKWIx20AifC4MLovxKyZfo5Q4AGY0Qz2l9P5bvbWUrXFpa/jkys2yFybNF
H0ptLZ0AqtTnkfYHSYMdFdRCt7E4G0YcIRJSOm2ox8Sqz0HxAR09B+Jp5XV95m49DbkHNoBCflS2
SWNebzEvikpALJx3OJKkBt7jfQcWIkIvAf7jDa+2PJx/bQm+RR7sAIqplAilubNUqpKnyN44lfPP
vXYu18MRnEsUycNE1xi3J0y9EVJ5rUVV0lB3KtKFVbWV31iIEq7smcIKDbAI+LSQN+fAf/XwlqH0
KBf+rlYOjX1vsROl5KkcHgdl40AtHduLZTOF8DXyyoF/CCc15bmLP6j+QXfumnZjNresqNebozPa
CgQvVoj2huibHz0H1St30foW3NgWphAq0HIQtg6kR+cAhtuZ0hJ50Q1HuuR/Lqdr/vuFIx3Mkuaq
kW1h0ywHo5C6MYSt789DvPh+1Q7N5NUlQxi+DB7dPu76FC1+f0axqOR/NE1c7jzXcxl6vOaMesw+
yN9P9R+/YEDVLbKqVLlksfolRYEm96VGKjL6Epyi4vMvfF7DU3JhWrwehCWuBjlqu16pz5AlIoip
bjixxem5+Pz894vp16mh29PA52UVDvkHqU1P679/8SCQvQI2wW158yAHRK6NNIJUZwsGuGz6XJHI
JNtwbGn+Xre06MDmco9DAkC9eSe2tlxK9FoSVvTg40z/pJhwBlUq2llNS/NBMt2vG1x40s3ZZ4YF
HJAso3iTxQ1MZJGpo56WIGes9/to7KDpv9Osx9hCiXZm5Zd29CKv212cUmplJPLnp8hNVhO8LkS3
pIb7GDZrOCH07n2WfrONjXBzybvMdWYy+gaFUXFn+5D5jrBxkQGPeenr3hFp6od40DfMLG1B1VJn
7BAolZsCrGQbLS0DWnM2oYCBgLy/S8LJ+YXNcWlEvd7nBU3fjZTMBMckBVuYJOjaqMtveXcqqo3Q
Y+EBRzB1MSDxyFolDT+Rha3MDbyP8EgA6j+NyNZK8lm2nkn/oJU6JjLUoN4hTDcuuOX5dEDtzRm9
m4IzVDJgJwE6nA0gplPdvqPh9Nv6DlwyQWlAlW1D1wkdBacN14YSa3Xanknr7Vx4lDdWa2mHX35/
/vuFVwpQrddrne9bWrBP0FmTyvdWi6rq3fo4lnY4wEYeCQTA9k0yNyktG8x/3p51FVlz+hVTlN+S
tj+tm1kcjsEjZK6gOzzgrocjjzUcuhK8Nbwjdr6JIOteRXueHN26nYWIFD9EkQ8ZHxUGV2Hjdf2g
+T48dOdcL/Ym3f6T8tCXD1b4Xq0O5VZMurAJIP7gfUiiWiWMFwJGRB37qEgpTZj+H82+yr6vD2Zh
0hRwV6phcnGQRhIGU9FC0CFRMOC4UWE6TelDM9HhvjFlP9NuQtiLGVIuKs3k9DsKjgEuPCuRuok5
g71I8z9F9FNnxqsUv+jWe9U/GXkw06Duisjao+B5oEN3r4Orhs0SoVRg1r8wal2fs+VELJaIJ8h1
OTfLJhzPbXpHb0SM7pX3GP22bmRx5S6MiPsx1jull6MRB5XuPuXTLzy+FSpi/wxCmFN4taLY8LPx
THNCD7Vfigjlxsld3B0XJoTdQUtKY9BOxRCQ7oT49VlC54km8P82UfNEXvihaJDGCUGg8RzU98jV
hvXL+ve3RiH4Ub0ZFL8xEyYKpUtaubt3k/PsWMf/ZmX+FRejoEdds6IwHs+h8WQG0t7o6M9zHvWt
2svytuK0EjIYNDAIo8nVzhvlIB/hoDoo1l59OwoRrIv+7/eFcVBMVkK7Z1sp02nQ7qNk46mwcBtc
fX8OMC/mCf2tFARLNZ796egpNMrRM3NaX4pFEwZgJJPUB/0HwhRptp8mQQvRGCJAWnHsUVVWjusm
FlfhwoQwS3TTDGmd+uM5rd6jnT2Vr//t+8IsBRXChUHPEBDtRPaQc7f+/aUpAhStmQCXNa5k4fvy
QK2wa9TpbJgoR/8Yi45G4Q2w0PwN0ekbbCYQMdySoPKuV3qkbTIbwkI+g5BGDursZzDaRPeW9Rh2
w8aSL62HMbea6ITsjEjwVEpdBGneNzLPkqdalvZ1N254qaV3CA9ECwwdRUhLE0EIFaQ9uc8b5ezr
0BdyyrNYkXdGA2OEBUt0hKymWv9OX/3jFG2hM5diDsZFPwp8RcYNEgdK7gae2Ug5O/UM+bejR2SB
E/3k0FPobQx0aSovQSnC6UmhUp3IuKrnVpcPLcBXOG/XN5+wMXQZjJc2V8J1aldcYMLN6CWlN6qD
Hrx400MFu3hwaIy7Kn6wko0dKAzlb0PU3BXVtADoi74yJDmkhfATvlTRb62Cpuvbpurn9yn7qUwX
u4IA53qHT10je11RBS8qpJTak25s4IOWfj/uSyHvMfd7WMKuRiIBXRqYmF/0/EmauZ42fv98Ai9O
6Pz7QQcByCVsJmgW6/hIxmt+V/rwOHTDnd/Ju0GB3Gt4abYQqIuGbAN4v0UUaCjCnuJVWCll15uu
R/IxV6IH0qC0fEB7tLG1FmbMos0IRBeXiGaKMxYaJbGd3BhuGyEvD/feOG3MmeA5f84ZiSib0BFv
ACPK9ZrTcJn3U6Qarm70bqnFH3up+tgk+dvel3+bIeExnxJ6xMStO+gxtCykRNyof6o0+Fc2LoCl
iYLHGnQNEbDCf6+HEZZKmtVDaLjoBsTjHdnN9TMueKyfv//y+8LWjdCpUWnwNly5P+a/pXV8rKvo
aNuw7NFSbddvP+kWqHiFs24CSxH9f6OaMa9kR3f1O8+/z+K79dH83KDiSaEJkLtshrnp4jtJmvK0
KGizdpUpld8P3uR8sym87xq97B79HBdm9bQj21lsu1qawaQPjuqO9vcQmh6e1pDGScfSMYdnp0cp
Yv3XLW1JkHGqxjMRwQCxyw7IeilPVqO7fm+fpVK+N/w8P1iStxU1LDhuC9U3BXSRzk0rFuPSBOCP
Z2a6C8c6Cm/5zkjKfRV2BxhXLXXrmlhyGhRHOcoyZUzTFq6JKXFGeqRT3VUlV6UnWstRHNE/Teov
bFWwWTJ5MYq+NyUmOBdq3adXzFWdcwCrhiq/m+RPsf6cS0+ttJHUWVorA78Ero078CZTXgQxT08n
MVzD72n0ldPyYISwEZslIi3r22LpiF+aEo44UuomJBUxLmQ468WrA/fQuoHF7QAtO89ortibpDz8
ip3dVxy6PrHRrLLHWV9PHiHCgwK06wzrGYlue+MoLhoFtmfz6+dLS7hKzDRpUUd18L8I+3gJKr70
Z+n2c5O9BtGP9QEuOTFkhGkd1wGfgoS+dpIGLPtZTFrJzdTsLx3J5syCRbNSPut2833ss49eib73
us2lDTLn13EyYFNuEEyS2oywfbAbcyiWSsif1HvNyjY8xtLWMGkGmbtNKBGLye3MSzO/Lw3drbP3
Ba3v5lbaanEUumMbtCwR4In+uCVS1wbf0t0CVZv8VKIF65zWJ2rOfIkuGczmPybmMV48JCMlrKyJ
zKlLzy0tGxJIe9iF6786632Xfe8mH86Or+sm1blcemOTwyvbtDHp5LOubRZhW7epwzVgO1rzAZnN
4DEMYvNOV0r9YBQwzKPQAGlThJbKBOfwU2W39fsqH9V9EEd/FlYxuLF/gCYJOd0cSR7fs+6KHmqK
MlWhLetsu3ljxebnTcxR1Oj84W64eerpZHAqq59/8wCoeddo9wCcAuh09F/ZVDxQCFap2NyELDpl
+j4O8Nd+Ce1UCk+HblIAWF+CpeNvEq3yFmJAthjgqTIgc6tsdXeSv4ww5BM677ryd7WCVEHpNnzN
4jHhECLUNZ8SMT5WE6u1ZGQMXHn6AHcJ9HHrg1n6vkVWF7iirNF9MA/2YgvP8h9IFRIkwVjxqYr7
94ncbZhYukQvTQjhahAMciPVnu7C5TTtnE4CNYuzJIQ9+uiAr49HfCP/3GtsNYPA1fzZeX09IE2T
EmiZDMuFPc8kk5scNKl5CqLs2Lfab1KivQvT8qhm4WckITZaSRZHitukKYbwhPW6tl1MqaT0lYzt
vKkgQhrqI0Sp+FFd6U+wRZQbl8OSiwMDN6PE8DKUNgR7sEQ1kIlariTPuqLaXT9CyeMMv7AH51c/
OGsa/gEMXptBKwrNALO2XLN0PeldspEcXdqCVI1pbHRU2sfEJM1QalaQWKyYPt5B77oF5Fc1fp7o
MS+/L8ySMkHfo0d8P0EO2UCEOkrdchrND3ak6DDXhp52V0oysnmGrH+tPQSvHTNFXsYih1qi9XKX
qMAvrVk0I1YG7YAeWPfVrKroxcnHaA8nGGoLY+7co53Y7TQHKhakxL2H9Z29FAnQtUfwSzRNQUZw
/BCLolMelLZb98c0O8gP6VcJxsV6vwmTXtrGF5Y0AbETSZEdQAlsA1qWXlBjPXtGce9P2odIHf9Y
H9SWKSHAtjRPCuK0sF0rRaMiMWDDL1BV6Hfh+Pu6pcVd9u/0aer1JlYydZCgIbLdEVI4GHu3GEAW
R0I4zYVAYC2LfVxj1pVa6WU2z37jsYT0WoacCZLCwZc2MGKLG+HC0vxLLlz2AE27jIoMG6H5Dhnt
rnN+2PpAfwpvvPqPKDn+wsRdmBOOD1LuqPPoie3CfAYL3hwx3K9bWHRjFxYEt4kMRQrjMc9WtOzQ
8FT7L8mWE1hc/QsTwuHxozGqiHFsN+1frQbGwg0XuTEESzgyqo3aZBAwSYXzaTB+kyElt5KtXJ9I
9fHzbgNq/789ZgmnBdJru6rHnPd9PRC9FZ90ffoa2dVzl9NdZzdn3S7/LDzpTjPCo15b0Cl3G7th
eaBz0hSsKq3cs7O92HwJFPsNUgeWCy3b+wimOd/xvxW9vBEzbJmZ1/PCjB8Hml5Lo+U2TvscO+oP
XXFOJMU3jtKiGdr5IOKnVnPD0KI4Q6HasFC6of8lD38r/L+ScCMttOgXIDBByo9HCBnU65EgyYFC
XOfbbiC9M/Jyh5YCYskf1eTj+iEScZZ/b44LQ8Ipiou26fVCslxvBASA5pRtw6TZfYBBbaeOX/z0
pYFus4YVaky/rttenEaQ5DxPSapTmbgeoxkocVuEoe1m3jvq9yEkxlsw0sUDfGFC2BBqrEBK32Ci
BgrV3QXlRj/Z8vfJJ/HSdtjYwtHSkinKoONmJ3jWtyLqvqiwsKzP0vIK0Xs/WzHkm/Y4ow4KRUtU
0/Xlb+A3hp1U0MQIYXkCvXt9bBDhC6zxQ5oj4To1p2GKP6//gsW9SF2V8c1hhEjbk6ghBApGZLkt
fRLGwfyaIHWb79eNzK70Jty6MCLMpFfImSXpGOlVuEIOclf83kjIouWN1b9Cj9p+R7m+R4Krhjw7
8qaNGHwxTzo3JIFzh4VDFfuvkiomD5gWlqsMJsX2+M5CWQJ5P4heq4805MBvN/4o/OgPkOMPphW+
REn3aKfdS6d2j+iI/7U+HfP5vp0OsHU2oBNOx3x2LjxZ3/sTggie6U4SupxR0CCUmoepK0f1+FoH
jn7nq2hA/YLRuV9B518AQsJpkcYwliGFtmYiqFB7QjUhDva6fj8lG1f30mLj0wxDB1oFmZFw8qM4
yxJ+hOlCfipB113MMovtLsq616lDWnNU8xPqAvfBsIXKX5pXsAd4VJaY1nlhm/mODQX+ROGoyX5r
9B9F/c5sy5Pp3I/GxiWx5BouLQmRYzR5pVmOkumiR6B5iFUc1hdLWTqWDtwrpLVnNIUY2cteMqFg
p5iuBUFysUN+DVzFWJXHKqyL71NQfubOh32glCm9Il36iAxj8twbdfHS9l330ETBeF+GWrEfJVRr
y8R8Wf+FS/794geKDwIziCRTbVnlUYsem5yHEopwhfkLLvjSirCiQazEkkXJy/WARDUHiCt+YRRc
8nh4OFA0MXOW1LqM7DWXPTK2v9W694jc5lcPxuJ1M4sbk5YqIK6088M/eX3gE7u1TMkkQnKM/JDW
xT4oxveV6f1Qsv6rVqFGv25vcXte2BO2p9U4RiPBk+z6k3zw0vy9V8p36ybm0EH0YQyG7JBtWfJN
0YX8bTPDok0XbujIO8AG25tHdBfV6knbekct7rULW/NhufCXSE+Fo5HhL4vY3pn5d1MBDL8Vri+e
OFLcqkNKDbS9sEZ6bHupH5LRkIoHiMt3Q1bdl5G007rkYX3qFocDpp+5g8mTJP71cNIJ8ZbU6C0X
GdkfxUgJabIAQCsbK7RhRrzZQW1EyJJhRtFHt9TDe5J9RwTyPq6PZnGvAV6lhE7JVhHvlTCLhyrU
OttFBOlPiHKe1UTfqDovHp8LE/NIL9a/bDIIXcvZRLdTjb0dHyUJjuV9sVVzWzQ0E0YZFNEhehBW
BrHG3CeJw4PdSfcxjKBV8lIEyW6w/Uc9cja8wuKOI79KcRiRW4or18PS1Eiuan/kgZjf687n8SlM
XlRt4zZe2AUEXsAbYIKkPiAC+Z2iUpRizgykyTnJ+h26AjSqbQRYW0aEkch+3HYJAr2uGqR3+nSH
MPEpdTZGsrDRbBwKFQ6bTBQ9CdfTlZqZrdaFgxOVu0+jUx+MJHgj6HN+MF3aEG81z5+UoZpsyx0y
NEcatGfj6dP6eVlYdUzwngBAD3WbI8yVCVlvq1fMVRJ8UjOkWc5N9jk8rxtZnCuHCjVdQ1S6xMyT
ZFZtNPN9uAMnRturb7+WYVSzZspZHP0NqN1HjQWgXsXlP+wySNbNjfBqXkrhcrn6vnB/oZLaFyBB
TLcrUO2y0qeu7l8RkYXE3Xwn2dN3W42/qdpWVLe0NOBabCJkwC1Qfl7vsC4Yh57SmOmaUYhABqkz
pBCPpb6xAxa8DFeMrsIEQXRM3eHaTKjAOl7TPETiSX4gsaPvTFLoytietKC516bCXd8MS8HkfKdZ
Cte1Rn/UfHwv/WcQy61k53MUpb7q6pci+OE/m8l0KGGaevVkP3hsEhTPJqeV91GquAiZndBXzY+B
nsjf21hOH8Bjbx22Ja+hQqYOikJlwp15E1/8LBUNh0IFOeKimyR53wZo+jQqgOuDX5zsmTmEFw8H
TuxUCCItgjVLN13FCMOdDxh9kpNPU2Z9ZhUewUlueKnFrfuPPfqrrwdVlHYOox5xkR/zgjzYsKEV
aIZY+5F2GXTNqulhfYBLRx3OG8jXqC6BHBT8SYpDCxtr4CliHbR6l73+t88LXndoYiuTZT5vtF+H
R3mLtWbx13PRQhAE+ITi//V02VkOQavE51PrycnfU539hZ9/8X3hrPW8lsYadUY3eVCBdW/B0pdW
W+OhCx0Ixd+bRpWxRN6aN63holnV7GoTxaKp/gax0zFD5jrLpT8RDUbZttt6GC25qkvDwtlBRIZ8
rzqCASnQQYnbfYfYqq7+6G3v8PYZ/MnRSWgMMbwYrcZZr5uAWwwC/c+R/OLc/afPi1FqX6ZZr5Z8
PkKwqgrNnfx2tCpcXdTJEVvh6SVmp81abToUkzVXtyp7X4MsvTPGuNmwsrQe+Fd5DrFIM4npzibw
STwUkuaibp9Mp768V6FQiDbyaItWoNJUKX3O/HlCakWx0dpIulx1C/KCg2Y92Ii+7wapPhB8bbnn
2XGIl/Dc2cw2Q22A8P76aEZBlNID06huPWooLOb9Iy0SX8o2/1YVsYbojePvKvJm6/th6UTN/cJg
KBRZARhybTWN4QfR40GDubh4KoFp2kV68rXo+9ih7tiG+VfNoVDXJijArFteckWA7XjD0HtlEo9f
W56CKR7N2tdcuW0/opXzFE/pxk28dONRrYWvDnYfkgHC4OBCK5PADjQ3q++lcdx50qENvq0PY2nZ
ZqgppfOZaUoMk7sQOj7NycE4+SQVd0qf/kid0tupmYn0UjPE90kf+AcPiZnjuuXF0XGVs1+4926e
GlleG1ohcwaUeuh+K+xq+GwXZnIo1H7a/4Ipa8ZZ8X6CaEq4lZLJHFVLKnUXGbV3oZ3exwpaxcg/
r5tZ3BL/mhFLeBTwh6oIKsykd2W2j4uNLbc4YzOKHn5cBziacMSUyKrzweT7U/WuHB9b77utfFof
wqIJB8w5Bwo6HJE3CM33sM55C7hdXn029B4RP++PsrX/m5mfEJyLWG6izO31lalxj2uIe6uBc4IO
1iFniTbsfxrRz5LKhanAlNspyGzNRYEsoP04NMOdZW5ssHnmRecHWu5/0/az7HphpKZ6FcqjD7I6
NEt1RwJKuk+tXD+OdRvvZQQ0jj1ax7+wH0jRkxUyqWuB6BBcUO0lMzxdd+X0KOn3gf8uijeebkv7
AUT6TCrBhQ4m6tpEgXCjPqQy8OUp+dp75XstSY9GVB7fvkiXZoS4zlRQ1DIQmnJHKS0/xpAbH9D+
lr71k9JumVIX1gqlGhK4uFSZxP/1kCCgTzUt8A0Xmj0dpUTU7usorPelZSTtLvSj/DmdxvGUZ2V+
sGvP3BeFNOwRK4452CN4Z1jm7xtLSo+Drxjtrpfl5K5uh3yv5nL9aI9KiapZg6KU1YaPZl6+REVu
fpCjCtXI1PDufZqZUf7SIlSGW8hmaScZTVTXpcr84dVanu2MCQ3Dvs/NHQFJsnP6vt33qJH9KaW0
g4e5/JshydJXXozqUQrG+rke0bjegSHQTx5qc0fqZ8ouNmTtbHg+EoAhIst61jUPlZGHJ7nztnLW
C76PBALNMfA/AOMXfZ9U5GPX1ZHmjuqjWv3pZ8XGEdsyICwbxCxaA5kk921/8B7N8bS+Axc/T0hO
/EJ+7abnpjP1IvXVXAMSU/7Vat2HNt9q61lwEvReyDJdBwqseWLjwVSmqOYWisrG8+5RKy1k6z7P
Po3ViyRvoR+WQj/uCYpBwKNviT9y9IpqvXF0sl+Q/aCFhhTpTiJJ4cdbfBmLLuLClHB2kczVS6cP
DNd3IGB4h1BxsEV0uDBzvPl+KuEwnJtcHiSRE0rZXHx51zzP9Z0i9/xjlxsfsg6yocywNzKUC7sB
BnRq3MAVbTp9BbfXIutZt5KuuWRKv1vWeCJ3+LK+4Ran7cKEMG1O6Htdl2gEdwryforx6gzK/YwD
XDezFN9B80DgA52+Q6vXtbeb8niATsLS3KFPPzdK8ThV052Z6sDlg+LQ+C26pPEWcH5x+nA+VCxo
Zb1hd59ovIzh7tRcM30d0WZtN+Zu4ftw6YD0nAksCF2F5UlGeFdbs8DZmPQsQqddeeHG3bpwgIjt
Z5AFZBy3VDP54LVSPhA2mLbzw1cb+dxqaXFMC0k/6r1ibjwIF0cE3AAk0dxXKob6fVN3Q9vR/WRp
0dFTjUPZbTwmFgd0YWH+BRchSi8lk9MnWEDx/TUznPtWCp6qdtpbbbYVqC6OBoERh7I+ghRivO1I
eTvNAaxrdbBpSkfPUE7r23rh9HA7/2NBvG5iE93ESOXxMEbed98ElDv0xRd7wMv9giGD0zNzQ1o3
3aswjvRV4nma2zcFIr0K0tBoSaE9u0lKtfCUBYT9ryVhgQo6Qid1ZMdJXyFw1z8jv1Va+zY6FNlx
GjdS5ovzx9bFt82IbJHK27ZyulsmAla9bj7rUXy0kYftR/t+ffZ+JjKEwBgbUB/OXhtQq3BrQxpW
NaHZq24zyAni4illKx0FVNuuWzekJfyQ5a28c+pJe6XLuf1oyAN8B4TNzY6e7WHnmVZJqrmR4O2I
4vA+CpMYrJPXnVSjGb4m9mDuh6i2n7Wiqh/Qpcw/wvwe7xXfK84sXvyUTjhYPayN/aiViF93HtrB
3pimJ9XTsycvptK+s4rM2luBbt6nVVN9MKQqeXJ8DxmS+H5q2oeKNknbP9jJIfb6O39I0BVGtnM/
+N4hM+2nyC/1d4RV5IrTojrIjd68BqjY7HNJrp4UuzNejNr2/yKctI+GE9WnKoLju0jrHL6suj/X
tZ8dWhOFipnz968xt0KUhyN1pxatdECcbzhqnp2cqJWFr0OoaY8OvF6I+cpv5Sqbq1rEKXTqQ+o7
96gJa5ajK9rLScqLSW2O3LwfET06mZFzB/TiXmm7D5E+C9ojNA8+6uP6hvl5H4kbBuQVfKzQfM1I
1Ws3NTR1DEyPa1Er4wpgvP7UBPadyrmL+uKIHjPK4XFBr5QtfVMHdEoDx78jaB92qU/v98avmdPv
N7+GvkCKoTrCCmI5VA3aNpjYgK4ZP1ZgrDyj3BX+784sPO1NB1RzD0HxLpR/X7e7dDpp9Ye0jSt0
fohfT4KUp4ZSKqPqIhOvTg9+81h3Gw5gyUVfmhDCj6JTisnoB9WV80/NuyTcuG22Pi+kKibulFJz
OPdB+1Wzvr490UL54t/5mYOei7vMKAulozVPddXPxtAcTF87rC/A1s8XEkaa3ibj2GAgHe5N6J8J
aDaeM0vXsU61ygHnTzlAxBgqeezoEnh4ioetuevDVL9rRqXbG7Ik7Uq7STa28uKW4r0nkwUzFRqE
r6esTK2pyiDTJZdoHAKUdFNf3nfx8e3zBoMjyg3s3Zlm5NqKFKt+7Fv0ghXKcTz4xcbnlyaNU4gw
EM8BsmDCslR9kdCGNRhuWT/LwUueP9XVfZjaG3O1tPpUPnG0NsCem4prXJSJFfma4Sba3hx2hbxx
Ky6thUH0ym3Pc+amXakr6ygu+9pw0+K91Xyapl0T3v3CQsCHRpXJpudIE5e7AYBc13Rop/pZfe6i
jeO9OAIwRmxg9i9E+tfrPPoFbNNearhN8HvZG3sTVmtl2hjD4mpDhoPuz9wOowunXC+nqKQRleY3
IDWvSH1n0XHjnC+aoCuN1/hMuPGzFH7hSGqvCnQt9AzX9I4WOrghr5U0+tEV39eXYym2g+fqHzvC
fFkF2u902SEtHkHFfwzq41Qc46jfhwNSDkVD4XerHrO4RBcmhdkDTavBaGsartOf6CUxp5PfndZH
tTx7tgy/gQVaSKz1lQYVisHp2AUzHXNYUsYMtPupj75JerKRxl08kzAH/b8tsfAHMjcayXQZbiwr
98EUwiD0cX00ggUo9HiqkOH8n36ScGSaZGS/OZAUav5dI+8H42177eb782xe7LVkVD0jyuAMc6Co
VAgmDPWlMdJjob3tdvx/Q/ObH9w2mHEhftNUzyv7uBvPcTQdI7WGXentQ5mJguiJBwsLbFPww/Dc
DVav9T1UwPFJyeV3GtnOZDCOyANtrLsYEM6j4WhShKLABwuSeHGlaaAlhlb258Gr6VkkS7LL817f
6ZktHzM1Dfdap9Z7S6qaU6kXzktbD+VH1cyk+wFO8v3YyaCa1reKsPFvfpOwlKMho0fU8JvKLNw3
6R+d9Fqq7215w2uIncg3dgS3EQ5kw2Wl6s+wseyG+EWOPvnAUobCLe2XTjr2zSfi8I3BiT1if1vl
sct7DWGPmxZ4Q4H/uor97hxr9KA5yDpUPMAOVnkshjvLT2AGcPZy9lGf3ErbSh3MQ7qIuP82Tu2d
hnL+/6Y1XnKS3pFsqz0rzvdIiXdj+S6zgUY8eW+Eb/1tCalmQILUPm8yY/UQe8gXZ915Uv9K7Ho3
6xIVo7WLirfldn4agi90lrbkHcydeX3wo6SeWoN30/n/SPuy3rhxputfJEDUrlupN29J3GrbSW6E
ySTRvpDa9evfQ8/3TLopfU20B3MzgBFWk6oqFms5Z2A7pfDieXtdGwVP/8/6Do8i+XQIntuX66OC
hm6tcRyCjmFERTf2M2E+02WUImtiOIYTENwwJ76Ab1P1qaioQccgKTZFcmiMI9GD23dyLkKwK8aS
DHTgEDG6XqL6Crm3FYl2y3YhmBTau6ZmnCFCV3ZT8gBmeyJT4ZWLBFC08IocdBv5fuF7x8VcYRi1
AV7NPlU3jiJ5OUiWF2unsWaXtYp2nmB4dYxPbXZbaPeuTWe/XqyXGlZbIPeJ5c12myoPSIuUgyT+
XXOf5yK0S4VVK7zUVZArBNEra7258rrOK2UM2LJjEqxintvSbWI2Bp29GdIUTuvXdWWVCeB/P7vP
ExI3vc3twRi/Kz/y8vcHlkeEjZQj3iCLUb+4rQ0H5f4hUEov7xovDWUR4uoGziQIG9AMGqlNCQlJ
7Wt3+o1vwX8UyeaoD0Aa4MDPl+dTTJpRzjFSW/VMfTUpfBlfwNpVgXmS/wmwBTujTo7iT4jb0bE/
5bk/goEomouNMnqVrB60GoWgx5/DDCIJjErU5WaqMZ3duZ26IGcB4AWj/k5PX9x632uPra1vW20f
JQDBMrcDXhGp/XpdF3isLlyKPACC88XMxLJ/pY70smJaQgMtnwB/AsyGvPO5m4xjpKOA3Cr7ditH
C2hAeDAHoGWAIhG8pDWlmAkibh0QgCo04cGInxQ2eozGXmbJ5nX4dxJ3dy5MeKlQRw+jQnfqwAC2
alXe991OaZ6j/GcWv9hoHbNGXeJC187zXKKgOTlCnC5OkCAOy/xr08IBoWTZNtO9blgeVSZPmwfJ
1bZibADB5PS8wBoDh62gQEnjUndUSR2Umjf9rCSrr3jUi9UFW9N7RUORD6v3n/PxdbLvSLZ3y5fr
WihOH3OLvpAiuNRmcEuD6ZAyTYchSz0jeWuiZNO5vxl4LF3XU8Z92Nw3hix5JTs8wVOZbHQKa4Tg
uvM79OV+4Eq92BgPGs5cudI0tJgp1gfxS1t4kQxtfyXoQAOfBnQkNCqiTUhYP4yLvgWzSRWYzreE
PmrOPct+XP84a0cEVBdEzira+GxxFCVvezvR47wO8kdl3pijxGJkywvqq9opepqmog7Uyev7rz3K
xh/4/RgpRzyO8UAkDy8/QTcAGkBR9CqYjE9u8yVkMpjYNZeGFi0XoRnv7RerGuXU6L2Jp0yQIG04
JumuTRt0yNRe1DhbrR4kj/A1i+R8Ly76ATExKnpQ4IOXbRuDK7d3jkoV+gXaSTo1sCVvixXN4mPq
BjgJ8LJAd+PlseWJUkfA96NB8jtiXvO3dOR1xVWawBt4b4YgGL8QbB7k3rPSzjkNMLCVeUwx7qsh
26ZdtxtcsmFoqsuUG+dRuZ+5kCmYe8YxeEOnoAEtfoWKsomjD8BDX0gQjq0gdlhqA3ZVT6HnFLvM
KSX6vKJuFxIEfS4Gp+pSij1krPHiZNf1nsr2IG21rbfrlrOmAmBv4azMuK7R1HapAo2j2OMQRjQw
x8Bpn9C725n76yLWEhFIiP8rQ8y+jUpPh9TAhYkaa9vEvqm85EDAxTCOEX4u+i8p/YLuwdt9Dmag
8Wp2IBnJH2FjatUDD9fWEBc4m9DZo+Z2fVcrPu18fXF+K2k1ODSG9XPnydA3zfjr+vorLuBifcFn
xn3CiBUZdRC3nCRAczZZ9ojD+m9ShKs/ivtqiDC5H8SF38R3BvBEWz+UjdjJzkpwA5mmUEx1YC99
336levUY1unh+kZkIvjfzy5hMGjQf46rjrco1ietRJ1kn0Ow+USxGgOF5TqYG2D3bxV6HyneLLNG
2S4Euw/DsFWpCil2tC9yX6s3/+2UuN85O6Wu6jS1jHgohKcnWN6j7nHETfZ6Xcqq9/pjeuLUKWvq
2eoL7CKjfq8+asoxUXdp+iWV0SqJWCv/+PozSYKRV6hhoT0RRugCoR91/P0w57nnkHaj6YmxxZg9
qv6Ztg/V7A44S57mNm95oh6oUj0OPcqyfWx/u77564pCxJm8tCJhmJY44qrYxqXfNo/ZN1DQXxey
lmU98w4YXrn8kOgGTdQ8g0WFHfpTEPygKaWOuk3WJIMX1/kMmGjzmOFjb5N4Zp6TOKPXuWhAiJxo
kjj4da1FdI8ONA4uJGgViS2XDhTvvZDtsmqnyDgu197P2O0fAcIbz61rMiOGr4NUZ0c7a4F2rOyd
xPZoQ7aGlh4Uw931o3k/YJd8HAA5zD2j6vP1U1//tH9+hqBts5qhs9vEPVZ1j3aPNq5a98AqiQf0
jYOk/0+v/5UkcpaiEDZYJoOk2Xid44dK/VLGhyp6kLJkr17/f05WfFi6dsi6rsfJ9tomo6AK86S9
CuvX/5kM4Y7JwmwoAUyI91E1eRZ5sapPtPiUqE9G/cjU/RD9ACLS9vqnWg08z2QKNw5prULRI6jk
GJYn0x08Nc58ACDdNVm1BRfAadBiiRXIjlK4gSLNaWvklBBwuI9686lwkA/40G39Ry2ES8huqaUx
LkLRyZaw7tm0orupQjvYYO+uH+D/x8P8kcWN4eyqmKMJDDnURGQQf2q1n4XxYtuvQ8g8tc08t/67
117c6Xtu7jGgJfFuEjuzBH9iY24yx/B9HTRk37Q71X0pw23WSXa4+r1M0OShgxGJQBH2FUi89Vy2
M76X3fhA4eo6X3Lbcn8gpKYwL/ZHgrAPJzQBBBbhdjLZndsdDOAW1adM2dF4G5GHqZEUO1fd8Jk4
wUvqPXM7yx5w7VreVAMSWvJZZOsL7q/Os6hOLBwYzfZvrewSkRyWmIIA506mTgSHFaPf0vIYIBF/
oS/brh4j/yMEP+dfRheuz9xOelCnYCumBvCdPPJiyVUhUS4R7ZXmxGisboKl5rsuCkz189jfXbdQ
yecQ53OzvB/jtMOBVWzyjj16GK+vv74FNEpZmO5ES5bgQmutSMfJRYihswOGDbzO2Ufo/LouZH0T
f4Twv595GXOsXD1veVjNMMH8ZTA/8iww/6wveMyeFE1XVlh/MndmcleQjzwLztYXvGQDknmEBTgk
0jxnyr0df9OivV3cyLjzTzxwJkbwJLaL8oST8WOKtqm5Ly2EcZIvwZdYOisAEXFoAWASaZdfIkTp
bhgoqgQcI3/4nZV7DOr5mv29wkvh+kdf9e9oTf2fKEGzehSDk8FEziFKD5Px1vZfuwqFAlvSpLqu
wH/ECLpV2iQe7AJBVBN9tSpfsR6yTHKHyA5NUC+tK4FAaCHMGNpH6mzB6OoZmA1uHN9yP+RR/uxG
0LSJlpalvidqXC+nqBT5yvCR74LxNRO9bIBZF/uViwGTinhRwcHTbBPpoPJ5qihgDSVToWs2D6xB
DMegqYFgcPNS00YAX9VdOsL5xttu3Kuy774acJ4LEFTZdmc3T0NchB17zIofXbUHiwHwUI6tjT76
v+0+31S9ZFNrOn0uU9BpaujamDh9HVjmriy9MNtp9rZgb9ctZ03fzqUIKo3CElAKO+xMU97otE8L
UHnuErKZZTNzsu0Iil20VsqavEGiwA2Doh3uKWW7nMSGl5WTJKpdi9XPNyVotm13ZlG12JRZeYjS
w+x+HrfauBnUL472cv0AZfviB3x235AxQv9Gj30RbTMl4K08zONTNn4gr36+IyESKzu10accGg5G
brve6JN8Znx9I5jmB9gaaH7E9Cah6uhmDm6EzrIezbo+EmfYJ4gsgTT3gYY1wM78K0tMdVZdGI2E
R0vsLjqoILJMvUlS8Fj3CX9ECD5BKadZKzpkTZxiT9pPjvGBOOB8C4JL6KIkn6eUZ2Xy2FPpXw2T
kRbJdiA4gHlsxy6NIcEO9Nkj367rrWx1wfA7NGah2QLxZFHtrQYEhR9w/efnI9h7V6DzHoMQUCf1
oHSvVvaF1T+SWDIYy1cRY4xzKYKlm7HVpZql1kFUfSmyVzU5KjJ8eNlBCQaeTLaNLlmY3jgBycWX
FeJXM47nWxBMG1wBWe+G+Mxdlm1ommyi7DVGV2VZPyjFF6Ad7NAk7Dn2D2O877Wn2P2l67vClD2R
ZdsU3mJVA/IXO4JJdmjiaKOdyoLrCnfdv6AP7dJRRnXd6RF/wGjkeTQwJrEb488kfb0u5fo2dDGN
GSI8A60gpOh46ekHXTaoKFtfMHtgtg85q/FG0qjf9He5rDlzVaF1NDOjdfIdYP/ylFRMojl5zfDM
A363muqeM7IfYa1JrHN1G2dihG1UCdEmS8et1bAvLHkLTVnXrkyA4LySSUtpjJMKhhp3VfsLwMQf
+NBnO+A/4OzenZ12aPsROyhGjHp4nawHY1VddczTumgrtxcDSj1J0X81IYYghZ8y4EXtibLNB0kM
LpPC/362C01xkF5v+EWIqfGRbAfzW4WQP7dlxUuZIMGLuX2Z9HGI44pApdZEJ6M89YbhTcPrBz4L
wgeMJ8ItgR3tckPTAMS9OYXbnxW0LhvQX3RsXRexaiL/ikB/xqWIKlPzJJzh81VQSxJvDt+YrD6w
qr1nIoTgobAxOYtORQSQf8+F1/66vgHZ6oLxhbbijOOEJ34bHdGdl0kcrWx5wfSYwgyqlfgEir0v
9YM01bWqSmeHI1he2OoaS2zobGntnV317VmXFaNkX5j//cwqorovqMUr4WbuT+knFJAr2W20fkg2
ITamejWMhF+KUKeWw1FiEyiGZ2DBks1Trl/rnNgGk4EqSCeFa50iAC3yjCJPVGBwPgGJ4fCQWJ+G
mOxI4gKSCQSv1RHMPbN5n4WPdaOD5+wR7ZYfsZaz3yEYpD60NG/6Gr8j/DK1O6v5ihaT2/UZHHHo
9gLKNRBoBWsp07AtzX4o0FtEDm5eboxGYjFrCnEuQbCYKpyL0e36Ipj13xFwNumdrso6ZBYyHCT1
bKBK2RhQJGiLu9QIMw+1oZ+a6iWrleQQA0r7Adke+66eLNe/fmCEf/yLsPVdFjDUIREgBGKRbMxs
YDRVc/VSNJqfppgjGv2yaDZdceiaxy7XvUrJ/Gaq/arNjvn0OcnrA0nKRwMgbqGt+U2SoSFeNl++
SAbgZwEzDH01wOrBUIVwBCzv5kmpe/oSNbanW+1WSU8VeolJ+qt1JC/ahRcRZAleJO+ZQ+1ipC+O
8xa7QH3RKz8GvkAyy6BT1j7s+a7438+8yaRaGaUoJ79YUbid4tSDqm4H6ZzS6uE5mNfDe5iz2wqG
BpdemF1F6Utq/AQNjl+Qz0kEJK1ZAaZEtLmuQQv3hdNzgdsEEGb836L/m9phmmj6VL9kVvVqtslD
DzqU/yZCsDkN88iGguLPS9hWPzLFOXRhKMnTrOzCQBMfRo9NnSNxC1/GmHog0BZl/dJmqg+4lLKR
7GFFyS4E8L+ffXoUHDSipFX9oqWhlw338Bq7cXC3puzOXRY3ActzvhUhvopQdMCwUIYPMn82SfxI
3NZLR0RyrNnM1V0akV3aggIkj/cdsD8zdmupzuHszSa42vmg5QKSipqV3YPcuHrR5/IuxmY7VZL8
XtFv3mMP+g/k8jni8eVZ2kVNzInF9cs4hvs+1YA+McxeryhoW2gA6Fo1mUTiinq4GCMjAHC10Vyy
AIVRnChOQ0gsFQ039I9RFn2vCeDEKe/IPRiNEvTP7gEem5pm9dK136eYbnvXvLtuRCsKiJF0DqIE
cmP02guH1mZ9W4WhUb2YeO6qzx5I3V+vS+BuRbhKIAFUuniOWABmFS5fkBP12VgBNSMxC9+gA8Bo
/i7N5qHNR58Mlk+c7ThJ3l7ru/ojU3AN2djqOWbNcFWOmDc1jq16SkjpmzKa1lU5OmflMzm7u8P/
fma+RV93Tt92UGp0Ww3jzLaA1Y23Q233fpFKq0grFwXYUzAUoaN12VgAzcdNl+d0yrOXeaAot+Rb
gFR5VG1vDZcwmY6YE7b6jkMkXv5Kl5WKG7qYvDfvwD4gm4tcU+rz5YWPo0Xx3AHCO32pc1Z+ZqZR
39uWNL23PKv3Pm+wjfD5gQWHApsKTcGAQfzSDvFOicstiOW3DIAh17V7GShhQhU8A+Di4uPwooUy
fayAKTm2Lxg526T6Ycq+2/G9aT6o7q7Mf1wXtjw5OANgkoASiDewiygSjVV0sxUhApymyO/Q5p1I
drN0oRZiPbAbAzAEUHtid3wPlKtumJUafS7Gzhxeq/wxBUymPn+3h2837+VClGA645DULQM1+kth
eW7hUdkIycpZAcoDWHcgpkPBTYyWwUSQ6Q0acF/SIhw8R7FyD6zBkvNa2j+0BtDCcM0OAgQRfAlq
lU6t2nYvLVj36p3FMELvO0wiZWUrmIzgUS+GiTnKyqWXadDNSJJhjl/CcNA+MRB1bE0nqSWZ6qUU
8EzxDksEO8AoEBvwTDzCZhbS8BSx1ty4aLZqjM2t3/xShHAVOGqsDCTuwpMZH4sxaA7/bXnBsYRK
NlEANIan+l1r8+zmsSq8HzGhAqAv9E+hYixcx0ZpFv3YUucU9nQ7fYoaY3vzDi4ECEZh6WnXs4g5
p9mBugJyfry1ZivsQIgCGcBcDbw2nNNYNRt063h/uwXipLmSfOml9+XhBN4aBPx6ALwRshdJNqgA
HHSKl3J6mMo4A0Id8t3a7Tp7KUZQKPDJVBPR7eJF29N43BiqDINkaRToksOkEBKseHAiU3Jpevqk
qTMb3OwF88aec+hVWQPCykFBAM9EwsIR6Ilf3AzDTO+U7MXMP2NOLCXfky64rlRLJ4X7giD4B+g+
5kLE67xsSFVkTp/hW7SYuPUrw2/jbe1mN7upSzmC+aUkzCc3gpzQdL36rySVAeeufIyLjQgfw8ns
pm4mCKhHvJNHwycy5uCFBJcAi4v7QGLrCIeFr5FFVAemmDWc9HqLp/LGmYnEwhffGxJMwJcRnV8Y
wBa7VKjCcQGSmg/jyegAJruJ7O3A9te/99omzkSItoeXVlpaKUQQFOY+uzK8g4U6Xe7AFGwubUM7
cgYsH5L77neYYvigvq9uHtvgUjjdHSCMkGsSxwFzMyusdIKU5F4BEOaAgf7rp7S2Df4MRWUTnmox
CDiqc9Mk+tyfpufeuuvDl3B662JJjX85AYybAi6KM9jwIo3Ys1BCPAAsBw2YB7gxBvOh6KlvZO2X
uWu3ljH4ihLujMn4XWE6TFVkF+4yyfsuHxS4gL0H5ZY4p1DSOUodWmgACMm92iQbXT8Aqc9HCc8f
jPs6fuqnx6QFMuW0D01UeJKD1R47mZ9eHjY/Bpw28KFBySViEuU0xgMw7bXAriK/nfpNE+cbGyN+
5XhrDMA3DARdFah3OG6xRZRiDEKN6aQF5pvaH1Tz1iyGsDy3vbMH3zwQY8hrLK8P4xad/HFLJda7
rjLQF0D2Afl80ZJmUqVxHGpiBwMeeEPlVZgcD0Eu72IcYotW4dralYMN2itZhX3pm3B2Z5L5W+ds
c+E8ZCDlNrSgUe/Z/DRED07yfN3qlr4JIvBOxvY0AO+I/XaY7wTBTaxpQdJ4vQ0OyM319VcUDRxK
sGqCfeCNLLhX4KSEUY2QHUWNbUsP+UNDD7Ys8bhyThrQ2zj5CxpHcX1fnpMRKnqc6KURKGy4S5T+
MdHHJ0rn3fW98N96kThxMZuO0W6Q9SC9tCDPzVistkRlBprEvnXGnan/bjGBE7qfG22XUzQkqTfP
lEMioluMRsNMMdgkbIy2c1m6pW4GVRL7THseqSSfuvJ5kMsCOCG6q9/J+S5PbmY2G2kYW0ETPw/9
7FXfGVo6a/N0/eRWtAz+VjeAiAsaVmII+zBB+GpXuWIGvbvTFF+X7EK2vGAnmeZSJG2xfKM+m8i+
ZLOk9LAmAMzevF+fIzmK9SpG3YSpYWgGFqu8n3Ym631YUWCe8QPZGBDDEBIK55O5Yc/KLreCbHxh
SQiICLJxbcndt7IJUK9ChcFDABABEZPXLWbUqUC/E6jopHfBeh/9vPkrg+AXT2+UekEJJmKnTlqZ
kHGgdmCQXRdvjHx/8/rIgeD0wXjOYRYEX1Jq6qDHSOUFBWZxUFbcpttbBYChHrNCcCIQsqB+szqX
5qNruoEOgufSpzdCQMJ5XKy/CARDXFQ50gmBSh7aX3kl8U9LY9ZBhoHEJ7/RdWAOXhpz6Q6N3Vok
DIYi8ag7f3LH5pPdf7cNSai2VNdLQfzvZ/eSwZy4tzQISqNtda+MWxk12dpOAP0I7k4LlD2LJN6o
2XEf0RxNJ27pk/SbZbxEvUca9dYXEofTgAw8MYCnsUAJajGvTVKjjk6z4ZfhQ2xIXnpLk+Pro+IG
qnUOZSkcVF6PGgUQfHRCYjDrD6kMh2xtfURVSOIgD7LkKnQGHFKlJ9FJGcoj0OTvM2BZSj62RIao
tCVgeaJmgIwJI7yDunNtmd4uJaAzHe95xwYgNg+LL9XJLVJXKV3iBO0GvdetTFu597+8ti+X58p2
pq26lpQxkiJOMGXbQRt9vVB9vfvU6rYf6sSPbn/uQR6iEdBqI95dxNZtlNS01xI3iEpnZ7XuTuLH
l9Z3ub6wH8ud86asQ+xn9nS6Cbsn9fb77lKEcB+ZE8DzwdrrBJq1U0Doqt1dd7T834ufBERLiKIA
Dsd5XS4/STiPTTTbmRJo8+hXE+LO6uBEhyH85IYympo17TqXJWRBxiTL2ThBltMckRV2S1m3wIoA
dLBoKOPj8Yiyo7gZu7fdWjHDwHlN+whTvjfDMSLmfH+toZVzBVFUjYweKPttGDT3leFuZ33YXv8c
KxZyIYDv8MxCGJoqGhY2YUDSbB919n3V78xiw7SNpbWHUHd21+WtaPCFPMHgLWXMcyvDhnJT/Rln
3SGJi8OU57+ui1n7MAZ6DgiOj0PeCYbSjbRkSYFtpfkzAD9klLSry7vwWygBoda0QEUFBRF6Beow
iJtvJeb9y5vLfvjuaC4C2BM4fBBVCYo1JKShlgNidtajUWpHtZujWhBzamAhQl54JfWVGN3UWY1r
Bjrb9MTPZXRha58ZLyWecLZw/4l5zr5C30FUW0aQR+WnzMgfNb3bR9S9tejPn2RnYkQDj1k1dHge
Atpno/6tyoYSuZYIvupieSHJaZrgz8AdbwQlUCBpkvmznfqRiYtKhlm4el4ADIC3clAgFYt9LQCq
0ipNTcwkzj/UzH1qMBjUpunNYTTOy0JeFfwDSGiIRcu+bjsb8NpWQPrWb6rdkNub64a3uhFQE3KO
T7zGxSo8oDKSGohOUKwZnOs1BXzpdpI5kTXzA77jv0KEO8pQi9wYeggBBDRKM89Fcmv9jevVmQDh
VVmnpZNFEQR0E4gJ7dT7QKBwIUB4z6hNheENfkwAL9u4T7Z7+3vGgB5pcE6oTiNry7/TmV9Xqzw1
4tDWA72a74ZE2c615OW98qUvJAguVjP6LuRcykGovE3NluWH21UJzlWHlwIyIEEb0eUWYKm1poKA
KYjC8U6xQ78aqafJeABWdMlEegJDFOhjBHSboEtak3AY8dAK6vjR+GzIBjPXlkcGFFxiAAFDtUEo
vhUWGNl78BEHQ/rqfFb0t+vmtro8WgiRx+HNw+I9EVekKocOeoR0sf49mX5cX37FAdoErZ0ubxdy
Fz2eke4W+VwrSmB9t8zeJzn4RM3Jr1xZWX05NIsmMVC14gkO1H/0bwnnVBE7n2ezUwI1mbegwi7L
B5V+SsZ9QjLf1jcqEuJOJbk+VlT4HagdSWqwvaEmcKlhs8ZUhWazGwzRG7XMrVHXhzy6+SEIqjfE
bv8TIlzlka7OacSFlObnapff3BoLeGIcHDoiOQz8Qn8nXVXiGQC/gZ11T0bHnrJY3TZ98QQMWcmT
mZuCcB2i94FTvvPOB3DKXR5XNrBsTrrQDWbMy9vuD8s6hvmd/poSWUP8yofh6gwwJ7BX6QsSG9VK
WobLBYF7P+0Z3lGEYYyt0fbX1XtpPQBEtjjuKEA1MbEmOEngkIPwOpzaU2w13nFQZfx7a+sbBEyP
6HxBZ6KYtRoV05yrvmhPpf6z2Jv137f/fBB+8KIcqJgAtH35PboqssexdJqTO35xYp9U/3F9wQGH
9VzprMH6kePbL/Xrrb/esuF4ce74/Xg7CffH4M7jPIZu9DKpIPbdNTdf4YD5x9Eju8AbUcWzd4sQ
HU12wk79wbaKrctkGE/Lj/seniNKB5sXEj2CXSvaFCLdDcZndNi78VYNby5vXa4vxLatGlmhYeZg
lFayp8JLSioRsDQynDwAFZCuQ3ZbE8tzTkai2Snb+lS59V9tN/luz2cFjO/Xv/PyDoFD5w4KfZIo
oYhdrTGmCNSyz5tTM3zLDN0HE44XomGgoLKC0/KLvF8doHYCrgM6wPjfz2Iel7F4MOsW5tzvqetR
GQijbH3BXSRNryR6i/X1aAPaxeTn9YOSLS8YxGg6nZ0PTXtSUAM2v0+mbMp6RQAaFg00OphI1S94
Wq2hqWnoqO2pAFY5uyODrJaxJgCXNwZ73i1CzO1UZW8k89Tkp7T42m7L/tvNB2TD2lCKxQwDysnC
+c+WM1lFXaenztk0IHiQ3AYr9nCxvHD+SaQgAqqw/CY3v9O7svuPP1+4PvOi0UNlwPoagGD+qp14
d/141n6/6SLQAK2ZhuZEwWFME9HmWcnSUx5vjWlPwu2oSfKPy2wRetZAKgf7UjHpKuY9OrdwollN
U7SsnZyk8lsW+20KaGXHRhNQ6Q2ywdoVjULfKNqs4aVAQiO+i42+ytnsxOlJHVSvjO9Yf7p+aEsB
oBnjlWM8VVCcFLtGhybEdKpiYsA1ew49o735kXS5PBd/5pKmJEuR6MHyczruTLDDVqQFO4wl+fSy
XQiWAYtvKiQWyhP1qnQDvqPrh8Q1/zLwu9yFYBkzIBTxkMHyuTF5pvGqbKfuK3p9vetiVnbB69FI
SRFE46iFXh4Wev8AYZHk44lVtWfnYMaWXEVrAlDjwwgnMoLLPqMqB+tjp43dyfKN7jnXbo70OWkO
SqAqQgJkD4Sv0Ciz7vSFOpxI8lgVrh9H5e3fmT8m0LGhcoJKsYUI1Qw2TY07nZLkPtrH7s1ZQf6Y
+LO8EFDG6RjFUY/lNeutK07W9vr3XTooxGEA2MCMhonXh3g9sHqiimlV6gl4+cp9pZLCQ6rLQRdS
y6TQouK3RhFXQ4ciWmhNOMMFkZGR491VUH0+UXL3JSeH61sRLeJ9dYR3poE8KrqPdUFVyTTMaU3n
k1NMzmdg5ddHouTN3qJqr4CUPqT+dYHL7WArDnBWeH0dbTuCbXSOPWNOIxmO8dfK2UZU8hJe7udy
eeHuiNE5n6YMy+sT2Kvar5qBgeNdLCv+yHYhHFumxoxEJsT0hl873uxKNEy2Pv/7mbvFgyNymwTr
ly7K4NNDk0teFaIKI7JE6y5sD13ImJ4Te5pIiNd1Pw79kdATcTeOCiN/vvlLn4sQMyGRHisZQ3rz
SDSPUV+GE7tyRJyoAuM2LjdDcRYjdfWOZnrRHzt175SPrqzkurY++hhQtOCNAujqvPwEncJI1SZx
f0SGE0hxqXf78aBD433GT4c1EOFRqgFKydHBS3DkQ4UJZoGLv6+fPw/Dzi87fGKUdfBYx8VvoAFL
0NE26ZvERPvE0azvlBBToF7o3OGuy5TTdUErJ4UpQo5Dh2iWUyRdnhQag3NYdNgeE8sLow2RhB6y
5fnfz2whsx0QudVYfsjflOG7cSsowvs5nf18birn609JXw4D1lfVb4Qd0+P101nxSGhvQE4WGXA+
vSxEy4oFyvkpK7sjgFu+07rZ2YPiKZ29A+2BJO5YMeoLUcK1V+iFjmJC0R0TuiP9zzzfVl0kkSHb
jqC2ldlXljViOyTehOlGybcumLllzMlifP7+Tf4cmug7QAySMAzKd8eRDV5SKR5Qe7zZbPw0+U3o
XZvItrVmLAj0+IfCVMNism+yavBDRiw91pEdfifOCA7KuM6MuzgPp4cxpdN9ToZcBr+w6KXGRjlM
BZry/kGgE45TqVP0X9R2emQsMz4TNlkhbpPSBnDGACoZ2/09tHG3C3OLPtY4+tgrlXZqvNGxhp3C
OlD3helcgjulKXbMtCPJPfHetid4EcSrnCQbISF62oX72s1pkadxkR1pW9O9jVnRxLNaYt3X5aBv
Jw0Yra1jANSQjt2BOhjHzQmJduB2+YZeSvVXn89gwVJq5anEk91LczdDl2ZBf123shXVv/iZgrcm
GAsKKUZSjs0Uf+qM8pcCDg6tt++ui1nxRaB1gte2MNGIDhlBTJq2oztp8BLas022N1NgQRtsUMjw
EVk0r7hiYDknrWmNTGPHdqeEJ7c+3v7rUTXFxBHmBpbF2VgjBTUayo45KO7zjTn4t6+PYiYiClya
ePcIrq4YelulfdYcjeQhPXTFBw7/fHnBvYVpY1Z6g+Un82QWb1SSE1j5thxthdcF0KiwmIicikRp
E0VtjkzfOOk2siVpSsn6YpGGNkqZxCHWH7KNEXqDJJ5YsYDzn28Lhlq2SV0NgHI5Gk1zl3egR3Rb
f5rtmx8MBNGiauPdiZy09V7/OrstU8qmtlJNdizNw5yY3syOicl8N/1xXZfeszyC48GwgmUA7MPC
BKFYzyz10KIRacsjfo3uO62j+6S0Mt+tcm0XK4nr14Bj2ubwXA+xW7KNlY89fBMwa3+iy50Fdjx+
08Op+D1PSfoZ9BbDqaJxsid95HymqT3umhQ3ihqNheaNTLdlzn35wTUHdQHkpN8xChYDKmh9iXrN
6Y6ZPR6+KdatYylA3Aex+DsqBaiaEQNfBi5kGJkxV2N/zH4r8U6VwYgsFQoPMQSQvPEIBXhVWF5T
owlonHN/HEPds7uvIDjyo4l417/zyiFBjTj+KkrLvA3pchNsbMNer+HyklfyY/7r+uLLLSC/hz4U
3K74DzX8y8UHpTDUyCnzY98NdwbI3w80T+YNC/WvtwvCVCpq42hx0tEVeCnIKKrCdpMmPzZ12X/B
xIP6YAOH/3kmtWyCYyUAw4Gh09RAT+4S+kJ3xjwpaqU8ZuOhy+6i+rFPnqda8o5efpb3thckLPk4
CjhXLzeEegooTQu7PNbJI3F2mWyseu3LoK3m3/UFX07BlWk5FdZP6bPmPtH0k5NJHKJsC0JopdNu
xHwwRKhkP3222Ob6J+cncOmfMK+DhxtgSBA0mmKDkFt0Wtxa+nhMDE8zvqG2q2rbKP4x/7wuZ7kN
PheEtnsMn+k8v3v5Jdo5KWwToDrHKj0k24xJ/PnK8uhq44TiaGNFGU34EI1GE6cxmvk4dr/jA7t1
ngI+igeNCGXQRQ5dEvRo7M0+UyO3PzZgh9Dfyps7V/8RACQlNOEiQ7aIyHoAOlpmPhyH5qdm/8xv
Dmkwg4A8KJ7oiFaRVLw8fTbNqIwqE9JVUehneyD+SwQsDQEC+KMDLXOo2uiClg52FqH5lo5HMzO9
iB0dNQiLW4eccUgGgP3QR4Ume0Q2Qn9Ijgm21KaJeWxBegr/10ry0UufBMZDwPEgQQkgGZTkLk9p
7vIYk1GFdTQfG/XVqfNt5lZbk7xdN4VFcw3fB57QsAYcGY8xBTmhEbYxTewji4/kb2BcK8aO/e6n
n8BJOkSV5O2zYhqQxkGYkNNYdj0MZYw08gRpXQw012NVfuCzYDPoHEApE2GOmAKaI9ep1LFsjzmx
vCeXymYvVzbwf6R9aXOkuNL1LyKCVcBXoDbbbexyr/NF0SsgAZLY4dc/B9/73nFRRBHu98N0zETH
kJVaUrmcPInvo+6EOhpgNUt/vMNUlipNm+YM1Hdo7jClauPwzsZhYQNnWB5qdSY4AIAfvtwPMDC5
GRq3mzNJe+BK4yaLa3HvfdI+Sz7tbm/+qjJvZC3OWFloqd9SyNIE0olZqKn3omRxulCLALwNaF8E
5cuBCvag2WSsp+bs6I9tbR093gWDawR1tTUzaU0XlA/AIQQM+dzwuVi3Ki8QRFbILX5vyCFxD+9f
KgSoMFw+usxQqrj8fIKUgZYwPudogtbdkfrdkRJgU2++v9gKYaRAuFHWnsvpXmNh7m4QiqwdKwQY
6GlCLHad2pXSwmCujndnZv8W47c6/SWrH7n+TzH8cYytcUxXtJTztqP3AMgpOCTgKZot9JuIxum0
fgIzZHv2Bz8o7Z3OjvXzCKbNRv9C8tDPT2V+J38oFcox7GnEihc0MiOCRj/r7X27atNe/pTFuRDC
91tTs9rz6EqMQH/stH/G7B+mPfJ8nobhNOcpjc3s422xK08QLjB4PICxhVu5JG0FXb1VFTyFGfpa
/wM8CFAbtwWs7ScIG1FhwqGZS36XKzxI3dJsEAGeXbfZqexY+dWpm6rQtI+Fn+2F9+22vFWFnBm0
77y2OS+eO91TWV4bfn2mjhNXGo0GOX7q3s1NMu8Wwgvkg8ApMVumS7X6gZXKlAiAQbOgyYO2BX2e
//+ldUWTKzwzeJhINy1cA3sCd4OW0OqsVw91SqJ+fGq9ByLjRjX7968YYIo+mauZM/7yUpVS2rRN
TBOplVRZu8kWZpCOvcLQT3eLBnbe7IVWoGycO7aR7ILDuRDlUEeQbOjbcw82ra8lH+qdkX4RtLci
UyVbhOkrazjD8kyUGoG8gNNwqRgBTMUtQHF21hQApRkY0+8885hOoNN7d8SEtcNxeG2jwXO4cKRT
5qZ2N80p62SXN03Yec77Q2XvteCPQjAij2WoXBs0K9LRbc5UUDxMUVpttYHNJ2q5N0AA4hzgQF+P
Z/dZzgahlf25SYo9OAEDlw2PeseO3ejH3BUfiKVUoCf6xvG7fg8B+EWXLGwQWtCu0N9zU6UnUeo8
dx2/h0dxjzzcxptybRMuRSzexFbUHq1hbUDb2IeT8I6Y2P0BE442kAfmbFsul3DGLiMRgIwMQrYl
mrJVgz1aeZ2dc1oLjOUaOnC1Uzt0p/bR9cXJNr4mqo5qM9l5FUkeFOXj9yRj5Q8PAxD2Pid9MIAR
5FARO5nZVbpAiNKO2tJL9n5ub4Gtrm0z6D7xys6AaJSolq9fYua9PU5Jds5YcUjsKvSMQzmNp84b
TgQ+I0COt03NSskDEmFiZmK4OY+4eG/bTuU+uDTZmee6EdoGD4T5EESN9COmy37n5kkfmJpvRcwj
ABol1s9K2QMeQN7t+iZrN16nlVcXP2jmsHKBx0OX88LOTrVCaRMdUWfGPo056j76TvF7Qe+8/kPa
WEFu6Lum+uGTrXrdtXFCozBu2ivJI7nq1U8ns5+Uy/nZAZPsJIcv4MhsgrT3qoA31nNp1dHG2q/s
NvJGyBxhbNiKr2OaUhaYqszOmIIXjPX9JHmY+scudSJ7+NJ6e1v7gNFOkWXe5eCKLo2vvg9WUCdC
JSwbQ7P4evsHrVx8gOIx8BjBCRqtlkleXoBRYqIdxzTifZ0ck60Ia+XWX3x/YZQVqBR9nbf83Khn
XpdB3aqAb1KobmmxOECSOz5Hfzk/J5mzk+q7sclRvqGHvfBohmIkiTPW/Dx6YSVOg3lwt7Bxq0qA
bG1uaMaLuezASSyEOkU18nP3i3l739iIGVY1ePP5hf2t4an5OciAzgioOgAswea2xTRzRUcNysy5
fguaNRwpWLXFPvQOyROi2fycjXe9L4PG2RfdA/507WNZ8IiXods+29PXgW7x1K1cZfB6zE2PMPoI
jhZGrXTMwak8yc+m/+DwfTYVoQs/Q4/RGLDxWK6KmlPlsy+NRPBClG12qGXYChslo4RGLQ8oPXIa
yO7dBSsLFGb/Cpo9uTeBUWs6qrQlBNnGsyc/1Kf3332Chx2ZTWSm3GU9bOirTplN/nr3W77vNw7c
6jIRC9uBrhh4z/Pfv/n1Vd+gtdOp+FmzQoxX1h6t7xi4VpKN12PtXCNwQobQQH4QyeBLMSSzlcxt
PB7jELk+Ss4BGs9vL9SqJv+KuCq5CaMwO0LYOSl32G1hPntZ2NFdvun/zTu6cF5A1/0/ZV5fyjdr
xuhIe0yhZ2ffCBq2z7v9iNmS7x1cOV/Tt1IWpqCStfLKzmPnJgv6PhBbdbdVLRBjwBsHPsx3F1vC
da/XdJLyM51CC+mbISiLkyPOt3dldeOB6EGOAghfdCNcbjwoggXKow52BSODSfLZHU5g7rotY80m
g3Zs5uYGAgOiLmXAN2qt0ZHlGZORjGzfbcEM11bq7fcXOpQV+skmoy7Pk//JAZFnhoxXAnA397eG
27xGkIujBU5EZFmQ1AGZ3nK5ZFHQzPUScWZ5Wgdub3/LUw9jMMxQl4B7t+JIAPPhVnooZRM0yg5q
i+1qd6sbabFtcHUBPzUJcsiY3HI9tkWTSWVlnEwxSM9NVK+bMB+8MlBVv1F7XKztLAhnEDEnSkPI
wV5nE5UxjXTUYst8mOQXXj1azfeapdHtI7J89P4jBw8OqnSgwMO4zMszYqmGq7ZvtFgXJs7JEExI
vfrTfYkxoHZRhawzyqiqBuch1Wh9hPfd7rxO2/JlF57lf36Gi/5jB39cD3fRhlHYeVFo8dQaiBB3
idh1GQ00+gK3PZBqf1vtlW1EXI8C6JxD8NC2dqk1d4imGya0zvI75t2Z9FO7RV2xIWI5LMlXmeYg
LaLFUn/U+FeTHGr7fff7v4v2Py2W9Yy8LVrHrnotzvN9DxDXlleypcLC0qKzpZdOhVXquMCgpTbw
mzwwt6afrW09JjGA5RmRBV7BRVXG1kWhFZpH48b6mXp5aPhPfXMytHsf7D5e8s40yOuigUsEbwiQ
v8D9Lh72kqWmlfgmjfvpW4aHSlVb/Puv+fc3xupKxCJsGDXMYDAZRCD+RsatsD7zvrzrmZPGWi6L
Yz0iVcwbUVUBeAGfTD/hwdCO363BiTQJTiZqnUWGXtzJa7dIbNf21IDuqKuiXfYqmVpZTNoJpTTO
p3vhPkxDgRbmrSB9zXihjodmfCBLgGFZXq8KDTL1qHvxmMTT6SO9t6qNfAwKnLiiy0V+I2NZlOxS
kdk1EJmxOXhGPOYjD8tOH0PZ+0lQe2YeFIP8ifydv+88q/8qiBK7erDcE5whGaEv5pvB2jbMWPKr
RoI/MmpDB5xHkNBRPou6wulANlRbdyYr5FHpZntKyk4LUVmoMO3TdLsD4F7iYBS44eCY1tvA01sS
2HmSnpwM6FZlwcUaiw7xOPCAxyaXGOVuZ0BSO9k/bkeM3dB2ZYQWThIhi4B5iVYf1a2nRfaMCkhC
ZQSC6ueekMAbOwGiriEN5OSHhZ5Xj5wlWjAmAin3qsQF7cDEb2U2Cbhp1IE0LBkU7VA99MwoHsze
7Y/6kOkH5hMBfl2/CEXrax8AK/uqShfDq4Q3FF9rsMnr4NzNRZQnxtgE9VhpBzXJZtdZzNk1PJVP
mMyDMaGZ434pktQ6+OiqjcY2a+76imZ3pSD5B6PVmjvNg8+sFxk6EFy9jtPUNUKjk0k4tg47ZJqL
oa25dUd7F+TZplve2VPNjtx3qkNb6HLnp6p+BBjLiGorI3tRoJFhzHwaZhRT7pQqsZ4FaaJSw0OM
kbDWriJWue+dUt83rjZEk1dM0TAk/YNoUvsus4gMk9bgx8Gkcjfw1jxNKdEDzEvxT0U+YBy1b6fh
KIchGqrWCdLBHR/kiGGJNZ7JB+qB+HKwe3LQJ7396GmaDAhzaVy5jO57wMXiGt3WAXo7siCXUgXY
SQMk8BpyIw59tGiT72rKq6ACtUpopLr+6fbLtnr18Kqh5AyjepVARIYv6xrwO8dAWIZuypOwN4rI
6IbPrDW/3Ja1ZrlnfBdyQgAhXHEuZJ4jwSGd0NhH+30AQ3Bv5/yDZmLgROmJAx95ZORbKdLVe4+s
zNzOhG6BpWMk86zlXd7Q2PzHk0G5u63S1tcXT15l+ZPQBL5ORB6ajEVOuxEWL8Kx18cBGTQAf+bc
3VUaHli53J+cgcZGkd+hy+WA5pCo9J0nmsLl0jJyfL9G6CIEbgP8MRietyhheG7Ppq5ssUlT8bvF
JKCKZX+hkoOHG00isPlXXHajRsy2s3oalyBubWz9wRXI/Ru/lNPsUs3fMP1rLxj6zRDWwGMAbHHx
gA+0pKwQhh+jzzfSpuaRO4g1py1egy0xi0ecsb7Lx27y48mNMxNNCj26X7ZaPdcOw1tdFg9lU1i9
144QYhSx6E+FDKzhQfaRuVVzX7uqbwR5iwygbNk0dB4EgX+sd597cSZFEojUQuL4T+1sQF821m6J
+p9Io1VZjaKP1fmfLI0dGjLeU5ji20d7VQxqJUhjoZsVuPpLL75OcrzCoKuNxykU7KmwIk3bcLHX
zClI6meSOCS8r3px076VtjeZ0AQALuCgAinuPMFC09jIB8w7vXRnAH5yMcoFSDfEJJe6UEd1pXQT
P9bMh6b/k8FLsLK7iu78DJ6MvuPgVby9elsSZ9XfZGtMqlhLU0j0a7WXQoaufB6cf1oM4evFMTVl
1Btb1Aurx/CNlou7S3p4YtUImcouQl6i8bX4TNC81spiX+cq7EGIcVvL1Q2cBy7N9JGYmrg4IyNh
wPCmKY3hP0wGjxInDXr6jWU//0KODx4dVO9wWPyFuRi7JuGF5vuxWZNomJxAyX/QhLmnzUZicu2F
ml8PnEZQ9aAL9nLbDK3jmqWDcl1WemB6u6zd6rFdVrRenygfTxPAfvDfr84isjC5VXUDiSvbiktl
HwqPfFT9gG1yzjUbd8jK5kFZpwpDetODz6xftxdz5WKjoDi34hJUk68mdWq8TxwjK0hsjG4dFF0i
0IrA+shT2hYubMUCQxRATvMwDKRbFieS81pvBTI6MdG+TMMxwRQDwckxM3+05rRxFldlQSsHeWuk
sJYV+Jz4qs5Qto2HzAlT6kWcjgcwuj10FBwkOTe2siqr64hVBAwE4FZ/CV8wjCYBBL8hMcu8INem
j7amfwC995+/2C70usI82gSB0yKC1+XIAAegJDZtheZEw/zamlZzEKYjj38hCaYe9SUTPPTO4vD3
uuK1GE0S16wJXGrt/dHd9+pv1s3CsIG5eIFzsXxYMJuylsJLSey3dVzryMpbVmLvOztNDrcV+g8M
Z2H4cdVQcoILDY65peG3/JbrmdMDaeRR8TxqbhuaAzWCLKnCynt0ui6Uw1nr8jBV1U6RbKcRNLEE
WiV/F3onvmScz4SATWUcS7+2AuUUFQsrw35WPOnv4ZYPe02JLCKs6MMk7+UUwLtuQscWToRf9Xvk
Rv+hNsCxmnRiiPiYlqdetfKUpTkJar8iB6AJ/IdUUSQFnQ5dL45P0yDTSvUIuhjryaRpG5ZJMYYk
cznSdpNzoGaTxhSzmDFkpkl2pkwreNOi2yXF1IUJWoLPRUXJCRS1JKh0u4ukSJOAOKIMJ7udPiSs
/1EW+AUeMB13PcpZYQ2n4tyaOj329sDvLCT5QlBtTkGfVP5BKt360HS195Cp7mPS68NhEPAKEod5
915ZpQfAsMXMuDTcJzlvED4kvfmFJcfJ3rM+0IWh7h1kZzAWzGvLXWZpHYJTz72T3GDIMCPkZzrG
h6EtQ49H1x6fC0zi+mgkwryvE0ffaRqAf8zkemAPln5XkMH9XVIoxCtruktLxaNc1vmd6rFULvf9
j7xqkPwZwZmQl1TuMRgHVcZOGif8G8iteYupijJro9xqyoDXVhLAYAAL79UqcBOLBKxRY9jZjRnl
LgIul05tiMsD0njBmsiYVPenHVztUNKMhLqVeXdFKp0PmCJs36kq7x/JgDHIibLcB1VVeUhtph15
1xuf0eMPOgrTGtBg3nnGpzKv6MZjtuIPgCsEdJBzhxYIOhdeT+940i5q4sQUmKoy/6S1v7tBRpTz
QPY/JEruG9dtga+Zn7YLgQunx0odW9PAvBJ3VVwV3wbrR0kfs/ToWKiKiaDWp7AbN6Bda1b4rZKL
JwZ+b+K14MCLi+mYdFHlBM47iW9e1ULFGsPRUTKYS8iXTkHGWrSEOtSF99hEHYwwlRuGak0JgKtA
gIlq0nU/HU9MaxpwnOPO+mVQa+dORTCSrQmZxop3gx4ANFCjtvI6a+RSkcFs4ZYA/xPz0tH2tJPi
CL6UFB3v4sfQtva9Ty3rCwbpshAj5s3Q6fUqyitW7oE1lBgl59bPrGi89wc0c2vCXIkB0OSKANTp
uZkPFOvreIHQu1DBSm/iXFeXGAO9wTyD7qWrWjBwIHk58Fl35f4BIDYBWzRhO4uLrZmq9tq9A2/H
PMUMqQg0j1wuc4KsKE+nyYsTj6ko7ad+D2DVF73NUVDL3F/1KIqImoW781SP9kkFVvSmZG3QZaZA
h7mdPJLWKQLk61k4ZSLbV8akPWRwGlG9MYddN3J/XxRcP2keQ/+fqpBuZkQgGeeD7z4rjJOQNguQ
dyP3CanJwc+AfBxgXj9nUyp3RNPavZ0c9aJxpiBBvhIYNoH/RvSFBB8fnhs2FCekBecZi4O9g33U
953uTpGdehoMWodXpR4wsaGytszI2k7hnuG+IfEFV2SxfI1eWp3McyyfCjU9tLPAPt82VOsSZkgI
MKFz18rlBpmVmArwEXoxKR/1vsDk5nNZb7TdrN013GZ0TuJaz8y/lzJ02ugdngs3rmiQdvsmOb1f
B8C20RCB7qp5dNjl97U211hSdw5W6U+HuYJN5G/17a+p8FbEwvOUMm+swYcIdA5hPGk2bIGC5jW4
8s4wMwjZBdSfYcUvdegZbfOM5E6s5+Ib6QEJoAIVbprpn52qRozOkuj2qm1czSV3BRlMa8yp4cVu
70Ssp1/6TkUZMZMAqIhDNYJ+uMzkRmSydtyAQTdmjnpQ0i/77IQlSNMnNoRi9t4oxWeiyMeE+e6G
nLX9eitnVv5NzsFPdDWUk+PFPbJPY4Z7M21h9lYCflyaf1VZ3E3Tz70MMw69uJafTQxbc2BB7ZcU
TuvtfdpYslck7xtV3GZMSruCKon63BIDPtwn0T3dlvEaaCyP3xtllsluZRtjDg/diyX47JwMzHNE
Q7tojQaj7BcHnTa0VQFT9pFb2QfG9MARTQTMx4aftq4sXk/AHzBnYBmkaHU5Iq9Re3Gn5aEmDdij
OkJv0m5D3zX3DEYVATmqFxjVa12eD2dIS55rvRfrnEa0VHe5cILOsI9ARX+rHPtXw8ajmPqTO2Ub
1moJLH71od6aw8XZdDRfVl4zIturHpn2rfBaYH+Ojvug80eP7lrkSnv/2GNCZOt8aOWHgTdB2//6
ixV4+ysWx1cVmpYNE4yyXjzqAwtY6oWavePiO2m9sEx/G/TQpRsB/Nq1fCN0iQ/lg1kh+tPd2C1E
3Ofkc51vkWYvmy//s7zAbcF9Q7yLQYuXW6sK9DeYaHOI2cBjBVIywB15aAsZOxX96mT5d4TdL01F
fzLT21jV1wd5eY/m7AS4LecayPL8pq5Oa8cQ8I9bS+lh4+ZgU59offJauz0SJbOQeEn5Kc9GGtcp
YtZ2asod0RukemlSokFH+1mD+SEEHKWLsoSmR6Mz3b03DX2Uj26B4cXm93GsCOrIvr9rfcKCVOn6
5444gLMwLd/z0cNc6xLdUkFvFlt35xW4ea3jTK4xjwu+6owBATYwS6nrxiaHCWj/EDCGPHQ9MY+u
KY29YAUPW1AAhWoS8N2bytvLwhSItUcf51krnl2kFg9F2nbPvaIEBczJ1b7pHKhkVrdaHY5zazFK
PfSYwKmE20P0u2Gg1cFAtiEEx7IWAs+g7hCk2w9+AT4vBsDtE6Wt2ElNWQ/KQSE1J6P67G9xWr6a
wqX6aEQF/w3aQJAZWlycpGkc3uY10tkl8hHK/1GNxtcJLJ1FI85uw5EDo8+618RIfTwbWhWDs+PR
N6YkMPMJaRDra6HzExoLukDZ6iH1/qRdNgSatXUT1i4bumkxLwUkmYAtL9wuQpqWOQ6qFtq41+2n
0XveMCFrAoAdQ80PgRLKfoubpktDNmaKlSgLpIHCPg9s+4QkAbdfbCtS33Sxl1bQZCEYB6ZmI1La
Ej7//ZtnEQZ0rKTV+DETk/rhqybfK+ZtESiuOUlvVZzfqzdSCtsTACNARSe1g3ZyA6N98qdjmT8a
jAR++nJ7SdeUQl4ThwCvH5C6ixUdWFNPFbyhOJvEznLaHbGOtyWsPbBvJSyWLWvscnQMBJh6m0UF
ryOtyAO33GgvWtUDLAq4J2g6vMLlOGmqodHNdGNPqo9mIe4w12dDxLqd/1fG0uuXvWFikKfjxgLN
cnlLUCgg029PNmAd411sG2w3DNpd2ZW7Kc2+3V7GNedvpon4r4JLelC7sTFKD3Y5HtD9lFhfXfIs
kAwtk42UzpacRR56UoBmGjmUVF6IAbhu84jJ7ObWfJ+14GNOqyPdgmAdOPTLU+7WqZZrqvTi9rOY
AFkCoEMFllNGWySD6+fiX0Gzum+uE5MOAcVN4cUYAmnN7HAbft3W9xcmL61I3WUNvv+1HcUMWdpI
6619H12aczMtUidXbZrUmzDQlAsPDHi0DQq/eWw0/hcuMGYozAMCQCt1Bawx7CG1Eo4bWmLGVnFO
vjblRsy/qoWB3kwQbQBFsYw1NZkmKeksF8UNMyAYmBFoGKL4N0uFot4rzxqa+xcRM1BMNfwzA0K6
8jhZzd4n0e07uKoGSAlBhzhP2Vp2ApnokzUL8BnHMhF7q/5Oky2mhbV7MScsZl6YOYe1eOp1pWMK
hEj9ONGPvvkDiZod43d2NR15smHO1uzyG1HL5ol0tDSO0i4gBskHAxRfdRs01l+8LnDX4LZg9uc8
w+by9ilfF14puB+7+vgEnMHT2LgbPsHqnqBPDslTYMmvQFN+TcbEcDovTnXkUqtg2mTA3JKwsIic
TW5eJYjcZIHhGcFfALbR54iCNJp5gVtdIkrTqe15QZGwREZx6H5X2dHcmnK/eqrA1oLWRvD3XQGz
qDR6gxQUIpTOQp77eDf6XI+MQuhhVbVomjP5FoH26vlC8yIK3Sj9XdEQd06TlBZI6GI+dkHn3Ivu
fvA2orvVJ3nuLHNxXRADLaOfHoGVQocCkonUVPD3gfedLUOUYqRmVPHKCLy8ru9Lf6oPhqm8Ezzh
6uNtq7C2um9/w+KJQRKt9rKu9WKn6QCsm1J42T7eTjNQ3HzOHRXdlre2sB4GQaN8izQCCFkuL1UH
bhnQhiJFa6t6VzIVZJRGVTJumNP1tUXxFnUl8LAif3YppwFBq9lRyBkw4TFxRhrolbhvfCsPOit9
aoX7XYjhn4Y6oV0XG4u6dunmpsj/J3xx6fQGXJTCzwD2nLwPrGInnxUbns5agwggGODoAb4TZfcl
hoArWyt55ZLY0Z/8UkQTveuHZ3OKuUDZtdiZbb+jph8aJDk0xhb3x5qjhYAdBAwzgxYqQ5fL63tN
jZQhpANFvbem4o/rV/vJoVGRq61k21ry6a2sxWpygmZf0fmAvaCnG3Vo/dAk9keznD42DUvR2SRO
UrZ7d9APUwM36faBXdtLzAVA88urrsuHGRAl2phMI3E63NefrGbjIdv6/EI5nWKACEvxebR+BnsH
f9z++df3zUQxCdxHqLqhUrasKKG+g1z10MPtl7/Kpg+H4uhov2/LuNYBMhB/gfcPNvqqYFGNDtJz
wM3HPGDOCfQvtz9/fdYuP79IAJLRFAn38XlQz38rzeYxUeJBAxRTEXm6LWpVk5ndEzwm3ozLvDzW
zJpMsJWMJJ6AtkNLW8B/3RZwbW6hC5hN4a4C1YSA6FKAhnZyp7RbwJpAy5DC2E7/DAj6O3lveVum
dlWZN7IW66bElGHqM1BGZpnMGP3I2Wo0nL9wmdu51Gbh8KV11QwpgTasfk7dqAQ/So2cFerCpP29
mYVe0wfpZ7AmIoWCjqTF5ky526TuwEjcMQMEG/5h6j/e3h3weq5ohLw9rszM7nqV6E405AIbe0ye
iNCVC/5tqzwWpmyjBq91HQ5O65wSy5t2hdlXH3u3SyMGqP1J1mjR6/xkeho05Zx0lRdPZSnTfeJx
+wvL2PAiymY8wIL1IGTQnDPcC37sDJofpUXAJjKhfULpNYuqDK0cAUUubcd1Q+04ShovdVljD2lq
H+iQ0gfVqO4g3Lw75qWZRx4BRZtVp96urF22tzreB5PO0zuec4xAcoeW3zG3+1ZV5I8L6fe1ketP
Dan4vjC5v0M3wLdJ6c2hylkHAhouH7TWnvZoqLfvW6GcLqCqQ26qE2OcDySJnaLGuGFgYEMFXuq9
k7IfA4gMAlekmFsvrTayFdUe/bHsH7if8R1S+B3wORxcKL1uR1PWi4iA5/bFYnYeqFwXmJ/a0sDM
0nTnU2btR6RHz7RNizDtuPuZakTsKWuKo9052kEAZXwvFSMhENTmSbn2V4kyBcBTnh2MYkqekVvu
Qi0BoMqogdX1KqO415T+I+nBcV/WGmpP7fQbfAK3z9DilAKYhgZ0jLwEWAKUN/BzLm94ltvcQ+tJ
eTbprkIimoW3v78w6K/fR2EY1BqIqBFcL74PUFmrACUrzmYuHyWlP7nfnIoh20Dzr6mBewD0mzkT
3y7dC7OoMQyF1RCT/vzubNFAb319/vs3iY1sqioMV6yKc2o+cfe8Ncln6/PzGr75vDWA87tCPv/s
T1/8Hck/vX8LUGwDIQXcrhkOe/n5PnOnZGxqdnYAvCg/as7H9w6fnA/RWwkLBSZMXzNrNUuwd4W9
67/cVmDxor6eobefX56hzsqyRmEsgq+O9bBrug/EgeERZOMuLN6H/8gBcRLYJvDY4RhdLlTVTJ7D
a8bOpHlgQ3oqNYDXrQcvM9Gdd0bf89/IA4wXGB0AghA+XcoDpsGWg5WxM6pagT3ady7/Yg5PGtlR
eTL7rXbKtWOGm46ixgymuIpl2MgLZ5hSdq7YHvHFVuVo7aaDPBa91/DcAGhZ7FJi6F0xdDk4KAoZ
ld59XT5P5sv7TwKoFCwwNs00F0uIcF1Lu0oxjPss3SaUVRLS7iNmm4Sca9FtSdfagHAXw+RQBwM9
HJq8L/emsysfhDogVjB5dTDLT62JQDf5c1vI9Y5cClkcgJFUTTmgt+CMYSZhbn20xRax+ZYaC6eK
DlSr7QES8q4Pxj72/ZCgR+O2GltCFn4VqeuSlAnYR6zqmMrTJO71d/Yb42pipQA+xz8OENvLjTfG
ZMKQd2yHq+2nyQh6DLD2za+39VjdjjdCzMs9HxJfoiUSQnr2JUt/VXQjeFpdJ0DyEIHimiD7e/n9
idmO0gesk2bysCoURnCDRRaA3NtqLBsv/rtY/5OzxP6AMQfY5gkEKs1XYO1sHpXqMDR7b9+7Yf0F
cBmggDZELhzRK5ELZxfJiwngIojMyjpg8KhzdeqKB435IYhlhbHPe4Fe9Xebg/lU/KvoYsOsoZ+a
foBUYJtoG8nx6KJK+X6eXPCrI2eAtKqD2vcyCBqrxk0aoWE5+yQY6KOR/ry9emvnzp0RBQ6yEzOG
+fJcaHYl2jTTcpAEpYFB0cK5YcxWBYACxIIfNoe9i92ZaO97NlPFWZN31Ncir2wPt1WYLdWb0Op1
/9EnDIjbnEoHvudSBbQ3m5OTkvzcNlFu56HHHmRzN7Es9LP3KzOzM4J0A30VQIHMR/GNt1QUGIBE
ZJ+cEwNV1PTenciGMivLdSFhoQzCojFvNEgQj5W1k+7+9lqtfB7REEGBBvQvczrqUgGNKTbKTk8B
xTyJUPL3JQXmrUDGcmYQxPzmuaP68vOlPWWGnubyrPrv+V5rftz+9StG7OLzi4eRNpZMa4nP8yyk
uN6M9BHZQsXNH7k8ThhGhfYvH7RGqDUsx5WBIrKjXt2JF8ReopTRWKaRw46N+e6w4VLO4nlE84cs
tBZy3Oqll3ggf91erOutnvOdczyCwgyo4BYPvE+KHBMaePbS/CTkfmrOtz+/skw4qGiExGUAAc0y
/9Myt9c7jNfDVAbvG9HHPXvS0upALPXttqDrTZ+rCsg0oM0HSblleJUo7o1Z0dJzrT2V7T6Z9kDO
3xaxslSoUKP1EdMTYG+XupjC8gcJxvCXZNjJH2JrJOfW5xdPhV3aSpg+Pq+pL94PuYVXubZ/qCih
lAiKZMC5r9hnyqouzcqs8xeffbKsl7T46ucvJIvo+42H5+E1Aoc1HiNwky/0cDB+CojepngB0ioA
VCpw3d27N8IDte8MnEROEXf90n50NsDwre2VL7HINeBRt3LxKztx8f3FnZB+Z4O+hpYv9rSz+2PZ
vw86BPsHkMOb37+40xjP1YMiCL/fHI582G+BEFauAoiw8exYqGKgU2bhxCkDZT1ViPyFed8VaqAO
wzSozI7evQlvpSxpCetyKKvCkPmL5gfiJ/ny//f1xQPH7doTBSnzF4x+n4bdexml5i0Alep8nWdC
96u0cad67C+ybS8TSrgsGt/ZsX/1/cUWWwZteO6k+Ytr76oOAUEIUOLtJVrd5jcqLLZ5mDSQ/IKK
+sW0934aZd7B+D/Svmw3bp3p9okEiJp1K6kHD7GtTuw4uRGyM0ii5pnS059F/zgnarZOE50fG3t/
H2BA1SSLZLFq1Vqy9pmN03s9SyKZAh1zhpwoRpE59vhrpoZ+Mpp59s2ujnYIsZbj9SHxWREuVQ6n
QL4PE3gJnWVQZlcWKB9+NtGKh7RDELNDZf7uzMwr9fd2uT21CAS2qqPCBZDiZVE606KCRggVPrfK
j7Sb5HLwlyfJuQH+91UkOAxJrmt1AzdrQ6u5a6b99QmTfZ/7yOr7QFfG1cyw1aPluJR3UoWMSx87
//3CSVvFtFkGFxMUF0GtB6P7lA83nyMuznAeI5g6YnNNOGzLyJx0MGiZJ1BQQruhKiTbZGOKIOuL
EhGeLXggiYAKO4mrIi5i66S1T/XRkglEX16r+Pl/Py/G+ktdt0aZofxQtfWTYyi/XZveA1oVIKVx
cEYqma3LHcmZYDiyBSAHqKIImz4HKyEjQzSf8iD5D9WQsfRnV2JjY8YgJcjl4HivNpA6505VpICE
dOaonrL6hbGdLlM2kH1feEw2bWpruYLvJ/qp7l80XbLifA7OTxFwOuDdAg1h9P+iRHv++03Kn2S5
NZ7KKtTVuL1jafvUueZvgBr+NKy9H4w+uZdiZy+WBsUv8Oyhgg9XAyhZWJqEjMq8JNpwApbeqwzP
BHmaar/F46/re37TDmQ0kJ0BqvpieK0+MMVRoSycQlG4G4OiCWqj9sLrVi52PkaB0rPGg12UVsU3
WsQGuyloBVHG8gACZRQj9Xp/3cSFH8AEF3oGUgfMM5dKEBoZEsKa7pQpzuKj9XtO3FniC5s2UD4C
Bh1Nbchjn/sCHZ3cciYDmi3RoeiPbzePAPKwOtAw6BjiJaTzrztdXVNlLuYTVI/Hfdzs/lefF5k1
lXEcu3zB5yfnkRwGemsYSgDB+PvrRVZNWka61Y74fK/s451p3L68+DxvhAEsCY8BYerzvIYMlaXN
p/GRVMfxxqZLwAf5r//7eSFCzDUrGiMbn5+zneN8MuinVLndefC0R5cyuFlAqCPCySwlhSJq1ain
tIu84n52ZUJGG5sMBtC8gN2MjSCWc/qKafU0JypEYiMvVnSPFY0/TrJcxcYm4OALxLo8mXOBuzRd
JBCwn9VTYQU1CxyZftrWMNbf5/ZXUQgbVbcGf6B66tTnIn0pq/2SSiJDl186Z4c6AkL0ffJ1QPn0
QkayotSBKrC+nLJ4WO4Uta73WodKfYRmpQRnLfASnXMwnOEdd8v0q9EWimBiAo+Kl4Em8pQqaekb
RkaMXRXbCWS6ncxzu47e0STOfSirlk9Jl6S/8Gp1mZcZ6qTstcldgsGerHsAr8c9QHzlAbk95utz
lX+HAnX+nJZTzSACBHo2m7mdRxQ79jNnMk+ZrnX9fWHWgWs3Qa/Pjelb6uQUgV3O4Evq1HlH51gJ
8VbW90NOkoNpVnlQqxNwLDqI+PdJnMb/aSyZwgiEVUo3Ms+E7IdHVVTad3VnQ58H7JkqYflxcYFM
8nQNUA5Ikipe3y597beKYX9NqiTfgS8xeWgz2vttkndhXc3Lr9jQx4cqgdByVoBNw0lJ4jtKp+7b
qK39Xp2az4VDY7/Nq85zCjLuaWF0Xg9Vtp/qZNv7orKME9PrZfJIbEb+PFdA4rgL+Zk5DqN+nc9N
iLNfjUH6bo4mCFMisN5SRveNHf/XG5Ejw31fOiMufRwOyMrB4fGYOHfGdsmNvh5T46QbEIGP9ka6
i6yftx7M5zZEh58GMIiA0v5E0sB9SmQY4Mv9is/zJBOSBI5hiXK8jl7rgFLa+slC/0jnV1BZ+Yff
D2omrhgNtiTxYFOMqi37GEsXI3BwtNNAJWe/dbFbMYKVAf731YkwQiMwJsw0Tov5O3d0r6Ux4K+Q
ipOlgjYNIXcJpV90WqIRTDQE8eg8aoxT5nye2EGPXuf53dGod33CtpyKoMICXSkcoxfgDWvMtWnC
+xfilp2XtPcUcje0fb1u5OIpgdcP5Cex6mi+wmEnjKXJkmxoW6afFqYHi114FXtqjDsyvNLs93VT
Wx4GHnQw/UFNBhV34W7uKnXq1WEiJ735wpSX8XD982KPIu4Y9I7hu8j74sS+KEjlGksJiUZyGnLm
ufOfrJkOqCH5SXbvOr+07p42j5Ma+0pn7+r6gfWvUDnzGqvdLeWJlE9T/1Q2P/Xl0CSSoGdrJf/+
MktU6166wQErNkae0pdmAWkxSIgkofPW5HItVAA3cd2CPOPcJ3OL0YJOrXZSyVGdH5aX65P78cY7
vwoR+AC3D9Z8i8OVhRezqg6qhisNPq+rvl05HhBrPmu+gLkpzztfm/OgUT7Zzj7R4mCc9nnt7En6
O4IUfFx9r8qj1h4VWTh2OWhI50JkHXQunPBNzL/b1uJYHR5joUpb38ucVhKLXW708+9z+6sTpSZj
SjuK78/Nn0m3d4bW7+b8DiA4iSHZQMTVayLdqCcY0nE1jZqfgXTr+gJuDgXzxJHeUMUQ1y/h9f0Y
UpuhYVQvtJk/93UNGrL+e8tkuIctU1ypEqejDdk4EZQw4PEVpeiFDqcR/Fd9fOhaFHA7F5S/Wvx6
fViXOwt3FuTBHGDx8TQVh6VpddyAzWCBXMkunQDq9JpCwr+7aQIZQswd0BYXHcWJWSYGaZYFNfwD
4p4xO6YyYqbLGUMuEKJ0YAtCcyUQged+FkOMttYzcwFQzPJJu8+UJ1MLSyZTTbh0s3M7/Hes/Bl8
cNWSQV/jRNrA+rXcCLLnryMDPYJoCyFgyUIT7Pnn04oCkaa0UGNGH0weQKPs+mJv/Pyz7/NwffXz
G+b0iPk7+5QVO7QSeiyX8ZmK4gJ8CDjgUCgxAU/mmJpzE6xPtCSzaHRi6F3/0WVRFBaO/SPXFP1r
MSaZn+mVBsFpwJ9A/64sey4r6blUe4hA6zdqqg9+sN+tqXzWZufL9eFfOqIG2OvffSUMv4oy06Y5
9lXSv+u4uab4ob6xFxvjBx0S+LGQEOfQQjEDk7nTZETgfw8be4QgRe+pkjXcGoSLVyeg+WiRRv33
fILLhBY5FH3NMDGYpyKiqaNph4vi+lRdegqGAY0hgMyxcaFjeG5FgeLJkqEZLXQBnFY9cDr+yzB4
yARKH/RLiBlY8N52kdkvGMYAyvlRDTLafRkUJrkXLjFLfD1WdoQtZWsjmBVxKYepE/kFFy4ryE5v
Pg8Q6s134zj4swpiveJdd95unkLMG/rmsA3wHBAXyiU0McloqWGDXm/Fc8n++vc3HOHs+3wJV5s5
iXtmNQzfVwZfdwMj89Ov1y3wRT4PWZBIXI2A/4KVBTsFZB2NE2o4tXvifEshn/STyqTzNjztg34L
kREAeEgonhsZcaSqzjCpIahB8uRZJr66NUu42OAE2JU2Xmbnn1diq0kGfVRDV2/8ZtzRyAHtx+76
RF1UwFAAWRsRMorRVCu9GmEM6QIului/fK5823ohzZ6mx66RLItkSOLWaVt7JGrFsCxp82yX1g9n
au6dNpEMigek4uqvBiWSFYArBlJjMwa1jA96dEi7k5p+0tCc6VSyVNemKSDhICoFBNZF/++iKSTW
+0wNrezPXHxdtCKY2HhI41NZ55Kc1JZT48n5IZ3GqX7431dODTFQsLQmpRqCTSMo1R8RD8ERXZEf
131i2w6nRwB+DUGJ4Hh24ZS1avVqmMcHYqdggN8lBto8fl03s+kMHywM/2NGcL3ZmLVBQxdiOMSJ
Xyhp54GZ0ptILBnOlh0DcGULlw4enxflGc2gVtykJLSdY6wF9eK5X24fydoC/wWrhTGhI0yQyyNh
D4UStzx2EYCXklFsHTZrG8Lil+ghLosFNjLDs+egkOkYbM4SQiAUSJDtvHihxzMyquhlIuFi/DDy
R0Ts7ijx380hoMmQR4jIM4lK3EU8Ve6YlCSsc7RkHx1k9q6vg8yA4FFaqWZm0XcknMyvw76X0Tpe
akjzjqC/AxCZ6YzcahttaLDOXfnQoH7cD3gV6Pb0bjfj0XKgyLuU6O/qvxaDHVAlCRAO7dQ08Wsr
22UGdBWz0vUTyoJER4q2S4McnVr/MAlIB5hIR2KOxfrzPC1pa9YuCcdk58QB+ij+V98Xz/C45Bwt
kF0KU3Kg6V0jO1E3FxEYGbR/IPV+UeNCVSKPx0jD77denf7L6/Vfv3W2cfJ7RLn83SgG+dbi5nNb
xhq/VO8W5oLs9jBMyW6axuC6pa2bFWwm0GxHx78NMZ/zQ0EDHYgedypO65ne2W6xI6V5NxsOZIOU
wZsZ5IjR6Hbd5uboVjaFiMQsnC6dM9hEgcxT3LulBEs56Kzb39ftbB4WKzva+dhoZBVz3ixqOJdv
UIQ3ze9x/A9ZC3s9f8JrYSQd+Lcj2ED26dMwzZ8GgqJYjZpLJMNPf8DJxYBhbYv75OoAL7LBjuZx
VkPoeAWl+Vxlj3azSy03cOZ6t1S1F1ttULbvFXurVcRFn6/P59a6gasb8QPSMMheCjcuaG8XPWl0
zKeJp+UzdDtUxxvp4bqVLY80ocWAbB7ACpZ4/hpVZ6IqhVFOyaeMPrf9J2X80iVfKKt2aicJ9T6Y
TcU5XVsTDmPa6BFjE6xBQ/XeXNxdCtkaZjQ+YpgdUes7NKUeq7QOnLb1VQdt1CwP+gZExDoJhmL5
FreO3zeN5HgUeSX4M9de/S7xEJ/ruE90vtY2tBdd97ce3WU2snyDp+bHJHM9FURakUz1eHOF/869
2A2QOFqaRg12pmbMQZ0Yb9akBHXagcBQRoMnMyVszh6AWCvPsHH6eV9OLxA9qpqjLhOO3bwM1/Mo
7M+pnJdGd/A8iZTsEyVsH4GRrC6qR1BFgYkK+r4xutDS+WSW+b7Py5eOWfdzAz15Wuxp3B4hl+XT
JAv0OPcoZa3fFLEk4th6Q0NxgeP/4e6Az/O5Wm3sKa3djrrc5fP7qjralrInxt3QPs4tNKeLCMoL
iD3LxmMogV7fbVv32No0fzmsTDvZkFpwfzVsux2at5Xd9c9vbmbtg9rfQulRdCio8RUKngM4svI/
LoL0ohi8FITgrP+usx9JIsOGbNgDxhdXEiJpTvQpzGSWjW6nuBQPxQicqXv1T80OM/rGCeQg9teH
xk8G4eTAYwqtjC5nBLM0/lNWM5fkmepaSYGZs+Y/rbN41Gq90klPTqSiU2ssAkA19wwsj9ftbtxq
sIvh4YTYYJxBB03SRkWihmN8sMAKnPh6Jlm1Dac4MyHsTSSTRnMwMDRlgo5E8xXIutvd7syCsC1T
dWztrMA62dbsuSpkyavxf2lCuC3zUpkmbYaJKPvcdffpzShZAglVgCfh1dhA6NE+X38tjuO8oDne
1FQLxmUHTExw+0p/qFYhCLTBqMY9YeVh/WgmQ+bqSwgNpu/ZlAdAB/4upQi9LYdyQGIPp8L/XCQ8
aZuA7SCzl1Bx713r0Cipt6Dp7/pY+MYTd8vaiLAaUIrR8QjAWBy79qCwCAp1j5HHLJW4rmwwwpzl
5VRSNzMwGGOXdL5boIdRYmIjmcLJ7VDzBkKa173PlwVys0YFoskljMndzO4Rco1vk3lzTQdVI8A1
kbvlgA2xASlpeyuxR3UJZ3Jo20NbHgDtub4kW/EkGPTQ821zlhg0p5wPhKp6h+tonkOqacdIjb00
G54HoHVGau/GCnhzoh2KbvgDtqMHmxr+2BZ+r8uWbOO0wc8ATgF5Kej8itAU1R0Vx2j0OQTHBniZ
QdbhXx/ohu+dGRB8LyHGCMixPYcGMMj5rjb+63LVK1oJVdbWOIC+4yIsKBtc1MiiLq5HVCfmcOl9
lCay4PootqKED9kwpNa45oHYHYxCcg8KQWVGKDP6uU2PjQ4NX/sh05U9Wl29mTxZUe615otq/5TY
5j4tbF8X/a1YJCwQx2Kcu0pZl1qXLZkeWnmn+6lG7luQx3kmSJe9uc1eVdPZxcS6y01EVB0ERBb2
tLjTW2YkklneWky02wKgAywIrnhh9w0R1JUyU9XDztr3zk+7BrlRsdclaIKNPY6iBpd7AasoSnpC
WDQCRLk0GdFDmj8WfRu0c+p17E9ZuT6KWtcnd3NEkJXBS9WwkHASniBaXkDyYdCN0Jmelwg87885
AVCNytA6W3YAOAUECQCXjZRFqxlJnjPYod3OMO+7ytMHD30lku22tQ9WdkR8bjdruT2ilyucnCc7
bbwhC69PmMyAcPOiFgColg4DanaPZt9c1k0gct7xxxc8C3curywB1iSsfjpBEaepVCOstFw9dObQ
ejUZUmjaOsWjHiNlFS1dc2is6ofWTcTDK7b2O8AaQD09ykrvfGuJW++DAhgEOUjQfGj5rKKAwoz0
KlEmM6z6x0Y7NuUjkZHDbZvA9c9rqugy5xO+MjH0fQwARG2GVlf/yI340XGhu+Sau39YN8B6/68Z
4RCZsjhZehVmUqPbEWcK2D+kVnH6/rXAt8BqIEXq9KllVWaY0y9sx2QsJhuvCxdJOVBpomp3+U5L
CRiryxrKetAcN6MHI0W8tKfZg6P6UmTP5pqsbAk+OHcMtxbuy7AcNA+yTE4NyK0se7W5k1ZGhDfM
MLQz7T6M9P5v9XagOLYRmk5MC8kQHmCer4ZFUXsc0wQHDtZar5RHzZ7vrrvU5pm2MiEMwJ6gdKc0
KXZqUjkPaPPtfEtxodwBCiCvNkq2v92ejeqDBbQ18lOqcPsAOtZZg1rCXm8ETld4ujFAyBby8Le3
IWDCCJifeF0VPP7CIWdDgx6KJLURKs2xpsfj9XFsLTyuNtwEeIaRCxRJplt5UZAYRyiUJH8UMiaT
Leddf17Yh2U1WHPKl2U0dmbm9+2jY0gQixvPb8Stf0cgOJcTF9E0FhhBXB4A3a9KFCuOpbJDj3jl
MRnDlGxAgp8pIEKLQVsE+FvtIBn/NBECjOHh+qLwj4gnvQ18pA2mpA9yqfP9AhY2oy/BUxem2edR
ybwCXcqxCX7rt9p5yXAMXDe3tXc4MoBTELqQGBNmENQDravW8GX0qqAb4M0alSCdqJz+nX/oclx/
DQmTF4ExNG80GJrRFnjfUfY8JK7iZUn+ViCxAllfXRbrbPo32AjAjkv4P8I+rdxuqjOI6YWMvTgJ
RJIlMdv29yH9hiYY9PCIoIoKkjng01qM0EwOde650+762mz5GwQucAJo3MfFAhDq+I2T17UW6lDm
K/eojmS55IW5tfxrE8IezZNpytGNpIXJ6JtLwLT7KkGLhsTJtiYK5BOQjAQwERBuPtDVjTxA+7K1
NE0LMxDBeSnRF9/tGxlma8vDOE8hKGwQt+GVcm5FTWtdZ12qhQ7Rd+li3bm5G+izgudqAt5gWyaR
vTkq4JjRMQn+jgtCqCmKwRJJUJ8zwRr5dZQ99TaXRgfLuQEgAFCdws7U2tZdZgJebHuOoze7YPqu
rdoi9czZUHwXasH/cB0g24BEJpiAjIuWrmlRKgh/dRrK6o92/WTKtuOmO3MsGvjl0KJr8vlceUGL
TqiyL1QQfZMiaBIQJf3mQi3X98zmrAHSi0eUClygmJdp7UFTSugdhXZteupiBXqk7o0MhKWS4syW
IWRfubgBUqEXvIzdaLmzk2L1h5HkfmZmr9qkdZ5GAH3SM9JL3lNbzr02J2yh3jSh3Dxwc+a3xHnN
i32U78vxVXffr0/g1irhGQqxEYCiERUKIQfBIyDTXQU17eHdnr5Hy76V0X1uT91fE9q5IzQaELHL
CBN2e5e6u3q5M7o7kh6uD2QrNlgPRDgOSNk5tKgwY8D2L2wfP4DodrIPaeTpf0AD/w/G4NTgn0Wh
Hpng8yHVNTR3oRKhhUXTz3cqxCI/U7Wz8UCAyCl0nlC2aZrJgqqPDX2+KGK25Adszin4OhA5oDYL
7pfzH9A4ThYlTqGFJB4+NW32H+silIqQQPTGSOaMmz6yMsZ/zGonxw2Qs7OS4+Rrd+2vkh4rWey4
dbbyPm5eL0JxxRSGU5j5Urn8bB3NU5o+WZXkybA9gr/fF0aQZxA+KlSqhciweZ32qy2P8z9ArRC2
/7Uh+EQx06VzR9joooWBzXn5Cs/XvLQav153PtlghNBqHOKBEgv7CXigAzLGnqFAnk7GqSlbEr7f
VoveJIyy2oAVnO8pVHXtY1Q6/3Kogh8MzxH856JPohhnvR7RmgXHCuJPUNVtPzEZqcbmbK1sCLNl
o31TUZDnBGjne8L2PTkO459/WBAQpwCbxv8RBQtyt4wzUmGqtPy+jL5V0AZWp0hy022OY2VEOEXr
XstJr0cYB4RpW9ejbAcxPsm1s7noKyPCIUqHJi10E0Y05YWTd9yeHdA5lgQy3zypBSbdc6dCo+9I
2QTh9a5C0vrHpMqCjssBgGcQvI+g18ddhqz1uYFF1YAwUJDDZQ9LbXkltByvr/WWAZSYUQUC+hQU
KsK2iMjMWiUz8Qig6s5hmZ8skkfu5dGO0jIaEkH0AioYIjINNYwtoL5HIlKv5/gxnsgr+vIBA8ur
kwsNnOvD4YfS+TMNKU9QoIHKDdkakKmcz1ccTZmVDYURNn2wZN/aBQeJr8bfwdpy3dDWvGEnwwaA
nEjWcfdeHSddC0aLtO2NMPoEsEVUSg747c8DHwrpbP1S+oX1GgiaKd5mavYAEa20+/wPP59XAJGg
weqLtZC2HCNTSdEK181+Ph56TZLevtzdmBdUF1Hj4f3aIqFeYufMoW5iho2NgtgRMppoEb55CKD+
Rk8iisrgNxQJbSES7NYNGqRCUjDypU7d6bvCEpmgxsezS/AoRMegzOTNNAhMhA3ilsRx+n4mocJc
oFBbD6xTPxizEZe8NabhOaw4tOl9x55nEI4t9a98kGygDV8gwGjyehE6ehxxoCCfqWPTUNRwHxnq
oQIh+PWJ3Nig6++LNbkFAgCDqgHvPJN5H3fdjpWJp7XKLopuzjggewnwPrC9QKMju3C+acx6aZWq
xN1ldPPuaWjY7vpINmZKg1YRrl8d/IQIZM+/T4ySVumECp/ifBvDQYYd3Pw8Nj1cGnX+C7wsaDYK
YgBJEzqAGU9vxu0RF6rHf79/UXSK89K2WkcHavDPXIEFHqg5JlnsrTHgQoE4H+fLBd/U+RS1Zpmi
42jSwwx7Mv3eGbIX7OXOR6kRlXAAz3GuYPufG1B7pvd9TccQasEFMDGpl8rk5S/HABPIx3NZLMgM
iq+VOInysTZAnZHT1yihftdLAqDLHQEDmCGQZIGIXxVPR3uAJCuzlTHU82qPS8pvqqBT9rkj2Q8y
O/zvq0ukBoSeZAx2YoTxrRLoIGKKzGMh7XDbXBT0YwCfgFzfBclBT7QCfH/aiH6WMmh79ec42J5u
ybikZWb4wq3GoyFbOZuUjGHZG3u9ze7yuvrP0fMf17f51rShDRnFc/RPqEiUnJshJd7+Sz0MIaWh
rafAXRUQU5qDrr0dWY6nIIIjLoyGXIlY/UHvYW/1tt6HpnUozZfRPVpx7znZlyn+MdP368Pamj0A
WfBaROaca4CeD6sz+wzJQaUPm+WY2CEkb/ROcpVsmkC+nCcW0HorAg/QxqflQ5MNYUINr1ZPvEjv
1Lt/GIeN9l7b5cT5IslcN6RVBg63PkRiyWCBQTzTCW43AQ5rSBnDC9B/KlzKaqKMiWLAn/P6S49S
Wak+G7Li1ZaXOUAV4QEEDuWL/ChtB5Lrtj3hNM7u7dp4citzX49tUJuOJNq7jFoRQUIUEkUM5Asu
cqVpZtdIzeQsdJbBs4u7Kd2B5zfQpy+0lSWzt1xgbUt8srRuPwHyyUJjenWct7YCfUv65frybE8d
dzIkfi/Ztdok01jUYOpi9p2ke0bv68V3ZAlzmRX+99VpY5K4JLSHFUNhBxJDjAmdPrb2pHYSIM3W
fYPEPzAUvHPhgpVjigc3afWOhcj6ewvyUvksuZU3F2VlQVgUk9VuRt2Wha3+k1X3EQVkX4Yr2MBe
GUDo6BDqQlQOQkNhvsqob518LlkY0a+V8lZo90tm7QyX97hTL65KX9HuW+2xHWSypNumOaYBb3FE
7GKpyYmdhI62NgHwVL+Ptn5PS/I5q5vnxdF3+mL5c6M/oO9e9SzA2xer/XbdIf8/PwB8hypq0c5F
WrhGc/k4afAVpz2V2h8yjkFb7BvlTh2+OnQ31MeePBr6zfkgzDha/P6vVSEeLed+7goLVmez9hqE
RE0wp//FpuT42NoIazNCTNfQfDDpbE1h47xb5be62tcAFd1M/g3Kn7UV8XKfKzNRuRXQoHpJnXrJ
9+uLtHUKQpMaXExgNAHMnv99tZ/bYgEp7TzBSVpa+yrrgnjJD4rr7FI1/gbyta/X7fFNdf6yw4Dw
rOM3yAff+Lk9HSfUnEQLGNjAJKc1dxDJ9QZ2RyYtgNCbl1eSe3HrGEGPGk5ETl4KJpJze26hUxAU
xSys32n0asiYy/iddzGc1ecFL8jTSHPGCp9Xa9DkJ4Edg9pT81BMAmEcBMXHQFVuLr/yFio8tTgb
1OV7S2+TFInbuAqN6tWdNM+guzTW/Tp9u75SlzPHEyHQlUCGCqy1uuB64Dgsh9EgZVh5EIH2XSkt
/KXr4eOogqGIi5jigkwH3K4lo8tchsneJTvrjzujErbLD9eHcXnKcysfTb8qclziQx7tlsmSjrAC
oUHP0xsI1UgWZGOi1hbEp3yVjdBh5haIs+dkgqZ/fQSb3wdRAhIhKFBC/PPchZNO74Ya7dGIH0+F
r8eSrNHmMuCGhXY7aMaASz///FKYy5ToEz5vz16REi8bvylKQNygwuvo+lC2FkOHkDiHqANgISbw
2JSDVinJSvSHfLbxjih3QOBcN3F5wEBFFgUUwKlRkEYr9vlw2tG0s2ScqlBNs4AM993ybqJzAP1K
u7TcK2q1v25va/pW9sT8AbUGVrO8q8JGGz3oVHqVmX42Cpd4al0c47KQhRRbcwg6DqTh+CkAeovz
AfYWdaHQqpYhVVOIx1EESNSfc1cyri2v47kvjh0F0YwoO2HQ0imG1Mb2B3PGHXgZJOu0OQy8JBB/
owYK5uLzYSjjXDjFpJShozmAwdi/SQmGURZNso6hjWQi8oiAnxNwSOP/iHAlnWk4AhJa4YrLvb6+
U5q7cpk91QIXt3K0rDvIay8DwY+oPI095+Xudg9Z2xfjTCMdhnKBfSurf7QGeSygEuoB9LCP2/LF
KF0J0H1rZlFTBs4d9XhCxFY2jUbU6eYYDK65X9otgqz52MgYKbfcY22Eb4tV3LAM2dClDEZKNVAa
Lzpdn7ONz8MnoL2G7AlOPPHM62Z9QAm6aEPTS1Gjkp1Dm5/HxzWezoKODp/C1a9PXIhaR+VcA8UY
e934tfr2Dz+f915BcxHgog/23dX3WyUCJWuL70f1W3FQ6ev1z2+sMBKiuP51NF0Z6CY6//lRROx4
KGgdukOyt9R2l0FzWHawbc0RLgQg2ZG1QOwknDP5VHcN0mR1SOMf/Zh6Pbv93uQ3zv8zwH/AapLU
sTNHRE91qFlfG+OPSz5fn6XLCJ3Xo/5+X5gl2o0JdHOmOpyLyBvNA4sC14RQ4ft1MxsXAICCwCeh
2Q6ZVxE9VE3FWIEuqwoLtUVrWms0nlYmIQqLX6PReVdimQbU5uo7QEVCphJHmnjDoROkynuHVKEJ
tWMkq1HkaWL7QXFbmTb7lgug1oqUFYjF0WElnFxzBf3ikmlNyMnkv5ST5ArY+jz4RoBT5EzUF71B
bpTlhWNhl8Q1qe/ZXLATZPFu70lFCXRlhbvJys3KZIayWAo3q1TlPpuMT/UgQ4ZsDASIehRBEMUC
4S2SoBpWRJIx1vpQ/c66e1benApB1WD1eWEZlgYHTJLi84MVJC+LerjuwJu/HjUQkGZwBKRY7rYM
HQmdBp+PvxvDN12RdYpv+CvucIRiaBYExk48DGntKE0y50OoApasolqfV4EtQ25tDYITmnMIGm+r
FuhI7FRVxmYqhhAE4X62i1IZb8vGaYLKLbL4yCzwrLSwCFWVFslgRn04Ww+svk/Zwwx8ukwFamuu
gLhBHpdASB51g3NndfuuiamCuZrBvRiXvzvttwZA9+0LvjLiCCf7CChLZY2Yq858b/yhlFx+G2NA
5wHnFIXAJVacL9VqwzF0HbWDSrpQiQ5U89tF8mCRfZ//ffV9UqtOUZn4PvQmFffLpPtLLQk/Ns50
POqhYwVsHEi9xWXQEsTvzMn6sMMKt2QODO29K0+sPMXD15sXw4WghgPcKTp2L/KcateSgZV1G74T
N8xnyVxdbgvADCw861xoyKF0Izzuhs41ey1VjRBg5u4Y9ZJQc+PzCM9wBaE1UOdIE2EpFs2sk5Lp
OMFjrwXnxM1C6TyTzbngIMyFV5ZYOxlUxWaoMgFaEv++H5Nft879/7TjALyC+jLKy+c/Px+bnhA6
muH8Ke+eoloSgGzMDkcooeMUT128oQRHNfTcnhqAi0M31/Z6ubyBR0lSW7o8laCbiNcuNFM4Z7uY
vqOl2aVGSYAXbL3E9Fs3iNqjOUgitcsdx1uHUfMFMhEAE7GtcU6TXi2GiYROH+9ya0dtdV9atxO7
wAouUE5dheNJRPw3RsOcSGk0wFcmr7LvlHlXz6FqSDKeW1MG6gUc4pCYQWQrnH5VbNkzBF+1sCLl
UTXxElzi/Ak5VnR2O7e3qCOzCqEcgOBxoAOIce5hjhMnuRJ1Smh7Zfs1id6uO/DGwqDVw4U0Ia+a
YzDnn0e/qdOQpnbCdOxfhyyCER18psrrdTMbjnxmRhPM5KYxF3bjhIVWeWTxRiZZkw0DFuojyAGi
VHHZFjFYPbQDCTai0f7UvmiZ5PfzWT7P0nJlBkBgeBYNbxk+jasbI9KpZpWVZoZF/jPu9/W7Wj0y
ba8u+5T9uXmqsN6cDwOd6+BoFUyhj7BLswYkwM1Oje/pdLz986CPwJmL5khk7IUwZzH1ZBlVxQpL
zaOon8iypVsLsf6+4FBOqtJZJakdks9tlHlOLGtK3th9CGuQvAJ6DHgYXZgfsOy4pV3FJCxBTzWB
ziNLqNfUha/I6EQ3hgLYFmJasOQjTy4SYdFMKbq5btQQ6gjjSzRLykyyzwszNWoNTZUM9J6ZZ0cQ
r/BvXuizXy9suVpPW7Vg+HxqBjTx09v5MNElhFgWLXocdmPyCGi1JRo6mAuN6RIWw2mwXozsO6O3
H064unkPHTYdzlthqWelBmF41QJsTB2vQyuVPd8bTLIMQqQGNT2e03ehAIjeAlSWhCvc7iEbY4BU
9SUazb2bZw9AeXiZZrw6c3coySgxx3/z6iT5MIf9jWgKRAjgjhUuj97uiDkRM36xk2RfKCVkh+KH
3GaSCH3TDOeIQeiGf0UweNyrVoJGpPjFYGRAi2ryuLjp8zRY+5u87GM4DkA9Ot+LYIsRnZgmhW5X
UfRcOdVPA8JJXk+i22LEDxs4rWAFJGWADgkr1PZaoYIbRnnWZsXT0LDZ5hJEl8h5J5oQuSgJsMft
bA7K82gBrx1DcBi6l9kx7t1XrRlCq7WDoZvvLEb8WDEl1oUT7X+Mo8YE0Vs8EPGAPt9JGV0cM7Xr
6JnZ+Z7mP+o+2+XzD7pI5nHTDocRIRTmrXCCnRQYv0Etlui5KWcv616hyegN9sko32/3CZRmOUU+
74UTXRzZ47ibzRku7iUsAkWFjGB+ayCIivGGhp4CIMTC0QPx9UhN2i5+oVHvVeri2U7s13blZebh
+lBEBMLH2oBkHn3RqDjx2PV8bdwq+j+kfdly47iy7RcxgiQ4vnKQ5PIgSyrb1X5h1ODiCBLgBJJf
fxe8z93HohjiVd+H6uiIimIKQAJIZK5caxgBjYyfIeO1c7NhOyTRPQMjAvIUnpKpQUMFaNiMn3lL
H6NCXYnOl7bxV/OzQxw9Nl06IEv+bI3OP5Opv5pJuxX9Wj/27Cr6jwciZ4A7VceBoc/MsLFgjQVB
h31UhCR/zFlwfRoXvo9WZcn+jQNJapGfzyLWMEUh2I32HT1CHYcer39+aZXwfVSzZAyLdNPcs5XJ
dcooVfY4zHXs4Z74pULibxOYbB87kqOI3lDHS5K22YFESwtKMTg7wC7XiFIXB4pUlY0eBslEPnMX
MUHOqNRznCNNYD+aa5IHn8x+s9sDaXuZ2gFSd+HpYdSCDIRE+7FNWKin1uRXposuapSHvKzQih+j
KMtAL7mzBWwQcnN9lG1ZqpreWEXJn1bNk82Qx8y3Gw41OK0rthCL+8epYyfItQh8hXmOIm6l4JnG
ur8p8t1pb36gWGM8To3eBX2WQmjBHNdSuQuejpGZqBVIXUHDmbmgwbUyzVQn2it2AYY2EsaFfVDL
6rbwV3o6zCD55krC8wtUPgDQ+mS38BTiRF5VZD5fMTCn/ZxbmBfzRcwKUSiJso8iEZQ52iENvfIr
Yj/TyfSdtrzvGsWr9TLIJ21r2N1zbzr3o3B3sVXeWWbnK0m9dQbxiKdAmNN0p9E1GfHFycabUvZ5
S0zA7EbVTM6zWHPgpuzRcgL0k3t8LbxdiKskWTpwOrLSdIEnLWpTjEzVlP3YHSP1pSyKQFcBxHPN
DRROrx8AzmVQhQyVhHuiVoZE0uxCsHJDACFfxM8pw6ry34qDPHe+7dLtqOi+1d5dN7e0y2EPzxCg
Z8BdODtusq7kDaAvyn4YnzKQof25/vlFF0KqRDJyESRN5pdO46RV0+tC2YvB1O6VyFL9xCSNnzEU
uLMJiV3auuiYr+rsIbKddmtMdhHEbfQDCfQ4mDoShRQqOCeQskW/h8LWfEaNHo3ISrshvLfvjZrH
p+u/esmnUCr+fJN9Uvudn/EcsaUuCkxK67zEFljfdfTWRWusrgtXvyxI/18r9uz5igbgPGepqexV
DY7lZ++duM+ylXLJohFkngkg3ZBknK9v65jcGsoSh0RjuoEyQiG0TUWEzBgEZhxer9GwLW0V1LBw
qCODK4P286mbilgAQVUpe8XKPDYlnnD/FvlTC6hRp65slWVbqFwTB9kkvEDObRGCzHRTYWxKAgKJ
LvY02gUVsJwMoHLQPnrXvWJpZyK1+19z8u+/vBILo9KZWWBoU2Z6sbZ1x9az3Vd0rqW17tWl/y/M
IU0G3mVJxjBHrBKhuVnD5FOhhFIhTlAPkMCtYUL4e40idWEicZcgDYi8ryYZ9M5HZnZ9UnMN0XSX
CKj3pe99RLZCScO6SUHMMq28GxfOnK/m5o5fi5RWiTPg5p88SNt29Mf1mVv7/swHC7uh9mjh+1OF
OMmjay2xc5FEeS/KlCnuA7DXoq90HgO2kvOz7DCAxvij20FcedPW7BGchDimk9xLBa4+YYUqdU96
xt9V2nsmmhEQ9b0OQjxwxkAVmq7s9QUHxc8CB7bMHNqqLefli4Na46CraYWIaoo2vdJ6Bf+mgEgv
T5LdEFOQq611Wi36zReDs3nQxqzP0cUU7R2lfzRz91tZYtwuIqtxDCZFW9kRc/DSf+YdGA9gx8FN
efF6BktZVOaTwLz3JsTZyu6RTOVGbd6t4lR53CejgEprv2OTsQVBASDlbK0GszjHUDdFX4GO4HV+
5oxKmziGIh+e4MEwlKdugIL9xmr3rvtWlCv3kNx3sxAZbgbpS7zZIDM/f03XDDSi6MzAvlTLwCjM
0NEe4uGPbIePcA5Qx4+slYe1sbimOLmRnUAm5KKIovWOOnZVHe0T61gNuccsLUih3zahi8ZuD/bw
wxm3CuSP8W/DvnO9vik9NqZ+o1W+UjZ+TmOvSvAqnx5zWw3cWHi1ZjxljrWthl0LAQA6Eb8xoesX
7RSh+5lxb/P7VB1xVySe0u6rgnpqtHXMpwxZklg8pelPM9qZ+Z2l/1Tct9G8m/hdMojg+rnxWYCY
zzfcC0eurgGtNEdCNYnAY6NPoz26Rpo+pOMeKjOenUzI8/+2xtLrtJ1u9c+K+VSC4qvKE7yZx1CH
pjdDxcRCOb+F8ND1X6UvrYj8SWj0hpYVHp7n2zoyitHSqOburfhx0Ntg6N5cRPy5BhZ9TsJxUrxR
27DpvmLvRMedNHaewf9R1Mk3zSk0sl9xw30jZf40HPrWCYzS8ptxM7Z/o+zBrYwg4muv8M/U9cVU
InkOnWaCks88LG8Bbe+yzHT3OX5NmTGoSoFiNv5biikA760iXkujxYPvrWWPFbXDnIQ9Mm56siXq
hhoZ0pfEa+i7aZVge7nXlGJb1E+T/Z31297YA2LauK/C2E3De98Wd1b5h/IhmFJnx5KVEHlOZCqP
HZl8dEF7hdSJPm/AdpypbJMmMvZmq3l98qQ032h+PwKPB5fP2GvLP4z0row3OV/LfS5cZQaOdHAX
yo4plGzO1x5N/qLuY9D+WdFzxx7Z4bpvLQS6gP0hNAfGAsm0ucMbTd4nHePmHuK3j+4AkXgLOZnp
Rj3SzwlEuI4ByOTTBTe63SBrzXht7iGeHbTRQ6vxldhscZ6+WJhdfUPcTX3TdCDyAJUhGpcy8nZ9
ppYMOBoWX44D5ffZVYcu5XIYWtPcQ5LA8+ym+BcDAIwND1iAj4DcIecLTUrwJDTIRO4BkW539Pe/
+PVfvj6bnrpuXNK1+Drj30v9yWnilat54VqUtX2pjafJ5Z5Nj9uNpI9Lbu1ZbzwaQ7fPBucFdDff
Mz0KRjveDWZDV2wuOS9SH6gsWmCZvqhd20IXWp/BefuswaXY2PWp6oc4LHuDrKzOhSnZDYQuT9z4
uPlRHThfncxCEiTlXXFQybe6fLX6zXQjrAA9Jecm9HMTulUpfc94cUjKsb/rdMhR1F1S7CvdWQPN
X1woMIX0pcwvoMB8gTaf0GiXxQlMqSIOuGiByc1sz7WqBHzZ5E8HLtDr7nfxCJUG0W5kIEWDGs48
XtYEN0nkshwt/2+J9U1LftbYQOlavmppXBKVBgIEw4Immvz7L/FvTGOddp2bH6zRrTdtQjfMae4d
Jn7j2bYzW/vv9WEteQXRQS0IyBIauOanJ5+IiCPXykFhYkFBN8m/N7GxZ/oarmXRDgF4RhKOA1g5
875Cp3htT1N+AMs4eKMQcP7m7dv1sVxsYCwRaF7+a2PmflkMhuEsUnP07Wh/DCN+m4j1LXd7NMK0
v/W4egKmwFzZVcs2UZYGMhkFsXmMMKFSNVaDkeMeBS98crIEC1ryjtKV0d87zZrUyPI0/tfcXMxO
KcYe7Nwkh145pPLwNlR77sf/ximArEDAjrMJ0zlzQjDOxnlX1MWh0HO/HOyDObqHSaylPZe2FChn
QHCD6wiw5FlgIJwx0kjG2CFv7ORoxJP5lvFk23ff0YW3Rs63aMzWkKpCRAd6gNnlNJplXCA9UB3G
ug4qA8XEKr1zBfVGZa0TZsmUZPGXXdt4XM/LH4WBYn9HG3boGpxG4nWsIHs8/cZT4XZ/l6JDEk+n
gWZjtkzUrLqcEAWdSkWsbZRcjX1lMjdOpv2x9OyEqPVBbY02uG71IorALgPDKu5JwChB6iBd9MsJ
lShZo9oZrLb6g6Y8uCsJgLXPy8n98nmWp12Z8pgduCeywF779Usb6Ouvn82ZlVWNolf49c57xfFu
6wffWikSro1AHhlfRpCZddFZcgRTGirNqiDF2ufnuyYzalqDgxo6gzvlCbos15dX/vOzRw+WFx1i
gPDj1Q4Y4myCVAHkOwBd7NAq07ai3waxYfRHVh3LYWfqWz6uGVzYLbjw8DqRuDcwQ8nxfpmurh5I
2WV1icYj3tyXbaw82HmNPohKV4J4hKTS9QEu2pOCDhLJ6V6cOkM9VREHQvdQupvshPLnR7kqUr3g
ZbiHEJugiwSU7fNJNEcttUCuUR6oBWEosFtlii+wp3w38iF79FwnSphVAhgp96WlSlib6b4A60vi
j00u+LNuomrIUi3zcEx336tpGu47J8ljqInF7IQlBGhvdApyBzuDZzGwd7Ceqg+MmGnAuKWGrExr
z8I/uYtKQ3gWCEXu4ySL/KEW+XPDrdhrYxLZd13UZ29lnWCZK9+KjaBAwtSaprBE6qT3oBNS4P0d
u7tEVacHvOSUu4ERtN5UeraH8FWpbYggSFwDZ+AB4xZlaAOn78LptL3KtXeniv5hqTI2m4y27VOc
5mooFFuPARNoevRU20bpoan7r0ZABkYUVUcLTGxpIV783y3W5MeCGdlB1dDkFWRWirzRlNR3mUZG
L9Fi7RvAadFPN9fRrtnFmesrear7hVGa3yjwuoHVaLWnMYU+0WEkgahy8VRTamNeRL3iWwt7E9TG
qIbIHCaqbfOtb/cD2E6aAhdm9/BBG20l67zgu1AhQbc9CvcAss+Fws3WKSloBukhNiovnd61/DEV
33pM4PU9suC/skMcdXPkCO2LRp5MTF0dtWkJ/PoA/aIHVjsA3KzgbBYmC5c/niK4I/HaIrNwLdEI
dNxZTQ80uYtOwJJdH8PS59HvCgyqVBW+qBpVozk1GleKgx2/CCBpCSPhv7CAx4AOYd6FxAY0GdRU
ScrykHLf7F6ttTLq4gj+9/vz0jWjKRrdenzfcEM3RO7x/+vnz1sJYjePTHXE5+17ggf7mnaOvChm
FwlgmugQAhgRmZ/5GdiMRQwKG1YcJqvzG9bdEbJHbI6j7k5dpeZamqqvxmYbzxGFSXO3KsC+d+/g
ONFP1+dqaeNJ6BTyA+gtQJLj/JIycjpYDqAEB+Dlq7zxuqzyqBastWgu7DsTlUcwZeGpCdT87JXU
Jy1B2YdiS0xxQLRyb9TmLhr09+ujWTYDcA6IN8H+NV8aBIhcMY2UHhLSHVBk8ITQd8xc06dcCCWQ
TpEvdDjBJbYydqeGEjWuD6MiPN3tQktkoaE9ghzVQsN01AsvupG7QaYg5BIhxke+FsLBs+goM0r4
nFbVh+RZoSXI8m/kH/k0gPw6kIFYJJDazTyB2iCTsquKHwhDos4z1+olC9vGlNTdUlAUm2YuJplW
LsnzVmcHUw/o8Ti81kOwRle74M1oY0alFFBqnF7z1jdugJQrKyK0GxfjqWfhmGbAoiqON93Yq/mf
2ZLi5fBq/Hf+FLJLzeDZgNEMlPkd/qwkfxf2PUjvAb5COhPEUvNS/dhgiUo1g4uhN34MhnFtqhYN
oMkA7dKIiJGoO9/4qoIT3hyS+oBCEA8K/Lm+FZe+j/scD0UcX7jXZzu+0CrXFrTGBNn6rmuTDdHu
rltYWuyvFmbXLDpBtdqJezxHoFsc23qAoClU+l/VGifa0lCghQTObtmgdoEzTdJprMfB4If4J092
7ppI5eLnEbejFiNx1POeXBBJxiBOsjhYol9H7uv2jV2Un76KDoz/GpgtdSZy1iUEBgy61dRt9HR9
HRZ+P+qtyBPZOKNQCZklIIyOU8PiCjs0af2XNIjq9fL2kAeRPyh+ZBkE58fMmaATMwGmJNiBdMDf
Aum2EhYuuNLZ92eu1Ghql7TgEQCZX3OXK+IFyZuNFaU7pPc2N8/WmanZbEHDBcmhBKZGtBgLT3u5
/vmFG/Ds83Kxvjw6q27SQYaDTQE6DZx7EcpSa8I9C+uNjDG4FdH/hgz/fL2VtKZJG7ugdbIqlNkB
6VHckfnXx7G4IrITDcyaDt4ds+uO2p1SWVGFFTF4ODUNqGiNTdfSMGJ0pWdwcTwS8Q/PQhlxnm3S
BjsBmtcBfUT+MO26fOVps7giXz4/232WyhO9syx8vsnvbDVstFCA+/T6dK2NYTZdmkX7AUlwdijp
xik2NzZzyRMEubH/TtGcpB2vAcGLzGYHq/TRDaWsATeWVhu5EtkaClbQC1yDHrUsTyq4FC/79GlA
L7mSRulzm8fqnUHEWl+2nPJZBI/4A41W8GPA7uYeXDVjPxC8NCFGX2qPU2snvp73rkfHzvY1XFZB
lKfOe0FSfQ2ntuQNBG9DYNRlODwvF9Qo/LtulLKD0vxQhjawq2MbxSvH2ZI3fDUyO86GOnEAu5Ws
K23IQRV0o67Bpzt8/f7sDEuUqRZoJYE7EKiz98d8Fby0OE1oTISoFtL0F01fKaU95OgcUJUgHfQP
a7z81/UNs2CAIDGHWhS6LRHtzjZMQ/MyowMvD6NB/aLd1cUuBlDxdiO4GF0I1wCIBpzg+WFcULD3
gO5WMrp9UPYeCXRuv103seDKAJ38r4nZOJxcK/CXMMHSnxZJ7wp360SuP7gh1eNNl9xcS5YtB+iw
BtMRMSBOOHOthE5OqStIoPQKKKomwzegEKlQ8GX2e5b8VrLbDzYcCwiNEIBJGPRsfKMxKsRCaQgc
mR6aRwJ7/BfvHqArZGM6Cq7Q8ZzFFkrkCIskHCQ10SZWPoR9e+xy9v3ZjGXMyNtyqHBd5gSsXR/5
FFx3gYXdDjcGpzq6rWT7mnT1L1d+12Z6BfoBSXbt15iltfBxaavIjDLadpA3R5R3/n2kNTVAx6bs
kLt+1N8pSsjJ7voQ1kzM1qCOo1J1YzDECcFDpxMHreP7lNsriaElM3iSQP8NNWEkAeUT9ctMpcxK
VRu1JZnscHFLtltq/Ist/9XEbMsnnasPbiJQDu4ntnWqpgHYMYvCvCHqyrqvjWa2NXhUZObAx/yA
dXu2RfJkDXdTf7y+Mgs3M+Bt6Kr4rPld8Gbw3nGnukd6qynDjOwmy1NrP1o5jJc8+KuR2bqwAWmJ
2NVzMNa4fyalGb1IEytrv2TDBkTPAM0IOnDncE19mDRIS2TFQTfRLO7TfuX7s9UAtAZ5GVAGIfcA
lDbYrs59KzHUfLKKTEP1MPby4TA0BDD379dXY9EIRoFKFvY5OE/PjTDidEpWR+qB0f1kfiCHivzs
SpVv2YYLKREJ1YBaxrmNLsNWB5cvlLD0b3Heeua0FwAuXh/IzK3kbCHniHQjwntJNj0byEB5lEV5
pqLz6m+lP0RIlCuQUni5bmW25hdW5K/4st/V0TbqiifqgZgflfqcR5vr359dvv/5PvAloMPBaC7a
AZMig+pTUapQRzoa2avS3Ln0jgA435rcK9eEBZdGYyAhBA0TsEYhLDofjYhz1wZ6QT2ggTy0BaC2
3VqP+rzB8XNEGMdntxFAH3NIY9SDvZnTWj3o6virFnrYUWCZp4jtCpOBt4XvnMEIrcoKdchO1iCr
WHGMBe9DLwyEO6AHhWaH+SC5GDNVMdzpUCsv5vhIkruivy2k+BwjyEJR2EAqVa7d+Ty2acSUMtan
g5XZD6RvnyK3f7vuGEvujbydpIsDUcyFfpIWaVZcF9IE/6VT4jG39AQimH+hQgB4HUJLdKTJ19P8
1GmxCibjAtwOajV5rLQNTx2HwEpJ6jM2vF4f1tLiILsAqiwUtsD9NfNAJ0XW00ENFpmq1Dd78KOl
pyhNgutW5Px/eZ19rs9XK/r5+jhVqpi1bqoHqpiPtOq8Fo0LZv9TSdutpa4cEZdD+mTWQb8C8ntg
YZyddkC8x3U6JNMh6xiIsDVfM2ioKz+uD2nRikyqI3QGUPhiWyUWOGoLezxokRJ7bjI9T6JEX3cV
ryQb5gQDmDyM538tzUtrlZqODDKcsKTpHqWnyH5z6V8z/d4gTlc7CHUm/w8sZJf+Dv02AANwZOC/
F/7e5YpqFEIf8aD2ujzkHWqrHrpQb59FGEBzCWrFqBTLX/HlOI90a4Co5YBdBQRAMY7g8Xp2s9/X
jVyeshjKFyOz08HseIPS7TgdlE5FX7d4QEPkioMvecPn5Qq+NqhQzb0BAuTdZDXmeLDdLZ32yrjv
1qKRhVHIfKxsf4ISElpvz6dqyiGf2GRNddw7teFpiHluniU8/vAkw7aR5EGzWQJJBmr4blIdzaj0
HC33bixPSD8GswOSQajlyaTyLJzSazOjILkqj10RjOUmWdn2S/Pz5fNzEsY84jhNbXw+0V/iaWMl
32+fH/SYA48n8X8X9c50qIFxcTR6nFpUCEHZXN2GMficHygPof4hD2PEH+cLrMe0qMeY0mPuNdGP
qloppF7OD/jbUY4AywEkGS+e3ZNaMtsZVH6Epr0P4We1XBMqvYydYMFGcvd/Ht4zDyrBF9NqlcaP
aERPVK9y7zPNU+lDmUHfZiWkXRwNZD0kcyv8an5vkT4VrFLbGoJGD2y851N983ZAvxvAEqC6NcCY
MK8G6gmUPJLJ5MdkzANAo7xkTZrp8lKUFgCbNmRd8yJL0bVKOYFThR+Dxn1y3aDrfMvTbuxogVfB
CnY08mEo5Vykwqlqp00sXHY0qBpEk+vj0rh1Y5xbmL2PB6cAiesAC0VX+iJVA7GmJnN5F8ECCDo+
+4GQYZXO8OWWcKlt5pWrsiPPv9EKihO7pvvW3lgEkTOFxvzPCghSYRCxPLcSj43FJmzzY9OyDdp/
S2SPbp4pGEHRHzw6UkdjtkHsJEsGN3b4kaQvZfXc3BwFo6sIDWAuymrgxZyf4EpUTVqRpvQ4Rs9D
5pe3H1D4PiiGJTED6jiXT9W2td0iKo5twoPIJF6r7K5P0MJCo4sdBVPIvMmVIOdLoJnpZI2tVRw7
Y8OUR6v+5uZBwVeCjgUrkpoePSzgl8ARIi/zL+4UWVpROKIvj4qHLO5H7v5eOzwWLQC8DfYxaIHj
8XVuwepYxVU2YCXIN+b8TNLvEO/22m5luhYOXElvJgVAHOCb50T1OUgmBxPQt6Ni5g+ZMANFGAFv
3c2gQl3Z482P68uzcOie2ZtNXJHwqK8z2OuTMbSMNlRvrKXIPUigKgEPgMYuHo2znd6r2TTkg10e
I75xIjS9Oh43trePgqBnG28rBCHoMTpfHIK+IsMBD/dRfxfCvz1BAeQImlklfB/Y5M/mxi/OFVca
UHaRVh278V3XP8Ctc/3XX0aa+D7aPHEYgqMAGZ3zX4/agN0Vjl4e7RNpPbe+T4vDv7CA2uBn8Q7X
uXTuLyMogKgcGoMjkIJkoJOmvmui3z5by0Ev7REJz/8fM3NIJc+Beq5NmKloaJTPSnZCx/NaC/uS
xwLWh4UGEA6slbO1Bu6AObTNyyN3P+ipWxNwXPw8uHXxAsSJglv2fKrqorcn7qhwVxfxjihCQJVW
1nvh+YcFh0w3NoZMCszzaqrOFafJtPLoqIqndTvTiYKYfWRZFlIFsGI0QgumemxYq9cveRqKt+iH
RWs2OD9mu90pkrJuJpMe2fRB3BeNv+rj3+uuthAC4TaRNRog+DWQ+57Pn5GkXUwFYmqLur5WkXc7
zreTWf5xOJDVcbty8C+NSO5L8H2huxBh/Mxci+dT00T02IOBjTBUvbkWEvffWIGKpExGgX9yHppW
WdIXI4cV3j849rYfAn1NVnlp7wB0B31oYOPgF7OszRAXSmZz3GAdvQctfJhy6jXiqRFrzPYLC4Qs
FDIA6MZGSGHMZkzoRomGxjE5tnT40ZdagEDTU2PFs9o+HIT9drM/QKEN8DIEMMgJzLkUXd4SNBWU
xdGlBxX+lr0wnXgj/qjR9+umFrYuBIxAvICzQTY+yb//csrlAwg0p95EqGG/WV6v335VQmcOPGGf
JC8AmZ1/PhqnqG6xLMfie9r54Mq5/usXPPmTcRQHqOT+mW+c0kiUSOUVkAZ6UESBaQejFl43sZA4
RqpT4hokSw3wfrP9H1cTFr9GXJ9Zv2Lbp0O2dVrq5/2mVbexC/bRLKzKp0hfe7IsePeZYfn3X5am
tuxmsknEjoMiHltLBPZAHioa3ZFo7X6Ycw3IgAO2wPghkTCIzWcnkFolBQchCDsSrfXj7MnRH43+
MWP/0M4NLeen5X4nKQsiq/W7tV28EL4hl/wJGfns1p35CLovYq22HHZkxp+2vnfJA2TiQnvcRnwX
i2nlWPrMe54nYTFUKY4AYgBUmuaJ5Zq7A4sHgXfa9Iwqis+cAZll5sc54BLmhxXvgMtqoMOmJ8xj
/NklYeX+s+JUCwcKEsG4U2Q1AJ1Us/AlZdzODV3Ux35S9lqEjYESWxAl6UaPyXdC9U3XkB+g7oUy
LrjKiBr26EuL8aKho2SIRa+RltLUq0n18/pPu/hleOPLZksAePB/F3S0MXX6ZMKmOolhD9Ci5Pio
69BItmp8c6oNBnDtuSglSX4GdXb2kIGJrq47diKU+lsW5ytLvTQUPNJkHQ6JaZxy5xvIGpVRT5wW
39e8SgfUuKyD5nfDfybVr+uTdnGKyqlCPzbKfYgUMKhzS0WetWQojfpkgewkpMnm5s+jM82UHebA
qFyIGAwp4QWrk+aUmkWgDNwHPHgl63axCfGkBYczVh4ngUzhno/ALPVRm2qrP5nkb16e0mGr1uDi
Okam5ZXGyv22MF0uYC9QpAUf8SXZoN4poiZWVZ9KQDnVb9rzzdMlMTXoYEFGDJysswMFCKioN4qk
PtXkbxyS8u/tn0d5DbISqOWBrGh2Lsv6hpNben2CUvXvdi1sWpqbr1+XTv3l1GcdtTo7JfWJ05++
RVaynxcXJnIuX78+i9SNrI17MIfWp/dsPCrvonu9fW6QY8OZZgDaf1H9VhpR9Hhw8lNR/tOClanT
jJW9cOmokocLbxkkn5FInx/flcnA8JVicRP3cRgQ/FsPwvhD7Ptx2inNza8zxHq490EkiZc4Ukmz
baEYuHudKqtPIkFSkrY+LTem/RKtCcperjrsoPMGXPAGUkvzQAZ0/27Vx1190tKwSkOxsrvXPi//
/otTDapaNGWBz3fNQ8peinR3fdkvT1r8fAtC4aaF6gg4MM6/zww3S+II31fB8zRU8Z5z6msa9VUH
sFrifL9u7tKLgZtGkIIUPoxeEAMUbtPa8TSIk+C2p4mP2H61xG3Yf9x+qHKjqgkNRzyTIEN0PiQx
xTmC42w4CTSkmlUd6G/XB7GwJkSWFjFl+D5y0+cG4qgpgM7uBBwZLBSPiXL791E6t/7z+AL+ezYA
TB0fHTU3T+2mcRmoxG6WkQAHCcIEuduBProQ3ZtoXoy6nZgnN383s1NKN+DQWpN1W1hq7D1sdGQW
AMufdwtB7WtECJUap+ZIyBC0DQ0TayVOWFiJMxuz7Ejf2i28DTbSVA9S8crJWm1g4dCSqnSooMiK
38VD1ai6Dqq+sMCSgJInXCybovxQxzvFCHN1DQayMGd4M0LTURIHyQTiuWepYHcHdIfoJ2dSd7kK
ejLQ28Xb6+4rb7mzMBpvbhuIHRS5pLrO/GSME0ZB0+2oJ037GMA5Igb0qfcpkjHdyvIsWMKVIp8n
8vl1AaEXKYA5yAiNp3bUXcXjou7v9cjW33ORugEivOjm+AEkhMDP4HmAdysw4efz50zRiAuuNU5J
E4KPr10jQvrM6c3mDuGojvAZJVS5d84N1MSOAJstyUlzWzOEHELh07Rw8PCom8cJjaQDAA5Mo4GT
sBgBnybuDGHYQCVr/H7SnPyOlTQ9ajVvwVNYp1u8su2naGzHB0JHVdmi6arba2qbP5HhfaweIE1k
7XLNbDeFGouwrJHOTFVmg+TOzJq9OtlxOJiq8qspcu2YZdaw4i14PcgY+HzQYOAFLR9oZdEoixP1
fNC87qZIRBY5pb39qidd+QjN63I3pGAqgHyLfoyqlu9BgUx9rC7Z1vpoVXcCHT+eO9GB+u6gjqD/
cC2+HUxaPPC2/dU49i81h/jL2JdIABnDYP2ctCR9SYpIoRC16UAVUzjQX/MMQX5bBoQhAdEjdzwv
7dRz3SELslphoehKZevW1nBMhm44KqNr/czplP+daBx7kVJam1Zjmqeq8V/Gk01nZ6mXpkAKca7k
Pgpptd/HEFCY3EG7S6PsV6aAKJ61Vu3lZYukrvFcTrjaiZbwjxySIg9DPSb3pdMit1/r6XtSQrLP
S8ZRxxHX4iotYmMz1ZAG93livte0NVF9tdMfWHUr96A+f9Ic8VqIpgome8rfqGtXQZdq/cYsXAJu
iHLwey2admmRqx64HfKQRQqipDZ/yTM3fmhGRQ1Jp/yaRsOpvb6d9MSzY4f+VcYBxMkWtrORM+uJ
jdoLGv/zl5oxZaexWvcds7MLPy4m8HQmoAonYedlGn/r8tb9IVAobkKHZupWY93PnPdvmlsOnlaN
+r3jYgG80gX1Td2y4Z+MVXbt2ZU5QcKY0peRVXiR64ob3Y0ElN1UzwACTgXoE5y6pEVQlsQ5GJ0u
UHhDY0Mctz1aKcaJ39ukGn+nav/B6rjZcNa8lxMSwqDi1c3Bq2NGba/onVfBitehcd70aRoTD6Kn
6qG1c+YB5Fr4uTLGgTqVDv5dHw+uZ7lDVfudopR/LEeC9eMo9vsmKo8pkpM7w62/Q53t3dSGQ1xm
iR6IZgjTRv1oNVF7UWUNe7eZRBs0TmdWj41SdVtRl38LbOlow1utTqB/bH630p53fsSgnR5oLRGR
F/dO4/jOMKYnQJB+lFZbIhRRrAG5QIHelPRd4/ZhzFq0kShZ+UNo7PeQcJyReWL4JWi+PWHGwo+M
1PZSljibhln1nat0FgnTlJVQKID8TKBCnfW+nZKUe4zwF8OKCfPUNOpDy8rSbZVNsdebLQs0yGf/
ZfnA7vKcvoBpIvbUKjfAOxK/gZOfvFqlXt2NY/OHW23Tg+UkLr+xYlT8rjXfu5hMdqDYpHF2NJ20
P70JNlvoNw3oM07bULcSuz7g1ErBMAp6FCo64U0srxASp2lQxEiRoCz6Clib2m4VDsbRb6A97ox9
pAKoMzX15HGzrYIhIjkuI9cK7CL9a2W8DOwm69qwcszCM9uuKjbO0E9wJfDB6kJ9yEailp4xGpzf
NSM1PLszNd/KBPfLmI9BU1TGg60V+U6FzKKPXGobqACo6wnPvdYYfqWU8K1V0NgXkWH6SUVMsWma
2jTAeer8IcB+0weR/x/Svmw5UlyL9ouIADGJVyAnOz1m2i7XC1GuQQiJWQPw9XdlnXvjlLMcleFz
+6Ffuo0SIW1t7b2G4Ua0Q33T2KYiWBrDE6nr/Vw5DzJuO2ezGAT2bAxck5qCH4tJvnq0iqCrxMNg
yUNuv3TKRvZqoLzah2aAm6tuhPFSp/OfR5zDPEPFEGpwvgtPTpEI+9S4NbM7FTpsa8OOHeYynp18
8HSHTD1sUuEwf4Mzj+16VTd8VTmxLjZYqXdicDeqgHqLJuJL7MIVHpnakMO4XaxoVUwAxAWBSvng
uXd9DQ26YSpEbo0x/WoO7fXMIExquLtlvbcdAv1TmsgzWyha0u8EKdcaTjDu92JYa7k2sDpbuYXF
VoBZy91UBaQACg6SN41y6e3ASc1z0YbDCx38+YjW+5uuPPe6VuYexghi2zT1/KUP2xJhho9lBrCv
N64WK6dMAl+3ZyHYgzJ0p29aDcXGN7R+gqjF09JUr/Cf7HaU9OGeyMjf0x7rA9vZyUxoihSoR5VW
jstz9AiKlE/NvF4ARNw7AufCtR8ZM6WyXt5klLTOxquTRh3toKLyW6ACkgsLyWCNaJ/KMohyNOOD
XEd9D5ifChc3k1GbpNYGSepT+V1AOBBklEpmVdWaYgfd4IYBqOwZWmRV6IwRrNhr38tVb61YT81S
pAoC3CknkUWeNz30C+8gXjtufT2/trOkOTiUPO3IUl+zZdiPtlSpMhIgV0++Jcgx0rIr71S8kBzq
Pv4qDEv65FpAKkNrgnQMOucVh8avOeDczVTb6pySeWjSxeCCkDba7bqNzwrubWKcgSJfoEAkNvPc
1FijJWTKg0X5ZaY0l2nZJCBDhO0TGeelSydRF7mviikHJmtbxU62SFhEe02Tcoaf6Po1lpS0/qZ1
fLLiJaEZ17S68fGXqYT5ShcWIFXgmyiDH4ZGhz4A6O/ek4E1GbytsUED08ddWkFiP+2lap5Bl5Dr
bnbJKuSiyGUwzHVeAJeSobk5p6FcTOqXU7UHCJlt5AQ/AarsrxlzmeG47TKKPvB9NPt6c6ps53Xi
25UfWKiec1LY1156fO161T1QYMWqcSr1iiBoX6EXNeeIz+1VS8vxkUK+CZEhDvqsiK24JXJevvBS
tv6Noz37FUKFJF2Gwc8AT26zEr5gr8NQf/fGKFxHiAipe9JNMhMpss7R0KkeMR9JrH8Evnp0rfdM
uqAHrMqhB9pV/prqMhoyPgFK4qMzh8JeVGw9fxjzoivbjIUuz4IiIfu5hI0CzFTGnXEHnfWSYAEl
GkZNAQR0IIm9IG4QbAtN2rjKalzVN1YEelMQYa9BA2UpLSdKcLlRS9rQpr+BP3fw6kO3ShFaPlsF
NZZwov21ZMjNSFXBzXRE5tTFPbbMhJzuni590kH2YPJTVvnNj1G5cY7f6aXBOEKrey7cH0yiq52b
zj0GahqnrRMZoe5M4JXfR4IcxvjD1QCjDxXUfN8vs6x3ga6ESL1gMUMG/4+9y+NHEVmBdezJNAqH
V0bVfVf17dZJ4BtDRAlx/WsaTvmgpnVVFpth1GYnIifIPWeKdnJuVAZwf58OriFmzVvqrwZvOeH9
cFb7cz1mpIG9ug7rW7b4bFUE5bCaHM/gL0ZolX8bxrjOdO8MKywPveKRn/Ouq9IpocsG5+wvf/be
bGfXXswacDHQhxLJJqho3hfhDwYdXwiBwMorhN9tGg8c8uFVjVouL9OkggokiTqVQbsEs+zLNgs8
6JJ1tvwJv2C5njrI4xgyvvii55kk0esyh/xKqPDO+qTMwb7+VbcNva2Yq3/A0NHdc1ro40KLYuPJ
BgRDx1ZPDVPtqi7cecu6yCarOZBudcN01YNGmbBrt0+WtaTw7qaxbXFzG3SoUr91kHkJEGpWiZ2B
5KY4zcJGt8jdnC5EP7epvnQzjrrU7f3yELhqmjPI4vrftI2HVyLGrxCa+GZZVEDivRyRtVWvJbXH
Aiqfj/2ggNAqEWH27qhMl0sRSRex1U5DRnEK/ZjoQjcTrcw3ZAxDjoJfmNYBRzuvUkO/KpnTr8JC
zivolVXXcIEf7kht3fsRTlnrPupCfIpIiAyWbXWSdnwunoTqAIwtyCjjvdJxS1IWmGXJWeyQtUPc
X0WpzJ0kzdMQRfUKkRf3BhfCtF4Dvxkg1gC7M07NvvEREuDpNEQDZmdMyg1UMJFhAP3yNXCG9hp3
hhghwoEo/b4J6p4cZRc1zTYmkkPmAYltJmFftRayF7ng5RGd5R+tQIrXhlXmh3rOh0LjMpEsv5LE
KETxENEmxq+Hok24qgUVL8A10v3SkWo1VaATzNjTBxUtSN/bXn3lJFRHJ3Du+sEALJjECvcg+Mo0
I8QzVtDUb9ddU3pHgDNgswPvBl7BYKiBJt01meumhMWNgXcDMlP0tJTue+SLcFdg1gXLTDvRq8EH
ei1kErKbUKEbEQPHuXX51Aa7zni3aNkbcjUYv83qAPqKoA76elXSAaVBNqONBx5EcNtHnMLDU34n
VYhctpnVrZdwm/aw772CPl/bp/A9KZ8d3bId9wtm8460c4p7X4Jfy0h7lfQ1gk4nRfkyRYymcNnC
PADftpb4e5B5PL9dJcT9FoWLcEHrQP4bTPS+U5CUHYcS+ifjwjPBqqPrwbgA+omH2lVPLXpLVxAq
R3rHIIE+J3TMirKu71q3brIJV/uXJmrul65EIuaCxh9pF7u6bMudhxNjw72ObhhRBJvZpzkw/s2V
myBuP4IiRlIaFH1zw2zZ17etBoIhcr/C1nLU+4KpgD4UrjtIrD4Nz7Befq9DfXR9Cc/GIcR6DcxL
6YbdE5Wj16UOmZeXLtDTremHPa1ZlAOGCX+YLqFfDV9eAvrWlA1Owc5B1heFzteqqdwU5RawJnjc
k3LNoZ3zWMTwcI8Yfn3QtvGbWTRNdeA/FGUVrua5e24rzbOmwr6o6fhzNCdeo2hfAjs1mbfgKlhO
oP/H0MTa9JFsstEHc0xPiXtE3vsErwz+4pIy/uaHZXm1hF6PI3SMZSqnor0tWjLprJW4wErwmVYS
QJW9JrJ0197CiseWNkmTL4Nquu0S6MexiYTdc1E13kFGuNOVCZiQ2hY/PTP/FEpfm75q8zGqv83x
cmhRwhC4L0Hd8UaX9LsPNUcYQmvXrhZmJe5krqfbNKLAktG4gUUR9Sfsrla1+OBLu5BdotoYHLSg
34Wt++ZO4VuQ6CprGwTIsHbfyAitCoJQlC4ck4EeaA00wlRizvpCPS/AYmUz9eAcqaX51QfwapBh
zLJ5iBeJckPJ9qox+qrzHQ2rVtvti4U5cLgNAaeqiAm9XLDoZerARvH4fD/JKM5xs8dNz/IKgSU5
Dm7x4kAkMo1DGWwWLrtsXny5XSwt121VaPw03j9EtjG4wncnzk5RDV9Bx1Y5X5Bg43paZDqa7R4w
W7yDhUOtWKQ5OnaR30TSNV/gkNuYbYE4fFcBtJ8SHD0ms3FwWIqKPvWgjG9j1L+qjJSu2M8IEk+d
YBw7PBoUgJ9uBL3vkvivHVCju4VMVudF68T9umnrCLLF/TrsGvcF92Gb1wD73SLx1quxbkcQWHzv
m2yVnreGQYwQdycAZRkiBU7BJE2U22cjOMSbbqJfMPVFiqwELCSKXHVe3GMrA7sVHJf/2GxLz1sn
XCVX7hDbDEJeXN8qJYYARhh6WemQkys+0iED4GHIA6ueUVj3t5FDXpMSt6ipTZ5KgxfzRQiJ0HBf
VO7BFgo5uGDf47F7tbBsWS2ln+zsgPtfArzIFAt76Fip1GoYXJkNrh1k5rhwden9gucDxXVGzcVb
rE2RhY6sMz+Q21qSLemjbevM9ZAhS+5hQLqseqRXSSS3/vCF+lsVjak3hz/JxIb12HfetV+WAPei
YP8zROHjWxkrXL8bl+k8kolMZ9nc4ar5TEYmVsIYJNzdWK1tEkMCQ49yjwrngc+9+zo7vLuG2mdc
57bovnnOYjeIq3w7lEt0W8Bq+EEUXZJXOghz6Bofa7V8r1gbbiBt0oArSIjcG/SFn6pFt5AZDenR
JNNz1yuXIRIXKLhJbnKBbZEJ5SW7Xjp1XoUGos8ozAbfuW3CV5zHtt0uVfUdXZz4WgIcdsNZ1OeT
nQxk12lwvdCO3CmvDlCqqR03NUEBOxbqfEmIvQ8WmBMOEHJdtZXie0tYlRYgM6ZQS/5FS+fnELaI
C7Q6xEIiG0O+nMP7+60omiSVBfByxcLjHQvrKLqaQP1/DhaUuyrfUi8zMYHI0oQ7rGEDpVnIPAXl
wQrOVizskAskDpRfCtS7tGe6rT9W3RNvGMYr4xeTEJMbSb1Ha/3uJ9c9zCUKRE+4yi/Llw5Hwkb5
uNWuJ9wEH4bolP1HUdd9H31BUjv2j4OnyHqJ8DMyVZVW4eLUHBsRTVc4adH3nRM57Y3k8Xoy3dvE
BAJSZKx+0CPpv/QwvU6pGOoVG5zktmx6F/EGfKgKHN0Ynnf1hDJh8hU3/ypjqh5fFsAY76KJMJZR
Wix4LaQrVxHpuYvyahGvbTHbzNVVsAaA4nkeB/4zQcXzfjbFC2B20XYhs5+VNa52mS3nYLUU0YuH
kp1cEFgjFSkPcyO+64Eo/PoKRgFdAKfO3HbO/Cj8UfyMTwgYXlgEwYT5XxXum9fOQvsfhT59dje4
x+8e82lAIT7rUSDLIaBoVsDA9cciwV3WM8kjMWWRmaCNUwQ9bMamtqkMeJBNCDprFbTsG/Tw+8cK
kvE/aVDHL0BrVjq1hJ9uFo4IsIr8aUJ0xf3X72y15aMD3CNw74C5dKhDXUFDf9oEbj3fg3BKbwLL
nXyuw2ZzihGParDJklduQ1N4DZoUBWbgZ5lvY1wuRBBlveeLC037jzpSkPDwTr0vEOvOAY1dF3hI
qWb/EJuXJV4Zf9vaz7c7IRkL4ApMOQGRCc6aeCKmSCpq4aNfm3sVfKcvQA0/aBJCtB02HMAB4p9z
GGCI+pRfjujZQPt5DDPvkvzMB88/AQyAIgIjJkHX+X17pBZukYgxoQcVviF6XnR6+eAT/Pn8c9Bv
NMYWRTU8X3YG1aFt0OzgMfn5SXo3yFmPxxvYTFHgoYAx7HGCOBe6SB/NEfA2EOgGpBQUytN//wPG
QFDXgQN3FKObcvWT0d2/O5p/Pz30TowFwKCgpQFFnvdPp3PiO3AB8A8AITo7Wl/ASHzQxnz3+LO5
wc0tIGOJx7vdPol3ZtnZeROjFPH/9xZn+wB1SHQ3HOUfmuX7Mh352//f4896o6QbOwYogX/oYBd0
0/gXvvCHk4TmNfQ50CiPwrNvEJm6iThC36Fx11Skc5cGP9vkc7pFgHZAewuwC8AucTuMz/vjRedB
cLYCMqKG3GIyt2nzSV+o/4wQg3oPZTrg+c9Jyrwa0Z+tkvAQoPrIg1Xdfpb3eXqFPwaI369VeCIs
VTdiAO3DlJbmhXuJJPDRbgBbJAYxBax3jPV+BKc3PspMJDg8dwlOf0jEf34hQXoPOmWAKfxN+7QJ
FdzvdHSwOAaRrMfWuTDCaQ7eN5wBGgEmCT180EWg6vD+DdCcQLc0UPHB2FtoM0PAxG6Gx6T5/I54
N8wJ+/FHUHLqSrCEYpgODYKcyc+jHwgAsuHJwgiounOZsL5FpaMs2xi5cXgjpjysNwEawwPqL//+
IH8fEAB0AEgBDgB47yDbvH8PFUHMv+4SXCuChe9hvnLofQvrLm0uKUl9sMlBwj3J0yHzggzmGT4l
iefSjZbBP1DsjkQeZwJTxmWDmsy/3+hvVPuJ7Yuh0KFBVAeI5P0rTQIMMs0D/4BGY+rbew2JCpQo
5hHVBrQu2bTXekPqHZJ6FA0vLL8PAA9gpp3AMaA9QH0zOFt//qmK0MCm9ODdjXGYkgY4gvB7Fzwl
HJaVXebBACK5oJLx964FbgX4CtBuMPBf4qKFjloaT11xKBnbFI6zfvj3lH7wfFDNQYeARDhUM89D
Zzy7VkZFx499a28br77yvc9pliJ0nrxx/jvCafH8sZ1a+HKPJMQIGu0xtXKiT0Mh8XxgyU6YsuiE
Inz/fBFGZa19wY9VhbifXSQmfjhDEfhIWHHAx51T7RLdaVdqga+OG1pcb4j6Xz7BHwOc7dOxmIJu
7jFA567Ho0suhIG/fz9SUHQCgK8FLR+i0O/nxzWq8FuUOg7gI4ru63SJ7v/h8/EFoMt9ugycy4QK
jzmqtYVzqOPrxtvYS5LWf4cxAFB/bztkcIAhnX1f4igKGF4ojnTZNcmxitbNJ20qsETfD3EW8Zup
D13gGcQxdHJwsupLUjcfTNFv4izIechS/tpkjDq9CBsqjoG7q6/aS17pHz0+AjQUuFZQv/5Cnxlb
SlsvTnVsvpcANJvPLyBQ7wF0RIA42eGdzY7oa1L3cyKOPlzYSdq+fDYCnZj9/3382T2JmCFSscHj
6+aa6pshvvDzT+vjfdbw7vnngsABWkLCBHi+dxLkRouZpKi1Co6+KZUXrgQfrFXchYH3BiruJA12
ttemKopKmdTNMY6eWm3Sadp4l/hOfx+24PD8McZpNfwRT/t6hNYMsGBHZ9VZnpqVd6pDrT79Ud4N
cnbQ0qiBHkKBQVq/B0f6emk+fa79Nj0/aUyBhQfc6dlb9GExjVXTHBHQV0swXxVSb/6Hd4D61/8b
4uxj2LGImqKQzfF5nG+m6tPHGqwaoYoE0Z+THuR5WBLSDBNDt+5QizfVZj65kOt8sKlBagMcO8FE
gXh/9pllCzzH1BbRYXJzuLWQz3/gd48/+8DCAQUXCP/oYPi0hjZaK+YL++7DF/BPlhAnUXSAfd9/
YUl4tJjFYoIGYNXitA3thRFOv/FsZwP9gXMNOFQUiM7ZwlUxeqis0fhghzUQSpFYF2b97zX0wWaD
bBFuTSjk/N7V71+iBSaDtOhWHcIkzoLqtnWuOzZk0l7ILT+YLFwHwNmFWBzUBM+TGNgMSQ7FTHpg
VXddXNUXs6QPouC7Ac6CeEnKcoCUOD2IX4CEKb4OeRZLMFAvbLrzJBkUC3T2IeeFG/8JCX1O6zde
UIzdFDtHFSMfI2gYkytHP8dgK2i9W5I5B1YH1eXyQuj9TRz4YzWcuCMAlONygGoAIOzn9bxGcd9j
xeQf5wk4AZA9RZAyNLOfkmX2N7wBPmUo2meuQvuzqIn+adsouW46W/yqk6i+agr3uaNBu65JkaSO
v8CTJzRAE/kOrhaqHyHbMcuSPpaqZ1miSXlHxxHmlTxRALVeGT8DscT2DD3l6cmBA5LTdOMq4UOy
QUe723jaB7gPALLdCOBBnxIxAXJcJ0LuARUsH20SHkEWvaS9e7aE/zMvMLPFR8ESBuT+/RJmJDF1
GRv/yMPrL5u22Ysv/94jZ2v3PwME0F+FzcIH6YccRwWhfO0fXfihAjA9mEt2gZdGODssxlp5JCjx
CoF+dTbF//ACUD0/FWCQvyKJPctAygaFkXb08PjA2fCq3F64ofgffALQ9MDFDMCNhEHBWRHMtxyV
Edr7R9bU0EMthLhlsdc9eapl924I9ScnXIJfSVtU/0GthaILb9BdRH/C2Hhcx74Orzoiosd6bNUG
/AHyK7L2pgD+aesSSwGOdaq8r5xuB8cnbwNcIXDdsUY66I2ARcEFd20UEDIGsPGNF5RTNsMpAdC7
pR3TTmj3R99jNeoidtbLPPnXgJlckmw9xZg/dyjsUVEcwr0dnFpMd3K2EmWpW1hwV+VDEr0l4bbi
x5pfBUOS9smY2viS79HZ8QAtKgwHls6pTQH1wvNINLaAJTPbl3BK2XnDsRqe8VqfW/q/hzhlGNgE
FLS1szNOwJEalwfKHoB5pd6hqe4//fwYByimKwGLH+fD+73beOUyJ0Aw3PegVHjBkejPZRmnOQKl
FkolKNmFmPyzF5BNox0yBsl9bVfuOjafyzJ+Px5XK4r+h4cs4Ny5yaNdPHssTO6lud2b8H/48WA3
o8RP4A71l5Tn5PqN57Zxcu+UyC5ebH3hYn6+bTE5FGbjUNiEgjFCw9l6rSKn8ufSsocxTIvqux9l
JAHp4HPF69McvRvlFPz+yOdZMvHGMsMepGw2AM99iwfxuVz1/w4B0iuubyjOnjshGLfAEYBe+UM0
zxtgBK4HIOD/vVI/nqv/DnE2VzWDuNwyYQhGrnwnp0DMNxt1qRr2wZZGdoQaMxIyrNpz783EN11v
QEO/l3APmH2oae36w79f5PyswedAtQQa2TgNsCOisy3n0UItA6ju90plwbBFJ/rfz/9gohK0EfAp
IIb5d1OqdjkVs3Kx49qfLjz53OSqMySzn1QcwzfHqoKykof9jYmiZwnfJGnIgJhO7pfvStzJZ20+
vfswQAhxZTDD8U3807f6c92GtBlCRul9w/Z810efXrOnFPLUcQEwAAnd2YLynBE1Q0noPQ6k+Sb8
pFnHKWlBqooD2UPkQ9py9utFBRmDMpqCo09+Jd+Y//zvr3y+UPF4JBMQ/gVhF05B51eTThU0qWnh
H9GxSAPgmabpCuySfw/inR+ov0fBC4DVTEP04c9eol5iNYmEBcd4jvNWborxS7IxoBUGX4HyBZXE
b3Px88SaifJ6/hF5D1H81aAN55gL1/lzUZ3TfJ4US2G8Acd63Ji896uBJGMBmeP2dES1N0MvVzYo
771uAXY0vHbL5dYvAKGEZJDfeivStp8MP+fDn2WIgCxqXXEMb0ZgtEUKVqDTXbNguXBP++s90dg6
sflhagmG7EkK7/17LqNOwgKZ5C1IrHcO5LaiDhcL24m1L/tqZStx11P+ZXJW3iju3YBfeFFyyhXf
JVERDqSTYhW4rKDQnierwvqoF4P0eUf0om5anXgZgVNTztruWPeuvPEpWJZlJYITz5TssHYUIODI
BgX6ZaG71VSyjJnk16KqMK/gYg4kMkx4osHYLegyl+oAvy8Y5784AJTjtDg+sB5wByMmqLyXd6Ny
whWfvP6RD9OcmyrBvR3E1tu585p8HJo4rcoIvU8ffufA07ud+cEbLS5M4QcRGFvlNHco03l/OVP4
lSsHWUv+YBlpdp0V6ib2eJhJDZbDwqNL3ekPxzuFfFSxT7WKs62RuKOuB9ZWD2WZg3A6RA8+GDD+
58AOpzMe6gP/HeVsB1Skm5dWYxTP+5EsKk0ukerPQ9r5AGcBeTByGhuOAYYCnKn4yTOPw6V88e/t
hbdAseskG4WgidvC++2FW1g5gFjKHridrwVvbwPH38QOuAKd1neTT9ZeWOQFL+5jD0Smhj79O6R+
9JKAKkDiDpUERLKzl1SKcgAYkcbgspIz7m/G+K6bL1yYP1oQfw5ySkH+ODljEIl9r/bYA5kbsOMq
cIQBKnAenE96sPxeEyfzZ2QzIXbeeXavQ5sAep+UD8DOv5W8/RFFoFEm5sI5dH4MnVYGogrkDqEe
jhb92aR5zWRb3vjlQwWR3lSXBjLGAOdy79BJixa3/6v3LsVBlFj/ioRI1GKkgxBV9RAKz1n9pgMA
EMSl5d5ZUM8aCzGD0FbHDCg4bwAGVcD9h9Z5DXrU7SKaPncqKfM2TFQmADmDQJc22dSNU6qiYll1
BkwxygDhXBrdnGCWdXny8eq3Bo3ZVPqNPjDtA2Co5bDlNaErZsfgNpit9+BP2s8VqMg37UTNVnrs
2e9G+1IH/vRDhHWyDRl3nsUc/HBi6Gmi61E9RqWoV+PUB3lsRsDgQ8uAjm/eOu0BROi7S1fnutUN
h0lPXWyXpKvXDjg5u55P0ZYFg0mVjpZcRba+Tvg8r3oXPLx4BGkUlr/BSpeDc1fOI88AofZytAEB
Ai677kYvbbJZcMitR6njq8IACuy1TQdqGfitEH9xoY0DeHvcnzr6RoHlQgrHy0oR0Uc61PrBugO/
SwLA14OA/WqpC0xxOMg7CeHeDFKRUVbAtzdlokUJELwFVDNc7x76kf2qB1h4pQf1rfLBWQlCeHgP
dPZyID7atC3rYh+zyL2tYSr8ONbBniFWdoBUz80EWkVRr3giItAOB7aLmJqBXxY3OLK9NYtixImK
/gjDesl5NfAU6h0slxV3V5UbYjZt5awSPYovDbgKOdNCZlPYuNjqqMCmQTTF3l5x/niScQSPcyoe
qip581tht7MwncHUjwnAwthVWyfQJQif5WsyDyCvQYHui7dwakGoDJjOhmF5nYcqHLPGo/WdQx2b
Qw+VvMEWYgxyS0nylVPmvhKlxhUEtJwqc+Y4fiIzad6KuPaOYI60e7fGauxJ8nNwG/Wy+OAuYn4O
WBjzqqjVz9qZnMMCBsQ91gd/onUb0J0Cnf5EPxmiPAg5TbEWSbtF9P5VmiV6tCMQvpwlwMjTmYFq
G5nMANK6rZT0HmDmTKHRALD+c+KM4xvvuMlcp0S0Goj9VoxQsURZyskLVFdYVsUliLWTjG/83h64
BNq8bR0PmPVAsw2YIyDzTyOH1IFhu6muh1veqWDlqWqGnD4WyRxC52Cy830XtAbzzL8Lf66+Nozq
u9IHp7TBZDxVSMiiXQEC0hog5+gwF5j7NCIle4jBg7x1vIYdZd99JXFXv4wdeRVFhFuihRSggfUr
iAxQ3AM14sviTOEaH2m6w9wmL/6sSIburJeDeqFyCG60azQ9ad4K9xVY2jAESX1E45PrLsOtBP8a
UPYFUzF5DkA6gnht3eQu88dVPLnjV4ad2WVJXLOboFcaL0rhP0gB35/f4urNkDKDiRyYjD+ZDBfQ
EITIPVtrfOQO/2MI4k40xhV4x9WYUZuYfIG9bB6qpForcPCyBnDvDBdJb+2bod/5bRIAbV3GT2NQ
uVeGQ81AspmBseUH2Yw1l9qlAPyZTW629GOf1jwGi1JbB8SFCKQVsIcA2eJQWYXxX/8ymsB5A4La
pEsAwHQddyYjXDrXUcntZpG0zmrg4CFKYNyMw/0iI6MG9KLnwXiIJSQeSMHpBrYPbTboePoF0qZ7
PeAa+aZbLnegIIagW7SgLBIBCa4ZKNMtAo+bwczL5tI13jP4oWObza0a95AnEG+hA6wtmOksyfxq
WE7KHubKr/pw01knXlnpmReiBQqeE+283DHgvrHZ0i1pVJDJqSQvuH3QtBKDOJJa8c3AcUEyMGy8
NuhiPEyF7hDGHXAigBrOKtB7brWowrV0nPERkP35oZKjzrWi0GhplijXVLT3xlHRlQMPv63SzrIC
UVJ8AZ+t3lbz7AEDDj6+ki7EzHjbXkUjcOWFUCd5Y4/Ka1UHwR6E7ip3XPUAgnqTVUXywByvyIGN
/YEOLGjgthnTQMoXZEZ12jIHWjKQ7cwNOI1r1wFb10ma5VZYBVUgCjKt6HscDKCm3Yw9qGdA3ZqU
yAkdOAXZkCEomhXUD6ASXIIddDX0MI4t8KP2plJ6zZXQNwsBW8Zt6bDy0TFfgWI9Z3C3bPMynIMt
Y663LhqWrCYUzrOeeforTl+5msuKr5aplmnsdADAc6dadQJr2rRBtBugiJhNUYAeiQPjx3Lykpve
aJlFQ5NkEWuK1FflcA+j9OGxq7p6M/oYN9ZDCMl0iDkkTEzPjZJx3luQkKF66N6CdwmWva7cnUgK
temcsVuVsZ6uEsXtStYmWg+gSqxHhP/dICBM4Qwi2gVovRx0rW3mjB4YiC7r87jD4hlFTFZxaaJ8
qVEod2b0VDIwBqp88keWMwX5ENByg72cqbOFXJKzDYsY3KwSLKqkhQdFbRE1ZkcMV5AZ8VaQqhCP
I8RZNj5INY9DK7tdPSz6qR8mP/dmGjwMYOKtcJxJSIIa9U3ok4QJnfs08YBhq0JlN40mbMgrzFZK
kv9D2nktR64cafiJEAFvbtGWTdeYGY67QRyNgfceT78fuNpVN4hoBCkd3ShOqJNlUJWV+Rsv3Wmo
v9kRVl13sewqW2RSivt8Ip4pgwWthl3MNx3Un9VeDX6FehNu2xLSkhxYHSxWdHQg0vzOsAuy6dKF
tiyxz/ook+75Zt0NNVt5P6mWHAwYOvZQm+ORdgBfmWt62zCtlQ2KL6OtjLF6V6dC+0TxWldPPJ2G
zvZD+KlKpX+OQi8/9VCyIMKJbFp99NH0zbIdgCr9lHtKuy8SzbDNVk4eoTh4G73KkRPJtIS2HOmV
b1AzQFQ027he+iNKxdF21VGFJTnJrIDU3Xem2qDgE5v2kOoVaq9NDsRYs3Z5D80zLfRf5tj+Ko3e
+NG2iOy6WsCZ18jioWyzkKcYrekhyN1jXebqfTj4HmoufnBQoib7Go2Cu5G1pj5EcapskgoyceEF
4Vakn7bXxKw8pDRgHkgL2INDm9l9A+OwzFprRz3EaTzf0mzJkKFgQ748BG5GNzHTYfAP020T1i1r
OgnzUMVRP/VqhmAJ9lTlRrIgMqltEG8Kue0Q6Y36nVtVwTEFb34eYZsds6qpnpKRAo9Q1voTH9IA
m9fznrMqEp/KNPO3NB2FfSgJ3SHreG4PdIcMO4HCvUUZPd+HUe3W26Yxms+D7P2JtWwTK9pzMZG+
pcbvvulm0A6bbBTKn4oxVGepaKLfal5H361R93ZaCOukE/1fkRTBjRY6lHbcUYGwaCmbqiWXlZES
P2Zaa+0R6BB3dNl9u2grY6uNZr9DPKLfuAlatG2uevtQ0Gt7LDr1CLOy3sWCxKYDWADJJvsxZJbE
iWElz6Y6hlsl9WmyqiMsFz037V6UlZ2nZsLOh4e70zXPF+FU57J2UNNhbPdlhxhx2vZYwPveN29U
fdur6xKKXe5rO5XX+dlXw/ZBowcWn0IrzHOyWZqB1AaabaiWykkrrerJ8ozfGKJ3dp6x6VU0FvZo
S5Gadp55dK2OeyfhHgxiTAeHsK3xUJcb8NCSvze8LP2hyPDH6SbVX4xaiE9VlY1nXfACHc2cscru
S2/URF61brEJq2ok36am9Fz1HAi+PCKqA36AO4U6UzxEiN/EWnSu6Irj5ZNCOHfzeO9T035I+9Z8
QfzAzTdhlzenHr5WaNeu2KHTJLkBui1pc1YFI/kcI+9xn0Bt26oZhDi79vV8U5DdHVDvmnwuB04G
LYBENMJFHmWpO8b4VB4zq6u2amT8rNkGj26e149h5yZf+0IPH1of4h06INpmHNrgxQ+bYQ/NAzGr
0VRspSjEL6acB2fZE+BPa4HPU6hoDkk7sIRJUnxp42LYaCPsWSsnRU8tWNIehf+TX4/pLvPyb0JV
Vrs01CcXpia/B2xSP/pK6x3hGhTPWlz2nw298O7EMmSXQHO7K7TwL/+vcOt3SgMygc9S84f2YIHq
veOpVZyLvCCrLyWTgp7auTs/8lqeLJlgC50R7hS5jhES4I2R+F73oriI/umlJj5bfNNfalHPdr7v
Jts07PxtICatnfVFe4/Zarof9Hb4FKhJ/UmNUO9TRhWZla6p9mXkbszQvEMr42vkqsK2CanoeXKH
/kCStk9yz2Op4iTciGpa7WFCqvtJZG6jVGJ38LVW2kIa/eNGJURYvS1OGXZeT5kMzy5GiaLXRQjz
Y9dSezXrB7TK6n/iFC4SZEjlEaY6nDED+fuoKxCLz/ro5KP/BEXPz7fRKB58SbBNK4UpPsrjqaPd
uqvdsDhB8Pf2iuaWtjd69ScaM/IGeDhCH3WZ3Cv4eu9RooLbB3v4QYKbsc1Dy6LaF3Cjl1n1RZXS
32FQm8+iwgmnW3CY6g6hq0BQ4rvBC8x/5FJKKAG5zVauy/pZT1L1Xkqt+mQ04h/dyDibm1I6hb3S
2xVMKJuydLwfNTBAPn2uDaI9qq2V2bDTG7jnrm/qO6HvpQOqKBDaYzP8q8oNnRfFQ+tAj8JTkDXJ
PkKoYEM31t9VHaRGTm/oYSV3QqBVEO5E9IEVC0wLgoMlcjAa8muIrdkQUMytGEQQUC0/vgOfrt33
kxKP2+W+rQVe/qMuwmEndq4Lb7lNNqMYjydLHqJ/KI/re7OU+gdM/P4OYRS/qIrAXGrR186qhH3W
uL8aXBHRPw7zcx2j1CT3snzOZKO1SUW9XYu96YEk3NuAAJa31EY61BEyxZZYn7smQMpE1gvh1HgB
8ntUTcQnlJCha9fImMVS+uRLnXTnoj2586xBeFZrChJ6qGb3qZtnj60adk4SoK4EFfjzWCdge3Ix
sT67lvqstKLwIlgBZMUozgK7CC3/rMoFyb8nxveZYmWbUHX/WmnU3Bua1p/ktkjvVK6rTYDQhe0L
0dhsRHlMv7pe/Cn3B+MUhSFqf2mYb9JANO2uKr2NG2j5vVJI4qFNRXNT5Ga7T3w32hSK9pWauXmE
tZ7+jVo03cYBKnWr+PEu0ryWp1dZPEMJRdtLtkbNznJp/KRTyb/TGylEDwfpf/jJf8s4so6tjLhG
7+mkYUGl3BfyaOwTQXrw8y7ZmF4ungu8WJk2Y7irLcHaBkr0T5JEwSHmsbUPy7ihiIBiGXJMk7od
AiEUTEvtROWvf8l6vd+7o8gLsg+T75EglN/cPtBPKLPVh0CxPJ6EsYBxjJfbqBl5W7MoKGe1iQTJ
0h2fWsHobT/Tsk9FQJWfl6p7H8Ei2CV5Lxzhx0Ba72CmkUwY/l70SjQX4hhZrzyxdmlFTuk1xR8T
lrAd81kjipMjWQJv1zb6UtiNeZ475MejLVC3twuRXeRZGt6AZS89mk0fP/hJGaw0zKaa51WTYCrm
odFJ83by5Jizk8q+Q2UDbZxzI93p8sOY7W8Xdpd+H3lp0KRQBSZx9+uaa1p5lU5heTzXzVMf3vny
5//q998YioCbMaWA37eeY3RT3wl1pJLLP0jzYtkA1PEN2rRHsUdTenc8Q66iMnhCmHcI85Xm1tIc
XQaZtYwrLdE6vSVI5COaaK/xZ9Z+frYEFq2Vqq/5eYMSY+YU3o/3L4E1qelDOEFGet7SHYxiQM1Q
GM9J9fNcKf+8+9dxNcASAJ2BiQI4je6iaO+WXS2UrS6ehVL+KVMOouL1Pg7gtMivfQ/IbXTviXId
ApxpF+VVrp1dMXnWNDO0UST7e3sYbxscUwxQIIAbeHrM+5dgdS2Fnpp2lqxnqTqXKZWJL7dDvG1v
EEKZ7AewxVYwBLgeRqNmKt31TDs33IuVbHzW4paafPzTSOU1F6m3rQdiAf8hIOxPwl3HGigsFmOe
alyK/TFK2tPoNg4s0S+oUvwSh4by4xqKbWEbE1JXUfudiJT6LKSYC2hLqYV2zsDdxyff+317+qbP
YHYSIqo72d8AzAIgMtsFsRyRw6CAcJbT32N9SILBpnaKYAhJm0TVx1/56t8gdqdtJ4NUYFfDMmNy
rudQyy0rTiHwndPWkHaF7Go0RMqT5uqHLvN3UYBYxJB+6RVh16VIvNwe7tJ0TueayaSCIJhTwKni
1pNBr34GFLMZulOovxPq/vpZXUaY9RRb7nS/C2X97IETS9iSxgc2/ES/4XrRJ5eK2cGWkSDju1ez
I0B30lPpVDo2aL15jfDeycK1gE9LVmmQYvFnzD6tQSLX74xGOVeUzHzUrKjb3l6Ot936KQSgSfB6
E3Ryvv3CUS7FGv3i80iLzONRlp7TsrON/DTmiOsg3SHUyXfRVQ+VlR586ndq/+f23/DmjJr+BAvA
JnzSaU/O5rPXBNONg0I+N9m9+kfu7iVzdzvCm01HBCT6cRIh4ZgErK+3fCn0bikMlXrGhGWrVmjl
jO89y4lAGYX/AvWaTA2vIyBbaPpliEY01dA2uUvM/e0RLK0TqE1gV5BDgNzPoada69EzdPPx7MfN
NqGIF/oH6ki2EJzSYkB/7ykYPnfiD0/ble7RLVbgWW879aC/AJaBRZFo/GI7eT3AFnXnEg3G8Sxp
n9RS3vrTa7+/HylCgnd/LsstCBPv7vaoF9YNkDkapBpECWACs6CdJFABwZjrrKeocN5H9efbv7+w
8/hVyNkAzkgk5pojTRwKatLkw1nEu6l5VKuT4L8X0gusjSY5j1GJhvwbOqObdry7VLE/x/JvSQm2
krDy9cxJ0ty4UwQN5s2EyoOVeb0ysodqj1d0PZu7tIO6Q4p+AyCkq5/JjZBM/6GF+k7raVlW3vED
8zdZjpmToSPIg+vQ0GczMePKPSuN9bUd0u/RoH+m+bO9HWZpG5DDYGyEegtI8hlqORnQe8A9ezhX
hdiyUEF5F0fxmsbN9CtXFzHzyNaG9ctW4K6fzWNgJQKPJWE4m5OaWc1ZJP4R6VlqIk2P4dMHhnQR
bHay6x7qYmnu8TlXqDuBWojEtRPjDV5iGg8s3QlaQ543H49UcntZgsbmtj6bMcpyenxoih+51NHW
9TfJAPqg2ovVCkZ+cRoBBhvqtCnfQCHbDoQVUMnh7DcVGW2rf+mhmkc6VX2tOVSxuHIyLW4O0GYS
ZGH8a+YvyUgsNGqe1nA2aKdFfvIwKtVHQryaj0M6B3c5W6yc6h2FZ2U4d1X+Vyzdk5GYh9v7YfqJ
N5vvIsRsi4MMDr24lIdzVP8jpZKdpM99itiytrIrFmfrIs7szUfFyjQzlzgpSudWjoqlupJfLkWg
+EKqDAdAJkm6PhN8DsMQNT0iTH0jT03snp7eSpC3SSzQNwW0LUwj8Kck0NdRxKFA6T2Ru3NZIagL
NhwIatGjspqGVlXZqe8XKIlm8f3Qy8FLhnroXunWlEMWtjp4XwyAaBGLfGqzPyIRsAtAoJHjj6q5
oYe2iaeBjMCXIlWbNloDoy6GI4qEkelkbDI7oMKKRtgkdHjG7G2nZN/7psIao9pUzTc1W2EpvHmV
TPML2NuE/01GNk8LDezdDCnru3Pfi19lzduXOkYYGrAGHqlDiLB4ug30+Jc0mpvbX8JiZACv5GnU
Pt7QeDpVyUtXkrpzA663awycJBDyT+9c5UFqHdSENy6CvrdjvnlWMlq036ckA2uTN5BNv8UgqZXM
jjJmhqnAkDzpSY4HQLHNzFq30TkvdoksrxnjLIVFrgpGK5/KtI2uN7FaVY1glVZ/1nhBIGfpo0oa
CvKm4eHH/8zylUVd+DTJsMkeOX95PM9f6jE+GHRAFfYrpMWEFtJanj3twNkpRoBXBTHoCICwrgeE
MjXCz23Gt09J1rR8tP/pMtbvfkNOuFdQGROeX1aRvLkOwycAOE+u+vOoGtt+1J6lqLy7vSNmIwFd
CMjxlXgC8Hp6NFyHMBT03pN2zJym1R+0IT+ZdfZQuOnn22FmO+BNmGnFLqpMAGoUGZuyzOHWsdv2
MOo0/PrGHrwnVfoR+D9uh5ttgP8NB2xY5g6Dnjhn4ado72WixKi6ADVxw7Tl6iMDuogwmzc308Si
qsTMkVLzaI24YevPlZdveuOsUuAKku+3R7S4TnBReR2r7Le5Kl7laWia63nmjHJ4NOTx79AViMK4
wsp+mJ29/565/8SZvUQC1IpzrWgyx5hUpZHT13dSNWAuAhDUbmnvfkK3LVlJpZYHB01Pozo0aeZd
7w7YyEXr6eyODvxZcWjck9esHAlrIaYNerEBgyKTcjwnMsdCCVg/eV/CXF+5qxdDTGcCJQw04ebv
E63XW4V2Q+aEGk35P1YBHnB3excsrs5FiHmCloy4luV+7mTZSIPZAXxq6/pvP/othdv3h6J69Xrn
45o2H03qQowBNJM6jW9t5Cx+dJMMEW2Jq3hUv0kJpg63Ay5NH0edqgIq4303fwMrqSDG6mCkjgyT
JvDxd8nwWInWrt21MPL1RuhpRUq0nVNHkH+HGXDk4pcm/7w9lKVluhzK7HBIxmygiGASQ6KHK+db
LXbwTLKhKu708dPtYLOM+vWLvQw2O1oFb0wyL2ZAFmujll+1Ac1cOdu577xV/x2IThPlQB3i3ew2
EuVEQxDRyxw51e4FxXtASPkDXymQKt6k/GO+kXYD/zuEXsAeiKwM6NHzKHxtrPe9DF6HcRljNl+l
1AkuIuypk/TbnD6/9IF9fPn70wa8OGm0QVexEeD3hQAWxIhrRttiTbNyTi+tOt2O10xOkymWXUdp
qZEUut4njtTLBwFHI0yvlOQXqPTbu2vpJqXkggse57JIH/M6ToWrEtl4lDiu8CnQ7ty1XH9xHDoF
Ud5qr+fm9e8rSVdZAYL0jjge6jiHZYHQQnz4fXsUS+kHRQBUfandUJ6aXTDIAni9kWeZI4zpxs+P
zfhTKU6t3wIx9CiUrsnLvorAXCSIr5uMbUzvhvIA8h2z5ckUIy5LPc6cPtTGewMZhE0olMpW7CXh
EJqFetTb9gWVF1CDsjbsPEUPd8hOg2PFtciWCuhqmMqVNjCNbBPIVnZyIYxvb0/L0llIOQvSnYaQ
Dc2S68k3WrQWhtriyE2/RnIOtvK73Hzgbr+MMTtv9SYXBUkUUkeUHaF4RkscC7CVT3pxeS/GMZtt
xFdSD+OWzME/9mTI3SdDGSe7ilMR5lsopoWthtEKM3Rt7mbHSCLJbdzRIXHK74nxVCbbtvhIBLql
tGCmlsWcfgTPbzSkwiLlyyjMtXd++690aD9wWk2N3/8LMhtGn5ijMQxu5rRpvlEhLRRaaVfhlw9s
NLI7GototZCRzzYaBkJYe+ksEFYw3QhFx9hIydpZsnTtknxRLqH8PInGXUcJ80JpusEgx2txmsSV
LjskVmkPxRc//n17QNO0zL/vy1DTsXZxyIf0bCW9Idfr+69d+6Ss/PzS5uJoh5SL1hAAn9lHY6Ra
bETIGzq1Fz94JuzAzrsTfPN9NfvXUwqmEGZ4k7EJ5+/1KAy3CHK9Hfk2Vdp6mQg4xzT/dXumlhZl
os/BHYasx2vzOkYOogFjhChzOL2Sem+B3PEPSg6OdXc70MKc0fhi3QGCSdOpex2ozEDaC4oROVH9
Kw53hbSPjJVlmbbpbNURZyUBmmRFJn79dQgrCwXN0ITI0fO/HeBq3dpYAjZH6R2elVuQB8WwcgYs
XI9XEWfPlijiMRixCdhnvR0pjwUOe8mob3Tgj++fvqncptI1p9k0P238oIV5gw+jUwOj78N9icdm
Yq7kd4vDoeKFbgNGGHxA1xOoJIk/gr2PHdn7riX5IdKPYVVvpaz7wGbg7QKWgUYeYsHT93vxfTZl
kWKyx2ZQhW94gtiS+b0uVrL8pQ2H+NQk0Ios15vSrIdVmTf6rE06OVttIYKL3Z/bi7I0X9ODnybD
JDE0r87oWRGYZqnGlE20jRnVICX6rRiRJg0rn6m+cKJZk5oNrQwI3dQHr2cM6792LJsydiw1qM6F
3vwsEjfNNpoSJugwJsIZ8MYzcm57wQnRdRZibZ+RAAFAxWoXw+fkOwXsaGfVY2UXeajzPh3T74k7
BMdulKO/seIXe2uUrcdIB3jeYr6FmydGclquVVsMx+oj/cveQWYNPl7X9YdIUMMtG6l1yjjsHttO
wApG7OTfWVxD2solAXB4pVi/xLxRe5zrzGarNBAER/D2f2s1LDdKPnR/SizLXrxEC395WWYdMzeQ
TlqWoOaC6dCBMulL2KagmoGUHgNBH6EI+eq+1pEqbwV/5PULB0Jy1egYR0H6p1FQmhMwawWljzaf
rOpr9gFvz0wKf5wkGk99CcDC7CjLYkmNMF+JnJgCuJh81Yp/meNeKnUirtlFLMZC/B2tExFpD20W
q6pLvdZqP6JqkbRfdF6uG418CtcmBdM87A6Nf42ur608X95GnY4ZGWikSBMScNb1bovlJK2wqYuc
YfgStpsa91SQ/B/4eAij8VTlyTr/eKpQjeLArznRioMo2E/9RKI93I6x+NUwACqBSBCp8jTOi3Mm
G2ODjgwxEiTxnsS0XDnH3h4AE95C5SDTcNvgELj+fR1sc6pWnGN4BP7BHgw8a/yt86WHRDZWpuvt
UKb+ujLpQk2F+rmwjpb1bdDC2XTcg9vcCWuFxXn7nmSD35/49JMaHU+92VCyTBqxG22YqibI7MqH
OVtAvsCcr91jOn3ysv6+L8Wfg2s+xNF4wHbmuxhGKxtvaULJQhCsmACPb/o9YpSWIm4BXAyi5fRB
eKQfUtlaVh0xCt/c3hxvnyXTiP8TS75ePA2ZU0UDL+00Y7nPMGLWx7torPd5CdfchFeyslkWV5D6
GegLGUHmeXrSNaWh8txihlt3j/vFQyvr797vU7sDTB2NFVQw5/o/9B+s2qRe60yUQ9hVFe2j25O2
OAg023g1o7kNzuh60lpfSMF2KKEz7i39VK5JYi+tP4qOEscC4kLSHCzggXKFudWHTuI3z3Fs7aQQ
y7TACL+UprGSXi/GAsUkTgnIBLm4HkqH0FdkFW7ohGPYwY5U+31pVP22pYO/9a0id25P3fR71+np
1MykYaRQQ6WKNvvC4Ae4loVSj6PKh8jEkJZi4/52iKXVwaNgKjjxjEN9/XpIegMNKjMyQvSesfcM
Od81GAm/u2bAQC7upNmHY5F4SC52FU7t98cpg9joSiNtsDfLVg69xSlDYwr8ObCbN1VuxBKiqAq9
yNGyH2lfYU71SV5T/FqIwWKg9QW0ljt2vixdbypD6VuBE/COG9utlcpbda0zsLAwV0Gmf39xEXlm
pytIOgRO8o9qFtuQwsftlV8cBQJRLAvY4DdvRXHIxDhvitDJu2Jb1+K3fIgfZa9ZefAsjQPVe7Ru
dXoBIKCvx4EqSlMhj8Y4MOB7EYLPt0ex+PMyXz8S15RI9dl7ypTbmqSan3eFaKNDdLZWNtTSNcfr
k5VGbYcWyfzG7vFQHmWxDxxFN4cHBKo+I7Sd7Evyz01RkL4bffavEvGFR73t2l2a1enJzGL9IW9D
aDwfGC6ge9zGVB7f8zJkKgy4PMKVdnpZ2LZ9++h37svtEAuXHIhuWpJTGfFtn2joSqkYYEk5sfIV
lXhUDtSDXz1AltpKvrzNlZUVXNqHPMDRMgSCCmBydsj5uQ7J00g4VN3yU6KVT1YRHOvO+357WAtn
9yTdTxZAp2OhG+X2Q1PnSoAqVHn0WvGnn7lI0PZO0Kg/bodaHJE1vbk4wIDYzEZkVkGqZYEZOAZk
fRGl4aeu2twOsbjtL0JM//7idCimLFXEHgl5EynbDgKSn3oYr+39tSjTQC+ilD28OK8wOOiio6w8
ad3xvxvFtGYXv5/ULQxLk98fcdxUgJpqyAy/PwSrDrhDhH4hWrPjp9KU1uXdy/GT7hJY7Cs39HQ9
zm5oCY4lxVYON14+s59HSoXzVTWps9VHWb+Xzc8W/r/9vaG8/57mkJtA9bwh3xZcKZKGdV9HvtOO
wr61rJ2ivJPVM+XzhKDixruHGsi8loO6c43Ed+A7/pfMst9p3/bm12drHVtDoHsBv46qFdre1Vq1
cI7zfhNglsmUeTXEWjX9+RLop8TaRJW0EWCyZnH/rPtImSRN/2do60dP7V/yfK0uunRRAE8y0Pl9
xSrN/bI485EfaQqUZSP5WWvPef2vVGi+ynEHmROJhFDRDmkt7RQJH2NP+hxJH/heL/+CV+zhxffU
a6JbqCl/QaWrZzFzX9rAurv9PS2cbSBj6S+xR3B9UGfL6CEK0XWl7Dmi9dALj0npDNbKN7UcYuL3
UOvjuJ6dbdCfC7R5dKT1tH2V4Cl6EtZcQ5bXSp40T0HegNOfIMgXM6UHWtRgeeY5QmKlP2AnY647
SO1RMGvhATFN76BiymtnhitsOouylF+o0E4HT7iLFJQgPjCpfH10f6f60PyJ1OUZXBYcb50a5bHk
u1b88dZgkXPc6fR5ILJLiXsSGScvnn0eWSK2ZMZp4HDe/qZp+cv3VDyI/9RFs5f05L5Jyxc8dhvb
r/EPuD2+hXuE4jA5C3xHmWtxFrs2UflUItN3zDbY9N/GwF+5Dhe3zEWAWRYolAPOLK7hO/n4IEUP
QU5b8n0qwv87fyYFLhRC4f7OT8cGPrwkVjmJ5ljsuhqgc/HlA7MEtF3CWIMewTzRNKMmrSuhDRwP
gYpNpPSijYbYGipncS0uosy+rjpUFawkiBK2sq2CYWkKeWW5FzJIzJ0sHZEF2AgUn68/Lis3M8so
k4Aid4FoYYCt9udwbMv7cfSjIxqqw7MlevJWQe5mJfR0/MzuYy55eDc8/XjRzptT+M2HVqeSrAtF
c9L7+hSb4xe5a1+8QV3ZEIt77iLUbM+5/WhZiGGQghm1a7eNnz+Bwe02phiube/FNaOfhxkmbTdw
t9cTOmqZIoQpWb/RHNLPUb2Shi1NGpL9E/WBFOYNiNgNIi+3mjFwsB+Js/7JBLAcN5ui0ve3d/ha
IPl6HAhFIrBoEqiMX9xGvUevrE77uxglgduBliYMXgVYfh1ldMoB14HcPqzDNBN8x40PpXwcVsoZ
iz9PaZ0cCXtFCgHXPz94cZSMOKEAT3jqXtziAxcgzdVXgxrY1dZsZ9E2yqVwyH2n0SSMSkYvf+k9
rXvQy3HNEHPxIoQjbiETOYG05rWMfMhRHetl3xkqod64KdjAHkHSJ8Ot+9xWQtSMAv+ALPKWBka7
1cLc2+SRqP9RusZaKRUsfVG0LUgq6PZPAJbraY3SsNUklLscvTfvpTiw0fLa+vHh9t5Y3ISweOEI
TBWceZrmJ3nqj23qO2JW/zLD7DCM1p+ooOWFhN/tUIsDMgGOqnB8kCSZ/v1FlpFxJ2qdiY+IFFnt
riuG/LnRivTUFV2zsuOXztypBjpxpEFfzU2sBqFpiyFgHX296Z+rGJiMVpy1Skc8FHXtx9JDvVXB
TmGFPrq4geBpoa5PY3bqa1yP0RICvRDhzQCMSs+5b20nx4M6HpA3y7c1jcDYaOONUVnWxpXrbUfl
3B2U90N1TRlolgFZVgGbMMejoCBj5mMeJzy5c9rqyGb9KNbe3Esb5yLG3Bwnd0vDlU1i9A1CZa2t
6TmUkjulC1eymaXjBYgIUvGUlLQ30gey2XRShASBI0ZHJCgQv7q9LRcHApV+EhZnyqzZ6UgLcCgH
PUzQjm4PVfGdlpot1V/lNRfcpe2vcAhjtjzpUMxNVTw5EobWHRJHQZxv8okGPg1tZGXnL42GZwJn
mMTT+I2ygqZ4KDwiOuOUw36U8Uq8q4HNJv9llGnNLj5lHO7KVFFwbulKdKq0chv3/4Q+PBHh9/sX
B2oWyExuLgPu7XWgFvUsGG5i7ITIJZYbVCPd7J+h7lfGs7g2aFJPSEFAXPPChQsGodSLKnYaqWls
q0yeMqX+2WjRCkBkKQ4xXj2BSQXnLaww6BULGh2YCnTj7EzxChuZpcOYVC+3523xILqMNLs1ASy0
pSX1sSMpxT6FYB6K5kOHWFAUa3dBoG91T9yPo/l5RGw3j4MXNZNWPqylD3cqMPJp0U4z5/0hr4Lp
JsRjjM5v/RNpjnPmr4GdXyu88wyXlgPsIUBRIONml6SUa306BGniWIX2RS1G1M+CbVcwvCjbcNkA
TVcrPM37BwUgTtRbpyQL7/pqzepscWHJ7mkZQhJAceZ6n5roLyRYxiVOJhf1thKK7diY/rYC7nt7
YRcDoQr/Cp0jR5mdVhFyVQGeGXx5fYRzLAple1ES4IG5jemuxFpcQHCn4PSm1GB+i0Zj6dV6zeRK
1cF6quMP5I3AQP7/52dbNHENmMQ9N0iLlitSjHbz7fZcTQ/pN5sDQ5iJJ0dfdw7uLsNGb1PZSxwv
H3+jhIEmLEKPJ2XUdl1V724HW1wYLI2xUQRj8KbzLllejTQuYEPDfIZaYovVc4zb+O0g0nIUkjUy
GzSx5v2j2soMTsMqdSoVn0MrG5811zyYqNiqXrtXg2iHkqrd5Fs0/eRReMx86dnN/CP2bWv+wtOW
ns8urpevoDryVGW2fD2Kk11TJzBoYqgzAEjqzaT6vZfM1NwaBlJ5qVfEdpNaL0garZ3YS2tLG002
gO4DJJoXIBLX7bxUKlLHjOujNUg/igzi7sBjYdcXxt/Gj4UPLPCkYPGKJgUKM3vmhGKHqyTNDGcQ
HiY4jBV8V+V/bq/v0u2N+pIE7FGnoz4/znIdVca2Z04V8yBHOwRIZeugtB+oWqIngGQbRUvCTH/F
xe1teJaAQqmaODQQD0WdII8oPY3xmtfDUhKuUeKiPDSlw4Z8HSaA/RvxjE+cRPph6T5qwH/EqkVP
/nuj4zchDSsfx9JxdRlvtkCq0oY+RvMcVzGSwn9leW3PLQWYGgIiGQLN1fkOyFq+/kKLpizhLvDu
tfPtxV/8+cmRneTdhBI7u0OSxGx5zJgRWTvsbFTO82LNhHolxLwkTq19jLA1j5zUr5O7oS/iJ4T4
11TvFqurk04Kg8Dalffr9co3XT2UYgkKSQsS48eATOJRCIQEqVG8ivrIjQ7oYUl3BZKYAFQCdZ82
Q7yGtFk6Kimb07qllMxJOfsjvLZo4lpvybWEcQMk5Xs09sc07jfvXzXyOWj8k0YHdYPrsRqjH0hj
MjHgXHczUA/o1qoSS4t2GWH69xef6+BVqR+HRCD7nSwJ3qkl8VrLNQDjs04AZFVx9vuaW5m+kQmx
M5qP8bbpVyqDS/cEDe2Jp0yP/o3Bb6xkbVjl5Nat+mCGta0b2qYF6cLN5AsPVogCrbS/vSZLx+hl
yNkB55HoB5kF2LcmMTKzHt+DO5kuntIebwdazD8vI8022ajWANGSmsdpYBzTMjqmqr5rknDfBNqp
05EGjw3vZFaDbQn1Nww7tqkpfGnccKXwsLhHSIBJo7kS3+hwGh4mHVnHw0Ltqxcr7k4g0VfGuhQC
KgXtIdJO/jPb6Foh6FmeAHCE+uV/Md3EvTeNtv96e0aXLg3kvaakDfA5zKrrzd5mYGYGc4ycXu+3
vveihlRfHzPtodZa/Ak+3Y42/do8hyFdoxaFANxkH3kdzRNHr+oT8F6KniJN3lrHJLbu/Ch+9CLl
3sIsfuWOWurLUsz4T8TZx4YxC/3zEOzzEFaPbZ74m1QsT0M7wkpImvu+8PZCi1RF2Xq2aajY89Td
9vagFxfy4k+YDs6L80ROhnEMxiRyqtLGzMBPVh65y79PHizR90C3fPYm09pJR1oquMe8T3L8axTW
BE+XTnZ4Kv8fYJZYaDVWHGHJqgXJ4AJuTe8aMf6lqGuqDkvHCKxDwOMo4EwucNcTFaNOrfgCOD0P
jp+tjc0nKRk2ShT/owbayqIsjgkgDrIwfMJvKgNm6hsNNMLIoXT0aAzqF1THt4aS/r699osb/iLM
9PldrH2EQUWiV0ydpru278kbb1LF8oRdFKV4mu9vR1sb1CyjkcQUyx6VQeW6tPVr3879wg70dxNV
ps3wf1OnvRqOXYyp4YRN4oz9LLT3Js/h8jkzVpSjbg8EGYfraYOK8+8QRnmUu0P1m8fX7alaPPcu
BjHb03mZlLUxnUSx0jz0vvQjAeZYJhq8MvfZ8LrPlbxG41/e3qD7gRbwQJ7XZ3Q/zs3Q6iOntFiY
Q5QhwG5XH4BU00UD6gwBAz2peX5En6UT/oe0K9uRG1eyXySA2qVXKdcqu1Jpu8ouvwheKWqXqI36
+jn0zB1nMoUUyhcNuBtwQ5Ekg2Qw4sQ5XgPUtq99ySKv+nx/3hYHgd4E5Aj/SGIrKxNzu/ehjZad
B+iso4tlOFJiH6YezTdtufJuWrOlrNFUdl7hCI6DzQyN6WCNwWhvm3mlTLK4RS9GpNxJTeIBelpg
RG7sp0GTTJuutd4Ns3eENMPjICCf8Q9TiMQ6sB+AsKBMfO3chdfVgrRo9EqGh1y2eoiwhUpYPv3L
vQBiQzgc0u03iCpqVp1jNEV+9qajzg5rFKiLexR9F7JxEWThrryWLo4BN3PQgJHg+dT634j2wax/
DOnLP8yUizcY/jGgzqwsDeQyeJ8zjKCDDoB9TCVH6AEt9/etLN6fvoQKoEtA1rivB1JRMx+oXI+u
oL+Kimwrzf5x38SiJ0vFX9S5ceMYiidrMfNZ5qb5OYNSjB3SOXCkUMuKYy2cacj8gvoAfKco06r5
N3R3QUwQse5Z75sjRmtAk6hrg2a0P/DJe++W2otI57Vq98J748qqHPuFH1QAnjkuBeYdmKUnNMM9
4PAILbv/yMv5tzFp37S631XJP4D6LZQ1JaMbcl0g8Lw2W9b2OOQe+os877Gts4DTRwdQt/vrtuDj
QCFLqPOfkq1K/ESBdbYLDw/rxtzP85PmPzG2v29iwfvwapcYeHgf3muKj9ddn5d16+AiykOw363J
Cq99XtmlXlnWmQFlpDPkVAR9aNy3HzKWlO9GIsjDK4Ioh1k3JCIvLeCnwVrYirBcCQSWfv7l55X4
qa+5xicHn6fFNk+fwbqxssILO9MClh3PcaCFkEpW3AjN8LHhpwC34J2OpysFv05yEAyvAyh33V/p
RVPA8stUltRhVVaaFVPdGC7wJy6ElZqSbrjxm0w0mIxmxdLSQQAgDfYFQlsADJU4MM5SiGAmPQOE
A43yuXMgHfidhI/KZK1tjZTt05G/3B/d0lbBzsbQUHu6rT7NuTkghw6EmpHm0eQbj9AieR7F2uW5
5BDgr8NRLWnfb64E3ahqD0LxAG03Zwq59LffBWiORrsyMqjGAl3zzIwaHHnT2Wh33itbK1osPUev
vm9cn1qFNzZuowH3r9nHzLZ3tfU0GSFvod9VPAz+J9p+mcFDbFqb+6uzEOSgDQZZdEA8kYZWU6lF
6dfo5DKhTjPkIKH8kZuPhXYcy0O9xj294HsoMSHjIzORkujneoRuMZgloXQEzchZ6x8h0xPU81ej
jRrxmVTNynoteB2sAeSCExrRlFqfMaFPLgbNHM6Fn7zXUgeM7/Yz69YEtxe8Dj4N2DHeppIQQlm2
qbFnG6KDAw7pIRDJi/8PfUpXBpSzwfc7QzRDj9b0KuirnTWvrP/CPF19Xw7w4pLmaCpGMhjf94rv
VNtMZOuuCTIsLPyVCeUkTSEiTd15lEP4REa2qfMOR82TQ/KtV0J2cY3desGlr+wpcQdU+ZLRdqYB
Dx2oExrI/EmhO3feZV3Ueivzt+QAeIYC/YjaCq5pJTXB/H7MQfk3nNP2o73X1xTIl+bu8vPKpul7
YsVSP/YsIJ2W7dNu4/dP3A55sm/eTv0ICDHqs4gQZcut+gyFRlHBvaYazub4pHfFpplfqLFW+Fi4
68AtDTSYK8nVb8B0RgHaLKs1+nPsbIYKVECWHciCufDGt8dPHh4hAI/iar2t0Gpelhqkpv05ScqA
WT/mlXttaeUvvq+ufA3dTjSn5v25izgE4KoVx1ramJefV1Z+NOsiox1+vgmYSPo4Tw+8WQnRFtYC
rTvAxhk6yIcxScre5xPpXMgwn8FTgbslNw/V/FSs4dMWOMqgTQL0MzCpqKUBDn9tRmR5oeuF0Z09
a0Dj6xTEzZcy/h4bL2P+nLXBSwKF+MCNkl+aFybODv0x9hqx/u1Q8Y7zwewP6Q8U7XX59xfHXM39
BJiApDtb+A1QXU2T7dx9q6o3R6WSZRmxDoqHoINQQSH4DVWuUZ9ju7pBUyHHtkajcet11xYUt5iM
uvIbaQHSeKjh1NmK2y1+H7KFCAks1FdVAJZWuk1FUoOf2Uul/Zqqb/fDjVuvxs/H3PzxhdsgwGjy
dqhJ2iEYPFgsrPKwGN667/HoBPIHMBlZG7np6oAKswCcpdEiZ+9DeacYkpUg+maKpAEIJgGBAKD1
Tbt9HVMo5lpZHOXvKgo2mJXP30yR8nnFVZumLMRg4/M036BJGQTWP+kaLcraENSdj6IY1GvTOIp7
M7Bb8IIbK/HXkgX0BWDTI+kIKLpiwYfaM6g7ez+qxLfY2xbJmnLV0jRdGpA358WOdtDLURh+50dx
W0E0mNMqgFyI9a5GXW4l3aiMRQqCgDcS3PsYhkQcKGNJhAYx53aYoqyu+rPwIJkLJTb68f7WUK76
P1ZkKA7ySAtYc7XgVvhxa9taNYHXWX9srYPdSuXwh7rvwx6J1OH1vjnlRLwxp8xf14tBsLiZIj0h
gT798oxPwnd2c/rjvh0lC/S/dgxZ1QMGVr+p7PVoB06oXU4RhDw/2HENAQHxmtbWi8t1sE6y0B/c
p4IOdMUBVezD/xq2kD6Rl4+sel87SJUPObKQqYgY+H31WIMGZrO1bQ5d0p+N/1zhbKDmd8tccRbF
L//XrOQ6lz1Ztw9FTfPtjjMdEjvzsw69Nrv9Xa+BcdVqtzQiOVklrwgQl6A0vR6bQ5jG63GeIkpO
NtQDDM5CLT/1sRMylwf6fHbKg0neJ8ZvbTyOa2Nc2BBIJkoxAWRfMUb59xd7zxqrNjcZMaKmRPsq
JG4pSw733WbNhJzmCxNe10iV3tmIvIKjILvXjPN9A3LTXlSc5RRejUE5ZlvLzHs7wRj0FG9sc5f0
xxGgkTR97Y3v900tjsVEjAXsFcG9pKwW2osMM4UEeuQ6P5z425rOzsrnDeUJMmX+7Ikyx+eD2kiD
OV8juFpwaQQ1aGSQ5x96vZWYgw0W9LoBron8FlJYjej154aPxkM26vZKSKrmQeSyuODTxxsB0Eq0
byi2RIXksF6ROeoAstHZq2W+mzW2S6oXK/npzVIcvDl41bGxVoAbC8fvlWHlJZ/amUknu5+jNqUf
IZO1TczP8Rh1BgfF56HPVyLFpeMJ9lAhgWNA4Uxtwqk14PabnM9RbdDvTka+1+C4gW43eO4SGrC0
3APJ8mOOm3fmYJGVw3HBZSTxERpkwIAECi7FI3u/tr2ih6aQYQcxOlNe3+zwl59XOzmGMmMiMfB5
0LwEVbPtvN//YAAoc1RLEX8h0XN9OlDOeOqNvYgKCubuiUAthnprGF/5EeWEAKHy/xtRH3jdQFLi
jw2El2IYgDDXhzKzn6FX/HNKIO5MyKvmz2lQetP+/uiW9hvyY+ixw0v5Ft7YtpBN1uMU0nD8iwME
YreHdPx9Ewu3vwTs/r8J6SAXx6vFHSRIeDFHzN1Y31odJBQHbq/4+KKXoUiCgwNYfCikXBvhePSZ
fIYRc97YKAGszdPyIP5+X9mysdBIbQNSHo01uCf2VN+NoLtY0ytdXo2/VkxlFJ0n+nKAFbPZEjNg
X8y1cSxa+CO+Ihm1gDm5tlA5AkCa5I9WFeTYci/5mhv8SW/t7f1FX7Gjvk69JOHW3AgR2RN5mdBX
ReuiCeyEr+Bnl+3goYdihnuLOo1L3jCrh7ycXb0vh3DiEWgm7g9l0bWQ3vmPCSV69WnrAtMOE7TP
Id5QBfYa4+KicyFsRAnR8FESVZxXG8q+4qkDATGEj+VoBFPvbKB1MBrtP4wFBzFK8QboXXGgXS9/
1nlMCM2CbDQ6FIOqW/n80mpcfl55veQQXPKLAZ9Pendj/BrAzbNWRFiaK9kBIAkB0eqoZg7Ro2sy
kVYkSpoNq0N6nKfQWdOUWlpyKYosKQERS6nxvDtoc1pxKIR7s9gI0iH/4dnP991qcSCIbFGvkpI+
6hvMy+OYUZ2SyHPHrZ+2hzSuAubrWy/d3be0NBrc/JKzDy8UPI+uF93KpHiWJiDm3XrDXgdR6Yai
KXIFwrJkRbbSIbcnC5lq5EYgCOBoDNHUyHfadpq39wexNF0yiSMTRVCdV3s/nIKC2mW250iYQ2DQ
Jsxdd9tXB6dbCQuXfBi1ZLAs4xnp3dC4GijeWKAUm6KSQdYp+1b2blgWK0+OFSPq8dj2Ljf7WhpB
WqduPg8WBL3WpLYWjeDZJNVFwe2tehhi9XJAqDJhRdqw0H7DVtB0H++vy+KyIwKTRAOAw6sZVwM8
zymUZ6fIS2P/gc+1sY9p//u+kYUHFIhi/xpRPDhu3LhvHTx0iwxaPc1rSeugNl+xMn71L6ZAEIMS
OXDVNw+Q0RoKf3ZHEaWTAGEwaR99TT8P1fwe/M/PrR5v7g9tcf5QqpSM9egDUY+aOm+tNmssKH3a
deDpeBiulZMXd85fC2rTdob+BY7uIxH57j7VNjNwzt4hXgvA1C61P68pC7p0sp8WsbbaGhZDbKHu
LExcmQi0vHvvRwdiWzn/TNu8e4z7xgznse6helh4X7QeYiAFIERBMU3evvf7oIJySeoW/UqAu/TW
Qv8BwAB4TeJyNa8PvwHE05nWQ9KyLtrvhc7e23WfhJrbsbCDEHjggxVojzzo29/h6Bn6a1bxWEHr
EVRAiYhaewyrJtmuqtD+aYNW3wzohkNuGHJ6kjPnemSuz3o/KTRoBxfxCLW+eghK4RU7BNvOIxE6
fwSTjv80Ad0ejKwyg6nUim1aZM2xAVHrnhqohGu9la68yJaOHdkzB0p8+Y5XCWjsGb2HYGrBDhof
ky99syHJ9v6eWbQAEIFjo11AlkKvR86SfPAYg6vpIoF6dhvE2nPF1zqalvYNipOQbULNClSqipXG
m3Nr8HFG55O+KefuAUKFvDunKLfcH86aIcVXKPBR3ZDCUCxIpJFq4+bNaSomSC351uf7tpa2g+xB
R44S6SEU/a6nbmR0xnkNOdxS094bI6jhfG2Pxplzo0PzNB/Tz4Swr/dtLo1PrpPsXJbMHMqbgzZD
EnvtPEd5fKosNG+SAIQREJm4b0Ztf/9zAl3YUS9V4ovUaAWitgxcxBXTd7zhgQ+KdJK9uPmjWSHD
gg2fPgw5OdbdWjv40tRemlei+EI0cawZCIBKfcMBp50/V/xBtzeFERB3JX5YujVwH2Iycbej+KT4
Jsumhjm9gYdiawDIbXUBXo5sZUIXBwT1BBCKuB7yZMq6eSlzK59i3fD2Gvamps3vzIbGYWx2SB9l
ubtNrTH7yItEbO4v5aJlBC4I9Xz8oQb5Zl5ScNNjKlt+aI0ubFE3mI1PTLdAoB3p7krouhBeINJH
AgZNSAgy1NC19djo93E8R7Z2xuO+ELu6fcS8OmRlpy8cXAiMEYmBGRWVKvUqtjpn4gXIR6JUc8O5
/amN+y55uT93C64hS89oYUHeHsBouRsv0i2c6CIT6CuJqvlTPO/s8fgP3we7mAz18ZJUAb51RQt9
mBo94uBJEkHjrczR4u+/+L7y+0k707I3cz0CJDLMIDYIOpt/GAHa2SRm3AFIWbrDxQwR5D+KXJgk
IkkWQFnjrdxb8iAC9RqYb00Dd+DNgVd7fCwK09Uj771IzUDT1kDWcucpVz9cVX4ad7/k+b4eQUeG
nMfWYERWnrmb3i+OcWpvtbF/NCf70KJZKmxHfw6aLPtyf+4WznIwUkKDRlbYgO1UzgQIeKC/p8NW
matgHEPnRfO3Q/nhX4wAWgkpDVSc1CKomcV66k4JiXLSgwJLiGMfkzhM/PnZMYuVAHFxROiIB3US
tuXNK8kafUMDUJVEPXc+gGXjI6VED7QiPQlPrAxs4VyDgPNfW/LvLzxP42nuGFOGN//wNc+/6u0Z
rGLQOO/9lwLA2PuzuHTYoBSKVnxQJUCiTLkjTLf0XPR0zNHQQC7eMILOwoM2eSMz3x9nR2kODUVA
QQBwoUQURhZbbjyjuFCaXej7/K3w6/8zAHZzqbOG80xx9pZadknAkhAxDRnExxQSy/cnaunEsdAr
/h8DyoljOrPru505R1azc8aH7tf9zy+tAx52OGkk6BVCIdeLPrWjC5gISlrpqyAPnhnFa7CnxQHI
lnf4MErQavLbd8cEpI+oJ3nFTwgN2flae8XtBYneBtD9y25u/Fs983UjztOkTd2TzfJNSR+o/4UJ
GproU5rSlYzu7WBgC90OwLqDl/bmdK5KUds6E86p0h/YI4vfXCi4/ryyBdmYOfpc4vPlO68K/bWY
aaFcLmk8JEE1uqbxQlEuF78WTq4PnX2qxDZp9U07n3pKQTF61O1jbZCN0/3US4DgtUe9djf69Omt
3nZtXxmfL0SVU3e0T5r/3Nhe2LKHvnijHiw8AEbAUSjremgeU5M+gz+WzZxhkDr70PSnBh33mXu+
P5A/IO3rSw5PWynM4oK0FweYEk9XM8AWKULgE3Lzza4dCmcMJ2raH9FUkH7GLJthURUffMG7l742
TASiNUsCLdfjcM7r4cHsfP44GW77NKbIhwdznLLPvdZ7+86a+keLJTTqyr44zikt9jZts31tSnUq
AcRBODGodyEU4WJjl2J6mBA7Hihe/AEHHuIIFu3829AwekblaUIt39M/g2xC+0yFTXauSOpoSPLx
fd/OeRA7eRJmdM6CEoIIoLMT7mbMer3c4+IZAmSX6qe0Sof9WFnm85T6H7uq+81GzQi0hORpmM+s
m3fIgyXHVgj6WqFd/rEVXn8EVTSrwnxonN8TGfRfuSG0zf2VWCiUI2KV7wBw1KC2RozrE2yYnS5u
Ots8JbWNRyKxph9VUdr7MS37UDr7o52N7JAkjfGaWVmyseMx3iD1+EakvTx5oNSMZDniQ/SxqdFH
zAU329g0T5a9m+sHMe8E290f7O3xI03A3yRfHzDDyv6dme5bOXfME1ajSjZIMNz//sIrFVkLJMnB
io9jDmX568ls8lG0te4OpySO+a414+bZzDtg1vyqzj6YWWJ8mmvnhxQw3Q3FpO+TeuieUqcotKDy
0eu68nvkNrreZggPkFkHlQmIsREAXf8ewHI1oJW08ZRaWb+p0VW/Lb0BSZW2mjx4GxEbw2+TjZf4
/UdiuAA3ddwOaOx2b4Qj/jlWZMiH1A6S1jfBpVumVkUKG8dKc8qTncsO7RubKFQTao7A5HFbwovt
k7/rs12RrHjP0kWJxJckPIXoxU3kWlXYslNPnRMh445ph7n5VRddYMUPlLyxC+n/hvLXlnLST01n
5WgZdU5i8PaU/AKsZiUBcLsXwIuI7m34KeK7G90qHfKjZoMQ86QPu3r7VqC0HIAjwwlpAnGqeqy4
FFBpneqgTps+9nhrN7aEkx2stXTh0jCg/4anEvDYuKyUieIpow3Uer0TI1+Hx9L7cn8H3T4gZHBn
Q2AUT7Jbwm3UkbQ6ob5z0k3unSdv1l9SEKd8Qjfa+GQPZI1C70+jz/WOBeehnD1sFcDd1RMk7ns6
zHlbAo7XNOexFkfdS4x527JsDpGiJ+DZKl89Umfbcc74EzYqC9KyTIK4a8mGMOSluMf9jxXuQm/r
OXmzE61VYvI9F/KSRvYNh4VxFp03h5VW9Z/uT9htQCxDB4hyAlOzgPumud4NWjEXJ8gLEMnwws2g
fXMVD22HiB6QuJJkuOoxnuBRZyX6mJ5c0oQzEJncmYJ0jcDj1rOkFST9EHgvxMVlm1RG2rvpCSwU
up+EIzRT3z5X8mmCCrEUzVQjrYRSMVmkzE5mQQLbBV8N6YNx+n3fytI4wEOBFzcIlJG8UJ8olbBR
Ja7yE2TJqrNYI4W7TVcAG3vxeWn+4tmb6t2INil8PrZfZ+iMdu+2Y3xuOvQY7fW1vtOlsbhIfKGH
HqnRm5VH2c4VZIJ3GWX+3vWCvBpXyK1uLUhxNaldCYJJlLqVwNTEazH1uoqfagOsn/uqOtxfDXke
Xe9vfF9qigPzCiy4ur+ZRRLmmyk/6QZP3w/ESz4RbUgeMttp31nxMB5NjbjBlIxrQPfFkcEDUFpB
QzvKudcLlVi1wfOu4afuJ1o00+f741r7unIOE5HxjKQtPzUp1O+64/APiTfU3MD7hvABRNz48/r3
Q7unacB2x09ToI0iSM21h8/SEHBkYVWQlgbXnbJRTKpbpW5h6UX7pMXviLm6AjJdoiw+GBjBmyL7
VqSo6PUQ9N5IwNZHjVMHW1tajnYYt3pPQpIXrn+gc88+IaFQhY5fWmGt4Tkb+t3QIL0DUUEDZ4Ot
fatiH7zJJG5D7OxneIwOInkofgUluNF3Ggr252wwvE1SJd6u8XMtKA2Rb1DaSsPJND7SsbOfvNjW
DmlSAiI6jdX8PPmOcAK9MuiB0xJifP3o8h2p0vlxNJrxuYC6cDA6bASGiWuuFvIWsWPZ1mvEPLcX
Lt6FIP9FXYAg4aQW5spUNHTofOsEZSux6RCiPBmoN+6xUcp3yYRK80rMvrDqyBTr8CggZcCxraz6
7DNtbvBEOhn5xiFQOszWeEaXLMhLUT5zIXSpOm6G5w6lM4DGdWKeddF9mLU1hpHbW/c6zpezenEI
2xktDFDyTKe5PWr+jprvTG/75g0OmBw4uiQBPc5e5WmTCp5AOw8mRPlkChZow/f7BhZW/tKAWj/J
8FAHvxQM2B/9GPnMgzuH/hsl2RBYgVDm7yhc5Xg37F4DzzKMgDg7bQP0jt8fxNJCXH7fuF4IR+D9
ZGTldPLI14JFTrIvqw/3TdxeuFBBwDoYLjh35HCuTSRxN/v6SLpTm4vRCrK6KEZof5HyZ+P49IfD
GQ3a2p/Dya2MOcDmWTsobwfpAJ2HHYpOSMmRqbiCOY9JwjqzP02j0Yc+pSe9dZ9iYAPePJtXhlQU
BGjtZjSwGf1J0zd6vRH5bnLC+7N5+6jDpnYB0UGAL8EAyq1oW8VkjVCqP+FKGTKAwUKAgDvrDPTI
fUMLiZZrS8oNiTabrppN1p1840Wft3byyKdno9zZyd7L+KZx9gx6PsUaD9nt6XNtVlksTTh9wW2Y
hT7bfCwSx34QRd8f749uwQoqRogxUWAFObeaxyd6wqxBR7owBthtTj8XdHPfwO062QCG4uqHpINM
TCrDSDLLzWtq6ydR4fZLgtbvNxXdcn9jkbefdDCFGAOizsC5qAlxjpYePgNgfTKdY+6c9XHNExZi
QLQMgacJb0ugllQDadGB4Kxs9VNLsuKBpChN2P0woJUd8nmDk5sg/OYFawMocpMDH0bnIRUeIA8V
haaVJux39ux3uzbVTSCARLut7IR+oo7LdnXTiTfSymAGpF7D37VVLpeCttPc5rw/iUxrwqzWhpAN
ZfGsFdm4y2Jz2N1farmU11GSTD6j9xZnHFoX1IqH52l6lmUdfOk5ftaL0BP7LLTK0Cz37fjmigHe
eCCyRYULrFY3jPJsanH9uxA0rLp3abOHvsv9sdxeavINCUIuJFiRGlSji3rMisq1auM08ndpuvPd
UOc78f2+kYXNByM4jjFlkg9BvdTwfgDbaWKcoF+L+KhfS2uufd+4vnFYW4+cOzJsFR8L67Nlf7v/
+2/3tpykv79fudG6QU/LwtL005gzEo1tx9/rgDOXQU8GswnGxGBPpU6alafewjWGl6QhgXyg978B
gmuVTucSadOTIIcmfSyMjbtW71oxocY0nJKKg5hTP2XQD6AhQnh9TfBuzYSy+IIXXQkBcpxW02P2
dUiP7Vor/4IFoCmgXixZHyUFxvXye3mpVWZTzqeMcGtT5tmxNNo8cOz2+b4fLBoCMStqbCjZ3qjb
ZUau+Wkm5pPX1sfZMB4HWiC5JZy1XPSCwyFVhhwuerGRFlEfGb2NN07ccoyITVtvfuYAIBisfG+B
DGHyt/dHdXva4xqBnCiyoMhY3dQ1kjjhYwVRmMhJU3QK/7bj89R9cfojq+LQXYXY3E7ilTk1CT70
bK6KBub6+auTH6tqQFf2yg22ZkPxuVmUU24bWgWg4fu8BG/mRzQ53p+12zPnehjKmTNBLrRMkriK
wGM1eiLg05sPzWsDilenjt50ho5KnhjSPe92MXkjuyjuTRz8eMkiNQ3U9I07z8bgpFZRscidRgIl
i+RAqTkGtHZ3sZW/Pc67tqaEl1YXT3xoGxYxZ9y6XvqU2KspmAVXlmzGaJ/4QzSpBmGgd2KMMjeJ
RLGpvGjgZzsNeyT3+VnQ5/sOsOBjqLEgxweRMKirqsQPfcl53yQui9DnG7jOQ1vTwF072ha8DF1Z
SMUhwEFqSQUHWkPSc6sdWNSZx492fPiHIVx8XfFhovOMpzq+jjT2GYCjJ73SngB2WsuKLi0LesvA
l4u7TAqaXB/QJRO8mkadgYJhP6WPND+mZRpkGorIm3YNT7lmTNn7STOYvcsJ3rbWK5AIZNYCI2co
gJPQsn/FfA2CtOgHF4NTJhE0NWOlORhcNqBvLqYB+ghCRldQosuOgHcg8G+A2ajeVnA3pQhSWJQ7
bfZcp0374GroT7/vEEtWwMzso2GHQEdbzf+xGglAy44ZGic/9lPou1/+u+8rkfpsxpDvYSyNCoOc
jeK1y42X+xaWVuNyBPJmvUg0kcqcgH3ECGhxJOmhJnu2xn10ezmjlx34IKRgwVp6I8riDqyZigEL
3nafuvIxzrKgsIzAYXVg8TUc3fKK/DUm//5iPJ6tIefE4M3EGTei8kLx4/6ELW2Xy9HICb0wAGCX
O1JmsCjWPk72hqZTAF3doKjTDd7MAdPepsH159JB2yEqlgikblkyjVjoJTImSRQ/iNd87aRZmq7L
rysOZpCuYlk+JJGpWcFT3awFs0trf/l9xb26uRCj7uPXsx6xUr81qq8Z+TbQ09vzdMgyX0yTXLaL
ZZmtsvAgCpxEp1H74e20fOVJszZRSroiBf8VSy18vzSDZgid7X2vWtqGQHSgFgLs/m0A61alLUwv
T6KZuxsTEP2Su8FsrvUuLy0H3v7IjEnqamD2r2dpFBTVCqBKo9Tb+/6DTj6Y+ggKFTOc0p/3R7Sw
T5AJ8RAjY8cD+KVMWJVOYxKbgkbgXQ6SeNyJznggE3/W6/IAYOqxyNq385FIOSFIAyPTI8FPyvD0
uCRN4/s00uhG++5xwMQO90e14AZAi2BAgELIIEO5LDNQsWsMyZNIt+lzYR51tD282YJsxsLFhVol
KkvKjjRNbdSYVdEIvNj0wZ9W8iO3joa4CM0AAHKgB1RX+72MiXmaY2l9VOtOoNGpCT1v+ESNYuXY
kj/zOucDOwCgokMDutY3rLtWAQAgwHxDVGWe+YT2qGEDWFMTxFPlQuJ6WCP3/pM6vjUIsBb6gMGV
4ClhhT2TgbQTHUBc4QXxH/Wirdf9YO67rj61dEIhew67NR2jW3/AA5DA1ZD/Qw5ThT3mPS5QC7zi
UenOh7YqT0lSbO87xEKeWdpwQLyHrAa6FJSd5BnCZYJNQ5SXQ0C1gPEq1OtDVVVBXnZhX6ITHdqM
E3MhI6uFK9Zvjww0j6BLFHK4f1rFFY/3oRrYWKgORKALeD+xZJOBKlV3yh0b0gcn6cGuBgbaxjS3
oiRTQFsk2p1C21oZuFfq+lfNLPzvZNM0w8oJs+TKALaieCKTrzf1b42LoprtpgPXlamFhZ3aj0ni
AfEZt/7KLCx5M5LHKPCje+q2kpx6Zs4BIeYRRG4r9KH08y7XN4P4cn+yl7wJJxe6vyV4E0XM6+M5
8aBdoIFjMSqc6Yhe2A9QZ12Ji5cmDdB5T7blgx9HzSYk7tASJyk6PMO3upsGA88Aulhx2aVxXBpR
xgGxshY5rLyL/PzdYLzvV1bjNp8sUaVYByBHsOFV4INGOh3pdqOPYhuSpMmvKU+CmX2rLHffEGgL
gsx3DVO/OKILk0p4UaDpQNRE7yOz1tF0qX8qzH739sW/HJWyzTtoh1Qsx6jI/B70WeXb2USuZs1R
HpV13Fuxk+L7tPxVmD9q419+P7Ku2I1A792o+YFMxOAWyYZo8MYwzbNN+XY4KEaA9UZ6F/HwDR1+
nhO7cdAtF6XtGers1ZuJvtDVj3gbPT+448ENfr37dN6CZr8xe+T12KFA+03X9niBD++KPH5OzPRb
ppub+2u+eGshVAGIRLaf3WDzGbWchBc+bGZ7f/qSJ0/gbggyaqEJnG5Z95o17cFq9/fNLnmz1OIx
MGD5j3k90tFxEx0cVn1k56fk2yTO/93npfmLWDwRtp72/oz9CZRK9w2gxvvfXzrDEBuBHA9vIsiX
KsdLB1VLz5yxGY32hfWoKthTUIsVTOLi0lxaUQIKyOr2utAxSbEn8m+5ZlnHIqb2p6Zptadq1sH0
5UxxwObklfk8ORmmeKNOG3xR9ibC2+XDGQA25UiwSqeeu9npo8wCOfHO1tYql8sz+f8GfOVM8AYX
asW51UeVs0mhR+zt/8nXLsbgK4uluZSRacKusjq2Nbi2qX/d94YlZ740oKwTkn0sASdHH3Xud/t7
bP7L5w1oCSHqRxetKsXbpqzTZnvCsXnQoV/Ve2t53qXYQkYvUo8AOCmVbNu1M6ZrvsBmTF6poNvC
y/aOcTTblcb+xXkCshogSFl1V8NIZwRdT9Pj9CTxE3sg9T+cnoCI/+fzamehacz/d3oSr3gA9/2e
G/7JydCgU4snaqOW2a9FZcsjQsHdBn4fuVLFe/28RM29xOHpHxiHXvG8dusvxL5A9QEoDj4EgGLV
9ySZq7jNHb+OMpeE0ClI22PfNEfSx8FcrlXlF/Yi2nVkqQzvJQxH/piLU5PX86gNMW8iv7K2Yz3s
CRjrynotI7MwaXgYA3GJ+A8VQBUPS5rE6EUnGpSTjm76yVvjjl/7vrIdG6/t47rH94fiZOvApU4r
T/ClgxnvLSnBiOzCbU87T+g0TkPdgKD1AzRkJKgC8hRPJKdhrr1vknwzNq+iLDb3zxlD3orKCxPl
C0mSAtYc+Ri7XqA484SZ+y1I6wY094De2wHpRxOn22T63MaPM93r8ZfB+RrXKWrDh9FLQz396A3P
M+AtOpLcOXehPfx7yqdjMUrx6PfWsJI9WHKii9+oHujcq4bO6TseQf681jaVe+iy7f15WDOhHOhJ
bha15IiM+vwzamFmkwacPP93NhQnctHgkLQmhmGXZ6QMC7MLhnIlXpUh++1y2qgaQ8MNZKFKSK8J
kQ59k/KIFMn4JAqindKeAW3hj3mYzpW5mQbtWRR5+y8OLNEj/7GsOJJR+2Bf6xiP3CING+tg1U9+
2W2T3AhSK3K7XVZHc/Ll/pQu7UuJiEMHCt59+I9r74WcfFvqNoxaaC1p0c768/73F64x/Q+TFFhj
8Sa3pf2L42scEPQZvVFHac5D1nzlphNM2m5g/6UdZRwAWnsj1c06sqwdcYLCecf8vc5W0ldLTo5E
IhhN0B2G+Fxx8tq046Jpxjpq+7Crj/m8jddoC5f8DxkySJ78YeBTG6o09Oq2PMblkoN6y9Y/eNUp
GzZT+5JUR7bm7Eurf2lMifjjlORk9mDMEkGth9la89nSTfk/pH3XbuNItO0XFcAcXkkq2LIt2d3u
9EK4E1nFVMzF+vq72PeeO1KJEGEfYHowQA+4VXmHtdc6/76y+tZEswQMV/yk82e/+D7V+6T9DWE0
lBBXEhhL+wywK3DpIBUzB2qX+8xvAL6Kfa09membS0FggIo1WoXM5tft/bw0Y/C64YHPIO+r/Wxw
UJ2Nom1PcUeCoM/WCJAWvo/SJDYYeJ1Qfv9HGHZ2XrJCs2Tlg4V++GboB1rdvfvnIw+Op2COxqGH
qdygGTbeWDrVBC2K1PnhWl8/8Pl/RSlAN9HGoTgrtENkySFNe0ro15qyYJIfMQBHFf0bQCohI365
zALPr6dLQ5wGKw8JKCrbNUfoH7u68gCYGgq3KEwiEkbkf2nC03NHFK2DFHXv61tqNZ/quP1qpvWT
GNzQpUPQ9s0DyIQDlPwPWun9npBa9gRi80ruWeaHRu7c06L5zS3nhIbw5w/M8X+/z1Lc2xTMJgAC
msPJQjZb4zxYwzIubUHgPmbXFnccsuaXE2B1riMEn4aTCz2smZmty1ZWcd4G6hSjiDEHmMBjXiU0
WV0VY9+QAZoHUg8nu/7k9cW+rrvATTPgv1sR3Z6zhdsBgBZ0wEJKDj1fahQCCeYyh7jLCPEPsPK2
vfw5erUb0ia7E+3497axpfn7V91wIc4BYIuygRKDp1nvoJbiBs304FcrN93CG4Rx4MOAFyChob6o
ZmxzZrVef5J8U7LtSCJrLee4NF2GoYEwzwL8HwftcgeYJodgsp4Pp2nSj25aPPcMtA0yfxHVWhlj
0ZQDCkDwqkBGSM05sZZ4rSOL4cQs9q2WNOpY/tkT3r7rzRUHa3Fd8G4DBQrdFHjrl6NKUBgAOZ8c
Ti3Pgw3Hv26v+1IEAulP8AKgFIj8k0rW40PnQsb9OIIC2tIDrR8fhVY/6mayR3Ql7xCQbAc9e7KZ
uYNQ9AeuBXRgo8cJQuqoB81+xfnDUeUj8BY95GCMZ8d+YeHtwS3tOlTiUEtHDAqGU+VmR1OZ1hTj
NJ5a0oDm802zjjFbKUIuLRBcbjTK4hafe34vhzA0bTkhizacks6JfpJV7b2lvXb+feXx4xLZYx9d
mEgQsjvZFaeyy97GbPjsA61xe7oWh4IOKsShIIlAI8PlUCre5yDdYyPY6N6GbG+ku9vfX1wOlILm
mi2YNNRHisa60ND9jRPaPxjNwaTHvv3AhpqrTf/PhPrOkLRp/CmDiRJq5lZaBN7KllpaDsDlwT83
9+RgTylzNBGdiA6M6Xa89YqnyXga+722cuiXJgrcyTPJ6OxRXR36zOmFgHjRqTeejfq5pTtIktxe
i6W1xi0P9t9Zgx3V/8tx6M1UV9RupxOhryTsxafbn18q9KIbD/fxXJ0Dl8M8xLOTLcxWA1VArZ2k
Cw3HESDwKLfcZJfQ2gwgyFtuUHma7juZOdEIBt+oKJv6uRG+Ht3+JQsDhcobIJSzNh9AlModUHJz
ArUUCCv1CVluvwuKZnPbwrzkimNwYUG5xETfjp4jYKFutuC7TsinWH/I4OL0ULN8GNeUP/X5e7fs
KVswBdWnC9Y9sJpOXWiaX7TC3Lroms1iyBxsoayC3tuXpJu2fZmEtbmhaRsmTgzGg10yiF2Znypt
DfOzcCwQxcB/9gBXmAUQL5fb9crKohrHi2hUD4Vb7TvnWx2DR1bkX27P9tJ6wktHEzTeXsNyFEvY
V5pdWDFS5M0Q2sXGomusbAunD0PRkY6DYM21Mknqm2jmcuGrJJBqrI3HnDxpzZry5cIwQFU8nwxE
NNfScaPZwllqUWEU7C0PquHbu2fp4vPKnmSidJmb0wHIviRsdxWYnN5vAM4WesVnl/sKfdWIQdi0
8iELOoVsq0//y8/P++3s+nDZZNKa4/NJOgXacbDXdG+W5v/89yvbKOcOdXkedycqvWD6LtlaiXph
FwFqgtoEwNt4TFXQrmYhRTWCKQFttqHwwIJy6MRKWW/RhI4GUWduUELkejlJkzCrccoQ9DWc7krc
q3LcVB+oGQEvA/9wliZA54vyUEyUutSmiTjVdoj++rXm8KV1OP+84j4loBKapE/Gk55EVRl+5JgB
vQGinxlGdaX0mQ9ur41GBgez45GOPyv+xtISoNQFAkSwygDWqiyBm1YSUE0oHUACpkuCtgjl+zkA
5ogT0QboO+cMjmJiSEWcuf9k8Gw92KAW8n6vz0Hg7KJeNydXVJbIwUusfnA6cTJE2JOApSu7dOG5
QqM0Kr7QlATBgDvvgLOjjJDQYSLHCsfJo0Tym5tNaNJHrzowNOJmYqWgvvASXZhTpgv5YinaGKJm
VIY/tbd2CLjzkRkDhzncCtS4rnpA86EZNJDNj6cu38pil77evloX/Al0ReO0ocvUR1ykvO/dUIIs
oYRoZSJ0ckDi0N1nqdf+MSS3QnA4EFANTkVySGTlbGRWp++OaJBmQzwD6zPFvxqrZz4xYzHnakb6
B4S0wn4/UPvSgLJERd91NgjLkQx6noxDKu5uz9/1lYLPeyh1InuPx0mt0pe6Du8zQxjjjqhtWl+N
Nf2++fddOmCXBpQ4qR8Ke4xB3X2yGmgebBp2FMbuI2Nw4KHPCN2rnORI09rrIJpzyuqnhBzX6KOW
RgDiccRJoNMCslW51Illd2MxVMOpsOiDGMA1CHedIm/2fl0x5BTmrQyt6FlWUbnemwYQcbtp+1Oh
VRu3oDsNf8S0lpBZWHLw9tlYcXCZADaruAtg4qQlWLe6U3d00CNpaGvJpTUDirvQQWW9tHITBkYQ
aELKPTVXrsl/QZ2yq+AnIMFtoyMPIGPFxJB0adP7MMGqdDPZz9z+nLd/7fFbMe01qw+Srg6goRby
Ng/6qYmmuNnk7we+wWMBXkxHNnnGI5mXlzUSUCWZtX+PpB4Dz6tDx17BVixsPUS0oEB3/t1vqtNi
uH0r+r5zjwY3A7NvNmVlvNh5Gb37ACGthe4D+C3oDFYHoo29b/G8do9gdQz1AqpNonv3MzCT7oEs
C8gqPAIqwtWKvTaNfeYdC4cHVWGGubZSuVvYdXCtkVWCGXTn2srpMak/akSn/sz/MTdmDe+/6S++
r1xkLqli2x+Yf7SmsMuj9uv71+D85yubiWruME4dPj/yUBRlSL01nMniBIFsDx0GQE7jtr/crnXS
jTwH38SxKYqwKICgXevGXrOgvFVNM1VjbcBCWj7LLwizb0/RtXOENxbEkEDLoHyGMEEZgMHb0otT
fL5hj5NFsqCm/hA4xPlFvX7f+OQOxF8f2LjnRpVZA8ofnf9N5h9FDYJfooXlWm/O0iE/t6DMWpcZ
zeTbsCDzbcJC2t7R97utqMEgaYxOMtCzW+rZECnL2hZiUEfoKQS2Buj+uxMNWBdcxmCL1KFg56lv
ilnBO+pj9wgZJfG5W1NCv/ZTLz+vXPfcHqVtDPh8Cb4qAItSe8vru8x7/1qj9xZcJTMjkw+/8nKD
0cQ089Eq4qNWgUXgyS7fbm/ghfNx8X1lA1eyBJIc2b2jNEO/3prvjw8R0QDjj1QPEjtX+FirlHiJ
ZBMfXfHCgoK9O367/LwyPSxBFqMc8HmwevV94Mno/TLilxaUCcoHO7dkDwvoTuo3+fubdvB5uA3I
NWCzomPzcn0HZMpY6XYx3jktuLOyNeGYhW2Kciq8xLnpFdzRyhPkUaLFpWgI7r+yCcoEqkJVeWo7
M0B1aKVIuGgLGIL5NUUtUgWl6Q7NwW40wt31f7b9d9v8NBjfyRocZmnH4tH+HytqQsOAAs7YFrAi
vSJyBh/l6PcHIOhJmw8d7nZEIsr9KtC5RM1+jI+RU/Sh162JnS6P4L/vK7frxFNbS70hBmtWGiQH
U37ggYAMOgIoSGfN20uJQAG2JNmAPqVjSd689I1Gt++Mhdfh/POeEn1YrdXGY4arWxeH3P6Z2D8N
suJNL00RqhrIS6IjAZAIZYrAJcpbc+Ax2LyrrS61x6TSP98exXxBK/76TL6LnA+ebqCF559wltcw
crc2ytT3j3WGvjzpJmHh6Bu78neukWyBrSzC2waXjgeeIeQUEfPjj7Iq0G23k0HHmHRihe2YBZ6Z
gXfqVKcrbufiyP4zpNaGZCHyfhAwROiLMT6nVRuZHQexqX8k8doFvzwq3/7HqYMeTmVUhkOqydKx
mc1u42yGfS4Pk/v79swt7Qb40CgwQwMLUEVlw9XQBQWDP5w4mTNkbAIOfOttCwtTBmoLuCNzmvS6
YaiPTaaRvHKOpvfK6n0Nyvw0/cYIDexqxdTCYGAKmi6ogCCmVkH8VZ95SVMOzrF/9IxPdv/99kgW
1mPmFEfwBFQaCBTVk1N7JGH/FFdMPaLFr6Ks7r3x5A9rYlj/tpFygEA1PL/uOvCjsKgcICjf5B4f
naMYqikoJTtkaXnfO06UZuKnGEcN6kvmq2GP0eiUm/cPE23VyOF5s5ydCh1PynwyaJe6x0GU96m1
T5/8apsU/vvvIUjlIf08u1/X+WF0KVhNX8FMr++STb+mMbpQZp11Df/7/ryaZ5dQAa3q2ImhjwOW
skBrEkjwRHZ7N0JibLqvahxaNBNYxp1P9rfnb+EOvzA8H4gzw7J1KhY3GBg5Ov4XQMnGL7cNLJyo
CwOKY4OcmCCDCQOin0ItA3QVCaqU0wAQR/z359vWFg4VKK8BnbNwv6IdXnFzmNPEqe7gUBF6dMiP
mq7lPJeGAwaXWVIGNN1XKtJlKbwKXc0EBJtOwONXOxkD2xZbPS+3WVZvbw9naXXOrSnbImOx1yGw
JMfE0CF8m4DkIckOoKVcmbYlO/AKZ4p43HxX6b2iTGMtB1vzkTfyruftAwXdQ5avVdiXJg+MNGiS
xTuLTjn1/vbNUSYNhmNQSNqge/uIVMgIdYuOvj9cAuIbaS44DYjJ1TuJOGOWtxYBiZRVI+MWZv7K
9bowY6BzBHEUaBGAl7bmvz87N72fu7SyCv+Y4KD60M3d6NPu9uIv7OULE8riu2Vt2JSXyOo8pw6k
clb21sLnQRs182CgVnTNRqTJmlh95XlHMMbeNRXfFEW6kiOc33zlZUDJDsUuuFcArKurIOF+iiFF
UONbJPStV+48V87W9NGE+SNun9rV5qilMZ0bnP/+bFVoJQUksmGw+9YmeYh3YGVfLSy7j4a7uUkJ
bGtXpdoEwT7XuhJkJSAKIns/C4j56d3LDvQ9mANRYvOAdVMcqWFkYzmaJsg27qUL7MfKhb9wBsFD
CV8XXgc4IlTMIyK/QiadnpxEU5ph33lBnYo9H34TE8pvvS0/v384cyZ/bvEDfYhaOah10QrAhtLT
6B2gcmXcfeDzoCSZ++1wU6pc2ygMU2H1TXpy3T+iY4G/8vOXFhzf/f/fVxILLZ24N8U8PUE+aQqd
iUc0HjaTPqxJ8K0ZUryoqgSLS11gICgOdnlY5GE7rAQeC8pRaOJDpg3KpeC8uqpIGtLxqNuCaqcS
ybZ1+QOkvPe9MKPCMx7y0s0DlMQiNATWAbQYT6nuIxs7gUrj9pr9y4aq98LZ71ADE5YkvSmHODlZ
LmmPrZnZ1YabxrPvxxCQyu1sg8IDP1gCjrjX2d/yxOkOEqznAW8m47dWr/HOL11U5z9IcRvqWVnN
rTAxeLy2aEcMuvwzBK2S5GTMlHOA+49yJThbgPrPHZUom+sQp4Pu5XxQz+6qCh5l6To4GD5WHhw0
PwAxCly9/iRAuRFYfGh37ljxUPfqBFJTPg+MikL0t++HoG4KEWktryOa9DRCUGtFjNH8gOJSs/Wt
tUat+am5WjBEyDO017uuwnSMgWoChOynyhuf7Xx8gZzcMbGzyPf5SvJo8RycmVKucH1InIx0LD3V
rglv5y0FKC7OVk7C/BF1PHOeHmV5IGKAG7yce3eSWjK2Mj62pRHa+b4q1x6KNQvK401iYcfQuouP
Q38apg3zvtw+Q2vfV3ZP12QszR18X/tTsMgeVl6Jtc8rXvukOWD8bfD5MkbKPLT4Sjy1tKHOF0B5
5JyWaVrh6fFxdA5tPkFPMQ4z9pxba9wyS88deCyQUAVuFHWGeaBnp6yMGS8ML46PdvxI/LtRZ5HX
69A1Bon8GgfMoi3sKPSWINUKIuNLW9QUGnLQFsGg0kc/Ra8Of+bdBF0+fWO8X8NkbjNGSWOGaoIR
X5lBXueaj6uSHMFqtuGs2HAr/ppW5PeY1Lvbe21xsRBNgSYdNO1XSTg61H0JTSHkplsamsmD0U4b
I3nI0Zj6vzOkHJrRBvOrKWHIyO8pmpnz7q6yO2hMrNy9S3eMD9Qp8OsAPV5FidzqRssfkNiVJL3j
BXuE5Oa+nZKVsuxSVI8Q8T87yoYYe4QoMYThUfTwP6cZfRspOpp6w9+YhXwk1AgrCOBUrbntNG3X
mcW32/O5tCGxbi4UubB6V331iU3yEtUG+N/ZEJR8DAjPgpG85kjPlStu679sr3qnnhtTBls5oquM
yYmPSQmJoNyyEjzl7m/OvP7ejAe6q3nnhGZNtZCYOlrHSjCg7f1mvr6wowJj6KAIDpjLxp2M6jdN
3a9ELw5e7OBFlu1D7BhF4E+58WDrKHJDxZNtu5zYwaChj71Ck09I4CcEtuz8qID/ANWSMnlxsiy+
423jH4qpdEK/AGEZmqD9sMzaeN9ocQ+nx4qf0pKBv2fS/YOfFG88E81BAuAUgeyE7UZheWEmsvGu
Lq3qaXKGdhOXnRF6hRM/Nln+V/R029O+LwJ7LJpQY87wRLqWh002uQF4J+JgKtvuzuhRqAC825pE
UOQHJv0BsuSTGVYxKoeJw5JNZSXFPhvot4l0aQTtOPxgR/6Eq9QEBZ3IMQaZ6FZKyw+Gdkx3lizQ
PmuK8a9NvTG6vYWujgqa/YAiA4UhIBignFBCdoYstt07CBfs9MEvvxAnzOmv2yaudqliQnG+aFw3
bKy0BCRNYGFtf/dpH7lglqPfqOWu3DCLw8HdjPwxHoWriNQFEUGsdW1yqnQwIZT3xvS3i/9+YDxn
NpQnhwMvb5tVn5w6QaJiAjX6+LNqeNAOB2Gu4Z8XBzT3e8GdR2uUGl4ZAId7LniFT1DsiBLjx1gY
21qLPzBtkJdAU/hMbXZFZAgpJg8UMHjZPJ3sEnFngw7GdFeemaWhnBsxL59PmdDU6hiMNEUSgn7w
Z0vFmybSlYhxzYyyPIQOkmv1nOvyXqfsVMmnYq1wuGzCB9n3TP9+xTM6wIdFrzaShAMfWDiRfq+L
gQVQjV1Zl/m3Xty5ODpQE9OQ65pB3Wp5zDJR93YtVHWdnbC/lPqP2zv56uGfP+8gYERzkQ4Otfnk
njlPfCSghOgJxjH5T6YP9Wpq3tMpjbTRWvHIF6cM6KgZweyj9qIsPqoL4O+IHXLU9O9O+jt29+m7
aUbn0aCpBeqUCH3xLF6OJkWBqkuNBlFntotpZBmbhG9uT9jiKJBhmvtB0NOidi/XtW4JkISQY8tZ
ejdB1GbnDCLelW29FsLMHriy9MB5z3VE9NMjNFQmLPegi9VVaJHV++lT5hd20FfJN1nST7ix/zQS
7qfw9DViqEWrSOcAXDgj5lSvs0SjGNSyOv3I+3STaDtWisCuv7B4U8uDBAvl7flceBog2uIhRYlu
ZuwOZclsL07IUPnaMa7+JiVammkcjOjHMt1DDZ6z28aukgBw1dA6OwNdrflIKR51rE2QsWIldFTK
MT64JpzdiQ75ttFBJ2MRBjJR195YhUMDi7lr2lMLWwfW57AB83pdrwNfZDNmCdOPg96FmvGtaV7i
lKwM8bpWhzHCGYQMDiL5aw6RhPHUp62uHz3jOZVG0I/3RqUFybBlbpTEG54hp/nz9rxe3SIeOrAQ
aYN+EXnmKxLGGqpxjBEPofAQWPJ5Gw7Gyj21MHczCBrcwQjmr9F3ZgzPru/gGXnkNA4/wPBa9J9u
D2Lppj03ob4aHqBwrS7JMc/DSgaYp//d9+chnl211gSICbXxfTC4H6rTBz6OW2luEJ9zQcrOnh/V
yfRjXK407QOZu4/Ea1YmSL9aZlwHGvqBHeAakLlWGzRl3BpAa8ATsQS0Ams3Lbe4vOJ7r7dQrE9G
4E886M0CRsPDqmDTttSMZgc9VxbaOqe/NN7pkUkLf2PLLJsCUvtrLZcL18nFT5xvt7NJNofSKJs2
h6fp179As9Rt6n56don+KOsmpGW/ksta3DRnU6LMu6OJWOoZTU4uTTeWl4Z0/HV7ZRdHNDPPoPqO
RkFV+svgjDg8xQvtOF8nXwu74mCjA0vyFzB33ja1OJj/IgGVqy8ZLVpI8BydYja95oX1qSbjdsXE
7OorjxrgSugymksfDjqnLxeoixGk5nltH60qqzfQlgQfuEnSDa07bV9orRn1hf6ayaKB6Hcj293Q
dWUoZdf+8RpPRA6t9Cefp03gc7cPMs3pdkaTNt8Hs+0+lU0jA7OessexRpMX/FnjxahludUTHAtt
KvCk1YI+N5PzXUx1sReuMEJN64ctwssidMFLkkdVTquN02jplshMbNoaLY4BCD6SUMDpOMaSOJ/6
Bjq4tc7XsEoLZ+xifua/P9vASWdqaWt19hGqfFGrb1Oo+IKvC9Hs7YVYuFCBQ0TjN04o/H31LOe9
5Vei0b2j7e0r/VDhKKcra70wlAsTylnk2M9FXsEE0QMTdW1xn0535PftcSwawXM6swvOlVrzcr6Y
5Fk20sE7etknS9+zOqwybI017boFzwEwrv/MKI9DV6ey13KYye0iQvZBN/+kYyTqI+dTUNTfQaN1
e1zXlRwf9OtnFpWDkhuEVG3Vecc490PZeaHLgFmL6abzqyAuDsa0NZHzMfSfotj0zt1t80vbAzoD
szf9jxlccctE7SbcILl3rKl9ELVziGn7efTW8IVL3ooFlUZQEaN6eN2ZkTaTlbkEXSxZXYW+AN9Z
G5AUHiepAid9M7L70rKDVRnQxeGdmTUud00BleAmGxvv6Fafh2bH0tBf681bM6FsTCopob2s0XOS
VL/MKfs5CLoRxVq6Y2n/n0+gsjEhylq5eoIJNMXXKt/Xc/JJ243m5v37Afj6OT+ERMSVbqpL0f7A
J8M9gkgi4MbLQD/n3ho31tJYTJStNbTR6tdPnYZr3E0FgETWYG7KyQ9NaYS8eGvpymisRUsg7QAf
IsJOcDZdrr9dmX3JtAQdA9A93ArmuSGXcng1Cx8dXQ5tvrkWJdtY16agE3Tc2pCM2rOy9ndQSkwB
3vJ1EDgQYt6PtKzvyoTzsDddtuF2mt2zJi/vHYoq40gsI5Qgaf5uO5UInZprAcBsY9SL1tmy2rNB
hq+NZRJUNmteukE6f1he1Qdh594WyaRs23IL7oULtrm2j72HlJIpsj3abFnliiddMno3+QxvU9vT
p24CohVA/yrgrUMeWdN70e2dMN/aygP+j+/kf6ZOudUt2RBJCBapHl9B22y1D40D+sr2nsvnsdje
Nra4TqBhw6YD7RsS2ZfrVGVidPCuO8eBQW6i2BfVGwYYjPrLbTvzKbkaFIBRwBEha3iVYwPuoGGs
tZyjtKsw1X/479dPxnU+g4FnUAYaINXKUWH3jE194h3TsIGyqr8aSC/dNxbkW6A/C5kztFheTlUR
96iwVSlubJSWs4hle837wGqcm5hX68w3MX2I9lqziVZ/ziCjp4Uxe0je74SiD3BuoQMpzXXCy87Z
ZEmmucfGfiHxia0d/YWVRg/aXC/EP1d+z2hQXHFDi+0LejsnQ8vutBKBLzjs4CQBexpgzKAaUFNq
Q9O5DHXK+AiJm5APw29ADO+q1gvMFG5kw7uVVVmzpxzIbig0qA+i1EXy/slsrF2Z9PvEQEkj9u+r
rluprF1DO7CTz8enhDxN7Ccmaab4GHe8AYmCrj/HqfvHqki5a6fG39Imb4JYT6pIc5u/Aym/g186
2Ut3so+VmYrX22d3aeO78B9wi+NxwhG73JVMY60NDibUf9G+SP4MPdqkV8p8ayaURzYl7eAW2gw6
8x9N/SXvXipvpVy+dAPNNby5CgO4iLprLEaBFKtpfKSi/sEINF49l+5vz9RSAG9BY0JzUO/BXKlQ
atCTtLJ0fORpPKlDtidI9X0IQcQUpCdsT5rqvs2xVynbxTralyf/ziHdpnfjr3lu7W7/mMUBI679
V3C4VuoaS1MbzCpHrSvVwVbC8q9tu9axsLRuM8EgdIxwJeqG4uaRrqkTqzRwNOyZVo7X27q3RCCJ
/oFoCpowKKCB/w8IW6WGlnaCexT0H8fOLR573dzqWf7kyLWIyjCWHsRzQ0olzbU0/f/CWvzBpIea
M2dreDTf5WP8FQUJudVQKGSkMR+FSeqtnMz4rusHvpGx7WzLtG02nl23kdSHOuh5hsjMsn+ZqIXu
8qlO7kvp9lEXow5LjLjYoP8ArPCFqHZu4nljAFZN2OKO/90eKxfSUH4RpW2FQir8ul3uanTDp74J
mi5votoAUW5e65ApzFGcLf1hOORU0Du/80UVNB6Au24MDQiAdZpwoJO9LXlV3neJ6W8tKqetqEWO
znO7DIhAP16LTvVdVuHGTlg77rWUuQGykvLVm1w4UMOY7SDEbu+Zrseho6EqO7ad9mK5KNFIpKPA
4hS4XJuetDiB1IEtXwv8X0/t4Jcb6Uq5awvru+vkP2VmuVtDEAciqOzB0opdjlhrw+wqAaS15vfj
KPLQrMcyENyEZItMhgc6MQKmj3wKcxC1BF6fTC8QhksDnidN2HAWR44r8Reow2wgStxHkPGsXu0y
baJer7Sod6p8hx4EK4RQtgiBT++e0J7m7CCc5mx6D+zu4HgUEW0AR3YG/tnPvFEPJDb+BrF8YYRj
1zshqq0ojLccJamEJo9uxmlUUyEDAcx7kJvyTz25El6Irm3GyqiBc2+6oMzgxgJi0z8NZaVtLDHl
0WSm+cYorOHQjlRH01Q/4EfGP/rGMV5jNuj3fuOOfjhlZHjrykS3o5KYQEtDucbvsjLQ4ehvoTPz
txgGESAzX/xNevJmjE35KHO40Z1f0pd+IiBz78cxBIrHRSTGXaADuf/i+dtUvx/jT6L0/FNKCmcn
7S7Gb53cAy/tPkqSGhhgiL50UdVL+yErafFYpJoMh577wdTyLjLKgr+mhlufpJdjM2IrlXdg+qWB
NgoNoTSFs6wD7euSxkAdfnD1rUY1oCSb7LuVd3/dpimevL43Q1TRjL9WnXhbq0iSHfqRxwefmV7U
gx96K6yKR3lXTgH489pjXgOsSoyEb8u6He4pFM+hWCbbcuO0PYlcuAaH1h6de1R4MVBR0CjX8j9j
E/e7YUzpM2GUhtAvTl4NZ9S7wGcD8n9JMmh3bpVNu4I3dWAmenqvM+LvDa2zQ1emKQRjdG9XtbqI
Kn0cNjVvLECv2jiU5ZjeUbPlu0H+HXojTLFvW9SEIxMUDCt+0MIFDw4k4OcB155rScqd6Eo3bgzZ
slNjbWQwWpvb78fC3X7xeeUm1HqwFGtxw06jEQMPyZ6Yp90ZprbyLi9cuBdmlCckToe2G5OOnVoZ
ePEPTrcp38bxitO7ZkXxYeiE1fLjmp0kubf5HbE+V+3G0d7/Sl2MRXFjdCt1eedjRSgICHmNZLX1
0Por7uhS4gpWUBTHqiOlo+qjVC1gQpqls9PE9RwnAAzWBkUiB+wP02NfIROIA5Oh77KwipD1hRZZ
wmdRkWTVyniXd+B/v0TZIlAIJEmV4pe4cWROG6KtDHXt+8re6NIURS9XYydj2jgRiF5u7/AFxx59
FSjmaIhLkatVlmscM2KwEcsl2uciezT6lzg7mfQOYgQrE7VgCcyGcKBx1LVr7jVtHNzRqar4WDnV
LCrc10Fbplv8z3+ruHtwmjURxYX9DscPxXoQV2GLqPkXkfRmk0CH4FgLf2/WgKVXot1XTYwH3FgD
oy8s08xhM0M28bZekbpXk+lVIFyIj2kS4QLla3jmxe+jdG3b4OEBD6USEPUNM0pGgXQtLEgNN/pz
CxmYlct04babqVMQ3iBXfy357ZYgSvdb6hyzfKeBQpBtyPj+lO+FiXnNzqJ7QEAzYk8w0VdbrzQC
A6Kf5btRx8hou4hA4NlCEQSe7KWRHP6ebqaQFvdB9nbfsJXgdGEpsMAzXHbuRcJWvvz8YCBmmTIb
yuVe6ETOuyHf+PWAJQGWi0469FkoB55ouuSFJ3GBFm0wuqhBTZ9vn/mlASCAAGQdqByMQZmfQiep
k05QLW+TsEnBQ/H+Kwtgi/++P++zs0UWOu9a18H33a/M2gqysocWLhI0/tloCYNIBnDSyjvGkwZN
vBT6PNz276n/Bd3BTIqwc1HM6359YKrObClTBb/ULn3Z0pPYTtYnTXu5/fnFoSAXjUcMObUr4JXw
iOc5U8VOQ+4+A6GKf1u02iJtFJV8ZVXWbCnblpamw0eEGicTHXqhSNg3OWhASnZOHhpZaQeg5P96
e3gLF4qLRA4e6DkuvkJjEW1KzG5i7JSWoHqLHyZa3dP4+20jS7t5ToSBfR/XFjbF5W6LXXPSBjzu
J8t/sosgX0N5z/OipG1B2QrwP54uQDfUfIbhU5Mhn8Kgu+AGArFQp/3S43ET+yvwkzVDysH3Bup5
OcfBN/XfnvethGx93Hy217QXFvbBxXiU4wNibb2kJRwKKn9UwBjz1g0KUP7ZyXNrvN1em4UNcGFL
OT7Eg4xEphvs1POTGe8GfqLj7gMmAMH91ywxY+Qvl99K084yOJY/o986a8PgJWkr23hxYQALAimB
BnUHtRvcngqnhFeLU5rlE5huCpZ+hmhq+lK3FOrPJtdWUoELW/rCKVMuULAc6cgADNjS5A+Av/Ld
LE0gqTt3+pSroCmIgwZqxBt+Axaf2LKyMENseXthZo/k6tzMULRZih0FA8UxngYClo0B56bIEemL
MCU/ZR9v5raZNhmCvvjdvrsXeR4XTirogtDDieN6uRe4kdoJqirZKR8C034urdPtIS2tC5AM9gwt
gS+rkhVCkzstZeZnJ2tX90eZrbC/Le0zAOrQTQ2Fl2t8FW/T2heJAZFn+82qwnHrG1sn/nx7DNfd
JJgkYGLgSnqoTQLQcDlJeTbGRj3BytzT3nwSLHLYIU/QBxgRgCjGTgb/h7Tv6rFbV5r9RQKUw6uk
lSbYmuAw+0VwVBYVqPjrv6KBa2txeEXMnAMc74cB1Itkk2x2V1ctSkANmSCrcPLA/g+baBN/Vf4C
o7FmFdMKu2jCeJ46SVQg+jwoRcGQyppTX/Eix2UNzcJuKiNAx+b8mGXf9+dN8H0GesQrib31IMl5
PW1LYtHVNbIsiodH86VtJVAM2ee53QKkWj3lHj6fNlDKy8J0HsL9AQjO4u0A+HuMVDXVphJcBnZs
3vSd+jRPKABYnexBLLRjuLjxgUJFAxt3uOigy+9rs8oite/C3v1FkbV8BzIesPh/Ntgdt4kwq3x0
6rVECEjnzjdH6FVmDWoMbw/0UTYDkBdk29DF5IXGms7OJlz8WdS2yC0pzyqR1EoEGx7BPrtVLGaI
Z1NLnNRMytgAlae1Ajb7u6Dt0VRuO/T77K+9yBB2HljhAPbGEcPNV27RlgyQSIyq5GNq/FaG33R2
AnORlSVldrjLWO8cYB5WDMjQvtflDcl+dGPoUFmTu2izMHg1oj1Ela9eAOrQJZW54oEx6UsYeyno
VmXveeFIdMCo0V4KOne+lL5qZafaxZJGoM5IfFttzm5efzIc5aw0MtpS0Y4Bb/9fW9yJrC9tVnQI
wXBt6Z7vtUmMspgSh7oVr4d9RxAlzkDjyyhqkRaxX1XwlTJPqJWOYDRBgsxD/gVkF7/cXrnRaxJa
afpb79XDjOPbjx3vMMbqr8KMJeGNcLyb38DmfrN7a6hOg1UY4x210Q662j2Ar/kBOe53ZIevBsu5
/dqvuRsTNY3qTGkO/frN6F1FMqNCX8QDh0EiUGjkKVvrvqzoSs00gpxmHwBCt79gss+zv2/myrGX
OUliG37ohhre6u+41UC3hUoteDXA58G5HpqxsrhPQBcxKt6EjsLsTpsB/N0fg3AvbYxwYxgg5aNN
05BGahsZxrfUNk66XgWa/rRvR+hXSC8yVAer+nB2SLpUVs/seM5loSfUHlDOkGHh2Ee4sBYvdYR/
GjosUIzljDiZC0HbtsDVY/wGxCpRJUGgaBCoIDDaFqTiXqlbTlAa7cvcxYLXB1KGHjlAoXV/noRD
2JjgFj2tq7WkJUx47SFJQifc/7x4BIj5WZSHS43bdShV6U2yIP3W2KBohUrFQg8VkRQzBK8LDyDB
v0a4m4aoJfT8bKQWkLe2+kjNbhTlTmnORfltaL/TURKeycbEfs5mG9Ki7ZM8gTmiPsdpBoKNkyWj
fBcvy98h8YmMmsxVoQIiBtXcS+GcFMmySGaMDzYqZa0hoY1lmS0tXJT5vGTzuVWHg1sO971ZPXaT
eUQ9WXKAsYV4tV/+LRQPj2hadK/1cwGzyn+JMfh5HHl6lNfTae5bHz1Z/5Pz/VE63yyUNy2DrVaY
xGRRTkRZU1Cg6DFC6kESHEo8QmeruTE0DfGM6xOGbPIzTh9siADUMj140cG5cXK+L9NJdK3rtBTV
zeSQZee2ufdav5Uh7oR+h1iKodXM1y1jeZJltjMjCalAjCEu8pC+o3GIqaP8tcBd+JpioDwOMGzk
kMafXtCY6++vumwI3JFjL13hugqcjBYf6/MoI+cWrjXjv0TjOu4VXgKlc2oUZ20F8aZp+tn80C5f
6ljS5MN+4qt9srHBfsPGn5KyqujsgtZf80hQj79W67kfjuqKp/nv/cmSWeJWw3D6ZALIBAnA6UDX
zm9AfqBrY5ADx9Cn63Hfmnhp/s0dtzReTm0j6TF3inO2IR+TSc4X9mv35o27CNCFYZWa4iJDr93l
8Xc3/0zAmj4WP/aHITQDmQpkshhrrM3dme0wQGx3nVGGrbxoSsktyXS/VdYgL0xJ0lRoCkzzLCEC
akC+AJS0SWs5o5dFa2UD3Lno9C6z1+FkDvUUuaCqlsygcIX+CEoBWfa6tFgQauYqoGWRm67QQ1yU
yTdrWRZdaATPaDx00bwJ9dpr955LJGdQNMsis/2eQwmwHiWRrHCPbgxwfoC2TmLnnZ5FWeKcGR9h
4dlPVpoc9v1APA4kH0AHyRLCnB9kZdmB4QUnTT4dVYB/6rensRD6/fs+s785BrpsNckS41opPkNh
zZFR4wh/PjQSQNvGlOj4pGyfOjQDFTVwE8UXk54Qmb1jejbf169//gxATkEVpMqLNUjGB4zjf/s+
N/363De2m7Z55E6hVx1kry3h1gMjNKN5QlMSnydZrdEhIClCYnz9qVtLMNcAU9tf6lWVzJPQW7HQ
eEeYEKNT2Q/ZLLPXG0mD2Bk3omb7gD6iE1gLrGkK96dLNB6gJ9HYDzQ1qvpc2NoM8xQX1YRKL+Td
UbeqQIuzWuHQ65ILWBMNyABllYpyMjLkvBCukTeNnsw4tLp0PKVx/az0aHwflbwCShu4QAJtkSId
wzo9TeUaDt7it5VzX8TzCRR2J0dGNSdydBPSxUiroc6Nc+F6gpMEtc7aRQllmc4vdDrvz6vs65yb
G3XbjWOM24B+NZbQkPXXiyZz++M5LzcXpemSYskjIz3WfbjUYEN/2R+ByDMA+rEA9EDZFO301/Oz
uks1TS3CDa8w/ebZuR2qYO5k+UBR8M8Y0KFXj2arV20KBVFnSh3spzgp/MH6QMHHUZwn8th4HhrI
ZQAW4bJszHF3QGd38wJCuzzSsk94e2r0cX/S2KTwsQaq2cAZQuMUKjBs3ba7NrXtIovdJFpV46Mx
TEuYxsih9sZ001Az9FDlTOLhZRhl/iYK2UCahoMJmxjpDc7wpKhK7mlgM8TteqymOTSIfpx156zr
9KmbvMP+OGXmuNNp1avZbWqYS9EH1UzzsbCVEEgSCOwuH4FBf8cpBV4HtBWBZhmQDrasm2ktxgZk
qGsGblc9f2mNAr0VBTAQim8NMh0w0c4CNMV0MJewxhOPZEo3WXTs0wg602N7AicXULL7kycxwbOS
qo1n2tRhDKz1i0Y+98mP2fu5b4JNCO+HrHjHOP/RZsEftrSwKstLUP5Y2tui/5rKtI5EQwDIDNkb
xoKBmsH1gsxZWiWulRVR3eJpYM63pvbYuLLGCdEoANwADyxsob7CHaLwMiSI3KKAdvr3Ovk6v5n4
moWam+9zp2jdKDn8FdVg6DICWFt0kjS26Ajdfp+Nb+O2JfiwY8PC93vvCbh7Nf2tqj/sQvIulM0S
W6uNFTTQu5ACrIto6j8udxaVDEJ0Qm8HwW31ZCjyCoAgDILeTdCnaPNfJeQXkuEW5Y5GkT3UZXPG
eZayNKOjU5ibhwCSJSR+tJaTNKMhs8LdAxBXW7SYMs8yez/vX1LT9Ve0lxSf374Pt5PHXaK2M6Rd
1mM0bvO7g+zOJKOHf60Cee3D/GFSqwxXT8oiKhzvTMfbwrtV4osSfyLZz1ydg7F+pN0Pw7sM2tHQ
lJtRtokkU/kHTbBxP83JVlrm+AFxEyxzmKTnZAXRxeUdE+kyEXeArNAMxBXX09LRlUknQB5bJxMQ
V8nnRfcZKEf/fp4LBqve61od7QwRWntz61j86opDrJ2y9OWtwwASHVTAwDgzIiGeICddvLIaV0Be
8Kb2TSQ3R0mY/Xo1wJYAsBlk6EA6ilfi9WGA82Z2UpeWEVrl/Sn7CuqZTr2ZS5mW5esLQAPPEqOC
Qb3YfBUdkiVHhc4BVqNpXsblsTNudEty8IhMmCZ6KhlWB2lH7vQ00SUwqd2YRbVC0TUHyUxJJvj1
wYkn+sYAd3BO5lIbpIYBUlEfGEcqrdsKLCBhAoIZ4GgtYE641cg1d6RrWlXR7dJ86qbnfWcSTBBg
oSiWAOaKVyJPAoe07OS1ioK1LnufKjVYOkvfq2U10tcXABwKFIM20jLgY+OrNXbS2mthpSXAbQ9V
fECj0kOZPcwI1Kv+xqRvfr9fW+NOZqW2O6tzYa04Wx8yGYGKYEEMSFEwvCmapAAMuN4es+5Vc5tk
TaTkrj8/unSS7D+ZAe7no/sPPQwUBtw8BLplHg77ay7Y31cD4C6UWpkddW3w/br5Ols3UxXQ+Sa3
nt5uBSpHUJ5BRwJ4FridkeUzbT2StxHiluY8GpcuORfNed+IaKrw7MZhiH8Q4HFr0XRarHmZ00TW
j9b7bOqf9j8v2B34+f8+z63EMGUqmTW7iZpyDEgfVEPoxmvwDiM2omzIdAAqz9++jqOsWWPmTeQM
N13q+QNIFbJFEuAJRwIKRl1lxUy8gK6dljhZpqREJ5HTLfO5yMrxxczy4ZM5tV64Px7RmoCFU4f+
NpRSXzFdVE1rWXlWNBEpbiNdeXNFDMCSzde5gVT2WtpWga9T66bLGt9QG7+b3twqByNAfkHdF5hs
kLFfz1ahQcGvarAkJJnR3XFZloigu1OmPSmYKdT2MUc4fYEr5zUJLWWJHQe0N5GpPjR1VLx9Ia4+
zwUkCi5epS/x+Rj7o4lkx5TApQAeQG4Rzf4604y/niSwijlOOxsEqA50qrZo5bJQSAy9VaOSyEpo
yQKqExlTZoq7Ai01rywjX0kEn/MLMLlrYxZM4FXad1y2qtcPXo2d6X/NsOXaRKExotAxNmCmaD63
3YzuBc/XrY+xeqsokaHQYFp+7FsUDgwCOio6yJBA5PFfbV/XNFlNLP1c+ZA2WchHpZKcw0In29jg
Jg8KZiqpmI2s+wnC+pC6v/YHIbhOWDYM2B7IHKITivMDV7HrooRWVqQ3d+v6qNTDKRvIWZ16yfqI
RrI1xG19p8pdBUg9kDYGWYE+71kW+AqWA+o5jNfUBm0LYohrBxidsgEDA6Pm1F9U50iNiymDQgkm
y8KWR+iOCu9rGiCQsc94mo5QFfOezBxE8vZ36rT+Oh32F0UwV1d2uLkCV4FXDT3smPbkk/KllbEH
v37tIKJm8mhg+GD85NzVWCfZAhQURGc8vcVOcYMm0f2+1wJA/Hyjezu29NocdyKjehgXdQNW0KL4
0ln3Xnzo01NthvuzJiBxY+8E1KwYkADcRpwHUNKbaqunoEPXID7QBUB5HDVob9Dm0+x8dQBgL+rn
uJnf7tkwi2CSkRgCs8jt0QKgH6R3myQC6UH1Muf/4+eZs2wOtlUfKq/1ClCJFn2Q6YzHQXJCs9Xm
js6rAXBnQG+phed1oKtGr3cZ2uSkZF/UFLQchzjYXyLhHrXQ8YFefNQUeIA5opgiLzMQr5eV+qgp
XnoBuXR/0ep3FEnhCxtL+vWsGQ4BvwJTSHE78BMGZSOJZIRbFAeNBWoo8FzxbyIDjNeDNaGRoPuh
zqeskfiyaKLwZEQCGvqFrxnEl6kjqVkAVz4n4wul5FAY3i08XxJYikaxNcOdA7SaTLqODL6u6C9j
Zj4tw3t2BwBKKm5JBK9gW71eiNix+m6oaRYl5HbpzvNp36NEJxnE3l1wh4KlEnN1/fl+MHJCDAv4
XYdRZ+thl3thTm5Iml00Q3IbC1flnzG+wcNUSePVxAFKdS0OaWJ9gfaIP07mr/0xiVYFKXXoG2sI
lh3+dAaxjkZKB2ZGevMrVyW7Xfx1zBdEdAFX4itUbtIYoOQAGnmxw368V97eRMJ0Av59n7u89JnW
eHcBUW3SR8/pTiCUCsC2IzkVRUuxtcK9HSEu6LamilFY5PmopF9sR2JA5FgQGoDAK+pO6L/gHCtT
s3HsCbaGo4OmpAPbcVw9UnW+5J5ySJVclmQRLQuI4CxkcpBWQ6R07chT7TWGE2OfIFzzPwx4Su47
lWg8kB/Dl0H/BxVobjxqpZZmhm7EaKY39njvggEbzaNemP3ctyNaGByKLBBnlwqP4rGGtTQHvYUd
t8p9e0jPutLcu5ZMlUA4X5CchyAzy1HwclsKWOy6ucV8NXfF6PrZYEsmTGwA1Hmgz8HRxSsCEG+s
wBwyo/OmSw8uhMZzmRKFKJxEgoL1j7BHBA8UWjM3dxZ3xtnVKWE+xf5gPgxTGoI7RzIWsSXEemgb
RHDMY3qSXnN7ly6I9yDf41T+6BcgGpptyfUuM6Nf+/BqlkXiOjCTTKg7APvUAtpN+v7kzp/3vYx5
Kx+yQFQUNVomovAKhdOA91CfV8oCWJ8aZ2s6mtodGtftAS/+IO4kt72gIxLBxMYed4uRGIoeIFJK
ogWBcg2gitEdQYJR+9mxBOlomAHmR96RYbgyym9Zu03zFFDMyCiDpgwVmZ66aKs60CZiZHE2Mrzc
kaOBRdPQCHjWPe8+G5ewbm9TVyZjLTPCfGYTvo7qYuclqIuitX0enQ7qUxdnkT3+RXsVaUSgk9G0
jAZMbqYMT5+nwsHjktgvdHxczPO+uwkH4TloI0OOAcoGnGMPnqETDxpZ0WBkH4d5uTCc5Qj1h30z
gtYrpDCgkcxEdvA8s7nJUha9dcFmCTuN0kNNOr5J2vhoKEW0WnOwLKyaZwZkHHwIGQRDPIV2+XZm
0uvfwN2stp5ZObHaNFK8o6veLqOswCu6ibaD5PZSalqZ1xmsoWi6zcmLYtZHZ7VD6DP4pio5+ESO
4WoqHhvwb4SI3JNwmBunmWIHYTo9r8XFuewvmMgv0PoHXU9Qrr2GtLHb1kVuK4lqrXqYZvte0aeH
Hs0S+2aEo8BLANyRKrJcPKduuyIs1wA6RC/r0h+LXHF+652VyV6aokMV7J5M1tpmgAtu5SHnMIMr
CbF0ZyJkI9qpbi5emfoJiDlTawot8jRYsjhLdGdsjXLeoFC9ojrV0shljI91CvjfS5vGQarKfEG0
WMh0sQHimADA+Pok6qu4Bg0XgD2TS+5TBSUzj2RB5g0/3r5aGzseV6lGO+86GCN6zCBkESazFqYy
pifhdcTU4JFK10Dz+XqllDnW+zWNZtW+bdbmKa7cj/Wg+OqYRCAEegbTLbCidlQUQ6jk7WF/hMKZ
ROYbwQs2FUB71zOpuuMSq0XM1iz9gNpjBIXlU+wa77mgwHntMBQiCiz8cQiykxkY2Aliyc2CMtfv
mf5yGlliUjAYeDU4joD5YrwN3GBInoym3pXoqtChp2opl7WfTpCTv+zPmcDPYcaGGjbCPZBvc5sr
AXFjZeiYs2x2UMyeQXpnB4nykAw/9w0JxwMOAkajADV0HmEwNumUEYrmer3LL8lonKhmBXpvS6os
gjMJQTcwAOAbg3CWxU1bpZmgcAKFVqS45yQ9yUrzwlH8+zzPZKunc071Bc+vRgFZ6kJ91/kx6prk
epBZ4a6HGvjWJCtAqdBbPSITz1eQAFtqWQwkykyCFAR03xAXA1SCp4dROtCAzsi6RvnwxVPKYzvG
QWk2YW6t/ghKYK140vTWN7OHfV8QXLVXdrm4JSHeZFkUi2ShkS4lKWhTP8XkUq9gYU1l14fIIwwM
DkRL8PRXL8xlnFelHSflI8o9/5VVHfTZ9Ont4wHAFR1W+BeN1NwmGqg96bYJ7SqNfu2G7qAC8OZ9
B648VEpJk61gvzpoR2MvZuThHH6/tk5HgA1vE5CFIMp3IXYUH9YBHXbrO0rI7BC1AfoEcRD6665P
UzMxkYsnSGVUS38oVu08AEzjtdZhf+7+5KG5N9OVHe6mrW06NCQxgDpdlPtYsQJoux9ntT9l7SP4
5E6GVgZmPAQjGrxQdjr3bhPMRNYGwM6FvV/BnRs0h2gpOGxxO1LDNykJqgIV8/m2WL948eQXKrh/
1sf9obOR7djksWN5r1WAXCGwcewemYIPiZsH80Dvh04/WWSKbCpJFAq2goMoA/yCOBxf0/RMdd7S
ukH7NDwsLJo+7GUPYIkFfkhDmxujQT0EM9k9QMy+TX+9Y84AawBMDdTlePlce+VSGM2ELE8SaTUo
hMMFilVa6BXP7XSa3gH0QjHgny022M0bsZk8aLMZ0OWNl0Ni3DrlkzlLMt2CkxAmkE4F7w+CCb42
NOsoPaSehWfodKvlx7K4B1+H+dF5TxHqyhB35I5ml8SAi+BJkI++Ogz+oka595CVd7U63lTOEEBr
Jcjjz/vLJfSHzfi45VIGLTFjVl41vIe1gVrN9/3vy+aPWyIosBOwHuH7XXZw9HNnB2DJH395b2du
ZL0m+D+DtKGYxt3IrdIpUBetMH22k5zdJf7czOanbDSpPy3UvOSg0vXfPjQ8raCeh6sZa8eZnNTa
bZwZgbNn1ckHd/GSMMVZyTji2yAfV+/oTQX5vW9UEHk4uMc8sFGBovJVlNb1pt5DzAtGoULcdN9R
0vweJ5I7TGgEiSuUEPBWwD/X+6rXINwFBvUEPEvfqaf4+fwJpI6S6RN5HpgPWT8ckm64Lq+NWPVM
7X7BsyrOe3+2Gl/2bhO5Hm57RuNsIzzng6fadXoFwMY0Ir4z32berdmiwvPl7fEssjsAOUIDAiAV
/k3jELSDkLzGm0Z9ybubtH17oxOSEP8M8DzkOOTMaVUrpD3sn5lzSKrAKECv4+tlMFvhvncJ1wSH
Ngr8GBF4Qq7XZCjK3htogpe8cqMcXFfylhH5FfrQca+g7va66EbBpTTUrat8bG0Q8iwN+nBAfng3
TLGsXUsUhW0s8RU3sOkZNCFADrBWwbV/GCsaQGLUL623o04hkwNBMXQeAybCv5roosb2uOAKchMI
90GNx71NV62WxOOiQGRjhb+1K6v0horlixy3fNGN8QMZrLNuWk9J4Z4R8wZe8XPfE0RLZaOIxZJf
Lp5q3O5sddp2i43ryKGnKqV+ogeGKZk70SKhew8ZSwPVmFe8evZKCgDMgLvQh9XX1A+VhjjO6X1X
O+wPRmQI1QvUY1CXe61EPSrllM8EhmKruYlJEvupqZxA8x4mZH1HQQ7hAkuxwCkgFc4dnolnj2Bc
QLsq0fQAGp6OjO1csEmvDLDRbqIeD20T1qiiqX6yIKcAkYTxHccALIDJC0pWDkR9uEzU2iSxQhIT
Hbc59CbU2pc4l2A9AE8AipBJ2KGFmBtBYq2UuiPDz6dL6VNsUaI7gZOMv7r+2/7Si57QAHOyFxnc
GZVr7t1QrXkxxDbql/EY37kd+WW1Q5BCFgZNluckWaOxy2+8xjxQMsrSBII3y9Y2fwrZ5ZyZCYHt
FWUeY76rgC+c1FuqTIfaemm7LDAmyUkhcg7ceSjKoMWOZX6vnaNE7sVLSqR82wySMstpVvNgf0YF
JwNopeEbSPdjTvkAv68nb/biDh2CjhUg6PHNyQpLT1anFZpBkwjTVUe0w+euUYucM7VYkV4z7Btt
0ALXjc+p6Unie9F8oWqCTD+TVdf43QpgiE0URihuOOc+gQqLJMoRnNy464C9/pPwevUcqtqx6eGV
KMQUVWC1p3g8g59stF2fgLCmshzJ6giCHhfJSOQF8I5EAza3dY2q7dW+Ngo8k0mw5AUq6eB80c9O
mpw757DvCsLNhR4V1gmPcuArFm5C467NvbaIVJL4CjQk09Lz01HDsTT5OoRpvAGaY78qS/Ys+9Nk
zz3NGV6TJVkg3Y5/rv0cyVAn7XX0LgLj5twCbFX6adeZt7ScZ3AqqlVoG42LMhghQYy8JlSfhsIf
rWm5ce0KhHd2fRdnXd75NHXyR1Ch9Giytr1DS9xfqbM0N8NkzocG8askYBQ5NoOYM5Y3nLJ8xFDr
7mC5fVPg1iueibkAQ2XimiAyAJUob4PGtL+G+KDBLkizgF2siFrbm32iZpe+ze4cvGDJx74Zz8jE
3nVTHc6QsILa3VGxyksP+c19HxFtMKC3kIxnlHbok7teKLtukxE0QBXYEuhpSpVz+o7CIwQB/lnQ
ry04czOsgwMLJfF79XaQKb2JFgwREMJJF//Dq+j6+0bXGiW2WxUN1XrTlc8uaCgS/cc7pgnPBxNo
dnB28HxcjaYXleHGVWSNjPwnLGX4GtFBBO2Qvwa4OzdrTSNtChgA+uU4lMNhWqBYhd3yG/Wim6lT
K3+plDTcH5aoMo3sApovmcAhioPceTQD+9y6uVeC4p4ERu4FiQ2eq+KXldU+dW7y+OCNkIYvj077
MwPEaN+8aOm21jnnG8qxtqzYQaNbcxd33qEykqPby0AeLBbmzyIoakB6Bs9NkMayX7EJyIC3dKEU
lFTIofQ+qJTOEJ++xGkLfpJSv0zICxSs4m66N6s+fqkX/dad83syJL/2RysKq1yXYbNZQyqOxuvf
QaFDP1RFDUdt0Zxsel1zUBLaHMDBNvhpYhDJ1hbMLgi/GW09IFu439i8bMat1JVBe4/UKC/XATCD
QeY8auPzmweF4x0ZDxDA4L98K7+n1tW8zLhA+xxAJ+ADfWpDSHxAZAqB4H1bgrPqyhY3oLWYrSqO
3SLSqqPp+YUe7H9fsAcxDLB7sNwu1Hq5S8sY0OBnzWhRzI3HTLMOcXNHy99teT9U/0EhWWJNE4Sf
W3N8LBAPHcDZMcy5+oMG7uf2ooFENi3vLXXwi/k+WyA89q1xkWtcnmjyuMxzWEOPffo2xr9r+6h4
v/fHL5zff+Pnk3TGYKwjWozLaB6P64M2XvY/L5neP2fRxh9NAwJ5nVKUoDJRAm99oC4EDB9G8pjE
n0v1v31jAloiRIybwXDO4tRaP9peBmsgCF/Wr11y2yz/qcqvxr3tY+or8W1Jej+mekDyjyW9oCzk
16Yk3hftwe2vYFO+GXOrIXzB1V5GSv80NH6Z+KuMskNwrGCgLCVks1K3w6Z9Y2JxbGiL91i1whoO
1qocLbU8F57+EajB8/6kikfzzxS3QQYoQlpqBVNqeVvlfbBALUxGTySIkJFsADwTdTMUuvnkJqBr
TVZbOK0bF+Kf9n/e5IbLXRn0ycv+YETejjgcHzTR6IcWtut5K2YHF5qLq6/Mjw20JA/7nxcty/bz
XNiTmpR2uoFxtPk5K0PVBdMqwA6nfSuiFQFMCde3yrq9+MopnMKjBtWLqElDtbxM3bl9O90psj8b
E5x/lV6/NoTABMnMsEzuCYvl3yFgDitojAByHZ1YKt91p7b2Yk6agweDnzl3SfmOq4NhuXDz4jGE
1M/1YituPqD9dUGw3Qz+/AE0OpKHpHAh8GYA5hKvyFeNl+bQ51arTng2JBXkB9WgHO9MW3KaiMI1
xIhoh8SzGxVIXrBe1fRxqRPMUtO4d4OWXYgKzLe1Bg0UipBHC/RWOZl9ovl5Wz91dh3okGPedzmR
Y4OWAMqDYFa0sX+up7I1J9JMU1VC2mlQj9ATtQ4QSqrORQXRUGqP9dM77CHqBgAUzxNQhFzbG02v
NrumrKIMM7ogM3Ma068oVO1b0US3EwAOf82wYW+OUdYeYngzKB3yybmbKtt3k+pDWaSH2nRuU9DI
qGkR1kgPpc56YzT6ZazBkm+O3yyav1C9/DBkzaEx7Hu7dZ8lv40dRVwEi44hdImjAQ7UoHy2l6XI
dHWJywhZ3x92SykiV3TcDpBCu0kKcI2MhVn4rbpAuk/L7+y+PYGHe5R4n3DhN7+Cu8s0NV51yAzj
wFwS3/m8qgRS173fm5/eNVy4N2vAxapzmzXF9dwYrVVGxpLfK9B9V0vtZKS4tPO6gRZ1+sGezcfO
WT4WVf3JXmSBinigf+3zSL8yXcAZk8C+Nz8Z82Ni+GoHoTSJx4lODBTWcMs5bC/xR3dGqralZlFj
lG1g0A81+qjV7Lg/lzIj3OHdm1AwVsusjkbre03Pyvhj1SVHq+jCZtyxqBMDTvOqztr2i+ckiV1F
Osr8anu3KF6g2vNZKW/azpaMRwSRBIT1nzXuWgWD22y2tVNFTvofSjto00oDJMn90UCXe54GSQda
4+rGNO/R1CtZMdERsbVtXB8RTWs2aqXDdj5YfmU+jV4agNjWt7H5+vwTanOSS0WUwLsaLbflHOQA
1LRzqyjWiuPcgyxUfdLm+jAMDy5rTW8PmgmBmkGmBC9yG8vWPUZppKItmsupjB1JnHKlyNmgmcQ1
bpbymzbIIMIix0HCHz6DzA1jCrmezqlx+mZJcOK2a/e0Wt5tVWs3VLVRzZqdSxZLMRyiY3RrkI16
c8T3YIsmEwjJo6E7Zq0PotrVCHv3lBUgYfVH/aG0z/QdOFRsDEirAucKoDrP6byA7kFbXGAEnbIK
9PKbkj0VMpYrNlP8/cDCAVZSRa8/X+Q27HWYwJEAILkSFCeiH/YPEeHngWdgV6Cmv2oz8koz6XUb
LVMETGdVc9/2530DIndjqNM/6S8UFDhPKG3q0TUDXnO0HkdyUfrHOJdELaIx/DlpQVapIQnDzvzN
2lNC59w1IN6h17fV+MXJJFkm0dmAYIjdV3/EqZnvbb4fz5lO0hFDqEGURlwrbAblAUkgdHKskdGN
h2qtHvdn7U97Cr/sW5vcWZiXYNRrM0CCQVJ/LOsiAMPQKSEqWH6LQwF64QSZ9KEqQ3RvHUmbHmM7
C5F2RrIZ7ym3jtpyDTL8zaXkrqLpHehVLrXVhBhNkNL0Z24Wh0wfbiko4JSqDd2BXkjv3Rqxc2lN
+6BWa7g/JqEnGDhxbLze0fPDLRMQ6Cu4hFm75HgZyMEhp+rtPNtgxUAGF08jnDpAJV2vFKLk3HKz
Bp3LQ4gskmJLdovwitoY4MuzOrrKkhHw48i2XN8yLgvIdS1aHm3loXQOff9AlR8diNtUVzZ7Qif8
NzQ+w2hATwoNEkBXDwr4/aHx5zwnc9T0UUxoUMoYVYVbamONc78qnmwdmoWQFqPjE02XcCwK2bNK
mMbZTiZ359ozQJdehYJpbBfnurf9sbP8wu78LDMvNvgC23r9CojFJ1Nvj3nlPpQWuqgsI0hn8CJO
9ud9/5SNmf19s83HAjUpl9VvnQyMnBS1q1Vy5wt3wGZW2d83Fsgcj+g0wabW+slf4vNKHw0ZcF3m
J9wus6mS6c6AlcvJGMTm8wISvqS8LMV4LMgPzZPETbJJ46KJvqBW48TYEMpwa0ABJG8lyT5RuRF7
Gi97cN38qaxfT1qSg7J49bAsiY4u2O5rnD8jYaHGH2btoR4/uNajsvZ+W3wamy9V2folOZh9HJgG
9cvxRMqvGvlO52PdSsrXGpvJV0f05odxh022OFXSLvhhhf1hJHnooh0g6SJ1uej9EjYGAPskGvTv
a/NTrb+N7TGNf+f9pR5f9v32/7OP/t8MgazyeobAalBrWYlTr1y1oFXsDzMghH6m1UcLsc9KVb8H
D1FidqEy09MK4T4TPxec2mctVm8QxPzc/0HCiYFYlwUAIBAE/OtnXKDQ1ixoku6XwTfoBW0U5wnK
d70lufiF+2ljiO2FzX5apwF6gTOajUx9ualR++7r7naQyh+IthTwmOiOB8Ea+B24bTvnSpymJe7/
xbICdA329hQ0FvQDobQ5ZcmpjGXN30Lf2prkdvG6pEm3djjty34MsuHouf/NyHVT76HI1GBW0YNS
pOHcf52zIzqhAl2ZD/b0oScI6T2ZvITwqQLhMgu00cByvUJqaJ4C+U/Wb1WvX5bmBFluv5rOQ/PR
GjN/bL6Z9OtcRPtOJDpYtja5GbD1tNRGdrBYXnZu/HRNz/sGhKu6GRR3ctWkj7W1wKCsqTmglS2o
mxfPVvy1p6FmPg3Jad+e6EmEEBLE+QYKlq/YV2k/5LOzwIu6JjuN7RxOsYUi0HRvs5aYQpcMTzx/
f83xkYqhj/lg6vAg8Kg1wM2PkuGI9p4D0nrsbyCSwH1yvffqAmoGjopDRweG2BpPFjqcs/q4P2fi
fbCxwoUI8GVzGICdiJoRFZbl0bRv66o4gV1n7p7q8dHMP8b6HZTcfad5bsDPG/ePMz1W1WX/hwid
ZfM72GxvThrwfOhKTPE7xvWu+uzlwdj7qnHo3DvbkY1ZNrPccdP/H2lf1ty2rnT7i1jFeXglKcmS
bclDbCd5YWUyJ3AASQAEfv1d9Dn3bIlmiZX9VR7ykApbmBqN7tVrMd2Ehi9sZdkPjTxy5zf8Z55/
LWUL5cNX6jwMcucW3326414bTk3FkJe9Pt7FQBeqYVhhJNQB7J9NvBpqpTUgfnqw6kd9eNFlHxXD
TVE4IWiSoyCBWJ5nh677WKydyyXwDBIHUxMXQCuQGp6Z9lWrcpD0obmKCLoZbMN/Grj8XjhtFYI2
4I/rUrLRMyPZOu5QAIxdvOfS7J5ZXv8URb+WqFlceuxyVC7Qhgw8xeXSe2L0qn5qyOvsbkNT/SGD
aKeGV1jelVvSlTHja6+/BYJwA1Pwj83Z4YIX7oLWmxILunMEmGrDS3ND6m7j63KrDTy2q+LUV/2P
sUhu9CaP4SrjdsjvuGXG13fC2vBnq+H63KzF9BKwpReCODzKJx3DDtrMZCP8G719u25vcfefDX12
0gyN1xo34Sb1Hn4fvfNQBnqXHvlx3czasGaHzOeZ0As2xa3dTW0FMWGv7QAPltAo1VHMw167bnCK
BufR4vmSzu4zp6YDVAvgj/O0fk5o/bsax32WNGEtQWhst3bEar5BcebmX9hFol2HAj0aqeaFf1+z
BIFYC/JHGbs3SI+epvYbxBs2FSlvda3e56WKPf4vejEDPPFNC7klSJzMkVuNB2ynUaN32gzKm1w1
ewpc4AA8Tus4KzO7uGPOTE1Lfeabm8xoEjvDYbGI3HBDezIUi3lRrQCapgX6tIDomPEcHV2sn2pV
1TjkNtVhpqyHsM9vTcA1qk23hiRavLfPzMz2SS2Z2WoBzJjJ8KPU7Pei8VZGsrgVz0xMkcr5hFlp
UgkFjwYayfvMyu7MlpFQkw4HiA/Nj6R7U6XcNBKSqNc349LgYBgNVCYYuoDsu7ScgrmUix4SSE5X
RhAkCRO6EpYsWQjsKfUDAO7nfgPRssLgNkDFXr0fjm3xf/z8zDsFnVYgOYHPa9V3mf9I1oBDiz9/
IhIF1gOPjXkBdhAafr4CbB1N7sc87R5xhFbii6XjAjzB/0zMhoDeOWIxAyBy249zJ6p4lK3N0tIG
OzfxaZmbIWcOQ9Q2JLcBGMu8lkN5XJ4qySLDLv/gGj1paRdd311LJxQynlOhFzSSoC+83F1NqtKu
zhTySTmycmrYWBZ7tUl6BIB6ZRI/m0KuHLg7dGgAtoY/l6Zq6JCAFBuKe9iCwFbm3ykikT7xHpvG
d+Prw1qIxabEPMJsywJHrjlHBmh5pYJi0okCl3ik1G9ALEIli1Brdr14040Wxwi5HjffFNraS3Rx
oOCCdBEIBpMy0eVAPTYo005aiEa5Aj2qwEpHumitHSK0zghdcPWsWfy8PzFaAAKg1QfQoTmvT40C
mOzWxKOeCu0FhNdQ+S2R6FlJHSyOa+J/9z3AY9EtdDmuRKiEQg4DRG4SyqzM6TbEsA+EBXemXCON
+3wcMKIzW7MT57qaCpwOd2HpFeD9127Lyoy5DLZtl8R5VW30gT52FV9pJV0cIu7eacdAj2m+bVTp
ti5YLNCEyey4q0f0xKYiDPLhUFJoE17fpEurBi041wHUGNn3ec5HJWPrNDU4gcz2dyCBFMVJ97SV
WOazd0SVDemHD4JH/VP/i9klBs16JJYcqUYktSiKe3SN62rJiDlB9yeZDuzB2e3omUwKe0DA1PjP
6OYInWqNT2Fprs4tzAIWIZwy8SYeFgXKn7oBQgDRX55Ym79fEsivASDsglv5k7xcaiZouWCoHKrk
QLV97YajWPG4i67p3Ma0B89CCRCPpXo3IKqVTRGOAeQzXqtOxm6xS5gIhfmYDEc59qFhf7k+uGmO
LqMxRBBng5utEigrDaIsPEsKq9u0lR1m+rcMTa2tKlHG5CBXWNsXy6v2z3TOVk0bjLTjDiy2ufOF
Vd2OchIXoH9bOUkLOY/Loc2usczrgSWXMFRVO5p+0Ys6Cpobw3zPsp8dKWNKboX9ii7I0LYOFejG
bcYji+297Pn6HC85kLM5nmNlGsjdQeIN5QpP77JQF86TWbND2ZEto+b+uq2V9Qxm90xOUz9A/R5Z
/uBoyDuk9wO9DBPkPF31zVtrsV3bt4F5uW/znqd24+D5p4JTmf/RzQ5NS9iw7S8GdbSkBr9JPfUP
/DLE4/WBrpqe3Tw5pFtMU0yzSmO9eQMeO2//iOCB+7jRk2+WuoeqSOgK8n9zB3NIhoF2pDLTMORg
2FT8sTX2I1sZ23TorhzKeUcfzf//oURU9Fra5j7tspsigz44IzHztJWTsuyp/3cig5nzUcFoJbaP
meTGOzjJQ8m/Xl+rpYv7/ADMnIyfaU4RdPCgmuWGmQbWpwEkvDwfQHWR3faaf2T28CDYv8CCTi4A
D2ik4DC+OShw7JpCqwiiE8vPdqWRhcqodj3nkaibSLXb0jyQNI+HaltYt75YqWwtLiNYCEywXCDb
P0dPK8PonbGCAwr045jEblJGjXx2tS8S4NPrM7xsairvOVOf5hwOWKdFy3mLl4IAKZ4ZDU3cpLvM
jZ21GsaifwE7538NzX2Z7eX6WEzIgARkNcZr2/BwAjlW6Z1pv3vN0/VhLVRMsIBn5mbujDpVUTr1
pOUZPJMa2Lmqgfz6i9sedOt3791XxY2gK8/6RXd9ZnPm09IGnAINsmYg2PV21L8zqRP2w70TrMSV
i8fuzM7MgUkr0zNoJaOK7SAD+ErH39cnb22pJvtnMYVd4G1MTYyjG7sNa83Qot7G40EsQV3TmU2c
dahpX7e5eLmfjWn69zObqQz8uoaK+oPj3mTQgCdRZcXXTazuiZm7qqnN9LzCvDlKnWo/j9Paeeyt
/ACCxLjCW7LV9R1K4DfGKFdsLzoy0EKhgj4Bb+ZvqhqtuDp4JeHI6j7y6rsUuCCI4GTPScG3fvKz
+Xv5K+x/lO/A84wSMJrzLucTGGszA3opBzeHsW2q4Ieoihh5uj/X53TaCp8uHNQKplZbqEfNi1Ag
HLS5X8NTkaKNRPCj9VbqIGsGZuNojYYrN8WlOWjV2yig6u6mP6+PYXG7n41h+glnW8/XCtFXNUw4
jgyt/MlX/i7lNGyGR6N4tce1+HLRTZzZm231ovRU2jeYM2oiu/QlE1oogi1bFY9fnDqk4kBT7aIW
NM8cZAkf8nYE00TBIkhHJf7u+rwtHtmz78/cnaYPhYQWJwBRfpSKJyhurUX8SyNA1mUKMCbOhTnL
VJ+B/TOQHkaQu5sGBRa9j/9+DOcWZmNgUmNZKX3cSmDGCDAQ22p3KGtet7J0yaI1Vkf/jY92nzk+
UrHWK4ZawyULPhGzYxspvmlpHyrbisp+JZBfnrR/jE0/5mw7N3i1F2YPY2j133b5SfPX5BQXLSAN
gHZfZG4+gdIH2gYd8V2EfUUQVgwovy68PmFrFmbL0uZkqOjo5A9fAvVSeK/Xv750AIEBAHEtiucB
iBQuZyjxwPeaAhP70IeNdiNFhILquNbnsORVQIFpIiOD+sunBmFlc7cbJbix8upPW8E55nkEKsmw
xImv09AqVuAai3vMR4kJmQa0rM1Pe0BTkXsC9iQ2VkK/t4YdFf7XxrB30v12fQIXlwfp8UnCcarG
zIKrBoBoZ6yRBqLG1wF4n9/XP7+4PmjlRvod+jQQxbhcH5pYGiElPu8KZ6MNY6xsD8TteUTFiqWl
RQIzA2J8c6IYnof5FFVrk+mICEzuRL0Ax6B2Xze3bSemIuQxy8p/sbEhe4WWcd2GBsecuoNJn1OQ
eSK3Vcc8JHp0febMxQEhPfchWjFJCF1OXdCQJKmaonwoJNPRwkBQtU4V8sSWg9rmKFTc5mCzQ+n1
zQCo/TuvwX2QOQndEAXh8CrlKhLOYOxEX4iNBoK3EL2+LfhNpDjlbitClaLPNgmM33YjGzTjtW0M
4md0KmnBiFKxpcdEY/433iZqZYcv7TrURd1Jv2ICMM/uzbYYmOOCevhByyCQokN1DftjrUC2dKmd
G5n25rn3HIlGFcEEwjPQsgh9pFKF9S9c9LmRmYuWXpeDjQJGtLD2t+Na3+riROGlBagcXlufSgZW
HYDDP+tKkHa4/UGnDmRLlFasRGZLp9T2QWQ1iZJ5yNNezpQtOzsFsBBdn3px0IkWVrzeoE0pVK29
cmoWFwV0WWiBQtUSLE6Xpjy/T4WTOcWDbrfyZnRJA/7dxAt1r81vrp+gj8TTPKIF8A/s5mCddsGX
fGnLIp5bEs1GB+aAJiBH4QRUo2edHLuGkkTmCz/0rXoE/i5hm14lSK2Ovf8VU/1Nl0Md6dxu4h7c
R3tP4zb2Dleh7rQW8qNBd8Rt1MWWroFwZ+jEV5JDMjbvOnlAJ3UXpqir/kqkzhMQS3X2iZLhm85l
dhuMvIqR8rA3PsnRLWkz/95HiSZSme89VLjvI1c2X8FWMT51eq12jsW+IjXzQ+qyfDJSdFoWgBnd
St8tNwOaf0C+hGePLH/qkqa7QRUTJQ4QXrVUSH2Z4zPPugIaxsy8Gz0nCQc9d0KoFB1B/u3eiMZz
wkE0JETfTR4OnHzTA/k9A81KBHSF2mblazV+8dVjA/QguE52IDyT27JjEHypVZglhYgF0EsQN+05
SJNk1KROlDRQBvMMf9cGVRXTHp2WVmOhL9pGOrCxSBP15uAffMDAIooK1bZoG/pvHACq4wDVoS37
M+MNa4hiJcdjUIFlw+yqSNlvDV9xZUuX9bmRyY2fexlGzJ6kWQFItR5BIfnVJMFGVZCTEekWK75y
fhYAypPSG3RrTeAf0Wc0s0cGjHUgQ/FQmAMP6zwRD0GmNfvGDZLbBps6MjI5bjzNDG4NpmfPPUWV
KWr1UdyjG9bdWrQghxGP592QEmslbzI73jZqqyhv4i/UVj049pnPpcIaEq1i4siwsLV+7OzvtqIr
V+PkI87O9YcRFOFQ1pyEsyGqdznlPtBrjBSNPBad1uLJokMbptM7bGHPFIdsaLS30rbTJ8ut6K0N
Pq+1DMeSVwb+CDk9EC/gVT5zYi3xS9AWuOTBkG/oJEterjuupZv/7PNzuCkxUCpQGT4v8wMdD4C2
es6Wtxsr/1Xnf7dgFgg/dR/AcgdtqXjNzAPofmx00AuhS524yUPqpfcuqK4ZWcMVLd0wqNoCwQSw
Ls7j7JpkRZMaLBjQqjxhvWv02Npx1jhbja04/Y+S4tnm+M+AzizNzocLvWXU6hgsuempYEIPmWbu
E+ihOjKPgOKNy56EQS9uLE9tRDAcM9N6c7MxsmR7M5Aq1oQZC7F2x85Oxn9/10fbGw4H4sbLTZuZ
ep+IRJCHzvtl298D9sdZ009ackUgPJg66z5MzA5fbRmStoUkYNL/MfTPaXAy221SPqVgs7u+Q9cs
zZYztRLViA6WsvaekBNnW29EE07Ur1EZrc3abDUJ2Dszk2LWHFuGQbUfxql9eMWfLG9OTNsU/KA3
ZhYn9CoHfWrdg64FOeVk5JGH9Efu7VG0W7E081z/3QT/WJp5Ls3VuzxpYAndFnoExpAuKnJlHcyk
yLeJhSsqbyBxm7a4IHWJUuT1ZVuaTUBsXGSQUJH4FHy5FnoGZUCLhzFQEdGbONfRCFm+XLeyNMgP
3whq1EmPerbTSZ20hd0hEZPbLpkaYcUXPGl/EV81YTfY7imtGN8ZiP/vXLd2Vsa4sDWBdcbbAmQ1
yJjOFxPEVy34xisQbTkA85jcvVNJsU9q54YW7ltta5vro12gpwJ7GNLBYMIC+YU/19hKLDDZBjwd
ATGDNl453rrZm+YZ26I/Ag2jJdWmz77SoAs9+i5sEeX6oe1++dYzHkYhtgp6qvOT4a/xJn6+RBDw
Qm0Hb+HpOTwvPEEzUMvSNJHH2njjZbtx6VeZW0CO/VG9fWiDp+vT8HnaMd3Tve9ha01E0pfubaRu
qWm2Lo9t/iSqn7T6RkDuXRllrBs/rpv6vL8uTDmzhzFYubvGlUoeyyoBBGcbFJsSEGPfe2HpA5Ux
iAGvG/x83ePQoGEcKSYQi6Deejk2g2hmBvkMdaysbcHjbOUKXvw84nnQ0KJw9ym91BJpSekQdexS
EjfGu5U8X//9C2VyDMCfyKJQg0S+YrY4BHp2SMpq8sjGkz1AUMjca/Kt84/lsO3th8r+Q8SjdIaV
W2JxYP+Y/SjinIXGrQIsoC0LdQTQzQ2esn8BqAPrNjBZgCgCzQdlwsuF4blDsrYAfL8cusimt3k+
9SrutO51ZQI/wqDLqOLS0uwecl3Jsrws0CFTo0vZAgBg6wj9p5V2/ksFeVOQJDTu1873in1FWntf
2m4bMzAZfq8T1f30PIouYwc/Tx+9fjug2w2NJ5bcVnr/igexcwRYCzQLeelugGv3XtIk/V0yz2FR
rpzklwp0Cbbnsd/6hLKvVu59KVhjRm3v1rvUsfmXyhiLcZMWQX7qGtN8z0XK+xsXr55bdJ/QF413
NGqZC1FDkfh3edWOT7SqOqSDtOEx87XXzCuDRwiFVJuANPqOyBHZobQus6NI3W6Hkq9ThhBusDZe
1bZ+xHOf73lfgvHazTS8pBngi8RM05ADi7uzeInmBqZBsyK1rW3bJ+y2ysZ2XxgOnseUq4PtinRv
N7jrCjVkOw0bBsz26JfvwYGw5YSacTqYyYOBxwvqKmhEMm2J62Po+8i08jQImaP7X+uBJCfXUoKG
jnD4T+ELctDV1u/YexJ0P2xAr0Wu3ajCij3QyTxlhdvd9jp/zLTB3tUjZfvCbcZN1gD7hO4UHQ9W
KiPe2kPkgbfplPC2OzJUA785Zq79btDHss3Hgj/bgabdqoCqSFqD9526U30mH6qT08luV7qy2CLV
1eNNTBzyvWOG/9ggBgCvVv5bgdJz2yskDsEQnG+rlvYbM8i8rcqdJgq8RBxQ9oHsoFUlNyILWrzV
IZwAvAuAh405RoZRFnt07Lj4iuBRN5o/WePXYB2QKlaOn8WIcodIqwEXiV703IhKbSyf9MGrXlTT
+U+l2RT3GYiywgYlp9vaS40TTwiIPpKuAhAEClOtkbZvtGJsJ33iRQRk9zuPJM69YaVoX0EfBBjv
kUKRZg9BTuiCo33eG0LDId6BOLX1Q5eW9m4MCBWDAiwILrpc911Vsg1v9HqXMx2TLSpoc/ii2OAp
B7kG2QxbTzN4bDo927tJYxw0i3U7LwUzbp4g6aBJg0a0T3hkFoW5c22KwKnynRW//zlcgpoXKIem
xyziiXlFtGTAPRvczU5Tu2hT9YfAap+UNf519m0yg5QYCj0e3P/MixnMKTxeOtnJM4zIxZHs3Rcq
kZ4VK3f0gj++MDRzYrSkmoRwXXZiwVsB2gMCQMp1R7lkwZmEWyE0BEWEeSJR0qB1G58hnjHGUHN0
CBSs3CkLYQ3g02iShGw04rg5ojRQQdMXep6flIZt5ivwC9Vhp2kh8oAxCHgjc42je8ki2LwAqAEe
F10/s3C2koh1877F8hDfu0V04N0pR1cbo6bBMWtdvwx10mfPajDXBAw+P0wub53ZvW0nWut1XVmc
0Fi4NYOvNN8FUEpIgl/Xl81bCKkwl+B7QV+yPQkaXF6kSGKnY1mP+Wm0MvcHdbyigiiZ0x8Sy2Vw
wkgHMzvxN54+qBtEMi42pxnErUu7g2eUQThWpRb3/Dty+ZEDrZ37sStA48O+tbYOwWhv2LAcFBBC
Deohq3Tx0+/hskw33/aDMCPIAZkR1YV9qpH32EGre9wUAq3hBav6mHakuR+SwXpCpZLuNFMlW55A
Bmc0lXjImabFbU/eZNB3N7mDDKRmF17MGQdbMcjQd0XVsp9sIPW2coNfsoaGZkqRFPJUHkRNkFj3
kiL52wX+1nRY/6RLJTZ+4FOgiUuXP1OrJDcWdv2mK4f3qregwdOBOsOSOttxnFiEoVqXRRWBRxpB
PASkjY68QmLx0Ovz4X3IDTvUCy52SQ/drayEajElfX6qDNZGdZ/RR1HLtQrS0mH0zcmnoI0DBbG5
X8kbojncyE6Gkg1o+dDtWIORbmXrYGfMAyM0RsNtY+NDfcC63DlmkqKPQarsZIrY4uBW3agiBvii
YP/CtZwbmkZ7FkwmeaEpXGwwxE+JnYd1tfKsWIqSkSXGKUfJDYQL83drnRkS+rhadqKWOmYyeyFM
cPC8i3eVi8ckc1AzMO/RbnPXZ+JPS8eX61P5QSI+m0skEzGT9nQYUW2+HCJEuAob9JvJ0VONzMPM
rYJdD2KIF8esIBZY4HnQ536wCzo2xilz+ruuIv1GtAIStCMtvoFawbiH5HmyIRAPjZTbpi+N4VVx
wLEDOggcb5NED266xFdb3N3v6Gyi9zQg/T4d0rYDisog29Kh/Kkmyn3M0HMUGT2RdyJDU7CJpsjY
zb0xRlEFxQIVlOM3iVV5TCT3HkFEm74nnd98SXUEudcnZ9qss7lxp3Q3sP4TA9a8Saiv/J4D75Wf
iOXdN0kGQZfEfJUePQQ12aVZ8njd3uJuOL/8ZzWxcqRVXeseTk/rNXduPox3FLnNjXCYuVG1UxxS
ZAV4iDA8OFmDG9wylWkHFMGTNYmxpd8C2kAdz2pQf01ZjcuNQSQvdT9R1tE0qNwVwjJfKpBDPXmm
qvYBBRzIRQkCik1uu00LnPGM5sHWVEb6fn1WFlwKqpCAnSCT+0FjePlDDF9aImXSOraEHPKqOayl
b5cMoOFl6loCUy/ypJcGTFqXZSpT71jfGc6pXuukXfv87IRVQhvz3gKry8APhNygDHh9fqb/P9ul
k1jS/37+dKGfOamG28QAJMw7IvFa899gHu/XxKeX8k2oeSD4QZyFDTcHhgOnZRuyyt1j65EyQe+4
5oGyJ4ciGdrJhUc3HijyH6dcldzRHChglCjbg5YABtd36RM0LUN0xlnbknvNY6EZ+oajNvTD71w0
pDMa2F9B9LEGlFuc+LMfPZsYMFAWpEQX1dHznsp91/0djBZ5JwizY88AigFNH9TLL+fdr1G/Tmxm
HFkJIamiv8Mj7O2vlnYy4aAJFogP5E+sT/gSaTWGDGTlHf3MZGEwaNmrniUCMQxnK6ZmkzWZAhYP
oM9JfmvSTb4cDZrANQH/y/FMTIMqJJnNfuYaHsd/PSJ4FfSWOuBFR8w3iw+4idoswiuOWh3gItCC
Z/wtM9aikGllz47Ex2AQe4CA4oN7ew71yCkejk4txTEZrQ0B/xjLNq5+N7C1rrlFQ5A3QQw7dXjO
kXlGNyRCV4M4Ggar9y1UfjdZBzK03s++GTgS8d/PHipm/zM3mz3aeOjmdGGO0iJEUB2PKt3Yzu/r
VmaB+X9mD49iJLdQovvUQGey2mMo4IkjR3bDzt2dL4+2LcKi+NEDrhfYHUBO5fa60ZkX+zA6dYti
a1gWGPNn70QPxBhj3Y0wOnbhaD64HQ1za6VuvrTJvUkKHqEj0IefVA5MfbB6oJCOdu6F6jVZxcwu
jeLcwOwUuZIyG3tcHPVXqKmH9tY21jTypjWe7+1zE9MYz9w9FFkkIQom0hsdNE7a70glSKb8vL4c
Sxsb+DKwzKIiAIWq2Suw1gc/aRisKB5qwW6EcsjW/cs+yo81R8EeiVTImKKmPVvz1PNYL7KSH7M+
2CIfHUqEWLb75/pQ5rj9DzPwanhpwieAXnR2atzB72hpoD237nEwtzn6xDiSWxnQJ7elAzasV7nG
FbW00c5NzkaWa4BsWmnDj/Leajaivrk+pLXPz1ZHIGKnpo+J69PHQZ2g5n39+1jmhV3m+7YFX4O/
PnXq6lqaOoOmDcfU7XESA1DobEu8VRR02ZX4iV2DvKtt4yFZkBQZsQxsvUGJEr5AMSOC2H0TqzYY
v9RD5dzkBhh3RssUr4kFSUe0hPQRMzUtQkRfPGe+XW9pUkL7x8qsKlSVQo4XqgZbIzfVncwVx/Pe
1DZQpWWxqoyfeR30e2IoN65NEFpze3zl8Fox2FPaGI3BWjQUnXfTaLIG8z01Qi11gkPd1S8J0Egx
F7oRNmlm2pFtdCxkZTKGY9H3O5f5wwZaI+YNYdlw6yGS2eZeVR4HXDXPkrHu6ImAx7WiX8oxGU65
ofe3tdWF0t8bbUK22ZhSwBsL7aZtRy0e0ZCoETCZMpP2r57Q+L5OxyHufB2Cunrp700fwrcZUhxh
ljfigEfOH7g+/zGD2gvOAlf3nl/RPTyC+JoXE9yJcVBWSWm0B562YyxtNAOEvACZETb/u0TSF5Ag
XYuFaZFtX5tDTJ2+f27QQLUdB14cSdOhfbBNS2eLFIoCB+qE3GqIBYSnWx2CQKZtaHVG/kXaytnY
TBujkbi/TJe6e+XSaiOROjlUiQE66LH2KDzQaEEVh7j3GZE6IkNTlmGJZA7mlpA9zZPyVaM2j4Vn
AEcKjQJwdPfJH98l2UZ0J4MCmZaDHQoPCpmbLQrUYMYdddE8yNoz/pjgHWFgzUNiGPyieKYmitph
37veXgVM3qUmCEZJjcIvqFe6KNACO6q1saET1i69DVz2O68s6zEovHbfe8pCNUUrjoZqyF6B7S2u
hqDaAVIHSgRZ9haYICCDIwCyegxKyL2N5thCfZs7ib2VftLmSDZXE/WupmIDeDg9pC5ghSHz5Yjk
jPrFUZZEtoAaZZiJcrBR/WrtLVONWYRZm4P0y8xQUhEu6iOeAh9aKZtbpx6+9yzIX+A46K4okYpC
xJYe6aCPcVF0+T31nHpDNa7HSgzWQWRN24QOZNxDH5X1x1b7Jvu3IcpNU+184hu7scuyF99qwZLU
3OV+GfEqqe5zxTqkSUkM9cnmtc5663tXpOVzihLETgVptm+NShyYwbJjIKBmgXR1k4VIjmJlnGzU
ww78QLe5hEAWRDrpW9MM6qW2Ilmp/ka6AQWjXDUYmzyV2DqJNz7qHsCMaZ186+T4K+mt9qfW+UlU
GK2Csk+h/KPmp+CmLx0rDBRk7ynFsa8t6KagdiEOeBRLK+5YLcERydQOgbO/6yhLjBDqgwVgymgA
Lrj55vPRiHF7VQSgVQM59C7Ikb0PNEchd5BYW6GX5j0gg+khdbXfbWDau6Kv/6QmZhWgumCDn5C8
O7XWbkct5aHQADs00c4d4eH/Ljme427mQT02dTlKLLp3Q9o2iLkDGJhpai6WGt0mWm2YX3yTlpFw
xx9uwuhvo0tNKEJ4eRwYtX2vZUF3q7my3ijLpndJI/im7UVwB6iGGwIx0YfCAaZamloZ+7nhRZXd
AkANsGW60i+6dJ2gr2RiKUdIDrTUZUjR+o1poGWdHVv4nGyqIf4l0frHFTwJ6NlAyuMingOROrCQ
pejHYMeseDFTNyb8e0W+Xr+0FkcxVcwnaDQuoFnspUpP2o5TsmMfImke2a32dw/t/wzCRU0bRXPU
teevikEkPRQGdH6sTFTJ9mWwHerdvxjDmYkpLDsL7hjew0bBDH4c+gOXN8Nfj2AqxAOfgj9Tn8ds
ilqOG6foXHYMhubQDv292z8B7fu3YzD0iekehgAo/PTEG2sNzLXDOB7b4QCEEbJ+17//OQDG9z9U
CZCIsEHycTlHhpAlY0BTH21w5nH3naGsmalDYvMNsckKTmLRmIf0LPyAh4rc9O9nC+JntpbraTUe
cWb3lbwP0Fkq9TzUByfU+38xc5OKDp4/YE8EjcClsRaw+wCRvTymP1rrxvdXJm4hEEbXA/Crk4AX
jok/+76prJqUnTYeUcJ+sEwGGjS/jUDl8wQ2BVA/d8GLXZbPGk8PgyVeri/b56cREvXGpFmNmjUg
LbOYdeRdajOLsSMzzFfS6l/Q1PbH6pOVQX72Ahdm5jhW2+0UevIEO4rKe9clmNCQL70+kukQXr7A
YAIyaKhzgOnBnu+J0qB8gKAUO6bq+2D5W1QgwQbUxyA+iv+FpWCClcEt2+Bdu9wQae/3muG37Fha
8tajPI24Q6Osw8ufjP3KLTBHscK/IV/iei5gOXqAu2BawbO9ngRJSy1v7I9tI5otLIlIr2j3KIzU
uw2EOW6Yq0d2eUJ3QhF2fp0eCtdpAZDoymcJge5NZuZB2Lau2jTMtcOE82F/fUYWzuPFb5zW5uw3
2qoxSM15f+yIvikzcHQTUR8U+K1so36TVbu5bm9prdH9inIruLsm2t9LeyjG+xy4iv6YUrMJzVS7
MSnfoJH4fiCrPGGT55pvLDCSoQ4zyWmDrPnSWMecWqdN2x8N848Sf3Ltq2e9cPlggBS7Rlx50Ett
73SoqtDfo7WSzlya2XPj08E6m9kO77EgY7Q/9nWPMqMpflBPvIylHkSqdm8svtb7/ZFt+TxcOCIQ
s0J3e164H8tJc9Lq+yPR634q2Bo31MohiG7KDk0zrLhtiVWc8FIEMrZz0ihABBU6ncEi3D3Oykov
+Scki/GQ0vHs/ZT1GiipCM/UcOwEerb6VjuVnPwZszU47tKOOrczSw1AmR0VCB2l2preG6yINaJF
Bcmiof5LDYiP84zhwN2DUA9NG7Pz7Kek9ZOkG44s09KfIHjqw7Isst/XT8jivKE+BgC4i8zuHPPp
8l6NrjSG4xBQvNbkjdeOm7zPVvjeFs2g3G0jOw286/8j7bya22aScP2LUIUcbkmQlGSRIiVLDjco
2ZaRc8avPw98ztklQRRR9m59e+UqtmYwoaf7DdPrg2O4NJ3WZTB6clcb/UthGesW1+d/ONwNDca4
aoBcRGrhchsINPANq6+rQ255GY229BNo2m0i5z1GY8aCPdd4ekx3AMkwysTy6Fs9TVmtILTiARGE
gxFrdqcJezzFj24nxWvHBOIBc24rJuYvOV1KZedSAbSZ4ZKTDZANTqczlByt6mWrPKjWiyjcARNk
iyW2w1ujT2xP+FK0LifOQv11XNtX4+XCBAcuj8X5yWlah3lk0MEsDzGFGpBuDahzxO8TAYJGpFm7
1Ii9Xecs6WDN5QQjkIas1xARlpx809AKhlbICdtwsHih/gLF58ftXTClSP3ZbOaI1yInBZU95QeV
RaV4kawwoUMzbKw2GTaOBLrVqQRllVCDtF3gdWtXyaLPTRKNNRRjsEFISpDwMo2SCbWCLCFnjmvx
L8kG4x+HFh6QPjoUuKlOMxa4PV3V+2F5SFCmopFNoeVBkB8a7cvtWZiZaLCx1FnxGVBEumKXm6fU
wLT4DXEa8UsXf0hFsrA759btRQT5MkKP1kbQRjEw9247voaNtF41VI6s8qWQIFi2b3QSVro8rG+P
bOZ2vIg7uZrjGMhNrBO3zN5y1V2bJbJKd2X4HDhvfx8JJaVRN53z5zrjcBKqm+M9rIXv2EV53aFJ
Pko6CsPz7UBzH+ss0JTrXcuOiuByTSolPzr+45K74dLPT9aCJZZeoDqMowPXpVoN4Kal7tvsajgf
wmQ1gJCLY0UYc5bs0JN6GqkD/TzcxtXbICc2K2UdSsG2NxambuYy4iJiO1lcrNdS0rLmCDVY1xJp
97jf1KlabUbBo0c4StnCwpsLhX6YNl4R+ONNnwAosERWSpX5YFnho+Gpd57zWGgLud9SkMk8JnEr
JwhAlAeHOrQbfymNdx8+8e31NreFzkcy2UK6UVpiY5K6e+a9O4LD9DtVftWUz6pl/2+RxqV5lsrm
CGFXWcRwBs/2jTWFoFJbu+U+qBaSkrk1fj6kycXSKAMsDXHgPnP6T6KrPRuh8uP2WGbSRRRZ//v9
x38/G0sXaTF6FsyazlPdTX74irSWgXkvCT7NDsUwKM8BOCDg+PXO4shVbnh5xFYKg16jNKqJdicM
6eb2aObWAM1EGP9wW0bQyGWUOCRh0/3xORXF1nNTwI4sQjEFXqmYduUn+UPVDMWX20HnpvA86GR1
e23gdU7CFpKiR4B1ngJW7FFIXm9HmRmaQaOMbAooHW7Ik9ym8ELTxZa4Pvh0yU7ykHd3YpSa9yYS
hHZj9tUpsOol4tncG8og7QamhlYDczrZVI3ITuollscgnPTyvaAsX/jtBmPBNVTtXa43tubtHS/Y
O05nF8P97UHPHBw4fAB+wKCAy2q6atLagmoSVMWhVJJV61Li797kJbmLmZklCP9xK6qwnydjxOZH
zOM8Lg6eZD34LpjXrHis6UI00UPWLKYY4xqcJKlo0/yhLcEsA5V0uUZVv63i0A2KQxEHJy1yxJUc
FPhah+9aOZKlwtBfuY36GjfFqtC9dRfnwfb2tM5sxrFEBqsNJI56xZlsIs8p+tjKgbwF3638m9/W
SzoFM6n4eYgpoY33M3qDpZEfQumOsv8+6HW8315k2jGZXj2rSzao8rjLrqYVsC7QHzBGVJgupzWs
4ZvB6cnBE7rSg0GnxF1lTtV+ioqqvgd3Wq7DQR02bonla42HyN4RxdDOEgQwhKCMPurGHJvMjSfS
+KwxNu86/65Tq3iVN5b0XFlQblDGb7xV0Wg4CRlpEi7JXc6td6ykxoWIaB2O8peDUCIEJVxVzQ9+
kr3rdffa1OULjcYlz5qZI4sThN/nMWHBPZiswbrT5GKo9PwgBSqlkH1cf66rk+5/+/t1RgmTZB2E
J22ZyeXSWDCDDZdv4pwqbW9GC8/buVFQSBmTWMDFVxu3T+qW9ZQzW8KmzT81zXtpQJfa3B7EzDcB
tAlymVoH9YHpix25mkzswSQf4kh7KIVyPdSY5IXdQpiZDTOKfY1oYDgg2vTTQzEKkzxyRQBK3Ufm
qd+cyvpV1eZjHAsO/TonW0n80/r24K6jjtA/gDi81Q2el5ML0zcqq++yXjxoGAbYQz2Ydi4LK91V
MU4K3XXvoIQi9Usl7usDaAxLl4vCpwQ5Y0J3jTqIbUISiYdMstXXRtrdHtWfybo8DC5/fzIsnsdk
IRm/j052tEJfP1v3eMjbdRcdMMndhLG6q9vqp+ynX3mXvRfFsM0EKqHSkKyFqHTsQQK90JuHoRZW
liejw6keA0e5C8zulDUWe0Uu99GQN7ao1K9YHnzuXIAqbrZLzWYjyflLmGQ0wRso8W63cSh2V/Db
lFp/o7n9QEHLB59YvSWFfhe22loXlLVUSZ/Cptlx/y+0meRrvA1ky9H0gvo75/1VJSjRzUAPWyY8
88KnITTrhzYt5X3SSc0dUBXpGc9tv1lBuEufLFX8CTaneOnd0NJXer1z9P3wvfXqLLIF2vx7y9ET
W8/Mn0VW0Jio6n5hN1wvkD9/JvkOYq504yYfUFDr1AC9o+97EwbqV9e+vUAkfS7AqApKosllTCfx
8qQ18rD3+rTU9ompx+vcNzda0H8t62GtSO0GbzMwGLlr5w64tETZwr5/0AoFSeU8uad890OvHFKf
wjkJhnnfqcFdkhT3/JSd4sAlhukaJSSSz75CtBiRwMQMa7vvKCEUpvskVlX4AMUes7RI/ZB785Ob
yiAG5eJYZ+5jHFmnPC3cT11a7GsvpS3j5xs9hUsZ+LtA6evfrpKDjXKCEsyCjzW8gXp/4rS7LjO/
JEEVAJvuDl6XtKtQKjeCFH2Sx/TJV3Jl1Xp41tfWUAKcwYAzblV51ZhRu+ksX7H9MLRlQ/htZsG6
g7Jq+glU1hRPaCFfGQ16bMj7+auw96utQ0MGOJIXfetM/bFJqi++ZtltYt6rWf6kSeVeCwJbUbzn
qvLuO0e8Vyvrk4OrjB+UD6j3f0HE5d5T9Ts4tejWA78qBztsoy1e6vu4K++CNP9sOMX9oLmPgxdt
U4q/Q/UtTSW7LbVNYwh77NY4k1tro7UZbtj9XdobnyXdeY68BhyeVYh2OOiPbiFS5s/bdzURv6RK
a9OQOOixvMlbC9JndEjC1ruPhQbKj9ltZI9VYMobz9d+4AP5ILpVvU6swAV8Zrmrro+8bSq5PsgP
/zAoASX9Nnj2u9JWKvWHkGjGVsWQz6b6ikJbm3xXXKN4yP0AEBhOp1Tk9AxGrNLbYR2pO82N71Uj
hm+G6vQa6jK1UtN5D3yveIgKS7KNXASRa7Q2aDp1BRXbW9du9r2rUNHUHe3v6JsU9Kg1aiBYFSqO
5P/jtXH2WvMdTwQ7KXV7Xc/WZXco8RAsshfT9Rb2+fXlehlokrXBM9GMShnIQAbwdB/0Ur2/Lz6c
hwBHfTmWWmsbgVdtt/cxxwk+Z/k2r/66vnEZYnJaZQnE8mycrjDeDHgKC9/FpVxnnIjLGw1oC1q5
5GpUaq44omGgtmRyZrNXyuprIXubXGvWZq7YiaesYy3fDq3zDAht4aC8zg94SZO70UND3+cq+TFL
QzB92W/3KWiO2v+d+q9edR959JPgpqba++1z+Tqjo4hMc4wbyuJJ9qeFfLbuIKznlhApzb4dTrwz
kWb7lKhfJOHX7TBzo9KIoPCOBlEzfSv0gRCZneE0ez011o6rxqu4j78aXfhTRARrpOW/DXBDFwpU
5vUlrEsifTKRMsjIYJwsdriLmQMrV9vrhZFAVR6KnWzWLwl8GomvaMHcVKw6tAdxaLcW6NStnA2A
OUXhp1z2m0ypbSf04g2vk9XQNGiDWfp4Wd83Qvgs6MnXuitsyOTt/dBFEae+6z0GVQiRv6tywF+o
EIRD/tqlKEbqQrAuHOGbmGenVhARa2mf40E5gWlFolV99Ns23HdyE2Oc2j/rVrJpanUncynVmfrV
CaPvVux9idxYW0FFldZSUZDEWN17EjTfNal6lMVs36uS7TfZ3oiye7cd1qFnKSsTqb2+8r/ThyO1
0rRHn47+tnfdFKUF+bHCDiIs1c9ir3G/5mu1UdZiUWxVr6F8CD/Aa6RPjirf+cHwIkUKkODAeqTc
/XJ7jVxXBfhYoH+wNh0ljqY9DS8yaZb5jb7XqoaXpJFnq6zun2vZf05FYeXo+sLymMlI0F+md4UM
My2e6aKMk1Rqy7DR9qpgfZfS9IvXLBy2f7pul4cIY/pviD/17rPtRf0rqsqu1vaiVYoHJtFFe72V
v/RCCvARrQxyQU2xJXHr0JXv7aemkO9FPxA3RfxbEc1dgk2HgO1K95HndsVFvk/rEqiXkuuHWCyg
cYOZVvpmk8b5YGNZNbyFgVQ+hlhbLuT4M3sYvhg4Bg0oA1pAk6pb2Idp3ISDtLeGEZjreabz0Cdd
9dKGFj7ryKZwl3h9tU/KPt3eXhvXn2q0HqN7C3+e9HTa8BOLPAs19Cr2IW+2I13lcItVVLvwetav
Sxpc5joSRNQyZ8hMpkynzqiddu8hdPuYK0X+asRVfF9XubJuKKTu4IN7r6BLhNEMTf8RwXh4AGqJ
cLsrKg9YRhWjfbv5hviJ9lj4Vbg1qVyrK83woOF2OUhh2OT+S59E3SZ0tR9pIbsvdZ9m4VrOSvfY
BWLzTDFL22iRi4oX3UbxTc4U8WfpoBqtNhX5GocTXg8DVCg0k785olZtrdSwXk1H5mLvhYSKct4+
GkPpPKpl1nzKTc/fC4KfgxAOq7tewsChqZ0KQSfJ/1SXHYqwcmgcy8bpPzuO3r42ScYy47H0Ickl
YjMcF2sfsRFnlXu6EGOApLvrwGkKdNg7ZYe3xlJ7Ye5qgrBAHRInAQBakweDF7VQ2ALw8pVHE8h9
GrTvrhSuh3hJg/kqEBA2lrMhUZcn9Zq2zoFOWnre5sGTaj1iCeJUXxM6TsbS4prmE0TR4R0DPsLB
BWDOZVYkOdD+Ql3zn5oGb/YW8IGEBL9Bn9hfKDHMjYduFiQf9LLpjk5uvSDMVMoZjv8UaMqDFHk7
tUlXdZQ+RLp595f7kkGZGpWMkTMJ8GHyjepGG4C868FTH38yttnw1/UmsETgJtE+UikJTQEvvPjN
xqTOSLK6qeunJr7HXUddSiZnDheKf0gcoFxBrjDFMudGk2eumfT7ID/1ydPfk6JAZmr4n6qSOGrm
TUp/beOHVS6Sq8ZWS2kzVIWVVLtfRB0nxdtf4+rDI8JJXgzpGewVsJpJVozMf2x0rtLtpe7FlLfs
yM741C5BTZaiTO4BclYpa8eDxlD8Fbbbu0j5Vo3tP+319nBmnioXw5lMnJDjxJCKBBLT3zzD0WEX
xS//W4hxaZzdz51sdlooEyK01m63L9W10C6s4XELXKYA40ehCDRSca8FNKpQdaQqHqer5OzHnNx7
z6t1CSDO390ezMyHQdFGG6E4+KJfqbBmUlcPVSo1+1AzGvgx4rAL8SB98gNF3iDwBwv4XwLyXqFg
NOZuk90fpWmh1pne7JGAR7clvFMZVgLAzumshTNtZhbBOIOokmlNaZI5jv3sQ4naoPYxyca+KXX5
fqj9YZdkWf4r9qzuRanEYG10LTyi2wOcORlAGY31bpC0PAEnA1ScLqxzIWr2mlrkm6IXxW1j9MLC
d5tZ5xoUAeBbI26LXsrl2DSlqJG4z5q9hBrqMe/6kIqoK236WllCEP4BZE1WI4c1DduxwwjoeXI3
hDCuoPSHzd4bII41sZquJEQXn2o9L9FhHZSfYV9BUTM091AMg/AeeKF/h3dFCyo6Tr5Vg+k/OKQ0
m8zxhnVSAZUWojp4thqLolYqOZRi8QlUYAyu9FiT67VbxdEmwlpt1UUe6mtdhblNnubbrolMuy0G
95FsqF5nViWuyCraO68rf1aZ2gDKF9gzdZpv+i7ddWJHzabJ8M5QElTTSWJWvd5tCg+x7NYMfVK0
zl0BS19ngeZu1U6jhxkZ1r2vjE2lwZNtORe0+zrBPVEP1OgLkigfUldpH1Y3wAfLqmpTqVL9IEut
s/G9CtZWkodPYlKDS6zpmX7AzRX2kVnJ0UqRAhTs9KJsT1XgtMnCkp9bFiwJvEJ0qApXFdksduVB
hPO+VyvR2bdpWn4PEQ58lKq0X6hWj199uipGFr8CndagEzJZ50PhZIrXhO2+FOpkO+ia+RQ6jfOU
C7iOowGqbJwqjR4NOXI+eFh4/zDS0cMBzW8wUnSdLzdAWIYCBJGi3ZtS/7OokanRA2xL3WiJBjtz
ilxU2SbjrEmGFFQsu73nrBBYMV3bbE598NQk29sHx9W3Iy+ywJpyFcORunpa9nImOzHw66dCgApr
hJ976p56OSzAVf60DS8+3BjHgtQ7YjAhmox/x9mx2FkiRYYOUx9LiW0l26oJheoXP9w79TM8/6B6
ydDVo/GzCrpn5P4Wzser+fwTHurOyGe4xrebVRrGlVj5T3lrjBXyFyiy32tMmQInexiQF/iHWaXm
9v/DTW5rgLVZ5GkoXoWyhkRguJa0r95fs50mY5pMqah2baz1jf+UtOXKUB6scuEhMLM2SJcVg665
pVB8mxzBrge+Q20ZRe6rayuWoAG+xen97am6urnGAiL+UmgJQwG8qusJoeEhHGqioRd9c/S3JUzF
zIcHv6bSJ4LqD7FkspFYd2LOsR48ZSIvSYFu56fEVZt3lPt0O4gM7gMUQu3bY5qdOHx5RIhbo4zK
5Mu0sekOrcS7BvWatWzm696697xo4TC6yqLGmQNWO/JlmLcpPk/XciHr3IHvr3irWj0l3VtQjmqt
C1/oqpxCzZUoI4CX/1+VNNTYkyNfM8Kn6g+i0ezEbZU5lo1+3avJgxTiPaRnNci03e1pnApBgeIl
MrhpU6Y2Nf4Jl4eGkOdgX5HSeVJybyMJ6o4u+RZrn++dXMLTzz4KTduH+mCrefIo179vh7/+ijy1
8NgCbIniLgjIy+hIeUYmtovpk3gqu3VUrdy/BtsAXzqLMO11J7IIsVYnAm1j7bnK8+S9C+VmaaHM
DuRPtYgjnqLvZCAQrB3Fk9z0qeu2ya+u/tDN0+2put7EcC7HZzUpLz4VU9BIU1tRPhRJ9qQGVrkO
WrWwxaxdYkTNrAfC4EkO4AvYyFX+qXRyEBZSkT2JUXRwRBlFRG+TWm9K8JoE6qM5SLYn6dAI6DRW
8cKmvhojQBXwKvyP5HcGUtLq5pAH0vBUlo11XwZCubUSXIpuz+T4LS7uyUmU8a84uyeF0TkiNkeX
T2fn9yAs0BeMe3OTx/dptFOHasXleTvk1TlCSF7hIGUomsI2nSyPHE9HjOoT8cloOucxISF+ijsn
sGVwrLalFMHCYpmNJ/P0pxCDftW0zGBZSTkEhTM8dUXsr9tM2xhJ/Ghlwc8aLsrtsV0t/XFsZ7Em
02mliaI4lic+obb8ZCrlrim6Z32QNn8ZhraoLmOuDW4e5Ny0npEoQocsSmpBBdxLdGlzKVq3/ULn
9WoBEoSDiIcXiQXZ9jivZ0ujJ8tU3TwTjr6BqBRU7fRTlAhLPPCrGRujQDtkJzOSKy57E2P22na5
ezLr7qRa7iejVXaIIv7th/nTSAZYSR6PBcUUdeJbWRG3PmrXlBqPVtMeAhGd50V7hKu1NobhDajx
JB4LtONoz+YskzNDAKfvHBUMgc2kRc7FP1AYot3718o4hAIHy2MVjzdIVeM1ehYqKiLVaULLPSUI
Kb5Eoqu+ao5lLlz6c4vgPMpksyqD1Mdt43knWy1/KuXP2+t49tfB0o4AaXKy6ZWntnlPnb1wT0Hf
mRurMXR7QDpjYbfMfRQMGEWdI2f0F5hc67Qv+7Di3X6y5N9l/95n3zPxe5f8uD2WmShIDgBlZUtS
EpneSVGv1UFlRt7JNCgdOOuqkleqltpVMCw8Lq4SJBKV80jjrJ59eUo8YSeKgXcqYUgYRXxqkCNd
wQT4kWj+NpCNlziTf/3D6GSSWhBfZEfTvLb1A13uHVZbL9PuCKIVclJiv/cRNbwd6BrnPY7uLNJk
XWfcqqVcGO6pIjexFQvR6UDRs02pCtqLL8jtquwBBKG8MKwD/OI+pdmAQlOUKxgr+dhU3f57Zj+r
RnJNWkZudnV7BGESeyLqU6mlrfPkWRiSlaJ+U6zft+PMnIP4eaHKyduBPH7a1EHDXZY6rXJP4IXc
teLH0k62ajA+Geim26Gu7vxxhs9CTWa4wpHWarLePQ19cxT6PsFrLgJkWTmrqMAmIbZWw9CiXLKk
Izm7cHEnJLPneLzCm8dB1sutKgjoGMfuavCz3+hfnECFPyH/+4Yjz3fTKf5ah3EcLVkopsjki1cI
c4R7If2omXsCcbaLSRJh+tuOEf/9IUMYA7gs7nHgzScPvyxVYjXXPfcUdT1WeH0pHUK6iZs67/t1
GPtLntJzH5G2CfgN6ucIaEwOtVSCpq6DReO4scqHWBFBB8KQODT1XkDdO98kUhas8rxr7m6vnrmF
ypUztrpp3JAZXJ4+gNQT2Ysk96SQMnpwLVGEGjYYwi1M6HwcfHr/hIEzfBnHMcO2dzROHFnbas2h
qH9US0OZ29vIsv8nxPjvZwfpiHLS1dD1TnlBFdT9WRp7S3sMrc+3Z2zmlmO+/htmsjQqKntClwl8
Kk8oqfWG71QUF47N2dkCx/Pni2jK9HEemWILWNDk1ETXbTD2BXJmcb1Uj5wdyVkU+XLCcnCRdS/x
TZSUgnw4FNF9YqpLR+7SWCZLGxbMkDW9w1hcC1UoBQndlJo3MhQLS3l+ODizcrpT4Z2+RNSmcXNt
GL9/Z51aUdtJEB1vf/u5sSASD7BX1pHVnuadeWgEAzxe52iSG66kMok3Xts/GR12lrcjzQ2G5xRv
1XEsV0Ug3ciAMhiJc0Sr+iVWdbBT8kKBZHYw1MJFCrcj/WvyYbya80aoUucYF71ll2r/q1V6ROfQ
IFt4ls7tTJ4DoxoJZX7Gc7nQQidXEznznGNZRtgEyIW2A+KK6lqbrfVoUS9obmBkErTrTPqDV53o
ooswcC04vItui5/6StfvmmAJTbEUZPyAZ6fNoAqV0ufjDWEh7XcIi33YLNzscyHwkhmpVBRH4PZf
hlC6FM1AyefMdDb6uxNutY/bi2wpwCR16Hlb0ZJx3VMdJvI6dsALqp3erbQ6MTf/W6jJPUM3MdSc
lLGIHJYGtQjtQ1wqBs8Oh31JqQ8m6JVrZNwmmpzmJCQetzXA9PJUave3hzG3Lcl3/hNicsdkjaLF
Q6YLR4fabFD7+PcuqBnN7ZXzCJOPrruFJLsdgxjCbddKWFplm8RJ1kq3cFzOpRzngSYff6BMhPok
Hz/G1yOEkHiwogckJFVz5Uf89w8HGvgjUkCUJvA6nMxcopgdTUnGFa/SHIp7t1QTmPs0Y6uX+58z
jUbN5W6RHaEY8r4kQPpLyn4ueQnPLS5OfesPZZRdOfkuba01KtcwtYBMsJ1BPkTVa4o59O31NU76
RQGPzBZ4PKA+uHo8UyaDqPnile8n5NRJFjcrJxL1nWso5brvqRh2rdfvIr9pi1XWmvFCl212ApXx
zCQPHV2DLidQC8WokvRIOKogewdpFOhcWHKzc8jLnbK8TAt2mmyGATddW4TCMTP0+ISbrvOANbFy
h6RqtHB2zm0jBMcBtWNSOkrUXA5Gr3wImNkgHLVOs1vxqwqh2A+/sX8XvtjsrGEayUXDU+Gqv1FW
6WDmActO8TYGfodLNcil35/sm7IZvCJ2K+FouY8Gnbr89faKW/r9ybpWMo0cwBi3TQtHFWFu89vt
AH9Mtq/W9NkMTQ6awimtqhwj+OZaileSvwrehJ8gwn9Kf/7fCFikrIrfSrYaFXKVuyVLx9llB1RI
IRWgCfWnMXB2VUMs6xVQuxza9YY+GqAd6a8b4ah58CaFVULBEJj1BNuCe0gH68gzj30t28LQrzEg
eUrbX7encvwWk5m8iDJJ2Nuk7MReFYxj6ilvsRVv0849+lYard24/YAAvrC2Z+ORdygUGMZH92QT
5aLhVAUeZUcH9z2rTu+0Jlwl1KrWXaHcy5X6D5uJBzA9mrE1SR15shg1IBiJ5xXm0Qja996KbbHP
v9yew5nFMCpigrglsaZlMTnlcs7xCnNd42g4e9l7UfqnJl/o389N20inIamG2XvVosC6Gs5rElhH
XUgRCY6kg+CVHU3W+IsGOYSCU3B/e1DSzHE36qL+J+S4y8+WeCkruYPhj3Vs63YHzxSfy3Tjxeah
HXAw8dytEJg7L6je6qZ8EocOH6ToGffyx0CO7jWvuO+zpdfltcgNewICJOqDeOteg0PKDm11y+V9
gQ3OSyb4pzYON0ETP1TOYHdN9iG5/HF5gheWpyzslJl7FJQueTOde5Ln6U0DtiF0JEO1jkodVfBe
nQqWbJTtvMLNEJnI08fMC34EkbVEQL7uMo6j5pdlKEAmvfXJnsG5BaiCI1hHKanVx4Ei5l1XxuLe
B5H12ORasEu70Husiy57jrtC3FSA5u6luPpYWBKzqxDQMosCjhV34OWS6HCoqfwidI66r2iolZSI
XCDS+gi8X7rzjRAl4zwKV3rr1E9F6RWPSYHgR5IX6mf8JVLbTYNk7WRdvsPfyO1WXiHke9R2wq+3
/9DZT3X2d042ZC1litL6jnWEv+6tPbxIVikp9mvVt846q3Rv15aiZlteuvSt5o4C5Ef+M0OTTSPl
LRWD2neOuMvapgduvLfRkbs9vNmdeRZk/CPOdmbntY4edQRB2NuA9mlu02Y9GAuvhvFPnd4MKEiD
UQF6TdtisupCQ6uF1nOtY6GoW6sptp2/VBKdn63/hJgK1LaZWyfkvuaxHcK3OBHeAFSe2nYxBZ6L
g38HtQ+cThAVnUxY0pqCrleedWzcZ7ek6NmpW7f+uP1V5uaL818BUkayfQU5CORajVBZt45JQAMA
VHS35PE9993PI0wWlz6UouyEREgHdErucv1H/FNRFi7oub2jY1zOdclleQVpMKwk0YrIMo8ifMMi
zVYBDK/61yDjS+yla8Pf/MO0/V9MDdQ1XimXi9mRkFZIfck65oj4J1tLXmhSz357SlGgngD8ISZ7
+fuBpTpO0IrWMUIsfaNHTUYyVQB/MoKl9+g1ppCDWj+LNTkfY6pfWSG11rFTzQ/NgwdV6nvV6vdp
jO+yp53Arr3rjrxqU/GuhH6OhP6xQ9ny9pTOrhNoLICwdEijV1ImmCj2Zd+zEoFBFysV4uHPsIBn
4GVh/HMAe7uQKywFnORY+DGog6UNLMzXQYlwM373sYG4uz0qeXaDgWEjLdZZm1NydOLCCQv80DqW
tdHeS3X+NmSyhOxHF+2bMEo3Yhn2dpHr2qvuRMp9FA+xbQxRtm461T/6XpPYA6bZd94Q1ztY/8W2
RCNnrSVWu7YqTd22oefYWZyodjO4AR4Ngw9v1fIWRjJ3jZLDUIPnRQ47azpdldBXxWA4x1AJdop+
p2l3mghIHoeDqLFvz9rcpzmPNW73s7tCav28zkrLObqpkT2bUuTc1b3r/TK9tFpnTb5EHJ77SJgl
UWHkkTyqt1/GE9JGCnw5do5du5W+Z+HCbp79eco9lBPANWjTJEwTsijBgJhqefhJP0rh8fZszfWW
0SsFmAGfjf9Zk9PCLNEYyWLVOQr4dbzoaRU+9oYZrFrys7VSeO/NgL6I0GvG0TQS80cviEg1xKLU
nIw4MBbO4tnRAjNEmJb+AA+my8msXMy287E3oHi2qK2x+L093LmznhcFYrAIOUmgXi5/fzDToNJy
j+qmkH7PnfYtyZJNlXar0pDxmo+z3yit/EtMGtgg1mlrIcB6GdNo5KTKKhZkKzx6hV2rXzLcw4WG
x+d7LnoLbYK50x9b3JHURXHImD6iM1opruGw1ZThOMg/A6oRpryUj81+prMgk2NfTHXBLzXTOYpV
uEq9eLXUGJgLAMWcLUXpaUR0Xc5ZEuBwg3+zc+w3knJvpguTtPTz47+fnRG1VGckXmwqr1N+m77x
RNvOvr3S5r7D+QjGfz8Lkbdt4MQuIXrpyUJTsd2p9cLeXRrFeBKehTCs0BsyiUkqD2LzUngLP780
gsmh7daKHxiGy8Emig9u6XwfEvFgiOZCxXQpzOS89pyk1CAMO0c/2TmK7WD1tGRnOxuCE4U2EKrZ
V2VnqwRR6TaGdexN2xTuGpNG3UJCMPstzkJMRpFUVVGVJSE8nloKUJyFg3HuVhs5s4ChUUugj3X5
reNQD7quaThExJ3j0mLYFsP3fEnHZDYKvGMMHgH3kE5dRlGC2EoMMecyqNfeU4zL1ku8ZEMz+7gH
ovmfIJPzsOYsbAAfOsciSQ6emkFzVfaIp72QoFer3OQhUQ/xRz2MltPlOsqk59tbcy4bOfsDppdM
N1Zrq4I/IE6oLLn5py7RHttEeYmwuofC/A/NexnWIwkChFvGPTkK8G3rwpHbcURVrO53AipWwsLy
mF1+CrQsAlFitMZ/PzsKUJIvzdTl/V94xjbSGrhuSy5Oc1cnDACqUFwvYJUmK3CQfRAbPAOPha9H
lD0C5XWUFtyKRiU9uDVKAZQkA7vJw/B0+3uNC2L6LmfmuNNGPjzF28vBKVBEYs/knEua4CutvZMa
KHbWFcc8TDc45MprwRhWSRksnEyzuwFRH0hZI+h9yg0okT5SjHoAPhD2zV0kKKQJJNe7ThdE5FnK
Ynt7nLPxrLG5x0lFl2/yESXUP0glqfX5iNT6vz3rELmfi+z1dpS51Q98nlbLH0uT63RECqKolc0j
0LqNROrTpk9t+hrkdBWkheR1Ida03NFQ4w+EQKH2Xf+I3NdWRvRznWG+2ebfbo9qbgOcjWq6OmVX
bPWmJVIj25K5XvLtWPr5ScITtoUuVNQOjoH53uZflfW//PWjMgI3FBni5NwVwohSqKNTFgpXbrhq
llQy5//8//7+5MhtEAYZ0Fw1qad+dZJ45QdLHba5KxbZ2P83AmpOl3vUlUy3bTPTPOrpQdF3mrMR
nfvbkzR7cZzHmJwDRWcovCPHQo3o3qehZMt+9cCz6bVMhWfTaj9JavwshY1up5X8VYTMePsPmDuH
zuNPFkFRKvR2uTmPTZXhMvcaDzurMFZNc8hyD6vHU9v/uh3xz7U+PfpgfoGgh6gPIHySBzucBn6V
ROZREHO/2WUFEj5uOvjPdeGovyyenf+HtCvrkRRntr8Iic0sr0ButXVmLb29oN4GYzBgMOuvv4eW
vjuZTpSoaqRRa6SSiLQdtsMRJ875ZLAOGegKrHCP0h2nXVPHDEWZrIW8Bv3ajX22R5+B+OQgWb7p
KobWEgo2aJrTLyUIonZa6dRI1/TDCpeBuXBhAEIAQZtZPg1kGWr8KEzw47jcO9r+RF8Jocmn3GyN
Z5dbxj/p5MsIxEHkC+hyjAjamGYd6BjtIzLxYG3pGqM+VG3qPXqQ7I1Y6iYHQaGNUWlNH1TgEggT
oUOZuM7ckDZ1/0DJZJwGu06CjssmdP3Y/yoKXIV4q+ZBo6drHSdL4zM9YOfRcACw/lVjA1bM9KYO
h5sbD0DqyzHyYy/dWJTxUJdS3ySDqCDRGovNbbdY3M5nXjH//ey2r5uyaYaJeUcColDo1KzJqC0e
22g5RaYHrX9XbDqd8GuRQKsF3xdblEt3fWwFU7mzeRml4GP7wGjOrCmHHx7cQJ10mXfM+B3LDtla
/+nibIErDKrzNjQgVTIdWlrC6PLCOwrfOsR189ZZ3q/bQ1i6ufFM/X8T89/PFqSBZlUt3BSuDiJg
Pf+FNFhox/dyeL1tZ/GURZZmzhqD4kqtJSctKykRGArq1yzMHaLtalYMmwq8fCun7aIPoLcB4lxw
gKtucWbh0kAtyzuaVfNYtXyL1MkduMmfpzE/dIOzuz2yxUXy0Lk/w2ZsiGxezmCiaVZOQXyB5PCh
Zqval4uJajADgbIW2vYzdc/l94lW6ySVNaLXdsz+jKggh6XLfejE6r22M6Rv3k2ozEzAPMMBhXST
fZEB+hKg33AMaFNpQWLl+kp8tLieACjPdAYzm66ykXOtbJzOQZF7Mu1tLIetU0W19vyBqQXBE3gh
gKy50ujS3IQ1oFD3j67XBk+yWqMrX1g63PczbgdJLih0KcEFt2Un9Bqhl/6dAYY0Rbd//tK1D2YE
kDuhREqQRFZcoyoLszEmH/lHY/hEIGFm2TxycgZdXO2VQvUzgD75xnS7Z1FYD+XUrpQFl2rwQJOB
LgcnvemCuuDSd0wwhYiqdIAYcTx0+T9aOQsb+ZLhmhqtbiuIDGnhhrq78u5ZOFUu7CrxxmQOSQUu
TNh1x59+OX6tDA+c98kUyJnS9vY0LxoDbQ6ZNwceeMopzL3WdsbYxiz3KILxp02Jf9w1TP6ir+D8
coDvmbsBlanUR2YZHTXcI9Qlk69e/v32IBb2Eyr1wCdB5guNLSq+cKodqFKPQBBVSfVC0vTHSCBI
3uh8f9vO4mShLmOg6QxjUTMI6F0ZwGMMDJG0pXOgDMpiUKGNI1AAf/YH5rz/LAZ6CHgI3MiWhTLD
pQP2eMxpMrW9Y9sj2Onu7akPBvuk2/9UdOUmW5pBjAr5cRdZeF0NanxrSrgjcRmnXdQ2AiHZJnNf
b8/eso2ZWB7paegtKhu6RMAbCw+3mNe6YQItLw466sZbceiFCwwqc6iewddm1QbF1Wo9bnshECRZ
Uz2zau9BJfuEZtgtSIrAquZqKz6xeE7NvY7onECO50pEB2RHdmMm7VxH1r53qfXipNX9kPHTOJlQ
peYU12gMKj9tkzL7OfeLlYB7aW+d21d2cFbEmZ6SHleobO+6LLmXxF3Jmy/5PRo5cUAAleVa6i0K
BcapNhC6H+OmMO8036xfIH/hQWkm8w4WHeyVOV30FLCUzQq44JpXYQxQQSlNYQoUQK1H1jwx+8T4
j9vOuDhrZybmIZ+FbqjGx6VwYaLTZyGHX/qaduWiATwQLLTbQsxBPZNSs+tsaPABywQdB4CCWbIG
YFizoCx8XnU2BA5N4LSGrels1oKUxc8Dg4XEFLgJfTVIocMw+AUtMUMAU2vgpP/n9gosxWbwJnAf
gMMaOUw1PzpqWl323gDcXbFzkrv2H7fAU36TekE9bvqfMciVyzB3I+3bbcNzYKI8rpFqQ68T+pxw
SqjejMebKUuB9/wsRRF/NsnrTH4pyjIYy6/99LNd2z7zQlwZBCEdmtTh0VfgcKr5JWjJEO4VjG9R
G3owNX5Xcm8IrBoqHjKLyUYDyu72MJfWD7jG/7c6//3Mw/26oLzRAGsauPHKx/ZrW0FF+LaNxakk
xIQiO4p1V+WJIrYZ6M3xWrCnNsziPkg5C7TpG5en1n5uGwZ5hQ/cVCZ0eKBpORO+qnnM3k07V1CC
W6S4t7OdUx/Aqn17VEvHz5kJNX0pZNOjbVz3jgljP/3WeKl1fwpo7K5U2pauKgSWKPJjg5lomb1c
IcJTu8qA9T/2afXLgqh20YE3DWxKfwwGcGVc2fru9sgWDnJIA8+cI5Atw+wpRwZPbCutQPpzRM94
UBvPnvfIi+9Z9vrfzMxuc+Z68SimwRphpoOgIDGfLfdpaCFtm6xFrwsz6AP6M2MYQId/BcJAvq9w
aVqZR4bGEpAP7sp2VrZCkqicBJLOa7xIC3sK6o8G8FtwP3DRKAPLkpIbfjUAy2SGIAII7OwDKO5z
C381Y86mjteaCzJb3TyS7mWQb2StJro8Ahy5uMzhCurh5xE7FaSwTBTBZDSQ9KlhbCUguZbFRSlq
buoAcxRBXUo92PGgbWQrGuM4pg55BdFnsnHLUn/Lh7qPysrJPkMVxwFPkV29dtqYHIrKHEPgCuOI
c+TraprWb4XQ/ccEzMdvt31zyWUQOIMiDvjymSTs0jfrqbOSnk3GkVrZLvW5F+lm+2jG9RCwit9L
SMGsHJJLUw7RZeSgZsLwq7Z7jZvZKBwBpyF3YivblWBp8fMzWAKROyCZaujucQD1tZpaR6dwgWf5
STNz5SZZmjI8xfH7Qe1+XYjjri/t1I3NozYcWfkd9KBh1chgsu/a/gMvRf/clnm5PCDAbipHTzAa
GgIisM95tjJfS+/6CxPKOwQKAsNYuJp5rL2JI7Ipy0dNmDHmjpjI5476lkCXfV+ysQoah0MHwirX
kpMLVwy6G5A6AdwYDVZqktw0sAtLayJHHzB+u4RQxDFDc89tV//bdaYEHmjlJTgXYWruiL6czGZw
IXDvTfbR6AvnkyxcvB/poJPA1Ka2gipb+yvpqmI/xfoEtQ2wtac9u8vIY2/ZSP324NUJHcHJU+Jr
eMuYXQzyYyhkiAD8hAxHFLfAyUWsDV4DTlhB43OTdVYNAWwjsY/Yys6vUXfpYaLdNAbjmKXbcXCc
r5WOVErC/TEk9lhuOkuYz1XHoAxuVvWs7xw/+ThZqxbqp8lOk7vc1ds/FGQn0NhMf5ukTj7Twig2
pBtA2VFZZeDlY36PwygL+qnst+YwdYEPp93rMct/3p7XpR0HmQGkY9EEA6UDxYGsvHUlyPidI5N3
nn/XyrV1w7KoywbpSzR846a5bi5nndEPhT2QYwzgSt1oG/ArgtW8WdnWi8M4MzP//eyqyY3SkimB
D+oibIEEXWM3W/Lx82EoJy2Es7KkMPF9Yj6gWEZMxIQre3nJBNDuSHKCHs6+euyPGlDcdeVaxzpj
37WUfRWW3QaDtFbipnmjXK4IMj5zcywus5kJQ0kqGNog+zzn9jGHYtTBbyHvTsd2O04cRDHSG+7T
oW+juurJ5rarXQ9wTjUhU4yqPSDOan48J4NnIO1EjpMexARdkg7b4Oi9beTaES6NKI4w5RyvWBBN
HiF5ynmYeNv/9n3FEby04lY8f1//p6tfsubl9ucXMjDz70ceHWV0sH+pUFzi5AITyMjRQK201O0Q
OoZBXLvI4jfygYNFzRxsHfR9E7oXu+KnNr0fiA7LqHoCroJsxdVjH09orWW9Yx/1ujpYtpajG5Nv
64K/xEKuuMT1auEdieh9LrrD5dUEl6lDvm6qXPvo2NtKvMTO+5M9F983L48Ft+yHzHZj+0jHB/yn
oSJibv00ur1oa6NQzlBqT7Yl51FwJyye2zVA8fW+mScJWW08rsAC4iqDAHRxmHSCQYC2cXBeZfFG
xcquWTQB+YxZDgQlQDWQ5Kz1ewHHOo5TQqCSNKDxn42RbtGVw2fp0YbQDlAxSOqA10bZPlqFxwxJ
YAhyo/azlYPZrOtj9mNKkuRV1NMaAfzi0oBVHFRfBnxMVQlGbQoCdmONczt+JY9W/+0DK3/2eeUs
tYiEIvyAzxtGYNyb/sqyLP56xDvIyGJtgIW+dF97Gv2S2CUBYvJg1/tV7pLl79t43YAk5TqZYzpF
hQQ3LufxrtRmJvk/H5geZMP+9/3Z/tmtjJpyoWsS3yeBmz/65UpVa9Frzz6vOBOYuM2+nmOL7os3
BkTf5cOKuy5ZABwYhxMBIQKYoy4HgCCwiacJW6/yDpWxs6ps11bVipGlVTg3oqwyi6ErTSwYcYp7
EWbD+wu0IEtH8mxucQPGQ/l8Vbgx9ZyKHC3vk1k+NGY42pv3rzM0kufEDzr2YOtymvSmQkd67xG8
Qg6IncuPjGCu5cycb3h4KpkKEEehR8ipnKNeRGP6lpZP0/CB+BFCW3PtENTD6N24HAHwOgQs5QiD
AUXqtrb06k3f1+X+9jwtnX4IfFACw52H3ItyUeAlD0Y3hMlHLUFBR7Pp49DRnZ60D9Sj0QdsoacV
KTILdUS1TGkNIyCmACcdtc6rQ9+1+F1qxPVuyjvZByZarU+3DV67MYB/gErZQP/NPM7KXunTDEXl
SVpH2RxSb792yV5vRXweLB4mhJEgUaI6AcoPFBzipX0crD5E5S1iibH1obt8exSzL6nR8ZkZXwEB
QkUma7ypQsSg5dLdCRLzo9UbxeeBFuYxSaFZHYy5TA9TWY3I8g/07fYPWJxG4JORdkL0d4VRbrhG
a8Y16xgjm1MMIdTlVjxjzYIST3RaR5E3wkODvo7pPjcP/20AipPH8n8DYBMLhgrCBWtMqbMnXa3R
2RTNAzy7VsrKYK4+ORYylzTMxRYCxEO5t3+gTWnFGxanapanRTEefq3Cp6uxzGgB1Zgj8X96B2qs
1PoXsotwaqRiUEwBqgeB0eVIOs6QTPNzvI7N11Z+Fsih2Du0MUIfnYd8HMPRm4J0cCFnUQWdsW0d
Gjyx9+dp8StmWQ0cTOAXUxM4fCSjqGmHh9mvwkZw+fx+hzCBDgJxMhhCAae8HGTii5THbUHQhHPU
2BejeneUNDPLonADlBcuOfX2yfrGZeh9s489sq9Bs8YmNt+PircBSaAjhvTmGMlTzrVSEKD3XUDo
U2SQcuvntNe+o3E5yG0grbq1KsDCMQfmJbQJ4OWFfIx6EWl1QXIzQy03EehqjXeFV237eE3TbMGv
MVWoMsz3KUIb5brTx8rWvAmFJyvoBIoL/VpOcMEAHhN/wwEk7fCQvFxzQQ2rakuNn7j4/GsUr7c9
amGSbNRy8T4GphwN70pII1NIEWTFWJysGIk8CIJ+97sVE0sDODehxBwl5ywhPUyQrYYboF7py1g4
wgCXw7NuLl7gdaIsgCcLXqG2w09e2h1QjQtt45jmJyT5Q31aSVms2VLO+5l0Ii31jp80uoHkL8Qs
tR8ukNbWy+1VWcpdXAxKOc2MHizAhpT81Ja/sKWCJk0DS0AWO7lzPL5PciiMdGOF5jgAmjp/rYC7
sGRQZsGmmZOZgK8oG5UP4EbjScNPLvlUBW67smTLwzv7vuJ1g814WUkQc+tiS+I303sg4pGU+xmC
CfX5yt6Q9NFe4wFcHBWEc3y0Z0Pj0FccEY8Tb3AI5yfa31UbV6y8oRadY5YyAi3n/Mict9rZXQoW
das1waV8Ytpj50yoU7yCznCvA8U5JCvZmKWhOHiEg9OOIN2jgqbq0oDwJBSdT3wI9VYPCG1X7uuF
gwG3KPJJCD/RZqgW1OsaLWrp4GEj0SEwJPhyJcLsb7f9fMkInsVzGWKGetiKm+d63UHk0spPtAuZ
EWZpNK1daWsm5pk8W5UqJfXIOMlPbZdHrH/zmnuAf1fuzevXyMyv9e84lKXPhF5wwTGOOI+IF7Qs
Is0WwfXt2VpysHMr8684G4rw+JDFo52js6QFv+TvZvBRGvmVsp2zyjA3n5rKVX0xIuUE0EdfgF8K
tqCxsk/AMKwZRoQ2gGAEyxRtx6302h9mIqLEH4+z5uDKjK6NVTkh3AryjDZz8tPYpGGGdE0tH6p6
l4i9vSb6s7h4kD6BiOt84KnPoTwVOTV7LN5gN4FnPdVu2Btb4qzcHUtbFkxC/zOjxm4chRUDFQI4
IjUDn4lAmisV9kVXh7AGCPMQgqIye+kfqalRToWJORu+SwtwZO+nqa8ccouTdWZD8UGL+zKTsZGf
ChqlbshQumtDY+2CWBgJCLZMFG8QOMyDuRyJ1Ygy6Xien6AlHbpobiimV5++OxeCEPrMiHIyAOOm
65BQyE9l+ZSlvwfzruxWoDwLReVLG8qSFMhoAs6AcKSSO8d90P0AcVZjbGmKlqR7z/222qa6dLdi
WNCLRu8ZZBJUovM6B+dNJir4GSqupP1axncyuS9QDG2dn477Tep7TY90url9OM2Xp3JgXJhVQiOW
a8yNE5htZB5M8HCUXIfQHIO+3UhzG9tr4f2CJ+Ipgch1fr7iBlF8BKLumYE8e3Yy8whnRNzv2BQ6
72/rwgKeWVGcRHpV2sQjaLmQvzfHg2sfmv5H7VdRyjT0//68PYmLfo/y8awrBCVetYgDeZdalEzL
ToX5j6G/GeVTv0Z2sWZCWaeiL42clDBR1ts2/cX4Rl/D4i26wtkolJUBYqfhuYuNhSfH3ii+2+yz
DzXWqvtNii85uyvilUNpbUzKIg2j17GqZPkJnF2bqvrRNIcC6kUfWBuw7AJLM5d21ASDZnSg3PcG
nK7kHsIOHUqHxRrn3OJAzmwoA+F502SynXC65tA1CWQZFWss+Esm8FTF68JEf85VXFcYWeoB7JGd
BvqcF0GVvfRrJOtLOxNNA3/hzYjsVACj7EdTGLzNTr4WtunBFPuy+xQP7wdQIe8LyRL0jcwvfDXe
1rKkA5amy06kC0W35/rz+xf8/PvKVZf5FSFZO39/+NLRb1r5x5Mr98PiYpwNQYmyQBTVk56NGV6r
EWufeBqZ1v6/jUIJpJxGyhz9vNlpajaJb4CZ7yDTtbN4YRxz6yvS8Ui6X9cGLXDqc6BWxKnwmq0x
6lHl3QtzDZCwZAVlFw8dKRD7vbrZuNM6SUwacTLknTD2tjiAbfX2bC24LgK0v8gKKJSC/vUy8Oi0
uDKMqqnhul1k2ftM5ps6/Q2O8A/Y8VFJRQf5DPdSFp5qvRjKYqwh6FYHcvQDL22jIhmDRvt629LS
pKGTEkAIYIo911TOe9RVOYtbvT6JIosq9iMlTiALc+VwXAp00FXzrxll4sRQmB6VPQZkVBFlLHSc
Mhi0LkysTTa2e1B2gObBCsb3kw9DYufMsHJkjrUGamAwGp7yKQt754nbZlCsJeIXJxF9qCaI9ufX
vZI5cAVJnHLCctXdcNel/W4a3uL6/fEo3tmozSHngl5r1YgtZQXGFVmfys+6jqzLKYbQxm1nmCdD
CdJm+dQZ/g8+yKuOOOBGLH9w4d59Nh58kkejJd6fmbgwoZw3iJZA1eXDhMHNX3Yy/DaB8bs9ioXV
QNXPRykcVxigp4qvTanZcq+iAvrb+b5u+JM5iq3traWL/qajldm6sKO4Vp6bQDXiRXXKQflyB7j5
77pz3cgqufWQualxAFjFDIGWczcj6eMgi13vUdruH6vTyUkkOtmDgK17m5KsDJhWJIEnbLbpHfeP
VrE2sPyRRLVezS18PD/UdvKHtUjqQQjl1RHCDhsLfMHN4H1Ouw5nqmu/TDqzdppw/T2avOPXqdTN
Ry+h+WfbKNLQaXxwa5JRRvFopqHViiJ0RRwHRq2nSLC0flj4U7mnTlFvBYX6YpN49n7kYtoWHRlC
BAbJ3nQqK0KRoQw6P6WvJRiLDhOHHA/tDfuzb+dyo3HhvgLv2OBRo7dfOlG0Yew47SahtY+/+von
qlXi3jPA8NJ4RvLF1xMnsm3wTwR2a3WAWM//mzA735TphpZ3niezOxANkaCmPuiTS7u4y3LRBlzm
VTC4DEmuwdR2aebooTvWKVRlzTRIcuFHRmuviassXATYgT4YRLFbkBhXssqGkEMJHo/y5JbfuuxT
Mw2BwKtpLVReM6OczkOVOuAkTcr5duY8oNkjBeS93N7eMH/zaKon4xmDWAlIxbk/5vJaG2mSaPCS
8sTtyd3HNgRjBMrWYSHAeUWsQdtNJNUiEwwZqAKINPDMgQdD6hh30qnliUme7i3Zpg9c6FPYUn26
H9AYupk6YT1LbrEQbFB2mI468I5QCorMROZhCT7Jt0ESf1ek/RSYQmAlRfWjkumfri3Yrh/8dqPp
Ho8S4SVh7RMBosdJD6sR1WBUiTx0SppFaODJFBhmf7JjOQZFUXtBw7u13rx5FtRZOj9X5nPnLL/m
JAWb0NsmToL9KZINeNwD3RBh1R+ovxYxzcfglS2w0YA9C6fxFTgxcRtDF9C6P5lAkTjjSWhfLBR5
c8s6MP/BYCt3y8LBj+KUAewNCEoQqSkOUPk2mF9tuzyxGpGmkT4x+X4aEgMmAMn4yxJyDXybcsdJ
3Kw69WLqtqnNtK0smBetuPLCvOHxgvokGACAuFUGwuq0RA9lXJ7qA0seMFX/7fPK7TU2NKmGVMPn
yY8H//0KqJgi5NRBejtDL9RSFU0NrdXbpjoljSRIn5UQ1ZNgKC5j7QE5yJWpWnJnSCWAF8SAbNdV
PcLGFZOCwRzWIJkwmfsMZDhSR1TBQuiTrNzJy8ZcoLvmJp2rbIydFlYDxd3qVAh03r0RBP+JjzYK
UQeNt8YRsxRt4vr/15pyM2vekIDSHNZ6kYY0noJEi6T3zROnxHkR/FuCPv9urTd4acuicjS/P+bF
U5MzBu2bVvZ+ebKLY8u6Q93yILa1UA77dNhxZ41lbCnMObuC1HhwjE0X4sJxcWqmZKONDwO4N5Hr
uu3wK0ZUWIZMatlqA4zQRr+3E3boNeNRxCB+vm3nb4eaeuC5UBgG9B8YkCvenSpLeGLkbnGKoZ0R
eTylu2pMwbuSOqMWDPHYPxlZCV31Vv/GuoyDMcc56ZTl0azbGBhFoR3QPEYjXngvyGxkkdUmLNL4
JO+7pH1z83KtBrHAhgwRz7PfPN/eZxeCYfKGGJwUJ+Rwd0WrffElvY+F8cXX0m1tdWFRj4FvD3t0
Wz2wuART5drLY/bkW9OmnHejH2cNiFeLkz5907Q7C9K3txdmzYBy4pEOMR+dx9h+Ji7IN1c+v+Rf
eHni2Y5H9VwcvZxCIB25rBCcnmaFMjI9Vvy5hZ0PjOHMiHIc1MwDjEyHEVBtjU5I12Bea4OY/37m
B2lZlU0+D8L2QjZFkK812co8LZ2f5/OkuFrZjp4Hmv7ixPvvrD3Yf4VxH2xabtHFt2Lr76RfOdXZ
fClO5fkc/AC1hfGM3xvtPiYVuLU/F8McbL+V/iedlNvG/qcDPUZafmXJSjg6j+WWecXlBrO0cz2G
+R5gZmuPjHCeRVO/8hBdtAL+F2gSAGp0hdrs8zIWee8Vpwn62GZoVDuQ4BF3c9v1Fl3D+nunQ2oe
TDmXrgFZmsQcWmyfhm9MoCjFtmw+ELshYpvDhr8mlOmaptKzW8/BEe2+Zd033135/tJEQWELpX7D
BkeKes/QrGoAMmrKE0k/2cPOCqcBPGIrMq9L/g3QF2DBM/XFVauUT/MEpAsYROV96qb7GCLprPwM
RtOh4yvuvXRPI/kMMhk8ydGNrSyJ3ZpWYWe4p925Pl4m0aC/Jv1dM/4q5Z6TFeDh3yYv1ZsRjOBK
g/I7EqCKOTGl2YQG+uKUx7KD9k9lAssADZE9fhuIIQf0UFLSZuFUFHQ7WF4T4T3QQ2h7cIJY0/K9
r3lGQBmuFK/n9M6BvtI2I14eosknDzVaoXTWu071LIQc3wwH0QBjvvvUgPvtWW/EK2Ei29iN/EnG
vH3leeq+Fg7Id5GSGw6DgTJtSppCgMvCK6M28ftfdcpkWIDaeTc6MRSXZVcGdTUVr9zsm/fn6fGy
QCceiHewD6+Lubkck7Fu9WMxfI75N462mPfuwUsDyvEP9RSvmlIY8MYdeF+jVAPh4hrJ/fVGn43g
IoM8ArK2qvaT6TE+OdLXj6NdRGKS4aQ92010eyTXWxFhpYkS00xsBtVy5bYEBt2RptaKE1YltJzH
sXhr/LfYLle2yPWljyfITO+FJmAdDHvKhaabknYanOBUeiE6rcZu5fvXk3X5/XmcZxcm+tAkHQp8
3yTB5G19EGIW736pzdIhQKmB6AG6c0RZ9IGwItP8OD1R6UaN9AP6/l4JHLjAioEkHnubqDIl3Kl0
aosiPQnvHhiboogy/m7ExqUJ5WjvEi0DVI2np64NzTLMyCZ5P3z00oSSuh7dQpcWxSicBsrNG16t
uOySK53NkqdAkssUeaTSydOTnf+TIIXlJ4fbe2LJl84NKJm4wR2d2k8wgDH94lRoFa1DfQ2cvmbD
vPRXT1ToesthoxWhDj1Y685eiyEX9ATnhcCWA9u2PXNYXdoY2UgrTWgUGcUOeSVgNzNIWD2y4tDG
bxyJZAn9R/97S/+0zm/N/1Oke9pus7rZfmQ+//0dyt70ra6JCyOmp8mMWnOLbhlnrQC8NJ0QWMc7
z0AGFQR8l0PV4q4fK8nSkwchQmfXxS81271/FOcmlO3v1l3nZhlN8a4Ad+ChlXsgDG6bWDiMgf34
dxTKgsXUbmowaKSn1P1q8I1W7F0ROu/njkGEcmZFWQ7cBkYCrC3mKt40/V7oH1huBCWITXFp2Ve3
Lzr5R5ZkFj2V+kGwTVXsmjWMzNIRcG5CWQuLebJrchOeDcGGAh1F+9sLsfh9F9Ep4kYPSR/FnRrN
yIRMHYrkTgCu/Wbtjbq40GffV36/P+PrO4rvt/5TwgNWPHkpOrU/shBnVhR3KlBRSWs0659IvjXZ
fYYT3zvdnqi1gcx/P7t2+xHJ+pq7WIivHgk9L/QBtulXjFyje+CwZ+NQ4t3eQxeSLDBbPS22QupB
BjZcj/xo7U3rnhz9mJfPt4e1tv7KLUkGalD0lNDTMG5jd4Nu6v/2feWK7CwwyjjD/H0r9Kyjk63c
8iu/X+2c1tLCh6oQvg+iteZPvtbDtfZ55YK0JHPrmmFBgLoTX52f/2lyiHI1mpm0PJy19CTlHRHb
bi3/tOizaNNBiw5IadCBcumzsm88d7RGegIZIhE7nj6lbVBYXz4wijMrigtB5d3tzRqnYOaFhO9j
f8WFFm+8s+8rLtQ4tlUmrk6Rqz10R8YPw5pow8o8qXFWW5qx3fQYQa/feRPg39CF+FPFX2/P08I4
5mIngl08C+acw+VqCHC94tGYJCcUCMQQokF7kCvNHwvuClkaUKb85ckHZujSxNiBu7aiLUTXUJj2
3d9CH7a3B7EwVWgFAqXWzCYLK8p9oduxnuHxMGvwWdGY3fvsxe33vF1DU8y/9PLlD0XiMzvzSM+O
W8PSvK6YxfJy7TugFaHmn0y/jBw/RZXzu1muTNy8E26ZUy4Q00sG009gTre+cnaM6W7k3zL7gVnj
u59vkM0EFAWyTwDxXfHnxELwacxi/UicPdif3OJJtisb5toLZhPIac1ccNdJJyfBq6G3CuNYmKGb
2BtJ1yLEFQtqZWPyctbwvxbSb74T9mtpueutAjVdBFYAUkIn8Yoyz5B1qhXFADq7xNm2GXmu+LiH
/uPutjNfrzrM2FAx9fB8AJpS2ZEVI/o0ZdIA3Xixj7ncaXX124CIRD86n0TTruydxVF5KOKiO3OB
B2+qhpGPUB46cq27I2kceIUe6Pqv24O63jlIpuio4M0svt7VW4hYAuLaFLFCTYd7Jvrnxq1zZMim
X30MdO00vXj0/WlO2DRnTUt0n+If5VSgtPNr1uf6UecVDaaM/xhx+lii39dWtlbuWnK+82yRYiyz
rJpAncE4+s1BTp8QId2ewJXvq/AUVjgapKiwQ6EYEBSRC4XvDxhw0MQMtAAIc9TdQ5yOGCi1G8fM
fknTXzkqH7cNLDka0A9gVQDhIhhZlBkirimsxiP6kaapE3gxdXZQoBNR2Vnv77zBys/JZx+5HEin
zlvs7JyG+GJldBoWw3aaSMagl3s/5/KlBeVOA6DUTCbhwZ/16oWy8oUY+Voa9a/g1+X5DyOg+gH8
FejtK2yqpfd9BtkpzJjDwA7IcMVQ/UGI5k2jVuAakx0mdfMHFKdVQGm675xyDzhr0KBTwRHV5vb6
XV+yoPE0gI9Dl85MUqGcS2badno7dOaRWKH4rBnHxjgCRnbbyJKbo6Uf0YiH2/yKUk8fR7drY2Ic
mUX53hsIj0TlrmnZLVoBWR7kHNAAhs6pS//I/D7p9EZH2zD6zJJX3Okf2EzAK/+/AWWuvCruOpyH
xtFlD+lw/5G9ev55JUSvbZJA3hrcpVMMavuo/PKBRTj79cpOBZqHdKWOz2vuvqsOpb7y/UVPAhu6
C3QysmMqrqKthiLjLbq2KzuUYtf4n3zjwXx/ngX+emZFmaRYAJRoFhZOZMEAGEyjf27P0gJYAO1W
JqIBJLwA7L4qo2mEIahJ9WPKvxDjpXCyHSVHaj6Zafkwd88SGUddPoTl9Knr3/3EnHu9TBuid4D8
gGLj0oVLOVU1Fd509LwiSpMi2t8e3VIUAloNAuZ9Fy0wKgUOAKxllRvTdMwGqHIF6ECsQ6Jl7ecB
EdC2M/XiQKyxW4l4lzwDx7UxR6FQ1lA7MwsgVhuo8+qggveToC3z6ZE0KK+VElJXqCa2K0XKJXuo
FOsoUM60kaonpmNGrTppcKsazo5Lb98Uh9zZsnhlNpcOnHM7ii+CyJmTchTzuOKvU1bv63L8/P4F
AwkTrlEbNJhXEZbIYmfyjXECWWi5I5Q9Ej3mgd0Nj7lJ7nU9f38Sbeah/NfgPLdnl2xODUY9HQaL
5ivp7kpHRNX42tn9B85SIHMJRkVwB6oaeMLUYtGDn+5oArUAQLM+ldHtqVtaHR/QTPS9zzQB1vz3
s5FY01ihojgikZWCDLfaUeP95TEENkCQ4fE7E2SpvfVplaYJmWa/7qswto6VYwQs+3l7GAsB1rkR
9VYDs1LtMgojZW8MAYLwTcVdICDMNZbLZUMIqXE0IMxS+7CYM8QZn+u7vtw32u9Y3tf96+2xLCwJ
bmYUE4DI9iHcpcRXGbhOU1fLrCO3vyb+n/z9SaiZuHfWfpjPONzEl0teGlAy0TRzAo/1Y9187cQu
owSsQc+3h7EwUwiX0LEAmv35ulNu0k4Io4S+xXRMmyCTn8B4TN7dUIaBQGDRJKC+mQOny4E0dUJG
JKMmiH9Um5T3j3KIN6LOvr5/ICAQwyWHbBEQ8krEVBm17Y0e7rpJe9QnyCtOLKyrFVzKwqKDQBPI
MdRAgF1WOenLoZgsOeFOi/+PtC9rjhQHtv5FRLAKeAVqs8s2dneP2/1C9DYCJFaBAP3679DfjTsu
iijCfWdi5mE6hixtqVTmyXOqR3165L//YgxQGPnDSTXzg11OFdF8RlMvxzGv0z0kB+Oi9r+A8nrD
16+t+dzKC7VnE7tryUI7DS7Qqv2ArSXNw6TJPau7r1nKNsrha+EHsXUAo2d+Qh9YocvhuK3HWlJS
+F/fT4LE1KbQ4tkJsJA9E1YXdHl6LKlxIrU6l231szV9AaIK+un2rK4ECvgZ2IGYUbwcl1f2SNIJ
GKBcxVyO+4Gnj5pT/NPn5NVKUtQHpo2NuNLtDmnyPyTIIPZEEmaxihIMvglo+FSMPkpzr8Bn9qtv
fXnMEO5FaTPK3eQDAAaRZv617SEvUCX2AMS1W/yND0GaBg1icOugmV0sAG29VtfmX0JBmNJOIDZP
fLCZs9DNNw75CvwZg7YstKWj3RJtUPOee3dDTQ6akgR3VGySqn9IKXtl2kgrJDX69MAJ+AwgT03u
9NYWYZcQL+o19y+evDj4eFIDNwbO86UvIwmv3aI3VDyKdGd59XNnbQnkrIRjFyYWF3E55GUpLEvF
SAkEZHywfS1qKYNm0hYics3VzM8P9EUboNNdZjtS5Y9Jb3AV+1ZIx4BvNV2vfR/BEVYLB+OaiowN
CpkwNU0QupP00dU34uT5+ltkBmZ+a33u8AD77DLh7ed4I0szm2KD14Cdfcu4vmuMTwWl4UhfDPl8
+4yvrQu82TxPfzzb4syZyk39Mmmn+N50X/ehRl8//v25ixgOBEVf4w/V37vt3Tc2Coysm+LuSLuI
pI/KfMzS/W0jK0uCQ2TihrFBpoes4OUZwiNudBs5ObEPQZjPefvlbz6Pszlf9YjDlnNk055orHPi
svhWOqcMNYHbBlbWHL//PwPzn7+bJLRbaC0vYQCu4NCaLUYhI9/7bDpyN9ImlCaNbltcnTHI2oKa
wpvrdealxZR5w6RnYFhsQX5GD8XGdb9yUSJHB+pGA+MCaftixrpBtqVoO+hb0iDDOXku878YwHsL
iyljspZEOMKNS/WLoRqUWe7GomyNYVEG7DNqCgzCjftkZxg7vY3ExtlYtwB4Kyh28feSDdBKLKeC
fI0bp+IOqdmKnc0kvL3OK8cbC/GfifknvNtZGiR2JoHMG/CaflBosze02bfyy20ra7vpvZX5V7yz
4nDPVK3CQDL96PKDuQW3mLfLwieCjgBCsVAmRFxvL77vk6oErJW7sZN+J2gvHQ919t1+a9XHAXAo
l6BcgUTFXM9Ygp2MsodaUFm5seJvQvvt1x9PSlx8f57IdxNVN71B4G9dsNjKcNB3AmhNqL3X0wZe
fn3C/hvHYtk7MZpoM8Y4BgPkJsckjWy2TyB0tru98Kvba9bNBcHCrO28cLym72gTEj4k1pwfXEN3
8BOzw/xvdtc7Iwtf1SS9WdpeAp7rzntNC/PoJv332+OY5+N6g/03jsVjLp9MHVr0UOjBM+ytkWxP
SzmhkWk83razdlBwG4JHBd27qJku7IwV5R7W3Is1KBGCby3Z8Ior4/DndYDEK1LfVzpUjfIzY5wk
+Lr9g1Oc+l8Qu/7wCFBvQyF+rrxdywGatgBPtkWcuOd34meWbWyotQGYSBt7+McEZGFxcRAogpVC
OrgJayDv8yZM27MlP390DD4s4OaDL/ER9Sx2LRnwxLPH3IzFGE5W4MvT7e9fDwLpZ1C2EfRr4hWz
fD0o4tCKZEhPg4EX7c7JrjLZgaZbKh7XhxxmIH+A5llon+Amv3QmHhoBqtaAyNU0AuCh7Yn7XBjn
jh1M/cvtAV0f80tLC7eVdkRnVQtL2vjJb+4KIMENoDX5x0EYl3bmiX3vHkmuFRX3zdggQ2hbT33D
g7oDtXkZte25+zgMBw0sKMgjzAZzy1XftueDpYEz14xdl2IXpIFDH6RrBKZ6uT1/18f+wtAyxVJN
Nff02VDimbux/9YCaXfbwtpeQF8GPPCcY7/qRh7AAgF1IxBl10UTKZvlgZkPP+qO7TPJfphq+Hrb
3sqI5t7gP33o8GbLLa41NJG9MY6xO7i/OIGrcbc0BldN4NZHmy6golcPYyiy2SLnNvTonJd0b6cb
a7JySMGHCsEnPHzmF/hir3W1qM2U4vPuK+vPbfrA2caarA7gnYVF1OK4fTEWiTXGCWNB332atoK7
NQNkFkSykTgACGIRA+up52aWWU5xnk1h3ZFAUuvjrgwVm/9MLILggnpkRLfnFFuIHDsVDcgP8mEj
SF1J/CD1AE5/gvygjhVfrAWtJsuUPXaTFCcrCUsrKBvoBR+oFuI4OtOuJxHZKnKszB7qazoytwgo
oeu9uGqobAvWdh1S3SaUE0SP3uSPTx4sIJGOsjdSPMtDktiTMHqrQrMU/eGlJYBkkWSH2wdxJX8E
3jckbz1EE8h/eualz+Qculu9RK2mrh/AWL9n6AHTSxLo/ET7B1rdcVmc6urDgSysot6B9D2aaq4A
U0j0gnjORJJdMD9Mlfw5NPZOL+1vUPjYyJCtHFRMHyo4IAqDu14yoZqZUxh6XyHp6h9L+XswHrX0
n9uTuLYV3ptYnNSc1Wje6RvkWzstYsP0AOq+jb2wagI1LmQpQHGJRNvlMjVaYTRMy5DbzCUNZNU9
mvqwYWM+75dRLBbFsUH8DkQJmP8XhxUcQJYaBYahDf4e9NtPReOFpJDfOEjzwfMqg0x8XMUANlE8
QFoE/TBXR5dpOZ75JVbH6mjgIEP56/bSrKw+NhMSRxaiczwlFj6uIp4ErU4yxVX2oDcsGMF/IbMP
V9wRLQP3gjcsRG3xFL9cnCEZPSYoUnpcaVHeqrDYeiitLP+FhcXSTEJpuTRgASvivfVbbbLz/75Y
+VmqGI0hsxAacmCXA6jRk2K2jtbFqdNAdjyzg9yogrKbHpvcfPRoQwJm2AG0cDcSPWvjQnsjcqFo
hSJ4nF8absa0rdK+7BFCgYAqTcLh49gk4CDwoAA6d6aHXaaSrIRMdj+lfaxBn8cR50k7jAPotna3
99naHQQ7oGoDvAyp+GUOvNI1gCI02LHAEdRXe12QB107th1I+tXR6NKIleWBegodkBttx/PqXK0e
4jZctLNK1PI9gnqV0qjF+rjMvmhgvuP93dQD2cY/Do7CXL4ztLgrJqubE+a8j6ESk4czkRlvtkon
azsClCr4y9dnWp/FTkd5KHPzmg9xwV81BijbxlldmyxQsYFVDyEPULQLR8rNfqQ1Q4mvKbx9B19q
9ORkUS9SfCNCXImpgThHEQhpfg993IuRUHC+DUVRyngQL4oOO1Z/pxqKFwndZ/Xb7e235ubwCAGA
Fq/fa6Et2y6IXXbYfWbqHiHOV4VFXv3S9C11+JUrAqWL/+wsdoAS0hh6O+/j7F9CxUP70/rWDdVD
83MjpFvbBUjUgSPdBSs3CqaXfqGr8oJb9djFTEZdYG/xU61NF/qFwUCD2w4SdIua9cCyQpZC9HE/
8XhEw13StC+ut4WdXxsFUB3YZjM1NfI2l6MgACqYA6hKY8XS6Dc1tvrQ19w2kppQh8ZmRoF1sZft
KuPGkCU9FNziKv/Xlq8I4I3+XKPhK//mlvvbm2zt6GAro06O9CZIqxbD8TSrLUF/2MeJyIMyfWvr
n4VC4XgrXbDCSeLjTf2foXle373j/QG1bVPMhopHS+SRXY5n6AUeLVJ/aaw+0Gn3ZLNqX4AMJ7T5
rxx8gljkjT24UkbHz4Bo+pwNm/vwF5eT0GtPdToup9KEIknXPQxZiSquHrYOAatAF3VF8arr7Cxk
6QeAjR4zz/r8F3MOX4ViCEKYq4d5PRh+W/U4cGZvBwU/evLZdcHjvsWl9ueSWF4iIOsELgHQLeRj
F3tJEggJawk8iDO40Cgp76tp/FwPEi2W0NvWJxIVuR1l5avX0R9j3wWVU7hIdZRhq3s/QZQamdX4
2HsoaRrsUFv8yS2MndC36ArWji5wP+hHsKH0gxfE5d7oS4qSe4YJ4eRYNWeGNnOPfRxYBgUSqDjN
xScEDkvoDLK4vgPQ5hTb+kNpHIzvtxd1xS8gbYSyDUBlkEZcxotVatLers0xzioR1K/O9HGQMR6M
cG+4RAHRJO48ie8OkBpSM3FK/P6KZWGDfBggk7eHsOJ6bGuu+c48wtesEdDzo7XeDCP0PqzQBavb
1Dx300/L+ZzqP5Lp3ms+3Ta4OmfvDM7O6d2QaF35zEvwxm+0sybMwCu+/o0BJHXheLDuS++GGie0
j6g+xo69a/1o/IuNi1coUM2IdIFgchcDaOzWmUafyJi6fvDomV9SYyOYXgk4YAE7F+RReFfri6NB
zc6r3EaXsdXmXzXl7zvVZYEPYCSrBDSinPR4e8pWLoT3Bv/kFt6tiW1nrMtaQ8Yuh3DbuAdbaFhn
n/Tu40/4CzsL3zRWDDzFHHaY5z/ok3fXpv3n1G/3/7fhLIKb1hjMshwUVgh0tL35SNrPpXwbt2ii
1nYyiFeBiAKzMxBCi8NpEjAs9QIRqMwC5ZwTsXFlrHhI9NAQlOVn+CIoOC9PSqWGHGy1/RjbkwyE
CQgLoB/i7fZcrQ0CMLZZkRRxFLTVL40Qe/qf41iCHlCwl2pLm2LNAFJ6yEcjvkFz0GIUflq3Oh/a
Ie5ThJdiSzF76/OLALP1rD6vlBjiZoyUG7KtCHPtLL7/+YuzqGfA2akB3/fs/dAFSXkwjLu63g1b
JecNQ0spIajpEiNHN3BsiajlAfee/SnkDjKgG6/MdUPovfHxuL0uEZRe52heWg0xcWTg21lIyRQw
90VXPBj7je21tofdWUlxZtLyr95OQ6Xhv2cjVl+9QZbC08/Qjr29g+cVWAQ8eF/8r4nlxKFrAZpZ
nhxiJbIDuNTGDp2HYVvd8/pMSAaG+t1tg2ve8r3BhRdrS9sQTMEgkd8Lfj9k56p541uXwPrMAXAJ
siCQ1C/BRtrk2sDK6kOsgXJ1QvuSnc7iNFv6C6vnZ9YM+R8zi/ODGnfCgQXGtqsiJeyDr21lI1fX
B30eyEeh+fyKRbYA8H5sKRxA0+rDPZOyefC7gYeJ2Zb37ghJx6LX5dEVk39M2eRs3G1r84jgH6lJ
oLOvOUqdiSG/P6Krsko+GfqdNUZyq3Fzy8QiIhDVLJjiw4RRvU2MRob/yUerxO1dt7ZQf9CMADSa
1zhzMjYlKYSJIgIEpqJe3whl1+oHsyQg9AHnPuErCIeXDFNSqx7N20DoOU0gun/K/jzxn5OTBxX5
bntl4GZb4Kp5ey0PL2q9kPdFxfIaD97Y9th71mjEvfEGIe5dbQz72rz3yyhpjXCmsLs9i2tLBUU4
HRLj+PdVnrKy0olwU+lxB8q8ELcffxyJLZ9UrWkbC/ZHheNqbEix4PoGQtRd9m+B4gZVoRFlH09O
eyGeMv0Z5YU9Utmh00adoUKQKwfWIIIWyWxN37v6HdGOatiVRRLYxo96OHflT71HtxI7NY3c3Z4L
Y+1koukG8wH63rmscnn3e7U/la2F1ihlH5LODavEeLJ6EuKZDhbcs50d0FuLSBiUht8d+8SaZziL
0B4RhljPUp4QAEU130qRm7PZq3kjcHlIUoLnc/loE26ZMI+jGwhZA7s4+5kXQN9M14bnovqhlfkz
NAkaKBkU7nmEfGr1Q6UFoMQyqFV7SCz/ru/rQGvpzsufhj5/9oQRUjFsBOnry4vpm2EXaJVdZmsF
KxNZGljeJv/H99JgUo9696IaCG7jMV17SN0lu9Y+JeKnXZ4L664u43RM8fgvI9Nody0noeOOoMxM
AlQFnkn+fHt9V/b63GIx1wFmAu8/vcfvovqk9YYxKdBrIYWYXqbKpGdaWs2OlNMWgmLlGCO/gjaj
ORQGdn8R5OVUak4rsGS1JuozE8W0H3M53TmTFCH04sVnj/X1S6v52un2IFct/+EERdMVopl5j78b
pGMyx8hR04kHD9RnRI+M6VFMj2VL9wPYO1S7caqv3DDy8sg2AlyFvgB4rXnS39mD1FYOEvaiizPv
3pzu/709mqvQAl+H4t6871GBwtG6/PqkNHvQmYH6TeVA16NnaQA8cB86KsmOIEDdkkO52iILe8ub
a2g0MfhDFw/g1xxBVx+UOhAQyAZuTNtV0DkbmitTyH4BpbAkwZyBoawbxj42GklCQah3j2qiFXha
9sWUkGLCfG/holYncybmQwsNKkbLmlTl876wiN3FxngWthFo+b2qvogPP3Dmob0zM+/QdzsCEUwn
zRFmrNKJdJsF6fh2e1esrBKKhjhdcxoIm2OxxwWxOBSsVBu7Kv2nVw1/KWtlhJafGF9vW1qZMrSA
mUAi48mJdP3iHHsFAbYyK2EpId9BoPUE2ZdTMvCd5P0WieXKqGy0UAHdh/AIoPfFqMpMGS5tnAb9
f89VDz2ek+5+vj2cDRPLvAb6V12IUsOEod0JSoPGeBy2+otXbZgoEBEc3DnfdLn8BeqpadYkdSwy
d0BuppAIYjh/LBLlbhyildWBS4C6CGqTaGRe7gMo805+V9Utisc75Z0cdRTyOPIftydt5agCnIBu
6RmKjsB5sQeKpEZCkORt7MvCKYKqM8ZjrzUmBIfwyKm6lB9Jr7INIMl1kv7PHTVz5KJyjbzsIhhJ
pqLPLIrBcXmHNpE6ua/dJ9fAeX2yUd/pvrLsKWlOxZYq8opDR0M1YjTMJ/b8Msuiej5Mmlm1MaRv
2CnXXBVCTW7riXAdXoNXA0cY9eu58xFRzeU2adxiHAeiqpj23WdumK/SNEJp0SgBTzrgNSxK+zoy
GmcK/VTfeCJf71ET4DCQHCNJ5eA5uThqRgJezVEfipjmMmI6BaeIHnyc/gndz++sLE+bbRUV9LFU
Eful/mVA3i1RWwpO8w+9CA0XJhaHLXUIyAkHo4hJ8e9UvfSojINf5mD3Dz39Vqex+2FE0MLgIj2W
1pYJTRKziCGs5BtuoBlbWNfr/YdZw3HDtkCLr770H8qvG+F1sFD9297zjVO19fHFz887r/TYhI8z
834yIpm83PYV1x7p8scvDi0Y/0dIWWA9NO+u+TyRY5Ef7fp428jq7iVIWHloFgcycHHBUuJr1BFW
EefuHW3PU3pPnA0wwco8zXlc9HroM4Lam8f57g4XpV8ykqdFrIOKMpD57vYI1j+P+jGgRcAWLRHa
bV7ZxNJYEY9G1JpuoNKtNM6104ZfmRk8/8fC/AveDaAwpQTCsChibpL9yOFaivRY5+7BIMl5moqN
dV8bEEDGKH4Bbo6AeOHN0qwnlUC5K+4qSEBaLGRGeHvKrmvHcJJIG8/vUnCxXUWMelJ5Qz6OGBFL
7kc/+0pVcU6cHoTd+r3WQaKH8INt9Hepoe0MNYZjUz1kpNt4RM2ba+FxLn7GYmIttxR+xfQiVo5k
YZaNT0Cp7kTVHVxQAwLi/ztr1dvG2FeOFYyitRQxBahLrqgLwFLsaUIWsSPdePT5MRXZGcoH+xYk
s5MqdlB4eRjTKTAgWm0JFbIxR806h0CfHuot2zXojw5u/6iVU2hA/xnyzg6A8ld3SN/7gihT57Ex
tQByxFAWiHi9VfBccfCwMguoQo8eRPCLjdW5lTZMrssBgTpPHiQlntL8JS1JWLcs6IaXlv1ze1ir
BvEiAZHT3Pe8hF6g3UdThcyLuC2fXCmCdNo3qOtl6UNru4GodWQS2McdGpj6LWRcbVAhXHXnaFql
ZN7BHVjNsee7yaDoK99IT6wu1382lq0GtMLjpyMYV4r0nZfCQvYtU1uKdytWZk5JIE3RczAnbC7d
jqeQ9SWFW8a0fB2bV1Z8YeaX2wu04mouTCwOYKZslxmDA3ku/fjb9A+3v741gPnP3/nNDocp0VsM
IDXPBMBi2/mu5f2GL1s5zhdDWNwulTRzw2pgpDNeO704WAUDp9cU0i1S4i1Di9PTtG074o4rY6cP
UiuigC2yU7GpPj2v6sInXoxncSHbGbEUK2GGqD5k7JfLi6B20iBJ90i371z+w22QOyzt0BuaQ0l4
QIpDOSShqp78Xgs5ol/9rBcqINq5UTzKqzc8bsJBuoHvs+PEhp1nNsEIYuXyZBZ7M+s+QzZtr/wd
9FEC3/wNopKgZK9cTFBEKZHSihrXiChUqnOIkHnOL13+wyDOyvKXSf8xIrHRVSYQFF/89EE3tm7f
lT2Ko4bMxlyyB5JisYsyOZoJL8p6xjQQs9oJJ99wGesWZrpQE29mvFcu92nlTGVNHFbHpjGGg4ee
xC3g68pJwBj+s7AIFSn6y6fKzeq4Mj7L5JCNr462u33Ytgax8BZ9J6Fm3fI6Nrwfpnluy+j291e2
/8UQZvvvDrPsWr3WGb4/6A98AEb3NKk97TZO80pEcGFlsdg6cfrRNrEUrkXukdgKaHJALBSQeq9p
w87vf9we1ao9sDF6ePd7yDMsDrXBdK7pplmhY6AIa8oDt4p1sq+HJDK1e/phRgAHEG7cTmgl8rCT
l/gxBxkTuxuSKh6VdW+LN158uGQ/WwDWACShFsSVlsQck2nhGUrrGo/6c+4G3RYEbnWbvfv+4qx0
k96h67bCaXS+2vxHxTaC39VtNlNkzpwweE8v3LnFezU2rYkNAMWgqn/JzH94g2LDFph/y85i4X1p
5xlLjDpOoFSRuf2h6e8TDxJRG4+f1Q1GQJqB5UZotywDablgINwhdcxIgOqPUMfSCOr8VatCtdU2
vOpl3tlaHFGjyCyfVpi7ZPL2daGiXrKTFN7Hg9WZPPN/h7Q4o6WqCy8zMSQtOXi1E4xl1OVbHP1r
Y8F8zU+g/995d+luZmpFXdh+HXtlG0kf4ltdB5G1D5Me4LgAtAqe27nsC5q8SzMyrxPPZlkTY4kC
1j956bPt37WTG9pb+dK1HTcXlwGYRCXnCrPvksRiicObePIsGpgWO5UAHeTSP0Hq7eMPKyDowBUO
jYC5frPY3fjvaZ01JYaFJuI6GoodZDosiBGoJy/b4NJZ8whoi8Rr0gG37RWv0UTyRtqUNbHXfdER
QDjW/raPnn/sIiLCEP4zsNjWKs1NTSV5A+IkLfLkvZG/2freaX7X1uH/ZmmxsyH8XumJjmlzPrEh
QnM8rfZJf1Lj57+wA77wuSt6JjhaONEmkVNBp7SJqYUidTfox4wnEeS0USxGfV6lG/ZWt56Lvitk
uPGYWAY4Gkm5XkmMK7V+lvpPQ6+QoPxh0J+3h3Xl68CgBz5DBFAoUoJcYDl9HRo9nKbmsTK8sws/
pyOJnvBPQ9IfUq7d59YWJzaASMvNAZt4ICHHjOZWVNsXYQ/3+knVGF9s5uBVNVpihJWw7GNF3OLQ
SEp2Gi9pmPZJeUomFxLrU1u9ekUi74d8gBxur/w7iKVke7ugKpKIv8OSgQbM8nm+N9XUAbot8ae+
DMlYupEt+CujQ7fzU6KBWcuTQZ5pVqRbuflJ1i7dCSU68HO3w07aQ3PnNcgbuIlmBv04GdAPlCRQ
XVqeUZDUdmaW9Y9dXrhvHKHILq+cp6nrzDDFRq/ZXkDQEBnMoOWfqvFsDOylrdzTa7pTKTl5kFfi
L9pJ48Mz0cxTJk2+s1JX7Wolgfg29Dpw0V0T9qZThJle80Dh5EUsxe8dR4gBZ2iMCD1e9XgO9G6Q
15MemCYyXGkB0DWI+KxDDnr7UKrhi6VpXaQ1FjDuvqj3QqoeI6JmmHWtE1a6I042ZD1Zqcg+05QH
0lnhRXWfDKFu0N9ux8eomUq+06quDOrC0oBNSpNAq/xPqQQ/f9qo3/DyKhDpBOYOq7WCuoYc9kgA
6a90/zeUj8ugKSZ7D7LGJBCenZ6GHKFhSxM7spgFOZek7wM0fEyHeuDtXrenNEjNzAyhVpOFupTp
QWsyByT9ih9rMMIHloPx5QQPGEY4j0r84K/gUk3v+gLQ07b3+31mWdoTekvw0E88hWaGLE8DLSPj
Qfhdu9NHIu99kdY4WMQK8lzZx3xqxQ4lLUDKK55nsWisn9Po6G8ACHaQlcqHMB3KOhiRsDnePoX2
lb+cOeLhMdFKg3MBYODlnaZANJdIQ+LZLdqzMzaBmfrPtXwTDjkDeB3klfZcE+vezR9r98BVceiS
7mVqDrquIhP1SMQRQUFyrH/yUADlnYshbPAELdMBGwh43IlFAxjVGdEDb0Sj5a/B0IPBHkMF51Le
1ZLueo8jn/9A2SMdHLg3HtjJZwqYTdI8makT2OKQmSCesJ0XYxQbU4B+u2u3gDmAh0WYMvcVLVxR
OQnZT5KVMXqCzHtPAwwkZ4kdkAziKdUIeJA7YhdCnvyL5w+PeRYk06F9s7Mq4g45ZUN1BgqMgHxD
d/vfNfgoAyiyBoLcgVl1v1dcPYIw45sAdByKir6ZHJFZGyITLySowWpFVItijNDcloRQF8XrvRiA
8HLy73ZOtMBVWrYbaAvcIahVcRYKB5Ehz0LPRykE6D2a8a9qSlVU5uYv9MwWYeK1IP2nT4J20Fas
foJ/Vd8Xk4YjbcHn0PqTqTci7FNbhl3rW5E/mK9eNf20zcI++swFsSRPOZKrkr+KvCweLPTNH/O2
O7A4jwExPHY+PSMNTO028ph+8tW9ZPRF48o7uAMo8svW4JHORm2nKP3a6IYKunr0guKnX6VwNHcW
P7jmabL90Lf2edqEyg+8yf7Zs7LeF6ljB7oYxt1oTWXolGWQJDtKT0MJdJjm5k4wZFWAOl5UNVpI
zJ+5H+ZwukCalYEarTzIRnRTNqIyEENzdDi5nfVvrbXtE1W9FyWaZX/VWu17YdlJWLjMhsSrDgAk
VfnBt4pfuRBwGjQxd11rwcHYioLFZTQgnC7bsJS1tk9U9RMcCehzpJW/a7JcQAW34dFImiYAbTyC
Ao+kaP3Xs4cCwOXdUEHc1DdaM0wkhGU73uZPvSfcgxrtMWKaTM+ZbL3I6NhX2gwicjX+Q3K9QPKE
V2itTNLQlHm/V4nkX0GGauzKzigeK4Ft29fNNy6nJCgnULsZELM9WwOQ9kVS/ZhpAMN+ct9KTgWm
EYgop/HNXW4BX+Z2fbo3ufMJi5eFJarzdwNSSmHjes4RzanPE+RtQ15zUN3alR5KZ6o+Jcylh5H5
X+BZGG5DtEcmuWkEtC/tyBsGcadwW8R6l3h7eGj7vrQH+mYNUIjuSgXfXhoGLkvHV5GOcvP3nlB3
N8l5k/fMvncBsQRfAvcCq9TzXU+n6i4XpXsSBXBvphQk1BrPCkQDotF+mOxzkhdekIztCA+OmyyD
Zw7EwOqg0noaaNSVuyxvSido20b+S2tShILmxs5XfvG9U665Y3hq7wyhD4EHYW5jv5fDIAODKbzu
zTF90rCYu4y1aeRpGvxZ5qUhU1WOmrHm7oXm4swatgg4dJhDkRRgSIHaxpGj9hp29sRQtWfNVyAh
msA3lB/2eicO0MVs7w0xtjuSew4Psqk3o7ZLh7CqWgbhG1sPSqIA+0jHLswdDusZ70+paYpQ17IR
QPGE7jpaWafRb8tQk7UBCqUiCSdq2QGTOY1cKr+UY12HmbT+cbnzGxerdSh0C1BSOLN2JK+sM43D
WBkQM3azf12bQspDDn04OBiR1k9PZVtroa3RbOe3hf2YQhAjsEs6RJQCQQyaqxyUfL4RQG7EO0yV
5kWyrZoHXnHr1PoQlUOuBofSGCHkLRNjh1AXmdGEZ3dlBfHkFqFH0FKqdlMxt4o0OMYla2QAcWOK
pGX2fdAcP2DMre4oRhwwrZ32nt6WRyT85KkAqt0DMDbMbZ9GulRppI0ov7ChpREalKpdWwsILJgg
nEcD/lb2/ap2Md+iPkEfEjjNgX5b3KKlMfkc8iclWqDdL7SNLXfYjfYb4jaZ2dAJTENr2CCUmz95
8dBZmFw8RrWyZs2A9tEYAI77wu8jB2dQr73I14ovCUGyrTKS0+1o4boUiAAab6tZURNvgyuIhmwa
FMhHwmJ3ak5ed28C20fPULIJoaeqV+VetF+d9suQn4v+noxbCJ+r1yPGrFtoYEADi4ss3HyRv0sr
og5ZjlKgiJ64cW9lgYQyy+0RbllYLGTPxjRREsgJbkVgneg+jDFYjGCxaoioE7tEqSPWgf9QSguM
auNZevV8u7RgLhqxR6/qeGehTErNu9RHkJumQaZbUWV10e25usq6LCwtHqZisuRoZViNVFMgVCM7
26lQUdjqHF0f0NxWjjPmogx9uei57jWOJAAd9GLfyGfqHPMkAGL39mBWrYBxGZcmDswVA52OGh3D
LcFjsCUEZvW9HV8q/Ve/xVG/ur8IYEegYpiJ6MzLwUAvekC50cer96uWh3L8m+3rAzAGYBSZ+XMu
P28nVAjl1pgr+mkWWjW3zsfamr9/LiwWQ7cHo/WTDs8F/zB4uwnvlnZjA8+fuHJscwecB/oSgE0W
U1ROHHX8fCxjUf+yui4Er8AuUT8oYtLqw8hHzACYcv7X1mK+3I4iMnUHVE37s9nrwYQH6pT/xaK8
N7J4XqSanSB8gxHhvLr8k3Dfbm/dtT31/vvz1n7nFfXOyJB0wPfBWx4glvK3MlBbBhaLTtJCJOaA
FUmRIlBBvaVWuHb23g9g4XQdm9mIzzCAEY8J+VI5EWk/iw+3Hy3WeuF6eTmSFs88lK/dBNxseKLo
eiS0H7cXY/WA/LejltC7ulQDKTSMhTUhqJ1k809ib+RQN6brD2/Ou/W2OmcgroKJ5l/DC1h11vrI
9Pa3x7FlZHEKPZdVDp+w5jwBk/Pe+H/MfVlzpTi27l/JqOdLHkCA4MTpjrjAHrw9j5nOF4Uz7QIx
CJAQ06+/H66sSm9yl/fNOi8d0R0d2bYRQtPSWt/ALwsZeeb/8mstEnJTKVQa9FpcGUDWZ5FThcZR
KbtjI7IY9yYoNRx6oOeRSdNZ5Y4xR+dFjfyVT1a+p7oQpeQBHBazBHrHAHK8xQWigi7HCoImT01e
frNS/3Mw0GMbw+E3w0ngQDwHKcnFm0E73WYitcRVn0a4khlDWJnx+8N4sInZUgr0nRnpsli6pVP7
NQ0w6RN2MZXXNXmU9hF8y8Hd4U0Ti9U7tOZogEuI3YHHcHpMrCPb5+EuAIiEtC0IasuiWFlNqUZQ
L65qD2ANVodO0CJsOia/cLAbkJZBWIlaKJgz+7to2+DiSY1MgE6SrurhhOAW9/5Y2AfX1JsmFmtK
6QQ3B83FFeo5XqykN574ynFCaQMBnPZINyLZcY8URwZhx7o/z72h3LojEgF2JlNkRzI/nKz0C80h
jjK5KDk0KjWjukiQR+JWHY3NwFfIcXsr2kOjYPDZGNPe0WHgIwPHLPrLgprznvqmR4v1Ozipw9E6
tHIACuvVpVZHKqIHBx9uCMBnAWxhLvHStMuLIYcYBiRHn1rcob3qxLSLIwNzeOj/amS5Z3eNOSnc
0oEstHILSBgrMhNkxt4f/cONAN424wixEBcrUUiNm1OVClTZuvDShHTa+88/GDZBbubP5y+WYcZY
m9Wgwl0h55qIzeCvWdzrnfVPgo03zSz2LJOwvtIJuqHLryw7c4Pf3+/Gz+yD1yn1Vz+WQlIir/pm
VAaA0qw65SWLc2daTSS7KRsrdodiRZm9g3syjexpWKUeaitOtXr/JQ7Puh/vsNgLKNGtZjXDLbC5
9NIMmMD7HgSM9xs5OCGgcgh4B4r9kCTd33BYAkrc6AlAxBgqRkhvE1ceaeJgP940MW9IbyIFp8ht
bM3IEZgcptmDDhndYY/7X7aymNmwQevaukNHgr6JpCijjgeb5Jjt+LHPtZjfdjK6zE7B3HSneNYS
yI6sz4Ob85tvtZjYwSRbxWBrAF+GT3mAhJuzC6q7PD2yfo40s0SDCr/Ezk7RDdhjXQyVHU5JFjr2
14H8KuFgXkc/+rNkM6BGbjS9g/5IwjAaHPA+49v7M/jI9HLt/enFGUhYqkZfpFWvuhwXc8mhaeUf
Md863MyP5BrZb6ZEM6XdI7lmVefTlISFfQet8/e7cnhYfrQxz743K8XL+5awqRFXne2FWXtuGDRK
inHl9MdShYfn8Y+WFsuet15Sjyl6w6bHzDQ+tRMqhe935lgTi2UPNSQ5GhpNVOPUAzVd37QV3b7f
xuFBAcUYoHho8y9RCaOealslOG48ttI2NM03v+wg9zqBf7SwmF3gL3E1WthWVLkanlO5bod/sORh
E+lAcwtMk5/U5pmAq1duY4nk1oZVRWjzi0CsEki9vP+tDk0uYEV9SHtBouwnxlkNB+TAEz56glq/
htRsC1vxajyr+RF22aGBf9vQYo9sHKPVbu1hjzTPJFWRGH9ZSxSD8raFxS45jEjq9hVaCNzdMCIN
9w/W+pvnL7OXTJpQjLLx/JZ+M+1PpDmV3ZGZO3+EZX7pbROLw90GSQq0cYoFWK27Ere/JjhTOFG0
8YiMXdTo5/dH/+CggGEASM1M+lsymibU3DsKRMlV131ytYeqya/KCM1jYqP2G0ATFbqGi/M36FoD
fnxldSUsWO+5my59Srs81sFXUR0LWg5+PCCRwHACD9zyFntx31t+nrm4str0NFOxy0PjKdmQJ9v+
J1P5TUPzV32zIROe1bAcREO+DBGBDdPq/VE52BGYYc3JTJh1LOFHQBWgZlV55RVcDWJGEhQ4r4T4
irp8ZPTbX9czn8cIlFNQa4FQBFBxvztAWuVWJYKZvRjWyT0tjkyyQ9H/2+cvtvy89AhnYo5Ygbgw
IgRh4CjlzWWdH/luh/b9tw0tJpuje/heuuhIxcewSm5MQ4RVeiTDdayRefDeDL7N/cCA3DCoQKO8
7zp1UYxuZB01Cp43q592AojsQKEdh9hPLs7MrkyrISVyXGO2zgEPqp5BmgXrqArTAPVhV6zG/JhF
xMHD4E2ji5FKweeW9gw28YKrdCzjMYlruKm4EBt7f4Yf/Ii+7UB6FBpZP2nLyiDoWDfP8Na6cBWS
5xuujyzSg32B6QDqJQGEHZb1OEgtVG1tgnQqkEBjwZls2pCXl75/935X5sX+00C9aWcxHwIvQyxW
geSIGvSn/Jje2+Gnw9kIpHAszSVnxExGBpFVjac31tngjHeGPx4Jxg+OBWQ0/mxiMeg9p5PVpC0y
DJ/t9NYF2t47MhTHWlisS7MbG3eq0UKeXJfuVafP/F8mss17GOIxwJ/hnQFS5P6qhJ8MdyoDXMgu
+GpmD3234e2nfzLQP5qYh+rNwi/6smKGBXp8bwE79VR3R9JJh1Y8VA0cmMwAvIZi/f7zjdQsPD9B
ZDy25omnekgFBUDkPIzu71V/nzYXrv4n98q3TS6+GspxRptBYO2KJ82Z1ci4BLRx8K2dHI7Zsh2a
A4hmAXDFegSvYxGcJTDa7iidEJwBGzU2T0QRYDfiXx8ikELBcwFFCBvnohGfqNFTFT6hz6prs/ZO
Eh+SeP+gDSAMgBKHQJizjGi8ROu8YE1xlUMOeXMUI35owUNJD8pjcEkAV2z+jm9mWVvCzbVFVevK
De5cfWkfWeyHHj/ndCBjMdvdLkOLrvRBARdYJ6oIyyHMj9Vgjz1/sZkYQ11kRYLd0C3WkIIDzPXX
vj7k4SFzDBhLQOFdATWE/c+DKNJSqde35ykAg9T/WnXp6v0WlufGsoXFmiDZ0PsWtOjP835r1hde
cC/PcnfzfiOvqlpvTw20gssWQjsMArSclhn9wQjGgPS8PW9669Kuk/XIkjuLiE2RP5XJrZ9mV0Uw
58atnWE8uOQRIOU01PCUPvIi8wdbvgj4iChgWCjJg7a9/0ELDhTiQH19zprgujSDp1YwDQAZIKY6
zzawlDsZHAeKDcmGNuZXkkJsyp08fSTHsdz85u8BXRUokUNjDtZki6/uq6BBqRuvYSXdGrovm045
adyO/f1QA67q5CiP+TC/DsnkH+Oyvaab9r8BZG2dAMrclhNAfXJx60rgieRCIVaeT2DYbGBVVu6o
EudygkUA5WxjeMZDnVT+eT2qHcvcL5J0L04in61B33cJKv88YLemz0u4r5fmBbNauZbAuqzY2N9A
lcmOodwvgC+fYsmNk9SdIP8E+C6ddiSYLnCcRVSxuICLLHCCYqM92OOwAVYIY3DaTFUFzCB98Qlg
z52VxZoHWeQnfD3V7oaDHtDlKG6pJlmbGeCuNo4KU9+WNk0jAzTbxNLHrAiWy3xWwZkjq9ldNfhZ
ayrQbCL+VMhz9VAmO5L8gR/7r2/Dfycv1dUf3179+3/w729VPUqepO3in//+8iIkF/8z/81fv7P/
F/8+599kparf2+Vv7f0RHvy94fipfdr7ByCovB2v9Yscb16ULtrXBvCK82/+//7wA7D8eMrdWL/8
67dvlRbt/LSEV+K37z86ef7XbyhzvlmZ8/O///DiqcTf3T5x0X544OIbnvbhSTx/aNOXDxv5Ip6e
uXhRPz3q5Um1//rN8KyP0LNzUX1CCgfM+vny1r/8+SPoZc1HIShucJYMMIiiAj7zX79Z5CPEGZBU
gu+nHYAu+tsHVenXn9gfMdWBz4E7EEAuJrF++/Ob7A3bj2H8IBB9Vnh7hU7Ou8ePlQUhMojVQLvf
QxHBd4BgWkR+LDCkb0wqj4Hi91TYlwLJDC/oVBXVgYJfI1iF9r2TE/KQjYFIQ+RS/auuLdS9CXwb
Ei5lEjqVzdaOK5ts0yUmOx+1u8UWwYGKZhB4hEhZ8wXGlsmd75XgdPRE345tVcIHDqKH20zZR/JA
r4meRa8IZAwgwxNAScUy59Xx5ozmwNRSJxPgDnClQCdHdc6pe/jjZCSN3FGpkClF78CpcGJzrIpz
IpVzrf0630xFLUOIRXfRkFlXMCzsd0UGyoZOrfvcS1ygidS4bYU8xiSYv/TinR3IB2EygIgIGQZz
/519ibPIGPM8Bv62XLc96lNJXz70k+giXjbgUTGQI95M4e/T4e3wvxYnl426mJhA1zrQ9FsaTSGT
FZDKt7M46DL7Ps/Gh7pvy9DSdhBV1Lm0PQnVUmJCTNSjfF1rERwBAFj7x/nrDMS1CQHDPBFhe7cY
K9rU4DNAWiGuhaQrj6QceHlLfB4soiGcndJzU/kyTgdv2lhGZqwghDREwdgaK8+DiFDKLRKSOv9W
lz1IjgQUqPc/kr2f7Xl9QySqwaGetdQwPIs1MlFhlFpQfCTywLtz3VWRBNyia62wEzpsJICL2aWn
OEgpw84uvbOCPBMPJCcDoBDmxqO9MZJyU+CfM30AYjQxCR5HH2qxzqd6oGAaGGse3ErtHInGDnxc
KLAGc5UdQQzybvuTqkkzIUrbywBVqixQG2QZVwKnTpAjt98ZU33y/rdahE3zt/IAFJmpeTPiwl6a
LPlu58DgAEegYxvjuveLU3Oss03VgRhalDk7tzX5qlvwxU2g2lZ+Ps3EMVQVQRExQl95HihCXXHk
tX7+DHgrUPZc+OghgnAXMZSe5QpMjbcK5NBFk5PaUVW3cot9tornakf8+hl+6Xi8rF/EbStfXtrz
p3p5/u2dmZfdi2y1fPmAX1Qf1lo8P7U4nJZ/8594Zs7wsf/68/z5mzNz+1LgkPw/H/6vwtGp0LHX
0/NOctU+iQ/PTx8iLdKnvfNzfuz389P5OGdZHdwWoRyK8aCIj7+fn5bzEZJ/MAPC8YUqDMjOf52f
Bv0IgyeEjPOgI78NPey/TlDDMXGE4sRDssZyAaf9lQN0sYO++tjZOKaBvYFgCI7xxY12GsqBl1W6
M/O0K9aKVkCYxGJijdhKYXXlPSxt6uprkjszkRB0SNl9Jdhfq1WG8O8oBH2BgPA8KCCiS3OnwcAF
J28x1W3PHuHKIdqwSOkQCr/RkkUgn5eSRB4ZK/7N6EDzTNfwC+o0SDCTG6jtoCZiFDGnFRPGClst
CplMBvTIwfyKLvxx3sCVFQr1MEyH8i7sMAJ/eXlOgrIIaAdCVYW0xjBFdakbADJamhabsR07Q4P6
J500ixiFGjcw9G7hN1eZKJCRdikx6LUFBpJ57L32t3hcWDG5sC9Alw5mnjYyIPv7pE1AGTE8vpPC
LaALNpnaGc6MPNCeWjV9Yfg0lB70xnHnMnPRPAw9cbqT3Ao49SOryxjEwGE4P04UyV8BrInjjSq7
K62CfrJmGBL0GiEpkDqR7FwNkyFmjeZ3JNIv7Tp/G3Hv7Th3VYn/LDeYvV/52wf9B25DUK57bxva
VfL5aS/Wf/2DPzYYEnx8lfrx4aAG4yQ6q6v/sb8Q5yPQNVAcRrxtwnRgXmrfw3OC8Hym1MMyCoi/
Oa7/a3exg4/4P1CshaIifgEh9a9sL6+XkDdh4eupjfgM7UPwEwISS1vjbuBBq2zdQk60s7auXeqz
bKrsbOU0WJ/bVhpFG/WJmZ04Kk+ntUFL8EqNUUZKOu1pMtH+RFnkoS/t5qTn/nBtN+2jrnhMaqO/
EB0f742SkjvbkIGADsrQwy0sG2BWZE5nAw55XFxrqCKbtDlXbumpHenhX7UqBoW3gKxmKddBTSCM
TmE/ZK/9nJQ1+JeezQtgfqU616YHSFTke4KzENJtLH8p3MKtnhgAjCBuE6hvwBcpSSHXys10TFbj
wGxVhyCre2A0Vk4yDCGMNFQBajmozKR36GnfdF4DcdkUIrr1mJlhmYEcR5hri9CUJbBfVZK4F4Xs
+xO/EvZsl4pLuNVO4pzjuWWUgoCiVyLnFsABNSJu7wLJFsQG5iAbeyP04Dk3DAgIIUMQSarrhI38
RLWDA5IjIJNmAwXIou39uKE8OZGkDu6I0szsI5TUlCMiAmrqqZujTmxYRvnYQDyWnhVNLS6aBtTP
PFFTdzmAaRhl48wPNksrO3eCDNynIgAbq+lbRIfEFYH7RHQi0Qc+NMWd6cFJZOdNhiYQnbeypEzW
oGCzLAjh3lqCMj+gfJOuytzPgljaA7u3ZJK6J3XmwywwwqHqGbsgDxTCLxPKhGzdUZd+S7zcRGhU
ZS49NTsffH4bkwjUQekVA4jWWvghIiwoKA5oFGBaP8mqtavAKq1x6zajovCm8mnSSIJEEnq1Xeg2
xUheRJFCJSytQbic+tGSUQ8baCPqQXF2w5q7BZ5oTN9aQFVH6AVMlhsJ5piPQ+/yZAWGLTdvbVmM
ycajDnto/S55KpxpnMKxC5CscXkeOGGVpfmtBgu8hZzsWDjwwMJ5DE0AqqsoNTN/Dvsqfep7A8iZ
htb00nXqooxxsBPwnakALRFMwSK0ukY1sZGWHLLZvgNOIym90B4ZtAxHinQPqSrWAXJe59lKGA49
M4waDgscooPbghRTFqZ5P92USOCbIU8cfKxxcILz3PQhYFNMEETLJeENdB8yR4ZFNY130pVgMvM+
1199XrdZjAGnzylVOgAvdDA/y6kd70mN23ZU4ygX0JrIcidmSBKwyGmqMj+zRWdW5zDYJcHGrSoj
DduUCXGayBzwkcaomhfNxoYBoVaCWNg2JjdiUiat2M4WGOdOl6iTzEfcbhk0sNZGDXvRuLKdboqH
fITeG07ftoeth4AJsT16dbWeUhQlV47DTNDWO6T/YwGt1zJWfr2xcrt8MCSqS6uJdphtUx6Ud2Yb
8NjTvnPhmULlUedNfM1h9kWg++aZ6cpLU9lESMNrej3VdCjWAyX1A5WJetGBAOnbnYzhM4cnzI1f
wfLKlQOxtrjk0jJMq24AbxMPoijH0uHSlZnYdq6ZWrE1WmxY2dpjmdy4zIEd1MQGla+JfTZzE0NX
V6GE5KK/HhX08MwOdNbVr98O/vZ43TuE371D/CcexHP+6O/vA6dP01OezmH/22gfFeY/o32ffkRp
EJpc0E/GfvN65P5xGDveR2R+gX6CoPmfx/T3w9h1PyIvDuqsCfF2nJCz9Pf3ZNkc6UP6HAlrqN94
GEznVw7j+bL8I3ilIBDAzASOEaDHzcm35VEsUqfUbdtN6yqRKSQSBhxkVu2CbFw7hn3auqV74UDn
hIdvPtKBLM1+ju57u/PLo6ICG5WlUBlP+4b1zJzWymNdaNYOW0tnqrcQ0Pg1r4U/mgpQ10IcAoYu
pN324+ASCkiTBidj3QFnuoPywUPQTi02qakLhW0cKTvvR93fW4NoBnCAkDRHs/ut9Q18dLN2GBG0
dP46p1YSd6ixxk3QItfU932U8AayCl51+/4X3c8HvDYMM07LhG4J7iO4X+43zHvgdqBNgpH0Z7iG
8szftYd8JM8meKQWqtr+enuIJW2Y3iKti9rYfns4uLyU5XqCNEWBol6SGRnF7j5114hvugASCAWy
bu+3OefN9mcrLqQ2dJAwYbFwli4DyoNsrN+7ct3lbbbJEHyFfmX5m19rBYQB3J0oQJxYuChQLSaM
IR0ESZL2a9cvvJVft+kWkjPH+LXLFYBWKPK5cM1wQFEAHmX/+0FH2RDC6+FoyUoxRaQY+KesrimQ
3M5knrzfpUONIbIHZwRqbTBUXMzKNrVquNQDgm6yGvKn6XCf2BNdg6z8+H5DyxGaezX7zwAZgRQ8
0hz7vUKULQSKQ8PaCOhlXrty06TBcGTqHWwEOQbsW8gJYNvabwQzGncYxKxrRpxvxMkHXAmYf0RO
4NAnm00XXCChsD+RRSMEUgywgkFPLN/rNvU0QUwxqM6KhHvr97/ZvFLezGrUO1B0xxTAPEBRFlvi
fneQ3eh9wy2QVlwhzD+yZBYPhzbAfAGEmTUq7xCpXyIH+rSbRqss8zWErZQTTtxk8oZ4mdVeV2Wh
+HZo7ZpGyO5AQqarq65+qAqDDTfv93FxzsyvgaseCnf4L1bUUjbcMBRKd4OVr1uzz6fPfsUaP0y5
jZoMdGn8ektFSr4MXQ1hrvdbXozja8sz2w9Zbsh2A6i5/3XdaSSFhJXGmnEfCRku3DVoY2MkMbnu
3m/qUCexbeCUB9kcyf95LN6UaJy0E0TAL2PdpAa9NxIlv2Hf1icdc6bNhGvuTd74xyQgDjU6L2mk
8wl4eq8Sb28ahciMyWkni3XFgQ1fadq2n7ogr0+E14I+DIkxWI41XUVefrGz2H89+HQii4DxRBCx
31lmQ90iN+tynQRJe2t4tDnRqRCPqoCwcq800Ld24Xx6v9HFyp8pjwTo+tmoHBrliFj2G3V6aEOK
wAIkcbT86771+yIGooF0R1bNT5NmbgdRFhJoWPkItfbbSTkLegXO1drUCTt38865qoFnuE6hu3Nk
9S/HD6J7yLiaFoy64dKDS+p+U05aeEOeaOskbaP2yzF5yZnigge82V7g6I4qFDZjwG9mRGIw9/XN
BCHasaCKbTubrk2hNmSOk9h1aW7yGElAXAeyvKvbECI2QRPTKrPzuBB+r+GyOFgi7K0Ekk2FMhAS
Ajhk3NN65EE4ZEnw2Wldx4i6VOGyoisKGStcFSkAXa5MsNVUDX2snELvirwC7p74w/BiTRDOijXp
+EMtCIz9akOU26wXNJld4MlOTxIqsvBBNPzrxC6bqHY48Tel4fWfaEKRueG1nd6IPPA+58o1Htkw
OhdW1rrf6OjSZ7MzxXUBoXQSU9XSR567CRLHJmlgUZ1MYJTJqQ6GKFXJ5ER1gzeJmaPVtk6tzItZ
4piQcEN1+RaLmF1oJWE4lkEZtt+wcgq2VGeijtSYTEmcD7zaQjGYkxWxWg5DQuSBhq3H6wyWXnlA
74pOaXs1+M0AQz0rwefHHWFwtgIL1I5oYIwAt4z25xT36wBWqlZZhEGZ8zFyErvZZdjaxxWQHW4b
eVpXkHEWCUTTaJ+IzwlnIIIwwyyuG+rVbYS4kpzCH7MHIyiDLduWgVpDwsbvIQYsG2WlYWLALWub
Q6kcElDSqSAO21N1x/ICy5UDKRMHYzrgMi/NnEQujEeGLcMPzBB15WBTkKkpEZ+UxQlNjNSOG6+F
bWRf+PUzK93p0uWTaa/JKEl7YuR1cV5zg5GrXCb91ViIvkNaL6/aM80nCG3BfFdDt2yUQmwdX1vP
E4d3x4oIUTwO0GL+Ylu8hxhk6vclyEdQlIIGk0hVlLTIYMUNSyxIuw1FUZ7nbgkYSwvRhCZMfNJV
ay9tyQ0wKhJcwmkQv6MaXPthwXyBHAPix0dGeWWf0CqpsyuZmcNp4xSBsQHSH7Ge7Q7lI4I+i2wq
C0Jm67LCGbYtEqfpo7FPSxFC3ghvOJBerkai0zEsobNKNyVp/ekk0Y0Rwp45dVcVlBGbGNpPhrky
uItCb1Y2+hsxmGVGoHZ2IhpIZ5/Wnp3SdQ3cjAV7PW1e43UyL5Sm0nXEmIbiY68aCFJRbwrMUDZ1
Dbekvq4h+0a9/nKCAaCIUMscvwSJjXSlndBBrRwGFMVZzsa23hi8ydyVMRgmMFYjVXFpuapaJSil
lGtSJC07QdWibUPbmlRybWiI88QjzAB3+BJjtsoRpZ5CUyyAuFmlrSbyU7e4t1jgAvQjlCl2qAFg
yk0aIEBI6mcoaAPR02NLgbDmuGENn5DL6KdiTlUF0goB0Wmg8tiLhOEO4UBOEgALyHNFo1MnNYrP
bfJVyq5347IpXGfN3cGGWH5B+nRTDl4r7kB2Rf25q/PWXzlTx8zYbH2rj5HAKc0wLWj/uRcjrLNc
kupPVjNJF9zVmj5wnpjJOif5+GwEkOUOJ8dsnROFDByKGf4ACc+JcLUbGuq6UaYq75GVA2tPErOQ
CaAEnvxUYH/L4w5Ohc+cuYLEo1t4BpBsuaexc42GEdFGO1NIdc36tV9M0ycHkf+ZaEw5rlxhI9Vb
ByKpQgT9CXy8zbKCWrPXFBs5jkYKO5VqdEErMpwEKelU/953A/jYFuf5BbNd5EVdVUwvdSPwa46t
3YfaKi1kpiuBKVArAtlRStv0qQvS6qZDUhd/XLBgzs/l3D7NPciNhVVJwV4Qjid7qBJWw7CBKmzn
niQA03SrIedI94ppwh7lWUxq6FhCU2enirHZlv5gsZWB23QBxDtcWKIcdKWTtn+daqps1pUztdVJ
kuvOBm+fOXZkDZXQcZGWUBO0U4ddeciDf+ugNXXezsCJuIEalAERtbxQETecFrqgeeu+IOtu0LME
1cckArwrCFZGA9RviLRp3a0wFin+/1FwqEfIjnhR0WuPrxKYIEDIGeeAt7WaALhKqC5DcjNNAuMO
YH0oFDq1tm69IrO/jF3zWFLDuq0T1e28thxWRVZifru6NWIQPcS50bX8a+kAD5FCnZVTZl6W/ZCE
gvf1hkwFwIoVIouVlzQ3pMK2E1eFmeoYIUv9+JpciUTBDBZSXGbxRXMVoAqBeApKhUNzWoy8qzdB
qfQUDmW3YySzIKdJfWwI1Uq7wZMw7EuULQKY8ZbPwhAdbsGQf8BQP6MQN932dv47oI/r1LS3hPu3
RaOrdT6an0dov6Vm/rl99cKyb9ykgkRaA+wQgBvZOaFTE6aTe+/4RR5O9ggREKM5a1I5no45MbYV
x5IC9sGKqAuai+zbndOaKbpANwHcJaKiK+WZ7Kh8gFBRGjswkoGPbAIFepRJcgVUSd1xHY0u0EeS
lgCLJELtMmi7hlokyMxO44kly/QyLWl31o/1pFYqxYYXqUxCytx0sdaFj4wvaaz62VOlHlaZL6s7
yAw3u5KOfqhK3OqiOUTaKM8y4h6uV98U6ksT+o45FjZJY99OHKqtTkkQv/JgvOOWZCAK1Uh0ZejI
Rne9ubECkV06TTI9OMr6EuSMnhGkyC8HrJwkQl4Fzk910tPQEn5x2fhgsCOO6kse9W3rPDdeicSI
VaJ6ciehcIuks5MD2tt34xNzCQSV3RtUkSZoErb3k+HC4Se1b1vfrKJcDTacNHN3CDlS2ydeR+gN
5T35XXfKixOSjCtTpQg7uBmjXj9rA/JKRwBFcWslpSm/MoSwWaRsxcbIzwezjaZOmis3J4JFAv+D
HDnr7S/AxJtnlW1kkHcN7HLbUGVDdrdXVzAut2M6ts2F4U3ka8aMqX9oy7EnK8gQwMSYaajzRrBk
HF8mWw27cZheKpfqVdUbLbC9aRB3Vel+AoCOPxd8dF9U57dxU+UIKHRaPQywk7wefKRB5iWC6ZaZ
Xr/rEl1DqVgS+7E2O30S9I75O5CnX4ZAkGt7IgJQu3GLsKhYWShC/Q77Mn1WBayJxtz6nPqN/IQ0
e4fCX7uzGjPpw7xPNLanZJIXfS5OsibwIzqq5rppez6FvkZhC5zUcguY4u8djLHDZmQA1g4ZZDBb
SEIrCnJfrYEuCnVvj3cozdRxLkiyQkm13/CmzVCTSceXzHH9K7+ehezMxkbDlrjxeL8NTIjHG1OR
hTlk/HYwiUYVMGGe9wI1UIHjszJQkquNQj/1rCi6iEhgiRCNmiHqeu0awtfBqu9NABpssu6ZS7Hb
cyiW9iVsmph0eezTKT+BezrwgIM71Ds2lViygJWvGw03x057QZxr5sqoVqb9FcUNDxXY4YFpL7+t
K9UhdILv9q4xeyeEZ3yyGnomHkmurbsWoPAzH3DJcMwH7yrTgtwJyviNmUF8FCeEz6Cq185lNES1
l3xSKAkBEOGEpd/nZw7OspDKWu9qZacbSZw+9iaITQ9ABpqh22LJjZnlbg2DneaGLlegDIwR+pyu
hwlVL14o6LTCmSoKFC0jS4oRdw5A2HYmFN4uEfzJyC1LFbHa9TBwpWecIqg2VDTqwr3KnLJ7cGo1
AFYHv4ImYl6RbljdDI98qnwoyXRjvSoLHOTrabKTS2RxoUjakbGE70/WSRcSeCN2DcR2ux6jtE4D
KzWAj5A11tFIoUWLpGwooSOKAHmy0yJyPYNNK1r2Ke4ffWJfZy4C8W3GtfuttKqOn6Kg6xPo6uAY
PWeQIwT+umu6/oyUvjfFqJhWiFQsQVZI+zZq5TcV4g4/x1HHK8O6c1JDbEofAS3uXWmSRLnDpz6C
cDk4exNvHDyvdO1x1pxuqhR90JmXtZcauz5i1tIT5kkfNPqk8VSOqeDL9M5rGxjeNqZTX/rKeKlr
E1C/sbFWRAVmpLRrrAnM/PAaSXsfILZ5aapAQyu+sOnNDLheVVyZl72TPWrIOcVyyC+5oZvI46mF
wxnhWEQTX1JUSz1cMqVfDxvsQ5mOswwHMvRyEWhB5DQYHqdcO21sKhAUhn7M1wMO2SIapRRh58P9
rGxwbxUc+sedmDdaD4mONLEonCGsczFlnxIjcXZpwqJGkGzlIejZFWn9/6g7k+W4kWxNPxHKHINj
2CIQAxnBQaQkUtrANBGjA+6Ygae/X2SV2U2xulPWy16kWaaUZCAAh/s5//mH4C4QJrtMVjM++1Ye
NkdvIyxKkSZzylLXBVxmEBgXvi52Q10U/aOuV30pRq/a8/I4j53qQn/va994h05k2FNHPn/v9f69
XMiLsGR3mixKuq1Es7+DX5+RX1LqOGu7HvPawZyshccC0xiOZamsl0737dENVvuHsdWK8qLK6UYc
uiJpFUOslF7PLvtTkID/YNjeNZ+ZMQiTuBn2kDHmyzMjy6hSXjzD7HDjrPYiGkctyagaZXB0O+OV
SKFbhs1lfunK8IezZdHN4ER32G8qJ17qKavipi2mU1BYL82qh0+FbU33YRqKRwzvGsyvUe7U2/Ld
X4x60LZUD51pr04E8jMIW8eeaedQo+EvXKY58m+VcY+hyKcnpiI3ATnexW5tM+4t82xxYzfZuiua
9kueQXKNOrEc7TrEWjonUPpDGgArxY67iTMpARFtNvkvHpvi7sr+fKF4KPCLHhsLEhMoOiy0IdP7
sktJV4r6BV628tGy8GJn93WWVqxYKvqvnIw5HzroJGQvpZJSFBjBpOPazh4W0aQ3OIWb11kbke/K
ZWg+WXULRWp2SBWAhZ8+Y5Y/XfrQT3ciClTgE6lcLJfclePenyrrk92sAo2TSMOCpEvVJfMoXpGS
pM9163ckZNXTt7W3P4EseYesShn3p21J7oecEuKtbWyjqCMPYVDjfZ0aSvMJd9+mDbCiFzTa5OAo
8dEazPyrmIrilCn90stxtnahlUI6FXriIK0CUlLwkvN+6ahjY0dCs/Z3nVr08kl0Xf0zlzo9gP82
X7Kg816GLHKhzwxusTddHn4PljXdN53f8Wu2QdhDrDu5HrJJwNoOGiUeUpc9mYl0+wsxahFrO7Pu
fDIP4HBMmfXB1NeeYXLGFRMBR1GFU0TcpypKpyN4WqP2al7lpyK3etoJqruvIsy8pFRr/cvpTXVn
0nD9PMtJPLu2DuIRoGjet3KAyeC3eGwlodNOR2HZNYEQZRM+dGsJl18P7jnN3TE95PnWRVyrgw81
NA/+qtwsGNnWmO4ICcG8zuJ2ONDmB2IjLag/0V7lPP2dKkRI3MbgLCgANtdJrm5uMl5RyHwew4xS
f2m1fwvd3n/x8iooIC0Yf2LHDsdu34+CXEOZLU2TTBsMo2DphuzAAqnnJKqVunOgpFixdoam2nXt
1ezbpaLcFbprr+FD/sI0yLEFxZMNv1dt6zols006QNGzqSfRohE02DPwSVwXo/pYRqKmCNXCGZOl
ETN+QARHZ9jPWpm9D0zYP81LiV2h0w+q2QV6ctQOurP9ZkHPGbj9AzmPsg+gP5glxX4lrGpRxngL
lz31HfVXYrA6PwIlVJqjoPTFvg4C/ZYyH4Y4Mala7zJwpruWIeylXFfa37IM2NXDaZ0eI0L57CRl
2T9aE1SgWEZjPsWz6WglqOWW4RIt2dKdGibPG+FBDd2gU9Kc5OnkfZzqihZlSc3mwjUs2fdWb0Q4
HJTTkPRzP1xqnniTtKlcpkNQ5ZL7OsnswXCAb8d2ETxgZWFZvrQQzJBMzFvOyGNsbGClAIeA0EPy
vPP6lWXCq+Wyq3hr1tzMarT7/YaXGFZRmS0v7UykA/hTMH7IOKosAJiFBs9jq4WZSjpoRQ1aB9YZ
ilBQ7oNu0Dru8rb7WNe9v8T+YoFQQf6Ivk+I4+x49AoaDyC/CST76iSQYMKgH9BUcWi2umRH8t0I
2wpTgFIkFS7UOSXWpL4W7mjYQBcsO3bLNMo3V2fy1UQeOWy9jlAV2DUhrdi3taPcua5YoWF12o69
3jUPwRZsMPntMfvOb/Tf4IhRamLDn32RzhC+9e6y4TivmuXgWsp4hHxE3npcoyqn8Vt734sbpo0O
4Z2O0fvWn8FqMwHohplkRSBMNAbu61pUmbvTviXkyTcNnn3FakHdxwISvKES43qRg7GHK/gFqpHq
LSOjninUA7ENS7izwmhRCdoX7NPRJED3iaSCZdZRFfHaN5ahVevtyNw0o8kkSF/tfcgrv3BvUIbU
W5xNeQMnphQlwRJGj/gkWlXwSJaE2+0QOq31vhxaZlGRKXgTgOBI5ahdf/0aBIX8xHeOnotwrSix
yIbzd1AXu+62GSe+Vsg1cnAGGn9+M6tquamrwXsVJqerh5XrfBNyC60E//spTPpNWM/2EoYVDvxR
tu2mMQ+Gh062ZbOz2eWfe9u0TdIz/M5+rA51y33qO2K+M5gj4MriB/j2Fw3BFuCARecDxy+RvIQj
CZ67UuQREKRNXA9Fvu0W+pi3urgbJdJACfnYu9n0YGnvjTLV6sMdKSySdF4/XQKbJCVkQHVBDIs9
KA5NooLmdi+mPi3qeJLMD4dTUXFf/d0mycHNTi1mqA07lIZaDOWtzdvHkNN4jh3wdtppXdGzO4RB
1ddEENvfr9FGKkY4htA9GpfiPmmEq7dEd8KdCAbolXohqqIb4tamQT8SiTUFuzFaiHZiVtjbOx9A
T8dzLUKIx5UZKbnZrXdQP20Rxl1JUshtP9H/7rhf2RUD34IyPauK+pXclDpbXicMDbYbZ4BCCORI
r4kEJwCadqy5hFlobagw4y7VpLZ43uQfc3d225fBK2cKkILemvVfNs5N7oo2/9LJOd/OTNwJyjXa
1i2GjN3onp2qbX9OdmbwyQsLGrV1tpi2gAXDXHD7jP5+0ZS1x8rvw2ZfdJWbvQAedOl9NYaKardd
o2XfuMJYiaTxseKlYoAPTjBl5hfxSto6Bl3YSGw5FaqbsoaWdqqMjVxnlV6TJ9jczfmt35TjS1mC
j+yg83ma+mlMi8SyykGdrXXd3NtJpV5EVtG13XrYcsULHWZpOABeSe+jK3V9vdn18muAa/akvc5v
Y+i1o3VJ63R5cdZu8M7zNIrimNpLE1089FcTu1oe3FrSJW6jmKZg2vUTgsHHscIgBcC3YD/Ol96y
DkJjOsJhGWYRa2qccZvKW0zaJxuuzCvEfZFdPAQ446MHqFBBlUytdedanqxi3fjrN1f25K2ylIQP
ZgY1YO9lZfBWzqMN1Ay4EYkDlQSWn8s4+V4ysU7ELQICE3wwflAZzv+KGnu2fcbgYijJtWndJrT2
ANkFMR9phueoHhpvOKSL0s1pDszyRt1NjkE3pWP0oZgXd/laNJkmkUXbYkkgdDTtvrKWwWUmVtHP
7wR85Pqnk6X1SqWzusTF6szq2WHzaY2tiRHYjsF5/hxu1E9JaK/bSicxd90ud43Of0EswuDfat3+
OUoJEIm9NbCfN69qA2I3W+t5y1a889vGnxYkBllAlsamgoHYkgXepd0KfPU2acriBil7laSNE5lz
b2+bF/dicx+xxvWea7jj1c4WavwZZbCXzhsjM9RrpbEetTvNHMBK+c8e3fA36eRteUfOTvbmimay
Ylll2npKw9B/sprK5seGPkIU5rrp8tgw/nle0Qn7tzr0zXaOvEBnp2mlibyMVu5Vh3oQbXTEO2LE
BnCtt7ncdzUpIA+mKurnBUts+9C7ZGhSV3b55+iKCdFND5IWPR1/ApLRgm9dTuTO0oGQHFJ7tJv7
NB8zenlW2rST9eapQ95s0sPORtcPGJ129xRiSD4VmrzmCJM5rI6FWP35MuqSIx6SkPxSuIWlaV3p
Zfd2amg/Q3pZ3klTpj+oXcazajld4y3EieA27Lp8OiyZlz9nJuJojhpBAWkNCnjcWF7LcUB5um9M
Vn0y/TUYeHG2jiplFBawb5PXwDk24HMFqe2nzpaeTOZcpMVOwv0iZ8nzU6s5s6dWzj1tMeMQAVY7
8KLbEEmHRb2JLBKEowyRrFmWW+MS0S4mKKwMfe2bai3r+iBHrTQhQRWzpJj/XU0nvdVcqq+zYJMX
tymp+ktcNJaHyhITyFJryvwQFIVpn5vRrud9l24Dg481RdvYRjMhEcZpsleFv1vFMJPpdByxVKdz
2yj67AAIghgWR5L1ZJrxyn8nk/hrtGzaTjrTRF+VGileRDXUOVlDDEqoz3JX1bx0aTHfZ7a/UgRH
bi7OQzUAsklv83/JTUhNappBdklu9oiXwjBemeaba8Re5IG6HVaGpYkr3OW7p7byzASPSCSYsuKs
Sk/zys+L+SL8NqCDngCuqQvn/JMteDnvI6w23aTiODnySBjbpCxaf28DHQZEjBBNWgy1zww/JRF5
RxpbZO1HpYLs0vFFKK9dry9jquHOgMrkOr81i3TVcUOeVMblavvDcZky4qABloH9Z6FpoXvOxBkn
tjb76syK0S9DD3B24B6AFGabMLGnsd4+tXltxG1UeuF866V0oDcb+XasGfyIun0mrTHc92Guy9vr
4Bu2Zwk+6vktcN8iIDGfRK/qbZ8PQjNz8ub+qgMtxGmu5+aX6B1ojDk8zo06KS+nONJ6STl6y/Y0
y4wSudPrcklpoClR1pEnNoXh2p5ksZDXYyRV9qFlaNvzphoq8LQh/2df11Fk7djkxGtq0hbKO/F3
2a1ixv19jbKl2reRbEG0+uFagAHDEDarbd++KzgcCcUCPKcY5ex9cnyMHGI1U7ol1kpY0pF0szxC
H8Fmzumv3fmxnjQrUkylsb/0lG4fu5HjyBWpFZ38DUMyApAIWuTE2mRLKGulhqeOCoeBWaqsXxve
tN6p4pJu6sY4nylKKpnUHOsqWUqZfkIyTrQb9/rakW4Vm8NqF964w0jTW5GFQrU/jcvkrUldLLa6
AaZvQQtDu8j7U8V6ewkYu6/I00GR9rA5SMMYRD34saptVAAFgSDM9v3GmYuk8OXWHbbZl/W3efDT
4YOE935JC1qRy4jpBKoEMiZp6CynWM4gSPJrUy32kAyVa9Iboz1mCGYW0XQgkVj6z7LsoofRkdO8
rx2vf8LXbiUlTNdagoNpBA4MGrXLyNqfP1a2WOdjLgYpbzvLC9MTEkUvOo1m5hIpb67Jge68TYeR
Dnq9IR1p1g8VmWBcdEYrfz/Val2SqJoxFmVC4pa7Ih2V3o/WYoO5rhID+C1rgktZp11wxDCwN1+1
qTAH2akGSGJfeiA6r3AB+q9LPgXjjvvIpL4MWt/st9EEd1Vaej8yk5UfN57eUsforC3vIn3eWZKt
guB+rbOtjSMfwfwhp5SGJSNTNR6LCSjwpq1o8cdklEBAe3edZ1TSSgTfDam3JYPSOgtwEVYObmUI
6r9llgfNtoHqE+3WWo9YB3CSmluntsDFNwMf8nbLck98Te28ty9WLke5AtmlLom5ejX952BzQIkv
MIuXhalkqrLPQa6oRGI8M5cB74IQk5LdHCgaMNsp1HzOt1VF8bTUajyMgW/6G42N7nS7VPR5+2Dc
8vmE2WY1YeBWec6vVLJRJnPukgUmp9oukf+Ax+1IlS5/uPXMZFR3mYSjvKCUP88Uaz8rSR5kUpia
RqQ2nQw+jFuxyeegn+c6Xv2uyGPmAtWvCW6EyzyCRuy2un4aYi73JxNOQJhuNrM5QU8Z9RE0qxt3
PiW6vyuknG+7pXPGp9mZli/M/ojaI4k1beN+msjlW0XuvfVVZVn3vFL1J6RA4lMu/flrMBTycaD5
oqydRv0dFlNZx7MbdPNullJ9mFzqgcT3zMyAINh0ngQafIL0PGZnceHYy5vflWmGskQEyEQy6cz7
ZmEgflfSsPM/tjUJa4w2vK+UYQAOrWTsegHrpHCCZ2MwkqZBenVWojHRRHVXznUXugyjEDblzCI6
M4pdVTtlsbe54f5lxXI6xIhF2HiZuGHe0dW6nRPjPwQ46i4kkR6iKOqznVEjBgmhqTZzgMhXjker
lV69J0M6fDWL6/RJbytme+EMD2lHjKnbUFMHbMNrzhlxEllW0dBKn4OuyM0SXaBr+3aCUW1tnyia
01eQhp6qoLLsbe/DJPzpI2NiYDr76HmHLhV7t1J9cfDhc33rlW1WbPpWCmfLasQ1um+WZj1hHORs
5z5vq2EfhAPlhOV3LVPSdVLZZXUcbHRqL5id81anHpD9rNtzBsauEuFN3lNkkfm+U17UnHn6ZbSz
8oxzu0rn4WdR9U1Hehc1bbwYErRJhYy0gjPaFlg7FuCDJLlRhe+22iiummoODGvjOZ1Lz6bubRy8
mRMz8tM3+TaV8mg1TDN3tTPqB38Qm78LIB6G/PqqRlFTzhMm1HNlgh1mIgz0IxGay5xHlklEWOc/
wqBfFOX0WL0E5D7lcVf36cCUmrEm0rLSuctyYyE+a82nq6fHFqdeVb/ZhG30h8GEIHXzInlkvVzX
+zxvIucB7i1ANJdV4CNXEU0AJaAne0la/uMyUQEmTdPOX0fwCGcXUjk9DcS0yrgNQpOBrLuO3knm
rRin0/A8Tlnj3w8MLz+zjCHEENjb0ghmi8liw2zWicGymOKRQyhQkjlDxNY+zLTYV9NvNxoWkKs6
vJY0NWzB2Phiek3p/skkiWBHXAem/UM+jcMCMaxigTlDbQ6F760/hHTkh4BM2S9G1sxrSguJXhwB
sj5U26I9Ihebb0CawU01k+v7MuWh/Db7HkG3gKCkYLcDCYajGEWi69p5EktQ5w+NNhbY4cjLlZQg
bj8sT1XEkoVbQcuZKf8HabSt9UiAJz4WKJkz5+ShY34LVUm8oeWq/lBDjYL9tE0tZdjqFHf+UoDU
92wNEQ2kZae3YzFW5qvfux1oekrYJ2PRap1Jfu0ZnWP4gE2ebYaV6fFmieBhqVKO8aznGuNUppGK
VQuJAL9BJrKJXfXWlOgKd5Wk9yZTUcdreRdW0hNQU8i/iqETU2SghCveHF7hKWYHxP0SesygDxC6
QuumI06MZ9wXwDMq88CTvHoV1wBSchm0Atq6kwtDoAm2XrRzysC55GUZzYc1yp3HVtniLbKrIWJD
XUueVNa3d9LzNnaCbdnepKqqTxbs5Wscc93/5DgboVNYaBfiwZvnbT/IzW7gGwxl93FEaQDZs5eZ
+7Pz6tJctisE/VYUpSh+mNAU1V6pvOp2g9cu1a5WUfGd+ahSDM/HdrlpMyrgOKgnWFd5tKx3V4xm
SNQ4l3cG1hP2tqVoi0/O6OdUBz3eVcdA55nzA3rBNO4LALrthd+4+odGLLQ5aRsAezIZmUj+mBt4
OW0bKggr46AOTbGFMrHqeiAKdlD96p34HoCBk9Rhe6OiYAH671MwfSUzWg2MrzvjOjuozZDTeuKq
sr3V5bwQAHwM4Bjb5OTzCMB7eAqp/6L9VMkvqEpMeLHIFM1g1VRUkgssjNhx0ArulL2q6sbJ4C9+
DJkj3i350LXJ0rd1vqt7NsIT3kQhFdTUOYchy6KWnMYATkIF0tPee3ZbD0kqC3egcN8APUqd5viL
OA1ULGdaC/OSd04K+Wlewac1kC9IGslwGfXeV1MH23aaokx0nyeB3vKBAgf9VclBpn6UG1F1t6qz
uS6rXua8uCN1DABxZ1ctJg80Zm24JTKbMuabVa2dfUjLHl4w8SmzEwS9trlYWYhnFXOEtU2TKbWG
9s4eB+iCVEq4M5y0LyyRzBgWZMSYUveNUGDzJuOMrOTEtndgTld6u2mY10JSRFhNC8kCDlb/I/dM
Odxqd+vRUPfLXM1x1i3ND0qRCduzRZZfDOZGBIRqHGFOC+vjo5qgiiQDIygQe8Ivv4mtyepHm2cS
7GfIOuocWTn+abi2kOyJm8KSfVjbuZtfC5TQ493aOO14gudXF/tm3lIYpjB+hXNcKyFfyyxz33oW
sdoZV6bkFbdOfR1KTkMLyQM6pBULjsOOvcoy9ZPmTUSmDJt2TpYNY+yL4Mx+YfUu3RGBtferJtYz
Jfx0mOBkrn2z3pU1/d5NWvodPAhZ4sjA+96qXTl7XnXN4I0I7F2y0Es2F1HMLof4nAvOEMHQ31Ka
46OYVpndIyJNS5radHiByNbBTS0rxuEkYBfZCf84ctgbi6fL0VGq8bscUdJCXSIcHi5FjqMiOEcz
3TZMvcNsh6It6E+bo6VFATwVTfABVooCldg890cK7FvuRUk6M/BOww0GySAnNc2bHvaraCoJdRRU
fNNJiZXOdvCCKXjNCxeKQqkgAxxM1S0eOLSvp1tZR8168DMI5ocBpETdZjZzkVPq8XUSraqas96q
yjmxl7WPwOfGsqjibFmjfh9JrHCOwYBQAE+7SnPSbQOpjAq1OQQhZ2R0OWTdHB3TCHrVF8teKGBo
f9bu5KxK5GdI2Y2T5KsJ0Ib3xZbtmS+F2x6Wo6I0WgE8Y5XTpz+MYvDJnwYbEhC9hq6/w84EPiSP
WpTnxZkHD0rjeB2Mo++cn3kbKvujcJbrgLK2kJpb3WZ9SB2t/YttpcJ7mLrNoD/FKzu6MVY3EsbD
gY4CesPEoZdnOBsT703eKLd5Tf0uM+eW5hT8xiir+qAd1P00ci4QUOtoS730BGWPDbz3rP9mlUwJ
Hyudtv3nroUYeomcckW0GGkcNZlJeEX4k+hBZkRxSTK2b1OOKVBqh7By5n1z0zQf+rm1x5cxcwOn
QfbhWfByoEEP5NZmme6+DG04VYrKRYUuwdZOXRJHTY0jLxZXrl4tZ8gHgrHJASXVyUn1+JH1T3zf
Dul1NExxFS2OuvdQLdTHaa0hBFn5uGaQhkAfpyQqiLC+KStk+LdrHcDmWLXugCiY44c/2yJsi5fA
roV1M/q0YR82jPSgr5i0yu2HbbbHGYZIv41f2qGynTstipAw7K0IzHalicOOp4TNmAHXVYlU/dxm
flZVZ6/N+sZ5mKJ62kIY8Vba4ZDDiOSoPWXV94BsXXthZCmLFz+ARnMu2rxfH+a+hbHXqKjF1oBv
dlGbuNoo9n10U/iNa2IfjJS9PcLXbVeQVXai/2VwWFDEwQTpICuiZoAtGAuaoh/1oOENThWNcRwB
/Z4jtO1UmBN/cR4F/ZUVnKgMswAGEwFZa3ocljzzlmM6U6zq56gsQJ5uSmQNsjkxB3FU9y0URcsb
WdWwFtdzqG0kAZucuvHDJMToACVJVQfD5wmoxWVCpKpSrz9U39L8HdjafDHcesuUm/AwLwMo2WJB
3s4S194Krz5MtZPb0B4K5Oj7Sa0+RFCt04gqNjcSPkDfh5lh93SYB3IYZ51vwcLN1don7bLlzCHz
Ycow45uF2/tPaZrmZRcz4gzd/gaCmFyIq3UER8XEtUXPrl+k86ljrrIlWWAyYNG6UV08Y/x3HFq3
/GyqkTFwITLxYXY39VaghhljWc7yF8fa5FGRmvAFK+H0awRJd4w1dOKP5RhGx4Uo9+6kCBb6andG
vjS4LbySZ5JPCGFUj5lEl0cc19NwDWtCQWSjXila8t0bptv/Nna76uL/1/3wnWvlu//8vztU/n+u
w0eE9Q86/KIrvuMx9rsKnx/5j+cWMQP/on8O4D9iPokPJXq1f8vwiRn811+uUg4qZuz6ri7R/5Hh
e//Ck5KfFPg64/Jkh6i9/yPDt2wbib5//WM0TX+5bv2/6PDfeVzxEb7ANADxNt47SPm89zLFgmBz
NxumxxWR2z5rsW2opvXnVBfzT2Oq4IaOQyYEjQjG5h6SJLtXO+jt3tkxo73/2617/Lc47O8eis5V
vPfvP77ahl6vhq7C8xFPYt/o8q+/a8bspYANl27V41zrLQbCuQXIqj8vEniatp/ljtYQS1iUeDra
hj3iKSBJOzpZW/PVLWe6hj5UiVFh/3FBf3mcOg8W8+yKu2FJl0szRa8LO3fyz9f9l7/+++u+Gn2T
SwLN8b9M8ZYyHcZgsspHoXtQWnFsGoi5td2jCom86kPbTdlNuIXD7eBM0WMDTHpInao+zlrO57HP
uh+jmvrPuk7h8t0q2/6DavK9Oen1zoKvIcd1kUxGsPB/v7NTW3veUnGFikPpyVN6eiOnwtsxypb7
KBDyLEJIxhv9w86GYJKYLagOPtotGUZ1kve9efCUN39AM9Lf4+7SHmFbuPFsgbt28DUOwEf1qQ0z
8WCGMYNYI9a9P4d+Ipfojw7412X59xvuokBDwYMPgO0wx4/eSV6LsQy6ytLdQ+XCAIknAbUXohRK
nTDErigr8mXeyXx7QqqX2udpEN+NNfgPRW9fFWuwbq/1V30Mao03jNUP95KZTgXqNnYUS9r6oUor
pOv2yZ9Ar3i0Ftk8bkE+/mpWzJqu3kDBRy2f3QlqctuHF2OK4chQE1qxGTp72KWbW4Et2/nZWUNY
l6F2a85kAwcgneC2R6v1mlJAIJPoibhsXQvLoV7nzde0TenfneEXz8vYMeNJFw5tHkb32GwD+mLp
oBFBLvM+pRRF54iK4A/r5XfBqwwQbuKw7KNA5/V3qY9+Xy4CqV6fYUD4vNmrjQTH9g9DqL0/GLS/
333+62Pe6V1xAhrA2/P2edhgjljllh/rrYvo8Vs6SM/GhZqYTVZgvqPfU58bavyPkTt+VNy8f36H
r04pf19SgR/QdXjYcvsB9BY8C37/ymCES+liwvO0KZwrRtdf7ltYJ4kftuFltJH8sYl3x3mBf82w
wn5bo9a6YFlYn6tu22Bhhd6tZyIUlzBq4wYsLylWqDY1s/1+Zxn35+JE/tHx5pPKZt6Vzu/Ptqrs
k+9Romdu2Mq46bZTvQ3VC5qR5Y5mQj90YbjEQc7MS0Kgf4yAyp/4hwLFlOYz3szhH3wO3lkL8vQx
jQmZ0kRXs1PGzO+0wYRLuemQL+mTdp2Y4uUOE6ukL4E4RISpkn9LfwQZrTwUc/ts1J8sKt47n/L5
PAccFiicPGwqxbvNSl9TAQavwjFs88ytTOn2mmC+9WlUY5Ou9WlmIv1coEDaQ+cOcUyna5MudAP+
HEMsu6ovFdDZH9Jw/uuluF4W6DixOwSVA8z+vkIKxHqjC5f/qbXXF39w7HuJDeHNP6/Dqyz6bzvb
v787BzF+BZhZUDD8/iFrXqVpwfD4KStC9+g7c7z4bXczdsMfXr7rQ/z9g6TPq43826EqwXTz9w9y
8PDqPbdqn7aSxsRq6RMAlao8AQBYPqvWWf5wSl5/4e8fyEYt/vLDwfg++uup/00QjiEXI2PbHZ4y
j7R6eD8L7KpB+T+nosIqXiWYgqo/fOb/YSn7JMr9VSoBdxMC8fu3LLXAwlNO+glnNgQS3XO+hrut
G1Fx9t+D0k42QJnRuIko8zemBcd/fpr//Z3BylDo4yRKAYjX/+8fX/jKgww9L08zcwX0Av76oSpo
hAPApod+cL5zSc4tIuQ/hau9f4dCgb8HNsXc5kCyWN9nQnpQHPRYud2DNzfbPbjMDli1vZ0xhynx
ZFuBn0AV9nThUPgrlcIoJo1AMmA5GWjL3ziO2scyxbzvn+/IO18AydaCSwsO0FQhNleJ6fpvvgDV
VPBmUxEz/9hWjMInCWF/dnaoaNLnbe7hqhJ1PqSVe6h1dGbgYZjxzT+ZJDJACJriNFK0HHJUBexH
wZwowTpCj8nxoAF1/nC51wXyt1Ub8npEVKJcrYsplnstxf9uY2CBHNhWtVkPTQudDDcC5n0XW95F
7po4TXvI8GmcLStO6+30zx/9bu3A1ETh7AUBZtkCef57f5Y0a5oSqeP6sGJBGw6rf3IYusX1zDAC
doA8tGYrT5H5Uxrjux3or8/FwNwGm3MpAqJ339hGjgrRJN8ecLgokp6Mmb0V4CyH4/jwh7v77szF
cx/GrWAz+CvIiMXw+80d19kegsKvEOkL6x7z6kuzWdaehY1nOtxn+GbLl3++q39ZAf3vAw0phHGx
l5j4cMKFxPS9W38Qg+AAp932RC7NFoMe4ppZ9ZD28BO2T0G9qT2ApLpxzRjcQDgGV+wypqaNfSs2
pOPLbE2HlHTVoyUg/v3BAeSdQ/pfl0eFDunZxg+UdJDrIfS3XVIu+Ixzfq1PkA0+tXa17TN4LXB/
1ugyTq7cEcAL8XAU+WtZrPMlzYr+vhjHjsz3ej7DKm//h7vzWo4cybLtF6ENWrwCoYMRJINMqhcY
U8GhpUN9/Sxktc0UI+smre/bTD+UlVlnZURAuPs5Z++11/OI5xM3BxQpe4Ic2mouwkdsGa9m3zIM
mIsAZ6wThJiNzrmezKcmNWsfGueLdGcNc7ocD0bbJ5+txsuXv7r2EOdYj9jf+Id7dayMW0c11Kif
LwTn4PyCGYq/aEjXNM9nRhrCVDaIxHDmul8lSApTVODp8Xnd8xB9QcfSGoFAzPXtz4/ExxeNS77U
vzCveQx1eOu/ToZ/u+SGhdIZkqN2SdCofLdAc+5EwQi2XtxHIlbGVzcvm40Wwu7/8yf/dj34ZHAv
HLM8GLjO9VqoOiMSmKLULnHoZPRrlCigfax9stN/fKGX3+ewcAH3VuHucay6Ok6FXWQPWu02F5a4
HhOk9QyR06ErBjLgz7/n4/v81yctF9MmVt0FZXb18Bp2Y7KslM3F6pLoxaJFC2vAOy7dfn8YW6QA
nvwsJelqp1s+1OWJwpHKkZGz+zU23K0rWn6lJS8JtcQGa51+h+a/xTmpdA8Ji88a3cDwRA4Dery2
R7QgZioM28xXSNmjXVwMySpNnPazlWYpQj887b++2PIOG6oKlezqaszDWBhtFcoLyDcOIIg+3mLd
lEc0IPO+nKrwuABQlj2NyFu1Kg5sLQmtg1RfFTQrcMxbm8y00IjMiX7I2u5rGbk/zEJJg66Y+k/W
4l/4suuvq3MNPbBVPCYL+/HvK48OGVdTjKq5NPpgbeZ6QGlQ2uqShdRv3KaqD7yk+dbEt7XxXDle
+h6tFha1WbzZQoHarXvtHhOduAmRm5+psrqvVt3lW8tjvpRHVfmDMRRzFCAJyFEjhP8Itta9iccN
jZJ3I3R06aaMq3NTqm8qavsnFobGRN6iOWcjE2x389CcxRB6l57p3gbGYutLzWoPVW3WK2EU6Hpk
Lj45lP86DF9dG5YH9qtlbeYRu9o08EbJ3KaxfFlwdqjESig3U20eLKWfDnZcWjetKtxdP8g7qwS2
Eeau9xpO/UvqNgyCW9GtU9uK6IU3U4CZZTpPiolS3tCKr39+BT8e63+9DfjlPb6l7pAZdh16hkM6
R3qlVJdsMrudhx4sALdX+eWYWatutj7Lb/39lXcJ1gEoCIyRtdNYvs/fFs+kQ+QTWWF1ocxQX+Sk
+qVH44OBAW2YqbP3noXE6M+/8fcFjTKMddq0VECGEEQ/fmaO0Ic5V1RfSpz8foMffSU6E32+Oaqr
P3/UP1xOMHaQCyFy8QBc4y1HpUe93/JRbu4iQEmS6FwmKfgNkRaHTIafhU39/nkesDhs3kTugY3z
rnZI9HVCcAYpL24LJWSoBmbIyO79ScV+TWZL9UkQ4297H+dxZ4nDNimTXCrbj5eybbuuwc9J12No
7N2sISV3YzTkdtzaPvKCkHF/Xu4bgAif7H2/ekgf3qmly4C3wP5VElKtfPzo0ZZ2ldj8VHxWw+tY
x+PXSqvmp66wznptGVvatuoGXLV+RuJmbVKrQgIrmgHrK+EGClNybH6FfEl1rOgjwhnfVLDkepAm
+WthX78xViWfyG1x+JlwjGpTNs8Sx/GzdBhnFSSL8SrHG6PuQHrSFRx22dDJYzmXn6Qi/PbELr/V
WcI1OGlYWAk+/taqCad8wEWDVz1rfbcO403O8skBN5t2f35if3shrz7q6vgeygmoosYC4FbqGChZ
+1IVgNKywXvuRI1esNM+eUd+NT6u7iRVCrU9bQTTYQ36+OtMEOWlPbnZhUdVPYymqxA3lHnlCzI0
bTXI2AgMFBfrZtDv6mbuVywR5RnkkAgwVwn06i77oOLO6h550RoBQbZVFHLlvASYdTUY9gVFWnOs
jbHwJyt0GOV2P5ayAu+zAjVjbGZwVHOJuL5GL1KPbnnAcvrZD71KKOGHQRZdVn9WO3rov7cwlKlC
3yPTC5atdcdqeKNN4xT0s9psCpyeeGTNB9EbKDEkFC3fHJ/+fHN/Wx6WL0AMncfXYCe67idkWJ5a
JW3Sy6gwe8R9bps/8sEcNhzWuy8TgtTtnz/wqoHy1092AasykGFQRCn88d6qBQOgRIjsAmHdPrh9
CLBr3oERwYg5aM0uUkqT6AMIPxV2CKjtUKcsMX7WFvv9lMcvR+3IFA3bHjX51UIlMdDSKomyS5NM
8VZ6ntimJtxA3w3xssv2h840dqdHIw4JDIQr9mS66T23KUyt+z5s3HeRfHY7fn+tmeJRwjKsosNC
pNXHiyNbvWhhqBYXLbYY0zpMSuYB9JOFqvX+zzfiajb260bQjacwpF6mf3LdiEC+RC+LeuECygQv
pytSxLZMWfzIaiNj3ccoEaRhFoBjecPqUtE3kALkAWW0eyiQrgSWqRh0Eook3Wpa1PpGVoZcOZ0u
XNfMIOk47AUytawdUiWEdn/+Actp9+MiocGAWDpxng2l17pal0yUJRWu9fJigkjA412AqSfg8pO1
SFsu+W8fs9T1urNwQu2rhh+rgeXqQw9zTIkgFTg7gjqey9qYAiu2oh0kEayegDbvDah0vhJKbWtb
2vQlpckTZKrefPKz/+kFIuoMNqvJhIEw2uW6/O2AFJLhqcZeUeJNo+RGNuQtsWvJIa7sR85/86mY
bvEPKEekH496Pshd/1kh8rGHxWPJK+PZtHI4oS199atDRaRoUkcWN9xr9A3WuFckQiH1Z25hFc+d
ttlGYL42qDDlOqeVlef9J53zq0qIL0DuogFrmJ4++VLX/FQjwdNHBd5cqq63g2oe0AW1yVORqO8R
rlL0ywIGg13TmjU+TZe/evD++nBvSWRcngp6aR9vAE4WFGx21V6iMf5OlJp5QzM8f/zz0239do2X
s+9yjfmRzpJ+9PFTbKvp52qw5YXWqrs1UDdv0BsBL9Wph/3J0DVOUnZ51PQIPVkshA/fflgrQoSP
djWnlxSl47udlOm5cJNxa2hp+DIheH6NWlyu2OvERhej3BTGJDdu11kbgfR9E+ctOkYaNjvSUxiQ
F9FtGA70TSF2HUfhpFtHEy+9neVbY3Q8OKyiOdtQOagxB6xnsJUwW47lSZCG4oM6TR57AiJ8tdWx
puit54c1OhQhyrcapt50RPHZbnvHrG+izZ+voX51dAFyZao88i63iq4Iu83Ha5j3iJaN0ZgvWHW/
GZM7BDr6/MOi40Vuns/6UtOTtJzEOljUaKreItG+IqEJUYyn8deqzLtTXzXVvSs6TLFCtLDdYMP0
iWsfqwKIm5WXw60lkGZ6vYV/Rg8dfG4wlk5GH+qrtomyHdo39ZOf9tszCKyYPi6NAJLEGOtcPR1G
TpbQ4Ar1Qu3Q+W0yKvfgAsO7//wCMmKxGdwxu6VoubqAdqwO3hg22kWSbV6O0E8mZ63QKLdFs3G1
7kG4NhAgcxuz7KUDQKOiuNPybRE9Re0tYrnYN6aTO8CH8LBEd7us6R7TePDdAYu3g0Uf/AGetieL
Hf+ThfIf7j5dWU3jgKyxXKnO1Rl5mIZotr3OvUinzEECw85pwElCPNXHbD8buBCh/7cR04sSGbfO
mNBvCM05mXULRM6ks9NPrggqMBtB3Q+HWbjfes+pthb0wkPNOBsdGQMGFzvmd2SoYsMu1GPGwfhs
RRZjTl0fdmXiZZ/s3dftAx7s5bxGDUkwrUvyxtXhRUvMIRNCUy5jakzg48uO0XB0l839eAfBsjo1
ivCe2sVgagzS8QeYwueh7uegnJgMx2a8qVV1qv0aSJjhs6QkTI9Ge5W6cbb680N0dabhuxLmwka9
TGloHF4HLDgYu9sBV80F8qxGo7n09k01x0Gq6Monpco/fhT9Qpc5EEco9XpfmiCyRmg8LnqehNRf
0Ec9xBDrlMfr8udfdX1+/Otn8bsAsvM/NqGPa8toddowd5VxMYjl2KVmpK3yKeppGalH6l9fIEXd
Z24abSfNe+q8SYedF9arLo7mla7xdqhJ+Z+d5n99J4jtLl1ZNGKsCx+/k1niRcdOaVzIJfnJWboq
9G1vh/dgZp1P7upV4fDXR7EJc0NpDDHS+vhRqYUT2UKDcME09kXxVCgoRWyvIKRE2Pij/pMUg394
4lmBTBrOS5vGYJL/8fMisAnkVBXexQMy9NVWPC/QIjddFbEJsNVF9fAyDjoo4FgUO1IUlO+u1bsz
oJFxTlEbJ+KuIr3MRMr1jNkl3M9xXO01mp+M3cpk+uQN/X3noffBVAkm1DKkvu59ArfN6SfOycNs
iGKlzPrwzdAqY4dGyGDYpst9U8TWJ6ei66MhN4VdDrUY/VZO9cyJP14kfFezR65l/dBKoueTktET
odHVZsqV6bbpUIEQnGa8syzjR8DmfzvnQqxNlG//Hxnk/1djlHgT/iDflMN73H0Ub/If/CXeNN1/
sWETssVton3/P3HjJCihnaDnzDGPkz2ZYP8t3TSQe/KfsH/B718iMNiC/y3d1F30niZ/nUP80q8M
pf9Iufmr8v6fSsfhqGla9AhZPn8VVdeH6il1pJk3erXShpa+SNRDRMQiQa5TAyMuXo6dTQnaNgit
AjVcI22aYwrYVEB4YaPCqxmjOA8KyOigWjuY2z60xPAAY0PGQQEEDsmTB9HCz+NlEGeR2z0GoLOI
JpCpndYrvS3aYscnjd/YiCcjwDwAbK9JJUT3rOvHQ6lie/Td3tXuSa6ILi7S8mE1ZzrzZFCm/cJA
la4OBi+zK8TYGjpPzCsp/aIe8ozmYJzs7HgEa1o16kkJEbHuijaDJRjnZoG7EWDRyhzN+C7XkUnv
mUaQyRwmbQO7rCjdaeUWIc136Ma36tydkVa5Z0Crykn3ItviBzZmcp/gV3iNRsVixWmmod8pjqFj
+eOvFagXn5iuqUVgzfwrLD7TCvo6N6cLcWf2HYoJxXgI7TCCXQJBwlpnUZE5B1EMinVwtZJKILPR
eq0nMOGrmoYji6+DjQS8xNRU50iZ6FWw+kEYF2qJrEj2sEQCO8rLAPeDtyswDMzbVApD3BeM0EZf
jYxuR0RBF951TW3I9YCU7mBEGBF2iVFWx7GuC/OrzaxYR0fX6T+LyIXn7XjJIlG3qyDnKuPmj+2H
UNOymxbvAq30cQYlEPfNMPuVi6dX4Jr8JlJgwSpAO/PFijghYYyH2AZJ8mwZ07tpA6KYcy4j4HmO
mpZ5CLMme3bSDJk52ZRzkESo9SNqT2stExRN0AJI2mT3wJk8jbdd5tlMcQYINCA06iIKPGcoe+hD
bextk3JsPgtK/7jcL6+ObaG95rSKCXbRkH5ceHERejwilMFVFGP/UmJkeWqICRrFaQ62l+idwY9L
blFt0N2E1aF6PrYTe2cNRnUsktK5r5ySsAm3EqcQq84XuDnpSifF4JON+1eO78fXnO/q0DImrmNJ
1L3aSc1uCtU0S+UqUmsFh0ZihOldGLeuy51O4Eonng3RNB7Bw+8qHSjBPJMqYFR66q2Nul3icrMC
sm5rzg3qBY4admdHPz0wIEGleLgvvNR80EW6hHLgxWsCJ0nKo9ALe1WI4ifZVycOJOW55EXcFCKn
1UrQCsgJWqQ/ICYk9+huurcc1lLt6z1cT78M6ZgFrdDCp9xSlB9TFJb3telmZxS1kIPC2sAHqbb8
FUHWiIgvFmKGl3naA0gnhzUP/ras3/11vf4uLb86kPx1yznY8i8MOTzqy4+3PNFGpx8E/uckja1L
mTf9C/DELylhQLspyrq9pUZpACoOOgXO/I2Sds47SeftnaMMGiTsuPuCmFdZpVmPN0Uo0GjqLt1M
GGc/ueXLV7m64yggNX3RbdEvMa6qBY+sCdB1kOppeMpniJHJekhQNpUSDyBum3pD2hyUGF6l8rPL
9A9vxi9BwpLcsrgMri6TR1Xk4nfhaRste1+kjbvTErhkaLWqR1fptbOR692mj9t8Q2BBt5YluqjZ
K0mqmGfoOd4P4BEK5GU9X3Pw1+FBmOknQ6urXuhyMxk6UqVQSLu0k9Srd8JNijEvbdj2mYv/bsYE
v5IR8rFKSvaOmbzooHVHWCDzJLFQ2aGkKWxQFTrpixe1w67HLv6iA+LBYKgr5yZU2rXm9jkhKu60
w1Ett1Gha/eaWLCUvx7F/8gr878vjZIH4f99jLp5L9uPhyj++F+HKE0lP54CgJYvBxYeZw5E/zbA
qOq/FoEv5hiNKaC6yIz/bYDR9X8tkzL6dfhgQI565n+fojTjX/QH0PsYDJosSmn3PzpFUZR8eNsU
NN90ZqkIr/aAVETF0Egl29cz0Sy2ISLGiUAA3wpTzNt4Jr2FpsKo7ONBkScDgEu2Soq57vczmCuO
QyPgW3+IpuSn1Zpss0B361M/efDUTVRkIsgxZ9+zGuMBp7+5FyP0Sb+Pmu6lmjLtix3H5VKGkdUA
HbzWJz/Kx6wImqjMzqPeOM9q1QwHNSUfyMDwd0bube/wBmh48XHKEtlTeeCPw9J260DzZu2pKhVQ
A9YMmH80x+RbyGZKltRUZbtIG/SfKsStlEiTAZzcDMkJ5l13ypTcvcy87l5Qe8lw0lUHfh7Hl+Je
yRW99S1ZmQ9emhb5Me8JxGbh6RwQcmnR3miJQJxcR7CeY8j7KzfBfWvnAD/AXbnP9PBGHIeurdj+
gB/5jgQM+ZAZbfwE8bV+g3UxHDOKftqKtQM1Y5bPo1trtOyMHKSFW0tcoIoddfuaLNoqYNxnr7kY
ek1IxSxOpA+UX43U1sP1YDfd1hxULyPpprU34EFMUnAQGnP8zC9OOENasOA3ZTMweJj/NJx3aSvk
OR4bYg9ABAMHQKWS+HGeQNtVgYheUni5+KZHvr8TH6u4B3eiQXjCM6keoXlIUiH7vnqAs+SR6Eyu
y1st5/wkI1wjAoXdG27yZOOJLsFhysKEvk8JzCx7wzA7BGroVeQhRsUNiAWtWGVeg/PBjuG/c/Ak
P1v01crq0/gisZmmnNO1JVlXjCiqOmTdG6n247YdpFtspPlIqXDSRRGv4Gin4PEn7y6PIfpFnrBW
gDmkjyWnVYPIrrtHg6TkwGUwfAMy3t3B5DSf4pq+lGu343syG+3JQ8J1pw8SbXhkqIcOO/YN4/Q9
2hv3aBfpfKqBnjxxeky+1fgrgRhWWrgy2jq/AWCjfHfmsV4rpjlM4JNzaEeGwZk5UhXvMHUQI5M6
dr8i7CH1RlJi31bkRG+jzqF9CTigh+ZbhYE2SlDYTpSfbIm3c5oFTMks53bRH2bMmjdwl+faEvuO
UuEnByLvu9WO5V7Sm5jBLSy8tWGU3TPMvtp7Fu0NqZWkjMFKmu8Tr9d4mkFXZlt4sqRgeBY94TxL
VtMcD28T5usXlSCdRZGl3iLbVR4gdhjQDo34Lsqsem3IKn3myFM/zqmDdVfE0lV3RaQbq7H0iksj
zO5+dgr3gQmy+u7yJHdQa9V2lTU1AMIq8w6UNvVNnufRdsgxm+Slat+y/FnyOCqy2+XeSEcT3Fgw
t674UqLuXKVTBWrF0scFKTG0EKTHDK2IRpiWC8+0GFZxNzgnfWqH04T6Nig6ELxL2OE903ryB+LB
q9613Fm4zKVZYhPWPR6xNiX0ANDMnk83z11m6u/0XO0nmeDjXc6RlzDVlLVFhNJKxzcGsLecizU2
nWhHFANI8Ehr7urQ6dcLsW2hpluvEL8Grq/bAJOCkUlketxvBkKyV72Tt8c4Ut0H/JD1Bt6ct7bj
2n1qq9Zc47yCSMl81QaR3KfHWU+GHxOWu/wBlqSzN3JjfnSREHyB5P2ldpy1l3THGVRSP0cnJvNO
tRLDqOB75VO6EZKShBjnZ4JJJbxcZ7zrOmA4U+/CHLeV7+Bx78J8Eg8kCQ2p3+ql+DG0CKJXpA3A
cwkRzK5TZ9AuTtdCDS9wZ9mDeaz6SD/rsjNXDq3aTR8l7S3a8fa+0In0aSvH2ZK+EP8gg7i/I6+p
OoEL0nejpk8vSQeNObZ7vXoETOuRCZWLeJ0YgOnUdT022mbS564NXEMA+QNqW/rVUBMOA+kJNWBd
iH0WN8U+bthvIZTW1Q8Im6/z6DiPsqg6EyB+0e8TzQ3XgJDAEkNtVB9nyvt972jdpmWOvxahiro+
S5WbRs2mO5N0JdjE5GcGkx21N3B2x0c1C2MKoEi+t1lV0UHPinMakSyv1y0vOSKX+aagy38x6r72
CVc5ZL1prPS4PMdwph+ARC3mqKS5NXTpbaPYIS7CKYf5Z1Hp/Q0Rmay8XWhU61rvIPGbSn2qLXIR
DEACgSdxi89qor3jXvD2RYUPUa968xUhDQrhwW4PUcaDtqaOch9Fmg53ohbtHmN3BxtbKltWXnXT
dKl6rmyavRrwV6J5YFkZlCBtdNQA7W37NOt2srKm3RLDQ3LPiBalceNnzYTW3tdN/QAGx/pm0hLp
ed9i/TE3kW1qtQLSafHo3xhzb57UOp9/9GbreH7seOUZbEm3kuDqV+oQ9q/laChbcl30NyfrZrLy
htj0Oz03X/gjOXy4AiqOz0R+ui3VEQhgit4RFmvW7qbSNFGhgzvraEeUM/kPapPJdTJH6W4YK3Gn
dUr2oys9B9Rs48CVIlrL8TsWqToYOBG5FI5Evqtu6R0Hy+IbJ3LeD9Pc3GlCUw/u0Oh7Q2myh6Ea
jZNtluYBn4RD3slUw6QwksUC2mF1gzarbSs6PTFzptq6qCSjfW37ZrpQNvKkTomkF1X3aCIgk1qW
X8WueEqAGR4Ij4aP0ocLZ4cYqGA0c5Z70G/VCoJ+tDCtGiNZZXWoHxSh1OekdqyjTFywJ3lI+2DM
DK5Lazd3TjLVve9YZXhrFZ040AJCMGvE8z6THGJw+2c/ClOF+9UlyjNFgAm+3AzPtUyb1YxE9UIp
mP4kvSEhH4RA8inQG0UepL4HeEkAxfdsxCt6nH2SypKgnhwTZCMqx3Ym0EZDu/4U5YnzTdSwa7DE
evl707ICOspEEHZYAl4EXHo7OapyoLVr32NENoFp5gQDmZFb3dQE4+wAQSLBkzCStXXJpOaoydrb
Z5zeCIjpKiKRRL8lyQTBR2q4e6XRxde2mmgM4JQmF8HN1WOVT8mrYH8D2pjnxhNj0GgLdrVcl9EU
nbLMCfE5wIOEi2WcRg3Vbif6Fr0901/acijyyfPLIFWFdsX7a1kKrb4SYlQukulR0ig5TEikboxG
Gy9VxkmjYjOGx99MR6sR+q3RTuM9W1uxn9hx7gWyhMgPKXcn6FIodhM6hIfWmoGaFmYzbKvGdR40
a0ieci9LN2lX8lCTd9MeBt1V4vWYjezchZVkK0QkXb3SCA5jZMNegnfjTdBpokJNo8MoOa/5etGz
jbSluzdjTXmcKum8CTJKH+ey6x5a2BE7wy66b+ZIqDJcu3FfTYnCK54Z77NVZxu0mYNfu8N6hnXk
p9CXVsxOBHF8Y5M/mB0VpAp3+iCYl+M5d4xx0yFiDBwoPfuxTYfT6E5WHRAa1e80rv/aJG54TVBK
ZwWjUJPv2aT196kShq9TnnurEuXGSSW1DkTtnIY3JbvhLRI4DaFGaN7FdkMuQpzEPTElZdU0PuO7
8CHVycLUZgK7cKSmxjaaTKBGOLctJrtKnCRYRKWDYjsFScHEFsVNpKmwTNHLs2nIcC8SMZxhqZV3
SKUAmVqQz0a71k4eNGu4zeY49vwznKgfbP3cO5HOJJLjWIDQhEGkhnFiVQ6Sx4ZAuB3cTOsGOS28
4KIwSEOL0mjdAiR8UdJBbAw52XdENYarUc/6HcV53Ac2sWZrGwQh5EfDmJ56K3WOiscSAfwiG4De
T97KTrKIXBDaUmhJMvDMOqs9jZgpqMBbPc2VXm9EapVrYm7YTzrOqMpapJp2n3uDdUs+hhkUZa7v
sHg492pjRnFQxVCjNTciPdLoxTHLXOuNdJsyMOc4WXuenZxIzfA2rWbGe4lNZpOEbnkLoiPbl4XK
3xDPBLH2jsWbXssBLyqIelZYZfxupXYIDxCKog/lNlnrUno3btaqW1fpooPdzJ4ZlKZ9AnI0BMps
jV+tpgpBs+vdYxWqu1IM/R3oDuesAECDRAzach2llr1pCOqsVrGSpweG2fZXA/4JvFSUETuLl+ux
65Lh++gubHFY1Pd0C7MgS0zvhyMRbnRS2k9jaXACTsdq1YGe/uaqY3oJQRPfEg7D/VbN7MZuQMHD
es0K32HL3+ShFn3JlKj70UdldM8+ADF7mNvT2BftV9NSzANvhfUzGwnydTm739eaW3/LRtUhTYVA
2RXjkhBUmmo6T16rwMmM4BySRQijbAH4IUdLuMTZYBXnfg7Jf4mU2TwqbVvcYv2juqGdHiQQiYug
nb1oIzmdwfUdsGSBTbO/9VZcvFpG1KC+g2nQtwBbkeIop0nr+nNCk/fJaTMkX0OEFkcziXuSiCgo
wSQvINYuuvrqclSgVr2r3ZK/vGhG/Vh7PfmvjqKA6LbcnDiXcv6isIGm67hIh51ZVoLhJQ84urIB
AUWReBBbKvjyhlJ2m6zsmLgC79tLL/S+hKWOl1pLugnSUUJiQ+VOdtDCuKbs6yz5k7J17HyiRuWt
mcbFd/5sA/QbPrYPKRTPiEPP3NeiUr3RZyQsmUfOGOkWhFZorU0yS8wJ0B3z7snIqa0iqSTNcRwF
xGtrGo+inFMWmSphrtkYLX7GOhouQFxBxTSqUq29wqG1EI1EBxid0M+kHGgnPaW2Zmri/JxMaZ/A
eI4H5I7usauV9FCJOV9RDQ13GazN9zpyiYgCrB5VbnPU7cRck9VXs27apMhixDVW1tyWh7Iy+9su
zusd48/6XbeksyGhTFrAl1jt08Jbz3NpvfHZBl5A0lSBburhF6+M6pM9m84JQDXnOEg4m5Z+xi3I
yq4DT+2Zt5Mh4RY2RPfOpap9md2i2Y7gGNcjBMsHO1HUG3D24zOkwKQOlHj0ToPeFAfdgbpvEnuR
cfQnz5l8c56WLNlbFLa+1Yy8R3abvk0puB5/budo0+i98Rh6bbtXozx9IDTYXNWWR5aLpfWbmXHW
k8EY7ifxz7x/kSPOKF2gn9M+hsFr5W+DCZfbry0WD6Wt8qOt5cnKBQYVkEqEkx3FJkmfy7PlzR6g
jj6fyZT2nPdRnd0+kNUEnIkonfSo81W2mCDkxos944nSv/HxXim7UR0foW7ND25RmwQ0y3ZT9EV9
KlIYorY1SMK9EjiJS7W07715gpRJihzHEIz+8H7PJBfIgf97IrclaV4dC8MtszJdvgo4RMh+FfVF
z1oCjYrO6vzRHQkexdn0ImnLlsBRyAPSplMOrYDq+BdBg6yCHS8bCVJKsfhL7W4S4PU0Zf7qOOmX
Vk3LtWKMmth0tlTuCShWTmXZVs+9obU/EqUwv4t0+dJ135IxVKrhRi2GaT0R2RSoxHUwT5y7zVRN
s58X3mHUWgH2PJ8QkP363YTzVceFyLYbWdN3pAcpJwswpulHNIPYiCGeT3ppv8EiC8FtYkQeRJv6
ed/k2xKy34aRYXnuajvbJomUp5b22LmH4DQi41HRnYXUxTQmahPrWz5AdnTVurpr4fuA6QVSw4pt
a4feMsrSJxkwf+iMNHpFJNsdxrrrV7wRxSXrHe87s2Ybip+oxA1hMTihm0rEX504NRjJ9hneFLtG
u+qEvXOLp1XfpjkFJltpvVYr7TlawNihWWRfEcfuyLwJuQgleWWbcepDAgSFatxUE+vBTi049ydk
lg/BuCxzG06o7h6+Dcx9fTTq71LknUO/fQC8AsxCsosMTrKbxzZaYdSKYsyyjYKiJlS93eJ6APWr
jJe4JnsA6Z7BrQ4VQlmYUyZ+kyYjqYglWSFmwtkRcLQGdIYOCTttEzUvDtdFo50lgbWFTEDpABro
h90qljSTitHOD/OYaz+rOM2e4UI4kEIAh6zjKEXp2xBW/sN2QBX6lKv1aRgz986QbaytUgX3qVel
hv5Ca3C6E7Ybbgjz0gd+RWo7kCZyrPLNKIxzoi1ztLiOQf8zYN5PUKHgybG+cn6pQ+hJrc2D0PTa
o0FBu2mL3v4ShSD6NEBoR0tLcwxqKDiHSHBwrdhTzlVNRJAXm0rvQz+x+k1BhgPD2rIcnpHwEseA
UA73bolDelvUocWmNRjJYzYW4GEYUSX9WtotMYKprt/okZaRE0yIyjqf0+E+7UEeMvFvv8Poo5GV
uKgnE3DqP8Ft2+u+0OzHAcF9QOyavO0tj42+D7Gw4YPSbmw6UHAeu14+DkbLcLRvxDkfvOydGV/M
pUkhsnhTPt9Xmtnfj6AduNNlja9Yl8Um6VvSdut+7O47NH2ZD39threMCRZ3TjNuwcypq1IhNPgA
05BRa0fvskWoSC8vIowA6BA7MHkmJQFmIc9GpDnzg6jaDubmop3NCkX52Tald6t2Uv2phvzBTFe7
7zk8q11oKBOBWDhhfL4OnRm1cs/kbhl7QjFLaOUteMQJxd+bO4rqLodj7+u5VL4P9HfXrSoFdCCj
Gln0h+wC6Nx+nWOFCJwyFK9GSWBjSZzn94Qg5pPBPXqtaV1OPgu85hM8D9FYGyb3GFUV3cM60+4k
NGgS0WRuHOZMyKfE6Ywt94B5N+NUQpHGAUwxkeAQNu2Gc3hX0BDtRrK1oSJaO0M0UOFENX2l6KMd
I6osvyOlKf2WGQVT6gbu6NtsOBS3IUn3/gxkYWNKElKnIR2/2CYNlCjWhtvIckjlMOnKpEb8kxif
zWx3j/LGVQKEfpRV9tbotUOkUODkyZvexfF3RuWcf0nnOSWIHOgLqNQiqaxzAx2JA2aUAnfJM0ue
WwKr/ouz89qRHDnb9K0s9pw/yKAHdvcgDbOyXHdX25kToi29D9qr3ydqtKtKZiHzLwGSIGlmOjIM
Iz7zGkAGJF04YPWIdXNQMvtL0yrqoyvr8nMnAIX4iYt726Q1Ba71haUEN7vmOEcNS2G0k/NXi9Yo
d0CY6+94KlO88mDK3ROmIYCNeN+4Kb3O3C1ROh4nfLFQ5/HiIxmcyJCCFD0My6gpsU/jT0BeFd89
+uvYp8HXt8wNFekcz9VZendalBPl4Tgrg9oS+bc0tpO/WzdaPrpRGX3sZ3wQMVQ07ufG0Y5CVkCz
et28BcRQgsHwJ4yvM5EgujvjBt7HU5xTQXT7T4iQurjC58Vd14YUiPrWAFudLfOt8FqJayVuXKUt
JVaZghoU0LC9g5Lk+yystffYVpQ3fpL5v1Ijrx/NBBlkwrnqOEaWGdCgxwc5HPpbCgf05BF2/2J4
mW9sU0v6N3YHtsMth/xLnYjyc4zq/rupXngRMZ/0AwcZZCrtvWZ897BYuIGKGAYD5n3fZkjGeylS
pFn+sbEqDRzXjNgRaG2nHx1ehR16Bd3Hok77R1IClL0jkCiSLuqjPRY2iVCa7WPsux8wRy2+57ae
7PuFctZGtKkV0NApbgenqT4QEePwAX/l3oFrCOjarfDPwWbvqdYjg+q5qCoMoXGKwNe+xhK8cYT9
GJn4Xu0W3GDGned35XfiBawe5ahx8eXG4H3Kdfx1bjynpn7awmPQoKUZNxg7OTptDjtptqb0uy+z
6473igFN7NtZOc0YG2nmb1054m/RjlaVHzKS8PQQG1y4x5r7lUivNuE6F5POI+6E3RBII267TZua
xne85fovE6WBnQly/g5psOonQt99IEDK4NfQFw3ROS4G6KRbA+EFuhtIlsxxCutCelqu7OlaSZbb
FeMWJwbCoBid4H6HG0P20Yfqik+DIUPmWZV4ISedFn63J0dnaSRgj73TWKO/S2enJYppuXtR+oeo
apIrbqFU8XeUmTXK49B2FSgtu84+VVYbGlsLYOZPCVFZ57ZxsH9th66yb9BFRrHMRE9l3FoYABQb
H3vAYjs5qnMWzqb3dUjNetnnXVNON/RRw0OVZ350Nw84IH3zZcylXC8eGpipjml2p4oAqLlqS4V/
Ml4s3UD2nOHhTv2nLYEB2Yu2L1Ov+J21cZzCb+urd7It8vGnhSAMNn56BIgF59rptz5Vbb7rfdnV
+zxrx5aoAr1V+rItvzquDPfnpGsjfksTpXYQvF5hbpsKg4VMq0ooWvHoPmlar+NiTFS7l65RNQio
ugDKWi9qjUNFk4HOGiymLZYH1g3LS+tSp5FW+l0dHdEAC1ELdnpxvzRJ/HOUc2ftynEQR+AZ7W3b
zMUHciZq6A4ax1vC9OorAmHpckd3o35q6zz9teADc8Atrn3vLViQbKLlhhihnTZzS3a4sUJTHkdH
NgE1CZ4zj24efqfz1D+atZV/s/QllTedZ47FrpcafR88wwDCI4BYIwhPH20JtAJN3Y0vGjLIzAHq
bpqkkTQzqamh/Zrej6bTDZsQ6fk7oD7pE3k9LHq9BfrR4jsfWKHAyghuz3cKFeYOWsG8Nxt+QoRV
x52rp/3XBfc5sgeHQngDXfrWqjP/T4lA305CuHmQdYOJpuuJ9IB/sfsV2TAVN2Ze/qfXi+IvGRsu
4hBpz/+bW5O57zO/Q4tENOJBr1CcoW6JtQZqqUNGsS/noaRUIe6GsTKfaBW7H1X/6/1IuXNrAhwC
KVjN01evSKzHyfEWPryo/ED5Lb0dq1ocQjBAt0keixvb02r6b8b0eaYcizvG3N6KzKVr65Z6YDlU
PaYoI+oyvYy8JhL5Oz8q553fLea0IbhxvX1jz/7HGQNeergNBZkSsJhfE90j4l+T5ptbC++ud76W
mTgZluMX0l1PKqh7enRkJ5CFs+Vnz8FDc6NljTxSIzICn2qBg0yFqWdBI/zxFg+siYdVz2H+9MW4
R8d7pkpqOp/DxZ6rXabL4jHH0OVzX1iUe/hBNBK0KR1wA8jxEU4MyC0SYxeU4EfrQcCgRg04MzkS
Hu2uWE7IGbkTFuFwMLt3iGETLsIR9G6NRqGz0qLPcb4uprJ+13uTZe+FgUwN7fJ80PZvx8d8qgr+
9b8UpuZnVXNl4eH9f/7Xyf86/K4evxe/u/XfdPLPoFH7L1zO7rv8fvI/9qVMJAJTv+lD/O76/J8/
H7Vb9Xf+d//i//j9/KdQQv79v//nz6ovuWKefqO5V76EwyDFdQk989R3XfL97B/4fwqy6MSiEqMU
L6FmgEMGWvMvAI0PssZDuNW1wNEgtwKY618AGs/4Lyii6HY6MEbRLVAyQv+CIVvGf6EtQBHWRpUM
JrMQbwHQPAsg/BushlYrIDHdtoQloLcYiAUCr3lJbzSrWJ9TfyGr0S2qcqWeONuoT9v+22RJbiLK
n3Umg6pB2fG9rssF4WRyEKQ8wJXN7/n+eFoxbQIzXexGPF+GG1CIMKhzQrRqVwNV/gD4vfoSo4hn
bXgS0hnqMSi+fRU7ofOBllIYBlpVaFRR0If1VK3X1gh0gi6bm7jYgvQY233T4PRjL4OOMZzQ9PeU
hDqOu9Tm98Ag01tRTwb2qJ1e6biaABA7+FGDQVFo9fY3ozclkjKpHxFjU7ChhIZY+YM9hpRlsiRx
4s1oydbclD2sRgAcLtyzNLGzJ8zgRcdPGOo80MVgOEfdSPGLDRzeRGeba35DR1SC+8D26sUxegX0
eMqv+WdvIGCgIigUZf0ZRvdibxoEEgVrRiGfsilVxBlbR1S7F2TVIGC0yRXc4orPoMazAdUi6fD8
L8ieq7OQRB1HDt9SjFewdgALGuEUlDqRNf7QRUF9Aq+RJsaRr5rznwu2r5+Geuy+zWPHEZiTDmfp
yyugCG8npxP+kguzFNwu/wUc2ukvoqu94JdQYrnUpbqDvapWiV1fLZrY2in164ObUtLZeyiOOztB
LEMHAe+8az/jGaT78nd4Fhg2RDbg0NvggNbkZ8cp+0XLQ4owcYhd365KqAO/yxDk9jdZLEfem1Aj
20CpUc/upsgxf+tGTp9r0oRDA6oWy3czGjr/C0fes6JDrmTOsUfwMJ74ZWD15j5Z0hzjjyO1jPCn
jW8P/mm461BP315e01PAnAU0lQ/dVtcKmh1IPqzAl+hGxjNamDVRK2HX34tL3rl3YhO8zOWBTjlL
aiCbQSwDIRukpNzn4/bi+NqlGXI68IHYxHiJOtsmM2b3Ma0Kj0Iwwqs4ANtFfk2XZP3RMCqfjAmE
1nhWT1zhAgtvxIrTIf7eeAI7pzir58B0sBZpU7+9eeMMYWN5SuTbgG2no3V6ejyBVPk5MtC4f4dO
TjvGMDMR3kg8IrzbGeFtcSeBJ4CguzzsKciXhXUgHJHgmAzvKGLq6bAyHDy6RjgK0PFdMJc2uux9
EaZNv6Hu2X0x5hYpf+qHvFn/HxP637iO1LCKIo2MBjxwpKZOh10gt880OqkFELsuQBbtcXroPQ8k
eILrw8/Lo/Esnnz6nqPIbuAxLIblvVtN0pWZGBasmAH1aFl/07a1ewh70zxoYe6/71yh7wvHXG7B
Bl1TUESp72xwiIaUzww0mHwTtPLpVMMQPGfSmJyfLpxqGA2Zb3XlU9di1kBm7Fnwqp2I333w7MWV
nLIIlD7MVoy0Jd0ZiHXoH3cSqOG2yijvvHcJ5sqHeaAch5VJn4t3RNug1TZ5JiTW9n6P/MmHkZpu
dQjZ4OIDkKxWBs5oYMlGpWZsZuj3urNsREiL68MSDsnyh7C1tin2dFDC8d4cXX353CSDNvyGbrBE
n9EWGYBJpfTbswdrRL/sMSl1o/lQ+oUzbSMwGtSl8b+M3LtMd7G3RH6XQHQ7j1h0P3ZRZRX0XLDd
m4NoSQROrMAcE/GVTp50hiO28RgAkxKinfE5XnIcB+MpWoxpV7uxReBpogD2DYoQPNcIxraN2G8d
OdZWd3s0x47YdI3pnYx0M35sBzolBzwVC+uGPyPylyDWpgoWSsbI6Y+8hBVOpdQie8zg1XB1dLqj
edUjGHsvLY6cXHcad/WEZDl4gkG5RY2xpoHn6F0RwuxpRDGZaKhPYEv/4AUPhJhCRZFryQ7DT0ij
+1KzGmUeZYYzDrTRjBPNEZqV5v32ycb6z6Ids/kPHcqatGeqYrf+QT5eCxSlSpA5iTkpsTDfGLXu
N5GNK3cueMf0t+/nOQpxZkhMsimLtBH3GtE4jAsIqnG1Q8UKQfDMwj8022Ck2ldbkXpl/tUSizFS
IYSIdCt6p8CpJhoLfWtHiDEcYwyUtUdHh6BBa7T04+4j8NG5fE/sUv8p0trzn6JWG2OHPhN17G8d
CQ2wTSfH8mrjZNOsPxAVJuJpLvHGvRvwwqlo9KN5zsF1EhhQ0iY82iWlHZFp1e10Q+sqzIK6sjA3
a9G6xEWvLtLRBk5Rtp8SvTD8fSUxVtWIjqLeWX54pRZORJhsWUUV26ssKn0Gaqzyvmsw9XAONXZ8
eb3zx4xyLV7itrHPNbdKtj2Yf/t26hDeOI5Y6YYTFkASfCaVzEiz6Y+4qW+ln2COFP2XBYvmmdJ1
m+rxcTI7WB7RAnp4CjJh5rWyrNaTBRgVPKDmq6Bsrd9WQzQgTA0UCNUpkmsoT8BHLbCJFEjxSHV2
kaUV465Vpj1HcxrAscm6djBWm+iDCOC2M4sKcrZZrB+ijYzkyL7G9d4KDanviqjNBJmpTSyqj6iU
/z2JVPcCu6ma/pE+c13eL7NHd83ByQzrrMTUhmabibFB/SQEH3w/V4hAHDyS5OgBym5EKzynQdI/
DGlRe91+HOOKhjTnwgILk+gyBJQLELn7HCYyA9u+4HM/zbzDo4Qx702hH3/uBitJbhxs4UeKkYDs
neOAfaAZBd5EniTetXOOPw1W49KtPlSomGMrkHcmlwTVPsPK/8LZVMivPfhzwI+LZuhfChfzPeoK
RTWBbTJlCOUvlk/WNFrWzxk4RH7tLVQ38b8jM2Bu+F9wz5K6kNkSIqpn5EWQEZZ2nKH07wYYwDXb
qsxAABRVs5vcBkNSSENXoqfz8ZA8hvGAGhhpGRyG0/FS3bSMHpZAgMVkfFPGVXeDI2eFsgL387Ig
8PqWZ1DNT6ho/B9+semvVYS10BnQmvb8oEZgZMtpnAJca5etJcPu3us9A2GN0NtpjlldCd9W6cDz
0A4cHQHHDsUmJLBPp9pXhBS5WMjN+riLbzNuiWk7o+58h4dQ81V3hvlI08anyNaCvojSgppd2qRd
tsMK0rhCST8LW4kn0Z1F0x49ZaXlfPprjAjBHw8Owp8YX6XbtDfE0XZxsLi83GehFWxgXQm82a4O
OHstU2X3QAJkXrR/wIoD05Idxbj9ZJjh7Ti6WrQHe0aDrKvws74y8jrV8dA7Umr5BnUAlYepX/bi
IDvhPNWVK8M/WOZRcswthEQPLTLvU0COPg7HLMlkuJUtFeMNfze1phAbtG+X5396vAktGd1QnHa0
ZAkv10J3sEiaEJCyCnzikITsUE9RW/TbMvfM9qEhP4yKjdmY+NReHvg03IPQifAOsiHYFRBJk2Wp
7X8xfWFGsxCNZd2YcLuoEcb4Vh3oRuJ6xBUZH6rO5nIWC/pDePcm5s3l4U8DPnXWUQEjT3nmY6Ml
YJ4Or4nI6S07cQPke/UbKLbNLVTZ+DEsCZSu7PQrY1HYQapY1XFsay2Ukgu5mNiDugExtn8fEWlt
JtvO3tdOOu3fOi1kEdRx4kCbyg3kdFo57JIRIKMWjLj6wu6Z0vwuqpTjsG7K+opI4um383xfKH6m
jQKmcBFFEKeD4YoqwCFH0aFLW++Ytpm/jS3YVKKmhWd6pe5sqlQzr9wLr4yKAwBpiQsLTZCfnI4a
eR3Br6mUp+1cfqiQgDk6ztzvxKSLj7mGPbuhDfY1tZuVlCCTRfcDfX5IlugcCWutR+KVLrGIQKsS
rFxGJyIdKPnqAkNwUJWFE/h6pIXR1liqnjZLXsMF72bk7rEEbtNIvvVIURqxmLygUAFDYH15RP0Q
RrVDVNXDWBi3oC3a/MvQA6i2Z4xt3rrkzxcVCa9l8g7aaym7tI1hpPddc/DwEWyDJCsa8KQGvaYZ
zz4POsivHiJmfuWKOL2bWHJEY0lAuZV4kMjNVk+9NTQVSIWwO9AT1z+mphif9BIjwW1PQxSWvOFc
G/H0Tn4eEZcD6k+K/8hluDrR+CxqZk8MeIhGYy/aInpXaql7KIWsv3KoYaCm5VNBn+Q+Iqb7cPnb
Xd+IbCNFLz4nSnJcTv7q+Z1qS88bJ5SHGcjfd/ylKRclVfcJOs+wGUv6DKNWu7sJDvmV/V2J7ah5
C2yZyLsVaZ0EfPXWYl2gRfEwDYehj+BSeugH+GCsfrYIHgGesYrtMkoUIIw62edDj1F85jgH3E39
nZt4GqiNYdj1oai7K0fg7OrkGCHWwFYi38FVs3okqxrBg1S280FrpmHrw2w8aN3yfSiGazfn2eoz
kkWNw0Jd18XLZXWt0G0u+qpb5gO8HLGdSqGjR9XJY5ba2l+067p7vH0weQyFVr710mZoRH5UaZ7B
zXXlA9mCssWidT5QVSPQsweMrcw8+u6ztr8un7EVrZ6dxlwFkRQUhJFPF956py2tm5LUGI0DK9Dt
8XcBF4G/8AHfzezY5E6H2SkoDIFV+OPkz8YBCiStLb3VP9bgagKc07/SzsPWU+/KrZ8ZxQOe0PHv
UnOu3TqnO0LI7Zs80UqEi+oX7+aqUyGLomEgL90hBGkatzk6aMvfGugBLgAcgN+5tds9zSIHKrCd
KuDWl5dqPTxXK4ItaLKp5xQXitU3kY3eNOTIPQVj5Q7HUqvLD3YzfM8MCB1UEHLUEkb/ttSSt5ls
8MaogV0iXoPDiKjG6g3HC3LKHEgHgWsZ5a8coHKxi90WceDCdGvsyixn+JLQLvp8ecKn160aV2VV
GOKhkAodQfkbvozIDJFVkdvOeoBzvDhQdEfWvprEIY8rdrob8+N/MB57zIdNhkXV73Q80IsTxR5K
6QgEd3fu4o0PWkoXp13SHyjX6Feu19emh6S5pxjqdL+c1VWilPLz3mv0AGaU/6608VXYyhjwck9G
TtnNQU/n7RMUlGsNMHgcX1OdsBchbiVNPzGI3oPR0qOd7jc4QlM23Jsh7K4CadgrMinqRP47Nf5n
A9k33CnA16C4u3pAcqCJ3VQLFtSCbRzF8/A08v/sBrSe/4OhoPsjvsVbhVre6uPwbJPwWYSAZcMy
3nfzjNFsVaHlm4VTqL3pEfhnXtyOYA64vhz92SvxxToiBAdRxkuMIB0nhPvt2LsHtAFDhmrd0+Ut
O19CHkD16RHX8hC6qzNZjCiRj6mtBwIhwr0f+9lGt8Pmc9Y17puiZzUrxybx4tJHcuE81pC+DTIL
mYUgc8DF2FZv7RBlAm09kvLruBbvuV+y4O3zI61WO8cW4exyeiR7Jx71wZN6AP4GkiPaSNWnyRrN
/EhcVHT7y6OdX6EOlHa08lRTiAtp9ckJv8+GeEhEkLha37wzKreZUYyTXgrivO3MZgeuI5w2VEG9
+VMawVtMrkz4NFt4XmWuUyqazBfrtHX5BrifhoxTbwRi0TracwhBlHVeBw3VAJQnXUDxS5q/fWtV
psdlg3oume7q5XIBEgow+gaIIzfZqxLAMeK1u5sT16CiMNu7op+viSS9cnQ9nBCRslWvJlin061l
cXvLMyYzSFLnG87rY2DMGIbawNav6OC9tqbP0oQAmlWrbxUqaV0y9VBlzEA3CcZFmfdH8iZixDxb
DoPmQw3Sant3+Sy9Nj1Pud4i5c5Xsc5sE/ADUI86k9dpjncScQJKxUt2A0XIvnJs1Uqd3qPKcoqG
gu2phub6zCQm1VzNmQ20egskvhLNfERLAuumSYufclFkV8Z7ZWqcUOI+xcCxSdxPd65wqgFDbcYT
VWTCD5TTe3iBv7JmkjeXF1GFDuuZ8fkj7cI3iYDbKrSgdzRmGWTVoPYTiUZCWciNnpfplZf9fBgq
D5Tu6KShQu8qNZiXD5+/dMXUlhEsH7zHZ7omlJggfAjz6+XpnN8v1FUA2RAkUUTibTgdB2GHSetg
DwR67nEmuIiChVrwL12BtAforXvqW0OQ+s21Ku35EVFQHds20CLDLdpZJYoLrEBQsVhvDSANg7Ix
/3g0CPCqF38BjHV2l+f52miUJ2lQIsPuEVKczrMkbzAiOkLBZJYNGZfbR3uJhNvWhBt82+Ba2r1x
RFViRyUfATNlKEpAeDpiqDUQoCMcm0sN5sDgG7974d5OTh1uaEOPb3zgGY1nncIYoBflob1azdJA
iqzSfcSptEE/NsSEB+j0sA8L9KKu+U+tF/N5MCJdpRiCM4SzWkybVLWKJYPVvYgRI/D1XVb0ze0y
RNNWryvnyjd3WlNQ5WUmx72sHDcoNa9FQ71Ep707WJKqsrSPZVSDcfPz0N7NfZHeMV73EC4tQL/O
sb/x35o33i5qfCQuEcagcAVpc7W4XUboNKaa3KONOm2pp6bBTH93k+EhcOXUrC8ycnQia/5NPEPG
ts6hJ3+AqYbg3n5EGvmvAfoKqrBN36VYLtXZ+8sfxWuDIebJg0cFjC9x9fGbINZMI7EIk+oyvQu9
rNz7FR1SIOP12+dFuVGVImwOJx67p1/DZIa91ThWvV+MGGhu7kfgr7WwQtu6Gpvy7zdPjIeaj4+3
h9HWpntZ74QAwfj2IlrqAVmS9yVD6Gkn49L6eHmo9UvOhvEaKEE2VX2g0nY6MTzUeqQaXLkvQilv
nc45klpYewfjdDQNzHQLI6+6ch6fN+blI8SgFC6Je6mwcVzWdws2uTSoc1wq3dov32uIBAACd1p5
s4w0eVGqMe5cgUAQCDg93FKqm/fogWtBZ0/lllaY/lGPlYqTnMqPCCXS/8ureNm8eWXQmqSMTlbM
Q3lWjPMzWRounX3oEiWqKQsqVY1VwbMErYNgFtz8FsJD/tZh+eNQ1iZYNlUSp4RqX76cMrUiE9zI
iKWlPYP8A2Joteg+guBajrpsKUEY8sprffYhqTEV6FDJuOO3sL7rIUVOUBjHvTXn2Z/E7KHQEz0c
q1rv3nq01VB4BqCfrXqq6/gDxZIqtucE6j0M9E1e5OY2HfLmCFU4uxKkWqzUySljKDJ9PlndRoVz
3T5MFlwBGscZ952lWY+p20Lbgmz11g9IjUL70KFxSjF+ja1L8iVOGsQn9lhdhge49KD/E6whSQrI
TzEkumshIAaXz+bZC6YGVQ0QvljwSkqh7+UhMW3Zm00dTXtzkOXRdEP/I7BCiZjZ6AR535dvvf7U
ha7wdWqKJI4qDHuRfydhNhlG2kNb0eM0QMG+OXAhzWj2FM2VqZ1dSGoogKgW55+W7zrSETUiY71H
cXcUs/kLR9ip2KZmGW6nOpFwYPTpEJKo/ri8oK98Ac/ASBBoquC27kWOdjZUum5gVCYnxHbsNNn1
wFm2Tl3NX/6ToQBK6i6vFpM8XUsLvXDTgHmPwIge3SBfxbXid/6uoK9+5S5ZR8dcrszq30Ot7hI3
hPRilfO497ysvk/drKw3Qx12WyfDVghpsPi9hujVVmur8UrMc37Hq7FBqwOWpHzPuTmdZpt6iVv3
C1wd6UNDJ0o++lEUv8/dCet3UiiEUcqkQ9gVFcpl43gI3yErNL3Tu7a74+1Ij7MfKhX1oqM5XNMU
J7vVr/mfvnJJ0P/m6eNNd2j/q7/+4mSH5JO+ReFxb0j5xyjz+dMgXO/KHfHK50o1l4QITAc6tq55
Ogh82oxKDlveDS7aC1zBuHOG5r03xObemGbjSvXhLOBk7WmVYOGj8gXk/E/HA2UF2zRHU6trLBF0
kib3CBhuO7mj5CwgJcDdEW1RYEg3eT2Vh8sn/LVPGMFX8DlAKtj51fC9taAxA0F238ADezAaY9AP
neNND24FjxKmeN6/k7a0rSsis68uM7kmaArVQVsjORYjH6dB58jlQDZ2JLneXSddsUNHqt0Nmae/
OY7hKkQg3lNv9bMD5Ok6Dx0gx8Uxhn3dNDjaxJ2T/qb4aX+CIIEiyJDjuzoDy/01pOOwq+HMNDtN
t5rf1YxvzkaPawnbIszlftCnpNoAma52kTd53y9vyPntxmEgb6QaxX4Apzn9nV01FJSncVYTA3kq
1kW1sbdbozK2cFfMa54259ugggnaidSGsL5bW6fwsZlODextb2Y6OqlEZn9B2eCWCWXMbNEUe/Ps
GIWHUMWwNC9WX5dR50s+wNfb09MTEM9b355/NJ0xpVuPHarePhxuHGT8VKMxTTZXb6+06K/30Oj2
HQIGh4Ve21c9AnkdiihNt5endn47wfWkxEDqyAQ5ZacbB6Zu9maE/fZxrPzyBsjQOTqGXy+PskI2
8I0St7wcZrWCnTW2eOAhIYKqgA25V8bfDOSrGvIcIf40ZudqD+i+GeFmFpH+O1ryCQ3Oir745R9y
dk6JakxyHhaXijhV0dPp5qR4JjpiJsbdXbwrAD6hqhTqm5lk88q3e3ZIqeyj2E2uSmXaJ5A6HQps
rlnZ3EFBOqfDcfLK/imxWvfGNNp0ly56cuXUvDKegW8rzVecXFwq4afjxWPWyxj338DrEO7T2Wws
CmD1oMBpP8S9q01X3v6zN4Awip4a/0EdzmBhTwckd8tliTZGMCFp8k4kkfOkm5n5J7LgoWwqCGDT
poTdNN9Gva8XN12CfsXl7TwLP9ToHuwMWlGqhbs6VgR3vpkjaxFEZdz8hQn2+KhTHvimdxL/imxK
o13X6w40DdFcOdLnJ4m1xHiSHiaVAXttZuPGY4823yyQVECtQHCuuz2y7f0xKmbLv3KWzt475olA
PY4wVD5oiK2OLTKIuW0ttQiGSSt3yKVoT6zoH8yKElyq+hSLWqPfXV7b1yZI14DvEYyXCWbzdHtt
BDJGXh4RwMXU7rJZ60bETjvX/lZFyPZdeVlfOUygQYUAnUZGdVZ6n0xfs61RmgEZa7KzBKpUS+PV
u8ow649mPbYBUvz5w6DofjgyVr8vT/bsGuSgAEmFhEVXgyBNLcaLIC1Kl3Dp69xA+gJZlrBX5kJI
xl7ZxvNPVEFv+Fogc/BWrt+t0upNGBLCDHwRY2mQ1Ol3p3W1e1SEwocYfeorn8f5FnLvULoG20o9
3l4fm7iZe2LhEVqhEtBCcgMn9bjDzJF+w5tPC58C9U6qSrxH9DVPF7CoaumXeK4FDSzM24xC55E8
pLsZ5ngOLu/V2SqSa8NUZUZA/4iK1MfyYq9k2ZLfwN8LkhEg8yaKkFt0Sg/Tuq76EKbZ8NapMZ6y
PQCbz+VK82Q1nisS6S7SCChhhJ918GI7MPFlt7PQIQ2vbNnZjcZgrg3c7rncCDb5dDAsAS1cMFOl
7VvOH/NmmAkuaWKWYqrRkcnkZ/IUutQYK1yJBM7uGJvyuMrluNKplK+JoUjdtGD9mSbIx/q+Hnz9
zqlc+8DN46DF2M07PDPfCHnkYrEV7pp4DcgQuL91WV5qNR6+JfM1sjZ6bwgNzafEbHfYZj9rQ+h7
PB5h1qPNF/R6Zd+2JY5glw/U2WfCb+DrUM1q6tjgLk/XHIGwSNOcmg0uYnvf6MMAAABNhDwOr7Xh
zu4ZhqKZSeqC+R+tgdVZqntNhC1sjkCEfoby1Ix2bAq/6fKEXtlK4ka+DaptLm2y1dWtTX7pOR23
WVPFVoCxbbrNAFgGmp5Yd5FTWHdQHK51wV9bxedWDshZABvrnMzp3SVBzYIGEju97fMyvwW8kQAW
hedyeX6v3ADgQVxldgWPjnfjdMO8sND9jso8URyaUY2GjbvhpvjG1U1yjyjDtb7wa+sJ5oUYEJwo
9anVrpkhHAyFHwvaKhPv0PyhPl8auAtkk781w2pCNTJLr1xzr64n/T+KmXwX3OOnkyzE7KQNyPFg
9NBWwlam3cRCw6wVateVoV5ZTyoHvLqwTpVDqDgdCjTvJFDzEoGd4zuFtx2vPTL6lv8XPERrF9lu
e6Vy+sqKMiLDga8mZ1rXbgonXcYGoaNgjCJkm9t0Afcr3APsuvYex6S/Z1z5rhSMXllQjiVj0XLk
oVp/5jFeyk7PLnOP59HWGaw0GF0UZR2cIQ6XD+grt7iKiE2yCbQW/DV6odYnS2R+qAcmJMcgM+tq
V054iZh13ipi2xJ03lLvMeV9cxvJJhYHP03JgJSLAvjpVlqtN5dJX4D4ScJiB9IOZ1mrsvaR7725
RMxQpODc4VCWoCyvnny/96RjYiIZpHUE2KeZMPXqh+KdiNFqEZq8VvB7bf+eHa8oNFDVXn8QqOdK
BMS4YCJ1cJwZXEFohcUN7f9fl7fv1ZHoWRHZ8zAREZ4uYjFVwhmRfAhqlOza7+Nc9M6HqZuR+/cz
U7sS+p5/fSSJPD88QArKsH54FxydTLTzrAC1IT3QLCUiSzZ1QAoiv9VzmnRvnZ3SYqBaiDwkcY2+
ulgkHXa0Dkor6GPdvrFyev6xWJq/0TqMny4PtaJ7qeddjQX2m7MIPgtdkZNYjbQaPmXSW+AvLbd8
rK0wbn86o5vnmIckbtscECVIowDds7F8dFqRZShK9aIYPtUeZOIbMSJcfeXrPL98DJUwQgx67kn5
q4OLw6BsKi2jRBqFISp4vIpZ9GNyLBRr7XmIij2VZdCN7pBkxvHyiryy2aSMNPwUrgPEr/rrL4JX
23BrYwoHO4gyMP48I7hhlbHAwKSrmq0LJvdKWHd+FT3fsjT8COxs0GmnA+bJMhKGlH7Qd1UW9POQ
fAu9oTxSKtP3aaN1D4UZ4lkUIq55earPZbGT9hjfKbVhQKmgjAVmHKdDxwgaFpiVAnSMaz3cYKeM
G3MDOg7loPr7MpjTXVFC3kzs0rlH1kz/0Ax1hdDWNH6y3GbaF/4irpzI8/Wn+EMhTyVhPkH2KpMe
oEWbiVMRGmH4d2eLrt9nc1sigVwtj2g5v7UowxKAJwMQr1DxZH+nSwDCjacOFGugURT/2AiI+dvU
GzJEadAA3ze55edXTvf55UWZQGWZQC+Jp9eFCTbTqw3ojIGZxWW3QQkcBnIXO1UwGD6+xVc2WX3B
p5sMkwVAKyeL3J3E7HSGiwGWFuNk0oYuaXeWh7aYg3Xt0ySXEvG6QaLrnMHmLvLihxbr3xCTcPGk
obNoV051Ze4q8Fv/GG41+vWU5ynyqS//xdeFKC22QEYr6D4U8pDj2JxhNClRtr886/NThKM6p5pc
F3Ebbx1g60hWDrjqADot5/hToeMC5eQGVlig7DZ27v24PNwr06JVD15YVYNNcI6n0+oyp4xidNCC
bGKNkTiwH7240t9fHuWVg8NseBZUWg3ZbnVWa09G9ULBLqiQhv8kEa5E4i8bx7u+bHqxuTzY+R1M
F0XVWtB2Bze0pljPTTaTCYeUz3DR+R5rvv0dik60HJOhx3evtuWkHXCuyeorW/fKLCnWcR3yrit0
ojrPL46INFypIjaVFi39nY2eRILkY9/ApNP0z5cn+coxYSx6VIRkKtpdHUd8Xqd4sgZevzkubmMu
yx0KiWibGn68j12kFf+D8VRDlG3k41+/7J3noGTuOtR7siW8yVMvv3Wppx+9JrN2Yh6t/X8wHrk7
UaBCIK/Jc4S1rdPK2QpMpaLuC+ClFQqB20wlY3PoyGsvytllQ2eHj5vgBU6H4rCcbh5iuLGJCjBV
pnZx26AupfsRnXbci5uwRaXU61xjAw7DQjmv7vp45+adf1hmGqN6iYkpqNtrV87ZeeInAf3mwuVU
mQBPTn/SAi6ztYEiByUpIF1lMe8xomyC3MX79Y3LzVAKGuZADrWBnKzerjhtlwQYpRXQh8QiuO6n
A1688V6mgPsHiMFXjtPZtaP6aBB2qFk63D9rpqKdhCEKaqYVSNFCwOsKur6bZTbktTrl2UAgoLgN
WD46ejYX6ukaYprYYWzM1pjQMD6ylfYtoPr4CgPxfBT+aPq26rPHn2Ad9iHRIcAidzb+TsiF75Ms
FQIHGnxkOu/K7XZ2KFwuK/JjGKXYSLrrvsRi5pacKukdQsg4P2mKODf/l7Iz65FTybroL0JiHl7J
sTJrLg9lvyBPFwgIhmAI4Nd/C38vrqyWU26pr1q+LZNJQsSJc/ZeO6lmWE6Fqf9Za8q10HIhLqBz
jqvr4p0oA0t5tdOGh7xwmXmYqt/C8nFuQYWeS9NI7v/+EL6/i5wukTzhLFlZXJe+g7EgTdVXTXhw
/Rl1kLMs56R1jePfr/Jb+/bnTo4DepXhryYx+ljYV94+EqMfIF2t+3qrDW35MUOzslI3GHMHfxsJ
CMljPA6Iou54brmlNj6E5MBsL3NOaOnBi/cR4Yus7F1QxlpVZEuXBbm6hFh0sEnJQbK+toMnf2VN
ql40WNoHPKvOo5cUwDLHtpw/IvkczgnpKy9rTKAJvboKrQ0+dTuHTZp6P8TUN8MGl6p5N4Xm9C3T
NrjClsbtuRd02baBPRcZSYR2tJzoLrEqFW7T23EVzIkT+/jtnlJt4zKIbByH92Y99uNt0hAdtIOc
6/+MnA5brJ252YdElfqbtBdo0mNA2+IWrCt0HpaEtj8mXg/Ztxt1vx9kYIx732uBq6O2kjUOv1RC
+i5MEex8DRP+MVRN91MPtawOA92ZXQJ5Bc6TNy36p5NiACTol7cRAR2c6YHEDI+Qoo0qSYPelq6Y
ZHMi9g0TvPAnYhSPlidgaMU9mNyk2tpRMcgH8tjTbLcSYZNfjjsNYkchAIQxN3NHEhU5EWYeZrIF
7QzuXrXcPHfgRE95mJPTZBslkZcSkr+fki6YiYl4nX6afsmm9fj3NHjGnaXgiX8ek8ApFmiykYoO
nTHicbryLPKovXkU18k/J1hGqth33/f/K6IeGuIViA8g3kw0br8lkQR4d5a6y35gaBCn9ZJj36zq
nerD5Mr1L6sIxMcUZCsSADsAVfa62PxRsYzEohDmYYldQizSqQ+6b5C+q70fGu2eiJ/+w5Wve3k9
RtWsWWwyq2ebqdhF1eLZSYbkMBCn1JFNsteRLdV+IQ4VuGaFAwpWssz1jWs3tncDpT3sd5Cl7PO0
mEN0CCbP9g6BK0ANj0lrJjA2lQm+vnVh/KRdHhZf6y4LshgF1mTe1YNZJC9wWrD5OIAy23vC/swT
o0CnjaE+8U+I3PJJUhaPn4lKseqd3WoCWH3S5AmidYopiFXn9+CrpCaUQ44kgmzBTFZFTEAolQmj
hUp96VDLBIAFjIwRIqaxD42N4fyhQHh9axlNSzYPi8l3c8xHd6daIap7kq8t56B7M7OOtiAJznJF
QZCW2XLkiVkvRARl2G6eOzGmX/ilJKlvEObuhNXl413gGctO67bPXzSwKfPMZ53y74XHTOVTKgxi
EcnQ7pxD4rRBDRBABigCqwKbLO53lNKT1XX6MZ8AmB5mI6pL3NDk7pHAOuc/nSUi6EESZA3rt6ZA
2XlMqkjiHZieZhufyKMu9kkKUvO2yJW0X9s+bafmqElLaI4h8NUc1qVILdRE8LdAEGt/8U42Z0Vj
O6qoTR+dWZjTC0g86yeyxdY608iyUgAuTUQWbmiXcpdEMO02rvLD8fXvTyJHqYtXj+kFs6H1mA5Q
lu77xaPfZbmmARTWJzhAVtttWnorwR7TKy98ZtR12scer73aw4fwScFIpv8iYkaHx6ZK2NTJTBmc
uFMETcY97ZbhSN5q/t0Mq+w+rdnCd5K0v3HjWHZDcB8vROrE4HFwl4LPm4lvBkVfPfCMawFd0gRW
SnCM1fN7mXX9OBqpbp7QABtyTwpUUu9MU3vEnLWVo8jT1XDBbkcVwETuZxNoB8m9FSrDGjdkcWdI
kee7qoUFDokU6lv42YUYvnzxjSX0Xm1V1t/DLnPgxkGH6m7CPC1ToHimA0aN9cAu76MZqN+vfCYv
mIXI78R835PRZ53moRh2slqJ5VFGfLDiNjlOvgnQrXVfmbcFm7lsEgBlWRP1J7FkXiNZz7wZAU7S
tvk2B1a/gPoXabIXtOXuXbuOOjh/VZV88X05+lDaiTS9yYegnveC/Ij5LinTBlEWD2O/SXJHnBIi
1wZ2Tul18xO4rmiIAc8vwd7LcTcUHp2RJ6VJnp6jbCKwzncH82auYG+dDUruJ8OTGbEIoZp0xyZp
q9nYZCroxcfCDuzXRcmEZAetePtAoRhtpray7KW5NZ3cmLdJ2RTeNqhJ4towbQD6v+lsdjmCmmuX
eJzQIa4EjcHYjDr2szonybcCUfQjWBxjOYqZXI9dT86GNmO0iKJ8omTxPk1t1RUf1oyjrVFZIjx5
Ikx/qLK0npshHa0bbr85b1vwjK897096BE3Ej0wARNAa28Rb7INjChHE2q9xiINDcl4Rd+ceJNgh
37J1Ou0h78DOfauIk7QeOggh87cm6hx+JsueyAIvspIAyjaZPqRDSEQjQSd6i9yVYWk/lsTu1RCO
trNuYCDFSZ55uIyBO9nxmqZWfqyMOfnqGk3vPOQ9USzbXJBOtMcmLI+eNmb7Q7CIOb/twITRx2nG
Ov+QOJ0U9kGXuMNuIsXTTyhm3juq3dKPKeRucXU1f1isyfvl8i8N0iMXFJmxA8qznONIFH13qFK2
uWPaWlni72ZXde4a6LyIb8HCTOWzThKX0KvEB1FwzkJDuKdsycJgD1rcuSW8i5zFucGfepdFLckK
S2JIa1v2ohkZFcPMjLMlnKKdXQ92+ZOh1hid+bs8ytTEGZqdGbTBYfDnFDJgmmfA5Udi4JZNjb4/
WpMju+braIHk2nWdb/8wE7rzP8amybs1prJPn4zBUZ9cC8p7XPmTMx9mbbv1JiJ76TwMAPnvFC6f
iYYQu8uu7C3jhh6DQdk3jlTP8dBGxInGM8DOPclPKaRRX8vsFYNBWd8Bwh8+thUw6v+ovpwKLlZS
Nyc4ZdqKJ2FaP1ME8tfc7xeB9/gM6c+vA1XkvJz5sE28rTFcThHFxLj2FFpdikfOqYfyBlBWpLYQ
sQtKvRpceVnV4Ue38lq5a2XQBI+hOztUrxN99FujSnNzLcctt41r5pnJMwcDgWuGRGMHohyhQzvQ
GrX1uSt6cXIJT/NeKrdwP4deb2EtyEE53vgNsc1XJiy/x+p/lnAMcVY7L5UUkvj37oKoRw6YpM54
0hFEtH1ZmeYdQX9p3PSqehCzWUS73h0EaWrplGRIaLsvaq5qZzvDBz0Z4fzFZUrwC+ERaYGznMeP
JOn8DBNtX7Pyvdvy+KhovWyspuw3tMgufgnmdyroZn3S/jw3Op6aTtRxKhpGm/FU5ILA51yY94Gp
p3rvIY37V2YGNws+9jonRZTBKfai20h+MVO1xCfZne7ZR8Yh/a5F3wu4UrBYTqmk6vr7Rv+u4kQ1
zD6PJMKh9ETC/vY7C3ewR6PtzJNRTGV5sJaEeLYiYFw7xcLrLGvTD4S3vPz9qr8Ha2+fCqSgFB02
gzecaZfDqXRGd5JNjXcqOK1UT6FagM9v6JOpH46dZUTYKFInASSRUbIzBiWnA1H0bKbuZHjLI1E/
rNhhQUy1N8+LtyEOd+yHOPEgph4W4h2/a92NZED2WpsBUAIrvCXvqrW3chyGsbgya/j9ef/8Pozb
8CCtMx76/9gALlqbNgFtLc7I/lxRbTp3oDoTqJqjYARN3Z4nj00BmydmPCJJLC8X/0ej9aBvaZBn
95GxUFMCSG4/QafLCuDBY7YfcM6ZJ5N8RuPgeX5Xk2cpZ31unHL8KsjwKXck3Rj7hOzD6kqn4X31
h/wJKwQnkHWo/a6LwgvQN6FR+SfEJMJE4tHU9dawx9rQMVJoeLVjmocng5hTZ47VbBMWbQ1Bkdix
M6goIPCsI5Cx6Mpy/CCEHwp0oh7wuEkPub2hGC/vff5Xc68IC66vPNSXHW7sU97avPj/bvo7h/9Q
pkBmnSk8pV2obxpquwda/NGtaqfg16CIOOT/UF3rBr2/Kv1d2s0Oim6WkMuFPHIGYrEHOssN4Vve
QQkV6WOtgzF8TMu5zD4UkdOHt6EFdvlaub4uTX8+fwxU4b9jkQfww9Xti4WD/ERC8kzCKrvCJNlW
h1B/e3xA6VPOxPXRaFvdxKJ1SD60INHbD1kB/HHvpjPJg4WCSnvkx8vvZ2LsVBXPrfJKAjrt8nUi
aGXYOqJB5M9Rrfqv4zs64EuTJrpiH1zXmrdfYhUSMxLF0vdb4Px2LUq7LhtsszJOgT8AbszTb9rr
51+sS94j23q6my3C8SBHer/IJ0qu9Ch/szAvLo80xVsPPqxNIAjfXt6AVVILvtzZDQc/PPlBb4Wx
poCS2ykvgE5PTua2LwFN2Jb6xeseIZp7xCU2hQy+OKlXpzs7oExPNuMiE/k9lEN+NwdJWO8Jr2z1
pp7qoJviDNmbsSvZrxW5QkNo948apfgtxEV3iieX7AE8Iw12xLjKGvcnZkqX8/Q0Q45Je8vvd7DM
s/TMHCyyz8Ns6zCeu6IxvjQ9B35x4zraDze03CISnTyrx4Fb1S1N0L+v4u+sBbQ94QjgXKBsZIJy
uWFWekGT4ZnirP10WgMS5/5kdYu+py9fH+hmiHPExD02rfRnM4XWCetO/+3vH+LyoaFgAvyApIJW
LPqpyyFAVDd5mvjDeK4U86WbMmFLi3m9LRJExpHerOMI39y6ltLOnkhDMz+7eW2W+3/+GMzZXVxx
rAEh4oa3D8+0LNoKy6w/F+QWOTvtB+Q9wo2fNp6dSSvOSIDeeYRg3o0Teb7zWNZXnt/fzaE/n1/u
BPpRk+YRCkfklBfli4oyWop51p7JnEjDwwpBWOJuDIF3Lv1A5kaeTGN7y0FRfXfbPrQB7rv1fdFP
g1piGNWwJsoU+kMz9ka3H1Q+qq2yWr/o49605/4YjuZA7PZYdrf1YlbTt4TfODqNug7PlZuA+jGC
sjl1Uaog4YeqbchzJ2njQMDo8G9YPb4nVBCIOHxRNt4VdvT2jmvLdpYUpvjZCH0CxkJj3Iqs+Jy1
feNeGVxa6/Z9cWvXeA1kC/y+TBMvriVEH5ZkytTnURs/JuxdbpyUksibsZ3zQzPQ241z5QT1XlXE
S+skIxovl8MX+orjDXI7ksb//rxd1m2s8SapDTz6aFkoVy9ODYTVTZp0VHU2ENXmm74ngxbCcNtv
TI9G7Mbu8uWa4/S3Pf3tbVgxT1SoPN8sHpdVG8uJb05tP5whyIWc7byycY5jbXfjURc9GEu3buWY
nzvTSI2XGWte89ASLrEt5rIvX5eMNttrRLvmIc8i6MtVVKoz51M7oMGrrOEnlHY97QN/KZODYPrQ
k9+YBvm2KgrhfxmJF2G7cqpce/f4Sgr9hLeK/ZbTef9quHVuiH1d+USDV3Tqj51yp/Ae406b7v5+
99/VR9x+FFxwlTHcrQLRiwei0YnhVulYnx3f6e/nzDNTxCwdEY4WY88Q8lZhpVvlde1CBFHf/MBR
MYV7Swg9Y1zjGT2Bjza3OSqSHFCVn30qm7Sej9NiGWLbzLZzM3rJcFX0vT4XFz8hRg9OnKu3BK/A
RaHaE5FOdHWtzkHAA/zQ1ezpd3lGi9uygN2eCXXx7s1FecnBsEsvezBGt+g2g+MXkMoJyAk+X7mV
798thDK0vNEGUTe/s9zZypzDAokFK6fTnCd/RJw5kOpgWfXD0IbZo9ZR8shxz75RnteK2IQj1qwa
2elzqlBjXike/8ebBb8gXIUsq8b5Ujc0ZaSt6aF0zh3dcJpWi69j0uyWg9siIlhMZttXrvhuH+X0
sApyfURxq8z5EgtRD2NpJYbZnx3imdVGN0E1EY4pc3PLjykbchBdbXfPFjnpeHxresVbg8YXQp6i
dLwrv8j7G8DX50MAPcCZ8+7T6MBNUrPx1dnrAj+/KRdmeFszdUf/e5DqnBw9Ej2Mm78/BusL88dz
SZXA2Qk58vpGQTe8tDzhy55YMH3mHASGjBtrHpYPxpq5Q1WRq/bKHf8fV2OeFDCXp+VC3bKW8n/M
dfAiViwNweo4sBaiacvFXMgWj4aTQ57Zf3//au67r2ZhPUC6zkial+735vLHxYrZH0n4XNzd0i+K
BigDHqaqhnPlDPD+O/HooKzhCIJD/B3Fpom8KUjQ7e9yWS/6brQ6P/usB2byR/CKSXLlCH/Z2FkH
VZw5cKGvXR18j2s35Y+vNZtjNiSe8ImecT1LbGoCxIp7Ox0IiAaATuP+oA3So2+kRR2mNpU9D+M2
GpLyu7HqaHaMqzjrEpC8mpelC6m/3YIVW5gBu2TKbH0h2kbE4UhImHVl+7xUx/Lp0SPAYmG6h4mZ
6f3Fpx9pxAfu4j91kS8fOaNHgo6oCxyevtndQrrqV2NYCCtKBECYpqrLZ0n86mvjksl7pXJbn7Y/
nv31s/ARKOfxbqyj/YvacZhNr6orN3uu0qCz4tRN/U1WTtZXrbLgJZumYEfVV16RmFy85lx1NYvw
H964NTPwYgurRE+doMfxKdRV8jMhRv5DYoTL8t3ATFZvS6AO8xV0wf+461yT+Ds00LwI6E3e3vVK
ItlhzmA+zfw20U0zZXN1bty6CmVcJaUNqsGRhX9IulRCEIomv2y+kCOtl+0c6VTtGDHAkbiyGlwc
IdY7gShtxdkhIkJccVE4N4ubkN/WTU9msZA+W87+hofjRtvCBavQuNUpmVxWIlr5lXPMUFepawXm
+hP/8Qiw+gEJZV/GWYeMhKPU2xtTEIHTF3NiPVWtleYg9klNOKjGWIxXh8yYx6WvdLXL1ahGwMRz
l31M0LPIU4XXwSxODoAfK0a17kkQAyxH1wbxv512bz8gCwVNQsbgnND5oG8/oKpVEhBr6qOaaK0F
4teALy1ltEwKOqFMpjRuXTWDE2dgEK1J1cMSkIGtaNU8maGOxr1Cy8D0DIWWyxZXOWX1YldO2p0T
PVU3C6hg/Z9C1OLmcWsww0AVqGW3lyLVSawGSPi0f6sEoOjGclX/IieZkcar5yYPt2XTGGG/tVPD
Olpy9vR+suZIPiRR1RR7I0pFEQ9NOM5PYat8eiFGD/xJjdRCO1GmnnGqk9xTm2FY9AcI3bkDCL1P
BviQchb9PVID231qCjtlkl4aQvuPVUce/LaaW1pf5NM1w9Gecsh2xAcYz3yq8pWWEwIFzQ9abrxS
51TJZjHL09BO99gAXDLjqVZp7P19v7l8y3iYVl84R+EAAaRP7/3tb9UYNYo7t7eedKvHWzLkJD2H
eSZzXDSW3FSuKO1tURa53qes4UQraMCtabbOBs1oviJqWJ+Mt08OpjvGR1R2K3Pw0jHW19pNh9pt
n/sledDdlB0jJhFklHU0O6qk+C90q+RojUl9ZbX5nxdGvkFLjFec9eTtbTC029hAcdTzFLnZkaGf
jIMKuR5/LB9FOBuv2OL5Q4Xv+HjlJ7jox/ETILpfOS2I6oKQMfrba2dNybMwzdlzo4Ms2nbtKCLm
CWhvN1h3io3fJ6XzIR+tYLOYTf6scYF/LiMhryws7+8BskU+jI1Mkt7apQ/AYOSrRG0Mz0PAk06A
FTHCpZxv5Tirg+m2+TdyOLNN2fvGp7/fgotNjTtAJ+S3Bo9ZCsrpixWtJCJTSVkbT6FFVhhpHmM2
3+aC6Pmti1ITl2k/WoRs1dHVxfT3t3r7yPFdiTvA5umgqg4vthkzR1eooq581mvPn16105br6WUm
xJPWzKqlrMkYJUY+mkzodJFbLS/T5HHc6ufIEdk2J6xZ32qAn/4xsodo+ha2eWp8nJBizeLXjAtS
k/6XwPzW5CRlhz61o3ozRTopb6dmyNo4zAp7jv1mmgjMXJTFuL2o1LnWaS3J3eIt3PUjYzsZCnve
SNOcsFIiVUBRl1tps7UDCKewIzO32NOsrcc9bRVDgEtqi6H7QGFWP/rOvHxNWAGTJ69uW/8wIVup
dui4lwibhSm6Qxfk5F8vvU/qQOYPZvBj6bFGbAj1a5ITZJmSxaEHEXKgvSn8xyRM5W0lGCEfZhl5
a2CAsSbOL9yw/qT6tgu2jT3mwzYYYUNtZGf7aBwYY7YvyONF91glYS/PsLwFVFiUy8yFa29MCATP
Kpkz14bSXOwDNYXPOE+COg6yRH0ukGdwCO3EMn3xfOl9XY/zIbK5oXtEPFT5hyEfpWBgq4gQJkAJ
LgFycn0MZWXoT9qd1bEgVhxFmO8o41ZrSrw4bPSc7XzBAJttqhoRpBBz0bnip9LMhwEH1TZSnnRu
3fZrqPGzP65GqOURGbVh3SBq9LpsM0dBuuuoiJwNVZyztMdWV+adYAUW7X7RiwLuLQe2tyWYeaWn
unH6L8q3dH2Lv7Skx4GY8RdmtvCx0lJ/sslED2NwC2O1Tau6iba2RL5Bhp9dbpcyjY4oqzgkbUzJ
QGsTZRnqC/xo4Slr82Q+eJqkV0KYmWzrcBGfOVaW0XY2VkGSX0KR3dhLimTjgOrQFK+104no0CxN
M2+Y9qEOVHXYRdhhvCzZqFmT977zXBWVN7MzleZNaFXj97aUabEFpQCFgkVzDD8Sg744t0MqhwDf
Wma0jKT6MZDHthS22LAgjGcrIHvupcd+huphpm8HUkJG/vzAg1DKb51NmXOfTHatbwwvWrzYMwzR
HILB6CWySV3IM12G3vuAtSUdb5fW9MhInjL7x7LMBS+XbrDHa1uGXsHYj/xiwqVGSapX7TYHGWjX
+mCgC1rSvZ9n3Q3Sraq392tRQ0UlA/PjZDTghA0L2i3unMSr9yJEmyLvZS11Y+y8jA7uZhFF9zS6
hN0/2sswA8wspJFcUdW/XySxzDB+pQinh0dH7+02gU4ZPYuf98/Id+wtUr5wJ5rMvJ3NOvtYD8PK
E3Pdf92QeenWcz3e2LWD6l7sTTSo0aHgCnsuSuYsUpb5h1CE9Y8o6GhU17zP1pludvJQkYJ9TVH5
fkPyPEyynDiYLNLtuai1ZWh2zpI53hMP82JZ8RACG5exzwuKpXRN+c6SWY736B9xiW07wODZ8e87
02W7ha0JrqyFqnNFlKIaurgBficX5LN5/lxNJqWRKtPioWMsBTajTV6c0XSPnjOTpdgvwdMU4Ykx
+ty4cgK9OK7zIXgpARSvwnv25kue2STUVEZWLZ9LT1pFuqlA6KanRak5+ehZyg+uVAIXx73f11tx
cXCR6GH/v97vj+N6KencuuXSPAek/T3VwE9/9Um1HHEGlGD5mLL8exnqr/Pw1VawAsqciyP22GBD
a52qfu6CtKqORjUV0w7JGqHxbV0HW2vIwvB+bvWnKjXEgYFyh7CXOu5O4Q16/PuP/v65803GMnR9
eOxWEsTbN63JkGw2ltU8a1WXX7u+aW/lDDVPI6w4F4xviF9JWQ/0ZAxX3rf/8ZJTjYAToKGAi+xd
JRSwP5dTWz87oJLvx8Ext5P2hm8TbeV4Lj1OtaIXz3//vu9/buiyOJGAJvCQQ718+31Lq4X7ODfi
eRzQkja5YP8zdC2LeMqbPYMiVJJ/v+KlBmJ9rRxQVGQdhSws715t7SvqhK52n4p8QaJbESFAH8MP
s/GYsqdauKq9cr9AFHL2fetWBit3kkX9Z9YBA+xJ2K47cZ/W7WlwS0fc051gO04Se3nhkyP9Z1mR
SxYb9exEP+dADsiMixm43sZK5Ox08ZArqrjt37/Yu0cHagFiCJZnmMZrhvXbW4lBpkbAMIoXGYgS
G3rntUcD2ebBakbzGESEeMUBzSGkj1VwLUfxojfBw7p281ivqCWY7l3GPhSi146cmvLF9TK97wyT
R4YaCc9u2W4qNRZH0FvOg4Oq8mQQ/fTy9+9+Oflar782yfgnM3GcQutz9seyAbTeQnGtzGfeFu1s
DFFGCFHC0fsFDjx/omPlxu1iBt1BtH71YWiysoxJeQk+oiyQzA2l968HC9YuOJBrH2I1ZbmXTzbD
9tYocSeLIi+fHUwXR9CIS4I03fWOMIiS23FR12bd794nWHK8ula0UrJsOp9v78OCGD6hB+4+t4mR
hGeCv+Vt0koE8XUbFUeN2PbH32/9uw2C1j5jtnWQy5SPnKG3V8wMqoFhSufnYTLkh6416ucgt8Qh
K6mr/36pdysUpSQIBA7p6wCGycnbS0FuRQito/SlyRr1udb2F52H/rniYC/jIRmKnW804l+P51x0
hR4xUmRhpmXx9qKK6R56xzZ5zjsnPXNaCzcEmdcUeIl377dBcG4rCr6YN3u80vp8f2u5MgAARsi0
wni63156sad6Ksohe6npyhwxiqHntUaVPiQKB/OVfZBRDn/dm+MopCweVxRVDI/XZ/ft5WoeZk5P
efBM4dGqJ2QTuqXOWgqpcW5Kt/tlBkAAPiy4dTPcExYYtIniW8TAw4Cexusmm8Vd31t4T+zG+Bm2
bZHvuzyXjzqMZLJ3UIGoeDFEjkiZ/lJ2asOic4iwN4M+jDv4hB1z+ixpt33gjTmoJ6wlN1pb9QCj
PbKGH1YeRuV94ZGhxfmqcK3poV/n3nFPtpZ7HHRX5QxjgvZTI3P5sRVlVqKHzP21ST6myy4dzPaH
xYJQbAmhV+lmFp0zxj6r9H2nBsw5lNQmKqKsUr/Czp1lPA9d0995fWd8Eei0h3uksN2nTNXGK9DG
7ke5WI7Y4RtbHn1PJu4mHTOvvzWdwXt2J7n8QPTMsVOqyoqLkabyBqMSkZ25bSdDXM5pdqcdO4ex
AGdTnHop6uchsYb+pqq6xdvWzCQ2hKUgZUsZO1Xx0MvF3LhRqOXO9KclPRKPbW6MEKfrp3ayjOgw
pF3znxZhwVtRYn09lKGps5eKM7vxSwFhrR8RoYstBWU97b1I1OYZCqx/mwqnNGJauv1//Bf5PeWl
/hH5o3Z2bj/kVUy7Zvxo6Lm1P9eqqU6qY184YTFzwh3EtUFs58wavjjs6fUO/xmMAVp33YhkG316
3KAap2Tmz/2tPSgPqTOhb7V/P5cpMGDTZML1GHJOmvahWc/q1qVrkX/0OiHbbcI5b9p05DKXx2mi
VoszwuiDjefW3lHVlbTwCGC9iId6EO7BIzxnuGtnuiYbH0Lb+Cnw2iI5QaEa7XG32Em+FBtOWlHz
VdoocWKvTatPA/a7Yjun43AY5zBzXqZ6FVM4dqkQllCKZjH16ezEmR1xNAXZtUzbvK7DV9r2kf+j
VWiltwBL+o9t6kZi09siEGfYolW9nXtrdm9liHvxBi9B/m0gZNrf12lucIgfnWGst2OjxY+Ubepz
il7vqywrqWLDbKo9EqzIuxd5Gt4RnRFUO4JKkuCVxnfdbGnazQF5xQ0uu4DnP4tzjGE5DrjB+8ni
33dPg6en+8FAsrpFqsq4YGBxG2Lp98zD8tqxXkuBU+qx6BfinuMg9/3nMKHdf4ttgl6TAvt25BjI
KkI3oNDtEIsejuCuK/I2f3AVeXr7qCf492M9Tm7Ux6CSMx3zUWdTgKpjeLTxMqNy9tOoyzpOOmRR
x4Yk9573ppDTLgg6PhHKEMe7E5nqX1Wlhx+L01o/SYq0jI3mp51uuzHqvlawtfLbiiy7+maaqwaW
xOz7sZuLKbgpOunJGxMc8kg1VuWv3lB18meiwt6lGTDY/sYehP2jxYubHItmiCriAKi8t7qZ0XMQ
stiqG6S8ZDsSZSXdJxwFjb8pHKX7H0k3j8Vp7Nt0eRGDV1rHqp2BYTHJMopDW0zSi4lsxQ3C84iH
I2S3OMLNmhgs1gr2sszGAjRSnhMKgMp/3K7gxIm1IUizrTmGiXtjZINIT0GQVC530BZzHAppJ/Tu
ytza9oly74NlCmZ4sbWX53vKVZ8WoVs2r/iccx0PXoIjNsbT4CywulxiLAxhZ/uKAsL72JMpMtyN
CY20jbTCSiGm9Ic6dlPb/6STFiNb4ip1N3BXB28LLXIqzk6TWQvRdLQnYtewhNxPntfsRGczQChc
HNQbhNLCf458hBElpo7M9TdTW4CysuoCfXGFXXHHX2C3Bx8H76+CMIZfi2iqj45ldcNxjPiB7pN+
DiZsIOYCpjqvodNWgdd9a0aUrffYd4KRWkqV9mZ2Gic7zb1pgOTJ+nIKtpjYavtgYIILn7JmUv/V
OhJGHJS18cvA/D9ixIi8lhi0JLjG07HeF8NhEKCRpwBcXfGXSVpB0/RIZcb2JUyzbLrpgPjfZC3I
gm0B6ATcttd0/n9pEeUPtLkMAxslb6NVmYrB04D4bwcooPA2Zc6TtPNaV/6yAkXUYKaTpt94UY9O
S+RK3wZzLqN/rrIwn6zlI8UOIodLfV7qB+iDrEy9SNhlDfvVEO2mEo2p4ZujsXP9bNzmZaquhY68
v2sUrPgKaMczXnw3DoqUaXDjeliuOCPZ2iNVy0M/hNgplgn9eRz0vbY3+TjrV0jGrY71UqTXkMXv
C2hKZ3tV0OFTZDbgvC2CWlqwpa6t+mXBVPC95bronjKNxS6rjQ3WMPPmX4ta7OCc9ulcrIDiS1GN
62iXuzk7z+gA0tsu80SzNV1YpZM3d8+gygus2fWgr5R7778nl0U449Nkw7p8mfa7qE7aXaqdZ51F
lG5Llu3ZUsL7olzkve/XL//+LTkL0QyGa/X+0I24da4cu3P+j7Iz240Ta6PoEyExD7dQo122U3ac
6QYl6YT5AIeZp/8X/m+6KMulbrWiVrfUFHA4w/ftvfYzKsjmxzillq+mUReMyIamoLPgwNa1mv/X
agrde6jzwK7p1QDOWlXxygrBUtrH+YvVcRzxI68GRFIW/RMe4xbr/1QpfktfDe9j494iAF2PZ/Rr
aMZQZ1FquBKeJIUqqJn17nM3VDjB0LAi0Ca6PZCGFTebLjOTQzNTVgwq7CxfhyHEA/XxU3/nJ6CB
hGfBoXAhdKzOZogF5Nh3mXhpx0zxpyED3ThownD8qPYqmuOz8CN1cL4JT/F68AdWf8OhcT3MmApp
6EFpUPFqrE9P1HDVPqud5oVjjrGnnTi0wJ80886MyDBvdCleP77lqwuSJ03BlpdusoAxp66+X7VJ
FcTc+ovWmclDPeCyHBLTuqOnU98ZgLVuVF2uq7QUDlFCWBR1luLlWnHglOBi8ZCGL1YpZE3vyG5Z
qDwkI36nKFFJcHNivw6z63w27Q6hu24M5ZOClPAWjOW6CLL8FO6bSYTvGm/C5b07Fl7NOu3DF1N0
A8QdUzy6bl1BVBAYsrRcJDtdE8pmiNTwe74EbCeaNH7EU6c9V+4MDOPjd/HOD1pSqxZJGe+CPvPq
RDkZNIBc5rfPGpSHk0oT5HuXwzEMEgvXHNytJtnUaJgoj+kzEPhI40CSeXwNll6pv9q+uoU+u/oi
QC1ZC/P27V3Re718RFnoebXU4pzeiypHn1AB92fb5MMPM56tE5PFt8lqjAPIAfVI7L1V3Xgk6+EJ
4BCpLE33ZajgpFy9Im8iAiXvcnlW6qSK7/CyyPyTUwm3OeD4g4XrVBa2so/fw7puwkX5KjBv4p+j
o7Lm7opIJEWau+6nDDzIP23LqXnf8G/1va6yBmztsZDdzhiKWt6Y9tc1SeY/UFmoxeA6UqFfT0Bq
JxGrKRTyEbB4v0JiSB6qctbMbap7g7e15lT5noOpMIPGBp55/Pi+rxQmi0QTVQM4H/5hkXVcvm20
elLiEo/OpajHn6OuYCcWM6mcRpNn37FftXvPjJQzsY8phpase626fvZdNuC3aldX8wS/ZWFpLlGd
yEwodV/+FqIszQaVQ37WimS6WwB8W05R6SEEVHVvLMGafud5UQhMpSn2oTtnX3o5h8bhxjNZrvPv
Kg+Xp0gLin1ZlvDOrdaENNGMbqBYfJ56VRzlNBWPphwdzoGIk35L+Hg/HXNsXgzhKn8oUEZ4pq0b
k/T1sLCpa6EhZs6kOLdWsnkZpII0761zRxJUGdiiS0tcEab6KtXWnDax2YkuMDEp2T7JSZ2+/fgh
XH8QLIbYfEFBYAZAznv5LjqIqelYq+MZhEhxzshj3s1O5wV6KMp9bgzKkUd0a1+9PNjLB4928i2S
EhEjJb3VZEgkj9FXRdSdm3buPN8OBeFsQ24pRyo76f7jO7yaZ0i+5Nmy+VFhtACGubzDBL2ArAtN
O7tq3kU+UAxqFUUT/k1GlUxDoqhunBrWEysrLeQblkGuRvthTfcnarchsRwxlznP3mHsZ/Fgx2My
PSK46I+M4+wLPWxrSw3X4Qub89i98VLfu2VmdTY6C1QWqt7lLZOKqJVSrdXzDLQr3FHz6qfHqIOk
HopE0445Lbz8RmP8aiBz10j3eXowSHSOfJfXTFCWFE02qWciNhLoMu3cHCitdGagur1jnKgiFd+o
CIZFYJZh/M/HL/mdZ76sJUzpFFvYWK/uuOTAXjhhZZz7maOFj9lOfq0WQnDWAko6sHqlexFTpcIs
4ATgxZQbj/xqSBuYe2jcQfXkK0ZlfXn7NBsqdVJ0/TzT/2k3ZlIp5jHTIMFJL4ySG0Ns7etZdnOc
yZi4dG57MdNdXq6JBeAsnJlnkUIS3NR1b+EwaEtzOCFCaMt912QQS4owbg28kDaCzNLKRuUXMhLD
oGLd98ahEyjMosRLQN16fZ4bfm/GyJaC2qya4r5tJrVyII9a8Y5eWWoFZWpxSqqczvUrvYm3ePsh
8vjEgEB4CjiqosPtm5iSeFJVPfyQ0U2szWgtm/7WM9unpB/T9kZrQDO414vZhGfBnnrJgl16fWtI
ZdMnbUk3yT7n00jJqS/PKRAtE0cPVLGyC9nOx0nu3HdJVW6bsR32ZmWLn50bT98A4PR7VKPqrR91
tbbgkFk0G8toJI1s3fOKTb23Ysg7Z01Q7N4nSiS9E4EGRacFuSuUPQ+8osoIPcPbVq1eKPuIWSx5
TrVK3CJWXE3y/BgYfiiBORAQZ7eaAlG9xXIey/ms6yLOYbzE4SaZxqkPHK2ytvibBz/NQuPGgeC9
y2JxXkIH2PO46z0H9igHZk2pnR1gMdZRsSV5akTDUrWu66pXTg2CqF1Tt+2NRtU7HyPrGbPAsqJx
4lz++79aoKPEwYmiTz0jQ8v+2tKdN7HEC49syFPrG3e5dnEu3yK6RS7I+Zad/Xo1o24kvHnu1XOI
W+R7hDqoCzrOZYJCXx5vUArM6T3C/WETd5Wjb+tooGGhiVQeNdTFJ1c6U/8Jxo/9rdczQ/drZbYd
f4ykupF2m07boaIb8dIhzY4DCDuJs4HHVB8SvMy9X2aV8DbmkOTYRmS/qN61qU186J+gCW5s2tf7
SATKlPEw6hNEhwGKw8Plo83SvJx1hNv4KvOs+dx6tfaU5nZNX4OeTOpnYTond5Rd+ycpmk6cDSpV
na9RsI2/4LcWN5wYq4mfNY49LV6kN/EovcllDP7rVbNl9eKa3uApA+YgMxyzczYHaqY1xgY/OIcf
n2FYftETWwybYcI956fKXBg3lr835/S/ZqHlh7ydYrBJsMvna7v8IY0lvZlw+/SUhuZYd4Eoh2b4
VlqoFQO6MhmYwsmRFNuThp6uL5redjaz0NrThNq6vR9c2VoxWkBQPxozcMl2xVc6T5NaUBqF6v4x
k2iEyYXm5eRUcsqhfUSlCOwQZfCN5XS9RSftjaR5kJVLIBKSlLXdKrOGWjXK3DgppUMbO2u64Uk1
Qi++94qKpLSgCh3t0WOSyyHQJ64Cd2suimOTW6NxawO32lq8/ZglcgYBGOVBftHlo1V7D5pk15j3
4OhMIqcFUkxyqImEWrjzbjEUn1OSuWNtk4IJw3/WZHmfBHk4yKbx60xvyZHX0hAea2tH3zBI4/1s
+si1dgkKWpZDq83ui05F36rD7kPDibpapT6UF8o9mqv6u+525TN6x1ojm95r5UkJE3Xp2OhTEfqm
zOiLJW3R+HE3klirecJ4akcXLHPepVN0gkMk79wY/NsWKGTUBkaP3JL2DuPyW9F0k9gVOZGcAC7Z
d7dZX0e7SNOq8RWDRPKl7VGjbloQfr8VB+3GqWzMGLNGU7q/3YQI27uikP0/RUj932fXQDgW4fNG
sS89TjB721Gq+7y04Ha2hc6JN8N3fICrhqvACVM0vj5MvsQ9VVS8sQE3VGd3dm5N3j1lG6XeD7Wj
HbPKKxNu0Oyn7ce7t7ct8cXHg6/VQMvAOs4XeQWaL9TJgmmrxCddVm16HNpUVBoQApjJvtdU6THW
hzC56yBjLK0L1Y31ypfSGXcD4Hzsy30WnlgMWn1bum2Z0lfBovCnn7Omf0hGepivqpK78heK6a7d
zRbdgyMs0uwlmxNN7HnPZH/Mli3nbDM22Tj5o5KCGwy0JNRRgzdm/javOm5LgcZL4aR+/AiuxziK
eyp1bCHpNDADXI7xjtjZOmo9795Bbfynch1rb88J1DbNDD+pCiFffk99nLN5LLwbc+ibVfPy8ZM2
/mZ7oPbOm1hd3HOmaAYp7N4P7M9xt7TpgIyc+FTxy4nLNHplJ507wLQ87SeVAit5bfCO278sd0hI
JDBddhK2oms/wX20rfQJap+eDLTZvXanpdmUvlIBQqXg527ed2MQW5XyhZE1A2uywiJ6DOtYTTYw
FF1y82ZMPjsk8Jn3JdJi78kNZ6MJ2povU3JWTN1HlnKvfISXWmaHZpT1r1Eb6Zrf2GS/PfPVY6En
gN8OgxcF7PVjma2UY2WlWvdjVxUlnnagft6jZtXdFiVD3ewMDnR7q0hFto8tpfhmKnzgtAxdq54r
+FNouP/UMraTO5XmSeILcleV756sUYGn1D7EjuQem1ZhxDnJ5JTfh7QspVu3yrak7cVCKjAd4c0q
ctYMy03Neo/oOyo2WLA8+4dVcJ570erRLR/cLImajdOkDW/Qcic4k2OamEdpYA98occljE8ZtOL+
1OKypLsfj3MVDFoyWVuTBjx7wKLSNXQI7iz2UizZ7PAeeaz8LucsC4ABj56Tpc8C0Rxd6dGeyHB3
m6oOv5YpPQxmWQ6WpKO6mZl+s0MDwkHDl6O8Ih6kstOKMYVEXCOWD01EGfDCvAngnlAq+TdJMhcm
X8VO+cvHn9b10oySk0oTTZfFrXy1mKEXcNihpvGpLhOz+8frB/0H6QduvydQNaqI+5o1NlZ1KHTH
p/XkBDCroLfiW08t2vW2gAQYQ/ieUaVoanSXZYk27eeotMaNmZJ/A4jPS75MSjUkj1bkls6hQ4Jn
3PpOV4cKFkJwcxTYMZ2SpoBA93KSSHLVAv3Rafd5tfQF7Uy6P6FURfnvudFF/ltzUxH7rRbOW8jM
U7Kd4sWg2Tt8yZvO0eJI+jKcGv2BjWKmPck3ZXEqW+M1gk+/4LgK0GE/ysTqnZcozljoLHWoDdbU
Oe6/VU3uxL/ruJdbMQMc8LZe3Zhe4LUpa68bzeOLR6klQeVPK7yK2Qre2Gy/M03ym8hMtNGDuxjw
L58ADhg3dwtvurfR9DWYYbzuk6GYRvfA5KGr96bskcF7fZc0D2mrzsmtNLXVmWZ5BeR8Lg1hChrW
lf6f5sVIy7bX7jubgvFD1qrRgzS7FgN8HqocidMCphNc41nuPh7G11dm+4P6n50ZbTz02Ze3bgwD
W/9Gpqe2KFCx5FIGMpumV8QGjR7knjNuFGhsnz6+6to0zg1TqcV3jyfLZOCt6zqtpUqjxSF+r0VF
L0GhuZERHUJyj0mPNgZRfutqkgKCwRiqLICHpFhM7Yqi7Qq11d1mk3dTM9zXUzruXWKwTF+do7Q/
i0rk+pFxOxQ5xF3RRv/9eZkw+dAAwwXEPLGqyKha5qZx0iv3GPtcbQ+kUcVOOJOU9Fwi12d5s/ov
WscKcOPCyxi8XDZof3HKRlXyhodc/vu/jiTFQBtU7+b4BBKxGjZEj3UHU0X4sSevZD602ah9/fgl
La9+dUVMIbwcGIj8udbt02ApR6VNk5Mbp92IKpFj96vaRSC6kd2MVn+rm3r9GdLAhuTDlIpVkaXx
8hYR6HR1nCaMRXKnzR13N5ibnr1z+IlttJs8uWqoVegfm/hXR6hPc/74ht95xHT3KPURl7U0VlZK
VA5bTgqwwLuvO5HejeFyXmZpUs8dvYcHPQ/n/sb+7O0Uf/mMCZFY8AOwhJhW1ikFtFjzqlAjh4Ov
5kBmGqnan/G3yeZeUUtZf8ujNmmCbJQIOmNwbqhThBW7n4aqcqId2/ZJZpwEAWu/4OWE8KqrU2Hf
ajS+s9hZQNTR29D8hS2xroSqyuBUni2jU+2FbLj9Semz+Xc/tN2jMsEP8WWR4CHJltZ3lsfV0xLF
tGCY21B7ikXVimiHA0dpT3aLxN639SJWHj2R27TrJ0xoB2U0rF9KqCky2XS8BLGLnKKP/lunjnnH
MlHVoOGnZwWAYDXdia6u5obe8KkcNe0ujVJUNr2axMohiXOEyL5isLXY4nEU1S0/trmcKFcv22KN
5QC89Orxe12O78Kw0oxAbOd+yIfqE4GW/TfLRS8nfCTzyHadaoiYteZWdcnkacPQ5jOnu8ufWplu
LIezVI/OY3qZgFtLtkGdKH7OJoq615Tu5PyFNIUOoaCSeOX3up6Mg2VnPRT/doiXo30bAafaei6k
yGCcC4FA13HqZtsMnjKeag0jxW9ZK1Uin+Ihbhq5jZU+FZE/VVlJv2bobeGcRoMe6uee1IMjrLXK
3DUF/Dlfz41FekyUV+PDeBU/+VY79jaY++wgokr8YzDUaMx3ZpUv+KaPv93rdWyRvSz9HzoUlOpX
83IG7Xk5hkcnl7mq2Chew9nGjWcVQXBjDvu5sd1NJi0YzP/5wji3GExoFFA2rXU+sB05TEXkTdAY
7zIOIWQnyD6GkukpklNlUaQnHB23TnbvnK4WVAjtID5J07hKdnPign14H873iyTZcQKZ9rbcTQA6
c7/M3f6POlZp6PdQ27270HTnB9kK0W7DZjAVxNgmROMhSd37NJ3cbc/2zllqa1q4mz2o6NjRvQLm
tgpN8muYZfCrmqaYmge23pp7CKkATPexN6X2fT9Zffszn2D+PyoOyKbnuTazn/1YU6hQ6gGKiRWC
sx62FMfh228aMwtFvwGodIvc+7ZEXH5iC1yYnSwrCBZcfTUMloq3YwjVQwlcpvh2aUHLjdFmYnqu
Yat84VNhSwBLwvvMyab8Dmm8d0dC1dO5QddLdV3shUiVf9B/At39eKi88+v49g2KejbVezwA62pe
T7M8Dl3Mq3k3YzKDwzDER1NLOCV5c+Y6+0grm4ch7uzwVa/Ggp01aR1JDUgHl9xnD9uqsYHLlJg/
+6mSifmfBzNFWLY2eIwwOfEdXc5QrUOJdcRyeeqtIb1T3RSfgJQcdaKj2TJQ9iQXk9Rqog8W8sY5
5Hr1XQ7ENjoyfSE1rKUMw9TOWQ9EniCIxv1LBAz6Q0cmBzrmHeIau0rM3Y33sSzol6MFdhFVdnqq
S2rB2v+hO2mlp6FenKwRa/h9l4cJNv9wcPcyEWcsEfPfDOSXX6Gu+2zLAT1uPXjlWYV3Vx0//jFX
JWdW/6XZtziacIesH72TOhX63prCrT2rQ5C5OilCUleKr1EEgTdAKQkSbqdVaBnvktIRP9NSM5Xu
xs9Ya2vf3jxVPPbmeBWvK84IPt1Kz5v2lM69MiUBKmK137A1dUe4K9aomZ8sqGBPHVBZJYBVb+Xn
bq57knXo1OFq8AdjdGPiG1REgC91OfSmDTUgbJXXJlfM8MxkqMTHBthWdVho2vGnGWGXfWunbl8N
KNYC9NYAeBeHEdvYy8GcE2hAbHvSnCLhZumP1DBi8Yy41oU3T3/zzkTcW8KNZtoGSArkD1NAngxf
yGDPdomtEN3B0qWB6lAojwvgx1TRAqZ253uIu128oFgXzyotLzgO+Rz+CLPeifwa/3m+KavCfU2c
riQ3WptYdegehs5eEznqf3AXdWLmG8j65nBnlVmCoy4Ox8Xon7qa0m5a4p+KQ9iFhQtXQLeiHzaZ
Sv3GVDLV2tIYLYHIhDFH61lvyOyxLNEVj5GVGx79Ws/8EQ6ppty1o243z0o+2svezMYqgKfGRRSq
6cmhtWRCDzFD4nDs+DxqXxvMtvUrle7tVptpsRxtcKDhIR41eHtWrrO1gwrqkJbe0pz6aWc0rd8i
gKuo8klVR++f25mL3qwZ3Fz5agPoxmIfGxLI8Mffy9WCDydpOTmydUaUYK1bNBYMd4tMmeik2ELr
fsVWj28sxCV5R2CSAl8sZtexyBhuTeJXpxQuzApDy8DhKMZcdTms2riiN+IiJZ7mRbZcWkp8aOxB
r/+Sx5A0d0mtVc5BArUug4kZ7Zc1CPv7nNeZbH11zLzpe2RxjKK7ltKZY5ZLStFRNybV4C4yNeJi
/RZO9K+YlexWPOFaMcjnjWCXNtubFBxI+arFr4/ZbBS6SE+eQvFlr6WTszEmC5eDIcMTzRtd90n9
Jbg6zId8X1DAiQMz1QzfyTKHXAyo9DeqL9fdP34Tkx/mZCYccGCrVQeMhNrKvChOjPl2IvfFNFM0
u6V0Tk2EaScgn4XtAhkixq6JavlLOKH3HXMV6ZiKUQ7dl4+H1tVUjK0TJOCSGrkcQ9eNXkrKNh67
UD+pWAX4quN8O3fAc/BsOc233sIwJxvAnXhlD2nShs8fX/7N0XmxLHF9DkMAqBEXceZfft+/jvoj
rFg2Bop3grPeF3+mpSt2ZlAO9Y4uGQYn05HVwnrOYntwfF0UUW4Ek4BeB17PQl1fL06w0kipyxmJ
/lqkveIdY5J3szaodDvRsltV7fVKyhODmYZWAtvoNVWgNJzYaFNeGME+yisuaeuO9WJgP0yveY+u
qb2RJ3H1FboocemNYnnEVMmqefmMQIXif+wG6+SMcNm6rHRe3LydpK/jlXzBfo5xrUAf/CT62LnR
lb0+yAGHWyRYCHOw5bJSri5OjhGBLZ5xYtC6IjsqjVZ9aU21JNRncCOSUlrHiGnViwr/iL61kia1
Qn+cJKk6Ds44nJgMAJyJ9PtUPyaO5FfculP5UOVDJs8LsGfaY0rMAWMQyKUHEq7xeaj7kX4B0G8j
DlzF6+YMUE6WTC+qqpju70yT2R8zEwlhU3rSZ4FWGFMc6AQIfE7wW43+BBnO2ZIDjoWQtKPWuxfq
WOokjPWNhwsI0XiCIMfUayvdMMsp2mZSVRF917tSnoY0RmXg52gLjS6IyO04j4aGX/fG+F9P7cxO
zEwaOAxniUj3Vgs3nUcK0rUq7kbZlxaioHYm/Gd21D2q5u4ZrynpXtYS78Se6X6yumKHQ688qBWh
WSwX7X4ypXZnarH7nIoBZLpNnpnvFd6tU9jVLzVV/lpOYGxY2dGv1gLbGjNXOIXEm5lZBwV37j8l
vYpDoiMFq3S1JAkt/vrx43nnmguckDognFSuv7omxYtyCBtluMtrsAPJWPVBqOoiwKI/HDS2RH5i
OP2NIb+uBTIbIYRDVMnOkBq5syqNVWmFgdqtu4OgIf/ZcoAAgugQRus3Kg2ZGyNgecH/ngDfrsbs
t0wlMMvc1S06rafQgFW7Q0UyJCU4kah+B3Cq2kzaGDNAPZBT//Hos1xzqc2gsmDUEf5y+U1Hej/U
NekhBwT01leQSnLeVG6UiUcTdRmpW4rMPxct+7wbF37v0bIac1ZdujAcDC8vDD7BC0NL6w5l28iN
M1jlvMOznTQ+ug7nVp3k6tFSeaYTvqQrLD2rNcdB2giJBAf/Y2GO8WbM7HTrFXCRiAT/JSvOOh8P
1re6y8Wr5Ho4JrggYqYljfXy7rrCGzB9zvZBwrzOiX2qp6hDerwo5j9hBjOHwOlme36yk6m6k5lS
2aecrJHqU11Iig71rEU/WAX1BLKWogBFaw0kLCk2PmWj26n13dVy9WfNjDZu9QlO08YeyvSzSDGa
bVliPe+QuEI/w/+CU5kJPP8nIT17OHhJXsSv3jRDv9qJNsRuvWXAmeHvJCos7WcsPcQMVF3Ldh6C
Wu3a/Lek+IVfvY4sPMRFatUxyMmSIqIQSdgGdVd0v3VocMm9Cnot35Hj40RfM8783bFBU7WpiWyL
jiTh9XVgmJPFfM4sq58GduFb4aK9CmRtoHLUB6cvawQXhsbxS8QYwMUUCbTGTt/Lz07qZeWfj1/W
O2ODwqRH/cxjd6uuY2wVzeQghp3/OJWRNn/W41RDB1aof4ZRzt1jPmX6jQ/9auyjSli4DxSxMLJY
a3q9l/TsNa08OWZSyx9RgGpyh9ZQ/aEkbVJuP7699ZaBUJT/92wMMNtsG1ZfeFGWLUWUKTnqpIQa
FFYoWsK2HzduSKoqUspqKxq4VL6nFLdsKe/cKIqnBcYJO4RCw2q7YiWDGxZ4mPnIx5BusK7eRVpl
PJiz3v/++DbXVWZuc/FWusim2Z8AfLz84nKy7TgpSvvAGWbwa71MyRIhWC298e7euY6LKpmG5bJZ
ddY8T81r4DKXiXuIAB6YX3u1H6y7Qppqd2uGvFrxoJFAy8BmR9oAU8lqhkwSnWQK5DkHJODhEx3o
4VmNXEgYhahmUnNzGoXe0Oc32kHX74xyLpp7dtb4OK+0d5zEY8uqENs7BbCjnTOh2dz1Rtg89Aqt
seePX9tqdL7pPfkQKL7BQ6ZosbpJjfJEJ/vROFepF23zjBhT26hJbZWGUR2w2efC5+jm/FVEbB4+
vvb6xPF2cYrQi9AUHxPps5djxoQamDVNqJ81D/oWznEvC+ugcedeHicwscZL06fDfnQqg9Q2xRIP
Hi7enCxlS72P4tmdtpHVDhb9AvIiH9KmH56yTLj65uMfupqh3n6nR7+MgzeySMqEl79Ti4j7IXFe
O8vJUb/oIkzTIGvGLmBpyMVGujJ5+fiK16+FhgItr2VLsFCtVlek8qkik5H6mXS7OXrqxNS8xkQj
T5vR6bUWg5mqfYc0HEdHw2nMLx9ffXUS5X6xltII5c+lp7EuUE5tb1RUDfVzt4DSm1Gzfjuh1QeK
gE2nkFu6wd/q7ZocYUSj2PONcXH9uCmhU86naLAgr7zVPoy7NBGYz8Y5qkit6cuKHFCr0F89mMFa
ULlmO9+Yo1ff3NsN8wegIyoVsHJWAxF8ZOeReG+eQ9J8xiBzTEAoZUqdxUxq/YYKYTWv/P9itJtx
afGQOUVejiYC41S9qYR1bieq8o+j0yp/4UkAQrYNdXwgkjBmx9f2x49f6nv3SGGVvx0sc+76Hnmk
qVIw1s50iLJfioLyJKBu5dyZ0Cz/4wnl7R4RES84J81bkFWX96iDqxhaNJJnqsvspdNRUc52H6pP
8DcRKcXYwTZl0403+qzaspj+a9/3dt3F5r/4Amw28qvFVo8TW+plaJ6raPbIVDBB/Muuc6rASoxx
I0TR/NMAosGlrhDBO1vRFoOY/v3jR/3+zyDHa0GEsXpoq1eslBRyRsUxz72haMDSjGxnA4QGSBYJ
5V5rY/vOTqfq9xQn7iMStxBnanLLsbAucC0PA5kLa7HGZ2rTQr98CUTBt2XNus1LaLr6qE0QgfZg
NiKkTlECbLNHzvdpzkZbYIzJgLl4wzAvE0qcHzAy19ONpe2dDxuaHLsDmuEwR9e+fVOaIs9kZp7r
IkNGKJN4B59b36aOl53asJI35u3rIQ8zjj0XnHOuSvfr8gHEKZYfoobDT3ONOcFvZFF9VXOE/YKK
iLwxh1xPmux7lnIUlHp2QeuV1KNgp1R6lZ21sRLdUyvT2diPzdBvDFuJyU11k97ZiLiuv9skDH3z
1B4Slv/xyLueW2jFcfZh8qaoeeVab6mpKqU1leeya4pf/J4uSIeB+lxWFu68D8NIv89CQoA+vuzV
i2WeZrTjU+ekDtd19aA1FqU+GsBAoBgZxY4uuI/5+kj2W9XsKvr7N27z+nq03VFXLwp6THLrcnIJ
739CUByey2yMwyPpkPE3uB5jDEYpatptZo7zf+sTotfnkjzQpeLCDLrexgsSAmA3ud65sdqqO5ae
lezr3CEiubLEOOzV2TZvlTfXZfO3iy42a07OjKwrN05s0x/KyyJ6zjU9IgiI1DP5DYKTO38em9FM
N7JhQ3yn117+QLkC7/HkEW664LyL8Vi3tay3/WDHyo0P62qswzoiLoIjGwprJDWr7YkXT1aFAc07
F07bvWaSXC1gUC48IgoI5lNfZ5yN6SfnZ9EXgqO+k9zwpL0zAvC8o5lUcRzTiVn9gl4r6tKYpui5
J6jrTo8S/XtYQuJ0WxllQabl0a0m9fJ/vFhauGdwGwuyFxE1mNHLyWQMyQ0ADOKdwa7Pyn1p5MUx
r1yXr3kk3Txz58rcxAkBqgFFCXpqH39iV3OZCVYABAQnKwxwNMovL59rPVo7SFzPMeKmdDdkTr5v
YPbGe4te2Y3v6/peCU1e7nPRK1loGy4v1httIsKhzp5TRWmPFTrhz7NVGz9w9X3zYMrtwHDiZgBS
BMXn4/u8XjuXdwpplH0YUilzfW2jhNfrQBV9ToHmfIERbO6JBlOP7aDI73ZslbDuEIq0oYIUaRDJ
3xGq1Y2P/Z0Pb4EHU5vDRL4AN1cbQmGT+gOv3TkbDQmkklZ8274kY6RYTy6Sk5meJWzExwTP/RIq
OyrhwVRENvpaPaSCLKdYP8lBn+cbw/7txH45CiGAIOdABf7WC1gNAwUiexWPqXcmXn6KPqWRM9Bu
GaJ5R9xdKXZA66eQsOJI7e5du0nqgJydZhsjoosOLokuoMDSIUwDwB4pcLpyLL62VV1W95FlY8Aj
khWCbkr/Ydc53viXqnf/qYU9Pz+TI1gNAY24utrmNAOeb7z4lSyCyY4SwrKIML3qrGKrZ56m2aw5
bc8HZruKJJLPcAIbli9lK6fFUp9EhARoJpQHgDT3+aSjWndkdnLU/lZuxdUyyk/hh6CQtE3oDusC
e8eq49jhGJ6RrFk0xHMj+hLZmnS2jTpEvV+4LvK0yJbpy8cP4Z0Ls6ZRDsP9x1FkXd2wIeiXITPQ
2bOkRpqLnkff6Dtk/R6YOKFs2dx/jqNYmW98ddezCxsylcYW3W2DG18V2pkHiNjNx+i5bS2tgJyv
1QGi9Fojv3VMb1T1rzemSzYHnFdqKpzx1PUBz63QhPVQx5+7PI/+IIZqsn3bp0b7NCiDZ20nUEJL
XIyNcLNAdlu+AF5Tqo2hZbWxadRaufFZvTfpcFpZVrM30cb63KBEUWvWvR0/J4NwXisW88euVDGe
aQZI1KxNar/Is/FYFGaIt0rpRxSGcbv/+O2/UchWX/cbQWNx4VKNW2uf0SHDdmoj7zwonaiOZqLM
rk94g058EFbNeVskZQ95L8kksMXesb5FVgMcsTLztDuMpSLC19CY2tBXzJzoYnTsMUL12nnSCdj6
hDMkLvycmlkdhNMoXiaSF6zApSDcPkLwmhK/M4voYY7i/I/Tse+gsi6Mk/TgwO6izEiTF1dNujhA
peKCdbRAbdGuyEBQg0oO7TtNk/nW6hB87uJKSaYgrFGW7K2yVfZd7kJYt0LY/Hh71dDbAMkpk99E
sdfU6TvyeLJ0MtKg6Rn3xJA0DZGVltbE/qIdRSjlDanqs70Vn1Dg99OpxRY4bOiRx/Wdqs2q8dOw
cnO6a1pTn7Yj+V1EbMRuiSQzqecn4kGNH5UnNGxeWZq8fvzy3g5165cHK5uFA9wbno7VJrjvytzS
azs8t6aY/pnEUM/72FVse4PnIDGDknwHjEYThki/aEhn/qWzkkV+l3pFvsuaVva+7Ov20QTmGvm9
W3a/YVbWSZCFZVPd2E+8NXhWP3cRPWgc+Tku8JMv1/hEjLhmIk85x7Mo+g2uVIxpZRROKte24vi+
1/u8foraRnX3Clo2SYDPwEGmKcLe9Csoqv+j7Dya49bRNfyLWMUctmRnRUtyOhuW5cAcAILx19+H
nsW1ul3q8kxNncXxGA0Q4QtvIKeSozWIUJt63d6ytXv6WF2ehMtoGa9LrLMPrFJvvxljXjx7lZ7b
WxRB9WljKFTKttCvqwenxe99qwHqYeCugu+IwKgp2OVDYfMPZFyOpWC9wjYdZrFVwDWunf81oDlf
DDjPpIhgW9en/+1i6NRj8EEK4g/0zS39Gw8dpiQhlIc0oR82t/aXmk4cpsLjXOv3UJ+DU5DpWnOC
O6ePThQPWKo2FH2upbCXcS4YFby0bPJm+F7O2cXsKs9u3Nmqnwra9fLBkunyNYcYlN2DrHYOMKe6
1/f38eWIFGOpuhHX0+2FhPF2KdLJUm1TBNUTDDxTx+6HJu9ceYMMk26mn9VcgzL/bUBUg7juaIVS
il7//R+4E7BhdBbirn2q3NE/8AJi3TL3ZfajBdpl7PUubrvD+3O8fGap24Ne5h3/W+G5TLQqWIy+
fUJ3vHNCGwP1rrQWI+qrOo+svkKcUdJJuzLsZdpEfLP2uCj6rWYF68/6Y6YVxBbfybz6aQxE7N1n
yDU3UR5M4gcGRpCu6fcvAVLLa5t5wUfZBf1m9rK/8tj/ZcE58SRv9HvQ0gvO9tTgDZkpiWCekA3D
xKYD2sd9mH51bVjlDbHglWj6L+PBh6YvhA4ojb7z1EVNyaih/CSfGuyE9lUT/xfUANkQpO32eBqm
T+9/3L885kyNvi/bBmXCC3PNGpGicZ4t8RTjX2Ds8jmFOuSjXh6HpbTmnSTeSLfEOIZ5M1BO5lEa
mjJ7MqZRFVcy5b/NHR4T1+NvcNdvvY0/PrmObArOEoN8SuJ43Cfm0t5ahWEtcH9BaYCyviYA+ruV
/vYqW8mUxJCcYpS4zhU8aI/ZiDf0YE4zGyPNONWdV+pjU3BYWo9Sei57CYirSxhax3MIUCXc4wcd
WcEabJc1qsjMhY+utl5rFhrwhgfzHoVLTAvtggxbWDYmvEmt15HeL2Axeq6RFC5db321hqYYdqnU
oW6OPhrVgE2bznkMJu+aK/pfzvAK06C7D2ib47SGtH+sbGDnmjW5qnwSsi9f9LR0dzDf4WDk1nhq
26U48u4dr2yt9fJ7u7h0Q1YmDaGiC43w7NGszNKtZbx4TzYyoE98TqAT5mT9J0Zp7l2tyz/Tvla7
NOhZ6SRx25MwDM2MYmBTFR6HxvzPZ4smkYmRD2/WqrV5dqXMgcq8DsnIpwR0HUbNMx7GFSZdE0ha
37xtC4TvrkQOl1t6rSbDKKJ/AZD9nE+EUsVY5EPhPZWQdDQE2dF7ZRHmj1mOVAn8WTldCa0usxNG
tHBRXOt9q57u2089YrECyo4Ri3hZvqaZsqNyWTI3lDitb9//xLBYzr8xriPoHa3vH9cW83w7Gpgq
QZCXBtzS3tJ/S22FvAn63ECoX6nCdFO3SyAQD0hcqszE128s0LBO0j6xP3Kyy+AL8nNap4ecKDHf
IFOq4boQd3l5cBq31H9y3joXjZx88DdNAXLvmzJjHEKdeAEGl+P+Kw8oIySnScewEGyjIt5Cfn06
6hOEzJdEWYl9v8o2F2HrQNVjIYy8t75Rn4KAcprMdibOH6jelRvQXNp8ws3DvDOTqnP6CIUnHbV+
2+lNMso5MD9q5Gg8BBQWXshxhwW7RBunTqey4h0uOrhGQ5zti1DLY++zN1jD/RrQFwcJEGbnjFOq
NiKn8LsZOY9oqECKxwdP0xFLjUbcDfWP0GqVHhaEnHHUjnL54Gsi8LalEwyvqY0N5sZ3Gv2hUqP+
bEyOMbuhU9tDfMzzpo1v3TTxAQhnhvOh8uOuRj2wND47ddHNAN+N+DFvJkibFdoKctNYyvxJPOpY
n2qOYXPTJA6urjAHxeuCw8g32VM92/e60d1wnjU0dCDOL2FRNHP2Ihv6rRYO7F/wjxQfMjsRc0Qb
KX6qCupRiLEWRVQNVOk2jSi7GyRYmzzKxOQ9uQj+f4qTcXgpvCL+PhSBUYYU3+vqOJhJ8qUFCviT
yqQRb9G8FskzGgyLFVUFeUBYIvRhRTj8qPK+toZ4vM/1sXlF9YcsajZyqr/CClLcAkq8SlAuMedk
P1MubDdZ0OkKYfq6e12g5/g3qZHmAmc7H9MinMaCdEeSmNh3/hKr4AOgBwwEqCS5N745jx+pdjb5
Dup7fUOY5geRdDH44FVI0Z2Zs1l8cJdaqS2ksESFee62LcnZegF4mJN5oY6wz3+O5zXf+tYci3sm
lW6WefD77QJZ4ASiuzJDe9T78Xn2YQZulgVz+62MC/GzjdHPJNzTxyVqYq8vP/Y0D03sFRok8+2h
M7wXHL3j19EmvX2G9jwNN75eaCLy2j5O92mFvy0FmXmQm1g08xK1UFttBYnCUWxzmm3fpKIbEnX0
u6ttjp3kerwSjIOzTBnTpqfbjgnflBrkYkGLanZGBU6Pcl2gTu6ag/FlqPFI+Gq0wjYfElSu+2eL
5f9CBacZXu3Uw3czxLXAbI5pUo63+mDI5r9kBBP8gU7sQl1tBDq9xY+88773XZKPv7o0s937Ds3M
ZVchizGHreurU6NnwRSuJBWLT4S6qVN0wUNrx9K5KRKpT9CFBng5s8SiOxrnkaxpE+Mxco88olOd
+IPlVmHLMbkRaoxUJ0tipVUkmljh4MdknJ8qp0gxGNRbdSwXAaJ7UWpewhKopR46SbV4m3mxhfeE
7l7S8H2Lzt9old4NkZJifJDLshhH0h9tD2TcCfYwbQHAqcTF8SXr52zY1YHCSdEU5YxgMUIoydFd
gLy9DHYbyHvmGzcf8zyfyCZLiZaeIUz3ERZIYmztSlU/1QpqvfJUXgQMvNqgOFZMA113euBv73WL
ckmLa/UMisd0PsSIlRYwYmLU4wYIHCd7gRG3j8u4uIZnuHi+6FMBLsZvj3AbdPH67/+IVEC8Jf5A
gvfklrX2o2iSF0XJItuY2IZ1/xrbOwiikybS/Fvzt3N3Rd3Gswk6jo+uydDsmnapXlNSG5D5s+M8
mUrOVwLcy2ibfoRDx52ZoUsAhuLt7BYqS0immVjQoAq9Bdik32dTU/+ACWPcG7KbTvAarL2xOMMc
dX4fi3Aa7C/vv9rnmRU9bhAr1C651amMX2C3aXJWMKSqZ3O2GjO0WppgRt9kr1pT5jup56RSC153
E+YqI4qPsur/uSMFcwP/IWrXUPqCCxJj1YA0xXmsfIZ/LOKdnpvTT63saVIUkof3hGOpeSWfvCyk
OmgREpAyYxJa8p23a49vHUpi3BJPnZU1YelgD5N7IrkTnSA2wHGwvR9xIPc3c1d2r20D/5ly9wyE
zabY+69xIedrlWcn1yEYhdv49scgFUfF0KynJ39EXnPODRUh5KDQyHCU9yFQ2jVW/V/OFS1A8jug
QoAKzkHFwLO9peyt+clpSxjfInUOlVWMn2bVxNekCM4vj3WD0d+nHLIqT6JF8HZybu5rceInzXPv
SDPZBJYK0JsUWHcGXq5u017KR/qP1c/397XPX/tnvsGwtgEpgZ4+UT4E2bfDpmOLHp4022cfWlz8
ENc1+4mD2H1erDTZt8nQJJuqJt+6szAe+vz+6OcLvI6+mldwsEG/0fJ9OzrRXTy0yDU+UwRCVb6q
G+8DMmvD0e0GbG3eH+w8rYC3RIkLnCoROZLy1lmQ7y1FbrmQvZ7NUekTxk9BGgJbnPwtbTTz1U7a
NL0y5EU3jU4+aTkGg/COEdY/r4EC6Rwb8NbipdIsRKLDVbvNwjOp9nLCMlElB8CRo/Gp0SdideL5
JdiAl7Fem8Sk8yn9xJgjJNY8NIpSXR/CZMr9fAew17x1rNjlgbUSrYvSCjk8Muwh2CGZhnR/gwLO
8EPXkunzDBT0a4nSnvv8/oJeblkmh7AQidMKcj4nTwQOf6Xp1+qlxx3y1wpVvJXkBy+FmuZImzr3
JlvG/NP7g15gOhmQDtIqEUC1BwTruqP/eOyqPvHbBbbYCx7lKGpVEkm0qPeyhAZj7znHFMfvDXaW
FXz4WTreyTdabKI6TVp7C8fzNjTcfm73pLPTIZiJcg6wWtQ13Ov62L89WKuWKhcV0S2qkOfF+swB
D1OIznyeZd2irEytRO2tUv0j1BxSOeMELCs5OKXGc+lcQzUJ9WbLfB5El8+7evF+OADOssgYdJoc
7y/+3ybFZch8SGE5vOfntSpau0OO71mrNVyuiqROjx7+WvOVd+fyXljH+P9xzjJk8PJ5OeqYcZAL
CB9eDDCEEDWYOd7Q9QFH9v60/jYcWtg67qcrDei8OYfNk9dO/mI9Z41ZE7K12Y3jZOV3PS3qa7XR
yyWk8A2Mfb13GfIcfZDltfLSzCTTiIvx66i1sRsOVDU//uuUqOqvjJ/1fEJ8OHtOhNBNmdNDfkkm
YeAf26uFZ5NeW5Tl0nx9f7CLR2SVnVnFjWjs6oQoZzeriySr4ePY+GI1RS83aVUHryR+KJj7vT3f
AhLLXpwsb38tML/GK1HBxS20Dg7+EM40XV/e67f3AWABaymoR7yQNeExGMAbtyAT+kGYx0kZ71Vb
1Ecjdpfjv08aPQciYLBwK7337biQb6A/ejJ/SZWMaeXgEbStvT55WbBcfmmKNa0fe93NQtsR7j8/
ZgAYKKMAGIOdCuT2bHQPVzzNagXUrZxiqTUWEOWmWvtmd6I99ml3rSZ3cUTW8Qit2bRge5F1ejtb
oJ1xWoEqfEGK2ddO6WhU7W7q4xLwDCokweb9xb04JYi3rcirVagLJ45zHTXTRYSQ0AvPUJmoispJ
Zf8IlvaaadeFGjXN+BVstwaWEDKt85DSttOSd7aaX/yM8sh/mIhb6AwLP8EXTw79nVtSSTuYvRvE
W4vGFTXW0RVC7GsnmE+llzllWLpjtxzizFGIzjotqjN49HZjStY7y+UkXFHKF99P20Oj69LAjkzr
q6gYFlxZEcIgqw9VTUav9ugQoJiAnZ37sell/i3NOrQo3l/Ziw+JyhovhkdEv4IkznslkkjOUygs
vCyu5oHGmLwvBk6Ve+H215RPLodCvoByKjZHCBkg+/12z4yLmcD6S+ULStzqJU2LwIzGrHvCC9Dp
d+9P6zLS+i1oDwMKpxRyo9+qGX+EBcBtM1JHU770K+9tH09defBGO7AiZGWU/BXoKu9WfMvi7FOr
b58B/C/UzZeJYocRdxWKFvWypPVG7zztw6xXwow80U2ABobExqbQTpbveeLTicB40vzlEK0d6B3M
7U5Tq8lnrqWdeBCQeaoreJaL+3W1x0B5aOVLECafa6hwxGWRuVX/YnjdgHYi5iro37f942TK5vNs
eu3WxkV7n1N1vrJdLoLm9etBWeYkUiG/iNCNoBJJjH3jS5tSy0O2saVxjjWt3Ucy00W3r9JkuWbY
cHGlr6eR5iG8IQ4oQKm3G6cXBJUe9OgXQxj9tNfoaIJJaXPcGQjXxvsaM5pd2RX//JQwLu1DRCSI
BuDinG1YKZ0kyyw5vJgWHuQhX1U/pdZy9KHnfB3Ij7FRds1rFZWLY7JGh1DNaNfqHhHcWbAzpJPM
FUpSL3VPTRMLMGAcYTBoZbWLR69st++flIucnp6lB3gEPUAeD671s1mCNQLVVs/pxxmo+k0maEUb
6ZjfUum7y2Szd+3MeFiFce8p1DmHninfCzl2V3bW2bR5ula/dTKyVWCMdP7sZ6CFWDVBHmv4V/m5
gpUCyBSMlEzv56r/7/05X45FKx6nERdM9+8s8O2G8oQjyoaNhla23n0fpyre9otcsLbxZv3xX8fC
g5Lm3coKYMTzNBPNCs0HNJme/NhBsXmYHPTLkceWG9X6YKveH+3sfLKKsD8JQ6BYs2cBDb6d2ard
6KLKDkS9DOxDGczdo57PYoNTkL8xzar7N7OIdTweEPDB1AB+52FvxzMR6LOLIHGPTlAGnwa9QSAH
qRAU+XperX+eG2PRYSe7ATDinM3NMOFyL/3iHGvhfMp8YTzyfHYnqKZjJJ1x2L8/3Hqr/JGx/W9q
rCTPB/ENwcfbqRUq6ZFzw3qjAJmxQSLJDjVHb7ZWXxhhrGvIH1RqAccUlPs4sKrd+8Ofn8vf43PF
srBQV6hynYV0lYtUnaZK/4h/bvo19UV5k9ST/pW0vvrqD5qiuxeYRWQ5tX9b2fq8jwF5nqrF1q/8
lLP35n+/hE4oNSF3Fe88S/MciwbvRD35WCOvvXH6Zf6OjIa3k8gwPlB2K0BKIaR8KBCx/fn+Klye
VJi3KNtz/QfAkc6l5BZaBB1BlXvUYIKfwN/hDJ5W2bPXiGuE4vV7nn9v3jY2tI4+guefXUAVhBqS
FIZqa7vdjX3WbHh4sKsd+3HvzkDu35/a2av2e1WhqrGu4PcI2dep/xGhoDonnWI22M7GbFuUE/Pu
xsdqNDI6XW7kTIc2YlXllWEvp0kHFjc9qgArxuucOgMsBqWTeLKPXpamX2gcVaG79NNusjo9QqbT
uBK6X04THQbiS7gMRJhUe99OM1hoO2nJaB2H0saTeszMTWCn6imO6xivKXKyR603afW8v7qXG4dh
SaypzzNT4Otvh03qWF/vW5uLcMj2RiKco98RleFW6H54f6i/zRDEjU95h3cLmMLboUgz425QlX2c
hdR/dXQPP8c55RkM6t1lCimULXe4hjbTlZX9y5dE1e932YvsCDXft+MiIjvptKTd45QRiWBb7d8g
qDFHrazoYcbXTHApI/EXvj0hyCb+MdGzyISOg4kvC5JQAOvGp8qBtXBspYsuCuyYMQgnGRRBCGBZ
OveAT1v91avSDlqQ5amjXg9TjIx95sDTH8wRzQuwAK6MzIXaHm4AJHhhV+fVvK0cJZ+82my++a1j
f03yFXVr6bP+wqM2dZFpJLMGRTcZ6QomTtM/6lYVV9tliCvx2USlbL4dK036j0OD1OzWS4PWOdiz
qOVmtuPY/AL0PBsi2+ernRaz8cqdNfR6sxlkuwyfAKiZ1jNXv4EBSoXFRaiDc6nCuijjjw2wJQwv
azx5to1hJJ/qxtCSjVll/X1r1TXZAxO+HzLXaB+BKHtHLZ8m+pSZW3rbbLDFc0lQ8s0zK+9Z2fGC
3ZsVaIdRJtYvE1OSV90ZOi2CblY3wKq1LA/bElHKUFktpwigAXifti/EFmXErD8lfZc+jktluve+
WyFUIOFpP3iZnjzp6Ed9rQmiUA9h+ULPlsEpjx2VRha2hU2EZKBffTSMGojwWIz2F5REJaU1w1jE
NpljZe39vqYHXE3adyns0tyOmnCMzWLBgw/5//U3aIL7aHlWMghBY5XtTebNQVyGaWENd94Q0NrP
0e5z7/yYrm1EMU+LH1s3Nd27NB9Z1gULg+deyCTeV0OR3kn8hWWo++34vUgc3FQBZvSIhiTa99wz
cFEBoVR+TcrcL4E7SCn0D1rZInbslFVZPpK62NprYYnl1FWJH7yOQVHluyk1RbUZBg0I5CjaKThp
baffUsGil97NswAupaYJnRgHMsJD7WHzElZmW9o7w214e6RuNHsnBRr1AE8cvNogBrDSIHOSYj+i
IzxFmZ9k+vfWQNfsTveQ998Keg/ury7IkjRyliHvH5pKWcs2sSrnF6qoaM95FZpTXodILZ0A1RnO
Q+xMoLl8d2mKnYdS1gbBkrj/pJdymo3IVpZ9qzyanH1I/VeM2CjMk/azEsHywcYIaflG3buZ620V
99UrUga5+mrOsfatHRWnR8D0AFzbxnNTYoKjFmRdMJGl0pk0sm8UvYJUT55Fann1ptDmobzx5rrB
Ib1w9bngPssKPVJgKrqQimihPXMaARyWZjOcRugXaKinnfS+F8rUPCrQgyd3ODipOQh52tLPRa5R
vi2Akq0NF+V81/GsFodSjWhvNVQLQwnD6lm5w2IdJlRRH4EQGt7J7bRWRE02lz+lyIRNVb8V2haD
UTHw27pSfUZ2cFQn7ICrg1eoFMGs2Wn8m6RpRnGoFwOKNk/F2IYt8tPzTYnRRPeDqk3W/Rg0u20f
06KlYRDhgzC0B185jRPZVS+PNf4OVHnmYZxD9EgRw9eCUUc8TGlOe0v2apcPxTiVkH4ta/6BsG0w
bcqMOhMSkXOmATRH+XTLyprdI41L298YmWN8lnKsHzNHc/1dIv2pCWezcTIc0Iqcg9Et/XPt4i+K
PGUTyDBtuz6561ZrJPRxFPKGBgBtk7Yv6ThwDd27o2UIqNYdmiw45nDhP9boqbrh6CX8gcAau7D3
3AS0VMNW2aGpXZ6kjZ8cEHzXvKm00kKHsFYl8BVaJMW2jPsp38xK6J+CatHkZsTsCCkufIEodXlZ
dfQtiSmiwtuMSsCyoNGM/6Fp7wVuAfatEIn7X11N/gOKKfTwOrvvQYeU9pBvvYF1eJVjPiVU2ftk
iKahmdBiRT4SUXV3iq1QUnNJdq0j+wQHRZmNUQL0Bps3UtSfGo3aX2OZBK8TALoXV1rCida8rwGH
E0w/hj7n9rHQorzJVZI+LW6DqPsQjFwcZZoGnzRtsMqjmeq52CNztBxztikdobiJP09JKUDq+n32
31R4+p0noElstKXt71Kz8JMoXeZ+2Pq9Nh2DoGu+lBoQ2XCczdYD/aspGFyB9UtqZod8ptsJsY2r
lkJJP3nZD5xHaup9jdcEq3NkySWETLyWwpe3l90CjCjY4/KLAIeSg2bgE6bzkZZOFQ9pijMkqinm
/MHEMiYFzeT05UOQFtMnkHrlhzyLs2WnBa5oHuxcaPYHy9ZobYWEk3F3nJA6/6Xm1YlKWoUoPpTT
4tzMasRQVdPm+r82VtNXPRVOsYP/G5g7BGPlbbq2nDCaVfZ9NxeuEY69C19rWMske2Es7q1XAz0N
PcAYLyWVyp+I1RniOC3eiK6U6PgqNqL0JKSGX0Y9ogRVZOEDU+5Ek2hDGKu2BmIUI+59sAYWNyxQ
jL5DZ8q2eXDs6m5wRvcj7lM6HEjhBCfat4mzcTs7r44yFmN3tMiL1BbXwF7fyibQ8J3KewB0Zd6J
WysbSpjpbpZ2m6zBFTByOnppoZspZ7xzsF15GEl3xSbX606n8FetsC7LzW7LIAmmnd/UrnVrw5j7
kcsYrF2K0Dci/2Ol8hA9he7Jr2wPnKaflfl20ob+Z+9X7VdlIYe1pb6oDuR7Ok0JNPLdME6d4kOV
xW0PDFovh9DQih4EfsDH2gPK75/AauGchcqT8TA3GCFgqEUCGBSmtzzUpe2Dk8xxxwsNIvo6nDpC
GF6cukGRFU8iLbQLQ3lcQ4Hx3bOzekQNf1R3SvPlNy3Rx+LW0sfup1FRZwmXBon+Z70qYdMMsvY/
W04nusgYq+FnrhlTceyxK6wPptHGyQ1/wgqiVutSL+zMtH/wJyD9N37ajT+8IYHNl7rCUZ+MRhXt
NumkToGwrCzjAMNytaJaZmQgM9tQ5j5bfPXkpH2eMUEypk1nxb6PGWEs42MBuPR+7luQzaksjDxU
YJKtn0geqGyP13xcbETrDtug6QCjNKD9fg68J2rX+BPS42MygUN0itFFfzLxki+B3YFRowhv5hv2
8xBEToLiZ2hCUkuPU1PN+V7T/dkLZa+L7KY35tqmzGfF9aEsxnQLsNqJ96XXWZ+yVCzNVuEkhAFS
PxOXBcEyP6PFPIl9NhFGbvEMdSnGEKehsKZNjneogqB40jJttHYJeD0/ahfPh1dr0NmvAW/ftYHV
JKfOEIB8rdmwi0NfJP7PNKhhcyG2P7i7aqrzJqrSNBa8r0hob4q256sHTVqrE+we+FUO/IP0swDI
ImH09fBaaiB4G3cmwANDDvrgUKJpQNTeukZ1FyPSHO9FG2PdlzVxlh8LtBs4iCMshZBqHHrK9ZwB
a0J7Pm2eXNsxxlPKpgdmW4v4xVtSTYamlhg9qtBB8wMfpAKKg0Mo6Hi8NqfRRJ+5H0sOQIFh/Y1e
wknA85K2DwRQvS+3XZDAAOjAti7AcRdCulKgwB7a+B8LufN6Nv3GzaZBXzd1XlF/TpJtbfupDlm6
8YxHWDZFB2uqgkCpBwrtptlJi5tiWiZ/My1d8eA2ZiNvqspUmw7Npwpbm0Zxfrt2mdSLo/qg29Cc
4Rd4i1N9rCu8MV/01ojHCFqU4gCYEOh2o9QaPIKtLjWO5L29UYRT06rpwYR7UhxNZ66CsGug53OB
p+0uUQOs6RAkOCCFVQeRKNszEZhHAyXuPje+nCQ1AH9INsZQ5s0O7wwv2Hai1z4UlICt//yUvzls
odLEEfRCV9u0qMlpj6q1DUIDbq5248uWYUVvVs0d2rAdYUpVak+iWcYXXwYljWzRqwJVVTQKNam4
v32CUxSINFU3t3RAzOJo2wN4bSNo+HKNMc79PZKHXhDRqm7HO7urCGcoweXaI5E1oZeTiNp7xvxF
+wrh14r/W0Yh7xWK8mqvdWh7XSHP/S3fpgNChYbCKsKAZ6m9gxZp16vEPoJuPS0DcCETOGcU95q9
06v510rn3L+f4v8uF5ynvmj2B4hKow4KO+Btrj2i1SHwEbSO1NG9/NaCMWhtKgJ4D8LLDCrcTH2U
y4xUCvMUp1xDYTsO5qFwNGnucLhCptYlJvkIciFJtwlXuBdS6cx+0IXkK7hGkt7qEljXBm0J98UO
eru+RaPe+E7pqd6Zczqnd55T8PEU/Tlt0w89KkqdRrL51Hp5Zt6Y01hNqAAgV76d7XJgMboij0q9
qR/8ceBSDDXs76b/ihYwftgsvv2LlkBsH40q9T/qqM7Nt42YnM+uQk8irHlCfsGXIgkM3FjLdspe
tJLsywcQwRkVirxB+sjpFqPC76Qp4fkoxH38veg5C6fMw8rviOaQrnYUTpab2R3NemdgdGhs09kt
Ps6B36cfWy2eqw0pIZqBdg/rl9dBxVfq8H+pp4IUpAaF2h2YSdB1bz8hzc+Wim7sHN02yA5mtuSP
2jLiblxKd/5kSnx8PCZ1Y2Y9XnVD7BGv9ENrn3RY0VfKmpcVVaBAwCdX3iPAD+esdEMIYwaqBp2E
MeNwkG1vggfH3QtMHjCvihvqv643X/M0jr0rVaO/DY3CgI6cL0pRoHffLoPRJg0oKt09WskagxBq
73jW5C6g2k1YFdf9F49luvEKbdi9f4r+9gko5iJ0i4sM0LvfZi9/lDwtm0565c3ukcI28mO1sLyQ
bRyvnG6tj8jh8x6QhKArbij0kUNE71AzVdzw98jVltOVm+QvFTTU9fjvKn5HS2i9af78PTj8DAli
HMd5Gbp9O9aB2GiTpp/6qWwzqj75dI3u85flXwX9UBMCuUp58qyX2QXovRfN6ByRczY3UNuT/eig
8Qo6Pz2ZxjztO4kFkbXY1dP7q/+XaxOkEQA5ADJYqv/+OH9MtjMmpO0n6s2BUv6ujJP8W9kCIZzT
QDv2GISuJgtL9e/bjV4mzcz16HHo1vX4Y1TLrOJkrfVghAE3/VtZBla6G0zoP6Ppjc2G1D+JbAgy
iMjOS3ANc/C35V77B/zHQHf1fPhZmxbloeR4DApoVDViVjf+NI+PYlReHXWpjL8nWdMdaiLO6sqj
cVkuRXeHVjkwA1BQoCveTr2GQFWSjLvHoicrDnPBpRSRVGJyGnRjnYc5CNpoMonu3Wxw75ADLv+5
Cs5JBq5N2xH6bXB+5zX9YAVd6jtHNN9M8I8iOQLAuC28ermCSbg826t6DlL1SGGi6mmeS9B13oj0
3sK90lN/HHZWjfwst7lPkadK7VLcDlUJAUJi6OXtAlHk4kNAXTjdgcP1b8fBGK41WC5c5/AvDPBe
hKu4IhW49N9+AARqagO7RP+YtsLZm5KAM7SJUPduGSw32GDL/JTSU3z0SqHKm15HZP7GrgGs31QI
BWyQISa7LoxMbrWqA5D8jweSn8dZxEsLSAMaS2dHA4soEWO4HBxdOMl3wqRYG9Va4OBRORu3GnIS
kfTd7PD+qBd33joq9euVFo5u3Hm3gmpj1VX94KMoZnuPiacmOzRRGvtm21hPhFVh+1dGvGjFEKMR
qhE9Ue4iOzt7cabE92N/Mp1j7s0mjut1lR6yWY/DlPunuTLYumhvAjVE2iCoctK56xjr7NDRVOpG
5FvTkxbU9tPYWcttUWUmOK2lnOjTJt534Ppyn079y/sLezlN6Jsr+panFSTyuVNLQgEfU9MmPwXK
PfleFf/EPGfFX4/ZNS2Ni6uc9j7XGYEDLynY9bNWZeB3/AK/z09lO1B1dnMo0GQ8GyPxzJ+L3WwH
FMPkle36l5Vd24bwbsBngCM9+4xLZ3d0WYri5FSGlobSTcx76RXiJk2ScsG8PjN6KkVznh4SHdbe
vz4kzJntg/SXgYErjhhvD7OjC5Nozcaua4R/qmpg3GFH440iWmmIQw6/EcAIBAJYb+7w/P63vZw7
HOzfKQeKHeBoz8J/7ozRXOhEH+NEYn1jtmgWmUiSRUmXjCcIic0RA5BRRELv9V/vj31hIku4hAwc
MmfkF4CQzt8Ri+Rvbqs5O+pzPX8sk0LWe91QE/llTrsaaGHQ3k61AF3SpZWKP42mA2Kh7YfKolyC
/fbGVs1QJ9GCMWT5zfCn1rzBtSrR90UlrYPbF9OX93/05S1DnLEimDj3Kz3n7Opt61Gjwmm3BNuw
aSnFfJnbVO1MR/4YpsC+5jl5efYYzmF9yNH43zmGyRgm2rPCbY9lgrq9Tfn4l0JrYqdqo8vD96d2
efgYi37Zqviwym+eTU1vsNybGmC1iQ14sejBT0FZtFx8J40py7aD7JL7Oq7GK23myxeWFQVHxMUN
ZJNY4exqW1UPeFMH4yiDaphO1I7NrbLq4S4jaP8qUpJz+X+cnVdv20jbhn8RAfZySlKSJdlxElty
khMilb2XGfLXvxfzncSSYWG/xS6w2Cww4nD4zFPugtI+ZGWvKCM/q5X+d1dPtNXBNsT/FfgD8w7J
cHRFmG0gpXaxC82s0E4aWmOvIRfzAhNVPJpGbHj70jOn6r8xKVWMnAAZc5igGYIbvXxyHDmEVdVA
cWjhgTrES73T7lIOnrtXdCALeHR0EL1n6J/FDYXfq4PsEmVRToZKCU+IX/A67KyKtmlFKb9fbFno
vs6382BUTOBqfXq0G+eG38/VQV6XA7Kg4b7MDXZZIcUYEUs6h9O+g4AdNsOcfYRMmO2kKG5l5lfn
mKW4jgGQgpQAwnVRiVgmfPN0qaa9nqrZrjT1aJMh/BWUyPAk+PHoH0otHv7zm1zRhuQD635CGF1/
1D/lAFAQZwAcPO29sRJumFR2MQVTATHJZzxrFnfx0ra/s7aUxf79z/YqhIMuJHoiM7iiOcmKX6/c
0JNy3Nxb9kDIohdzifVPNKV1a2NEk9of5tTBGQ5DMMQz0GVCZ+H95a93+y+Oi+wAxVqk/i6ur7Es
O4W61txj/ehBdledxC/Moj4MItc3eV/+bjWU3t5f9Po0gXJc1VmouywKgIuIkcpcyWbu0n2dNvmh
0KzJCLDZc7pAoYsW3b2/2tWngrE7ZBlksFfy1xU9UngJYw/N6Y5N24gS9YSGOV0cJ0xJ7Ur8pn/N
Dv/nJSHhrgg9UKwgWC+OU1ph7uQWYjgC0dOY54qCCWORkSCAMZfxoYnb4cZTrnv2KsH06ImhdgNP
YKV3XxYV+JFUEQdpPKqYuWu7ZECRdt8MjEV/v/9sVzaqtMQATBHwYHaw4GWW1wFwsLMMBj7qOHWz
T5XeroKUBnX6K+6l/eRavZy9YJEiRUwDistXlfNbPjA1yj4yixbpz7pyhO3jcO7cwkZfv2xnjf3U
9XQzHFBPrz8ndBjQTItH9diUtGB9HTKyr4OW+OSOs7gr+/lG++7q8wXvTpW0ytdrQJAuNaRwZESr
VnqMqAspnUPvLOaHobX+SE1LdnFka+OnrDUwqptEtnv/RVx9RZ6zNsxWFOhfyP365//ELMDQ1lDi
dHbETXOyR780DADKlozs8h4js+RGnn19wNZHBU7rrHo3qJO+Xm4ZjNxtoqo+Gm7dmWfFqdViWxZQ
SW6c5OstpSdjYJDERBES+SV1H8IS02dbaY4FGU06b5Bhm1bJ5zF/Ka3ZlXuFwq1Dclkpp592ZNZf
39/Xy/VxdFjFAyCkUZCCW16P2D/7OqWx2nEVJkdkbsuvRq6bGElaqLPrq3pG1NXZdzjIy85UpiIO
31/7Mhz/XXvtS3H/rUS/iwoql62CDwhr19yuftoh6Migh7mp0yxfBlFWZ5l08uX9RS+/mXVRTjDt
CODElBEXNy4fe+bORZce04jP3k9Bbn02RYv90yDxEs1AEcQ3AuSlWgL37ErYxxsWQgEX76X0KZBH
HbOTJTvi2ppskNyJ9ugsDx8NJx1CW9rFHdL0TTBiVa0F3QAsz4HddGO333jTaxcKGDxOnJzsi2CR
gd5pe2ZyRzjkxovHNPJRQQj46E4mMDwryuTBcxQRWqih3Pia/l6s/8brdQMoRACDkuxAILm493tw
ShqiYdkxYWaKzQBzbsjeMSM7v8LS59QVoNaYMHb4/i7NsuzhDipRkMcK8IBBTLhkdfq8HWcwZOD1
jRBJJPuuAbB9ZGCSfZ/65KYa9t8m/MWPhoHPR8HRJFu5rLXHioLT7qrl0Akv+2BLZGpDRQBd9VG0
Q5koHSrjYOFymAWAdwr5Mcvi+E8/GqvXQJYjKdtxoTxXetv/BrwmToZM4+JOyXRb8XWby+LeA5uZ
foVbUsht5NVpdF8a8bzpJ0bq96CKyvictGbyW6Zq7m2cyhZnNKmnaRvNenc3M7QG9d3Eyp+kiaSG
AoTBIIx5VNa0j/Rnxnt4gd1S+fR9qyzs+3Hsn2eQCPlWtm2D9CYaCqq+g1pgarwJ1Sq/l3WrbYiq
SvKtXdq5/1Dr3thyKgH8BPjgGh9HicrIqR6suPeVWRvjYVMavaXemUZV/04QHH7UkmX8VknNrrAv
06dTzJAN9aEllX8GoTUKuNUub/e5bVApeoQ8NKjNIT0qbWSZm7FwxLaOLHqUC9ZLW91I3OjgeR2e
n7LQ8FwAPjQVzzXQnuyx0wZV3BlINHyALbOCL5wRUQhhLQMyuDXzrACZKkfZpF2blw9dkUd7E+0/
6XuZ3Y6fZruVWqDVzO3JBgH9IfTV93HYOpjaI0hNPyBM1VKcxBCV1SNEnLgO6mrB5VF1J/s4QyWN
AmscGSd46TLs86avB3+u0SwasJSdfPSJ3G/QUPG01fVW5mHGXHcMY7xxvyKEaap+JgbGl5aTyB8j
GuSjnwKQ++0KVCI+TLnRKbj06vpnb5w7ylq8OueHhjgBL3pqSyfIFwkap5wH42hnaJP6iNh1/SZl
uvQNlmT/SSRLvnonO3O/W+LUSQKQCgliQ6PhbR0BKWinRSZHBOj9jFCS2+dbQA4okCENq+sBRtCu
um2NpSvvRNmq8YbMBns4rWqHX9Mctz9VtbGyzQTyoPhoOlGT3y9uZGo7ZbJa7cGLWoO+zGi752W0
lmbvTQB6LMcS46d0KQztnv5z8dORyaj6CD8wc9tlU9Nz1igIn9wY58nfYyvj5tgM3gDycTTKb4BY
3PgP2I4k/2SJ0pF/LOaZ+aaCtxehC4Z58p0Rtw2W1WNeAcOgO7UTVB5UqdKYP45GVqYb02jjYT97
MkYnKl7AwpZ8A02IDG3fh1Ek8W/ra6LkXpoTAxqwFar2mQ9XMZ4iWQBScaYEbfrCEOZPhs6iCONp
xXXlaWXq/jIWw3AC7qW/uAlh72MvsmHT14WqPafJCKIu0tALDmew1vaXbI4EpTReSLaHwcFi/tJs
NgmbZFPtAidfyk+rBt6pLOIkD8dEtU604mR+QrZXLU6V6cjeL+iZ9/s6TpG9nGKl6BTUnmuhwZgB
8TeFuVi86jvhuv9Om3T5VmmZ+ktF1z/FcRyA0behz5G9Vbve3aHH62lhbkTttIs0EY0AMPCCDaUF
zhzSwsT/aHpD3B20nl6Mj7iR+hnR7LU9KAfrXqglTmbYZlltiBVLVB3bThpLYE5xF7pLb2hB5qgw
bGFajo+ybxmKtGq3lF8VZnDAXbEw5PuwpnYI+B665p4WcjRu1BZzqkCVNr03fUiSA0Z63CYGF8N3
uLZN7NPFtwcflS/vqI2m7DZLLRxrG1WNVQOuFrnc1NkSfenTWXQBjc2+ZuDp1V8m6KNtgEhs92X2
Gj7aiHr2xUhj72s2Iun04OgYaqsJWnoHpYuinVebihpMcT+Wd3SMEB/yC5q4h2bR03wHjpbspmzw
ZZFBhsg/wFaUzT9rSTWbhxq702SvI4C7b61lrD81DOob3Uc/LtFCAKPpg2fm43wYudgPCnMaLUSM
srI3K/L/7BWgTkNSNQS9ol4TChG5Nr4mJSo1u8YD872jYsuc0AWCowaJXJ06bK1H18afQa4g5uxN
Vf3klVxvL2Za6NXHZuyd/oC/GWCorNGbEv7s3Cl3ddLEv6Pe0qDoErcnczOUmilDxEMBWc8APnHJ
BG3gfvFi3XtpFSVdAnUuSwe7doQrQsDGNvb1MTSBPaB9V9yliYlBE2D0AZRYNtL7eZxxw64/9Jk9
iSOtrwWkeMlsA9BZnVb98FWoSZPuBZIC94Xr5fl9OXXyUCIFqn6ePGkeqJdQ1sPBSxnD2R4ajWx6
aveGhtB6SH2vl/tmmoYsEHiTeqFF3fIksR47mcgsmnddPTvJS0RKKj6ukLmvBJD6x2AkysMCEbU4
JDOM5i8WXQ6xSVDuU9HMV0otdBGKy5/BqGntYXQRqWsxcUs3ambF2ndKBwVxTr2t71dWzB62OVab
ZWHXKNjZfaNbIJ3ggPawH9Ol2cmxWRq+ZGnmw/2C7JzzYRkq0f0e7cT5nRR1XW/pgpnDnboMwy+E
XUE9I5JhM2SJzAwQgQZ0oA5XtAjQLSqL3WKVXfeDTqloQtstzN9ezU8JvBkNvC1IeM0MpR1b2s8m
sbXq3luQK4ZdAPS8eEFjr8n2GEhqyZ9ojHQTVceoepEFtLe7OEUQIHCLcrpDkNJ094aSWudCozc5
bspZpSdABzg5OtYsrU1XdYpxNytOa0I8N/XiaHWx+J466TSEmaWoyjFpofgfzdEp4gDPKtO5jyZX
3SEfQRFWVwjonlSperuZgSACWCrOQFtUN+rqR0yciIOqbnHdchz0EQIJcsbeFdyn2nZ9nTbKPZGX
+v2AOH1tAgaEUULX6wMRKk5DNY7rTTLhVLBf3YZypJGTHg2BRlPUBn63W54VIwN72iijGW3LyuDC
b1vkxsAO6SLU00pPds6CXOCWHHECdoncYOZPGtKDD9UMIjxQRNyNGy0u4jG0h8F6kZ6Y46DhR9Zo
erZOthG1V/xo53alVHsT8MwhLZytayYTaYxbR2RoXgs22VC8kx7PTv/DyepUycmp1fGPUzsA4uoh
g544qSn9wynR3eyhMxdNH3y7XLKHvGoKaz87bhoWUZlaG2WRBjqTRmXPviac3gqqpjGiDSnwDMbP
yW0TfK3ipN+w5C7IdRMhH3NaqHgStI09hmnlTu4H+jF98lg6FXKJM5qFu9LyFlI6JlreThl6pwIg
WsczAMEWz0d4SI2XI/Xjg1d1PsJaypuHLqVj8pkOUnZGxmyp7qTXISRKhqG3oUDm7YtSTyD5EU8s
Sj2YAFs0d2iv4rTVpYWlbOCjwVFoLcB4U2XJKRDID0jfBQzXVH7RJor4qad1LHynqQ1zw+EGiufq
5Uxjkl52QMAp7W95bubdBjMDkROpaO2FUneQnmhTuzrGg9LHQSuM/iE17N7+4DRw0DxfBRTdHGu8
stHGV0A/Bwl5GRbmSqaBKS9MZKBV4XrVA3j6pqPxGiltFtQkx+W9QPg948wWCvAcAOVrxk2T/xMW
EaNF8mi2irMim5ExyeyynIGKd/2z7CorD7UaaZlN6th4aRgSMzJ7yZT5p1hQwwsh34h9q+YdmEIE
NbyHOCoW6OMGN4H+sfFE/2lR4zG/h0TidRAoeq+LK/hSyGPcL6WWfLMVK+n20ejNxC06I/pnxR1y
BFSNNfeEidrHmx5plgQ9LLdQHN+rkXdkFrQkxpYbdUTtNWMmEg59UcVhFYsC2XcEpR4SPNF+QDdo
AGYMnpPslLyY7lLDkw261Xme+wMALvVeLEIxAhgNaRdqNKfKbZmSrwWYgUXPLI2L6dDOS31I284W
Ow5Ra0HSyqQaRL1n5I9z0S/Kzuq1ko5hk7SBjqCZ92EaU9IlM0kq7VwuKzK2mKskPyRRByFf5mPf
b4ARN3d2XKTqBokqCjwN7DPuDjkQ09CqaxWMAqMgJUp9q/XamkjWelUwKZlTkooMufjhKiQkfjG4
ltzEnleoIRQ6q/Et6HnznnxEH+6WlVC9tJ7dIdmnOBE4X2aJGB6tynNryYgxZwq9wsq13H2ovNhc
Nuwy/OQEY73JH5rFfi5tnexzZdvEx34u+xZOlQ2Daxwk5KailCnBqo43onCX5Bm11WjrkeXHVTgK
rzs7kT5lh9as02ctnZ15U8xwYwd/yCC8g1IYs3oj0woh0qkbu+Kun1r++9oXdo80mpSSZKeDvACE
eLRQCJc5GP8yta2v0TKDZo30RXE3IGDJnHH1aCSixcMyoGDNvaEFSU6MqP0UU4/8Xqa20z8otl4/
uLos9bu4x6uNLxlOJ57lSNMKXyRS5b2Vcx5MUxd9sV2AY74Nyy5ErcZiJ8EltUEjZOUcYgTbnA2S
xNO3eTQHnsHQZb8hA4nYfWDl9hnr7gYUsC2m/MCV7m5QHF+qEFEv73dHBMkj8DP20P0c8jr72iI7
K8+4MEE8VCOYlJVIjZ+wXdr5wenB7O6EVsXfUKyY5oOKhdCMkUydD5/6qBsOpdlpdZiI0hB3+aDr
W61BCwNMdNKmh7J2YlxM5nypst20eIkVxrj8cZEZ6QiKhm6g4j7jSjJ1B0H99b1dYu1Pk6Jt4xcu
vos7Y+TdSi6ycuNJS13CajQwGPAbI23bxG+WHrIT+TlgT72HzejHgNo/abrM1S2w12I5VHSYh62z
1I0MKWosEYAiqk9z2QKNBZVjezBF25xIqlqL+eLguy438xRpzUYDXq+FrZHqwchAvnxBJH7xtiWO
tvaTDkK7P7XK0NphumCwE8aLlZjb2UldxzdTa3ED1MW15VvU21J+4BIWQ0jkLq39RHOaytdSwSa2
qHBLAmbm6CC5liI/mAM/H0YMUSwO4oxe8Q53YLtHwxgEu7+AUEpMHy/KskImM9YESaK9DBsKHbX2
SQRN8TDmXf8JNkyf7Wy70q3dyqY4CBuojK8VJeQkK1u0drdoyFGC+sBG5CHn4/nepQSK0PCizN1m
7ZTNUCXaNE83kZGU8oNnt4Nz5qLVnBPS7aT7PlC07rsWWX32sQVspN27PT3XAAvqdnmA3qWBcp/n
Ut0YTuv9ILJyj1W1TBrctskmfbWdAaR3PdyfTTEqbbqVWay+9HCV1aAbE2DiEQbwYHpnEf+242xQ
qeNsZYh9U0sjpbrRZbzu6RqWiWImcwKXf3HXLuQ//eROW3LOmNodNUScpsfM1mKCpVvAXIA12uw6
h37E55KT+x/tPWiygnJAVtcC/A3y7ZJTbxtZ72Z5XRyNWq22iMQTiBQFpqvvpNmw6xHung6o9tjG
rfbuOgx43ShkgovqAZAAhnyedtHdHNBLLmKdlUGFkMJRaRcKfa9GZyYexyq8M6f8EcscmoqOioNv
d7odjDRZfmlTXN4YXl8hFBj+GQwBAVyCqWWMezEp6R1pCdNS8mPpAr/gul+WAy3DoqYL0jSnFvjV
cJzzjqEV/JZvmZPQEgC+AllQg2vyfrf9qulM8OBvMnNyLku7dMJQ5Fwknj7E9+lkFWe9WLJ9ryG0
QBQroDjlDUKPgwN9BP32zftLXzX6DTBS4HuZTKKB516qqLZ8oKMJCuXgYIP6RR+7aKuYBvwW05iO
UExvedRfPSoHH7k78Cj4U0BIu5hm4GcVL5Ux5weRtHWQCGE9WsjUPyz8Ro7A2osSwwsfY3Lrja8j
i1fnj5VXPZbVQw8m86Umi7QpjDvTKw69BLe/yWe3yz4Z1jhLeKZ/YQxjjKve7E6ISySywtxsJsPZ
OhWqKbPawYKy53H2Nl0+Vd5Lpkh12eVEJ3Nr2UWWYOIVz+a+cFGVQ3ZcxwXv/Vd1OSBhcMxLcsgR
GMsAL/n75/9EjUqWJbCTPDv1cb9sTDi7pW8mPWEe/hn3fQOZ+Z6uTAOipsklPgE4UxHk7d67cWou
4tffX8L8fOXIgHfh17yOX2t1jEuBzE4GMoF5mKCmtxPpkuy0Zum+eNNsbFANvYWQ/hsi/nmFLAsc
A2EybMT4WpxLYEQ/dMuUSqc45VXaPCJTkSM4oJbGvhP1kvnRKkHgJ8nUNr7JnbnrXFAvLm5tdHIb
SK1IR+HpcuOtXHxB64+iYY7KN/EU6ZfL+VwWeZpQY2JGU1bJ4MONHkOnN0bYhj2SMH7Sjg55ITSm
OGyquWtpHGc6dOWiVp5d2Wa/WuL8zxJaU+UbCRjKQC+ScdeLQtxACF3O6fmtzioBzgbSQdPtv/i9
f04QKYjVL20yP/GRtBVJIRKRmIlBNvUx7uqFz6QTNTkAxBqGZ9SDSoDpYPHHnJTyC++mn48zjsLn
MdP0/2rXsv42DDwBiRKaXc1ch82vfhvQPGP05BMpb38E4O991nsrVf22asq9xY7egsddvzlWNNY7
mGhk89frFSvT66dKGeVTkUZw0fIxie496hvEFOiipX4jjeKWbuPba7rmihIDjHZpzjvmU6lPjpRP
KT3Qz47tzl9yuGov2pxnIR+9+ef943kRb/++cQCFvG+G5zb3/utnXF2nBt6jfDIXC7WBqq8B4Rbz
SW8cpUWrWyHli7z+I8VgcwNn/9bSIB3W6SB6YshIv17alih8kCLOT8is93ejq1irNJX1s27UfpuP
lrlXp9g9lZU5nN5/6PWhXseJVX3TxBWYmcyK77lYudTgSPSszLWef0JEoe2w/6G3qsS6cQMm9sZa
jOYh1SHsbgKxXEPlP8c2blpvLs15ecpHrf+iSXc4rmJYY2guSOjeGBG/cXpYDHQtYwe0kbSLsTyT
vCkHdDw/4ZyFVP9AGqxhvDmOAIzVET2SvEVL7f3NfHNNCCkeaCmHf9Y//+cBxTApnqT2fCJ4/ERV
SzSB25uesq3zzkQhaeib4UZ6/NaeWiiAQYgwEESyL/ZUo3NkIPbLY6J/+dTo9WPV58a5mOcf7z/b
9T3GV/HPQusR/ufZ4JmumOBlfiI8rzoFGea/Hcj/biydU4T90B3kUevn+4tebShIETJ/UJMwfVaE
3etFrbZY3CJ15LPVpRTeXiJopkS5Z7XbtAalA+8AauqNt2hepN9UGSuwbg392gqHugQ29G2zaIXj
NCcQwUbjDwvC4xvpFWQPaZOVH+sWZfZ9rGf6XZsw+ti6S6up+0rXR28XJ0bfHhbtxbGb7iVOFuej
2Vb9Fob9ct8KPWgHKyicCRIzMkLJGJTSntXd3Bq5QiVvIblN39hDUgfjouQpNiN5N0Rx2wV20le2
HzcZqjOgb4yPRpww8sBssztPKZof+KbP4kvmJUb0iyZGvHyvMtn8qqfZvZf6BLUfO8qkhw+uu/mN
TbusEtZNo2f2lxJFBAU89vpVmc3kRDNg7VNHqQDtK86gAerDLKOd1kEHBFZgMUDJ6Fv8YJhH27uw
hIOekEWbqpsr7Br/29khrNF6sVcBcxP8+JUZZ9MkveNGw0mrhGcCrqjxgY0qBRMTKpg8LPtO3PgY
r7KudU2gQGvFBBYIaMrrTYhpvLeirqeTqLRR+CmF9hhkCIFUtIsWYW4cLZ9+eZgku0Hr9upD7Akh
EQaZTIx3taXuwCrhXVre2IvLKLH+LgtcOx8RoR7g4evfJRvYFUYkmpMzTOVDvIzRHcCieFkvNFoK
/3njoeh43KIYu0ELvbjM6BHYmG3SjTGtxPgRRaP704wNEYeMSASCCY4ryhun7zI48XzA+FYoEDUh
sg366+frjQGAgtOOJ6VkFNx5VXsGjqdu+74QPzsiYn0sUM8RN5ima8z79/JcAXZrQczq9l9zntfL
logYMm8zlWcDndN+pw+282iMbv9VczIIWCVBn3BVOfUxW7L61kv9W3i/Xp6DDWqSDh6wa+cSU9hF
SDrQPXee0ZBi/GFJt5BflyyerdDqbGc49QZuXG4pLI5cHZ1czVCsu3lOUHrSzSH/XsZG6u2ESZTd
Mc7tn9w5Q5sm13ut3yzmhGfrMAuzChm26Bm2FF1lU+SPbndnRq1UBLUDpEe5wxA6BXSNxSoyQFqu
iTGUDf0NxB1U7+TOKxZ9iaoOWk+sZRvFnJJ8l9ecBED+YztuRBzpGM4XqTI8SJl44pGpgvebMs5t
fotsns2nGYOM5pOFvAPrTt2MMp6vosDePdiR6rm//uMh5vyC07LBwALuI4F4/WpTdXRad4m9Z/Q2
UN9wENl5xpuuPDZ62tgbTCnqWyqvV4cYm1ygxxwnylaqiourHMBAjUQHzVBZpS1ohywxH4e5Kph5
xna86hcxGfmsxVodbd9/2DdX5lulv0GbS79kjyN9stCvnqoTt57gS6ErqQ76+OhUmooO84y1QBHd
RjGugeDf82vB+QCnjiALcG/U7S8ChYMhmOFy+60jEc3edr1mvSD14XiHFhcIZ0tbTkw4hS7YI2aK
esQSRKmDEbGX5IB5k50ePLemd6pO6fC9ZDp9K7m63BcaXn+J/AQXw+DXXtxpUZKptYFh3GnM7c70
AdQ03xGG7OpNNJvyu7Tm6KlF7UAJ338fl+H677pwDldmA9X7JT0l6SbAK7KKz4oVNeBxalQpusn9
lE5JvXl/qatOyf+tBSidSwvpgkvf5Flo4Aw0RTl1sumPQz8036cIhzsl1bWg0drU2JRu6VlBj+N7
tqc2sPeD5fTejXz9Mpauv2Nlzhs6lCDu7IvTn5tM8DExjk7zJF3jbsHD8EvRlxWzVIG2j7mCgYIq
Hhf9vky5Km9cWm/sA8F8tfoFkg/n+a9M5j/5rVzqtp00mZ2ZMfWBLNeyxEqW7ZihLjOb00YvRwk/
crD+UAxX9LwxpXv/XVxvwfoTCOVc0PRuLhuMo9Ei5e+V+dnMrSYUpRAfygIJBb8zuKrzSQE+odt5
H6IjMt29v/ZV6sJlTenLxkOEhN5+2XNOQdWg9zHk5zYu1J3aC/W+LsZom8ii+4ipOcJzDKW2krgZ
TNaQbkaABRu1yNH6BJZ54zRcfwF/iUQmOTjVIij91+E3T+bIBSCan+NpFkdFq50d0Aptm0Rld3r/
yd/adc7+WjyRJaIj8nqp3mGcEmlpcZZLU22nxCq/9o4pfAX22Q5i3vKV1izO8kOR36pRr+PLKkJv
Q6Vcic1weV4vPbZCYUzt5Wd3sWEDdF72pCZju2lBzxyW3mtfIoV5zfvPuwatV1F3Zdqu5D4HI5yV
Vvl6USlLxjo9zXMHZiPVTc2MCVOEeQhSDSmPYNLXAmMaihRPZ68vnoFkabfoEG+837URwFAd5RCy
0ouuqKKhvNWldXkeEpQ3CyZ+j84c5+GwKPGNo/TGJqMr5LG7tHQwq70I4oh9xjJF4+xMM7rZjYaK
NEWOLAqwzBzXcDtZyNxcWdwaXL21z9ymtHOg5aORcXmEF5vxvGuV5zqKpm9lJL2NZiLxg+1xs0f4
Wz82NLK+YnSlPcD4vvWa33psupbMj1Z6N43n16+Z3Y9REbKLM16OpTzKsXMpX/lP+0VihB0mlLVh
i1+GfSOSvvXcSCmRlNrYpvOKXy+cT63NVDipzlpioaundZ69cTrR7OrW7h90UrWvGngzDOiSCNSj
Vj2/f74vewYEMpS+IVSTWQCruTxaVJlZzgdUnZ0ZjFUggMiCDunl7whRrGJTLygG3zhib5xmmj6r
hw2sy5Wc9/qRRbZ2z6ulPnt6/COuQGYGiFEuH1vaUvPm/cd7ey3aISvACVG8i2PVewJQs3DqsyK7
+rSQfHR+5A11YJlxvX9/rauinp4oMyiHMEFDZGW3vH6wZALu7qRG9tIo+jzS5u5graZiSDaDhSo1
CMoCUGOsKR/kRNayI5m3Dg76FhmIJzUrbtRb15f0+nsQu6GERdoHZvTr36NbCQa9Q5K+zFFsALus
xRTt0GSmS+OZDejQhJpMbry8Sbmb5JA1YYfT7hikdObcG2/i6qATsdF4X5MmfZ3tXGzOrKaRO+lG
TM6aDT9n0BX3icAJdjdmEsWfoVdxTqmAZFnBaOtZtq8ccCrvv6E3fwOdaZUCDLuPyxdkzLinAyBI
X7reWkLBN3GnNGnxPc+n70JdnFNqlGjOVlGyBHGbJzfukqsgwxYwXSNf4HtnGntxd9aiEbWFtuRL
pcbOhljQZsypoy6chsH7qgEfuEe0Lr2RHl/nKutduY4o6UcitXJ5hdXYki591ilnVA/zsMatXg3S
hpKy0L30VJrSQVi6nVdwznBvAn+4G+YcR9FYFY+Cg3mjr/3WS2BUv44N+EXcZq9PpaQ4gtXjxC+G
RPDGTyoIHnKuFxW9nEz1jXJ27uMo7+7q2a1D4tFy4xRcpTDsxzonWUdW1KqXjQDNWinB9oIIs53G
zyCKvPMqlHJfOGZxshXTRpMqbYufcsnF+f0DeBVtWRrDWpvPknKMievrZwdJjD20xQnQZF/foenV
8yZaGlttOh+sqXF376/3xomjNGZ+Rn/WZQi//p5/0nRjSbUJtEn6QjYnnka1GCgLdTWwU0sNFysy
PyYxp+H9Rd94SM62CRySSpU+y7r//yyauzka4kLPXjxklh9hoRNWWs1GTL7Hxlq5xRR76xkxRkKe
gL3lCl3//J/lZqoUG4ZbzuA8dlFzVZZApwMCRzVB2dSOQScbeuHdCK7rxfEqL4S1SZqwTv2xSrtK
GJRGwJCXbv5SGbi+qVWCys24qPB4cno/72/oW0/oOWvSC5pCIxt9/YTm2BNSYTCcJwfbdUnj/KnR
ZsTXl8wB/2flFNhq8un9Rd/4SnQdjQ/mFCgjMJB/veiS2IqhTqVyVkbFa/zYy/IXQ1ROGBfWFFIZ
GFNQgUM9Opnt3PhC37hJyXPpCNsAV2iUXw4XEZtQ9cyyo3NcY+Pn69B/OjhYnZ4grK1FoGFtPBUL
xO7RJo6qIWiwFqUlDBfcz4dC7N7fi6uXTbsefAC1Ni9hrQZe70VCTjo3cBDOyK+re3u2QKCm/aS6
YTEAgrjxuq++n3U1zhXFznquLzWxOl2P835Uk7OrpN4mmkp110b5YaxQrkH+fPae3n+6W+td3MyR
3spBQuE8j3Ge/l6cqE98p51EiYKy/SMt4kH/fzwhyn8UrTQPyEwuzpZaZg0aQmZyTtvme6yM8KQG
J3/ugc7xgFX65b8/4DpntMCmMWq4TDgZUGcZrc/srA59+hlkankonbjbKhET/IBE18327694fWAo
VTWadKvVKE60F3E+tWNBS7DJzrY6YvLhTRr4SJU2zNSU6q3dvAoPNNYpUlchNQs7vMt+pIvClkb/
Nzu7GbFOgXYQHarJGZpQduW8hK4TIVGTAPzevv+U1weHhVcgAM0QQsWlUIs267nV21Z6TiQIt2Bu
vEIJFTPNtQ38gP4E5Q2u4ftrXoWl9WEZbWK+zgcCdPj1pwidAs3WaMzPwzDUpyiFqAOM2fM+OIp0
n6OlmH9FRldiEVEk+S07rOuMmo4b02OavnChyB0u3ms9pP/j7Lx6nNbaNvyLLLmXU6dMyhSGGRLg
xAI2uPfuX/9da74T4kSxeKV9skFixas+5S6hLsVafCK48b6nlY14eRpo/oOUesZPVC1DhD7KQYVa
HmAqVI/1sIHQUP7zfcTPMJFJF4E92I1ZIOnhVZnCEotONMmmblNFRuxv5LgfaRhK1kKGeBWviW8m
XhURJJpn8+0F8XusnUKKYd7IqD072VD/1JgJ6IejWq50EMa6C36w+J5lPgB8KCTx6f6i39ho5OUf
EbvQlptXO9MwmOx4or6FLEKrvhZTETzEPn2qFWYU/laekkT51yhV1FZ5g+jSc7CueoAKHZZB0oz4
NJVtVa9L36GYbtpF/ibBltvB73V+wfxp2oeo1fyG58ALFkBVt76aB18gv0Bl0Jm93OoJRh6SgRvF
CcyoLbmFYiVPeSbn7w2S0/oWqmu+vT/POv/iRVDDR9tcxzy74Blp5lyOCOuU2K3yklOqR1G9ibJO
HXdlq6f/w3ra3MSUbYGmAtu9HAdwiZHX9pCeKr1u35t0Utw6VexHWYrj3aRq48J7c+OGpNNMEoQA
AvXq+RZG5bEzKhXyWIY3++AajQ0DEm7+Kqk067nXW7iXGhH4/dm8PSqIVAu7aax7Z+9qK2udPShe
eqpNBZouDg31M6LvUc+wiBYQm0cvdHqX2lPX+R5ARo4qGS4eTRTxZuOWyoArlBelJ7yJB/9H7OlF
8oDGb6utYPD4b0TLlb6WiVzan3KrI3ehIKdXQYTu2j2y/c20kco+Wsr7bryJ6BNBUqH9TPo3DyjR
nFd8RNjSk6KVQbApIHO5dKHs7oimfDUsJCE3RkN+EoF0lh1OyrzHnesgS9qCnQuBsC1fwfkjP0sJ
2Yr/MyBQhgvP0q3hqG8QrAG+h3w6e5ZoQVa5XAFghFHYQd7XSCNXnmzUfyRs4b7d31g3jinzxxkF
NoXGxlxMtK9jYzDaLqdWaqYO0AwlRr88HDRj4dzc/CpNGNehwkEkOttJSGXkEbdffhqLuPimONDK
MDsAlZAr3cIrc+NdR7yCGhUHBaG5+e5ACxjNJOQ+TqY9tdiSKWV3hJKn7JIJy7CMI/SObnq0TSat
XZDxu3HP8pZqdDMMyr8oKF7eRhmkAC3Qxuwkl6kpu7pZcQBiz3qoIRC/tU20ZBx+42LgQhfbhAgf
MMRswGEEjKslFCUt2Vc/4xyarGsyTXTfkvgp8IrS39D/Azp7f9vc+k40E7mLKGFwFYrV/itRVpqy
CUetLLgFx3KF70a4KbQ4X2tjDSkCHfiHfxyP9QT7r9KuARfP/1yOl4ywxcoxUU46rfgjlhM1YCId
pAO8aojANczcpf7s1YZlFHHYKbNRmEI87HJISbdR9MTX5OSjebwNkrF+iYMGf4t0qAGv3/++62iQ
BixNMFCoOB4gyTh7xhKtyYHVK+opUsb6zcrK/pPdwxvcpimQLyQaC6PcdYoCOzmREmzWSmsPOmNJ
huxqO4k+MHcBVT5CJMLTy4/WaPMiT6FoJyzz5B103+GMmRYkD7vLMHw0HrDAi5YsNK8Q38SDVLKg
udB+FuJss4/Pkj6nBaWrJ9zJknMUdAg0osn7qR1rFSbbMJQ/5UHD51BupnNWVNF68C0M8LCkxGG8
RBtirILh9/0ludri/CgKT7TEEZOmGjT7UXkc17LcGtpJypLwZ1eHiYdXSu+o8L09P91VYQXY5v6Y
13uOMWljoN+FMJs675g1FCSifDC1U5HZ1o8I08fnEnUL+HqBurk/1NXFLz5P8DSgRwghK/FT/jrB
EEMn8YLqp27o9WaFvE2WrKteWlJ7u7WjRH2aK5EITZ9XjH27lfVy9A3s9pLiERiF/t3v8KCpfaX+
z8BMJnFbTVt6Am4tHtKuYM8AkODbPLsvTGkc8phfdGpaOTbd1ujgeoY1OjjgGayvQ+sgpXR/Qm+t
nVDuIyzk7qc0fzmhVVPSqvEr7QTtQ3+UfEsvH5J+QI8k7+wl3c/r1aMrxIcRJnA5MdrlYDk+xlIa
R9qpCjVVerZQJtE2TVXL5q/7X3X1lpIZAoZhBWlHIaI6OwUwgQEoTQYG0ZqMILTeiJqDE3vy54C7
bJvZeBGsew1WzYCuYbKwSa83D6NzL2KvIUKhuWczldEiC1rTOBWhgpODVCCv1pflDs2mau1DeZVc
xxzL7f1vvt48l6Oql5ObxGWYJKrEqPLYvQUo7Oxz+GfwYFTjTwQvfeFxuzXHhLFctyRmDpqIl+NV
qEr0eGKaNBanZJPYarChXBq6penXTwjBlKvIQyAbY6H2f/hSvpUCCAq5PHZim/11CUSdj0tTO5kn
9MLwdU10OVwF2VRXm9xBTC8YfTyW/n1yRfeOeiTx7VUboRsszDurxDyVSazvYP15G73FIHUNhNME
jxyb5c/7I97aRDRSAUgTxVPYn1U4pBFIaIzx26kpTPvcVYOabsEloMgQ+SpkdSXNMUFtapSdl3hX
t4dmWFCqCvtf/P1f8zvwRaWBqtgJ9kOABZdX4YhZ0SGtKqXe4/vFzMOJWHIIEFfNRe4NoYSSkiio
oSmN5fnlsPE42lmEXecZCRV5ZyCtNAArzH/btA0bN0lgXgPNttaIw/go4Jn/up8BbVJrF/RJMvOr
ulrbNTJEb6k4t6GvIoBVN2clVNoNf+atClTUvyjVqB2ttAoWRr6ab8E3scBA075hwuctei0fjBrh
w/Ic+VGGIoaib8q+yx+0PgzRvCn8Q5gm1cKjfWO2wY0BtTJZaC7J2WyXRWFDcqyrc1DBkapyv3xE
grF6QG7L3uARpmxMLSg2mM2Wn/W+kRbO8HXoCEJAdECF9YUulv1ytYvMN5wMZbmzieJJi8KG5Pw2
QUFPL7I2TvqDRbCEGa9pSDWhS5hlOwmPeXMf42G7cF+LT73ceHSlgUaIroPGtTK7yYoh1lmAuD7D
UMNO1580LEzH8Eek9MZCReSD0nM1Fg0UQHvULoGJXn62X0VIw9V6dYbWWjgrn7D2beytVtlgpVg/
VmMr+RuCWQ9tqyjIsAQTOn8lnhJU2IIQKqo+SFGNf2VCe4K7DyoPflw+fsiRZH3SAkPytnHd9Yes
qSsZ5FJrKG6RB168kvUIyQukcVukzIBQWasgj6e3pIat+4+XF4tL+YWHF7iWsDe5/MopQfujwZfh
rKJYu55y4fBnOtU6xB1w37TFMyFescBCvnr/GNOGNIviD+eJa+RyTNCoYGAtvzljZ2utnFa42Q+0
zqYJJULZLv69FC4GFCQJQRcBzj87QaC0nMozuuaMTI5+Lmp6rbwD0ta3ZOlAebRBw60to40STVm6
CmytRdgFP+5/nmq+mK6v6H04NNYvP7tDPSUf5KI9gxALXvil39ok9B86fUg3clupO69RlyByV08/
WvGYx4irGlVxYw7ZGvwI2t6gt+ekRCR9lXO8gcwYaPu0o6wfeiu1HzQV60iX+tPX+9/7wTCcnSAq
P6Rd/Ic/njFfZ7WoKal2yZlifPClj+V0Zw9Va63KzKe0WZT1uMWnGjmyJg36x0Fxqu9Bg26YVCG7
tm9rpYWy2En5fz0i+y+R5yXbFgWdHerRvqsVn4J8K0uqs4ugVD6ELSj7hWDi+uoVmDPmjjRGJOmz
0xGPcldhg5ScjXiMvjXQ4h4bVPRUV0ehZCMlSrJWWvoo0LEDt5w0dX9/Cm+cFEhHtJCoToDhnxNu
nMarc1/O03Nha8GnEkG750DCoxc3TOSj/MJaKC+pN/YLOD2Sc8qDIIXnS9YmcYLXkJKdwQxUj7Vq
xTucSDpERqepw45Qz18cxw/eS9VKW9frRllaZShmvcYwhp8TNK/exqkaWiT6dJjek1WeaExMa2gP
zjoxzGYNDFR6pWUbt25eJ228GozJ21UYj71pkPNW1jghBZtqPHVhWuqPcRyQVN2f1tmyCpFlHQAy
lm7w2oCazMJSGQ3pxil17wBYodzSMFfWZLA5KqgaNK26tNYdqlsgSoknog5E9P3hZ6v6MTz5N1Rk
BSyjPE+uIi+pAf47qHZqcfaQZ9jhxEpKFm7bAfFj8I9CBVTuaCazgZAQothE3HJ58RSTZ1WZNCWH
EakhE+xUr5qfsZm2ZSGebNW/UtSSYR4m0SL9eRYwfQwt+Fvc9/T/SALmQ4+xlzd+grJ/Kj8jbZGG
Kw3owxcJ8bFolendH18OlpCUc0zGx7CE4iQcIAQV0N+Xw6aebdLwHOmdy/KouVof5w/2mEWfg7zP
0IGCzfhgVlYII7NR7ec47eDKFdTBf5kVitv3l/vmr0HqBUgGgGGcO2ZRi6FiSyZw4IemlgLsUIbU
23Rtor3rEmLgLs6VqtDZcqYTfdGIy6Uv6miFj/YUvVB+bRYO+eyMf0wOjWmqFhQDeRNnP8cs+raT
Uzk9NGn/OzTrbjNlFUpcuadRyaDv4Voq+pxyoCKZdX8qZvGbGBpSuuBPUhUSkdXluiS4Q8oVwnUH
KaDcaAZKPrr0OX7qXHNf7g/1UQ/56/X5GIvCNSoZ1DtBa88+E2mqrO3aOMd7IEj3mpZAvc+SOnyF
JZfn7zUg229jb0j2W9uZzRdN0nKkqXDHeXCQaYImUDSK/1VqKFIedZJmdQ0ULzfc0KnK373ZWV/A
QsfKVkb5Yny7/+NvzRNRGcVhHm4uf3GB/ZXXJeXUdGFcF4d+VMb3uvRP0Vi1T5pneqv/YSRiMd42
m/xiHouhglzaUuYXB1+S1e1k+hYiuSQam7Tw+3ghlbix87iC+CouAkhBc7SQA2lz8DSlODi1oF8j
eNcPe9w//OdeqhSUtTstfUOiQEe6ZErtfmHj35hVTBooPlN0tc3r4rMcTRR74uLQlGn00gap+ame
6v6bIvfa7v60Xn8pAykEXkiiAEiYA/2kvOr0esy6AyEmmsgNPrVSJhl73rnkSZLM4IlS85dW9ZfK
oeJCvdj1dC25aOAY8brwxs12Tpl1suUhJIrcsB0+pq2F9ZtIKxem8upepwYJu4/aDterUJi43KCN
HZqhKlftYbISZTM0koomfDU9yNIorZqqqneDX57vz+nVqy2YwHRp4B3DceBcX45pkvhZhWkUh0oF
oL2ym6Tc5Ki1vssDvqFIneXWp7yoDJSlPR8psbhKmv/u/4Qbnw0MDC4X6YuwSZv9hBrpzUCF17On
PWAhm90Xsauo03SM7B5Tl5xyiZu02RKF63pRTYod9OXp3zDyvIAnZ3Fk9OiDHXJlQNFe6aT4VWsQ
nr//ddcPFXuH5gy1UIqigkx0OcNSWABRwtL8EDgY2XzpoQgg/QWGJD9Vk6MM7hhGIcrdTqhI+9hW
s2bbo2jmuzZm2nmzK9ohVD7f/1HXqy5spwQqHFiwY85D4AoMYYcCYHdIWqpM1NNKTNX1eNhzy2Qa
BIkh/u1FXr/B3abYaw2GJPd/wPXk8wMEzkRQRh1rnjxKLTq9rZH0B0X2tf+0UdJaV0r06Z9PFOVK
AHGivCFA1yJo/PvKN/tqrAurO3QIYn5LtOREwcHeAHgsHiHM9Tsh+Lq//2l0v/hXL68LQc1kxYFL
8VDOa0th0SARa6q409GlPNq8c82KxZBbVymFTiV4x/69oHhrr8zaH5tjoXjlNsOgbFwj0EH5bWC7
hs9GKAUA+XRvdAf8LYyVZvQRoV5c19Y6VQZPXqGTil4j7G4PzwK8zHXCsBq3WcuqIMfFEZgluJnK
sVHkzMPQdbC71A0mL3mBIRsUb7ENdI6a9Qho2uqa9t13oCO5IcpkxRtCwxUaq5Th9HcddfH2hQNl
77JwjJXvCm4Qzu+pU2qyDUlDrKENu958FLwyxa0GszLdTqFeTJoTQJBFobNhk0l5c0afozh5ResU
h9LItR8wRuoRIcysHFWX+0HJ1ugHmMaqKLEvpPfYJg/FUDTZmRhU+p2hbO3shP8mEppMS+5CfkRy
sUuHP0E+OI96hq2ay95rbHTXrcl56IC52CvfULpHZwjVysW1pPpCPSh+jzsqzbi3Qwpyja4G2uwh
XTk85BhFv0syosQu+qCcjwkRfcxj8J8KzpM6eCrALz0afsdRGJSUScnJ0bvEKGCv4z31I6mNHt3/
ytKkJ+S+u7cIFdnyG73I7pOHoby3rnSjUN3OmvzppQCVX7qaWln9JxVqhuRSegjfPOTq4pVvekm8
0cuitPdK2eB5WUYpznh12AcYuBhhWv1hkpAjLum8ZKs2sqk4Ychgf/eSpM0XopuP1Ga2v+k7gAon
3oAkaMwS+AnZXpNYszrYWi+fAjvwAzf0UE51o7TWvqrI2o8rKUr15gmUw6B6K1R3xAYrWvklMRwf
OxOvEfTghErhNm34+n0UTCjzuCYpDSLTjlZMSxexiIPnP5tfC2WYtg14xtnzGtuhT2od1gcLkbG1
iZlx56ZqlCOs37YgSa3hM9J9Oe5ZVfpcY6UJN0hVDk1c2d+B4U1LoLSryIlermPz1PMAQURxZu9e
h0BO2qhmhVo95riRpyNNOUo9Wla+Mi6ETvN6M/QPYl6KRuL7RW98liRAGkbR38rqA8ebheL9GXpU
IAEx0gXuPqUKUvSVTdJsJXn6ORjKYOslAHYW9s6Nb0YmgiuTi5+cZZ66OiSObefVWA3WowlHueqe
0qoON4mWKwtDXRUEKLAzEupg1CllKAyXd78KIpmQo9cPaaWWr0mcpRR//ZGbIcmDUll1RVB8vX/1
X0UyUELIKwSpkYr69XNTZFbTl2p50CFzvuZRmu+BZUtPap5OvyXJR04fbOzSvhY518W+NnXh+yfA
qgJrPkdORV2mZk4z6kdceqg5Igxvfofa06GPa8K0U7Oy9rdGaNTViuB2/An/sg3W49RIofA7kRfe
3Kt5NxErs8C+g00jKZgz46ekqYmqLONY00nYTyQs2ybRpbWittJKHbol9Ls4trPPpwpNRZaaExD/
OSZi6kwa6VWgH6vOMDa8B/2vKFErZTvh9JhT+q6jVz9AieopS2NEnf5xyQHgMescEhFNwgO63GX6
WAeDgtPO0TM4xC3iatgyV/2xMgwE2ZHdTT/pTi7JC0nfjUm2hS4kWjok/VB3L4c1ykGzu9ZWj7hl
OCugs2F1SggUfyWBn8mnyETj8P6HXoWMQvIC8Bj8AtE2m2MOxwCTXcnxlKMVjurJLoxsq0yK+oDy
iPYLa0sHUx+sgBB71tUHnVJfsYCGvrHOcKBojMKg5P6ec3B8UI9UFjXlWEEB+JoOrfYmVfANcOyT
dnE6yPvE9Msn3NTpPNz/9qtbC5AT64seKXQVam5iNf4KI9W2SflDRznGYzPWLrap07taOYiD+6i8
LvTIrq9qRgNyg8oB4wGGFL/mr9FomvU59HPlyGEVcr1SvolhnqtuQIy7zrjXdhCyst8lWvlvWG6q
/X5Qh+ifp/vyV8y+We8AtE+9rBzLyvPPRm5yZRbWpOFb4w3TN6SK9VWR+n4FMyzzlxzsb804Eg9A
0JGzA+I6m4MxRY4/G5jxofVobSD5jw2NCrqN+roVLizv9c5CLhM4Gyh7kQTPocJ+aqayWZrqMZD7
WDu2so2rSZ76eywQzRDTCb355UnxFD4lXt4u+TpfH2VqdoYKjITFplcoDt5fy61FwZjjTWoepcnD
KcpHPn1cj204vliFFa6DQjUW5DNvjiiwFcD8BcdhdnnYRt86ObXTo5alxSbBFL12ZTlTXgunMjed
pKq7fz4/5PeUmHiRhTS5eDf/+kS9VTwZzVnrWCrwMLWp19JNCsJWxkSpKRcGu7GaELsB+hPiUbSZ
K6Cbkmw0hmepxxh24cugxeYbyvTTQe2m0o3lrEfEw4jDdV541kLqd7VrhcwA2FPiGnwLrwo4fYf4
fZVO6Jflvl5v5XiQKRTRCmtcS5syeXN/Wq/Wkco3O5YLAcFd0ASzYqyMLxWhjVzypXEhrJXCPWJB
8TEEzrxPUET615kFe8c1SPcR5jZd5tl4ZhWhgYc12dEwImlblJzMwgmbVUCTbaPksXKOpSD8oiSd
9nr/S68n9oNLrAHnFz7O+mwDOZ1kdIY6VscmatRX2Zy0lxgo3SrC+qJw7491FcTxlSBgDG5e0DBk
6JebNUi52Z1Qr46tjpeS4TfxoeI1x2Wno5uukAu6alQuVXFvrCVYcPYPBWOwMNpsVD/ETibzB/VY
p43hr+o+lN6r0nDeOiwXNog9tQuX3vUzA+IDeRd6J1wFcNFnV+wUhLYpASo5Sp6efMYnwqt+mXJk
KSRzZkaZzzVDPTp5hlD4ScHG7BEF8gKHulSYL6ogXq+wRgqEBApZCj3h+a/Bh4qjFdjjsVJzayun
wh3VH38Rti3dt9cFOYjFNGioJXPvCsD05QLnTdoGlaVMR58aQrpXJ5PkvJO98kHtMyq7qKHb/XrQ
kGgoUaWp3uWJcAZjmVwfR+AxURF9ub/lrq4sfhFEKNiiQg8TbuHlLyr0BKwwNl7HYmh8GxllpU5W
XkiKdMQ1DFlBtLvtcOUHWdg8ZGTe9vv9H3C957koubVoYwLnuMIVj6k9+jTPhqOOaweAbrAaK7oY
ibmbSth92xDn6f47tCltsZgwy8p59FDwsyDLogQhunna5bdzYTUG+YL/0iJTOx0TiyWwjnFbAyZ3
JRwckZ9J+9yPfwxtFrcb35/yCFm/JHbeFJRkWmddGEaDyQWfZikLN/p8s7AkQidCSFYCGEArc/Y6
D2IIlGX7F78ZHb1+HDKJxBEsUlNbOzuXUF6UtTTQKc0PvqlsJo8Cb+JOpVXme6kJGrBd3BnT0vGd
bRlmiy1DgMSNQdBwhRb0psxB5svBuJNC3uj2lLDrXQDOoFpXJqqE3WiMT4aCz+u26EY1/cekU4xP
cfMjiyccvxJfq+muKsyL+ljaWvGQsgwmjwFY2F9dZvkPatENydYZkzhO3UTps2KPXJc8IursDSsE
aLxk4T4TZ+SvNPDjB5GdQNPnOVQ51pf7KEtiyQukSHtMMKjbNZAxRjfAe2zpeRALfjkO9Bk6JZgE
cItcPbpJ44xmnQASsRIJt0Nc8obYRYLBslZJhq/1pkuz3Fxl4dSkLrALAELlUIPlu39iZ/cln8vP
EL0LKg43DNJbGtullkv2Y2xggeWmEj/arUpECSDoQv9bGO56uzEcvQsggrQY4VBezq6TGNBCB9N+
bHV12NrxqOR7XfIwks2DeFUm4bC2JMVcyzUiSAsre2ts2K/0NynmoMAmns6/osewLdNi6BL7USLT
RxaI0hV9KK9X98ByfWkXkfc5bhCO2RvUQ7SU7s/07G4UMw3OABV22ggEdfO2MXylqBtJSB+lGpk5
HR7EmhvL2E4STgbVOEq7OgiXwoEb3wzRA1l0+pw8DXPFAoUL34jlxnkkHY/KdaJFOHTSSBrXph5G
R7/uMUgCo/yqVb2iLhzuW19Mtot7DRA/KpNXsUiHxhXFpkeOabGxOifZjZGnPZmycq6zoNtQQbe3
92d5jiwAQ/9h0U44IhrnrPblKuMU5A/TNI5Pcuxr0XqM9Nr+CcZNec8NHbFu3+ic1EXOpjPfMzke
/a9DVdChpA8TfkrtxHjDwzVJPgOp0odVYvijYbnjYGX+uTFbryrcSZ6UduXIxfiAicq0xK67uhgo
/BFPAIxA2Yxq7iysGIIpKXQpMJ9aK1J8Vy2U2nqns6m08sqKkG+B56zJDS0bb6AVlPRBgzNeLXg0
C1DQ+eYhiRRMVNF1xDeE7Xs5lbkz4CVIFfxpxLgPn2tHmqZ1kSt9Z24laewfitLq692Y4Qr2HX1e
Bwu4+6v50Tb++5YU1CEko4lpiKMFhP/yJyDDkWGkXMqPDtZf/rqVw8JHpBSMqhu1pSWtPX+Kj9Eo
y/6eqqbypeohbNEL1WpYR32On5q2Qri+j54rjwNS0h3KrWmFSJjjeSjbh0O7y7xSzV6wQjOHFQOa
9XvhB4G5SRTc7FdUVwLtNfX6yXgYhm74ahRKO+wtr5XlVVRXbffgG2nebXw90IJVo8r+S00AHGwB
vDb8QeKg4GBrEwBhFME6VS5pX6X2Gtu9TCR0uqTj24pcID+nHmjo4RVbuLTb4ngtgajG6rIDJ1pv
9L5PlFewr8O+8h1/eFG0Wq02KqRTfd3jfmh9i/ppepcDcF2uEqRwLO6vx/xEo8YEy4nHkXCBWqU1
u0Lx17QClEyDR+SkZWVrqF354pea9FxjPLg20rTMd4RaSzXDWVIDgYyTLLagDhEIMrbYqH/d3Nrk
92ltFM6jrZXTKpfiel9nAg2djYP5GmMx+I/9BUYkHCKvF9eTEOmYbf3MQf8C/SXnsc0Me+2hyPza
Nka/Jh7Dzvf+pF7FhgyG6jXGMnwcEo7zzn480DyqqyJ4AhU2KbvYCMF6gbWVNXei8TdSsZJze11G
YyP8JC18qa1mlON1aATBUZziZOHkX084vwgcEE1WMQdz6krt2TSHof88ZXZl/Bwxg/9CAjvQbRGe
WEpjLRXf52HIxxRw7cG2paUGee9yhYmFhhAqmP+UG1pzVBl2S8MvPJj9YCy8SldDISQGHQhGmZCf
JZa/HKoNOo8sxFQfKxB/z60aDs9SWYV4jkJauL+y10NRzhWtTZZWsIlnX1V1tpTbjYIcJ55Em9GJ
lGilOZXzxD02SguDXZ1NYHR0DogkWfFr4VNZTSc1o7tx9DH33Sh1NO0LJe8PZtRNDz2tys9tZyxV
tOePFSpilOLoG5AG04ybR8vdWPktgCbzmDhhKW2aunQ2XeMZpjuaXGCuVDTOHrldxJT1YPjmZKP1
6f4cizm8eCEIqYSKMBVXLgdzDtwf+qotyippn+TAMvN1gvh+8uiXYzr+uD/Qh6rifCSU0xz070RN
0JitZunDTouxricdAna9qifNehx6XD/WReppn8YcDRm3HJUiIIlDo2Ll92oqbVksauAuFGJTelda
7EmeMFhSyC2StsfbUc9VA9aJQY/ezRrTOTXk6/hsAWg5eb6jddZCIHp1uJkxVGJRVqPoB9J59h1K
VbWUZmEXUh1pDm1tKS/oDSkHDyHSP20lLWF0bozH8y1YFdylNFFnB07paqVScFF5arspXyW6l/7g
LVZHN9bST2mRmwuP1NWpoxINHl9AkuA2E/heHvBaioyOcLR5sifEKOvQ9HhNzXj6QSravt/fFFeH
TozFgwiij9uLzunlWOBgnAjZr+ZJLiv1SYkGaevYkXdU/FLd1q0x/FGDYVxYwKtBaUejeQvUh4eJ
MWdJVG/5do8rM2qP1jRB0UG3z1T7+EFpC/B1QHyQCo/z+Pv9T706aGJU4lIUPCgt0Zy+/FRvzFU8
wBv5qVAmEIWSEY7fQBkG+/vDXK0eyCmiPnaLMDbiCbocpqBHpuOXoTxZlY2rrZrp6ZFLz3xVe0vZ
3B/ramcyltiQnGa+ihre5VjQwwY5xKz4aQj17MAZULd4xEwHI0QwCZ+grDjdH/DWx4maIfYhoMhI
zC4HLOSQOljU4ZWNFJZMSR8lN3kCaLVHIqRf2icf+OCLG4uUnreOIIYJAhE5O+kQQWGnjUb8PHm+
bq+jivLwenCilnavAid1KkvNcZ3IqE55YcZfAQChLuwjqmC4uYN5COq9DqYl/tB81kAqFavUhOsj
Q5HuXepslvQdcwKrdnUPW6hf9ZCyFcfKSrrvhKZemm2TtsCzuUva9NTHvf25GjSiYDkdwf9jzx0W
Z0CxEk4T9+f5Q4jp8stVQ1QBBY+E2Z6nLh6KEOAZfOXJjE25dsiSKnvCt4p0bdz4WmCHRwN7ohdq
bT5+mb6vf4q0Alv6SCe7oUNap+0BsnCh7uNwsCk1RYY1uGka11ClkehyMMhQ1fiU9+i2ZZuKLnr/
mCboKdSrEcnfCsZvqObt57xm+r4R6yvh2qubQVq47VSRD/71qci5U9TgOoAjKLTs5riFQXK0iuZe
enasOjdZitHq14VZ5Rn9qbr/zkPg7J021hsXFT/N31TNFBd74TaqbccoAFSYdkX4s54K6aszBXq1
5Y2iCjQUJKdCRncM3QRW2gExXxzuLZXctFCTTFq41uZ4sI8vgdXEehEtIco3y3xLp2mrPOljCMNh
VW10NdLAeoH3X6llb+1AKOTjmuq/8QxmMgrcFiWzfar53rtv5ONr3ev9DzJjiCOm5yTxOkonc6vK
UrLCb/rP/R02u4M/fitxMaEqdxUPjXp5kjvcQRBorYqzmSjS1zFPu2dUY+uVBv5rE3h1vCsML13Y
1vNey/+PytVLIRkWGH3my1EHNUYIMTDyM52yZD+Qee06TMSPQkLgUday6RRTf8YSTjYOg5+kq3DE
2/yfv1y85bCGAHuRks+evGZI5VyGEnmuADK6qHIiD9nbyTetLYZnTRubNVGAt9BqFhnebJMT2PIf
1VLaCnOciqInVEtKrT53uVlteqADrHE+7oNA/RKM7bQ38Cp1s3TsFjaluJEvB2ZA6JFQ0uAs8d2X
M+5gT94qdd6fmdx+39Sav+fRkDZDIf9IC7teeP2uv1MURUXzSqV/5czbV1AOeAyyoTs7Pahiy4Rw
VI72sM6tQFv7WhK91nhPv/ZOu1QdnWeh7C1uAgbn1qT0RDX48kvhXyjJEDbjufCc7tBi5k4pVnfo
jSbKF9mT422RxCkEqJLoPpLscV3DVdsNkrqUEM9eyf//JcSmqESQOdFsufwlwTCVad43w9kbRvV3
Q5y3M7QqOtdlaSws7zyo/xhLCBZQzUBllQjucqy4CyUzMerx7HSDQ7EnnCa4jx2akKt4suzATQrA
pfQqs9BxQ6OYfradotD67+gr7YPcCb4Q3DrpqvWi8kUrUJ1ch8WgSYc47dPvhoGipBupSqa7LGnj
r/rWM77cP5G35gtBH4ARop8AF+HyG2x7LKk0GcOZOaWhOhZAfXDIHYsHBLOqhTBQbPjLA0Gmxx1N
lPYBxJgdCMPvEmCxrXJOMVlcqZrUrakH+KMrj7J9DKpAechK1DubWJ18il/xsJDwXZ9IQROiiC++
Fk25WVCToC5nIrSrnnvyq02kmvljmo6y2xey+ScM8+7z/dm9vukZj1QJcRYhADgnYaleVU4BEh9n
qbG9jWnF6apm0I2JxcZW8gt/bQcoz98f9OZHfgAkwD6a9Ewul5RsCc1mUCDngpfwwcuUZJ+2afNs
TE2xyVjahXNwvYXAgIiuLbsIX4OrS71xpGQiOjj7tNq+QrxqalfzW+V1HDqED+5/3K0tRIsYqCkt
WwHxnH3cNGlVFtfa2coqJYCY4lDv7JEBqFzuYFoFeUMm7et9VG5wWbA+paFkLVnhXC2rQ9WNABHp
Q6AStCAvfwTt2gJxH808A31RQldHUP5hBJG6MvxcHt22TpFXMBblFa4ueIa1oZXBzRK6HfMsKpUM
uzegyZyzCaqFSWmAJjDekesokoyzhUbV0arV8cHGjnJ3f9qv9pQjRqURDdCTjGCeNnKiJSnQJuOM
MHb0Hc+/6OCMnvWqF2q26UNcmP6H8QAwUfiiMkXJ5HKG7XGwRx5U46xHesYVatEBA/IShc92lwcP
FS6zC194vab0e0xGgv1mAe6chSao3sCA4ayeB0nqv2RFDkUX24KtpFT0voKs+1KBxFuKW2+MigKB
oIJikEIBSsz7X9XpOJ36BCS0dB5D64sT+N4qV5R2nYoaB7az2u9UbuoltPbVgeUKJnWlcY8BBvex
+Pu/BqUXk+DmqEpnKCH/x9l59baNtG34FxFgL6ekikts2bETKTkhkk3CzmFvv/676O8kogQRebFA
sNgsMCI588xT7pL9KBqTO0kriy9dZ1lfbn/Hyy07L0UjfO7LEggXschOZJ3CsZeOvhnJj0UfFntt
CPVTpWGc1es69V3TUceiyLdGbbiyZQFsoWxJ7EVcZ1kRiK5olSEKg5OGROD4GZaF9KN1pKz8rfZT
rm7wCfSr/e3HvbImw386w4DwQQkvWzpjGc984io86XEh/tj52D4Mg1W+QvaVDbIfe81X5eqC4HQh
T87DjaX6oz44Uu8UangawiAL3U5FjgOW0jeEJnNXklNj5ZRc2TqzzCQr0SiGxTLv57+2TtpUWjYF
mnMciyioSVyoKj2pxfzOzXTizkq0v7Yc9ihoO36AKZcN2s7EwnLULJ+Rr5ZsjZK5rSurvnynVn1a
rtybVxYDyEiZQE08g3EXZVmRmAXpXBScCqOFyK+FnfRWpWIYgEGVv/55o9A8pQNCLxVbN3MRbRDg
ayslTsNTqoqk8aogi7qHOs4tdVNNeZzgi5LgQ/M/LGqQGgNgII4vs/TYyVOs5CzpWLF6/tqENQYl
EZ7GlZemY5juigxLnpXs4EqE4wx+4IPQJrhAEQDOrMPMycIT1rdMNJnVSPmuclppP8VDWTwh2vOU
4OGxwgC5/JgqjAhuD3Yrc7HlBaJkVUTBlUUnu1IL3A9QZfJENXChKOO/bxzWIsSAuKVBd9GkVoWS
4NJTRqcgD9V74MTaDuB4+4TshFjZo5fnfV4K5oHMYrOu9vn5qxpbH7WigjRT9dkL23X8hvRE+aCo
df2kjix6e8tcfY1/rTfH97/Ou9wXtlTKdngq4r4vXWF1Y+MGqhlLd3acr3XfL/cKT8cwczYU4Bpe
ks8rSSFAazxd4XT66LWBjWxMhhU3nuO2eJ5Q/njMDU1//+eHnDGPMJhmdM0FCU4pg3CeIEcn2qvR
nZK2zgn4IbSdUBJrFudXXihlMjUBNHd6AsuIVpiw7fpQjU4tj/XFKTRwIr41ayaIVF85elfX4s4F
oDfL+n3IOP318Ur2Q1b1U3gaM03/hPuS9JQ22Nn3Y71Wc1xbCqiORUI8e9MsZZaRn0lpqEnhaQqH
jONW1zru1m1fBx4B1Ar/OZLNuk2QJVAwReBsuVFi9mWLrWp8qhBLeDF78aUPTQliRqu8R33bfr69
QS6zmPPlFtnoaIrQQHggPOX9BNwH+F+2y9S+d77btVkenADCz3vdFxCvEn7Q9vbqV8783w+7zL2l
CCs6pw7ik9lFHZWr2rk+V/6L1FcTevl6trJtrq1H5OQmJNLQ8pv//q9tk/s+jMV2ik9OZfePiRNL
b4FtdVj0jcaPij79Ws/m6oJwbGDPzdONJVtPNKrIuUGiUzc6/ps8qPmTMIPCa+wpvQcZ3f4brYhW
N8xtSGQMiZALoel7/oCO3mplB37upNOG1Nwa0rj81I5h2W/zVs2nO6ctZeuxj4Yp9uier2nwXnte
hHJmxV+Q36A4z9fvJKsJfGADJ7vQeyaNBXnGaJXHDF+NX7yNtTb/tcOJPNQMIFZYdtnlT1Mp0sLa
j05pUXWf036WI9SA8N2bwZSvKZdeXQxTJd4xvU/42ecPx1Czgyklhych+XV7qJquvFdFMRbPAwjC
ldbuZeMR/DF0JThxXBo0bxZ7FdF8pQeHGp8yhkg+A2JU3bxhiAywUc7UuIiVpN9tsEWeGvY1/zXr
I7dVleTTQMlwf/ugXrm+Zg4VXDFA0ZdyUHmep12XFhwcRZjGQQucgYkYlqm73mdnI+/RhtEdTSBQ
WbdXvrTb4D3MlGaQduosoTl/lb/OrN9kkZa2TXKKc9WPN6XfjF900688s04c3dWJ+/ypjDQl60gU
x7wvc7EZGsN5Hqe2e2rUYg1VP3/os2YfPwmoKwd3To5oS5//JK3ILOhNfnzKMyMbvS6mYePqHOz9
7We/cppw0sTeRKdKpKhdrINTcA9rY0pPql4MlJIySuTTVKeIl4xQntuytl5vr3jlOiAqMvFnloCz
yrLhpSZc7wiQZ6c0yPzHcWSuiYvphEqDr06/otKRPte+UrsRuhgrjn9XHnbGNH4Uth8T9fOXmphh
ngwTio5al5/KWm5GTzGjEj88KUf/ylyNzVe+IhO12WBwbreAtz9fsJM7ppmgb09qnLX9VpSwPl0U
M8xmbQvPnfnFfoG7TGsC+AVAwSVnro01o0IfKztVka/uKotR6lhP6m+6UsFDo+fRHU2bxmMIqxve
PFsBmznFu1iRxi+3v+/FqAzYKiLTtDP5IUCilurWvQI4Vo5HBV9FcmPOra/soXhHtIhtwzXSEMnE
rkcKd4dKR3CXpJP+Pnarxf1yn80/Azl4WDGzlurFdBZNigB8d64c4WQmew3g17dCzsKtQILKHXxY
UpjjCfs/OXcYyP/7O5jJqHR0HUgnEIvPP3xhwtgYUOg5ZrLdZ67aFjY6XtLo7xzRVZ2npVNzJ2M8
6d+XaSzemhbRRzfKtNje3P4pF3OWmcvILIdQAtoCWtzyStFHuU3iRD6KCPTKo57BtPb8UmTlZ73P
y4BzJ7Um2DVTzd4rDZbnQ6spo/IqklrCQQVcqwCTILXVpgmqykcXJGp/Snpn0lRMTW3oPRC2fu8p
w6Rlbp+ZYblhKptTftx+lOXxnZ+Esm2uhtHIgzN//lI7Map9OcbKUcTGuK8qtND2jRLZ6UOvxwCM
86mJ7LUbeXktfSzK2YA9MFvoLJWAI79rgzDOlCOnzgk/G2M1DNuO6zlDDNcR6InHEVMutxxyUvfb
D7zMBlgbyA9QsVnIfJ6AnD+wSK2I1oaqHvG6VYI7u5eGPyUY4Qy33WxNfvPauaV6VJjifJCpl10V
bUJYWWt77RjXk3gJZT3byGj85Mzwy55/DYFB6/FnpRv1cFsNPVQvtTJXcpIrpxYAPpQNgBVwCZcs
SpxPhhIbT+2Y+OPkPMiKVG4KSJUYplUoqhlOHbu1ZolPpWOtUWSu7C8+NNUe7xvmhjz/tr/SAOR+
eyudBv3YZrHyZNRDXHm4AkjvoxOZmocgZbFyOK+uyJwJsCoy0wCFzlfMU7UkYdV0UAVG5aCSHod7
vDt9/dSPU/yN5n3p3N3eU1dfMJhn2rr06pg5ny9ZJRKDusjXj13fB+O+DgpQcg1YWd31NU361ExO
qmy6QfdPaT+tzbqvra7PA1/6PPS1l2Q8M6xKoTNbPjpZ34U7O4WEcK8MVocqruj832YprGwTVo0l
vAqGQLlyouZ05u9rcj5RZNZA3IiIFJOLuKz5SLog5KgcW5gmw7tVaemLrgrd04smDXb+0EbfpabL
2ufGCvu3Go7WGk/mSkBhZWNWEUY1jYHq+QcAAS2KsHK4Gqqq2UdKqR+surSe5cFXQjBcEpMwtJPS
tWBydV2qUnSTIZuDcThft836HhJUqh3FOPmfbcA7boDeyrOldn60AWNe/gj6ComZ2/vt2hYH28BV
OCPCaCmeL1ukfUcLQ9eO41jEUu7qbZvcKYoEgkVicK++JKrkN9v/ZVGGfBDeaHMss2c5i6KmAp93
nErdeVXjNN9iM1HvlYgH7tV6zbrk2rYGPoI4LxP6mft0/pAxejl2hXTtsfJl60vb5E74nKuV2riJ
njUdM02j7+/bgX5VX3ZiJWZee8XgrribZjDsxb3IN5fkomv0Y6wlSLQ76dh1GwRdhm5rqZIaeaMf
Kf9LsAS1glYzJCHkBBaFg1XVbafGuXaUmMFVCMWNg+waddTGXqPU+sEW8aoJ5LX7kK0y8xdnJsFy
C8tOPdOV2EsqEjWVV/Xoxu8UJGtTT0GFr979+y6axQ2pj5n2Xdgdlj1si8Go9GNpBNObmkotZ1aK
v9d9ULfb1DLCtV7DtfAEIpaWO+UCLcfFPgp83HAVszaP0An8R7VoRbYRg3gqq+okFXG6V5QuselX
T6qb+X6x8sBXQoRF8/gjNs6tq+VZhZxuSZYwj/U4DOZe6nwzQGhM749VPkzVHVR6uC96Fo3/6kNM
XGb8Rp+QJGeG9S2SVNQK0P9KLfPYS0Lbom2mbbJMmM6do2bmH36HKf1jLfj/KzJUYR9R+S5vAgOF
gEEuFfOIhgLanaESVlt8Cqa7AR2B09T8q0fKx3p0y2ZtESify0I7Rrta6JlsHQUMtX2XKThhSQPt
ztAxJuQeB+RGGK78DzkzzWvaKoDy5zH54pgqNr1/1PmsY9lrcrQtDS3pELF0/khx0KpuYfbayia6
sofBCwKdIbtAZ3yJIRu1SWYXRdaxlfqgbb10iMOfRRtn4UbuWl/aaflYS3tHnwR2npWlUnTk4xrJ
+0qoIO5B4aOXRKdy2VIHOAw/IdLNYzOqWncn1w1WtRmJ7XOTgZhYSSuuROBZc4QUnQ4SXZRFoh72
Y2KINLGOUxq/TE1vulI5hJVrxP7ntgXxvbLetacDZj1LRgPkQRT0/L6p1HoY0ry0jjYRF06aUjWP
Wdn1kacHzdoU61pUINAj84BcJH3J+fL7Ky2mPzi2Aa3uY51I05cw66LGBfYWwb6Mp+EOfGi9LQLI
oisPOT/EIlebUWYz4m2meiwzB00d0LbVfeMYJJXuuxKdIt3N7W5YWefaxyPkAPWi7KCPvjgi+Jk5
vZ7pxjFJs0C/95s+GVHwCBz/VYrS+H6Mi2bljFx0XudogPwD1H8bYgeLn79Ts9BFn0i2ceyC0u83
xhhkDfUrGgRbM5TswhvFBGNAK9P0wcni8VviZApSo1XYlJ+KRHLGlRziSgZDPk6RybFFGWgZDoNk
UDDDDIwjlFblLVOqDlWZXG7visKZrG0rTzGKT0GKoQeCqvEaGvTahqYcID1EEY+NvdjQdSQpSV0J
/aho7YwwHtvUcg0/Lwz80NHeX0lKry2nz+0hoAp8imURxDCq5li22hF5P72507RyKPcFFDnnSc9g
F9zdTiSuvVzAESDe4EaBAlucoFiUhpVqrXHsLRHAKRbDXVdN8s88y6wvhoOmaulL8atVOtOf2ytf
29tAW2xkIZFLRXLgfJ81tsgzX6qso9TG9N6mml6U5cTfgVRHgIeyekX67jJW0KOZgbC08QFkLduQ
gShzWAMhL1bzk/c8iLvkURmnLvGmNqh/+r5Vt+TjE63mf31QULFsIMIF3WOghecPWgpt5GunxjFz
9GITJ2Y8bfoAuN1ntaeovAN4I8yVFOJyF1G4c8twlmedh+UhRgx3NIscVEQ9Rf1eRGVkukliG3tL
jZs1kullNAS0iXghyiUqd80ySpVZYNR1kpvHVC0q+N/M3fhT6dakI649FP0Vbm7a1fOGPX+R2pDN
DlypeUQSxzQ2as4F86VycBQv2lRNV07G5f6kFgUFjkjQhzPFIvaWao2GbhBEp9yQk0NQN1G8TQqc
ATd2i+yxPk6Nv7JFr/S5WBOI2Qyogaa13Cp2bzfwcYG2IYjd5BCyuOE8XwjD8ZCARmhVSIr64JSp
Ie5ti/anG49Z89WPm/Z4e9NexoW5Ep8/J4R3ekCLWyAaQYqJrA9Oqm8o72NoNL5HgmG+V40ODGDI
4xcycIGMd6Ztbi995TMT+Lh55mxlJvIuPnNZm2mqm9JxAAH4qEvwNbPEkt4aIAr720td+8a0XUA3
EBPgY6vnS6UQt6Z8SIIT+hWVizJE8OLE/rhpp/SNJrnxfnu5KyHInKeIs3ABtfiy9U6RIeNbk0jH
NA9xI0QxZBi3GRzmaKvj8zsEbjUCjwmsYS0eXDmiDMZJkpB1nW/3RflUtwEqb6Yfnlq/GM1d0vWB
tW+syPgfXihASWC2CK4wYVl8u04ruFFCIzopuDru9QgHgkmBc5DaEz2OyJDoz95+p9c+IUkK8xpG
TIx2Fk9WkfM58aBFpwb2Tb+LmFnme2esjPAOCK5V3VOrlStzwmvfEZAP7B/uZ6LR4tLMEh9Fa30M
T2oD3buf5MHLJATzDdE4r2ZrVNtaz9Y8NK8dixnzhiHUTAJazt+lCWy2WtrBKYTONbgxYeFejbTs
tQYrs3JlXV2LO5m5HZgfxu/n5yKWDV2i0QH6NO3LFzmRC89HbcPZiLaX85U9c21vcia4I9me6kW5
m1vorVmIrpwStcl+yEoign2TRmX+P8QVZLPB1DBopeycv+pfxUIdTlWtJZlzTCOr2+EoZPme1jSB
dm+ME3I6t/fltVc4D2WoMimqyd/PV7OTph2DRrGPjjkYb/0UlX/yYjQmT8nJPFYe7dorBCmMyANP
Rgd98b0KdcJQuo+cox3L2W5MsMHbpT7qTiuH7dqtMA98ZggI22N52Gbqg520qX+kKW9kd05gRU+0
ku2nSQFYh4KSnXdgM1Aq+xEMjlytLH9Zv/PVwBwAUaZZcQGulWWeEqFV6ZhMjp25koYTVqGW4lHU
HQTLwSl3eiNHe9wSknqb5XX+5fZHvXbw6cgQZsCnkSzP3+GvLaQEYVL4MQE8bAv/yYcT8pToQfwp
N6Z0YwQ4UdVVpq0cxqtZAceDuQRa5KQ+i42r5wqOgj5fl05ilTwJUfluDeNW2+MDoWNHlvtZYLtI
eqjqI+Oc7Nk3/Fo/5bDIf99+AUv7kfnbI8gHHJtUD0TnRRZNQ7IrHOEfsxT3Bbfidd9B/ix8+NxK
8yB3TrAPlKTBOnA09hIoxcwbtFHZ+gx1Ri+1ymRTGvkafP0CJzNfNygfqLNCH1qMyx4WU6JUjabe
PAoryuU3CSsx5MODqu22RhpY38y2jVNPblHvpSFchwNekGDI3DjRxndNjXL8NWqskVa+3ZUDwykh
L2LKwLu7cGuxhONrRuAfhVzEpeuMWet4o57QEAdIDD2jtIb4m1wjifKgllWS3t/+XlduR9R60LOB
lDuDpRdRaJjGxK6xsD2NQ208RRGKXWZl554ek1IqpjGuAZauHFGa7vRF8GydVQYWV6NVK42s0qc8
tiB7sp96XnQnVfT+XTmWsvOEWlGMA0SQGeaLgri445VTsBbor5xSuLmIezOnnVN34/yU5ky3On+a
pGMUT364KXNHJmUtwVf+6hNQeR61Sum7dDZwTbv9vq8u/SGcSIQAxb3IRroa7byuhtcwaqLu71KN
ATHmS9pUvZpRNPzuJ1xdvCyu9LXx4bUoQWjmtpnb1Cy9jE2qHKtdQy4bD123tdsg9grZN3bYE0vO
HYp/1p8S3sJzrefVXs6bMN5OZvWvfs/zOeSxQXPM/Qu0f8/ffepn4J8TTTqq48wLLkZde60LJQ5c
OvPJ/vbbvna6WIci19ZmvsXiQ2M7IZdV0IenDkKk/FlWc1VyMaUd/U2nJ8GjXjd28ht6bL/Pi7xW
/2158EM0hDDYNhhX01pdUhHQW6n7pEC5aUzC8k2PzVJ2E0lW7koH/OUuLeWguvOtWWMX0oI57W4/
/fx0fzUh5+Xpz6HOijACOiXLJE2uRzsgnfef0BASuJipLUiXbjaFQOwQr47bqy3e9QyWmrPrGcuL
Tjcd+/MPWyrWbOMi1KdCRDnwpDTcWnqY7RwwN3eGnYh7hxthU6VJ9Y9V8bw0uA+QvQ5ZPhtsMXoy
27EO2nBSn8wmiB+roYzu1TQ0vSZ2NMsFAZJtiqJRn5pS1u7M0W5cjAvqtVC+CKX8CrAy8z9056DZ
mOr5C8hDOdbbuNM/+XgzHOoW2r0fker7iRg9Fb+pNUbsIpbQz6ZlPyMfwbxw6y4pYJ0DKUOMDRlW
lky/yyr+1s8GsMlAKZ6lje7FU2zf3f7KF3sKaTco1AwMKL8hTCziV9TYUgCiOH7qhRQ9Bu1g/nRa
83vkONkKAeXidbISuqu0qRgmzmi489c5ar4uV72cPE2JAMwyKn5RbrQcIAAaKUH7HV5ds3Y5XXs6
nHMgkoDRIoFZxIu26OqKQWbylMZNfj8FrYR7TC8mPL6k4P3f3+RMVILRywDiAlzQhXZdh7GZPA0+
ikV2oCg/NKnPf2p51CXbf1+LrBidWCiZfLvFuxSsznhASTibBcI1laFtfFtu74FQxiuNxWufjewK
uTOiz0ziPf9setiR7/hZStAp5m3fyk9RH8d7I8anYxsHSrNmDXx5DIg2RBzWZP6sLB1oNS2myqj5
aORo8Vcjiu2vtm/XPjZrccPpFxO08LGw1oSSlhcq54+F6SzIYHEo9JfxdZTTNIWgyRd0uvBHbiT6
tktrQLIYsTW7Yhyt76bkKBHXuT59Z+Q1fOXS81e+7SKh+v9fQerPrQ5LHOjX+QtvU8Poxinihbfy
8CLz5o2w/JUEQyffV7aoXKrmSdvgnRJ4qIiuaQVffG8EcwFEzyZiOG8zkj5ffrIgotppPx70JhXd
I/KjerMt8aYrDfRU5TQg4neGvwYNXcr+zH0Vpu40IFkVPPayfG6aqNQrdA4OVhKV5Ol5KSVvDEMQ
efHKquhEhxdViNVHY43KZwZEQnkUvgFJwJQyUwFXYse/8CgUjdt1AiC5S6Vu9Q9WZqTjJ8tHeN6l
Vdb+vH0Sl/URv/uDH0EiBbaHpGSRcPdWgcJwV7bPEeaTGzGOLfO6sAOmGuaa7Ykayz2rlvzH0FGk
tygRzj521KLxerw2ZE/WRfje+E2wsos+vM/OkoUZsTgPERm003hcNlUno3F8IXXdcxeNLZaPOeMy
L20k8xAUUdNsO72pvqCBFdajaw84RjaFqdeboa7s2FOiohheEwPGoCdHqhMflCGWlJWIebHTaTjP
DAuYgpQQdLrOt1okWl3ITZw8y+NQ2F6oqegktkb8nNV4EG9E3Nf6zvFbGydw26/qvYno0dr4+iLa
mOQ4wKKRDACzjizD+Y+wDdHD9a6aZzND472F0PfTiEu53mIvTx9cJN0m163peHvbXD46I38g0LSJ
QNdcGAE0RltVnWQ2zwLs0m4o/e7eHOPBdBv0361I9YSRxRtpLOzXwrS6lZh+ZXVSaIgccKNJbpZ0
QuEjqNrKTvscODKark0vtztkKnp1TzdVDn4gzNC8gH0uEKrp0mFW/0F0dqWnehFoyGXBh81Ud9Lp
C81/EczDGMVpnlXJ9Hc23FeXbTz+smvF90pVqr7dfuVX1puNkQCnoaSC083893+1ciqLHj+I9PhQ
08YJ3GGs9Mhz8qR4UbJU/DaRU1krVy6Dw2wtxhSf3tFsq7fMP0Y7FgiRt/khmKmP7ij8MZBckkpJ
Q6eq9XFiNrWw4tgVmS5vs0Ey2x2pb1UIt8WP6KuhUsR+AkqnRfhx6mUoDyuBwuCxz+MEQCdSiVky
FrDJRVom+tBRyz46qPWYZc9DPQLGzKvW/5ogvLQGTrzceUi+8Ja5WNh/dJrPPwLLx8bQl8XBsfKR
OlnqQ/4EVgGn6K1s7G+o/2ouhH3zYSwjeZU3f1HUkMjjNEFfZPa7gzJ4vn4VZ1UMFzI8COxBD0k3
aJoHBVpEL4Ppl/5TOOhj+5VpI66xFlSF4jnsEj11S4L7t7pKRh85LsP+SkCrAq+dfCfAXYtybJfK
GRVIPY4GiGW7iE23GGIcWQ1LqMPeTlTBpMnIyUInmilujWiF/pyzz58QZ4xfMwfOtNtGEWx+e1Kd
fWn0sBysIZqGTV3Cq9/6QgMU4hZajeEiJF3jaNa+9BaLSI1fw8BqfjrILITvWICB/g8Ch50zKcZE
HCkT9T2VLP8rPkyO9mBOwxhvrdTy09/AouriMWFmo33JIxkakqOllbYxQj3wN9B2uvIha/S03yXJ
XPgAfSmLHXxkY3iIe6vSH0twQd9QdCwizxisqb6XMJHV7rs4HqsDW0gou6H7oGMIB8iGJQW1BXdR
LkJpd/uIX9ldlKsMEmnUAre9SItlzBLDPI4ORtP0D2MlhncV87dPPj1sTp9el7+lpDRGNDCVKGOb
pWtDgMtfgFAcsrKUcPwCyAHn+4vBCW1HmhMHJC7bz5WUhu9hmDWbypIhNdZpXnuRJOvPelT4O1BV
8uZf3wCnGEVCeZ5Uzc6s5+unlTWhDK76NITDqNrFwgGd6SA2lHqqnUzV4DrVZOqn2G7LpxZwdroB
yDolKzf7RyPmPKpQcBFj+R0zd2JJNksNc5yEo0aHKJ8my8XSMpLf7EqrP/V9V0PEUrPsE/eydYIo
Iz2gGpGeIJsG9ueJyx9gQVwU8bviM8v7ZqRgXx/jtJaMNSDD5Z1gU6zNIsFkncyeF+GoLsuJ+gL5
eohhbBg1hmcZZlxNrhR2RGquLfHf7S/0kcguXs0HzGdmFoJBX64ZwUaCE9Dlh66elH4ryX3+jnRH
XsEGm/mkaWjgSe0mygx2mEJHyzw1l/qnXolL/BIlLUiMlavx48I/+01zmsg7AMRHkwl8zvm2MaYc
SYE+U14qUaXOc+GHbfMyUsSrnwI5rvtNV4eO6aa57oSvozEY0pOVFCNuRLLoQlet4jB9R6hM9J7c
dOibq6XUJNuuGvPkK44QfbFvsrF33gdwKsFWoMv9XKGkM3xGtTEbdoWvBfJKkrOURJ0FRDEWRWGL
e40/lhe+VraJ3ea69oKz9nQvj8H0n92KXHuzVD/Ya03pxMeoLDmXTsgoDWybUaf3etM2Rw2YTroJ
8cD7ZOqprh+rNCw/WT3tij1eZq30ScmTLvviGFGEIJHVqZJX5VZ2TH2wiCstmuWoAw95KhUAcYhp
GNyQ8qLECM0+j60sbQ9yjSoYZElNAEuThQg+d31tRW42SU54l0VGj7t3ClGlSUf/bQr0QNsmjK/4
vwezWSMMXcQ6fguKyTNCj0YdN975ponCuGvzrBsOeSYs5Q5VseCZqad48DGhoeWeZt9KX4sw27C6
4X3q7TWW2MXp5QewNuqNtGUvg0znxwI5aGc46C1ufm7DJPFXZlaR4fUKSBW5CfuV8HrZIrBnwt8s
FYlN76UMoBYCNNDx0jlA69B+yn33ME5BvJvNOtyYstxxBzvxS0+xfPFSU+g+0TpZA6hf1srzr2C8
M7cK597/4s0Pg1pqDUXJAXVFtEHbstSbjZQP6oMEYyrwOilXhnu5Q8lYGGOXP2qDHUeT25WZNszC
FhBiB2nS4ifDbDp9I/U1zGPFSePe7Y0aMpsxKms+oZeBj19N+oWXNRUzdfMi91JqH5t2PNMPdV3g
MJmq3U/uj2zailadnv1m+s/iRyYgsytrK9USck243L9KwkS793YQvtw5AN8R3SHr1mg1LI3D9UgP
2iKZX2ChW7swtn/pqDW8y3jPPidpXTj/2ktnmvshRA0FCC79sqczRZY8qI09HgjnFWLw9fRS1La+
tyM1eAvbyXCnweF8WG1lnG4/6kV9C6SDIOiQEtC+g1R5fkpp2Ve0sTvzMNVd87XzkxoOThAo1hYi
jvSi1emfSDjt19urXnnBUBdRxwGlQyq0rDDxfRycojasg41kQ+dKUZjsOsucvmVNHT+1ZfTn9noX
VQztAzL6GaPwQS1ehMja6qq6l0LjME3ggIDNDu9tU7XebGe+EgMuw975UosUbzKTSoJQZBxM4KyR
Z880Qk8GCbQJy7DfoaMW7UFIp1sYVvEBLny9snkvkytcS2kT0ref5270684/aQC6P4t9Rz4Memkn
93pWFPVd5VdT4rZOWd2hUgvqyozt7L+86YVBzoDE/H3alPpzx+TopzZ18WuJUVPr4dkZ7fIkHNem
J5f7TptHscApKYChLM875K9yW+qUYiAJVQ+F1CMGLQ/tRjar/h0BDbStVGlK935Qq+JfpwzAKJEs
oYuIkh7qlot2NUC4oYrJ0A+Y5cqeb1uFV4e69SrotN7RaAjub2+8j4H+WeqESAdKnsCzDCIxQfn8
OZ06GvSi6KwDtAtT2SekFZrrJ6mpuIUMzukhbOSm5QWYw73S9ua4a4LakbiRITh5nVaioB5Hht/t
E+7aA1XU0H/SplbC6WnU5d+FGtnj3mry5q5V5NEHLCjKxC3twRKZ5zME3ghVS50tcLHe2LeNgjmV
GiWdQh9JtxNXzfJxZmhZU7CpVclIXo3W0Pc+ZpfIIMlS/0ZDsMq/j0qtftW1SSIyMMex3S4q+vuw
6Ub/oQJreMpQGnmN2rr1P/WUycKt8JhG8jfvG+P37bd6eZyxfpjJz8DEGD8uyyjQxaIVlWIdGuZl
4cbPDF/a5oDLmXq2ra+unaiLtgAfkVyGNghdaBiEixMFJEySulo2DkqLIainCZ3sL2E04VayIe+t
0qqnvTJGbeZS/ndiq3WE63uwj9JdGFlq870XGSlILCao+PPsd9PiJqa4kYOTGxIYiUJbr87I226/
qA+V3MX2I7mdU118y7hYFtEoK2DDBX3SHPwAgKdVZmq4USc4jxYdU+M90FvJU1Pkuf9kSZtsE8ZX
9otSNnnpmmDjlW0EwmhfFTQLPEluRZe4cqpa7Q/JEQKJYztP33jjwbQ2Xr4MozPPHCylTtxGSnMR
sYMkas0SS4gDRwLxq0iErpxb2kMtROFWjuRs8qH87nQojnOH/POolaqUzWWBDIFhfxGdcO2x86Rv
m8PIzfmqOH74XYCARgA30vfT2FZfq7rr1niqV7YZ0sVACMA8kgQt72KpSaUJZVZxqAeMAzaIj/kb
q7C1u2Ko/c1gV3VzT3jM7rJAYP51e6tcXsmUEIwESJlpONvLxYUuDDRP0uqQQfW/k8tBRJ5s++St
tCFPeSAnP24veOUGgAPMJYWAAU4ny62JqJAwszHuDqIEt7cZfDEos351gDR62HthVwSUClny5fay
V14yfY/Z+xiHBJj188/66+JpknKa7LDtDzaFUnriB+D3aFkY40HCqIv6V0XfxXjKJyMXb5Y/Niux
6+r6kFxgiRHw+dzn62OdlJOGifZgo4mfAATBrbfVRpDXo1P5KTvORKdcGms72gvJkNcmP9de+wxR
4QszyuT2PV9f6zGHTJWkO8T4RJSu3qAJstPtzn/VcgTnAMdLdL8HKfrv9nu/sr/mJJMuAsHIZip2
vi6DLqcrRofnnsr+Xu1hrbkhJhE/VT8imvaYcazs6CvBT+coQWBlcksEX4LtcjPRSnZvfxhsKxoe
8kHL/xDjU22TWGZSP6KVnvxK5hHiXkkd/7++sjppU5VD53uq1Jn6o9aribSX8krCmS3A+J7+mGVm
LnqfLaBk3Y4Ri/4/0s5sN25k6dZPRIDzcFujRkuy2zbtG8LddnOek+PTny/VwH9UFFGEvTfQ+6IF
dFQyMyNjWLFWH9vH69/qNSq4dNv8cnDdcoyGBHZZpxv0RC/LqZifEi0eXnRmbY1DBdMVvXwjqB7G
ME2eo5Dy9H6GjDc6KjYB7mHue9Hct1EUlzRDoSbblahQgK9E+7PeTR494X3s1pXHpFxetjvKs5Vx
X2ilnvpVZ6fDvsxG5191FtrX2Rq5fzF1aO9slAP0mMMcIjV8faHvDwV0CzDjSRFFiVlaZqqZo1WG
o4gnjmpy0/AofQ7JPh/zRI8P3Ip+IxxbSTJpZ0iSIZrY8jVfpDtCQ7nZU5v+SXNr2Jx2s075cCdK
TQTtPuri4Z6rE3lHC4bXhIkiC7VPK64Z4y+1Ln7R7Nn++3c/gdQgwv1R6wORuQwQFeiqk7E15yfd
izRj1yEQijyPF9/1pMMnuIGRf7tu8b0HwCJ1aNq/XEdc4OVNbJDsmQdlmJ+E2SS7wcz0u3BU/grc
Cn9UQoj1T4HjOV83+n6nqYswqkUhkfImAfil0dLtc7cRQn0qdfR5iiI1d+kIf7abqTfD6DR/XTcn
vejlBbo0t/A2iGigHhcM6lM/wZYNuYv4DjGwz3iq/vm6pfeBikQ+U2YhjyWJX8aiqWsyjtpU6lOV
T+3J6YfAOVFqsrK/21YqXqR6O9LEMkxICcs5ddN9PKajtzUZvLJg0mhONgUE5DGXGXUX554zRYH1
5GhTM+9ozevA/kL12KLLtXGLVvZSBt54cpB4eFj5W948oWbk1mUxlGQjfTafQVBMUA5aGTq1TWvf
kuLk2un6R16zyHsJkFv2bYj5Ly1GQWOiHzxqT1qtFB8TJ43O3miOYLTzLjzMQ7sVnKx8TlmJkrxs
cpZoCXNpwlZrQWfpT0XPAOjRzK3efVYz00PCRNcDcyMtlX5ucVwRsZFAWcQeJDH55foQAtO9vvG0
pzLGweQKpPlnNPYafaPo/T74kOBBmhnEHTKhWdxCJapmMEKp/jSIsttrrUnfJ7OGU45k8p4kSr2F
Gyc5oMpJ2fi3t5AbQv4klWGYJV9sYR8axlhTiX1Kszq9i+B1ujUCgCYIrneHItc3UaJyLctvChYY
8nViFg7rwtXHNbVEtO10tIcLcz9GyXguvbZ7KLIwetCCxNt7qPdCjl7pj0pQe/u46aYjPGGb5PYr
Dpc5cZi8JZaFkSbpQt7cF3LqujBQ33riBc4+zY2W/kRXPrsxcbvDrtBycz5oiu4qG/d07RBTjAYF
Lsts78qK3VBNsVrX2hNNXuPsDW4f7xTpgWwjcDaesVVbFlM4UmKVDudie6k3mSljqeqTVdb99zpR
mk+o4YF/7jUr3HjAVm1J2ASprRxqXkQNJXwgkT6yrsrIx599ECK0Sgrbmz/KzkXb9vrBXds9BuKh
mKGOAypgcY60xPTmhsLpUyIgeYGVHXK5pGhPXqvO3+jtM0rQzPHn60bXlgggBPjP6xFe1qnKCu6p
rpm1pxi68hctTNW7XK/RaqPPQsP0D4zJpgXck9RHl+dTtG41BfQ1nsp0Tqp7lZmjo+EqUNrGSmZt
fM4VVy6n/ClIkGTigRafsxzcbhjSBFduW4l3SFG0VcmrPf17XQ/KoYP6+jeVCSj4odBBwkdIjRgh
5YTL+zdHzIeXSmY8OYpbH2KnNIpd6bjJgTEEZac1hnPiSGsbMPWVLQQ1RuGIB5JOwrL/NTlNN3Sz
if+JK/0bz3am/aB00t7wyJnmy/UtXPmqkn6Rjg+4WJAN8se8cTEuyYA3Tzbl1LjJboei/1W1g3UQ
GQVxzidDTRtnZuVWYFByznMlCGAX2+i4RTXGlLCebKNSu3/6tveQoitzqztzpgOq3TqilgcBnfq8
weq9ZprYw5GqGgbDy/Lvb9YaZ1YC2UpiPCmOUj0D1srTs2NMMGyCUUu/kxANzFLnw5/EPbbUBWdA
hFvJDMKlYTtMRRHhw59mxU4PTevk3VGL5+BxDt36Se2ysjlc39a1M0RQR6aikhkA3Li0GKJ4oxqt
oT9RJVaeYwRSnENd9kl6Su05Tzc+7Ep2ZDvySkpwBsCMZd9r1ComBJlJf54bkj838nL74OSCKkGh
zHcEaPGp19JiN4hc3CmGE8YfokoJ7yifaB+vr/w9Ns6FPg20Ef/wf8weXC7dNbIwZQY+e45Dm70u
e2GYu7gY449lM4/3vCritk2mCj53e4CLwBohkqvG5icwSUrUSaaUewSntojI30dQlJSpY0hORrB7
7iKC0hqwb44lmueA0Y90FwcVYQXYrAcAP5R/9UH5lAKlYroJdfGNd+/VN16GNBw+klc54cOtW+q6
AFpLo7g1BYe++gVFL4D7yLIeIDJxzpGW5h+LpuiPQod8yO7C5m6wkn7D0by/fK4OXQEtJmr6DIVI
R/Tm8lEJR/C2cMdnApqk248xkLeRasiL0OzE20G4A89+zaTxhr957+A4j9RiJekPwaOhX9ot4Lzs
E68anqfA6H/NriduGQFqlc+g9XmCLTN0wt9+qQCUSpAIodsrvfmlSXPKUesRkfuUh9o5alJd37Ui
KY+Wkbsf87kOflw/8u8vu0wj0XeyGRChPrc4WhHMLCLoVAcqfVH+6vveohxqB18HFKg/XTf1/nbB
swaeh/iJKXFe2sWTaOYhj22RNh9QQJpvO3Msbjv4TNOjN+TBnQlH8lMfdeoxEqnR7Gu0KD5bhojK
XW5psR8ZU/lPnGql2Djh7/IgBiyAmjImyD7jgxavit4EtQDh0nzIO73+xcT4yGgTrYvy5vr6350m
qU9EHmnqnGaHaYrLrRVeXJha0E0fGOJgGNAsIm6MKUjRrTYsfoWzbZ/+N4uLDx4ktjAn+Gs/dAxm
tHvFNbObIBTtQwz85RzHW7OIy8PE/ZQNH/AEYMg5xYu3qrZbhRmmOH+sCjO95Vk2HpFBe9IiqIM3
rubSJb6acslaVUmdStXy8mNmdT4VYZXnj7ET0NIykWUF0ZeVPphZBK5dYf/QyrKY9qkWGht3ZumO
pG06JTASU88G2rm4M11rjfrQudnjONKCirPaZuovd3eh3WnVEVFu41cBi96339pMsDWwNtGhYcZS
To8tA2Zntire+jr0g0YkJ6/Kk6e5KGqYz4Ap8/IU9kYcsHyZ/7NIHkfQwdtMnenyG6vzSMccRJof
ziJ1dr0zZzdAb7Phs17lYbtzmcOZ7V2fuBOkpiVTJ3tqbEr9QbFdOhtR01vVsHFZF0fs9TdBJcVk
r8RU8CBd/qa5RnevnKvQd9ByvRkMLzgYU2sdahsY6/UPvm4KEAdNe+bEl3wWipURCc5W6GvjkH5p
dEkbo3vMQ2iid7ZC2zVjRAYkmDgg+n+LqwNiC1qJpJKOVx/MI12EaDoNShvOR8dK5i297oUvev2M
jDcwfSiZY7ivl5+xTfUmLMMh+BoWteccoNzXx32pzGOy6z2l/w6FXrd1ZVdtSi4X+kDAVZZPjY7E
fFhK4iGrzuE5cvT0kFaV+zxFQ7gLg6k8X98/Gay9CVzkGqE3wrOT077OWl6u0Wz0SVVQGPtKkzva
Y3q+08DF3HZzddNOvfdXYcTOyUiVId25JWqyG/dnZUvxD0CAZOwmc9xL+xXVe7AebegLbUpu2m4S
911E15iRCVzU9bUu3OHrWnlSwZdgaQWcQDpJeNwpMB6UTfHBCRXnp62L0HwJqB3EQDMk+qcANNAf
6rb6bVUn+a2ZDYTbSRb4YZm7XGsQjvmInjR7W2nDGcg32W4eQWBajaK701jxsLHita8rSdFkmk32
8BpsvI0J9dzUsjhAOsRKjO+ZO8zPczSbPwr84c/rH3fVFJBsvK4qY+CFv7edsGsNr0n8Lo6UYK/C
7FLs4BEdqt2oZvVGBLi2lQ6VUrI+ape8M5ef0tTHZBSAl/1s7ozmY1lZufpsJ3Y1fKbk43j72ev7
/J9A09pzY5GtvVxf7co1hZ4Q0JD0D5zehSeqgEQGYeYmfhWaE+1S2Hf/JSw1/3KM1upPuT1GW9DH
1Q/MoA+DHlRnEHleLFl6ey1VEt8s7Gncw1XkZPuKzzw/Bcmofb++wDVrcooePnKGr8BcXloLxNgY
Y1ynKNyMqFTsxzqcnac8d3P973gYzN8rybxeTTwAAAuQHehXLyOVLgdZoDqJX5rI6uwGnFJxEG05
39ROGW31n9cX9/+tLZxOoDNhqYVx4huCgf2XqZ6b4B4wpfXTFdHWVPSaMfihIX2igw3QabE0C2is
2SvIYBZVGoiPY5IlLkSWiCi+6Ix6WhtXfu1mgMCitMXDLyexLzeOmkCpTM0U+7pi9PnOqiCO0Qtw
DbvcIF8/h4PrlQbgsr79qWbtIP7gZjCVAaZOonNISC/tVzT4yrByUCFvG+dH60zOWUuG9FgqrfEC
4Y+y5dVXvy/hF3gfyvhEmpcGhWl3sQ6c0h+0Rp0PXspU8U6Pon7Y52q92S1ZNedKTkspAfVO36Ov
ol5UECf7dmQwA9c22pzuW9XJ98Idmg1CXXmnF68zRUoogV4ZWqi7XK5tCkRbiCzJfK8b3PpeneLZ
uB8AfW9EcSvujCOqAo1nUIHK4eKM8lSFfVMbuR/ko52dtNi0knEXD810smplnu9KJzO3uBBWjVLc
llyAzPAuY/XBiJy6l4Jp3RgUkGKNtPd3SjcO7UGUqWGftLkptiTRVrYPl01QjOuWRF2LPDaE3NzS
azX1FauJ4JPQqJWYDZxDQRUzOleAyr/uSFfuI+TTEsQNBw1zi/IHvXmCNUCjyQSRhD/nZfHRnAFb
UJuZ7W5v1fi8R1pdoE+jgNL7cRTz5P6JfXCzIPXA66nLZ2MebeFC8p/5VKby+mRV0D44aZsbj9k8
p/U+GnUj7nZhFajuvlHy3v1y/QOsfXHINYiheanx8QuH5CHQIeKgQSstrK2HWCuKzwTuQbBLVPHj
uqm16yKHwql+kya8Y/JTTAEpXTcXfhGE2njIJ+GER6Yifp8XHowYndJXugvIOhcup2xs0g/hFH4Y
udbftIPcnd12BYPvBdqG19e0+vkkzpIOECANc+ECoI+xEVr1cr+n7ooFZ/RR6nQcZq6NrfmUVVv0
4UA5UsOk3X15VsMuHzoGrzK/Tq1Uu03ToT2Lgqt01hjP/Ov6whYFAvnko1EJCl4yngFuXPgcpmkj
r7Sq3E/7xEYVAnV2F9z1Uzowtr/rxvFXYxrj7XWjqyuk0wtqibsAs8zlCsHzzmWX2Sjcpa35kIms
+zlZTT8dLAGi73Dd2JqDo/wB1Qs+HGD7cuskDkJTOflIx2TOuUGpbdrFWkNTVJ31EDlXuNG703Wj
aysERSmzOjqUxBuXK/QgrFViEw0/V23KeDd6AMQkr/V9FTpbHcNVWzy6ECIwrceFu7QFTZitB3OQ
+5410Nmxma44ltaQnxTNiLZq7Gtf85VHi6VJ+oWFsdh0YtfO7MI3qC3lJ6g7shwwXYPiRt5E7h3J
22+Wtl+P6FuTi9PiAlGsqnAo/Lxlvv8hzoz+ux5lTb13a7X7ONTUYa/v3uoiJZMK7wUF0GUPNqlF
3w6ZKH1bjUIGILzxQ6DEGgUH9HlvJy0pPv2BQRIKnJikHTEX76E1t3OleXnpR06Un1H5QFu5rBT4
D838gSdji2J99ci8sbfYxcEK88wMi9LvnLAI9sPcNEw6FHbxI9Mqd6NtJi/YMnxiPIDKFI1mSjgL
Pz21HJUQRQDfUfMmPzT2qDNVUrr1H4RPvNtwGDIox9CM3NU3b3w1dl4XUlTwG9pTX+shem6MOLgr
oSd9EJP3e5Ck11MpAW1goJAp4r27tDYLiRMv+tI3aLzox4zW5486izZDpbWzKBm4JFmV1ElanP4i
LJIkxn/4idOEL3lZB5+Sue1umFP5WNSNsZHSb5lbbNYAMA4UVsJHdK00P/V54e3KQlNKeAL1sDrY
TvsHqRmzBP9F1zCqLPVdiC+9udPNAg1z2OQOTuIYJzvIm/qT1ejpFlPS2mkkd4d3iOFP4FaLBUZK
UadhNHD0A8t5TpQuhhKqrqyNJ24t4OTA0wKkLQfGemEGwa40aCer8Dv4w4N7tAfV7pxVNtoURPgP
wurbYN8EUakCpa+2KHDXdvGt9cWbpzqtDFdcQqPZUF/CMg3bU55rpbdLGfhVDx6ydRsR0tp3lR9U
4reYXFu6sKKxofBItMIfkVwczrqiDfWp6NUtMM66HTIkpl/g+1tG8rXIKTcTxPvQKyrVP16sDdWz
R5nkN8kNXi+45DaA0x+APEfm8oIT4knhlo6bUMe5co7y5s4cISrJCudDVJZB8QePDoefK87APdrV
C4fSVHOgkC2VvjkGfb3LhqA8TGE23zS16Ox9ZHlb6InVM0o/EWiunN9a4n6K2kirulVKX1GG5s4t
53ZfAH34dwb7cCYXbl8qSIBvR52X7/p7txZ1wjj7f5YX2UgjigF12rTy5zZxj8o4TDeZgqBJ2hbR
eXaa8qtXBcrhD4yCqpJIUvD0Sz8DLUUVRllb+rAIweShNIG7qwZG/BJCmYOKG+/27mBuPUurB9ZB
7gMxVprJ1qLMVaVDBaNuiMNxKemflS513KOEkWw8f6vf9I0dudtvnj9vVsncE5ugZaiPzIbF/yAt
p0neFsh7j3Gb1Y9pKMTD9Y+6FkkA/kJQSrIl05a+tBrD9wMoRuYPc66M5wS2JvVUG2NlPMA3aE0b
bnXVHBMfZPKkLPCzXZoja2i7sfFSHxYBXfm7b5nKe1Q7q7L7nWw2Jt+uL29t8yBGJiSTIOd3uZgw
R97eSBTg8BsKWsjSEBDWjWfP5+uG1jw2HTXSMaoUKD/Khb/ZPVtDSnxMSPqctIz/FqUezjclQzjF
qWLugMEWy+hu/sAkfgboHzWtd/z+sz4Z6uSJ3C/bKo+ePAu46L89ox7tXSh6d9hn8BA1G/HFElnx
6lbZPYaMGTOjw7a4+jRga0eNHeVr0syh9aOdAcKdiKZy7Zdm9uV8yM0s089dD2HgUzZkmgOfXiMM
CxYpc4i6nVMyDnFu6jaKH1Az6z5f/yprJwxqK0mqBrKdaPxyI1phh10NfaZvVuH8qWAqqN9NSTbd
Il3lfbpua+3K8oLRYuQwUy9ZfAuyX1HEhpL5HdNMzUGNomr4pAszCXYqFeu9lybfXXfO7Q27a6ea
kUKQQuSodIoWTw1DyYIohEvbo3TqfWEMUCjxXlPHZgtIs3asJVBONtwY1loC94uxEUpSTbnfwh0T
HPQ4mP7V4kyFGDMovlutNm3co7WlkZeyg4CgKDEs7pGTITospphDreRifInE3GTnpnSLP+ju09AD
kER1nSL0MqvhBbPmtCArFWlmRHDkN3F346pT157aaBq2CoirHxLiNa6qZYBMWmSIedWj9WwDGinE
OJ5jyG7u3dlGxSAWsePsk2gcgz/5lDZhgSzSIPmzOCVNCgG9qiuFryUuHmguA7oGJijOX9dvwerS
oPyXAR1VmmVtLc0r2DUFya+tiJg2SRchnRlDLzjsdTFG9iEBorKlSCiv1jIppQTNzIHsjzCXdHnN
89Qo0wlCIn90EF+w1KTodoE9twdndqd036NJ9AAtf3CTJ2n1TF21+vv6qtfuPgSSJkw46DFSVLz8
AUjS4N2prPtqnBbxLhCqVjHOJkKGAypo2dXWrqGeix37y3XDa59b4nIgkuZamkvR6mRKeCZJ/n23
VNQjwTrMrnYvPCQKW6v93JrJOG8ECatrBZCJbp3kllheSrWqjN4RSu6LwhmSU+oxAHanKFXX/FCS
OYI0rBHI8+wgaUq3gtx123LGBdZKPMLi4tRZZQ0SXuXPRld/C60kd+49evzgONys+Da6UWvsegOo
+0bXaO0hAXsFeIRRSjm9ebnBqj219qS0VNwTSNuOZZS2471r4/g+AkVPQDpc39c1DBQ9cNghgeWA
WFxOSlYthKVumlB3bwbtizVGt+agU3VXuzF8iJwm/d4kfXSXqE7zRU+L8AF5mvyT1k3Wy/Vf8v6T
Q7VF9Ux2yEkHl+VdLR5LZ0ZcwFcC5LkzQ3HuXZEnEUB7GOJ2FbMwgGC9sX2+bvf9ycbuaw2N50Y+
3pdfvAelEPeOG/mG01dnPTOD5MjFtcQ+i7tZbnWV3l43+d6NSJOkFJKKFY40+SnehG2Ow8im1Tmx
j6ApQ370BP+thniO7/IaHZFjMNqjOCuDHRGVK7m7t0RqOufrv2Fl4/kREmzNa87Y6nKOOyYdL6yc
ZrOTEDVC/VqKfwqjs3ZV2tpHJ4YMe2qiDHFZR5382B74l1kIQS6ZQbvJTPH+BZZscaCwGXJismPZ
lkFbSUCDN0b+PLo2Y9VmpeUn6meQY11f96ohEOZS6IAnf8m6V04qmBokhvw6YloMNbo0Hk6ZkyEh
/j8ZWs5yNHpjW3VSY8jw6puYwgDsn9BBVBsbuXZ+uS90YSRiE4LXy8PkNqqK5uQY+20KM9GO6pKq
nk0YZYZTbTM/CreWWrun64t7XwTg1BAFcnFIBYCvXBqtYWlRilCP/ZAp9uieSbjxb0/Lwg9jWYzZ
mTnpiGL0MPfnYqrtdGMPV88uKwYVK2dz7OWEux5bnWbUNXJ0fVd+cYxoeOgjxGtPY0hNZpe1ETyv
YZnY8zGhQmrutLEf7AIArav9KipV1Ifr3+O92+Z7AAtDikcCxZaJmDDVJAi8KvGTwSq+ZOrc0N9A
Reto59yj67bWTjA0dOTNFHboTsm/v/EeUVtprTYnqS9Ato+PcAroENw2zehtFVzWLTF7yFQs2ILl
LuMXg1RELasKTXs6VOAaxb/QmVdbnYy1z8c0CqQSNNp58hcOMcn0tnaUFOCJnn1Qx6j8pvTin2me
nC2M5tqSmOOGMEhehHeYxSyAPinvrNTnZwzZEW7BDnZcavG/L4TLGAACLnQVwA1xNC53STV6qLzz
OvGFaNWb3s0glMoJEw9iaMw7K7P0e3r7Xb/hddaelrdmF/Wc3AYxXUBg7MdR5EwfvXLI4h+QryAS
XjlRFX9I3agPmKhR6+7cKyJ8EoMdbDFQyMVdxslk6WBDpEwGz9xy0DKhcWp1VZT4TjQU6SEMkdWG
9UH9Cy3Spt3NHVPRD8xgzVtkxGsHiRqPHNWH9gG46OVXj7shKq1aT/wYDPM9QD9iBt1B7kSyJNvO
hhdctfaK5+MW0s9Z3EQvmpi2HMbEh+0mO9bT6H3y4mqibDbGG8n32r7KsWuQi8zovYNHlH1Rm1aV
JsD/I+jISn2sxI5ZpiRBUS209H3rGABEqzTN4h2CbM5e1SLT/Xjd9awtmNFvCs6MavFgL9x+o3Xd
3DPX4bsBXB57dYy16qXM48HZGX2JSucfmAOf/x+lBlOfl7sZ1uakzXmOQKZtpM0RSSLHe6nmGYwB
GV689aysvaSEHv9nbrGdOoMVYsh4sStqOb96S/0ydFCFJzCLfQZfnGysbu2SSG4C+u90xClOXq4u
b4WrN1qJDDGSDNlDrqtBC2EZ6gzxuUk85bsT1IN1jJTGrv7g4FqQtQCiIOjnCb00zTM4jSingdy2
7OEj0h1SB0CpsoNbwFR2fRNXv6pMGglNKLG8K3lMA7jQBltRrQ17JHqse2Yc1F0+JNEhckbntxvH
Es5A0iJxfnxVeYbfPI+KGU9wFCmhP5tmMR6i3A69g4L6+G/DXsGhELKCJCaEgAL90o4zCCrAqKr7
rajjp6RpclnoUNK83gtd7/SNZa19Rtwplx90KBN7C3Ne3udBVxOuj/R8kBaZTeuHMpXG0XWH5Ms8
GptOfO2yg+1D88ylmYXM4OUCjZTM3AaY4Rd52J+yPvKqvZKWAlI7OCYO10/JqjEagLKTJR/MxbsF
+XVYQhcW+ZFuNPkRtq5y2ulMygvoluBAuW5t7WOyIPCLso7KW3W5tMa2la6Er9MvUSI5FHIqxGEQ
+WjbTvzvTIL763+ztziTGmMaU9KR3UAjWUAcIf61miB9KepuOGpDH218zPXlSUlMxqhkiH65vG5k
eBOxCz4mlFw/gYI9WpONhFLR2dMuqKx+w5OtbZ5LFU7CMsG9LNGgtR3EtUZp3e/tQpv2FWLif7Wp
CLwzcbdxe/1brqUeHEiA7WiYMLS7uAg6dCPDQM7uZ1qtHnWqXjcVgOx7O1I9ZecabQk5q+rtZmQe
flw3vfZdIeOgisccJeWZhcdG4ChTUZBJ/UkY3zJlVJOdHbbpvamN6OKFavb1ur21F4LaEyhFugoa
juZyH9M0b61CGQHyO3b9i58likNepsWxt0vjhijPu/GCRp+P182ubSfZBVo5kq7xHaKYCXxUuZ0O
KGE36rfjQClm39hK/FQklZJvnNVVYxT5KWcyWEkGe7lG4ZRxG6pRBk6rb/0QEZbhYDl9d2wcsxtP
f7AyymqkjICmiKYujWVqXIjEypA9CAHVQ56Xv7hKRsuktaKtaGJ180hqyGjAgRMFX9rKxzCfe1hp
/FHp6vnGQQnih11FxTPEFdZOTDBh7/Q+1LckSlftykFnKKiZ31tiSGY3ttzBtcmlEE5m9qyQlDx1
+ELj2twbUoN7B0NkdL7+ZVevxhurC486jo6TkHaRlCZ1880sXfcDB2w+zzFsfzc56GJn45SuWkSp
Tg52czuWZFLI9vRuN03sZT+g9VdmRuG+uG4VPFBmynVG3maHmZeNl2P168LuzYvIICPSY5e7impR
E9lCzfyiIKXbzZrX/CwiEX/r59TbTZE2nIoBcfUNsytOD79KoQ7xCw9GkoVH74uCimQdp75djx/z
QKkOvZvW427uey0/IkUbfWVw3Op2U5tl3v763sq9W2RzGHdgT4VGi9dkES1O+jTEcPOkfqbX0W1N
7iHuSsXJtlrLK99WtjYkmYxc6LKxaTfwNmKGRSp2flSUKDgO4ILq3TDAoj54IAWK1Bq+XV/digMC
PyY5gfCy1H/l39/Ei243FswwML5EaoCGZJSJYHpUYikkDT99Ff1+9UYKgNmUIGjiMMVwaW4sUwux
v4qL0iDJ7EHn9DUCm7Q1JrVyO2AcQexMTvKQMi72rNfmduzzOvMhgKWGq6H+CYPeOO2cxJyiXVhH
enC6/iFXt0/2LuQUIWgk+fc3H1IJFcNqYsYz4sHU449gZIZmp2BpOoZDZZbf3TpUoaWvkfzYiMXX
TigoZu6kHPklHr80DU4UbHjPrGRQTa4cR4mQOU3jcEsVZG2Jb+0svqrbp7OrxVZGryCs96Oow0/g
7OtjV83pTR7F2iEtw/jv6991dXF0gph6IY2iNXS5OKC18zAZsOo6Xin6pzSt9f7FjpL2cN3O4shI
FDjoCrCH+DVZsVq8xCkVBq9SIsr+Ylbv9dL9qplthK7F/DDkVfrpurXFp/zPGmU4Cd2U0yWL05Im
ChtpifzRVgckaEPImfXdhBhPcKy0sNm3TGfezbVtdBvLfG+Y/i3tDrpMREzqkjK3joIsTs0xf0yC
aLoLk/Jzx/vcMlUXaDdxOpLLVdl4c321778tGCtmM8C/8S7jay73MO/VKrBA5T6GrjvlOx4rrz1l
sTmSfViBgRDg0G69GWsLBWkMbRVUHMwwLPazr8NAT4h4HmXQfjKy1rtRDRS4QlTYntvJzvbw0G8Z
XXhTtpVhSZl0wABCoLykVAijfmJOsCoe68loj308a+YxDLv5MSH+2CIwWNwMaiZ4ODqXUE7TMqSS
cvlV2zoOQOVZ3jHUgAZKDvUg2WW5Om7VM5fbhyGPKibZNwV+3OniU9aGFmR93nrHKIDNJZhM8yOy
5P1O6n09CVeUGwnVqj0ZYtAktHjtF/aGRNeUoXK8Y1JWzqktOJkF5bUj+MdxD4/lhrnlpr0uT9J+
sTIp47Y4nRqBsBspunfM3Kr+HiuiPlbCjs90/+qNMsbKlskIBsk7wH/vESlaazF/3ZgoJ+SldShD
XewLXeQbeLFFuMTBoJcAoQW9IYLgd+AQqx6SwChGj6m8MNmFZmkfzQh1BV0r8pOtwPRVesN8hqBH
P16/6O/Xh2UQRMCkZNK2JOREuDDXA7v3jmqiWafZ1ssjzdKtwcQtK4uDr4cecLNOeEf8mHYPVME+
RTaiA9fX8v4UyrXI80fhDoWPRWSUDppRFUbjHWGJlbqLg0nhGdYO1xLdMRatt7tub21VcqKM4jIA
ondEXEQVdWOinscXc5JTPFOUpEejn65bWVuVHI0ALslLx4N36TTUQK0akYfusZld+yaFDTPaNXrh
AFUyJipAwPh+d13kC7zbBEWaFL5bjnWpzhx0o9DS09y75aOwp/oRmoXkcH1d7y4xglzoYkDkgqvi
yC92K0w1Wxgpulj1rNd71eYNHZsiOQKdLDZMvRNHo2gmQe68ZjD1wBixOH+KXSlKqyMv1IZ18jkD
YHK2vE6Z9znjtN/NvBPP+P/4aLRuFEEEbgVPwm7tX2HedkSA0LKaG2d1+djJX0ThHrZzvjF5wmL1
1ZyhPBAM6cmL2vw2N9ribiTZPpBUQS9vz9rdBP/3hjNb++Rvjcqj9ibiJcAsmwo18hNMt81JaE1w
IDUT+z5Bvvv3d5dGLC1LBoGpyS7SBqvh6yoRpsyojOFkQgMViW4xFbQWk6L6A2uybSflYMhRlklK
F6SdYnQZKiBtDIMDJSbXpqHktvaJeaN6iyLx3ZVk82Q9T7LWIym3RLX1qI9MIi/SE/wH8QcVFjGG
LKE7SmBYOeWJ85soTE0eFvCQrIwSKU+sdERv9g04V9CbOq/AZNY61KXDeIQppzjUIVHZ9X179xKB
qKLOzP8kxd678QE9MvWw8PrgaBZO6H7uGc/Pb6w0KptbMyN522eokOgduukWGkB9PSBLdv0XrBxS
KmsSac/5oWa5CLRVTRihk3TKUQ8G62fQ2Il2GHOjeg6suCw3PMPKTlKmZJmMx2lgd43LL6uGM4OV
QiWSSMsRbGARo74jHDk4lMBQ60Fk1szV7772AN8BQ1Bq43IQ1i9WWGQp3Fxum52mIXf2ej6LQzXo
3WlmsvCZM9sdRNhE+zmtwo3lLneX1sh/twTwB4w2S5p6EdjG3AERvM/ReZjPUmDie+wZ7QfGXRlM
RgKz9fa2njf3SRpBqPh7Oyu56Cii0TKBSocuxsILN4kTOgGqofdq7rrNHj3K+h8EToxjDzpmw7/K
/9abGhBi6dgCgU9DCOI7NEgvNzaOvZZqdNTfh22vR8emh50ImuGpvs2MWBcHr06T5KNrh8OtSIrQ
eSBk8MLz9QUvnTw/AiAoJWnZlCLwXzzdRqRkaeolwz0DYuVN4Onhi5dM7sekar0XyNzEycp17+N1
o8sjjSVGKyRUhMMlBw4vVy74NbNTgcKMaqDuv9oypQtw8jLNEEcl0Wbxo8CNRM//m1X5q964KDeN
DB0W5+F+aJI5/aLNTmYdBnDi1lfThhZhT1o9/HXd5tJTyJUyKkpxkzcduZzFHqtKafV6m033hdLO
7hH2sL4/IJOWajs3bodx4/iufFgQiER7r5pjZPuXS+wrem/F4E33yLHZ594S4efU5N3uJz2q9t2U
xFsh0vvzw/SI7A0DdSUaWxYyFcjMajeK53ttxlPsLE0AdK1bod2qoarYNz3PwQdBHWajPLXEq3F7
IH8AWQCxBeOHgNYvl4qeQmMF8TTci1BTPrtN0HW7OI8d7dDMxbPu1g6TuWCqn4M2sP8fZ+exJCfS
ruErIgJvtkCZbtpJrZHbEBpphIfEJJBc/Xn4V9Oliq6Ys1aHsoDM/NxryuNg58ZfqYZI1B2Y6+mW
O+WftxaZGzcHfAdG/4zk3/6aYLanrp3zNelLmX1DVyG7rzr9H7l02iuHyntGEbn8SLi6NZr48xLZ
U0YE0TlM8Oku0TlbKZux1/olSem5Hs3CyuIMCshnwLbGQ5vn5YcFoNSjnW7js2a4iOi9v8GvPjjM
BGCmXGV2cBEoUprlg+PxGehrzVgGuMGArO6MXA4SOu4W5VlRf+6tvv4HGHb3+f3Fr2w+0BZgjMnQ
kbC47DPnSGnKdOXh63zTDpjTVI9DsJrIZah5ihdnGvEE1Icbpf3VVXcIPTS0K2ShFSVeNGy8Jcm7
vDgo21OJh1lBbOqVGJiWTu2JO/OWHdgfmspseLS8d91rWuq0ly5CU2XouTNhqgjGTd++qZ09DBi2
6CLDzYOXJl2Lw9yt2dGpnGdtz/wMXOlO/48XDlWbkEUdS2H0dpuje8ytiS5+wiBh/hEgopfnes7I
FqTGxzQv+o+TlgfH9xfdU8e3cZIHh4+y1yG7K8/Foqg8TZsx+SsBf3BPGir6ImynPP31/jLXPitp
JXqpUPB4vRfvF0jRLkpdo9g9rgO3l6eYd+maLqLVLLwsssbKeFbYDYsbecCVGLG3ExFhovBDzvzi
+WxVr2lVNOxiT4hj2kzpy9IPn9qxaW/s3GuHlXVQZyVTRxNtf9P/ioCUiLo0x3lNBO4qn8Zeqb/M
rvLPWlaby9HzlHzOzCGg9kJt4caFfeUpifWwfZGa5Kq8/Irpht0lPVuVmMi1hxygJTHnshvurc0w
bg0VrtyKdGe5ECCF0bO6HClaee1vWTGqxECklBpEWHFuT+YdJTYQzaL5hZCZ9dtdy0+2VYqf/3kj
/a8JvlMX6VpdNqZdivhtNrwtsedUpUdySqi4YSH6NItWJYP8oZ0Lqcce/IRbUkxXHhwQDsMpY59s
MsZ9+4WlVcLjrtYtyedMvhoqaEVEsVLNwNdVAfvDp8EwlBhR65Om92FZzO0tvv7/4PEXB5a7ESI7
pTWup5dvX9pVutSDxqcO/JmV2sDR4sxCaeGxNYutjRZN1V0e9Uy32wghxUy/azejFDFdCNeMmrLM
+4O9y9N/19u66JOqqLtYmovHsOv9j3XlcoH1CeQMBSs4WJdpxAYIEQd0c030YVFffTu1I0/vy/bG
MlcSM+AKQDIsDh/J4EWaPWPe5hh5oxL6C6V3MDa9OdgWOilw3ZqyPa2O1G+UcNe2AnhdEjPw31Tn
FynJVGWiLE21JQG9IYwah3l+2kpPf2oRvn6GjubW4Wr4g38edCt/KkXv2PH7L/fKfQPeBeElAHa0
IS6HCTaaJdrklHrSLZ4xhQqfL+cxmKqJZlrpiJcym+w88ju/jouZg3HjYr2WI+4X6q6/yJVDkfX2
NOCsUNQpIouJb2XLKS8b+bW16WOFAdSoQ+HCXAmdUo3p2V9mWaCdvM2Mc1OsSGRQqRv1x7UPgnoo
STJOESDz9z3yr9uXmLd2RpPrCdLMaCQOgX0/CgbHhjDBG7g5qqIwQD5ofiGeU6vPboTRK/ENKi7N
RZroe/v5Yvl88XIYFYaR0Eb0fjZy8x6Y7eT3tTCMLiJHzrvYVbuTxvub4NrWJ1lg59NO+LNV62tm
nlXDbCSusJa0QMRmq+XTQKxFCiX1tcmOTOEV6e/3l7229xA+5/7nVBPrLk7caultYWqcqlyrrBgB
LuvVV/oQGRpEVlA35WFYmQ9a9Vrf4Btey9QYnnHiGBHScr+cwzpAZdJyGbdkpgFVRFKvZDFS2WME
/akOKlmG5YwuxrcJgbn8AdgUyPIKcQ8kSVPjP9uL7QeQUR5DGxA9yK9Zb7ed3doZ1vWCkNCiLbVU
eIzBusxDpYslVsswhYs+DydEbIM7WaILlXa2Ho5WfgtCee04IqvJJJNCGELBpWIMyvpZ6Tv8klab
+x9KuuLHWq1aNI5ZcS7UasWe5nYADuVAH3wrVHcfTDRCjCVbb937V07Dzjrm3QA63Ocxb99KTvgq
/cXkGyGLeHborR0gg21LjEyseDIrHYGQts37G4fwyq5E8ogLCSAJN6y/3xH/ugPq3O1a5uMqUYE2
6ugpdGqOKnoz2aFz/dZBDX/ErtBPVxGXtkHf70YgupKG0UXcHSvoOu1qM29/gKXRoZbopia50u2j
SLc+HHzI837jGf8929x9SXZO996u/UOUuluHmeEdAQin3kSNJaxbTqQIFy68R3PEqDQcVVk1H4S0
rP70/vm/egpBBXAMScMYTF3EP63t7FHTDb6wMRfRbCvnyTAqYGQ+PvH3q9b1MYLW4tlpbIrkle54
6PQdtNj3f8e1F777plKxoXsIuPbtC6/1rjeccd/0toGHXquKOBPKxG2+0G488pVchmYM7ZBdLZ+U
xny7lIXPjES2QE8ol8wPvVuPB7MwjA/vP9CVMPZmlYuTk/UDwIqJVSa3Nr5Ma51+bVGBOBqDPx1S
Q/qvXpvWd8Brh9jCcuPL+8tfHlwkENii/If/U7Hjon77kKRxhbP6m0qqIQ0efa/uv4LaK7/oqilK
IokZtKEc4Sq+v+zlU2NfhZ0Psw0KAxsEwcWwqGFqM5hI9CYoOW4QhMDaBKFV9OpUNZOQsXILQatU
9K/95M9DXFf0r27g3C630v4b9twRRxzq4T/urMBYxkBVhpcov5xhvTH1tGNjKMFp1NXo/Ue0LYkj
80gfxTTm/vTiL6vFOkBVvseNIMlI1/9qmrKPmjFtEncLlg8K31YYzb5xI2e7zBb+tyjdYd41n9m9
vJczX5bCBgiaVCCIokD4CmDvNHmvnV0NT8gFe+Ph/S/754ZC9wFpcGCKfF76im83VC9GPl0u/ESl
6E3ocpIf8lUfEkdqYxEP2ti9GsHSbjciwdVluZagZ+OnSkb4dtlKOp1j17mfZKXp3BmWxCO7mO3g
g8ylGTet8iKVeuut6+jyjuD97nCpfbDLiIfg93bZzqpdfS4C9pBwJYpbXh4EcePaWOG8/1qvbFYW
osEPRwmDtMtK1B5kOmV4AiSNRwsFhwV57FPHvGvQXLhxJVxdCngDlwJGN38o3o1dbxfBUvqJs8n8
cRwcE6JwL6LFzLobm+XaUsQzqlrmfz5897evb4Rt60FADxIhnf7R0OvlCJDJ+bLM3i0DtysngWfZ
J7g7woERzdulqOiCTcMtOZFaNj8Pm8fxQ6k/WdIsfxnFGty9/8Gu7QzsiVAepj+84zjerrcaHQKX
3mAkZVFNMLC26mdq5vONF3ht2wOEZGxLCwkqxEX0gEAJUISsLvG9DsNw1YwjWBFvcu4EqgrpyXLS
9jRbhX8LYLF/mX83JfaNv2uR7oiR/zXa3j6el44QA2RlJcKcjC3EHlHd2ziZnUdHM9IICKF5alxd
PUiMuLUodZqb9IXL5O9/PwHXSwi8yJj9AVrpWvZOkLlmssjehrJre1081F19HJp1RvLOrQVZQlnU
uL3XTIje/77X3jzUPRPWoAvH/ZJRtHAd9LadWYmXj7gArmI4zy0HpNDy4VUVmh+O+PzeKP6ubar9
Zt0fGimSy/MCekajIZUbiYW3RFwwePu7mLr+2/uP9keux5vF0YvmMGwX9Cf+GLO1nZ/DmDKTtg3K
+5Yxy8GdRvzStMk8MCX3AKdp4qnP8FivJ7V18VgEt5Tdr7xgePY7qpg9Bktkvzv+ldubDpqNWxMY
yerYs50dcMce7Qj1psaImtVaq+kwM4HKzAjqMWfkRuS8srswAKezy/jaQVj/YvnCmuXsjrqdyCXL
HovGNz5l3eQdc7T6pkhta/OP5bVa7PvyVl/5ylVFT2Fvz3Mr7h/i7ZMTT7pRVb2dFAVcsTNandKJ
RsiOX61xdUR+6KdFN7MbV8n+QBcnGi0svjnoFpb1L1KyNOsDfTEnO1nRKDykzjZ+hOLmo0hhuef3
N9iVy4M6hloGzi3SGJcYDEzMMrEIYSaaVbbdcRrMxY3nIRO2A0QWbd4op6Bwnhdba4vXHp/nu3YR
gfjvpwmyLx+XV82HvnzPuM0MZEeBifNxUAfhVNj1wfeEvd3YSle+J2pBfEk0bHCjuDxOvlpMf7QL
K5mKIPvd0ZAaws3px0M2+kso8/kW2eDK0SEV+Z+6wA5VvLybNh9xuM5srWRe9O1HvVQM8sbtQzEL
Hy8Ib3nYyqC50Y679pCcF6wgaBL9iViyzVni+ZtbST1il00D0AYxBKrVcKR9oDC+BeO+uh4jWnYQ
BTj9j7eHBElJstcZneiitIvYS+01KhB1iFAhrk8kMPLu/T175T6guYEgEsvRBg723/Ov66giEpTY
lrlJnc4mml6TkQXrtzxXvjzgKW2s2TkdA8a1uGHk2npckA2+BdO8cjHTsgchhR3NTgS6REphAdiJ
fKrdxO9tX4jIaIxc/LU00iPFGIpef3DKcp7NwxSUbfkJ6AcyptFodkqGdbpWt9LfP18KZZMNCI9I
6JABX7yUNcCKR3W9m7S0x+tD1o3yviqdOcosu/pQIUH3wR+r4LNvtf+P8M/aALQZCdERAfL+9oOs
coMdyuZKlnqb14hYguRtJrvKizS9E/PD4k/FHNF+M7JwBK3+z/sb4s/7ks2OEhiRick1EoZv19/M
qTMKLbUTnMs7O9zaZjnNzeaWYa9b9Y2r6s8bc19sF9oFygoiYv8x/9p9U2kSCe3WSby2UAe/zNtj
1efe2VrGVxKQ9HOABdtza+XtaZNz2d64wa4uzzum3QkNklbb2+ULWQgHBzY7YT31AKZMC+FIpR+X
3EB0R6XiKZcMAuLFq5H4t0cq4Bvp1tW3jRbF/ha4qS8HSwGyiZ63eYRjp2k+Kb3+OJpLd1es662D
fm0lh0UA7DG2hPT79lmHrSt7N/ftROvzc5256c+ssPWjPa/5f+zogfDYMQ/QQ+ld8mUvrjDCbd9q
1uAANglG8YKEFjKCR+b+zfrS5DJb8hj34eAriEw9SzaIhp//+xbejbwIfvZO3rr8rFZV1g4SXEm1
LVYy1OP6Uc97GeY95m/vL/Vn5rpP68BkMzPZrSD3f//XBq5UZcluDpxEyxCAjBDcAHyduVb75f11
9q/zNotB9ZeODn1xovofMX3DpUfYovcS6uX8aPjrBwTp5zysUt0Ku3S71ci6tlvone16NxRUfzTh
M0Es7CXrpfas1nAcLaqhaWnbszu34saG2b/HHw+HHsTeBCAIXY49tV54PWWOlzDicz+jGrIMSYDZ
U/NL+as9/DAXTBvCIZ06+0b0u/ZauWBQn91H4bT6334+f5KLo1epmww68+7QdzQ/Ep3jRFpTlxXk
zerv//4dSZW4X5lzckb2yPOv/TJYvel3me8mKMaJ6ezXVj2E9lRnz/PQBMsBwtOtXtm1tws0hu1D
2g0g6eKOnfvZt2aluWT8on/p53Y+517vPjtC1uetyPQxqv2ivdUXvBZDuc/Ih6EVg767WJZ7s0IH
lh3kDTboAnCNFKxDVT+UMHxjw5mUOiyIgr2uUv+PrjeEbToioBvhM5O6EUzfvmWzw8avyAs/aVNN
RvlWa4cCkuhx6XVMNnEQvbGNrpwWCBA+8jCQtDk0FzeeNPVuNHTWo6nr3AGx8x+Qx2u+L5Zv3Oju
Xtmx7J5dHnV/s390d72VItbuFZ05V1gHjCzRhE0hdWy1McMP8m5Rg66uR+eR9AzRR0ZSb19lOdep
66U0INtp7pGk0IKnzW3E35uuxqemmm8Bu6+9SnrJMN4tODWQ1d6uV3gzrtuacoFItm08rhPRuAS6
uVpKuwXQ/2PUSHpHjCL2M3TeSbgXe7RsGzHWQRYkODg4x6kptE+NX26Hse3VsXSGIbI1q+KW9dQc
G4geZ4z9HeMLTVnrBvDpz+PCT9knfmwfguYlNNQtyLGZgwSEK7S9oQ/lX1rlGPNhK6b6zjWU9dm2
+6w7Il/T/nj/UroUed/TXGhZ4OhxxwEleimnZg5+ZuIIHST1ZuqQZNt2DBcvGH+MejGD/7Cb+c4O
GnnQ0k6TodN52I06wWTXsbJn/0uL0dmzp/m3zvGO4ON7/ys2oHhMMkxpsp8tZlaX9VDWC1F1g4Yg
r2GC7umcqrIi2mPTFOVV1lhIaqR6Hc9KeR8Gh0I/nAa1Mj2UeGeis7cMbexogfwLHTnHOsgcHEAU
WJK6yqo7Z4hdA1XAFGEl57Ah1mdF62qnX5AopcsFc0Rtn/c5z9kQtaZFi5OWloqQZEaKISrLAAWx
qLHN2pDRiqZgJsNla4xyi+ZxLtIn2TTgPvPZwuY2dNu1NR5bLVgCPRwyL9DOdmlbmorSxvJWJLpq
TWW4j/nDsPwzd/v7PbtqXjQXvelmWT7Z9pAVj2ux+PKYb8Szb3QVOvUsiq4t7ixha8FXZ8k9/5zq
ivlhOHL7G3MY9HM6njqIfZjumVsWNPdiqGfE+cvMze5cXdj4Zs1+arw4fg9ctRJyFlFeZKu7gX0h
+UC1VeflbFW1/SMLXdUyNOytFHdqMCFeBcofitOYLX3zoHwx2895hlhnooDbFifTHmsfeXwTHcYQ
nnJz7kWg13ctdNH1L1AZaxO1Rj2kBzNQro2g6qCqc+HT5T1YGP+oEI0fxzlqw5j6ByxljCZi8pP1
uFNl5vhhkYa5/ULEzbQetcUx1kc4vDWugoGjmuFJW+HFhbigu/WLdN18++VoQ1Ucfaya8sdJ4hdz
XCtNnz5gr1Vvp8pFlz6Gh79ToYwGBkACKm3O1juwq1sQDXW9+l9xbO3Wf5horwZOEy5F4X3tonz+
E2OYthPxMi2qcA6oFBR21PWYR4+hYW19XYd+3mZ5E3pWb0kzWhmv7crwHYSrv0yJtCge5qk2dY9B
rUQa45c4FVNYW12mlajFoS74sLktkzWtW6flbML44c+2uuhEETEMcvPiMd0mb3gsNPhjGB67yqqN
uOhbYzuvjLJqg4fgyD9l1j5rj4IJanoekScU/RdoYH1zbyB0ph3plMu+PgS1NtsnT5UmZiXCQr4e
/wE78KclNBTWXQsE3w1EXNwMnM8mbMdUuPdt4MEE3piPdHcYf4zBiyEKq3QjQ2Kw/TSnWTb+ytKt
KiIUncrROORuI8cRg7MRvI8d9IjpuFqqcScFy8IrjhhJ5AjNG13OqC6Wzma0B0zs1+3QasBJw1Vq
gfdDQxFuxxUa3eMwq7ILU6OagnDnCjWfq1Fb5WESYhSPASUuve1mENVn2jG+hm1EOonj1jPXMyPL
zF3zyWO6ucXpPNrmg3Tc3rlTvkcVFdcd2JGTqdKm/542zAfu28b1t9elnvs1jzQ1SiMsl63Kfoli
kCB6dCMtAlLZstc3PTI13R1PcOdbAE+a1+HatW2bnnJN+TIT5xInXnkHr6usH1d9NNXL6KhxXICq
ZmmQrEPmbGGDu6X9q+rMMdtCvVzmMiysQNuxpLOnp79Su9HUD0t0YviM+vIq7gekZauPWZGh4gWP
JkPvkIaTTcsdxcewDzY7eEkHXer3OXTILSk1dzTNu7xTXirCsWNuEJvZhK7SsXFcoBKItjfu99zq
texnIefBARzE1PKQm7KUp0oIvT+acjazez7uIH4KdCKGR7y4NZB1rl3pnAV06PLlb5m11XaE1+WX
dWhIZ57P2YKaBBHGn4yftPb1LAsR3NXVRy0d+CPLL9LqPJgKjdGKRl32LMZezk9G3mvznS7GZv3M
BvHcCAZ/LyN3sEdxml1j7c+5Oev5WU3CqO/Ldljnv1WHmtKWDFPG1Mmda6O8m6ZuwedaFWLmkhIa
syAzGwrjxwx2Ybwr/b6Vx3XS0/VHK4glkQ8OCX1rt/N3GWIrG3aB/kX44/h5CzobefO0t6Fd6Flu
69/hdArnvs2VUtOxXhH8+4oOH9oNi09QMI5EnEaeAuEGYgxpOkOXzmFLTF4ktrLsohIPXHEm/PX9
J1QtuvErIDlddQdXoub+fVVsH4LFOiK0E/pAl8SziZCKuqt80GdPnpvT1oQ7j3UCI98VzSrknN3u
rtFlod2xtue+ooKyFH/lGaf6DkEfbz0LzSzAhztOp4qwtoPiYZ7cdKIoHf36h4OM0JJIRiC7aPlU
Keczzf+q/qpqsbgmbtOcmXPjgFLoiJfVaJyq3lFyCRXtbPckQftMH2kv211Mst7RlhyEI1wRglCj
UAl6MIIvipZ2e2hLH8xB2DhN54fG0hWYxAkS6Me+bLbmUM2+Zk0hSOOsiBv40lrUar47ynBayUBD
iSpId86VHAgWPbDbiG9rop/RFLZ7znAo3cLdASpIglbv8kOF8mP+zXG7QN1b7jrYy2G1Gm+5B7Xu
B9/kOGvFx2wOTIkA9SgH6zwMXhqE6zhBBwrr3hVmH+uc0/bJwx/nL6mD9H2Qm51qp3lriyI/gPQt
PIFWr1tsP6pxEfXvceh1fmFHkzt4wQ6r3z53ZW5XZSQolrcI30kcL6PVnvim+DcG6/M2BZY64r/E
YOlvC8hqb0fEyTV9TW3DOmL/1E8gy8Y1P7WQCs2nrFB5lzA2g50aQ9hIUWcz9jdSA578xa3Uroep
a+oYUQIYlcrchiFst63uX8pe41OpBcfWCGSN7oSaCJzfdV4Vr94w5DORG6mleynnkdQsW2VSrSr9
2RcjA3gNt9D+oHJPE9EuVPfNKX2/eBKi9atTPfpDe5JtRe6tI2ABSRnltiOsTOxMpUhNWqFYQiO1
RlBpn5YhdTxWG3T/pLoxNUIxT/Ovwpfo6/t+VnwfrDT7PFhKB9GYebNxLBpZv1pWljrPa70t5QH8
h0QSp5r0LjjBVLGro1ReLx/Wqhmys6FJQJt9QRi9b+p2eV0tK11f+t7Xgm9pWxlFCOHX/WjTO9Y+
auj5Lj/7BlMgozNmK3KdNH1RG4JN4WrNjpHoeiN/VbDXqqi2hf06Tp31gkH6ZodBawZ9go5rFaud
xXOndzqyGsJbpzJujMklCUadmNQOY9w1UpkyuhO3beachTmuNgbV1vgqGAAUBAVe0z9DZ/dD5Bko
fMe+m0rMkW2Rv6YzGzIyPK15Lbpe/Kp8f0pPZiA79X1rPKv+pTaUliPlVS67OReGvsZIMONUli8M
Lb+TYMrgg1b13fJ5MkdnArSbrc15Q/MGueJGK5sH8iRBE3usSGYGgnlPqp723gfCW6HfL8wl7Tjw
lS1DJNV9/ViwXbcmtLLS+50C26IuC6gMTxmwFXHqS7LlaFFdWgEHmG35Yg5MDx+kIZblq60xsQpF
J5f2gO1OFpyrjnkBSdSWZadSupnlxH1jumwfx1q9AxBzD8NAhTFZYHANPsyz1IuTYWeaW5DeBW4X
SpSJP9ZVvf5T6m0zxw6/5FNlacF0IITZZuj686yet1QZAQWUTZrQcr+poIg3lAlE5NR9X8WVQjXu
nslyk8dlb+BLr/mZJ84d5PDgG+GzcQ4lUUo7MUdbtzTcdH3Q4qWDzcWY2m/aU2X5Y/qUD5WVfam8
wWsPi9BH61Qutt5FKnec4YjkTLE8jmqQDJNEO3Y/aJjI+qB5FSEus7jOvvXl1pl3O/yvgFywrME5
sxar+2LZs3vC3X0A9dNYSjZhU61VfggWt1heqCy8Jbamyi9BafbGdmcKWJ8UisjWV2mid36Zcayt
0rvnBgHlGjqDP7hRWfXymJUqmGN3CRrBGzUnxt7m2qQxPmKLF8GTy/vTBstqCm0/q5ovHcSD+djo
lthiT65SxZXfpbh8Ybel3604ZroHsx7QUC5FBZfQqpxMfdqWwdNx86w7FbUdbgw6R4gUKztTV6l1
+rTRQAVDATg7WED1jsbUyFAr3awuEiddPaN/8VMw8GSbrp2X9p3ZrvpTZxfs1VWvuyC2XKo1aqwU
Ulhk22vgPKzg/9ywqPotj2Q6zBnXT9XOmCTN5vJYQF5InwbAAdnPwei7NgYmCLxVytybnikMsy1a
rSmAURZk2afKc8Hv8UieFlfAvX74AOQ5fINmfVW2Vax3Rp/WDGrMfLHujExOw70wrQzzSV9VbVjo
Y/CKrq7zV8VP/e6QzOrh2s8o+7ZSCR9SiaHqA8fYGqKKh/F/YJapl5EmmbfAJ603DB1EZd1ZW21/
aCi4aJKMRtDfqVbDG7E3WssNkf1QfiyGbpzCYtXQfE79YG1ibVWrH3Wim59lZQARMvIVVENdpuaU
VJ2tuBAgeIUlvckyVoY15GG3O5qf16LKrCjvhP2VbkdQHLvCn6woa0TbRz3COOJQbgL8luXnnh2u
QZW3Yes3rsLHtCHObQ0s13FsdTe0zcn/Hcxj9q3NTV0PPTt3f+tDkP3Ne92aaCkRkrKCQRj8E/qD
jrajEvTamT2SjqDUDiKwszo0ReZ8hf7h/M6R95ujHHsiFbnB3HyvvBp+iii4B2IA4x3ljyjb9G4r
dYnpdQd62LTqwgHtSTclnuyCdN8LMtsILZQS/nZWbenDigHzGvboU3xyB6qTsDBXtzysVe1poOO8
uooWuJ8wZhdZiVjTplHjMvXkh3ZphiBK6WA8aDOap+HcSGM89LbKsKcgy9RCa1S724KtUhl15tAU
YbPJ1ogKqpM8Wroh8EJkdfNn9rgaQhf92e2Eymf27Fb5DjdPnXU+Qo2XCLukxfSAzR/c2dWW21do
vBR+S9pvtAf6FZeBDJGPT9Isuy5aPLv6SX3WwfHVBjWc1/3wPcxYCxmR0RcFPpBzAA84UKPx4ltb
hbiBHswvmm1XMi6UcmXUApV6WNCSeYQyUVOtckOiVZuN4rc5lq5+SPHFEwgjad1parikY5BS5Rh5
GLAQLVckrsM6oy4OtTVgaroFLcLWozuYv7UCf/nIGBFBidhl9RDNCG1/tPllxgGcV5YfJl2tW5wX
CkG8iq6FF1aFbD6J1lyX0F8F4SEfyejjzC2Mn42lr3MsO8Mo45KmI78lK11iMyCqF2mt2AS2rpb/
6MyprSDlVroWUtGCdHdkvcSklFN23KhOHoFZ0QFFY9yholthOxyQnnJn7owKuojvTe6XpaPKnnwI
UxS+7vSZGXnrhJazWSbX82atKN3pYCuXElhguo4IjQXjxAcuR58Mx99yigLDKmXKO95TOBMblzzu
JveXp+0E08ZURWRWXv+PwMrhN9itz1U++ntp6/wtitL4vlb+EgcDpK1IT9vySc50W7hNUv9Tn6mh
OA6WS8TNQfv0YQ/mhiZIt1lf0ag2amgUjqAup3lw5pi1Frzo3mjCcRlXKyyt3vbi1txUxv+9NAek
lQQcfQuduRDQUr7ExpZ1NW+HOBGOq2GkENgam/uzVS5JqIftzw6md5cw7asZFmlmzH3oidLMkP/r
miY2Wl9/cotx0onOOprAwKUDM8rcMvhlW13RhzkX39fCzJ0idFMPxURvmLsPJEATngEWtsahcjso
mibpwPIB4GIKOEDxs3pObh9Zk1UjHj0pjaxHiH6JvKJe7Wc3Bc3LGzHMI9x8WlxGoztp7BRt8Tcp
gwnrppfar6UbK+ew1oP72hKVm6iTuaDA1v38t15O3XSg/6S+N2Ynu7iRlG3hlMNKizb0ScdXQMtZ
80x4WcenTrf6e292i9eiHHwZdrlRPkqidHvcfCC+9/XU8yNb6RkdkwWZikPWNin+wstURuUqaofs
3mLqaJPInyu6iV6E68VWhdC53TRkb21d1NCRyI9A2eruaNN4UkcaiFQtHY7TIQbGG4EdydCckKlV
U5Q5MHAPZBdDmdT0mIuDzjQl+KTPW0pj011qKkW08NWiFf6hR62Sol9MTXUwpV5+cAvN1u9MTswS
QWtt5c9a00FFd/Vgywejp71/l0r4B+e02HBHDkgGRIzX9/AqrK2k74LGEgCL1uzpCFMmT1GvRo8i
XZj2o2KSboRri0IDOGusbU7ZOmLIo2aZ8yeTZ2d3JCOrHvmNtq2hbqFvETEsZc5ktLjGncWKvluE
NPSk82Fs/rWWyyywWVtU86hpWzvFM8lDRo7QlPpZLwEAFoNwqxN+FGXJCAS8UbSTEIOIknwuQobr
/8fReS3HjWNh+IlYxRxuSXZUlixZ9g1L9shgJkECDHj6/XpvprZqdmypmwTO+WM5nzqpe/avZFqD
zyioo+UYzQBCWat03aXgoUr9HastgEywWD6zWsRRl/dxQAJmauK+inkA7MG54cH/n5q0+WFYapqX
2Ljrh8ukN2bjGPJX9YouooeyBlk/9UJbbwqI103l1E0V7NMyREO2GMvBiDUU4T/fHbngerJbulRW
CTtwr92B9x5Zj3VYWYu2zLizexkTJeWpR3LxIdBbdtkiMGNLNxjMsQj09DE1SYMhlCetzlsWvo7k
EMicAzc9mKE3zGV08KMueuoo3eIFLldlH5uw5bTjuB8PUVJZTQatsL+60oo/bWHF9TUWRjvPrpQd
8407lOKArXieUm4V6T3cYFtJ8+luzCVCjPVa4deY83UukYs2HS/l0TELnQ+80nrNkpLl94IBpXiW
thK3RNrAeeXOTURedHb/Oa86kKm5ha7cVVQf+wfgVXafZPW81xa4tEpHqtH/NBH9QZSIcQjgfNYj
eEQl+JdiLF0v06EvLxTNGp0Jv9P/+O6tb60xbqcN88A/0irZbvqhNm1qT/4GDyFFdUt9gkQ4JnUr
6oNqlkQc6n4d4qyN5vbv4JlxPozklXD/mn15HFTg/fFvm086G/aHE9tAJyCJ2+HaE/Dt5ntMfHG+
jov+VXVD+BXCBf4rnGr4EolFnl9RWJOT2sZ3twOXC1NVPXegYXNHnMp9Q+3dgW7UecgbAAF+Z9a6
dAya/ald5qnLVL0HL3y30c7L7PcfvoyGhryS8pZLWy7BR8e242TxaLTP+BpGOuNn64ajYMoGOJxj
rq+CiI0+HXxTbgfNCf1weyvfia8qpizGadYdCrgMcwxBet7kFt0yDoL1fYq3asurpjPyvLubfkPD
0pe5PynzLGduuEPcD9rcVaDC+4E9i6+rIn4hybrFggZyKQYVfOyLX2chOQZTpgrprdkIRtIfJgrV
VJpoVGRpsLUluxq59HzOZR9WmVG+eez0TerVMftufKl1IsEK5irKo0nGed0uROaExCceARNccfTt
efvrcKeHB7F34rIQ8tXk/QY7Aik3k2izFiXwR+0P5VH7PZ9gT+rskA6yKt/0EAKq8+z2n4OzbcxK
a7g2WUdE45gqPfTPRlZS5lQ51O/Q7HaVwXCb72JhM8pF205BNjZV/LYNUkYnaWTxOxms9rpak9L3
gpXpUgXlHDLeO+t7HazKzWpUFRvckur3HE9RvZ5UVdaXxsgoOcYFufxZAHVksdqp8grYsqqUIrzk
Kn304ak7mWnNFnsu71AgNVPWhm4x5g0XzZV1WBIVEE2eyruZ+q9s2hGb0P09ljfYLRmg3CKATTDU
ZYDGbcStqUka8T4TsyQPAcQT8xiTWJ03wlJvzNPDQtMoRb7pWjbukmpPm39eEWMPbtzBPPCLm/Ih
CKxyvVb7wq7vdoH4iklRstJpAYXObn3kD/GALjXTiTv8IiQbCD2uNrrsa9nqTzPtVpHuXSyLTANO
7EeBce7D3vB32tByv4oytN59YRdflLfMMXNPA1i9G5bEFfy1SXEHD/Z18sRA/65TBnceM+mSwTj2
72YSxb+NE3hP2aKbJx8PqZcC/A863Wr0j5mwHetXvVlUWzQJK2CGhNrUB4uKSgg+b9jctCsI3M86
bd3EeY0L/tSMCQlFS8iDmK8LDsKDr0zFqLePQZiGeiRbZ0hEVOXYx/Wcx14MmygNRgL+2mmFGrGC
vkuxO8klX6eAXcCeyt27BlpaTrboGYho9Jf+OaLKELctgd9xSghY91+9JT16pKLbPqNlXMVxDxJr
yQGMluJiial3Hy2Eo+1RhKC9XNdVdE+s9eqC4XTVp6NJIGTwdYcOuIA9kZIbuS9Hx28dbF2hzU05
Lg7vRiR3ydy5b9VPb+TxO0ZlqWQ6mL78jmVs6JBwVMUfK6LSzy34Uv77zl3jc8VGEx91UAKhbU7l
nRK/bMuT1cIunKaxH5dHhZM0St1+BQWE+FjYkycm2QOuIRlnTLN1xf7GGX1E81Ws58JRWjKHuM6P
eotKcwK8ZpCdu3Jt8ojkme2pwgzMm9N24La3B/0Vl9NEYUm7Tg6XhCjblhee7k2gwMSsayrCcB1P
lZrdQ1f6Uh2HUfsy23U8NikIQmKfQ78NfnKm8nDGAAE8fe0q9tQLdWBxwTOUYEmf9ruxmRQQ5Wqp
PbWArKpUQfMB1It6q8kAVHGSrXZYycytS+bHhGW5TYs+ITJvAJr+6fK2Fvk2uVRFDpumT5FHj39K
4TTXrp6TNzNYvM7I3YAfl97czFv+Vn/tcDhMNT2ShUMpdtc51860G6a6oPjyuoRIWW9rtcntyCqv
Edk5P1VZomAm0oI9AWVJ0h7qcFUjYz1yCzRuNvHZzbJUVga1EHxgzK2XjOiCxuRau/5nL8VGNI30
4gfiFRncbWed7iEwBnGCNXS6axwFRfNgdfssfuAwk9YZoQlXvmP8ZU7H0dl/JZWWkGIdcQt31EvU
6idPxOymU6Da9rFmcgCcL9y1zvo4XGD8vM6rD1U5Rhz3UbXER7EWsFxW4L0mU1G6h23rLf7fTVjZ
BDuLgQGdwI7o4Sau2x9XAJjug9ew7Jq0SFZ3f2h7p+7eVu78j0K43f5G+B8fOYFWcXeA4h3++JM3
d0d+LLqJaaYpvKdZ4eb71WyOkg8Fkm59Wt1yPsQL0/156DuuxNFQZpH6kx/+3gZPEQINxFWfB/LS
vbO9jr395qNfMPm+d/58mONw4lAm8GXnGFTmxa66bqe1dYE4ouVjKoNTD3DlpLKH0bnfR5CH1Gdk
VfTfbfyzAfo2LOWENgUXF0o9+mwjxCi4lZJlex43xRe6ydhVAKZ1MLzVc2l1mVk8Wd/RP5l4x5Gi
neTZLOFiHVU4LOOBDMRuuCtj+kRTz4VDPQemtxe4Zq9S2dD763BfVi2O19uHtN71iQnCHytB89uj
wxMmmGVg84I3E8x0Jh2QPU6yPvgVizHDpOm6h2Yb97/93nFvLVw75yl2i48V3Anb0bJBhnmtjqNU
6mla8qIR0x+9wPsdIMea3wZxUHmgXbJN8iXce7zGqmwflyDcu4uwtM6Ag5ZM2uULC/XEmdY8cd98
FGFcZEk4TX/aVU8XTrTgk85yn42SIuTfBr+d9eisPsvujPqfNyb+oqN6/IjW4GdDQgfBYe34Lpa4
SnlEZOp1moMr95uhP1WTaD8ctfnh0R5bBVRQbr8jgNGEu6ot9H+t5zSPoT0B5jVMIDr1pTTWVSdV
PGRocsolrSfaOVK1BMm30QquAid5dRYySKiV3QCuikJEf6XnC//I7Z/4r0O0j+6xZFrb8q4WDcGJ
dhOmwVKF7pmCRnOCNffuwLvA9fyhe6VwJTiCb8R9alXl8td3ySaf0UZw3vi1OkzxWC/HtR/UdvSq
xDVPdUfgTxkQD3KA8u8PdlASqIZ1LMhjthKYnKgOvuq+BAaI9e14EWIv/sBjj19xvT8hMk/6vImo
eUj1lPRcni7WunS2etRleKSjwyQU4OhcFbvOzaqWE8Xu/pSFyu4U3djcUWlJcbWd8+gkQ8rpOrUM
kqwWajMLATWxz7JAXYR+WYp1vswV7l6WpqT5zYDQPaJytVnBwik4TzyTHtuY9tBljqKJj21blf/I
2grXrGSb++URhOSwnsX730HgVMjWYqy+o5IvJQhMqV7wmkYp0rmmhH3T/WMdbFF7pM5w8j7lHvff
67g1gM22ApmOVLn/JPdWsB6YGwAUOLZ133TJlHzuSIC8x9rrl8/STLoHaaRf6Fy0uq1R5kzJyrGC
fCU1gbVGeSct3v5YuRCGE0rik1eYqDhKO6qmB2m1awjgXgbfZTzY/yGHFXMKxG7brztTEdYdr1rr
t721sU128RJ/00nLm1NsdXPo+20uT8EaQb1ODGH3aKqaKyIrh6wTgZzD57uyIDK2+aCCZhhfeQRZ
AMdua5yjrex5zaqQDqbDyvArcwxJg/qmxkYviHFcLhuL8985O3iYgDQlIFvuQZcs9/u0SYe/TiZI
x7mgxamqY68EHF5VyYzeB/OxdAKxZiiE+qTPWjQgTV5EDo0IbbIxwk8m5KcKC7a/NrJJ9dPJ7rNr
s3OMN0P1POembEYrc2pn/Bm2qGjStfI12SLS1HG6aFGgbkg80FGPkIuE4cbnMoitMprTCZ0/arA1
bKqrmJxkS7dxDL4ttfTz424tDHe+IeMRLQr1bw2hon89S6shm/1pU1RACvQzNGORr7b3qrXSYq9H
fW2N2d3jbTMA/LJ5isIVxD3l1vWLg9q5vdJkiyrAmdHIA7QD0o9E1QmaI19XDI4WQMqtWg/JS428
iEV6l1AZIy3U0zUcShOeI/x+KlfBJPZLKxq/PFT8MsFx2fx4gfUJ+hJdXh08lFvdvozlNv1koSlY
uC27fxWFE1y4a5SdJ0ZLNlHT36B63VqXqTOiS3FZD/WhqKb+dYfH/VNve/Loj964MsdM1T/FSAng
DAU7ZELD6AN0m8U9R7vH7IW+7am29+XbtqpmSTfUc17ayaS7q4daXSRAI+krkF23ydSZUrtr3W+W
9g7Roed2P4aoa+p8kg7cWzOL1kmbUNhR5sRq+9WW3Xbhvjd3tCzbkJt+Kdqc0+lFGJv/BXWyYqe2
nDhv43YnRHkt+eCjwkbPFjrDGqTQH3tyULE/Xd26XT98Mt6DbCioNjpU695ChNE+eyUvtPXJ07Z0
gKFR1s+uWJvlbqGz9l/VI6FMceSTLOuGneelu+9MH7s7hMcZhw9yAsrL4mPPRH0LuapqVhNL0pVm
lqZoU2UShnF3q8b3IK67b85DFCCNaMtnO7bLw+2qN3msvbj4jtEEHuO4gGmlA6JFLiKL6aMgAQM2
lsE4PgVJEbR50/WcBdzkRAy6JQoiXprW50Lbdu6IzZ9WTekCzljUGGI9Luj17xOzcb+AVrdzRlax
qQ5oPOCNrWFR7WtTO/0vvwOhyFbf6bxLY7eqvY8G0cFquXoc97wq3RISDYHlAe5HtaeZ3xO5qQqC
LgVt6nsIfB7jQzCV1Zi3ofThF7yapWEzZFifJGtE/6gSba+XArAIlpQqaSn3+nXeYrs5qFLU7Vtb
NHiZan5cZoeOX5FqIQgQmqBt/6yqQjV8EWRVXmmSGVQWmMYHX7SQKdzPglUp5/4TzsmQF8e2HawW
moWud8H7Qqu1zw2Ce3b/nbSaTLlE5aSqbnudt5FS/21NIwp+6JhWZmB+pLqa5edPGA2lm8MRB2WG
lNCzs9Yuoq8g2Ahi2GCu801IjPZDk5THqAuj+9Zfp798qta3Pe7jeJAsofbZ66MI6gwNJexUIRhC
6b6bNBLDepj/IK9mY0c87j4MkTE/Zl6nIasKa7nbmcW3g9PX9h9Sydf7nayt8rRadvy6YjTxU7dt
9XQOtWGaDTrVuBkvSt1i2CVmMPO6hVAshYwUJEsWA4PCQEQTC0IRfZhgB7ZR7uIlZ38sxuJ5bn1R
XXYUHWEW+cvakVgVeZoO1ypwj5U12lwAmkrnXBpScaHN28Q+7WEIxzc57fxoiAqSWeMU88ATijI/
SAs7WqELpiQhpLHYtuK8uhOSJ1UPbBBjzEDS1HHtXViCsLFp3vYg46xcLUzswH9H09beI6mfKEQc
d6Qwy54N4CpgrI5SEWz2yCzeb+XPsqpi67dhgRKnAVCszXhCh8WhcXPs1wsXZLDkiFTB8za0R1FO
8zdqbJ9cquioIzDPbF2DcD2vZP10Wdi4hisbmZzgmR65Toaws78SVK3fdaDclh+hmIOTwxIS3f5L
7uZ653V8g0utdTZZRcx/KQUnNUob+7US4YpCGftTnfoW3MoWzd1nXSAueyD0VpRHb+23n02jpiqj
Py/0jj67GTQNDe36pPW0cQQkUeNcZov7+tRU5OXeU106Wkf2r4h6b+is6MSMBYpZA+LZZ/wrlpXL
dZnuPKWpZOgLzoE4bvh4LUv+t7RhqE9xpQqfCaRqDAeO5U/34caXl3WyWl5Uh5wTXCiYvDSZbhJ7
C1q3PwaFqcWTaSH+81B7vj6G3BHRPzcaow/ssMV23OAwo2udxPMfj/ca/KNzQeTGkGqr1AawJSOv
E8hVzNR3GcPT9OCMdn1XO7N/bKxlfUjG0iFYgCvhcaCH4B2N5BweTIudAVVgPHsPGu3Dyt7seS9j
5BuRTZLk0StN2P6PYJLJU+fLvcnh+juqc5egf8MA6HV3Av3HArZc2vBjcWGddSKBVWj0c+1DBOXI
TuPXH7sWyrx39RA2Z8Nv/IgdtCHELUQRc7Iad7zHC4TWRS64I25CkVpybePS5VIPRZgj81xF6q/K
Z9Y1AYtx5M1YzS2fWA6kiX4Hk5QUChTNN3sm60L80zRD7qcIv9Ge14mZ/iKLRQxcgm0rqA3fHFd8
2AenKosrYbZqPCzeVr3vc8izdmMzX/ddsLdDqt7046JUdqaWqvq1WcC+acg9jNK1+N12c3QPUb29
oEXZ/7vVLOIxAOYGoUHlSnJJ2XTD/VL5CF/6dfEPugrqDz06wDArN2Fuo7rd0xFm5xWhjP67LUgn
WQzq6NkLy6VI+5J4shumP95pscXXuRySH9ROto/0urTfc6LZpmZiU661bILnyl2Wp2Fy9Kc9eglD
R7KsT5IfDqB/DNqftWSoNyrQW6rGyf/uDG8qui1y3hoRdHedNDZzFxa83E/s7UF2NlQid0kXRFR7
T6YLzV9HA7yPy02dr4LuU8VsP3vdMte0UF6uCO1Mxv52uAHHh0qH8ths/XgyTtR/j1vrXVQRhJdZ
2/377MzOnfBnCxrVZyUK+rHMkwGqL5jdBxSU+sAevb6gPf2v7JHVkFmepH1NKpHVOkwWpDKhZOkK
c27L5AvvHfEe9Y1/GuXJjkb1hBAufL+90KfGhdKzNn7s1fjVufeEOsV9fC9GAHDX3/2UIF4I5kC2
v1DyJo9wv8ckaV/6NnahN7lrsyHxj/Wyz3eCnIfe1r9RKHx3ekWK0O93AxrFlH9LubUXbvfzOA8/
ionQzKwaUeKs79VosV6R9KkzFY/LkCOVC9/jW4PVIYhmL+vZNR+CMowQiY9q+i8MjRseG6eNHszc
yss6h7MA+p0kUvh4QDxSLY941nm6wQyQe8e9no80Mw76UNbNTpDN6ERZGDfBp3KN9WIwf35MMa6Q
chDT02D14r8VwTijFQkOX2Hn2z81C8Vva7L8H73VOU+w2cOzPbfdVQprnXO7bLyj4K64d4alOyQA
0Xew+kzJene7fwM6S4Q2w1amsT+GB41yCP7dTR53FdyURos6gLO2v53G3fe0TZz62sIXn2JE0hBm
ZKV/hP0efylu/asLXfov6VAcRY8OPIlEzK/BrJlz5BGlxPZAYmX/LhzFFB9LeQdUhmW9E2Z8cwtl
fwVYTw6MAZC3iwSvS4z7y5p8tKKmcQ96nvz3mHfl3KxLBZ1BwCsj+Zvg3n52Io8/ypoi90+V3FwX
WyAQ/AX7lTO3hT2kOxWte1I5R8i16AMZV3fPiEyPOmdX9Ow0fvuTyzmCuivcq20R+IkIYi8GGuUq
+7StcXtn90izEQ5ZPfSK021/PN8qX7YQY05b1dZj1Dfbq6knd0u9WbrHZXSr39ZSeL+qdaKPtoeh
ujCsWQveEb94Izeg+7UR5YNq2PGr76ksPP58UVRAI3JxfwMIqNcQ9SdqlT3kmduGlj+nhiB/RgJO
BQAztkguTudbYJGJK2/HCIE1eyzwDSwr75sYMMiMfVcd1kF6D6gpxzuFPvLORcCRqqg3TxuZYWWG
Ps+x8mDtUULGJUddyx55ACocnpOxoYPVA0F8L8RcvTSQ3mhLbWsDbhaD+K33otd4rZAQKWMN/5V6
FvkckhOShipIWBqCik4Jpy53imOJFX9IGCMfDZYLBcy7mG/pgJtArqBD9PzYvNNkMujcke60VHnY
EjtwRRw6L1+22WDDU23cUp4ZRxz/xVN25V7Zw8CITGJZ+nvo5GqnoGv2h1fKOUQxjqDvV7Gggz83
Uqzd36kc+/opAnGf7rracV1WvbiYDmwsJshibTU/EEEGLbKUpqdGGIXJWudybkfDGtWHDvlDZpxE
mW2G4t2BX2tt3CtOj2a/sGUoJHy3Nk3sPtsQr9wJ/oCanj3T6uLXSe6tercoKi3cDO6+MscqkkX0
rOIidh9Ehy76EAQivmCHMf+RaF11Wbl3ujyXbAHDc98xLhxRBG2bfSwnp4vN42CFMhqPMxtGLU5z
BEpXpbFcxgULXjLu1ZuUSHIXbjxl4l89pEPIcgQBj63BG/cdq0KAWHk+eRNKjgrXnKH7c9jhGw6o
Y2OkC8oUEpewhXzCvm8HlIt0xUHDsNEOdu3OI8JuCCX6X5HXbSL31rB0HnvYpfjsdrMq+CQhcORf
DjYXAHU10lnUxS0o2fjZzWaxTsjPKqXTeEHA6zG0F5qiKzue432mPIw92T5GcbWKH9qKuIxjTczk
I1KYSYNjzJ7dUOeJb+A9dFrdXxbsdRFECLP21UcmkLDGbuua+cItCCtvEWMeKpR+zX3pR6rI+b2r
2YY5c+Ptk++iRHsfrtuXxmBr/9gnTsffc2R3tAVvew3cl4pZdPYvsqtdkmYM02rzEmrlTI8jLK57
wTo9uCcSMybk8f4EIcMz0Iy4oba2qx7DER4PIeRsewcfuiY6tUPRq39h2Dcz7Ayy4zesDEX/c/C0
A/e8ui6oiLdJZtSlGp3qcetwvQKW0wrjZhXuo+JktnCDWWMx47rwbEsx7HYoTnMRE290Z6PWKAwm
j9irjpbrVd5nqarIeoDl3Pl6p9ma98cCWiv+gZ0FV4HdlwP5tmZI6ucWvXCE9rH3inNt7KhIiYLf
zaXbceU9zUk1FzD8kcdOYSz+0jLl04rF2aKSfEP1ZM9KufnijUiRgRuHoH6igINT2MQ2OopbmzfA
D6Vj0/RklSQHWamwZCMSAvBpqA9O/IZJdHbsqEGfjBVZtxe86xrKOJrgz9NwHYQgyYm1Ofi021g7
X34dFlhDVoVT5YCVeCzgObFA3bKCiinRp0Ew+RxGfkTXyVs1++rk7dRiehcO9JjRWlcTAFHvjp73
e7QtnpFobizXym46eSZeC8eWXAjLKhhacdcE232xANemWFutIS/4PiON5O+GgGSe1Y+IMMDhC+ej
tgdPPgfIhOqnwokhwyXIxPRPR0HQXxk2owmPUolgG1GQX4uroxJnOcFQKOsLpUkx/ZvkEMyX3gWl
PSDtLQseWrHLk4702t0TrWAlQOx1Mp6V3PrlzuqLosidCBVolqy+5//Ga+rXB0Lv1/W5RsRkHWdg
QJysPb7rdI9icDHsx9DWZc8mDgQopDlYwh1DnlKXmJ3cbsrVzZ265eE/xsDc4ieDopI9pLe1efY1
SGSl1yN3igtrMFVRZd3RTbvEHAO0N8BmN8Sqc2eEPap2Jp1tbVnoej3d+f6SjDCts6r9XEa+tSsg
ErU7b9YG5wC1xCb+FhrcIShuHW954IFV5Zn7IFzf162jZA07A//+xgkjJtgm3F53K9qg5aZF3uuM
l73v/2ECVPVRDI4XcMzhZR2Iogvq8LRLMt9zUYxjFJyLgODat0EO/+cUaNS+Qrj6nkk9YQP7H2Kg
YPmkorquf49OLXhXnaK3cUFHtjttPtGMm7HsEzEsyw45irmom04tH8k+foQKkP6XjWPF3UFmee+f
hziY2/DdLTwMzWlJlUKYO5WOK9YoIdv42o+i/7dwlCSZ1S51cgyEWhTy69HY5lRsXrPek0mOAdaw
Ri3P0T5weVcE0bxE6+KwBXlNt2VrS44Pb8bsufOfgah1B49iALMQHquB2o8nnQxT02XAoFZ9HwWN
5f+KzEB9J71Euj/2Y0D9QjryIZY2/nSMdxcZ+klx30WhAxDR0oLnX614WtqDx4HJSYuYMbnbQf2H
C3oFDWst3X54kO7YNNeIKxYGZ4XhGOhLn9aEh8mszjHsgWPPrbdRjogrxpvET89qxHAGmEws97w4
++g579PCgfu3jLyh/Nk3RHd5iFDrLVQpZKOZkTBRN9Wny9yESIJqhTBoc8AxDsECqOCyO66zus5e
Ajp1WClgGu975WCzIRSpieZsJhS1eulj2Ok+beNtQGkMD9imuzVVyddESuAsQOStsipJCyQk++hP
tb+6BxL6Q295igPdmwu+6rH/gysCloPfwrNexhGo896JUVCX+WgJlrRu3XTxil1b0TCwAlUUKQ5h
VM2DS531XYubu4EnMiIQWEQLaztNjK3/BSaU6uqrgvQJawk1NEkkk/HN2GUyfZYWWgKfc61Jxiss
kLLAIWHFhgnPh1+w3DR8TmVexiscJ7OODLNNxE1zYkMfQ0RPQdf+bUkOK59DUi66f0glZfnPW281
nOmsyCNH1o6CbWdEq2yJXUsGODdxDnq55YouAIOtFvGBsaGtLxpt6vAUIkIoX1oHt9XR1H7UX9a9
VsxAhsin9uJVzFJbGuElxNgZm8CGN0Zf97X0ikuJbD3FzLOs89gtx3ZUVo1jXCX7cioD2xFDXi8Q
BGfMmzDxxa1o7c7WTdgfZDc533vfts0L2vxgXhCm8u5dO0Rc19oFHWU+xwT8OegkLv4iTderlbYa
GXUukYJFcR4WYzT+sbemMPt5FyLSH0FPgEWfli5JTqkgpoRQF4gc0Pt4EU1Adm8Qs2Rt7hZGuezE
shxH+Fb5q5tA2PFE2s72E53F0uOw4P5xfnjoariZLL8aprz30Zw9ju4eQ3Xtji1ONmlgSGD8cbUA
kJymOHL7c7AuIOZQVLG04BUXBeV5bN36phaDF/Vg0e3NvTjuNtWngoFJn4eIGb9mBKwb65cB30DO
irsm+enrgcSGDEyyUFuqI79u/2OuF6h1yZtlVQkgYYv73VORJJYDhPUV3kd7WY1gm4kL4rR/Fqiu
9g+B8IuQCovrOh9iK/T/cr9IzkacZWSrFhUo9lISA1ClngwKeaySypWPmC2t6hCrffT/KyI7WubM
tzt/PdbEddXMJIiWN35AEU5fIFb0/PpEXdWZY/nAQCl+Oxy4e9C6iLtFZZEioGNoDMteFElyc7+M
9EYX/RzcxmUxvlvRsqG0D3RVd0c1qaj8pwqOM2SiYmvXH5iu4/0kXKIIUKirTZAwzoDo3Jxj2BlR
CLKSuM7o9X920xernY/twiyhp4UXJOQeiH4QdL/W9yhs8HLXy00UMEW66s7VoG2EJ5RrkNGg5sbb
f/iKqrobPxGOd5iJyXewonqvN4ZI3Fu/CROZppMMcJ+dVbK1g+JJHq3tjWAJaLvjuM+gMXuwYC06
9Uw9ZU4RquvsR2tFVnxqYsGWy1e9Bqcu0CESStRLroebbN4KVPHDLrDXrYXbBvd87mZ/1FvpjUdf
LUvyBycqJ1Zux0pRhiIqd/8x/o+j8+huW9fC6C/iWuxlqi5ZrnHNhMtOctnAApAgCP76t/Vmd5Lc
WKYInK/sw8LaLyJg4dcQegun2ECiqLrWOkIB3JMthccQ+dor7zy/c6h98ZzXitDIhPC0Y82QWK9T
qfzxg+vnKD98QwmbNb8cVeYqXIfaJxexRO2spjIuzjzv3ZjuLLcqurRzwgHqMELNU/rqNhQs0qN0
Gl0QGc3rlV1SogMSng7ZMh5kM9rplx+0kzEkSk3ZhTgOA5HNMyUv7Y+nkbZfPcEpWnX/6CV8szu0
/XHlER4U6IVfBO+d8mllZra/G2IpzncEWm75aQp2LJ57XqzVSrzU9bJvPtbeHq2KCUFRmVzqYue2
w7SQsZMpc7TLxoP1D8Ay+k1c1ubQ55uaZATDccDKygk20TQx9fMcytmRG8gXoZNhORLN5vTmwI3l
dYVZPKo9GmPSd4QaxjkOdmG0YFefQq7i9RvLFHri5EQcouVvthbK/kEHcKc/uHWx/6LprSb/lbox
/j93kePcbHBCQ+HfC+LTZtznbjd3R+lWI9/v0WRzknJIFWaKdt7Sw5HYJiQ9qbQId6rEUSDyA2Pw
abKfemdmx1QyCOt/9MXszXcwTeX00nRDGj0o6eTdi8JXrT9lT57rUJo1Gx5cLLh4EzhhzdIdRvvq
O0Lxz88RmWnOEU5Rbzez97raumXINkUP3yd8WxH94xfXcmeFeRJ0t78BY/u6zDYN1C03aVmvpThC
cDn7YA7bu7xwV/ERRSLKXiiy0dpnTm78bucNvJFPWV7H3kkia4X7pOcNdDfxXMgjtKeAeM/gQg1O
SxZS7OxC0/wCv8M1N7TAygwSVXpeeClZGQZPhHHW8BR7MJ6qE7wbraejSjPCMnjdZqW+E9mkusw8
YHG8ozmQtGe8KOmvgKdD5BxdrJWzb3FsookzlwiZ3LGuoyTz1Uepo36gxLRCb02BNcytXjpcRQfj
dYuzWzGv/j+qLZSQCfnWtC83LH5krdKGiGbg/DMB15GBdZBxvhzJTprqIZL0bdhMvQbloRBjEZ2m
8NZWBj7BbHEZl5VmF+30Xt8yqTH163t+a65lKvbagRyAKaR/pn/dhYduddqJy0e7Uv3vqa2l99zB
Ou9ppipn1Z4SvktJgDervp9qGXeHUi46GoiPZG78zVW9BCRG95eRbGzjbouvza5LZlCtnS8GiGjh
iSaxtGzDkDz7uCNvWYDrrmhvzPU1W8qqYzjvmin4chCowmfZ8MI6lwu+xl1HAJhmIGfWDJ+k8bzd
2MVpiYBYF1190dijNZCilZcZe9MkwjaQGFkeVv5g9jyXsVXHEcbV+KpIjdzeb32QxO+tZXz/By4h
Hd503AkaXLm/JHTuOnzTd1o0LvySmADt+9xngTrIqsv6L3IClumZy71b/TGDOw/PpB0dLnL0Evka
E7nw52fHgi7GPPPKdUfGUrTPaatvuRVPelz/VaqpSc6xME6yyXqZy/ha9oJEvSrIchzWqZ710QJ3
qfYhqIsIMoMidHFtigThLguXpf3Vh+GQPQ7NiuVoJs3PalJub96OFWzafJqSj3fg7hPx7j22NTrT
RSCIN/uIzz7Lts1SZOGxSFL1Nd4QABQ7M0t+ZA48853qCXzjBZkPlylCb3KP3KfZ+3dNBup/v/M0
rBDkCfsN3Pl9zIb6fYVJYLixkZhtuNjHxDgJq+W0BwlIDM6XAGY6veJHTd0bRjGm6KbXY2nuiR+Y
9fY/RjftTUbdxO8mZOzKyzqrHr1SFU2yt1nvoTznU8BuEDKsFFnmzg1oskt/sg+cmz1OlDNR6iBj
2TfjTM84K0NmgrqJxpbQcEB2oEbYqh7yLJTOlhbopL4XO67DibB2X22LKgZ7kHLdIV5UFQYCKMtm
dBSlmwVBHndFZumi7sMyENnbMvQZUd5wSN1ww+urlMwfPoSeDdrYElGASSX/5JRq6a6i+Ja+rR39
evqVVc5rbV95NauTVNRPlMh7mTi0yqLC69Zd7+YiDR8Kz+fmcW5CybrlWPa+HZ4I3ugyemGwClg3
zSLVJHytMzcw50UJiNOGz3ekEGyzBKGproIDVDzXfxZtV03PkUX2fpsgJnifborzecjBk4g7CsQA
XGd37tN8E5dRHgNUSIb0weipaS9NNfb0QosqTMfqWNrQsPpQBaD2a3K5tiRe29+WjGKI+3XLaB91
op5+95ke+DBKz7uYNHOqR2pwA6Og6rnK7DqaIN3RmQdc4Q2JRJp9u7gocf+x60roBC3Ri5JmR6MS
xla6BLla99i+yKcpwX3mMKeKQ7WH5DRnj4i6bXXibYMNheDn+OlXP3Dr/bRK+siGfHqE/WkfIolR
/fXCN+1YrsubJcZN38BfRFfGB0pc/smMXvV5pnEa7mrOKVlvq6JD0EzYuuS/iJx40rRNurpYvyYA
GJDgWArVE1Ig6Z3zaAVhp+d9JgmWkgYsEbr3IIKIyrXunI5PK1YUoj9JlYzcmaMBXSa2IGEOj0JU
J7+apra8v8Fu1F6o1RJfGhnDuscGUcCtzvp2L6u4SNAE7HZ6nnqCSQQ2Y50Wl9jMzH4Pg8noKBCz
jyb9H5MwFcktVs8tbtXFtVh+KeMBAjuwRN3r7pj6rftvHWUmA3b3qdJ3Dn64NJoNQbrnE11XjIcd
Jd3cPouhdNsXsC5pbM7JGoSDuFA1meoHWjn1oWf4bv4hoKMw4VWRvJvonoIQ8T396plYM74Ok/mz
0ArjvCxW84IukSZHt++rv2VBCHWzLpEOEmRXd3TazcrrKzg4Ols/Qr4Uf/MZUBMrg4CKbRgpg7sm
XJT5j+u991SEXYWLqcvM20WajhKtJ+k/LiMa1UE4edmcHSSnQytsGVDPXMbn2btlOUgrz8lvD021
hy9iAMkQFyJNaWgp178UiMHuoeQUbn5mypyux1SelTOikz8G5o33bJIGGzfuY/uuZssNY8Oo5IlD
jzR3y6L6en0YB0qJ1BRXNW895Y0MPuF8mwhwKVi4TAmICG0pSSz5C8VywtZk5Q8jRzxAjKQYk2cO
HvdHiJLYN02f4GKipOyPRJwZzGeAYD7PaM9Eu9WNT+29pPiVI/ZU+OlBa1d/h1HX/Zv9Duh9Qjbq
lbROQLoB7qn/ObYpezVET9jsFOlBNpc67QIP3HnW+vtuHGt9rYgvyueIHWjBB6nbKfwo2lD7j3mK
mHHnsJFU3VUkDWDDiLj11QcSZhidoWKJyzDKBb097rKMwA1c12OWl5Bz+WGd5lyLPJ9IohZ9HPwQ
z+uUu1U1OLgzQZykPpTBSmEr9tzMeRgrMaN2t5aJZ4PPm67vZRO15p70ECQI8388PGDt8ikkHyo3
qZiy9ZK1Tjx9OZyW6cR1EVETVaUr+X+w8MbT5NygbM3kTvDn8BRmWfAE8l15bly0VmTGfqqqDhE2
a5Nlzy9uyVp6EUQl8PR60WbNNgrXhswXEDYUUrK5eTd/BAimIZGzFP3ea0YnvOMaFbt3BQE8fefQ
gQoJhzZ9oz/CKJLOxc2I5iO/R4tP9C0bZ3XyEfGjbyeTQODYmBCZ89Q0VE2HrG8eSZouHTeuIGn2
XqS4MHCvMbxVUjJckF1AxzQE3eOM91Tl8Tcz1ZBKrtslHPap6Jb4IFCpw18+6EOagzWt1mFHOGT6
ZmhezC5lCqdFWhv7a3Hqejpo3wQglgrykQ++NGt/a2bET2wPn+e9aIvC7Ed8x/rJ5CYLdi4nevlg
hb01EEz9u6Kk81CQR6SG55F53scisi+yJlh9DRwwXHcLr0hMrUb5F0GBiSsylw6k8jWhJ/WMSEeF
E06TGxylT12atDmK+ZMKmvwseOXRR9JE4x85e6pxk/IiS0+3zEu4gTExeDwJKW2xUMcxrSZIJtMj
idkm+GOAShTURUP2+zjEWa2iyTXLkaQxgLRSQiYOBYkSBRhw6iI0sYFbLxtJxlpZs2fXLhsJCpdx
nzejCaHQbmvlTjP4CsfJuF/33n+8TwWJJElzru0uRUWCNTzSHitxXlHD1v242CJE1vTbn3Sx/jBu
l1T2X0A8aQ9XiW7T23LDycl4SFEwqIjRbh1IMw7lfGHrouCXnvtjRg4y6pIYdHtfOv1pBc5inyF3
UKFith7tmy3JFcOj6erQPvZ9E/wng6D/RxHUjY5ZlBYPQc4Vc19XmluV2zGjMCozEpIJH9mHTBWs
mj4jsqvzoeCydU6KCmT0lDsC6sRaBfzbQCncNOs2nppDTnDlhSx8TWOL6vAVcGBPZZygtnfg5whe
6Hd1357nN9Wp5pfTHoRSEZoCXEb2ynJJcS785cuhdpK1+jVEy/97XFzHLrnLBtgdnAMsX4ZWvrjo
SjFmhSn/BCKeXxPecH8cP0zttZJToh6m3pVv/ERj+FW0zah/ohIJCFF7arqTV82qP5dC4YzKfijy
Pf4xUJQiGykjeJYGPK5I3+wHEBPkzsuq1c8+OXZ7cpCm4Zd4oimuPFrdD8uLRXxYVZW/aKTAYDeE
3K73sDpJLEpyoRq5ICrTHYx08tQFK0WIsKjRdbtv20xRseXh5lZUMRrKvc/+hean6QQoKYStfBS0
orvIr/2di6tMMj0jTEnNTIo5PsEiLqBupDXXQioEA18ku2e1WD9scWJku1tmNPLfThUOy9mXcEKe
XLfI7Y0NxUZV8tuDSCA1SI8L5ipJsW5qd8SB22SU7eq9biqH2BkwuOihwGH8h17nRH81PNNPNXpV
/QsfmPhHgt38gD8IKTZdjX/GK+OUL6RrnRMqZ/oX6UlcMgdOF1WMsBxoryfJc8EsXh/i0UBkofTp
AVuGB9xCDWD181Yo4HXQWWhQE56lpPEYUG1FBsxlBXGgWXHYOVcHfzvj8ss3CqPqmCN6W65YDUwN
0ISD+5ADy6nPfRaRKs6DYo0uMuPrjw/vpY+FO3f9dlrwVy4ohrPgRjUA55t7j2zjwEGzo9s5DRAI
rHnwiWTO2x7wl0dWKk1+Gcax4aB4YP5zQKje8AM9wNucQKp7yJq8zY/lmLrndhAyvCJZUqocmxvr
hdGqfG2QfCD9MS34W9Cr6dFiMCLvR8Kj9u2ws/Bedol8dNmILLbs/+r+Gh4cPNmZld8xKh6bIjDY
HbaUtBi3G6/qvBhFZBqmXdMlDYuL52xMTtwEMEZn07jkzLCPWGZlVvXC24AE71qV47IDYLQSsMR5
DrKjneT60CXsoJ5yE4pjfHPEY0yb5BgvwwinNaMQUN317OgKg0PHL6o5YYMUDMnMWt5eOmOUqEs6
ILt4797gRJPc0ygsyQJQL2l/Gx179bUZ6eweubW1ExtX4/yvxWG7y7WXDsfJ1DDuAtoGnyVhcIxS
Zub3GJgHox/XJ5ZixJwTzmnx1TR9z4L+zJGb5trtijriVYgsTw+8aGKfrxh35/CugF7o7leELvsN
/wRT/wcDsqM/7eZtKcAMDrnLHlS6uGlBSEKmdy5/Mmlfcd4GTppE8sogGsIbvHr2tG2xM72y8goC
RH2ZL9YSXi6K9l2M2XrqR08Xn8Jdc2CKPlSk+VAp2ynqFcRzd9rEUChG3/OCjR/M2QNcXY2bJImJ
HMje4hk5jgNLKPX4vhG9VqxPomba0JDm+FrJ1C+T/qwWTyyggfql2QVgwrI9vj+sXmV8mDk8IReX
DqY6zSyrfEhtlSy7pLUzG2TKWVfeC7tH5ubvIqXEQcjTAXIPhBkv+CA5xc6Dvc9o1J99lcCXmro+
+5I4L9keSQ4VvBKDr09DO9ENT/NCX2ifRemf1MJ6+OQdb8srpAm1gxFmU9wUvZwrPkqEkTbtmg/y
GdVfv4nZNM0pGln8B2kemeGX7lVAmvtv1JT+KCMPAuaAzwLDTTV2Y9PuZGUIElMLssU1JP+JnFMb
OB9+Sz7n7EORB3ZStVYcTZMt0cH2Sthflc+GUIzULB0uEpppSUDIz+UxVW1EvXZA1t3UKzlatGCo
rw2SJI7GaTDlQggrhShRkJ+vDwR2mDYTs4jn2GnssKsmvxkOS+lrKCii4ews0szo+2Woh8vAs07B
LFmdYzvctufpTrrPuayddF8Hkb6ucvUIf698s+8EcVJq0r3U5zqgf78rfN2Q+rcVWdA897BANyz7
GkgXTsl4XWieM0Gtjrp2haQ4181c2F4VBn159GcGmU1iozr63U7UrDYNgv9fjtjiKR2p3R/pi9XP
jnFC4Ac3swjdWS2KMBMevLMB3oE3Zbwl+p3Et5oKzwqTO9VCECuSeunOerJ8UlAJ+PPzXHyMbI8z
O8oUnviNzq6DDWnA9QGU0VRsUY8SQqYod8C4RERuPEv8kCTvRK/o4NHCHrapnZ3f8ehMC9EKjxFO
13Dc6NpPP4udaWndGA0kkmKWtrEyjkZ5WzEre6wFfFv6ZIL84QVkrWAXm98xymr1KGq30PSUHZCG
vDJbNT31Svk03Skb1cfSjbnHamemg8Amrw4fYWW3iFpGugNLBj6ajl1bHVUfDPpectPVJ9mY4meu
eQmjrLrLa2FnE+y1XWE4Vbh3cocgxJ0GhrYrt4IVMCdw4TNqfVnr16yoovjQBsbog6mN/FNmXLRv
Q/H00tVONFAJdWjYMT8E4HTIzhoKxGv4IUj2i33T2KDZLGXNQxwKDv4Nk7z5zIoh6Xai64J6B+lh
xusa/PTYrX1FC3Corm1hxdsEZ4JkZNc1v0kXFuJugID77vnAc+5gFgXP+PziHa7OipvnF+MlTWdN
rZwgDrm31RoalPmyBuKBfFr6D0e1SM4hrDdzIV/Xy4csjrqzHgeCpFAisjfa1qDUZ0GXmuRVPdiH
sC3o1VcNFlw5z3Wwx1TQeyKFllKY1AJJh61Pw43VlZPohV6U/YvnubXmEDLPz4d6iHAech8K92Fg
Q0G+hTyRXZqcIMuOcmJjTs0cxGewiNOxE/NE48CUGXFtw+XkgUJl6+6r3jpUuQeWV9CAI4nuk7E9
VjTHkbnI2jH5rbbh3dMkbnyARra+eXntO/dlj1l1A58riojgAfgC50CyzVR94b+6PLJ2mLPkQcR1
7rxgTeEepUukposby2A8L7IQ6lCR/nY2tZNlvxeZw58Q3PhA7i4+Hax4XAr3RCWS6TfrMEReZZNG
mO7OkkSfNMzrlNNjJDDhNrCad6NOvLwnN27JMcWBTfAN16Tr2t2Qw9MGNV5M+svzM8aNTT6W09vM
EjC0X29SOz05SfUibgnhzdRljnxsFEujjpNgO+GZHqhjj1PtJrDBZklwZ5UN8+w4ol1sV4J2DI4s
uFJXPadd92cEc/BoJqbua64AxfYdgwPKbRkCB99MYx13VxR+aGLA7WZJasLl5W8stcddv671cxMm
4k/Oz/hrrBl2KPbzQSJazvMrUNBJITiKFf83saD2IZ1jDwwRIfBg6BKk8GJoul2VrOlwii2ZLV5r
TeZdVJIll2W0wXuUVu0D+4qh6XhE2t5L1wfDFSY+fFJEzOWX5foE9IVW+XhPahLPvFhIcNJE116/
80qnS75Xw3qMC+sG0/JYjczkTJlow7sBaB3NYQcUIiwUXjf1RB9j64cQXTcJDJw3vFt+wbXtct4L
5bxMh7RzSfMTBIxdMpZt9TGD2C33vAGje0PRvtlKIzCwTYUHcSSLysUTimHIrXZTRsjYx6VDed5n
3PvtPZxY+m8hH6i+TInjFS8xTpR/XhIslhMNgvpLsI0ieveQ184aLT5n6wcr7u95tIL1zhn0/FNJ
HMdNW3LH265BW5UX6NOqJe9gmp8hcpqndnQbQnixDzKO3x3zTpPYJbj6kUtJiKkFdYRemLFfgJOn
/2rf8mZMZKHjb10jlm3JM85yX9fADrdO23TNjsWbk9lBc2+jvUaKeW3pLkWnygzNiG1cFeIZudok
HzJBdXwXbumnz2bia7NrmBSny1Ar52t0fBEfE24XwcVb0ZG32EZpuWXlQU5nogrXl9kwS26BJlKZ
7QyRs41M5TKj29mRuPQAuz3ZEH4W9oPkkedfyd76yxmAifuvb6osvPhR6ruf9Ff1Sz+J3FzGqp0T
KhCeNwJ4JZf7xFgi8teBPkK+ncmpL3sFD/ZlIQnY4zbo8ZzVyO2/eoi87NUIdHRsuhEAOFd7CEvU
EWpCEV8k1OLoPgW1W23mlKwnG8TYsnBqMkKXNO3qrDmMbkoeLMOZ2YaAofdQxlm/qavQCZ6UYaPg
Nbc+2VBIgHrZYoChKLYmW55LW7DAi1v7NG9tUEVfzaK8vtj2hdeaTTvkLansCM4d8RRZ0uzhPgAC
UeXBv7BHLbh3CV19QNir3WOOJ5HwK/enl8hwPu3isvdXFokM9fQ3AoaGy5chygCj5cPet1CeydWM
lYeqso59tKtqHOZrKdH0/KjV4WcySR38pFw8zyMbEVAA2UjT/IHvE4xb7jg9tYIkBLK85FN2QWXw
mOjXdrhWE+sld9TgcriqPQPVtmSzA45mPaqvLvRKrPpeRRHN4UT+ZE0HFEKtoaowoybC/vB7179O
HjA8wIEO/64t7Yz7wmiLv5U2OfJ/zzQjR+0zpTEF9xtWeHBTA71LYGBWwmFg7WZodGA3E4Z1EYrx
kb0qaDV4tkWyjRpjIZeO7HRURM4VZKSGxSJMWP0NMkgO6kQSIkcP04QlvAreHq7TEI9b9tR2EvHG
89+4rMeg94MOkljTQGIJykhvfE6k/zxLoBwarur/sCGgYEsF0wRv4RyJbuPO+fREy1NzcHM2loAi
U/NqSJj8gfEOnSGrZmOZGlx4YG4wk3KObLScPO7FC4lLYMNbCafpeSS5SkxQwEzZSMJCwQ4GpP4q
mxWGaINoxW6VsI3r+2pNQGUkgwML0Inm/nMd8dpvyaIEmJRpX8Rq9ZEnBgAPjAPnWRKXybmr1fIS
ZJlLjTJy/A51VYf/BZmLouEEgThUtnF+iNYT8IpUVj/qZcCUz0F3DQi/Qr0TsgAIm9TsHUMG9cdt
M9zkYo+Kw60eAi90lwWL/z74pftrbOe+2+NFk71udOvzm5jn5S8aSfsWUfyLQHDh0mz8NtBs20E0
AUIFaa8F+xZH1FLb9atvpPhZY7+EHoo/w2K8NqTFlk9TjmjXxDHiObLqxgvS9qU05FY3wpC15Ueb
4z8WhuqJX1pstyXUDknvraqcg1vGA7vA7S1n2zbl8CTbwS8odFZoDaTcJhaY2AzwLtthV7H1mMxe
dRfLJ05NAZAwKgCktbZjiX1M4Pq9dUFqc4Hs1w/dxuT/+Ga25TaZ4/Sx8mbuCAzZmiKk71ix0Z5P
PhSyZg9fJ6dUd8hpuqRb9je3HsNBjfhN7n94n0d//YYZUCcUNAlOF3iF0OSjufzvNhrDqF/d5VeS
NBH4NnJW3OD4vLmuFcietmOvR9hrh16bpZfsskLjUfrJAlsXPm+6uSUtj+yZ6TI6tYoye40QUm1r
vs9neHapvHBURuOmhGNBP7ZMibYaKi5fxm8M+XeQr89z42MpiS5P/wjKszBLYoq+h2SI03fPtmjm
guvrC/Im/0mI9baxphr5YjqTHpL92iewPUYoe+veT3PxXBVe+T3oG2kwbrDUOhkARFbDyNMF/SZ/
iL2W/jAXB04UPghOaZtn3KOTIlv67VLdppC267ggCT/ui30/ByN6X11JchTsCXsjWIrRTv3lVr22
mTrPHqmQ3UTG4J+zOsU/Vv8oHxM/9c953K4fM+9Bvc1GkXwui6NK/KaqeqMMbD5FG/kpta9QP6bA
kdxtHxhYe7PLqbWpmGJ/ZaOXo93GGlYQ7jXzflCTVkeDIIFIj6qJLnUy9h+ZRdC65Hx4f0gQwg0B
Hsd0vzZlcklIsFYH0UNDwP+f9L7TefIYR9bR+zFqy6vfLrySgyWvS9gc0fA4c//4Yyu+LgfKGJmz
YWmS3+6BReItzjgUSNAYv+wfiBlB12HBb9LRYoJdFCmgqvhQ3l+vTDzCfOESjadKj/lz0wZgMOaA
yOVugVXcb/t+MlCoVOWGYmMC3+dhcU14oWHmfGcoTxnX76V54LPEsh5Z/3jG9eInoPtT6EPH+ibG
q3EZ7nruEv0uzQJS5rf11r+CHB9NbnB3PK6LkPkpt1OcppuC9tN616B0csAJA4ytj5pgVHJIR+j8
1ICQS9STUKRiN6xQ4tvbrRLIBAZzkd4VUZX+EG0n7x30Sv5nZkIH7ATpzcSSzwmQ55/Vg4QSblpv
UOnDjQZAEI3HqifvhjodEOInzNH5RwPLW38K4v+K8jErFRZIRISWWCiTVydi1QMyAvmFeWLrq8st
9zOJLPL8wTJARifwqLiZmGnwhjGxOXJkmS4nrGaqVv2s7KlmE0INXrMp2daV0cGOykB+VypW6T4t
PQFUWcblz8CL6Zu7KDu6+qnPSoZrrpm7pZtoqCqkyb9ZNsRrvm1LmUz9hStckJ7RgAf6tRmJWj5+
FSkdXmcOovYf+3gsA+00+t1tB5S6TTFg21qmiSHT2e/EIyu2Q48tIqpluDFHf+jKa9CSON7eLnMg
+sVCCc2S/6fBKdRYb9cKuUGL0qPjH+TmGzs65FLtDd1ytQDNM1DxPnvk+XD71pAYgtE6y5eIgoWM
afUkLPeoyFpQXC6QZ856VeqtcWv+HPsn7PBYLWghm0Q46XeWQ7HiVka9YNMRt26eTNGMrGBp8uYn
QW3NTjqZ0jdHpcYSNYxp0gRtr/+TNqQf1kKL5BfjgOJlIzQD/R4uX6qO2Sj7VxKLKtpobTIwFV3S
shynUEvyNrHN8NXA6iZHEGSjPXlLAMe6YIuOPWYUqYd91Hduu5uSKXjA7tETrwIk13RDV6uRd8ZT
1fRT4LC6/xyi6j6nxCjg61D0PppgiZ8Kg9j6MVQGx7kO3MGc+yZtKYCDSuvFFh2rEt8aq3Mad11J
v5g7hS2o3248un7OlXUyfLkISCd/Zz2B/ONHccS16tYgA8QyRjjJeS2juzElfckWpSqvN1MYDeyS
guI0+o/suecaOAD8XwFwljEhuKBpatIfxtgtjlsJjItUSLvsB1fkCkq33wTmkVdL2f6L8LjVKUSz
ZdOHRtDfQA0qul/02Xv74tWxfbGkV1GpljnlC97H0Ap5VisDBX6t/V8rwnvJMZ7N5Rss52z5KMd6
7q+uN/n+fcnab153zD/AE6gK5HeaGB/7jFqqcPskpplE27j5v/dUq0dEhBrC0VA3ajewtpuraoS5
skFmz8fHVCtrT1L06o7jnaOGrp2Z/6KGsc8oInpE3sDmZMt056u3wtZdcm+aKIt2ruZf/CF03Yef
tEi95DmB5cqnTRoZxRUyFrkhVmHpR17iPVdr6p3kQtl14R6M1sWR23iVbIXx8dh5/HS/aQnxjt/E
wdFA4RoRd8ytQbcD0gM0shDLLN8oSgG+KFKV6wfcgD7a9xp5/UuvfEcEvzO4vQfiDKJ6hi+GORLG
WryTl5TxZpLWPJajgWjUrfNKOhR+a3IKRDQsd/i50n/vx2Gdd06kYlaTYHnT4Ta569X/4RMswVlR
t5ieRjbeDe99EPOYIKOgeESEsXno/xosXaJESUsSY/XGBHqoJmbPSkxDUoehhMrRBvh8SGsG52i4
G1XA2NUS8gmf2Uah0rcAOBd9V1IY+Vfqx6X7AstwBvcV5O4FCI1KHjThk/EqcGqPyB5dRwCf3MKZ
VgnQntVDkPwBvhlh5JB59p1zNTtx/cqFkYw8IH6h3Hnb1nRYXtNEdeEr/a8AfCASHO09MpDOdgRY
QVmQCrIL2xxmwGtFDCI+ct13T6QiRPqK78cSLo9IZbUbYus/GYZ9e4qAHVyNKbzXPGuSx9GhKLBv
dFddos5FdsOuKMCpVC2XpWzi0Wd7xyyui7yVSWKNbfbcOtjol4nqDV1emiLUDGYLjYdE4eScV+KQ
JQ1GFxbhYzAWav4O1tHYBxwkUpps866C342HYfvFd6qO9mQ8SXswqUQc4VoQ3/zNlngylwlKA8vb
RKLmlgX1lkIol9yEQsQmCTmbLz76lrzveoz7fhjy6V5mTkYY0AW6l1BGy6imKpx7ygdgpMsMK3gi
J3UfBJl8Jd/UfTPDJvl3xo/5rZMRMbPx/QYTpVq7/6i4kXkHXeljHy3LUpbnpS/KZwLYa7GbwB2M
Ww3WFVoJzsE9Qq/Ck+O3VImt9Ovb6yiiyLWVTuvvojqU7Utuh9E7hGvLnDotxFbBpZjVsvDLTR6j
tI3SQ5N1CAVRWmJCdPMCviNvZbYL8ZN46qrK9LuZ89h5j1Bz489pct4Kyjb0KHrnGCYcFWHHJ7xh
EYSf3gsGuxlFJ+g51hXdIp8razY4NUtflpWC8dRUOJNKYqalNlmuk89Kaq5poMtZupG1elhpLqT9
fS9c9WalGm74ttVzn2qEYudegUQPnyDlN+FR821Xx9TyjXvvfa5Xm8mDLwdkLpubYz1F2VdZpsm/
9H8cndmSo7gWRb+ICBAg4NV4djrn+YXIrKpmBjEIAV9/l+9bR0dXV6YN0hn2Xhv1MAXBGk1/y1rW
hDsMWombGLB56UdZk7ZJ2E6DEqeZ3+lrkXMs+eTceQ0qKSK9TEYx0uHSOiYML3FdE0+SnRzlAxNC
HIGDdM1JWzjkuC9+AjQLy8uNabA8ROhNQZt27HN39ZKneSwRFRaHyu5ysj3r7k8VVXZLn20pNJOE
mrrHlGKt3fno+++6iI3+lqG6bZgnKmFAquL0RuJcVg/T0vksjyCj2O8QcKDQQaemBZyCWqx381oA
53XcSOljLQfV7RebeTu6nE5UMQmvjnUs8W3ToLsFTC6oA6OMyWK0+70dYHDaJmzAnnzqSAiisI6H
Ad2qznkOF6tZPrz/p8sU3ZzjshXkvF1R188nKiEvuwrRqk8603o4CEf6QBAGDZA9FdmwxaGlMORA
TNu7sjF7KyAUZENu7jLv6yHq81OdM2SEfOJEDDt5adrNKE0wHxJWS/W9Q4WwXnxfTv5uTAJxy/XI
p6I9Cj/zHhM9eerLz4mMJixkGfSBRW7wnpAaBn2tYtWJIzsEwgZInniCXFijoV0S4q1tAioqT3aS
cjvKUqmevMWpTp6scgusrTuse4fhmHqU0zr8i5C8sr1YltCpL0ObLlstbuxrpkvrdrKY018Y1LLZ
sFq8DY8TOH6CbvBaPFYiVPneoeC4JZe0hffZoZfHeD7n1o/j2ljbWPJ49Q4hnnbzeAI2UR3ZPKzP
q0i7aD4InEgeBTb2fMHXYVyW8u5qWRfUTEhD6jqh1EylxQoWhh6Oz74s9hwn1iPiReXE7YjLOiLO
r5T1LpReMMVNxjYBYXXv0pnqRn8vQ1he/BmNVhwxdo8OUruyg5YEy0dSSgZUuPFSy54bHCdAcKKZ
dmZk/ZKLwDTgidmGrCAHVlaZMouQvTZyLq2PDPnhpddVMMcSPs6yD5kTGYoPJANUlFTCgIzW8WPF
D1TvUeGBRB41SCKkw+0TB5z9QiRIsj71XUCBx1qzbaiVZuxmlboxl32/toAgVOMnSXXoORwkRIhh
m+QtQQT3zR5RFHyHMwMMdFHCPbZ1WD84ndf+tM2NFrJ2MJK7KFrcu8IauPzHVcxwlIrWvtTKWfRv
beeRerLxLu4pmBU9/eLL5tVRtZ+eA3bc1dlmUHbwcrdHTTE3wn5SbA6RezhS/HjO7UnJQ2EI+mv9
Fu6JG+LwXIAdmp0kiiShMtEOM3HHSdV2VSlUb5IhCQtifeBmL8s8Jd62RgkRbGe+hXJ3Y6d6HPFk
d+7poJaGm37si+d+sSf74GkSNzfQLxiysFIDnzEJG48OQdzaSg7skSU7wyFNAv+QTAyt2YMM7vrs
Zf38l2QL+a+jJLqDApmhTRAkVR+GPpjWN3TkVBu+Myd/e63S8do7VvLIgQMRC83yCEbMBdW6cUeq
/NP/M0E+bbNwQSJ/7xPxZwxScp7tDi/JDjI5J2etssb6sQZMvUL0ZfhQZrn/js+jtb/Yqzbhs2k4
J1FRchXaJCevyo8d317HL3eebIuF0U31sM2yLkwQguBa3hg6AMTxdab6Uw6IN3hFnuOBwmIfyph/
9bB7w47qAQYWDk6pqNRQx7Xvwku3+RfgU318OlCrmrNxgtRsMflXd6j8hvTKV1R94eYsCdkYVDAR
79AOVz2A8IRpq6bpMjoZKXKbzK1TXmi+8uYnZS4kPz01DILGoSmJ5GLkikydnoivRfP9UuGB0PI4
e2oyt0NQAnf4/sDEjHhYvsEcRCFngJ1Mp74P5+ZYBUh19x5gzv6cUeH5R9v1k2tFJ7k+empF7zEE
65wSEJKJ9EQXjBB7Y7OjTM7dLXf7ETnBuh7s3Ff2g3aBjtfA0dhrEKpTYmTuNFVqw2+L9bGMhP/U
uGV/vvlj1117WxAAynAfJeCqf2JhlradEEghFCZDfIv5zznjCJbs39owTYfXcjLD9Ge06qEZ0Xz1
wfLchlll7Xoz3x50ISStA5XUaypKoqA3hgfph2WcJb5u4gZ3B/0wcR8dk+voFCmatStB4fK8EmXh
3yGsZCoY8oqPHwwxdXWIKtea42yIRhgwSz9swaZU425gaMFtGt4csHElPTn/LEkywCPm8Z3HNY6C
1bxZgLvdBx+MF5tnAqUZ92/VYuF/v/VsVwTtfXfPLFEO+5amAgFGVtG4o2Us559xaTSDxV6ZP4VR
yfLoT3OHb3ucIoJyOG9xtfnGn56YpDgO0rubtIorJ7uHeRnUTOAYqLHHJ0QrFv5imicSOofqkE3s
EmNDZsjZrkdJvoUZOUXLvFAtiv82eLi5cWmXCGT0NnJ2auuxIYNs2fjuQLTK2InJ3dsGJzjEL8Lf
t8a30hcyP4RzRtwb8GvodKr3PQSB17kDqB9DTA/IS5mnjK3cPAVpsK9zxzqTnIRcRRSweHZsQamm
1Bg6XVyQ5YkBp0DVRCBHUTj1AjU4tfvtCjxH7l2mbr92VCwJ64houGccdNNlQp/dphixVz6NGT4f
ng8qEJNpcGAMLOpmzwCG7TpU8RvpTBAcGQcjbHG3U3NP8oyrzJahbvuYFlix4y4Z6BQQt/fkINwi
gRcHwFwcjtZknx3w7X8CVev2bcT0LR7Y9toi7mTqoPoEUHhFclheeuiKa7wWeMpIRasLcyZYr/jn
AARK9ymos4sb9HkK8sDt5rem6CyUzWNkXQpSlORdbrtrdM5zv60AZHnzv0gonX9wlE1PdZQH7ZkA
Hmyym4AF2VMROfONTGwbJonhhHzUJcWS5PJZ0VwYtGcMohzKHEePmGdZdY67pM3aT/yHa/XAt9k0
Z+xzBLMtOfizEztE/AQ85u7yt6Dk4c7QcqhZmOJzikPBCHvLRcNq3lKJIZe7IYKIgjqpfNJGSiTt
Cut9uHE0tqoQUK6NvjZvzxXwaPA9TMOOQUfkBOxAhllbjQyq3K0OqPAVUWBwZEso57dqDPCfDEAb
jr3Xl2mMiv0WOknwTfs8pkh3ZGRq6yWccVVyvLHse2R84D1ZLXOBx5RPiHz0LGHE4+FdPQRWgT5V
sfH6aWsyhjfK9BpZQeDNB2up8yv7ZOEdCk6Qs7Fnk6EKAb55H3m+JimFA7hwsb36YfOAZ9Y+SFJs
QFS2TT/slwwt/wvryvSV5NRGHZsytA6mHkkfsbuwP5ch88anmXVn8YNDXsO1C+Wa/+0LiwRUOKA8
+CxI3e5jQq1xDqzOJiRzxrA+dVZa35kVQ+5m7ksXrnGApz4OMTyr86KhYbMFi/xqH2hrBrKzENfA
vzFAdRx+z61FpgNTiYltGjkqfvowgbybz1B8ALBn0D3/A3aokTGx13vm+8/4/cIgD3alC4UAKcFY
6Y+qSlqs1AE7Q0EoMRNI9i3Njuuw9w4jtw6mnNEgs+2XCvAoLgt9Vzfsqh7tHgMUswusw0Sg5u3O
dAWcQRYgK+Uv2F5SLM2QrLvEGFC5PiOZ4M6DXvqYTWTWxSrLyo+xDgt3H5IznxOnvvoPS+OgIMCi
1PkYFW/Q7ZVVzhP6GRYczHRdlBCFE33jP4J1A0Nk7O5bhuLBBkmN+oZBlzF5Sm5kw4JSjsXYhHnG
klVBQF9Bi7fxFwgJT5GxkREKu1BPLVWZfaRREB/+oB3Ww0Vojjm67vVxthFmIT9Dho2RerUvCI4I
Gpt7FUbPGbKAfreKomcsPIr/mIga2juevL+U1OaMRhTxsc1ZDBVl6u3/brpnEieJUXTPnVT6KQRl
5MeWZVD+IEyL2q+FoK8bDbsjk0iX1V9nyBGvx1R24R5ai5e86nDIzg5Iy+of1iUX3hzOV4GIjwxo
AISGyTwJ3e5sTwcNemJ+92hm7b+J43b5MUTqxFAQ7zKIfKd5nRIf6czq5SnW37Qj+3PLumwaL7Aw
QkjyOIl2K/R9XAqNt7wMMECotKJsib7I/guA6whAgEBNmuyeUIWFV3px0R1lViByMJVzTvJijoz0
koR58d8QSORlEugZRDmCixz8CbdsTXzrFEXB1Kcvc79Od2ZhWRy3RLYmsT3WCxGJeMweBHfN8Oo3
YdJuhm5s8kMzWR40iGhO71mp8YuLXhOm1zituEQjDMBNn6zYBQziVc6pKet/qbB1yl/sMXff9JrM
w2NQAfo46sHqDq2HQf9ALMGtMrRYtJ+6uiuPc4+4P16qYMXPlzr9BZDs/Iuwp64IjKDSul9y7SXb
bGhDWMUa6fsW+KGPE1XCOUBfT2TD0e7DJSV+wEvI4nPqMvmPcRFHBpgQHW3pmK0fJNF0j1lrg25M
PE/X7+WSrKyZfFzrL/T1oFKtgJYxRiGBbAwwiDgSmaeXvVxbqc6myvz2jlJv5j8Ulv8fZL0RWNUg
gkMShSFoL1kjvU1x0ncn8gMxzC1wxhJG6Xxg7+GYu69g1kM2xBJLFUiaVIDaKNAIrhgw+iPTDTV+
pqEKAnlxKZOXr2ade+s0E715HWSNC4lJo/cuEbHIOB88orXAF6zAA43VDqj/ZKbQA5J9CQPAjnoE
NmR9eAcTlRD7Cnj2r0NPHNkR5HkGi64vtLhFGXgQYO2BgR6LOpp2MZW0hk6kSwufw6xvjiE73Hl9
tzxAERIewthouPVdOKl3onCTaQ/egFwYxPdwuNvJDvsNYbIwSLlw9R3xlTeWFcJcepNltuAzucW6
ZY2g+21klv5jMmQ4UcOgRdsxwcJ4EAZCv8HORWu00AZ86b5lmazQEXOso0qy0fATU7VJaGciMpWH
8RmaFVkU9KQWjjVbqHM/GNnf2TTDN7DiGJiDYzfdPa9ptl6WcvK+C6ukayeVY1jvymKxfwaCiFSc
rCp4G0zZ0JVj4yeJlJM0i7FO1wsLftqBHbhG+UZznJKbULhWR6KIHd3PpT2G16EyXNAQM5y3zHTR
PZPqMufOyyrm5I0xd41oCYMCmTLt+xUq2rU0ef4wOyZM467tydazCt1kZy6e8qGmbSX60Qmi8Doz
ZsWl7Y7ufwXgjYMTLCVS/WigU0QoKc8QMGcOC5Fkj1xmttmwyJbOzqw58sushTMnUMLwOHWd9YmT
X/wJq444TUzK3YH4n+qfElb724yEpSFCgm/j0skWRQNlNnUeffIqgQt5wkKFCVuPZlgsTCniwRmR
oCfOwFo3cUeSWlumt3cT4W0i5qUGADWqFSXfJuDhXbbpuvg6Vh7Anq1jrHLfMshz41rlrvfEFr3U
u9kuSZ8K0qlPdusK2huhqlWrK0UDKX/YLKP0hQemIemQ6SVdlJuM77JsKcXsghgp3N4RglFn4qXY
NSF69C3gA0ziAwbff56YwreSspY0ZhBmvzAlUYuI2Sz6qkwrug+Xjd8u6CvtMzK0WJzAbB8/iPCA
zSSRMT7YKkOwTjYzih2oWh812U9RjOsCaETOae+zqZrGs1+Hs70tiVi+9aP+9Lh4DLuPA/q68WSG
PHyGZsDcwGNqEfGjaxKGcz5z8pUg6WwIpKDLb6KEzETMoFl4DDs/QMojMFyeyAZHhwx/TBDtR2Tk
u0sPYf0iL05Acpm+v86+SdMndwqQUzO3+0Tog+DH93FU7pg8ZSzZ08prhg+/TaL1RLemJ6iibQRK
PUxW+4j5inpRk/5n34BJfvVM8sbysOiANiXDa3bC3pbWe0VCZnvPqiu8QN71eegkfh1oCy2c6ZWc
mupSQ2VzDkn/fx77HIZASdvpsoxkYu2iNfH6Q+5B9PhGoC8ezExRuHWIwNCx6IF2UX0tcDZiBCAZ
4SSzUUHVb9Q4euUBi+CEB9K3HMHl5TkVuQPu+jQJN2D6W5rhqQbdxsR49LFvvfs2OQA/NXQKeYng
ysIRi4JUO+oxzDzk1Fv+tmaxuK5Lh9EFM0+XZSgXogF/FFZEHa8gBniw84nZvoO45gWagmn3Blju
E4Wl1+7GdW4uaqjsaes7Hrb1dqUg+aQtytIDW4OJUXgphnPkAszbUmy40a4a5fDWLJr2QGW2ATi0
5P6xDZg570Qv5F/8wZrDUXN9bFTTiI9iEuFliPLiM2wJtdgQyaLJx+tl99P2Nh111xKvQPQtipmN
z4KMDscZ/ccJDznpeEE7hLuxH5oWv2NbnlxENvq4tO3sHRjPkBRECcnidi4RWR9IaGi/VjI7rU/b
XshWtwDiVfQzyXQkrXR+jPD3IrCwurL9sSwUunEE8YAaVrZICQndsxh9ZH3tfkOwXcvTSIDAdYCt
Mm9Esoz/AbQo5Hb1XJyyq8TMfSR3wsgd07O2Pk9mvbkWYC+hZiX1LWK9h4cdrZs//Amc1P/NVIfL
O7TGasVZR9xzNjXYJDCoVtkpaxzrCWN7jx8tRHJxRx5DYl+ozxNU0IvojH9oCc1KT4TyVlvYksg1
YqBHSX2MIlgkF+MuEGhAESBk8xhox3Q0dXZhc7s8JTkP6REn58LdLDMSPnufKxRJHwidPZU98rg1
MJ3/giOOmM461Zm7w3mEgwChqjFbAHwkLwFVo3PJB+bnENBdneW7YKxuamEQRct8ayGwlkAo6dfP
aNLGP1l2NeR/yrLEnWjVvSBsBfw+Wr4N9SO64A1/DsTeng1r2TvbAi+HuyMWirw92Xo0tDXt3AoD
AmcgSVH8j7d4qlDrw4YYd1T70T+NjHQ83kQBIzs42oWNT9vPHKev0o/UbRhpPkjWMMkL+XBYLOEz
Rng2eUkQwlyWalDuP6qQtdhPXFD/WrJvvtRIaPYpCjtAVoYFzYqwQbA14QlsojPOiv5MCkGanFU3
OC9jJGteS7YVzr7CSmXOZEXM/5HCbP9pmAJVtxemCnf4biRL0DFU67a3IXKjJbSGe0htxnoTEy6o
ZMmZMjBvLF0a5TRHssV0rNSvNWwZ+5qkzLL/qpJ4gMOCJJHPFIKV98kDiO8iHpBcJ8eML1/89nK0
ndOSo+ZjvqVmqzoGgWuX+FaF9x9NdId2f+YrOiezJDl2azneiD7SYwr31/ILCvCQd49whGTo7RPw
K7zEFlLe5OgsPJTnBKMrbg6BeJQTSUCfT3zbUwHJrUR9xDJhlKu3YgYUCzUFxAmbONfyuca0yyVk
J5klrwocs3XhzsvWXRoBW99B3JDy2XE69s44XaZ8b0/8xPeooxFnmcHvT9KypHtaA79iJudJXFoT
kC6XXsbyu33aBdU9z2lCotnElB7gcQl7JhhrucsBY3l8pCyT57OdIcJjRuyHwVuNvQFGXNUHLgvi
Vn/auRI/HdqZ6HXAmAgInwXhOTKDJl1XFsEz57xFotliGLWCJWjuJuURvNmtNTJ94DXRcWBJRY69
M7oXDTJ4PlBi0mwrKwyZLmJpqbd+OHv+HolBUH24BauPU2YoyV+jDNX5Ro9pJq9ESyCChiYtc9QF
RS2zF0ayPs17yaBAHsYOajej3frGpIh80Kyg0gN2N9s1tehZkcyTYvqCwMqr71cQVfmeSVry27Tw
SbErIkfb1yOZmHHtGBZStEjk9s2Bmj+tdZo/s8BI66h8FXhXZmrY+JBSltsePsnfRisPOaMsXO/N
DI5jbWps3QZtoWTQtKJVKDfLZGOXL7Seza4m6CYix8pTzdFr1yjcgeckoAUsl8IUPpGFdE51Gb4S
V6vuGaixMIluIv0tBPWhIgwIpTX3jnK/goLY9g1F9AIkNPERMJL4Re8HfJ/QndBO/G9KCs6ZoaE+
O4iFMcYmQeaA4LYi1OhQRx5h8zg+YZ+K0TePKLLD6i1gmHcLEtbiwq+1uJyXiEi2ZRKB3HRdoL1R
pZbqK8K5voAcUPlkPcuhQfySa6gr2H5RcbxD8JWwBbHyoMM3iAbkrtfFkF8Skp2R5lpeVl4WZbzm
a5Wk9/3wQ/XJj/JFFzg/zcBG9Yg9PY32rTu492NIV4MHPEuteCqhXJy5hVZwlBSG/J2ObKznAngV
Q5tVdev4Ylq7LdGEaxAEZw2wTO61z2DszL5CLz+ZKKfPG9oU9oxZJ6aRSWJv4TZkHoMcp06zE7bq
wAIJrAK0oWM62Rert2UYz2QQqjtZTVhIIgZzjJVzL20MEWicqHAtQNFlsVP24f1tF4OWqchrUJMa
wtcGuW9wKUSSkiQO4gYxPBnidMpIpCC+3nqadlqD4jCHdeHtyMDhlZID1BdQiq2cXpg+h8CGlogT
H56JZeI5RcmGAjbyuNvaMU3+pKKaoifVcx/flfMq+XwkfzZ6KKRehlcS8friSaLauWl2tJNQS5CW
g52ZFeepAYQFmw9UH2b7YskliCtcyvtgjgRNBNRihdgvT5JDKzOQ/Rtn5nO6iQfXUftbzsGVRyaY
Ru+L9nd+sqXbOJBpc9wJjM3k2Wa9ZNHaWx5y+aAUL2RwryR2mQqSxw4vY83DzmG7IVpLtQctuy54
86KcXpMV5brHl433oQMCNCIGZ3/DTsqw288DEbxx6KIRx0osecv6QBOKCHrre5gC8TeDL4faiAMU
MGnEEAnxhW1/ZIxjCaZER0hAua387zkvya6mQCEfnt6TuMlEEccD7IRL9BFtEHlertO4D90ifXLV
wDlTRbZDwOm26ZJ1CvGh9wAgRBnl9m5B7HSLPpG+fVghtr6yfma70qC0Lg+SQQfisPT/wchQ/PCK
6F7YZ28WUQGPXpLR3NfUN6wNR3JKx372vtGmgC9hj4bpcAmZ1oNe7fzqEtW9v3cZXRDu0lVy3lJQ
Cs5bEunQm8tiZhWnNfIvTiUFqR3PBCNpLu0kBrOR/stHuyN2sZ26L0J+3b86J4svrZL8l84IzgXK
xL/p0pPw4GAaP+FpwmdPDHlh/XI6I/BPBh7CHaUjAaCV5QQIzSpwhHdt6wGo81zdNcd8RiuLNA5y
+X1GE/5dM8EqtkEfFK+28h5mPUfVQ1/M4i4IdDnHS++7JMUsAVzHaLFs99jJ2YP9wZKQSTkciJwj
AgXnC937KPdsXNccwrqm+KmqpaA+rQeqLrB/q2nwY9Z0lWCLkAXCtG/Kp0CJKb9qsZZ/nLX1nF1d
Y3jQ/GYWzVBMV7/+lgvKwkO9umqO0awSwJ1qOsWzw0BwiJvAKdTGKmWLEKKp7Y9+Ks1H53RBt69D
40S7vnAs99KmUfLJMzF1B8CmfvoxVS7teWANjM2DYJHXeqHT2IaoAAmLnlVK2FOXiIV7NxGvUWiI
qFPRuE7vPX428nMj375ryTmpt5BLyAdlHObO29bxsvdmsfFjuSXcDAxIbB2j7RzdnGL2PAz1FcdJ
S53bNGh5FmexL/biE1mtsKJCywhTbaOBK2oqwlcbK6D9PGHMyi/EpKnmm2H6CCi6zzBQLTyJc1I9
0w+nn/D4GLlh0GLSpYMk9WI/tS3MiWmNBrjeDgQPIL1rJWC5uM9aa7xbm0CreKEbyl8mv+s5xObA
j7YRwjOchRPDPzhnOFVmxMd9l1Qeh7q2MdINluZnvClPsKowdoUNxQM+OUN6aNoBO6yqSFUAog6s
SbHc6NKCiVqhcPV0yjCybHKpkf8aK3QQjStWfMVdNbhOax8yYk3MesWGnLGm7Sz89/2jUHnn7OnH
VPu+NPZKfpfrqjHal3kyYCyXGablQWJ6fq6Vp/lgQc1BoUB6rLFfsuKOlnO/Im7cz4Tm1NcubKS8
K/KR8/HipF5Lvgr6bWJHti3nnAcIQfn6wLJe61+2U7P/mbA3Ld77rEbhTBAK8ITYGYi23Ra9Wps7
mxE+GrOauS7csDAZ4Ud1AXb5icF6dXAa/vhLVuGCgrnGAgP5rtK+dS400+vDatdZ/thVKDg3jAE6
/qPamAyqXUqAAEr4qb8bnbmav4q0FcSwWYtHcINdNXGkvOFCIo23vtiA59yzmipoUZazTAEWyR4J
Xk5hSogoCRVMHhq5UAR7HVymg2Gp8IeuyOAYKAMH6RmlJfoqLukGLFAKR4j+CpzouWfRquNEu2Kl
a4axvXVAfoJGkLZptmOLsngbCWIXnu1iUarfdJII3Wu/cHEhAhshOF1ZSkj9XAh3aK4IDpbh3Tf0
xEw8yzTd+taMl9BFngvMRLbjnwRqcXo/ZMl41zi6f0X8bddHtxMGJxAWEZsxQkuozeJSH1aNYELU
Oo3Nfijvxrti1oCRK5PMKFC66YYIayFHfTUFmlnMQWX4W/J+mR2kUVkRz0IhuhkzyGIIVO0IJDpf
jBcc3C5C653D5pXHJVoHlnDUilWMjotIVNjNeJSiPCJ0kXuQoo2tjFHXuRU0700HXZrA3RlFYUkA
S3QqR0+Hnw7D3I8WPTBKGKQ516wq8vXemia7/oY50uePRCBwErD3Nysi8b6KghdN99ZtgS+Yn3aw
KORbn8rkiEo++UQxrE7gy9Dio5azeelpsu6mukPbON4KNcIdmUO9sobogguEXdwGNpJMJzbd7MxH
jdpA7LraGeVjxsOLTawC+XFvaUIetjPX3m/YI7KHOurrDF8kI8dN74Sy2DqNqqIzT3T36IP8uwU2
GPXFvqTqt76kQwAtMiznme/bjo3PuPmuQ22AlgMY7XjplUpXffT16tR/Vz9crDN/Q1C/5E43P5L/
Ott3lrD9DypDr67IcJ4L+JvgGlCcxKoYQudjrr15KQ98F2XKehpToc+8kaDTb5W5OiHIJijecxas
hK2VvHyY+W5E9RfWmFHGUjxqxrekSNMez73osVbCxqucvU+FVl1ZSifJNy/v6kLHZc2PoqHLUntL
33kz8o+1ITQZ11Mf1HABRFH8jCUEz9tZSV9U+ELc4CelH4itCCvGfbpKBpSVOs+97sXwj9Wp9DmF
OUOZR3uv7TrO5ywqYDJ03C3k3RRtD8+MFEYIE5l/e9TKQv7QnHnDR43d9MwTZtDWTyF+LdI3aA/J
VffA/qZQiX9xZ/neMQgLkuozUPfqo2Kfosid4lvH3b84yM86mIN7gXb8wyc0/h6BA4GBwK8Gsydv
TIxILxI1MyAJ6pHBVei9w4yUBLdVk+W+odz32oNBjuScyhsSiHKKPKNn6ePy0WacqmMFDT3bFb6j
cIMimbuYTKURsUp4L3augx+Q0sVKTraacR4Na1H+8pL33wbfO3hZabufbJVIp1vAJEaHTAqim9mt
qc8mSByCbKchfV+7Wj/CnWKe3eKBQPRGvDS+j9abml+qssj8Ky2X+0X5hGNuU93n8xnLSf3cRDr8
L4NHYkhmFyZEIhuCyiqysSljBOPz+h7MnjgNpKS5seXS+cUjc1rFYoer6MCaNUEg3GiwKXnjey9t
2C8lHiwQVb1T3Som5dQu64xbsDpK9GJmiEjY6CkcJ8Q2tZrqep+Ps+y3hsqMQEgQ7eQKIz8m9XdW
LJOzKG0RzvQ5E014lUgcqc2cnsgSLfaasHJrV/q+fxWlpVGCrG7xwPXCfn6KhAAu3wc+6/x2ll0Q
5xan055YlTk8JHNwg4XP+OvHj6S84YeqPkx71Dw29swhNcNP6eRw2EKIQtiAiUeYcCUMTFOFW782
yHV4zynkvI3BvgJGFtO0GJ6NjhAJbFDgr+I6YTD+b81hh8e98awyrhcmPCASCMepwbylLw74dlR5
drS8s++jggYKaEGIBNQOsDR3WoS9gbH+DUWXX7y6jcpzu6YqO1oyba5NSXw2VsBumsRmzleXBG+P
Wc92wmb2NeObS8+5BNH3TuVQXLTdN8XNWBu1V0OUhP1n8QVZVLh3Exg8lug/eWwAdadYF7qYqbIP
70gW6bvrYLk5dDXk/voE6buevyYcA4haZz+qDpp52jPIwJB40YI2pZ1qx/syyajnK7k/BHqimoXg
DJy/JRBsxJq/CTOh2D86zR+8F+GVwFxkDS7ej5fACFKIUVJ49kNoMQrrTs5qr2w9IbLo+8bxRxfs
WV87j/465+7B5zaKEIhbXtmrvZ7KynRI04lR0NDEkBVSwTd+aC8XYqFZiG8qJ/CmDXiG0qJZYbHP
ErGzw794pUKPH4IU6CMqnSkg9BjB7qbOB8YPuBwNfBx7WDBR584A2b5ZJFgpj24JH16NB4bKc76L
FPnce8/Y4RnURPI7BTA2t7pyXPVJHTkVJNtzVvwIqBnvcE00OSFp8y/oJ3NovNl9x6gR/Mu4kcm+
cOgIcI6T1UXc+X2E4gDoQgccD7vK3P5Hfz0tx9ku4PcpEkHeUWpz6GOz4zbuEpv9SNAJpjSZkX5y
gRu8fqNVWX8wa7rfcI75ZUTIsoe5Hka7fYCw6JatgxUvJ91lPa6akiHGZYKhKaIU/CQo2ln55KNo
PhLNoW/+QZrzB6bJhXxEU9XYiF+ouLqrnwu53oEvtJYtHsIAlzmZKsAAnRuIq2/okni3A0iBPWqr
+rdT0gwnBbEJ4kHgFtUlAXBlQWgmJ+XZt/lTxSZBq8mIGAU+x6dCbnuF6FpiNpz64HlVI7EbiPdz
cqw1bjfeBnKRc67QN1fZ1l/s8Y57DACW2U9zNibc3mgMSFHBrdZue7eui/ub5v2Nt4SAmaGolhgu
TiFY0C7lUThdCcO6TMjr+oPDBUnomAjvqMlJYW1aePOdjIrBOxVEcwJpo+YHb48RibiVPGKZ375b
VVHTiOV0zSTaYpPfuVNN+o6nJzECYsuM+p570Qdbt3PG9cA6t1zOIXMtNvIgmJu/qIsjPoiC97v9
qiVkwQNuA9fsb2lBy7tfWtMYF+UNBgrygngRll1dEj27Be85lasncZJh+oe6RLBa3JeKzNpNgYJl
Y7dWFz2kKeXUWUb10EHmRYme7G/XOXSYimgt4Y03zavriNeGJVrGbnQZmtglbl3EKzGd00tFJZ/t
AWvZz20Ki3Nj375lxp31mB8w/ZQRI46WE7VKR4O+6H8cncdytEgaRZ+IiAQyIdkWlJP3pjeEpF/C
e5PA08+p2cyiZ6ZDVQWZn7n3XFOJGyF0dSJ8kvAKWqStO0HyQT6QU9p/5quPxSHgpD3NaF/5vIjS
HiDUePE3MLIMR03idZQ8cU82IEun9ZatBlEWcaosYJizAt2lOXJfjbMixZukzRZ18dwedONorXvh
uJ37kK7zxm2Dvx+JEKrqlzF1VvyJW9bdzoLrOXBaExxSaTOZYk1bb+h/S0nqLUqQ/ol+osfai7vo
V1ed210TOmAIL1iy6Yb3vvJR64r2BbkG8d+oPOhfeqswMYTCdUr3U6PUfc72cAOoiY0067vtu+F9
T+iuJkDHDOuVjZeT9Z8dwDTfxbAU8MOSXeCfcOKwGa/dGQhfR/uHEMsNnPzocurU54EubN73oJfr
6cBKJXP2/K42FvjUaDZO5eRu+475TjBEfcP+xTui9Rg5H0UGo9J+coqcLq/rlWUdx8Zd+6NyBr4F
J2PDwKOYoBrJrVW8TlKZkmbLQp/QCmZOkciy2P9dtrKNiYUixgP5WQdJrwaMjfLKLAOvGJPV8gk5
47re5S2mK55luLbNNLdcpkQn3LIinRiITpxuR7AJ6ovVB0Pphb56PHY1DPozQkp0V1kBZyFU+Dde
LvawlPvZ6jBP1PNwm1sUuC8To+ZTby3OyGw4Gakax9JBAkjqQYJ/CJXDeGUsLowIawxHJwFsdXLl
kYILvX7QyT2zdqBABveO2ftabsvrnI+EqFA2pPDqEhIqP3QhytsggW5ALjN+GmzcCMRHV4YMSznO
Y6vT3xKZCYi8DmVvNDAvZ8RQp9PjlgxEnjB50FdEcZDH2BZxcm0Xlg7eOjFNp5JQkGLn6RnBBNFg
KxqzgNwo+kHTb1LURyCejrlhJ5v6T9CQQPoypdd3lS1IrmpwrP1uGV13hKzSyFBczAsnr0oXIEcq
oAu3ELQa1FauPLXpCtZ1UsQPUADVWh+oXyZz3xKTtC9p0P19Ap7DvRl00Hf7nmQTuZsnIAWHIneo
uObM9vPzAiftt0sWdHeYFCFvEhT4128JJtrU8+F8w3EhYuXESirbzt1sIBRmOQU7b7IkXh1uVp8c
R/Y5LHr9jiv6rkVl4rv8GkM7n4piGP4b8mVU6JxIfb5kfQN54N7upyFrb3DUdno+ecTzDVeFcEob
dQ/X6YfdtXgSKgOgCKFWV/HTGGdh39nhZAyRv0N07GljvkA5FTM6hLVbZ+SaQF8+Y1E2R/hilXiT
SMSLJ6gecX+3QMYinhVuP8hBIIzeJTQ1izHfOSykmS1u8BdQseEk3nUM2vJnr/LRJPika2vW+SkV
cU7tjnupSAbvDicFwUBsAC7klo20oTVsnIEtQ1HMw8XNUhWE3GUFA8VucyBrDHFtnbuMl5VZUMns
nGi7kewbtLsc/+zLy5WFbbyXpa5po3gqZZwfnJTYS6gtE/zhp6ISdnDBsljD8hQg3Ed80am2GncF
oZZrcqDBKGUXbWsT/Kesskijzra24bUlyq2ISnTKdxjRlufMinOzwwXLoGehi9fhAMr4tmYg+VT1
FMpsLAdz5WoX7abCzv+UWElGN2OIaj8Qo5mffaTU67EFXSs/Lbr1nNAWNEF5OFt5Au9vy0pAlcM8
bJ+bNMhzQ17uErKucAyiDel6wX9bVk3Tz1Ys7nJebZJ7nrUGVQ0KwsApAlhTlDGbVNSm67ir4hap
i/AzKG0yZU58N/koT641bDmWhVWMdDLiwlPyQFy3pcm4IKm8ueMUjCV6z0SxmsRjLxB2gh2d5FEy
adPqBLMKRmhEE9dMzs5hFwnPHYlbVv5oF4EaRyaHMxJ9ErjAqhUEOqJWpBhIrRurW5z1dqoT1f5j
Irgwwolt4eFrb5zMPtaQkRDwlXjd8c7Dg970uEeZXyRfja0DZy+XdEmuHSgsE3mX9pLG28fCnfUv
RSi3UEsNonwk8gWrQtQiHlmoeIfSvsuz4GKrogN+6yssfE+sJF350bqjBd/DkbOd3TRi69V+WSC9
7FESF9OvpJGQMfvWFGxGP3MDqztWuqpC5tjE0G0pd9z0XpOUbiN2yvIeH165zv0dRs+52HMYlvU9
7CiJzBDwXXKTKVQdD71Nl/0dLwNIqL09yCVmr4ziM8VGz6bG+1HUFM5FFRyXHy7XG/aPiVHWVSAg
MX+suPZQx1dDKzKWbw0LI2PY77WRg5872FPpg8Xh3wiu7StYps1LXiTOBzaL7Fky/9iwdZ6/B6nt
HtNu2loH0/SefdTdSOG8AQtMgRT5JG9EA2KxgEgsHRvwbG5FnRU6FskqrMBTv7lBIB4kRK5lm2Tr
guBlTs6D3SsB0qvzzPrdkCbsH2fpsSeF04tp+bPIKZ7RZDppEs2yaVdS5Ia1+MT+p4ooZeNcYWcE
D/JtGwXixjCPGtFEcBPE9+BAuCKw89nss4JUWCcGwPZCvWVlwQFjAoRVToh5do9t7mX6MYW/T0OO
c9Q7eGg/3cdVqDY5xdtIgRIrJ3GiQqgKf9ksUtt6sWtT6INDOuXKuYvK/HZksQLjxPdFOxzXNpWU
C0MOD+9oV5mifOnhUFo+WeILfRp2i83JoAwiF0K1H1DrgMqF2HCAkNfVxakCAyEbLBocjESrzb7N
y0uuUC52K9vz9rMYx9F78TqktIQx9R6ZRcYnEjNscpO6A2Zzult2yUzFgjbyc8wn/EM2F9/1tBZ1
iB9vMLsliYX8LHTa5+k1r4/vYpwuUO7jIqg5XX945Cq67Y0YmttE9DFYM4/1+k7nnQdcr5dkObAZ
WyBAATTCfEDz3PJZeu7wj4UxiHvD6qIQv16N9B6t7mKBNkZNLTVBEwWDUYjGxJt7Al09SEdfntw2
mVw0iCvbhavKY+h6MlJnFzukcDngiREhDwt3DSK9kfF/qNB6/FdS0s3/EEAwASTeyNETSSkdGBUJ
wmXg9jPGehoJyKDBkoZHX9qd58GqdtEuM7QehfegXRA7E7xdiE9YRZt0egJcPHfBFYNtAIBriC00
g89T4wcuszsfpJDJ7wB5N0YfGihsXbfHGOxU4Bdr4QsdgtTHSL2Si2CQt+t8mw9FnfvlJzPwYL7W
W76NR1P35FZUSZCZA52rT2gSTMz00AqbdD5rkPCMmGDghDX2upK8dCGQnpn8jzM64RShZz9UDvww
o/WINRgc2L6avOVc0mYhF+VLqqIKQRuwPoQLzM7yMntCStsx8ldzQepRRwcBMXGkRqhryv/IMsFI
lcQog8YtrUmuQ1rt7AZ3JWiX2Y1aTz5LQBGx3RJoK/I0OAkCl78565k3Vrknbxp3JOAW3cV7Vwpn
2guAigbf+IC9S+ImYbykYgQF2BEYkbZLOp+Jj4p/h8YlarlVsR5+0Y8o9UWXY7f8JEjkQg+dC6G8
cuvMI/I6InGmxQW/0ORD5R8Y8cFHLrrBChti19j8ubM1s9fjXBqiFtOfwYlCtPJ3oU1zjXgkh7hX
bDRUNgU8tVGpFlwgiYPbTYMrxVHeFdn1MPRNcA2VYW6wO5cI3RJS7Z09WyqqNj9JiDPx84wHy7ea
HHlns6iNo9EEZLFYOv2wxibbThVMx4Fn267jaw4BdFTjrMeflAXkiyjFwvYXSxpSeruhNK4lShDG
VJQMzMfp3Xa60I3aLfjpoE6sHu+ABQ6V6KWAu9+GIqAeVpeaZE+h46FFoVdJr0ie8ed7tOR5dh4C
NYprfylXtSc1In0dZqk18mDawVvY5t1brlFffnl1woCuVvC2IqQwbnJoC9v6L9Gq/B2xnNf8Gvbw
OlnbiueKPMAqNEjBvqHJwAAgo5dtQhtfsjlnT3RPeJYr57yR6vZTJl7bwHqCPo7gr90y0gQT47Dx
y801Z7z4HWdEYpBKg2B7JFMrvW9AQq3HuKpUF7LsvQTbNMJv9j5JzwTQ9H59Qoacyshum6BjHIoK
8nF0WDsdxp7IqvttZMj/zOKKhA6+n7ThtCU6acfuQB3plsDppUPxBmPB/VNNlp/QXIPAx9mVvchu
Srqr3HNhY5DBAzPd05a4W5MZazCxo9XTLOTcHCpvtTXpS4EkZm8yiICllw3PXb0UzKk5jA456uf6
qLMmudeSLfdpdhl8EclTBvhWZ2Ik99bQedClZBqLneszi75P68p4YMgnifthGDWzmSS3Qs/O8CgI
5q3+mXHLcvYtG2XTZHxJx1AnuH/Ih+7uYPYSxWN5PpZUGx0RAbZ4Z4ioCDzrWPcxiRkFogHu1EUi
eMJ1yEqa0FHrodEL1ELAN7m7Q7WWINvECnU5rXG9HTqP1/grTnC6RX5sqSckSADtp9okj10l8n/S
ysVNzcScmdz/KV5WoND1F9t2ORAx56NarNYRPvuYM1UD1VvfKDgWCMjGQbDOxAkekI8E76y4UA3H
a2AEPnq0YeO28YrK/Ng25bBPygEYDr/JzjMxBZeRE/ZAtIKzJLfL2qoxEl7brdeI35P2BvUanokl
Tz+p/VaPgK82eZkwg6gro1LSsLA+FO+1NbbfOcHy/3IwnPbVJeX5xerRZIYsHOurjo+URSlecyY3
NlkcL409BG8J5+iTWoq2RArG4SsQ6ffipQK3255J6pkPrAD5lnXsE1LotsqEPur0gRJn9Q8LYOj4
mwmWi7IDjFl5FCp3nZPodPazCbH90+yZSGOctvwYQL7FtmeVQp8o+FY2lgGfnvRqkeBl5dUJ6HeF
8aMKHQixX4kabkZIg5JFOU8KI5RGgfaUBeMz0pm2KzPNPoAulPi3qK7G5Mwv6AJ0thFHR7VQBTuP
NqC5W6wiBuAN4ta+HjE5ZrvJXTBecfPWd2ufmRn/grHBFjl2Hbkb+J2bbeu7t0kX0wdGSHg7gaWL
Yu8nVJPhNNqXZjFL2v865kJAUTLmbZ+1NQ//+k3gzA9GQ1ASupHc09elU3vzN9Y8JrVrY3nfiVl5
KSdHdixekGoemRBAs/Wg9R3YMsbgxcio4SHeYrSbO6+Okx8bZU8B1G4b3JPOSATfNdB5OFmRzjsH
Z2p1fTt1WtWHgW7PDV2/U/2zrGL2495A5LrbpxNZIES+Xl7gfnwxCciWPdvVC3cQbQVBSlTyJK0B
i6EJrgm2OG49apjQjBJ3RZKmzqfHlljdDKSGLS81VmsIOG5aEe+LlglntDXDAHJjyz7rKSiJfSl6
CmVvjFV9jdqMLFHoFM1Pbm0MqTNK/WfdyOID21nyHQPNM/t65R5H5BHQsI6zjw0+k/193FIwhkk6
Q1dvxj75pNzAqwTjyWNj18QdM6KE3d7OZ9wWI8DZpkj5LplZBFqVVVhIkACNRKRGUyst+YQmiD2k
lxHYvBDjrR8q23P/QReYAaLL3v0qU2Qmp0UZGmW3QQOEcmTw91kK9erexWNScJdnorizBa6+O5P1
6oJMBZaA40pjRY9KpbczdPYFnmG1wFcUVdC6UbbYmGNaUwwycoZugqOJ7HA8dXOzQEEDvWEf7QDh
IH9VRcjRCLckSvEgix1WED09mp4maKd7fK1XzaDyUz3RN1yvXdoBEu8ZDOw2WiK1T60p9w+c4+uZ
JkOiHJ7d2bPujMSz4Z9ETBu0x43qzu9MS1NxX7WsF/7w4GDq3k9+C5n0MKO8zpLbMkE8oY7ZvJXD
uM99DKhUHmpcL6AEZ3uP+asQoyxBPBGgMCn31WpmpK3ZlPcB1VqGxWEmPXiAHu65ox1C0+aYdB3p
Vl9dWnrX04jNABsK4oKKnCi0yFGxyqm7RZq3DofJrA0SQ0QyFuN72yKLSwAIT3vs7Qzzntj64pxQ
MHW7XbFSjsJy8J3+3StQcBxx67bN3YqD1MJeGcOFDkF11ekD4WCZwyx8Y4yDDmdFZMwqlQ+V8UcR
kqATrwwLS27m2nA+ZqeNcxrlF8mCCV5lZEdnFCUjnaX050sWgRdwdmCNK8NNieU13YJe4goeqv6A
0Miu9jYaxSeVYEaL/ArUOAMWq3zNCRFwbuPWo4ZlOoEAlVl/L1+Z002/Ae8uJbNWM6mBi8ftjEfI
E+wHybYNeWAut4DfdNXRa9Xsn1qbYTN7LlA3J9Y9TvKPBDDkkWANpXdo2hRBuI8ROD0RsrO6rNJl
L+prlU7j9I973slugUfwfeUY+y6wnUY+O5ey/QltRBI/Q6O67BhX2Okkoq080YccZ3l6MBtIMK66
RDsnqRJkmBSz07u/pmt2TBK0zLtuWDCf0Z4jbaexF0xZUpsexqNyhGDjlboKc03pG9ZoluwnRYfP
tqEibT2/TzVGVi4CUFPFBgGa2gg6JJAHrZUGYNSuDxQ/Dkenhh51CwRS/Q6APNYbZhp6eJltQS4c
U/IOSZFv+eeqAKb0aDIq4I8WZ4V3chMmRYiqaoNFPd3m3Zooa3pPU6Wbq8YgsQ2ZtbaC+VHXB/du
swxiz+hScEWQYNn8OTZLwgOCNgULNa1ThqIuvM9ndPBzeZ5TwxCN4UyAGCpB7CkfXSSpnxO+Mfe2
J9h4PNgxdQasBYd3Zi34uQ4z4e4XqkS/mC7EBJgSst33yFB+WMl3TXi50W9ZllObjR6bQ4SqVtym
L22l1y/Ki3V+7AIynkkxMrY6oolzsBZZrdTVDk163d4mdM/5NYEOfn7XNqyDogDQIUtsPCE1kx4k
5y7GTuyCMPodFworI3ENrwmFVtsFpAngahtuGrQwY/8IqGGj/EAQgKhRGQFIZUVsVXHDBLH1kHm2
3/cvNByGdNLETip2UtY2klXRyXj03luMLAuwiwlvO/+NdoP3UQfr8C8P6KZPGKYmdWJsZ2fv3Ha2
9cAM3cRPMsm74UQ1Q/igWXwXb7lrc5tUapD1w4JaO91ftkD2SSi8cXvCd/sXWmsW3GyfBDElscSW
HleKGpVqZyCJFiKG1SNDkgem1YZC2yHvSF+1CcacvaeyofoBXAD/Ykn97KMDrHPurdZiVOLZjkPe
Rzy/lhexHZ9zGJczUGwQ6jIx3k9MJPsQ9oyqCSgqLO5PP5idOw8nYkxeO89qdLm8vMsc1nsPHBBE
jMAZKLESbMDXIBwC0lkPdn/aZjFdqFYdxisRIABlibMWLfABDbK0r/V2FftYnhiALbAlu1mLDpCg
IbJnQP6RhMWIZKUv9fKfVWfl45oGaYrBKlVoOBFnQ3iGnfe+tFyNWCf75FWksGGY1xvr1sIMgaNp
4IUKkehR1CNjk/MlpTd7Q4E9/pE9gD7JQpTPjrnNFP8XSBqM2K0MtDl14D8M2liVFfrimK0ynsBI
xROWSQThiJWpRfR74RV5E3UI8D9Q+rPuy7zFEEWLH/ETlY1DphBxK2dPkUqwnxmVv43bZeszONV6
1/OQ3sI+ZMpZFo2e3sGPll/b5gwX9JqJrTD1J/cRpJB5Mk48fhJrWf85gyy+49WPrxzHTMAeW6T6
u4V7HDscYqMvJqVosfq169s9iVSBtQ+qMv8IphpUno0i+jPDz/ZsoZZPETwjSIkM1sa7KiVTaxf0
DYosYG/9z1BQqLB5d4pHLLfuWyBc56/Isv8HOk2TH2666tFrT14nIGTaBemB6JHZ5yW1HfGocS4u
iFGLiL1yda3RakJIIgm526FphL1swJrWHHodPsdVdgQcYaNktZHHnGsEp7BKqrSHmciROeftlq8Y
K7oUOdtOD4LGgKbPKnH+yeavl+3ghQRu9r+UWE22d0ztZ9QuNXTPvHb86xEZosBxJdmN66bls3bk
32R0F35QXnluOWJAAsk4kSeFlFULVCsoGPN4PnIYVL9m7uS3ZThvL+DwyrqaWq/78Vn6Baj6qppw
2IDp/D6xIGTtp012d6Nr62funMQ7EdZHzMOKkhZoRs33tJs4V2nirMzvz/14sWaZOSmf+24gt9Lh
vib0t2GNu7dZwvzJYbJeDBrh09a1zj3s5QuFB3zTwBatSJGgcLWHJsid6pjFCWa1NS31dV9uwWsN
LWMKJ3gP6B2bBiNJ5oB0QBeCDThgR/hgIaPpzqbSztM8j+ljF9vchUgKV5AKa7LcsQSpAXggLnd3
KRCza8x/27eYKczD1CUOe+ctNOPsXG2ct3JeljcjVnia9KRsQtli9+i13VqG7Fmrs0L+NIdTr8ZH
Fm3dS56szW1ek6C1Q0XD/EwN/vBYQodkWpP4y59d5KhJ2I15R7cYy+YwCiLMD5ZFSH2IEp2MS90t
23/YrLpn3c8JshJx8RCPs11XB+omQs9575s5FBbl1L5W2WZCk2kwWMjrxI5RX/GQFyL9xh7lMyoy
jcoivI75U0B/64e8ctXX5Fr+T5CPcx7xJBCj1dKZPQVQgfgzbJw9ezYK3XVwMS6EW1JZDNy2tnjt
gxXlSmUZdZO0du0cAiqnbucPOQdo0jNPIlmIc3UXADH76JfFx6Ts8ftTNcQ8GlxoSIY4G2C4T21m
PxCXyDkFuMv+Slho81A1bI6GdSw/1OSUHwBe6s9xdJFa2mKVN2wf8pe49mBGj3WrqvNc5dWxXKAC
Rgub7k+EOTRHMTku7s5syKKoHXLKXt9pIHQ66M/TEzQI1uUDNtj5LGu6aB0jAQcDtbL06nkZwTi1
LeUA2TfIrmzm+Kd5nqn+ubL9H+LeexPOieo/KprOZ9ezyGXGEqIxCHXsC/APLXsLb9Z/ZZrO90Zj
5qO8dhRF21zJ7SLNYhgGeq58tQTarx0WU4FKMkkCEzH0GfK9QBaEtHNgHLwbpuCCaWf1wlCn8e03
zfvLit2rCxDlhp53l/TJNIbMiOaWTTnagD1SCrjQRB8X74psMLHbCkPyedEPGvzcnJIg0Q0x3VcC
XkweKo7KO+1vyTVSmXaJ4OTnyWc+pO5fhvjJ26HqGpiylyO2jCptvmg7ymuRmUtIgLGhGNN1JJoA
lrV+hw9sr/fMbHsoIWi4btNlcaqznS8QT4B7VCCNnA4CaL6tbXOq+/wixYRVAR+q60Wyt0A0z9cg
Ldksyh7NJzMLW93NXWX9Tsizj+ryp8N1TQxmOkJPf7y1stHDY+DDlTGriwi26GEXBnnbPRdL5X8H
/WC4RTkD8bPCDNmvwpHQl5iI3shJguOkNwPpo4GrlWzdWXNENoGvpGg7TrUQkQBobgcvwQjw0o5P
JjEyWfqqDeF2OLFrg8JkKN/pzNKq2YFbGAeWpLTCe5tmiDA4Z3DILCpFclVzEDE8JlXmz5q59EIL
DgxrDw9YENaYepUIn3JC6JwCpuhO0CFaIYjd9nWEPwiajG36DXtitlpCzHR3wjb1e0mCbg6Hv4nf
EO9jAI0Tw15rZI/Jz4Pz3Ca88BKsueiLE7ume3Pa6rMvqzq9poSQ9zwBHUrxNk+/MSs3r0AsmUO3
sUyqqwQWBxN6SzAeyFgpDYd+1s1zTJYOBXSRqFuJ8wlQz+KZzyQZuadZdsg+Sm0n8fezR9j9TjhV
i9aH0XVk2HhpWldck4j3h/7e9ZwZF7+yum/edZIzPC9u/hacQITOIrtAvCqn/EsHeK3diV7yUIsU
YhRuvfExIJiImWPe1GdE7e3MIMonm+xSdjLp8BfnvQRHz2KE1fHF9UxgDWBLXZ/LJL3sAYYCDeGE
nZhkA9ax3EddigLXdReeU37Q+m4Bzf2TQDQiFmfrsi5MxyJ5G5CYLry69Xinm2qx2Gbwuu6cYsLR
Urr9SBZCEP/yiDPLgUlcM2XPxTNnY/WcbHVfR2oc1v9s7BiPbB5GFTJn74CCQ866Y+l4kTMQbPfu
+6s5E2crRbgNgbiQq2IwG3YyFwkIk2X7sJE/31YLjtBITCA3+PoE8zdfzS3afRKpTdhRe8Y7vgz6
/XWxoXwJ9qyULYWlmqgMLPfW5mkk1SWr9DUR4diX+DmdJnJ7lxUi+VmUYyMplCK0TO+w0qY+wR5k
b4HZ94Xl9XuE23z7HET+Wykzhrcpgh+GHl3rngbr8tHayu7ePUfTwFXLnA+E25bNI70V9inKWx3V
gPjzy5QHq2xHUYuXqJQ0ZhNGglOPE4dol2yeX0k+rJ9pvefvJc0LrEYDgToWw4Y2rBleVruU3HER
JltlH6F6EQc2OInbUivVxRsy9v5tgNGXcz1e3A2ZxciFSitNITfktBXunPl/HCvaj/Cj5LiJy9F8
pfCz3reWPezOcxnn7smUy7xTpzGbHROq1vtBTzRfKMZz9GCmzN5ciaMBaCfp9VfpYNVPaA1T9DtY
6fFuxfXymbZUW2Fatyi4oTraZ84uWvoBYUoZWagHzAl7QXLHtIf1lsvsA35jxsUTrkWl8hD/oRfg
1s8SbgE23+DUk8Z8VyWrnwNuqWFvEzLAurBDgMOss++tiKX+nD4xaE4ouNrGihbckeJuXOh5o6Au
0Z6tmn3teSSG9AWP73ACLSjYE25IINnbsmtlle3k0z6fthhIA4+EG8HscT8na4Qw2RNTOZ5Tje39
cHlcFF8vb9GerTZ0DlpQuJZoCXvSuyzf6w4WVmhaKDLDV6iDRJMvTUeBVWoJRUJLYhAQLhEOy4p1
EMASg8YctW068tkw0aUR1uXuySfVLDl0trf8N2TLhQ3TO5iI2b1KBA2oPwj4Gqfmi0GrBHDgYE3Z
WUiQX3PQN/BkbIL2dl2NIDOSRQG1R4gMrUgPexugXdbYX2MLjjrEt+/cb5CJUM0oQ8rUjI6LtNZR
cnjr4AKgHdLCbGd7ybPhUFde+a7XNVW7Fh4XegwqhvI0Dm1A1DTuvvhIqheNCKNDoKY9zc1fPuX4
Ip0Rhde5svwBriHFDINHaWR8ShiWYIJfCMmGTFTebussLXxwyVy/eD5BKRFWiji4yzmf/5tSk7I0
ajptR10dGxpYQn+/GQ1AJZmWoWWsxFLPfYQi0/YRHsz8ISt614S0+C3J3iRR8V5gLyGYW1PmRK6y
0o9NVijBk8xNHsq5dsc9OVDyOPuC9KVFFdMtFd+SHR2aymwnuYgEb/8Ed2dghPEDCir/ssk1vSQS
WXX/AtFdP1ZiYsVoNnwqRzWhFkXL3NPesUzIIH3DqmLK43T5F1bU+hfDud2EpYjxcRC0Z297S3qp
hcsLxwfHemYxVaFTgclHeZcSjTlHXJg9tQwMsI+50CD90G14X9LbdI9fxrURZybpJcLam+ZTPCmJ
OJKwu/qgqXl/XUaQSZSjLafEzJX9gIWIC1c1lxnRao2/eqmQ7rKG98Eu4ZSLj7PAiQ/AQlVvCIjY
4bXDKPeMVEokjUVCK1fCZHhh4tbedIzl8F2VfW3IF4SDsEOfw9oFqQ7Ry0ibHQaTuZ9fwP7kkyaV
yk4DghSfp7haweMzcJ3+bQit8v3Qo7WI7NJfPwpO9381x9HzCqw2C2vlbXtN0wlJv0nUmzvl9bUY
yDyJZOOyTndV81/lu6hqoE21DyDQ0vvN1RLzwVSuf8xpl1+BxeWTgrK90kxc86gFBgjfSo7VvoRL
+pbyAz+xrUI4VEzM9bO0AXHfBbVEZ15dZm1BOw0L25yKgCoMPsUdbxj0I6rd2bTA4cl/nv5RfjFF
5aVs8/IR8UzqoVvVzewwjOB4jux0nThEhKPm4DnAn1YfxnT2/J1jr6ZgE9QLP2ZcFothnjDDAq15
lOgP+qhp3dn9JDGAr8kvWDYz4h4y4Z4TiP4Te5tm7RAiMVhm4V5vDjOv0LYqVsEZz+clcGN0s+NI
sODC0nsVvCmdnQSF5NZDH3u+AD1couE7QCNjEbjLg0OqKv4KxQnWPcSO77C5gTfgkdSWe+WUvDke
Hk4dTvzmuEK7XBERAE0L4OVzTnI0OH3T+tM1IXeBPBBfnaujR/Rh/YPP1fFhSDjtYKA1to23B/YA
TvHKDWC40gEk9gSePi1tD2cvY89lvE315A/1SQekM3nXePjZPrCK0RlfyOK2sHn2Q3GZe+6BFi4A
V1IS7naCCb+49A/0+Pj8Fkq1wNoeSoj+1REZODs8YJ8ckpUcufC5odhO5CQNWuFi1w35FIieSGXF
fHWhhhmQ7jkR5RtoHeKDwzTFxg6GweH4wRGUvueEM067vEerSmWR1Ta+Wk+5dOjUepEk1/ROIbcn
0LNHM8IepaPTYSf/X8/I7c+Tsn9Du9sPYQ5+gIKqItIlHLNYvbPdJutnahwbSZ4iGT3KGkw1kUh0
6Ybz7PV/FxkxaQFG5hdASq/w5iNvJxAdvRCJN1ktaciW9U97mK9Jy64W1kFI/al8sDkUe7xZ4oTC
0FEMIdr+tp0ste7gggfffmnWA0x45vOEb4wem8eROZovXURyZhqzzwXZ/n8JkXrZfqndmskT7RrZ
ZCzF1Im/gyW8tqTYTpioqPJBCVOUtUsH7D3Z1CT5T0vfygqjDLND5aMG2kZciItHtRrS3cT9HjYS
KfKNIn8km+vgg9k6OhbssZV35bHLR2E5FOghg7GynoQnmdAoN+/+UqcmvLTalJqudd47z9R8SLiS
gMJ4twkyRvdGIn7ZKQWCSQrh5mdSUvCYtDUrlRBDJDKkzNEEvbvS8rur8fKIRDlWGusozLJlUI86
9DUwWqBaaEV0GCDOTb969LRsUhFUOKTszQ7mMKSgpI50BZHrZkUotkwVWxLXYezTtpjCOR5ISqMN
RvQNoaAmYmRKe+2dhr4er/J4SLwomx0zh1rFjCNAsvC/hsCjdnndxN9Iiob3AJEoRSrGi19ld+4/
UGIzj4m38mS3zghWfoFwu8tGMKcRdjf5Hgjmv4faK/tHlGNMmPhsxWlCd/8IjGn5VrXb3jreiu0k
Y4sT7wm1kcEewZ3LjeleIEhuj2s4kg5m5FChdrZJcvD6MiR/g7ka1NdA7JSUcAz0HK9sSvP8X13W
7L3robbuwD+VUOJ80V/VRQ2J2fd0d6wyoh7PATb8azH2xYefciCTJgpyMIKBgBYRxTNCJnv0pL+L
0RK/I/aw8f6B7fpOs2JFEOhvdNjIToadWpMs2zEapvdJYrY1O74Obv6Bqeirlzrm09nG5iFW/FBM
GGtGEbUF4Z6wMRew7mrEV16p+pcOL3sq7MuMNavcdQbHrnneJOl0/yPtzHbjVrJ0/SqFum6iGZzj
4HRfpDJTsy3JQ9K+IWzv2pznmU9/PrqBU0qKYMLqQgG1UdpAZAQjVqxY6x+g5A3UbXjtQSwgeYUk
YPt99EPNkXcVcdjBY1AQd4ALNYUnOQrb2geACuWxoDtd7EgIUORAftmEuCe4rJFC7wPEI7Digg0M
pQ6PN7v/xeNvxEu5HJp7viOv8kh44fzqoh63awlFyF6iKuTMOgv2N1MaM1V5SlGo4e2VgYvLjfYj
T6wh38MxMNsbapNVedVawnxC2mf4Aaex+hHxYvklU5T3ePBNg5vAN36hA9q4CHxXnwbUzIsdpRck
d4RuMWPkIlmI/4ANB26eTP9QomRa3JSqHSC2UUn0BY9tQSvoLgTrj5GVBbdAO/zzH//53//31/B/
/H/lT3ky+nn2j6xNn/Iwa+r/+qfxz3/QV5j/39u//uuftm6qqmEaEnilTckTLCp///XjJcx8/mXx
H4EaBnVVJ8ah0NPmsUM0v/CC7umPBjF5IAjB1rYAHjkM5JwPAqfCTgeoXO7A5YnAa61O/kteAWM5
vmMgi7E0R0f6Rorzgeit0BRus9QFRzabG5uDf0C4Dput7XHs81X7nwlJTaWQrQrb0eT5OEliejyW
gsy1Etv/wucPxEFXdYmyEhcj97Op1+JAqCXWbI9sbY+sq+cj17AlOrQ6MxeRWPWjsBM0tAxbFUCH
EYD8WTe8UrZHXJurpmrIMQBC1KQ6//3VDkGiJMIrrM7cqAWb5bFhHptqSJ9VBCwR6MopRpPwxxdG
NVfmqWlAmVTdsuB3LUYNS2Mq+jrLXKTzJcBJdSp+oipVuDb63L+2Z7i2pq/HWmxPSvP5AGOBrxnq
zVepNLNMSokD5QAl7LmDQfjyvxtwsX0kiEhV76LMTZ2kYnKKFWYHEOLFJ1Frxrcyg6P0jn2j6Zat
w8wTFhJ1518xwCtMK7A0cvM+Ma4pfZrNoxNhYHQ1JY6JHo4dWeX99jQXseX3KdEcYUCy0YRpLE8J
CD8ITVWbuBTz6/IKD28qpwPNhwvLubpD/z3O8kyYWVSKyEkS9OeCH1TSR9Cqgf4cOrHpfMbqrw9v
sWq0owtLurpFXw27CDYN7O2gs+vE7VAfEeS+qUdfuaRke433sBFeiG1rw+kqLhISV1kgGItNEzSQ
pKcwTAFfqN4xBu5+202xj5BoGn7e/nBrCwr1VaeB4VgqQu/nm0VXqaFAXEpd5DWHXzOE9C7TaR3t
Ese/Jte4IUtqL3zEtUNIeDFVk/9o9LbOx7RSyi9mYCZuTy0Pt3KqlreA1e17PFl8nn9ZWT1sz1LM
sfLV3fd7fyIJqNv0IDWpOdr5kCMCVI2lGFxL2Fn/sOkbwfG5VTpc3iHQpHNyDwuJbH6g5qs4RXM0
+9lAbftnrH5Xi6Y7KmjSdsz576/i6ySbykx1J3IVH6LzDkJ0e49eAuQ6nuG8mLdHW/20juDSFxRk
+bbno5mRgvHUGESuB7TsFoZXAS4SxtgLRs7qVZGUzmmQqnEhwq5FAh2NOJMNbOhQ5s5HNRDBmd/S
kWuioQAmdOzqfc07cNhvz25tLQ1COQkvwHZTLDZuAm+PPmEXuwamD/ft4BXtcYinUtBZKr0L4W19
MJPT6GiaBX3mfFJd3iNrLsfIRZ/O+IHcp3IHzM5CfE9tD9vzWjscMPxUsjTqN9JYDNXoIz1yReer
CdXBK5iy3dUQlOMTuu4gIeF5lBe+2No+IWMzTHirjqqri+NYprma2nCt3LapEOUM8qH/OdZcLLRh
YIZh1FQN1TXZtOhutue6tqwcB7iSBumsqi4yHKf2Si5EEbs4h1L8HsNCHKbM1GnPwd+9MJhYHc3U
sFrFzJMdupgnN6KXjXTuXeBJFRruRvBZEzasbbvUrxUw8XuCQAt9zxr7TwaymOh6BZbzVMP1uKfq
a6JhgZUOhUle6l9jpbRut5dDzL9gGaXIMzVdlaTnpNDn2wyHvTzB2C5xIUMCtIOPe5Mq1fSvGLYh
+AMRA7oy9edO4kuGnptokKIP9EA7Bqieb/+WtWNs2VLaHC6L183i0zR9rwqUaiM3ybHrQiJKhWqe
92odvOOuez3Q8qtE2lDHRR67TarW3ycQcnAbOyHEbZuDHLxwuubos1xh7M4cm5aTZsKRPF9htTbB
2DhlzJOtw7MdoJNC77iybIp2KPjwtMK+DZBd+AFpifpqe01XjjbZta2qM1OXi33xebNBAdGRJM4J
41OF2sk49kcaTWIGvVf9N5vuS3C9PeTKfDXoAbapCU64JRdDGtnQyqopnBNirIW/93tM+1BhNoKR
7pavU0tKKMN+7Wvol49wFL3ky/YPmAdYLDh3AOYtcO5M882hozcVABRK5QkEQ/8NUA4VGStzotux
roZTXvYGbXa6vTs1C6by2EQDeM0LF+Hab8AmU+Wrg+rRrDkAvrp2K9sBhYmw+MkHFxag1Kr5D5nt
NH+bUZg3H6WFL80vIOIivrLIk8RHC25K+OdRlk9PLmdStQCFtThQ2gArJS4NeRJgNp196OEDk1MG
CsvvAD9lcSwk1I4D6gcUxbe/wVrk0+anq0bwc6hzL7IfnXIuhCDNO0mUMjBWjvD3vVLRnHiCgq1C
Sx8pXIqOLwiLZ5jaWwUQFQIxCkhQWi22rlz7JZcSlqQytq9xQnOuRaJGF7K0lQDNG4KaAdc6Z/TN
d4pb2FrYCpwo4Cd3selTFDamzvi7jazi4/aarFx6GuhnduTvSOssAkGMkpmv4ot60js+wd40Juq6
RdmLe6XL/BJFuLoPjKuiFTK8MPTadnSs+UNw7wmu3fPtiPT2oLEG8gTqEAps26Ae3ieCd72R0af8
WFdm/jfUzOR7XYjkZUAvNrrZnv1aWOAGNByJeCKYyUWSgcGwCZvPkycQCNTRofnPaLZAwRBVS2DH
B8m1R6cD20OM3G+3x16LgpKJq6au26phz7vg1WnEC7WFhyG8Eyjmnp4gt2s2y/+gW+pPWEEj9Bhm
75mvQdAl6JN2Lw/fZMSQ9AvPO8VIYoZ3RUctNEIqX+LhBH8J6gkbvQHW7KOeE3Tftme8tq9J9yEM
S+ib1vI5h65NJkDzK6coVbRxDxciAfqkOaUe3XRGU42H7fHWXjsMpZH3I5SgWfpiiT0DNvKo9/KE
g6580pskQtC/zspHv4LbC78mQSJQ4mbUzt4FEy1jRWnVfddyi1y4gMS8lRYXAEoQvDAtnV+Dyvz5
5+47djNWvt4JNruo6T459m1QoDrnlmir33VlPn6KmnGWfQ5LkBiDFt04SoaMVopVJZ8py9WD4njq
44VFWkm2yLM0QVlPn18ri1sBHXwsTQpdOZkQtr/61dQ9xnwnyvHIgEX7ru5SpJ4aC2GrLIGVRKtE
PiUBOiDXYTJ/uu3fs3Is5rSPw8h1yZ29OJKeTXEM9XrllHh91/AUxa79X1MSgq+gFlbteS4M2oWj
uJLkzcNxOUMoktzS598mhCwWt6Nnn7oUAMKVpXjIrfoIukwXbuC1yc1HD7kRmhn6MvUWwC1KEK3y
lIQYstIyEOqD06pejEVBPn1Jg1LVP22v58qho10qtTnRgxetLtfTa5Bh8QISDwVLDWVSivGY0ajX
boM4QYHiHaPpv8vRNl2D5QMRQ8EQL0yH0eAh/e1jYdo/+VKjK1dir/OOOoKuO+SxusMVIpejoeHk
UcWd5CmAv/QdRE54NIuiRAfZD++2J7b65Xgb8vEo7NvLMntHP2OE7eydEMiUdwpuWt9gVs2gHxVP
ljEbOuO4PeLahzNUw+F2MHlrLx/2Q4Xvugma+ZTYcX/SAH2DkAzT6iYhfbtU3Z93+DI6GeTjFm0R
HnD6YpdMvj/ofkt0gvJUy30sMp92G7B447rCaO0pNIyy2eN5jM0hbt90+6JCvTTjtXjNhUgNQ1i2
gbjN4hxag2hD0J/QebrS9g8CB3EkODWadQf8DyMAvF6ILkRaUcO7ies+OQHq7IJD7wWN857lRzqV
a9KSpm4v3mNO1oEwZdOd2nFEXgXj7u5zDPMoQ8UAL6+rd3xsi/AzB2CpmovRlNnHvTd750SxSoHo
PI7OPumRBFexhnrPYKYgu6S0imiwXKTgyM+plBx8eXLoi15lOhJkOxvlu5fJHnEg3Z7Z2sF5Pdhi
Zp0RCqvJPOfkZLRcC3s0d144lteGFkqqOrlTXhhw5dzQ/aEAbzI7YVqLrYzUEZxtKjyn0SiQkvVG
7yuoqS9553cXqmFr+xUgHZU3ugywBLR57q9SuDjEeTAaKl6VlaZdp02lPmIw4ts7U6mya0j3+Aya
EuYWSpIhEGTEIHC9jYpf20u8ksMbnBcscEzbpFS2uMFHy9MsvxrkiRIoWo5JYsPTjgmc3t6BHDbz
tcKy/DKUgMUuPKlWvi5Dk6RLk1ydZT9fgYYWP1YmAxXUhlRKjyzxpcfC7MrszfSDwPTveXuqKx+X
EyJoc+okzpSPz8fLA/Q1Wk8qJwSjeadMjv8ce4FAokEDaL491kpWQGo+v42IwhSiFhtJxqWXZprh
nZQpQygYd5sRm8hwLh9vD7SyiKZhWUQ8Feqgrc+vlFfbCHkqvHUioZwMpwZIhmAy8KQqNZX6Bi+p
rP4iIpCEF15fK08fug6SKMvzh7xvMTtw655fNZNPdwz/lU9B5jsHoQ1I8Zs9gsx7VPm14LEI/BBT
1qFM/rU957UaH5GVVougQ061df7SryaNzZxVlYPnu2C3RXfU2EgSmGs3K20DW3kWpq/dUkUKQc5k
eF3EQ5J9g9GHaiocRxTMt3/P2jcAlMajW7IqqrP4OVaGl2ZmK74Lghr6i0AekQ5zRtyPgYFG5iQ+
bw+orW1lS4OtRx2d07tsgoDkKFBIsfkAjoLQJYpuppvyb5c3Yy8CKkGDlUn/CTSS7u1bGKiNayL6
hEhJ1Dr5QxXmJnBJOHDiDvZEmx+dtktRAej6MbjGgUTxDjmC9jCx+8lqm1PagihpgkYkj33ZKV+U
uog/IBJKnRhyRD74D6jbNNXP7WmubbO5mU1lBb62ri0OrI+WS92jU3nChNezY1BFpRw+pmLMPg9d
Zj9jdpTeDollP3QYgBy2B19dYt2wAWDMYdpc5BNlDWIylJHvIm9cf/VC1CewKsrqXUyt98JYKxmU
OWeiHGA6WmTA5/s5bAVcVHP0TlCheT7DF4bW7GFYVyAs2j/ajQ9Zk5qWqBG97dV+h8yxEV3YxWsT
psBFUwDYjg2H+PxH+HYK0NtuvJOHctDBqmFj4SUIrUENzOkdL1oT40zaanMR115etBmOeALzFZ7z
lhM+tDjuPGmFtK6dUWA25SnZJxvNbVTSLaj5WKZ/tRK85+pKmUBXoZGyw2M6lxdi6cpdaAKllxQT
aHDay6DdSuoIbed4p0JL0Ty1wKupNzn+vOoOpexC7FT0rBBFsO0LS786MGEcvUfekbwQzpe+GSwD
LpwtT8hzTcepzKFWSE/f+5qSPCHRGRxAzoV/bW/wtdPlWAaXE/kOajmLIE43F+F3JAlOWSfNPZw5
lX4IfPsHkL9osYNEz58mj0wZE4g2Km+2R1+LmQ71HLJgknZ7OeVKq+lvRo08TfjAIsSElj+ocJiS
N4nVB/1VgIhC8Y5jRtLKmaajS8a1SDjqvq5jo2i9k42QZLHD7KK54mFvqfd1b4pniYTddygMJmQF
RKLwEdLa8dP2tNcOGfkAODLbdDRVzMvy6ubKwdZTs7fkKUTR+6YjSWgOaWv/1UZBl1/Ir9ZK1lxH
8ncZGFK0vcjtdDSIPJzlqNih/H6ro9PyZXJq/0G3OnGf5WkZol0IPk8LQCnuxzRKbHaA7f1Q9bql
21GIfTqADJmaPv6IzJopL+z71Yv89S+c9+ir5QgLXJ8ijQhfDk7wkI9mcOrh49yQAzv2ycRzXj5W
SEXCgzcy5JJz+1oiuatrg51eOPxrX0ZCKqLUp9Pa1BabY/RlAmk88E4Ibsef67oF1QgtRVHvUIDE
VWB7H6wcPktVqc/PhQ7gWotga4CX7JCA9V1p1EjxGHhsGQcr7gktzei5o+4c/QCI5xFVyVq9cPZW
wo2lghwBzKGCdVtmDxCeRRoDqTzZ2YwJ732hf1B7/ApwkgRfX+pzhZWqNhjL7VmvHHoGBtjI+0p1
rOWbx/JtitNpErjdjB8vkGc7sh9z0AAlzOmptyzb/d+NuDgCaPkjQh6mvgvYtsiOwicf36vwzsRB
4DfV7wrRyC/bY67k/lzhQI4EwFRO3SKaV8Ku4SayvMiCNV9Q9Pdm6yvUl9+xmsBEdRWEhIrAxGIP
hXqL/6Y3+i6LLe8A41WYvxh2eEBDJ9P2ziS9P28uoZ9CkYFaD20AdZ75q+OqUCJMYsFjQ8UXF6bN
OJB7Oibq3JiDh7fby7j2Qj4bbT6xr0brcNdw9JTRpBd5+5GcH+19NTMRlkIiNlRk9V2DJ/Apk2iQ
kSH12ZVtBKl9YdJrm5ZmGoVQWt1UdBY/o+3UAXeQMHS70omeZ9znbvTS5LGDTMTVmF8Cr6wkgwA5
CECGBiGBCt75tKEQRVDYytBt9ViHGxqFA5q+VVMlD5Y//lYfG62fKnK6dwCng+B+UFt8QbcXf57U
oqY3t2ktfgbIYArA5z/C4QkQY2UAWEeZ8Swk6fnnvil916hV/cIC/65Gbg22yESaDjZFO2ihiwqZ
/BU67aBep5For6vRhFeIUh6oftpgqC4UMhe3OH8j27sb4MMATofKQCNIN60fjpJP2hWsxvFS93t1
Oai7W1T4ec8vw7UeGzpe2PxCSO0D2jRV4BjXqd6gvEw/CumZ7dVf3XI85lUyFWiZS4QFNmMm6FbJ
cBV4hmOi4eJzHJDzRWUPdF3wYFjtz+0h1z8Cepzzg1LOgPDzL+4Fge8D/SJSahI44w6CjfWCt8gI
FRtp3/ymU9E+uW3QZnnIUmnhMCLtmCypRfjyVoUBO13hcwcCEPuf4i+nNXpxoY6+9hUAOTn4XFPj
BfJ0/hMz5o+DpR25AVz1CB0jA1F8dNtvlApFkwvfYHWwGVTFC5Ta17K9i1yundaWEroCm0P/Yz0p
TXOccI1srqcyyP7eXv61O8OkcU/uQZvlTSOt7MzRRqo9crFZDxJ0U8jZX5DYQjN7e6DfDIXlYZv7
EOC3yLs1fRHD474y0aJIY9csFTQLY57dP+C5Q7nR8I8tr4AZQpTXQKpfN2E03Hp6VBwAkef42pnl
DVrc3XH7J63tdpOWLu9fiq/WMk1NmqIN9F6NXOd7FFbdnZkp5QfhBaEHrMWoywsfdvVeeT3eYhvV
Ru3rUPtDF69y0d2O0dimx1YfIMqqVnBfUnHynnAI8OE5Ndis8OCGvEt/LQ/eEWUtAN863TzC7RLM
NN8lvFRQddKytPzt2R7tp6zT/zLBM1zItddWmesU/BKkBIr3i/NNDi8nuHWRmyG+ou5qMmjs9lqw
tDuVjolxBTRRvbDZ5pVc7jWLCqGkREdKtUTRD3gZaSJPQzellJI9Sm+Im2uQY90HU5LrH8Oyxxa+
LVAKxHViyOjPbG+ttWM1I9VUVdrWnI2dRwx9qgeztIrA1Uz4xqXmKM4tBnJNfbM9zlqwoG8kHBqK
lsNlcz6Oolitp3KCXT1Xuq99MeJnm0juorRL3e2hVrcvVwN1IrgJ6KYvtq/a2GRfSeC7Wt3635wB
5c6rokqOOi7p+9IvB0xiA2HcoVgcfy3asbjl35HyHZ+WwhjDk+qyqxYri6ek1yJv7bugDC0Nf9wM
6XRUiXXtyUt85VqZ0vEO6y8vuELLGwfh7VWYk6Dlzno9/CL3petN6xR4vTs5Tqsfhi6IWHMxiPpK
Q/hllm7DgdcxIN4ftkdeO0e/Eb5sZwqDy1RAgFul8toEYLNFc5SI3j1OcRs/Q8fDggsZkPIS52xt
rg5dTTA3NFjfRGxEKs128Ckv5yh3f/LwofhUY5Z153nhgNGVk+rhwW8TJb5weFZ32lykkHPY4OJd
7GqpUGEuSHxO0kbl9CPeqsDV/KxUHwbMx287DamQPXHdD9D9yMxffocc0jGIR/wi37HoaHzbAhgt
+35eoldPgbHoA0qkBkswGj3iSallgHpqkKuwO9Hu6TKpFz7z6qLTy5zrNDAYrcU1SckR2piahO5s
JPEyTPg5OmEx/K2ltLR3E3WcvaqgHvWOeRo2HcG5a/yG1QEpOUTyNQjcaAonlw5Sqz71stSnFw+8
WbU3aoFk9vaY81dcHiX6VII6AEmBXCIGUetAf9PsQhd+fv2tiupZrG1yWFo9Rfxpe7DVZTUNhjJI
pN/ASHMtzcLKEaGLsUkNMR4TgmfyR9TSc6R1kiN4Bbjz9CfQgdkeea3WxKuVDB7lVzAfy+dyYfq5
11WosWp0NIZdpuPhiwbW1B66pEJ0zRQF6sl+rzT+XQ6270ogrPEBVA8eRYZnKM/bv2ctjszIcCqR
/CxqoOdbmtwrb7pJEkdKL3ru4sB5KBRMaY8NPMqfcTvlFy6Ote9Mq5VLg5L725KTpyQazGid4otZ
ONoVwnNBc0NXWEmvs5jH9AVs2HwNLbYV1y5K2FQodAvQ8Pn8SgcPuln8x9WDsnbuWqBZ6G/a/oh2
UTrV44e2jZH9xw4e4ZIQv8PiuL3Aa+GLRyFgQdBplJyW/V7ZZ1GuYaZHTq14+1i38Y+AfI40ihfL
v2VfKQd9Eta9aWDJPTn5hPSOonQXdvzKslMxMQBn8Klhacz74FXosg0fiQzqmCctq0PnYGuj4e8x
QdPKo6MF9jsgE/YMC4WkxTtOOIu4ZQQajgNjAj7D7/MHC4bGsYuKBolpQ9s3QhkvTG+lWmGjDUFZ
nSYOKfziM7eQJ7O26BxkjKX6oe5n/baxa/r0OhYdJk8yeFLbUegIZHg4OIipQT96+0Ov/wQTiBoX
hPWGcau3JqY5MUgKwJHtS186SXFdYiDn32h207efqWR5CnIYUj4HCvS/66gM8+pm+0esHGegqQYl
Amhb/O9i3e2uM5FgApGbJ0N1U4HnuGv0ANt3D36lhkzHhXC2EkjnJFBA+IF66BiLdccJN9DxnPFO
tZTGz7rqY+yXAO0ilJMohYmsDgp+/f0w4Zl6IXLNU1mebH1uE7LYJHfLZNdDPJQQm4Ky1JMImQLd
SWZxIqiW20u6dnJ4DrOm+gyjMBcvFg8fixRVOHmqiRQHpOQQiaYcYu7Au9Lv//PBaJry8qbKZ+PJ
cn5MczQeRW4qwMdqlArRR0nvgeTiZNjm4Zf3DEWZRUfdhptwnvfriJComM2UDDWasX+NxDM+QHWu
fGktvfvziskM7iFpArBFCXNxycBKK2XU+fR0PfhZodE6+6ro1Icxwvvvz2dFQQH26/zBEEc4n5VG
95Tkt3VOstJfHJX64R7RCdRmVc8vvm+Ptbb5uclAwvL4AAayWMGsxsjb6SLlJFoUo1CpMQodJTOM
Yq4UXvO3U+low53GAbqUiK7FGjlHVmAeyOYsKV2odSdq4YMKQC2j/ylFV3xMbPVnilnhl2lqPmUN
+k3YLtQvTYBU0va0V2KMo6qgral+MfVlY0HxYNjSz+PRI+rqNpokkOYMDbyYqmDUfEqjPNLeMSSV
6Bnrp1L0Xz7z1AaPty6IA7fRpuKvtMXdQB1pLOwcRKtfmrQ2L6QNK592pq7AtFXB2SGkfr6NCnPo
WxM2tVv0RvXg1V3+EVH+dJ9jrXGDMZFOW1Y3brcX9m1Eg7dJCWaGsTPsEjdezkqLOUopp9HJohdk
uFDLyYZB/7E9zJu5IUHNp9NIQQH8gfg4n5seqWmm4Gjo1qjXfJKZcJpdN9hFsLNHvUGBSHdCZNPM
SwDdS+POf38VcCgwR4NAXtyFMq6EO882n9G1wm9byXoMN0IV7d/Ru7CmbzbrPFmKA0KA3AEnthg0
GcZOBijdux1ixPsmUcx9A9xun9XN+BHVs/xPQx3j8WSimwoFd47h55MU0CrJvvzCtaDFd5AgCl3F
K8kqlI8h6J3kQrhbW1NuQHWufjhcv3P6+2pN0U/PkcCNS7R0nRK14D7fY/6Q3cSVWV3nhWFdYfBo
P//pBuL8z0REgiz7aIlxHoe8SA1zyF3HDLHX1eR97IVIUVo9tby0jJRdFPTVBbDfm2tYZ1BehhZP
B6LtkmrVe3kVIOWXuwJfD3sfUPZ4Id6o475sxvzT9gxXB4NoyadUOZFLCA5ivyMCIknhliQ9X9s8
L57tgqY4OrBoUG6P9ebUzxN7Ndb891efsAudqtfGrHCTEWX/A2K26DIC2UO8bnugt0eBgeZOP9na
jJDXzgcickYU3XvEWIrCee5j5PnCCS8Dz/Y1VOGc9gK2+O3edPhgJDFA/zFFXgo1DJrZVQD/MpdS
IR0bNsct7NCRZncSmfd2XivPZdgctif55r3Har4edJFACTPEYk2Pcjet8umBnaFgBUiBKj44OAB8
bcvE/xnMHvZdanoXAuvarkHFSEXcfKZI2YsFxinAGZCAyGmZZjUIscTp9kOHpOqext1w2p7o2rYB
QUxT9Lf4hrqI4p6T2DrS8bmLTnP5HGPiiTxunmX+fnuc1QWd+0/w+yBsLg+7pui2MtVt5k4jzReZ
4jbiy+lfler9HHJbHRHtM6Egq0WWXAjdb5Kc+VP+/5HpFpzv13LqNB+zpcxFbtj5WjgUhKwpVY+Q
KVBXbzv5edKLAVcjXFq8GXKsfN6e+tqBYfdC66T2CM54/oGvTqbRosdb4I3l0vK917TC+KBVTo0G
NpZW3aBlf5pO8jSHvwkmi+IIlL/FcIUkaHP2EU/KjWZXqEMKm9yh0EbwiD+jG+c89Kh0X7hBViZJ
u48XAGNDMFzW3WIEUjLZOpkL6N2+D9Xcu4Y5l93BrsQAK0Zl5BK7YWXn8lmpI4OB47Y05r+/Wtay
6Ksax+LMzYomPgzwuMqbCjHE5o+v4hna+e9x5uP6apwc2ZcBpb/MRZXUw6lBb6vrDu9nG7dRqhDb
e2Vls/LipnDJx6DHs8xQ2xSOCLW01K31ohRXXSvbW9FW9a8ZluyWcaSkHTrSPMZ21Sz+/xIpg3qp
G7L6LU0bujX1DlR5Fllr1ZYipKDJt0RpF+JEPF37jefckJBM11MD+nx70isBj24WPG+I8BSLl8lO
KxSo1Z2euUWMNrzSEOVw7pbazTTJLPvTN8B8PODDgU7F7hn55/PPqZklJnuenxOIQtRjg3x6oWOo
3la0mT5giOZfOI6rk+OBNaNtOCHL60vYPs6DE5PL4656GFpDqXdF2wfZXgkHqV84hiuXJTcHCkqU
oyH7yvnTvtqsVqHZVVKHOQ8O/FOjCEn+ybPVZ+FgqMKlPh08vbb//vPvh+b5DMpkopQFzwf1LTWL
8e/lhEDseJSFwOEUKeXvmZ1eEiFZuUZg98wYUPom1AAWh1HkKJWC6k/dpomy4SHVo1C5y9EmGB/J
kQfve1hrVXlfAaYo7h2jlJdAf6sLDNUJIMuM3FiyI5CF7mUGHcaNClX9DGTG0a8bdYh/Cvqxn0sv
foQrD3Fte4VXp02JYMaJUGYRi01rN8aUVnqduqpXh18kXnW7ptUKZ+/0ocCvLqODuQtGR8tvAlxO
gwsp3+qkUTxBnmCWjbKWGUmV5J5QkARLEjRyPQ/Lik6WnrNTmkoc2mBCCDXpUD7dnvXa0THFvNDE
BMLQIsLbqtkE2C4SF/oqvW2bIDmMrep/8cEEvGOG9KCJCHNXjtfs+RaGmaZnmFahAii05Btq5uW+
Uvr4aaJmcGtSN8DfVvOLP8XNEovYybPgBAV9W12sK+Ybng4aDw0yzUPudERwiGTIPwkVty1KB8qh
1Y3mV9wE8YWXydoX/Z1Mk1WTUy85R1gGYCBWo35Wdo39CB4fwx+0qdNdURTjXoNuupdmcUl0beV2
I8bMjWZGpR25vFg6Fc2Q0Ge+pHw3pm71Lz32jfts1LFnCesCff44a7ncAumZL0HV2T+3t9RK0sD2
nRH6fGriyOIXTHEnVK/kF2Ta5ER3YZcGH+EIOsOFOLyydRmHS5ysmsffsoCuRYFRlTYaRiW69bjk
JGPb3lZTFedY+SBXfbM9rZX4wHDgrxlKRcFj8VyZ4DXxiLUQ7GoVA1sGW8GOTpH1qah4mVVdjS0P
hs0/47KfnraHXp/pv4deHFKKQNrAMzty4Q+yifMcM/kHyzO8CcpYniBSeCEWzlfYWcFen48MWA0a
cpAfloKPdpVrcWwj2KT7uEjsrBbz4SNi7u3XUvbyrxjh4QubZm3b0hjgqYtmh0U17zw4tB0OTMJQ
Ylf61Y+8yO37zGhimhJ5V/4ovOoe1MZHfF/aO9zs8vKwvcArR5X5/nv0RWjqHWtoDPz13Kqsgo+q
HtjGIRww5cM8pPobL2WJu4yF6cL2sOvLDAeQ//J2WT4j6mzUPK1hS03IRLngq+7L1B9/NDCyr43G
7v88y+bRACxkpn/yT4tZaij7K1EfJy7tbBpAOZYhui9cpRNmciHWr+5YWpfEIHDtb9TtZOnEISbu
iSuqCKl2u5T2QSqGeWrIyC5Ma/VgvhprEeFF23qZRDzHlYl655VFeqdXcOZ3teK312ETNrhTBt5s
k3kRX7q2b+gYg3bm65EPzsvwKhUEc4sSTGxEbp62HVr5k9Z0d1qZdDg9KTbKBoqGr01XYgVyIRqt
LTDlLhoSYL7Byi2iUdb6kgopyFYQfOP9YEJzcwA//zLauv3zFGGuQZNz/g+kaDGUF2heKwIFbUn8
5m6dcqpvO9QinpN66F62D8TqrEDOMiXsdrnBztdTgc8Tj5i2ubglRtcOnlF4irfGh9DmItkeam3X
IBqCHBQsVzpri5jajPGA0iMqiBpOQljrFMCIHoXXG1dhEstdiT2Ft0Mt2L4uEPG5kJSsz/Pfgy/2
jT1xashaiDdTiYFXh7n00QoM3EqCxM6HC2HmLa6BcE6fjQ4CoYYbc16LV9uU7oui+h1zTVtyQVxy
e/qvtab1WKmibGDTcRu0B4px5qcUe1eU20Ey3yXYwF7Cqa9NHAkuapsm1gkwCc9/iVbS2Y/KKHXT
vkaGL4jte+73CvNa7ELfEYNgXxi81FSDk7KYNU6jhV0KJSGo+xHa+G0kroqwBjhaNuUllcGV7QQM
Gyro3MqfuxjnE7MAQcdN64Suk9XOlRVX8tEZwuQhMaND3HbGXygCGl8bxJP/GNiItAIVft4sSFfC
vFhEdVPLeaZhlOX2oVV+SMegivceDtCm9wtVP8DQiDZfeiutxD2KxTBfkYGdQVmLpW3sEKXkRg1c
r27Hx8g0guEa38kcCyM9rpRHnJW18irrAzz/to/typVJlw+UCtD3OUdZzHZCgCcV2Hy7XhE7N7MP
qbJDAmK4iZqq+IC7n7iECF4bcX6Kzu9hpL2WkRZ76qLFUTt24VvaBz8y5Mca+WZo8OiRJlk23G7P
cOWI8Prka/ICR7B4WalBNBnTxw65YkyckdVVh2JfgDqKDyOUe/3Ccq4OhvIpuHESvTdKMA7aKIM9
b1v4ur16G7doQsyeF05xGutIH39uz+3NvuGA0I4CymdRGgLJcH5KwhCEhCYgLWS95AXdmcDnr3Jf
xwM+cWIfJQ8cXasrU2b2X386MhuGS4wHmUbTb/m89lFHRrFYti4O3yNIRRGhemEpFqJbYWgN+pXI
puY4dsCBtwd+s8IzM4YzAhoFaBsVlfMpR5njhPmQ9ujqN9Vjnnd3foucMY7Aaf+nZTDOIqGOexpF
eBqMi4saqw8cR2Vgu7FRjygwGMNLiLPIlexG+09j6zwUbWACDpgGjsf5rMqqN4dORLbb0u7sD7kC
EOCgB+Zwn2Z4AW0v4ZsTOE+Lyhc5MlgbAFPngxWRTv4UGck3xwmCg1/7099Gb42noFbzL/M+u5S9
vt2mTE6jkEaZGPLWUjpwKvSkrpo4+9YHZnowqhpJpimV6X0ii+l7r/fDLVqe8h3T5NUOKA20KSSP
xefzMJvPBlml36DUW/ssm42uQccnO2QO0hsifCPeNaIJp4evZEAKXSwsJzGiAZ58S4up3w2wFh9T
u/UfA5yujkXuXAreby5JPiRlflj88OJQU1nMcNStolcGJ/02wH6gzhQqh0Y1hy90WNoj/n0BhIB4
iEjdpXeJOW4wl1dPWm4KObdO5sI0FyaiaudzTbMowD9zjD4VAkfxbLpq2pvtbbrEC5PQaCRX4FCQ
XJzzmzkUvEqz0ONQWqvWxQ8xlOMxr4rmGzW979o4qVAu9eBbMdTKMXZiOL6mqB+itn6eUqv5vP07
fhPNXk+VOIO42txQmeGNxNvz35HlDegQdSq/m1piKcVOV5Khu8dos0WyvZU5iI58sozwgKKGiptW
HPl6vbNxK+4/TokxGTf/j7Mz24kba8P1FVnyPJy6JgoIEJokwIkFBDwtT8uzr34/zr+3lHIhrGy1
ohy0uld5jd/wDiGaL+1b04Dh2WaN5/50sE96dVKwXOkMQBlQ8Y8LwAuzbFJ3I3u7fu8Uy/rVKo1a
+5qZdTcGst5rcr5/Gt+nn4YME2gY6EHzVbe8dxq76cs40OLnoXeH5AZ0Q/OMuyFeoQS5YMRHBy/k
FLFp6yI2KtPYVfagCmOXx7mYrka11LQ7J1Yi4U/EJhFSejiQw12Lp/KgjEUa3GiTqRVHlLYyC9cy
RGqOZaZn2vc05V86dmdYK2iJxe3GKw9YggMP6YlnHw+b09Wa6loNHKcaXxDPKu5BxcWt72k4NDS6
F+7tvFshz1LG4f94Moku8TDZFXVYDqG6RBWVcZ8rAt7Rs4V+onVQ6pG0ywdQXdmXGo7w5rUDCEb7
JokGth66QOPOCgotx0XVMbO9TEL3WY0iRdsGHhoQvpePnbupYmhTGBVHMr/PcD9L/b6Ywlsc1Rz7
2nIbA/fgBoj1IXIrLf9Vm0GAdbYZGkV1WxX1qDbfcAXMDqZBR+V+SjwYpGnR4g2G7oeCQbw05dAd
6L3ISxXL+BrHx0GL7yYt7L/hb667voPsyKtdR3heFaacHszccdRtrXScRuGIap+M49BdYMqWBoci
6WbfehEW18iDV0myb0tvaC8Hd5KU9npjDOybosvEW0r5q/MdGPrVDlXmPH4ZzRFF+joVTrIRiBji
s6wJxUz2tuiD+D+YDOLJG5myq5y2uLOprEwk38qqRCCEooBJI95vrMpSrowqcJ4dAqNoZ1SeuK3k
1GIJH+BCe7CQHQt3tTcK8zhg/FduG73Oxt3Uyb7cYTgoGr8Rg3ePUqpe+mqPmOIBek4a+KMF7XYz
hLWBj2RpjM0eVkobH6VCjQSW9qTc1zxjwUUBizrz4Y4M0YNX9aW7yzU7creYNNvQdlW1FNhwIiXe
7UItxaAa+O3gXHVmoTmbUEeRbVNBR4DgMg7uTxRDAvvKGXWveiBNMtsbq7Byk47/lF7qLZzo/8qI
03otczncqJZsW19YUewhOzvJ8Fh1+uDx9MnK2plGoWUHpfWc5Jua6ql9U8aNLTCQlNN0ATI+8fzG
jVCRzqYcsjHq7ldxS/tt06lJnz+HqIm1m4EH/tW1a2fcYBNf3nFxzrOWmCGu1QVKOVcGPHlx4xT9
9Ducmqg9Bk3hlHhLIr0CkV2oMnBwYIap5G54rezxEOI+k91MvapowjdSrtVyq2TQob+ZhCTBA145
WnusqtDTvpmqVPJjgC0ptu9GW+XZA1bGSrgfumqIXrTOrvLbWnUECsF1IwIdeUkSjhKJxFhNfgZK
1EazUzxKJvomAzJt/acCNLSvsgJA1dGpihD0aKc63Yaj1zYPqqvoebjXJ8MosSmOkaD3e9hPwWXf
2wN2JzIG+g5TtRNuggxD5cbeLxnoabTV7TGggo4z02M5RqH6I0K5+H6iFRj6sgMTeIy5lLU9ngH6
e4Dp2JWpwXrewnzFdk7vpGo8kGuO/YtmlAbgk05tkx992Vk3pgKp49rCCxmNFE1FLcR1Q+z1qqD3
hk1o6Y3cdh4K8H6vF5l6j21l8t6CbLVuVDVIHkeKh7Y/KEk2bTDrQyUd9WjNV6Vjv9pTbvyqoPbj
Aa1EGKfa44TxZFAavfA9TIBrvxAuRkx6FeJNVzl1Ufv899DkcXkcgBdNsbapEUp4c/FFzTZ1qmR3
NTBF14/swh0ucpoqo9/VIZbNFmludlnhaVXv1aiJjpMhDG0rG4xsfW9sxgb1OCVpsbznEc0Q/+/d
2w4l3MqvTTvXYAZZRXQwzAR35R1+PIq9l5NapccOrksN8kAIz3pCZCF7CzqTcy1aUcOaw6/OvIVR
1rSXQuqBeV3WdtJl+0SdTPsylkH0yxLJWG/FZMCUtaSOZaxThdYDlNqkR4x3dPAIRCuxK0K/cic2
pI4c921opkHzKDxwShvaQXi9h5U6f11RdsqWTr5e7nn/9WlXtlxR34tO7y7UPtdJ12Sg4Xc8RNmE
IpII2tupjiB/C9iWjxJm4gcPm0k3MR/HPVTLXH1rHDvUga9PALsQ5xf1wSqn/E71Us/aFLZMrJ0x
mG25H6EldZvSrsxhr1B6jX0nzW1cWFNwjheC9gvQ0MB0fmHOF49XfeN2YusKy2xpY3rjHbADgNX9
1DT5NUbgwt2VdjzYx1zr2c9aVui2T7+wkPdmnMflAeRSZ+8CNQeBXpeOol13HQVubYvUU6i9jlkr
8KdQqgmxPGtIhH4dzgVTev8h8+nxZrSbgDym/NUmfVnEB/TbsOjcijKaspWkctEtocE3GyoBXqG2
RdlpqeZOfzxovTGdXpLQqruLImzEQ4WNbnsbGAFn3OUZwdSUTxz2RdMYpZ/lrbsm+aEvY2qKidD/
CK11ECUQPhdloFqGrkULI3kJo0a5T2DQNN+4dopiqxkic7dWSK3vkFud5d1mGQzUXaU2VbeT4cR7
nhqJeLatLqiOQdWVDyaw0Y5KYON1H0EfuYW5hbHbxj97JVLVPeSzTD3Gnqx/VxjWC46cmxVXE2i4
7oIwITdWQJHngRmdEorDtDHhrABLPg3MumSwa5RVrJcJxQM5PwRaeJfqkbzqlU7iqF21hdx9Hbsv
qgUEgw6WYJjywEKbmdqL0F22uTvqcBxf5guv9VPabfFlq5Bv+4UXtmuio2fD0fFHCAiNEqQoYa4u
PtFoOuBRka29BIbAjJRn+xF1I5RSentNgvNsNhmKugu9CrYM1ZB5L/2VHIEzSaKwKfUX3rX8sR6b
8MrBpOS5KRFBP5Sak6553CyyTQ4JvVpElVCPmmswy5JPikBaSlISvXrCxEMedbL+Rusy7bpRYJeH
JXYTDm7WxG6NVq4c0POJ/SNIrs0pIUu6BETmVk8PTyrJa9NgLbxJRzt+ylTsuOxBiJV8z5qLLX/H
8+xwiiJg2Ino2TbLqlrYT3k2RbH6MiRYqe3LUsvbu0GpMaq1SGH6nSW1Sb1Gw0NY21wX7jMojE7f
0IRxxGZURDwIP8kSS/wXVQZZ+iEfCcdu9DJvtQu8Tm3vfsLctcSuViHiy/3SMKLyPR5LDNoRg4CL
MGDEjHXlj5KXLNwF6VRnN54rsmyjA1RMd3qra0/oQvaab5tVBVKypFtGelMm9SUW51P0YMrSkndh
rhctVrrG0BZbMN1quFFQHlPcjTT6IDlmJhBSv4gDvSXKDXRl5+iplXSbBo06Z4+CLga0m8GsHUrf
bDVRJ7uss7rZW7ZokGu+CpKyq+/NiScMoagwy1+dSFr1P1at2Ok0XACj8beOQuRyw6Pcm8S97Men
UsHHM55yLI+i2L1xJuMVj0hlpZ+1fBKQkwWTgBg+NVPQodriLm5kNGh91KhPSkGusLfHNNyPSqrf
qcIS4UF1p26r49Cd+GlkVKFf20VqrtxeyzPOb0A+kANO8YO22tLwow9VJRRerj+FdmhsHDdNH/BU
jny9UE1Cjlkw9uvr8qzk8mdEbmeV4io1l2XJMy211qqSWn+CNatv4gb6uYhkvO+LIEAH254OqMVp
mzxufiqxklxprRlu3Epo+69/yCdfzsxzcyN8QInpT8r91+2WWVHGLS2Mp6CJ46NaZ2QXnRy/g61S
r9qm7ddqTWdnHh86qjtcbzOQlabT6XUqR6dFwd02n8bEq387jbBvPPIe+wryjKP6cZu43rZpkHE8
4B+mkOJKBd9yvcOWIeiBoKFYCbv261lY1E3pj/Cj8HuBtUClFpXh0x+FnwlPFFSUJ+A+0UZHN2bn
FlWr+lOX989ZMUzOfpJGoP76etxlg/PPwHQqIdfMbB6gyqcD1+kIhI2b8SmK3OAnaA6ZbaVZ4/Uc
NYa3i4ponLZpkERPqVfIX3RJk51XBqr2jyHDPAGw/LiFwfuDZVlMgOnFRWL1g/XU1p17l0jd2QRe
ZDcEgVgM+JpbpO3h62//ZM5nMyGQvTyhsGgXT3hdKqoyoXr7VMbxR9KbxZVqFlO6ySBZbSnUNT8x
OdJXAEmfbHckLiARm5hBzjIQp/PdaZQk1Ky1sRbr1QtTjXSqPdM03FPaNn0Xluoa9eaT623GXDGp
yAMAX1nMrEeMLboyt55yWU9yl49yusK6xZl8pKyDG8BQTboxEqvrN7B/io0qjXGlab+MJ1hcThqn
HGoFTg1/NuFfZ7w1qkYVNR+tItN4aAB5XBKjF5uBJGurpqnmZ7GRb8fBWjNS+qNbffLCMzTQUBjA
OFfhKDevx8nQFNjwP3Sf4iFI+29Jzo64j4RpgfpILR3DinxI5Q3sbmMz2q1r7Doy+H6ToO19UyDf
FR2zpFcuOjtopw/JG9vGvkq/Id7XtaMNb4PZN/g/5E2k3U+QKdyNFk3hd7XvpzVftPO9Q+2RJhXi
xfSNgKOffksli1ZxCsE0ljzhqMk2iR+hSQQGw0vTGw00z0owdr53GNGhGk7RmO7DUpjNDs1Aa6hO
P3U9FKPJVJrHQWkw34qy7BIRV+2iNtTxUPK0HQQP6cqlMG/N08Vj9bgY8YKHAEyQdvrBWBo2Jrmx
/eR1UXvQ3aLZhpE3INc6TPuvL4NP3kMuX44kKqJwq2h1nI4VleY0BkNpP9m9FLHfogN0bDythQNb
2Waz7dxWUMVqtW+OV+TeRcNx2+l0tAC4xWUR/vPlxM/hmQKwjvwUDfTTn5PiediJUbOfqlHvvkd2
UO2ichR7Jyo1f4JHenCE+Y/SizwGDMqEQ0lCHR2RrdNBB/jxMWUS+4kQ0TnYhdq/Jo4D+KOGrfNv
Ldf/OxbSGZTu8VhaZsCUiI1aJqn9pBV68rNHGc7P9TE51kWRr6zt+fUzfxfCGfOLD0R8cedWHvAr
hZV/EnaHUxUvsN+FutyMaXGMrVDZhBOqdLoVxiv79/OBUXMCGw+LbfmNkUFNyOws+0npMesZ4i6/
wM8BP6ncG3xoubuuly8BCsEr9+1SYJLJxR+BQUnfiClNY/HFVtfGIEsq8WwOllM+gCP2NN9wQ42m
b6sKv7Do8+zHzOjNfZWZlbNlb6XaFt/CPrsyI61hw/clVeQaw8+dgUOKsXK1fHLgZviNp0N3AfB8
1vNDkqdIi2wwnqOyeQ4Cke6tLok2hhD6Ng1xNwRzaW7Meir9KhzEph5C75BQutt+ffLPLxnsr0Bb
YmGMvAEA2tNN38Rq3UZR5z4hNxVdak034KDbKS9jbylr1afzkAMuMdIQlEdM+vpLKX6A5GVmk4E9
pXQgrgLNkMcgshLA9aryc9KaFK1AuXaq51N7eovSJwLXTuWArjxBwOkHJlPoiMnu4mepGzQvaL8/
tVg81CRVZrstZTv8/npGPxsQHbPZ2mAuWizdDagt9VFoqslzV1vjL4C69c6TunqAuDBi2qy+fj3c
Unud3Q5rE7gaUMS5nraMYWHaOmXrOOFzFbul/V+RpYiVUY2p1SsRqbGvlJRGkWT6XQ9RcCUNHBv9
0Wm0Q0nMu+vsOgUx2cet2Fs9VvaPJcTWlSn5ZOFdC2AJdAaEhomHTtdg9IbRiIPafQqkWW4Li8Ar
GRpBLSXt38ysdX0ZJTwwX8/MJ1sb8UnYZOQWELyWZGilFtWEPzejGlN8zIpUv568wXpUlaROVhLK
87uOvfVHoZBok+BkEWYqwPVEZEzJs+rEyaaqi+6QyVr4OeH7lR2p7f2oteUmTCGP/OtXMhqECWhP
szHiEpxdNlGAFlIknqepcAwffFK+6es8Uv00M9dkRD/ZbIwGgA4IpjVjXBYrqeSJ0459nT7jxqnq
m7yphnJTmoiK3ikJHo2I52SIVTeDqQYbpeja8ANi9nBb0oMNfEsP1A+1la5zNZZdNe4igWH6Q9rU
7NN/nBZyKTDUDm4ulCnPirCxB3i3CZroNR55dDYFLqZbouQx2CGyu4acOFv9OVJBZ54UlgwWGMfp
/p7STGKN5EWoswTpdWen4uBmGR1ypsfHdML4Ie342qg7ufLEnt01c5mIAgLxKRp++AmcDhzlA5Uy
CnsvCe/DCyW66arryuF7KarhBc7Jmn3I5+MB3yIOpzp1VizKHQM37FR/Ceosv9AFFlfdkItdjsRa
5YcozK5Upz4bkAzGsw2aM7OJx+kHOoHo4zgYzBcgGO7L1A32XS7ojqm4HG6NDquGr7fNUrQY8OQM
1kR3ngI3W9xZLqWmRrK1dOXNzWRrb4u+ash49IgWeODF+ZUhI9G9Cm10LOUYQW8u7kE+N+jxGGMV
7mNj6ip5kWnDWK+sNfE4H3vylM2MX5QMeUQdDNSWcQ1g0kQ2Q9a9gQqIFHure3VEJFVDKnU2/ZC7
VnDtUrs5hIorpltT0g2iLViT3CmJFXk3ZahnW1O6ubMdNCvrb5oSDKefO6ZaX8jc6fPjoIQRPQto
1eolGbJmXUx1bMYXEhPQbt+rXaY8NkEL8JFCpSF2LtS/N4NYIfKJnYnO+06L8/tUIGkdbRRTycdk
Z5eGrCo/p3P8g/6tMj56UeM8GRaJ8TfNjM0nYvNEvE1mh4li4iE6uwGwIF6jBsiwX2L//Uspvag+
eGGFYnjfDWN0V+mSUkVTGvynG0slGcFJji5ofyxC24rvnSRp74MGTseFkgfZf0BGUDFQZgTTdkwc
2oBKOpRXWFbpD5NXN9rzmE2e9Is0zZLbjj7OlY2KYOxPdBTF7JlhZz9qc1BVdG5rUG7+VDtKv61t
I7n2ILi6l4hFGa3vhIrEbEXIVPh6XHrNkXZXVL3XGZWjTV1pknr+pBf3CexjkyZ9nIpr/IgMbFYb
L/hhOW2d72utGPGStFMTsaA+UrZxAeHggA2Dch1k2eBt4h57mQe7GiO137VmVab5Du9Lx4nwEgoj
dz8AXX+clEQ139KoS/p9nFHl3XuVYnyYcTAVGTwp16NgbveAofqVB/jsWpzLWTPSm/gWauqyrKd5
IU6gpTq+cUU0hwinyH1sNuF+zqp9SXtwq1S4eatxn66kAGcjO5DBgM/SR6XkwjNwem0UNkIA2Qh6
3u7VTCInAadnC3ZO+06TsPghQecgpU/1s/AODU7vNA6+vkfOSgcEHkiwIC4FYhC81OIaGbMhtrIs
Dz+acbDD74bbuI9Kr00EYpm8hWGeJFdTFchdErXZD16nceUiOwu5QNhSO6CRReZFt3kRkNAz1XIS
l/SV8F47xJi+hNsyH3PDR63kRsmn0qWZ7pVrcMnlhU01kUomATch9xx0L3Iv4VbNUEp0RUekqvfV
NFbHUnfLgzDz4d6zKtT8v55pc3Ep0sZGYwKSCn07kLdL5+BWhCjmOoP3GpbIIoIh6oSvzG/0Cvxt
GU3OIHd6crxCqHdgZrV4iVQFY2JeWe+VSlHsmwNGq1YRZu+Abqx/lNZE7Ak5gjmenL3oZv+o0+2L
cGcwxnofvKpFMV0k9dRc1nGFKyfS35sKadmVg3pWB/8zILAkSH4cFsKY0wGFGwsRe4VHy9OKvjud
190GLmTjTu2b44hZW+gHJTWDTJbm0ajKF70plYuvF/IsJf7zI+BuEUexc+ksn/4I2WklbVHhvWZV
q8ttYE9IPhLh/YiabrzsR9fcRXaSvvVDGLzr0dTfCitXM9/K1DVb3eX98b+fQqma/hA14yUZWuSt
OkxN572WntvaR6/rcul3LUaevtejWbM1tGqi/Vgk37V2DL9/PRPnW5rlRzXl/42+mAhkt0yrReHz
terzeGvX7hhujAjhuJVlPz+rjIPHCDfkXINYkqpGQx96r6mZcKGn/5me1Pb21FgHnsb+yo69aaXN
89l4YFcgG/+xvlqayxeda4+eN7qvQ28ZD3o2uFtvHPsNbh/mc1PJeOX7Pjuy0DaIjDm0pMnzPP9V
/e5mDO+Qhd6rCKV1pw8yfMojdzhOZiLWSGOffRuddEoNM7+I6PF0rFQSEUrMgl/xnHeGQ9Ha4qow
YnfyFaF42OwKy/jxz9sEwIdGdkPZBumixRVvanmPd14RvCqB1oabmu5VuFdTnvKVK/aT08BA86LR
qaRRu0j6SrQXR7OcgtdaLYtNkQce0JZS2dmY3F7ochTYpgfyIUlkffj6Ez9ZwTnLgKYPyeATqn7T
T7FZSe9VM/rIw9tqSnDgMc1ppw7A71aihuWbyalHgZIEHsIj+l5L+Rk71htFYNz1KpCArOeC7Cj8
Wrejt6BUBFFEk/mh4QWPX3/kJ1uHSx6hBypj7NKzujMeYVSYLaY3kCGCEkV3Qao4HJUBnoOVtv9I
TJtfFxr9MyWGFI4x59jlr2NBM1AKTR2V1xkfcanAx9l2BfypneLGybXJLKy12z9bxln1atb2mXVK
FgeRtlPiBaiUvIbVFIVbCKwUB3Q7yTd5lAQru/WT25OxyJQ4+nPrbRH7CauP6jLqgtfcLFudRrIJ
OEkbJnXldvlstxB3kO/TvWe7LE6818nKSCcneHWyECFYvR93qUjjS/rWwbVT4YMoxylYeSQ/G3R2
DCf5g3YHZuN07YYiKLwUN443hUxhYwrZ7/Beti+iSKsu2rI1v5V6nBy+3qDng6KORjFTp4GKStqS
adAHnRoHqh2+tXEEDTazqo4OEXS0vTuE1XWuSw9DT6Cl26/HPV9Jxp0jIOpaEIDsxUalYi2HMHI4
E2ljSL9iIQhJKBl9fD3O+fbkAkWRiekEb0Of9nRScXiys7poo7ehd7xrY8xGP+kd+97UFW/370PN
/AnwHuQG/ODTobIwThNM1GKG6rPrUdGTB8wXwTYjGvHP1wp4nln6yeDNnWE1p0OFVR3VEDr4Ks/I
v2VKrRyHUeModNG1G9XF/usv+2SToMHB48AdOovWLBbLDEona2OYO7VaW9vYGZpHTzHEMfOSGOCj
oaM3W3QrZ3CZZjGJdFCQBqd1QZlv+Y3gW2Ru5kX8ptJxPhg67n2Gic9QPKbGDRXmBobhoP8E5DHs
vFS1V66azzYOocVcCpt5W0sJ/CCuRgcPy/iN6lx35JlMNqaTi3tn6tY8Cs8fCe5tKtmooXMW2K2n
q2kVbmdNdpW91YMwqp2axUV65za5ov+gQtV8D0vY1mvaUp8NSi2Mg0YySWizWNOsTFMg7EXxpvUS
KBg+yN+pCxnX45BHF9gTDSu32yfjUScgcZ4Nyvhrcbvlnj1J4E/FmyEdywfKHKMk2tfNth978yOh
TLzy4p8v4PwK0pCi0EdRc1nPBBiU5GE7iDd11Ke9W4TOjy42rE2tddM/up+wfNDrECimGwHGk2rx
6QoSRhRRj+fsmxLQKXgYU0n6H3hBphwL6AIPXx/Hsy+b8zgI77OAFe3f5VSiKRmWvRE3b7Oc03OD
xpGvEaDy+CpG9/8xFpkZCIm51EEx7PTLQI+VtjrF7ZuhFhYoAeSrdryJEDxqJV5rQZzdMyTh1Gbn
3IgvI088HawzYStXgT68eUNdXxtBjI1s2Vu3Q5ccOy/ZxXqeHr+ey7N3CLQciG7waTrHwFsiMoty
FmMPE/1NTVXCl8bBmGinUytcyfvO12ym87kalzXiGZC+Tz/NS7u6I0/T3xp6FPBqdTu8jIbZ7Emo
3loUOM/T38Xkeb1mrB3MU9SW6QGfDqbVFpyX1hO/hYVDrohy6weM0GQzDcIBABrnG4hs3i5M9fz3
19N5Vm1AFNSeZSfof89VsmWEZgy2kbWykx+UTO2XGEGzKzKr8b5KYBsJGfa/SxWl18TUhkuc89yf
ejb2K3P9R9/57+/n3nYMlEkppBPX8Of0++NcGYJispp3VIgQypvsJJA437dhRV1sbJExiVU0jjxj
Mn8oZhYBihsN7SLrLZlSM870lyaFwnAUqlao+5UZWu64maLBc4YsLX02NCsWP86IUQpphKW/o4dk
3HdmYLwoIK0eqXjLbCM06GwD1aNdRSZ6VSV552w8S9FmTmMxBxNm91NO6fALDH877FZ+3LwzTmcO
bSCeXYgb7FTgw6czp0lXNJ026e+qbLxvMZ2nR81SROXrtWvc9nAEe99rUG7ye8r1mU93AveuTpb9
RWNGkGcjs4qslfVcPh3zjJEIEwmQ1cw87dMf5XTEiV1qa+/TKIZ3q9KKD0tQVTVZtXtEyey1WZiX
4HQWOKDUqLHpRZwC5YTTAQeIRRlWYc57Ukh1dnPKG2sTOlnjV1Ed3hZ1mavXTjSqvikS3DAKnur7
IDc7XAW07Hc+Es/sI73Jku3X63M+E5R+52SdBAhM9zIvcUWBokSrBb/T1npRUjug3Z93/XXg5OVF
lsj3r4db3sdUeumtw8pnq5GQLGuVgdfW8Fn08D3kEfAnNaUholTKlSzr5tgbeXdp9m60MvvLy+vP
oLg9UeEHt0vl93TyoctFcMwYtJiArGJ/Yx5oeXkQAgvtrkXl9DBYtXasQxi9X3/uJ7PLHU1dm0L3
DFZeLHs/RZVltUr4jh5R/1Q2brGNkti4Mtsh3WItf/H1cGezC/8EWVFuaV471EcWH0qkpMZxkiTv
HJw68w0EtN4Gox1rxDmy3qeuhR6vZXZreaa13N2MO4vGzkwETEiWBWENj5oWj4j0XQqODrypYht6
MrDwLeXd+9cdy2C0NuGUE4rNStWnq1lKR+/cvE3fgVbEo1/BaVUAElD9AH+v7JDskGvuKp9838yu
mWHF1lxnXdxhkCQTGuVd9m6FYX4hA9e9gg0cHKcYCOvXS/j5UABwZ6/j+cI4/boJUneZqmX2Hgk9
3mWepuyHSNdzaIkUCFYykrPtCRAEMz+GwdkA+ZjFfqEKmWiKIvN30IvRJk4H46KlGXUYx065y4pp
rdjy6Xh/HMdQxQcyufg4tQHVlGhx8R4nVogWRFlUzVHVB+sqlHmhIFlqGivQybOzP38ip2G+bsCH
LpcujejJK6mTvdtJMnwPkqrc4bVn+7JNAdyotd5cV6aVYvla9mtB0ydryfOC7BF7Z078Fp87YnuV
hFA936N2KKAz4Q91UVd9EtPpzuy7rzfOJ3PLYKQl3OPE8kuqRp4bcSaMunif8tTYFabd7oAUDocO
9cVND39y5a75dDxeTlqnM5ZsObGZrrdRmQ3FeysT+4KCRLqdJpnd8XDlFzXP/Eo74Hwy0VXSqOuC
j569hhaTWWEzHvaZlr5PTq/eV2GLnaxajncU8svd11N5HnISRMFtInH+I3imLs6FVoLvJFgS76Fb
lVjuTLpAc8G1f3m1nnzH/RrOWKJWIKc649aGOLqvu6laaSGeTzA/ggYBrwcKJFS2Tm8CqpKjmowF
h9OZkoOVFglyE7nx2xnK9KL2in9F6zAShlwABCkaUGpa1rPRL+7KRpny93o0X+q2ai5Cg4ernJxt
TKq0/3qOz5cTaBidWMqSsw3zUrAKilCbGoHSvuNhH9zE6oRkTeLFR9Po3v99JJCEhB0092lvL2K9
2Bu1sVFk9x70enk96V6067sw3mOcLQ9fDzXvi7+iPGBdyJ6CjgXCoCEAtjTfGacaqQ4l0z/CvDBh
m9b6rtbcHrtlBYGXsLaPGa6026iPkx+qC+rv6+GXcKT/jT+Dy7jxDELteUv9VavvgWyiUtdoH1Af
THPXuJX+szGb9pCHvbWtx1K9VsPgSQ109wIENyAce5r2plNPt2qTrV1/i6t3/jVUS+gBke0THywT
VFq3QKa1Rv/Qlc7ZImsABcPOA+M+DQz3UAcmwgdZHWh+kspuJUiYX+TFSqAaxhGmM851sayc2gPG
MnqYGx/RQMMpbIvpp544ykpBaJkW/u8T5w8kHoHDvYTyZQ1FzDzXjI8GzM8RcRbDxwQO0Rhdymiv
jpbu5wne3gjCTN+SWrkxEBo9xk5zFEVf/gd+Wq7Zsywb4/ymP6V+3jvyVYL3xUXpDu3gKZlpfNh6
8VIXWXARgXDf80Y+tU7iSl9D4n/aYnsZ31djDE0kbgFiYVi9AkFbHPH//RBeCPgRVCLJn093Y1nl
qA/qwvwA5hjvai+xj3GE+KjSmcpuZefPgfTpepPR0WygF8c/9P5Ox2p7L57NvqLQVwwXFQ1k6666
vgmfUd6pj1M9xVu8DINthtr9dlACCtqgfl6//hWL8Hv+YLTcSMQNE8gIf05/hBa6RW+B2Al9M6m9
y9b1vpeyR9Sn0trqv0SasIzrrF2jAH+yC5E6Y4YJMgg3YFCcjjsGSaGkJsIh/mDEN4hKBOJbCxUG
KRJl/KjF4O7wVwtfBgyJ4DMgQ3S0BqXftOivVpu4U8vLvqbZthJdfnId8XtmNUQybIjjS5izl1qR
7QmJvCuYVPVbOLTREfUy129TZ9hEeTBcDgicIB8i7D2aPPiwOLV5NU65vjNoV//8ennO9yOymvCy
eNURxWDCTqep0b3ObtQiCf3UMgHKeGZwy6JANzeLNTbL2f0zi7MCyZnHokS3dLco86JXlNrpQnpD
aL2ALkdxqCuzsFy56M72HANBCGLPQfniuM///q8r3+mrYZSdOoSo62ZTuvPwAtC3okFq7HvO7Wz7
oP9wjm511EJWrr8/gOGTU8fgxJxzlZOeChft6eBBZUd9ORlsvACq1bifqHjqV5Eow7s4M5BLE67T
qODYAUZuR6VSvUsNd/hHGFNTsamS0M79Ki/GxtfTPiNjHTTiqsRHiSM274oM9bcN2h6N6YPqtYvd
rEgSv1hJWyjfbVlG+aWVKJ2KKEAMMtKw1ZEYXhsQdir9AB5rPGxMI3RfUVXKH6MsQjPSnhxptLtg
kq5RbClYTXCbJLoUj19vtk/WZba0psNFX9nExfF0aqh+V4YYDC30bd6DY14H2TfDrLJNFJX5M0nr
8Fi7rlxjMZy9uUQ6MElmEASlAFKe02E7C1Ecs8700I+gO9XHvipGuQGab3jXViXd/8PceTXHjaTp
+q9M9D164c3G9lwAKEsjiaKTbhAiRcG7hMevPw/Ys7sqUId1FHNzYmIUo6FYWUik+cxr4gO8ruEC
3bkq39Q0bM5d+quoddEIflVBXrqI8GjXKCETShpUpAE7zBZ03OQC0m2pucM7kL3SKbonUw+NM6f/
m4dmTAQ4UfwgyltK1KcPDaod0Z8e7SdXN8rvJSZzHwo002kyD85RHUc81GEibM1xNs/sgF88LRkC
ftZc/Qt1ZHXyksqlhpOi+OhOIt5bbVin+1BV5/CmjbVGvyyJ2PMzecGblUU/n8LZIlMKKQwE+unT
KqHeJR1FzQS0sK67LXqJracIQ8ndfAgrT6ok50oAtgnOHDWvtcCT7U72BV5zYSGCeoGefDoywk6l
k2sadJhW7tviOJL6NsKrOk3JHlp0CUBD653S7m28CuPWs2ygRpejGRfdlVUMhAJbsn/0OATqlB+6
bpYiVxEqkPlcyrvKt51W30UE1nAOq2ZesN0x4nQutOPQ+h6lmdn5OqG8fLA0EmuEoegvBhdOy25W
XamwlBgnL6mZN3qey/G1mVIQ8jOjEZWP+TQY3vf3+PpCAbpFa5VVxx8Alte44ZRYXyZHUx8Gp/MN
9c7JIjefPr8/yPp1rwdZTXraDS26zJH6oH1G2kNyx8mNPzhn1tR6Ha8HWSW8bWSiBiaF6gNppqsp
XigdRXywz6kUn3mWteGHaUEfr6TXZwn31o38eTqce5J1CrZ6knU9uwwNo1Iz3gmiCNGl0rrS5JvP
4W17p968/2LWp856pNWpU0N3t2TBSMqH9IhimLExrqIjFjHvD3NuzlYXiQovoYQjqD4EV4Wf+PLn
4aB8/PeGWJ1i8aC3gRTE6gMHtaf7gRttpO37Q7wK3/58dqxnaxV8xdgiaVXNY9Tf6ut6t41hSLjd
XQ+n4HssufGjcwh96YCsnXGuervWNSANPNmn60Q0j6U6bQeeLwl3Qt83gTflH+WmdYVkHBXVRbvm
2rA3oXZQNMmVjBrw0EGSL+Zmy3f2B/RFzFuE5BrI0O9Py5kTZB29yRANkmxkDUXWUz58aoovnThz
fvxyQyz+SFSv6fOsCaZqROSHXgjrJ3Vv86Py1fka+uG23L//JL9cpj8Ns9oN5ZTETpQyTPkj3ZfP
06N0mHb/3hCrnSCZVavltFYfuk24WZbp5P5uNP26Un56itVOaDWo73O2DHGsLsOjeqgP6bmdsNSb
3uyEn8ZY7QQR6ZUldMZQPhSO21+CH8METjxVwu00L/0uP/1707aKF5rQkaU2Z/WXP+YL6V47Frtz
L3/Nof97h/30TMvq+DkLSZWokpC+fgi+Vpfqrvxqfhy4t4+92Lb30Z0+u+1jdMYw5tyKW12MbVqO
IooZc5o86cGsfanynFvz7t+bvdXNWFRhhholszdsxv3fi047vD/ELy9fCrzEywiNsU1PJw/XnxlA
Yao+WOJYSp9t/bMxzK42fPn3hlmtbbkMgyyZGaaKNo6xS9JjVXmxfmaTvik/kfBDjSL1MXFAALe0
Kre2Fhx5kcnzF6exo8JV4rH7FADF7KG0Q6LflkWJBh+qXfFeGpus8FN0JX/EqdAJOzBs+PZ7Tw14
BIzYArgFlkObe3UuTcMotKQNlC92mmFJJ4/FB0GETLhWay5p6Hgmklpm8efdvYBVMBUCKwK+CXT/
anejCsfXSZ3oa2jkju4GSZzhNx1Y58LC9c1B9L9wI5hmsPx0eleJXjcGiIfravClb1S7jjxweZ18
JDGebcWjsdacMy9br1IGZCgwWxS4aTK9XrI/bfEMaG0ciqz6qtW54bHvCtmzJVyvLGPGnDhpq3Mq
lesNTt7MlbVUshHo0LC8Od0XLVUtcGJa/K1RpfhijtL4g4nP4hXiy/aHuZzLywxywZmi5Zv3t3iW
KTaTiogObaDVZsy1TB4lRKLRqlRBzFB12GFfoHrvr8o3bw/t/gUVAOicih3ItNNHkyobWfhcKb4J
qXYqD7nw8rOzmD3vgMPkZ26ct48Ea2ex/AQrSZq6lt+0K6qHNury3yqz6C4Fvuyfito4N3HrcJjJ
otS7tM2Q7SAdWk2cHMzg9+iO3IEGQOZWMo2r3oqVvTUtgkCxOYF2DVEbyCg93L4/m+t+HQAWGp42
OekiFYsy3mqlGHKW1lIU2nd1xJUAJXe0xTdrlAG4F2XUocBrizgGEz7DNr5F/rRQHdcMw1R6STP+
2ZkJfwWCnhwCNO0QnaL6ST8IrMvq+3AVBgjI6yFOTGg0I1mSNlaxM7q2Dz/lSIxYF6ItdMUHyC4a
L0Sw2XFlnZX3WaAKUb3gLNxNgdeg8pe2rglx3KxdJ2vM5pirjVH5pLptn3tTSGFrP+lNop9z83qz
3YmZkYdYkFusHeb0dIXWmYPxwpDqd1NvStegmRE/7ukiPwg7V/otYj0lYK333+ObDW/TfKQsxfaj
hQVA63RMweKNbDO37yqFSaPgGbhIdlhHtPC1QwCe+Uovrfrw/qDLuzh9V+x34E88LVk8vIHTQQe7
Nkw0T4K7HtNdH7vhJsPYs9Ggsnetbe2yQVOmQ5z3crE10cALd4GiV/2ZY+ft7qFrCAUZzAqbETjn
6bfolwxMhwl+h75QMd8MUutoLrbopnaIAMfV/iwo5W1KGXntTVlXRvDp/Wl4cyIt4idLk4ZCGlyR
dVVJTirdiGW1vJ/TKR7oHCTjuDXqYIrcojPDc2fSm+GYamCBrC2ASuByVzvEDoWFHYiV3mdzllHu
aQqI+lIC+91NmfczB8Sb2V14N1yWYKq5lkGxns7ukNJmM6JOusMJa/qUdVrnVZlW7Ko0HFx7pqw0
ZcnoU6uzzyzpt0fTa20Qc5/lPyAOV2uaApWBjE0m7rVISNcid5xLvU+c63LqDI+H1i+0NFc/KYEe
XetK9ENV2vxMSPZmW3GZLbTGhdfI/1gTGx0jT3UprAnEuWcorldZvwm6RaN1GIziqNfhlxh9tc37
C2o954t7LRfp4lIH5JFq4emcG/qwRBOdcS+qsvjY0IL9NOSD3n9C4nz+MahWa/q5MdfJdRDNQXdm
3t+MDvwNlNgyPvNO/f10dBTc67S3h/HeLC37MsgoQT41lepkXqwlgo4BqKN8x9U07MoJ8d4zw795
7a+lb65CGgD8+QaNE/QhZU8znu4HEiPFixLVxvDM7tKj1mOT45Zg7K+LRq0+J3VjHot+ip+0MhiN
M6fb+hhfvgcUAkggC+KSMvXpPEiGMjhTV8v3ddMGk0uAUIndoLaZQLAvDEFAdXl1BqnzdkwA0sgZ
MOzfzbbTMbsxx40CS4F7BwsXv9V758NcO0ikpJIPGumcuvh6eYNfwxMJ6h4Jh4w43mqhpUY7q01T
iftkRtgk6tvhChGSeSs5Tqi6daUS9oMz+P7+8l4HVRpsCW4oZGBZXdz1q30dpoaGFWFt3GsdNteL
HGfyYOiTdu5O/NU4bB7UDRmMXtJqIefdYMcCfSIOyl6Kj3MgZZaXAy/QzyzZ9YnMA4Ec5TAmRuOg
XOOrmnZykJPrlPswHRs3VYJyM6AS70ZykP7u0bAMRUQPcQFILrDY0wXidFA8sYFS7lHTLy+1WVgX
3aAHtGVZorAmEr+Nyvkp65Fiev+tvV2aMAMXpzyAOryzdXVYaRwLbVVVvsfezdoWmbDkY03EYbt1
apq3WofR02+PiEQBbWCWKAHhGo0xpIWcNr0c3ltR2mwD02q3jlI4GxsZFteC+Pl7EkgwM0C7LC2S
hQyAEdlqbsMCzZ2p6Ob7pFSzndM0Dczgvt6HuWxuqrJ7fP/x3ixPYM0L1EFfrvJFDvT0VcpOPwOJ
KOb7Io3i67HXtA3FrXM6S78cxQYwBlceDt+a8xyEyPZ3+BneO8rY+lOd6bgiRecsMWGK8m1/jgXR
xFpgfxgDY+AIsWaVwxh9MXeoecR3gSQkNAfFJFW+iXVU+jSaddzIbpRC4DBcsHK1k7haEkfF4yx6
I19E6wF5fweM0Ux7c8hsnGDaLMLeNykwxPEycGHOEx0Qa0pdB72I4FFzkqCvPSkyB+G4YMI7KXHz
0TRnT5uHIP/QaGUH47kYm9bc0e/uqG8lkGQUb5hEZODAisfsNKINbFX5RVgF+FO4NOQp+O6ahvUR
eUk7ayZFdhtXowPmM9ANXOjjmQ06ROQ9bXgtI5w19h2WwPiITKVaK6YbAeJOLQqSQIfcfoBHcukk
mOhcQzPRxOCjeTTW6caoGzu9QDotKh/jRC3Lz0jYRXFywH1Oh7A9mHKA8dNUjFMYuZWi4jTkRqjt
1JKrqlWGf46ilT0pjtSatAEHo64PFDSU5GFOVAFoNgoQ1VDdeagisyNJokyxz2Vjmj+0DWpNOxI6
O/0B0szBXUEPEaP8EBhTR7UTP8VkK/Duip+hfRXFJsbQRgH2AaKRTwIX3x8HLo9gS85tJj/KsU3l
bY3w0OAZ9dyb9xr6TrWrGamab8e4nOWPdqhH7aUaZkaM0Y5WdWnoZlqEkh2mJApKL5aedtl1qwQZ
qJexw2Z6D8vbkvZhqLX9jQ4YJkdemaN+44xOZnxMRdc6X2SZ+sroKUmOUogHsUrXBIukKMODokrl
C8Le1SKuq47xJsi0AThXiAnNznEKSfYntRmbz9UgNcVuIsyNdhXl+OkQmYR6fjVqQeL3RRQ2vmVL
oe4NwZANF12oCX2Hk4wzeKLWcIbSg74SR3wwTftzakud/TgFkyNmL+lBuWxGKStDLxZdZOzQl8kj
CBSm3W8JxaBVGHajjl4226J3Jz479nsFWErqOTGWHGjggMS2Jlc1BzsVLHZcvjZobtQ4B2LD2E4f
pUiS5iONqLD9MPSdGn/p1UY3dkMAiORu7tEKvKjDbBzcPEMJ61uYYAC4weyjywviuWZxl6Pm1si3
MIZAeFumFpn2RrcqpEIRUNW1rWmOVn4FFlRfuLdmj7aMGzZGIxfQbiYY7a7doXTlalnQiFu+gj0c
RhLWbJ/UvSNvOl0b85sSlGz1UpPhp3gAob7ycbKV2pC9GOEukHTqgAqZyvLDF6ie9an0qtQypsKT
M0U0SOkTEOc+r06LMaubcQe5rvTIaifEkYM++FrzlfAOknB/Cww/a3R0QoYatNQ3vR/HAPaQFqIr
nRccBFdJGuThAQZqbJteWbVJO3r9VDjziyxZSqm4cREms+FCke24TpUilJR934O3/16Alojbfaom
zISv1uRB3yFy2PGmgB7lPL1/U6zjC7C+yGMrqgMuFcr3GioBFr6q2A7ZQ4Xf2YMTadH3UbabT6pe
44P322O9SuIsQoegYdf3hdbgADi1VvLQIXe6LytjVH2KpG0P4LS2698NKlA6+dtRleySwu8qROMF
JTjrZdKtkjWF7Woy4EsvE2K8MrOYQ1QuqvjMLf9mMgFpE9eDPABdx3ZcRZ8AlkA6CSn/okwpbDFb
betu20mxNj6jYmNYP96fz3U2pS9hLugycgggJ8ArT2/5IsGPwhGp+JJEg+N4XVCJ6AW2SGFfpKLn
HFXTxOoLFvPcNrtINUbly/vfYB3ks3qoClHdg+VI5XRtNqrqk4StXJc+KEOJlRsoN+dGamLnkzxY
7Dbi2lT1KysrH94f9007g4EpHRAqwDlAqmCdQMW6QSmGsPABofvgtjITChZb+IqRDtRXQpl7m4VZ
6njYeqrPpZjCEd4VxIjO8tRZH5VPvRVI45lq0WsX4edABUlHcgGmAuYOL2Q9HU0eQ90MhXyPGF6v
xbsIaSsE7QubeOQjJ9U4Ztt2oqhACSeZLYqHSSTsx7CwcnB3TZ81JTrlMpY8nlMXdrinAliYoY83
HCeLVg1npTnfrFiSYEr4aIYtsrMg006XkCOVU6gFhfo4olRo7nKrTtX9UDnEP8RF0bkU400Cvkjg
Ey8SBsMxWMg3p+PFNTs9ngz5MU9mXbum1q6OfmBrTbWNxzoHLDWEbKCdqkptorgWmzT8GFbGoG2F
YWGL+f46erODwAQTIoOURNF6+UqnX2esZTVsdSt+bJrA2ihZOoKPgwBgJErjq3PUb4PZqL1RSosz
Dal1yoPS86tLMLQgYnUm/3RkXr4UV3YePZKHEWW2CbI7u6UYFmBJKGlfetjl+W9WABiTCJo/eNsL
IHCVkuft0Mw5Ue+jNVvpAap8fDAbR7qJozY5mJ2a/SaAhfGQJVPQzXj1RVn7mRWSItogG5tHpS0D
jJjMPr9v4zwQfluXqnCb2YATqOWBfgb/93ZVk/0sTgDLJgRtv3rQgcbtciKOjwYo6uRYJ45UXEVx
MSe+VSAmfmZef7GqeUZoUOg0Qu0H8Xj6MgtaYvnQD+JRgpYl38ZQCmBW1HaBH8sU6smRugCifyXm
ILkP7rcd/QgNy9izyzg9V5p4u7I4iJeiAWUXisdrelue5naU9kP0uABS/ckwg0OjXQtL80IqWfv3
N9DbmSaxgKRIwVhHA39NIx8DFf3xZnIebQQd7spqUD4mlYkKuIw25837Y70BK/EmkUzC7GxR36Bt
tnyZn3qdgVm0jtkJ6TFvi5CUCvVeq4k9xHEdep9lleXTp5KwPr9EcEuW8KZFGuG+qmngXVaaFIYt
LZ/FgoP+LxLIyrYiA5Ev06mKsmMOQA1pd2zLjLtotIfP73/5NxMFDYBIi7onYiX0ope39tN3b0M8
bq1CVh5o2VjRkfVQf7HJASNUE1JT8n93NMQ1UEJFPPu1bbGaKS0XMsq9ufmgS6nxgMUu4DFTMjZ1
VdlnFv+ytk/uvEXHA6U1yDyLhue64z2hKodJrmksSFNlSb5CP67nZp8j3O7PYaO7Ca/ywH2bbMJZ
L3835FoknhdpeGspOELNPZ3XzgAblMa1/RCQfsQ0h5wi5e7H3eUiDGVH+s2gEtVs3AeoGRH4MO6a
QNChxkpxR0ZZ2uhaT+9nzUu6MDwyBQ3A7SI5g6ZZb2ZWDTBmOtK02inbrmFiaYzJtjPI6lOvmh9t
uw+PIjW726HMH0iAzrmDvxmNLsRSm4e9jXgPiOLTyayaoU3pHozP0APosM9CxpnXKp14p1pVXG0m
9JLP1f7WRSRAKeYSwC4kGU7RNeMw61sxdOksPztOUHyETFFcdIlVn9kQv3gy6tCLIMty1ZMNnD4Z
BrBxodul/Cx1QX9v9Ma4wVwh88sJGUlXleqX39uAOEXJwLEptVPdR6FlNV6Hg/lYVUH6jK267NZO
lG36fsrdPqnn34wkGApbGJh8y/VDELPe6xDjHZLe9rkYTbGTq3nYke1dVUSOV2g89b+ZxL1i3EHt
LGyGhVu3Go7oNaknc57Q/xwWrw+73YZ6mHlmaZ5zvlo+6uejxSC6pxK97AGOTgROT1/amKR6yuSO
z43VlTjH5/MhRi/iMsK4+f799/VmffCiMERAbI2Lk2RqFZeii2tO2mx0z1PrZI82yjF2aMUVTpRt
tBeheeYqW+dNsBPYXhQzqTxzea4XvSHPIBHgwTyHVmU9GolsUDIb5QGr7c4aiw3KHwBbF4BR+Jvn
Jf1GhBJogLHluI7WjU99qORptov82Sm55Vwit8CdSRC9scen+sxaeTurnCe0rWkqc3qxOE9foDDr
HiNUY+I8MZ19WKb9Dwt+wYOdBcZdF5bnzq83kGJILrRUF70LsCcglFbpDBWtKIPKJD0huWOPTyZA
tvkgWUkcKJ6diaCA1TZPaaVuZow9hkM1xlhfFHVcRocpMNBIdPuYxehWnd3mftvHSdFiUzYUSXtB
iK6oriLHstThf6QFueJ2SBtZgGcQXpbwQhUdrRKEcapz6lzrmVxQH6gtcQPQrYYvt7rm5EbJ88lE
inwKlOmmpGC5z5yp3iAvlX4xlGk48+bWWw+eELWgVy8hzjESttM3J3eVFKi10L4ir5R4IEBGV0KM
aJfS5zqXNa9vgEVCiqt7QZNxokBZOx2rjNkDOjnwE+KTvflSyU6C0Fk4hZ2U+R3OP+U2nGuqxmpi
cBt6fQzUcXTjemGWek67mFd4kNISLfEbkFs6DjG66FyOXxwUzkzMm8qDiZAKIBgy/IXRC6jq9Nty
c0Z9FlTZc6c77fCi1ljf+sXUpwPO4ZRupY0WNXL60oeS1uIujFb+pxDja+qMKWFruCu47vNzccnq
QKECs+gFwTxic2NatI4TjECXgqBS2ptSkkZf1XpnO2VtdkDgovNSxJso/0TndDDXec/rqBBbYXQT
+sOpW223PBRJYGZGe4NMWbG1kyHaZ4VTH0uVqocwhv6CAKLf6pzangkZ7wPGrOfg56udsXwHYEkE
ngAE2SFrjbzOnkUZ6E59Uw1plXiorim2l3eTvbNEY1+38OnPsfl+MdmUSxddBgBYZFqrBQtad6jG
Uqlv0m7SPhbDWO0k/HEeo9BpfdvmyJkDXd29f0P9clCwjzTagC680TeVYrBAbT6ImxxzoENEa2In
K3V8hchb4EFZ7F2pTIbN+4OujoHXyUXEzGBRUdoCBXW62GvDrii7tM1NmRbCM+h1e1gJzz6MyXPK
8atSzN9DmZQQ6RWhbLwOY7JEEvQ0VHETlZJZHOCrlTJmI6UeXNDAm419FKgicXVbUlvoaUpY/97N
iKwIJx1X/wIRBPm0RivOcNdGOh7lzdAlGlQ2O9u3jkyjJBjTM1nE6sT7e6jl5mdEqmBrDRFUfVp1
kAtcZ7I4vJIcpd90ZXQusl5lZq+jwO/mZOWy57Zf3RmtEnPS1FVxM5ZTdNWVzfOcS+PnVg4jdKAM
sdFQE8FALKn3ICO//t7KWWaTyrC+iEzAOV2jWxMptJI+1OMbaXaST1zJkueUc39EnK88szN+MZsL
SHC59UmTAPecLlKaS2MmGXl5I/WIIIbN2H7AgCD99v4D/WI2F7AHxQeArBi1rSLELE8D/Iqk6iZV
IOBhyia8JAhMX3Mia9N3er3vJ92gfdo0mRdZ/Tk27fqcW8RYIJRz+wDmXXKY06cELJZn2Li2N7ky
Bx/loKIDLWuxnPlYAFRfA62Sz+Sea6EAFtCC+iTBRoVuEfZajqSfahaANao0qtXuButUtOAazI58
tZhxCQLOU4Q+mGHlugja7tmp2/wIOKV97pwof1bQE3zKeI5/GYL9x/P4n8i8ffw7+G/++V/8/bms
IOeGUbv66z8/VC/F51a8vLRX36r/Wn71f/7p6S/+8yp+FmVT/mjX/+rkl/j8f43vf2u/nfxlU6C6
O33qXsR089J0Wfs6AN90+Zf/rz/8x8vrp9xO1ctffzxjX98unxbGZfHHv350+P7XH6/ag//x8+f/
64fX33J+7/IbsSYr9u/P+p9fePnWtH/9odp/kj+D/8fQDckBorE//jG8vP5E/pO4gHVLzMiS5WT9
4x9FKdrorz8M+8+lR0WJiPR7IbnwI/SxX39k/EmUw+W2BNEE1Agt/fcXO3lF//vK/lF0+ccyLtrm
rz/QWGWd/JTHUYHlCMA5kP++CputwoR0tCbMnxLLpyRe/MgdOutFrsezX4bdLqMw94JCcV24XTji
8zdnKRpZUzdeyXVT61vFyfR7k+CzciVFEhbFOzNMNpNWzbtkxunYE9QLR8+gqSdvsGJVGvjOGRSW
wKnLLwGaVVCWycbMozN2luKJrlfrTW6lVuwt2KbO7Sa5pF9uBeqF1uK94BHMpbfMGi1qkc2LQ3Ip
pF1u6G3rzpUN4gRjeXnwpGFAx8bWxhhIBOCDBBBwrGzTSJcH1xgDOfaoSyWPWmbryI+YeLK4zVSL
aqNpkQZgBXr8N9o9OMyRveulOxPay3t1SKUjEIzJNZphpnMUFD+aOZKOaYxtGuAUvLazWXwKDCQc
fBmg3bjNNTX7lqel3T3gUlikgGFk56pFdfXawAMBv61En+5RvDGizdhV0cFx0jjfxsJWvkyF0QvP
rMAEbuloz48iCqvIT52i+jamjTDdNiXxdlNNtluQN2gDcwRIKK7aSWt9FwMyJt7cRrpwaaoaV1Zn
wuquAQRRDCxE9yNC1ug+1BkGSUCcA7wC0y0Lh2ryNTeTB+lKiRxrPiaTCO+mShea6+TD/NDHWVmB
dI6I9zub7oUfhwqFt6xtQPHLyRh6Ii+deid6W65dGkRYj1ZmObTHuNECKnQzKNgNVmSU2adUkSsv
mAvrMExF23lhnyjfu87RjlolgTEeFAEwou/T7rrJqkjd1SqPw+vVjNLVB2Cg22ruu+OUq9hAiqAL
mJIAnq6nqHkf+G1jISNVCDg3+77slEcHqSfHHS2h4eCp9j48IHDiCtAI2Z30unR8WW26y67X0gJn
sAXn3OMnPuw705qeNMkoHnWRAMRp7HJ80is5611lodoDedCj2G87fQy8tgtYSmKKKUaqkCguhYw6
tR/FTf1Jl6z0IVFmufDKzEi/D0EhtV4UW+ZdnidmtEntRMadtg6TFCtfkt2B6++x7dM4dSnrmL03
WcurL5FzoFfjdIKkExPvB30Cm7fvM8whZTsdpl0xdLnpD1oTpx9G4IIQPhy1qH0aTtMuqofc8RTU
P6gUqSK6D+bQabxER7B3FwrARG4Cof6+EkkSo/yu1rHXTg3gIUkIRBCjXLWiLXI6tBZy+Emt23EX
XjZJNiQecHEhuWbttF/HrtYeAlsINOSVmfSwqqjMXml2CsQ6lBs730WJHOXY/liFfghDXLsOMNTy
ZNtkiU7moI5Gu8uSNk4+TDiGy/vBQkfTaxA+wJEVlnzj6SKobU9kzmx4E7ZKgy9qHEEW9dLA8ioa
T4VXq82Mjo4SBbfWVLKT5Rm6uB9Xcf/JFnapHGNJz4z9KHBf/zxWcqp8bWw1UTZR3Oq5N2bKWPm1
mJtHwULQXXA6/ejmQoNggsm0qMnKEYq0PZrfKYExDoJAhuM0goMQguOOwWhJTe+rrXCGy26KNWWX
9wV49hQFlh+tOUbgLlKndzh6spB3G6das+vNWb4HM+LYGyscnRc1nONiOyz5O5INbdztepHZ6X5M
JB0D97iwjmYKKOwgAaePtvYky+FnbPGmwE+xGJX3upl0VORFavwAyNY/N3PalxcdZRRrU1RG+1Dk
QTb5nS70yW2xZ8o2+PIVEPcxeE49vVTbdKMFyGh/UqccyrdWFRsEkuYnI8hRXQAFJ4XeaA4dRsC2
geK7Bi/lFoPAsPE6WcEXL5MtqXbLpBfpTs3k4NiW+Kq5DNs81HjPP2kDZuUIUNYNyJ+gBPsEmaQs
vKalP+4Ko7NtPxiDTtlYiLzH226WI190mZLAR5esH1UDI82Lk0BDNa3n3D4EZuRoG2NQOKFiYHgW
CyilumRDJNnYDuAAz66qRfw1Gp3YRZFpaDFv1O3HmCNf2WG1oDwJuUJdXqkSU/YFam3NEUh+O+8j
aJnOoQdW9NyIulOoMtTzrUTh67YhfKX3Yttf0JoLXD3Xk3mXRaEJRFkMT0ZXhhcd9DfNTRoq4a6B
HFVXjuWt0O32amia/EdXT469k6Ni2rdS1HJiMsQzXJzqxyiNcuPiO2NxfQxZr3qKOXN3DUSCI5Kv
4fiVA9sC5MWifDRaXRlupUSxb2bbbB/sWgHf0MM8/UiUi+lJOgfDQxqTt3qB3pFq8YIwrsp5L24U
T9kBO/ta8iY5msqtqAFg4nKZjJ0bpJOq+shII1SktP2OcpjxueyyMURJLC2DTWRkcomGkWRS3Jdl
5wsaT4TpuhNE39IGCzC3rBJMxOfUKZutHdDE9rBc1XSXAwgaRMZauQgk7AZ2U9Lb+mVQyEntT0U0
kOEXYvwAo20KNybtdApSs6V+JcDrC58GVx+4cVOkioc2exR74FMm8+/88bfC4P9rcHsSEL8bLP//
GAYvvjTvhMEvT9+KVeC8/MbfcbBm/gmb4r9jX834k8xlERSz4ZyAqv3f2FfT/2SNL9rPuG6hkLzA
h/4V+2ranwCxiKEpXGvUP9Gl/I3Yl77gaeyLXwe1BHwpaKqRRuFkf5pDibbHkCJnNUA8aXGK7NPw
e+ZofeTlkK2vZAmJMCtp0y+5VU47yZpE4ndTKn21bIh3mywJy+9dEisYrFVZdhe3GAqmAM11X8At
/Rjggq57RSEFs58XefE1TGVkuzIxlkD2pfQSvH9abEOBMLKbN0o3u408K5k7prPT85lJgA6jqQyV
LzvB8ANWvXFXZE5ym/RFehsUPbdEMUvW59IadACbvV5d5tAfbvOpja/JuKfWT/o4vOyE0oK6Ehmh
h2ZSE1U4LPDbMybx2GqcTV7rCKfwicbD66iZrcqzzMa8IxiXbV9IRTHu5qqrsBHox2Dj6ONETN1l
ZerSa62QBp6G9EsYV9+zQaSJX0/lhneoik0tgYsCNSOD7dZrhxBODQf5qz5P2pVljuWDFikApAsC
X0lPlMJLOT+2ttZxAdUdVqZqVLY+Xky1yp2gggGiQmQoqFZBsvSaUZaPAHYLbaupefSVkwV2WpH1
kwMsdTFBLRrsY0CX2ZnmKSGdAp//t/5W6FJdIiZPTcGLlGz43Cd2ct00hvxBk6VE4uGmhtO0dBKu
uZZs2I8mRQ52VjMY+BEX01eaM7mzI+3WR6Tc5gRZeqcYMKUtEdUKwy78SLWAaJr6bJC4cVoNsl9b
WvRl7Mpg8gps4SM3GOEaecQnpeSVVo7DlNKpz1nZpzt5doJ6OzlK+iMH3v+dUmlSH5fWiOKlHJ4v
zFedE93ghuU6IDURj5ryg6aOEoB28HdPYmoqaZs3qN3tmzZrrqokdPKtiPUo8RPTSUEjE558ipuZ
tKxFbcbwQ9kObmVtrn+UoDAKT++tViITS5tbDOryz5lFP8WXEpX+Crd9fRSzYT+O02Dou7DpZPF/
2DuP5bqtbV2/yn4BqJBDF8DCylwMElMHRVIUMBEncnj6+y1bx8dW3b13uXEbt8oNl6sskWYA5hzj
j7vfjpB/TlNABQ62/3SadjWWnb+iCnzET1TB+2IiUUNKhFIPleD1/PyJKjhf0DpdZY5X7wf/Am/4
iSooYBGAfQSRIfAlhJqc0T+OVsVQwRVgKCA9oXOhlf7W0Ypp+y9nK9A7NCrAAmnQxu/Y/1/P1s5Z
3EadHezIWZcHNkUrOXTHJo8n5Vkz241JjeypUPV+09fDQTWa16YcGc3GXdMRjmip6UCA8xjp1+4H
KqdWPkfR43qdHxpj0P1M5qdWd++RKPC4m/0NFWpfF0f0F6VrIqc3ssBzvruN8TGWuuq3UxHFZX/b
imI/9tlrYnprmMc677g5zI9Vj50cV04bGEb7GE92mDotWb+xx/I/ThejSo9Nb5hhatanqhBbW+lu
cXtMgZ1qIyTluq8c3AajbobSzNMwrrWMQ6T7tIz1dRnnTZ6ReNeJKWqU8QcT6RQVhQzKZH3P8uJi
52hgcZkWWEv7EDHlK7fmwDbfRk5a/VDWjFpInEgtaeHEzVeBx6wXW96HJU6mlRAS+zgrzfgKWd0E
DputP1gre8eU6EGx8GWOPTryIEmk8rVCVFGxrjCYTqzVzr2b2yKQXdYEcq1kgJHjmR912BekAKpO
FRaGUYbGnB6NjnPCGLpLJaY7c9QviLuDVe9pc6rPuUe8XllXL2vLFebJ+eDliRP0anW2aignrW0F
fohabtxcVyNlirPt6pR3aSY3RV5sR7ed/WS9M0liNdryhmKYQ9emlH0r8qEdsvsE/06gJAoxtH0e
TGzPHzTM3CqOfZgdt8PjxF/mnG99o1+arVKYZThyxVY+kkPlyNvgD8gm/NUmUr4sbrAvBxp+lNuq
JSfOFcoDk3viV3Gi+lhAq62OJUwxk6OZ1w8se03OKv4uCD8ILFIqfygIE0Cn7Gk3MmUEHW0+j8LV
ABmMlLAo9O17fZkOQ5atm4KY6QDVlSA4s7OCzJqbME/MrW13t+zDPxrNONuDfKqgcsK2NukmsvKL
EI1+gkeN9NFxIm/plkiJrTnIGlph2mW3CK8Mrd45pGVr+f0y3CwOE0YvRzWqE025q1b8M6Jfo6Zw
FF8jxzWqm/Q5r/kZ6W6y+Lng9lJS65QP7TNL8zdVKc5OkS5R2gCiE+Iz32Dx3hfIL8JlyF6mQcNC
1TbjRjXkYz4A3TR6fTPJySGhP8ZcUuDKzYazVlNpnDk2fVGGuvOyc2GOjR8Lc9r3WaLAAjaYl8xJ
032q+Y4KdxlrmL1sMb2AJGle6TszkAo39wf97aVfCcwhRa9YYZ8NR60V32wvGcN+KndlU/CCU4Hj
JPi22EI+EJqdxn5gVYktNZKdcnVuHZy58aFgm0AT+ns16lsdPCRoBuDIUmBDTV1rh/CjDeEO/T4p
NmlxEXrRbCQvSNrfVbESed5rprFWNU32kUwnWA0vNER7m5qAVoTojT7rUwVstJQmOIiTPBj6KHcG
6fgnW7G7wPKIEW1J/oh0yJ69llJjGY/ja2HLKULBoz1PXvtgDctpSQi0MEFNfBNJ5Y3sPSANZKrg
2JiD8NCC6JRGtjeVeQ0WUMWZ6uSNWzLIVU59Mdb5nK/JodGokTO7Jj+MWrXhQZC3k6ccFwIZusL7
vjojxbLTY4FMsy3TOixn5VOAhm5EqcYbws8viY1PbNUP5rgcO1Sxvo1djPOYdP2FQiJjrRUGjBzc
zKIksKuN8qwvRuAo7hCIRARlPe1qZbxN3eEmg60MNDUpdsMkroMSrirLPXRgmKH0KNpcPfU0lMpz
Y/e6rzej+pmhpCXVgvOLovPsPa/08gBBB9w2zyEU83xSi6raDmXS+4SGTGHWgQYaDS1bY/VgOcVL
3t7Xi7GrJkX3E6JwOfSLDckiE0tmsXyN2WbrlvN70Mb+cbH17kyw46Ga1s06VId0mQCVIR07gu7m
1WfWmaJB6Bb3Q+kEk7ZKiss4Ppfczs8khV8UCbQwAoTiFU/TjSS6NlKd5DKVbzru1tDCoxg4+XJT
LKb9Ng7yu0hwgbRaajBtWrvW03ZQrdHUqyGFpCsA0uSTOHmYkpWBktleiMfVEvYmHeF2lHwvLA5f
FNvhqHT8fnA8uUv/uTjuHGIAO9qxG+91m+jaOUEzUo0yyMdqU6ncMc1wFr37rbW5DYb4aOfTd1Vr
AjBA5r4eKNVNzzJRP5k8vzHLrhRltFaUtjxMmCLLyE5nLFNpNdB5EOfR0scR2LTwuw7EpZmbge5U
T0QG0D5w6HRvjurLjNm8dioUInX7lhO2FlQaB8Bk5HbUKUV+9jxuoHGdXoQTS+k7naZtm07Yvtq7
POhu3EYLo2eUKcOyqTobXL5S1ud5RcCExNk3CDL3LYqVfTSoM3SRJXezRT0mRZXZoajT7F1kCfKH
Van4i05qhc4MZNzEeR2k9C6/q6lRAnJMFEeo/bRftboJhakvj9ay1C+LV5V3am5tvIWg/ta6WEm0
WMQgWlhtOH8fDMV8KivG5kwdp2B1nq542r6OIU1S/P3UWRXAvjUnLVUr/cZCEOJ3U/zqgRIB0Uhc
dupUQuZTlOHVBxad2q+az6mzjRMqiilcCV0Mx8V6yzJvO1aOtS81RX1okv5JX2wuNOc+doZtP43G
k5nUIrBa5Wwk1OIkelMdJq2ngK7RMDt2XJlFLnuwVpViupb9Mw3iOrn0VXZIPXU/zLpfl1oAfYNf
sGp2V5Nd6+CNlGuQO/UJ7hO4ERKlsB4d0ZzgXil3Bg0GYY+nDr1LrHVRQfNj0LlyB9j/laSv2h9K
hDkNdIRkEbr0hr5N++tLia1Glo6fL02gNvYmy2CDlvpEZ92Gvlp2J94IL7646fCQ6MbrgmfPw9Nb
EtEwCTUi4/dbV8wBKPMQrJlCCTo1ChSD+N6IQdcrNgVbp5ajFIsxrhYK21ALdK1/6l2xrfVTxdZL
CQamTFC4PNmZ1m1SiY9ClwRc2iEi+jIYZ4amhLfBKUNHSbZlPOxiIQ84TrcFLDSzVzTAayl97241
Dw1IUimU5iyJE8bmep9X9g0+3trPy6nZJvP6rQY04yuZLLroh2HXDNMjJKEemgu3Wr/Yl6Hi+7bU
98Sxj5rKpdYt649xnM6iqbPomoCHiG5HwfbeEPqFJ5u5jzjwdf0NgI+m2t4Upbkbu/gshva97e4V
dXqQph3mXRxK46GuC9C45Kmqta3s3Wj02v2qFKcyUfZOo940VkkTQNaGdVbo4TzNni9VEc0s2aDf
y486d58teuquB0RuNy+1036axA1bEzxeXJ86UZCkMWwVMvTSXKcNUG5za/o+TuVG2NNhNMeXtdl5
arKtm4SRvo2MksLg/MZbp1eylE5dclLN+8Re7+rZOw64oU0TkDDN/DZtTzY8UxOPuZ9qnGaEHR5b
kwEHtdp5yMWbzcCbz3kZEOjF4CSrd73Rd3anhDI/96uMAzVprNAjjM6XFZ9mUe0fVc6DzUhtnhbb
CfvVOzdNfamN9m5UrIhD5MxyQ9WUe2vNJdLFe6PDnKmWM27x4lIIktqVRj+rYgn7VqeyU+FGadQ6
QJgBUru8zExrKLWehCjOJtOq1WlHR3ceWdO/yYqs/TURyWbRYNY0bi4x3EJvvojEKmgVNwbuhWG3
DMbFWT5GIw3dLPPXuVvCylX8dvb2Q+U99jYTTNNDj7VqNGNH36KWvxsN7VuD42i2SZz2PniSRFj2
+b2e4CIf7TT22UiSzZRO71W6EsAg84hEahLCFmlsK1nu1lm/yTL1drJXcH+Cj9rOjv14QH1cOp+2
sASi2eVRKN51rUjx1Ky8BjyWo/cyMzBl3GdqpZBK5wTr/A1h81Yq4CKWJ7rANsf7SozhonaXZibq
UB+OORdhqiCONUfugYHwl5jKLdwHL+N48Qp5syTt2VDcBw+UK2+NZ5N2Po1jj4ujbYNBl9+G9T23
3zJL+VyNo1CsW1Ie7Capr8fe3bJYO9ikc90Mxh2tV9/nWpxr1XoskbYGlkkFudkHE18dDM6NNQlI
uv6gm+NmEfKHp9V3czJuavlMdcpnagD3Z9UxEep8k2iWD958kY2DNHs0DtzcrGyrT5g3dG7GP3Mc
CW3Ya3icxWp/r5o6D+iR3iu1oQdT4ehw2t25kMpW6OsmaVA/t+0rtvOnVtoBTmHip1QYGbpp6cvi
aijKaa9MyY3VMpeuCocNDv4RCHzSgizN3SAGsVLUNoFUHxEcp/KHApAldZo6icW4zxUqMB2N01w4
Yx86/UTe70QfinCuIQju11imL7LMmbjG4ZRo+o1smsdxLeDIaKM4yNKOg3ixHtnfl2DIUacZRvbe
S/OhVox6W/X5W6ozUBpu3WwZT78hxHd8PW72SgnRMCjt8xg3L2VOCQdTPF0g6VwGzpR9lGyuQbvO
6iGuaydaB3fw8XO/J1N9r3aVFeLKvoWwpDQzRp2w1N1FV4fzmtg3uYl5PcuIbFjbhjcKq9smjg0b
2sUjxoVsJ8XmGFA6s9w5bjptMyR/Yd3N61Z1lyISY935kywbP/XmKfDsrDoUnZrxIxfxk6YlX1MS
yVhYpvn62YZLzkmccIEpO9jViF/OeI1RRiKkxxKckkAEwxyORcwYr7TJHQRnME/6feVS+m57m1h0
0i+saePVzafhaLdFu0ZxUWvQv4Qm+EWSy6iFPT47QmejaDKD1IJGCedx6SNIMQ8DgHAexGimG36k
M+fDnoJVFsmEaWWu59ueuhk/scf4hIiBUglDKjqNi1UVyVI2fuZNVYAUWNvjWmZcQj3wGrtzubcV
QScdUnmFd1vNogWVAVKP51pxT+iSIsq/DrZV/nC5a6l9f6XSwN3VS51zTtMATwPv+FqK6THOqr1i
klbhJsZh7bjakAkjPjBO+shjPlf6kfm08IlDt8O2RBsiR18q5sm2OOEw7X8dNKl6m6VADWDQLrbn
ailRMSBJiGGfKRVyMchETqWJN62Ytc2cj2S9sGBvkx4gZk4HOqdku3hUajL5bVTSExCvrL2v8vZx
esRH8vPPS2cYfovvP0gKpWWu0x+HOH0fvDzUZu04OtWNyZPodulbwqNWOcpX4XZOqMl8E2cSj3sV
pRV1N9OqbayUPO14iYFiuJazsjaRLORoOeNhU8Hg6kOyA/6n6W/AfOAtkQS3R6gg2qC2qqOmGTcZ
o1qpV4d2EpQ75hthjgdPGLuxTI9m817Y8be5c2/HaQzQk0WDqx8c5NcjVH03mODSY/cae1efHnhx
Pt00RXoslpfEGYK6Wu4MM7nMS/6sVPIk82ZnMbTZVFCXnjhQXXvnQg8aNEoi7U7DSplOZp3dGmUO
nDTcJuOTWpMcXhf2MetWf2URDceOWZG0EpMf5xRviG5MWLu024GfNS55U4Zxpl7HpPWwjtfpeFIh
MpfNgA/Wr9gyeEQoPivkkgek5b13pUaxnHbTKGZE3dx5VI037AGbzjC/95P0h4a0GB3MQ5RVpCE5
b2v36glQwtWQbkChKGvGUN2IiWtez50mMhEO1hWxLkU7AAfy/oGkeYN3arLmLpXZtp4Gz7eMfJPw
gE2L+Oo1y3HV7drvephr0FfKjLSdVIejO3o7Gmn7MB2T7SoEkh6DGPfC86nli2KZH1QzvkMeQqtu
+aDNqBAGdf3hifjeTcWbV7XPuXPIDQy5SHAilStdV5x7vV3MO44L9WKViGkg7H0atb7nzhoHEE0P
HkFqj1PVIAVaaG0EiLFqFpFDm+ys+WmZTqRbLyGtsnPP2+KanLRqaW1NdJR3naypYNObFCojxwxv
T+JEjm1LQdeSMzeM0mTc6BI1SBE40QBLU/28yn67TmhB/kH/++V3hSCI/X9A/8X7Z/urppCP+B39
V5wv4P7OtT7WtK6q2ivI/zv8r2jaF6TgbGrQa7h66E3+A/8H/cciSTCaqhIkiXCGj/rJrJpfIGOp
IyL641q3DKPwd+B/uiz/gv7TFYVrn8931eJqfKm/5ntwS5rQb2vQdoZTR45ioyfKeT0VBAuCh67n
Lq59faJX21eQ9rF4Z3p+C0crLWJvGthK15jaiPkhLqMYTcfoo2o1UMqtcaeG+SrTOXQoTzpVpCyD
eNTOcJ/qJQ0JS9WBv3oDx0SgAM1R51kLtmgpGE0LJUfZNbpjS8tT4iqfMyytF8ghKY912gKMDsU6
HdRpmFUfCAmRIVISRCdON0p2RF3xjhNq56fC6JWnklALbWfKJPvqxgWFqVXt7F1aVQbqWdRNOcls
NxvFvGw85COB3feUqi0yzh6Qj1RfJ8FM48OlTC99XuiHMZck6aDJkVSOxc74mghzgDflBB622KFR
y8VLdeU7utr7EXfG+G12FMs61s1kRsN0bbutV979QNR61yKOIe3W71FWPTjgdhQcVZjCQ6U02vsl
56CkeE/uOwYY9XBFNd7yWVfWoMwL5VRNixyu44f+NBc09m1FV7g1kiqN8c9wEpNFOjPGY9K0boPY
TR9eMqjdY960lR0oWuquYT868pYYqoKwoXKd2MWdIdtm0plQRnVaaGDeuo/X3j0mq9O/AILLJkDS
AX/QuULA+LpXKqNhGK4YSSz9zDLOUe8JDPPW4i3SNzmlL7axgt9MmdGTDKrlz45etUUIpOLUh5Fv
7gHRFmokCBzk0cMik9IHdtVcXzdlx5U0dfOl4FPYsNmd+WnP3lu1GERcJHkGSkLwH+a/rCrsyyS9
UoQxmURfZ9dbv4/qQkPu4JrDtqwtrzyKRPZyq08l+hOXpntDtgK2uhSFcR9bovqsuqX+TnTXFO9H
NDJbGY8pZjayni+KjeZ20y4MicE1nlgnB6swdnFVZCnPX2yfDUj4ar9IpdU3Q5HYhg/xujx5YqQB
xJXiGpikldXT4iZ6TSAtdgwIdD351vVp20YM6M7Xsp/dOpIWIe+BnJXlRVvrgS2MIVIh7L2VN4Ze
C7bnsub3rVZazSXDTcVC0JQdM8vqvrKRqeS3VE6OUAiecjwv2oh6sBJOCyeSa8zuYzM0bmi3Ocoz
Z50q4NSJJkM34xNvnMZbUeKjRJoDDLFoyYQ+pp6/ZLhzAE0dUYRN3nFzqaUTf50JCPqhURsEz+8Y
VD+o+M+e+97DqzXNdVn4ZHU6mt8Pll4DYU3ec63nAPApuX5ghtqk8Rw2WGXaRTu3lee8xDreNL/C
2EweQt4qQ4RHa/7RJo3aheVaMPhZeqncdo0qEDVpRNL31HCB61RVg4hZAa0BDdDWJEBRoLxlqYHW
o9H7iU+HQi9YrcI+u407QwaiAfV2MmcPCJa0cCy/MYfdmpKFEbamXUumnLX+6i0YiDdEU8vuYLRa
9sPuWur2rvkdIGm4swLUi4V67+lJ+ubGOqePb610NEJcqFTOErrhsCYhD+2gRfNBRH3tyuG2T3Xz
plk4p++Q9zI8eu3iLgG67MXdjGYXRz3SqIwmwbZR/Q6dARJJt2ufS0xkB7ubFt6dupou11TUG9FW
bbtxIY0g1jxXvMeD7F/GmVGfxZ9fP7+1mrQ7GzGzP9iT+uGOi+JspnnBCCZ0PW/DLFXXx6IYr1Ez
tEz5Yzx4cGxa3ggcnRVescs09cZyKRVCX6NiagoRJrpTDpA/jraiB11Lhre+8C5tjIcUyKxOZLep
ErcSd4ZSs87Dl7FYr50DcVB0Y7acVgTlgMd0W51lV9kuMeKz/goPnw8hkTZWfXAUVT4iW6+aACRI
jpGhXLu78rpxhzQwxp5yugWCE5mnpZRKWHYOplKtmx0KtpJpoKuhLboQ9rvP99LL65fWS9U71IxC
PVZirrQw7QTBKsja9K/I1+xyl3FunZelS9bbanWndutd5R/JnBCMlcmKO08t8zaJWjLa7+15JmqU
xEodbVJaEfTGGmDr88Xp+1jdq84skA4NXSUvFt3SU5QWlamGg5t3twq/SBS+2EOCRWZZfFUhD4Bx
Wj3+o9rAa/L73MbQ9B/ntuUXJwh//6dmA80bAQ1UF+D2IBbj6gP9fWjzvvAfmZg8cu/5Iyxuf8xs
SN6u0RkYOEmuMK6yjP8Z2TQkINgrsapjVvvtT//OyPaLgwlnvcughncZ6yR6DftqE/mTnagjhbdL
8XH48wiu4fXdjM+jUsStoyXtg9Pa83/JH/rFvagzaxI25REa6qGrMH+1FFpANLk9ptAcc5GFrWYq
Yacr72PVxtGffgM/PS9/9rggO/nLNIqR3sQeSXQtM69JEYfKIP3nb44oniJzezrzcKToibYpJASZ
+iA93m6aRo1mrCpsYdd5egMiomYrMGrJrVBoUdnaIAHI3tM+FxrZm1myG4RYvW1cJaBqNYWe8V2B
FuqGElk9iMHbRNjVVv5AFr7FpurOBgq2wS6MkzcLimTTAn0usjM5eBvCibT6Y9baCuyOtMdkazsr
2ZAoY+e62VWig1giTI44jDLP4z4sTOw3VOK6pXkDv1N2tzXYrr7pFTbiM9v0/DFI0R1b2kydNyJH
a/Ps0p9wm1giPksUMh8FvLoIKktD4mzpnVxI+XK81QRCzJKutzjW86K+FBnFIfU654YH3pd3VE8z
v0q64eLWgi2fNBCVk1XioKCs1SimUEsV2k1Bl4BTd9eH+iNJRq14qZAqGwFOlDJrjvMyFPQJ04bB
iOLFS6kd3bTBh4Anp766d8xcW5EGJ7rdWUuoZpAlxgbsoDLnbVGXeSb9XtCFg8xwkPX03KTZ1Jyt
BJXiV3eqlwnuqbYstPNZo47qozNhk1ngjg26cwJHxIYHlD1Bl5ArrFo1hJeNZq7t/SWmENOIOsZp
BOK52rWrechKJZXOpe8bu+zuhFI2ThFKtikmc5XEWRQlpWkusg/q1HLWW6dvtCoPxTU1rLwQjjuo
93HH7PSUZF62dhsSjXT4LRJUu7eiUmo4Mq93l+WOb4BZKJSovy2EkKWJgDywZFozezRqin7V1zVr
ae4dNDjlLR1t5iXuLaWLOk2MMDPm2j41ycJD1IzdUkay1WvKHDOk2GgUBs+CpGvTMbSZRvNw7e2s
3I05w0AwQ+wm0eSU7QeIDG2QvRyycbuq0kgeyZ6t0Zfw2VTA4wVdRXJBP4qtaNRjgkQVftY15sOs
gsxzwDOBqDynobh8ouuGHH2Xl8WzxM64ZpyFapPQ8YufBsoiH4E20WrxA6sgXY3vk2ZN12rl0qpv
NLtwjVMxzk1xFMuYGkB+KqNEoJprOj9wbXbdLm6a61+lN5ZyT94K/cZWiMMmSTadbGtjuhYbD7w8
bocMyUPtC9gz+anWhZnv4OGX5NjZXN1Bp2vtO/ehVRCqLea9AKVGXKpAal/RV8Qa6wGxZdEPm67F
d6Vxh3srE20894pdRrU1W3bQ52NJRB1W5iQk4ldqhAqriGX7QVYzOtRF7vSls01/sWWOXUywolG6
mloQZFKpEAaTD5xH5TiowdRmVrVjPbTVKOkrFGJSTESqknOUe7e5J71uh11p+ppriZ6cY15kYuoa
fdAektnk8d0oRWFmjzXRYvbO6Gc5M8Ng9Gqyl7lSlELBD4Pi4Wy7FRJVdV4VsVs6mBEcHwQT+6ot
VDswslSRpwqaJ90jMSwwdE1x+r3Cl74G6WqVum9TJiMY5NPkyr8URjjTuvEgtGJMAZCkMvnkrTXH
fJ3JqpjWCavZWA4WBhiugTLMNTHMDzyVE6hbaqXmN4QasIv4B4rk6nWaPY7oF4IM4Bq2rfQwTsDA
E1l0H6fa6oI8uvNSv6Z0Auj6iwal7/FcshDCwGA7kPjckBmh1YUBrfvVHabvSVOhDXaD0Yzjuntf
NT0ddYxyg9OX83eKKruy+fYPmvVzKrpGpv37qehW9B9v7AX/2nfFW/W9+4uo9fqhP2EtpKlfrvU5
19QI/Rrl9YdfQNHQp+L+p79X1XVCXq4hUX/IWo0vdHTgliWOSL9GPqDz/4lrKbr1hcFKAxIzyWa4
Zrv/DcfAX4ckhhWyvvAsEN6Oc5581F881zYZpnKEhL/hplI25UAkdptwlM0iDxNqi35HP/GA/N/N
ub94vK//P9wR13gexiQSA6943Z/nlhbUAiFcqt8oGVYnRaHqxGrPXuGF66S/qhrhK3XcZ1slvi3L
Z/pKrtSE/t9CPH7rS/hfizBfBpFjNhXRGsJi7BL2L+NTvZY26ZR1fSNRtjerfpUZkOWtlUhCm+6t
K6t4awgu/ppIZihJ60fSTQ+4io0Q9ZoFCdLdcSNU29KYvjp1J/wZm+C9bsa7PsPcm9Rlg5vOaDdj
rxphn4xiv77otsRSJKb6v0TaEEr4l3GQ74cw5St8CsngkE73W3LKn2ZdaRF0igBTP1/juNNgAPNb
fOPDsqFDusjUDxgLTZS4+T7po7bfFVz78C+3YGUZclRzZymB/VkfSgzI7baTb527WfUNemHCKPh+
6Qj3u3N9RrGSicilvwtdGlYEx0/M0Noke4oXDYfl8770fKigBnFKFenfCePOFeRU/npDE6SsdumT
9lossHyAbwdtOZuwwM2+LoLl4lWPtgJPV39U2sG2d4Ozd+aNha96V1Oeh4q3CL0x9NStVm4Hd4uQ
uIRbuEJwoTOF6OMK21+uCswg9QIhQnk/3LJk2q5f3Mlvzovx4tHQjbDh1pt8lcatLCq7p9wlFhdJ
Woi6WTmNkb19TzYewduOrz3Vd8oTXlGQIdWOZmBbZbN0H3O/GfWwTs84YPuPa6NYzKEblkeYntdG
3VmenxcoB9HBbJfWx9uhn7Ozs0eQ9cD5jMAh/uycCLafu6M+Ju/81qyHju8q2y1O0CD4/Gr49jbe
oinZwvemZ/G0JmG87NZmn4EDXKbHKD57p+EYI5D1ra/1sY+K0/zsgcydGf37JBwpeH1faTYKlkMb
oSq4pzBhZvNPg1meEaTP89a4HRHRTr4XosfJL95LsVVO60v5Xp1da1vKEDArieJA304/CIBgKzjB
Dp+8fbpRww79TyBfl70bzY84o4M4sDd8j3vUDk3qFwjESdoGdQvkj+wHsvPsR7X4mbof3cA6QMdH
9REUkpdvvc0o9Qr5gb5QkBaIPYpxwnWGCF/I93xfPy/Z1rt3T+vWO4+bae99jjfFjXdH34KyBMXN
+sZr21Ld6zeom+Brb7VNdVfdmcSpDAyRELh4f+GFAlsNpPUPpfMTGtAd7p1/fwlyjrx9vP3F0PHb
R/y8+2z3C41q5Hpds1oJ97gW4P2kdGwPDIDWSjYialGu7ow/7j5NBzogWIm0S7ZpYhK4Fn9efRBB
xJ2Td0vkFGc3f+PvXH0m38ufciKun5rPcR2RCKXgGnZ/yVUCvzKVdEWNRp+h8n1tRrzK7dTLI7SI
ustHHdLUdtALICcLqlV9WTFMH7FrwK5gJ4rR/XDsLZirERYjf2GTsudghXKfsO93SEHB4tuHRKP/
tprXrAvwFWOYQpyDF392N/SBGIjdVO6GaoytzRWddtKSRoSMts9znwqC1WGCyG5eX7DyUkNheVPn
bNQOpwdk787ryGzfJUZLt0P2m5tgGTny5j4e/ktc0S+DAj8sg0sbuOba50og2S83JrYGK8YorYfU
VexTZEbT3H0zc4fo8LL82fn5/8IiNX62/dB+/otwlu5f0VB9f+tJLvj/IoGFS/zfv1sn8fmR9nAn
/af4JbmFj/v9DfN4v0jnItecbBxiJK+Opf+B35gDSE7Aj+fgjWLy/OP9Mp0vvKTEUJiktOgMYfwm
f75f/BFvHM2DNkCWrVpwnH9jtPyt1Oh/hyxHZX61sWWRxML/B9/U9f3701AyqBMRxfioEV+VbTjY
S3dce/NS51keTsT4ROj9jJvUQrzRm828MWZucqNa8lBVB/urkwMyNYhGzmvdmdt8RX3YJ++KKZ5d
UHzgam760rYuHvpujE+SSAcsEmvqKxjWn8hVYRQpXH3/f6g7t+1IcWxrPxE9QByEbsMRYYOdmU6n
83jDyMoDIMRBIJDg6fckuna3rcos79LV/49RN12jS1YILR2W5vpmM1Bkp/kA2aIYwSwb8HQBS7C6
wKNH2fY/Ub09HFFIPR1NK4qr2pu39x7KfupDQ2g2cAHjHBDmD3sm/pymInqzSmTQ06WdjrhB3nse
hPupjwNOE+jlADlYfa26rjrD4qm6LiSnD5Gco+M/v3o99i3+sSf7s4rs/1vd9vWPfgf/THZT/y+W
bKNE+m/jBuLQr50tNMB/82fKOvnXnpxF+VKI4LlUBf4ZMwTwot2sleFR6TL9EWf/Cy9K/gWYUBSg
oAqSor2W8D8xE4f/SnH0Tp2KDAm69WRLQsjs8gIgDpEg93ftgnU9iooY6tQB1q4UNQLsOHTgQsA5
JCJfvbRUzbFvl/UjWDHL42jMF+FDigRzZNqct3oTARS1FSTsKHFosU3BYfe0TS3mfgjtmnciCzIu
p7mGh8093GAQjcYE3nqEvvUlvG14wVI+jX2IJFDOhyLef9+zdkTU09hPJzi2brDYOSZ6q9jNBmXn
fJ1uVbTlUo/hri4W9fcaXgS3tPXlj3rAhREPVHoCwGKoYUk40nrnI8SbhJyJDOV71Y71fVJEbXiF
511xa0DWhUecKdWDX6o6PuDKnNSZide0Ocuwhe0VtJ6ivEE5nZE3E0EJ3UH7voeHb12WuArIXnyC
sNfPdbuMNRRuGq/SIZYIcs9K3X6A9Y6hB3gJiRFZoX37LeHY+G1Iqxan0BLFXMdKrCg1136PO85Y
K9SDcYMLPQTOCY9PnU7xkItE3y5p88JAQoIMHctV1HjrclWP5XBfhQqZczagSg6VPks6nKey0PLQ
4CPfGYi03yYpqH2o+m591JpOBLgoiDUncVBtEkw3qBjzULqDR7a7DiiNNAfzqhiug4kATZJQMXxP
aypzubH4lsO1Fwlx3o2ZAIHpM6ccBoLQe4cYJE/K8ZBWAWTLqDDcbiQUep/jTav7Banu+SwMRJ5H
oD6W1ylEDwGetDtou6Cu8BJYWVAfJQ8tBFw4kaNSHPU6AX/T1gvqnBbWbd/h0oV0dFvp8KdEUeKE
HyE0vHJmMB7hnUV+oISDA7zToKRSrR5/HUAdR9700EneSZ3oCH5PeNU8avS4DcsR53jK/RZVtXp7
bMIy1A80KdWG+267hmcj4+mN39YMUmm97XWs4QKleijr+C6dwLaG2BnHLbyJoMbqHIxR/KHrSfqt
vuAzkgtKg1+wGh2KEAvIKnzgNtAS+UIvEA5knQHkgJrNvNkumA7vguzYLvgO74LywCsQsB4gyYLw
cYF9sAv4w79AQDARQRGADSHgIBHsE75CfQtkCDiH7POaKLwWiGjbUCBzAYyUAWovIAeJo3d45L/G
UxTkI16D1CBqfCBCOISFQAXJdkGX+BeMSb0TTTD9oFsAwCC+Bj8HyBNxwZ+InYQCfhqgKGObzvfs
gkrxFqU+Fjs/JcBWrB9DMvFP/AJYqVOjv0QSpqWQqqMUDFf5cSZXcdclIBlfMC2sHyC13tktsB4D
xmXbiS7t0Kfpdbml4mcXr+oVKGj9YwIIDKgowMEsWEJCVECa8tbfeTHtTo7Btg6ITJmCJ9MBLKMu
iJmtWovHdefONJWHyad3Go0Y/IFlDFyDDeG9A2vIBV4zXUA2FMrYP1DguQBvg7ToJzbPi0Lh1g7A
YcMOw2EXMM5UGnpSF1wOv6BzgriAthnWKBQvJhe8zjoOe+HXBbuDIlT6E/A+wHgWjPcx/Teix6Mq
OE3xju7xx3HPbV2QPtVFEI3nl4niDaqcgP3ZCUAE9IGPcVcCCwSr+SIvl0421+0FHDSHEVzYFlEC
KIQNiTwqr0EsoyoXyCFKSkjGFV01TNQ0qF0o+O67U2HEiSNhWL7tw2BqTgH+HgqKL2AjFGmtwMFH
O/CIe5g0R7izqY8NVlaUw5E6UigpncGQ8uKKJidVA3F069MWgtPasLzE/97tHIrmYw1C1XpO8NYW
InkgWzygQLLzUDHFl6tgrlEhGExp190yf4XEuooVcvBAZBRIj9VFAc+MMESdO15ep+oAQ5U6uC9B
PirPuPOAx4dcXYtKaEgltmM3LxE9qyZo6zO4eCU0GptUN6A+FSgEpxp2vi2AcqjKHoX+SqAvekxD
qNuvOtEk38kMnsfJX8Sy3CVYz9vvSV0hs48QhyAKUCOonwMIgXEeJGzLPa8WqGTnSYtSd9KttwBa
oZpGp7752qRN8Ar6vgH8tkJH3+AoQIAaS9P9bQ1+Sld9neCFb2aKvGN1om4h7FjfVytcVDHJp+4t
iJHpG9h+krcEF6ifYHGRP/TSmfHcNCDhHhC9DYxCpglCl4k1sKSvPBDvAK9QyXgSWLfBvdJV+Ya3
FDtFD7Pm6JBgdkGIX5TBXTqo6StgbA3wIjODciYNAd+6GodBrVe1oup9HVEOLBxqAiCKXmi83gCP
uvloqp7lOcXr1xdZ+cgDAgYDzQypmtqcCh033yo81Jtjt6Qzh1xmwiUzBWTvsS5W/L9Fq5Y0V2AS
Q8+H+LhPwhYKQ7xaQrEo9a7HgVhrR6QO8YKyWEwx5On0hKKfGXyOwwKOa3NHxp7d61GpR9P6lTp2
kJHdw9wF2bgmrASQT7Ib09M/Pzv/3w7G/78BjQBQ/bvT8Yf6h+q+tk9fKy7/xb/PxoEPAQaI77t2
AS8MuMD9730SSRIoPcDojBPmM7gO4ab559mYhP8KU/hb4x9YkUGP9d+zcfov8PGh6MAlFNrZPdPy
T+6TuLI+ORt7BKltcJKAB3l+lEReYu030Zu86JLjSr96KHt+Mgb3/z6WPpVT/K5lHPifHlJNnQSj
GITOK6W/hU3zzZPlC1zi3zW9//snd9+BGw9gt87kEHfhTCKDhyZsl38nHn/7mvK7xq2LNfJjDIIH
rnPA4fFG3rdvRFOEZ7dBsRI9DMVqqSaVzmM63zF4lF1tAhhRt8b3+8+TYUnhkNADfKHztE+Kcwj1
4KmHBebRrXUroWc6FfoAIS45zNwpfIAYjM1XQt36Tiy0FsDuXKX4iLkswYpIAHq8Zc2q3fpuP4zB
YhVabnhv5k065Li2nCpGX/ii+53rv3ey/wTQ5THsyaDrpgbhqlmXXBAY3t8sUOBM1xvhjfyqlm0z
V/NaEDx+FIt3G+Gu6fixL/5aT/4uWVEcqsZC5WZEsRKO38tBzKvbeO1L1dOZBCRsgKtXpPJkqWu8
Fbby1RhHLzys/SbALs9tT3o+wE0zrkk35y1lr4rR7/OmKc0LrnG/a3z/908aT0H0mpPZV7nXGvbA
RTU/el7rtqQRa1hMunHTrWbO8cz4A3rWY9D/M8/7/04ja7UkpB3E1IYzKKOoVH8bb53IULRZ6hcc
vn43LnbKYF5G3rJqzkPpq2uQ8eV1MFe9Y/Rao84wEcG9GzAwynuFrPlpMsuj07JDrOU4AOCsAxJt
ziWla3JALqG7jza1uI0LsRbkyQPdCiVfcz6XA3/wgXa+WQMIrt06b63IpYhU5XvgVeH6zw6QEIOz
Xmxv3Rq3FuRhQBoEqZ85H5FSwFNJEQx/4I3hJVb+Pql/sbDZFgoVRYJ58LHA4FLkhQdP6CKfw7Z9
QLZjnY4oTvAzpx8SWJ/Y+FtI4RCN1YZX/BbCPf/crrxx+wYX0cSTFaFOFfAQOlR5B4fA+lrCSPiN
qenmuC8G1jfGURzECh8rTjftVRYw6T0oOX9zGxrrGwuP0QaldiofYCb02fOC9dMA6dELe9dvFgWg
4Z8tlootsDCHSDSH7f18BYyQvqo7ef/3XX9e2vWfFc23VhxgkFakVeiUc5jH/JRQxN12sIW/91ZJ
OHBOkNaD+xLGTiNFmfXn/Ao1ju2oxlx67FUoJkClR/H+73/Kr8fpcj5/uqlEJRKaG2ieOYiK56Qw
QIeZo1vT1pai+ESQrzRjvnXTx5Cyk6emFx4Xf9dra0tBxqjXqLUdc1UFr1olrpGPdNoIYRf6fOKg
7r+Bw1ag8nAg33Wz3hFPO/U69S3NlE4GOaURthJ/KbPKVD/xtsvclgLfGuyxJiVuwDjWiFTf4nH9
MSLDO5fvmPrWYOtZcyQFgHZgS3UHhE+2tuW1W9PWYEOb1KHtEofXBDSMdvY+x8CnOg6JtfZWFMUj
g4/VUSGB+WoLGoNyZTJ8dOs6eT5Pduc7A3rblLPxegUtiQBQ4dayterGhBvAccmYe5CeNJOGMpY6
hSQEFM873aEUllSdN+adoG9mU7/v08DpU6KA43nTBskBjw8beg0Y+aH1k8fKQFTjMiR/MSJCRWTj
zaIe86CBygdPMGXvNiR4xnve75r5xRYk3ZiXtP/K4EyG+iq3MxIyI8/bBkIBkMdyGHNTRaj6Aurh
eq7ml8zKf7cIWh9zICRBsQAGJQToMgra48yJ2yKYWh9zQb30CGLXmAMMhGI66n1Hyf1Pp29pv/DF
eFtSeMnEtwzDLyCmv+X96LTpg+r6fLx7XfRJk6JQD2ODkuYfKP92m4C7UPfpNjmEqIZN97GuYD7Z
h9+QLDi5DYe1ugKIUXYolB1z2pXfKziIQG02/eHWtrW8rtqMfA77MSfG7O9+8w9kzZ1WKQhYn48I
fGJANxN8yulKrlFwemrE4raUQKj8bLCTaUDxWCTGvNf+ParTPxVtPb/Q7f2D/fXojxf5520PqQe/
CortHehpVHjOUjTlFROt/NG2EIYcI56OTvd1qGuf/6m0aWfKy3jMGd2f4H3B2FlVqD944af8Jv7/
IkProIn2A7S/rOZVPOGBkcQPThOHWvEPNvk6mAkfdxqSFY9ePWStXhS4BZNtYltOva+MCrBVsC5L
0unNCvKKW8etFUADlcNRCY0z5wrGcNpqyI9bGKK4tW6tAj03W2sKT+ZrsJ5KIHbxeuq2DOxy/6cL
TIuavd3BBEsXxfOuYYAHeT354NZvax3AQWiekhnrYpqmV6BG45B1dGvZWgUmtnkNG9EyHjqvJIAV
PX3B3e03s3t/HXg6IKW/oJAlKDDWCVhIKqGPvQAd8e+7vY/qL1YB2/XPX0K/TIyeYF4lGwXGZCjZ
Q5d0cf+hmGP6/u//ym9+gk3+0D2Kg4yaZA5HaFBuaqzvyRK98BN+0zi1dn82SgWiMEYe5lI3TaKu
ZFq4fdRdfvt06Am0KW1J4Y/KF2A1TQdKolu2mibWmtjgQRtH21Tm/vR98kegx9ym+K5ofNpnf8Nj
ar+hz9HU3knUs9UDuKtO33F34XjadgQpQAyaCYa6q+hBL4V/aLjj+dP2Ke8irVEGgjMiXTZ+I1fo
sNaev+TK+ptZYtcyz6xmMJ3FeKeQ5wi8qTZb4zhLrNCHTxgQTfA0y03KzzMQa7UpMrcBt2Ifg6t8
CNlkrrr4WqFYOMA9y61pa/9vpjCBD26CAQE9jU/vmJ84jocVkIEuZ1pJDPWkgW9OU5Qqv+Se/Juv
GNsBSSFT8iE7zcN2vQLs84DErtuWtpfbP53bPoo8sfrFMp9FczQEa2EZODZthaSMIKlQAF0gkxJe
zUTcoW7VbYLEVkTWqHLueBLKHG4A5CEKUbQ0hjD3cpojF33yk7RqgMc5mFhHWEtCAESDkT5O7KUc
0P7jf7HzXOrzn7RNoWDZyhlZT7qIBIC1GQ9FqwHtB5WdlH1fNjgfXhk/Aq3Z7cdYYTpuRdXMXYtY
SoKjjqY/ClSSOrZtx2khIYVc9Zg348ZPW5EyYCS5Y0ZhFyg8nZpQhHnJmNYyBy4lb1OZCUj43AbF
itWVA0ERRmi6n81bv7socO6cmo6sWIXWlAWg/mC8N5knwD0VrXd2a9qe9WPkxx5rZB5sPLpidQPq
dAujGrfWrRPoGFBZhCBc5vEGd0ADuc8BtePXbo3vK9uTaR/NmzGoUMGAT1CaMkz3xLSt29e81Os8
aRyX/YYsG7ZQJmZFjht0dME1E31vHP+ANc/ndiURh5dfjqvLlazDw9CHjk1bk9wrJppsHDORLgA/
rc29kovbMhZZkxwsIlT2MC4xLPKWw8oBD4Inp8+5W5s9/ZyTT5hG0QT2Os8/sqQ8l0DAuzVtbUjG
C0ZS+u2Y6xiIinIQQw/0Mum+uTVvbUocYoy4ECukEm0dPBgYtoJxnMY/3Fq3IjQlBWvhU44zESc/
+Fh9gpDcMQdqU2JWMCqAMxAyB6D8a+KNr6caSHa3flvhCT8tD/pAzEIxsh9AT10NZB4c27Y2IH+Z
kz5K8EF7zy/IiRkGbooZ4nRxnDFWdEqVasBCsHA1NcpzgqW9Rg2D43SxwrP2QrHCKwYr+aRfb22R
RTJx0oqgzvF5DPUhfCiroMQpwyMfR/h+zMtLR/M9DH9xyLAVRxWsI+DIM+JWDhV3/DaQSnJAJD3M
l3b39UCV7RZ/4Iui/JTGg4KXUzhNi9sPsxVJUBsAhy16mdda/mxot12FVLqJqcB+fz5qHuejWqb9
cUQB1dsBw1xtkeNdzBbBpAy0PDIqmbdy/dCF6Qcczz45RdgOr3q6YnJ40bXLgNQR6zf/51ID77GN
PUpK3Jq3AnjZQK2a5IxjPOXwmcLpESJbN5kBoBTP+15MQyGbDsOyTtU9EDCfKx/MI7eOW8HrQ8ZU
dQMmC9B+N3PRvd8UccsgXWqmnhwLEsj6AE+tsBiH3clU5a1Kpwe3Xluxq7ytHpqtw3CDCIOXhgW+
jrNjjsRWp3QwEw89qNbzBGz2AYeYFvxSp37bZWLTUAreUNz2aj/+BCetcyNmt6i3RXts7sTmBRqn
9RK2GrFuYcNUKcd+W/sq7MsMRFgoR+pJeT+2xaupSd2y9LZkT0TT1C/Qs+cbrNFBbUTZaR34f7iN
txWWOMdE3bZfgRnrvwgm2xl+T/BqvnJr3gpMQCtjqjukHJQp3tawJih04HZ4/Iu0SAIBFeznUkCN
owPYxQK0DzexAmpRni8oEVwUogWA23wKUSISJ/GPNoE9jdugWLEpvRK1A6Mvc0KbhyI0r7qhcZsr
tqho3lTQlRRNm7HOhwKH9al0W1FsSZFIxyVBBnfImSo+EMMfyBI6Nm1vmXoNtSoQ9KjGuCvm6UOX
ascMgC07AUWuWcIZUY+ywO9YA+5k27mdpW3ZyUSaBlZBiHlldo/J8rZFjaPTFPGtsOzrKaVGIQkI
uuCJivb1rPt3bk1bIWm2ScFOoxlyn6vvZqSvyy1y3CtRFfHsDKFSE9dsQ7cjtuRb6b2Gqvzg1m0r
ImHMVCFliYgMuuUtHaoHxrwbt6ateEyHNSRbiAU2nP33VeTfbYlbPAKf+XxAegaHg21phxyGTO8l
rNNASgSd2aXfia26U4Zojrp8rCNRDIM1NK40KrjcGrdiMo572cJvGHeWHhXW8xawTx7Vk9NhM2HW
dhkUqGOPwCLP46i4hq3ymwovom4dt86xbSghUC7lkBuv/Lyk/rvOE056ZcBJn3/NJTYL6oex5ZAY
XCzewTqqXNbKKeYTZgVmNJhELRXB+cRj4gqOkfC1mhKnOY7iU6vr9RyENY+HPJm7d6lij6oyn90G
3IpMeLH0YBPj2q8XOGbytDuuyVg4TkMrNulMeFpqTMNhW+oDTFPmQ9Kqk1PPbRER9cTSd3v+1jPV
aWoIasADt49pa4hg2C1gzoeEXAwiN+D7SwlcO1RQbh23ghOIEa0awEXzohETUKzsXsrJLdWS2Eqi
DkDTqSixHM5ziMoToK5q8IQce25FJ+C3w+bP+J5mMucy4u/HcnrnNih2dDZNt7Aap4gkqoYDocm7
oFycVBuJrSUqAxCf4hk3Hq5BWBO63U6RD6K7W8+t4KyFVxUgHwx5jbjRfvUt1oHbvpnYciLtFxxu
CdCFYYcL6sPQVCUcDEp4BBzdOm9FKDNAA1ZDNORFIa/pCn/agDu9VCS2yEe3lUraPavtAQK4W+eV
RxgCh25T0Rb5VAIA4ALbBQz+4rvYDzOauDZtxSeUDyForih3Mz1It3KovgP5W7mtWtTaOwsTTYmi
BmeKUZwmOPWuJXNbtWyNTxdxGakIGp9lJN6h8oXanemcsh3wmXm+BW0wpfNSeBzkvuB3cAJ+LSru
dBdMdrbb09wVEtoenE7ZnqPh60H0020P2pdbdP5F55OsM9TlWGxnNfMjFfJ+i5mbRA6sq+c9H304
T6w+R3UDDZHU6x+I7311CkxbfxOusxfKBOt4FCFFQz0A0Sc8G7tFjy3BESCfgP2y751hdB4b9R7l
9++dOm5LcHDlDkOSeEMua/ZuGWgmtfzg1rQdmISQDjLWMS9CeP4FPYyV/6zA/4elywAAPv+SHDxa
uUV4cRIt1I6p9oMzKDJueTFsNs9bZ97AtC9A256Jdw3x/Q/l0Y9uY2LFpRnbpG89rCdcBSiTgxkl
N25LVWLFpQDVpBOqRF4W7j6w7avh0qP+JDX/4wG3ds3Ah8WGIpjfiy8+h+18F5WR23a/mz88XU/G
1U+LFbD3nIXtkQ3tw7IVbteTxNougQKSBGo1HIBoJf4IAbc9wcGncWvd1uEExaQZyntxlU032CFQ
+XodVey2O9hKHJSgk6hdcNAvyVtGqutoEo4tW2FJo5kFfMH63chB3wyT0rtxIXE7odhaHFYGazMO
mCgsma+7Zbs1gbx2ih1biFPA7IaPFBNli+HpTPy3rGFuV2Rbh7N1awKJM2QajPc/jWnOHXNL5SU2
vhDmV2kcLlhgKR8G+AlN23Uztn/6yvzTuIytuCxjMoAfjVeN0cR3weDlgygf3YbbisuaVVAISog0
4gQIsKi+XsEIdWvaisvCXzgt4fyQj7A5ETDnRHi6bZW24AZ7cEc2GITkJdjPyK7fFr7bTmkL+FEP
UHYDqFX5WqvPLQuGo6ij0rHbVlDC6KtXQ4dw3yoQdUJxB3PwF85rexN/ff5NImuvRJYQXhqwQ84B
akqiLy2UpV/qGC54Z38BvemGwVrkfvWjcHzht6S//oP2o+ykN3DNhWzyHj+iAkK7LO9MCUQf2OwS
spZF9A+osQDOCcwr4bYY24+1RLYkWOEflcte8U8wYIC1xNZI7jZjI+tIgIeDIi1qfPyURfeyJK/6
oHfreWQdCSqWQF1YsCHvenD1oGD8IuJhcluObTFUEQlFtgAPCTQpTqITr0O6Oj1/JJG19GD7g3E9
bBLzaRqP/kRhjhR2bjKRZId1Pj0UUFXDwX7EeKu5/tkt4Xsl6+qFO8b+zX4VENbqU1YVgyFr1OeD
X12JLhkflpAnH4tVu21Uth4KxSwtYYYOOK6DzAYM21e+8JcyRr8J593g9OnIIDdSr2uAtH8LM8fD
Fgr1Y4CpZQeuWKqA7W+kdw/jb8dVL7QWproYQfNaoJAK+fQxWMkrOiu3DK9NZFJzN5RsRpp0Y7A6
9tpRwNVgcSsrgj/g83GCFXS909Ak3BWT8GcFFjDkTHp2TNnvZOSnnyEIRzznIGefr/G8vvcLwz+H
I4wEnDbI0DrLh0ImIw06DI1O+owEHgf/nut7t9atyDUgL4ptwcNlvEwdHtNYC7+iSb+w3+wj8Ivw
Cq3Q3RpUoqkIt6dqMajpiu+9cHFbcmyRFEMyQycBso542eawDgJKEhZV1fbCDn+R3/yi67ZSqovD
knc163M9qwDWuVWzvlbQW9RHY5ZlOqR0hp866mAexirw33dcGQ9Ho5Z+T+EQfVupkPJz1yh2O0al
9x72IdIcYpwb3tYKjodNKka4PNS++a682BvO2Oin4i7Acfx28STaWoal2OXl8Bpw+tS2+gqGnEPU
BluHjKS8HeXwivfMLcVka5hqo5dIi4VlOBf+qNhw1ffeN7deW8ElWN+NrEHTEXkFnfq4uW21tnQJ
yCq11CPahbXeVVphBon6hUPPb2a9jddZigAAR1wIM59X6dt9t3qH61X7xW1ArJjq4MbFSpDIs1Hy
o1lhklZ/d2vZ2gyDEl5+Swn+aQQKriluU+A4nVq2hUsFhyVwUvQs62C35cNfbnYrv05s3RKpEp/A
RIBlcTjASCW901CjuXXa2u50CA+wuUfTAePnEP4ISCy7bXc2aqwaYFkNZy+MRwyDvLLE63G6tfrk
1nFru4th6VoSIlnWlFtwBGX4fulSxxT77pz+dLPjsBnvEjgTZxEsAWl8TljnOEmsja6sRDgZ1I1l
tAuPMSytNX90GxBrk4u3kcQi6PAlG34F1MWBabc3WFuvxLnR6TL1SUajWFxtauJXQVc4Cg1sD6ZI
FZ6gLafQFsNvGea6cD2qjHDbnG3NEjTiRemxMcl4HNe3NI6rU7fJ+oUN9DeLoC1bMjH87AUdkoyp
sHlFelE8Smkcp7gNzGEw7Y4mk8RZqltgX4Oz5MQtemzhEgf912zLEmeBD+u9/gswwW4XR1u3VMPV
Qk+BSjIFb+O++C43xxOoLVuKihm2uOB1Z3D7Ho5lFDzwYEjdkoS7cdzTiAflSzRjEcUZ18ubYjOv
Ju34dGzrltZw4zIo4zjzZVWCIFbAMLVPHI/9vrVTljDLjICbj7M2Dt+tit+PkxsGAc4Kz8ckSFEZ
4jdoGmeTbAzKfIyczrWwK33esl74kEIdEWPxXuubAF6bN4Wo3FR5cHl73vpIKA8gcIkzrCtwnPd8
dVR9WzkpfeMd6ft0pkwrDyc4e8bZwlAdSeM8Vm6CLrzzPW9aa2gV426Os0GzY+HBjS1yWqhiZu2W
ZSR5sNVrnK1B2p5SPvsnWCW66ZNjW7o0UI8VzYzW4aU7nEQPjraPU5bTlonquOej4iF5OhGNaYhy
pbt+5h/7LXLaHWBf87xpFVUR3D0R9dOc8q+4XlEN+juHj67Lngw49PP212qIUSe+mYz1/k01kSsl
WqeDG8xVnje9FV4TjYUxsBAEO0yv7BElhU5reEytKd7B1j4tg9nAFGSoTkNTyrMqaH/tNCg2FqpR
WgIiGuB7DkMFu0jV3IwqcJzo1pq1VSmcaisvzmqwrHjRqauoAxXeqee2pCsVC7QXBI33pYxgSVuZ
Kx0tiWPr1hdlMul5ABOxTJcc9JZIFrB1VHXJ3apkYpsPhSJUinfBMcrabTguG6ygCHO6DcIJ6/ls
FH2QSr8XfjbB1iUIiizUxG2ip9bStUJwrlFv4mf1gupTw68qwk5u39M65g9g4oluKv1MevLdQMSj
bD0ndVFsa7rarhK7Fc2WkZZ8APUDyLlGO04Ua9VKwmVQdEvXDJTu5bDV7KOm5q3bkFjHiaYdl022
1ZYVqBMlSADVy+PUtG5sgdiGNnUNbH5CTrFqzcmrpINXBvM/O/XcVi6hDJKBTsZNNvv0MCtx6qrC
cRm3pmDCdDBh49RZNyAphpdH2L2u0Se3fluTsE/wXOTXTGeog4YKKH7Vz24V87GtXCrIoKpt8uYM
Se0jnaqsoZHbIm7rluZBzFO9VEtWT+sBdnqwfndK1sa2aKkHa87QoJgznpgTT4vzUvxwG2lrb+DR
OlT9HM2YIVo/JDGNb9IhdKvqgeGDvQTCxiOs/DlbAkmPMCPnp1C7AQRiW7WEwv6Q1HyZM6HjYxsH
r0rHUifwB5/3O+GRqdO+XLIhnF9Pc3+EEs1tEbRVS0soyyiW/ZLJFsZbcIrIPJH+dPqYtmZJagPD
GADhsyqmmR69YzkmbmugTQ1KGezEihoz0EQAHYhu7c6Vrzy3M6ctW4oND9ToBzOEZ+Fy8hiLDyVT
wdFtWKy9oZUcZGDfzFndeQ8b1+e6Sf5wa9raGihgByb2+ZwFXpMVpHubbuKDW9NWZK4Ryp3qWM0Z
CFP3BWEfSOcmw49t0RIInsuMK8ScDY24Fnq9oXXiNr1tydLEq9VoD70WBC5uHSW3paDfnEbENpgP
BC9QADbMGUk+lb4+BV3tduixBUudEgrnN4aWUQm/tfO1jF+i++ynvb8+J8Hk6PlSQjp4ryWznjPa
Dys70RZmhKelGMnnEo/CyYFOsChzu6PYCiaj4ATXw5ssm8P6loCWqQbP7XxlK5j4HLEKsAOVsWaA
w5Q5+yNxbNoKz2ILh5X0kcpWrov3MFyr74qWuoFaYhsZlCSSYhPyVBa2lX8AMpjehqZf3bb82ApS
Wi185nGNFbfbuQns2JS124pri5hggp3qEPjuTKvkOmTTHYCNbmc3W8XU450SEHZvyraJHehY3AwN
dbv02IDDrcEjWKgrlSVf0uUU9o7N7tH1pHAfrpucDaJWWQCPx5jyzMzFe6dVxVb1MMqx+iG9kc0e
BaSF3wDt85LK5Ne5cPixPu92GJnFrwRGo6aquNWIohsv4ZPbrmnrelqTDBruRFM28vh9uKbtoWPT
7BaVtrIHXlbSh1JeZaUHfdY81u+HalRu91db2QOdQchA3JqylLVnTukNN7FbKtJGHFUV5fVStirb
AvGOk/EYC+OYLLA1PZ4J4fAA66asXcjPgAdf+jlwzBfakp5EpWPKhZoy0v+ITXNsWO12/LHVO7GY
JSkUBrvotyvIGc5Amrjtm7Z6R68rGcZ9QpftpG+SuRlPcaqmFxbX/bT9i63TVu8wrwtmChgDtk4e
5hqK5a9yaOMSmr5aRiflTWVwCOUKE0OnpcAWLerJaD4AXpu1njcex370j4lwo3rHtljIX+E0sEzD
lFWlvx2GdJZXMJ5y0mHEtlaoVTLy0kVMWedtw3lIOGyfu7ZzO9SF1g7deMq0yYi5CRMl/04EFEeA
0REYHNtaoQpF5hWUqGMGj/PkWLXtp1gJNyxZbKuF4o4A0k7kmPWMvu7427pM3rlNFutuWxqpIhT7
jFnYLAfNwu9N1bulP2zBjqpqM3YcTY896p+wEh9g2OpWnxjbIlktgr7ehmjMggD8G+Hfqal325Bs
NVCYhqle5n7M0hXWtRSmu63bi3hMrJ1UMx+opKgds7ovztvwg/iF2xpm64F8kwKD7YMlGcDUGcCA
q1Q53rNsPVCy1aSCjbHMxqaDras5pEPndiCySUZr2zcoT9pk1vZl+SnVpr7f/JL84Ta3rWMt66u0
gB+WzEowWGJRHFrjeCSyFUGpWqtubtC0TmHR2sBU+YoOg3GbgbYqqJ97DxxYtA7T1+umn28go3a7
XNk0I6D7ypKVosVeR9QRJkndTTVDcus04rYwaNjrzcKtK7MAaiAc5d6mg+ODno0zqnUb14VvOKQq
AZS1RSf0h3baWjcUcWwLg7CcFMVUof1F6eAot+bL7AnHDKLtlhZVaQgEvhffLBPL1RoeKICBbkNu
7WpV3W7jEtX0pvfmoyYGrgYCTCO3xq3E0AoGyewNUXITTeFhg/IoCdxi09YG+aqOpKzr5UbWS3RO
q3K7Vmu6uB0WbW0QxJEjLeNyuWm85A7W9Se2DPdOQ2ILg/p0CmKFJPYNnB71wR//h7Nvba4Ux7L9
KxP1nR4JxCtiaj4A5xx8/My0na8vCucLgUDiJSH49bPc0/fGLboj+gYVVRXptI2xQNp7r732Wum9
z+uDjcI9L6iFGbQPaqct63F9GeFCkvVeejDv3zODUq8DKjG9L4qp4BwXJzcQ9T565+GuRmzGni0u
NWVaQZA18Zcox/0fAxH2/KCOC+u1LsbFOX+GdM1nvhzLCffkoLHr1bSqwJZe2+e0EUVs42Mbc08O
omJYPbH4BlWhKKyfgB/0duwV3O1KM9LOsmi1JQmbr63XnRc5HlyPXchEkFxHoRdbhoO77S2s5rdj
6n8wwf7rG9KjjecLMdjSNh0/p5VHM8u0f6hghvL/X68OWxHaoMVhy9HFxUCaV74Nr0eWm+1pQbaT
wFUGY8t5pvd+VUG816fH2utsTwxCemxbZSxewHB4SNNYA20eDx1VbE8NihWp9SCkLZdpy/GDLkFs
D70nbM8LmkYiw1riYW4d8bLY1ycv3I5BqeyfaEG24f1AWlvqCW2OVW7RCULyP489zV28hLuDDQ3m
kUvthsvWRRkW6VDUYXv6C0lmDZwcl45DmbdTnffVMecSlu72JR/pOsQSl3ZuO6f2XWQjPfYo99SX
0QwEwuLYOTBynTOtmteEjM2hBILt9YwGjEWFo1O2VA3Jw8CcVHQsp2J7zksTkspS/FemC/+N5lUu
hujXoXdkz3mpWdpsasbGCTZ21kTbLAHafnBJdpFSdes0No2wZaebZ19+1158iJbPkl11OSid+pPG
YgfEISaEl2qYDyX2bE96IZCD1c2Cxa4nCN604oK5nkPFDtubomkGETCKVjJs2FUWwVEjgr7Gsee4
C5QjxU6RXWPLqt4KGd/MvT4U3Nme7dL6VvvW80zpBBzFjchgVHyorcH2zEIyjOtAFE6/6t2xtk4w
7bwdtC5he25hWjWRpBXuO03H7+0WPtt2bY6t9p5bGLfEA08e1xbBnaFJTrbt4JV3fZOWii0iKBRK
06/Zyn/1yedDL8heuGiuRBTODi8I+DQFmNzZ0g7HgsFetoj0kRgnlZhycGEEMRAQ8mY5eQevHvw1
3RGJjCrznm5PlJoC5JTPzLbu4HLvQuR7gR0vI259CtZL79bLoo8p0LE9BYjGvu9i+J6V6PAOmX6X
jkmrg5tyr1w01TEHuBGYcmQyzU23DR9cukz/Jpv6OxLwz0A+29OA0nlDuaTJVBKApqQkqxi9B9Gn
huchtS1/bhvaJOhCjou4QLNhhN9NuNjxMqZON5eWdDXLyJo6+SA2Nyw1DDFbdgxaZHvtmbBFvLJL
O5U95ZCao/Q37Mi+H9ome/EZK72QdzAfLLe++8rCqgFSfMxdiu1ZHFYHTMS+nMpkqsu6TeqMDsdo
YWxP49i2bpAJeOCls72fDYNdM4hZJse2yZ7IoUlVu43W7ysuZRbHwfuA7HZM/YPtyRzGDnqaB6y5
wV7MKsp1Pifh70MPdE/nMA23EKjGrfNQfCHzchOM3r9pd70nG/9il+zZG9avN2EZx337VcFcUKbx
sYkvtmdvzN3cLdGEV8WnmuXw9KH5BpPDQ0uy5+FxG0ZIQNxU0ja4DRtXQBnuWLKw5+ElliRjk064
dLr42RJ6NxJSDcciwZ6JV3dVaGtvmUpJzMk1+AEQaj4mM8f2VLyoCozo+DiVlVJdEdq1Oy3pGBzL
V/dsPM5j0oEz915ExgNKj44tFWbKZ36sstnz8ZqmE5IShbvHk72pm0HcpfMSHaxtol2YNOlSwWsX
m2iwr9BBu5emOQZm7KWQyNK3YY1XpOSz/qpd9YRn8G+O8vcq419tz11KbJfIr5KkBSqVMnULdSF1
NWmwEsyVTvG3Q1tpTyeiGIQjMwlxpKs4yRY1/eC2PwZJs38iFNXwe217H+972Fz86atTybGdtOcT
Ibp7GCDFlUm6VnkTkJzA2eRYsNgziqq5p73acHERD/d8aNF6GQ51zdleFSlyUusQU9NlxHqv6CL5
6FX8IPCw5xV1EMsZyRJMZfvOIcDc97eulgez2D2xaA6Wbax7NpVrU9+zscvHuT22hfasIj5AWyYO
KN7Bqq4BlAqeQ8rtmPcgSPC79HsM9KYpViXp51KJoEBNf6hBx/akokh7TeeBVFSmdXvhkcqTLjrE
V2J7UhHRro5WyLbBGMzDHIXNRH2st8D2nKLQTUkLcQ68Jo5mYGwk0SGsm+0JRX40DnL0cGEL56d7
r0rrbGqiY/JGbE8qalKTkMA3UxnzbqmKuR9UlfWix9zdoaNwTy3yoe6ZQJfw/Wn2eR+a1yA4NsPL
/olXFPbDWg9IWFrX+YUvXLmYVBw7rvY0n2GMe1gvI2XpWnZZ5jQTKTn2gu9JPh5tMeLU4tJBG18B
oRSiP0bbZnuGD4e4yGYDixfcS8W95B3WvEVr9Niz3IXOd9o25D2JKllQ0avwjDh3yZwc25x7is/W
sXSkw4Cr16ImmW4n3eWuq4Zj+hRsrwgUeqtqwrZXJVddmw2oJ/q1Ohbx91SfbvbHgcthKs24ZeBu
3cpavB5a9T2bTTRTOg20G0qYX5rzIsIt9wgMA45dfYcsrcAH57FNXVmnAMBD/RQ187GwvKcRbYEX
jrLfXGmdVxdQphpPTpODaf+eSQSu7ySicXWlbpNPFWDfTIXuWOzcc4m4hJ8B9Ye1hJHfBBEo61+m
VB5TYGF7OtHosxEdV+7KLl7nLgOnI+jydFiXX8ce6W6bCqUhy+jwSD3cslmaUzT8O47Iv6ZyMn/X
hdGSmtpZPFI0Xu3vFI+XnSq1jD/0wFooa0FQvPnkbXE3Hasc9zSjzZF+jVPiymj+6E0ehJ4OPoU9
xWhTXcVA5XRlCGuM2bTZHB6zJWB7ipG3MqiTJ1glsUyPTUwv9KAvDtvzi+J187q5pq5EiQHBQ721
WT0eBEX2DKOKcai/T6MrOavlK7Ajz2Tr6Af/DmGg5O9tr39Rfe1JRk03YLBfpn2pMOfLXmBNLK42
sl54J2bM5X+EtBntX6ZK1vDiXTc56TcXLcEK6VHet7bLanS91JABSdTbFW41kNRxWyXGZ9pF4XBL
x9bU19EO6/wwrVWdniTBuO/NDCmvsVCtH5qbdY6W5J7BpYyeFA9g62DDCioPGQ/T6gvzQj/J2w1H
QNHyQY/FFEaw1wxSr13KuQYY9cR844VnORNWXSIH3tTT0ics38LVuRM6lVfb+ewTkijznRE934ef
+g/qJD4CbhJTlZwnsJ1/GPy0NQ9hFhKV0MCDulGQkOS3h34kJHFQ5VSY76/j6hysmuln2vj29+Yg
pwap1W4IYIsC+4gb7YKw+0nVhq5X6LWdLkUTN9unphetO89J5K3nGGOn4w1GmNrk1ptSO9yHXaiC
b5BFX00ZwGqhzpNobl6nag2rnIegJOaG6r696aqlGh86KGyuLxEcR+tCagz45bJKVZTDmSDk55lu
fLq+u5GLgii5skd0mOslS7nvpd9XLPp4A41aA0vMNg2az3XjOLnxFkzxFy4Sc3dOos6v8jRAf+AU
xc57XMJNsBOkCNYkZ8zw6HGta/Vx8ZtGnyphFPugoa6Au5mVepcj0wnJh2pqk8zNjZJnAsWb4FEK
f2zzAbry6E9tFoqmQnUYv4nlAsL/wkzl5amK9VxsDiz0nCwzhdL6wCNINlGm9SVJQbDLBpZun5YJ
dK2sCZLeyxciK5Ztq4nlGYLTJD11k6maPHGj+WzalkIDU5DFXIIw8uJfGxSsgjLgPa0uAYX1eWb6
AH4/HuSbTM4Hb7nGhMcQ7wZlpsq3offf8GMmCOzGrb2i0O+jDFqJ/fTFNMkkM8C6cVrW4UQshIh8
IOmOYRdlswoi82RStnKRTX5lt6zpdLAWoeOeOhuZrHU+VdARhvnNtvFcK4256SWIk+k09j5os6wl
vM79RMjq3PKJuYKCTP+2NJWzmUe0hi+HagwvEiJT+zIYFn8GcMBF0S9hOmYdX/hymfDXbWmSYN6y
uh1Y8ojWQTRlkEVe9IV3Cf48CBeHIvOioYVvvYTAjytGY8T6ha6pAI8P2veN/hXX6ZgWpO5McNdC
NvKXv9WOXLzEcz9GWKh8Wyvpv9BEyQiYRe2NH3klNwKBmWjZbkOxQKM4b9jY09PM/Yg9Ld0akrOp
ulbdrIb7+iKWWA7ZFBr7OFjTqjP2VmByHY79z6VmQP44JLRNCf8gr7l4q60+pxFGuHtD2AC5x7GL
X5dQe1dp8TdZDVWX+PPcJ13bn6Ar2Wp5WibL2g91xFv1G908Gp0gK+MnBlxiHkRXNwdQVc6UrUKh
com2UB9kEQnqNccvu44PfUSYvQwe85O7funf3wEvrnAsVX2Fx4W6kD9jjK2mz9J4tYJp6cTpkPVD
BRQtarr+VVFC6p/JEHTVzwkuFENBRo4Uu67bqLutId/tblREt/ZxG5voU+ukF+SS2CU8j1qY6QGn
qedyVhsdndE5jf0M8ouye8X4SJC+Vprya9Kjr4+RaD5V1z5y0e/W+B3YuyxWy71SCumC39npcxSm
Bq5rwjS/59bOT1o4Hmddjx3l5dPmy+65MZvHC7ohx8ig0LYERY18abiQHu8E8SKRPLiUV+QiPTNU
pwapmpcPSVwFpxhTZlUxJbWnMxFPoXdqPG95i1SihhsttyLYcHZkC/qd78v70U8tYk2CBFJwlgm+
Qop3fNyq6dTX0wfpjel2wpEQ4w4ryXE6q4Qzcp5bTuiNB2KGpkWACZdPwxoCL6PRlL6NNIhvk0Av
99HoNfqaxnUXXEJ4XPhnhk0w3yMAXru1zwdIQRpX36dLVGOqpGHbfRKp4Q6wFqJ7AN6In6+x4s1Z
y3gR2cqAGGfYoOk3KHauD6lgbZxDBvmr3wzpzzAdqu9+T3r1oY/rDW9CTQXNI1InhRuoRECEWCak
11YOzUIfLliyrb8zm5wtk+aqFBlOANBFAR0bddIzv9TOlYw0uggFWkdTHFzGgJIspesj79yYBXzr
shTicJmAxBPey+YD0giTtZjEzY3zlmyDJoFM463gcWQyrmN91/j+vaOyCOPxC188e/ZJUxcGhkgF
XMrvtnhcAeXJxCtmuLoVvLNpLrRn04xCR+/iKuhf4XRu4/s0aV/MOhqc5+57zPl8hl45KyIrl5fY
VroYGshbQ1lgHPIU3n8Gr21S4fgJnbtC0c7PYML0IhkqCA8nPEKbel0TD+dhNaQZw8PNwaGgGaPr
PV35hTbuPrUjOUH23sE/tRP5HMs6Xyfy0EbmK5YxOg1QbiwBZH0XjG+nIFgK0Fp50a3Nb/iR1CfP
oKOcwOgMCYBrz8KJy9rxIa9SMuekNwgrhj6RLnk0a3wNenAF6xAUH4glqSyuzKVjQ3rXs/a+Em4p
omj90Kqxl+faeV+ZQ0CQlbyd7XZPK64zTqdXvcjkOkXJeKqW6Les7QOXaBfnCmsYtnrGTtAuH0hy
h5Jze48AkDB3VuMIUt4MCyyfj8i2gjCYziKIZJY4YXO/FV7O+uFjFfO49GcO/XBNPgDHCqCu1OaB
8PtMmjFreoLviRWmECyGh05tyOQNwIqoyuiCGRMJ0DkbVRs+wa8+RqSpCvxCXBUbPD1F1sfb9ORz
Gv1eomquitTW/kutA7MWg23RdKR+I5s7GtIQ2IE1dH2A21BcLERxceFJK2SO34/6eeh1FT3HQKbc
leiA3kfEEzpjHLOomRt18kOvoSr6JvCSm6Stos9914UuC9bZfYFPZETO6ThUn5e2XSbkfJgLvaY+
SxzezBEaxryvt9eUoRN6SiAMmner8j/DHkaP2djU4+e4H/jvkaPzc9t1BqtjJPYUttMQw3C6bjYE
EABlD5Hn2vXjqFKurjEniX8efU7AuO68mZ16OnasSFrFwXZSS/UwhdVkLm3A5Ldum+U7Y10wBSKy
wGvl99O6oL+0pqbgc4t7ZRiXaT8EaU1/TDHM5V6FJq3J/B5gKzDSZfhC2m4wSKqSui3rqlef9Lyy
/que4+X3HIG1lI1RACb/iIwYvatFUVZAQNtPnqzotD75poVOnVRrK8sYDk3PhLJKnnot8EIOJsE4
J69nWKgKE4+P87LwDanJOEv4UDmjnvqh503eGRVQHCwNmTMgrOF0Tie10WyUfB1yDD3TxwGy+PJ5
gNzE9DhOhAznnphJnBtaITdMA0wd54vzMQ2M30LNZ9sHTcE0ISWSZj9dC5SCd5B5m8B/pvQKWY8p
voWauY98LNy28dTinPlM/GBzP8O1At1T28GbL2MPDesCc8EN/yDhThrcDEHCKixFEwWZtVSInMR+
h3Ml4i5b8DzbMoQmNbSKncTwXcibpv/gKaeaR0ojVRchUl6azRoKSE+oW+ASzqaNJSfk1k/QWqwx
1UQShNLNrutWmFhEt41jobgmlM/g10SxEaABTkmV2WYbnp1Jxjc2QBTv0oJH7+VRA9v0nEmx/NZe
IvxMYDb4Va0eZDjVELW8hN49spLIYYiisDNy98zTyXg7N9o7SQTyN2aC8GUaPHmF8RwKika5K45C
Kh7CYGY2k9I6dk0FbxhKAAv5bLZtv6UNp0+o6pI4a/uxCvLRJ6VfcXHy5NLNhfWSgV0C5jmXa8uo
+zDTZl7zQLe2wFmXfNmMrKCqDVdihT3Wqy8eiRN36lrkAncDTt7tUSJdzQxMF89VpDT5TuYp2HIU
O426zN4q9WlLKf8I4mBanzbPs/QaO3TYbnlv1hc4T4rf4HlYnk+DVvVlQLrVoJ+0DLTYWHs3227x
H1v5nhgpU8FxB1qJ+mfqNyx6ijnbTv2qpjhH9690kPR02QTPTZ1VHrsPxy1FhQjjGAUrk2qdALSx
gBUmYpzkopYS+VgchB+Guvc+ytEKRKJZxh+SJRbmcQunfnxa6Np9V4tyPuaKtfCyVfgIT9MUjFDc
7Tf/IVTCPtWT7OH/vtRfRLO64UtFI23zoMKYWZAmnldgA0ApgLfT+wm/DmOK0z6Zx9xty1hfFrn5
V5vMdQOhto25fNKohQm0m9ovSOraKFPMb2Cmjht53tK0+RUKsXwAXB681nG46JPYZnEzwQAXSdIc
rS02ZOSRaw3mT9E4ak9VPItSoFOXCbf5zZko46pbaSfHH+qR8NfBho/wymaZ9jG864tZnGJ40Af5
UoPCd4oCV8vbqQ8WiIS1wQxJOb5iyoX3qTjNjvHmwTTB5l1gi0Lu/GRcPldL4N0rL2ZzEUStBoSA
kaS43EbUFSc6BMF4X02++O4aJWRGkMkupzGkJrmNaBeXaypbsKl8O4BzQSPRn/pw8D6tkrIMIEKc
qyRsLybohneazY/ekgdmenheeEm0IadoY69QMQ34hVfD1GSWb+mHdGm3Nx1qfqULtw9SoBLMUtfR
5j5BDF+/w312tadtRQy8zMr2paNb9a1XZtWnYYkVoo1wvT2ripL+EZgcinLrIz2E+yj/iRq6fZbT
DKZtvUXlkFj7POKwvPHXoIpuiZtr+QQYv/vFky4d8l6sc+EPrrsGYYX8Ro7jw5xy6DpCDBjHWJ+y
4MsA3hbLfAgEbqfBbfph7puZn6pwiR8pXFXnsuIzytJuJeEP7Ox3sIbEq/dxHFxrUNCm/Z1qXV+G
vmFfJvAxO+RXqV1OHdUj3ioExSaTU53eRJBRZdnaxNrLXTpY/5bLkKfFEKv3kNDWz7TWD9KyoJBy
uzbbOmRN2JOPsGPc7nrirLn3g8S9bIgVw6nlC0bMRwghnAaq4+imN875V8VN/CIm2JZh0UUnczjr
0G9YNRZc60CqjYDaP/hqwqkzra6olsE+RSzGOVpTb/ogRFLBcVh06a1ul18gfUbb24T59l/Kt1Dz
RRtSZlKsa+48CMFeFr6uJFsJpg9VPN+SzZ1C1tL61HXC3Vd+U7qqe1q7iS0AJ/z4BsEflDOI4REV
5h7moX6uPKGlXbfpuaa+kTkmjmC4QVs6DTesS6Arn0xs++htytDMtMx/A3defrW+CVhJOsSk3Aah
G87NikEo2cIfga/+cj8ZOyL9ktq7mBB4R76MyyauBNrS5nad0JTN2ej7/Z0nSYLFXwR5kRWx00Ma
Ymzk7GMsZXgGTVpPebesnXmZa13/RpNh1gVCsAUMo6seV9kwvQO1QxM2d57D+vuBi55C3en2rIcN
fr/MjGtYhmCQ+hlPoVqeLTVlj03i6zC3ONjviebLm6jbLr7EsgcBDadQA5VtaBPSoqlq3Z+hWzR9
ZcKhywvTO5w2M3Q2ZK4ZReSDvxv2cm+EH5V9rKy8qVfs8RvMovTPsUxpeNuPdYuXmum6sIqpJusQ
0ESGVL5Pr2tgfJ2hz2OQ4JLOiM/JuxttgZgBC5Rwhf3YmcmOTcU4dml7jgM11Q+60hxVj2+j/mRm
Yb/PkOMiObU++oxWJCbJ6VAnzxBDa3g+eFFY35EAiMYLioB0vQlMsNIXv4Jv8c9YgKX/sCRyNtcQ
ZBz/MtiqHZ+SruuDX1ulpLhA4I//tjMsbG8pqvUNO1eO4SOtARAUYqxr76nyN0iEZFSgEYGdPiUj
gijFeG9h1g7ltBOwV/gEM6MYSjCzHz4EQDf9LvNw6rAnP1TkSlQT22KJhy7IDMFi3DYYjgkujZ8O
8sw6rOCnpZOTf3KVW1lhY3hz5HKZO/XFzCtON7S4BvdIgQe+oRMyrBlPJKlyiKfPvIDgqX3uAjhd
FZqrCIydBeV0hiAiPkemgf2V4R6QAzObHsluNNH+QcL2zS/4Esf1s1PE63OMV5Il78fNzU+xaYZT
pwzKRpQgnTzzpKbpb6BI4XJScRsO6Foh0c4m4FH9R7BbbQ/FSHzDTZuQyJdZpY2wZx4Dx/wy0Eow
mgG+wHAHNlngPQ7aw0HbTSKBho6n0nrNYtZN9k4iyRIui6zv87cqSFORpYTJMZvhG/UmJP6MDKkJ
l6zrNvwekNUf3wB6R7CqRy90zqtmxAPqVLyN5YIf0BbaEQztNcilozei4QNTtn04hR/TpVv4Karw
jmf+Gusn0pJZ/khGD6JPfdtUTdGsRMRgFPgY+ZiKjinHvk3h5qU/Aqt7AA92MM0JzF8P5VMnZ5bH
eiJp5pCKr8dYcPvZ4DkQsqm57ssJfpqlSsfkEVgZO9qN2VFVRtpTTbqxL5OZuKJVUmebEv9wxvjP
v7j2Tf/9X/j4BxS+xroS8+7D/37RHf79r/fv+b9f89fv+O/LL/3w1v2a9l/0l+/Bdf/xc4u3+e0v
H5zUXM/rB/NrXD/+mkw7//361S/9/pX/v5/8j19/v8rL2v/6848f2qj5/Wo4EdUf//jUzc8//6Dv
FK3//H+v/49Pvv8Cf/5xZ9yv7rs2Y/VP3/TrbZr//CP6WwizM0ir+wAlkLm+8zOWX++fCf8WBwwB
Af/4QUyidyF9pcdZ4FPkbxTZN4Y+ojj0U/991nDSOAj//IOlf0PTA9dK45SlPkVP6f/c3NP/tpb+
93lgMf7x8X8o0z3pWs3Tn38AaP8LATBGtYl7CIMo8JOYJAA//0phWvtQgN0JGN+f5jkLjFtPc1ep
LNXt+GPo+zR3MH1BO6WjH9aUo1wbvODUkKaDAmbX5FZu0HjlY40OXOJfIpomn1K//R5O23zZ6LIU
QV+hrq/mtxobs4/5Jz2yr5vrUKEF8TkJ69+w630hq0KhKVqFE7ifM38McFSpu1mE6TVeq4+xl/xk
QF2zCTDLjduGGMmGiIsocRFkjlvvVqUrrIgE/z6A7f91piNSDViXP7+nkBjBa0y2VSS+x9A2MOVo
VYWqYBCDHhWm0WaNjd1PfYbKZTujBUcKAR7qI+EkLXm0uLt0BMxRiakpplld4mB9TRT/VnV2vkpf
fhA8aBFecZd5Gtrh0oSrvJr3oW1ZxxHqd/otTv0PvmjcxarhRwwDjGs6Y7K7mzTGGmFTIwAi8ipI
zkp339E5Ci71nE65AgB3RgSBtfsUbWeyBXOOh4MEG1K1+aaRuugOaE8UJW8QV/Mzu9RzgQJ3vjrw
Rm6nOfnWT2OVu3j0v2vSOOD4I5RREbzGW8TOKWuJ9rNqiV8Vpi0z5XXrPephL++BRqKZ4Mucwm4x
W1sc5Yl3t9QTBbo4Dg+LXmkxJ02Vw8FtKVJffQR+HmbThmO0V1GX+bV/34bwE9n0CLiiFlEGrlKX
h/34KVhhss3R3ML/ZpPV6fAaNGubsQpZIjHhp8joF2J5kqNzB98aYT/1/TyfJSBI5GU0X3pnHjB2
PyCLQYsMK91nrVgBEnprWQPVQz3UVZmg9vO86KRg/vA8YawgWyd7PzNg71opfSJjh7e3X8+9Cs7h
+x00SfvGe45gRO9CKONkDe3qfBjEw2Z5W0zc/07WKjqZocHq9frcM/LVRMGWSRif0050BU6CW8xi
bFlVrTOkzOj30SIBa9UGWqZ63ZLoLHWEiAQ1P/RcPrdoHkGDPXLnNUyG0wz7slz3bgRCoPxTF5jx
ZelJmQQizmBj8bNa4NSi1fI5mhjLG028GzE5l7VJM53QT/s6BtVLj4bCc+gNmNermuAUCIDFAUY2
VuZf/SkpKdpvmcdhb6KH2Ad019X0XOtZndKWjdnUu+mGKJpmST1+neKWZUuSUHTDY142BuzYcbZX
SG+C3DIH8IlKkjJdg0sfquZi8X59JvP4fY6ILCg4WYV+fwiVCJZz5A3rubbJN2KqH4kdXi2yKcDx
1Qowj6h8wj0hzdzSC0WfJRfveG9r24c+dSLfGBZaA52ShqY31u+3OycquDbCJ7VQaZQWYPCkWQBg
NtO0/oYzAXBQgucqHOpo0BA+j8nYnmsmaRFPy3OA+fm6Xk7z1m+ACm1w8YIRaLvoZWbp2t7gbPQv
gMZjNMOSLU+7QdgiolFyTrz5AaAGRE58lmMyqMoS1Qfl/7D3XUuWG0l0v8LQk/RwGfBGISlCVQXg
etO3/QuiLbz3+HqdukOJPeBsQ9wdLsnYYbO7p69DoUzmycyTmSiiGNhFHifE0wUZsxYpVwNiMNd6
Cp5y5HUxa8YYFuoI6c9Ecdgkcr2qUOENR00LrDD2gVGjKrWaNjjB6baR0g5ShXdhT5+UbuyvCi9e
uTLACZrrlIgMjB4xRxTG7qR6j5D6c+l2kbOoR82Ah8199T1QCQqE04pAv4G3oqFegTAKfE81CZrx
pkn159ZNtnEb4YhmnoasrEK2Xbe4izszYmhGvkwj07OSQngePaxyrGsFrVDG1HZDnM6y7glqjwyb
UF+orOsQo6hdjEese2/pBvpbVDYCEWKEGA253fVS/5oNi56EAcI7Hao2yV6gW7rbGV84l98bk+yC
lzKrsvd6Ckq+wjF/I+TCiev/GLjQ7CWrfvqvm7e3OEi9//bTqoqf0tfqI4rhH/AFxJjazwAhsoFS
xbImAiqATPUFxOAZQ9RMVILVNAWI/1cMsxDFnw1JwnsMYBlJ4AzmXzDMQpR+lgQDbxBMA/W/dV3/
PSDmknH3K43G0DRdUsCQVjVFMRAAnmazjkoYguklA32AGqO2m9BD4ZSNIR2SZFWXTEtYkp7jVECI
CyoBXsl6qckbbUS8E91MC3+djqyIwa0hHeL3AW3HJUwkxKNLw1YaS1Ms0FqqnBXVuQ0deeEs3GUZ
wUACGNomEprEGMwHnyJclyn6ImxdbdXBC8eLTTGtdhDiyEeU+rIRpAiG6wTWVrXzN/ptdZ289k/q
e/+UOgtlPySnIHwY0L3BnWPwfY3yfjtDk6IbEsp/l66vSI6xsKrH4U2/yx6LR0mj6p3wBltef0bz
Z/05e8wem7fUh/eajM99Tfxzgi6sdjO8DQEDSDBkAjmuZssu3DThixahHBDE0rirZDqE9pCt6sgR
vaXaoCDJO9yCJIGQ6cNjN8xkZ1xIvJ8s+jT1Wo/zCg4BLHqn3+flyYiXgrFRFze5dFQ0sh/fFyfj
vtkm1+Nt9CBbC3ArHmoo8ZamI+K0SOqgZkzyqw5wwCU+FG1FZLzxw6H6FsDmdtVnw5zQEP+kYV6S
Qz4b5sQ8/BtskDmpMK1V8J8nFb4hFExZM3RVMDVDEKdZD4kYF4mWaLAz0sIgbSzGAPsqjVwNlexq
Y4a7Onc1KJePRY//xatdSgZONjS8rQjkqJosawB9X1+uVGAZKW2gOA3VnIF2FkAyQxiLmtS0IOLp
iC+VBsyzPeYxdUY8iZdE608GMM1CT+JozF1QBh0QyyzBKmKC6oMcVMfwRRP1fqD1VgDfVqHttfHU
v7oFkW6kgjQ9wU8YBQuBROv8bAqkQHPN0QFfTn4O1klPZTCC8OhN8uYhPkgTjXoZjW4WaIVO6k1w
g/A4/oWf0Vu7jIVf/lBy0utERm+6kCDqjPCCbsELVLoW+IYo+VK7VLv2tvU7rJfFzWIXXoE/ATqI
vPaO3sP4lPesUSg8ray98pB3G9OtS5pteavFSK8gWx2Ni+/F2+q1daLDcNdtPJZcodgnuLlXEVzZ
KhFUci3bqKDiFRRchUwlRUg73x4fwpXos4VPgndwELz3/CV9yV9QfQaJoPhfzom2fxX2MtRuaw0i
Bkzl/CYG082jceQgMFKqrFdIA/bSo7QJwHpCviHigqQ5146bsyCm/kbwyVxW9vwyT+T7j2X+Oy7z
nDSZNsP53tLk60SDC3wDxBaAlVVDMiG0vxZmRduLhj8gNJJL3lsnKUfEswMQQ6txiTRsmIDgu3yx
mr5y5H70DM5dkj//oUb997jkpc3sb0SmBo4H7hWh9mmdhkiVosKUU8WpLPjuWEWv70bL39O5KvCz
F5ooh3/6Qpfyw9M70kxulKBygwLT5OtZDKTMl4wKlI7WRds02cg61HULMyop4VICo9CGi8Vb6mal
UTl1R3uBPmggFEUqKcvBsFRxUTApHZLVIPtoP79QBDBPwR3TRr+wtQGSt9zDD5hTzYBIRmpaytzo
upeUGNxv0Ik/B7OXJKvPbmeiw9Mq0oIyCBXHlCn8t2Bh9XSE1TSSosQQaNxSL2VIgYEyawkoQsJ9
H9C+OEJxuC1RQNrrd+kT3CI6g8d1Tul+85h+nO7JuoLLLJhhgvHB15OvFgF+uDF8bjQ8lwfjXlsa
S+k+h21gHLpn+CCcchfMhG/mlnya9f43X/Jpx5F/95LzHffJjpyWSMj8JBWkBWBe8VR4xItI/gTO
rb+bq2Q8t7VU+euT/Edsrbl7Vb4ewj99r5PKRl/UjS6akiTIAv9vIrWq1o/DsYsU5/5eoIcDWhqT
h4eb83nGK3FZnOnifbzORJx4Rqq1Jr/OsPau6pVPCyKsXcdb1qvnfFWuFMB2jQIgryrSE2fhyNQl
CECTbpvvU/L0tGbWwrHWGh6EX3SfkzuFgJdF9jUFg2gW1F9yEj8b8FS+lL0RFBnkCxLDoyvIP9ej
zcm0/aPoWxEtMiqsypEiqA/a+bo4lKgdgVhxQdwbfTUji7/hWDA/TN60crL3B45lbsNM+8f/sxvm
m3r74z1PvBQIVcIVmWDDtAiVEG1dPa44D9VRwDyKrb6byQaeW+9pTL4LCxBpS6x3zfqXpGfmAR1E
AwoChuwzP2DQd/Co1zoJl3IAju111MJ5SAuGGFMMc2kuPXnuxFwW4gMq+9NPzOyKwT/8EUb+qysm
zp2KCVKutMZsowA7JE1o5ggwi6m7VJBN8S5TEBqTkS3+5V0yEZd/+C6ZnYSJXP0ek/AtB6KpSybI
DlAbpjat/AEqrTh2Va44jD1m5DG3O2f3iO7G7N4OGXnzLFIx0NIOD/RUWTJZns97mRpkYMvNQO+X
bHkTkuXnIlK+1H79jbz+dVDTSidoqmlUGdqDOIKDqCmDoqHaSSW97V9rTjOQliFECBC+zjbVGgf5
XtuVtnBCkOgFr8zpYjng6Ne2TG4X9muxlB9U1lAwAmixjEhhGTcujJOTa51ukXpx1KxhDX/JcrWg
yNFm2gqONNovDRY4NdEpvq2aOEePhHa/8e23kYLVShEpt97KjSIT5foI19TCAnZ+y3YuU441eVtQ
ZxU5utViAjVCrYeaRPj4iBqvBnuLoe0sWpJ1xVzbf4aqfvacykZ6I14sOgF9Oao7kmyPBtMt1VqZ
0FA6zTEOjcXEquyaCKuW6nhYwSuQV0ADx92mdwEuqTH1St9zd5noCKs7ZKmtG/uupf0a9/MS0ReN
bR86drc3yB3cW/TueJVQR8HlUpKtOoY6rsS5w1PbCpmW67VlELxcXsfc9ybY2Sol6/35dEoIOIm2
SjRrU1n8676jEdm89ge04bUbiuRjq2abhr7eShD9CWmg3EP6quJ9Cd6FlOYtmBz2/aYhu3ilYtdB
QbCO3u824apkhQXv0MHfbtIt/7Cclba/6tbtffEOykiekY4O63AbrpCgg/bwFOy9dUgXdn+U4D4M
t8NaPvDL8hG61MX3bURkfEXkdf+gOu7BIE/L94bc3gqnANxuIhBSbFFdA3OcWxUT7q2HaFVbGmmt
bPVQMbRoYOO6s/Udphm0XrLyiIOapmSZ0mWH+5s5CRwafnYQJl6qvBl9TeSnE9wMK8ad4gZ29ipz
AnLY9Wy0021nsaPugAC5fqhWlrjGEO3BtiibQX1zkmJaNOnfIinm5meC7su6KOq+vMwP31TuTj90
1m5BkB9HH5H2wEyS0PXTsKWW7OAMpESwveN2vT6fZqZnXmhNYP4PofVDaP1nCq0JdvwjD+WcfJjA
yj9SfkqcU/EbYY6wFrLDJcAtbRq3Wyi1O/oZhBVXZkg0dbh+rKzWbu3GaqzRHvE7ue3t3kbsifLn
hnUBLVlfXscjUvy5gY529pSuRFu0jfXIJCoy1ZYsnyZWZIGDxBYWehhctUt0paAaA6BhJn4HQNTq
CREfqUHmoZ3eNqynGtk2zGotdd1aT8hLZYbFNanmhKvOWpwHaNGWiXaHR3OaMMRpYLMDMcRANZCm
+5D45OZJpk85HucmPkCD85ZQ45hBO15FzvFKYTWAUUuuMrqVGhJtzX3xIjsj3ULTpmR73N49aHAK
+GQZAz7cZsQk40VrQ02/bm5VYAX4M3QCBIiKI+TUkFc+N+98QOd3qG883+F5DipeX18RDV3T0Ips
VIBwEoBXJOHYjZ1bfFp8Vt0UbLA1O2G5w0GBQXUWO5/rbaznzFpPoHyAXJzUKzN4/rF6DWavoQa+
+crLUOV8JTegogHY8mVU1p2Vr9KV4eSrng2WbAsIPUpwouRA4YGlLmPbs5ATir9S+NcTy2cRFlxm
uu1j+fljhePbyHGkoR1YFY3xPF5tZxSpgsvEifBsv4x2sHlzlKM4IB+qtQR7BASN7GI73C+QKVkS
5SA6pdXZaMprDQxI37UkItnI8aGo5EJyYDDcDL5EjCqwXNyGhu/BAnpjOhB3YTU02RSWfNAc0Rbg
CIpXrZ0zlG8EAlex7Q2sTGbXVFrmlKbg01j+khTXwmrcy6dsW6ykbe1Q30ICNYUDmIwYjrhOlwEh
gOdW4aR2Ytndqt7Xe8EWWLrGJ+1ODLUoqL9O8K5sY2ALc+hZM4HGAJIAhjS4bfF3bGWsxye2iCaD
QEcV7OPaqjEVG/idAEAlJ7MMS8O3jhsCaOeHB46Bpb41t4G9NGlLtOvh0NgkWHkr6pPQ8ee2z6yo
mDisfoiKv62oQDWpz0XF1Nh1G2URBQZERWtXEBSoIeS0EPi97Z76XxSDi7MkQUbwZ9R71+HyATmt
1oAT6DoCHcCSSFloJ86CvrQwWLFprVUg0+y+gjnQsNFKWID9rOMQxjR21izd1btupd332M8KceGH
HdfDAbQDhlPhWaktAz3DvsDpRRqzjZQfBlo92Uv3/lVNwYFf1U7t4PDZsgP21crfZysE9alxOTmQ
dnM0FH1GfU4rq5ZtaKR+VyLNGi4BfqKR3m8Zu45y9dhY6stotyyHWhxt9T5ejZBKCiSkzLic5F8a
FYlGkUvOEswe0vgsUMKd0EYdSMfDvz1ISs9ymct6/PaszPHWgRXblVM44jOXvREkawr5GjJU3Tnz
9yVgp/DXBqcAyheUOlbs8D7IXvGZf4K4DO0C7/cZ1sZKqMsWmPB2kzj8VV9eWb3xV2T48m3+01uD
47wWl4WD37hiYIGv6yQYd4B1iW207MXPCCOLrMTKbYwJ94i8CBbbDUbApb7LfNxH4uB7lzj8frjn
wluHbFxmfDw2/41x4k5Q0YjxK1++D1xP8PdB2O6ReguRy8WuDgChw6EQ0GO0SoAZtiPl+CEm5kld
V6v4KrxS7rMVxDd0K6qXXYvrjvW24cBhcwE5KOcFgx6dsPElssZJsQoK9WkELddY0BiQ35oVO9lF
Rmes3o8WpDvl2kXCenlLvh97rIGAU+JaSDOhJRWYS8IrlYoIKEQM6fjHwI5s3/ItFp58gJMFW0C9
c9UFcj4cCK41LGPHg0ob7IEleK624UnggELBWFubq2rf4X4KA/tLZ6GVXg1MpFvDzt9VAAuX+jsX
oGEg6hGx3bXHzhlYPw4yy2nqGFehEzCoeRd6zaUAJQPOllVi5lTMJEIyJrxAGV3sdEelplOsqm21
1Z3zDim+UFXwhHTQoRIGXtKI3Yu2ipuuMEGo54Ntz8+XawUgP0W2TJHAwTbLjbnqyC2/QwMTgyFj
+GyJFodQu9zxVePcD6y0wOSHayu39JOJEZiOaRGovpYQHV6Dkd4sXeh54LIlXOGraiWvq63oSPfK
i/ZSseHFw86sWLQ1tu1yBbs6oyM3tIlEAb8SsoErh+1G+95urcUOSwvkiYJhTnBcrHsntuh7Cvnw
/h7T0yvC6fR8s38Kyc1NR16B+lwsGEVZ8xttzzYc7YlkJFfcxVKRa34VVLgiGa5lAh6CLY8Lvr7e
msuSwQ3C+DYrrG5pHj2ssIGZKoCnB2wtvqQqM/Dy0oa/yemW2SbDwnBZyGfLxdIU2AdoLcEQFwLq
2YJ4BfdeZ8trf7nGSnI4nmH6O8o3E6Ll2EIuDSnAMrbDgP2aQMAWwJlUd7KV7oiYOHmt3S/gGkod
3BbdS0ylAyZmS/0ld+8Ry3Qs2UoO3uE9syKACBd7P8UXeG24BS6oZTxqYgmRLGX5+JjFjMsCNa1m
VA9//kNYQsmNIG/7CnGSi7eusKSLTcIPLEeo/FAggnKxT/p7bnvwA53toXxsbylZqj2y8lq1RaZQ
cStCwDZ7b6Pj73olWHJAvKVC+dnV6I7DVHWb289I6b6BFGPp4YJUIdW4HANitVG4bN04yEuHLI5O
w03jlGfkW+wqRySQdngdJKEjbjIHchqSOYQEzqCruKwD8oVvE9nvly+YGWZOlUN/ks7SOdg2D+Je
3UVbb6Xu27vM6ckC7zIt7iKFZ/VowjbgspDLYZFgbFzKQjNEDmrYQfItoFL5Zy/wl7dFFj4sJgUY
Fttm6dlI1LisEncwAltvRKun/m1n41Vw57Z4T3dsqbbqN5DMTnz2LD7KegmHLYPjrraAYNMbj6Ex
oQ2/9F13VzoNK4A7A8i3CJ+PXWCFjgHxEuIQD1DaI3bTU0kpYHWJ7Yl1wgr6TvWMouN4TDrBjsP5
5yZQ6IgreEOxC+Eu5egWv1GwCitdwtXKVScXzdy7zv8FNyNUfgEiTwlnLKxTbERgBic4DPBxLvCJ
qRPj3CC5i39ZIYR2gQ3MlXKDyfCxq0X4xxvAagES1nQ6mFv5+x5cSFvfcietfhFjHrA7nmISyfAT
5obNkTiytqFVuKO1tnprhK1gwuaQCT/C/LiaENgmzFQPM4LKiZgz+ZjcQcytXJrAnMFaYSckEG3c
4IXhCcYoD2DU+Hxu7jQrgVBIcBwn/aKKLjOzXOAj9Ydug2QsHObLlx2vWwcpe6t0L4Asmd62a3WH
5eJOd+I/LU5Q5JZ71hAcwFbao6LgCt+XrWiArvpFofYkv4swBG5EqHuDyfjmyjW6cVeLKyjmTXKD
poAbrpj5huOfgKKO+EQOKgBK7JSh/D1U3ohD9AzLu1pVSH9AJUdILtStwGqEENqSvZVs3XrhGxml
GKzO8WECAnRgCpLtuGsOubMM7JTS+A2FAKFquaYpsHJcjAXYyrWD6gYFoa869rJ7WVzlynfw18VC
RjYRJgxaEcYOJNI1V0OLa/5a/ijqqi35v9UVejpccc3JrUGk7+O9yQavpth2M4Bw1sae9gj4YWP/
sLF/zaAW58yJibte1/R6RAlZBYDZt7lwrwDynriYlHZzpExkf89oWv78B037w3j5Ybz8MF5+GC8/
jJf+v3+7Agb3gE4j4x+CKZdo9QeBKi6SxDO5+AbVAD7plaMDE88kAc5dY0IQ+qeuMW+ETUIFP4yw
H0bYDyMMuOuHEfbnG2GzKHoSqPqXUPSldfYnMn+aooHauFGCXrw8OK5c4h75igfO06184IFVzhxD
/JHAWYHornqJIeawTXX4jUeG2u2IY6DvhTXCD8P921+8RuDpGezljftlI/qG+iPC6924hnsb+ZKW
6nRwGzRw4vQgPWYMTRbgXuaO6otrGK6IDbeP53hfs3c64X39fe90Nvx1iaR/UOT/oeEv0fwmGNFQ
fkiUBEFF/46vLciuRGVUqa355oe3Dv467nO7vX29HegznKoZyA+3eCBn8KZvQBPs8FPmrnXu74Mf
ajWy56uRHAq8tKJwql8vyAFUgnV6SA+VYxzrO+ko7+Vdf1KuUR8WDu0CzBEd4aoKriVyPB5fUOOJ
HOHVjMkRrqhxPa6FFTip69EpmApXf2Nn8I76tkizFeoEwbHOKSE9jGvfJng36uasH2Kin97fzz45
IwyAsS7Ya8BO74gByLiHCIG9BDyPW07bXNib2w0c31uU3aevryEF9wORP3j/b0t2i9AG/IIqv2FQ
OMEKafhv/gy/+9Mt5uIyR/hkFJ+6vIKTCk6vn5M9vu1F/7AyE9s+DiIzMqJGAVeZf20Q8qGPndWz
jNzrxL5GIs5dSzxy1ZPrSy67A/IysbYE/JctGDQ3yJGxUE6cBQh58LAdys9SG41y4OQLEJjAvaD9
OL19BdVmuMzaO7gvofU+zNBNLyHU3wjYD3cyoUv18rBQewnxAO0xv3ffQLN20NvlHDxpJ+Eknfpj
ZenovuAzVMtC6iOvpIj2AiPRdyj5mRAFpaBCnk3TP2cvGoJ8DHUrFyGqQiHDiyJxUDppVtuR9uHz
Fbj0HPxs3BOgbjaV3uYuzsawFwPEad94CDShLyJiRswjwS7w6E1iJ3ZsLVh0js7+DrXDEbkLEBHi
Pm3OD/58TJcEu8/GNIH1dekpcpTz2AoiVApFJAqhENmutwZ4XDyeB0IMQQdSzjWhKOFXi1YGJpB4
19lrcJeQMYXIJqKA1SUog1pUFL1bOCcGMaIOIcx4h5gRUFPqqA9IUZ3ZCqgF9C0D68NemGh21JEW
9GCB8fNogYHx8iAt4gY7TvkZELLl0QEeH0pBXOos74rTl1pE4txbxH7AR6sPnI1W3cT4zcPbPMjs
IvzMw+mczsTD35xkz/c7+gwg+o6a9JanMPnkXZfmplAY+kSlcDwPyxD0a1SiBSU72Pbw0j1ph9Fa
csqPQXOoewR+sYoGAqcV4n6tfQmnwQnNRxyv+gstyWQR+GvKgfMVUAp2LQAioK0VeGROt3l9da33
95vtW+JcHdOIpCnB+YOMChh++DiD53eToVknfONffN5c7/O4TAfPN+LWCBQ0S/43jwJxXznCi3Cu
l5d4MkK2/+L2kib1Hxs013IHVKx3EiJcOAjI113y6e1u5GVBePQsIOg7BlECwbteQ2KcczqQnN4I
5CZhNzfnjCX25Q4hE0+vryly77gU/fwcfBsh/rqPLgmaH/S70KdBKzcYaHEVHxTUhGNgmjmtk3EW
mFNikcatdDdz0TlteckQ+3DVH9ry36UtZ/fDhLL/XfbDnDCWJuDpzzstc2L3wgz8sHF/iN2/ltid
IKS/mFafA0qXQhEfdte/AyjNgc5p8+G/Cuicg/3Thsx/Xdivc2/Cb6Cqrku8opiKxISJdFSzwkPR
EUA94/TYgrlzyPrl6pCeq524BMmbvYFJYcXkLdp5QHLgHrDmBjR6GqwBL5bJGtweArIPzLuXnqpO
BS4ZalY5mj3uMnhiQgKiXruLLryKlPIsA//GBPIOIuqfcgc9QcNTWZBTDEsPyZozUHb29ib22d/s
9rRvhpYNQRdFQUMqrzEhcRlJlQQ1B1gCWp1dN6DIKHc6u+fQnHNhewYwTstrmB8wQKJltNEuXNGC
NjvOAw1tnibSonoN+kuQRgfRCrw9njzAwgNIVnayM2Hyc8pRgwg5J1yCykPRAgk/ewe1hFGsl3Sa
o4q22VifA7nZm5ughb/VzcnfZH5/WLnJuRvQhjWVlBb1OnQ4OzanW/g1bu9hR4N7J8AL4jhHBR6X
ll68k0fneMqRLiNS2CMz5gRXW7+RAB9GMjkihYtKRrGKkRzs1fr8+RrO3uZEZ/6Bt6nyGf3sPieO
AlXOAg1dM2CMWJxLGu1HOGlsVBEnz9z58rzaS+TpYet4yB8N1qs9XDaoToNnDs8gO+JlGYUPjbsV
ButRdqqVYidHaasttY2xTM4eKpMvP589PqLPRjxxI4yuqWdGjxGjtq29gUPv849Xvmnmf1j5iZlf
R+jOLOmQHujfWiAZaKDR7TNPJhO3ChXwOwUDU11yhiZnosdMXNrihtPGuQXv2z67qhIqv5fIyofH
otvKVIRwcIlM46vRKgnIaaTtLPfq84HPzIs5tX973vdwxLwkpwekjp3mDOxva41fJ8acuODzovdr
Gf2BnU2NLOIRrFBUy6IZfHtwoS7INd8ZI2zvZ/hV7RVxkMmW4gHVfh7h3XvD/29H1Lq5KckDGjeT
kmCUSGjjHkL0g6TrklxBFyLB6Qw/3jsqbIOW9z6zujKfhU92jznRDYt8XISCj5uAVBkw+HuT3Bdw
AHNv8eOOP9IyVOGHfOdJUNsHvngLpyTs88WaO3fmRIz/9c+dySXJB6T8e8/d3PadCNzmu2/fidD9
e27fibj+o7bvjHY0JzL4d2nHOQF88WR92Gh/GQH8zYJ5hoFAlC4oMio/TiRwGi3EStU6xXn2kZ5U
ORkK98DZeAdZR8+AKDeQdwy5FDxINZO5IApcYPxWsP168Yl0jsdayhZyj/zahBb7EBlFI3JhB2t3
qex1SCx5mYJsz+n8JpKp0OKA8zzPKhKhnjfl2SuJURA/hCIH8Ro5XVzCo6aGvGyZ+wBKur3fC7gP
ib2jmx9rHWODvrywZBJk5WRMpmcB/xxWvcNTjUI47ANbWIaoH+IhiwRBGu5oDS1pGcH+SezQSkCx
xpPI/kBXLyIxgUnsiePoAk98LmxRd3NmciZSfygCVKF0sTJMRyb1gGQaLvE3GVTPAFjJ/xQg+neP
wiWbhufWINsYj+jk/v9GsXgWdo/cctnmOiIjPDfg0cQ7CzzMURPPxOH5iPzTHguC5758+Uf+GtQP
hlF4jRQwkPg5zT9HMAMhQ0tCcNBARtRIe6R38Sg7Sm7xv0H3R0YS0sJ1ZAy0lwSLDu9C7hSaGjlf
2PviWoSC6lGP5vMp+wf66dftNNFPaKmcNFmE7STASirIs0dWBb26RnNnDg0rkjKbP8D3SGKlq8fH
u4HdyRSV63KAnqenV1SwgQ4PyevpfR1g1+fUx2ZI2Nzazm78iV76T9r43ywb9VEiTZRqUbpoMppg
FS9wnnsq+BdfNA7fQvt6dY0cIuQSIYH8AvoDrO/183MBYHZ6v71F6YG3N7R5AREEWHbFER7yabfr
9/d35BKel/R9gXAsX9y1RPh5pmek6AVI0cmRh5c6SHDj8dpwffatgczIvNm7m2j0v9fdzQutia7/
IbRmhdYElvxpQmsWKUxszO+KFL4JtE1RENHQRpTki3PiA7xyXS2Ihx66EFqqwnFHg3MIeJS6G8n6
SbMFEq9nZPQ3S84aHy45ud1AWtRaKOGSvi6+9oKBqhRGiQYs9bPiI/20FVsnCcUSXX+TxE5H1EhV
RJQaVSLeSvO+61Bov0jSii6E/Ji00nOOXr1tOpSOqkcVMbtWmBvxNwHDryNWJlAuCSN0Jq4gOFGJ
pEUeLig5Ps1XMhl28A/WSOxd5igDcvPESQlrNPUE0eZzDXzx8v8G0H0YwgTQJaWuDJqCIcCw5iL6
Ch2rQBng5exiwsvC8LxBDzyhE9DV+T0GF2JmBBwVfTaCCWpK+qZCC2uMYMet49fTjhdEPNio6Vfz
qjY365CcZi45N+9T2PH95/1Syfyzu57giSpv6m6xwF2LdgEkB15YQeH7gqujAK2gcNCxDSm24xKV
fFrSsT3y+Dg0TMgpBZsgYCBIDEssCUe/Ktz+8HKApPR++/lMfVvWfdgeE9XeG+1iIaG9q3MLbf3M
ESZQGWAnXBoc0t4zp6WoR5STIy+y+IKu5si01y1nX3I7hCd2L5fXHAnwoXfcH0ORiH57+35+/3yk
sxuZr/kHgfP9N/Lskk406Z+0pHNiknct+zhRf76YnDutE7meeJHcRTn2YEJ2x+3y830z8+FTbvPv
+/BLo4lPTvmFH/FhU4a9rApuB5WE01LhAIsoU4LCJDTahXc12fIs+IDG+wyUqgYlx1BfA+W+crJH
cQbOeHrlEYcH6/M7njvTU+bvn3emxRkQMS0i/z1AxIw2ukzehxX7DtpodpNMZGwyBpqel3yTCBSl
xNCA1QZaggZAA12UvuU6YUEeewab31FBohvgAEHr8T24iA64jGfk5tMZZDI7pqk0/SuMaSJfv+dh
+l3NMv93U9XlUxw8pT+Rpnx7an7K3n861091UNXBy9+habeJ5f3HrS+d5un1Lc6a/O1jt0v+ni/d
Lhea+LMgiBKahpm6gP6svMD2l3aX/Cne2N7UZUGS0Nab+/N/adototW3YCiyoBigP/C3/b+Gl6L6
syFL6NmtSEhcENGX7Hf1u/wKYKoq7A9F1nTU2EalbRVtOb9WeFquaOiy26LARSLeuaUEaKXUqDrT
Vz3xwaj+MDfHL8L9YyOgCa/my+VUUTRVQdRNXZ0mDJRK6mZJJKHokYvGijqYH7UlKWaH5tdDs0bR
76IjgRGKPVE93X/NmiFPl3kpi6va7dOcoHGt+BrojfRQSnG8DFJ3cRVGbSQQ9C6yR1FFDzKAx9ci
DFFzzyzRx0ZLY81ZRAqqAQ5y6eieKtixWxgSCYpgPQ5euo5jSbr21STPaV9D65itVJM+EVbDMPYV
1VS3RoUTVS9sTxt8D5Xfh9xEp8c2OnW+b4DQb7bhDA6/2De/qscvU4VWetgwBtqpo6f61yuzcN1e
TEc+VWZcPKZlkt9onaaKlrYQZCoV6A1MtL7VEf1LF4/4l+LZ6NWDFryLFL2+SRT6AjpvhjJL9V5A
t5xIC1NmVpl3E+YJeMJREFS0jgNEScd0RBkytUA/3SBsG9hWYytaYqaJr1XbhqHdNKa27opwWMVF
qBakTrVlL9QqHLdaaGxaX0AFI0HKnFSVHdHs1JoGcpW9CWN53WqpV9MWlRxHNxDKGRNJ5AhnMk86
Ch+jLxJyTeTfdB4cxzLOwSRHYex+ROdBtB4kquHBPlx4hoGyJGKYo+92tXDEDmwSsVHRO8+zaj+B
WzUQpU0q9v257gTVWQwD+EJVAy9pJNwuosRzkqqPZyCGyK3GyYBNXVFw1iR0mBCn1e1jT+/ySIpB
Uk9ddM8bDXfZ9uZ9ULo90RW1IqrYBug4LfgsDcbaTkZTdeKobHczh/Fb4zAkXZZNHftsGoetY3UM
ItWr2VjXsqUuXJmmYqXPrc/XoOGyj/H5aGCNhr8GCEF8Oj6AhjAsCiOOwhqdqj1UaFXLnhl9KbLY
UxC+r+V+acqqZuGD0JNw9Nx1hNbVVM00j4qxm83N/teYlg9HFkQTvffQ3leWFWEyHDVxU13KsorF
ylBspSzOV56cSR311Q4mmd8lJ0F2VclKkzp/CiVUIBRVadNEZXrQpdqRW2NM7RCfDhOuTd1d15RF
OwMxvsZ2l0FKiiopSCZXdGRnT7R5X6ODeukKIK11msRiM9iNYrqutU5YN8ahRqDpy7T8LlV9yN/S
c12+vdW7p/zTxtWH9q2soc1/wgurn+wmfYU+z9Lpe/jVX7J8KAPPr6v/dXkaifTsqX766g8rrYN6
ODVv5XD1VjVx/b/+x5fWcvyV/79P/vR2+ZTrIX/7n//lJWvSmn+ah2F9VMyShO35j7X5GWN9+s3r
v2hyRfpZxrEFnQ362EAjI6jKL4pcVn/GIZIEXRckDcqUi6hf9Lis/yxjyxs63in+0tP6l8bVMj5P
FHXVNBUDCAAf/Hv0OKKPXx80XVINBYocTj5JhU9OnZZyrhocrbBe/B/uvmw5cltt8lXmBeAAF4DE
zVyQtalUi9RaWq0bhlrdArgTBEECfPo/ZfvMsc/iCN/NzIU7wpJKLLFA4Psy88sMsfOSVuZrVK/Z
pAoa/ewav8xZFyFeOh9KE7ZvAbA8xL+Zyu6iVFb9rmGBHDI2TAtCTnjd41mc0tZt297ZKa9b+pmB
IvEGbpea0DBP1JC+p67uip0b62UdMouADHIUlpRThYdpLtlNRIviKYyTWmzcPNIFvmJrOoxjVnKV
KKQ/U+7ajZh0oEtEcU66e+dtB5vqbBhTJdpdMImp6y5Bm8T2oUwmF1dZ6ieHomHivEkyOfWy/Yja
cZmjXGiBqR4bTTCLbBJrvrhCI7eurRSLNnocQ9dmYqod+4gCO6cyDyfr6rMVbqR3KQmK71VCGWBP
5sModkhP7arpWTet7W5453S491Oygp+piiDMGzGPKboPm65FmrXEV69SOv/YVNxcodHJYlsEebh8
ZvJ1gXo3hD/3RXSZJLw2pWMnHAF7T0HQueinLdW9bpakzE3XyKyzuofzVUAzPwkYV1f9mYTt8rQq
M2Y6NeMJwDL27P4zhkaQE97W16KOcU/LQZ9NDcS0krdymt7ccvEDHLk6dVu3iBDRic1pWvibcqgA
OMUq+cIndhKyy3mYnuLGb9cpPiQ9HJgNj/K1Hp79qs/owebwTNpeH5fRXFev4nnjPUJnk0XdL7Kr
drJBsQFE2R6dM5e1CNnOJIjpK5i129j5+mWNe3fhisUXOwcnOlnRYWEUiT+omj0seJNZYOUzVyo6
jIrU9204R9ns5zCTojjIZRwRgO7hG5qmuLVx/DSRccjnKgEJHqpiPw8EUSpTcWyqasQLDWyTXMPF
oSwiekpk94AiYhOO7fNQT9D8Ct1l9WgZ/PSsG3SeroN6msewP3I+iizwOlVIzEXcq/jJkxSTmpwl
0EKWSJytl/G0EI003SSPKAm3S3HsU3+RHa/YtsfZ89hLQeR2oLIeN8EyV5nAQsjSdjiUbPxSxuuY
JUnR7ebRXUrUZ5nAp59Va3+ZI4rBqAmi5Aq2mKPqD4z7L7PuD8lQYqZ8nbo9F/FT0Cy7ViLgty3a
5W4c0yHr2wDOhwrHU1miHCYsGm9YPcweAL635waFFL7oj6qx623R8WhnLP5JTMKKrOf8zpKiIjdU
BxfESILn9rJyeVAO34MOVtSdLr+Pro6HXKjqRzLYGqan8fpmDItO04JgX5Qb0bFEeXmboL0483Kh
WVy7w1BECC4WVps8rddQ5b6I4ds+LOPOdFblaxudKxbwjFekOBsbizxsPey5x1TchSUSmLeiCni/
i417q4PmxxIF3W6Y2uASp2HTHeKe+FM/D8G+ajpkRXqFV+tuSDbLQskWkLIMj4kMJ7lfuUI4Thsz
RPtON1U4LdvOhgEq6Kgy0Wbp9N63M8PD1lmEKNsU9fZm/eyUsrCWsz0tUVW111aTj4DYq1HDBy94
iCjhkvDozvfTo3EznPeUe6wT9BWBxRjtND1R3cOPGHvtibLiKMf4xSddQ763kQ5VxtNsTPubKqCf
bRBtaRYUXfRuxAR1xNKlF0dGcQ7T4FL22ArrUjQghXtyF3N1HMvhUnYmvsV+ntmhia8NSvesTglG
kj3y6SkmtZEEjU9TcouTIAo+uqoXG958tjCz/jkubfExquS1EWQbzWLORFS32UqHdOdd8bWY/Tmo
KblxU7s+hV1YZ7QQ+qaao0sfsAjSeSg3o9wMbf3WF6S7ym6Rm4C15Qat36HuqruIzBdfyxF6ljqd
dnNCgh2xAVaW7TFzWiOZeiiZzJDEVGUDQ8JOvdwG1Xo28Rxt8TzhW9zRr4FGeFosjCL3gdTsNkji
BlsNsqiHqn9IJrgWrhT/Yw41Y7BSI3BxTBVyBAzdR/HALjUOyxsM6CLciKt0OQwaWwZfyIdjoLb8
jBlAgwND9pCSlj55KCL1jRXLS8L65OTF89TpQ5/qnZv1gCBuc1qRyuqr9Qatkn1pq4Kiv7U33Xhi
640TUKw0+lprj9MUbW4eMaz9Xj/LkU63snBpHuBs36pwuHWmdrkt37HT2axSkp2dCOMvUBbJH9H8
s0E8HUbycQeJMfVdic3B1829mBZ0Dm4/FfUJcxVqQwd9LdfYZE3L6Ssz+osX3alR0Reevg0Tm0+S
VhtnxsO4FletzZn21hyIbxHe3esGc7+q/y4kfBoTdlxUcG6n4Oir5r4OEZUH49UG8FtxDNDduahD
HdBvFF3OpLQn6QOLboI8ec8ufCBXjYYLea7jTYvUYWy+i7xJCt7lIVPXsoyb3SiqU0o+huDe9jhU
DEJnufs6i5VkFa+GLCpgjTrU8Nkt633clgiGXXT9PmCf7IfHMPqeIop8VvBBrX5YmCdL119RG+yo
W3I6ngsYjztADkMnH8sYJ18KEZadsorI3BgITFV54NNlJA8tGb9qe1OG1cHiqBYGvpfrz5QjF3xo
cp6QjXV611TLoe3sha/YfF5XU+YWO0rCcbbzJE/SS5jEZzyyd6gn86ZFyTOmB73qbLFIk+ywGZew
7jbDXpbz0YTuMAV6z5P3ZmTXtIzuVAsHXg2nytBgGQ2oL74xcmqjeM0DTSFXquCOPItzaz93xa91
g4HfFk2VAJzyY6Qh9qmwvLOzwv2SR9cPGPtdkW6FJo8Rs02JPolmcAidXOYZh7bo71fT57GKj2iz
dypE/eHEdUiL3NTtwfI7bVTF8DgENTRq4bnr0UnrRWCt0HC4r0SNWgQ1Mpwd2IiwjipFrALipw+0
aG/WaM88hvTnaK8aeBoOWC2Nfx96OR8X29SbpHD7IGXXBQLnjOugmPBhDziG5WruV03CGxYv3bEn
rDxIj7o0tbtFG3PuqwnPfje9GB9HN9XQJ2XGkxXT0rwox/twKb+04zVRVX+Y20BvrF6vSFG+Dcb5
Npy2Y5TC7TXp6ZzVbYItsq+/sKgdnh0gnQOX+ARqjPGLvNLtpo8/El/fCeFuJF6SLbHYLC0U9qhE
cs+YPYARL3Plg11bj7ejoDxbBn9KqXrQUYPZbpx3eP5uGjiKT1U05fEybPFfzuruJe4WdVwWg9Ud
F7LE7AvKnoq6OE9D9aZCfpMk1ddeAn/qluih8FD5lWIfIbzbJxD9s+YxxJW7scQsM6f7Kkyf49Ju
hJ9UtoaXeLrX4eeKj5rNYKNd2SU5zuJNS+AF3PtTUFKPzxc3Jqv76kYlBNLBOW+H9FCWvd+tctoW
KI59CYvwBYu1dIeG041qKMAylHhLC8v3ot0NhL5EJWpNF2wKPzy0cX+pnF8ykkRPho5fP1/Fx+aZ
uvqhrMirYPU5macvJKAfE5mfFqGrbERJkIkCInBdx9mESuq6Lt3D4IudbjAA5PSZNsGRRO0xKQOc
9VQiQTp8CGLzBLhrE/XfTYPHK4lxO6r2ljYcK4C/BsZ9E3b5lo7JWVq65WsXZaUTOxLKfVcOT64v
LrFlB9tLvqusaNGMdGwrJxo9LQmDnS8n8CRPGZy8V8CVjMK5eaawUld1cxOW8TZRSKQjVulMDhx+
7pLhgwQ2xVa5Q1MACxLn9rEQr9NcjrcqdPpQABAZUNHrxW8bX27tBGf4qLkHHCK66FtauNsaa2Vy
UCAUCiWSonizCGNpRrGr+vQoOwBe7YDcYuEOzKKdqtS3NeUwhO+8OXQDfUNC78aFGBdRHghMf60+
U7QLvlHmQ03xsU/6DdHiLTHkURTJo2zmPccUVdc2LJ+5+87q24KEIouHUWVhAHRKiSuvZrdpRbsp
IlgYCchJV8aOZKmrW+5QXcdsAL4TYheCMfx6UFMd6ixiL3ShezHART9sd8DDkqPqkWCX+C9lUt4E
Jr6sqjsVI7oHVCrYZbba9K9NzbcDTvaFQsaamE0yz3nKmtNQsKNarz0dAKC90BheD9OH7MnWrt19
6eF2Pdis70cUfzC+wD2KuyttkdHTTf2GoTIuFlRVkt6vIT8wNh9inG61TDNSI62lrV77ZjwTTp7N
dE0696CZOhsITgL5tqCe3DgvgAzzc60gVJmW536OdK4anB5rTerHwac4H6JxDXIjL5VRMNIoyQeP
3JYM5Yp6Rl4KI/0tDxyDpbhCX4XmRTfvtRSxPRUJQ5lH6x4dTjEaj24oSquvia0TbITQpwy5Xfvi
vVElaTKZWrd+IW6mUz4Ekhd7FpkaCt82WD4qhkM3SyyvjuVAAI8WQcnf1DC2r4KaFtkUzdR+qCHu
1KaPivLUtpHwD7Fvkiij0nt9VouobqIJsM+GSN9BliiYNtj6SUXQ29TBdUYTRzLPAtixVDwa+xxl
1vhG0SSizFNpE+VJIWOS1UVhELnbzP6z15JywaHVqtcm7Vt0JfFIjxHzMzxdrOU4rpuwdllaGYI5
NG0nWHdHGA2kfeF2CR9pl9esY2obquDCueu/RquPzjZU9DXSAmYvtqVo+ptwDZrMAewdt9rBbAM+
uBUyeEF74O0Dd8xK2/Q1foI4iDfasdh2hHfDbYe7i/JqDin8sAFZPkmzJti7mZUXVs4phpKiADXg
wvz4EreWIwtqbAoY00TW8F09l/K0poubkGhflRe8seVREjuclpBEcNvXa/LQJglWTTl39WPlhvqx
1oI9raJYPggLlmGzUrAB6O66GjbsAW1BhZvP1mJxFOcra1jV7XTcoIIL+3hF6R7LYt1onWiVy5m1
dpNgx0jyeEa/iU555F+KZmCPabXO2Fr8XEH3PLCFnCoj2iafXML4zvBugS87Xdt6G62dSzeMl2wB
9h9F1zgeGjz+1ibXVDcOONPQ21uUlmmYr0FiEZvrcFrmceqbz418YVMmy6B6CCYmYtQEgq0o+fsV
nG46y7eybslzMDZe7pukLunDsrDyc9uL6bfFgeLJTViNfrOQ9b0vWYMFWLcly+KAdiT3iw/G39DY
vwWOnsv3sTcIa/1XkPOPGOf//ksI9f9CODQQPACM+d8B0Us/Tgow7/vPH333Z2j099f+Bo6G0S8U
YDoOLUCd4pPt/Ac4GtJfgEXyQFAglmAAPgdVfgdHf0VUoxSAKqBuQYGp/R+SM6a/pPgieAnwE3EE
6+p/YMK/s4yAk3/DiP8D65j8Ohj1T8olCePwE2UF2hrHgGhF+i8qGeo5uuvJYZY76ef0QL0KTpUP
f6JjVtK/VBKRcZVBiB1LUSAML0qRGw627W0lxO87Nf5gsh2yObXotJEaDqMp1h+iFrMLbCwyK75F
koSo+oJ9WgT3gTebiOk7FicvAxvia79M6oN1Gr6wo76pFdoBNqA1MZe++Ygil7VDYxAeQEX5ME1J
f13VkdY3xtftQ62A3gDEZKghkHzT44SPff2l1+NWmXBTp4jt4dVVYl8RgZuywPXhzqdkPStfinPZ
dmj943nMFe0MiLunph+fdbuep7o+B4sCGOKx53VkB6o0b8sEA9d9F21RVNYb1/f8ypgKz4n0e9oh
Z0egJpwKxNs2T5OMxN7EQJzL+D2acAOLcYSctZXV1fT6pxAyyVqDaOJizEkwDadJ21Ob9D9UGfzQ
KTkMrFlR5LZfk5lu27QMHrVeo52VALKWLn6IAtIBWcZp0o5k1zjEUOgo93J91PXwM1JkPpGme6z7
5NvaJkfWOkTCVeGPziEEKUCwuvPkHq5Et30HNMONEuEnQ1PlRduIiywj5AAWgC7tgG5y+FmMdGOG
j56Ou3JKzM82IBTx68plq9HnFS8OmlY9RhyNZBQbuk0sSrtphNGcC7sfSTui7Viq5IsKm0c1fmlC
fKEAiZVNpXYPpUvRCwrzmITR24QjvYmrnevJklUj3mobTOtOVCUmV5EzDRLTDxkpx4sZQ5Qd8Rpv
Zj/N+7IFNVsEfMBblRigt/KgxgZpLBU2535K8lQTnQ1JCyIbFfLeLcTDEg0+aGhFkaZCCeqaDv4G
FFB55hb1ioq+zYDLIF94Se4YIEsn5/SWpCTdApNHtcHjbRCuYRZGqPXntI03bV9JNN7td8APN0uw
AmYZxkNRppfEr1ebkjiDM+Dea4CK0haHpUJLw12SVyU3+diqT4gK8FHYf++TLt3E0zxk49ql+YwT
F3/WXPBvaNS+JYr0ZRb7eFM0BqKECLVppvrkvjLm69JELUqYOIuMvfVFtMc634xUh3mcVI88jjwe
kEZ/r5YSaoN+5RvJSPyNKPQ2SR9vnSYPQRXNMNok1oWZqCfEdYX4CAhp71h/bVTxrW9MVojhmIL2
W79alFJCqa1AWxtUNtwYkqgLU+u9AaN4KNKguFbjAVxQlwu73viu3FIxIuqn7X+SMW4AORK/TcyQ
g5h9lQnNKR7dgJEWgO038CbYpWSP/GZgxOit63grQF/UUwjtK1D0A0/8gCI1We6iliHbxw1y0xqN
PKk5eGg6vrWowp1Sh85xhHSMyUe8RmcR9vJSV+sb80VyUQMTedFf0loiYbvBr+YSkeYLIqgqcSzm
UylDdO4V7bZV2wZfLFpw2OgRCDD6uD6ZeimykeEZEw4OZjK66eEYgIlq+66bJvsMj9sNI+RYAr57
XYjPB6A0kmLC4d2HKtqkEA1lDf05j+XRKnWn8DYOte/7PHRvYlLdtkTtIcOZXiGF2cQBuQUxm08l
+BsBMLMf8czIbsKiDfZEuNdAo6RLw9WpLEqngwaWh1KSAz1rAErGZvmKAudULRpx3yu0EH5NjiCH
XiKn9nQFBLRWQNdrtNSiJgfeVQh6IrK87fpwn3KH6bnGsLypySltJnDYetkQkayvtCbHKUpefdve
OirLy9h21TZh7bIF4/ktKJHnMrmTbMic+9i9C0mzOu53UgRZGq9nohRMYZshycceY4CTuSvtAu7f
YKcf7PxI0aItGs4l/FUOAdwXB83OCd8nK3lxKoly5daDJpDqUPOW6nQ/6fnRAaFJvftKeoE4Te2+
eTufq1JvUIBlfSn1ZlVEnGWy2EsTd+RIUmgASiSNu7nrNpNeEO7Zdd07pgIIWqMZdhrt8lauUuWp
WO8TYzzAJkC67MpM/COYo+m20F246ZPw3TgXZVw+L9JX54jW7rW0s9iMPd+POO9KNePwM6hPOQvz
dPE6H9NExxml6X3l5JsW9haty6HkE0Jk++AmWTTZR61ZXqpGIW6LSLHtYhyJnOtrPKKxc98bBoFO
JdtviXAanMq3rhvmPdAPvkvX7TTRGVwCpA2ElpcyGO4CYm7Lnn/IQfuc8hldroiPZYVlDRIRw1PV
HOfJML8PJTCRchATBh/Uk0ymYK85f/cQve0E8/EDpU7fyxgnqw08SoRgSuVNPcEnMCoG8tRAB7e1
AEK3/TCwTcWScjt+LjgRq+E5COLpbIra3jFK0CyWrb7woh6/OFWRi0RVe9PPht7LJVUfRTg1p4n7
7k43Beg8RaTZCzElLypwCtH1do1PgTGIqVVefR1CltwIPSA2bV2j74Axi1OD4wSlRU1y4x0WbYQW
dgQrmySd/SpT2b+NmsRHjT12qwNuj0Y5unWsrr+kcz9tZEcnl9OuaQ+owZsvNUi+a0pIeWzAdVRh
hyhcAJgHW07DTkDrA9hW9eZDpL1AEwdJVpwW9RuPK7fRoWHHuG3NdWrH8HaN/BsRxfQDvqUSW02r
H2EMBdVViM+8cOOx4n4BmVMt91SuarvQtni3bik+u4Y4uAGujoy5SQMFYqHpAL2q4TaqR4SGMU2v
dG1grYmHG9v7OE53YCSAHxnu8q5pdsy+sdTlhRQ4pKD7aLa6V1cwivbqqpTV21FzXW7YOI73ixPk
aIYJhgo2ZPtgVcsMhDpeLqIaYMJQFyYXKzBXImMpsqoU8KKpCszPFKDjtrYp+QtgHHdVtX6bhJg3
jZ+W7wuD2A41ZL+fpGdoAbtoqTYN7/gXO1LUCqVFWQd2nn2rdYikXGyMpslKsu6l6kG1KQoLnf5S
JEBpUrOLig3HMSbM2xw4urdT+954mhPPN0vNbxM/5qILm5tumqensnEXSAQ2LF1eq7a5JR45abxZ
bsJxqa7WtkhOmmSMsgyTzeBkPm/qlBUt3RdhE26mkZ5abkFWQvw11agYlhGJfKbaJG7q75Me/eDQ
rNu4MV/AzufRDBVbarBmGxwUq7LLfqmaH9yBVbcuaZ6grHs2xYq0uTqS0AyodmtbdYi6Tu76Xtz2
EsSfHsL+SkR/7tv0kPL4Sde1Faiv9INblm0983uhbpcQD+AKKgp9OnJ1u45eYgMArRXDrk3dndaY
mRzPQV+jFl2KjS7xEKPR73MTkf6JAWsA5J3Hob+xpc0GmuyGZkBKGim/LNLEMBmSbichzGnL4nld
ASglwwTOwnMAk87C1tP24t5J2255WOzjmm5Tpp4jPupTsmCvHFTQVJnt/Asaixec07cVB4tqJ3YI
0w+N5G7ojmp543qDZY+ffSMdFBKuw0FRLjAgdYhR5NO71MF6tOLR1fLUL2TXRtxshTPLYSKYeC/Z
VllHMUYERHONwAuar050cONEPdgYGDQJsKxu7QB4oWjv9bVI4bM7JUA4dVH+FEssUAZVZz19ni/T
c6A0OUVpfe5YuW7tUgxZJc/MPEUmxTROOZ/pVJ98vB6j1Xb52oMtCpv6QTCicjEdvUankfSICA3E
sQk8jkg6+QD8FhiSYHHutR51uY/pehs0JENBNuRLimVkJ9Ftx1HVu7oFv+FYd4xn1N84vojkYGzb
aTtwg1MGUjOUnXugeQB8Rh7kXccvpsHl4/Vq1hTqxQ5vU0w7yeLya11W0Wn0GmzTrz3z3wIQ/t+D
BiA6++/AwD2kWeMflVKBwM//Bgaw8Jc44GizY8bSAL7g+M5vSilGf4GfG4WiLYRCCVjAPxXPIf8l
SKGT/k2HHP+qeftdKRXGv8DPIYlTQYNPeVWa/h00AJf4g/wygYbrVxQiYWnEU1znU0b1Bz1iErdk
CYYCAXwj1AlB0gIKpeH9H27Gf4Ac/u0ijH6q+HhMGQ+DX0Xff7yI7X1NUnC0m6Uh7MjGgB209sXN
X1/lz1pG/Cm4CqdpipuJS0Bd+ec/pUoN6QMaImVAF/TW8RIi5lHuypk0u56S4PDXl/tESf6Aovx2
OejRcevSmEI5+ufLmbgsrJuA+7JBsNx2q9qABA8BavogI9BPouX25ZHVNgVsH3X7v748gKL/cHno
6EAEMgjdPr//hw+unwrqhwgC4qKZm5PkM4Jtk6GFFCyaN9Ap6JzFsb+pGHCIv74y+w9XhnIVdCU6
+zj811Gb2Qc1AANcWegIMa/L3G7mgZpcpZM8/t1LBZC4xL/pCD8X0Z//yFIWtplNajdSe5iXUDns
tDBwJJ683/z1paAf+Le/Cwp7DoE5+1Qv0l+//4c72vZdYUwJ4BpMcIycit62xzJM5EMJ/VC3JUU3
vqZULthLdRRAUJMu9qZhtn1tNJrtmSlw7lVTsbP2c/Ec8lT1m9HX5UfapMAWui55cbruN/Hg6K4I
EU0bphilHSMKbUdftBD9DMa8+LWRX+O5mF9JoMrHgicRaOp6tUFeFKjeNyGMIEFEFyrEKRa7pd+l
clxzKJ3oSaWsBAm9FtOpXT7ZjdhqcH5BRdZnFobBe7HCXG07ixJ9fFCFzkEmEIoP15eC5Fwbj5FS
bWCTpjpe3CZVkOTDLNKzqCL5VtgRUg8TFh8JyOomt83Q/VjsoIObpTIMqbJT0z6VqllhURh0HLyt
XZ9KAImPHv3Bkxr7qMm6goPHnZJw5WBYY/KtSgP/Hvo5KDctW6rg0EdtdSkhP/GA+hKcsGBtm24r
OZEWddmsGH4JA7wXOZTgGNA2CFyYeAIKj6/Ggqml5ZtJVgsvRJCD0DAunNxakbYIGB4mcO1Q4f+k
CdHnua603dNRqxfKqvKRLqVJsmhk/HGdogU6mSppfqTlgvYAaCc9LxXRl7Dy6KQSKiGJKQXO81Wp
6zgJFD5DGNssJgTkE7RaIE3gzDPX+cJXwjMSTctu9raAZTo0QsACgd1bFpGDbht+CaJPUKcVlfgB
vsHcl5SWw56GCkQEWDeNFnlV8PFs1g5ZssNaPRd24Mi/Bg8otkvVgYs0FaDrYaiByrXasds6msZi
F3hITnPfDe4amjlBamwQt1sKZAM0JI+Rm1JodIS9t/VhArHww7dVB4zQr5PJbdB4lfmFu485Hfvn
Zqn8m2nH+Suh4wptRLcC+cPWDCWPCwb+kjIdwm1u7GeEtyZz+DUZKuTADgAMd2U/8ZsZklaU6uX8
3aZT9GWkA3zj+3X+mCYUynIB57nRqqP3oQ1Md/rrRz2M/u1JFxAh4zRmjAUp/VcAfAA/CF92wNIe
aAKonUz7dL+Ip04C9LJuW001YA3cDhSsFiy7fl+iW9PAx0hcmDi59rpUegM6LS0eJ1DUIdk50/y2
wf+tMun/T54lwrwBBg3+ezn1MIxAfP3/ujHNW/fD/LGw+v21v5VWsChBLRRBfo66HyNU/+RZoDL/
RWASgWNiKBYQm+N6/xgmC36JOVhJikG0NEJBhkPl99KK/4JRMo7fA/IGA2VR+reGyYI/W/sRIHlJ
jKLqX2c8RrVEs49tchONR8O69/9h7ryaG0fSbfuLcALevBIgCZCURPlSvWRIZeBNwgO//i72mXu6
WqdUittPN2IiZrpiukCYzPzM3usTuh2UunisNOpz9H9NpDzedDPE3idn2D8joL8v+B4OUVdjoSOb
ilZEDXL09vrAnueu6VO6NG+/vInfxHLaPxfP/1xEfd81iumOFDS9o3y4myi/m+hfJ4sachxvx/lN
oA0eU/3YGiulm9bve84e9BSfXP0Sj/4ddf199XfhToGca0nNHCVuNu0xzQWFUJACQ/rsSnLMs2oi
JEWN3ueJr8zlqSrDT67MF/PbK7+L8wxPYYOXShcpLvhlKhJtGlnUyGIkCoM6nifpHFErBy3qZzFn
m08u+8FHpF7e9S/RSG5KdJyuZEoP1K0bapM3/XMC6/OpPtfJJxf5Z+Tz90N9F14RXuh9h1YiqkYj
aNBv4VXbL+1N7JFxI4VNcvOz9/fR12P+83bSZVI9SRobTbZLi81D0DuiYtRxNqbnwjI2rlj3p3I8
DtUDCo2gLNvtJ0/yoxd4+Um/PEnO3TlZtamPTPo/o3ruJ8zRbRymnbqxcn3TdDxR8yhdxD8IK/58
1X9mCX8/2st3/MtFXW9WatVZ+yjXoVFNXmCo814B30sIGpgz0hUaSClO7j9f7q+95Xfr43Lzv1xv
tNTFlb3rRs2X5j79ocSIIPzC3ohn1J6UOD79Lj96mu/2mly0mUshSkaeAlfOeCgpxBuL99fns7Kj
xYYvlWFHH+lR/XSDI8HlPv73/RnvGYwUo5RlEm0d9TsUpemT9qW6qpOr5D6V7i45V5GOdNLZ5ERU
wfhN2IdkU1xXV2MXzsdUbL6J7KglW6EfxlN+bTGE5imjt/dKwxRSLHtlbFzJ1/q6viuGLf0lIOqW
daVsPb/btfzxbZZF/ZXbaM+FLHy6CVtI6u5G6gHFW7cLe+PQmb5H2SV96e/Gu869wjHq1ye3h5bX
Rdl2Ca2Ixg1AQnjfpm+I3bJvD/W2V3cmLv0qbKud6L4lV7Q4w7Q89GF77d3Z/I3E2Jv5obxTdsON
PEtnU6W3Ju6cZ+MU791xL8P4WIeZ6muA/DL5vbhN8Wy2wfhmmmwY18phSoN53zKVyMmOQ9j9u53R
eA/d1KbSo5ez6BFyho2DPWMy0xCtOWTBMTsDRQ40YQTwkTYu/xtB5SdrS7vsT7/7GN5tyYoxSZnP
qh7RfqQIiZ5Oo6dCCCr0r4lA0zeSHrVfU03bCLaVsYfSlOJXEtam/3SFv8MQ/98lblxc7r8uudye
2TzpzEaueVQNLAn0mIfFDVCEHbqVUryL/KwrnotJPYpSGtvaig9rYvkI1RG/4nbtGk3ddhUzucYJ
xBQDr7pAJ+Yn7J6UPXprL5KpvMtoLlGt3wyxjkDYZX5WaaZbEJIBZ+JA76C4URTczZOilhu918j8
BnyzE/PZOmw2LYkmGaWDkLJXl8cs1qI5dZMdc+wMfxyWl7RKbro58bMesxVG1POsWVdLZQVuVsjd
RdfhyjVAUZU5TnmdjFWAhDQo0+S+Trow1jqLdk8Zqk4ud0tG9qOm1jXNwhuvok3ZvMXISPqbTza6
3x8khvfuzMpMwytM2YhIpGEmvyCqeHPRJczpcHYaniBpmd3cLe6Vuy6bljfOPvzJIfb7Pd14Dxwe
klgd0SaLSBPyLTG0oHKNIDUIAYQTpLFz8XyjfzA+29M/utV3B5dJ9pjadHYiWe25NcSKm4aP/HJq
ot+8S5BqduldInGsZ9jqnE/Nyr+PPf6XF3o1Zh3piCIiEkNGbQ2oRKiKF0aAzTGgsXM01+No3Vb1
3b98qe9OL9Mox86w2uxQRY1H/btrH5U+CS8vNavjba5cjW1xRkJ5rm26Y/HBi/585d9HQMZ7Rvmi
VAO2A/Sfo+sxzgzqazoeO08hEliODf98CYP+fKkP0gKUXv/cL2ocny6AAT2qF/WME/XgWg9mRoYZ
d4+uzYQ2yiWXTpqefGqyv0Qbv9ko3xcJ57VrK3QVWjSK/qggrhXTneshwk7yba9px5TdUCwOzQ1z
b/FT8oUuxJ9vFz7DBxd/t0ub3WIbRUrIN4/Itb0QaeXO5XDIanAE2uwBoK/VJxNb1ibP+1OV5Ed0
SDe4QzTZXlfrfFxpulFbe2mM+mTofpfke8PDZWPAv+tDnXZ2t8uNg+zogx2Xla1on7c7hbeHi6oX
fjJAPNDDhZREJzJw0UnM6NPZtBLeLOJUOePLsemA6JWfXOwod+i2p+bNLM4NQWKyH0eo+1HlhrEa
zk64tqHD4Id5W4fsikq6twnoFEoj4oih09Cvp/IozC+WeTfoD9783Jg/e/OprO4BCuaUCJ2fYx9i
Txi7SLV2qrYv81At99p8+dFdsmvxfTDrYwyTOIqtyEpCpdllernJ0N0LVB1Ko59GdyERGTGuOZUS
ZohOMW0+ZHp7Mmrmvoj1Wovzo9dIvFdGaC9yG+szVrxxR0cwGuMgGeU1BtQIg+q93fb7YYlU9eLc
eTbsx7Fm6suyhEXMGcpy7xvzmBXWLvHSfeLO3zXUgY673HsFiv7OcH8qlXa3dO6j2V9rdRsZhf3g
GdVVZZTfelqOTjrfaea0UbskWjqEWUUbxCUjSJPc1zDWoQ78NinuziPKKTsMbln1utKE2riYgFN3
2S/rwp5jPpZFtl8l/Fashni9LtZQVz2pCdpg6UQLbLviR5LKjdnByJNfO/EzjcN22BVAj8YFxZEx
XSUDE/+sdq/W1rotqmlTT3YoY5K62fMv3T4rdw+ToUex0mxLfT0vUvXdDhtTMw0bNH+WfZBpcXQb
91ZL2rDq54vFmkp4um0o38YcN4kejl19X8zVTTaigEfv42hqJLwaifBe4NTg0dyQUz70+bORA9lA
xcsU18ElVMru8nL61lQQ/Sp1561NhNc7Kpruyi5UXAwZ4i9nvl5S94epz/dDcyUpVdcqi6bOMRo5
pX01LqGupocpNu/gJV8Ni30/xc6buyLcQ8Gfq3qY0ObHonPqN7m9nGWuEDdat6M6nXTMj9VqR5M6
MC5GQ2qihYqoMRzpvnDc0E7O5aJuKawd3V4esyHHpPeiNIL1O98mdPk3hNsiQz5n5ukrlsRdnFAR
oChrqF/YWTe54/hVetbs9LNz8qON5l0gpi2QbWp9GJA9RLgUQ1ciI1DabZpcpNmkmz/xH/q9IKSy
1wNOhT/vcO/48P8TALrvQhFHFKvpdMYYuUaJXEJcxT0LvBx3daZeGxjCyq5AbtWj7bvuMB/X5b2g
qc5EmY1q30sECIBcfAcJUlMg62/QviHccap+O9K+qUWYDUSQ0H9KYw0KN8N8lWPWeOiqF1Ul2vme
TjrKO2s3aSZnZM66VPYQhfyREG0ekNpQhJ2823g8N9Vd7gwbD4u+81BOq//nR/COH/v3I3iX1q/J
uObjGOeRkVQbvTqK4lDoD5X6wgmDwwc+wTzQ4VcuHn9/Xs4drTKPmFW1lY0KBGOOMCrM9E0qG1A3
qCVPN05EbteltLe3KOE+OXz/Csp/dxK+j6U0M1lNK8dxuRhRwiHsKJhZ4mlftV968071rts19520
8XP9ttW1k1uVUV71J13AnJmQpKVIb5tzql+N6Cj4yPRjocqDbHjMSYsazh+gHLTFF8w2ZfY2yMZH
mbTvkOCAGQjmzPY7D398XgU2JveEJd6NSbBaUOtl7FfKtrOQmWDzvewYsn5g3Grq0dUxuo1qfCvK
n5cUgAaon/bJtptBYCMn1pZ805vlxqW4L9inmv5Vmb5qMc5e/dRYTHZRltvewNUHFEpvb/M+KpJI
z25MvdjYa075jK9QwdFepaf6eW76Xa27O9dj8G4GYHTyMPF22OhUv9WtzSyKbVzaCBZeqh54uvNg
cnqb85vDpjus/7EafChVty4hwu/e1mWl/1LNUJwqNvJOI28+gb9i/Niq7gvdPi89Q20g7HZ5ZPX3
Q/YUT4BG5xeZ3Frl6McTqbQ9bNfB9Yu+ezAHJs4WxywOOhwibfZXknWYnOXekjPWJ1wgbXtliHw7
5MoG/4y/eGKf5e2Nl1enLMUChlq5tPWoRLiru0xbxiBpLJQPqHZOfe5XOfPWxjU0ZY65B5hSUR5y
zwnxdQVZyblqVdtV1tsMz4ZWxQGAG2TD6yc7kPNBhuC+j5tFqzVuJ0AaFC+iY1qStK84vI/quG7M
uA8Ld76WqUcXxfzeKOnDoEI8Vq90XlweF9cG8vvRlrdaG5l85tmCq9DGb9zmj11iPutlF9n4HIde
DxSz9m0v9y36bpt+jMlJXmzIG1M8H10F9b+OaLF4hWFxUcFyEqKWX5S9mzGgiK8RKNeNguO7mewo
bqYgka0vhyHUlq8m9KES9sM411u7n68aZ4iWFChEL/ZlqWxV/luqTKVu7T2DcoLsSU7Z1r5kzPW9
QJ0ytjjyJnyu6XZV831uucGMb16IzzaPd1Mb/t7l3tW86linaWBkySGVNjbelji9ux0oYLpiPC79
zazwx4W7b2IIC533WApjQ8y1KbT+LBdv/3lZ0fig9OG8SyJWOssmJQAlcjOvY/Myjupy09FLpJyJ
oJUu8ZtRFKfCmR4IvyNjve+jOHePFrItXgiCzv4WzgbMmlU3aQguz0vxuPY4PmzKClP5VqLSpqx/
wNroi4IY1O3v1rrODsZFReyFkxX1+fWfj48PegrGBSL06zp3GtNy+qmwIylMamPJF4OKVmMHPRoz
BP6Zfaz6+Amr5rGej7ahBGs/yE8Wz4cXf5ef5KvUUrcdadNQEF40HT2le6wb77U0h2Mi9U21jEcD
vsrlNXpZccQuvlGAZHxy8x9k2c67sKWoNFvR29iJstK5aRtxNKSFcyw/i4waf0218lK7mqzzWmdP
f77mBxUM513E0uYKoqJ5sSKNtLaiWeS650tef6mcFIQmUwJt3fq3b/ddcKCmag9excOIbstHm73Z
EsWusb7riXdEEVCmTVDTZTWT9gyCBdHmerTIg/58qx9k9n9tmb8cIaNESGcUuhXZEyW50t6vw/Vi
IzrmNrtc7HX5ae39cj+/Oa3+GkP6y6X0Ef7P2pMnyuVGm4wgc8tHlXu8PFllYFjXzw7n/KyBHzHB
qVS4wW2T0BQ+0J/v9YPqv/FXifKXX1CB/+oNY3WjnNOy1M0gW5gTllMr53lKnnGPVFsvoBEQeuT8
rH953XcbY1GMKKbNxY06oAy58+WydqV46nSHAAelIo/erpQA7+ZZ1p8+7w9e7aXr++uu4aWaaVp0
cCN89jXm4bCrntyFwkBG/U2xnI2thYhIR9oP2RAfKtdEcfplEv3XwcjOMfVoozURPHzW3PpgVb0X
DhXSSAeoTl7UFPqrwDnamdYxBaGYi4WgXz22ynLUhPVZvvPBxmG/27ikAZQDsI8XTXr25tJ6LO32
gPf+sl+5Bpbf1Arq+jklGf5379l+t1V1VoxTyOULt1g5qYkEyWoCY/oiYqA+eneeQAu5zRfp7FUl
/nd71V9zR3/5pstksDBreQoR+3jER3/M6JYNrODLtuhWDhSqaa9x6n5yjx891Xe7Fd61omhzU4li
Sn+XDYNBlMEMq+NSCtRblfEPButXCyxL/Pc1/5+kHg91yX/+6Kf9UA1yudD/Z2hBSha/PPcLuvA/
SMLr1xIk4dVr8Tqlvwo7/voX/lvWAUEQfY4Fvs9yLlJXlXD3P2xB/b9sB+GcYxmqBS3wEjD8R9ah
eP+FgvUvZyuaRB3XLcviP7oORXP+CzEtzEybfwkWIBvnO8fsnxy0uvZu6K1l25aJfRaTL0oR1f3r
d/y6BZUiy7IVhxV8CdfBQOnVcj11uoquLxf1E8qlaaLgYU3bxDVb8C6uFSVViaPJG2z6Bnp57PS2
eLD71N3NucL61dQ1qPA1nTrvAt2ziZrBvcwdblXZH+K5qKMG6Vpge5kP+PfY2tPRskv9h+4tLyWO
VrmKu36t8IZnUIBw9gb2RJanzs2TSeOHX4IbiGOPDL08NqgJ+2m6MdrZCsAKy0jxKKnFRT/g2mi8
3cSqU1t4V7am/AR08cz0rV28DttOSbRo0bBbzEghh8ZUtsS/zaGZKJElJE3b1Wsv5Fg3WPJWYGF9
XRZjk88pVhg9wx5g2lxfavdxme88o77uTcXcrWr5MNvFPm7gpuDjaoQMewgJXruEtWaTXqs5U46n
rttItHYVtdxWdCvbjwkdyr7CZfcoSKI7gHSXMrJWpM8gf31pzP5UpNsaLUNsN1+FvcCH6wHCZYb+
Q+265EWNbXT+vcWUDEtTgrLRGKQsCyOip+OS81Ia9NytM8VluJQ5fBRK1XdI7Y5mjU9eNcpj7rnK
Vhk62q0Sqk07qBiATQTB1vekoRetKrdN+WBlSWCVuzEfrkCYBWUxTa+tNVFoM8z4ztXaa5l3h6Z/
rvKDWLw8yLo89lWDmoA+4SvtNSSKE0M9XGg9Xn9X6dWpmThjjFHX9wVUorVafrSOB8ChqyJvnMfQ
wg8WT0uY40SBK5TTJYfH0q7l9zQdvsWmRcbHt9RS9itVGGJZqgi/XKafFt8WFsvqkvrSA5zoNal4
kWtzyMK5KALFsbJtC8lmk48q525TtdlNBtWCfsZIFahbT3rlmPtqmtLdZIi71i4g22mbIjMYpSNS
Kt9Nd91N+EjMQn4Tg/YNO2UwLEtk5MMhcxCvCg+bRKtp7Ub0F7NNnJ2HPP/RpRY56/pTn8SwgWJC
PV5Lf5gwrz2yLhV5iY8oG3Nzlz66Zv+YZ9113Kj3psL/o7wYHbBWBLouUanOxtYRSVSv8oDK960b
sG84a2y/jmb7Zo7jlxHqW+7PmXbT0kevvPbBq43AcCFfKthX0dD4GU4t8JK+7igsevs+befqLOM0
2xhGVQMOGrQwi/VveWLoh0Rp3QCa1EXzS7iUKcVB5tarPhnbtlz5dnBbLpFHN2JMz2t8RCDjYzIk
bHTBN4cC6Ffrad/txTroIt43w2EYYX2j452tOBgUdMU1ObwN+MguS4hre8NRfDLsoEYHusztV83g
myGJlLzofjMVYzDDg6yKZ6O7r2cnaEttk1FU0lN+O0uessIrZ29XFLgAn0fX/k79GLtyPToUlfAS
r430zVg1EE/WTvN16ieERDCLakWDarLquBPzNovlpqitgcLgYiTLnasuynIY27XAF2fg7/1mZaPp
pTuTXSejCq2krhl5AvLzVzWr7Any5+Lk1a1qdxBrHK0p5UvdpBSok9QU6cFrpYYVrHPKxgnFoi+L
P/QUd2gjLdAku0kHTqOqJsgdc0wSfhSO/bcW+veN6iWXbrqijLc9s3gVQGxmE81ZXXlQmEEf+n02
g5py+8xN9ok0jeciL7BIT4vatPtOGva3WI3BHrVVthrbjso/u3O2yh77ZxtLz1fazLTpORQAH+3Y
yMagGxel3PaDAsBp5byxgk6HrtjIJhbepuoR929Mo6jPK+bFrehQzCaFGb+UXUrTjpEOg2uBPUlg
ANrmWF0Bw4kKVrm19PmXYrWK127VrqusuDHdTLmqu8p4ALka+2jNMx0x8wJQoDE3OFb6l7pF+D4L
8WR4Zean0/DdA2US9g1iV60fWTpoYlurwfM6h5XeHpQy8Q6S2ZUT2PQ5P/bWdGWmEOLS2C+BvWDA
9AfkN+BktnE+8uDr80Qtc/Q8WmG8dwXMXCPwssliCeP1oMGepIq+qxylvBq9GSBc0z+kaZqnm1G8
dEZKrbtxTtPIHwzdj9UsQscFCjnZSQioIZxwv0p8IdRa0771nXw30C6RBpWrQpn67dQM4qAkRSDa
aW8Mo/UVhqmx0WfsfbNl97uVVUTBawC5WvvtOK6+maLkaPAISoFGgyWpy+TOTgVKoHi3jsW9UKnf
No5rPMRLUp7mZQZGrypYfufbolZKNGfFERBCv0kRfV3Y+fSSJtRfXbsfmKOwaZbuhyiKny6ZG2mJ
loa09RuEeHkRGvFS+J3jbNvCwo4MH6qZWXvrVGxdkZTnqVx22lj+bAflRLVvL+wuyFv12k1eDNTN
uxgnZNk1576ycNcnfm4M+OgzhCU3TAFggKfrPSXKfGqa9c4uarEhvhgBjIJLxgWMciPfF80aOmr7
U136s2OUxU3FhYPZXPed1rpbbVZOozVcOy2U4zb3FpQgdp0+eOb8KqYbkefJxsoUbz+V2i65ODDX
U2uXwVCh0iJc4ih1x++11T+ZtLb8xmHz72eEWkqp97tkBsSaVNW2WeRj78yIZ8b1WihlaKttfLKN
ZWel+rm3aOlUXjluEH6eS/y5+9HMHtbktRr7bZkOu3Gd4CtOWrCow0Y0zQGd5ku5Uv4yXBgiFceL
JH3T+uzo1iY4Ap5A46R3iHfZjwERsi/PKjZft46hZ9neUcmTn45BD9FU3oq2Dt2aD6nRttMMTq5e
/N6TpY99uIwGFPX7PF2eGh11TB0HsaqFsVO+xKK9auoklIIFosJOUaofGe7yqSy3xUgsZnLVtKZH
aPWhDTgMNsdNXnQsQzWmRG/NVWRYM8g7iJfdvJsS763PKaek506ckpRvS+LApUEwuWzGHgjW5rTO
KvHN42iKrVDtfT89S6ODAGMXT0OjcgreeDRf92VfU5JTQh0b7qx4PoZzHxPSsypfx1L5Bt2Qo/9U
i1H9kZb1Uc9BTHRigyMDXa63H1LlsdRKsY0zR99XQFmekEA+a5NaULTnHIsdTjkcJFe1pe7jwv5p
ZwaFXkIa6U3svgjYOCpxdoANSZNOLkFnwciwmmdFuth/BI7ZZar2Vm0KYugqiKkBq+6C8z8Xm065
LqmttN5XO97q+bFLbzGPb7MRHmqXrolf494/T039bLmQpzI1xzzCVN2kAqGd6HRYBK77niNDrV/h
iR2b3r32coquMm1a7NhtmMP4X/0YcTnNf3awbdF2uzLr1i8TuCpO2q9N4WGqkFq89aZxOzj7uOMg
HzHc9thvYZ64odCleKQeFXpp2FTzl7W0bwuIfNgwzBdPvoFIDeBihWO99FtAFbfQjqdANVR2Bno9
qikS9M5DB6oGAVIyTX5qLb6Z8f1ARbNr+9rTzH3srXgrLBVDGPiux7qqIIWrtrl+azCiw/RylvFk
zCPSATmvO7fXp0DTlfyqq6YikI350LYcMVpjnetymV9WvVt/MiwjAM6wwaKYXGV8Q9t2OMNcfVwX
SWTtHZxV4o26qD301m+13F+wjGdLfDIKZzc29q6tcFjLfmuZBTiB0lFuAe9AHimT8alI1odSJ8Ki
biL7qdtWoh38OmHQVao9K8I+to4IEQ1Fbd/SGcVqUzreyZ0TmjbeJvGya1zBz0M5f2u67Dqpbr3B
ehNpejlcvkhIjEnpboF0bTOX4wldqf1gaYgpVpseXMdwFCVuAaDWxwtqV0cxd1HocR8CuM9QbVHb
3mu2flNOAG9FFaz4AzcziSvcN9mGjasRhpDf+Rf28GQ554bGbEJFG/rkt7Gs7ZDsgZHcPT1COw67
DvywWU/+2PDwOsuG1wp+I9Tc+dFQB5K50qW70ucPHodsUub7VhdUrYdHAsHDUJc1ylEAyHgqD+lU
EBM8Sxfzt5pY+g0I5G9WigaU/UtU5ZtXOQm+e4EIGz2gdcux8mDxL7XmgE3cYNRL25qAkS1YG6MY
Ds08POcG1rB0uF4bLfOxb/6c2vRHjIltiLOnwRtOAzSlTaWlX8xuvjIXEKqxFy68FluEGD2IOL4K
Z5e25AQm4W1NM7QFcdQXuoZL0s63RVE9Y7jznrJl6E+G6YZm6cx0UIcdJLObFa6Onzoo3ZqMnDA2
pme7Mb5WhakFjpdeF73yKldgElX5mMh58TO0mBpUJdzRfmFI59CNN1iSkDC0oWwRdaiKhHFknl0n
ae+lCcymLSbAoESnjdPcFqiKp9WROMWnnzGWudMgoBFQoqbfqrOvqvjhth64WTnrryrQig2N5e/A
KBFiWGg827kMlXyudq2VA7+gElvVCN5dkg/DGcujNndEiear6VTsI55Lhm8t9y5siritH0jvsWcp
vjPCYfB2/TDsykLmFK6dnVnHd1judpbQ7+AIbUfd2WKa29aD8b3q2tCd5ntbIAMncC+QDMGNwNhd
+NI9opzctX3xKOpT1ZW32CHlnaA6nI5j2JpwS2kbNsnbsBb7dHoeBuFctVLS71vt7Gueu+3W1C7s
BiWRd7HNmKS2PA+Ol3zDyQUcVU+L5EdsDOtVZmYCAGldaRFflILKORt4wQQkwIomGvAjdjVELPpD
p+mYN7RVPeUMQgKgLE2/UNPhuayKAQurq0aFAza0heAZiHW9kiUhrtk4tNOtut4Rzydk1HzAqR5r
ge1M3X5dL/LXRt1NnvomTPgfG1VF9ZqXmudLWr+hdNJi347iq6In1aOmtAoJXay/FXMhnztHc/ZJ
i47Di510XwnEj6bpApXNh/pMCqvdCkOZQmbOWaGQY8KzR967Y/aR8YgOAuevgucwZ+TOot9ZqwBW
RvRLmqNQaHoQHGWHpnI8oDqQWzZeTK8Ymyu6ZZFbC4cGAyeAUVu5RK+NkXK6lDm6vB+uEugIN9gy
p0NZuSk05ylfvgO+R52wSHR2jHKJ4i5ZorGOlQNUfHKP3vTrro0pGKSA0FRv2KqJMz/n3lpSzdXn
L13jzGiQxot2jJ95Z8/z9FMQTwUps7j2lTGKUE2n+WYW5fI9tzySXrVctktdFQ0DGmLX852MLKjm
zupTnsUJs5Kadd8naD6cNnb3Ct/Dazx0Nu6HJX9jIz+MeZFs5TqqIf68fgbWZs4/TMttvvTjCI5J
z23jYbL7xZ+HyjxBhVOB+QtThKNbp6F60WqWpOpdBkyqs0bARmsF+2mQ5YPLeVhukjQTu4GHf8V0
j8pXkXRhZBxUikjOiIz2Ul9s2Eps454ijEBPsVrXtt47b6hfsweVwVw7Wqh6tvfURtk1uioexilh
slPWGKcyHXMYZeoxV9JcblYbOJShmPw1k1r3t47ZqF9jKxleEkeHEtb2/XrrpJAuN+5UFm9xiht4
M3e1EuhEt6Ejexvo5WKE0pxJYksrtb5XkE4Y4CqNKbk4f/NIWhBy27zLD5ZSZ6eM8OhLn0+4vAfD
Qt+ZxrR2hQecu9Z1cTC46mZFpmXuoNxZhOu1NJ7Jn+pNo3DICNWJ0rTa9mKNLM++ZV5YFlStdzcP
9asu2j0DzQ9T3sb7RAOhbbua0xNwdG7J/LG+LzdLN1ABAJXrorcoaeE1ac42IkZO/81sJNnqJ5W3
xzw7BiTy44OtTHrQuoaabpjClSCF6R2L3IO5KR5cDt8knd6bFHBpotmOuKunCiQVTwX3MKwa1gA9
lT4ugiEfSHbiSRF7hevsGPWgwf0Cp71xnenV7evncfS0swIxmjigOhao/xp0JQhBmTWVe152q62r
c6WYzl1tltBPqttl7sZ9b9BjDmspx3jfYim5mp0e2nVbdMN9XDVf80q7rNQp6aMyzTB9GPrSoAVt
2vQoVd0qtn3Ollq4a7vHR/7GtDRgzxrF16vYqrwZeFZpn4iQtW21KFRbS0OHz52OvTxoTS3BDSJ4
sFsPhY/RVM13CK3UPFfHhn7MKoCFX8HdUQm1dZ1cimBkGF+SpkSfvw7Fyu4nIA4ocJSZzayppo9o
Ejl1JxsAI/y9BxG32TZVnOK0OuYYZnoc9Z7jMNlDHa4mvXG3hjbqD8DVL6HH6o7RZAJaCQxHLIee
QgXHa44icRZmtxs0k9ktjdCZZzZq3s6YyBBZW6tGUaXvI4oy27QkDaygS48gpvetMw5vmhzSoJvI
hjMb5VePRMazx52SGPtBTqd60Kc7vS/J7geMU9+cosarVRCHkDDn/4e6M9mRnEmz67tozwZnGhcS
IJ/DIzzmKWNDRE4cjDRORiNpT6/jVRJU3UBD6KV2VUDmnxHupA33u/dcCKlxLsgrsInfcL3q/0Ql
5lkLY6fmp8hxY5VRcVmaAgtxTKYf+hme120HxPocr+1jJKKOw0+TD081OOavnDsYIeCpV4o7JKGZ
jL6YwGPFxgtkHmAAvIdT/ybbEWFR50+e8TSOLWKdvW3hE3Khv/Km+HixGLUe/pAkeNH+0Q7Z/CPN
nPauDlDa6qQ++6y1XG3KL1iOxWmuhx9xUz1Cqnw1mfeXZQTj1oCzteIe7tybIQF2ubaoNSG8J3f8
RALjj6zZp8YODPBazFu/qniWSNi4bbx1qJiJOLJFdX51e2fNXZ/88NvwBSXJg5cMWyytg8d5wejt
zu0RaB5I+9Y5lXP0PvZ1Ad4/1E/oTI+lWgA/koZ2XwPrJXdtJH8urH9ePfxjzhr2d5Ny+ifHQUwf
Iwf7zcoXudEcTgxvEiisjZeg1xXrDEKfbE62El1kM4i3szXJWznEgI+crZzc1xV9fkORzcMycnKI
UgBNoX/vhi0lhJm6tlWQm42qFf+A2/6KeFY6VuVdMNUPrjTjvuizvWjoKknmlzoO9RGwXfdsJlfs
/XC566X/oSzdITr+1tXbmCVblza10sLgr5OPtmYCMS0ZmpO+svZkt8Ig/LZpzIdYJm+EFy/r0gBt
RwAYQGijItpN73qIKdWI627GyQD8OG8fDSqfGbvT0nV7ftVDxIoAqmPfEPTi3vy+rAn7ehOaLdxj
YsCQystqweEdhs9JryAJquF1nqaHLAX5zgX6bmYGWbrcF8rad/flis15BBsndPJs3L46Sc5pd+gN
9G/k5UV6HPKECA6Bo7JH0tHVxkuHPwHdUid8POoRgfh54dRPSIu7cjZHLzGM8rVD3O7LJCUj5HFL
nk/MdMLPqTXcCrr3Oi4O3Iv6nRbNnxk03LEuOs0IuKjch7JSzlvgCyIMaRY3xyB2fqAcEOVEq/bE
/C78aWuTZTm5ZnyC5PG7m6Zya7OZI1rb/B2p1EFf+bso70P0UwVre4RKHlZwvvKoPNJ+JQ8oKm9z
iWru5iDm3E6ekZ9hBpZZj28pHw9wnjsqJxICUWNw14J0i+v6Js09PjnUsM3ctK+o8c5mbNxzFpca
Ah9NBSOm9EvIMOMmWin1CkcCdn4WAdKiB2iXMl23ozhSgufuXK/nk8u2raGchs85QstZPtcIl6oy
6Z2crH9xRmAe0hHz0zJ5zla73GKLdD2sFsAmNwPgo5OW/IaYNSLUsK6vn7KuFEBG/deEXh2gHJX/
NQETObmzG9M6lINhS9O1gi4PqNMEsQvQUA7bRf8WwxjdWEeOL6s18gcb+XKLc+indbLyR2hzAUk9
O6mJxyV3Yq4n/XU8AqsU1N+ZW1HWy2xfZqLcehPZL3KdvBNiXO+w+jkHWt52Yd3eZZM6Trbbg4T5
XnoEO2QPuJARg7E0WC868gibzn981uW+lp8Fc5iW8dDWLPJkUXFY0TJA4y1WQIb6Fz/mPe0WD5uE
/O1XxUGt/NYc8zbJnB1AVL71A4iI2uu2IYSSjSeDPW1FfEk+Z2rucVnwVoIj30wFbAqR6r/V2H9a
mRZ3aVLt1jzxNg2wPc0JYxPktjrSbIlLlnRR796MwIc0m/WGUrZN6VnzFfV4xU020neoxJudg18m
KW+dqjp7VXKqanlMJecqbKdxS3LkGquTWX9XOnl/P7tetpUpmYjOZ6lOXfjijDRW6Cl5u3XLK9K7
4pdEu2q7ux5vnT+KmlMrlQpeeqfCqDlBDJdnmdHHtMEPt40Bna9Z8+EEy1+mWPy69oEYaMvSfj0h
FJ8pAtM01VRLNQNH/dmlNqJ8WwYn2HaquAl7MKtLRpmVd4nwTFYMsTZM/W7LcD6zMY5owF5FxvB6
sYyCbleBMrMJ041K4kwtXYxLnk+vkI0+RmxNm3yeBT7uyDszDnl1UvzlUzeS8u1/ZEy3dybJwovk
Nzm0dNtsuybG9k12xg3e2+rHOP/tR4YdDo9+4dmKU0oZ/dF5/DXoZTMk4Qm8vccASyH4Eu57ayNK
LKKOF9bP7wNjX9uy/AZC/MNdrgz5rNtPII3m/L6/lpvqPib+VhfhoaLgdJdyw0zhdAKZB9bJ8Yxj
Q+7tW/7ZaPSeTE92pOFzqMr5kOUTZjdCQK57C8+vOXWa1cFC7dlKEhWbAmpvqMg6eIc57rdjZU9p
I6+pTfjthZtBrpfTfbNci2YioqayXM5LEITHognFWyLRl2dLMYQjk/EhjINfE9MOQ/XqdcRpHPIv
IPAKMCeeAl5sv6LqGjO+myU9g1Xn7mwdcoGp29eeT+HOSiKW1otfPcnPhyl7X4C/30lPM06jSs/u
IuP+jd1flRnmn5r54SFKJP/4I177ZDO2WXqfJOJpiPKtTIKHqkMHmrvmXfrYGsPUcuI2Lw5njZOF
iwdZ9nvg+ao2dTq/BwiyVS8QqXX85Pr5yeqEIqz2iKbKUKMImZCztS+s46737MblFoMGdbtD9dbb
vCXoHvyN7UGN/MabsG8lbRn5pz9UBzJxTBb9/MnCUN4si3fuc/uccQQJ3YK5MyMSKg3zuN6iaOOP
d+18jCaOrWw1Dz2LfNKpYyDw3U7+pk0XnPRVdpuTwwr6huunjUlUUNlTqeAm7dirpTvWv9hQcpoa
wu6gnBGjD+r6SCMG6QOYuNxOOBw06oFXSxIAtM/cheg5YSiXtYAvNGmTXYv3bePjskUBRu6aulMG
lMjzfnPwPzWFc1Edd/srOigfZ8I7w0eYZrx6Qbo1RGgGOP08ydJjQW7xBOa0ryoOhQ1p4Yl8KYMU
sCfc36fyvfHqQ0Az867UXvYsZAeNpn4eCU3Qp+3ehLFGfCwJfGEY8PJPmTDB77zub9NiR1id/KjZ
QrYedkxGZSuif5SvG9+Ul6bwfk4ybi/+BLYd5M6tm0/Trg7wMhjgv2pev8ifDh/07prj7CD+JYhC
MJqSk16dH0so96rokeiieYcPZMZiD4A0keew+V1X2b1WZpuuVKOY5bUI851w55fWa/eDr/+idTLP
dDNerGx9m0VVfk1GEbgKD/OAQN0ZoJWguyfRkzTSt343PSr7I3fh/wrCxp0Hfhzu9QDqucAYlpX7
qzPG51nMguG4eIh3bbKyOo/iEFyDhJo1KQD605jyXhtKKo3h/wh9P3ZszS0YoySkIqy46SoPEHnw
y+lZ9/NBX5Rx7wbW+BTu8zQ+GX/knImlQ9EGFqh+Z4L3Zso3OYO/NHxRSXvWq3suiutRIJyzLXs2
N0B3JxQ7onA+nb5hruyRNE1m3D/r0QsWTkrjXdVCahLpTphpvPF8f0sU0BUNh0ievRKg8VpA2103
uu1Q11qGLT1HUTy7efI6ouXLNquPUxgdwo4tPZXP/th/FFCFNTmFoqIQOir6HRtk8TfIWWXp+t0u
sbzhjg+RO95bi6Up1/nNEK+X0St5s/x508v8AyLvWXpIK80Tx835UDElXipIlE31HQ1Q0UPnVTfj
3sX+SFJx64AicAPuFoPH2MC/nYbwpostaGUnQMVt4EbzYzb+QJHU6BZbSN8nZXECLOFGjPboZeO5
qXBWWRgWdfMd1eGHSdYHNLd6t6Dtx+rWDP1JpWxeEfkPEoGZw/wHXEriruj0Vbf+8TOuTtka/l0K
ta1pwKujjqyPfLERTUJ6t9b+S6nM/czQhIV94EZFnmdJS72vJAmGoD0yaqQ70jjcowVP9sr+uKe6
4D6oe/s2cjxlgSwQXJFTwjw8U+y1FxPYb+vZXyMHp3IA8lnbFwF6tJwEc/ImvdB/1N/1MIDvsSRR
1WOW2+VKlPey3//iqnv8p/n4XyvmvX/vZvyHUQ3i4lUnJcYN6eo/OOy71NhMKh6NrE2ih1VmcX8M
CT3/VslQf/TLjJBaqjW5W0xnOAEWK23KV5D8/zOD/O+BIbj5rs47GJcR5KWUAoz/4D0vSw7aVOZB
BfKj8TutM75pD02wppFPyee+cZzfyPbitZ7a8UXoYD4wuATs5thY/vnHx/JfMlz+p27KfzVT/o//
30Cl0RUU9J+Ttf6nAlT6S5e/vv/Ve/mPv/S/kVqCJ+ifZkvHu/7v/2OvjN1/i4BipQIlkMZwiP3/
114pon/Djun5pDV8rJk0uf1X7JWUN/8D5/LPp/nm93//b7EXQewIr9mA2AehBer031u8u9WVflcJ
nttigjY/+MSqpJeWwmvOecAczlsEuOGOYXlj9N8uGUvtPmYh/r2n2OkreV39Gw4wM9ds2YQ+/r88
GJ1LUOQd86FapFPVnxMaKsPs3i2XEJhglLOHDxvSNDo4DrWx4fLCKhVWzt46/bSYswpi1RT3Od6l
fOZwOHBzYXBGkGyYHU2zCeYFEkzZNcJnU7fA9lUM6/DbHbVp9msTpusvHdKZDj1Krw0jaTtwnkWI
8hELa85AZzXoHP+mpgsqoy6jE8JF/QwbDF5rmKWSUSEqE+nCpQhgQZJs9jC60Bp0R8MW61KnpxHX
Sll3AjErLvv217gEjf6w7ZI98+Wlu3aup6TgsDD7xSUb23T+kCMFbp7Ic9IYMw0pJl/Tfk/rXdc9
pSbq3vgX1DcNwR2lq4UY6JUMqLDkOBdTxktn8Xn0LHRqlcZ+gcykzW+UtV7frk0RP0JDidqrXIzx
6C605OYlXl7zqdMajlDoAq4Z4/Bb6gH7Q7nGhc9BqUTMatw2PUKicLdT6nnvxoBL3JdJ6K6MPCRQ
/RMfFhWiiw66LXI5QrnEWYSqYcLxrMFNfszw33d6Wh3J+KhJbhcAfyBYbGLHwzw2GapyC3mnHTN3
7+VRtp5Apmp7XJwgCf2XoeD5eR+tdaq/4yTyYqEMwwFiueRlQqStWHJ0OScB3B8kvn8Tl9UE7KcJ
8vR2oCdX/nSnsDkKTb7ILRscpHWU3xo/JAq6xOkLClUNF71YoUQXioaEPpbOwzRHyKO+aJAnUGbF
6qSoCLN8tOs8MHWXRfNFyrngmOJX9Bvn5HYsg8GOuWbErXeRfkLpzgIfDU5adpAJqdelnoYPDgQt
uMp4HdDpeyj+DRvTI0Q8JhNRZ8tXOyxAG5Gz9fJXeTiC9hECp3lS3CbIjLXzyLE74OvcO/7at9k+
UHNWcA4c19O45j7EgIAqjNoLANF4AwG+wjZDeTHwLXlgkHvdW0Xxa3BbDgkCYAy5n7t8VoxpLVBO
YGQQvYfvrojcmvY9bhtlvjkDBwe3cO0pI2tQnCdMyJYKjTnzMYJxr8rVknFgiEbnrshQcU4hikjI
MzFSR75QkfXekI0vHpdCQtsnybUfk2A8jLVG2Oi70PyZozb4gFXfnPxIO59mmiS9DBl4tI0xbX3R
vq1f0o7K0aydFGWO6HOH1roEaKeJHBeDaDs+SPzIfPOFIpbvTxlqbD51XHSdHolpN89hlDI2nqer
GVfllqBkxVxYlWOwnyYrTnam2NDAfeHdnwIpLiGtde6T604AznVUJ/mvOAhojQyqusOt1IvllDtm
lIfVSRyCrEVJeQ6UUHuaEQ0I/dFSmN0tYVlfjBDlMyzx9oPhRvumV3/+WCXsLsjhkYucoPNtMDB5
2yJeFJz21zYUDdJyNOwpOs7O1izhkd04fzR14nvH60gv31ZUJVzJFBh3psoRd223VBc/FLGmizwd
LiPVyR9i5oSNGaLTIAiSguEZdrKA+shqTe4TetkMdu54ObSTSS5jMQqGvMxk2qPxg37aTGvCMZqE
MaiuCaCRyur8XriyqXeyDakC6Bzlfw2hNek+WnvoDV7L2rHlut094ORjCjqqxOIrWzhQynzGkRex
Le4gs1fJZe5N9J4Jlm9C7JZrQbWuPqYPahkuyvGuZUlLtkQ//KGtHm2XpxN3/5hBCPZqj6tarU12
52RL89LGK8f4IVte2iSVh3p0lmDnog/A6SlCbOt59q6gQTl/baMFR0zV4npZ+wYPOustVNnCX+uM
qJzEbNLYNdKgX5tyma4iY2sJVzVBid12TV1gYCQi+k1fDWN7mGd6u5+SyKvik69mcxzLMvqybVIw
xYn1jOcBw316YN7AsblYMBmqnK8voIV9JyJOuFQG4pAGzeebYcE9TT3HM4lchzqKTknEHlWenayB
YJlymly2HRL6Uxx16KZpEOqdcVf3iVlgzDRwisKnNAGGsRHdmv9IIjW/Idz5CZUSfW3/0DIcfRas
S0BEfCoZDOmbo3t9mXLM9M1h5PWU2HMKn6ZQzUOyqSDDPtCQ1bl77HsFdaXhhOWPIDATXT/R2DQj
q4JT2jMs4jqf0AAtSsD417+p2599jIH56OqG3ddnSn3y5dB5p9G4C8SwYCIqgTfccq906E28st28
iu19jMIRnanKl7JJX9OekD+WW47KA9pV3W58HQ9bNQoIMvxoQ9Yc58Bt7Znj8Ex3cYutNqsd1R2W
OEJiFBNrPP2J2Iw3q7pWFmZFUBQ7r9BI9mBYDpNmifDj1DswJeibaZu4VesdQumZsxjHxeezcmL4
MJOLJU4zJXN/zoDPsUWohg2a1G6RrQgrk/e4NC4mnHXME8yYvrey/FX1cbaaTyuHzUP/bRREePq6
kMt4O620cHtN6rTQqsEwB9TnKnQSyWcj2QiBr6jFqd/SukkBnzjuhPd3zio8Zz6RkYiv7N5hvC3G
LUPtmF9KNVfXVCnVjVdUOW7xhA/hyJY73zh9AKrCc8Jwz57E15TWec5AQkeMeqRfjGRi0Fz0TRdZ
z9/00RL+Up4F3Jgn6dC124r+r+cJXkp94cYhH1XKsrdhmtrhUHaDNtq0ovaf/IKumW000XIA5SCs
Pnzec7pHQ3bat0yu7qvbWX60CR30DZwxT2+CHem5KErxNZsaPHVQpt0lw5cwPCBjoGWHmnhPx/1U
4I2xstz7vm8e+9nSGerJmXsvd8WEDoW8yH9ShcHEK9PMbbdcwPLwDpP+pG6FpQRuY4YhYp/qXfqZ
0twJfvNful5pl1I9ixazynFJck4lvgjDz3Ye3Gs5s6v7atdRqF3vI9+1y47rEs5Z54obKEe7Uj0f
BYgOZTp3duOkkH42AbvcVzcllb8dxnxxDrOLX/bZBMzTSQqIZX6x/jD/ttzUPldPsUKi2+jpgEhl
801SC2b9Q4dPAFlmjo5j4XXL21ppdKwxsimPL0Dq9IDDnKRHNQ/pHV8xA+7ZkfFp4KV6suCLvlFx
O4YOxvdcJn80Lm5DIXt+PmeS9Y58i3Aw3YZkUYiGsYSXYWiYExbCpwkvrZLuPDDLUnvZiLS9Hdw+
cPpjgHKB9WpK56zFtOzTBJJU8fy6TswYRuITeKmWGsbSOBpnW6tCgIMKfXj51azFi8Gk5J0VghZt
R66r2oNRVQegyCd7fr/ajKNJPRaUS6ejGC4tegubdsrQ4KK9sP2eBskknlFDWmxJkuc/DYqKfoxU
UWSMzDv3uNaaCAxPT3RsoybpvnuNfYWuskmAlocrzmiJGXL/VNvYskjaRWKQN77oUwQQGUQIqfOY
E0wgd0QeE3CMieuVYVu6LGQTByp8NkUi5p+ZcpDqF0Aqatv1VHDjKDDpmy7S1DkYT/l3EUeu4MqM
Y9wdW5wke282oAedimKf7aznXGxitiTyXjSByP26uOVpNXW6MD+Y5mMWRF3CtDtrpAKhZeyzXkbI
t8phqEXuGsQWh3qSO9BKSpcGVlZ8vg4T3WV15UU8Fv4sD70pu78lLWJ0CBDMJprAjoru3FEKPE1B
+SN2rIerOlQ+vb5RV/iPssOxcMjF3BfnRPniJ+VEOCaWKMvOSd1UcFMG3eV7dmUk6NCpiq9Aqdm5
ZdsNCCjnQzI+itIN/gxcEdWGw/N06RfuCTcYcJLp9tp+9r20XXFrwU08NRVtTgdSSUi8QszlhWsn
NgL+6xoA3+jzWqwtF4Gb2jLpufNnobzbtWq6YDdh7fnd0ZkUnMWUuxKk2KCYnOVZQw9bN9ADTPvY
zIlzjpufazWvxEpMjaYVlOe4LgoOann+M5ERZkM9NtFHsAgdIqo5xbuDrI1zomubp5jq2nd+Z7Ii
ccd6sKGe62qTbEZDzKWRzML6rNVvlIj52YVmsDTZsyqV0zZ3hia4gOCK1gOQrrp/n4N4LF/lFMCl
iX3hyefFXZvh3CDot9jac+58wPYFxd5LPrug8Beeh323jExSmqznfBezmX0GVTvmxzAO19cQcou7
7zzyF3jRRGXu/SXOviafD3lvDPzhagNxgnZbW/rR1fmcVMuf2dVd9IYw6Y/HxmLXrXRE1ePa58+T
Tdx3OlH8t8bE003jlpZ4Y+9YWn98/SNgf6I5bVB22hiBLO1UsXBh+EuMm5kn+mqLN6jErDZ7ubjJ
kwBJV4nuym4Nm4clzuUpGZQ4lpFj9ngHk+OgZXbxForKsXl67zA2G57KMYuo11b9yKJDzGVTGY5w
u4ieyQnRfo4eYxt7FPOUNgBlFoWBPfZEWewebKhbI6kCBtrHVZJeOOtOPziGMoCbSGFgbVvXO605
BcHVb6I0Z+8iT8/pmWJ33O/gb7NJF/2WTZA3WqVRW38UPAvq0kUeV4pl5MrLqMpyuBAAhV6brBnX
Q91hmdPTTLIjYLZ+zNS43DSOkL9azvykqvPmZXFV5lJPT1dSUqbxwzJ7/SX0tOICsTQJF/KVlFec
AKX8Fl7NzcVX+fjQxrMHbE+U6owjf7mfvXaZfrSwM85RJfqzX69JcUs9AHhngoG/LSbwZE8Gr7kH
N2qOS5p31bauTMU8V6H77CzjM/KNqWB2WZTpuo3TRb/IperSjV91TIWNsq2/1UUx/rZRMbxl2Grj
8ziAct520u0ZRuBmeIszP3+ZCgBdgeT2srF4tfNN5gxTjlCu1u/IWb0XB4cTrHSa6CjSQLqu20If
W8GQ5FoJOnO07X0OZX5l78dF8Y3iqlu3oy8JPVSaPlA/rnNOwWRyJzJCS2WOjirmh1V44phS7Jju
klI7B/7BUdxogi37lKHlcjf5ExPIckCS5SnxgZdzifAQrwcT4Fak/ZKQJJzqscgc+UmUhi/OFZQn
7GTJ2f/J6znFPnKpFtkfZar8M58j7pwLT+mZ+pb2ufKzaeZK3hOr5Ryo1UPr5TDnqqVO/b2vXfds
G5JmR84C3S+6WMLkUzsmJpg4iTi8c/K6u15V/Yvk1ro8s6NFXwAY3RuxGoJT9IQ3nyptxXoeMD7h
AY7SJ+GHg9pOEulbWB+Sl1yXlkbH0QGkZQmX3UZrRu879KY4vMkS1X5CUovoaR3K7JHE4ZJs6Cfh
xkORMZtbwY5/sqkRb0vKy7UfYU7Ut7JItLlBu3bouvMd8x0tUXDBfJIdr0bH+xDb4S8bMl4/tmhK
+1yn+TEpTf6RdxnzXTxmzAkCL6eS0lxdAUPb2m29rNFLg2VhVyY56et0KompciRODuz3KTCqGGcV
C2tOlUXWYFbqo3AZnlyyGXRJToNTvtRUZxAP1c4cUZbZFzN7cx9H000xKv1QTKgJUywD4NVe2m09
HrHgOy/0cFsaPNEkpqIkOXvYIl4Cl7MPbwsehgjKWpgn2RMkBvHIbCWfKSSemvgE+1fucGGk55TG
8w7hwG8PC46qN4eyuFPDELXYWArlEQrnhPELYn3/1WSi9t4pTZn9225EBmaxINBMvy2o9ImlqsFw
dJUjtl2VEqprB9hY7JXpC75OZ9i4VQ3RUGI5fMp0UX05WcR6e5UbLkNWc/lPw7bWcDjTij8cM8ly
ZF3xcc3C+cGRCr4arVnqd8dmtqvV1JEZ9wdu6w5p+AK6IeUvKyokJ4e0zc69chN/i5zoXYoqM9G+
x1FBWyPWROyNia676UGCerd/23ZeHgW70npf2RU1LFbIc3MTqHuq7wrzUVVuRyahuNLCEjyE+yGq
S1ntyN/M1EgPrFH3SRVo0i/oqJeOkY3C2F2GgK0DfCp4eFWH7SCpx1Vsu9KJ0Xz9ePjTqcb9KlL8
SoducJsFQwMQM5qN8banT3b0YD47GX7tx7YLtd41K8EA6EzckkPA0O9rGSf3ge+Bwx+Y5pNQLR2l
iL1SgRI3HZZHb56ybYBK+btCZZE7kXD/PczUuFb0KqbpHYf87hT7uVoPJSr1A6/y+tZkcF91lqME
DOVcMGHrEgOQu1jrA57T8LgqUYRIcZJO2cxhhMe4PPxckljeyXK6roLxOAGJW3lA9nNaSHHqIGLm
mwUdarnxy6vDtyzm+rPP/UZuDCWqjxhj9VsB/VoS+xOhBJO4dhjwyeq+kvIZRjDX07UM1Xrrgt2x
iWnaLeix7QiUfxF0K8O9VqqaiLetZn5bPTF9GYa/n3Pr6m1T/MMlVhO9iYdgPWP1pU8n7onFMMRi
zZzcHt9d0AtBfWoIdw+DeroeWU5V+5SBQhohehaJfAppoQ72NKmyeC9pL76rArmFDIsuGbondffg
y24+kmpVX5hp8zsnbtZdVTjTPtVdsJVxkaIvmXgONmgg0amkgzSHJRfjgRi6RP7Gle4TnSc7XFf0
t4pAO3dq0svJqAlCEYVoD6ZN3S8QnuaO36t7wCPqnExxxZ60yseGX3gOScTVif4o0dZQ4Y1eT7A9
u+MaZPmfkt7PN9lbVVzU0i6GuPOafVBfqZ5y5VQn/Np4C7N0GM/eSCiaPmEHdp6bWoLe7TgnwzVw
jaAAM0mPm2EpxK8AvuVP4KDjTYA8e9PHCYftkgTpAWxp9V72oVX+lnibrg5ebNsvHzGe1yhpvSfI
2wV1xjTthOcSfwaTcDUlVFmo0gN0qqvxpIXx+l2Kl81lbJ8CF9B+55NrDk1Ly6n28UXUThGy+bft
ytkehmMKJSyIP8hAMJAlhjoj/fmVczcBFUj+IDQSVMwWkZZbB7++OTRyQnoeWM2uwRNyqAtn3sBZ
uvu8ryP8PZyv5kNP8gw9wQkso4MwxpOxOj2v3BTnT6aaNG6oWGGEtLaD0SxzTXLVCr9+pC5p+iRq
nr+WPQA1lq2CQUQ0zHRJRN7qT49hgZ9RGA59y9Z2IXN/QjJl+Wi8OXmiJ3sa7sOuaaLNMK6F+5d1
L/u0ESHac5xU4mKq3n9EYecrCBrnNORt2O8Y+OK4JQzhn6OyqzpawWvxPUVJfcnqljSQlIDRqYAa
tzYVnFCtY8TJCxo6VEkPuCAo5qts6Y7zrE4sNM7dKsdGYajArL4ZdSEfYivqp3opVnUmcgmvt4w7
8R3went76joydpnOXXZll8kDbFjw/j0IBbh4DmkUUyoPyzrerAW0sxTsLSps4RIQFqdZiT++vOgk
l6CqRET1ZT1+W7vy8obXiDK0PQcnV+EEpyh1UrMTsVPe1gtk0x0zjPGr0GLX9vPerGuO09gfvB2x
g+qGOuZr7nEecAmLwPkzBUSyfKNYSGmkQZThmj3110pbEhac99efgkPOXemODlqvQzWWZ+rwV+5P
7clSYvHMurJQalA32SEzTnZHK21V7xOGN8VxrPqQKb9CKNhH3QSctV676tnOqkr2JphH/9APLjKB
rResEsKt34aJnsVmDNK/bqXd57yN2g9s2sWhqkzafWDvMWhWjdPIvbs00dMoaMBlAfHcvwNp/QvS
edCegX1w7o7VqhdWwzpsT32aS1gdMeIldhuUtyekkWXgHFHkj0lXyPG2XtNxuS0gjhYUd7T6gVob
X7wqPwj6x8ijPox9P3Xix1CI9IjcEYjjWiY9V/s2mm91GBEAyUWWwOfLjQIMUnIEWKaIloCBscvE
tWqARqGJj+YswhnjrlhGMK7NJIIfBUXUyR7ujAeky/oG8JvnBOFG1l7lXctd9RTgVSoJdpZuQyAu
SSkm3SBk6mvbfReFl5kzMuV1oiftNxhwKGTAAnfHfVhQMqt4EFnyZPGRhv3IAMYx00vQVYYu6xo6
IxdKbl1lSMEZ810GQ5ifq5dCFoTCe0d6nHkr8J5xMJg9d0JNk2qEJmd3oiGizF05qIgMjeQmQ7o0
4pW4QOSkZH23a426u42Lntpe3v4X6wryPgX/PuxxowZABNrJeZKl/zMNcF5uhqJPPvm703MhAygT
/4ujM1tuVNmC6BcRwVBQ8KpZsi157Lb7hejj7qaYoSgo4Ovv0n05EWe2JYbauTNXxmiv7JbG36tv
/J9uMizYbO5rKpH2ROIo/TXj1u+CFbbyNM8N5c/9Wv2oLFHpx1jiwHoJRcbW089HP2JRF7XvIHyi
l0i3U3MpC1ETUV0H+bhMvWDwl2nbvTQgaySUHR9DYlp3U7qxeSdHMKIEHX+JjNL1v+CH1oUHkWT8
Fx4270NfdmX1EiSW3MGqEgr7clUa+0c3STfh6B5FTAZ+JN85s8Fjmxmy6tguaZJ+o1Mhl3Fgsb87
E8BIbfk4N56Q9ikNS6OuCx19W0gxkISjUY284aHYEPT2Fuim0dBHv31cZystvl55ap1U/9cu7FA2
osCOit23LdfirJHJszNzeHAZCx+XeRj5LDkgVhS7uTTyiRLpWQE+GUMsrPR439g3AGIPOlSRd140
UqPyRLLa8kPmHFFQNcYPnAfpenGntj4SRJqja2a6hDVl4YcehsHVdNOTDwkFhgAK43CIy+GuraN7
fOQUAO2KNZvGf3OHx4ckatOqC1+qeGDZ4E2bvtbOeA/44S0kXFd773M0tfPFEkK6v5WX9itlM49O
+n/B/f6T4oGL/NEcqHYe7VuDwWqPZ2P57OqSwWjJg0FdKp4W03nuc+udE7wI56in75ptHTpFENe2
/A9x3dmPSecTv2s7XxBiacunNQxyvNU+lNZyNPL+LTDLa0TbB6dKvFdYAc42BmXzpeB0TSe/6sWe
5OAMLqlZCD7PjAhp18vhPSQxFO/HqsmdJ3gftjqDvJy34TxBSqgIz7GR7X6CK5HcvfO00Ezglb33
5FntvZYi8qZdy/jAOXhZwmjnqHnYuVrYcuvOTfWBwdtxYYu3abgD9wszpizD7HNuy/6BoziLs1no
AioqWMLqw4+X9bcL/Yj7B8fCD957JJUSNhR1/ji3NCvDUMXeZd1NJNCiP7OqVjBRiQ9Ht5Xpiske
zPFyKFo95m9MqhLqkeTod0rJQleQsmBQrL/onA/ChUKSussfs3Guxz3niCKJ9v9v7Mwe69GPyesK
3U3OcDc+6yg5Fm2UpF9SThYIPYZ+I/6bdetQG4o7un8yqJ0TSRreE+suG4eaBuyyzZVErTTdehHa
EwNP/0yEsEunysTtnl5w4TdnxZ1pP8swz3yooljbPwGYLBUmgIERtN5yZ0QNOS/fda6+z2S9G6J+
MseFuhrqN/OidI+r5/YI3uxpki9/GJPWkAdniqIE1Xc7C/oqGXCw0JwJnChFmD5YMXZYcIpZD289
C5iS/W7JDujdC8osTRmgBzT7S6s6UtLbNgwFaLOps23mbqe1yh218zXnvf6YIEoDWWhDz57CxeGE
B9MmkO1/DVcNp/xlXgktcEQwHIqlj5bE5SJC+4jDjAixRzzprmejYffP9Ryq+XkqVVEDt4bPnYFN
wJYDn1u4YoJRP1QZmM65Q2Y7OcyuLYhttwLhkeWVxyF5Rpz3tjHgpPGkkKyJ4wmANA+l3/bqxpPj
TuNmtcs6sDYwXeCJ10NrQyJzLj05meP1WBJ9a6uhO2BBtC2sr2ruWmeb52aSf1shtfzw4jzIKC6f
+3pvaajIdiXlO2JLwlOuDz21uLwe3TT2qMGo0Jd/tFTyGNJUATWpLPt5uDUh1pFz12deeUVIC2Yi
ltra80pPb3ps4XQkfzWmnXrY4WAiS32i8BeylSBrCaVdzeHdDtRmirF+z/LKyks0lzVhj9Q6aIKs
ibOEg4SaYyb1eamKIjgpmavhAQOZIcUWMRRzdMY/kv/BGYwLi8N6M4AKX+O09sNjRUIjtK9D2WXe
+pa4OgiPWGnYxXNSMgJYNWpMwGkciwlOXPqGAbIA51LutpVNAaImFmZ8mJ2eDLaCwK/kme2FaU8y
yeblaKLWhapVVvSv9jorkaNacATEeXQeaUjfC9PpcNIuNxEJhZ51cFUujv3LCqaiOjqIRyc78PuF
+qxWvCQvwMwIKhUxbWTvgrui+6/PHBYr/8K8N2yARdMIllgcltdkm5HzawkcyA5fNfJxeA9KbWf0
Deevnvuh3cU2aIDs4C+htkQtrkUSRgpmKYeut+mypRoxmob8xMrXaqalZomcazEsZADm1SuT5yRI
Gl6jqisdAmhDZ4v2rZdFm/xzhihfTkp3LvHDvOaEShQVe6+BruL/LqLaZdkFJCTzHkCqOz6r1FDL
f0MtQcbwHGzokkZcHspdufo+aKVqLsenqaWAwPUZlre69ZLqv2J2TXtYzBKHJGTQ3Su0pA02m8xr
z+uME+F9DEydmn2pnLC4loj1/mHqWRRARalz9+i0QJf3eMPG7LOtOASdBVQi59d9RxBREYp888Xj
sTPb2IId+5E6ctHXoe8ARVGx4GXTNq66bH1I6nmw9xoCv+0OY86zjrfFWMyEj5UT+4d4zfKupQQu
VushGTJX7CpdLQ6vylXNv+NoyPyvO3aLRKvuODyT5+EV8FaJyKmODcODMx89rxtWQg8reZCKJ5Zk
kcxWMKEKjRtSQC1AE3M7an2gr1UaMwH59uYgVy+r+v3IsTe5oOW05rxyPl4/O8Fce+mddHRcvFS6
p0oPAhRFiXi7+qcJN3f8jz8uDFqusK25xpItFBHspmE4m1uvsFSVLFyRjD5pXNDEXDfOIUcLSw+Y
E8vq1aU5e1sTx6Omgi0o0W9GqnliqsAYHzPEpHw014b1VfITTgXI8u0YTctwsTIjjDNgXQCY7PGs
fp4j/uQkXdCYNBW41EUDqOzbmDNWonAQPBvAif12FTrTiDoL0S8IzFlbHypL++8bieYmeOX5gani
yJ59rV+LsgbKtUwA3xG6q7peHjMnnrDL49Svl61Xy2akJwiOxN+pVm72N+r6sXzlidyyieogD+00
zxr/UTv3rDtCZWl+MILF5FQyFKbfUqccVQ6ljzZ14yK3/cc6d0l1yBYr9Pw6KmXEY+VZY/YcMdmf
LdGaUzsdeXKpP5e8ZYu6tMUCpmwduxx/vfFL75+Qczc1G9fELyGbgKhjx3KTGfkALCZFyA95K5aa
mPSWM2sPr6mW0zgfImNc3eyRA/vp99R5BosZZxhKoXfT6HXgzcJlUcUDMsg9tjzjeU9uyxrzPW1W
nCa5+i5joqvTbRrbufr2U8lQiAyVtybaVhPn/uDRi8tw5vRyZ7HlfT9qkAp0p2K5lpFDtCIb2UX5
Xuk5+6qohXkVtHZ3/tHe1/NvftnG3UmNvEnx4sB7JPEI+rApviIM5URbyfTj1tzg05jW+VBSnR3P
Wz7ePiDm7o3iyhQFsgSvDMaN5xZfn4ftA+tWecJ+0gHs4R2efaa+v9hy35l6yVjpT0PEYXWaZDwT
N4V9tCEy678U06iijcx9lx1LhLNu7vv6455E9zZ6HYI/yir9NeWDeKkdFUFeVY55HPsugjkuIugP
FFgUyRVUQIBhtxY82HFFmLU+pnEYr3sdk8KHuoACaPY4/t22Z30xqdfUD7R3SIAv1H/NhOx3w8vl
2y9/tH7C+6fPhAQqJZnzNsl6D79imRy5aIlrURHfLK5YHr1ZiytUh/yg0x4YQGEcTJ15iWGO+CA4
6sHJSXY6ntDPzZDSlBX37NC16dVpbVZ9nfGF1fB1QEwiH7Y7Y0uITFVh11dRZOKmBtZWrGL64kuX
RXTMCZxcwiDKSR8mOjh7YNW/okjwr6cOCg/18NmPbkwgv9CO/pvjJhmsMvQePL6NrTt1YKRm3kSH
sWXpFzWhuGiX3IWzFit7nSEPnpupnm5KOQ7geGrWE6CxacRicQmv2aybnR+swVOyZC6LYzTocxtP
9Zs7z/42mhv5SiCfTpg1aastUq3fM3QT1Zl4QvxomIz3gE/GT4mNGFZXTm9lDdqDwFAOwNwOF4fq
Z4OdTXdvDE0N4hlVtixlkyZ9rL0eYFnnd7QMjbL6LIqGtbJs5n+uzKLlxmon44SmK3FSZar+DIMF
QBVyjd+flsr/rsSql20Se9mRbKHRB/55zJ2ZktwVYX6NgYj/qrMRZ4tH/PYDwyy+DLFEnA6mMTjr
qImJKar00Y8CJEYnw5ji25yAiaOFt+X5SrgvaEcsNLAsNKZJPdCsB7ZrDCv/VPzfm4usniD8zxWw
ci7eK4CuOdrYMpXPys9Zo7Wl1e+uCe+NUKtWT0E5W9rLcy7ETFf1U1miy5w93CTbOEgbsqGlJF/j
t45vt7HW6y5xluUamQmnhAzro5+5gFsagxWHl4rPpdHPwUalTbHF6BOLE9Dh6Fgucca2TWLnToig
7dgKI3UXFXv5rQrKnEn93qtCKE7gu0U0OepIiS+krPIQDAW4uniND2zJEAtH4aET2CI/z3gybots
msuSKE7rxRSt6JO4WM2jv3KbMtzVb1AcPUBkIl7DnezD6sEsOdMutQ0bpRgZiVuyLeSSrvF4ReUI
MmwtWc4qvc4YCWKnWQ+pj25EUN8f9mwKw+aKIhk8WF+wpSiXPt45ADCAssAy2uEmhAFMEc1pckut
2FyA3aLAi2I1o7uTpE3rrHpUyaqpx4ecv/iJebZ5AxFWfcSrCHaTQRVmZojVKa8De+ttmT/SlJ08
uaTfsX0lSXn1JosG7UaRfFV1gqUsCB1SsVPrXFIJQcRF4SGIlkSyE+fFp1zqEGBw+GhTp3p3S9N+
+M2SQJbQ/r4aPBaj3rJmJ06tbDXSSYXq0YzxD1lZDplUMoGK9AieI508jrYYWtY3nvdoc9XRHdPO
n3HfS3+vIR3vmxroy/YecADIZRJdblQVlhfiA9yF3ljXN10ZDEUxLxkluNw3NfTGR5p2lvxgYNnt
5ikex4vA8bLl4Jc3NBXN5lqy0ftsAsz8swzbE4MxoCwi8ixQiWD628k0X1zPJdW9QwZuhNPGXjtJ
+dRVKYxd1gfR1fBywtvJnpO3BDupE1Xs3G5RY9J3pOgVxkrKLpti8AtbbU0GOOZEF7Sog5mPm1il
1fScdDHVWkUQbgdk2kMYFPIqOKI+EtkyO7FWKzBUj4Pz82BNr4kQ9MVbK2P7LPke6OgK/ezg8cz5
u+Bl7fb+em+rwSr3m/NXskBKbdxdW2TOa0Ow4xTHkuF2U0cQ39Z+zn8WvGe/8mrJFe8bAEVcwGzb
EplYhuoqmvPdZM3EKj8Kvzudpm+q0wKthIPLHTHXJ/4pYOtRbZdumOY9UohoyLs6yTODk2UeCOuP
Aa/wQ9AFyfsY+yY8D2hZx1GutoWrFiJ9W3CdH1nauNeMmAsLii558dCQzu6s7bllkdBtUO5j77Ck
LkBB9Oa/GDDD8HmeB/OGAjk4hywHobkbObta7tEM+XKlCzbbpQN8Yd3XzV+gMNNZRaFz4f1f6Hdd
1EGym3KXkvNiwKi772QXv0t8mER5qxmI3pwrxf8VXJN/X+dF18oXQ4Bvyxv+m0TifdwdETHBGFKb
LWTSfU6/Vn10+0Qtx8xP3fWzNp0E8TfP/PsnPnjKL9DPxPgnmxVsSlXl7AHZ7OP2cWefZEgh3fxs
FrzSe0ck1WDZd7SCw6BKhqK5GbrtLAJlUpQvqcvu4T7he2kkN+G4MEamtF5TVxNPFtJKLmuMBuky
Wg5HDn6VAXN3le9c0fnYkOs1z0Z/2ybY3zkxzgbNLFjC/DHmh8OKwJ4Q5AifefcTI3nNaaUce9CU
K3rqpoNP8RzO6di+OIDd3IMjYx2fWyQuwQDJs/DCW5DWtXDEAZJKYgS7PosTTk+OnfEvjxnKtpOF
uvqhHC9VGOuwzx8MD511A2ppBGPD/IcXMUmGL5FLBkU4p+HBKfLO/JkYCrdV0gCn59nl/HY5avS7
JRz57R143NsB4yc3V89DZFP2UM8xcWYLALtCSHVKZ7teEPvzl6y+B0bWwjXiqzN93/+MVY6jYaX9
od4q7fiIo07MQpb3FEdgiUibP4z4Mwsi/uLuPJz9tO8f8swOkqAxH8Mx9Nek/0fEt3SwDvD532vY
eOyfEjP08hdarT0gZmB6rSUEO14lUBh+UKGE4TaxbGl3JmvCQ4bHt/8mU9MZ3tZL5L12GpHwkeXL
2KAyzMDidvUMAuu8GEWoae+OhtKYbbjoMDyjQup3hlKfNPVYNhcviUqFN931hmc1NybxqPW0sGOj
nvf/D0MTEGiMhaTCdwjg/LdbypovhGa6ZEFBy4QBLu/nyYkziNNxghp4Qu3g+OQoxdJPYc87EBXS
hnxFSt6NhPkc2PTGdtQ5hEaX3zrIKuzqrlv/ztaJmXWFss2+ogzJuMMrfJVTM28XU9BIaMtmSE7K
y9vDOLrl/OggvgKoUSU8fcJmg/1OwnCGylmkEP1nUciXFPvNXwzItjhHpr63rFW8oO/xOMIXbZZ9
14MY+OXWEhlvdqOTCKPib+EM9sJyLYpOJnGXR9y/oPllzIOqkHnQfK2zJkOH/BXW9hDhU+22mVgl
P7Nk68WDrwe5d8ViReZd8QFm3/0qwuE4OhQ0jjtbsJnFRbjUwylYVApOoG9hqNVbRrrEPY2CUXYL
NU67h7oWqYMNxp9m5mAiVFizyhgQ/XNj2Tcf62Q19adjOjCXUa+TtTxMs8yXXzksQrkpObaDqaj9
ibSW3/dcd7I1f1eZ9MPGrxsBUGmyGHLQzlcMO+peyjUF4LCiORwGpj2tm+8OrjfFaiVvYtSFzITO
B1mPxK85zNgp+dOxfFyfAKJh99E2x8OyYAErn1SjcroMaGQskCxXM7RHV6DC7F3+dsRZdKgoZ+tw
3s+nXNdJYrYLlOP/+tUg5l3sjCeTGqiI6jcYc3WSrnAv3FZChAjWUtThW5Ut8CseIuloVBSOXVBv
6PxB+cacYqtmvqqBtBa4Tk67sHSWxQhBgAcdvAHo6OEGRul0q12Ur8tP6Fzd8BaMWUWlWwiSXm84
vUTAixuHyuczxcDie+WTqvhfAXGc92EfO/oLSp2dKJhkRa+x/MOP32haaTEuKRl0+jDYjhpNNTm1
5ZaoxdLcvFbAH96Nflh4T2bsZufFbVURiQ/EqiLau7FWCeU2iOtMSMJo3NFL2Op+CxFEDI+0KEQm
hY6gAFKYEiTet5co9pjEwTH8utCFdwF+9pe+qrPgwuDrUb8IjGF88cF7jLy1Atc+zDkfz5tGDJ/3
AucrQOq0FKAYsUCR6b/rU70FreppBFLc8aCheCp17dkhc/XAMynbxhO7qQs+fVyEXTZ9l2wVdyVe
pGDnc2Ai02SLi1R3vJJOGnEIeuk9ttjap9+6MzyD9kNQpPoAntCCbJuFGHiJkkoL78LHoixFIyoE
w8zPR+t8ATloLVriOGuoi1/SMYZasnXJj35Qg/kZI4QMLlI4yJtKq+ieVHU8b5vRUwHbyo6HrjI0
G8uKL2AfitE86YrYIw+FtnnBApte/C5s3xassSnTpJ6vEdnRTzOwGti1fis205iR5GVR29lb4Ghc
souOPOxPOGDHM36L9aEMAkIleHErRVCM1yQSMQoBuPU6aQsaBPUdIVyu5qwrVdzKZGAIM7OfP6Pu
Ry1dHunEle/a/AXaAu0AIRiBJ7/Hk8IQzdoU5vI6bRH/BvfWjCxS76tPHOslU/Br500xYddKB9sV
T55PkUoMcyYhmOeeA9X68Z5yvao/0HMKjoHGiW7XST//GXhFtbXJGHvMMCWbtAqzuXON1mo4Avjn
0SbylAb7ZMYBjwUmAXQao7VshnjIwJcIT41P6yCY4oi6AQq1omQVRZCIamuE1S75mpXTvUuIx9l2
JJ3Dc7CHKHqug3CiFIyIyO+FogYeiAqXTldN6oNGGRd6EaBqXGVkkPTDhIOLIOia7PpyykExVrM4
I/YGCvTw0mwDR7FuK1iD/4hs7saEi8flrwpJ7D70Mplea2XD4SzDdXr3bCQRWZyxOIZdqtqDmzBP
HmppxGnIC39mfPZqcRtQUmifzyFVCduH114afSkqkoKh4lRtaj2f3bVKKEYZonMYVeG3TKRFn1DI
40KU3TPTMV/Xnedd631EsuNbgiw+1aQxT9wqas+0YjmADYhul3xhtjt7xEIIapZ6TZ46jUnw1Ds4
Yg5uABoH05nDntTB2YpdJrUs1utEhUfZK72nOj70eWlOPXijmdGWGZ6q1Hm1686DHP5QoMtzN3fG
+UoUa5s3r8brtEunAcFDEGkjv6FYG/Oe9hkaGnPsjIT4baeBVa/JOk5NU+kXex+Kh0QtSMZzO3oA
himndN50UqDqBH2K/lXLkeMlDRmc3H03ubV2SDleE7TcTHkQvSxeQYxvnqFVVE3mUlM2OuNzCvTq
sJZOfaFmUu+tmPAdjWZ5qQk/bh2d4TJsJm2uS1WSa+G265k4KwkwfCo0OG8OHuyLJaD70K9vPdfc
NkDg3MUUUpcXXfnpzsPX6+Dzd/BuRojmoANnE3yMPJgoujU0xqjYwd6U51N0X79nIwpwUOEqQuhp
3bOOTeHsIodKjSUd0+64sv66OFhzOHuPBICh9pb3Um1ZcPvmZdtuayKJRJcKH1Ogcg37ZH+MwuWU
YxAnb23HmFOGL5KdxwbhZFzr0SpfopMpL3X+EBRXxwQA3q9Q48ndrKkbnP1xwBDTDLK997nG2F+C
IP0lyBX9EGU9OluNa+pCwqw9qHDs965okuLLgEt/C/0wB7NesqX40Ts0Tgy98IIDjbek7OqcYp8N
VwdYgDBX1R9nHKNnEGBOdaqJALvbJnAwA3el/a7pQdoJQo8vzQL7p8bNTIs9jVHbvnNg4fVsaM89
y9znolz0szFBlb7mbEVv3cj+BTtDxCxVYjhCyG8CtfEneCZ7qL5sPXMP+yz8ewZAEIXBd2SbJf3d
NG36yDaBu6xpAhkwhGQRYWwkrhOIZ7LaGwqt3NtYt6Yg9I4Vwlkgh6E6L8W76t2mOI0UD+w9dkIc
fkZ/xzJ5Ri7DHF24Mn0ToccAbIhmYQSr5/yf1YNxIU6j9W+qIOOhSnjF2cUjIUPVB4t78PENvC3p
grkWQQ3A6KDjjMdmWzPkELT4jh0I+NKd4m3v9cPNLbw82mctj41tXzgNKghHjicSxp3eoWCm15mz
yw/bu/yCEdQgPqDUGuzSKFw+ZREBDO1wa6NyemXoVfGTNCBz6lZTXe3rGaojWYrk0Lfs7qEsdqST
XFH7/U/WJAUHVLZ0+jzTvNUcCA7RdUMso4H4iW0VswKJAPcp5froTzgPxt/4CCpAQUt4z4PA3FYr
WOadn07tdIggNqITFOKK1wOAnxIQhs/ZDKfOmqL53QZ1aTfI5gDHqiy4Bm0DWZFv0fEvEgHae+qI
q11t4qmLEwwgy43sPpldKb5e+mRezrabQhTujrcoaRIpLGkt2VMKHMF3uJj7sFq3PVkvKD5TcR5m
a1Ce3fJfPjRMF90c6n8rDlVqZjwuWDKOCUmtjVNN/iUFBwfrXBqXg4JIsjba111Kfww3cHOppx4v
BNbJ4lTFunymgVhkx7q+py2tZ4lReSTr+g941ytoq8XUEe6yevHC7g+hqf4BwgegOGKYWCaHwQXl
WWFZBfETzJxGXB/i7pEEG/BekAMlh8F6HE7s7xIyNcBCdry17Y3Dq9afZEZInmNQC9pzzNkpPq1i
yi7r4kCZHJCLl86tcQkl6We1kPh5uYvI9rOXEfWxIVvedgs/vvwqFvQLsFT5+uHhqOGKZseLezFl
Hrv6qvbcHfgu4n9FFOQnXUu6uEVrpgd+RegLTAj6XxzH6Ye/egN6co/jr6hyX7Do8WASYMIsaa2B
pC6Pkp1IWoEW6DJyGlhnMmKI+Ium9G5XU3b94uGYs8NhKg8yVhOkZ1m4s/E8ZTOJaVjdUI53QTNh
votXF9rEUIlgEKDWCEIcVz/X//nR2L0YPAkrXGOB6MilwOa/wmT6UsZe9NpUQ7olKDjuTLN4e6eb
uj3PFzCNfoxX1+Akm9/De989bfHmiJcu6V/jxs3Ug5KUNB0DXgAFqmu53HuJQXjss4XM7471kv84
1GypHLIx5zZQLoE3SfdKu1q2NwnybzDwi0GXGG8pVrtLhjD+7YCQ+dQKEAEvrQlS2hLjsqnJGh3c
yb0/NhUsBwYO0bLxyZ1DNIRDdJoLMe1JS/HUsbT21rtlWYmTgIAhHzMArMf3O/LZwatlMMRNF00h
v3TLemE3ZmNcV5s0nmWNVAFjB0oiOT5zxK+x/JagJ0+6n4AKcJyFbyPuOagW08NfbsSGuhJKuK+M
lX4ADU1Urwm+yD/Wm0OuJ4RWiLHVdFzbyTzhaGG5C1d5pQq76G4rGsw5XPzpSLVHhTF3bBH4Mp/l
5Z7PxXkzJiQzrVbcqkXMxh9px7T7yUR8rhWTwN4lnfDpZtyb/xa3G9xfzoJl0jdURu+8JedUTi65
3oFU72+EjmiC9VxEpHIy9K9FUOxZdGXJgDsWNOlYNHZr8HK/aWaa09CriWlGNcUxRxEG+RoumEI7
rR3nVEmPc0Ufktc/OMTgIIf1aOLEqyO+2XCIQ45P5cpVxl8m3TJYPr4qqa96aoanlC/8Ed8QAbMq
9UKuO02gWC014bQ+I2oiY1NfGDfFnkhI/GcYQxKpehDBFheOTvd2cNmSAtxISAEOFgOnqNz3sA6D
7kfRKcFKCdD4pkRZqU6h7AjilmqoeC7EBOVZFjeRLjYyyLND5wkAAow1ttxIFgDVu6dNSIF8w7fH
Kp4tw2kK5ACfXTZetR1NoJJTjZTc7ivwLFhfJFt1srBTlPQedm6ryAf5kFRYNgN6PnYOKOJncqbj
9DSSJ7nVqmTujS0i/7MrBxz8mCQFrgb2akfPyXLEPr55ZxMTX+3hf5h5e2+0vGWzHfhPRAR5CFT/
nFmWvXPOxMwohKK2EVtzbh/dcSkx6NkROH7dmTg+tHHoDI+51yXeo17dSLCt9DHdp6btTyHizU/M
qsWvOSmnDm9hjDmWd1H3oR3mKJd3d46PD1/ecLSNoyAfeOGRjCziY8iGlOxrN2NM9IsHYMflFyUn
8k8QC+pysiT0n1avtlRd6RkjI2/3ud4ptASEV7TnawNr5jsOqvw28HW+YGE3hLxlVcTsxPwZmHM0
UmtB417uBy8SL3KwD3yj4TOgiRsoM4QYtpHF88LygubD1WUio52Po7cv6WlLJxyGGUfTWacOh/Vk
PqT8B/9WdAQAFcTCnu1llo/MAtojylgok8SHJefER+oFi8kPOWNXP8ZUa3R76SYJUPMiPgZCdbd2
7ClIXAvgIjt+mjsjFXPeeYDNqLd2Wceftly7f1Hcz+AAl4gocxNxQoNXOy63rMVUsJ3dFVxCiwPq
ET5yOF3nbIVimwZ3mqVsNRvlWEmE7DTFwv60xln14siugo6/BjhZQi5aeXSsGi7+6iz7dvGiSxXE
6bc7Y3bgKRwNkoZ5LGtPMK/qdbe4bi932Her9qIq496qvKF/sLTpS9vOw3uJpZiKjhTL1wMV4FkM
MWkVrOhKrH7RqslLbZPaAQm8ljW6WYambX+NIx9QdQ9ypljcw55GG7bw9pYVKT2Q2PTb/QK6+xSO
TfHUzr57grq0+J8s62N81SUnB1XgS+ZQZ3rz6jDRA4uc0jg+L0W4nthqLaTg+km8LWJMkxvmCCa6
riXm+5SQv1iR+p0AgCR5hGFO2IX7Hs66i3Vc+LOOj6lq66SxH31V3hwU75riiZm9aAOAiDhW4nM+
bvl92ZZ7IiDIBfv1nTQPDwYsDr7/4I1JfC3Tad4N+TDWaPQRWxBiedEbFv9kfMGdLxnSPcVjIEbF
Y1MB/6x/SUS40hlDnH4SzDiEA/hWdPnP5WgnPoK6cxL8eFFok42Z3PjB2gy+T6taHBVE8s3AkzZO
GRFzAAx/PDENBxlXbvjk9AaXClmoISQjMNYra6wNGpEbhxtIUj52qwRg6qaX4/LEjdLvw3CAUVTN
ya7yE+zvuTuOx9VBUdzUvYAi1ARJmR5wa4SXYuE8Dio2eqwJdhCqWILshdxuh7/A45AQMXc+Vakf
/QYQ2jeC8wI5lWffIVRyAhhFYgD0AUHgFi4nhALClHVbTU+lTBp/L8lB6d2Ezg7ywVts/jgyQahj
HRgk72JC/tq0ZZBPx6B1yAMXppePpW5d+4uYTBh89OSvfvchP6jSdVMcupGHICFoKgXo2/buLxwZ
7XG7j/SdL3iRzwK9iJZOU5mLF7mkHS1MuscxyLBXAtoR7DmaeQl/jbOlpDwzkoEbrxMbDjVEvDco
uhyXPwuQ1zfNgmsBH2UHzITbpioR7pemLOW/ylAq+pMFhJudcDYU9f8X33hF+mgWGPXDQh/i/5F0
Xs2x6mgU/UVUkQWvnbvdztkvlO1zDYgoggT8+lnUvE7dmtPuBukLe6/denS7RdCSOtWXIxmXqEHV
2aeiYCPttn21HDoEXbz6Ps4WyKxVfEMTvGj+1mj5DmlliWHIu/eErVT+IEwg7hgOLcWu010EoVWy
/SIOUuXWf5XpOgd9juguLDE5ydgNWtdSLNMeiWeJYVSgcHbkcOp6gOrAhCAoFwjYJSrSxndfrbFC
+6X9SnwDKFgbNyNlKj+JQp5YShIUygB5oqAOeTXSpGGPA1+GI8R18TG/oalF+QWmi6P5APcJlahi
fCv2sW2W8TQFRDfpksHyu1fUjFUYLBYMiEh9QeJULdeCyQ9YL4WKascf3+DDTWLmMqNk+d11vHxY
Lp6KWObHXqcV7FXuPhykjrGas+75OzeBSnUMBwdL6v1Yz+7waDlEsWy7MMxRjfb8J2HurMKXoX/k
VZ4eYTE5F6mr8iEwRiybxk6CXyb80S1acXL0pmghuCigsgTdhrx7RXn14YerxnUikq970GzBsnZh
Lpx/em0sCGqaHe+uDdiXMzqZqiL4YcGPSCpht7aRjV/ce1UjMK2QifAFhSS+TQv0k/sFu4mNS9Oe
j5NP1XCcKivxgbS0KiBMTtpvPXp6Boo+GQAEpOOkOPGiCeBwbZZXaJMQTVSXJTD9VclSv3QR8mEc
Jakh0TnDebwLZFWRszjJ+mmhX94GJivvOhbfE8DuKADaGy3gItCmCUSDxwGxzt6i1f+P1x9XlNW7
VF8OblCAVWOUnMklm6IT4R9s2TF+La/tos10DCvCpJ9Im2V3lyJeLbdhDMNlg5orZBwfgVH4xF6+
8ML2aRg/kh9kli2Nefse8cEnYBc2J1xFSXEJwyzBG5tZDED9qXf0VoOm/URUP3zTJBQbWw0zdLhk
giAlAkaIKXI1YkS94dnJioV5AYsF+zBgMJP7ijXqSjZCTk6gsmMjjpMOolIWKxmacS7O4DBwQLWP
bSpylGd2KA91VKvbyeH6e8TCpN3b2Cn9i1/5JKNEgl3ZGal7592QLAVvKQbX+yWhVEQOfu26xZJg
BVV7yISKsrsSnbT8IHA7PKsA4ScEq7EXEBhyxzzpwaleo4aar4zTcc9ep2hvirpZ5E6EcGxm4FK+
/U7+0fSTVOSFkF3kZtvFzPNTaQViYNncN3/BKrslb7vr3AeMBV5JRNxooQksBYQnP8uzeZ8mVnst
qWVuISewM4g9v1fMCZFInqNqTMhjZmBVHuhBKbmGyFTtsRtoJhHkLz7TWiu2yUlcVnfu7JUtOioz
+ScHq+elQmW/g1+2osLTaTnrJAy9Q4IiEZlUxbOORpeQ4nNKAPPJa+L8IQjQHoHlcuqXBkn2b+wl
0dZF+3TN2777bwoKz0Frq2FspLZ9y0WqWV+q+N3GajltMoUciafLN7ca4fqlYWK5BTnSY+BsmDg/
sKvBIegYdnKXOGM++TL7dY66yYV7Un3Ni0Vm/IQjkhI9sfmnbZBK+8xtWW/QDyHopGhv2uuU2nBL
c4O/RzHjcPdRGC+kEI/Vv2I21sWubRYcSpEggJefkjQmfsxjE2Pi55zlxJW06eI11yMCYr58KGcB
L4QOEyDyFSwm8SJ7iyVoa0IPv2KAlHH1XyAcGAZxrtlGq0eFWh6drOjKf7ARsEtk/sQw1LPFelDO
bMeg1bU/5L83j0s+Lz+ZFv6rFVuWuMJqrK1bxiY5LwvbQI+xR+2ZfWCjsXk1uR9xOTFbWbFo4JBZ
3AsipgsuRXKWhD6nTADDwyzVYu1KHBlHLtaMcE1bjvdcxYpNdhpXh6isHCLJW5JZxFiO8iCVtK+B
LrgfLOogkI48URaIxbj+YUQMcTTGeIEQol9nYNnQn5YlZpRoa+gR+C3LMy/mgG7MU+cOtae/KeM5
cfdJjSAJdFXHVQjfDKtMWg5NuOshbRBp4Xvy17ZNtkdyL248dADU0X6MtrdzU/RwJFzsmkphjuNh
ECzLiDpHHAUo9dLWsQBnA+yoxnCLqYbCjV0aayIHp9QBtwjBqH7E9NJMuX6WtcpwsbW4cx7LbKA0
T+ZZHuwRl3s42qN7D4ZhcY9OV/XZeXEwZ8DRCrOXlmk0aBynU9kttUZ6qzNMLeBIKSI47qFl+20c
1w+sjJfuHr4iyiuIeH10nTrBfq+eK+VdGrbqPLugF5FwEYkx7/1BN+pmmecqR49jEd6D5RXDfMKu
a96moYeTelCAb/FToSzcoR0evC3IDBSSsZ269Z9aovou5Pr68mRPWo0F7x+8POdSkSFkdmx3Is9h
aVjT+wj772RTqvaAWCa6HwKnflsCWZh9q5V5Zp4osqcYL4vIt1VNTOFnujhxA1wsitk9hI5isjGM
WNa1z9zhL8rTyv/yaTX+TDljSyXjXnyKxs23KQKSCEt6J1gvlaP36NVBF/BXm2l5oU721huLiU1J
hF+/iFNJg9W+hjppun+lJpznhw4jx97QL2lxISAM0zmLIW5ewb5vQShLGMKhjNIaXIioor/WBPEb
6cYANNh0c+2jtuC5YMva6xeGgbyZ+wEXxF1gaSe5R3KIEHFTwUAHtptHwXsYlf7jZBEZcdLEbJ89
v0YA4c7NM1HdCKtsP8a+2BvoUYpw7WFj5918kW0QfbUKANVvjRPjpyYpMWSZGdbdrwFf3pLB3GTe
GZZhUKMsi+gFesygTDlqNObtF22dmv9hoSLoAVuy+59y3KB6ECvlw2YX4KGHrJOhPnaohbCIRzSU
G+LFoovk5L0NDKhwOCDC/dauDk9e7CEyIeiBZLIk5Cnvx5ZAPyGMg3LD6/YABmjAminGNAMEYzlL
VFHThxr9kIySmIUedc6c6q/eVcZwK+fhO1oD0z/xpDjdGxBBBTtiioch2k5MATFwN8UDZwQAmM5k
SD96RvaKJPd9L+L4RlGHDwDQSL+lgWR+cKoK4sbOmXTTPyTtot5xUrsPFK7jJW4Wsc694+GnUBXB
nHLCdCHTVJ1weAxPPaCAYxt17bcG+nSn0E3AP7fTHPWK5ca34eBOasOnsFk2o4cEVkXVI3+YxRuH
hBCJUAUjrRfV/N/kc7BnOxokYFuR/PGreVVg/iVL7gEtbpAJjrtYgtf+5OTmn1womBJmP4l/pzI6
p5nKyb10PksVxE9EfJQbYzu5vQvgTb8VMD4Khm8SdAVmEyG2fI3OJ8WegMSSlYqALoGlmCd6ssZs
J0AKkxWQolP5wMQgEQFa2tePhErw9G9cnDXtdcQE2O7qfoZJEwxZf4yl0GtKLJqhHfbDPIfW1WPE
8iNdOw9BrksK8oGJYNMFtA1LTgIwHtu+CwC39i0hmLa31AHa13b6N9SU41eZRQyAdSfT64QP4juP
2bWn+5TVHRo1211DWsGZTsAnEsBpfblkj/TpKKH6jrjEvJ8mQj+BZ5stvib7xACVDUqNFeC7ibp0
IUXAr+C+ous4eorVEzs8Dh5IbuRGGVcR8Zhx6SJc5omuhq+6qMNbiRWlZmlI/sh/azIN4eRZUtC2
ISrlmVmhkCp5xITVlK9VDsVx31GlycPskuZQuvCJD2nSznJfdzKuQVAUSfVrY95z3r1wcZAw+BAK
X0d8C8V7hAaBtSia2SS7wKx0n1n6SaYtOfzGwhYx8ZocXXvfT9hLkDPUHGuPw7alp6+uwkxYrHOU
ro+V04t+K4wVPDD9JnajcGDY/g5uNvKAQBINhyOlDX4TiIs0vdo9JxQ27o61E4q9aOoyctviEZsC
aiOMl0FO3Acuz2Nd1u2ZqtJaiI2KLOulHsB4H6MxS/N1Z++k14VUM+fGqyZf3fSG+f7twNOjjkXf
x9SBPuPZXZrmw5Xnd3kDtNWX3EEtYmQ1oDhpQptEXIKK1U82dWOxUV4tC2wcmeS1iHxPH+0AeNV+
Hh1ip6kPMFd4dOqQi+r53Ey2nOCUueU+RvjN8AxTx5n4BYjpIhrZpVQuFspN6ZAt13lNemUpIp+r
oEURIj2/eotLICZ0OE32zTYr/YHqaUMhMRppNhpOfltYJFtUkeRWUaGlVYWGbQnK/otIupCwxolu
vwiZfe4FuJ1Dys4CD2wpoBvEAXi/txVzJqmdeZv3HbUOQSMeu1Ceqcbt9shC9Q7PFxQyfBZwlxgw
rct4iJFAvpp62Tg6jOp7BvEY/POS3GD4DaiA5jAgFodgKNxZNbOCAOMnbE0iwxYiBa1eM1FJwtnu
94vL3JLnqpudZBfJxUSfLQcS2NaWWcYzREErfwpzhhfPLBKpCGIHPPuJqmPOXhfOQTLb0wxjFE3T
uWKfCH0m0Ufy39mlF/58QYoP+A3K6GnG89tulC9ZapSOFhhn1jfZtqHVH7kM88AmSbt1yOIVHUwW
hCOT+Yn4DucrQ9gFZJvj4GhDbV/3bFkHnoZngurK4jygR8AFN+CWRS8bRq9RmZtv+CgeGfQYKjAz
1HyMlKHOpQ6FIIy1LP7oLBNUil1fso8fau9NJqQrnZhuy2tGq0x/Wnhd+oA4xUUpMRuW06lJb5kX
sS+TKYvdAB8Y2WSRz4BP+/7jUFugIgNnwm3kMxcnXaQIPlDMWE9N4aIM9Xsf0i7YkdtphHySgXNl
R066/XcDouumr0mmp+3CreTblXvS6Btesgw0/m2Ev3kHOsKyoZP5ub9F41LeZ6pzFzzY+Ie3hWNY
/bP78vZseedmzx+on2ea2xeE8KF9DLE88jWZomUsPhWg/wNRXPpACevQtIm4D/UgWGrOKRpE5AXu
8JbFVfNrHCbQeIw7gmwsO0xucjGDU2H94L56LNLr81QtplspPn1+gniQ3KY9lx9uuHV+thliXETr
29Y7H42AbPhNFerH9wOS0e55SsdC3ETwKpeXKO7y/rMDGXqo2xgobewQNblzF+qq+4WJ7y5yuvnD
dfF2rsuvPxiHCJNsBZi2DpFYJWPXfvmke3f7th77YJu3srhCSQ7HR2/ymJg0FDcgrwIbTaUddCeM
tal77jpKjTEK2Jurhv9wU1pz99Vay/RhWRjPQVop3EgkKwEVCUKeBlWfteXWjPMCPiJbuDlSdyLS
6G0WVcpbJ4JC8wQJgxAt5YTuiTtjqVIEr2hY9gwcwk8bpMUjfs0C2EkTM0paepd+EYn1jtgzATfH
yscjuAL6enDPxX9ZbE2slHWR3pmhrqZvJSNEdlMYzgLSzdgffaIB9UGXIIG3I6J8b0u9W32q0IWx
2jY4xk0ZRN6GWR3xSZg1n0u6V4QnXobno44IDZ1sdQvQe+pxb/feAxRjuatyzmmC8Ibl2RdxsZs7
YZHkhZt/X/sJptLEmQs8JpBYOJjso02x/ZoZ7OqbNNT+5zDj/6YR5mea6Ot3jkW/R+9o5W82yQTP
OBvaB9ww32hSzQ80++w0QZtheF+UlxKpzMkDJsgI3m8lw2MTnIUQgH7y1cJMstZgd1t46+bG6fPY
2w+kuDHqqVL70fej8LtXHNYof7LuRHyNAH4xuu8uwwSGRKNyOR6GJDyFbsBi218xPsgU+JSMirO/
JfeLF1yqM0nYgwXdIiCxigGSj1IDOTWayTy+n4xdP/d87E/Ytd0DFSqlmA8uCFeanT+W2gTfUrot
BgGh49vY1uF8k3pZKI4YbbGtTNYUHk1O74dCCU6WwJVz5zs1zReVwt7P0NJvbQV+F+YqylE9L7cu
knsqTYjPrNKRmOk4q1hb2emy821Pk3fLZ3tvMpW9lXT9HPJ9fJe1Zf/ctjnYLOqZ4n0Uw0fekay3
0QWChr736lsnSfzPBpDLa+ZNOCDFIPNTOLHTX/z5X5tF5ijTJXgs204SkcWLt/e49QjODlxxT4Ax
spsQ0911tGnE92YIR5xbIfG/yuNbFe3wQf0x7zucMQe3SePpJ+gqOzxYMFcODcwAuUlVznoU2Tcq
WQuRXM+vRZBJTL65NdWxu7MG+zmKfXNnr00WuhGe38yAoURgHN+4lUyebCYJGy6pcuez9WK3QYLJ
pW+9/MyUfj/7hTlUmaDOwmLeSVZ9bXTRWo0gTfxHPWUA4Py5uVhjnr7NOnzGamUdXPh8tzaq51Nd
O9GDwEx+XMpm1menARLAWUQCvUQqXe8cMjkvOb8PBCO2B87G94zPJmZ0KDP8sn6bOYYv4O74bdk0
Zex4ujx6b9hjLicfmcajz2V1kllivyN/ILoC0TNLVQH2I+yWsdgZz498usfhG2lm/xLLBilQGcp3
hJjuuQ5gEJejqz1U+KAhkXhnv2yKsn1eExWZg8nchD2fq55gWcmRTLOUpmrXEOAOIkuYEACvYRzs
BnZxj7Fh3Oksip8ylk209DpPkYVZIRt76ZcZOT3QuxBUVPYJTZb5p6d2+vakU1HODl/oDae9W5oJ
rWqVxG9WlKBWS63HZf1LEUE2ZM/RklHPRmgn+4oM7Y0BwQ2olw52RA8wdPpUELGzBVfn3iCnoBGN
xDSuO08yMsupyS8Cow0fdYGWW+XIOGyXUgfs6bbXTLR9wNRElFb6gQUVsGjmPnKiYOrcwuM4TDsS
Efr2DPqgJ+dlHPqHOF1OfNfxvlULckBhsf7DUvvtIg3YdY62LlNuLliqmVa24SD/IifrN9bgcvn1
fKsLdGUSzOaYvMsxNOSeQDzosTKpLe1nyYUGkOsjpd9dC7ax69aVEOUhKqkHcjSiT6sPbrNA6Rtw
Aal7ISKXQ9UBYX1nj8j4B6hPW9zxEExR1dxSLJW3wbSaz0OkFj9J6/B9ByUOpLiIwgNJIZ0DfYMn
2nKs/6QCD+bmM6BFfAYH5i6alSNSsFJ5ot4CEOUijkT1XDSigHNZlO45Ytr8GQnV3ExixIJOOfxD
5V7/VlVzX64OS15dIpungbCjje1Yzpdpy/umV+lHBMd8M7ARvU+ikKS8VDjZxqRgXbcyiLWNwabh
Us/9n9pyykcurOkSUGm1GwOWZzN2ZPuclEf9THELSc4T4EKI3Vmv0JIb681LbQC6zHL5BuPhxJTC
ZgDJx1wUsws15/MFZQ9q60ziXkAUonZZKZgeUNtuKOnjdzWlWAnGRpyQAQHgkCUWW1mql77saTYJ
BOoRHwUrMnUx+b4Jg5xD5v9vRKXLfyyn4nrvz6lD5umSuhgamBkN6QBtXnmwuUxe/0BcGbwNj98q
eFVD9lokiXtHjot88lmb78p+iiCPU/9PW4U6ROy9fsnkrqxGYhHRxLCehdlA7KvVrZVF9jsl7vBM
r//ZJl5y7CXYYxz1VAisSIkgqNQXi3hSoxe7VTe6l5G/zdhiwwZgQPc1Q9nJtmHQ1vrG7mn51dj9
Yzqc7PrIM8CsprF9ykM7gjoV56vwvEIBJOSKFh1BvuMOd18Cj+DaQ9C15ZeSTnZcUN9vZecz2IZt
1hxnSGYPaafbJ7oUzpJQt/ofiR56044LUgJdV4xaWjI6t5wLgrgdAD/7fgmz4bDKFbZ0lWarLWBB
zaySnVVZ6DumFCuiW9D7oGWt2WaE9oUkwXDXYdbaISbu943OFYaGCquqLTXpoNNIIoRsIjUQKt5S
yjaoq0jkancjwEqOk/kN2Bz6R89Yw7Y3MdZW895macAefwV1oHaCfZN+aIOvFIpejMkXpXI2TRqe
OXv2kOMMT4VjvbgzaxvP08XVFp77wYwm+9TCbs/xEIf66JBYDCFylR8V/D7Yw93sgQx1PzwIF/5i
p3DubEkbQxqTdOTwGAzYMldnsG7WOWfx2BytgfGgr0X4XOLKfhZekO1i/G9rgCkMNNG776Xq7Q8L
XJt1LHNb/ozaR3LDrVX9FkFvbnPUWDFwd2K6ti7z/tUvTrFPAkfFyTHmd/UQlje+ibqt0hGjfrgP
GDqA7yRDSLvcYBfK0cb7q44dUmk+tqdcRhgFclZdlUh9lH7Tf+mEMAq35EXaGMsbqmMUVfKDwQv/
2Bg/VgOb07ioLpgE4k0bmf5dQqPHozLNjNaXIu1fdTG/pMlaI0jetKNBy40Q2A92M0yhfThE5Rnj
WfqgWDl8ysRbUzcqwVh73TW4U8bxiceJkgvo+pElA1ONyK7I17Hbuy6C/CnnQr0Y+BTbotBet0WY
4Kw6xexl1fq9YXmYq0vC0INqKs0aAoFAvF4XMOp7glD6HwzYsWaZldYccHGOEiwQ3kzv5lrevh2m
6bdRkt3lyF/xG5icJyuvkq3VOoD+Hbw6X60uzE3FdMY7UgJF4LnZhONF4wFHcJtXFhNddCVwuX+h
T0zvzE/sY1TGgSLoqvcex6jpsnPhsM4+9IvvY+TBCKc3DjatP9fxuYomxKS7MbOJJR9cpz5WbOxf
XZKW6y9b6/p+6Zb2QcB8eDDITujtVOzg7I9MsWL6QdicUbP5pErFNrBeCYvT7Hpo7Fh5QrcLqyca
R79j2tFygyNyle5JePVK0Usqc6MnM8VfI32eQCjV495AtWQ9L8hu538q5xVYhIA0y7QJmci4ZIAN
Fy3rm3yOuHn5ASXZpsKMGgjHQrx87ooMZl6T/8xu5nCroq0ODgBpgvIBD4Br9gac2DtpdNRaGgPc
IQvr+kR3iEZajrW4dwzovWjwJY1tuUTPWVoEAOU0Yr9nm9FvzrEBz4ZqYvT0uEf2UO+TwbHiKwoY
N9wOZRXscxnYe6Pou9ELwi8sciL/DjSuGaM6JDJe3ELZDEIi1HyuQ1T4TXxdsrq2j4Oe/P/YmzaX
whtyOkCCPRwU1K4heFyuyGNCCA5QS/rfHLnmPVMcsnyq2PfRCyce2kyIDiwgI4xFeqc7vQYjwypg
rIPNfzv6DNUPQSSWTzQ3pKkLfwlfdV/O9S6161DdmwHzKCF1HWrcYUMAL7jAoMvlSoZz6fSyHVZX
RVrhjAf11gOMV7+wyLJm1Dmr+/fLpoltPjIfdQESg5ZlCr4K+n7+89bFdhpMVkXJRYJTv3V7plIK
JW/az2d6BT4m5ij5DM2EedSWXYfDp2Mfissr84sQjhSo1S1+nzp59NIiS+UOcVU2KUpbBtD5iaPB
Sh0mpF7qPcVoKrAMo4/MXuEoyuQtqUYdfxpM8sNFG+T8+FcaSyPU1tDoGsNtRE6he0QdMJhTxrsq
K3Y8mbaAczSJnd+6SeLZwKnhOkFzi8iAIIo3zcVEotWy2AMZS6qbKiKzhrykhON/kqjOQwc7O+VG
mmADow3R+R/bSDv8z5RwUAyghVz6LXqOMjTqKSMkOEFfQX9cBODwYL90B0bLYMC5eJYnZCHx6l8h
CfMplrbVn1QCOogQFa6TDU2Yg+WuteNdFSpSkVJ0DhuMsszFsillgIxIuv8s0mndS5WuvqXDTUCq
Q76gAsNh4m+GLlDFaazMMhwI3a4+CdOwq7NVkFTg4Acad660C3mimyY7MZzNQi4uW29xnJXwovME
Zy1B0llTcwKUcS/aG+lRoPSweAroXp9B80B+3Fh+S1J0NSRMcNDmNzWMrSifnvA1oRyudUgL7XKz
j3fFMIngVHV1bA6RlS8Kg12jP113hM+7oWCa/Cvdizn1uCOR45ed6J67ldbROGtUI5pXh8Z5VQIT
vJjkmORRNfRbfB7pcHBgeX01+Yg4xAdvzV1TBe6DyALi1LG5I2/qQ5JTzojDovnctV6YHRzXlNWV
fzJURIoqBLkcByGRptbw1lmzeEQApc0LGUX9fSi0zx9FDA2gEs9Tx7qvPKB2MRMZx1U0/AHyMgra
0jac7VnzSrFQj78jzJ9fAupwQ7ksxyPsZBj4b5EodO9tmbWgbRm2P9bWOPzFPv6QE55XJK0lktI7
5oievPeVS+HjRdOexy77xl0h+rPFdHUTtqm8lxwH5VGbMiuIVp+8nzAkJ2eX40Ek5oLRZXoq4Lpl
2EBzPif84eoGYFhIVJXl5v5uKVp3/mMePz51qWrGYzx30Q/EOBtPNQmKjBm9gRo6BK5h77I0bM6N
L5t/PXAR5kq2RTZdvxj7xmbL9oWfdHqap9Z647Ul/Qm1EAln0ShHce6DxLkzdC3+oXZ0cZMNsH+p
zlqOen556R98VbAh7hgYYNnA9s8CQ8n4toTEZu1SbBm0ipxAzo0pl+YNh07I0J9GCVW14+Y4Wibh
0Le5oUeTREJbd0cSghREOLUIR8rQVd8JIRzXIAiTyxhgJefCNgXcG6fBThj27C13orbClyXF1sH/
By4QokLTBrzS6IgreQp4pUILcuDq0MnIsR7KsNqhbguKtwouujlV41j9WOWEOG1kNsszm08O9iEA
RT++xKOKj95JxAsM8+KZX7RmJ9CV/YXYD/HhBPRwJ4aALhqkXiM+zutoPHR1G1iHiB64OS4eQ/Yd
zhS6T8/2/enQIYHT+FxtDH4EYI+f+WKS9qYMoANfEMFm6b+uyyq5twYzpHvLKFWeE+CMOaRYQtiw
WkzOM6Bz2Nshu741z5NCbcQE+Ci6UTEQcRKn2JYlJeHG8GWCCm3BjHPLmeFRot+6sSFu5keHW/Gb
CEV6Zva34RNVCUBTXa6feBht5hW1VROHE8gSV7wZY7YXkU3l4JVyQltcOZzbemldccTnArmZkxJ3
cc/J+4iToPpwmoDMW55eDAWphpG0IykMEhtXIvEQioPorNM8T1+6mdHzfgSfNW4ZH3gPOeCwZqf4
G15SDZ2LqHE/3YKOdW6tIbfxpqRLcW2GmtKrZ+hafXaB1XWvjFPrqzUsJsW/Zdr8Qtvn7xVOjeHI
ZI1nj3VYPYEAhRPpI8e/MpGzL07KqeFkif52qqjESFMuzD4dPHRsg2b4l+szl9Znxb4Q9QzxZuR0
K9y9clcbt3sFGBbO/9ykIhBkUzmM8L6lp5EpUHp64YmCUIebvrMdNNOwmLOnoaj5NorZMaQf+eEU
Q+OJmSRNUxP3+9ng6N84UE/NtrQqPR9tYyXyqPMo8o6DxTjMVTw7m9ao4Sdy2G8fwrI1VwdRTvvd
Mk8uEDSk3XBmOm6l15ZA0fDoaRmGVFAlEBnDcOGpnLwIdVNHyY21VELlC3ENEWzC1g3WCTNZh686
1KmxT6wFhvyLDe+obv0Qv/nJdf0meJIMm+2N3Y3tciqbnowxrzF1cJrtTkZnbgvDQDxfoaZDSj8M
i8ZlX+rZINW3dtuKlxpbJHlTQKHS70GPdXtJuf3/CGphT8OP3T1bHerNXQ8lZLnz09r+Q5k83Y+p
ASrd5pBdMD449sOsoBnsJgM15tI1rvhDx8CWLvTtXGwFssfoQtrIIr4U9NDdGCGBGqAYUj1UZX4n
Ol/be81NbNEXYYZzkPVu5zITlyWKyUKmtGICJ0m7h2VLkktFvCSHARHJzkHa7DufPYBr5xIkDuWD
qX8ngSh6o7sBDYkO4DnvnbRmNDD4I4DEulTDfQc3hIqy0pTEucqDF/6m5HkKbLBw3NmxDWYuIcxJ
RlEzPuZIBc9yYcu/QtTsO+zv2bVRzoetWPXuBviN94uZ4K6Qhac2ARCXvWrsBTu+5V0iIIMpB3WI
0r2OEucdP+ogH+fRDgBUMQffupy7rEEs915AF7JxPlchg7DGenDQoF8l89RiWzHoO7SWJJBwzX3o
akRb+5Ix+Rm5RAZpZKriI7Ix9vpeLKuPpdL4WyuPyKij0ZNVXLvZQ6ikHYhhg4r5LnSSLM4eWppq
2XMlS1mgjF2wIzXS/a9QeKKyauJGapp6raaiz5UVc8dnUHcg2tilemxaW6ROZeFuctPAMqur+Sv0
qg7w7oJTxcaccvFd7yVl1L1PqmilVmnngnIKakNTxR/wY/7BOvLBsGrzgN6Q91+OCy8Bc9vgfqKJ
egIbPHHgMVE9IHpM3wZr8I9FxGNYmDkj56LKHRj6GW1A0HrlLRQDtE5zPPzXBkNxqVs7ZO1aINXc
x3lRXWM3KU59KcO3Jiq5A1lk4zvqIAVvjMIxjlowyuSGO0Hs8wBZMuChJN6oIXaBpmEgOmYjidQo
wfHNDUtHDHhhGnGbO3icQWogXtOYZdikQCnx/GUfJD43KTCDu7zIwvsM4ds1cogaYjoNvUgwMkVr
2aqfkWpj3FG3zS968cAgUYnH/nfDeNWj5OUP206ey2iq4bJgUNYeSx4B+4ByPWn49hR3x9wrCDx1
W0zdfnDHfDqzzrWTnS6rAfAslQU+GN6NZ15r4hYZLRftQYtstHfCV23xXcyaPUJgTRy5EvAWQIGK
iMKXHGUUeptWwyZDGx1mwDsIfANBgHrsDKQ3YEg92Y2vDo7D67ej+ajmj95us3rrLH3U3U9WOpgr
sxaMHSGOPZ9nP0bZsEkTLKnH1Fo5l5wEUKtaBinetnQNigCGPjEyStuPj36ry5VhS8oP10sa3EGn
WNdoQ/ZfnOIogx3QzmsAECcIKYiI5sF+uAlpJAfW5wTdopeoAJXF5KDRc48cyV5ta9LyGJqRZtdX
aGT0HAr+eIfuc50jI1fa5lmlZm6jyhkZX0E8Q2GOYHpXu6l4hqbFJo1/Xr6ruuE4m6O4/fIS1nxb
uEcxNwge3vapx2fLzzsRzbmf0O7i98KOjC0VvyzokEj04wG5pf8MjSxmNYdyI0XnJ9v8mBWUPHvO
bFaUcsjiCGJugrJecB/xmpPHDNUz0wYWYwY6aOfXrj+f8AYZve3qafCOeFTd+OiBODo3MYAXhB2Z
1oxOlJJX3BFKHYeCHcve6VvSKOKwb8GkRFZ/749rPkZE+vxbZbUo+QZsI0/KL2DLghREFix1lM+c
JK1tH4mRYZLIk0TmbE4isXfTka3oYuWqu+wXVAcY5jqaky8bjBlyk0HlaifjsmT75CXdi00o4e8y
9wC0yXXivkew29DgC99ZP5uOxNuSDnh//sfReS3HimRR9IuIIDEJvJahnFQqefNCSLotvElMYr5+
FvM2MRHdfa9UBeecvffaTJ0FiboWCu5ZzV1KiyAFfHZYzwt9QawiDhuTxeTG15U+uhDQZL/scMSy
ImJPZgyk3VcvO7jdFnw+OxunYwPY4s/iF/tVcfb176s5M6YLD03i0bTCOQTuWLAe+XqTZ/Wm1kez
Cqh7YSIIUoOiGrnyAXAuPAZ4naHPReg6fJ7M/DQqcFhb3c3BpxFZhrX1sjUzhJO1cmGbzq2F1NA1
n9hLAbUxIZjhwEpBEY6FG4Fq6zboQwePE4ZP259rHBhD53NvYp/Z97UDr8kqQEVtBr+AoaGVleSX
juOIy+G7dtMjipthnlxL4uDTUVMCNdTa9/dT0/MRgkcihy0SV22j25Tdk5thkV/To6MJLI+HH88U
G1NxlVWst4IZ398hZ/HEKYSgRCcm5yjhT9OHu+fnUOeQaaLGOWFeseNnx8da94DU3lGw4dbu9OkK
u1YhsE9rOOSFbwVbzCPSRZfFjkX5lt99J7xIuh2oAG89uVK0t03wHT9PaUExJBm+3j3E0hjdPUN4
a7+m4PnNF8HKZUCI9tKA8AKfzx1GlCK/G7ABgkNiED7n0mh/J7tfUeblVB0YBOPnwSMwsm9qQa4c
Ms3k35lSpH4Jk1oXcBpcXc17OdXwZj38gIjz/epSZSKVfzCHEfOYHFz/PJdW9De5Q0YnVWGnv3Mi
mruS8mpOKVBe+L0vThHRH4qdEktQgBeoRVVFZIEz9okNr+4441owj4i6YldLYsOAlOGl39wMtOZS
2+BTipQ8lzHWLAIVzfzM/+c9Bhhvm/1i46QLEw7R1pZQffeDEDsZO0YV5e4GI+mGB862eYKS3ldA
WMXosk12uJLurdgv3Q8jIsRzmvOMA4/TagreoUEO+XaKsuFOjyT8dzO2k2rPialR25ik3xOeCLbf
rIXQZySu81bM7nxp8eh3YGQb7wapmWoaujdUf5qZTXnQtogtoLSwFUKdHJIjbQXdnznU2Y/RpczC
Y4eN8mQRMBZHl7f1ywy68g9MUaRulUVQdtNY5XIdGGIe2i5zr1XcIEdEPEyB2Yy18RjPTW3clZ0q
vhOa4f9z+pgCMNVgjuUw0FDLQP+ns4PfL7Hk6Y5CyaA1oKpp0/5ZzYN8XY00u0oExX9wjcQvHvXq
5scz5rSMsN8BtxPUWjO2aRBDsIIE19I1QvYvXcFagScHZDQ7Z15zhGCYJQVqv1Pc0mdbRmfnsVAA
zvd5JXGsNYaDtNk2IL6eYWdaza7FbPjTmOzlFFGYzZugdMzbUo6RdmFiqbecR/w/y+ceBwwt8b6I
YlPY5YosJi1OZBUQSYq9jrywNr2dNycJyiqBhL4pg+9IpS1nFNBKiz0z1Sn+kAq1JkwbKa/S6JxX
MJlPeT2/wGK8FWk23Yxppr+hncQd9jJwP20SPxCZna8tn6oUuvWUnwq8uCdpaVwXGJaTU6c7GfKi
yY/4sdUzJT/zE4L+smfJo6ly8owvPIzmhZ5eHtHWIPdNR21XBnsqFH43v8eyfxkrZ8S6kGVbO7G9
y0R66F5WHdbn3DfOlT+ZO7NzPxc+K/vI7Z8VzJpdBXsPewLldph5KvRZjo9IsoocTeAl+oOswjua
vf9bkHZ6NHpgBYz46THBTEn1cxF8NRJaUiw02lnD/XYT1UXBg3Xowjlw5JcLV+ndSKoVYDVY5a0S
nnlvj0m0xdH1Ffn000CM9Bpcqw0QCK4h6o7E08vCS3/TExAAsGW0O/IaGcWGU/pbmwDm5nkwzjmN
KY9lBqTBLNr5hn+QgozWoFTI99sLVuzykudD9tM0MfyPrMyOLbWAD4YelnfJ93LHJusREnKXL7b2
+cQrlHRDAnn0fUoJL3Lad//zGrO/gFVaeZdt9JsxzO9if2kvgfLVnUUgicx8Vx3xcQ1vAy4xtN1O
PQTKY8FuAUYapte/tLTFQdIgdAJdZ+bvVf3wYQy2fVtarya+ya3vSusEhts+Orq336Islv8NxNwO
rUVBEC4EcbNEl7+6bqY+bNdnxbdq8cJJvTrLzM0OVIWpw6JMMg0EpfcGVBTZqOwgyuY/+leqPSQJ
7ngFV4mL1qDBoxpztKtth4MvLq5DBDqBBIzT0dBDw9FhLvDHMq1gD7Nxou10nov7Qun0DSxQgV+a
2RFbyRAOQvZHV1bjPVRXsL6D5AZAHRG3xIADIwE/5AsuJycACDPel2z0UXkmf8PEHNx4ucgStPXs
XUfHfx4Il9znyaIkKnMrzxS1x59Ycp+IkDSf9kAUJ0gGnLL1dKKiKXqr8yA0uKN9umxEl7krrUON
J4KMKQdbInTdkQ/QjcDwR9rxfhaFMfyRBCS2ytpYOFN34zH36VVL+p67zriDT8s1ygIDVdGyCKi5
48DOmettSoHXJxUBIBYA92A5iucCkEECq3bn2duIAqWnApKUhqVR7kUdFEfowepG/Rhh0HL0Tgvx
oLAQ/Ym8nYlxpAmyHcXf7G19577O2EI++VWMlC4Yzw3pvE8jZ2vAP1Hd0Q1HUY2DrQaO30CeqKLt
+dhYiXN0obHR8A2sEJ25cnZVUHinXClwmCKZiQD0OlyEIk41Du/CMHGP0yorUWVjCAnROHCvZCHg
NTem87OkIpwqXCN+l62KtjPVfS+5TigGXVzl/UBDGR9yGzVyU7ULUQWycVzm8YtaP3HXuTsJ10ls
3KbPoP7HdvO1NOVj0rjgBTp5p4COYrkpacrg35GTHVPmlqLW/j1LKv3ML0ZueG97B0H6nUOzq/+Z
jhl8eCOGyGSCeq+UWzr7JcbUH0MTg/+LeWZXLbF4sWdFmMO1CHtaFfWnFGI/iazGjZ3BklswdHrZ
K7tIc/CtctoVSwEjD8N5c5Ix4PKiwbXg1FxiJW4GBSTzoXBNZNGuXj7NiT6QKcKYj2hoXZBp+70z
0k4oLIwXHtT1k4qCj9EF7t+zRT2lsZ/+cfzER9Gk3AHMvM5CL5XejqQBmQ9mw4jba9P/WB7HayZf
em640NPkozyQf7WN5ahjYCUkIAiM0jOEGaJZ4PgqdfYT/De5DNgBuYBv2yhQx3gs/7+Yks1gN3pP
B1N/EPdjhke4qs88kpOvIpbWpW31f6bGpQAn7St1hH1RFhXZIwUBYQR8bit6S0P6qOIrUhaRUBvt
fIdri3x/Yc6h2ffVlcwKGIq8RVDpEnKjdSYrRWQaiQ7Mnvrus8y5z3wdPQh3yrAKGsnWHNw3kLDx
G4cYpGicbw+GUaSfIyeGx0m0JApLWPEKJuU99QMPtBfYt0J74tDOU3qzDaHfrQJTbp+L3mNecPJw
rfS+m4xWH4IAeC8DoU3uC7TElYAJCWA56C23nvqldkxcsfmo9nUQWVv4Tjrk7iZvKd8JpuaEOkSs
26ToFq/7yyNgYNh9RvsJlSYiUK7FUXEg3FlFHz0thQ+yIaYlD79idK89aoZZq2lJwvBlf5MFI14z
TR3jojPwyCKleYG2Av0Gt8b0BlKtjncyYPPcuCaSWx/bzt08p809KUY0fRFbu4Xj+9WIG3EHbbK7
TJOvzmQq1LvXskhK4ak9F+H5q42TR2CROGpj/wYm98t03AY/Kke7TWkR1ZFJZT1F4C/C3p27i201
vIJ4F4ZSDvZJzMXTGhLeU2gFqT63DDSUfjzMAT+Q0SsGtW3GmA3Nd7tgo3GCPaTEKs8an8Oz5/bi
te9bCT3e1F2/j0h99ptKsghfeC/Jo99V5okRXhynuVX0ZbDmn9idTGaP2vqUix3xsGqrs1pYgQLk
hl0bSb0fMHYI7Mpt+zjXZX+s0ml6J7lfHf2+Au7GD9aDNIgw+jypZrkPWqR1czKSSxvU9ktm+fxp
/S4LOC/xC17BGsOD0ebGNjeSlymFeUh9AIBQCTfJ2Y4mRRFaw5qdCG5hf/VjxH2HkySIVif5Vl1U
78QYRR/a7K9gxNxHK115ZqUXRRe7k8lDUQ/la7W49nmaqCAnhmJdRb0QTGWVoROx3lGoU37jCXB2
LPRkdBYC3kiQOuXxXlN8YQzREx0fSIxgkH/o4Xa+QbwcRjbZ1YbQ5V88jcF94HoM4RQEE9l60W39
uGdYysaSGp1CI3lWZYTmj73wlKXaeMWToa6uMrKW0btuCWpHbbkZHWkDNU8tkph8jrJtlQl7xo3J
iyZSjAr2IuvfJNH9wZ16762fdPqLaRjXBaCvnUu8/G+uBOYAniDtpqdE+JB69ns/EnndBLM7jjsy
6MUTx5McirhrGs8W+ZTPodIa34RrRKGs3eiajjLB/c3ysKfy+C3pVU+RhnRuuJ7gkfE8zxkCp4ru
AIeERkbxBmEddJuPiHqFFxZVHHJ2H+/wLPphW7rGIS6F+AuyEfjHimGnHyBhXI/cF4fSd6JBlnrG
1NzCHIzmPfcDblfl1NMRTHMPYmIxMMyO7RMRmuURxJrBzj973PuKQp9SeEQMebNHw0Pj7+gbjPB1
xsO3a5dmWNtN9VSnMkh5n5jJLhaC1SP2KUGoo5qJoU0TWM2BPFF+HVxV1rffPS+mu7HwvFeCWcNu
jnukAtZxl94nm0+Dapc82HBirrcRN+3vvKFTHoFquhOcmI8pqZOnLKE5cZf3FLZhSgvGG2HLJKQX
E/UtN/tb10BnsPIk/W0sG3OUMaydWpFzwcWXXZdgostyNpy3Ckvsru7LIYwD4a2uwMZ/H+rGf00S
Vu3NrIZrXS/9uc/g+lf04PzE7NJ7wh88QebO2iRwNFZ2ioC+41MMLXKjP+OW7P7zOj2E/HPRi+Gb
bMjKpYluALd/tpgi8LvTIZHG3nwnIzGdqphX+PqZdrhKWv01ZU5q6JNdAV26/DfO1XCtgPrduy6B
MvyfgNbNidRhUWa/mAB40KeJsaJ1tfoeJnplufGdJ/hZGyjQ8X8ct/IH1oLmc540ZTVKi+p10dYb
+ToOGh11hNumZ/gOGm94CAAg52tYvLroNoVRT0H7LSuj8tkt9PCqoJwd+ZsvZ5JP0aPjGeOz1Wh1
5bM67dzc519jtUyJbU4ZpnQT7x4JrOp2sVuLNxy5rKA9WfXn6v9ZN2Ut3dPkx/rcgyPpzjQoDke6
Z8r7FkboRo7sXxuguT2EsqIyeBan8WfuDjxNCKnJTRFPRZiOMasn5+I3t2t5PgQZGi4E16ccrOeB
OjIfapRJNymU2ybZsTBaJWw7RjYZFf28dVSNPXko4YwLj2tzHivvs+k4c28yYECPlEdGjwu05xNF
RNNTjZ9+o6dUnlMcgwlO+9E8JWjg/9kqy+7gUddXrq9ziHM8eKSdInqG1sGouPCfTTtz3vZcohGi
a38fOy0+QTO3QbbOJcdQtoB3iGImw1JaXeCWMEHxKZA+psVIP06cOT8aV88vFHqXu7qwlr94FVca
urL+Q2YEld7M7jPYBcATXQLXx4eYululhluWjGM4WgvLkYM5TcWTfYCD1l20MiA4qFkj5kJw2LSe
psa9UUDjvWh8kWMWXRavlQQj7al+KekzgVGBnIaNNgZntwUpYoKKiyqYwHFXj1jC2wQ9mg8RBzyX
3hbLOvhcxwhMiPHKFsrUgvr5aFg27CjS5ME2V5EE0Vc6f83EWk4utCnueNwFnDJrn/l9mGxWVwwl
IbTpr2pCVyK0CgZFFWMSkgqpj6W2/TQclGhCok9AjpgDXp0sICFqmQR/yCzdos7DWYIr/kTmyj6Z
PNzeSSIaIIU8LOL0BgA+Afi+NxYvvhE/JXqbm/47Jlznq2+St9FPrJMFn3M7+gAh+lHlf9SgVw9J
m6C+xIRFNn5eYjbUS/BjuYU8Gf06WdVW8xoTjcYQoMs+BCWJZEAHxHnhvAzvLCiumcsgsKWIlXDb
IIZzoDr3SfHTRRVRBpxwRsODDw3kSGgqW1aqYnO01242gETmoSGU9NYPlriC/xTneJyNfVNizqmg
w3M77qrQnEnPJMh2HwGH949cZda+7OfxH7MHgINiKuhrtzxCkRFKpUfXYbzjVlzvR/xcHneXtn+m
rZQMr2fXn2bVGesk6p5mcCbv0wAVBwcltjRaJV4XVh+ekOwLj8rv84e5WVweiTR9+MoUD6KTNGfr
snqnpbLa9ZHzD+JXR1MHkNeu7IxvY6QOaLJ1evSgq60xhuqzmywUjbW1IyoTyTHPTX5yrDBoI5V1
kVRc8uO1U+gEZPAgmMQekDeAHrcowUO2AaQpT7GWNoCjKntckWQbnVC0JUe+o5loAI4QPOsoBbAK
/0aivH8hwN3eV6y8NJzmYTNibB7sI2UJXhgQBtvjQY6fasJmr5YeI2gaC/pHFmhCKKsDt/LrD7ME
mDr3tnHMnW56KLOG3gA+e0dCe+2Zb0tCYwzyyQbkofgrCWrtlMeVycocExxXwJqCM/IzqFrBDIX6
O/W0qZVNHiz88XNKZQK891iHozfNDhpsgNS9EzUho26Q4fmMokZfSYGPj0sS96eK0aAiY0wViyPJ
6tsQSvBNA8tAyhr9Pa0XSziUsjikQTS+gqbpL1SJl09ibXUBcOJgJEYyl9tFzEBzbLIF2Z43kEMS
KxfRY4v0dpfA9/n0C7e5GbVJ2k2rrt2aptvtzQZu7E4uKGDdQKy5qgGXXyR2ehFaBm6GDbSn5SjU
khyHBgg1w4/zoaU121vXassX0HN8GnWSGdeW4jnCO1PqIm506fALn0RYOO9kwi8Rq+O+rVNMUsEk
6RdZIzqhgwntvVrLBB655wu5h75nnbHzIbFx5S9dWhVd1wz26dwNL0i5XPX60kNcTTO68H7IhI6P
CAyxCJN6VM12xNwzXeykwzJNI2Cc3TA2WRRUsTb+2lKY9rYs0KlAI5kIdbR7YIGcx8HDdW962seb
kOAeEPnkltuywfzONVMWN522RFrmrLQJBeYjvEmEByIOKXXxc0SFEz7wgKW7XybjXhcrvsdan9OY
8enBQrDPn/PA6TkVirRE+8p1ltB5lOATKYM2fhxxez3BqMKAkuQGUfOxMvaQGVmmPNuujg3WGWa9
ovI7/I+iRT4NwFCdSkOsfFIvWP4jGEIuy1/68dzqRSxnWKHNC6BrgHstZgDgFPU602aeiPwbEF0+
5KTUGD2cBJYTELjcgFfjjuRTA7ZWDosVWdGLRZCYVE7al1REMfkXR80zjnqBCegaCdsGrB4EfPMw
yo4AUFblHyMmYAZsQoly9XzTuafrJrgsacuvJTV50o7G+tyGdGhxl8QdgUOZ04JXBmjK2kkgqSgD
dsh+mn3zv7wzqJohi2ZeUpAL7PB1A/yTvyRJpi6dBfzB0nXPI79H70oSquEp0giKqk3DMy6z0GW0
t6Soyl0Leqa5lCLwjlTemeo05gWUQW9KxfdKj2WP0G39Z7ujF5aSqpFNhn7zgrTdLVT9QKUIFRV1
4yUVpvNn6oGVsEj85h7IhvNAB473HtOVxWmAI/NLF7F87gXWbmqTgcEd3LIGFhQU8A7S0fgEJmue
4P9qrthWWfshplbh770SwXrHTRHHCz1Sh5EX67PFMfvX6PNXapjB48QBh2pYASRGHMg0ev4G3XzG
1IznPcqtGduymp4h2fgXVkWGt5iTxzvhBAoyAljEOFOpEc31PgB2uiks+52NnMONLo0DO0vwlrbT
32xnaUg3DUu0HBAunDI4KmIMNBsQI0Fa6JNHfC1U2+LwSP6zB3wzfBkAg8ufmYf/O9Css8uTeTO5
FFTb443GjG3lksAHvncjhPrkr3HQgImcXPO77Fy8odPY0hkPd3hf4mPbiUESi4QpSZ1lbIU41AgR
yyY7Wl1X8OL1h4NF6STYT8n0ixPx1vToG9uI1jPQEPMYkuP5wEA63iMKmJcsbryT6friw+n76AyH
kAYx3wjqz6VRwX2uVy9a5LwUA7PZYAbpv5mDycEkw05uGZRLzUOiCBD8Hb2xcv/On6zpXkB03Ba1
KSGzkhDEM5K8KARJd+P0+G9hTD5xuxdvXFv9e+6g9W8cCX3z6+43aqN7sE4AQnHI+BevEM2DIcEm
bvB6LUfeLw2J3vhpsoT/mEDXBcMFl6IUHtagtinBFiwONJACmBgQ7vfSb/8CfAsh4KDoawZT9V9E
1zkXB+3cXKCRYR4108b2jSNqI5pC6fP6Nwk/3Q1SEOmTHa+gtKpfY8N9HECJnATsmrClh/MKNCNH
ruYRhY54jHNSO10QGWFl0YKSoQa0uwlo/32l3fJCPx+3Tf8JDTbFu6LkBQpzRNg4MZOts4zPYilm
Z+O38KGLkaLYiifOnnM9gg5OyAMGHhZvtEHuSAOOz9n9bEmdbPrBfvPR7pipEHvBAzx4TRBdjcm6
zxj2NgOZ9hAQFT+qruh38+Lp0C4CB1FJvg5u1/wAR+xDjMJ92DnOezITNKXufssWBLKTSXpHSmnl
A3v+Ha5deXbXK0crKCdrI5yMuiVPbungpYih8VHQDGtH/iwES8Fl6sq+eFjUT1WSyHfMBhd3wYIv
2jSle9rlSj2Iz3nW/yyV33fQJTqlLZvDiKkudlRmB9uTJ3zAzk76bs2VLEqOmL6Lfcxcu/Frdw7r
vrVuKCn+xU3nC7hCTvgsCKCKHGaqZa8TZ77gYP1KxOAxCLRgx/GBh7jJvsFrIl3GNHVikAXEQX3a
atyMidwuVjzeBpPrVJEExC4i80zPCX6pqfF27eQI0ov27KiNl1TqU+DmDkdVw11WI37sCwWontxq
j7cC3wlwt0JsJh9zNLqZe4A2ZT2q1TVSxrLcB3Ph7DsN0mNcCYQ8mPCnt7W8Kly1OP1FsjNpGuZQ
SQM8UI2dIF9OzsDqj2wAmP5GoTeJLv4rbT44bHLGU8s0efbNtjuCyRm3rZ/Wd5Hdvwaous9xa3O8
yzCPahpdu8g+NJ49/QjTLbkV+3ceN0U2WGBMwEPaEJoduDJikEd4Uvm1g8dzaHrjR4OF3uRj1mO/
JsXiS9nRQcJD6OilrfdDcSP+m7wY6wsPYf4KGlmvCIS+zk1yTxScBnfXZP/y56re284cnQrP4GjA
BJ6ek2rgROSMTBOeKVCGiIeU1CvA5MwUzcB0QDgkmCklzwRFkob8JC/f91j+ChdSiSeG0Aowum6g
pvVEc0V6VbCcQpBdaqeCJn1NhPEDBn8Yz35qACUld/6Hkdt8LAVE8ANpihpHekp9ulFNbri01AJz
iuawx3zOG7C2hwucIOOYeUNzo+Um++QugvMsVQ4/Sy6YaTPXN0o2vDvL1mEw/zp16nBna1ntV3Qb
iI9l1/k1AVApLXnSAaefzBzym1/Y7ibwLeOJFw2WoPFbYWnKDhMn10/H7uU/Pfi4kkQ8z1udxZ11
QlXHTZN+Dp0TPUjeRxcutSE2Df+e/Mida3u02GaVEw87VJj3ShNx4N0K+Ktn3UhpUyqnAoN7PRDO
5bOP9vgv7RgG/UDlO/5HcDaTpZkvYqni99SgEdyPLG+Ldd6ncUl+z/b8nxq1flQJR1YHzMuGurIf
02ejqJPlzs9j+0E1uOjMuLxTpWoRm60cW3hu7kuKkLbL4vMac12/CZlD/VfUdnIyxeDMSLeDccis
lveR8oI7f7UvDCml2fRWrdtpbIpLM7W8+hq3fEGxos2Xr/XkmDVElCR/ZU3jgYSQSUiQB7/DWcPL
XKQ7h7hD6T3gjniI14ER8F5xny+DOttVb4XEHepnSs8jKsQpvNpZ5qR3Mia6WjKofeFUowd+6F9b
A7thWfmS1sQaElXjMUWZiPcqWDkuXA+eJqHP5jC9+yoOgx7zWkVsaZnsiTNF1SDuW+W/2J6bhtYU
A5aNxzCILnDfp5n3li9U4kxz9mC6kpeVat1zNUZh0eY/nVEAD6I/IQDSKGd+meT3XFfH/zpjGS5k
pSBajTyvIeboqxMENsJH2h7mpF//DF38IK1kfe1J270z/Lg7xCLtXniJzntzrEGsOGVffHhSyl9z
Etkvtg5YNUla7zN4nX+RF93SlJjRfhj6j85eHrTMurtiQhfc9lQuJIvsnqTVHKh4/HK89ifG5b1F
/MuIok3mcXQrfYfcuFZzr6icnM1yTPTexSS65RXyw+x2BvY6neqFB41D4P1ktTNpnKmP003XUm83
6Kbcc8auDu5g+iT0hlVBal7R1Z5lm0dkbeLukptV/tohE9wGT1ONyqVZo8XW+Wtt81z1jJgQMUzl
4+AHB0D3/1WZXICEd/ti5BOW5jhXU7DpJ74mzn1tJIdpJlc32lWU7brWU7u2smCFp8NooK6jFLnN
a4vLaYMdAWCNYNydzBL8qUsjUu6sLfXF4l7JLo7mBg/Wtoi6z6DRRwAnJXpVWQPxCW55RtDNizC2
EJOi8cyb0xOdhNmFwSs+THhR7nT1gUkKg/vwYlACJ+G2NOS5cH7YrFdQYw6xV/uM3FWn6cCD3WrA
MjwMI0bOasyPZqdEqDynfNQkMfd1up5cs5Jura5gDC7lQ+xkR0E0ktDu1H2TjFAH2zHmkB5Fxm7L
g4I4DM29XpInnxMCwwis7BJSdrNKCZZw6x/S3+lvl3fPfIEEfajF9FI5RAnQrd1ftwXtsuFgKZ7y
pmjvLVKe9Ldyfrf84at1XWJEGy3Sp2S08KfLIF6PxIxPOShTuOXpNpJpcxf0+gF35mMjsJPP9EFu
oMH8BLqqLwB+6n0/J8yJeu1zz5HiL63RqFMv02A3xWQ7vYqJLY1/5hKdZnEmJ8T/8pKI6qFpWl6l
Q8l/1kli7zgyDj0N6MMksCb83Sh7xch5utOe8UyQdL2Bo/xbWJ/X7754s1fwXxYw5mB+LY6Gmzwu
CGYYnPJ6F+NKfzSi/lbk8IsZKsw9Nx9z3/gq+2diz+Axwxe3d4P8MInS3PMEaWFhYf7aUyDqbidl
DI/pMGgKlLqFFBttz9zJcOoRopApJ1rSQJSjrXXp6hLPiMMAFkLNn7NpHC8kqsOOFwM4ZvUFa86J
zamObZbAxoqg90j/L+qSOweXOkxZ1ILc/2YRkKcFrsvBGm333uPRfjAystUTn4sq4uUIG0bscUOz
zHIS7MewifzxxXfjepe6fvZCq8RZKVXe256y/yOxhPg5ZNEH15txhRhC12sGf49K+Rb75kB+mXXI
3wxinjBB1QvCRDDOI4IiPuuduQ4dOyNiagV5QEl5HMRn4M7XwHBGxAooO7lNCcV5IXF+X9BMcPYW
oJR8chvvKyi97qk17GsDJ4K7IgrHiSwFzs8k6NNL4tN1YDFwbEgLZA9LjvY0DPQ1ZHw7XpH10u3U
iO5jQfTk8EG1Obyf9JwOcSxPJRfMXc0lhCnepMOEJqnxGyoSi6ZVJPaBzFqx47tWH0BItGSFICY6
lPgBvvawgTN30kUF3pUfyjQZD9AB+cm4hfHBFErNAKG8LQbU68rjRNu2ynOD25Tczsyr8WJ5U/ns
THH/qpWrrnUem2GXLOOLoGchRuUjtt1JLhRuOV8KTVVRbZXMhjQv/4EHDxgnxzWt5lGZtcNwCVqs
jNOhCGmwaq6q6exw6MR3HlRn1+/HX832diFaKXj2EiuaUAzt7i/hB10c8tKRODaVgriQZkvUH+jN
GNGro+iGMX64xDqW2VPBmcYJR5c70EmKjsd+w7JMdJb7wyZpuk6gcNXemyKXsnco4r55qYG5c+nx
0GMlrRzeAXn36Hn+rxjShCtVax8KSGX7Sc64vXMrcCFeS06lLF3hwiBx4KaPV33wYFNNxLNiWpVI
BqhV8zQnMEPkmTl6O/nyT/ep+p5L799cdfJQ6Dbf4yhIchyaJd9lDm3HBSjPY+aWxpff1BHlXCsZ
AGM24V3foukYjrRiJS2GDdjef1CRSa5avG1Wbt02p9v0wOLUb1VPTQ9/eDgjybrRs8XX566OG6gF
RPadmPY7zOm9tV2C7ORWKR5E1WrMxrO645EJ5QEfPiZ3c5jfu8GqQTeRT+NhSYFo8TLYyL1nbxwz
jDBtxccUbhg20B4RKea0QPNOyk8kxAclvYNvTt2pqHBebSW+vAOGwBZpOC3bN/p2CE1D63HccwlT
oh6vHq43xHNj0Mk6j2FF0YSJ6xR/ozncLRjDQdpIz90vZfTJtL08OSTUzQ3xf+vIcUqfBsAVL8TB
PbAteC3flKdpQMDhWT6ZehwPeRJgZu35x02zi/8gew77gJLRM7CBLzIx1XEhGrB6FLldl2vjvTFn
LpSx2FQIP17tPDG995d8gumGp43TXaBF/BDJVnK+5nNJiADLSzNyprWyDxp4unOCUnJkwW0Bwnrx
//EFw9mE5Io9gQskVorSPEXGkODupOiQHhKiPD+k80gh24lvbbweKxTlG1uffBBnNW4lG64N+cE0
hJ3tC4EVhphEIl6tXL9lc8UBcp6hBwFUsPFCuuqvS0oAquBfswl5c/Tmh5wG482QYNzi+7ObYP1f
cS/J+xYPNHho8JfKQTyfXdqqeB/8S+1BhFE5J3dsAm8xotcmh+AHo4cd7qSWZcBU0+QR9zjtjeck
KpZNuuhi5SgJcRlMZNSOQfhI6Mam9QjmK0UAlBQp0Gp4AsfzJFIScB4U94LK+8WuF64IR1OhBFRB
khx7X5FjT2GnO0UX7FouMLh3efJ+MV0RE4h65zVKrHd+quvxG9fzJjayuyXylvfKgQxZdyNOwdai
qHRJq5vITb339YxT/X+UncmO5EiWZX8lkesmmhRSKJRCVy90HkxtUBvdNoS7uTlnUjgPX99Ha5UR
KGShNxmJGFzNVKmkvHfvPTetrzS8YnwIAWbfukQcJEk1QFnMufDZ7DkgB2B88CI3kYF9OU8qcKnQ
bhR3X66eudkEDaYoY1eclFKa4OjS0/Qe1uWZfpeeus8w2HRTm23T20k0hANJ6cgUsGMhwLAhc7yq
3JRTpB7p44LB/mBS9QdZ4LsDkUBUCeZLZ9Emhucrx8TaeXhrF4rvt51UgtlJYqmF/AjlNEmrnQjK
mxdpKfkDF/lKus+mpUD5yQ8eJE/EZ2mucMADgIHnwE9d2tLVVHJZ4XWGtkIWZO6me56/9dNE5nU+
EuZ3Canxlxmfxsxdg+1fRxmP95gK59RhKD6wTi0OadpRviKoP0wmnINdTnaF0jwc0CJKz1OXp9dA
T5sYYvNe2S5As9z+tUTWfqgb+kFz+JX1mLPZioV+mkcaK9REnUs+m2NgaPnCVmd9RNQkA9Ns7BAY
iL/AZKydz7LtY7OjtxUgywiDtfRlt+cQ2pyKBfMcpaPmIWhmcWiS8cbHoIZPi4GAhquvkv75c0kN
+2OqrevoimrjwRfGdmyxvc1HMVGtVBMgaMYWME9HV2lwA9nOn4ZGO8oMLA3WtIBjcwubBJ+VO8h5
O6XzUpxtaPLPiiVtdcJzwb5iaNrjUFQjmNgmCO+Hjq/tAwS0Kt9OVQZDI56LftxJfyFwvEE/LFsC
TYU4T83t5l0P9fOUTddU2HIj6uEXca3JrOcBEyv7IU5+ZqFhE5w8cWNMRDNOojjCGiiBOmwmJsND
kWg+wMmWv6dOm1PIng6jKEu/JshfLYtMZzSzQbcx2MVA6VcNKIGIsPOUrbNpithK5uU6zOwMx4qd
Q30KCVqzrWmc/BwsNOfKOR/vMi+Hp+eoqF7nJih42qajLdZ4Pqg5n0fxxm29+uYUsLwbhstp2yxq
embLOjx7C1z3lID7wWEXecot++3GHt9S3NFuI1voF1zlHSGqeMRz73YtUqdtTr5dB0cOE8BEsklt
cfGzsBPU3zzCqphz0t51StI8Cu8kT6XswXIHZzzTmTSfYNb4mOEC0x1wq4wakaMu1ylz6kGhiF4c
Z4HX3ansYy5y/6ehpunqLbn75kIaXMFuRgETiId8iwZKmdbIVBHpm5CG8YKVgAYdAcbTeM1ryh/8
XueV2fWDt2Vbgay6EIHe8SMKjmXDrTCOu3i4nHwVJtcEzN1lDMDDsRODUQZ8M512yTwRBSpGma1n
NbS/g2q21q2qWT9xp9oFPkN2xbVrFckcbwF5gNSvSfodgAPWXIOMeDQCYxSnsDdNNmC5cJgnwbyx
CeAckkKr+2rJfsBtj7YLQW1Ch6o+xX5zX7TLSwUETAyIReCuKP6xlua7i9gealWtTOOPcNR9TyEt
Frm18v2iBrYRy/72Wi9hmeRfBfHVra77Gi9bohfiwVa265vQO9iQs3HB5tX74qd7Lyke/Tj5k/nc
BEAbkHPvUjIfCBA8v8xY3wpHpKJ8PbHSdRRDo0p7gMYRpNVt2bJAIzrZFm9D52eoZIDN2cNyg23w
g+0sxv6jPbjZZRngGLRsn9ncIBGZUB/wJmSHjClBkR2cn3s/WR4ppK64aGa2wH097BLdyTPrG0Zn
VfT7ipz4XQS66TuB1gCmGZwW62TN+IFn6EHNsz6gTAtcbMT7lwntvVXBt6JK/Uy9EkcO2PV7bjmw
b2XKm8DXeKcmzgh4hBfydX71YdAQAgpeF4p9ukGuZdM7hyoQr46e8oq0UF7/mKJQkoyuEBV3eaLE
E4b9J+ox3FN7A1GEIrgPjCXvcV2iY6Ip0wDsZNQBxOFTjD65oTIU+wQBhY6Old7VWyib82vdd86v
yMdWLQKSZ31aOQ+mdzjf1PCy7UOpG38jm6p4KHQ6bVwyY1dQkVLvZv5xuWpdd4BAjlfsjLxp3lyp
6mY3DPH4nA25uF/SkMvVTdIDmdP8xFkQbcQXRO/Bgt4kdQ63iEY0Z48W3ga/zrvhOippfnZN5P3g
HNOdsmi29mZw0rOOu85n32F5e/BlzhdL/Pjbnh1yBCzJ87ktL2rKL6M3PFRISEAKNGH8MU/y61L2
2Y6mlFuLDXGytR59F8qxRS04NWDHgomX//FKgN50dKMqUHlS1d9JAmhJNNzWWcTywANEgD5Yss5Z
LWUJfnd0rk098Yfwnc10m384aVvvRqaVFEvBCH/AU+GO4D0FbXSjQD3R2ATRPI/S1HIPZtFCCvGr
HUfd35p3ak/ciWD3yA9M6ivMyCkuyTnB37a1pzhlDJ2Wx7obqyNE5QhM3xwLOBGcNT8W9HfcKP4w
vitLDsepqsersnT7bMEWIhAC90fO+lej2aGKFFg1odwADkA6K5zGIUPG1M6XKEj7t0K7EuNrWX/5
UeqdRBJXf9II79EGoyjKX+eMYDp8+L0EcEc3JDfozHtlLS9UMlGLOkBT2dAumxyIAKP5e/CCMO2p
ae+0IYbsRXJ/qsf2v7qNCRZy3aOsYF11vmJ00wcQGNS5Gz6SP7Fa8mOfj8pCY+K2W9o0wGxHCRYt
wBR4hkemd3wT8se5kL8Hcp3b0IF2HUtAlYRGGt7MjAcP8fjZH2Lean/Ov7UkLkgkCCNAxy7rT2oi
FvOdk4/7VloHIYucgGb55DLjkHEgscJiiUqOyMR4eIDBIU04iDGOb4m9a+rwjn7k5BmYfjuvaIVi
S2smYGNIqzscmKBSphLvvj/402Uhkc1OqpYhi2RWjxhM2dy6gYaFVvrVIaqQMXDEu3p5kV0b+9um
Ue3nYOwip42jmJNNOPVWvSbzyJcfe0Y/vIHLwjzkVb19p+hJP+k0s/QzfXv+Vjk1wN0SQM6WRnDx
xyHu/eR7UcgH7rDzHLA2fMQtVMVVFnvupQ7njm497Py7VCdLuCe7UDbsoorh1iqJTyCbOvY4k2i7
5JlBdHK3gE9Zq5d1UGxaa0o/ZCyyncs043+yFxj7ozWYMd15dkvZLMQ0gko+T4+zmJP6qWoAkMG3
DtUnDQeqeIxZpHrPrfTQt8B4VPHTwEOp2upQm/IBnLpk/KQpvDengXjvtBtkasnbMi++axPKOs2Y
pO4zyirJJdeOgnYF64aWyTXzULRLQiLprIuoCmdBJ6gAN0t+RxLYpa68tAJmjUnOw8hShQpnFDMW
KcfCUxmbF0yuWLWrAU5aQut2YLyB0H3OLLhSZpma8+wLJ3+egPNY+y5Rox2unKGu2MtE8y+a0Jaf
TUH/4NnzrO4nIWSxy0sZLQ/YaNNm24RtNL9yZATRwL4/Kb8Cr5VPHD4Ltc+9ICS82rPIagvZ3lu5
nTlroEqj/0FyvTIPrnHkskeWwF+zWhx2lOs5hqZjViy9etiWGXDX0ArJ+iXC48lb0fNm1tbk5RNf
v46VOWOfzRkQ87Wmv75yj4RR5U/PSymu1y3nUx5VNPuGqdPfJwia+V0EkBgvD0a345I2hYftHuDy
hTaM8soQmskDg9jI7T+bSIaHDiDZVRzzs6+yADIZbKAeuufIY2tmrcFTW+si59vqCYokelUZZ4NL
J/ngmOpSmmmb4nVusr5+B2GoUj5Bgg+AJ4Z9E6ZI/7UKVHiiJc52jkXcRdMdUv8saXRm7FtTnxC/
V0VTcc8Le8JJA2/8XZFIbzzhoStbWIFucMCO1oo3Aty01nqUw+59zuhfGCGHN0SZWn4lk5fcjbLj
pCzRcrfgebITlKLuIR+d8mDfYkKVTd/YyjKs+lms+LfQBhikNzZ7GVWjpYrCz4qT8/jk4yTnHkZ/
ODgEj7Keqi1vY3fRE1Hz2zAZ/0xE2iuMmbGqd1iApu5Xbg06+pXSYz+ebDGK7C7vVH8cfDa3dEU1
+Y02MDbYy60oPBk8T/YVm/10JW8K7rFpBxrQ/WKhtoCqo5gp7B77lMCKl3C7mNwEB9oivT65K01j
pfd2IWjojGaRnlzs/wb+UOyh1jGzDzmLTFo6DqWd4tt26ijDp+NG12jQdE/IvMFE3Bc5PaBdOt9Z
GPI7hG+ZvFu4COeVV9J//VC7oZWBcwKT5tPnri7ptOB+77GCr6yp0PR3tdlbbYzclFNoX4PKlEeZ
+N3PSGhfQbAR0jkx6KGD6gWOcJJAMIZrOA9lT2cvmxf21mmV7FnOUcA4DpGNH9glusKNnSAJdxy6
e7omxH6PPb36dP2odzmxpAOZzgnPwNFE9vil/ZjHbcZmNSbRmPfTFjY8e9kmgmx0M344oTmGbS0w
leXtgrnfru3qlAJeAaGbRT1LP294KibkH6jhQKGAIbiLWH45vezGN/pFonaXTlV6M5rECS0t9ZQE
6b4Zbe/SsBJYrq6DES+DYaXKFYkqCdmB5iXKqwZTP8YzbRs42ahlXDm9RbdTWbKM2g5oxuyC0Ri6
c2t1vcdiNVLBvU3vAs9wJxE/KoYqWJoQC519THfaqWa3Pv2gf8J6xeUMbYI6lj6A6HsjZsfrxkE2
Z5xsBZjgU5ARuKhZZaVUpudphL3BDqtbfblTQjp0oUJjl+DRjVG0fslqCBqyDTv9ZvrG1X8Gst/9
A3HiisYAORBjshBZMePcO3Nrs1atbJXLU0Bb764KiaOumx4+2V0y9mKgNcMt46MJOCEcevwGW0yT
3avbJKDvTFQxRN+sPkflweSwfChCM1Vl6osxpN3S7oetKQKf+qgFEurZOJgHr51/8zh22EAhzzZI
rLgL6Xq67508IFWfkPGnD63rFC0RUyHcilzloI+KPp76ODg3a6J98/LsUqPjP3SgOME9a1O/uMfx
6cFJ0U5Qk/V2UABYiaZSEdNLRx49KrY7Z+eivaoHV0cxCg+yycYltBRtOCxn893U8YB9tKuG7RtW
p/qsirF6I6szcVQqrfY9t0W9zZLCOB+xcopjwukEBVxGPlgfq27aVwM8IEYAcrH7NyijexGFcNb8
ODimRRP+VpQxsMvvzRkQeniilnu8U4lTwELiJ/DorG7dBodpR4QnRWeEBSuxNbQMhIhu/AXsoRvn
ECHUMGEs8+E+EIlop40XS9CPuLg8DGyuhxBMDjXeRg458HNZ6PjWadL1S3D2PYH7f+zJIXVcC8Qa
K9nn+zasCTqRAbRfg/KG5gZzxopTLEmxzVBLi7WuZwoRyNIyT+bcVdbpUKucPsLGXcec4d+SXukH
fk30RVzE/c3oOscPCpFNrETvdvGeAaClFo5aFfnQjNo9WgECMRyBCdcjUFvcdlEtbaQTd35zHc9/
E/HgPGV9hnw/3jonLkHjNt3Fps2mvHSsgsKvAqWRO4dQ3E8hDlJddmDUZfPJzoserkgluZVsNAHZ
KOcxwfV7sMbE5ZGDOeYlmgp1p1Q3WumKeiIrv8w2sxf8sRj0/8R936zawlIfnEwd68m2kWs/bJix
eyxX+VtPVHL8whcM247nuRt/qI7jCdSixozXMp1jCn4mhafIJ7OxaSiBuHU4K4+8laqeXFDEREUa
ZuiNLzpya21FSOa8FOmAA+1G5X3vrSbdMpybK9dEONyRwRQvtMvQMW+nnT4mqLwKbV1GHzko9nmD
R0/z1eIjD88hpFAyuqbeAnrBb16Ollq77VR6qF1Cxv69HBjUToA2C7msAObM+LLqKLkhQlzQDq8s
WCKs4y66wBxqos12XPz2nYA/VmDD3KKrjS7eM47QB/Iq+ki5QYfVgK/J1p77Ojq7E3P9OjOhVzyk
tQ/dg5UaZ998rH2Alp1AThR2BsmlUn5r4TSTUpGWDIRktd/iCoZvqv0tTR3+9KkB0N5bDp+e2LDB
Ht/6srPcckNMpP2Ahk4rfE0+A2gan9Q56mp1YlFxm/W65La08D0uOC/1GrKmDlTRYOUEnkiO0oP1
cSzTRGVrUoRRu2IXjCEyVv64Jaq33LGKXj6i1rGbfT/XPiugZqbuqV8oKyNnOK6xD3p3JUhESI4y
LlMSbDf2Vr6ErfWG3zQ8Bgoj+9kAJnOvlSjr6SkhyVul6xz+FJm/rI4CuXM6xzRPRTyPSCiwbhlD
JSZYLoJ6ADTjDkf2wsMdxjBBKfYMPcaS8k5B+NEbzNISBklatc5nTXmAv+kbTs3rFPrMjG3GSXQO
ZEyV48nRN62sigXD86aCH6MZ59Uo536TjlyTqHA0i+f0rPN1YP7aiVvFSTT18lcKVOEScJUeqF5X
HdWNSzVdPctmKq7HENR9R6gHZHSeetATGoQB39VTs5Ez5MC8qXH14usefyFWxfFXYGiUvpB/z4kU
C/ofd4KFaogPNG2z7in2ekR9twvKfA/dyZFXdvX0E4zKLfdxHZKZaeuQeATK8sUMsBAOvk1ueJtW
aXXGyJBvh9pWh2jC+LopKvZg/URkZ6XKWN2oohFv89JcqJrmLB3JsW23GPzcHSv9Ee8XimQN+Sjt
i5duCrLsjqjQWGGxX+zfOq6d3yyMYDZXlqsd/nPwkp81Xxi5WRpQRdHUAYRfJX6BxN3l3isZXW9D
fKMHGFdaZ5soO4c6dpSVtTF54JRQ//I8p9ccogZ+IlGGP5epHbcDEJbeAzgXLbBZu9ISpzry7Fvm
FJ29J1346ueW8X/abdxcsKQvYLVMtccmQb8Nclbq4j+a+x0cuQnTQdWzP4IH6cW8H6not0AkG6Ya
03Y7WWOSZ3sajFdOcGn1Cp0P9wNP2UGRA+041Rg58xSoh8AP1qWHh3SuJpztdDpE64p+VFzUxpqz
J6rBl2A/9BzVjm3nhfIQVJFjXkh0cY+YUiBBP6dhnqA+lrDE0pt325jTAoSOoL+yRc9MsETJE770
xnsCkTbSfUNHL8O4ji1oRKuK+N54gpwZN/Qvlhx7XqADMkdthH9DnVbaklvpJz2a78LTsWWsMWn8
GHTUTK76AU9jhsk7q0ZcW0hhlMFQOtpujRq7by+/6fEpK7tTowJIRoykFJuJrn6tkkjvE+m49S4S
ThxgKJPeSzG1+rnrs+7FaXT8PcHMsD8l7I0bzD9wfmN/HPG5Z3J45NAeQ5yJib0Bxa5HHuQxAKeG
P6XVFQtcq4viF6ufrR+l6OerZn8UUiUSQDAGzAjb7S6EGPgUMqx/17ZmWcS9wH8BeB5kv/Js7OeH
HPT9xeiOXx4chkunrjcU0dYztSdou61p+Or9uGq2hUPId+05+XwmXo1iEtXO8DIRefupcYI5O1z2
cfEYGBtMcqgDu9yyw+auZk+cIyLRly8ASC15mr2gnzj35KDXIZfJqgTmnlGBgwKDZmj3Wl+I2xhD
dW9NLVTh03t0LrACk8vrKFIl9xJ7zranmeUsDEI4iD5a1NEUee5tsSWG0yMBJf1BFiV/RRofh22D
in5UhU+LA8in6yKQgE6MpH5xilBgf8V2M7wF9gB6g+XuzAojmGk7F2BgdeSM3Se9pfVozkvNTqjC
zMWz6j4ZUCDpg7bM8IMaI4wymIkWpDtAkiEJWm1jYgNkvLAg47YOwz7AmONVVn2e6Eeu1hgEkKTi
vh3RJ+vWpbBZBn4DTxqf4HQ/OHp4GOpO3YukKp59aJXhgzVlNBCLcJjoxTaq086mdEzLuS80utqK
jgmfMoU6OSS9kW+xRxvhEbOAal9aTi/gBHIROxtNS5BilDbwkVckVEcIQhZlDM5kp4ew8ZJfMnbq
V+k18IvSwf7K01yfsOPUf7rE7u7SJPDOJo+ifC/0QAWWJp7Bum4skt/F3N7AvO4SDVQqWf69ChHZ
7lsyT5rZkCPxeZZ2I+7wXrf1wR34jXGOeclax2XGbDkFSQ3vWvjupzd01hF8Qju+EYnWNut/BlIw
/Q0J8u8q4OH/UHgFO2fUkaXSv6XXeuklH/uUDZMA4EZVBI8UDH+hO/F8cXj2b0oKop2VBi13GIYl
GS6MHbi6IR8wIkxpCqSSqlqzUA29cNI8+n6KN3ecjabJfh6ia2NoZtr2s5MBi19i133AdGP1WGM5
8p8mSlF4jTklrhO6wXg/8Hh4EmqZHyiI9s0jjVL5j7KMWKmOOvJheSQmWS/17bMDQYxjqiSUvmnH
OreungBlUh6ciGoY4P1zo80TsERA11YqQSOuSMU5oroVP6cUDMhYA2tRoaxwx6qRKWGFgDtacFmM
nKC38fOeQli2FHRI0xfDu4UyGROr6wwJNdZRyRQdFvL1PtVxy02B9qixvbNr7j5YKVnIsUaa47cI
bKCBFFAtzQZ9nzw/q5RJvXqU3sF8x8JCFlq3qksgQsIUMiseWbq5k0hf7344AWnpoH/kbEqqiCG/
mCnCTaF1AASZvIrIOoh/JkspM/pgOhKSzntRNB0kiXmII/vCGNlhIcwBByPmu5WXkdIguoJlL/AW
C1UgpVMTtjtrVM67E29eW/mHwinJikTNZFF5GMij66usBQzDqQTeL0gb//kWHjffwJCLfTRKs3dr
Ru5vRYIdsywVLEelBQopidfia0pdkTLcO8tmoMxebWhq52oc+5pFKzCMWz5jzG1cThXjx31iKVM9
CGH19a7BohatnaH08qPVTrZ/FcYr5SWLMoyb9C0SfaGV6TBx/QM+dUff/iY8GuR7snTcNlNG+7M/
RnCSkyyvHwCT8ygPMzNdqk6DQ141XVT7LznhT++ZFEWREyj1J2uLxQ47owFUhvFQj+8oku6GCkEb
uz4bowhPibHEJefo/epwBimelrRMnn02tsxu7I2/qGLhaBd4UfPktE1abWjPCM4l3+sfJC4XqNgz
XjEGMpZFaKrOlK0ko8cEK78q/HNSRfwDegygR9KrEYBiba3G3CPzJdBt48Wt/TffUfMBzIRH+rek
hpJlnrvqVQrDuczqY+uazHpomYGwkjiunB4q7qcos0gKxbKZWhX5uG+0+5IAe8SZlegyJ7OfLWuy
4aY3m7FIRXPB1ZsUP8oYF++n5/tDT00l5vu1H7bduM4S2wofY4uIEgq/xwmBfG8l/I+KwLSyiGW7
QrwTQ0Ksw1ymsyMmKHMRkweuCK1B/tR0AIaEoui2psaJu5G/txaWFwVTDsv7i+WEWfitK/ZWoOi4
KQNO/jR8ov6Br1XT0U1R2E59cVu6rt8GyQJ8l/bCOMRAbaW2yGJk96JuXLakIWiXVuhhxM07b1F3
wQzIAtTIoi4lLToKGWhm9aG3Ofsc9BvQpS/su2J8dOixHEICwApksVyGqIowhsr6UxpgXTpyQ1v8
K4XtdQT2xgpbzswGPTOnmNF9yBe3XJvQwVrJgTEug9eWLRWTuinU9Jv1OXZaJs8Z9wTrRpOxhqT0
bBq+Xc1vuHa8hB2Fnvr2Jcvj0lsXbIM+Zu7FyLKWHxecwObppeVw/Zgvg8U3K67fISR5h9o4/XJX
SxK0eKhLlB8oGtGr59gTy4zFyfzfzBge8TnkLfGcx3XwvlACEkU7IRaALBN3fxAuysnAnnlh+lJW
VRQ+9BbWYEpRQOK32fLcOymf/sYWgBZevSl34q0eZui4lNLVZffEYyfFeF0AcXgXdcTXkzRO/INb
TPDRzqNi4ZIvlA3TNO89OpbUNqGIehjYqOULxo3C855m5gP72FF+8lkFfZC8Y3QCUDfJJqMjPAjd
61CFgrxSnTESxaP3IeyI3HIwk+rlvCqjlw4cW/BE/SzTFt8c/XMeJohRrhPc0TFRnBvnZv1nSZq/
c4CdD6x/yXEGrt9tqeMGhkl1QwfoDfvCfCnk3LwT2Eim5yzIx7kBRSH4N28bUpaOHG2/OjT1W4LA
p9cM+hBMrN4Q7SuLRm0XJmaCNxGz4HrptJt8hyBF76aZLs6Tk+oKrS7rfLMX/cIBFOii2cdJnyLK
NLU6OoJDK0FeVC+amiffW5djG9xTAM6RmyQKCnNWFcEPpG/z1HtiAJgii6Edtrz9ln1XajU2PxzI
TdbrSGDdWi8kz9aGm7R3dJTTQHarlDXQuOEO8W/F+TQ/NgONQsILyBGxzB6ag0tEeoDdkBV4tHSb
mYdAByOpPCYtS/5h/yTJllvAK8w1x7tdbR2lSEQCPoWBTsB5RF6VVh49uhbwPjuZaPOALdHWwTVK
G0KtnGHCNRInHBegbADJErJ71pafT5mLGe0KH3TAnZnGDOCTVchYvwkXGXwtSEqUcfMteI1E1+L3
yCBrk+uwqEblVCjydbsUo94wEwn3ly6JEK+hY6MSQ3SCQ4J1NanRmiAyrGKbRCLrAiSyZ7ezKCKp
UUG3pMmRKUdRbCUAth5NSTEHgFnD+yLiG4VY2R2RGDa70W50iYkPIGrdtYsa94JX3852KaeTm1Jv
z8HPEqQw6A+ApeUOUTokQkvZ72kaq/K16JoGwSPt5wiH5w3MynSLs3AXc0AlY9zDyIGYGOWfPXew
6SHItMjOTtonXQvWwijr3QBUUz9Mr8FudhHPnRM8NVyCtcP/Z4nH+vRl8dkSvcUcnh/E1NvZsvJc
7GTftu2nvG/cWDTIaYh7y4FYQRfA1eEj/jAgzpd3Ugt+BBUpLeL+uaIX8hntdoooyQiiPyDU++yp
rgMPgDuOiX1u8R5yKlb4ruyGP+WTRi+Hlgk3mX/OHQ3WcR6hshJMdVfBHOEFV3bECIFAgZfXiaL0
Yvqo+s7DQLMAcDAxEFhN/J0fDOyabvL3fMJmLpv3JpnCbyS8oPo58qCgFhR/OccjK2yalzKMXboB
2AFeQ1mzGsiAPfH8EMHyE0qYIZzHwY6AIa3ztBIZbjqyxx578Sd7POSLbc5NPIbdC6ajyb3eMAXN
vhMd1ISN6euZvpg+5D7ixWT2nymkKuJnJCbBa9qZFGvXoo9oP0PA/KZ7ikE0DboYaSntd7UO1EPt
DdlRqKze1k5q/1LEC0nzkxDAFkdzUX3nL4ImMtZiGMUWvpI78hK2jZkrWfZOVTIE9Xw3ggm+BkVV
0GMSFk4AQmy5PDUWdq+NV8jxo4yKSe8zqklnOFyhphXDTdlGrIHul5RNcvOAEEFPQyim5aNEBMOw
6pRLOhPH4Nm+RpPyb2xTThirQcjAvCDQBcsxIoiaMfTMATA97ov1IZZDg3Q0mwtyZNkQDZKl+9XH
vnkNrN7x4DDNo1wwAFn8h105D49+2fR3mInUgU4kiwxRJjBclCMwhFkrfVv5l+CTdDks725nEoBk
9jS+2ySyJRsmYqr2UHAJJ7yv3oHDUkTtZKmfEZh4jwsrSC1uZFoSM6V5TZINLlKneo40iJhjwi0O
y2Zfcb4OfZ76OGHZLkYw0PMtx60FH4b2jLvOcAOX+6pHBY3wQnsQ8PE5Hgp/khnf+6GRP3B5VmnH
tiGt2QssCwZO9+ARe+AV0tmOgyecuMllaYu8Aq0QDNbjsAQjlXW19u2HqXY6+8S9jDAjU1jz2dBu
9JjZlgnflOkt/DIu655jHAqxqwmEnArbn+89b0aTtRL/MjNatdBC0GDXbOLEb7YsVfJK38byWluK
UxuzoFpXAW/rE/2XyWuLirPGj2vkb7SHxZxoR9Xnoqc5aQ3SVqNDpVRNEWmmu+JMqUL2yHOBiBQj
gWttE1Vr1Ou0IF+5awu1EKUZE76i06kGhgjm2WPzS7chrbd0hTs+AJfWsB5P107O6UFgdBli2ztk
ne2rdBPx/eSoW8hePacjkyWUlGVkundn69EEs0XeubgttO8WbO0QxVISQxRlaTl8OgA1s5e5nbII
uKDdspaQoyauQ+CLbTJ8J17cGmhTtdcuhRWFteo9gw5TB7S9UFdgRDgPV0IJ0VL/UXbTD8QnBzMT
5ySe1U3sLSv8c+W8Geq4pI4aHHJKw3toIe23L4kLBPGtC6phumDUsUz0W3PYTsMd+hlfMLznAIOi
fdDje6ZDryBafM+st1C04ilbRzkoDVAUBxpjiGDImenznp1+sGz6SlSfSeNUwz71rBoByaldr9+n
PMh6YoMTQaVyrQqspO4BuSiOf8SDxx3rMNMOO5udU+LTk92ff/7jf//f//M1/Uf0XT1W+UxZ1T/K
vnjEBNK1//lPx/nnP7it3/728fd//pMxBP6oVEBlOLVpyYaLf/7185rQ4se//b/cLCo6UmDmZ+h3
db1h8hn3uZ07775gniB1SF6cAD+1662tZ6aXJkC5nzJ0rQR70r//adRffxihWHLTBqLJlvr6pqD+
9YdBvZv9kef+j8zB7rFxPKM/HLI13VYMxVzsqcohllxnMUeK/89XBg4gpbCV67v0MrjeX19ZeGhA
VmyN75wVs31TzBTv+Jj0lPKju360vpywNPt//5qO/uuv6wIPdAPHY2cOzk9p528vim2KVZLCd07F
y9heArf3QYJ2nixW6LFIT0DCaB1YEZySzqMU5F+pOpA65+nsQgKjDaRHySiqyj74rGlTllhNz6GA
CtWbT9Ki0DybUjM8j04fBqeoYLC5+/e/xN8+MtfWrof8LLUnPJxWOvjbG8cbtMhosK+zcgbsSWb6
hIQ4bFthQz9zOdR8zEJEx3//qrc/9V+uWtcRtiMCdma3C0U63u2q/pertlraLJahXz3n9C2TfSyD
4m7ISDgSZ166Netghb5Mp/AxDuhf+R8uU/nfvLrrKY+rVfAXW/z11Xs8u03b2tVzWI3dNStc+Ry1
N7swrMv/4aVuV/zff1E3kMLFmOdrz7tdQv/yi7bCtRAEvOq57ZgsS4wfa0JNza7P9LRrlB28/vs3
9u8fpyM8Lkj8hoHkuhT23z5OCTKonv4fZ2fSHLexbOFfhAgAhXHbc4MiJVGkZGmDkCUZ8zzj17+v
9DZsdEcjeK8d9kLXUY2qrKwcTp7DGMYzuqLMT4SubLNQx9gCMM1PFPzpG1mEx/dXvd5QVjUp4Bua
ThBuqpdfSY2DD6X59lwkhOibWbH+DRsq2HTNlPnXu9fCTKmMOaYGo+3Sx6jIG5rMz/nPVjhAmiFi
mFMYi4se0lxU6vvcCnZqGMLQbEfXDBqt9sJSDIbRLUrXUvpJ0gpACPhzklNBkBHpzNGRrCMcmkba
tL//kdqNHWVhx+IU8aOukOf8xm5MBfCo7qb+M+grr1REnR5qActyQK0FEfUGBYJomOufmaV9M6QK
0zZpWpQkfJgzarytxQDGQD5n5bAoCEMPH+//wGu75lV3cX6WRcFRVRe/rwrLYGgg0HieoDicNmFm
UZJjZtt4yBtUPaO0qL7dX3HpbDkKW8dHYWNsB+7jckdCMuXZCRXjmSPTAAUyw9BSEACjbblU8uGw
OhmWQueeEZj2ECF/vL3/A24cCb5S43dQ2dIssTDypNcYVekC+9nqRv2cGg1VpDL1AeL23cpSy1dd
2p2EA+FjAbNB2SEuPzaIRx8S+NJ6DvPQ3ZXM9h5AZJMP0so/5nH5UBL1bZjBFTtN8wGRFwXAgHrO
Tve/+dpPm67mmvwYlS9XzcUL1yLVwyzBaD4rg6vDWzw62rlM03+Y6CfKL6DU7VN12jGnG/0PKyPy
pGmOw3PONlzugDsPtWuWhvEM3IPup2KO9m6k9nRwZkg9aUh9rLPR/BNVTvlw/5uvz9nkVeJF1DQi
CUAWlyvzMDmMLDTasx4TwGrxUIywTYXzTkRN/+/9ta6vkWXbKgqEhs5tp8N2uRZK4oVJmOw/q6AY
D2rjyjwuNI8go9ttro7x8f56mryXF++RDaRS2PgWBqJVOKwuF8wAWvSOmtHcCxStfEC1MhYnOF4V
KsKRb9YHq4VRNkO/CPaqKUC/EKlOuE9RK5w/NTBn/luAsRcgsorQgxCUyYAwqhl5L8swfnJD0/14
/xcvdsiygLFzDWxL5Z9CcxcW2DdTV8++lj/ocz6fICqrT4WSaTt6cOlzEKprV+96PaHqFkeioYdG
oXaxngrSCJ37pKIp6SI9nA/MzfsVrUhnoE8BXbxzuP+Bfx3XmyPhC4EpqY4NjZjDxXcXrrQHJlGA
W6oeaB+3r66hZEfD0POtFarjORKz+EcZjASBvxEUSJm1yXGmYb1TSVv2pq6PLyu/Z5FR/P/vsQkU
MEgIFd3FzWMUJQCSBZsTMJk8CxFrrcXvIS798D+/pPN2rsNRUgypaXzMwclAFT0lyhcD5SnHE8jY
vv4PPwjkkSMEnpBmyuJC0qHTQEm2HEmQpf0WTm+wCQYCXBinGasf0QUFO0w9Fi4lJDgncTA7Rf0v
LRlo2fWZQYPx/i+6YSOa7bou/NO6I83l8hK5qjIQ648tGAArPUC1NX2B2mo6Um4Qf1SNOtH99RZe
WJ4IT4HmWhYAZ13VFzaZdIgadVQ3HirYr7NtAYnU8KgnFj3tSgDFPzlVbY1PNQXtF2RT+3rFRHXp
FRYmSvjKg8/+a4Rei3C96VJ0gJqweQjHdDq3aA9CSaqOX92ofiLGN2DxCj8WCBL/zmSLhqxX8CRV
VMktFHFPaGDBD087Z4TUl64KUlrOf0FPZBLA77zxQyv6MgnbPkUiBQCSUVgEKfvz/iYuD80hU+bA
YKE0SHaoqF4eWmMkqiBZT88lPx0NI8uEO8eOPvLy2VsN/Ynn++stnhHLcSzDNZnMVnV64O5fT/wm
ggv1OrST1FfOjuP2KjOm1JxH2otVwKjdJs0m3u0Vu1w4d5YkCeW1FnynpmrW4uZajCRQ4ndaz2jV
8mRT6EbDZYIuqTWarWVW4x6Sx2LFOBZxGYs6tkn4r1m6KSkkF8aJDOKUgfJEYMKxHRqGGcNx5kcr
pUtyqtSyng7wjSnKeWy0sqVPD5xhG3c0fFY+Xlz/EFeF8UTnLTUdAobFAecqiJ6aUS8P4T91+EB7
LWyfM1DkGS+31TX/GJ1mMVXcUefbiQCOoAyat3acXuw+MpsPLX1W9SsFXZO6CETGavR9EFIDCQwv
VJ9PMdi+5LmCEMTfqbTT3F+NAePnXgOpj+MJu1p9LmGLDUlcKxBy8GmgQwAaug0JzsoJkiBi9lJT
zw3MRMg1ZcZIq3SKC0WmnpEaeUOXdT3CnBGg+i3jUUrwIgb4pV9jIPXpJ6Jq2BBHyLA7fdO2tZOd
79vs1R0hJXdNIWDKIYvTLbnFb2xWB6UX+RHIJKvJ6Ykm/mBtaCpCxqPP5W9KKc7KoUnjeOtYsH36
aKqu8bfDyUnH82bBpGFyHI25zFOHsf0MSW/5xXHtYGWVZTiNjcplyKZ1LgUv7eK7SshjYmDmmQdE
A31uaoXn2hAo7xi9QMa71M9KBsUjwu4h007oz6Rl1mztcEpWYsulJ+eHkEmaoGI0ii6usXjrx0RA
tykE0C/XGF6NKo0OOXrjXo7sQ79RkCVCf74ovaSvqpVNuHE9dIpRFgUCm5RiudUavIBFGWlowDBQ
uIUeP/qYwaK0H6QVjoxynEH52Fu1R1g6pQjz6b5p3ThpUhmBXRHMG+LvE/PmpMOs0VEZAD8Z5BpA
V1Cg2W8lyqL3W7AOlE3lmQS5q1qLWKEfis5GYZ6TnhlIhFJ1tB6F40/mIYiH4BsAfpQb7n/ZjUvD
idqwNBIzQVuzMK64CccyzMLQawwkjoy+eWBmECB9B57M1FE0ub/cLWOG91lTwX3zN+Z8eWdqNZla
mmChN1gpz+iY1Pg3H+cxjskBkolux3AADB9TXH4IfJoCk9NqH9W6+nX/h1xFBRgzRXEqTQhT/C2l
Xf6Q3hjBDNRB5kHgqs/nYbRHx2M8Z0z+MRChnTcVGmTix9iA1duSPOnRziqoEW9mx1SC34k9quVH
v9Mhe4Uopp4tZUNDwxS7WnMDHU56YsnYiyOUM55mgEj9x0qzIRpwVSiWmm3md644FblRg7sBSAs1
6P0PvHrBeUwFxXVCT0JhYSwSfjgqEQbXqb84YNT/SK7aY9v3kMsCF2IG+/5i2i0zstlQE+Qw9ZRl
4gGWIXciHgk4+1KRH0JYjX4x2Qk9d+JM1gmnZpONIqw6H3TQApVUWutfkArR0w/8p/kXHQiMv7Wd
JnpECR0ZCsSZ9V8xMay2YoI3fio5GZV2mxtmUfi7PHgGt1RGeZvIg4lzFsCz0SA2Art5NWfdKR5b
ehn/3d+dG37TYlfYFlJAoS9tfrRinQq7knjD5PY7dKJMgLB25MW4sUMp9OZDIwLEK8sgfr2/8pUR
IPQuYHHFbfNA0Wu5/NYm1VDZqiLs0EI+mOEdPcjAe3bRQwa4e6WqdsNJEuCbJF8M9gkKqpeLCZMZ
AA3tEy8RznhuGavcalPyPzxC+CkaRrahWyRWi2h+QKeij5hz9po5oYgJrhnIqKopKLNC6QSPQ4dm
1AT8zU+z/f3dvHWOhGaqpeIvZY368gNn4DhuaxSxhx5USuVOL44tjMe70GH5rGFWlakoYxvo83C8
v/J1bEynQfppDJb3QVtcZqDrYujcJPFaxyjsj6FC+Wc/AO/6ogc6vdwR/U0UOorRXzHdGwvLWEq+
92T5jOtcfnIJhp9xMD/21IkSD4Ne2tM4xtafETlBtDyCAnlDW2KQ7n/vld3K0jjleJXWIGU0IU/i
zXsLWDyInG7WPYuxuW3B/+vzrPuQEMZqtpJZXX0hyQ39R43GH9/H7bxcygTFkVMa0j0kunVm7lDk
sgGZbwKrGfcTpH80edXsvT6I/ZSr8gCB6CdkvVy0TgHoT6qwvRTWkAcyLPiz0HLa5HMbHVu6HSvh
0/Wzy2tAjmOhIkbFjlfhckHdzlpZhjF57RgWYBYSQfg4/q+ykD5IJoD7eZTx9WUOYXzIbAezjfqh
GGHLuX+wN3abOphN2YG2ABa1sCfDihPDD3zDa9rKPTYtWE6IKPKdUdtiAzZXfcmZSFv5+qt7K59C
wmh5dVjSXex25EPGOaq+8NImtkLgut0MPGYgVN+4RO0e1IrwYNtmZp9qwKrvDepYneYkQYZO5IMb
vtx6Q9VqHHtswvVE6/1bbSNYAN9HUTyBwkpgxQgapgvev810fCzcI207SnOXa84KcpxZ0BPHofnG
CEoV732lcD86KKwcA0kyBwQ2i1es+satdWUQSW/L0DVOd7GqRltjCFrDm9RMqPBgNWgcxYFPHVYL
Qc7e/0ZpKhfZl9xXiCi5QrzjvDyXq2Wp3cWKkhueUeIZWnTEtrTptUMUTj8FNIre/eVufRwpAE1X
Yg7e8oXldsyuRdBOCSgipmzb6oiMQU+s7HP4CFayjVv2KsuqQidSJkhexOSVVg2zQVvFSzuUKVTR
uScFnvBDbufi3AJyf20jTdtRuYSS8f5XLlt3VMlkVI53It0i11x2LmrIDmCuDV1PQPmeOeCZ57LY
woUz1puKQRJ/70YAz/bIe6iIJSPGbKBMEbiTS+mrFRbqAD4z+hv+2xh2Tgj+JvUw57BMvIKn8PUV
AMAtI7BhTsC7UV7FjV8agd/6flBHjP/ODrDDHrgn3Bh2dspjshn0lZSV/bmKcdgeiZXA4MiYXFv6
tzcP0wzsvqymAFrzrG1/I8mJapfpZ0/3T+GWrTmWqjkWwEQsYWHaRuuMlarWhtcWVfsFVafsoW3h
lYqa2VjxjddLUbjQBPVJondim8UHoYlgQpmU2MSmvbr1w1bfd5UBy3TUixVHKM328sLKGonKnLGj
WdcolyQwm5r5PxuwvgPAKoCA2daj9iuQ8B7JP93Zg533d5MomYhRoWG5v6nXTw/L23TDARqBQ/5r
+W+OTkCvBMtE7npT6Mwf0tJ4TEoodqmu+RtyFhR+QjgD7q95fZNZEyyRjY0SFDuLiBEayDzoJ8lQ
QZXuWZ1HCNTsQSCuaedPZoFkdjP0jFwXyq/7C1/bqYydsBzZgpTIoks7bZyhrCrwPyi/Z5bxWBoN
1OwQNVfJ1/sL3bIfmcjLfIoKwhI80cPiVU0CfxHCCOHpQA0/RFb4Wqts7f2VbpkP22jIgi0HuEwx
k7BVo0kPHK8MawXMmtUiJxrV8YM2DJDVJXnVf05SO/s+dGr8x+Rt/Hz/B9zaUxlEUJuxdOL/xQtA
2loqSjZZHlxR80cfYkLEk0j13+9jSNUIDx1uCo2aJbyoj21DsWFJ8Mwwjns4VdvKOSZUFt/tZViH
9xMAHvVmPP+ljVC5nZ25tC2PmNf5YRtz/sDwUE36pv6+v3M3rgHBrmPpQP3k/6QRvbl6thEiW869
9MYSXUVf1bID5e1x2/cVQumgzYix0Xk06ZKunNmtlQn9cDmWLTg8+edvVqbFIwHh+ByGxLPvkCTF
OzdvmevgPYUsN7azI4SC3Q4U2Vrf6cbNoCxJ54teJJCL5c0oItQFEUazvdDNGbxSaGxNbZrsusGJ
jvf39/oVJNxyGevE2ajUUhbvRRgr/d9JS49pYTpY/hQNp8ygnkKJGHYVBZ3C+wve8KV8lkNviHeX
v5bbqkBDVZYx7kULYHHuzXNnombqRgINyKGodzZEH/eXvPWNNk5Gw1SxIlNcniR5w1DBxCY8t4fd
OwAy+wAwyIeMtTBglUncFXdz6/hAN1ChtMhBAc1crgcX96xOohIe+COABfwiaMdmpFAG5/2+moYs
ya6gGHVd0YjaaaxKtRfeXJjuN60P+51jjsXKbb91EyD3MKkH4VLsZXtNbzRo/+Bb8coK3ubKzZSv
qBDku6AvgLObjd5s4YD8Edn+O0GaOBZKEMJ2HJB9Bti+RYwGcX6CKCCBugbSN98w+Gp9bQr3m66B
qjZGJiFqmZa921x0wkGIOmWSICzpzN9e/KK1w7JPKH9Sqzq2QRLsDLfwXzpoSHYV05jRSmR4wz51
+A8p2rscJGijywXhI2BkeyDJ7NvGQJ086s96rvtnJJHospvN6/3vuwJeyF2FYpaEEgpi8H2L+6DG
9WRGbic8aHzarRnEkNr0QAijYWAQYSQ22PSRgGKjN2DELPr6sZBjPQNtX8gcwmZY2fAbz7NOgYH+
EI8X13NxyiPijlNhDcJrUculYe4MkOICR2Eo1UKL8lQPbnlomFw4VeCvnh0rTg/3t+TGjSXnlCAU
mHKA0ckTenPkhj87ftTVOiI8g3+MaKR7Y1U3+7AqgpWPveH/hAZUlW6jA+ZFXzydEAYKE4pE3Ysz
R31grAQu1q6zvhbxHP2Z7Hh6bEWvrnj5GzsMTJzePxmB9LoLp9u6pt3bo2l4uQqFMFzmbjejSAFr
yyatXNoQPSSCT0EL0c0WVnj7wTaGsFv5cnlvFkE87ykQHpNWGHd5ccyQTcbQ9JEATSg8fo8aKfDd
h/r8/tsEZMak0io79NDKXJ5lkQ5w7hWa8DTfpuXSwWBalI3OLD4zeCKnyft+23HxvoBUOE1c1eV6
aCwPKNbS+KoVLfs9Kobl+UatPBUMG6y8nTfMVPb4dZndE0ouoaDw9QVKbaSGp1K03ULvOiKW2cLc
HOghrOn3v+uGVyL4AH0jUxDg8vI439wJN4nnXpS8mhnQ9Be3J6vbMPGHvpNAPQJpWdfxV5a88X0Y
JzkWl5A3bWmmzMDEPGeO7jGtpX6oC7Ok2NfA12dBaHr/627cCEqZJoXp/+86LKykiZCT82MfgSlN
wnNMuDaGTeBqzFJGM0Pdoh+/K2KwDgMsBqSYk/l8/wfc8ANMxTn02bgNAC8XTniKUjuP/JJhSuDc
CgPxQqLeoLmBaEMfNRiJAO0kW0axnGrlhtwo6eJtGWoCZk1SREZ7ebRMLVdNVYQpYZBpTwwG+lDL
qRa6TzPq38iGKQ6MfFGYPA26Fm97B71yZw6dP0ZrW/v7+3DDK9BFJcUF24xh/501eWNmyaioZNVq
8jArifYHy8i2ZRqb7w/m366yrKT2cA918PInD6Ya+zvdHQ0ERwJ/0zpZ8dU23ec5Kmuvi/I19Pat
Y+ZhsblJNLcY/LjcaiMHw+kypv4wMARmPEw1xA0vbmBqX+hXpj/aUYX4z9ZSe1wJ2m7cJdn3oVxC
Ig+71uKdiVtFt6CijB8gfahPTt7oxzjWUMsIorX3+28PaeHZHedvpOvYDAQtA5h24M8EGhsPdp0a
yLgAaEUvKMoylDW6smvLM7qBnX8IEKhES3jMAXefqooR4xm5amaIVp7za9cFZJLuj6zZ67jJxXNO
0JPM/pRlDzFxf4U4aT1FW5WY7/NUmsPHrs3X5nqud1titXGWjGZIAPvCnTAHFZiqEiODG47ZMU/V
aF+ZWbOzdWMtVrm2KGG6lGfk5BXoaXdxsIjDtugbMcgWW1XzM9SiHO5OrigcPnnLlHmoZzt1cuFJ
vH9Rb3yixBDyggPlYVZm4TR6q+xiFGx9b4SCruYlrbPHLgrzYlsmCd36+6td5xxUaugEY7sao7TL
1QRTqgieAKyFytZ5SiE/2/tlh0oNwuLw5U5d1271UkLUKXf7v+4vfm0/tPPkCALfa1NdWPjmgnkO
e0D50jOjjApf2k1wy5c9U/WWu0mDqFoJIa59oMxuaPJTYuQ1uJplFBmEdcgBea1fUUQ1U/04AGDZ
3/+q6wPkabUoDMs4kHGlxa0YbB3SXnTTvYmg+lPROPOTwtS4l7a5u5bS3FqLZ02lbEOpm8j+0u3Z
kZ2WQJ0mD1YhienIIJ6G75vJ5GStOHtjKRIniZbnMgHzWsRf8ZArCAaI3ps6O/qJylf6KY+VdKfM
c7xilLeXgj+PTiCQ06WfQwukVKG36mHkLMZPcIjkJ70w8j1E4mvQ5xsmyHSERJsQxMqm5+UGOk2P
SqCbDV4Pv9fRqeHLzqIBuEcBJeA8tN3Kp/0dgLj04SZtc4lssunXw/N4uSCzw2o4WH7voWSYIfPp
mNF5Ckf/S2FU5ne19rVjEE59vKkzSidWwDu2KzN9OOkpMje48hIRXOR+79vstbMzcThkLuCQqMEt
K2FZjSqdHqO1BbsBPBr6FOztzk+8EPYYqDfGI2ygxvn+mje2nu4VVRUgbbjzZUDfZcaQp1BxegLK
3n8UwMxfxyqEKxP+h4PWIJN3f70bViVDAwAEDHdZuJ3FzrsjZDpZ1HkNACMvhwH5TI1/Ptl2ox3/
h6UYgwG4QK5Nl+5yqUjrxj5MtdaDmSsl3Q78s1AC4xCSmK201259FW7GkGUUWVtc2BPa3x1UV3Hr
jX3UfHIUzT0S8GovFDqclQ28YSQ2hWgKJ+REtrlsekbQapRqZbeeWo1wzCu1expstFztMB4e62qC
nWou3p9SU3DjtIihAbiQcV5uZeA2tWNnau0VwwzcZAfBiQ8KLUUwMkMYO4ReGem1MTzSuof9qnBF
6v+GiqVsVlq+N8yV2It3WQOPSGViEQ90XYrAcl0A/4bSd/rcInAQnvO6gn6OJEeB9bQz/HT7bkNy
BI5J4plYd/k8281EoWE2Gs8W2XicEPw6RNC+nAwFqqT7S936PrnFpKEu0aUr//xNgoAe2JigWEV0
Lil2fNX9nc+RvwdyN0FaoPSH+8tdBx4mXS9eR5pSdNCXQFq960kbQ7P2XG4+/PvMtE8oZJzKvPiM
slF0aqRIGIQ+zcrdvPmdhAEkwBQRroAX0BPmk4IssDc2ZvQCl0f6z2CZwQ6+BUmkWNb7+x96Iwuk
Qi1vDZEvkIDlExMTZpRVW/aeyQAW2LM4QSI9RcdsOw0txDJNjSZJMEUOZJLZPJIwZcG/Sa0kP0Yt
aVac7rW74C4xVSTrrYDUlu4inKAwh4Bmpu5WDcEO+bf5ye2TajqqjVas2dT1IcubC2WDnKeVtnVp
U31Yx5ORVqqnVQUianEC8/sOjTzxOsEa/uJakGyjdxUnu7pLyhWw47W7oi3wt5uNX+S9XVxYoEaa
pINTPXok1dZu4vKHNtTRnyJX4JFxpUix2cbOz/vHfWODQaETUFNaYZRqCbGMYWc1zAE94ECDRs6I
W+djnunNzgmabMWSby1Fk1XGtKxE8+xyd53GrELDpDg1FIn4kdvjdIYmBbpBFbq9+18l9+oyamE4
XY5nGdTPVQ7zcqmAN1Ky6E9eAFj6QFvVhKw5N08p6L8TarsAAxoFDExcjvBKlPnKHbrxpTbId46T
t4BsYfEIOBDwZnKe1CNkKo4NqchmQIlkA4/cWoB2YynQQ3RDAEgxgbdsKjWqIog9k8orwcHvNXdK
v2QIIqFSVUcrLvCGgVIUoi9IcYqUYdkvqyn/oEk98lVwoYLsH5XGA+6eNccAXuhvWclFfqi5LsW7
nzL6rfAoaOSXTLM7cg/euHqgsdEUhshOCgRBgC8F9mQTXNvzvGthx/tVuvWQvnPOFpgzeBlLGIT0
coZqsWaLGqKKFnfuZe5QZse5Ul1azEnfux9CY0qmXUHVd8XZ3dpg8Fmy6SrJHJYYTuqCZZ86VKLn
BKFWvzJ/RhBEb5yOUUDdKn/nirsGgbh+XfhMqCOAP8iXdNlJ00apN+T6mVdXonm05qY8tKOeMX9V
ZcdBadZIA5brgTSWVT05UEVRz1lGJVoHga41OsZ50tIigI9eoJ+Jsm4YdE9xq6ZdvpEtKnXFgpb+
QC5La0G2zSU70DLHVYsiDxmVFmeUrZr+VE5Q024zUVvQX3cQxeaBxgxcZjq7kAb+fnDGYX/fI109
qxg/zI4UoMCa4BKWqOC6Qv93zgL9jFpQSzG3GvPhpTbBLx3cOarUTyNaodbBV1zfP5QQhSCWlZZJ
8DiU1Nj3IXT00UosflWg4zdRsBESPssYFJOSlxcrDKwAEGs5ndOyMjdFENQPI53VrcnEDFCKEGkb
hlu3DiJS1PCS4FgiqvbelFb+CJ5aGcIxpARG5fJHaLzwSsQgyXkAprO3HRZExnz0bLv9pSKjvBKi
Lt94uRyFdVIPOUpPmHq5HJcXRaNM78+hNYz1pyRzUwaTwgkOlUODmcQ2goB2gmQ0Om/RRMsTHYQV
c5Sf9PZ54jcAG6M0wSVXQf4tnic46iNkM4z+jCie/p81T+nXtA7Tp7oJ+5XPXdaQWIoCJJYHyoEC
53IcdUbbT20Gs4MWL7eRl6iavUUCtvI0XF9rSi30D2UcgQNbxoxuZuZ04of+3Pfl9FinTPRCUIEO
TTqqGwc+u83923TjECXZCo+sTMWpe14eohszmplrc3cWnN7w0icF8XiXiWnM0DfMrNRjuk330URE
MnkTpK2hrnQOlr6aljzREqEMM82A4dSFGVllYsMzHjRnjCxGlSA28ik9MFnHHElS2XBd5UrUIX6Z
CdTD12iUrmbN5PJ8Ok8U5RkCnUUs1eVubyMHP5+R3gp099TXJPbJxkHxKT1AoF07Dw69P/U1NyDH
o5zutKU7bOtZ7Z3vHdoq2tMwO444ppYeKd8VKPXKg+ghPN8rKswFx4bZsqDeBiPlgl+hX8fpJ62L
bdQ4CjkD9cNx0YB+bhBNhzkzCuHdfO8JgyrhmdDoz3BNliGUEbkReN+A3ldUveRhhwh1i4xNo6RM
U/R9/tDZensQWqSsRKnXF0aAx5VwPDyEzOIvTSsRyGWP1uSfVRUkaUzutQ2tKfv67s9jFTrDBkkd
1rM4vxq94kI3Ov+MSp0eb4Kmk+xQRj9QNezM0jk6FuDwvT0mugGWNAu+vHd9ACXMbxBmgJtF8OTy
K0O7yEemq9zzbPuMheKp6k3X03Oaw8T/iSBgsEuCtHNh57LatdH0a28Bjw3pDKU7pggJJy8Xh4Ov
hM9mds9jr6EIpJrZh7hysk+9BsVj5bDq/Y+9sR6FGBj45NwP0wvyz9/Ejy60tn0Yj/a5SSrUlAsh
euRNa+bKmlIhAWiCaiV6vPGyQpVDwEEaIjENy0fNsnwC8Cq3z8HcylEQdNbngvRDneiR25Uv4Kus
woJGBmCaKCJ4niIGVQctzB6Txk3zlet0awvAllOg5nZKMqXLLahTqABo0rMFiE54SjC+wA9e7f1e
TR6zUolWop0by9EhsZgZA9gqRw4ulxvy2G7RezLPwRhnm7BlMKQIJmuvBdq4mVS6C/dP+Dq+A+hG
0YL0XZfVxcV7MBrsJTo0gdcViBds5lJHgJQJeO2nVfj5h6o3LVS9JqN/hfMdHSIXgZL8dP83XL8I
vAasz6wiBBdXjiOzaCT7ogGfNWrFqWvQiU+iMEWWgSJJHsBpmOLu3tnOpYZKOxeqR/4t003pzd6Y
dkaTiyLBEHjw57m7jJ7p0S3s/MBM/xqxxXXQwlIyPZH5CT2wxZkKlbozKjGBh4y5oh+gnQyKvaky
ornv08Z9L9iVL6NuKRN4yEZkH+fyy7QyKVEv0hWK3kpzRt1S2eSZlXxHyHitMHHrtgIKorxEvQuL
NRe3o/QFiqFah0ibac4HkSDZmVvBvCk1CMPrYTC28QgXKgRyKKkziYTmrhse7pvPje3lxSGtJkGQ
MNjF9/qpEqhl77rntuuKwzCYn51pjj/4IFDe7wuIGAhecPzs7rLkE6WuOZsw2Jx79uPoZLlabmqB
GsI279N6mwZZ9E6GSbwOlD08qlR/SeLJNi8PM5oN2PgHBbK0UdMfQTyYDOVr1YmJsnaFUuLGYcoC
HmUmeuDyMi7sVA+GTAtQTjjPZUOdoKoa9Y9fVto/Vp8ghlIxMu0ZUzui6jx16uNsKPE3tP+MFZd0
7QL/jpBhxECzSG+ky3pzM8tibgUTy9V5LBWHQm0LZVadJI9OUddnjQz/eN9+/lK6XiYVjKwRspBI
0Somy75cMM7o1w7QJiOwEjHIJnXKlcKDhdy2XmYEKPhg4WdQkktammPrGpXyPCKBUn0wBzWp/vMr
ZTI9K5oU63lADhW1mrrJxE877qwALZ5BhNHW8LsoO4/6VHYHVxtyKJmjGuWiTazrKHciNYiU7wYx
nmj+joxQqL6Gro1az1GrqyY8mEbSA9dnlEL/riIR9wt2LTQVHXjB7X06xEHyycmLDLk+yDfeSV6J
EUJZjFHwUjBvQXR5uUG5KHT2gZ8fNaV/RFL+mYbpeKIvkh2aCTivOvrjSuhxfauJ1CVnHyVP2YRa
rKkoBsrWVgJvK8qNu6hGr1nNTQs9K2qQ9w3g+v0BLUVUxdwFiR6978XnxVOWh0qWnsdq0r8ayFUE
uzZxmnHr23o3Hst+BKI817jTlZWvszFa+szr0KjkagNfvVw5c4OsrlHJOFtw/4xMqwcq4BMlQLGF
WkhycIwIociqR6x1xsWtOM4b323KSQXqOtTNKIJers7QV1Xzao1ns88EVNyMElJIGPc9hZ3HPHXm
z7mcw76/2TfO1aUjQWON2isDo4sXowMpTcsd4WlbH8Pq1OdMDZ5UvQhhw27e/xRCrmYL2DZl05t2
1+UXRgFyD5PW9Ge1Us291SAQTnzjbuZYrJWprjbzLyZMhxXAJiug13W5lA1L8zQWYXsugVoinZlW
e4T9hqcxUDUvj9ME+dRkDVJ6tZkSekLph+YWIDG6+otFSSuNoYiac+sH8NxTDTOf7GpyS5jTyuD1
/slJc7hwk3ArEZADVgJPyvEtvjCaYjQ2UWI5d83g7kfaW0/ZULqbAHKy/cTg4m5KCB6dLpeq3JWx
8vheP08y75JAClmxRylg8TwlEago9I2qcyGYV4cC3z0a+ZDCMD3X4UcYjNPtRNvJ4BegIL5DfLjS
0RF5N7ad2Bz4H8V82gdY8hWJnlsgmexo9TmbBfwTbWcidYDy9yaFwvbl/p5fvYVyLckbImgMU3Jb
eMHO1CHWLNr6bE4CIGuOSma8yVuYSw94FPNghJWvrdzQW2sCKSfQoacG0fTSLRhwa9SWX52rxizD
U5lp4fhq1QoK1gVVoWebqfn39n3knhp0KvFEslO8pEr17XRUks6sqOt1xR+LEaqtNQfW69TB7nF/
S6/ryaxFbIEhE1oReC/2tIwj3zKzrj4rnHDc0Zwt8zTYpnXbULFV/Ek7iVB3s71Tlu4rcXpp7sMk
0ptnBcVSP940oiraFV98Y9OJK0FcAXqXRdbFj4JPpG2Rsc7OMUJu30Ak9j9I70NlA2qvP1KWCpr3
HzM1bPJMyUgk7/Wl7yjz2bSVQmTnLs2qhub0qEW7EDW2+YdvJMZX0SITuRJi6vKOXvoQhl2oPjIz
ITDpZW6iJoOITKpk5xlcR2ZvZi5OVG5NFAonOExklUwP03KCElagTfTZsvJ4OFQosplPU6VDY9Oa
01D80lDVEdvS1Nrgr7JijJpPZ1EEcaNAdbv9ELoubHNofg3mJiyRKHtR7XGsT9Vsle3xvkXdODvJ
gksM4VhgjpYNirAQjZ2PVQoot4hOuWLqp0Spx71emq+lE8YrzQeZmS72kGoxGavk9SafXPjBMssK
rYzi5qzS3vOSsW0ecntaKyP+JUNdLMN0H9gJnjRe6mWpvQ5duLXmajgjs9LbZxLcHCYWFTmRQ+XY
9Lh9BSi/tRsVVBFeKphSNS8gVoM+WqR58j2ZkRb5hCr04H+lOuOGH2MDvbdpZ7q50PeIBwZo+yUE
ylKjdSwRYUMo0zqbw4hPZxzUgQV+qlKxN6PEb4+A7CPlxMQoBbe8zisGAUEc6KeoNHoN4efSNjfJ
nE72ZwhtVQUx79Sdf7QFqrSoXiLj9W+uaGq4z3zdKJ9CV4uifQpfx7CNGlSAdqlTzePX1DBgfIl0
vf8PvYlseppzre0e0ilUBAS1Ipy1aDOFea54tVtBNLTRdFg1kg2wDtN9guzQdyhHTsgO3Tey66ee
vgexoiRcZl56iecAysJvIAk4t9Dojqem1EdUuYMwSrdMzDR/7q92FZiCEQZxQCwMAwVmsAgsGCAP
Jpee9Xm0UrsKd3CIG9UntOlt+5hPY5T8aasg7rSdg0iZvY9GxFSe7/+EGx8MKpt5TwaVKSws/ZMy
1Clo5KmitDDm3wQTFd9qRGaQOUVK5X9YSt4kGj4McixfPDfP7MmK8vrcQgitfZuZlxi+KwkR6n8j
DF3G5/vLXYeKbC2jiVQU/zILLkrYQ1fFJTgA64z8W/OY1ai/MeB6TrW6e0RkNd0AHjRXPO+NNWXd
mKwev8ss18JpGDEQVVSokIGtp7zb6V2r11tLMbLXPmiULdw03ZfQRebm/qdeHaKcHAP6ICdykIlZ
5vKENRZ9Y9sCx5YbjzYC115EsxoBS0Tv7y915YX/LgWDIHO1cjRvYbJ1HPoN/BnWqQmV6qfRuHO9
R1cz+aTDhXLOxNyv3MibC+L0Jbs7tfglSlIUYUOZXrFOljH/68Nz/Tj8H2Xn1Ru30f7tT0SAfchT
bt+VZFnuOSGSOGbvnZ/+vUb+4328XGEJ5cAJEMCzM5xyl1/BnmurOfPPTFejL/endxv+Ih7IhQ8h
hG8IEkA+C3+URXCimfGTFOaxUJXko9ZZ6g+zI5jYxUluhwgn5wXGyPHQ+iddEa3mqT6aUVu8ZvXd
/Z9ykwgYdHeotIEOhYPDU379S1THbwKnEfpx6HHW/U+ZwqkRu8xxhrh9KEcrDqQcWao+zTEYl41d
gfnbx4mRDd/u/5Db3eWSNCOqIVtdAtrP9Q9xu4b+ZYS/6jA3gRcYoXrQrSY/9EBpTu8eivRRuvSw
nVXAsddD4XWLb32J9ScOt05B1SZMDfuTXgf2+I0wzXE/3x/v5gJGREkq/wDQpP3CHrseL6ZlPI2q
0h3s2B52TWaH/0wt7lGUfupDaJawtZ02uJhmGW3vj3zbIeUIYSIA0gIhEe2m45Hms1OjcNMeQtFg
1IamyEuEve9FMfxyxxKVWyiuCPxoogXnrAnEEov5oWnU6GR3Bc5xJsqh4BKyLfJ0aHllZXFK0XQm
MXMr7E37zvpolUNwUgdcDVO/1p9MLRYrF97N6ZSzwMoK/jdkdzqh1wsYgVYJTAwOD6yTfQmrqjql
hRpvYmwf9liYrenF3uD9CYCAhCCnSi4OMmF51REM2PlQxmC6TDMs9+i4h3TQDb9LEZqc50oPPo1o
jHbnWvhJ8KEDaJ8SKYDmeXCw5VA/u2PoKAeMNCm1eQpaSuZaZvcaiV7FdPxGrg+UFEizQBov7kgF
dWCrHbv60GDMcNaaSffqOqy9poqKTTgo0T92phs7dR6Mx7HwSTKRedi2VYyXbRnHB61Tna1mBrhP
hWH8Ecttc99YVrVt5iI5oeOfPOA3iO0nKslf3LbU924dWZuUy/FUho3tWRip7kGMKEcMgqeVnXtz
L8nZ8Xw7QJbQW1uqkKHzh35QodSHLBD5FnZV+vDqEF6Utb71k659HJGM2qpt1z7QCwvfe0XI4Sk3
ob0j++/LByipNQSJx7A5ZMUE4rSKnENYV/Omt421POr2dgBbSlPAIGQhFVjyTTUofmNpG/GpylS3
7rdaEgt/P1j1GO+NufCLJ0e3Y+MvPwjz+e+5pvz37powJCROl0Hrh0AGiNbifFnJoKZ1zk9I0vES
BkWzwSm0ebSGrDo3Ngddaef5eP9uuoli5KBMGE6XvPCXsuID0q21YwfJya31to82dYvGOJridiGO
KsYi87+JrmdxsskTs27WNMZvnht0gNhdsjsC6JdY8XrK01CXeqGp/lEZkALrLAG8uxfJjjpTsrKV
b4eikkgLjyKOzYWyVAgJSWbsKJvcY9HY6ZESov4RAQ2xmbHeXXnNby5KHhkK3yR6sr5PLfp6VsGE
47EqfPc4JlGwVzM04pxety/QAb7WiZ68t7vDcNSaaaERHMl26PVwyVhgrhTCKEnhye9UdNQ3KVpq
RyXEFkspkSa+v2WMxVLSQgdQQMT72r4gP1lE29QxVd80BuXBBCWSAQ4tquEhw2om2Ydd71SUDzOB
FC/ltKD2aqGW+Xf8fQf1kOAIaV+cwVTRlcWZBIlZCIvqnji6m3+UJKW/SCmxZY1nC8jyTPoa70w7
saeDBTJgbrYYTSUP45Co9l4byyT0XDT/q43fjuOEy9Xsj8qTC3n5GVESszvGE3TFDRLcdDxMH2DD
UcSlNW7nsvKDQ9T6IiMFz7TZWAN6LC4UCLbAO6TZgQTuyHT/+qv0FjbzVH6CBzU1/ENd11/71rI/
G/4oNsLs7G3cC+A8U79W91qcaAYmwSR+g5VKpGGai4E1stjXujJKZQE6Gqr2NxQbZVclrX7SQnM4
Si2P/f0t8caY6HFyRxty46Pdcj1ZzJGj0pqd6mEMHPsYRMgV5F3pXOrYnJAXD5It6Ls1lvFrVPzH
24v4NzqrDCnxmmhXLhP4oOd5t2prvlDAMdVd3zuzjiFPmxb00LQp/FnU/vC9ShQDA+WiSc2NgxL5
S4CdMfoNMTT7TVXZTeNNyIU+mVWV13s/C4V4DMrA+WrNtR58K+JMSVtuYrB8CHunoYEleRZO1XPR
shSl5wZYKT8hk9XG235qhfNZrTQn31Zq0ZYfDaecta/1UPTZg8AmLKGk4k9JsclTINQZmrhux06U
UvEB6oA1fhVYOgyATl+o7CHXsVEruwShI0p3rLZa0OT1tsNp6NI0UNf2vCPJt75Epc6jbT6cEKCf
1V3Es/lhhEn3M8HI7j8XfqLjNdhfv++m4wvA6ZL7DDw4DfWlap1Ls6QZ4aFeyq6eXqxyLr63eldf
bINmpiuF7O7vs5ubB3086R8AhhpbE1KV632WGSj/6GMZPxWNGuwLM04v8xxCa6hRXnvnUDyGnCJc
/vCKkUyR66HmxK9yiLP+Q0Uy+kmtx8nD1af9kY7jGpnhVbvnz40M1IPCDEobr+I3ANGux0oyp9LI
u5oLF0lBgmKYbXa29EH5y1BiU4pQB2DEh9hwX8AeDd1GQajGxUpVDF9iafKLItkYhfvWocwLOwhB
jGrqtG/t1GprmOWlTRnUTOjfEizI06aySPL1+yNrbgk6VSQjyotqVq0LTiP304MfjtpLZ7al+oLk
i/jeWYi+nxw9MextGSu5ukXrMyu20WSWiVfPhWM8xeEg9qUKHc8joBf6vrUzJzkaU1ElK/fTzWUs
ER8g30C1AHAk3Lj+zXNQUKqueuNSFeb0A/xBee57Aw961UgBOcJon/T8byWuy5U6mPxyf35ZakOw
RAhiLfhr1H0XF2OeNHY25OZ8AWnTX9SsHA5Tj0ze/b26CNM5hjIFoRokPSkh+cjr+Y9PUnQlfpNJ
OVzaOau3iVP1u8ws5q2YlX+qMs2OWmm1z0EXRXtzGMXK4soPvpgjcALU14CqElwt1bfjqQcFMuv9
xRzmCaWQUnM3feJYB4Rxg31eF/aaju9b8+XmlzwcEgMgLdfzHad8LpScIBlbelzSdWcAzWMga164
CHMGVao23pi10wc1wGGon9y1/XRzD+FiLGNmSnyyM30DpdDQpYeUpl0aa+63SmLbHlnUr3Z213Sg
35gqHRB5AdF1hxa3uBpaiJZJnnbtJVSCCjMJejSqqQzbqYd/k4Ak3WtqXz/lo/jhjvZaevtqnLn4
tvKSp2XJ96UtvljpptB8LpG4vVRunX+tglGpdsDqQ/+TYQxu6gFYMf8R2lzHXt+afeG1bme66LLq
vuHJaEH7HNAM649V1/bV1uysBMsOXfnGW+gWu6y1uvPstpiW2VoUoKlW15r5ILBKp21FUyDeiazv
/jFzW002qPAUH9FA1ZO9ak5TiRhyV2cHeww1e9O1o/9OMAAzh85PdoItI8h+qD7X+wwy32hpVa1e
LPzbDhmKol4v/P6JLsawElTfHiJubklFlL5+sHsXL1vd9Jo10Qe4FKL/lVek/f4QmK8s+9izSrX4
9/6VcROxkdaDFUHMSArQcCVeT80H3zfg0ou4ZKqbv0b8h3adM7jB3oqMR9EF+Re9nKOV+u4rw+N6
OzEq0GfIR/iS3aCtxWT4UV245sVC+3lb5mZwcpPsJ8Y/4LGKQGystsoetVJTho2QqsXzPAkPbHr5
V+4MzsdaT+eDUYZr6ibLUrDc4xCPgL9LfQ6efHng/7hBMxrYxYSX78UMnPEck494hT7Vp8FOos+D
Vg3fqA88O3ZtfQiJZx/8yLK+3P8it3cKLxRNGXCmiB5Cpbj+CaxDnGIDb1/8qpt3IRY6p6AbnF0w
RvPKjf3Gxwdy8gpSxj0W0d/roQKrd8xAIxMz/ETbqciNHjtzJGgoUcxQsdD5y1Gwr70/v9sdDo7n
VfEXeBaxw+IqKdxwcGduuUvmajWStNrf0+RHTyZE7uMUxcZKtfKNOfIeycIRopU8jIvhaigT/gj7
BW1xK740fm96EcAohO/Saj931s/c5Xy9b4oyNILChiMqoAsJM71eVz1D6cCeYK5F/OXxx7xLHG3b
QFP7pwzDsnwegsF6Z5NGGsZSeYRHSPYvce6LO2p2Rqvv7am6REmf/kP86GRbpW7LRzeOu2bv+v30
13tnycsnkR4U7WGNLFFLAq5tOo1+c6n7qnjUm1k9Um2vv8WB2iEUaazJdCyDN2YIvoQrEUleGANL
ZWrCxl4vMiw9A/D0Aam+FrXbwDEy/1TUmG1hpK37X+y5VDaD3s3f7s92uY9eR0dhBdUDQFIA+66/
qWPllMG4AS5prIwWcA50dJw5RoLA7Uo3fMT9qtuJHnGA4/2Bl+eFgSWdCpAdjSEqN/KH/XElSUvt
zBcWlmVTWnyNRr1CALx1VM/Smuxj5CjNy/0BlxcQr7Hs+MiCLxnGTRLfmDYPsK5MF8m/Pab0+ve1
C3CzS5v5cH+o27mRWQG+4u6hQnGDIix9V28QJhkvQ6kZu8o0i00xueohyIN/Z2qgK3fBWzMjemI0
IH2SY3y9lBJNMhgQ4S85CpvhpoZ/322H0Gz/ssroveqeeK7LwEaivmU/D8fP69F6d4pMB5T3IR3n
YSf07NsAjW3bo9/3kPSdufKovkrF/fmoMh4EKkIpurSS47O46RxCkgGAa3UotCGEs0yamD21neO2
HlivFM6WHpWHscS5Em/o3KDVpqAddMxgHX3CttMN0ZYs88SrysyBEtPow0dHS5xvlVI3uuejs/pJ
bVwl3+SZMtLjhkjpbPClTne9GdfFvgdu99GeEHTwpgABv00oyuzL/R2zjINfJynr8syT6u2yFUDw
iDdsX9WHoVPqp6CJQ8DSarWn3ZbTgcLjZ7SpI2u5mR6E608r4dn18EjXSBFK5Lkp5NHu4Xa//qa5
lra6Q7drP412cvT1TD9PyhDvDCo77XZQlBLBtygHyWGVP4JEXZMkX0Dsfv8AICowQ7jv4VoutrCw
KjdIQBfuDWod+1yHGR1rs/oSgi/eYrc8P466Y31o9aw/1VoT7CowpdvYVsqVZ/z6Nv79Q3D6oeom
+Xr8muuVyKqwU9zZUXEj90EcUB5DpzJApbermu7sw8p+rjoR7KGQmCu3hvyr/7fRuSpkKZWARZJ6
pWDbYg1mXL6BdYT6IRF28DnxZ/+hIVNY+dTXd9PrKLQdeeFe244312AaFbPambNxcEwKBuTuzla3
fX+nTXq9dWN/rfrz5nj0/In+aU2T6l0vqA92qxChaRwi0ekfIqXlGau18YcfjM5+nv21OOz6MmR+
NAnIaNDXop+HqtdiFR2lb92ast4hynsoNyoEG8xOlf1AJWNz/9AurqbXsXj6ZXefTwanf3FsrID3
HDdC/VBbbfs8d52/1RTH8eC0age1jX8mWVieyM/HL5gszl5ghc6j6kTJZzvH2kmBNnNgM4LFMApn
OxF4nScbb3VdxNFTFGbKy2wngKUGdKNr+IyHPnAy+NbSyBLhhF1ud9XH+3NadKX/b05Si4PbSCbl
izlpVjNR1u70Q4Uy6yee6BhRAjEfjcSoKXiD11bNvD/qfa1swnQWxzS3a9q+Sr1zjAn1BAcZ1/u/
6WYLId8q8ZI00WTqsFxmtQw1o6ejdXCMxPqA1PPHdmqmY52jIVsU86/7oy1vADYQAYJ82QisWYTF
DVDY80iz1jAO8H/cz4mLYhp7gNq42qiHcjY1r4Km9iMuuR/fPTKtLkJBpO9IJZb5eBLCOYHCYhxK
zuc51IDnxEboe0KU0yfViJRL2Mz6yVeatZ7X7ZyhV1CIgVTJpUeD5fqQGpZfg4OdgmNKtrHV2q7f
G3EJlthMCQSdutilaYY3cGesqUDffluibKYrdbst0ovFavellddg6ZLj7GL7XBai2BWWET4mDkEa
KmBrde/FeDTvpFGDDF5IKLgCF+Olo4m8TVDCRTJKiPr7IVEIzDLyQcdFYXmc0VWlXt0f73/a22Ep
qEGV43FnU0E7vF7gWkTIONu1dsx8Q8FpEmswDNp/mtUw7qM5WEOaLd5zZin7Bw4f1YIhS8p/PRy0
ii4w0bA+4ntWbxtXdLuk6I1vRh6Ff1mK2x6T0bG3rLTqZXztlURxsZ1eh0eczvltis5/XA9v40bV
TahCHFMe9XMHLtJrI2U4VGX8IcpadZdGyQ/4ksb+/ipfJzOUlagtSDEfIQlovASLcYNcjdwmMLVj
WvnRNwcfyo2ZDMEzImv6YTYI7mg0ZysB6puDUqQF5iV9hZa3kx4hvee4mX4ca8vYK5ntoP3AhWk2
IXR/Urpt1WprbqZvfGA0bjguZKrwLm5Ut0AX23Nm6scQINsBH0TfizWtOhgxAhg2udXG9bvm6BeF
tYULpP+6v9C325l6v2aQJMNCQxNr8UgMiMvq0SysI2rT4y7trGyjiyE+OKEVe7Mavs+cUH5YfiRM
RaJ/ypQ3gPkp0o1kqBL7GDujs7ELx3kKgY3AK61QuFx51t+aHHJJvOq4E8qU/Hr3IrSRK3Pf2ceE
PXzEO7p+0geJ0xzM4WvGwVmJ+xYch9+zg0wInYObl4L74rRWxTwivhKJ40zp2atiY34ohyH7pBd+
7em1Zhzq0M4PempiJQc88zDxBnoxieuhz9r5Ifb1/qWJcXAnUSiejTLPnlsBK6XUtHAD+igD+KIS
Eg1+MGQr8eQi3pKfhvSMvIx/AwdZQiqp4vZG4cfYRGtD9mx1mbUxNBSAq7pbE9i5vVa4tqVdioq6
AqG6fv1h5t7X8kb09rEqnPjo6nBwNIAvz0NjA3aAg7sp0sjZRxXykPf3+1uThDbHE0W+CDB5EcTa
DS9k6IAZwqrF+j67/ACvMipUfnJN+3x/rDe2n/nnWIuzVSIPi7V5K44i0LAlF/DiJ9HZZxvWwqY2
e3G8P97CjIbtJ7nwoM8Ao3G+qFdcL2s0l53t0+w/8jR1L0rZP+dal2z1Jmw/D7Ub/qzc+KJ3pXXq
kSnx0IKjKyMrJ22iVNv7P+ZmoYG4Azsnbue1RANhcfZEj/u0Cov7OArF3iAlbZ1hhj6GbmN8eu9I
BLlSqxbkNw54S81fwG6mUIhuCc8RVFDiWdkNpdBPUaLb77xQaOExBGwOFpdO03JSndPORZW72km3
q+ySt+HfilP+jNIxe9Eyddq9b2KyYUgIK3mP1E1v1BxwFKpEkBomNCfb3NSNGz+4OfaQaZ+tWZct
nz6GIkngyZO4M/qVi/e2r6e6FyMbI1KbySun1pZ7Yt5kra/twsn4p85MsZKgLI/H65hkQtKuEA6a
utgh1hTTGzUb6xSi+L/XaeFtcTHNN5FdR7t2ptR2fzmXl44cT5KnKIyAOeKyvD4dTYqpQE5WcgLB
Xm07raRDOQJX3E7DaP/bK+jfq2PmztABe47q/cHlX/5HSQB1BTk4YwOv5glYdr5VPxddP1oWsM1K
/WGUpbrt/BofrvvDvPUdKT2QdMAn5J/FlVNkpdW5zmCdsIZT9vY0fTEUyEKxQAgbFZfgsQpEtfLq
vfUdwVlQ8UF36patY6O1W7ZJZJ9iwwkuyNX3H2PbTbjCp2KjZ4P6z/05Lm8WuZR/jLesQ5h5qdsJ
5aRTMRZf1HroH9BFnP7rI+GsYUjeGoo0g8nJG4xtc71lKCzB7asHqDMV5aq0LbInwUO1lfyPlVvs
rVWEHQ80DYCk1Iy5HipWh9x3ACOcHL9PYs+3A2dTRWlC3ICcltfbeb4S7r41Od56+H1Uq6Qc2/WI
WdCYRqqG9on+ZX3golEeO923TglQ2HcPhYKU7MA4XNIaWfH1UNNkdFZch+KkRdnPNDWmJzXGrKv0
y3FlGW8nRWNAxhU0SEmXXvunfzQjun5wmkJ04kQLIfwAM9/AHGWQUpDVGrjj9qwxFPUn+eq+WrZc
Tyrp4mLyA0OcDL0726n0Z3aGFkycAz5OoARghPb85f7ev90ldHhgZcK8kYiSpcPP1M3YIDqzf2qD
WvdsGLRntdak3kBjHsCLvk/YjTyeLr/MSiiiSlHEZUMi8/txbIgQzryl9nbK6+BZmImxUhZ61em5
vh0ZhiIVYqMEZmD1rpfS0ILUmswxwJvQzQ4iTZtNM6f9S6RMkzfEWf9UVvQNROyHL5UZxRtC1CHc
oJce7WL+8Jqm149wfzq6mHovVm7V15bvze8jQKZzKRFMS+Sy2Y9ogaWacortPvAakAg/MZzqH+pu
+JoWSC0pqW3s4XEbW6MtQQdkuXuwrLzZTn6on/thbI/5mJhHPW4MKWTzXI0zINQqDZDzd4wNXcr6
u4U/4gbbPi7uFNk+RbGDnW3F9s8kHuxH5LmSXWmaw6NiDuKUj9l47MvG3Vo1uO0hFsHKe/nGUaLH
D/ZZVpQ4totDW9hZQ6DeKSfAqeM5DZFnnOLcOrdkiSsL/PZQElhPZ4D+1+JpLpK6Ma1iUk4WD/QT
lHcErsESnYM+r1eGujm1tkRP0KmkLQAW3V1stRRpuQTZlegs+ibcRrGin9ywUT0RNsrJcGAOmiaK
VfeP7c38GBRQFB03BpTmRtf7Gyoi14gxxme0zppDBOjwYDhRf8jNeO01fmsoSp5SnZjOHiXt66GE
AsUmtP34rLQF1jejPT4O+thuxibLV9joN5cRs/pzqMXr2KW9NVmjE6Oj5nReHWr5bgqNcMv6/xME
dDHvL+ICfcplJMdzJMCLZ4R4cbEh3QmGrqhQIOy7wtrkSlFsgyQsd/o4Yyok8uBhsACHWLkQ+0kx
OngGygxUGcUGPdbyDy7yPp+noC+RniExKco0eG9Iyy8UmO2h5MDu4iNcL74v8lKLDQRfuP6zD3Fn
fRt1LfiRMubeNdPifYqJv1eEbgWoTTqrbDDjejwsZYIB8f0ES5c+38f5XD/FeYcsSi4UD8mESvEG
Paw2M6Fb7o1mE19svOdWAsAFKOn1Z8AHAg0GOwa84RLCojuVmueNmpxdY0YqUlFR5B3LcTafZj2J
sHlKa/dvu+mjlopPNv/b6D4NFhe6f/XeO0vCHF+lx6l+w2pZbEkQTyjLlk5y7lTwjnOgRh56Adne
4nSvDLUs3LEbMVggjIBFQva5xFvUbdHHBcZ/5zJJ9acgS4VngXTfhZoYHke/sjcO/gvPoR2qFz/A
Wez+aXjj8L3yvyzwfq+m2teffkTCsGiHKj3nWj/unUYNz0WsNrtyKqZPFp3NlfHe/MgUiHgSDDAD
N5JR4zD7c5n16bm3R4MNngygWOa28gbXDlP+DK3NDO0g2Mxpp2+KEaUeDuWa4eJbyw66XPY4CIGs
ZUjul7Xbo36YnsUoxk8j2LF9gE/b2Uy7r/yf4ZuhuOnGnppoY4Myfp8Z1++tTlQJgIGEmXxHfpY/
4st2roLJL+f0bHapT9GocZ4au4zOICjWrABvvzBbmMyfSikoXuoo10OVPVoB/ehmZ6UKJ68YxEB5
2FX+Rh30s95FyZo+9E35SKL6wX6DeyQYgya6uL3gtwHW1dzmPBbC2agxso4NssWwpMLCU/IczZYM
4qHauQAqDKM7oIbjfKT9aH0TvbnWk73ZcIQe1CPZchwyXrLlUld5a6eTMo7HRKSt61XgRI4pnfUN
W61EjmTOniLW4TSVvfmDXn91iCLl3/edMkqhsk6JDAXLAUVKv/4GTh1bxVDAUesMd3zSsBrwLFGE
F9Q/xssoqrXy+DI6oTTO40GFgMeDtGwZKGCdTLCVW9rZNXNrawLK3xp63Xk4IenIf+jpJglye+X+
XhRGwKlIkUnApERfPCRLBSaz8ttishLlwZkK4wxCO3xWWrXHVKCjLdv21hEs2XTO8nytQP/myFJ6
Q1KTERdcXNfjGFAemiDoaYmlnovAdQ54EjanvkCsutZL02tVLSSxwSvw/odd1GOYMxpQFPCo4skb
dFnsjpEwCXu6OY8N4Kht0mv+Ph7qd/Yo5SgcKhCBpKOkiUsheasRTevmc/Y4jlp3DNXW8IJ2DB/r
Rp03iTYrp/uzWgR/r+NRrzBIDyVudhncZoB+hsCassfUEfHWturgWI8txuOzvtbufWMoBNCoiUAf
BI23BBpBeY/6LHWyR7JcvlNZ+EJ42YBCqlvFzlqCKKPWPxIwObGr0RbnEAD2rDQZLpk0QgyxiWpo
t91gp7Txi08E8sYzL3T1uTRr9xENM8PDO1pbiT8X9/Hv38B1TPqHjhUIveu7YMAiJklDkT0WtZkF
2wyNrA3UUONTbZgXU8lQ4Lz/NZcX8u8RJZCD2qwsZyxylallymJija1gni6JNT3ibOX+yjulOnc4
9oF+I8otY/db6wpf3QQWlQ6kd3N+XLlG11zwqbiZ5DcgRScfRGKFJ+J6/l3YNA0my/ljMlsKnd86
tTd91ZhQvhNQbW3M18j04KAPItsoftoGngar9RFwcbOzQhM5a4MqYVA69teuQNdSoEdgbP1s0nYr
C/fWdtGoM3HqOAwUg65/ajtotM0VNX/seywzE7i7eA0E9kb4pvoQKUQqLSC5vyqnMb80RWzsAqd3
+pXPt7jLX9dLppjowMuSl7pIV1IZLTuxnT/i0DWDiBisnua5XR6sqk88P24VT+jJO/vJv0eFOC6k
ehep0mKX+komeifjKwWJIZ5Ar37PR70A5DLNux446aYww/+KSnW+zHU/r5zTty4Fnsr/P/giOhr8
akTQoskfSxp5Ty2agds6me1zpJc/7n/itw4j4ZfO4YC3hkrK9Rd2SsUPi3LKH6fKz/8ClZzsRNIN
1IB4qL2MTGh/f8DbpwrdAeB29LRQFbnpVtR2XHYUfvLHOqrKD3WIsZof2d1hmNpnlNEj9FOd8XPP
l16509/aRmBd6OmpJFd0aK5nqhrD1Kixmz8qmNkcIrWKttYAL1fLRHhRBdr8cwAq5P5s3xwUFLJA
C5Je9pIDgeYyPZApKB7DqJs/xbYoH4wA50NRZ9beN4P6Y1Taa2rMS+zo694lv5DKjIDDeDevp1qk
qh8kY8n2CVPz7wnl/yMv17Rrqrh5aTTrFz6u9pPTKN8qWPOPWIXUFJFtY42w/dbskRKBqkBgJHtw
17/DH7UY5Zgqf8xSV9ubk939VEOXzvSQRn+NruU/TF03rHznBefo9X6VJSnwnBSJED9efGhACU4y
TZT59RrBeBzclU9VZyEl4MTjF2NS1XYTVOr8d2am1h7gUXgQkTvxSYri5PtFuafZGz7w4dbqPG8s
B+rYlH956MlEloF4adNY7ewsfKSXg6ZT50xbYdXGTtSQ/CbN8Q/TlA6Hd+5A+cgQjnLcQIrcND99
pQyyBM+fx6YPA6y1wFV7aldgC0EwkD31Q4dijVXbK1/hZq4MS9jNHyCPiPkXH6EMTMWCgx4+pq2m
/UrxrD4BV0nOaT58j+SlZozTWiy6GBMYApRqqidsNlorqGNcb7dybBJjSKv8Q4mZTHSofRhkqQeq
trCKDe080T6rftule1dvJ/t9JSsGl7VdRE3APaE6svR3j+cwo2Alug9FNRcX8rivVLjibTU2moec
yrjyKC7ubaCQJJc0gcB9SArZK4/zj/y5K3vbKkyrhR/eHupuCn8MVoLAPJY6R7CLxvP9XbRMIhkP
QD5ITEnJIdJ3F89hXQgzd43BfFFxaNuMOilMFiM8YKMKR6Q4jTtY6Qj1dA689ZoUOykG5dP9H3E7
Z/kb2Fjk8/KxWuwpkATw5I3IfGmMOd65/difCvrhH1oVdP5IyXl7fzz59/0RLP/fnP833mLORhMY
bRiU5osTJ8W2QWrrI0rzzuf7oyx37e+VhRXDKUEscll7DPCUMKuyMV9iN1G+1z08SYU0cz85IjgW
VepeMgwSVqb25lKis0R5ArElILbXR6V2myRQg9l8mdti2ONOZ2/tFjhziluP1w3WWpFv+SS9ruWr
jji6HRzTZecHV4Aot2fbfKn6stvkml1tMFtD9t4opi2EoWBvx3W8TxER+VygoLvRQ7X+WMHLXKm/
LUIr+UMIALgMCSelS4P86H8cnKRxpEFAbL2EdpDvrK6KznoDk3wuijVFmDcWGZ8uGCzwnsCNL8W0
jF4za9PprBczaqmud1P0txsZKD3Ruxp6u31noPx7alLon5QVuOsStAAUvdRmxGVfuikOTnnWub/0
LIi3+QBL3zcnd2NDcV25iBbx3OugSN7AgpSWclx81+uJR54RJ3pnv1hj9guagXhwxw6Z7aI1H2cf
QkVSFC+mOsLTv39ulnmUHJlKPSGkLChJpN31yP6A0ViXa9ZLOcGaTe2K9q2JhLsPWnI/+eqwLZIg
2lkCcyPa5N1+CLN+I3DxRZY6SnfFrOebLue80cFAmScv1WMT1GsY9uvzDYSEN58oTKLXSfbIUa5/
phYnYUjZxv4pORPuhbpnql/8SK0rd+sbBtjfPm/j/mvWFYH1PquA18EZFgI2ECgYJ0skWzgYFFqx
Tvs5liLaJ3hAnFnTcJvYYo1S7TKP/92Wv4eiZQEjFUNHAXzuep5mTPDiGKPzcwKxdkiFVu8HPZ2O
rt2hB6GIoL24iap+cbAf82JMU9/1AFMdZXCQa7LuBswExtT1+FaqjR2V7vi/YoQ7cnTRdlSfmyrs
7W9JFWqD7ynoFcxru1Du7z+nTVmV7iey1a/4KySsr4fVoyqfWrPS/5ubTIEr54Z2skMGy65OIq3L
vtmCJVK7Twb0Q+cZRKgaP01NFjaeqfug31G18HetTzK9EoFd3z78ImmqjEY4lW+afahTXf8wgi/Q
e3ak/gdgEqaNmSTaPvbztt9aTVZ9d/KyV1buguu7lZI2dHrIpMBFJAT7BjfpKGgH9sIKf1H5aLDp
HqVaTTB6WpaFP++f/uWpeh1KhgPSb4e4dnGNh23Hgaum6Bfkvch4iN0O2BtMJyf9rOmxeJ76EP9D
zpqwVr74cl3Z6eDp4UtQq0MPZGkgR5kboyt3jAMv6UV3iZzcOEx4ChheJGzliPxJvqYzf7OuIHwR
W6IEgu8k9+ziU/Y+VlSZG+JZqwg67krQWpsySAMYkUVwuL+w1/c53xDhHHmRU/agAcihut42CneY
UNqqDrzYsv1jkWe0+NNi8KZSiz4MszA/INiWeKGYs+P9oW9WFrStrNCxaaX6xnLoeu4pGaJKic25
6UxPBfnjBmexkpoTElN6RVPw/oA36yrh+i7ELthUIHOWjfAmUjpALrnPXDs//gvFxdL2QI91D9nc
uM17TwfqUlRPIUpR/uPPxQWZaDFF9DkZQhrIwA5BHSWZ18Sp63oDD9fKaDffkWyIXg++V9xPiFwu
RlNnM5gDPbVDTw1MdWA0BEu92gp9k35IaiUS3AtLwbWm4tGYTOf7/bVdZAxsJFb2t3IU1UN6vIsT
OlDJTY3e8EOProiuomdsxNO2HDInPReji7NYXQQxtuFq7fwMHXwGvKR11e9t27Tvcx3jt0inYWkv
QMtRejEvfktIAD0LdxCh1wkjOnR62l7aouz55CLHFGleE2m4WX26jf+PuvNqjhtL0/Rf6ah71MCb
jem5AJCOnqIod4OgJAreHJgD8+v3AVW9rUxqmVMTsRcbUaESg8o8MMd85jVUt7COg8jFJnGyinQ5
xBOFSsgL1dh37+isDlskvBTfLIrokOT1cB/bxhhaBCZnVtGrnZFFBAKcJcxtUy9dz+lfAlycVZzW
LSVDT0ZWfp7L5h32z8ZjXal0kx19PuQo3p/ZNU4Uj+k8EYcRAKJkSrkUHN/JMSijlJOoNtTENwnr
uwdVjN0UtlM5VwE/m+8NGyWF/VRM+me7L9N7o9SH6skuNHnVIQk5+ladz49caAZcLavMT8D3rGvN
6aa7dkjgsKexNSq7Durl9IXNcLzqVRjIQd/DIrtz9DgffmYK//Ft+l/xc3338xDv/us/+fkbJc42
jZP+5Mf/uk6/tXVX/+j/c/3Y//lnxx/6r1v53PZD+/yP66em+8d2qL4/9WldnX7m6CsY6a8rCZ/6
p6MfNlWf9vP98IyE3nM3FP3LcFzz+i//u7/8x/PLt7yfm+d//vGtHqp+/baYy/rjr18dvv/zD7oQ
vyzr9fv/+uXNU8nnrp+K76l87l595Pmp6//5h2P8ibAL7gJQFJjj5K9//GN8fvmN/ictQcq8cO2I
CEls//hHVbd9wof+JAOjGMofNEqJFvlQVw/rrxT1T6JVfHNWSR4+aHMY/fGvmz96Yf9+gf+ohvKu
Tqu+++cfx6sQvhtLgVGAeoK4XIGRx0shnac5tbteDVP5zrPfkQ5UgdqLwtfAzlLwa9NLzTsD5lq3
kn/HgyvHjtMEQQh6EvQsETo/HjNCgrqqvVhF8hkTJ2SGccep9H7zy2v4605/vbMXkP2rYUh61j1e
Z1s7WW9a1JRGOSZqSHPWp+y9MaJ91+Ievhlm30w/1/nHvNg3ZtAVF2LZCC/AI0bNQ0VFsuEgHhUt
UBzQtjeNEkZYwvQBcver4j2OL6Zf6cHSULsKOmQzanzNgkLjv02p+O6VdrMqmtabUV42WJS3vq35
RhLEZZA95d+NJ6/eWUuAAqmqI2q9zcpw/jZ/E6Pfo08Q47ckfSi16XLpeFdV/LAosY/jvdmEDb0H
uc+XMPq5ko8W8q9P69U84J2g0AtdCYgPAcYaePyyJY60GlRNMg+Evoy+mqO2hPLVZcZWk1sFSLcl
noJ5OVcS/N1UMOnpElMBNQaNfjxsUTWcrTHDqkk9bdUFkjpajecUB1+Uu06nwooJx2gFQDNq/sfD
yE6fJ2FGSwguXLahcEKz2iXd9ejVfi2/mbbf4PJst09l9aErbjTrtqxLv8m2LtN/DpYsmPzWPGjv
RQ3U6q71PubOGFTqraNfaM5l2t6mcvKBLR2m8fNsPNql8B35OR5upvzr2SL5b2/HJX0jfaDdxyo6
vp12TpypdDIVxZ9As2/rYggcPFETUImzGtSorOdZv7NsmihyCqfa863xLrP4kZms7mt3NzS3pbql
MVosT1b6g8xKYqVWOBPcn0c7vipa4F0op4pNMoROduOZMEKRaW2ncMzv7WGberQUhzP52PG5/HNj
oFhLCZU9jwrmycYQd0gVj7m9hMA9a98Qyzad3AnxRuywIrCGqi7O1bpOqm4/xyQTBJnBJg1B4eRZ
GtZSJpVuLSHc52svfYJlHN0klgnAsyl9RdhRkObDvvbYDofGSHacruHbO9U6yU9mJ03+ValyRXOC
rjx+nTWOB05b2VM4OJUZLPoVeiabcqq+0fBTz0QhvxtrxY2y0tflfhr6mGRHatWxgbhpNIfgrAlW
nK0b1QnvW5Xbt+9sfXindwYplnyXiYr810lQOTcGFSSLgfTeuKoz0aKNYs5+qVvCn4v2Q+7Ahsw7
fJjcvyUy+vJaOT8BmHF8c8ie9qYnpE1z0VvcYob+z4gQMSKjgNzfvr/fbF8c7HBp0P+mNn06Yc1B
1SuTewwTSBIoC4l4gwr4OceBkzzh5WZoY6zS4qtJKSz14wmSp0ZdGcBMQ08WG3fOO78Yko0xaBAr
yeexH7ytlNwKUCIi/+3HM2Wj35wNJEeU39k4gcacMvYWbyx605ZLmJbUBTP1SfTeFILgmzZuN88X
sZWGzOAzo/5mMyCTJb2mncGop5GJV3QwBop4CWvoDLtE15YAWuJGTZ/sCFKrnaGM+fbb/O2I7KpU
5ujg0JI7ecwa7vPj1GB/Ug8IwGgjm3gSOX60lFrQKDnurJl3zgHtNwuSnjeBOpp85NmnZKwGy9+u
l9McltqthQiwH9uzFUqv/jG7xpnp+tuxKLOu657FeMopXVWrlDxnrKhBxGJOlQ19hNq3s6XxZ+Wc
9/nvRmMk6hTEuOw2J48z6tMiLpggYT48ylkffXOp00CfobVgxHdmD/3dSlwxpZwc/MdGevzuDDWe
9NnB901PxzHQJ8QyrSI555P9+pZI31YNgxWUhfzIyU49xMsYg1viAebS3FjFFynzr7MlAirG6ZmI
7NXeiUKYtbbwqIxTu3fX2fpLRKatE5xVqYYZLk9tm0W7YYiTAJn/D3NHPQTuXthpo+0XljyzeZ6g
wdhwGBt+FLwOpMXYuE+yggQh2cEY9TXASL8tbfXYZeVqIzMWYVdjG6yKsJz1zYCewjZBHGWrRnog
8bw8M2FfrUiug+YFhScHnAIR4vEziKbYrrqxVcNx6b/rrI5Ng4LWHOW7XBe5nyrLXxnt/zUO/u2t
E44SCFAUoh1w8ooz4S7lJAc1NHIs/VzIA6Pw7rOsSgJ9sK6TabxA59gKPJF7/uCZPyrpbXpB++jt
zehEU+nlHbz0O9cCFWS1U+6pihUUGpcpmVm+DBsUUHo/1pULNRPKB4Gs2RxPhU87wd16avF+mkZl
I1X3wvKSG6r4yZmc7dUZQL5JjgjIC1F2tuP197/MRjWbh3TRMjgu2LcF9GvWzTigsB+KsbX9WU8u
yib58fYzeJFNOoof6Ai9AJTB5r5IiB6Pqsf2pKPOMIeqVvtD+UOSH8Txp7p5Zsn43mjhfLSNqo2S
bDp76y0fSvvGzG/U7kshPwwDFmVfEu8GFJWPYvx9emtdFOM+Hj1AiwFVrUH6ufWsmyHkENOlGfEQ
JSEQQQDQdfwhmz/L5Efp3o/59dSd49O8bH+n97buI7ALEA7luR7f26LYWoZsP6dNuzfVC4Xk07G+
z+5dOcbbtvssKgdTn9tofl8Xl5FL0vrezRGH3JYJGYx1044ftHj0Y3FvDsJP+08gxHrnk9vsK7La
eldW/uxthdhZh9L1se9pikApOccChPDsu3jctP2h7rbWuI2yQ2FcpTrqrPdK/F0vrqV+aTRPdXVt
jtvPEwL06saxw8G+N7RwSkLj0/S50LdD/1EmD0UBjW5vDVceKZTl11+t5NOUfpILzn8/4uRhMQ9G
tjVTxEH90mLj2szvZi2IF18d9xUom9m66yleY3IpHmtvDxJFVO/Hbxn4ifRdFW3SeJcXQZSF+qOT
+pV6lyw3RONFwn1su2XjNaHjbcmyLeOyie9dK+iqbVWBCR0fnehBDAEtV0fuiF4U97BGom3qC+fS
bX1X3cvPndhMtr/6pqChWofym3ZlRYCPblV9W+aHGcix5ZfKRebdZPM3W7tLonyb9odFfi2TrxNU
NMevmmsV+Z52ixEZBAr8ycCRu8aTal+LQ+76uksutommS9HvNSuMzMOUBtXf85hf9wySJ7TI4JDT
RiXjPZ5TLodTWTnETLjFur6mZZdEhNkmVsqPMiv0wGVbPxM0vTp4GRJmEsEvFR0kHU7ypzzS6rZF
ZjzU+QtORRIDtkItz+2GL0Wh0+WytkwB16yEkdMesUgnS8yKM4ejvC3AZ6Hoo98bkV+ZPiwvmzf5
pWnfz8O7yfxumM/g+HzZ7d0m83X1kHShVvk0vu3Gh6w1uBul2fc0vr3dqO0cPQm0LrTdT9mgb6th
I+Wn5N4AOPtOgX4Bd9yvN8k9OYup+wNR4GV/FV8416XuJ/Y2ueyvewsNC7/my0UAG/e6vREPtC/a
lR0UVGlY2n59T0UB/ITQdvGNLK4axEaNLW4nBwPHk8ovvsn+vZs+ACHy5x/LNlY3lQjB0it1yKJv
SOJnUfojTqyq9bFZvvU1KCbE9gNNhrSCsGdXkDaOP2G8gp+2rm08I5zkAwUB1/H7fNNPu2EJ5Xht
ZOFSsUT8RGxN96LrPlvB3N9Hy8e6eCzNyTdZZVL7ghmr35fjRa8tvhSpbytPprs3m1ujoxpmV2Er
7mR5UQ97x7jP5+9v7/2vQi1SRmBMlDjYItf/H0/lvu6xhBUm7xsz9tBK5TertchuLPNyieYo/Puj
rRZOcMNpj1MOOB5NtytTduY4AwTBKNikiDcKvfCdLtLCyj1HvXmd0FHxpRS1KkUhTQUZ/Xg4/IgV
w4jnOVxcNw5mGJVhbDjtNl/ya3Ng5qHgCNNOgEnptAevNa0zx89vVi1RMqEsQiE835eqyC/HeeY0
dQKtjvR48TjOixQIjO6da8r+5h1C5DfAMtN95qGeHHE6FiaG2cXkNo6Fn1XrBIOEpddrtBMdjInO
vMTXMco6FmUcHAosSg4n5aNM1F45SDHTNbPFPlMuPJUCF3mI31tVGFUWJ6wLiffvTR3o1AAaaSIh
aUMh6VTg3G2iRViTlKFRjZ+bemwD1b3Wl6+C3umZGzxNCVYBCBpWRMR09D2ouMfTJpNTFdtjTcFZ
84ZrTr4GxUPfFt4jzBhfjy4kwn107+bt27d4Goav9Xq821c5AtBaXMXxuJqyrA5DEU5jaGkR5w+h
1lN2cHVHUoAYbyoYDWdu9dUSWTHRwDfJQ2h/vFbIw2VVG5BxpuRtNfYFAsfXqkxDZ4QIA8d9s1Sd
nwM1JCkSh0ldzrl8nE5dhgf7ByoJZUA6I6fgibRQ4lrJvTr0CkEBdLb8oSaiaWeqAFiavHv7Af9u
NLqhEJpXGBwtyeMHjJkXvFYla9js42GFaPm4HyV+pjrlZuztc3K+r94nX8gaQR6f8jG9pHV3+GX1
NzbyFYSXVai6yBsKXbAcI6sOhdKvSuDDj7ys0zMv9KVe8+sBvmpFU1cBh7aWywBQHA+aWp2i1UNU
hrV7t6RbL/c2anTlto+OMG6HVvHVhjhujGFRb13A5k1zUMsrfpDK3TJ+yfPtouxxEV3UL4l8zLRm
q9TbVMUDs7ka6mv+nOtsM3qPImVWQmTk33rN3aA98h1O5fMFlsIR3G2LfP0oLCpfi66W+vFvvkvu
E7QouqhIJJJGntynK8Ecz25ehXPTPkQQ/bCQMIegmWrpWzZKUG8P92pPoLDCpFl7GyA1X/noTmMz
Y/ZS4p+qkZwNZcyx7uHG1ujIrxY/FiOpA0xz7/DWvfsfjAwlfYVSoup4ivLBot7WsCxJwznLn/G6
Qtd9tKxAyETZweHfet0SuOpGX7wzA79aLestU6WjjM2RTRv/eCYNeppDB85SWofqblbjgWK2Qwo0
Y73VlOdqvK86BGxj63MFYERBhELoyWoprLForH6ZwrqALtp2Ydva9r7spoM12mBwumlbebK6oXsV
h3bR1SHEpDOr56Vefbx6iO5pUlIC5lrokBzfswEQZSrbaWILjv2yOAhV8WP5qGEghGu0P5jpRh0f
y72qxe+lQkuTtmd6MPGJrQp8kbdLPWwjNb/slc2cP5X1leLpvhVLX4FFzwKpHhLaRS7mefadJw6k
22SHZb4dkK5vwH/22TYST3RE9M5nMfEni1CTdQCRVTbxYSk+jOm29ySRauEbDYNdRXx1gmtb/beb
NrwSa3377CN0DinwHz8NmWluXEaWpDZ8k2pT7LtW2V8uWbb4beQEsQ1GqdTMjeHVl1KZDSQ7MvXM
wjuNNtZ8hxiKzj4yMtjUnFZEIivtxUp2RbhS8ZdU3Uyu4jfygzOhj5O2M2QpZfv2kns98zmEkSRZ
ITNrv/SkJli4hcj6Vgzh0i/hMAw1Fek0DmKTYoX590SnwL0DAmckGg8rH4f+xvFDpjcratw6kfIH
RYOo9OACSifngc4QtrOEyLBYZ+7v1TMlvCCVtFhneLbxjo+HdNPE6Z3O6DEgh0/czdE1JcBtM1u0
z+fiKe5Xo4ZZnEOFv9pDX4YFjAA1hX7XKfl17BM9Gk2y/yFWAd6ms7VNvNK5dtNC89XFooPP8VJR
GQynbmrPBJAnbKyXB40Y74pJN0F7oN1zfNeKoutLt9h9OKlRucunzAozetXsZ4dlJHWtBv25XCr3
gkMNZsliSWwNU4WSCGatmE7k58rcr1/DKlBPeZvIx1SBhRxf0EJ/RCreKEKpiMvWGvY0DYJ05ECF
lwiCYqw/jtmZjOTV1EYOcTVaganqgK80T8aUEex1UwKpIHPqLwrla4EUnYuzxc04i/dvL6PX97fW
koGhrLNsheQe319a17JzMN0KFZbNTqik8zj4XKiegnzhEFax511wgldnZvf6tUd7OIo9KzN/RSC8
iBkdD+ulvWePVV2xY0vhd1q3oV2v7ooI3mGhqZ/ybDgntPv68ILfSEpLDR+qGZIbJylYZcFlFIDp
Qm2SBrLdlClGCvW+vQzRAcxsSiZfjBc5cit+P+hii6dYEkgtP3Nmv15iSBSvKA8iajgJpyHn0OB6
mQujDNVch8BtsY14BZDrtAwiMTq+YEJNdhJO1nL/9st+PbGORz5NmsZlcHqckULVCZ3JjTbSS6F5
dJaziTP/7bHO3eV6Lb8G1hSwHHarEmk45cvskpUkgwGMKvaN/mbpr0w9E1uYgMmZcdcQ5HhmcY/s
mixMGlMgxo7HLdPK8pohoYoQa00wzN0QYDB6TqXtd0+SCIRoCAYpqKqTJRovVhYriV6FVomFaqqi
0meMfteimO5ayblm5W+m7orSBLlFQI0q3GnWmc2d5S11UYXZVHxL7fwH6nfBjHzG9cjBUEdiU3P8
J4XjHGhdxHuwd4e3X+cLIePkua7moahbgMZbxY+On2vc0u1AVrkKa/mlSdZ6XOUk9P2y6ipqstpX
W5le1spY+L2pPZmzovgRlcQiWSKQutp41ZKDBYWh1xutlM8LEdjWTUqYNEqV+V1SnTlKXm9sPLKV
qc7mTXx8GiUOhpUZGqi6MMmU20YKcKVms7XbPMSDbUtODYY0bbUzwemreQHBA7z2SmGmZGfZJ4GC
u9pA112Whz1CHdu6yb4o4xTAvv5olLn7PxlshQvrVEEIwNal8MsSqyPX7FHhyEMvbRGxxyLQH3Pt
89A0u46+z9sT4PWdAa8CpU2Yyfx7hVQE9qCObULBdIrbr63oqn3jeruhdMJKE/aZl/e7wRwAKwRc
KLNS5j6+s6gbkl6Bax1GlthDptlZkSmRZDVLf0rtH2/f2auzCOYL3YI12uK4hQl3PBhiR2BiNErT
qM2SHmd26QvPfapkAhXFkYcyobP89pAnbDTinJMxT84ipaTYK1PyNjcSuIba+a5u7N7Pq0H9NHQa
QswTbTChbXPNnlBpb/dxontI/oHKroqPSIhXoY3ayqUTQVquDOeMpMSr1cP1oYZERknBGRWm9fe/
TK1pHiK2PzMNvcZVsHgzilu9/yrqaGfXwxx6eXLnFmNzZpP5zahsLpREGJat/9TFq0wBqndOTnfL
olGRWvOt4/lUmZquMS7qxnvu8Sk/8ybWM+/f+xpSHegwofS1IpPXaX0KzVCLxus94aZhZEfeVi8u
+27J9iKTzoZl/ujlsbaflTkLB0/73uXDpxm75iSZwayOS3PQk+QJE97ozJNYz4/Tq4IVTnRASYEJ
frKPDLXZjpGCD8Tc2Ncvhm0IbhByxtmhWTLfMz4n2IymkIHPvPiTCJznoVPho+BHiZoY7VW1L6li
E8KDx2pI+3022bEPLnrfiqLYznWr71TglB2iG2GkQZecp2STzpdlfaistv0Sj8uHM+9nrVQfPYlV
BZocbz3PAV1Z65P6dSZmyuioLXMiRS81NIRBezpUYqfdeB0Vwbiud0vvfaJnjxVLTg3s7fGPN4eX
x7HKSq7iEFC1kL47Hj6NBlXKjOFlRz90nqf3ytSBQlbvRIczXieVc1z940XwrxFJv2CqmXCcTpZe
Mw32TNkzAxKux0FTedNtagRYopehhSb8Xki0j3F+/Lnl/r/gLzTP1UPfPj/3EBj+v2AtcLz8x7+I
Aa9ZC89T+q0+5izwgZ+cBcW1/1yVURAepGhLQro2dX+SFhTkG/4kHCNPJiJDG3UtQfzFWjD0P6nH
EH9A4VpNe1W+8C/Wgmb+ycpai6Gg6thfUUn616Xd/Zz3P1kl/x3Owlq3hhoGcYIdgh2bft3x9GwN
qaVVlYhrIOqpEwpcibXb3BS5/k1pIx1ElAI78bInk1S2UdFmZ9fnuhP9e31yBdw36iSgUlANQZ2T
O/11faZ0YZO8b+RV3Qmhh7psbe/BjA1tOMwAcJqLaYZWdxfRGe8UP2NHMS+K0kDUPYi1FhSZD9Us
Ms6lASeYIa4LChfcRwqygAlfXxcZoEXUWWhX+tgXqLnUNtWhNnVHCSI8p9qXZEtr33QTbbltXk4e
CrpGOad+gWJqdgeKCalN00zgPVh1N5wTyzreVyC/rIWyFa+OSh2gttPSuIhi210tpi7yTJmHsNFL
VUXVBe73Zel0SkmlvjSXw9zXlrn/ZXr/NYd+5Te8GnrtJK+SGGDLuYzTLU2xTXQb5k5c2Aqwm51r
l2Oo540Oej5dkmlHJSBqNxDBsaR7e+Tjs5abNrEQYNKvwhXkMqdmxIo6x11rVM1FFwtNDURfWt32
5xtI7DGddm8P94LN+3VurjBh3OBo1xGJM+LJ6siNwtQbg3pVaqeIlKu1asyAeRT3TpnUsvkx5c3S
X2q5wWVIvU1HH65l5X6d82Row9iz2nderrvyMtb7ctmCLvTSu7GSqXWmJHDS4qPchX8bSik02NAE
5s+TVaTVs2YqqBZfLiqktwMc/yY64MOzTKCapl5HSb+snhG+He4RicrnMBtFZ+2FOfXp3xLc41Jo
hWGDC8ZwXdz85XhB43AWTYWtjZd6BKIakEbZFdfjuMB5WFDfbz6ntkDo5MzUOA54XkZd6Z+0x1fK
A0Wak1GXWrGrbO4vayqxwFKWltaNZSMBgBvKYon3i4ViBXqoJtOk/rlalMyV796eMuuM+GXGcPO8
h5WaRn2GHvZpuc+YmyJJMLq91Ns6z2doDrUpBPlAxcJ4e6jTxcBQsMKpfrGBG6zFk8lZVthAdtUo
LtUpA8woDGkPB7PMpgWnXYgrZ1CL1KvXpOLXm+MMQ8rE4zcrhhLI5PEz7tJmimr8iXZdjc8VUKhu
/tEbyyz3RgwAdMOcq3HL9Uqau15mb7JCmpcoLEfWBr/i+dZw+taXuekh/joXoSNM2y/T2r2M2lTf
jHo1Bm0PfKxpe3mB2ZbxUVDl29Ofsd8hV5wGU1tpYPX7mwk7qAcZOSMaloUXCU/ZgmpKMbtTlWXq
lWf5YkZAef+H10ft12bo5DZWtOKQGAt4v6r8Wg6NsrPUvL/WpsYNUE1oA2/VSCgwxrZ8+N/uZZtr
PSQVzyVos9zbtPaqoIxr058wStyqSUNTdaKjkyrqQou5KnIeCjIfHKqPKBe02OfquT9Lmj81VhoX
dgWBvorKx7HJl3uJwvvGXuo2lNoQ7Xqvs/dxVydPzdD/cPoFHYvRzEFBjQgq4MG8gH3q853nYbsp
rFZ6Ox6DARTLbG56lyehKRmd7qbR9r2RofBsqc0HBKfLjW5P4ObwrWmf2hxr0Wi2nG1lRfX7WHTu
ZsHnJuR41r66ow6TdxZ0XOCSzdemld915D/3ltsPfm/32r1bJfk7Wavyh8ysKXAzy6suyHRcP5+t
sboH+WD6DlcCBjGeUR6zKhue7oCmyxeLmL8OALqLKx3t2oup6ZcAjjgEq9mmGGA3D1lZkaol9rRh
4Yy+Uwv8nhP+WTV0vdjYimcolzr0pqssK4f30OeTz3juFTi/ul52m/ez/YC2mXGrxAkqJyaAqzoB
ViyGXLkUtqlQAHDRpplJ5FtflLiySSGSjVKUwPdbrJVtqCFz9i2frEtd64rODiEBxZm3dRSRWeWD
iBUm181kTtZwUUfzN0trrGCyUd4qKLQdKBZOl5Is9ZMclXSid15m+0RRhhgdSaff12r7QY/V4rtB
L+bQuN24ywwQ2DQN5Y1wlFVzMtsiEZhieYoO5zwhydng0/lI5piGi8cbkubibLEA1IPSavJtNji5
r+udDNpxXq7NqC5Dtie5IWONIN9ZyYPTaleZDm9tdurvNom4P9Jq1Jq5fNCs5CMqRYBA3KzfOi2F
yFmb1M9a6u6kVRpBHw8gAuJBDcx0uEV0Y9zpeOZtUCDL9lM8yU2q53mgKdHMrDPdcSs16oujzJab
sXe8na5nzV4vm/quMubuwV4iRKBFGt+lUTxfZbEhNq2YhkulsZUh6BxpkbCMLVjcnvy2DRpdyhhp
nRI/PmcuGhlESTI9G7irW0E9gB6nc1lca0mf5ZduMhbFpySPCuVzKucy4kvwViqA8DpZct14TZV9
16JM+yF4c/qHpTLad9VckR2Olej7GzeDGPHRc9o0+tA2HDWlny7UWi6krer5D7eWcggUfe7sB5yV
1O+tW5Qt4eDQLnfSdONpp6cou4dG3GnF9mfQUCk2Zum+7fYSuGpiclXdjILpNKq5msI2GgH1up1s
UzwQ5JAQYyarLcowTAjIZbWeHMauiFx87Eu+QRoKHSQswfPrhLok6OapGdwrDDhRsOqmKs0vUAPI
oyqo86luryatMOWNw05smhvM8wrCZq1lX/kwJPmU+2WExg5w4AEfLaPAY2hjso/aEPjr0byyGgQc
rgXGBMudqQrCTZ3aRfS8zKyP67LJzSed6q110czd8lh5TLEY+3B6+zd43RAbOSKNrE+T0Hg2ncve
EXRK0V8set0YcWhEtsqO2yyG7AB2TvNSLBHO670j35WliLEFSOxmueurybXf4+9ZFxt0kEa4zsxO
adHwcBvX58VGOraAhL3VMxoLSRkKqFD1pd6lbXJQPXrrwKAVNx3t7aKu2vsbp0q9tt0ipVJd2/2o
G9uqE8Y7g2QoS6/wR5hNO1AKIbLyWiu6Io8vcVik1xeIcQLDZLHLAwqldq/yciGtVVuUyb0KwU/6
Yqx9SWd4U7lqNoUSQUIEPxYcQ6n7a7nqfPfKjBK2X2uzg8DLJPtZ2ThZh2+2FYtiW6dJjCC0Kc18
gIJqjK6vGNggXlmFlscXSC+Y5gdvcsf2uUR1C3yrq64SQIQgGaflyB/TjvQzc8Umrvs0u9KrKh++
9GgNp2x+tVq46/EU1eazWap9Y/jGElnY4WRkRfEPQvG2uV+ImxY4rcJEWSJiwwyqipByXydNnD42
vd7ZN7KbF55Uogkj+ly1c8WWFQ1lGr0T1LlBfWPYVpiOP5JUgcgq5kRkPyhPqi3Q2aKSQgnKyKRH
HtbdrBMwzdU0ZO8V4SUfnTjTNkoaTTA0PCF36C6KQ9wWURcMIjJvesOavmDaEz1qCOFfNFViB2Oq
NaFbaPYHQsaPoovTA7dXbceK+JzqFwXZusgvbTMai60Y1Dnym7Lu77xhehKyT/yiNdNdBJfyWunL
KBjNmXmmN93BniLlQa2jarfoDWfLZKLCZDo1Q07qfcO+Enqd59zip2YEdMfsEHlPK0yE0EBOYOnl
Rx66r2KR9TZXLO9i1pVh03jxYgQ2ZJnArac8XKTaF+8sNy5CF2KO7iukolOIEWRxgXhJYfiDJepr
x4qL/OAtpnrQMf3Zp2Wu7Q1NJtgrjdE2TcYP2lymiL94cRd4lS18tTStSzm184WZWeISozf6GL1Z
XMqKWW2hubxJmtp2wVE31lc9bgo8bSPLL6Zh8btyqA595Yr7etEmMPn1fGiXtNtUXfZsLmX7TsRW
RTuWzm+9REOgTXXyrs74uk6LnUerGDSQD6bbXLV4j4DOxj70NhtbjyjBsGIOPPp8XttrMrCUQT4u
Y9OWm7SvJ848aSRzYDipVKFbjNoPL1LcK7rOxgc9IlHzi6ougq5RhOp7apZuhxQ2oE/c30K9TiLr
Q67pwBFQ/yvdz0iOxxl6pHPW0Ro3UzIiq8sIAbskCSvLrXQUS92WYEgfoDgshAdidTdqHlIO64s4
TvWvRlxHl4iA6gd9KmpQHF4sd9hawyUFdzLv8z6eFRC0Xjb4mWyHiynux48AQeq73moJqLh7910v
ao0z33by91WZ1VOI143+MUXi9jF1sukiabv6XZ9GxiFZk87QnKfuoArEJvy27dLNksspD9LUMgEc
NY29meUIlgGl8eh7P8zeB0tLBRD/oelVf8CaK/Up8HiV3yoTDr7CxSaiGLJ+zxe7sS+kmkJN68HZ
TZPTa9uhHeKLEoCD3xgG55bMZg8CV9qmQ2AOzXA1p1RupZvmDxrqYpHviWH5CCbb5kBp4NI76O8Y
N26vqJ2vqaUYsWqss2srZ9lfuO7cPfYko/ds6AUdExUGLiSIYt8PYxNOk1rM226UY0qLWRiZrxSy
CMxZhTjvIQR6HRt23P1v6s5rR3JjS9evMi9Agd7ckkyfVZXlzQ1RXdVFF/Rk0Dz9fGwJe6u1daSj
iwFmAEENdHc1M8lgxFr/+s0+w6Jl5P7O0BK9KbcYHs6ZOOlzrGy0ZJneC+k4m6lNtXs5dF4gDXj7
SW7F266dLMxb42rbRUX6kJfiXavWzK+0tWRQgTc8c2sbCzf+ugv1KtWcUF08e6voybyLk648NfRN
O8OGstYQCtL4UysSee1RH16aFCqZnTpjyXYcjY+TUfZHN2vycz7k+OKXxZXSzP3H2PTRlS0a90Yn
xXKLgaG1N6uIUZIxOi2Bw/GRiKUMjCk39cDLs/a8ICTb553e0VOpvbLH2bm9sapFeXdpVKZAKAvK
htLVGdcbdvkq0rl+t8xy3JmD+8n0NU/5OoM7bOAkmwPlykhzlXrZ3kxpx4rWJV1WS+PvDXboR2Xk
vWjLVNtlnVgQgGtt0JG8faX3ot1oVv1t6PPR3U6uhe2HJbV7G0golHix7QGo6k05W99JuktCrStO
WF/H22aMvFvUjupDTw+AGo/0G731xuueUGNS+SqdPMWl36Qyc16sLuquFWjbZCz3ya4y4T44Zs28
WpX1riCQlLEwCj/h9k2gmM0ZFjYGRHnXBM00YtxT6fxobuMGNUa8I02pvZpjpm5rM1YPojTVAJFt
GkiX1O7IRoLqytoztpga8Fn4QPhXFFG4qPlHazhJkAnFQ9yCCizT+nlf2pEIZxuts1Dw9i68uG92
k2aMH/NoPtZmmx9zfIiPVoatGlXWnS0M54seixwE+sjrjM6j28z2nJeb0VXGu8ikQA7dDncJvVNL
54oYLXxDFT12T0kxqWkKMde1BlQcvWX4SjXbF6gLysNq++juXCySsn1WOpn0a7eP3qh9tNDtvYV5
jF3c4aykv8yMYXcVluC978Y5TZmm5U/uJIywt0Qb5mVk3am5NYLbeOKQVvrrAOHlbkyI6yqaiJzi
uhmP8yp78FpHO0X23ENBMbv7SHVlkFVFGaaTRklnGe5zY7du0BlCuUkz/SnrNX1vMwYjvlUkdlh6
4mog7WTrtr1zahKTDyHr4oOtrPPjRJmeK1yI88AcHXFYSvbruacKCkrbVjbCldP11DrzmXcbyqQ0
PVL6EvuYRfk3WuPsNqcNCSalQZdn9qx1Tqj9VOo22qCYoox1kgBANPmhqKZsM6OUvM+8Wl7jQKoS
PKbOOlIEp3gzG6V+qZumuYbsZQRaXTR7kTYK016eCAlD5arfdfK9qyvLFsh6mYPYiLSvlhlxsDiO
2NSmGW8wCiShx2tT29fy1vDZchzUUTU748asSsliTIqgy6vnpG/zi56L9o6o0zxIDFIIEmVW0WAp
OS4b1GZqOXb7upafqZm3fUC6g13tujI1/NrJ67fFyUxftVIa1JJzm/U3Dc3KNH23+GeLIJ1TghZU
7aJ1VXWM1rNWbfTuZJiNezVJ3bwGhzJuO6lnBL4XDpGNSXQqGPQ1QbUIJ6CrScjuyAhKh0s3ThuL
AvA+ydzyZjA0bGhFzwuYLupXAqBBZR/RruIOEIfgcNG9qfbqdWVLXQ8masJzaer9tk1rMpM1rbSP
daQ6pBl54w6b74NUa4SrQlG3cd1ZWNpB1kYn56j99wEcd+0mZVhOstqJylzw9svsty5X9fcFLAbC
7cA+Rr3PDXM7Z0v8XcMAMv0uTO+5jnMlyAvTuzMXrd5oI+KtOSrEHvsCLcDSoNuNTZsdYrNtgjie
JvLrOm0+KwJuAHW0ZT2retPfTtKRQCKWxUdwTrS01qPSztO73SGmBJ0szM1ktAtdlFO/FvE4X9xm
tuAPK4U1+XC9FysE5CS4sc/Fm1jE2L3OM2851RGsYK3M+WI4P5ofXhFP3zksZYCiOD4zTcxCo4LE
hkvNbN5DZTYg8LtqdRaKM7Jj6oOsAwJ/xzCtZI4jj5JF8TmyCT/tcpCjb+oY186emMNiCGm7rGdG
6eOjyI12TDSaF08pPR8Htb45DyxsZKuTrcmxsf3UlLrRQILT3B67qHBKu2SaKA2n8YrBhPacSd1D
mWA+t5y0V8xki+9gJZQcdaxI85L3WjNVUai7VV7VgW3w2Y7yRw/TJiAD12Xe0EuS/yPMHQhMb8O8
mzyOBocy6dToKX+q1zVBBE3uEjGwzBG/M3dJVCrUjdbS8IapTksaVFup3vUyOOkSlo005UPsYSAs
eqUksRORvP02lIaeXy0j/KhNZBPME6If70so4K7CG7g0Lj81E/Ck7JIU/frZa3jgd7NuTEymSrXI
eCZ8MHqEFKsbYl5/tM9s3NH0oSRejgY9gp0SPba53RlbDZC627pj7BbfU6/rlztngVuAXnZxaTFz
G0u53TIUbXJyl3jJTrG5SOdiKL2OVNRIUsBmjA8TfjG1ZqaFUmO3YTOcCtWJD+6cDtke2zLnWli4
AV2WzIrSt6UqDCDNaKF5HGajw7KwgkHhHnsSNqcb3eho/HPo4/qpqbUpZ28ViQJxee4q4Im6iXXa
Xy8yisu4KLW6xbi9AwXJqaUPzSDm4uQqMXMg1Rsdc48nNd+FhjOenq04K10z0GTZVRsQ88jcuVqv
9ztKU8ACEiVU7TCnaKkCJha9F/toQYqjCrwwhCZWbPnVWE5V9qWkbU0TJKnQD7VWwnlZBtVWMh+M
uUf+qbmrFQhKXtf+ciwjq3CgGjrWk6Yl6zinqrjxhtLy/8iTtryzVKHTl6IVYrJnR2aXnkWiNtmp
0AyuXTqUti9sxpl+oRbKWipkrbnVK6G95wlEkcYv6NZaenijnVBc0xrz5tQMC9Bfy0y15w3cCBhl
3gghOPINT7G/GiQ98oEgJoNHJ6Sr8guktHWxWLNp2ejutIriqXAiupE6igs/wf3NeuhQAAIPT7Nb
+84yZviLJ465baOMTUpr+8W4xWujqrZNVOvlljJ5zjYmlvqWr8T2Ul6yLON7Jh2GiIm/6Hj8HEUa
ay9R5vTz5HfxaCXUcUxwYHo6qFYbZfTOC6WusoEBYphX5dKZjc/Bv+i3idkpCdLalgFpVBBf2c2u
t83zoei3xGCsPLrZ8U5aO0wu9pRyRc7ymIdJFABJpFFPRbBNDRvn4qDISiwjOi3HqqOpqa3Y+Kbm
WEqTnzId6bjUfMyDjpjlL9g1REOZHKh4JJ7bv07szB+PtTWmVrvXxeAVSGocvJKj1lKbNQZKLmel
E7b0yWDv5RbRj6tvvEWO5fXYNZ2AMDkoJxaX4l0PrVkdFq7Y3pmZltfvXqcpCqHRsK8AsrP6SKup
zyeGNoOzzVrXLvdCHwr1DtLwXIZshHhjeYoqs+tmwWsJWEHryquJrIMQl+Q62i4U+9SwJYYaxLp1
KIVdNZ+KTQ1+nB2tXk8Bd02vfZaI0yN/Na0EXdMM1Dr5tFTdh5nlpgg1Uzbf5sGSl7jgEe1nXWu7
zzXQIKcorXjcQ9wWc4hAQn92BPIPfCBqmil9ietPg0f9DkaUG3vMiap5a0+eW+EGU0UGAiVFjzbr
G8YW7dLU78nYYGmQIzV/+/Xl7FuNNeqqrdfs1X7BD9pv9W5c9qUk8T1MbB1gEP/xpTvqWYFngqBQ
tLd9C5LIUKgu9U2ekXmqybgc/NQwII0mmNLMR3vW2/jGUKOqOUHKFapPKTr0YKkJjlgjNYbmSlTG
4wL+aFcOMdMsXGfr9B5+nagQs5OcvSY+OKpWfzmdOiZfRmVpC8izHtkZN84E2WlIRHCODEWK4sVs
B975VG8YaedtkQOcxpVgTh0sBl/uAv+cR1A7xLnu9KWId6Pe6nHYCdm7i1/EeSN2Vu9U85GOndEl
qgOjzL4ysJ38yDFg51eWdMkkx5yVZbplNAmyriDULLdEhM1PzVzOZ30mTLphENGyfxLIx+415SV1
N87mDaJjz7GLo7VkarPtTeK3cT+sKz16Sp3EanaeYrk4MFYDlTb7dBGNNwItcXrjTWlSbd3MY0Xo
fZ8au0msiRCJNQ1DF4guV/gOdaHADM3TSohjV7iKE46qm+0X3UutvZaIPjvQbniPpklIlc8bXM+Y
3ag972tWtUmIu3HzDcUpbXffpZq11YDEXtrGjcbQzH94Kfw4I37lDUxFIrJNlWbavZXaVXzFTbJQ
/JszBLYWZkH/VM9Jb1//umM6jZ5rj7JVq2w7aWq66u+R3i7Yrxsy2SndwIP7oUrdm4mprTuwWqLp
X6YlO+g8ykMtCTlDCWv03afd6lEfSk48dh9btPZupg57zM3WNUO1FN1rrTmq3EgI6YRyOVU96n1A
xrZNpcxDVqnZ4ibDl9vpWRYEqVETK9pQ1ZfRZHwB8tmT9q6W6eTdKCCfkZ8iU3XfhOVa4sqccvsD
mKGZz53Sm2aYcSzKByoiS97FVL7LJdKlIR+ceECbTakhD2am2PIsSpI171p0sfLBhlqE+sFjJaWH
SGkT8yMr4YRpSDw5JE/GsszNd84TkXOgqGmRkgOrikW57hht17sxE6q6t8xuBYTxrIbtF9JC4ycY
JDJu7I+oaOPcd804qRCdWkWVrNsUmknsvKslCatJVyI11DwGCuOpbCqyPn3LrcYZdN4o5MaWnPRv
bSGtMYxGeyXxMBzwGBGkHhwJXwM2px5unaSU910rZH1LMzGnO+axlnt2xDCaQZbpRbHH9Ct7zdtZ
y1iig9uuGPbElGNfFo2rXYM/FViSYIlqHGOGpoDtbcbY47cayVIHg6prjm1z36V5ydEFY8DpeYuL
YrmO1Vx+aunMDoDFTKL0gUtRWb+1lt6bYAGjFFdxptTTvVvXaRym8QDbpnRR3zwQ/mVVB6CLut4r
ihK3gbCmfLhfVGqavSroevbYRCtPDJq6/Tiqcx1grVdm50hacq5Q3sl5glaixN8dAimbd3pWpXyJ
HV395iioHz7UGcYhjnxTYju9PzbJRA3AzDJBedWT6ffNk92YvGAf30Tv1hyxNiLgTe+LAcvU7Oc+
ieShnWERG4uSL2DYCaOIk1HmRn7VxRTym0janXo/g2eR3bre2L2BFr8/lwUIynUEManeLkWv588W
c342+vyH36RGCEUntojEdJPxIUXXZ5KktnT9KqpcOyjnhpGiyDo6qk5D24ge7GI00HGYTy6e3M18
5DH18W/Ilts6Yix9qtLe7r4V5dDOEKviMYVPwhRqOLW1Xlf7Fo6dtg5Z0uW8tL2uY93huiUe9kLO
axAv7VnkL0rVzy+VJZoUdKS0xqui6UvzThJzau6LVmNvRmNMPZJ5o70cpRQlXJVa7V0MPZWcgOJD
2kWVd8kiVKbX7tJHOqMWKhYbUKTW1re+N5T5RM8woD/XwESeHUtJvQ0wcDF0G5FVaqcHw0gYF6Ue
4ssmHIitytFYN5Udiw2qwFnBG4SAAc27UshfTDIfGX3aDpuFy6b/zL0d5iGSF8IN0D1DnEb5/Acq
iUVN3dqynXayKmzjvie8pXsuM7PO36fEYmjnYapNzyB4Qi+e8Dh+fnBZ/gfIo7vv1WoW3f2RN4or
2b/9sh+qgv/++Ff+NxpiW7B6/oJaWmE0/b1t3/uf6KXrD/1GL7X1X6hJ1rQfDH9h7KyP7jd6KX+E
NwFeb1iercbUK/P5N3qpZv/i6vxlGKR4M8BN/Te71P4FjwgVFSp+DWuSkP5P2KXaSjv7HWMIRieG
xKwnOGHrCvujRap0xw7bsRw7VtvoHlfy2sdEvncZuC2yuGr0uiuU4Mq3iWHzBQu66Ui+j3Ks43F4
teNcP+VpPpx0Yca0grq4g3YlfhOa/Q+svf/Lxutwuf5inb2L/v2nJWbz939dYivfGPMOEhVWKRSR
S/9aYfwJzEhOf2xM4GPSSPxrgRn2LwglydXApgL3LB7sv1aYYf0C4RkePiRBRPgmuXn/gL/MpX5a
YqsNBooygxGri4cp/j9/IKWBVxUKuF3vW0bqp66z0UczHDAdK+3hltQZ4M333jAumnhfEJ0Mj0O1
61eH6jm5VYeM6WYdTNm5wNap6+5HzrCq27fqE9TrvZGrflpomxiv6pYIiWjZu9rtQslnWy9LfWWn
WbBeeqwf9GnXA0dLOokP+nTkr9q8jx/t6VYVO6dluwoZQVEqMkCNG9/A2QyALwLvqqr9QpNAwqwd
xTixtceK33JwHbDTg1uQxarHALKcAO13UWRha+W+2l0AK/2euX11IePRT5v2XsL5z+uvBSu/yHuZ
MRjQiuabFs1E1s0HxRCk8hj+SLi0ZVzlarFNFQTIxYubf3OIgqIQDRzwaCo+306ZW0cBL+imnQ2c
3D8A1s6VdQ+4vUvkO5lHT3Qwmykat9a8dEypqn0RPeHdsNXqeEtJeIphVQGVbLVJOyiV5Cb221FD
1BYbm15Jw9yp9yN9jzZ9TWOxQy1VO7dzCsR+kAnOWdXrEJ8SWmDLwdAkb4O5vS7SJjA8nIGjPhij
j1VBD0Rh6XuhfteWD3d5ULx3qt+gJ+hSK4Ygmb9Zi+73cXrxouRhcJNN7uxJ2N4QlrpTuzmYnBc1
hSitNMFQjxsFhthg9VeRpP/RdquZc5JBqdFCrxQY7eU7GQ83E/5nKfC3jmFFbmgBkRGMxJqgtodN
W8uNM9XXBqVZp4cagkVVjEygO39U9ECDjJE076WIAyVj6aRmoJ5GmRxTDCaypQu6AbHInJ5qpFrE
ZK/zxOyTmXnQZHFQOvRM/WFyTYa/b+q0jvBEUFoz3LM2AL7k+dLFdat9oNjgXweOSioI/xRspIPd
7ZRKDScIKsxRznYhT04MgzAy0Ymku8W9qcn6MVDzQmUudXGM7ScpX2s8bQtxJTqmytRqJW/CesXY
etMGkonXcMbyNceHsMM+QjUOWfrh4LFft3MoDVgLvG0uZi1xg2eaiusMgMCMyallKlvYNtgZAg0k
PSrmkU8fB1ALwrSfwtL4KPKUQh4jmwl3THqcoE/mbTNpvj1OgIB6IJyL3fLF1TMTxzqfbpjR/W4n
/DO2u/5nGwyCYA5MB/dkZ+Xh/k5AZECF95I+xS9AfKVj6HTFYz7yLKNia4/hol9iw/A9RQuX1j2b
TXaYcRpaORg1SJYSjbtKRNvJrrfS0LaSqXhsXooo2aJa4secANC9nO7IhFncsP+e6Bn2ALtKAyhj
Rm/Ck1WrLS0ZpbXn6/IEoWJpwFlhzOC1N7uab4657xhvzPUBn+nEnjyl2ui8zbZEfu7yjje+u5xt
8zPJUliqysnuTk1RhXiwZMk7g/1upRTmO2V8gPyKSVuHCBl03b7pkruinwPr77jLf1BX/LZr/+6m
/oGvPjhzkVewCSFWPKp9fjGrLExqcPWVjFa+zTUsI/XFdrgpO21umdcWf/NcjT87OIi3WuscuhBO
qZ+faykVMssQ5Pm55mwMO4OMAogWxt1FJGFmf1vQ+HfBkjgbC/zaDSz9zrQPpfLSOAdC1PLqhq1C
1Z/U9Mxbr8wHCKOxuxMecXepr9r7GjRAGf6Zt8N63HkqYjYqPj45xik/f2qNFZNSBA1+6zFxFyFA
HGPF84wN/V+v+/Uf+nfp9uMJcSEDbeNqpEFB+POFhngQgzoWAzOjQIeGJACzCGzYpe4+bv7uWmsK
y89XW5nzq7m9TpiQpenmz1cbXXUCV0wGv1HObmnfOZFGn4XBbFHtweTD0mRS40EPyYyXEfdVDPl2
mnXIq41VqH4+XiFd9/tywZtqzh7h9jFWFVtGDHjjF89qrIQx53yi2JydBZBldZ/FRTgaTwkv75j2
n0pbbtj/AzzKDkBEgbru5kPNbAog+EODDdZb82XRws4drya7PU43pnrbwJ4w9Jbkt1smiT4egaFn
fzGqC1rDC2JeTMUBKcmgaMwYbS5e4AEfyMI4VOp0nkTvgwD7IyNTpxV7PX4Stsse2xyQyodKouzp
BrPlq1Aucd4dWxITOkharu5n0cR8/BqStV4xHy9IOGEEmXIguk0b9NGDysAeNMDq9055WxkrcQqf
8hQGDnPmltvgvMqYzMT6WbGe1mPYaXNY2M8JnHyjmYOoWPZe0gbSvK+dGXrR5M/q1UjKwTR/auo5
d5vQBrdJlAcAhKAR2O0ynSk2dmYd5wE3YO/L1T4dbgEMSIW54Fi+D3CaE+fG0e6y4kb2+0E95P2d
5OSwJaoF5TnOZQgwv54ARfXcD17YYEGramk4KHXQ6edRCwkADZS584tKgRE4+CM0nIWgADsBkeZt
NSnaeveYxxMG23jrV7Ov2CAG3bnB1wd1GaZzk98sxqFfigdX9Lskdjk/Uwum5RgK5lQTwuWuz2Aw
7Ge+vJHXkIqwWh8GltSH3vDeC6Q22qbSVpIfVmq7GEvYLMIAdf7Ikgbbe7kxeE8qJHQxZ9/QBhZR
ILEXgpGSPgOl2AphKm4wpDxkEtLUmuCwHEeb+c2OjL8usZjW45tqPzHg2cih2Tv2pWcIQmjGfj1S
DZxxiykjx4adu2z3qlIGQtiBZ19b6Wc0RLdTvomExTvT71h6WwwTCv3FhRGvW/zYEO+NydzFlhtI
KIE4czIAgqDiHawCpqaLja+V+ckCzQzktezuFt26F8Yj6NSVYQ4MYOwjaGEUP7rEQjSuwajICOBR
ZK4Icz2FVHyX801cBZNfxufDbTN8jJNB9TUGUs18nJrlTEnAsACMfnS7Y+dF1DDIt4uvYbSpR+wN
LKC70mw3gggVDSamXn9V6t7u72omTJkRjrxbkaH5jFKwpXN9XFtTCYGdMGxBrkpV6YfEu1D+je73
xS4CN6Gu8wIH/3Nde4JvNVhaaC17g4qrwJF5KbA/NqDRpM/D9ABN5qC4PJ0xuc+FjuFtHGhlH7T6
TaTC1a3b/dB9gNDsOvNlHMwgQQY4w0RLovh+LSnHjIgkr9wUnfSJItom9UfZPdc5dHhqzTm/QTy/
7YdXNU0eQX/DpVMDm+gL6juj2yvRVedtYvdJOpyUbRKk8ZdeU2pac6CmTgCo77qVT9E9U5CScOJX
TB+NAgLs5LBULyLnfZlYK/PdQjnqDs+OfhWzzXbyOdJsPGNYlxoQnblsTBtrAHTZs/5SqcdO2dSQ
EWY5YIB8KEvpR0q/NfSLtkfcFkIj15OnRkmOMe63c5U/eaPcjBG+Z6m1WVuJQRM3jhNv7Aa3jHLZ
NXgEWmW/MebSl4MZAvOHikj9Scy+GnU3DYPe2J5g8hW+sA9GS90C/c0my6VDGN7O0P2aA08Lz6Sn
IXvUyq+SWkmBOE06T+ip5gHKX5BmT52jbhbyObN7MX1atD0NvrpTUXPpO0Wxd4wYjwk2wlZERlXS
3irdXZMvh4hYBSxJfLs1Azvdp8sYokH0Y+KF9XL2F4OIjhK2VgBg6YtePKjjKWFCsIiDdE9QgLSx
/PFR8NsNNeWS4/Dv0K/E8byxWz4pns6uRRCr9TGOVuBqvLZqGxqs1p6h+ERmM5dr0NmykLYJVW2M
NczAOZTT2bqt2MQWHGTn2ZrvC7OEGyaCJa+OmfsJeWDd8oZIO3Gw78j/8xOoMU3gfHPBML39aFpB
bl0hAT5F/WOu7gd8VmS7yyXcptdx4Njszw2c8NopDxaZm9Zu0oN8vG0V0sz2sbqrifLtz8Z0Txhn
E+0FVYGrnZ22DpE2BiRX7LtGDTvleze9RPRe1D6eBY8019kLTnVu+ZkNe+ZtKZ/q9TqFuC5a3E2i
xpdW84a/b8D4NsiemgqxLYInqvttNz20DjYFuPtKFq2nQhbLdJ9ZRzBMNzmRNOPIFAYX/bl2rhX6
b5ikWxj2PsHmb266z6UewnI99WO2EcvWpIdFoqVOD1p1qKCt56/SedN08ai1NryJrwKC6bwweEOq
D6VJTKzTZQt5GKtMGpNED5e3SbZBvmCVj6Ew2qT0YMCMVqKN63Y+qs/IJIFMtfzZYQPP2YlqCOe3
Cw8sW9LAhj06/bAi+cFCYN6+F/DPMhlOGoeMzjvaMignI82RcZhoR8QloQXBsTf2UntcPBOigYU9
HglojJ3zVsK4hJnrKc8NW/1YMcOmvUrq+6k74+fqO570RVSfNXHfcSr3ygjdOWEi9kJzf2244CTN
YzR9V5T5ujOKg2IS+aGbEDzyL6ZpftPjxJ0cSg+HINwY81fFQAjmeZsy5cUTU9Cr5ZXHZCua2Ijz
IbQi2vmH0eiDAlHHVAwbDCa3Fcu6ZswO2ZbsC+m7M/1Rgq08agBb7YOqiXdDmT2kFdx/BHYklx6X
lte6H/1CRptsUjbo4ZRSD5FEBxOkFe6PukSblsWekTU6cXcNvqEVSQ738krX642dJBvBEcNMwlck
53kt8A0vwlLdJ0V27FXTzxlWklC5mQWVHA6HMHwM8ucgAFP9BjPzxEKdrrElChNwlT76aiYsqXSx
T+AmWM5lQnFgY36P0TTzI982AvQnK1EtdIB8ct3aMVTwGeDBnFvOBh2/EmXfpWoFkmlIXtS71qj3
RKRuC9W9hj1xbozuJkunR6Mmr8LcQ+CHw7RGDrB61PrKxEaiipitRhVpME9TVARDl23siJWKT7ti
hHY2XQtSr92VYNzfFDnlR9FuprVrncp3JkdQGeKD3uaRXyR9mEsKieGzY8uU8GMHqR1iO9665BVQ
IgZTc1nmdNMV2Tazl4NHIZpAcK9jYgyKT7iwW8m2D58W0OWtm6atPiEl4zlWAnN+5BYwV4Ncp/rk
HrlkwEply2bcqyeDGKYJ/4tYSbem/Vq490NvBjLm+CtfWM1mBFlE3Zn4xmc9KeKKHeZxEorordOo
TJQCyjqtMplRY/XU6su2NHje1eNSPtIUoNYgBc/amgL/P7lt6/dYOLtSXhWL8hJDyB1M7dRkL7H7
UqBeU0a5G+crZqopFDxxo4zt9Wh0hwUib6qjeGO5m+IoKZ2KMv1VNvyPMOg/H1r8NNf4/8sH/X+N
SP43zj/WicBf4dJtl7wL8V+HTryXn91PEPX6o79B1I72i4fxCXInpN+0kUA4vw5BNFv9BSdEKM+r
0+tqc/oviBr0ejW9QKNtu4wpkVP8C6JeEW9sFTzmH+DUcGjsfwJR/9zauipG1LrmQvqxQKpt64c3
2+/wo1ErRDEyZb9rJ6SMWgMXTHXv5WgbsFca929U4T+37b9eDZEBYT8QiEj++0PbbmfxOGH3WNw5
aUe9fwuj52bkVKuM/qqCJghp3kn3v3sofwKR/ck1sbi0sYEEHWPkvP75775hkUUJNKcJWfDs3DDC
J3iXhIQabYoqK4e3Jz+l3j9zFf/xRRkrYZYMSoHl0B9vK6DAGsIuxJ2+UL7Dtjn0k/eMwdNJYKa8
+etviJvlTwAFl8OiFscJLrjeV91YUcLffUdgErILhGrfeTeW3LpWaMDOzz+pSFbP3C77TJF2leXL
EN9r2U02oHe5Mco9WH0bBSpMZ9jf2ru30LnDq/1040+3epya52S4qPLQyy/DPLjZZujDPtmK7MHs
buzkJEB9KadlgOKgLej+XxeUdWVcozEJ9IehPXRJaJ6zW2Dq2ficqwdT3ifltUhuFufVVnZLvXPd
HTx+wwlr/VY171yaOsRYfqPrzC1ue1XZQQMZnH1KybdHNY2K0AmMOzc6GDvnaNS4YMOacG68p+Ud
V8nC6oNJHNNX8zn/ptfMPy6L9SGU4iqFElaTBlNdxi4NzOK7q77O7r3lvjdZtHYSJLvc6s23Bnu7
roKfqX+X0VvPVB5KcTxsO+MgqxLPWFimzUu03KJK78jDos+1ONinllS++cUBCtWMZyU9tdPRxs9d
gE572kmtj+CH3aUkFy0iYCOogJJjb8taiOuwzU9mhCX666AENk0vZW11cMrgb5bJn60Sj7GWhYDA
1ADrfl4lIPRtXGBVcDemRRPYkEd9E+tdCkKYUW0UIW/oUuOMawPMcqV5qHpT/s1n+I/thpeBsA+N
IAr4d/9h/zQ7+JLms23e9e57D8WDkhjzcLseQY9xE/0b5O7ProYBPdsaRnu8hIwNf/9aWIreQ+Rr
7TvIlY9RUie+g9AsIHz8PLXUFn99f/9jowHvZM7ncsX/pu5MlttGty39KhU1xw30zaAmAMGeFBtJ
ljRBWLaEvu/x9PVB90Zdi8qyKoeVeSKdx3YaIIi/23utbzHuqUF/vprXG53QKkNyP9B7ROdT0gsx
HgxQJ02f7nQrfBgrYJB/v+gNa4+hz1UxCxHWRXtdN26jIkYPW7UaY8+rRu25Mdg6duYDWAl6gyap
rlJUc96YiQV13K/h2fMuF8F9mHZnvc9wPmJL2NBezN0h7IDuRf+5d2Dh/2eEkzE/4/+u1HJ/gCoJ
ApB54yDfEb76+anggRfSWPatK8FJRrvi2zbw7JtrTV5YWFRCCi3rMV5Ly2Ej0pXxFp3BAcEV3iDj
jSjyW05gtnqF1iY40TI9VDtpW260rbGaxvlEE6BUPuhUnOkmaLSdZqKe1C9AR1O3I1s2sYWtvhRt
XCYlW/Tfwr7eEqhT2NCRXv1rsJV31Qu9pGWw8tzSlQ0nEzjHUpdaeBft+e/f1sdE/PVpGKD0JVWb
QVmfn4ZfiKY2Isi/mg8EXCi//NLhyJgzBFAaq473buzyBwqv8gnPq8EBxUaqVlRLcDEwwKvH0iOp
1imvxaHfRW8kcCGrLjA9fvNWWV+mio9v7b/v86ZvXfkistkusK4Q+fYEufamE2zQf+7yNfJBptF3
wPHKU3zkqHnunqS7bD9uW5cITe8Yg/AIHO8QbKy1T03somw4tIzhMszXVuvmVFZKXOCLIlhM8T5S
qds/sIHGcNvTTaRVPjd4FvP5g2hq21gbO2/Tn6TzcBkFuzE4nfMbF4Nmh8GibFcJJeHpTh127KZr
72Dlp9H7KebPTXPJ6MeixX5KjgQ7LdV1sYrOxSG/k2Mnv1aHaPUdtn1WDnx524kSVMD4zAm/H22d
PxZiPLycNvHVX8NHcSvdSZvpLtrXx/QI7mct/FAfqQyfOfhi3eUM5NMdbmy6qp21pFoW0TZ+SQc3
QYFClsOwqfpTVa0SARy7U82GcpzfKzKtjHA5aaugdDN85L0TtgifV5SiCUqlSlGqmEqdeh/tMDtm
L6w7SNGphZUFg26ZvJRXYdtuzB/Ri/5DOnTHdCmcWHho5UbnaHDIkOuZPK6tyJHianUbDOKMhzJf
KyqxJUshWvVzQK0LT4ZMN9r70eGbUTL3U25HicZkNvPn5gCcm4VqjNjjpOx5rmDhD+Fju8Vd/EA8
wSLZl4EjokCmlpjjCnD0zKEilx70TbtMdtkuXJUL65xvBlde4jgmv+DH2NjJIV///Ralj9CLP+9R
IwmIPCCmNMOwZE2+abwWaj6Uk1eO58RchSktUVLjKI8sdcYj5Xbm/11MnhgV0tTf+P62CDeJcda7
c5RBe9jq/a4unlXrwWy2de0a/mGumqJg99Zzw+JXYS59CiL5tnkf7wJvgRhCOWeNXXF0pKn6Oy5t
66d/Kt5l3W3zB398Mqs7aXD5dQUx52hHtF97hw6QZji46HNpCQY9lK9TDrOaKvA2j45K6lLF8MJV
EixDf91wHFZ4wBLDzlLuknzbiQ8G5+MxOpJXVZQrxAbzbFxjkqT5mR2RczutYUFLftCVo2UtGJhd
+8bNl82KQmd0mctOr7VkK/oVrVQkL/P43AkrfXwd2SviQcCegf6KEr2huHHLPkSz7IRyucrNqDm1
i4qdYETHhz4Jz0BzeEWB/FBqm9aNybF3odc+bZYZYLBPh4sRnDoik8xw2ZkozO/lbLDTiKfV/8ut
DLpEnQ0+Q10BPkSW2Oep3EtBS0xTINIAABzVD9EGh6nilp5MX7Y0vlk5brcyM+nNQujEsIDhhaXm
89VwbKl6HsbVxTfN33XF1k2J4wjlDTXhoJC/w2ndjkAuRyYTuTbz8RDl0vzrf8xjTSjqtUbW7jWa
E+5bCXEEJMZfKJ3mff42iFQRA9kmA3uw98tyEff+Qp38am0VxrYi6Pybh30LbiXXW+EsxUGVrZVK
cjrH6z9vSOgjNRRBDFzAJ/3A7act2TjagaHvfaVN7MAHUQWToBfSsxUL8HugQunwWqjGno1RTf7l
QZbbYVujIbtV0HbBcf58O8xNg5+K8nTxKhzrE1IetW9svSzJJpUE+jQgjHjE2jfr8jypfJp0NIh1
YDcl+uu6SoTC58sOodIYJk6JSxsWtSvG9GM6xK/OUPDm/X2Gu93NkqzMJoVdCm4THvwtOVjwEzXw
87SFANHQqfLcZqA3q00YVM34RVEiyl2Suvz7Rdkqf/mE0Nt0/uZzclnl5sUbKjpIVVHIlzje5iYm
q02g/rYIAY3z4wRaIVq31tHwf2bEGCiI8cFc0sI9muJBs2K7yJ+18l5tLl7xSHzoMOwyegLF41i/
lg1vyXANkn3fvIb6jn4Bu+U428XI5rDIl4dxWhcCNV83QpQkKTUaqtR5AgHepNjFN0a5juWcyY8T
nnk3VS7CoCoCtnbGyVN6p6w9aKQFic8i7eRSFXBRUQE8xMI73nCH9iQd4pA+1dJg6VWfdP/SWhcj
fywNTkL0wXexCRZsKSu/EuRrI4ndx9pf9PqaNa4zzom4sbRdlZJv+Q4qiv3AXrfuTBr4RUqraiUS
htUlW2b+SXApuJvRgzwd5eDCCZtE15lBCmg3Fray+uYB7OkASRwz5RyW9wnHW73ZRtIqAGrRjZuI
ZyWw0JIxJ+xDHOlFaroVLlxFO4z5sv0V5IJjZj8liWeqvdQBka8YZfVVQg5CjUTxnI0cdtZV6OQa
EDFXVjecn3XjvmvvA35rGOtoEK6zwM18bK2lpLiysqZGEXocnOe5uqYhFu167RsA9Lxv/TyAKKaR
xQuYEDUms8rnAVSGWe8b4NYvAKZJyQU2QPyY2dDMRvM4akLlhFJhfDNqv+ymtTnhhjM3bmSVy97u
FYIJxfCQicpl0n/Tq0yrCWu6K5LGZua7uHyvhSOmCJWg2NY/K83WV7YYvcg/UMvHJl0yodTDs2Au
E+OQYoMDTyYjK9HOJkcB7TxKL0gzVcy41BPYNFbbnm4cpR19O0anWsV0HfFk8Xjly85adFvZ2Gd2
qjywq8OyQwCudbY63AA4I5UF0JFOWcreQiRcytxOXYYteZuJ26F+8wFIAVJM3Py3p6/IfuVXrHMX
H44TyUv9XRA9Ac6j8QK+KUTg2e4n9VwY+FurRwOLC3LX6i5RlsZgZ9+BPUkq+vLdGizEig40WCTA
6zbDwazLwh8xRl9CZYuUg90CzqMNcF43cfr3DhflYaLH86QaUI8cD4mgT8aQbnfeWZy2kBLtJSAZ
JJeHItgn6uv8f3w0aWH66Ol0dJD44W1dyApcJcdix34lE2zaRsYhyA53ObW22BFpVuLv2eAco639
BjTLjZWnlja4kfPDPh82KYF2+N6t5MUKf47RwaLmQ3sxB6NypdUjD2vhtYB2cDCEheTvfORF+qM3
PnRt55iIc+Xxp6+eldm0VB/o5gj63WwrYh8gSqmTImkpqrtx/GmS05wjNjEuAko2sd0TolU6XnNB
GhCS5yW0W/ArdomojNwjkp70FU3F1L+vtdz12lcJOWEkxLZW3YsWQtjWGTkPtvEaUI5WHWQO1xFn
eOJifaeMB1s3FuOjtG/lQ6ms6Fbr4lENL9XPfuFLpz5xiqmFjnJIdBXo653mHb0In3+30qrf6Bis
4CC3wxrnseP12j6rTrVG7LW3jn2O48Vd2bgAIQJHa1/zQdu3TQgskz8Q9WAxvEYSyaNvoh5g4Srs
egqWUr7Kqhon/NJofkmhg72NeX2pGPl8FPKA1kwyjW/mzBgFjnqfFlsPkVyM8oS6XtuimxztVH8t
Epr09zItW1q1Ky1etSF75nU0mwhZC9jmL3PTfuDLXGUvj/KrUCyDaZV6S1FcRBfhocVp9tuPliaH
l3Kp9K6VA8hxq+EQB5D47O4ML5T4PLxUjPIFC02yCjYjIWzGKhdDnL8uQCd0lsVDE+8oqy4TtJju
MFM+bcXfiIs9EKwe/Q7JCa5fH8LWDYylvrYWtcv8EDzHvp2/+DtrmR/jn8KpDDCA291lcNtNvwb7
WN+11FL1DRK14BK8+Jk9oCBal9eQht15hOapOuGm2EU/4HR4DloydaH+yL45892YMcDSAkJg0FKb
FGe7yNzw+HODl7OXT2Mrky9RFZluFxYiylBAWyoLl64geWoly43EjPaqQV3LT9qFlVu7RKewE5Y6
zUnpoRaMfS3G36wZX/bC1A9NA0MKpgDAmPLN1tMqqzQUvHa4REGCT1eTaW0CVPm3O0o+Oo4zyYA1
bugQ1z9/fgWGFiijUbxEIbuKQmsfxUA8qWLHIR/Dszid+sj6BoYsmfOG8dN6SK2SoiUWnPnJ00O4
uao+e/WiUbqkCRhJh+SklO4zX/jsDl6SL0P9e1BcXVpn8jGCJsF7Oj0mzLFU4YuN+Yb47ZXpp8B8
mDttskM950c5MJtnoyydoTuGGnPGbgzeWv009W9S+mTUOzF57cBPRac8esy698lcItCiBQ62yZil
djadBlIJWs1hzylRhbcNIqzDRRQss5FsVseCwMpOKtqG1SZDtNAToO3Qg2bEYMxj6NJ5CBKoVLa8
1Bx4WTsKGms2Iufa5TDpUC9cULpaScvRgTazrF3/aJ69l/zde4jfiyeUm4t8Rx+F30fXaAnb1e2e
4x/pq/Rc7qSN/DKeBX7UTr1HQBK6ZtooCBzo9ZIqtp6INpkunbAes41i7If+nK1MZV2kr138a0wP
g7wTu6XQHcTorunJ885sie5XCMxHu0blXsyf0AGUewb4JC/DcivFO4sijr9JkJyTuIlTHrUJ2nkk
7Z3DP7uLeF8+IwVMn5FLQ/wzqHdKzGxMgShFEFSGr3/fq3PQ/frywKEHrzFXQL6eRsYG5LeZtNMl
QMdVrgd9HUV7VcVTAavCZVPJzwOslfH5BrItFg4vtvpilYtKdbviPjNe2/xILd6cDtBtqTKq4G7h
FGFqmJZaiHAUjzYCRae+JM/CU5E6+bF22FxTIQBoeW08F8VlBEH4zruOT8RaxuMyz23trD51j9J7
cMke0V4oZ39frLmhLUECS2B0jvWS9AsUIfneu2uXhss9blD+/NQeuxXgQ2yZCJKuTPfv2ox0dagq
Szoa1kVb2DNIaR3cQRZAMvszqxfGWkcQa1fSvX6nL4tt8JIh0QC15dab5p1KIAunZJO9foi5tYNy
0FzLEVzy/1b6ol76e91mMXHEJU5wFLk/UffUDKjIUV6otYhXb49etqfeQdVH/C1v/FVEjSeCbWyX
h3zbH9HerPXfmCo6N1/Kr/KPaIfaXjtnlD7voRQz4gDyFEh1F3Hs9uNWo4YqEay8RuchdL9nY0u3
GZVrUEwrbdhbwTKqHX4tBJXMopDZxkV8zn5AwXhue7vlKzmkDyXccAQ8BTJDt/IWurDWczzujtSA
0wRe5+BK6rlcv7bqXSfszO6Q9+AB0qd63PbUMJnfX7u1sTJTB4FYHLp9sAqVRQcNy5Ee+t/aWwe+
jS4GPBynN4m0Q1DmUkESujV6KBwqHhmkMXEtK7k5xslBNJeGCtAQrhoURzt4C9ChlDbOV3So5rgQ
CUbVtp61qKIdZgdNWkItlKSlmW+D/hxTYvXXevuuhuynrgot4m4dlkgnSSBzUL30HE0it2kW/GRr
IDFB27FoeqY6KI5OjB8JvbudoamyaN/RifzmFPG1BAK1Ze70oKBW2eLeeslU/OGmgfL5krYGwneQ
NbYXDokdd/Q7gtjYNvFFqvYgAU5Z7qJlQV3GX0iENEq8mKb/Pv6/VKS4HZYNRaeTSH/tNsmlAh+T
920gXaQnC4uuK2oFHVZs9JzpvlmnaPV9mWrwj7IzIPOAVt6XaoSYYA+PpWK6IL1el9v2OOz7R9mN
lpbbnxgaIUAlyUmDLbLYIkYBi8bPzh/kk4oA3DZPVMmj7oQ2m+htwlsNRHLCMsRbksGKXJkgAn5N
D6NoO9rPNHUIA9Ab3Dt2ki+oZda82yfZcNPmLpnB0a6RzgtUG7lDvqg4ljW2eIIYy0C/G5/bbq1E
9756HGeRNb8ynoqd/EzG1SbdN+609Vfhyrqgr3Sb3XhSFwjlDsUPft8d0/tj9rPfF0d52TMvKUdV
scvoaPBKgsCKXA2WTrUFNdBAf2pOQ3xIsRMC4T0BvaPiq6LtTl1AKGXnCsZZYsmRHNXgu3H6k/Aw
z40H8cTt+y/I2PwH8UR/TXxS3gXmyGRHnZgEQ+95QvnU2ByImGP0k3LRF/oidyRbW0579rdL1Wa9
XcjL6b1KbJEQ6ofs1Yqcona43/ihZ9yBOn7jQc9TzXra6k/Bpc7t8D6/5yiEhfaclAzQLptXTeu3
deoFBI6onGx+vn5FdIrIG7MjvbH2PXdhZt2FT5RNtuax3Vpr/RK9+azP/bbaJ/far3ErH+JXC0kk
M9aJojA/CsM2esA+IVsLteUIbTfSTlPmoTrp+6Q7197OrI+9tRCWyFSTbj1ieejObXMK1QNAxRBy
kr5AsFZApjCZdJgeFgmB1/XKUhZCu57CVRgse8OhiqEi7n+hYK3D8EKBBVY+4m2x4x+YpGZlgWAD
dWxORYvwbz22S3m8yOohrh1owDWfO9sLLYCvOwE0KkpYK3ws/C1oQeObuu4/jFk6FYiQFJlYYfHW
VWS2JDJ5A/iuaUqLO0EJs12Xwsr1ugHyNh6Sfz1HzPZbiRYJLh0M1jeb2ijXx6jvhfjiUVAGgAOo
p6nKbS7GGDIE/bsi8ZcKAMUd9hy4kCSS0pksP+9mrahQujYw40tUe8ViGtNXTc7ak2LM/szmlygx
YY6ckoImdy2EDwaGVyfJMpZUoPMOVIoZcEerfhRWTRcGTmG1zRI68a9/N3Xy5KkGzdV1UQdqIN8U
OYHJkzOGLPRSTBbZtFXLa6oTC8xhx5l6ud38/XIfeXZ/7vLn62FDpic5yyCwBH5+LnFB6EVRJ+HF
RDe+SwC4DJFnLsFK1oswnH6VJLa6AN8RmoK6oPRnGmBwVPjsalLtuoozI58HpHukemvdgoKfa4Wx
L8L4mzXuw7f16U6xcEsE9qqsKjwb7ebJ1KlQehAnp6v80nI9CdiYndwLd+pKu3orc5u6+Zl+aXD1
t/mbglVhboqGLwkKSUwr2E7DpR7h11umbMBAeSOAaI8pBZdwiYwzjhdsSTQofpR+pJD1HwjhUe3W
1iWFWSftMs/Ryh27vDIBXmQjrFe0pYUFZXI1E2ZYspGaZVuxiVjS+sQRKqiLMj1koADMs+Bderb7
kRsSWPqxaxl3/Ksi2OFr7o7nEs27YYMqYZagktEplEickO0SeznWox+IiWELgZnFtx3gpGYTqDlF
/80j/hC93D5iAi9o6/AXwSw3zdUYkTfl10S8TkW1z9o0XigGuuckYKEsSOmxGbU/u4z1c/bu1Kl4
B5joPbLifENT5PT3V/N2xOpERWms6yavNgEu4o3OgKNwoDNks6sshxJdnOROVZG6euEvSUa4nj2M
Xb6O+sH6Zqq4rQN/XFfFoshrjPz/42jzR38rU4rU0usQxwThLI2EqKsYyJQPdUTHBFdQzNJr9+8f
9XbunS9Jvig7NyoJeAlvygiCKjW1pJTpFcZf51bGblSQRWclu/mICJZ/fbF5IKkzPWUO8b2ZeIm9
0MJC03iuUfkUBhkbbMV8y6X2YcRK9s0rdbs544+niIC0ge3gvKzclG6UEjO5CKD56k0xJbesZq8t
07L5+0f6WCw+v7iaRjYvmljCpFCP3by4kaoMNWGs3RWaFcWsfLKH+yCyex3rIsOfTZ+DMQl0jpmc
tHrhi67GfgdBa/bQhps820XBRbDuimFXaG7krXJLc7SE3CsXCHXRuO2w6MujUt1D0k78hVSvBmFh
gV4i7zZcat6ukVyDg6IF3dIdVbfCg+i5lkaLeiG9c5ykaz2wVYK/AGzpPr2XHqHyiDrYaqc4svfi
15PHuLPF3IY+gIfaZ/fZOS0GA1qGyTEHPRDiBTpGGM4+DvGQ4kzB6ZDelMtScX1jFe2adC16q7hf
dYds1X7zkG+7fnyVs14OHhDTg4lS7/NKoYpCGoSJ2F7FeMKr193R47MnSx6crqmeWi2/Cyjn//2L
vYkHg7cBAgZXrcRrNL+st5Hh2Jr6LIEMfaUnGXEMxOWVkr5MEDbarq6GbaaIlIS6YZ0JjU9CSPFd
e/nrxybvlUg9lZauBJ5zHrt/TAeiP/kYKIbsmgjqYwJzzKnUwHOiMivdJpJlHJPvrZEn33zyr1MC
UzB6TCgkCuJrUfl82bod4yrsiuo66lW9bcyVgBZPC3B1SL7wTX3xH54yIUbwAJiCkNagM/t8MaER
W6+vci7Wm9dSlNZ1lkS0BMAen3IhK1htWzxbFi2kpMi/2Qj+w9VRns6ZhagAObreRo/lrPcBXOzq
KmSiRc8CZ2XmH5RWKxdaGB7GfV9GEU1A/5HO3NPfX7Cvj9mC9IObHiwxMPk55PLPb1dWw8LvzKy6
1ilogVrmXCMC26xa3R6s+tt5ij/t8zTF1SiLqSjqkZzfFrKtXqyQ+Gn1FWlFs6aQ1UPEECCbt7L+
qJCo68hZMdJgxg/698/5RQuKBJxPyVc8B3SjTZE/f9CAT2MIBR2wNB0RuVXifYAeOmuvbSPsskph
FMu0pIcGZonFguCgEDVdNdzolo8Es0hwe07i0uhVHT+W9Z8Yrf+rFPTjOX96MpT3TVVhtaexD3Pp
ZrHH3yQgxvXFy1g22CmH8T3oSiC2eVHbckx3n82AgXSdVqYVkyxEKvdxLIMfTSjT7FJTddmYbe6C
PoydQrmQFwXPhNAPp4i+udUvbwxyVfBSusRiDXjs9k67bOr1IdOLqzXTRaaajolVQNn25PhXQCLC
N1/clwV01mQTDsgLKkEq+oi2+2P6sWpCsTPfyK+jMShIytGtJF6bfDMGtXmB/Pz8TRUJDXUbGgEo
cW8m9xnplmMOC68lYjUc0Jb8rEjDpQ6mDSSbHAbH7OcdJ5rAalnsdI37sIREOUCQxFHsW6fcs+Kl
NyHvGQxtS7B3fyy0UNkBqcAMOz2pZkprt4r0OysQ0A1NLbxj+ReRZhwqvFcLVP6G26BaSlFYToaj
VWpUuzNLJXUDlz9JdXg9VWErxF5+gSK7iJTZ4jdNIKoNsT63VEe9xuzOk+EmnmxdkBWMWpOfjLIZ
j034zfb0H15ZwE2sCxh4OMaq5u0MHaqm2YJRvk5NGjk+GbFOJ5b5wkik3BEnSn5x1MHIqUH+qKmJ
alfJcXc1ovUGN/4QQ6NVcBT+IArbmSpKAZVsVUsVdfA3C7c8j+3bL5eTHYoatmIm5/vPY7+UM7+1
zCy8ar0QrpS+U+6kJhdcv2sAYje8Ua2XIyjA8JlggPYIWV6JFcM/aEthUSgSwRh1hyAQcswUw+ac
rHBPQHyzidV2FSZ1vVcFf9d4JCP8fdr6svjyLmIJAJSFLkNj0H2+c6XNKiHQ+m6Wdlmr2Vq9p8lm
+yIadtPqyX8xh3bx76/JTDlvPAzURvLNNXtZQ6prdtVFjppfU1K/Yfj+kXgkLJgeqyENMEEMln+/
pvTh+vn8HbHx52KzqM6ap5bPnzRWlErWk2a4ZEAtyfRSr4bVYtF5zDLbr1rbl5609IAhqSm3qY54
B5Em5moP5ijxvn1JGAC+Vh9jz5g6IuYMktxw0MsgchAYeJPtT2gy5Fd4m232qg85xqpdReUPE5Dc
3XXEPSYqZElMjxd5OMKq54y39sYTqBZjdLOYQycnosc6KZ2ueEil1750CT52Wm2jWksreEf/mwSU
CPWVR2k9VR/0fG3+yOZwuidF2fU4biQssU590ky3HWmJofyhX6q7YK+sKLLb4V0oIC9Q4SsJQtjE
xkHV74zqwaOQp/9QE9U14zufG64usxc/X+KfrgZKssexWIxkjD0z/dL5CrWNBzt51pvyR7kx5DLM
wyKKyBVe5b9/c1+XA4uTKFBCkfo7m7WbiTMRR/LLdJmpUlGQUAxUOb3w6KOvBdwZf/NqMhl/Gcpc
jpFgsSxY879+fk1CLU3FsFT7C077Xj7nuu1Nd3XNlyeWjla7WkLFQHsyzJ9WcfD4EnPvGjRPQbut
lWdFfZPUt6Gn1lWc/OItEQ4YxEsICvGPqV0hfmvznSfSjHmQzAfgsbYa/fA72YFnYlueDt787AsR
lBZaG6grOsQjfbzx2ksfHHLs++ZTa6GVKn7LdQVmmkIG31Ddho4EpagpC97nH5a3HYPK1rD19DrU
VPgPJiWVoW6gpwFmJ3BodIgMtNUeChGm7rGhwhw3i7FDJ0FTzcoxNkS5PTPePYzQpOfabeqTMPcm
ab9DobAz6WQ9DZyqKgxgAor+jLKB/1TmwNq49Rl2XPGrMl6m3hMptD4ij7HFEJ5DzbIS0+nunrUX
PAQ9RfnKjh47VEuJI5vnqrhE8W+VLnJMJkQxbMwgAd1xb/nnsHrO9YuIdCZ4yhHx6LvS4siLswjF
WxpdPG6GBFkrX7XFMzoq9MzDIlGQUfDGtitBW0CmQScNRs4E2PGYs/gRF2lblkPBhYZa+yC/S9ch
WNAKlyDCxPFexrKgOgY3HAABOgtn2oPdq7IbUodCfbgi1RYESc+MALAHPQeFG2Rs8iJH0sdqKS5i
87WXH0kEysn+kfljFpBkWlADilMGC71dGRHQoZXFIdnbhugZ+xerpja5kY0NfAwyBPrZljfCvBD2
0cdPD2D7KtToGOXq4YcYjDTmntv8eaChixy3DxbGY/97Mhb09VqTBCuHTm0l31vxFjt2Jm/9Bmvz
JplejO7nxJsJDagz2XfMTesWDB7zGO8J7VFrleN9NxfmsEMYz1TI/7JuXwnXGIlUvOFwNshbcEqm
ssfOHxXHD6Zc/RrPjeXBjutNJp1Vbl4ofnfSuUuu3nCN6DoSyoRrxKw2Okt7Hj9kwSHzjoqEmXoV
pFvVX3kRQVhbUu3Kdj7nKxNol2023UnZTgfkri5TMjX6Hzj6lO6hxSS/afO70VwN6rII76sYj+BF
ak8tCgDvh8zwmIaNBmrX3KNoT7W1nK0teqXoobY6ncn8m4qT+nVPgD+YZW6Ww0ns+2423F2WN3CJ
x+4C/FoIEZkmOPyNrBmXoyReoyjpN1Op93dqUxKCmPr7bJDDhQeLcBWIlFPKVqZAHA8WAwHpXBmz
DzY64Al46xE0ALyZdLu1unszyu4bvP4NoZmkB4nIIGZFGIGlbpMGw6ocfEoxHREcXc0ylVhi7JDr
ajWKBNSDlKIUFYPCZkQvGydMdISfUw7/A43W32fyr+dQdkZYD+cDIVA17UOG9MdWWyi0mhhiIbnK
ntif9KAjFS1byCpchqmTWIw7XC2m/0oIR22Lot9+dwz/8p1wA7NRcDZBzsfwmyqW1kqdMWlacuUU
p+794kRZYFwWjfoeAoSym6ZtcflQJSaTp3eyePqNe5zmU8GL/vdnMX/7n3Yj850AV5bpAxGB/FEo
/uNR9ISQwqvt0uuUiM++NrF2jxy9cva8K10+ahbz+t+v+LGt+nJJXRHpHIsa58Cbk3iWKkk9ySo1
0LpvFmZOpnYTG78U4kdOKRhdT2/ljU4ANsLYmmgbtbqrBvleYTHcliaQslpPH3wZRFNjjhVboDmL
qopBk7wZA4sWNujhm6f0Ie/6fM/YDYivU9j9I0673ViHk0d6DSE66OF4PzopC1bdALKy99puIUFn
c4sEPphMRuZCR7YLIsg/NWgtfPqOxOp2S9W3pNUoiu1KhpCllXXuxK0vLX2v1pdallsr05jNMCnx
llPd1KuaCIX1mCO/gkv+a8yMej9KKQAIWfzm06lf3gFVwpvJV6Kp+DmMm61GPRaEpqtTfJVxV9i9
Wd/Dplp/861/2c8ony9y8617vhbLcuyhqKlJLggnA7irBJvn4x+qifXP8OWlrifUZBM9dPXaeirb
u2xIimVkiNUymQOuevmOhF2A8h3aL9pPjoimYTFFIH8K5L7egIkp1WHrF4K5JjcPf0IhGEtrwber
fLeV/zqK56q6TDnLVGbt4s0oLkJTD7RgEi56g8IpN4LJLcWOKgHhVZug4NCisy9o/b02zHVe34dw
wn+DUqs3v/kKP2r5Ny8oLQwd1eTcy+C4+nm72FiqN3JMEi7tR5qH0q3KhqcoTOom12TcCnIxLgks
dNRYc2RpVO6sEBhXgWECaBObMC2l5RIZ3yka//HGQDPOlEYKnNAqPt9YVvTAWKtKuJTWSAaL31+U
CXxumxBGOPS4gLPmuWu9xeDxHaaBsBMpKDjGiFyqE4baIUb6mqfD0zev461sDbUooxlKpcz3xqn+
5uxXtV0YjX7hX0mszo7TnPSntCsvMfvdlHkb3bMqsHWm7wzqQKj4nGutk8i00zTJjYTdkO8V2qWq
mAFArJuUvYL+Dv0R9OuYic6AQeLjhv8VfuX/ja1yV7xl16Z6e2sOP4v/HwDzs970b4AVwmubn1n4
8xNaZf6P/gswr/4HczJGTJ1OJjiBD13QfwHmJeM/RJ2GIkv9jN5GgvB/4Cqy8R8KQwX1EqlW2Pfm
fVGdt03wv/4n3BUD+QCUJhmhr8oP/wau8nl21VhTMapRIYLJ8SGTms+Vf6ywst5YedeGL6GJszkx
Bs9uiYz9ZlGdR9F/D///ugg4GBYocZYT3Ezhapoavjj4L70ZB+tsbBA1hYKwFQsaY388/dN//pn/
g47vKQ8h+/+v//mPH2c2Z8GlZQSZNwOHLQLpCqP1LI0JQlOpt7pLM4KB/GZC+3oZNqu0Y9iwUjBG
y/H5qRE9QRpPrj31YikRTy6m7f2gJeJ3FbN51fn83LgM+2NLpe9EW/H2ywnN0DRL5SkjqMQtwTTY
WPeipW+CA/FaWVoESq4ejL40t8qYFN98yM9r4vytyfSDZRGF7PwiijdzY8xb2FYq0iv4NAtFSpvQ
FsRRWaiaAB8k5phWjHp0HIWw/IbR+0+fm6Y7chyTYcOY+fx48zAX5EqankrZb6KHIVVRMPd6jXs+
b2VBXDcKEZeQIDyDjHdNbgzEDEX/XUnl61s7lyplHgNvrkxf6vNd6GNYgEaRn9ooUNn1+/dlIRAV
NZ8w/jd757EcNxKl61eZmD064M1iNmVYLBbJIkUjUhsERUkJDyRcAvn090Op445I9YjRs56IXqhl
CJd58pjf/HnR/n6hCBwJiRuESTrf7rvPrAwjmYPEeTL6XJ7FzJu2MD6whJ2E2P/5SszS3i8ppqZ0
MYEVgOL3yfHfPlTlGwaLNrnWswO7bHZTNEbieGKzhHVT3qWtojvWJjntbhufwQvMvpdmll+GKeW1
D4kq80c7wTV0GYJWdZx9jYMY1Zqh9Z2XUmHAQ4+wb6u1riQKbzhMItwxOpL8E7FSO1zZbRoC6jUF
NZQjKxOcajzSrmk1Wmo0QjrrleLEnbAe0+ikuXHmQFW3coHymytGANeLcx7zOcfpDiiX6qvQ08Nl
iinTRLWbQ6tWcmhewtJ13KvOiOLqNoyM5LPj5zpYF85k1ud2JiJJWymDn5lbznhspD+A329VOK20
H6HQYUCsv/PHqpzWwKP6ZtvMi2p+qTDzXeMDVX+zvCDztoWZFeM+du32HuNwoIZ+0xrFqshLIzjH
1KjbN3GTmGtt+JCyZIszGRzVOj0n5XLRiR3iedqO3jTjSsVI2+GEB5K2Qrl9/JIYVfINp3cvBFSJ
DBR6B1bgxy9WG5ri64A+zic9ekZPR8PHLX6a8MyDHO9j1FuZO9NASfdC9raTmHcu5tcOlggcNsZt
Pfgdtb4VT1WHpFIctFLnN7EHe3sp+42iiICWOnHfW8Z2bpCKbVYuuRIsQENDQWyfmwaHMQd1LLcJ
mfYrr+w+ZWZrDR0IocKI/TtVRzUqVlErIUP0zpD3CMRabS7NM8vFypRxY+4lzQJacgxRo2lYYl3U
h/dlIST4t7WhzdjCpRa97hytf8tLpnaDRmVdoPLg2yKQn2PI3dQrqRsMyCwVshZuvB8biuuEWabn
9ffFNGvqfMcs2x+6dYBiZaC6JAbmU9828eXo4JE333h2mgF1yp3GabOdn82eQm21RBK4euiSNsPT
zYsjBppAThsHD3mHSzGfSkUj95HsMJAfemmW1wl9A/MwjrFv7jonbX+ouVYab402vIoSXzT72irD
z047QhogMS++Z0Vtix/N1ILz6uZC04/DaTI42mI0jn1YpPFuIuolj3OY2Ijah5gR7IJ2KiFGYmt2
ixCjJ44THrB6Zckqo8HVZ8EOR7fQQxkVJ15ehq0mnJBtqxl2iYbDf9n7ceKfpyqCXwasAD/crBIW
noFVIp/83DZpnWsskLeW9i0DT1p4T+jbT0HzVST51J/5uFmBwaUE4a+ShUL2iHB2EE8qzsb2rMeE
1HiYVT8695Ye4/gISdeiBTZT5z1REUFZg9pqJt+isscSrUulg55KUc4Wgt7eUNr1Z1mj1g59me0e
XWHN5+e0mfss6q/GqC9B74xmr2JgvF07Zg8MhFrIT2mbBOp+duoK6bC6Fnog1pD4Y1MpNN8yES5a
JZl/g99nUW1D3IVDIPFjcdt55PaMMUyizujZkgE4trrmNs06n27ygISBKhoN5NJqi1vLT6aboc1o
V01thy51XzQpngpe7CE34qXWj0HyQs+6NEvCddWNbrF2msAHeGRZwOsoaJKrksjSwb1A13vXpB0n
bFpOJUaIkx/fCqeYHrtJzmTslcd2SY2aeVNR+hxDuA+GwQqfNCzJoAs/1IamFncFLQo607pFehLn
X/8MIzmcCICYpjRxvTa5Erg6PnezAvPXJtl0Y7kJautRbVCg5l1soNVSiZGxVuWVCN+5hHYLFc/H
StniS9gPLZrouRE/m3ZWvw6FOZL5KHqsAcYL0Bm0WvjVaffFN0wTPQ6vyDdWn8LwG4bexCPcDOfn
ms/XbqSXBUjKO50Bd8qqoy9eVKXIwbhtddCz6H3AR6r73KkuQQbNK78mtgJriLWs/NojXj6hMqzq
fTNVdbrDFFNdV5Oly31uuPAowqkMR2azOv3qBaV3O8oZlVrUr16y0ph8fB3mCruZXqZ3KN13X5LJ
cqFCGuqVCAXOox7SKNxwzMHMzIKW7n0zhv6Zmk1IogauBj9AsOFQqbkMmu5SOfGmMVvkdNMiAk09
92gg0EiqTrikFkqOLz1aC54uUPFUsQU3zKrpq5caL+NdweYoaTT2WE9mVQkjqhzs2d1UmUO72RGM
sU3dUf6RkM43M5DdH0OK5nBnjOqu4Auojc/Bis54PtjFFVsnvq4zbSMy74axXleRXmSsDRmUmzBs
EQPWnJLRqs7C6dWpmgBn+HGCOTTpXLzOWVBh+hIlDnD72SAWAutAzx0Br/oaG5MAhJhWzddWeZ2x
SqyR79K3c/nih620NjWe8sYZQtUe8voyqLot6r95sxG6URDagBMV6yTs6GPmZT1cJrk3wl5Ouyo7
k0acP7FlKmun4gqDDjvu4Km0Ra/ydWA33if88yb9f/UrTfP9N6pFnwzvo/o1Hbq35Sv/5mf56jt/
IYZHrkgLyVlgUVRCP6tXz//LC1F8MfGOApB20gz92x3NsMy/SJeh3EUR/zQif/7/1athm3+B7wdP
xskA/ghTyn9Tvr6fVzPqxLMKOBF8Iy4E+/VtPqszWVR5DoixygPrguU9PfgywzS1GpbhU6+QReyk
v8lkD8Cgr3X2okwV/JAymT9Irt+m1oxeQQjSreepqNdd97deUjR3KD+m8xrrmA4dKwBkAbz286Ap
sBEq3aS/pWUTv8rltP3lo/1D2btUCP9dKEK2QlKAMslePgRlovuuv0ZxYqjOQTeJPPcx7HEoiKvp
ezaFZ62QzgcXe1v8ni7m8agRuF0uTJPi7SvHR933jHxhixvujMz38OI0Rr778xP980XCEJMW6kza
n28vkoxVKwrPQMugTBf7KwS+deA4d3++ir3UcG9e3OICw6da+ii0Wt53+/0EtkZpLqKh0VE0d0hv
4CGJB/eZFo/SZ0Ct7HU0YHBQDztGIueZsDEJhxCFHnUH0rax5s2wuB6EDkJWERj7BvzCuLZQo4/1
V1gkF70+xmDw/3zj7+dmCITYIAAdJJBA4sApsd++n9qPWoMjctgUXm1E6wHZkPksVyE5cZi7/VmM
QS+nTW2+OLHWV5NRR/eJG+eQtcY6LmFk4YRmGa0GyTobYIZAm0+fU2dsUI7HWP7JrZP4FngTmn6l
tEd3E/kaBnU3Ofd9F/LDWtjAahhxPW0xYY73idVRh1h8pD24eOTFbLtDjKZuDRtKwQAwaR91LTxP
p3VhTUcw1h853R7biXT/3AHqmK+sfgisrZct2U4eV/V3i/PwI/Tjb0uLW7BoD4GeW8Ce74VvacyT
7JCqIkPd5VeGGQPRS6OPFFV+25LAdQGw0TcgHNDge7eA+3QCktdb/UaZPfP0Ho0w6plp7U4jI0Zt
fySd+vtKXmCjdBFQQwrRcln+/JdGnm+UEPKTFueEAK6gMSxahb50N6IBvS9Zrxtrlh/BOf/hIelX
MCyDsYXU0/sZQxQlqCH7cb8J8uGma0Hq9ElHEe9EN7gNF+sPFv1vm3UZZJjIdNJJ5eRZ7uaXRzSb
WdeiDgcsAhyTaQrCA8KdvLM/X+U9+4Q44JtwONFAIbwRTd9/OauxUxJfKLJBNj/iVw9i3k7xN4Ev
nIb34dhAhQMkutHCBgQwk1KdVSk+5ysatsG9P4/eMe2giP58/P9rsv8nY+RfvtHmpX/5j+9VTwaz
ONX+13/eLY3v/zjU7fe3XfblX/0tYO6Yf+F8hSiFBW43Cl3+5G8BcxuZciaHwErZFvTSWTR/pylO
+BfzMbIXz2Gvsk35o7977I7zFyNnh5Y8fCE0gP3oXyUpbzMD+m3cWsTdMfgCyEdC9XbhAuTDohsL
65vM6OabxJuK9eiVgI8GZVzHg0bvGwzkqg17Z5UK1WQAQfrivDTm/hIb6IQFX7i0gOjOIPxDTu/m
fbHATAIM2m0TZYJfXu8/pBPvIAinGwaPsRiWAnZEXe3d6dI2oJwJWeImtbVx6wgMJnChRb8SK821
P5RP5DDOvVsRANaG8OudFL7xAaP6bUBb7gFSps0b4z8+n/3upfWyTno3KIobI/PdY6wD+6UcLbl3
0zyqgRDlHRClPvn8waO/bcYul+UDkUjx5MsvlpX0a5BJiNtS2F19k9D98JG+CKpnrwRsMNuUmW6A
V5xuGnGf5mWKntFYWzbAax2GKP3FeXpWTlV4a9OXAGKUiwq13tb6APr9+3IC4Ac+OsDq7ZSFvb3F
MnY6uhFVcdNHc3Wp3BGictR17cq3x1memzKw9qqfvGsHH9CPCCGnb//fKdPpBS1ZPQUfew3Y8bvw
2JltBkW3q26StL3OTJSaXWQerwfaGldGJlM0xYsKtw45Ye7iWiisSyfaREWaXeQzcht//l6/rRLK
jwBgOvBcpmzonb59F8JXYZxHyjpGjfIObpWCaYsb9laxmLjPgd3eOdj+fLA2f98gy2WRwvEofBjP
vF8lpIRD0WKmchRVJL7aA50pbxiLNSCnbmvYWt1mukILD63JW8fW9T45LZc/P/s/3gV6m37Ezbgc
W+8mNFGuJmFMmXXMQxtnFs4cFHgNHwcxH4H6Yqi/mgjAvjjV5K6z5ferAejGBzexbIg36wFMBm+B
jCPwYQ66725CZ0HUAG9Pb9ym4L2PjaNetTtY12ZECnSWGMJ70aHRPdSRxBKpjugp2F4zXwqjhl+T
VzZov2Gc+wfz463yD68IVJkDkpk8P8SG+d129gxacdPQh0fZmPUevLG+DpXdPVsW8khV2CKIO0QY
FWu3PxQZ1tm19fG08PdXRGXBqJA7YNvY7+HjSdYrV3d2cjNhS7jzvaF5sKRR75n8BLddZRFIvKgP
b0We9BKJCI9+dzcmJuZD8AbmJAEWamRFAClXFI8goO5iZgnAI5Ju6RO53sHoeu9Q1Z16jZUV3E6u
bNYuXMizOZ/uIXMrZHPrgJlOZA3ncSYPykSqYjNYwHjxjK3KxyqeiWRQ3rsH09T9g9SzPsSG7lei
l8OnBBr4c5yk3GqmGBAgIjBT9uSpfd7W6XyM6NW9/nllvZ0CEmiYO3Ju+szNAf+gZfp2a5dwN1p3
6uFKp8q/9CozR/ZpGp8S10ZHo8jH66ROIG/MqG27XVed//vLM3QFeWTbPkS+d9mmiArtuEqlNx0+
khcMemlkJrN3YJW258BnRmMlEgTTYGe8Nrlj3/z58u7vjw/6j8puUQuk+RIup8Av2S7Dt2islShu
zLllVYxJVm3lQlJcRZ5Wr1boNs+nRT3NpnXdBkn1g7EQ1l2VLKJwVcOwu218IXd1HHpqaU8Dd26G
zroefc1Gne2Zz+jGCUB2t6vl3kgn65ohRroTQ8ofWfUwDmsnZs+soEW2d7ExzQC0uwZRu6EIrQ2o
gmTepACI7JVRVtZ1VidcWqWTwApOA3tbl+1o4ZYUm3Rohqp/8CL+37Ai2qzz4GFPLcqnxBzlQx/p
+MI31Hz4GSr91gxua7trnsu04ef/+e3+/nKZLdu8o4XqQFr47hAbvc6pFEbgN9h29STuxLibxkLL
yqZzf27Fev5amYw8SwefLWMW7geLa1k8b4MmEQlHFBpWLG7nfUZY2iWZoIdrn1CieZ6jYtlRS4RK
h6F5dqvuwxNrgSS8u+ISAklBbXJaHvntcuoD3LwLw1NHEkw2cZ5E7UVRoU6QWp0NuxeCBCxHjVIY
zd3BBQM+WTNK6sn0s4z5nzl2v0fD5aR2oQ+gEUwDcDnSf1nYsZxCYTThdEzMRFz2YRedNYNEJjgW
qDu2npleFahjbFVe5pd9xWpC0SryN1jhbIvMAAWrs/EpTMUHqIPf0irMDhj44+FB6s/nebfhSgXi
iqzTPAa+SncWNnUXiBwlWzuv/WerbphFR+C+RK0/8v95B0NbQh1Tf3AWJJyLU8b7U8ryaI/Ubu8e
w64JHppxhDDRV3i5tBk7ZbSlde12Y3DjVCCbRYx2jDY8hlVGh7hLnpjQTipkrKZkhusign7619uF
JUMgorHpk8KcWJ2/fDJpdlGipO0eTUf1D0PvYEEhh+FLbyXtZeKl/THQeTKuKhb8ZtaF//XP2/X3
pJM2Cu+GcnxpdVLLvV0zJnxKf7ZS6oAa4eBuxhwGYlGHObyAaN/26S6QVnoloGnh/AB27nEUAAeg
YETqIarbfwdKPX2wN/fzHgAUynLMVeIey9J/Ekl6YUXZjw+e+bdKZHlmlgZVGEz33xZFaI1ZG4rQ
PgbtnJrrUPeogxGN91Ubp5eDKMQlHBHjrDLr5hkEh3cu9Cj3wVjl+wT8+AA7w+q/1VXaba1oiD4I
Yb9vF8SvlyokhK3twkN9+0mEQnnFdYv6RkyxfenSdGxWSVri7TmzhQFAgGGbgfK7SKJMufNBBv57
AEWoggk2bfTlkPTe5f1+X0hdUG7ctAqTQrJ9v38Ii9C8DrrBXge9Q9X85+9xori+iaAu+GMkQHB8
YKQBeObtAycghIsyHLJbLy1aTKYFHKsuqx3U2epqewqjFKQNNpxWj512j8eB9PqbthoWo9uyedZV
hBBgG5jI2kQQYQAPUzTq+qoHGnhL7jcdFKJAsUj146lszNFRv//zU5w49L8+heu5SB1x8IELDshs
3q3cwI4DGoXzcBRd2lxGrS0PUGkhfHbu3dwjWtgIK7+syxHFOzAG+euQywfAWJxS9GnB1JFp7v0U
yWYwfPiq1jFMIMzYbtQclVd1Vj1leUsSMFq5/mJOQ72bWrIN4YTyPmSe+D2PrPnmlAHUmV/vIz9F
Mo08FAn1WGLi6CP3m0/e9KXUtv05H4IRl/KY7BYL7XMTG9dVAybu3J6lcW7leXwm1ehvSqWqs3IM
omNsqXrt1crf9DMMv9E3GmRb0ggDDCWrszCa05cgnNAKKmbo2xgaM3xPp4wrZPAtwiDLOWGaR4Mo
d5n1Rgs4ZxhwjCXx0t7RdnWGYaOG4jNVxkvpaVJ44eLbXWrvEIKYGXAVNRMf6ab0urH7/EcSGdUD
FO56L/rGzq/ENKL7VjXmIYthtPRDpl/BdljPaRkH+9D1kOiPSdYqCSzlg1X8ft+4gBbhlXiE0WCh
C78LpF6kqjmzWvMoK49EbBooFrwlc3O9chuN2fRBEv9PQYwDDbYwSD626rtN0zGAj0Y/c44cpf1D
q1q5w+oAFFfZTthp/Hlxv+NC/wzLSyOavh76tPb7WtTw+smuwtE9zt5IRoUDwfg4RE5yCMtuei0p
ssBJh2hCgTjKzyk6x60bdOMlefRDmCbhsPIEb1+E8O8Sf+EzWqIt9rMpup0uy+LcnJlMfXC4nmCc
v25JTn8aly5jAmg/v9eoml608uzOOgJbYwCVDWi801+WSHFP3FIV4Xm1alqnPwRZOtzTCvgWLSnx
MFjOj1756sImUGyicvFP7YzifmSTPnzwapdw/v4m6fIzsiXeMmd8Fzd0qC36W9xkJ01kcLFEtK6r
IEdu3SoG3NubaD9HUXxfjIUFYn1Q91WeYkKPHCFg2e/0b8buf/PiiGekz4yAeYXLYv8lLeGa2jWk
ZR+BhnqHrrP6h8kKiKBpHaBhpNPDHCNnXtgZll5GUX8ZF8k0nGzDXWhmzp3RD85lVveUJSpUr26S
/K9e26n/7DCg5k7frX9vMh1bVoVFI1FZ17LRxY2XxZ8jhcYP/C28jNCcOA+6sj6gAfWpaRvyPRBa
e8rzHrOF5AOFhX9oiNDQBvQNnhd8LVo6b99ZMLRD4Ey2PlL4Jge8X+srS4fua5661nUQq/qymYpr
rYp0owAlv+gOrtWf19Ipk367lrgHROUYVHMj2MW8uwdlNRj5uOZxIu91thO2vM/lsm5EtWzbuExJ
MnHg9ZFS1sm1m0j4ppWsvwPKSTSIFq95jkVOVdypFjtuZ+j2QLXs20A23sFbqieBfvy+BWj1UFYL
SKiYXbXyZlGkmFtAoSK/Bt+zAiBLG2bp0wYglz6qMnmtv8c/+j00SYEFQClD3OXtoxbVKHMxQAw6
LdGinsnkgwa8kvaC2zkIrENbQbmthXzJhqD4xKES3oIJ9w6DQSJTC8/dpaY9X7aVfSdS391OBrIV
mDBjwuV5eiM6V31vO+Vc17331DojRfWk1X7oyuAmNbrukbg8rv28DtY/O3TT5DhHqRV6s2OkwOv6
qRx3OsGS3rCn+dPMisVEE1oOB5MPqHBp5k25R0fbqB3vwAGaX4/2uJW+Ng5jnyF22oXYF+W9t81N
aPayFJTTYVJtZ6vGKDyCZ+q5k6BPabG2cmyPARRanwi79d7gU+19QJ4XUTPL+zlqhh+6l/a20bUJ
Ud8WVwlhbxcVGBR3DLIfMTE0vjYlcDKgRxSvDv9PwWQveUYDJBLX+MrZZUkgr6DMTKhoGSwVioLw
dlRVvQ+ZK9xCik4OJbSjVudYs4vgs5kat3ObYG5pihqZ42ZIX2s/Cy9Peduoe05JqwFqL+vsog26
dOfR0JxKFL/zoA8uZjvB3ArI1c5GrPKglV3sq6ULkw0jWlmRnL+jI5Vfpxmtx7KKSXPKQh2kI7v9
lLr4oVTqewW6+BoWXYbY0RyjqhWHNhi58qXMh+iCksA4G3oEukIooscwGozLMtY9sK8B8qxbezcW
fMmN3+jLNDfgd6kBp3ZvCWyldEY0BHsCINOox8AqJPaonTWtQUzym6e/5JpFdUmjyLtrLXjQMDG2
bZBBaXNVKg7tFBU/Q6XfYG9/ajq2vSaPqNjBSSa9fUlOd5OL1Nw5Xs6Wk14w3dLQHNBpWWqXNLHr
/allKcEs7MrTR3MkLzJmQvc1y3P3imYAPtPdhHniCOwUBwwhz2eAhVp1h74R9RcnHq8KsAYHvmm/
RkQuXhNffZJYDzvCrEAdzYzFznPn/r7R07ROpOddph5uIW2+eK43bQ1hWCJqTuqGcPkyPBDSxxGk
kZoWmlE591Q3zZU158NeuyGCsEVdbAPlulibpJgF0or8qmrMWquIVq7wjHGTTqhmoEuoz+YUmxoc
6PudHdQoVPfRCFe87KIrWUWfcC7Xl1Ukp/NWufkmNSbzLGYlr0xAv/W6cRPrORpDQIPmLPEeKxtM
PfphyLBQMZMH1GAobefUgILvD9gXNq37uZPp9CNQxt5owECbeRQeEr+Jz1zpu+tElY8WeBVCafxS
iiL/1E9B8II28lPcCQu7cEyzRFUEN4Us/HXTVur8FBUTttkDU4MzuvjcWFoNG+yRyzWb8UUTnK+l
SSztuvGL0yY2YlVVPb62YZfvif01Lj3grldGMrbOBiTwi/JU90DW1T+4S3vvZyd5kgWL0HRdvS/n
OnnJW6KfkeWYTwYZs4IxCHeWRK4bL7vqbJ5bcRnH0t35ZOEPsigrhFLFfDZhc4/Ig9ndZAqm2+z2
4miUvdiPQdVcj15VHgCuEePDykCLJAQYLVaBq+etBcPlTLRgZ8LMxPSj8RN6BsGi4JF50xZM5id0
fOSFMv3muUkkgbCf6IqvG9b1Fh0mBnAOEMx912byOZEOz3wq1E9vr5h9bAVQ5EwyXb7GqBi1KxTU
sl25GO+alB9XhjUWrwui7MnxOvWtFFMNYicNjz4w1zt7kPNFhx7MWTuhJWQGndpbrkbzPO5BVqZo
h9ZD4K/EjBVKGWfNIoSHeW5W9A9BCJ60KjQZm05oE5xC2TzZ/UPTgLZduWlh48faMbLMqoAEdPIu
OHLsRzzVLsic63tYt1d64pSFeNhitGP03spOCyQQ6vzSMSx9Uc4SIryc88suRL40FTNXgyHZPLrG
QBsR+zy04cPa3nRDj/j3FD2Vvdt8b/p4gZc2NpSOajRRrUg/gTKegZmXZ3GWjIdQOOid54V71hY6
vOqBie1xDfbOw3xUa3tEVhFK5LpOm/5utlW2idoQqUQA9ldlUt74vsoO49DjQrTs72gI+HKnBmuX
CQutf6MKdjbhVpXjHSA0alkdbZkh6u/ggfTVOBf1z45XtiRHWWq4OyPJUD/lU+2KEenmygF5t04C
+CIRhJaVbyTmJR0YdNZzZJhHExcqG1djzjYjeQrD5tI3vOxMCaEOphLowqjavC+Z0+7CXs6vFWO6
DY0BEWywDRPRSod992Bky+h5iGS6aWLrm2tO3We3ho1Ef9CcDw6CR+vIkHSGugyh6cjF7K0NUBmZ
QR3Nscyv2hQ5fz1OqzZy82trGpCHqXK5H+jU7+RoGhtVqu+1P01XyAKFFzkTka0jKRGLwE3vYJ74
F/U8ENjsMT4DCxl/KoypP9hBXx+LaqbD5MYSncll15eE/wdaBMVxarVgOD1b4xfLL7r7U6fulO5J
rAJvpZOX33XsMM6vqhaQPDDxzvBhK3tuvApzSgwofA6coWzRrgRpcwyYPwN7x8Wrj9T8WMzwCHUD
wrjy7Pa6JjTvyKqxpjYrd+2YMsQchhe5HySp5sZ2OjoObPDP8YB2N0O76Go8nZAS0ZCOsdm+cRxc
CQbUsKDyDxm7XA8Rp1mt7XXqNOqYjctetknahKydT8PSu6kik2YxpkS0NEaxyXGcOBvCkA5tRgXi
sM3C6G52lI9wb4NfOJqvD6bh76scFQmWnRfS3U4D0B9jFt5WgJzIipesVAnf/2IWk8Hj50l4OyGq
h/NlYdrPDWkFM9+25eyWiPygh0MZ0QJJ0PyOUpKCZskjKz02z1G7zMSnWGP+nfrhgPw0v6tjk2Mv
mLsn0QlWYAQHDMEY7V7QQEguUBPwXxHW7K/bKB94XV2o90VvdAfIj/aCgu/kV9eVXK5gNEjHTyvA
gfVwL5rQOIY1/APp6AlTKEtXKLcsE0bbgKuzGR2b+7FGf3Zv3JwezXaWkzFcZ7FCXQM9D3SK02Me
O1Kvx4VriZhSMN4x3+i+mYMxPvUMai5rujrhBpQbjRdz0sH+1GQogGF9q6AyPEHWRl/HlE536wyN
/F63NoNQOCDFPnMbykE7QNwnGSFeIIiK3lvVY2UC1+Ky5XaeiTwIyIy+Rz/VCesrqcPF7LMxv6Sq
QpmmKhN1mLT90IWN+0kXzc2ceQ9B4UcPszOFe+Io+jsDTPvUQh3UFxW7DNllUP9YpJJobOFPGijK
xGj8k68IbLZgSOFQYBubEnU9LLOaT15sIiEThvMWnou3Kgzfe06CRl1aeeieJc6osIyK/YOukws3
8yqSiBQl+iB5Ab9B5pbEjFrmoHbWti3DjZgA8+T9LHduMs6rIp3HYJu5Tvs6hQ1GpKgS6HnTV0b7
telATa+Too+vK0+hQdJPjvuNtRdH+4n7y67qJEcX2q/n6TwoHfGEHqF3LZKkgW3e+OrMmNPksywj
9JuK2VxOABpvKHVPTvsUjklnXOZ4OIvtlNmlvAym0viSpGOwaawuEqtpmndFV4Tr2KjRFAvEsQyd
i1mVw4Udqula+fBr7KyQV1lsfpdpRzmUZWlxW1QhhzfnQI77SbaIJKUTapp+SjBD5cuzL+ewtKKV
aqLgpRvJ5deFj9L4RV5ViKuK3kk3aTRMx7HrouEmHkWCoQuQD5nvXM82H6EXV/y8cKLpjJSkDb8L
rX0V0AcuJMXFOGO2IccYUhvDkOBWm06Fku8y+/yZPxS+7PA57/z42KTOcDyNSU8tQggQ5ZbBa72X
PnWsPU9k0WVssL/tcmTr2GXN1jn9tcy00hl91L7emyKjBnISCyDSKfdolqFIVlKlnP5qF5NvFcvI
VdCsDTeRW6L60dpLn8vpb3LN0mjN0rrm0GT45dMTKctUPqdZq16J53iGLKUcxzBXjJeqWZQNSUFY
R5/NGi93bCBdRg6VUzTPQz7jrxdNqQ9JRcGHOuWSAPV5FDQA8Tbxa+/g+0OO49gE3K0q0/qxXwpe
USragkAgQDKkIbHOnZHlW0VpQJd/mEIefVhaT30OdRWDMb9v2FRN1G/JUVDMorN768ZFdzTcoH9w
8FE8QzmUbZjEmPQuIRUpT36gIZpTlHR5a2oZresGbstKRDmGgiXmSGbepPhjSlxS6VXQlrOMZGng
8OSJwD4iCXFShTw5nc9l8mMYcYca5DTvOQ5ulCyRRLbaal8mUXxOdAgehEISJkkHDikecUW6K86R
kCwujDHKLouE3MoIC3HX1aWNHFoYKAz8xmmdub31qe6H/oHPzvsj21y82RKx7XMt4pWwy9vSBeO9
drRjXjSJcaagEF+VfVdcy8rgF6J4OXVCLOVRjHcmpBwzjzeRpooI4VZ+iwz8jeZQYpgeCTP5WqUm
L6eLU8h1J9xBEC5LDBLbDa1IZL0MB+nTOcUQZ3mjBSygB2uy6FwFOf6inOhUJ8W4oQflfcqb8vz0
aXVmmlQwuRkX28qltldIU3wNSLzvxsqpt6kqPxtFQrk6ClGuVWaVWxem3n1p5tae+g+LO23S/Mgn
sa2BRV5nCd4cmgzhzkh7DlviIOtDxKl9NuVUDaWiBX9awVkOBkvkdFODOc2Icks3+ueJ6sRQXiWD
371cOhbJFEx7GrXzxaTqh8RIvwaO6x0zqXsU4joYD7CTkdYZ7eFSwYRaLbYGt8Pctq+onIRIlcrc
ITTwwlwZGd+7gAbfulCASTBTB5uj3P9H3XntNo6la/uKOGAOwI85YJCoZEnO9glhu8rMOfPq90P3
no1pd6F65vAHGo3uctmSRXKtb70xrQjmCzqPiOGILtQkVj60WBZ9k/A5W7BW8qzK6+ldMvoUXIuE
J9yHQbahfI0QmXCgtDWia9UUjMzDr5zS9Jo01LgI8esXQBNmAg9LMFd67S21MT/+odsxdKpEgyFT
HoCxiDGcKZ5Kay19Fdp0dbopaDm+FC5ZaBY/sikILl+3ex1awbVktggZd3m60wwDNGiIcu2m7D5d
4VNRL4PQlaVal6mPBRDQQ9CSehRYjZQYEK7WhZgbXLGE0x/LEaZ7mlew1zs8jx026C5eiNFEeKSv
Mr+tmMiNQ/APcb9SuroEi+YaqzMDvCaMjWTDVIGSLxy7c1fpOt1umrDU+I6aYUdMgfm6SFjv9EDO
X6egxZIBD3D+Wt1UyHwfjxJu99i8GVpGvs0XSvh1RALpIJAvJj71EiiV9tCs4+TX8Y79CLAQLReH
UmQbV7PEL2yzSwZHjB7mdYQIf1i+FuKGcuqHIogOSUdFohNNiGx6yOi9KkzDQYQrvZlktXOnKeWP
FlzaZT28a41OGGtcixdRbKJNmQnpi0Yi9S6m+wTXjXYDOCbcFkhwnC+kr1JQAnVSQdU591p+GrWq
eclUuqcklGYE1q6VgKsQ0Qq07qDjXT8NU44/XlN3nV605+JLnrNCW1+AJOqv8olW5WlPY3nJQWwW
iPUKQk/ANcqKMJTtbdomxU2GrOM6YPjdQvENNz1iha1prAtrZWhv5L1lFOix8UVh1OOJTug+EpPx
E+ZABBYhhUhsSKAj7omxcQhYjLKRCXrKxfwi1lnp590cAYEr1oexzGA2aEuHwujfZ8w6O20ubyRl
kVyj74gUtMSAqUiiAIdyxSuWfG46rWYqx+JJbDOsbnSjxRCY6kRmByE/pey0asrC33VZ7OEv02ZS
rDqakFIr63/gTg/VfT8n/Db9lIwfvQazl36p3r72eSMc2KOMZQUCjFrkXtONjOuw8g+lFVOzRaSr
h8A9vFYs4VvQIwPwQpxvv+4l1MPSprRUQINyKPZKbzXbAgx21xeV6Zu1Vu3qgFZpqx69qgjEoyQO
0f2QVm9z3EdHBhqGMi1Jj2K3+Kk6yO9tpXYP2SoDMCtD3YmBJW+sJo9OEqcDW8IDf09M5HQfqGJ6
Y1kMBnqhmFst6dR9Pgw03qvmjcGhmjpWQf7B/RS/EMmgHb7u+N+D/7/QukCDGCTOkB5H6sx3RLzu
ErOcyw62y+iye8DzH+YSl/t2LFJIY62gm100t2Pe5LdxNDwNwwALJwsYrGI85T//EJASoyBuM30M
/kZ191dRA1peInnWEntJMb4rantc+Mzx6XIWuV+dFHFH+sVyq2ok585Qpsmh74uocMWqDqy/qT76
hcoFoZ+oMtDoZNeQvfJnsiDItEIfjVo9DyEWWEoNpurla0UGpRI9KU7rE42bj1QRJJwiukq5KFUZ
/UzFrERwkMeb31+q71wxHk4kHuBORPf8QiQXN9ZI9pVgniuDeczOK3gLEo9XCSSoYKqyeP/+BX/x
ARjWmv5PFpdlifJ3ExPj9pBUeSicZ4G9KwNTTO0pFq0fkjyL57kq1VuhnIYtO5R1imJqoUSZN2eP
ddfssbtbj79/Q18345+ZKt4QIu+VXcQrIq9atn9jGOWY7LeiW4TzooKRGUFkfTQL+K7YBOOma9vP
bBisbaiY885YpoVRKLzOnVl9WiqWbHTOIo1rekWOsCDSxdY2wUEsIibeODYfVB54vx/7v001+4W6
kbsIJyjJ8Fy87yS/OFhy1mFNO3cFGapLW3W+UEfgRmkhuvUYvCK77S5hkdAwrer54AVFIRyNhNzT
voRyxCyukHJe9uR+xpJ0acSu8WklT0no5whj5pl5/f0HLa0f5J8/aJORFwHcGvqObfgbJViqaRFF
jP1nIzWyIznqymaI1HRLrj4UjclJqBuZrs1w1l4mAhc2aTi+SKbEqXg96IApURY1z9HfPZJ/9Rfw
vtgxJAMnDO/u2yOJSaXSOQur5zFqk8eyNIJtosb9Q2ukmRtnoXzNqW5MGuIvykC3yMupZ4K00I2c
pH7R9+Y6CCkIFqm319uPHu+GOwQET/zN57fS798/P06eOu8RrTKutT/fqKu2cwyFWD6nXwzPFwYW
z2n1EjPmE4YN/4AvmUGmyUgzS2iZkheQ1pXP+/07+euiQVsKKmQ8Tyor6HelHjMXm44I4flF6IrR
QDqoVnOyUsL8Jlhl6r9/vV/d6zo6MAuNHFah74lfo1xjURoy+ayQRSQCJH5AxxTbskpUtGGmdhgz
q9mNTTVAwjAU/P7Vf7Gb0RTBa6MGFNdyoW/8blzPw5IVPGpTIHU3Y6evgQk6HYBWBojdDXsYhvRI
FlFMOg/isFSr66sWWbldFrnwMZXVvTnm4RUxzN99Mr+4EhLKCC7CKi7Vv+vnmzIqNXFs9XOcIdr8
0qd9yZwgjKuXVgnav5GI/OJKsOZgQv/aL9D4/vkWnBl8VZR+2tli7/Q1hRPeIMXlXZ6V0Di5IsAr
9aqX4ZXYayq1i39zKf6qUAE2lZBMrqsI5oFvl0JoiC/QK1M7p4LW7zBIhH5hZsVHHcw0NCerAXZV
sELxPg6LWZzk2bxvrbp3knTU/bAZhr/xaf3q5uANAbISqU84gf5t9yB7TyQsSNfPYHb6AylCuMct
JQk3FXoWgAzd+FRV+ISo4QEJZsHva6JApCgiXXaS9cqTuih+H8Vw/CCWAyj695/YLy7YaqhVuTdk
Fo3vm1ulKrkQkitAe1q6Yt6NCoXV5+NHspK0qZROH1/D8td6NU0EWP2NGO0XYhQ2V8Toa3CCARz6
bdXvplK14qjXzuaQzLdtOKtA/alTznN6KLWuO+RhvmwkZQr8eJqybaoD2/7NffOLPd5EZ8EKgt+X
zMDvEh0E96W+sKhfLK3fo2gu4OOmbjssAXSosCzP5kS3b90A+0BGqtNGjq843vuDUkZh4mZEWnmt
3L6Rl1u4U1/EPxLsYWddAE6pg2W049QAIvz9tfvFvoSGf9WW8Ligofl2a5H4wkmywhzTrmsciJVx
7XE2HtRKX08lK+3Xa//apv8rC/J9mfPP9+hO5P8fJdEPMclc//zPokC3P8vV39t+/1Hru/m/n9X+
8+vL4c9ytQX/6X/WE1Q3X/ufzXz7s+2z7p//7w8Twvo3/9Mv/q/R+H6uMBp/lFhQ1p8WxmXxp0SU
VV/8mxSVMvtRDm9/+Y4/zMl4kzGRGyw+4F1YS1m3/vAmyzoGZP4Qdxp3P7IjXuR/vcmq+Q/afRiD
OCOhlAK1/T9vsqr9A9GIzDL3ZbfD0/FfeZOpMvzz6MAOQdYjZx2CJJi4/yg2/rcZt+bAgaxqra63
mqNgDgGiyHburklaY7YY8dwKW6UKLwL9qXR8E9AQp/3gGKPenVNVzBMfokdsN01PeaqTmlFHXC2m
zScWD8vjB/5QGq3nsJ3UG7FlorcMqLiwnbRHUZoap2yqA0tP8JxwKtjOVpAQaleoLgqxk6YL1jZL
w3YvtoB3TS58ytUISanPdyTe/ghklQqDWJwqkGULDQj65B54IahrWCx6uhIbu1j/sJR5eEM2F13o
oTKKFy0u08KVwoHAKTh/2dyYoFXdRzkQ/3Xfk15Gby6TFvXaM+tRk+X3OH1fo9IiH1BQEggplgMl
dy12F5pIB0v0pb6cKH2Y6R6VUUvgUFhmCyFnOZ8GuX7s5lxotrI8B7dVSRaZN0wamX2RYNBFHE/x
jnAqWE89odZRS+vwnLTdA95I+ckMe/U46S0Q8WgRj5GGM3SIUlh4tNq6cHqFQb1Iqa4fh7csneml
5ww9eH0NpY/WFiyeYFfdS9MpOLdRXr2bacOOrObyiqCrfkeiJ05WJRr2cM7aA35nU/YFAxjbw9U8
3Vuk711bNaPIoyNj+EPUisTVZy6OjQCz3QcdtbBFk8qJh+x/MOyeY82bljPKQ/JQw6SGKk3LNV31
GWSQV5vV8BFpTbpL+tKy46YpXtNAw4wZpqyaWmOQBwVTjrosRc+WNCThpZXe70YrGA7GmGuNy9Tz
EKxvnhhEQJ2W/IV2Zilu0B3ezhRBhWU421UxWC7CtORVbtoIHDZxsjali3mYZmLHqjoGULGoNBww
qyWpTi3HopL8L0yxqxY5qgoz1P3BBFOSxUyz6zbt7aCNrU2HGsNW+3LetHlP5LL5FOpd6WbzCtdC
idhaAQE2xv1Ga4jhqOeTns4wvAyRXmkk7ogmYWsJQeCSdIJCyMRTY2R2oycblYMMUSvy6NSCfg0C
+apPoYEcuHKVRqZDOjUSj7w7yS7NYrCppApcrVheQshIit25G6Jlnrds8Jpbq8OGQMvRYWbXV+F6
7i6LprpTJca7KkyOYxfsrfQ6YtreoRWggKQj4UxpNc0tCIDcm7UaerrSC/tOHlM2M+tOi+YGVIvg
v67PZDezps4n1OBR6gZH7WSS5oXKuFP0CfsgkbFwPnxjPingxmEqivBelF3PhrhrFJNjkr4HiDoa
YfSEWAyPC5I+WjscGeCUyeEh5yrd1ygyNiTZIzswP1XCFw8jAXr2rCYfM41CSmzFjsi4hBZpfqos
5YzMq3EYJn6aavlCoyhJNHXFl/Mp9oi+xZsRvic5+QVLJBOQQjH0QQqyCW2a/hPtCn5LLkhrhoMb
jcJCxn+l7jSsDnHOgZSQUvGnpuD+nPCffNZa/0pV2Q2VNssjqZ7oUiatvGtMKR/skBx4GV+80/L8
fWpBAWeR61KHcXeYZD8PxTW7LU0KZ9RI4q8ggNyR7h76ryP80rgEU5ugPjXyzHnIHmYw89SWgYBR
Wwxpdy5MtFVYNrJyCI76PFIT0eYaySjZdlLy1FF6+boMwnIVFsF04jH82Y8VdeJAOr4gxfo2E8nq
ww6qV36FGOCGqtmR1CBJPwBK+1mVEcJmVKbXozIvTzFMhmgXPAGPJJkumQvvmN51RkwRj0AePpqY
VAk3SW6Ab9aq5NFjlVy5c2RK0jr5RRVnc1dyt3vTWKvXvCUg0ck7dJVd1lSPlYALxIkj1t6NxrJq
enlFxKIp07oOCBi19gQyL3pj00xb+iGgSnhYNiVO4F3GwZx+D1L2kZzIrVNmJZRe1+pvYRgFm6Wi
uYmKR803Sgt+xFyI5DHKAHGjkMuR12pSLzoEuxZ2F2AXEcmp87JhCtgJ+9AeCES+qWqL9Jec5PcI
+u2WiE71iEyKjlWRVa8axvBYpnLjhmQcVXRTCwogpsFuMY2xqqGBM+JXfV5QWk09Bc1ajhtEgys2
sAL1PJenNm2ex3k3EOtka3rjKxKUFMqoE8eIS9nXpdeI/N2APodDKsjZ2RwLmuSboGkcpZwgVNMF
6llXifnrdZka6UTvNkWybJFcOU3dCU9FEAr7SCTiIgslbSMhUbksLQtcrBQewKQr951qQ9Ee41rj
Xs0LzvJT5jVqXp2RUWzSQXCRHbgiKflWLaBg0OTQwxmhoOJIp2OA4mlT9D16xqStHUHqoBOy8DbQ
2YgMaJcpfI8JAnXiYRD81gD/1qYWJm3RMIY0AO+ZR8zJxcLE5cwRdTkm1kfRqvZKpnZolgT1Dtb/
s02lz0GSUKwLQ8ky0BeuIdW50yeA2VO0rUvYSI0777YW+KVhjpa7YlCIPpy66BiCeW2MVpYpuEny
o8F59VJQcLE3tanfZRkfvJyH9Zk0xuoiZMiOoMCkd8msdc7uwbAR0ZbUVqKeYsO6t4q5fIEAi3y9
Vbkfe/mx4exgI9NiQyPNH5Ukxh4Y+sDv03aBWajqa9034V22JOHjPLVw5ew88ogCZirH4CauiIMm
oCyz67wnX1HXb4dpjedigfcJBwHF73LFsxQt38kIP9wyShK3Qiu0r7tRdGq1bU+FFh2VfDQdTKII
KqPorW6z6t6YtPaapiMVihL6pFkulh1x7AxRUjKeFPJXPRNdATLnovG5SgGpoLM026xY5jFQK2gv
cdqXopEcaeilPtzSrR2Z4MOuxP75gVqRlpZ0Fm3cWA9VaTwmYUF6jDLugYckHjWruBhDMHlxZ5Re
FxXGwzha47lgTD5HWfEgmbCgCF1dIkVbmzxhkN85iD0RgaxfilZ5wL2dIAgKUVpXSevFJapJR4Y+
QfS8kHFaK6oguR2Ph7aNyfI+rEnQd10nCJ5G/Gzh5Mj1D5UU56WLU3088CSRoa7rZfaWahBTbtlY
b0tjlc/SiCfZlBdz3HVZNHjQ38vbOCjUoyZzy9rfhtqtzhHdpTmvfMxzTb3MVB3aNHC0e+C6h7kT
NF9hfz/gyqtt+HvxatUS0doVcqT7fo7CF4yMw+eg6Mg/kll0IUCk2q4sIb1ZevqHFo6hn5VUDLcU
vBiHtE7ibSBYsxfx5R+50dd7Gi6izyXUfyY5suBi1Hu/6XN9E84khYIi6LedonXeiuY7cwu2uSbA
0X1WKwFkIdSPP6sD0sCMVsZTw8MguHqmGfdJtl7wZGQVFJWsZNctNHdoLWtTtCALXqc1NQuqkCQ7
pGzTYeo0ZW+00c2E3sFfC9T5nIZ1geqWTTWkys3S1PJHqhPn2SmcN4HY208ekgJX5EKrYVwb8B8d
R/a93kxPE96FpGEv7zQWZ/Kf9ceuHpoD9191Gc3uPUFqvSOPNTgmRtk6gqyXLgEbRJimWv9QWWW2
Uc34Be/VhDzUIh12GNwwMh9CNvNSFXdAq3tNH6ibXRHeiNiBbTX2Lmp8GrtkHGGz2N4XfXiH1ga9
U3Riw+M0IqtXI1xFmdlxMAbyO3J71H5MS+usyqts0b1ACj4Wopa3JG1fkCX1fm0sb6Up3NBX2dhR
IbebKhFEGnio8xhFZp5aljxBbRm6ZcNrIYmLvNlGFX2XCDBOpO9UUK196JlsJoQxFT+qtn1mFtkF
sVA+cByBrk0FAwMjz5+RCbUrzvJemEEnkCFIZ+RMgTf1YuZGxpw8lVEeINew2s2MOtiP9SFxCVGO
7U6Z3hWDAGZtpPzRZLC1Wy3jrSzSx2TBvqPMcVG84X3t9W6L79BRptGrRW3eiAwdBHb0nojjYU+u
8KeUVPs6Cq1dwOHCEWYlv4tgUFddh0nHcdi4eTpk+y7FdEd6krXv8cJtUkS3rGsQE8tSVM4kBwHl
XWPsaxINrBN3uZIGlT9oS3EMSwSxqqYNTio27/BmKqjfRFqx0nqNVgyuvIzpse6VwVmpR9ytZtgy
Ppg63X7jG/lFySkXBOXMgvxUdHVzVyRasJU7moHsOc32xqz6y1JONJUp7OsZuX4DY/Ox4jNHWNvl
+zCkC1PM0OUahEMTk+iXo3qf4e3kvrb8xjLcUulR8VOiHVBsFzTJtKlT67FjVbEUQT9KeL05mSFt
1mY+8CYMe4+cF4VReWo34yKwjJZ94mqRsPhIuN+FWu/4lIXYNbAOHQlKDc6IBV8IgieXnUUaT5cb
NfS2C0/IQk7a3LQ+8XTdhlOU4YyTUm4DVacmjagDDT33plHF2p84CriNbDV+NlcPqkKMdl4Lo2+1
HRbaKHpAm5C9WuEpJm4U2w05TLzSMByKdCZsRGeGR8LdOZkV3LLVD+jx66M08oNbkPhZDnwSYyin
Gkp7MASv7ksuafGg1UDFXRgrjCq1XxpMbCIRrlNjbUadv4emb5spKZRQqjyS14MQJKH6MazH/iD0
3chJFAUk+eXsjQwaRkOotdTuJwOhYEphu7EkxSaMSLXJrey+CAVPEKvGDfLAb+h9Iw6lw9hcFJ0n
hdU+HpPWFUYzc0W5Sd16lrONIPTRdkl63NEqb56VfycTU6wUXbFPZl2zBzHW/KVoa3tKYN9lqbjQ
zdH46dIbSO270p9Jt2DU1hHT9vE1R77sZgYT8+K1YTHvkinVnTiJEcIKyY8pUi75GNgkA3lIMPto
kBgZAdgRmUV+2nbPTUVAu5IrrzW/optJKVWnLBLHFE4//hg5yoJYwN/OsrSz0F/UUsBWXD2nOvIy
PX9Nk6r0acXzx2wE5BkqRyz0H2WXvwqGPPAtHJTlvH9IS1w65JrdRJMvhSNXXn9SJvNdrZTGxY4b
eUNnIaqcSbkcSaJhGU40DuDNslMqHsZRiQdHxjPu5fnS7UtWs+2Q1ejmiuYZSrlyhWGoNmZglq7Y
ayHHYYksaWXR9k2OKLwwynkXi8TDGzPHVOQRd3oWVZ5CW3qoI0PtW7oUw/5ObCwFWRaWI6Ee37Ux
OWmDeV1oxXYReMZsjJHsCQn1gAptZjqmNdVSfUPqOl9H+uGsURPA8WiVzUjyo7LMI14SP7yoD88I
so8Y2hyxkT2mbFRsMg0Ky1QRocqcCn7DhQoGWt8QXx6y7tG0MEUMQzteZIAslrqlcVEgHTKC2Sm3
tBJXrOdlN5e5YNeIOw8ETloumUNMM23DQYVwXcuZFUG7DkbI8X7aSzU9hDM+e5eihws62nOOMD2k
azxU2TZN9EulmY9OEBjjPg7q0DXG6Qu7OwwZ1RJWr3txyLpLsth9rKx6QyZ+XYt6LsEo2MtcU9mA
ltSLRMJOag7fLl1/862kBeesYQ+eLT9C9fxeyUljy7RKnXrAH18Qks+uzDonIUN9T6dE5BJWBEwh
8NtUHLDsILQ+aQwEDIKZGaKRs0XCZxWvjdqSgMsgV1oaNlvhQyL31llUwoeMco0WqVSk66WMjR8e
Z81RV+xIJ20tUVpG/ribyAgUCZqDEVxPGemJuX09gip3vObVNHuysILuZCyLAPgRQnoLNZ/FhF+G
uNh72nVOY8aGXWqYdFrEMcJtzhHcr7v4FtsS4KOY3TbIhA5yNu9mODvKAUVbyvP93DWbUAsfyar4
IeZdupGyUnGbpSQCYhjQsGKo8hQVQUCQ6foWnsMt2yc9ntFvy8ndpFetu+j5hf7A98ysfmoRhalB
RyFFFMmFnVS16UgSe6jWbmtZoZR4QUU6HUPJ8Fux2NfqSN0JW8AyU5M2ky+AjDEhUSfqczfFKoS8
jVVA5rS7NghRqS4UW1UWLm1kvmazDDVsJqGL4JEQogse8MlOVq88FS4AS/38OdBA6YRqWNhpPr7N
WXDQjYlWliZGQWoFsdvXzEMy/oJtXs6Gi1Fn9pHvWpt+CN8y1KK0xaDIVut90yjbKiFOf0C5dIsy
z3DQVxV2LobXFuE/KkfhZTCzV123LgDQqtsYeJHJ693kkkC9Mj0wcpQ7QtJdhW54BG3A2FtVuBsK
7HuqHvKw6gFE0jyz/WDu3KZzce4GxIHG01yWn01Qdxz8FYzGmIQsnRUhRLB2IfOD0HpskVuCkhFu
y6ELGtzb4txCJ8f5Bk2ctWFt4OTAYTJqZjsUmoMYd6c+owRbSuufOKseQ9QJCNrf5jxt0R+aHIJU
GTgwNvwGkMVVBGBydufabbMce8NsnrN4ekUs9d7PHDPJZLjFvjc7g1EZ3KB4/8aQeFDsnMCnBjhl
AOtMQ223mamgxAqq7TpyAJ1Fam7NlkC3SKxRyCrc3ggR7jIQFAcfZenNs45ro0tWATC8J6kbyDVR
UzsNCntbz+oHyoFeUzXBRDnFOCCV6pHDmOVWUJW2QspjjR+tXNTXris+jGJyQ8nCaaZgLKIkYmD1
jQKnInTRHhTjhyEa9F13xLNJUbJpxvyskzDiTqEeu0DTMdFTxVXgG4FvZdoT0nwbcDfTGgAUqs9g
cLycUxTJbI+4hz0RU5mnNFQE6mUqoncWyOCdTYqJhID7phZ+qEFp4E7TcoeWzd4xlIJfq0xaZ0DY
b0dy95TKKlu7wnmbIw8ejE9VGFXWOmTebU63ch4wuIciVCyQKadEljtLplejk7BiSZJTWRaVyQlF
QFitEnuerRokV/g0kmEn1KCNFZokHenolO4ao38LYeIceVEeY0Om3hAJ6ozjmpgiv8c+lbU8cotU
Y3/sxnp1e4tnLCuBr+FnYRtORDJNeIaNHEdjhBDBs0CmHC1Bx6gR+eQYU3oLFmH3HeuNWu0Swtkf
o745cLZ659A8Yh4/DiimiPu6xKH6MKWzehiGcMWJg/3ExNxm4J3xh1Ql+0gbnvuQy1W/xbL1ZOb9
66AG+mPeNaVrEH26l0T2mBKDaVdHaLlZfJxo7tNtKtJ8iqpUcVuj8CVz2U6d/gjl/N510mOatJEP
keTyaZn+goRbKH+aDE4VrdXUnKSu3MyvXdPqdp7Iz5wQcxgLWXMFLDc24FXqdiEGMe59bAbKvtWr
DwJ1RteS02lvQl9tU0mmAL4eEfkHlubr0ngeAfDekoXxrs6b69wLAPEZagsFO6DwTCgwYtVUKD1Z
7GAkKqBS/PQ/IrHDNk71DvKnV5J9MC8NPZ3tZlA6RhSkXhRjaGiEWd9Mi1nbpqA2B3D0w5RZB1Wx
jgQeSU5sLC/lIkAYk4hnlwZ7YG6s+Ry5UP8kagBvc4DCF03vmaR3GqqD9EpMJSSMKtlSH96XgXrB
Jn2ZkvDCSEdDVCs6mjkufpFr546pyC60uLZbsVLZZPTZjscuRz06L0RFttgRV3WcNkrXoY8XXjyy
FXwObh+3rhbELTeXNbOzWKkbtRjPJn0kvZQsttsIGMLpCU04l2IN5wkt+l/xx/8ZOfz/XU+kBkP7
O4a4ePso/0wQ8w1/EMTGP7gvKMtAB7HGRCDY+RdDzFeQL8M9rHrZlQdGIPEvhlj5h0GEE98lkRGJ
5wBFGNa6tSFS5UsUBNBoaqissaA+/w1DbH1Fu/ybtgyqWdaIL6EKD2EmsR3fhDVGxIk+wLXNeHoF
zw3d/nAl5s1ZNpGTuIN/YsfvRZbNO9MR96NXuPmWQLbzQqcra+8424fHcJCdvHS2yrbzBsInnzF0
7vtNlLu4YZ9nH47Q6/Zj6Gv6XuxdptX25rH16Enyc9/wzM3SHOcGPAxzkO7L+aM4+9A+VWcz6zKo
2Plp0G4pKxp4Y7MzbQbXlLxpE4x2+Kq5vXPteRfX3gGqd7NttNO9aBu7VEQdoqsyOvp87A9I3Hv7
EUfgUbyRr9lO5NfhQLeR9/h2t/K2crWXg+Bm/BDBFZ9UnwhFT36PN4HX+4+jI9wpNsZaXoGTpHFO
2TOPwYYDT4zh53Z4kU+909tXbOqedKbuQLMf99fHR8s+Hdb/mZ3mmO1a71V1ShtE4dgcwdoojudd
HUhMsp839/eh/T651bFzey+/pZvBTh9r9KRG4YCgH8QtcDGXgyBHjmL9Y0QyvWvwsw37Nbbv+azs
ZEfbBX82ucaHZWNLdFgI35sXxU1vO7e0i2NuhzezlTjxgyQXtzGH0W3SdVQFj3DyrCPX+mPZirvK
7w7EgKUgvcpG4kX4vqN2jS+hU21bn6Lyc0cle9h6EbFnZ7iZvt3zj26eR+PSPC+bzDXd+Ig5dxM9
Tt5sa67+SpM9WbUVI7QLWc8gMF5qlxRwqomE1kmv1buK41u1+5/VWaK06Ke2qa/9tt9mbvfBdEXV
NlFhXDZF271OBaC/I9XuzLVmSFl+DifNpqyEGsN2ixLhqeCMQJnRg8Jvwwd3GpxA9ppX0MTMTaMd
qs5odymi3Usz7bB5MRj3tq7a5AV43UHcKa5ybF7m1xFeCoQf+pYJuyanNrHxAXehK2GvxvJwbEVv
GJ6W0NGyG+tKwLsLivdUnaKjfFLumuO47R904yK8W+/lIrpkjzpUEzLk8B/iPr2JXOGMlZUY59M4
eiKdGxBNtqhtcv5tOvx3IzMr2nq1HY/GjtFs0Rwp8qgxmCEypJPS7nod76/df+L7Z0Jb/Y/aprrv
3yIgvmN3Bnhr8LfM+74HcvMVN9hHl2SXHBFv9J/BlR/pvtPiaF8uxz3vv3bEu9oVWALWUng4t2eG
yOoeQlqB2iGb51N/1U/5IdoC+pk0ZDtEYOzTDZElNsAIjnTto+W7TVfaukAzkYM9qdyEV4583WDr
oytQrPXMXVdrdvwkXVKipF5cga3zTvxINnZnF/aw7X31NNAF5wIrah/8YiSzbaJNv7nMPiYjGGes
KOunQ+IboO+Ncg4ehE3qrk+wqDzMT1HqtghH39coFacqnOpZY90wnOEZ5u8SHqYfuunVP4V3LNAM
ARwvESeT3aFti/CpZoqc7zmTSf58IgzL2cze7A2gp7vFPVcb7fAu2NAwZEkckh/pjb4XYlt/Q3ti
pz+Dgo9EHB3zJXvn9N/48sslPFlvSuxgck8u8q1yia0HJdkN8ssy7zpHuion+cU8VhiTw5J0F/tD
3K0VmGePiKut+RzYOP6O0PB29S5fdsrt1nAw93wqN+ZlcCDo7pT9Tb1Ds7OBXRDDWyPdQSeqj2rD
L9Tc/A97Z9Ibt5Ku6f9y9yxwCAbJRW+YzDlTUmqwJG8I2bI5j8Hg9Ov7ydP3AoVeNPouG2igDuBC
2XWUaTLiG973eVsVMlWKOJa3X1/pIe83wdEMX9JD83TKt87mfQuzMHxYoq17Y2f6mw1jBKz6277w
q9CMxEf99elwmDN8Z0ywG7YQQ3bpF7P0kFIutDbzFnLRwd2s2+nyYO+szQP18A+VRuJxPfER8MBv
qmNz0dGw9R+xHfJbSCcN2xCKEfKdkCx6/gG2UD64pyniB+I/7xdW+iHOIWqiAEpEvSmu8rM4ivg0
/HXdkF+Wfz/Bytx/iofhB10c05k9aT0/vK3mXCR+ksX5pbtMOxaXY0hlOv7N7ZOKamQ2fbhulp0M
6Zrun6k68stLwPiKY4arajiRYcdopIoQyFh7vex0xJ9hiLsv3Z1RRqu/mXk8zav4ndDite7O2SZP
7v4TmTifIRARWoYkJM4h4rTYW1vkcM7XWx7mp5fN4a9xBLxin+XZ37091OCY8QFicvpyN3QZ3Jve
1Xogl3x5YiEQ6V0XdZGzv/+DyfDmtRvjJ3csP74HcCdMXusvcktUsFcXfij/g03Fw3RhqS8xU4bp
Neh+LvHG+Kb39oZIEjwId3V7CyLWRjos90uGQeUgWu4597PkRzba0KGG9XetcXDGA3n2A6nkzUkG
xv+SPf63Csj/CwHi/1PSQqSb/8fCMWnK/y1e3OWP/GfwiRX8ixQo22RBZf4T//NfpaPv/Qu/ONkl
rPFIifr3fDbX/pdFcASVIykezCRhlv1X5WgR6gaxxwd0yt4YVOh/p3L8TzDwv5WO/NuhBf4jP0de
5NvmXcb6b9rCeGAJh2i8uqYYqDaJJwafNMverspNR4LHhN6hwv8aybarJv1jRlzONZMVKVeK8pER
veVNMJl/5N3Y/ihbOS4bjcjlF0jkyvsqAhyihyKvhPwqWjUxaeyccd3liVrXk6qXVj+VuQulkEDj
PlJ2z2ttDGW8N7vcBMq1pAO2VqZHuFwW3JygEZxVqs08GtlrqUjGzN1uql6VGtrpSQ52XV2MQJTP
kASlefTSFQdhUhfqRiCp+FHgzDJOS0CD/g4n1KmSiDmEYi4au8jeCqOiUNAVPgaLzFFVZVf4knSr
8p/IrjlYdNiVs5xNNsQ6T16A7yGLwhzb+d+yNfyLnVsM7afS0dSZox6ZIsN2Yt4MhDHs2VvUV4ZK
ujnPo9s4PZs0cykO64T881yllrluUaFXw0eFKsKD1ID6+mj3bqMOAHFs9V0EKD2PqZFXuHX1VP5M
1pa7GBPc9IhQ4I4hbqCFva1e10QVzsmW0WG7/GbSoPbaVfOenPCJ8OfcFq+TOXjw8fFzRaYoyyPr
P5fzJnFJRQ7TmeSHDbwPKFaw5RLjT5a1dyBFTWRmVCPZ44arFJV9BkmtvVPqsBTyUPRdsFtVvj4k
g47pbBGGOBc5TlDVNnNKfOu2Ve4y421m2hUjXACywa249qTSNvXaxNGs+ElvrP9bwG/DiFG96Gzj
4M25v3WmxnvmSTbWXUEO8fBqM2IR3XapkWe+VJVfLHtNyl9QUKAsTf/k+gDJHga3EveHZRhbNyGW
ndbdwktfrVzSylfT8FBCnCjeESUAgvDxDg7RHU6P35N+G/FoLLTvf7OZLQQixxxxIjvqokVxMS2M
T63civWOkC/Xi8aAdeVzNfjDZbXGSXxaPAnO+9SaBSuYumdhvRtnJAMydKyM9Ww9FrbzJiZNGl2D
515GwZ3gELpjHVfHZDam9Ak8vEO+W1H0xrRtxsrtkLIm1vyTkZWPFbGdJ/0y6MpkfQVhVW0DmWD5
jkdhZKyt19k7MAcuQDnMYim3M+RaFQ4m0N5DjFZtIm85HxPAq2tvWB+9r2tFhH0TJCQa88mXaC4V
FAdwBqXIr2QsrHO1NWbGZ1VkS6tNTxIDsSFDw3NUPEYV8BKJzqpucxLoykIrZk8COkHFnK9BX/Ie
jGYwzQivimz546Vz4/4aPDH1nBGNW5hWmPdFnrih2Y1oIrK8ad0frb+SLsV2OvALhDaFjL1rijcM
4RyLTLvZtRUi2OGUaaDwzUkbnsREr8u5cl/kmsEanJepd362zjKj3WJZ6m/uXjb5GiPmQJJjDXLd
DFWAkG9sPWJygpo8023ZxuxK/XWIn/FXJj58glhUTNDNFZSYI9gKMepCs0IARVacOsfwgqekWRTf
fe6338ms/K05LMJgI5ga7EPQFIiNQr/QRYySxGtl1Ci8FNavepdlpjvT7KjM+ZCYcTkY3Qwwr15w
xn5MjMGbqBhNDMrgqJcPmRkM2Dp8mMgwsWZ4UVE4KWg/3YiPqhnLqJut+QhNIejPcVHpi5pVfl0c
VayXiT0ClKpuKnmcssTdy2a0hiLEvsgYMLCy8XkF1fnRJcn64DRAApgoB2eXEMVHBbgd7dRamI+i
yuidUoXEJ0MsLTeaKUqYtm2zI0rd+CRea/gsVOccs8xymLiVveccpkn6LGSKpaeNYzmI9DCPBNlF
JzlZ4xHeDSBFq42hYeICZQA8Jj989BNRoUpLHvANdVvCZhHHWlP1pyBH9yO2wLXAbxNLu9N4Ud2j
Xkkw3MY8xA5sXLsleIVIDcFomKzjTaV79yrytPlVGIX5gQK7cumDu+RqZ8xiX2xDV1fSelTI3HFp
j0udg5rhJTCXa6w0gJANQfD+cPSJQa5PRRsb8hobpm4e5ZDpFyKywUw2kzL5v3Kd58XpUsIfp2Wr
06KfIfu1Vb1nuYg02zRK+WSuMBsKeBXhYnivJoNtn6jFCiiQnybwf3LXpsxLe0O9JbZB2yS7LB/e
l24qfiTu2Ostn4H0PQKdvA1a1/batdbyWdVLd5y8ontMTJ9zIZncsEqs9HkeSuNUZjq5dI3N+cPS
/NwJEPYvQowGAMeVN1IafCGJ22convENHolHttVeAQGE9gGP6Wyy//zEvtpftBbBU3wXDSs8rjTD
6XJnOsI5UmX+WFk8k/4AB4Q0+a4/sw5Z+QRKQR3UdMf9Ylz91UDROrnU02J4UUBweMjsgjNlIdNk
KZWPro9LDFlLb/IsJz073ir7BiR+yHJq3VUlxa33VP5STLl5wGo4HIVjBJwEfa7Cxoz9j0TP5SeM
crnFYc2zo5rsBJEj+STF2QFsuU4P9lwu53hi314ZU3kUJRfIhJzo5HtGhRgTxh87e2Q6pkeUU7Rk
aPb9bPSe5bpqsGayG6PJW2Woeg0/EkkQf5Nizr9E7osWmSD7H7Pq0ehnLXKhGGX+i0kA7iNuiTzs
Zsc/T/naHTRE8H01rMVbho5ygxZCAjTNgwdGwjyW2ra+4py2agrs7iUmPHEKi7EIPpCWgp1IE7DB
6KyPXUH1JIbVIX/cCR6Qt/hfiVz+FGWZbtt48G5DIsReW5k+t5XNYh3LzK03g+I5ZqTOqtelTx8R
CDyOaMIeygyBzD3lrIP7EVLJOtFisWqMKabC1oKcoGsvOIxFWp85jJGkJku6H1FzwYgEVK/idDnn
luuwQK06/xw0KTJ/b/RelQVepjCVvMyi8m4GFPZ3GxH+KeCx5Lhkud+sxZOorXbbAnjfyUaI9wTM
6v0LTWh3dcfww7ZewSc/AGgqeW1Wp4yaGluhDChJB73uc6stIyTQn+6A2SFezH0inXjnIVs5KKtj
y91rpgBm8nsAovvq99a4Q0eZHIhmLTlvF3sLmoSXLO1O5cAep2XNjNi4elrWKTsqBHZhm6F1darh
0BloJVc/ZvLmwXDGWr6GfIEMGxALJNkTz4TT7NzMCcq9h7bbeWrQDzwIHSd/hBfkPx3E3c8equ2t
atCojDJdLnk8t2zquS1mDjvI+Ixw0+q7ZtH4oxMsSjEXknl7F85qXuR9PqsX387Y2XHSwBCDveSv
6cGMs5bFcclceJ28TUUMwk9gRRD6GyPWBM4PgjmLH6fYUQYx3FpqwosTS/fcrLTSXNboyfu137pd
iVwRFRNCPSC1wRmB8HqsA5ZoUy3fqHvzp0FlJreXLplgzWwxQ9WJ5Vy12t7aw9hcxbKuWZjzxOJN
kNThcTc6D8Mwx4hbM3hKDaPUZEr/GgaittWxuHeSaXFfBpZYLSxzw/jSDPHPQKb0Q0+qVgNhsNU7
7ldGMBDnft83YhvsERUmg75747H2N/3sSyrSjJnVXTZXDSxKEw8d8DQjK1cSBSsB7Yg35qS5Ni61
m0s5tG9ykfyxoajcfRc5ejBbInmja0EQSFlGP0RV6DL3I4qK/zXV2JbSzD+rtsje0ZxMVNhBvGuk
U19n3rke6szdWKWOCEziXZBgjTWUw8LXXN05Uijv6EBoLEI0lO7PZOzi3UTy43kRnDEzrJBPv0QU
ZKqau0PWVcTqvP6bDuZDkQtGDFws16ouB7SF/XK2ha5wVqn5bK3d4yAs67l1dX4QOFiOVbD6HzKF
k5N2+K9ijY4mLVOmtL4ZI9+sLw2l1xGjU7kzzQBPd9DXG2nEAuWgz1RRqvHFEt2HLkiIR8AURxoC
686oNAfOjEOpqfs6UulMFC5kxOckyRk8dek/pEmaBVKGHrqugiCaT/ES9QGI22kO6qONY3ZrJ8F4
Ui1zuSGu5g89DT+7IC3PbpHJU5qwhRh0/TnMWUpVuJrwqRtZhr4zrVPkzJ4ZDc7a7nJEpZdhrqwz
2WnPA3J1GKqQAo5WwUNs5/YLq36Gpplgf9KK4oPj92ftud0+ySrSgiW1DWybqOvAh8nBd3Zaqi8e
sOVgUh1u5SKa56VpERaWfNe9E9e7WcbFkxVU6UaPdXUVOmW8VGAQwDH6Ijxgk4kjlpM7VCMypnv/
WwnxtyTmk130nKID9dgPLmzMq1EBejW4xr3Z+Biph0OQE0iIks7NzzUMpsNAwsNhWedlq5bWpeWw
ER4VbRWDVa1JRLSqHGDoirXWwrOQg/BC/1cujCZC7fXlxh2SL9Ob2yuM1gKFq5y2Thl0L3T5FlFH
wT+P9VTRGjm4KNLl5uRtcoOQabywBRX71QiC82Cqkt/s1MgbOEs3Zdy/EdsWfEFfbG9suikCxESL
HKwsofzFNT4Hoyp2ZOqxADeH9KUl3ACWd6lf8D7+ViJI2N22xcgooWt0iMOxitwE7GPY9mZxF0EV
N37T/AzE1ztwuObHNa3qN5rd8XPxF/MJRjHUIMRx29pIKnx3Mj8tDUVIqR3GAmZV7VU96wcPJPnZ
yed3QV/wHjRZ+hO3C8yb2UL+62APH7litgkWihNYDnFrAGw21nCzelYvcD/nc2DO3RdyvvXENaMP
uM7FZ6ZryGxZ0D6imJ9/tLws7+3oBLQcPVVdmmp9pjj40TUWhk5Xldcq59jt6aO/5J1O7C95BEms
u46eGPfNIpOzXOfmUJs02jXY4pPjeQy7K/eOwBC7OUD4NFf2siOgyt0pp5EfdCjzdR4t2WAoc/r9
wDl8ak1/uQ5p/7oGQ7JZXZuzM2G7DZyg2QRDep4lrpohvlNbi5ZpR6P9KC5jHbWJA7aOtJLRIh+M
6Jy31qm77VAnNqcU44SsHx45sKc/ay+BoqPhrPcZdBYEiKyfWoFjEhyUdfTm4QlaobVnjzr+yIgt
2lrt/VKRwRwh7sBO4OtuH1d189oE8gZyydqg1SYfbqFGTnvls5lxql3W2sG2LWLrGlhsJ5uJvt4w
Tf3Ue15XhDnpk7RoJONsUquX+OWSrj8SnscQNXAevMa9v7Itr7FlfnUgQA8JfEUI5gZiqXyUzN+z
/rB6hQMoUfgHnc71kftcn5tZLbc18LIbee/9uTNWek8Limcap+6JD1+fKtUyI3bajsLTfnVbhVfE
1KfMYi+pGlO/BkNdbvwpM15XpapnxMI68os0JgSlEz+nYlk3dVt2UVbHxtkQNgtG2B/oAf0keVRl
PO57r/2Gh5MSFFnD0XbRK9m0u38KDMdRTJImflYGhCeCQSc2tRRtUeOBLmRoGSCfoK3F3TFRbWrx
Yftr+1WunRfAF0b4ydxG7Zdcdk993+YPHLsjKkCvQJDOaZkcvKQotwmDz1+mx64LRq4LBLiWlDcD
yyAQrVXYLf14Qv1u3hU+CC0XGeCBmepTaSr9XuU92j/qEHRwnbXH8dPvTc+Nf3Als+F1ZPGVg8nY
4uEH1+F5JrV8k59Nf7YOoxmvEYjuIez8u8rI1Cmhei3aTyYuuF4zczyLSZp7plmA6/VqnCb05ehg
R6zrYD+Dnll7bWc1DPCkXP+4skD7n8V8v2qdRQSv+JNZSrJTwGO2pcXELmyHoHrCKmzloYaasM1V
v0SQmr/6tLUu/hRk7KWAtIfN6vhkfvHeZnlXfyy5tVzNVhcHuzchU4J1fXKRy12XpeZNnRESAXNn
e9WmgrrZHX8uIl0CEiA9bK+DvzzO3mq/g0WddrWdNq8io00MEUT2cKcClupl5j52i7PsuUDs0NJj
9S1Lx4adWVVO1Km1+Kx9Y35Wuf8de/Z6QdY2He2UsUzY+rbee1Xi7zK05lvbz9zw3t5fZQ+UlFCZ
cWfU1bSViQE0Y4ZsjGMvrn2Un4ZxY2bKHMyW083Nl+wlHZn5MHV29+Yg1gecRTJDiWuuUSvRzMwq
MW9Tvw5ncrP951Sv8yVAK7UpPWcOp87jdg5QJsIHLbzdUHMbBvnUbiR9+25uxwBbMlKxIM/lz36Y
h0jlXo+0fC02Ou7QETBpA8Uoa9ITVDnGEdN58qD8YXoD38XtkTiOgejO13HU6zS+SRh7W2NIV5QI
wX3MWUC64U5CJPjdGJx/99kuswkGOhKwmxYp5lCmrotuNIYacGLR6FruVs5cXdKVc3eAsZvNEa9v
uYVnX+7thLZ2tavhmORpQnOU9jjbUAXtFm9Uv2Ql7/XzrK0vAh3SV7kgAAy5aaY3kEdYnO3G38tl
Ls8dILqj6bZNzi51poruJMOfeHZNKoW7yBCT8xeJpfaDnqg37UVQURr+/OJjNtlWYi3/NEg2v83M
EvwYnvUzyQbj/taMNyHb4DLyEiOUWnpr72Od+oGjA4VJKpxHs/PG65zPyVFK0hJCLRgYW6YyNkW8
kvWhUxS4SrI1bdTNLxtvJ3g66VPdOXTw64Qytn9WMs7IMKDoGBOzflfjPIeZ0g3OBvZgQ7deCmHS
nzhYz4CrfRd5Ph0obf/4mb4gqmo3TI1++71+yPgLL9GQ9tbT6rTIASTLVBuWMdLAwsTVg2KNqbMN
R33td5LnEanoqHFBabmJ+TIy7f8QMwf6zOVKzdLeBAy8Fp41vGXjBtSMeVlfv46yjupl/gUb+lM1
DpUTJtHPKu++kxRZ+UIKKxVI3u5sYVeP+JYBxAq+ccqIDsuJw0xicYYXQxEoFgaNXyLgx/0+GUBo
DCImT4Es6Ktk1f4dSqt8B0Z6sF0OTekwFk81Q52xSrON0WQZbX/t9B7xftYXAvF6R2Pu7jm2X2bB
PMKRfR4xTLuuQ0cdaCrTOM6quGXk+NL5DD5PsvnR18n8o0udIepNfPsMzNON7Jl04JbMADal7SVx
3fgqfUduO0s8M0N/6xLLYrdovLkLDMzY767uRHox71MWBdnsExHvnxtpzg+MbXAMC3pRsJTXwlPl
70FwIGqvnbdezkTBTWraoFjfze90pITgmiTxTaiPyLV49vPC/2lZM4WVHVC5NQ3ZLMWsfjqjfbfd
2jattpt4R0fVL07Rg91eCnU0+24iaaPvDvGKZDWuFjjixhQ8ycQq0UrjsLLSwsPeGEyYM0b1bLra
CGM8dc+N4KWcEJdCqkiGHzERKCGtUPk+FfdDVhQTKbo4Z46TW1nOJs4SwgbI/ui3nW2rg7lUORSH
eNrnrUL8p5ORhW0qfvoWA9ZmIfp3GggM7aza+KUYCdzw0fQwk++yIowAmDhb9ZSIar3r0vOrH7vT
K7JeY69NRz6o2MmYoi3S2YEp/ec8Tw8Jtld8dykSpAFnS057/MoiqkHYXXSnwfGywxDIKWSB5h4r
i2FwTFjEhH56P/tMpBH1VxvLrOJLjyPtpEeKyZqP9Wf1vb8sb9IwL2MPJcIdOupbSXAPPcqf5ybl
XMu13BnZFL9VS82kNu8UfwdAyjfW2k+vnr143UYYbnBWpTPQS4y8CeNizRvVWpzHsXCvuKuxxql4
0sRnrzm2kNkyN1TIElR/3kpqO+Nua3DElSUYQ5eq9h/K4u5ybjMlN0mjPj2MizcuEjjws48YwedW
2YqZKZIJ2GMvlfaeTAf0c0goeX33PeRRXbfXulfM4kz9IOziJXab+MlVsXVmIBF7TM7QcBZFkz0w
1003Xqez16FdBvIvvJVDzMiKLUGK49bTTNdDp85es3F4AQ5cPQLDHx74INRHyoqptUvA+0XiMt2s
CLLg1l+a/ZhpEQYDvMixJTC0sCs6ePZUV3+s6qdg8MWXnRpMPBl5gI4VSEdH/CTIy6bxYOjYu8y9
V1EBaofJbJD+Mhb9RZBEgSjfSfsfDKbyZEMcVvo4yGyMiLUbT23LVRjCE2Un1yw1TigozfRNQbQC
pop6G8tuyfA3LK0pv/UxmE24g7FEzWrf8E9Pv7uqnh6WMcCwXfYfgU0zEppuh9FGq19r6k3EzSAz
7FKKJC8ob51k79u6zdWGVnJcC2984lEHT06zumABXdNpugG6uQ9vemKjsu2aT2sQMdCwCVFZnbht
oWrL6jmHfixvQSGcVxp7KS511cj3JfdirGVdMtbNRnFtWhvid1Bl2PY6DL8rIh0xH9kTOxjfzT0I
HAAX3Q8yc+FsDUsvugOc+pYGS/RYWFyd2b+h1QcsaQfCo54EFl90NrH93AsfnICuPMyQc2NN7W52
QfhugswdzJBVxoSzrcQHmUy286wG4Lk7ZQzNW9NzwzOpbEhgmZf6iU1cvWtmmZwM1mDJMetqHGbp
rOQSLSk+EA0FIQjZrfPfa0ILNtw9cn//i37XQ+Je+9XwT0zH9I0jk/kC+Yts4yr7Ll7vyhdjUelv
zw1uY7t6vxaWQ7AWyGzqa/+p50EKrTrDSKfYdTxnlXQmXoJ4uVjN2rILt5Tzath2rXZrzLKjLXuh
L24ZE/lWi+lmji5v/UjHNh2N2HNvfZGIjyydHPOo8za/5TSwBUOfqSnxMfipv12DZnwQMELWk8mA
KXgthN8z1Uk5G74cYRTDZtKxUlsR1JgbZc5agfOX9rWc8TjvNBO0lKtbQOtW6WAwkcJV/eJ1qyt3
uSfM8S3FkGEQiCGS9PdgCE2TZvD0uE0F8oTMir/2mIj8IAXf6+rY4+O4JCjVY0qzgzWqmtzvbN7J
osjpoge33ONuxkdSQwQlnSrLRianxviaAcLZ8YXZ58Ewe1SJGCJlaX+LiQP9fiS6gFp39H3dwTc6
98GlVTjOw6R/UfKSmuT09y2zKiMxFUNkczfQdBf9TrHd2zfrZB7qTqzXJsvFprcFROXRWf4GXAQv
FQZQGwfGIN/u+uRbQVH92yQg5HWdJv/d7OJmGxgZ4UOA4LtNXIv0om1ZnVr21b8bt8Wigr2Lk0s7
037pWNWyekcoyoKtu0gSgpl6dUx+Q59R89UbJ+d7VF11GDuWU8Wk3vGjc5g63QmgEjY8VanudZix
o89lO/9l6mlGSt3Lq8m2P5tm/kpa1ZwzaVl/jdwdjgRUjE8EqTHnyRKqXU5ok8Rsik07HxgJg285
mTGBkF3NKzuNVL0VT9HG78fmtpCUdEgNSfRHMvMIG/NiRRUiC+yOyBZsKoNrxlt5rDzrvZxT+ycA
dELMJM8PzoL0dWZJ/RD0IsCqyy6lq2NizKGYH/ChFq9eMa5HdjMvlN12Ei4Ym/doEvgrzlb/KuAV
VKHGHnR2Msc/8PR7L/DLzDfi2wrMZ1q+N/XCNZtBz4+0AaglTMiP2WZd4284oswHVDMkqrOjffdb
VbwmfTpfTXuGzH8fhTvSeeNEsl+Hrk5PmtieBCc0PatddB47Qwcic5AHqOHsAV3YfTyNW7J5KwJ9
MifPeyFjGnrAuD7Hnfk9L2TZh0PG0MFi2nqqzVXTogF1KuLM2rrNEkcrIwqkq7Ag/IpBXMfWLTQt
86wYi0YFURoHZcr0WJSuScftdHJHeBtqbg7dH8UUrztoEb/XxObI4HBMAOBI+zkbLPxUglHNAjBi
h/sNfhGlzf2lK8hAaBADSJm2ZGQ4vF6JQ7GfTA4Kvh4/dG/dowYT51fv4MhlVd0gJPT7eZNgGTtq
wmqjpnLVgdfLPrCqdjfVvYgveRAftb36z4sfB9u0VTe4P86tcDSq67LM8EHOlr9BjtR/B+NsX4e2
a37N3eq8TBwBWHID63WsB5APZjD/7QgcO1RGTjwZK3Hh6O7cmvF8MWxesyCxnxPbeso97b5lQbzl
VjAp/5zyWMTBrwQO4ca3u/aMw0dme3i1LVigGnGui/7EMRyEq9NqP+fYg57mcv69FOnXiJAC3I0d
1Ie1LF6lkM1udFT3xNySTBksi9krnKNL4q8sfe9cwXMwzxqbj0DvfZ/CosVgxZpxf2Jsq0GMjJ5i
GzyzC5hnvEmmwGpfQEk8F0n+4adpijEGPu2PoimZPIvCfeXRWLi3RQH6S8pDkXBidGPHjzSu3kWj
H2Po59o7v15JpyTAd2ua2CrDsXLwAXdBkWxtuvJrQATnU1fle39QfbQ45vTFU29EKxUaSbBEZgwB
ipN04s/6aTwd3Ibyw9KD+JrZGRyko6ivxtmyYSfW7UtiFOkLq6Lp1WVGf8xUDLx9ACUmuyJHOSPu
SNMxq+33RhXZIS+DD1PFEgt8IM59M4LkwQv3h+kH89i0MgprwyVUs1xpyEP5bgRQ1DDOKrAFxBXH
+6Hoj/hac++y8mU84sta1QUVDuyOrFmKncqgoBOom28wmbURTxnrKrV2Lzwt8ecwNAYfbkidxx4U
A+M8XBxUiw7gDUJF9SFYbe9odQlQZ0PIA8ET+aZ18uEiZaYz/F1LejLXpIzAkrr7okWzrwLbvTrD
0F9rawSD0LNuWaKsM2vrVHgFvEAK6inpwhwEfczEif1PNNqmMZ/WDuXGjg1JfZDSWy/k78K8soy5
H3cDnIHsMzeZZqecWXM27Yc6s4a/JKtLCS4GdVM4LWWX3yQuteEqVee+kl60kosG6YR4+ZGmxvwh
JoziN8tbEudiSC7FQ8pyd8y2AXEhfFB7CBYINcnsGq84z10fhzKqo7OoCI/Eg1na/rYv8OP/GhZb
GI9oycrkxioXef3QCTH8XkQwFsjAMsOoPjCtxTmieT+oETwx48wxvIw9IXzpV9CaFinfxmTEW5a+
7GGBMB1cKtiTdru1CpeWsYYYuyqShlofante8Vrl8yZjuPzCPGYlngJp4bns6+XB5J0/pL7qU3hs
Ff7CwUI9MwdtsrW6ytvF2sVQnuF11qaIXwbbPoCNZ6aIDscFBJazKv/LLKn/6cnF+XINt/QYntmy
iLBSzn+YUCzfaztZpwFm5ddoOYSXEkzVlk/E02JxrQkbEqe56XjmFuXa30TlAO9tAnProYxiZRMP
iDnjwjD3lTstf2VKuzQLAWNrXqreAXWUTf4WEU15x5mA3CC0h5kJCTdN9qdZWT8di6FGngJIcvnr
mPZ6NKhGDoEY+L14nuJy33jd/WIPQHvnke2RXwD2hJ5vJ7H3LqG/2AD+QnrZOD1gJu/HR1Ea5HaX
aswsAmCY9drYgcqkdN+zXq0iRp3gtsU3StD0Hv1INusyvhvGVAtodkSzrv0j9WJOleiWJOSwiw3s
YSs6chWxMVZKH+glM+L7fH/Qz8JuTSdHbGi65QJU0E9YAKQ6RiO3Jfq9ufuwy3evt5UfDa2e726W
eHpgwD0pg3971S7PqdOTSB4nP1krjJ91s965gEmMzsAJmCktkeXFrJ23zSKq5J2jsizelaIVA7qk
ykMwL30VAcWJgTeMgcWUoTa8AdFG2STcoGBKEuxWfsOXk0+Aal9RFDkDqvIWh+PTf/x/b99y/P4f
//E/uTuT5rhxbN9/lRd3zw4O4LS4m0ylmLLl2fJQG4bLZXMmwXn49O/H6r6vJbRSGRfLtyxVGEmC
OAfAOf8BLa2/p+Lf6rL/Uo3d5Wv/+7/eNPXwq/6VdE/4fX//o3+CtG3zH45LuQjn9N1R0Lf/H7/P
QubVccCugLr2MK/bDQ/+ze9zXRjyoc23dELQo49R2rvENZYMFvqx4KfD/x1KWxGAtTkE2oHn+2jD
AIfxVA1zwzVsd4SFeywdxEvoDXWgwcZpEOwp6bIgZDJIgKBDxoGZeIWumuQTJY+FPn9yLi07905y
XfrTVEnbPNVJ4N33/dBvpzxbB1QJ8H77LOytoLbrdf5fhUOr4thXSLDcuxwtb+bSpQ7RovFHiIru
ly8WG9sUA8nHah3cm4DbdkuBPS23Q5vMRHpNmeaARg0wZSyi1oeSIjT7abvFB7A5W8q9VQS3zbT1
21HM0nmoKmNquZWNi3s0ty2Hur10f6yW670RTgKUogFP8+CIFh1JwQwYRz8WMVlbNgb95GorKThY
Ff1lulyIYSWGeab/4HygBy1+eVy74ZmJrnklWmPfpdMmQ2gzyAIQAgOCGaEzIAka5z729DV1gV0o
ypX3uGAUrwJTyvFtuQ52EIGrBriC3uxCrxrQ/1mQ5z6Xm5O8QotgAxVfln5xpCNYvaW4jOxJynR/
N8rBJTM4NiS2cW1e+7guIn46ciM6DmEu2xMiWCcLIPV6bPMVpJY06WQwN/b03gwkDKtGtNMDeqMl
zeFk1x5K3HjxcW3GLJVTBGIXBynW4ncxuuLN4mI7lUzC+dOtR2eMAEaD1+ZOEgLqAeDevVmTynpl
Z5NNRuPefg4rGH1IWi8fgAAG46kG4HtnF1bHhj6nHhJyRodCVgORn6O7xXdO0c03RPa1tWT4xbMH
0z2Nsem88scRBh6tbYN3KQf4YJwL4TEZ5RcWOJegcfJQlgsM9KRORlyHtFNomYQ3qLx1HWfTunu/
Dd322pZbsFBAbqbxRrD4gjvDl9aXysZddKSrkmDnMXvJKaHSlJ+SuE/kMTGAK3h4H94Y0A0ewGdM
P9iKxXbTc+XOYbkhQ0ffQQyoSlEoRgBnDSnJpdLvvnN2pRK7DePyJikM5GjR3O12o41i+FgkAwIk
CL/xGyEl673FDpLCbrLyrqq9soNTnnshOwzCoGykY/G+D2u4PQG6Tz2NWcxRQBCnfn4Y7E7QNqd7
gsCY0fMLrkEqOVS2573F/RjxWOBnwzuRT42xF00mKPKLmf1KKYw1d5sppzeh0SevXDLQ2bcNTEM9
mgXVDZJ+XQWG05F3feNX7S0laYRLQ9wwawq6E3o/2+i8WePZpKzYLh/8OehBHMytwcLMBNjXKu3N
D1VmmvWddIzlvnLymUVcm3v1rA0t8Xmo/AGxRdufPA320P+f9PN9S3mBRLT+qKsf3WP6+f4P/kUh
Mq1/WD5a4iHMc8+HR/M/FKIQnhDeBcgghtgq8P9xmPjX7mQH/3AxlQgDQXqjBCmQLv8Xhyj8By19
/A58tjub+mrg/W92p13H/t8EIsO2xM5h90w4So+JQ6i9LZ3TjvLcUUy5pyYY3sMdasd/roh/7tTv
/znQ/8Gl/j3I8aH/7//i3Z4dXpHPr7m9tgUWj6xuHIHjfLlfHVGc13mmlsBWkPpU9QksSjb1FUsZ
JvrZn9ztKx5RobBU8CfZ+/Ls2m077wfG4duSFiD9Sg/W0nls3c19P2R0nq/4PFyaQ77R41+0l9xt
PGpulLDCWBxnvGxepyXI0JtHi+mZSbSQGnj2lfa/P3olrLy6FB/B5ix6HEvvbGknVoT0V/IVYxxv
fo37mPjTbWzAIlN7X6158B6pVuPnkPaGecVsY18Qzy0URZzAKIXBCh1byqyL6KCiiMQ8cdgdHxxs
om9fftPnf8QNFZ+KdBqQDqH2dHYSZ/pUz4H1GwFavKXBJMBUe/lHnv9cxNbT2QSUXXspdapzm9Xu
Lpc2Np+LcPWu2X5cGn9fmI++1jCMwYKyFDNFcL2lFTB/QHjJvuLHc2mKdjeaR6PvHuzT0BnNOeCj
PxQr2llRXgc+RAjUT+xIb46UtGAmYWp7SLFQP5+aE8rCza1nld6VtXRphva/P3qHPDdqi11Wnik9
jh+mqUNipqpatzu9/PTWpUlScgBNHdhRRiMxtV8XFNsy+pB3+eAF443rTZDjWjlK84gk+PSxsNsC
U4DZK+Ur7nSyvXcr7tWnOR4oYg0gxY3DUngoyfhFDYbvyiM+H9NuqCSNNWvmJuCUSic7MLgGNCb3
zwL9/goBojw3v+O0uv0CLVdYp8mY0lc2O0eDOJ+shqhH1mnS/BhKcsGAfJ4Cugrn3phpcY+i9T8a
9Rj++fKLXvrWSt4Y6T8W+Zy3Z6oI9UeHmlFwWDvRhFrJ11UNzZJMct9pQnkuXSTUKWzV1QMyTsEX
rcffN+3HS3VA23dxclo+lVnmD6AB8p8zqohX8t2FyQmUVDHCSi1NyDxn9IWR45NmT50iT31fL4w5
Ijx5+nLrfBw2AnkOzAH3ThBP7VfqrBAQX56dC3EW7H9/FMhssGjuxmwKazfgwTH78ya49nEYRUo6
MX6//Cv70/7n1oNvnfIrXNzp2bjynMzt8nY0s/7XbIwW6HuWbvkWmmmcXdkb9ol/7qeUxDFC+QTW
aNZn4c/LcnQtUQyffGtZ/DcYjg7WDZfjGDGvwaYHfiUVXFoESiaYUrO1HLlX5UovD2/9YYGZVoUJ
ciF686dEuNMt87BAuD0nhQQWBNnJ4T4yG7sUaFVibd4eMCJf/3j51y69jhLwU2BIO15QlYWOGtSn
WPYiPm1jWj9oje8rZ4RFIsQkGpsTa2EH4gY0TvOXKE3Sit74SsQbOVycus3goIWgusLAQ3jOK8sr
H1txA/qfA7e7V6Iehwx4YrvqzLw5h9LfImcegvIn3K5sgTZYpPZ3w0A04Db109k71FVa1G9KN8Yf
GFCq6V9J+Xt4PrPKfSUtgK+eoIjwiQx6OjAhHPuvnVqcHCE7Gx/0pnH/7UepwTPg7LbdyjG8a+bk
mG+zeDXHvn8lJ+xf+7lXUHJCXU6FCSGLVjzui/1RwEsOT8Do0WlMuMqjngQGCyBZDKzpAIuj+O7H
nvPz5Xe7kJB8JUukS1asdOckuAHLrm6kSLz8brVBL7zLJO2JT346NM3Hl3/sQjz5SnqQhp3EPor5
Z79Hyi8rdksTE1hofCWHXxpfyQ4elPysXYb2PJQr5L4K5Qbg1dP55ae/kFD3Cu/jZVCFEnDjvj2n
dI6NmyEc8e8AOwersEXM+gjW2f8NkCsv9V7HU9LD6sLHF91E+Jqo841++wD7r7oy+IUP7ym5wSnp
ErTtfq6cpwY1rThZPjkhyE3oMdvy2mhy/+blebuwvj0lTdjAXxochuQZsxroLhZcrU+2i3Erwg1m
9m3CwvoBak3s39JbiqtjYAaFc+UtL6wIT0kPVZDZjYOO/LnmOntH5zLId6xK1V8Z/0L68ZTUEMoh
90GtNme5JsiIccL151NASRtEWL8I9/3LU3jpNfa/P8pACaqq9hBbEqkccBph79V49LTyyktcGt15
OnqDbQSy8ITl4sTxpy2W1idj3No7vWdXgj6Gc16YAXdUmXQzDLIZaHE23OoNrkR8aomgNeyBwRek
VTswVrcd0F/N0ZWIR0vWht/fMe2947z2gxYqSINJq9azu0p4pwa1S+AbhHeRtj/yBA7oAd5Trzfv
u9jk4zUTtE1fonsg4QavCHO6Br7HoX31JHZh0bhKVHubgfrLVvH06/zbyUErFEaXn/SmRgnbtS7K
0G+wui5BIkVl7kH6Moci0htdCdrcXGLqJmFzXvLsVT1tAA2k96A3thKpNMCGeClJCKkv0L0NG7Q7
PLe6sgVdmnQlUsdlKmPYIc3ZWNzkdnB6726SXfmn3rMrkQoiZCppTMDXMzDNwtsQIZ0GzWm90ZVQ
9cMpg7fG0R0lGefDBh064VT1Rm9wJVJrL5mmhTLJOVm3NgXD2lESrZEeLg5aPyCUYDUmt+yt1aWK
FECFmUdYxRzf9RKwUEK1dWTgpz12CkPXvhedPOV2rzfrqHM9yQI40YsJXD03Mm9Dem4ZWP0Akr1u
1luSQgnVAPsNObddcy4G2FL42qDAcXDHfvmqN/FKsLrIGlkdpIozcloribjpPyJ5fs20/UJAif3v
jzZWy4fz0ZQsyqbN4LPOXhWLG6+35LUDwqUfUCJ2TeFlOCkSSPQtd4eEssVmV4w0kfVS5d5VefwG
bucnm7WnhMqpHWxVB+vezYNZL1UKJWhTTPvSEoLK2Qk8VADaJj8hvNVqPrsStTu0pstdShQszvwT
NIt7q3bLd1oLx1EiVkoI9bPRM/PpOmO/MpRovcJVvZIQ9th85tbmKDGLZkgaljPkZiiLNoHb4Ya9
Nt+AM3PGCT9s7Tqci5YW+8tvsy/3535OieOqn7BajSX7Sibhd68LEAaEs4L5wWiHuNf73I4SzJsx
FRNCeOyMBohXUybiDjduXy9VOEooD7jcoazEYiKg/Vspm/EuHOJC7zjlKKFsQgJxdsuCswy8Di5X
073yg0XzsOYocWxDDx0di0Sxisy696o2Ra8/gAX58ue9kCYcJYptf8gtZw3LM4AMlDl21b3Fh9pw
ZfRLwythDF3W652iR2Z/navghv9sv4HqHMbT1JotXB25TCPwvdhv3uZV0n2AXfHRcPPiFT5lyX1t
Jal7bKD2wB8UDiSObTDAG/RNs1dz+jD/VWxT+gEUQZy/oUpOoWkM6hiFnroAr5+OBWo9fReL7A+8
vuAr031YigfYj+VDvpRtcWx7iE/o2210MVwvPOepdKHuTE1mvnF8WODRkpTdFHkLwFPk6kEC/wxj
qLGI2gze70kuffBh2ZCUwc8DK63jCgD+S5oiRGJe+Ua7x/ZzMWgr67cOC2Obe7M8Q1uG0Bo4vlfe
pn3fAGHYfLRtklqsYIVgd8h7exRdHOUBmgQ3u6z/crbn1ULll/41vgQvf9g9lz2XFZQEKnsMcuFj
1dyttuHzADf8LYWqHzHEskO9OROwvR7oFJCkFnmlTqI28vIPX1hQtpJcIQSjqZYlDe5HlRnFw3yy
y7q8koX2bPPMW9lKanXrGVupIsNhCnKSf/QTe73hwF5BGWnKuxEW/Ge9t1CSat+ZgZc4RX0uA7t6
sJAMfL2FBu4gesMr2XTpgUFsQlbnwQXsY9S+wP8UpWG90fdP8+jogsODa0y2KFEOnxbjuA09jSh/
DOR3vfGVjDc0MBdEspZnQT0mMkUwHAfw4ppzs8fYo6fHHGCe/dUuwMF33vc4McN3rdX5r/SeXcl3
sTCyYe6L8izNCSGoCe9ptw69a+n0wvpUom7EUs9rLTRai8SvxwjJP/uvKUVu7sr4F/b63cHh8dwY
cYsnsr31Z7EUJkhC2U6EcFYEIb3VqvyiNUeWEmWWm82FQOPwXEBWeV2acv0UlNl2ZXTv+TmylNBK
S7HQ4EyHs3SRMKOu0YGzLAvHPhRjjlwWCnjdeCULXkhG1v4Mj9ZS7XruOOalEZlA3O7z3vgrC3Hh
1JsmJelv1giaulniqF7LBQnxprubOszFXh790qdWgrhwe3pxtd2Bzl56DOrwl3RPARB+cayqGOn4
l3/mAuzGtdRglqgDhBnE6x72zHSH5d1qR2ZpF99nhDnla1dgqv0qnGTOO9phUd8IJxvdVwtk2Pot
GjLdduVRnv9YQsXFSPiyI70ZvBuXtMVQIjSbr+zghriyeVwaX1nWroBaaIZGfQ6A0k9IHUWNN18D
ZD0/OPrUT1caPliWmXk4EyVtKz5bCBpD49ENSDVpNZnDTQU76AQnqvMaYAJi2cOqNe/u3028R0Hi
9nxOH8IaVGqC8+iQy7+XkPYqrXkHa/50aqA3uDY33DCCMmueCpRfj34lmpuXF/CFiTeVr4qW6lq1
gwijOPPEt3mxQmQBjO3ry6NfSFamkqyWKrZ96L0c1xrPuE+WosXEI7cHrKMaKC23jiUNqfkmSrIK
EUApAsPc2aOZdwPkmu8dYnb68pvsT/zM0UnFQFoOTXBkx5PzYsZu9sufila+shpZz5Fh1hLRYhSO
61e+aVhfXv7FS3O3f7FH66qvEvQUwimOMqOFsda7Ah8VmbUCRJ0VIDgQQso6vfxbl1aBksWmJUDs
D5fFaI5zXL7ScEaYBTXv3rqSji/9gBLfaQfVdykMI+pqExqs8AcUU6qlrTbNH1BiHLyKjTKVEUfg
zbNvMxK4H0z0TDXnRzmYtAg3IANeGYCqcIPskbC4yRGG0xpdhEqUbGhdzrZAjMEw1/Gdu87hbY8u
vdbMiFCJi6JqC6+IuaIiTRTfdZzF3wzDVYza8x8WJ4OnqzRMyso148qOLICSCxeWrO5OwmmFFpQR
79en4zstYGjSdnVG8SEEwA9t609OPJDXF2BcerkDfurTX8FPe+7DLimRmUZ0xzctgb5TFmu+g7L4
cTYOYdT5xbkSIa6YpjHcl7Npf0Zmu/+tE8AiVJY/Mg+pM5GUzmLO5KvB97AZ7VBz1BtdWf5IWJuY
nnn5ea4pZ9zWJVq9B47oia23RlWAXtXBzZQLP2D2/vjFRurv47RZuEdrPb8K0MuzzSZ44yWqRbOi
9bzzo2owdfmt3vhKADc2So+Ip+bnDQgLMn5rvb0OXJgiV55/D6b/3HyECtGblk16Xhkj34+Cwy1M
U4So0Spz12PTeN6Vj3zpR5RI9rvEd8ot5htYTUovXIxYMMHEgQsCKQtFY725UgIa5Ghv2uaSn51R
ilMz42Nt95ZeB1IESiAXniiTZoFEXgcrTB83ruSnMm+9b3oPr0SyPYVLMdcMj23KD0S1UTBohVan
DWPKpzmoTObBs/2KIEPb+L2zf4m1za5F2KWvq4TwvGyoO3YUCFGw9rejVSPBfqxRj/gc5larV71C
q/rpO2DYvbVSGtnZM9MBybcAdUoEqJ1Ar+smfOW4aiyzn+ZugBnWMPY41YPyRM9B6yT/NwH08YlL
+inmF6D+z1ayDpHTxhCp/VWv0C1UQB36tTMgICc7Q4kDhIwqivu6TnOKxFprc3cSevz0PrZEZWe4
KeQL4/Nahca91QXbnd7gStQuAIIXa04QpGss42zVXHdoHzqfXx79AuARu8ynz54YvpV4ZZKixdKG
KImip43Da8ENdmolLPcsHcWffZFU2efFyA3snC1Mgw5rQI36/PIz7G/yTI5VIXRDYcxy8jjgb8XY
/nDnoXhbI6r/oDe6EtyW0004H+E0XM7CvvP7tr8RK5QmvdGV4PY8CJwuFY5zlycIscNmjUIM1vXK
rUKFyzWl4WB7wCc3RI4dSEI3epjiRqudKFS83ILESdLKJjlbYfzb7bE2pWaSnrRmRoXISboaYki5
+rcjpXQTAb3TMqfXQu5CUv0PENwIozowzTiKaxrpBy9EaTttDQHFoBl7R+/rqlC4TggbLErPypzL
JYnysOr744g3xpWN/8LK95TYhnXo5Q6mLZGfuAbtJesoUJ6+0fsASmRDlqFuVI9GtKU9RLsKk9J8
jfWiylO24xZtfC8PGBziYHrTNbJ4jTqDq7l2lJjtSjlPVm6EUYrSxL2zbOYdQvh6+AWhEv0rum5b
I4MwGjGBuvVdPKzjAQUJrWlXIXCIurkoLtbJGar776BBcjDwLM1KowqAQwwbKorRM+11mN431Rwc
lqbOopcf/UJQqfg3p+2sGgEY6l3Sh1Al7C7BCncqh0jGazNrTpByK6bJts1QD7jRe459nqY5OTX9
POqd5dz93R7VbsYcEmmIW17k53l+iocwiebKrq80YS7NkBKwVrAMuFPFpJ2uDeujO+XDgnFwO6EW
UFuzXvX/b9GLxy+RbLY9obgbR95U+2h6p9FCs1svqblK6PposMAny/YtC41Va5jLkx8jifvyGtpn
4pnN3FVCN6tzROskvYUO8/lvnQ+5eEud4b3e6Mp262/wMTLUyKNZzuIAk/hrv6I6qTW4iofD+QxN
BEQvo8XAg0VU8ReRG3/qja2cnvF4A4SCi8NZbnFxhyBNem80ICT0vqkKiQvXZtj82o4jYdY/TeSK
y12eWu/RlXgdgq5ArCoLo3DOi/u+q436gHY12GS98ZWIbR3U+nrUhaK2WNwvcSbCH2VRXLvAX1iP
KhquFmIOl9QLow24/n1Jpeycjqhx6D27ssfiDoFA7MI2OLeiu6sKYSCoYvdXss0+w8/EkoqDw8pB
zFYm48hZkI9H4gvLLGH12FUX1XxTpoWnd8dQIXE25lFALrp9W4Fsi4Hhm3nLMr0SjVBiNluYbjsm
35cSOZuh8D9W49Vb6YUpUhFxtgxyIwe4zeIxh+/BsFrFyZ4Q+z4KCUfj3m0XLIa0PrYKj8tL6UyI
ksZR2VrJUaCLduODf9H7Bo5SyfLCaRWQIHgTxLIQ76+T+mdrBbHeWV+FwbmVsMPVB75T56jFem6e
/aQokehd4VQYHEq5iP0NFfnH9T4iHYZ/2rRolohVFJzvoQ4UVrSy8ETAWALrtJvSxRFL76sqIexk
qMrkIjWiaVidm7wP/RunHBytVjs4sqfHkWaOkb4EWUb902nfxR4agV3TJHrlbUfZbCt/62TQ0jza
rCTGxHGuS/fQbhZOFhBl/VxzaSoRjP+sSNGeiiNrsvHdSpP5bjE9/8rK3Bf4M1lOxV21c9uEG7Td
KBuyreKSWNnD6yEpkv4mrzBMPtR9aZjHukIh+Mq8XdgUVDTWEBoucouzEaX2NLzHWmM+g/WaP768
oi69kBLJzpDhTwS1O8IYJf/dbKv7WSL4jHxz7ZtHPIrlF7Msl28v/9rfkJDn5m9PjY9OvOgGk2A3
9v7GbL30Y5w6WIABEqrj99Jsq/eWV1GM6sLete5xwgMtPKCCir0MapJf8WxF6gt3gTI8rQWmRh+T
MRPDTenh3YLAZoqw7svPeWnOlW2+61dKfIkw8FhMBK4hqKUfTX9ovugNv//so1kIrQZ3hGbhlIK+
7WEdyvDsh5YeXVbYSpIQEre3VLQxDz/9DkX+a0Z/VHNilBThBDmCcdXAZddcqrM5Y/hk48mgObqS
ItrKDPoEGG5kTNM7D1ONOKs1a862khd6dI9mzFPCqJytn0npPbhx+1vrc6p4sTkbgsoJCk4k8QhG
cirXu6VF+lNvdOU0Dj00Q46OBw+s/mdm559zr7tyZruwzFWQ2Fp09AKh2EftgNepU5jzjV07pt7t
VoWFNZMfeLFZs89mjfjq+Eb4ngKMF+lNixKi8bAO+H67YVQnSI9V1oJwWrfp8RqFpUTosg6dSzc8
jKTX/Rpk/8c6JZrTooQnCa/sawkAxeKS9bW2au9sJ6Pm9qcipFBsjjndSyOyhiB7yNK4/9pmeEDo
TboSoHnc08yyQ06VgTe8oV7XRBumUZorXQnR0E9qoMdxEJld7X5C7695hwCI1FswKkDKhjQ+1waL
vRuaMT0aGEMi8G1iQac1NypEqjJsTC0nskDieWvULXJ565WiuTI3f+epZ3ZOFSOVTXREMWoCd7UM
1U8fLEL5Zhsb548UGwcZ5cn63jblCRxE9SOeMODyyi2rMU+IV+O4hEgK4L65/czQBepOnsBYDAVm
I7sFp19XWGSJcbjZts79nPV9IK489YUEs6vRPd7ocjQ+R7lUQbQ6LnXdxsAO9ODhXqZ3lFfhVsti
jFWR+Wx1mRhv6UXjCN7MhV6kmkoSKJ02wWIEo4FkxhIQz5W38Zhq1p5MJQ0U+D1vLu7Ikb/S5mvw
I0UTE/dRvcWo7NPFZGHKgfZkhMH8CJ8ljk9m5urJkuGc+/SzToOfW1aFwjj1BPnWk2nwKcWl5aPe
s6tpILdqP5Yjz26tNhYQ2I7iF6EHwkCs9+mz+0Hi4NJK+kVcN/hhZslwa8s0/qTz7I4qCDeKZja8
gOM02lRfYrudYeqs5Y3e4MpZXU6iMCvU1qPcRCm6Hb1Pc4wNl97gSqj2ntEYwcrJzoAWcOujuPNm
2fAu0BvdfTrrzpTatplzsgvRbIwq2EUHKTFheHn0fZT/zI0oLz8dfdkmwxVyBAMZT8NXB027H/Y2
Gq/bzmj1CBOOiv0ysmbz+jkMoqXsyjvp1v19gxyw1ubhqBJuRRWvdVO7QZSN3h8o4n5HqfXK5Dyf
g7GoeDo5MwLSch4kB9/N818n5VDexbIwta7bCI4+HT2AWNB6BYc8Wc0GWvJ2QsEVj0O9prKjQr7m
3EXqHpejqIbxtvu03kOXuAY3vQAocFTE11iCMfKsgrO12ZWncA4WAtbFEQx7o82bo9LBI+jYGWkx
3vlNWdYn13b9GYlRyV3/5cV74fuowm1IrnAn7uYgmg3U+mna1IeOTVlzdCWsjdHrrNjYgojqS/dj
HtbtbG7TqnWBcFTRtmqxlswPWLbCKO+8UOIb6s16rU9H1WpbJ8OuREEtv0mdHmK7/Xksx1wv4FQE
mJF6U2h31EdxempPow+ReMHI54oq1qVvaj+Niq3xNquLe874aEvTXK3sU+plX/QWjBLQ8B+gyduD
H01z1RfHtcpw946bqu8014wS06i1r9UkxiBqBgSqwZlVH9OqGD5rPb4K/pIGNNLNboPIDbr0DMQl
jcbV6bRuKI6K/KISt2ADS798Rs79Ns/QE597zNf0nl3Zgbe465FL57u6XVdgGCgh8UCHvFJcvLBq
VOhXX6P9ixIv8+4H75fQkccaIw29bUDFfVWAZWxgmn7Uog7/FXi382EepdQ6iDv+/kqPKlqdgzQB
drce+O4t+4DyfPw9dJpB6+rmqLgv2xzNWZopu2MQ9ljKD8v03asyzs16n1UJV6xhuFwJB+s8PHWT
E06VQXJEWDT5qDe+ErFOnFr491GRq4PR/V4Kq/ssly35oDe6Eq5DgvfNYGdcU9iVPtl+GbxPcfTT
C9f/QHX5IswCh/NybDc4B819j2MZlk9az66iurx4w9t9Sf2oQYcaH6DVuK+wU3uvN7oSrm0cOgVe
xH60I+pv2sRwbjZ8nfTWvArrmmrSL05S1Ihc56byUHayXXPVW5Iqmks4uDfnCzfbGWfK5NChHHVX
dX1jaI6vBOyUjAWmAfvmmssvq2y/h5Xz58uzfuE07jlPc0ERL1WJ4DAOWV3WfEVleMujsDBLKwq7
VPNUq2K6+q0ucUSmVjQXnMcGWSXYwKJz+fIrXMjEnhKwVOY6gJKeHyWmU3DVCmsTY5Upjye9jUSF
dflGvGZVw22iXSy8btMq6jGk0Ht6FdUlFgc/ytUPokFgjnyD9rbnIFMdCD2VekdFdo1FF5RDF3Ds
8yf09iUO3Gk4VpqPr0Qtbkcbt3QyjkTF9DgGxTdcWa/Jwl/4sq5yHu4dvEfbhdP2Olsd8vcg9pBQ
1SoYOSqeC0tdVAEGCkbDZlSHqja8m2TrrpKI94r/M9dcV4lZpFu9sornMMqw8U3OfV5Ww6ve9pZ3
RiCL+FVg4buAun/7JcHhEefctc+xMTYq81so6TZZozMMDyhyWt+SGdXycywCeZeDn/u5xE3oAmjH
aPDlCLqQBFSURjXnmIOXHdvGXE4P7mRYBf4vbYgf27YY317+kUsfU8k0bTU6U7UtQVTjNIq5uLRX
DFq6OHb0wlSFn7mSh7VnzqpLPfUP9urWP7Dh1EN7Oyr8LOgojSYJDkKiTd+27tLDoNl+6E2Ncijo
19XwZF8HkT26263rZ/7XHoEevXufij4LLHZrEyxLlELhQ5SxXgv/MIQSlInW46uKbFRB8G5HNCXa
0MH47grP/RbUzvSgN7qSYcoccXG05Lj2L1v255RXxV0fB3oAJUdVZIvRSwEAn1LrinEIwngLSPAB
YwA30EuQYo+5R4ft1fa7JWzYnYwK2n7mdDbyztm1NHMhqFQQWtL6YRGP4DmxOMKM3DlIlDD05l2J
1xDBg9E3azeKW1nd+l37Cu8GT3PJ2E9nxUnrJZliw42gKGNc7Fjt597d2itLZi8PP5N7VWBY2W++
k6azH9mydu9mrGd+2UOHG6vjNrc1PA1cmT+lI35+c1Np1qpVwBi8eDS9t9aNAmPeXoWVCJbDjNul
XsvKUUFiayG8rXNyl1p4wekjMFf3+1hauCFqfW8VJoZyO8iMgEkzqa8cHacdjo4h9brXePI9/eCt
aPGc26FWjtl4u0/sz85arolNXYgCFSRWYpm39g2DC4GK+2EZi0UcqtYXekUcFSe2jR1GGQusgdwP
5DsEA3H8kvb8h97EK4EW0EbFsS3wor5x3qCXv91YaZ/q3dlUmFi1cRucc9+LmnW1IvQVywgH31hz
dOXo7a1ZKbtAeBFa2PKQCOevuAiv6XVd+qrKrpgNTts4gyWisSrbU1UmYN2cSe+2qWLD5NKIdUAM
J3LX8W3smPLQy/QaIulvTMYzCUiFgdXY5nVpF3vRJEXZnGl6Dq8GD0OOg73J9iN6TsNwcFOB02Fm
F0Z8CLysG2/2DgjOe7UsWozBi0YefH/Z3mDUUBuHTRrxuyqozRn7uyBP9epYu2/Z4/2ppGJQGe1G
gdIDtpbnCMJyH9QjSCJ293R0F/w/2K/Ui9q5u2Xb+1KIXvPBlY0VXmo4bS6V1XmL7ShMW1wSa/da
WfVvANZzn3BflY/2bc+s21VsnMkmB/ugU7AWVfIdEbceK3CEQ9vDmBnW+8ws2gRGtZukr7Cr5nbb
72Zjh8FNRvPkWePi3RjgqZebyW/nTzYui8OpmFt3PgRYcsynbluXP00n8G8M23u/jBz7dpPZ6gcG
tmanhUqkofP0XSzDpzyPC1w0h2naHisLscID1oji18sZbP+az8yVqezmOH/WqZwpKG6IJxqH1E4D
/yi2LfzL8xvxeaWn8eXlX7qQE9RmthhzNBlTPLSnos5vvXTs/ggHq9NsYJlKykFM0ee0Y1NbNLzx
zkVmnzqdJpHdVrvZdSD7tTJtdvCZhXosBqt5G4wmt0+tyVGxhF0G1g9kKIeqxk8O2bLgumq7mnVX
W/nIWcMCCnPhRk03/rQI6gMlKT1ekmMrG0mx13STzXMjL4mTQ7Uln0Ir+Kk3LcpHLf3BMcOOCssU
uP3rGmF9QtIMjlqjq3hCasW25Xedh55aOryzB8P9veAi811v9L268CgLuVmf+5vr80knYf85Fzz3
TQJQ7BpF5lKaU1GF0FDHivqDR8PZL++dYp6+F6XdFac6jdPwYAGn/QwEPHhbLeUqXlPEqIevlVsj
vIqvafWp3Oz6be4FsruhdjG/r7okNW+2tVi23eY2MI70HHsateY4v8Vy0t2OUzw1+Y2za9ZjGYts
0JXlf6FBbKt4DtDFmYfrlUuay33AyF6y/U4bW4gDWJ3Vv0u2pIzfpIiFfaEztN0Dg2ngqWUWLsd6
n0vZ7mB3JZmIoWrbpuH+vYwHcqHmSlM2vCWJN0Bith8VTmdsB6usRutopZmm/4ej4igbZwpB9NJZ
6f8vZ1/SHKnONf2LiEASYtgCNXq2u+22N0SPCAkJkBDTr/+y3tV367lDhDcdcRe3XAXSGfLkyRyj
6NBBImYnU5vsP/dsrpJQpqYaHh8hP2wpJPw05IfPMLGUn5zMX3MpYVWdoei6oByhrH/OvQXEiflH
+DmVCvZ/YoH/301Mam/HaV44SqQoyZHBgdZoMXzy4VzFqB7c8maNx/hQCRS98KaszbvoK/W5Efc1
nXJNPIbPbsSz1/VwYoKPRRKP5pPlxVWQ6mG7Ey6jQ/BuVwwVMTI7d8MnlyehSvDXEAiHshalUBqh
cxxB74CeaA6Hl7r891N5uTx/V7pc3djUwbdkNDg2kQttVCzCQDGZYvO5Pivu4z///lf+qWy5vrrr
uA1uxjzX02F6WSYhGBSiifivefE/AB7X5EeoRPKtVUgT1ibfbbfAYxxCG+FabNgcLNZK8N9J2HU/
FAeCibVxlGef+WH0WuasTSVDLbnyQy/dD1ll363+pAgjvRY58wFp07Sf+QEs2OoBos0Gy9Eu/NSN
o/8jchZFGjUrypnNE3GbRjU5esHV7nPP5ap7EE4vkzGEHVKfTfezkPYlSyv5+u+f/veHll7T24Bi
ytXUDQOppG/XQoimW0rsjYzvA4S8l08BgPSa5gYxKi+yrsZvQGGZV0PzEm09/+TBuSr42qjmm6wn
dqhkV+1q2axH0kefyzX0muhWtdVCPDHRoYol2esp7LBQGX4uWNNrmlsPheouaNvoME5OD/myBfY4
EfXJcTK9JrrFQIvHoMbn91lg71Yegg0Op7lP1Sj0msIGNSFHRC2jQ2CnGISk6Le7eJD++8n8+0AH
/bi/Bmt8cyjLWCSaudnkDVFNkzPbxf8xsruE/P8N1vSawTZ1y0LMBEg6dJ3eCtspFxfQMVqhDUbT
Pto76u03MdHxx7//nH8AcuAr+dffU1VwQdtIykDZJ0ABmtVxl6/YAPlzgabufJdqdelXxtbvyVLF
vYQOJgDCklUhc/kGjInsHDd0yjfTqe7Zp4O+UZUM2xzVYjKfsU2Hcfi/f91/iAvXPDkhxXZxO2SH
2ZBxyWPQbr6GoCT86If6c2rhNKV/fSKuTbZMhzOiAtzJy4G4qAiMWcp//wX/dH6uwgKVUdBtfGOH
babT0TKvnzjWMz8X89OrKqud0wTKQSE9QOtkKKEzP57NYJtPlUH0mis396y2Qxfh06d2y1lLmzsW
fJJoT6+5csyDORQnhh2gpcJOTGX0Kd2y/9q3udzPv7lZ1+6kk8S8xEJb+2D6TAO7Map/M5ttVY7V
GN+VURi7z3lb0f9hzkE5xXnNyGHYOhx9WIHrH+nE1s8doWvuXFyPlVyqhB5SAV2xXSQ4nOj6sXX/
JUP+D2f0mj6ndIe4fzlFc5bJI0wFqlKAWvHJr3/VJmkfDkntWIh5YZoWIoqTEi/jc0xaeq2IFjTW
AM+EXfwsknG3ViEvWz18bgJPk6vb27qldjGG8AeO9F5gBAZJTh19aowNuPKvgacN2sRtsKw9sE6Z
dwm7vjypWPf1U4Hnmjm3pkJFugvJIbZy+grUXt6pRf+XM9Tf1+f0mjk3mRR4SOfIoe4H8NWXwZmv
SR1VH1DHGIJ8dEHl88DV4ZdQDNN0qKFs+imOLb1WS2sY5aucZgK65IxpBxRACwyNx9PnHttVvp95
pKNZjuQQjZ08DC3fY+3tk3XWNa1uHes0bZeeHJT185eokXw/UT5+rkS/lkizXYJ2RuOrt3XS/Ao7
smpsd0Ok4XNP5uoebzwyCxxAkA0A+b+O0nmsp1L6/XOffpWFhU+nHhVIeIAbcrvXwAwwNFSfE5Cn
14w6hvROkjgND64BGTOHja+Dr+TGPxlBrwl17ZpC0Yr48DC3pCqTRcxQWck+R+mg14y6hNvagb1E
DqABND96EXPMbT4LNNFrPh1srHg3dRWBtN4ynGd4Jh0ckeGnkBrsp/w1yiVcogs1M15s0CdfrWXt
z001k/iPU/kPef6aUZcEbd03GmGu0RCtzMMga5d8CsBsyq108h0Ibbx87oJdE+xE5IIailHIZCtb
T9DDWO/rYfovztQFXPqbiuWaX7c1ksA/KggPqM+X+ZZRmTzEW7RCVp/xqS4qn5hhF2IJhZbD/9Wq
n7p5/Opeq0mrqTcmPDSwyrsP2Vbfjl7Yz1Wo1xy2LUmmNKwhvQ4ttfqhc3AeaNd1/uThusrPvtE1
1MIaCLsn3u4GLn7AeG/7j6MV/cMLucrPfBig+bzhXlTRNP1066a/8LH9L6+Gf/j0axLbYFLmqK7p
weoozGEY2BVZbP6LRgX7sMvX/JvzdE1iCzBY11BvpQcBP04LNsDUrTyH7pNsfQ6W1Tzslhp+LKdw
jaBeyxc1LReOSdCW60bj7cVDjxnUWgiO/UrbjY15E60AH/icZLRYrdHTrhpMXOVwom3A8uNb3Nxu
WeebHJz6hJfZOFRh4RJsOhVA63xWxEOaeBjHDY0s0lHRtagXGc4HJ2U3FrJz3XrgbGL+mNVAuHZ+
5j7NOQzyPGSIven2K9Mgq6zrFtozVlIne2Nb1/tCSUxzHm0NI+4jb4AI7ITf4H2maMzjvAkkpTd+
E1CzFfW0CUwsB+UfGxiLvIWo8saP3sOYGh/MJ1FQPwdLoeUWqp9siralcHpqplxDX7B5zhoXNnm4
kjg6KLS/cz6D7PIONit0nOJxaFlehWpcz8m64YDCrg7rKS+VIVAiU+PWDEeeBGF1w/pgo4XGEGe7
4/BTk+Uabmv13Zj+wppAiF9ovqgszeCapKz6Dk149RsvLq12GaOW/CC0Gqt7lrYxchqXi8qHYAxI
rsMwQn9euaE9+xFIYLFAyDk8Qn6fDScCydAOXzG0aUGSURuUOTH5DjPGaC0CuBwmhawD8kx5EGWP
GtZTJxhCWn5cIYpewz6QLdXrRqNwurOUSgxlgQY2/MwC56ui6eowKmE3ZH41/SzNrg56mUFjrCHj
vVOg/xbhmk1qN6KWeKhnBe8vMm5sPW7blk65mqtq3EGtzG77sR7oN6JEPJzrOYLUGnWDvl/6Srzi
Gzbgc9WQDX3vo2V9bcT4naMo/a4C6B+VQ7/iRvUrtV9M59dnPbbR67y6Ue7oGoGs4pnUXd63MoCU
M4FKXN7qmJY+iYOnDHKzx3ZENwGQIxtsMYx0fabgktBj1YxATByPZ35shTG0JJYDFYIiWePyRqwN
5shrF/fHmFhxBzPo1nyJINec7bJBjG/gSuqmXNdYjt8k66tmz+bErPshJSl9lpWe6H7pZSX3CnNM
HFoXzuY5pTUnJwZnqwXuia115ZKmIXj1PFiaMsLudJBrtzi5y1Jm12Nnx6U9sZjjSOLs1g10qEdS
ZUWK+I5ReqDWPm9FApRykA5OU8uYyaFoop5EIIK0My0DdP73YvMufZ7NIM9Dmmbq12onmuy7RIfy
JhIwHEE5KBwGXzb+IwEk/qBDzB9Iz/SySza83WPqtb+rozXG+9wWOezsGvXT07RF1L9zjkdTKAsK
L6wRrV9vzUqDd5+oDYIQUJaPH+Do3Oi8g6RVl+u570J8eyhb3IsRjpkln3HP91nqzXzX2jELS7zM
Kt0RJ5JfVWda/75isFqVYLqlyZ5ktr9NMg8sEsyI4DsWIEhciHppgWo1TZ+VtCeZ2oWBmG7h9oTR
b6Ch/3+jO6uyh4ufr7a57dnFPLMesD2xRta9cDxCUUZp2AaFq8EyvVn9trbFFC8LZKZIwH54iyuO
HZ3hEk06EovdRc1x2M8CT/6p2po5OjJY4rqbOOpfhQp2upnW72E94L0YCIPOZVrDOUDmMe8uqpvd
nNB0F/kggv2iWWJ9hgBzrfDKUmwEechrLLepJwTTn4pO290AP+wf6ZL68aYBrXx6k54afyd1I5dT
GxA+u0t2SBqSR52xgIFTAUJpuFWtLpZknHQRj1X8lnKAlrsg1PZXWKm59AGQD7z/CzVm3Jm2ysql
GcdDQnv4to/Qp4+37uNCIcilZ0MhrPojQjAEc9gsgPWf8m8VNPb2bMHOp8E+VtlME1rItM+KUPum
WNVkc3Rj/AkwRVCaGbTmJYv9j3XkBnon85uFfRnNE1zm+5mkQwEFKlPWmMoWrZhRDqYB3+HIiBqP
IhJos3VS30gRTHPhbRw8wKUU9GiXbnisc4et79yFkYByECgEOSjs/mjJXNQwxEUKsPUusZ6V8G37
igwmzovtaBFCVbHO6zq72xYz1jksL0jJMa2doDIXvMxefKcRqb7DTYg+xW0Mh/Up6PMuRLoRM0VE
D0VTRNqtz4Mb3TtMm/xNL2n4re2Fe2dJXxW2abYijJLu2VqNH9gG2ZGR5ZtZkmcP19FcJ1YXUSzi
EkowNMehpOcW3CjQ8JcEIsJSfoV4Q/JApu4j0A0g21XDwUHO8/OisQAQZ4ErRQUtlqGvMJwas6Oa
AIXyFpQDxqqnTrZPrFVLkdbReAi68XVotg9uQ7pbsAV4MNCXzAM1unMsA5zwXje/g7HiuTL1k4yj
73aMH2BEdZNl8bi3i3nYtiUb820Km58Qw6HbjnuVfZVZVAMlgo7MNk07rof02DoYLcse8xo2DG2x
zZv+jZsdk2JT9mfXbdBIC1N9RnFid62wt+GaIlnBpuI9gmHsR+X7E6PLQ6vtUpA2jO7juT0M0fak
sPJ5QqIIb5NYbPuJU5uHPp2f/bJO71apNZfBmBa4Y/6uYnhOAtVHbhpV7bsYnUwofFKg2BBvlV7X
Z4Mx9zkJcHwbaESXQ9W1eVhD8Xua7HoYe/qx1TEe2ixynrUu75jerx2UgBjEFQ+sZ+s9CTKG1abK
1TnoeGNRU0I/IKnkfwjPfkAzixUgq7hD2Cdv4DrKoyMBhFZgTH8UcE/NsSK7HeO171WeRFCNxkXD
4xnpu2gyGI7AcgGHzjUPSSXXJE+ztH5XNRLaGLsxF72x2Q5nZJfWnS2FFvR+DIX8Hg1uuNvigJaT
DvdRUg/3EUUxOY7tmaNQK0is+l0YyxC2XBolEp2iN4ch99EaseTtoE/ojPltNc/3jQi+KEGjIy7P
jtQ82a3z2OS6Ilu+8JAWahBnO1ZfqlpNBYNNe6HI4vIWHoWYUsjmPIchIrdn3yLjvzNI2BQ9aIdt
PpNl2GFmMH7HLqcuuzRo6tzPjTsmCpE2WNPwHmJjyQMjIkKi2Oa3DUz3chKdgzcOy/KxqW1fbKuf
ZbFS6n434F00Zehd1xRzm4gSRhMmHyEFiNhi+EcdLWl9WDAxa8HMqVl04D4Yh8KSoD1Sm07FKqol
Z4TzfEFZUNBt+kAvOUbgGJE0zjsso7egvtDUwrVlueHSRabUyputyKZEFtQiJJKF1GcPP6blHuvC
TQ5SYlyGMAkt/YW/CUkyimVBdm4qIg5zV9lCmOYDmksqh+ZJDRnDhJRL4tmXAdplRbPCYgh/hCbb
sWcV9ZDVj6J9ZtVww7W/n9bsa7O194PWZw+3o2OcNaN8xa5pdot6MOqeDPQxkOTSefwGC+Z5LcKF
aY/b0oMYOs1Pfa1WWZJqQHLgrM8gyZtKstOA1JrbaXPZ3oyW3LXScJHDmyhOCzYvUZdHgcnQaWQM
9YVGrMmbETLHFo/itoKj1rfaLqQYUPk/8yyVOZvD4NZs6U40yQ0KoOEuYNqJPJrcvBNh+s3X7ty1
I0wtWhRpCrXfAzTno90QrIfeaf0AqYf3kYG3nPU6y920JUMO0/u0mEKF5sU0UZHwxOFocIcqKQzP
WZ0M5LhFOkjyYQm7M7oTqkGl5eufBmIzh6XSZiiVXesdbHKGPKBmZftJsQbF60USPU1rtW+iqC+8
iu4HjNDyoBZtntBB7W0yJK8UQ0HYWcFzdICoVt5WEf4vdLp5uxo8O92P4Uk0jSsrZFBfhFxtR0tx
TiFKyTg28LT53bLG0qIhdfdcbRIICUcPlvdTprOyWiAkcLI8UY+bWvwu80tVtgY6dsPadO9dpP1t
P6ceZlGqhpvD1peGTG5vW4kiCFsEewLQ7quhvTsiaphd5nqzU8jXu0AszbMiGXkiqClQKq6BKYIk
yU7N0umv8BoHUQ3euXA9bfvm5KPRPqJHm+4iQpAX0y01I0xQDSsiNeERT00avUx2HH7PIzRbB9XR
I1WsDfPK9MmpQSF+CwFZVjTLED47PasDUwQLMh4Hn4CLCZnyfhhyt3CSE2gx2rwxffcrJGhps236
wpeMl9LKHpiOac/gbkpsrZr6ta0g7Yntvk6EO5+QIM5jqeRPV8/dC8aQ+tbOE6rjxLkzTUyHI1aL
Mc9SEpyyjYlylktwZtUoT4Z0yQ4Ibaoe7Tx4uVMmiRNE7GQBDwjyadUa1aKENm31OnPZpTmu5fie
rQKGsPBi6u5ATWm+ztUYfuOsxrMTtjWvjDmCRjqwAYr/mGBKStu32BhbTtmluna6jbc8MWN8CmsX
3wxT3X/wGoN+9Dmom9BVprsqgz6X09CgD6Cud9uvho/HynmTUyP1eLcwKKTmkJcKijEdJ1WIMdiQ
naSu0O/EJMEMoEL/xJYM/cvspvOymvQeaAD5frHEyWF8OeAw12qGrZCtz9NCOp5bE9tXJJ20L+LY
gWIJncw6yU2GvUQ9j91hwWboCSEufZEiUW+kpTPMHIK7yoGEn9togxv9QhABq35OSuUyRMxoWMwe
qXjuC9n4+wC8yRJFePYbW7dDt8OpdPJeWYa9qcs+UzEPAAxAUk+Qcml2j3PyAyudM6zks8d+9Ti3
q1x2PPZZl8u1R4QTySa/wEzwZtMw8KzH7s0zgAj5MoWhgV6Y7NmORIo+kYT10/vUcrPs4X8cYZ1N
EdgDdVsxz034uLQakTimQ+NLNYcce0rzSD/6zK7f5qCeVL52XRYgsFUZSHpNjc6kCuovgjcrYBAW
gIc/9XWwT1mcbbnbuLsX1AlfzmmEbhB4CA/zpIYwcT4BANpHawBfeFDQ+tdq2FyZyAqmMByUg5uV
tihjKOO/OhQiRd9WZicQWe7VRBXej2NwWatInRzTqFrPFRYMXydMl3aCRdMNt+IVDKT0phcAjBRi
Qo71MbVBXA5ADrRuhrKDUPcpSmaFR9TQ+qg7VR+QR+TdtOmxjOlqShfV0V6GOsauVhjVeTUHfjdq
a+4HDJkKFMnq1ca031v8dwH4RZYz7HgvydACZQip/gBMOn2AcGgP8aDrkrlZ71YEzIL1Y30Cxob2
bgWOCugFhOB+vWjIcfskoQRRJiJWL03VDyoHdV70hQj71wlOCjmbpq3LId0a72HTt+0HhYg8EdeX
nsRsp6HVe5q8p/mIiPLAUy9yMIdxwl07yxxqiEyVBEG2dLQipyqy/A+4o/yIQik7qR6NIz7wKVL4
StCxtyUqQL4jvnlF30r3VvnkKU7Sh8T09VuwmW8+kpi/tKrkOnYQj2qrL3AbkyfoRLVj3i4wSc0l
5ItR9kVNgTUMNDvQ0ktvxMhkIRM4n3V0RhScoV0K5M7cQf1F5zSRUzF6kB0X1azYIvfqx8RJVzh4
A9wEdKR7FUTVPpbY+BjGqn+vnURBvcC9pQlqXm5E+B3EHd2T0Y4/9sjBX2EzCNmvgc3HgQKo2Obq
mFjR3EsrNHbUIdy0tNOXLSJhHoFphhgetecGxvZv/dDsDIrPSzWm8q1x8Y4YdOwjZgmI/qpE28TR
bDVPbZ/YAtbJYrcI8iuO6/gwGhyRhg5HudAspwwlGNnaaQd51T8bxGe/p2gqznEE97RIqTbveWh2
mCbYB2KTg1R8KWyi39chmC7c62EPS2hWtB1v8sCv866VbCqrET8rlGw9AJknJ5WtjytKroN1AkGX
dTdJFP1c9ewPXZM+hMmMX1D3j77h90mERnHmE2CjOHivMx4eokwCVYVE4P00xBrACCDuXNn6UAUU
Szipxz4Odli/zIbdE3YpoLgkBdSb9Q4spW9x0KCkTNUHm9KxIGPyo5HdVFKYid9HoZpxS5zLpdv8
txajml2yYgOrUbSY144XMzaQDqsxqqg7qNqKJYWSKNvaO9QneKdIDjCi30K9AwyAqqvj6CUgCYiX
MwYQ+A/rfbUuaaEt9s56qFZfcFGSd9rSNxmEwzmc06aEf6DJUT+s4KzIdzvUQJoWxXfORA/9pFCW
SvOFLP1b1iUdKoZBFlNNW3ACa7OfbGt3RlUfbahAKo6j3QSlyfuawqoxmMiThe3MUxXFfiemCRWc
UDI3LWzamE33Qb1kJQzp02MztCQXRL7Lquf7JJ4XVvCsCt5ivARA1ZP4AvHgk8frzrMAFGAc+XhP
ogrxoO904Wgz7KFO/pxi7O1krfNNTKtBDm/Ts4dn2mOYqaxoTYiQxCdsQC2iG04O/vE3QzbwneA1
2qPOQmhtdhgbVoS6gqvB38pA+T6Pof7zDdXOB2pWdXZMrvc980ERB+t6g20n8UiGwSH/jRt+HJDi
zubBzNk9QFZ152v2Zue0fRhZnSwXrNgs3wbwAYqZmgpfXLF7aL7N+QQmTA6mx/SxyAb7L4kc8KhG
rPLMM8Bqp+XMzrrKkJcnkJUDQF4ieeQ1PAYOC/QmsEU9eimBglfTExOb6/aLVI7+qpvNFkGXMno2
fPa0kBWwvbyiqHXyuCFZd6/nZha3UeBoju5Pl3izFlcQOVd9XFxIxGlkCUyGIVRuyMsUZvLHWpkp
eYuyS3mRzy1P7ztD1tMqk3pCmYIE+DHqdqJn4OhTUmAl6XKBQfrcB3BT3bC87JMItWwX9mVEJrSj
FzjuNe58YkvkrwgMPB7wW0FCK1+qJGnNM4NQ5LJf6rqvHmEh3B98INEjM6fQano9Deyu2bg9VylI
17gI/DEMfejzDKMi8bRgFdEAqZv13RBF1h9WSkZbusF29TlstrF/MaFHnm3V6u3BsSiUuVroUr27
KiJ2BwgU85V2HL6C6ELR0VyqrHyRBE5rAyqB7il0lGPDEXt5DxB5gkRnjpnOvE8SgK2/3Ajf95ul
CdxW1it8j3MRbH76Q9SGJIw7Es/7tGnsV5dl9dFXbfesWLd1N2ni5EONrISLEXMxnMbANl98V6P5
j7I1+pJqHb9YOnfboZ4u1UXdJJD2xW0EJjrEwwxfXEjLR+jolix61PFIHuRFen5v46oD/D4u3Qq9
PvDsT4mIpLpD7h7UkfZQMT5p2pAjzheyl5nARJKNnh5a4AU/OzLKW6wl9photQSLC3BoT1NYtK4K
xgfol0TuY0MlHB5aKUvd8cocGaIFQFJwxY/4s/xlRifDTh66ruwQxHH3SLmDlEznqxWL7hflYkSo
avgFJdjxi8R62LNdNF3Kuscbwozf2l8j92FQou2mwSNs15OjViQBRtRF/MVGtZF/ZtNB/wSlI3x0
KijBurzCo2+LKplZkUULZhCD1PWMSq2vvjW+M+JOwQM4KjPbDLgmIrDmxgRKnrNhULctdCDDHVxU
ep/DBayKH5PYTUUbjj2774PIjuUqTNYXfSB+MQw9VMFIJfsdXNnFc8Zjhm3pQa1HNLKU5J5TAD7e
ZtDQb5Hccsxq1J+aUExFRNbPJXDtbS6rWS1//GqTFyxB0nUvMYw7cyLa4I8mwI93InMWS9KNbA4J
FrHPCl3ucCEypa+hwazxdm3GdS56tpDxZ7c2Ma3zVMrZ3gd+64JTvMUhe1J842I3G6jl7bXu6Rmx
OpnOfQ0NujwjszXFCq1KXiwxSx7xMrjCrCUcUIi0KTZxIaKR2lJL/gzfGasQ6AQBwkC2CPAaHbuj
j4fJFAq1GIhJw1w18maMqjj8FQJTjvfd6uv0orsJkdWfHEMPdYPhycCeggAIUClG2raPpt0wIlyQ
ew6xicf18jvEnm8mgcxfFCJ2SquYKWK4mb+CUrq+QSde36XTnO693qavICQAwHZI3jdrwl1XYI2v
mfPAVAZWP9FEfxiUjM89ZmVf+snr7NQ2/YT2noRJ+Gy5dXfByntd4s6K33gH27dZpjw58jgIoPRo
FlPQQEUPfpHrU7tgzi40uss80BKtBNWMNadAVcCagO0LjQoVgE2piUxeM+L8A4p/9oixUKVy0Ugv
oQU6ZcMb65cmLWy2maqIAeFeio16cr8JWaZgz0gDm9NspNmTkH47JOgMYLwtsK+k21ndxxnHAIFs
wz6c+coQNZcU0L4gpC9CydvgNJKENBjbDo4qQCy9Ct5MPFG8uw5yqPDm9Wl1i2my9o+rJQlQ+83H
4c+Gd81HBsD3dqymJCgyiF9EN72hC9j9wK1lsQBCwkhRpvQVfZyzu7WV/MsYxO60ogNeD0kss1fW
zWhroZ3Un9Z60/q3hCwnZJ+NvQx7MRU4hku4ocdaN4VCOOX1l2ZgNq9IEIrdFl9kkPsJk/l8miv3
Anmt7XuGf6t8q7lnOcNe969VidAcxhGndjehTH3ugUKgV1ONzddAcfzLl4Gca8QwhIA1BSTWI07L
HaSu27Bo5Yo1bJAGu+ZoJr6+zHOd/dBSoXw3dB5fUIeKF1K1eBCVXwwWEjGI/anBGmlyhXTgMI8P
02wHFUB0dzzCyKWtq+5Uzdjpz6N27R7R0W83lm/JzdwyaNXB/kRxWrYDq7ai61vyG7tQvN7TuRcK
jg1rC2M/EMl/CW3Gn7Tr6XAZrxt/2oCm/h5MJasd0YCk946ggwXSrJF7O6dCpNpoIc+tGQBck6S3
fYl5eqcKk8UIF5oFSE0bJvYVkOomm/I6qLI3AHN1fVMrxA/AUV1QH8GnG8D7bGaCxn6o2z8+lsMP
1W1IAZgGLr+mASPLgof9/ESbdU5vkTwxzSCjxjSQNYShjh3nUxBofmfnTviztURGhQg0LHbcuGJ2
RGQsv/aY0FGcaDAfD5D4JNuuC1v3iwP5/BnohOmbDPrPVbk6Adw4aAxiOADWWhxCBmHiImsx1C5w
Z0lU1gbjMJSRW/NVt5H+PpqpD8+brlS6r9q0+4VJ/ZTkm8/agqmU/rq0H1kBCr6eir6r5odwHCtV
OI7N0AKDdMT6sBpfYw3+xX5o0//H3Hk1SY5cWfqv0PodHGgxNuQDNCIyInWpF1hWCmit8ev3Q7GX
7C4jrXf6aS1bZIaAcLhfv+Kcc6cqiCeBbVnV4hZN5F0nCSxQ7MbbMuCSuom4VIXXIwSneGtNAszD
O6++rpSZbayLSlV7qFrf1IoFS5uv9RUjLJzFRaCia87rd/LGVuNI6rSTmBTj9pG2o8yYbhAFhnSZ
dTHopQE+9aIJRkIyrhzMpwzpAS3CyCqaLenCCBpbyvJnY5nET70gTOWr0YHkgJCw7wNpiyKu3X0d
IH9PVWte9iGZF1fq4vGqpdb8fSd3sDtbVm+S3/QLEWK9liMF4kVD/3ynmY8Dh0wSbtZJXAl/ySP5
Yz1t56Xnq7fkrkjbQ1vLzbDOy6a+Kbj8DauYsyJSo22pZpQtYI+uZmYQl68rLScWge6VM35mTZyN
TNF7bgoEYd2grpUtrJak+bVp1W9TrJEOENG4UV11r+YniseL4otpMc/+oa2TuMJuTCBklLr9hJRx
sgcxlNXXZBbryS50q5e9ecR5cxCqrMv7UsoG6hJFRuZPyElKMK2LmpxM2QHu5VFchkLKblq1AuYu
Fnq82YMEzSwa9nYYKY90+O37vCidZ6Z1+Yn1IYpPs7nJDeNk9qa7En7LjibLDYASwozPZr1LVjgu
IiJSmYlHY8fQ8vqHddvVEW+0WNoPqa02y+cU/ReMG52x07ykZtVVnQosw0gWw0OVvqlsVAIyAwSP
lqu+RAV6cshfNK+DssirNzATZptcLt0xxIVKlqcmo964qaAzrKOxlzjtxr69JlKiaJeyI2gj/GzH
/UhN6et0NUi7n62aKpizKnIxemVCwSMQt7i9XeBmP5txemiBjKP6tSA8HfwBVMjsdmWrNe5EFCJ+
RqluHO6lZluMc9otKrRkkrSq5gtjshF7151aPVMer3ml1c3qTTDSRrxSBTAXfxPgoTZ4pPCnbPIC
bEyKrtTm56zAjQBxgjDqqdzYXVyatKkE+iZ4D0dP2GiuFYVwgXpIJoyOBgwwuWy5gOFUSqF7VMta
/drI6/QNIOgSWkWTGtze3oAlkOVqjhapUktn2yrjKMxtpvya5tWssMOPeHQ73h4jFChZIfW7PYq7
WXn1Xsimyz551CPK7o6+mN1TVqeUvAVF7q69kHHRepOlKTnhefrUCQl6hd3af9p0Wclc2pn0e2Qm
VftlTQy1cRJxTXeHB44ppRG7vuKiV/LiIGUCqEycpwR3b1FV9d6QDLG9zbTanMMNC255wpg1ksMO
0F7MOjdNW4fa+UYuZokdA5ecBEDed8PRK0gdXHla2/FmqvPsNt8NTbCXXib4XTC3Liaq3s/s+8xn
jWBxtHOdhDFwPuthAZ1eOFNriJmTlTAd7GbdSV81Cr7qyapzkcT0NlfdSR4mwkFCT8yuubdraZND
Qq6waZnalSSo8BPLobyo81ZuQYJeav1lzKnlRVQP2VQM8EibTSZWqj3TjGfx6LQxl+6ulpJ0nRkL
5LljObds0ezG+Xma0Byo7cxCq4ptI9fTO1qJJGDxknF8QmlKum9NpbgrzHR5YahwizVoA1NkTlta
4Cm0+gsgQgWYgq6NG7zoodU9aqEWbcQ2JX4ve30TnWVNU80haWB8k6xkozxa1CvLrhD2m0Gdu5tN
yymf6NOceY1cyN96udweRaPK609ST9kuHKyYQ5JjNPpwEWkh/mFOeQnROOaxeYM41fo5EWtpvTUz
sf+YtH57NYtmjkE4HXG6gC1I/KmR5RW4nViU7mgoshuLVVJ7AmIzH6akUvfWB7UVbDZa8SvQwZ1r
rHKd9uVTPCUOTRTVcMtj+nPpRhGYivZRrwudZGZdEFvaMQtsesqAHomtIPOguAVYj/YuHgczv8gs
b90rLTn5TE+apnsyp5gMek1TRs0tRFU544F14gNQGbxcO9609GOJ2+aaGLKlunufsM/Ve/lZnFWl
cdJtrQSv7tPt0QA7MHMTCdFJkjR55am0wkxcWdk1w2n1bMcidEra0K5Pq3t7qXVSnhL7VGpL1Ec1
UtJ6E0fjKBRfRYqWqz0NXSGRvlomJGLGvFu9PhUp6iysxnMmitbq5aOpXPS0Kz/3rYxTLw6U6WXR
iHcAfxtVoWVXZNHRCFke43zYlCgXhjSmutPFcQjQZcdrMySZMnRCTfIVfkVDHtliOjtqv2vKqWiO
uyDMLx+qVdDvO6sg56gpPB8xzt0mlzMq7MNsRm0OaAzVp7FjGMiuejRUHxb2cMXoyXKtShEWwlRc
cLnGxZ9R6ja5SEt6VWIte2r7JiZ/sQo9iT1xEHz2naz2S0stASy0EIg86tTm53ROesr0htHhiqHz
2VEQ1cpvQitOn8r2SCkB+67qsE73OqUZSktqMh/MrPctae57P50EI3MVagkJuBWlZOMb9f4J/gHY
0jQf+mPcCfOfSjPtHreJZvb3saawrE2d5ll2rsK6s1PgJLWrW132jt820ntN6Rj+UUtx1009JdQm
YyhvHjaCrH5qFjkZ4UFQv+G5qpSx4kxD9s4spU8xbldG+lAaFTKsrVz6+2is15qG67kzzPLwsoCH
/BxPilSR31BGV6XRpOp0c0eHiEaOi9EtshofZVubieIXISSWaJGUZ0MYSRonRTtdjhbZeUCslAy0
+6be7FOZ25tTWvfT6lLjUSk+lq0qhhK+Y+5qm3CowO9l95FOqfEw6wSjQBFMVNCreuewgtIz+Ltc
ppajxbkaCXQH6M5WsemOlcCZ8sauIQu3QLiu3MFM5HehKNfHfUgH8Ey91OzuBPr0vVTnqnE6XaPr
oaKlJNCmfY1pUGsJ0wAIdh9IpUhldpsCJD6GXi9fC6EYvsWtwUISZw3wFZIoZ0BudekNpr5+ZEM/
zHheLYIswxY3lyIuFdkRpk6QXItmSrOvyEbTecksNDhqOC26T4JrHfxstsqaIH832mAR126lvKr0
FnT9pjausTnE2U2ajVglua60lbKh2ibUqIuqoGnpsj80yCBl18msW5lCkiqvvljk1sgOfbjalTYl
qjMi8NF8qkCPrn9Al/1PmPKfuBbxpEnckXWQIdoVDxvM+nfVrIf3P8UU+FladBP2dV1FqhSjtFeH
HNN8U62N8gfMK+kgHPw7wLrG678RJIExT0PNLRMDPcZhjYSEVRqMFlAAm9ZmaedWiopfSgi8fSeY
bl+lrlR7N6toSuqnhFiVx/5eG9GqCfqfI5v9LEdKFTFrDFC3GBFg0Vlabq6U/1Gfjv/AXVF/Yl7g
/MuFqZEx6Wq1+pJXS/d9JWW+2+rYtejhSB3ppj/36H6iVyVpZxS1peyBtKzJeRNK1p3ay49/7ug/
0TAkUVmQ+Ov3QN4gYWrKLEai2GR/jofxg+Dwm3lh1ZmYyHSuDra8FT1xlGqfBmDSnyP1/KxyWvZW
I5ol195IVoXko64aMl148vQPKP7/YU3+rHIqHC0We2PZAgr238Vytqeuvv9Tw/6zwClxhtLQD3UP
WIpfc8vy6CTd/LkJ87O8adtNE9DYowBY6CV9OWXJ4zaaP6fE8bO+6QqqQmvFfA/o/pefm6Tr/W5X
/1yLGvlnddNib8sMB2MLuqHP3vS2L297pUl/bY7wX6/rfyfvzd0/TNLw9//h79em3foM3M5Pf/79
qan453+O7/zzM7//xt+D9+b6Ur0PP3/od9/huL+e130ZX373B/VtMuT303u/PbwPUzn+OD5XeHzy
//XNv7z/OMrT1r7/7ZdXXIDxOBrGq/7l17eit7/9Ih+ks//67fF/ffO4gb/9wn+z7xmEzn8c7J/f
eH8ZxuPLf4VYaSiiZKmiJRmHdM7yfrwjSX81FN2Qwd9q5NbwoH/5Sw0DIf3bL4Kk/9XSwR2IMnA6
1VAPaubQTD/ek03es1QaO2lIY+gqUtP/99p+93T+9bT+Uk/VXZPV4/C3X47t41/biok7evzoZOZM
yxLpgvf77aWVuehNpuKuz710P6zjt0HSGqAKwCt+Myq/nvm3Z9J/ajDNuXSQbAcaQNFVU1Z/puIO
SBpsfZJ1OBW9CVhgAecvcmo081cAVHXM7qyV9KrCfdOv4lymXquvy6NRxfVLOyr1tRGXhCZ7aRWZ
lVaEswpeLperDdKG/G4Juhq27fo5a4B7DtMg3GWTjFOoW/JdAUzwq7Il5mNjwpIASmxr5MER7Zjf
SYU2RB2J8orWp+SYcfIlRkEXQBBaD1SdD+2PMYu3DgSmmem0ptfnW7Ikd7Pcje+xEhco6GvGd5LT
Q5BZKsiFQSDJuOanct4UJ6Ya1zi7UVlOP+HEx/VUv21mBWZOga1SzT1Yj23Luse+M4CGtqpqpd60
xUArdRA073tS7CsgsiTzgTE1tNXWRpE2jJUCvm18rASLDiqeUSUIHj5aqa6kkhk26LDGuqtMmlqC
MrAEGQQjpnBDjcRYUa/+ArSpzxFpRqDHthZD0W57S7Hu5kKaXkuSF3DVJ4hOFNNq5WUgDb96iTip
ESpdeeqozbgRHA2j8NWKN/2ePG3zNpEZeZCmDeocJJ5ZdcECzXDYlk37RiZFp3bTVpplWzROb0Ac
NlZy0lLF+ALU2xLoIpQfMS3O5WkSeh2MInXRcI9By9BDlHYFS69n+kndif/IeAIoBRrT7629WSOV
5w1uyme5GfLxJAzFJgJMmpluYAIN69S0oqofoXOBN1pOk+YlpJsy2+LEjVv3pEIALx/S4eAX05Mx
QUQ7MG4xQrx7X3/S9GYbfe6B4qdIhtmm4juQ/xORD4NAQt0WFE3J2SgPAP0xU7DqsVrBH5F2Az6g
Sk0avsAmponTFIbyecgpBxAxZkZOIrcW3ud46MlNkYJ5o3eEsAeWMVifKfgLQAplKyV4z1NLcGbL
BHvTpL112pcMpGFlqNTvlPmA4ZJKZ+ZS3mte80oqb1URoLFLnLd2vrHQwtAmny8dnx67t73QYcLM
VLYaT6iNTnfRnpx6V+7VbgZXYkHOvx/YNLALGKWtHd7pM0JAJI7p8lUtQe+SgRDWE8FZsXsKIOjO
NgfALFQKSqnzKFLV6anTtr4JjXGsXvRcKb5sPRBNt4SlMfqbNDM4laWI5F+LIaEcEheIHwt6Buy2
R7n/ntSo+cqcyNSoHWLxICoAm7RFFHgSDMa6fe9TIVU9UCHEiLlK4tADA3f4+r1efaWpjvAIb7gw
3UU11VtKDVvGEiXCdRAS31EVbpgz9rIlyz2MRnqbZhmaOiAMaEMClUkZP+XNND0PwGmNaCS5rdlY
sIPwZgjbjEKmRvVJP5LhzSoO7+QvWrI4WTZ5dW1NWzhWsw7UmSp45yniLOd34rwub4ZCTO2kzVxA
L2jqo7woCMJdInXZF3Elo/NFyS3lbZU0lFjpEfnQx2mluM2i7rljCHNGgY2EhoRQdAU+sNMU2E0U
CFLUOqvc6zZ9uAMAChgULihdfiStyvawmZL+QQJKmpMfszAjhdUmH4VSJZmX07ygPe19165gR6mO
ev1YKqknEtFMt6IKddO2qnUEeVzHemGbSgaOBNBa33j05EhFJ6XmKJ8s1H3aqFOo1HlzmilSaI1a
0xEl5PKXqTQBjC2yhQDGqpJ+E7r6WEhwJ5ObDYy1BBGXvireXovIG+2y2AlPstInr2MRL7Ktm2ZK
JnS15nNBBB17iJctX8ysk8tQKvrZhKO1UwbKZAFS31JVg/l5KLStckQdEK9Glgxpei4WmB+u56ea
DJ5MmlbaxktJVTb51lDwGd/NXqqrDwrk+/odlcy8cgu56zTZJle59A9Wvqrm/dBowq45slZD4AY7
QtKNcmorLo+WsCTZdaszCWjpQt4pYakMco4ieJxS2SIZohjg97uhAXAx9VtO/YrujUJUmQL5ZfDD
c2vYCsePwzQDAXVOUqDQiQ0OsKQOFstJrHwAjWqrcFR0vZjsYZwFk1y7oW3QETtFWGqwuTXVkEqY
qDW7ySjEWCTR6IbnxRK3IaNyIlbmJ2Pb8gHjnOTdQ9upi+JSAJH3sKYnB/pqg3JU85VuxpSMMbhB
tSuq7JRkZFhDjZyxcSeMedlp9iI37KFstNMXQHBFE0BgUtF/m3IydkmcqayozgACpjf5RBG2qpdO
fSgGVkdYg+wzIqGsgMTY1VZI+ZsCONn6vA36KJJNtCj6um3Td/nrPo/y+NROVMQvJPjX6qLRGqZz
10rd+p412RjpTTvwQIN4bqv4WSzgl4CMVOc0kHOtqbj6od+9Aj3b22XZFN1LqR6lF+zvsryPQPpy
GGNJpd1D2FRu1hT7el72bpndoSDNxQjpa/1QWJYwnujxrr9CE002KKJWjobYUNaGO5LTme7opSh/
16QlmT76rYvTF1WVoH+qU9klN42eGzJgbnx+EeabNabOghkVqZPWW6cHTJUV+GPbq/2moRSU7OoJ
RvTbqlWqTa/nAg35rLqCdcBdwEupZLffWkCIlbUDZYEoR9ehaihVF5wJnBllKO14zfE4Yi0JNXV9
ymW9/roUXQewuNJaD3pL5iXgIa74DOuHRkUXdChmi7qkMPhqLdK7IDfBwR5ctb6oUl+eOhmMzQyV
B6ICecp56SJV18tgFZXNruNOc41xayPg1vunmg5wYG0kWXPNESV6eaDmuWkjCCMYYcKFPLkZ9Aeb
SM+sxbVM7Qqv9yiDGaHSKsuNRLHUnwfjrYUGGabjqINPxJIUSdz63dSR2BzXN9oNjwGwf9me4gIK
ydJMnzuKtncWFTrAvqkU9rqaf6mXNP66FlUPvLkBQO9CX6JrzlDKtEaKd5lNTt5wMoVSI2dIfvXA
+YZqmcieaoB4ARI4yUxomFai3U+J7saqVfqisQuvVqx/Z5oMd6sqCaAIYdDkvTpd0Dxb0LQTZPJ4
BNqgxaf9bmvA7mL52hNYMS2QtFF4TVT1BokryIdCAShlV4RbGAUA0UE/nXJj6x9nHQQa+suTIGLF
+jyA3vcx1erk4s3RH1Cs1dxNLKC149oLDvWdT0Vf0hRlFUyAlov40MYHUlVVjajrE9D8aV09AvDb
LjG80cs45n1UlxrOTyXqbr4lok9Fc8Gc4j6NTdyeNgpw7Gxqr9h6KWY30ig/wp1OPKlJWyAXVFd4
nLBZt6T70mftqRfHJ8rYuWPhLn8vJ9HCoi8LiV6JRo/2WmsPhVFP10ErtKs6l6VDuyq4fMXuUsQA
HGL2zUSWW9xgoqyAaCCDfNNwaO150teoriGC4HGVI/zgnSXsjoKpv0xWbNwBOzAiwxq0i842GQA4
+WSsPYDmI1u6wII6latRYJi65q2zZGh2w9ic5L0sozotH60OWkkKjG1zxzgFJF4ttZcrQGOcIVOF
xZFl/dnKOlCFagvcQ2pqPfeUXO8/ZBCyEfzxmEodnY5gLi8HL6KwDpNO6dBqyUqjJCCihKfW+fhO
rX5y63oQvG7GGYXG8gX8tUFEU2quUBRapI3WCqRDWURPHrfpg74OiKL8CNz+VxH9JXvt0Zn4GH+O
138X4t+27/Xj2L+/j5eX9udP/n8Y2cPkMeSjc+l/ju4f3+vipZj+Agz5pX4b/svNXkC9jS/ZX+4J
0l6a34b9/zzcP0J/SVb/qukyeT4k0nAsjyTXr6G/rPxV1YwjDgZPbmLn/hn6ky+wEDI1LFHjHV1S
uLpfI3/eMiTLMkkKwFgyAf78bwJ/YkZC+3+F/gKiKIZqgp09cnK/yRxq+6IaGVKAlzzKzt1puAq3
QkhLKRdVS/Min44/1at51T2jtWd/cIxwO0mPrG3pNr7PrsA0vPqyfd7C2AOX6OW3S5CdZAcE7ym/
KV5YJxQYoRZsdhvR1uUM4cZdfd2R/NgpXNnVPf00R4U3h6oDgv5ElSVo3eIhPsleF6zn1NmcLuzO
g4fopDefFTeNhBCVY1cKs7CPNm/0IQWcuqAIkAfxBB8W5ql9TE7IY7nFlSCcUtVFctuo9Vtf86tr
cj3CTV9xx1B1hcvS2JBjzJviYoTdVT6hKRR01+2SunpELfNUXrNoDlu/Coeg9FVPCKeTeWru4zvh
Wj4WJ+vaXKqwO41h72WOxH3S486jnB4YThyZCw1d7OqS3pYmVB2YcXbxHN9N6mKDEDqNkeoVXs5h
FX+w3yMPKKP/hGPtIEvnZp7sxR+6w7j6qGX8uAzVA/f7DGk6oFlqCAAwGnxPvItv1lMWNEHhoa/A
nU1B7ab+4ncRoVjQnydXCvpQ/9qfIbT6ikMy4FTcGB446KCIpGC5q8OZby0P1X3qE27eI1IzRKaf
3i+u4RQBDFfVLgKAYk4dbO7sgKqx81N6yk+mr3xIJyrvb/Kr9W0MG65jcHt7enISZ3FH23CgqJ+G
m8XXb5tI9WN79oqgDUW/ctNwujHu49vtBrCzK/qiqziwzFz9Nn8Qb6q3/VOHkgPothlranez019F
t/e0q3K1LkNUPLbPtddF64foAwuJDLfiINldep4D2PCBFuXe6Ele4ecX9YL0IQCiCPIX8KXs0bgz
IigxjHYWKE7h78VdfcpcWI4BZObPZJBO8nn5jBfubq7MxZre+Io0CT9iqD5UZyDSId4VClTmVX2Q
7piJQewBG/Q61gmol4e36Vw+0zTmO+uHT+b3RkSim1zOCTVeP7stHvNLfoMIwY1+AVT+kF8MVkB/
k0fpqT6p5+EPlEqVH7qe/26pY0x+u9RxeOSGRjXSZXMWAjFW4ei2buwMIWJHdss19O7HxxhkvsGq
LKM22l3VE73NGV3hCf1Re/Cql/RucUoHHq47+gDGHfws+1PmZv5ks905MgRLOwslt49YYX4RSoT6
dv6aeVBpHDiRbudIruIbfuGZPG+FWT6e1eRUBYWz8oOGkmO6kCfC5l47S6Hg0aMzSIIsyN7JV5TG
ibzG8L5/r57ncDwXQfFM8LqGWbDdtiEoGQcA6nx+EBzDET6pbs9r0DS/pr4elWc1KpzYbZ7Nr8lF
jqQrcB2TuXTRb5mQETjvp/1BezC8wZ9PxqUyQhhrp+SmPO/X2MfbvdUCpbkz+TT4XSe3pcsaaI7E
9F6P9eDPjmlLvP4x2aXz8rW0X2uswsJa2GzNHTzxNLqK/faR8310Qdzjs7FjOrDo7crlSN4Qaafl
Jg/nIMewmtcuHH3kJfyZeMyW3MXDgXcyv1btLcRr8IRz8pkZ57bOi26LESGco9vHxb1hw2+A4jvy
RTjXN6g2uJO3OI03na07XCj+Kq4IzvimZz7AEigDqD9MPZQ8XcPN3MItvdIDvWrXkXC7nY7zlpft
e3KrU0jGOeeUudf4JCdDK+rCxlODJBS91QVr4xB3XEcnc0tH93oXYKEjnSEVOoqd+YW/2Ivd+1sw
sdUMHro89mR/wI1yIGJ5yKq4dYQ2lpukthXlfKoLxQc4ao7xZHxN3J7pl33pObrmKpHADiQwjXNu
zXQMN34wIjJaNiqMYctB0lP7nLh/1LQGaPK/K1cdW+ZPhcLFgA2mKKZ4QUPhsrOVAXgOUGNxu5Cm
IgLPpHd3v3dNhztgKCfHuIHGE9TsVStDYbmC+wi12588HDdWzmJ/6mzN37zKfqud2oG8YKdOHMyM
pOG2QXnawuk8sQzJ2frHkkVQwl3db2agB7PP1mwLdu4n3sCuOHi9j7zFMW2OTZI33MTjCtlcSeL5
9Grw+8g80Tcv6H3YGJgrdCNs8dt0KqPjgEOoM8fQp7iufsdvKUaz8wZ+Jg/dBTOYPEAezvESM+jl
mM9DqLkNf4tOHxUPKgfqvCa0mBIyp8kjghtu9jg4eacoZ7KgJfHjRnIchZnZXXjgKlywX8zKPOJb
F9NZHGQDPk3cncz00bkZptaVQWMTV3ysF3fO2vCbl/yJ4zOust07sad7lN/9nfGU3MrL+EEw3JVP
HI/hZk4Jd+Vz7JkeOcZg++CxOK3LAvwukiN+pBVR+jycO+aOGuyuzsiVLrSyqOI548ZjO1e/5nFa
TFPLJ5iRXBXDR09hnu12THQX+Lq7sXDQCuPJHO8dYwbjiYeZ+ODvQgS12Bg1JjIJZQynxlQ2ItgX
/jGVG8/ie5LbcBI0LmDO2tqNZJdu7MbRcTuHqzT603kLsQQ8vY3ZwgDxCaijTL0mPAavjvYv5mU5
oajiD1w1cDoffyKIg/YmjYYTOlMMuB4It8eTNtwtrLEBBhMYClJQer3zCNuVe9iYcLXzATzaRmjN
TrEK6GX8GAvNzrnoklE5Bnnk4gv+FdkHRDwaoB07z5nLCeUz4XeohyO7cuYi5hMKZ2zQWbhbwiHc
mMfHuVS8vGONJC6c6R8TU2KroGUaD6gNet0RIogZnE32DFbeMSXqG2xTWB4zGesiMsVSjEfs9cHI
EON3OC0b1uDtX/YvaUQ1a3PTAHMVgqDr2erywGB+I+yf2SUzD+lKv/tuRVrU+6j18ApCIaHAKj5m
anY1A/k0+0LY+2HsLGcrQtchOJbDyEfIdNsKFhgCLW5IiquLiXaEEKbeq4oZtm4OW1UGE0MqM6WP
W51scKKMKDxHToFIACYQjX6PEQ1YUvfm83KvXrFpPOvKlS5kHhnvlotRnSLE/XU5mk2qgCeCrJ6D
j+Qja2LXAcB4W3QyPrNx/w0WwQwWnstylfj2YfgVvtNGEyshxhYpXNXMRsG6wI0WA/OiveosX/F+
C0y2mN7Z3PZFCBrMWsN3Jq/5tLAcK9yAFcNDGoVnQ9aD8YYVahs+rFkcCfxXB7ctjN3abX2L+0Ro
BUNgepbbuDhzTskgjz4D64onOLw8VfHHDF99CYt17DzHat0c6TBDkNgCVqpDLc2m2MMt9DcDIsTs
Iylj2jkAEl3JRjPHHyFM8bUfux6XMt+k+Bbk6G3S5A/pW3M9hro7aVxoyTBgPXm/9SxccjPIn+hc
6ra3VdDhqKSugn3qgv2865f6trrf3tfwcBRGPJsMd6UPsRws9TiQ+Jh1tSp7PhOVeCXruLgkp5L0
qy+F/Hmq/epUnJJTE5TbDQWd9HY9d5fhMryneMubbwW6XTg4QaJdPZc+IVXItfiC3TiqLfpMMDt1
l6BzVju7EBXZEC3xkpqg9bNwx4PCucXPyQkpyF04aI0wLJIrEJ+gLnb8+KMtvglOQsyAUrp3+C2I
a7i1v12m63qjO7lvuqO3e1Yw4qitIcTmgcPLnkJUEkdK7FjXNkS034O05CKdFLVn7Ro/kTcZ+UV8
NJ47/XnrPf0GR8xL/QrpzMAklKBnEJ1wIi6RYTFdy9OfZoxJNJ7jqHlmfJkoqivfTkQh9Vm+WwSb
JprZsxrJeHDKN/XNfFLvsoDh4bP5Y8Ll6F+zd+van/W7Kki80gdklgEw9ZLESe4FT/DoPhWwReJm
Hn4oCkpU/AJSKdxnhaeY8DKS7vxO0siZ3Nh+HcMCT4oubDb6ZM5g3+GbvtQvAPvGzStushuSY4Yz
+XRe8GEQ8vzJGqhdCNYui6xvJD9TvvZFfoxFF+62zy/NEx/G5zser3AEfbhhVIuZySZj2ERHHGb9
eG5wkMLBR09qPQvfcE+ZgMJwE4eDa9rJE4VoOcr6aA9Sv3Hgfn6Fq+2+ojlmx6+wJf3VewHniFEg
NwajyDa4RsMxPNWmzMzsGtyWuTvy1+Yebih6Brb6w2tMWOOmDUa9MgubmIvwUnStQPYlKeDVTRjt
8WPArKLdtFEoz7gc+bWKsoi05XXX/PVj83sv5nSHdxtDBiT86jgDiWYbag3X+OMqbCuAZi7cy77u
d/5xGSN+cg5L9q18KK9bEqg+jZt/uHU4QZi1mDndhgSiF8NjtmPWyex6lauzHiZiPonPgMUM2HN4
cMxd5wX5SzZaLt45Fg3QJf49HkCOF3o428fk3k+78/yRB4c/ewzXEYKAhuRyJsK8Y/cQPwvYKN2e
T2CpbTDJ7Hm40Q7/xwDJDHSOQcI7JxCQeU1i3+HI7IsG9n+zGzzpw6sTzrnDpkYwWmPsXHj3bKPU
xgmSt//D3pk1x22sW/av3OjnhgOZQGJ4rbmKLBZninxBkBKFeZ7x6+8Cbd8j0jpi6/ZLd0fbPhH2
oSSgUInMb9jf2lwg22brhpttV0x+8Uk8Nvk5HHQJokPOQ2dT3tLu39A23w7bituf1tp2/pUcv8vh
pPgA5o7e9j6+Lfc8Lw6lfl3fT5uY2KNaOpy90brbOruCbIODdDvXX5ptMG/D65wAgBSATZmw4LwL
F/n3mohR2xRcKFoDTCPi1xf8Bm6YQGoT7PUDfIr9HGODSwo3ckEGYq4GPowkRiheSbU5YeZ0USOq
+KHw9hMBiflT98I5/P6gpHOgeaZjXogjQSqRJgPQGYUlzvX1N+KUtUXBiDMEKhIJAF+ATWTVk1eQ
dPJ+O+xUJeGTy1GnFnOYy9T3Lrmc461hD/aICkfABkd9iloSkeliOnl33tE7VufuqdozbbTvt4IK
h0vEWi+pMRFU9wdFzai+T27Htb9r9h7xXr+02LF1dn8KNbv0UB+TTXdW7TL+Z63YhNbhsTmz9vOO
2G6cm25O27jD7mF4GBaXNodQuq3vpkV2qo/RTf06HwPidj7fmIdZxWu4kIucI6C+ss+GxdeOl5sZ
0retCjkLf9N/Jd2GIclyDlZqh4J+4scdr9G8q6XLaMWsz5xUzueKs6rONHZDsXIO1ndB4Ev9aFU0
bNrRJuPhUViiSDcfKROJZU+IyvWXVE6W4ybhEtGqnoPWzXwoDbxvwBG4uOBXDyvvatjM0Y2i0EDU
vJD302qODebynVwXm5qNbH4QnKVbbcus8Wp6+zgBwadE87wY+UZqjhGT0znfT4fMuEJYwDuXU8rq
2NGbBbCGmJ18WEbZFltldlzrho/ONsCQ6bq7164mXjRG+dbg30j1Fad2t+Ng3o7sl8aal4M8K9yg
JufwR41MfjTHke4qI0KcY2yyBT4DE6ZL1ZzgHh31h+gqLXahTqgXHXte73kTkTDKlsuUIKwAb0h0
Z6+q1bwme/6dthLk0zN/cweTbdnuYYiwTaNZuhpA9R3g3i2i3ZzaklzzzvZ8jwTmC17A0xwitsQ/
c4hnrEummBh/PSRrnRuaA8OBB9fuOVrZSwp2jTmkA207V3II6grjfE5KbN7H6G3nYh87974mF/5l
vxrYk+aSQ8o2kxGNfWZfiZLs39SXPxDCAaKoOIHCd/RexclEC7CgDDHHe3f69XSDakAeIViu5kDW
YWucQ0uxyS61U0+VuXlU+/BGXeZnVNWupq/JOf//9/jC3hg7zvi1c3AISYKTR/14jh68S/+Q3XRn
xZnYGofpe0590yfmmdaSKue4CfcWgWFzTgJNGENqvO8IiUniNtVuPCXEGtZldWbfTQfqe6t6z6G5
jg85SyQ8T89rUszjI4cjW/9Kv4jZ8Kb1msnRvbyUj80hPecUIqCVnGXepqXIWVKasHb13r1ikLH/
2o2Lcl9uzDPk/ydoP3NGQ76aUXkzTvKiPrP3pN7rOcGPtu6fOtLfatz8L0gx/21v5//Ajo2cdfG/
6NaEr1X1/B/nr3n2+mNn5u23/dmV0YT+B4Y4No1FNI8oTSRFnj/bMpow/jB0qcNH1V3L0TG/+K++
jPuHy1/oLhEuSuHYdGz+assg1ZRCQQNljMCmo/q/o8dUNlB5xkvBTphKzfc3q+J/aM5UY5Ol3uTs
28QVz2Nq5oR0gKdeBFjpT0YK3hez3i4lXGU4hrARYyIDfX+pWoioLMsB0qFZL3vHJXNUjfNbSum/
L2JjSGPxhICPvr+IZPgduPuwL4Q1rZQMSdmi8i/N8TvJ8Y/S0vlO/1Xe/usigKB4akK3LfPDRYbW
cKYy7fc83AamZqLvcmn0V4NZfjaU8PGZAR+zlSnowTJLaIqP3sNWpqMV6PN9pByVs+knECCLOP89
91ku8XYZB2Gq0B0dSt37p9ZYvVvYfrEPmZe9xXaC8oqeNZ/IzOc/5MenxvMyGXFjVSsqneKtafDD
UovcCZQvfG2VIgpv6b13CwOdTYLMSej70SjK37J0mj+VZbpSSlcAIHYs+UFrLGu3qlrb2FkW871N
Niu/ispZ//DC/yRK/Nmn4tW2UVorqZT6cPrYTd4DSzN2XWjGyLJKWN09jTdT08OVU8WffVO/vhy6
5vffFNzkqZs0ehapqzZ6JBXhVdqcIMSbG/aR8pOhhnlz+vilMZ4rLQv7LkC21odQeGKou82HbJeM
ffaUl3r4UrSTHzHFLyLSj1CMHnNBsDQHqwPwyOC+Bt9M9C7MdMefViPkrYpafmI/FqkYaQn6Q0gb
BhTvZViaNSyvsZ8eMbwEk1AwkLZr81jvnmOGB7SrakAMA3S6Lj8bNPn4CiudeXFlGHwyafEWf+hU
NW7qmWHZ7oIRg2Hkf9UxxaZxx4xu+MnQ0j+/MfT0ij2eJrqNIn3++Q/LHkgbQLKx3mU+kjINFtgS
7R0icKgqy465+c/Gzn72ybiMLoXlmMr4uOqTcgSH6JMFhHa9mvqOwpoz9LtEH+LbXy/9f64NPplr
IxsEN6TUR/uxAZCO5bflzsIzYllnOWXHLOyWv32ReRvnBOTY4FD48EW1cWahic53xmBrW9PW8kXY
p2Lz64v85JkpwfOSlmEw4vBxa2KOXhOtne66Ji+W8UAhKvJ9cu9SlZ/0Rn96JS6gGLaA84im4t1q
UD5gZG3Idzigh+eRaNAS5FmxTvrAOP36M/3k21ES5it/s9DZdd9fqRx1iXwu3eHkYC6QntNNhwb0
yZn+s48jHWErDLSB6aoPHyeElqfXdrzrM8bme2WRZTWCcyRrzcv/xschPpFgx9GRfPw4feqjZByT
neaG4zbvDfIcE0vJX1/kvQPsfGLMn0TO8ymS113/MLpp6VOO+jra5bb7rPBAPhbI8o99Kq1rvFbH
bwJzmaf/xiUpMRBFGAo0+odWX6D7IMDGaBfjsIHjS5DBZxLpzqrGbDeOTVEwq89Q7q8vSrz1j32d
gBSRLkEpxxYzMu9Xh223jW9Wyba2hO+sO6vXv8JVt4JFzctGcgFtFnDp2MiF2xbNo4HO78WFrAFP
zshBOBHO6hdFnvWnsY8noILADw/WYFVfdMeJAGSzBemLgPtHjGzWtK0TMaPB49odAWq6IXYuhXLs
qzqQ5oWCZtJeRl3ehRuRZHF9DQqVAYumxChhlUwVQA/Xkyl8dRV3wTO4zUy/lujfxmXIoqF3V0rv
JGEGfQ+VW9YHJkRQRlew+W61QSuKDePberoKYzChUyPp3g6BftRlq1NgL3kYS1uk/YG5TxSTAnIP
rc7U69bYkAxoc8DmXOTMnD5axgjSNRWd3GdD7H0vTVWb2yFuxi9Ja9rNKkpiSPNWGfmvWhZlK+jN
WFKkKrTjje+LLl6BZxnPnbzJaSDYHiy6PBtaFAjpUJY7F+httyjKyq2WYB7Bp/N6OSiZy5FNvIy6
EfsivEXUMoEwMiNkrVAuc0f1wdqzJ/NLB9KLX1J36fegHuOLiu0M3J3ReDdliZfO0gesuxlHPy5x
2B3ENxNyoLZIaqt71H1RTCCT5XCskwbldOZm4zdtLCqBUhd7qAWjUJ620FFenzVMv8TLEcK9wsUb
rvXOH8HnrWZkAVMaGELTa02yEVMMq310+7h5gfQG7Dg3fR0Z+lR1t/ge5NdB4WHC0PRDqoxdOWgj
eFLZi4CaeKicc8D7YYTrURpfgQvKjeMU9Cg2AJfl28rBMmY5geTdVkV5a2Hz4+2ckTOvKJtCZ0Sh
t6Cgdrgkgv63u2XJu3btCOFXaGMz4wAbOb4flTM9JX4qjs4w+A9o4oZ4jV1FTEevTBUoojZLb32r
gamkptL+ko5O3q5sTnSYvmNDOgP2Vks3gERcumFOU0PJ9O1uBQQ3AXEQWeFzG0RqJkGi43E9f4SP
XeCWcAYyj1c8BSrnIUUdku/QDdnW6iSR9A2bNHieBj8X+65QXngHVYGnPSlrREnbNDGmQ4xU3ag+
NZqlRkLZkL0ZEFtbthTq3HqfAUEIfBAypdKnI+yMhIE2HMn2QP3KeehCDFTLzErDXy306UF2gXZv
MNolVh4uTPEyH0oEzX7VjNPG0bziKejckBdJb8ctNrJGvYZageMCUnZdXGHUplGqcqzqwYLyjU5u
yCtoXGPi3OM8MRSLLABatHHNqQ3W0MhdkHA69kgGLkMx6AvdLOAp+ZAUAiNJ7wqb3wVCTNTomuzW
HNZlEKRf42EMbxKQn/V67HnRL1Bqp8nKtlLzOwi1DEhxzSw0YtmiGhdQLcp85fJdMF2Xwh9adgYW
WAvIN95Xqw59eqFBBPdIb+A2bwqrllTgZBIBS7KCjok+oD9fI8dohk0R2h2181GOkCI8vyoWZcAM
4f3QFaai+Z52uYJODCTEO/dGg5m20Q8kJX1mpYOjhfL8zxP4t4ou/7ai8n+1WlY45FL/vvZy8dxW
7Y9Fl7df/5cU1qJKohzGieYR2Dl4/LvmIuaf6HOeK2EkzFrY/yq5aPofHMC6NdddnFldIyTn/99j
sPyQKEqihzUVrEQTVOfvyGHlnDj9KxumEOS6yHQliQF2HhYp6vsD2JJOEoRl7l0S7NCKDKIOYv3L
WGIbVjhyZ8QSvQ9WEsvK8b1V/ArO5VaDqLsy1bRyE0NhNFMFD+xOU+JO+3AmjepMry3b7iuOdi9v
j/b/r7L/8VZ0+8Uqe22C1+pNi/1urc1p3J9rzf5DUt0zqOEpvk9ISPzkz/oe1T3CVbIXSnxgZ13F
Kvxr4loZLCd+wm9EmK0b8zL8a6Up/Q+CUFaaMBzB+Jb7W7JrOceP/1pnNuwhlhdz1uQ25BuG/mGd
CQejmpGAi5k8xtrIdol9mkbH6a33sF6w48bKFrFZN+vaDoJtBPsYsKgNfEf1bINSx5EkiHp5gMXt
PoLpyh7KYUjQEzHiACEnC5gp8wvXuzWNttq7hd4ts9EeNz+82z8ps8y3+eFjKB6GchGpk7XLD2UW
3Ryd0gCOt3CiCdEP06TtbOdULwyM2RmdScvrHG7ertfceA8nT/8kYjbmC/zjBtDCk0xRw9XfpHo/
pPGjWYJQ7zl3ay+JzqtIj49NH9JdaMoGgaWHxcmi9jvvUMSOtrPbGA2Qr90A9a33WUGjD9b90nCn
3Uz3O00MlJ6kO9TbvirdbeHU1d5gSstc53XGjHRWaHeubmi43FjuY9TWk3k0iW45qTDl26i+8Q5/
PmqItp98VPE+C3pbMlQCKVVTejRMSYH5XY6a+bbe2TGVrDaMC0blIveihjhTb6apcK1NkE/DBfXb
CAEJ/odoGcD1Qck38cNKHDd4gASTPNuVZ4EEGgy3hp3v93MQoVql4cQSseJ+vTqEPt/T+6+HWUpX
sDM7jDgw+v/+nnuDoR1BRLdoIBldCDG8NjGxrMYHXLsy7rAO7L0D0ys3csCVy057fdH4jXoZ0y49
dcaQIZqBXL3Cf6KEMGQnxUUYu+0Zha7+bgpC56tfF2OzzqcqHDFeTcs7c8oInCMX+VtooNKgWnvp
jPkGIpq55WssN1raWKusqI0tRS+AqENTHYVrVA/IO8fvueFq16VIkwNwG5o5YKpASNcao+6mtra7
IV4KKohnBezNk4ORyzpv++zGVp37Lfemuyp2pvsckslDjgXmvWYnFjYYRrywIAmehX4Ni6Qtx8sa
zCR5EhgKXJfS4ZBOkXWB40Z9zKeMgTpJ5ll5nfFgVNI7V2IaGJOKrwl06gto5X28wmmy2DDE1d8Y
BnExOEhvXzIQmBFhTdHCJis52rZ2TjOj2fv1FF5QHDp1ibvBsRSAHxYibqs/SixVSSsdhzRp0AYG
VLGyWJuJq18JqLA42GedtR0G5a+gE0dHP/Dxcu1Cfem5Oe+2BSBkAbUdSUNcPOC26W5AIzSXpV3H
61hvD2Vcoj0d0nz9yfr6uP3MZAwKXRzFOPy4pvVh+yksH8MkNfrLGo40XopDAWorr7tyK4sCvt4g
9R3WntpKA6B06vW4Oo6W/dBoUgOqjxXTiDOPZomVMLtoZRkURBcuDOFufvulndar0bXFJ5VH8T7G
sGeeB3VbUxH00KXQP6Jp4Doi3c/xNkwLovKoMBy4C9PApj66u4EVZONu+Sq8rsetXhhr3R/hEyeh
9/jrx/dxQ5nvg1IkHStCq7mR8f7lHAwtD8AsEXcPXXnLZCDaS7sMV0ELMlZWpXVrFqL57Dv751U5
LGzGCHVBt0G+RWA/7NiUXHwJ9APp9yiDDi+Kvvxi2ox1t7FhtGQCftZvVTRld3GcQxXTFbnYYmhb
7xFcMX19Zvwey7auzzVKu7hAYdtikTMxv4ypyK+f0J+F9B83MCE43TjeKBXTIqGr9P4ZVb3tZCEM
CuCTINJVa5+4+ZdgLAwDGIPtbd3AAQcMXHJRgNzeNp111gXSxzQWPt6yrkNBPi+fgXnklwoc3wW2
mDa4IBluNZUg6ze96iUztF3ItPeh6xo0kSp7MMZSX5qiFAgJau+Gcnm6t8oUUmZi3lWa34vV5Hjj
tqta1C1u495ABUDN0/tiUYs+Q4/a2O2Fo/MfS6rgciGA621dP2GCWTYLjSod5lZM705l1z6QWjHY
YAbupRLURarW05kkoEi+mfQpeIK8OR5yJu63UR4hsHB9DzweUKslHsPQXvvSuqmxjthpZeBt4xSB
rQqtCt/OjJO5DMxHhbchXigJf/gUCevLkAOoWJQ5xQtzjPvzTNNMBjes+lD1srpUqqyvGi3rqIOE
gonTKb7QCybdmantpkMatFhWRAXJuJ9j82QPpXEMlLwC4NBvC2kUXywP5LwPO/BC1W14qUXYbfhe
5q0jgr/9ECVMreUd5FJIngvJ8PKhtqrpUCUWYgjD9U8p9Qn2bN0vUqa3GH5eFLYic7YN86UuLbFu
fAv6moahyFphdpNvWqMItxmDyYuKRGY54t+xG2oHfUMYhygss6p4xmquWDWUBRx9ivbAFtoL+NwW
0HpvOI8aZ+9YYbMBtvlF6p5xBjTx3vIjtDCVi2dpFx6Zx4fRnwJCo4pQXySays8BoTRbXAJAnnPa
bDOrZPq/S3KaeINf5Cuja/meVe4cG6e6w3vXO9Z545ycbnKXXZwlR3xOGI8RhdrioHMJXfIpqMPh
eqywdcLTg+m1outA/YMjXNdeVLHk5TYSeN5RmPzi44tx1feWc0os8Dg9sdCdR8PjnjBa7nM/Ms6o
HewNY0KIPgbNEtzjeJuW+Dr5SVFcN+MQnw2Zgxw/sh4yyL5LCwjkZWUV42XnauFBy+gCTSnhbJIj
tE26flm0jWMzo9363FubooNkXpsV5tY4YmT9CkAoxuVd3d8wswwKMQkPbjPIy475/XOV1mhxNWl/
KWNlAg+y8o1lpd4KeA5w+DZ5HbUROGyON+zSHYzOXkRZIg9T6dabNIC7b0UoHKsyeM3NhsnwKLXD
DVY9Azcjbr2MOkToT+Wx1YlON5XMtauGF+aqF1OMgZp/FA5VE4b586/EYhB3O3deQQx8Hgwzlddm
gNHM5FTtfVbKm6jwzUNKqZQxKCNFa0iJZD2F2P4uZBE0q7RV4y7hC7jIIKA8I9JxHjSrSXc5e88d
BvXFqahl/oVQFSY/jjnnteHHRMaxBvTSiiD4NlijIkavw6DfqNKOEPNGQlZgQQLvCy5x1gawPLoL
u8IUoYFpf4RuBPY7N/s9I/ByyxorX7ShhFKeOUunksjfwUngMuwyehL74xlOa9grUx861bJSZ7ZC
5OzY04MRWt9z3vhNRKOCo9Hd+FiVLaGEXMqkTZepO6BpSgR6cNc2n0Gz7HKA8Uu9GKod0Uxs39tg
lMNFB8SHAA276HsbFAHOWa7CBRuqcLmBnNGc+jL3v45xjggIttKiqPs4x8W8m7atX3aLCqvqtVs0
HpN9I1bIhAIXQWDpvHlxr130QEBugmgmuVtFHW5hMzNzBq5kh3kJEnyLylQnZnyBMw4vs2nGWUkt
/qjRj4HzkTjMI3ZD8i20Cuj01ZRCEPeHGWZkvuCu0t6AXmXjH0FD1Zrz7HZmf4yskp6hVYoL+Czu
urddvplO2ZoFMbTImKAdMnPpx3aLBC1TkI9Dc6i8rd2jSVhw/udYdI2cEaPVVwdIS3q01EEA8wbM
735RFPVCJuGw04EMn8IkltG6UJihrzvPAM8aDjhG3IXoRjYFbAoE+orC4LKBdPatx6NEnLqoxr36
7UpRH1lH3zB8FMXzazBCzD2ktLwQXLYiYAzSHnt5VYXYynxjCp8aO3fMTK5nMGMDa5ZZT2rR5wTq
46rlXVvXdeOs9ElxAEdRF26LrB0u+2ysmbuAMbWF2yMubKdwIA/rsHsVm2+bWmkKzFkMl5mNAmQ5
elWg1gWtD/SGFTP2mx4eVL/SE2KUszyERLN0AI6uCRDDbR9miPpThxJ3IN17Lp6U13ocRNGLN0AH
uzRparRLeNBjTBQsimQTVp5eL33hFAxwBWnzrYP8QiRTi4siCqvd260y3w+4qGoYV6SMflvgEb4D
FyMu0pZlDD9aXCAJ6jF04TAmeYPQPTYcVR6nzLlIsxrK1vzpw6FHIGrG4zVcJpOYW+b5XT5NWriQ
/kgIZOTdcNkonpbW2FZ3PWipwPg815IF4aT5jI8VS0MMI84BpqY8sYlIKGugB324rb35D9KzBFH7
ULnnSkENnwwjeSw8l/voYnBDtl4Vj25boQSvcqe4loVrM2UAI5bJty5iweaBuW/Brhk0oCe+jbrA
VG8lNezE+Hc4LHydORAKhy8pqciI2gROznoM+mpX1VKdcuJE9IhgJwMOTjc/SwZ9FCtw5u69i/Py
Tg0zMbioZP3NpC94P04jqnvg7QIp8jio5wRjGJoGXY0Mm2o6I+C52V1GlES+T3gSHE03dzZK+rgk
AZemhTLAXEgPRQUoa9kGyr3E+QF2Ne3JVW+bPRYaqGI2boh3d92NI/CL7ErHK+E5oZF3hG21B64u
1jU17iu3HIKDr014zIDSFSu8OcQSoIR3iy9fNYC+Vl9zerJIQ8mmDkaSMNNZJfHJNqLiqoWkc5xc
vVnlScbva4zq0GNwsO5diGlY1LnuyiSS2Di2Z7+IukzYfYo+35V1ggKyGeXK9sLkW20TdZRyCxDW
jc6N0SFSKdp0J4Sdfc/GfDim2KXeFkFAlTKYLGPC/LISTJaVRfs44YNJqFKABgMVxgmCkZGCNlcK
5I9GBv2yNHZUVaB/SBuDA/ydpmRnNYE3coIa4ZksOaZR4jD4l5guFJdCVDxt4bWEE5YArz1k9hnM
n+HVdKKapokU+8qA+iaiTlxHMFjR/pL573Jz8o/YteJ8CUrv3pPmAzHmjR34V1UgQ9BRBdPtoy7w
GWyuTcPuFsoYNxR/qhc/h0Pe2DlTGaz4U4EHK5CZVLvS8PVbDoCvt+OkXQW97gLjJ5fULDWua8ND
rNpx0DdSDSe/6dqzPI9ygH/TsKOK4DwZQSYv0wajD72PjVPkO9gyVKkAsBVihQ3jkHZd7F1gLoDf
Y1BGd51mPBS5bu6MGvqggTW31nn5faUAUi+1oMDdMgqZnB2bcOd69b2fl9ZjO2jusjb96lsVmuFq
mhzmrdxmRktbvUNg6JhbkO6bycGHGfVPc9UEmV6DWnYoESJW3DL+bfLtG9/CTN25cjxOTQAdCtzM
/wxzP8clyUQ1TiuV5IWJ0d5MZmz6XUbYGY76SY+7Ae8QMjZDVC9Iw66dVn2VsXjIOvb0Ui8gkrU3
sRbdBnBE/Th8loF+95aJ/Val+9/BQt+1U/4fU7pSG/4hZZ2ppn8BRv+ijr72//H0+jwXwt/Vweff
9bfQ1bb+EEI3TUOgKTB+5I9Y6g9KP44wHFPa5C0UAP5Gj0r3D1CgkqrjLA59Q5P83XJR8g+qrTRp
HOrXs9DV+J2Oi3hfIlQO1VPqhqZOTCpInj5OdYRJmTew05tHXfUDJPuxZx0XkyVuhjJkyghbSwpa
yjAb8n+TVAluvFEu2fmYoILCZH2zshA5A37rxX1Uj8O3zMvdePXDY/1JoXuu/P9QyZxvkxwbCwO0
pTwYxFXvCwGaVZhTMrTmo0kZPKHd07oPUnPVGebV+b3lwnTCUjMbBphoKn8UWm+CLeq0x9wSyL/x
Y0m+//qWrPeVFAUWBqWSAzoWrowUrj3f8g+VFMKTxDecTr7MZk/Bxo9z+/voRljEtxVeplQG28le
VngMXjpZKtB9oA146DjtnwN79J78umkgdERGcaEhvJnTfjEx7+tYagDCZhPWYWuOgH9IgGV2gW/f
WpNKdwFCKsydff8aR7f2GtMgDXuNrjl39TJ6nCqKmWtLx9CG6lmaf3FcO7swKXpdjK4rCozoMp0/
edLLaaHFlhPsOEC7U9oP6jR4RXQ3kiPOjkrOXrMx7kSZoXJjRRk1vhy7yv4aYPa299vOfGmoI71K
CzpVRxDKgCM5NrMovc6ZpYWgYtdNjjHl0hhSkFGRpgUBEebQPOTUj0li9WJiaBZzOhfRsNk9Zr0R
n8nYbq7zrsaGOqm1Ultjr1u14LCs4DMYrvy4+C2cI+htQvblJeQF+KDjDETjOJWh6S+wVRn4xSAv
WJbjKC5pUtrjgsISA5IRasFzPJLF5aRibP4MtnxMjqrUQUswRdUF2ZpzNWJIgKgHRCDojqryLoNY
la+BNDCUpK3KJDllW1tCZ5PVwUA8dW1brboYx67fl/gSv/56dc6K/B9eGPYOoMa8zhy2Jggk9VES
20DAl7Kd0kctAOO/MKMCXOMIZPUpjksbvWBWDTe9M8ZfQW0G1rKPO761tM2GJ+Wb3pWV+zaGD5rf
bD+5s/evMndGS4IXZq4dS8x4/kE11zXS+qnASrVMizv4gwKHPivUvySY2yCp8SOkGoAw86sJWeC1
XmJ7sJz8wXYWpWNy8PoBXraflBrfOsv/qjTOd2XT1KFdYrn8gwjs/duM2Z4NAdLJnvrEEiCOY0wx
VZa79xICImILYMgzwU45iK2wMn7qzMK+CJwuf25EUzPya2rynv/m/vDMNO/BtpcASqe6+4qfSnJC
COLTnDMTK/ns1t8XtN9unXY4hVL2PsF2NK/yHzaiVGqI2Qa3fHIKTXvOVKiuAzi5z3XnRyQoaemz
a07qBaOlGoKEaNJ20cVBWZPsOLH52e3MdesPT9IVEvkc55pAIP2hKxBi15oCr6yfysktbgo3b1l4
WUjBM3fK6Y5WDIYtKLxaNDsC+6P10MxLgIBp+JZTxM0Xsd2r8xbYLuP25dTpn9zh22Hx/g4dKMN8
3VhcoQl2P7z2o5EahEpe/0RYXGCuLuKHtEKavgkl+FRSurRwN7qmAcUIZmx9UxXWgV3Iuqe04x16
a7K/TlOL/W1PXwQiS2XXN0bo2ycIhP1jB17YX+BO6Z3ZLRWHZdVV+Xdb07thE/S1dje0ZfcY1bZN
EtxEw7nfOt0mjFV88k2LPdLqSu3B0xu+LVJtXHK6oQi+uzB+TyYU5nswseO1h99g9tm7+c/vjkEH
3VXMibiK7/BDX7wXehrqOCA+eYOPdROV+f7eBdN5ynMZvOBm6t36TSye5EB5BfBszRyonuBI30y2
mF8YiuUlI6XMuA0vn+wb/7g31zbYzZATMOjDxiHfL/OkbqWTmb73RGsfO2YpgJQvHKReZMQNtD6W
V5TeJrIdLpKo0e7dLOsxDm9BRC7wmWVyUBbTSxHU1ms7E4c/C1HeHya8how7oEtAyYlehv1tvv8f
XsPS8gr0Kn727Fn1uG8pP4B3mqb0ErWnfy0xNn9h51Xtknp9eGp6ET55uu8+5GA0L2KVjUe2chsi
T1Tp7dK4/fXjA0n/4b1EIMAmMZ8HxC10Uz5sExhWD1pN/+IZwz7I1RoCDqbF7YEOFAjz6gsgbY8g
Yko1cskaIcYmyyKKRCTvrdrjJ2tCDCoifdoWlJfMRReZVriziBYK3J56o97oqZ4xeomFbb6koFZj
51bVzQ1NKPO1oMROI3zutJZRVXzBSTe6TYIi9A5KOsNX7NXnyMlBj4pDpzmBqXR9x900hU0dOW5L
5gIUJceVVqnkWxfJ6JrOGoo4kVvQQLI8Ts5DaYgDXQmjXpSuXsOVEJWpE/zFRngVDYXOq1y404tE
rbsnfcu/sZXnzhddG6NsTWAi/AVc6farVVhojCAH+/rOHPRMXyG8Tc8g5VJiwp0S9GUgJ23Pror2
V8ElcrDqtDx0RpFbxasB6jNITErWFKQ02g22rto7ywJVvpY6rd4zDpUqXFhuEZVHx6aBdQYn0OvP
q5TjeisxDTRPFpFXujWpnMplLdv2m+8l7pUe5g6m7mXv7nxcr7TVGNqkzfgTzyJGlLhXmPmI29nD
ulqUXRkwFWwiU1k6dlpcu3ZQXY+8QM15QBmQylpT3ZeYq34hvJog7fVKXIi08k2iHZ/NcKpFpDat
8lyd8CEp99FEy2blD9J4pslv+Ou+D5LXNpVluiT+xi5AGUV20EzPu2FnUIQ8OIx9GV3DAhAXtFaz
aaTDIHBgTfesBK1c2WxKYouzpHOJP1n6RdiaeCSX96OFSu0M52Fv+Nq2TJ8vJ0wKnirMxG/wd7Pa
Rdu4HQWSaUwprwWDayztAFschsJM3dqVaS6clRp8am1lY0G9csLGhKXqm6dM+Ng6x5A66UKFGJ/0
bZJ+k7htQaa3WdaPUVayIIq+oCFS6YEqV8jJxBNRb/ZQsWUz34pB+jd43PY58hWS/InWAkUEBseo
rGvsgpPhAvc3xrb9bmeez1x3SlMD1ntozkR8J3vpbds+VjGtN4QydNeWML39G61yKO0mbnEcolDZ
C6cBbbwEW02frKF0u4J0GgePbTvW7qG189rfSITriHJN33loqj6j0Ze59kOIAcNVgGwPUyRRMN+b
yfpC6dTDbgBD4+pZWP/J3pk0R46cafqvjM1ZkGFfrrEzSAb39QIjmUwAjs0BdwAO/Pp5QtJUV1a3
VCYdx+ba6srMiADcv+9dectrpvAxf51CM9/n0PC3PYTXW1pZ7VWfd7G1UpMhYl3Y7JEgSHmfES0Z
USgGT+K9T1CI3xhdSrMqe8L21yOJqoc+6jRBKwo9zbGhcvDdXbohvhDwSctNMDpDsbNNTOp+zQnt
PSgny14lhX/+OkJQVNNSvzjkxSxg7at6tLrLqip8ztalep4a37unBmv+qRvQlnVS8nwUHHwnpwxG
sU2yZX6wZkoKmSqK4nOGypTUCoTRIynO/TFg4I5XMg+HjV8GKHHc2VZvdPvZd3aQWR+Dn3ZvzjyN
JJnMqbrhGNQNX20UvVtdK++rMCKCPXWy/FYU6OxXYPU9CRjwxXy3MT/zjL/rw3NE9tlzpF8CS1EA
65Bcf1XXhU8rsor4wyM3jS+jSSzPJe9UTyEmdX28RG53UH5BO0WfR+GBdGWfmN9E8g+lvtp963Rs
k4vTMsZvqqGQN65mJyRSODqrwz3Krtc8Bn65KZsxfsh8v7rtqCQFYCWDWK9iS9k9xJU9XhqEWK/9
MMLB2iJ11M5rLYcQmgLLx5b+xJabQHbxCceT1OvGzbuPOhqLz5qA624TpKk1nDX4KgK+DJwenMwR
pP45i35JO3FGTHvq1fgR0/Gub5bupfFS65SloiK+RAFynNcOlGBxbaMqLgdN7gsa0JegadpnO+zs
q1jl0SloRypaJ4DWD1HYVgeHBqm9woWaccWUc3AtvMUh6YgYfgwCKs6vMSplEJu2ytcJ2jiM/HNi
MOWZhNY6mPU8Xte+Dm9HqjCLlWOROI3SfJYPXJML/83S0O0WB7p+yy29fIxIZs0K7Xf9yB2avKFx
H57dKQ/vpZird7L3qTjKsjCl9B3QLr4bZNOTl2Sm8bWmabhaY0pSwSasQ+PyuBXE1BtRcov2vYzu
M0eYt8XOk5uO26tbx3SnvI19IPSmqEKOaqcLi3WIdYGEgsHDg+CESj97aaLItLT75ikz2UScgHA5
sWK7yX7are8/tr2ShKxm7vCoic7nLp/YrFf9bNfHLvGaBgrUv+9KH04YMnznLn19dKjoyCAZMjJF
ha1rigXt5CZMLfNzUvI1MOroicQQFCXKCSokyK8TFfL3FFHVXJVTs3xCWdcv3LI9xJZPccnWc7X1
4Y9Z9tCaMbap+wiiC2KpyeMEWiV3At7dX8+LswBKFK4mUqJZoAg18fjfvg8JBKjS9zcJRY9MVZWh
1SGj2GvcJsphR8vd+qGdUWaNDS0PW7dM61smgOgenVZ0IzgryDDUaSS2cE4uKbo1o2HPLn5vj234
yMemdYyWQiQHGvnXcwO5fo1lBhpl7ib7FOd1QHSTMdYjyqsGkJjDBbNV2rHoB5xu6zA4nzGBSPnu
RnbGgz3kxV3kj4O35aVNHhZn8snY9IQ6luViCIdaUthV3orgaq4nSxBqzoHWWVl0BRETP9JWSt10
spQg7knlowODZHsMYRlfF3pzP62pRZlDWTcqkiL3Bkhsp4mzF1SWdnF3XnP9WzPpwqP0IpcWQWXG
xKSLQILxjIwhghDbTcPHWrSev8IIfD7I7Glp2Pqhc+8Cp60OuouS+qr2m5Z2YCkAM2wT+Rdj5g2a
eP+aGmoVQU9sehs/8aNfLIA966XrxjFE4EJxDPq5qh2vC6ZPVquJPxD2wUUPmzuL+ojbMSEr1PZ6
6kdwpxQXsvZH7yeCxTl4LnGbUEYYSf2S0K5oX/Z0PTq7rFDJsvaKuoFoIF9c3Mx9U/dcUJkMtnGf
uidvUqP/ZZaYSTzwxmvcCL17HGwfcqFgFu/BCQdagOCCsxvF2epe+IVyt+Ax7vNolnaX5UlkkDk4
AbHuAgIPk5VDCia8Y7hyeeLFQbtmJjijyT1zmOo8u6fCtb0Z8gQxoF8i5lpJiKj2/N224wOs15we
24UeOp7xro0uEE4gxEQA1fcML0lwJYKMrzXOpGooqtSyutCYMtwNWAOSkCmW13Rth3QCJ7RAr0Uy
8AW4vWjMfmxcT+49KcnfUZnubcj6aqJN1av8fYk/5rac+ohczJmV9NmCXgd5q6LQ2qkinusT13bA
bY1fxN0M9Fc8DLYbLNuiVrgLy9yvSSa0o3bGzRM4JKnjtO4OkWDwuOiYa+HMuWIChNLeotZNLKpw
5cg5fY2zaf6oML+RytajD862DZiqd8pFB9mrSzM2x6DvZHFXtk4md6nDBn4J8NzdtFrMIJJOvXHn
jFYExM3pG024E0N65riXom/KV9ebvC0H1JxsO77CNycYq2vPFhyDyhl5f9xaqdsAVvUFLtpAHAdl
/BIpJ3wAF7GgjWoonw6Z4E8/0eVbmnuC+HzHH46akpzbuVgaVjKKVJc15Ub6UqJVQtdh4nzFNlNG
NBjb+jlR2fSqFM70C6qQkPuEiXFIApqGiUBa5BKEN1nS7CdwRi7WibogwNiQ9qEAQ06VYmak2IAC
iKAYDNxbqPgYSZDH7oaHp/ta0KN8sl12cgc1u9ynHj3M278oUabCou3lHaARYWzidBQNe60LxfeX
sms9YYft+G7pOjtasv7ZeC5fsbL6279IWTa5VAF4YJhHd5WhQWurphatx2LF52CP3+wB/wN+757h
s/+CXBJWTuAW+gNC9PZny8gflk8qr2XU9Tp5t5eZnPMhoZ4gMfOBDnBSyaRrHXE6+yts9P6uh2be
jCqST4jz1MEBRDtUVW5vpi51d9B1JGoWabbtPL+5VpxhqyJU6hIWLto2mUMyY98TaO00/Y7GGYIf
qy5+mavI+hMc6W/y+l8/FAETMZ4V9ieSO/6IIy0JTi3F9fuxUD3ww10EHTOORFKj86XG3591w3ur
s+w5Ax9/ptKpew08tG/AxLP64PEkoyaRw2coE9RWLUUVY3qGwuhxElw58fBF+Y3g07JKP/3rHyT5
FR8+/yABrp2Q6H38QBHa8F/RCjHqIphpd/joIv6STTdQo76WuYeEWYz1E7xHAKlj2+5+MUkKADv3
hED6ZVLfU3QkP2K7ju5sqIocn2Mw3rd1tFxrEaWY3pAxF6tyDIaL0Z3GF+nrjIWop1URUWNj40Az
rrUtl5pasM5N5mYNJuweARXRn4NaF8+J5zTEKdI7rVeMuSNdDvSFr3QcLu/WzF2MwcAKL/OykM89
Wzi2NdMX5ARRq3VruZKdzo9i9ayaSTVUxU3BuK6bgqMjypNc3IVTNJEDSkEcUskxbE9xMafhNp7G
6pVZf9ErTtWWdE24kludkgJjj2legovUBHQ4ZeheRUwPj7zKxOzbldt9TUU8XAdjHtwskxsg51sW
cw23izAqcs+lRnPe/0ijSr/2fZFem2EuqrUoI7yfGpt/tY+WePymZZx1C/Ak7HeTjNGBc/7QYC2a
4CpCSjms0tHST/kQBBPHYKAw7ork6yxr33myHF/itilOoUubIPI4t/joF28SqAx5kaLBqW+q4ax1
Dp2AHrp//Ug5vwJMPFIJiKqPTQdG0YmgVH59pNDhyUYPY/0R88P+oKAqf2ubrHnwhsH9YgVH0hXo
OL9RVcz2OdQRcfFyGG8KN13uK/bzuzpF7j0Vredt/vW/Lfzj4+5CNZwzT+h7QPUc/ZF0YHC2qMpK
/Y9YNxmhe3z8p9SlYmpH04tzoyLVEJLMe/kmu8q7A6xwD4uN3GbTOsFwwFkyXMo5Q82C5MTl1sXB
treIurnpBsiCVetLdQESEL6ZnkZ5rnNPg0V246OV5Mk+6EJIN9FWzGqcbBaJxlCFDgdB1x57jAi3
ZyBqD67eI6rsCkXWArKwt7qqmR/KLg9Psy17tc4zlPK9yhhUc21wGWiWXxIhx6BxVvHijaeEq/3Z
9UfN0xWN/WNEYzWeY++sVeoHdfLirrvp86xCgh8zTq/mkiEDjW1RnugCj0id58NcLLZv1IblQ3tr
v4c4BD8I9J1kMytZQzk6DhOM93M7FcOfPEh/K0H9/bkKQxTBHcBMxpFN+cYfGAQv6Gypk9T5QVOv
/Vli/UdU3E5bh9wB1I6qO2BXrU6+QNeX4wp57spE7+ewRmKXlyhjx6jJVxyaFceWb21yNUy7BZnr
FhuXuVrsPtwKWbcergunRY7WMK9xlrETOe2Gl284j+zVNgyluNaKemcz0P080Hu3CVSnj5wKcgs3
4G8mGbh/kgj03+5KHlNuSupFAmwKCY/ar+/REi3ET3Ve+lmKLPFwq2TZrVIwBTvRSvMtmeReLTcJ
Xr0ZYRRra4dNp3Eq5571wyKcOPHH67Rmp96ksaFKnSo/u1tjTe/u7C6iVae1lLxJ/Ti/Ezy+V1ZT
lz+tynI+dWXr26ZQ9vF8N6gdIJf7JxwDptA/zALQkWfdgw3lBiTN3fPr51NuMizCN8OHn0ziHYA+
P3LP9iRTgRS+TN0cn0YHEcFauENJHD0qfm/LZFKhfzv78jLHhI9YtMbxsBj8C6velOa2Fk78FvBf
Pzo6oL2oCZjHds08+E9DkZRPaDHL4wCCxlDv+8NT6wGSrKJZz/dB1g6HwBMYGK2BtLpYDjs5ZKRi
43QmVzJB1rS16VT60gx6ZhNQDug9gm3UHfi0nG6ZY1GXin5IHhFTGCzz9JEj3vUTu/4a+Jjfvqm9
n9Y04qoehyAimzMiucAFxya2M52VROnrotdisA4v29EpbgNVBNV2cU1+K/PIu+5U7rwOSa0vc62a
e9kl8ykAJQJsSsDXESMz84RZyQFmuIls5sbrwm6tW3rI/MsycklNqBM/epmQS7GTADxcFY3XdCt0
WfKbnsfxB9BR8zbMHiI+S8FtrWa628hfZe2+nKpWfHtLHy+7wWsNIah5JIlQxQLa7/oGW8W+mes6
Xnmmi+dHFoRpWc1G9tkaDCDAQlUGw81IeaCH7d54j1SVBiAiUaHdmxQ9wninqeh1r7CGoqLZZewA
KluXSkfkSgq4YuxSrcc6klZB8u3iO8yOwml5lwtf2a+TEm6+gtmqrqowsfZg9aQcZItpwu2Md+PG
WWbxqKJ6mNdGlf1dhJryqciNuJWRsZ1VS7oGzS7GQWZoq4S2C79KewI6zeQSKdFqp7ysdDqeFi+O
zzvDyJbI+WK6feO0cbXnJHJInEdp4K/4xuK3KQnadJ0iZRAbar5amuXmpqs28FTjDUdceBlZIMZH
t2ga/0j5pFu91H7SVStnyKt6J4VjIWLLnRHhHylxVLidHWR5kMlqVaKcBVpGJP2p3Bg8spiGmeh9
QnNOYDvJlxtO+ZVRYXRYPJWhujVBfC2TTJONLfy83PvVKJZdlSXRgaiP9DaMR6DJ0dcpNQh+p9KL
QMrE3qdzblEHHFNFSQNdWNGm0PbII4ZMCgom0ijM4GbCuKDmMek+QaXKRzzZ4YIyF4SMFBCwCZfS
wXbngrE88Wgh4hNlhoJIell1qXHKUcFZt0xtFjaA3aQmSZpzUEFp9Eu5qJXmrr7qgyAuL+XEFhnq
yH2A48Bf6lkGXlV1yUPZyPa0oAEPz2ay+DHuDPqN2Mnc+7BEJrPSqhiBBkp9l5muf4idPDo66ryp
Da3sCCfWYbKsFKlyNAmZvqf+kUXvZLMVAlRVbn1NhZ3HcOx4R9ueImohOCI2/DuHY6YXvHqeb9w7
TjDcSmSfja9umSN9jDX/GkOYBu24Ui1XucxIuLLyEuWooSid/OaizPZpONY2QNdUnapxiR7yXLvX
hTClR/tyKy+BwRZ7m8/gdyDtpiBlv6rlS2KWadmidewuO2wm6LzTpv5BFsVICHw4xujF3Y52U10t
042D5/LBRrl0rNApFOuopSrukJp0+sD5FZ2Eq8NtKaGGN9odJEes35IXmKVLeXasJnLiOKj0N8IT
fdGLBP2X17UfuZH1c4rXlCLbXKEPt92qp8LWLEmygqkRj5mVwOEx2TTXlTb512DCemeycqLvioa4
6wF/ZrWukgbmLxdmr+La+g4Zq4ptnaBZXxsnFu82xtTniA5XuVKNlbEey75s7gp5zpgLirS+G51q
eNV9q7d55WX3czGQjN6HOkOjbNrrBj18u0Gjj6kmph8Of19pzc0FSVfdd8RTNWxyH85r3QS5k7xw
phce1gOB94sCbM3WD69f3/oWSva11pCmuzQOhuyajJDQovg3TTk8S9dt16WVzPUub6bJBey1ZHXw
UPsEXLeha86ypvZhLKVx34h1MThE8y4h8qUp5kjsPKXSk4U3iJSqJBjuOz2XZHJHerpTdcODWVbK
e7BRMkw718s7otodCnmP3sDZ32Vp9AGNUFy1CgiXPkoSxLZQn2eFcaBDIALKUbsrkm3MPm9T3mUd
o11fI4fU4YU3OLK+c6MuTb+R3QEgKA7CYUfvbNRccH0slCo5ysO4VWXiKfCQw3O6NyNRPFlp3E1Z
Tv77MESmuMmisnqUrl21m7rrq3xjLUr8DIXySY2fLD9aDQ7E1Y5NDjXDNDTyFIyl679KQQZNh2xR
7EItgmKdD11erXXdUrCopBWiH6PN9VBpGzUW89gUPgE9dAJZMx/oGjm9455qEmioF2KinjcOL865
KbHmO01jTFWbwsuD/dR58ZNtK8PkMYQ7j7cCTFMEY7ayrSIbdiZOBwu2oMdd5PitDFZlMTSPVux1
Dxh0l3tlzwNAbRaRxwcIlpZHK7XRRNSxGdpVZSaaqOVQWGZVY/P5iqjgJNZCzu5tgqT7zWsSj7cm
dmx5Oc0u1E4LojPjH05rucrtILmfYhdeLFaLfCAMrr33OKTZE5pofg6nuX4oohRmoGs8r9zIuAyj
ra2K8shPZF9hnbODy3qe4Kgzd2y83XCemdexi+T8hdbpDLgCkzfnG/rxXE/6KIulIHA7yIv8RaZk
KezxiAzLitNcyhfJ6vwkzqq9NQW2qK5TseCG7tEB3IIf9z/KgB0KP0MAcwepmr8OY1w8cfqFSNWd
XDjXjnTzozcr5y5ohyzlfPT9nyiXNSag0qqOwqqLL9vO6Zc+q7L4CZh0sUXAh6OrQe2xGibNweF5
kpq4ueBmLaX2yPqQToJHwO2QuJuIYnJAxe491EYA3hc1CLE1tsBCmI5c2pMTC0dXNWRP0WDEm7Qr
56mrxvBZN25HxRXyyGvPstJqH0zWrOjAkmGxDeBo9NpPSiyiYAD6VGmJ2SnTcjklsPDPVdBB8ihh
6Y3N4yC3NMHnwa5A1WLtmDTGY77kDsuwi/V91TSLz4VPAMBTUgfxvoCnsSjzMsBxSZ5dEepQPPNs
QGrzU7bX0pqJqUjCmg7k0avyx7idhofMzufrwNDFuZoiS5jtrHr/bmmm+dnMzYvIYIeSeHa4A5t4
ogHdHmS0maZkurdozr7vG2nwhvgsZCvRj+21rs+BVanf8zXDBPB/hmwuHm10QftChSh8W5nO3yqo
63BXT5UfP4iGFIBtlZXjphdteWqqwbsc8e4QAz14mt8aSGu3eDL70XgYov4Ox/1bGvX/RzN/IuCM
3+DW/65CL7Lv/hf9+fn//x+ZPzRZJiGKRhRd7Foslv83h8X+K9GOCTovhOSgFR6b9m/6c5oxgVsJ
CSJSEAc2ysjfglgc56+oqUPCgrD+RzaJy/+O/Dw6p738DhgGjQGEtMEhbTqfwVD/FmHxO9VUgfSl
yDrYZuq/yaNAXeKte3spqVbo+uCH6yE8WisM0dHBkvPYrVsWcMpq6ja19p7jOWjWy3Eub1MrGatj
GnqB/yOP56K7nWLPOtlQN+U+FbKhVA8A+aWSMdWQhtLorwCI6lMZEV8nunHi1RDQ0wwq2HkwRX2b
fU6uI7MrSjyXY+zqdg+Jm+6qJh2jyxlVUAVdUduGN6vuoyXAb12K5GLufdlfz7ofqecqlH7qmz4E
EerTHqUBopJlSx91Wa8DmKPl57zIOboKx5ngu7IU8hCLEJ5Sgo5kWxMKa0I6XeW+vZ9JgUHSEwSj
/c0akXTNDpJn9Nl1hzZG08sAmviHGoKJ214w073H2qUspApmzzuF7eBRDDIOBK+t6vCcULOMveet
IlxoP4ahHV66cp7IkpjT81YYN/ZuGMeRWGo2g3u2xIkDlgwA6iiGKb8tBxXQTzBY8qpt/aLfoFvo
mOjRRaYbbXPArNNWUUiIUfxe9oxCQOH+ZRrajJ16rl45jTwONSsRJz1bMR11QDhf7ejTC61Nkz8k
SlKUZMqEQ613xw1cs3hHq3ZOT6ySoUD7VeBlAxjrL9LOQoDEEs1+n8NlNiunTf0TGfhKbgrmH9rC
xPDmTJNW6zE+m2DzaVvO2uwLmKEdRqbwvpC+/PIh9xCOdFNBKYXTvM7ayQ8L7xeNYCZanpeqDn40
QZk46yYnfWNbxLZV7Tw/c4Y1aYhUGDm5+1B7w4if0GpbmuMnN+O7CqdUlxvCVrP2kTA0T26A56Ph
PetAMK5QPE/xVePrmEA4tLqk7u6XDMnuxyQaythXeEXUcpJLXmJp1lpma8Ziflj6wR28nKorWxZX
v31c5kBc+l2fbIIyvBoxmi2J/smKQ+GmZCSZU+7nvEKDNRKB0lhnK3UREKLfJXoLeHBVqYk2qbxq
PkXQP9Lk3m/jLLM3g7TPNclR/DX1kg5Jg2sh6QSlruMYHMppiaFnzD5z2d7yvKK1IsNTIgnPA1h6
PmfhsCRrInMm5JrwydXe7oYrYkM2DvDjTvOZD3Ml0b9Fz6ntbcGyDwolFXBrkKzKGW7EsvHvlYv9
Q5nmdZnDzy6sLos23C4mzHb+5MffS+X/sCoCCuL01poX9wEpRrT2J9bIoi1599N6S6qMu/HAYNez
IJKxmqIfmX1uB51TrOzulG1CQ7sSk8w+HpybpTNUyKSswa2BMlgIOfoc+b0vTUqnUJ1dJarjoZkC
94WF/kWz1CODfve76GFi115PRfWeBGQydX5NEZY1kM0nsjeZM2e78QXMkXcQjiB8YuiPCzE7BFhb
N1meHlBgvuS44ld1tjQbuBxuabIJnhClh/dKyqdATm8k6txMS3kGSy5tkVUHxqprk7b1E64i5CSD
bpm5HWJ1J0rKXRRlLb+imY+TDO/FhOukohJ+m2eGTL6M4YmhCDlN5btbRIF0W2NdU6vRBmWQIUl/
KeYC5BNVsYtDZq+GRfEgKv3uFf24E0H4IxZ9ed0tdnVqkv42YzXYOKNHS0kaJleqJ3xlInQRIyC2
N7sJ6c0YmEGU81JNNiinh0Ik98s7neiDYCPFVBtcKDvZCkOhKH7tBpCEtILE3lS+edEmpS6FnW6X
LXawJX4xv27I02bppYsjtMUhG0ciYwNvAweH/kuiKnAL79orkv4y61yBhg5beZS7chsSixSX6iEa
1K20BEeILPLNEC1fgRff16wYx3Cs+j0M0iv4RP3Qt55ZV5PpNhNS6A1wlntwUn1wndGc4r5iNIwK
dIQ2KlKvu9LG32qXMB6FZe+tmOgI9rPPGhj0cZz8m4rUm1YPqOBdHlPROcmhJmdpk+tRHoKpf1Jm
+FGH7XVZFpdEaAmO6+EZLPtNxVa85rCxTkbP1I0UrNPakndkhtNWho1c2wAlZNAfEXlct+eDfoJ1
GlKXejcqK1kb6J+aQ8bcdF/4yAYGh8CNnKa1dhzXvke7MKhANVs8nZ11Ow7jjxYhEeT8yXO6C7XY
1sXY+Hecb/UJhRwZBjHlfqIg6TEI5I+5MU+B3fx01XwM/Xw7dxgBTNtSejQn+96Zz8Fp1l1ls3pF
Z90kGbUXdecf5aj0Zw6aIdParMmsytZY5ohbr6qz8qz7atv5tq5iEkek/sptlj30WJTO9gV78dQh
+1XurrSz+2VIsDKpcFOTFmWZ5Ubryr8DOz3CCF4vIAwoQ+I0rpsDV3sJPwkPwHHX2IHuftrIzB81
htYATVWFk3QlRptfABmsj3RugdllULbIlHCMhscGtlWYWvXiPPt5Pe9IP8UsQhC8yzO1U63uzFfk
9YuiAVG7Tt8gWK4lFnKsNwP1TnhKz/fYRHZB9BgPrNVXuu6o6Uyc2qINWg/EvNy5cd0mdMFZ3Djt
Txcgo60v0DYId8HXneQhQVFKjETZ5NkkNoJ/LDkPjqsm97Jwpmx59+1OG3rY+sagwzV4Xyp37xEE
EghKm4n5bPZ41Yy1zzPVYJT2R/eJH89tR+rCLPtowxvdmrkzd0D19mdn8x5tJHeFu2Z+CHLzAKVf
tsEhsnJcNHU9eruu75YseEEuVoVr0jAM7qPG5xm6I+M1hx5m75tsWrpFC+HD240oYBsuohZyY5GH
mtWv6ex69ibGf2+TUlxZN1DxhXIuhri034gumwgpzbHSrhcuvsCF1W030AF+R9SLmGJQkLRAR3hP
Zny6KYqAoryytLJO7GVVBvSVetmk9i76wTInpA5caVOlXj8Tim8PnatWThUggwSCi2K+XtS/ATxa
LiNnG7cespGgrL1greKKvFbyibloTnna9+pWpXbPIdszXd/N9TyTgac6avV0JioQ9VgVb43Tv2su
guLJyVQbPRi8xdkFvIpsPwu4M8Is5uq2twbBfbK4adTvUoRd17myPLCWpB8n1JXFMuVU8olc5s24
V6PG9FeA2iC0bPogHb6R6s7F7VTGRr8CjZj6Ih0BUIiaYSxD+s+X7vtFUW4IETbLY5wFfrgblTWJ
myX2qpl6yr6Pox1CvRHoCpJ8X05YDMmlHYV5aUhNuU+RFkXoPUOHhOxOIoovRqR1J7w1kJsF+/u0
b0wFQaoToVEXVlZ4QPLWReQT28Lm9fadTc7IXG+hFbhAF4IJmtUI0LyeciaaDW96XW8k0XGaslRK
LzIsAI3SXc32imB5vunnrIl2pGyU1QVCaNd/zicERatmIjkNWfZCCoKJ8rblSxup4Mu8hSidtiAl
aV60XvcgTq/gY0AYJhdgxGV1rLWrkMbPet8buby4qSffhkoMzGoe/u6k2BqSJfdTSfbdKrUy2v9M
PWy8M9qXCHVGQ7V1ZZKovQjD0r8qx2E6LL6ZLhCZdvdtxWkXzBZGKaWo6ePrPtIqEF0thizUqAry
ox1zbPEpAQxyRZFXj2dg1aaqPIRdyj22ZOVlfA5xQZeBurcI20dVWXqt7Jg611bSjTrK6gPdxnAU
uSWehYnsK0KVegIKOqbEiBn/u0rt8GcvF4NMOHKtzxgtPsoq3vKTCSuxdWqXOtq4HDZtFpM1Bxsy
MPcU7i6ParHriCf8IoQJg31oqPkVaX8XesxZlVN/cq18Sny2KzVU6dpqu/i2c8Lyk5WVKrue2kPy
MsTBGDItSG3xs4u+sM0uyOdPqw2mC+yu8yHoE0HiDzaGtQWSsy0yzkUrK8OLjDz73dyN8Xpwm1du
nWpNPIV89ecx2yalNZECl+bPxIEgj0belQyKYuUKpQpJiWwn0RA6O8Le4cmb0RtfEpX2QF1FtMGP
Wq7jOfQPptPfKu6ynQrycxBTd4swsb7CPRKxknm0r8dc5eWCBtWpIyJvqjpxN1jN/Cd0rE/p5OcX
wibcMAZK8bOItPAMEWsmbefoZAna5a4ovug4YY+FB7iuGwcxOUKhTSlU9dBlBJG7k0+UjT/KFz4J
E+qcDOO+rceZRVKEFwijl9NUK3kxkOLIBx/NnnwZczaP6PLv/P3/B2L+N3DCvwRi2l7n/+uy7b8/
foFjzv/VP+AYzwY+CSPsubaLDM6G2/97LK7j+n9FmRKz1gOo4ozlf/lHGoDv/dW2Mb9hMXMR2WDY
/w2N8aK/EmKIUsJH4GKD07j/Dhrzq4AHGAOPERYx9w/1OcTxFHJCQY47qBZg+BmVo/Fin373XfwP
GsB/9qefffS/Q3iiMAVdZz2/IyLgrUZOsZqr5e+P3D/tnvpnfzZf2u//bCx2yAzwCt+njbhJaoKI
FIEx/+Ef/geJnKclJ6s7pndNJd7RLFNukLXj9j/7Vs6f6Hffijeq6kxXoRkG3F9FsXtpOaH3JwrF
X8G1//pB/6DEwjrjS21V2T2MdLodJqv9qBob9e9Yuxf/2b8fhPD3//6Jv8FaFv4KZx7MZTvRuVrZ
/4ez82qOG0iz7C9CBLx5LaAcLUjRSS8IUiLhPRLu18+BdrebwrDIWL5Mz3DUKCCB/NLde25w+b2L
88G/v7hdkS8Rsny/mTGowBzUH8ZOps/9Z4/0g8/xVNusxEVtwKH3FMfOjdUvxwZNKruGgoDfjuQv
vpul2/xXxvSf1v9rNX/3artyHOcCKfBNaFXzZTZU1aExWsUdjbi7Jh4Dsb0iXiTZSr+Q1pzoBcqq
/2bgDscuy+2bRIirOcwcFMX6V/Fupy6+6r7GYhPBc4DYMzR/SdmSzNEYj5+/i5X7/r9Nteq/KaJQ
YbWiv1myrNQawxA6ezs4qt2DPd+XWHtr8jjT67ROthybMiM/ZOJ3EBw5eud/ls7vhZT5+c2s9Ff/
vZlVf68x4uozyusbETD1q5CMhedSfjskl8hqPEN7GZkXjtKMv+PY208W9rKCLpvV9VkgX+Qcifzf
/6jRa/Bvcrarot7a5dK0lco3dBFf3KmyNM9HX9iqeMhYHPIx6vsbTYqOmvYCBtzFVxlo43lT7PAx
scZiHgzDbAa3zEasivUE14wrFw7uk9r9osWWzv7RfazqTObkidSoU34j5xwh43qEng5woNsrJi1E
Wrp6HOynoLoJQiaFGKg4jiQKVeEcriGBUw82Y9cd+MdpugtUUla/svr/ZR98dGer8sQeOIe0EraC
OkeUjaryOIzyk12jjgPxhRRCdpn4E5dcVT8UKWMDrO2Lm8BIHnqbVHu5fosr5yKu8idHi2/VSbpE
sv7EzAr1inhtRO5Nyng2tGyDRdO5jU7HErgix6g9doF2D+3vJc1RrOM0wxc4/gIkgh6hJm8jOhdL
Pk8QHBo74SRwvuJ48gfzAhQl5BcL61yKQjdiWb20WKyQExJNV20v9rOu3CRS+ysu6suiAiijYRR0
+mYfxdlNbDqASSWYamSrTBkmSWnYZUS2NEZC2vBQ79RsPDPi6sxSS1aCNesCtDBKcZtl1S4EQ+pO
IvCn2vxmFVzVcGXIw9ro0tpXewa4aATNY04i2kNXyy/lttCJ50NVEyBi+vxrPFWo1oV9xGZskIrm
T4AG1bjZoRn73mC9HKK9H4+SQY11J1crXx/4IGZWzwCuf37rtuVV8dbLPLVNkEp4NFWO+83gCnXZ
7efXPjHWyava3Ust2yWWUfsEXLYtajwDxSfZONdJbWLI+fxHTrT7MqV93zgaZ7mWDiPbnwbnBi/v
GSkA/vcuvarIFjvCbKxbtQ8HSBDpUd7ir9e9zy9+qnFWRVQyRhxZWtj6vWMPrmSkbE+3qbxPO1n9
5nezqo8I7pwKVnHjd9LkzxIKENUsmm+2u/pvuwsSRYs+nBt/sBhvHCNsDkOTRt+bU6y5YCPC4Ra4
RutnY/ZzsTubZvj6ecOf+mBWHTUH8xcDAmh88JCcJUyzj/2q+mJM+vjiyKf/bRXLlrKuHyg7ACiJ
m+fO3SK3vtVXUff/e/FEQ66JTaz28RH/nrPY2ZSx/MVc6NSNr/pqpjYT7LC48/PW3hfNANtZqfMv
ivGpi/+vPjpxOgj7wFedYIfZEbhF0E7ed94nGUD/tkpgjA3weJsqUzfRoecE3mOLJ/vihS4v7n+P
5HDA/r06er/UGNgo8x2hC5LGSkLz0h91mpxjDHsb9Pis6LLeN5Ii/P/Kivx/80D9r3Xq3fy9Nc1p
BkVLY1XpG9+TqxVB+61OS4bsv0/jlFaIOK5rfLUh4SwCKYN1RD98/iJW8Tb/vfPVmNupsR3GGA39
HtH0c5Eb0k/cBAiX+sDecoYp71I+MzeDSnoFXRDPLWf9CBUN5ZYpQ31d9Eawm61J3I+zqV1lYDk2
JIZZHiENaGSJu71oJvEnNVtMe71ifvMDWhWELs0tnNU4D5BmvIaLFluwdf95myxd84PPx17VAyzW
QeMgZvJVK5UORMqhONSsB1nvt+aQNRcCmP0WNWR7/Pz3ls/yo99blQhOhnOnkOrOZ0N7ozRYgxTY
Hd/7euxVjbBUPSgaITHUTgBdpAYncbtIvz+/9Y8HRDyN/36biibVcyamzjfsKPZCWIPn+tDlXisU
5VsDum6vSoVIDCRmZtr4kUSmejea+tYyi/mLUnGq7Ze/v+u4Qa1VXTzarY/CcgnWaf+YHE5+cfG/
UMCP3qz279VtMhjxCje1T2yZfiQVTzlHBvDbUpGnaDWxOsnYS0fbjtLLCY+L2yZavc0iy/niBk49
3ap0lFZGlTWbxp/z9raEuCsK5+3zN3/q0qu6UXLM3TR51/mlpf8G//BHbvs/n1/aXG7vo2Zbde4h
GDURgPn1k3IURwUy0iZB8sp6VVKhgDRh71XJqLOXbT0CP8NSVSs1lrdRPoO8IaBeZMXemZHVWIMj
EMIX0mUe25gEoFuyupkkF8117lawgDn6SJv9rJrZtuD4cZ9Fxl2NjNZT5qH2pNxG1SpxrhPZkbGh
quNbgIZ36MjS9pxx0PAVZ2RQynV9Y09GdYyyCTS/KWIInQAYNDNoPbIf7KcUkCIrvyDaaVOqgp7g
+CxIh+lMqY3KG/Jh2k62/Bs8D7z3wUq8KcXiM5NhuyFPXN4PpvNk9YA6UeV2m7lBnRCP/csYS7Vb
5+hQPm/8E+/VWv7+rkO0g5RN01jWfoeKirzJFLpGl39R6U4MzIvm8P3Fzaiy9T7tK38M49ydCCnZ
xHLximqQPQe7wLqRcLSyURJWHnMZhV9MTE9UKWtV0PsGeT5RqZVPKY+ObYByWXLy+jiq/Re/cKrV
ViVcFVmWkuSLmrkJLqC3w/ZSOWL5/JUsxfSD7mCtSniqEg3bc37tsxUv3AjDsts7KJzGSJqOyoRa
/fPfOfUQq2I+YteoINdy1lzV16IJfslFeff5pU+9gVURx0CS21BREFhGufYTgGp+WyzAoNZMZe/z
nzh196taN811CjNqqnw5ki+GavqTQG34/NKn7n5V6xp098kQMkdqslg970QFj1yYMuJpXOXf+4lV
yROamloyTilfjWXnomql/qBZAKKqyR6/tUNO3N2/nU9IwsIGpJq+WWHWG/XpHhjbF0lZJxp/nWCP
1LGO+4prS1kDYS1pLjG+fvO+15//NIgQcq3pI3RojH30vcWwvpyevS9GFiD8ydBT00dXecR6+Bxq
zvfmLObqc1fH0aybVjZ98ujISApC9BQDYr/Pv5VTjb38/V2JbhxpDibbMfw6UmTPIa7RnZTo7HsX
X5VobRj72shy0zekEtt41l0Fk1R+cefLK/ugkv0d8N/fOcfeqmgr04cdV10NmIyRrjTxAfkDOdIO
zuTaGiTv8yc50WvNVa+VSbm02l4zfHusCeJLyngDulm6Mglg2X3+E6fexKrXEhSdqoauGP5QkR9g
1g94rF+/dek1VjWM8fVUzcRLrpEZhnKr7EZDqb9omxM3bqzGK5vMhzTBVewPUwCcwi5+9JHyvWHE
WPfXCKg4spHGLxaVr2JF7JjrT5+3yoqj8p/lqrHqtMBJbPK/bdMfk4uis/aynZLSsVOLuyAivhT4
YWzAcdmP+auqvWTao6zP5xpqBnKvl/+rPovndDcHX9S9v+dlH3zRf70K775oPYKZmRIl5duYA81x
xPqbeQpOrokcLTm44KBCF9cWCry0v4J17uKK2oiapHvCk+rlEKP+MsTz1Etd/v7uXrADlbNpZqXP
5GBXZijLpiYRX3TdUxdf1QU05ijdmTn5WBcvrbI+G1Tpq0p84hhNN9R/7zwKUnOQYzv3kR0Pv40o
EUe8289szse7CjzYRq2N6TjG1Qs2tztdqR6qQrZvx2nW3MrA0JsjekeJF8bb3uTcanHDe1qlDte9
oodkzPHvyCWyDmVZ/YxbuUccqKKhNy61RbH0+bd5qoVW9Wbk8N9AKgMwU47eVMCHG4e4ti8uvnzf
H31nq0oz56VZy4qS+/WYXZYTptKJhd0Gt+izGg7f67l/KQzvPyBOkOJ+GDLfCsdnIcIXc3j4Vtus
0fKz1ZZaLfW5H4xEITmJnxDv9kXTrND8/6kJ+qrgxKCT6mgeM5/UlO4YETD1o9LK5FKVgPKgOA+P
DjKmynXsuvG6UBqvCq3LEPZq4CcH0qBwd8eeTRTWCyDY/sLWsLGEMVuHHStBtBDKnaGO6i7ohtex
0TpU2yWpFrnBqiWPv3cir+uryhZmc9ABZ6PxO2XTqNGeFYX3vdZfTUfieS60rAlTn160N63iweiy
LwryiY/+L0H63Sdj2QYr16xL/RQAGHlnT4r5RWk9deVVwZGJA7NkUSZ+2BjhVm8Jp4QpsP9ei6wK
jmERyGDNQ+znYsi3GD4VZL4IXb+4+tLlP+iti/rqfSVGBw2XBNu8n1u7fupdZjVsjt0U4siRe26g
IYGLIJfP2jK0x68k1u6BOLCyPy7HJqkye1FmeF00sH/wYOvRbhEah8AtgyFyS+UH/dSdozuQlSQH
PCJsYI68STX1R9DX25bdSX6ps58G/mp0u//zs0pouV883omnW9WiQZbUREFI748zqB3Mdy1mpq+a
7uNrr6FLnEYrMPTK1MdQyln5uCu/pMmc+KC01ZwHoEtoYo/H9leHF6XaXlfie3VTWxUgNN9JBJps
qZts+dgSQswxu/9WY6/JPhkFJppgMfuGeQx0v/7meK6tagKW9kIZzDH1tR5+I3yC8FiJxtp9766X
d/CuLKRBWuQsOLl6WV+GgSCPcn783qVXdaEo6zzNGz33cXwabijSai9laeF97+qrwkBujW3iVEr9
2WlKr8WSrENi/ebFV2WhKlVTMmuR+FMWPirYZFycOd9cFa4JWMGMdxVISuFPVZHuQjwpmlV+73Wq
q60DEjPRvzGr9WE1t9t+gGRJsqt6+Fabr7WkM7tOoanEEDJq/REjwEtRsdT//NoYlT+uKOqqcwZh
laaCwClfVqU9hfiCbm+YD9Rao7aPcgY0Jj+243Gp0eMMAqR7BJCwBYfnTuHsTTpLbLLnwn7ekpG3
b4jlGdo/WnrHFTI2hrXMuABcsjEhEWjw4tn73ej5dNSUizjMvRQ7R1g+lqw+TWo7eIVN18Htnn0K
eFUYhxLkobxbSnVrgSCQE9LfjjOfhTTIR8aPWouOhfkL0xPJUN0l/0+VAJYG6RMAjhc7+CPb9wrK
eF2/ZrF7wWBAaO+fZjxaZuRR/SVell2abk2QLCMB5r6NEul7fr22uh8A+zcjDxJXt0l+THkeKXoN
por3+7sVxt/f4ZIKe8FSgEQtueSfEZWy5T4M8Io2GS20399mbLON3Gj7Tmf+Mh6rtnXz/opnS4JX
0Vc7GoTRrJersyDTPRHLXm5hpmjqs07eOQFR9dZuGeMmS4Henl2XeCWbsX4MHJSW1aNqHNMhvBAs
a5Q83oaq+cg9hOyvwKXDOfdECuUG1PHPWM/Pwa5s87pwTZn03JCA7e5SNS+A0RKpFG5MdlBFi21G
VrYjeVJSI7DfKRsFQjWLMoGJuTE97rzrIPovTNbpnIA+L4uQD1ZeWh2XZ1TFE9yMSzYBNvIse1ir
P/9kT4xTfxdJ72pnNHDc61hG4rdJCGc8MIj9Mr/oDstH/8HE5O8U+t21w6gFF1SxjIAKc2d16sAJ
FKAyjbzNDeSlDsZgb3zxW6eeY/n7u9+ywWw1kIQSPwVJ0RvlvR6a599rotUYUKc1KFrRpr4pIv1o
g6PZ6COEtO9dfTUGVALiO9BR1tFS+UTI2WXa5V/sZf4FW370AlZDQM2hNRhOLSboNkDhFrlKM5zR
waBzbvn+lxlPm97gaO366BDNxBN0D58/1alXv5q1ZWNXZGMSJD4erDfOvCQfFHx1l5t2+qbFhnNl
i+krfdepx1zrmZspAP8/m7FvwyY7B2pm3JDzo22KIGb7Q0jjJcDn2A1hCUIDExC0zEZxjpUGBqqg
4x9jK1S+GF5OPPha6myZZLU2JBL6clJCwyYL8KrDYPcUy7pD1ZzCrUiy9nvfjrIabexU0k2gcYVv
jMNzndlP+RQ+f/4CTwxkf5W97/oTmbIQghGx+EqYGtRnCyN92oM87LT4KKeNc5DIt/DI+yq/twRb
A3+tUZmgQaaZrxZJT3JJymlj9s2Dxr9o2HePY1uGmhsclkIZL38WRfWcy+qvz1vqROX5+1W+u7QW
NaRx64IMC0D4itn/Yr/zi4/p1KVXtWESROskupr4nSU/4JF9hDjy1TbYqWuvakOZtE0nl0rmO738
GKTODsDtF2OKulTGD+qOsur9SmCXGHv12G8sIpPHCeekbOT6XYuTdBslKs5riUyNEQ9trW6zYbqx
dJLL0QjmiReJWNmXZaRuMjBLnoQ5bjuMZYxpzqk9NhWUA8k7+oa0BkLneQhvUBUAqRFZB188wN+l
8wcPsNbTNi0cNKVyIl+MxYbcs11BJUk4Ky9SezMWN8xnJgQV/IdM6Enac57AVGswH8H7bhPDX2ZU
MFQgEoBy8tX0rsrPgE7zROmev7GoBnK2Ta18y2wtWjD/TB16mwQdZlux9itPb0Xbe5rOmXyrH7r+
jyyeevHFuHDi1a8VvSZg48pIeDomvvG0Jxft856gWn9VSx813KoiNU7ZDOyOJn6mVNGPKV5ApZy9
3uvmYB96skK2tuM0W+AQ8lYhEGpfSKqEmhzc7F6xYUcgtwaYMjeE5oCjUF1kFvlDqkbsV0ikHBNM
A28/bofmamhiNr1LE/ynlfR7wpxn6tTQX42lkV5oCtKwujK6AyQtwlkqs1NgoQ7p+dAVrduEuXom
NxUzkTYp+h2keZU3pEv3duncQiQjlEm5jjqAbNoI/Qwvq0GG3JS5WJ7JlY2qOXED8uPBY/WVV8Sx
diFFwHDVaQJyInLtHtTHvJvUIt3iF47fJDEkz7YzmK992VevUQUoc9ZgFcepk27Jc+l3SLgx7gtF
PAZNTBDBMt2tR+yWWmWrZDyM8kWAiH8HwTU7aolke4Cob2zFeEkibdoGiiS5hkk0+wKRPUNnR+p6
oSYXmInCfVrXz7FNBkU19PqlrecQEtXwAdLXT6essscaeM25rrbBftD1dmfIVe7KeYLwo9CG/hqY
ULcfulEcJlOYXoZAxZ2V2DrT21aDZmAxUx1mMHQlIPm4qa7gCSaelAX1A2siC7CLXZnPeq3o10nX
3DBcw36I9MNU6+GWa4MRkLtpl07ATJKOU+mhbEmQqMp0m1nkcgdpG1/HVa+xCO+kjYgB845Vvp2W
NNkpd+ZDn5Nr3kjE7KRy2/6QEot+WulvCIf0va2GxTWXRenRSPciQ1CdhiMqwT4UNBWAhyP0wACI
WGJKL0mH/5X87coL27g7AI+QALVqYkdIpOq1YdQfwrQgt5w8vAJWI6FaajeFR7nIrL2p5eNPuGqa
h4fcORJ+Ie87Bw1WRq7jpi9jZwvf2fAlWxQvURHCPGoRBO1KUSXgoRKoFLLKrMyaprusyGYYn+TS
svRzJjK5MpNU14bainysMl3ixVAgtR2rFgF92iS1QSMNzMiSmaQ8Ob1pOj187cyg3PZBpr0QuwTk
SUuD8gUzd7JzJKPZKkKW92Wg2pB6pfqKnEvNZZGhPeYGhD63lYLuOck061gMVbglcGNyE7B/OM1F
376BzeILhTF+ZuO3e46BdmNhZnUp+nTirFhK96Ke1B3h4Ykba1K2ZQfXJLuocrJNL8buMGf4fpui
FM+B0Rhn1WCRDlZmxCigZdbPBuznfdOz4BUsqTQiWDv1yag1F5bSsWmGCOyRCdoxtmasMo5zM2VR
cVY4M8gRGYgKocXEdSmTE5/hC9eYembhcZKm7gb0EqlIjCZ7ebDbmlhzK39QQBBeGJLe7Mu41zkx
y4CVOFamvZLMQcJ8Appuh8CkJeyF7Ro2TmPlKorAnB/ItzEnVtVjej5rZHqwS5ooRxtn97VdQ63Y
qo6KdtQwciLCYFfkOGruO4JgWtxb8AqBytjjFnhGikm+jhUZXRIGqjlSWZvVTT7/mBw6zlgP85/W
mHGs2Fk1mV5njPK0I34eE4Jt50tihS0x/Kh62d5oZhUKdOBj9zuRLFBKTCLEg3BSNrXSZnjDw07x
IOV2RG2mauLGnltz26tE+GwzJ2s9odcDWD7ojQuZKIFoMGMdDER1Vat5v4daoW2NSuCu0q029+ZQ
Lc7w1s+cWfA0RaRkm6bVqoUTgttnirQLYAbded0q0jYvGzYxS1vutnBcJWjLI7b3YhA3MhuE5EWZ
8rbtULWl/eC48I8D9rAbVBmpVb4mHclXLdq4jTHNxPMMsSvqGqgXEIS5uKgGFUoN2KF5U/DBYz9P
JeuQtEL1LCkcvMl0iIGMDWiDQW+qhadylvZi9zVOpkE2fC1UzJkQlUH38Bbgpas6dacZbepacKm2
BAw2W2EIfQvPwdhmysInJazPX8AlMKU6giZiJ2rAerWdeaW0xDUY/K+/IFiKx0HMw0WIFPdQw3as
tl1gpz/62gluoi7u2TVpZHljVJntEdkaSZscxue00QsZSGfCmU0l1Qa6sqzbKLGpPGuT0b1MucXm
BSlvV51dB0zVw/xMH8fiCNCBHQSlsNwaUs6mNWoYvK1mXptT3AIVMUE1Lzy1H0WghmdR0xf7FKDn
VoZicS/VTUGmtxFfVZOSv5FzjU1vHK8hlDJviVvtmqfSoCOPw2sQTNMNwDcHPJTTv+SJbkOg7qVH
vVOk4yAq7afIlYyvS0DW0WBB4Cs3N2Ei/1Li5DeRHddRkutu0iraTVbq8wYOQo3/FT5+nAU/BpUB
IIcLvbFbeHm9YySeadsVX94oPCEMskMnfUOmjgY/dMxg4XGGYUck5WLgzC+RyXXXbT6QZUgi+bbv
ISik2sycS4HdkWmqRG0cnU0VRca20Zjb1akEECZDohl1ZGsLy4IBIUGfy/l7qD1XRQLSIXfJX8/J
uBTVDfOZ3yCjwFQapcm/c6RLnPPNMUcd62WVYTNpHdG6qDsYUUdCN+J93ixPFHZkGEWKsrfDvvop
y3axt8GoXpEM0e+ctJJvBzNTthzcpdsFVYaqV061fQyUlt9vIJYVcP/vCjC62g6wXcY8S0jxwSLn
OvJqaG/HYJYLhJxTsxPCHMhrdMzdpNk/m178LoUU7qdJDbZZmTKMMXffankseZlmk/oOGeQslR16
BH002KoEUe5IxItwyIFM25YA0HZ9Eb72TjW5AKWA2DpNQQZlnEtQpIUcN3fmZFcUq1z3QBcHwFDN
dN865bSnGLGHByV93xSgr5LFmxkr0nymKb1lu9WAaxRQu3Pss1q7QLt2q8dEbOuxUW9mXQo2GgZm
lA716zKzvcKoSwhboAKJi6wuhG+ts5Io1bDz2mjhNsmpcGOjMvaSFujHCkwenGn6dE6OySZnJDnL
S7XcBIUpnWeS8xTNMCqKWJcu8mq4D2XoYgTYczu1ov00nST0Ej19a0C/HtKufLCghm90JnJsnabo
Q5rZkO51KZGe2QGVAZMZxY7cHPkxn+JkBxzES6JpFxm2+Nlyg2BOleIqlgzlYJd1cG+KobmYGT69
xd/pFNMPigm8FWns72GYRQu7JD1Oxjgf1Tqsd5pN1abHLgy1hdWnt06817LWgTnf5i4me5LOpFFT
L4qhL3d1sYAcNTI2MqfpXEdTfhAezUTRwRtbtZZ5QXZOeF4lZsr+Y6GdJcxNik3XFDbIsmZ8dQjl
guXTTtByggJowEbSyTJUKBCbSgddx4zGYQ0l2ZMrBiO7qlu1vTDrkdlvqPTCn+3RJguwIT0mBHv2
O1JlZWf2TXjez9U1c0b1Lun7h75NAndA9u9NM7C/SVLz2yQtmWmgF9nCjXKuYViKVxlA41noxG/E
18pbrYrV+9kspX6Dtb08DKGqHMh2rVD2J9ZlVipImgOZnXdg7dNFULOkcIssqpcxu96UAtQxtTKg
YaQCYG4tS1tKafEzLbq5d800TT1Zj1NqYYqfOnHsnYjbq6kOrfN5KuNfulkme0zO4CzzPPMI45sO
o52/sYfP+ka00XlK3T0XOEx2Y2fKXhCAtDFg+CLDGD0aLLqaNJWerzDjq9S+QXWqgFhMjNmtTc3B
AEE4p66Y2YGwEsqiHumc2oI2Zvdr/h0F8zS5hE+T5CDFQH9Sg0AV1lxqs3MaeclW1Md45sAbSF1E
8rEc2BdJoTA7ZBKDNTf9Xdb9vKumst6qaQjAnSMalFykIOMsL2RmF42jng8REJrEziuSD/H2lhZ5
JlKcvuryYN5ocKm2gg3a3VhYdUf4iZTfOZWeY4HI2Vnnvv+IKu+PBGdJG9KTrd3YVOYeUgSwsMxy
mO+KYufIxJlr3VD9rM1S+1XBLHY1a4Ygxu74pgligu7SuvWkfhB7yDktaT1KeEj6ubgkuKw8NF2f
ugqBFpseTbybmMK5Er2m3wNkry4MoKhuixRg43R8UiGGio0dUd7kjliEsI2ibVky3CQSOOukL8Or
VGjLOB/A7yFB7GgSLfxgDzDSMrCyFzK3sM1a4PBwbJBsEZhKZFPWXBFt27GC5eys1ltClKAHeUWj
R0gSRfojmbgDds6tIxaaKObdSc4jKCbWseTR/czbTidUDpbRQ91ZXUKOoYLH25C7yyYY5msgsZ2b
VZb+NrOvMANCApzGOjZo7/pJVl1bHk2ymlPlUKpW46amDLsbthTShGgEA20+lWKw3Z5wm43uSG+6
Jss7gDDaTh0DnZrqWMIDWaTewRTP3QjI4HmoC/N8IvvNq0onIYxDI2G3SOfdEObLIVFnnsmFgqwF
tNVLOSaPTYHlq2HFwPImUaBDto5EWGLRLUzaNyQGz+Rx9LBABxKb69n5QyYdpH0lqjYZDLlD2zJi
E25CQ4lWvmIlPCODx1KZNrWxm1IqFLFk03UvqG5TNcLNSsLplqWUczupErz2JBq3Qhpir5B5Qbge
TK/IOiji6qzumsDCgaHbAPmXNYmhCmfbjIV8lIAFbzUpbs5A2s4bR5mMH5D9WCeTo0IEtUSygs3X
d1u1ZbQNMDig+OkteoKp/Si0upc3LDlhyTZQ+oRKnq6NKG/XKYq+6xdKOijkGszViG6DQk5aQfwW
hlPn9l1FphKhJx4upWxH2FWxT4qFotSbynZIcAYXKijMsB+rq15tYri4bfUGPj9+yqDXnzNQWvdl
3aVHyYB/l8J3ghDXMoMPg8AlMIDV4yzKY6Ta0xWRgAEU/lnfk5U3XQVcFfBePx+YG9SeYiODDEgs
gosJvxer0XDDGS2NT5z4oe3V+c9UayYgPI7YciLN/Xji+Ifw0995Fks3ZtZLwLNK894mZeVQMf0+
r9n9JSGKxcRIfO/GHmdmHZod7/QEjxRmWeMur7LwEnpqcNM3ReP1Bv6HnOkJs/wsii9FqWi3itoF
O1DxwTGs5wY7oNHf42lmVcFK49jr/cJ4G54G3cRW1xZsNjWWzUGl1R46BiiiEWJxHnCksCHnwLoy
hyXEuy7sy1YWBXBMY8Bw40yCSWbYHyYFyUGR6y3fRVHsFaI9XTPs4yc1p5kKy7B8dj902AbiFwEj
ePsqM/9ZmUa7K5r8tun1a7UHLjlOQF6BUSZXLXY8oPKD6ptR7ROlLgOnlEb9TC4j0Xp1KBPbOQIq
3HW1/WCWluLOVvxki9IluR2ieze/sgJ7yqLgZ9pm+ZtNcK7bCMuLLYixYhQq6Y81ASIEdf4ipNw4
2tjAtymca1dTc9vtGOfuOI0OvY6NHPI3q3RbRmOPKaiPLyYD3r0t0ZVDs6u3dPbnSY0Ar6kIJBj9
XgPLUtkqy4jD6ljHCq2Nz9jougEyV7FXMhfbOLUa+mpnjpuMWRFBVaAsMpEZd41KCGpZUK30YjhM
Yy1ulXmUdln8AgFtpuaV1T7VJ5/lkXVg4d271oInEln5mEThtZ73fMlNO7A6M+GutrL1J23ZA6PP
VfZtysnzuZpI6m2kx/grNZE/NEuUfNA18oZg43HTV00CZ7ZB5Z4q5hkbJ8pVbLBALmUrQHvkPLVi
vtIiONE65/h2QHAEkRLhLi3N6ZwIvtgbwLTc52w3XMJMC/4kAiJkKAGu6rvJ2XRRe5mWyT1tRkqv
Xv3JOqVmO8kR2wHo9WYqu4eps38wIfNhCbBsVtTn2MnuurxIjoh5LTeXBnJVA4NAmzlgqBkHdiEm
7Yq1SkfEbH2ZU18CoMxbcleyY9PSPzeWbCWXhDy0FxKeHvYbitHviHv7ZY3aMsloFLdL4gl0buPV
JWkArXPhiEQn6FiyzhKCH/nvGNNmFpO5Y/okb8nLY7PbEdGD4kSenNgXXaYC9u7MJ9Mw7nXdGB80
PtdDTAjShZlH5h1b/fFOKqJub3YEvDZ5YPM6DS8QYl8SqPJHhILggcYaSj5DuTyLzMzcDUUnH/RS
I5rKsomln8wx3BDjzN68kSPJHirtRgLeKxe2vdWKuNlLAFLOJK2FOMB63ivzONyxgVV5RFgDIIcN
DSU0N3a6XVSuVefRNmMe5JmSZHlFp0+uUo/5Yx055pkAXbkRkeGxT5xczbBhN5aVsGiQwzO5goXb
tOStqsqwK3DjXZA5Ld3Map3cawmtzpt2zm21qLfC6ZgFSOq1ZSusFA2D7mWDimyJtyc1r/ttgLf0
4lKHyFosOEjD9GoGTyjF+rkIygtLiZWLKqwRVxR9s2EtLl0Ts/oMWz4CEsgkxbBILS7HPNtLetoz
A5h/m8suFGq/HxbZX24FR/F/KDuPJcmRLMv+SkvvUQKoQqGASFcvDMbNnHPfQJwFOOf4+jmW1TNT
GTXSOS2Zm4jw8DAHUdX33r33rLTbyDVzpZi4jebLaupXI7rIEs34epiQ+jHuWOiSWndTlp8EEaQ+
PcrnJdfEtpCQCFziXI+YhUTbnwneTvyGx4QASHFuS8DfqTe0m3SwviRbWz0RxctQhwPjADWy6N+J
EF5LzqDWFNzZyqNoX8hHNPMmfnE0/eukLqKbioLiMM6lOBEqp/yOXHkfUABOtCo66kUcnZaZrrB2
tVQ7i66ntuqnqBburVu0JUuL6R6JCidsUVDnTYRTM2UY2JZdIrMdp9+ajneIo3LaRBFMLk1c98ZU
Y3uHwDT5svpuZVfmE08EW6ARx36gOr2yhAlmkZQsMms46+0JWYbUF360MjjWWXld5w4h2MZ0ipe7
dnHW2iS5PSKhd9Ajag9lhGtXQc20bbGvSa32teGtlrq4nPtekQc/yLjw1sPMSj/n98MSHF3XSPfw
QIFoc8y8y9JlU0vv1LHBdZ27ndEGh8UybBae+VWUNzdJJc+NUYgjELEnhqe3ZOucrOASe8vdL+wA
t0CqbB+Y+LgfhvE2RAq1KpO4X88qLm7T1IM2OC3Dgxs6dMTj5TUsIPLGxkdTJR+LpK9vk3YATJzB
SA0aCc+mJmSbXM9PlS/HcoZ5F0UBgdwJj0rEMY1wYy+rnvs+ecyYeTWdfoIVvgadxrnVKN50Wv+E
bYaSms0iKDLr4so8x2z0ho6tK6MI7xmx+Eu+3InGzA9CNDnkJ4ZpSz3DCc+j58nof10CyqWD+rXy
Jgqg5p52QbpLnNFduwvQp3AaztR0Z/K7u3WxWPsJHayfpkHk69ZLr6LJNK51xMe3YFXZiXmCqMzp
FfKgr4oIPHpnRuiIuGYW84cpILdj6ezMr2sCvfH9qh5MLGgBYqO8fO01dJLGqNqDzUIdK3LybIEl
rUCOdC+1284bOwpIN2ijM5iWvTYXaAORuYEJNG444/X7KWw9f8gCuk/zdFXBR0cx9NnY3Z6DJIHz
FPIEdn45jTccly7q6YM1e5ck5KKK3wjkPFOfn9TM3h90UfUYWPJU629FAHxpNkdphutmuuFoAFWe
Zgi8lPiUJB2qYFrz1DUjGdy+U7TxS+EUXy1hqRx1020j41cgAfpkT+5wdDt6fiKsJYnD5T29XLVC
sv6Y0mFfNeNybLsGWjjs6I1hjYYv9PgWC1aXWnZXacU4VHW39lwe2zJ8o/dJ1q734RUlDTC4mcjm
ISda+ZnUf2L7Y8s6RI3o/FFepUETrocYc8vQixu4ymD+Ggv0hNDJoe7xanjLS+6ZMNHGajcjbCnI
tfJ7Zmm+titCs8nXPS5LuA3DB0JNTpZxa43UtZP7znJ/Fcifsc2qFbJqTnv90l1NOqP7mk0/oe31
IKlYIgB3/kqlsbeEUx/wqBwoeYoDSq+EUUuffY5BmRnHwZpdtcMek9DIXkLdrNGFZUy0M5VykJf9
hUD0VEHiYl9xZciSqScPLZtu3lsxfrcGoymmnPIuEsNTcHlVHS8rGSJoyjersjmsGMTVM62mQTsE
8U+Kgd2o++u5oUQnnbxClT2kj/T3f0BoVnsDV2ntRGKdpdWdOVH+CgWtL8amGZmk08vBeaM17qxF
Zf1qM+/eQT5oFYTDhRGYcJqa9UYS3b+rg894mKh4yDc2pqal/Zi+zFbsknueXxXeGf246ZvDsElb
3lljIPZVz+reYMQ1ZNVPz/nPFGScEf5ac5It0MjNJpMf094aSNaNTlcruH2nrDf9MqS4Iiw6w6KT
nwYu0TD3vjbjU9qbJz3ypbh7ATpk5sNlOxP1dOrNprgBpHKPVWYTyW6n7f5Fe7FeFbrzvkn63JkO
G15AIcRM/CvMrQtyaP5J0nZl5oqGtFumftNiWJuJQjOyW7cJ782akruShWYoOZ0SiCuDWyabOUj2
eWUExPkU0ZWKRbLzRPc8to32Z+cCleP9DyfGJHIg2AREwY7uzCex1asYVAjuIjDKYePSi07eaHXR
G7sk+AIr5ff7ek1u9sophwLqa0Qafpc/GFP6aCrJ9YGaqxBIBNV7x/PpQ6B5dEGEbaKiX3CbLu/E
9H9mcfoOOuSTGeOyMVxR+VYxFWs2GMc3kvKhX8Q5Mb8tG8RvG6lkb6OqPvdjmq2WsFO+AbzlaeKw
voFfcLRIx1sXLkONxJD1/VzDyqy6cp/HHaVTFA+MnumLBwljI8Oqs+94apRfZeZLBSB6bRAo7Nfw
OH21IE6rIa77WhTVfR9ROIVdQCpxOTcvVIH3ASlSO9KOkXjqKWVVmm0Au0bjx3qogHdapEn3w7OC
GgsKMQ42i2shRVVFt40hrz5kdp0+R0NCY9iO2gcXShb0j3C8YvLnbIzJdYApDPquKvs38tZnzh/u
hScclcvtVHbBFaWN/ZAbsfnITiDvdVhySNPTXcCwgMSfxt0K0XNEAVT/Cliy3um8LbjWrOWBOcr7
uirGzR9HVa9OQ7nG6dOfK7bAsxUXqAnbuXyUc2lvlEruyaYmOoVA2hVVSUGUeO/djc7inkRdsJKQ
RLWK7fgDK2uxyzkk+84yEmVgMcZCgSB2TBZmRs8q3C91/jjXccfKLYe7rFHAiaYCNldPXl9U0vwG
Q250Rns1cDQ4OZWOfQPfwr40gnSdWn2AC6ma9ssIR9Ti6Z2jhIz7RoavrNgh89j2fSRU3lmVHSMV
D+vuWqlSbMC81icrreyDMQmxift89gliOGWkrftFIrxroJ6CTmDQYzrBOvcYWXZxFmKJySchlVKn
853oNSqA1LwQNK2ElEaVsFEGZOZlibxBmDDdEQJ/Ud+Yv2TH/UqJt3+0JaxhZXQMHpt+WU+58VJP
zAbGLmuoJhjSj17woB2btt3Awln5vB4SPHufzGv6C8YTqRk0loj7P/IAJZwOW5Xte9HXe2ugZ0B3
0VHr2HWX0xRxEYdZNYcwGHmSkcmEYm2zxa/b1o4fixSQRKmMap2Narwd9aXlYBN73wZZwUHKiJ/H
nmTMZW69OzGOj3QXwNowRrdZz4N+vwyxdz0tbngWXZdvgylDTzCOzW6I6+XOFaOoObiRk1XJC7Ed
itzBmWL5Ucf2sl4CT5zjRCDO72wmWZV92RRUFO06MKI+0dzWjqkvYfyqyu1TbAfwdmTgQt1w8u+g
tYkGGnKLAyI6EoFCfDGDTwBV6cHxlDh0dbscRtHbZ+KkF0UwYJJ/jbxWN3xxZftRbS7PztCR3pR1
5dXstOa9Lrvs3U6FPE5jQXUaBdWL7Y7ykyGZgwYmyLcJkzwfeRd7BR1Tex0vc3RF5zP0pzAU14Xb
eCslzZwOskMzNcYBexbFNO2YgpHHHmvsc2nbHpo+o503D+6OKbR8aXLTuh24KQfRFd2p4XTzmHKS
v4cO1HyHgwBxwGxcrs3c7C7DNvT4MPH8uEM6Y421sV6MPrqdaJr9so0o31kL7VYfhM04+EMAejTJ
AgBMZZJmxMXUcPQ60vup51hmkFeDxu6RJZCKXurjMqTJ9VTp5RskQ8c70pDmOVT9R2PW1Bdl4e3T
2WRlTONyF4aB/cNT35+H0M636Bfd+2XoWt+VPPBMmfKIAHZ0vm+hiKIrYAfFNh0WSnyrJG53xYTW
xqZVgjQF0BXxGcbIaddzGzfnUQJvhjdvnXUbGus81uUmsbttYiaM7GiGujuArYwMLanRv9WT+9Hb
Tr63WhrXcd9f4gbyxTJoUAvx7jhTxXGvKOefIEMbyrSQYWlYhB+DoceDaUr9qOssaYmYsce1EO3E
vIaFl4E0PT66AY4Jncf2aAOWbv0r4cm1kqK9JvwfyHNMN/ZDMWu9YyhafIjYGX+V3gCIPglosAlX
3XaNZqGvp/DX5Njpfdzleq17ydgPmurRi3j1sgbiMethss1tjrlgB+dzZrc4cObxlDmyOWSOjXRi
Sp36ZSnZfLzsMwp1COI3arO9IerRH+uGeFbPDvapTjcjKvdNMM0lXSUD3wCULJzuYHmZiz2DfVS+
l9o8JWbwkHlJ9bSAesCmQVej3ORt7nzZ4UhryeC7h+OUHT3BOpykXbMVVmqdC9WZvhgZB+kMGU9A
t/vDNLwQQtPAmCmNG5+xr77ppU3ESd28GV1TN0AMlpg1MVrUj50DXh1b+ixJMkQosWJ9N1qc0cIx
BEcBZXe6LZHlbXuYYw9tWyERiA3EAh5fTbHGUn8Rbm/bKV+24B5NJt5heajwq64jV4mNkdaU6rqU
pwLw/QfkZHAvUfYSloWxKlgJDJ9QMAWT2irqdx065cvINdloNbE74C8mWA0J0Dwgq1nFRpHu6qj9
GFPQ3K3dvMeuhgZQ1+1tWo+tzxFc7AXJldeZ7chnnXbt3o7nnCmcpDU1gcjrWzVT3zTW1iyDbqOH
DKWHyoApLBVqtTBiHm5xmK3L+V2o2dnN5hhsmeK4lM6u3kDmlOsisVLU+MyLF2+ctp5rMC8eve6q
BUXEwITZENTh8GSNEggEg5vvKkBfN2a15/cIfyCH4GlZPDfayWCi0WWG6VWoFcjnTspwJ6TNQwm5
au203rOKXd4E9ufsLZJNc1NO7pfTmc1ZjCGLQluY7Cwie2LNHzYXSk3fPZqEQD3Yc0WrAMjTIeg1
gOpIp6eZHtm5EEzNu2IwfBo9v8Bg5gRRdfl5HJOa421CJiewuYcRfSZzdTU+qylIGHCazDeICMeQ
nNKokUXZXi0ihU8bCCrBgFffAZfOw9nlN8pu3nj89QFI4LSmYsv3U96abxAlhuMMwYRzEtqltgvN
p6QxUHKm1T3HscqH95pz/SLjZlTttBba1WsUahaFX5YyZkQMGwfQmQi0pK4OW378BElnYy/vfQhy
MB0cyWsBk+gCRdl0bkO9VlXeNaJ/YKqa0zQ4e267k4FbrNzd4NG0iiIz30tzQBXh9O3JYRsqmbRB
GhrKMTlXky3uYzHbh6mcgp00gtcg6MRuilI4KFEvPoK64Zd1N59TPahDhE17Z5txdEibstlV5RDe
A00FmApI2biO6wEA+SCHry5P5pKfzX7wwBCSNzws6GuiuNrpYGGM3wxfruwREVPt34ZZMldMll3r
DJkGBJxiIlVLyz7aiH2qdd72zUdaBhO3sKeOyDzvK+2t4pS1tnNLTifC/NR47cM5O3c1Y0lhi3xT
BzScDD10UFnkuKPrN18vidGvw7wo/G7pllcZRoBDci19ac/tQ954zWM95s12bKR9IJJTwBBLMqhg
xRbF22poyoHWSeTbMSoLw+zvaaTTBm+lveqNpr4JJivdwNeCw8dAm+9dlg2M5Ijl0BI3DIC+Q+Z1
G3uIh20V1SiB8wOD8PUI7nllL21xrBYCkKLRHB5hAdYbYwDyGi+IxnQo+i84mqh+jaU51nOlNnoO
+GUYM4HgDFGu1GQ/81fbo2LP3ZPs/BWhouR6dsPOCeLsYyEX72m0027LwhCcm36ITgXyTwInpAfO
CdvDbKXdh4Wu4t2wW9fhzWkD8Fzmc89PtePq2vdBWDYPnuPW0aqCx72py6VeB1O7Diej3sxFHpws
yEOIRMX8gFFyJkPOhvM1Z8VdA8FzPcHbQkNau8kNdCW1Jw6Ns3dj9UeEC9P9oupynUxztx5E7V21
DKVeKJWpMCNb5l8GmCLHDyrqoCrRtLZ70Z0Ta5hvqKCftMznHWGqivjgsK/PoTU+VQt1raiX2h+k
+zHESpwa8rBRwdBYZvCYMopEFYnb8J4MnXeVlF9uECa0AmL6q4Q10LZwqvGXKYA9rtK8B2gWFt2a
WrVgwafGIK3P/BQaoGJequRgVx5capORYbASYShr0EJiaoiB57ezrDT2swrTvSsdfW1ExbsxzmhA
FzLq9o4Xl+c8ntFFuTgdddUmTJargvmrupOpE99aQcmES8fN3dwu02OsCamrmNZhuWNiDl9q3KWJ
8Z5NbuKjxFJ7VTE6SS/ZkTtSE8NT5irA30rItQxZHAgdHepr9MtPs6HKXWNX2aEgN9MfigUj96Le
FNKVE7hm+apc5ChJNERbbwqenWz6jAnvW4OCsjcIIjADljxSTSCD+zJ196a6HhcEF05cvRtOHl/X
blPcq8Zho3QB9/Q/1gITLgqjhYx6VO8hs4uVAztsAbVFJ19+VizIPrv7r8R1tp3ahfWdKdvuGv5r
e+3gTlwg1W8CuG0wMSPvyszmz9ayYDNWA83eNnHZu/qC3Za+XZZrSpwil+6XV5PEtuo0aqposZ3N
LM12O8U1uXz0KTadQgTaeqjxcFq9Dm0JAFf0hO6YgTbWiH6dB4cl8Ea0aXRbo4B4S+Jy+QXetXiE
B9niFe2te4QdKQtRX9BvN/TKCIfkRRktjFd0fwvHY2NeI7pHpWmIfdAb1dHwqAA3hRLZXQeqHL0e
/RrGfoGuPz2BPxa5TrWpEGHtLUaw6LRjwrJLO0QenFk+Oli2j7G0dxBcyZlHln4b0Zo7TJ6I93MZ
8DhHVnsmF5wjJUCCoB3zU5aNYmLUFTB2D8PxoUd4t0PsxY41ZsHGQ5X4WJtltuZUP++rIAH4R6/9
HMVm6COboOMzUOA4zFNWf4TUBgZtidBLPVq08tPtAhpt2jJoI6aL4d2MEwfxMUy8nYfY7rtmxko5
viB0EkO6aYe4eK4du0R/2NAL8XvTS9bKqcUOF4HpniI3ZXyXUVtcpXMLAALDZYzaxlF3se7YK8l4
6KgmfrW08a97O4mTdegM7i9duEjUenQ7ARPRXZAvzrWJE4fzVFw8jLkQ5N97dCW7ZP4EFBgfod7F
jLRpHw4KO06QDMnTgHCKhtQwnrqmQggReKWzFQ0BWxZwIH4QFMDG7DVXLcpVWvEJcoMw0/fazJGU
GINYJRNqPk4q5q4S9SvNx2hH95RvGiIhX6Lhm0yR/NMzp+6aGjx4yulr7bx6KY/lkk7sZzFFScUD
2sTODI8SO7Ul8+bo9UW87imMnpd4Ad8AYI59yCJMM3LCo1Om7XFoRswAOkHLMQk17Nw0D6+LoPA+
II4mm8Zpg43Op2YfpZxmyqGcgFcw4Tgu4yD2WDYGDq8O5xmPEi2a0VBOabgktIfd+q1R9rKZWAtX
ThJPZx1jVORE5ER7xfEBYALTTWnFKI0i1f10wphi327L8pV2dX4/tcg+ytgITjXxRxsNTH61WGH8
0BX9eJ56xJSEiuKZyalJZDd4zMAy515b0UNk1sHOLBLmcbn1hpCmT/yUzdCVTbBHMVvuijGwDl2l
UXDZoUxWZejYDxI82nlGMcez38An5T2it6M8XnUmWlEATJiQeGc1EiH8wkueXAc24lOK5Py580gc
gPPlAJzUbhttvF6ON6IOwveQP/cTd6AqTtg8AbMT4zHH/dHK4QS2RARvKi+s1mRPhn6m6GqEJLOR
aMWaS7/+QSFth94MKMMO4/qzBZlBPZCM+xDhtm8Zc38arAX3ejymhwI84TZevOmXVgHvgscOumP7
qfySrZzh6ghNw2gHPCltsoQb7Disy22c0aoJ55fWxfpOf/hrMft+M0iUlaYM58gnt93Y2079Homa
sSUCow3CHZAIiFJGPCLwN+iTYvHQ9fQ9qqVaAY2sUAwPEUzLONrVvIHgvhfcRr3ZvTIyzjZliiN0
oVg9mLPrHDNgaCgJguI9TbO3wTJpdEasIbbG1BGU85thlAvWGFuhDW8Nv0LPe5/iYMBCn/EqzwqO
JeoRYDVO2PM62LX7D6/p/wie9ljm/P8fl7/zVVYzZqSo+8//+NOvdj/l9Uf+0/7+RX/6O+1//vHH
4U95Ycb/6Rebgi7UfAeqZL7/Aa33j+//X1/5//uH//bzx3d5nKufv/87Auaiu3y3MC6LP+HPNC61
/0Nm+ld6PZa1j/lf/sI/eGnS+pvlgahHFOsS4uMo53/z0uy/KU8LbZKT5ZmWqy5hbf/FS9PW34SQ
wrWQAEplKQdfJ5zjLvr7vyv9N8D1ntKAMlFkmNL6n/DSxMXE+X9teIzE+RccR9kWbTpHmOo3kydt
1NCdw2leZ4VsJj+FOEnrG/2I8PvehJNr51YO9HlhGV05jmfcep5oLt1QCjVcEvn0nIww/NZmk8nz
kDYzVNDaBD2Kt+DS50/N+jVuRvUIHt17sEZq7tXQZfbDP13x23984n8r+vy2jIuu/fu//+EY/fMP
wtUgZVI4ypLijyv2z/b+quyYoY4C0bPnIRkM8kAwWuI8/hNrVo6VrFp2CgtGXbBqp5r87th1PAic
tvcXofu/xWtfrqm2HFS1jnQd7Zq/u81HTrtsUi5oQscNvTWY2AQfVlQgX2xZ34sVhuzA21DgxWCE
pmTytobTjs4qLzNOB06R1+lf+L+tixH4t8tjaUspU9oaFc7vQUY4HEGEjHhamGcJZ13B2koJnNYj
Io5I/PTazh8GmgXOBr9UBQOhn7EuUgbbV4zOnIybWgl389/ftD+CWn77VAKzvevR2qP38nsafFQH
izQGgzSqsBymbwJgxYPRZ/IboV7/M3aamrGP6rFfd+B7mf5JmHB+MzaeIpdjbj7BRxvMp9zxmqwj
gYNuYe6wakqT2RUhApbkQKwQE9PZY4/Kuzi7xTONp2PM4GT5SQ45/q5u6+R+DvLsTFeDWFQiGZtz
ICyQCbFrNX8RePCH3fu3H9oFMmpyM7S0+Y9b9U92cMZfObar0F5boVtgwhvSpfQNE1rziuZ1iZEK
IjmjL7aXdKPaxfqRQUt3NapLZCJTKftHLaroO2Kpf/nvb8j/6zFxHclSZLO+8Dr/thxwgFSQvqk8
28qwwPkCKHfWTmWWd1HKsW9FAPfFfauzZMRAZY+MaC71/FrRSv5l4Cd9TEKPkuovPta/rlIeC5S0
LB5cy7F/f6OkSpAd1gv0YlSvaiWyCFtuGGFv8LHDLBTGUhkfE/RazIiJbvItHtToM/UWCociCdK/
Qsn9y4Vi/nNxxSiwcSzvmM//fBPjpJurrrLibT3XHCFs3px3LoJz18zk7Epcpt6Kth8qPHQBSEio
IIwbN7dtwpZIkGfsTmH1V5fp4pr/05MlHRPlksdbztJj/R4twVGdfxgzkN9XhfEcwi9213SO4SQN
UybnlRdInfnU2COwW/pXd8SFjhxAzLb8/os7dsnr+v2jAAF12PIsqege/fn6MOkL7aFwaVx0Bj4s
Ogk2JYR9Cb8J+1I+iarAa6qTpl9TE+ZfePXx7AUz1fVFBF8SLI72ltmbINHUHxZA4SybbvVX8dz/
ulgr63IvTVMry3bYcv/8QV2Uh1bjMviEY8bByyrK4bnvID+vQvSunz2o73ydyyBv6RkPTe+Hbmx/
OMS3RWvs581fXDjBJfr90mltOvSlpTQd5fIa/vkTCatd7ER6dPNJkkk20AIC8NBIqZ4JROhJXZqV
bHYB0yW1TlMO5LvEm1CyiDgQsa9suThbl7nRLyRYfbzSY0QtGPQX+UsatWo4hnAvWVeTSkm+fLFw
Ctii3lpOU99HKm1OdZNm1wz0qaXRSZIB0IshypioJzSA7L6FPk/jTVHje0N1FXcdHgEm2AFVgQ4g
FL8aRpw9OPbEPZ+92jK3QzrN6fXF2jkdlAWZZVt6TcgbC1nOpy9CvZOZAxOtFLJqjbRJ5aQ7tPPF
taKqLnjAd6GqPYgo48eDQqnX0mjn9gjpIX9SNRqnNcjN6U5r2GwIFGOZHlM0caVv23r4dttcfOV9
Pwq0dumkVwSfBU9BXFl7QuborAQES9gIeezg0sWuL270tCG0yWuL0jg6aT/uzSWX4doyk6RYs4ay
XWPSlrgZBqbXKzupwJ/ry3Ph0xaZ5VVttJjJk6hjuc74QbeMbuajcBtMBXE9ej8mZsJmhdfepSKM
PbPZ15ZI8pWXcFP8SpBClhLhRTcd/gEQSaKpwvMivP4O78pwC/sBUVNqfLQd02jGXF9LWWYQFM19
VSPlKpbvchDFqke85SK+AfeMCoiBSrqdZwSwyOk2xsjQWjRyRoFRkEqQeMkZ6PhwQGF01M4XBdqN
ayOOs5CiSac397SWyuPEGNsvvandNZ57VOysdWG9N6jzR47CW1F9lWLGWqj9qJ9wDhdwJuMEzpFJ
w/00p5f2u8ouQt2WfORVmIUUQBwA7nFKpTthdtnOQan3Odtp9DEigEQT886IOX/PXYY0hCsV3ARh
UkrRZnM/40CN2yHJmzfVtjcxXNezkVbZM3Yk8yZze+8+M+SEByCR6lOEUQqGvhMBucFAQrrcsLo1
wpKaWM+BHKLRiENiCGd9kKo38Yw4FKN9gHGiNDOi7FBMrayhcn1suWfOk+JRFST9Wkn+VpBgIEd5
zOJe3CK6eSkK60z3vtn1ZRZvy2aAce1Mnjw1QyJP6dT70xhknwPl7w1GI3OTus343Fm4OOuk/zAc
T942VoGwxzWqrYeg/lJkV6G7xuNavscoUI5NESX1Fi9On+Ay75Nx1/CD/mSJlb/bvVHP2P8vh7k4
SKbgZMcjqjkrV4O5jk3B1BI5jeH5YTcNwwEfUebt2q5NW2ZC4UyIzzzR9JvMKmSqk5S92lejCr1t
OTm9Wnuza39bLn3MEEtsU17V9hwhHGy6pLjralP/CqemYRKIxwoxUUcAMY9J/erKubF3DtKm/GzV
kuldt+She+qjzBJ7Z67ZLn3cr0l3A3FAxqdgMci+rV2dlN+mVxn5q4jHsGpXZVQhnzJGQyIgy5Oa
xjSTSI1+HNek/nTisHU/Q2uGLLXqgqGZ3U0QCq1fwm4UzR6vXKXOFOO98RDE5MfuGRig450tK65Q
4qmZNISu9eTc+mbEsAIL0hxwTMEzVUoUA1bkDS8BI63k1ajctJpXZeXMzpO8RP48E3qAg3XRuo0+
QsxPsFiIw1u+CaEg13419Q5CcyK7Q8vZqgWx1EYVSrWHwPXKIfGThfV6V9fjOK1J1rCmZ4s9wWE8
jZ8GrZJumn0w9HmzT3tg9i8GTvLsZHgL8xkTf2fql5oB030jyzEiaIUVPCloVzMAuiNsU4xX3CKr
423JaTqqzOtcRPITe949jgBXExEO6WaDZ9Iof2JvEbRPbYqXad/FPCSE3eRxeWoLS3Eqs8vew3DU
1fBZWs+KXuuCT3PGz+Vax7Yx+/A6GevK3susH4KVburSfHITA71GaNhNcT2MSyweGaC62XrGIaiQ
4wzKfiH3TEdHxx0wEmF7CpEb6LowivdSEJ8gCXHBofxZKDdZMIcXObmKtoi4n5Nl0rA3TcJVcRF1
obGqcAAvO2fuydioo7Co8SiReIGpIR8cJE0m7k2vXA9hqRaiNCQD1U2Ca4Bh29TG6YQkPnTHYN85
aRdddzn7HykpZDpc9eM8ZEcGvblxTRzCrLYWCw/20NaZGiROvL8ygaDrtiG+JDnHREN7hI6sReDk
uLEuGNlmKs0SaZONEsotDXjmHNkmnT8ZmE7Eq1NXZXAzi7KiAWXphQbiqqhGTyDQjmy2+sous+7K
S9rGQwFbX0ZTed+iy3Qk23C6Gpvccx4DJ84zFrPKQQgSZsaIL7ybvL6iL+kl057yFQE6s5PWRqow
qfnsmJh4tpVjoQ2xcYS0Pk3erPALdC0F+uZUGY/uMsjgBn1ZGH1jextQH5hM9VZ2XYYPunesZ0rl
K1OeFj1tEIcS74HHOA9Mf5iCt6Ycv/Ociawtk11VoFjXlelnxBrgGCducdgMDBPx0B4qh2mfQfoh
sqZNyD5LH/POCT8t292ENdatQKHVrOkC59exfd0NEhNAn16jQBL3qkDyXw89Z+DkMEI+Rsrd7xKW
03qMdm2zbILZvPVy+5eIUJHZgXuDQrP0lylCaoUCJe4me0W7+aaM6scp0HuivF+rtHrtvGm5YxB8
v4zaOPBOEQwQVPI4o6TfmayBR9mkRzMxD+MSvOqa/KGkfQHk4rvUtZOic+9IlihMWf60LAfHbo9B
NL4OwC6irgtvEXEp/2LoEV5aEtRv3elu8U5jMP8vks5kS05diaI/ZNYCRDtNMrP6vveEVY0LJDrR
SvD1b+d9Ew+87rXLmSBFnDhnx3QMxoDUkknP5NZyvj4q07wCTmzOl97PfysPK77pqxiAgMx36bCd
FVUw1jfzMPe7trAqJQ05Ofs0wOXv64NKqvkMJo+l5Cic1xA4OPKJrj+ZEbvH1ss/phLOSurgWdGY
rE4EDYxPVXpGyZUepWYRMvRMb+aadA5Ga37An1gSaAikvqczwj4UfsR69jjUmvQ1ypcE7Bouk10S
Rd6xZ0J6XcftlZCwu8ranc4mLf+uc3O9NC9D4Z/l3rwedTjbR7++sgEGUlayOWdxTGZ7Ej1J/tVi
UXG6l9oQl0m26d6L4+ICYo/cuSFyLqOT9miCbiCGG15OHR5qdmuRYDawfqCVwIG4Wmdd7hS5ZYdg
CRf2kOlkrQ+Tt8DpbAiDeuWqzkU/B+czuIXMyujD6rT8LTc/xrg8LudN5BzmDTerDQJGhEmzXbg0
XlnVdLe1qIYsaOe3leDSE+cCUz2VX61JA8zBVIYqOKifcE/dSQeb6PwdamqQzWt6avronXjS3gO+
E5quxmhZHuXST/uyb77dvnXPBeOpBjAlduyQBL8Szk0KxuWIR9J8G4S6G5m2ASvEKvV3Rk7BtUPk
cfHPvO4/2S4Sd4tGOZkEJYw1QB4IaxuMfze5Sa+nk6GP/sW90SKGZIbtBhJDMN2Ywl13xiFkkw0b
Y79FsmasjYPwsf/v1cmnm+W0j4IMwjPWLefdZwS6r1PvS0Wxvgv83Du2uD6PgGfw32/tnsGafWBb
YH+v45js5JS3311JHjFQgXeY7EDutwZMuvlnoVoeN1g4WVIRgsI2hGu4emvH9pG5ktNi6kcIwGzo
7EWftFdNrz/LoP6BzDB74E7Kgkyq4k0PMY7kfeq+uZu40GX1vnYe3C38N+cdsK97t5EEzSPzfMoi
HVvt3LXe8ENSmm/X8NjHdG4Xadk2yYGNwsS7ItfsWsIx5OvL6bYIFNqbLP9F28DBZr2UfWvTF2wg
IkjUPvTBqcBNtpJg1Xl0zBe/fFPz0jDpNtN3ZEKAVJWyvLwuZJWMq3Ddtf56OyeD81GEor4AVyCo
SP0TJilNu3tKvOR+ys1wGScQBkJtiDdHDmZVetCKef3ofQSED/dh3Q93wNfq96Dw4CZFyXS3FV36
ME+n+KwTHgLajKOoav8lrr3klK7tL3qlyQ8GfnUmylFhhSwayVx0IJqlJyzfm6JdKhBtd0HF/N/x
SW/pWj1Q46gLvKXxjWgmHEI+oypvGf4WFYAhnPXBRc2NssfQZva5v9qXMV2jrBNuST5iANizsW3h
zuud68Uud6r2OBDDUT4ZO63wUtzGPwRVgNNkdB47hPCdv0GeSbYhvltLkDw+vWjGALXdbdP40+iu
PQuM9J+w8AV3Ukp91B2coK2jMy3XrnkrVPU66IIUZe9teD5y54EpZEn0eiQdoesY8nK/GoVeOnMy
P664h3jJeJHVv9Ix7G1vAso53BbOMlvMhaVg/UtBCtM5jcwMlTGmSjc+8uT/HysDfQs/MYOgsG22
5Mge2bG54DNyP2Ib9uda9jNrufrR1gyFu+U8WEIwxdV4JH7AwiTMyO+bPT19cX2QJmaaPS48zN4y
L9iFwQyFPdYMi+JMLmA7LHN6TKi9ABFGzUOTd+zZHU390NmOUiWNr9Tq5RcY9FgVH5xsHMS3WGDR
hJs8BBx5B4dQATp2smMesIP+hS4RTwTXxwVlM0kT7zhg/uZOg/VFJZ2Qd5bvwml41lwiUUXEiNAo
AtHdvI3ZRJDwKyUfdG1bW2cebIXMW1F0WD/QzmyprG9HX16XrNhtd30Am2FLOnOmIUug+UbV0Qlo
PIRLA5UXJRpq1MAlGWOiy27AmnlEtPCQ15b4+VRcs8BlII4crDiWJkzDJeWpPlMW30pX4oOcOSQz
ACektJdBmAmHUVKHTG5NfLbWfvTkbbrY9akWmVcX4sT2G26qgrkvYqkKLrkRFGZUV32o0P8k+hte
uhEuBQvSZleNI8kKBIthfWFAnBNX8RbT73Anb2RJdfqMlYz6O+3a0DsISu75WaR+OO9hl3bDFYdm
fFA19S1pCgBcNMTFTF4sorEfh+Z5bHjWm56gZEBvcdYqSG1ClRhhpPfGJ+JlUdon4OE+O84tp2Ir
JUUx301For4ILRMiJCXVLMDlihMKe8ADuxgKNNByupKvrEH68jpnPUu2BMsO1cyhpQ7nT5xR0LwA
u6Mz7oc4vWyq5VfM800oAnltg/Q+jdd30Pwbi6XaJ12ixBTzPbr/OTIYF7bH6cL9DUMeJlCTh9dL
UFxJnX4MQfUk2/G7cIrn0JrpbMM6uxvG4ryhcQ8Sy3uaRNTgHUxXreZjEE4UrK0A38KOiBQfGcvr
PxwDiq/pM9e4d/HMBVblU7er/eJ8waEMcmDbLQkQGsYgVdH8mlpdI4QfY+0fRt9hBEwYaI2ePa/5
VxTp2TRhS+UIMRCmWJwrCvyNwmcJ82ouygJLgI0uPQG7jSrxHI/el/DTSxzi9yHCCF65XTwXv7XL
gtG0eJgi59YHw2zlel6EDtCj5WE28x2B9m9ZxJg6uuCiaxVhrX+1Mz8Xq/4M56d5SR+HPrkJc/wU
41QmO5rTSztDjx76J/zFAD0CHezHUE2ZV/LcMH7vG52ReAGNJKbZ+V0AqgB9mZa+fSjVNvRnfgAd
GSFIY8H3E7mMZ3nfR1CMVdteIVa4/0pWxoBO51x7WxNaBYzfQz0T8e0dPMpeCAh1ZCj2D2Ueu1vX
jrrbLUGd30lkgv/GdqjpYeTo+jIefXUVuds4vLlL0r8mvSR+D5preHBJdtpjmBI1ex8pWeVpq7Zw
9hW3FF8P5QiPJiLRmXB7H7JR0ETP+PYFo8d4QJHq2MgEpk6T2N2HPYamTOcOHmSgEJL5ZUKh9dfR
riGu2ybRx5ROkLlkvraIkktZfdE/MVjoNXnBQ13b4CWypX3mOuDMs87o0yPoitlV3lXheyLXuTgu
fVAhKAhaibtocc0lyjNXYS7Jml+iUbpPNQ3+koV4tm/qcmqICOcAJWkVLDzG1cRmb1gNfGsFz9zO
60K3v4avUD+CL9DlPlpan5XYTD/6S1jnQ3iBGan+CzuLRHe0temppVzK5r4qFtOeGyyQHWa+ZiSN
W+Z4TjUHrSyq5QzLwISLGxTrcu226XSLKta+a1IGy8F6vfoQVVLq2zH3quoGJrxsXtpgUG/kXBx9
k09B+AusgKQonl50dVkHIDBlKliItrZ8hVlHqZvvhqWSGLaqbbvawpDdMnXJGU+4mBxvYgPEpZFo
Y3sZYQn6QCbMAVXIMr0OG0HayK1MwH2C4lDxbLbjSrh+rIvzPqFE3fmtdAJKiRgqW+e426fgi11g
JQZTtV9sATLTx0CKnT401b8FLAtEspkGF56IG724XQwnsXP8Yj56JEnvaPCLH0+sDZha2G7noWFb
6G6WCZ4RBnf9dJW2mD6og6sFF2xKcGfPISypjMOOgSR2V3Ms2GPY4jqyAThCCzcxq504fkmDwQFh
Ug9CEKo3TrIbC9vdtlUwfabzBHizptClwCvbHoTM2EvOzaQm59zFU7ePk7nE4tbM4ZxBhUywcMuy
/5z6IQYNPIn8G3ncCWFOFpbnpYrf/XYJHlFZsE8zIFgJ+beW/nICCQB+gPUiiP7D8q/0dfeQqHZ7
YTku9DmnMSBBBIZHstsY/b/6aZPgY41HJzXhE8fAi6r7AkSEo3TxpyDK3BHRHIAu9hC8tsk6b/m+
ULG6IrTXveVBXI5nyaDqr961CQzNaNUgXbE6/e2HDn7ulIuQDq1LO/nA3EF7YFKYBFyyDT7SRw85
mURu2i8fBg4bwdS4NH8ts83vYDLEZXNhuHrnJeCApjMl7LWpjdAVtX3GG1cgcuVYpCrRICQSBA5B
gSSgZOJVmGezidW7cgA00eWKiURn4fYxuyOKDY9DGeMzJ9AmQqbSczdcThMguSxgfoGhtPZLfNrK
htx5/LbeEYcQ40Fg1QbTK8f5rcmdYgWf0yX3qO8DhMsCtK9skTDJkNc5zJY2SGmF4rDIIMJMj4zE
vYfendK7jXxi/Lt19RCdiY055wQSa8C1Idx3T5Y8R8N4IkcriIn1HqPlRrSy4PShywjlGQ1mv1yH
KjrZAFOh8oOjO0nShLTfnInR2xq0q5JSCHUEY9pQ8/BjXhg+G7YXUkMpdULGcQQiV+PRvyeySmmx
qJEnzk2Md1PQzD6UYd9DWBo9+gHlm/pGYO1+a6QrJKfBtFKMAGkzN07nli91UrWPsCRpP9sxvKfn
VB9FW3VfMVxvUNGrWY6rJuwOm1DQ1CxVLGeUIwP6YO0K+xYty8jnt3QeRl8+a76Jnl+VzEu1cws5
QNoomWpFsuOG6Gz9kOAlgBXsin44FsDdxr1qy+XttDkZA5wqvL/VZvpnnGgjO0WYi097Efno937w
H4OAx/Z1qWd/uB6nNXhx62h9Xzx9+ilSv/vXbIv7o6E4UCJvvn4ZCcd+dHwPN1UVwZJxCHCCAyWm
w1I4Nq4PfO0gqnZjJeW7Bw3P7MI+KZ4W7eh/W9szHSV4sgHEqUR8P/oxeW+7BAHsDQ9pLFJqI91m
EkovXfj1G8ezz03q6QhElxf6XwRrkJ/DZCFdUhGdZBlmWyKBzfArMXJ23YvvudFPOsXrP4YJQPMY
ckPeHvskt9nkAjI+kxFtzb5pktFCnizdgTlOvsWMHQqxHRfh9/rK0fROc7URcl3JV0OzFVP0taZr
8ZU7U3/BX80oGrM7MdVQ6/xBG3zwZhRdc0hEPAHR3aKNJq/sx51XrYnaqwB8BhSv0556m8jxnUuH
zDw9SHVX51P1u3krPHCp7XzilJX9kGFCzfHiTmyjLvhZiB4Ewp3P1kJFt5xQ3YnP2YEd2aRb0RqW
oBngQIUPZN/5kwa8pWxDn8IXxfXeXslE0vL5pBIUhBl/+ZQOHD20oSh5cBi9/VtU2bZ7pQe8tAx5
GgfaK1FHwhfx8hiFzmT2pYVPZUfj/hVpJwjeryZR9GGEi9kqNnGUekkRJnu1mPxlU3XxvKoKga6a
54A9MdM8tkd/dKMZ/r1hNYb1tpUTJdHtYQl80+y4EvvyGMcnnG7QTuCCxjAKP3Siy1PKepEsBRJR
9dQwd2QRUNFL5nvwTqLVbO9Nica+S0UKKCSsovoeB/R8YizXRbIr6aGjm9RXTFq0btBPc4Z4y961
zBseE9yq3vU4+GY8JNHoTpz3prvFAoztKRFKRWdoR93d0FcV2CWAJ9/5Fi5mL5vURhcL+Ski9nPp
vMo1go4yNZv/Jik74VwslMI7I5jS7ByBQ17OrrhtfAO4wMYo9zDrTA7zn6U8w5kHZY/YQaJ7ANCD
7uApdIH8cPQsWww2Vftci0b5ryaKx18c2uXTxDrOp7Z3nHyvTZH8pqqp7tw4Wq6WMU7kAeGPzQTY
g7o7MSzxx4oI/CjTqJn3zF7ye1YvUHKEGPb3mxzJSqMPI+kSu52fGXvH1d5GmufQsam+o1X3/cdg
OrVpylM4h2dfO/fErrbi7PQCred0Gv63UKbbLtVaT9NhXYX8t62z/2PWfsKPNKdo8BVYxL88N5RL
Sld0gzjj9LwXAAm+gqXplr3NfRToxqd52zHvls9qRvghEQuTCmDewPXkBEl4Cxb+ZMc2ar1NN48C
PNmwYmXzhlOABsF1P5gJxOHeobIBaRDC2sM7ZvSFyNX2keiQ7PjgFlzSpCN7vg53GnVmpo14dVMO
uFttbUEVNmKOsHHopfk0Y9yyF3WeW7Gfm9hnRl6DRjlrbBBVmYxyZeDG5+JxWq3L5apm8V7xzG1M
YLqFbLpOCTyU5EEZSfvE3u4Zf5pTzzE2v8Uk8BfOWJUvqYTDB4ZO63Zu+xzOM1BbSkNoTdB+yhDT
KtOgtIeKajzv4NcdIQHXts3NNE3tUzOpgl670fzjU5RqBG2zLP8iTgCq+D7ZnhxvJBhRB8SPd11Q
jR8gKEmGGGdQn1ItzjtrewjasVmakwKaE2i4bZ7jqxEzHHRhZL8663re6F23SfmCY4yBxtDOjJ+Y
HKw3KEqQcTo/L37SzRb9YfNm+Z0Y6z4rLHqSA4XZ58ELrBY7BsgJgLkymc8Z3gzmCFWw5uyoA8oy
kFjleihdmv1dUbDJh9faLhs6mDUvXn06GESYJ/4hzTWHH/Gj5GlyGfJytTL52mmjV0Ch40ZGsvIq
85BwbLx3mAM/fSFPoMBgzr8GXVP6rJ5FHeGzMmhOUw2q39rxLwobwyi27USvrevNPHGNNschyU+3
XCIQCVreXQ9VRTb26Eyh9zKkbXjVactVKXqWTs0BhR24nrG/m2NTPcuhKaEwgSdJyOydGIORdJcX
5TrLvucV0nsH4jCl6paKG8YbPt4H4zjUQ+AFMCZwSlwmGi0qA4A9kbjftv7H+tZeAynFeFcIO78G
dgOMbOFi/phTXTKw2FUey9LIO86Q9LYx5LrYEtbUn1jUc+dS9AJ6aED19bAUzfg1ezhCdmPi5x9O
PVK/x1WILB0FLcTEJcQQ3rjKefSRsTvQXV7JpeIK57K3FqloEb1+r7YyuInAybL2Bl4uPNjh9EJE
5l6j2N7VFizajj2dzVN4Gvnt05rpNx1Hr78bViJ4xxnE6l0EOgq2XzWgQ0y9JPdpRRTwHtZQ5G8g
WsdkVdU4heduTY5rhxdo/ctwdXhWOCnyi1NGPtyT9+VeBFNCAuy0s5sAqwrO0rWl7+uC2V5BsD6d
J2U0ozMqv/tc46U/8cp6RdRdxcvTxHSp4P7ALXBRedoFk77m1QwEvPG8LA38H9op5WQDXJd7cqDk
HSYR8fViHdpCJh7h5u1Dknlmr2TZesim2v4EUzkMBxd8GbFtp97eo2FtbkwUCbY6tVUc86qNxmYq
5kG8KxrhPNWYCN+SsGM5RVIpdW8dju1dYvyFB2guyw/fXyMo6LV0H9Ix1/qyDxuu9NrjxsokC3Lf
AFf7+ZnMY8xh/txu656/xSkORbqQJRnpnV9m1wnva0PscjcQuiZcYgrR7cjwyPCw+Bp+aVnNNH1b
khQjbzNFQltN+pmxLSBTg43Z7Bnot2vmb1Pb7zis4HgkM8aEs4HD8skRafEuS58RLE5ucjQL5+iu
SnjkdzxKBMwb3FeZj4XrlxV94zUYGhDvNI8SnFZxKlC3BkfFSZi0t15H4nbn261i0mgSl3JG55Nz
I72UDDNWYJEDKhCNv8fipferu1ZvIcuUifbGnb6cG3BY+zIk+k/eB6/qsXeH3uzccozaPUtLyupm
6rbgH3sGYnZ3U8NkwIebb6Q4KkskCxXeuoSh3XN3SBg/zaVwXlJkI4ZeAfcnIZu0AVRaDJ96LbTZ
j2Y6dXqu0liXia2SqZoDigbpRhAioKw03XmM2W69xzfmqKzbOk38JKTppo0t4x+yl3ysEXOob8eN
8jMyXdsnZ7G9E4vgjnGC8IRJGrnwDxuBWnkxTJaPTsIYfC7luv7FtSDegYUXb4VBNNglTY7KLPCw
3EWMHt8UuY7ppHKFC9JWjrOtYVkMzJygrfo9EUbzzGaP8SnsSxOgSrWIyHVYDwzsOz3nh1ZtLbXy
Gk/x+YZBjyu98aenJkDKOos3Osejr4KppVqoNxSqNFDvyeqzALLodUObVJrlWjeMVTNXanAUQZFu
H+Bb0/wCKD/G2UHYm0W1wXjel4t84ZPjaAeBTnhnhpavFzXpQ5Ao7ibuUvlcy3G4T9LF4Qe1jnfg
6VBvSU5xiyjmkLVER6rcmygwprtAGqhx6CIl+VleOeLFhg1LIkCHFg/Yo9PPqsb+BOf7hCNYcj19
OBU/BYj42IOUu1E+n4VzNYYMzzpQ28avQB/hAAvuMBHSKeehvyDe+4s8EVak+hmweN8MWE1+PKZu
7zhqMPSxy8r+nVqMMLsOpv771DrmsQF4gVXClS/OaBas12zinjMlguADLqP7oMOJdcdV3bKJZKXz
fMo9V9I/eQjJO1u28MxwQ/WvbZmX90hy7QdxDpAzI20XCTc3Nb95Xg5w41XKi+aYnhRvMXNqUr8u
zr+RsfJtyjo4JPQGwZeL1HAUojTA//cosVdM0d+mcAA44rV5XqM1LTFIFHm0z5ep/MKkxbzfSfik
Ip1Gn5JRzkedrmgOIVsw3kOn473lVa8eBVsvsAN6cWMOMCCpzSoGDNXupLWNe8+iLQLUKVvW0Ewc
VJYY1zsAm+m0IT2mdGiFWtrLyt1oFHoGUJeU693Rieui2ydpxMxr8xVImM2fIaMZQbSXUyY+FTtz
WL4tgnursG4qj7puMYA4ScODy26jn7boe7ZWriZ/CMuOjw8Lufe15XH0Vk6CFp93BO19XJf5YWrE
+jdKiXBkQxBG8O74jy+k4bZoKhVDVcS3yhixND0WjLEHmbdqyzfpTXF/QRiuPA3Ci/pVm7m6k1Xk
gGRefFSQfoJHv3NUjTDKXiqy1NJa+WBn/Lck/2g+M7+RIBhYDiq+XcdxbzAw40vWJlJ4uQj5hSAh
ADrvV7XZZT/b3L6QEAU8Mcdh/Du6mx2B3WwGa5QJ5FFFdfe6AQ88EY1F/aFtu8y73EtBPqkmnGYo
EbL4Xtg1f1durBhhrDRD/+9NBQCXj6p6sYlXUG+tOOQzJ2e11s7vSgWJtVfqrkpCVihXVEctXKeU
dVCspbcPjjefOiegeBhgAkT0zCd5y2aqdoM+6VeNuQ9qT8jjhsmnPLebV994qQUjAqpF9VeC9G9N
VbS60Jes8GlIy/gxjdkXl7VU1+ToiyX8VqMv3gQEQLWn3lQ/Eu/Zy5Q7dNI2WNNlH7m6QXlvfXwI
ZkvZDYA0Vj/VvV8uXC+WEFEd6oo9siN27NnxQPC4kWENXMv0ackGiKVopr5UfGiYmYgk0G3qDO19
+uUGs9/rbAeJlD3pd57PnuFbOtgoq6Wxz8aGzANkastr0jCWswT/374NPFlBYpHUag5nMHJdSf28
K504+btsllWtxVQwQN3m0P3wiHkzaM5Xtrff9ASDOA6ABrEmZ9ZuuquY3l8P5vTz9bRbd4FJgGIv
oPp31P1Nfex5vZarOZ5qfGoBqzKOPrfEbevV608TkWEsJ1t9FvVQvJJnaFMujpBbjUEt6101akxK
CtZ435hf+KknBwRR1suq/prCVUNYxGnw4LRuhUGYk98/dImEDb36xUlATzZzMcc9cMkoLNW7ILdU
7pktYETTsd/Hh1H7uOvAK4TdPpLrSK0OueS0s+bEPnIoT4qNg45AdFPoWxd/3k3hqYmvZAvC5YCF
syohfaW437j42XvHP2SSFz2osuWuYPyEjuevs9nXYzR8FwJHy4FDLPDPQB/P191QhTDlljD/LJWO
31aUhOshidlZhk4MdXZZWnnuOnWdZrin5/RcxaJA3qjXZ1vo+Rupz5wkzm14Hzby6NkUVIQuMU3g
Uho6xTkWRHP7JOIl4Jnc7MQs1yzeLVIIkKYeN96rCgkmZMncx28QpdOszitauBjZdUfL5fKErkEN
qEoFLAEeGyVZuEB4ur5yxwrfdC4CB2i6H68fCjvfDytwvM9oUB7bFQwY7bNVacwb4Uo7iGOo5KyW
SDpf0i/67bJu5q7N3IE3kKa9ATWZMBTFFlqt4gfWUrmeM3Tzup1uJVdiWG9cXrnhneaAdiBRKOH7
dwMsZmgaq20+qKD1X4lnGcqlBAj3MOW9SXY+ANSQrU1wFLIYImCVVaOGKVUQHLyWwRD9Fbx9yw6R
Nf3tFXVmNtd4A16c4LS5sUqtetkCPbOVmrWIdHRUsMw+i/gXA5JP4iNsxWegBfH6esRSi/ewjVKy
Bw4Pf+n0b1U/1V8KiC4qaN+x3kculaE3ylHEdqLTHi9XEmznbcVWqkylAAUoShw2+9XMvr0sdjv/
y5+7k8GEjCKSUQ52el+lgbFQauYWybicNgRReu/4dZhm95+OgiXaE6mf70La1WeHi2Uhnz2wwAby
OuRYLOks9WAjY/7OMNHfyDrRg2Kls4ngy8I4g2d3MvneCmLx5zoaWYdghhHqWD83KeEKd6UbcuuR
Q8kbZ7z9I9qsT7KeWfkROBb2/NGznQOFbZvhMLDv5hrzN8QLT4Y4AVObkNF1WJUIksF3ZxSKlSDb
EbLH0GUY1rDh6TypEe2cxFb9gZEKGO55WCKFHc0mNewb8MlsxNLrY0Xr8TKxVYAkHO5bBN6yq4sj
zhD3wC1UXJBGpsFxPckkiMNEfvuBk1C5bizGYajRKRcDzcDcX5gZIrZcGBEe+lNriAtA9F3GM09z
37nOQCi/qHDvAfXjQV5mN3lb+QKCixZ/bp6RrRKPPcdWl3lhsMX72V0iTvS277tziMH4HlgHZF6Y
s/Xf4RwiUSg9nYyqfaqA606D93pSOD6Zacr52Hdhyd4gdnFiEvUrNlgM3Jzh2ZYrMA81No14jwsf
3rQcauL5XDDOp/Yj7kWG2Rz1qohAmLNs0b/tXSduz8fSnf+2ZgWdNhA6MIg0quJWatzkPup8x/1E
6Qzf2NSB832B0E+ZLWLFK4ewwOZ2LxDldRjjB8FzcVq6gHraUh0TBSm5plqyEgK3UHnPmqakYELv
k0l3XZ18dZMLWySScwcqLSxgIMWVb5tzKbyoAy/giy+EDjqfzhuaU/e4jt+dO2OJ4c1tKcXoXVlw
zW2y7JOTSHNJkhCz7nIa0Oy5QEjQj7FaeUCKJajwyqKPU1ttqMyVotNmeWZCDJ6QbY8NljnizVAN
mvWva8tSFDoPF1RgKGV/iInZANWaiuBSjCHx/K4JCzYmWn59YLg3fxZVR3yrW2I+nyLQW0qZJJY3
aYAUIRMKBzxh2hDIATceAvHobTtkVvQFRiZv8MsrfzGEE6ycLTfnGOa3avCG+3ikAtopyfIIqO0D
b3eDiJbvdNQ3BCyA8nBKqErwZ62eYO/8sha/K5ZPYPlVWNi92wOFxH4frviuKKqiuzapvYKFfZQv
O1IORXOxBqvzzQoYD76hh0kMTYVbjwV0oSCX0+Rsv+rS7ZSEYSxNOUvHhfXPRvmAuiej+KmLw+lu
wlzJVhLrex/dYO2v14fq3+YU7l8GO+nM4zpAE3FwtsC0s+IOoaF5ZU4LYS53iSwd1qJwkV6nLqr2
hv8P9rSHkQJNGdMOxGIn+OfRK69HihheDULkBXdX3pPvzfn95oAgKHmHjESeYnoMIkHlzJNVG/ve
49oMoTgMmP1UVmg3JlLEXiRcycbre7ZiITrsScYWzH/xlrOgaAvMK7oN+k4i8t7/qpgohVe5TIMG
hKZIvTe1mbw5L7ycceDou1uZFRaF+XHq+7z51+BsMhmWKKKazibYnFqtFOU3BTK6j1E4Kb9M06YA
Jeo6eI68IAZI354AIUDwGEeh5GInInTJRD0JQuHgkiGwk/1ZpA2SkpVHmQ5d1IsxJ7mZtRh9y8Mf
wgoMdS1gnU1Lxi4+xn2SoYmmmPjTuHKjetFzRtZk/UiGCOQmuvF6syCjPJjSx0L/Z9k2nJeOYkM4
NI2vgsr2KxJNBP56KK/+ODh8fE+fbtp6aMc9XG7mNQWaGonBtbr/E6sEx3Qt2Uq55sIe6gEHIrQt
hTIqja7faVbkdpx0gjD8pzYju1RizS3Z15C9HYH+Tx9EScCYHbLD0fQQLTghFpYFsDfHVwfN6o4b
bmAMwoS6N0PmfEDd+gM8YSPi4yv0Oyhje7eq2V5BQp3ZN7OH9KFhPF/v8yoYtr1TzMbb56GzFvsu
1A3D2ybwvijS05FULdlHsL5dclXnY5Tv/6z+WJ/gDNj3YK5B2Kl8fDSNGbA61iGomf1g4vTqTwrS
+pRIWve5I7zPQncnnmPEwcQwUtWPfzQiqUlrCGB5vw7XKbhXds+g4WYCvd89/lkMZzkwyOrQoi9O
ZB6YfFJ7roDH8fM0R7Cn9Zb96dyRh3fMT3qj5S1z57G7kjVbyLqkWM+REFj2keC5XrI/SDjw2KF7
HWSMtXMX2hbdunNqDEROPduMXnajK2YxJ7vH7bWb9sVnwv5H2NcDbFsK1/g9YtDj7aJWOB52aiHB
XBuYUVlpWS/oTZZOFZYu64WSTo/LYSxlccn2o/QLcFF90F7X3A2sgsBG3/rNp+vXjM2nuqSXEGpt
r0r+4gZApC7H8wgROcwaIg/nLQCV3zHR9Ufjsyb36GM3vVhSK1IeHu1RMZBdxLzlrNRfvdN/kNhI
L/9H3Zk0141jafu/9LqYwQEAyUVvri4lS7LkQbJs54ZhO52c55m/vp+blV+XBFvWl9h11KYiIxPC
BXEwHLzneW2O1N/yLpA41U7ZKbuFIqQ6K+fOu/8XitPBkrw2QfdLoN+yD5Vv9yGbPtVdnN61CAcy
bqeJ9WnkBvipFH35lrfn4kPQifnPf2FwmHLqglzvbwsUZhJrHBhwzfPn478SJBYYyIBM48i/3mxx
RrGDHccOs9T2xsvEQryOVEEURxE4tk1Px+Ga7EUSnxWc+e97WS3QsRWwv4PNHSU//KtD6zAFXpue
D/WCTtDn6RmzKkxgv//L8xp7dxA0nVewlEhJK6pIWaP9pDzVf2Vk9YdK3k1kD3GggZh13ywnmPJf
ZdD/CIXypv1e34399+/jzZf2/wLsROEC/jzs5E315Skb5fSv/xt1IsPfwK+5ro+RHBQQeCf/D3Ui
Kf/+G23iqt+oTXfDkAdySq/8U8H132gTR/2mpC2QCTtkx8h0e/8EbaLVUXOClCoMQEs4QejbnLdO
JeqPOAvZyBWnygPeDCyw+YiL2LfPrQQByjHkWPB2zijMuJxn4hkTiTVkJZo4b/Po1QT10Wp7BAp4
ILZ/gmwnTWZbLacPt6F0raumE5E8HSB/kjkJR8oZYvktGMZlI6LWFGfb2klxVygowQBOHco7q57n
B3vrTshgFj9Y/j15j6MIyUMdlN3Z70bsrj/V+y6x6IXXhWOKHWDmOu9Ji7NA07rFK8fpZXmd703q
HtahXz9XVej0R5cELgLi0O+Ao3YdUFMpLUWlyug007nb5PJKpkEeX1SdFO4ZLqv7ftV7veOeAXGE
vxiyS6JZlADgz08CFO8+bIr5esWeCfg48Cf+/5oHPs8eCDlQ53YomwJ8jl7tVeOIA2XTnXXl4xAN
FRzt591M9SSH1a3Addfx+6tHM+5nsJcTPeA/dAE+rZLkTrnKeTZMk9A/ldA/+rTIo0obH25xBG7Q
1sBKLAkMHcL28krFpXqXIxk77WEnH5DUv7URJQBfLzMujM7iB9RRePXbX/fpVJX/uEuBo1CvS/y8
ubDgo6PNNi5tSZVSung8ubjeOpZaeQzC0h4PufEKxlVw/o//XghgQfBHIdm6ngagWGJ7Lt294++t
w34+gcT7HAfNeKyA/H2jjry/+PXfewp0ICXgEEQ2f82WxLbnaUCHieU7cEMRHMuEn1ZYyXIlGnIR
0PTLF34aC4g2lPwplhHUxKFgMDUkw9CEA3uqFxwtiA9Rba0onU9bw+HXv+iHP8PyE0pkP7aLb0Zo
a5wF6qAb6F7k/BILsg08xe48TfaXoByuq/0d4UoXWhO26gLWDb9H+znFslJTsvOyM8bxMMMM5R1q
Bf6yeNvV7CH8+TC5pS0/43TmWBecyrHz4426jeK8a4Dc1imQuBWlgeQOYqfkF9+suNnhgjUuIv7M
qYh3k8RtCtyuctW6MQm+aokP+WIn9atCNiATci5GN2ECbOfVtO7qo1iscYv2cWICFSySVHPUQqLF
qPuhQns4ysk7WwL0f59TR3TWghkoz3TnSuYrr8vNjPXOuceR4m7xLNaIce4L9E+l21KEOPBM/a62
OnADFewgRBFxlVKejegn6a9VPHnQrKU1WaXLTYkFWFJpAHSvObOrVG5XRWyt4K8L5UPTruWWUHOI
Po36cTVXt8gTawoHFUa8qDkQOsbXE88ZzMSqKvAcs50xP5/9jEcGElbLhgHgDPQokjiUlrcxgh71
QVXxjNsT9H75tUc/XUYIMdruIg2Gob62mzr+VLk91Qrh3nD8gQQJXSG3y3eyKLJ1RxHkZOPbvS6s
/KEK07x/x/F8mu+pFmjzV5jtNtnNXtQt9+qyrk5JOd4Isu5I2YfncMmJt+nVuLdz95osNSVFSbaJ
/H3nguKlWqVPs9t94jR2vefrtFGXHXOhoDa7C9/MSHi2Y1eBkTjnL2JsSNImI7GfCfl1K8ryhkvS
SZ86t7w29lY+tH/ESVnkkKbGBHkIB/tT0lw5mBTwUtlb1geIS6H/oSDiGsSpU1CiR9tDEYmeqqwP
Qzo14m7enXR9KHMgrtGQBCecPqJgBIyBtc1vym6vKV+c466MP4nZ9yhw8AWPSMpKnPp3vgWX0lfp
uPhOcux8Obtf0Fb71njROqiFv1H5hbvBGd/jdG4MQgCdHq+NFEROTZFhJo4+9eBlNhBFXL13Pvs8
cbfrc2u8lonn5ZHXovw+Vmm1VFd92PkXCedm/zwI02RDQAzRmhlHBuqcQx63udGyPJ9KzoAX4b7e
05qi031yX7UU137G/LN0j/tEvozrdFiTLljwJYBHgg0m3oSTJNAW+D8oSvp4vApG6DURWbudokTb
ooJAxcH2IdjiBAE9BdN4J0soxCU/OIRDfSoVk4voL/fcpwQDmdQQHq0YEf0ZaVYEJ+i21uJirTHj
5YECbjbi75RXbtV6dvLaE/Drz+3AmbnNuK28znHKw9Wp6MLfs8ZP2nO0EAhBLO6E7XmHV7W6VFWX
8nwP+NW+InngqRPGFb/jwA9qzEuQD72Zx6mX92m6uhZVjuTjzpzCrm+HWfotq1LbFMe+ipN7MfN7
z7hSsMUE7DbYXznYFFX7zSbQAFnHAcUNWRgek/jE9Lz0+TsTl9I0q/b6FrO1CgQzDzNu+Gpl92Ad
ggsEDiKZZoDJ3VWHjtRFYjfVqA/PyyDrsOsllVYJrMxrLiAvwdH0FZrKVN8/Ua8CNhzAbdpxgoUE
CHoRnzSaORUFp2LiWNz2vddh5Nb6YfuAS8iCd7aibPXCthL395FgCV/XTTePr6l/tykyr1eb4rSR
F9pbFGnh/OHX25W2AQtXCY6y7MMO+6Lt+Sf406MzD0Wx2Cn2eXpMF16+If5UR0CnuKNgr/DCBqxB
kfy//hZ0K3YttnuO4tqWxZmyZXnw8Wzs5/ock9cKEtqyHIXbyIcN2dL71mvRYpPjv40Dy+Y9mXKC
vkjby1//6NMe/OhUdeqIY7unq0QA2srxtB8ddvbg4eWQHV2x+eoVG07yVbAq4ogU2374OuhjoV6Y
Dj/OBg4DDsQKDnSKrLrGZ8thEglL4D/hgHE4jkA5EDk0RfTrX/bjX+Go6CksKRxfclPRzlMzUJO0
xfvriD+IiJI2yS/mkKK1f/xX3MBn5Dh5cDL1tDNOR6msXYLGPuKoab/rB+FeLtbgf/v1XzmdNR9/
Jc+lcS5sTiCZnPy9p1OTgqRl7cqSygV8uCOov+JMtqVzHsIIulgC8q2pJbJ/f6Z/dLe+yb71AIf+
HPV79RPS6P+5G3jIAD5/A3/7pciGUbuFn/6Tf9/CfZ9buO/7ykGfe5q+BO/yfRj/+7+U/RsIUteG
ShkCrWNS/O+t3PN/s/lPZMjFO/Q8GTJd/76Vu95vUEZdbvSn5VFx7font/Kn0x6hAlcWBTNPu644
VCcUVKEpXHLd4KwM05gn/392cfhP49osV1QlrEVM40hvHrikfHDFS9ef5/p9WpUfrbpj44kC6Q5l
77KeDivqDvhcu3rhcvVc66d//qj1InZQyvNsiW5+fdOKEOLFUP6jJeA/g6ItYxuSmSCdsS+bZuv3
6nSg5rXEsG1t8UqXfChgr8uocQV1i8WXYZle2IOeGxJt60mE1Yl9rVSEpNU+K5ZYYj2MsPhRxLz9
99r0GBf7XOv6SjUP1iJcZgoyM7TlfnNZwWs8GjVuE16Pv6bXSn+bmxhuO0W0ZFnkn5jWtf9e9liw
QBf///fc1s4oeNuiVyoZ8mQQFmanXCG5IpgNuq1Fp08yuyNNKiByN9a7ebSDS1FN40vUzGdGXb9p
Dwkcp4DHtkhW0+cYhQAH2RdOR881rcVns+xcWFua9iuo4nLsXgNYeOEQ8lzbp3/+KDrLvqzRUw4y
atsEDZobSzS843ezyaKFZ5yjDqPMiO/p1H+gTXqdVd1bs6a16GSWhKQcWbMS7FDiMqC4Kr7+ddOn
Yf3Pjv+/i4qtRSciD8WTHoiHnOo51JLp/ibJuNSz/N78+i88N+hahKZeauXOhjiaarRL37auk+UP
k5bZz55+zl304b7YqYycRV31cv7SJqPROk7a+WnT85ziplgmMgorewEkFBfXE+41Zv3WghNaPnXl
drzCGRCv1V69qroxMmta2zj3ZZE29pVc9XlWS10XdefyyqxpLTCdeIIuaAUy6iwVXCW+RckVAokP
Zq1roUmqarZbcvsRz14fxdTfolQyHBMtMF2KuzYEwVtk2e4f+xImB2k5n826rUUmWo1arpQkRQgB
QTHNbXh0uc4bbW4/wJt5zVYIJwaelhHDQjS9oD773qzjWlRa9bh33raKCBXhh0WKP3BCy49GbQda
XJYChu2EwAMqqrw+yR/nYn7hweA0HX5crnCteBqXqLJIMmbLFlFSDQFmzG/LJfzDrNtaWG4e8L/G
XkRUU91+oKz2QnrTF7O2tbh0bZV2CvUx6wn4ss4P/7TwTjdrWwvMoaeooBnnjWqJ5XtrDQ+J97tZ
y6ev8Gi/rAQlqSGJsah3qtupmW7tBCmeWdtaVDpI8snN9WvUFWN1XWdqup/cJjFbvwMtLlW/WdjO
tQDOsDkqpbiryvCFHfO5KajtmKjtuq1Ypi1CbQZbM3WukC/8bbnxDw+FKtDCkqQsqrC5Aag4LRfO
4L4fSFYaDbivRWWBH6E1kXuMPMt9h3KTnGZqNrt/fL2DrdknHRuaD34ik/CbJqCxZv3WwhJL0FjJ
tt9wei0+1aq8dhDmmjWtRWUC9Rg0DLOkqNH4hzMX2aCm9NWsdS0uAVHEQ8xMxJMLvyNAuDsVWbNZ
aPpaaHooS2DiMVF4Kr3Magox4LOY9VuLzMQCeUJFAbxnYc8UsOL155WF0VFW+Vpg5oWkOtujmLhs
x092w5PFZNuvzTquRSZvFmlPUdcaoctLYBR6PKIUhpuanhLrGp44u5ZNDan6+zFJP02FMhtwpUVm
7vTAExjnCAyefG8N2fwxL3uz5eovUcWjNbzzvEIEY0W5cFyD1FLv97Q8MxpvpUXmmjf+4CfVaZ8v
KBSGmiCk2adUWmSKelXjMJRr5APfrkL43KV3b9ZrLSxTj1V3cosVmAJmymtb3afFbti2FpVJIXHZ
oOL5VJexR+UIzKtsqnOzjmtxyUmQAv+w4OzT+3/myFgP5Ugy36xxLS6XEYx+4mXMQUrvDiqpv3T1
9s6sbS0u4ShRu2Uz4qkz3niFE0F0NDt/K22/DJGaIazLmYK79X1dwm/C3s0CR2pRmTZy8FOB+I0i
Z/uIOBg+mJW9NxoSqZ1jeSbAJJrbQxTUyPhDMih+Udyata2FJbWH8NMctgYhMIFYpVoukQ9YZkEv
tcj0begeQcwUH1Mbr8plojjOqjOz7eHkoPX4xOlj2unhpb5Hy77an0tnDL/g471cmo2MFp65Wh1I
N3KN9kZ+sFX+3h/Nwgeh25N+j3jB5WsiySpb43m2ZBCbPMss24ZS6mnjQ4//Vr8zKG6LDGPLjlVf
v3B3OH21n9yndGWO5eYzlIVui2w8bNvZjuxxQa4NiDjLjmaDroWoyMpi2KYGU0RgNo7866HbbC4K
LUSVjMMJnekWJbjPHKx2+rCQUTHqttAiNFmpdsIzF+3r1FpAZwE1zdL6bta4FqKF3W+qaKCTU8v7
APzj9669MGtZC8+YChSXihLW8aX8A/H1d+6y+cGsbS04U5vq05yqusiums9wTN7a6VezlrXA3HgA
tsM9ZmvLx7dDXn9M95c0AacmfjLDhRaZpd1nOKewXg3JMJ+t4SCPW2+YE9NNkTzqabd8ITL3bLtL
6vbOHl+yVHuu39qmSX12MPuttUV1W70StboDCW+2WAk9IquWegi7dymQtjhhxWqJXNN+/+BLhxAn
ljMx2XXulR3b9+FmeAT3tJBM99HBytneIqy9Kd6crxS6FaMJqIsvsekLltBu+ZCVf0ft2Je9gcRq
1rYWkiojz+YDl4h6i9pFocDeZqn4YNa4FpPYzoqisKkEhiV/vQb2uz2cjBL3CBuebjtb1reZLZiB
ldfeW90AQmeapeGgaGGZN0kn2tXdog1lXYBFjJWMZmcrXdiqxiAD703TTu1+ysR6F4jKNlsCT0/x
j88n1IWJwpWEzurCplDkH/1g+mj2KbWwnFHGKLEB5ce74FuJmzbWPd3RqG1X2ynDUEH4LMhTh1vx
Br7IfNi4+Ji1rYVliVS/duPGZacsz+t4ftV66Qsr1Wk//Mni7Wr7JL4/9d4qsHh4llElOaOd7Z1X
foKnCqEvRWAYRj9YtPVbaQ0NmU4fagOwt2M5xn+YDY8WoViIQNjYmY42F2+1ig+7Cj6ZNa1FKCSO
dfMFw5Ok43vUwpigh4ZNa/GZKKSoYUC2MLGnN4kKgYV3hk27T2MI27BtGDJ63cKuOWtkTn6pMUuL
/eWO+yjb0Y/+MKRFvkdZ3q7Il7f1Er+37YXT8mlcfzYdtQhFLjoHpd+zIqI8/Zyv/XBTxdnwwmR/
pnXdE3PdEGP5CRfOWjnfEnB1B+rZvxjNFN1IUlRyacfTSbmtqncT4mrK2kOzdUtXAoF7p0YWW6NT
nhN8QtHNOLLUZguuo22ew2jloEt5vPNn/8aF3Is42Gx/c7TA9EqMmkAw83ZXxq+3GTQYlN17s/HW
InMp1b5MIZC+qbyrg+5LNYafzVrWApP9njpYL9mjcamDi2qq8+tYjfsLY3L67T+Z4X+5pD6KH1cs
te21DDeAoaE5Jmm5vilhIrwfUvzpjyY/geoTbQFY/A0RMj9BBt01RYgfqW28MGta24vS1utZyFNG
Z3O+WL11m2+uWVrlL4nto6HZ8BLxkXrzNNM59QGg7rdpy8yWREdbWEZbVWW3kBXHKvEid4Jz13sp
sffMF9U1THWKlBmiGJmmIW8upYSykq4HX1mx2aKo65hAZVOHteUkmJviDmrdh30L/jD5muoHFZNf
gF1Ia56s6kleCm9OYKEnq9FcQSf5dBpOdiwSQEFbVKbD9zCTPW4BgOPMuq4tLgJAoBWHXK/stKWS
ba8/UPT/QpCeFpGfBKmtLS5DjtliuZ1mYha+W0qsY1dl+Gila6Upc64brJk4KFpgu5xUfQO//7fS
95++btrazu/mbokhIx2v0u0EEQDtOBhKGJWuZBqnqXGSjbR7jCkohPDxohuogTT7nFqAplYIZbVg
rtQjuL2hAgc4A/sxaZzqx6cTcRicETAN0b/YWILUVVT181uzprU5vth5t1VUkbKwtGddOF3NRf5g
1rQ2w1U5u1k2c9Si6DY9w2ErP8JWNUq+/6VefnzPwp1jWT2erHGqLN7443DbS7P1SobaBpqUkBrr
mtHuVP7V4aDi2PKd2ZBo8xslHSitjl63aXyx8jHLwLo0a1q7eDpFTRWzv6xgC1BDb9j1bJbRAi5P
wvPHY63UvPp57TC3xQ6Spbid8A806rWuBGpiWAPBVu+Rb3kU72Xe9eyXZt3WpUBW3yCKzORGXnk+
q9b4DibDnVm3tYDEGtyhdIdTRIxw9pUf7+llMC1nZo1rIdlsFv4RYcgiCAazxZC3AzBr1rQWkriJ
riG1hryewJDGfTVzL8tuNVtKAm3XSUHxOQKRazRt+HwOFZgFvNDM4j3QgpILhNWB5eOY3zk3dl9f
x01vOChaUK5wn9wOR+wo8FbQV4n608d0y2zAtagMcg8zm445iIXy7ZgN1zAJXmjaPYXfj7u81KVA
nh0ARWlJG0pVJDiTwGRpDrWTwfwQYriDPmvf+PuKX4GDIfRWLjf40+4fU6wDrrspGTrwcUq55xQm
ielinUE6LxD933g2ZkyHfrTjS5Lj6bttsa3GSNkqfS1wmnEcVgdbnSjwvY9YP15LivmNhtrXwsaN
Z9WjdJsxQSkf3H68xM3BrLJC+lrcbCmEXpwEMKkNv7adejfuZvdAqct0Fof33dFq2ggYdpRty9EN
csMB0UKmhFw5Fc7aRn5dvMYgngywMtvadZGONWe1ilcyv4ulqqPbZdmh8BezxdXXYib1R+bbgK9r
7A/dGY68JWy8xawAB2zD080sS5dkLEZGpbOB0e4xtoBB4b5wUDvNtZ+EpC7UccvYduKKr7mi4H6P
6d7HYNzOCtc/r8o+NHp4pGbx6S8Y/LhrkC620Q4CB7u/eAxvSSD20mw91HWAIaz9dk95j1VL/BqC
9VUSOi80fYqXn4yPrgNE5YHBrM1yGFhD/tBbHFmorAd/hX8Xo2a0EOiqo3gLMQh0u5YijnE7zksF
jhOkwNGsdW2ZwRZ7EIXs22iIQY6V/njRlNm9WdunYXucQdg3qi0BaPLYbl3ANDyv8+53s6a1zXmf
FwdO9MCkgWvdTMOV1bVGeQ/O8U97XQHYwd83ZOEFVVVCuQkFPpHIas16rm3PcQ8Sio4LhIY++Bcy
2WdA+L1zs9a1xQY4txpxVhARfnsfXaDDae+YPYdLXXu0F3uNCwBVObvdv3bSHuS/Lcy+py4+2pIW
5mpQUKlUTHk0pxnecqs0bFxbYYQNtwtqgoxSqWCOZPtNLxuze4rUTgCJL9bZDxiUpd+/DXN96WeB
2cahK486QfU+jGOqoLDaOsDTWw7LgG+S0Uz5QXkEZbjPBlrP3CKCU3OVecsL28YpCH+yLEotOJsM
R6182iRFocHHVKnXARw5s15rwekMvr9C71NRCqftkCbh99jnpGHWuBaaOdVsTtDTb0x3LvEquJk9
w7jUdUdA/ofCKyjb9Hr8VrscN2bM0I5m/dbOAKLsxqmasY8Y9j14ZWe4oQls3o0a1zVHxe6uyDJy
Gm/bh2l2Pu71bHai0yVHcwfeA89CFpQlu++Uc5bgdGPWay0sswyHUi9jnqi6yo7bLDDOLc2SY1Jo
eya0X+VWA7Vb1BDv+A0WH9xG9WYfU2ibpoQ6nKjYZxIm9m1Q2+c7dAqzQdHicmFzkLLbVYQ1z36J
RYJAmZq6ZqusLjziY9q4GtPxNZ4fyJF/bHv1wazjWmCms9xcvNdpevFngIy41/QvISBOP/4ni5VO
CgmCsl0hoKsoa9pr8HbXJeB4s25rcbng/JcPGMdHE9SgCMAUbrHAxI0a13VHSbGW09wwJsVuXWf+
PBxaYZtda38QHtkSKfpEx+1gL442ueutsczqwKUuPfKzpBJ7tspoW6cz5de3smremo2JFpjjJBXm
z7OMrKV5He9WhMnme7OmtbBMrSJWOxrmqCM6L04LSuJsZto3TMOfHjnHpCyHFHuwSC79QzzZFyCV
35n1W9swVTttm/AWPOLxWYQadbbOGFabta2FpT/ZbrHMjAkea+JdldsP2DO3n8wa106y8QJIGfCS
jHocP3B0xLGrb0fDCa5FZuAAs1zBYEVWF9xUW3i/GJIIpK48sinAa6pqVhHWBxd5nr3NgpfIic8s
Va52jrUy37ZQWZ9QAS1+QBKIKeWmTXplNOK6+ChJ0mmEUU9givFcYl0YwT4zK1CUuuAIjyV/aDb6
LqwHd8RYIrQmszc8YIVPw8dBQJ+NJQmDLRZfVsiO0VyFZhp6+Rcc8dElVgajjR02U2UCoHWfZVJd
2DakeLMx18PTZZylBaHBcdZbT5Q3u+EDiqsFp7OixyCIVGT10xWGz6/isTU7t+mio6Gz8ZzLJxWJ
0r2Z3QRjLWE4Hlpg2ryyZcEp9wOEp3nlekN23q+d2b1EFxw1qzu6w56qqHST63jK7/G6NhsSXW9U
JXXm4EfH+V5ab7yigE5fJMOZ0STRBUfOqfAxrjmi+NmeXYRDcrnBxzMbcV1wNDc+voEtI16rtTyr
mjX7umVW+M2s61popk3PMi6AvrRt6p9Jb6je8vYWG37Q00L5KDbbxlnTxGbUnXyT5zHpSnybG/nV
rO9abEJqF8uEIgBkgOeeDUGBZ/g2mOUNdOFRvK3pOkw0XjTxt9V3pkO17IbzRds6W5d3qgyf6Mht
lvWw4BtMWaF86dZ2+nQ/OTDr2p1VWD7PKCyIFQ4hN3uWJxT7Vh6G0KuaW7OTnK7iwfmu4zdQcVrE
6S0WHpjfDWZPb7p+R+VFxWZxWgV66ZxVfTKfLWrbI6NJo0t4XBdqOw4NtJ5yPCzgieJwsQuz9Icu
4WlrGh8dxaG/l1fZqO7X2v9s1nEtUosq8bdeMizerMRtqqr2YYSEfWfWuhapOWVW2LoyJb1Afp7r
HQfAwSxfqyt4cqvk0FKDCRv7qcEZzeW0CJ/c7IyrS3j8tfUT5rmKKJ5dz7Bqx59b7YZjrgVq35Qz
FqN8zime5LF1VySwwZ6arY62tpdafe36mUV6Jc3la84xuKSZKbKErmgssWJZvJKOy1NWxUmLgZd9
x+zFQ+gwomVN+iFsyakqJQ6ZwBGUWsPY6IOi1X26Z4hyj4s64SAaJiI5xq7zBePsB5NZDmvwadv5
qjA5XLmTx9t87cBmi7eXChdPgfLjqoun4dOmU0tOf0+VsDpfZ+9Pe57fm/Vai81yDRMrdul1gbXr
uZ9m3+oAHyizxrVNtEu8dpalx0wZ98swQ4rpiObPX7f9851I6ARScMhVhaQZhhIunw/tXsev2Z2y
8wYit9FWKkItQleX635QMzaDoHjexZj6KuzH3ujUKHQlUhCuuFrj5hcVU3xbgH1bVWB0vgCyr82X
rnA9a6fpwPapewu+5tVslFsVuhDJ8ZHBZZi9kzy0b2YSfX6MFdKvP+kz0zzQotMWLQZsPq8S1rAV
V8u6B+eyqM34JyLQ4jOFxJECCJURdlUPa00iJLQxLzLruhahdSIrSekODyr4ul02OK2ecZcZzKaK
rkYK81hU7mlpCTMPU7Klp4TR7Qwb14J0EWnQZCONpwGesaN3HRQvScueiVEdTNRmU5KAZgUQXHge
MG3hDt/W2gJJ7GHuYbionyxZHl8EtjXuYnfgr+CGmL/uawuL6LU0A8QIXZnUNHnf5S6TcvU2jCNn
tRwTV75w0n1mgHR5Av7ChV31LJCLNdfvt/QbHnwnP1HxQvvPRJSuUSj9lrR8fOp8Mt1hFXhpO2al
GRDIn466ELFVJfMpt9i6/aHp3EscwgazcNL1Tz32a9voJDIa2/ombPZXqRe8M4pUXf6EXLpqV6zQ
oqzGHnboRryyusAotQgs+OmgdA1Sx60mlxsjWIuq2r6qrd1MFCZ8LVBzpxvHpeFjTk1zMzr1Gwx0
zUo9hS6Csl0xWw3c8KgOs1slkle+GWhO6AqovRx2e7RPi3og3k+yuglqvzCcJtoh13WSYBCCNPGa
tnhOT93HdZvMDv+49Tz9lqvV95TqMyS4cNylY3oZNq1Z0lLosicprLbbLDo+YMcR99Wd1RRm81tX
DDmOAM2xsBr6eL6ijd3PLTCCZju0TiryRFwnMyz1KAiATinbwmBg2M2+ptL2UCfFmTaumSl9nL6b
q+lNmzofjIL+ZPr1eIvg5iwa2ROXiBHeb7joRjnFNsdfN/7MIq5rhoqiQo6AYIUksfsxdjFkw+S+
6nez/Vm5T/uOOjudezx0IpWOG8yFesS+YCnMjopK2zxxtZzbeOSLjuUqjnMSIthK3coo3SJ01ZCl
7LqwT0ODkdh76XmXyjZ7sBC6aMiqh6UrYkKowKf8kKfybTKHgdlU1IlFYcIBOlu4PeMheJXX5cOe
monX8Np6+jmtFc1ygd9BhMdye8BZqT1b/dks+HXVUC1w78R4lozrYh27sbneas/sU+qSIYWXoddi
Q4K74l4f8LTHo1Zu338dQs+cU3TRUJnHvh1i2Ru5YYGX6qdaeHdmLWubZoF/056f7nBBNh79Rp58
bBYzRTzY3qff0g48y3fIU0StY91U9cMq2nuzbmthyRprK0xfaDlUX/Pe/77s/lezprVNc3ZKgb8p
TVPmFR68Ypyj2RBRhgPa0xEpA2/ykkaczuL+e16hzocMw22jjuuKoWmeVdoMLgvhXNtoewr3gLjX
SMAihBaWaTjPq5oYlUTaZ6Ie39STMlvAdcXQ6GZ94m6OiHa1oy0f+3cDpnpmY6LtmXaa9l7gMd7Z
iCljiyvw5jWV2W4vtF1TBFNRj9lp5ym6/h2G1OV9sI2xafNaaFpz4eBtyrjklXeWFe5NFZol4kG/
PZ2G/ZxMlYP2gfVkazDAxtLgOliQDRpORS08h9ACBSdsEW37ciuG9Bimgdk6q/OKnF7sReD1PMlN
VoNve/ot9TazFKUuG9plyHsqdlJR5aa3s63s68BplNlU1HVDc+fYob3S8Un5t6MV3AEfj4xmua4a
wkHOtfsJYfM8FhifY+A5Xeb+mr9UfvTM9qP7DEm1JVLFSL/8YX4oXSy3fQwkzOaKbuS6K6TTVYoa
cY2DqPOwnFrMsG1Clw4BfrVq0fE23Haze4Wfln3miGp7IfyfOdd6WnyOlirGpe3RCbqpOAvz1vuO
9XCTHcIxTQ2/rBao6dQDdMIThHr6JTh0/nLAm7F54Qc891m1KLXTbeeuiQrCLjtxgy/2fqBgxqzc
EyPOp2tME2xwRiaGh/TZ9VZ4X8Ouqs16ruuIsNjLs2zgBbSTfXBmF8Flnzfz0SiadCWRzftnFZYc
brdBHec0zs9EoWaz2a7riCR2GkFqnyocCkx0D/mQUU81JYvZ6qgriaphmKvO7bB8mLJzO6nu9t2s
FAnf06ffEzcza4Gmw1NiHBSHJKuaQ7yZ8VWFLiQqqjJxWHQR5ITbeBaU+3Acgsz0i2qRqlZ7nRcf
IwzlJ2dhH76xldmDufhBSdSRHi4Kh3SZKpMDE/OPZTScKlp4Vt1SFMmCPKTKw+6wl3kRlYll9gCK
b9jTz7klqgvXwGdlEUt68Ozs2sIv1qzrupioLgt/SxxbRTWg6VtRJ1PUq6Q3i35dT+S4w+TJ1aF1
d+wPdjbfNl3/3ij4dTnRXq95C0lZoZLb1it/H4NDtmYvWVw/s+LqeqJOph5emqcjev/NzcNPZWDm
PSJ0flG31irpupMqeYu/lCodSJ2lZjAq4Zx+ziMpEXfPqtubkpxZsiOU9bOtf40FdvjBbMy18Axb
qyp63ocob0TMYo/yVb74reFUdJ/2vVX4u9Vxd3pC8C4AlkbTixWgz31NLUDjNqhLXs24hE4yvtmr
8WvgxYXZrUhXEo0cLgpn4izqTZ0V2c3059CM+4XRiP+gIJqHZIz7giTLFGYR9tH4K4+hGdlF6CKi
oluLPgxova6GY5GL7fCXwa5Z17WLqDumzcb/SD3tznjIHe+zl85GahmhK4iaZipCNXGha0f7uujc
L0FSGI64tns6WAKF8pRHdOL47alpJZdzsxHRojNMwtoeO1bycQ2PQZvfJOIlo9ZnZrguHyq9Wlly
Cbiax/N4tnIUCku7M1vGdfVQM1RTt3fU2dRF/jauu5vlpXvcaVB/ogfR6T9JMoRqz3dO5plnR9jT
ya/TgDvzYU+X8N5s1PX9s4lty+KKFSF5uIwHrzhk5EFN2vZ0BZFlL1VbVClfNC3Gd2WxOxfIoerj
r1sPfjo6P/gh11Unvbjmcl7Ga/66bvv4XvYzAksKLazyEJau/7r0hfPn2irPLDnl6cqiEUv2vJsT
rtZD9Xo/5WBiKGcvrPGn7NmP39vTpUW98vBoy9hWKR6276teVm6Uh0FPTegKly3qllVah7rfh+Ys
jn0B8PB/mPuy7rhtbN2/0qvfmQMQBAmsdbofSKoGVWm0LQ8vXI4tkwQnkCAIgr/+fnLnnhNXJ/Ft
Pd3lxImkUpEFgBsbe38DC8yrFgK7BB8NvpOmFgGDWnCZZDBZfRpnzn4yV9GffLKX7/9u5yU1KMVL
h7nSYfx+mGa4cdPiddLP7FL8iNmpjWRZsKvVuCbdkijMW2mTVz3e7BKAhMZ6UHuPRcwVuYv0Fh5i
P0avasuwS+gR1JnXQs649dFPx0UD71nQV228MIv+ccjXtY/6gKqXjg8KTFiu7gF44fYngg5/8vBd
Qo9i2PBKrQxM40Fs6K9qQcU70gxo+S5zDUtObJlk3CV969H3sJ2YXrW1sUtcEjHDCq9IlHCkjTjM
QqJAngvaG/K6hfpv2CT0I2HkgacgVotOe01dGtDmdfHwEpq0STOTpID5NNNd+HaJrLqrl0mp161U
cbE3s5qUTVBjMSVxlZlSbKnR9HWtMnaJTQr1HLqyxMC0zqncV+xal9XrqgmoZP+4VuM4kK3weHMq
1bgjQfd53vzrcEPsEp2EM1YwLcFLYKtEsW/7J8OG/lXpEGzvf7zxBbASXXlsB4U0D0PTdXe0IfRV
GDx2CUkyL8G9LlvYmJIFuWcsPr3wcP568/zj1IJdIpLWgfq2IRL4vmq0v8KISJEUifnI8lm3/s1f
X+RPov4lLMk0umpIgNFpgvUJCfSc0p6+6oALK/EfR54Y0Ij8grBM4qnJuhrA5L7lr1ztl8CkmHRy
WA2CZ8xZmQ5QkNxNYad+Mvh/Ni4XD+rKujqeYWGFzMX9GhbNGSrpr4tfl1JBUJRigYB8wtWy0gzq
y7dDGb2q8M8ugTIJRc95YBiTbSMoDtdlCCki8zqKEvyqfpzPOTJDMrSobbUbc6nAyZz617n1skus
zLAR0hEFrEwwm7fQM7wbkqD+Sc72J3N5CZXp4BY/jbZ7KQ83Abig4qou7M8KFt8rE3+QEV5iZbZ6
nlW9REA/dJPoDrYkLkkDWQXRvmtNe9+TovPpIBFBM1HVybsACNIlpxxKCOnYNZXNLUBwL78PB6Wd
00X4Mw0DSr+Xwf7g7i5hcKUUGykXtDzAQRLFuTSxmdNaqDBI7WzLJK2nLn6sS9tUGY0HPhz6ga2D
3ofLbJct1X6DGi6AUcpTfG8Fq0NFtDrWNvHffN0nMgV6usnLUtrjMsyh31U8aOZc+x5oZA+LewuZ
dQu5OO6CHho7tk7SItbd07CpWFxJV69drralaLLQ9sWvfPG6z+umce9WopvyBvDDxKaFGKsx836x
j84vW/ItbLqiggCWaqbrfujcnYetX3SrqkbEZ4hxbeV54zBlODVBX5Wwsd2m/gndx8SdvFPD0KWO
8rnYUjFNeoUROoEhYLLOHWQjYQAl1h2stbcG+NiBAkDI2mI+wKa1qfeDQwHsvfGhl3vvRRtmk5mK
8h18HMf7bsDB724TvG3ThsV9fS1JpMhtrybKMqlRzT4HQ9W5ez6N/crSCrI4HAGMDhJF0RZurV3W
Ni1bznaSa/3J0ZDqY+mb2FKQyOKpfggYXHbOVbhZqC5RS5LhwUa21GjbUsC009C6hT5MlvTmiIy+
FGm3DsLA8af12w7usjDdzvlUtOYqqsqBf5r7wI1JOikbtj43JDFCQPG8MQ6OB7Zr5Benx4J+g9PC
NL5lCZBPZ91y198FURLI0+QC2d1ZsS2YALE0hU3h2rz0PANd328vN4k2XpclYDVUbxdl+XBXKi5U
lEUjLLd02s10mM/wEojFUxNOaDxZ02xFdVAEowyOSF3uRLUVg05joLweS8upu5u7DkWIpK8WlbnO
9earHFwx2at57KHtz6bRnIB0FjNDds1FTEB3Xpc3faHQV4BIU0vftkXFwlwPpcgno4nKg62jmHUe
Ebj09dFQZWRzakN7pptvxyQcb8uljiCJWHbyYxEJXV7HIplw0jNFOW34QIFqcfYboyGLRfcyOHo/
YBRozqibTD43vH5PtmEweya74BoVySlAmbbqyJWfdHRPx44eZ7GwMeu7QYUp9Z1NdgMrG5HKCHbS
qRhbeGTKiBdDuiwtatMt7B0+dnXvfCpKUdK0C9CvagyZ9gImGTtIyCUfQf1Gz1ZP25D11Vy3eVS4
yadUdHo/acc+uCn2PDVc6wZA5Vq4HF7Hpd1rHrGv9bwEcEJV8ZtkksMAV2i1FTlPonI4DKNGl2aZ
tjIlC5dvmecm72Xs1p2B3El1u5Yy2AVwduiPgBeaj+NIy+vaVtXnsKG4q6aBXGHWutix4yyLenjU
ASy8sopCUyff2m6UKdWdnB5GL5qHdgBPPp1cQe/XohFVbhQhIo9boeDc1g3HQW76odABDmueB8WS
z715bM0YH3wCh618ZYmbdkHXe72bJ+rdFbJn3qSQ2rDPU9kzckOqZqhSIFBGdSo7ix7aAIKYO/aq
GbKpCNr+wLaiN1fYc725ASr42As3PdOtxOh0pcpNsJQl4szIjs1A56e+ivBydCzGOVPoEz1UYOOL
NCSe36/LmDTX8F/iwAKUyvAdi1bxphlpY0+R0aACVYN2zc7arQ7OQ6usOcBvZj31LeySU6GhypQt
JQvdfcgUNA7ZuLW7bvLrCudn4rd3uhfrPkGP5FxHlepzykAw5hGKGme5xS3J1tgPYEsOjTm3sYv7
b5Nr+2RXcpusqWzEFKbB0Nfrwygr9EJKtnX4OwJjGR3ARtAr6njR5L7rFyCCVllvjwOvHMshIwxm
HbHT9hhxhAxYTEjdfLRyhlQ2HPEWltd95W4KoHvR4Bbz2l45HzKfiRpSUGlj48bu67aFt23K2dKm
DEzvE2UV2y2dmp6kh5eh85OYDmMDRO/15L2f7l3X6wI9J4B84wc9eGVvsBcV/MbM0r/zUtN6F2wg
Xu+VCKC5kDUjgy0aTGrib2USG/DHJWEF6IB1I69bC3G+Yw913qZJVTkyndsZKlg381LLGrZQlKgT
VtR4U4m6Bq3ddSW6r7DqufJjRd1D/+KSdse4GlhmG00/RQmU51DO60pIzL/oprwTOhmr9sRKkfAc
MpikqKG6MdO8BiHiah7Kb0oH8xMK9lsOMgoWeiXlmAUJtOxwPIiShxY9q/exGZYvcmvXMaXKJjIr
ZMGPumYaGvxuvYkMsY+1AjcnGyZIAupGsZNZlqVPIzd0J1RsymwGjS6juiXHyPTytA7bTHInYjgZ
CrxIfdSm0p8i8Hfvm0FXq0qjQsdDHg1Y948AiJnoMLGN9OmaGFLtVNtIlSnXLjwfQxt/pIWMUVkP
5nXL8FRHQTqEdqRPeKhska+yCcZz2W4VJPTUNuwaU9TRHjArpVMsPXNqIwNFdLJRdawYDISzQNho
TCG9lxyGSm1zBimKqTqIRiY3cJEbbTrUQbvueaXq6JrVC9U2m9bJzy6diDfsTjdVEmWuh2FRLpu2
fGhHHY+5NqR+W4aTaVNSODZnRrVz2lvYgaVTHDfuNlAysVltZHMc+rbrTmuSbO1+TprAPIYh3WwG
OA7afaxEClIKX7OdEDoYDrVSCSo/NupS6Px87ejS97uJc2VyyUt63ayDqvcC/jXj1eBInbexMBmL
FqRTpuHD+wXuxks6G+wBqaftx1ZM8lSDEZ5CC/deNSOMbGumQkR6UGiavFqpMLsQGUe64mEsUuYp
NumFCHW7tlWX1qRxBF7gy2FucIZIHE1SNlCW4kpDPsnibrX1B69hG8xWzg5rvQhUYXSMnjebsY/Z
SEHdM1iBS3+Yie34dWErXmbLqo29mbepWLLYlDBU0mMVxDumR9BLS1D8QpsiiSndkZI+GbN27lST
ruG2Njst4nm8ZUtlbTbPHSsPw9ZAU3itZZVczwnykXQc9WK/+bDlMo22FtZ+C5Jwl5vCiTYfxzIk
WU2RO0B/fSXTe1EVgclHKgqbDyWMOnFDq3mLOpmusw3i02ck9eDsM14sX50V0KcZooLUmWuwmk5x
MspbVGS3Yh9wJFf7djDcv5XT1HKs5dCRrC9n392P1cI+aK5DPCM+GJChyCIYMwEJ2g598XCoc2Mg
8bZnAVQIdqyQET3CC7KVOaoOZflYgvtEbjvJtyRFOlAeup4GIUagC+dbEeKQkVfOFTLTraTvbRKs
DWpvddz0h8DCZTPta+StmeR1x25bIBSqrKkNeDfLapq7JZzRBq0iiDik8Qao3oHLqmlPYyXoW9Tm
lyRD3Oz3SUjFnVo9mXMV69o8bnRyj7hv8isTBUQRB4ge1EeywQslhUitWL5sixfhFdy8Uadbu9n5
XCW1SZ5ALo6nQ4zZb5JsSqgsf7XdDGfUrUaXNi3XXr7lYlgVRJ2rmFwFMMWtMx/MpN+VPdR1czvN
1p+gMWWnLCr7cMxbCyW7DEk/Oddlvy7Ifk3bnzroXL2HUoog6aAttCdHPa8QFk30+lmG/UorgEyc
6w9mQYA+mHbuhyszNWDH4V4XCX95xSuAI7H1Xlk2Bu0d4nizvhksOEanzVc4q4arb7rjunIZ5lMC
z6a8WOkmcjqHUZRtNB6jQ+1CgXizhBUku+fZzwe6xTgGOgX34yfMOeMnOIl307PusYXueRxt4+cm
BL0oYzEt13vPK08f2BLY6goyQYXIe0W6XQy2z4chpPNtxbD35yEdLcdpoZvBf2AgFedtNBZbLvvB
2oM2q2K5iFQfHGUFtN0DElFmMxht1tM70W1a3zRQe0PGtfQrSh/VPO0I3vm2LzYkmF1XsfadCnln
z6rnifwQtDwaPixhR+I7us5OHDwV7O3CONNYZ62+G5aJ14cJ/j48R1pNm2yE3n9/tVrZhxnID0Q+
MwZs4ZDWdHOA/XkbnIMkLubrSKPtkW3t2Go8MXrY0lFxCQRvAshdco1VLzH+EPAJ7mpSFME9fKGQ
DqgiwBOEyVZV3IJOhXnaMU+8Q+sE4mcpjWdLwFeIprfR3MZYdOCNr8NHPVjlvkiIUBZf5qag21e5
YOWab2GIB5W8eDW2E46oUsRFZtuQ2NQnw8quzPhiEVfX0p1sYyaVtyt2r7SZShxuy3quP0ddHH9Y
YeD1UpXXJYlhF5/gCUCXyJU722HP9DkL8N8CJgCNdeupiNw4+Hu6zEHlM7mwZtE5YkHVY1KtgCSK
wqFpyENlcHqZKx9Clg89SHkFmV/T5KxuvMnggxCSFEicUiMqrFAJWXDYfloakM5RhAY1sUtypI0E
Yu9xUgAMnIql9dEHGiqWINMYaJBFVVuXdwt1rHxGmB373EmspV1lx0QcBV803Ba4XCf5UVZTaB5t
hQrBYz8kus0Mj/sSp4zSwki4ZQh+CeJoccUpLWsJgNfMthtMa1yfNvievAn7uFZ7urBlvAsMo2G+
IMKo62EY3RsYoMKxVfe2ih503SzITlErIM8Wom70KiGgFh4Aalq2bELKvbwx3pAl5VvXtdfeuGLZ
V4YytLm28BuQPY6kbijXzwQkgjfClhZ0kECbCcqmlvV5O9hInxLn6ue+94XRqQmhLYYUfmiwCiks
Dpuda0mi8CkFtP6Nvu20GA54CO2HirSFSNlixSGMN/FNkQTH1Zi0Cc88miXmijV10t7MmBWt0ma0
qFKnfu6GNt2UY5gJu/F7uF+D9Oa3aE0Jpjd3Zo6WPORjeB/LOexPDO06htwH21tatj2fAOBsbQjp
YYNND86Xku3CEZqqV1KHrPmy0rK3V9AVNRHsDSsq8Wwhwc60ntBXmQMCcsnKW34XStjb3XM4Zg0Z
Qxm6zzYcktu83mZTnba15gbxra1YCrA0SOI1zp/zkUGA/sZbW6oUrlJOnE3kJ5yhgoHVJoWrbPye
t0Z8ZWtA5o+EGrPeVQmYeDsUdSEqGw68wEdYew4nMKDTqiyGEf0D3mLk50UEYkYcotRiyKEiBz3h
blTNgcSug2G6FUPMMmhX0CdKUHlKV0hNvGlogqoMLF0KnDTXeBBH7DegE0YASx1RWR9iGJs1TKKe
AwmGjATjVAMqgDAHoZdlxTEg1iTKx2IAjs125VicJtpvcCKnSRFmOOKJR1eNMkmJdKLPtDD1hxii
aMd5KKYwK8NOvCusAFp61LJ6O5Zj/L6xScMzSpr6M+hf2xsBmwjcpMOGjpNPJNOlYvI+Xor6U0Js
S/PANf0RF/H3zLPgCoG1eWhKNYdIllbXZbYQZs/LdSbHTnkgqCOBpZHphsOwRC0wQtptSAPKHcS0
dYl9zsJ9yhUImdfB5IbqTfkC/P2kG400J0QnJvoGWm5ZvekAr0eLhmKXQr1G4OhQFyi03TZybs/G
c3KlbAAZnxrDMV5Nk2rEI0RxicuSIETULbBr9TZH+5wX+WSR3I9YYAFFKS1op5SvqCJl21p1EJ1G
dSTl9XrVyOE25Il/58LGHspWEH+ay6GfvpiVFNgsunkurwNvOrAgiaiZXFIFSs39ShhrM9mM3ZiC
wBsE92z01c3MKkGyctbJcRNrUBxNv0L/e2iKsn7XlXDPuy9EHYXIUemyZrYuyweShHBgksZ2t9ws
DAYkbTH4mxWH6iMb3XjyRRjZDGcnqAzxAhvpjCNZc99HkfiVdm1b502CzCQdeC3foK7eXKMVriFj
ZZcJWeZSr0+o0fTIoAMQXXG0UcN8CqYkRmN2cv49GZw7FsG0sbSVhbrVy9B9a2mSjD3qEBTRovDt
1p26BQe+0zIJqVK7Ubtmvllxzud9G0AcimPO9kK1i6lSyOjUxZuEl1qcAhXU161uWpdNUbMG12Fh
rcZoJvMzTASbMuV2rpKUbpEf9xFEpj5asa5LhjyuuKtDF56jQj5YWwE8CsE7seYIm9uNYbUOzy2a
3M8g0icPAgIEH73A4eK6r2hbHCbaEr4nUeztHjYv05zOo6sfOeiJD9FcVGM6FYn/CNpi8iHsXX/d
zKy/Iv2y8xVqLbz/4hgeiTQyxn1A/yBKgY5BtoZuPSLnQG5LnC/vGOrf8M4ygAhcLUifniq6rccR
e+cDODQmOHbxihJpGxfuAeIm2/ViEl6nvpDtdan3X/Tm0tnD6WyNiMuT/SwhLZHFL5XgiqryTdiW
1QcqsLhqUffALkXc7uEdCVreBPiizuauwVQo2BDd+rINb+Ny858LFPnedbwwd17LmR5kT58k8al3
0zdeLm+3tqUoLM9lea341miU/Hh14mNVHTExQaoNTFaAo3Gdz2czuS7F8PN3RbCtSx4jeZ4yG7Q1
sEKosX1jGwTm8DQw1KDh5CgfJQ7Nd7W04i5gqjPYdXxpUopli+fU+PZBEbcuu02zqLmqao+660Ki
8SNcXEiInZsxVOe74IHKYD5SRmZYuxSu/xLxzT8Lv2iCAqTnI7aETnzroYT2NeKLwq/G49JkBeJu
gboHSvOoRFbhm7BEgRoUO2c/jmHfhanrGcQM2mmai3yQiZrSsOTFiuTQr2e7rrXKOOrzb4GCYSuU
eIK+xKHUuE8oEep+t8SjeMaDFR7ieLvtA9bdSkWbG7ZNS5PGmtm7MZblDcJ18mvTwYz8J6iLP2k2
XUoDQNd5NprXgMUnS3gEd9VnDMCo1+EHkguIaUtQ2gibHogRLPFgQbrVhsHH17WCLxrlZa3rcVEv
zUOqDmpBOKKhe53VDQylf+wdjktUDwamwVfr+rJ+NJzD680Gr+IisEveN2WDrwpso1fQ2qTiUMdk
uw4NOqGvwj2yS+I30OoKBW9AKp2LH0lxDqX68KpBvyR9e69Qaqk2oK4ik25lfB/E4etW4iXjG80l
ED56rJWyLH7VrvtIJ/EzYN+frPJLyrftk7ZgFd6bl8V7I7ZMJa+z4GOXhO/a1C1XK7q1VdB/4h36
WOXyKmYpuyR8A4DlGZQBIGjWw8mBu5ihCfr8qom85HuzeawkToUgZXfh84YGixzp+roG9iXhG60j
EGLGF3pmEvwKk7g5p2UbvQ6Edkn4xslm7RgHQRPqNypXOEA/oYU2vg6RwC9gQyzyKCCal0VoaXGm
KFVotr32zS+iYYUo7rpmABjTmtvYqyzU5lXyMezSKAJakSi8xyBPRfP6hNIiHNSr969bKReoPzGj
VxZQEKeKybP7uqmi1G2lfV1AuaR9oy0ay62qwLIP0MpxY3BMVPU6BSZ2yfvmjhAZEw3hLobaLHoX
gC7gXP2qcbnkfS/lWiQb5LsAvZNPy4ieFAp0r3zv+Mftp1uhzI9KN+AlU3hoE3vV9vR1e8+lUcQS
b2ORCNw2ark716tPshk+v25ELjbNCfKZMX8R1kuY3TLHGn+ojdny1737xaMpPIAFZQF5R2WlgWH4
lFOYUvxkx3zBeP0B7uSS9s1Rx4FkL7gwrbPIHUtWwEh1IitgF0yjL4yylmr0oYvp+puF1n/9YPNr
/vnf+PrLoFEzgDfTxZf/fDt0+Oe/X37nf17z42/8c/883H7uns3li374Hbzvb9fNP8+ff/gClrtA
yT6gGewfnw1cEL+/f/k8vLzy//WHf3v+/i5vvX7+x9+/DLafX96trIf+77/96Pj1H3+nHDHiv37/
/r/98OUD/OPvN59RNu3r0WKr+tf7/c8vPX828z/+DnGXXwQlCf7IMBScvuxO7vlfP6K/hKEkJElC
IqE29YKO6gHvrnDZ6BeRiFhKRsI4YS+cZjPgpPf9J0yiNygFiYDWZCBR/t+7u//X7P9rQjAav339
t9529wOOP+Yff/+OCP7fRYK1gBvCaVUgV5dhRC7JMGhYkkENVZ9X/bhCkj5JioOCeJdNY++3tx0w
hEdmm2S3OrblqMm59/FmoucurorPOkgONvJLn4caBKw0gljke3S29z2en3tU6YM30WzEeVOTfFsr
gCoSp9q9DZ3M10b3n0YLJP/gavuMxP2hLJMRXTRGFpSpl/HEZDndLXNJj0E9mV1VTmxOQ2+iWzEN
RZp0ckaZbBH0awxc8gcg26Z7v7AK2dxq3pQ6RMcQoCJepVvN5jcq6L8L47bfvDY4Lo+ezhwHoYg8
0XBkXzfVwVrFSa4ephXEdyi9wG4yXCOgScL2Rd154KJLwRvkw44tRhxb4ESvClZuH+IYvWIi2uFm
GMnyqegA6ZETCAkoR1XJzgL4gE46anYARzTh13ZYyj0c1nbKkntdOPou7o3+ylDWe2JQwcKTWhJy
SMJeZuumJ0D2X+wOFpgQHmNgBuDJJn33QSxV22YwEXFpVTX1l9+t5D9YGz8mmC9LI4ZWAVYtNhZQ
OeRFCOxBSAFeQaKGERuZ1zBePBIf/ObY9B+FjDv93L+Zp+fn+eazvgwKP8SRu+UZnaXp+W94ofnb
zvZfP894Yi9/5//HQPJCGfnzQHL/uf1sf4ghL6//VwyhLPoFIUJASoNHlPwuhFBGf6EhQgSeS44c
+uV09FsEEb8gpkDIUAiJGiMwQv8TQcJfpJQxvk3B9RAcL/iPIsgPu0wiQ4r+VpjEPERU4uySpruE
IyA/Q+LPsu6QHKsEnmSR8OlKa4CStJ9TDXPYqGbd1e/G5w+WJ4ZD/2/kerkwx6XBgZWIqvgwF5BY
oksvG6C6zsCmgVcBbFTGgrA/UMCRs7++1I9Pwm+XQoROOGQ6X7gbP6YwSztW3rp+Og8oTGXQCop3
K49/Ksn6kn1efKKQER7HnIcw9CUXD1xdmtJCpMGeRYwzEoGEwM4Q3r5LfLxcwxjUQQgWlSmofK8C
kCk1ojsfozGU4abd5xpt3isXoTYFU/Zx2gdbWMxZTAdovIZbEt6NzBKVUbR1v2q4uo1hlYxpP3v/
ji7evG+W0X1d6ir4mAQIMHwbJaLjqpbbZYLsFbCmlX9UXRi+i6wbPyIsJ6eyWn/lgH89TH0Po9tl
tSWKd2Ts04J16ye5UZBr/uO5YIjkIBNEKGVg6/pxLkJqupA6AsCiS+xOAguTFxa4zb++yktSejEV
DE8Plhf+jSD8+ONVYgXopnHCnPlWISHOmYUEP8CELC5M/teX+o4D/rdrMez+KJcJiSfyx2sZW6KN
A3DVufD1bvQkC8sOjQ62Uz5r7ZdS7XTIAQEz6COgC8+nnV3mvQFwT8wWjYr70H5uiDrW4/BcIs+u
nNh38o4ZGB+EKJvLrGl99gIF492T4F1uRwBwN2j+szOd7pf6msyZNo8FUUDEforq92q5Boeu7bNg
K+HSR6BcC6odmzKh7C5YVKq2Pa2A/ojfowqtBv/QNHMmi7PatnRVDz5+LuYn6EaeUFJGWrNr6XWx
dJmmt13i4TWwY6K8CheH//2csPZO6PDQ28dJ/Qx+/V3M598Gl7MQGs+CApR5UVmzqMIsg6HmPFQ1
3ePLHcSsyU41/XPdDB5Velqfw0oBrSfLYV/NS/WWNs1t3Wuy40UV5F1VxKdh6lzaFSSls0VfFhbb
0fNC6ZS1KtrybumhDAWY0n2hgKRkajutQFCC2MlYhhZlnQlHv7aaz8cm4csJNsLJTRzBr7sPRppP
Y9u/YU2sj81aO8xS7/dhr6ufsOi+q1T821i8bOQCWlAYD2wJv6cZNiokGp4185kbwfKkqOsdYpG/
3vTGofbFlm/SrQjfSYtGztKxD6Xpw2PPVnSvnYyzpYhHFIEVBYDZFgB8RSylZJFZj3JwBnzwcFjR
BcgT23RXUdT8bDK/s+EvPwBHPkJICMSwuGSAAnjBqzmh87nzLsoUFJBA5JLxftaooRjh+j14Us0J
XZA11dS+T4C72v/10/oHuw6AEwjT2HAIFZdCrg7igqRBP+wciBVRTgbqFDQb3wtexD+JQX94KWyr
SMuR5pPL7aCPqnE0m7VnOQL8uUaeQrGqIR8ru1Q/iUH0j66VhDiDhAlOPMn3GPV7BipA94ZDxfTc
ajLfdgLGnOhNsAd4m7kTBoOlTbUJpO9Tc64ogdc28Hg7+Pj6wwts9s7bId6FszK3E5gUP6mifhfM
+HHeE+Q4nOOohL/jSxWTMhk2eKFRABKnIrwyVexSDg3NFsI6WmTwYbB5UgI2L2f2oRhrljOnigPv
ndv1QPns49ZthyBoHaDaC1pT8FL8yVy9JBuXd4g5ipKYQceWXFZnoqKs4tAzfR7WeXjs+mm4qmBP
eB2D+bBPfNUcldniM2XzfyaOhNwEop8Cq/ElX4DG/aX64lgSapOq7yG+BGRL4huNDqD4z9iBL1dB
goeEEn9ojBzlIgPSgAwv46qiU0emdUe6GmOf/NQw7t92XXSDJeI0IcjsEK4vgnUMUM4G2tp26sB4
YXqaDv+HvTPbjRtpt+yrHPQ9C5yDvOxMMkcpLcmSLPmGkCeSwXkO8o36OfrFeqXL/19Wuo6FOkAD
B+i+KaBgSKTIYMQ37L2+YdHRYNDTpvXubL5/yv8o87hOP7dVV33rLzOI11nH7/KT/465hu4St5y9
2P95wvE/Pw3/cT10lMN+qlv8++f+TDwc549zOMorIfEg7D3bWv+sXZz/RWcpuMIQ5y3q7PT/kXiY
zh+eLzDA4YLlc2Um6V+ZB//EryGwYtVyh1il/kHt4jul56ePzhKknJbjC1YNv/YXzrg2LNWEn8eC
8Rof0NH64SyjIIkoVOiLaWDeBKY0Ocl7n3H02uJOu1GP+8ByMkbhJtnGWYx5p2J3XwLnPsuHfiDX
/v8K+x/G7xfXzUv5UrxeWucf+FESE+IPQxCSuTbOWs8zz77gHyUxz/pDZyCNzl7vWAJWIivux7ry
/0BJifWHigRbrEnV6t/rit/nC9PzEWlirddd1uk/WFfmeZv5a11xwPikFdAGhHB902Ljex0nnVWV
ne3jEm1A/G2gFBvvTcH4wGVBjW56yjxpxdjvxwWXxDoqTVr6teteO3ouryxNzwJzQNcle2xCurCd
LTKZpsMH1muBjzdr61KdDWLX4TwVqnwjyvtOmLy4e4+EnBAPDvH5/l/fvZFrju9HPlZ0zfVuiF7T
o+8XplwX8ZxixXGeK0LVFe1PlLMiK5MDTsGG0rDhoJu2Uwc/RkIXX083i+QhKHvAsIWQ4tCVNUYP
d/jYJdUd8y2bJ6HbmJrS0v+Ib18n+7ckaaCS/rpRs9o2QHuOCa2/IFr6PgChAVeuTKqTPhbprqq0
bkNbbdxkg2duGqT2x7Yo1BvNNePX1+lSyWIfYitzhX8JKipzLB7e0BnhMPGfRfr+Q58vc1B5qdrU
dbTJRZsTtBZoDsfxEfV2dpiN+vNPu+vNny/gVaX1l0VlWqxnlxiBSqt3+VqcVi+qIc+s0GsLdZ8j
4B5Wy9AwhRG95gpHQvbUsGup1dCOn35/6XNK/HpFsJw94YLA5dLGJcKySmqAocrrw2lE0ai1TrXS
p/ybJrxH2yyYSZS0b/l9X8eT509IeA7TfGzCNqbJfN+6f4onxzqJBmhFPWYVhLam6z0VwNs6r3zr
Qq8Drx8Xck1q5Y5jIOa4CEzKeoxLZ3H70JbMnFktzlJto8rpN2Vj2oESbbbqWs88yFE6b3SdLtKR
P6/tsxmYOBJNoqKLa0csqriuh54Zdz2ms7qpQw8gc+B1sQhzvb2vyyhaqRzKobE84nx8S9Hxd3/8
+UEDdfEc95en3GmxC/y97UP0mk96VL2oxn2SFnOCm6lfT72xKUv3/veLiQ34cjH5vs6eTaRLQezy
a2Lq2aSXQ9oDV++cfUrRau1mXv3w+6v8un4I/9jMDcohvsEe/HoTGxS6MgzObSiyNAlm3y7ZsPpu
VWb2W/yyv3mNXMslftapwFArvWgK48masqZzWl6jfURO/dAYzlctKeU61fUaNVsbNjpjUtHZBmbf
ffj9X3oRxZxXkYd4naoixxtn4aXoorMXT7DC2rC3zC9tVl3pqkVu2n+04mFnMI6sqpn8lio3kIl4
r2v+x0n689pZTJTSytk2MUi3waM0lL01CPFv3sKrW7tY4H1XJGMUc2vC8Q/0Im58u//Eq/nnOzSP
gBTvnOciWLvU+CD/9xTThdpQ2uq96LutV1mPudW2yK+HsNPkJtGTa2+CU2VmNFIm5f0zlMWPt8DZ
YLCwbYss+PWCSyUoASwlLAKvqXBA1H4w1dZb06VeJzj/ugphhW5Qtv+l20arLS8mfeQqUjzEs7jv
87MzFcsZUvTfr6tfN32ag6wtm6ui0r3c9KXNWJzGGdrQon+0W2LxlFYz0m5k+9vROTe+PExpv7/m
3/151jmyM5xzbfaS9ea3huEq2bWhXQ/3se+j9kvaT70tDgipv/z+Wn/32ZqW+J6AcCX7kuXRaJil
orltw3yWeVBojVoTwRfreK7UOqnltK37lH5e7z1V8bTWG2qMb9zCr5EFz5gyEM4GmjPeJUl8mCJN
b/qmBXtqX/tEF8ezjG8D2SBgBM/XmddyZRgyDVRabYlb7+AZaW88878JbzyTTjD7v845oPuXVT3K
lpTyyzZ0VPWEjecOccE1rc372qgfCe1uOLtw7Tjf7IRBB+otgcT3Psvr6ILrMwJPmAQ3uN0utk8s
wFjiurhlfsI4h3LUrvxMr7ZZJJOwd8pNZ3fhmKXZBhSttlLwvLRVYjlJoJla2PeWvSpnY53ZQq6i
Rst2NNL1oK3Kt5hVvy5O6iTki0Qk3KRhXUT1OhOXksXRDQ4u+yEdLO8APG4rvHlaLaM2vVEQ+nXr
5Cg5D6cgPWWNXgLsu8l08YjlRuijW/+SZel7x6qsb6P2Vnj7HVT9+vnzkXMxRmEw9924hEFLiQpd
ZbYeGkwf0/L6aYGds57L7kbFhLRphJA0budyA5j7oGLTDxxfn3Y1LpJBp9NcCguvXaKws2XiY+96
OE8nO17VZWHueodgwkiS2xYf3srOC2/lmKoN6n4ORmuw10JXn+P+rRGfl+9KUOElAeNVfQ+ZL3fj
aSgTt04aHH8kUExYLbxbBSwDj64dBelUvrUvXwY1f17PMywyTxLJy1IreAk56rAZwpbE4FhJ3bnt
4sgNfr9fXG7J56vQUPI8yFHmOWZ9fcbkdmoUqV4soRlhXFnq5BMGno+9XV91+Hb9fineuOBlfMgF
mXpxFpAYukXuc76hn6JwVU8JvdNsDs1YxE81AzFD/GIvZmt8NvKsXRUjWHJZ2W9JUy8Ktg51GT40
m4SHIJGu1mU51JFeL3E8qDBvynZVcwqZlXUfYcheZVNnHcyxDqUjH7zlW+J670s9fUdb5ioiAlqq
4snE+bYa/eSt3uHlR8ltkSiwRwkIIrZ7qfhV+IG7km8h9JvOwyMa2/s6in3QMPNbLNULJtH3R+BR
sD4nQD6tyku5eDZrA2hBbDS9E+frFnUdVJc6oAS/4AUss5CWrB64i/HiTNFmxiW3JunE6FfZG5YH
pogpfSMP/Jvl4DmmON+OR5x12TEfoJhzrUyFsnN7rF55Aaeiq0NHLC/wHp7kEKd4JfNk8/t1/8tR
LfTvqgWOKLbgc9Lweh1Ss2E/V3KCtZ99y90FW4sviqwIfIVnzfTkcjWVQ3V0QdFuRqhCAjpT078R
MXwXuv+8U55vA5O0bViOzoZ5+UqGvLEYiaKNoZ1P1hdars/ZmL6bdHPYYor4mk2De4+aCCJQhyWa
bmQ97/Kc9p7pJ7ea1+6zXHhXw5jR52oFDn8RxyUtvKo9NrZqN7a2VLdCa5N39aI5+8xejL1fYqit
9Lx8diCy7iqQDB/7ejG38CP87YCfnoS/bDaNwHqFr2pVAMBg+OVYnCr6WQ0wnbU5NwWmF3pxypaf
Sk2IA61OC/2Zoe7wKnKTgx340qw2mPgfm8lSd5iSypWHDRPjY+ecmsqRq3TMq3dFB1868QsRJo0h
A4LRPAriCS5FnjX2qfck5QgX8cFRTUb2kIlKOtta4BB9K3B5LXc4fyG8CcInch5Kfr9sEtrczNIZ
/CmE+HLvxPYDD/UTftWP4IfwzkwxOU63a4QVxrP2RjXm1wOGU5np1B7XRT1zKdVdGunZWd6O4YRy
7IuXN9GDaUTlrlj0Rwf20xvB+Lnm/Spr5m91hXcur6MFNNn8X38BRbqUHk7oMWSWevQ4GLW5KlIo
I4XQo8/paLqQJVSjoTPT1J07RdOHHHPQfZK3iCxE5X4b5chClEo79kUHnR1/EWa3tqlSRieed7NM
n9UdwCZz7ZdNuu6hENzpjCfe1tAjmM4zpNvff9W/7iZMg3RoTtJRRnl06XHInXlG4TbxNYHswVbS
pjetn3r08hVrB3ng3htVjE5F5OZbS4dX9OsDpehx1lOSO1sc2q8faGJEfRxFlCEiaDrpJpNltjKQ
5+3NyusTZkC59XOVMvYES7AS+7ZOHTzmhVa8i+ivf1FAYj7EJQSUCavGvuwcdbOgk6WClA32UcKr
efJcrKlmPX7LB2UAN/O6I7yk/EQvn8ypiUrHxiDq+bt+KPBrwcGtblTjPJeGcdJFbuxMs7KPeJFb
8BDFw+IXL1ZZxnx3fbW3QE58aEUhPs6Vj/G3qvJrkGRqn0et2NWO2dz0IJrXRCz+3Tjb9Wk607TW
ETS9IqwL29pDBW13CTy5+0oXVRWMZ4gn5+2upJP7nPS6sZWRW2K3HUCIlHUzrlKOmaekqKYH6jZ+
mNmZ2TKpvUrXdSNjuN8V9YWwtnQeRFG01VXa5d07pc38f1SN1TGSCEdWohuXFy0btBfibOO+myzn
xVHNAAvHzzi1jc4sQtkb9bPKfRkszaRuMznkG8j5y17vtfQdvuz51hijaj0CilppnYm7r5doCxJT
iJfEHM5sWWvU/XjlOYzDrMu+soKuKZtTG1NN3mRNGa2TWaprB5JL4CR63GxkjU9+HWma6W7nqOdZ
uFN3j1G1hQYd6/XzMub1pmsKBvicEUwnIzXq627AYJy1afnRsxqcfkmCZKWKReDHLsAv/L/oy0Qv
w7bKMrmqqSg/E8s4Z4N3ivZSOHIHKkeEpRfDG7Kq5jBnUu7MtMm+wAAcbmDVuWhN0MguxpSc8kLJ
w2yb6VbIFNdfuci1p0tr3ekFS222ZJjUxnUCfXzAtZ0lQT/6LgOjO087YPd2vqoeESuBhA7DaCHj
jUOvp8y1TZ3Zs9eu2TbbfoyAX8FlqqghuSO9CrR8iDJqK8cYnnhes9N95YcyS7R1LMd0m7mRtfeK
Jt0CXRpO+uymh0TG3i5vu+VO18wEvsHo4/iOpxzdCOM/bnHKauvFqf2rzIKcsMj0vSEz46px6hJh
Rqs/tr5VHjF0OBB05mjTtbpRhHpaDgfVZk3QlK4P/tQfN6r1xMd0cJvdUtqqWTMDLFmrbC4+pEO5
cLyW83WkYQ02TY2JHXrhmwegV806XURozN4QLMrV+MiM9E6aqj7YlfAf5xGKSBs56q7ViC9WS+U1
1+2cR5tqzNf1OAueSG+c+hI5yUI97BpuXqiabjpUuNZPVQXMDZeqEeD1T7ddWgz9Cn2z565wY2uH
fp6ak+PK9j2fyfMgWitwvToPNHKKbd+aYu/3AKwwSGu7xenTYHE0cZ9mvQDzFvlPypDqTkEU/Fzj
ZmW7mjwEXyK/y6gvXw963QdMWvFOc5G718izx+t2WMQnk1Pgs19qvLqokPBtGHjx/Z1OHROTcsgC
pyhV6PZI1aqjgedd7USfZUFXtKR+czr21/At6FalcBvQPI0EDaUHFsU1/XWa6s0Ri/r8TkPL46Ml
uxngnd2B2kiPAOWrzUhhf2MKKD+a6Wl4DRAIKd3xjg3Z8CEr5MvkKkbN9ZHU1rrWW7vcdW5dLFQn
u2790ExdeZOSot6UcQZZjFojdhYTvMG7vlqs66kXQJRKoyJYlJnjw8YwsrTAD21du6kzditUHQ/o
p0K3Wpb36SSNk5CsXy7RUjeFo+DKTLeCtm1RYX0/Bfu+pN01DmNEQpKC5QwjztrnXPCzZefVz+bQ
ymNnJcz3UWUJGmWqjpao023hTX5YlIWRQu1kVtd64kE8VeAlY2zXY3lyqgHCSjQemrzb14kHqwM0
/aasneZA57o+pVkOiFNiwofH1twNnrd8XNou/eDO9nxb+sn7cqq0ry6AdvaeFEFWPRgnmCkgKXGE
ruW8DDci6hLU8LExzNd1mWI1rztpwEqUtXhXSziXu2Ussf4LWR+WIjM3LhwgTme6Ug+jGFUaKvgI
ZlAO8ah2ZdnGt2luK38jen8IeMKTQ4oIhzigSitV4Fm1tpoaBKjbwY3FBlFLTDeQ9q6C1zYu+3ox
6k0EMue2ZnwWVKXGBdAn24dcAR9I2tZ9Bxay+ioNTX3IE1/j0t04bUZDRR8sDY3TKqGHv5m6sXqS
VMcFrAnNRT6jnHnT+W2WrKak94+90L8sQyVCxI8bOI549cemyaBcQpSTSn7w9TLfphGz4zHmIgbi
lJluKI6PH8GAZSgki/S+qlW8KUoUAGtfTWa/MZXZpezi2vKsAfVqAjvrPbA54Ep2Dl7x60jP95Nv
5bf0R6tvS2nB5ndEaax4XtODq6z5ptZGqiLxpNal7WCyMWVtHYwEVDewhOE4gp3Bb7MFXTOFivTk
ZfLhRo2OpR6iyK+XjTK05BRVtvVV19NPtRjFu7h32i9anRMnDiDbHhR8ayAG9qxuakMR1WS1Jx6W
xaRxWTn6qa5ltvdhiFJ47NU9eZBYdWAFjhyp+TMqGh9GAjNIITEWbGbFuq3i93o2Hsl34JkpzVj7
XXzMW3nrOoDo/LHxrzTFxzrGurWn6ugBfcfhXm2NXqPNXUPx0hxVMkc6N7e6MfVBQgfyo5JLkT6K
bnmeAR3qGw7pMibFOQcXzOXdpl3F15kk/mFW5iEm7N8VqmUgkEvOs22BreSwajF3OD0JTGI2nHJW
Z7EF21bL0S5K+gg8E0/dgNxCg/o9CvKHONmOSe3sqxF2KViyokEInh487vGacKW7YSPFNdGLR5Bi
xDFt7h9dywUpJ8fbCQzOhqNbHlW/HHXwIkGPif1eEk07cKy2YiCk1vLR2OC42A1TX7CBIm0mzetW
gyk+lFERTgm9qQGMDQey+S1iTe0cp4Tjq2P0gi0YAuB1N3VSpCsmfIMTraYnF2zHLj/PP1dTzQWd
LHnkCWWfiiYpV1mpi03mifjU+A3RtefvM2eEAFiY3bsek9B+OBeN2iZRH1y3SA9dHrMDtdH8qOt5
f6xAevVVUYVTDv3FmPQqGDpki7GCSCCUl+0hdWyBQY1rC95siIAzrdUc2LG852NG6h4vJ3w6KOtA
/IQdnsnehasGGNO+9SKDSTSO0qu9mtNhA16qfJdN9XxjLnVXbNq2Tk6zwQ7q0DC8bWUCttQ19NMy
y3ecbQMaTb0ggp2JN4qWcHRyMcOlwi3WPhvdraMGeql54VwxP6+5g3zkX3lG8Tkay/mY5xSwAndw
vSt1/ge9BZa6BqIG8LaKDRzMtr1KUiRxEILaHTnQsBJjow4JphzqYfHwwO85jnxdh5Fu27lqb/Qv
cfEyi9TZ6H02BRWr9jBkMxGZFSXbxs5t4uRIXpmD47Jj1bzDOGpAWhcn5ZTGSUPJuZLEGNqAESHq
IvhMnY9MFO8EPz59tlwN7BYgjNN3lRICpGkP19h60KKqAdcRz3djaqR7q8/0m3iImu1o6iQ5jCzS
3MCACwGZBsoT26cxX4nFLLZNa88P7lTDcvQreWdLF1lHAy9mLUazkiu9Kp1rKy4zcMeFsPNVpbHq
FxI3PESiOdIjSduVP88WEOLU5uMZgBDMa6PUs42fjEkYW12crSffdwIJbu8rTot6CgoXRCO2+Qja
l9b07s0MzZelgzXroxR5/H7UsnrfS6WqTRxNXhxQshhvu5o8dy3h+p6aPppOY2UqrAhazbBBnAP+
Gi5UcT/kUrvKLdvhuF9cAgAQWNSMqGGirwkGe6lXkcOr1wtb3cFndV7UWHzTZOPYGypZ4MCU3gZm
qgtG3XhT3aFKmet8O6Fyu6IUpR1ioCcbIyvlXZq7w8poDP85KdzyQzFq/ZnTCWv6fOYbSUn4kqc8
1KWd2Xh7UXnBaBIJYk4gCevqmEGDZU+IvaS7DggflVynDlWuNSdVII4+w9zmXlcrCjHeVmpeumbq
7N3cL3NYzE29AeThResO3lk4pZbYjUnch+6c159nllegx8LZRJ4mNg5RI739HpYq+ees3ThF3G3J
EdCdnsU0vd0aYbYU87gyokp/qVTlBm7rob6XfU1nLPHWNXVu3GK9t+mWktGUKUolSG5BN+FqGy2V
BLqMphc9i9tNbvJyQBceGn8+0dozHpda+yJKGT+Ok5V+Gntd3yxDXHwetAJ5B+jGbG335d2UD/Gh
c6rkatZG9nbb0YOknq2VY09g4UB8Gu99O07VGun5atbOt9S5FHrG/MoDCVwDmm3L9eCP0brVxgbo
lLmdYHSt+r7Wdk2dNYwFFMNBp3q9VY4fHQy4ZNtY6+vAKCM9iL2aj7Wl42TGJUw4NquVQlG6TrXO
v6ZAv5jrZGnRiVB03Tm9r6B4aqmgH1JFPedrE/f35ry4ycqtjGlaMampCbMp37aURK59nQptazkH
w516ADot4W2MDJlUuLL3zCNqsQ/OLshTa/zAqPtpX9daY8J3yVm/JfOBqbCVR63wOe+w9+E6WBw7
OWi6UekrlRAwMsiF9k3NeboavZborrRIBOR9PKXRPjL0OCgpSVCBmN/HXeoe5jFug9Tz4/lcQx72
kWWMm5JhCoDfwfZkOluSn1cAZ3R9gW5ESL2lMgAtgdg9lHLKsDd4IqqZoD1wRsnOEFdt1p8GRbrI
sbMefWv8HNOpXxNBP/tmp05z7lKMQrB3E9tRuaYyYq8qNz97BaIrOFlp4PbdxCQE6YcYG/fL0nJk
29qTauW+c5OvJZCm9WSfk7ipMoMeaH2oFrcDtj3627av9zZwozUzA5d7XBbAZxO5rHtl6PvYYKid
TvOKXGXdjdkYVFPcUAaZF75YX4Y1TLNNpS8b6vsxPcfziSDTesvkuunKkxQYTbty1pEXgQuM5vu5
BTiniywLdc0V14YFHMxJ6yurzNIwS1kKToLh05t1Wiepui5xILAD5ndQsHuQWQVM17on3lVb09Uf
eAkvfSwfeVCPs5PtJrvdzso9TkPRXDecyIyhaOO6CVKoYRGKOcsnRFlmbFeDmEtIiZq6AbbXHQyT
IGhZ5EqwU06rxnY0BlZa+XzjLa26tdMGjHs9ltqd7WQYW2NpnuBYj19T33XWulF+WOhRVis76yYc
ExRP/E5T4Wz38TpiIAMTE337M9+Tv5LnbX9msRxdbBCY9ygWrbH/bMvS79HtuTdRjgukBQ74YTSs
e28xQfbCgj85iPpWqLw+pIWZBvhTM/RexnIssbeENW9zl0LJXKc+HGSAZx2RkDWtc8iaaxN22Eez
Wx5Ad5JKkrVzikoKLbP8QnECXqWfPphKw+/lJLCv8v7LEMkNux1Lzia5prxp3jjmCNkGaPQ1GGHv
1vIG75QmRhUAGpY7tHHFKdaMfUaWjKUN+PyqZH4550OePkbzXHF8Z86pT3rzOq/j/KSDoAv6Jt7o
0NnBusdrqyR2iAzTuXZVW/BxTe7OdaT9JAyldsbQrcHk8csJDRAW9uqTP2n1XSUVXQOX1CVajOVA
mZn+gWtRLXOUqDfu0HQ7Rs4WJ62R0XWf5P4nUbWGibCy8qGzJxrVtBxBQbuOm1LjpEh0N33oKfLA
JfdUZH52lvPIjtxw6zMwDFgowCgC4jiOg1ofkhdBTeTY8E3cCt7BMZ6a8ljq1uwF3iK6r747J1wu
kbQl5r7flXKO3wlRTyeHM/mLklJ7X7dW9i2qi/lK5XH93BVWdtf3+mishE5FSzQ07OfJMbZ9BONh
zDozyCjWgFxOWDxV7ARW23h8imb7BJZkvjfKtN3CmR4fusWubnm7vb7uhzTZRRD8t7HU5ZVo4zyk
VV8fy0pGeUi+o1aEPjAMRAoku+nt9eCoqV1bSbUEJpe+7oHv0EFrGY7eqJy6o0S61dneZm5diSxw
7E9+Bn4mHufkZoi04n3Rju2uxYM3BV4W0y5tpBnTgiA/UnepUapo0/gGhfbMaJ2XeGG8wgpFJbSz
QvGagOTjAjJ7thfTE/knv+WcWsQEUFI58PgbMBLrxipqMKqF/VjOVvxBI7QR1eyHXtZU5orinBZ4
TQOuYVYcE8UCjq/uhfWYdhZlNKHi9+zxd1T01rpNSkzLn9DkfUb1kUDN2TRus1VWKxEce3twp+7K
89qVMBJmoRssE6ZVfGS8BgdUpQRNCO2blaEq05OaCjfUxmUZGFppzruEZsNa4ZoLNC+m6OvxzTVZ
/5h6zZ5Pd/iM86tbtfnUBVXCfBEdKXBdNVQEI43CQJI6h4w/fSVmx7lqsX9uE+FX4aLyPsjHrN8n
VLEDh0P2qx5xRPdM8dvYi+N8nRUYTGdQVjAQ6LmAB8CV++MxLav66iwA3VOv19ZaDFG3hanWreyR
uRaJX+brhJ87WEw8rHh0VPoowXbvB3hpK8pX43Uds1HAaTbus2HwQ32w3HAeHQBoRgmU1ei8PCI6
08+DWRqXxaS824ay1tX3hHtOyukhTkrjyoJnF9id7Ff6XIE2l7nDsTt5x7RzD6bt5eDuzc3sQe5e
NWjbtyZM9feGbRTbEUzChmJ1zoTCpJJbOPr+zp4GFZpWXz/LthIvpUyzp9bou0fqamcwbTozyECa
SQVeUHVfIroER/i91l5plIlnIp4rsCH1jR9nclvO8c3slTKwyjl5/H2v57vD6nXr9Cwh409whUtv
/1JkNNGMyhLdbELDZnCI1jWcd4b/UGbUpCEMl5FRv3e4qwd6Ll85nghaABILpHpW7ry453B6ij13
KxpS/VzPHwzmwGAyZWZFxvQB6muO/8Y9/00H3mGfR0hiuTR8aXi/bhHZVJjAxWeoNytpP8yp8teJ
shKSAKbj5DZCre6845hD9SWx+JA6mgZHgHz2NSN/YUiYiD4Jjtr975/lr30zB+slb+lshDGNy6nZ
ll428SLiJjQpeePvvqUfdRuRYK7KJrEZC5JFq4YRnW8Jks4dsYtXiMAFj8S5C+kig3j9OITDrAWv
T5twqYz84FdRs5pdNcogSsR9La0XlPEPM3ritdfKkRSBQB0HfrbqG6+8yZc6R7XovFB6yK5pRHqn
iVEse9HMVrBodNuKxayQz+rnJlVr0ExQhgpodnxrEd+uqGgLIrWabUCPzc9Qrk4R3JKVURsh0yf8
bbEg23NozzMPoyw+azOuAZFn5sH1i4xzYalIu133nnIMGMZxGZ/bzFiCNiqGrSZxnaInYvZLWjx7
WA/i1SgN9/PCt7Pi06uO9hLPX3//In9R3gkH1R1ulDNDxf1VuevPjBJWEKLDWnPmYGrnLTgN/0Ql
PgNG71INalyR3A+elrLdZF9Sw9UxBzuM4fz9nfwiX0JYYeLCQuRzxjFcjn0c+Zc6BeQS9rPl3roR
A3WwZ00336/yf8HN9J/xfV6Z6v6eE/Tf0E2HBu2n13FGDP2wzP2JAHr/AlrnP1aAgJL//b/yr8X8
s6Pu+8/+iwRk/iFwJ2GOMw18KO75Nf2LBGSC+wEA6mHaQZGAs+3ftidD/HFGsNBqRyOOlcJGxPUv
FJA4Q4I4+pDcmj7SGuef2J7OTKFXG4RHDx9ZMhodbgLx1oVKh4Y6XImM5oC5OOZ6lKA7sCylwSgf
rKbc8tlum1589WV076YFDeI+1cK2VQcx9D77aHofXXkAcDf27D9N0hQMIbL25UyDQg79Yw+xA7hw
/M7pV5U0KP5WYGXMJqbuZGjjVqgzjkIiwS6d6nlGvLxtdXFgrPMPuMM/Wsj/LyBnTB3B8n/uAL1J
UpLMOi2/dj8v2e8/9QM8Y7p/YFjCxgMFA1XkWYXx54rlBGFZ+ki9fToWZx/mvxesqf+BcwP3Gke2
iTeUf/mxXu0/zkYsFiqZts15zPjYf2DTe32OaueNzuZAuxy0OPVaVA9OsVwpd9rbk/psElWv4Sha
kNCn0Jlzj/Bf//TTo7n585z82b71Wrv519UuTk1vknGcRv58NZj9F9sqn1Wqnmy9vNdc50Uaw1ue
otcf4V/XuZBq6nOaxJHRqKuYmHMJmXts3J5FZqdcyv6Wovt8WzE67ViVtngEv9wQYY5Jcj1MEk1u
jlz6jkktHXgqp2A6zu//+Nfqpb9u6qyi+kk/ii5rntI2ma9Kr30Bw2NScC+Wg1Uz9ej3V3itx/rr
Cucr/3SFqsVIVrXdeGVoEVKv6QqhpAj6eH5uLBLm/9pFzs/8p4tE5sxIHZAGe9F767GmIFDskLKH
ZKf/tQuw5H++gF3IjqZBM15puZ99YVKF2rUmbW9GDhS3TG7T33haF+H4X4/rHOP99JeImDmXIq2n
K59RVQ92VVUbUaGhiUF7h0nVjZvatvt1g8RiV4OSeXHzZNjwkTrMzKBOfKX5afKhiXoPIv44ybtJ
+ZLRtq2ZvpvBp5OJoos7JM3Y3P7+0VxoQP+65QtjTWUXVmGBVbnCn5e8+FQtAofpG5T4mU+78rS2
T1fKc4un2ayhq7W5JBBOG0u+sYb/02d2eawZLcIurRr/D2dXttu4rmy/SIAkanzVZMuy48yd9IuQ
TndrniVq+Pq7lHvuPg53aOEGDQRoP5AiWVUki6vWOuYZJEyM+LYh3XslzvselC513thDo96Oyg8D
SmS6juRrbjjIIrkqHfxRHXF/Btd3p9wtUeEKZbpL9I2p4bg8y6mwDF2aKRKspoHmF4r4hqHfsBOO
V7ElZXEbtUKTo+Wofq6BOeqSxE7DG7Pd8ihOYGDZfGsa640wYVHpfCsiQWac0noDXsibFSbmyGI8
arKAiKC0z0p9IuOGXDRvTphIo9AONxUN7cbAR6X6uYhTa+kgYVH//xg5/rF0ls1XAmdjBcQXZl26
E9E6DTd4UHizzYQXbRig6AMof9DMQuqiHPvUFYAXN+VWKSSvAyasAEdFoxjiTEegmDu3pKVoKYWG
Mq5+/t87BA72X/NNcrZRloZJzZOubkitB4MIRTuhiKwwMX9XQnlY1AgPAXOx4e68ZWa8XawMaBS0
IVIykbnrwWiVyhD8Ao5M3iqO5BgoCx0eKtRwgFjICGrIOeUTMNpV8et6sOQ1zRw2xEZJ4lmFbm4R
DQM4qsQ/pJW1jZnhNc6cMITKjCAVgMZDUUYUw9uRk8/iBr03x4IUxmvzRkqKuNb1AKR9x7nP7rU2
vQ3n5v76xPCaX3+/2PfomIOGG9ieIEr0e6hJeHgavkOq0/te8+uUXTY/QblTbVXQfI3zPpXCAGVa
wBEoW1RvvKlnHFjGE/8qOaUFDeTzAKpvm3HjyzmHYZbrNxUbeSwhsh3EpbbScoXPhjK+Rll008Xy
A0QVDbwQtN9zYoXZygW8DZTQyFaDWch0iPCquySq3/smv09LFC0AFLwxKk60+Ffx3ELNhgDYFUAq
OmhAREEBuUGGOfTxlpRDFhPIt+srv9rnf5Nj/8RstoKz66CIiTJONUgjqQNABN2EBhjdqr4C4yIo
V693wzGAD86OCwOTkjIbjQrd9IpsWrI5AVVMlo3dntc449gA5/dx28C6ikZQDmIF+ZFZxEPf9U/n
zdD6+8Wnt2MG8E2yfrrxVuZvynDC6w+dX7/XOuPYeRUCf1cmiBvVXdmfsM15IwEHRjc51zvgRI6P
pMfF54NgeZShG6bjAUnByxKt/mSpMGCCIu3meg+8CWKcuyyECFqzJoxVnstdtJ63cG0CxUaF4osG
2lTXu+Gtsvx5HYDaJFSZRj0AMi0DqEEHKKZ5u942b5IYx85pE0dK3egBDQ1jH1Wyi0pJczfVyob9
8zpgdmWQjMSg4Yr0QBSy2aqK0GlQJmXlXfENrQMkBWQkKi6tNK5NYTFmQQtQzJXigUFxMg1CYden
hzP1HxW4FzaEdF46yxVYICW5ABoWtSTQ+U6/dy6VGe+lKYClGsDTQduhEBnsq1VjRJa+YmCo0G6M
gDP/bI0wXhxJDTA8pichT+Mgv9IIZaASxM6uzxCv/fX3ixmaK4ApBmgyBkl/hBK7k0JPVxyW/fXW
OR7GkrGGkDWtCpRzBl3iV8ld0/fnQtEdQdgqVOR9PuvCKNivUACNCNon7yVpzZcC8KeHnNbdhvfy
epA/TxDk2MDAPmABlBjqpHjThbISnWQnbqf/kI5xj9i8WWKceGjnFDhJDIKGb2oneK0MMWFgIoG9
ca+vA88PGC9uJ9QDKFpdH6HKB57yyCA7U8s6/3rrzLPKP3sx+zAWkb4XBkXNj0ucR3aq9kXshTTP
fxqaEN6I/aT/oLlWlq6w5BRa94ZQpJYEcO9jnJJ+4yvkdc2/OBGwRbJdCI4QaGBXR2HsUjePxvaX
BBlln4QR5OyGIiUAWuQiCqcVRTCtGrWkvQUJ147sckFWdnXWz0Gs6MldNoQqVMIWPTDA1Rw7SzKH
twmwUgcRCF1LiQTUssfh1FpSpAtHECxubtqcYyFLv1RCNBVoYaM9kgnFUlCu1KO1ZmUxoD1axoiQ
oDMDpzDEYWVIoHfAJuw2FpFzdPuoDL+IBBm0AM0GondHVBs4EPt8ASXRoaLhAeDlEzUjJ4vTg0BO
PT4Lb96nCSzFXZxZgqSBnRd6mgsFdkGNt3iiOI73QXx68T1I5CQG7ZP8GFEJJNpKo/pSqgo3qdk1
G27x8aD8lcms/nLRB9GAl4IYdn6UVMhO3pjxSIEVyVFeDaSYti9BWZM6CqwvdrSZijuaCFREohap
uA5Qv1NS1PMRfDFbBc8Mq+v/eRKKHT5/UKFDHVVGtVQA/KyHzdxJ3PtbwzKszgfmw8p36UZYY97a
/9sTs3vNQxbmeMCfA7wHmS/5a3ZYQse41d3unfyF2jMAZigyjn5tWNfXdg0Gwc8Dk1r4URWhO+OE
GombyUmB90Mq06LWe3ozO7IXAdduEzfeTxs326+DHl55P3eZQgmH0qqag2hSHlSoA8698rgxnK+N
U17pNS8NBwz52STjeBoAWXqv2YXb2ZOV2aVFbPBGu6BBsY0NI/16dwD/3OeutLoAzSIEC4N0HM+Q
4LxVEiCcUFTiCiNIrq4PiDceZpczu4UOi5lheRrxNoX+PEBVB1WhWzJFXw8C76WfBxGHKDnqqzo7
1gpENXHjjUHmGaKmMpQBE6uGrXz+x7noK49mBlIAZEwhHVgekUrNfiLYlwcRcuaHMtIke1nkZXDw
QNNanZZFe1SxCx6yH5GDaz40AuhcPIcqSg3Kea7/QgVFhKSwKMSTBWyHtNYtUnqrgIgKSuu6EQVg
7htvV0RrkMuV9AJUqWQPabQMwDb187duKR+Um5em1gmtQlvNmIIUJFp19bPpB7cYwP0XVRsWxlt8
5nTQKYh6s2FOQd/6OZimiriwBPnhumWt5/h/Lwg4LD6v/AjkV5dPyRwMdOhfe9SkwEnajJzBMqUd
Ee5QRBBKqp9CrcnKAQXZiDhfD4p8nFUuQvuUaKTEUTw75uYZtPDHuLpN9GYjr8szZ2bGBkMEZbxS
ZCC/AMtOUs/VPjIyxSmxTwatMNffEFTD5YjlKYwkw1yGtMqOoApU7EoHHJcMW2lF3gMPSwjYQ/vU
GJeyOtZmtUd9OKCYSFIvf9UmBUL+bBrI+QKnKjxftwTOpInMjjN0VdoYelEdtZ5YYtLaivxQQn1A
3nqW4XWw/n6x5OYA2DhAdeggPcTisU+OsZyjEHUrQ83ZM0Gm/bmDckymvu+l8ljLxvJrmRfDa/FG
5gDWW+6rGgWeYB4pf5BRnY91ikrQHCWchyqW2yctIpLT1zTdl01bbOxwvAGzu5ASKQO4DMpj2qLS
ex7PdSW+Z5N6HEAFs7EzyOst5N8OTFa8wOWsGnUDDd0BjAKjPTm51+xSp/QUV/ckp7INZ7JDa/Tp
DiWAp3InOP8RJuNeij7AK1/1y0TyUGpDPMfiON87s6t6vyRr2DV25Fb2H2r9OB5viP329IAafle0
Wku2Hn7/HuzrlsqJHSsY43LI4OboCUqyqmMzprtuogDBTeOdJFPvevtfn0wIS7wWTnVIxGlKj1FZ
128ygMoo9huUjaDx9UEe8KLPX5820M8VIfF4jMRTFj2qum7Xyl22vOM8f/37v7Y72WROqXlLRCka
0MMgjCU0JITJEnsFlF8EctXVVnz6ehU+iMovVwEAcxQbNWuQpYVLARrXTVxbjW+FcDDgfZ4lMGPM
pYwj8FFeEnAQ/qYodkWhv1MLG/dR3iQxwULsIlns1j0inoCL0BOnJJFT6WfBvL++Cl9bEQoRP49A
xatzCbKHEvpN5K4rKx9cK873mmZ8foxNiqiFZ5WxheiIoGbuIITCxoGGt66MY3e4ygHhmaRHYNj/
LLT70UeFH8rpFtcMr33We0XYZ7kyek+RdJoS+Q949g7ASf25Pjcf+b1/BybIAH6ed33WyygycSDv
ncXJ3NxLXNin393QM7jh9u+oTPakwunfUANmQwx+B6IoO7VDN7fJRlDmLD3LnSx1US4UE64fCiBG
iajuSnEL7MxpmqW6m+eMoCgfh8FGHyoo72EDG0Rl+J5hsbx2GZDvpTzoUyDgpXpCnrdevpephq7Z
52WZwIqCK4U2BbNyBw1QS6kPfbi/vuYcX15BnpehqEPt9tjL0hQYy6nIfmfkRmlf63TDITgBm5Vw
WVDdDdxObgax+htKJFY7plAsgjJa0SOv/Hx9CLxOGJeOKPSRTHOeAvDoQI1GQJnJUTULb1ZaVC1u
+AZvnhjXzrtSiuoE10h9kCzTfM+G/igr74kuboyC1wHj2xSoexCjwn5Q++lPCwCmoBlArWP9WwRN
y7e2f9Abf15tsMJ0CiAyUxDW7yWFik88OUufedcXghOe/oWCpJGmyL06BTmlKzMBaJO8KN74dE5G
S2ZrBWhMyzqqlSlQduFfEyS6p+rUOdQ1/3aPwCA+VFuwR869TmNO89kAWq0a8xTEfi9bo7scdU+z
S6d0UOe100/hWT0Uvw2v8cpdsdEpJzatqquXbthAp6fBGR+Dy2nudZqS2WKpPl1fF+7UMU6ex1oh
ChFGhEKXxSNO6mk+alV92JcF2gLb2Fgj3ijW3y+uKdB1UEk4wgASSXZq5cXstt7EOSlwMNt/bprO
FTGmbpyCziTpTdbV5q1U4h6XkzT0F3AfZKgQI5kXy1Q55Y2WOyhClHwpnsWHWlSHndH2oIOiTbI3
zUb5YWb16BdiWB6rlGZ2MYJyRJpjcgOS5sRBst9EnWmiQ2z1+hrIPOdgAghgulG5oA4M+c/SB3Xs
S3hX3GgHY1dZsd3YMUARZ/2GWqgTdrJX0MprnnDoHmt72PiCD0jEF7s7yzS6iLHcIw8+BSifceCc
tmC95H5hVdb50b33E+tX7pXnydodX99mR7JhHKL1drtm/9arEOi53MRDSaC7lanlTQkTjSCQOxpj
202BqHgxlUHw8iTJ48ZwObc7lBB8tpgCVHBGp2G4wr5zJ0ewwHSJrKxg/wGXAiIHdCBwt8ocPPnC
AcSNHY83yyzOEbQiswCejykY7cUbXLwiHNXV6fBvdqEzaEPfz0793qks0wIhjqs6g0WwCJ0lWTmy
4pVd7/vD8G7+TG+099C01NlS7dgNN5yUAz4FD/vniYkV1FTIFb6whRVIxygovcrW7dYdMSfJMdrV
roZ7Z48+Iwd5k+sOwFnsVXL6Mjb0k9DoyTRgOeBZVVQ7yDJq0tP1xjmBR107vQg8dIC6a7g616BA
veWcb6mVcJKuMoufTMNBFpYMDYNk4BnyydZqSKgGvUn24e4nlAetyMX7lT04019yWFfqMB5RJH7a
0iNgKLX/ec1QmcBntHqZhQa+QEXf4U52s32MrDxILPfhMTzqduO0LtgjPORf3NQVnNA1XOL33mAX
P7Y8lXydKkEJxecJHlFKrWN7h1XfzS5Y7M/hgR4XB8yIdg7rgXykq97LvuzX+9J6q+3Sjg/9qTrX
h+4MGU1bvVWd60vN2wlY2GbTQHG6A4VSAAG2CQEsutexpa35k35f71H8af4UfoaDFd9I9myZThcI
j81+q/sPavYvoijLG9zSEreHcrUIR7FfBmu0Eie0jV38O72N9iq15hsSYAd8Cj3j3B3pm+IVTuUB
DYfVkVzqypbgbK0LJ2+Hsr/P6wJmq9xI4vWskljCuYe6i7X80G4h5IAD0rE7o87ml3R7feZ5xwiW
QVswFzPsAPgJlrP+UN4Kv4oTEjDu7KkH+YhV3kCffDyufzHFa3XZpTdjBx9zVO3A2A71sbxtbsZd
tdPvMaEP+m7BOxr4Iyy8g+9Uf0tKkxNAWKyomRrUHFus6hhLoPsxbAkE2denjRP4FCY2zUtTxZmI
WatBZbHqiMyxvSJprrfOO1cozJlL1NtS1NZNFMR+lYW25TvVb/bRTbEnQfMEcbD3XPWUc+eZbv8r
O0HaAFt5eYr/kNeNT1iDwFfrxYQoEIeD+nDd8lBNbpd+7Ru7aD/scic7IIGwy+zOGR1wA7iDbyBI
1btx49TMNX8mLImLCcUZU8bBFmJ6L/XteMqeZH8+Z75+yF7zQ/IAJqjro+RaP3NBG0IagjKcTIG2
S/b0UTylDyj/940XY1+dS1AG7q53xDNF5lRkyEgakRBjilDAm6YoIu62lDMZLvx/NhMWWjpCX202
YrQdHydP26kv2Z7so4NxTHzQ4vmDr9rZ2dyI1BzDZwGmXTuUElDMU2CGZ914FUQ/bH5cnyPuQJgQ
MRlgxoynBUfHu+Ieac7wb/6qPMmvTWWFlgL2xAhk3dCitgR/K+vJGw5zgEGu3CBCgS6bdrFnMI6a
haMWGzlbzqITJkgAbTqOApgUg5UILS13y2a9HK/l9feLoxFkpqs0ipHgaTvFFeJfRT9t5Mo5wAfC
uH0zjWO0PmQElIIdCCpqc/wupk/19K6UmPt2y8k593FWJAUyBHEdy+J6olYOspvjkSZ1hPs6aN3q
WPjpPvHSk+43OPeE7nX74k0a4+vLFGJo4M8PuuUxK58A09nYDFZj+SJUsvXMUrx0AomwGiuHZChS
O1JGuw8JKDK3hCUYEZx/nJzFnYoaGMe0NYC0zvKSvEU38iHZl54UCDe6K5wqP7qN79ub8hBu3Hl4
GzYLRgUmdDTAMYy00k+o9pmgsX5UfxR31VP4Gg0Oro9u483aLgzkY/Q+7Il/fZV4p3MWp6orQC1o
EUaaWSDhDc+T1zuj2/rEWQ/I4Af0Rie+qf9mfuHXb+ahvJcBX1lPDlvBmhMUPr7swruKxYCaXYX1
7PrxpTW8MQbzq0yd6wNkyuD/u5RMWCAxWDmyGgNs3MZVLRFX9m43njpcF1vn52OMo3fuqb+gbHSC
VE7Q4daOa7rV/sndNChd/HVB5nbaSs7zRsvEEoPSpV2kAclieUosWUVBJITrwVete9cHzPG7jzP/
xXQuY0oAUUeMbXXQm0/HOPtzvWHereFDh/6i5bxStVJPYaKornOFM+pSgtqbfNNLz9Nec2pcoaTD
DOsoT/O+OGv7FiHlet+8WWOCSdf1wF+OWMSpl0CA+5aAo70xN2aM1zhzWshA2Ki1IyLVSCM3WutU
l72gqu71T+cdsFj8awJmxLRa8O3krL60j8qzeMof2iD0wL70W3+ewfq0cYrkRHkW4xopixlnGXrS
zcQRJ9CrgEi3Dn8Y4x1J/upAuC4S3dpt19n5IgyzWFS9kMMRzCVT8CLbP0EF4Tz+PGUWLvinX8nB
+1VZXmLdxw4yRbk12eZOQ7JXtP7GSIil1t/g+S63n6/PMMfiWWwqHaespgM2t1wkf1WtcYkmbTTN
y4D9C2cqqDnwvWi7cqu/JLcnkN1E1vxUP+j35s/ypvMhTgBEn3o3Hair2mAa+t4Z9sOcLrxtFqHW
2zRYTLWuUJwwWNW4bMRE3mbzcT6/aDsMUyh0LQi54dNsi+5wSg7pGeyTqCNHnpK6wk48gkwcl0Pw
+sz315eJ42YSc9GACtmSiiXOZ6N4UpTHIn6bzY0XOB4ylsVz1UDeCvmMyYJex5ke1SC5K55AIXxo
brE+h+SsO/8/bbF/9pMPvNTF3NVR1EDOGnM3TINdGTOYYzeSA+vB+wuPYvFchTmKE1ndd0mfKtSo
SbHq9CBuV43FnpSNE+fHdH/VCwvPSGvaNjp6mc7kPB9q37QArUP+TTxDM+T9+lpzIhGL5pKLToDS
NtZalMIjmPnkBqk30bTCPgb5GiCws7ovkmJj4jgBQNSY8zm2Bq1I0ZtaP9bkrSEb7fJGsVryxVIX
VJwhurjekNLeVmcIeCwuuBCdonvIY+jjUkA/N8UnVzf4al3WwV10Rka8XtJwwsEAujpJ6bcV2E/X
ogQFGe4EWVEQfcrKkx5rx6a5HTJ141LOcUsWwTWKUqrRHBFuCG9D7SatniPjWwg0yMB+HlJpCBKA
O1gXKFs81WHujJC4msfiDjRoG0vEW3rmYDAT0ClPVQ8xjlVIqZfL7h560luGxbsjs1isbMlDcDYW
ug/Fqz6yCmUA/SaYOEHPIWm+gAoST8+hTzBVeX07C8qwAw6gs9PONPaT/qeRwx7solUD/kcVUt0u
NYxsYwP+OlpILJCrDQezamtF9ytQx6bNq7lQx1zuTBNcukm0cXj52jgkFssFGeoyooVp+C2Ioc/x
ImtnAiZyy0irrdjN64JJQ0DqNuv7QTJB8R+2b2Oa0F2hJNEZkqfKxlbK64KJD5K2dFCIyA0fTKqT
FS7RqRLb39GyxUHxAVD5t+9K5trxhe+GBrAGVIIkDJGjIZBXRdZ86aGQpFUz+PkTAxxxqG43lMnY
mQOItuSqH/c5NcieQOY1gUgROHHBkgXpbRmVZG6nhN15EYgEuQslxn+lzBOBXfeiWUIuMK6750IW
q0cprsoHGapc2LnBh5osi3kny9nidIpeu7kWtb4cSb2TdO3i6Z3Z2wlktVyg0IVHedHTIxB5wJKA
1xpZHzlLJp8SE4yoywImyEoE2fdUi4e1/Mwvkkz8IbXV9FuTs+qXnhWyZg9iDC4GGUU4fqNUna9A
OOp5GnryWMxj6xaiqtZer4l4movAHGaDX1Rx23IEEhQsvL4uo1QRb06j6GUtbQD8TTMZJw6jp9Cz
GaRTVxaq1Uy9Dp0NpcATHgj+QbTZmE41QWfUllCHdZz1qr8TzLk/L8WI3DY44l+ub2Mcw2GrK3Iz
T0s1bkG9Kmp+3gLTSqdTQyTvevMcFzaY+JiDAh9SJ1B/MCeyGNbUjsuJZmAIxWt75pYQ7FHAfV3G
/vXuvo6VEotcqeekKzJw6walStdqXQol9EnZSGBwpooFrhRjrmsl5M0CVXgUihtpfsy1jUjHaZqF
MhZDGGpDB5YAMHk2cCzl2Mc6saYu+t4ysyyonTjXyYRHXvCvJpDlAbGz1eRyZLcr+fH1ueeNgVlq
vY/0ZMkjwSdFCj0lqJYlx1SqN1JiHEMymV2QmMAlJKQy/CEdHmE2ki2E2t4kUKGrDcFRterx+jA4
JsSiG0tIPuK2ZZq+Vua3NfAGeT5t7OScMzyKFz4HUSqo4MDNFdMvSVf4UkOonfeg7bbGqsd2EGrC
LtN1SBeBRL4sQqst82qPRHxEUI2JYzmIPUZQT81dn0D+BtHg+pDXTeKL2M4W3ZWVTGg3CTqGLO3m
fKdoLdi0VBQmbLzVceYU7HmfNo+ur1LQOOvQgOnrWwj12VI1b9yLeE0zGx/VZTXppMnwoapR76ao
hrIdeN43WufNzGrrF7uerI8qNCxy+CXwP3YKgidrNADKEbtz1OD1+Pr888aw/n7RSxblZUgTU/ez
TruPjHkvVpBtuN42bwSM3/RVBKyJUIU+9h3jBBpN41k1GnrTyrV4ry/i1s2O4/2G+HkMpOoTICAM
3a+1xWul0JKnYT/13zpmS2wRVd8RgRZ6IfgNdl57LrTmkWoEGpekT1+pKGxlJDijYMG/YigvqLrA
bEmz9KNUDYjdJQc9oX+/tRgs+hcSkkViLKLhi1A9ROJykSJwpx+yaWMb4Sw2CwFuMyVNAZwNfVMB
td6oQvWnjcJTk7U3S1FvdMKbI8YndCWMK3A+hn41a36VS6WlGCXo75rB/d4sMe6QZuGSySpCfZY9
pBG1S+nQFUAsqBthmLOV6MyLVC1CHdhsgZ+F/pBhG7TBW0PZnfp+ig8hgefl+vQ972O1XnMKsv+x
m6SgVp8nCFmNKl49msJKx41cB28xGPeGfqCSQ9W+D6TQcKsSp3K5j8/ZRH9cXwtORhzs25/9OtHM
sYd2AzQYqlTYU8iOPOeVWex7CvlYnejZQ9ZKuacZwvx3VormLEPO0ur0JUF2Z+zj2xAWf2fGtdbZ
FbTDjgR62SBqox2UbuPxttLMebAjcz0wiNDmNKGiLQ1+X49Qvb0+hvVTv9jeWKSuIKVmvxj1HGRh
qtpD0Tng5di3pIbWUNHcgfLmZYw2aQTWmf+qt9U3L4I5VGjLPFQ6KaDVoKN2Pywfcf+DJtegQA/T
iCkY3eYBZboO5CWBEsvTcbJ6og/2OJKtOPZhy199BeOkfd5GiqGUC9Qmxhk8BQpE4aDdhhs1aNoT
HC1mg2S/zCrHcXNsxOqnOs50D04PyFk2NdnJbYRLSo6EgFhJirVMZftY6hDQ1QhETbIeAiXjpCVv
XVbkP3Opz89FU/dvdClAnB/F4Tls5ulhgpq9q6k1ae2mk6AWMQ0Eh52laQN1nspbgGnqW9Tsma2V
gj51B64pCdym5fxMjX65Fc0uczS16lxRhDqeYxoDRDEhT3+Xji0ImOta3kVipPyYAdiFmEc57Ye2
U3dIzTX7dhI6eDJIoUUoNThlQ/qnuSjywVLTeT6aYIc6gCN48UZBBCANMmM7CSUUENaZSxQG5Mod
ri49JHE1EttdIaLmHLzBsQz9TDGpnKLqkL/UM9odoFs5BnELvRlLK2VVssqJthtZRs7R4EMY/sKa
hizpaEJpH2jTMjsNaIsdsAMZ34seLFw6wpt5mFS0DdoiekeZ9yHVoPmWwQw2XI+zIbHi4SaVocSK
q3fQSK9Q3Ia/narwLSq3al44oZwFK5NJ6ZZa05qgzHEJADjL03CTtsVEP6Q6eUXh3OP1GMJbB+Z4
0y2R0oE72fDNDE8KsfhzqMKNEMsZw78QyCrpYyhESwHUZJHfyysnKmo/Ueh57nGJHczU+9YYWMxx
UpGcCmtaPJrkp5RUT9AFc643zdmGWLDwNJYjsHHI7CKsICck5ZJfiuDgylt169GXY0osX+AUh72a
m4MU5GpxJ7ejYEE34Jk29Z2gG2/Xh8FZ5X+hjytoO6O4pg8Ew9B/p9hP7/O82Upn8lpnYnJdCBrq
K/opKFTxheiFK4Xp9xyZBSBXSEMTvKFIwVyYZ0KT20ifbzUabVyDeMvLnJgKE6fvcm7boO4kO8t+
KojiZrxxHOMsLAsahsonzdqyJUFY3qTda43KbVF/T5ONCMprnjkh4dqwdOXS9YGu9II1z+2uhKCv
pTUQQe1M7ZuWw8QH1JWNBDLHUjCGupeDxz1RtlKvnAGw4F2iQZe+XGCUIWkgM2dAKqwBN6CtmhmK
3pW29q4bPycOsbjdloDXdlxMCdSV8S7KhsYdFai6GR0ylUsGeS6p2Up38Ya0fsLFrtbKUgZ5FgW+
DPaAPxlEVKy8RrrYHHJxB3mb77GXSixetypNRYekFI7fSn/Swnq/GPLz9dniuASL161IAwJwHR4H
3o5qDz0X1a9xvzuZ4Wja17vgzdIaRy5mCVq6YSQtM2zKED1BWSao307vIP58lBskIq53wglKCuPa
UxfDtgpThK7wLN6o4B/cR41RO99rnXE+E9WKdIByeFA3WnjooOLnJiTaqlHhfTvjdGM/1uCMHYbA
VM0DpAWPIPTY+HCOM7AQ2Cpv0nyE4lMAlW2r1tt9VOp2NsjeqKBKR9oALXJWmMW+pj3enaDn1waG
lP4RcyHxhWq6g4ICWRX0hI0l5pgqYbwNZ8iwRHkI7KhJPCnSSotKy+RA/W+r6pJzwyLr+C4slUDv
tupCQwo6EEwO2W0TPsg58dMaQLNat8dS2Egk8iaM2UJRG5csZU7EgPQvVTfgJelmUV/VyNx4P+AN
ZLW0i4HEOK8gl6GKeCkGB6GaCo0z9BL01A0w0BiouTLpaBvL9+o58cD6ubu0F6ocDJptUEnpUZE0
C5X1d9c9j7fo8uemh0UZ5wbXqaCfUFAy3CiQx82n1+81zri1Wo6dVBIEv2g8CkrimOCJ0vUtZQ3e
pzNuXRrjRJJSlYJFX/Z9lT0gPx1bKeR5vvX1LPKVznOBQAExSaWXbXluHkCyDga/aCObzolKLMy1
ikk6i9XQB33YvA6qfE8hDL2xJXDCEgtljcp+0UDy2QS1kVi1+Ypb/l6PH8putoVG3eiEM/8sWlVT
tLhACXgPsmz9scw0yZLq9AHy6eZGQOLNEOPFqtKJQ9Z0c5AMxZmYxa6u1e+dw1jC1SI15ryIWmRf
+uJ5WgXP43wj78n7asZZxXQmQqtiO4bCtyXiCVOD8sV1i+SENRZ2ClGKsNa7uQ+SpBolPJxNxFeW
fNw3AH+40DUxNzYc3tIyjmvocmemMM8AeuEQqY47aK9LUBStqShuLC6vC8Z7NXWZjAVqnwHUSOdE
Qhba7vTKuT5RHGjXvyQIkeVs0mmVhC1aZA2F0jG6fLQidfgRTgR8dspfItS23lNX6pdfOsKq2kf3
3+x83TUudodOSI2uMwTsPjWEncsQuBGImYsITjpKZa10VkQHNfq5a4qpBPvQTNOZkP7ywqqkt6Ya
ds/Xv4RjihKzo4dgKk3SGVnfsOqtkihHvINuPHLzml5N9GKMlEB118ABPRg1QoHMqsVbJAzlb7bO
eH4FQdSoHOo+UPQXlT7LW8KGHKNjkaS1MuN1sUa7ml4fDUncT2kd4Lvd6/PNORawYNIoU7QunHHs
m7UXeYaOPdKNZZR6kBV1JDOzh253vSPeOJhdu061sS6aSQxm2bgdCqJYSPamFpmqLW4PTqhhYaRS
Jpt5TIoeQELNsIVWrL02GlJHzUeUAndt9L1Iw2JIDYnGkTYCiZEa5OcEGjqRFM9xvmFHnFGwOFKU
kmBzBf9T0IWKaIdqKDxUGkEhsZ6kO1OKou9thSxDIPTgVfBAwNFIurQiDuWD4Cwg1zmoSyZunNQ4
ezoLJIXUL5D5C2w3l2I7MvJDPzyRDmn05r0yv3kRY/Gj+tJ3K6Sqx0lznq1UzF7NHnT/162WNwLG
q82sUPJ26EigzNmbWKcQPkWRdzZ5UaR7M5AN17vhOIe4hqzL0CQumRKHphyg6OqvtlQtCALmE8iC
t0RJOcWbEgsULXJ1mpYuJwFNm+GPopStY5ZZ5oahFO4aqG/5RQP6dhP8148hAPl4x8rFN0Ah9Wds
DUVgQrTBuz5YThxmgaVaplSJgpiDrHD71AOiAV3uLYgLbyKZU4AZt1qoUkqCTJBBpa22ryCRj3Ce
qfbf+3jmDGBqVU66aMTHLwOqLBf6Yxb7v9fb/trYoMn42QrUTM8LItZqMMivda259arPLvqFuhzy
4vl6H19PkMhiQlWqiWVRUDkQovtMN2w5LayBbEzO17FLNNeBXZix2AD8Iqk9zFgzznqR3Uel+aaZ
4uPyP5xd2ZKbOrt9IlWJSYhbBttt95zuTic3qmQnAQESCBCDnv6s3lc5/rfjqtylOlWAQfr0DWtg
9ZV3dOn5P2792y1IN3HawRTvBOPFGTKjSj6ABzukolrclah16Vd83Pq3W1Qs7iK1sfAkEKoGDDK3
fs6mfs3kNUbnpR9xtt3hQV3ZUHjhCf4eXu77vX9nW1EWEZHrXx1S9BwVV5VbBCU5EZ5MKbDJYV6x
xBmb/vLqZ4d5As9c3kqlTlVPzalra1iG162bX6KONdeEpS+9pbO9LA2GUZCxDU++vl/HFzp9YckV
0M1/hyB6joRzwwramFeNpzhqdAYjN3KE47i+0mq5sI/PsXAyksSEFtEcgfxWlvPPjo5vU12992P0
o/Nc8eetfGGdnmPbQrAYBi9AQbgwfQiRe6athfwGs0FWmvCaptmlu5ztad6QWPrJAKn1rv5UrvXz
ts33wTg9bW19ZTVdusXH33/bcEjE52hkCjno9EyRg/brA2Vvcv755/d06XN8rK/fLs9D4E9hy+Od
cPAMxRYrA739EdF7CtQXwqT3eQxs/frnm31c9H/RCfRcPV7GluHwxaYYGWAfW6/6w7iKF6Pa8cpA
7MLaPYc1lzRoIHiC9le7RAcIkAIeeM1n4+Og+a+HP9vWeolqSKsH7uSBHJESGHSmwvh3WkMW2bCv
EV5jmgCXlloOgvufX9ilr3O2y7WbqGAz4Bz4KdUTT9i6h5iHV91YHk9ftagVyT3X6F9/vt1/1zv0
HMwXQbDcn2DmC5rWLL9FEM/YlbWCqucKs9uMoXmWuToSyLzXkV2rTC4sinOMHzCoxOOlP8OCpBAa
uqLqJrLXNuili3/80t+WN3HQLySBQNlTUg88w3VJSVW99NN2pTN96QZnEYCMPJHJALcQO493K6Xf
DW93llz1QbqwoM+hfV4Ip5U6iCH2ttCnrsTkHr5vdv/n733p4T/+/tvbiTHdhWjekhw98m2d7t3w
No5XwtalS5+d4lAlkcM2O3IM1f0yAiGzybRjV5KQSxc/a8kB//OhW7GJ45Y8dlufVePzODRXar9L
b/xsn1u/qdBDkuRY0/6TUgxUAu7iKxf3/+3t/UcYic+2NEp9LTA0AQG/hFpUqpa5g+2ISp4bVtIm
cwOv2zSu1XQAeC3IbFd/Duba/TMiVc+8KYjARBmXXFg23QxIMI6gYEdFLbfu25goH+NaV/snOIC5
MdPTwHMxkkVkqpUug0h8Ao5yZcd7NZomx3DL//ZxvGRiqpdTa8SYbY21DyFxAp0CzZJM2TX5anUP
olcS1gmIBISobOZCz+kqbcQzMJDeTbJGQ6rjaX0ZxxjslmZUYybHaZT5mlTkJyNNNOYGUPiHQRDg
CDo/GmWRsHB68T0GTNXMm+ifuq4FRQSt2JurY5cto16zaKUxhHM38xkORPbrUrMYXrWNZnkg5xSy
O9VNLHSQVrXwj/NkoWzBKHB102hfaD/8asOyu6sqxC3uVdX21MoGblY0KfvvFVCUaQtTynRSKsSt
Gr4coCUJA3NZDjtf9PpZbKvDf0/fR7aOwKUtQOXbZDo2tEJcqWf6CI9mk3PPi/4JIwZRYkSFewnD
+R0kzklRAiubV1Hj30zAAmZ9sPbZzFaTxZsf79wYhA9bGc6/KMFA4q4dEFn1DN53qnRkdkrQPg1n
bb+SxNefBxIsRe2FmGDYYM26kDX5SiuVr4sMMi6MvPM3vwLmcl1ysqpxKRpRhfKG93YOD9BK6VVG
SOnB8swf4RTSbPNzBwDMlyWUdC3CMYrbneeTRGVWi/YWtai7cTNlJt+8jn02MnHwnWR+fXBzFYCJ
hc3BuQxAGY6aqIVLlAd1/LBb3vUClcW8jOKuAE5lbmFKHXh7NvLgTrKaPw+rjD1gA9sxtZgbHoY5
UUOqZgYzrYGRpAc7jPQpjdrO3QSwVIX6vhdVJwjzr7u4rjPg/cLDJIcxdQgDKBPo/NoSFyx5XPl6
10adeErsBiEHG1loJIoBKBDWDgWoSXonmm7+QEHyjmZDP4kjb1r2C71+8iUBG+utqxtsnEp3wVSM
wdDDUCsM9p2M2CPsdWqTcjjU3NXOeHFRDbV75yPEnWM3LG+Y6YZN7g0yHLJlGPRUdEHoimkh0Q41
xwIIUERu9EjbN9Gs/BX6Ymvqe3O4mwTrU2667ansyHgYegbT59jOJxvHulA9lW+qw3gS3pz6XdiR
HKzWpOC1ekHzwrvZ+mQcYUcVzl9NueJxaKLzrQ9piq9Nj9Sp+lFyz7V7L4kjdiWsXQjI52hhVstg
RSgwpwRoBXyLJudxQrPStcVfnVTnWF7Gw14yOU2nMo6/lHyGzDXfojQ016Y8F3Rx6LnGrh+WoDX6
MT+6Bzqk1ePytn0DSNbcydf1iXz13/n78jI9TXfiPnz+84+6kNqzj7f52/FbGQaHT8n50TMOlucj
F8AnNY7AhYRxAzKgu2YqceH7nPczGyPHLSoDe+qkB53IGKge5bc/NLnWiL+QqJ4T8ESwNXWy+OTY
J5ANYBMw3Swvq+cezm20v+aye+FnnDPxWtr007QsE1wPWbWbtRhf6nVeoYxKrgFvL32Ts7xlIC01
oxP8uPD5SHgNp77161aLY11119Crl37GWfoy9V5QwRGUH2V9U3fvuv3pyDVL90vXPste6FZyDKXQ
PYEaz43PqmJlYjcAJPt3S/Yse1mN0VXM5u1ElvJ7T1ED9RMNMA2r38f5miTOhX4sOuH/f2MEgZNT
FAO5j1S3zsXagZQ+vHpd9zmw+tS06wOrl5cg2IaU0GhJta4eaywNCJhcazpfWNDn6FxIn48mGML2
hKGY3FeksXnbxvphioDgr5LY23sTvyb/fCHlPEfo2liabdBI8mvC5zsXIVX7+HEvf/5ml65+VqIo
VmltbYAjxPsyj5+0+fl31z3rTFhXKjJOrYBHIfPvDaNlsSbymk/4hYX8P6K9iagN2QZ74sk0ulSg
QkxHuHHcgS29ffq7X/Dxxn4LwIRBSpGH5XoCyLW7meZ+3hPHhh9/d/WzbU4EdC58D6uY2Wh6TMbZ
3sxrOf3l1c82+vSvjwucXI4wq4NtqprvgaSs8j8/+qWXf7bNeYs8kidxc1Irhw2oFuzGlXTJHY+2
vysQz5VyW7mIpSa9OPpVlSUS7Fe55WV/pQ90Yfueg2ej0DBNLWtOq4N9eaCRKquqilPX6++lQ34c
XO3rX3hX5/jZpdmCZKtWnBB87xKGiOQKlcxX2qWXrn62edc2DFpPtc0JY+5s2fb9EKDM6v9uJnEO
lKUN3yjzanta66+cOugkfLe+yWxypVD/2Ej/Ueyeo2Vdv3rgxCTLSa6NyaOEta+CxFdNnC8c1ufq
tsE2xeHWoQ9QG53VUMVvwENbIfF5bZNdevtnW9j4MmG0t+KolvqLr5ObeIhfwqr8+edtdun1nO3h
Hu+mHEkijsGwlLfWUPR1TXJlVn7p2c/2MAAXiT9QTGq0oceYkW+yDY9ajdemppde/tkhvTDSNW5F
h0cmn2N7wmF501Snfi73f345F7bwORSXVUj1m7JKjn3bQiZsre89L0yTiWa+kQXpyMuf73PhI5yD
ca1e0cOPAyT+G1OZ6CL/iU6+vLLDLnyFcxCuIVCZ0XqxJ6QQOZxP8rr/ydT7nx/9wic4x9+ix9b4
cT2GJxL4cCL7sSYdqob3BsiuP9/go036H/v3XHh2KiNWJwSxDX0Gmc3dmDxrJuds1oEgaGKU0yMa
SeOUh8pdUyi99D0+/v7boTx3cdg3Bh1VE237JOwfaS/+Lhyd424tJGF0BUgPQOPMZeMABeDFXpM8
ufTcZ5sZMt711Atk9QSE+832776trpxmly59tpWNrXToDGlOHZiAtwORCfjdnbgCcLy0RM82ctsv
C53LhR9LNGKg1JVNukqXebiyhi7s43PYLRoSpoHWBT/6ffdPz36u6k566KN5Cjiz+O8QVPQcfUsY
2jpwXeJHM3g4hutPul/2zrArwfTCTjsH4NY+RBhp8rERyCe/lLn9aIdi6j1fI3RfusHH339b9aWK
tGdoJI5y+E4AxdvBMBjOx+R+VO7aTPTCh/5XJP73e5hyrJYIH5rCWHBx9DDSz/2isj/HiktXP9u3
6L2t4VASXD0iaTgU3CSAlly5+IUd8C9N/bdHV96IxhhYpUeM0026teP3OZh+/vnBLwz2zlG4QoR1
q5eZH9H0M6mXsIwbzIvRuoBklCj6GE4aAZQOtPnLodG/kpy//ZoFzTsacx2eVggg8w35+xgFOeP6
CmLqX0Dof8Ttf81dfrtBvPSNqy2cvOqOuP3gOKobKc2rrp2Xoy/eZKCrj7tpRNoBucz2FeUuMK1J
pfat7yX5EC2Af4fb6B3qoF0K2/oDXHI9CGr9+Z1f+J7nyrE+X4nwYj88Md39iBlVTSpqj//489Uv
LMVztdjWjI0QXZccqwVeDetXOb8Td+XMvXTts4RcrgIWqRReXBskANNVJ99ZH586vMO/e/azQNDO
gQz6EelIDKj5tL01/UszXRlWXgjF/+oT/bYs5nlVTbch34QdeIrJ+G61IAdBtmHrC3OtFXjp0378
/bebAFAKpbtSIKlN7GtD6Yl2zZVz8NLzn6XjQTOBsL6GyZGM5POcbL98X8U03QbP3npWNAUohdf0
AS8E5HNNV0xLvL5d+vAE2eRHf4JwRMlOJFYPdfx3cu/0fzC5iANrWVOcjFY4KGFWIm0TqMJ5QMUI
GeV/XlCXvsfZ8Y5JTlRBbyE8eSzctavae+7aqXjh0udw3MFzMTDFKz8OtmcQeXOy0N74/c/PfWGj
neNjE+5B1W/GaWXmMkeD4Bgr9ry6azCzC9/3HBkLnX0xeAxYB7G1j6QimRhQHpnunl67w4XVeu6a
3VE/GHQA4ojg8gSvKDjrLWHuwPtLVaD7HJ4R4ZXj0eP/TkL+I+Sfo2S1m6Ogd7076WrwC1+K6CVA
M/tmEabf+107/BrncnjH/qle7TbyvQpkhRkW6+FUiPndZ+1BGLzFrFOnnA7k66obuU/WtXo2Yx28
zRhVAGy2TAe5iepxZLy8ZULZLB5afoLzbHlnwpDdBCBn5rRL3H2jou0RIjVyj+NV55TOXp2ypCt3
3bSpgree99M0iSp8f8OAtRmggJD09ovFXGTLZiJRsirbvPhsBt1hRnl22mom0mgN7KMglfxHU3jw
7T7GKHkVDstxGqpwB/lu+WtJou7NTCTYaS2HzwkaMo+AIKzH0UzRTRNU7ol4MSi7E13dzTJLIlMJ
zawb2orloalddzLNKH4kZCx3SVOVeT9V1TtGMuP3gcT0VjI+y6xvlrrZAfQ6Y6zntae1ZUFO+wSg
WkLXJ+guiM+uW73vBLU+BrGTfI4xfOlTmG6ozAWRqlIjLTIamQCf3dMmwLSbYRRPxv6+XytVoDz1
XYodvNkjfrgTWeQ82uU1JEIKQJ2WdBKaQGgIVoYq6iReMRfRbTxO3nGOkzZtYuhZ2bCrgyLuu5Jl
ozTDTkoOJ/N4bPWOgqv51IUwmSwgPjjpPPQxv/bE6PMMs9kmjRo3v0Lp0n1aQJ/P40l4WA6l2Q2h
srvajHrXd64+EtPNN10ky+Mq5VwsvtZFqDoIyqzTAAkcHzNz2LEe/N6ZI9UdFDy59Qu1TtETCD7T
Owo0C2NFqvzDFnO4UWJ8fUA+wtKpC0adYsEmTysd1+ckCGOsG5981jjP9nrl/g4sJw3xTR3ut7WK
MqJmnsrNrT8iXg23CgiGNzbz9o4OyuQ4RswDNEO2d9HNOpsHTA+8JZh3VQBU7swAJ0hQu991Rn9o
20bggE5G/YzRt3w0fIUtn2js7YDb7cJVihzQCZ0HgUBZ0EHCA/Asu4OYqIQAztx98hj4o3FpNpWG
6O7flWPHP5er1+2ioZGPaiXDA4ynPdCaApHpZjV5sJE2A08YvkyBN72F8LjcabGYQlPeFqWVeOnU
zkVc4SqLgFFIiS9x52jg3bLRW3Y2TDg+3cZ2YcXaIqAa5hZ9JO4N5k9pBUHCdAgq/5Copv8aDiNP
w7bXt1JCpWUCfOM2GkL+5BYh77xerNkYVvE73bwlox6hT4uvhrxVFIiTHppsT2vf+gfWxd6BrliZ
jTe7ezWjIbGWrPrugBLYQ1xH7AksjIohCKc3L9i+gM8Y3ESwjdiP2wj6zrSFqU/dekc4xv5p4GFO
j8lie4jFGr7zyboCAre1l3Zk0ClENcL7Hgl0Vm8G4vXJFrEcij2/KPPVqR2H5Ief1CwtS/h1hQn4
wjslk/mtraY34UCljMNyF0VTc4i2jgKCQpborS6X8odryi6Tul23Y8vYeLQ2IllIvA7UmcZ94kAy
9lmSLGK3qKB99MO6f25s84Mwf97RKu6eTWfVcXJx8HlpGJVZO1vw7aq2K4xKgvs4aoFVCAwtAMUo
vwT41xEZR4xoV89xumlw8anzSNpC9CEvu+4LnO3JzUhr9wYlRfVSdjN8Gde2+gIExxxkmCxU35LV
d+FhhGfpfekDrKC3UrVpP7Tdp82r25uEg2aovKV9CRe0YYuFRWLfrtFy8tk2fgvsOrWZBD35ntkW
7JcwTn5GQ0WgrVjDoEtr/F4KDYJRqTVb5ibK1piwHczYvcMiF7hRMeqfeDCgBQ5FOmi1TDXdwa+4
DneRiMu9VG0/pOPUxEPWxpXMwnCs9q1gEOmPFWj344AX6Qmv8HvWA/ziwXejXGU2LYHB8k2qhzKM
+CfnSP9psWp79UzH9xRgs1vO1zWHJh1c4My07SO+tiZLiJhTGYzys6srmjNIQ+zdCPPtZRzn07R1
+tXNPTSyBjx9KyC8yxB0Uhck0WtQBuZZbR18Lw2dvpeaoLWwNG15aIfqadKARw5+Z/fQlMNJWjlq
88EtE/TMLSkCXo/vbAmqR6+fwj0kzpZ8jMM5awiUtEpq1R2GtRM8YYbqdlPz/MP0nb7nCPw72XGo
a7kSEGxbh3WG2UtwR0KP3MzQ7zlgWWCF8EjdqNJvdwtggYUylGXRsNjUtYjbBp8Jwu6L4jsv4PS1
U2oBc7jn0ZNtGIfHaNKTHyP6GncmEc1DtJgPZE7o7uWiyrfW9/m7hJc85vl9c1exhe35xIN8WYU5
Wg8XWJxRiN+DfaznYTxWngRPuMPZ+xIT6JhaJsInNYwmVaPfftpo6eqshJfFWCSmEp81X71jhx41
oEJNsw+Uqj+3C4x5yzUCWm1j42NrY5YlSxCA6GXn1HDX70cj+1cNCtgu4X3zFm71PyM0f1k+x/F2
G3b4VrGZ5xckE9jywpPyZoO0300I7FKYGm9sEpj3WWDXIoRW9xyg0vpCV82Gom0lyyq/f3Zxf9/K
JNXY4nOLsNgEfbpuoeA3kagC7yFSWpjCn4d1VyelfktiOhx9RbC1Bg1jvViYIY0H2YFZt0pWwvMH
2lqZJcE870aExwM1kHPJkgGnr7O6Eyk8ANUnqjwvb9YQ4La69T51jQ87PugnY7uhHxEYvaazjlpS
kE2wJ9d5tEDYonnpLcsvyse+AG14NQ/b3GEmvjAHXTKBIXWUDD+g421cWqpm/eJxD14fzKuCECdb
ndB8QP7zbsjUv0IAXCWpaXy1s3a22YzVotKV+aKGAXJYfmECB0DQe79MS92nbYbL8lEKy206NDSA
StoSAQ4WD1GfmrrjOyLaNbM8Wu6CkNg9QiHAXx2fb+aOsAygxLBPuzmZbAZn8/JLRJLmpH3Ixylq
lhmY47hLIyRqJFcsQEjc4vimimO7B17HPcy8S17DGMRmtKpBO2rtkoFISX8A4NVA9MdAwmaG1HEK
3UGvgMxqs3erpCbjUrgqh7lGUKZzCNxkKgeyPkalnHergTIH2GAYKcGopGiYa3ZbI7ujVawBVi4o
mwfGq+4kgVN4CWcAJFOwbMh9QMoOfsimRrgPJuK/qk7FvyyJ6m80sTh+YxeOR4gl81OtMNP2qGkP
8xTDDXvi+nGNl3YvIt++DDMbnlSNA6RdmyD3TejiVBnWlCgQK+hpT4a6l0Ur4BEBLmvbtAWvix1V
CQy1wX57HY2q83Kofb/QYlMPnFHYiGmmfFCPQoZQxNolKCBMSj772gk4G0En7FcZA98erIO5B6oD
szTJXLHErQW006vhOc9aXgGWaMSv0Gxj1g8i+monBcGvdV0KHcbBpwnuT/fNJPwqLTcXAv9X9uLH
SGMSHcDhAp4j9JdkeQICZtIZaNzTjjBzqHsTnpwfl2gchhI+mKJsToRptmZsbejOySQBVtD318dR
zVFeLqhmGR9cvowWWNVk3lxWL84zmQ4Ukpl1lfoTtaUsrHHmwa1LbNPJAReYqj5cnxY1uR2Ej9HS
gnVp/ZHaE/xzAPWBuHHAHqBN4Y0jkiYo8uzawaBR0i6rnykomx8HnLEqa4xFhJPrpFkWMtE9t3Bt
0+mw4Ik75Gk3OqSoMGVT3pSxEeD5WxQ58yRuILVO5jRpCS1Wz1c341rDBy3S+g7SSPKI1+tl65R4
uzlSPSAwXn0/rJ3Y25GZdPQkOEUQWTS3gwfV/DWZ1KFKhuAuQkb6dWHQ9rvhGxl2RMnuyfDEL8bS
sts6wnkBzMP2GEMD4FEHg4WZc29hd0Xr5YFT64ZsHevtII1kFLNsoHEJq8wrdX2QxR4pC4Nj95W0
E7sLg74tU9N1Zl8nTbQLpF1wtiMFSaE9LLLBj+q90BU9hvCt3y9hMjzTknRfHZLsQ+fK7jTDoAOC
K1PT5m0t2ghk+sZ0edO5Koug2PqljIb43fQAKwNr3NUpHPEqDaUEVHZd4NFTUrbxP82imxEcq2bM
qhagRuR21S2XQ1kQuIh/wJO8Psmkm/CHZixfKXPqFuYX5U/AZOlONsLsW6e8fbi2ft7ENswjh4+E
1mf1uNaTq4sFfMOd9AlQoKyTewh9RrfJplrsm9YH2dWWKDxb71jSyMgMpIbutRob830ldfhFcRl9
w/Ovddby3odABZDexCMEuFFffR6aks6pj4bBznTG5j7VySFsoumd9V54Q0zvXga6wgPDbUtqh3Gy
Mco6b4U+daX0cxcgT4KrQA3t1VHSOcl8Ivq8YvW2M1XggHVuvI+H6lyXo8SD+W+V9OogcRI8aJhl
PtHBJCfAMRa+K3nZ3Q7xMhbTBhHRbJjKAeNXUssvXWt5szdzhypGLj2qrmDIq94MhZQB/OeA6UUF
n8xZEkuKxNWqt1aO5htXyEgLf2ui+EH2Sg2ffAlU0pcKkyz4HqNolhlVxr0BKuCfVFf7h9glJk0G
xHk9lBFCSbiic/KJdVwUq/Wjog9VL/Mu0d6N8L0Jcu14CQ20ypb+O6YFOvW1nd6juA5zoJDDG2Ri
Y59BhNa81HMNfdOIbHDuiTFzeQWCN6ry0kYB+iFd4h0B8QbstnKOHcZZISKUKEd3UyL+8UG2eUSu
MqRQ2mN+vpIS1EEj2zXMS3GwqA/0I1D1S5+5kMcaaG9jliLpJCSqRN/IjKCr9VMsPdwHbZcgsd2U
3idwak4ha6VSHkzjayxUhd/mJzcBccv3kvN5D92HJpvxEp/9ZKMvpmUin6YwQBBigT5ptH9Sq0Cm
SyG5Nd7M06Tvt4bVxdDoZgegFnm3al6PCXK0Ywvw+y1Ij2GbatrR3bLwOrdqkoeFE7WPTdTcdbOH
Zgta6Q7A6DDchwEoHFvijg7ZdooeEAaFZefuW9RGeQBnZBj6gGRzCMmmsBpRFzUAbGl1pxLFCla2
w56QZU6ricmdYHK9W+22HLCA48xzc1ckIlJ3fatLlAJxsh/DYU5jVLJfTOvVyOW2Zucrr38USzzh
+7paFYjZn7oSpZKfNMunuNl61Cw2PITCbploJr7TquMPQyL8G+sLAUM6F4o8qKe16FU8HTm28IRs
eUq+bRG2aWp6y297IpKDHqy9cxwgKDPN8kWu2n1D+ti+12SeM6VxhOcW0n/IT+Z2vfdaoh0ycLQx
pGXsQTW2viV2HG6hc7vihEb/aOdQmD5ZPdqfyQLWE8STIHkoYRpi0xmVdU66hE4ZWNqIygYl0hhz
r0AgBiC9vRPejOaXrmEy3yr0uWChBkKDVIWgLQDRDEgGzHaa8ASl2iCfy2TeRTVn6DMG8hUO7Rbz
vnpBobJ25TvlSj5hN5UpxKLkbdyEZd65KESuudnC/yjLUg0PkzUFcEHAHaTzjyPEJivMxYZuzuDm
VX5BDkULwObi47it5pjUa3c3EMjxGj309wBtL08x8cu9iXz/NMRVf9sEjfoO4kWys7CB23sBC1W6
1KvYo5UIl4pV+2lA2+WLB/+jfczE0qSIW/W9TRw91Z43PrNqjF5hBujlbamg0Wthn31EIkhvejLj
+ePZ7GeFTutANnaL1rp/ZO0WZRwVEA58ag/CxNBerusqznSJ6R5OCggeqp6wH8la4+QUWuFg87vB
B7HWePywKMEPqofNEdTA5qQQUw+g+1DyGj2QuOn4R1U3zWBM6KSo7Lrefsi07Hm7bHeJGVt4JC3u
1ziE1d5VlXfPS6gdprHvz7cwkAqfNbRXTqBqY/jeEIGcVJAFpn+okXQ2glH2FZ2/8KengbpFMw3U
EBEF0QPxMbQkyxjHaRTFAAXM6Gd8hdqr/DT33hQ9Nj2MLPLIKweW9Wyxv2Le1i/oi8V3azmGS859
qR+aKV53snX1g3aVB+pEHz1+WP7gwGz6X6VNmmduqikHsQZTUA+QjILPfCiasDUFXZYm20Aivg38
Hs5QnW92Xav8XS87lELeCqg5Swz/LEY5gO1Zd48CgbTgAIwc7NiXP9o6jI/dOPN7B4+wvWCBuQm0
0S++NRz5BGYu736FnqlC3V6AEBQcJtYM+36W9NZyuoLeW7EtrRJMmzmO418k9EWUttvA+hwQbv9R
rFwdqJXI2DaNCj6lYQXOhFIA+Jc18Y7VACgxyCnwwMBLvVuh4GPTSlegYnU9L+8HklSAzctxh4wQ
PtK6F3NejkmAGs4AZ1D37tkFqgUtIQowzoUol78PaC3Fng1z8w9HDnXkrYpDAOP5dts7NMWycWFs
9+E0gTNQuW/dOjQQzpvYsJ/nyH8Ty9oXzvp2yXs78oxh1z/PKxim86LpN6qrLf94nP/j7Eqa4+S5
9S+iikkMW3oe3B5ix042VCZLQsxIgPTr79Pvyh/XNFXeZNFJBGg8OucZVpbBVgNDYhvmuq67B4tG
3KVD0K+vEuh/hbTebbvttz2TcHeEmu7WikHZKnvt/mgbUt979ah/Ki9DZjaKu03Xs/qlQpCxKQsq
1jar1jjE1hAwiId9pAdrN4Lm5O/7oXK/Bw0UqiGKo2owVoSNfKwE6SiBGxWS8gQVgRdIEHYJtSj8
1qFVu6mGHG5pVqy2kig4ggS42umRV3B0zSPzrJiME2ER+7fdm/jgQlP4sVRte0bqAqpPuo+2uIrF
e5UiPqs5EuoC59iuKlS0cSDecGS45Q1QWq/9HWFFteuN89uEafhUWXmE0w9fIyiydSMcg/6SvmJn
iXzaSWBrebZbbq0ULQIce6m6VFA/X3coBCaxkYgEqno9BLgGmTLqVyxAytXJwvoHSrbZneVhu/ZG
Oq68RocnF3pem0YK/qvMHeQWUNO4q0WBfV4AUoUR5LDP0iipdCvki8tNn3IEKnHuPWFjSLcG7GLE
rl55F+mUIOpFHPjNtShAagicdpUozSEfbLLCVQw3jzHrEGIjD+7p1N1xJck3aEpna0QdOFaV5huW
WiNNpBXGKxRAmgvoUMVPIzo4XIGZttJxXkAB3SAgooPYeCMEvNz6mr5vxtfYCQG9jm2BlnXxOlas
u9dF7TxD/PS1by1IKLSUvg7SfR9tCyozTV+QNUhGzRpyJmSNIvy7p8vhr3QpEnLjAN4OFJ03YhBM
b/wQO0+ChDuYica3kemNw24b5XH0ZqrCPNeaFXSVKdhGqcbL4iQL4nHDvIAnkBEINwXDdhmGSEOD
cmYOvbDGMwXk8cmnGstfSvEketaAygf/DYUoZYNjrLyzZZTe87atfoAoZ6B765W7FrpOK1/xfN3X
OAmbvjZJgagEHhQI3rehEwZbppH6Q8ApLiPCwHgdhBSgwTS0Nn7rxdtauO6qh4PX3muUvUYkGm3C
AJ7IWeFHMMvQ3hvhw7jJTRWfhW+KTWBS9dgObQnxmUogyWLRfd3I+AJURLdRHkJsAR2YNcJVtUtl
gwO8p6FMUlizfUdMSC5BJpx3Be8iZFthAjcYosFPp3G5su1GrygZfjOK+1tSyZy8OMz+BrO2vNu0
pVDvsQXinmvrZgsuXn2RLjL2WZDVr75mcDQ0Sm9IExXroOuu0wu3E/hZ0DUvRLRqbRvS7hbOKL/k
/Gce4N9pN/e3gtmwdxxaqQ6xTqudl6L4ZCGf9INz395Ti/VbVKVxUaJtzc7pQLAKkQdNWAS2ShjJ
H9iDkChIq3hdFLV8zkVMtjAZsPbUD8gjGDoePiRE3QXsbgd0LY0M6W5EFeC6bdcjrPAy2/0DQJ7z
ZnWpcw9WnbOrYH2apKoPj8ygUMOL0Du5GfLRqB5B8ceFosyoUemE389bHtRmjUgHrfaV2JYWyHOd
GOqD64bhqkBuewf9n2Ed91yuRqsq1mkRqT1zMOvHEimCRCMOf4qsWuxsxdLTOFQDqLCmPFYCV0mS
DfEh9Q0iaZmJZyhO/UYJptwMIOpuYulTpOGRMbUGbu9GAztOAGBFm/iIrC6Yoc46QyBygEWkANMn
0MdUXWX8UaNba4n7aZFmCrPY7x9aWvY7xBdRiLXtN2vQD/NsjcgKSlN1y/Zpy+Wx91FwLe9LoMvD
hDYRuK5I/a+actBOokgZHh2YU8FmqecEZcuOPABIzBkIvhUBRnPo/tZI9N/D8rvtvzEkWGnCI9e9
H3WPhWmzut76wil/Ob72T3BFdO7dXPJjFwZRsBqUQKWKZzKE/XBk5XgDiQMbSeAm58no9Kid1QrZ
TEbLYkUKp/CSCvHJRtTEeYviHurLhfElWHNNsC0H467DHD58BcOO2KdpHWytsu7A5rPyLaD02ZqP
fb6uER6+Dp0hADo1cfaLw80S/sB2XXibEXfsPyC0VGaTM7s/xZnLj4EXBD9rKcojDcvxj0SJq0sC
WgZ3YUudh5ghqESm0rlzu+pq5MayBBf9O85Dehf3VXPXd/jfSYTCGVmX2CPbtY+C9wkUQLorpZMX
G4+W3d7rOkQ7qFFlh9YS2YZ3gh3GujY/O6bVuMrLFhrdlTP86uFz8TqyYLwMDfW3Vh64O1SmgsSH
cuddk/ftpfCG4hRw1/8GAzLLXpdqUJuwwCUCy13umrKLz3lW6MfRyHhDqNY7p2IB2BJNgYRlxwQY
yhL3c+xOSNHCZqtWOSj98cA2Ya593Gdtj66Ykv0vZYGxjRSdsJEYG7EuYr9Mf/pd7W2gJ0F3oZfx
bRZE8rFwSL+pkC9ZhUrTIxLo5SO8kZyVgqTGlkL96VtI6fgcQg92ZztRdlf/iRxLPQODPwYJ69wW
LIXaq6uL6kalkgzTb+WDXgv7OeQi34hOMXVUKM6hK0K8rk63juPqs8gEbm+2asnFDvr6N8reYIC7
nhv8QKAj/QT8e69fSzeUbJVRgVRHZ7X5GSlxkp1tySrgjYxCARmWbI+saZAzCIgXbAbhiHzD017t
A+lBvdNTg97DF5O+pQ2xtmkNbvm2HwrrPLpYN4lTOuVPSGqo9zK3YUw5liR9xd1HwACSOgcSNgyU
nrbYaMACcB8yvkbR2Zfjqo6ia2UejGa4NUP6IPbG+zTG24N7zZuE6MzcRR0xfzmzrFUlemvTOyDu
rUo7G++Fds2TY4/sZxSVZmciM7oJvO/ylQb3X2CX4OrSgIB30h77ERkYpIwxyf8p1YkjUkzqBcxz
spIe1GFWsgpfPEmGt5qXmB+66t4HrLuXGjV+b9fYQu7B/k/BfBbhfQyK+l3ht4C+QJbu3R5tAbJb
Xm8tjvcDFEVYCfL0V/bbkBOadM0Qerin69zBLbUwlxYShth0cAquFQdeZ5dbHgMZXYQIylLbtjeE
FKCce15RP8cK4XSioIRgb3jclHCbZrbcsg4FlNiEciNx6zsqDQJYIjIr/gv/4eJbLkH1SGQnmycD
9c4OV3AYDa5KX1lwrWZ6Lx07Wl09Vx8KQXARLpAC+BMqUTtHqZUNHF3TbTRuECj0wta0TKDBAMc4
iv0UsA8HR2SdFSh4AaETr5DJoo/Gx82X954+S5QifgjYzTyHjZ/fIWiST3mo832jRbGWJcoUUWdC
JHdadycj3KcHjM9DWTowlWB2voqIRx8bnQ4P4TDcBXX1j3Wlc2kIadat6FEJzx2xa3FTSWy4Nm3G
CrM0yToh1sTjzvuAIv8B0lLtvcHBuCZCFjukgyso+g3xSXODS3YUkI0FpRNYApEOeZ2gesdqyx4c
uHxvm5QMD+5g+AEpnfDBRfFj1aqMrZumQu7AbSVy5GpMN6gY6b3mYCoMuJR+96MgvydQDLpAQsc5
o8zDIMjVoqKl0G1NbwYYAAEG0Xlld24713/0POq/425d7euilR1QKQM8BBRkRxLPTd3HwXGz7bUG
DbenQYAD6+IOgopoiLxtigKNM/J8Y1uYm5lEBgrSXPWdUyEdrhhyOmvwAtM95nR2qoKWbhsPNoNJ
LuCdCcpAi5C+DNvU3VCWdBdkPVhbgo6ucC8+hijoob6EUxcmJd7KZ954QflDwR8JpnU2otdh1ZO8
+F1Ct0fnab2DZFGwqaCavgCTnIO2TWCSIhRNHkZXyagC0JmitMkWIINzZo0Rro7p14Cq9oTv4Bep
VzAgN04B0oYFCEy4IyBpn4vnr+H/JqSHtoMK8BA3UIuGaAlLrCKqgKByo3cmdLy5/Yw5AOMEG6kN
0F9VD+2hXuA29Igd93a7nzOYcVxdseYfQLC4UggnGqGc1mTymEmBa2jGVtcCKc/rdcab45h5SAD1
Ow9gMYcFhxaYOqtewE5++l14/JXP8+HxMe0MNjcCAHTx0obfaoC5b3/Yp6BMNDxBPxc0wq0N/JyT
n6Ni0iTK+hsA53+78U/nLRq//v7hrZEjg8GYACVUajDWnHZlEYF1+20IF/DPc29//f3DA2oLB8NA
OT31WuBKued9jfRl9MXXvw7Gh9aVg+K2RPH4ZFDp86mbrnEr3ZIAtXHbLpdU2uc6abK4deyY2qaM
noB1RKxzsb16n3ZXOU+zsH3MTR73f7+Dxq2vMKjDSbj1ivp/IVS0vj3Acy1PljTyrpBW6mV8tLNi
V3liY4/ty+2mP2WqYe5MVnLlSsCgKLnehpoL0If/OuqTpB0LXIXdNl7pqH+1DF1aBzOjMFUxdOoO
dbzUyFPgwIbiwXUgg5Q9Va21AOid6ampfKHErSS2gtY/ocIh72hTxSenifjv25011/pkFat2qAAE
bMCm6bOjUNF9joTW15qerOERUDSOalYMpeQoTbJ6Y5XhkjLXzPKNJstX44o7Gg94+SoCyMTxhj20
k9TGFsXD7Zefe8C1vz6s4Fz2SOqhJn6C3tUF2lI9rJC9f9z2f9xu/1OmEeRlJ2u3jUsypt1YAHOu
2XpIK++e2teQIogcbxfmtXpUqCM8VqaO7gz80eXXtqZosqQD6nS9CUAqibQCU9S1LgMCj5UYrvdg
v3UWBv8/le//B0LHB04WeEcRifkx+NIAuO4YwChu3twDUIeYcvw9FvXJ8cm3tFL7xjF8fbtT/zPp
/eyhk6VPPad0LS8vT3E4ehfLifN7DVyfWSP1j7RMROsNA/Jlm1uKwAIn5mvihmzbySxNBte3ICM1
+vushTZgTtJs29dc3QPMSHaodPs97t8jIAUMGaTECr36Hcn7LCFZ3mZ7JruRAUCkzZ0rayi15ZXc
17HTXriJxjvY7YiHjqfezpdOd+4iOX7jHcetopW5j8QJLFElxySGhaspnrlSsBNAujRC5qAuERhU
KEyf7TDTj36bx7D+Guk2HYNgF6cRNNBQngP2KGo5/556zQvg19auEI73p0B2bY96Z76r21YdlB9e
kcaRe3JA0jj1aWDWjTdoiL1l7kXDfmuTWZ23Kyj1NsL4GeBBBuX12CKoqg5yvNMp8Nasu0aReR48
ZIHfb6uG4Ko0RjLE3U2LaifGMNuGRHtnAE7tpUNjZlFORX965OpclGKiI4D51/Sgk6rDolbvzE44
Fa4qvB4QARCMjyGCdPA5KVuiMc+s9f94Gh/2EqKJZbLMh7hT3T7UaafWUKt/Nj3tVjYi2UZWG+ln
Bwdg7tvrYO5TJjsvERm3Ow+hWQhRhO1YgHMOxoe7EBTMjMJUpTOCuw1KQlZ89FCght4d7F2fsAsv
7E8z7z713+5t2kfNYLA/Idl8iAtAt5reX3Jzn3v3yXHXKp1HLcGZFPUKqrOo6SEtHiPPeLvj55qf
dLxl1XVoQ7n4BNzvgzEj4My2TLT7JbVL6IZfn/thJvUO9VD0x+s7uoT7SLrOqwvPwoXtc+7tr0Py
oXW7Q14+U1gBKQrhzr7jIYpTeqFrnP+o9Z9szuHkyEuFsbPcrdKjqWFUhNStuh96vY1Rzz+FZdFD
8NIPgPmxvLWM/T+8qIvfQ4F/b0H0e9sO2nvxW+atR3bN7cXgWW6A96PbktMcWIWav+QKZVvbytsz
imhAfZZUB4+xB1BtE/DwHtXAbucz6exSR9aQjGf6QG0GeGLWcqDQcAY+2zSNtriIjY+tLX8xp+AK
8KV+eMih5L2NKpX/iAM+HJEbTpF9r/xvY4z9rYog+4/CFu7zgNnfh9io6KqTY37yIx4BPGfDO25Q
cNb1epakvjA7ZUl1Sg1sBXKL6o3MHOsY9AAmIG0Ki2awUn4hhdf/IkVeHkt3vGqDygpACBm8Me4E
L50lh/vRluYSFNRcCwBEIF+emy2crfIXp63lZdBQTczDQoEk5IyvKg+9tz52qoulFcoTwMtmZx1z
clS885GO4c6vtMy7H5Hvm3Kdtraz8o1b7iDBRZ5ClDyPgBG3T67p/bvCBEDj68iF8OBQ8X3Q9eP3
JrCisx0TeMIbAVip6wDbggXGkcLzgRKvSbYRmc5Bb4E0IK/tMeHAZz2D3hacpGocwNdRDExGayQJ
4y6oF8GIFItKy7+gCljfvMypT53L/Z8Wkc1vh6XjFpJN/ZmnAvhm0KnPftYBJATa0wGUFaT5HECY
Wua88NSCo7gT+eychwqbL6uaxFONeLZqaLtKaFIuWSDN3fqngn5gWxWt0zkIfslITlQr+QKEGnuG
C4cBNq0t/b2NMvY9N7g6+2Uj16AdIRUHismdSH2ob1JuvqKvhF1jEvKlvfQhzQZt384691pd7Ng6
V06/sGvM3H+mKrZ9rxFNxnZ8DNQvUBJWEDBN8uBSDIs7x/U9P9s4JlFdHgCvjkRPdByH8RjgXpHA
mQFoQO8dNKU+MS4sywFJg0lOJ7/Zbvw6xplc8fArwi0hItnJrq5tw12giPKjR5DkA4LxBYXiPzrP
/90+NT478q7tT3Z1rlGPQTUhx0XJ3blR+BD46QL9f67pyZYONW2EumykR1BzxR2VkACIkS3f3H7x
zw6M64tPdvQ24pT7pKJHm9Gtb54Z8bYFmJ23W59798m0bSWs1bOhBIUQ2rTKT1IAGr/W8uRu4lsM
KJwRLSMRnhTgSRJwDW83/dlquHbJZK5C0xl1u7ihRxQb1nEoVxlOKNQNHkrxhZspnjBlWtO+4gYg
IYoLHESK3ZdemcSCNf3t9/+MqXxtfZIudMEDrSnCgCNKav24AnlIXM3VMvc8cOAnpDboruhaCL39
vJlBnlK7Syjj2U7as6MOR+gdUpS3G+EsGRrPTNAps7vu6iqQWUSPjeXUSRjwh9aDZHUI1NDXXn+y
dF1Rwt+jAUq/pPyMijyIU9aCFs/cSEyW7uhwzZls+HEgoCiVYM0BqgxcDqhjoMSphfT0XP9PljDQ
MiHX+IZja4z7rdE5QenwWty53T8zy2FaGYh4YOXENfxIjQPDJgcBMaAL3A8oJhVAvbefMvcRk/UM
8NLoslDzI/DEKLK9RuH77YY/u7ldV8NkNVMnq4rSIhyiby5wrvYP6DondladSJuvjDT/CpTguHi8
/bTPRzycVgpaJ7QbierJsQDJPg3TDhgUembWcNdGIlqb2LgLHfb5sODL/jfSB/vMZTi4Oe66r+Am
HEPv2R3SpJdLCfDPcrBAaU2LA9R2e6AIgZSAZN7fsFbn0QYDuSck8Rhwvfko91Yc5gvJps+XeTit
FmQhgtssqLEKM3VHJDw3sjG4G+ATudBfcw+YLHPmeLRxBpsd43TLtV775En38otvP1noyoDHxcE5
O4zlD6icJm38EPOlrvl8aYTxZH17UgCHpvDmgtsXJdQhV0sGK3Nj7P7vJKo1eHbD0FgHQEuztRd7
7OiLka18wIa3mklyF7KKP+IOZi/stnPTdrLOSyKg/xBxC1jQga8bORQQF4dYgpuB7tt2/ZLRztxw
T5b9COiLhNodhdIz04kDkMalHAOzrQpRfuncC6dVAx1YqlRBzI5pOxSoxUu6igP3S7tuOC0Z9KDR
hlZYgTuWNc86L68A5WgvM9+Cl0+5sFvNzKxokkphTRdKGMmyYwUeXdeTFYELw+2NcGZmRdfx/5CI
MGWcjgwyg0erbiA5i+23AMDWc7ZRre8EOMyF5S4svrmvmKzsNo5TP/VwgHvQiRCq/BswvXB4zDV9
/f3DV2Tt4FSp8jlwyNZDCx/HwG0XUnAzC2FaPSi6UIH/MwI2F7SHgP0DaxlsLQ1rlSUZmZmzaFom
UB5S0TXUNY+eN6ykuAdi6ijjb9z9XYBHcnuY5zpospz7EIdrDXjoEWTHRNW/si9PoMkCjlBa4Rk4
PkffDc55Cx0bV40/7C78hXTMgwkA8ibF0+2vmNkspulQrD6rjGEAcvTTjTZkVaT34BQtTM9PPWJw
jE7ToVXkZz0Sid5xyDVQPXbqR0lF7A7aPo71N6sCtYL8zQhvjrQ8SLsg58aGLQhTrv6JwuSwKogj
QB+B/erQRfZFFpB9Q5rn1aWp2jL4ECai7aqtazfWRYMztLndKzMzNJzsDvDJoSCiBOkBo2xDerku
H2PouP4boJZxTah5C1vd5xFaODVF0jEbG+XnuMo5+Q9eRDmIcd6jrdsH281+icI8VFnnXDfYBeDA
3IdNNowhR0RbwVnxQIK9SUPM25+ZdeE5W1gUc9Npsmv4XDDonYTpARDJn0Xu/e2a8TRArP32uMw1
P4kH8q7X2vfx+khx7gOwdFeGlUcoEH6/3f7M1j3NNV0ZZIFjqHUIM2QNQaRbAWkHF27/yFFoRsq9
35l0qa9mNpBp6qmAhlE6OIN14BZgQSq2vrUj3ORuf8lcT032EF8ovLmj04Nxv49gTMC6JwGX4Hbj
M28+rWShLC7ixkDFw5StzZNI9tk99MH49nbzM+8+rWXBvBvlwMKwowtjpGLcOjXYRMGS1tvMEpjW
s4BIBxPLxslfN4celfGuqDbDVUcDy/D2+/+nezdN+WHbm1qwOMpvUanGBwCjXUFWqXGfIL7XXECo
kbiIUWfrFApEcRtJPiet+TdIXOgV5IKX5I7nevD6+4fDGzVPGuuugsxO6SIrbJHQQ5kAiey10zh6
IZ6de8hkrVc5/Lt618diJBgfYIZBG1uVnV7oxblJNlnrQKLmsqlckKNacghyu0pc64t3bpg8/W8H
8R6C6AzU/oPWhzTWKw82NbcHf+61J2GBkV5dg1+THiQomqcU7g+gYgfW7nbrnwqiXqfWZF0HFpBH
qI16UH5W3QNsBr192bX2tu096x6Q/gxkLyABZIWcPESS/uiGBf9IrK688BQioqOr5ckuKveAunt4
EmONukMWs2DhgJmZFFMTAQuWkQVKLumhpE8kf3ads7O0cOeanhzKuQ/ejI8S98EdkS5fQbY9Rhom
t2SSgTP663YHzwzf1EgAaLGyCCmSwoM/QNkpNuxPBDLpy+3WZ/aeqY0A0NieW0KS6KAhX79urOK+
znuSkBQ8at9emCMznzB1fOn8huXUxQwMXH4WdNjUfMmNYmYIpv4usvZlg70tPTjjpST15krLklAH
+lLvkMkAg2JkQagBp+84Riuw6db+FRQCJ91CLZzvc+9/HZcP+6K0bQQ/3fX9q2qbQmNw3VXxsyVa
urD6ZwIIcn3whwdkNhJEXUX5MQ9r0a2vnhSPVtRmx15ZzRsKaQWoIRAb/G44wDJf6rapeYSMIrtx
A986+FDarlv+WA7trqXqt2s7/24/Yqbf/Mle7EJ+J7DBR4V9PJDA1P5rufajlrRY6LaZKetPtuOo
hppnyML6aHUweqyhhWGzMluYVjNBtj/ZkWNVqIqVpDwWkGPYgu+vfgaFijedS+UahCKzCRoFXYPS
buDAmZVL03luLlw/9sNcKHg65sLHDbpQ577YBu5b7Qjkv/8Ie1h1+dKBMzM2ZDI2VYPEyEiRpA4b
yL0BYUAaSA04Syk4Z2ZsyGRswKwAnG/0rneUNqmHUR2igg0VLiVhviaZDSK/G6HarsP0yQN/DFEb
UWtAxwADGERzrooguo8kYunbc3FmDyWT4RRibCHvhyUWqB6ACC+OXqQPj82kJBrVEehMqYXb2XXf
+SSMmzr7QCyuVIWN1GZY1okQ/3hLVgH4oKQ/Z1Gzvv05M8M3NfjpoccYCVUhzKmydRsBeBCB4Fq+
3W59ZvD8SbjQdJ5xJUuLozcG4Z1MGYEkepdvb7c+s7Kmzia8IlnHLbc8+qwuK9CXnOoJBgZ04xnr
6rHU/hlM2azBYqlf3U5/xdIMMdDU6ES2yobSfRccQ7+1T6HD5c5r+vZJgiWyC+oBiSUPSOnb3zgz
3aa+J04/DFUTONAkg3BI47K9UE1iN+LMllBdM2M0NT/J6hR+qSTTp9Yy5Z2C/CT4z4YtFOLm3v86
7z7sQrnbgDeYNvZJFDs71Lsh/de14A+lSwjyude//v7hAW4vRRX0xJyKtt6qNISGa/Dtdt/PNT3Z
2jrk3tsS0qynDp7Rrps+QOqkXjhy5vplsq0heT1GPjgIp2J4ARdwZYe7QSGNTf/efveZde1NtimH
Q0KvgtHeaSTQr8zfwKyHFPRC43MdM1nWkSdUG0G++dhyD4rDA2T81MKanml66nKCDh4gmui6x9Eq
gFNrIF/VQ1/mdqd8iqvG0p26m9S1iMXYWWgdCod3IucgZjD3J60RL8G0K+pOtHHVWUGrBxhmCoqf
6JaM2mZGfGp9AsMAm7omcI6jDsaEePGPOAP804zbyAYx+PYXzj3k+vuH1QCN2VQqCHEAbVP8Btz3
tXObdey3e0/K19uPmBuhyYoOHLflpqDe0TECfEzwIMHB/9qKc6/P/PD6sWiHfgjqBprDUG8ZDYO0
Th6m69tvPrMmpuYnIEyPBNVh+6hAZbZZBCqIBQ+XcOHiM9f8ZEmPHsjQRSz5qaD+KvLsnfbEOYMa
zO23n+v3yYoeCEDxdu5clcesHxWEZNyavd9ueuYgndqcQEqlECEjA2rnoKyHAX03fcyg/NM8RZRA
dxQwUDisW2vo+y+U8Gai06lxSVqaMcKuPR6lE6wCUIxk90APRoUrY6D3JDe3vyy47tWfBFFTCxNw
voHi7sCDa2jYBpu0ghZJn8ZiVadmuEdWHYaJFYrqHXxwHuM+bnB1wf2FjtD1M84YnfNBjc8mL1US
9l4BoUUIcGsvguBoWo6/agOXQgNB40On+qBKKnuE2qWVgovPBS8Sr2jpdxoSsHBpAV3unrU7zDro
nfiBtZGeE6zV6IYHSC/BEABmFbs65BtJyj+axeOW5BF98GRu/3H6/KkZsxpKP76Jt5411G9g2PJ9
1sl6ZTexrhLTWgRSRi3kA7kDAYTA96HuOORmV0e2d+qVo8+eDy1XWrvdOiuga1mzQj3SUZoHiAP5
wcqOYbTuyUHeQcDBu0tRMlkYic9XRxBff/+wtF3WRnUYAvzbdP/a/C207+Nsadeba3uybaTQzaVg
HJUn1y8B5uo4R8CXNwNL2r7hCzP2s60VwLFg8pAiqqPrJ8THYXxxIOZb+RzWVU9KLizCz1bEtf3r
DP7QQUGQMZGqElBQ6Jmtw1jBEx4SuBBIyNwErOj8t9V6LRLqUW8WgpDP+u36yMmOlaPKWmVtBMey
6OK7d77sVqBafuEoujY+2a8q3SETOILI7dgAFcH2nTJ2cpvspfCHhSGZe/9JHEJgaxxhekdHkfar
wfdPGam/dwX7Ch4RnzBNZWm3IC6MbMNj3AmIw9V2oF8J4+0z5I+0vZIwg/haZ00zWxC/qWNQ7iFD
52VJlUK0JWwT4pfrcHi+vRN+dpu8fsv19w/TK7NYjdMP1LXR7xJSDElh95ANfqs7K8FfLsyouadM
4w8CoeWidGDF41S/Afq/6+Ki2cb28Ab4DIRbvKU4cWbop5ku4MJrpRn1ThEI/0lrFRD9bYpVZNm/
bvfX3AMmy93XImKeJcxJR3COgqB0AzUJsgAcnNlLpkkTXw9BWNsYbg/k47x3kyH6Rcm5t5YSgXNv
P1nZyonliDsqVBQoOdgUQla6hgM4T19v987cB0wWt7GYgLEeut8U3F/FTd/cwR0JoqRV1e0Ku0s3
X3vOZIWHIoVCDra8Y+S9QTt31VUGQjJ851n/bj9gpqOm+Y+h6QYGuIM5DQykJghh/4kpecuy8Gsf
MC1IpI2C7RJ14yP+SCpYNFv9e9GyTWUWPuC/m9E0wsHC9icLG2orxNhCZ6cA8eGTCdzmAbxtaIkx
19u3kBo6BgNENg1go5DjaLiA2ADhG668dA3JcmvXWhHZtU1OdiwUQHykUX1nOR1HDOvAaKUH9SQx
GYWmTEmdfeoauaoaWFQh3OjWHMp2Fz1qtS8UjV9xQrnQs+2Yt4DBnxmfaY5HZwjeIEUF4ycmDPgy
7Q/BvXYDV5evDdA0m1N70PFtoZF4Uix/TfvxHiDbDRSuIV9e+l8BhmOMplkcy6JCACpgTkF8ydwB
Au46EfbFUfeaL10/rhvTJ/NgmscpsigOOhW4p1rAMES2ULMfqfv99jL5z1Lxs9av4/Ph+ABHFQRY
AitALwibfeuhfiR8FVVJJ4neF1r0T6nm7UsOaVLYcIAqZLqmfgA7uv6nm5puIeYAAWgguuCZ4RDw
mganDqFKyqAG5Si6H6gT1tvGh7kpkyHMDm6/+Mz8mRbUfCpQ80Ll8QhVwfcq7NnaC6vNGJCFJO1c
+5N+8VBtiU2fjifqe82uCGH+ZEPHcu95Vrpwps49YnISQYzNjMQhEcR5rS2TV78eTt9gXqvWt/to
5tCelleE5oMoAzwAJhZqr0mZXmjrv/R5ppKGYnMo4b/wtWN1Wmop4cjRU4ODaTB3zP+NygjkO/OF
npr7kMmpBO80KJmmMkMZCoq3rmZJ7EG0Nj7l6U9GlxbzzEKbJrV79FTUo1B0xJBHqzQSJ5mRJRb+
zGB7k8FO7SGLephanHqU0Z0eLr/Qxsufbw/0zBXjP3Lph0VsSBw6UMjMTjKS/k+7yvufZTRYL17f
kmYL4fe8TKCm1vyxPY26/O2HzoQKU4JWMbTYBHwE0fXQrHLj0TW2kR2Y7RfckJ9uP2NmSP4rHv3P
h7nYsG2OHLYbOlDL6K/VgCXP3JkhmRK1/o+zK2lyVGe2v0gRCIEQW7BdZVNTV1WPG+J299dMYpKY
f/07vm9TrWtMhHcOLyQ0ZCqlPHkO3JLSMbJKJwu40TAVzR7kT9k+p7GzMUVrPdh/O1fKe4AqVMMB
Eh12/dwceTHvwHd42xlq6mO6lgWUpXaqKOkYFLEg6LJUe7e/rXVmfLxsuhmQApiDgPrgmP6WFBRd
6u36wq7MjPmMXTDEsUMHqhLmTack9r5JoPCtdAsDt7I3mRFeWqyeSk+63sn23vrqK4S79wPoOMul
213//pWNaT5ngxEDqPeBzhEbeytoIAXChuTGbWO+Zo/CTz0XmpOnlIPY0hVfRg9wuIrKDQjUyuyY
L9YDnsjw8IXZIfkA8tFPXh+DdvmPrDesdq398/8frJbnIOCEvtQSgTg/hkANk28Lf65ItTH5K8eB
fd5UH9rPND/XH4Gex6sGUMFP3gPRIgXdrnwCpetbXJY3oI4Q3pnP1mpOUZpPaoH309IK3cK7Y3Ss
IDCpN6KYtW3E/h4JqO7anIGHP+rLJCiLF5Tn3uZ6TNFu2wb9ima45ia2a4faX44NhYfI7Bu5wkyN
bjDOZ3mbgHUhhaN4Lyeahk3D5/tJdrcUKp6n37BiNwcXVj6fp9/VT5BF/KfJ5T+Q1zlct+GVbWQ+
VVdjuqg0xeR3nfDvl5HVu55IO0hTPZ0auwcxsat+Xu9rxSTM52rIpZUMAoRL5FfPNLGgvvIgwOCp
5NaT1opD/RfY98EmIEipoeF69ngOnvTTOgR+B0qGW7HRWvOGScdp1fIcz+Ynu/NCDYqQzrVCINhu
261mgXDcDQMq+wYwsuBtDmINboUbBoRjUg+klddXYMXUzArhrO39ZHFoFSnceMHBnYNP4baWz1HZ
h6mffVsBuCyaKBnaGKhlBkFCsuWr1z77vHk/NC7BfeGB+r2KADAG8/Rn0v+6/tUrMaNZBVxkrmSU
ZIhNrO6sDPM0QQIYqlcDEDjzjsWlHdK0ur/e2cr2MaWeIV2ZZECEtlGSTRSPSdD1gYIq2Vna2Xh5
+zfZd+Eia+o7U7zzULfmM9RduvzASy8NskzHQQW6jDfld+49+KzzqEoEQ2IkZad65OrQo657l/DE
30MleDiMwuLQp0waceR4EN6hTBdEKHGaNhC0Satv8Aw2ZD5BaY/IKNnpQfrv12dobZ0NX9fHOZjm
naGNcrCwH0CMmu6lU25VU15uXZhFtCC+zrAv3TYS0CwUTYvqDOfb9Q+/vLTCrJodfTGkVs7cE7Sa
D44Nuell/O1Acui25o39T+e5gdaO555YPXRwaBDcgVLzbtFbR/CKZ7aMI9iVap7IIOYoHb4qJPAR
pqPkF/XefbpxyF+eId8s9+48XnfQHMyj2WK/SEPjk7ZdslPgt9hfn6SL+AeclJZxQYZ8bwv6HwdH
Gd49w7zKIW2EPM2h1b2EQI4Prm8yyr0/lig6pzOFdgYE4693fnkC8Rj1t4eKO1INLaSqIvCzyBiq
Lc5XXTfhHH+/rf3ztH7wgApKPdCt6tpomPDQSSFJsXNVU4EBrhUHwGEPt3VzNp0P3XALUK+0I+6p
gKKDJ4O4SCAL94ACnY0D6PI2APXR3x10y5BBcrrDXTbWgaqeEHHn2dbxv2bg9t+Nuz7ptCyK+JTh
MX2eNBg29IYFXj4ohG/sLTG6E2Rjixrra3Own4PeqKe8yQNC+HI/6xESLShNfQVga9kAl62NxnCG
LQEBtUAV6imnXvxi8Tjd02L0NwZ0dh3/PSmEWWXM+rgnts7jkz8BeWqzXey+gYwTtPGQsV22yI5W
xmCWG8egvrcW5jqnpYWQK4gCwWKp7Y27+VrjhldkCmKGUHR14Ek+OcT/30LE7+tmsDY5hjX7FFxn
EtK8Ueky8oQ3ynvca60QrKLQx4j1p5LLjZhgbQyGXftZmeG8Xhq8nQ+POdC1IxEbtrzW9Pn/D7Ys
rZE5ft7UEcugBKCVHUP2rNhdn6EVOzbLjPu2hZp1BfEXyA9zkOv77vzIaxQoBSWRf673cZ7tS1vU
MGft42oFrrb4RHGtYkW7g35cAL2rINliD1/rwbBqXlRV3TWERikn4ZKzsMvskwDdvJf/vD6GS+Aj
UOYIw4hTPLYs7jRBTEaBMwdyaiWc0miF1QweKldSCGVavyAc9TPu1Pv1LlfW3aw6JiAoGGgelxFB
OaUfTpnS4Mcey2lj6el5/s11ARWJiX2IRSljG4XGJ1uNB0KhvgkKARdFxkPphL2u3nE73QFUFbKl
vYckyQ4FYRsJiUuGee7amM4axYW9rVQHAOWnzB6fgPB5bJH7zRl/WrpxY4QrvZjIiKFNIGMBRVOc
Iz142Evdh14KgHJc/SjOYpl9vzWXaz2dj5sPNuo2IFuxEjWc6lL9sGf7neUyveuSCeRTev7jDFO6
4Q0uGSxmzkRIeI23tJO2WmgSQ90cSuI0hJgEaBwHe+O8WuvhbGQfxgKd6qy0esxaJeX4rL1qfEk4
lUFiD9VGF5e29nkQhreECEuXdrMPEUlP/XRLcvD6TXDHJV9wbvvc54fPh5oQGXKCz58hG+iTd3ux
9qT9k1vlbStgJsu7sWXeCEUjJIcS6/8RuPua5qh8hoTkxj1kZT+Z6XJqEfC62kkJViJZfMuamIaN
doqj7cs5AgukE3i9HN6uO5qVBTezj1CPnKthsSDZp+Nxl0ELO4DWLD+2RXkLmTcWxazpK9IhaRZa
eEefPqC2bO/Z9/Ggb1wQY8VrCbk6AcklUEE05R3QoezIHMhw9k23xYRyKWw8f78R7o44wpYS2p+n
lubLjJQ1bf/JC+G9DhWroSZKZQslbQ80XgvEpz9dX5cVK2GGlajRjhO/jeWJtM7j3JA3XIw2bnFr
TRtT5me4xeWDKk9uJcVzb7l/+qSYNzbvWuPGZFVkSWMm8uFEc42DXsc/oN65BdhbsQwzkaMH0JQm
ObQ2oHsr/5HJnIH6dXSKRwrZyodhqYEPJdq/5WH4vPBG7OJIXsQe/OtRjeNPOYt3zucfTatuwAae
mzcCl3HIbB+iz+UJqLch6CE7fLQ8hUclP59vW2ozEUxcMMmMonaPlUW7fRLz8Q63nPyG+zIGYCJf
JiiYpz3LvaOsoJskn/16wtO/CPjyet0IVty5iXyROfcmVbIG5VP++KPXGbR6wac1HZpyguaaHYvs
7npPa9v2vOM+HByz09OBDchLkYJ2d1r7/gPUwOXuttbP4/vQ+lhNju1Itz6pXvd7BhXEMLZVvbEM
K/7JzEC2S+WIvm+GE14XwBRvEecujwGiakUJrcPKhxi6K36BGerLbaMx4jdVxlVie3Z7WhYo0mfF
O/RVN2KDFQM3k5EAc7Wktrz2xFGWD3VslBWWgwvYb3nfV4DxQY594965srXMzGQ5OcnYikadClJ/
yQcIs2fOfi7IfT3or9fnaeVoNZOTlq076EsN6pTP5C2e9WeQmf3QYGzeMO619o1dNaRNZkFYV4FK
HWJ2WbUHwApsP8v99c9fMQkzN0lmaEwrH58/s/GpbuohkAJi9dcbX5v+c6cfLAI6ZGXu+UqdOmgm
BF4JPThK+cPA2mfiiI01XhuBcRb1Zdzn4EZWpyn1poeOpOOd1OWNobKZl6zUUOvFcdpT6qAkOxnT
X/VEvXCWN8ZNZl6Sj3FBCdPqNCo6hEoVv3yvzHaT3pqftQ1kGPI8q7wa8xgbdPza8q/dDGThhiH/
mw68cL80U5IFHmklgWreiVuldnYUjI1g9MtA9mFbZPruMa5+1FDO/dJMo7ePRZ9HOXQP772Rgs8m
hzpFm/Am7DpkLZyExO+OtH72vAZb7SjZy/VduFK67ZupI8D/F2BrUVtcFpKJQPad/qT8HJozqLKr
A9bkKGeNIYAazIPvgnsSsBQF9aeIL9auL4T/NR/H5AuJpbW//kkrztxMr6LqCBDWOKanvIaSbNs/
tKl4qal6teM+7Fr3E0E9T3C9rxVva2ZaAeNqipp59mnkO2L7B1K2gd1Ye6v5xv1qo5MVSzfZtQcn
RZmzA54lrPNvKLHMwbIsTxX43n13ax1XNrIJ4JrolJdLMwsU3ke88e+0TcJ03AJprLVu+Ko+dywL
kgagoZq98SBtVj/bS5P+iJf6FmkGRFImgKvtK4g3Tpwckcp80YBTQi09gaimvkVw7dyBEcoyWlvJ
4oErSNG6hVZ2+ThWcLyTlPej72xtqBWHa8K4/E5UEwrdYzAGffX6P5t8iGsrYDgqUuU0FywnRwhG
TrwOR0gPI4a6bgX/7sQLrsrMp/PKJdbcL/HRilUbkZGxhyYFSC9WaQJ3k0JIgdmy+V1ANGovksmH
+mlRRKRtl7txGcDvn5xZ+2LwNqPew9/PwrqF2h/LZtJ1Q9EgZ5Ri4LVW4QgRbL28uFW54WtWptUk
5+4Ezers3Lqun4o0Car8aFu/Nmb1fIu5NKvnTj+c8K3OWGz3PT59yEsUvC1DCEmlIIejL3VzSEe8
OGuBu+1UWcE4t9beW4qNFPqKYzMz6A4ZgCPVFERITf8cg9R/cvsAxY6HOT/pZtzwbGu9GOGFbgoL
tQVteioVC4i0/Bc7tb0DkhnPSzw0gT9bP65P5tpCGdabY2fklQ/OJYQz2X3comAJnPP/y5ndbGyF
Fcs10648TV01iwksl/7XZswjy9tKjqx9u2G7igJ9TqWIj6y2/4HQqzwkiLB5rLfY/i938B9EQC17
QerJio/jCG3zjGTuc0NV/wpNrPSm2fkPMsAbRLZAkObMtHbf0yS0qi1umsvzLkwi7X5su8nvCnKU
kI/ZKX/Kdg30nDa++1LiAizg/0loM6rGfsR3z9YcB00Xf7OY+08/pj+X2n5JZkGDmbjgMBB31zfq
5cNemCW0U+9UdUyIAD3kpI8Dpd94Lt+0D9rrJW1er3eytuDGebxUbucmHouPqRx3TvVaOCj3gTTP
9dYvB2D/SW7nWQbMVgPSvk7lTylTv8Cy9ww0/XtvQfY6Y18kv+11RviGWXOSN3jSxUBsxh8nN95x
JHyuj2JtXxlvS/PCM4YSapxptfxUQZimSG5RHztvKsOgMz8DIWR2pg4GlqhjwgmX3t+C96zsWDOj
TXzS1ClV2cku/PINj8a5G+LBknv7ugEoxMcdDkDfaVTfpsXzj9qv5ttiMAir/31gZeM0gT8RtJe2
bwUuz55QBAwy1ffrC7JiGSadtixnryUdBtahOC0vDi7Yfj1ehpVQG8fRilmYrNoZUIeQetJgBS+6
IignSImjnGnKbsHhYt1NTc68aUs/scDOrjL3WCxqNyX+Jz/zN7KCaxNkWDU8rF2rs1U3nh00KQ2U
9UPIT6S7cQGM09oDbwCumrDrApSjgUqts2apupeonc1SQTc87ordmbzaEKpC5SyDPwdt7b2Vu4Dl
OV9u20GGSSeZ10LtGao29Mya3t0LrZ5wMQygsHK4rQfDsrmvRZsB7n4qyj9u8Uyo+0KggubSl+vt
Xw6YhJnUZjUlzkIRlrmQ8KRV8r8482HNbX+Pip6vNcrgNkxhxYebrNoS6lcuK2I41r4809YFi/fo
M7WbJSx7fK1upHUQJg12MjsUwjZCHJ3pOZYK5K4dyEy3Lm0rFm2SX7sJTvTZcXGa0uFL7kEfZizo
u6u31ntls5pyg6NXt348K1CRgiRVFPauJrfxUAvPsOZ2cAdqUVgzzZ1gYGC88OfAa7cummszYxhz
Ksu4tltBjrPr/OMCBhW2pUwgOgjPd32vrrgjk+i6XxjnBFXiRxzJABEFif9l6iAKAxq96x2sTb5h
znhFcGyknOIjQKzvZYdHyuGWim54as+w44KWKY5FRMTzoHYsf/cLB6x/0E+Tr9e/fWX6TXprpx29
vEUyBiFAOhwUnNIRZLDevhlJfH+9i5X5NymuB1pMwDjAFwnxRnsc/Pyu4m8svjGKMUmuC5otWeF4
4jja3YNvTaDeHzfyMStuziS3njyoUs0V3BwvufPNTYkOIQL9B/hsFkA9VL+VAF1tTNPKLjJ1CHMo
40Bkc0AOcazHfUnKYu9MkOG5bREMK55yDg7rrpenykoqCf290jpYjUyDZqrzR9n55caUra22Yc8Z
9x0BmA44icQj7T5BxEHH/7jWt+vD+Jcq4b9vEcJkkVnAIIOSWJWcvn17PpL982P26tw5d9EYxGEZ
zKEV2mEdRHH42w3qgAROqO+QfgrZDgFUMAR6p3f05J6WL/XRu2sfwGTUBE34RnZ90Ae/N77y4oMJ
M+NqD6yxTHkQmq8KyB879YOm1cb0Xt4lkGv8O7SdUHcxWW7aRa3P7zPtHnhHNwrL1po+H8Efnnmg
AAS4P3StIm6/x/Vr4f+6PhuXXQwz42UnkcmYtWUXjfmcBDPzA5bQF75F+nj+vP/uCGYGy7YLFhBU
+9an2klT8GISD7G+N+zGpRChHTPwTA11feJsqTfepP7NLF7q8jzSjzPFsbyJqpJIS43kddnMy7ss
B3FY8PCyW5y67MFfQduIapBiAfyXPuEAcqF4prN+nzoyi7w0dsDk6bAqXPQ4ficgUbRxvC7OvY3a
1iyEWGNGg040PAnyebSOUiFmB1w314/g8+txwtcklMwbPhPwadevfEqXL7etmP33+PwcIucuhGFB
6KLFp1bZdC/SmBwsV9Qbm+3fcsULc2hCoyyIuaq6KNKonoelCd0zcILH5OtY10V95Inb+GAVkSQa
SZqEWe+2YOdT46mzk7wOU2pBh8mB6u+Ok9T/QtvSCYTf9N8STNAcDp5uf/pNkyxhYRfype4o+c7m
ZOj27cDHJ5FN08b2vuzwcEn+e7IKlFJoRW3/aC2LdefwOnv3qsTPIUHBvQiS3jcGMswE+YJ+mLp6
oP6xFlX8e0BODsHYIBoS+H2b50FScbqR9FvzBUZIM5ChXsA6kJ/8tEuaACcTrrpeI77ftsGMsAYa
GioF8QDkSLXz0wMFTDdX0O3IIcB8vYOV7zfvJ4lH26qCnvPRi+mTiu1nt2verze9st7mjSQeBzoN
vfDwJkZCV3lRny9POQBMwVjRf673sfb553jkg4OxRAETt4mHz+/eVCt2VVZurOza55///9A0YKwo
kxApEmzJcrKyN5Ck7VnrhzOQj9c//vLDD/vPXaTo49IrR+9ou/4j1OwPbs5OefOScRm0DZCJlf27
zvj+em9r4zlP4Yfx1LA8VRHLOxbu9GrT5uvsVHfSAXW19G/jz2WmHrqDum6H4GZ0zNt4uedUQd2k
A4TFY8su1XpjZVbOSfOeMrQWwNQtnngHXryJjj+4dHpFuLOxb9eaN0yaKnx3DAzRUfDM/4bcm35t
ZewnoJHMxt/XF2OtD8OuJ85ID3iAOCa0Gk/Kn/M+0Lon0P2z4aZu6sS8sox88L1cS3EEt+UzXYav
KamPWTtu2N7KGMzrCmTm6bQAynIsJ/eTzqzPcYtAsRr2t329YdqF6tTkap8dE2EFUznssxg/xe62
1g3rHvigwacp2FGJOwt39ETNIR+mjW+/fB1i5hWlVdNAG7imY04OMTh1/Pg7yJjvpoyg9PRwfQQr
9mwyXwJmqomCZR1jGf9uKlIGo0dpwD0I7rjVsBHCnb3DhejD5L8UIqnSJnXY0dXjZ+qico+I8fX6
CNZmyf7bI+mlTv3MtRmEN/zdoJsfTrfIsMrdF3Ax47KRtW+3dWRYdAcKx5TZGUCtym6+LXLujnFT
9zvpq+RXvQD9WNao8LytM8O0UcYCsvamFEcok4dTDr5X/6FQ9+WyHDL2+XofK2JSzKz0yDM+AwhH
OWRvvMKGNuzIfy01jztQjCXJnhcsDq1mpAe19N2O9XR6A5AISKTMI86WRvHK+WWy9CXanoBy6dKo
afr7fPQPc8l3I00jiy93eenjdIli1mzsxLXejFvX5ILaF9VaYCtd+NEiIqBLHDiifoDZPlqxPmgU
6eVCb5wCK92Z3J+20PXQ6omDwoWLezI68G2Nbx0TVIEGDNYdAFECslkUmfNjlzVblf0Xq4EhbmsW
vLQdgY4EIewoczDGuXRWY5Rqe5A7itr1Z7/ULmiUYpGD+TSed122uF/sLN4CSKzgw5hreMaMCZ27
onCOczMt73YKGE0U9zNz8JQM1YCTUxbjPURrGMC3jT+AM6EtUCtltdQOaJ7LfebM/Y4xPn+bdeVv
eFT3sh8yK2hqnXEtaeoemT9/iqd6Cbu8nwKSTy/XTWrF0ZllNOPAKpGgsP44ikqVQUd652APdl1v
HMYXufrO62q891Sunc0p7byj+BfTku2bdHxtgHGZkLJiuLqV4PxYlvqM19yNcRogbN6zKhq7z3mz
hJb17k6g2XSfcyRASlbeC+sWPs/zpxmOuLWmym0TgP6LfPqkSBaicLSS83Mlvt42uYYDnlNVDfPo
erj6JZ9r3GUlTTbW7V+82IUTyhRk4b1lZbZKxBGFKhViTcfLQjLFqEgddQYZGq88zYvj74ie3D1k
vNi+IaV7l41A91aL6nYOCid/Xx/npV2KqknzypOmcrG9BPoOxVzuq/bk9ck+9TZGemmHnhs3AiJC
UVSiuVTRYIPB3s73sU03ruZrTRs23/soCQfLKiiVIQloe1/mauP1Yq3h80R9uHRkIJYr8xYkZ5Tz
QExPbfL5+kxfin7Ok3Hu8EPD0zhYBQiF+Mke+BfQucsAsPCgr6DZaI1qi8tr7fMNm3Wz0stqAXYE
oF1DnuUsGJm3lW5Za9ywOsefKo90qYp0EidBSuifPq/216fn0ul1nh7D4GoXXPg9AYkXmCXCpXCf
nILclZX1UPXsCbwSu97Whybhd9e7W9v3RswDTK2TkxZ8vU3zKCAik7A/RbrlOVcaN68xfuyBP5oC
CdHOVSCJB0wdHqzHG0v9zWsMaVw1WjVQtC7DlFQSr655thUirWxTM+UCDDCbKw1+FZrska4LZ/rH
1V9ot7VB19o3DDe3rMqGGlUNPuyn2mtxT4oK8Wr1t7kc8x4DKAhHRZCuI37Gg1uz99tlQ3h9z6x9
umHBpeuyBZJNKPPPGwRuLqqEUnuEMGafiUOGp67r3VwMlWEK5g2mzLIpryy/iXTVgoak7AdIKY1Z
cudkorobuwrEs/48RqS27QN3aPHs0jJfAo9Y+e76N6xYupmL6fu6Zh1M8tSR8jW354OqtyAea00b
hi7TwVYFB7kqxSEekGwMSVJv4dgvZQzOU2eYtdMPk5+NEFeYM7x+kCKsneUlm77z+c3NQB8GEuqN
6GjFxs37jMy6qXOFA0oMR01h51cW1DPwDNaAaXKji5X9Zgb0chmlZc22c/JdMOlZZTCJKeT6nVWv
11d5bQzG+ZzxJtVVjSNJOjyYk6+LynYUmnjXW19ZCzMsh27sQlunA7VHbteHZKb6kFaeuJfSaZGx
6wnbQUk4O0otvd/Xu1wb0Pn/D2fsCLVoWXUYUOPsxyQOFg6d82mLrGBtQOcd/aF1VxXxPMXcORFZ
Pc6WExUy+TJPBXQJ8v2AXEaAwkG6u20oxkGetQmRsQW2WEdCPjQbkyfIwz6g5uYWsROYihlCg76p
l1DmdU6A4N4hSnuwUMTUsBs9iKlvOHUoEWpsUIqw2tpLXxx8u7i/bWoMI4fK9Ehx52mjtmOB481h
P7/57hZgfGUPmW8Eoq2yvBcLrG6RexsMwHk17DZB7ys2bVITeAAWNqUEk05b3kn7tff/Z/cnnW99
/FrzhkXPAi+aro+Pt/MjKro+cYhpzvxYW+X7TXNvMhFMtFNQyPGmSFn9Hef8y5wjrqktfbze/tmW
zLsRdqVJQ1CnM+h/aovicKvO74NOE4h0K8ZcW1rDgOs6j+PZajykaOVzubBzXboIy3YzQrj4FHH+
fMNqZyJQlSzTKuJTokIPgglPTHRLWC84JJAx9lFNwf2Ie860axc7+VymSjxL2U8PnleWz7zTOWrX
wE684YRXNoRZqzvjFjMlzuggF1u7AWfpr6mxXvIBwmVFn9zYydlhfnCMqpRlVVHtRm0ZBzx5nubX
rBQgHf12fVOsrZv9d/sJT8HniAMwssgQxunvEZrEHmRnrre+MkVmhb+XKmTwk9gBWSQP8KQRiqkL
m8kJiL2VN1vb1YbHEk5p8yTxnahzlzCju7HZOiZWPt6s7ncXnhaqxcdzviud723xU40/6/i2qTFL
+0HENpSFVbOo4j8d9bm2dbC0r4V7A+IF1mLKWaCcTiRtHPNIzLEb0BLlOOWSbJwSazNz/v/DpnQr
rbvUPs/MWAZ9/IAirV0v/mndYcNVrexKk/wDxjwMjOUIA4AQLxwW0vopKbe2zNljX3CEJoE/phpV
D+1sR7TWz5Cz+FlKoA06n/oHi4PyNe67jWfqs5Ve6snwWZYaOVG2ciOfToGe4oCpd9cugsEuQyf7
R1v5hptYmzDDjFuVtdYIhxS5tbhvR0scoLGwc/pl6yV4xcxMjgVRyHxqU4zEqlKkFd7SbMMBrS2G
Yb/NLJPU4zaPBpHqo1+35a6cy3m/yFYGvruAvjFzi/11f7SyHiYjQaHjJe7cWkVigUJfzIvxOyrA
YygvtUMovdzOgiERxX26pP7L9S4vj88Txp3MoijonmVJgXq6x5v9XeUk9436WZb9W9Fs2OPlxfFM
frbEXTLaNUBOqS6zdlUbP6ql8jcc1crWsg1j7+2eW7hPelFDukDX/D4GB6njbsXKF1Mc8FQmzYIo
mCpG4jmRB8PoJEoTLCgsAuqdAG1skyBxIEOoArumGwNaiyRMLnjQrDmxAwWbyM6gX+v9zJafDQS+
pvbRyr8w/csSL1X21WqfJ8Rf2n3tcNm9vhkultqeB2s4BFlNhR1XICpv7C5MVfmFI0tbNCU0Aebk
npUs4KQ7Tiq966vuf5NYxl068HcrTY4ZRTGFUnvaeuVtXsNkcACyldSx09IozpC8AgTkU5EB4Flt
Qf4u70thEjgM1pRNfVG5EYBnUdwxZIraz9dncq1pw22UvtW5aezxyGpUmE954DVbdT4rp5vJ3DA2
zZQCeEkjCZ7uXCCBoB7coQiWTb2VfwWfLpwLJslBl4HTx4Wri3KHTY+p0sUdGBZ1lHaxj5e1Ig7n
RpF7SKUkddCiZP2eQBvsGclN556OfNqBbU9C3clWaSiB3IN2cCKCQc/jH3+B0A1KwzKQTqfWWyWo
9WVJy+4np6Rh4Vh3yTfV+ktkT1n6nUFT4FNG+3IKutYeH1BKwA/JKMgTtJ7I3lVx9tiUPH+Pcw7e
yqkS3tZ70soKmpwFfpktNbTDuoj47XsK+TA/cf53fXNcJHeEmf1r+R8ClM7x8FzQl00k63b4HVcO
OSRxVt9Plqd/JTgCnqZZulU4Z3X6MmpA0wK8N8Uvy9yPd6Pu0629tOI8TYYJOjg6t71z0lSDGwqq
3F/Kjr8JyrYerNc6MLyztHrhVEq4UU5kmDRTWFXIhpLX6xN5+fDCZ/0d6HWA3HBlzw2KlQh71BAU
tIO+nv2XGvUtn6Wj5B5siZvi32vdGVEMKWeZA5nWRbHs+gPeR4+6grLqxKeXSqSoR2w3ouOVjIjJ
0wCxRX/0dWNHRc+QcE1U3z65EgVAqmo0aFo1cLOWo7rQq4cJUGh3SLeOgMvexTPhqLFCTcHixlbk
gKA/VI19bwNKFtC5/jXpLWa1tU6MiZR53ZKxUDQq4q99MQW5/OSUEIKzf13fF2u7zvC+S+EtjvQs
vJN7zpeM2IBxVv5iAfJK3K36oJU+TFYKMnWV1HnRRHM6f8mScTgtQ5qHSI7TjeNvxQOZ5BItjtu2
ADNZRJj7JN3mN4SMtopRL6+AMKklYtdvLRAujFGr61+lqtOghshQWM/2t9FqPl1fhrUBGMZfpAq5
Ni8dIt9OnrO5PiyDtxGprFiIKfNA+4WMqAKAnE2VHPosDSruPaQzhMYzvKKMWUiR/wSH0cZSrC32
eYQfHPZSD3GdspxFqqofWDW/dJXzM4nlVqSzthyGI0sbaVWAZLMoTmY/WOA2i3Aqa38PBjRyLxfl
bMlJXb5ieCaGupJVWiq18Kgqobg52PFjl6RPvg/IoptwFA6lP/jY/Ly+AS4PyzML3TzhZLalICni
8SPT78IhewuihnLaIu5b6cBMt46TbmrXxU2/aZrA1uVdNXz2h2PptRs3/csdCFNRoeRcareEnMiZ
E6l+dOb6Ne35PY3Z7voUrdmIef/iVtNYMmsjHn/l3gt4Eja27OWFFpbhA2erVqJ2ajuaa5AizeSn
S8gCZm/x0BX9L7Y0PzgpNtb58iBAhPO3eSBd5Wjep07UZ8ujg+q5gE564/J4sS4HjsqU/ZjzpbHz
NMMj3WK3b609iRfGCvGSd2L6DGUld+f3i/qTNI27Q6FaFXSg5Qq6QpIMyRMOdRYwLtKd13nJfoR0
5KFmZXOwC9uHOE+JNz+vr4CZY/NRNY74ZLvjfOLeOO6mDrwbntuSg050/1jWnt5NA98qgr4cTXgm
n0HVLo1VSHeMzqX1CcyvaF8gVtd/F7wan6YmRnapq8q76/vssgfzzHotVHarkoJOPmr85F6O3c4G
egbXtttaP5vPB/84l0VSMZQAgJ2p/OS2EIdI/MeiVN9va/48qA/NN0UrJKcQ5mjxoPd/nF1Zc5y4
Fv5FVCGJ9ZWm9/YW23GSFyqZTNhBgASSfv39Ok8ermmq/BjPFDRajo7O+RbO6zgdv9VizVVpaWhm
wR1mVvUEYx59TruhjNykfWDK+QcWBPXKYfVxEGF/Swvvfr5y25w5rlYn1egnEAs3dTZGhZ+hkrSy
AT/+BDZPRqid8qkZnekEvz37VBgz7ANjkW3XrlZsP44ncGH47xxoY1Ow7dLp3FD9h7RuGU9Zp062
EG4dId/GfoETnIiswejtZ6adzZMUkaZw+KXtcHYSXPbGzHzPIZizKcWa1PnCxMzlBbvyatHu4Su8
fHAejVv7D1BD9mOoVI9bXnX5Cq7j4/jI5tlKkqcox6ZMnZLMP0wuTsHQXrkqLE3LbPFCBl6C2sDz
s02fAvfZ4l3U6y8MOgckeEzFGsFh6QtmCcpImN/16I/C78A+D9x9cSyyEuCXHk3/u7CMV0zQ9KHq
pCdx8Vr7lOXtSgJ6PX/+v45B5/pKQlRdCVIXOw2uomaT5HzcWv1QbcH1zPYhH9jWQpA/5YQ2f8ho
tbvbC3fpvbN4VdY5gcoEp6fU6FegdnjUQAkshBR6VCHnxt3hu12ELGo7O1/ZKx+fJlAm+O8ogu6P
OdeDfQadwsRII5rIJBCLh1c4XhpKfwf+xVpr8eMpo3ODIaYySEZgZE+iyh6mFPDRNFxhJPwtPXw0
Z7PlIFXjVBnFh+RV5MOaTG7lK4CpsRODS5r+DvKI37eP6r7apg9mpQj+cRygc+Mho5La2Inqz7Zm
VxVJcucwprZhNvE4pb21cgYvDdssJaM5d4YehTWU1Vz7qLK2ebWu5Ifbi27hI+Yk8ryB87NlM3KC
LPf3AiStQ57ax5EXegf72M9de+k8a+mUZSpZY3qIv2/Thy577KyX2x+wMDxzASOmQ2cwQWef07B8
q1j+7GVWfPvRH5+PdE7n9aFJe7W6JSftAUUzmvAA/7grDLdakTJe2H7zsslYc1TttDFnmKPB2O3n
mAO9kPywkX0y73MFAToXLyptP0kseHoiEy6figFeMPn0GaE7XHPmfSA2GR8kv2vdtddRX/9rq8+l
V3Te/SmpytJubOwzysrqMtKh3ciOwG0ipWsiBwvxdn6pLYgIB9H24akXFYv5KCFKbACkj8umq7Yw
ZCqaTVf8TPtiZzpWvd1eVAtzPgfQo/LQw+KlIqcR1t4bqsuXApZ8keBQ6xzrl7Zh7ueC+xxNn3mh
LOA5ac598Kq8P2Nj4g7rzO1+5oP63BaZixkZN0hy4+cBwoccd0ZB2CBP83bXQz01uj1g7t/E6oPg
PmcRN05b+nBTsM++leJ60wiYgkLw9l9YW0nrYto8v4fzEEhfdZbW5d7L7fIwwAElhzeQp3IIkcPq
I2Im7HA2DN0pAepzExDXwbP8ftuqVH+3K1pFuZ78uJKVcTasCzodFa0LrSCw9085ZmrTokETjyZh
/zq1HR4rgvw8skke3DNcAJA71fDkEzLdUeHRS55NbKerINsJLWXU1sp/C4cieCFEj0PkTbn73Pld
sVNhyL2NU3b6Djeh9EJ9gWsWLnQy5hCM3ns+NFTgztsCq9GOu6pCEIJ1TA1PeGXvQG2vdjQx/XMl
xhoMTGn2Xml12zTAwyOaaf/ACfFfoSmU3glf2k9ZyaY7CHPJE2SvNUiCVb2Bw04V2SLso6oTycEC
xwPqUWSCAXcAVYHeNX+Qm3h7V0JSG/oTaB1Zwn0ZyxrcAduz90gkxrgo6BgrfRV/hcPpTjhTc7FE
m24VTUHQK4kX9ZIEX6iVQqVADsY/DalLd6qza7jP98h3oNS4bYFDi1vilDvsz2ZXuqDbqarr3zrj
sD24gMVr7zH/1Hd9vXNK3H83RuRh5LUB+yVcb4rZ1PPnDiaTJ5218twK9zy4I92O4VgeVTul23Y0
3l4Lu495p9NtBYrNfVj45MmFn+cvuCHnD1J0Pm4p7XT0mrqKEzuVZ7/Q6i5UJN1pGDfhURC2Q8nq
n94eBPxYmQcOJPTIBsh98qr0gYgg4DSF2aNVW/SoUgvWSGH9OxW9e3T7xn4mzvBSVqU4eHZB/0mS
cGg2QAyM3ynV42aSvlNFJdqjXVSmLtskCXTceg0Hy0YrfSy7fogDXuXxpKX/WLhyfK5R47jvRX0t
BCrzvXFJ+9p17XCfTl56GXP9RzuwFkwgxvTgD36CAVDZ3eAPr17H85M0dMSEtPVZqZbfZ8TrdtYI
Bj1T7Vff7VH46zDCBB3eY4IngmnqyH1b1W694eNQxjzw1FsCDXWYDOT2njDCYmpSKPK0Xr7zdAg9
Hj6YqPLafs+pYb8o0BEXCHLZ2D66/scaWHUMtRqRImb9niHb3+bETvYjy+uHDvvH27SW4ZcemnOb
gDF8ZN0lG6xoHkP31D8lPaXxVA/ZrpC+fAxLArk4JwVHipNpR5w6O7jZ1d8EISUKYSeIrjTdqFDx
TTmpJmY9MGRRwsPgG3hD1VPVdepJuiKLOWBwsau87uApYstt54bTpuXCbOEZR5sdXuefBwsUs17Z
1zZMUJmnPmD2Y9kXECYKWn5SvdD7mg3OucuLfxPWOHB7KJI4ZX0do0CdQ1ggpAE8Y4YE5yqkp45u
Z8b7sGmKepMoEn6r7dyNIEzslNBHS2C11Y5hAEu3svlBbJ/kUYH5eVSmZk08SDqRqElL8hCoNriv
nDD9gc7pV1XXvY/YgQYRnpWYLTr54a7u9HAxwKYD1oGXoIHV3XGeyJ2X16CQNyhBNN2kHXReWvNo
MqzCrPIM+JFpcJ7CTm7DMINHCXdNxETj3xP4pN+rxO53JW5Ldxmp2FkQv/uKVV18TZjNXrF2pi+e
TCbEU2sA/zOcdI+ucWVgwmVCvS97an1RScW/eXS0NxZoARs4QfALVRWzYlQoYZApGKQmSK3dHmaZ
zI/SgnsIpDoDSmWywkgpib1ZQ9D5pa9yswEEO9xalVE/hqmnsZfhNLDyEFylrszDDNU1gVMNTLtw
I+qcHiqOQqEHgVo4GPTTIWSMPZi+E7Gq/Poe8PjqoMe/iL2Q6CigTn1QWjqRzQr7YWqgAl9DoCDu
jZE77GAs0xZ7gfvNsCvsSewn5OLg2yYDvNnGIhRHZmf8tfLSIWZ2ae4qnouY5AXZFWET3FN7Cr+o
Wo0PmenkLpS4uWXcJg+Q/YabZ0/TfwbNxK6VXXafIuJsuGNYXHhuuylbAC7S0E5OE7MNWNNg2u7y
FE3dMgQeOEb6BWuqBJXGx1AJ8aUp++rZFqUbtw04XF3RlnddTuuXpgQCDCg8/lIWpVdGE1bPsWtt
e1dO1N5x1j8GQ5jHuWObI9OO/YP5BHibwu/jVvPw3odxdQSzExnBjVHfBZkO68jLp3KbG8feo6rS
PTUkTU+qMu2bi7rbtmKlvzdwRd6PUFnCP7Mhyoh2jq3Oh5eWlTi6eJt8GSutf2Vgn+7dtPSfmOj1
vlJdgX1ih+Cbus5BWp13zAKaPySyHS6y4vXZQfD+DvPx6aUS/LeqKDkCXjP8HsapqzbKGYI7OSh1
74TW8HN0gNFo+lRGiUzHHWT39WXUpswwxIppFJM7HOaljUJtVGIVbcsaKkqRHJ0udohnfQNQqHiW
XZv91H1VxgZh4YGmovguBk9ECc2aDbUNxUjawytsCUWysbwwiX3CcbAkRX8RdGI/pQEKLNKaQCup
zSA9ra/JmJC9fBZo9W6a2i1gm87pXqWAFfOUmntIBPB/bVmEUekG/lswmiIuFVzcGhtQOMgn5ZfM
LeQXxG1zQehlsZ0Y90td6eYCAnd+qCwr/MO0Tbu47QQ9+SOSrqYIYA0Cl8YYrKTqUIxl8W1sLHdn
gztybGsyHmDTCKAi4VmsIHNFDoBUmzi3MpiWgGESRkkwpR062GmNcN4GR1dXSWS5vfwnpxLINl00
jzqcnJWKz8JFby63MjjC0UM4wDI1p9lpKlgb086SGxZMa2i2hXv2nK4IkYLOg0JQeMI+PLlVLjcJ
zqW+bbeB5Vorl/mPy3p03jlzA+053TjYJ1v2QM4IeuG1dUkLuYP5+dFyhIvCBFvJyxe+aN5Fo9UQ
IIjihgaJV3SHmqOflkOUl90xseoft3P/hcv9nLmY9m3o55LboJVpHqXCPWR8TW1h6dnXC9q7+vq1
8+DnurBPXdu9db2PEMIDvXIvWnr4ddDePTxobVoHsgtPmZc1seauPkku19oyC0+fU4MdUldOW1Ty
7PTWj1LTf0b6Gfcg3Oj9WcnWm2BkzdE2OQ2WzqLeqY+cl/d2MXxyRq9b8N3AWJ7d+t7UYNRdgAW1
UlPUVdOnOj50LhjTjbotqxrpH1LhZucUpDloqt23sffHFfDzwvX9/7iWvQdhIxerxrZgRuzKdI82
5gU5xHcosX0x3Px7e+Uv7a5ZQdOvCdUNHf0TLlMbqO1sUjeMRimiZloTCl56xayJzLjtO141kpM/
weqS/DPUCjpNW6jXrxQgFpbpnFzppTZ+9MCgLcaRIg3yMpT+SuVsIWLP2ZQ1bBZNWwPkmVZvFk6j
oX8azFqDZ2GO5zzKLk96U9cpO/kucCEJXIHiwurLOOHlvhj6AZ4LqNjcnueld82ikK6rMnMFilDp
lDTnzg320oGQYd80kXRsFski6D93Osz5lSFkJ4Mk1OQE48Iw9mBvvqkoCI+4ObsRnG+bLZ2mFumu
b69EwYUVNpc0QfbUOKHngrpLrDbyFIOZquredCKSCMDolTr8Qh1vrmtSJnY+Qqw4OZn0i2xpNA12
XJtvdQoCLMu3vfxOxpWW3NJszaIjYHVTx0nFzx3/w9RXIR7dejthrnLr2+31sLSwZ/vehd64Pw1W
fTZ2d2wcKFcm0PeUIArffv7CnpzTLLWfpIWtXXIybqWg0k7f5AS+2e2HLw3PrFXhNm2Xh2Drnwvk
mFDZaPc+k8eC5FvhKGiTpitBeGGQ5pRL2NHKCbcBcuqk+bel1jPI1Qe4nq19x8IgzUmXVKmu9iZK
Tl7P2mONmu29GFGIuD1KC7tiLnfalw3xoOpknzTM6PhUw0bvG5vybWs5K/tuaXyub353yPImtFwQ
zIOTDoN9WAe/k6LOYODqreTLS+Nzfe+754NnVLhuMLVnXDtP09jtM8mPtwdnYQk511e+e/RASgqY
HkF+kPZYnn/y9E9lp7HJ0NdZyRIWsuQ55xKXKZQRqAlwoRRym4dEPAYsKc8Q8HnwU75jLDVbK0nX
LEiW5nu2pQfVBUzionpqXBWL6c9Vv9bOfwqUMW6P2dJ0zw5y7jUQ72rRWNUSdQOUKDj/121/3n74
0q+f7WlGLYfmlAa4U3QHt6xfUW6pNtbYPaCi4mxvv2RhQc1ZiWXv8GAaHXICje3eUua1SstPdpLm
nERUoUQwwHXhxDv7a2rZXybL2kh/BUmxsF7nlMTQDQYejJUN6VdnUzU9oEBUBLir2se2dzrohcFK
7vYgLczEX97Fu60RFLClkCB7ncPuEHJr69S/8moEDTL5XNiYExTTMrW7vHMKAKbYLvR/UAUNgXZl
ipd+/WxjN6WTozQFBEuVJV/bxi4jmCFe6hGlmzCD+tftMVrYCmx2QEOzXMFiXelzwWW/pTR/arVL
UUJc071cWqmzzVzbbTrUISenKWmPkz38hpbdCohhaYRm2xilOdlwSMPAOdy5OIx/A5HjUtvkGW21
P7eHZ2m1zjZzm4/GbhXtzw4IFYOHzibwj8916T8PqUa61MDI8/abFsZpziNHnbkgMLYVZ6kBsmW9
+43SZuUOuUA4Q/D57yHRF7RqWdXi4QXM4Spl2shuHQGjxvAAcsMRckd7Hw7QmdE/KGke/Ix9n8Ly
URgoHOTNkyjIc0js59uf+tcC4oP+5JyACaxyicQ6d0/lGMiD5ycwAlfFtHc9C/LiTZc+6Iqn+8Rp
+dlyHEg8UUaPdsrkTz8V4Rc2KrmBN0n97LQBQOlWNbxOsOPooPYl8W/dOs+QQKlQzQNWvbQn/uBA
uO8CjcbfzLGnU+m1VIJXGtYPPmqKl6nR6NFxCJpYcHh4MgQsp1ZyzHJv6L4qimSHEZwiS8rkLsFt
5ow6CLmrmDsdC9xyIlpzsiNGsnxjh6rbWAwNHxOI+oSyX/W94gC1NtSQQ6YIpEwcYuIUSvHoeJEA
pB2w+gMU/bcmwX8oAyfYhAMiowl5el+qMHtLJuIfRk+1uwnmUzGoTPaXYhLjvYTCyEo0W1qB1232
LlyC8BZyFqKg7dH6gTF+BBdqJUlZiDJzdmdahQkIa4CzhMPeci6F/+SsiTTS61b8aDFdP+fdz546
2ENXjtud5cnZ80sJqcIhci/+od6k2+ZAH8pj8gBiI2yiduqufpAr0Wfpm2aRM8RNDUgH2px5UBG+
rad6BA2+J86WlsG0RolYmpRZ+MxqjgiUQO/CNvqX0+pvFc/WpLkX8ro5MRONKS8sXRgf98YaLlnh
WACuO3or2nDaonhtgwLlw9Mb4rgvt3f+h8qMV5T5Nc6+n6zWnoD2St2znIpyn0N93MAgVNRvoNzp
C9dD/WIauHujmWzFzG+SWFss26iRWoi8VbaZuCy/3v4xCyvHnyNLaqmkvPI8z9IKxsdR1/khs1Ig
xQBXTfewG81eue+PwHkSL+93fXqtB8Mcm8JtzII+MeSDYeNZBYW9yQoBFUmTsvEIO8P0N5Ay2kSc
mPJ76GSQh/WsJu9XMoOP14Q/L/KGFF25BCRQgBDlfVN7Z4pu2e0x+XhR+3NxuiQMB9fDVj0jIoLs
k29UAEnMz8Fb/XAWYcYxaN0J7gVnem2hFGZqNjJLV376AqEbWJb/rq08F2JkgEyeQ95eQIY0kcjM
JtDVzzIp+bGVwy8zVC+NLIvdlPTbwTMH2RZQEjd1GpGwWznePs4Z/DlGtKvyQOMYYueat/+4uTgL
v46pmLwNCue/Ohc9v9uTdR22/498UGn97weHIF6RoRf92QpcFdWADaM1+GJpqKpAFuxTV1d/7s6J
gndrZyLszgmt0VhLIBtfVCt5ycJCngNCU3hbpWhNkrOo4Y2WJdOjUKv06qWHz1I3pLKjSChwjkkA
cy7vXHbl/va4L0zw/0FAq9wpq0Cws8ZV6WloU/VkAe9wtBhlcc/r8Z57pbcSpRZ25ByUFqQTRGvL
Gso2pYycq4zceK+mlS/5uBLoz9Fo7WjDE+XKKPLyJJLyC7ynI1w8gKlMIw6EItg+kY324u1xW/qU
2Qa18zbMsOmdM8I8JFkZ6EDkROjKtlvYDfMeT1Wk3A+RCWCg2mgK+AFCmxHaGlEj1xzlFiZ+3usR
zWhNhZWAnwgOfSDFIUQNwbImCEMCzCbXuFhLr5md+aoc/R7qmt1ZkXLD9bTRrDlKeWa6R6XiU2UK
f95fbfxEBrAHgiiNcCBInEL4Al1PwP54u2Y2Qf46jX8QoeYecNQJiQ/AkHvmhak3yjTBk2iL+lB2
CuijSibJYwlHR7TlYSv8s+EBeU7D1Lsr7AHzNwJ2AUIB3YgJ/yv8ma1wb5xpzIBdo/XBETDRjJik
VawU+uZETyE8d7LpElg0w22/Bo4vceUFeBE/bjw6HPLSBFB6dK+YQjtvtlYr/aioRb5NCvENqQm9
m4BgiY2GtnuTGy/mDsQ2mjAJt00QOkeZCe+pQosdSMm2eWjV5N9DdTy5TLTTmCuIvABHggZ9geIt
VHJgVNV74qogMYUmlopDT48b/aK4SPc+qD4RrhDTsZcMpg1gu4ZRNibFfTmEwcZjYYhbTg5KBRob
zj+4A0AVDoL6d55R+mvDyJMj8l/JCHewgcKzQlWAvQBY8Vh6Q5ylcpda0BUfxzw/abvIYxfkEh2F
uHodmXL5pYEd1BBLaC5CLNKwrfC6YePAfDY2ihdfNBhzJxt7tYgbZuGTM9sXv4DHIRuSNsFLTcPE
gC6QkoPdVd4WU0odDHvQxV3mF/EoHBtAvrJ+FKny1NaCfH4ZZyjnfk5XwZ9r0ZYt7kx2EUgkcK4+
0NFKzq5K+p1H3eJzx9/fG/W7hJUAHNXZSROe8gKUqBYqQaRZ3SALAXHefrWGonEK7gNMx8AKn0Q6
bFwnHzaq8fnmdsxdiCXz9isbG8iy8qQ99065d1UvN8K2flqYK8hLj5cMtb3PRfe5oi33gw4acgw9
dtmpY4Zu+NOgM7btSWDebn/MQoj3ZgWf0JH+FLZCnjtq6ZjlXr2HVfzw3dSFvqO2X67ExgWBYH/e
iBWjHCo+gCju+YxfCgBp923Ps99hrVpnywIo9ZChldPWbyrnCdit8k8xOMXbtYRDt7c/diF/mXds
iwbWFhB35+d06otN2+ldjVN6ZVksjOS8Yxt4VqjLnPAzTCFB8a1/DxKJPnVY7IN1tPKSheU913Zp
4IXhs8xDfS74PVI7EvVXaC2vLLel4bku+Hcb09PwNrEM49jxQOB6xSHIipWRXxqc69/fPbpRyh8G
g6ZlI+WTVyQq8kbgLDsIolYaxmW353fpLddRe/cWXwG2KrXDz4o3sEIfvoGysWv95J617u72KxYm
YN7ozSciCHNzjoqOhPJPlUcJpBjvmqFSK43FvyW7D074uYVFTyGWEdaGnpVdoGI1liL7WilS4UKV
+fwoprR5TJgpt0om42HsJ/+A16fPacKmTdbCCiYggbcPy9A8u1T3GzfsyUM60CEO4RS3dzhJX4JE
ozPABss+sQHIXAu2DsdUBAXKZpBIaiKInEDl2mfA+d8euYWwOXeQ8GEXaNegp58z+nsMvGicsggC
mWhb/xzk2nV4YQXMu7IU529qBHTGiSuKrWpU+pCFpPht26hfk8Zd85Rf2irzfFIFPaZFDme3GF91
Nz6ljTncHqe/58hH8z8LyY0MR6u2zQC2ZXdPmMjIVXY1u88oBca6KI0+oNrLxjirc/EmKiJ/cKTQ
FzTF6j2qZ+TCB9m/Mjq4RyWy+q7Dtt4GrVed3brr7A2hpj/wICMb2H/B5dp02S7gKfmnk0KcgXfu
90nRdFBw9tCchOI55OmSkByG0TI78NmDfd4qfXC6sjg5TsYfAzsrvtqVoG9W5+S7JBPBwYQp3zal
N36FEWV7TDPlR7Imbuz32QRIMsB6juimuzJV5pAGHZxxWZWfiqvSOpQJGd8oawrSQxBk49b1+1pH
7SB1tRkyyu/rKnBQ1oWzaXEMAW/7nQUhIATgp4QRye2vROH2e3s+Pi7p+XPJq57D8VrWWXDqNYNF
UBuVXuz04B6k4Z53aQQ22+0XLYSW/9OEggdo4pRAZBth+pOTJyQOPAlKLJDBK9iRpVfMli3V5lqd
mdCaSk4hPzbmLrdX7AIXdsQcryCSxOlN0k3nFIh3YKkleR19Xa+kKQuTMMcreHrSjJe+fe678qwn
+wkuqqeqnL5Mfr4XVfBH23plGpZCyPXv7w6Rru6KTCDeIkmoo2zIjoVCtyR4qzK9vz3RS2+YHVN9
ZgKlCggzWpO8txVq3ALGe+nktpFbBmtl7oW5nqMYyFhXuZ/S8SxgSEbl9zLfpvA/+twnsP8Okt3y
0E9BHT2Z/oU7ImpZih7RHZDYt5+/tJpmC1VYFp2aDJC0rCvqGDSpDRkyvr398L/53gcRdq6erFhb
0LrPr1VqAwpYa0Nuf6Spi9oGNBSo66SPahJAkfMyvExZayLJ24xvihzESE7yclclHexRkq9ulDjI
8WSU06CJaNmBHFV64abLLBDnNFxfIzfIsy2FlNzmSlQ8VWPvbuGlyp+ysZjuHDfgW5Vsx0SN91U2
uTt4vOcNbtAK3AgGOpsHcdNnQlsP1MCuAF51ypPXsB3974PFyCMlvbyUU6WOoUvEmyqS9FJYrTNF
bVH+6a3RimnQDlfeyZAjIA8g0kyugkyukxkkX5Y6NgxorFgAZLv1gOTdiyKwHkybcHtlwBdkA31n
VjisRAkKAfWsE+oCu5qXcSvqbZKDCZHvbct99ZM3y8svjnwZUELADWEldi/kHHNMB3JlH0zQHgQT
wHh808UFyFme03xBz/bs+Gsavgsbeg7v0ENZeIpiqyWq3PYg8pYEimTeq9828e0lu/SG6we+C0pD
Y+xCV5CncWwZmcBEdvATjJZN5q+E76WRur743QuslOCi2dvWKUhsiM3B+gfAZeAASPNi5epzUWMO
7nCsKzuqxVd04fOEEmKSabjCXIRYQyEthI25ALXM3NoNU43ia9BC6Vi4j0kWypVfv/TwWcyjMuB2
XaJsXw8XvwHzDTnL7dldON3YLNqhmmXBOhxosKoB40N7E2wJqXsmgBIgL08RV7LXxqgvt9+2tJZm
+SXEtdQE+11zTsa47aenEUL+tSrgDT483X7D0mKabXfNCRttQKjOkrgQD2kj5otNU5pNVmX7dvJW
dvfChMzxHW7lykwD240KXrX1XR2rNVWopSdfJ+rdbigVyXgNzigcCNTGFyKPah1+vz04S8+ebWUy
MQRdOKSfg9R5q3P/rRHN79uPXjjy54rS1QCEXyMccnZLB8kwDekJmtXu1pv6x8+94frmdwNDeYY7
lOVjDxRZcTYiLO8y1UGMRo3u4fYrlsbn+vd3r3ADiw1tMqE934N/llX3JbDvn3v0bAe3hVLepH3r
BCmTTdb9aeD/+Lknz3YwfAJDFJRR07QYbj3gebdrElxLczrbrcKVqjdDGcIRlMvYeKDnRi5ryt8p
B4H49q9fesdsv9q59F1CvfDUyC5y7RLF/x8OWxNuXIg3c9nnooBuI87/5BQ4Z2RdwAB/a+lXUouV
sV/49XPN58FLmesaOzxRfSdTb0PKP61oVkLzwmqc6wwPnT+NoqfmXGRjtxMJseIMSgmfArzAOPq/
a91kAkzEBkWwrNQFCKfDUxDW90HwOTlef67fljV10qdomZxE3jKwqFFtS2gMd6mzEvZvaL/00VX7
N3PWbI4WRJD8uZ4bAXmrhwDCeB6/SbPpv4dvLpTVQKa9gIeaQAHJflE/nvlTkEbm+fbq/RvePkjn
5wJv09AZo1nan1XrkjhJeeBsOMyWftHJJEAhu/XO9TL5rQAqjO9AfHefdVmWO66TaTtCLQ1c6wEE
0o2Vd92fDlp3D8Kv8n8B8PMiSQiQceXUT/uyczNcpfqyf2N5EdBdBXq1jNL6ik0yusp/I42qP5ny
zWUwq/a6MlL4G3S8me5a3WE4IRAShy1EdUvLfM4Ix5tLYOYqECIZeiAGxBSN+S+rh0pPGOthZY1/
vIO8uQqmIEU4lSmejy5ZhHJWLBt3ZXN+vPO9OfRJQ6a+8QiMl7ImG3eFN3rboUi6feiocXd7cX2c
ynhzfI1XVZC4cKRzBnc23xOZbCl8DFGEkncdyfdTn6+UfZe+5fr3d8ceIA7WaLJgghvEUH21goBu
RmFAwrchErqS5H88Ff5clpBMva3o2JfnUeSnEZxB0rC32+O09OjZ/aG0IKHoAGcOraTqgiQEIkLk
9+1HL5wfcw3CNquE0zSUnH37Txj+Sst/ckkiVn7y8dcvejfwAQTQCQjdsMlIqwfaTY+qsX7bjW4i
m695sSx9wizxAJU8YFeFszNHpAhIHTWOgYbpU2Ctif4vvWGWgAxmcNGVBIANxLptB12JcfoRpDVi
3Foi8rfH9FGYnR1WmUhHt09RtiJw7T6Svst3WdCnP3pCwt9wts4euOM4Fzipi40q+2Bb2V0Bfpfj
5Oim1x6WRQolpGTKnJ09KbVS0/x45XlzbJjX9U5TmxECZuTC4GMJa4dPJRbeHAzGodDg4seO5847
O/Dq66wSYiIr2LqPJ8ybg8AAdu5Z7nB9roKf0ksb6GIE7Kpy/A2tnTWmwFJQmU0ZcUdbGygInHuw
NLZyFP6mJCPwFJlaOXyXRn+WOg5e63LpoqszWJREMMaIgPFY67Qv/Pw5Kqyv2n7scss6NamGeFUL
0cbI67ziS/k/zs6kOVJci8K/iAgGScAWyMGJZ5ftcm0IV9UrJjEIgQT8+neyVm7KJBFedbSjmwQN
V9LVud/JhmkLyL7yBUsuoOd7nckZKk5yGJlTOd2rfni8HLlWdkNsyS7Oea1YluQFzjLNfMTFbdWE
qq1AppLCOhhcmxEhHn2YXcaMg/CM+YcJDAWEOayRIZDn6dH30+a96Fr/wVF+8QjpfnrsfWZ/v/yK
K8NwyRckSZcZ/fmorn2Mbq+CcskS2riCP5s4kiHZEkavuBEx7/wCH8KspkLrVJ2PdWM6R6AkZXCW
ARlrSv64jvFdZsZ9gv2pS8en0QOv5vLnrcgO2BLNCLMz0/SZ9k5QGSHjCIclqdIgpawI9SxQ1McF
PZrdUITVTLNjMUjv7FqxseB+LgZkS7hi7pjML4AOigHaeAW+6ndOmBv03LhFWQLoRFwGxtjdEmaM
Gx+8NmXs/zZzXSa2UQwou8xxrQBEVGCR7x28wjea8zyt/10D2BK2iB5EO2bUxVkuDXlGw9SQuw6V
6Hby4kxiJ5vpaSx6FG9sHE3XxuciviA3knc43rknYoudZbw1JtkXyfVQbqweK89fAhitoWwT3IjN
sDu6nXl91cJgEjipQJbTw+U2W+mRpSTesniDWpuihob6ppx4ZKl3H8Z7lx++9vqLZFINwpabobr2
dC6v8WcRTBQievKzmbeKqFY2wEs9a4FLhdoryjqWPa7Dujub5FdO+YQrmUiXX2yic9N9iA2wTy1I
pjBN3PqOwagpIb+9ZEvVsvYBy/1dV8NTzXWnONNp6Lu4hR5vByDLIKEIy+Hlcj+s/chigyczR5pt
6lkxMZxjBSZN4HWsgTMnsEvgzgbEEhshZa3HFxOcZj5uq7RRIwP36hWQUPjgwaUWQGhbQo21AbvY
NCCtCr0y3APixtJ/iHDHcC70UVNnC0yz9gOLOS2mMdWumGDhXdZjmKmxOSJIZ/cO3ASiy/1hrVSi
sCUaCBcmKI4qMvdUTRk7OZCAgqfUm2dtZt/DEdSCw5fBoOLzJt856LJV+6RJ6yJykzo9GTN0oxMs
OnbenMIbx1T1sa3c+Ro6DziHDR7NboVrtrEDSc611Qwq0HTqTgqGJ8Hsjsl1lSNCdnIgzzqphjvq
+c3BVG3/bRjc5HGyZRuVQnqPTtqyYzdyLxKlDdy2JDbAVc0cdUb+k6lORZJ5MKHphcBdiaV3Ra/z
OxvE7D4YG3O6g3XYGPpjUeGSusv3+aiml8mVOiJ+V1xxQEqOzNPjqaFGeWKJW165jvpF4Su8h1NZ
fsL+J72dSlzVw1s7/dnPHgpJYOXt/cmTcjqwom8OAiSI6yaZOS42B3GoLQNmnm0ib2UC8R6QpcN+
VI5AKZE/v0J31OwLx+h2TPDsxus57hV7G2jPpBTmrcUa8A5F69lBatvdkeuufh2Y/4c1lQqhZGEh
Yowfz1avDwrWWeGkOi9WpS9DCE28n0yzBnSwpnp1QXR87Z00izIv7UN/Mu8yRNugEDUqh2YtrwZZ
/E94kNPiarU6UmE1MVHpi5SpjfpurfeaWhUKouYpdHL3XVVm9q2amXvjEc6vhSvrx9wdYEKsh7Mb
OJQN7byF11mZBkut0gQsoYRVAwanlIfmrO8agJAZxnKjLHwlUixrmpRrzmV/jqrEyZIAdbeIRX3x
Y4TvWJR3uAG+PNVWPmNZ36Sgh+uVKlAyIwxQXZP7VHUvHCrprz3+/HUf1gZmpU5lkn6KKbjB0r2v
ZRqoacvlbWXzv5Q7+8NQdDpr2akrYGFjld8QKH5efvG1R5///vHFYbuaN9SlJwHzSWqAlPjFBy/W
GtqKDCUTfhtnI31h+XQ7WGRD+7LWl4vFJa+GRk3Q2uA0Z8G38CCZFbFk46ix9vDFumJknLQEtX8x
FNShV5c4TztB6zfB5fZee/xiVennEtCOZgYQhNTQ6mcULuk29tWJW2zB2Fdm1FI/DKinYdRtzU4q
QXkxZ9krMQDDzMYmYobY2PGujJuljliwJB8pc+qYt2928zz0r5fbZ+25563Lh/HYCi8XVYUAiIo+
eWdCTJcH9lxlG6NyZQe01H9BGjMalKB3Ncc85WNo9Y88f2o6Fjj2Ro505TeW9KiUNQBJI+EQj8zW
RUA8jjoKKvt9f96Vut403VqwLVVfG1FLdJRR88QlEyUnSFdOqmN7K+0CMeuNwLn2NYsAYcGiMOly
g+BomncnDiTLXlhYRHE4bUOn5P7OLmTxdLn3V2bHUlRs1ibMKXpnikf/BrrNoDUffLA7Lz98Rd/D
qP3fsZVn7dAnM54+c05OQrvjlZHY7knhhiVMCpLsx0nWsW3kz3aRDgcoZkD7BpsUXhLJFt1j5bBN
F/Glp0XfVzzrYAmaFE9jr+kuQXXJvgG1zm+Ye9WN/rB3alUcm7a1Nvbja9NqEXZM09DKGQf4+TEP
6+udzLes9Va6bKl57EcYkM6ya2IQoG64KH/hWH80U0DeL/fa2vMXK2tpzbBrrhqUoabuNZzn93VV
1IFbm38uP3+lZcj5dz8EHAAhEocaZ3cqj9xnlLx6s7txal979cXUaayOK069Ku6sLnAdDs5xFyh2
/7UXXyywShHVkMpGatYAVtp1DtA6bkSwlRWELCYKENPEM7p8jtPhuWd/oOsKvOaNDVvpn7U2X8yB
1sKFtRiIe8pcW9400A5e1cOYHS43zErEWsr4AE2fGXatVWy3RRu2lRMP1L/VRXMjMzNKRbul41rp
36Vur++9pPIN9K+VQwdeW4FC5nfIv5g1Wer1Rt/uYD/F57g1s8iAxDcZLCAu2mBw+EZwX/uCcxN+
GPyC+JKVw6himpv6Cgry6YHPAw+574r3y73h4VGf5OKWLKakkRalNJtiBTh+nbcFWMfsfdSodqtn
/uizcQ+Tia+FuaV0r0pLs65Kq46NsgZl+spkG1+xMiOWkr2pSSj3CcqmrMr+lY241u6tWeMIZ1+X
ctxKP6/MiyWTSSb1WGvlk5Op+bfOm55FPW1Ei78qvc/6YTGnIamnU1LBHUv6lvNUNcQ/ssrPrGD0
DSQVM6L7ACjpYQyZyoY89DXrH7sWNJ5UTOZBE7DydwYEc/lh8LX6LSE/w12/z0Hb0ZVthqL08v0A
iMQ1LOXykwEq+ANSGdbLX+Ovwu/8P1mS4vzo2rkdQMDeFwHMyptbE84SgQkLsZ/5GeKP7Hf37fLY
WxveizhT0lx4DS9xtpzbk53WY+R1yRMw2c9fe/5iVfV7W41dAU8Eabeh1PTdnNpD2crHy49fGXRL
5WDWT3bWotAK/nz8KmvTI2zu9pkp9+2cb0yYldm55EN5aWr3QzKiUMyfsiPAWk9AGRyyBCk7o/ee
bL845jAl2VjL1z5oEW4yc4Bdh1E2QDJwWNwjU8v/J9hLM2wM8pX+XioLdUJgZZP0duxYSkaACfLX
1OH0pIBQ3miwlcVlCTTisFqGpG3EmgISG4qrw0q91uNzxlT4RftuZi/2DbXiM6yBagsHCO+2Pje/
2dIj7BOuU1z6bIT+v0/7JCDYi/1DCnNGZ+JVF9cg9e9hDHRCcVPII9MIjJAEHeQjkXGjduY+CU5P
aZTcVq9st/XzK6HOXoQjAi9pG6oVlA8qUb00OnP2g0itrxEA2ZJw5Pq69WDyLOKy+d1SXJY4d7DE
iMjWXcDa6y9mvmWlFnBAEDJkAsguz712J/a1k/VSiKjH3C6cvrBj0+qe4BT/wCr38KWAstQgwsTQ
4jPHo202XIGbjUoepIiDKmnMAEVRYmNorcyRpRoRJkHUaj2gBWXap4HXl+NbXpEUVR8mC1s7L9OA
wnNl49dWgsqyUL+0k6ErK9B/2IxzgbiT4oeDkua23FCGrT3/HGw+7JFIWtQdzMO7ODP284z1svxO
cO1t9xtB6284/2QiLkv3Wruz6sRwSGyGJPRe9A20iNVzH9zPp25Xht3RfsOlFnky91VkXBlvw2vz
Wv00H8cicCP3Cru1jZZcCZ/L0j5PNeWcpoDC2J1/IPD5ieCw9JRQ8TV+Fft7MP/QlLMcOB0n5sTC
8udbmbYFcuXWtNFRK3NyKVPlE/GbYUjRjpZzpQR/b9yvsZAg1vvvGPAS2VpwBSJxp9tiL1JVP+Ea
Aimky/NypeGXclQMYdRCEwpw1GgcPFPBem7MRZD0WwrelaZZak+xd3AM7aJnGYoPum68LhN/I6as
vfs5CHzo04oaAm4oA8BuVnPo65sZ9kJIb20MybUXP0/KD083jdTQfuI4ccOH353JrkYj2X+t0Rfz
WjiawuasoTEsEAIuXysP2KNJfrFLzx/04cVzSFRGUkkbgKX2pmfubjBRSlTmct5o97WWcf77A6zL
shwcOgcIkexKiBYbNtBWN5p9JYKbi9W5kJZNTdNy4/FcsMLHLG6a5NYuwcZOEa9Cd9yiAq99xmKL
rgvc+qmkozGFxVWY91oCO0g2NmtrY3Mxbf1RSws3VSou7W90EoESyIxOXzuf06UkuQFsKCUmGeJW
6V+eOX9nGfleJP5tYvGvCSbpUpac+m7nW43G7HK8+QH2htkOULAysoAoD7uSiN3lyfD5OYAuI1CR
WA2ipoZG2Ra/XEgVT/M01ZAgka6OlF+Zz2bPpArybkp+X/7Jz9dV4i4CR4rqEGaVBSrWCdzrisGP
PDoVEfOza6MgW3Xxfxevf1dXulRf864CRTNjbmx0IzY9hJd7meKCWgJVtB+JQbqgEq06TWPb7ikX
eu86hTwarTscW7O03zzYEm5Mq88HO/1Hpj2WcwWalBPLevIByrAG6y0plPs1LBJdghCbLqsTcV6m
XOhWHeedFPSqn7duIT8PCnQpYZ25C6M5t1BxTcuDP71kDL7RwtsX3h+3+PWVQUGXYlaVGDUj8rwF
EW5A26uEVkfbAgEblRiXf2GtDxahjSsXigMf+LMcptphWqDsnLX1RuL0757ts9G2CGdjJtwp7RET
TKfswyFxs8esr7v7Tinjts9n+D5VmZ6vZ9+sr3Kn7va48WgPszLabxrmZF3Qp2USpnwWXyrko/4i
BrplmTUIICROFb9R2nj05vlrj14KXydCkZeH3WDMBfxSa6EyJPiyfEMYsNJRS8WrkRRtIR0cVmBg
OB2HnLL9kDT04fIw+HxpgGfbf5fPnHCXDC0Gs+7fZ+MO1SvBuKWjX3v2YtNi51NCOM0VRKTdvoY5
lHWmyKWvl9/887iJA9p/35zXNfJCHFOk60WQmdeFrg4YRIHBvwb0oku17eiyvhq5QWJeeFcaMKdg
LMib1Vhbec6V1WYpOK2ypqBZ758LoIUKzEq+GYRHKFvCUmrIoHQyip/MN9a2te5YzHicpwFUT/Br
hQ92BQAKuy6Db7hvpBv3PGs9spj0LrRChduivbQuoczSzc52WhlYfHzwx1JvBK61z1hM5KTkRdOn
jMTkvNlrCu+B1Ar1atPGV6w8f6kxbW0ltXTwFdgLBDkHubhogmzauqZemc5LgekIZ3ugSvo6rmX9
KgGWrntn6z5p5WaXLvcSwETqgbYIciNVu0lYSAQUyQv87eFpijI71UBxVkJm3HjiXU/FrZmPP3iR
fG2zT5fqU/C1XAfSOUxJJFW+myorT6DXezurJlsC15UxtnT2pq4joMHGaWX02ZPLz0siSJk5VSzE
9dzL5dCy1kfnv384tNQDbxpnxtro6fzYcbgG0Pz+8qPX3n9xXLEAeanmbrbiOiVwZrsdPTc0nT+J
2tIprMSUpTNl7U60qDWIo7PdP9VzEQqHHdRQ3TUl4AEEYuw23Ug0rM2UxXw359qeEkiy49JC+EIy
HtdzuFXcO2X7tbVvaU85Dqi+8gvFYoY9eOU+O9nGg1e6Yak37dKk1g0tTehfuAtz8rr+lkLEHM4e
HC48GK5uJDFXmmip6rPgy+5zgQ/goLY55U2Kf8zOxi5rpauXWr5JUtPxOFjlM8HmTV0nPodviQpo
AheZ5skUVXR50K6Ug1B2bsYPEyIrJE/yFFfJA0hIh0Q63ilxyuab1qZ5dFBZkO3MKqmKYHLpEOZC
ch55pci20tgrL0CWkYUxkpce3FBPmQokjHgngCkgkgxQLwcFqmME3lYM+3zuQzn930+VuDTPC5jJ
x4WH4qJ0ugfja2O+fP5oupQvMomrMbgR93En7fdx5O8wK92QAq6N50XEqoim8H3BUGjM4jB1t2b6
6IpHAvvwyyNg7dUXYctQfFSJxvNdswwrmH8LY2PzvDZDFruSwXY8My85zH3rvApn3PTvURhuh2AO
tfvLL782TxZxClnlYUxhIRjnHnzanfvEbr6Z1n0nnYPRnbyv7kyW0FRLNFatXI/GtadDboGxpX67
Ot1d/oq/d5GfnKmWesZRtCO2u1iV2sh5sk8srE7y2f3px+2V3NH7KSS7csef8gfvzXzyb6zTcF0c
YUT/o/7B7N2WqnJlJCwFj1WdDlXeQdVHzfpb5fY3w7TlbLn26MVZBCrKxO1QnhSbtnxwxPDiCWtj
/K5gOulSjDhUg1n3AiUfoNSqkJbgCydZ2j/BahoO9QTAydAtQLCuGz3f1S4qxwupne+Zzbq7iWEz
DnVwGqFYkpyMhiONmXvVD2NGYtMveT4GJTl7abPeec96pfeyM807OIL2KAsX/GCI1A2pTj14sfPh
SwcgsuS9W7Xf2iZQCPFU/TbYsJ99HknjJzDmGzvtz4MKuNf/DYUc4OIGlhVQITY3feHvOjrCJPxm
2HKu/Pz5UL/89/l6NIVSSWLFcxfZRoCjKDSUb9m4hd9dG0/nv39Ytdp+7GemcQ1uZeTOqqEIVdXT
5cm49uhF02ioQhQSYri2nR13V4vJO9hzPW8ErLWGWcREoEq1zmrWgeRvvnSJe8ymDM7sxfjQVvTH
5S/w0QjLaAIbmuXlZFO52YT5MMKlz9mPdEaptz++2qNJUROcvHNqBLyapx1T81Z552efdf7J898/
9Ec+ZxDMjvYQN0aCChxb56FnYRFvOBgTU73ltfR3U/DZpy3GFVzhIU/I+wxFVwoOuRbxMbnL2b5m
Ok2B+NcsAvEZIp2BAIZPxjLdwaPN3k+OrcLea8fniaMKyZp9IxL+rO+1MtirRRqjCbXwsh9O4g33
sxzhtpuTxH5P7DZ/mrKaQFZHjTaa8tIJmtrrozYDD7ZDruK+bnprVzZw4iOOLy3U7PTpq8gSdfJ7
R+5lgaIk6tUMWi3fispZNBGc6w2c11ryUjJW/lZOU+88pq/mgUSea0Qoi6luOeR39xmkp5GTFHrH
LVR/qUbM+6IkbcQLIHx8Zvn7auZgybiGuikUSvrJyCFDG8c32ZZ2SLjt37iuN568wcsORe0Q6G+R
8q50XUWQoY93g4A23M10F04cp4oExPYng6k8MGeNMklH/NIQu+4HH8Hw8gj9bGcAq5xlDrRp+Fwy
rx5PKVdRkV77cgj9Ysvs6/PB+E9FP5KRqM/yChHbblXeigxb2sIo96PV5rGXIaNw+SM+CxTnj1js
PXKnHHlL0ia2/F9+hhzx1pZ47f0XaRDegL1bVAXU9UOxpw3m0+gFzjgdSgAdLr/7Sgcs85pSJF7f
ahh8mSix5bI/ZaBZab1Fmvr88f+germH8QsJESKQT7/7+fSgqPOq0m4rUfR5C7nLa3yRUqeEd2GG
w2MHNwjUBcoxmMErdrW1u9xCa0F0Eai9ZnCg5HNx9ZXpKDf0dOM75A8pvRcx1TdN19lBYWUiQmbk
K1T8cxBdDCjpMCNLbJ7HNpW3s1c+TLyJLn/N52P1H/7UOJYopix7HTOm4Q34MGRbhrYrT15eq000
KSsG0wBwC/QDG/0qzJj+yokNLfLPpb5RWGOLs1VMp7hBLJqqTfTs52vkksDTm5ltGK6dxTgQPpR5
fgRR5RouHg+X23tlApiL9dA0SZkJgQFK6+kHQIPRIM6y0AZuKZd/4LODz7llzj/8YcHtDWxfa8NX
sccSeEZWJ6AVhgA8w+vcy3YjmNX7sfe3+mHtc86d/+HXzKm3pURpOEZm+woBDZZ5+ygyeyOVsjaG
Flsu2zCliWLFDBxma9hXQwc2bCvkRi5lJVgsb/oNywJnv6Loi+qN5EboTGVQAayVbZntrbXOYt7m
bTnUHRjwcdP9wn50BxsCOurd5Y52/qriPtnzLPljWdn0VEiSnExiVNgBSD85lnSA5+OYsQ5pRkf8
4doYzCs94zQc2HlKT8koui7KB9N4cPQ0fqeNWblXfUrap2Hq8+8THJJ+6IaYMcqC02d4tbDvhUir
qO5nmBDZwoFJnjXX+QGgQ/saLP/xvi4adj8Kvz1lpsNeWiyAe1k66b1jFs1eJqBQKCXZz9SS3puX
dhKWpbnPwxYw58fRNJ23tsL9VlDYtMwDUjXN7Zj1KAe3Cmhwu6qJ4HBk7Am1yzi38uKNU5vtrDRD
AbMDf+6gmKS6JlnKjwnEGnFZJdNRW1gsg0qL7LoYtf9oyr44wTm0RW2TtgE9JcafUlUuVtG2NX8V
ky3uMo+j8rkraH+A+kMeJlbVV91syh3Xwv05zn5yx1sPCGg6eDnY414SK+AXnppKd7EDKacduHnV
FIHw2urB9QyxT8okfYaHeKWDNKXd3Qx0/o6Zgv6p/AYmqromD+Po4/NZnfmByycRMXgX7C1aNqdJ
NWnoiFz9atggnyw1gIiXIS32g0y2sxNSs+maD5ZXX5uJ6O69Nr+lYMZERMOyyBtZc21zGKgNpQsz
R0WKqOqFs3eZUd3gb3UEx1sSslzkO6+HzUeRpighF3aP+k9aXw+5BezhDDOpkLmdG46dnHflYMkX
h5n0GS5QZ3FuNkXA6BRQSAy4l3MSE9g1eCuFzBh02FELPZmlXkASh13B2pIGLoWnEJQJyQnonfm6
EW3yjegpObatmEEuyY1jJ8cp1HBjRImrciKvaHFjrVrrZ+eA7pdOGESdb/hPs5j8PS3n8a7JHPun
rpX3y59z/eI2GB4GjGN/GW5qhtNI+ynEQcAL29mefpvwmUoMiZp0m9YzgFzEv1bwCaZjf2VnAEKU
2n+qwBjTs/fDbdM8LFVa77qSWmHHoNnh4hEamBo0cKeBrWKrYJQLR2xnyOXOrQrrvYegYpdVXD2D
peDdKBOZAQ/m30ekuN1TIeCJKyrl7txc4GqONvqYuQNwj8VQSdQcqfLAy5nfwJbOgWGDofcpwInf
Ch/vnHPk+8MZSIuwA9Xpehob5zY3hh5+YaS8q612unZY69w5XgJuPSrtgor5htorYQJoVBnu74FZ
DGQHyQRu5Q0F88RJn+x2ml9ShW4yiSnvqeORo6XyJC5cPocGSdzbGeZmj2Ru5EHCJPHYsRKZZ5Vn
KF7Q0o8Syx+ONEcZH7BWZlh3aMHWbHk0t4pHDB4zGAYm25dgLJ1PKQRyuVbmPPS8ptvNlZ07p9yb
iXNondSO/NIugXzC/5pJWEYZHgZ1XtZJWCN/uDdzxz64Y19HjE0EqHJHvedu0ZTw7pr5D5kWVczK
unnMvEoehNlkr2zy25+Y1k3od6kIfSItEkwpTML2bdkabN/VFsPVH7yaQ9MgzR2HtSVAQNaYpEGj
LWBGW7RNiNpccw6ZhVqrsBJl/aByeM3sGC0lD3wbVdkFY+MLp6q6Ub6JMd+B4f7oSckORVEbT7NN
bBpMtmnSsGBWC90jJfIN1ZHJD2Pk4ylp01mEpSPmO9iHemMgrMm/x9SApJuQokekIby4anEGONJ5
yHUwtiC7nZJaFjhkU0VvtUZ8avJ5do/crfLhrjXnIagTWVo7CW/Wd4D70lDMHm4j+WwoVJR3qm2i
rmirGsciC6UdA1QdD1OtTFhMjy7HLk7l9Z/LS9jn6+M/YEtnAHhOimY8Kcu5S9Ic+5Q6fxsZb6PL
P3DOIv67Qv5Dtqy8NsklLmPieeiu/U6GpT/8MJLqycLOC/N2S2n1+T7lH8yl4fJBguo8nkaVw5/O
3adl9xXBwPk0udgxIvcASJ83j6eC5d5eFM41dAJwdmYsQ/pGXhkzvSOJ3rgkW+mSpfLE6pGraZB2
jkX5lCSwRTDuOLU29qafb7j+ga1lzeQUWds2sVmK5o+H7d2pJ7aAoXmvggpWD188xC6aLC2GybQq
jgN4WmMlrt6G8sdQqW+XB9VaE53//mHPC+RWlcLDCHwfm+6ElnpvdZ0bwAAo22inT6VU6POlCqV3
FTg05djEYMUkp8zuKuSrs/YFfoqwY0L8udYo1p565GTyVFzX3EmP7az6XVXq9K6cy/y2HvKtM+Ja
t/27C3cHBQEDCj6gFnKx2llzERRe/2xQY+OO3P6bAf5krnqLc7XRSVEq1A3HHRbAJ1hju7ClFEkH
I0wk6+ZKachlBBJqGR9QoFPbtv8mxsR+ckrYIgcmVcN7zxoGYyw21bddjTNc6snqEchDk0RWOTnv
le95MCtxEtQvdm1HKpT6uE3owakzrCgw+HVi48DqEO+Zs2lIQuLX9Co1iXxtJZn6yLOR2QkGH8Yq
AQxITGwmqC93yMkAQVM5SX0/GNb4QK2z84NwciOwcSkUFXIcv7e+8Myd0VXeqzPqadcqluxMQBmg
8OuMdz5T74c1WwPB1QHvXjwHDgkhbpOnJ1CO+mgaCyCHQOzcoT7ePco2JzdK8Tou67S9G3hHQ2Os
BA1tGE2PUTH01N/NmRZB3dk+Xr0x4XiSDZ3xmpmzAcBAbfQHSRseAoRUNhHsp7IyaNM6eYDjR4Im
Z/0zrCCtb5C568C0WxwhvOK+d1tytFHPFnIYH/12Krh+7kWdQz1qWO3TSIA8agHPPFZ2jZ0T/DT1
jFUQhlBQg/VDf0KC1L+qKUcuI89BW8VBLDB74J1QsjiWgZxdO5qHorrvCC1grlS4QWLkxqFKbGha
Smrc9LQTUWfq5q0Eknc/TzlubJwq2w+uVe9LabzjIhr1gsxJ4AKhRuAUulnUQYaa6xBQP9UEoDbi
An2snXtjxlxG6XL7vbQ6rwhrCDbuLUiN80h0o3c3dDYkZi1c0m8nmKW6IcRgaDhs4mLk3cQtVFVd
BIVKfS0zURfAqSJAh0o2cG5PPW09z0ZlX9EkRXwrJ1Sq/25ySU/SLocsRBIV2fDCHUgo/Dr5PgEc
8xfyGBKPiNCYTB4ZrW/hlOKnJryIiI/f19OR44jwzZa+PpaZfb5EIfLU+Y0V2/Bx3fdVKWPQbfiT
ObFi32kzv8KoIqHhN/KYOahBzBJS3Ll6TEMGO7sTjnVDYDqijSht3RtCbPsAV1y42QCAcYdqvKTe
T/iv495O59A2KFxjWwf7GOBsj0ybXaj8sviuFEw9sXlqd/1YZzCqTZ2HGv1badu+ExrDNAAYq9YB
N8FoT7H+X2djAk8W1pFfVavITWUO5i6F2d1NKTv2BrRgcZy6pjj5CXZAoLaN/a0NGOWtPwFWuXeT
Kv9ZwKX1UGLv+WK4IKI1uoTxl49zTadcsKq0ta9R6HmT98P4Mnk+v2ssHEHCVM/NE/gHfrmDkTEO
KBpp+yOFd/ZtzifUb7VO49Gd9GCs3HhWv+cT6NjmJBCJOU+ehyJRh8Lhtgaz0rAQSHyr/Q1T9TIP
Wx/IdgblvRPhttQBbbnBNUsBCLOAP2zRfMPOc+5gPwsz1wCeheqam/P0PfVN/LtPCPxmPT+/NSqK
f+cMpOOwAd2qCHAnP+XAk/o1QmPKcX1huqP18/LathLqlwbJHi2pmopcn4zza+LGxoF7Etc8bJqN
DcbaLyxy2PmM8QhGvzoJmL/gkAm3O7tSJ+WPz146bt0jrGzIvEXmBbc4newENn680o+0n2Or6R8v
N9GnxaPnxXnxBRlXPu0HpPfZQ3edH2XAwr0MroooeWMQSUTOw3xyT8ah3j1lpyOYWOXruIEkXvms
pU6xFgyYWsXqmPU87MznarNWYGVTs5QoTkUnqznDxcvUm09ZnzyoDEiTiv253GifZyXZUqSIeY0C
mmRqAZjhBwbKQmJZj0Xbn72YgqrT/+fsSpbc1KHoF1ElIUCwxTN0Op3upKcNleGFeUYg8fXvOKuO
YkyVt15IRsOVdO8Z3jyyVsFeGqPzwvtwPcMR5OEKizEaOhBqVDfHWxiku/vrH7LwotChQiqC464X
QVawSoqAUrYlHvsymOow1z/acthd72VpuM7f9uEbYP+Q0grGyyEqKKfGKisfebYXyMJ9brPpMWfV
Q1z09W23Zb3kn+Oxh6N9TsIzeuttSB3zJe7qYtv2OFpv+x7tbldNDkQxUR4JEbseXY98GgzvpTKH
A3xHAsbaJyduDte7Ok/zhWukjvJLQKlu0rhQgYcXmOK4oDUxfFh/pl20kpRe6uE8aR8mhwIuRqwp
kkHfweU3Lo+JLI69kT2C+rS9/hELq0xH+VFSeGycbGDCocIUw1LCnIIEFW1Y//pV9ny9k4ty8Qhk
OsIvo6XB2jKFZeMre23v5695MGWoV/viVX7vPwfeGy7I5CbsgaMD4ToPdIaOkj7s4WYPBHpXV4B/
jNTdqzyuAprH7W7K4D3mF9lo1HvHSLsbMHjn79R2U5NlJs7aluMGUQWpw452vsbZWQibutM4pA9N
KwEwJEiTV+adt+kL7l/+9QlaalzbNUhIs6kVsxOYlfqaquo/JYB9jtvottNEdxYHLyfqzDHnQW/x
4UBd5hwnmCauVMGX1rB2TE6sikcDwmlhzp3mAIxtDokpA0mpem5A6WPpf7DWWkv0XC7KOjpOrsLF
SKAi6AQOZP/q8aeqezyTlA98MmRD4a1otJuxuPGI0fFwsSMTF7yiJASwvvORqU7eTD7z79enfSG+
2OcB/RBfaq8cYN1lSZj+/FJ0Bsga7p3AEHv1msvfwhGpA+Py1J28Bno7oXDz36UFspwcV+qbSxNx
Xssf/ryrJHKVpEX5tM021myGyId/Ed6M4k3+FYiWLR8jf3KL/24bK21rD9xt8fIiMhBALPGi3QiU
SzwIzOa481/vYmmwtOzHpIgjcHlXgUMc3PDTFMY7eONcb3yhhvePLp9ySyZs8EHD0bLELpqVvenH
DgIuibTu57iHI3jr1fsG5l/PFc3h/OXilQK50t5I7isYohzLarQLvJ/i7mWAPfEpimpIgUOX8FXY
U/XLKNw1ubuFkdDl7hy4PRPe0yIEgy8F4EjujMIbVoZ5IVxY593wYeEQ5DmT0YRqthfLY4xKRl0a
PojeG1nTU90UK90s3Kx0ybsxiWCcrYgIy4TuHbs6ILW6kSK+dxNYZRN4YdvpWil+aby0xQmR7gFW
3TjFe/u1ZaGqbtEFxIFmaUuyGTvmKn5O0o7Zqarbb9L0jlCz/XV9US79b+3cmQl1ZCZT1IpTCxA4
96tJ+t/Xm74I6j//de1h5tq8d0vluIF5rlvFrcygpon1Wxlpf0RuJz02kSF8OF1WoVWpaNfkcs23
8LyULlwNdflJwkp37CQaLqdzNQMaAv6ci4eMQqy4zOaVi87CCrO1c6+j9dildtmEMADeVLJWvjme
ysrYQd3zWLllkMoV/MLC/UCXp0ZlI6IpxM7DebS3LHtsrXlfJE/XZ2qpce2W6wo2lyxzsR/zXGwi
eGv5wuoeFRTGr3dw6aRwia3PhkKd2+6dQoTUtaFAK73xM1Jy8262CNumjXWAZGm3M2PT2w6dfL7e
6aWlfe5Um5yWtdClda0mnBr63pfxL5pa2+tNXxowNK3PBpqtS2sGkh2vzx/EjEGAbOrywRGqPlzv
YeHP6wK+PBK8KdLEDBMPCTRhcOQ856/X274Ufs//Xrt0VEg8d0QBKz8ZI2oNGawjIOMNE6hiO53h
8C59uN7R0jCdN+eHOA+ZKwY2HNL8KC+mqNt6ObJb5bShMfT2r3exNE7nrj90MfAZIGecVuFgp9+4
ivZdJG8cpnOXH5r2VDpENp0hS1f9mmXrQ97JBUJY9J9iGJZe//tLI6RH96ESeeXBMw/EygHm4s05
mVy2pyFt1wwkLkXC82xrEZ4bqYU6+NmWz3D40W3GrAaUuKiPtK7wcq57iHne9jFavO9Ji7KDW8JX
VEb8eeIiPkRWHwVjZa+Rwi+eKeev0Ta1bZbNUCikvtOJxCdCYcFewhTsJYfO2wGoJHDHIKl/yjsr
Psk8AePI6Mu369+3MJK6DmqU1qlw4KkQZob3G8nTEDZvhV/Q5DGt6UqcX9ibuhhqRlNTmV0Kf0Zu
O4eujtSu74ZkO06K7kaedC/UNZL/rn/QEp+YaZEgJrCzagEjCQd3sp9sZ2iCmar40aVpH9jZrL7B
mvpNeV0aepD5r/xCcPhlFbnHvxQo8a6lcBe2gS6e6hZ5bGSz24a2MSLLZoAjX22yNcrs0phqMSKH
EHXX0pGGBfttwNJ7nAHFAnhJON+Bqd9dH8uFI05XTi2ygeSCRRI8t+wBVQHjFM8m6nP2wTatHUxo
DlY6vskSaYnrHS6NmRY6MqdXLWQSaegiKu2yCn6eY9SWfgZxsBu70EJHOZVu6dkw83PVMQPsJXqY
46fr/35pTrRYMVewqZsbQ4ajcHY8n2AE22/Nof7eO9WuBd17JSYt7VktXlAbut0F8DuQognSuvRV
Lw9EVdtOvV7/kIVp0MVLHWIqrN2YhENiPEGCZ1saxVtfOCsHxJKuj65cCry2ZUDKBGmUMbW3fBbq
yEoOUaQBGrIlKZoNicscLg4muzO4mGIcsXZ2b0N0qPe9voFdTJZYty2IP+y7D0fipCZrTqBmFPJ8
6HzgyXYsq0043zS3nbm6simqZ6VjOCQPs2LcmFLsagvcGbyHRVndTwYQZddnbeHaoMubDqwq4go8
6tAGg6iC0PQW7Ks1Y/OFNafrmk6jQCXRiCBo3cRQLUDqs+mPcDrya7NZOSaW/r+2+b08BnWgJnPY
F/kWlJ4tTvWVFbewM3XF0ta0DO6mZ+q8EDs7A05s/IZTdydRNE2zlU6Wdo22/a3WcKqaqTnsFHyK
gHnMiM/WVunSsfbHherDMk1Zm/dWC51aOsddINzaS4DQ6AyUv0d4GRlCpXuPDXxnpHZxqGbL3npu
DV3ogRsbMds3PhN0iVMmWhsSigkJ6+bZg5h5B5dJZw1gtTCEusgpcODIHNa4jfT5mYVSwFvwq73m
h7qwCHT2oMyLOR7cCv98yued3SAbJkXp+mDydRshPRD1HUm31zfj5f1ice2YmYB7tpoyUaELlCOq
3SkDjEXU/pCQjZMBVHq9m8t7xtLr3V6aAok2RE4weyN0YIUFEXvPWtmQS7Nx/rYPS67LsmJIJxtH
Jc1xT3sbHNsvuhtv1n+qOh9a74Eth84KLheZMHeOVx2EME+lXGNq/dHb0LMluFXr0qzQ4mqUPThT
mHDb+G/qRFRsrA530U3McANtgdd+tyEcV+z7mZ6NhkvX2ppWnIQ93Dbgwys6+G3YQ2LvJxqJoBmc
DP6QDB4BPCq6zxaYplA6MiqxcafG2hpyFPEms/v+EyC3yXaAUdjJ5I44glrp7Etu0bukFeq7MOfo
Neqn+YlXDcAyXk3CscAt56yXeUwy1wWgypTbgfdnoTmrVi9VVQDliwE7zq3hbeayaYHnTrn4Os5e
u4N3mPkD3M3sqW+aJlBG3TyKYZg3rZyTE2MCNLuRjd0pLmy+G6sZaG4ONJYJTPWRcsPmvlMWXlA3
nG8EARS3MAqxn6SdgaWf5OxQpUZ16OsEAaWLkiZAVot9R/KJx9uimHJxyLxxjX54eevYOgfOlcCD
1QqYB4BehZ9zCA+Dm5oj15Vlm7Htv9yydew/gfbD+usU7Sh0h2TYOyiyQABNgTw8riTRlr5BOwtK
eNjV2YDG8xFhuXxXyS8eD0fPJrvb/r12B8QDLatbaBBC3cQ8A0+ahybha4m5y1HF/oedxmxOp7OW
0JCPZFe0gFE3Rp6tXLiWWj/H5w8Dn9W0zy0kH0I76mx/JuQ1kfJ0fVj+KKBf2PU6P80hcDssAJ0J
o5QjNQNGx/xAaTk/07MRMWQJZ2NTtaX7pWDcBo2ll0fiZtWxs0C68NuO2347Apsu04x96k0JTjTc
Az8PxuxuRlq4x9GuzU/umE2nhnvmNvWAevfTqDJWgu7CKaXz35QDMZeucERY9DGICbXzEtPhDq5H
o895E/RxwleW0EJ4J+f5+TAPHOIGRMImOSQwQ/Azb7jPPVdtkDPbXp+MpQ60C10CrwmjlQouNzG8
XHPKQKbpIuctowOO9lv6sHS1JddozBhP/CiYRYu7znNBvIPXqpWlevkLLB2MUTdumklET+icwgeV
JseW3M3xGp37cuv2P/w9z+4nY0rGEAKSFuu3nfxeCHdlYBYiENEiUFybNbzNpzP6ethIcC5i+35E
eholqpUelv6+FoI8MwJLBQrxobAgLjsM2yl6nMiaLfPl1i1doZfP8FEZFWy1LZyMdndnFPdk+nnT
otGVeeuJ0bIGJSG0AdotzrazDiD8AFry4/UOLg++pQvX5hS6MEbMaEgm5vM5hxwA6DhldrSnw/Ue
lobn3POHzRuXXdTPqUL8n95p8wqPN+yCmyYWShN/t02HNOEIpMgt8frYAMaFyvQApgBZe6kuDY8W
eQbVJsotqBVCvkEc0oH2e7yNq30XA5buCZ6uAESWBkkLQKCHZrjxQBl5rN44+WmTQM1r19fLcdry
zL8HqcWtCtlM3FLKNHm3uRnWlgktb+QQkZhJ6nJ32zxr2xhUHdqmcIQNKTDDp9aj8YvgTnUoywoe
PNf7uFTxc4mly8zOE62dpsfDCGfLUc4iRBILpUUBzIZhoqrZGu+GWIOALmS7rX8UGkCKTcFBaUNi
UP6ucAx7PoiWWbKjXg8K61iKDYUJPNDN9s4qgG22hVw7XRdWnq5tZ0I8kua4YoNyTKJH2B7PQcsj
djf0LTm62RStHH3nlfzvNcTSETZjwZuWKGQZDaSB/ZbRH7niK3echVWt42uwoJ20I8kcWjWFan8K
RbkkP993btG8wXrQOVTAOZbwHMDLrJ4/5cMvY+x9ou5zkHKvr7eFSdD1e0EzjiKWWRTl//HdGcvy
vikLY2dL6f5MG2/tBFwYJ1cLkZTQdkol8mFFB3/oolJ9MDatDQN1cy1BvtTF+fcPUbjuWzEpA19S
17/SDAbbZuwn6Zr47dI4aWGySocqhgk1bh9tGkQjf6mneB9XLN2VQDmvbP6lT9BjJCj+ldWB0Ntx
AJvoZ9GPfs3XrmcL+0AnRc2FnTh4f3tB1o17aiVfPFX9uL6KLhcnLB0iD5qylcgSF4Q6AdEEZuvm
sS4rkKy59yWeev5eJEl5oqA27fO6bW/bfDp43jAkHepp8IJiyu7NrH1No/kz6dtv1z9qYcp1gLyI
+7jCqT7D63PrFskXo2zepizLfXtl7y1Mt46Tr7q+qGDaCGVucDu2coi9g9kN3QYcgzW1vYVv0MG/
VdFCGyFu3aBvxpNj1L8FfJYU9w6kAnD2+jgtfIYO/TWJQeQM9bewKm0KYhWI5Gkh4T9Rxmt7e+kz
zl1/2Nsel3NGzCQKoJPuR6r0R5r5CTKHg1rDQS3cIXRgL2QDgIgFaiGoKMQ1ZrIlzl00P53pXYX4
ettIaftbFSDaCRN9eDPolRU5VXHxUE3uyhVr6RPMv0fJheJ9DWVmFRLwyh8JlF33dZenj30pcrDT
5/ZolDx/uf4tCxcVHfCbE+Cf2mrygqTJHk2XbQCGjv2ogX3HCDofxBx+D/Wab9DSl2nPm1lmhQF/
xSL00ioKAdSc/V4YagdhqazzY2D9vhU5pbc9li0dAQzMbJHbdYb7ZMVgpkLNezma3yzGHq+P3eUd
Y+r1AwZjAy9xUdOjcLJ4n9ougUI41oTvyXFNHPHykJl6bUCR1qlcl5kBfMr4N9Xx+TOSlGVAzTjZ
RDDqPkRxUtz2QXqtIMG1DY4NKBdJ9l/eiA3s2P3R7Vfi5OXdb+rFgg4nYk+gKRc4M4PXodOf5Rkg
hBYT9ToJeNFen5Wlbs6/fwgyPUspb0dBoXLETh7AZJZNoCMj8l3TxbfAvV1i6pn21DOtqq5wZiWD
DIY0ffBAWLvt/1t//39eZyJKlYGCTVo9xYY6enQK7Ln5miCfflOsN/V88FncmMeQdAgHQoFdhi5L
NCU/zIg9X/+GhZ2hJ4ITq+jwTHS8oBL1cCxTqe54A9VdZPanh+tdnIfj3+eAqQugqbMAmhNREmSx
nUM2cvrZWu5KwnDp72txaox4RCFgD3Fdry/Ax0yLb3XLiD+Rulv5+wtd6FJobVwUsWh7qB3IOglG
0TKAXvN9NKi1wt9C5NAzzlNkGDmcikjgsfgtAu/CT6LhV5WUu6qeX1Jpba5PxNKXnPv/uN+wzfqK
dX0Idu0D1CJBDmVNUAzj2tvpz5RemGo9AU3yvDZ5rMDkyKEAKQ9OLhE+jI2r4CPiOOBxo2YKBU0o
UH7Cc3TFAGLhVW3qaePZyVNwdXMzwKR8Bu+GfpMyNVC0YuW3GPl8fzCI9x/P5fTSOzRogTJbGdKF
ta2nkTvu0TQ3WRv2Z3o+f5NybeMvtaxdXUC1TCJjtNoz2yb20zT76kp7JahcvkqYeu6V2NIy3XSA
WsPc3UmV7aY8dBoR9KTYEfXE6m/XF9zSwtbyN8rOjbi1UzOIe6i3QjD1K/TUZj/m3e8mKz8Dcbsy
DQsniS6mNtfRLFHJOiMT401evgjIijUerBTEbWlBqmdkkSfwBO6rQzjno0QQS4uTmKJ2S+a5X7lN
Xt6eVE/MomGjYzPK2ZmRDfe0xI07l8raVk368/p8LPWgBYAkVpAKM4UVuNA5gnjPjsT2hlbmyiws
Na+d5yxB2IJORhOe7esdlMya8WzVQFbyykvNn3//EL64wz24+9hOQFyxgwh97kMk/hl4pXTl/1/e
FlT3CWvHCezGNLdxg+Nfmqg6oTosIWNmAv0/QV7ESu+kSVZm+/KSpbpYbtHnbsUrSUI19daWmFHi
F2Y7b6qx38Uu21+f8ctRhOqJ2hlKD2XpOnUYe/m3sYnuci9eoQguTYe2uRujdiO3Y2DSJx3kDSwZ
mvCwxyMRxry3/XntcC/j2rCayZlDZYiTzaZDD/3L600v/Hk9DxvNCbQXFeJ219swVNqCbOVb86/r
jV8Oe1RPIY4k72rSEJRhRyq2VRG9Jix/ZDmrwW6ECkrulisJmYXp1ZOJpJB1ioMcyeuiPEHxYZ/z
4en6RyyNkLaZx7zM2y7vSUhGc8M4rs5QViOH640vjZC2leu+joucA/oxQT+Fxu/u2B4S98l1YoiY
0ZXr+VIn50H7GC94Y5rTYLPATawHkTb3UIUpfBQQxLbBQRcXdC2NuLCXdVuwbipcOhdtFGR83E2o
PUKPyCWbuYGsopXJ9+uDttSL+ff3iLklHZ2x4SyAd6nnT7a7Af0Q7Kfbsj5UzypaeEVWtilYYNgj
v48Ns4N8nxsdkizrYZyYZLdFcj2PKLwKgi125wWD577bZfutNoxPPKUroXVhV+h5RE66roGkU4tK
FPEbqK5we+W5sdTy+eT4sKSqjoEOPRhdyCRYnzEY8NAOiruV1i8qh8E/WhfaQK2hGyWHcljdANJi
83RvuYUL0b4SPg5t2eNhEKv2IWdpBlteVFVdO/b26VDGkT9AOdDPWK8OWSN3N6043cSnLCwPIpJ9
HZa5iiG3Jdzu0+SWQ0BTAc9nM4tWIv3C0taFOXKaQN6WKGQCYlJuqbKhmMrpsMPjPfnkZFa1EncW
Tvh/HDjqci7tucIHMQKVfGjPympjAu/GjdCrivsab5TrQ7e0UtjfK8WacYUcs5KcS9RGbh4hOXTj
pGhhwIOw74TFgIsD1EAnKKl6XIAo8JSmanv9vy+Efh1XiStQwSyStFjlObJ9HYnrHVSs2BFqpnIl
BCzMhM6CdSsIDFhjXIaN/auvQLqBkHYLzM/Aon1O7jp3Lee/gLenOl3KylgbM6gjh1U0pwcjTotD
PEn1n5u6uzhtWDhCesCvnKb5wpiVPESOOx5K05XHqCLZETYUYmVcl9aEdp+ZBU2npIi6sOFZGA1R
iO5XFsXCcOpYHWrOkIqGPUsYEfs1luabgK4UYPztK3xvtkyUhV8qctvNT68jF8x2MhdrJMgtFUxG
VW+MIfoUG82X6+tv6WPOB/qHKCuTnkVOWtJgmGLi91nbbHgz/OxhvXkoRvehgmdC+vV6XwuRR6+l
WGYt+3EqzKBPT45V7tLoF88g19qt8T0WNpNz/v3Dx6QCyPvhnNxpcv7FG7vnZJwgaCXslUfLUvvn
xfahfRdpbOBIoHDA6+rQVWeJ12djim6cai2MUWn33ZRHYIs15smgFTJrI0g3Hhw+9tcnYGFTOFo4
S+Mog+VJNweOO99bWX6EdNLK0CzNrfZCgdykEHbu0qDMbaj95f6YNKcmeQXk4fp/X+pA29CJOyDN
aA99KK3uWEe5A5NW4Iyn5E2U3RrSbOEaq9dGEs9EHTye+zDiNkzKXiC/5pvG4EfJj9mtVoZqYRZ0
yAYkuMuygLx0kGXkWZniCU/3lVvN5VI11REbnA0wjq5MErhN85LWxiPAJzY4TvU9dsEmaSj8gMES
IDPUBa9PywJdhOoSKVGhBFSbYzMwVHtSOWSV0xgC35Bmt55SA3p4OfmsCnMPOyvkENLtHP+63vPS
MGqbfSqNFvcyhmEczId5UI8sYtvrTS+Ae6l97vPDRo/iPm9cAN5DK2rSg2uOQwCqr8x2QyvLO8iV
Z6U/w3yz8a3eLbpNwbLuicpZnajsIJTP59rDw8SidM9sa443yq0tKOxKGAEB9VviWZrYys9s2j2U
bQM65QTR9OzQiDnfVODorgg6LQQsWwsp6TDZEN3nJABd+VFGAxA80PYRRbYGu1jqQIsoFbG9Sk44
PkhdyXCYy+7FdlV9lxhGslITWNj4uvyBCYPesueY5wRj43b35tRupPVlzlb2zEVlGbwEdKmDUSKa
yInLYKqbCBqiKdsDYjM8IHsPg9uK1lsCk8TnAm4nUPjPm2zTEK/b2xBZPcrM9raCq/KRdhbdEjJk
u5EVMx6MHgghNQDfTmPT1+vrcmEo/lFO8OymHXPZhyBi3WNJPRIP6QjlBbNZ7693sbCrdOkEQjxZ
Ok5GA0jqHCubJzD9g2DubY1rlw3XQA7OlXAJbLn5CTmte5Bcjrc1fR6yDzvW82RVmj3qg2Ui23dz
dJp7zltnTWFsaeS1YJOlqGrkSpZAmEdBXtQHRmnoTPIIOtTKTWzh7LG0mGPKrHSBvZzCeP5U8j0z
y0M1PJq151vJmuvTwnbVRWXAP5pzlDiHUMZWt4sgMPBgkszclaN9m4U31TUGQB2EowdQlaFpRuLY
l9L0x75ds3Jd+ABdRYAlBGLpcFYLveFQcxh+iHjHUrGyPpdaP1+SPywimRTJzGCtEsLXMYY0lop6
GMDk5n06ls1KZmlhmnXVgC5nVgE4/oB7Kc/3hqrVs81oIyC/7mU7GLjnid9CRrxZ+aaF/nR8Qd3E
RU3ycgjrQXwtuPleZx7cEmbvPaL9gxOPP69vQHa+iP1bj6S6geE8mCyBGagZAPPz2BSwy8iyptjY
LJp8x47kVvRRDPWd9j5G5st3uH3IqTrggIKSobBhcinJQaXJvMcJ2m/Sju8bYvoCTrR+Y43jBirZ
Yg81Z+PooTwMIYJYbIFiaHeJMJFVtlu56fOMvRhQ0gCU11srGV+UfwRMVb/izFxNHVI+MowrBEYc
dN19O4/qh4sb6GZM5l9IQoPRFyPiM8uJdzCWoDCpmVm0gXS1uotF5G7jrE12UO+0bgp41h91+A9r
taycls3MlWHkTjtmzkHZd7vrU3l5G1j/3H7aSJIacF3gK16wQIJpeIX3zso9fqlx9vceEw5H82aT
QeWrOZkAdeyHpPkWOeZaGeZyqIbV0d8dNDHrrdww4PzaOVsp/3Pg/jjxn+2tkED9QmILQ8BBJ2Oh
YToPqitC50x1MY18ZfjP0ebfjYQV/PcH9MBdd26XqhCakN2X2mTxDHKmWfmUxWzXsKJ8Knicfk+L
ia1BmC9HCUu/WcDXJbZoP6YhiZtv4EXn264Uh74fXnmNhKfDmpUwsdSRFmILQMlhgglMueF9gi/A
po4T34AxDtQ7/QECENdX8MIQ6iJNE29nWg5ehlrNCO+SypPRCziuyHsBpkjvxsae7iLC2BtQ1dbK
+b2wsHVdvphDj7yLIoV8ZxYUMPZK+qdY9l+vf9FS6+ffP2z3bC7YmHv9HMIg8DjCeolFArZfbCWN
v9S8dvkwsryxxx7gbIA2t3lz8LJhS5vH6//93MiFBa3nH8e88EaZOUB+e+JLlct7p01XinILKBiI
7f89LrWkHbw+U0jVMfk5zpN7IEPvYSdxQGIbRl3e01B39wZtYQHTGtYBvlsrI7YQZvSrVJXGndnD
OBckf1hKGWM9wHqWW9sOVkvHPoM2vH999BZe2JZ+o7IEn2mmAKyFQzM7RNBkOnWjUZ2SonyO8ry8
76Nm8ielzKNrQAG7Zq5xP9iOtcFzXPG1v3HO5FyYRf3qZboDxD07F4bXRMGILN56VYP9hRRySaLX
2kJ/yPoawQBTlX2EesUJtOR+5RazsKF1ZScFlyDKRgT1ZmSbTD4z4vmgxgZj/0Nkn4f0tvespd/O
YgMGO6Iq8IzoUaXOMlDbOxlRv03L28KErtbEqna04I4MuqF8H8mvakLJzFArw7SwjZkWJSAkkDV9
0rhBPn7jjrcBRNMvo+J4fSUu7GNdpQlILnh2xcINxkg9sME72ZAkuN700vyyv7fxAH4qfOX5BMiP
yeHmPSQqyEVDN14OHofbReTdrIwxcEzY2K2s6IWjiGmhwyqhtD7HphvMLPN78p6pZ6//bXQ/efrf
9a9amo7zVvoQtPloVg5sOXkg4hFGQ0a3yQyew1Car112lqZEuyu4dprACQusPdKxZ4e5m0GtKQss
JMEsXZyJIOyYZYuVSoxGbkchJWTV2w7s1fG/nHNk+VKwIVxUQrYWcYqDkB39ApGJObBbOGnLrn2R
gyNPfWsbbwJeANCPmiAgBmu1XYkb/Us3pd5uEDk5TqOnfK/k8W0QMiDs/h55Ew5w6TxiqaIE+WTI
KLQyKF7QeA3VtzCzupYTStMx3J9Bu+tEDEO/pN8hc7IncOVc2RB/HhcXwq0u5tQ3gnOel3DtVY3x
Xg7JL2Vl46PBKPehOid+10qVAH26n0zLBcGmbLM76bbjxu6I91a1rrGZkfnb9OCkPUSA7b5HhRx9
lHvGT5MTdd9ruGmdwMM3wDeHX2nXMeabVfHTiupsNxdVsRngu+NTpeizKYp8A4Ml9RsqbeKQu8h6
2F3S7CBzMp+cERjdFik0eLkM3bEy4V8AadwfcUvzg11F9THyUMTypRqHUAGV0/lNh6ZNk8nZh3jQ
A1jRkO2fvthTTR7KTs2+YkX2vR4bOM2Cwtt8AneabhpTeHJl9y/N4Pn3D3vTgxdN7TptHU7kTRLq
ixpa0vL39Y2/sC11EasxV21UGjWwC41oYSDVqThgYu6+3ta8Fi0nD6aw8BlzggmT6Uj50zOMG/+5
FhS5m3f5mMQmHCTbYR/Njrl1OuB5rv/xi5YweEqbWkR0ImgmE+LW4eiVW+4VftLS7dA85RPZ9tz1
s6k9QSYt8CjCRV6Mx0w89kpBoW/eQGXgoBTZp417TOx2p6A/FBv5IZ+nzxIHHcyifTtZ+adLM6gF
1tRuqOuoCfY0lV37ypnPrlC3XQF09kpbqVgaI1PhVPX+AKeCQXw7Zy+uj/HCwtbpKgPcqjIYh3Eg
Qln6SVhw9ovgBxxEXTmu2Tgu9XE+Uj9sniQS8NaJOh7k+XGavxQo+7Ef1//+wqmsp5FgiGpn2bnp
toea8vSDjNDiKXrfpu+Vt1a1Wvr/2uafhD2MpiROQLPqng/FczfSw1Tww/VvWFg8fzBHH4aHm/DM
aiHKHcKgeaNAsPFtuNLc1ra298eusmrc81RIoUOSkO9NsbLilwZe2/kFSoUd7HAF9AXItkjLo3Bq
n3iwg862kCK+qSKFAtjfK4dL0P6nCq9kSMD4Ln0Zs9/dms4M/YPFvHBo/iEtfBh4BF1lwyNwhHuS
UCjTON1xMuhEN7KlZ+RpNg7e1uKzHDeQNDK3LC2GYzHmzTsYhEnI0tMsZ/PQQhfq1A2Z+eDZJtQo
BTunk5zhTHaJjBhZhDhr7D2c8AbpO4AXN74HxLJE+PKyw2Q27ltEutcpyavfKfAvO1SVuz3p8hlS
efAnxvHpfnacliKzYiUDMjtd0bx6dlRuuGUWMGOKElPewb6w73zwT5udgBn0Ux5bztYE/dRXqHze
9XaWhgVsfI/MrviuhdDY7zzm2fcRfOQDtzuUohyV4dzOzQP8N+QTpwbM3BiU/b96bQy/CUVjEMl5
fWYKAN5YhqORO6eaJPaBwUT5aepVf8qgShYUzsj3RpTIbZTD6rsQBQydU6jQk86kGzEO4khRNPNZ
mndwxoFVkl9YvTgMpbAO9WDwymeV68A3PoLH4maaov5uqEu4P052bcFp0gBumpn9VwXB3o0YRncK
SJQ5R8NW/MXwPHcXTSjy5qCY7jx4V9/zyhmeajB39lbM3V3LRgsIRCRfKh8oI+shG6jzNYdF+Sdr
TPmG4H8fc3dk3yIAeIByUb3DfIP+z9mVLbeKs9snogokkOCWwXbsOHOyhxvVnppRCBCD4OnPcl/t
5g9xnfRNV2VXgdGs9a2hMj8raRYdlovqE1innGEnhJi9Sct7uNHWux5VsPvBgwulHJHxhpAc4Yda
E2Q0LZ0BBbWxbo3rI2M8bYfijgtenk2eqz8Dkqfyg+qWsg+drJ7bhHOmDpXhwZGYijy0fguHyAo+
oyNqPDpNHD7TFJp72UW+LXRk4Tr/pZ06C7/TtRFIDO8MdbZIQFlSKVlkIQxORrBQCmtXz1aGcEnw
VHEFaGIzTOaE8INp76BmmDjMa56rmni/vGaG05YQUx6NDE7skcRR+RXJ5MhVbyefPjaBxn0UCAPS
BaplmZ6XYNbJBHt+BjOYeMAojRv+bLnYa2lgub/Gdmifqh7WdnYFr8ZC5C+lcOc9gb+Dd8OysT4q
PzNRuix9pFOpD3B6+bIQtkB6js++F5Y9ychamN1HbSeod4swchbBEXjKY7dMB/m5rXEtmXKBoc25
DcF4QeFkrBZ/X1Hy6tne5+pr7locpd1lAHegR7ZkM+E+hKtB2qHOBrO/K6fWDdRprYGa2wqSEiRb
H5sUIazw7u6OeV0hLpHzCZTBTFzB1TZ2MHu1y0gzszZdpuJkqiH9WRJiybBFKOiVjth6/GqvyW3H
b03uqBNC2EligqK+KYeexB9vkVuNtNpjLDAQ5mXk3lE6ewbFSoojEHEgc7av/PyN48NaApXNtPYQ
AOkey/qBAOhrg3Nx7dr9/rPpWvy0NG01Eb8UR2rz4WEuG/HHWMKOxyDzrpzxN8CWtcoSiQsGMVAd
tLSzg/h143/VTYo1DbZjpWPdd1O6r5j+3LFiLbgMYK7q9u7oH3PvK0thvTyDpw8rXPgrhrzWycdd
vjWgLoeavzZ+mVEvW+YWuF0dLEc1ICi1V6b/8fHT328wulaLIaAL4JON2z7xluk0OFkQFtlYxbUT
TAnyX61L9NQcQjPVXZFZvj+E6drXi3LFuQc352PfDre1g7jPwNG/Jl/fwB37SpttvePy97/abIAN
tYC/P+pM1dS8eWSa4eqprBuPF14CgZl15ci3IRmla5sv7LOAqrWXnzwOgQNFCEHScU4jOPXnaMlq
yl+DggcnJeplL5VIk7HrpqeP++79kUHXQrPamYyY/EEcicJFfEJLCuTjXlmO3+fb0bWwjKSVKzsD
Q1MifBWKboE3nd39tgMRjT5eidNmMZFzkYs/H3/N1uqwWjhVVg/CUOofKUfUrsOmAzKlET+SOe2V
UfH+G+y1PED545jW9sX5WV0+SYsQQUQNxFTXkrzeH3b2WhcwVz0yGTy3PU71krjBm9OpiKb3S/D2
mSay1ymd2aIGCEZodxzzWwmPA1n8won/ysr//miy127L0sAlDfeXDqoMeKr3ltXtiiwtr2xc768z
9loM4HX+UlbTNB4R9Bym5GvuWAjGhok437lily7X/Ja3vmIFbgT+MICYA28GBaEtQmxGfSoKZe0+
7oCNp6/58RkDlDiAZHIc5Kjvh1S6x2LMr2XWbAyfNSHeHpsqJXDMOfo2inwWAu7Ttj2rdmlRS/av
1QY2ZsHaWgiQ05hVy9zAR4EelAcp/QIvZtzTzK+PG+n9lcNec+EZdxmjpi+OiqRNAq0watM15cj3
glXHTwA4LPLb5mc38WxHm2y8hnxsDLE1RZ7CGaDvJHJElYIlfVENv4K+4VG7KIBnLMuQolfDn9zy
+8/NmLX10CR8R2o4FN8gqEeEqfL7pIFs78o+uTXW6H/3MFemF8PauTiOVI5hkLXqpmky//BxJ209
fbXajiPSVPRcyqPieZq0KCPfe4ErP7cv2muXIdfvR56OBb+hnfntLK4JQYx6qCjIpDnY0lPR3oh+
OsN5+3dhudfuKO/jPDZbTX6EVFVWYPL6KDywGU3EdLnr6D1ZzIGq5crGuDF/1kT6mWW9rHqvOLKB
ZvemAOUjDHJL3WU+SLUf987WOy5D/K/zS9q0zmQzsGGz/NWIXdurMICF6+cevjpQovLgz4JazcmQ
dNk3BHyINHfrc8cQGPDxKzZG15pWVtZqGD0dNCen9c86ZTcBvyaWIP9eF/4XCUOA238bh3ZwjS97
Ca8ZrwN+APCX3lMBBCocZTU8gNXTRU2xsAj3cLVPXXCJQneAPxtChvvYZVDhh53s9F7mPfmGoFI6
nOelmZtwgOSzPRCbyadpsiC9nUkhf2egvHUhU6q9o6Rkt8qxEe8kZIccCVYpEZZeP0W27+cIecx4
tLSIlZiFnUZGBMEzq3uczNqMuPdasnlXL4V+sMVQnEYJ75LKQygxdcomKhy6r9rOe5RQykRyIOYL
BQl9NyNG967PqfPSd8UAhQMKBcL1Gj9ypyl7KbLcPWvYsIAsAbIgbHnZ81SqJXKC+kcAYcxPT0Nr
o2HlGNrUtvcLs5zfrqmsL2Zs6A+QuItdbpXutLM8K0tsNvpPDuk8dVd7pcmivDHDQ9k0zp1tKbWr
Uahyor63fB/2+cVMQG7yq1svtRG0nSoP6SBETOw1Ty0nEtxy8nAJUnJusSXEWJk1ALvAnsKSVSWF
cF40x9SZaaI6pe68rOieFh64R6/punsxk/Es6CgTMQMNmpBGcB6NHzxmds9uNMeC1Ze0OIsh9V6g
O+FgmZblKTUu3c8BcPUxcKSMaAU2WVOmEtECbXWTV0ojWUTUv+Q42ckQzNWBo95848xNsR9R9d3z
BQx4OjjBT9+14FiVeWlSIbZuSmCl0STWyGRIUaH+4olefZX4lCWyuxElPEOH4KShTghbqwc0SAw8
tagnnMhf8gefZQTQ3EJB9WCIOICZes3yfQ9nmwP8pTD4ACLv3Epbe3C4JsCfwEIUE2JP9IIzpTdW
N04vnKRsp/m2Q7H01LA0uxvroDiAqBKEiMyAD4SiQOatrJ3e/LpLb4KZmMe0W/zdJBiwb0Mo3yGh
sr04JNYAiyuVnUrplpEaOQ/ztMblD1m3IPzb/q6gXhpxr51wSBiXZPK9iSRzM4gY0BuPrKF07q02
TRNldek5gLnbNw1L1ahIM/jCBA7qNVQ4N0UOG3hknaAiCS4yg2bG8H7H2Gh2Hi/nb1pKETct1adG
8+6mFSr4g+DJ5q7r1JRFYOnA3CJVk3Zi2BT2Q2QamIuHtSpr1DeXtGpCONJUOxj1eYCx2fIFjGeS
CPA9n0edundFgwyOgc3yhAC4ZToGs1db2CRkn9R5Zt9oRWTUDAUJG6AGe9Jk6pnNVX4xCrYjHCrL
HZIRi2fH8at9IBjkpln6lGISogji85iVpXNaiGeFRqT/MMZ4RO3R4kgtk3Nc+cN85w2Cn8ZycSJu
2iGEY10dg1swRr2czINms5/eOHTw/+TUhc9c0xgGz/zap/sMAowwCOY0Nkvvu9EgiCMi4P02EDKv
/eXMeRf7ZWHBmiCvk7zsvRMfs2F3mVrBGCF8vbsB2dFtQpQAfs5FKyMzmvympeDLpzZrY69T2R/B
++lbYQfLS7YU6iBhnfHHMG2fmV+RnxIGRQDRVR2xymWHbJDLfbVoeFPStgFBzAnOOeJn9mng690i
lhbW3ZlH2wigf3/O4NIG+YgmBwG3req+rATfOS1sFEJqPJqHrmran8Svc3Zj4X8SwR6G2WFajAUN
84mU5x6IrYqtZRrykDu8d0+U5+3wuX13zUcbh9lRCMtqoX/op9CufRPDDF+Grqyy/cdb48bWvuaa
dR13i6xX7alU6a5qeqh45xNYm5+7oazZZJzCunUUPozeBkFDJCzuwS+v4o9/+8YFZU0h82jpYREX
zcm3kUVPk1l4cW/yuLzqh79xcPgfChk4rB2H8emJW+p7HwTnwLvmsrnR8Gvqd3qxRiuKWRyROOsl
ZkRFp7QZuuEqUrfRPGtJGiLkRG/qGnEBndm7rfg5onIT1eXwC1k31+hkGy205oCzNqDAXAZ9IlPz
4Lt+VM/mCu9z4/i8Zn+7jsQx1pVwsxmj+dyRKC9iHJ1hRvLx8Nn66avjeS8Ly1oaGBmbRv4i5B+3
ZM8fP3mjb9ccb3e0a1tfXM5qLw/VUEQZMikd69pFb6Nj18oxmElAx+9WGJUVfSz1cvByuRN6/kGb
azZIG22zpnV3GYT3kwujbav/6uUv/JrD89ZzL5/0101CzYHUvgsThqZdHk1g3pw+ffq40bda5dIZ
fz16nLK2dkCVOHWo2RH/toJVdFDdNdN8Zbxs9erlm/56Qa9KcCJLtAmOyYX/IvneeA8f//atZlld
rruhyTzn4msekH/q9plcKy5ttQn5709W2KM0Yh+708SfAQjsQCyNkS22967quLd++aoChA0eNo8T
rP8HXNqRbSOhIyrKKwoW9q93zjuXqzURthvaKR3aGQxnOEjugAKnb6ZS/gEFywIZXmmZ6IaYxPMy
5UTItc8eCzXC04XwMo0uutFp10I3e/Jb0T9YRaV3IMA59yNL+TdoiaoflEl9LjMnf1maDD5fqYsz
12iys+zIdJebQSFWbl72VEPMP5KOnnOulzSknV0hUKGuG5SGh9H5MysL5IHC+kfm0/yzkX4T92Wb
V7Ft/EkBrHbdDIdsX7/YDO4VYdF6oBD20h847rtVfbPk9XTTt5RUUbM45i7LSOFHJugadBuzRQTe
/ZLUC+/2gaHZzl9c92m8BMTqHlRqPLuu4eYG7nZo2cg/sYxrYAVShrqyrRgUOb0fmAVJQLHwnwut
zO0sTLHjrJ0RzrCMLSyrDE1ji2VFUrKpPEN1vXzrYJwa5X4PN5EGvv6HbAS1dN9bHv1eDRA5hj3i
UXdV3uIKEuTIRxQIa0JtPhV32ZwH+2J2iqclnYfYQbCMBV+XIjtrzNU01K1kZ+5V3XfIcFTk9xU/
FJnXxanXOrAByMZfHlmcnZNxB7iZqV5mnDhjpCUGcTPM9IhrNf3lUKs4BcEEugEzKm67lKEkVdQu
gudb5I4W8NuYUfBf8h3Ke2mEHIc5ymb1B7Hl7o8ZhNgjoq3dJ8ns5uBlgRvZFsm/FQyMCdJZ/A1F
yOnZNTrv4wpfFHsSuccLHxtYaxgd1tBZnAo5QGTHU/7sCQXjmjpvDn5tUA6dHMsPYtm62Y8BzNXL
/ut/bZH84YdZA2fX0Brr8c4VRb1HXrEOUY/xwfeVzR2CnMVhgHjxppkhdIuN8ACMwmmFnvAzC6hi
Uw/3xbG0pIoaxac64YiXtpPOL+sTNs7uyDzPPBqTDsnilMsOvjdtG/qk7/pQBa7+RhwXmiOEpAZf
OKYULBgwed+g8GX3POiw3Tpe9b1Y7OCfHhSRXzMQy3vAgNDkE06aV9bW5sWRdkMjFGKWaudRn91P
I2Ir5nTompAPQt8BHdHHwbuMgMWrUbCnwcOgmB372rBoRIF0B9s0J/FgmNGFvKNzSNRk7XQ9Nwcb
YcFx7RbVkUq3LnH5NBbur7Q8dr5Fdq7T5bu66+wItBEe4yjiAZtouwPnfX87Yl4nzDEtblWe2Xti
KRIZtKBPdOxyyQCBpp57XMjBdbmtCZg0lNvTHt5z1aFrSzeeva4PQrvsv5LKhbt2qmonHmcFkYut
zfhYgJ4U5XzpHy/XigesVMuxnJ05bvsC/qZgu4BY3waljPyqr1FjFsUT4xMkwGiAeY/8altFWeq3
oPkQhAuLRZ9rR1c3uBH6Lxnu/juUJs3vFM4GSDXNhlBPzMJzTV/FI5IBXzOfe9+renTjURXjWdqM
J4RLGKhZfaon0LEEulwa2j5KSG1h00ep1herje5gOQx05mG2YDE8zoeSu36IAEd5LNtqidygtx7b
wa94hIu0vy97vvwgiHA6wBCC7ASt3K8dspd/phYWjAoL3r4M7OW5zIR4sxde3IwO+Md1FngNwAa3
uoUDOn8kUzDf5e4iHzKVj3FpB+xgILU/Chvd2xYsvZd2Nh6Y6p1Ektk62LwOEmpS9tO3TB8u49L/
gHZ3CUVO7TRc2pZFKRwXDlw1RTJrW71ai5jibqBdAVG9nx4lVutd41L7XJIao9yecHt1rVkmjanF
riho9ipnseyW1jMx5YZW4Wy3E46GrEGOOGiwAxDbFnQtUCSb9OA2APCge3vxnUGGykJRv2htcLQQ
JH+juBs8+IpNOgSrF4F4tV+1uw5kiZMD47yHbrzIINg83wUVK89FYBsZu4a7u8mlHZAWlh06aqNb
ptS9tdVUvQhhVy9DVWH1s2svZgHJX127r/YeSxFzDL3/2ent9FFOeb6TdRfovSZKfrG004OojskH
eq0LXALO2HsxSfPLYvkA3M7VEZQG5FC1ltgtClOAyLqMKinYodZZHtu5Ne7Ru22YWznSbx1KomrE
WbbKK0FC6k/LzaC1hZkr23IPftEApHPib8WI9SQvLnB+7UJ0gHSY9lalwfhlapjBCUqASqYsFs2G
pZEC9fxL49pT4gy6iPzUYvuJ6fSrFHN56/Ah2/dCjU9NLmmcmoUeJsP62G563Md5D+pJTfQRNMTq
ZLnE4NcQf06YW7o7IYMlKi98vQui6uxa2fXRmE/VccoMjdqZi/0UkDKcFdYWK1h+Opql313amkQR
y0vwjyLM/SA4Ql7fYVx1fuzxIbgtcZa6B2sQWK22re53VtXToU877w37DzmJuqEQlI5YRXaocLw4
lmmTVNgNiWtTGGRwlVn1UPaT2SlVdLdA2euYi5FUAOva/gfmh/tV+8Bnl8npEGQ6Nk/tpMmNyOWy
C2ziYQp3cxwIOj+hfHLI6qza47Q0YuS07i3mrvsA0hn71QPnixUunMgwV80BgON4H1S0PRSI7Ylq
mjV7M2v/BjGJ866TnnWXIS8qEmVv3eFg6hzA+Ftipo2+h+eAeMiLwnqGNXX72udO9TqYvobrYfOQ
ITk0LJXuY2wN+d52a33Z1ofbYi6WncGQPLgapFfqiDF2BLb1zs31bRW0/jfwB7s8ZgiAua2cOjj3
I4ORjl0MOzNb/W9oJr0Qe3v+UDrEu1+sDtAasPO3Vin5owToF8LNrUxm8E93EgGnjwwJso+8KCF6
mEjxZ4asbsfhPHjqNXvyyrZImtTN98rv1G06E+cZ5gDWb0FV9Twa6e3tcqJm12GluQtyxe/7ygE5
xHWGH8Psk3/44JMjPtgkdieam6wQ7hPAAmQVLvP86urF2jND3N+jV8/fpKcdiCQ7sUMpqgYBqCFn
sfTsVy368ox07+U1BRiborBWj8/FCNFxM9b9P9jmoWoIUHv7UeS6eRxzxlGlnlryxEqbZ+Ekx5GG
ukwBHQaLKW2sVk1FEzeX5YRIC1EDOFJNdsCGrYF7OW59l+Guftd3ZXBXS2u4nUuXJArSodfWgJQ0
VfbUwnOHZ4ACJyZjSflwBIUPHgB2lSFXVjN/ihHgZV57XimMddXclDByjDPtjQ8oWmRh3eAIts8t
G6BnRd4cWwJ5MJAu+VT5+yADG3LWlfNYj6Y6g15K9xrpnQkpFL0VUrZxW/vpXU5mVEjAY9jz3vce
SiLK19RU8PcxrBuT1EWcWNBZY4zNmf4YITLEDsJBdzYAig+dUcHD1Ns0LonlAq43ak7QfsFvkRX8
Gbi1uZRj+sRjxLlFQIOfhTBkQVDPGNhf4SQ+hFMFRnMQEHLjw2L9Zqz6jKDzIJMgdZoiCcOWHfKT
fYPainDiJjfIGIDJ0ZM3eRgYBHD6fT5wdhd0tr3zimlK8l4jLl646b3KvPzOYla+W4qB/7ZyOOkC
yjYMEcTGvbc7K3bBmg0liMcPHAfOuxHX8j/anqsAPlkNCV2T9jfeDKyYee0M4W3TmXOKo95jZWCo
UbdW+agt2E3GGU5VWOP7JgExc085ZXtkPfp76s7tI+AK94UUnRUhr2RJCrcZ9nOHopJpJRnDzLNw
bHey5s/QGPchr5B33Q4De5pB6q6iOaW5F7squBYmu3HPpqvLMIEfqZcK0oAtJSM9f0VtMMRg+vim
vfXw1Y0YLvq2zmzanJhowk4d6+73WFwpM2/ctunqLqwBAM+WwbN7jEMs/TAYDv00Hvoy+vjHb1y2
/zUE+QuBUIrYIPjBLGv2LPj/ZvfcfM7F0V5LENuusZGmawEHDu6w7eMGcgUL2/jNa30gjOTdwFhg
WTLbOiK0/rWR+c+Pm2MDIFxLA3NEM+Y1COHHElmZEEB+KUV1i1pBFQYzfWlFceUTNsbMWiDoQw04
w7CmOwGkicEkiCi7K67ZQG0MGnJ56V99Cnw2wN0QRPUcJ82JgOVkfUP8UrTYafJxM239/EvP/PWG
WY1q1hkJjmmN+yOlWdKX3f1kj5/Uzdv/6lr/esNgsdLqkCFy6kUoE1ygyiiL5Sv7xiPoFHBcna8B
QvjJ78BBZDV7ha2R4aVr5P9pmNE1SBLAqmphOaqu+VlsdcdqDsNHb/J9GDedfA/LdDdAsklCGJHC
R273cXdsjdo17Kz9qfZbIGaCQ6OraHqs8+5QKHuIbXijhTwHmPPxqzZ6fi1/k7KkvJnAeyhGMJ/G
e+TERaW8Yq+09fAVKUQOvV3MNuD5VjzXLqrEngYHv/ncOr02U7K1b82OxS4Qeh9b+Rfm9uFsXUtp
21iU1tI3lXWFVcEf5agRumDhkK6vxiP+q/57Z4yuJWm1LXBGB954U3QaEArA7iXOTDlOYeaM3ncf
SeBvSyAgjKmqTt4tiPvEjbGabyALZnkiXLAjKkI0zrST9dtIFPEz8NfCyQfbItPT59yp7XUGEzJb
bVNWsEXvlzsHyW45FocZ/ApGPle9XIcwtYQ0KPT7zlGYUt6mJZyaGgteDG1uXZMWb8zWtcZNpsSV
5aC846LsSE03NYStcDDEFeSK2/7WC1aTFb7DRDdIVD9yJw398ncVPMCrPKysK220MRDXAgFEcvhQ
hxkXUZ2AMgpaHfJWXtkeNyboWg/A8wz2QvNAjkX2pGFKOgX3s/6ctSqoLP/dVEatKbeQYoHFa3yU
tfXoAun6eNXaapNLX/y1m0i5pE46AElLJ/8L5PGw+JHx5x59aaq/Hk0HyifT9LBQdToo/eCskHfO
FenCVnNfPuevZ+vW90duE9wJhwlGfB2Uaxg11yKZNgbiWiY00j7FLR8DBQh+UPG4AVSRj8+1uNah
Wz9/tbVC4JRrA6XmEVBBKBnGuPNNsytts7HnrZPraZCCUSMQ0YNjfYEixXwxdR1fAuYelVf/A6e5
a74sW4NnNWFToBMzgmWhaxc/wPGIhLx2+H6vB3iA//7bvwvPgRdCpXoEu7bfoWQkDwGuR/fOiFuo
zIW8lt39Xk9cXrTaWJdlLgNrzpwjQTxTFFgA8KiTfeVWsPt4Fmy9YDV388mrZUNa+Ac6dWT8F7bc
GXXN12ermS5//2saDGnDh4Z1sB5voo6Bm1Z/LVoWtop9Ykm+NM/lq/56QZpW3AdkN4MqXAexXsqk
Fh4ylMVrhxpI+LkmWk1mVUsJnAqTOfVl1AdLaNW/g0VcWeHemw6XT6D//QRguUvRQhB5tOu3S/KF
c6iLnUdUiArSlQ/Y6obVdO4RdAphKyIE5UhRI01j1WW7bviFC+onP2J1UnYBV8BIEzFoosf5KX0J
ivQ+q/6Bk1PU8qvei1tjdTWfNa2HsXM1amAWUve4O9JjEOTtMaO8fS3hRPuYSejqwpnDCwtcoCmx
igz1troGmgMcHtSwsoS8D8G/0y0EMM6NKjMXXERfR8jtq4oQk8EF9W2ElTDPeAtYskcAGphL0dAM
zW2lNWIGhqnRtzVCAe6K0YE5svK8J8DYLOHTOEcV6bM3HHAG4JlzA/54W2b9jWvKMibQYHuhM5Hh
CI7siBZS9XHgmT8cUH4EHjtI9+CprH9jRFzzt98YX+scKCfzoQh2CoJCTgniZLkb6j40y/RVgZTY
jd0VvGOjb9aJUA71exdmMc2p6w4t0NkCygbQSK+M4PdWckySdQoUsD4yQmfYnLwGP5rWO6NY/PHs
3nr0ao2iC2LpAWG3pyJ98j0vXIZfHz94q0VWaxOCWEvBICk4ZeX3LgV+h0pp73753MNXa1Irpywd
IEY7CcjvCSLpG/4Cu9fkc09frUnjsgSoqVfLsR9PCEmOreEtW67F3v97+Vlfii6duVqOZsh88txf
/JuclvA7KvLB3TFYACSSj3XklX1zCmQA4Lj0cbKJfNG1iYQLX0TgjHk3BH2wa7K5jbVnXfV9wmL7
3k9arV8tBee+LSYb/tvL96pEPIbf2nsLNeIrA3hrMKyWLgKGN1UulmC4lyY6f4byJ270n4+7a2MI
r9Og4K0uUnU5rkleH1pKf3i6+edzj16dPyikXpzkmhwDEFRE9uAM11pk60evDh5+WveuNaJFhG3m
UHEcnmoTXNmPNna8dazTgKBo2Itcjk1cvYHs/wp32n3hFyO8Qq6ZI2506VqyOXQ2q13QgY4DcRHh
coYKIjTlNSncxrK91muKioGNC0+Y49z+rBY3acgv0V0skVhi5Vc6d6uVVtO8ADMcMc7UHH3+3Pnf
Sx0kS9dFXj5c8TPY+ojVTBdUXhQxxLvsPe0Pz2buIa9tW8TwSgLWUpSDg1oPNz8/HqxbPbKaxf3S
aL/vC/sIP+iTXXpwRDEHVn77+OlbA3Y1hR0LjH1fIkeHuWNYe98d98qDN372Wrnpgkze9752jrPx
+A4Vl5OnzUPWWdeyCLdesJ7EFrwHcqnsY+6PhyUfLk46/n2OmIyPW2ajm9eyTa9YYJesFnNMR3Ue
cZoKW4c+K43LHC1+ckauIL5b77mM479O+3XPyiDLMCf62egka6ozL/h+mTuKqHvryKprxZutBrv8
/a8XzUMx1qVnLUf4C8AZxvbELrACnniVdPcft9nWK1YbeFYoUi6iT0+qmo4Wd79Uo/ies88oAbHH
stXUlsHkSC9LJ1iSNkcAbzGUZ68gIl9ZX+llBr+zYa4zjVBFVnbRCix+LoQzqbZGhPS1NCn6HgqP
CeRAFS6IbvnBtXFOuBU3rw5Ox7DA6dI99He5DIEYIaZyKYMmykYFnAHk+oNRdRDEpZvCqwL+js7Z
kukM/qWVoVohrf4eRv72l9on2duyeMufNB/Ujg7j9AjlMDnC1t56LEgzwnucgHC3jPP0++MO2xh8
awY9EjDBKxW0PfrdDAM92Z/Lwn/wgn5XTOM/nGZX3nOZlO+07JpEDz9/noFk0h6Nsr4JCWrP2N1k
pnqQMohYY75OLr/Sixsr2ppUDzIkiDeN6CByIzEEUWnoVMufj5tr69nr1XIyLRYFrzsGywA7Qd+G
5R7Mxj9++MbkWXPqZ+nK0SlgNgB5X0KF/m6qaWfn7rWSwHvP920arDYS0k9QAfpFcJxQLhdwkoV3
IHI7iivr2Hv77uXxq7bhXTsHUwP/CmPrr73Fdihd3g46fab+cAUYuQBR61GEV6xvfazwIMv3OOLC
ezPsR1ruW4L4twZF9NqtY8fi3S4D/UzQz9WX6PoCmHVNVdCJimPKydkpzB4gQ1J09hVDm/fG0+WD
LtPyryUZjpN5zjrUdzveJ+DTfGNd8In99/Lo1bbilt0yaugpj77/Ze6WCOmISVN9Yp2/PPwyxP76
3ca22hwm9bDEzavdNLNvyGrc+WM+XJkKG+GPCCv97wt8osHLzfECQ3MSuQMv7nXTurErnBEcdGXf
Q9BWJ/CXBe1vbLq41hJsJGV3ByCYS7wwY8f//2l5+dbVpqNQRuJ2gz4K2iwGG96DOHUGrwgKw8+9
4LIb/dWYUl/ckRtENY8t/IxwRRWR68kXbV9zSt2aNquJD+VeUTCd+0flZmU4OGCd9RO5U0rslEse
Z8XBVarn57oOfn/8SVs2Pf+TFEzAb9cLXmlAhMMmqpNG0V3Wsl8FHMtDuGS/DQI5Mvn/cXZeO5bq
Wtu+IiRj8ilhxkpdufsEdTQmRwO++u+l/pPaXpOJ/tKW1l7q1cITPDxsj/C8/Bk7grfxJU18sQv+
Qb0yxjpJIT+ZAMU55JqfQFPpKHi7JeB6aa+EITjKgTNxTN0Fca5CDUB+SLXk1TbpO3KM+8JDbyTQ
jFuyRyueVJUT7gy9MnKRw81Z8b+YxD+8ubhPB3p2NWMLar32Mop7QEmm4+JUUp8NG7qNMPH5NxKZ
IOeZs/6Dx6W4zSoIsG2Ywwd15tLMKA4DlcOOXgwjOyedlv9yRtbyA4KLhhWMEFoYjmkepwFqg2vt
NArTfFmaVt60WrOOLk75NxbXC8hXTWnqs37Mn0w0WRn45IIf0pqPv4CETt+MhgMuxJnF3lzRlTd6
UpgR6ssaGvYDyb6VrgcMIhLPt4hTaomP4OcwRo5woC4+Za88Ry9GddMR6QWIdMr3Ok4xr5bT/nAb
QGMNPtW/dakhAQvqYwyY5py2r6zKvEMKZkLUoWH+Zmi6rsJuRLrfHOWYezEkDEkCou8clFb7yBO7
EEDp0Kc0M/2Nml0SNl4nfJvy5Dwi5bJH0eE4IcjaaG/WyMcdHQTxHQcqHYlmPcYFoJugQecHFzDe
8WglWqn7qD3sd7LN/5TQ9vBHBlVujkqeQC6x/ZJyVON6/RClE/rEx6UcNhntUBOWgz9yUegOhahn
WdiFQAlFbTzik+IMWqbmdyNx2m/jfEDkAc3CucXmLDBqx/zTVunfxP44jNYODa26gOKrtC2gk1kL
SIFPbOu1FF21s0rZnsy5HHdStOhER0ln+0JmralRh61h1t0YUjR+1UFLMs4EeuHNfgry0ULVuZdb
ZmRpoH6UMgNAKiOdc9PWQvhi7sEaTVKk2VregBZO0L2yq1F4QvH+bPqJom273fHMjQ/QlChQmyXo
wRxjAtk9nK0Og5cWL6jRd96sQTSHJrdjsPcoc495ppsHAy3tKGdA+J35Zo2PoBnCYyE6r+ffqM8s
T7XrJfscYe3v0BqorUMyzwB10ZGhvqCJtdG3BksbojqbXR/8iuLZdJKa+NASqm5bJ0vvSOGyKMt4
HpAuF2HvNdYvUKjTaHKZkD7iJO4xlQycUQAvIX05cvngesW8byva3aEutLqvaEofUyPVDm1vc2hX
CcQifDNniQiLHN0Fd1bG8j5IDUKfrq/kNQ+7/PmnvcorjHqG2EF3Bl30PDePFgqVrz95zekp2yya
OFKZJJCT86j2RuriL3XNo5vIQ1Fspd1XClcMlbgVF1M/V6aTnxmquw9NVzS/ykqY/kBpcqLDUD7k
aYJOthaVs+Av1MLbsbEdf1GrQu2p1nqE+4bW0H+JydhzLkqIdg4par7D3LF1lEIWFftKcmDZbZRN
W3rtTFFG1UERCvmXKqsE9CucjfPVpevY8nDlrJ64IzJMI3A3KLekftnE55EX94mEqpvl7WUsxkAY
3cauvDKzaiSoHOeh5gOEcOXSs9MtUegDT+56tqUXvHKx+Q/GqzAqWHg7AOMlDk3MGpzQuyhlm6pt
a2+wbKKfrD5d+Ahz33SQAXPck2Y7dRM0ZWpDF6Ws/sE5Z/vri2DtTZRdeUK9hoaqloUUZDPwnN2f
sZPeVV78xalQtuFKd1LqFU0PZH63m0Aim+0/LevgMzZeYMU/2Ip/6KlNcIutKrxAZvmo/3/vhq1e
2bWPo3gIp5VOmQzoOU/m/smM45PH0MkotjQz1yZZOYa3s4eaBOLppy6bhyDDphRYc4mjRn0raLdF
u18bRVnW3EWuFf1O1bmS9hHFNN8YZw9g2/3N6LzhSdfmQFncqB6dDdusoebqjO0NACf8Xk6s2TCh
lcuESuOaErtIGscFsSPfC8f2hfM+eHlkDqZflWJn5MkObYcbfmrla6ny1plELqWoXHnOgeQb9Xtw
eCEIGpT5Rn73owb5wrlUFbkuZF/0U036s7mP9/wwPVWn/n681Q9pqAVOIAIZ0N18Y+/QLnlq7smh
3A8HO9rCpq5MlYrtMqCqgq5SmLQARoFr/0xvo3R17cMpCx09J2XfxahXJnx4ZsXAQzTfPzaCROgO
2dpF1n798uef3OIkk6HsmpycB8hGtn38rTGd43VHuLJBqXHJaeAoYnBND1oQJIitMgSqFK3rE3LN
36eM+Rn6aK+PtOJV1MgkGdxCq10whSW63wbDzX277J5jyX5ef/7aTCgLvhm1OhtdB9puSVDPNjjb
qFFcahS+BiI3VInHzOhqUjhoOy4rFngxUO+NaF4qJ/4SFtFQw5IahHfGpDDk2amHWwoegYFD+PVv
s+yfF1afivlA7UCP1pqxPE+QBWpuam6fY9Kgy+tZWt3GjvQhB3NpkGXwT1aK3kshXD1zT7FdPwtu
oBu8TaxbdOrGf0FsS57bNs6/6XHsBfPgNQvhgERdChWEObWz+8YEXEJ6DTo7S0hUVdUEMKiRlGwv
BxtIgVHLwOTRyjcN7LgNm/yo7r3wm1Uqj0tRPoXsNznnSwGbJbjA8RPkaM9vtZHHvmegR8OyMBkt
cecn9IZBLKoeOJ38rk7a4EvTo9Y0LkE+EBeQAcuKt6K5KQwPKhsPtTxNWrIxxMrqUOnn5tKjO/dW
fXaad1Tb+4R3QKAh5V/vrr/DyvJWlTQ1QqtKK0b9pJsIE8gp0tD/WZIvBr1Nxc/OqcHjhuBAVUkG
7Sr7H3WN0OvYC9WaDQey9gaKl81ScOGqzpPoQoDOgl3nx1IaUcHarZLhFV9rKucqxCT4TKa+P8uO
PmnNgG4E6b5j9q1QaOwRFTMhWGhbmr1roynHLNfKTT1ubOdUpdbPDrk8sBfOzliPYW8UiNnE/2qd
bEz+ygal6mpCKQxXc/TqnvO8fLXdHkhE8edrdqUcsjKd0C7m6XAu24r4zVT+oSAO1tO81byw4htV
bBlxTQS6HFSZZvFbA5QAmjO9BvKzYOLJ/Is7uAovo1bc9tzM6nPD+Z0u6QmUuo0PtPb7FbebQbWl
MWpw7lPPZifN9LwDgfzvGwLR1Q4gwgHCLCT5fX021py8KlbZO1acWAMqeiZRfOsLVEImNDNuKjS2
ARbRzBXa+GkK5gDS3wmzkNdt2r/maDaRa4IdM7B2gMLlkA6HuiS08YGaLYKsF8YhtaA/aCFI98Pr
aHsLFcyvFLDiEq6Sf0CF1aEmgXXXQGOlj0t/AGWwYq90erz+VVY8h9pmqqUz2nVrG0ePyTxAnfK9
dvpfnt1tVaKvLOWPNPqnndWa4lxzmg4VGEjLhLnFuT+xLI9SvS4OeRL3gFa4WQDQ4hawe+2NlMOU
3pcJKwpUtDHbukVrNig98bPLNtXZVxyG2n5auqTtOzATT2UhHqFR+0z7KZKFnp1cHRJ5UKBMAje1
0mOT2P2B0Tp/AwQjDbCnD75mjG3UldpW0+HKy6oNq1rWV5Y5MP2EsOUfmvP7QQDuA1x5eN08Vlao
2rfaZRBKQhwLsNBiDsr22W7AnQG4cshvYhzmrw+y9hKKG6jStJinISFnJyn9dnyACqNP2/3XHr6c
Kj4ZYMZctBKgl+akuy2NzFnEAJFQhPs9fcskVg4oavNqn7eT0WaY+wyFCmb+R9CjLKFoXm+s0RWL
U9UdDYhzCZF08lT0ujj1WdH5ed97Gx9obYqVrR11Y5Y1Ss8+oZA56jw01S9Ak4b7buqEY/rFOVa2
9LxLO93INOMUg5X26gK9Fkz9FB8HEIMOX5tpZeEzaqVQqbRQ1KfduEUSGMa+pVtJ/o+myAvHbaps
5jEd83JodKiXSA6MLofmw2OquZAktBNZAtPkNr+q0UNFJzFzMHuZK2zqV22cAX7YjtVrlTn0b9wR
O5Qkaf85ZYazbJ2b80acYiWf+v/Q3J8svbaHISedYZ6QaA/yYan8d7NhAfruWgJykjXMh6LJJ1Al
hhvIFW1cwy+vXqo26owpiM9tmsSnovbckKDd8QSDKsCHnbIN41l9NcVDiDhLGgg2QdjBo+JpsgB4
MCvH3duzVfumDap8ZoN83APkCpHCEiF44IN+XjerldWntg/L2mmKsoKoBCvBzqHgG6FSvt84fV7+
eIYqnlkCeZeNEOg8eaJ8BF2vxO2mvEWk//X6j19xTWoD8YSaR41A0vJc1vdlSvcQ4AO1oo1ciN58
bYRl5E9WV6ItxXW4zc9enr1LCO4EvPJ2k95BfhmCdRvf6eMHX1h++vIBPw0jQc6Na0p1NLxDaSXX
gPWwgDJrkY08lEZxHw9HOvwwbBKY7RzNwJ302Q/IArylY+M3xg9c8jYCEmtTttjJp1+SmpZLUYox
napMz76jfsCIhIjbIAPRc6OGaW0IxSVLSlA6MC/te3V+AnQX0Yhq57kbL7Di8P/TkVwAD98bpnGq
6t7X7L9xBoyze9/ZNuo+tqq4115BccY5TvZ1Pnr5eUyB34W0M5IJIKGXTTgu3Ljrtnd5EKqWRtF5
atFKbUoUPbRGULlxFYm6jsOYtMXXDI+qNVKWjQKpolxa8CGUmfgC1PBfVWqbLxWrzG8QKYfH17zZ
BNrf0L0/JnLGGXQMhVOFKWCp6JeWDJkBLUbeJtCMwQ7SYblNkFycs8ZpNn7npU8BEr+aVEFO38xE
2ohzArAQXBQ0OVGh8Hz9O19ygcvDFXv0hsQFEwctMbxLIat5lxUbD16chLqqlwcrpwKD8BqZgio/
A9kle7/tGXvo2pj8q6SefOMggm4cctbeQDFHxMZ6wOoKgL3JAxjfIQTcgq99G+VcMJdoGO4Fbmgu
Av8G8NWVt2Hdl9YpPo6aRUlaPptYQf2ZZU9I1Ry1+omBn8Ay6KzGWxfMFbtRsyeWQMHkFNvi3Pej
r7Hcz+bWFzrZeIdL17/lHZaJ/+Qse0s6VUWM/pwMHvTXUR75rKVm4BaDL1EBUqVbqfC1j7W836eB
Rh1o/oIgjDP0bijjY8PAghx4IHGtT82H63O99jaLdX0apK8ZdNeo1p0J7pPHop75YRTM2xFNVCe0
svZvDQG0pki8JPraiMrKS4VAzgSSKOexTW9a3X0eDH7DLDIGqNqA/okOqqNdhdcHW1kkapqjwuXI
q6EEdF4Kb0Zq+5m5kW5cmx1l+YE0MhuxhuVnlWS4JfrQBpDoEAHAe20gEpLtXHPUNvJaa7OkrEhJ
KNgxDuKtjo27sIzT3G9jwdHrM+aBXkIhwrP69F2fyi3jW3Fjavojc7QCKuh6fybJWN7RfC4eWN3J
nUA4HjDPPvuaNaixSq1pG0ebEnG23bBBN24E9REZ8ftsS4xvxQJUqQW9accaqhz9GbaNwwBgyOmf
67a1YgFqqHIu7WJsBWzLHYtjyqwj56jwoE2yhwAIQHfxsDHQikNTw5XMdFMNUDdka51sZ/UP6LcM
qbW//hYrHZxA6f2vB2hB+sGubg1nqFVPATCIELFC0eJN5sw1SrEguWD1mO7MXQjgk2c/oAe62qGB
Kg+bTh+jCgoHL45RbQExLmaB4GDVLJBjMbc0YxRbxejO8KFRtB8A7MwZ5m8i6fdaa561otjpLhiB
pPGwrOVW6mftSy9//skbUkpntL9jUY84axDjoZ5e3HLjUrliiGrcE2qgE9BEsPSu+uXynwbfKKZf
+82KP0W11JiaRjycDeqFdvWSEyfQxy2iwdqvVo4zXZyMTQpO5FlAC51o0wEtpOGG5a34GBWrR+16
7qjjDmdZWVNAtdwKbD2tzkazYJgtUe8kr7vIq+j8E4RxE5sDNctoECw9zmY6BpQXgDijvTmCThcF
lZKVv67/tpWfpsa/dNNA3nFuBZqXASNzyMHKs0DPDybRv2YOagSso4RA+1zDos5P7QhNn43D2wcy
7cIBVGW2mf2se2mPBw8Bys+P2SM7i2c9LMN8l+xQchuOu+oIQNazeeOe230ZbEWpP0a4NLJiKwVt
83iaPJyMbox7dw+C5a7ejbc5krh3/LY+d7viyB7GG1zdI3pOTnHkPVdboaKP+PCl0ZUNOXNtmSdo
HDuzpCEGuJ18QfEPL5OTMh2gFZw0EtstHyjI2R04PlAPWNSAyttZdPp3jUHzOrAFHe5cUZo3JfE4
iTQcJMtA8gJ3MVyQsjuh0eI04irIQRRFkSxovBAXBazHQ0WQ5EFHUBs5FdL4NuXFB75UhhoZoABr
oQiFQSMKztXUjwQ46nsGysxrVUMawtNjdlvbffPuyaYKLbe3dvYIoSWALhzf8pi40yqW71IGJizS
+s4z6RlC1ouWUYHKp3PeF2CnWlO+g/rMFHE5VoeYDNNLBYosgGXCjDi0RH9bA3XRMWra3S3SJGhW
arP5toa4AxJCLfvdVhw6YGJEXbNfjxmO/k1d3tV61T8VKLglkKAztJ8x+shvaCN0n1kFC+fepRCi
lkPyx/GIB6hZo70YFRvuMjt10BoIVa+hhjxc4ehvRkKZ38SJfHAy3Y1kKUdUJiPENekCGlVxPo9B
rOnFqTd7EYJb3d9opozrCBJ42h6Vjt3jTOYYFcZmf1/Y4/jGLFkme1ShG+845MV+TChsWsuKc9sk
WehUugQ2di7f2hKU3qri/Z1r5jY0VqClBp/sHfMJRW/CK2soFyBmH83ZANRYwfkc0NwpYjRqG0M4
l7SAVELL8Nd6pxGRSGPjBr0J+lNdG8C5QsfLOxld88ZQ0a/BLzEogFlN6p4gA6+Nu+ueac0hK0fB
hLQmZBMQkZzSlylvI2jnRtefvLKRqIkXiv3fsbTGO9myhsB41UWI7/6Snb0RzF755f9JvPQEFF1Q
y88zal9u88J6h34A34gvXYym4dSgMkPTjHWIAeFaEduGGVYQhPgpeR9HoORnJ5CHpx2LyzSY9TEB
MLtEADkmEL6FQm2ASKj2AD33NkxLbEQQAIDcn9XT+4kV88bLr20oy59/Olk0qLZHNUMqziMdY5xF
032Zum7Yu2DSJHG6MYVrn1gxDlNjXSdbdBi5Xu27/C4uXr5kG2rE2GITaNpjZZyaFIsgl9mvDnxw
n4Pfc32AtWOoGjauDF7GY9caJ9NDnSNo0vIAgYcylIs+ZlkO50pPwR7Vy/5QWmnojjYi4noBePcw
7Y3ZKPYa9Div/5iVlaCGmNFkkcf6XGFvlkdevuY195m9cW9cMQSVUFngEDi3QBudp/reQCOS507H
Mdf38eBuGMFHCdyFnVANLCeaM3FkaXCKxfp6HgFouanjQj/Wca0dXA8Shn7cOyZkizv5gt2jwMVR
h1aHlRN/mpmDf7TdtwpBoBA+kofFDHXQosqaQ67retCZIz94YPbvIexYneK6aXwzYRXuJa48zB2E
JR0HDXYNmUcfR/dhpzk1CYF7Ym+epc2nBm0++0zk5a3rxeldTm3jwGuaBI6bllFtJFpUW9oYAk3u
nVNduKHTJvodZboeQXQuD+wJ/ya0lB4QAGsBiqpFJLvJDLzZ26rBXblyf+RtPi3Y1sWJUhtwjIKU
RRnldejc4tbdl+HmRWdlsaqIyN5Nm4ppCLNxvbvLJvtUd86GCVxs+YA3VBGRTQKh0taDlbXIswIx
OuhWeeQ2K5/AauEQUehqs9wxZurvqG879W3T+rLnb8WQHgyEdX9xkuk4JWlI0XLLbXeQfXT2OZIE
ge72W5RPD87vv4b6n9bsEXISojen/myArhVCXqiI+AR2UEtN85BNdHgjleft0Tv1Qvt8qzRybXUv
8/FpZtFFS3pg8YBNlvHPqeLPkHV7gYrrxtVhZVp15T6Wt3Vd9dANPXP2zXHf4vT5ulNae65yus4z
itNtmqXnrit3AClEFtsCs6/5JOXo7MwQSSggKni2bYJOXIgMN1VEUrG3m37DIlc+uooVTYrO7gdt
7M/lfCfMzDd7IyyHr1S8Leau7K5ehcMW1Flx50FBSmoc+q1yrpUvQ5bX+WQrc5wUjkOwRvV+OBm1
9buH7LBLWQhP84Xc1fLbFXMcmgRd/Qw7Ae98r7xF3XRAinutRTdksSXFvfYaik3GPGu8MTf4uZf2
kz3zv7U5HbN4uDPSL57uiGKeNVRbkrEz0jPGmaMsR7GmyYW1YT5rL6BY6KRDqENry+bEPRMQl66H
eoM7ImMFlaRX6ejNxjFyzUyVA1SKPi1v1gbs/IWMXHbIaRVRvru+gi+/hKGCRu3RLAXTcUTV49JY
BHbASZ3fMiiPUSSX/euDXH4DQ61dEDE6OyobFgvifF+i7bZmQex9u/7wyz7I8JRYYeWmPdR+0DfS
OyDCm3Xr+diBv1Lt4niGt3y3T4uNNq5ManfphbRl2M37UVrhYG4cMNc+vrKSqWZLHWJHSJfNO0fu
oK4zJlGRbkzt2odRFjH8BLpvIVoLpXboqtgjKhK+OJ/K0mU4L0KbBIH4Ln0jkE22O78XG5eSyxFs
w1PW7IzK0QnSMvD7AyD16ADm0ZDU7ATtcR56fcUPDJyf8LrtXBrMJboa1rWcytXGOY2By8Q1zKI6
LvvtLZmdv2wG7KIo3ZfrA31k/dVjxTKSMtVVapaeITtxbvF2vg7NIF+r5Cuvmkc22BTiUfI76Pnf
isLAGQB6PfoEGYDka7xoZOn+14zj2stLO3G9U1unuOBpfm520TjJjcvJJVNb3k4xiJKWU0s58o8x
yx8N3v4Aq2mr+mDt2YpBWDbC8VRP+nPrmrhU1bf62HyFH7z8bsWFj3ZLHK1E7heg1H3ZPYH96Nfz
7HOofV2f+EvHyWUExXnDmD1izfAf3ZQ7kUzla0GM+zapd4nuHLnHzqwqHgqt/MJVDuOpARMraVyO
Uuv+POO/hkKXzrOrexRkGO071Gi+cnRahlluKJ/cItSyBqlrSNEOeQi9qyBFSSaFKur1j7Yy5Wrc
pGqFxgcb+bHGfecxVPj47689WPHmDR1R2+lgt6ON8R2Mz9em3tKQWHElanS+nssYxexLdL5f8MrW
3VB793oygjtGvDSMh3HDQV7aNJZPv3y0T58eAvbcmWkNi2pZhAhFaLM/3HqUTf7FAZTFrHWaCxZx
MpzpDNZy2gZ5/IBrrj+0T9dn4eOnXnCGqrIKzXKIvy7QGe0gdnMQ70mUBEVkHFCdPt7KM2o3g5vx
Brphd/mh/EbfsnvoxW8Y10qVo/7RuPDpAwoGCXrDW0YffJDIWeZnADlDfm9nuz4KHZ0/11/z0qln
mShl6Wuza1uujXFM764ZME1R+RWmMB6thr565tjS7BAImFgeVqYGLF624bBW1p4a89Isx2gQRUYL
kkZeYwBNK6fd8E0X42nLz1Y2Qc8ahoLaeXycdYA9xjQBbDkHAq3yPZsW58I1htuKT/ZxnM02SLVW
7iicwfsYC8gMEncQb5wM8iWW01bCb2XZfvzUT8YwlrXuaqwWp0oArdojXQlwy11jZK9dZYEwXVjx
/ro5fEzOBatXL+FZM8Ra5rXQajG7NAJExHw0ppoiKGq5UxQDcPKNGY35Xlr5PxQ47DppB1CmeDDo
lB70uOt9fADxJiZaPqM0lvhwBCQJUBSBBIOtxxtHlZUdSxV/0BsuXFSM9Se3l+NdX6bJQzsmZgA2
T3IDgjI7GmbWodu8mdIHaHpudVquzIR6WRuHJuPdTIYTZKqh8Fe5kdfMR6iUPCB6ju7vTXTdykBq
YSa+pnQcJKJOuZX6GfL0mXnncOrbDSA7W+HatUGUk8UM7ULkX0AQHJ3qHEMu12czGprNqYwmNA6j
eTrZyDKujaS4mSb2ikROVXcSukki7hbfEdh47L3+saWZG3Jp9Rue82IyFetXjQ7qAlqKaJNg5zi2
QEJhsumSaLTS+V/V0FoCYZG2f6Q5x31ksDp7KAZT/wmZH8hZQloSu5WNGgbfRhSn9IHNMQ+ebc33
NSvEUQroUPqSAUDmuo35e7Ad+RtBjawM0ww7qiEm40td1LraS1vX0ESHgEx7cnlW3XX5bO2g0CSi
jWW+fPcLy1ztox0AekKfttMAIpvy0kf8GUnHqQfZSnPjJkao2tAe0gxVc34tPWfXGT1008umbP9d
/wUrBwQ1ztpp0AAlnTWcZB6Tp6rg0KR0Wu0OyRJyKIah/8ItcLGGxSA/uU6e1noinEGcKDQbn21R
N8Hg6aaf5LG24YtWNiM1hmYkzB5QaAaAaGMlP60iQ8MHlIDfr3+otacr29EEshlMoYEjkJa962np
3RmsMTfCNmvTsIz66fMUoLh6WRxDPcKuk30jDfo0QnMNsNwp8wHFFt+/8hZEjeAUbY7iac1tTgbT
Wkije2PQMfrwtYcr53zHguhtLkARdgH2KmKkrrW/15+sm5c/P1EDN6yGNGxq4dnnH5r/bvmWX/h/
nNANxsDyb2/DH9zfNf7t+/kc3u7wv/vjcXfc3Ybh7e3z/WMRMP/46P/e7//uH/8e/wr/bx/dPOyP
R39/fD76x783rh9E+9yP7k6nKIpeDgf83/fTU3A47e9OAZ4ThudDgL8TBafgcL4Nd7v38Nvy14Ig
fA/DQ/h+AJtuY7msnDshNf6/BuE4DBK/0FY+GZbd/+CWZ36DhMgQlq7BsdGX9r3OazfSnBzVG2nR
BC0xmufrX3vtWyumbswsTjjIf8d2dPY264Js5hsmsnKqI55i6DNCYkmX2s5xZt5+4poPPZgDEb8y
2whi2RxM7XHk4qHBNRGDU4e/EMtG7cRW8+TyDv91uEQVuDFKaYpxRr8KmYl5nCDl917rWvFbS+Ls
99c+nxKDILhvAVjmOEfSoc2MvkJDYsMqVnCMgBr9r1VohLOGtibAfDapD26d/ci8CZQ5JzGAICWp
rv8dJqQyD5qZVWEmavI8QKX4uYq5/W9yHLF3ygpkCp5m6AVCwUQaFJClDieI6/I2C3FaHCFfbhrf
6irNbhpIh/9shUS73CwrCe1Vq4UGl+kIcwTcleIVvRQITa8b9xLttkHlWNLPeVeWfjKN/N7uJZSD
pV4epEigkgODivdVoXl/vQqaRXlqjtjiSz0z/Zr1GkjWCX6F0UJI1vVKbz8Da4KiV3dYipgoin5w
AwDCI3DMcTyjMjaLOB0WBXebDvc07uJQmw0ZobDJviOsEs8uWhlDNMvHuFEVbWBUVv7eirG8tztb
BObkJhEKDjrIommEvRSoSw5HA5mdaVoKprq+vbE1Z6vwfmVdqToQ6ITM9U4n7QnVvKXjeyQ3UT+U
AS35NcNTDnecTwlN6rSFrF7LH+KUQTqxbNKNMs3LWxT5D8RZdKikxgQeLeNxch+llIGrncx0qyt9
JepJVGazhW7U1BW1dZy85g4Kk3uH5ceu8o6aDrKnWwZa1YZFZTyw1nB9munhXMQbYYyVqVG7lpjt
StPOEWRDZMaP2/uOvV6fk8sHbqK2Ks1EH82C1u0pq7VunxrefECnUnPvOD29Ew3JQQ23vOj6YGtT
pDjuwkgkms+z4lTTvD3PVQos/Gh6Z5Nkfek3AjmD6wOteFE1QA3NbsPqEgFMVU3+Vizd97qV+YRt
Xe9WXkS9+zvTlLAUwdyTJe2oKgwjtHOALlrnDiWGW4iZlUFUVrVBEmfCxQECXnrYCNSJOaieu6t+
Xf9EF6vAXUJU/vTEM1H1Nmq3LG8gJhCyVjce9AZwW1+m2IGCtu/BHJhso9f9WqAU0k85A8OC9oO5
L3k2WBtXsTUbVDYk1o/CKDs7P6XCReE76id+TYMwUFNqT23EpCjOUu/H/fUXX7ENV9mjIONS954D
P0FK92T39Q1JjG+aY21cyFaavomKqBZzRmRZ985xqpwZGwKtRxbMydS+4cw03ViM06Nh0/4RFQEt
OuaniZ5ZYc5HL3Wgdz6iSgsibBMksCrNeJ1MMQUMuNiNn7diVCrK2ll22gRKPFB5bJyDjGP9lCRC
3tbS6KgvOy/ecMcrk6pSrQGzZblhW/lp4hTyFiLGJVKDnO3Rtp0s1BMcE2sQ3jdMaMU/qmjriYjC
4lABgvZANh1iver2g1M5G9734mnX8VxbsZkaRahE1DE/1UkGvfEuo6AWT8yBrArvThqY9RFF3R6H
VE/c/bEtB8gSR6b2l1Krrq1snHVSLGDplp0a6+yBZ2zWxylDDNvaCiNfWhN4P7Vt0B27ZhwWno49
Vfux7dKw5s4LervMDYd8yRqWAZSrlzdmpjVSLT052WjtmskaXntp8aMlkrrz09kA2dPM0y1Bl0vm
sAy3/IxP19V41HjsNgJ8oEncW3Q+pC77gl0vj14W1udH27qw0tThp9zkIyrMB7AvHLLLSo9EhjsF
i7zP7v/fUy1DKdslVpBBRaXxU5/UQd19p7l1lPFWKvLieWZ5/PLxPr3J0HsjTSSMWrpu1Ev50pea
ewJx+LYm6T+i4/C6cLCzZPwBEkfrl63B/CJu36+/3UcySb3qLOMb/zt+nCSxmbQTOiVMSNvUT+gI
8VtzwN3gjybRFKIjrlYBuJ3IwOr5SZByn4+6L0sdkOsupIbxMFgiasb5hnGyM5zqNm3ru0QWT/pw
EJ58RyB0w22uGZSyReWZVnaZpfOTnbX/Eu4F/8fZlTTJiavbX0SEEEJCWyDnmqtcZXtDeGSQmJEE
/Pp3qle++ZyVEV513LrdkGj8hjOUpL9yEf/tRH4fhrOzxS9YBcUmXR6zCIIzpbwBJTWtJ/7Wd9fk
QC/tvrPzI2or0fs9Zlp4eqvUaxeZQx/uSfYAi4j44+m8MELnfEbI77c2n1h59NfsRJ07lN2w+fjR
/zUV/rJSzvUcofZFqD9EGKKBJhFvUhfhmKpp2vlfskB9racX6k1xM3fJtMAqjRmoyF7j+1yYH3Z2
lixERxGqn+qoCuT/Q7NOe+BP6m0HyPYxQwJz5SsvDeDZwdIvGaJzOubH1riHVpqjLUCg+XgEL5zv
59AA6RUTG2SgjmItRhhY8CWp8MJ4FFOe/tsrztZY3o9DAdy4Po5IJ+I2mL/ndvgRRNdApdDLfL8s
/rYMzs5DARNaNYZrgEveL7bEjMv9FOXdHlSicY37sTIarDZV/+iisR/2OPftwWQreaUS1q1H6QW9
iKdxCl5DACX2LetAo6FD8awnD5hsGtH70PPLRARV9po3K8wZiqAKb1CBVIeh4dnJNKR4DUO9eokZ
2ugmiJYiiwffqbe5QFU0gfOW2A05uiUnQZpuA5XnYkxCRUXSMTTR07EpZQtvSEoSrQBqaBQHfYtw
qh+bTozbfqBBMqHqvR/CTMe9b3PwjOoolnM1bGu2lvAr0DD0jFHqz8EWDgDX5x6Y/vAm2WMYWZqH
zRijy8hwnMLtLWnHRR+bjoXPdO6a3egt47ZZsui4uID9mDkVp6423htdiBqQKU3dj2lh3n5xov8h
4T2e5l03JuXYj5ucMNggT/BKiuHBGzWxDZWX+nLM7v2MC8CyGrRYUTgpi5+No5mMefge5dYlYc9t
7/VxNM55bPJpSBewdhDOlEU8QjAw0RgvIDNZZH46VvrfTG6mOgkHv3zxdN+ldF1+uXWQmGM6hk/G
jW4zAguM0gwPiq2AGw1QkRqaRVIu38ehtHHZOZ6ltCPTj2zO7Zus5uVrVBX+cwPttScWts0283Px
eXZm0qkglUrbZY12ndPzD14uMJYGH4LDRmJx/T3EWuFTkWviNkhY59RfjGqQkzl5vwL/meim9BJi
4CeSrLAyupsy6oP3hEXjxUZzkeo2J7/LXPNPYTC26RAs+uAvs/sG3Hd0IzVdXn08aeMv0v7yykJu
Ws5tivQY4DFh6acgAzs0CUIHr5BCutdJSH7CvLAnHRgwUjKAK2GvOYRr4oF3gCp3UQVHf1D5AWMf
7vyGyqd+nFFsW9AQhT57UcN8mDc/1hmNnFES77smRj54coL9e957+VfGaL0bM2bGOPJqQCegJQZf
JOPKb91YDDDm6CL2XQO06LYgPPig+8FVI651JUVKsrmJUBypghBkBojLeioAghj4KnuAmXr0NGUu
xH8MaiCclju4WXidD0eEDDIzdc66HWNLmfi1MHEhVB/nhFdtMkX+UMW9zvDQTGSbKYSXiwI98rmG
G/INtAKHh4pDkRCbjitwGjwyazASvfGtVpP5HQ4GciezAXxMLHV0wzwabqjfax03ZF3h9cWWoxDY
dSXwefuq8b9UqBneT7a2exo27nNO8/FUaWYeKif77bsq5cPIcCuRBpfEjP4gFOPWbNtLaIupLuC3
1MrgKHrmQ3Y34NvZIJfvSDsfOq7nuPO1Fxz0ZP2NT3X3vUXEhdSxtU9WNMHNBD527KvK3uKXRl8Q
tLXbcmHjXZEDB7k2UYtyZwFEoU0jtGmlYe0RnELPxgwosJ3qSrUDINxMSTHOVqaBdfK2A5s0xU8O
3yzxn/sOQh5wy1FbDeTo1hv6OjXBWt1KVeRNMrrA3A1T5wG27szGtgS+fmQesr1fDc7GU4mq5aap
jNoQyPseIqXoHsCb9jepa/Y25t26h/e3dvGInv+mos2U8LESQ1xUXfhpjHi957MXhLEoM7Ojql8P
wJrXN1RauhNg+W0Qr/ZpqEUBR/MChN4Q/tCwsutBxi4E/A8zj8VCVmvqch1te2gnv8s3mJuALeRl
CeHM4RThX3TnIOIgEEbEOHrVDs51zY5xdDm33XvVmZMIJePOq0FF7GbYJXr0dfU68YCGMfvGBgFM
q79wpeJM2vHLXPn8sQn96sHrx2Y3RzZ7m4DGesu8RSQDpIyAZxhxfAZE36xOupNlWu0js+TbKSfd
JvNH8dCJttgyspSfOfb9rZ0ykY7wg7hZZQNVSu2XcQNbqPtC1Bq3RzGlFNyWdKo5uRl6T9zBxREi
LFIq/3EiLN8DPxzdRaWY43JZh4PXsCpdnfg89ZZ/m5DwoaQ8ANMTg3EC7qnNoTaZsXlIufWA7MGn
sVSNrj1Uli2PawtfetMFZgv/GLOZmqxMvSi0r7ll9VOf1+XjO7B7t8qAsKTzffCc3gnlsa0beteP
ZfbUqXr4UdfgdcY9K8e9FvDqbfrCu7VuyA8UbFA4GDlXo5DeDHu4+MIEAEd3fiqZaO8gCRN+ZbQK
Tz6G73udq/LoWYeVFMD1Gh1V/xDNYb0hOam3XA8S61/kbTxVkM9V4zAlWELtFkFw9nOGYxDbI7oy
j2MWyZsMkfa3vKUQF1WGIokH9e4XHYb6xcKa6I6zsb9fci/4uujOvHnotL+MWRt2m9ksnCXwPfM3
4QSZ9BhYLPIqSrBtOYuCpPdW+aYzO6xpieK0S8teVKiuB3LXaaVus7Bw29lB2ULZkoL9D18qA1ui
XUj7CTaNHtvikJw3lCJGCHNdJFXb1EnfD13akLza4O7uvxvckek4LWANIZxDE2Nsix18MngcoEV/
2zP0ODxAFn5GcvW20xyUu3WSkLwX2E9gTRZfhE+KdDRKfCqgdZDONuvSdSHl3bLOMCyAsfJpqUAE
5rP5PgU9SazQ9qdv137aFmOoYIxYk89u6MdbZnAO+cSuQOUGFv2bBq5NAMj73fi1pQ1QcQWF2NUK
0vANqHCgSsu6SWBZ2t5MK5X3ro4INsLQw725b2iSoQuPzHNBLFaje/7IIl4mEG+bNqpQ1e+Am/BU
W23vBlH2d3rxgmSdfD+LPdIX7qA6FapUzlG03NXluO5QJmLfvJkPD0hI1bsNZgiLgUEc8oXpFxbm
dq9YtjR7wZr5EYWcYEuLsd8gzlIInVDoKfOKpsSfvSr2c0h3xSMiLxmPgcCohcGwHkkmza4ts+oR
FrWKpADM6DZxvZC3fafmZ8eBzAoCXyVimLw9UhVkYWqt63Rk/uAnoDDQNZ1C130Gk6cBKXwULQ4A
28v7ZqI4BMOhN0nYFYWEdlRJvhpYxX0CytoHy3po70kxs3fH9NDLY1kWqoN2n1/vqmlEJc7UFUEe
T1dTb41Q/BDCqWDfMYCvoH2ES5Wmqx+gvemRKWk71+/gQS11Ym0Jv4Sp0e28RWgUfgeDpv+Krht7
7DqoRsZLM6FVNFb0nahYlhu4RoWPec/lt7mX+tecFU1a4AKE1C106uArFiyfzSgXMOGnsnuTAhYv
cacG38RG1UENWJEJ7yG8KkkSktJ9bioXPRtIhkM1F00eUHFpkOZ8pBubWxieeSu/15GIbocld026
VKO9x43lI4xygtwxW8ppA7UNi+EY5Bay1/Yh0mv3ixnSoNDhd/6vyVh+twDjFCZ6NN5NQDl7n5dA
wVHMufzVsoDsOhgrHoN1Um+SFM0JxlpVCl+JGQeyKo5RD85GLHN/eg+S6QnKKnDyAqtzrmOR4aCA
v7Dv33vBCNNdqSWcvLwol/CUQ0pLGR0LOKmFlOAyCbxdO1Rk6xyEyGIFhBH6oBH7NGGZQJLzWAAZ
vcdVJz9HE5YHbmTFtqaqzVfdczCtfQFBUxBBk5n2w4+8yEmzmSJVpNALWJPMTuv3ch1BuEfSCfio
7jz5Ii2UaWKmXPOl9DwOdv5i6e2gQn07hUv1CeD7ZQMbOPq05oE+qmHUJl0ryyEgGsCoba2K+VcI
3627APX8TTdA7yYsdhIKnzAOW/U9bqlxR7x2AU1BcgW8p8gRd3v+o6bgGmvKvCg2C1CsvcjMkVox
nuQCJ1MTUrYTK+KPspewB5nRUGXzIl6dNcuDjhR5KBmzBy1dng6mDNOmHqL79zP01ixwWJy9rkxn
kZc3rQ7RBNZ+XoN5BnGTuBEB3y2IoICgHY04EWbbTVjAy25ls/kN0Tl6WuqmRtevW34MCKmPAuth
D2wY3ZZaNo+66NBAkVyfpjGSWzFWFpor/pJW68q/lTkRjyPyvDomyrM3ucy6pA1ys5nnCRvSGwE7
i6G5M5mkWshq40AV7DjnbfsAb/v619BapBeNypeYONtvNQ/6JIPgW556TTF+Zy7v4lV0rkyZDppU
5vn4qam0fwMfEtJD2W/AJmX5Or+ypV63qi7lj8ZE7xkj69RTFZLmLmzrrL8pVxvtqVy7x5mzFi5w
0wTMD0NwpKO57neZI/pEUGRFqN6Cr9f14wrlFpsvKZnzKWl6YMUGP8BtoWBWGPl0fAWex8OHqeKX
14VLAkKMum38EnE8mucgJM8hWX61Xc4eWd3oaofegI8gekZwkfRqqG8y2LADVFfW9Q0+0o+SkIfY
mlpDcrh/Z/kCaF/EUVMMhwnbPwGAcNzbCpo31MC7OXa6Wo4LTsNDAIvXCTJVU35XZhQ9W0x9G3ML
YTm/q3qVVlL3L6QiZRr2S/mkhC++iUU1CQ8IiUv84CcelvTnIMPladIk37cmKKDgU4gtjA/9OzkA
Uwr1smmrVVOadIRXYhd3+PPr2hKEyEKbBw8AwS/Q3s1/5qDevwjPg840iN0Z/sXWWXg1rggKcDij
vTgKkGtSKCfxLoF4hvd9otCpiAXawROqOA3ZQPygxIIFL8eHZGTdrrGR8/pVuRFoUAvrRYBUwuAk
q8Aiy5kIhE2acuIToK982vq0MwfUNcFOLX0EJrLlm9nP6oNFxlXGxuULjcmAkGx1UCOWERpSvdDB
92AOxLuUSd2c6iWYNn2JVB7YIJCPMuGfAmz1bSHG5fPYMnQNnXAzRPALcZoMRLZyFD4DFDkCAIRU
NY733eLGB/zf6iFoQaHewK9EFdCU4923cg1YwjX8y7yB1ceQqnzDpxH5P1RZ7Ekvy7JvhrrdFNSE
P1AoCI5dOwbQdAmGIR20aG9q+q5XAZuDNAOBZZfVkqPuACMXIDKzSMAJirJffom2ira02Qbz0jzA
hpFuV1erz3D7yG9chOCN8Fy/8gbJP6w+8+/toqYN9BzFxjq3HDskm3PMQlC8xsj3Pq+uCJMM9aEU
+l9Q4y+ZhrwsYe4Xo163hTasDSEH2r65ZSVHsEXYHIe0yk/QtKg3kKaNEEaL5S0aUa5LCr30X6p2
mD5nmZpFjAwnfFe2aVISkAY3Oio3EtfXEeI00Y3nNEd1iWWgf6FGbqRsvze151qUaGqQsgSdqld0
eJcN2CQDVAb4lFjdzyny6jYFChJBZT46i+2Re2a3hma+a2aFUz1H4DW7tcEotu3R+KJ97pdZfTF+
5KPdt5ocp/dK0gEYm1MHZu+pEYomFRDLX8gs5i1QvsMbW6PllM+E3yDH7x5gdth+9XLnv62h4PtJ
KnrjewVqPtwfYRPjORFsxzwqIVNATB+vRFQP74WOk7cU7yuJKQQqwnZlAumWcLfAPPU57Gj+zNAC
T3M3rIemX+p9jixw1091nWCnANEz0/I+c12WOMvn+6kxuHE6R7ZA+ui7wIA4iUa4bPdurcavweL0
/XuQl/o8C9p4lcT/OYZddAusDonDhSFthLD1hgISnxYTAi0f4ujI6jTFwOHq98FE2Xkgyqerwgrp
RKa3IkAtLW6gBglCbFs8iwJXTNeh9cPxhQnSmWYTiQqoEq+RKxQ7shD+QZndWp7xTYQbaDtAhgBh
8hjF09C520DTsNgoAEM/ZRNHxDXnAwRTq07CP9YPNksGdoK3YlaEMd4TQbzTpqObijssjZYkfVc3
z16Vj4giXeg90dmN91LJJYHdn/lkSuXtFJAbN5C4M9uOlt0OUneZD2UeFh7zxcC7FXZb89cGYXDC
B/haopuEUHiFFundgnv+M/BG9iesj+RzM9ddWmNqk3kwzaHg2Pnxu9Yjwh5QDOq0wF2q4s5j06OC
+sYddjC8o2Q/bn1e9rdLoYIDU7nbNrA33o+V84C3n707t/goEdk5CnHEtIi4zOjBKhoaGW1COV93
rIPCDxlHDzU1LR+mYBCQhIKPZTpxn/1gnDtoNxAuX1xZ8U3TcsR549Q8QBGS32riyWovB5Fv6Th5
KEsjYsLWG27zImt1SkJ/SIuo6g5WB9ljaFV5KiTGZhtEHb4qog3ZL97KaOpqnHjGhs0tr6zYdNYV
O+DcOvQ8QrBEFXmPGKKu+xpIDfI3kyM4P+if3vDM+oel1zCoROz2ueJed9s7KInYLMieBg2REt8Z
c9sJSvYWUDcMb7iuyL1GlIqzhetdMMvowMO8O8huIdsI1cK4xiF4M8rJAW6mhu8oXU9JNIoi7mbS
HmG/wNdkhs45aibNzMB+QU7f7Rag0T8FQ9fvJkmro4FQbJ+gvtJ+wTnf39erZUAeWsjpRXN7oqVm
d6Rf63sUjLI3RabulsODOM0HRVMfXsmp9CD0BT5m+ADOp9mprAnfgL1HYt74lYlR7lh3EXDov+ki
yMZ5Af43qB3qFy61EkZaRMNWOxqHpF77+XEK9fRKXTgBtI/lvmjX3i4qz3clynRbAJ50mnUs2IK0
A5PmUMx3mRy+SSQDz6UYRYpzCtC4Kiu3UZR7t9HS+jfQ45Jpz/LyzQM++gVVHXbTDSxMsK1qluq5
reYtdP6LVCjVBGmIM/2WVZAi23Oykh3qDzrakNmjP9gQGZySsmP3ofUn/6EyIBolpES43UdB9pL1
ub2f+3l4yWyt8wPEAHq+Daop/FxNuLaTQJoV2abL+h8G+k8PZRAOJAlWFLfjGeXzF5I7+gI+MiUx
CDzVkSK19bZRVwSvUpaAmzQoYmRA3cSq4zFMC9QzJxkMJDo4/+3Y6nEUayGpsvNmmm06gjAnrdng
jt4Kbc5Nz2aSFKaOHOSDzJjMfd19iZwdn2et5y6ue9V8q+Z8BI6B8+Ax4srtQQLL7tzgzVC7gX/a
XLTqa6i7GWFyM36aG4CfNjiQzZcS7dK9hEwbwCp8vda8utAg/Q/V/UcrfOog4jKEDeAJS/dc+4Ki
3aK+oB9D4AzQIWIP/Std778RktDtPTfFMtC4h7a55x0g+AuJuHUpEJ7P+kGCJPpEM6cfW081h5ov
6oaHtdx/3J37Dwjzt97ZWQN7seGA1lleH6vIL1OzqgBeF2pO127mqcqN3g6QbBGbbIaKEDosbQkG
f+jF/kzpzjS92VIYHO9oqLoDao1FFS8lW3Y5UsMX0/j93eI345eWAzc2l4O3g7Ppb0MlRXBWwC+J
R+LUN9Nh6tcxS3DloLbQKB089bJCbS43lf6pxYRihCrhyNhXENjbT2MLKlleoA6vgh4FSgR+/i3q
V0uDwrw/lShxwNwSSnT5b4WY5yGv4IDu9dnAjtAkdCjY2H7FxYMSknWkAO4WHaV2RGKHICW6gWkf
u9WG/qJtYJ9C6yLsM5092g7i68NA29ehRwQui4x/ppVff4JJH7pNDMmNJ229CwzKFlZ36x3xs/lE
R8/tinaYI1i4AwTMItclc4OCKGTWvyD/y+I+omEcLfSaeOildXuGHYAJfIhTp0B7D2CxA3QLi7Rs
cVfO8G/YUNn4KRovzRU4yl8Rg+9r96zFu3hj5uMK1McAWDGWIHsYfw7zyJIpK9SGu/6ng5kxrC5o
yE6Z7BGMWBRhno0g19i2l5BY55rA1aoynJVUH43CVDO+xqQdDq0a9mh1IakT3auEyLGu1C4Y+cvH
u+dCa/5cH3iMdJ1n4VwdsywY3siKVg1MjtiVcb0AMDjXB3ahj44II8VRy746rRbSlBGR7p6hg4wG
WpW1V1AAf4UmYgLP+fQrZ3nWoQh0nIDqbuJ8eAc04N/j6Rwx+wRziiL1cBskKy711IVzeKuK8Aem
ciCgs/nRvnUke4NGknkAahCSl8gI/3GMz+APIF14QD567RH+d59Rga7fFru6f3z4GXJg6fNwCUuO
PGUtcvSLev5EaG2uQMIuLY/3v/9xe8C0uI2Cqc2PFRgClEZJn+dXcI2Xpiw4A0kNvoD2kp1aGBRN
/HM02+iJYBN8D4x1bTx7/DUI5h6BbOnvnQEzU1j0mSSSxLSs3i0prZ4eWuqVOz5X0UF4MAH/eFNc
OHvOXdoMYklaCNMeOzQCEiD638qpknGosudwZiTJra12H7/qwgCfCzRMoV3zpq8xwDKLyx4hPP3x
8ZMvAGPOxRmsXbUeHKqYY6TqGHeY+7ZGPijJumFXdt2lH3+2sCO0wBY+W/DASfHQePAEUusVDvql
R58ta1ppyesOi2OeQoAonxx5+3hYLsztuSyDQe5Z5HpsjuNq3Q/KC3boe80eK0j8TADFGHNUwKNc
If1dmoSzNe6Hs8hoCeTTiqTDs3cM/1ivqX9dgjme6zNMuMIRMw/d0TWeikHHoSenChttl4bwHXov
JfR7QVyCFi0ieqjzlUt2KtGNAUwbnaF3ubPKXVkLFxBM57qX6APUYyN1fgQcHz7gKFBP8/Sqa7OD
5fmhjYrtjEP/yssuTeJZcCB4CbIKr5pjTvq98fynLIK6oNDrzzACMhb98SuH1IUL7FwbYlw6qNu9
yxot2XKEGeeOVE1c+99pcWWdX3jBuUKE1zXO6CGDb0VdAQjRwATuraNztCvXUp582xRu8/HCv7AU
zwUj1rYQPdr++ZE2oPHcUDsmuhb/NE78PH7yRKYER356LPvv3KDWg0wSJYc0p//ioAToz3l0tCKL
UTDQYse6WoE1g37YnQpR92uAHrryEX9fVfw8FgLLChcM6gpHdPtOpbiL+IGubFOgZQMwyMezcOkd
73//40LNcu65moQBIJCmneJZKZeKRqunhddt0lpmYguh8Cv6gH+fcx6cHdDTOrQhEEXtaegQIKCd
IS2/9dx45WP+vnj5ORdJQ06KK0LlEV6SaNhomd+sqHvDAGxYdkvbXrMruvSesyhEcR9KdFNAj6Zf
JWAr2csSAdJVeOUNAS7932Ym+N+Z4TWH5Mk8BkeAFhYUBIpDBbg2mcTOuP5NAKL48XsuzQk9e482
izUrHLvzzvxCoJHUqvqGGsK3f3v82dG4eB3DHQcf9A5tkKhYYihxlf7Pjx/+91sZLaH//e3Nu+3g
QObmRGZ7VG2x9/Is/fjRF4blPIDvnVRtSDD8pJigqA99baHWL9no/H98wfvF9cfOi2wB7X6goE6B
RTO5e0KdM67ElTj50q8/29ZcBi2co4L55Od31KnbvmFb7V3DaV84NOjZNoY+fVGBBdyeQJcxe7p0
5Gleu/bGVyNLg1LqbdTCk/rK5Xpht50rZFWQsYd+bhgdV+l+jpTe0AosZHzdF5GBvPDxdF96yfsK
+2M2AmoAuhXzcALMfIuyLKT/0V22cv4RTuJKGH9htf4nj/LHO8Zo6qfRojdetPLOV/alKf0r1/al
+T7bxDoaw7AVBoSpAr5QC3AsNdLI8PnjwblQCuDn0leQ1AVk2Lfk5BXlp55TdWTM7PKI/AQXJxm0
D7S72WQAAy+62Xz80kszcra3ZamqfBjQeKjC7w6OwEUk0FDRAIV++vgFF7gO/DzWoRriKmzBMe6t
TQbMOvDfTrU9XJQlnDMqOzw3q+cfSQer2l5y8oLiKL2bW0peCdT/HsxMmiukl79Hq/w8GHISKuVr
HfSnqZiTkA2bkrsYFGt0J9dbP/tl5JVT58KonofFQiNVbVrnHwO7gges+IYH06dscW+ZABD445G9
9JL3v/+x0GG+EAIWNfrHyQC9FBOPy/vKoUkoYEeAVo8Ho4CP33Rh3Z+zg4te0wgG6QQytNTFk2/T
Jci/0HC6Qge89PyzYwFt4JH2xPfR3yZQGo+W7GfT8Bw00aH+8fEnXDgV/ludfwzWBKe1xZgmOA5t
/xPMm1NH5NPHj/57BZz/l6f98WhvUAIaqHV2HFH3RhNGA/BJ4I1s7iF5++i30ckq+yuw6uHj9124
F/6rZv7xPl4HSztmy3oq7JuAQgMgRkkE69IAlifi7d/ecXYshI0G/cIHNdSJBeqIYVIBsEv579LJ
mPlm+/FbLsz7uWKVEyF8NcoZfrawTQBNWseI7t5ktkZXorsL1kZAOv/vHoGYVz/XLhxO/jyDnAJA
U5lUI20+FTCU6ZIF5YsYMHID+GnQq3hSTXFvCj94AAG3U7FooXixhH14bNGOP0l06p4l5+EQz6tq
vgphoH0oM10lHDa7+0bIEoLi78Dzjwfowqo9V3tztPHq0E7kWPkVXJGmNFDDlT196dFnd5kDxjfk
xNKjXLi5LxXsHMaiKq+ctJeefhaPQvXZR3uw7E5zIdlhMsLdRbTPruyACycfOYu7WN11w0igndzO
9U201MDgixztaf8l8Pvuytq59Alnx2tmZe3GKepOkTbT3VIw/o7vv3ZDXFr673//YxOrBfrd0Rx0
J/SUDnmUvcCYGtLC5tPHC+e/m+b/t8f4uUb8MFelR+1MwEWFg1SvazRSQtpu/Ub89oe83Hqq87dq
MC38R3VwQFeQ7dmceTs59z8VK7M0lwqdydoOj6HsgpcWINIrJ+bf7+HwXKmBqFaF730lmC/DxhHo
RfA0+pd6Zo+A9UJRrgIdxyH6/HgsLg312VkmW0+YUSztCeCpGyAcfrq627eiu5IE/H0xgov1vzMJ
PJ0FAJASMGnJTd68LvIVbMo9Jf4//f7wXJ/dz9ueCx8swQi48G+8nVDFnCd+DJxm1xxwL33E2Y6y
pdGov7vxVHs3ICQ9Ev8GOMSdMNd2098vrfBcXisfS11SzWegaJa94c8C6LSSRElQ1KmwdvfxVF/6
jLNdZUao+3g0p8fSoGJHOv+IrwLYR9ujGJa3j1/y9/UEIbD/nfCwBPTAZfN4gmD4wxgA+QukUlOr
7ceP//u5A3zj/z6eRsZF5WqWo7UhwnAF98drvONLk3B25oPAVRTSh/kblBtT0L9/8DFq48Gzv2pA
ZhLDrgmqX7h3w3PdrMXjwLiUOeAwX6fPgNcft/PB7PxThvDxO39hz/w+fyA3IFbvn/Vt8an8/vHg
XZqbs70OJyEPxm14r1e/9BIYzGhIo3L/8cMvzMy5IFNJxaxEO8L31FRfIPvwxb9acb706LM4xUiR
N3mAEssg7P3KyyfQx6p/Oz/OpZaALYNOWbHATbEy9abw/d+gCGyxAc3m43G5sOvOJZeqgQAO5tXu
GE6a38Hjbn0iSi1ps6zBW76Am/1v7znb3dYuAuIRQw8hMnWSwIHDkPAI+sIWcOsrxYML6yc629sE
LA1KlgrzMIwJq+vXIeheqope651duJfD6GwLylkCZGwaRBXMfoZf8tETv0NXbcsMusb1nHp0gFCr
Obqx6BNeoCMKmJ8A73EiHXjcLh5KcIoBGv14SC+tu7M4DTITNfw35w726u448GAH8eYrq+LSUJ5t
RV+Dl95KRDiW5/dNWD+Q3AMQNPinimd4rvuTs9yx0azm9H+cnVlz3DqWrf9Kx3lnNQkCBHGjqx5I
Zqak1DxYtl4Ysi2DM0ECBIdff1e66nbbLKfytiLOw7ElcwAx7r32+hoDSB/3/CfUALRRVp/qCkcm
y7XfD/xPKJnSGqN9vgnsJYKqZ8JPtx48cqlzSqd1pJHWNj+yh0y7amu1n5vhO8r+952/3MymsifG
/pHvu3bAQ71aCgm4g3140W19wNJZkZ8YjUfCVYwf3umXLWyLqPnSLf2w74vgG+bFfS2cJ+n7fWxQ
NNuZ+c6X5rFvvG1b96dygMcabDVAmYQNgKrdeh8u7YZDvz5r1NnSU5u5Y+21WnyLQtZ1igPdXjUM
ck8+xI6AWvH9wXbs2VdjHx7J/gIrzAG1h8/NjOpQ/o3YEwP5z0EI9tPA8pePIcsyNzrAwleqERk4
FHbmX7HUu3EgFu+bpia7ccdgfIJ9vEicjEwn7nskG834aphbjxVLtvRq35Uo8O5vAEsNwhHRYxl5
rreFdvU6V9VFi6CBaeGp8LFYHqzpfu99KK4yVTOqbg9fgCKCaYXq4qWymwO7RS2RLMbz97/akXkg
WC3NOQ/9KoN+CIwQ7j5Jjiplyxz/W1NrdrEU0om9ptMf6yLB4SF++YxLijiYP3C1X8Y9bfIYmA0Y
TCwnPtaRDhgEv1+9I4iqzYerm+m5oG0sEW0TJ7f4h6v8+5ETxUq/X32AFoA0Eksblmf26tgDAzuv
gx+C5AXMLursxAc59harKaAiMBeZasw7IxEbgJQjNuQbVp3yeTsyBQSrKQAaA8Mr1HsBsaDPoW3d
lj45kT84dunVBODLPkBL+vVeIMxkm/aLhe3W+730yPhfG7qVuTcFWYV5ccjHYDsuYeISaJ1RPHUp
F+eus9zZTYtgqLgIP7ixXLu4MdSBl2OOCMnB6yFyl+GHhpgygtMhObF8HelSaxu3tJ5NA/o2UK4o
aFRdu634lZnCCzAHTtzhSGda+7j5RQZFABC/ewU5ugDmVJyhkuDExY/EOdaubWxpw7r0db13mpdJ
o5qdDTGlqBrsnzhhu5CcGBFH+tXawm2oLKoBKoH7MC+e++o8DE7Z8f/MxP5hVK8925zcn1zT4PQg
6GCSwXOLWGQ+6u6El6HKFiUQUVro6Yp33D9jwqRb2LzR5070ZleEYwBD5hp+wVpC5uLV5EcFQ0GU
3wUqGqG3fkhz6X8RsJW5m0F6uhzcHkqsrgbu3eco2IEpJ2qdscUf7VTEnSirJwRh9e37g+bY91nN
JGCI8ALBqGGfltUcZTLbdkzDNWL8wnWwZ6XHUS3wEcgXR23wal6xi5/X07zUe+ws4z5lmxq+W0Wb
vP8qR1Yptppawg7zeZ0CC+R6F4T3e8CUoomGiawAaycnVqdj/Wx1WpgHJxhQmjugHviLybYqPyXz
Ofb0q00EhyqtGJka9o6JffcNBq6QYhz46GftqZX1yLOv7dykoCkMgvJxXwhI4LrQ/QSW8eZDjb+2
c4O2zlMTzJP2/eDP0TgVcFIAuTzSI6qeU0qvUDP7+LFbrTcI8AStkCkd9hABIB4Nvyp00rIWOB9i
bunHj31putopjE2gRF2qZm/K/ovD6y1zzccWQbraJqQDKogdlPrv5948G51uC6/dvt84RybzddUL
sjmokRTon6xZ1AaBQHcX+N7YwAygTU9kNo7dYz2MAbzlqYOF1kU5VOaIXdj0txJW7O+/wrFuuhrH
ivA5y30AnvTsw32GJENwKidw7NKr0Zu1aSdELcd92LdDnBnbPAHt/RG3ckxvay2gYh0ZCl2Oe9aj
UqRtNweb+LwaotwGJ5bTIy+wFgOistxlrM6wzMGZiRvYA9nSPbWZOXbx1TZfzjXmtqys92Z+8AWY
V+0ptMSxK6+G7JDXArzFHKsMH97ShrIp8nk2fcwKka3VfjC187R2QyCxWdtdjdNcPkLxlO6tCsqz
9zvlkT6/VvzpwXALOzYAJI18dm2ZjBhq0WBg2fv+DY410eHvfzn2CJaWxezh2I3j8WWWmsewtd8/
dunVeIWdw5g6PBv3YwAjubKO+1OzzbGHXg3VUhpY5sCTB2bXJHLgU9QGH5tj1u6W/eTA7Eobu0ex
yj5H5srtxROX/ub9Jjn2OVerbd77vBkrFz3GYIF106fqIPxBzf+Jr3lkNV+L+jwK7/MWxCiQtepN
FbyVk7tbYCbl5EVU8e7EXY68xbqGImghWwqgo947drg2Dj2DV9WXspcf6/PrQgoXLm9k7qjdFx6c
pXJyVpoL3p7i6B57+NX6OuRTuWQw39qnqrVJ5fU+LIJgbFINpyrpjt3h8Pe/DKnWAvoO7ya595r8
NSuCfeMWX2fVPrzfh46czNYFFb2ZU25avIBOc6DHK9iRBM6VT0MUKprH9+9xZICtlXyyTOuKT8rs
UXBJnWZHpuDERuFYD10N3RxVqzkhuDKy8A8GdkRdaO+1XHYpFnPbnCTvHjmVrxV93KcKJWCe3Vvi
/8jm/BxlzvBQ8vObXvMdLJCwRxQBHM7C7JRq9Nh3Xw3uSTH4SqTQRigsPPGY436pAfBgzOBM8/53
+fkB/nAmXEv6SmdEifPS6z3lY4saGm0vpKkhOhOmT0EYhvPAMNxNbq7KBA4PKABRzmGX1JkDtEIJ
7sWpm8MMOA2YC0sUAl87pxvyAKqpqrmZ4Qb2VbruAFNff3GcKDResal51vdxWLMPzt9rFBwciRcY
gU1gwpLx0avFTTXL+/db6M8fga41AVDLibBDifg+c8gtTcPzzvA76PWS9y//53MrXSsCFl4IXS0u
squu+ZT5yBqk6XXdw1PUZ4cTFC2+E4tg//t3+/PLsLVqUs8wHp3LwO49385R2HpPLRJXcOY6dXw6
Ms7XasnF9WYYGuMGcF7jDUo9vnzswVeTLITZuVN3zO4XcpkX34fiUs/f37/0kelvrYj0UAAMy6W+
38M4pFWRp0tHRdqFWgvyOPhdpLVxT3zsY61z+PtfJnLpuz6b+WyRhwqjbrpeYM3w/kscu/JqaxQi
di87D1dWzQuDtfWppfPYdVeza9A5mTsq9P6FqE1m8ysfFnTvP/Kxdl+dYRxxiNSEOdyRlilDsK78
1Ddqx3JI4/LuFEnzWIdfTaEZbH2VLcr0okc9AvHcGziPbYk8Fb8+0jxr1SNKMmuU3MsCO9IhP+Pj
3F52SGSeOED+LFL7w+S8ljzmvmgC2w8YrvXAz5xsySJYUNIYDm/YacywvciXdHDAu3QyeCSA6jQQ
W8dVUPJoRB11NLTL+GVEUjrpYK0QhamPdKTjNjPil6mb0MFvbwDtqE9stI41x+p4lOWqo2IBmtvV
bfupKEVxZUxxCspwpMO4qzmgyUBZ63JpLkTFVCyVlOfOuJgk4xRuKKXSmw91TPfQl34ZpR5oonWf
YTGB5xVM6ThELbn4NMOCJXGQYP/gXQ5t+MtdZFdNFfakds/VneFvqFGM8+6c0BPnjmOfYjUhoJ50
MJ2DrqPVW158FfXHdKxsTQ+mnjsKiQrvfcj22ATEi3+qnvzIWF3jYqcFT7yoBRNCWD8VrqfjIpD3
Rco+vf9d/9wkVKx659I4sPXEcQlIrxtY1x/YeR9aVulaEZctCys6bZB50DCZK6KiyaO+dj549VV/
xLYPbuBuC3NmsFD6KY98lyQIK32sVVb9MPS47OGmOu7heBKNztVkTwkW/jxe6Vr9JlrPceZlhIBL
wnXEmeNl7DZDcT/Vp9bTP/cYKlark2k9bJG1HveB9iObXXoHnfd8YstxrLus1qcOFWww+NKYzGD6
ms03rnl+v8X/fGKhYrUmwVr24KmEk0Tn2AudtbHXwwWxeYCRcrJ06Ylec+Tx1wo30SP04AcIPPCC
P8CxPSZ9fff+C/wMXvz7ukTXtEEYSoyqmC2CSPDAohHsvNxoaHKaTPCWTObBQ169MTwZg4PxdNig
9MmlcPIoZVfAK015Z0JCZEIEWxLHChg14Sy1d3qlH5Cf7wGtPDhizahVyMMmvGZsbsuoawk8W+B1
ugVjIsRM6Y3X/OAXR+Bft+Fw5E+qWmAnkXtf33/PIx343xRkBVQxGazh9rDaqmF7m22NCR9ZButn
H8f7D36o1UzNW9pVh0n1ooU5BVjVHVSu7z//kXotulao8dJ3xIJqyQuYxGXfSxhay7h801/gulld
l198wD7q6JRe81iHW40XRNJbA86OuIDPJSrsH9LlRA30sc+wGi8F0RBqthV6WwGSeBb1rI5SuJnU
k03eb6g/n+3pWoAGBpFTDMQHF0XL79pCzDrIe6iPC4BF3I2U5bnunKsW9kvv3+9IU631aH01wsA3
x9ik8xfanXvTqSn3yIS41qC1s98PI8OcpUIlNj7RNlK+ns5r5Z+KGBz5GmsZWjdWfUezsNzX1XJh
Wb3sTTfpHwylFVeI6KsTn+RYE60WvdRmC5BDMOEzdbEBFuK8oPr+/dY/8gZrEW0jDPND8Gn3sNr1
o0roB630o1lQ9j6p8/fvceTx1zravgrdWYepRhq/uGU6fUUFx4nh8DNd/6fZd9U0s8ayaoPO7mFN
Occ9LekGQgEnZny0gMKDxZoCXJECRQKXY8DTWr6d8yI0UQBTVoiq4NwIO9vhCeyA5pIXMEqG+SB8
vrPc3QCXIe9qlFoBHU1YIi3M1dAq3XaY5xC+8APEYS2R21zk/ZOsBn3hgwt1oKIAXRNnk9f8oEND
Hpaut1vUTXALf1+4ljbp3G7sALqGwOIRswMkon52uZPWO3vAz0Dw6V7D+bM/V+4A3ETjl3eeBpKm
ltI8j6WxYBTP7U4rVDDDJyU8w74lhdmhz27ggY/0RbZAs3xi5jwSleGHz/rL5lx5SKYRDwM0Z4HZ
yWwyT1OXzQmlOJlC+FaBxmzgy0xAb/7owFqtA4MjAzCJcNSe+hFeMK2HvDBcPpbpVQ72Y92Sk9/f
y2pb9rbFlmz2iq+5l32DS/qp1ebItmYtW8TqPAetWqo9rHaHuHbaR6B29lnDH8fBXPlw1TzxcY6M
rbVM0c1gugnX5mFPJwkjMLtvQ/dje761EhFsFBQY5QRHEOAnjPfFTb++Px8cWWHWysNDBfGygAO3
h3li+Fb5Ot8CWYB6eRg+36oBwNG+mJ2oCAPY3/vyY5RGutYgWpqToKxwpHIU2UBeu5Wwj5SjPvEl
jm0w1ipEi4KAIHeRfkqNbWWsULKx0XUQXk2AT5yZFDgB5Xr5VoZDc734Kb9pAi+Fi35e381w5bmG
ZUT69H4Te0f6xVqiVQCswivGkW+HKfLGgqIFE/daHfxdx7O5oUEChkmxUVBNblTlV5sxd7wzBvJB
7HtD/yJbXm/qMS3v33+gI5MIJb8Ptqo33jLqEubvJfhUFPzBKAjImV+62PJnuoyHsHu2rf7+/u28
n75rf1gY1qrNuiMSNPhDdlr12d5JfXa5hD7Ac2HXLZ9dGNued5kYnl1l86eJ8OA1rEA0SvwZVftw
+KV53C41ivX8yucbPzdq76ZDd25Ind4MArQQ1/X5thqr7hX2avYKvqxgjizAp4JMRLMbWDAWW4eI
+iscx4HpwMQF9hVz2kiapbgpzOxc0i7zto7Dp1t3aPnt3Aj+FcAvQEmmetbI4jhhwlDh/QWeD/2t
UTnb6K4dP6VBnj9lfMy/e1OdXTW9BbtLd+4ODCEJ4pxXFZcoblweqGpg+Dh06ikwyBNL9Iq3sCW8
ibIeYDWkOaZ4rBdwrRY5Q+/I/Ruz5ABII1YWeYFXXLNBBnCJlaBMKYBnoqaBYyOiz3k8tOoakKLp
U96M3gZu8/wLUHbIe9DWbEGsdpLB2GBnaxiqA2tpPi85Y/AeDkHW6lwWz5a3F4ULqgxOgSbWOWwK
vGrG+gl3gSugopw3njKyAwUxBdsmMJejy9KoBhwK3GVgMbMsdGNo5vnOMdL56mqWxRCoyYQUtDLY
32fkUwgT6e1YF+qJo5gxmpmbxTKA8Acdn5xJ15OxKSFfhAwvexoAvYA9Zj3fIiJIoQ3ymtvS9y1s
fm2781sfKDj4Km7gO4WoOOpdssh3UgBI4IC4b3zxo1d23MHuvUuCQPWXTSvGHbcc9Z99W31e5CC/
VzXporoYoTfMhvKUoPTIcF8rtUYf5QmdEgjTZW5+SVjnX7H0Y957dA3W9OBuTPoBRz9B2hucakWk
mnzrN+HHMjF0rcri7qg7W0/iQjQ3VXWTtW/hfGKDeGR/u1ZluU3gtwbAmz1wvwkTPGr1ofYIZNJT
BTvHmv7w979sjzqQpVBwjpltmQcog/JCnGNEsRPz5pFDzNqG2OboW3BtM/uBuUlIAfFDbaw3/Yvo
/p/fpv8j39rbf06I+h//hT9/a9Xc5zIzqz/+47Gt8d9/Hf7Nf//O7//iH7u39vq1ftPrX/rt3+C6
/7pv8mpef/vDpjE56mOGt36+f9NDZX5eH094+M3/3x/+x9vPqzzO6u3vf31rB+SjcDWZt81f//rR
+fe//+UdajP/89fr/+uHhxf4+19oktcGi8k/r/Xf/+DtVZu//0Xo3zzKXD/ERA2kiH/QYIxvh594
+AksXoODcjdEdfIh2tOA4ZD9/S9G/xbiN5Ei4xzeZPyQPdbtcPgRFX9zXeKHoQvmURjil/76fw/2
26f5n0/1H81Q37Z5YzTueTjj/8+SxnFQYAT0Clwx4ISH6zQ1UMBe70rrxqAvL8sG7D/XQG0oGxBO
HSS/kIo248EUnIa3aboEmz4nbNqRgfRh8kuj/evZfn2W37vlz0fxXbQUdHGMMn+t0La0GzsN1koM
2795IysY+A99fz+H8tTMdupOq4C1biXcBSUMSBqU/+w61/ZRQbLsvkBl6YkU0+/70n++lEeEH3qU
hoKstw4V9+ZS1x6cUUUAVJ7VYzx5VCUiH6tNk9kB4DU9JBw183snFOmJ/faf3vTX2x+msl8mlAUA
zyJwcfuMZ/mN73cCuIXB3nMfjI/3P9/vs+K/3pQGLPB8L/S8tXsMmy22eAo9KcTkddlyv/XiIESw
BwQOEWSx13nwvnv/nr8fif55T+5zhoHghS5ZRwMYOBaUZXi9oiz7DPoIZ9wQx8liRLacawcOfPBa
zJez9++6Shv+87ZwYwabjATAfKzDWrPs5qaEG35cA9X+HHrDcCmzYSk22oI9uwUHOfXjnjfES3wi
RTILWbjn4PKG9gW4lzo4Y5Iyb1O7Qd8lbdMsNFpU4Txoszi3TeBKdaN6lKtFIJy09pYXlTrlR/mn
niE8DHnojaj3c4b7tWdAYNwi7eF7MaclrCh7mdmdqIDsjRCMaE90w1XlG1oMDMhQCIhe8aEOQ+H3
fhi0gPmAF5glVTO59wtTxXntNFAaMlCPNoDY4FCDRgXckOv2Wk2O3A6WOI9FMLdXEB1ha/v+N/y3
3ooHgsk1Qdm9ADdufSDNBdNlWcoMRPn5i82LYQvYZA4RtETIe1nc2//17SjDPO8RhM/R3Iev8cs4
RHy+D4YpyBPB6jJBwMVLbFbmZ0Ho/wjhb/C/HRfCx0j0Qi4IBcdxrTyjqDEjucvyxCxZql91oLr5
E3BGQf9KQI/GchZU9QZxneDEhw5/RnBWCwpFrlIIzGf47Osw5rxQAfpvKOJsAVEHpXN8EpEEBvAO
DcN5hI2uShPgUJ0qHiXhl8C8EpRuKwYgHbLuAY+k06ZjrCaNMkUvMwo0IJzAk5EbCCMHBirjmfU5
aGddb0AwLBYzPc44g3jQiNn2yQI0VD8BUZhjCy+HGm5GAHWGEZfICp+lqep+ENUAcIUGBOopq0FE
YF5jG5bwvJjh2xVCqIItfkjOQOfq2yQsOqsSd8ib/LYHFXU8U1AuAdjXd14Vox8vL007qWpbF5Sw
K9A8+iwGltN56JmlX4eaZWqb+s3C4CiRQsIFsMEIl3eFlCbwnOE3D4i+JqKYIZ1IQxV17wEpu4NY
iXWwEkOZO0yfOjMkAZjuA8igo1MmE7ynPhu3E7eDXwMIJnqqnhjBluJqtLa9Y2XHaniN4jAILvPC
n4QBvT5meUVueK+7L2gmhiTSSIbvoefzeTsAKwAw2pIizgmzIPY20gOFafRsWgIQVelvAZ35c14P
wWffCyYvalURXChmlm+aAGuBw2Lrf2Zls1z3xSjfoFka72wLfHWE/Fv5UvphGyZ9syxARsrZ3BnY
KWZJ3Sr2adYCnve2DeaHom8gvlcIXD5A2SYlyI2tfQhLFd4v3B4IfpbMKN1B6BVyZVItZ4q1VRMB
szcMQL+Ei4hmaINDMEQ5+IgOnCPaCI3Cv4FZkxa7pXTyH6aggGIU1CkvadrB4XqswJM4IFBhL8Gk
JhcAUoxAl2A/dY9tEcdxDkQ3CMhaLujyaUqla3eBM9HgImtaSi/y0BIUbi31CBN0lMwVT03aAwIf
SqqHCCDL0kYtSOlPmgTcj3gpqDoD0YeyczrUQbvlVgeonA+zgyAxL9jgR02LyEIWIUifk+uxqRcJ
8ZSWaUR7FvibvgbdBjJAZM40dhMdKHLc9RFJ9cErqgH3+OZjmpk2S1/AJr7PXLBzBBKMLzD5GjqE
C5zFjY3lbD6b9YKDeEEhnIsAZzRPPnYrcyz8OT/gVWFHDw7fUvIN9rL6tepS6V12AJ4Bm1zCNx00
TLi6WUGca1lnKWxZsg5VJX0gg/GqXFQfJA1RZNxReLxO2xAW5kHS+fAxi0w4u3ACAjpcNHs2MlY8
tR13gwgsa4DoAZLqxG4up3C+SvmMVDpOkPP8DFCmsJtGdazbKthDT28p3LmmczkiEj8CqgftUDzD
kKT6SjDIaCzGSl+3tKmHTzpIMwS+DSlR890DehBh+93uqZwzDQyaHNw71Tn+M0p60hDQmbntAUBE
LsCF7KbJAHxXILc2AnCMiLiiN9foAgIBoFkF50U3chHxhgEfSrxULOcT0rB57PACPTgAhi5BcQN9
aDyS0YiMuQ8MqxLulQVNREZZ6cLt3uQzarbbTjjDGchzYIBaD5xxhkmzZd4zqquzW67k+NVj8Mz9
nNYq56BmNWkKPmsQ9As4riNQ9e5VRmxHYIHnIb+3Bxuq42dtkAfgsltrkEgG8rpD6jiCryanN3Xp
DDNLhKsrWW3gguUT7zx1ahc4JpkHjxXQRBakHAgsN7phIED5WUDGKwJ8a70bqUInHAhCU0layCGM
R28yjx0NwgyVfB5QQJUbWgOWEK4MDdBUPiOOsqSRNysAzR0zBMEWhRRy16ZTWV9RrcAU1zOwMA8D
m5EBbYom+FQOgX0MbCMuHa/PrrAMLQMso72Uw2uUyn3bD9M2KxH0DaRfxpMLnFm2WPWkWz99oBAh
IXTWWZaMixcMUQWi1StcuVGYOXZeNI/NfK8B2XrKBijPrJhNEoyh/QS894DhDGvflOMoBPYX0FMT
XOegOSyK6rWlKXDyXRr0G9TdL4k2/RIZXeUbnQm7pWTkkZNKVBIYh48IodXVo86tBT8OVaP7WULm
UoZARSpg7sbii4RQJ6E+kl7RkBl21tYDXMl6IT6Xg3AA/pTg1lCSn9V+eFkKkV65PYiEbeYkucjq
CFA1/wKykJcUW/ANqcb+KcSBLsKpfjwLncK+Mls4OSYTixWXWoZeEMKZj2ZWb/OyQmLeVWcp7567
BbVREVVT+KprAHd4C3EbjtPDedmn1RcxkelsbKnd1QZT1DSxcCcAE4BXsbfMG0Wnbw1gh2WZVmd9
m21mH6xnS1QJ96HUwmkHoJWrYmpUlHNfI0GjfDcpvPSFjtTb1cisCIgXePrVE+N5g0DZWdmQb2Dt
sDJ2au+lKxcnNnOOdVsjpjjU8NuBadsItGXaPqfTGDynelGPPua3GMeG8A4KGn9TI0qMQqPhR5Gp
YOOIbK919w1kgj6xHahMDTuHoKLYIWP9DB7o7SgKoGoRhIzKQ1uVVWU2sgTFbennQUCw3feRVzX2
PM16d5uz7AJU8UdS+TRuoKmJRdN127HQ/KygKbuYS5IByNn5cQ7L1wjoPBCJXUrdzynQZ32S9nLe
eQ3xrwtoPdqom4Ec7slYDlFvSYXSru6FAqf+0BALgUPomo4lfQoa6QbA2tsKSYSt6Wx6jsPJow9D
jOsxZwdxfdfchIF30efirFZEAfDWfs1Gcg3UxgXpgfE2hafPQ9MuF63kNzltx1gM+hISE2C9uUBO
FAJKsDMzOQMx79aXCn78P7AnDL9i9+wktVjSOAsEaMQOhXHuEugAVyBz7FrU1mMjiAI4GDdGczti
5cXCeZnNIKHOFU03tC7PJw8bATb6N0PB39wB/wYF1uSM6SK2rfsDxZdbbMfMjYLEKrZNuEP1gI6V
U39LQ1jjATHZRb1Pb7JR2s8T0845XbK7cumwp+yKQQLZkjuJq5z2bnFJHnn91CTBUm19zftt3fBk
CGmD3gRlVTCxqBmAvRs1iXLHbLDvS89zNpKkrUK7yZv5rqW9BPO0fpHahg9+412UoRpjxx12dcbL
SKQhyO8V+OvqlQqAzFJHPzi2ODdINWuZfTbAvM1DO8e26/fweCUJCIWvdYGVDMElLzId5OuVswmg
Bd00usv2ysOJF/WKKDKDe0mHMtpubMMY4XF3l5XYGPtphZB/iKJwSFpBz4SBrIispOlOFgVQ23Ob
B5/bmZvEnecfbpXnSdbMiR7qJc77rwrp6oikpEk08OutUhUG5/wCaNGwyYJhA5G1uYQxAGZWHNIo
tr4jOKeQpFWLHJ/CKc+DDRIT/a7pfTslbjCO8QifPouNSe+A5yKFwX5UmBLcc+wSP0t2SJpmNJu/
EvjZq2gys7xDWxdhHJY9ZrnBWYBXT+XDjNLh52xEYheC27xDq9USBb7Eh4AisiNx37jJvCUqIB/u
Yg99rourPAALJF1q00RYNNH0TTWyBDuRoDlH3oiEEXPYMnwWYJjmOzdnnThXCzfXhZ0RwvdS2t6W
bg9gaJcK/6x2dXZBsNbi8A4+FZSJPZnO3bISZ84EmEq8LEOBnqMbpDooDAG+Si+oKmDNwWbcFIiy
/0AzgkubmcZNdDaL70AEehZIhYGOUdkdTB8XScdsCz4nfxHDREmkm5nZc0WEd60RuEMzOm76iNSH
lUmVcXIfzjlom76DfItrZl0mPffDV1T4estDisAiQadmOo+pF4Cyi7csIBPrSQcVgoBcMVlC1GBG
BMYMC+qyiacTK5T7CdGMB1UrGcYCEbkcOOquQja9yQobIV6B/7fUgrmmAGT+oeCoBJG0pnICrs1R
SPW3ndtFKB/Nz1Ei0b7AA2nejMgrfDKCGbItBkc/j4KD2gsAL1qJkx4xSHjf8yVWoQwu88pHvcBC
LNQJY9b06OkWbEac4ob6U8Dn/FMua3RUjyAz7oUTlrEQJOoc9unSVskCqugL9CgF2gouWFGeOkMX
q5k3t9ncCbqRQ5phbZDlhJtzU73wogsD6Ac9deaRah6QrqPdW0p4/lKPjb2DD/f4EkJldl4NavbR
t5vO3/BKsGfTp9jvVU237ErttQbb6oVPMeCyzI1IIQDchX2h99VCAP1MAZWVUcVkgXm3dOSCvGEf
PGnlBNiyo2PaCEnV8Z7yrv1e2hoFUVx2KbwIp26+HFps/2MKcTgOJgNl3UYITZud03rtWx/O9MWt
U/bogxmk4TNBYWmTW6bSqAxR5J/wwRkxcU0wQ8JQbMbvAbYMPVhgOtORCax3T4HouwMJrc4vNG5y
X43YHCBzljp2R5kpsVyOMEY0mR5GmKmEy9cU9Ud3syMVIN4M0OS0Jd03W7nLTelTcIIxyhRDX5Dw
My2IwRE3yNiYdEaIImGgFyNkCJvKIppAXdWxWSCmSETK6EvQpOGM9yb5N0e7PMCKm9YU5dNMK0T6
TP4DVsn+3eCDoIrEMNc6wRZh+QwjrE5jmeENTtIG7oc7TVT1BJQ8nAG8pm6+O8NAC0zEfXdvqwkn
URd2RgoSS93JTVU17vcOhNAlTmd35LEmMqBIc7ftspnmGXvP5eBaFS9sni9z3zpjotjkfIHpSO9F
3uKoFt70iJ9HNpx0uZ1KZ4KWr4RbfmSQUgLOOu2dcpONwwRrsCr0tzjjYrnIxkLy2CcVu/frpQhB
SurIUzVzisvqEM60C7QVXiRcH1YZWeA2HWr6e3BnBzvL7WykN+I0F3jnNZslzGzBy5u2S2AKsyst
EfMVg3NvFomAFJ+cVtRgSxc0u+PYoCJ5ysYeeHEk21XSdWFfRq1fN/AK7Q9nIJh6L2+hr4dsJ9oU
ii+EV5z7MHMPLETNqwyLR8/LLVP9+BQ4fdDGXOA1sZVuujtvyWUZ5SPC42chghb1zpV+dQdNtqDx
MulDahTEphwdiyAdYEsUPIB7rTGdp1jCcTCz26X+v+yd2ZKcSJq2b6VuABk4+ynElvu+6QTLlFLg
7Dibw9XPEyr1jJQ9U/p1NmP2n1RbK5UKIsLB/XvXUKfx3HrBUyLdZor9hh1ql5aJGHe9lRSv/4zi
/TeYKdM4ByVGa8d3Pkbt1GbVAC3BGyzczpg+EhUtg2fujbqef0OG/Bs+6btYAIQH9GmLMPiouZi8
vFjH40tpGuF3XWXTV52P9sYavPnQ1WW6/eO3dnxT5ELZUE7ex6A60n9L0z2i9wSj8HBPMn3GEuCm
NAz9G3Dy3z7FACwYcYVlh8IX4UcbiG3PvsrIYYpFGngxhG22q11OiuQwuX9r7/+IiryQXxRE7Lfh
I9H4Czd51b7Xd4N6fx8uXtuPf/N/JSWJjO2fKEk1jOlr+Sspya/8TUoa3ieLhseAHHbPpwXdOeLf
f7OShm19EkRBwla5NuixCefyg5V0xJHKZIG4wNgmOBKs6A9W0jY/sVJDhOWe6wiO+cGfsJK8+E+k
JK9gcXUm6HwY2qFnfXSdspGWq2PmPjqUwr/M8lXeTH3S7YIplad02jclhawOzap1IS/M0cvufvqs
/hsm8gPBc7wRYGNNM/Rc0+cyPnJZc5vKOgPiRL9kGQ8GFd/RMBJw2jq1PpkA3aK2WTipOUMvL93K
8DmrMpZv12DiwNGAqp1p12sfiQx+SWTL5tRpe74XaT6te6Mt3Wmnan9LSVT/m5vrA6F7vHT4FRg4
Pjd4Mcs6Plh+Yho6oCooX+YIz1t0dVgokfZ2vWw5US6AYc8LGSTlLtSGxXtKViFPoKus4mzRdHD+
hvw8sjr/xQVwLZ7wbbDMwIJnOT5Wfr0Wo8CC2wmtY+26zHppPVrewWtKuqTbpmCgLeAp8thKZThv
isxkl/znL/JDhOz3T4MnTGh7eFhcwZP71yvoFrR5aWbPcVPoeaXkCwdE5CxjYe60leVvQMjuzrec
PNgkBVLZXd1PU0I/Kt7UvW4rmZ02bCzLThhussSlYebltpxTAElH9hKrhTmjaPzNVTv/9rnxzOe2
tB1uNz497tufv0OgVIq9hnzm+JRhJMgoSEljNC2aSuRyAiLsmjDPTs3EmYzryllwGkbT2Oh0wJjo
JbcFSE+/HeBYvK1tlYxEhHDI4fHPL5PlRgcPlUcQBN7xbfy01IJQolFMcGVyJxWaQScY70zVFLt2
NM00NkU3WLESYyMO+WqI7LLFkJrvNY2ICagpxezbflWWvfHqDhW17O1Z/MZ89b1369cl6EO6+y7F
xQHA9EdHDctcLKoRTRw2bqquys5uVZxnwxFPWmZv3bjt0uyqKXTg/ZYqIFA4KEHqjED4h3psOVWn
c07jU5OMb302dzswMBJ8Ord8y7scBZ6nC3VLmVwXxPTATcamZs90NsqYExP9eJg6IAh5NV0BMyfu
XrHpJw967OcHFGklAovxeEz16E5Pf7eOjkLIX948mBSUa+gfxzpffCw48Fd66MiyBJZP8zaP8bGk
Y1Rh6C9gSaoUeDmhtobaeCffzoswn7Jgss/pvwTghImpGXRFLvzfXBYE/Yfr8nmy2jZHDcd10UZ8
ZIO7cJhBVxY8oEjZ/BOrmbuTeVh0vgkBCOq3XFQMeT4FWONZWQ0ntaTkdpvPNgDREFyHtZmA2Ex6
PvHbUgNjG7s+V+pxNMf5frHD57B27ZMykTMkXzVaWTxUrb/tsW6dh0PNmEKuQuCL+kpaKCQiKegL
UEE17G1T5VtIKvO+mWoKdpI6tv3yoUxX73JRCpMMUEm+NZLmOMfPVZx08xbGKG4sZ7hrfXveqXL5
NnUeKDiWcW2qBb4XhutsNlSfbLE1mwehiJ/loFWdqUBxJYZJW2M3rEXMcsFPpIyVSaHjelmqfrDt
TU2isiE79yJcyn63rPiNYKLG00Xr29UM3T0WeOdAr3t7Z3npHVCnFSFJNg+lztcLB0dsx3m1LnZV
2rV76t+DVwN3VJyndoYRX1oboRLvM4/S095WzoaeyfCwNGZ6cGtRn+oOnHRKfZxOerCIpmBanapN
mQr3qfNgFQvfuFtz4KU+H+qT0lrSvTWY1a6Svtp0SzlCh87zLTF7ZBN2xZVooXItyXC0GKA3qlJ7
Q9bnS2r4z6rSxmc1OSmmbDOHCjHzYTVPXaJ53dPQK8Z3PXbd12Otu6v7LRMIne+Yfq+NYNDbLkiq
uzYbPksR6p051u+2Fl2/DTudBhtd9IBai+mtNxAH+ZuprBZgD3rLZTpP8m/90PtfO2aAa7IcvSel
k+C9VWs9xOBXU+QNmXHp5J7ct/0F5w7hVOOJ56/1IWsaOrJMCgDdHtgIFIJxhO9h6zjCBiL17XCT
6wwu1kvlzTwM80m6quTEbqqq2c95oy7pTg4oM/cUgFIItUjZ84ndB8irl5Zkl8nLHu0F8K5e7bM8
TWYm/fnYLHys4Zyr0tmPU1afDFNaHtalnXjqu9DhbTd9mYpUjXxptXoNLFe9idlGOTrOzroLpKjv
3IHJe2DK9GDzmgXoqmmy17AGfh4zI4vkAFMd9O3wZPi+AEA/6kRwobDvBMJAds28Ml8H4QgYizKI
DIaxbKvIK5wx504q6n5XaM9XJ1mv5X7MHSeCl39ODde+CwBLtjQSdG88WIvD7IjuczY35XU3ARgG
JkMWzvFpw4feyaiCPS94wN53ObIwvfgeU3PgZBtzFbmKDFGIB1dOM5rklGe5p7llQ3ihk6obi/Ol
6NaLFEwFGYFZxCKTF6VrQIlmTniokV5SgejXJKyYzr6bx7eWwNYHiyrhIoIQ1qez9NSOINE8riqn
PC2T+Rqy92UYnWmnzUCdgI1lZNFzSt6uwppfmrWQN+GUJJCPhXUTwKjfghAbJ2Ka6w0q/3qvKj88
9ETP3Gum2n5T+YVz4FBzzf+TjwTD5IfCn9wpqifDP4E1S+9L39dvE/DQ87Aw68Z1TxFC5bfN5TJZ
68EqBv6jM4WbJlnUV6speslcn9cvQ7FMh8WAO+BDWg6J0gz1Q5mAYdq1Kh+KVd/YZV5dUTK+vIVr
OsTdMrxVjvsedh32mdY2sjNbmeVdpbrichT59E3LzuTsa+fNueGk4T7JjezQB6t3EFgTVGQXczBv
IGHqOGGfe6j69auScnx2jKG5rSy6iZzSDk6loTSykeOHoPkcv6BsXk/8qsriAilkSBusVW11Ds6S
usS3sXs4yz4lYnVrYZIGpDOkjtZJ4obuu6F+FEVgX9Gis0bYTPW53fTewTKz4lQk7as1JNMNrHF+
Cnak99CM/s5zjeJSac/ctrMCZ6pV/5jUbXIOcSZOliBfYP2n4bor++KqH3i1mb+dbicKRYtqwkE5
6WXrwwHu0x5lCCew+UkW9XBZqGpy92SPKxeXbe+tu6WQ3VUAQx9JLE8qqtw0fScNaMBZaPLcLyp5
6fUMErM3hFuDMxT/G+70Wr4jM5wuqqCut0RHq+sxJ5qCbusg7j1SNRGnPUKH1xu3GRIkytp7dmx+
E5gR6Kag6jMak2Ru4t7MbYOKRtdisJpuUiWKC3dCBmnNQp3kTVI0kVWVwDYQFvIEtYj52DGYnSeN
4Z2D5/oxDWFwJ7y02JfIQrbKlf7BarTxBSXluwwbcZJIEZxy4l905E38x094okUYGtQmrGUOtcsc
oLq22RawpTutAnHfYlZYoVycrwZBTdQKVKjjnWGcruQo8Ny1UW6040Nf1dbenUzvvm1csRt0O56s
RSM++2G16wMf/DHDffjutiHLfxH1deKkas8hVL/g/F8vganHS+mmCFdS2Z94LZxt1LUFwtCy1We2
XJcrBMPdYRq6ow7BEgTyevaZBGxHZtQ+TWsYnho2ctKIErjmvE0cE087/eJRIGlKLpm6VtbJHjlM
fYr3bjpgrqX9NCkbxbFDvLeeM8MDzeXOOT5bgqnK46DTwb1r2bT7KTx8+1kLa1cFTnPHnV2eYQEc
+piokjQOOIFHTmIvUWfQx7w0rvE4uIt5KZvCf9F25R9Aii25tZMkjJdEAxtOxFJtOyiRezNp1GOX
mvazMWue8j6d5+8Wg+m1V68wbn01pltHDxiQuJtRjjl3VSBh2diEtD+Ed9ge1edxKtO7Cd3bt3lt
ivc0bLMbKZNi5w2Gdwh6SKgIYYZCQwzNF4P76RPPG2B62+zr4K3ZSVG4iiskplLKsN00KisuhuN3
JpzUWEDg2asK2cpD7iEgK3JuEXsxu7tGNj2ThcPpghhfe5/r1Yqhmiw0CRTr3AihmoEbq8DaAnZx
JkQP/tvWhvulNSVsiD0NznaYE7RxU2vcQPhn88ZAvwONES7uMxS8i12+Ku4mnJtPXXPskOyr4Gsm
XDPYIK3kCeAAfEe6Npdrt2l7Rm08wacLnP2VAYOOuqXOACm5scpNGHLX70a9ZOfVVDS3IwpVC6nF
8nVsXKItMOoosYPP8l9EOks/Mi0AzYjjX/DgoG0wwdfDnNYxyUvarsqHHZY9rU+BifPg0UVJurPK
MWTHBF7kbp+BM0Me2qpy5h3jOG0/CTLLNFIaZckNpv9lsVmhXpsduhRRXpQgBfEO0FnLNaujSM9D
uaTzLu88L9zM5jK5O4F2pIpTETSHsR/CBysbq6/imJM4Mex9SzuPw+o4V8OFHtf0ulqtIgqmcYSQ
RSM28twJSfDLfA+Mfqzri8wfmzrOrJByjyGYotyeOPKkfvfCzpudt75lHkysEGmca4nCYDSdZNmY
/cC+AZ/h7RODEDUqCtvsPA+tzsDyNzpxMXC+2bDzNC9Vl/qa4sc6efBU0I87JGI0G9aibObNtFo+
a9/wOrFLw6n8Osx28FB2CIj1rPiHxyNnyb/ZGK8J21YZc8QkNiEP/PS+0E7yaq6Br6PFNqo9Wgjd
xCUSvodZFnO9B1f1X+pCFX1MbMQw7K1wCdVGcixXsSkz/zXMYfrRgXAi9D57CAGQnPkD1iKz6YtL
Y8zgRBfDrWESEcsFOw9MnpLj/HgmCaB1SADJTDwoHSh61EqRnRMWYFxOjZuV8XG7LuOFTOf5tEjq
4MHqbO0igAtd6wzOozXiYiRO6HONLvOcW7k2Tk2TiJs9x4Nx3eeL24gtQE81AsQrRfoouk5Sxuc5
yOJRJeZj0BfQ03AyMItlarBeRY3qmLN75+LHM11DRU7dImyzObfIMxuT1SNahCEn9YdvdBu0ozvv
/C7gcEzuU6bipBlCTuVm6d84rSUvlxmxvBfmfFtlaaJPawuKyF1kDBfGqIOXjEgOTQVnYG9rr/Zu
m5UONS/zrjszEaetyA1sdRapToOz8oHlZd4bR9rAwJuNaXuC87uDgGFrqDwLS4xywqf2yN0GjddV
20Yv6mwcU/tV8/C+bMp2+haCRTrcRkaD0I3mkBuZKaeP8qpi5hzRaLT7whvGIV6yFV5vDRBV7bh0
29tpZ2rr2OiN2oDjd6vfxSt9SA8BMXJtn6HCB/U4ao4/xnh30Cb9lFh95HctUo01Y/qRKbqPIg/b
fVjlEDQl7D3qwjH3Xqd8tREBkj+wsEWLcIj9ckiHqyZZDWdrBS6x9La1umidXIEcYZXD+DIKXXqx
UcyEPC8p6vQhm7C/Nix/J/IMlHXxZHbl6VyWjrHn0RIuTGpjmUZmtoZD1A0IGo7nhYIskqpE6vaH
4JTvAfegI/FYdy4F9WDVP4NTXS39xmSGjtYmT784Zog3cEr65p0w4PSGS5lj026tG4T7HPjZ0Iuo
8FZriMlftC6QzuRXVikdVq109G+S2f4NpOXighCThANwRg70x4szUQ8Pbcepr6+6/CFNLAY/Za4h
0tSqq6bzOQ3yfemQDknMQO42e9o2pj42nI7Z7J8/qF+JpiO8CM3kByE6cQvU+2OYUNoKAYU/VQxZ
CyzfpKgoGvU29exhtxa5+0c8098vZwe8ZQGxZdkfs6gcJJOzpFErShbndTB0+zh4/Rpj8Qz/iKz7
8UphCKNlhQEL4QiO/YROVmlj5A2R1eAmYRbLJTRPOzIa4iGcnJPvn+Ef0Uz/D463/5GJ+l/IL8Hv
/LSOjpa6Xyxvd6+Iq/46k8PQ/4X37a/L90n2P5NN33//X2ST+IShSxDxaUNLYDcBKP5BNnniU+Ad
WQrPY3uyrOO39INtsvxPrEdT4F7AoAJlyMr9wTbxIzAtfuiyZn3HIx7wDzxw4ldC0nUDXh2rHZyW
5QKvfMeQf1opOR0NlgxSBIfGkF/gVSlu7do2F0bxVFzXieQs7INGflbpjPKFDHEEEHmfILnj1F8j
LDAGzYqerS/NmMmdCZ/yKJcFaW3QuMulGDhUR7NYu+p4IlOnit2vjCC+PDqVs66ABHXUO/6I8TdQ
6wffzfe35mPHcEH/wIJxnv96E4RekyLq0OsmdT35GrJdfENZZ5znnNdlFEIG2lFYWyeG59h3YVAh
4AntVT6v3XSC6cr9ERf5R3fKP1Ktv5Ky0zs0pnr/C062/2s31l9fB6yZ/wfo2aO39n9mZ2/f2/Gt
lF/+ar79NWTvf8UNdZs/3z3HX//75rGCT3z0Rw7U5EGGOZIb5Id91IKN9bGG2lhF7ZDb4D9vHfuT
z+2Cv8kKHaha+5jk8OPWMdxPpmMKjDmBDbUJOfAnt47v/+ofDczvNjifPZZ/ktvoY+y9MDzLy1W7
O7KNGzttlvQiFIttn+tu7erziQg8Tv9rX5AKEa6ZPkUorJ4zZ2SOxCzbdKhCj9r8dZlRks7JOOab
dHVLE7ir8ZrNmC9LGBdhU90tleuGQH55d8QK0HuJcpzDuEypjNk2YqYl1y6y5Bu6e1PtFmt07nvf
xP0yMmFcULRIcs9q2qt9GI/c9953mmU6zrfYU3IfzeJGh6l+7CTwwck49dbyFPiqW06tZTAQBBtN
imMBxuAgrKZM48nF0BVj22O+EUC5n51Bru1mzo6nnLytVIsqCIIDjV2TTpE+1jJEWe3Ki9BY3Dry
xNiqaLUIiYC9M4q3ihv4s8kRDNUHebagHCoIH1eZy+cOJTfCFh0CJQUgUlFAt+e3ZhjwHyy+Ospz
ncY7mfU8UDgEQX6dNVbQbO1WIAm1W+xg29UxGny1M8B8JBuZoL1cg/Ze5lop3pJcnI1nd2DJDorM
O3ZpDxykdpPdOrt0VcyKN7Ox6LGCVNRyDPZmO6q9xI71GQ17WSEiOkIHiN8v6xGrzKbrV1hfPaoQ
1X+Pajl2zNYxIumV+atCRHTbgIUvUS+J/EEfNU/Lxl99+xycZCXZbuWIHY+WrMXGyoIRhUgdKmun
TL+r9qLzrI6OGiCvW62mwbvl6DTLg5zMqT+hhsdvT/oR2jOuHFweyPvWcNlIa2nwXYYqQQGMZtmK
kQQWKvaU4SqIJKFJyvWks2xdkjWMveFKczhH0jkO59KjwHWXkcagN5anjgCAsOvutC+E8dyVvpG/
BQuhaluML7LbjEbY5pGwvM4Cbimm7JDmNjF9VHgjokQqSDljOXScOCu4svF8ybMQF4/Eo4taoFza
bdcCzx4ojW0WrEE5UUwTASMWfpShS417CAfP3aVkMzLhLUafn1I1ZmDP6pB4ZRJ1AO6bPJXnsrUt
/xa/D9lUbinybENg/DK/VDInxSUrp0HelwYYAh08SX+qZ3+qzqQcxHSZ6jKcr9QAY3fSzRrhf7vW
gHHTWNjJ8yDCwkE7HxrNPlxkYG16FpC76xc21I0P7dreuDOOLVr0FiF3GQlGEsHc7I5HdfOAFjQP
4AlwBIzrhgSfrrx0VeUHV2WtoMCympn51F7Thj7GhAiNfQYs8813a3SqTiHJIzHdyixjsyBSEGt6
VTY7YkQya1u4TJIHjWQ034eUEzbYkpEdX9CNadZxmeDfuRQ65cmFj2kQX5u8xptSEcsyXIeWdHGh
a11nO7cz83Q7JBANUWeWR6ACpdRw0hiIFrcthQHpVtgNVk7I/K66ODLv+WE2FTZWYfHkOWgeFtkJ
YZpleyiHWrox82hFcHI2TcGeEp4ZGq53Oyf2R0slG2rqKmPj2llmbZre0SoqGwaROyfHzcOA72hc
hODjjyA7XA7fPr9U+z2Nb7qeuk1G6t5LAbv4rVsS9xu+KYtTRr80T+Z8fPWqt/kDI5sY97SZ4BYb
rUo5ceAQOsnzzeSnkwdxzBoaCr4Jpwu3HRWsQJSGHq6EO6B8CdcWZc60ml9bh06VQ0WMr+L5nQP0
NbMv3y3R+ZfFwucalUgAnjKvUd8GczWTQ+846tuiDfdbLqw6BJNujjppqycnp8rKo6O6D2CZUHV9
RTvK8iGXmJu0rk19BK9bUvptzGouSTPLSzib9RRljUcQNfevdqJcp3m5ke7aLmjnx4BMy9GcnajE
/CBPVBDg9l3rRD/OZOt051Yli/t2aLJiP7tqNhD4SEAcNgyj3diJg6PRdEl8PKSiYfKmXdgyIIDq
sTkflwKL+VADdMVOzmKLM4TYD5UV2O9ydgiX8cJxuUWn3Kko0WY6x2kymvdZ5ronXkK2yo4xhT49
PH0J9i/H/qpGYoCixWIARfw70F41JLleNokzNg36Swrg0Jy7dQyQVNW7jHbyy3EehRWR5mnfN2mp
ZEy74BBGNeiYwGZRqfOqTWQTYxRdbpTggL4fZDjiUcOVybNo0ba/sbRt16TkhzgkSm2K+46XLyKv
qt1sR9e6OEtSDbFWeyHq8TEtULwT5r7eg9D0N0GpvSesRBhasFUGZ5ANkwTmb83P/qpNHmZKp58F
z3K+b33swmjnjtZrP+xWiEJ7KO9XUxXnHrMxUUcqVy+DHaQXczhbNa28SXHZLV391IL6PdWlIZ4N
U4f1UaFeXY9e16ex14QW2003Jv52StKpo0lZVQ/W0OU2AEZBKiccv99visTITlSeN52xdxYDhwrW
p9ykS80Hu+QhK5Z0266Va20KLxceKgjb/yoI3UI1NHvTDRxhf9/mLnYlDkCQ4l7W5uBKwRxccQgY
1AFrAFh3Wndsb22wIrQvTSsxEaeP/uUIRgK3raW6HUTSvBUAV/Um8zQ2L2nbzAPh1MHktFWToNrI
fU27iiWtJ2eu1ZeSgQRKRjny2nNwNOzToekrXDFSE+vgmG8iXeRDSZCg3NTB0VzUatlO2yBchb23
Q6sBwbL5ZPGQ9JtWFOBiSeeqz4E0w7d1dEt0ao17ZmXafmzCciw26Aear64vKhMnsczA3xptd2yg
MH87Lywbg1Zbl0JDnsPdJkDUxZfsWdahUaYyiOMSfUW7KRtHnFtT/0X6fp/FQjehjM26DXVUEtDm
HBgEu2VLuFTZRD61oneGLFsyYcsK/tdw8um6g4QAk+JA8+6SJrWcEmmTvdTpPDLnM+JNcctJioMg
qYqSuCsP4nM04RL7qcLenynDuR5mbbL00wYhSGh0RbFbbc2IZ01ODs2Pa41gzGKlKHtlMzptWgOz
ioYaCjaW2RRbq4PmOSRlmF837SDmXdlxy8bmcTvFROm2Ol4p3Xkhhs47G3NhU0geQk3Gal3yYK/m
zmnxgjY5tanVpJPITtLO37mqFIh83ba8MNIaFZWF6+rWCWuMxwvGueuqDI9IXo0l5AhM9h2nEEnJ
BHtt+oxP2v6G6Y2CEdPMmUaFkXM5OjWwwjvGfFVzLJgodxqWixD7nxMNiy35a9jSZbRknY1YH51Z
uetbmbhRVqHFgDiY61dZjl114ow2Qrep7IM56sLA/9zCJj3iKh6xUWU5yY05nyhxJoEdbEPcsCVJ
I2UxxygqQtAtSy/vOZD8ZZWPwP+lJxdUU3jK7TKsCdhq9PRMQTbbB1xuJeIllNimODRzTpWU2XYR
9B5VkH7vVdeqN+SXwKncFyvI9QyM5gfOhg6l4zk7NfN2qxM36yHhOkdgBg3VTVpVxYpMAjdRNNrH
sP/S7rybtM8gW5Zp4tBletlXMyPFdtOh03yAKm4e1j6FRUiUmyP9yXoTvVai2q+F9McSdxN+uog8
r6KMaPQE9M6X0Z4iGRTL57zy8aRn3417tYVraQslU92m4zE1Cs/GhHfdN4tLDSac8+JZB39MP+0a
Bdhc5zhJU+dLq1061lIQh+eBcBz0T7nVfoEvhlafu8KDyRkEJgTFBmdFqzHOQ9R3Adj8gnoRvl0t
PNEC1zSeGmdIvFusP9kb8saJIJI5vQ6GpVhvXK+v0Bes8+zREt3wjY5wNBzXyU24WegrbTalrFuL
3U2FJsInJzlXDOp2JEbPPO3dYCqoBdKkF4w2becbcOn0xvaooouwK5dIPOc5/yJbbb5nAgVTFIbw
5huMYvp8MEaeK7Ti6QVQ0J4vhsAT5c6zi/6O+A/5RdZE10VLUs6PBKGNT9rKuzcxaYNYR3bnxwa4
vcORPRR3PVHC69FluXSR3U3FU45yh1KtnKUTjxxUbwAgxeWCI+qFNAzMJWjULXcv4J1efHspSBVo
ujLdrEYqOyRYHFyI+NMgNK2dvcFnt9Q8yNG143QJ3TyaXGd4rXop34zMzt/6Phye00KtMioNKyCJ
0Hfzc0ulTIT8cX1bkWIA1zKVU1wH83jlQho8h1iHhYmbnFvjmWQ/ZJzSZnyLMN1gKDWcqngodOg9
mHVDNF042UfHpoSfFAHV2qiwWPaLDtZ8lzrZeIsEExKi5rhzscxV9W2dtX7SU7q++bovky0RAf37
mLndvGNhVad+XWsQ+XLKKdLOE4J00p4YgHjuzem57MLmM4lUro+shY6hiHTTMdgFVkWevXLLklOz
ZrvdrkXtPQzCVvNlmPteG+dtGQanYzXIfrPMHEWxSqPVMAmH/Moc1pbHigMnv8lWafixaCb3+ACr
pl1Wg3kflT78QT0HKaOnKK1LjTmx4sAwNE+OO3Jab/HWp4jj7PRLX0yW2jskhlxxKBbichwSPmMg
OtPeJgVG1jsHrQZV3unQlTx9BsUKEUsvNjRvH2MDJXneWMVa5BFt41vUKZO3uU26NUD+RIZGuwk6
DorbSiAFvQgxSNlRVwxOcEvgTX/8SzozX7QYcs5SRj/SaBWnQ1mu8ayCJiFZa03Fk3S1vE7bYBEu
H14xVH9H0/0RvvY/wsy/Ymv/xwwPwv1HSO0RZPDLa/1XTCbcz0ja91/7AaWJT/AtoNChyQkXWTCA
2Q8ojZ84nF/QiMMbIFr/TyTNsT6FJg6J7+p1lGvH9LYfSNr3H5E5dWSYLB4Y/OgPQOjv3Z//pdX1
ecqEjoCxw1WAlBrv2q9I7dBSxTpr+2jlYh8Yb+h5SoZX0hwi/Ll9jZB/7+s7QjHy8HC1q9rbUF4J
O92iwGFYROtXtTs79Qg7Qemp7uvu0W4f3eUhmx/M9TLrrikB2TALo6fEw+4l8RLceM2XwGfGP/eT
W9e6+/+kyNGJ8g+wblO9UhT4y/I7/sbfy0+En1hhZJLgqoG8+E51/L38hPlJoKKHEwxYApzRgWv/
ZbkJ+BH8oE9MFTtR4MNd/Gv92Z88C44zxL0DZ0FK1J+sP/e4yH8Si/uCLDM04h5cKRlBjvWxqZ4s
VaPMM1PEkuCx9oVytIqMOByORsmq6royuRKBaVU31SozAyEXGt52hMOH0L8PaiKaLjklCf8Ney3D
J5LCpCWsJM+STamYsbZN0LvhK05TiTmlTK3uyl/tzDpfaEkzDkNeaabCMSWJ7L4AoKEXoBod6uZt
UJ3m3C3QbsWwutZhytvUQ4/cNJYPKiWGu2Cc/bPC8YJrG2B5PZFj4TwRtcgAr6vWxQiZztUV0jNc
ziNakA7BVG011RvRRdbIiG3Xc3Ke+IWazQ3GH20+mEh4ksuOuPl274RlwBCahgubg8uBCFk2XBLK
nax+cbIq8XainCZ9qAO+e8ITQnbZBY0TjtDRHorNqjuCQHJyJ0Zwjtor4sAIyDirvDk1dmnqN0eI
pp/TixKR30VlazTMhVyxCXX9fG6WcyOQQE3ZeDzdyc/DsA63i4dTNlpkr63Y+A/2zmNJciPd0u9y
934NcOhtBBAytc7awFJUAXBIhwaefr5gc7pJzkxfo81qxu6OZDErQwDwX5zzHaheu6VVrg9oWbT2
zlZ5loaokMzLDCS54CHgAI7FtS3r6Q1sU+Oy2W69LCoSBhrwR4TVbRJcsD+zpV9e8pRc9JgRQ9hm
nc2vTdz7Ym7rKwQUHoPF3k1wB2Rm8l2Vdg4hIxYPJRbCJSzsrvsAIVVguUjKbcBFf5UivHhdaG89
rSkjgFOcQB9LlB5YMc5KdJoIKIn+NLVyzO2NX1zPWvSolUxpnUwwI5+JtS5QEzFnj6VVfBlOhVJD
l1WJ+Bxdw62XO4SQxgtEe4bUg3OmC1I/iq7lqvHUTBfRlGvD25lm/1eCjtBgepHQVshWFOnegU/e
hdYqu0egICnA/mBkFBzYYOh1brHkS7hOr1cxjyjr19RINl6gGKE4irnkbsAng6ZWUnhhWkuWaNVN
KmF59EJvK2R7hxaaExJsWfYPKOrQHDMlqV9B4QK+R6uYQ2OVTXlrMRyLEY6OTHtnsltv6kxcXurs
D2i1GdrxZM+yb19m7OZyS42vU5oBRe4ba3kaOtfDM4ySnyxLrXtxWLKeUI8OkMh3EKTpc2uuHsy7
eJb1Pp5Tli3ztDS/GJ+AiijjVt1X6EL6TYJr/15XjvIihcQJOWPnspOJl7F4n8Yxp4JXNV+AxGZ+
LnvVwTFB+3MZ1/XLVZ/mk9wEmeXemypPnllU2UzXXRXvU1B7CJf62HqTS7bEG4MSdowMoRW4XoYp
G6cvnV9lKhIq34E/A47sMdRrvHG6SjzbesoKVT+0gzf0cEQ6ecyrICb5YLS7V4HEob/y9LAcRohc
Am93HFwzFkaJVHRaQaEoh9aIbJ2P+dYuXeMW1lsc7FSfA+eCKtYMJ6ntmbgjgATfzSSmnzURscWx
6vMguXMaXebsbIgwigLM1frTWrquY6jqxe8UiSuf0bgmFY850dIvWWX+5SelPe8wGjQu2CPhPffz
WFLwIpMaNgrwRRnp0cyf2csucdiXQ/lKTzhinVqV/9VWS3XnTwWVd+FoYGjAUy0cS0OKN0WgdvuB
GBrl0RIUzZPXo9/dGJNvFDsRy/SX9GYc4TkMszeXvIfuRKODbwIRWHzFTnJmnu+YK4QFF4lm1C2x
4e96uBDdpmOUD3ZDTXxHyOj9Z0uKAJLfJR1v55hjeXO5V4Nd6ozyEM9KQgQ3Z3WnG/ooHi1kusSF
KNutzY7kTrOxeHMlQ9atQYWWHPil47xd6CTjY5dSiTPute0+HC0WCREDtzoNbSAHH6UxWd62nXiq
hZpb2N42qa+KnTdNMQJ/A589e0fd3SPeUclmjGsXhETqmAGTM7biG7MpxKmxa8Yy3Mbrlxcn/nMt
h/7nWvrrdeFJbDxdkOQ/OjWyFDdZO8ZbPnBeuzuJNQnbMqG1DEx/AL5jM+ZeA3OEZJg3yyOILUcx
NxaMABQwiTZUBtAWzPHEEGxkUMXlzqr9UuFvDKoXvrWxBTJRx9/+qMCOFQ5brm1L0hIkTl7lM/4n
xGaZz1FTzivylX4iAWTPlsp4SNbKnyO/tFrm/soejmiZZB26zC8eVoQ17Qa6XbdulnZMXgtjSG49
QE9sh8qLOL1ELutvjbleb+1uCgz0q8nEkWpO63eRJNMp85BVY4vrzHnLuKaHngYs5V4IF0QQJ6r3
pqvZejfdPrG2WEa6BT6B3wbsdwP7dQC3/kAE4sxTAeoRkomx8Q5Mb1kXMSu1dGhINqi7VLiF3k6B
YNpvILP4oP7GB9Qx3BzgLZTuXbV4HDHroO0OR1DRML2t7OVO5LycbYt1eAjrRHYvg53KewyEvthx
ZhmMsazMfOZgqvOTM/42Em/HNcrSzBJR0OZxs6nKbmDYwHnb7OqkXdIQPOjA8ScD7w337lBGjWuL
mwCAEWKN0ueqKXUzsZgkfeEX1hpcPqmmKGIDQY8Jy6Ibvvg74iIyiI97pwHP7vA/ZhY20UZyf6Wr
eSrnPNXbC9UfcpjvZI/B2qfxZcPR+hGTNRSgjEe7cxwvrkX3HSCoS5eC+20wjfxzhY51o2cpgf/V
2kajZvMtho2q+nsTMNRyKnNz3CuGc5rBj6vtTe0vLsdtLBUiFCUvxookzt9MK56zUJiOvioGkFWb
2EOfvi17wQN7wUn4yrwJklCOGfO5zgNz3VueXNnO9GKFqTAxut+0S5fakb0Cb2Aox2/agpVAaT3Y
S7Ue6qoh1MvlpunCOJ2cJzdba3rllM9/Cxk/uEMFmY0RxWNmX80S+1jk0GQNkdMKfyEjmwIYTM8o
Pwcxs6EN/BjoWJ4kP8jrM/Upd8C+cJoXPVxqvxMPUCfbnL1XyjiMKIRs2Jm5sv2N1ONwn6aiTU5I
bzDPlFi6xqt29S+30sKeiwW2wXxmsRFyD9nI1q/2W+JCOnw0DxPa6Ac3sPIfk4cil+SYTu2dYSjV
rin9ottmTc3VWs6qWkhkcBin7mjzZmPHlHgCPxxYqT7rcmFI3nS+k74X6yBcBpxL4gb35lDgvgRH
Aon9zF06VC/jOLVTxDTIMNqN4zJqeDFa3HCfs4E58LqW2Pie2NlRevZcW9X3PIK4ixyrJNZ9qMte
vv+hf/nfGOFpPP7cEyAfuXz2Dj2LaTp/dfjGivVGo9okLPnja7vNAdgS5vH173/LX+SQtB4IvVBe
GY40eCLTT/+59w3apuqo9vKwsYH/UDgU86Pp9TweqRlZ3hSmbK5cmC5qu1jUekbLKDr2svbp77es
/59OTy7e33/TuU6I+P7SuPID/2hcYTuAbuZYZjoRXMDeDGJ+b1x91Ht4i2HFGTS2vwn7fm9chYnO
iP/AtAUNmeXwT//sXAWiPwRLDvxlJEM0Sq78O60rA/g/XaYO0kFyEQBLU2mj4YN5/Ofrpx7TeOkD
77HPUwc3L90aSKo4OPLgbl+kxORBgnxxk7p+fV+ti389cZt+GhUpq6OKrdCDAQxyyOpu2n6c3+Uc
T4/YoeWTU1vNbpi65cigU73wzHgSZsJqYErS7Zx2CTXOsJ7t3nCidKE3wHiSLDuXSJKIbJP+aA3w
Br2xL66sLPVPJaYzA78dJr6dEgzt2b85caTTfnzLfb2wu07TxguzynN+OKU5D2Fir2wgC9fqbmVb
+2fFqg7/VNyVJxf5E09j7fYez2H2U/STuJW3RhHkPGWmToQscbIDgjBsDEieakTzvd2QQ1a56bE3
huGlc022QNpe7HvCULw9L6W7LmPb2eo6Nu9sAFmcNuYU1ovTHLFTCgdqA4JGNhYkplYq4VFknsgR
rPaxld3YbmqcIeuGpdHMd5P3FljD3cU9uihmBq7Wv7T1w0nFdJ9gSRg7/7PNlysKsyguz2udnaax
f/ZKlgz50EbTjAfGaB+NNP5mTT6edEvzWsfos5pR3ra2v7U9lqst1D6SWtxPSaN01fX6xEd166f2
4xxoLLjjgPZkWqIlTpNPpZwiTBv/y8Exuk0db/4wyv7bdUkOalBAvoMLfM800RtSnMoWYThHZ/Ew
4ULdO3qusam4j27V/rJX85nO5hFlyoEDI8rbdtfFTP0rwT/BXLXDIbNsMCEZf/WKn2anGr85LLS+
EZvIB7cpn9rS1Mgxpw+HnSUE7PigkUH1zTCEE4AlIm9sS56tQbEMq7OnjoJ8YnLtMOozJ0NG8dQa
v+qJ70uKDZhsBRAznek93cKqaF1rWtsyzMbhqK1evUx4Z040lhzZCEvGN7DO7vDNSuOxTbwwqd61
0xMP2o8d66lyAaIJSVkiRUp9DCx2m3Kmtx6OSqcFjAuF1qx4zctwqgIh8UFZF/m6qVX3IQzQat2Y
uBfdf3J0UolOrm3IQ9j0MzvHTFVhlnbli0gwp0tsL04KhVknw82SOfybFwC+Rww1LR2u4O4VyWrU
WuWDRTVWJvJRESukC1RrvWzuh6TIdtjBIakGeXcerNnaFnb2bixqx/lGZVmjviOM49QVvJ+hGa5A
nKUHipArC3QtrLh1QSoGRpXzaQPIH9JDZaCvcLqbMm+N02ohlchZjYcWH/8Gj41Bh07DN19gUHbe
ePtSdrdIvTqMyZr+ypjtbVcWV4JpzaasWtoMUVL4iCoIsTQuJCMlj2Wa+UcUGPJJYAG9N5wgRtPD
R2nhmdwF3gRHK+iH7yJLXsusPYriFzs786nwVx2V2hUvlWt3R1MHh7TRr01ly11RkrfALPmQl3As
XX/YswGytoaayHxSlLSj22LIxdS36URaQnc2OsBo/uCykmENj+l9RwS7uWca4X2aceLthnTCA9Ws
8n2Zg4ckrw4xtf4GkP8BldZnUub3eGmwfhhumKpQpXX/2I1IN3HPsZyiy4fEAHobxji7K/UV89GF
rG1RIMTOVzrmx4Xzv0jTF0YPXxdCyyeu8YNqbWxjk9wi6yBT1c7QIuTw0ByYpMNNZToPQnQNkNHR
2kp7OCCheDNabkcjqA9ZDhJP8h1k0xzmdIYbLM4HoA7OjfKK5o63024ppLOb0iHQUZkqPgh7mJhU
WqcE9mTkxhNxiKZ3oKp/ARoQ1r2U70Em4fjaXho/9WzjT+R7pJAOED0gCAVr28fJM/OvV6XR2Rip
FVruO2QS+gkTpuihkZkVRzxs7Vds58GdZTXWczMNPNX95NPEFbpxoXcuwIM2hVZ6U0M9BzeToN0q
RvtrQuTFo4eVk+wdcWwClovWnAqcVaMxfBRslc62OfSf9exO82Zm6fFVSVFBdYjtCYRYRvjKxs8N
Detde/vMzEbGTG3uX0tGqiRXeRpDpRJiXxrODTqH4aYcK9aCbhtbdzOyoG3ftmbIkzvY4dBsjxOT
37Nn4sDaaAtuQw3454bdXboD1FpebEIMj5zuorBHQE/qqLMxnSw7rPi49jPujVdC5+G+ljd2zKgM
+nNTHlAEFJi6VXWw1gIOCwrIjdsl43Gsp4NVuL9EUOuzNRtGiEzRZVDEkGzHxl8c/J68tNrI453H
e+kCIrWANpl3nZhJ7Jr4CHgP4+y+9PPEqhR9zMPaOcxuug/gO9kOJLH3LIYFHrRXdmFv9D0tZzeB
7YXhEfvafUmMvP4QVrE+JT5TVHzh5TXSHSh62ZQel7xCW2RlyQmyQ3rKZUA/gMHqXmR+854tLuIK
1pwLp+fix8fcLiUHNiLWHjLqFXSF6qU36+ozNd31EaRhHBpsq8PKjo2dX/rxXcCIB26OwfQEAfE/
CvL/3iL+Bxyqf1cHP36U9Z/L4Mv//48yWMA1wZHiUdFKLHYXqNX/rIP5I0payijk+BS9ANL+ucAR
psVu0eCxjcfEdx1pUZz+vsFhGvmfxqV4hfDPSugih/hbdTB1+B+6NV4R6kMLQyXxAyyS8AX8uQxO
9CBKRloAp6uMU7atWgXKNF6bbyQ9aZT2yDFEYoJrUVMDI9Y3V2aISyZz71iNBnKArMYdvQVI0aET
J3mM2avr3hGxs3rbygC0sk1yIGKhkkvN+XvBtEARQGg41Z8o6/OFvAKrm6J4tcQDFoSV1HBY4siM
ihFB82A46XfpNj6yEJTlTMxSmvFd2fMwplAqd7rn4bad5DgPUZNpLd5F6gS3GWQrCAkUz8e8GD0X
khhsAsTE638R03JpFP61hL18grakk8FXAUONjuLidviDE6jlm81WuDhPhZHFUD4H0tJL+79Kw76s
cv/6WzAuGZ7BJpoFxl+caUVb9INuMvOprOyOECjqwhmMJgGPaRpZYyl2f7iG7/7xN/8xWOviHvnL
L+StuLwxG9YSWsW//MJBliBjWmd5Yly6nBGXjbABfGHtpjjQ7oYsRqY60lTBHhpAysVgemR+dVaj
eUjWNi4CNKhkUFT2V4lH+2dswB+7FFo1zYE3MYdJlhqFMkapYisbe3kevMWJKUEs0omzBqp5tUxt
Fw1lQCYDVKi8DteVXNtNPkwkFdDzVO7GLm1125ldwPlmNQvrkzhmigIoN3TtpjlLQPQPbhrPP1LS
wahzu8H6cMAm/EIhA+BZ2UyeNvYYIwb895/g//KNsRalqMCHhgT38in++bpA+G72w+zOT31S/YrX
+gzxQW9XGRwEeS7/+Lr+++n7H/JiRPo/TyEe0W9cf7RZ9Scv1G8/9E8FB64/TKo2o1Tq3wvc8F8K
DsN2Li4p5keBFfzrCWxb/xlAOQDoyJ0Gr/qCgPvXCh3DKxoOjoXfF+9/R8Jxeb7+675GwoFOhMe4
yTCCqD8vuGzY//D06BEES3eyHcyCC/gSmuV9cOGeOJDx6J+7YC9T1EimGm8FNBhTZ0cUp83OkPlT
oWhKqunRyRCzOzOy9LZ2XqySJQKi7SESfldEaaDZRoxWeySKfNrAyi/CTo81SRcg0sn8/llIanA5
EhHbuGAwZsP75TX0WmNQHvygevUYp4fj7NOKD+bj6BoHwTJ2o1m+biBLH3xa3yYZjpX+AVh62oCb
LVHexk8l7fZv3+3fusz/b0yzf1Iz/T8UJik989/eBD/bz79oSC4/8LuGxCL8EZkG15npXgQhVCe/
3wCM4kw78DlRSFkgmuqfFYgN65V8R6x7/AEozD9KSOR/XsyB3By8KCiBKKL+xvWPYOXP5yd3AA41
izBLRnQQN/Hz/vkOyLIuI2upZS/XqvGUpbmIxqJ2Tlxk9QeSxuFVMulmFoQoFd7fDyuoxTaVfXsL
Jya+gtdnf8YaIlug6IqLdElfU7WuOyJu7KteKUZV6HO9N1PV3b4p4io9Uw1Vd4FkwjbVXfZrSmzj
XiB9PLJiETdODJxRdJO+MZWCqZ9Nw50Bqu96dofmBX9asqVLgX7oDE4oZ09EOXJFlv9SPKsL9Kfp
jeTYm0sJ4SdroQkYs773nYXTjvZxb4lcfdYesg7yFaejZUGCQ3jb3zOlgQHbu85hBmB9RYDdGtXd
Wu4cN82v6m66BiFzl0gzSmaPDUaccZyYj9hxWLpCTwR0SNh7oKz4I/BTnBbY1uZ4IIIlW9Lt2sjv
mLVlhR85Qp+9bQrvhHFK79EUEt+5FowPCCewils3eZ6W+kE4RXtIE2e6o6uByxdMScCQdMJM0Y7L
VVX5Ca+epag/NfY+K0h3MfELbIqy4RzGnPlponl5JKdKH8ViP9UrCvecGIRtmQB4mEwS41NySqQN
XQS7831c1vJ6rf3meYKNE3nu4B68WoxPwGtwfLk8ZSDIFdOJwZxLbnI3vPTWTALVlBbgBzAd3QZD
+oX0PDIVsT8lIrxNEZfWVvgWJafXx19DOqbkR1v9PT00fhfwI/smHsawaexbR8R2KOv+zuv6NwGS
nb0dkH6Ul+xA7WNVJuFs63By0uFGDzNzB5fYsJmkznz49KzsAc8PfV2eXwMRaU5Y+4BklGu6s2xV
R7WznpkVn7Vg11sS29y0nymRBUhokjyqMAGNkhwvdDNwVQQwmWbT64YX0Znoo2WFtdXL/aOvveFl
YGiH3cKfzgwAMpQmE4W3W2qgBaW1M0ZUKwmZJiqrokl/k9RQboaA4Zclk/no6VNMA4LqxCI8aK7F
vqXBZZrFx5vG8QlHeoQvLL9ug2nYZoGvQrfz976y0FQkl+y5Sdg7toox2RLAJsMR9czdwjFiu8ne
9StGON6yzwzWYs6CppZV7sZsRWTAvCtgq1m9RGZBguWg6/mgZaZPcgx+MiA4ChpyxDf92XQUgwiL
PO6k9+brdJwb2B/JbmT7F42TOo/ER4V4T7jhrHSMsE6dLSrk01igip+FgTvCJAkAW/4RN6N105EX
3o2+fT8L0rkZWHx1on32ICbesia4r6RB/ELP1JtUUpBNpr1Gnic+ZlI1r0gzUQ/s/RBfLJYRYgNm
dDRnW2YIKN08d2FJboPn4kZoP9beds9t6tv7fDE89N4Ac5jv3EKjJ+hcpe+Ezhn7sTCnlwHe6W6o
9fA4SAcVu+CzIoipaqqTR+xrUVm/VIn/jFnSNUtP+4WcPFJeilsMErhmFobk7YVkaE3TV7VAOE20
Yb04c4mXtPWzc6DFzsqoJ3pbkFGSwQxlQBwabfoUr23oYp3fo5A+eNi2utCHHHWVZVnzYi9WtYUv
+VWk6h6O0HCHomuTBvY109sjm/OXGmvPJksu7oq+eSQx9ZsV/Ic36BtnLJobL0NUQnJJscGQdEiL
DGZeQ/ReMriXeWQ+vmgaz2tyhhlqMN3EDY2fhZiz/Msag/aKXA5jM83F+guIUh6SP8mIrXCTMy6K
bj/kLo+7zjCYh1aK4adpixM7BZwoCuOTgqYWVWxytras1j0JKQaqA+Xs5jTgaRjEaQgpazpkBRaw
qcPp65b1zTrZLrKVsUIRb5osUaR/XtDxnAPiSR7QF8gfWW07Oauf3rwZ3bK97eLsZCf5fSx1UxH5
EGT8LPqQfNnGgY/XoTLxh2C4cg/mGCjSarLlxmu79meQl87Pma/tlK/sdUeFmdKf5k9HCf9jaXIm
mE585o2s3gWZGiY6OfocRdGoHRM/YgJM0cu+e8iqIft9pHC9Wb3U/To+NLIsXrpLXol01yOhUmin
Elndi3o0s+2iAgmJYnXfxOxg4AjKqG/mH8hQnpmV1uFEi85cNI1vRp1/EecO0y27yH+EV2DaKVhi
LZ6WH02aMUQdBJqK7LctemXG6cWLllhEVRQeJDaCqx6q1XXFFiOr8PfdIuyjL8i4sKAZXVF+5H6Y
N5X3ZBuC/h67yPDuCSEPwepUd5g8xmNAw4h5sRZhx3QRmUhWymqDOLG9shQ+G2ILW/ncVBxSI0ZC
gpXKYfzEvjVhhajAcpu5bl5o4J0nYkT6ZpsjrkiYUWBJPPR1LD70kA0PI9y3R2H51YNs0u6RUgQp
AHNIlmgDuqaS8MTYxL6mDB5adeDMtwCk1+sRe/QpzQtUf/GaP9e2+VLrjEtsKOtz0MzWKVvb+YPP
I+UAdjUkobW5TCFSmGf8TygfL6IJb5lxYwAn5QkJdvmSLGXd5dW+hlKznbtqfJCDA6UWuzl5O9lF
ZPmoyNDplHGj2/hB5B4nMQqk4TLDHILi2YXx+QtIpLtbMKF23bIvnG+f2Hk2LHuUgjiG109D7kb0
q2GaXixheRAvt8QAxVd+DoNqVNPRNscPfxRzyRwF/yDpV83npVw8W/UQ3CHW6HFYrXG3BcOF/GKo
PwgOuywQh+Zy+V47etgHHvcowZEhkKhxjzTKeWbQPBHwPFnXRsHj2MjnZFfBU6MZWyPT8Lr7UZnu
c8vtxJSgn/WjAhkf+coO7tKk6j6ylnVTNnDMxIUkbGvN3U2plH9MHbfmEqT6S/qm3fXB5P50ve5z
KbwVPNsw8eGADW4MMJHO4jA5+U1B47NmGVqKtE6bZ6dei0cnB+2ZxboNgXXupxq0gJean54yXpA6
ounqHGSWQWtj0EciCBR7focdfTAWvSfs59thIpv49Z7xA0/JAHT0Km3jJeM7bplryOTMIVT9HNVC
lbIiwlpJSduDqJ7wgxUq+dZd/uEJv72VpRmxfnGuLCuvHpwGgxsO3fQO+o181+04nisBsTdhdXc7
DX13AMN3Sd9C4NtMM0jaoldfhB7G0djJfrPmlvU8/SZJQmPn/0IoDYgUU7G7lw3lbF0noWMDwTQL
7Jjj7ZKcjHyow6rcO5M3ceq5B7TLZFEBibuDTZqCOZftYe6ITg06ldwS1YgiKlvLJvIktjAT93JE
i+4cK5ndD+uCXshKg5tp1YAznZp9YTaa9bPnI+LZ1uVFbOUQbAXK4jcRlg3yTyGdZRkYCvWD8JeD
RZ4am4PHoLjKWGmhfmKJEgJf0HCC0cjhDWZArorR/JWjLD40ZXr2Mqs/XaIpz0PK343HbT7k6VIe
27YBATp48lVjUNoCw8WkLCQuVnJv3Rz7qu585GpZFg0eoO4tvRFC8sKJr5KhyxXlvUoCfMMx4XiQ
QTpUTjauO2/0cu5SW1CcYQ7uNr9d51m9ND9aVuJR45BwxVzjbeqhdm3WJZvKkAs/wYzZo7z2Kxjk
fMpgtrsqPiPsiwnuylvboPNgJkD4HFNTOU0Bu3ji9Z6ClnzCI7DlBHzIQnixYn1/aDoGpKA08D7Z
zTq8Tq2uttpHeLS13XZh8JBhLq+SXGJrgskBq00VlhkWE677pjT8Fwzl8JLTWkdxY3lP7CGMedsj
fnyYlVXuBdlfO/jSdWgsNlvZxRUW3zx2zLHxMRIjZWpISs2Xp2LyLgAXSME8/xEzJBRyXY+0diVD
/DYWOkMv7xA3rWZuaKHy+pcU3fqRg+Hf9OxgdhjtnsaubqFUBu1E4hSFht1TzUllyi3MZesGjLCz
Lu5V6aDssmDo3tgIpk+qavAo0wbwYKKp4wCxYWjwAqYisX/w6bDrJvszTIGnbgmCn3ZN4zlXcTe8
N5bhhIXfg2ANhsw5IGRdj0N5STxjq1/dLkMmD+ii+w0W44A1l6JUscR4MjmcTxpc6R5RK9LJthbn
SfjJVhAisBs63zjDfhURGmrrWKlUH5RjiyiFXy62jTeUb93SOEf2/2s4+F3ACWIuIfPK5cB/4kA1
WpqWPZQU8xXQ+JqHNKwPhg4+S65flMnIokb0dn1fJhFaqWKLKHOl+dK0Rels8Ojp7eU29ZFmpvUk
YG8LcQak2XSPa2o9TK19Yu/q4K42weDaP4bg25qTo1TdfkRHcszKjBrXZFZkTA81Hd9mtKbgRGwd
4pLYzo5cH/kWSGX/xgt9j4nL3iqseGLKLgQH1X9A+/45qfQ8VjC614LhUbnuMMQg5Z8vVk1AH52X
/rIc7ghhIIa2B0JDdTA6kafQPPuNdzXbw0vQCRnlA3HgQRlfr2k+bnP83TetZVc8gQofuvnsxyF9
sXPt9Tyr4FyEyhPGM6tVWi6aCjao5BYaJHkC2bbAs2LVFxdJw6qsK3uowNaYwA5ksbVa4rjWynls
VwbvgP3XvTad9zFO/TcehADJs/xHZSCY2WL4TO2tAv/wYlTLGjXwIAB8+kTdys459HH+NI10iDza
MI+qoKdXoKG/aBuqhzqOEcDYCTpy9sBGsa+bJFaRNojRTIw6Ds3YVXt+UEdrMD9mav0iZ68PU0HG
OTqbIVRjE99pTJh83N6LlRGouvGcWB1tNrSfajQRzZg9WxVuHUb2MzRT1WxGOYsbzxuDBxmMdEXI
Nq5BHG/8ob/O8rK4ZQ/bndEfuzu9DO7ORS3lOC1EeeiR4WzRHVkdwcsLzoLAocDU/U2ggy81gHGG
JTuCBOiiWaBRybQEmKCDcPH18+CIx1bU7VZqR3MEde99T3QVTSXX64WcoAPES8BaxoMGiMM75ECa
kpuYzclpdJb11pyLH8QAgdEHyn7oRxpQmhfALBAzR53dSISdx5l+2Wv4O6Sf7R0qdDiGbbNluCIj
lZT7zDXDxlkoeAwMtUnPb4fs9AGjYeDBKn8oR/tRhWsDCGYbEvcBqZ25UsS3BxhFFFjtx7KPfB/c
al2sqDarR21qpGVcZAIvELFcwDi0bTY7M7GvOG+J9owfc/kp5MTa3nCWXTe32SfxA6hQuvjEBuuH
143nnnJdw1PaTy2HcZ2bj5wV3e1AmuCp9GrGFJWkx5psZMESEHpcHYgOASVsx7ux7e90FUTLZS82
BcthyBGWxZOL0d7kgZNU1TFl3rfVvTPuudyc+9a1sz0ZdIhKpmYJXdW9ToEz3HZkRBNC678FNk+V
irTbPAZnovL4OqcePzRx0SIETySD6O55Qv1qteqqLtvvxve9yKgdOlXe1x62z3oiL+8NTVB7jyPi
qcfAvHGKmjp2Cvp9ZfvjDSmOkpw8cRhs3R1p0QHQe/WFb9ImKHYQiNfK7S+ZDwvrInkftCDFlSPM
T9q3T9cjzEZOpTw2BX4l2a0hRPN4kzCCsSmjoxIdzjZJUnI7RmPeZNpxtikisC3xEkgzEuNoXiKv
cfhkZ1kmtzlBGVaQoLxqS4Z/WZaECuDgdVOUMb5K9TzH1g3p0cbBbwebO48RTzC2tPQX4Nk6lulX
ZuQo11vVOx+JlQErS6vHRs4fvUUISAlrCsFcyWeUrOTdNTiOTMUUo+3bo3ZxJDdYVJhQiAfp6lOi
iYPFOpdvays5sOXSeyMHpaVwHbTLrElPQsSXOMa7ycFza5f+tUFhHSAZU72pt7mRn1mtvg6tqQ7C
NTKY9m12ZfpkZdhDhJm6v5Gxi9SB6wRhxcxVjn+NePXev6fwMCJ3CEBuY1UqTW8OudNP82LxGKlp
MAdu0A0lILmllv/TX9IvK6uJyMwXtC2J3+JmAaBeG/5yq7V1wKlGd5oE2V4PsG7ToH9wcD+469DB
Inf6h4vBELHvmyWVPq6yLMH/IGtpzStDNPeQfPetJdxfPnk1dhbv82Z9byfKCYxwFHEI47YrA4sN
PQ/xIa791oMd+BEEGCq8/8HemSzHjWVb9l/euBCG9l5g8Grg8N6dlLNVM4GJIoW+7/H1tUApX5DO
SLJUNSl7VhaWYRYpkYDDL25zzt5rEz9MauKx6IIfkkURLgHPDYiW9gVfx67sZl5MYrmT1nVX+RAd
9KZem0VSLarYAnU8GBsff0IRkNXu44+/NeM02AzmcKj92mbhGPv1NBrfQTDsU685klQtO8aVMYRP
CaQRNHiMQLOjWNkUK60q5nAQsFUHqxVyWdlGfJgCcYV++wDhplrhvmHrRIC6R9rlKpAEYzdx5HPk
zFa6tw5FehsKZ6fFOP7yhHMfctSC/k4zcqYnxtG4E4Hxk96UdgxGzURtbxlrJRDVsW1z5WjX39Sy
+6JgsHGgkC2tqnyUZdahS2/IEeUsuNKnKF0GfeEA8OmzB9ZZjG+ka/eGURG2DTF/wgMfIN1bVuVT
ZeorTQyXFKEXMk5+tPXwRY8ssWgEjk2RBgbSLT+6QAszIQfUrVv4ev6lQvBHhzVTaaPvOW2qrdNd
kDbcbsvC/xHn6bQakZUeUfwNkP+GZE39m20LbjOJqjBUD33LYjIQKz7GGPinQlymqbggpR3kCGJJ
jzBMkjb0aa1bQv0a0muw0T8h9/PqrQE9YFCe6nw1S33K4YQZd9WDDdDjn+NEeNDXLteXM0p8ipNs
mRrxE5i+tV0kbCCbLDqJqU6WRIfVC9Gg4wPr9bmOEmXnKwJox4TvTNNucbrS+zOU5DFodbFMcbjs
JZnaV5QzDfRPTb6AogH7oFCyPdtR79jzZoVKdiMj7xJkfr/p9JJcEvpyblEPdz3WxcYKDoHvM/e3
irK0B5DatAy+6CYZ7FNUr/CjBAdsmMkFj39YK6219VqTG82D7LZyBmaqQrRfWuWLRQy9Pg6rKpFi
oRpp5wpkecvR1KobM52Laba+97VphwE02LAl+SGUEIKCf1Ar3W3b7jHz8kv65EijmvrRoQ+j5yUJ
tYl6AJC4SRyfJzZFcBIKChyEqkO1WURavjQBP+/FZNmuR5TvepLqph087RAMVrvKtcL8PM4iUNDI
CGb7FHBMUMMSm1QSW7zc3g5eTatUbRI22kV9pRNcvwvpGJQLM8mo3oqGpds2n2oLwxPVFW0YftCk
9dcSV8HXmJedA0jkTki7fWsrQgZhjhR704YxGDpAy6y4Ftq1UH4tYqyF5HnLVrR7vw/Gi4lO0bpA
49th/2tC6aojFRXK4jr7X8Z7e2olBlwnuqnaaFpWmZ9+IyDkEHkKta/+um2sEpZYz6pc1XcZu6Zw
ZN9cVWXnppaU+4HAVnBNFeX+UP4YElO4gq3EqNbKJpIlDhHBSkURrDrgskGdg3xU5BQQSsmL4JTm
oaQwa7DqEUq7UOUkVFbGLDfdysp60nYnfWwXbSdzbS7/FRfDVFWHWMUfZUx4f/KO6tzC8+uLOb8Z
GVDlki3OxKux81tNqDI+NZ0qVkkAdmVEjIgKVvjb0ca6xGbtVuIf3jZKWm4VBR7RotDY92D7AKoZ
wKQRVe5c0KrGC9bijl5HQMWYWSNcwqUWyTvCRSy3bx3HBQWX7ToZIRucSpIEgPC22YWn5UxMrEH+
Si0bGy49R2etjMcll8NRRO39QVFLYJ+k8yig86EhyLKnxj/l6nczb49KKrBeZeHOqY3gs241+rJz
mOY7lKXrziyjnT4gvfXgpKxGrbtpWJef+HLLFenymIAlwHcSeyP1s5LU6mPA3qZAhp8ET3kZhJwm
qYjZbVu4RILEP6zaVI9BIlXkDpPYCICFX8iOHe5jas9ukuPgbOIi2QeC4j6MSotyaGh8nZ0yF5SE
rE0E8POmZSL85DnhXTo13nGInewq4HTz0CHXBWXCOWFpOXjcgQ4F902UWzDMIRddZphUL5KmgSE1
1Ohi0FpCgmmLL62cnH0PfXBNdYroLDtplkbt6RewewghmLLvflmdzJD+QaBSSwJLqOyCOpKXDAhs
VTDFCr4wNb9h21dgU4TARNYk8KDA8vv7AZINwBdTo87kmZ/GAg0Btche3Tv5ZB4Aq083Q8R+RCRY
DIM0a0aWWt3/JBP2wwnuwE2T2IQcy8r+3IM+fOysusWXbOfr3BMEhgNJX6PQNBea0bIs9lAj/VS7
NmM73+l6UX/JdGs8OpaaH/Jw8h6B3VGDw6dA9Dp1RDCHikfacy8pZJuhNJbFVN81iqYy3ZC8/diG
+QwM17wNpVLjkA/3UR0r3+XQeJyMRLOFgdZe1b7pL+1poCeXhclmiDEmidqpDrVXDyxhbC7iup9f
npnXnmBRrzv2RezxSt07hV7Xb1XUJAfNbyV+PStjhyCTHwUPYA+CK4X5qTYDvpG8oT8Zx9cVJ/zV
/zB5kSsSWMDYRvhPCS3MDh66Veqak78yfPLNEsUPmGLM6pcw7o/EGu9ym+ff9CMHHBb6QVP/z2dE
s/+ULwGHv/qPVQb/brxqn6rx+qluk+ZfgoP5b/7v/uFvFPntWDz953/8yNusmX+bD3EKocTzBXaP
//kfKOveE1rsn6r6aXzzA7/Fnvpfqj6HL6tziKmjWbN/6pfSAvcSfriZI2Mb2PkQ+/8ttXCgdWiQ
Op75Hq9pHc5fgF1MHJRS8nOqof2J1EKfFXt/S42QFyH10DSEntyCSlDoLFh7ITWKvDYOgbhBYFK5
QcBfOaaDRMnRWPbz1CYdzzrQKphwzDWaja1iNkerfT88Qtoqvw7VDOoMlPjWo7TCIaSNss+VSqph
lCfOVzN25Al0koPzZhBIH0rlu4l59f/rjBnc89ijCfXe2Lt5Gn8ET0nyVL8cf88/9Gv8WeKvWcCL
pljowhToef81/JDzMHp0hD4GHSMEbX8PPwXuNzpPBxqXZs1iNJ1h8VvqxhTGz6FrJW6CYfgc3vyv
V+/0a2Tx1vIS89L+/u+XktLXyHwbFZ2FugcBHp1ShKznKcOkila65+jeoiXeYz3imuVciLcAUY/j
vngy/3Cp15qi35eStOCQ6PGJZgnhy6GesRdMad+CvPawa0uoyotCJnLxp1eRxpzBiHyKXuUb5W+Z
l2MXlgl1SttIl6KqzVWm+Pbmj69i2fxyJgjyEPhIrz8LrUwPjh2FDp7TRO/FgD/d1L8FpP/2y9Fe
CxHnR0buCaUQVOemJCjsTMYM/93qpyQLXFuOj2V7BClACRSFRtS6KHTgl8h9kQIKH5Oj1XpLAHxL
mATLHNsx50T2TCe9UC/kFNy8//lfM4bmGwNI7yB95oAAugjf56vvsglqK7VVnSSnVAMf06Q3uU89
k0puv2QkUQUCpffBN/s8QP6eK39dFPs+BCUw13i9zgYQmZg98mUKZ05GWxGFTI71UacEMaA+sOwU
ZLsgxdWO6ZJ21EhBDIjLLBBQsoyM1VRgwfEt3169/yzOYiee78tCJor01LAs3tezbwlXEyShmqML
oUvjuMwdNsyVpitLGZHijPO/42jhxOwastQ7tUEZcWCLxGc7UkYUKkZ/nGF9G4AuPs4h6aNDUFEY
OIUX48NCSfStpc52wCow0RPvOLgr+FqgEIUm9QZFh6VghAg/3v9Yb19Xh/MKYlu+ZMSF6tmn6oVs
+nogvmqUE8QNQCCIys1++f5V5vXt7Du15mR2oaosq9asg3w5KdD5HIUVGmivLHVaJbnghOuzwy9y
o3T1mOj496/3dr5zLAYm/C2bf5zn9fjFemuaNL44o/BGsal3+7JTFir+rOUIMeb/4AHahOOw8TAh
gp2Hf9OVjNWipF8oxZQtTBXYNhDZ7KPRNz+hsyc4yzR5IaB9qc/27JdPUGuLJohUnuAEYvYy7NXh
k+QwRwkUrVNTSCgGWmis2xahPWww+cmjLbeeRB8s+ovOWwWd7HdFfEMqGBW4sUlPQeqAaq0Vi2J8
9A0HeIhnSmk5BXrTCg12fbAytrEJ+W4UYkuK9IktdrbjJev3v6y30x9mm3lZgjDKAJlxai8/mkq0
3tDigXWbxIjdUNq1q1PSYVNE2HWLfBVFc3sRx2Cs37/wP4x9gSxXUD9l12We78r0ysCfVsoAdocR
bJ0SHR+VrvyDsf8PkyjLrkUFy6SgZxhnMnM80UmVkYzndogsWK/GYTPNDrGsc4Rr92Owpg/wUSb9
Pz1TZMfo63nbNFU7uygNbrVjeQyo0KIomIYoPiqOHd8kFKu2FRbCz60xJmtbcsL+44fKuswWA3MV
r4M139mLVy/mHZn6MUTtBLDEJTRtoI1Yth+8D//wgiOSxvIzLxJsos5WJpuoVqTTs2rQUiU2XzqT
siQCiHgP/4Ph+fysXr568+6fIeJIw2SM4P96/Yn0EZml1hR0EyrtWxFiRm+HpVAUOEIVgiiR1ze+
pB4te7Xe2EbAnK3mVD8IkUeeaOsbujXJpiiNdjfoCSUTO4v+8KH/ukWgyRZAcE5AZ1+345nICqjJ
QeGxgqt+mtILrx7VD96XZzDD2yfx92XOvtucVCiB+dhcZAQ7rLSxBZnVFZarTOP0EKseuQkk/R7V
vBtvwfLyDFoLM3sbwMccRigolfdjgEBBcKhp7CpQPmtlTL+ycNgraff+FUK9fqHTXl4ZPdGbaZQi
J26dp/eH6DOg5PXnQEXI28aMzQQgzp0fTM9jUpXIyRrbXtlOWD4OInHueX1DdRnK9qHxspBdjx7T
qM8lqaJ9rY3qoh3ZbZE6mnwtGpx5rskrjEZWk/4qxrsNus9q+jvTwloqU6CFLUQ0WqXpkAaEw3Td
BSpCVL2aCTR44XfkzS51HKoL0Og0QUry2z5YnJ5Xn7NPCiZVdebN2zPE4/XYLScvRfmB1KRsScMl
aQbO+YzCJmfb2bMJyZccazoXnki14rzTX4e0BxFNgdJNcRbWKHzff/bnO4H5UDN3cx0omDqbKeP1
DdV66TuxOUq2QFRrEsv4qZQWJcqSkggg+fGDyz1bGM4eADxYwzFVm3RNFunX10sbVEgZ7/aCs7QL
DBBeAJa2dojh3HOS3sTsLxdT7Qm3ome8yuOUaG1n+OD91Odt1Ovb4N1gDWA7y2SMveP1bYx2DIqM
LRIicMRZvRr7t00rSF/nHTi2WIuXgzZZxJHU+UGZaPL0TlmhX8/tVTEgwPeLSPs+q0s3RZHG+xAM
IfUD07ntYuzljWU+GbrzC078b88l53Msp1IEheaMEhJMMM7Z267NNJXJa9CmoNhaO5nyAwoopgxg
9x98S/94Jcu0OeeqhHM48+bnxZrRlGVRdSUqGND9P9M0LTcFVXDXCVTlgyvNz/nV9wC9Zj45Esiu
U5V53uS/uNJYmKNmVWTThqhGtt92YLqtdZ721L1D0Bh/ONY1ibHGZvjNG2si8F5/LG0K2tLpYeg1
9aRvMNbS7EpMlCQrCrkfnZvefjK4PlKzKNLzfT0X014+Q6coBxucpU87evIMZBB5tdJyeMSICaqr
2E4mPAtx9MGSoL0Z2LzQvNIcj/Eysw0+GyTANNSmUbLYRRK3tNX2tkuHixxYflQ5hyhEYy3NTRQA
RYUZ8f7jfTNqeJ102hYcU6lvAGF+/XiT0WpHp58CFwsCChricAjmAeciRf/RN/nm4XIp2EeWZXJJ
KilnRinEUE0pdTY1iU+6VVfRewmGQq6yAmgPqZvkShdl89HGY97EvBqsusQjCcppTlXEcn42d3V6
lVoEHLEn5oxGUz4B1KFl/p40X3+Tx+gykOHKyCg+FX5jHpEjN5+oUTs7IDh37z/rt/PofC8gh3Uc
m+Czz18cO+xKcmGgcA7NoCx1WQ90eUv0oqLtCwKaZIGVp1M/FWKdZuw7AQsuIBZdfHAb8/Lw6pHY
hoWXjjnJkAxzcfZKqT3emRqTE9mqljgxlRQXCOvydcXpa4kw5DEGdLMJqj6ELzRon4RX1JsGFtCS
QoL1Y0iNzfMd/VGl/b8pg0zj4b7j/g0z/3uRV0+vSqLzz/w2/6rQEijOMSs57D0cldH72/uoGn/x
JVqUPjmkq2ye/6siD7GBMsFsieSd5jg9l/F/V0SJT2T5plg//5tx+GcVeeNsQHNbc/WQi5N9wjCi
wPV69kjj0CpD6B0bOz2NsbzvqhwRdTBuik5Z0alFaqhEyrENo2RljkQXpbV/p6up601l8OhXAm1P
8pPjDUShEvFXAPXGHMQ6klHhdiI55tLcTloCGKFXF2StkCBR1TCoLddoQQvRQCXDNFvmkii+fpI7
RSFzkUYkKxE5OwHncjpuJ6TZl6Nih65h+wefBrAbWylkVH9yZSX5HYZ5FSVyrct2OV9VROkp8ZTV
ZDUXnZnBKgY1hQ7QqZylookT6C3SH5P8JnNwHXp+SzCbgX+gOAWDnJUIrqyTbyxqM4xop+LWpFLc
XYjxocHaZ0T5ifjHjW9cN0qzDKPiNOj8Nbq/eYB30rwGuwKYF9SOCoV5QyZVslAIqt+h5cdQYpOI
pmSnLGwjdHC+s6HzZ66hDzmbun3I1QfcK2tFS45q3AH2viYGGsGDcLmeGqcXmlS2pmJuLW7DTzBg
TNUG1ADy7m7ZoA0AkkFsw4YZbK9p481ELpFNFcF1vPpLPyuZg3C6iRXEVWVzQeYNQmfqGikPlJwz
TA5kg2HcXpjKZ5Uvgzuyeu0elaIbqtdJe53l1ypfKM6/+1K78tRZn98BubY2orIOulVcJw2erOmx
DLpvSZACQsWlB8lhG8+CLlXgiqi/VFmKrRHLi04oWMdWnMCgeVQ0lDHBohI026BLjq1tGgQCnWV3
gRzrG4TMBDpSuo9yfZcz1sYScRBAX2sEDlb66xx/KS3r+9KOV20dPcjRuQ0a9f553CQmv42/IzmX
jrmyL0NMd5ZYt1qhMt6SdtvE1oZupTt/2ihT75vKuU3yAXFhPuN9N0koNtgiV4g+LjLZH+z8sx6S
Tu5V+26YnVGUNyB2hsFGKb1DXQLaqrJyDqRni524djWtegSwtPRvOlpbFrLoviouApGs7DZ8NDP8
rTkK7F6LHgtdrOP22hjb5ZQHhyyqdbeq7F1klmtvDM1DKCTV71H07khKKRofaq1pJL9R7BivTSuJ
d8JJj2lbypspK+Ux48+cygdfMebyAG0rW05qiLIct+W67sgNrAKpu86YZ8uOQtGybktvjZwBcz1/
DXObWDz/YWXGFrS/+BSYcbBRnSpYlxJR1uwzJnyQDGE3Ldov/uA8NR2epU6ap4wXB8HgUIPm9sfr
JgKsMd/QqApvl5Pc52qpyFxyF3+KLGWeodZ4UBzeXcNOs6XUeuyAiNHcAGb5wW6abGOmTrhr0izf
Ci8P1gGsZxTSyhbzEJ4XZfAI9eryrRGF1sk3NXkT2mClDUugRXLWBT7p2J7IA2Xhrsg/jvNvhMQd
UFCxo/C+FIm/krncJ4Ozkmni+lV3UPTpg83xP0/Auk0lHd8STMmzCVgJ6YZQaQZsrvDO29edoy8C
8SDzFEf1wGOIr7HTQH2f7hVyjl+sVadfO4aXDTFUyK92Er/mfziXxDsACVGpJL2e/41UdJKwtHxD
KO8mdYp94YFMawt7jd9i4eUeZPYNDrHVPLsOtVwDBg631dSQ607ZGutxuWc/LNkQtUTHqfHPOIbP
Tv7DbYfpRilvpYhRW0/yMmzZAvNbIj1yCV9QvGSP/OIK4MSXQqUPLPBgdhCJpzFZzcsQQmJsJAUS
MzVfZ6SmzdMySotdE6Lc8pOlaYqdxbqkdOI7cu6j7MBR8fLOL87UzEAY/1B0/sHrxpXqBEuyYbeo
eVwbh3Yv7zjw+yFSuyTfxVDKouGaMbboRDYnmUDuNzcapey8TU8ierbhLfEELiTMq1DT8BnPKvrh
vujzG0qKP63IvKRlQi6JuDR8eXS8bu/MkUrO1KlLhOoYrgmE6hFMOmiOOPhE+nDHtLXrSpuN9ARa
+WchaPUwXSthugKQvrIDEriTB3z8N/MHslhYpbmvZhJGnaZH+jBfZZ5tLQctnXWp19W+MK7eHyLz
7vrvreavAQIcRAUExZvBSHk9QNhlWk6LFH0T4U9bdMzaTmBXbi4cgMHaw/sXe95unF+NRHWOmyZF
U2mdHWZU7D+tP2FbQyV2SSgGs15Mda0Prmoi7ly/aDdlKdYKOiqQ3QjY1yidP/jEzx/p7U1QKOFk
7JDjfnbgcBDKEEEo8g0iAxI3CEkd5w6jx65iwx8wDeXPX+i8nJXDPTDK+fixQsiQoCTtHwpMj4XF
YqHo8H57FlLypyQiXf4/w8PMV9QUeTw0/8xXAqmSol569nQK6n47bxBQv6Pc6vPvuvGFpD1Ckg1X
KPZS78j+C41bT98rlYVU8MJs8m0UPJrmgxOqnAP6jUx05Jr+BweO597r+SMhZ512pEVNm6HwehRk
5HUHnZrnGxKikASpO8Mn7lm0rGyT2yXVilCstZ8casSlWrU2h5TmxUka47IfWC3Dw0CS3Pz6DJFJ
iTo91hpW3T7BYeoz0fWPDXJD4zRpCEIH9bLARDw2HxGsZiHBm7HszEwzugEORKSzU3rvMD+ZLXNt
O5AnVObHYTQ3yFHhdYlVnXTbzOgetN4+JNZtb42XqlC2qF6P8BO/Z5hI2RMMWGAC7AW1vNGr5nLo
2HNq3U4v5cW898z6dlkH/uGD12K+sTePn7icGQk0V/rng/mLeo1R4APorSHf5K3xMKKaJfjDjQBh
6jB9UUHOdBJmzmY0twGIfK1vkLIXq2xUCQ8ERu4n0/PkVtSYOdhkfLCMPJc33t6fsFhJBMUr++w8
aiSlISq/zjcDJMl5S4wbHsdBVHwLBqD/Mj7irmAOlpeZae4iRSP+s3Zn4AeZAbtmMi6dHjF4ra6L
9gSxa6HV1+BNV6ZO6z8rr5QJ93MV3Gspbi81WbGY7QSG5VFUm0AiQTWA6+fGlanV+BS8JY76Hx3N
LMBtH3wT83L85pPSAlGlyYpNO/z1N5FQVYpxrMKnjYyreTemq91W945doq7JdF4Cidl2YX8xryjj
qG8nv7r54Bb+cRTTMYHpZbNvmMlQLweDVRQIyzRuoRiEW6j2jtnUrYaHeZethcFBg7nEUeSRnuYS
hu2CxNIv5L2sWzP9Oe+yhZ+sPril+VO/firAAlXkG1Te8CKqZ09lwqjeeRPj01KPkyyvvcg8yUrg
TchPMg9Rc/BVx80lCphVbP5CMv3bAu0/LBpcnW+Dpg83gbjo9QPpkSeC87QYfWw8pfI1r++sjB0k
XBw1Mq84p9r4g7G9n0TpH3CgXL7/8Z/Rd28+/osbOJsdS4gmcDpZMGLQrFNau9R4NwVnF74VE0v9
vJvJhD7nn67J/N7FHbAe/WsqOH5NuKAIA8nEp4n3mVdmU1U/5lnfN+DPMa5t8rNLyjdlgzqhlpce
ySs5+yXyoJddD13Vwb3z/IH+qJrzfwO5+n9QVkmX68WXOss2f2suL7+nyDFv2+570r6q4cw/8FtW
iWTxL1L22I5Q8vsNY/tdxJECGCZlybdFHMX6C7umTqXGovM0Q6z+ruLMujbWUkYsmjiEb/R/zmRs
78nazjQ5CFeQfCLtVGdhnUV79uz1q6VZNBbN7jvCGRIX8Jo40FofbiyiyLYhXs9dVg/pRvgVEqnO
KPZm4RXrZBTTqTaG7tDG1HmSINtgQUMskpfx0XGa8lbThuwoM7VcCW3wt2ZVT4dQm5jmCqv2jmWw
jfXG8qpfw+/fvtDzavH360Sylk7hizYQ0XKCfpV69jqpZmUJIlJNGAitv/TTzF5Ftv1D7fFOvPiS
T79+58vzz+t19feViH/j/AWXDEnT65kDTyad1qK1bmgpwcIPBns3DV24IQ45PZROIC6KthiReiXa
Rwe/f/iQXJFaOs1iBILnbaXAJo3aTlUPdp7TrbKp9g8JDuejb6EYf/9TvrkUg4ze39xR0nia588z
YtygEEvLW6a+Zh2MnJbg3bvKoFkffHNnMyEPlP4aaVUMQ8FOUT3fOstcFQiaxvI2RooDnmPHCra2
p+aYleqqHACJ0YO08Jr7sduZn0tVudJy3Y2ig+99T+WTCRu/Uuot7ov9mJ6gBC27ziQCBfgXTIw2
uBvmul8qt0lRHwATHarOP8EqIzBb107vP7fXC+38YVhXEFPr7Gm4sH12GLGHmfimJ/GtFvfKmvjZ
3B083K3p2ORuyA5n/f713oxG47nqawFFQKDKyHg9GoFlyDhCH32LdlpsJg+xpaMMyaFPvWxXDL1z
FSvUOvXqwxHyugowf1Lk3ZQgePOQjmv22Xsgo2jAghWaty1do5WPiWRZ6+QVvP/55ir46xfbQMPA
Q5333tD95HwbL7axWqHl8LkH/Xb0PQ3eexhvzViZNtRY3VGzk6VukdHm+Q6xchWEj9qj9IcVEIdo
V4dXDnuvZTRs9bb8/v6dvXnynNYhCeqI01GhssV+fWPYW5M2R2x5F3p+DtKlaT9JTTFdr+gqTBuD
vuq04FqRirx6/8LnWhKyRgApCyCg/A8C4bnoVWuwPAW4Xe8wsE8VzUMrAFsl++yqrMfPldHdRsk4
utJ31MWYGA+A/ZY9nm+ZcoDkOHwKehzF46h9By20iVv9ydcMOBCO+ZDTCzIpcA1FuaJn9cFgPW95
IrKZm+GMWNpQ9DWcs12XUmBb86duvCst/cLDLtQD6cxt57J2+kOUmS4x3DgEzc9a+2sc/dH25L9n
swl+84vx82aXcpPk3ff4NWfz+Ud+7VN0/S8qNOjAVFRnbAfm5ez3NkWQXYN/g3GGmH7WMv9Xr8l0
CGQ1UJBxhJ+pmhY/9LvXZMq/6GZr86RkiFn//GegTfqjr95/9B78GsYN1+DoxLbl7P3H2QGyOSlI
uK5SPfjqBTlVkcxRO5UanjYRZKJXnOB8R9BjrgwreUQr7KPm0paya/MZajHi6nc8qHo4NG3mSCP6
hgQ+23m9Xn7N+6ZdhKnmfPFTb7hPo9pw8V7dsjeCNGJRSAezkt5OVE82PT46cplk/ARxD5Qflewv
veym66iKsDR2/hEoOcf/Mh5WsuqyH7o5hss+G7r7oqtJIkCvc0VDXDkWEX5NOix1ubZkn251Fdbl
WIpqbzbZQ6XekzO+iH1aIQCdIpIQItCfc+38vvC89CqfunIOw+p2kw+cpu3Nx4K9/41Zh8OnXoUN
tqzIp7yUmBMf/LHTr1uZT1cyCsQXDvhxtuSYmm50cl63adQL+mA+TaZONPuI4sXCsuyGsiCkXcvp
F9lA5UCFUbT1chMfZpGIdeVjkXSYZrd9b3lfHGr/l0jpNLcrCLsYsPaaNqs5KMkFYmOMelMEKpua
BAG7ftKtmMGGowHs7pDq/bTOO8JMScwIji27RNy4UF9q64eGRX1JD3o4ZdIaLjojzY5erGuuZyr0
dMzwZBuFtmwMdVirhRdd9bFzD9OITJBKtQ/s1fgISUtjyK/rfe5VAx2Jei9SpPBqZT6CtREACrAl
2yK7VSzFunCColq0eTNspCUyUtso9UNH8D/3+NWIbMNvW4pa3NEg+FqqvnVSGs9zlVIax9wPio0X
hkga7JkEZWe1uRmz8ocXFdRkQVxuY2tS9jocgpVRGfn3Nr0XdTHido6qK6G0+kVvNL3bOc3PwtHB
gCRFq31KR9YwOJqwXLmvlVKS3yqyST1MgzW77WAJXdt+1iLS6oAixn626aa2YoZHaNc1Q3OvAcG6
HzoeHAQD9bNRT3eWmnQHVaY+FJu63BdZi13aUkCc0QosCnBuaamrlNlK6JlWhX9RH/R+75HPuxZG
YH4rjL7c0PUl4aXCQjEF5bAympAcn7zU6fsK71OU2+UFc37UgAQlex5czPA104dxa2lJ+ynPJJ25
bhy0ZdeMn1V+BL1t6Pu71IC0XhuquSXuin0b6bsujTL5CYe3yAEGOPl9ZhJjE1eQgjI7HXH16wHp
GLrct45C4byYAG+GoXeXFj4jOqrHg46Cdx0rTvWjMelg9iROLI200e5MH9C054WqtkAWn+2rpNB2
mloZaz+Kv/ayARuCLZ5QEnakiR9dD9jiOvoMvfPI6PnuREoMcGeAqtfnpObUNly8MatdRBe5WxdT
tgnIMXRrNfdB8Ihvkx1E7QrQKFyTnuqoqkfkqnRleUhZtXc4IaGJUfKkOzYJcKGmZAaKCaQCMlB/
yvqiuknDsNurc8snyOMIkBdMNXZr6cHTTWwcvebciqgnNcSvUPBTIOQxKZDmhacru5bAJ1L+Cn1L
8dH8joguAMORUUsYCBFONBrduJbLg60X+o0S6vrKT8yjPuUXli3Cr7qwr2FjfVXCmvQC5DTwrJTi
GARYMpXYv0HTOpIuKT4F4ECw5kASSXilwZkMEIr6rl0mNUFEVmk3y2rE2q0olCShuPEN5n189NBT
uqpPIo8Zj+PdUA8hQDNT3pAcHU+LSqU/43nWKmp7gpFYiI5V6pi8E42PIGBk9s2LTt2NAu6wFj2E
+tYEaLYapU6b3vzmK1sBuGEpcp1oaJB57HYe2OeahM0itwJzGG8DjMWwd5UQWkkTT58Me8QcWBi7
WOlX2J2KFWwUwDoN4CLiqotVUGnAaohh21UJqEoySj8rBKauVHQPoRURKuFZ1iKZOKv40QkD5cKi
J7809Lg7+Jqe7VphYRlvspkjWd+Ydvhp1ETo4gTXV7URp5dtrHSnviUdSYX+sGp15RvN4mYx+JZ9
IqvRWFciW4Wd9yWzSAvXe/JlRh0XtOlskfPuVUtvbuQUrRGztRullzvZlOvGV9SD5OROf9gnuUL1
ZyjdWOZrv1f2g+H8NKLoRN5zvKpKxaN5539XHb9YKVqvXUJxojIgwpLNJdFTFDenH01XRktSlHOX
7G0gZwGmImGhoo/VhiQfmCyLlP2nVRLHXOnx14B+28pUUv1WyUARqIkBeHbon0LTB5oitWDbgX/f
TrpifQ1FSOoZ6aIrRSAaNqEBAGWzV7mHZn/RMlcNhFvuc5byXWTLcg2KpjzaRXsxjNW4l6nDHkG7
4iVbQ1DqY+iQhKrJ6VLDFAWQiPA4UTbaakZ27Mapz2ZSgFav7Q4d+tCZrboWRaAtIE4GP53O6+4w
pRXbxOxpo0yGepn3yTccqkBVVF/uRN0bOxFUP7sgwTIQkP+4GJzcvokLz0TVYqluXYbUF7Hyb+pG
wu1SpR8v4SpZ1+VkmZe+g77EpoIO0SkbN6MdpNdWE6ubnoCJfYtb/iKlJLIuy7bY0QXNDwEcgx3R
PL479DVpXFWk3KldoJPB2vfrcYxY7ZopBPymhuZ0xxFuDk61i/rJtMe59zgCt6rKngME68RD/L+o
O5PluJUmzT4RyjAFhi0SOTOTZJIUKW5gFCVhngIRmJ6+T9ZfZl23u+03q2Uv7krS5ZAYPNw/PycR
fuSD5jqFTRveN7jUj2LVtNxHFthYEp1+N53TMow03PRcmFV6qYsy2HqG2qTT+ODbIDDwTx+ENs0d
8Iz+aKoFZgFuW7fIXkTXur/LyeUXyyv7WEHqeBgdNZLEcOdtYjZWJPnlQ8RG0LI1HSN5nIlGHHqK
LJBhdnAYqyD9HIyVUo/WehCeZ3s5e/4clSxsIijc3UfNTgdOhZz9qcxh5mFakmFx1hw9yY7z8J4M
hzAAVBEBfjdPF+fUjuwEGHcVkVM5MYItRjpB7e76oeHINJ/WMOmel9Hzn3Xi1bu5ntqdly7fhmkc
kw4y4sAAfl6eFnXOVYprOd87HUPuIv05l8zGmcwANGquQTqvbOQvZyWMYtNyIe+1kO9WCafVZyuq
hersmZLzGgbjVSrcYOorxE2Da2o09jYJZ4vDrm9WhxpQbbWsTRz4TI/D8DsDhY+jjIuYe2SX19R9
qBjDPZigrS6nXyi1gT/AXLczBoMBrzK88BJmebjclkXcgkTuvJnfJFYQZ1cV7gNK8zdcudUuozm0
DXwqrrQ9Bwss2bx5DJeMKe8q9njh8SBCziJWytQadk8dN+n4m6W/KXYmgLamARiNGVC0OAHcIepv
1Mf10bCTbwAd7BOcFltfaspuGtpWsTXM+obtne9/BOFWRKPid8yh2+GG4SGT+bwbKzTtnYMQsAuT
dQO6Y++m1iv9j4NViC5eOUs8Jpn6nU3zeUZEGUNz8raTD1HCdbalqT+dpn1pVfV7lOnfpOxJm9+l
b2CNOdPvZU61spQLljORPyesk4O2YaJumF63c0YKXz3qhwU/Z2yZNYRle5dp704o0rQlaKOdKj74
yCtF8BLyWXMaGJFXOOUuHd8z5nWgRKz+B6qs3ZjlVxYxeVna+cZvA+COTvXWtMRhlq7/kfr2CcP7
CHAflTEM/jkt4sQC36/d9oSTcH4EWTu92/fHJnDusPtlKOd1XBsDrYCVPxjcyXB1T93AxzTrg5T9
aydySEeKnBkqDvTFVXFtRCNPhtWIw5KlbrHhqgs/uvuO7QCr8W+1FuKzmhN0jbgNlvpEtc+H2qpt
z1wvIn68qebuWnIZcraYs1jgKWQBJoVdJ6C5/BmdEOatBsbW9lzlMEF2Tu+DRjLhm2FPMa6TzLsY
kOMvfrpTZRiXelRe7HvD+EiiNnhTwd2GVjP+9UH3UhStwbbHPLwp+d/GMpA4PGs9vFsFXHI/HB9r
S1vkUZiEjao3zoaQJgitsL70Yeq9oYqrIwqXDtSP325Vd1scyCNVyIMuiIUlNwNJt5yVNPTLX8hO
oyoM6K2Uu9X0lgeMAtGwKHg29rUFso3YqQXF1+SnAWbfMhY/F6naxwJ6V9SW46ls7k+mZSx35ZRu
1RRcc1pg58Ed+10mewApgGsjMU3wcJz5nj28LL7+JMrImGxeLwPbS5hPWAgai0odhnUqjroPnngF
2BHzz7OaVMvOaD+/u4nFuaKf/jTQpjjtpGbkquQ0Tvgpawmtf0pHIje9nJlVOxcw2TfQm6jlbOVx
O3cu90n+AdCPdwdxzqjGkPc4msqD9gkEJOFxysY6kicojr8qUjPEK1N+rsrxd6GX7oa5fXWr+kdj
ljzKQ+/vaIUvdlveeBvGDUtNEffpkR2pNpK2Z75VXOcRgBXu43svK5lqXrow0KN14vvsQulEk1ox
uU5A9Zrqy07LjsfYcs+UexQQgcq3Zr7aqE8DWPGcIkmjbqZG7M0mOSHVqsh08ghLgy4lNtPV75ZH
Zose5Il8acwUoeMtjGTcL/wftpWSXw/FqWyDTV+FD5nNcqgOnfnYWZCx/ZWH6poZt3FBUr0KcWGN
lLwfC+dYJz2acALqUuL/TLj6eNd41UW2NGRhf38rW/+gMHpkMz158tf12RY566PuT0hxbsxq+wGu
vx0HQZJQlRTWPrPMd7dkH6ZyG+rywMaqKwm6lbL90aKQiuYsMy+Ox54UBS/JzjXo/gR5vZwGpycL
4sJT6kRVc7YX+rcu6KFG3KYzeHF0wselMYqPNgjURfiD3vsso6URIBqu+A5UflOzjyE9dySuV5XV
yS7q5MNYR+d9XQaku15unHMEJJs0E1NcpJCn4Put+4WdWaDFa/dma+6xpB4cYgXeXMLqoJX8tNAs
5VW1gLcKa/FeG9WEYiDMP7JC0RRYeUpHNIs8IGzmsly93lmotpvmzeshvLLncwTqX5/6FulF2QVs
GiyUxkCm5SZIWcO3M799YB8cHQZJv9hXrf9sm4gyifCZR556+SupzmLHCc+4huvCW9dXfh+JxB2u
yrGbIgpM4wvUjXrWKmw2ylXir1Fz5iuRJV/CIpxfweE0BzJHAjS1IAfWc5MiUij693yczYMy1/LI
zTg+ckNh6yTFSFm3BiR0BohkL5ZIDCfqWrhtXtf0t0m2xacePJOTF0lYkdkFVxka+Dbs13PAUWBj
D5zpkYqLrVODY/ZKfKapmZhYL1ivUG1e7UiGFEmENDl7Du2KwlF6IIFnqz1XxgCvxxm8X7Jz/LOl
h/DEbzEvNpnvNxt3GPmi68CNODpOtdUkU+sYukKdb7tgYVPGCLqZz9ied1Po4AHWxGDKcg7MTT1O
A1WNn69se/hgBiEiYSmmqzz6AVytJrljkHLh/fSW2rzIVKnNMmIr9vsS730aGrGsreFoNzP4nxy9
JRPA4s1z0687vuJ59pcvYdD9a13f2DN1k0eRpE7MaituhIzHFUgw9/4RwngNTSq/NvZIbPdOfamp
UOLcpEWXrMeWdPmo1o1dc7yHb1zCiYNB90r7WmEOzeJu1tZvof3gRJFPENwX6yE3+uBApqLbZ402
CWcL52eDtrVoGKWaTT0gH8SXwzKrNJ6Q76qQfHudnQyyagd0yOF3a7bdIdTS+NXpJd+p1tYkobMu
26rQtd/KovZerMFJYRiEPK78cY6ahij3SrYxGmnPbKZZpk+IX9oNr3t45XUgD70/j0+zNfXPrt35
7zxeqvdwFPlrmiX+1SRou2/twbklOuUhUFkGnUvWDY9rblU/mt672m5q8C3MzR03NeEGLyuXko6F
AwM7cWUTzBF5UV+tuXPeHZFZlzno2dDMsdjQj0sK8+g2vfUITHfyt266lA9lqyW5I/Jse99fCJ+b
c3sjK0dctxKV/jkRXWZNJxfpx8R7K43Q3qYvoCggMorAMC16TE5qb2GwqXMFFeJfOaT/0WDg/zfe
Extj/67l/7b++lPmg/r6ByTqP//Rv5r+vvMfQLdI3txHSMSv7nGgfzX9hUAhFwggUCyZMP69b4f/
l+feFayeMCUggsD5gRY/f/RfTX/H/w+WTrDck5JzGH76wf8kmvDPjTG6/b7LV74PFZlpwpG6TwT+
28RPDdjrM6fKoMbc4dIgwPez0U/71F/wowy2/TqlqNb/22/o/zHVv0dS/3d+4P5F2VNnzsEX5Gom
kPTPL8qBM/QL188PnuYxEPdjaPXxCgV9IboI4o2axaouJSIiGO9VNsCCxd5kxf/+u/jnTPFf3wUD
DwJRjMNdMhr/x3cxzVMP9LQ49Fl9zIlK0wnreEXY00Z59Wdtr69kEr7//RelkPm/v65vI8tkZk2w
QSBW/efXzeViLIYgi2cINQG0Hh6WYHGW2yjc/j/pPfOzp3QCkNKT4jfuVHZt+qVtN76lMSGUxbx8
S3o27ucoO/s9LfwOTw2gae9tzhpY7KEjKKhgBTS4uURhM5cvPW0/WPNY7VXPmdXp6uaKQ0eDbmYb
jTyz9p58wtE4JXgOJpY52zFv9xZ3VF6qjQEK8L1xTbrz3RK0kVWFEryPB96wqUMHvNc8BVNEMtjt
YljPDC5aunUWMFy7fPPCrPlTdiXBbPoWKKW848r4ieJggi7jmUnk1U51MCaWFgr4+HuwGk9dqJ/C
KXsvF4VhulLG80Jkpov8RL3Iee6Pi2V3j7zkOeR5jfkXfj7H9rF5CVCavKRuZRySzlZ3QDcxrIQv
wsYTpJG1KamzYEoM8/ro9eskaGzon1Yvf0F8/jAqR2yn2rP3YYfFCcOcjGz2rjaBMv5WU8kpJA0M
2g2jXfvRgILhJJBG/1JLcErrPIz7jB/RW63mT4e39zvg/RG7ah7N25i677VfyG1oOOdZwEbbUZ3C
Ms17GIywsr38oCsO5hetm/bR9dMeW/fYY3Q0lj9r36nhOCHIm6NMj1YZM/VIqyc9G/hzzVLZj4Ue
xd+2EnCCvQpn9Jm/PD0y5BDMcGCp8KEsnvsxZwuOgyzQhX8KfT35j5moJVYCqglNRdQY7k85WyVE
0gQv283OsY+8kNo15wNWpvQXPf+BbZ+ehX0klKF9AtFPLQnwZVRbxY2GkQZj1Mx8gezOAX2lfzHm
tmDykutZn1n9VK9J2Oobi77wong1CuaFic6OVuuodJuR1wIthcgn4/sEg4BZJW9FxGnYv9klmGic
b9SFx5kdHWMHs9f6Dql83qqVgdsuraF5kZKSwV1wMtL3s0Zdcehri94C+kkS8NFlagTv0XHze+lR
Z1QpLv1vvEB9VUMvYveNIqzs4UZTbIhdYpcw0YtJTNV2ydruVir3LkPxiubT5/lacIjvKmObGGzA
Y1XPlpv2WEo/Vm1jda+jMpfq3M2LB5i1KqXP2oLiNNiPqc3UDHIzi0k0pvAAYEpqgOAWbQpSAt/J
yeYnfp1CowkjpQ1wuTXKDTOG5ZramD5zdt1bJyz7F1Rb6bJzOkYpwM77dpOhDUHsUVeBPqkUXRbd
QAfloIXR7tFvU9af+3EA/7HW2FC2gVnYajvaAau8kizE8rPQmTc8TGMbvs1e6VQvMxjSin06O3jt
m2T6oVrPeYGLOffXotFQrYGTl/yis5xj1NTInIlOKVSxRR4i0nd2jUa5ywlIo4ySWRAeatbvLkVT
BRjU0T8zocqKwXtxpmREXeV4/FOISLN/4hXpyK1b2bo+s4o8HEfbn2GO+Q1OFBcXiwFLtUvsV+Dy
yzcY0i47S8nkclP3FcMWQiVw5XrI9hgkMlohRTVNZ2doshsutEnsDC/oppjaC9KN6GTzvVYl+7iM
EhzJbzLXtNbkot/o6cpgWxe2fqGRn2peWcXaQAmxSw5Ma100Z+5cBwBzLpNyK4p5veF8mUDS1umd
Mi4hHsahpFRkRxLhFmfYBGrWGBr6T2jWQsa9zKzHBMY8NiS3Emu88Bj6NumIlzQMpvDTaorly2+S
PHjtSHpdMVJwUGcoW+47L+yfMfrQxFSeQ2E4JW74Ac6Kiq5d2I+mh6FsWoF6SGjcJnfHzYTIObaq
svc28+LX375Thc+t5Q8gqdnLmTcckNCj0eb9qipJB3AZqmxrlLnitELgN4LcZbwKzI5PRkPJiU0z
y85sX9T3SVfBjp0jMIJFPa2KuKVTfjDHgZmtW9iZdxLVMtPwS4tZP1eSB8XF6sppvcgkQZfndmmW
sxWU0yu2vSF/9Jepqdje85FANIuRl5sBYQxKPlW47rWUHc12UTTLUymq7hEwdt1Hbdc51RHmBUwX
NmlK4C0zFxJgcswdsdHaDisHuQa9ocQMtI3XcfIIx0o+SPgE6ZNacmBTLbwuGpPd9MnDNH1EnEcQ
Pu9XYuy1mbmRVMOH265HYnQcRdmbcMhUS9V8dEE5d4itVX/2Rok+QYBTfi1SbNSMaIziiENRXPOs
MR5zkGryoCqr57rwBxZHU20FN6U7+kAzz/vK4YRqW/Jam7Ib38Pifk6wZWdkOxW0+q1sUuOpm02N
xiZV3pPmFG1xxWcBp1G3ZqWQibrpMpJaCnQ+IOLYIF40Fr6c/MWVlyzVEGorWz+YmSpMhh042bYT
O8Dh3i1ndoMRhtwN7Ev1mzPFhHyuWutmL3jiGBtkDGl+lCYD3bPJTD47zXgy+EM1bqagxORh4nm7
9tYy39jLz+U5CGSZ7aZROWrnlm61npixs0ixuD1yo8qS8tJW7bpuEM8HyZkIZTUch9m+y1lct/2t
iU6BrDOW+aDlFI7xavX0hBwxhdt+0P4X2O0MmPGwcki3yIma11HlyR8djGYNa5iUZzxA2RiYiWiT
mXURphOPC2v6Uyyo1h4qmgzpYRwDA0OZpqqNlgz0MW8jpvfss1VgeT16fSMN43HQ47fyxWPWWca5
1YHc2k4XfIashtqL9X7vfYfCUCezI1mT2xrTcijVrvQ6lk8tdZqSOjtYarDA5DN0iTy/wh06OB7v
Sdr4jJOqrCse1moIvgJu4YhmgP5rIy08lVNGCpEj3mEk0HlqSM3EbU+X1DCUdXWaUv3x/FrGy9gn
b0ZYlT9Ty4M+zUvROXd9YvsMNsbywc0q67fK6v5kON586kJWZwykfTsbfe6n3wnzjQ4/DZPApl1Q
zsaOAaCOJmu8reFwpUptdsRWHhLH+WxdWWyr+n7HGZ08EjwZYq1D+1As5PgKd1CbnonNvrKXUz+M
5kGnqR8zS+YMQEzhkOEuOfvqPpPw2IdGJVFs88CorlVQP1IbtbEaCtaZzOAmVUlZMEwWMWrm4HZI
lxnVRBKUJ2ExRsrSjoFcL+Kgag6agOroirMLYYcozPTBfnpybXOY4k2bdBtX8bh366HYOrMML/W0
gKke/fHA4+GvDttyL3z5OaRhrKCNH9g//2H2dRh5S7GdrbF9LJMBJNScnfg7yWkZZPed2uVHm/bm
ps0be18u2RkSz0Fmw24I62eq5nbTGOZzIkdKKdbq03owgcC7vLYyqzitS4h7FcQkS3ZlHokFaQ7f
xF045Z0SDv6bvC6eOoveXaZa48InCAvTs4pbtuKFi7AlMHwypuSiAEbFbi6vNC/d2CibZuO1a7gt
hHVY16J5DicYnWh8s+7sZqn5nSb+c7masEsVrcmgtdsfuDiLL5uw0HUs+0+xjuLJySr1oAM21Dtg
ASfDNZ5sBwQZrK1XSxg8MUYPHXh4p9z7Hz59UybY+ICFpb6wczZHUXv7rEaW0Qrkzo7hsxE6Beuv
EQWDQ5gBEjlAnDBFB5XEnrT3BhvobZV0H6qR3E3AOi+aKMq+kyV+SltdAModrWzO35sxuwUGgt+x
m48JJMS944blJTTZPIFHDo0nqtGCdZZ+7aTHC4//12kAZLzx3frqeVhwhsB6p6K554QmrkJoWd6H
kv6PYgpwKFdkSMjsg2RPZ4zr7v11ROOe8JBmKOm0eJ5IKrNpX9XOza1xP9p4DZfVvzmZ0Hsavd4V
HkzAKj+Wtclb/B1yoDPXqn71sMuyYfBA6rd5yHKDbfLi0jgutISyY/pissGflmI5Dqpk4RYf8dYZ
01tljDvw8Uss12lnhha246xE6w4cZjq5ody7rnsz7GVPpKI5DK5GxsBE6HtZ6uwDXUL6SlLHo54M
q4+l8e1r5s8VUKjFd69ZhtEo72RWMpywnivDL7dGglBQJ866yYv83sdieAtxzfmdOHn+o86pscyU
RIFmFSk2QrPcJev0o0Jtte3CrjuJtTq1ZsGV6iT6uZPaP5HAeTVDIziYbe//nC0HjJ2kP9Cx971t
Rl/tElrtbl9ysnRwVU/eZJ37rpc74aonOevwL/LA+mvtzJeln9xX7fDSQ1fjRQnvgJiI3qv0rfQ2
FlPCs6yiFLaRmCYmnPQGC028lMmPwpbn3szz3cLyvohaNv0Q17p0DJg/ej9T9EmX9c5pZxGec1lH
dA1hT36pNVvrhnb2RAM4ok0tEsjMMbe+xzKctfRxmTFxtbLWjFensR4RsfPAbxXqldZI9nlI/IYI
TT5sEItqtlHX5mTRCrYi0DXjF6FG9VyknfPo3TkVvDWxijpGenaXgqgJ9hnOonksltnA5HsfTDu6
Eb98f34OcxV+uYI2NedO2G/FlTYu85eccniMda+PLByfWm4dyvRKgZ8yzY0pe/Hu8yEzK79Pz33V
XDKjAxLSwMKMZietd2zMsgAc0PTuRapemwJ/emM5G/SmDQDc0o3XkZpgJSh+k9prTlAziAb1wbsk
P4/FhabCo+OMGCTNBUW04KBQG0lzRsbzrvpZ/R00RYRdanObrQkJikxND04LrLzs8+FS59639nhi
jgwafOUeGtPZr12xmyvOi/fJcrhNwrU75aK1T7iTiQPM7YLuGLnBTJ/BYcqLba0MXzIxzgMJki5w
5idy4YEzHI0kyQpOpiZ9/FuuRiREcM9WcA57Tm1yGRDJSY+tNjnYpKMG2y97426LYq1TJaHo6ZfD
d60xQiY5RTRqQZuAC3RNQlEgS/XI/MqoBB6AmXmzR1Jn9Vj1h57pmbzShxYb+q5QqdkuGLatNHxy
h/5NTc2A1tbOxczW+srfCi6TaWpwhaYgOfUcdhYVKfJhIoScnvJ29IE/FHYtv4ABMHk+zJ0/eOoY
VloGlEm5bPJ613lQv8GArgTwUBd4Th3cCX0MUTHhMH/Jq9PsLYPDolvNEv3KUDDAcWTssiSUwaWw
J1bBWzYhP9OhY0G0d+2dk5mMqYJKBru1Lay4nxKxGVyStR3U4bBmSKdzBYCskC+yJ/cStawDbN3c
WFitnyciPTVptrDFJjJ2LJ3wOx38/s1quu0aECOevPZRauNUMFxCQUo4geASx1r0DnHYtghFeQZE
CZ/hzzmwJEsvXJp9jgHJFD3TeQdJPWaZ0YKyQOoyAoz+UYuhhm7gyl2alf5z7tTGZVoHTpLArg7t
ZHooE70gUq2JhnSCqhCHCsH36ubqsPYm99OyogmqeI8oTz2z8sVIzSfs/B6sRbtuEiUJIAyzC9AQ
QlobzZZRPIbNUmLkSoqNSrxy17s+hk3JyB1kx5znmAhti+s1HQjTxAbNTAZgqUufYukzTsWr8KGa
0oukorDCzj5OWZjtSR6kqOwX33nPMFIUcSrK7GTz0eL6qhgJBBhkUn+q3sy28KM8k/NDT6Iirtbl
Og9ueVRa/ulrj9QluGshRxJHGKAQ9W6zeemPzl06GiRFBoKIHLS7TsmhHWT62CRSvRn3xSZZubum
WrNraXH2iCha/1rGkpLrnOzhQSr4h4Zh3PLccfYG7Pl44DG0m6rsMgXoFCXKI2mZzaki6bXHvW2o
qEU9FOeauFZktJN/Y9dewARAVJ2aw/LSO7P3ZRjpXT5aOcdhJCviTqm1b0gCn4bcfu+csDtamhE3
Hdo3r14vixi8NdKrLfdm0T8708BLXq/Og7mOf1WjmUuqFOq37/bbcgiGo+suh6Kx5ucWbdkGWSvm
zLwn9FyGNgdzFtW2RgtU+uA7jnHRg050PNHeeEqIvWabhqvincYNeWXLxHhTw3LIWHQmyesHaL/8
5JWKsTh6RAAZshrtU0/Y3HPNcVtZJUF1MFeUO8l8gqxkYXVvgcIIj/i1kZKayh2oe76ByTEgwMD1
bIxpSvMz8y9e1nU5FfeanOzODfaVG07LFtKbv58SnT+kJUidOi0EBrpq1RtzKPj5RknWtCHTH2dy
/GkKv/uBZtln8zpE0OIDihy2YiovLXO8p1pTFctw7F/YPJLRRBx3E+ZZCdLGsvBO0ayLa7Mr4A8C
QComy9rViJs7r9/JUKlf2nSXaKKPewBjzhHBqNdYzAl2bw6KvwsOGudCp02sTZHtlclBxGUPg4wn
HGgDp00DVEe/c24XZRBldcr8mR0Anuex1TSDeShLy5Mf+Zwh1qTPvIUUN1wXDtoPId//Kx2OeSs4
538SkDFWlE7zD9GU7BUAs+GkxOR+l85QFZos67eGyuaDRZN6nCx5SgBUA4nwUuPHYiKbr7iPoRkY
5B3WFTnr3PcnK6mJWruuflMDR2CnzK3fDKL/pgMlMo3kRsRtUo8vXSpui0luWK1YihYSKhfcos5x
UqT9C49SopkSmn3kmnKXOTJ24Q9mEW1Uoj2K5ELqx6I5QBXHGzjIE3/ft6P9UA9qPSRzAMOiwfOh
1qYlWkvQv/ZxOc6pQ3Y3qKw97bvwx5Lm+T0C9AfRVvPkkNTa+6ywPHpU2t/dqMZd5RjyOlYIwgpz
WLd+Q34M1HN6sBkTPU+J+sDXs7crIybX0UQiSE9uFsCl1eMUJ408cm1hskbBftRaGNbWEhQwkYRH
tePwk3D86bi9m0D1N3VHm8neb4DFsvBK1hmT6ap+1racj2EdZA90TlHYdBkhU1F2T6ZOAAj1oWBc
3vvlzqg1OUyffKrIqAKnEk0eHlPp/IL6b+xrad0JwbiVShZf2oHlj2z9LktSc9IfrahqqoW6By8Z
ZjG9TTzPIItvjEejMsqrSROr5gWvsleaAQ38swIeYoazV0r9UFt1fb6nGSNVswisGkJJ2XSRnkVk
bMoOfmYsR9UP81OR5NmhWZL0PaDeKLayDaps061WR0PPIxi5JH1DQVrxOG0Z2u9nNJg1z9F+tl+m
iYRBUsg3nfYAghp+O5M9XxdtalhM/V42DeMJVzzPJggOpEtrj6W0MocLQ+LuV2832RqVnpXBhGvs
odwxuCx2/HPzkz7CMH4uHBirPUVId6D9Tx7aTAxMXyEAxIVa3Tqb9IlPXls06VH4JLA/0DfFqy9a
ljm69DeFxfKlRcg7Cx4bhl5h19tE4QXT8/tY4KFW8wOtEGIOto0htSm6h5b1o20g3AHinaAQXsjC
ka8j9PqY4VZGswZRqCf3zQHHZldmgGdEdW/+slFq75JQ+X8Wpx54F7dgsv25ubJhQvtYh+7J1wln
p8LJi7ujRjwnQ7Buyia3op5+WzSPI8bxlVpgU9WjPJYBN6bo2At0nGJ5aTq747JZredWzGo7+OQo
N3mbOPt6dCq+SVcVN9eY2adM84kzqyrUoRxXkmfhxLRrtuiVVqbbPs1G1b5bvN8iu+NuvEfGKNI1
au96IMetLFdvGuVkr3Rh9K6ihtsQrk3OWOBIz9VZ+56YPN6ZNYWnpbLt29KY4nbvGz3T5REEithG
WUSFGbVqPH3AgB7uK2wbzyNvtdeWnzu7h5rLA+VqhwPC7zj9AmJiVftz8JryJ6tN3byZBlLDkQXM
lXId9sXn6rGtBsau4bXCd8RhRYnlU41yJWwbeJE1dtZA0Sjr78XLGcuNQcD1weE0WDUTHRbDDpyw
A9Lsbe6etJMaD1ZX9afCcseHEn/jezJXZEKdxozN1iQ26xXl+KpYvdqHBUK+hEbmgWsx3KT1hMqi
NErMWdgjlmXY1p6zpF8iby8tITMDOMW8bfIe8VVWenSaMA+Aoeeud9xO0fVs9brPDVK876Yy5/tu
ipkmG8lB+a+eFYebDdU0HbjADNR5BgUw7mqnK5eoJ0hvnevEYEdF9+Z5gW/ISIJRm9ecuRDrZqst
2b3QjV8PVagT+kHC3aXS8YsdiKXqukx98+l0NhsdvH95Ms1Obz/2pfmLqRxkFS9onV04S9ZCbE35
b/oUhzzWpPOz76vsx2RINpaZyNjRYBSWjNF8jqeUmkYlLWJW1c3qT9CEmXkr6TvGdDHXV1nalLHF
vcNue2FMYHwftv0LomcuFM/cDkt2Lcb7eSq8dZqJZlKwmbQ2r7m8E+y+IGh1FzX1hyBLtADbqIpY
ze6ZZ+OmMqvyBEsrEjOJ3GalD8wIeB/QFaW/V5wmZhJRWiUPS8Fg2ksFZ1595gdG+WuL2HOzZ2n3
y64wF0Lg66Q2uh02rJQx42ldAB3NkzAaJhkJC7kqu6ZgV/W88pjUs3MYtX2bZ6ZivSQYa2AkRgfp
Rd5Q/KzDsEE0zasiF04kVgaTdCoOAZ3/tM7OxthpolcVf85/YUezmynz0SYc6cLLAVTO2cPoOZzn
ybR1ysx/8TkFbotsfjQNUpsBQbaQeySGhR27U3fNTX0dEx/Jpx7+hk3ztHKSIGWWFc8GQ2Q56qMt
iks1iiBe8p7+ebbpu7lk08T0n1LyXyx2jVjCu5+omH8Bo3kUi02f0rsmVd3HQeqzT0KmQSOCupV5
nT7XCw7i+n9xd147civJun6V8wCHAzJpkrwt307NllpqSTeELL33fPr9sbXOmS5WTRU0l3sNFjDA
gpTFNJGREb8ZUMiueuDQSBP1zDaAtH1atNMWoTNnY4dZcJtwNW3x8ICSkfHibWDH3IWmoa15ufvk
7oHc0C0OHnwHKhpPqnFVw5TCi7JMdilFP39q76lZh2ApfP3HBCJ8jJWHOIueUp3qCxhoZoRW9Sok
ocdZGeKOyCFspGn9wvwcxg6dnArckwNOa20YpbyrCCF7Mj6PO4UeVDQM4YPdV/0LB8FZORqeeau6
Y4dOBqY0JUJfMFpK01gPAO45ijAXOMqj/sj7FXBxZGBjRqyd9fwKIXV/I2NNfWeQ2FD5BSJfpHkE
0AIoGM8875tSpLDMqU+s6H5/bY1W/z3HrzUIy/iHRx+muo0LBWSuP5GHuQFOaM0DUsNyoKxIYeqm
MnoedojhWAbOhCPm1NjeBR+MWHWw6fFaCzdn6RC8bussD/17OkVhuvbNTv3dEk9X/7dJ1SHEDDI8
BHjEJ1+EwGrXM8um+HwZpLLQ4QKyYuO2Q1GBuuerMMpCziqKS6fK1cA/6I0TPCVG0rzvtZLHk8pz
YtgMdqbKlabhDLAK25ZKdAk4oFmnjeN9ydpcPAJjMJS1pySJxN7YNPv3Gf3yeg02Q4Wf6IdoRMGd
HyKcT3up8Z5HaxWQwlDe61bGXzIa1JVavQM44nuVti1YffFfoNH+d9LUAW2/WfETmvq27r81YRYe
yenMf+QPYk0X/9Iof8/iJ2wFYcySl38Qa7o6q+IIHVUBA4VIVQfZ9Q9iTREmNnG0VQCmmZIsbFbH
+Aeypgj5L0iPyOwgPWIBegLp9hdyOmhoA5H6N4DMBD2mYjHEi9fRNBQxnCV0y+900g5PWUH82pdF
8WwMSjeusw7Lq31lToRUE1C441OIbylwPRYYYt31URl/TtTY+ToIG/JQUNUQrB0BmN6OS+Rqi/Cx
axVKcDk11zhrlHUfBS+QMDdFF363LaHvUJGks0ZfRvcAAXRYdTbmM2OZ+xy3FMH7BNhHu2kzVOUF
1shV6ba8ntZwyYKNMYhhK7r0GZdRdU1nyfiUKla5DdRoJBdsOOAASMau3euJzYshSgVeoyGarKiZ
NIghg+/CayigbYeQZpzYH/KURrwJN4TmoOmP67RXy3d+Jqk1hVXjKmbaYWw/DqnY2+iGUqXtKEJ+
EvBP22dNqUElhGU1ApgHD9r9NGC2gaetuw6uKJacaLsqDtknclcaLrCFpgX1ZoQj/pAHWnnfWB49
0Tax4u6lNfTR2VqRtPZhLLoEEDQt4y2PMBosftH6T4Fh9g9BHQcwxG0sdcFB995G6KOdbgvF858n
jY7wO33I2r3wZKWssXz3H4y8Hz4Jr0NC07HSB4hHoPLLp9aklCdznfLXqMJPUBGlEX3u37N1tn3M
rTYWUHOVvHJuFJ58POtrb/aOX/c88rII3mUbHIxwNHYBD75NX0rjzjGDbREnq1KN7poqfi5l6WPH
W0Ehaopd2MEYkACjIFSFL5PpBA8iCCIgAY6j4D2HRu4GhT9QcuUIQ/XFrngBfQzUVOBj2JCNc8X4
TjNulMzQy3j9eoT/V2NrZ+TnBel2+vppnv2fmzr5lv2s30ar+Q/+CVa4lPxLwzpGs/4EFtCU/0hq
AK81iVWGoVt/rrJ/xyrzXyqwWgKYRspCeCG+/L9QpYl/4buBRqJmSiCSSGr+VagiVL6JVEgS4ery
akQEJgNtyKVeqkgaAAIyDd2c0uhB15zsYFXAilQK3B9yFQ3IFO2qdZtlUH77wVj3BTaJ2ZBFn6fI
+/Vm+s7gbl/96/4dN//8GkwobIeaqbTRqzyGniJAMDSG00Vu3BTyM3h2zUB2Y0ieddqov/oxqfsN
z+0Hk3gKbYynOhljI35anJ9+U3tYSCCN3aofObtUTYahbwfKwAkktQIvO0gwAyLp6yzJ+iu4WaGf
mUjUNTX8LQRY5aX3ih6XrRWLMXQTtUFBE0nN4hlwTkloTKTi2iMNrBUsZ+eGzkX3Hhun3F+Tan43
404AkNLEx66wh2dz0CeQhHlS/UqC3NsrCJ8+QbWLfxNjwh+mEUwfxzouPsRieK8GnfLp8hrMEirL
JXAc5CwEgka6PDFbCZpKNYIqdC0Bgcz2YfrBDdKuiP8shZzYdoDghNBVwWVsLoVcEM2yw7IZQhe6
WbzpDPhoaCiVd1UUBn+yqP8oBse1vvwghO0QjGF/Iy4m5//+BkHexaED0pUPUsL2N28VYHI4f9eK
1kBtNT9enr1z34VGtj5b8LzK3hwPZrcxHsoVUiQd1mp3ft6Oa9PIKZQAkLkiGnlmoRwBRN0iE0L/
b+mjKQwnTKepitwI0u6uN/Qe4evymuPk2VFM8iZ8pvCled32b2YP6pMaDpYauYmfIhag4281AFS4
skanoxDMJMOoKM05FjHtaI2EZvWIlWmRS4Dy6eDhTe+Bq91cXpwTxSlVYpQhEYfmr0H9fSYtvN0K
vPBpSgUxW2GyKEQLoExK1NSrkAqtpAyznUoBWHCklI4W6QgYIh+uCCEfg+vnCGei+Qp2wjDEzLlY
/ITIRLLe6uLI7QPxuy2oMuuia/aoZYDthIi/7roqhKslr52402NgAtKVmmnOYn5cO8ffTv/FNDxh
s5Cq+mmAJ7rOYvlxarpvmqeWV9bz3GD4JSLQpCEzIl91nN7sGlqqbSghWbrpWLyopQMHMxh3pqb8
Untf/Eks/uMBPzelvARxBNcQr0SK6vjLOhDJY20UkdtUibatusbcTpmqoAVSBBt9cMr7ycAyHJTX
NUtK7TjPf11NB9dEmPOESx4ii33bBS18Pa9OXHv4GoM5N0Z9i3cUDSz1pk0VpNfAPlKJG9DDc6S6
TacPwRh9q7R0NSAh0sZUKdqfl3f5aQiyJEgMm9RCsteXJ9bqygBixBS4TqKEn8acCgxIVepR6Gzu
Lw+18B6Yvx+hMK5qiSSXbWqzzczbA+XpjQDTGUTz9YYqEXIgSBOFE2UoLaTdEMiDHJToiwp7DM3F
tH6MKq/eFUY+/PUesBAgnPc3+RabfGb0vNlwvWaAveygjgaBFh9A0zbbmEoo0D4sedGNMHZmOIXv
hayCKyOfbnVGNjnWGq9NXHDmvODNyKmuKWkxsPuG2csxx1Zjg/J7t3VSx3zMwki9NudzDnR8Qc+C
n9xlPGMJJssBfTvPvEb1QrfyAu1nbycWFFDFvrdGM6Ly2+umsjKEjkJRPJaIKCThrlJjcCp/v/bk
qHgDQ1+dCUqLe7UYQ51GAZA+dMWcO72peV2RxayKFixp18W0xuinf4gGSYndtIbtAGh5k8WA5S7/
khPNUG5a4GFc7qBMiKjmQnyxLbQRGFnauGFID28F+0HSb49E3m4hoogKlEVKLR7fFMRVlGprjR2F
e3jSeQFlNB1rkO+o6aArk0Gr9lIkJCHGA/HMfUyxDnY9WB2QcjBTq7jxbPr/mfiS00hFGsd37FU6
ZM1n2RnD+zRqbZS3zCqjr6Up7+WgVe/TBKLFqm/r0VrZflH9LnB0/Ye5+B+D4Ok2JG+ejyP/4/DP
LlFvtyEsER/wdFy7dPbEuk5IQWsNLTJ6ZQ5wi1D/cHnS55N9vAtJCXCNl7jGAfFcyph7IDtUKx9q
twTddkDR19khIH/t0jqNZYxCDIOIRieEBT7+Kq0tIESoGl/Var+RnK22edkAZlCT8MomWjpLMndz
jqPOt5aD7+7yfhxDyq/g0WqXHP6AjureGr6P6Hr5vBeQsNxEGU1BXNI1ZDQ0+wt2A1uD/QOVeWcZ
qEhY2ZOplgCE2p9zUyrm0XR5xs/OBQrpUC5RWJ1LVEcrHJRdYHX0EF0E68JtW/Gy4WyjweRM4eby
UGcWV2cX6dSFuMAhSBwPxYJE3Bt148ZFn22TIcu2sJX+PrW0kXPVeMciRK9zgRyPYtP8aOoibN0U
ldaHOKdIVGRXo8NpdsAoAEGQ353j5VxFfHswGhIGWqlj6xqt5aygc0HKZjvfTlE/3UWW72+nSce4
qgdV+/ezOD/hZ+NKbqRX0e03N4MlSyito9661Vzv6k2VArSdXIvDZ7aFScyTPKPItU6OSJpplUl7
rXJByY5rp4yUjcIsrAasjq5si1nkc3noZzYw9QLeAjpb8Xgu6UbbnT4NlRvlo7J2Ms/fKnqjokNg
ddtYA+vrica5FwaUHCVCYykPgcj0sI0+JGUeba1ODh9F3+i3l2f6zBzAiqF2S8pjUMVY7KQRU62G
ndqQAZroDmoTDdIiGbFYxUTt8lAnEsTECZ4qNrc9Nx+Cp4tA2xQGjmmVydmAMPiJzmyMAI5vYLOK
/OA+yLOBfGPKiA6dqiEZ0SP1uPZojQqcinukeayuxuR6tLOXsKVoTYE3p8t6+VeeWShSA8w05toO
jO7FhKSjrxZDlXO0pOmtnNgusP4J2yvT/mrasrgEjoZZ7AcpZyfdgGE0uHI7c9T9RwPI8M4y+wDB
FNHc+DRP3MJ0oPOpM50fGbl9VGMaHGn+ALwI7bbLXz7X/pd71DF4EtucidegfrxHs2YMvFEze5cG
aHEfpXW50qsCZxUYe/0PnKnNckUnmA68UipopWEQVrnUnApYLF3TgH4wITZsqIcXPtIXAbpFgT9W
AiJL28h1g+4OvB2rrXeBqYgeginYtjV1mMIF3eSFV4KIPl9xizmmGqNZBmwVHhqvHtxvoohNA9r3
c8jGYanX2ziool036to668FzorOHLq0V/YokJS6vrrtbD45OvG8QdVxFiVVtxwzk19TKelMVNrrO
o6A4lSTiOU9F97PPUht12MykzcyXhqb5O2haA5G5Dpu7MBL3mTdkN33UO3s7BH7VBzUwY3oe20FG
4waOdr+7vIKnh5mgCfnemM1aKQXME/LmgwtVtjzS1d6lYo6SVONUL5aF/0Ws6tEV8ezTY+KoGnPq
SPQPKNEu7oZyaDvDmmTvgkHQ90Gd/CrjTjtc/p6zg8Ap1l//xQ/r+HsUvWyqIGsGl0pev8mBM66p
IP7TK/yL/I96miQzoJVjCqrGx6NAnoYho1mDi1jGZ9iOO9Cct00e4fCjGt2VTXluiQxSP159yDHr
6mLevN4w4zT3BnIl1FRLNLx3aaxSYwVmeOU8v8bT4/3vqNw51FXn0dCCOP4wJxwjD1jc6Fa+Wawd
3w5vSho4O1FiVEU/rbx1xrj+poUWZHqWz0ILx8adCQGD2sEcM3Ua+B6V7lBe8WkzNTLuf0e6rV4z
nTizzmgloHfNO5Q/vnwP9TU6GSpXsauPOPmqrROssTRKr0z9mSc3FQce3YhPzfWjZeW0TIWCQB7z
wQWnPjt13CVreAsgXXurQl6vkmp1AJnStSujrrVvfhv76Mx6fv0BpZfxmkjF6bvDoeiHSgb1LC7f
ZRXS9OHg6GExuT26Md/sCG1KhWLMYyYhYpI5Xqssnf3+twMuNjpqhRHUtXJyKYej6jo5yb4yEMZD
EdK/HUPaAiJss4Mia/M9PLZi1yRoTlpqZl2JU+fWG//m2c+FCEKt63hjBj7CcxFEWjc32+YgtVHf
QdG9Vhk9U7NkgmfxlbkvMr/5j4dJQlsXVm9OlJhsfd+htL7B7tFHWqmyD0rQGVshe3Vf5bF2G5lK
Ab9cu+ZOPt/jizNIWY20hzqwxuNyEZJhRtog/dvJHTmnYADT8SFHwXE1RkV8oEmEHLTXjFu+40dV
dcqVNOPcRBvabLCAHTvna5FxadTUofWprPiUfNbLHFRVDE31cpQ+07+hhPBmlMU8j1FeZgL5ZRf3
keTBUyNH22mihqPqaE3zOBkWJRTccVrklPVaczu/EtQXCjiBU4Md6Eqnvvbso2hgr0bVFN0KTWCs
ZcPUyXdKJqofcNvBs8qk1PC4UiDUrTTVjjA2QR0B3FTgl5vL33QaO2cne2T7ecPxRtCXzT1TYp4G
s1F3K/ADOy8slL0T1CnK8b6mbOy+QK/bUUH5rPRB5E9OXagvIxJoaOqVthfvjNac9hLeIvqXlYJ2
atMr+P522qfLP3S5wsJGRcjCXgBEBzH+RHEmtC2wTnntepqCj6amT/veqcMrqfvpKJLnPQgxwXjg
aheRo7fQcmiaqnX1KnqP+uHc9B4T7ZrH/TIiUhHjuUcLCJ8norSzGCatmtQuq6p3RZrKe5/H5QpM
nPMRBz55o1hj++HK5C0zXpAr5C50TMl46WrYiwGLRANhWyeq65W6/NHESYyOhCZ9ZdWmXeevk0iW
xSon2+3W/B2iAb2oYxAZkoP/REyaVkBV+xWcNJRGXyQICw0x3gyt/1yr8Z2ezBYcFcz8BoIzpK9H
LQ0hwRalFX6t+dNYk+kKpEALfsj3CjT6Q90W8i7oFWwrsbNW25UF+8pfA5yiZhZqVR2ucUQ3DYTY
w4Zmp4jriSzd7GBhFMjyB70x2qsZ+xUieBDglhmYADZDBSr+CquZ4sflKbSXAY5LGzcSMDc0cPEN
XQa4ttWwQcjq1nVCDRIyz1acc3obtF0JDEdXPpro+n2ZjMi6QRywXKlWm+QbehJwolMjcm7VfCp+
ZtosnxsDEE43aRSirlDFufIydlKbFXulehtAwSvuNalPN6E3G1hOjdF8R/ugKPdSNs6B5WVl0t4J
sC6yqucggWGL+yKir+1UgTGN2qbQH4B+myjeNmlzm7YNDAXdGlWqi2McsqkdaERbsGnGp7b1kajw
6wiaQGz69qpwEhyMLZhvGMeVOhIs+Vh/KqZIm9Z5RcViTXldIlmRtS0S53ZrPtHtK5ytCboeJHZj
lChCgDgF1wqgNXQQVgT8LqsJW7woEbeiM5qPApGHZN1BILLXPiQ5mORW6j0ouL08AWieEP301a/s
MOxR1QCA8SpLPBicaHAAvuHR1dvrWAfVvDdFz7MRJYP8JhNd/hzG0CjRsh7sGN+6AnH31M9MbTUY
INqzdAwONJ4q/Hfhcn0SBi8J7BuCEZHxSf/sWTPLkOBc2Veqh8vQMu8fC/dAk1Iobm7Lpnk9pqFo
C9G6ams1Wy1DCaagA/mXGQejUMKiCQuZx6LlMv+Kty8jnHRFnqEcUhl2vILHNd1gEFxeuW5PMo4/
w1h8kKQeCpzueBgvb9IW3NToJnVdHFSrmbYxLIh1E4Ri79XS1RKOdOjk486uq2lVO3F95c00X7Zv
E475J3AM5zYlPRXKkIufUJZIAHU8eienQDFfLV7ynNprROTd+B0UXsvKv16OASe9vNcxDS4IamiS
xG4xZt50UkfjtXP9prUdgGi69RtTaFTTe8VxfiNX0f1GFpjDEcnJeldYWrqLp8lxrRkM3afJJy3r
Zzyf3nbbURsrdJt6Hz2bphHJFT/X+c14Mj80m4hZPMMAUhzPT51BZo1ao3Nheqgr3yjCfar1zjqm
oLKONb/YDAW6UWYtiyvvj+XT73WWZtNBbmz6fa8Injd7sPWpsw6e1bmJw0WCtte0UYoaiDmEjyv3
9ZmPnFkYNDQQ5KOisMj76kaPuyGnEFA5WaCva6frhrUdTqhCST0rv4Q+iqtI7JTB71n9qPz7L+WQ
zSArrEUIevrxHOvdWOcqiBy3DpCp90cRPplZd9Mjpltd+dIz4QMdNYzDDPoOs5Xg8VC553soRWuj
i0YTNEv4qWiixuGV8HFSrmPtGIYWuUopYq6VHg/TlFVDJPUn14MTcmMHwrgzCDZzlau5HQSUh1FF
VdFrkKPNEEQCrgTnoW89CCmZ0BBxvpp2n/tNPB7ZSHOw4V23+PSkMkMtj/lNdkdDQ2KkYKOz75ZR
mB/iovkdUa7q6mKt9xU20J0ff8NKqMETJgYX6UTDlWfAmcDD5gaiMa8EEXoxRbOEoN3jfUJD25lW
KlDPxyQe+i3FMrp9OkysqR3VzeXQs4AL86wjK50jHbKTnGg2/fHCWGYSFWgt8cIB0rOHdvErtkZI
X0Vc7/tJ8W4qGpEPBqblqypK8C6hDr8xgsZ+4r0k94DzoI8FeFsYkTni/Y6UFsAgeMjtJNG0sZof
oxP2N3qAEvgAE2ojOs247VTj0zjpwRaCK+8AUWgrrljlTjR062F79dswy1IKiDODRJXbFN012Oh1
AiN11B8MVDnuL0/EmRNP02nu1TAZ5sl7JYWIHrMok+uDkd4KSh0bu0twoSgqtLBS/LZgyvmHWEH5
8PLIy6R9XgHjFf2tmTY9r0WsKZvU9OPWm9yiKfsHmLYaWjIeKdasoghTIt9fHu/MiSfVpKyrqjSB
6KYcr7gMpmkSaoQlja90G7X28i3Qgv7vQ5hD4ZhusAAnZhlzMH8TrKUjDFTPO0ZJpWT72khHoleP
FCASiJc/6KQuM8+gxU6eYa44hL7+9zdjZRPOMEMdaK6XcJWuLR+ZF/CNZX8L7bh7AYxMkPH6KXif
+4OG731i4siixIZarpO8Qmjk8g86N8PUXOl/0AehBbI4U10ONTVVbNWtJmJqP3UkuKW41n07kzXM
LT6SFCpgDvFiETAStBBUNYuFWyEvd5M1migPak2pcaXnYPMpkCI37/l+iUWK3vL0ikM4imgzhF+V
2J5JRm1JKwEwHzZedlADL09kvZIIxThrrZW+fWWnn84LP9ihMzS/Uw0aRMd7IuocilajSQFDHWnQ
NRXH3Gv1K9vh9DxRWQdhp8GdcZDHXuw8nvH2ZEG0caVFMGn1IHiH3pxzF4omuDESpO+uLPfZAam+
znc1CJDlgeLe89GcR+DP8uwAiphXww/UtK3Hpl93XuJdOcAneAGg0DME+/8PuNhfFAA0hDd14WZw
y3wZ4nKkT7ehIe+jAikerc9tVLz0cC81dNeiyIKOUYcGSqGzolebl+8peWQbvze1W4ra+MDY0bak
MXCTWZOyG645654mbvxemzLeDPTW5TKrr9Em1NGGEK5W89hGRMXY9TBD10NhOP/NWrwZahHc0Cy3
cW6zhOsYabOhwjDt1QQBU6tHulJJI/XKZju3pTnjFlrUZMQUoo+3NJYT7RgYqXAL3ULuQsFDbRja
cXc5oMwH4zjnfj3frIAEj2JZiy3tFSPKkLFgh5noUBZeKd3MiiP+H/pkkPmNNUgw5+XyoKc3It0P
jpCqc5hoaC4GzVTof6kd624zQdLpm+S3Wpj2c8sBf0ZtKl7RuZy+eaEir3ztufMkJfLTzowhBJt4
PKe6JUaOWaS7CAHD5wtghdDpnd4ZaUJDeRTtlfHOza5NVOI8Ue+2lyVA7AziwOHNRRPV/iBiG2Wr
Me9v8pQup6H67TaUZvN0eXLPHAm2DC8LwXuax+aicFZOKD2qejK54ViqSOVCQ87orGBQZvdXHtVn
tijARHDHQIwYcFkU9LB86EOzmtxIL9V9BucdNGtx5VV45nuA9tosF4PQHFqsWaYPhq3Y2uS2bQK1
ucGwAHo3unZIhP4XQ2E6TgsQcXLQUosj5zipVimFMmF4aYtHu9baTzIU6X0Txf7frxLwdn22VyaN
kcuvivuEBpbIVDft63de4HWfi9p4yeNQdy9vhzOFD5Sa6KAC5oS+d1LFGfNaw/fIUl2rUKd93TvV
E2Kj6hoVFnXHOQ12vg1/ukjsbmc2VXZb9/E1Q/kza8hvkALrcPIW+EHH5y7TGuiq3OCuTbkeRleO
cKUV6XudEurfh02SNpVnB+bdPK8XN1hYIL9qgZd1sYbw7sDuRhTrKvVKBDsBDXFRzj0yHocOGD7S
seMvynE9Srs54RjRP/6hK22xRoJLbM3ME7e1mgR3KLH3t0JOxrrtoxqZkUh9l+Ik8qgUunZAeyzb
ZYiHbq4s92nRd65jqDzv597/SXZsV5E91mqqughXRgcUpYJ7s4+6Q1hzG0PH2gO3Cm9R23oRfpbd
y7Ew98VAbTcrIvMFYVp923CPgv0A2V32JgqDyDxuGoRMV/2VK/XctmCxDIGnAkF5WSGwszIeqd2r
rmzsaj+L2r3vpIH8AS4xny7Py5krZ+43Un8DEUnDffEiF5OBO6fpa27SNOEavarkYaiS7F1jRahp
UQSdGVgqV4Jofl4e+dxHcgVYc5dzxjcv8gaeJkgLdJMGPQOpwCCcvtZmbx6SSOu2l0c681rhock/
1PwFmHF1ccxsD3kiVl+4+CG9y6nu7zU/bb5b3ZB9SNDLR+8pwZWS3spXbcjFR6R+xoMuwyvXwplb
j8DGg1cV2hxIF188BGGYT1UnXPQuepTxjHdZb1ublorJZopoUOE3+eHyp7/Gy0UeQ8ea68EGKsK9
N/+mNw+1QnZKPHim7hao6M0siSC5NwYIUojPWHheEtRukSmErWZjSyZWNk6AcoeVJXLwpjXGblaa
v+kZVsFG0CjZOqPqvFjY7H5XlDZEW0/6KBHZYUHlppVx9hsDqKEH+lgX8dpDzj1eVYrUo60tFRsi
dOmIz1qbju9GE6foaWwU68EwEWGU5SzawjbHqxGp7jsv7kFw6lNUNlSfzaLeoFmDJ1ih9JgXQ6Oh
BTXVI0wyNUjSzaj5E6LWmkJ7GoUFZBvRp+oe0NvRkFDkeZQj2Irn89oyW6yPktEblEPDVtmbEvET
xIyzH1C9LGtVk189kkADAoMQme+nwQlx2kHO+kVXelVsMm9Cf6cNiu6lmMIUST49+umZVV6gReeb
OBIi0ot2hF/QZmmcHPcbz0Nl4vLKntvUgHE0fhT1E2T/FpF2orkEcrfWXZAvj3IqtPs6lNPHKRva
38ao9rdYbTobSR/vC6rxSO+lAxpi2pQnh8u/5Ey2w/MHBBf3tQYQfHG6eiNW8G7sdRdHOf+G3iAc
Qom6xV+PMh9hMRu0QP0Ri/srk7Xw0E/U3aQM7Z2tdtEWNeDvfzmIoECD2oCmIjQBo3/xKaLpI0jc
6JQ3RoCkZx5MmwquyZWr+CTyMYrUHVBviBBAI1lkomMbFRTdNOl2jvdbcvW9iwupHcqWIsDl7zmJ
7vSnOPgzvZg0m2Tx+PTjkGfgyx0rbi4jfdUmGEWoY0OHWqi3HeYsEH+DYWMbWEn/9cAkVg4PCiIv
3NJFcprQYtXiXlfcEUG9FdL89UFWaOYnZUpyP6XYr2OPGJla/PHywH/e/kcRD5D5jFuB9CdmjMEi
4pXgOidFD+Mnu5Y8SqnlBLs6nxIUDpVw2kT6hDZdrlXdA+296GDWZrEtMBVZxylMUcNXe440nh2P
RoOPKqor8lM4teVjp8axsXa8Os+fqaZgb4akUubtNL+3ahy8x3xbZhMq14UXlDV6IgK55ho919vS
ElgcyCJP2w3RVT7GmmxQeWst3FuVpAYvjuh8d6imAn6/L6bBdUzMeZHmSUK84Z3uCQEcQ6zHvMtc
CgzOu8rH+DCCeUfcrh3E+JM0bN1YseKXKHglMmCP+MuqpnZaWU0tfmlI5aLS3VOdaHrnLsA9oH4g
iGIPUmvl+NKYOCutHfALGDbWJqKHJADDz6E19Z9p5au/cXRVrPs6qkWBukONfXmD9N1eCXjMoWQX
4pYDVbT+FafJjUJgIvr7HsQbvTGj6aDEMe7akWN8aMxJ4SPDxDqU/UThEJVyfD9bB6MOiUVDtqoD
cww2VaO3P7sAdg3SlaiL+Z3Qux1yGVmNql0XHjQlEf5myluKJ3ZJK16ij7TzcpEh7Kx8bfUkfkkN
YBmsDZSp16+KbqnpGW5cjdGLYZd1gM8LnkTrtgvqzw3iteXWId1y7RavbANHm5vSieMvSdXq6grF
Jf1dYMJRQeY3KfE+BXHuXzk4p7GB3UvVgbYQa0wd4PjEwrTPrEzq4ROLEKJ8W+cbjLbT/RiL+NoN
Mkez45MCWRPKIGHVIOAt+YyqUhrIrNnxE4iMkOjg+N/g943rUlGKQ+304c7yOvMmzumoB9EkDjpE
+mmKtTtZI8B0+eCelCCgMPM8odxCTxby9jwxbxKVViknu6X88aRbHfL8CLevhOHpG7yccMaum/Ta
+2+OssdfD05KhdFIVRTK8bLhGGk9bzJZ5095RwlJl8q0j2Io4nEOcxEFuPFOjREXU5s23iiK9zFM
k/F9igXMr8sffnJ9CqoSuHjPME/ucmdx56i2EuDHGwmcyb1XP+XuzhLpeGWxz4wyy1KQJsy8a7oR
x9PrB12F00ZguCEFVXIe09oAkPpH9eM/4pLPjsKFRqkUJzmUeY5HATk4kfiNhlultO2B2aCHMiBN
c3nGTm81i6oiqQDop9fVOx7FDIZuUqvYcKcaggVeTIcxG6N9hhvuFncgSWGVEnfhWc5f0rnBXrIx
LWo7M62b98TxwNkYhGkf1nyecKq1Ber0mz+Uxs7pnfE2tvoeUiy9HXRUlSvZz2sl4Hi3UtSekeLU
dQWZ1uJ41GI07bRMTReJ+U9j3FjPsrWiTYcT460WozGbl+PsRhlskIJ33g0aNi4W/mpK8P3y5J+e
U34IxRmudkhBJ107q7AslAFN0629rn00J17Ls5C5OOAGS02hMEz/4+URT17uzDrFyZkWSKkGQMzx
rHMTRkUa6qYLen9a222Y3ody8G/SMekfsdW6w+oK7m+ErKLP0+Py4Kdp9jw69BL6anTTgfodj96l
gRzSkJQQ8kPhqllYHDp/rB87/A/aFW6xWOTK+iUwaiNa8dvKJzA2yXYQ0bXS2LnD9faXLLYAz3Al
tGPFdDOTvIF+LJTV3ohuLn/wa9Q/3mnIzViQ9KB6k10tMR94i5o9CpeWW6kpjhN1lMSfdStKv6F+
P703cQ8q141q4zPTFI3+mQQB7UyviSuQ92IMmnUReL2/9qWSJbu2r3H7tECWfiZDANcWJiPyniVY
02IVhXV8IB81W2iNlgO3oAmVzzioCAWSVdweEk3rkb4Ch/oDpx/x6/KXnlla0mI6wBAFGRpE5fHS
lvlAblXZlovjk77Ka0W5cerKecdORr6UntqqH4dgZYjuh583H8eiRp9fE+rfYkjpMbC1icwUBVT4
7IstVou87/q8tFywbNVTljm/OMz9QQapfdeLIb1yFcz7ZLnAoMtpMtAaBPmkH3927kTRGHS95ZYp
jrKmKuv7WGk6nCTo/1+Z4tNQDWkc/DMaGPRm4Y0fj2XOQGqilXSNUjG/g1jnoT4GT1oonEdEAzmx
uKZ81kelfu4w3nrQ8YloIkf5CbuKFFmgjL31Ba45G1Wknut4jo+0O3rU60zrxiuAhHMTI0BkzORR
ws0yH5KJGhatPVpuL338CahDb2tAhTDqarG7PDHzI2SxBoSU+YX5igJaHrLYKnorLHTpxn0+7X1s
pPBWE/Zd2WjBVpTIGyVR119Jsc4sBgQGkg1E8aCVLNu0GXYSUyQD/wlTlvAAtISR/RRZY7zeNmOQ
0QtRo3RLDzu7FkXnm/H4eykFk9nRICaMA3o53ge15aFAOljBU18HmG+nJmp1s864YxebsBRY2U89
os6j5zzpXfRFR17hylY8vbfmX2AKzGrJdqm4H/8C/EgQBMzN4KlLZp43xPl1UYX4mEwg+1qwvVcm
++x4pNYgTQgvdDSOx8MGR/pjYgdPES3/vW7X6cEvU2PdVTYCQRON+L/dUTOMBjIS3rkA35eLGwDy
TXhsh0+qjBA6QMZU+NFNMSA1P4KuxKgrqq8EklM4BM8UapnwkGfMCQy+429sgSHXSquFT8Ibhg8o
UuT1CvvaxHjwMVVEQTNLimc4h+BwY9FILoUux9kiKL0xXWW+H9HtE13frzC+HJ6aydJ/pQHebhts
PNLHSK/wrrk8S2dut/9h70yW40aydP0q13qPNMyDWXcvgJg5KUiJErWBkRowwwHHjKe/H5h1uxVB
GqOz17cWWZWlAQTgcD/nP//Aj0z5AtGPnYlZyOmP7GoTsyyjSo/x5CirMokxyicK9tucx8pWLZVo
VbWuhkeq5Kd1w2qfGbUDY95QHuiT3TWmY8bOdjN3l8DXWE8dBiS4kndHB0/HQ2tM0xrZ8yc1aghR
TVKjOThkMexsWJqkWjgazgLE9eCS3f3z9cb8CDsIpnTQcs53Wj3UHImrdHo0jBfo6/jOxoVD2PuY
bObYurDY3lncjEOg7Bo6fiAcXqdPkSTkHlAgSY+gI+3aWNxW48l78UCMt9hQf/n4pS2fytnmwdUg
62IUt7TEZ8uMuD0C4Wc3OUJOc/0uFek1drCY0WZNc+Epvq2x6I94fh4TMg6Bc1AVi3Aa7USmx8gI
J4hzvb0dE/WfyuiW9v7Pq5zBcu3QLRbZTXrsUi/ZcUYnfjlrzg7vfgcte/ny8fN7922B/S81rM3s
7+z5qePQO8QLpkdnssyHmlCyoCerIcDP3zt0Q3wJEH57uMFcx+XfwIsBtPZ8spMP1ljSOmCuzIa7
Ro7ZrkRlx9tBpzq0RnxhUHlekj+9t0iWeTFE9lf13Nn+7lCId2gV0qNEMXjlSu0bThT22nHTS6Lz
9x4nAwMskBYbGkQ4p4sfBKrsdaDVoxtOHvBb8V2vtReXYKqEKIGPX90765GZDe26jkoaNsFZxxk3
fWdpObu6pVXVBrc+e10VU7/6+Cra28qAI3lxnqSfpkDQzxdkGTZhrJps5FaK4gLifUvAduqp5E+w
V/lwJ6w9xvYttrA2WGY3KC3B3D2RfIlOygAEKFP91Y2IzeZ5IBs8nBtr7Q7pvGl7b6ZPKgfiIz/+
qd95D6gw+EbRjS+mmmeb0JiF1hySuHrsZYPkIzG7zazHhBN43biZUFFeuN577wK5EJoPxpUGBO7T
9x7j8yNrN8vYYe2K2D4UgjhdpZuP7+qdq8AMR7y9UIAoRZe7/gMHywhXc2ppkZ8T2SajMGqxiUbr
n2/g7jLyXbxKgGms5Wv64yp2MWmm6MziSFZ0c0gUwSdqe9laqHO9dqV70YzvnT1huRhlAsJ11s/Z
wytGOaHkiMrjoDFPgRW5FF1j5Cv9qG5d2AFbGYvhWIymtzMFTmlp7lnPlU48PG2/hdgJmLaZ8nED
s1K7lp1b35pz6G0/fvrv7CIuxfEyywKARdV3+lyGzi2iyJ7KY5p32ZWrzt7VJGuMdNvi0vJ950Xz
lkH8GDmBPp4TMlrXLNK55VIkWjgrWSoMY+0q2n18Q2+Urpw1SCDhEbD3vxYIp3eUEnkADpeJo6pW
BuRvwzqELK9vc42rMl/zvMoL0Rx6bK7X1DqCRBu9vsEVFJzDsupNNbfOxlGqX7ISyQa6U7mWIa+h
n7Nkb/f4vqdWi7tiNf+IEMAFZMTFF/qy954UTANmnLi+UXacNQ9WF+FnCEnsOM9E3WOaP68aJhAX
Pu9XAthZmbG4ydCuLiob+FunTypCnAc3z6uOmMNnLEfS3rZVUWGwpkDtzFedUSUvcYaKd1XrrfE4
T1Hl+INphs9MGLRjj5/2l1CPqodytu2XsJyaZuM5FBPC0sMfiN10ok2plyW8/lar/MwNLzXc7z2q
BdZesORXm8LTe5i92qgTkVVHwxSLU0Abxv7cFN7Tx6vqvcsw31vMjJEv0nicXkZrS+JVQy+hWZME
Z3dEJ00ERl/oGpe/5fyFLLowgCgwM4RPp1cx8qngbRHSYIsKzZUgLDW1jD4wUq/ZevPwmxzQTUdY
3RdcuvMLZI23WpWFh/aK+2H4hc/v2TGvZdhuo4Qrj9LoHaSb2vhoxLhWIeyxt6mhMY+pDDUNLFUQ
BIfV57qye3eLVjQN7Fhaa2y1xQUX2HcOavYmbMFMpEqwdryzM6+L2iiODUBGxxijZxzjJ6S08Kue
JrtXCl+pdcaq6uRG2MCZyVVaS2NnGgjZfD4isnATftdL7mi0OWNCSgoh4OPvYVx0o2lJOg955Kp6
afbwalJ4+iJhhYN0MISGrohxyemLTMNiJBhR0OI1prw36tj+kkcLMBgxSsA1CQNHsXL1zgsDB/ny
HvZmtcX+mXDZIUGiE9RW2JE4WHbmiwhV7abl5jZ6ObL4yBrq4dDYXYoOL1TIQWlgjcekj3W6F5iT
nn3qia1v1k6lNE9aUvBrSPTcwc9EH64zc0zv3CmZ3FVl1EO11pAjZ6vWS6cbq4sja1XG9ogIJ3Jh
9jfUfvDLK4Ug2nrSEVi4DTF2HTGNFWFRtTP4MYSivYKbu3pgJ2xIenb0ws9xgDramjTRz8pZ/nSR
6pLrPOHfRSsXtKlzi6cPgpQBHsVszfYPgUdK7YemIj93rd5lga7Gw7MqHTMLIGMSHlw1WfkjDHvx
1OazTcih5pa71sWLJMia0NIRzkZGzobck1A2j6OiHpIhszuwVYF5l8bmjSNuuKQy1kVpHdvMqolz
Brb4mSEUqoPJa5hyppgI2TjcxXBjuqZxf09mxeD04w3Fe7OjLJ8a6Pbi1muDTZ0tbEMxrYRE5flo
1xksH/YD/BdrUakEOSVujvB3dsgt6IjO25LyNSyp32q+6fUSPzzIHFp2xQSPXPtGSOOXPo7hZ6tv
yT7ojTQK5Cxsvo6pVTuA81z/XhEu2AYI3gYy13O1DHJewX3Sydlao3rUnxISDwp/miUCbdOQOAJO
2nilj+1MCG0syZXhryHhDG7dM8Yj86NQcz6cuq8rYxWSKvRJw1+K0VA7Zfm6C5M8DARR29U6G6vi
xcS/VF8JAkoJAOaLJ+TFmwa0E7lLd+b0FXGgSdnsW0gUDQG8MKYIMuyn3pek8jkkPLe6DGBMESzW
TFCthNF71sbtql7zFaQMLXrxCWMcJy7VdSmmYpXqqZcHRo0FQh1Z8c+wIswKTmMU5yRIaXZ8QIan
UNWnRvxbndvoK2aZ6YMWdyO4pLTlTqmA+QPTUCbVZ9xCsEExQyGDsjuhQzOK+SpDq1yuOf3MJ3xi
QzZLEtSfwzpC+z4gTfLlgBiKUFlCSQm6qsObmJNd3EZtpg+HNLTUfutOUMM2sxTi4eM19qbJYXy3
kELYPRYCjnpeRhS2qThT21BZ50NgVZVzMHVJmloiNia2BwRATz9UUWkXpobvLG0H2RdTZoYpixvz
6e6HC3MtU3uQRzue+42w1GqlCdh+H9/de1dBJw76w8FMc3J2d45kMo0hDvODsDcOLCDmkNV8iXX2
9irEESxkTSg9AAnnNVIzF3wdatEfu9yagsTQf+TCqFYf38qbInyxVKKPB1B0YYeeqwPCFhOYSO+6
o8BbaEUzgI6ROcEmq2VxodtaTp6TkwlgVoWixNsB9wc/O303g9ZUBXXZeCyxzw34HOc1ykP3yply
B7EMxPCPb+0t6/zsgmd9UEpuY55043gkFkpbe2joAm+K2sDIdOweOIi2RMw4j5bFiVgt6c5A6uJC
8/fO87VwvaDRgXRAxtfZgjSdKG2k6xG8bZS/hWdlN+U0axzAqnthUb4dsXG7Ok0ztSjrhXb99Pna
hPXVllTG46hrYqsUdn8lUeqtSZ+arnSSn4I6GtL7UoRyF/FDEyTKLEKprUs/yTsLd1F3Y/e6KBhg
3Z3+ILFHom+Cq+mxD2c66jTTdgtAemHlvneVhWunQrpbbvzsyZZ9OvVWX45HdVaiQ6bo35hKOxfa
oXdeHw8TXh/jQjCC8+Ib16mEWMLl9dljvrVnUnf8tmlDAjxU9/7j9fretfgq6B2XbCMQ0dPHhu9b
5+D6Nh0XbaGfKLpxV0Txj5hG/AIf5y0yD2xiMyMkuwHJFdyO00vZWVgocWRqxwG6Ki2S6pTqxqSC
Kf3e87pklQxphQ/pWFA4Fos73heVXOHrpBlbEaQ8Md1fMjw/1Rw/gz91IZEMVKWEL0ZYQq/asDAI
oNXslzkMrbs84QgL5Dj8HmeR/WDv7qarYlDmPdJWDjhnJC77Zg6H8hKOtOwpZ3sOLgcAsdjGLdaV
yzP/A3sxR9Eb0WRPxy7K5UaJ7Wg1AMD5YeU8YFkublRZ2RdggPfeIwPYvzlGIH1ny1/pu16ZMmU6
elM/rZwexSqDfuK93f6S9PDtMQu2CzMHjTtNE1SZ09tjmGiNFJLTsclhmWMfpVJvRDhXKjP/EyPx
p1wVJDXrc3GJPPfObu7AkmHejKoMndLZbs5AabbiLp+PFjU6JhWM26Q91FT6Jhce/6lH83JMweRn
yS6sFDhkp3da27nsHWdSjx5iEgRR9RejMNr9OCB4/vgzfGcfhYy2KGqoJGiljLPTvSuQcVZ5bh1n
+ApfQo/Jeeq5LOC6RkDk91iy7snPNAy/tElDhMjpjfoqqjIIM3XjPH7847zd5oD16cs5o2Er8AxO
b9yso55NwemPmSgzxKuS8OxB/8e0CBypF9ktoMwCMjhnG0Kpe0ld67V1lCbB3EMvuWcdvovWupiC
9612obl+564ITSMpjuIG/7nzmbyrR3ndJdI8MjycdsJVH/McG7SPH93bJbqgS9CnUOMzQnjtg/74
+LuqkQTZN/axlFZ5yJBe7Ehki7cOwUBbBzOQu396PWpC8FY42MuLOjdLDps6nydzso8g/1pQaC5U
W3VIgz7KvV1bT5cYgG+/fqQm8IdAqTHi5r9Pl8aYRFjm9rFzdDpssNKMifDgtsq+1vQXzALHVdN5
yTbOxa+P7/P17ZzuqpyIrwQ5rEOJ4js7qey4xblC8mAJVBp+m2btHCMll2urUwiaNpr7ipH0Kmlc
/SaeQhBEg2aXmaO5Roc/3ZImnQdearw0FFw4xcXl0cWXdhOSPOyjRi0vbMhv4SX2SDi32CiwYTG3
Pdsmm4xEqLEznGOdK+XaRpsSOB25r6HA90sdGC544ZCsyLrybq0pc1dOEyVrra0UNGdSX2UDJJiP
n6H7hqVhoDpmk8CMg4/APB+0wk4aSBQ043sF4Ovo1bVCozd2UAi0qh2exRiaR6emOw1mMHl3k0Z4
ywRJomkCQzc5ZD7FurjL9dlGixMn7gtxQp1+IG0w2pVp5G3jNIXt5YYymfyxSqIBYKWp59Vkee1x
qi2SoeySPs5XrVSaZH5ZxSMezjNZvaUscFuLPQjxNbyAZV5FlntMGnTqeX3x5ODhUi8GC3Xm546d
r8EExFevQ77dyzi7B/otfjoR0YU7VRnKL7U0vXRNJLR+H86Os6FNKJ7VWsQSw4ZwLFY2N/OLibQ6
+3jBzE86KbrJpmkn49WgRh5GwobD9aDV2h7SQ/ozqbRU5bBBwhq4hSlrjMns6qrpZPq7plbDPlqP
5q+10O27tO6KbCXmzLgtdOzkto5DZAmGy2Mf+R1mamMgwyrOt/lQ9kEe53aQDTU4HoQhUrz1vLKu
lSiMoShV5tBB07Mzzf94PbzBX2laKWVZDVCGwGeM028Zu8SudvI2uY91S64VxbVujMJpvzWmgpeH
0bcH6SjGWtSMSmahjRcQ2Hcv/woLMR1hHnZ2mmN74+CqoSb39qR/iSHbsqQyO3CGxF6OG20Xw0cP
zCEqVl7TXkpFeFOl4aFJ8QLPGE46XrdnN28nRIx0zJrvmQvIm1EQbi1jG9dVoJeNFabRDaJg5cIX
+OaWLepWTlU+PwbZtGanT1zJ+Tb5pvT7QsbRZ9vlESfERq0jmasbS2ThpiJNyi+zSvxEsFlfOCxe
y4iTTZTr074YzOcWjfx5e99KXRv4Ccx7PP7hY42daynrVLeGu9GdtFstjQEUQ4yyDN82ow6aS289
GY3pNsgH6x6fcimaqz4qpmHTl6V5K70BR5+ymNVhVVG2YCKIVT3IlReWmyGNGqikSTySbT100doa
bTNdmcL09hnVPkXijKn5StPKCjUAsGsZpBIWNjzbGu/1yGllc+ENvDmfefRsgvyDjCeamrNCGRBF
DpKi4x6vPQu+kgfNBC0CbjIq2hAQsgsd45vzcoFrXkEbxnP4rC0/zx/1QKRg8UyUkXHf2JI+HMbr
4to+tJ9rVXzOpKo/1WKwnkiza/4pLLVcGUO5Zc7JgXk+38idSKIzmYx7C5Orld6oVpCHw++Pt5C3
hStXgXiH/yrPEmz37HkWXjEOelUb98kUiYPqtcOjYgzoRiO8BPM5dwORW8a1xrv9zjH3zW3NZI8B
8aW6600DtPwcUJVoL6lMmO+dPue8Mrs0iTrjvp917Vtp9snGqxgjxa0SPX58z2/qyLNLnZVAFFqF
aaatcV+4hD6OlVIE1CuX+H5vtwp6V+piQCusUaEknN5Q4mgqRjudfR9PhrbJ1KTYQ5k2Pk3lzLSi
bOttpBtIZ6uwvxNl1W4+vsm3QBb8F9BUxteQxd9y/xJz4Ly3Q/O+Mkd3nboFmfNp7pttfQWV86kv
1dtm7vfClHe9cym/571lhXMYU3pUzTZT2bNn3A+OorZlbN3P8zjfdJlmHPFLjW/6rJ1XeBAMV1le
lbeZoRbfZZ5/IcJ8sSiV6T8u4yBVLdxHmA3QUBjln76Gxuuc2UHtcq9Kqnpfc4ah9XHkaO8kv0Z6
D56Cfl2OlRG4jen8HqJu17LHIiwcmimY2yrRVvXspS8X3s/yBP7cys0Fd0Pxw1miQ1M6J301WQT9
GFrRUe+maDuq1rUbTcbOMYUhyCYppgMmrc0nK4N6UaeFsjaUrHxuIiO59Dmcf3ooZtBZ0ZGDV1Fe
npOL4CUmsQ2oeiwrvY5XzaRU2VqPKam9rM7KoKSYZ+/HB2O+9iolRtJdkAIdRKbXfnP5s+FqxHl7
gvnUacZqNtx8GbEMZrKWM548vmo2NsUB7XockKBRXodOPpDoLDJlJ3PT+lFDQ78Gnx8k0sCkeXI5
RTu/NYZq8JPE7V/Mbja/emqVXNeCPco3sCDxAlEiBQsKucBJaZSNj64xtZBa0+KKzDdrxcSq1H3K
tkpfSRoLZSvsah7BMPMyBfRgoOhriEcu2pDZ5++WJ0KdsNgWsvZAcU8XnRq1pTZUdfYQmZnU9+MM
ZcNv4wjDv6R3G9K4HTv71Wd6/plclgYwa87aB73tjB2Fd/6SaKkJJTchyMYvUi+KA9UmOMTXiDf5
fWEdLn3XyTqEvcYR86p4hu5y3lPgBCWagqjzh24EGYXzkLdB39fatjDUbmvqsdjHmii2eiqzh2nx
MWS836+0gWBrIMFL1hpv+i7CMhguQF1YNAkcf2clFj6qCYweRX9QSGvADnvHBGCt2d+JGsCg2t4s
ph7Cfi609NaaeXKi35njJenl+anPDwETn6xMXFJQG5y/QAokRfEYpDwMDMaDURBl2FNtH4qGcE7R
SPshc8fR1zPtAnb8huRCQQsK+Kqn4kRm9zxdOm3XWqFjF87DrH9K8ptGuxPM/FyjW5mhslJBUk0c
V9P03m49srK+TZkJO7sKIuumcPa1dNdmqfme/jUt061ayPXrcvlHseE3yQ+qRPG7/fflj/0QFfYS
Udz+57+f/Ntd9at8aOWvX+3Nc3X+O0/+YPOfr78c/RKr5/b55F+wdUxagNZfcrr/1bArv17kX7/z
f/qL/+fX69/yeap+/ce//RBd2S5/W5SI8s+M8Fd48KN08eI5T57f/Im/Y8Ut7S+W7SIm4FMC/F+E
lX/nipvqX4uEfWG+QuNzIK79V664pvFLCObw9ELdu7Rxf+SK/wVFnE0ZVtXCF188l//frX/6++vl
qf0PZZ+44i3l3YL50LHgvXj+jdvCGxrYB4TpxpN8SZaRddqpRXyhHz3d9v51mYX/jSIPb63zI01P
0gYzclP37TxtrhW3ifZyaHGoUaNqHTuT8/Dx3sWXcbp5LeMi0oIMeHOopNGMnG0WIdXEEEpMtYjt
SmG/Ytw7j8AzJVZ/flzAH1B8R627iJiIokpT2MBVXB8S20GyhFO6J2ocfhENg2GigziYGvzGjWli
FuBuMzeGuYdDCDF4dEStEqJJSZJ0aK1V4noRLa1ixobK8edMYUmqLvOCwfOHSul6uW2XXTyHotCZ
Wh9IowNBwGTASpzhSvbZNPzQtKrvkamzRAbS6CBmen3Qq8YI9SDH0NuZg8H1Ctt4kpipJ8OqTlQz
Yu6pqkoX+rjgeFBQEDA5UgtAY93C20G0isbUj7PSCL/hJ9DOjw723dIIxgan0F0rOVDxM2gbNdqq
Zm1DVGn72fEQfGSGgImCS8g0qisL3olLck6Y2lHoC+FkqEQs0t/heqqDk+3htNjmSpWGXerrGJ/M
oSTshXx4C4Zv4ukBpoYGFAPiyztzhVO87ia+6eaMwF2ZqDFe+b3i+XnGjYfQg4UsrgrI1F8xtavt
fZR6WbJOq1kT1apgdBh9byK1aPaEIE04h1LU6eL3lLbys1YQAbpXUjtJ/HqcdbmaagNbC6zoceEu
a1hqn00myaMflVHZrVPHTtKfIkptRMKq4qhbnvliU8iOLDdVWHnxD7wFXeNXKWZTECLQztoY6Glp
FFdtTcYsRc4SAu4bNCruS0YPkG2qhAjFDYYGUybJuhP1oARgraN3TS0OgUQ6WRhejebYF/fVrCji
YDulQoRCoaJV1ahHaiW/hinXdQ9VJFX7Jq+6EmNKmC3KKlPyTL2FVzMYVwKHYISfVqKMJO1gPFD6
KJphj+LqgzOZP+lDbxr+EhYuNknjhfaV3Ua1fTdGcdVhTlyUlbhSUuHpuU/IWNvutYnEKKw54Zqa
63Ho7EquzSjpiw4mic6g28/r3BGbSI7N/OT1ho5JBBLvTr0noNXOAry3zOymLnhtnwysXRcLDLBQ
XxFuVjwoiZF0t4vgTvtsAgIX0KXcUtkr4VzsJpAOvIwqL4i1FpeJsjeTSPiEkONzRb1UJDc93anN
Q5+sal+PThHVN30ErJYFuVS9Wi6gk5pvXXeupj0qbMM+pDjl42I0mzGSFKeytdXQgNuBe0bzHOer
ua6xJN0mxF84yIkqWz55ddMMx6hXQwrY2ZNl/yCz0cxjDDUITOx8ZlfZd2GlRXul9Fnmfkkp4h12
n1kL2xACKoZEfPEEOmRdEEPfruf7oR+tZsaXv4PF1z/Qeyqyepi8lgDbW/YsIcNADsw2umOoeJgD
XdUVI133ZW5rvDgIWohJsukqYSrTA5JYs/L7xDDwoxaysil8e+gC69qe1RguhiexNnFSOx38xkGh
iLltbMcgrFo1EH0i2Eq9O8Y6CVZSE4vPS31sMp0mIDokwoKIdAny6WRNOLXTtI565zmpkh5mpVTo
QJrWDVfSxeVsN7ZMY1aUgwDFqqJ2FVzjodS+LMi0tS3zxMn9znVC85C1lbwqI1VkK5hjsPscRUvD
IKcChNQH1I8GPpjnqvTMnYAM1uMqJZsxgtMpIlOmT3gyT9K76iePocjRK105hDd0SGFMZTTkDkK2
j8+VM4BAw+CChhlbViSYWFIaZ+W7TWRViy9h7BudFcl1UXSkz+f2nHz9X1wHvaNuc1Yu8W2ntR7n
vkpAEf5XEIJrcjXyqn9IhfyHBrB/H5ILF5jahMLyXDPlpIlbO+SbwD5VPHs/F+MVYNm+kZa8NmOz
v6SdPSueeXyLARTch4W3wwDl/FAWTjTOts7jm0eUJUlJrghdhliVDkr0qIBsJjDAes5CDIc+fqLL
E/ujmVkuze2yiyzM4MX8+vSJCnXqUbIuDFIrzNfpkOWblo5xo6oX83Lfu5RugKwsjt5MC8+ABTNV
bE9iQ+X3maP5Np7e1wNGD9eagHD68V29faDL3cCJwZGK6d25GKSboNoSUoPSHadqorLhPW3UsLC+
mWZbBmQBc9RNabzrjfxf/Kv/X+//G5kmf7yFpfP4V59w+1zQJ3x6loTxPU9/Fvyvf+Tvgl+xzL+Q
5vNBITd6dVmnGP674lds/S8+aMaGsFr5BzXif5X8iub9BfcB/zLEYn//4n/X/LrzFzoTprL8ZwlJ
xpvzrMb/qOY/XZ8Q0AGNX51aaWWRSp6nAxMc5uqDHWVrI8ofSk0n9gn2A64r0SVS1ftXsuG7U0Ci
zTmbA5lEGmiKmWbrzJmm26pTLeIHM3NNHrm40GG8dymYDczneYKLLOf0+9bh1rZ6y02psfYphoAe
KJp1X8vwwqDltJP5++EtsZEo4vniGLWeXgeflroRHI6QgfUmD5oxtSDExNoVoa2WbwE2XTgKTqdZ
/7rgUv8waAbyP48l7dPITMw0yfBhlfmdJ9zv6ZDKGwUf1w1WzAqjtebSKGURPpzsl1wWaQj4MKaz
Ku0f+P/pfYbk8SpeQ+gEQVzOJ87Z/FdZTcgQsjLeYRPvPvRjNdxO2eSsjZb8oURzc+aqvXMbOh0I
G8T6lVVlxVcPKyzmzXI49Ch3Ps1x5AZmIa3reOrk3lNxrNIi23nAUXTG3W1M/KZp4FzPhZdofiGq
9qrqc/dgjwI/L90q1o4ew4fO6lI0gSR8ZKX2MoTynY/at3DuW1qqzHmiWCu2ZIK1JlaZjXLn9qb7
I1RD87vJq6PhmtEgFJRxkQ+2Ml07YdE+OyL/GWd9GiBavO0plFBJ0nrVVYaf6my0WBfS0ftjYmlB
XRgjclWZ71wNJ9IMC5SvGkXlreXUw1or+nZj290Sg9U442PpWM0WACu5ywb67byyk70pvXZnqQyv
qYt3YY0Lo1/3TfSo2kJ7loDjD1W7ELDUMcNTo5hgObuayGEZuPkGtkSH90QI/JXjmLlS7A6Buodf
sBvkeorFT6rWrW/XY/7SMogIwtaur+PcEujxOpWiq1Dktz5vsnvNzIfPTlxpe3fCW1BXZmBZWeov
9myQAZ1gnNKUUULti8Xm9aiTdqAkKp0LyWM/UN0pDPVD7TM1YqcwTwytBOljkV5TiWa7HivyvUxc
da3PdbQKpdcc4sjI7tJcRp8WP7Y9rnpz72v8n3jxww0M0iLPyTuerE2WpKbth4QZ4UCj94eqb9qH
qbBq24dOOGhw+gvn0KZW/BSRdKD5sxuKYO4Zu89xNm6MWTUOMM7KZz1qICKJNtV/9KHWdX5WNN1u
CF3SWBd9rp/rRHVq9PFAwI2c1qSykbBXiH6riuQuaZy5Ceq5+9myBRyKEYKCr9pDU6Hjkdp9q4J5
daraXKV4hu5pH+W3mfgB+qwZLEHFGbn3yxpbnEpPc1SSbf2ttvuI8hiHx0TvY6z0SB1eGV2PtI8h
rN8X2B4aUz/svFGzHlsssj7plV2v46jEpU9U4Vd4z2mg6an9TTEL9eAWcfYIF392/brOv0+Ki6eW
cKptOru/Wq0sN22ZON80Qddj2e30OfGK6L7sLfva7k3vS1hA51+M1be01NHBa+PyRuXrG4Mp1NQv
lBrqXWdU4a2GtgN8AM/Shxjy/yoTQ/gzAQ28G60yDebJya68ZMyOitU031yjctqjSaxRvlb4MRrS
+swKv5TJK9JdW06q2MCWaNWVM3szjjZTLENxLzO4Ptuo12ts0kd7LI69qqfxqsZzTv1ZIibJN0bf
d+G2nGu33IaWmxDo4RlC3MSEtewyo/HSL1kGDubj6aH+bAgrczaTOkTTOko0tQpq3HMjjGwNnvcc
ke4QhFNrfp9rxW5Xo77wS8qM8L6VQvk4HPB+gc5gR+4ntS12TopgY5vrZtT6OMeaA83hpKS70uKH
fXadqfuMNTiqJMubM2e9QLw3tKLNIisyi+EQW0MoDiXUzq8lYEe/hUwxoklkYoXTUmPVQa03449O
TfG468rGeCTlyXMOGUlQv4uqmR5wxYiNz2kWttYCVyld4BT6HO+lQmTLqnCKaryK0byRcGoY+b2M
CBdUEjzxSArdqpWZQQcwlSBs2mtLld6KWa/wZePQs7Yy3IBCocHxnIrRHAkxbrypw44Fh1vao9En
sguKNP1txhPGBHBe/Kn2KsZ13D6/sYJ4bCJQ3kaWcZClGwZZ56lXSmezX/A89kqv/Eotp7+uTWLZ
l4FaoOYdcmFklzuhDBMD9f4hY3mJVg0GxKQ7lettNTLNmZp4n5uuuZO2vQuB6KCN4j24KfBsqSIb
n/KxXrllBxUhNLU73ZweQdCDco63nEBroj+vHDREdqzsC1Iw8zF/HIb6GwZdyXYMpx9WrT0bfe2n
rbnVZH+t2dUXOr/+C+fQtp7snWpH+d6W0gIAwY2mG9qCGKIBY6So2zOA2s46AtTenh+R+hEhSbjM
qnJmsGR5LbLshlNyS2j670ZoW2GYdyaKiSKvHkSdH0sD5hYDiO1gG9uEPvZ7x95AtmfYrJgQ7aEB
gz2VjXnbl+Hv2Bw+J7K9czQWiVceCTi8rRxdrkXsfZWKThx3OAl/gke9iZrm6Faso37egX9exXm9
Dae6D+Y0/jGqXlB1mAl5v7pq6vza8lbxnD+Kqmr93OrZMvO0ZfwEiSs0Aq0ur8H9ngBNd5iABD3U
J0Ow72Yapm4FE+X2Wfb8xLN2HWfTHcSqg4zpU5RJo96sZn5HvWkw1EE7eNc22LcyjryNhM65b3Q3
FmPSB9OBCei527ofPxfRkGEDLcUNsbe7guHtEvy0szptg2Oy4Tv59BSSrRykdn5gnLs2EaD5usYa
DoWiB0PvidUgFHPbjbVYRaNi+1M52IE2yG0q8DzFcGwCpJSBAI70mR5vwYGRJE7ykxKn9VfN7d2g
MhiNk1/5iehOYKNwNMR1PnckWtcm6rIuOZC55a3SOm59J8s/JxalIcGlN7ZUom2Wl5tuTvbq7F5h
n/2ci+xnCT50T9rvegKHx1lHB6SK+KIM7Fbt5IFokaupjow7EBfaOnIOd1yAm0/LtYPbSSUNdeO0
Cpz00f06hdMvsxIUKJbdBZ3AqHUCnwrmZuh9u9Uc0sj+L3XnrSQ5k67nWzlBe7EBLQw6UCW7Wk1L
BzE9AkholUACV8+ndw3yHIMMGjRo/jP/VHdVITO/fGXZ3wSJUXENDBlyB771fUNNIHFSj/rcB6eg
c94nreQjm7YLSE+WurV+GvZGP+T9PD8to8zSDiQzbbTsGOzm+tPUVHE3wKmf5bY+ZKI9bnomMU2a
+x3Zd6fB17qjWHdK0iYFMK59Wpz1R0OqJWx8427ZkdbS3HIcTfCmwC7LDxzbUaH1t7oIpveCG1K0
IqfCy2getmx9apsJv6cU73NAju+oivfN5Seu/IBI+epxWsRrZ6yoOewLPEcO+dURaxlkh341zZvh
aXerFwxR4c506M7Fs9r0m2EtJ6vpcdhsZymmKwJt+LzWpe42KNr1gEThztjrPfERKOCNvbj2eKRx
5r4bnDbdpHm1HfWj34y/CKGOnjU8DUWGHtl9Qrx5y6vx6tXFQxXIBSO+TIwNqpKeTisSm/rl6oI+
FS2xK/8UzONxWsvDPthXktNZLP6WdlN11xX5rS6rMvV9cesW48tC8rhLcVjm0g/FxhZkaP6nYQ9P
+YagHeXYfYmVEYt+Ci+JvKGuIt1rYqPYtSuN6z/mXf9qCVql3nWJC7DjuKs7jUd2Lc6TReLTyBvP
/aAKN6U2SJx2DItvjHXjc+Fc2q+DMq57yVqfxpG9sKNRWAjHevKG+Wbwl5ihpHGcSauLFAamsO8t
Cjd76dEZZ75ok3FqO79P9JHOWVBvAjFXUpO10fyt+3yJVU+Wm2YrfPHar762kdTlEiTXWnU2xeml
7uzntpBa5AnS5c21bcIJeSD9stZIAss47JFjegEJzeYeVV1JZq6//FryLovapb+T7qqdxaolO0ub
RyV4n+r2U41t7E3l/rwrwpp7a0Qh6n1nWcw74QorvePzUr8587LxkuvH1hh3Tc15g8ePz7ZvnAgG
3zjaO0nAs5rK3+bifZlzfdgmjWyK7mfW+luizOyebSoBNEP9miNR7F0CqAbX2NMSh0k6+r0DBQDi
DHwW5r174v3zVtz2Vor+T63IzNEJC1hctUX6YIlITFkQmnlVXFRgM7+VgRc6DbELuKenC9H+dtrN
SjvtNbLlMDO69uiWVXvodrfU41bvS2ZWWs6NwZLUo21/ml32cVUvxF9ZpOptbd+iYx2GAzZdp41N
YtFDY9LV604S4HnKNedXHuTVjyoYb9NUbtG8jc3zThZDuCMXQyubmdemmrmI6LMrX3XwP0K8mY+h
cdYvRNLE/ZtNYSSNRc2QIGIn7nLufN9rkacuz2kDCNzuj6GK/ar1wnldcif46xGWe0Cjgy/abcqe
ZIOqj/yighAna3tHFFgXTwWhAT8rvVbH0bbudisr0lX3q1tNc+ifkibGObaCyf0ExdMiaWsOxwNj
dTTnkIrhNASn1i8UWWiTvp2ENAb6CZTpH/a25dKUG415LTJVnmfdEGhch4GsspkuT99dUqJt1G2s
uvl5nifn3vKq5g6o/aPbrTYSs27/ydARZmFGbGnYuLlLUhbPaBfM3XVkFzzYc1dd+7Fyn8etLRMd
HPo2fweQdCbJHtkwDnH/XaSQ6c5y3wrbfd2Wac8iG71ZmJGDeecSKXWZhDFJTItT9tgHqHArA/e9
lQmW0zLIN7EV5qXVDOMRcKBHz15Y1R2uH/FDyyvG30zXV8oeHKrneWK9X7ahdUnPAfqmeAr/ep4c
k6VczS8VWPVVr/Y+ku7WX4pmFLRKOCWzRVAWE/xIvmKCcVj752pd84OZL95xsLP5zsnmOqkF2UTT
4KU52h50DoX/o1TKuh8CY3heKU2Kt2llPGvQcRMpFFaL/3sZjQzZLefQtAd80QrWr9D7brvA78in
0Wm+UQ2vVMNhKk0SYtT3N0UjXK6tOQuM7oDAfKh1ntvtqjcgvf7fdtosv0soxiLE1SvMbZN3UKTC
gHl196qMvWbW9XqG4aGWNMGcUY5RvWZug9/bqzsQL824A1fP7Ae38o23GYc2InlVQhUudpc/NfZ2
JcKWzZX6pJNe5EsPZ9pVh9kc/Ld2cywuW+DHdrY2DVtMl7j89gyihZXSoW2mhlEP1943i8QV/hT7
atGTbhtk4vj1lhA9nx1k4zqpEbjrcZE648m+JKOFeZbXiLuV9p6qaT0gmNKOsDCSK0SW1hVpGFl/
MnuAtUQlpwJM7VugDuQUZntUliaie4+vq+qXA29VnSvbp+O7zp43urS+v2D/lG3CDZd5SMp5ze/K
SX3Y/v7HFdDRm0bF4GLNWrJQ4H4u+uxAzMKTX3HJMS39nPfNGgVdvlxVvs1xvRtOqtRYJGS6yzNB
9uNdP/vrAe9YfSk2uz6LcsBIv1n0iAfuL8V6PuT4zmJbF23a1S4tBpnckq61f2TUx5OsNqWSRA1u
FCZ23l4FReTNMKOz2fqR42jL3dh4fZr17XiaO8ctQuoGOCt3pd1kk7irb6QYGbXY67cKInz/CsaC
J89WOm0qlptuxsDC2kzZRE3hPiJevozO5iYUEV75fZzI2QJ0aDxHQ9gF0CG9r5920XlXlrLiwPSs
SKsw5dC9Zt+PfX9TogtOhavPaW6r4DwEq7GFgFjl29Q1ixVOfb6e5Fh/9d3kxm5NISy+vyWZ/Ko7
qG2wE3vKEUnrVoM5c/optr1NC7/tok74SHyzXJyK3R/uh04+leQqxd6Yvy66nofetlbJOGyfah7w
5ukkcUC3B0fWu3fMlbsRghpwWi962jXAEEtrWO9b0w4poWMjiqk1w1dk3YA6txvJOvA+ftEQM9fL
i4OSILKm6tu84jhbSpdI2DFx4H7iwcz1KgshIIHuci27cFH7qZvV35ESmMJna173pr6VavPvRJDd
+07NdWI0lw8r0IjU3hAihPg3/xITlkGVGLJ9cRZ2wbrJH3u07Fdfa9nUditISdwrjriJ9A+DjfnU
w4Bj3Rm8O7Z4YmMGYiG5xtQJB4Ek8N6rI1XSsLONHllrkyOT2jTU+w68mkyuv13BwQnFVOvGRads
v7QsWx+x0RJQUQZO+eFQRZX0vpGdMt48thC1E4Q+o110bP5QNkVzNvUNo8s4609B75R1tI3aECFG
0198RCyRqVluIppWPretZl24i/dJN3rDW67lK4WHw3BXrm0ArR4YCC/2EmCz7CWXozLoi7Bv/OxG
nzMKgGF43WS1n7assqIFxX3kWGMfk2zehPla/zSFwTncaTxvzfC629aNgEz9Pu8mnX2JZgz6gNoS
QYWFfyCutsB7NUutjgV54wcVjNrZIt483LW6AYToXgLcLzpzo0JbUsRZ2dkMixrxMZltxpuyfLSN
+zuPQ3mkxN5OKHox0ft1wXcLMiMolT1MNwtPis2gPBmfjd11R2s2AJ0tbQhZTw+uWqaw8Bs/lRV4
fWkUVUR+rfuwDHVzs0frNvYtPVI7ltA4ELp70jrxMtfGi+GLCeiTbLqF+AdibgcnzNqRXYJHwh+J
2bOWKrJm93XQ0E61cPB6s6eUEETk750C2Sa26j+80j+WNOBYm//ZqOWLUcphxC2Xw4DH7r6w1W+7
3+20tKcmyWyPa8c0fRX5Gs/Vt25BaFzyBvq0jXF1Hlhz4x3W5/k6csQfmxLytCee+1gMuUrc3qrS
XCCzfqjMrjpvq7hzxPZmDdtPDfMSN7Z1I+hKn57sFYBjmPN8Qy1BnLA5m/e9JP42tNXqh81qrKEt
CFox5Zq2Thu8IaNSb47Vc4+yfO2ukwzPtaDovVd05vouqhNbPZOm9IrdFzkKNGuNW4oiWU44bMvh
qIaP1t2GmN6hQ7+os+dBT7oqBtC9bnQGfA4b52hV6DH3qePiyed1JOxE+bQe7E8uVHgEAp86ZEXG
Qu/u/B3BwuK2seWUMy4WIR7XcYoBwOORf4QmQyFpG05rK06ecm6eCN6DUb+UqxP1tnnY8/KcD/bR
35sfytb9tBZNpAt5lB37JUFZ5OT+IC7xZWxlNFIWC6aaFqpJkIyEQbOc80lQuemma2b8mSEIJsOL
N3d6aLXd+USdFo+rEdcGh+1OFZY5aEmHdGDqtv2t9JrjjrTWKXBwLMikGdRxrl7GgdXbBhc8vGmT
LWsE6pAqTeFGmB6oKE8DzHV9s8eFGD+2HEUHaMz6fbXZ83PeFlHj9CnLKkUZMn8sjZuOlfnsDlPY
jyYaaZTeZ3LbX0i/jTBRJbUteYr2GFV3uuFQCsmeCz2Qf9fkfPM8xGYqC/Pmd2P1w001wXRczS7m
1Div5tq/r5Z1bpzxQDb5yS441UWmTnluxZTV0AWC6glw9zp37YGLKc9qZl3beT0BGND4NSFB0dMq
7z76coxzOqg4P2KESA+woe+exjbof/eK6u61cdqndgJACvQZaKVl887m1OsMWAGkrY2MEHBdlYc5
xF2Q2dQPloV8P8dtXRfwRrOfakHVXvko7wIn+zHPI1PGL2s1aeASqRLVg73al6GkOGSqpx9uVj9s
fgG6rHgR0GcuO4G5pETjXPOgg2gSzXOmD3f1BvrFiW4RCrQPzRIrV+/DdrUe80IO0R580nFNhZJM
cw4P8FFkMmaZWNZuRq6rrtU43U1+z37h31G8eKmnIa4d1rLWndqMa79kjQUK4i/sVzkSldQ89nV+
JXH7E/HSw5ZT+ibM+WyWO1opx38CWN8YA+q4y+ScuI57J6WtQk37BjDxN7bdoh6JLgHWdmin3eeS
AFD/sXbnu5GRctcrAAQTaI13Xy0UumPzvCxt8TSQtI5ibbn0JHMVEiAW6RkOkiDtbeOiGlIvaeRs
I2An6g6aq201NS3j69PibM9Ez8VeaV6E1JeotaY1kdZIBkbAbpppZNoXnSXTWehHQfohvIp15m6b
uKX9afkZ+WiV/Ohs+TrabJ1arfa4mrwLciFa0+vxt75KThf5VxUKfWl5srsgVq34WHA1wxi9mE7r
g7zLz9paLhQLBie4iB82u1YPNwjHeTcHxRc5C+diCVL0jVRO0jjpZ2yXkD2GCGg3yoLUM8anFW9r
ZK6BiAyBbMY2Tk7VHDJqaPxdu/dM5uROI6xhyu1nSSBUlFGzYOf13bo0f8rOCtVgHqipvA/c4mcw
LaQqKXHKbC5+31e5jre+at09d5PY0quLQ/9mFqinyh2eJIEtUeFM55ZaOM6/z04EdkSyENlshTo0
5sz85PlJDisYNXt7T770dSSJ7JBp+xsMNpJXdWkCeV8X7c69ItOv/q6LZyPnHq7JUt32HVZuxQXF
pLGY8pm2vB9VuaqIhggtqXQt38KNm9apsDPj5AVFEJJVuSF00QksD/YbCe3z0Z9YF6yP+jRtg3fI
le3favYQ7Oue8bJ984J6Tm9Ua/jzFnrmHJxqRY2gKTH3hv7YkjzMOPuulVtJF7YX7BehW8adiTKR
compHtJu0IrEGMn8NjXfTSGSIZGHujpWc108N3tWflWWWT7UGw7AsAo2eq3WjMZDgXt42YTzYHkF
8V+bCPJjk1X6n4XMkirUDKy5Q5AJylazvU8HvfiqC0XYTSYQVIVdmcsPbaXtAe1Ntz4Yg0SzpAJK
TpLZrMwjr/0l68yMsqYdHwfYw2NXmd4z4r79zaV3/b5vFv+mBYPRkeLFjTkQOeb2xaa+biSkBejQ
+si0Qv9cQZKPFDsG9IDVWZ+6A7bGEhquTkQeDLA8c5NmnlifBr6ZhN7EKsmovIgNkzOMpivxMxg8
C8Ril7GrZhXBqlvM4xu7TzmriyOVlUInmAx2WfCEQqqGY6ZKM6kZLkQ4kx6TGqAkbOzLeocwTNwR
6+ryHbXm+lq3mSKqZfHIIl39n8QwcT6boKDY2uzQpxwqXu1avehyJnjXyv/kFadAt20C78vKAUCW
BLVVZivPvuRORFHP77IoPr3Zme8F6EGCp2T4IRtbl6HdTcs1UFV3Qj9dPY8OwGq/CkAZcNV4Hw0j
8jqnjXCRPesNyE/GRgkpCYDqePtXCzdI1F8QrCelTfWhn2b2H30nKdUf+svQjS0LiK2N5DP8rMat
A3NPFbDbEy6n6iJm54AwgfhMnJFFszMHDyP/O6ZgI1Z+2yYL0/abmtR+ou0CnGya2ylmhl0SJ68B
1MW2JDMQamxaQE0LArKHQWT+XdZ52m3ris4NvUV1yFGFArnolvre3FYos9bOL/aoVs6ONfs+TVBc
hGufy5uYLCuS1IBfssIuH/XO+xxGc0jBfyZC8mkTYnYKIs1zGhHqHQc7cZTzTV+8TvAEkI3IynCq
s3Sq4DmYq2AJJ9lNvxGv6mOUS8K7CEiU936vN1zX3LaI5W7Kw7IGO0M/4xtXfM8+7PZEYrjYSsh0
bNBsNBbwyV02Kvs8+fl8tqseU3E37C5AR9FXS9ooVR4lBOgY0xaUMfubI5XpfW72saMs2joDHQRg
zvfgHrklSZmkQWxMjPN2U5WE1TLy+d2YjOZYLaKIA4cCYjXPzp2AqOM1NffWZ5MXO1oJSulsDVWm
ZWeG/9hbFDu9pLWjNAyNbXBSaDVKfTQ4dHLdzNi6M24VXZ0Z74FbusU7MdwIS1UByRV7rtKt0z/m
ghCBAVaSmju0VjAdfk5tIuS+fnMHlLKHf5CThz3JArOYtQk5N4W5A0FWPO4qKvuteM0zi+vxvzRp
/y/kecufcZbjn//AjTP9Ryrb3z9nHDD/XxhzEEv9b4w5PfmN/6tKz/xuO/i3Ss/+p0X7BQpUHyEP
Jpv/acvRDP+fVPp8RzwhlCOt8tvB2nbjXPz3/2Zb/ySRBY0eNiyU9MZ3F9vUye+/+pdED22fj6vV
0BFLu/83Er3/konikDL1bV7Bxx+QzvXtEPrP8itkNaQ7DoKrQU1fA40b2gpUpbVQYBgqXW4t1aST
pbARSewRziKZOKGT4pwiljGZZVYTC6vA7blnOQGKfVCOKZGN8MdEOIVnR91GSkXcwQP1cdCsxf8p
f8zgvf8nDRlvAsc2nmm0qd92X/2/CmH7TZ8ErMFfdiZ/eeSHEj8yYWjRWaDBtIZes6M9drdtTwyN
fT8Tzn7wVxMUHP9B/pHR02Ud3BEuGD5236q33ENQH3NSNAXQwl5FxmJZ8qckiIihdDCwG4BoQkE7
vTcqTAuOdFMD6GF87oE+Qmw3VvegeSiFDtg73SWRig7jw75kNXabfWB6IbxVr9EJNG4TBTV7ZlK6
TPQCMIvuLqMfHjT0ZxCTJjR2rA/luISFXnL/3csMPwu6B+2l4Irbgs8I5PIzIel/rXYqMHW7Zjnc
hCGGD99EHHmZ1RYcsgLvROSCz7CZzjXxz0tWgspISX1pwuRg1nFPRpTJWV5cszG3ubK16/a06n2T
hZbqtw/N7PQ8VrQOaM+orLoqLZ0lcM+bWoGd6qoUPwQShoSQH7EeihZHcUiUJZ/jiHsYb++sBvXJ
v6ZiVfZqWX8UQedqjwGaYpmOSHxEpBed/lQ2g+FguyApIkX4t1bxsgfsisOUDR9Mq6aMtGVq6QVn
T/89IFnwnosWfwzBME6/H31Gf/a9Va0fTivqGtiRLRxAJS/2B2kZQ5X6g1aBfQ0GcPwuDEZsm3Kl
s7MuiOBk63k3gEuOX28fFgFkJHgXqLr6j04OBQEUa2Y+rkh2QTNxJ577ed/zxF6oJE23YBttkgsX
Ndzmwuph79fJ3mJil4cmsZwF+XvtumhgLHCcs2cOAruMXvvvckJUGy+LndVADbJ4K1ov47pu9wha
HcLmJrKDJxDvpWyb4WMVTfm3QxKD4oyD2/jdOSMz3UwOdSSXjlk/NFv7pzEg9z375HRQgDrNjR/N
35HGyTTJEhMFa6pIqOLIi5feqdYvE6+JCdcDRx9N9a7vsUArTzVHlknznuGHF8uVwYvZops2I4Ql
Yt2DH434dQbeGJ8uRDvoqRrYQAb7G7xug0A9tMHAVYNjftGea5uM+5Ov0bAUzwRP0TDWNLyo3Gi0
iL9JuAdlMu7b0b+XIvdozl68pwsv0TvtpD4VIkD7WGgbUGPYFZYiUGG2uqL5bVdWva/c+aTSxlCr
RNeRiOwwkr0qhh9lx5zc/GBy0PoPf6rApHCCURD778d1N4fMeZcGqGhMyx1bw78funFl7kzxh+sL
kRiQcUhOVovVQVf6HJWT/9OzyTyJbaFhZR/hC9+R+3XuqbVBFFGHAbKDrE6PfCZYBAVcwoc2Z9XV
qb353jVWsERyB+0vpa32jKio+w2prh8pfiwvGLhhvKCcT3JClOqS2lAzKJnLMW/av7lkkNtbEzLX
1Zrq5tXf2YY2yQ9FiqsDwc2SzaCHu+6sSVtmOjSaIdn6KzMp93L7UCipbp2nty/B4oOmUMDUfa61
HlzqTQiLNOQW772spBnJNmsQTnb1q45b7TQ4a0ca9sY1hVbz8sFaId0J0fStY06AEEpWFCcvtXKe
4TRxC3Q03UMy6SQgP6ISl/J7oGIiHXOu7Xw+k7fxIyRCLRdihGJ5qmfjKTMF2BO9x1iHHAjP3vC2
p6rDfhmbxGo+QIh3V5hEvgMLNE0qRBdTNjnnzVNlRGkFc1w/r06cO6N42np0m3yG/na/t3K45mtX
Qb0ZG9vx/FJ5c3nbzO2vXq7jG2pYimp2fEdEt7PPaqel6bI3VZXPch/z0zzI8cq7r+PFl/JDEWqD
0V5kpypAStTXsjv0FY/uMvfWFHvEApx3mwUtlgJNCGoaI+r6AAyJfDZWbmksSHv3CqWbzo38L/af
5pkdu8GjA9vUhmU/DQcd7ps/8Jrifg2oIU4ggUcUCxNUZ227ZF0VnAlmVA5IZPfAxsXvF5P85Rc1
iQO7J0gKC4Yl+9ntgXU0mtb8lM0I5EoK8vAlhEa5bZbpmL7WwT3oAnsgfIkZVDEhybMfoZ0xARld
97bXdQUj0fgHdhJ5bdbKi1CN5WeTDuVj3Xr750LiCCM+5FQ6FL2L4kgvuy+ORrCmilrHI6VN85EL
I9jcXhhclvzWNqFLsfgcuR5qXbhIvrFQzdXyW8OG9sctlr+Zvo93ed3l8cw09bLZQfbh65X3qfmK
cDR76r/mdm2pktwENjc986EXvMWIBc8FP6oKvAsDexlc9HoZnmyb7iGMykhTCCbq/2z6PP31y2l4
YIcfBty7pnPDFjBjnZ29Z1ksFHavhgblQ0TYVbb23sdjbRKjnZk+CrnN+9mM2/CIWUc8sWE2CXHw
+1tlrM5l9guD3abP7vy62n9N+m68SSau1Jym+RErNyq5bQ7CVt+6uKH5Y/mY0Tuxf3jBOJEKVuw/
9oag96inKIJxbBr7BS2q48D0M1TmIDxayb2jMtoKVGkkUlovl+2u6DL3o6p2Fru543bbLaddEw0T
6RgFuaz/+vNq4/Ff++nVH13OfrYDv8Z6vKMHNLO943Ixm2lbNIuMYJA4jMuVhwj9Er1O6Spgz1NO
g+qtcufFTedqXy620y5e3OtBfZjmySeZ0gPoJDepm/VH7M7TkQ4V509TEgO0F2zuIYEdyo1IHq/3
Q4HDHJeeuYkmQWIqbYlblqDHlyUwNsKl8HjpYIQe9dRhXjr+uznwS+NUdhCa4wl27WOGfraOtWkp
poQhiHA1m8X1r/CoAPyy1f6YniTRb/VzkQH0YfeLHM0c4iVQc7qqLAf07Bdi58etZ+82NOzSoS7N
hgBTslyuvQOAGlfZOMl4GkxXe1o9FBBxtwRenvicm1PYuEZtgKTZxqe0vE09cCmFv91suz84glGI
M0BfoH3hTAriS+CfH1wmJXE1MmXQKJFt4K+5Q7wv38RsVdeAsot3sdn9IyeyvyAKXLsFoTwddqFW
C06uDS73t6RGtUZhTnLIAU+p7FJPWRwfNbksR6tcm/xQoozGLY0MN0LZjbNsXR0AAeoSmFptcErj
sR7s2ghFsCwPzuo1JKcWRn+QVhVcml4GPtwOJ34s21VHl8e9g81EuJct6x09EhWXcIuw3SeTJqgi
tnvb+ctwdENFQ8vDMJmDdzasCRLAc/d2QbQVoPVkw9eaVEPsclmrzro0QNj2QZc0PkS0RFT2pWtA
zBJN95cK/RZETlgwZ3x4PQXzgM7rcKs4Q8HOVfeIuqMpYx1wE26J/O4lVIulcO5rjGJhq9kbQTwQ
cBzDXN2oFZgY1nfGgJ9jm8/PdblzLO8TWVyjId0/ueFNKcGRaGEcpq1Ela52q+qm/wyMPOB2VNT8
+2yQWAYCu0d7KualrKD4WgnlR7aFiUhZAFQUE21Px7bt5BKuOGyxJDcr6akNjUvDwfRIawrl7mhX
Ck/8ASWeoxlnLj6zi1JUitdgKSe49qD131e692KBzANGhJDF18GiDY9f+ruKYnaD/lQuiCDM3sdf
HzQeyxd2m18TxMF8RYnTXvEB8/lv1uxUkSdLD9n+9/0u16X9Ys1V92HjFT2geCo/bWExzBsoPH+b
szE8+kNXbbzjIrNPUnMtDMQg8CfaDzATOFLqn9mUw4Ku/7oEFLWhzOtWVa9lDvaejME+7EgWVygw
BBdIU20yDjSuKtnqhKuR/bWcVVx0oasT579/IsxlvgZTi8hr0GoEZAjVdytGx4ybhOlviordtPa3
whj3V2ls0k4MV+7P3jJ6MAtBY11qpxK/TSvr6B1Wyn+gswOZd4szNtK/NwvHGC0z6uxl+haNjs+M
3wvIreZROrWKY599XwgL7PwA3jwXZHp2p6nQxqSHdTwVffHbcWcY210ouEFrNaLaz5eQ8LaGL3nW
3GOBTj7V/L54tIVT/hkxaf+V0DdPYIDjZ0DZ6XO+ZXlCeJIVm54Gy+O0O84IfWy9ByIU1j/Zqoih
6LmyvM/UaNHwWewIblqxIr0mLcn7MEY6IGIXPRn8DF+Zvxou/40eebtfTOQoRO3MKZIYeqODmsKX
Wi30O1uttRwhvtvzNgt14LAkO5s7pV97HmFHVo4R39VptGTyOJTB+CY8L38xNNO9gLGxWeiWedwb
dWR62+5JhjTfnX5Fld0Ma3Exumm3EoaT8UCKY/uAwmAcUUQz2hyIKpAnhfc0LTZjeVG14R08qnBf
B91C9YH0bKL4pAizyQque+397tQ3wlaR/MkSBTO8+K3A97HsrJEsh5SPAmH6Z9Ep88Tp84cq0fw3
aaHLcaP3KvHZVGHeOs296qU3WjGh9aKLZqcMjGiu5+KJXbK+a3zkOGsvAraInqeTsz7AUWVZQZCu
GxYZeBIqX6a8jK3eYLQlmCVquPhFQ7mMD40QbVJY63K37vUfZ+ZfLRsBuKNr1RdcvWD6GTXYHGh2
Mhha88cvSVYQ3jTcB/Xk7kx43eik5dgszoGYjfkGVj3R6pBVB683tDPq77yGU86YLKVXkHO1oEwK
x3nosXAFu5XWWsN8nU11EZV+V571OVsezan9uee9OjNezMdqc8drLT2d6B/fvjebqX6l6nwZEkV4
BmczB/3bigzmUDjZxHhhzvCUfiDW1KoFzxLP5ymDnrFIBFmDL7sVHaSqPvPlW9kCQ1zU88VY60wL
VzHoAXRGufytx4GLi8FUwz4ZVChre1EdkIRtXx7g/v3UI+A5O66zPEyApGxZ5v4dIr6X0HIKQgPu
bt4ZZmfrbZy5E9qjNNpD5XnqK6ta3whLpg5WLwYUjA7YG488xjsz+WjnlBkqIZ//B3Vnshw3knXp
V2nrPcoAB+AAFr0JxMDgLIqUKG5glCjBMc8OB56+Pyh/q5ZY9ae6dt1maZZpaRIjiMH9+r3nfMcL
K3K+KdTzWNl+EkMkaGZ2RNs/tG6tvMMweRrfifjidZ1zVed0t6vaAfoJ0EEyQLdebGMHJ3S4dezk
Oc6YxErPCJIxNowWM/dpYW8l4kvvwgLlDeo6zgZkZi0XaLCcJzMGwOhYF3z0VCPf2ZDN+LkN62SM
RxMhT9ZRcZ+apnvxU3DenM6H5nEh0aYf0vGuNDLoz3Nv8eIEEDLyR0ASlb+pZuwRhWQ+32eetpK7
xUc/onsdfaptQMihtGdEw2mxMoiYccNRDiz7zuTlA/XgymTGhSIWOH7/tcAl+koGR0/HrNPfzEy6
O/SJ9UDASHnCieedqDytcBcisL40GqHBUGnrlg2w+zo5VnGv/LQDYKsbjmDrLG4ER3/yH+gWnuey
nM8Nh6QPDBaPQVCG636LSv66ZmO7xGy90dlR1VXhhsvO6RN14XgVC8W0qguMlWx/FOtTXMsp/N7P
9jLE4DxDfz/ik6IGkFY/gruT64dg1dNz5y+wvCfmJ/dLXzADV+ML23H1MQ9rc4AdUt5XizpP/Lan
yZp40UNZTN+9GZHt5Zqjab9Mg5ARc1cZ64U4oO45rMbbNkfT0NC/jY0bZM9ZWtsPfZ8jk4fFRgPN
zr6QGt5eEARFvzCwPjYJc/OcVtlyQc0cIWZ2LaptzsmA8WdZXetpLRDzIKB2+wTdcAUXsIAMfpNz
l8ZGy3w/ykSbnVr9+kyvZwQ4IpbzpDzrYSDW+0zN4/MquA9OgKiRpl8aK7apIyYupice5tQGPQ92
uRUV2i4a0A1jc4TMEgf+lN3i23K+JBOV3UyGUnKYCqu5ihjw05tr65dAudRw5fLDgeh57ESZfRIl
2LDESrL9iADtEsljf1Okq7wVQfm0WlT/ta7fAkjqj9j3eIOGaqjvymgbdprh0+jVKru2wnr8NHi+
ddkxSvkC+RNpnu8WjbjPqSPMS+2HKU3YYLJLMhymfNpzHpK0u+YsdVZEZwBPjrT66u4+WyuaqUHJ
zoNYtxseg0pSAbo9x5cdctP2S+JldoefV9O47NyUKhVRtG3tMkjvTygap32HSqdEv6u9K6uGYbXn
YM8E35urR3bcHvV1nVFLNXOT+jsS7GkP4CzUm1Yfwc3VODaJ2jeKogqtWDFnB984pr2mMonIDRx7
lhnjBRy6uKchzSdVFfoPLvZ/1zGH9uFTUOIwZwjwe9u/a5D3Qnv4Hspgwcs52f7FxqlB8t4gTfWa
KWlo6PfLbVBY7fMvw5H/QoP9Dzane7KqxuF//c/fsaRbtx6sOXGsIDkleFkGGL/xbJGnD4yi19ew
GWoUlO50wj2S71earvuM8TYIlnJ62FyQFcPnP+L1/3XkQU4AcAMBq4uNCzLp75+vAl9ZRtJJXm1H
qUOFKYAGYpRly7ek8nz92IYeMTPKjrgFRKLZX/McvdyxD+huHuZ+2oywbMY5SHKMp+dkspbyCvtT
Ik6+EpW194qhM/fNSsr9zllQB/4B0ef8jofhElJ3kBnPVCny+Zf3bmpDIIhDMxu0F5azQp5Ur+iD
W3Ut7FjDrRSHsUCmTalUMNNRdcgwJi1BcO1yy8yfvKGoqtNK5g4QxZ9TG7Assrz/+9v8777kFs7g
U/XwjPE9f7/OrstiGyRduZNtj4omcS3ZXFUAdACZW+mHUc3Z96gYmdXkBb6gv6ZIURNxkBNdKuRB
5SkqfhP0WNXM4q9/otJsU7lfWC0+SmS4ChTj0IaEB4LgHWOBxjYy8K5AdzCVkX7466UbSN02Jwdh
q7xl3UC0LTP69fug6ReYYMCnytuoVgaVb7eMDqdjU1A+lF3N4zIYlyclwYi0XFVZ5854/udRhn8A
M29cvnffnJBEeHMuTFkb/sc7CkWb+2sZKTD2wit5et1iKcOXMu1afbAWXuzXquN+72fcz8UNZqRt
VNwIld+SKtOoKz9wU/+iLNuEOZZQWXlkBDYQMuMPUD/9ngC2Nt+mQXQCkAzO4yI++X4i+13Ul7Kl
C5YX3rGjbjZ7zPGYmwPdhScrbKqGH1hZPzgx5Q+EotBrzTpmJrFZQ+u1VXM4f5gHJR8j4yLId8ex
bf7wdojfkRLbbcWa6oSYkwCLQrN494JjrnYqiHMpknBl1K0FKU/F05hhT8momZpD7Tc4cpAQcKBC
xymWqzWCU3Lp2zX/7XFou6P7P2SnqGZEG9eOT9Qti2iRX9lyCb1jRcAM/AHuzLDvionRDaHA/FVh
wgatCbFE0Yxqd8rD1xbS2Hqm65I/0+C3l8e/f8t+X0xhRElBNxLrNA+DzbL07hFW6PEXr4BxV4Vz
vVXQaVxkpjxXdtXiIQeoBvZKUkt4I7pxK6qGP+wk4ve1iG/ARYZL7kMgQt1H6NTvr/mqjI9DCH/X
qrKhOcrU8SgiV7I6479GOlzmwDtHiaeetxRpsytVv62sTiq+IUhtSVYESejtBc3ZJBYlvcpj5c7T
S41sleKbcw0G7jnpDtClvJM/objZdxx2ocb7q1Xh6hSJheedRuXp76/uT/Dw/6E5wWy2ceyHoeNs
zHfYKHB0fmWv+/ji7ESOb5xMuhs6LXWJZqzk29MhiG44RQJBzJzAvUyCQr22dk07ERZikRzsMEzc
AwLF0dk1CPTvFjqje73k+UdhzLgwU3L8j9G05FcSY2N5ayc/eQa1qPu9bc/OTWbCIKYlTNs8XNy8
2Ld1PbX08vzhUEVt/+AlHIb+AHp6h83++RsjVZACZiOLNrKF33/j0moCwB3l2+huczVETCyAAZp7
6mZUCZiCaT1pYBmmuSl1arKT39B3pSbnWAOYUJnD39+Cd8P97QuBhfEdF5QxaGDoNL9/IUDpGUXE
si2kbOdnlODWxzyPNp/G5CTd3rhyedIkCzDJHcskO8z+EibXUVRnGd2mEefFzKCaoMnNuVerMB8P
eYX9O3ALsOgT6JgffeYzqvTbrrqZdN2VH22EyJyvtgEnC037RbSD/+hP9Ot3i03o7+7n/7U04Jmj
sLUV4BXUmd6nVogSfUgsHpFmhKhm64Hjmw/KxyXEtqJYxL45tPHMGBuz+Opm2akCU8QTrWu6dSVF
ueJHzh5mFFaR8TkCMZ3syp8TSFF5LjEpwdRduGQVHkPG/hwkib5NDk3IiZYxZ9KYg5uX2M7roIq8
M1yubdRuieJ6KVvnaYgWOsJ+w9lnh3sMSJ6uopvShk8Y18IpI8TFOGOZCpaSaRlX10L7NDFu+nlj
/yPh0GNT8c97BdBvEN//FvX7/yTAl+X5b3RC09vrO50Qf/4vnZAb/oMqhL2KXUtS320cpL9gXsL5
B4C+aFtf3U2u47PA/pdMSIh/CEEBYwsgdyLAIPdPmVD0D6BwlIdbUD0NUBC+/4lMiA/jLftlIdzk
cz/BUIyAvEiSM/b7W8gUj67KKJ+xxkzyUXW6C8I47XJkbNdhXaXB99SmoYE+gnCBtn/xxtkSoE8A
ZiwXi5tRUJOwi7vfNlHBw17hxEcs70VqjU4UHWUWJ62LrP3WNd1Si2OShTT2ckXaEOGzEOyHi6Lq
phXjGLEfqMlHfIk3U+PhGRsgIwgcWZnkR09WVhMztDTsuQRCy8pRCIKHUH4lCydf0CU0Sz0wzgld
vwgugqKnJ9oN6JgBLLpKHqy0Q+Vcm5WdPGMAYTcnxvc0gOxcEF51nPyFM11MmQGAnBcux0HIcWIq
DyOjmX7fpx21w56AocC/tLrW999yTqj2DcoMImQX5KgkuyOgrLNjIAb6Ms4a9kyQJpPTtK17B+VF
XrcMHbyJeorCE6pKyxPC/DRsx5uuSdeOZjLBCd8be54/VpRj7Q/W6qrZk21VKUBOLhKmr7iMVXcr
meL3KLx8v64B5vQFNm9TEnWAHppjNG1YEoV3ASEN4Xkc8rD4sTQe+xBC/zSarhjrTsXBmulv4y0s
OYsSO9l8TpzRKLTTlj6rpF6BOqS2gchalt39xOhNQnnwpo/cMn96GoJsdK86yyuYDOT15N4YmqgZ
xdNKo0F0JrnKp3SQcTfVW4xrum7uA1GuGp8oc9H+VHK6efPHAHN2u7GwDoVvI90sJ0WPEGv8WF9W
NrHVB+XwBzelYxB3SUPjNVjyrNnQwunWN5ztzyHjNaZCIFIV7FmnHUEnrVXwoVEJII1+jkjLrBtZ
GB3bjGj5u7NZwKSMK7+wg1OyRQpXr9Fnp6y8gHniGLT0iVwNoWW1hG/2dUomchMnpgP9ivoc+DNH
bubLOwUzJbyTaAEw+IvQgqJKgmb2Nieumk8BNYJrn7WDIvUVBknnPtttkzYBbmmrTeler2iiQRjQ
Ms9PGgHSjMStR2WKLXVuYuTDrthPALTu6sh0DFNWpPW0IFO+FEZPkDmMPGtM+xnCvZhcwHYBMm35
xOeqXN1Pjj+8efg5ORyTNIvTKgoTlPmMydhFF5mN7KI6veetNZ94crmMsw2wa4cU1wdDEM7jHUFa
/GihtqjYHANZdGj0MkTHCB35l8hl46P9KRJaurrysOH04ws8IftjALf7ZYXr/Knteo6t2rj1NeCu
xrlAcZ3O15PCBYLVRGThbvC3CltNqHh4S3IethJaAxVALwKJQWd0yfiwaUZfBqMN9DmcZXNm2AuE
ZLSNfgirqMfr1yqcSgtFNBP1hW9dJ6iEQJRL/QV1DulCFOzlfNHa3oIvfrXWYzD7nLQM8wXoaAN0
aXM3klE8xqJNFeIXMVedYm4SDvXlKDM5HVmuFnefN8IfPzYg8MobpojQXIuZWNYoTtsagQtiwNwD
71s0VQ64y0fuuH5GH20RtDZGI5Blq5uZf/ICghdHgoh7wbtJXV5TwGSipw5Cb4CsWK+tj7s9GlTg
8JQWNiolb7ad/my4HNUespebYeB0OnllpZY3nosG0uDNMqnQuuK9VcHl7DU180UkJaZHy031CmDC
7sMVzZiuXX49qZv0G65ppV8M5/Vmh6yM0nSIGsf6XIc6F4val/T+NSYTyywzrkiP0cTXSMiQJmad
W6moJN7N3s4v8CfK9AmfoH+H2q8fdmMaeE8zqvHyOsXW4p6E1H1/QkVD17baBvssZJG2apAhuJDW
RdkfJeYrWINXYsqwixdTMX7Oh6Kw6JqKdnqoM+m0Z6WGBEE4LwyWDaXdnk2prCtqyMygIW/IkOXu
j1MEbsDF4S4wDLkPKZkLQRxGCVIlB+Z1DJNmc7RWFo2CaGmTZN8xPr9NdCfCfU3H7TW0OeRgqZvI
VxeMXm8HsvQaLhzea16q7ZG0M78RcUQjCY3STLjGzTY9sJCOSjkCynWLKkb/U9xq11nZUAd/zCBo
Rr6AYFQmy4lhZzWfhkUl90mDjQmPbzMvZ3YFu4ltOXbfBynbZ1mv63KMojy40d3S3tCOxLce4LG+
rNKKMzjcasxHa5GsG2xlWO1zJpFbItHyc7FPHBaVY2A1iMowuskyRUuuF3Vcl1G/Wk3VvqWRCYsb
GCqdPOY4ajp4QZEc4u3A6mCZnGcemRTrIHoFz76clwb/XdawATQbGg+T9OBaCFS6rolCJrYVfo90
Dv1sHyKgvcowlOLzDvz5BXGWNMTSRmrrWLRwitnCR1ZVXaZ07EJGRejdk+KSAGua6QvuIrzZPK64
dBACH9O89V9Mq1KwMWURtN0hDBwkjqax+vUCI8qI87OjPRGjMHFPEJZkc8kDhey5i4xcYxIM5cfQ
7lq48MZWbxj3uhAn07hcihLMyh7fY9gckTTo/haJXH+ZuslD2a1IhRE/0zlCWLfgO17q12oa2sfZ
GmR4MDCDaeaAfa7dm85PecaYFzjL0wI2TO3bIYN3nQxC3NHPNKgGutzJMVUVa3POx4WVnwJEfWAl
cb+4zVRkF57nZ9997jIXtMpd8axH4U1PNehXWI4yb+q4tyIlLkPtaftU07/pLuoxWFmDIkg3lANE
LeIfqbrW+mAY2Y1vGegeQfriGIg8nu1oxXCRia+qM+nHzvWadWcpx/6WGJVUMBSJOIohN1XTYeFa
PwjttgUq2B5JoghV/yjxcL313oTaAQ9HwH213fVbaXjcjxhIKgR7Q4mLVAV18FoYNxQ7ajmE3FHo
ulc2wgTu8LCgUrCoYuaDYDZ+9isuxE7WXlbtcoZcNyp1CFDv+9bGWDtySAyaiKIizUdqRWttcR0R
mrhszPchYznmCEnb2Vm7r0goghEEiRpfI6cZL2Xvqs+WrpsHB9W1OAQEn+Ssco2+yRpSjYD2jJRZ
XpTK+pARvTfua3bY85Db1Q/t++p6APfwYwCY8TxR/rWnRbv+Cd4VMpY+Q6SCUDolrGe0tP19njSC
EeN3yScbcsIP5UfoDbs+dwt2trYyh0gXSnwxpaj0YyMlU/sYE2jN2DHrHXtvlZwX3D+0B35vrQUc
AwKXYwpdHk9I8ZMr/Gs/JNIdyH9+qZ3qmNdxJ0gcPjT46j9kQQGXbujw6v2nn0mnm2EB+tbIA0X3
vtlNagpTShD5u8ApqivPbUHgFJY5LAn4AmT/wx86Du9aalujgWPY1nHYPlC+/zxEPDmbgiN3zZJ+
kOy3MdcYgFa+RofUGrHKGwdF6lRzUqZG/AP39107bft0MMbSpbnPfML5Gar2S9rfWtBUVk5B9dyg
vowkQ3Uj6rdfzp3/ZgTze/uY20jAvUtouwd5F5h3uCWD/fIh+djSGWUx31naQzy0SAgbiLzEIS10
QwLNP8+4/9efJRky0Q4laeZd/yZx8iHt0bVBwqqi/Zha1edujuzrqc/RP/39Z/2cHf12TOUX8/ig
kHMvvf33yeIWAJS1NC1Mo47VRy6bdXtGP3XRdx35JmM5H1qq7m2m3V0GlRt+harBpMHtKDhbgP/s
O95nY7rxtS3r5ZJMi375w5f81zvMdwwCKWlUc3B337WnNX71ppi5+HkD6mfSWXnhWYDvfl6K/6i9
8t/2Tn7rsPx/F5O0JVb98wn8F2z6x/n72/ff2yzbX/irzSI8PFccvHnDaOv+BJz/V5vFISXJpbGx
RZHx5tEx+WebRUb/sLdQpWBrsNMJFrxOw19uLN//BxFhrIn0v7fXSvxHbZb3zVew4qyu6C8jJiOR
8MOtC/PLe9mV9qycBN5CHQzNU1Ync4rzwVdPmoaltZuKSt5T9EICa3Tv+oD/c++cs2YjedUbmvqX
C/dvXt33vX2+D70onwGZQ9FpMzL//fv0XQY0OYWfq2c135VrsqZ716qUih3INfIWXgFtoGZtZoEK
OPW+VtZk8BBFSXtnAJvn8bIMaAhEnYUQO1QDmKJZZtPETgst57zqGeJdKMlsikUxB+kREzH+B1Yh
8BtuMjZ3mei3dOMcBd4f9pV367xt+yKgkcW9I19j+493v5ypYJq6S77P1Gpj8s+z/MC2Fr3Rx7I4
maLcF7ErOwxJWeAQ5Guidrz4+yv8r3eczhwtP+x3PuMFUP3vvgSTWDOMzbin8bqBLwXqTJzEPp6w
uutD/9al6vOOJsn1y7q5T8GJd+7j3InWPbuEpI1/uOc/1/5fltBtR9iSOrYcC6AhMnx3z42fNE0y
ThVzDMGxvLMmhJUmn/zqOLYj0PPRt3p5lKtIxKWV5csTuODAvhwzf0RwPnMevGmzFXEPLlSv2S9M
E12ARqH8hOhsiQ7lGDJyDZYUFmS/+B8xFmHKTZKqr2AVqFzGcztjwCKEBxFmOvmA1eHAO08ZJxWi
9sJqM+W3bTE9zjZxIjtmtbhwhlW6HtJ729B1G9zxUadr+lpOaKH3c+GB4gUNrsxurRpitheJjX3P
3NSXR3vhdEPFL0kLm12cJgeq0ZQeOeyK4K5TnBOOvu6tjyb3Uuvg2CMcTCYGMyCpKtToahUMv49W
khYo6/AGYGYKTVl+myl8q8+iXaPsIq0JGtqjiqCZ45h+XGngDVUbZ8qqv0jt1d5+aJFI7aOorNN9
Wam0BMs0L5+BqdGblMjOUXsKKKc7j7BGoDK2U837pMYaQrACSfG7AF4IluWACexxMyBj22lSrF5z
lxHT4yL+lfs/PL9+tD0Pvz4vWzwN4z+HDrF0WR637e6XNcvCQWmq2XVieI8cun3bV/piGBSHKBkZ
kwKw8EELMZO1xF2RTGK8biMH8InrdnN4dAeSfT61OjSknqZNRPwzT0l3Mc9O7cfM3YL8wrT5xo/u
onq49LNJz2RR9RgP8oykvVjNFUJcz53IDJaae/OMkk/4jE/AIxyqKSAFi9e8Jx+66EjrFPg+CCsb
PW86cExcu8PYQCveY/oei5NTZVVBJlPYoXSSkAmYng7dw0KhGe4pZGovXjt6chfoP9V4KAZ+8m3B
Qt0/WSsaOZ4xTK8KbcG8m/oGniMJXaDOXdFG0EKFEP3nOhA+0dmeD5l3HbwenoMjmXDpwTEWtGCv
8g/WME8IpuBRFBfSYxaIU8dNH9p6sMpjS5xCfZqzZLZjAeKB1ySEXHVdwTqEEzCuztfcXUBqCcye
4wenXe3xwGq/8JSSS4N6qeGJiOKwDOl3jQs43jhk5L0eW7EmoBzw8pOumsrpaxsSRfSa4IPhmDYF
Zf7QK9bLW/BB+nJ2Z3RvHBgHDkLEntP/UpVpb5DsZq948hKf3ryu6B5HoK7PZSb5CFOQx75D1ABH
US8B+JXGLleIllPQBXu+EpL90czc8Y1SWj8yWCNXb6F5nb2amS0PIkHKYdNpmTTHae9wrJzbqGuP
UWHpCSAkJrBWmV7sSVhoauytYwnFJetnchisiCgz49XjV4t2tRMvwEnLBxFGOe/urMtnp4RRA5Kq
qvxL1YVzQ1+i5BVbOmQdx6BP62VXj2H5ZBj2kfNWOaS6aUyfD8apu+7BqXvAiRk9XEbieZB9U81E
2NiY6ZpBWjYVMA1akah4CQHlNR0H8n3Zw0GOQyjVPcOAwKG3W0bjlqA+kqZuq66nMw7KtyPwbJrw
OTrEyO2cfCEE26uhgxyiymeqCDtAw/Dxxxvw8eMng/5/Oli08H5EeHk0xicV+QebXn55UY5wQPZu
Vy3wmJpI3jPkh3nsB0WL4dvUrX0gwyKjs5qU1tc0skSyd4KieyHxGcMnWOoMJYUYh4GEtXGyd2Pt
kSDRlOv6bMNGMxTeW8OW8DwIGWEAl2FnWs/5LtzaQp0MakrvSCRrxcEth5bdzaT5Ryvq9abhNQ4n
hNW18AQ1wI/2kyJZHpWFZwqSBXKr3eO7BXQu7b4sdtngLC9VZsjRhk8aPgdSAaeCQpt9LXIhP0RL
lAWH2R4LzI95NacgiRX+n5LkADDWNq1NiWW9QqWS40saiiD57LUaxFOT4wdSpEcOB1nO4GhZ2Z0x
LuGP0MzwsDvFhs5cQMt2FPf0KRsdE5AcPbhjjwmMx1BYpJA4sK7qpUy8fZvC0DjltPrQZwTrIull
945/wDhhifuVtiHJFSbtEYyPgqCSFjrw9qVt51Y16xDuQH5GMu7tucxjCKN9HU+9wYISun3gHvOq
haeL3vY5ihhU7HVDiAkfXVNEbRb26tIf0BWDVQe5Ad4KXkg8oVsd79IyuSyAbYzwQJDtXRd+l96P
kFQFDnZotHBwIn9lusXmfFEWJqs/z0Ijf6Z8lEyGVAC212gQ9LFg/KLv7U29eA3YiHRhM+GUi3OX
dAak/XmfoTuFEAnefnB3use/SsfYmveDFSwu2iM43vS4i/Gr3c4AsbXPX0V15FsslWhBbnBLlNnR
c22gZnogOQMrKISmHVOImkbSwnxlP84wZwiRxAJwbPquemAaMXyTqZbfJ5W4yJWitLuWyomiKzGq
HofujO4VZg3uvx2BgxWBGxlz0Z2b10RVevTLaPIQb4iRqS4B0zZS1C9luATWLl0bnniDS+KwMskQ
MQyRkiQVL1t/kEpnQa6rnC3qrqzDB6PrDBY/IYMcVMuyflxsZVCK+w54NeSrHlIKdPhvBr41841s
kdOJBl9tx41Zgdm2ciEiBdFe9qNaR7DmhpkkPd+yQdywa32uXxzoIGGKoycXKG856OVkdWX9JaPp
HcXeEubXnfSWT7BtcAn4ie3xq2Ubg6czsnTP2TINW1DKmJh97rhT/YURUho9UXcu/WWhVfMN0nM4
MfvL/PKMo2Es7hvkEGCqBifJt7RNoFQAdnWDnTGxXgdpt/aOqW53B929fXPGvOpPOmGR2K8pc7bY
6KIVAMCWyIdkxijtbBUhMKUFHMC9AB0JybuOpi+ojt0XpuXRm2HGGyAfGgAT98C3tyGqdmB5DhPO
3jXFonBZ9S57XJiqfD62U4lTM4OxgtLCyYPgsPard2Nl0CRpzLIei9TqIeUmsmExKEetuFYTM4MQ
xh/sgabcJoda1M9uNlZn1zOECthtYh61o/mh8AOiWzezwFtV4yDLAwMwNz2anJlTmWm75t0W6okO
vHxLEUZF8eBFw9fQrrVzINwQTUYNOyvce/1ivqpB42NptOW+miyiPMYvGDKxqjiQ7obQNu7FYgKJ
d7FAswzqrvfHI03FDfnawISKbWxhz8Xgz/6RyWn+LWsSF7RQgDrr4LHHPtoOqPqDkVO/QburuqQC
90G5WzjXWixqS7OeEnB5+pSSAq7IwjCm2lVBZn+ztOzGC0zG5UcyAKpix1R3QfXM8RDTfy/bozZe
+20Y+6oALYolHyq69L4WrfHf0NPob/1i054H3w4yKBwmsl8aR5ln19WA0thhpYXaaMg/VaAv6Nt2
ZCPtKWQ87xK6L8M+M6XiaaDCR4pHJkFLpgs3nt+jaNO4bEjimSFAnozLwh2j3g6yGyYai45DIYbP
LjZ9CLutgJ0MIQD69oqggr9InVoAlVCoZiqawt2OTne/XKRTm3zw+sA8S/7Iwhyf2CNSwPqG3FcQ
MNgNRPY6IFSr9nUuYalTn6yMEAsAPodKDhUEcS/yoGXT+N9XXdFGuyXJ5xkxUTkjQuU1BSwvOv8y
KVIqjjBd2JIc6B88rVNLVRJQLz1OFqNRjD1l/kOw8sMasiOqHOhAKXA2pJ3PBVAhEhjY3F7Ylchv
mFIVmLilmUhgcK+3eTF7ln3ha4DTTOgW+7pZdLLupUjsp8Ce6lvPVBu2pW6JQ9WWtckESgPfsLDc
cqEFOkZkOa+yJa/D2+gvfOSyr+3B/Bh0LXUMRaAlxYjB+tdlcZEHBBEm5926rNYTkA6yFjiV4O1b
s/61DYEyYIWU9DF67ByXTqtp/1NCLY+ItYMnMCwWf0AHA64lQkx5B/Ek/pjTYlQHZW3K5gXiEQ1p
FbWgGLi0WHkS3X+Y16EQx4KZ6XVYDc5hVUpc55ow1V3jK/dCOFlzsp0BQNYq7F0KuutcF1F7rSO7
2IEZY0hA1MndmsAO4UAL76vpKclGwjoEHIqj0WF7R/ufXAWdP7kTSP2+dIfHOeiwZWu7uKvX5ALh
iToSyIHrgPAY5xtiP8URMuvOaTXOJ1ZJxFjYps5iGm6ipX4kTGUT/9WfKmrz/Yz19owbBTXXpC5s
VKZ40HPifzZNRuqlbcwrbp1EvbSgzBOEvESw75klBzc8qmQFTwVSrmgZTrg2yeCoi+4DZJUFWGkP
vhRDnsokfIWt9shmc9CrX1xxdFRXappOQ9ebC8YlgPtNMJ8qYQEs1c23hPNdnDp0UolZST+2YXsT
zOGN0qlFDq4aXjXhGB7Ki9Ighg3prqTRyAm7Xe4K+KqM10hVCnlWojF9Ex7rM9ObEN8E4Ku9dLMr
B4fjyUmc+bj4/Q2tha1BsJ4p9u5Cg1iOWFGPiXZtvTAYZqvPgw/RsLneG7u7RFQELLx3u3gSMEtg
gTFhrEcdD7mb3jd1dfKjrj47bRacPYr/JorSB6+0y7uVAusi7Gx7r2R3O0xDCVuubrDPUh20YYMj
znE3UebwNJAHdDX1c/3Ai4iLE0VgvDI8AsJYqu91KT4KD9TCkjflRduVl7Ql4bRq7Z5Hd/OLD1EB
Sm1D8Fh9fhzIj+Zx8x1Ccjy2ogg3MUQ+mduAAnMRbqxUuzh52uM0x8yQzDGvODpDcanTOqJShsx5
oLkJDF4HENjboN8Jg0KAY8wDg/fulonvoci2BJllKp9KO8CmOOXXxTSog2uAGyam7K6kFuaD71tQ
pXOr7/AzqPHK74d5D5M7v2x6Kj2XYfsnbFbuPS3uJy9v031IRWNwGQ4LA/VJUbCN7IM+lz+eh5zk
iCzELMgeD91PRqcJs2W7Q1MzHAg2gsSu1QcjcS6NjPcv3VQPRHWF6iZh9AodbQvctpBIrBN2U77r
l6qoOVbTlUj3dsQMngYeATBA8oCIFBdUMdiaenVOVJd8kR2HwVJEvGThB8kp+Uqu1vcVtPDt6Hfo
cpPkGkHKfRt2l8lSYMCr7SsqJX0ImfGhUid9t8NfBZLbgbNjN1cLkqtrhNdxz34WJ7madgMEhFgF
FIY2agra+zRk2cB8JpHE4MU0AYNDyb2Le7+cTyXWR9TSKe4rZfDaWiphki0tVq6FceypGAxhHWQQ
DImdPk2ha24rSl+1K1IHHqNjfanL6JJQPhcPld0f84XT1+ysmIdYrxD1XAEwce45ZpuDkn6yl8GQ
fFow7Z/GBVUUOAUE1ZRPonesI3lnwTNaHmcvNSLXvA054qPuDQDiHDxP02HgBbmheiXaCcX3KajJ
o2yLtxYRy6GznJduLk8eefApXSvpP9dkNRXa7y7V4MynvuW1ZFFyURsNJISV34CxcxvR4ccrhL0M
XesOeswTYUoRXRmpLjaP0A6vYrCzqTOCravUhRO0fFk+1ROzuCALlpsU3vqFIbb6fzN3Hk2SI2cS
/UMDGnQAV4hE6tLyAuuq7obWGr9+X1LsTNd2d9nwtEYaD0OyUgGBCP/cnwdjyk6zQflzy57IKw9j
RsKDeXEH5rILobF4a5cLf6Gx36FtaW4GSdKPOjC5edJHWww/eNMz8r6O2SHGSPb4lEzG8DhM5uOi
ChEUJXufZGx3mBVIBQPwSwgLTObMsNt6JG8xukMz0H9RT8u6i8igeQmWNNvjOqr9phM+fRf3iyHI
X6AZZDb3TpTX/NzV9Ei1wnwTZ9lRSlCL7FSPd4tWvWWjwFqmY4Pv8jcpKZJjrw/njLa0LYRWDjzr
5RY2JRViRrQFLkpFhBgqr0rm4cR8a3GxCJe0wGPNNMpm9Fn7IQ3YlxPFpGrnRi3uTGz5gUYC1aNV
bA76aZGou5yuAF7RcSMrL2qocTMZssQ9V/MOSZxEmUSzellPe4hM574H/F/YefpEQsA6RLZA4V+K
b2EiXkdaxbbKVJDmTycdGm+nd96c9Ju0U2+IsXyhVElvnQFagtMt4o6A/fygTrlu4FvLcDcZg3SU
zJYWDYMVzG5YY3rkKKeJqyrI+zrbS+vYXRkh1oAOEZcGwana6gifRx2wCcCMztgwe5hOag4HhmJJ
ifGDpSK5D8thGHN+ikF4SibrW1miSyUdGsUl0Xqbon8QrLDj7aCXDxScjRsdfg70YLozngotxdIj
C+O2Xbodt0iDi0wnBt6rr5paaf5qSObkZiOi7mJnTyEnG3x6ZB7zTu+9rI/UoNCbIXbLS76brBY0
TA1lI7GwHi31Gn4p7EuxTY9fW0p7WmsK4PzX+BxaT+Wk5TTYAAJ10njb/XIqzWrYGS0ifKG29+3a
ytsWYNJzQobycrYKN7EJQk5dqZfA1UAiK6W/aqpb+Vj0c86nMmbdl/XIvsb6trWi0jVGsEj4jMIz
WfPrMZc2aWaXnr4Aq9dn7DO5nD0J5BzHVlqwvkl3iPBhwarhScnSjCmiN+p6pyr1NWcuZgpsxw7A
xGdmWStbJWJqL4C3t3hEWw9ReJeZ1nPLjusgZJlIW4sumOK7i1w7Na/5i1hg2UUaM1PZoh8kiARi
L2GbcnnqGbLTIqLUrsBAhWmH8rhez7YTwFx634doj9jARrFIwDLQOkJhSrNdLQxZVZUQbyjtdVM2
0m7QO/We/iVc/rMNCDyss1PW19+lVWuYbWXa9SqHKmwsS900E8RPef4CNrtg1Szr7RSFnibogZhw
kxilaTwQg7zpOmDqHHr2hRhes3rA0yygoPCE71+LjPtYItPn6yG7NnOZnwB2zYc6ld/C/rmSB/01
jKSHRhfclyk561prULriBHFUiWWOOabkQ+TFX8ZT72phJ4t83k1XdpPbJ0OiUlLD0QOBBCAt880N
BbTE76hXNPCmUMpehNhWLBbm0sCgslLJdVDkqUaeEfvFTOcvGIYiDxiiAnIMZXRnr5AAuP0j7Yuk
cd6ZEolKmnH51s+vc4gYZgwcb7vHoZqeEtUIutJ+mOV1cGuiQqeE6YWikpABuYrrrploXx0JHUjn
ME6GfF9Jg76cauI29bc6btv4PEfWFBI6hh9D1L9lalfz8S/y/lKhzOPSoVxTWk/wry1tcbETwTkl
7J3waBqaZg3YSdcR3rpQk7srG3FR82pdjaU7nC6ZFKSKFK9XiYEx761WMy0l0NWUUvmaMcCAIgI8
bwZ5hGuEs8lAl84TEVfbuIAWrNxbqXxT73Wd4pYznbC40ihqLvAbmRrxIIkkir7tZKZLZxXghrJv
0HnzI5SU+FlayHvvsGzZZdDixobSUGRFUh1qrvyOUiZhzVtTGcHMOZKFmfcbJF219Gd+RnHuWCDH
2x5umMUZr5LgojiAU2Rla8yZOp0aVIT0Ru3rES6kNI5r5WqXE9no6Ay5+dFL0YzT7RrrQF5Ce+Wh
GOpplx867gPlKUwpzt1SlNW0W/hnynSWqdwlz15xnnpkTEP6j9A5baLFaGZ0Gdui0Tuu/EJQRCQB
/DE3eT5WzTZURpxDrG6rtX6VZvR+ZxGCTsJSzkygFYLOmsepmicTacSiicKR0BzT50mJeQprcaUp
18qFf8OK0YU9oUsghyu5fo2mXnQRkzpkisNagpK830EY29Fgn0jSSi4NNnaZ0m6HqTbEE+OIdoFY
3suNSog84fn/ZjYEL94GrgQqfEQYwi5cRUJjTRUNDfsjopZV5zA3tYrn2hJp9dVeJbZFnG44pMxJ
kvdXxtIonN57aDbqlsN2KA5ziz05SLRxLKimqhs9KDl3PdehPjC8iGey93OLejC3mfhe4tgtb5pY
Q9Pus7g6ydYUg6W0iBt+lboQXx5uXYvoZoq+v53kGkxYiMLbOFyii71l2511KJJKRnnXZUi2U/oR
fSmWqSN2ZFgpsqclE1vMRRrG8NA0kWC/aOSUeBlWUbyia6rfCLhB7YQH1KVnqbHiZmPy6NuXel69
5kMjCY/K4d70bKneAAbF0omErV3X6fAlXiTZ7/RwfDS4r/0VIf5K0cf8LWPRbsZUOxi0dB3K9nJI
CEMeNZE58wQsleOcNE+cStRrESr7oja/IPa/9LNJxRTT+3tzmI+xmpE3gYgCDC3nk9uwvqoMSm07
mqjkbdKIXQTn4CoqIul6KOo68meYLpzrQaV/zaouPClRnBHFTzXjDRWDGzpjBboFoiFfhfCiH7Hk
SUdkiasBZfKFtuFpAxHQeivmCxcKczMMUAP6zghHC+tFVbxCwa0ZxujJi2Eu4xsT3jzIKG0PEqAI
t/BTWauJyBD9qlZBmkQv0w0hOjoBBpVPakTfQLYtfraaRK8oNDLfRrooNp01O426vGJVAQ1v7Sed
rllFGJErYObt0TXlbV1xGgSPwM+vXGntu0k9kyml/Ow0TB3btNxgCkZLZy7cbAVNbj7Jj8BiYdjA
3GPG0RYdVxpHswaRqpmmr7aiHDCmbCUTd+2AHPqOIdaPM+lLhQfEFW2Opq/aw82qrdFxqZqGf1gO
2aY1lYWiHVnXzZeZVqCVYMGllhWw09pup2IWUUDHp9Q6DDntb4UiQqqSjXW3YuOPOTH18U0oVeiu
RUhFBiI3tItt2tbFgdWbMbgpQAMyY0tSfKZmqB4jsxbVNtLYcuIRrikAWboc9OmgTuuFq1jPLsL1
3HlpaEZMCBh63kRNrk2BtK7MEIYCkqMHjMx+yvl+iNChZyke27VI39daPYNdMaIUmn0mkksqIC5d
Yg1J75dxX4C1t8v8cTKyBvNoQQ09Bq5EiTyDxB49h9IqmYHIO+q+6zHOdDcdLVaTiBW4AuPDVtQJ
65jJTxO2+rPRNfF3piFMnTFqh7IbSTleaxhPxj07Xs6VtIPTShzy288e5ltKq5QmiWu0voRdm4mv
9z1eUrqtmBUp6S4uRgHblPsISIXZYF6QBXHgDRQk+cJTLGp5iyBoQ7jDxfOoAiJD0LI0BieFgjFh
0xvFyPAar/rrGAPBc0eG1gmUclERXyTzDIVHs5J5D0+KK7hlYojcmmeMu6SSxnEzojDck4uwHd2E
IMQJJl9EAL3L2+XQjuxk3XJKlL0SXRyA2ZoYJZa7UYq22ILZFBpsjyg8C9XLYX9lg9IkasfkjN1R
v7cIRViPpaEyz2deiwppTKZyTmUzKbgpaQJw01msQDlskw5batSbh4TTcuKLIompKu7JchsSqWk0
l1B6lwqNoQea8yLv8CbYdH4QqyEkYOkMy4ARmd/x5dOsLcFH6Xwe0smjEEYXe9PKnukp6lNDHLM+
Ux8nsTSQAP+w5rQkN4tJtBIK2RIAWUnt9JLEnCRMDUL0ujk9W02hPPwRMxadpkLtOOXFRFQKjWYy
hazBtdpNC1kp4PLPf0RChGpaWL0fiqK7muCIEWvKutKhyGv4+geEhyhftZECFmvV+k2pqeN7X2nq
lVh1wReojDJlUaDg6t0/DSB/y2b4WwPhD1bDXxoS/z+GOS8Y8d/ZDCnT/NbmXy7e229ln/TL7it4
9sv/619eQxyFOuh2E+Y7vumLL/U/kU7jH2A7WLxJuwAKwL/Ff/Mf8rv4hwUyQ8YDiOkZ0jM2xH97
DXXjH9gMOT+DbAWqQfL/70Q6aWv6P8YdzcQEZ/POuKBk80OkU7tUryqJqsKQWOPnTLcp64UfgJ9K
T1mi5EbuXDtbW25/zpQEgxgsT5K4Bi0RUtrXyH4dI1aBGe3OdtfXd7E2v9b0Oexg8ChXxVzZh0yi
PAg9ezxFFokpgMlpdSoTFLxkNfXTCFHQMIS6qyPbXHF8deN+TlZrZ2XQpE2p5imvkuw+GOB8gyE0
sz15sR7Js1pf6GanCWM0rG5HmeFyiHDTH5R0vit5Up8gvNSBJlq2jOU48RzEhfzch3QdXag1nMXq
GxwzpPpm8vYiHwFhMbmKAmoHUz9nRn85MtI/3i4UwLVxYgSNyjTNKZJ8vklJhEGoNMkL2AxTesJY
gYYGStoMNT9n7rgpVDG+TzxdNq2mf2s7avvkKmGCi3EZr6Od7hkjLc4k5b0P8W48KV007unWzAAP
KorYTaMqoMzFFtob8jo28LyLn+Vykd5UacUwWCMKA9rCp6Yky37uCrCUAgPRy0qC9K0AL7Tte435
aYVz6oVnSLZvk6W+6wYtYhkf8y2Grfz7HKloSSWTjBBRu4sHHGRVWe5gxIbCA6ge9K2MHMCW6mFq
O+wCrRERPVtpd40NdvXQbsZtFXfdSqwwNw4VPVmUB7T0krBWMw2VE9sxYXvZlQwzh56TwWF3jYFl
hQwKMIrJYEVjrDcYxvcqIpg2tsPkrGG13qyjbtyoJVt1k/kv4X/NDqC2t4Ftd92BcnrDGbTM3HP8
oABunMutQGli01O2D7Bvscd1Cgq5qtBgWmKQ4SCJiGvhS2o0SblXdDmnsBNGjVokkWNeql3rWQR4
Fmko1NbyPBV10PWZeJvAkDFYqAy+ulz2xCyebLVoNtBdKhe/CHvsFHipHk36qexCw5WhC4Gjxbsi
wpzpTmGIXUH5G89n9EzivKmDBYuj0yg/akS473WTjjHanhUJqTiMfbJWFg0LdAfEVao/V0Rd2eWT
TnaMSC0paSpjDIHdMlwcCxzt9C5VnuM8XoMlHcf3aAQhEEYXYhtVByruwlnZYaHgBCCXCZnovA35
D6MHhSsSkF84H51EgLsj0gaZhWOwP0Bb4KjGbwkK1FTJA7E1uwDD51e1xQbRMQ9+47Br3HPsfM0k
hTJaJdfOSjse8mgs2KIoSqBJhnJl6wDDunyRAjZ3+J5qfDUICoyUybmcmgYRvSyLess+ltEaF5ox
I/3FKLn1kg+PRAaY31CHavmhMTxLZr8+cPSrvXDUpw01ZRt5nqttKaFgq1Ir01KVPYMUlv1Jx8zD
rToc09TKb4p4fhShLbYDYSmfmgSuxhWPwNWsp4zoEZcW4pYbKcmy63AYQoYfvYUjeZqHcwNUavDt
KoUyW1ZN9miC8thqFo01vTaKb80cK4fFGnS3UNCa3FTtE07c4YRfmgHVsdDlWfKnSFJP+Gw4hhfR
RAHbbNrlOc4a8O5xYYQADNsAQFfrhMP6BswWXnNdrV8b0HaJoxeMtOuaTNOsmzNHBYn5MSfUbwo2
Lc/m7wVStvT7knDgQc3wzubKsqnz7CGTdANxkW434RjSUEx7EtijfZVUzGfJlw7Z0wU+duG/A/RI
pXK9qaTyRCRJ9zQrUnc8ykgZquSKcwY6FVcoB5B7cip6vaOxtQziEKCdR0re53nDuKeQ9nA8iSgv
BIfZVV6GKGNNl8Co5r6VSI/50Jv0oxXpPUr9prAnCwg7VgRBQtPrVS7drIrTYDZDL+QQ0nkjnh1c
F/FwjEaZ/Git64Fa9zqNguO71vQ8sTi87bRhsSkqZgPJGRDK2oy+kYsOQS7HNZW06XpKzHT0x6QI
qqJLNtSXv5tZ+5J3BSVj47PI87Mux3emlNAxG7NRBepmkkukxWVw4Z5QLZbVX0aUqJMEM+1oKJeL
RNParZzQ0jRovVa70Rwp23plpUzX7rzYg/YsMUeGxaUXe1pwVeZYYX2fMch4TZrC8tOFYQJAoZwc
/Ii1W1+rFzXHyzUu52yyrywq1JyWuou+BfTeqwMJSro2WC0mlFlBnZqk6xyTk3GXG92BoB42Q926
0XKFE4VE4/kkhU99V8dYn8vEi8iG8timRa8D2Y3wbJNaz+JB37FPRXECo3YL1iy6yi281cOYUdyX
X+LXQ3YEh5g3rsEDGHeNNBVbPbHlu3oU2ZdirQBvgrgVLupIuMMAhXqfGFTGMfPFcJfN+9ZS6GCh
vcSVSTe6oSWq56GmwgK7EdUTnO/MnYLJ/S1U6nqjgNRjVthrzE6WzvhaMcwDhlrIN20dUw2IQcG6
0jmOE/rp9qqVLnvSBOEjx3CDBlqK2q7nMHxXpinftyEPMbOabyih0+4kTRXBNK/VJup6wAiiFjs7
wxtOaVP8QvLUsNHZNQnXUVTvSiOcSx9RaScani6syzR/poYRcGHSdF0Z88FQZ/MqW+QFb2qu1DfR
vIovpZpfj+Dwxg3bqpVqJjCHoGYu2ddeLOX1tC7Do5bJT13FHUV6PMJOgJ2L8SgdtEOU42BD0VCK
QXsAdsTZtxkNjlFsPYWT6XLjNS2bCGb8NOAaeW0+14nFc7DW2gO9eOHJVPP6HLfpiCrRzTtmxo0X
SzQLLoWFmFpp9N6p9iy98x5z3VHwGPBcGamDiJpQOUSkwzc2xdhk3sm6E7P3QSOGxzU2tSDOJU1x
JtAQl6EWjuehCVfy/nEgdXW5rcbiNFkpB0DBdHA/6gyHpDGW0cuX1WT2omc0ZgL2J9MCOIkkuf5K
bQH+SpJas1OmSuaSSRRfS+wuW6u0l3PF+ZlqImvdc+Jt7zlfDzxCFEjaI+h+d1Lk5nqEmIBRET4Y
0yYzNfBgmJgBElq2XomEZJcaWWXCPl1YQZVE0UaElnSXQQxzsEmRtsE/WD+ubdq8tMQk5GOOBv0t
15pBuQN4MRuwHMRK0TcJX3dl0NUm45rj7U90wPhRIrkdBcWBYabWA3ze760mfa96U7sjIWF5FoYg
xHimFo7R18UXW6upK5LztAkyiMDnFoMLO5DCelyZVKce/61ES4wSKJQ3sCOJqztd79pAcGTYNCON
tUbKpdJYCQVjE1bLoW8JNrSpxV4rwkRWqIWnG2Ds6X5ZrphMPensJTezIYcb8C2xv1KQ9s0qVizY
lqrthoUnqTCzbMswG7yFNDfbeVzXB8AovT8Wr42uQpQNQXoLmd9GJNmxpBXGLMAjzrmBkf5FMCd1
RJIccbrfRS1TmZps65e0N85p1rfXXY4exz7lptWbDVy5M1r/Nzq+fWspbyECY6BYb5NZf6c/NJCo
kNpO1aoeDTZLcOR2eS6uQ5BGCH3Kbl5Bmwkm0mRQGUbosbmjBphnz0xVMQshEVu0u2ySvVyPA3XJ
17cZTwLL5rSwRbNBBW/C2Oxul7lRbMoXqwlK+kD7/E1FP6C4oUDmHRYCerpEuEQoBA6cuDdTxH5y
olTyNHwR+YTxCW7eOmsUtjIhhEJNeejQ9NYe/SPyp3Var2yIszL+rBaZZcULcbBWE08u3nI0pEia
biZ5iMjs57KEBQWQXjTwP8GnabfKcmIyI207O022YFs4LVDm0TMZZGAsRbl0jQnOJJM19OsZ4kjy
TaYOmSNXVbmJ0VZnKtdHFyCtca2rbeuLGtmknBUSUJd8EqaMczMD+c7zTvB95tKle5VyJWcc6JXT
sA+xW6rjLRpJ6eekkhIHztYRJxP5LB5wzSHtyYgrAFlPRa+7y5Q8m0z5U8qtZwkYFUUCkB+CFjSC
ix2ZcBgzCuWaDGpysbjc4r4vvXJ4himEfUoMd0Wyyr4Y1mJramG7sazKibBp7UuMU/tY0/pgQpm8
Ibl1zPXm2gQ443dm1DzJUqtRVLk0zqCmzLYWNT6RP4h9faIyS6R5EbSpiHaGKoVBhcnPX9iCXwnG
r6dYmRnuFSa4OWRv/DuCBo+Cy3tVJwrvuwL34TKfRiO5EcaoHPV+knYgzfNTiAbkyHJpp74ZLwVu
9WQsbnHpfh1SUCbTIOOiUWjRgq0fUe+SDFJ5NLjtJijm4PuZ/CUPQp24ZaPIvlVw3DyRqWPUBaI7
0v0Jk8Z9C9mE4wN4r8sfKMQxSnT+I0uimyRUy9mdaQaiJt6muZlWMujYYIgjvNxurJfPkabbZ0XS
udqwao1H6rGY/UW19NxiIPYLxFuKnnN5z9AHOXVcObDm2jaz6vKafLfgGJlG1+sU4sGAenlrGGu/
iVt5dRt0WUjY5vzWjsrqpb3EZbfIdfO1rovqyUA4p5BpZh0Cn1th6kmq2AVfpj3OGGuCKjWzOyAV
sjcJA8vq2uY7tLzslKT6PRcDmx9IC/J+lTpKtNoaQGw1S82OGjrkPUpSeD5Td6LHDTZQzh/65bMw
p0QKviqW3rrDvM6eUE0667ngwjh0k0UNLhuME1Ucsqu1y3JvrQa6No5Q5PwF2HTZJd8VEJ7PprSk
uwyH4/0flVE0a29DJIAfFF/uLkoGaJveGjZ6XyLkL4qVToc/aC1eU4QOAx6TPW5lEkwOEvgMHNo8
k14KGVXbEbuF5IZjZ3pW4IZe/32BDsYa//7vMGs/6HfBt+r8pfjWffxT/x/lu0uu+tfy3f2XZPry
Y0r48n/4t3IHWE2WhWwIhDFb/2f94r9gbIqCdqcS09SR9DDb6X+mhFXzH+y2GJCoKHOIdOqfMDZV
Bu5Gco6sKbBOov3631HuPmRGJVXR0RL5a5dU/1+SdmOkWGSWZOUIK/pqPlrXxVa9zlQHT9SDtPnL
t/GT6C+f4y+pvj9f40OajxYGIPo4zI7mzXCOH51pI738/i//k2DwZ2Dwzz/9IW8r2FVLODmUo3YU
t+FxfKqO1UZ+i77r589e4Udp88+XUH/8hqbJEP2qdvKxjcfsmp11iJcsbf104FHXC6OnRslu531O
t+1CyRK7nOTiK5DnDYiHWHVShLximPFjTKlyqfYF3GVg8WgAQyFeaqTwyIVtl0sgy4gbxUOdyzd9
alnoDMBgVzWt/WFCB4nsVA44BU9sonThmzWptqHltA/GKg6U1rSeLCU3NmpvRe9ESqvvk52Zrqih
bpYN8VspYUI8ykXh2YuJKpGWzKks7LuBKYpTGZMGUaLbviu3/cVehmJsuulFIyqtzCJBzbrIJUSW
dQZgT/fKO3vqSoOoN0AgTRpjw/DTYlem6RhxdWzzzdR/lauh88NUL4IiBSWLTF09N5S4HToIKoFa
9aVvZFZ2pjlCYrqBqIe9GjjLJAUUgiXe2HfKaYxNIi3tooPSS6ZDTpTgSBAP5wZylBsBA+Ml8Nr1
QADfRYZbzUBS47TRTO4UU5SQyaQbE81oDggObNHDaXFsaoNcqqEUp9JaXM6hopF8b14KJRlPqSpZ
Pv7vfzMqWdOib9VP7gJu2Z/eBR/4GINeiWFYuFT1U7I1PRmfaaB6mfxJ1lq9SOw/uxU+SO9iEVGz
XG4F6hMw+pundPDn64J2DmkgiOKlt3F50J3EwaPRENujCpHCrT0BwnW8/eRmudwT//c9MAb48V5B
9yKbwl73KBRyCadEHEAgxbQezZ3lSeJgmje0XVNdj5zwyef++dcKZ+HHl7TD0ogrKdeO4H05Hcej
6vbE2eBp8clNtVEDdoWjD0XoM6bLZQrz0095Wef+smZi72kMW7JX7DaJb0cXX37hr53txU16Ai3r
l4V9LitNRr7NPFpCXgxdwakOrHJPNMhdiyAxBL5a6oNCp8EhfWlUc1dRvUxSfWBF+eS7uXztP/s5
LjHrv7xR0eNr1ctuPea0ZxXjzWSg9XmCnTemOuProG5//7tfGBg/faEPTxETw7AZq9FKCiJo23uO
ICHCNv6SZ7agHZ5yCOCZ5UMJhwRH5ZvksldtHoR03Q/btrirs3/tUP7mTXZ5KP7wiamAq6SVju2j
HlSWN0xeqR3N+g3Wkk9p+u8/7aUw+aef9sNDR4FlBAk/W46ag+XycDVupOPiMgM4Z6dxZ2w6h+qW
3eBVLjkun8CaI29m99x4dmDfNJs7Dke7xb9rXeu8z31yM4fPnrTKjzCe/zysABz9+PktUjYDiLqF
wspABvVjO4p5KoYSbdWroHk6F1fItEdIAzHtNG+//0Z+sYughOHHl52XqiTeka6cGfBBOA00sRlG
Y4FJpTtXD2xQ14NppZ9gjZTLp/nZdf1hqesGiSDcUHMDBtEWHdxBI3JtVlNtH20++y5/saAa1ofF
jJLVPLZsXsUMwmB4LHftETOUW2/DO/uh3I57a1O7oU+YwJd2qfvJV3m5N3/y2ayP6xmYRllmEnGU
LdlZjS9JepVqfmttcPb38XmaUlcY9Bu7WoLBWc6YcDmEGHX1k6vb/sUlZH1Y3WBYVCUNOuuxFMSd
h/zRgmuNS3ZjMV2yLiq+2I32oa1eO2zoqKCEcfRNboigiXHG057iJ/wuBuVsaf8lb4kVInX4RXbI
SlidrWfZC4OV9VgvrysEF7a+HiNrDnvj5uI2aLodEVApPXbVrVXeM/JknHdoODAO1V6qHzv5Fjne
KbWbxHhKFzxs6+MkU0Jp3ai8QyyFpFHoGFUjDrpX2oSQa2begtCCkNuFu3B9HqyAw++BdrnrtIrw
+zIlkcLNJHpfa4KeqKQFkVKLryNYljMRlaQUNHHvou7Ul+Z2NkjHTrdsd6b5xOzKrUN5Z1QJPxTj
McO8M2flCdfH6wzszyHB4WuoU9oUv8cKmiLDit9fK79adj8it2wLlyDdnpf7IEEjduRTflC22WHA
X3StbHufQpR3+Tg/mE/9abpTj90nC/6v1hnrwx2YDMtIeSGvjDFOheE5OdDxHDzguW8+ViqEochf
i/3lm1qak6y9zurN7z/0BVH9sxtEfLgtFcEZuS/a9Tjnw2nVbBeTmI9sT94J2m1rjddramAYRQoY
HwkT4CtcgcqpOBIDfbhHU3vu7Nt1xjXYvcYEF4j4+LO4N5g5DCCzZKVBwGOQLC/MJAIsCdTP0yzG
BTmGUB7GoG4yBtbY0CeiPFG8qab0xJq7T8Etgqx3lRzlIDtjaFPCfUTxXJi9tPNRNq/Cwa+1u3jK
naLaLnqDnDMcB5UNK9MJwM+//4p++et8eO7LCKvW2LOGDF3l4tMJZgXNJvOmUna64oSK2mdbvinn
Ut9NJlcYE/dNjmn7k9qMX60hH/YD4VQkbZdzj3cmzBTYxdNRw2D7+4/3oZPjfx9y1oeHfMbzt+5s
tLmkbeRXAqSg2FDbfTJeAEsJxmzEGBobEIJgVdNZ3VMipexzXKx8Wmwbmb5mqE9ctHBjk40SEivq
QpCRtW63bh1NtI3XmOHJI+LaJdbiT73S3cLZmrmExrx/zy7sqk8+zq8W/A+7ibWQTKtnoHNkw7KM
eCI0urYYwMzvv/+6lF+9wOUp+pdd4GzlNAi33DDMr872pnIBwbi4/lkfFP+79DXZxPvys8fX5Tf4
yeNLfHh8LckFoMJI/ojthSqFV0s3fbm44ewVtiwTt6UNYexioHX09lClV632332N4sNjK4knpc4X
dj7MR0jk5IzgK+mqnT/bS/+znuNnn+zDTWVDOcaEYy3HwodX4lsv791u8naKYz5uij3j2E3u1A5j
6m3pXJMacVXvnYLHQHjDW/bGU/vr73/PDz0i/3v5iw83lznWEIRDsRwz5aRP70u1Uaptw0zktXjs
iOBuMIoedBKaltMG0r4YN8l9epLkoEWHgOGJ9ed78TJG20514v1w+ORt/eqX/3BXjlGL7qunyzEl
dEWDa2Y99ummWMdg/Z5lrUsMzLWbd+JhU2DUe/LdGEZU7IihzSF+182e0RE48xdxSqCyGp9tFi+P
pJ/9bh/uryaStZTSnOW4blgPpC/DZvQLT30y2bX9lx/9wx2m4jMjAGFy0R87vz9Ot92pCdh4lIfU
K7f2yXxurglW+7WLUBwUj4aHd2yjfHLmUX+uryEw/niDIyDSEbOwgiz5kx0HvTpjY2+JTLpUappq
sJaE03KPHgJHWF5cv+fbNHxcZ9JKjr4jAdw1NMS+2MLwWtAxb1YD5fI4fLJX0H51YXzYKxjmGhez
ZSxHat99Qzr1V73Rn1dsu507jg/A+si1AZpx4Qz14z4KTAx85Alr2uHPhKvmeGNlm7l8LKutoe07
0wPS7eSlvMvHU2fsJ0hISX/d4XfB7q1X2Sdr2a/u+Et9xl8XzlKUNhYA3ni7IWzuE21yRo/5pCec
1WMN8zoHirkTeozK3GiHp3xnekG2S9zVrfecDRygPsEn19gvfuSPlUgjkPCFGiO2PUl8aAmBCOul
WHeSuEkoxYbZNWjntsKYiNWwpv9haY80RjhMzuhGgprClDZKX9eBp8tSbg2oHHEI5sHkRDF6q3aD
C9OldKb9ZDlWfvV+L//8L0+dDECUmNrLbcfeA/vXRuGYHHnrW3NOPSwmpKWQFMuzLB7o0WlsAEP7
339V2i92iB8Jk0WdN/KwSsqxgvG0VYkIuOueUTVACzv2cPwhBDq2Gz52T9lZ3wLGsh3QgNis5avI
15ZtsW7SZwwKvT/fLb55V9wU38OzKV3X6ZMG8MH65Ar71UbN/LCUFxrWAhwCCht4zVu9aCs2CUdZ
bc97vsq8ch/7hvf7b+VXqpX5YX3WUWYpyeC1iNbu9L3h5ff10drDZeFfxT3NHAH+0310ne2i+9qV
DrYnPnntyw3zkyXY/LAEj1KdU7zOS5t744gS4M0+cPiT+GS3+Sv5ARPzD9da0oQxWTD+Prba/n6+
E9vxSfofzr6st1Em2vYXITEPr8xgPDtOnBeUpBPmeebX34Xv0TluvmCkllr90Gq5oKjatWvvNXzz
KH5sI+i9rLUCFrJafhZnA/RjQOHCMKhy8JNijdqVVyiVbXsT/WHaEgS13iAX5VmZ155/NWaaot+m
bhY8J9WE1ocPnMMVap7L3dsAT+dEH4zmB6RUhtJwFdWAGynOIjQvbh+4bYh74FTlSckL0JUr0AI7
4C1JJLaB3DusoFQgPUWX5883NaJ+ez5uFiMTOEsJHIU56RvDh34NAD4aRBZCASJZSIlyVikImT+P
4ktkYF64/hXVGlhVfUMLkzbhyMsgTB0zfg+1QGi/rlUxZoaR/5sk3W+PD+GHAvEP8Gg8FzjJpKSy
PRC/JnfmmBgyNahH7gOnL0AI1ib3+ujz+WxQS7MxC3pJ45IEw7qU09lDgVoErUNBVPW8t67RGAr/
wHw17QHcFCvjN3Ejwgz20Fh5AsaPnq0kYnfN51+WDDdLVH2g8CYvUoQ/0DwLIy3szFUoSUfrKAfm
R4Y2kwDbvh/6QOrAMBKtCs2+RhY5g6W0cgv9Gan9IelDF6k8qwXScWKOJTYQc0yCa6I8+U/6JvA/
wBmNt5WZW8jSuFkkrAk37ugpOjF79wWGSx+UOdwAg0934cpWWghC3Cz+0cC/oMeKEcQjpV6g/rEH
2Wc1lC9VC7lZjBNKovfKKcaFFgAUvZNtYqPXW4tRq20AwKwO0wFJQXy1hgOlxeB7rSy6mX/n/y31
WfRzS6GjoVJJIf2TvV1wZfTilKuVnRqDmaulNerJR3ygNrxcX4ktf8iM4AXOxlcIfcj+DqtfhYnF
FuU7KzuvnmzTrP62CGexEppqgzTGeCjpTMD9BqWVHa+gSIuD7Y1UMwvHzH4tw1zoAnPcLEiCoQtj
rin+Q1WHKFXo7p7yK9hxlAZi+MoZthTp2FmkEymW4CFqSDmtCl0KW9JpDVIROjirKswDVF7lZf80
WPWGVQsHCrLb2iA33GEw3mMtf/m3bTKZsz1mVTQAb23Z4SEYHSA67VswWk0yCGstS1hK2yYswuMA
HU02cTXF81oHxh/vVRm8Kl4CJZdJlVJ8ZL+E/sdf2ZNLAZOdxSov7slImr6c70IVVh+rLUo4gVKp
dK0g12fg+GPXxNk3gB8FUN3fEqMhrXzRpcIIO4s5PgGxn3zKE71r9gHKutX99I5g8mfyK7sQRqWP
1+Ycfz//dEtVK3YWfzy3Ai+fxWi0Ihq8fTmNSorGxYnFX6NK6ftI4feeIsq0mqiVdoVsliKuzPNC
Mj63nwjhVzxKJcaOZOCXFEQCbS0rYhbKS+ws/NQD3N34aUnWOkybWGPURZQ+oJqolVaiJadYheaA
DuaVwpmMDt6TFmLLHHi5/KDVTAc1Yc9t+w1aZLi2quTKx2UWwv29efeQALBMAMnd/79dSS3Ve6e5
tjLIUDIaD1ZgQj9JYw04LkVadYWhkNz/ZI67b/TEAbTTMFGBsGgVvic6CAZaZ/oWwLzWylKYpuaX
4MjO4tUYR2XETpus1D2zdRqtMUYz1yID2n+aq0rbchcc2DcQX7a+wRuiEujPR77nAL+MfJ+th1nJ
4wBepSXSSVLaNRHq3QDJw2hKARiiJ4C6xNVxC1nZutFpnP57qdwS2aEDoQplmivdnT1JA2xA8OT0
2uQ6fewhdjzIEG0RwFoiCLUCEzzR2fAGLTxQK0C1Y7jDiA6VZPaV2XdyAYLF1Bf/blxaESLgWq6A
0CbNwasBCtl7pwz+SWDgj/LzN545tP/v6Xi/JD68MQMdEq7lMNfgtOnxvjAoHQ0irXnxtFdU6Yze
YHVSp+xqs7bTl+oG98TsYcgJaiBEUP1xoGZlQeLDuFL4zhCRVmkFYoeKrwMuIH9T6AZXKmDQMlRR
tFp96bXcAEXM8uXzyssv5KP3PfvwJHkRhCDi4Emo/eh0Gm+wSr4vFFAcZdoCPFPpLOFYHPJtuGIm
vhRT70nKw4jw0IHyyzRi7kGNXtiHhD3KB8Y1/AoQHNWrPiBm2iRKq0SQQQNKZ2W/LyX89+rTw8Ak
k7vgZWBgCFBoyS6yM8Xijhqtxtp5beMulbLut7SHQfwGDFMqxyCAjqOBtIWSEPcVNxsoRo74wvCm
6A7ErrVgqgeYbMnJo9meWmg1KwEp01fKimJ4aanoR5IHF70YHRIsnbcTuwMkkrM124WlU/W+MB8e
U2i9OKB6kXLGL+JtvKCxhSpQ+QfXsY8WcIR9nqhwYx8s8AYs9rN4/cfVNsv5KInMazASENbU5DT8
jGqOoOZPoZ5SgFHDsRaiAOqp5dpimw7q36LZLI6GCRSWWQFYoxGn9rfLnJviCP9NRPUj16jYW2g3
yHWpsr4qXVZecmHMe1X+YW7pNq7CmMHcDkdpj0t5Uun+HzhYQH0Khpe1zLwD8Ataymngt0GwUsRe
GnSW9nUg87p9xQE71r9T3FWCi2wcrnkILZVP6FnOVxOgeZUtppGjZBgo0lvvlOvRlj2TbyWCxfX5
zC3Eonte9DBxfd+VGR/z2KBDLOBCDnnlwiffQEIBwU70DOg74CTpw5XhlvKtyWDnMZN1BQ4VvRDj
FVcB5OBds3OvxTbcR8hr1eZSmpUz2oFVysFPZdJmbtM6WlZq/eIjb3/+ykvR8O6F8/DOTBCOI9Fg
sXQ/nOpucTFk3sIDPEBHoy9l2Ova+anc+Uf+9I8Dzm6hUg9jwkDCgN5O+pLcCzjPGIhn5A4SGN/0
K30OGtUPFShFQ4mXuj0fdqm2SM9yQD8V4jEQsYL27Tk71dMcVy/xvlMTa/yRbO+cGpNr5yaDLI3M
42Za7POXzHw++tLmmIWd2qXYxo1ZgA4h/NK1J7+4NhW3kj8s3evv//7wCcERLmrQUVG7NGi7tgIt
U4BumkrKKPr7Hx8fpDlqozbliPnKWXbPA3+Ja/dc5mHMOOU96GDhjTCXjh9CctAESTbB3d7b0IeJ
JiWjSKt0e/LVfRXsGjrR+TWwuFPXmRCvB+IG3GqU+3gFmgU/zDWGvrcNFTJO7V5BmKI3/jFZWeIL
k38/gh4eNQthWT1ADMIBAEWLLsHKWbKQvd+vpw8/SzQNLCwq/CxUP91cj4X3vj55N9JVxQgqkMbz
lbPUSr3v24dhPCFNiO4e+b6CE72jLAjqcXJoQeDA1dILQ8v8hduCBSp7L7wKc96pfubviqnoWm8z
nUB/NVxpWyxdve9NgoeHGWHMC00mrLRBA0AY68tXSCXWOcOVefWbUaq9rwV6sbJrlsBD90TqYTgC
eosiXO2wbWSY9+LiMeq+zgOcz6sHqKgqrYYkRuXtVsVUbL2Vtb2UQlGzCBUPFQs/BnzZxp4uGrRM
k2YQKNEOUpTBRjq1m8aA/8ONvhDb4ECoIPJ9VRv/PT/iQoYKAK+DxUO+1XayLfe95m5Yb2WrT8fd
b7tuFsTYqoXCZFDjGKzfYhF3ZMB+aMDtQhJSr1Anfr7m+KVhZuGqkUqoQJEU5cQ8IHJ+1CqjSGwr
iAlFAuSvYZoeiluyt6AQBHHwQguB1xZr1EayW9mea5rQaEAsxSmLbEAMx2IFgLiOPoUEtL0WstJx
rVD1LqjVOnzJ0f0CEetIAMzEQO1s9D9ZUodImAKRLRm8Y5jQQimR4jozFMFYv7URpBtEaHnSHzGa
sHELEoAZelcJ6rcA8QJ62A/vZXgpKdvlyWvaUVBf5qGpBEURibYjyjXC+DUq9pHvKQyJ+z1fqgQk
WqFiHSjPp/C+Vn77UrO8L+dB9G26CteaL5aVc8ipf8L9pzzXNt0YCYTQlbHTspVQtLQvySlGPWwU
eG5QJAu2m1MSn32pxpNNKIjjA3qlYOX36YHvzWo7GV+iZl1YDZRL0YWJgbMI6ZV7O//70iRn+R8J
PSwuc/EITUkrfYQzQRdoSLEU6coAS9dkclqtDy/Zd1kSV6DnoiQBZVktMkNkgLXZfhIaa32Fp+lW
Ghv0hrgANrXyGRfODnJ624cx2aSD04zXIKs1Bq3a9RtqE54921cpm9drA1yRYZMazwdbCndzolPs
x92YC6AmdDQMAAbXgrvZZRgDHUqhqhROBYhwV/gsyNC5Av1BrXcDaOT8GcRRhvCCmXeNEuDiVsM2
G+DQgEe5HPSV50+30LNh5+0PngaLMU8RFUPRGiXQR3/oFIYwGmjsMHEioVodQxu7gzJ/VIC+wdo0
rKUjCyLvWQdvABtM3zKBWKUDSw/4V8PKgbIzSIQwI3yzBSWiVXjuyU0xaD7hAOsR1jeW+Ugw7WhT
Ffnb89e459a/bEyS/fuLJilEi5qBQZ0ROdKWuQkmc273IXqAKpO885kjoDmouL6Dp3Y5rTkDWUzp
CaGMLxC7CQBI7ORkZd9OY/72LLODBrL8YQRPdfR7ho9SvDTSWvhZyE3I2TkRiFkWQmIDFwto4VDQ
a20UKr22nFVJLxz8q5JSez6d0+7+7Q1mJ0USok5Y93iDKgBVBz5BHUNoobCph9iI/S1sMZ6PsxRP
yVk8HWHeFLoZ9gaaNfvso7C7F+8IXfkP8W28tu/Ryhe5Xwf++0LsnB4EIDk4thxmjjWqXenElq9A
a1EdFcgBahBVh9gxKrG8TG7yl9hEkeR1Le1YQFqwc5pQi44ohIEwdHlgWKiPyVNR2HsXTqnZ2/QX
8yFC8Be+p2tH1O/fDg7Cf+8EKFf3kPDAeJ1C7HHT1Ua1N309RuUNyjlGoN4ExVMgHLaSVy2NN4ul
UhMMUBjEeAxqjpJ8gZS5s0YtW+ivsXeqwGOgFuEfEZP48RoglWHngT0CA0UwV9ZaMdOs/LYwZnHD
z1oKdC0swDh+Z7o/3LGwIKrgtyvlk4Xgz0qzWBCwGdx9ppMGTnZ2b5b7xC7sUA11FOs27abWMrXb
iyY4WjaLZvwmLFbOOGbaQr+92SxYcG3V1SGDiIiv8hbDEkEGTn90IcghU5w55iYBbjd6Wyak7znU
q2BiB1uEm9fBulAbNgwCtFrU6OQOsUoKiqAGe+awsu2ntfHbs83ii9CFRe52mHWIrlI6ryDt+xNE
MnECe20jHWm13UKGWS3rlTW6kEnBeP3vTVGUOSwwYYfsZNfRid4ZFWqmsS5s4Qd1BkZFgpmjzO9q
I7gl+so7Lsz/nMQz4L4BPXgMWWjuMTKnrw35LBu8jX8ManPCThHRfQQNMaxdC4XH7lhbic28AhKk
Rg4IwmZuDmqpcDZUH1EjIA3hslaOXtqXc6oOzCq6DrI4uLEwUBC7ZIYH5QyYE2z60IbNzsrF9PeD
FDbof381MhpghVGguBP1tDLkjBJ35vOvs1DoYMUpM3wILOFI0HUYIO2BjGN480YlOsH0tdy7zC0Z
jLKB3wkUojQ4OXMQ+yrPHnuSqCNuKsJL211o092kUHXdg2XZQBntSNXGCAnon+rbD5DTqYGrA2tk
hyjZQL0cGKjz8+denPhZvGI91xuGKdoWGipdsmeEOm0B72uIp38cYRaxEngT5lB2mIpaXxDDZxnY
jHYFFOLUdpBBfgOYBB5mxspoC/FXnEWpGD4rkZh1+A7gsWqQKtvjKneqrVSPrPHoX91zvQOYNP/I
VvblwnE1Zy4NXBsNPBlOtY7CplKZ0yB/3X+v1kGnEPZLaJvzk1iiHakBpwokB7CkXn20mfMtqSKo
yX/+bc7mPKTQhfI2C5Eqp6Vg4AB1bPhXQZ+aN1Lcm3NUCiWHPosFSgg2TmedPZQDNKkKs1zZlgvf
bM60INtJoovy0IvCxeAnPrc2JPTatdbKwtkwp1NQHjn4eUGQzrjv9+5Ha3WZEh/4l+7k2R3UAY0e
UloZfDQU/vP5hP6eVrPCLMxAVLsn4ZtAOjBhllAZQipoZxbEDrPDGkfh9wsnO2dOhBBH8IkcU4Zr
+2e88Vn5+aMvTdYsHIgDV0KYGr/rdlDKaiu5JXZ+IcMM9vnvL/QRWGEWDXJSgh9DD70wSGYnu/Qi
Hj1Ubxzp2CquQ9mEkWrJnri4a0jX6cF/2T7CLB5UMEEMhkiCPhmXqVV/LJhC7Xit5ncBnFhddUQ7
nwLnc5ddoNOZNsfn77m0pGcJCUWPLfSkMI9AN71gw2yL1fv/QpOLFWa5BwEB5KR3MYXebriGh+wK
tw4Tvh7jR7Rfu8YvJThzxgAslyloHMaAM1msBn77Rnjrrcimc5kvUD5mQ9nfFHucnyLEj/OV1bcQ
S+fMAIiRjA2kMpGdW+i7ZC+UEZvNJzwc/+mj3OuYD2f04LZhT8L/wxHgQngm4UsG7tZnI6z8/MLl
k52j9SuirXo+GqaG6gCnaihhdpC+k4E/l8fx5OoFjAMotalXGhYLQAHYhv2dc2QwfCoiKLE4ArGl
PrltBwJ+KHsW/AISdORRBXUATVwZbSHizEH3Qw3XNbLCOTRd/wApW0mcFjbKHFAvkn0FgzUX0Zmv
YFx1JfJQ5q4cp0jSCqaeWThB55j6LGlLqYsEHC92DrwKB45bYNeX9CBsgKGxuWOq5vsKWDKYQCok
2C68Hqg+AGZA9l/FDeRKZcFaw68tNHPZOfQeXSaxg38ZCqDAkaU6adNGhMKke8k3jYOWjILCll7b
/o43O7MxCRX5n8oCOcXdnu+ChRA/FzYPXE6sqQ43yHI48CDbBOg0DhqBPfH89xc28RxHn3dhFRRE
hhKMzDjEDiIpMnFwT89/fEEwgZ2j4ZusnQx98Otj/B44MF7sXQMuasXVhYUhqvyA6sC/ca2ttlRs
4aZl+xgyCJ4oJaLHlQg8n1ETj2GYyyVlwcYbPcgA6SVs7EhwqBQYpKx1apcCyRz3TtQ8CX9DrJGi
+/xgSr2jddhZFlaYw15FZs2mfHXfcb1/Pqf3Hv4vZ+QcT14TgstkAl4ydEZgH3tJzk6CDhkitdx0
ei/nFzRFUdniD/2Pd+s/gn0FVZprtXZ7X8iX5oBzSFAKoQdZKKfXyWtzbXaezezQqlQ5LXNCGxXX
Lx6AsvQEdcp/zAo5+u8Py1eSxAtTHWUCtEGV3Rb06JhvArQoa4W4kZv6WBuutjLDU3bz2wzP0gFa
gE9N3iJ4Uvq11ZHLb+tLYYQnWC5/9o5rZY5vZhbghuj9GJ4CqbtVOP/SDW8OKZeqDj6oAU5yMLRM
qkXt3BpTC3LtEEX3By2BfFIx/FsmP0eWU25KS1SMbMtnoG2stWc3vvXSlX59Po8Lh8UcM54XjStU
FRaK26lok8F7pW5O4NzBj/L5AEvReQ4ah8YUFNJKDh9KZV9Gi36BzXFiuAfmdcpOUUECQn0Aehxc
O+wLO5w+lvEOB8nPZuURFhLWOY4cTttwg6oz1oHlL+wIU2+bVe3KUbhUpZjjxBOXC9GxweuJcBUI
Idh8IWkddyLWYiS1lvRWfHEnkdBrl6oj2HTw5TzBJDMtXrPiCnV+UAvfxBCqk3bjFmhNQpATluyj
3aLegdsU57QcbJys3ugkGHKZNHqIQgK3Nt0HYbFoV1bZwgkzx59nULvG/Qd51rivvRemPg3QJgl0
qKgS4cpXWEqy5zhzPic6ON8ElENe/Qtj1iiC9bgWy/EWeYHyfLUtJdlzwHlW8Y1QNTWS7EY4Ngz7
RfkvNNr1nJlISj/8TKYjUedraGjcqiA5NRzEp4hDRYPWzGX7XFo7Vu/n2S8Bao4xb1KR8+up9EdG
kBAHlYrU2+xSNKdi2MNSCva7sNR5Zfc0GF5BCKk1oxyg7rzj4SICAIMPGawRIrLxJFRTY2cCQkqa
4T5hv/Mw1iHVF4b4TQCme10StSQjZR+gNeK1keSQNQIYHTS1KuG1YgUqrjz9TYLDSkHFlY23oYC6
Gbz7GNZOg21Z9GrjqWA7aDRIrmLtkOz78++xcA7dd83DYR9Xo8TBOwCToJRn3v5u7dRujdB4/usL
G3sOWB/YAWJbbok4zH2R9c31Vjb1Qj43h4VDSdArEg+fbkz2KMRnvgm7F9lblahaqDvPMeAjH9Jc
yuK62YUWbMGSl9ZmbEpDxt4jsXs+N0sZzxzeDQnfkBBaFAlbHZonciTnFmUmFkSndVTrpEO8suUW
bjFzUDe0lhuqZCNMFgOSSnwTykm72Xr+FktdwTtS6GEBSZlXkVhFWEC4/u0pqEZCpQ5pVGKWFlBJ
G5TPNaz40oRxverb9bU0ossq6mohLM4h3bRY1j6b+Sh9ynGiIItjr+lGdALw+KfGhKQExqj5GmDF
0k1YuUws1XPmAO0sCn3EDqzq2Gp116iM1gkvwSbRRJUzRB1SPOLX4Aj/uk5miRSEwVFVSbFFO7vf
QzR8C0gReyBOUJZXyFfpMJyef8qlzTpthocv6ZdZC0MxLHo2hmUxIFMhd3n+y0tBfw677uuqhl8I
gj7VNNuIqVBJ9YF/gbQ2AzUxODAxlaBkLhxhea2AAwDpMirMWNQkgb1sVjs5y2hs+7PyNAuZ6Z0j
+PCiLjRXuRHS22iIdlp1arbJ9rvGZNKqaLZbfyXdXliac1x25Bd5VtH4bCUVOSTdKlWfaW0xbpI+
Uks2sVK4Lqy8Ef17rn1P7R7eqGNJemrPT0oErA2Sig3cj+wQBly/dW5lkAV4CLT8/14fdEZTkjAh
7FKL1ipjGsTToi19gxEf1FDBFio3oNEb3jk2whfhQFi+JA+4UkgrT7CU1s8B2UAAAegwvSYwG+Cl
wboBgAOwUZW1mCwtzOO0Yh7mcRDDloRhIpplJbTecXSbVaRWOgWaT23DvWLlcy3stDnguhyhmCv0
mEmo9svu/ZOBU2ODzgbtkUGN9mu4qaX3mYUO2GTHEkMjOMOnELgNKPWjNhEcyuMaTGfhdjLHV3Ou
m8CRGAPwNuyklfHYb9eA4Qs/PYdR123UwNkWP80ILwx7bV2dicAo3+f+8flnWNigc/BzwQiNQPQY
YKCM5uRCU0UCIqsAg03h3ZWzdwGZx94j4sOK6sc0JHC/wuQnGoT1muzDjxURNVKbSeVo2FG4YMCg
Cax8uJIi+P3Qkgo15ABmRWvduqVaxxwnDetAZuwoPEOETiyr1MleiB3AHgXo3UVyR17hWENcMzjc
hL3R1G/iYPJQFEi2ot6i3Y67T74lHIhP/Xk+8UsFrTlWenADL8k7PNB4blVik+1oLTgalMFxMvgU
KwWIxamfdt/D1Jc+rJrIDlemenjlMgtOo2QGiWnoCY78eyEOMtuYATwHUjCb0L/0aTsTzYHYCP2F
/Eg7OYjWsJILNAT2ngI+PAqRCrCqllAj4Dr60HilHtyCdIA7Ng9baj1gum3IbAPmOMDCAUlFeIW6
X0JZZI2rxDYhwcDcuKm/siaXNtZ0iDw8DCyV4PRa4GGIIVXgniBHNGTOBfA6IcXpr4B2FjL0+x3z
YRDcVuE56yPE5YI5Tj5t3KnwUetZOQoWctr7CfHw880YQe47xzukDdhIVAFjKlA1ubUO2kKGMAcN
pwX8gaXpoAHx2cidUW43zK5VwHLWAHNB+eP5RlgIz3NgMCEBOZqIGKbVmw8oS8sTPYF01hpaS7n5
HBYM7GjLUtPljoYg18E7D0q8j2xeFd6Sj/aVfhMgNwN5J29LKbGkgBocqR4UVtaaQwtrYI4QDqg8
TuFohdcDLCTqLciyS5MncbjSnlkI4P8BBYcMAf/a6fXAyC92SAcUEa3nlW2ylLTO4bDV6MFTkECa
D98pn5a7a6qLZ0i/ayKskNXRrhXhMqCEyR1j8/l6WKB+suS0Hv9a1v6YZdN9mYbbGAKDSZkZIcdg
n4Zyjx4NbZYhzJRRMI0OxBQsh5WRlzB2c1gsndZkkNEYuf8C3y4uVVgg8+gWa57B7mOdUMIrVDHw
ptI2gj2djD+ttpamLDB5WHKWp0iBJw0RlCvQrvLeM3zNUWcVFwHy7JmuOtwiY9g2W4BLVZB30hNx
HEsZKtjbcMPrmQl/50L2v1e+wTTmL2WhOZwWNtisTzOIXJ0C2yEdzuzHSmcUmH7aa6IvC9+ZmUNp
S4qNRDilUk6yk95SWIEGSutgK15dtVAgl+y4OqexOkjGHNBPK9vl95jJzEG0dDpW8AsfGUcM6B+i
BmhPHCA1nKdfz2fu9+0Oe+O/F++Air+f8Zg4ae+DjFk5a1DHhQQGthV//3LUQQc2ZHFhSx36A0Vw
7IzX+guOuqScO+2h2AYvWKJaYMDhwaFLMw6U2OZutDOsTN1CxsLMMbRCAZXgOyC4hMbBB9SCYVsB
9kFFyHCVUfpvEY6QawX5hfoCM5fBH6qx8MvJQ6oFiFYOWyUH6v4PeYD9FsyXUOf6glJ29drZnc2v
1mV/v5PAtebvOe5hIu8O05Ks35JrARoH0tEvXmVU16o1chPpq7Ta34trjDTLP9qcocYCPphOcyIg
kiILRo+TNd0WCHMrd++ll5nFk0YcYDYV1OjFikljinQ3KrA3LFeO7YV7KAQ6/54rsYAld0hhPXof
0IgitFaBhpunvFBrqI2FcAxTzb9HgNvL4DdNQTrC2Tuh/Rpeuh/2CigPbAqCANRrcAmpw2Cn206N
4cerpttVz5zfiwkwKPp77IgN/wcPNeISYJf6KOwTQ9JSCBFEuhBqpVqsbKuFiDFHwFZUH8Yj2wCo
hGL4SFZwFN6JDSUT6ZqYwu8ZFjNHvwohHPQGemqdw9MwM0tCHXzo2yaA8hCpUkIWMly5TS4tijka
doCZ0FgLCH9Cd+4D1S0/GoFVBAjgN96NeCP6t2BN2/T3xIeZS2izrsTFrAcAKwxbGTBNc6tO/jSS
3gt6X8XqP4VzcRYQ2IQS4QRZMI5L+dQHH+aJEvchtIDKzm/kPJFa+flAS/Fujl9tfdr1qLwZHV8J
O+BxoxAOJ2+xqzbAEiYqpL9VBkKeWSFnqcWOatve0hJ+tWu7bek4nuNZBVGsYiFsR6d17S7bNAMp
p9B1ga0riIIQ/YXx8ggteTvorcS1hi+E/cb7TmInh93s80m4d53+m3Ywc8yrWwuJBF1+yNWWF/AE
YUEXqt14IwXNZ5yw10YXCmziuGvyXVS/D4WLpIFVqOwtCXS3yJQ2Ll66PlVYEsxNuBnmg3AKY5OB
MrPUe1rZFFoCs9PENVHpgHhrjCuZAbdqmUo2dJ5rSfjRoROV0pAIJDU6uFTCn6HRn7/d0ieew20D
kgmKPsIMExvXpn/SC9AVtqAMerwrTeqYXdJIPocvK6Mt7Po5uDaQupRKYSuNOqFnkhBD7TT0fXVv
Es+Cep3/gVovJL6hai2vbJYF1SBmjrjNKFekYEAFmWSwv+lLVaGSlKZ72oNMYfxS8eBoeAeWg7DW
eElDzvB5sNPTSIuD1OGFcV8UF8iSwKgAWwCCxDyveQzQCr6chL0Cgc1mUHM2k1sqhSNCL8OdlW12
Q82v7ME7UumX5TfH74pCVI8C08EDyK0hN4F2ysjqI2dGoYBKxEUE9aWqsC9RomnowaD9PxGxy7Py
D8TBZS/+GqOPJqOMwfsW49eUQkHL6lhCLlmzDl+JcN9AHRya0dLZjYwIVf0AShYcDBET7HIe2t4V
kFNurBbUK49GDsmlezaDqTkhE+SR8b+hcqLkPoTlfEJO0re+jLctYcSSVsEoY8DPQRFHYtKtIImK
UGo8KLxdttIiXWjUMXPgMREIRVRzEEMmUQugVOJEmamKgu21sHwA1oiVpuZCVBemZObh8hfyA98U
HDs4IpDoLISoZQ82GF4GavZwkdrb882xQFaFZeHfwwRYUHHHQRe7VbstfFMkPfopDYA3OZM2cPZW
MvqDIyUqjRE6wltLaXC04gSZVuB/K9NOhOKlfiIm66PKbGHtXKGYCR2NdldDMURcWZCLEWPKTh5m
o6EoFt4Q2FAIyFH6CSn2DbsfNfhag5rzJih1DSI8SCYKFaprF40Fvhcz12LnXL4mvT4kURLOAZSv
juyI5gK4fvw+eM1FOKLuR+rS5V9NpZPHwlUGUe7FN5bq5arOXmlwE0H9+mrcUWXQtSIDve22sAz1
YzVB0Y/bhj6/cmNfupLMIdEhDT40wSBFpCq78OCuHWJOoE4ImQVKq7ybBNY+kNLljSzWSiILK3QO
kB7zOu8j2JU70OM7xbpn8WZ1WLueLt3y5kjocEirKJ3w/S2YCQZu3/QOvquDaLWf7AVlcojgQ0Fy
M2y4i3RMf+BbHivjgYL0uJFt1rpcC1Vj5j+AaZ6RsriaNvuRt8MbvIaMcEtZlBrZ7SbeJ1tUPgho
vyV/WDzK8z3J0Xeo0y/x9z84apEFrKOmYUKQhBeWlI7k8JYT0WfaNseM4WsBqBCfkqkIqKIRGgVU
88ZQp4DzYL1bqSW847PCU2lEwfQ4uAcxgD38sc3OIQcfPThyF2g7wDpRZuD65PX9wYW2c5AMf3y3
sWtv2JVcYooZuvNhDvefEMLLNAS4owoJUInLpuQqSQEbyqDcjG6NKkyneZN3NRQ+Y5hAu+DIkvWJ
oKRBLiUe8iOZLtGUWvSsCv8AWaStNHHgm7ztpHMBliRDWsC0aXUq+uC87SlXq3tRIegPHHlq7XZ6
I2YfTWCRXKtQeF1OvIUhC0gOPCdI2W0+kwwuMHF8G6RcSYUfr5JMsa+UaKQLFcdNVOt5/0omOlGj
pp6JZajEHmQRIrhT08PBZ+NEZqh85yU+xDSHDjinoMv1sY60uultJEtiacEuy2Y5/t314g18O1/b
MFalKH3h/N7IWfbmS7HSV8mn33f7uvctSjKaHLqndUqadS3JYArQVejkQQkhJRa7cKDDFApKbJA2
cpVxCFwMr6Uj/BwgcUXfoshIaDv0/mRVo7JQACJFVvbh184JqSy04LiyLagcTU7Wx6Lj3yuR2Uml
FBql0PCJJiR8+NUmdPHZZEUCWZYCDhGp1GMGoaYFUyeiT1UP7opwBYejR1JUgoxZHGQYOON/tjQP
u+tW5hgELzDktVSCxDVRvsFv3HvjsvQ1TN7ruIY7dAQv955TszYSzZgd3qlqiM2M4ao334cmtcSm
P2NWGGNXQV9SC+uz6++75qXk975fKQSsNHJ9gBJF0ZrwEkBGL6T+wS+VCP7RjGdElBK69pAmsIhI
YLEoSg06NBbcxmvhGBUDOFp/XBamzQcGPFx/E3pWEpp1bvflvkIq7EcujMRzFRbQaPhAM8/vZLJW
oU2LpesjDvNqQhg9dKprGNE3DjkoDXuEsHjMmriIQgBOJE5t7/gVIC28wZUKCtiCBidfRnGjKzlu
4bGRdEBJlqRaUrJLDJuYLLYuREMS9FEghXYQR/8kwbBxAJMjy3dddM6xboW3gYTFWAEXzzMnNk5W
fifFd489x5YwFaE/8h6LhPl/JJ3HbuvoEoSfiABz2DKKypacN4R9bDPnzKe/n+auBjjjJPIP3VXV
VdOtH5LAzNU36DpGqwxaEmFxUzVD7icm2HyODl26k7DHpea5Uq9b9FzPch0alXjBbORSdNKpkzuv
JeUrXIf4bZRMP9bBE7dbLp1LJsKW+XPL6wMfY53hJgWMe/rXqN2cyRoOqxjjNWHtZyWywqGS78qq
3si0VZ7NaO53JVG4QuIKylIctAxQgs3blBWBTRVGViwNFQKrw+sps5tadNTiTWkTd1mzZ0xK55V3
nhBN2xp+3Z6nbWsd0xBDQ/HKqfSWnKCVzi+X7W1qmewm6m2yBGpRe4nP40ex6jzU8jLNZOgK+Ekl
E1B5ipUG0TBCDJE1eAJLRStSn/aMaUuCdObnRcr8ztjcWlOc2uh5SWIbSq1byZ74GJLC9aU+VkIV
4196Egx3AlURsYz2SI1yHz9HJRVyOVYaKQGyFWSpZvmt2Nc7JcG9w9Kbj7ZRr428Rscyvs/zZWx/
h6yzSR4e1iBvn03eup6CFg0ugn12R6nXjjGKTq8cdGGXmlVEyP15w8LVTNujkBRhCdgfi3npdKn1
HBEu7E7choqg3+WhJy9AyPc84DloixPIkxV742B3R4OT7SICXRvXacDDlJGfpHgSJ1soPhkvNq07
iSvi9K1bkWYLyDU+CysQ1x3JI9pgZ7ozFI70zXe2W5gNTkMgiWlLsyMhZYQQUOwJR349Pc/kF9VH
cbPj8lZL1xTPq8obaGDi1jelwxA9CdtfUjLbVv2TSnwvyAwxMKvNx/hl6pKdkBWhnhQvQ9ZiSJvX
ctCX+wSio+3LwJwSw1cYXyM+3ZkXPei5r0ZFxuw+d/qxW5wcB14sSjWuNI1T8GHleIiVZ07ydCVO
acWy6FODSoi1g0V/pVYz3g1G42jaLhG3wanqht8QD8OprYz0W7p3qb9oXlQwJKc78oOeRW9ZBrR6
AVNUGGgvhiPpqc3i8eJedQQS3tuUAZ74OmuyuxmDLZhEKRqnnoAiM+YQ3cLyr9gwRWFe4taQZZGT
nhAOeu4MNRl1WTV/qP14WQaiIUikAPpYvao4EiWXy9iVkWQ3eaO0bxRPSLxWgTPG1Wbg95qWk8zp
gJ0MT+0rzc89drQ5bdHM8OKp2kIlp5dUfxWREX3VXetzJr6Um2DXIAHD3tA9qYdi6V6wjgq0/hir
bpwwUNeOT1p9biavx7JLBQggGLUkFmu4b08TAp9suDHDWEUdyXmVRyiLaXhjSrqA+rKunEfV4uvM
bPfy6AzrQmC1O4qfZvZjkOwx0Mb46e9ockgwglpzTiF4QTRLGoYU1pbiyLIvSZ7VPXfxi1bvlcdR
YevTqa4OsFFxedZXr8NsG4RatWvDaRrOuQ9huZfbc03Too7uFIUyw2BjUA07i+RPML73LT7AP6ps
ji35In3LN2XraOntiSqP3N4ZJN+QBm9sS86hbL01qxbGvNEmFi8qXWjRpMMxI+6o6jroKOg5R203
z9qWfYZrhxeLPVfMml90E9xISrxM17/Mz6Tz0mpj0WaOosu7uC8OWFHtp8fDB9E159wfSQhtN6I0
an/ioG94FyA3w7LsMbxwpHZ0q/VcwNJPrXHtBsca9kUyuPLSBus4VU7btUcNHEAnSVtV2ks7HGXh
HinFoZe/CJCu1oix9mG6KqlwZeTEaTEIxWXyeTTAlIS9LhB/2mIxucySrS5OZmaneWkVjqdKJ6Oz
7g6jbNSOta1UVtJOjt9HA8hoVA2KKrGn2KMoS2TDX8ul/N4mLvzMUNys9BEvY4Zs1YEa6/6qjrgw
9e64KfYI+g9oKZ6Mhv2bh1wChsr0db3t1dX05Yq2UtaDpJ0vy/wOX2y3au+IeAd25ezKZDCuteok
2tEqNHTZ1XqwtpZ4Yrw4uNhS/d7Mvc9EIvmRpMmCBVhCSXyymLxXkREI0ZcIZADaZm/W3jKeSDkN
rFgm+PSxmBkEiirVNp+6LtDKaN9Y5t+qxIo7ZcK1rMKoEb+kjPyqlFetTW0gNzNPDGT+ZYB22gLz
jpBc00zbMg4IvluqkK37XNclsDr8kabX0vqUxddhe1VXyjqvKZ428lakwV8J7sDfPQoTPCspBRxZ
z26zrPxODEY5IkEo+L6NqNLKS5s2p3qyZFuphFBvWLFCtzMmX64Dscz+qUbrJdaAhe6DVqw3wuMJ
Z+0q3ZsLPbMZO1/ImYoPbVXOx1nvCROshiRM1mU/YbhtMwV7m2rppA9rslPE6aPmDt8xtGgFdfcl
bZlXZdbvspCxWmfOpL9mOuU7kn1w9vRKtDuhnFL5nWc0JlNJaOCMVcrUun2BfGsd91SzYRsJh0rK
dkkTBcSMvmLfd1BVIVhnSpypSv8UC0vlmIw+jVB7w/wUV4MijWWnk8LOaYlKoq7OXM4HBXVx3x23
7DO1PkSNo+Js5FZi52z4aiLUk4iC3GsAmXqt94SWo2Ra8KeB7j7020K8M6NYdmqNyXEZzF0XKZfG
6I4apFvclIdtsbDrohnoIr+IM7eWKh5fI+7UoYYo39bjEpd+uqWOtr6Jqv7ZLLRpUnUoJTYUiGum
/Wb9R0KFNJQNcepMAnitpnnb2F/kdHBExU/k7x6u11SquyDdGlxHuvmFTNRjqRbXZYiZNDD5SQQl
nUd+g9yvuL0XK0Wb8tZ39ceqWLu6z1+rZH6VwWcW+dqOx6VKfsm9IDOUxDiyxaY14l6EvykFfGns
qHmOSRSVWIH3gSwR9kLu5c2ZE7auPbk/5JDQkr9aQVncLdoBao3H3lWb/WDJO6ki843bv51ZJSSI
PxtjG7Ypx26ruauAMlT6msVnfXXHjMkhVfqVi/Fdm39YhC79GOeHE5Wl1yWZG+WLG7X/dIO4ceW3
nrzNaI8rhVw/p0dJEW1h+NVNwZZIpa5eFPOpTN3SwJEcqLvGv2EBS1WqD0XLrlYkkekk5OHKOEmr
r5xxUKhz7cr6+5YU+9WsX9oU9UBf7mTRKUUMrRmiKTTXsPYGdaLyL4tdztYh/1QNHpKTMoaR8eTG
XZN6avocMZZavSeKa+J8IQpHU9yV3xCMnebEWIZXH7PyrpkhVcK2BHkPkiHt05nwpD7ZG5avtdzU
tCkHbRmv22yeYpwmmDcS+8oVoHuHgZIWw9RJdyZsoIYcz1RqouFn2cjEIt1MeY/WICOsoWPOOi1j
T87OavulM75kThmBkrR2ky/qpxzkFhNMctqG3G+NvV6fOT07bpgpOyr40olPMsaSC/unGVxTJOmJ
jEfVdC3zM8aLpiMZWw41OMjoa31JECa0D//hUvaN7XVhpK8vnAHQiZQRKWzYUO05UnwtOpkWAUUO
nU5DxTcI7micB6XkLDoUA263m3U2qYLVvPUkjJQAhMcud6V8JLmII5squy/jMKbjUqzci+kW5Jxt
LcKp3dYK0HdwmzU+4RAX9AMdxTLshSHxLQnPzPQBJKSERLVePPxGpLGmxeq3U80ZV9tpF0xx0GkF
TpAvnYo5TVBKnlFEfIjukBWxW2cKtXHq6uJymWsj1GL4dlX5EWNcnMpux9V+FWbVFwo/wmFxeY+Y
3+iqIlxFT9H3dflncPQsFW2HJwGXRlkoo6y0TeadYXLCsf001HBCXF+vX31zVZn6qGz4pYGkH06A
wqb6zievWO3ql6QHu63117IP5eQ8CO+kewfCTN6byXQ9Lmw8fXNwyb81rZNUUBlFB4urdqoZUsua
Gpys1tKfhzUk3bJhjE9JPc8fWisuH2rU9kCV5qjuBaH2lXkJsmrwwCdaJ0lyXycdOhrofGVmpbP6
z2SvxVWHIfus7otu2c9xGsgW0RH6dt0kmYmp3B/WKayk7mfT9fRECfxsiXG1Q2riYHX0PCjNrS3n
vzimcYPDtKMoMYIhqW6NyfxUZFo3cbV0e9ETupc1Iv1XeKrl1emJo+ZzueI6fpvFlARxJP0JpuTV
Y/Szzre8PW+903wq7T84wpHRD3qe0VUKp/in48yVTZ23jo8CzhgO9Zsgk4ODjRvebmbwIFtMOjL1
1KQM+HmGQFqWK832WnnS4g/1V53y19uq9Kz2dtE4ifoYTwjZsWrtpcXelHytj52o8wmVA2JYy3f8
KSkEKyS/7iAeJBC7piUMPtx627KuZY015J/+LV3UV+VDWH3CvaVAGl1Jd5veL9L7mJ1GrXdgjrXr
wGWtxS5gBZOs+GInSZDX545/Lfh4C2ib3RenMQsrrDcnp8qCFsdL66JkgU54NqLiyvBactzoguO9
QKFTv+i4MUW3qZW9sbSn/F+q+xGqcylUTwpKxHrDpvDbyHK7iKA8X1um1vpdphzKsgkzPSAEnlHX
efhORldOwyj7FZKvaHuOh39TvoWN5HfYODUurV8FTBh3mATbJPn2rWc1l9rYOE6Rs8VgYPmeQm5r
aj8zv6wpOxcansI6X8b20Ag6aMgZVitnyVgaeZjflSamA721mcddsmauXOEdlSUn1MRB2ydH1Tzq
F6054php4kCDbKZxrX/C1NJle7HxWoJMVJd+CqWNRPgcqh6/rVanDz902Z4yQWDeXSTngKFK66W0
wkZ7TyQGEIv5pqv/DAx6MwAmQupnDrPqXe3IxBR0T22PZeUm4k8vY/dbfVvo58q/ZrpqsP8Ks+W1
h0OmpAFwnOTyA5xpSC5RE7bavcpPnXascQpFAl7iFIq4SRQ8Lr21CyU5pCDY6p8q8gpyy4vSNQDt
Bg87VFsGq8qW4TGGiCN8Mulu8seVFBHRuKgvVa9yzPqjANBCdvN4ohxpmDL7R43nts1Owsvsraxt
85tLpX+tf7XWj9vnQg9V/EfJuSdWZ2CyA0vjQbGmS1TWTyS/2krDwySoXrxZUUDwZ2K+8FmM+qm6
q8lrvFzwGha2l06hsklSJ0urczPQx9NU60mJlGkMdJEPt52it0rYGJkmMUkLVUzW8gbk5lBYRWBU
GTsebz3LlZKrsFfxkK5wDj+Wbf2qc0sWFGFyQjNbvGr1NV7tunyKBpb8SaedqVTeAJJAUcX+mbzS
1YnN65rfrW2j7DvBrE/dBbmabRjHtb5WyksbnTUK2hoWrPCVyJ3kXVkcUuasRwXwMPfBrbIq7G81
5yDmzL3MkqWvuTeVb+if47YvBTDeoP3s893M4K/xpRCRI3JpMja4fPK5jCSYRTIdpX+VugPctIt6
r6U+7iVEkFiGP/6yywTLG9QdDOhMBbJdU+OlqX7H4ktv+yfwdlQISn9sBkfNeXfv/K1V9rEond12
UIbGDbGoxevrLXGXgEU09dNSfqzpecNaI37vq9gulacsCir68dg2rBd1cYHdrHPWgYMpgVKFqLMc
g5NqohEDBCrIPzHepPagIzvKk8NEKcs5ojtdz3o/Ztz7o047L3GmbIILNERJ0VUhFRDNcsp+JHyI
tRAtTFTbOLODelkMsll+xF0Xf6n1v7l47ztHZaYI9xbrUtWVg0WvDlYiHfoaHEW/IGKYKkKNAiO7
0jtVMtemXtiG8mpSVkROvTkiitj+qcWEseTy+Mu1q1Jfy8LR4yBWfjSrcDX9OY+dIguTLhjVHSQH
1/BkODNxDs0LvsFZgd+XcFqre08GeXMes2vSv2kVAO6hF2ZvYmYgKz4XK1TEPyq6VogdnSpFpo5J
DvnGCFvuCgsaHKdtScWwK9Y81YtIPWInnRnOkXof6hj+hM+Hwwlxtprd/8z1jp3SJG7WBWa26zqK
l+ee5M0+/o30gx7tN0SwiWsUwfTTZpRqWB8xpq95yetCfvHiyv2FuWFqwZ4GT362QNyPCvHRJi0K
4JLIXk65AgMdlETIwjYu3KJ7zXVS5EsIj0M2UjQaodB/babh6Om+xCiwrx3R2FVInEnakLlOA+Oc
L54qv26/SvomE0Uv0Py+RYzJcy7rlSOWvH3yo9y4cg1OrPKElETQfnrg1udVNcG27fIRZsM5WhAo
PPgCA5OkOMEILD+L6g0H3MhXCQkQ8OIzN5ARYf0m72T9X768d9eaiyXZpRieUKZFv3rxNqMEBsoq
OGpVRxkiF43OpFOeAzuCf9hzH66oJTXjI1ZOvYrVTO7PCQ9peZHnAyuhaMEIHYVxvNa1+rM4IO0E
7HVl9S0FfDCu0+Jim6TQR0qvAny3CpIstLo7LUBiiDEM22h/6+g8YyttheqHDp6TUDbvVvNSk6s1
2rqJ78DrLNQuukd7W38eeOAHsl9DPIrL04KkiNa/qYO195rMF2enFtyo9/ohxLZaTD/NKcyzyl1m
mDBxfFKmyN4MM4hjfOb7p2phh9F+aiQboNK7ZM0tnryu2bXzvntpCQHFYf6P3jNCCqm+xagVTS+6
jwjKP4y/MXcTyalFHOp3smUz5WPOu2k/wB+Mnswd/atke+m3VHHux4UvjlRvjD/N4X2RntRnBRsC
eXrq35U1qPmLFG9bN6DKWxVLO2oQEsscuvgo/dwU0VGQbGGeoFVGyJUMLkO3wHMI8gdkx9F7ibUv
KeWk9IbyAFhvyb9J7Bb9d1oEIK0ki5vLiyQc+s7Nl10kBjR8+p+aG073kak/zfgFyEvUtp19ypTU
97wyWWTNQ9Og1EEJ8l6co6UNO/0Ej20X61Hl1hVGUFi/UcAHFyJmv0YcAMwn8a+ub7QShb5T49pu
l4NWc00v9K2hkf9rpR9Fuz3wfxyUONnk8vofsPRYcqqdHdNkh3WM5Wj1Dn4AFZcIMJRs33oWiiRY
iy8Fr3zmmzcGpPM7eLMN12pEd/EOb9KTaa0vQbu8aMU9Y00lDS7ceLzONzUcmnOjBMbqRosPWoIg
jDAA3KtL1I30MuwujIGCTgxbyWe9GcvnyLUQHwfNMyJnjIOoqVwiYev5viVYHhys9g5UPP8b49ap
31X1zmsXe7fA4lsPps4Hqp4Zefje9EMWEWtANDMufy1FjdDy1tZXDXomfe2F361zZBaOscJ7HB5B
BOpDx+ZYcekojWdJtTuWP7g9GLGXXbfuTVHBVyRuQqz33zFZE/IdVXSzehN6KYHrP+hUJABkXnff
xNda2qHQgizfFZJjUbsSkWNiyzUEpskZ7Re0vpxCxM0L5S4fA7amXvog3AL5fMBJhS9ar8nXOtCp
l3BTsjMlO804S8j85NPQ7iz538w/buFkhE1uV8Jb1Lw0X5Uc7aPsBebk0fRYIyL9Dn+s/r0/qUD6
3aI4SvHU6Qdp4jKXGFt+saK3JUEUUju8BGo1iUJ709wMSoyTuKdy1mHIJ1ucHmbvqZvXaLv5r7VR
UTXP6lIeFp2mTfVn1lbOGKotPOsMO5S/qiJ91BKztwVY3gKRwXRVJyvcHIe1cge9ORn/v95JbKhJ
gFrn2UlIaarrL5X8AyZX9Cejld8FAAhb0MYHh12XTt/B2nMNmSDPWpmDEpFWE/fPndLu+zUJ5ap2
9LHZdU30J2bNpzWZ34KcBi3Usp3rqaP2Oz3P/XJWPcP0ZH3iYrGr2FfpZq8ImRCQ2qbk1smPnHzL
qBHkQ2QGtOCEDXZKKDWHBwyXuKL+B2Vf/liCsksV3KqZ2asv7X1sY29c/8ZJcVGg9FxcYM47lZ8s
Kp60KWOwDG3i4HvmT5rXSf5m+hVUizamf4u+l6FOFnP8qFSPZrztHdWcT3mLefEwHdaBTVyCicmM
1wBSy+m5vln9R6yJfjbjh9bmfmzkT0AAfj4+4rvk2zQ9GnuA2oWI3KZ71MkivvhcQUu3eHHL8dps
JzC1aJs+JPOeKtlTHYUZX61pwk0V7phydjnXBA7x1yQ5cW/Oq79Z1FhH7S+ef2eU1jEIgE2BjwWF
4UrqYUa6qJAMEJMe4HDUPopemOHhgT6sAN/DdY531bRfQWIhq6ASlPjJquAv4HlCTTpsOpC77DU5
p+C2r1dgonDbYONO3MLp6Ji6ry73CqPqzo50r2ZAMyLFJJjEPqzXc/1joLnKjekKuAxKMU1XYdwL
t204EmfBDOVkfGhmzNN1CzkojZ3VxGgbfnWsUuqLfF+UsMwxvQsJubNzYhs59abRp+FWu2fVuqF2
wYcZOYEg32WWPnUy72hW3SU+ZFQZIgUCfi0mHmQQRjFGUmTwTXwh4HX/XRgf47wz5HDFqYi4ruVn
QhNYQuBdJs5ydaRaK70cmjhaMOpWkl0/Xcrs1dJP63zOYVkBerW9OqC3A9xtHyGAS+sXYwra/441
DuzJnSKPEkXC2PBlWi+tdB/+rJ8i1e0x9fToX7MAYKXpfdHHD4mbYeWbx+Stbr4KlGDWfJj+C1af
Ux9SVBlcgfGuYXLMYztJlBIfOdUjZWThg98pi23tLJKqokuRB0V1t6ZjN3lCcRHhlsf8QHK9qZhv
63sL6vkr0muDewbNTx39aqaTWzT9aJVz0eG5i9p5W1yN5704WM7qzqpSuDrVazqTliSVXpJ+NO1J
/Db5mjH3lvInql9HrFDV/EoLCAkJe6Sqp63O3EHl/mRisJf2cd0f1A4OEEciKMZSDLeJTgLkGKjP
Zy8P1E4nvXjNN+h05Cwj4oCi91Ueb/GG9c2iroeWOk7WXWs4btKlaJ1lxi05wGjDVw+R8Yg4Vb21
/VhEeH5HVX7Xh5wCRY3l0X0oyFZaio1Hf5PLFBaoSAqnBvGjZEDpYzHom330zxKtSeMMym7ZPOVm
XafutX3LLIf1AAgKWCHFkFvCX1F94krWlL71UVFoSu8dMEuc7cTKctfKjlHIlq5i2E0iuvI1raDD
3Uft9rGufhTtmAQSze+WvNUL6Dkj1jBFF4vroJZ46HOgDvtmpKOxCM2QD+34zUju0cAsW918ARpz
+44m1BLV8/whPJxghqOASqNrSLEd/JRDQwwXWqV6wyHvFCuoYh/3DKyC3HjReNric75+tOl7nHiW
+ClC0aXqm55bgXZcRG/R4R4PBQi8Bf1D4oWY6i+WJH6PpXCIW26aCIfEVxNsX2je9Yxj1k1IdMc9
fPrCaz7JXXqNCpWheVw1LK50Xg5CffV3ifZlJgQi/HUSheLMA8ru49T6VpkHrQGHA3G3XRq0dDEE
KELs6dhEnBOxq7O1m/pflpxTkOk4djpEJHG3M7vSWUlno2FIum9NeFbKGXHQjCafcU92SGxQvCN9
rBI/2ypqCHBtnVuq1T0jn71VQ49TxAAPSn4ZitluJOM0wuhjjCw4ivw0xnciJuG6YwuBlE29PRkd
7X1+SxocAaZC69BAgZjIzS7XCbcx6cLLwk/oFWGeQUyGN7P5MqWAdUkzDqQozKeu/ios1kQK4EJ1
aib1WTJlpzKfhN59POrpSR0uJb8wLr74aUaGjNF8KtSfqMFm+i0TkedLNODys0DMbqL5yzZgc0Sz
S50coQrnqCh30p8MaG8lPshIu27IISNZdSv9TWh4KIeGo3D7qq3vPo4f33Jg/WeoYvSYNuGkGtTd
qSOrt3lJUH6VH1zZpgScaOj2hES7NPLPXgdCLRY8bd7AQRjTQUAGMfAu9scq+evh4Ve63elvU3v3
P6HKZdPOI9R6TI/WciaKpvleUxKl3ftU5HvFRJOVZHuZPzw2jQOxmIdyke4jngTzvlKfo/yqomWM
o1exn3t3s6TLOEyR18mParP+SIosKA/C8mFJ4NcI3ZyRjzK+ptZNlid/Kfb9Bk8VPVUxiJLyNMT7
WoY5vEnCTjO9zYpcffrtai+BXdGNkHBXql2tClPhJZUnKu1/ev2tAjGlQ6ip0C121pE4WYG851ip
lrdhHs5ZKd8KFaya+LKk3GvYKJb/1A65xLCKsM4lTOf2NfdcpIl1x/+ZPbd03/qSvggWXHuzaX4l
TfBPKB+Vrg7bkR0+jBrnmvFvHEBKuIGlWTB3Y25+Rcm6J6fvOR73i/xiICuuGSFI2zdNiJ96QO2O
BiM1hOmUwu4Dp5miU6UQuzlFi68pYuI3snYz9Di9KyoCoTampq+2OlSt+F4bpN6oCEfrf3Kce7Km
hEKLmrHc3jbxAQFx5MSihe7/XCQwuQih1OihDKRvVK3urbSI0hPMaa/OE7MA+KrZaiXvRiuJnDYz
cmcU2ylIBvU77ozYhwlFtbAmJzNCQKIqE9mhEtV9dYkEfyh2qmQx3+YydzAr86vA/R5p13V6pv3s
soNlMjvRpm6FIqn61nTVNUgQ2Gyto53KcaE3mYRxuvgvFW4K6T40oYzKWMr8RLYRJJyEsCGXmDFb
BoWYwLa+FaZwaCVhdkxB8TR8OWQ2quWaw33UUleqdqvypZnwX3JQDKwG+atbaPFL1BRNBVcCZ2k+
CDrse2vFMTAy2pr23CXNm65LRG5PMFGyh5hd3WeSdpkw3gQmWKliTSAsQo8pg3epDlegfKgJHpVJ
MoVdXx6neVRhtSLYLpx5EzNoW5GXycCcY5hl5ERCr9pdq0peEvO8DQuaZJSz1YXgOfVVdy1lyzE5
RYSlOSv9p5WZ+xKjkXYaa6KPNHex0KFqSvOjCUejLsM0HpmNG1Pw/TIQo4s2+RnxIRZjWQo58Ktw
UUycYHEKqM6ZQuHsUEUa0o70BoXbYolPzCmlVJ1r+bLqe6HzZWtfa0G83CfzoJJmyngAu21ohieW
dewPJF1AZ6kbWH0mgEcqaMAkpFmSly0KuL9kvJAQzDVfYdKUbp/90u3BV+hG68Epu+eGuImY7uYC
vS0YBzW56ZrXYzXRu1YKzgTRm3KzjHQWxbajA7AYkGKk1TS9kYkGxUP+4NeEdY2r4SoxH7cJ49YM
xzXxRxQIo0xj2b4ms9eO464tlLBVBxXujZIpQ3OI6Jnz97W91cCpo/nP4Nym+B2mr2KwMKxRPpru
B+As6qrzEKdnqd4V8nzcrF/VBOwu6VA6eb9qvb/qPIdGCM3kW1FJOxFcxs9wi9oXUt84ViV+iVZA
5KPbNchfrC766qqW5JksQkSCGm+RVFeo9a/UkDYqH4IB+/FtkMSdnCX3NcqdqDVJu1MdLUpRQtQC
OtypX4O+M7D7XOrR+pm6RvRGcTVdQYpTT9KiX6lGj8qmVsaeQMlmQDaciQQVlJpS8z+gD5KGm3wr
RSSdPVFaRmwdkGArLgwgu6MfSz/Pst3YWodkWWDySI1BxTRDyNdLDDbWaIuT9LUP1FbXKpKzCfjG
nKrskC0tuFRybRlqa4FHxrw6CZBxyiTtNpSIy1h/zJLlp2Z+QZ57ztPsKXoMKCrgTiPl/cbcSonq
Rtd10RPHavT15qEQOy/aQVQz87Yh7axn3fKrh2gXnbszJ/jLR0moT/ZmljsLqb9GQaXSnWTMJtWo
FJT7wJZvoZeisqNkG0RPn76m7VNtdzJ9p4KcrENpk1CeMKMnuLF+6+XzYljUOo1LsnUka7Y88Cf+
9Q3Wf5F+zFEgdBTKlUGVrn/lQksHI+juUr5VTf4imat+WaG5wRIKWvOHelvKFbeYLkZz1ZNXoQOl
3otV/dhwVYrvZKl/NzoLTXlH0+KPOeNoIgri/3F2HsttK9safiJUIaMxJcAsJkVLE5QkS8g54+nv
R9+JD48pVp3R3uWyCRJAd6/1pxVo5XeBlD92OvEr9P2lFkJWlKBwsazbztiINfN2GFn0XZMJUw/U
OPYDEo6qO3TZ79j7CDrgTpawGL8QGfRU2GmEH78BpRhlZV6Zi6ld1Lgj5GOnLy3v5Cl7zWuCY4xz
U0OF+GAM0++w6PpNVD+LZNkk5peRhswn6ZYGcjFm+S1QyufawewJ3O8SiBW3KZy4eQxN1THJh7V6
J0GNG2vNqjkr7wiKRhsy2Gh+xTxsEiCGY17uxgDBE+pVoaaw/KlrBtXKDFBiz4m3s0ZGIPB2zXrC
pc5FbQY/IcPsSSs7kTBP/uLwRXaChKtCBSLTdRdvIcl+qcL2qs+rrN9P/Tr0tqo41Ebk+Gwxcffc
VfeQTlDLfQqRurAzkDdEpza2XEdSjEUnc6zB0ARd/NZJwSGmGter7SC9tb29YNM+hXq5kPonXdOJ
Xu3xJmhuFkvGyaDWSxPkDF3NTpucfFMYq6aayACh/J/nXgtvqpz4/E4NHERMFMgs2jxu7kI6sTSd
dr7CVEJwCg0QqOkiaNXxIBLzrGJSlqm8SvL3aSTxY9CdalIdRXltvHxjDwm/Axds/G5ZaKf4h/UZ
DoSHVL7TFgGsWs8sMPkGr0auJaELGD6NJpZTkI5k2tjMr1YnNy0CCBKGFqbC79EV0PZG0lcqTBSk
qBsR2ofRMvAXBfkwOQB2HK66YhT0d+tSdMdBHnG3dHVYEKoKoZ0lENd6Q/tZEohi1iOYg7bouu+g
tMQ9yoBy1gVZe2wDEH22/QFeyw+U0ZVlfB42QFV0J7dR6XSF/mwhQ8HgkZvGsci0ZYjPZVPhSsa4
ImUrkTIHUaLwbkfBgp0QUQ6qF7jnRKdfRUHu7zi9xFMnId5YKY2ccQCCjlRhs1T93cAIpMLSxaxU
o0MmzRMEIm1OwJym0S5aEsyCLHA9JtVK7SQkrQMYIIXYqZX8B79L3HHQxF0zjO+DBG6oGXLlChX1
cG7Z96XCzDF7uAdxjauX6twp16r/ndvEs4fKUaMQ1Ys+dnLbOqo1rHJyUL1HVOrJPI7eSiZ1DC9t
xaFZlA+eOGkEWKMnbGUi+MXzEH96NF9V+RL0rwqbWyAeG/NlMEB1lScZ0DA6K4JeIh2yWOM6Lq/N
3u7xDnhBWd5ZIySTZyTKygoD9d3DrZpCnPoTnFzuea5NcSV3C+3c3LUQ595U2iCp1rqvYv29mcp5
r5YYmr3HIexWmme5aTwoj7L47bWSw7FglGH4jESKgQYmgoxKKywUwb30Uck+DpTova7TL38KQMle
iqlel5H3LAEvyO1jOADJBiaCm9pI4lVgDSrLB1VvLrspr9+MfUgYloIRwL/TzVUif44B0/mEhq5Y
+0xDsQO8aCchQydTm2DLQfrGPm7kbJjWMsu+tcyEYGyIJBqUdisPgUJY8Gfev5gtPiEweV23Oe/i
ZT2mKxMUz2/fc1LS2+ARJxZyd1SIHbeb7aF/anukobqc0a1ErgGiok6wQ5YerhrKaBB0sKn+/Gui
apGVJ2jZhE7eFq+1Jd/7mf2WFikFNPilOaYS2oJzuAOix2WaVs+NSXkH4BaZ3Y5A4khaoBv3m2Fp
YYhCwaxDiAi3quh2qugsU2e2xCyQoDcgtFMN1YthIv8uIsP7BfDLBlZ+mWrx0fFk0XEoAdJRwvbi
I0HGwCTSvdTuBfNcnJr+wh3LF3IdUbNovpP2oJykJbfYupSWfZJmLs2NU8p/lXiaN12zbmVEIJPY
Mh50hq14UBC1VMJJmnAZeiNzjIFnpJfR54mVyq6w7oAgd1UH8C3Mo+LnK+TTqd9XvwbmyGZtjn8I
tRoJz1bD/2ewHzTL47TULVR8FQvLINqw+O49gLx8sH+1cQX1HNB1SzicU1MHl9GLBeaEgYzTPbL2
cl0ntlhNdgn8Guh3WQTaRy0ku35ulzutRWkmlAqxsbzxVIrhqHajyKCr83kLa7mjLsWJUhto0wMb
tlD3TmZvAiBZxl6yxIMVl47i7fOxujOp6DURLGoBWCwctrFtbFOvQID59UsZI07ph1Wuawem6UHd
PcFDjngsln3/pZbWNo3suS54wvBfXO8RdLdK+5XfleuQr6XUaPi7p1zpF0b0xsa/GvN0G9rWyquX
NMdBuzOePDQ7RcFsb1Qrda44HtjuZHUOMuxN4L16FbsjLwrimiCc7grfWDSw2/owAMWKp4KIuLxn
nIt5NJF6Y7eGepadcvrSUWo1XrsuszebIUbEP5wrpx5tXPbbbl8k/aG1fqMDC8J3X4ZIQcfWuqH0
3pPTrZs2PxVEo2JMbjy6fdFhIotQj8O5AfHH+lGLXr3+SHmaN2BYBasY0YVkLeRGelDzamUH2qIi
Pt4Zz1yMNvhruvSlJlDAj/mqk176Ml6aJNna4VYdngvMSGrHQDRddkRYn2kOU0kqJ+kkwMjzou/Z
2CMCW9pP2+iDla5669iw3gIGw3ZlshwsnbHiGN4yjDcpgjw1NlGZIUwwlW1IHaRj3vRqf1d3D30f
LosR659ZbDQsBJgC5wQqnn3wrc6dkjrITmRXlj6jR+6wz+egZbRJvjFsYtQeBihdGjxU5ocUPsim
i78I+drrqH6oxacFL6+UpLq2r3k24QGN+s9xyPHWF9mrkkfHIiTEttaaozJYT8Ekk1+QTk5hj1sp
2RY2EXM1Y+HEWgEVi+gqz/fBD/iaFhbEiueEoUX2g9+IkjiPt2DHrC12z9yKl36O/DyGyty1xTHw
HmhmghxSeJv6Z9vkomyjeWNEnwbAaf8wSk/U+2HpHTsD6mogAED2e8TWXkO/ASRP/79pYnTgRt+f
ZCSpE0pbe+xWDc2JEGEyU0W2V8vRnYx0MwaGes+gKTSxWoNnMmyGuWhR4CqKz96dKMvCGD9VYX1k
6ruVHCfROkklIXBRayRZqe3vhTG8o2DPY3veeYjIvUEGVc7P1VHupU9KBZpPC+z6UdPyXmRnJvyc
7kBlMxQjvS6xG1oGlTXSExe+tZLFQqmYThiiLs32DJpZNGrlWKxmsvF1oW3jFHK5Ed5miLUHPQoW
saG5vj1gxFgW0VKRUJYibW91V62WWbSXhHePGaIJP/veOvnjL8P/jdUXKp8u1DQkVw3uFeMUSdqx
BmevrGIvDbJj6mKRm7J5bw0xSqjA0hY0cQQ4pf0CK+Jb2OO66kloS0Wkv1teTNpsVzJFM+n/v1yX
EkSlSkx7IkoJ4qzECty2PCdjWEwBmiMMk0P2IsQ7yr9J+ywgCzQkD507SNQwbCjFszCnR3qmtcmp
kylwI7Yv7ztMUFLzMUzx3kq2YwnT4edumCVYKyxEQ+MqHsZlIPy9hNagHKKdERUb1TfwyAzGoi1U
1cX/M0+MEtRJ3pQeqEFYBM9VLM8ZD8wtwHcSohjO60WT9nu/9hwfeiWfRnT5U+RqwnKTvEdDV5fK
ezHZZgC0QsSr9FJbldPa7KgrJjgAXK9VxG090wBM3Gpu4gPSHrT+lY23VV7EuNY9HpqDzZJi/34K
iG9BtX5PgV34D7wfun1Czy3qtU3L7InHIjNhYx4mczHkdw2VhFICGujNshfeA+srk4nTk75yRPLa
EDuV3rJKkgJhol0glYoKyVU00TihX3ODlSzdJHVPFh0gbxS5FZ27H7olfE3Z9xurMO+ZWlW4tZGf
6vphDJaa5uqhti1AiBXtqSlzSmifRmCeJ542K0ssaflChnXVxOAk5/QluhUtO0RDi3H8BUvb2paz
pa/E6nJSps/BvO+pzYrpaEu/0+EFOpwW/ewIZSgOwbyGmBwvjxbQtclooNsUmxLlg6hXcqB8dHWB
yDjdDAAxarYR3W9fm5Cfh5+WmoCFS5x9Nrlgz00e7gZCwJnkJj6CiWbN06atDoM/UUu0wwG/CyjK
OB85yMeDxMLuZAMrgjIL2+EXlqHG/h1q34q5mur6mBoHmExo4hG/sVTugypzNRz5kVHtkulY6cmS
YanzCu5IS09V9mpFz2PFOYjXXGyTHi17hVxc21dkU8WVAKQ88xWL3MI6FbrJWYUIP2tQtKJCqydr
V0nfGpG5Cb5hs8IGcxYptWGBN1/McRAF5NLVzYo5Q04aBnMo3pFRgyqO2wXiZ9UUjt91bj7tdTPj
L8PIeRAiIWerVAItIkTFkpglq7G4S9U7lfpGXjbThsxYgP3ZRA6SNWBonZ7PxJc/z4s1Dt0QVNJY
Axjp+rLpDmXrpMBc/oPuz8uMIht1tv5VnodKAYyI+ElC3YFOAqVScIeYfBZrH4L+GTYBfZXUQbxW
OHSlfRsgRWFubIwYz6YpVzWeEexAeIDRlAyOV5QVpZc6YZ0t+rG/K2rIjV3YbuvxddTdyDQcNd42
0akediaCUTU8FLLEqxnEr0Wqry0huHufdnGspGxjWrC8lY0qE2uk9EHZsaYtB+7DqA2ONK+TwJ0a
scltm3l6GLdocfMGXnswnmX920gzdF3mJvSnp6h8t5U2xbeC1aHsFRd3qjuqDfKHeClFCGTF1j//
ovaDNp0nj14KdBrrX6t786wpnuSuvQuhY1qL4OhqK3U+NjFpHlT+ox+d34rwZNjhpuROq56ygHVx
tKpdN9pOyKNBIiolbOTXjMmLV3JT7zEbU9w9Cj//hVEDAQCEwIL5ZfNIXXsxQcmdgahknDJ37D4M
QwMuaoEH/GJJLhZ4akXn37cklVuOao9rRR5Ht+x1IjmzuzxKSGYJqMKyrgFdMTt/WHiiYUhZSdtb
Du1yygEg4gp3J8hTO9RPYZWz2mtfZjScQcaK3qjq0ZcU8+mc2ye7Jv2963dGu7YVgAPfBkvQbXSb
YkAmigUKS4o0vpTTAWlnrPyKq9yZapIK0MOXcM+vFkf74D+UkEAGxgm7WnhR9a43x8rELDHiB+uH
9CurMTuPtUeN2qLsV8pni1m9VdpSfvXNZ6Cpd1WpbMQ5C6JIjwXZRWYuwlXenSqAYzi1SYlnPiCY
gDi2FI5FLDODYSxK8zfDjcg5ioa113/5WJTtgAYu8E52R5mUibE4ZBUiNfz1HZ0ng1sNvH29cvDO
3WMBFaLJr4li/CL6SMrbdZpEr5qPHzdLx3uLWQIPoKYrSs9GB/Pqjn2C8EnB1TCvWWtVey+I60G2
HwafY7NWQ2kuq3NhtWvYlWVB0FORpA8BeVnUTRNSNbIFKdGZzIC6b9Tf/PiQpq6PPBtVaDiibhiP
IanmM+ps8gOQ/gaSdUynydF6z4nqeVDXn2pTLFlLblcH25bOSYslx4B9tBKo69JbqiBDwfCgjxRm
5oMAdXVrb5wcK00osUnHktLuOz2/cOGCsWVLzbxDsFN6D73ONENRLotzeQHqVhZvWH7bfiFC3GzM
pzLByPmtWA9KdYGISOSw1OQZ5dZBRsMX0V8oMWHOJv5jrxoGSgksb/gXgzBxpyzjHJ/qvdVLZ0/k
CXQnjx7LcoHxFi/+MYQMHenentCLkh8g86sHX8U3Bsiw8NNH0c698V4hk0VasyyxtBb2opLe+gZh
TbRoDWeo3tB9+wzGle9rbxP0j6Oy7rxV7EvuEB696C5Be2q7g/qQlIux/52lczt7D2HlzbfQgJx6
bmBRw9eAvaJ/lpO5xRCqfqcCcEoZ8TQZ/exU09+nxyEFMRfKWeQZ3vkWhc0hZtOwu5NpuNmwV7vn
TH8QnXmQfOOt4OxMxJ4a2JW7PdRkLbdPZbBp7ReNYrkAB086L5/XtukdRNs7as1DC/F4tComMJqV
ktEkfWsd7JKwwxqVfZ5Y+lY7m2rLUhD5CS3uVGScp0pNJVrvbQNpzxSxRU0pGGOqHZoKNZaWj6tW
EjBReb3xrJxtoR3VZYcAyymxXSnpSyl/JtG4LPGSjAXjbatpIgCnC/lLxnbUvLUSVeuqKFeJhFsq
kZYKJgBBIkx6F5znwQzzYPodCEd40UHOGxuI2dwUikznoaCeBtVc25D+NbBe0b8GMRPgM5UCxoTb
UJbE3z50OVU8cuBtZVAQjdjxyvSN3Lm7QKaJzvEER8GpszK233EpyMgZ0mVjHjT1oGprASQEAylb
dwmtej3uhKHMjLKsNroVeG4UGL/gJggcgeauAiKkIBYDnnin6J++KlYRHq94gtGOUeDDcgSdxhLX
ZqaKJ4uALDn6SAWq1wBqZlT1JfBtoVPUimlTafEu1eqHUEfyKyVPkh9uPbQZhuTvjTrUZqLAhNZE
K1sEK3XCEEHC2pCPLlEbHQRgdiL7Z6ZVz0WEn6Gf59Kd1xIZPaaGU5ztRzEs8anlVe3YXLWzU9mM
2ejK0kTdbWoav7O5B92Gms9nHt1ioA6YBcI6nbWl/EsqvVcpghaGmTJN0g4C47fJYV0lcwVhvl2v
h3BhhpQrwfjtR9E2s1GwY1SggjJyQLrxrOzMlq3dzi1kbIGSzT3zFPjhrkGbY8igFOf6PMGBm5n2
RqkIdXpULWLkLLRAMcAuzFpTuhGeeIZ/G7gLa+nZVyvXhhlokgDBxsnnGyHrjozSnSa43Wz8XdrI
QCQoGUJfuhFDlEjvLFDDCoFpGyIpQhU40+AD0ySb13p57+XZwUyCI3OT10MqjkW7i3pCldr2CyFN
JK2EdPBjwyVy45fiBVsvNWUnDjAnUOVDQ9ozMKxd7KFxigYExT/HUSnnKLh/hVGdE6T/yl6L/WxK
LbvHbjOTnY/pBcPz7ByZeOpneAZvRCZeiaM2L+LuijjqDFk1UPDpi0B6LJr7xnu+8QP+neGtmRcZ
d6UeyGOiqcpWlvviLBBVq92oBhFSRAN2SBmL8rWNe6yxRmVQ0Qdwrl+tL6CV9ClAfXDje1wJuL0c
wxs3alZ1Nuqcadif43MT/OxQgIvJRd+FT0mdl4nDoHE4T0/aReAN8o1LW9duwfnP/3qGVaOZk2lx
Mgw6wbpkd5m+J2PIG+ZgeailH2LGc8LdYK9N22TbaeteWZvt+9AQdFDzgknlsrHxKuIGCZtfZaLO
I8n+zSlWByvWL8Bcxt00ZyXYg16fVGN01JFKzeZHlffB+JKxDdfvWqmsQvQfso3JPPLN96B/4gzF
/IQl0xE4zLxiYPREu4oMaZPoNfJ6kt+nlooW4zwvtoYXP52Z/iMTSayKhLOSlf0ud9gqs1XZVisl
bjZZIKFF0hnSSlX4O6E/UMuNyp8NCc47DRb350d6ZVqmZlzkEvZBWnd+UGrboK8llOBJ42kkWmbS
a5jLOMpDkIffvYpaRO8s2kxTlcFaDWJ49CbBYGjpw2cVJ2fwPinWJqmPZPRkdbZtemS5ZaxWp8Gi
YlFzr37sbTOCge8VMDwbYRZWpBBCMJnwl7ai9m4seO3fI0G0y/nIXREneZrJE9Mlg7uDm268Y74M
Zx/uc72Km5m8RC8jz14kB78gAuDZpp89tK6Ygbg7/vLbdz4xVu1kBN7zW7f5ytIxLhKwAyGptWT5
2p2vdiuCt2SEK1L5i9z8X5WlzgpbA3P15+CRZ2YPqS5S2DDqsV1pNBtkUkLJJA0l56aFg+uop1cl
Kf4fUf0S0nCkxLQaxzI42kqyspCvtz5R8iPUWU8qq2yoe7S7x/5TLp4SYzt8G+P5AhYpZNMqze4j
7Vki+rGYI9HxD3JAFNdZ87BXe4Fr66VDdJiZG0y8ejtHw3li/vTcegBqn4Kn0VjIZH7EZKDuJKq0
1rWoa6HVWScb/7VRkLmjccJxOZ90jOSLrAfHX5K6eH/2iAI+f/cWAh78lA7jauSd9kmuXnHs23eN
w4YDmTc+jbcJLNZUHCCSh4LwAmmDyrQSw6wnma2beQRcZYA6QGX9s/UCJ21odxpnM0Vw263gY3Dx
1f3aJAypjffn6LFUexxICEYbp/6uC1Y2jb2HRoJhahMikP7D0BFZB+0iTKc9vkuOzSBQZ7Jssnr9
Y1L5GJ3050TVj2G083OEPvYhRVNJykIE7lXPm3Fdqzri1Aeh7lvviwk9zXDQhnJulB9TtsUnBf3+
XGEsM5lWUrDrkA6F1UcBnlMfYvYJpXyo9LAlTlw8qEV3rNrsQ40t16aRU6hj0ozGlfA9Ai/GbWzY
Du1RWM0H4g/ooClLZyL6UD3mow/FIoA4ZvJ14a9S772W9xndAVhEoQsCecnzUoloQau1ihO2Um3P
wTxBOWjoiTO+VdwvkcyiNZwiwlkKKl+NyW/ay4jDARtaVD9V46bNtiqyiQoBN8LAMsLLHkYcCkb7
LUii82Q8nHrvGOq3OQFxMP0PY4Y1HFt9l6Ynom0Uf22b5P6Ec+rfnvnuNea6GLuf/1qr4S8RBM9x
tspkxy6e4uZUZKqrdP69RDGbdh0+buabZcIJWuwytRYshzyeoegu0HW2af7w83rWroT+GxfHUauo
USSTr7YzW5PMIYu6Ml/kREchBncYcQzICBQlF28SCh5D5LsxJKlgPPhaeMac4Kbq8Ctr04ciGZc6
sqsUgj9gopZgLpKPdqaq2lVfAUnhtumrAgCCgCorZNazeWME779TpVVxURU1UpX5Vhiyz33rc2lv
YtIodgjCb0wVONc9/110qeKiHtJRvvkKkDW/XEWR8ZHUt6qhf5dzRMX8Zyng2XVuJnWe7Ax1lu9p
Ouj9SCFoKeW/x0edZsNwvRf/xuSna7fp4oCUcpIFw5HfEdPWPFeP0j3s0DkzNf8fL3DxKg2i6jOd
zI0d6qMJrd7efFUf0cRP78aNjOQrBTCzE//zjsWlpAgt4hL++/CZfcbf+nd9ku7paBplKT6bnXLr
Sue78o+nfhmMniqRpWoozXf9N9PZOOegEtEv36s60eBOtQm+2huBwVfqbeMc6vtXQdiS6powEUq9
82JA7lDiEGXfRhmUExb48yr/867+96/RjIsRMJl8LlISabiDJsKtRBBgRUAc0ljiag0/mgkUq6mf
LFC77DI0HEV8J4WfHunokjchJxvctNtPKJWlr7gEBw/jtV9DPlXSQmSbIGaXVUCnCzTwNahj2rlG
arsa4t3w7DYos6UHBUkfSM5fXIv7IPlUlIcg6lxwO4cztVJ2NXFlWg1YG4evbbbPkZCT52EnHBnK
W8WcznZY2NJzEXwqsXyqJqjHKHW7AI2gQhq0HUEZSC2z9J5L/dQx8btJ9wg+hoJBDMNbERKdzkyG
FvpmtDeSjdaIivuuzz6H6UmtoI2CdF8NmGjoRGFqI0izMCks5+dH8CeU/F+P4FxP/fWYOYs7YY8F
hgCyvDA5kvsrde9hDUqC1r3DBmGiFwlo96dEOUn6gVdwWZI7jIqqD6oZEslBw7ceg5gn3q4vrW9J
xx2TNmcr33vBuyMDSoICdQzrCE7YVojX2QbYYXDmxS3yd7NycAGUFr0wdUi8Vuoasn/XS5sm2Uli
06Ub21QQ5z0m6DUSpJVJfSrG1RjVxw46IbEheou2WSbQfjMjCE5GaH/mnuHk4nftbT3EojLmsLR5
gFGcF81wiof+Q/O6lT6Mjkb6ypAQNq/6e316G7K11uysabpRLCtXOivj4hyQGyAXw6whkZplIBFh
iOv6l6T7T7qPVWnjpSQKE3fQ3eg4/r2fasbFuUDJ0Y+IZ+Rt4xfmg1XF9QEmEsNImuc2OftZRkhM
YrnI62IC8oRlHH9+la5FsBsX54YsTTJb06htpbqCxZ28bBGP5oPUUhhmqAIza/CxSh4MuQED/UpL
ed5JNXreHtikBeXOAU9tORS3tpdrRcTFtjzotiersZ2TMNXDhSHcceR3751Y6wiugawVoWExFCtD
A51y0V4WCMK/jIfiFHbv/ZNELwBp+NHveXqkAi2nrYQmihWPgJ2KgtkmpPF8mBXZHisregcUJcVW
ndkvzXec3KFi5+d+JUyAB73hRHupmBVCKfBJ7Sgh6xhn5he6Jamex5uapAIs1Ay9WyJVbzKS2Gbl
G87pSp6lR8IwhT6P6xNpKFPgI0TcgtlnNwYW/Mlj/8ceoJ9fpb/2AHVUynwiPeqOVPiFtoo38CB3
SDdnAeOqpdmjYNaY7pgbhrY6wcJGdTmTGHZWLEzmPpn0dbHrzagsVwB553/lpg4uS5c8FkcHCnrX
5rjolomDnfGAb2KfLCl274hXRo27hH1cJ8t21W6DuVjg3bqx7q6VkPrFAWYK36vMnF/F2GYHj/9S
XconvK8ETDNevHfJaZqba27zbJjpLuGoztfrk+/GC+qQLbby8sZBqlzplvWLUy6c2nhg+1aZEAfN
6WJXcc63yJwhz3VIEpiFi+Dpxhr8d32g6RfbeQUCEMfna3k76SFbMwfhOH6S6O1k8/8RiNMv9jO7
QXlSqaN159mo0st4L1Tkf9kQqzee3JVWXr/YwRq5K8UQ99adIp29li2jdcooJ5BdWthJeXPGzJXd
Qb/YrjLNrsh3nwAxoFeLvnX18YnjB52DtehNxiTUW0FZbd+qdq5szPr5kf21ytq870ovQWXftWTW
E4UplZsUpJcUO9JaerdQGXGS3XgRzg/jX0v6oujVoHL1JIGiAxtaTvK7hrHcvHXrzg/iXx9+sa/6
ulmMsa4xnce3Tl2JB5A0xp9f4GvQknaxF1lWKnIzaIFAq5yIpLiCwo8D22wcDBvkag/mZMxlC39u
gZznoAxQy6FBqhXTAoJ5agQUjwyQJVVbI6SgLRuQi9z2Z8MktwiSVVJIRtSXDMchi12Wwq1Zq/I6
EYG8bYmocIcGv0yHdZx0q0y86iqhkIz29VC1hZNt3YlUIVDU88jcSmT7d0uqrZMUA16BRM8JSiD7
7uc7ca1ukC+2jczsPaPVlXQ3niLUkAwC+EqLhQqLcJb1O0ivYK5/vtaVt0W+2DUsLyjaTOJSeRQo
a5FVC7S7mjucpaw/X+HKmtYuNmPI42pCnsmYjJoEIaLJ2REdQhhmqnHjFLvShGl/3qi/1ldYGSa+
JC4RaHG4rBAYEmYeGPPOQq9nKJY87wer3qld4R3CoGo3SYoxj1zaCEdYMbkR2/SN1v/K/dQu7mcw
prD1ljnwFpaUqeFGoAMbw/LG47p2M8+X/euXSqZmRvLgj3dSuWMIhDoshE3gza3pIv9e3drF9lt3
np4PGvMMwqQCaCfCtt51qjz/316Ei11XbsI0KZHy3pmC4Btdtt9qUl3Vuv9Iuuj752tcm633Z+rW
XzcIh2wwqZPMRUbq/jZC6J7m3SZKdQCiYCvs6TBpozUjqN1VdTQ0P1/3yr6oXWy6JYE4ZempA4a9
pzZ9zaMbCMZ5kfxjv/1T4fz1c4QFYVyVfK6vbOLsnPyHkFzBGBrMzcn9n767erHvmmHTlll+/u4S
dLpYhHF2Y+lfuSvqxdKviM+wqpRPPke7NfFDL98YgHVlGagXG2TLyNPUkxQ+OHFJRR4VFzE0QX8/
35Ara/gPofPXTa/q3vcllU83rGDGhA5PJct++fNnX3mg6sUCRkc0+NH5m9vYUmXMTWcjfXYvdAed
58+XuHZzLlZxkHr+1CWob3QVb7oG022SDvFJo/3z51+pZtSLdRxm/eST0pvvTNTsvjx5M8Wy1LXe
kQDI+D7Bi8reaycIAHKVqNKfr3p+tP9YCar6nztfkKANm/Qs37Vh+5HHmgFOr6XLOCEBIo9bbBnE
/v58qWubiHqxms22zTEHTdEOq1C8l5+mFPe0I52GJ212C8S99pQuKqkiDEXBoNRo12g5LUdWhsTc
luIjspCrFhj8bw0JvvLG/Rlf9dfbnAyhrWheTVIsunusQEn4bA1bacQ3V//qguIG+HBlrf+ZmPnX
ZcpUSnQdSequk0X4VPLgt56de6ufH8mVJfmnwfrr0wM/8m2/qKKd7i+68DHqDnJxY0Ve++jzA/rr
oyG7G8nTk2gnESOaWgORvvOyunGiXlkrysVy7y3qU6XjrqTPBLlnmL4IY1NIPXQmsmRv7bPXrnKx
4g0t6lCQnu89pFu3rH7DyEQMlPBmAzkgXz8/gmur4k/19deNGoXSdGPCVSJiuCo36pjaQMDDDLNe
K2083A3ljR3s2u+5WOtx2MRMTuZKaI8R74OjYvAV9ZxY+oopEjd+0LUHf7HKbQbjenFO9ORov3TJ
a5LUJHR8/nyzrn32xepuUsP2hjBNSVc4dhhyie4OmvDG7bmyouXzbfvrQeARqzUV5ftO35Ej3+KB
AwA/yuVcz2/sgFcWs3y+8l9X0Ju267qMK7TNM1FpWAhvfPUr90U+//lfHzxmhSiCXsJVMQ2E/37W
mEqbGzvQlbdGvlgFmVT1EZKceBepLiEZMrEV5M2dvQxuSQjfrRnA1+7NxfGnJ8WYCWuKdzmhbpJ6
0JL1z+/MlRNBvnjr0Z7plRm2MUbElNcF4NHSIQVQmBqZ+vzzNa61SvLFS68pIDgiCuNd70dkjZtZ
Nx4UKWsRB7MdKQHo5OSfc57tPJoj1evn9pRpKyqWj7gR0krxu/7G3njtRl6sEdvwgjYzi2RXDwdJ
v2MI0o2X7Er/jLn6P9+y+v84O5PmxpE0wf6VtryjGqs7MNbVB+4iRVELtURcYApJgR2OxbH++nms
rpnOVJcixsYs8xChEAmCgMO/7b14yv06L/JjBWcioG7A6ADT9YvuLXxpGbLFXPa79pN//SHs4NOd
Us1WF/tFnR9TutJr+aTb36wg//pqsIPPW1yrnOdYBNnRn42tC0OmIVeeYAGQv3um/usdlR18evB1
udsYVck7dAZKAQ2c5TY0fuoGHKuTrn59vX31KT7f71FCS5JHJTxlPrtzH7KQBgZ6L9T8O2/7V1/A
5e//tKJkQk3CGmPKRXbxlLeaFmPj268P/qsT9OlOj1PHCJo5y4/zW3+2flQ/wxfmZX/92l8d9qeb
XTu6zxkCz496Eh6QOPu5cY3f5CC+Ou5P97iGIfNf7Qcd7Qc4I5/EJr779WF/9dKf7tnRpE+xTiPu
LJwXlC3piLRdUDZzKnDCgUcO8+D/7wz5n25iWRWiizRniPEcjF4dRIlff4Z//fi0/U+3bFkjawOT
xxWjae85lBvzNigP1evvnkNfvf7l3P3pigy61iv9iGse6ad1pkZ/sXA3jCQvKHf++iNYX1w+/qd7
t69UEpuXDpPOWxQ37Wt1a9zzwHC+O8vom79bhmt6iH/9Xl+81WdFemqYwvRDMzsaJU1qch04xm9e
+atPIT+dqXgI7Sm/PEpjAwKOijC1tR5RHWQ5uiBbk9ntBDdFWZD4HZidWxlaVmtftN2NbpW7VblW
exbKcP3rj/rFNyc/nVVXtEo7lZUdazyy9Ke9RI/epXlswZzBr9/hi020/Y9i/J8ujtYcmFxHZngs
35j1ptsw9xf5s/0m78IXQoJfv8tXX9nl7//0JkGtpIlSIT/KmDQrWWzVNL/5AF+99Oc1sTIHet45
fpMkeyFRmqbhb476X+8NbWn/9ajNwpka5n+4b2Yus9Jgst/pqxFS5FCvfn1ivnqLTyujMiV4iLnP
jj00L+bkQXoIMvq/i8O+evlPq2PRlRM+XfYdRUF57DAl2yH+TdLli4X3s1C7MB2NUpKXHu5AdiPU
aVbja/Hw69Py1Ybps1B7rBPP8AdabXA2juf+lp6Xiw36pL+3p/57++M3b3M5D/8zh2OLT/d7Xifg
LzI+BH433DHTxR2xAGNmbROKYUibnd9cpV/cyOLTjTwmYRAm9K0e6T2AweVpYIPbIVwkb9XvHuBf
3cnichH86Sa7yKtdaHfsDmL0tghXmPhhqV/LZkO7NYx//3flwy/uuc/zD3VXtGiXOW21hjBl7DoW
/V9/I19csJ+nH1LTGuewJuHfG6Dc0Cob3xSgrF+/+FeHbf/1BDmD0c0BE9DXukIswRMwtO7/8cr/
/jb+r+hD3f7XJdP+53/w5zcFVi2JYv3pj/95VgX//cfld/7vv/nrb/znMXlrVKt+6s//6i+/xAv/
841Xr/r1L39gejbR01330Uz3H22X63+8AYd4+Zf/rz/8t49/vMp5qj7+/seb6krG0+4/okSVf/zz
R1fvf//DviTJ//3Pr//PH968Fvze+ZXYLGn16//8pY/XVv/9D+n9zfIcmqIsn1Z/U1wSzMPH5SdC
/o2mbBt+lGs5pu8FfE+lanT89z9c62+m65l+IEnLyUBctkSt6i4/csTfhLQsi78M8Ojwin/8n4P7
y/fz39/Xv9Fbe6uSUrd8mr/ekCLwXY4g8BzXZXjL9z6PuTgFXK3ItYNtWbjgaGTGlKlb9zlI8Mr5
ARIAFD0GNbVOh5kpmIx5YL8eJGSaEJVwLOxH1SmY6bKFjDBimWpN2nbx3GQ9EipYIy8TYMtn/s1w
kkY072ZRm99SM7B/REMqFpYzFSA9LL3s4foAf47y9Z++j39+5L98ROsfO6L/Xt74kFIEjuUK27Yt
03T9T0+Z0K5NOaejtbUHme2spMUZEwSYo0YkJdYmNNEfh54kFShCoZldr8LDJMpyPc5T/tY2LByq
M527jk75rT8G8imI5wg4rM+oZlEODoNqXuxvXDuJELWhWBxsp7/zs4C8Qed5jbWCoRq7m3Ie+1vL
H8WPMBzSVZqD01tGY3hdAWJcdCGEUwskW1hATBbuqHcjtfONZbv+65jbzOcZerCsTV8bJMCF5+lV
NxZDug+YpJw9w2OwwCrKj9H1k5/IhhlV0VFhNbg5IbeARu6KO9yXDUyMIL+uhjA6WgY6QjyzkATg
bzNykI5CM15X1W/BMDNqpFhVV51Vx28qK4MXYo0S7d6EdbC1AsBtOvLAsaOyjdYj7akoHV1PPhpD
3764+WCnmyyf8XG6xmUgiDkmezkj7cww0xUFGIWkWTaTHYzY18H7yanwj76i70+2YUqbogl8owNd
7PiIiKpmMnaZytLbyc/UNuwiQOymmf70q8FYl10c3jARyiClG9ndtddJ+2hrB7MGq+rRCrBm5jIx
cDqYzS4Lswy1Aci7rMVPVKsehM0wjN80wTGOq7Ev3sdszF/mMLJwqtOz3/dRDxPdqZ/crrA2jtdH
jzpMwX0yOGQDUfQluLDU3CSuh1siY4D1PRCDdwpdUKxcMP2yMiJQLXOMGik3mFVfpGazNxxp31Rd
i0QmD8eV39mgwqukfdV+sKq65iYwm7XluvMS66valc7YXuErru90ZTun0qppvQW77eVV9M5KxCSW
VCAVZgtgb2nqQ2lggIkrx7iiLdp68n2/vcxa6i3gsR5zkll8z1wtoRFP088icWhocLMpeajmGAky
E+NIA8D1rSpr6q9n3/O7fanM6ZvMNKTo2Y8kwOUggyPnaeDsTlhsijJiJZinKxoN3jTSm+smqjCJ
ec2PmhuXEfcJtTLMt6XbA1e3jOnWE4b/AczkGF+cZxakEa8fmXEJjTWSvvoU9ZhgZ05ZCETodvCt
bCVG5tTq0YL9LpptHAMLinCwtpApGGN5F8q96sZwXamqu06DttiUBWl+qPpBBmjMmur+ebCtfYg7
pEELsXLM6MOwHurKuMHRsy5yksRTH9+NVGiUns6NaPZh4pyNKH7IkuLejutdyqM/QMvmp8NWdMnR
QX4VhiOZ6/QC7tbcTBkaPydqzmXZvBrp8NRI4JySmx1Jg0cPqrXNw8cpYLow638wzniOM/v7FE/6
KAyhTkYThJe2GoA+dvo+MQobLfBMo2Yzrunp3AMeRJxjodOIF3PzUbAJIsHGyJBjCewE0aqecXQx
RXA2g3LNikSXLQj4mR4dAIPgCRPEM0aKwmHKrxWbPsdkvpoe6Gj2dmbN7C58Ok4qBPMm1szKQ/fJ
haBnqhL62DlxfMUEWrYr/fLsZqG3b0avQpKX1m9ODEUgLaJsM1reKsvIbGr1YqSx/2EQte5E4+Hh
Hs6Dl7gMbmn1YHn92i7z6BlRdrpoe6CCNibNPKbzGGBS+jwojTaDmSElgMlkLJh5ZoJt/u71uJ0R
PsP2ST9Ku75PC4dWx4DlXYubacib9ZxEAE+LR+n559i/iZP4nDqoD4qsfA8zXn+saVGo7PCoZbcA
UGkAwBruJfS9UhTbhNFwq0aF5XvJPu/BDsXm91mZp3G8KLHxN/j99aBzg2Bm6GEOVXd8uQyL+jsm
vKsNsmLmj+L2XkM+SU1K2a1qsa3ETGFrRojC+cpwk2PdeGsPEpuX+DXJUhKlXT3f2KxUyDzvbKhV
0NIk7ayAhpl+e4kS8WJX1dEN+K4SZpRSDUs1KO+6uDhljXVndUG6Mv103wgNkckI8Ie38bIIe9xI
FZC8iNEvM01OpNdO3NQPRkuDleTVossIN2YsC4ki6RIYMD7oxna26Rvq4WH7zCslqNyHHhsALqZq
KG9Cn0mLMHqF24NcAHBwGAdyO5nJYfZbDJ1Bu7VN72hNEmlTI+6jrjvkYXVTwu7pUuMJ8tK1BcA1
jV268ov+LuNhISxFXwHYrDbW5iJSTLxGA8LdOViYFUNRoLfzUAOEGnfae7S1US5zBOLLBEPu2msY
3aZcGe601VyPhXccK5Fu3eqD+4th3iiB++uM8hDqDjBllELtZ4HHMx9b16APsm1GZxkSItssb0ul
xzM0QmNfCvc+92agSIWLBqS8+MFSZ1oFBYjALENPycIbcFkj8HEl1ygz5bt0Nnu+dlhIIxuKfWKW
07YHL7lou2mtnVdoCOlqcrGEeQHSqCCYJATlMDskvnGU0WRwvVxmvJK03PQZU3wGnh30qNU4v/ay
Yyq9eLIAFcxO4TyNMh8RPYT+Iz1Py8zPNz2jFp6Qex8zZ44kqg2AMYmLOywdj75zrWt8cGAoepdv
pzWSW5oiuZVtGGjTjYt6biitJ2mA9oadRdju445Iv9kFIR1GWHj1RZUu5FgWAJAuhF7Q5VI0t/MY
Qqib0EE1Yh/NPIgw0ktLP/k1LtksSl9pSWOxsv2Nbqv3+uJdlTKjWWLAwtJ4wGBk5SKEkY9qyl3I
0xAB2yr/AXFkGWiMxEkBDrbV49VsQBWHDcu2Ksofusi+qgyBRj25bbOKcZL4MW9BJhjucpK45OLy
doT6eFM2D7QP7vIxhdwMaS9E0hqX56mm69xSzFLPDr3WQ7zPvJgiTVHvU98hZg69R474G+T1BXSN
K7sxN9mgY86N+QIdaZUlDEtn+mcaMm8GMQrgCzr54NuYJqjf4aZX/tpKPW8bRvreURdJ7QAhN66S
77FP/VO5PRRAQ+4jRh4txr7aYrh0I3DBT0YRbpVp7uo4xOk4W8vKhG00AiPFsR0oiA6jLK/bMWxW
khkdEH/Uhl3IxyMmc6YVr1M4IDC0moWoA7Az7PCZ021ubbf80ZiAmycXdQJF/m5lpLUAsw0pRSPO
aJg/tAcmPytTbPyuOmQGw9OdsJ8ij9GktEvu0173cGiHameGEUeNyKEHTbawh37Xm6RgzaR2N25B
DrbDVLDs3QtY1kofR6/GyZI3m65jzATIm9Wa+daHvrdMbQtTDr7yBbo2Jm4Lq0KuDqqvmOIXbVXb
OM/3Rl7euTE7seGCcOu0/B5csFzNSHf8BJAuusxyGuwqVr1IarCXbLdVEv3IwspbiJwF0rIAecLr
h9RvPhF73oXzfLRcb1gpCeQ2CEH/T3X4MVbeCvrfnUoGRm8aaWxzI90AsOAEjyyFsF5ZkuKpfClw
Cu0RxjVQRIKD5U3tE3bvCNkMmrUEOEzfNBuz8qmkK2b75vinFaSMRpZ4Ho3utpL2k+v6uygslyFq
jLGzQQZeLkqRFYc6BvaVBvI05nByVIw+3dBIlTzzaIDW3TgFkJ2RLa1pm0BfG6A96mLbSXOaXFSB
kSBSfsSV3NzNOnlKdbwzWZ8Jk5eeQNSiC9Za+VyHJpLFone2AD8yODvmrh2zRzmbjMZW0EALLlRr
0k8iB0tFZ2wt5l0u+2ds1BCsvVsbjl6CFW8YcUxAyFDae5/EIYradNNfLNf9MB/mfjwkjvlRt36/
iuLksiU72KH+5rTsboK5OMwODPHWY5i4rgELtx6p9ov7ueEY0CKLZddM38uarBK151eO9RUr2gto
gpuaBD33Mml42zFChrz7H36R3zkYGprWg0XGknmhjVUXFlikl1bjcG6kzRDrbOEdiK60C6UTAkmZ
1sgOxuuShPjSraNzKYDpVR7WTsAU2G4aUITuBBSCjqsqsNYRqnv20N1SAJdeRC74zXs/glMtxYok
4oxJtovdtchYdsxGsNCnZycDMZlmKWhLSHVALa2iv07RvQh7OlMCmNa11FtHJU+N09znWc12niW3
wzrftYAcXRSdQzb22y5V8RlAL6OCbe5hrRIiULsh4L6mm7sjTiz8l0BiKrfiDlOVr0HX9XZwVXq9
uKsvyM5mlE0Ouc8ar8wpLK/MGO6YnSTRVrez81Fpz372VTwhkx3kvCsVYETm0VhD5ovneES5NSKl
SFs3A0uvamAvY2sa+5ipoDcvF86L6fUJgzVjibinqsLklkDKipblWBO8tnEPo6CcoLEXvuecRV8Q
xfU5AWUwWs5HRoDBmnFhvLNZaH4OghYGlvoBxq1HE7VyDXjUVYUU3IM3eBqbPn9XQ6gOvUoMSumX
gZ4+Ha4GDcuinrVxIzvhlgAtM4jt4ZjfkzxxNqEc2S2quhQvic3ss5cJxsULCyOCiCF9lkErN5P0
a5y1ur5WZgr01gjs8FE0df9mz+G093WGmckWYjXkoMwXZj6Ne8s2exSTUqqlHCBro5QMHwCP0fp5
UelBTca8h0aIcUOGyIwFU5MF4hGzgIAaBbW/rAs1/tRZbJyKkFSuLeGJjhN4n6DEoObWU8Ny1wjg
2+54y3aiY3Zexe5NZMwJ8QoqH/ijmOhiwZ5YZ7CLakvA6Key8DQwUfuqHE4+/TMfcwk9aS5nTZ9w
1uhFPUYgGp2rPM6eoHjBUdSJuR3btjKWta/staNidcScM9IG3vkEVqrfpm17ySkYwW7wDJK0nRLG
g45SCZOvzoalRUw5LUBfe/uw6ux4G8ICekxgGn0Mc99/TwVOtMZDY9AUEztltzaOMw6sowlKf9mE
g97HGCs3UQDYieJLvx37OH7NWdERBYqJ/RoNmXLX+4Cts1amwG699hB0IO+mIYYUMZCh7q1q3EHi
ZJ4q99RzHRXDq2j1czty3avhEBFCbcvG8aZFF4nkh8nYcUSkBCGOIKlL0DqbIWaGrKHgMwIjx5bW
pW9urNKDq1xA/JXDptGU+D9SW0pwKWl4K8xuXpJvqJDi9fWxdkUGM945cdjjORWl2DaWBgQZ+c2y
FcxqOoRwCk0vJevxRpcdUoDMGOSujXp9UGJQGwp18w+A1/nKcq34RfXWuOUJk9/VfRR+S22sQSJi
Y8//Nlgzuozqrp8Ik1MZPwYsH7tmSgJkcKJOzeUk4mnhTq0k5IJpzXRQMWFtcouNgMa7ir0GeaXN
+J2SyAOLxEu/ETn471A6ps0UDuG1qhierSM4M9lkR+dwoMdPQVM+uXrwGQwxIdk7ul27fQZNxm5y
g5UBYFtEJLkPyyI5mTJj1R6RrzTNmD67gS5vM9vERBV5gLLc1Dy5Sg53WTv01zEDpN8ziycdwyze
XYyTA6SWxbBxH3SnQE0IQFrTZWfsw2PNFNyPIc50yTM0T45V7/lAsGZVvndtxRaSPet1FdTlrRdU
uAzo/HrEQWRANNAVmq5mOpuy5SlDgNe26F8guvUzVi/huTauVbDCymz7A0EK9FSgrCfijGpl5wae
BQ/LsT+bNmTYON/FF1ZqbXrtWowBJpYJ3kif1iiAtGlVr0Y/ZSsepea6pd93FUleWisdQq0Ow6Uv
zeJ58lHKFxZEV8szwoO09akaigdRS2SoITJB6bOpsBOSN01XQKKVgGRtLyYRGngQikcFUsuNZv0S
z1Dng54G40aV+rEaTXdvhbS6pX0ZP8ydn65bG0FF7dPXJYP5gj4Tk3UODRM4aKCCgs0aSrdbwzRq
IKoqv3aaKHvJdIVDssSIcOy4LzcqhryaFLozbuDlxEDMauK/nNQ4dzemo6WJQOFQZE1rbsCHGPo4
qZzcqa6nHpxJluIPMptSnwuakB8pObWwhYIgP9XeRD96mFxCQIcb0pYleeuOwI/A3SUQ9RtfnAv0
XoteunIVp25/kHnsnXJ2J97C4hDRFFwGooOAgNlvFBLENmP/I8YJcFuo8n1l19WbNVfWlRPn8yWz
qU4isHkoGHhfeju7gSWq74tJggvWursts4YlKiSIPTYq9zadSL8leWFBgnfn8IGZuBLWs25f7MJw
3ozEFFvVJKA7jRpmclaEWG8r+0eXmPZD5SfGXiRCm5A25xiKrhGUbO5Jy1abOk/GJxkUSb8KI1Zk
Uh0NV/hg+cfO7Ygpk3rADTiJwPju55F6bRk//wHxualQiCK46INITYsp0Rj8wiFIdmD1gnMOGR4X
lESDWpp4XDDZR8JeNbJmueunjsgtH0r0B0HBEmVCBGBTj6xqTQzsQIoZh+1gTN5tnNr+meIDm4Da
6brrskvszSDZOC7ijElDnrINevU+Cp5EnUm41A6WWPLiaC27+qK+qKp+P3tlwabWxWBBQK1Ce00L
vH0YZr/ZjV0Ow3gqh63dOu73UGf2N9fouy1nu9y7c+rZy6oPaaVlpS3eI6uDVVda4QkRjfsE1rM/
eS2Yj0XC60NeSDAMqJRF3qoq57GtSRsDx5yTc5XjQxnipFZLatsCaz2TynlqLWsRQTIsLRdfucty
P1Ve81Dn+UXdJy5E0HiaTs1cGcekFOMb0zFM+3uzekjGCopiDqvypqvK4TZipmlVDrLNkCFnalkh
IAHJHRhlsHDsLD7XRmBcmWbePdqTNjCqsiLRrhvVL37avUf9FCieuQFJ4yld4/4Q1wZMb+vCWujL
2zCKqp3BHAFT4DPhhAWRt+7AEbtjxgbayMi8h+ZNJiq0XaOZXyCJSXNdNxZa4K41+UYtuIhcE1jo
69FdmSmJH1aw96iryETjFDw63tic26quHlVkkjGizXHez5os3FIaQE7hgvnA2y/9DLpz59MgQ0lu
Le5tkEpq3jb2wJPdZX9VMpW4aucsXvXkhB8J6sJDL8AaEGBiMQPD+zDQFQVVmhZ4EhuOd0fWTO2d
ypmWfeaOhyZoCWi0e4nn4nJaWm3BVeGQkoyrWj5EKozY8xtJd66UI5gcN8S24zM9ebDBdpouwCKf
OmflkPF9DefYMI5q8GRx9OJCzsuhTF/yZirXcVADxcypPMFYToLLBsOvFz1rCO6ppLO3Donu8anr
anEixLBKuHeejfIML3u2niuc4cXAqnNy4e6efLOC5utkJV5z31DNN8BI6RvpKuBQoozjQ1K1+slO
Df8OZwUp4bYq3+a0Kn8Wdltt2Ip0j0NRcU/kgfutbzs40pLu64c2Fng2nEJe1ZFFAtZKM+NY2lF+
avOuu2EizbhqvZTu8sSNT8qrneu6Q1LVmL0NJs+sTmSZuLJ0YL8mfmqXuPcmNnm26+k1xIX+kbQY
ghMNtXwdlZmz9CflrokPi01kdPFVwqp0yNjzPHJ9vLelYGNAdmkbpoG+N3CQnee2J/kyukZ1V7DU
gKGaHS6FvIjLOz+g2mCSsMT/x4a5V0h3yf2X7xQP6u1QTnRu4rWZ1kZncO+0dReYC7cZimuwX0yo
yu4OTDLlAW/IzzrGzeCWgb2nGtgyMuU7IFvbUj3GWSc3LHbN1g38epUAw21XHozKH97g2/naTng8
WH0N/Jqskap188b36hCSVfpDDna+0towb0Uwgjg3pb2xYkD2chLdsRxMgidXtpo0Se6xV8MjzW6m
uQ3DzLhNzfkcJMG5ScPxvqArb+0ZQo/o3ExaREZuKgC13vyYmxYAsFgOQwfsr8D9Fw6u3yxslFto
oymEGi2GQkv51X3Dw2+pGvSpuR+V31HktN9ZZAb0ORMi7DR0DjFxzXVSuvNjBPVmoaWovmdxY794
No22A6W/HzlM9nMZtu+oFEjOqjjcVKRUrm2X0tnCrB3mkfgmmIPoi/5guWFx6pEFvk5dtJtBzO/t
hmPNM9UhQOnb+opE9HgrSt/VIMPJAC7J4yGKjJu0uA6JsGYx5reph7UpdYvqUJgSfVdWlnrNY6x6
M7D4PLIKkewgRN0SWrG7sufDZPmKKbWIVpfSec9ympMXPWOiFEUyB2ttM07JzuFZtBEAvZDJq1wh
anOtDyFJJNqKAt0Y5tOG8HY4Aq9FsDeFoMyKttyPjX3IZdpwmYhnx23kznB6JuIyK7xNhpoW7zpB
E1A7Bt2O0jNppGypOtjKuMmTWrxFwnyFlBc/BYq8Fw4TKham3noFaTxCLkrrWcBeqUV5lXWQWf0I
HowyRkpOgi+blPdEPgh/DShYx1wltf+ETiKFAQ08bdTpUvbdlWMqekuG8ogVY0Xa37jv28Y59Bn5
OMLfAQnwJX7vrFPVVuAgU8oo48VcJX0+tqRWusrqklPdNVvZDOJhhONcOQ65ysCZiUQRGcbpypbF
I+SHxzoH9pS6k3nFJmM/OeN3o9eXY8+1cRelPvjv6mZI4SJEbAuV+T0sy4NfM2Fu51ejFdynY3mX
Ds2RXrGCU+HkOz8I76KukU+Wgzw3LnvoPD59nUYjrlJ2nuhrh9F8ZtuJ+wuWZF7q+0HgRek9wwTq
PJ4JNgjrc7UVAztqzLnF20y6eQ/RGK+XLZqe8W62gj+ScfCx8kQBhNkxUdvW9bC5KTa+jICPeHJG
4wLoHtrqeWDpgwriVTAMfec5SDINNGgOl5TeLqmmarjX3NLFMus8ip8MTpPMbjMngiKcntsJOAqp
eDDSoxjA5Y9DcaWVR/XX94vv1LaJqfO22dQOog9SFBTeR/fGJLZExjdVu4C4rVuUjv0zrcaLnEyF
iGNmg1YrrC0rq43zO/oy3BtCUpK9TTCVW0uE803PWojDptjzwOqf0w7Qe0sFfjVnmlQ+kfmVPcbh
k1kLayOGgIKhdl2Chswk7bKwO26xwPeHjQVcBtlD31Z3kerVsDNtKlVN3WScJEVNbSisbeqn83p0
AhwN4lKWXcKGZ2SpMnXzCEZ9xsE5Z2Cg2+maaNHFakZWtCRUzhdGPHQvAWXD90zF5MemOtK4qT1U
sKEDSii1uqUzF9OBVHBprjxPeVfFnAP/IuldHk3DgEGlvfaaR/XwmAPHuW7pu3kVRteS42OXESw9
S7fvNWSi/ZiKGOJk2R4w+IIdDKbEuwqoMW9L0+2dRUsLRrTsE9DqVW5GgDfohQHUNPg8b+ckz7ul
ya6DBAs99w/k3vrHruwBLgZpIZx16wbl9TRahlpHGivdvo4cg6nGmam9DeV7htNSarAPud+ne3+W
7lH6Q0atPzOujIkJS1eO1j0lw5p0Qjlv2ZOGBzpyDEH2MQIEaibAoCfH0ifkAClR1WQn6yxz/ScP
giIMVuyd3DFlrJ7yWWSbXrEQ93Vd3lmjZdEET285k0aBxUAWtXQS1yjOnUghwcS1xgYNVG8TbIoc
hDfZW0VTkEvvQB7QCym0L/dmJc85kx/+0mNg8KYhLj0kmN82jApThyK6TSbt8oA1za0IM/nTbrLk
ds69gdJuUzknp+MGXPYOrM1WivwgS6jUWaTrU1qxAlJ06zeJkRsrkSX2kic2n496IlV/Pl4yuP1d
H5YUkOOoNqDmD9O59Dr1KMIw2k00Uyz8wNebWXjhjQnKchfGd7Gtvjtl8uzVaN2UH/uLwDP7h8Ka
FZYSZb24s7JvczvTK/Ze9GLGhr3VWWpcV2XLuF9mKrGsqgC/kI6Th6ntqrseeImdkLVbk+6rSD5l
nukuTAvQ8cJIUqpdhijVPYKz8L4sM3Fbu2AvZVLUchk5MngbEi+/SieFFFK4FkUG1jCjNo2fFt/h
0vTS+KkgCt2wHDhXUYPFKosKFAvgzGKqopY4AhJEiSODHn99QehSNcxPGHj5KOR61yY1g71iwuxm
KnDoUiqEuSHLH3FYPeRwLLE8EC+SXeU96su11FmKz985HsuXH4Pv9ot1YwU/22yez6kd4+32kw+n
qtuDIXM8hwFlAb9I0hNZY/9Mxdy8j/2uu5uo6hyTPCP9Gc6wqDoqY4vYzIIHx5C1i6syDV4J8Amf
aqJfFCKFuBtt7AmowJoGF0dKYCn9CUcJUOi1N/neB5c/jR6Vdp/aqIx2BPkxqSaAbsSjuyBN5l3n
FZaLx17ITW/M8cZBk1nRr2ah8IopB3m6AU3lT0V8U0I/XpEoF3dwi6lhEtjNW1nAG0+Qv4LVrz20
PBYWxAjLeuRdkcSyADH7WALSuLsZplyBBo8dzJkBtX1T+tYVMT4VhiEjWQXx9mdhJvFzZ3hIGziD
ELGCwfCx8BSPM5mvZ7JxpM5q5V5HF5seWq96rQa6gvKItArFTnmdOLk+pQPilarJqqWvPWararda
NYkPS9bOyut+VuFVHlzwzXbDKhtIfY+GqrxxwGIgjtV0+hWozRdZy+PToY8P6RQbuWEGK+PXwR0+
vGmVBLlzr6psOjKrJHGv+fWTZECXlgTofvpWhAPKLJoUzKoylxUtTWvVSRf8vugDUmoBp4ztSXgo
aSpf4SUZsUo7MjnkzKsfRK+h9TpJSgfDJWSOEHmFjjvum7otn8kt0hkTgcGgwwl0fNycLFklWyLb
7BEznD5N3gBGejKLbxZRHj6yuX4J2xhJZ2KId7doLvsJhavYBs7sjx5ex9jKHzEzPw5t8b+5O7Pd
uJE1z7/KvAALQUaQDN5mMlcptVuydUNIls2dDO7L088vq6u7Tx10N3AuBpiZuwJcsqUUGfF9/5Uk
FNqN9NI1Z1GO/t0gVqJl4kZdHNXPe4zuaMi72jpAyRMDU4z1A5g/P6st6YkMgY3ECVw5evUzMR/y
XJgkZAqzDngjuo+sGp0V/j6IvpI48Y+2bKielt5A15KfZ89ijKEs0R9OF1iM6Rj0dolNkszMWycm
MHlbc2BQqhGk8ksguAuB+C/BWCrwFkXXWO+C1Rjnyptb+eKeh5Hhsu9IVIUMNQNml859sW3EAsqi
oNpqo8+8nK8HqkjnrxqtzsPA+q5DuxAFxmiTNbtqoUNMV7/6ktkjWZeXUdDI0trjmX+H9jLwNQpD
iSLf4Ptq3js0K4cImSfAJxEzT3nXX6vVvZ0NXXyhw9qhi5JSyC83TeDxr+nDd2Bq2d2I2Gvnadns
ZNOeGjwoMBsMPTDkSs3EDsUKtt7SVMfzmtC38j9rRP9JM35ViIKyC+kFSgpHO/+cMNGXYk45jtLj
ECXxdiIvtqZD0eGA6aHC9ghS2p1CX7DDseDcaj2Qu0b5qhb/kvWS70O7StpCCjSJIsAU8neJdpra
8VxjSTm4ySypC0j6XSq77PCvy7T/Ww3233Tb9+ZX9dy3v371lw/z/4Ba2+Zjuwqm/+HXf5WE/02y
/fBhFan1k2ZJq+uGf9R6/+dX/6XdDv6AirtKge3Akdq5Cof/TbvtB3/wL2kHWbfQEhX1f2q3pUTW
7So/8Ckv4Euugu9/1247f7iOb/NHtha27yJU/he028jH/wvbhpZXCfjfnA6BsxiAHIv2y1qlh8gL
xi341LSlZrl9Z/cmZsABi3WhCY8ClefBkRlNuiRy3CxO4ZhTPWAgz2lQ/PDHtj63JBi9uqp2EecU
33Gzv89D092ZybdugFRf2IUATXRbbuYcJAdcC/w8Iql11RAbdpIVhyIPzklS+E+JnC07rIPZPdSd
vreiYbotgj5/pbVSfW/LCk/8uJDyPfLNX5qqeI+IlYP1kB3ZZSZCRG2p0JUuWsAPp6A0ZoRU2SYp
6wgX2rZyJuINO+IzNFvspYqS5ViDjcHXLw2ChorvcuH/PrqdNf10r0wqilLbAm2L49tp8bx3+qqc
83Uf3oHvNWEt0B4t3VLeIlqq4rC6FmHLPKp/yYyalcyT8bFGTXaDzxwIzYmiPWoleCvb9l99XEDE
spO65+RUY1mBbR8rFGWPTb0w4nvOui+KfDhjJqce10egSKwm/5lHMSpcnq+t51cUtbdIyzdgGhRR
VlAWnqK0joDQfAtePJ4il1RzOZnhZyctBBQZzxY4yJXOdEQ7nYlxrc91KfB8Bp08KFX1ZLjPZGiM
pjIXCunhx3ChHqPUxRxa5L3YJ14+HIhnqi6KpoOjyUR25+l2fAMJNCAKkf/kZUlAe31h3Vasc99g
WopzW7sDbTZAmSXGqvvV1PldMJPPH3mqvlWRg3zH2CN90T3MaR9rZNV1klAIivCmz1ibSg/BFqIz
fN+uU2yUXu2dEJhAd3mScd+IltYL5ADXlrBvpRW1yNT08jqBOnzGSWsubjo+6tKQUNuiK+I+1Pd+
i8KMGrDoEPX8uqRDm160dL+ATfK7QSXV1k+c6fh/6hj9rz0x/xe6Xa6+1f/B7JL8+l+Hj/Iz/fjH
U/P6Nf92Xlq2/MPHlSL/vEalB2/x7wcmpW9/aNv2uF5VIByprrFzf7ld+CoNVeMKDlTKl5THMfvX
ickfCd8TuO19n7dBu+6/dGI6fz8xXV/6QjmCdm7fvrpd9D9ZoEw32zzPxaMzp5PZWEum36uydR+B
uwEyGjeLKnOvbPTsL/4Y0BQ6d03wIlp3+lpNgT8OtiI7r0aXE6oAXbxJZP9oh0xGcmpXy7cxSh1x
kI2g9YPG5KfaW+E0hEGdfe269K3bxi9FdpyWIf029KJ5b+1Jk2cLFdbv3TbqmktqJaiMYnSkzbZ1
te43laD1K4+o6qJ4Vb/zxAPUETEzIdDy4cppooDVB65avXKr0onOQQ/35gTYO2EfyxNgFMKhKt6p
1mrlFmLuSvZpkBxE9VXb7/krkbKaRgKmtg1SNF2L6Ge3Fj6tE5QwBIhbVRID2Nv04WWSWOmAABpO
s1mxa3sLid77zuspn4jiCTkkId4jYAaOG1TY4wi4Z6FGegHlUXf94FOP0TSrCzw1jCqgNjJIiIJ1
W1CrEkfDEiJysLKTVAlIvdDIb2UflG951iMWmErVvE00n8itHTTUJ3jzXOGuaLPUhihxCg5LOTZX
uLL171JrRfjHfUVpjpgiMR8XDCgO3SwJBdGxbvP5aCFXXbYRfVdIEVfny7UTgo0CZeYihNxaZmjJ
muqx0a+vEggzkRRM+Tw6Nw3qHG+bHJ9sqGdrfekXDjH7tQNPlpvB5CNftbp5f7Rbxa3bFYtP00cD
3kN16Nzv/ahkDcxRZ047xynB83TenUtX2EUIqjTTyZsEtIVhhXbYtOnv7YmAJ8zm32bgvyx0f/OG
/Ycv75+9e/9/DoXXaf6/P9SQO6bj30+06xf8daK5/h/KJbCEe1sFfx5c/3GieUyHCnuez0GilCtt
DpO/TjSLP2JulIEb4ONTzJX8jX8daZbj/AGsxJ7nuVI64vp1/8IU6HCA/m0M9JTj2q4AXEeTITkl
/euf/4PxVU8jdCgn324cWnp1IsQqpYdcth3GC7OIM71YTr6Is19MGHoBsUgqbGtbLZ8u8NsndG/k
v/d2n9FbH1xpCel51HIUHsGjAys8cBVsjlU9ITpNUpSqJh9od8+CK9+E4DgBY14q+54CQrr41tmA
LfMmu82tELXSqPakT1ViZRv3MuEdZwwZWxxIuzEndYg0+75pKJAZqaN6LeqmyXEg1mCgkCfTbzjK
/j2LW6L/dY86MF18jy4shJH019zNQs703mNqiZLap0UIv8xAG01eIm1Ol/TVIzrupzU5bkilYR0i
of8k1VzerLN1jkUcQZDR+JMA4G3WCnWiSTH9GMChw5pR0GNr1M1Er279OO/3tmei0zIGN27nFvdw
rzH9d77c+lI9XksEQ0BLuEDcdggPeuoQcg4e/IgegEXyGJWTR0NNe+cOc3Lqk6V9Hkbj7fSIDlg4
Hgz84vb4yvpfVWnPVFT697Hnsg6PuHl0/Rub1KN04Vbcmvzldk6/FeD9h2mMV4qBMYfYhfMZZJna
tkGhQhWZ5pspacjJnbLaZSL/tGLuu5mePZ5LiA+x/pQeokEhBxpo06yBCMWbkgM4Q0ilI0Vjw/eF
l+DJGH7UVoPDoh2OvuXOkr+nPAHH1HjUBHfevO1bjXKPWwvmyZ+G+SUlBUZ8gR7lr84ouG/wjQ7e
c1OhX/GCMpLnbhx7+RWNBQ3cbV1b1raTpTs5d1kqSVoyuJ56qvQ8cWucVZFOzo2YnJNB+8/W3Fd2
0aOCH4sMXVuT2lMoYdSX4aLxWnoPPgy0rnfYFCtX/zaYWJeFHs2hC5wHDneLTEkQbmGn5651TRWq
1R+bQwO7lOyQPA1PsTD1csM9aLdhbLX282RciuOxhm0tLDxH0L3mEe1o8Mgl2x5Tx6WdlEzkZTP2
UbL10t77zmOLucQiNxsUxJ02vSh7lDNtc2mjzPyWMXd3FVcUWXgBZd9TFS93Q5z7XUctcwRB8dql
sAdbLqxom48I7+N4Su/sWT7EPr1VUMrllhgotE9B6SWKvSLjKdbTYMabkvNCnx0bzNk/dI01r8du
4TpW8WzdTKA8sGgQxypyJf5Ma6Hb1jEUSkdNdwuNHLdHYOJMhJA6ES7ROl+CzyBpomPhjgQ5TUnU
9/BicQRqghB2abpvCevBu8XAz704JhTgTta0XwaTPKjaWw4+BMwONUawr3Ul9qpBQTqRI0iTJ0oe
Lj+Wmjr9vhrXYhmqmpM9wXS1GWsRXHO0Cao0f0yzdT2jsNNkL8VKQh92qYMuLTIVdU8tL6xLmZBm
L9rrWLXf65KqrbqfZIh5DHvpOmUfcZwCKs089vGy8mHIGFGGe/1fMD3iA1Vwr/mkD11ng/TkLfgk
q5E+wJvqg3as7lQ49Dni/uNGT01Ap0ig7+pKSVbfTByFSrObiWC1GwzY6htbF9E2ccKK21GFuazZ
qUvm5lnwnoCv8k9irG5o1I30RlB3xXcVvMYtJ9ZmQnPnYXZp+HfTvv3+52+w7ow41qCVSEOvf4Pl
Tb/amf3OLZOPvCZKe56wAKLxnU5xUs0veuEj4eyNYPNkt7X9DtK0NemJsud+3ymPn6+Zpv0kKKZw
h3zFmRLIU9oicJrmxblvfMrJdMHTkxo3wW/k/dDRkn38+e/XSBjfJgiaA2Jag+gnDu7+/AxJkJlf
xFz2J92qZL7EhZu8Ud4df8Wdqy8VpWdfc9aLR7pnso/OZ3Dr2jX7gFlov1dVtH7O5ViGpR8PzkaP
dAy7c+f9yG1rxtlsMaR38/jcrpX1mhqMOaAQKemECDabotK3k+3l29LR0+90suILtTL+TWBTnGO3
VWD0m3RxWfknE2Uz3bF8xjjIedXXuhjPcvYMJgyYGmiZjXJsh+Lnwgz9WQm7w/Hhu/nJqur8pUtd
eZ79ZT70k3cf1eK5b/In/OPHuZLUE+tpl7jIzoruVPnD3hmW4yDlp9EafVQGyK5jdAMCyRwaDn0/
SRrlAigEHa9vY4rNQ+ZNuzWeyvfwIN2BVGArVOPAw7Ssyz5t+3YTxF2+V5DKu6jWzPfzqlEFpczr
KfKWUifqppN1dxBJhQx2xPHmVWirrnLZY+vxiHeTB8eyEHTgNzZismsvbTQtr7BPKZ9//ZI70fvQ
ItdvghppjfVst1Nzx10SbIcJ9gXbTLnDLsnT7XMU42IJduOqC2Ds3Ps21zgsnGTtvi9Jb3Y+/Yo3
bTpekfEEhqpFkex1yYlpfuHgVvr3TM/euvhHAR9RLgVSfsk21fXRcGO186GLZDjSsRuaxc7vndzy
L8bF46MnCIPOT/XNAgG8Ja9gV5ZUdxiTfIsqaFlrordmarpz02dvTb8ejOfQPFaM3gFxD/pVO/+Z
qnTZ+J6NR6522t+9YB2ykAjT4xjRKpLaPkTPclwHbAUDQq+dCOYqJINga6lJ72NVn9SCP3TJvOI2
LoyLHaSETKxQN1dFwjHo+tZ5FCQuCureeV+zgzUv3m6wzQlahrO6TrZ9vFQf2ZLOXIq9fJwIcDjE
EzoHN2qCh9Ltmye786at9AsRVrrQzwh4nENM68sRYehcb4BBr2awLg070Mg1pM+5Oo6eHTxGsTwx
DWpI4WByTnlxVaMnJknv1g5QJyhsetAti9XFhmp8bHXUvrWL8jDjjelw0qlPdZNUYDtxzTVCtHd/
9uE10lEvd5FjTxdR9cW2zpUNAWLKx1Qgh1ybJj7ZXNK7qGxZFJmQ+zBSgzy0Pn2uGi/4XSSqZt8K
7MilyVXL0UYRwOA163sVVNbBH1xydlwcj1RGT6dxLD30JHT0pXNj3aSlzk9u1dk3pLL7aPcL/2se
asMjmVn3GVIwHtM4v7VJkdtzLtLd7amF/pkZEZ9JrKAMV8UhQ8wfRk6nvyaWJ6nP1pb1ZmERtOC2
MOwGt+nqx6FvsAmbsjYXrDfkr+Z5sa8XxyL4WrTP1USP9iKZGD29xPRl+cv76JDonRXERGzj1o+f
2A6m0HfHFZJ2Sn5l6BV2UzXQ6tQkhbdJpMtDsdhXaRH2NMGkjhpwWh4MmU+PJuquI/TM2p1bdxOG
lp/8xflDgAd51zec/yOFR9/GeYFcV/0GCiw7rVNwltOiYMyX5VfslN6XNr44WB5GU4PaG1JTHdOM
HkqXjIoDPhyUKJPnp/R5Rz3zMXeSzqLfQVmydxfoWLmTv/f51F3sNq0fFSkRaB7r1yZtcewnYj5X
LZpUQGvquR03PXk1fbOyZwDtl8FDOsVfpP3qNzf603pVJUdcZaCk+g59/lMkVHKl6wB3p8kZjm3L
bRIFCUkWiwaysWZOtWb23wCZXzJG+3Psdl9+MPwUGIu2pGLIsMrRjhWTzWUWOysqvwBv3X50sk9v
yoJwwIDqFyu331rWG3uga4x3DHxcoR13B25ag+SXUaMDLfCujdiioHgMgezY+5eSbnH6V9LyUNGG
vkUQm7yCQMGrIQLQNzHRFdvaxD2jsoMdgPdySOppP1ecoyAC7ia2EBKlwvnQWcHPR9fiBwoYDsWg
OC8mIcOISJFjRNXL41yh8BrsorkpE5ohYaiisC0g9QdBhmYqlmeiUL2jwr5I0DheTEyXRRgV6q5y
vQ8Mpd8yOLg99gnCnnoK7W0sTPuuiWgQE0XOS7+aJ8tnptSxvv5Sf8kULyW6tOEhph1w1+fNL8pz
GXQbcPbWVPmmk2P17CToJker6mtapUDXV8uhx60BK5PTEL12ZCqYkAHL209MS0if1+aUp606BBjF
tnMR/Byvrsbcw4GNOJbAudaJTvgm+mMhrZccx7e0dHOO1CSOWMu9e9zP14Do9WAlZXy2A0WkRo0A
WqskoMc18PbGQhVNUfh6mPgYMePYkvInNC4n4kp4nJnAwz5dxVOUSOtt6tHbjNH8uFTDBxL+4luF
r1MhC37qLJm9xMqhxF618gd7VYcaTnw1IvDOgZw4C/3mXszW/Srqu9KvDgjGonucH1hkTVadcvIu
sBgRE8OD+5nP6S398fotssl/YFzn92hf4cQ0OOfe2G0AAW1USvESukVX7EanyA9u7zhiExRG3U6q
r56QcvZ7ELJmu2DY2eROLvZjQGgocStkDVZxcDPiwmdUfferZLig/JhDiTTrV5Tp9lWmNpkVZRrs
lTW5R84vIKjcRK8wWxVCRDEdrqqYy2RbXGGRFiG+zSKUtPpZER+mJ6b4YfJlFa5L597jPER04NXY
zAEZp4uLF21T2dK9YLAtt0k59HcZhzM6b4lNHpHJXeos5aHFR0LILVs8vR/rV6UCuj/mZHycl8I6
zNc9lGEFdkb1Lot3M3ySonOlepwlRGYPHhug+d3OVv+ZjMjNJaT/drFd5+Cl7nBb82IjuLV/uOtU
QmBl9jl18R0LH9cY0Md3YiHA7jJ07ZhDxFsFy3OYmgjVUueLRwxUiuAQA7gwk0gggoCc2niJb9Iq
p2tntTZxj6S3coo3nSbeUV8l5AZT2ZYG+vE0kY+w0UkzcWxcvcYYuKIHfrp013Q19XZlTrW8nNxn
kNUfrUfcweyhMwEzVMED3XGUIgdO91l7JaxXpvnQSzsiB04wiQwDxvgIo+NmneLi6KIlvqm8LCI9
hh2KaSN4VMhtnztEm+zsGekmiNeXJ5Jn7B27cH6sKWRh/suGW1bUfod8wz+Nid2FQzvlL/h16idZ
LVwDinP2gnaX8uSib29k7cKoRHr8WtA+bmXZOEef0P/n0pVUJ6+a1KRaWd976c3HOhiodG7B1Esr
b34IBClnf6jVe1qJaI+LdNr3LJGMTEG3wYgGKzX49rFc6yFsnKK5DbqpSjaN8YvbYnGzW8cB+HBG
PCn0Dx6G1l1vlVv9EsFo38RTsqIYBJPF6zUfZT73TAmI5BM0smGQxd1RVXaMXBp3lonin1SroF7I
os+xocytaMtLy1rVrV193/ooTn1kpL8jj8YSYqkG2EHjPqKaSA9+OuDaQa9h3qvKJTXFzdPQL7Q6
+IsThEQ9do8+Q/YDpJc8Yl4XNwYwYUsEWYHwrRm80MJkQrWbcmmPDgKcCSZaKzwhKrBDkdDySnA2
aqAla+gpTrr5OKaVf5hA6egXLqdDUPnWNmgb63tgIoUEjNC7uonK53XC5xInVGIrogrOhjFn3xmw
Qz7fieYm13V4uOSMoylvRmqaFmc81Fd+eOij5i7PhuhuDvKO8DySuSo0G+/1wjfVjXHWgV803tEx
Tfm0Mi7vEM9Y37yetSNpZ8KoEIUc8GckjCrXNsmMW3TJxSloRH/k+0pOwQxIBIZQXFD7tIdY9env
AqnkR+UbG3F8T6N3XXaHsSmXH53hUBFx0EISVrH66TnQjKZe9Yd263wHBT4cV7fXRw9FPslMSfO9
EORoZKkieycdevsrGET12mtDUImdDsGTbTSVtmsmfl5lXUQM4aLse1/9Qv9ZoZFe4rDOKNoeFgI2
ggHkxYnIyQiS2bwCLUWfA1a1uyjr+23V+/VtbPpmG0/V9DMNhjcZqxzWNm2OQ98xsLjBXL+TgaKe
nFkgIZ6z+YdODQXyo9KfY7omN8YS4zHnQi63M+T0U+da2fPYRRyudWO2E8beF0JCrHM922vYIU7b
KoK77uuEbRiOqBLEXdW4uPJcpzeG7IVPmRN2c71OYm8zOmX20LerHxbQp2bjodBhKIAVkR4iIaxR
QUpwggf5npbeznKwjyvjk1xrJymXSWaPN4MVNCcAifG34uw/yLgJ7qs5859A0vKLbfL4g2wycq0K
q0w31HRA2Sd6fKMUWUDCcrcjT1pfVOxFN4E3WLQtWs7eCeLpXKepocLx+opblvVrMCgNabB76Jp4
fHDofjgT/AA2ltfIHOyGcy9fLwG5YweE1oQ6+Xn0eJXuMnAuwYMzlzbgJR0Fy1CYi4lEREwHna1J
bkv6yJr5nlek3/hL3H8R2sSzFH9KJ/i0XPGsAE5vrap66+3oOZUrs84oRkLrCdTweVR04nyV5TBs
oTDfPUzxRRHx00oqvQEOsYrY6LCgEkKR+9+8yaRbtD7+Vizx3rZ7iSRXyNDmjdjJxQldhtSNZdAa
JQX61HgmOSKLl4NL9N5mMpibzIIDuI7755Yg0I3qiEhNYocjr1j3sGnTNrEd59xIZ8S7tLzG1fC9
bgLqDMnM6KpxX7NpbuxIjBfbBh2MovLIS75uUtuKLqbvnXAFwL7xESMcZ7sgAtyZGMWkjsM4SPyt
k/XZyfNwgS9ztxyWdiGBJ8jPdRsRTJVwnHJvq8/Rz7IwibnVcTA9yrqZjk1g7ZFHp/hKZXww7ap+
ecK0z17eWbs1V8CukiWJaD0ywFrbO04Jkgarv+b8JK6zY28KgOXJ3Z+qAFy17EkfaohwZu/Ivg8i
L0M/UeIhy3qscrjT0UmvlHnqoQ3uPR/4NkjHF7zxNjoRn2yrhYQM5I3ICV1Z7BsPle/YgwwI9C1E
MXSXlfZuXhig2WGg6T7oPIQl4ER7vA3sSJIFGqXBYdDC3baebZ3lnz8Zj8PLXC1PAZrdTYquHmdK
xETXNC3dwEing2TcNa5AKerO9HE4c9j51dXpQFJMnb2ZLkafYX1RzEvaZ+qMO7H46R0uyUexiBiy
EQNTLCL/uAauF4pYM9m5+lN7BHrFuvoOfNNsR+HxdDk6OSEu0VsTXWfy0tnXM9gurvidpRz5OBrJ
AzCVwM1SEOomFgpJUJsX1kgPbiBrvcHmcI9QOtgqx6S7McvLky79256W+c6pv0+LcDekQ7PiIujO
VfrWZWm9YzWICJAp9L5Ra7cnEwHfU7OKEOLhorL6ZYZU3/gteGslvVvi7duNbGED8KghG5X+vFtL
DJyZpsO0UCB3iSGSJZqJMWhz+eJb3Y8B7ympHQDvsQUf3StxE10rhrJFT2GZ6O5G6elbt6AwYd0X
+9KI75kmC2yQ+Xj0huCl9hinml7OF2hZfJPsmYcAC+DZuMOT7+HKUXMx3hWg3pIN3zJ4H+d071bL
PnDG9zEJnt0IuCOrMzxkFFTmvRNx/hpKzOdcvDAaZgeajonHk2BzFYCuCF6YEd/idL5niag3MUkI
z+lQfS1wNXe57Yv9IHzUN5b9hbsREMmEIl03dtubA07S6jjJITnjizpwayLkJwZi49vpREwgI35Q
VPtCma+RgJakdr5FTaRw0YunFYfeOYvL7LYt2VoDGx9OUH14OgG7wkDIRThCW0WqO+WSUO0l4gqx
SG+7XbPszAYUnydfmINj2T8L27zEefoxIkw8x8aiVnbKimMZFLBEDKM36HNd1A5OcSu8vE3Ymadj
Vwekn3kr0iHpfMlyLJ5z4cyn2moWjADGPEpNQInGd0DGy5BsWczbx3h1lkNVDT/SmWvklnyvME1e
ONKnU1Gi1ZDFgG2f2JzNSJPsu5mNHQ41lu5VdNmW2QvddYamIbKysHPHg6zKUzGtP8rBvu3iYb/K
GRJ/pmowH+7rgQcwdaN8bxfZD+yHj3zep1mqnYtjWvLcbeRCJzKI6qHL0+cZ8dmcQes1Q4WNK+F/
GofyBlHyEmJSe4JFe5IzoUVOcjKuDksH1wd3zY7QFr5D3CQ3KupDIiofhsB+teidFmY+5Tka/bUZ
8KCRqYMp4rMrxcnlbRh5NA7TkF2M0CfL0c8oawqkCeV57uKzK4nKVHJDgIjzMOO628CdYc8HfQw9
Ic5F3SHPKBrvNWmr727WMwJX5kczWw9ujobA7p5Vg96hW+0TLeH3CZvgDg7XfKdj8C4hhcYq+5Ar
KpwL800kyDmYZPeVJ+8kbuCdvZByNATRchdH9bHu02jbavyyaVkS6bzAYzkWcXXx/Lkq6Z+tVufE
FE4Do1b03b1OF67FFOUVOICGmhyMASsoQSg/ykRMhK5GF4eVxB2F2LVNxNnAe1QExM+ZOriPIQf2
uiESSyfBTdPZJJgssvLfALtcMuvxD1RRP90TgHDTIJ/feKyRu9Lr0z0wgvmu2qUn9EtlZytL00tg
rQaUwMchV3otjgnvAIaSnpLO8va9g8Z7A2loXlWTTZ+qYWjvZjAVHvKq+Eg9l02c2VpFnPk4iq2d
6FBh48wnHjH/8rxRbUtSlCFbBILtgBBQZjD42lJ0cHXASslItjqayQdkrdmuChANVowmilIqv2t3
7gBKHINUpKP/nGqRH0d/HtEiDz8VgYqYctYNeMQG7fKJ3yCG8KoGMB+qsJnw+C2D656dqXyyS2+E
rrBYsJZXFVXnhqS/zSCwoA64ix0fq1AZNa9FMjxMo0Owk59vPAO3b3m0vDd23J6qtV3CxtU/27ix
WbrFcBgzr34Z6vEaKZcRbOiddBTI/dDIaIsmnmQUtT46ZjW7sh0Rmo4rQT0L9RSV/WPsdbfFEZlt
XYD3Ton80eU3SvAb4sHUZXiNCQ6E9MTJuIQyCTqM1lEezjq6y8v4ya8AJDqfkuse7RC3z3FMyLmK
4mhfD+57p+33YZyLbQtfuBsNKZZt1r/G9fAzEH1I8hw0iUcnqYpTnmP5kAyT2ddFB81TiJ84isqj
5WlSXHy4NwJHfEYHEgX02oRDUdy0JJzFw+Sdaj/7YdUQDXmBg7fv71prQoOZNCQUdM2TjmzWafep
9/z2Pp6RL7XR7N225IyEEYLI/VhyK3N8yrPGUOFPcR3CLyfnfkzVfsX8ewxyRneocYByxLK3vofL
rI31KyEu3V1lcvdCl9VNV3XDzsfvYkfzfaZ4DMX1oolYMmhX3pWETcJKElSHyRV0B3Y2d7L7iQJf
AgUFuW14wrZTmub7ATJ+lyCVJzTQSXjrlvSE2A1Ppef4ocVqQJPveOsW6nlcR283u9MjnkQwRJ/I
tC4ThNUb5P1xjZt7dD7kDERRl5c+rsrdQr7nRcSqYAC9FnIolhV0sWw4peVXILQsdymQbwamKV9H
iQSLeOvYEPS0OiZqUAHDzJPIUtTjSeItyW/meSXRA7NRIS/wreSm2+6Yt6dOWzYRjqZNyEgt2gaW
qY0tUtrcLpjaEIy8/chMglfcJ8jqLQGGmx87YCLyLwEapwN/OLmXnh203hXaW5IH7veovW+tevm9
5rPGmonjHSy+9H1xJK6izfdpVI3kAc/QIERAxA3txpnbWvYtyg4GQm/xkx8ElMXyrkdGbp4cCC+m
aZ77PL2d3bQensaWvPyNFRN+Eg7oj6pzFSfBsA+gsgHm3YCYI8KDRnGoPdHCI+drnVs3MbjqcjfN
ET9cFNXAVa7EtRDiuGRbIL5ltMkoa4ksUN+rhhzkM8nbK8HH2axsEp3Iw9T3KcIInuOpxEdoW3oJ
JzsjG8AudfCAUkLfKd/+nBv3QV/7oLF2E3HhERTYE7bzhFodnUdmmmMXRVHG4zTE7/RFmAcrt8Z8
QzLLSnig4C7disrWp//N3pks2Y1c2fZXZDUHDXC4w+GDN7lt9Aw2cRnkBMYWfd/j62uBmSoxLlmM
R5m9wTPTRJKlksSFA/DmnL3XRsTxeoEj9BZb42PY6AOaY4rbTrAVeT8cwtS998f8ixsAIURdg7V5
buQrmuLlVWj5lb9lNuyXk4x73/+GECKFrVvgL0r3E6b6ym+a6rHQcvymw5hsaYsTzUUrm2OWzAbW
mduou2GSqTwlHu3sXTi3ctwpTznWNkgSDyF03TUN/Yk0fplWWUJ9cGllf6RWX38Oxuw7LM7ZGp1Z
HyWViwflmzD6BA+gaHcl7bAS2qBbVfte953ZKUCbp1K6uc151M9BF9Py95FwkO71TlCkxdyX4b68
5w8mJGL0BRVgXiLyO62Rg/91JadJ7YNKjyt7C1f5ResHWbrFLYm0ogiaMdo2vcNK2BZjZa9oMZ6I
2/WT/2VVt7Zbfgb4adLMcvbHVq+gGTrZeBdUjfemK7TQt204zxh63LHgkOiFCduYRtkQgeGiI7nJ
rWTu8e64gXPZQ2mz95pPo7rI7dSGWOuLDpJcOnPk7BDaVuA0ZwFaZ5p9iIit+GIn1KmOU6OzbUzf
oNxTQWcTt+kxdcFRGpsRnTBqDHzzUGdhyLF4ILHrbuakaSA6LByOLsp2RmJbJbxae40ADFRCW/vx
YRZ6uLItAHYXQWGQ4QhPzfmFjmuU5UnSWPS48delkFevQZJk71Svs6+inkMs3bF1n/I3EjDjJzkh
flFzTYFqmLegveC2WgM0lo1HjMUnJ+kAAYsG1+o2KPqCxfL/lbb85fC16frm6z9w6LT/OHCA+Nhh
Sv7/wKwj1jDo/12Y+RZ1yI868+//+l+yTAeZuedhEceX4zu2rcii+suYY9kvgJjZDopNY3xiBPhU
/0eW6TgvHDSZ/N9MrEI64l9Cc+8FAgWXzbFte/ivFILNPxFlfg/qKLM5LIs1NEIjWJeKv18j7rMN
f99ZWFZlL8Cukm86TqVHSRQLhab1Nt8iR4Sp3Gg60B8rDVWXc4pxbqjwJhmzpYnuCDrOv+FWoCnh
Zl5wH+ZTcEqEa3/A4AovJy4iG6Fwj5PEBr4CxCK0RbHHBNR9LC1KpGgcqC7D++QwvzFUzXjd1dC/
rIhVheeO0FpvIaRyhgmkLO9dYuf6C1E3Nn1yq3bfO2Mr589FMDfOO6dPIK80gLijIztrJDyen8It
W+qcllDiePUDsk5QQlsrdLwHF6EpTV+WjQNAFFKChqxMAXPqFR23LUoW8b0eq9lsNH7D/hJC2FAd
EyQl8CW8wkleA29vJNoHNp5Bb0nvhqZ3fhtWOCIPiS47FG7DjFZsitrmk5VMS33wvS7pNyHBANBo
pHsc0X/E94MjE8prdMcQXCFzc/OF3mNDumLTt/T8kdKS/oXhZjC7pY8oi844m4ObGQFosJW17t9m
DnX9rRGFT+oj8wfEClHmQ/uFoqSF5dfyqgfVTuouLqa4V4c2ilFILC4tl1fadak+h3EwbG050tzu
ivB6oKJJn6ORFD66ijM9Pm/4fNXgqBzBXPgFzo2Bjq9Vm+7NIHEV2Xnm+AcICD1KuSJp3vipMOqo
QjPMu6Yu8Y4OMWEGKO1hfl2aQC32cU6S+qZbck78IEjZ59d2SriVmoPwWx+0AHn7lKo3fLIsAA2v
LA6poBio75f1Un9paVxFx9EoOL1AaGK50RA/aTVx0i42bd2ah4RuCQ6uOQbNl+RUopckHL1dWNUE
OmbVQPEvS+RHSOvXMeKY6sgXKQcOZn36BrMSN9amwEC3I30l9qG4me4MYI53AlJ1eZ1mA4DyQbUZ
cgt3pJ7q9iOREbMWhGN0mqMr8Lj8i1d7LanxVA4ojZPvuvKAGwJEOq/y7pa4jr8uEIjIMCsQJoiY
bIN92S7lJyA34BujiF1CYOgf0xhV8AZnRGOPeJK6T0kIfg2ESa6/Cmof7eW8GMxHUHnv5xQAIa6L
cYVxpG6PswDiE532ypvZyA7EiYObkWj/08gLL4cUATYi4CJBDxh/R9CqZsFLmxbWS1GsNl7oLOOM
paIb4WIL0kfChr15bmP+3PSAXTgfxzONDyQTFjQsaKhUM73sA1EP6XurA/kHmTMVOCRQO37KZnfF
POc+2z67RAIw65yESlCcQ743IB69rR8LY+0WJ+Gndpbw3uBzC+yth2P+U7P4BpidHBJOLyagSjYN
EfgMkWl19PGc45swCOC2rO7IxiYoRg9dHdTWdhzi4Gtma1MfUOSEzc2y2PQi6QJ3ZEkVU/4KwVR0
S1zrGgqwZMnXKZLpQ5SZyKL7ZRi9rsrz12zBDLiHavaQYAuICkNjZx/7Pqo/8MZM9t6m1UEMBjMK
uLMwoKPY5tQN3Sn0HoRJ4NYvJRErWxqDiDWgu1mQHgOoAPFIm4O8VO+mdPqYkl+WVWITt1ER7qus
aNoLTr0oGEo9DD0TKvIEPObZwLYlVccozg2RBZBQ/w5U/I/z4r+Eywr7uxW+CD8+XeL59//pJdOY
yXAtMEfYylujk/5njcdB+wKPmfF501zSkNZ4pH86Lxz1Yv23fXqmbBHoZpJphqhjjU6yhHxBnYwM
FN/3JD4z2/zJIn+Wkqi0LzUbBYxrrlD8PvcsPY0jQaKieFIPk1+aG4J12kvILtauSLzwtcqm4QJV
RvGWuQAPVplCXZYFddAZC9a2todm13cLDqrIaZZnMo8Ymupfuw9+mYeJXLj0roxtMIec7T7yiRY/
arXuIQAlRpUBKlDt1c597Q0p8COZHX54bL/IWHrqQPn7ejwO4bh4n8HoPnWgUMMah2UOhweUrP0+
GytEm0nr/LUnxnD+67Aq52lM3V+XcYj0ldyRT5zO2YBDI6HoXETDQ8VZmUBC0AKbJvKtIxkTnD17
IiSixO9ucoEytFtZplbd9Pe/v9d17J6Mre9ojIMeWELjYtTH3v2j2yZOE9kGOAtOcAjmixZFwuNc
0xzzc79/NwPO35d+3t8Lzv2vGolO9feX/3kQvpskXTKtPB9zwXlityUVZVtQ3KeiMyNQ7jzf0lny
7127c+5KpYddrxJx7dbtdMe5/rFPm+SZB/HT4/aRYkAAkrBKNBrFM8NR0aXW0mZhd2qECLYGoOCu
g2X+zFXWgXw60FyF75eduuYLW330Pw70xLJIEsTUnTA5NJdAake8SxTkmwQM0TODuqZkPr0WZwnX
CL5iumHfjf4/XmuphhEsyDyfZqdVJAVkMKyhsL2yU99cDRBx8ThVkfNoOuvRGxvvmBVI02ILUBD1
RiRO8Fe8P0oL5m0HPIBNlkaQ7XmOUGfJnlLndZL3zXjyXOtDz25s3wTFRTIpAonADa/Yqd+Pws8D
zpGJ45GiiYijzTn7vIS/yIH47/lUosnf98YzuxD/JikssX7mLf7pUsbmBeL1Je0XfvIafffjeHc1
IQiKAt4p6/OKai8omMWgRplkK565q6cJdwwjl3Kl47tcDxbheap2UVGOioKxP/VWkR8mTUAWlPBm
GzRKvSar2t47utFg6XN3/4fjuV4ZCoEnfO3wHq+/7AdfXtL1USXTZjrlwpEXTof0gUDb7CDVHD1z
qZ8mfC6lbA4G2giDCfBsPCdUPrHBQ3wKZHCj2/TRGShoTJptKJWeT7+/r/U9ePKxcDHWz5VuwVLL
oD69Lw1jJhuGoD+lU4XfQmkNCjDR7UU159XNElv5dQ/+6JlX5hdXdZSD74u5lzVm9Wj+OJpgFtO5
0JF9WlC3fwJe+NnFnnJ0YwHCv29d4JmW++33d7oO29mdOsjWPJBM3Kwrz74IfgX1TVPbpyEkvc1A
uQQrVWYXf3wVIZjkpGRHobU5Wz2LYTS+6oLlhAXC4BXB4Ou7U/DMGr1aTs9vhnFTFM+oXzKEbLV+
HMBgLt2hUoN3Sir/Nu+TTRXaWzIa7rO4vxmoZLvvOw3aLbmIstNkhzgG54up4zyKhLCeTr+/6V/M
AOtOQfFRspVjD/f019RuVGG6zr2T30DSo4e3lDhEluLfuWufzYLPvK6htZzd9ZxqIgPmjlZotBPx
5YiY7zq+9d+Mcu++YhDEZf0Zy174xSA8N8/MPb+6yR8vfvallARTmbxpvVNhbiWNG30XRs8Qg36+
hBCewzJBjYlqvji7xOAWhU3wTPfORXl+zBZ8s3lKUyzJVPrH7ykvKR8++0oKW/yvp48MmoyUcG/N
qR69EVMpUgyvLqtnxmw9Ipy9p0KLFZDDm8EOXrpPL+PoBGaZts3J94eSOJWs7L6GY0ZVJkh0Uu6C
UuC/8kB7XZGQnB8RM0XfAMnYhAo76NIo2Uv53u5RKSCA8qJ0V1qy+JKrAo1a0TnQ4mm81uF2opTV
HSMFsYsuPMjgLSmTxAJU9XDf9F5B1CkGlZiGQ7kbe+KvL5D28a60sgvsjYso5JtfxvlzE93Pkw73
77LJFGSzskyeDbNClxkuVD1ORZuV+wqjLNX9dnxmxfhpG2sE21hc62Cm2FCbs+8CFZBohN+aExpf
l1a0U2D46igYXAkTj5dRLefuph/t5T4hKrPeO+ijnonO/nlCkusJzRXsbRy6iWenlMXyse/FFugh
7CyX09S3O8Hh/gL/aAELBjfN76ecnweWHrrN3t1mOYaQtv6eH9bjUlK1RF2TnmySB3YgKKh55Gm6
+/1Vfh5YrsJf73G+1C7IgKdXERPt1wRS7ylipQ6R/VTqgHslQDozqPsiHJrrEGvjpVsjcZqx9Dwz
Ifzy+uux1Ge+M973ZeCHu2xmJbNFF+nJSBWTEjm8t+pCXONQ0ijILYOSfyJ70C2txzoiY+f3d+/8
/PVy+8qnlO5ydewwT29/wlVmRZGXoCQAs2dbR5bX5lqHdg3zda7eUpSNwYXAuO1d9g1evWQX9ezI
Z96tXzxrnxOwxwaapRXY3NOfAe1DqsriKZAWvBwnIhQ2YGrb4+/v9pdXcW22zLR3HfbrT68yLqTv
1Jo3ii5hvqdcOV1VdiJu/o2rMN8i8nMN6/bZ/iAbsZSQKJuevA5u6jgSF5Lkun3myZ1hJNaN8rqX
c2hYwNthh3e2IvcBtvVhsJPTbKVwwtOyJUGsIZoQr+6WOJv7JcJ3BvZFmnflWEe3WW7yBy8f7c+2
aQl9Ifd07xbBN01P9pu2sUeiKdQGzs5SzN+cFFCqnNwFC0PXzPssThFpBKkDdsUBzPz7MfvFV8DN
KGHWu1mP60+fDLhE49M0Tk75UmfHXvOtTwHFlhZFAOpuIbdWUH7KC/GqIqbimSlgJX+cLWEMpTRs
GH2Hp3Z+dKMPTLIz5+5TkUH8ZOwIz7Eq57Kxne6AISU5AsHGoFijkq/VqO7KIZhfTxB76XgH0b/x
LSjPGI/lVCh5PhYelR8z5kVyMpRnCeiOy8MYyeKZb+Hn2Zx7Zm/w/TqU2M72yoPRE5KYJT4tPrX6
IJ2iQ2zC/BJR2HK54P995nq/GGS9rhtUm1ygTlRCnj5ilL4Nr2vTnsw4vK+0ajZlJKAW4wu6XCbX
e3S64XGQbbiDRE3EE2KnzWQP7TXQs/SZ1fSnqgx1mLXLxzbTp2gp16rjj2sLxWGNpKBAX4RVvN7Y
QddecVDK96Ghl8Jb375j4IqDF8oczlIUnkgIsZ956X+qSK6/grVcUcDgrMSn/PRXkPsx5qmru7Vk
QJxqVnfv2J6Gl9j6+/1o9+So4Eo7ApguDrNKs09d785k9IivhUFkM3evZ9WYZwpmet2w/XCKYi1Y
axmSD4ECC/uN8w1dOfpF7gfDo2a1vwn7Knn02raDdwfmT2waDSsCwx8OjM08zuo29LP60asxfZG6
g1AJ1bGb3dVFH3yInA6lAO0idevpyIUTNw7g8nIvA4aOuM55m8sJWJQ1R+XLbtUIbdiC248iNHAS
lm4s3q7NRntjuSq7b8fWeUW5LU+o38TyrWgrhOyugqxMPlpYfwjjjNxzVlSCbsrE3dRLi0tw4phG
f7VaEFYKnKKvh9EqVo6Yc5p9wIcbGNNIpKQbRMnWQdDyUaBNTLY+UTbXJX1Osn6a8POQuwWrkhLl
J3eZy7elAw2h05brYgrMxSd38ElHFx4qexwP9StJUCYiw0IRRwJbl83swrt0E3du9LkyZOVsECab
k4tkkA6RMc1bqy0hV+VJtSqBosWKaGlVyXu7yIO/jgb/aWHQwmDR/00Loy/i9owetf6Jv3UKzguF
DoFVG3c+tYu1Yv03QBQSqGP0Wsb22Sau38zfHQxXv1CrNAFLvlQe21T+zN8NDNd+IVia1drbWDdY
VF7+QKTwdInkiOVSRHYRPGhbIC06nz+pDS+TPefFhh1H/iEDUX21kEuDNLwf3oxWlu3mZpnudWGP
147VPLd3enpwXS+/KiPYdghsrhR6z7cbXjVjQZQV9qXIvgdg33+C8Tm9MY1bPbMe/3QpyaToUR2z
0eJSsz8768CQlFM76mLjFkn2lhAMb1tmfYCqNTPPrEo/DaqE+2WzLnGAdWlcrT/lh9232xRT00yc
PG3VxpvOIcwIe8Ww5lgtiig+Lkl+Jcqvw4yi7ysz0Oxe/vAC3v81sf6j6JmP8dK2/+e/nKfzLSPL
Xdq8c+vayIt3Xuhp0dzRqE3zzRIMyRr1iYFwq4qsV7saRB3t/NDBGqrn7L1iubI3g5tWJ3QgXQJV
Xi9fvLFuBZCtVW/3+9/Gl/DDUrD+NL2+vqyQRmmPQ/zT4YlnP3MWj4jVQi/tbWUlw5WV1/kzlfPv
O5p/rTjfL6O4kGNLNn8k1Z29W2SWVobeQbpJqdBjT/GnWXFgX/AngxC332tCv1/mPecDIBSLxQFh
Avq6aYbO+zaStBK9qoUd3cfQouItvcXZbBM7nt8OpJCG21yZ7KGLnZl82MBHCTJUXXQkpqy4y4Gq
05MKXT0cOzMosO2Ri4uZGrT8/PuhfLrf0kKwQwdQ4+FmZnqhuvV0KCFqYt10XHxbfZoeYBLgwOFz
24wEG+zbLhqfWcbP6offL0iFSYO044JUJs4uiPqhH/2S6okT2UcJ/RBthrejDrwTQUo6SfOm9BVi
HkzZpXw/grOy/QAySXcsWPJCEk7r1hqeednXfdWPT5pRYF/hAMFba3v+eY1dIxpBvjLnWK9U/KZi
Jtvnwfx1aVP/epIDAABUwdvfj/z5Syw87QEj5cvgC1970E9HfhkgKoX4BTcGIcJlRM0C0WY73P75
VTRNRl5gjq+olp9epY+V38J3YLuRIxAd+6aD7Nd6z4zfr+6FVUDyYGlVGHW2iZ4n6QVDwVUwHgJn
UR2sOsSsf3QC4dWBkog9i3WNHjFdw7NXpyaG1prYdaO7rD/m0h0/OHUjvzwzYD999kLjdePIhYKP
uf6nytnk0F5xBvW5MT2TvY12O70gXtlUXz0nU3ymdviOiDWINaGUlthlMKDVnskwtLBLVKhg+84t
xZ2KY0SzOA11efddGnTRegkfPhG8ZX3ZSajG24TTDiqnaTXUxpCr1CusPnV2LTxUxTehAM92J/sa
F2cUgJfbAIp1wAe0QdJftCTFpruiAYW00VEhXy74XcPNklV2vgv6KLkI08aYI6i8vkRmtVpf5hxJ
+64Jk+lTR4kw2SHjxma25E0CwqBFT/6yIkDgYoL0lb1Dczxr0kBxz91k4BeW172LKe8hKFcTKZzI
btmPxmk+m8myQlJUc3rnduclq1Q2c1OC65to2IH/HwG1apHXu64UFSw2srpJp8HkFB5nuTTv7MqC
0NUT894d8qBSLwvSfuz93ADJvwporC7kpKjS2XVZGxANXuFh3o1iKqFb0PZrdzhdore+t/T2psP/
4RysmULFxgGGNsJmECQKiA6FLXXfRhIr4dYWyzdtWvLhnYzojXZwXDhRrd0cwJdDCvEdyfikrVou
/VRjjLLb0MbFnnPsq2KJXxHLhFUfnKlD+xXijgiJhINugGtNha+6aWLdi1mz72YRw00LGdLvGWLw
HNC8WfQqkmV4P81V+rUZ3aHdw1Egh77k1z8AbeMlyKR87XSzQ9j0hP1gS33VIyElHfLpKPCuzXtE
e8u7VMSzfTuVCZx/ZypsczDzxNFM5hQIRcskfCVg30KZBYyb3VtDWzcHB9hHvFNJBOivc3rr0WkI
sd1buPJxSCHMe++7Q/4piCO8xOxJMTnNxDSXgNE6pZBFZRCvBt0g4mYDWHylMEHSQzfF2XUcNuWw
pfwOL6K18/qLsEIUbmOTyIvYISltF9bQRbdjC8yshFuX8CRUMW15uWawTngZ0e35KM62A8mWpBu6
edOxj1Suuy3iyf2kytK39lHXgSWbcivqoUBgP76unBS1t07G5Gq0+vRTPbOMbUucuTCHPIn0ctJ1
R+BlaZWwxouWpTsGWvFx1rWRFxhQZQPLwBKf/Cmd2m1rl2QbNTnbnV0IdPEur6dCXyIKKg+dU0T5
3sF9d4Mfex7uVQbKFEkOgvetAHQGZbFu/Ak6W+bQV6S0ERyGmXBs8MeVGLdKpd+TkSqruwOxKKdj
MfeLvu+HVrz3rLqq7oN2hpPpdK2Kr+q+jK8Wux7UBixjXG/zltDcbZtO5NXHY7TmeLXW9D6BrNNC
eZwGmhyTdgAqm7b4gK11JHsli8hfE4H2u70/1qpDQRmo5IC/w/P21VA53hbmfLocQbHIhnCapcuO
QOtUuYtDpwXdZQ8aGkXRL92GHWr0Bj9mUG3p3soRTpKe2CgxqRqM6xFnakA5Ljrbxeieql7jX9dV
O4gNSH5DuE5PVhDWBCycdEfImiWqTC73wu/9dOOLWqLyxx9AvW+Oo4O9iPDdhOnT2RYQLb7ELtwk
UbrYh10Mjtek/uB9c8hSsVbSSXXtObX3lp8U3AZJ65cEaxUi2DRpRqtiymqIOVmDpglMGETYAZ0f
jv1GXlp+Y0gztTN5m1a6wDUegBjZeFikCBXOwGNvbfBDV4KeUnPrsbPQmyRyG/dS2FXwRuqFO+ZY
TjMw7J07CyRofZn7JRgICTzJ3lGF6pcjwbdLtXNVNdb3Q7Ca3pRXSdLq1Wi8Lexc8tFyr60/4paZ
r+3cQTAqy1Q72wGH2smZcuxEFdPZcYnB+4NUjdyaYpnf9luVoOcJ3cDbdHpxXi4TeUn7ylIthv+F
hQ+Alcp3US+dKz9uc/eGpEPrGjOPWBgIU73KALKkh6pokCKH+Thm20ULDPQCp0a8OoGIWmsmYX3j
24DGJx3vY1mVFqS1BQvXRueRxyeMrtNmnwcgAYZ2gFt3nMIZfE9qcV6svNDQOTY5CMKJwtsHQxac
IBQA3fAB8SS5laqNugJNeG7dz4NVplt7tCx7i9O7/SyLsQ1wixNMQWWYFCjs6Hlj78eE8vK+c93w
MWH1Kq5kKCLS3a2yVpuGiPiXYZAbs8v7uXwTeHhHmNHiiBcn6+O3aTf5D2aqgm95j5IZ5Rdb+BuO
W7AF3HSOC3L5qvBb6w+RvFSpm59mtngkElHd7ncRPn5YQ3Hg6k0NJdfHvdI0qPWD9sbi0643caqr
e3TFI1vKYBAPGbE3+NHt3H8Pv7h6payseCjTVjrblPwrtQXkXNWgemG3IyD15nkvbboVr3SVZNOF
0+M6OlLuaijHMSD4AHQ5XkXg5odd5Dd9yixTj5/zgXS0jePZdcryalXAlNIa+HqVYMChmkfTzus8
WtelQ3zWnCpyG5EJ2QiFYNxip+t5fd1NYGn88p1YPysD7AmhclHnQIicIt55JiX5fdPHjZywyc0W
YvwKqvk9guJiemOhpM+w1Hm601cl/ww78OyEMzEUBZZB5MnMjVEHFLJgijqUwg2Yb+fW/dZHEszU
VMMqoDuSxp6X777v+f5Td6LuxKH1d3UnDvBfqT11H4unClr+2F/FJ897QS0C8ZFnsx/mgMRh+6/i
kxJAzWmC0qckWwH9BWeLv6tPUqwJDtRKXHp4KC3XX/HP6pN6gfiSAw+nTqocCB//oPh0dnpFhLvW
JtYaheS/0C88Pd3AJnMLFApmL6qmPYxSEiriGKhc46hAcEX9H/XQuBuu5yMbxd9Ha5RoiqfXE15r
KHErH5duzd7eQm6z4+hOjNcPT+FXxZf1wPTDgfSvC/mcc9ADo8Q6l2eKpPZLiyihfWZPGM8SspGz
Yy1jfdeFsXZuk9ICU+FpLKUQmLzAAUgAiYLAULgNz/yYs7oXrDaH1hfDBopzbZWcVVsA6VElUF5A
UOOSXviYuN96iV9cY9jI/zas/a/i3HUAn9w3ZzseJL4sWqGuOD+IY+fr657y976fJsJ2itq+71Tc
XXaDyd85xOldF9ES31tiaD8/M+Tr6fH80ryxNJylS6aHPKu5JTabHMcbzL7SDmFDWkavOsdjgR9L
IzfOYEOJ4NA4AbcY2peQL0qcnwF5q6BJ8p1dwSVKIA89PPOzxK9+FsVdulSrGvtcx+FURTKg1jV7
Bcnp4GMgvyjcmaijGb0obhU6ku5kDjhZ4p1V9eCDF6u4dqva28049J97M3/64nhAPuBJxsk3vAtn
Z/AiV+EILItjyjLTIYE7CDw2ThpwyCP7hMsy5PT0zAt4Vl1YX0BkCKvACxndWsxgiH6ohnZ5PpOA
ZHHNqe5usix0d16RhX8tAv/3rx6FMJTITHU29lTewadXYTeF0Rsd/l5HVePe9c7QRa8qO+2JMoms
/DNAkdRcDgLG2EWZ5m39jOKCgszZo2ZSWcv8vH4odrXrnN1nYoXEYwZOe4BnSA+frfnKoAbAaYtt
k7b9x0H49odpEepDDY3pQaZA5W/MjHpgE7RV+RFob/Y1C7GWbjiuqwJGH4y5Q+RLx+wCOhAZ6zx6
D6SyViReFlQZXo5YXaI9TqX5LTmQdv0w+533Soyz1JucvdM3gsun7qXV5hytPQ8I10PScBylojTV
yDE4CczqwR44ncUb3WXNcmFFadtcDgiD0MfUQwv4unEgeZZop2/iSucdselpb208RaruRnRed5+k
ccwQz6Hc16i5IhK6oNoeEWnRSEBWW+v8oq0Rkr6s8f6c3FLHN8CyeT400vLafMpLTxGEaJeFa1Yj
MxSA+y4C/UQyVzqiP2hp+u0qRwwUUis2zN8Cm5t+MzSD6i4wpWXtPbCF5Vs+VwJ2Agz0zzXBKdbB
jZCw71vYyARYYv/h+O7mHbtOyYuLnawTH0apoUiSIrZ8iEXXWvia8VwdmEiC5dCMVfc+JRekY9bI
QTOSW5q8HxdrArWDOw9sGfDEcIeL0XAyArbpX3txC9JyBCTUEVnKZLjJazc21zYnlO6aPmTiAUrD
7XTA7KUbwgHsVu5aTgA5mN5BWhekDFiHPBf9fNvpkezJvMVBVkVUrzZ9oInfAnWfXWSavusmWFRO
UxAwNpIet4YkHwxRREpF2cI0Dkpv+NaQ2mG/bpkWqcjmqpz0samB1AJdbtz37NawzKuFmPr7SNml
vXcpIajXZMMn0Q5gQWR/Wkxj8A+OhIW9mas4cK6BuDjmFrWYifWRxzMl24Q3Y3zXr461Y6i6bDja
9kg4LPFfzA0W7mrKgNfgKl2MIYtmEsJxR2Gy2mdtN0DeKfOOgs8U8NZRYluxHwlYhkNJrG+NYVEG
n/VgxekVsJw63C2DFakdZl5J3cgyidpN+BYzjivUV7bBMptkRyciSbD8reX5RWWAf5s2c4LrFjco
FX1cl1hxZRK/dXQvb/N5LgGXI5tKd7VyQ4SEMRjZLPe95BjUkw/Lmjj7dE/Cr80B2xCGt3O6rMZ1
MRA4izG3v2QqtbgXaepih59QdjvXXwDFuC3xB6ZGE3JYCKCyXzZOBBhCOFg1Wm/x+ULtbv6a8B8f
08B1OLXSpRGPvK4ezveoKJzrrgBNT+quIWl2GYnIPDJhtMOH2C0ASPoD6JBPUxHCG1XJFKgLbCJe
cRyQY7w3murNnl3QZOHoWzg0ybzybHiTKAs3IZh+e4/m0J6OZReO0zqPjTeErAzBMQxdKPZ2Ps7E
CupwEhecw72DUsAQtilwWXeX9F3lbWICG+SmqKEYbNooIUSu6xVQgixgZLdFmoqjzqnPbel/xRyz
sjEFgE6WSbkBOOs/LmEc32WotOptVUGgZSb052EXe0tQ7uq5dr5kgRSXI9jEmuVLOjdUoJoPUZK6
LsJXv16Oyu2sb5j/w3zjNfM83tVhYqiUWE043oUh+SqHMXGHmyxlf/CoQl3bF0sdBBHh2KHyEqJo
QgWKfIYkvmoCCHSmQV+nbwovtD62+YrHKGLCEK3FGTQSqVKQg0FUbUd+iYxPPuAFkKLCXyeyIK3K
N6TaJsAYoyDIrufF78jNcZxkxg2edfmVGcfyLXnXjboRiwsyJeysgZ4Jhc14WxHfDfeKnMXs0E4L
z8YvIGLfDNg3piPA7hjkU+qy72mLLHtXDBlU3HxuhrdzFY76iBPU+sq0bAhRDWARH6pIuF9MyvZ4
y1bZaw/knDlAzGx3eGTzTcgApSAYyUzDTgfkFi3XRTMtjXWxyKJ1LxeKA+VVFelGbUg5YrrZ6AUP
53FEJwbkLi4aHLi9wA2belWxbI0s3ejGpUz2NbSdonpNRO+oKQuk+lXjmWpBjusiPqdW4t1W/uhT
C5EBtlLS/MI3fpX14gi2EWEvJuzkm6WqrNsGbVi/NJoK9HUcmMa/tSkjL9ZBeHUDuKUneae6npol
BkYXT8M1pvmaULGugrjYDrP7ObcXi0pc1vszkOxg6jZpFnjThsKTvhggN5KfYFpBkIRH6vyGRBUD
+shOaecWpbgp2W8Ylq4yhutSRu38UmvkGNdzUKv4XWdlTXlTy9zK7soFEesxzIzV7EaTkYaw4W1v
C/Eys6Zx2cmKeRJMauzk6YXs3JHiRtSABFqQp0REUXS5bND5QR8WNaMZJhqERt31ziMrBfgh6Rrt
XZdNU9GVI7SXzPpmjKP+EeWASrcyHdzuGFeT8AkjdvLL3JMNKKyx7ubPs4ZF+NLxwmzGd2shDZK6
Rie1afrCBjPmVDHIgCSzg93Ia/uuIdUJx/O4ctViegRia2HQetM0Szg/dBFF4FuQ3IF1X4i4vddD
OLXkLDhuvHJ91C3cXKrHbBWwLtUYisI31K1CajVLXsNC8ky3E3RUwsMyQFm5SoHdtZ8DAYx5rwHH
to9IoKkzT4Ziyb1Xy/Y+0Fkeve+dOHgX/zd757Edt5J16Vep9Y8bWkDAD3rQmUhHJr1oJ1iUg/cm
ADx9f1DdqiaTWcx11dO6wypJkQgEIk7ss42hpPE2rYamwUUtx9c8RDOWeHrIJ/9YBJjevpSJGkRr
Z9ImSsPIum21gXkeiLSw12qiBTnfUu5cEWjvCIzRSkJp2tINsOStWmySSBdNn0KCsmgVaA17CvY2
eJeaVYBHbUhNJBb0a30FK0oVB+IC1Ui3HO3S/Y7nUn8/YGNlrRrFda758sU3W8XmBgdpZO7pYI0/
BH2SGxeXA2uh+Hp9F1dhPHEnnKrL2Lfs8hyH0CH9aeAIetu6FlF9bZfi8UvSnjU7EXMgLcQUKt9G
EVLzdQmhEDlmaIn2LPPWSlYWNpr1XWOG6kU8t8OXLYkWxblWCyJ4iBBBthqKFMUXzR+fgkIN59CG
vkHlb4KmEc3QPPTgxdaqTR0wXltPoG5VtPlJXSFrp9qZI2f7qh9tk05D5qqg71iCKgBxNQJyEy8W
jRQttYw9sCjF8Xq2OulRsWBhIQANMbl2/CjFc9ZQseIFiejxsKDXzl6vhw9pAubvpeQ2flU6vR5W
Gg2QX5oTaMWyorXzQ+LM9RR3Fh6oJkceKQVtqFl8LwE/KFBj9d6K7Pq1AA4Ti7IV2tNE32UOBp3C
b1zVyvYiQOVv9Ysyk3Z945p4z2zojdJLsqrBah9ZD43zg1QKs3xW1Up0O2pHVxvR5fUBhSp6ehF7
WWPE5s4afGiJHOKuOYJWm2HxSmlUXOaxq/Nnej1sKNJT3b3rw8QKz/UucfB2NhHXC0+j/eNvJqf3
ocd0qTCxrUmps13OyDxQf5oC84h1gK6fqW5TVcCIm5J92PXyRZmSqFtHsuvulaiS2SX8huEb7qJ1
t64yHapAOA6Yd9TKmNzbUHZ1Yk30wVnqo5E6S5P6tVhZQBjhytZSQOSMoICrWNXm4AMfyHdtWtKq
+ONZaS9KxcCnhGuX/1M14yD16L24e1o3iORJZVA7Mh1tBD5qjv8sjMM42URGlrD9Zpn+1KeRifCv
NvSXoG6UZw4boyUKw0eKIUKuIcQiRv0LXn09dlGmK+ktNJE7EpSGenCRBdCLl7qRhxj5pzYpljaW
8KGXFzFuFRUaqh9BpWQqTaM4Nteuo4ibvDVS2LdpPHc49LGviVNJOZUTtdG01SjcNvBKtbK/q6wT
UOSSr3wTVS2ehQLXSw6oYELpKjjNCDGfZd8+wSfLnA6XhFM/ddSVZSRKrykb+8aOpqTcjm5LUoW0
tfbRRYPirFt3nO3b0a9ZS/rL5XMhIxIfgq7QfraESOEdmatdsUSHiRpL4N88Lkyrxa+rVRTjGbSP
jA6f7/gybEP7Fz4dPAEc6jFaxrGrXXdmqYoV6hbWx2SU1r5zSnJCpjCIcYnNe8jYjcpW0+jRwLBB
5aKjMwbxSPjMID2nVTq5Us2+ST26fo2zjfGn1s7QQ3dc4KUmrYuoDVN7l7XOwNwnqDbnaPRGx1yC
naHHVK8quS61U0+egwxH9jq1mttOdC8WU4Rgk33FhpA4MO5Gs+FJrUUlpYLnfQUvNtCS8BEUJHRW
ymByf02LgMVUkRlk0Ahuglc91rhedhPZpJs27/pnDGuJEcgRon/DnRpXF1ZpgvfUGA/EhDRicjx1
mkJ9M7Yq4B9Mra7ZilxUKdIgK8jJC3GGdEfgnmpukb+EyjaMLeGv0oDCep2bemhcsTVZ/dLkf7C8
tk36YvkbNPovnv0/0D7e4GcfQtnvg1eMq94h2fNf+CeSrZtfoCnC7gCPNlUT4f2/kGzhfoFzbuiz
XtnA6gBU8l9A9hehwzSB5W/P3EYUVf8GshXtiwGrF8gGhphpA0BrfwfK1g+Y6BhQofwgPgSpGmiX
gLv5HoCS6Rg30Hhu0YJgI1tH+NAt1LELyVQChrgYg/oOsC0vl0qB4Q7kXVNckH9JYT6SO/uscNwA
E1hSpfrSrAgvPdHBVwlHjXJDsV2CfFO8CVEvZMFEhWBikuNRIMgnNSVMZ0eQ02gvnECozqJ1I/8r
oW79sBLkr0Ck4Ch/HS02S+55SKAoTtUq9Dd6qLYSrzNt6v0bd5rw2UiXtiQ9aa2LMCfdPbEEFii4
LpRCgzDZVuOdhLWYnuMMqy+rnmCKYWHKkZ9K1UzkqN3F0R04k1VvMIqhXwg7G8xGYh+NtDuZhmAT
RG0VLtU+U6FY0Bl9Qlhn69gUseEtA4Fz1DKE9PRL7YTxVBGbcZkMWa7zf/mYNhF5nFO6NJ1gC55w
ZFzS5q+rNfqAgU+9Rm62AKAm50uoksjhrCHQwYXj2m98K06+x2gU4LCUXDUXEns6bd1LVX/RY1Hd
l12DG7sTFDVVol/ZqyIQXKtx3Ys3qWowH5XTlO45GcO22NRgStFzB/Ptu+nHaeilE+Twx0hK6T4L
VSmfqdfQlsUB8jdvhIqxy1A54W7bZuZjHrXTK2x41okS5iMtxQw64ewUNXC35NqXeNIk4VQKctzt
LJ/8RcLZva9tLUu5dtaJBiunmoIlvfbCXVWT21xJirHagzdkhl5CLBIeQoRZ7SEMCAN6UzYkW10f
jMHrK6318d+GcbKAiM/BZWMtDqhn62yVrpY704LVpXXrJEsKc4ltrOV7pdvrMARMY8J2BzcsfAMH
k554lluus0iGQrq08On9YdHYhD+pYTDzq4Mp5w6raRXwkd9zw3akQvXqcs0m8kZK5xIPCdBN6SoA
fqRNtSGxgHHyDfhcux7CDoFnOijRDwfBAC5Lbk5+St9Y/VcUF+JWtrZPaqOeZLUoV0nEF9Asnc4n
Mg/hKPeR5zEJ3PRXkFUpmZJCwjPaBVHA6liEMEUIJetoKSwLvvDkQkkT53vgdHgeYD5qNJuQ5UZm
toZrWKpDDlgFE2jpRdNn/sOgd4SO0HsFvssaNXZvuiFyjSWICnfHdAiUr7bwNSSABAUYzVr0qpni
dwlUviM0Z9zoZdx+w0XJ/kpjhGiOOXrthhsdPBgFnAnQ3IGgeo4ioItWI7gawRsC7n/dubhXT+Zw
6QyRRVs4KeOtkSa13GRkBn6VsgEBBgt1f6kkel26PuScC5v4pMardWHdtSKSz2of1uxSFSEXq1qE
4YOE7uZzCbCJm7ENku1IoaPrG1JgLrkOlPsix9n+tpA67WPy1bDOpZdUPptmIApcwXr9OSSC5pEi
k3M4SwcSAJLEsinEfdW6lhyloKtVTRTFUJqB17hmch+4GBZcxmVcgdUT9EFkZeSUm2lkpa6JhcUL
LgXzo+IrwyzZaG07/iLIJh+aPcaNXW+tKTcKqmQ/x+QYlzJsncjclq9+lxZXsPIsrhJU+HDhpnCM
KG267CLu5nwQLpXsbnpejVcBaQCIgjtVVmvTzXWDorAm/N0nMghD4Tyqy0VuhHFzY5DNoqxq7D0h
TzmQfOa0Sa3xFNlk8RY+Mv9O1iZ1/zLUJugNkCSQMfbQkfzmOrHRrq02HL5XbOlc0l37G1oM7dbK
Q2etN9zgVy7IRXNdmKWR18uG3tAWwpOPTpJ0qO8mDCWTLOEpkWdOK4sO/WiT4gCYEggBUtRTc6WV
OW01t/fpO/kl04GPSj1HmPbQhOKkm15aODHxwnZDMS27gNAsT1gTKCAxNFB9BlCjYC0awt4JDuto
UEjubtMy15T2fOoSTVs2hSofSjz1CCs1G+dMn6dgYZp1MS0sVwPe/W9R1I6zT6SY9QH/ucn/+LNp
/7F4zZN3ddH8d/5dF1H94MFDn5+djXb9v+oi3fhCs49SafZX+av3/y99ifiCKxamUFho8GZYZf8u
jHTtCw4CKLQsR9XwEnH+Vl1EF+59Wwz7HvB72AQIEuyZ23LQFrPAn8iUdPqlRnAIl9kHQqG66zKi
fcJHGsDamyQKLptMpCKdzh3UJgL4bJ1nZGYMOBHUoNqYTzgqVxiVr1VVHM6ORJ+uC8sYtkMETrLg
4mJsTM41vVXH815FU0kxAuqbEqTawGtciabSvDJJihX2/enStRR7QTF3DqYDPs8JatIqaslQnOwH
pXO5c/SRsm45rn7hmqFdCRiDj4kyatdFpys3RAjW152MSFS3ZLY3CRPJuLGNvb50+zp81LKwebFL
L+wvx2mFZXDjdBcEcq5sqz2L3f5nxXm1IOnqNlAVhSvW9EMXc1Mt67MF4YxYjtcvInoSXXRnhfY+
NLE/4hzEM2dnhLvk1deoH5XhGnLRq29VL/lUfavr/Aw0epXa7rn02a3tARSgvLYD6xp065rjuF1g
tL6V+JEP5BzhXknDaSXt69yJ78K6vMttTB3pkl6KAN0i7Cx02aumDvBjHK6l8xRjA6TPXv816ciD
C2w77HtMPmXe4cddKC9VSyBZI7KbtgHfG2v8EM34pR2qW7PNHi1n2oeJfT72/nNSTI+QSHe+1m5o
Vd2bveD6a6/1Mr+hXOYij3VvHgC/2cVzk63koLNIFP+qh4A7OxAjLX/Wiaarfg6YPxZVvE+q4pZU
FTKnieSxC3c9ZBC0KYrPkW/zSyLnIsRZtdKJS0nheinuZVnX26pxrgSsWhvDmolkjm3gkJIZg1hB
t27jKwxuVEe76gJzVdX+a5bkP9Cu4NB+owALgkGR5nyeoHgNtK0prjtsn5V6PU3Pfb5zwuEhpCWw
aPXa60flLiPlsSzENtGvDI3b+oQTteumm0YBrVPs9klJyTdTpnUTFPem/7XAR95Ib2uN1gsEgU4Q
FKss4zC6xjZhp7jGphbxigjXS701L9veucSsdF0VD5Si2BLvjLp+mTjVy8zcGmVCSWtdjP10xhn/
EtXBdegnG2xDrqB84bhcMFJl1R5oBxTEdKckL3Crz/yy35plsrTJjBmg5cJGoxJ3NpUQF67hBJQh
2llWhi9zOnqdnU8QeiBdPCfiOXZutZD3VG0BtICSepKYlRRXLXmX94RtO7jKUqlh9L6z86dcqcQi
t8xzA4qwU7Z7EPGz2C7vMVf1mrZcDnhT6+bSSbp1rd26Xf+oxfbakBeOftGZUO/RmkubPts47Lsw
Oa+tB0eJz9QgXesJ7vcjvLdc34ioXTVN8OKm6bQwc/9mTOWdPX98oeN+1fpt1d0a1c+MlFQ9XteE
SuUQbYeWi3/BcejsLK4cjtrs9SJeWyV9UMsdFsmW9uhSxgOdzpA+JgVNYYOWEqOgZ1emUj9hobkd
hX9v58qqKcu9kmQTLrLuDbY854p10wcV0yA22OnuBFiqnDaISlcANtuGtpIZvoyGed204KAc+xs5
qA9QMy/xoHiE+PFdc+Cxl5FcTTkZrX27GqoL0yro7efBpkUhsID/YARnIUnRvfLQtMaiE3CKkRQ4
i9pw75HrXetuTcUF51tpohwmOL4JaCfWg/ZtdMYN6fakQ9nrqd6QTresVWtlJ/2DwG2QXcH/FVIo
uOrkozxIzt042XV6DEgY+Odlnv8oEXKzofuki3bmVhXGWT31ayuUd2gmpMeNilgUzaBsLFP3kdqS
+ES1fAE5rvdUX+VFTbN12ZDr4Zrula5Me2y7yd6QSnw+Kr1z1RHDukCJEm4A3X8Ah175WgpDFtMf
uLXxOT38GwBOUkI0jcVhb2nWQimA2EhXTjwn+XTXmniNFv1lk6YA9JTIq7bN1a2ZaP2+LaF1WqMB
b5KT55busbiWo65dCvXJj1dm4xNIYQt8kYEco/uQ1EePjCfCQtpK29DzXDfuhXSj1zStXUzGs+lM
aGCaBBP69njTclvdxGNxr2TTKknLDYGs7Xm+wY3BvEIwsmuHhLoNY0fE0r6J6kqeo+h3t+6grt2i
IospiLiBzkke4x3JsFNnRVxdi3MRO3h99PeFQQke1vZ9HVW0dXhZiZ2MHsStfZZfRxmYqoCGtsSD
ol82GYQpMePq/fep07+GdX+eY8m39EmPdHL1yqB7sUCV9VRapf9a1jYUPoUmWcTXQegv2WnzFQ9n
MrADSs2wK4lodcED2pwPBEHTY40oZalmgB+I9leqGj+q1tDuiFsNEHEMFzGXZBGSPMWfIlChjjdZ
RgpYlkx4bCo/1ESsst5dRAj4XCjQXhLoCO5a7peamRKMwbXBrYKFNWt/+ulJ7fRfyljVi0kjbpK8
MbzLMJAl/rkGSRyMPcbge3qBX7XJf0kkqEgZXva5+yQN+SpdcW2anFBG+yMcdpW4DQqpeqGr7FsO
pa+ywlEhVlUFYnivnslQcXCLVqONpAkPQm5leyXGvoMSHI7KIHW27/ROT4FldFlFyz5tLolHqTZG
Y1Zrf56x2Ux3CepMnkmqdRdtCPUfcfsDbXbSz43U32ew1xe2YaMCD5OLyJpNmZ2gfALT5oA3qv6n
obT22oE979HqsjwiLLmruxFx3W34I7ckUfPJtEc66+P/iwtXTGLRLvdNugnESl9m1qiC2ONaMVOS
EdK0NMdj9ApdvRUZ16JOY5Ydm2oJ/75ZaLnEjKXZSIgHBPfqS7V7KofnKjL2gVkqy8z1r3WyJZZ6
oJ5RXpjsU85XpXWvmrTeDWwjuiq3NQ5oxJeRxGSol0HyjYYrYHUYdCthjpeoH+6qkR4U2eDobBPl
Jsn9ACVB9lVN8rORwCsnxNe6r/pwXer5XTWE+ymPNTa2FoJVXJdnltk553kL+41GmG5flk4zXABm
p9dOPe+eVUJ2dNy6xrrQxvwmI5cLluZZqZo3hIk6OxmWT2DxwVqPttz9ldsJNu29a+NEvdDp46mc
aaSEBUbgr4aUN07PNdtUWQqmUOmPeWnboBjKr/+VFXBklV4fYBvYd0rf7kY1g66otCZE9G6H2Ill
jY8ymqELHJvQSGee6MWPjkLTKInJgNn+3+vWX9et2fPmP1+37oHdfv74x/+pX7/9Y0U83Wv7s3l3
85r/+j9vXqb1Be3nfPUCR0ZdPqszJbe1//0/JpJ/2uuzLQncL9iAXHr+unkJ68usVsU10YZvAy2X
f+4vbrUQX7iMWTOF1rXRK3Mp+xvkav6dd4RYrm7A0IgCTO5dXPQOyM6WmwF3CTRc/JZ+DYEt3xFK
c8qf9ZD0OI8yk7cNMCn85347Qb0hdzq6jPSy7gSmXWYNtC31F4V4g23YqtFes6F8ARHX3tSG+kNK
5uH1m3dz/U9+71uZ+3x5fMv6ZXhEsfwHyQzU3T4A3UmNzQpkFYYn8ThY0eYrliUOGjR2SucEjfXA
3YUr9u+xDBOvMl64egjw6xQD+PxybU0rErOz6asbKxAGaohmfr/JYsrCyUbvTwJ6twBee/78UY+8
TybaxD4COwjmfL5nv5lpJIUK+kSUbDIkSzHDs35dzgN/PsohQXh+SNJpmFRE1SZAzftREtTcQFom
pDoljPbjkOYvCuOSF5gZe3zZuu+fj3dgFfZ7VvlwsHIGYcX9cnbxfvtYblnhwy5tGtB0K4hsIslQ
iU0sySZfFMQzpYrfkf2a2eTqCYT5U/YSwRJdgwyX9yd+yzyFB6tpZsiDflgmDPLD1dREo21rYQCU
2/flQli2Nw7RlZ+RaeD3ZJlNZKsVfnNh8pt3eM2ilimsl4AcI48ctGr5+c85srbf/ZqZWv7mhTvg
yUDJiu6Zisg8OGWv6GvVM5WcrlPWx0fWlkkDDJ9wAzdevuP3Q7VG0hLUV8+fUYMJH1y3FAD7BEP6
6PMwK4aGTaWAq/9+kJS89S7PBW+aT/YMfFjnLheH22QiUPgPpu7NUAeLiphFvP9jCiTVDom/tEOy
RrqS6DEiNT4f6ejMzdYL+H1YLlqx9w+lq8FkNGxNXjkQ1FfYanVOYqfzt5eCg0gDCA+LVFqM1jy1
b5YCFMyWQGbACdPX1V2eTSOZEmm287vulAPcx7c021fN5uqzPweikfdD0dAf/dwAuMrIiX3I4gDi
n5OJh6Dx679nbsCGCi7JiuOIwoTmg/tk2xVxVbtq6Y3SJn+6qKkdU0g9n7+heVm9/6hnKxaXNt18
RnBIvH+gkWu5qhda6XGMaz8tZPf7ZrLcJdxHdSOxVf0Wi/4vK6T/qEb4OIvvB513mjcvrEOnDDFH
lh7aHgf8oeqXVqxyxcRsxjqx2D8uwflV0XhmGZqzh/D7sYqqGgyzthreGLhmO7jVWYU56Qnt1MeD
AQcjUhhYfXh+c6N7Pwogcpr5vdl49AC0rd5AkwSMNri3ZEyjppgn3CKOvDYTpRnSJbQzRBgcbEkk
J2DtVWudNzUVraV8KvC5twdYnW4+nlWx1a1cH9bw54vlyHuDRDBP4m+3Z3GwcRBIFOguJH+PQp9r
fl5n5KgiXicOsD7xgEcmFHEx/RR82uBzfYhLCKt+CMit8yYVjKIw6+5OJanGK8qhWhuhS2jp5892
5KjllDUpOalfBC/y4OGaIGkGUUW1l6DLXogGJiuHXDWT9ySSVz+qyPqxitoklMogvLRuu/bG1WR1
Ax8HAP/znzOPdvBdUgDPNRtsIGD8g50TongCE7ytPTPVfYKnacTnK3p7hMaRxVLdNvGY0cEcLBwz
4liLjRPTcWSBsS+zmHGDYkIODcz7vAF3CRm/c1t/redK6aWSnMS00V672A13VUc/9vNn/rC8UFpS
Qsz9GF65dRgIJh2JQBfmggd1LF41PXnYCQ3e5VjkPz8f6ePLZih2ci7tPBsb+cH0li054BaqH4B5
wq88+uT+xlF9d1dbrU5sVyUNQHcQK9rQBknvfmjvHGl0Z3YKEuF9/muOPLeu8ppdNJE8/Xznebsd
yjydWmigJERkNfJyxaYZkOL4UZlFfOJQ+fBZzZ6z3Hy4Qc3L/NARacod0p9NkotLFb4JGeP2slSC
4d4n0XgdjJ3z9Pmjfdh9GQ9XeGE4+G1ZGE69fzRL6WMbpnrn1aHrfk+GSVu7ba3sPh/l9wy9+1oY
BjWuA8NIY5c/fJ1oMPxoMiWPVSb+OeRjcKsiKVKvhdWpnY2A/KsE82T4p3q4HpE8AMoO0ZksnfY6
U5KAHnAXGPvJaaPV57/t2AwgoXJZa4I77e8G4JuzziIeWYEkz4cMtHvW6zTtpwLg9PNR5vV6MAFs
zHMJxBAWlK338xx1vhKk5tR4YxKVc2IyXFeIlQF9jQqFgK6o8QX8A+zjC1/ZmpFLutXnv+DQUk23
LZSTMMl4D/O27R5UEkGlJVqBepTAckBHvLsxj/NzjFAKYZ7PPpt4ABFGSVybHz6xRt3rRnYZFMwm
wdS+1rYgR/GJY/notJga26c91+6HOwqsC2EnkBi91i+icmXA+cyop1SC3TjMkq0aqf5S9mp6NuYq
fb/BLIwTm9qHjZRpIZrE5V5K5JJxWH9AgqINSRQpQZxadVUyGwsrGYH9SWb8hb/3wBqdtBOf+W89
5/v1gAKd3jaXCaSW7ODv14MFN0cJClJ7fVt/NOrLvGgv4C95OdZ2GJ8uaUfvdAu7Jnin8bTugc51
+0ffuF4jCf5DmAeN7urzFfJxJtCUU/ix1ZFLBCD0/jfh/DOEam1halTr3T6B8nbZlFp1TYev9ZR4
qq9s1ADfPh/044Y3kxsRec/hNfTzD071scLw07GQkeWNTQvk19zjGsoMex2A4M+HOvJ8HJnkb3Bu
4mxuHsx5Jo28cyaAdzOO6hscU2dTmDy/SzA43vpp5OwnqAUnfPw+rnCODWgDAD3z+aHPz/9me9GM
0M8rh0mNHGYxRAN0FkxNs03HkujhjJj2rY8FIP1cWEyXLTnjJ/bej4cX4+LzBvDPxdU6RCiC0jLj
NomQv9Wdvwy5KZ/7dtE8yzoVJ4b6uJXinExFIniVzPAhmlbG5VyPTSP+Nqb/AwFA9JB3+vPnb/Hj
8xjwaBGiqDj5IQM/eIul7IIgcBhEql19V2mIL5Ui1L8ndX0KV/i4NhmKW4AK8YMYHGt+3jfvTo5h
PUAeGz2tq2FVN0aJ7haxDh2xVF+G0QjN4vOH+ziD8wmJQxEh5AaRO4cj8lxFp7aj58PY3ep1pVwI
LPdPbHnHR/l93TJmRfvBYSTVgK4VIUlAM8ngabFZLac4S9Z/8CzUxzN3ZiYUH3zZ2CtFcoia0UOu
OqyzJrbOuzgYTqy5I+8IwwabNhKm4Pg2HHxfiKx60DWHQlEMYlcUlbXDK7W6JeYj9DSy907M3ZHl
h+6dbVsTELl/M8Lfrokh6eIMW8POy5xIOdNjRXFpPKc5enVYaieOx2MPhzye7pfqUG47B2u9ga/c
W41CbjgcSy/GszJWg180Ga9ZPfmJ7fHIquBexU1i3qnms+n9atcCB78l9PdeVVcudybUTG1YddvP
V8WR+Zu/JY1EKejupnpQcBYQTsNAwa4Ib5+fGaxSih1Ce9iSNn8yEK0I7qcAtIeLXOnqWtdKvfP6
rspvK5kHSxb+tPen7u/vSKwGXccjf84jOXS5VLD+juCHdh7k/vJaRyq+UmylvBvKQT/xjn6j9O/r
hhnb/n9jifcvaTKwJ3JIaPWqko5pX+OVt9TtKaL3lmv+jd428EkzAgKaZU8+M9IwLuQtLow2hZ8+
NoW7tH09o3VsFliJjbCzWxqcdnTeonS5HfJ6yL9iBV7+rOEzEe6RZKPtZRPWX97n7+djQ4Jgi9mB
FH9bSiGyJ94/ilKHcYivFs5SI/nrYag3Fx2eXU840Ncr083cFdIuuA2Ysil70UT+drSN8g+W4zyh
s+wBBO3Q1bMbudSOou7xQtCqTUDmCTcvq9sAIZknhjryMc+1HtUOiSKUVwcrf2zLwrTYzb0qrRII
4rrhL0c0zftaYPBW4p5gndirjo5IW4GAKo0gkUPs0MzJP+qTWWQLdLKLIC5ua3duxAadr11gmBxe
f/5Oj2whGIBhFwNpcm7eHW4hU4PIRYwSSkFReI47oloUVnxi5Rx5LINTi1f2uxA4TMNr0VePPXwG
D0di9Msy7c6qJK6x0YhqrEKmk1EY85s5+OgMTGBMIFiuReZhXZPFIrZE0Q5eMEriqMeqW0+ByNd9
HBdfcUhQXjOdLGUP+FbeRKgXvjkdhdCJb//QvJgLHFfIGafnNAB6OgzIU3sbZ5N6GLDW6Xy8oA0c
pgYjDa/03OnPUc2KZWEVuO7F+PIgUTAWqiLqixb/Sy/QsAF0jDmHPB9Ih+Q8WXNf705cIY7s7nP7
CdYuhZNGVOH7b3rkuqImhSK90hkjFSIcjH83k9p1nkv5/e8vNhY3X6+LHTqRcO/HcmWgqGqWDR75
sNhDFWVFwpsZrP9gFL5bugpQdGkuvh9FIneeRJkPAMelv02bGPcAUh5PLOn5XzlcYQLLc0o+Wucf
4vOiSSNwVsf4sRnH/DpVK91e0qLnNh7bcthYdZ/dVsOAmyzNFPcENjFXER8Gp1ynxsCC2zy8ogyR
aQzE2A0eIMW0wxwl25PfHS+DCQWvTMkrhyFjfPt8Xo+uFMzT8ZcHeIKp/X5eK1SUmAKTl4fUABIV
gnVVrbDxcKds9flIxzYldHf/HmneTt5U8Q0IJSnijJT3eY0dcJxehFMqT5Rqx5+HxFHazkj5Dk+z
TGAzaGk1z2NGJZqhbhaHoR2Fy5eqT3/wRA52XyrrkY7nwVcWJ35XKZL9CM4uJvyFyoCNWp54omPz
NsOehGTOaPth8VnZA3u92QyeIWW30ka8g5IS1f3nz3JsM387ysH3lWhqU2l6ybxxDbvrsKHxBh8L
03J07V0ZaFl3ahud64rD5a7PMCsLDyOcw86FxJVZjYNWshQ6Cb3Jgc6n5I08w3LFeZS1q50NulM/
DaWa3gtclvd+20XnRjY61onP/gjMPUNyBt/AbGtmWQdrs7coxTExkB42+KjLFIj+mRo+Dppdb0Ir
/9XrkZd3UXAGiRVhyhAF69GJTryCoy8awAerWIpl0jvffyBx54fqMCGart2q3Jq9BnOtarITF7UD
hSlUCY4velOaNRdbINsHq9YuDaewC6YcOr59PmVBcpNQf15yVjYOTFCEBVET2Kt4TPJvitNmS5/g
sydMX6vXsQfWObEQjn2xb3/PQf0Jl9yWxiDRivuIBbuaCaAnUa4KYZ0yFjw2w4bL1g7MLiAqHMww
xiXcGyxeszbqLapNA5MbxCMnNrpjhwiHwowrcmNEyf7+PdZEG/SmDKUXU3N3iwiDROLr5v4Rmq8k
y73eTcu9OjagTbof42j7+ad87Cnp1ZCEzH2VG97Bp0zfNbCnwJQeJuLZWYVp0LJE1Hj7+SjHXhtb
LA6AXLhgm7kHT5k4xAf5weC5Xa7tgG+Idwv0xLkepyHrT0zp0cFgwXHlR7VNr/P9YCh/g0bSuPAm
gLv15BQq8UO22IUOFtqfP9eRHgk7AFwwajz+Mw67TKIil7R1AGRqfQxfcczAU9HGye3r2LvmuVbg
NLfEFKC5jIo8/I7v6BCiOYa4s5vIaHmU6N3okvgKTecoC7NTiRHHqgTWysx2sAHsD91Oq6RScYBR
JUCLqm+zQCU+Cunq9eQ42dYqMCgxjMz8+vmkHDsd5nrXgMkxx+yK9/MfBF0kYJCzPxZptIrC5hoD
knjZWeaz1ioPnw92bP3azDwtEqp9Qz3YjEXRWYQJsQ3QzBZneuW0uHObp1xcjz0SE8hGiJ0m99+D
r3TMQ6mCLXH8FGH7mGFy9NXHsGxpBWGFZZHa/8lTYZ46+7iSQ6/PS/xN+dNriWlnWJF5+oD2t83J
QGz7+u7zqTt6kNkWsfNz/jOQ6cGHgpg05dZBsyRwkuDO1VpriZwG/yktU1bCCXF9dKbmLFfq9sVX
DHcV+zohK6rUTlQtR6cXhgcSeXITmd/3j0vzkrwg+FOeHpBqExIBcVaVWPqvMivRwgWa/eT+82c/
umxormEnDLGRzLr3I1Yo1nqCLwcP2bzrmXpieGjv4vXnoxzbiXii2RoWKBCI+P0oUVgL7B+1wfP9
TLvUm8E9o03V7tQ2GU7sRMfOEQdOGPse8Bks3PdDpbVhKcRzjJ4T6PIyIQ3l3rfbfDvUgbLKWAW7
QInkE4R8/Q+mEjga8SY0RvdDui2G3Q3dY4ViEBX/Q1SUiLAzskU+n8pjLwysB6xuNpXmUv7++aY0
tqI+1dloG7z/M1dm+kKKAr+7PxkHivQcJouI9GAplhQ3OQlhgze5g4bCzR031lhW3v/fKAffN76H
VqoHjKJarbZy1CxdaZhd/sEdkbYxdwE4VLya+bN7s4tUAeu+NsAeTMOXF13kp+FKdhrYt+qiyahH
zLd8lfSZzx/uGEgIN3H2OaF6gnxxsBbLvA1aVeN6IDtDlSjdKvvab8fmniPA2vrkTOwaSLgbfLD6
K+mGXJ6n6uXEj5gHObwx4LNCzcElGYPeg/INh/mm0Aa+vVT6Yp2iTN/gVla+xo0fbcYpJylCTPpz
LtxmOaRNG6FHa83rII2nEzXrsaX79pccbLNxblllEk7cyayyOycDRKxjtz5lBnxkFOj7nIDAODRX
Dgs5s2yNIDIxEg2mPkEnGei4Kg9pqZ14u0fG4cbB3YfyitrnsPVeZpoos6bVPDNssv0QF/2mpr92
Ys7mgvDg7dFmF7QmqSFoTs6/4v+ydx7NciPJmv0vsx60QYstgNR5taDYwC6LRSAgAkAE9K9/J6vb
7FWxa5o2b7az4aaKzHszgUS4++fn/OnSLe2ilxBfrBQku/0EVq7YR7a1oDhAlTJmqzpv5cJ2Vlas
Cair7ldG0785OP3l9X+6QfEY9ArwkpWyEqp4NPjrbw0ruAdFQosxcO4VsU3i5fCfL9q/eV4QVKLn
y37BLbT106uqQhVVAS40jazRfARXZuwCqdaXYDZ+/A9eiZbkDSF0mzP/dHcA6t7yOtwIZWlUIT3C
qN1W9caL6Qy/ejL9zQVDVinkAcijFoj/Ty8lbnqNTACxXQn4xQur6wlYniz9z7/Q331g1N1EXPwb
9/vnQ3+oIGco6MqIggKyZJGvi0+2W2XTUaph+Fr6axke8J9X8hcPjL8rAcI/v/JPtY1f6cIHfmSn
Y9NNP6reVQ+Taw+7TUTZlLQN63nOODc71wg06xosLR+izHffbWFcwmzYAR7pExa2foWn/9v3HQAV
eUcO9xSwf72FZjltJaBkK10cXreu6nynyln+4n23o3+/aKkrSAFRPxJXoIT96+uYwQhDR9OuhhIc
zMdg3frPG6hD19q+OKtMqjpU1cGbwhtpcemL1zbo2irVVhGRwB4zeY8vhL3Poc0c46g2a/BeUYIY
+QPfQ/JuGbd8ptKfXBQ5GD1Y32uiYojXcAn9U+7YZbcXSgV56rOh2u3bqo++ZksnVNyorGUH3li9
C3LrZT1u27jSjBm0nV+boliJfUY86+NZriyQNjc04aGBTFikAbc4qGUFVTA1WQV3UwthC/kibeEm
UqGGOTTXbOdZEnrhLlqz/Lp63fY2t1tJR1RuvD7mIWR94eSyUx3OKhvO1bx2QyJYb8Fmg9Qm419p
B7Zf54BepwnIOo/XMWvstI+q9guQ09E+QoATcq8tWqIJGl0vgI0gM/aPDVZO90vuTWUCVSXntylW
qKLTXALhLQjTn+2uD+fUhaRc7lTh5OOFzdcpSph1bVsMi7BjjugLQMijUbFXTeMBYHaI+CnZfH+p
EhvuX/9+2wOyDmXZ3xZmoXOlVai3J9vDIkO6fEEIQ6GJ2KwYxbzG/L/BEgthi082XSNWtJypv2t7
g/1QAF7IpAJ17jBGZfxromuTei6cF0kPqmLZYO2NszFxQIsjPW7Hzs08llfzFfMxmYSQFnvulNMF
XjOQBjFp/YzqCty1FcLbhWPMdP9Qj35VJk2WBdfSD9h5drPNXg5aLOYnGBMl5FlMPPciXwtkigUP
mxMdvNJJgsHWduIvRQ2ujEUve484SOHGc8b+EuF113FV1FtBHyOgrWBlU9AfJ5bFxweb7fp3kAXT
Z7VWWHSCmyTuEo7S/4ajK//wQzkD35bdJWy2hiyACVaK0sr099VUzq+mC983Ll01n4M2ZN2GwBNg
TitvhwHE2NKAyFrDPLw3Bx0ZR+DP+fJlDEP2NcvVdrZ4HobJ4M+6KdN6Mp0fi3SNIjZMpzxMhjJ+
tILeGdJdlof2cy+5hE1Zr898b9YRu/tb88lrJJhcmdP1SmjvFl/LsgtPjhDN761W4nGGXVs+ZHng
fkKoWA7kn1zLjueiKMwUhh6MuTZsiE030cCG9QwtQJ8aYKUqrr1VgIpGD0tsZc7axwU/Q5WGI6O4
BDWQ+u4FRduCRJaAu7Kgm74Oopi7Yz+wd70Lytz7VBj1PB0s20eUxjzPeaiKJcK+kKF8Lwg3sTOP
IUvHhbtyl06yacadW0WduQtUUOdczFv0UOU1G9JGxg8CBNS7UbI6aNuQ8a3vitrqXkbO9C1XEFIS
e8bIGHth5X4SrFbkcRh0kGOqohRVuhAIUjuCa1Z4iowKVQAmLc52MjLY4dUa6YjNzY3fLScflEwZ
ex9JmC3SwC5ey1PkCteNRScda6cUS+qx8m14mlDm2Wi287LWT6NhM8lfCjFCUmPJuANdwe1+59vG
7CViU+wnh0bBGrkBASaPe+0UKqVWkp/t2dRRPE74ww9rpLg7McuGcFb0lIGMmP1RYREQY50yYWGl
R0iMYpDrHfm0LKH3YhRzb+/7elMNiQPgm/FWVGLGgqVhZkGKD1aQK7RkYlYmjCfLa6sZToOCdSH7
zN/OzaQlK9FNP0cEsEdPB7hfjMVAV/GNzKJcjCfTmDd/iwfTgc7x1i5VCFS4XjIbPPH/lrgCcAz5
bjqBhLiniRm9gMYtXz1bGfRF+0jvfOHX57IHq5JbM16IwOgT1Qf221pYJf850grWLEzBOKtb418L
y//HjZt/S+eGBG8Y/LG6QW+TNNNPRWlO0nSSS+SmpZ+/8HY1JM2yFeaVWafthBnBlqpPnayCs1NW
yVgasP1JR8eRy5cN4L+3Pw5B/5/i+b9sly7iLzeoYcPn39vmL7vTt7/4z91p6x90dKhcSBaR1yPv
yEnmn7vTRvgP1uhs81Yr04QCk081+a/lad/8B9lvm5KHQ97NQMXJ81/L027Ef7rpZVy6Vhxs/6/E
VH9sCfx3yXMzW7EBRAqDKQsdZSgkfz1HbU3WuqHAwrcvX5q7Lr5PjpenS/ojSo/zL6qrn46Gty4R
AwRSnwx0fMIRP123jcW3lTsg9atvrhPz6IN7+9Pb//jPH/vPS9J/+wokk4mUeEzLfm6jYMns4Tbw
Cj1auI29rbz8f3yFn2qlqBtnB5UEPco+EfwOKDv+J69A0On2kbAS9nP0mAoJ+y6HmXgMkLu4x564
yn9+l/44g//3Z04kkSWGkMPzDYfGV8nPQ+EcvmHvlBmY1aF1lztQJeYLOMbwk8hRml7Am3eS34zk
uF1xFpauyHZ2F9TEznXlQpvfrPKy9HSzElSz6/ZZWZPZHIEAKeuQecJcriZbCk1q1VVn/6Ly+WvX
lh+eC4ex2G2LkqAFi1V/vWD7tlp6vweiFm3W1Ry+I584u3hc2vlXcf+/lhj/fCW4655Dn5+b7edF
DMO1dGHWQEzstXvNQlVepmB7Qqa6/aKa+fsXcmjZ0rIkGPjTRbXV0m/QqVC8jH4KqSFx5vZdRPPn
//y5//s7x4LUrWIiQsFa8s/33+LXbbha6w3dD7lngiBQy/DLIv2jMVe/eK2/Fsa39+4GSWC2xx+3
8PVP97oIqgFjkHTiMVxOzMN6SGVLtyW2vhTB/j//Xj9NFP54MX4pkzqcBQGCurdf/E9tm+oGJQ2X
wo2Xxklq/910oGBeIgOwSfgRTM8qP4fN1cGq+4sXZlzJP/2XW8lnAYJpOHEYtqL+bZF+djuVYx91
ONR442tgTfiOVhXVPHHDMX+Qc7Q4SbvWwXe7NuozQ5Xt2ZmndjfopXdTVxWiPdbuKh7KlrYXEOIO
V27RZkURQ20xPndzUx8mCOdNApNBXkpr7N7WiARX7I3l8JqtwvqSbZrqE3EPrKSw6dno9/pMpJYP
0TI2mjGXOyJ980pN1gHXL2mjXstuG05tKPm/e3+evtXdLOGL5vb85nfhEnCigVJUezp89sZm1s/5
ELgyyXt3W86NmZnOJe9m89uAveaxrjJCB4aToYGYfWM7mx39+RgTlHh2xvx3Hg0UiuiXxyjOlwhk
RU7IESehb1svs8ZuegHabvvnaMn7FziJqj2BTVX7tTP0d7Hmw6Mni/bUgGo+NkFe79yhsYDelit9
ed1NtkLz7Tt3jjvrKaFW78ykYI/8RuBqQUkMN4/ffmE7+lvJqU/E27jhZhgIrS4P3QYrtsvsvrlr
1Dp9ZOHYXvq8d9Ki782nyNHho6WQbbUIla/gkouE3pxwk7wZyxICktk+2FE7NftpGszxBed6wDyr
B8POgpBulztMx/l8ocKZmDRZmV78pNRDNR60XYxe3FRBsEJfa+eXTgY5smQRVl+iDR4c33dHJFYZ
cjTlPE2s4L/Mkq/vg5VnyJqKgFIaAWHJieHd8K3sahDNYOUnG/NrJyo5n/kw7b0mo5MuYTadxzYH
ameqHMk3sGcivNw1OwME0LKXNl8f1zGC9B7bdhF4V/RINWoG33jv7A1URMQe/g5S5OhyVfuqeKxW
4JW9LvtwDyQX29ogkA2PA4B/bRhldYMBipPdZUX7PA6r2e2XbI3GS8Nb+RAVYX+as4iHh5TYYV8r
rh3nMPPP+XkMv5Ax9w3xCqducEW9G+18u6hB+tivunk9errlWo6F3YZsPLY3HFot5r0ezKA+9/NU
lAevn8ilAakjz/4wV7kuf6NK9bF3L9lgIGmIoOExyS4/NKrK9uIsWXCq5Yaxfona2k/WJvJe/Uoq
cR0cCWY6Emvjpb2vyq/9NpTdkLqjjrJ04oF+cAPk48kARdiBHKgC4ySptce0bS31SVaRcvfCJt3h
ZM6wl+4avRQIIvbe6k6g50x7+ECmXuxdlARHY53V48IE7Evhut0PlnjdY2nSHRClgaSA6u0j7M15
x/QfMu+y1OGUWm4NWFoIGsYxm4Sg9NbQeNNZSUAbZrCJATofi+/tGIXPMFUEwpJZbp+U40CNC7p6
+4iK0m4hAptyH7BPctbsGeXcupa/n3Q2fPadIvxY8VPJOFhGBzPTMDxOY8nPYXi0pmzVN2fYXJbx
EeB5sw5SC2M35kZUpdLNljrtbGjROx+4MJZnvuSmQ7XV+upuyGtkV3w0qpFX1oa330rhZ+FhbuhR
7Dgr92viNoVJwQeMskgUtoq3FbAjZmCcVwcPY7AiWY8IdGfWZvNjHvowrTpnjp4nzt3+wYy62ruY
o1zsB+DJ2qKQ7gSiHk8N29VzBdy13shXM2k86AJHQ6gNVVkmlycm0XN/p6ihx/dm9OZMUhrXLk3f
QdCnM6EmFzfAoLHPWL4gY7/Yyys/t0xZ3pk/zHKZui+wiKNkbCjBE2BkhQ90tVyNC9RA6R4Lg3NY
rJpyOsjemg8A78iZB0HZfvdbF29RUNrq3PTKmJNxNTZMQZFALGFq47kwgybfm5EUb1vWeG9yxA+5
lrI7R1CC8hS7eZ6SUljfww7uzdXSwrwziMGMr70CLHezWaEhNMriMDpO8I15XSjiESKcvferrXOw
wBWh81azVEs7Ne8utcpVcGwHN7ROfWbNLOW260ZjQGxrB+9SleV2rk0h2n0wbLb7GAyubj4PWQ91
2hXAXp+Ykzc7E13jmUWZ1vpaj4Ul01B4vfs4c3686aynJ/pGm3u0+tnOjmAiizSf7PzecqX/LLvR
dmkZdiDlQ7piWUmO0uBh17NMT+9L8bneB+64SrQy6xLuy3Gz8uMy96v9PlRt1x2UPy+XQE2Ap6Hd
5+BCQZgnSzap02ob7QvNdSibch7EzQMwEjkMzTZ6rPPZjnaLjRXmTJOMLg+TXZTa1pCPDZMipXuN
hToqRZKvfr0voV0r7m92Ci8GMknIc12bPU8Rd8txorfpH3k2qKMHx765Vyg+D8Kk99TkdgFh3idq
ss8QfR632Wo+5TQwPm98AQT73L01aY1wxTNklNOpr33I+mw0AitEzG0dcnb5HodNTMGVlMViJe60
5taelL/q43aNnGd32CTv7DIfOs3dl0M0hAK+ZuIFiqhJNZA5O7/EDLKNYbPiwvbrQ0A3U9BQWjiO
xArIZOwVHt9gSNzbQ7GxZBLXW+CclDlZ1rWK/BmyJivF8tlt3QB0/TiZL03h0RzREZ97rE0VBfee
s+bPBvWJ3M/d5r5tRfHM1zT9nMKcxv7YZ8tYfq5g3M/3KMdoQGvZ3xPacMOryDFRpq2q1XhpbQoo
FGllY4BfdPipN1OtPEzJNcdNVxpJhiflPJlVnbQbR6ulooH51UBVyH2HQtCNVz2jEJQOVjrExYu7
c/pRDt8Mo7dQim0mpCSnM4+uV4/Vtcnm0juK0KG3aCncFZw888jo6I/1q3osLE/PKLQ+JNM7+snu
XL7PgyV4jNEEDe8BP5TNRS1hJBN2T+yObJbMT2WGWCGGkuh93oi/0NPPh/YwUcRXfNciRThiVxPe
KYdTLs+6wtwU9vNQ7FjaqfJni/WlKdWS0UQSbo1KG0Pme+b1Gyeobn0NtdTTi+l5iSVEeQ7znsiz
BpU8586xN73ivnC36pAxKt/nNxRphj5tz04AusF+NHEDbQtQahYidyxGK7DEuR9eK6s29Y/ewBdo
Txpaci+8g64NQ/4hRBqQ8+lmeprQslU7zPJVdBy9YLgvIml+afoFbG/VjixqbtN6ARG6uHEImLBm
dQnD9H5mtbL+PHdlgI20bQic63a1rrhMoTPawp0ILQ6tfYf3Dy/ZMkb1t5KHKwcDA8ysrOjQQxOY
/csyzf5jmdETX1Y63x9zNeX5e2TS7LQ1YiweaX7wJcszRZO323Z1O88cJgzzC2C0MEzo5uinxbEl
sr1G+xe7sUL6DWHZ7iJiIrjjSpJ/exa1Wf9cmcOfOkLD475lyUqe2VPKvjV2xWGwsaXxhTJq3BJX
dFCTcUyGARgYgG94Ior1YyizCmdaILP+m6VaS+zHoGHTz6yFal68quArZOiZaIwqKjhrLU2Qtvi1
mpR8OcpxpwXfr6cF/ZCtnddxbagTms5cz+tqZCfG6G0Th8BSwytPjCmpC9x7cDb7/gdyJk7QEtHo
At52rarLODaxXJEG7GTkF0AKECaeqrWv9jekzBGDU/awCLN+7fR+4CivaQrFIpq4AeAeD83D5rF4
xi0VwY7kHLltqbPlGeVGtQVPM0JxEjYsB92HPUYTqgzvfjRXaii3GX8g0KrfuOXCQ9BV4YU4h703
QsCSVs6dlfDVjB3GjLL57GVFb162pXM4Na4y/813u/HQb1tnvI1O5eA/bEMa+m1pSet2RjX31iaI
xsDT9Kb3jgkDVViEUKaC17JTnqFL7LMa48hQVVddA6jf3SaFVjIQ6zpkasm2k4Cblp9qo4Dqa2lw
Qc0sASLNNcOxk+HPxEFV2efyGtZ+68QeF+1noQJZJyOWiHk3bGMrr1gL5kuLvXI98bVYnCiqwB3V
2jEFGrgZmeGC7SWptsYReB1M+5z3t7oLViavKlnX8espON6C6wmBf18fuzIv5udwcUHM0+4vH9ls
6L/1gZ7ugD56hyyo8C630bjEdl9l7XW8pbZMpIuQxCVoT5touT/wtZkPSwCpuS77a2tHRXAesq5s
XgckKhz9+TyDXe901WfI5reZS9ZMzwsBqicD0e1XxpjmsivAKl/ywhwuk1e7H0tj54pJdGPKu22e
8SQDrFbFs58R2eMx6TIndEZjvRgTO1W73jWX++qWMdPuhAOE2gSvat6jwhHdpH7rJCJHw1CSEZBV
Vd/c3AVXgWV08GTU7bfVyiqwdsX2heUt7BzoxpySQpVJLHyY8lM5YF5OUAKRioVuX9RxPzGCiAee
P2gQtR2BklcqZXuq5xGgg+7qlPPsn8qIc/ygPc4MEeONFR3OfoiiaS+qadivS1k/d9aS79hdCXYj
kWW0ydIMD2wI5V9LL/deu7UDyi0zqLL9UIunlk2Nd2VRst58nA8evagd+kRtxjQNsi+26gJ6c1Z/
CW2h7out5WWXLu+BYxTz9CnyO/GjBhzBmXyJlkPkFuu9PwHB4YNSy4EAk1pT6YvhYW1d+1ARodZA
k731XOhCpBtRnG3PLeflSU0mJ2lm/zdf28ZdNfUjy5a5KZ84krZfxslyNUcvTSW7aQ5AzOTwGMg1
71aItx6VZmeQBWRPzTv4EzaTSlT1lSuapE3rkpZux/7JsVvrdXbrl0xyTPDobsSlI8yIa6PGObKY
/faDLxoLp8AMqTaDpH1aOb9DFtqk/KQZZhUH/jX3vipYWEwbFTA3nVrnt9AMqt2s+vaE8sCaE1Db
DJZKRS2SsevwJewb49iiCm+ZFOmxSBxt8MiA1rQtO0TSDHKsodVMx8vw3TCqaG9TSX72i8FtT7Y2
gC5XvS/PiPDCFIAxo98p96snQ4TLF2S8zbPfw3n0oPNcamOtr0zlWy46K7Du29Bvjnhaq2cm9cHO
7EMvkQE2lwH139GvoknEIcU7EGw1Nqk/+PPXcfSadAhs7R/Lhc8r5SLwxj3j0CrYdaYRHaAhWExl
US5RifQye+v9JTxslm2kPub2HzxQOH9DwboUQm/HvFjKk1qiMYsB9A4YeSd9Bgi/vOJzLJ8Ky2KE
N3sLPkymsh0ZB8/Y0okW/MtYz/5hm/QiUVhMjUx6sVbH1s7oWLRun/RMr/24Ha15b4Ef50EMiwlD
XTYiHGiKekxcZa5BMmOwpkzXJb+vrK0F30BYUCb3wNDHCS5Zp9aY3JU4wAaaE89aO1YT7Ntf0gBg
35GS2dWh4vtjjcFhgypmLSideSPChBzqdJVWpNh0HpT3O3DElil0J78yH0wGEZbPmbac6a7bRi+9
HZ7fwrUKXpqxZafIaoOx+m0Lo+7Tqgx32hv4q+tH3g5un6VDARpbS3vTP4c1f26N8WARYyixhNEb
5BywhObBtdsAM2aJs+MqSUh+tMK1+DKmL5oqh8JiL4ShMKmC2tiZa2VGpLH6gOgFYuU9NHMeR2z4
/zZlNxyc6z+6VplDh0e+yE9ozNN1BJH9EhimnUzcU49aeuHv4Kzbh7WxZycZ7GL7HMnM/YzGZ36m
CUYtiUdcXkLuLoRnIONDZqgVJXQx2kCONmY1O/TT4iWLNsQAjgh22LIyse8YXJWk/LgIdmrVo8OE
uugxZ+EKww8SIE8PHZU/MZat3bhjmsXplysvphBbppdsQwr3blwRUpfNgcimedItg7J9VVGo6atZ
d2IXNcb3gVDKxoLcav6ejT5ubYNAcyKBme3JXW2XWQWtjAdIksVxlkp/BG6DNSVoGVuPrViP62Dx
0rN22C42zEk92UZnPSw1H1xUmeOuYuE0NRvBELdBEnbvokBnNbQnu5aYUm/eXSf0a9uNH0Goprst
tNdnd4rEdVvdjW9ZC4Pd2TsUTxWX33FFsTYkCOG28RAob/y8CRkEZ3MA93BwIdbf0ZNfOR7CgY0X
Oy9OLGO7iBO83n+nNpzPM2mNnV3Ny3TMx3r4TuyRsS2pyCadOi6N2IJkkoZ0p9Its9yB9gk+goFz
8Le69fkclE/puKsGp6jTImwR94LDAEkkw1ZGR6VKJNpFt4xTzLGzvytwUJd7jmwu+O9tlW9RY5E+
JB1TPyzFRDJEjchSD1AWsWCVUT8F945Tt/twGjA14+VDZyE7b/5mI4iBvq+D8WQXtY4OeGSHDwgY
/qHopurDYO2gS4MZgldGhtLcUzys80H00QO35VNV0DkooC/HSKy97BSp0UVhqgW6J8k5OdoHnIfu
umq4GRyyLkrLLlef0aW6idI6IukRNdknRckDQ34MZ7QUfGTvPk3YgElRqZ1npw2CNJtK9+Q3/Px7
czaaLFVlyLHJmWzoI6LIZnAHaOyNozP76i7L1/A7Dc3fWywvGUEEL9ZLaD+suFAtBKNgKHd5kAG2
H9zxIJQtfjh1tTL31xkHz9BoMMSDVagbxJxRc13LqvS4FYp8IzThSeYUfrt+5F2ItpWyZ3nHr3pz
pYZVebEcOdFSGmvLOdlbZ46HcTPGCaUc2SCE9j6E+tEdhwplZ6PKfWkUa7VTFjTsZDARq78SMAYk
FAiyufvCQykYMwvM7sI8CqpYi67Sh0rWztUQg+3EUZOv0bGAobDcoxIm+ZQrb+mZKKziN4vm+JRU
RiOupSt7L83cfA2ODr5R48DY2/+YN8IQccfJyU+jvB4PXSu36im3+vC18xtzSkau7CsaM36OoMvN
6oThlriL8miy5HFTdH75CHzLCFJ69iOtf96ymCK1nz9QDM120jt9/zHRptu+DxRa9ePEufeEY9Ze
jjKwMf7ozrafCC/5VZpV0no1bqfdY+46lj5GrYOpY5CSTKTRPKjM1y/jbeXl3ehN6/dNgJNbpLUY
ceTJhh784nQj8NSivKIImfaLo3w60Ja552wi7txpyLZDbeTqSef2eJxbr6SMUtH2MGSmeORYN99L
R09FElhLR0OBzOJxxpT8nW1Sk3xaSRosYUyb61jJ0lsOZgt46uJ4Eju1r7N3ScI+bTKpwms4UcVR
CdOFfx5ZQCDOx0X83mySI2OOCpujgZU372pcq3VX9SOh+20yAICNOf3TeDTy8h0gpqbWoJsv47rG
mOG7+poPGV/MAT4hnrshE6B2+eDFqmyHfqp/MTZDvdVN5zFZ44n1u9uU5SNhrzBF5VYMpNvDcFf7
/kAdHOqiubS0C1+GdXPnpG4rx74Kb4x+1AOVa2xmo7WlRab1fHDMbRX7KMhd3IRbF0JLGKL6uEgg
cqiAgwL6b+XiVJRTe6jw5nxpvNW7y0ajO5nRMBMaNkuerjUxquz3qOuMp8bQipD7dwFNEzmkxZ5D
Tedg4QBagzg1W6RTbBH/rq0Zbfa0lGERS5mVzqUqmuJTmRWd2pFNojQzFdczM+Xoja7gw1TUr5nl
VW3q+EWGFCfXHZ9iu+2GYRkpNLry0hTrcNStH9y5gV7HyypphFzNzI3yvRvh4Th3wzx0p7GUkpEB
H/W9O/Ry2mHzJfwfZdVkx4p4Wn4xA8znOzyYA77ljAYfn7igf0ZJUT+YMjTjDjlhm44IjjN+SMLb
8bIytYpBC3dHk5nhc3976OZsN+GqirpKoYZao68M+qwy0dJWIuZKdXdCWST8eKLYryj95MMUSE6C
FX1H3iqqt/1Cb7Q6lEHNcwE6GeXZLNRani1rCj5blS0uxtzo9UG1w4izanF6O8G1ec6jchaAetve
jivmEd8qq5diT7a0nj91GBE5A0ZzIQ6qc3jYKhG0u8nIZkZ1dG2eOsTGlyIql+pJMp7jNwuHvH4k
pRs+kfEc5Lku19ZAxxkYb5vuzAekPFsPkZC2kVf1jbmDAmhS1Nm+zUEn8pe7ptuCT455a4XnxuDb
IN1q/8q1lO05RyGVQf0tz8tgud84cfIOgZjt1JFZ11tLKJR5Tu0MQawbHWwHuyEEie80L+3XnqOY
ldzi9S2NxW3k9UZjSRgc4U3u2QZbUYUYfF3X/mS8t9nSo5jmkRo3ol6/8cFZdyLQZfW14teO7UbY
xgtD0ZrhCksVG427wHmZ0ezemo6ZTisL907ilWoub7On6TQ0EZaaLe86dci1t72WHmtL7KAsy9uw
shjerblzXWlXPzFFL7/KoVdHdkMbdQqaoauOhZLON2vxbEw8XKtA99dA7VwYFiRk1z6M5w6HWUpj
IsLqxXHgrh6MuX4mPY2ztwmhnsbZFFrrnghDV+9rpSMaiTKvTU4jgf/DIO9Sn4YZWiv9Mr4fEyci
pVmMnCG+YfJW6xtoTat41llTzVyyGLmSFSV2SRBSzW+s1zYizRYh3/SMV3tn6pAuOtN1tKtS0Dbf
b1NkFE9DNnSMvkSlvzh53pw6cyuObtE6LJ2W9fYutOP+WPRSvRReR1+JHaWMyKXjj3TbRtvs47IX
i0pox3TmFQSeJe7ZiCjMZ2LOXOEl11Zw8XhknxoUtwJjV9hSkxa8+yRl7fGDyNVwb1Vzv1FHRv6T
sPkeTmaMKI9hHugXh7IfcqMxdeKcDX73xOrFMl5nG0xMXbX5F5+DkI6nJaPXWJrCocDR60fPNnOA
wVKLKckVDxeCpWJYLvhlxQgEMl902i6jeHRy5K0nsHp9+6kn9XpfC58db5lX9SdpkkCITUsPr4Pn
q9fVD0hGu35n0OwX7TncelWwhAaHP0Z/jrl+3aghkqav2GLmINxcaejVKLyEwZaKaw3ub9U6qssk
PfVoYeTZ2W6/vXf9Wty1+DjSP4Dk1lZPZ5+2CXJQj8mBH3uk3vPD6nukOleHrL6MyVMGy3NZDkw+
A1PZT6Uc7e+u2UVFWggHs0etQ/uL4AxI73MlFxEzegyOmvvlpLxyvDJzC75aHa4bhyW7/yLtzJbj
Vo5u/UIHEZiHW6AnsjlTIiXdIKgJ8zzj6f8P8rHVjUY0YtsOWXs7KCtRVVlVWZkr1yKtXorFBqkk
ZN+6UgwSHoKBspPVUHxuM7ndy4FexGzCga7FKuaEbRsOJKMuGv/Q8CamaplU0kFuVB5ZQWrVtKt0
HkqjFCd+c2VJm3rMS3PjamH8UTVleR8nlMRBlGoo9rkCrNM6+b+MHgW4WexUq/PmpZAL+akKmgDZ
xrZ/QIVM/iKVtXSn9xKiezl/VUH13nXSoNKSbVBQQozlLt/ByDXgJWqK6lEn6u1WaYXQvKX007+T
KUp3RM7iaCdg/Y+l4nv3hpYbbwDtQ8oMcvMAHaJ1CLyIemdMDZr3iuSRwKcwlhKTUvj/yV5yt21e
WU9h2ZCpil0+yNOVnZdI4qMSwMln53FtbhKOk/dGJLgXcc0t8lxweNeuLye/XY/Y7y7oTDe79Uwg
tciqch4fCNLjyPG7ULyhNS55DaWq+6akKFwj/9tVRPWeVSpPfuDm1QEIX3ob1qp+6C3iXBuO9AyP
FoXkZQDfQDkzLMJfouyOX+VKozIiUmkrD6Qrh8/FKNbivU8FkLlQk9y96ZRGRfnRCpRfCttwD4mm
W24U5JBqoPBR/AJJJFkHgCzSS0cOk0iKrJtdRXKb7hC2UngW1bGMyJlifk5Guju2etsYxbYKA0Bu
LYDvTRIqaKG7lif4YJWNXNgRUeSIy1EjPKSxN8afhmDskUxJujuZuA5wfcQph+BSrR2B/DXSPh6R
JdNMgpwBIWWTzKuERjdLi4yZPi3czq0Iqh/Jc5reN8SzZDZKqU3FLaoIGy9pPdotK1DKNMDU7Zue
EWZZ3lD1tlsIWn/TyKNK1tkkkcYWL3hEQle7QWKNckVV6fIklnYY47rd0nyKVGEcPbm9EQW3EZLB
Lz6aFnekVvojtETjZ6rtHgQDouSG5A8VD+Hx0PuUCwH7qmvCB0/SSVID1IOLuSFOD3e0KvCE5VHP
vhiZsMZBUgoV7FGgwwM+qPJH2UaIZelZ3X7TQo1Dyy385KnKalqmI+pb8J6EabY1qUqkLw1WX9Qh
TY4uxxh8qIr+2NR9+SwFA4rRsggR7tAm1c6CJhuWzDpqnbHJrSmmj9VdmMEGvvVlLTk0NETpyHqJ
4guFMxK/BX8XfGQ0sN4MXDbtba3rzWNXtOAb46JUvF2p0R9g92QW4O5x9UgGedFkT0qoyvdg7X3l
CLYu6yHmDUhxmaWYPQnwwFPcQSLZptIf8NYoykevVDX2RoeYGvHNUXL98YMmge61rAFS2g2EEnel
1YzVFp1P13IQKQIfn9OIidR9Hre0SQjym07k/S7IwUCGXlMoO6gF1O6ZSy8m225qe8j7aKtqUWsS
og3qbRcFpfUe92J5l2pjH9k+y6LsSjUpJjZ8gZ4W1O2peolx9Bi2TNCOMEEyyS2llU7N1NQB7Heh
P7yCJIjLL4Q9ZQXUrPAPGu2EvytIv4R9Yimt/8RT3mz3DfHMBtVnPXHEFgYUqDDp2thOZVy0v5BS
I0sPDOeFYyACuSRm3B9DnuzLsZY/G1LTUy3ssi0zLn4F2pdzCmrcf/KGlwwBPzd3xyN21EhHUDON
OZaTNqQHV6io6VoZ5RqlrwWd1DoBQESi7y4MZPUOhYCCph2AcZ+V3FPfoHc1NpEh+z9NmU850Mmc
VxQgMlRjG3LxsO4Ice8fByTU3q0xCvRdYOmluOXEpYup5TL03i2zNH96wyhHNymtWdo96MQSzv84
orlJyzPpnt4IQhsJRsEvdaqG34M+VT6QHqgEwGCp+c0H2VQ7SpEnJdV8z/zpU76wOOKpv5BC7YzC
mZo/OLqEkjKRHyaPYT142VYCl4G4tTHk4yEKTeuZFCYwEKggg9c2KcX8IXLFrmMbhhoBi9rl7WOi
+uOtL7X9D5F79ZeSFfS3ttGkYJ5Z8uTnodl/kXNJfaVPSqLLoAwmjkXCM4NqIamlHflsfaA1nt4L
mp+UVLbdxJRoTpGt+kvJa/IY9n5U3mT0gRibhoMaLfGWYvKmS9DjppjQkj1Ias8SN7laePSAwaka
bccRKQw78oTqTUGz8LufEuA7SoyUKzjkNoMIyK0z/Ybaef9cR0KT7f9f3Y9pk5YtR3gQKcgPtmr7
22wq+HR8MtAvUZOae0lvQlSfvO5DDuuCHKwofr2ODr1E9UIYALuOJUE2C4Z4BlTOOqmt/GaY9Cde
hkC+T9i4lrHG2bwAtKUWKZoUQqc+bHVG9iDmoUtDHs1Psew7ovASWL5tZQ/UcnP16fqAFrCu1sRK
D7we4gXEDc5htuCz8rhKyOiOPi820f0UZe7zdRMLcwaFC6zQhsJ4YG48N6EpudA3ESaU/Dk3PqXj
liT+dROXKGj4s0QRimZa1mG7niGTIz8DC+MX9EDBoVcIih1EexGY7OivsUaZF9hgU6T3l9t8YpZF
dvl8MPAPKJYbZGBJctcOSeuhoc0T4aD3PxLzNrBW4cjTWp+DkZky6PrBiIAih9nk3GCWj/QAeYOK
FviIBKhPoH+blvvAug+De8/btpR79RXw9eWKTbBnMGwynAu6OMeuyx5FTXjJqFy06FE3hzatd0qz
vb5mf+Di5yOD+e9fpIMTv8NcfKo30NsraCS0aUVz6LDaQ/22EWx62uxgmzkEmRvaS/lvsaGld9s7
8Gc5TLpNqsQRNpQftsZG2zQrvQiXO2IiJCQNAPrbQBJgtsK5GdMyrPNZkvXYN2+1ucJQ84d29WLc
zCwUQHQHXQhHCbFHltq0OrvYTuNuN+1GdmSHXJA92n/HbTiBQ4XUAR+z+deowVo63sZ1yKU6+coO
uuwfmcD2tPPAigJd/Z/epFO8vdTlsWsmErqdw01AUcKDDo62Xkd/RQr7wT0IyVG3G1bgs2+//lyb
dPliB8/MT/vuBO7fimGLnAvm6TN1QSw8056b3nx7zJwaei/HTO3gxt3lhx9AWWw6nu2Hwf7d2aET
riz/rBOPxoNJO4keGkUCwA6L0GzDVaTdjb7UdVutGqeQRKfN3kNNd8oBPiNZBSaeC7bSfsjVW0U+
hZT0DTItKwIRF8cMzSk08XDHyLopwVVzPh1SltANYI3kPBXtMfPzTSPWL0OoV5AESk9yEW6oQK3Q
ccwIZv+MnD0vouEpwvdINeDcqE7Ha1z5ErWV0Hooi/e8I4is1O65ErK7IZW3Tac/UMclta2htkff
11Nv0p+qRHdpMR4qz7vPvf7l+jGxtB58laJxhzAZtJ2cf1UJJWoi0/hlu/X3LFePIqG7FqqF3Wb3
pt44HtLfaFZ+tuT4cWqGTxPlOyR8K70viwtiieR5oGqEg2K2IIZMkdfrgVoXCUhdTdigeW93hbch
QXaIyNwBGvtxfeQXUcDkAycmZ1tCLgdwHykmSxxfI1FGJ3dHjbYpu0Pmrxz5F6fezNhs7SHOBRjf
YawFVEWcR/3b4BV6fUQX9wpG2FmGBk2YMhFTny8lONohbFLEusRB21Jr2ucR2GyeENfNXJ4ldFAa
NFFyflsmZFLnZjxDqGuhVlwee+bTkIq/dRNx+jGpPo+jkb1dN3Y5JgvNBtEkINDp3VVnY8oTpUDo
2HBtIRD3EjG2p7RvePFKnHbpf5ixFIRbIX+n2Wsa88n5SPO33KJP7dqG9FaHuwSIRQqwBFB788XI
1xQiLl2P+FOi92rq9KLpazaoTmj92io8srBYtdWguWndFoWm5Dmyxm2bjiuH7sKKEVNBisfRwz/n
uyuAPz+JJNm11ex7q0sPcV+/pENsq6m3QmR1YYljDp9gUBC8IJ8221TCVNxMYXKw/cp45k9mB68t
KdyGirlB9XfFE6ddc3bVc8nLijHFpbT80tl4vmpiiSw7AE62cONU6quk/e5oH0pFisYGuu9f0rbb
/kN3nCyqBi6C5IGqzbdYU8At5IlYzELV0YJy22i/3GGN0PTC6WkwJtTG39nKtDjOxkV2cpCtVAeb
0D/0+VetdEnlrFyBCyuFDZO1Ugl+xTlRIvXPHMJyg1heuDPJ/agl4m7vQ/N2fcIk+XKNGAiFRSJQ
SAC02WOrrZXBlGKZ50klSHcKtEWbwij6m7hXECRqtN+u0tVAv0lR5m16iAa69EqKfls5dPsV77zY
dyYvMJ0UOzpMbAd9OqVPdnlXFbHVGxI8HLLagTcBpmEmqvJJUdsYmk+UJD21SVcCUvbX5RTQlDc1
JgO4xk9nV2wBwK9VEKW0N5vNcbO53xzv+bfd9Gu3s3c3N7bNP+53ux3/Zt/Y+9q+2e/tlz2//fs/
Oh0V3+0Xe8+Pb/jnC3+OP7udfs5vzvTL4T+b6TfHsTfO8/PmwK/jAVub6Tf+6/Br+iPTH53+x+bn
8e357fjzmG9y/tfxyK+fx+n/wnceV3brpccpiBfwQIWHgWf+vJdWbciGUikEtAJNSlT+kMVx50Z3
rv7pustdrrKiwiGCFBUNiiZ0veer7A1aMZY1QNgMr2vzlvY67ZiAV8oDJ7d+Xze2NCg2KXSmKPBi
d7a2idJCG2mRTIvi/Ine5xtahsHNdnetLByum7p0IwUOe10WGRjMvMo07hPvjSY2ndGbpHDiaJO5
b1VRbMh5OSD6t2n9g6L6dXuXp9AkaEWfLnzAoBXnLcK+FCm5EvqGPbZqeRTdBAKScMxue2GVCPjy
IMeUhSyORVCuEZWdDy2odA8u9IhOu9aMbiTy5xAGDcmmH/TMtyno6beeMbRHkCVvBsCSlcBp2vfn
94ii4SnTcWjI6oXH9O0QAfJpDN4dFlVGWj2LFZ2yGdMityIh9qmJyY9OFi+XzMaQypbFC6T0kLUC
8lBD1txAQUQv6AB2QZHSn5HQQsaTxo9KI64phi946h8GlCnfQRTw54l48gVJ7Lq+2vIFEmUWJ2ml
O+QsCHOGL7Gxxpq5ZAsUDnTG5Nh4Xs1CRFD2A6lwwt0YYSVJuBWt+yQh3Kj++ZFCI+tfO9PlczKm
Umjp84WFlMsF4Kp074IKCSrTKeKV23LJQ5DGha+OF8OUOzw3VLhx5DUSSAbE3Z+L3PsRGmsKkgvb
jWZV7nvEm5C9vQgK/QicaMzzEE6a3K6U1tHkHookrVjxdmma/Zm7n1ma+WJPW7jpZ8xao9K1FjyN
OJ7/q0YbUdISRyjJ8zUfFdhtXVgzvXCGYVrjAiC5y7/MzuawoYcdWBoPb+lT4D1SPlfFQ1E9dfIe
alVC4busvRX7fU6fZ/nil3eAZRprp0X2mH1cP97+5BIvp+Hvt8ymQQ3rwA0m5+Fbhmzv1Q+Z+M2F
4kPR7mji1bV90L/G7tENW0AGWz3aDcNKbLDgVoRGOgJJnOuQy89uDwmFgkwvmY68FCUqJjkXFhik
6wNd2IwQ/nJjQI5D2mWe7GgAWcMnQA2E/rHfcqbtwL//ovF0W+j/TNLvzyk3UexMguqTOvfE6HO6
HwuvKyD+R1+CIut7GwzPeQWjXxr/cKN8TWnicr8QIkPFQwJfI3U7rxUInVwUUOLgxYqwLwrzhxLJ
dOpbX//p7GGGF6EskseXgGWeD2loAdoNCGzZRt3e+X0CggNEfzZseYavZIj+3ODnHjkdLZDxiMA8
jH8xZ5wcZ5YqVEXe+iRcws4wn3OqZjeerAjde1znRbhTQmqQW6pL5rsK/WdIwXzkthKCqBscstjB
DY3O+lsMsYFx75Z59ytG1Hm8o3WHfhKD4nayyVBQoe1opCC3oxod/x5Qoqd+Pwbam0yj8ZNYxtYt
LtOj2dp27afcL2kD6xU9JWeXp/FeVcIeYBfk358NffQ+VUEdfqUYWN+Ead/8co2wvqHnp18Tprrc
LATuaOfBxoKQKRH8+UrIWtlWWhhZdpp9VdRjuCYXsvT383AlE8bSEYfMNmNu0WXqZbSvDWP2vQbd
MHbG2z92Jnh4/pqYPuFkgYVQgPsNIKgt0l1FVdpmnR2jQfl6bXcs+RJKB7gT71RIxq3ZjdVqfir2
cULx2s7sb//KfSuPQJvtYUt0tW93sEVsEudXt6MLUNm6r/Se77sjDJ72W74R7d8/TcfbGZvhdu2m
W5hogH2k+ZTpmlPk2SUw0kcRGlVmsnMr0ARw9yhrw78886hSnZiYne0oA3UdjYQm/b8C+uZR7zlh
JnaHEfqIbZWJ/afrC7twmVDllqVJPgydO6pk5yubpQC3GzO1bGCTtq7kt3kU2aT8YD0B0QRDFLiq
T5BsvKhh75g+vUlZesxozTfoepHk8Pn691y+gXQKjhAJGDRqoXY+C8DQJgzjwBDcifX0RVU9upRL
+AiqQzj6X8xRWnkqXF7rf2p2EJXx6iKAnk23htqpUgRgHpPie2BRNTB/FkHljMVDGN4Y8kowdjm4
KZuFChQzzTXzJ9Y+2UUT5zxwwJpj0hwPiuI+A0uxpaa9VwkyldF1rs/lgi/BysTaUq0jb2fONi26
7kDNKsskpyXZfrPVlG5njFDSrBEUz8c1pSQgYgOPok4lSWtmqGijUpUmussBQL0IV0ja2kW0UdvX
Low31wc1vz3ntmZ7cEAKfGhBoDtyrdKY+Rn9BgC3h+tGLnbF3MrML8KqUysRTgknerPu1GdUZXbu
jXLffa2PMPHcti8AsVYyufOn5Nzk7JXsilJgWLDaOfDYwWFql9X90N0XOm1HOipze0vZXR/kskGA
TqhdEWHNk6sSrLz9xGjgjF+6h8KJ7qKn8VZxgvfrZi4SaX8GNr0+NMoWlj4PnXOEmzpVnfhqg7sg
uXX7x9gEsiW9692hEXfQmqiSo0SeTR/jSgS56CwWbX8SiVZyhTNnSfsxCvMQ0z4aI/R6Ah2ERmq/
MsBF9z+xMnOWNjQizZ+sVNtmO75q9rgLbvP3NN96lAePw03xGn4WOlt9WTu+1sY385mWR7CgI/Xh
WCaw/X2JgKtcr/jltHlPY7t/Ld/fOZxdEAD5R40+/sjpEw8mGwGihZUtvWZhctSTY9HrYBUTBCyw
jDRMZc6qsvUfoMflIAwF8naD4v2f/X5iInEteUxrAFkoYO6Dl3ijETyMB/1tlzmW097rX4Kdfwvr
xq66+wzr7GHlKL6oof5rFv9+wMxHei0wM93jA/rNPfiFH8GxvPkV3dFK/qDYtEum9m22ve6Xi/ub
oO3fY545RwaCSKfzJHJSM/wEVwMN21C73Y1+pjuGAvC/hpo59qoPsY1urpteHe7MaRQZ8JpeYFu/
99E69DbWY7jT98Fz+q7dG9TK97T/SduAMG3F8hRMz1eaVw8lMVnmhrNmzlREEIqZ00oHmvecUIYu
rE/kz7dBmN+1FeCBXnwu++9j/ZabId1h8cqRMy3khX1y5tTJVDAD4iwYp8+wk0uJkSehFIU70Rgg
jmkF7acV59GdSf/A5+sjXjoDWGRSxijrcphPPz9x7T7opNpvGTBgMCmiAyh9HOHfu25k6Yg7NTJz
X2z3MF9hxFd+BMYuhscQRGFTfqrW6i6L83cynJnX9n0xeC2NbU7e107TpZzXMEkmlaPUX6+PaW3i
Zj6a0fUZlwmWauvD8w4GgF1je93ERcZq2vY8m6iZooJBkXvmjaA5tQomgAhs9Ga8U7dQft4Jv7Tb
7lNz9PfXjU1/14XnUZOFvVSfeHFntmTSClXQjex398MIdpGROwFsBoUIs8yHIuwK7/t1g8sT+B+D
czgigKg8HCsMyhmsUb1o93q9S4J8xfcWA4ip2Pz/BzZPmER9INOXNNm5LVvnUxVu5J8l8OT91PQG
MdWm3F0f2LIP/jUon28pBLmlUk4nH4x2Oi2k6ial7VddOaqWrr3TYc1OCi2VgesWWFHKLwkE+vlK
Vmbt759+fnIwGIFO8iQRI8ftHQDndheuhVeLHjeFdVTnEZ6+KJHCdAZOVSLwMcCwD07Yv5W0O1mq
7Qk3wfAukou4vjKL5xCUSzxX0d1Gj+d8THBiGa6aYdGS7gK0T2CbTT26/mnWqoIVL1icvxNbMy+Q
zVjQNAjzoGXo6Ft5TpS364OR1izMPCA1h1QteywU+oY2y7x8zbyXEr7AYg9gGfqDkt5Lbwe0y5Z0
J117ti1vLHA3JKWALl1E5m6X6BId2pEj+BKNNYnRDp9VkhzId4UmDKg1L8VW6YuX2NCTR92LIsgi
RcW/l7RRRZdD9dZ23tKMQHo2UagDsbxAAunWmOqFNZ2XPb1C/V2b/bw+50tnFtgB7rKpKoKA8bkD
RXSs9aLCkA0aurWcLS6IO3qCVuK9JTPkU6bWDJTBLuDAhkxCGVoAZrZ9DeUtKsK1tf3nIzk1MR1i
J9tbSejdDGKVkDY0HoC5224aPqRlsrLjFvf4yUhm9zGXZGsGI2aqNq6PmgHdHVqit2EPox1ZzVvT
in26Lb2jWmRrBYDFMPJ0jLMruitzKKwNpvElhi3iUd66X+FsSA/iUXlONmSUX7gEDmsv8cVD5mTI
s4u0Q9ZZa/NpyDSSivKujF4z2IZ80kIrbrLk7ifjk2fl4zCs6O4qseSjsVJS1KrllUNsxRHnB6Yx
EWGUGRZi2kzlfCf3pa0mK3mttWHMTkpkDHPdt1imVnozTGy8Xnf1xQUBGUiQK3PNzEPcNCQ/rxXI
WwSxZ4uagyZ9GN8L7lPYH65bukCVTgEbz0zyBZz8ImfE+a6KYkhf6QfjXKCR21WObfs7higpfKCd
Df2obaccjOTr4N7n2pO05g7S0kApRk1YN7JplKPOrcPA549BVkRO92zt1H32Mh6yyFZv6u3dsDE0
4M13pYOSirBSzlu2qwLzBkzII2L6+clZ4kISEQoup2EbVh+lL+z0/pufg3PXPsELunJwLZ0oYIrQ
bYH4TJ00Lc6MZRl5GnMkt4YctdOPxyT83tMBqQFxT48QRVX1r+uLumgQwL5IlZrs8rxALeSEWrlb
k8wzs+NQfa3M3DbhPTGRoHK9T2MybDzEnK4bXdp4BD+AFiTagoAHn4/SIO9ET2eLUZWqSXQjt0f4
ZlcO50UjwFzM6d2nX/S3WCYUqUpJzrBUq10FKWHhi/vK07fXx7L4jDFRYWA48JRRiz0fTNnJkGka
06M2iO+H8nGEgNEvqwfQTNukVnd+4T/B2g8SvXKs+OO69ekim79rTq/s2UUn0jGeGVMcRm1+Yl22
m2TXhK+qv/nf7Mw2gZRJHc2PPDPoGbYDKoVR8lGgjwXG/7qhRX88iUFmtxqgVr3JR2KQTBYhWvoA
WA2dV60+ogKSZsGhMldAPItuYk2PajQSwQnPfHFqBhfLgmPFi25R8BD1g1SuiKEumQAAolDiRGme
FpZzDxGUkEw1tBeOFcLU22/ThDttrclq6Z45NTI7nCGnDlU/xUiim0+i3jxb6cv1pVmzoJwPQ1HS
JBsSdm2hwVvaP2rxylIsxtyosYBoAo7Dnp2tRSQOgdeVRLiV+S5mD7DjD/Kr0HwO/Wcpdfx74Z4s
+Lj2hl7aQydW5y81nxg11qb8TReNjmu+1SXQDWh9hP31+Ztcd75XT+3M3MArxa6nfBs5EhyJ+0Ae
nlsIC0brSR9/JKJs2Ub0/brFRcf7O5/a3CdSuj5hI+ec1URHn+i9mpeoWDkA16Zv5hYAFeEtdRlW
a+1HpG9H3S7AbvkrL/Y1M5N3nlzDmVF1Sm9gJufFGfeDnejfYcjIxRU48QWob4pyTpdpmtQTQ4jX
xYZMF4+jkdP3hg9Kj1Jx7+YvZd/YXpQ7wAyIgNYKkgu7i3ITmEyqQRb50dk0WqEXVvJ0jSAeeFun
xkPbfLruDUvba6pogXbjBclxNzvEXS2DMcadTBiQhU9pgRxknd/YcBDYQwfhn3hrKOmm0770Hm3O
a6pUC0uISKkObJr9rYKNOp9ZuCIkKEq4RBAJsLtsH6pffPGbFqzsswWvPzMzfcbJAlLh8NTIwExd
Nwe37h9rtfhdp2t9Cgvb+czMbDbrZizaoMYM5ED3KiStRmBHz71h3ZeZC43VWkZi4WakYM05QAOk
ye8ze6EkiEVYcdWHevEGjebWb377rrcXuldcyu6z7+iGrkzl4hhPbM5uY0FF57Co5enI2pTjaxk9
23QkI+lSr+jLL64Z8TXxoC6Rf5gNLofJz4N8jzMY0F5j+rt2TG6L0VuJ5dfMzMaj9AiidtDGO329
L6A9r3axf7i+y6YvnZ3yExyeVlVSfxMu6Nz70HXIU4QUOQ47QE3wd5ZkrSAxSux6rbi6OBoLbDPI
eHbzn8j0xNEtQIgEZZjq/W7T6Aelb5x4Lc+wbARALvELQeRcyL1KlNRoNZNsTZc6sfx5UBBc8lZu
/iU/AyELoIlHyASrPp80z+tlwUMD11FDhNN8KhuhGm0KFXpS5HLruCdxij7U9ZVaGtnUrEUTGqEf
ebVzo2Gn86DMYcTza1N0rDIpNobVdrtAGVeGt3TwnVqanUh00OmjHjE831KdvFHv0ta68VJ/w01z
888HhSgmcICprnLxgGxjwY2tiCRw3kNaK4b7MtS3Q2mt3MZLXi7TiE4Rz9R5/cwWrDAQFIC5l5AW
qtpg2MMu6JtHHRxauLs+oKW5O7U0u/chdBzdoWdAqbAbe9j4jO+ttW2V1+tmlq7fUzMzZ5AEWfQY
Lma08dHorD36BM51E8sjMXjuspWAcc3OuDiJkd5SyAQl6e+hJ+n5bjTbTvtvHIAmzn9bmR1xQSQp
hT9lV5v8iVaEwd9Cunt9IBeN5xxtEHkwBNpjdBZ/Nll53ybQxWiMxObE+ZnfBS/D7SfBiY/9QduV
x+DGuKWe+0jb3oO3E47P4oZ47f36Vyxt39OPmG2qADGkBrURrvnhodfehCZwxGplydZszJas7DtY
pyJsmOpO9b509NpDgX99HEtnHwV5C01CxVDVecqnj+WoN0zupCAcv+eJf9cqyTFSwl0cw20I/M6U
/GrF5lIsQXMlKGtSP7SNzBZQy5Cirz3GFbT5RhIfQq6NApmNqvQcPd82iEqv5XymqZrfi6cmZ8vV
5nLs5SInBrSBDyDiHLlLfrQ5IjKWuWuNZOVwXxvhbOXU0ggVV2dWhwxBkFrtP9xcqG7itvqSteJX
0YIiyA2shwTU58rkLi/o38md7UABHfk+zplcOPbhss1JO0Hx0m4SQ/jo0SsQoT3ytbXE/NLpQsYQ
LgKyeBaVxfPbzBsT1DmF6UTujjxeFGgIRiTl3d/XvXUp3QWUkWYWHWM81Geuo/ZF1usZo4Ou6F6M
0IWL4RuRrX0hwP0afUUv/AaeWcTYhgNCUT+um1/0oqk0Rf6TbsB5Z57eti2i24Q8YvajjhIcJ9jJ
XsvF+pEI4cpCLk7pibHZ1aNoYgBDr0FqSHZfcv0tGqFqrrwdak0r58yit55Ymk2qlhV1qJcMa/BV
h2v3aKQG0alxaPoMPitxU/q1jbLI9vpsLtWQQGD8nc7Zpkz5kWl22PXD/CDHpRNqkAwW8ERY8X0/
DI4fSU9emzpyKB7cpkYGTH80Anp7hTreFxGU+624MuuLS6zDGjFRRoA7ns1FNMBZ1jXT9iHvHPs7
+FMRIXcpAg3frw9/caOeWJqNvjPQF5NgjnfU/ht8gEl8iKmhgJlwIWPU2xXXnb774gA8sTY7kbKB
5illGlegqJA5fHHJ1krems+uWZkdPn4HR6sWT56EDky3VbXSJiZcWaJFdz0ZyvTzk4eHUmso1A3T
EjX1F8Wq73z0elv3zS39raoH28D/SNN0c321lhABsAL8xzH0eUGw9cOCrh2eO1q8U4LgRkInVmrT
bWvUB2J4iiPhZixQk2sV6Crzrel9iIL3FPs3179kZY7nXBl1Iehun/AhKPNsVB/NvSrY50K9cigs
haSKPnFkKCIPyTmpjhFXuWZFvLw8Q9t1IRonY7z/b0by14R8vpBtWQZIUHLCVa0Hga9/p6v+mzuO
K2YWD9KTkSjnZjKlzpBcZCQqqlBlld9L7YuUmoBv9BXPXKpRAmNFlwJiDBrwxNk1qFp1JSi+RVSI
8E7fw4P4Ele2prwZ6pd+3DXuowYBrdqiJ7Ct1ghhVq3P5tMnXq7UkoHKZLgy9Vn3b30T/ZOjXG7j
5rvOlyD5gaCSDHZvjcZi8Tg7GfpsliujK5pyeqlnQcmzDz3IPYzI0KF+poNFFVa8cylPejbTs9vR
8/wcbShm2h8ftHaLaIGttfuRXjYXrWPhJZY3fbhSTF90pAmkPG0Ieoxmd4OARq1oZdhERhdB2RZu
dtrkIdhsGOL1rbF4DcGOLMmSqpIznTlSO2jJ4Mq82TW/BSuI5kqj7mGyd0b1C9fWypGyNLCpRcSC
S4Fe2nkRccholRfUjIBfMaCKiuKfdWG1juzpdKzJ2ufrY1vMBGtAIQ26IDVZnCepvMwyK1HDHIhE
dV9F+V1dwaOv1V5/gxKrDkmp8qMO0O7skYDeKL0J4bE7viZ6rq2cDUuHKYc6qAKVryGVdX42yEmN
0nBVxU5Ih6LaFI5aGPfx6itrwV2pv02P4gk7QFfX7M6qQ+RSTaUllRm8mOlH3j5ncG4OrQN6zE8n
jeapbHF9ni9XFZsk6MBcKwbAibm7mvIkUIbNcBKkew3M0oaiM+vc/9HO9B0n97EhQ0gtpiT20Y+q
m9cBxeLxsVTf/7fRTDvmxEoedprum4xGi1tkCFKkgl5Vkbr2p+t2Lj1imjXcE+Q0rDtz5ywCP6vF
ehpN/Nq1z6n4WKgrTjd96nksdm5idnbBeD9a1mSiN757xo1UbrwMMMLvca0WcXmH0/YlygYoB23i
yZnNWV3VmjBMAPQeevvSehHNZiVzvmjB5D1Eto+NPIfFKBLSF4FLWaApkdumhfgfH7mMgPyoYYm8
LEkAn6964+fwZv8pARifK2WnuJkduY9pUP8XPnxqZxa4yn0KYrAjAacnGy+Obc/47MWUpNSV8SzN
FwUwSlBkryCSnJ3rTU3gluvkx0rrUc5+xcjpXHffP9mvmXMB9LTozKcPlthqdqLpgpGLfUsInt/R
13HzDaUmY1Ns3W/VfthCQ2K/3cu3yk7b0jU32u8JiO321tvwwKNFnMSL/eFuPardw34t3FvAUPHa
YxFVWt+nLPHsQCrp8UKzlMi10WCj6D+JCN35RmIDxbfL7N6yfqt6+FwrzS4Kn8W2OlAB+oQI2kaU
Skf3Mo6vYu3FsrAX6S2FWgyONgic5tu9bGK3oieUaFqPj+hWHctA2iuFthvYlsO4Vt5dMkfH5x+e
Su6deQiRZYjHdAZ+VlZj/nUw3IgG1xEKGSeL4yq2w0FCsSdsCu2QCvCC2aoKvcrYGx3qol67hYM8
RgxVHybFtcYEMggNZ/XZJb/1pGWtqm2uu9PS91JI0nXyrWBH5vg+d2xdEu1Mz8BTx3YjcSOM/a0Z
ZHe9UP9E5HPFfS8vSroj/tyT0CJQ+puDMALRr2CPhrLfh07ADiB7sbthohMLfkU+CCcDZk3OCpj0
0g4tdaMrf18f8cX5zwfwF9CfBIEZO2jmpNnQy4gr8AFS0Xo2f5hM3dB9d4Wq3V63dBEx/7FEApuC
OHHen+1ycqNNuayQ4nDpWKr7nsZt61hFmG8hRrd72ElUgEHQdhrDP13SmdnZUReSkXQVCbMFSBO1
3QbGRo1i209hX2x314d4cdzNbM3CnrQsASILTGZQQdyTsqD54bqF5eX6zyTOcbp5SV41xI4TmA8o
gdpddyzXgCwXgdT5KOYIKrMRrdFFq8fx0t9BKQBaQCJT9B5RglwpbE3zcXZ4T5aoCXJuQ6pyQagk
6oGvuWrF2oS3XQwHu34HuBY2GadX6EPPd36drCzRxQ6fmZx+fuKFot8hCdRiUm3lDZz4diA1r1Fa
bERNAFa7dgkszuXJCGfeFzRlC6IQczFcpYp7o7fPRQWV/BpcbNGOzCQSPtA+oc6GRSEfxSRUAByk
GI8+BPlam2yFnI70dA0bvDiDJ6ZmQ6LN3Wo1lKoIsmno/ND7QxD1ZPVSp9TX3vjLtgjpKXxyy8/f
EY1sdnmCYgUvNXRCh+zD8OPbQpah3WBroZKwsr0uE+6Te/wfZ2e6G7eSbOsnIsB5+EvWoNJgS7Ys
2f5D2LI353nm09+PPuf0LmXxFuGGu9HduwFHZTIyMjJixVrLG+J/DGpC2cuAGi3vZU4w2OiTXOq3
ZtTcNYF8yruvbVh9BAILbwtumsloVaQbD9PV072UiG0onimnCF+xGtPCT6kreKlU7hZNcn/+6Rv+
RkRc9ZUzK8IHRLez6NoYKzJ6y1DBneQwPnRJ4aZGsdGLX73fGEinAwsaE4Yh4Xqxm3KArgVbUrtX
EQdDus2FiUENdiVADTvYjYEGp+rGVbO6jwake+Ce4MwUb1W1M6ssHQbiyuQfRnNASVmDoEdqNxAu
q/HrXzsimHEKJUSFIKTxisTxUu17k++HvHN7ZuAZCTPqN5h4Npa2fJyLkHlmUsio0QHNDUnDJKJd
LhpV3Jx95jXVdyTlXdnc+H5b1tT30XK2S0bfbDZSH1zV/xxIn0znIdQ/84YPtt4KW5spZPID7Eh6
LmPL7FG8knY8rNuZtOAl7xnCUnYJyfr1y3TL4nKdn90FSSktOBIsKgApWqPfxU6AzLyyQwb3RNH5
SxqNH0FI/7pudjVLOPuEwplQciXq7QKzAZMcWYVmrm5srExZ/XAkdXC06/QOxdadmoOms6KJPEG6
D/uXuvraNndasFPUG/TG6/wm0w8zQj1+/ISOsWsy/2DcIaOrlV4dRBtZ7upxPPsxwj7XUdb0U8qC
e/NT1k37MkFs0towsrqrZ0aEXU014AlDxYqT5Farx301tbvr3201bjKiuJQoYRkTmYstPhUqVfOi
oVrQivvV6P7CMWNXW3X11f06M7T8kHO/1DW/jGFgpZbdonARw9j9opgbsevSCHokYGAZRbGXqokQ
SOpUUVMQWAQSXmBSHx2LTj8UjvLXn+W9GSGCSOgAa4nGt4evB9VRW/b3U9RucfFcfpr3VoTYITFZ
2vYIsXn2rKKK9lKni9j7z8H4/rcusNihwsiEC1mCWD9F1xTRPZPcB5XyIzxHN1Bnly70y8cBtfeN
rbsMTxhb5q9wNgXPFr6QaqNpO+qoQna4AZpXWoxa2C6EZNKIUYGja7rVDb48Q+8tCh8rCzUzQTyT
+8ycP1hN7bZO8HR9B1fdbumyIeNBPcARfLu3RkZoJhYlaenPPB/010S3fIS74by6bukyd6RxAfIZ
hCtTvIyDvD9FacnTXZl02uxJcauGN/Bof9AhN6++USO6buqytc+4Glo7C76HqZaLoZOuKdTEzkzS
xslTvh7kz4tASOGVd6A1ErfaDV8Dr/upbA1T/Kk3vs8G3tsVPpiC1JSNnGXtWe6zfZvez4/Nfv7Y
H54UL+Wfob957PjHVuA67rOBQk3/2hylvb0z9vW+vYlfFM90ZRRsivti1+6HV+3X9Z1Rl19w7RcK
J9MuirorteUXfgyP4XP5ivqdZ++Qs9zXd+V+oBI339qu+gnemfCouZuMO5c34fstWnz+LJjOctV0
3cgPiJTbun5VzGclPunZIyqsSbLh3Cvp7ntjwiUUyWpQSDPG1BRpvgfN2AdS5MpgruqDX36u/f1c
boSkVTc/cz3hQE1DH+dRhOstjQKto4NlQbRauL1/Y23dgGt7qcEWR8OA82uKnHhgNv2+gJgUJkB3
RMSKAQd3gm95DvpdV99tgQ5XXmOwZZ3ZE9w7jyyd4UXs5cmXFrEx+UNWfuf15znFgzTRcT7YyBZs
aXWtxV2qcgBteTnY0BG+9xhUC6UwSX08Zvzoxycpctw02CshlOvgduQv9lY/ci0m6ksfkhogras/
ykdnLupEUJdMFQbb5DDU31EAQa79+jm8bJYToc5siIWjylBLta0lbq66/jznqCp3P/ok+q5ngVtP
yqOCcE1ppDvZHgDrB/tkfgU/uxGSL1uhwq8QrjQYFUN+BisdhtIrjZ+Vnz9lY3FYmAAj9QWdW54y
95KEQHffUQdON/o3a4flfBcEh0oK6JkdBEF5Yzio3pburL/Oyr0RP1rjBlvZmhedmxICX5H3ZWU1
LFWm7liXNT2Wndb90poDyXbS3Fj9fxN8zi0Kka4wNDhBZywm03NcHcfMCwqoba1y1/ZfGivYI6BX
y39f83zvWELIGxnS1tFLRLva+lLApaVv5VxbGykEOCS/jKYpMdDkc4i8BIKfQ+82eQR2F853zX/J
pdydc+PT9SOzFuzOt1MIA1LjlyUUw4QBrUe/9LOetDAYW14Z/oaSM/r7qsyyj9RIEEaxDF1MLeeW
eaNUxjWD7J+h7SnGuLmzy/6apOvPCfzXjOAkauX3yiKJ67VzfOM304Pe6ntZrTZeF2sJ+flqBK9A
IzWQGw0zcvMpRzhitrRDXnoWwKrrX+n/E1L+XZDgHlrlowAsYakOS29M270RvZrzTrWOGlP1BuKl
FO28OdzBKexu2F7ClZjcLHNUNtR2aCOL+Cd7bJRi1gM0z1Jj+J0l+nhcRoNPeWnZHdPhfv9JKvXm
FfkHJALrDq52oxz2dZxJh+s/ZTWwKagTMdRF40okz9VSs4usOmxQJdB3YfxcMl3LK0HX91a0UbT/
g1e/WPWZreXAnl1X/mj0CN2zaqvudvB8YRNjc/ylAqBcO9+QLtixzLvWSI6Van6zSjQhwfL043Av
9/9IdnbA/U+p/OYoocd82lEbpWMc+Z+qOr5r0eNInb+e1MHt0TNx8JPlSSDWITGC5pDRQgpAPQnU
VCSbrhb0G8649RWEmC+FUBbbCTsjyb/H/DTUh1K6KygVy1svji1LwjGG+RZdkQxLthN4hbXPy+dC
/hpU4b6APOO6b60G4LPvLZzlgDKZ3pX4Vp4e2poRcY9ZMQg4SxcidE/qXpXo5brF1TwahuL/uLNw
qMmRJGs2OdSGdYyNk9TtGbqUYtNDQr3vnpyJKtYW4fV6inRmVAj4TuVHXWuxp8jAWh0+a9ylzWs6
K/sG7qu8bt1uKUw+TbZbO7fJtHGE//jg5bmi9QxLH/Km4ohcpU2+1bSQPhvKPdeqN5idq4c3c/yB
YFLW3+2gYbTxkzJ65vA8OLemzExTsRHT1HXP+vdXCFuvJ1NXDiq/wvr40fwGKP1Y7+ITMDnZ1b2W
HNEddvKp8N5KN3T/oT0oH5KddEj3zm7+dt0NVm9gqCT/b0OED6JUc18T1xpvlOBWVofvlEoiV8sn
xCark6EjPtoZWzCy1RerfmZ1+VVn4S0NAgeaaqzWML3nhzB0f393PkSu/yvksQqUlA1oXdNleofp
hJN0M24961ffA2e/QAiwEfIERRryC5LaZb7MG8JdUY4bH/pC5ZWyH9CU/+yuqBhUUGaPUwMrELVk
++5GPUauefpZ77Kfhqv9QidwX776kmvvolN+2+9bF4Hbb9qnN8WLDsUpRe022W0fwsW/rpwCserV
Na1mo7HeMLqZgM400mryGIybb/wkVLwiqMcvEpKWnxQGVwfPGsL2tukihrbiLOp+60qs62CmJucn
k//xXd8ozgNKpDYirbmjT0/z6Lffij6p7pW+8Zm9sIzmE3Ir3WEKYzDK6pA4uwJh030bjVLntmXp
dG4YVn6wz+y0ug1io72BoE67K6yKAjDS5E+j3JmfKXRE1IUtS7/xUYZ7zZrBv03qYApcQIjdjnNF
cV0b5g+55aTHWBqdY5M3iMv7YIRoZPkPGVMoO+rYQHGyuv1SSwaPTtMJotsU0ZCPBYNWPxAOsR+y
bkYNpGGSDZ3VorfMg2/o+a0WjsnB8C15lwP6c8dI0qkhN9q3qE26xwKvznbOGJQ0uud8N7dZ+CzF
vemmYWY/tmk/QSWh113jmvOs3LSlbTCM0k7mm8y23YVVkLeUIDs58AanlDW3csLxBkyWfzKk1IKb
MK7a285x6hd77qdnSImqR3scw4+NDOELaEblVFFd3adDL/8TVSqw0KKWv/Wt6pz6PORv9O06O5ST
xUefJ6U91XS7boNEl59kfwi0He0v+0sv9+1DWE1muasqOf/lz5Z08EOz8xf0vnaj2FkJ9CtIa/22
A2JkuiqCafmBWpneIVbqGxndrKQbEToc1Mm1YxXGoLEJnnRfDal+ojT8oUFv5pFKAALdZmVn3606
8Bv4twIm8hurloAlVZZzI+u5/ij7SXsbZpr04Jht2nqlDKNvbfrTP2Zj6l4xx3l7vB4b/9Tnr50T
9X2Y0mdKkYnMOVEfok8km9/j3WNy6+/eGBE+qh+LU7R7He6s03QIXWkrQv0pF1yzLmQ6GappTr8E
Sfv4s6NqdxN+ZmJ9fspd9du8t/fxE3NM1r310f9gLSFza45zNSdxGIszATGj8ijYn1IOsx4krL5F
6rydqgdTn+293w0/EAd5S+ru3sr5aEYxna5v/OVkjJBKChfk2DrJYBY9S5fe2g4c833Is9f2K09S
eCgiOWl9NuudHO/V8HtQjfCJWRtt2bUYeZ7NChfjqIVpGof8BKvKdnJoHBL906SPj3W3VVNYfeEs
DKfEF2bcxZwkqjQrK0dIjxFVPvgaBF+F7fxIULI/1FrPDWhKpPASRW45rSJXUijLFUW+UbZZWy+l
uP/8CmHLrbYubJkuokeH74MvjUddOs3ZsYqH3fWPu5r8nBkSNrZn1FuiVdl4XdVRPO+S3i1j/96Q
pW9dZLv9Jh3SaqYLSlRb4HeoA4hPSClNHGPUYStrhzuNm3Wyd/iPwvXTBjwUd/34gBLr36+SSduF
/oF0l4KDEDraSe3ShSFNrn/mFvmM8WrWhmt3r8YWLml9fdQ1UeiyIVIVyxpBaMltU7OjpvwcjEzK
3hkMO0rdzgaEZ+mHqNpFirKxwLUEClJehRFdDcyJ2PrpnSgo+zZviLy5a3TxXdhG+5Jix/V9XDXD
0Bj86lAJXJDeBd2UVT0KUJi5qVFVMqUHtf3nuo3lIScGWtT5/mNDeOhRSdCgzMVGYJXVQanb/lQl
gb+xYWsH7NzKstKznNefJq2rFKz0AyNTSeUOTB4M6q5G9ef6etYdQqPEBQCBRqoIsY3MvIwlCVPG
UO/ngecEF6ZdzV7VFCf4b0zEqTI3rO2dXmpb99baFwP9zJ9FhQYt0PfrjJkWy42lGVRI9834lPgP
ebBxP6x9sDMTloAgC7q8KroOE1U+AfcudwPA+ut7uHb5ETH+s4VCOJwVJ+mqgQd5It3r7bSDRfgr
IPkvsZR+V3yCSKq7ZbvVT13/crq5tDfRDuJ8vd88I+HVxeAZmXl942tuohx7uEFVb1Y9cx7dSnEt
1IOuL3XtgwGVcTTmIeCS//NaPXNMvZskRhVYqqN9MvDHbEIaauOLrdoAXgjqGwg2kIj36xqzanaK
knWlZnBXqUe1L2/K8vf1haz2sowzK8JBjlu7TtsBKxGTYMoUck0mnyo0aBrdRgkJPvmsrlEqGnZD
bTw7db6lGbZ2t53/gGUbzrbSLxVTKTJStjaZvpojxdI5epO08kbuAF63W4WE1ZBytl7BSY1MQfrO
Z715eGz7l2h8baOXvtuouK0AnSgzM+3KjCL685olOKWfhZlSdCSCc5f8mmX7F8wMe8NK0DMN7nv9
ra9qtDiBjnVadKurmWtnSOPmVTO4jhnGbjn+Km3lIYoiV2+38pa1AsbZj7OFWJBbZhsFPls+IOAe
3c32sUPlxWi8WEYrYIvXYN2PISZm/smyGbx7/4FVpnH9YNkK6NzdMld2tVSc9HxLjXs1+iz8x/9r
RnDkUVcGBF0wE/evbfmxm+PdpB/s1Ib9g6lpavxbPL1bCxM8d2oVvwp7LMrZ7LV2kLo2EPGiHbcC
65YhwWeD0Cx1pVl20PqSGB9GCP1L2PquR4LV/QMKu4xBgNQW7yCmS8pIaUhmfUBKTfI6xB+CKd41
/g8G4rgA3YZ37XWTq2cREmkbBdNFjUZI+NKy60xfLYg9xsGu7OPQoHrzMHXK4bqd1f0Du2zAiIXM
iMiuk5BYznBgcreDcZ/1U0jtFKKx/XUrq4HszIrwlTJ74ZuZ2cDKKO/zZkoPQSt9s1p7dlW1eyoC
SLiuW1xb1/mdLuxfpvgDQqLc6UYsMy9c7ILpLgx/Xzeyer9CyAbd4KL+epEqy4GSRpKNlTQJv/Hf
j0pt39RWuY/9+SE3NDBmTznU5JRrio2ejpi04BcORTS6IygvEkyXDTi7GyDaNCW1k5nKNSP/nirU
P8PczhtGxF0E1Q4v78J+zVMHRJv4uMpbvwh6R2IK50dUyE9JaB0krXi+vo2id/yxAlqO5w1KcrxZ
3y8lKXMtGqMw8MpGeWvL/OiX0/MoUQ7ra0oUSmMfrxtcWxaoDcadmaNaJILfG5y7fOolJQk8q3jO
y/ZDGFmMOW8F9wuImcKMjEU/GgeRmdsT0acpfPlZIaWhd/cVQmg3cD+5x7dXb+89bQ3tXTqDg1YQ
ohfwmsGLLs4IhrBu+0buhJ5K6f/hcDge75td6nq7jafAn505f9uwpHeGlh9y5nWDpo7JFPmhl7iZ
S6JMxZ1hQM/ca/wvEkx3+XfGn7uvX3cPzv7h48E9jcvCj49vunuvg6wz9iVQsjf3kSqQC0TIfT3u
P3s3T79+3W3VnMQoKv5c4ZCodpgENc0BT7LA5EZdHh1zpSz2apB8soxB2WihX/gVAyCqtoB2AIA6
DEm9351x0JnSMAtopWK12ptGkdwgPxrtAyrUG1fSRTlvGTZBdBRrzB5fTgGGMek+pfLIm4LDrCBr
m8v7fH7x0/6mSV66FJkDsilLugtTqLVyL0ufJ3rdWXwoE5n23Ifa/21ZJ2PYSM3VC19cfhjycBT6
ZEYUxdM819OQVLDceHMOT+uuj2OQQk6+6GEEipk9JFMRmZ5p1skCdTe79qYoVOMxTFVpL0d1599k
kR2EtzWOyACW5mtMTFTq0xCMY7+re1Q8D4o0SnfUl3LdU5K0lbxiGBB7rrJK+9pZkRMcYr2Kt7QG
Vz4v2jLIlaoQe/F1hcRV9UOnHhZ5OJTwjLp0F6peaQt5v7J9JiyvYNaRikf0S4hNVVJRpl+4Cqyu
uzFgXSBqbmTgK+tgCbDmLIEdumHBTbs56LR0oRGf/f4lDOVDYyof5NTaiEpi1vQ/h4+SFc+0hbNU
uDxSX+KCr4gVoe0zSPe1m7N90iC50o032lJ7MVLFNcOtgeC11VFpxbpmW6gAiRs4tjnCBgwE00DY
Kd3tjHyVZW/NqF5EFthBzq2o74/65MzKvIh3ev1Uu7Ueet0I0aJEM0neOOmr6+EcQffOt6KI8N5S
KWfKZJcR4GAzOUnOuNPn+OC3W0wM4sOHeGLyaF9UAHVAlOKTWqtVX2/bMPV8vdbcpnM8QCu3k9Mh
nsNGllUL/vCf6/fw5cW/3Cb/esjym85ukxEaO2VQ8JC4Y2S7zg9yZd3aQ/Uwju0BKesNh7zYSXj/
qLwtenqIgMGe9t5c2ak58+Bh5LVjd9vQhnKTabgrVWkDR7hiBwTsMvtIHZPLWPBA3TeaSll8IrYT
ugs1ve/7JP16fe8uvheI/HMjggNmZT1NaWWGHiKOkLYE5amDJEYfeFZr0jH1/wnH+vN1kxcFEc6U
/SffJNWAjE1kte2jcgBrMEa4RvQUDupBt2JvrOU3RQmexmS5Z+RXRSncKqBGDNfidfsX7sIpWMi2
CY/QDl3E3w5O3bQP9cgb5B4F0sF6c3LL+FFpneIpkpHvUgp4X67bvNjmP8cC3KxJ6wpCR+FbAnz1
p4ARVs+JkJDv77PhVCpPC4O5lj0mW2d9JapouCcnHaoS7oCLkKn2oyTDTVXOmXZfVfa8Kwe/9OS5
l2+UKNiC4q3a02UbZ3UM9eKySeq5VxooK9D/TG/V9lsQqYeAY7g1KHhxIognfDUSFYLLMjj+/uRF
adKrQdSwrqn6gKO8QQN+DCT7+frHWlsOFychhdcY86tCqCSjmEOyOmgR4++K8avvD6b2qww3Tt66
FRA/+jIUY4sMn1EkK2EXqcx4yad2/jV3mRuMj1H/6/pi1vaMqTVL/lNJvSC2iNOWC9R3Io9hge4o
RUZ2m1U6RS8nircekxetaaI/UDsL0QPkMC6zyXgyqsKKIJRUw0F+GTPGzNw8jMFJTHJeuJNU5aor
QwL9s8kH65C3U8eoZTBzHmLZeqwhdM28fuYRd4TYWa5cS278X2Cpx+c5DNI3y2qMG8vOm8Cbetv6
pseF8uPv94sX/5+CMA0kkf6w6sj4BtmPvA5adD+EmMQpbhx/a9Rg7eufmxECQg4KAQotzPCkP0zj
TdDKnpEku9l/ub6eVUNcxeirAy6+IN9w9EotZ538ssss5j3zUddfFTupPmmzr73NZkiKfd3iZXwH
w0bTWFYWFYzldnl/TGsDnqQpT+Djqm9iTdmB9ZzNk4yQ43yw1HxXdaXr1Ptwi7pyxdWxu8A8CXvw
nAl7OldQe0hlujA5xqi5G7uikXYBqJPr61vzcoRGl+kyhichNFl+x1m+YTajY2R1TtKW8hgB4ypF
T479Ra+ZndjXzGXTc6z8Wy049sWLlHqj/bmWvbD/UZZ3TLzb+n7sPo7Z7vrPWsn4kUP4w3mukICJ
j3cz6SsjGsCAJsXRX6StucOvW7ioUy3gxHMTy084W3g3VgTlBhPlW6x7OpMbTBvdTl+Hn+O3dKPF
unJL07NACo5GNR1kW0hMnLkaq3SBtNoExqm7H5qPraq7RbNrkg1Ta35Dmk8jYSlSKYYQ7wMGnoLI
qXjIBOVN689IsRknu5A3tm/dDOpv+A4aguLtNTPAoNkjZoJi9swOxEhiwruzgZhY2TdOOU8lmiPc
LOLhaxzU2MZ0jL18Thi7lXvpgdD5c8yb1o0T+ISGYPhbzD8bx5QlEq6oSfGffwLCmV9Ivi1VNA5j
Lxu0+7gavIyC4mRnN8i7biTFK+HsnSnBLexZi9lCRkaTAvX00G2o7JnF13BLGXnlY72zI8SwSJZb
Q8uxUxhI8zXN3mqjm27W/94nyIH5o1IRIBkVMho5kmu9Vvxl5+xdp9QffPQQgKkfrp/cldiwkGsy
uAeE6XIiFtaIIo67BcMTvw5mzWvi83UDK9tlAKO3eaXIPNFFtFCJcGNo0o3zzHD4J4K7p9BiN/bV
jZO64tz0TWQoWuCrYhhRiPCy0dihhAiwZ6XF/RzBvdzIt13+y2gSN4qmjY+zYg0N8+V1tLz4LoSU
mKkyzEJLUg+Ay51MuSvrrZ3Zsb4FPbo1TrWyhVhblAmWkvwFE2rl20OmGlnqBbN9Kxu+y3DzXm02
SvEr58dcHl2QdFJUvqCm64whkRwpT2F2N4/LeznOSncA1efmw8bHWl3Qmanlp5xFhUiXYsI7prTa
eU7rUkvd0pinXW1OW9J/K/7NqlgTrUnuZbGLEfVFxKIxZVTSyZ6sj5Oy1bzbMiGsZoKfNih9TNTl
6Hyagzrm2R8En66fo/XP8+9ChHgQTijDzg5W7EFyZ0K3DscoNL9bV/mqaxN1KC9T2rpoRQ61Jc/5
BEVyVOmfe5j3ese/mdUQ8ozkQZNgN76+rrX37xLl/teeiI2ZbICLgQ/+wSmbEf2LsPCKPrDcQK2+
+b59CKLgGBbJ4b+wyijJUjrkNSymREMaGE0QVak3F+mtY0MJ/VtFW6TUHzMQd529YW4tP6K29q89
IT9Sh9xqpAp7kOB6Uz25UmMgUS6jb/d5MD5mFDCNae9s6gssl967dgrVhXO7y0k8O2m6UgayHGJX
QVFcCw969TRpz4N+bFktSl/F0pSN8kPXnMytbHjVk87WLJwL05eyLoAghXkkB88xDVcepccpDVBo
H+AFzzbym9WocmZPOCH66BCtimWt6n2gZG4FdN/cJAhaPYdnVhZ/PtvRuYyDrl48Z3Kc/Wi034em
g5AlADYSzbvrXnrZ4Fs+n7WQvqJbygUtLClt06BvdMpusNgyW9MBxKust3xptUT+c3zDwJM+3ec1
EzBQkxnHMP7hm6bXB1/7YiP+rO6ujdwITSEFUQrBk3pVaS1IR3izRM3vzI5uyRoCN7WDjbthdX/P
7Aheo9kVfQmHJUuqshvAkUmtSsb6PfqvGiG4HiUjKmGmI9LEBhWZaTl2+Kc0Oa5WOJWbOcVGeFvb
tqU2BTsCvfSLiia1uDGDYDClfE+nJSjvjdS/71r75bqnrO0a9cMFJQCK0Va1915plb0UKl2fekls
5s+mPKWnGuDPfQiw4MXIktfr5tYe8qbD40vBFRx8U3gYhX1EfTiaUljpkl3fnihWFf03k+L+dNtJ
KQj4h3QAv3K4bnf5a8VwxnNsyb34Zkg2vV9mMeQI7gUyl5MU3dst1OlJMzFKWRjNo824RfoydkXt
WsVG6UfcXpU+gaZRvaJ8QD3OEcJ3m09dMbZp6UmziXimZ8ET2Wr7TZK65fefr0+0IxyyKa4lrSmz
kmuh+WChrl7lRw3mQeZjvWFLfk/czMUYBHxsprzw+Ys0r2E712pKXc3rmgY6NQ0aPgZmx5ciR+qF
GZZfVFWnY1H38Re57rK/TDf/WKfMjxapxvEQcUF0OaOcM1GQ1EKEEM91+8gsLlV9A4z2PI/dhr21
rSVsQzXLeZctEWI1t36PKimrrcCL9t2L09zSCVaCh2hLNuTisl+WdmZKTGnmItMNmhMlBJhLsm70
oODCr0ZreonqvyZdfZIl820q1dMkb/HXrRqHf4/PyvGkQSmczLpqC3hDeCtCV+6f0kljsroLvlpZ
cIohk3SdtDOQI44/F45zK1dTuXFExXxOXLzwEMsbI+gZsyqh3I8fe1o1gaF8lAoYKHqy/NkioTS2
+mFrxxM/YrnL7QTC531YsOPKLgd58WT+BZWG5H9RomQ3BT+vh5/VtZ3ZWbKts7vfN6qmjzXs2P6w
e8h3RR5AWPwoJQdb3f8XplClYzbdthkjEJYE52jSaQb0CAyeeUGUHUmJ6ZC2tXJj6Hd2ugEsWV0Z
rQC66LyUaAmIKyszQxnxGgb5optqNhVPYhTUnVAc/+BkjrJLI/+hTIetoXXxfvzjLhChL2gBg9aK
ENG1SvW5RyqYX7KPBApXSW/k6vhf7OWZDSFli5Nc8+UBG2Ns/Wz75M6PKHrb/mfy9ZMVMlArWRuZ
29p+WoipLvU8JkXFWlufDbTWoO73BuVZkjwn+GbNp2Z4zgbVlbQNY2uB/NyYcDsVHcARK46g0qC/
Eva/9DhGGoJhde1HKoWuP9xFxl/m2stnAxLIdbiUuhlFee8vZRj1cryYlJT5MCotIIjo0A3mRjC5
ZPJY7KjGIqbJRvJSf29n7qqpqcwYze+hc03tMzyUvX0IpwM072rwpiVumf2W4C7Lxo3EbW1Tbb6d
iQIG9StxXgg0Njl5yVmXx5H7N9pn0RfZeunM28D6BJ6Qsc/n6266FsVsmmSOSacCYT/hDJpdgAK5
xJ4qofq5K5TbLlP3oTF64P7d66ZWb4kzW4aAQrfHsNfzhH3Vk1/hBHjLB0PF0MUXmD73UV6c1AVJ
LZfOR1sOXq4bX7uJ6a2jXghLCi1vIVfNO6YUO5nr0Ul7Iuknh8Qjl7mZpMDLy43AtmVMOBvz3Btj
rGCs196c4KhCM5nGr1W1H7UtpPjyV4nJ2/m6hOStnpskqUFye73yoqY/gmrjSlj9+4F6gsAky0cP
5P1ZCOQ2sEuHv79xss9K2P9Us615kHUTwH5lHpvo5QgmSrmG7L/C6Ydkl5qQB5fhxrG6gBX+iRxU
XP7XxJ///+wOzYEbyWlCimt9BMdY3o+n5Dg9Vl/1g/nZdH+U/yh7f88A/N5GWN3967meJZ4YJq0j
piFo5IvxxG/7IW4X1iG59YzcnWCKy7coX9aC/7kRIU2o+1SzwRWTgjlfKuuUwW092x4HwcvGj9nb
9dO0+snOViScpmL0p8rIMabywFSoo+lbdZy1K5ryPTpKMJlfCnFJYJostYaoYAJe6VYxrekg/aL8
/UjH8m1oEuHhAKjg+Hvv39nQcFgRvvBsOxyOMu+AfdLTClYUKizXN231C4GwpCPMg45VvTclyXGS
Ngbhz5HhvDRv4wjprd8G3Phy/qz5n65bW/tEhDraE5pCOccRrDkzhAE5M9OAU15bFE6kbqNmsvaF
/jVgy0I0n6rZzlIIDjxz+GGxCEBu4daVsWVD+DqhqRdNTkvAm8yDEz9pxgcS7ev7tHYBni9DODel
3Mll12Bi6O/D2NObU9nt4Ha7bmVrIcKBMXKepJ2GlRrevaxKDlPruFlb76+bWbt4HBWkC0BYGrvi
+9aSmL0aliCgVofWdkPnSwLnfGK+5c4/1y2tLujM0rKtZxE1drqJ1BpLpQ8HTeV7mXlMm42E75Li
gNN5vp5lvWdWKnVKpnJg2/pofjJsyR2Y7c9DBW3Y5EuvtLvQaflwkwfxKAhS2OryIkJCO/5QV+PW
j9naXCGjT+W0yXVtea7cSh+dz9NTv1PcRAcc6zpH+eTfTLt8H3+xX+0NF11NnM63QTjLk2406hSz
2aPtvAx19jGaiwOwQCY9wlsQNKCpw+PMmHSYxcfr33ktaJ2ZFicHQ964na6y6CACv/qTErQ27McQ
vNNuVj7/tS3eLjxeuCLp4Ivvwd72Q62oW2wVIYfjbShQ0US+YDjq/W28FVvWdhVzQPppcaKjJhaX
02qIHTPm9U4TF21y0lKjpTADkBYax6Qffk2huZ/kBtne9Ob6SldOzzvTwulJ9XrhImClmfKA9FBa
veT+hokVb8UE428aRXzop5efcHZ0YEXz4Q1qKIlUT8wMSPo+dg5+f9dqGxwgq2uhqKdR5lIohwih
rZ8SxYio0kOqf6NOt2HxEg/P17drdS1nJpa77mwt6dJjhxNtgSLs4+6h0itXGvfzeOP0p+uWVm4D
sLj/LkbYtbkenDEp+TAw4GbR7VR+H4OnPv553cpyXoWkHTwM6TSvEfqd4kM2RaqjUSFVh64R/n7X
8fIf2r67V11/K3Ist5doCRwHADhLRf5O1K1JItNMi3Dx7YfpNvg0fYiO05t0Ck4Z1roNJPpauF5Q
I/9nTRStsQrImEJJLr30PjzG9+V9eIge7Hv5EBzno3Gsj+236xu5kuRQI1cA9vN8paciBEYryetw
tlieY8Ruj2xbO2wcozXv/tcCWI/3rodMjDMqHRZk6bEf7+3mlG0Rrq7VG85WYYpTsbY0WwNsqGQ5
T/Nu+pBCqP+r3k8H/zX8Lh3+i+eWuhBzqhiiqyamoYtGYD9rFVE2kxmnyhy0P4Zmiy9h7SCdWRHL
0VbZaXI5kL93+tdW9zL1Lo9f2y2J6ZXb6XwtYg1W97NOCiPWEkONnQPHG+/S+CDFr472IZ+frjvb
miuojD1SZWcc0RDPkt1ZdZZUdemFU61S8kLXeZjLcG/N9pZsyppfU0mXIV+kMso053uvkzoePBTV
ufADGlpzezfJzt9f7DxHmRnhVQy6Ryz8GHbYZ6rPqzusNJK40SvozKtUtOLCedLDn7aWbcTWtSjO
uC0kQwZDJLTx3i+qJQEeguWpVY2IKDLroEqfjDQAg4C0m7HxOtkyJqT1lQZv0v8j7Uub3MZ1aH+R
qrQvX6nFdtvufUt/USXpRPu+UNKvf4c97yU2rWfWzM1kcjOVuoFAAiAIAufkCsuESx8wKO483XSY
MJoxB24F1+1iLZqf6sUdgJVU23YWQtQ43cozGDbVCnQ2flHgKbJ34/ZeQip+XeSaKZ6K5A7Elmbj
PPbIi8uyuslK57031aOmAyLyupw1/4KNoDhv4BXuAhB+XHBFiSR48dQrRM1eG+vV0QkFd24CbEFB
gr2+jn+E8UWaqi/mylIhrI7iLc3LQzwPW6cPd4leAj18+aWa00BsSaYCLddi1YmWXw3WJ+lFLKfU
TDNEkcqwAa36MkUqWZJjGYreHS5BQjBddiqJs8oh7NN8ZCpStf4eKzpoRDsDpF3zwaonv5A1L5Xj
u8n+JpuhV9kvOEs3aaeS3qR3ag3cKh1PTeBxGEbv+kavGhSe1fEgi1wRTQPnvllqUq7VFnxzMqNt
1yFgJ/1vMP8Igs6qV6L+aqNtEn25fMOk0slxDzBu1Azk5y586rW7ttwsn9H89h/UYfBAClhrHMwa
nKtDnWaUmgXxM0Nj+IxroYMW/G7+cV3KqjZIOoC5raOsx6dxTd4VwJ+DFNnMHvAtbpanj+GUeUVe
3fSK6FC46H9AFVMFg8wfeZz1LNWyIJQhDcblViWt/LnEHxXQ9WUQJuE16Lgo83Mov4AvxzVzEdvi
qpOcCOeiXDZJY55FIwKqnO9t46mQw6csxgQFVvb6sq7a4okkLrjVmrIAABDLikHz3NzM6cdgCY7y
VWUwGIRk9QsZiMsb64mOegdiBDeJP1uAeZZBAjoa0Jhe12R9x/7K4bOgCO6u0hw7hjE7JYhAlkTw
oHNvhH7uS4dahM2wunIn4jizr7OkMNoMasloQF7qyp3Q+y4aFRIJ4azQ6Z1RxUA7zh761NBt3j2m
IugykQjO1qQqj+wkhR7o2XMLDCSBacUU4SuvCcGgAO7+iMiYtOBsICqyIdQqCKmaQ2H5bXOIRfiG
qyUGvKwh4KELGH1SzA5PTpakxquDNclIsuyfw/wMEEJQDOO5VL8dEJemlKjpk138hzch3Cv/SmVx
60QqLrizY8WQilf8qpdBxSqqnaz4D2tER9MD6NkvGcUbdA8gFiCO65P6gskxmLUW/RgmAz01QgCv
lTALRhqQl7ORBCSsnFXT2VzMvkM8kJRPUAJ55oyJcWBv20ZHtPTndZddsYozYZx1W1OkYFgQwor8
ZgDNN7VAbSx4HlxdvROFOPPO62XRgHJRuws6kRb1Rc0fgSBAYunzui4rCdWZLlwgpZ0kdzV+gtFm
egG1eWD187ZwGq+1GeiS9hLR0jdTkfmJlpD9+Yn5mYvqjLRg+4U3VhP9HEV1N4ve1Ni3c4WNM904
z7LtIVLqFrpFwBYrbABF9qLmLZEenBsNiV5NeQQ90knbj/1Eps6BIrnguFvJsc80YX9+slxx6SDt
nSBmsTZmjwbDYGpV5k9AKCjcSmAT6+tmmSCJQyqBDtRzaX2hFIbTIXrXc+Vp3b5JRDWnr6f0y635
I4I/9MB315UAVq1dI9C21J193QXA9V56uZXv6LfooLnqM9pfjvUm9LOWZD+K35noI9ZOXqzq34/g
gobRtXYJrBRUhmIyAGIPTAaGa1cuQKDrKSOYrcfLqCkSux6q/krlokfsjFIPFEAUwBqDdNpDUXyr
p8MYT5ilFgQRwUbywwTaBOoTdC0jlQb/BZ03tiTKXtbDx19l2BecGGYljVXdOUwCLrQ2JRM4adMN
KAEwZOqlyoaW2+vxSrR6XOBI8Io4LQUELg0Gj71luWcgEEPiUU3AVbfu2n9V46IHLZ2iLWRI6uQN
hjntTiGlIqqGstLgNT/g4kejY8ZxSFg2NqOF1zOTt7b86BWdjPJHCaxCFSQam+srKDIKLpZgUE0F
1wL00pTXIfwQlipF68ZFD6UZMdM34e/vnfi7NNOtXJRvfW0E19VYy5tOvZd/derNOh4XZtx1BLoV
O7DTLWbsc03G49/RLL1SvTFKkVDB4vF5RtKaUzGYCMQwdHuX+DLYurflPtkhfgBdtrmTnhFDShGX
IbO1CzMBizsGHIBVgHvPuZtZGTKfUIVYm0ZeUsg7DfUwS/ppAWLt+rKuKvhH0kUtu1USuRgGSJrb
jJhtReruv/jViQQu6lYWxihkdpYB35hY408jCgCwfF2L1fPyRAYfY+2mS1sNtmHk30znaYlu0RkA
vi3P0tDmLBC2GpJUtMOCVguVBP6NUJGo1ZgNOAJl9UFT8Fpje1N3GJK7WhK47qprnUjiQpLspMOQ
6SxadI+y4Rmy79SiiLRuAH+14SKSFqlJtTDGQyoxZG1f0nq/VH2l7gGa7FYtJYVNIg3djq9ZAXIS
lw4CJxN9AReg5rpBbt1Dy676NLWfpQjMbPXMOllFzpmW3FnCYmIalq8RfXRAmSTdhwMc1yu61MfT
3v9mIDx5jbGUoV7GUChKt3jSdsPFpdHPCDBJo+gpSmCLfPHMpK26DAqzRdQnJbZf78n8PmY3huhZ
TSSJczEtqwBD1DFJGPvUpH0CbgUFZCzTz0nU27Aa/TBYg3ZlG/1xfMdKs8x9E7IKiWy/YeiKROaP
3rjvRN3Yq951Iob3LjXJu4gVBBfru+lgbw5mKChfr5r2iQjOuXp7VAaL3Ryp/RT3v+d/Tc4KKCO8
RP5ZKc51jLQxtSjESqllSuQs8uRho4W/rwdX0Tpx/jPrjU1Htk7qaHqlVrhAZNOi9/9JCH+6A148
7VEnwL0U51CqgsrMIIDpIf+bFO4sakct1cG4jCKS9RLrH5jozSdB68MlRdf5nvCoIMBibfKMaWIp
xNnSghh3H+p9emffK7eNl77JOwCWAg7U6w4vETi7GtLs/zXjIvcN2nn+0NhoALZZzjdJQLcDwDl4
kNvqkCUHxRFxda2G1782aDMfOLkSSIkaZxbwctyo/h6qs7c0+aucat5AZb93HK9pisAwi2/Xd1K4
zMxqT8TGYVUqOB6RdgbKQQlCFDcD1ae/CxfEK+Zu2VSHcN/65ascPEQ/upvX6/JXM44Trbng0feK
mS/szhzRD71+kbRlCz64IFcUvGOaNgG2UCIwXvZXXiSFJyK5YFLFY0htluT0NWkwTuGEPrguiTQK
ji+Bv9tcULHMslUmppo67+zJK+ib9G+hS/BqAUX+xC2+ztq3iy7jzId9OoE1PZb5D+FkwRdWzZXl
4k/hWbNqUKVBjfQAEpSN8pgQdKndIwltAZ9zNICP69ZvahA+pm/mm0zoVr0dXMd70TaFV4iqAIJF
5Q/qpsRs7xB9bd5zPtw73aOeCA6bdREY2GCv6bg7cPbR5xptZOYR8wJSuHSbhS+qqIVjNQsAMsf/
k8HZxmCq4aTYkJHk80tS9CSZ9CCbQlLX1bdSF/WlrHoZGlIAhQiEI9Snzp28aY1WLTQkHRamiBqz
IqDCG9vEa+qbON3JomeM9QoR+it0dEdj5oqf8inMsiumYkal97F7RYM0TCQ5YK7OIMW9fosx8+tB
ZNWjT8RxOVUbLpkzW1Avkb/p843d7AA6Udi761Iuhve/vO1EDHcaABG/tGkFraSt/TD78jG50Sov
f6s/WqLs0k16k90broi2Z9UcT6Ry54KR5XhoA4CH2wNwqfbl6S2WBJqtHj0AhsegOUO04G9itM1V
s4jwqJFjhhawkZnfAYlLnbwO4HzWRBbRuPmqTicCuajfDqqUaRJ0yu1ZPZhIid1wMPAeKc+jwDZW
UkeAY+GtGhh7eLLmh2yUsJBaDVQM7jBOI5FTs9v0ddUJshWRQlzMWOw6S6cFXYeDkz0sZewmkbXP
J8HI86qdnywbFzVUBIguAisknqA3tnZDAW4i3xqiaZcvULuLiH8ihpnLSUrQm2GVTQ5roVwiD8Pb
udwCdfm2qf2peh0r1072mJ1LQhBvPs6A3zMC5z/d2C02aAkIUDyHcetJ9TTWqcme2fD+pU0HY/4w
RTF41epPZHCrqaHvRjfw0sGqArHmFcUPq//eL74Sfja634im81c370Qct6qdBNzHNoRKuv5uzD8V
9dl09sLy3oq5ayjNY4QT7CNowOYWzp5zoyrZ3nXz5I7NjzgU2OCqpZ8I4FaN6oDTrS0IaPtNBoBR
7VdUClx27bRCEYpxyeGAhOue2x9m/qXYjhDOtbkqH2uQvzoGmsuWITVueszK3Uaynm1UvSu21yP8
2hahWxSkEjpDNOXRHtWpnAynBGtSbj5a1gN6HSd1n4nqNGsrqDEyOQtEIBiZ5AyBqr1UN7HG3Ev1
wkTeRcbiSaW2ua7MiiWgm5KhwgMbwcZD8vkqdgiHUmIbgP/CiLsrx6FM8roRZaBf89ynwQINm6gu
AP1TBfIENo0zuMZBlSHRBoNEnQOsz6W3DlI8vUudpvoZIPpJMaD6kI7LW0/r2evTWXe7LHmMNO2D
KtErJuuyW8mcl02GCWQSRSAg+HcLgS8EPClAwzCHgH4EHowxx0stZndkEEloz339Rsv3638/b678
38/+/CRclkUX6wUazkilbDLp1VKfp/whLzaG7dWRqGjKGw8vjDMePS31pQb5CglzT45ikmtRgH4w
wXF20TbNxCBNZM36eMq8CCNq14/IJVWdoB5IdOvVyD407UUqwQBnHDL1paH7bgzk8Khmokabi053
yMaVBvsEYNkv9GduPa2xyhsNkCWq8k3B2GoI9JnRt/TfluHGg992FIPN1HfoS5iBr9Q5CoE1vxp0
OaPGJ2igsmE9vCBJOf8EyaxMexph1NZco4TrZSCRbpKbXvdjFTOu0t0QZ2RkfE6mO6G8W1bBhFrL
4OMtCqeyivAbbxtgx80hyVTq9ulmtJ7L6Ym2nibHaHjP3MaIA2qjVSUMMXr+pLfbuUzIZLek7L7r
ZeRl0rGvPwr9V9c+Ofad7mzSWd5E4KABnnJePA3WTVmK0B0vnof+Wf2/qnPWnCRWuJSAFAEie+bF
Zg6Cafg2WA71u2nwcG325vTRAAvzv3aisxXn7DqdJknKKcSOM2AHABGPdXwCuQGMLTqAu0BwxLC/
7soG89MUKNRnNlIpg1Qz6gzzDGbbm2ya0DrtqrgimfOnbIsIulZc91RFvqUxQW3elMrRIMZkosgD
IiupIMkiugxdVHT+2UH0TTKiDhMAIOfGC57P0MwGyJmXyc2dAmTYT2X+yzFulOHBsiQC8vMl8zC7
StvMM5VA1T7RzAeGWHBoFyD4BqJwrR3ptOlklEWk2r++1RdNDPwHcjeasIh0o1Kw+AZSh96+AVYQ
KfUC4uDzFtg+fuWzQnAp8a3ofkk+qnqflQXpZTxOTo47J5hjdx4GDdNjzZ09RiBjvlU78/v1z7xI
g78+E8SDNogDLDbxeb6OgP2U57nDOkY4pyXLdbKXJN41oEwCM1DqRJ5uPdrAtgZwuNO8DTUZpk+9
sgWrtWo1J1/B+aMK9kgrC/EVcm8RHakpe08fCoH7rQV8zPr8VZbzP9muhjQPGVNrCxbOclFkRnVh
7Cdjad3acXoyVAvQyEIViKxlEfvDEA4kHVLqd1piC0owF1ftr7VnTfFo78O4os6vvYwUtlTQ85Y3
D4UaxO1O03MSJwWxHG9w3q3qm4z9B8Qk/v1uTJUvO99oC9KM5+tWcFH+4r+EW/8KsLCa1uFLunEh
abMdOh1FyWZvqzdOCDC71lPQtiSpd+xtEdNYy+00v+hS6OHRagACdJrORB1uwGbndrZfGL2bJhqZ
9J4U+buFhvO5qjfXv/mi/PLPN2MEDs3mOh77uXqIlOXUcuhskLh7D9WNZX2TtJi0nb6ZwH8UjiBY
BC+ShU4dUV/LqrViyyzZROZ5AXwd2SNY05PFIENOKzL0XeVhIO9T74GNfl1JPlf/R8e/krh9ieww
1LUWkoDvBsC/wpXioDemnTmYgrNCJIlzDbXApoUZJEWa7IU4ufEuSbT8XhddDL7oZC5Opb+rx59K
etnY1hwjCiZN6Nk6WVT8Nr+ph8UrkodBAts8QmWkoLnxVpE3qnYTJXvdQVb0mjvvWv1q2Qv+44PO
R8B/k3a4QzMOhlT9Sn1F5js7D9f3YD1EMiheDB0AcvrLjU9SX1PLQ/A04INNKbydYvQJtNZDpFjA
t5y0IFP1YJIXYN9ZXuE4H1n4s22BCYPp2c3ijF7Vj4JguW75Jx/ExY0l1tG+jyFKUppLwEp1itxj
VP/QxarrSHiiTPadfE9BQG0l3vXFWDF9wL3j4siOC4wtcGZSALyFJgUCRdnHAH6VjuGY+4AYFPSm
rakIOeBlRbEOxAs8W5rUZSjdWDgQJkNKXSmKKUnnuPaKuQeZXthJAf6/4SYMGb50ixO2yFBUK0c7
Fyi8lqijQA5Ic6CZsjZsLtHItXBO4wJhJm2771OkeZWjvGq96akTGHAr4ymM6M6Ws4Mjg/hYjx9M
qtwluh4YYyaoSqytCoyQAV3j0oAbPHPiE0usUkBC1zmcNM3U7k5NZyTYVf9Tc+oB194cjXVNkbwC
kKncx/OSuBKV7+x4yAWx4mv1ORe2kJaCyJqBnlwkDRZgnkI9VgzST3XhxzY6glWtlQ9KiLn70YjY
LCWlru6kT3FeFAD4WECNmBgqtg41V7QrPV43y7WVOdslLtsaMifHQwfscmC4q8ZmBFqheawWICtE
dxr4GOXixjIOQyEIDqv+cGId7M9PdiRstM4pQRNDkj7d5RYNkgXjgn0hsEL2+dyCG4bKzBCBE2wY
nMeDRtVUEqZelt6YCuD7ekHf1foCnkjgThpl1OdELqFI4dxG1tuk7VB4yuibNj0U1Q34CXX1QCuB
Wmv3sDO9uHACzpgo1m3oZVgvyvIWSuEml2+k8r5Nfuc92H3AuSSic1ndMpSmVJzesGIejdXoUV4w
Z2iqm4gYob4t0PhalY6gusAW7GLLTsRwC9rKbTxbTMwUFW5NN3Hmh6WvTY+VZoL/Q1D+WXNJEBT9
1YpbSVyHWMUNoSGr7pUCE8xH8MYl0a88dlAS8osSOYNblZ+YKiAFFeRi15cU48bnXpCnRa70OQ4k
rYt96sh3o1Ydx9z+L872R0fAPp6LWfIMqL4s/NXGY9ffpeb7Igokq452IoJLKqtEjuVhwq5li0SA
vuiOkiBUidaKO0/QGSUbIE9DpIrjjYb5qmmKbpxKxDTOIgJvfqANAmQYcCJAhcxFjKiZpIKNhwOb
XvOTJiWhfVSaHtQ+e8kUQSCt3R/ODiYuDEa6XRtdip1plJtx/m3E6rbst001uSZQHWPnTl6Gr6nt
1gKQlLWRrW5jT0/OsB2MT0e/lbXPyvoExKSu3jt96XVV5el0L1nfbRMYrGjrun5erKzO2fdyq4PS
G+69Fb43blAaUc1exq1nGHdZARoEcMzUBJN3nSDaMRfktuRMKBcRokK1k16C0GLxS5TWaDmTNil9
0GS5Q6oD+PLFxnTBdU3XAjuiHAPEQZVPxQzUudNgBEUrzQmGYNCWdDcp2O1HQHvGnn2bW3fl3P7W
zeKxNUXPrWuX7VPBfJNWNGp5jlVmt9vngX5T1N+RI3u1/Vy1uz4FRezyUFv7ZpjIYAhi74qPneUn
3ErH6tChsAnRplG4xfiNgpF2LAWO/DXVfbGfJ1kQv7Km2YwhQKxIiog+Zt0mmV+reUFw9zT7e2sT
JS4JaqdWhcYt2V2y2FvQeVfNT3Xae1kSVP276qCCmpNlef9P284oKoBJBzIoLlZ2wNYr6hkpWjW8
TPM+13ZaHowg3ZyWbTR/duG+0N2s3F0Xu1aWw8r/FaueW1uGwTTJKXGjow6KjJmfISFM8sTvwdjb
dp6t2G4Vfh/TjQIA2yoH3LoFyF4gGqK5TnosVE+13DB3U5Qne3vfib6PbfzFljGQQxV3d/bqev55
FQhwm1jCqpg69dI5IRkb7R7uQ2vXZd/mRWAiF+P6uL8z7sA/8jhDlKoor5IOy5Em0xbFFCXBlJ4S
1PUul26S+mW0nwzjCMyZeBpQkjzOFvoZo1/p5CXKg1mLBuvWffLkeziTxRxkoYwp2x7jvRyWXZsv
gYKQNyQvquRmw+usA9Unf25mfJF/3TbWkr3TxeDHuvBMaEwKsGtRbe1xhB/ysA7M8BjiQazAdan+
dOKfqQhb4/8j1ZFRZGMkRF/x8SRDl3AItVavGWTJvzm5TIzyPcpyYjUvpr1rps61rCdJlwTK8oaG
B1YT567OeAOBYnNBCStT8PVKNghh5J2RzoBrOETGAUM17fhYVYJwd3FHZRh3jJsQTUh4E79guWBc
iSNGQWP3PfgR7H7d//RvnyJP9Cp3Yc1MjM3OEjDPoFuBb7ACjoc2xEuRuK8GOQYBIQfw1xPX3wqS
WYcvRjFB4D3CFR/wfXjYZVnayZ6poZpXalQnrnf0jsH78Z8fQXAMjgRi8RM//P/7L36zITuCn8HX
v//8oU/8khwOrrd9eNj+fth6+4fXh9fP163AqJnHnEYUfCqI9tC+wX7aF5BzRdMbelgNIN91OzcI
gsT9+rEVAal8gZdcCNLARQvqHzDI83A7Mq2KrJix+N7e8wIvgNI+EZQb13YYtAookYNhHb0V/N0I
OLpF0SRN4mZkv3/de8ePYPP2UydvvmCLL9KSr3U7kcRFRrmMlNCJIWl/PGLbXF+kytrG4IEVYIBA
gdXRGnBuQ0nlVGmXoAiyP3re+zH4RTYwB3crSOq+YPD4fTmVwymijEUVZxXkHD8+fjw/P0dkIc8T
eVwIRrPxe/wXRPsH390+/a7dp99PlLB/fs8E743sfwS3pC8YqcsvAmqfYwMnFlH1XPMWrSVl3Cmw
FOYuu7sdlpe4HnTfuq5A/a+/7JowriRFrVKejIYJ82D9JHjcwDMhydt6AlFfmCsXonQ0zFigiQCz
HJfSyFMXAfS0Y6KOzAOCHXN7FgigHvTz2M/r7r2+licyuXwmcrJp6BpAOnoF0Qh+AXQ7fn2Ftpmb
uL82b5v7w/3h4As28aLozPwDTUF/lOWuiUMzqrGcQTAiYEWC4Hnzzb0VBZVVfz+Vop+bigWsAhDi
MPW8I0pliKD3G1jqi8hMLhIPXh3OJs0kbxX5S9C7F+w25FYk4asOe2EdJkbT8BqMyXT+MU1Lq1LK
0KXDdmpvkfcxGHwv2Nz/rP2fX6HS3TIfEBy96+5/IpZz/0wLi2JRIJbZR0beB/f9tfMpjoPZ7b3O
Hz3PglcQnJQ66fFPjt++oeHA7X08XBOTlPgH6y84mL461q+tB5fq2WWMziv9n61lx6h3/PoFjsOc
h52oOEaZs7Jf8Ct+HPC/X84Ed8IPj7nxdX8ymb9c+SoewV9qwmaQz77q69sC75/Tm30F+xb8xInA
foi+QGMmzX8BkCzR9wPWeuQx3LpUFSrFeosGFyYYGcXXD4TIR/IG7W/dGxYmvYdAlNRc5DSozQEv
Ab1+4NdAXxznAVrbxdpoQ+44zC0ZTDyYOgNxMsPX8khw7/iCLTxTkhPGReU+LaU0tjUcfhW5i0hE
cA12R/ILv1sIsATwDzI3H/oSqL053LuPu8fNzveh/u/fD59Yll3AHOn1Yb998B5eX/cP24H8jjxK
PkVzVnwxhuXHbFGQSBl4B+c5Y42MFiWemjLMpclhCxjBrGp8IDihKbeZwsHaLNaS7KK2zAVBdmVL
TIyVgKAD7FjWBXeoHUrNvOhACMCUgk5wixs8vP+jb9VAkzvmWsh142ehgNsU9CpiDlhFpwUoF7hN
cTJNy9oRemo96i9oddc31HYtlCis1rccwWPRRf6D+vapNC7/qZwyM4xWhnLLPcX8uXNrmoep3CRo
9Opv8Lx6XbmLFkns4pk8LhA2YEpMBwnySocs7+FvQOtslx/5j2hX7dLHmrSb7Hn26A9DEFKY3/Cr
qsmMuNwALR7YgPHnJ3cFU2vyNqwccHjXDwn9HqV4lhSVCwUyvu6YJzIGNVMKOkJGk4VoUcnQ67Cl
eOi5voRr5niiCX9TVfGwT80GUopce1YpAH17Tx5pRhRNkH1fxEB0s9o2ukUtdDYynr/zNUNgyGtn
Lko2/OPO6XA7RbrAt9ZFgGwGrb9omuUbc9UK7x86GB7cZo52dQdCSwBZ/PyXCwY12NSvZTCMasCW
nasRxQNYckOAoC3GD3tCNfFbi0K3TAViLnafiQHqKFhlQa2DQ4MTM6QZdcwWq6Xvq8Y5FrrlAYhQ
EB1EUjj/cehINSWBlLYGomHSHlJD/yzKf8s3ztAjGdEa1o1VZ3mwiD4xUqcaISYy35Pyx5SHYBz1
hMiGl/e7Mzk48c4XrTb7ykgp5ORl50nNZpk+tOpmiVUSmxkxnFsQHpaNm4vwty+CLCeXM20V1dRo
DJlcvfcBaeOWo0NQ9PbHCT2+2qNcSoLId+G2tgyaJ8UAHiWQj3HfPNe0nMKkn3p0CKPN142mCk/B
lITaaygC7BEJYi53EoVMDNEr2gxBnYbGWCvR1B3o5ar93NYfGQjBBHqtrKSDlnJEVcNCxwdPNDpI
wLdTNASJrs5eQbnn9dEwEOC1kFQuj1phkRCgJv/ao+FpYGzCWALO3K+85kTFzFLAWZUOpauhe5SO
Ixljz8EzSdgI8vYVb2MlM8bOhdEBUIGdr2Uy0hZtSAgdhuTc2EWJblhQC1eaJbpirW0a3t8Ano5x
FR1lwXNBzizXCOHQaM5QCVefR+dBy/2k1QQrt6rQiRzOOGJZwnN2MiIWhtYmQYuAahVe1i3B9Q26
eGdG/AAK/F992Hec7NAUohPBLqAPGqi9LFvA5hB0lm/Obm3eKBmZwL3USF6HXpRh2SeaoDFoVU00
+8FCLBDY869ZJXieGPRd6eKQ9xUp89VZ9xW1EiXQ0OIsqWBa/hXDv12F+qDkUg4xURy7evhBteZJ
lyuvV5VtVYuM8SIBZtLYQYwmUAVwolwKk0x4rKX2AqVgFnJd7WX9R5L8AomyF+eih+GVgxnC0MeE
S6uhg87+fAMVqZPBBwnVtKS8lwrtYDXfr9vI6h6dSOBMsZHnNiocSLDS0S2jkeB+/AgSU4EpriqC
7hGgS6NUcoE/3iflXIwyRXyyowfZmp60RJAmrRu7gzccFFxVUC1za4VuAEMtKgPGPoWPYbWAHObZ
KhZPr4n9VJa+Oj5Y+tH6JSObL4t+c30d10KHBtJXfABSHDAkn+9UqXdNaMyguUtt9Dq0gEv9mQx+
iF7D63LWAr3GGsChJhjt+cHY1iiooiYK5GjWEUOe3lSZJJwz4jj5ZrQVgoY/gRt/9UzyDoZ6OaCV
sbCWxmft+ULLkup6CcoU7U2P0NGaFMOHlWv7ujeO5dCZ7qLHz2ZrPSZ0osTIYmXX6lS+CYtmhwu8
FtR9U6BNVHu5vhoX9yY4I17IkFJintZAZ/H5qre1odBkDgu3pQr6WVyA9EdNAL7G0EAbs/M8xAI7
XttmtNFp6NEwwUXAX38jjKEkJloY3VKNSDj8sKygrBc3yQTbvKrYiRwuwQRDeSzZFXqIw/Gln+7H
coeGOa8wtrVzVOqgpv/hiEWZFm9uzHvQfXe+kOjuNaSQxrgB2GDFouhdBjNe14ounmvR5lQMW96T
A0nv0aih2Fg+07mnVkV6jPPazvN1o1hzEXbVMHHPwEQY339nJ11ROENSusp0G8bHogVjkrV15KAv
/Xj+Lwt3IozbqFhuq67IU0QdXSZNs1eTTQeahesarZ05pxpxZ07WRV0nIYYCyi2QrMEtAUUSV4ce
D8HjfzHwv/ro3FVgBHwHzSOIipRvtb2dsodWfW7q3XWFVt3oRAoXLU2HZlNnQIpj7xy0gdd3o0RG
UafbqhPhpgk7QGoMGAHO2qJ8TJMCOXikRZ4z/JJR0IM0qwMWHroV8VDk2rMoP1gzcQbHjEdsTCta
PC1vklZqgdGK0kVy5Tt5g1ZkAAxaD9cX8LKCg8iHJnfUAwCiAZhHbgWzvMKbNdib3abpiBFrhJo6
MccWGMZTulOrMDCo3hKpGYiB/h2l/FkY5RFD9MGIHvSxoRib/G00IuSttSXHPcZSHQPZimpwcQQH
f0jTGJWEsrc8oBog5v/O6m5TKS/l4krVsRZ1266tt2VoOp7vUVHCSXC+ybUl9cD+z+HtTZFuGzlH
p4wWT8dKy03v+qKvisK649rogE2Hf9XVEVnC0oFyVbscHQxS0kl+Ni36dF3MZYcAZFhfrQhIlUzc
sM5VQsejWcjsOr6gOdrK4pexT47d+GsOPzWK/vW4j4kxyK6h0yclmXwD1JmepMro5h5EddDLpwl8
zKk9cwlirwBXV3JgzxJma16GzBjrbdihg9ofDWt+0oEaEwaYdC4NgiL+UHi14ozfYZnUmx0lAsCL
PeZoV4kVpXq0Val/nQYlSYkUdo7lNVKLmDbHtNo7bWX9KObFeRzNNq9RcFDspzRMnYfJBHrvWITd
twZ/S0pSDCG85409bfq4irIgkvSxJypoXwcS91k9PrQUBTUPW9SB4SZtwCynanIW0Bj9dT6lVO8C
q8tNMPosmte1Vn1fh82C2cc0b3My1L3lWpNRBw0wmYuoByRTp1clHoLioXbI3NDm1ml7ZSGmOZWf
0mAl7zN7ACSJ1cgJAY4pblWTviCl7hpMXOtprZo32Whp6JmK5CfajFN6HPTZvFfiwpl8gCTSyLcm
Nb8DCdXgqbUWmZhwBayGnitAnWokOXyNa2eyjnGB6yKwsDTrTmmLdhdHrRVM6YjsILQjeH7T2YUM
7VPrhaZNhEG5Ycw3SttXQYHmzzJIHYxBuWqCrs0x6qbvoRyng0snDFbGhlqLxjLWov2pCXH23C50
aUdQpIMXqiJdeDuEjxZqS3YmOPgv2ofYfRfD/2jkQrEUzfecoC6V2aADHHSe7spqC4T/VA7m5gWM
PaRO92gc06TtdWddiwmnIrmMZrLHziolFF7aGJ3jaoORirh+wCztt+tyVtfQAR06GqNAmszn4E7X
LGOZQ04/tVsa65uqSV/Qy/hYD1QQ5taX8a8svoI+zSVNFFZxXsytYv+Q54deT9zZ/q7X/rL4XfaQ
tiK63JVLBupXuOsCUpidGzZ/oMlD1CYdWC5z5xg19xU9ttPPKP4+V25qBDMcNnmGnxNAAak1ZgBU
L8ne+/zH9WW+PL/Ov0I9D71Uae2wj/EVYwZonvCpnTMPTRNuGHu0fosTN+kE99ZLA4JEIHtY7IaP
Kj+nd2kApieJ+9LFC5BbN1KgJ/aOhiIxKzVeyMG5jE581uHI85mFdDQxjVQh5aLmk+6MD8kYt9s+
dm5MLalIoWbUjTVc8vqk3SUV6MvRkW4LTOsykQUeB4BGUF6zGb8N+/P/Q9qVNbetM8tfhCruAF9J
ipK8O06c2C+oxEm4giS4E7/+NvNwjkTxipXzOVV5SKo8xDYYzPR0n8T/imVulcwJ36Rp7hG5xHsu
WBe0E0CGoO1A0hdo9A2vsDbBFHzLwNXOIL8/oIATm1XvVm6i5SWS6GPu1SJv/EgOfNdV+q/rm2fl
4MxzDFzfjJVCK9wiFuH6mAs9w/CEfE3cX1k8eWaNPUPeiPjeTw9glprU3za4Iil6ZtQ6n1NN8Dyq
LWxZNEYfUt351sZdWNbWRoJjfXBzTQVJe4qGxsXgNFMavISODhrNIfIgHmr3s0AALR5Z41v1TjT3
gm8B4i+9HsYGWA2mE0hGJPnOxwbp5M7tahyORvyqG7Qulw+cT15BNlZubY+c2lkce+665ZRTjK1u
bsr8Ryt2+vB8fXPMy3CeRDkfymL6amgo27rAUNr6WWmlN0I77rqFrclabARmNNSOCwwiq9AXQcQx
S9gzhXyT0W2hAFbd5Mm6zPN5cqZExVLUjDCYgj0S9II0jqdGUJlzj+t3g869pt0q666NDicKpxjQ
A0Rv8yedmHRNNB8MDLlso7WgfPw4JQ9Fn4TmFsvr2lY4sbMEPg9xY05aDDuxXtw6egHt9jxQeRRc
X6wtM8udPea91Wkw04Hl0x3YLhZ1UIktFrhLLBe8AzwRdWyUEME1tLAzgM080Rjyu1UyKFSFBm6F
BoQKJm/MWlPcZ9BpDCsmyUOiJf3OrKfinQ2ivzWawgSvZj39Nassvoii0wndTgBBI1l6vpCkgLia
SwT6cVOz/6ZNCq0ufNApuDMai30vnal5tJNoaH2CogKCOPjb3X+Y/JNJWRx3atYWXiqYFMb7l5Lr
PxtqBbTceMetHZLTqV+ceL1oVDVxLDEdvrpgdtVL3efyWZkPsaYQ/X4b1X8ZF0POC0/vOX5bWAQI
O6tiA1n2JGE8TKVm35Rmn6GKm2/J0625M0j7mWDxwl2OePt8Fdsmb6NyNtV15h0wHU9J4fjXV2n1
xkHdb97ALjPMZXY35lnaKg2lFomGi6gG+drB0A5tH4LIXnefDAd9J90Gz8eam8H0AWOE/Aqi0MUU
EuJC1HNEft0eI4/qrZ+r6Sgsa+cU7cZqXeYpwX6KSoEN4DOsLYMhmrmyVolRoHYqPEUC1Uee7rzV
xn0x3BT1l+uzuTqwE2uLRCUVQ6uEgLUYmWtW7E0NNARl45VbZLWrLgdXNYJ5F4GmYy88NVF13hTz
uCZbg2xXGwKoHiRd47UN8VOqB8P01R1yf5LjPc9pyNFy8fdjxQcgkw186bx7zjenEGUVjQNuwhgP
fS4+OhYHQpOglU021nDtjINVBPEJiuAAFiy2S6IcVoiEzMiZx54NoZZ7bvtkszszPQ5j4lFab9zy
a7sG5R8w2Vq4plCVOR8bc6JRb/IEan/suwKJLXkSjeU16MGiYxA1WyoiKxE7JhLvknlBUb5bTKUh
ywo0DhLZgo7JWzlZIEciNRgeRitNdiayIPu2ZQ3fGOWKewHbmYlEou1YyHMu5tUZ+3Is59eIndp7
olhYJVuQiVUTM0cEUj9gdnMWE9k7YKGgE8XxU9FRGkgRoYT71/tQn5k3HPC14QK+CJm7CWSEnY3L
V4iDISPo2N/VieG58RYl78rpRjM4ip9QWQUN3sV8lWkOWjIHnj8dkBqKQHxxY5fPkbGx31efkRQk
Xuhg0kCCtIwn7KTHBswwa+VMOWMOgC+8SNcbi3d7ekyyx8p6dJy9km14fSrn1ViGz2gBnHc8nLK2
XC2d0c6KBgywJd+JBX1xZK2KaOMtvpJ5ReftLJaOoiIaUZYwGqfmwrAFDhc1wE407cvyaUyfHYFc
5z52DlpzZxihSix/QOSpvyHLdn2UF8s4h0UOOsNmoUodCJTzw113Ja17NaIBlrxbyCURd2e4HDo0
W8u4aghXN3JkwGXAg50bioZEM/lsSK+Rt3X8zhj9BMAaBWo7M4zJt4h/aYpwLL4adA94z2S85GTH
nK1H5cUhnAd88h3zd55E9S0KEloHEV20nnOPGTzMQRsPRu4BZft7yTxe3FHA9fWdLHqPJXcu2UDe
XrjTxQcs4phGkSqfDHyApccRxDygw6eBzsxGSqTQsp2I+K427I3pv3CqC6OLu5ibVQe8HYy2Y7xL
q5t6FF4eh6Q/kPHt+o5aNYUm3znxAVe3rCU03O0AswOO2YX6JIn2lbHLQbNu9AHnf1sKnUcFdJ2j
WQBeAmF3vpYsK6kV1WBjG91H1R5F/1VtMZ9ceIE/Jsz5hCAsRGh4bgL53b6QBhrE40kiyRtM+u98
S6/kMn5ZGFm8DuI65qqG7ChYmKnWgOFOa6CdFHXfRO/mO4el1iHKlPZSjHka5lU13LWVpP1u7Ehy
zPLE/muvtPigxWUoY0NViQW0dmwEVEOmGVyrLLD5Le1fePzsJkfphknnBg69T2y/3tS2mw2cOd8/
H/AvGH4x7UabWYoKfABNG7/VfUF2pnV0tHsb+gtAWpQkcGs8c8A8+mHZx+s7+PIZsLC+WA8yWZM9
SWzhUtvH7YOi3DOSHwz49OGrxsK8Dpt6Y8rX99m/A17MOMrTsi9mPL7J3/Ps01QBR/z7+rBWD+ZJ
g8HsGU88Xyk1BUlTmACdpFZ/sORGsMdegZX1r8HKi/lb+HpLlBrLy7mVIZ0eyu4dT5zQiIuNq2vN
kSK1i0jHwuMTubrz8YC406rdGFx04MaM6lCAV2v61iUdCCNuB76/Pnlr63NqbDF5em4jQgSi0B/4
sHOi59Sagrr/cd3I2h15amQxbxz7DncxjFA4G6O/FxCBAfewxrc2+OpoUOo1bRMgvwueNtYWkZoa
OM7KdrzyY+wHb7JFYOu7Who7Fr9ACjHQS7QD4bldB5P5GI/f627jM1aH++9X/OlpPtmQIP/tE1Lh
K4r0TgzfR/vGzF/4lu7HmhU0X6N3CHzweC8ttonrwnM6WQk6PvVgZYHLHsgYsC2Om7UZRVAzs0aA
b/JCZdGp+rgZRJP7TTR6vfvWkNwb0o1UwWU7LQ7WzMwO9rpZ8mbZJTYNeqq5sxVdA+9dl8vcAgtj
yQ6ZIcE1iVOXoVCl8noXZay7Z0xBLCMdpvJ+dGiDfAbLmfw1EPRFg7q5jFzDV2ncBSzKjV9ak0No
oOYRaJyBatRk2Ewg5txZTLTtXd+bo7bPhT3iPqitygpQgY/+SzgKDRFrZobHTC5LJ3lh6KRL2tyX
uhEUfCd0PPuY100bCMO1KBAR94wNnZ/Ry6aNqtJNSVCQ92UddWGV0t95ZVt/+6ScV2tuOACmgpkX
EHneWTGxdIZQs2xuExCVR0W8cW2sbW6GajBYuoEQBM/puQ90+riTSiW5n7RGFozje61Dp2K0p2AE
JP+6d1qbMyCo8DZ2oUlhL1FuHBwDcprgnbJJeKx87vOn/2AA3bnA7AB4D8DL+WCY29skzzEYeyY+
745p+/FfDMxoQxdVbYSM5wbcKB0j14pzXw30J9g+fAYWto1Fv3yvYtVdJCrxB28d1JbPjZRQGZJ1
mub+2PC9nuxcA+8IERAnMO3XCIJiktwVTPNcsmF5dX1ODM//f+JO+yrqpzrPcp/K4nvfU9+KjI1j
s7bdTse2uKCQBgLOI8bYIuMNqbDAHHeEoVZub9y2Lj51Gf6BcR8lalTiEN4vFgrskZSlCuSdNdW5
H8uPscZTafgKUMeTO0aObxX5nZZtNQuuDg85RF2D55nRdOczKEA10vIeZqfegSKlNIMspT/y0nwt
yM/rW3H1vjCB6DXtWZFh6YBkbBnl1MDREek+DInh64N510bZ7rqZtRGh5f0fM4t3X95YXdk68HMT
N3vPHEZfAASbgPUy7fLD/2ZrXtST/WdloCQlPWz1xRvLb4vsPq8eui2lidXgfG6PRb8UUvQXjGWR
SKbGxF3lo6P0V9ekPoTKPIgZo2na8kRcP2VFHpTyx9wsd32A60cbdztA8A54VpakIRqa+QunlBhh
NYu739HycXIe4uRomL9KebDtZ2J8pltaRGtxO6CkiNQA17Dw0l3Ma1JOCOSwK506fjJQxSp+SvDS
s2xvDeH1Ea66EAeAHySXLWCbFgegtPqYSgOmZIsu5EavDzxKt/hht4wY5+NJNVpg78MI1NdfB66h
Z2LLxOqU4a6yDHOOL5cQFzJRd1QEN8lEul8ySo7VAI10yz2w4V3WWwjmtYeIe2JtMSBTw9NqQD7U
73SFQFpDF4ZCF/3wncXkK+/dB93+en2dLtOG8yUDoDFWCaRZKCyezyFqZARFAJgsgf0alPD1KvlC
WflaaJM3QBfFLvSgLaoKrYbfTHcKjM4KOlbtKGS5r3/L+lz/+ykLF8P7dMpziWvHtQf0dsG5PLRy
19ntLt8q5K5MNPK/6LuYOY51/H0+6gYCxVL84XQeoSvT7FMaxPbBQStbxN7JsHHct6wtljXpWNsr
UeDcoa3bUV9k9G2MkErP8GQChqk4XJ/HFVdN8XrAwMBgg8Bh4T6bqraVMXS4vm26R7alIz/t9hNT
MrhuZ+VupYji8IBw8JAwlyVba6xJUoseOgYgeas/O8PBJjeFddDzxqsNvJ6rjSzd2jzqyNAZs4YO
mrEXA0M7IJQMOLxmrp5G6cfFeGvsjh3gvG1zf31sK3uRzvvDpIBtGBji+QbRCDpltAq3atOx2xFx
hTd2UHCxBVpnMvrkAFR43eDKNQ6DFD1KJqiugcE/N6iicuQZwWWUDsa+I8xrkUgecM6um1nbGydm
lvqjdWNUdjub4XgWpc191fi8MqC3s+H/1244CsEhUG5ooKaDetr5eKRrd22lUCpVVQ22+IjkmdcW
hrydcuuZjE3yzJLJ/ODSacOpKLMwTp0u9qzYQbf29TGvXfSoZKEOP7ekzxxq598C/TNDtEzHt6R3
FUPPAQAais+xO8pAIdHg0JDFdrf6E1e364nZ+fo6CWPAhy7GPjYQv4/kGUDuoIud1zJme+KqJ0lT
ELNuEV2vHcnTkS5mXSNCp9MAk8n4nmjvgxHmapYuuLE1P3IbL9nqitoa48K1qYbLpHRgsJwICB2/
SvVF8MgzytQfxLseb7i2y05JAy/Ukzmdj9HJnNpokDSB7sn9yvg1QkKxh3LdMXLvqHuk1qPbfulE
KO0cjSMAom48kVd9AkC+oDWAkBf0Zs9td0AhlFGJbdRqKIc2h5aaYc+gCBd5Q7NR21kfKHIKUO1j
cHXLGyqLRt5DxTr3TafSQOGSgOxpmEBwKizhdTr/sCLol2bxYNwYmv5CuG4GA20dHzwlLi7xWByv
n6K10QPRYs0EhECkLoEJ7lDJ1C4szDxnO2pXtxY0WpuQkWwvhdpfN3bB74p6PVrZ/7G2zOiBQDVq
qwR6e3rx2KFljMhagnP/Gc7Lj0srGEQaFICbyDis9MDwKRo7P1fpHZw0EZ806qVPY0ACPd34sJWQ
E981V/2QPmNgQj/fA8RsCFJqmIUR1ahMVo+4GjYmes1FA16M5mnkF9Aru9jibsbjmrSzt8oSmgVT
n4HCFoK8R6NWMgmT0W1frs/2mkVgJEBgCH02pGQWXqOXqFOwAnS4oANJH7uoQZ5MU9m97PUk4FHb
bAR6a/bQ8ARNLeQ3Zubg80lEO7XbjRKXa1WAxEePyLvK1U2iG495vIXGWHX+p9M5f8yJx7C6NjMQ
ViOmdlO/lN/77oujdoOOSvHX0bgXMeL5t+vzubpJZj1qHF48ttzFCgqNRFlaYwXzwfW4aO4GvsU8
vTaF6DjAO25GFYBD83xUOtczBS6r3B+aOy2/hVw5MfbuFvB39cxjjWbOEaAzlnhHVpo19K3nMx8V
T5lJbmQsXyaW7MDQ8YDenY2AcnXe0CMCiWsTXXFLfJAGiGcrwLzvm51sbhundO8cxV6vL848+YuM
EBJ2/xpZ7IcqRS4g7mHERleym0mPpFkgje/XraxvO+AZZwwgGnqWlwU0oPUizRy88C2Bni4d0PPq
mAzxgXAI52TWAd1Yt4P9i7r/KdxB1nPmzsDmMy8ANWDldHniIv7vzKBN3nSCdqzaCPuY+2Mn9sJ+
H8pxD2LUDee4NrXIo4B+DhhE6GUtnCPSJjYBGzGSbQ0JeHdUuIniXxsTOzuj5fqdGpk30el5HlWj
DTGM9MQFeKdK/TEiu9zGUNPBK/txr5AhLebeO+omnkp+/o8fsDjdJepuJBf4gIiI0Cr2VL1F/MGa
9m0T7br62dA+M/M3CpXX7a4djtNxL/ZtU7cmEyactJ2WITH3zBmD6xbWYjkT1EJwWaAtxyvrfGbr
SI/Mpplw/ICNNfWd3n9Jyd4ihy5L/Rw6a9fNzR+8XEgkotBvPPNlI090bs5WHA4uhgvT9TvdBfSr
hZZt+l6SLaDj2sydGlrEqE1lFxHgELlvVcVLp4rPZqE2xrK281H9nKmuEBegs/l8LInFc5P1iNbi
9htDvUE+Ff8liXBqYh7lyb63tTaX4k9oP3zB7UWh24j3q99FfiufpL7hv1YX52RAi03uZq4mE47F
mbIbve59QitvYKk3bgVUW4YW23okqdH1GWYu5Tc6+9Ln93WDFsuNmGptfVBGQI0MEiWzxNb55I2p
YsrhDGc2Z6XXk7eqkochKp6vb+m1neYAfA3YJEi6wA97bobHmq0sCtfAstS61bgO7Herp1+uW1nL
2aEhAkgFYL0NB0D2czNam9KiG5BPSjry3klzbxATgisaUMtQ+xjju6H5YQ4skOhPdrtoF+FIsSry
845t7PvVZz6DNuLMHQMukyV0wqycAfl1AZevWkg5Jv3oZSNqv1YJ/YnSH4jrl4mErGTiQbfFL9WW
nuAa5AkFeR3XDSJJTPpiMuKZeStlSDQIjLSG7sUA5WxHohUaGsc5OVpmZniQIr+JoLvCDd232Rau
eXaMS092OgmLo+m4Mhe0mPN7CCWKLszobdGHAHp4kdB2XVnifehf3wNrx+bU5GLUNqgKoioCFsGt
xzBpfzTJvhzMQLU/rttZm17stX8XeHE+7cKdEgo5OOwtYMKLsfCqgQYOrW+iNko9cLsHtP1hqmw/
DMUuNRKIaG+10m3ussXxtbLeYCDyQTZOcC83UK4QnsV+KftDOj+m+L4dOz+z9k33HxKOzMJbH0DT
GUiwmGVmTnEGcALcup4eIup6bsnvjPSlZUHq/Ej74Ppkr4Xbp+YWcy1LRGoEBUmwgamvxSR3veVA
rxLZ1DnvqLu/r5tb3UPoWJ5R3haC++Wl1Sapy5oK+duOBZMMyupBaZDF3pJqXh0WHrLm3GYwc2uc
u6s4UWVnJbAjxct8KHq5H3WQ58h7tpU2WTX1h0oDZVdwJS4ccFWL2KlTCXek6b4WHUwSiDKc+PfE
3IAYrAVLc/kOPD2AdtMlhiGZ2NiCYBnRS7trbQg/P/fZo+YMPtXvmnbjtM/7bOlgTo0tHsw6eqOi
mMJY0TfFvgeJhEeY1R7RANdu7MEtU4sgEEx70hI6TJnDA50+cvKETMCGjbWNB7JWRJmGDjniZW5L
nzkeyhQbouqkl3Wlj7KzVxkE/ScbllZHc2JpEfpBDcdVbglLUQtJMhOSkPyh79+un6M19386nMX+
TmUPyr4CRmwrgQbep0Ymnm7vdf2zmKTXjI9oSL9ucXUCTxIoC3+IyybqigkJlDF+sMqw0o5J/tlI
N3bdyhbHzQp1VLByIo213OJjBZBONd+s1Ppt0F2PJk/72INPVaMf/Sa6buXozuVHIL2RENLAuXHu
JYxmLBs1R+nC7qFKTkIwZXy2nPEA9PetiJwtdhjr8kzN8QIoueeKK5Cf5/aUXo+daWIOAerbDQ7b
IW19fZVWNt8MsUMOF49wvMQXq1Q0TT7VJupjMXmvogeBdtQ038hJb9lYeAYrTzQqJGzMragFAz8r
udPZGF4fycp+OxvJYm2GJLPNqMJOqNPSA1ddLo+J+aJDQ/1/sQPmq8WaRD3yUAqjAVjeK7VHACK6
tAKf18bO/nO1LRwq6ABQG7Xwl3vRo2WgyijRL4xpqwGG87p6qtBqii6lAEQICbhgWRmXO9FJFzyI
mnWMwQ14TKEDfjeyCt+XD3EWKCaHvYrjNISN7hd6LsCfU4OB44m1Lhe7rE6RmktGFVFPTBngvi3O
Gj10qF8AMVY25i7LK8OziRq/8kFpb2nURHduUk3vY5RT/px1hvlmdVB8LmOCLPCg0WjPQKrzkyeZ
eqK5ASUzghbpfVVVxQC8XjSkvhrrju9r3tL+zq0zIkOzyfR4r0dR/LW2++ErqaVp+kVZxm/VxPTE
IxEHZwprjf6AcmARDima/jd88Zo7AYgNoEy8kYHMW9zNqsJlIHQkE3nRBq29rxHEVdZhlHeVtRPs
0/WttHYwTq0tPH+Uok88NWCNgi+sq9CPBOYphjTDdTNrJ+PUzMKLNJnCpplgRjd/6uI545/67kNu
lfXWAmDoIFNk9RCpgTZyHu3J47/mduyaaIX2G/lRgYhJ7E3rMYtT36xuSboHfMiVT46z8ZzdNDuP
/sTs0MZRjqgYuTbzZw+R7FJ8ypsMXG072wbHjPXYkB2UP8gWnvtPD9fifILOESUQF44Z22UxXgZa
NAIInfBBT/Vhle+qH0OAoqIeLF7NjRNNO4awOMrs44iuisx+xrvwqOLyZjLp/voKr9xLZ5+ymIO2
ZjmqMfgUa9AdzyztgNgVIMtt5HdlBrq6LVa4lXACA8e9NIN9NbqkHuYOLxJLgMcyL52XMi93jFWZ
bwuQT5HyNzLvh2ZqXiqL/bw+0EuRnhnTbgLSgQ5JAEeWnIM0smkzuh1ktKcvdqWFsS5e3aEAvjt/
cRuAjoF1z0H5oDc1JCfHpwSFz9ZOXlrjxerSe65/HmnlE3Ori+ZyBRAlot3PdIGzBk344o6zbRBi
DlQDjZte7UH5BcJwdLs5YRILj+TjxoletWbgtOGlMquZLtwUKnJpnNXoom/HMpgKCr0OQJGmMjAi
gDe3TvYaEP90tZcM0DZIdwYCcS+/L9WRowdbj5igaBW12nvN6aHbWxVZepuqhpY3WUz4rUbzBOou
VRP/5pOpEb/NHB25ftE/acaUHlLB9NKzSJYbkAjl7Vuc2eNrHwEX4KVWLG/iobdvJk3Ln7QUsU8R
lRtvozW/gYAY9Sdg5mzo9y2Obxqppo37EWAy0vc+RwOBxhobrth6gyBctqvr7DMSUk92jnbbzPT0
sft9fTNf+OVZwA5YdvzgwkEUe+65uIqUoDElXow8KY9Cd4Du5RhI63jdzkUU+ceOBSeFOx74wHk3
nXhIlLCb2Ehgp64+5ybIfKv36wbmDz3zhAsDi83vZO2kRDkbGF+wL3T9eVMwc2sMi+iutSczzVqY
YHEU2h33QKS6EdhtmFjCjko9hUObp6mJHc+KXjV3Yx3WpwlQCTB0gSjMWnhpPhpODy5IjCFtPDqE
df3JcP4+pAAUDODZGToIiNbirgeUXBEz0QTiefHVNOO929BXR9+CnF5sXSgUgV4G+VQkz1AiXzgg
NaSjY0t4hGkASSPKduhU7OK9ADrq+tZacfhzrhotOoDTgbZz2cXQ6AOKvmwSvjTeRuRLrG99GdR6
INRNr32xupCDlDI+mHL0cjQjaeZjnoCy8aCZvoF/u/41FyuIoBt0sACN2ThH8PTnJ0nLU0Xgk2Y0
tgAY9dBN4NPbcu4r7hYrh2AAnWrQAEZd9twKyV08w2KVz5qFj1BR/Px5FhKEGtXL5EFL8/D3alzo
+LfRWozOILjEpR/q4p6aIwBJfgQcFtAUo/1uGK/jVnPxxfnC1X1qZrH98cgxZVPCjADdzGA9TO4W
bdbKtQgLeJ07M+nLBWmOnU+JLmxYKM1uN2mgxA0Aj9/nase3xJPXBgM+ejwHoGUxH+fzNXIcxbEV
EIdkbto+tUUCAEUrxMZ+W7mk5q5FBxVPKCLM7DLnZgB4Ma1ak8KPCjdC3qY1/ISqR9Q4PF7Gu0pB
q336MfYizBvgFO2X6/t9BSFwbn+xZmlE7N5pa4H6HZiNZe/JiYB0T48fFP9dN0k4EQt9k3h1j1uZ
37XFROUV4SViHNzPixkuwRtlqqJBpId6SdLfG5DwwGOCj7cq2yqNXrozDPNfW0skVwKuVysGr7lv
qha4duhyj7dQUGBbb/rVMaELFWU+NHQYy2x2FjuoiDgz6S1SfTpY6mgedtND3r4XZL+xdLMLPruU
cdxwFv6xtfAiY281XUZhCykevGF/aTresAeHl75FfyiURRIrLAEOHD9fN7wyRiQsZkKpuRMHH3C+
ZUGekoDuC0SYg/gdFcQzCgRVaOtNb6ib7v6DLSTjsD1A6Iyfc1tkqEWRdlCucY0Glea9Yey1yvbj
pvPav4cCoP0AUGtYAe09YE3ntqp2kkY0gQfSbfaOfq8yF2lT3VPdxvytVE7PDS3OXGVOtZOPMNSJ
2yy+V9V+NH8abDcitU47ry9uUanTjNeyPLJm12XP1+d0PleLfQOyb1Shcetq6DOf1/ckWixsiEbh
8QbGfXsAThGEBAnkh+ZKPn0pmgpMzz+zrQ64lfN3ZnNxr5rwpoaYuS+VlYduGuqCH6h5Y7dbteCt
wS2cSiVbO61G9EqZZuoxB8A+Onld9qHbPGit3k+0MGFv1yd0/vgrE7qk/EcsMTGQR4LMkSIzfdM2
gbLeVWMhKeaPaX38e2unD9HF8k2j1qNvEE9DVoI/Cp31WX1HkA/P5BjKDrxS1Sa18B+dtPMRokrC
0FhsA5yJPoTFrKqsjZXe6TGOIXr5IR9V1pSFw5Q3vVdUxCX7Kcvd25pETRlkday/6lDWBiy3so65
xmnyoIaI/eZZqf8em6K8IYkTHad8Au+2AC8xiwbAqJsyr1+UUuOeFrJ60ghzbp3JsL4Vg6z3pVtZ
0FJrK8790p6092Rsk3dHT8FvM1TE+Yo0esEDZhUgcjfGUfaBzLN68mTCenPvDMR6GbK0cx8ztyhT
3DUz3jMy+6o/upFw9FBkKfsGmi5SBCWSkPWuyyEZGDpcuL+qkqO1pI3sqNxxTixzB7ErfdzXmZZS
f2qQuQZvSIPqc9HLSoaRFKN9JNTq2SfDjZvE44k+jkeLC0r9pG9EdqMBpIGJ6yIJJLE57tPYcttH
nuRRe3RyGR1a15lgwh3FW4w2+MdBIsPvTQMD0U3BwMOrDDbxoGIEFW9RTaBYsBkH6F1FeebnIh/p
XpgW33GjhrRTMUT0Li0lLX3kHCiudN4jtLdxkYDeJremn2ALtFHbrhy0wFY9uJSe4oHr7XFKtRaM
QgV1ay8hU/5SQiPw0TCqMdmN6Ju4NybCR8go5KMegi6H9J6TWMVbb9oJ2HncarChvqj0EMgu8wfy
WA57zt0ByJA2BkO9bzdNu7MU4GBhmkPlyGuzuHqkyiq6zwpEZp0v3KqQO5cKtzm2Vav90PRu2ms8
LhLPntIIieQ6pcNtndbsLbYiCq5bHg17TTUTKrDoG/qCYksi/VSU7XM/VGYN+VPAtd2WQvuUGqT4
GCp7+NnHjvxWToN2byHFcZB2RG87kgk0FkQ9pcHg9kx4seaoo5tX5HPmNuKTO/ayAy1fQgNTxPLW
6qI08pKcGi9VLuqQS2NSu3aCSqDXDFH2Wuq1fKpLSCx43B2aA0t79FA36KcG86zq+XeQaI0fpSQN
g8RHo/bAb2jgC6NodQrS0XXQkpZSCfUxgY5iRqbiu1BpdnBSYr5KvXPtIGe8/IWcbWP5IARwepAV
CgWyg4F+j0BSDy0znZfPSW1X+5rZhtzpMaWP0i2MyUMRQaVen7jI4XRaRKNdIfIBuUaTp98Z0Y1u
X3fYmtjd8OCZ0xVDONjxjLnRk+I+Fy2f9THyofWUFqFg5+BZcE/GbNLCAof1hzPpWeRlote3pF4u
nDFSFeCdNPGqwqsVr7jz240PxtB3nU6A/PFJ4+sxlF4cw0+1e5Y+I2V53RlfvBJma9DvA9YU78WL
eC9O7KLJOawR93sj0NRtbWRe/kSmZ653YWER5fHYAnlgirI0SOE+kkN+DNXhl7knN9Vr4v/oPdAx
eFqARGEYb3SfzU59afk0e2Wcz2RfNjSROdIlBTpNUKLs24emfE2nFOCq0RPNoRq2MjRbJheLl4sB
aUEDCZRoes8BdtEKr8SByNFe8b1ntu9uUcfMMd21MS5m1+hU2xcoV3rj+MCM0IS+gp5sBerzV18Y
gb4jsorgXb4ILAcndojTw4jzxdh/64PsNT8Ow17fZ8di3xzk4fqevFQCmLN1J/YW8aUsoG1iQNfF
60P9Rf/WfzP8T5nPm8B4uhvujDsaaHsabBidd8O1QS7CEqtVWQxcKnJfURZEEixadaDc277zU4t6
Dn2MSe3JLvGyJtC2VHPWjuHMawgMLwiAwKt9vlX1KHMyWmPElN/LmVB9o8B9Eb7+mdF/f/8ifI36
vk87gd9PJpA1mP1uYp6m7vMtxoatcSziLOmYkT3N27GEiorQD1zbAvH8P5vjn6Es6blrqyOgt4QJ
JLloFLwnz+quP3ygGTP+XdzmnhOKsPoiNyZw0+ziIZdwN1HjALPg6Jk+PYvfmo+QBeH47fD2dQrE
8YsLdbat7MqqP8FhmHtAcSUsn4+dBo1uFL6Jp1xP3tgfxn7as3v5uw0+P4EIYHqMcRaioPbSL9qt
s/F2vcytzLvmxPrCgUq3AYyJ40hMtqfiXfnaem3tjXxH9sbXeMvLzHv84gC6UJ6bKQTngsf5GShF
oiNGxFjTO/lbvho+ane3zlHfj5/Kb+NN7QH6dptp3taeXR3m3G5BZxYJnMKFYTCbjGoYMcwRMqiO
jU52L0ofIO5pTsfKDlL+ILcgGpfqXZhaClCtBXwzyh7LHEST8b6rCAYrxK7babui8+S+uLU/gabq
bgpZ6D4PB0TUuy040ponODW88K1OI1vZI3D3MvACaN6kf7YAd5b2hg9fcwSnZhYODWuJ4NOAGc14
oxBFd/pf1/31alxxamHh0sj/cXZdvZLi3PYXIQHGhFdC5Tr5nA4vVkdjcjLp199Ff9JMFcUtNC2N
+mFG07tsHLb3XsFiTGeAibsoQ5eufig2xlPjuvxUc990bfe93mXbZ7KnT2v7YmEKQRcDuMVAWxlQ
+NnYdPi60bECU7es3zU0lkt/MPa983F/gNOqm20HRMFlMKG5IGI2O3BINHG4qhHnnBFkaDqGVQyE
zZq688J3QsUIbixgwGnAf88ObJVVFpFZj03nvDvWsxquMHCN6WdeDQPlZ4o+MJT6oax7I6jbaiWt
kbiH3hEqbx7fOY/EtbeRD5Mqt9mIYxw0x/QZVtxB74FP/vHUbemDiawwc9On+hFnzZEFxsPDuIXi
8F53uf+eeP9xpmc/cZqji3pSaItGAQ8A1sHKQ9wdYzMg7L9uB4TAN0TbHcZNqjM3jms5iIFVl4V4
yYBo+GKQlb//5uyc/n6U4OHmDN1iIOWuh6C0Khdpl4deQ35r1WvXHLoQDxU/FCuBbtb+LNBsrrjD
sC84XKN1+Ot27CCsr0YSqGvS3H/Iq/Nl8ycXmiTAAXGd7bFkRE2Y5BID8s2P3rWC4hQH5OFr4QMF
5vFtcxKH1kv3oRs90OfkxdmnPjKArfKWB2vIiZs9AqYLnKkAvJ6sFm/E6WCqrqZV1kGBSv/dCF+2
ayDKhUm9CjA7ytIGpj0DWI0etR5HtgHpvACIfA1ktbBG0HLF2qPoCaEYNtvqMcNLmzZTlPKcsNrN
dDgp5J6doJ3m/+cddRnKnCEQtd7JidYjVD8+GflW1ofWXknIlkaDlytBFXiSTZlf2kkeGp1sCD6K
8cOAwXN2ZDVYqMDVxCtLfunzX0aavt7F8ZDpJopKJiLlFCCeDOiPNWHCW3oIVthliNlqd6A/p+aF
gfnaWLoralcPUBULar4ddFfBuTn+vP+BboURZhFnS447fa0lPSJWykZ8KI5reKWXHfmpRKpl/KC2
t8ZfuO0azELO1l+jjLgiDISUh0yBDSgC/nK83lM/i9Sjg6tBlM8ftvcHenOLGtDWgQQNWk04FtHt
uf54Tde1sVHT0EtRTYnfDTOIqhWczp9O6uysQgwQFiGvPUmNzmIQxYQzXw+FOhRsH+AZ4toH6zF9
6V3UdTfRb9Pnbu41bnzKHn6ToHMfgMx17YfU/da5/Pv98f5pOt77MbPValdpTZvcCr3BQ1kSRgO+
MbiNP54ML/zeBGyTuRD9yX3m6aiCu2zlvl84yq7mYraSQetkdsMwFwn5ZRsuSmduGb3k9Roq/BaC
8OfD/jvpswUcxble1iMCDQFxU7d+qDYQNn/LvfSl2Wm7cfveesYmcUlg+M2Ds3UOcofO2H8VYJx+
BbSNYAmLaxcZ/fXysu3Oya3CCeGW7UfEi5B62o/jmtLDwgkEqAA0HuAnrBNQi6+jSEF0YY5SeLQB
FuxNpO8ri2bhML0KMP2AiyOu4kBgCXhCec2PGoec4yZ7cYRp8T78Pj6oj3TLvTQMAme/ptLxBx4w
X66XQ7vZO6LUyxaR6yBP3Paz8Vtux8faDcEwPCtfy1MtcK+vZfBrEzrbJK0uszDVELWIN3X61BS/
70/o7S4AZg9YS6wOwDxu0j0Rdg6pKw5gfKQ3O4c1D7Yxou6fA+tf9uEa1nWapOtJRMV4AvpiAULE
4k8OfvH52jSqHLsEdYZlTyMQJeWzXCtsLpwriAHbDWTykMjE+/x6iVhNqRTtH5nHr/0j+Avltt0g
hW93fGs5HjqGQQC/XzfyUn+9fbc0PryF0LgzwKyfP1Jss+o1YaOCG+8i6fav2QaKCF4X1CCKe4pX
+s6v0fTGM9/0o1sf5cr7YGGRYuz/xp+XnNRIFMToEV967BkaORVuS9sHD3fbBfvR60Jf817vr6Db
AgHq8ZcxZ88/0aNgB/Mi5LS5G+1RdTxYn5Xc/R57UF/F4P0w6AP2qTivFQgWkhG0AXCgQZ7JgLbd
vBZZ6Lks7IFDx118spinwlyg3fV8S2GNkStPLcSBysbNTBWV0JXb+vZRj1Hjtob1NTIeXNizVaZC
6DVSRigCRyfiR/s06AInwAWGgrpLttFv/madIRY1uJbf/5CeXLPSXLjLr3/A7GQQjgl1CAs/IHWh
abYbwUE72b+b0+ef9mY4wF/p2B/B4wrAdoE/yDF+MwAH9tTDQzN6JXOBzVkpAS4eJRczMrtQ8ebr
RyeCdGY5BCY8m61qI5Cxc2Vlkd9eAYCtQ2IFxxaSaX0Owa2TUTIpWQzNs0ctrEGR2HTFk9TrTdF9
u7+2b4qa+Mg4p2BCixcxgYXc9VESlxQAagOh7Fw6zzHcdZ+7pD6OQ1zt8rYWnj5030k99McYPcT7
sW9Pfpwh0OqEoiNMmaBaex2746RXKhvTCWlrj1lZUK9pPkyJx/wwhjEXglCQ/kAFuI7Ao9JMMnOS
AqUysBSkYFZzjAvxqbEGrwV6y0LH9y8GhfYd8FpIQDG065ARkSKEyiKUDMqnyC7cZo29sbgv8dX+
iTDbFkkyFjEsxHEaEZy7YIBi9hq/+wYXQx9eqVDW2kTuR/yGmjT3fqrAcKwMcWnNALSFJGi6AW48
fA0bNgyg0KCJJ5DNTum08cifOne1Cr24QC4CzUZaGlGS6AKB6GtyAsRgdCGCUBzFPvU+6T/0jQ0t
qpWtt3i/XA5utsfjNBtpbSImqFxv6kH1jC8S8/nLfhQe6Gpu+n1NOnlpOlHKgKgk8LRA989WTGvp
KXz4wJGnJXWNKMhCv3eeQAhSI0BHOvT0/ftL9PbBaQPtja+H2xuFdjqvPqADDCHHFDZy2bDpjcdu
SjNR8x5bGG27qjw7EGGxf9tV5eJO8jVariygaURX23KKjzrk5INkT8aj13uEKRlRuqnekeqHDmyo
8jnkP1fGqN+NQebEy8GijJoVYtSO8axDuzWVhterPyIan5xI3xGRfW348CWSAB1KbV/Ea92xm8Pn
apSwlbweJTorMKu18QvySdSihw1v/VCEzdFsep8CmjGINYDj4odF7gl2M5RBdbxPrkOWCYnlqBnw
lir4aG4V2lWf5chRYFKHrnkJaVs8l6pC041OJxUGRi3OTxo34p1V5C3ZyMRQD9BQ6NZo6zdXJybD
wBygSI/nOQDr178M3hpGDTsIWAim6lFTf6hluat7kIMiqgR/8elRWYPEBzTXgG6bxYJ0DMo3Vozl
ZT+w7h1O3K4aQsM39tL8UcnfTXmU9JC276G58uJe+uSXkWcP4TbTKxFWcDdXh7NVnrVsD88Oj5IH
K3zXxt3KOG/K+ZhTCqd6eP8BUk7ntApc3Dwd1Dz3Csc4Gbn+MrRvTlsEnINAH6E/SLqzqsYnW7EP
tca+3A+/NFaKpsskFgFV9D+p68VDR8iGyhJ4LbjzOR8DDaGQSoDGtL2wUj/DV/HYcGPt4FocMRwH
ka0A/IAu7PUqUvqBhIxjxH1M33pdPSiD5vdaA98Nk59MDQrjsXNQoUBP2c8UBab7Q74tm2HGTcw1
sGP/Awhcxycs1Ky2ge9hXp+mu73e20DXljbeWt3OdgIbtQ245hE/hYYb3cT52iefirXzk3PCIk3N
BUJBLbn+AZUjWC1VeFh20V5LgVuG35eh/A4FCkjKLhkACTyDYHd/2Etf+o9CrAlBzenSvw4KCU1e
htNBhhZqdIoB8Hd7QCfPTuq8ohLyYEXsWxs7zYpUzdKRgfo44oEdjJr/bKwaqTK0LRsg0EviGjJz
LROmln3nqhpfKR1NI5hNKyRlLcC1/+jizB/UrABtwsrV3GvpD6eWWyTKfpPXUO+o9uuq8LdNblx6
E1gaDSgEBS3qekJlguw+dmC6jSv2tUcJG2rO8FOLA80ut1391Dqq10q24Vq0cvMuzOlV5NmnVHIz
KrvJ7rtmTx2wkk1WIX3kG2KtJhkLFzBCATwHNQqAJuZNAWUYAS5IcT40IzkYAsJKRX4KFe6Togri
FH4URbjJ7RfUDY9jZ25rdY3gszhYKGPiiUHAP5tL2GUj6llhhsGOyteGnmuldovmpY7WEriF/YEk
FdgBHfg98L1mCZy0U1ZjTyKd0uShskElB3vVLLUfStbslLTfJ6zf3t+StyWJaQnZuFABUEJxa45M
NArLyoAtzr1Y7Gm+E/Sg8W2V7ODOntm7cPRT6xOFmY6z0aN3JUPZGVr21qNccxBbHDsIzBAPRkcZ
9L7ZUiZOHwIwmnsRTJ3hukHeLHq2K+bF4dFJ6Ob+sBe/6L/R6KyX1fZDKaIS53+Wt9Cs/lTWyJV7
AwJeK0fe0oGgg5SCiTWQRcwb/izBs1fKEYYiAE0VioDWqXzJtOIYkvild6rn++O6rfPgc+LwQU8E
gjGAnM3OulrtVQGWBbDUzuByrXCLehOjcGgU5yz1IIvNxAvLPoQtUAN6ux/cWDj8LmNPG/niIo/b
TlOrFOYpWsYhIh+dtLBZWa4LCb8OU27QVeEUakB55zpEWxdFaDM7B9neDuxIelQdkAWK/f2RLN3P
UPeB0vaksDB1Aq7jUGkAfw5ktFdXTr6FrZgB5m/Kn1ObO35L+2QbyvwMADOCE+7XgxG5IYe5aMrp
O7TJG1Au0mEla1lYS/iwYP3hD3zc+VZNitpIB3CcvDyupekh2WYnO4zHzHd0APNdqyLxkSosWuvy
TaOd3WrQIkWKBrsm8A7npVJTAEuda6AGVTzQq4fOLH0dtVkLtJzE/pbWftOufYCFQ/8q5OxDC5k5
XTuxkSwb1PTi3alUT+3TANz9J4tUbh5OmiWEgn6rwzHPceAZqa90o/8kBrNxYx/hHyD1UPuZP6jT
AUlaJLGZKiLcNtHcDvDwkv5sSXM0QHZmMS4845sjTLeg1daQFUjo2U6kT5Vt7mLagF6BQq8pjgwe
yyHg0n2xKgC4tOtQcQOOF27keIrPUtm2lhEfHOy6DDXULjrI+DNMly3is5q/R0axN8RnrSaubnZv
cB3aRFHlVqq+cs4tbUxsR5TzoVd7i/PDBoAS24jERxCl8YSh9Tso84HwVFcrT6PlSGgvAdMHdaI5
elKz6jKR09M0MvSdDRuFuoV9b7JWHVu6ISx4y4EDCrMycMCvT4BeJUpEq7Tw7BACbPVOxD9Fnm+M
Va7twkqfcBtACKMyfyskng2CRk1UFhBgB/gtCMGi31C1apC4Ke17aw/WJ5CctF0aWsWptmqUrk14
ARtZ0Xql5vCVG2Rpr0N7DkXBySbn5gLJm0Izx7jNPDP8ZCZPNvut93s4LIzJU5i+riL+FqYZtb9/
w83ujKgRuiqmcCE72xA0y4Ox+jBWi3ELzx3kVBNWDVUqZBezzCqHAyqhTBY4z0EgObH8p1R+601g
GZ+pvi2zbbJ2WN9WV6eC1EXIaeQXt6GIZN5aMUIOnuZXn2CL8fIdkup4RbvyGLqZ+3QIfylP0rP8
dOXgWpjUq9DTRXIRegiLqnaitvCi7EsJYRo9gev9Y0fWGisLF9JVnCmnu4jDUqbmtUQcRU82SqmA
ld57MLDZy7xwiRKu3H9LKeLljM62ZEdC0YsOM5o0n8eqd8fitRMvquLnDJK6zmYlB6BLOxPvRgLT
c1DgYXF2PbwxQjk1I0gSYTxqgexV9X21rcsa9FecQeahavSSBBzV2M2QNtWHCjufJ4U6Azk0Voqa
dldo/caMyQTyHKyBb4xxGJ71IVctUL4JSZ5wnJfbossMaydY3H+LtT43gZvhJAhHjnuFg7hwrEsH
RDew5QyQFcwWDPyeKtUhUXMlENM5QDKdKR48oLSfTqPWO73u4sFXU0cRfhtGmeXVPbMfqAKfEhfm
oMUT4Yb6Vupa8pmqKcSLFM0GwsGpVY5CtdAYoKl5E+1l2hE8vKCZ4GtWWOE32PKhtRihbgIrh28g
r0HwSTerV1KSrvAHWXbggDXqV/hH4fA0VGHmaCbw0NzQsNQPHPL6qdsUHRqvaQ121rZOFUDjcJCN
rqElhh/Xo7pzSh00niaR+giB5N5Bea/PSpz1aCYeujh0pFfyyP6ZaxD+GqTl/I55oe1T4ogtylyD
7yQsNA9oiObQ4B1azFuOSXZ5DaaQX1pSemrcmMyTqpH+KotBnk2oYYKZFUdMbgSToXSrKqK/UzT6
v2miGWwv5nX1Q9Za9pqLfGQuLQc0SmzF+Z1QTO+LlVv8odJ6NfL4AENLqE0AodOMEKut4miP2xOX
dOfY2zZjeu+hu7NPGxkdRsgD7+VQ6nu16e1vZV90Avz1EPKsVY0VplQ9yQ7g85L0nNHcDuAAKcAP
SGR2JHnLzuDVKNVuyDRQJ2JI8J9TibXrDrmef9argUHmB6KShlcNYwlWp0Wd/Lnoo/BoVgMBRqwY
yxH6xWUZuxYIVjToY8jdRCGsexQ6aq9G1Qu0TEo4tbk6yXXtqaBtVgSy0yQ/K01FTn2n1wGRxPne
OkO5RaMwo6D/62a6kmgsvnAclAInD28soj8P2otDp6oarJ60wP2vmh7Tt2F51rsvsXggsZtFO5L/
rkaYaZ9Me02uYSk0nuUoUk7mvIC1zc7VvG2csoZlCrjp9FS37QPlP2M9dWlcbHWEG7p2k+vdsUwh
6Z3k8CnLVw6lhSMQiFUN0G70iFGdnx2BGYgjkPGFLKxUNFf3tvQkOwO7UvUg5rQSa+F0BwMV3VSL
6hBJmddINSWhtdYoqJFK1zQfitT0RL0b2Bsjaw5vS8NCdQ6AdR196hu9kWLocGyWvAAdzEA9tjTy
g6b2MnHFWFLoWatC+iPX4gy6B2bXufdP+oXrEtV9bcKgoEh4U5ZE+bmtohHs/ATe9iKBm7BSnRtF
hc7BmiT7WqjZjQmJOB3IQoQq+3JnlxDMw7ds+tjj/1mEGQVWNFbRE4cfFV5us4yH9INT2QPcKqI2
C1gKXT5dyV+VvgsiKw0g3Bf0fb6Smi88Ra5iTqO/2JoWj8ywjRAzAeM/qwheIa/3P9VC8n+ZLs5B
Q6xwhPFHJaIAIxxy4CB9Vi6zV+itC8vxMsr8vZuFkWzHTkIXQjq4v5UPAV6NyExYPSQbixvblq/p
piwMDIQNSPhhXxsAM8w+V0OGWkCNADcmjbxalchp2D4R2n/PDMEMgWsRUAUoSc1rqQ3aKnYRFsgM
oc1d0R3I/Uje3qy1stfS0xnAgsm7xJjS4PlBNZh9QQouCi/Dfv1c9jEg0OYwQpSlaRMFhhkmx68I
o3iAkFcHPpo7IN/5CgJVW0JRiwNXyzXrGNatswu5GULeoODHUHRKAJ3UFgXYGo6hftx0+VOfmDbI
QlUbxiuXzeKCvnidzDJAQVHiJtNCqCyU07oIVZ44JCvfZOGcvVpt04+42DWw5Rm0zkEQA+o8er/T
5M/KeKbih0mD+7tn8fQB4RBFHBS1oDp/HUlGsrG0HI+tFpUqiCf4ROwgHu2wj/txFvfPRZzZiKLa
keiQYERk2i/QObHh09dp0QZyHF8oMw5FHK/gtZdaIVjXKFBBJGc68GYxnVZkVJVV4UEmwoUwiBsm
WZCMX0NYLmjhV2iG6omfGpp/f6hL+/Yy7GzfxnWW6lB3KDxJu6BI38gwbBO5EmT67bM6FMzM4P0F
/Bw8s+av1yYBbqpVUSJo0R3lJHyMuVyZv7UQs6NbyyukARwh0hTWuwMLn/VGrFwPC3OFg23ymYHE
zdT3vF5+ValabVI3KKmoxUtWK984SzYpK/6ignEZZlZSkCKpzMZGGGBni+QxhxZVKM4R8M9OQNpP
qbm9vwSW9q8KNtwfXULo0MyWQFqiZ5VS1EKbIfTzvHmMRitoeuOgN8y30mHzF+Fs/J0WKrFoi83C
RaNZmlLDo5uhx6eNSUBL09eLCl368Fwo+/vRlrYyEDb/RJuti7KFQWs0IFqlPI4dOCz6zzo+NxSe
tICLrl0bS8UniATALQc7GPyf2QoxYqGPYTcimvnLsCCssu2730n05nTML+XP3lgDEC19O2Dr4MMD
aCyqp/OApEe3lselJ0Qf0JwVIJ4aPaSZIm8IAe2Tpvx+f0KXNgGANc6kezg9YmafLw37fGIXoPOf
w7ekNx85p1sdT9qVpHZpZHjTQV8OB/0t6NYeBktgr0H+qQ7a8VizynX6IKzwoltjui2H+qc9ME/K
CEP9fEyQ1FrV51xV3Vy8D2boFmw3rHUJp+V2dRJO6nUXMOZZ/lw0wGgIAhizbvX7XgugOw2j25dx
DWV0C4CaBZo9tFCW1Fg2IlBxIj+rzfg5PRh7cq5AvwmMDWTJ5O7+uritF15HnCedUVMDpYi16KmD
Z3zNd70fPQ5n/tLuILpw7j1wJ7zsGUJh7xqQ0odiez/+bSN4Fn+2FbJIYyjWIH64Vx6dVw45kPID
glQn+23gwbiz8Lz2yjf9Aezl+6FvtsQs8uzA1pKm6xsNydtoQ+kh/hRmxaZZS7BvjpZZkFnuUzHR
RZPIkTdq8LwCZA123y+107t5o35wrXHTqnPrzlnJIG8lJmZxp4v3IrvrMa6YTStW3bYnNdpB8sET
vwbHxRNJf+z8/qAfIQzgk7e/mNSJGIpzDSYe87ZQ0dVQSzIwqSyB53S0rfIP9p/186axQVIY4E88
MG99SUreKu0Uo3TMdtdR5xecVx8bZSh2AP2u3HuLq+TfYPP90TokBmMTwULyi6rBCMA1XmL3J+02
i7we0bx9boUUchIEQQzlxAy/NU+R1UJmimwqHdC3YCx+6Mrn+0EXz7SLgc2WfxiNzqAxxHSEnqGq
F51pOxiQckB1F46aa05aa/M42wipyjJcehEWJHkO2VPZQqt/BXC1FmK25kMnCkeLC3wq+7ttuNBT
dS2+cl4ubyygAFSIM0+mJNOPuNhYcBOkRkcxDuqcFc0by3NuuA2YRGTHkj0Vb5bCPa66hG9K+mgk
sCVz9WYlpf3Tbby5kC5+xSw/cjJSwH8av6Kv9iqarGGPh2hgxd/C/jGVFGx6H49Xp12jbi0umou4
0518MfoQDWatqBF3iF5109Pj3VgIH8px99fm4oZAGAd6rtDDBfvhOk49SjibM8RRDKgkGRiHZlY7
xqD5z2DaE04K2armKzU5hNXKm+Qmr8BmBNkO7wX0ekFcmt3BMNmkg6YjdlzaB4iC+AkwNF1Pvpq5
tedrF/Dip/w3HNr910PtLbvMBz2GRCGYMtavotd8jiJT/VLYUJDLKj/MN2nW7cEMuz/JS9/yMvDs
5jWFWg86R+Asqv2SmHsuKlDG4ZfC17LC2xL2NKdTqXPqaiEvnK2bRNa9zARi2RCGc1sCrodE7Z8m
/mC2Li36YPr3VU0eYm0CgWmw8llRcFue6IvfMEviIAfaZEmH36AA8PkGgazumJoZuLYjwFiZCtP6
TuHjlvf2cCiEXj2m6Ls1oOWugDX/n8mAB9X/5PLmubgWJinkIfBDVBMKz43fyl1k/VCaTUw33HBz
2Ah3mCS07/q142s6AufnBpTXLLx0IByO6vP1YitJJEyi5jgi+fBAlBJ2R2tN78VlBbwrBQvYsAFl
uA6hD46TAqqDaRZf7Xgbk5/OZAa9kuAsnfXwQHMgfA7QGZ17hUVKT5S8qKY8gx6kme9CCZ/R4fv9
LXILyMK6Bb4Eh5AFbWBUQa4HYyWF0OwIaZTe4ohFt+0jsxR0XhpUlphM9HdGyCZqUoZncfe9L/LP
dW09Q+jK8bSUvLPGWCuwLx6NeGGhjArwLZ5ys62EMiYupgqGK3GdBoywF0ik79Dt80BJ8WMmng2Z
BhSYJZ6sZAyLuToAWSC9YOlO8vbXs6HHadcSBTyEuHiqzH4rKuN7MsRu2ryMWuNrPPxlQ/YK8j8t
zD3a4kuDynzQVfq+pjESNdRinS/3v9C0aecLGt/FRtHXxD/O7AMNgOWUAMxNVMPoELfPKUEhjEIv
nvUPOSxfGR7Z9yMure/LiLO8qWidZBhGRCyisXQJ0rVaTb4I0OnpqhfN0iq/jDVLmjSlGXu9Q6wY
2bSD9qxVfBTdSkqzdN9dBpmlTRVVwlpzEGTAERxFpSv4VnEODO3+Nrg/d0uvoctQswWUJ40M8xDe
STWk/essQIPdQvU95r6Od97ApVvIlWN/OSRQajDWwGk0V2uOugI4HxOjU1mJSJFXxfp+cFRXms4D
M2uXpo+xMj7eHyiZbu2bdQmCB+DbU+4+r84BIW8CnYLzydiKTwZIxnjGnvIzgfDcUQkGj+1hXOcb
ID6m58IfXfb2ufSg/HUQb+xz+dNY+cZL5z7gR0inACqZ+tfXO1dJKzqEGg5lcM9dgDwfBF/N2RYX
Kxp/UEYh4AbMZZbyLB3hRgH1ZPZsvGib/MCD1vF7D6LKW76J/aJzvTW5raW1O31UeLBNJO85ViYv
JqBHDf5MZlpD8ZQObQfjBJya1BcJUNURb+hLXUO82b3/gZcGC/ofRVSgrIGfu57QqkiRTqgtkLfD
Y0w2TRYi5/6Lkwb0A9yjjgHQ8dx1A6iMLkMvKPak/KaMDzx8F867aW/+YiRos+OTAQ+HP65HMlr9
kOA6xQaxxauU7UdUAeLajStbfzHrgTAwUB42VgheT9dx4L/IuNqjA5Q4ZxoGZnzsss1QbSv5pNIg
1wKCh5J50tq3vxjfRdzZeR32mgy7cJzOUGg9ABBDypc8VVZmcekeuhzdbINFXIw87TCLoWWgjkys
X1PQHfrGmacXmbURhdT8Msv+a88YCQr2M15K0JPFnTx7rNAuK0kNuVlvhPCRSO1ja5n+MCqPIKm6
maZsTPP3/flcOkouIs4F/lmTipbAWdMjOffs6MGRa94TiynOZYjZUsELzyhNjhC2zeBIjJ0VhPyJ
d58K04PSmJ7VSJtXNvTSPfHHE2giiNGbe4LRgtYjyLVe3EKGkX7pwAnp484nUHoWVX9ojPSkdsP+
/mSuRJ1PJlBafQwbR4y0fxyLx0g+6eFHpTzVxq4qvXJNQHvp1LoY5LzvAJqRjOEGCLO+CD6GIINA
eiL8i51wGWO23/K+yk2uI4YR165iuNQAtRIU/2rwhyaA7P39GVwb0mzjDakdD6WKcFb4LYF3TtYH
lVz5SktleRNbbFLORPqLUtz12UVi3pQ1EglPDkkiNpre8i8AFZk/BIxRNk4ObF6f2/GD1TfV6A0V
Vx4h9AdBKSD3u1NYJsmxoXY3rFwQC2PHdQ6DNXRogauYQ6XsDMa0DZ7wqELtGT/UVu/aLVvZGEu7
EYKbEFwzgchChj2t4YuaT5WM0OafQA5dV9KTYpf6E0/pMek7vFsrZzu0eucjhztDZmZwwygf/2KY
FGQx5G8aDrl5CbaywPhIE7yXmf1qG0+5vdPWOoC3xmvABF7GmB05ML4YMwc1c2DsIg+W64HR5C4M
gH2LVTBUVU465JbC1nSFBpMR4niQ63fVTHPjqAcEEioqRHeBP7VQE7y/wE1M7yyTvPpls/1kW3HJ
6qlwChaMQz46iT104GtqOQunOhY3epHm1P/Ei/r6I5vokIOSglelXv2Oq7ewev+LUUw5BkxMJ+Gl
Wb5UU7VmQ418OHWCEmqtkPQeSt/O1qRnlrYEBVsSK3Zil885k50eYZvGeGEQdtCVX2ULc+aVF8Va
iGkqL/aDSocy6nqEkPYr8B8Q0vXVYaVGtBZj+u8XMfK4am3DxqvFzn+XcRDnj33xcv+LLH1xgDqB
PdQhgI7q3HUImFBAgcDCFx+xcifEHlKw+xEWTw6iOZMk8KTSMU+S+ViyhnLMVG4enWbX18FEobO+
GKEKT0E02VFnW0E1LVVsUGT8N+aUqF3MXBWCvNo6GRbAq6O5wxbAc9f4km+dhxEs94/65PjGSjV+
6WOBHWc5cACDz9kcGpGYJAXkdnpAK6cEqhV4RsNP+/5cLiQKIO7/G2M6JS6HpamQv2+mYZW+Bk0c
7o/pmYl31XJj3ZVrj4LF8xA9NtAQwfAGtWp240UstLS6x4NRQolSfe9BRHPRmPIg9b8RJ/tRhT6b
cmw2yXYNFrs4mwSSd8DjTm/2+UkBixpTgrvgCe1ghIei/2qLldf54n0OWuw/MWaLJM9i8PE5nqrw
fnDFDvTCL+wkN84Wbk4v3NdWOgrLQ4JP6VRJtG5IxmlpiDAcMSRbwz39o0vPQ7MS4n8A9Pk9MVU4
JgQLHuBzEEsT9dUQCyUCR1WU7+Bc0+9UjdsPw06LnSyY/jWpM2fPRKQ8WFnUHKJUS4MISI4dy9Vw
z6Oq+WL0TP1WRjnbQaRg3EQKwFkunthkm7ecbXquywPcflrwUq1s/BIPjeGZvE+wPHpDLVyltCs/
HSJ5bkSCNVKbBdDbUj/Xg6U8ViXrG1e1h3FbaiX/pkdacjZTWTyzou5PRiSap0SpJOqEISC3sMRx
+o2QEGHnqv7dHmMJdSGjBktER+LzJqUQuKdb8UCtita+oCIavQLiB5WbhVZtu2M+1B+NGRtbTFz3
gkue7yEHpAUOw+vMldI2dmHRT7ShsaxOgpDpl7Fo3wKK7+ulzDJ3MMLIz5y825QmrTYqqBTpFjZV
cof+ULeHIZbgnjqG5J0no33ozBrYYLXPiAiYkQyFa6SqcdILle1458AVqKjVunYlJnHTpdDaoBBm
/9JrZqrsWpkIT1q0dTaR2YptOjrm57QJgQJRVeUtQtLxdWQ2e6yLzggULSQSrhEGAWIdimCGTxJu
wI9DjbVPZNRRfOG9eUxSqX2TSaX/MnKhPnVWEgU5rInwyocPXeKDhZ98AvyuKz3u5MnPjNH+EBEl
/Yi0tt3nmTZ6VTekZ/zv8hzaEMFpEoucGcRL0BIn4d7u9eisC1r6VT6KwgWjMP8ELo353GXciVxH
VgSUcMNOug1LOU+2sgj1fa7XzXMckXIDKJjTeBEhwwHq6d1Xqw1V6J1VaPPZSs63HYxJIZQoKJiB
8Ot7SFgZFeBeTYmn0/NXDtmrlzwbQfqJgDMGEawsv3DDDAF70Krum9FGMFxJNGg6HPQQPK4IviKb
aEyKA5MqectkQdje6GKxk7E+PmsdyeCANlBPYYr1TK2S7RsNScy2NYCqCEpZMs01M3TMPANg4nab
1HX/nBTt0Lp94rBTR5UU9pOK3DFRgDRh9WX+He6N4RvBvIRuGVbKK9donfkZ4IlveWT0r//H2XXs
yM1zyycSIImKW4UO0z09OW6EsecbKuf89Ldk3N9Wc4gm7IVXBqaa1OHh4QlVKm2Vd7u0MciTYnDf
ics4f8xJX33oKXLBGM5Bh6ETJmH1UgypfRfYFKMCeUnItpO07GANI1pmun7cpEWDsdtqUmuHSnXx
NfbD6CvoQXlUjQgqh6mFMr+Dofmx9LPIDh9IgsH5LNJD0Agjo/CoTqq0KYKOhI5cyCl0o4JxeCY1
HfYBRLxsNOEZxmEo1eBESYsDXMgYiiYz1AvCrOwPw5DIbxOYux01qTT8dGixZd4EGbVTViMV6YA/
fNxXQSTBdRh1Mm2jcq6vtBqD1lM8gxDRhjD6vrKMZJProIUL9DmskTfWRwj8xckneMmHp9K0u31m
pTb491C+ucmRWMohWxl6ZV3UH9QKwhO8YedJdTb9MDO12swakfCoz8fQacwS5KOYjaOHqI/w3rYn
I9iCtS17gCAxjnrcqL0DILqH3l61Adlhcq2VRXwvBVO4M0Ki4zgkJQ6SEbY+Jfl4gEgehnFmI3mD
OJvkaFPY+RlUbHYDulBHx6B679X1ZKJco6jgRTQ7NApok2nd9Bpm2KI41/yiT/RhWxpGbbtWpoH+
CZrRje0MRVS1nho2aYhMUo2GIh00GqrTayT3OzNqCURszMQ3lCR9tGKC5HbejBIGhDS9nty50dDi
aMtN8hUai8DuWFTtc1XYgT+RunwztaDd9WGabCYtbd4IldpdBQYl9GB26No369Ijy6aHuTS/aEon
fw1aYjkmmKru0D1nHmlrNwfTsua9AkN86jIJfKOXwyDuY2gV3n8Lg6wOrg8RZQnDrPQXq3gPMneo
ReldXnC8fkYwQUikqOj+14GTd1c6eYp7QdqOFxGs/z4TgEgVroJAQ8hYZX4FhtBGf1as58t7JcJg
3u1xopI+LbGGtrmKu5fafkiCu8sQgm369QBYRaV2kINWpgYEdCnDtMJT6O9behA22QsPJdIpMLbz
sHeSO6jkZQhDM+UKrbISJtzkQPRkWGJZNnJagzAfoyfpYMotQIy77AOs66d5J7mG122G3unc8kPe
Xd417htlDch8mSQF/a26rGpwFXjS23l32x/QenVLtlB+ko+ikHrZpW8LxBGE3hq4GtCde76LMiQx
McqL+HPCeGY93FrSXadfU7CLG4JkhQhpMZiVQVTwgWEOdRl3krdauKO15WjG3ZxAsFTwIOI+LlFa
A/WEhiADNZhzqDjNdKPPABXcxTem4utombgCB4Tqk89A8FbmHqU/WKydq0oZVHkMrF7xLO00a5t+
+JejBPUcFM+QacQE3fly6tFQUyVAbR3EZBiUddpMsAaV5zvXDwT1HIFo6VgPCR4ImJA9orPwtd3f
DD61XGMb3xqe6YbQi3ptrwzH3pZfuYu74klTnN2AnJcvOAFLcoG1yPVvYSwyhG5qQhZ11p7cz9FG
RjOQYr6p9ouMhk5YJUa1kmmj9ZvLuDx/BSZq7C/ontDNwcDWoGrH6DZSmVKzrTAQntYisZnlM31b
2AqBOQC0K1VqL52cdje9l8pniiZEG2KlBkExMvpppxi+b0fBrcg9C5hxge4YmlV0CMiff9ombkij
xL8+reqmaKhCBmJngV7PpTfRj8t7KARj3GXVmHE3SgBLFrkX0Hf1mw5+2dI3Ubgbo5dA+4yrLwHo
Ypzsvq5XyByPoo5Rl8kAGkYO2dWf2RUy/q72U/Zif9zmTwK4ZQ3f4fDq0DF/hBIss6Ea6D1pIC19
P3c12MPT/Y/IpdetY2YQ4lBvg02zR33IOtEbUSGRZ0DoyvuNzOyuXc8hheYF0r0Q+tynX/Qo/6yf
460pyDB+H5VExnsNxOxobidRACFk1GlAK/1QPG/mLUQIwY2uOcZndq3fQ6/BrU80d4xT/WQJLgpe
L5Gx1C6ReQQDM3IxjMnidadqJT7odXHf3li3GnR3thXStq7tUjd+L26nA17XEEJ8+Zdvu0Jm/KBu
h4UdLqbUvlq6c4P4WNkaHjGd4qcVgnwaqs5ec4h+xCBMcIUiFVxDXqEzLiiSiIQrEujV84DH2e5G
MZ30efDKK2kbbURyA7z7eGFogqoRiu5Ip53vctSEqWosTd5FcIrADGJs2hIMjdeBqOrHuyHXQIzf
66d6svul91qqH7v6ldB9JwtMhue81xDLT1jFFnEFc40W1zqb+zFDT4lC/iHaRAcESn3glLdAt3CO
UIAkVlOXLlV7OAwTtCh8WxfkinmX8KrOxA4tKU3WyEqPao40W8fBSq/aCBwnReSSWPUuGzoX6k9E
wZINpnlbGFa4lHT6J0hSg6ayCLaGSC2O9+FBkolGTDRJ4h/zVUw5yqumWxLT5nagoONJwCUr+PK8
lRgG5BGXLgf7W/dSUc5WSAe0joQQsM7QS4RZ27TwFSH/NO9wroEYK5aluNaydgHCDNsR6cfkKkf6
yzfbprmFpm7g1n0HoRLDeB9lpfGMWd+kRkTcTotElzrv6KIYt+gaYOLS+uW/V+aetmQuZhWPBDPZ
yOBtUcJ7Kh9aqHiMiiAfzjtZayjGI+alWuFGAtQytBORuyEUtTLxEcBnhsbmhfuXuU9JmmZmvCT1
22ZbFifSC6JnroWgQP2/v8/emrltKfWIv1/ln3EXezRHXs02fQKeoMunijcwh6oIYkd0iaBJhZVp
giGiZaMGlNUbHgZ3EPJIG52Cbh/ZzXY20c5tOiqNfJoURwwlnSZkieemQw61d2LIHZBZdqLB3nXK
qQsgzZoL9oIXQax/IGPE4KXv5m7Zi056sYxb8BFBbyks3Kq9qsodETVYcrd+tR+MA0B2GjdqhFpK
gn6PJmodo5yg6LijSCVe3nqeq1kvbPklqxOR2+BaTycsLMZQBHlqpZMs+5chuHYK/kYTMR+Keayd
DlKuoxqGfsJYPYaJgpq7sLmJv19/IBhTnYxCQ7oc+9VhwMQNM7c75Rvqm37lGTfdXvLyr+ixe7AE
Fw836QDGsN9LYy63fjZDqVy+EybYolN7u9BCXsXOp3xUoZWn4Lkn4i/merA/iDYz2RLlqV2gOxMd
fxHY4JrHxtzk6WvaHKVMNF3GrVeuVsd2MQZD0IKeC7aR7ucjORAP2dyT7ZZ+tG9+yj9VxzxOOx0x
5v0sqLwJTMZmnCcoruqhUmEyYVTuijg6Glq6u2yVfMP//enYKK4h6jTGATbSNrptQQbkuXMnNVOB
8XNeduBkB9M1pAd/8U0zMflkhuZILQsRg1Rj6qqRvYF0RyzQM+fJqysbgVGGK37Y1loiysItf/z8
yQVwtJ9qaPRZuhIY8HFOGqmbJYy0oWu4HuSdJNsbE9SeaC3YSB15mqPBjUA4gCJGX9K//opAB4XH
8gtAEsLO5OQgiJ6zwMZYH/0xhJaj/j0HE4biQRtKZAIeCg330bn3Sns6VqQPcG9AgzjcV8phRNY+
f71sKtxvuIZhzBEWIskSqiiu/FyqPn0iP1CH8VTjWqPohrgM9t0uz5fEvC7GPFTQ3wGs3tzXI0KH
6sa2REa5/BHWLlBXwAMGzBMLl/X5vjX1HM11A/27XB/B5NKVDqW24pqtMm1bO0FfPVqkvbTAEMEY
t+MJnAuI0JRBv2qy7q5v50nwi767NawauRZUxqH0/o2gjETBoKEyh45G9Ss1ISEMlQ4ZjJr2sC2K
URBucKbWFjTM+0C5mCOJQvombWIdZ7JUAgx6ZmhgQanLD6uieusjI95gkPympbN5Qp/6dWxJJgba
RDQ33+8sLBZkxGDwAU38t4fRkKKmF411CoYtG+WmfVS+x9arYW4u2xNvZ7VlQAEdljgrrCDIUNSk
y7oqdTVr8NUxxfM/8cJGc1LyRkdN8Kr4ZTnfLAucfvLCHq4p7FBioFvh2AeovoylMbSI5zIiu9TI
tEcJCjtem3Q1pm7GJA8PdVXh2EZxgj4pBS+CvWnG9eO4yNU4rWRqH1ZPiYfe2hk6RFqWXMnVlId+
MuMvOU1rNI+FHSleGZRLETNvJx/6NtmTarTgdWgL5VFuIYNR5Q04DGNJfdaDoNql7ZR5oMqaj2Gk
Zc9SFwTg4UG587ajtVAVi3eY15vPOI65V3twNGPz2xmN6ioEUM3bahRknfggGL8A5RjCK1aTTw2T
kZo2JNPGbPg5jMZ4a5n9UxG3Ik447rlZ5tQwraYiKcpO7sVt29WDBuWiIhjQSPKjmUA4dZhth46u
pfmqedVnoPMStSN/D75xUmyCpzAGhxda6nNvZWmtGRgZdtFon+buYSyvaIxXgJNIT3K9UyKBB+ZM
VRAd1QIUx5Y+PoMNWDvoK2YqxcnU2idEVSMBwagXRH4LTs34laQuBapxskS8Hd+jnnNcJoqNIUwh
DRbWaTXtNjLH3TD9Nb8LLkyMf6NdVDE0CHgwF2bdDq2aojfFpfGubPbVsJsqiDsb6CYUUWzyzHIN
xdh+UlCQby4yVxbFqDc1dpaeOjJYy//ev61hmPuSxlM11yFgAgWaD+PtmLwuKirB9Alaf+cy1vIB
WOemL+kStNwi/8eKE+pdqDT5QncLYgLTvrdBRGXrd3Xw0Mm1a+SCa0rl2YOx6CghXb6o+yyuffU2
Uyqpr2qy3NKhM7cgdysf1BlfzpequyZ4BvuspF139APaBpm1I8lXU57ALO4o8dbqD7L2WUsVFFUe
0nmXG16Ui6pfvKtl/fsYezWqhiQ6ha9HV2EsOz3SvOYdaX60kSCQ5OTVobUKiSckqjAQ9I1MitRW
o4Q6dqJWQbcdgeL7Nv3V7+O0yV1lTF6oECdpwRJX1E6XvpcEeTk3rX7q5CoZn3MLXSIQMjfuRiq4
8HgmAccEvndYBGj4mG+UjMvgXg+hPkuFpIRq3ub6z7YvvUTBD7HIZiw+L9sg3wkjXwfDQODwjTQ3
7g1t6EwYfDf5tnUHyYq8e8nNx7D/gFpnpHoa4lKhnjfvNGt4yJhg6yfoc1z+f2WLA8RPdExupxDT
RdOxspApJDdGrQnuMk4X6fmXZrxGp5YQglhsqsoO6FKALfsYCKxjj9iPcbYxYq9PdgX4I2jm5arA
l/AWaSBVjU5PHUVj9sFSVXEYWH0CUUk0UxegDQg0dxDRffBuszXIEheudjJpSjsHQwR2UnlrW0dv
t2a2IeHjoO+y4EYVyQUvf471WWs4xkCratJpNAHOABupZTgaOY0EnWAiOlyeM1h0lTDQA+EjTM6c
L6ubJJzgApcXSXpXjvf1fB+iy15TPtJU4Bg5Zw7RB6bll7oCBjkZWzQDdJNFGqCi+MGgtZOZKPoU
NxSDIwSCKoITzvleZ2jM9xpilabSCDSMOc4VBljs0IlCFPRUJ9Pe0Wk2tFRwz3Ds8AyS+WYxKF9z
vQekWhNfbjtvKK7BRH7ZkXA+2BkI473nIY6DeolN6ZBBQ/UqVF1sq4Ne474SnGqV+8UWTgk81DFR
zCo9Znmspdq07GH6EI37AbmynLht4enU1/LHKNbcsP9s8s/IOAbgJyO1N2iGQ+SNhWbcaN/STR2k
ntL59aC6Y9phbGiDAC0Bs0d4M4j0Arhbs/q5zNbguulyNcLfr1GttGvqKvXWrH4MECoyRe5ctDVM
cFtbQ2fPS9AXVD8K3Wukl4hsiN2CnXYvT34dbUpytBVfLW5bZJ0nELep97b+mmbhthTd6Dz3i8GS
/30oaBOdn2KwLgSDLOPX2NhmlLEpCKxcPZGdpt+jNdcJhteuHre6fptn3gD90ss2yXFWgMc0s0FQ
wMZg4Dk82jdJMy6RflDdjvajOmPQt7gaQ0E8wT1ff2B+lSNWLliaA8luIsDkzWtUDx4td3klUvMR
gTAOUdekcNQWv2FL7w06Q7vIN0TlW55vwrz8wkAJwRmLbeVTunFIkaJFntT4kQb7OQXJzb420UKS
HIriZXy+/Hl4SwJnC56ASBppKvt55FYuOw16CG4y+ZK1062H+R+uYGMFwX6aUh0g2l0Coq6uU/pW
Gb4kIsPnrwK0tSDUQbKJnfBEA/XcQmsY18e8m7QXOT7W+f0/bBSykoaMnCRogRgHHvaqUs8mVtGP
DyaoMSAv3AvcNy8pifriHwzGSU06pj2aBhh2/TpDo2MzNa6k/6dG711/l+Ja1DuRYAN350BxBE6Y
5UHOpg2rsu20YuqhSl3vKf2KkGchH5d3jucOIcr+G4K5bQPo/mR6AYgm8AdphzeN7sX5abZ9tRFU
b0SrYT6SPdE01CCa7trgqqTKbojedRFnCe8mWS+H+UhJNw2NIgOjiiYnSh3NfJ6szLGVAxHJdvF8
5xqK8Z2KWdWBUgJqKH4q0lXafJUj3t3by9+HlxzBw0OBrCu4T8A7tuzqynfO8YBZIIxsuxOiO8y6
YWhJcYKuP5jVouFR42FcniD2tZ304Do06V1YCfq8eU5v/QsYEylHqOdBSwuRprXvp/+M/lEl7mRe
VfRHYW0iWbTixVEzETT4dVBHAXPdwotCzlfc23M4DoqOB1eNQaLQSaMns/DT4GrUZme0XwhSyC2e
4oK78Jc3/YYLBU2ccfTIaOwIpJlJUx0UxqI63zx3H5lPfhAv/CzcoXSiPZjM6GfoFC/ttXWYBNic
o7FoZONNu+T5VLZPIqnbKkBrxi8XaVle1m770b9sSJyvaCroqvw1BG9D/ft8V8vMLMcqAoeBUUVu
a20MeRsSBwrPjh55CPJiUfaScz7WgL/86cpwDRXTHeUYwGxA/Z9i1GmO9nN3jEUaALy9Wy3s1/t9
hdPLlFpaZiMjANJKy0SeeXSafwguzhajnu+eWXZ6niMkdsMBOajAJfbLIJoT4PguU0EBD9p84K/D
nOw5RmJIc0YS2B+oaY9N0WFMNj60Q+QXGdg4+1hQrOR4/jM4xlVGElJdkgybS9XPpEI9XVUcSJuA
L9LCXoqaZ0RojPnVeocoJAeaanh1/BH3oaPVuzHxdPUu6b4u2zrn/aOhfgivh7gWLyC2KmLqqV21
LVpfD+URLZAbzKZtp6t6j+Htve1KT5Gr3dBj7sQn6R2CmH65jY8eHI7T+FTweP5unuc/hdlmWQ6M
vDPRK2k2FZJi4GDpnVykbfT9rAEEY7kgEgQfIxpZzk1HnzOUncel1bfBndd5FSbSMvPeFFHaf3ci
wIE4yVJhR9jIvivjmRZyGQFHUb4SdCZhgrt6UcFY0mPsBEoooS54OZDlYJ075XNEZvuQ/wW5dgBE
cvOOBsPXxn+I99G28x9/2s78Gt3/zBo/chsXJAZli/Hu6Fg66VXxQDezT3zkB7eiau73c3r+kxhT
TuWhUEAzh80O/Drf9fZV075h1FY4L88JOddImH05/6xgjoa+3WLGs2YQvGiCINqYbUCvFRLHm8hG
A2mZ1cWnFhr0PlSscGt0dvJ4+TBx2ILPfwVjXPKk0AGaM8ukT410jB+6tt/+SGXndvIwJ+tFODYH
aWcKDg53m0GJthCmIMvFZkCD2q5JBoFLt62uG7TCpeqdZb6NulfVAk/IteoVEhPgZHos17kJpAQy
fDai+srA8DPozTFYPbz02p0m4j7mntcVIuPqLS3QJoUAEQ2nxeDPqumM401Q/kPlHd8OyWuUhvHC
RzB1bkHaGOagRgMQZBMjqCMqjdP31EGSte6+Au0eQtajfVLif/p2v2FZSiiQpMXUAFeuSxQvTm0H
bFCG7ee2L4uIaLnu9c8C2Y4bhdZGkxVAkjRfT6+H+VaZXgUHYDlm33zQCoO5/BVJKs1umTJo9N5R
Cj9D0bWdGwzgR44OndnYkaZ9LwusUrQyJgyWI1PuJygDu706e9IQwELegzn668jzzEA07dxAAjuH
vtliIBE5hPFDB37ORETxxLV2XBkY7LGQq2a1/8o6K4LZBkalO/kcO5YFX6Y4ITKgl78U12WsgJjL
IrHzNlCWgzyibKVJP2l1bROo4jqVaAiL4zLAh4k3CgR4QdxrMh9HAm+uDZ52BOyDr+c3feS15kNf
nNDLkkA2MxMkdDm2YChwgSDJI0tNjvEXcUhobyUREmjx0VRuU/01+/voExXPFQSzd6BUNuJhQiEo
yW9b9bbun6rCnacbVSSXxCmzniMxPmmskMJBJwlSTq/JB5Q10Qbo9M/UHTb0SE5ONbiaE35cIf69
aa5I7Hx9ye8izs1f3KXMmUaBF24RMRM6RtjUymQhKTp2aIBSFId0Dsg1rkAaAlG852KbHvLQna/G
r7HZqILzxjHRM1zmrqk6FFahjL5E2Lep/BBXrmW5Gi73eNpdPgy86OEMijEarUdtsTSwz1b61Uqv
Btgc3aKcnKa7VqpnJb6mQSdYHeekn0EyRpRKmpZbMVaHms2gvM7ytraPuag/Zfkrl74dY0BQYGvm
ycLCbOVz6j/AhRDY91V4n0a7QBWcPO6KQKO/JC+XQiVz0OVuaELwQKA3Bdn4HmXeqAGxxZGIKPS5
J3yFw/jhZIC6ZdICh843qu4F5WMviluXP8FuGwweHmSp7ets8J63VlioAWYvAhWaz/IXEeWS+QAY
SrVAeiR/m2YmFjJF5pxiDQoBN6r6MOsieQwuBFLISzcN9BHZibskVPQBi1681GdR3htgW758anjf
e8lR/w9APb8Pw1ZRxznPkHLN7mTcU2pyY6b3oYgKi/e51zCMWdVx1SNqwTrCZj/nz2blxIHg/PM8
zRqCsaiQNjQcE6zEKp6l6A3y8BboVxJQnaciOnHuV1mo98AVjSEfllrSSrRBaWS0SOgRRJuhFJ+J
xMZECMxiEgSuRbF0woEHgiAnWIpm2rgfZLWE5f9XWaS6LVEos9FXIoGhWIMW4ejGIpJyLgaaBmUN
GT4Vx/AcgwZzXiUjejqK8UaSPKs4kuzrsvny4hI0U/yGWMx7tYy0BiGYVi7qfdMJNDsdiOLQSFxe
VxLosyrQ9NiC88LzxSrIkEELZqNSxN6jaJcBDQBB1S2cNpXReCp4qNLJk4wj/HM1xAI4rlGv4Jj1
tRjTMYelXmrVx0HZReazSbyp3pWiVn7+t/qzLubyHHqr6qGgjJzQ+G7E2wq1ChHlHnct6H6BBI+2
dLcx15hV2Zktm6h6k/JxKJ+icK9R9IA/xLEgiSIAYrlHIRrSZVkFxy9Puz57xAsmhR4m2neNv2aV
RCj1Z0UsPTZVLXS0o9nbNcIXCSLedR2B7lNgAlwPbaMgBm5MaDiyFieXahpH/WLixNFQ560tT+6e
AxEJAtfjrGAYS1PaOFZCChhVvpOk10okx8cNzzAKgE8M2W6wOTBXQBEbcR4szY3VDP4cKTxYcQJV
WXWnhMNBHk5jnqP/Vc0rJ7cbwbAkp+8AGSMdxT1wKyE1wBZMYzC7mVY7wxWdlEO2RfrfkyUH3VFb
MjqBj0faKIDkzByeQzKxITxFV8UNINVtvo/uH/M9bRzlxXYrr/xCJmkbnpQ75Z24kldLjvR52THy
rIYg7AEBMspoeMyfO8aWZDa0tHDYRuumSFJHj3eDhCbC/WUYnttA7+gSPyBLD0GPc5iwhSxQY+EE
FMpWDf7rp5vJFNUiOB2J2Mk/IOxQNGjAuiozAdJh3q2A7oR1HYCQ1NzauqugaSq/j+1tI6KM5R2I
NSqTBqQTQWfUgtrkhwjEwqX2cnnvuJ/IxEHA2ZZt9Pye712t9nM5lzgQ7SgZnauZcbMlU6CCQ9xM
DEiTdLKdeZcxl7/JxsQESQn0tmE66hsp9khmiKQZwITKTT45mNmIe6cppcoFFZm11QdV9UqwZl9L
bYA875Qp28s/gH8s7IUwB22tyvcO8dyqtHQe0AN5I4cuvc97d3mGnmx/PkVutKeP9tYCVY83eFDy
PhV7UcTL/a6rH8BEvCmtJJUq+AEZ2p6X67sXZQM5lVUY7AqCOXymJGfSGKNUPm6Ujf4QPoah13va
VbUtD1XszKFrXrn0TX6F0KpXby7vMO/2g0lBwgSFC1lhM4RZVoJFLgS4Fn8RCHDOg0PAFpI/6aXg
ZuIe/j8GzGY90XHXJNZiwFXxkZng/XvrOsFi+LfGCoM5hdXQB1U5A0Mx9pC8cYZaR7fubdrezij9
NIEH5UNZ9f9hC3FLoQUBnNToKTw/mWkqWaRLAaohLE6JX8GBBtC9kdJnNRc8W7heYKn8o3KH6h2r
zyRnpOttu0NmrY68Oc59UPhVUCRXEfPr5r98sRXY8mNW4fJc5GkwVrANubwF9Wg7PCUiFmK++f0+
3ywfh0RDM4VkGz5YlW+rRHJM6wNJEsyAFGg51AUL4vqz1UljKkaVUbVoGsaCpkh7CK23uX6l9nwH
Iv+DnFuI+zBqCD6sfzCP1QlTz3cRZeQxbJZd7GTMKzYQyHJJdNf36DN4+xcktN8tIcuSZThHwpg+
iDqNEZkftEia7Ql8l731iKGkHhrNl6F4h/nXSBJ6fBR0PS//vzINI7GmiGSLX9Z7PykH8KUiG6A+
X0bhtPdAm36ZfPp/GMYCo1CKC7UGjLQLrosPqXHGe632k+Pg6bcYo8hEbci886XJGCMB3dyvBPb5
ukBxmkOIaMJb3fyIydeIYZYKXLyGgIaGZ/aYRMaUHMZLlW+Twl3TDbQO8aWodOzoXlZP6XBQi7vO
EHQncaOhNRJjfTLa17qwXWxCKbdzbR/iFt28JCeerZadp/QYvSyqrYoxzLFpPkv99fIn5G4oVoje
RmS+vqkCdLU1z629bChUkG1J82jltzjf9OsyDtcgVzhM/GxJUopOGhk7ah1i/aDFG6kRREMcQitY
4wqDOV8ZyIXRP4cYXb4z7pR9CObYu+Y/ZHPanfHQmp70FFBndiOQLYiykzzPtYL+JUa2Om/JaIAO
NcI2jv3LZKNkM+7icXIo+ZpQ9Vankyxi/eF+ODRV4hkE1nuFHWY3rUkdINyNwAcVdG1yDeUrnDyq
Ru7lD8c9CijbWGjFR1+bzlzZ2RR1aqzDQJN5h9aXMnqUBr8pb3RRXpy7oCUJg/UghGYjnbSjTUFj
FSchlfZG/WXZPcj6IleuK8HpFiExZ65Og2gKaiAN6p1tbbTshTSmizEbQeDBjRxBjfl7SUzkiEwP
ZhwCBUuqrOu5Lxxi1G6fx09lo93XSXeM5NIdw0e1fM6j8FbH3SZFsz9YbxryD1NZ+7MRuWYV77U+
3F/+rqJNWALrlcV2qV4ZWoXfplReY/uldi2HeLreX0ZZjjX7QkG9TF66ISFcw2a8aWUPqtKjG9Ia
39Puq+/dOd7L1dVUusPnZShuUWyNxXzWMMM9iLcznnh+/opn+g2mPhrX8mjr4RniYSQGbJfFDxHB
G+8FApkOG+kIgu56tpiqTbEyWMlyQMabQrkBP7ZzeWHcL7UCYL5UQqRySioAVAa0rMlxar20Ipv+
X7L664UwMYOpFn1mdMDRo/comx0dCY3kx+W1cL3Jai3LWldWJ2kSBgIWjKnLnDh5HUvqJkroxt29
JWqM4e4b5g81MBZZ4KhdfssKa6A98gwTsOoSjO2vY+PIsjuKGh24Fr5CYS62sG4GFJPg+UMcWSP2
28BBv28n31rBRrMeL28f95pZgTE3nEzTgShLO3UkXwcYL2ow4bSxlceQuk29q6K3y3CCHWRTNRDa
xfjN9Cs4eO2K7YgsF3mksncZhX9vIyxe+sOh/camkrVyIhBvWO7t7GBu+lfZp44cO0XsTLe509zq
W+Oh8z4mR0SByQ1K/gCzqWWlLJIuLwDcSNZ2VhKvMtrroDUFrpbrIVYwzBWqR6gsBpA6cEMw10Ug
0FNfBDvI6fEBoc3vHTQZ11cRkkFPBQiz+qV1slPVu8F+1rR7tXoJ0RkrKVdWIbrduGd5BcrcbmPY
g+06Aahe4jZDphfRuJdA1AKPH5B5fnaRvgnz+87AC8R+G6PQlbqXQs4fezBnQOHEibXh6fJGcA12
9ZMYVyl1MtVLip/UxwOeqg9libm/+1raXobhfVAM2aPPGX266E5jjmFWtllftAZyfaoXTb2bzSLB
Ne7LagXx7ejpEbUKPL5dekp8yDpgmG4TPc3bbpN8YswQKrqXlyQEZIzUKKhM5aXFOT52X/k+uOoP
mFSFkMr8JYNMzxGx7PI+1XqBjMnaNDHqLLKwh/3LKHujeaeYr7qIsE6EwthoEMMcSIVVTel/Izil
aOK043trf13ePZ4jQT0fDPmoWdsYeDq/aoyhaGJ0BiEYR+oVDw5d28yxqHS0/BE2llqBsN7KgoBN
qNYAqTB4m9EHu/Ls+M6qnSY+QJ7OK/tGYBS8u22NyNiEDCJtjPID0ag2GnU7FWccSmX5cfhMclEZ
XrCHrA+z7K5XJ/CxulLxmHTe2D+Rt8tfidcLbEAEDQ25KMJiIoKxhraVtHrqkAnU6+bRBCPFbpzU
jVnNrxCQTJxksIbt2EAmM6K9emUZ6esAGRu3in07+gmGqKOeDRsyzq2gWZLnSVF6RH7XkOHG2cqj
rXbQY1vG2KxeQoYLRNdGgPTkR2w4rSlw27xtXmMx565GD7yUNcAqqwGM76o71z81UV8r79itQZiN
RkhErWkZlssntFJRxSvS/pRJiQOlu83lj8rzxagnIQOFfNBCkHV+9BD2WWED/SsXnEn6mDhh/nEZ
gPtxVgDLWldhpBxb1DYzAFAF/eMYHiNd5AT9c6H5Sp45l8F4qwHNmAnFaYivQRzwHAxqWJMcjdrS
ZPFeDj+rQbBbvK+//vvMYqqw00waELxIUbagpPFC87EdRZOfvC1boyz/v9qyHIXjIMMQv1tAx0vf
BjKIHXooHuGF+3B5v7jrAbsJRgdxG6Pwdo6UDllhWcvU26SBz7vZkC7YqKbAb3A/yh+QX1WN9XL0
oFcbGSCQoHAscxv2ott32XbWtZuYEiAqTBlVbWYZeY2pjDHGNUWq3dy4NoSjx/v4X47KCsVi0uu5
qaNSpmIdKt1kytcILrPLX4PDcIoHJOj9DAtvfsxnMevoOh3+ZQKCgXJOru2RWzC6m2jcJrJnBfuy
fsEJTdptScGEjvOKV+blX8DfyN8/wGCWGEMUocYA0JJODV1InwTGU9G8jv3+Mgzf7P7AMBcjlSOl
UBqsU1EgPYW7IX2wRaEL9xBBKUZFWsFGUyLjCoKJNOCDQ4ImBxld/aBHeznfF40fi3KXvFse+va/
gVifoBYTjUOkw5BFVIfrYXiapJ3WvtbZThPVx9Tlevlm6SswxjVoBZTooEuHsK9z5o35YDuRM8VQ
G3Ruj87Ly+w6/tH3DWdHRPVN7ileITMP9aGI83QygRyj9jeD9EuofMrtDV/vJGP+cTbENh0BQW66
zGvuJVc6SW61pdcLt3C1L13fGX36MHj5k3aknug9y31Jr34Aa/65VRvhLMFmrHflgZ6KZxAeQsTu
4T+QStwqd1edVzv1teFfPg0CA2JJIwt11JrJAqqaQdItQZ3waHVHCKVpyXtq3P49mLXw7CGpg5ly
Vl54praWdoszHpNiE6nqIta47+Z61yg2qMVGCBuXguYfrluzCLoeUXrCLDvLAUHaIIqC9P9I+64e
yXGl2V8kgPLiq1y5rvZu5kWYHiPvvX79F+qLnVaxdEXsHmDP7gEK6BDJZDKZzIxAaAqVAE8mJt4h
ZTkE7eSdVx5Uwwy934iVzai8jaUbPbabYbc96NWH8+UXzMa9OIIEo+rEsMMX+PmtNNiTb6u9WyTn
wD9XsK/o0cOF979gIm82P4BB9pZNbKJYsWnCluJSg07BXkGFxX1Y3AvVKdBqCxSLZpnHJuhuOLBz
bMh6CJSV4fRAEzu4qBgPkUDdMs00wNJMFn4V8VTjKQVyEFC8SQ9ZPfccoEx7V6Ij3NKjSMaFROpx
STUmgi9D2UvX9v+lnnJ+DCQQ8kAtCPsI0kYT9KAlP7W86rGW35JKxprz+ALXzq4lyOw6F2ssZdPY
pB7oyBXBMYKjZtwhXOIqOay5wSUKE5pDHVHvBIKh4J5h6qVs6rzSbd44GFv1iJhClh0IavzQp8ga
AkOhkKW3ty1l7YCkoOTVVWnemGywERskL4sqSi3BhzyPTu8rUbiVteEExoldLTX7bbjVifuCY31r
nIaROnlhanVquxvE4WGC49mGWAsrIK4B+SiQXoE0kgkrNChydn4KiLr4KYMiIg6c3v/2HzDQVAnn
iTBcZyPmEtnjjE4zkwLJIZL9Xhp/ClQxbYOsztUXCBsxD3gJVSCviHNoVl1QCKqXeG5i7dChokFA
MDS/XbN35tzvPT/zMA7IUZWpmf4R7sLTcCrc7IQ7WnijOz1OvMnRboMjb51WX+1RXQ32XHDNosWX
OehF5HuMsoaJ54HVURPn7E18Lvun+BDbEaSJOdO5aulf7ofNN6oxCFr9BnYxgscy93+2YOqM6a+s
uOd2E6+a4BcUm3cUFWhlhCFGNviJDTHnm3AIbAk68dsGslY4CBJ29Pvj7RqclywXVaolVQeJLyiH
WpNLbxTLP/q/q33w5j8UH0g8yo9GYUq/QHA4v9lnVp4d4rftb1gZ6sUnMAFhq9W+WgpFapF69BRz
9Ai5R/tnpNtKliUhJ0haS7AaoooiPlwbZpV6ZnMTOfHkTsGIFUhARgIOL/XGQ9Fiq6NAxyqm2DTa
YC8m93LVuFHDI5Jc2S8X8MzpQjopirW4gm9RXAFPU+Bg7myKZhqZ3BGBk9Bai1cu0JhTpkZXcxyH
QJPlxwbphgnytWg/04PXVsbBjgTcjdfwRIpWvM4F6Pz74gBVR6oojYQZDoq7wu8R5POul2vXlwuI
2aYWEL5sQAIvwbgE4cFT3dpw5MC3FXJWvfdYcMJMMKtfcgplawi+hG9B1M6tCsjqWDqqtsNTr/0k
/rexfDY6j2dgK49AIBtQoTtPZxtjq+LRkJ+WoIiHnEnxmoIKq/uhTm5fGLu0elYmG8aHph1uj/7K
LjJQWomXkPlxHcoRlzMih2qeBAYmfTyS38q3Eg07+9JWrfhZtdqTeCidnqAmf3vrrl10cI0nyDbo
qIuV2KxfEAlNJkjYu4M7OtIP77vkTKDUSHPX/53dam56R2HZh+iBd+6sDhe6wSgjBdMRpGguh0tG
xStFNO1b3gApoVctP0eNuz24FW//SZeFliSkNHWWQSoRiDzIOujYakne6cNPKXFHv7aGbDdEu22o
lVDtAorZMdA9xk0rB1Qg2omATpQ9zXYjT1RgbV/O/F//DGie08WmAXNTQ6FQBiX5eDdId7XB6ylY
XZQFwDzMBUAfqblUhACIJEvzX8LODUIO/dvakY/KflQmoekFDdds/2kAtfgq7NDzqIfEQROvaYhO
Gn/Enh2KN5AWzWM3CSVwU/CefdZ86QUyc04JcgKWY+h3WUH50OJZPEUpyweSgxCEgbYWBBK46a1V
SDAEoLATVTtIrs4muphQkUZeInd4KEGWBrJBOThbWjDoN2YztmaUtqCMwP3B3jbGlVVE99UXKDtO
YkRjPBegZ9N9rt0T8Y82/NyGWDkELyCYuK3y/EkuB0BAc5eMZqWb2sG/MczR4ERsn3RXzC12icQ+
1tVdo/YiAZJc9M9qWx4jb4QsH6Qo0MMeN7LdyH+q5F0TnxCGl9pNOgSOaKDuxjBJDJIJNTiEneaO
aWX72ovkESuVfoZgWkERpdmp2f3Qq3cRiJK2J2jFIVx8Nuvewi4Q1Rqf3SGfIeVuL75S1EtmzjbM
6jqANxY1hRTVvGxu01cCr6hHdOOM2qS8hpSm332YIciZFTlA/K7CszeZBsIeAsLSf387UUHJgz2M
NmmQk7PRe5+UKXiJQlRsJU85OWU8FadrQ8bf13E4AUJF7/38+2L3pF0RVl6Ev1/joZaW0FIlsUvJ
+/YcrlQXAgaFu8iU4J0OWJcwc8GHmqtouk/CxwqiCRAplHeDb2u+j1aKO3Wyy87U6U1jlc+qAiVi
SzLVwp14rnFtuBCSRcsYhgwCOMZmmqAQo1HCcMv8dx5rN80o7MZW4lVKXx+Ls/aNBoVB8P2KIAG4
HG6TZGKZNCWScKOpPpNdZ5PX9Ojd6Ge1sqALfE5/ZVZ6So48KqdPloTLvQxkCBsSyJtpFC/Hl8gT
Ia1QEDjgXtOmwBRQ6PhHRLnhacylLjZJ0qCWvymnzgpzuX7IhwRsC1MqVrIthmF+LyI1dYfarToE
gwWtoXTbe5LT11WHCnmtTTNTkBIfguNlHDx7els/91OOtZNJbOwlL/r35/Fck4rTGD0q8+Zj7dPL
wWYfzI5W11yqeOCk4rTSrq3VEoE5kMcS7/hFDIQhf+ig+dI/kehE49qk8tP2LpiN/GptULcOQjfk
ZqE/ebk2ZZsmmhJVqBpQfOSZCr11EppAnEowDLOU0puxSnDdSEBQgJiRV5q5IjUB08BdDjIfaNC6
aumAXDxq5is4suggffd+yNB1F5Bvp5ZyQDPTe4d0+77vzcw8pnfKbfD731fRXOB/HuQLVyOIA60I
BX4OnWrt5IW7zntT0932JK/u8K9RfsZGCxQ1LrpInTujjfoxhlhuBZo+8WUbY9VkwL6AEn6QeeNG
cbmQLTTN60Lu5ka+4l5q1XNA5Z3mTQg3ctMQPE6wcR2TYg+gG8xAA7EBiRDm2lKXsuCLLYZUoZuJ
VpIpBT+2B3R9xgGBznSGSBOJ+BczIK+rwCLSwzSmW7QDkHLvBU7Wm6phBdxK8/lz2W2wAKPMuyfI
fP0qm9sgq9JOpTOkk9PSMWJH9Pea4g6yndd3aWjn3t6QeSKTK3yVFyNlZYI8ITWwqAAvb+sHMpjC
C7VGp9/9Ss6qfW4CM7D13Zu4N/0D5GbQ0FJYo5lZhtU7KSpzOSHMmrEup4JNdCjosirneSflTYUX
TQodVHd7adeczhKCMZ4ioJ4nzl2vbWK3wwF0XThsoV8WUVcwrDrfb8OtvD/NE4wzHvkqGBObOhqy
OFYyVJFafuHWzT2Z3qVob9R3I1pPm9+GfEiU74XQozILMuPkR61ysnVrmwUODsEMKtxxIWAODK/U
/KiVMd4U/IJoojY7ieNhVhH0uQBYAjMn+kwuNwuZiiKWtLlEVkZbfXomIZcgeV53dotA/gPnOLY8
GhKY/ViVAim9GA0zvYqygFM6Pop0L8Rnv3FyzfZpbJY1Ct3wD+f5cM0RLIDZvRnrnd90HYDRrEaF
nSh/RM2tOL7UxVH89zX8cGlfg2S3YjTCFRXzIAs/d+vxRzFJRyEIOc6TNyJ2i5VZoo1zM1cANmtt
ukuyE24invZBmj0KnTloaxt6OSZmt7Uo26tjMo8JtVf697o5Rv237R22dvigZ5/MFEA6itAZ2ygK
FdomDdp2DU9ByUoV/g47qPP2OaQrg8GfHPA08uj+1iZxTtPhgRVV7wZL2D0IgRzSuRAvjZ+aBppc
lkBectEc6bHnsaCuTCGU4SHEN7OOgOuGGR9468Vc0IDVUCR+JUV7LhptchMdPPPbMzn/JWaXiaC2
wgsjLnYze87lRvaJh4svqLSsECLH4hje+vk9mpluBbE4FvJtQGTXUBEeb6OuiA+jD+4L9urZYmhx
yqvwH+FA9+iLhmikbvvhqzxKe0HQjnXxXPnBqQtqGwEvOMQUHFGQtYymDCWWL0oU7JVWsRTx5/aH
XRkW8v14aoOgL2gBDco+c+SyJ6HaPYNjQWFa3n4rIatUk/CQtf4RCfnDNtqVSTFo8++LOA2xTqS1
kLC0uvIgiC9RdVT74GGCZkmOZgrZ4Gkf8kbHLHaWTl0UVsBL6sFNdfm+0GqwUCRO2ES3Qy4lnGW+
yk5cjo8tYDOgRqjrYY7xiQ0SsM9V/afUfw28prXrXB+Dw141DS+Migw4DZW+13EUmFWUCScwCd9I
aQoW1WHQHMjE5ei8T1Onkbo/QlPEHL/HGy3jZevQGEVxHm0luJJhF6jVbdFjNOiUA7S6jBSFLVRH
NhgU2ZdmQyUtleiIZQyKc1q6Q/yAM8TUqreAVxqwaqALJOUSqRd0mk0DkKj0ihcucXAzlIFlEL+L
DdPvec5odQYhtoc8PeROkSe5hFMg29KE3byOJZCg/prC8zSTdNbQzr299XhQ8++LrRdVcUEKGVCF
Lj4ZUv8tUpEi7bVDpfJIy66c+Wydi1HNy7mAqiMhy6QGk6j49EGhGory2w/FqDkjWt8FCxzGm0QK
3tf7oKjRGevIk51BeFcKCjuDbZTJM5rEU9B2oFWcF8PwppLxKrEeDG1eYSpLGVkrieZmUrUozs/t
PoMo6Pa6XXeNfs4mHs4gOo4yEjaLVqZ5QagINDUafieFaKGS684Y/EOThu9eliINWrd/IhVycTS7
CQyCQpbajkrPxhv2m4KG3u0Pmkd3cYBefg9bZtIJelb07eesZ6YIpVADlPtJoDlq7gqanaBVt+45
DmBtxhEW4FEDSRTEI4xFCXmiykNWYaVJ3pvoAnIg3GNPRWXjSOGkhq7fFjDAJRhjVkkn5EY3INZO
y5MM4VHNUsKbPrVz/SXUzIS+BXjV2J7T61Qpg8mYVFpODXoZgamIxyy8SxtMZGE30VOM+LW1lfzs
k30cOXVles15NPZifwyaRz1E4HcKfV4p6toOXkwBS7UjCKMcyAk+p1b9731c/9KkeAe1kX97bfsc
NUokUVM+05oy7k/EHUAOc8BEOiqWtOwbEpEP2zO7dnQghfgXgnF71Jc1D21BmNioNmvlVOPwn4R7
MX71CCefwoNijFSjzczPh41RgTgoSB9qoXQL/aQKGW7cnJlbX6CvYTE22tSBlyao8LHgiCwy2L6A
KkOeeuk6yKxQjdwh3iKYAcUDNcJawK6LEYgiyLBS3zsVcsZZorUzF9Tlf2GYsVRhknvlVNfWlJ2H
6lkT6vc6u82TBiI6gxkolHvTnsMj1oUtEZndNslKRqIGiG02WEG+p78xOPl2LMxjKICV22o7nkrb
qnFIoMajYDXHTYAJYRrEoU07YC6J39xEKMAS9N5Jmlv0Rjcy7yl4jlKuxrcAY6KYIvEzXw0xvrCQ
nQGc80GKKu+isrzC7XzRFDv0u7zm9AFtuCB3BFl8wiPLWD2cwWb1d8DM3vazKUHqFwOGphb1vg/K
Ixj+08ZRBJxgheP1lWkod7X+bXu/c3GZDV/oOihMa+BWKFjCkwjpHiCiXEpuUcZoWUvNQgMHm2KL
iAy2oVe3y2LEzHbJ0k6IshHIBVL8pDtO2rDreDea9aWd2y0QOCF5O5v2IrYS+onkgt/WljQRG1QO
uDU17fv2QD7j6Wv7+QJhAvueVo1Oh6a2RArVDIQ4b5TuKuEmVW67EIqdb1Ta1c2tkf9sKGcSV52B
9AXN7BOhjBWho4CWk8ZqVQJZq2ckIgqzIpZG94Wg855I1uIZTZaga4AiIVTrMM5ALbKI+BMQheJ5
7M4NNfXQ9YreTOTSbJs9vy/9qg5qPva+ENnTtTOkpB4zIHb6rpEcLb8f4wkde7mdBTO1EhpmCzza
/es2mhlWkaBhhAIRCN4xXmGq0nTCk31lJeJrMQQmTTqzD9tD632T++91Oe23zWh1Yhd4jAco8VAf
9R3ePlU67eRp2Ek9cYocOsO0u/NLbUdmtoFEtLdhVy1oAcs4gHToBpnMsBIVXgXvo0vKwGzk0c3l
72KXOr1U8C4iqzsfT8s4JqFhLrIFUW0AgbRmwsyG0uhK0vAiTsU5BF+WYUy3kfgSiuN+8PEZ+hgW
COBQPkqFNxJT06i9Xa7xmihXnYQyZ5JRC0TR7nbpJBSUN7eRalTWVA67RGofh0A+bM/y6nn2F0Jj
tZO6AjedKQAE1B169RZRcRTvDAXNx5xIZzX0XwCxDq9V9RS5MpxdmmeFKGpr8V6Dpot9xn2kWl/G
f6YNhOSX04Y+8jwk8zJ2zb7THoz+rRF53mb9drEYD+PgMq2ZyNhgPDpk5zpRNnuUncbJMfTwPJM5
aKeWfNyral7zBheY2f4oRW+LQARwRxoHml9odQap0r5Dv0o1mKO2l8vbUufEdrwpZXyA0eWxEQkA
zSRbR8OA5+/0uuNckVdB0IsMnRj8D0WJl+smZ0k6GPO6ZShHGMJip4yaA5IaztG0avILGMaxlJI2
GpEGGCSWzbb4qNBd5Oeo04pczxs4YKtmvwBjggmRNnpejQArx8wck9uiU6zR/1HnvMcLHtDsThcB
heaLFYJvAIXZfdTvRAxKN8BvyXlj4q0R45LUAgdAHMEQiI6LtZ8+BWR0wZr+tO2W1mFQWoxmUTRC
sXReZZEHaT3BLUH+y+zlEQnSpwH8Mv8bCuMosriofOTUK2to1L1Ig+exDHdRRjniKKsnGZqu/xkM
4yraUE/81qDwsbhQTsFO8TJHDfcN7iklpAF51yLe3DEOwqi8XmlzwKGFD9pRhdSZUch7/OaNidmr
yAIEVBswdSnqtOxKokFkhlP6I0yMyWlQWVijWaaXHTmZ2uftVVu/GuCoIkgYI9hjH9GUVgiavgeV
fdU4anWaWgeMp6ac3xb5kTZ2pJttWZk+OsC3gVeP4y/cz1aTxRbL/KkcuxhjnkTJTFBi6Q28CGQ1
pFxAMKfk2AlNkoiAMDJUQ2IUhb7X4GjRnhJD+H5sXW10E/9fFyrOIeUCltkIepah7KyDyaiCfhiK
9nWqkt325K1a5QKC2QSqFrY1qbFoND9XaYYKtmedq2y2GqouQBjTBz+iIYygxbSQ24Sy2aGeG0cl
2ayxYNrw2MTHSdhvj4tnFMxGSHqSZq0EyMxDIZaeHL08+74NseraF6NiDixN9vAYZcDnlqiHyqpz
5uW7VjuHoAf5L0BQQERuY6ahYNYo0oLeU2ShAqk8etrSyLcksCF3Q2bmBo/GfvUUBnP1P1jMUlUQ
2mg0CntI1RMuT4NY2XJjy4FFxP+S6QZrx18oZonqBM1SWQEoUW5vZH+0IuVxSPFsTFr/o6uSg4yH
977weCJm6yb/hcusm0LioYtiTKcEH9+CXQstA/7Qc/Lcq554MTomwpBj2nvyPDoDzNzJYwFWHxEF
II3qFhV1uCVJ68b4Naj5cxZOcGq7loopBpX4Tod3gq7YyfV3RWv/R1tkAg0xmbVlCIYllY05zHe/
MsTbRPzU5jyJ5//PgfLPmET2EpQZQuqFBrAoVI36QwD+1DgDiZ41QU8yiZ8m+mcgz7nC6/S97i76
9LtfwIy7h4BDok0pgMMa8izRn9qjvmsMxGwQkIAFfZcWT103mrQz7B5XzqID6wwkfCUZGgSd/jgo
5f2YEt7D37ZJoaDjco2zRldQL4I1bqKXpjupxkOTB8coedW073GlcVZ63WmDZ0GU8AAG9dVLNFkc
i6JKcOZVEMsNIbmTD2Yo12YmHobsB2RZTRpY/8HRfbaSiUij4KpxCTnEniSFUM61kL9Br6ADZeJa
/l3y2L3XE3ALHMYDCO0YRbWHoeng5MgOKRSYhZ9JtU+7h1HciRLO2l9V+1ImD2j3srfHuLqIC2zG
LyhGKTXafKaD6ifRUDUVv9Z42mwNt/XRgMXriVz1Cws4xi9oRS1GYgM4P/1dhrdKYZXGXaZyBrV6
2i5QGK9Q00hDkxJQung6qGr7S2z/tZThvCf/QuA969I2EhLRIgsBEZaVHcCvCfIszJuU7vb6rJ4O
Bp5BUVCkKFRibBCs01ITpei3k4b8LCjyWUvJq1bpj9sw685tgcPYILom4taT4WPk/g1vJNAcjEJX
Fs1G9R1S2UK7BwdcAC5PDu68ba+Szwtcxv6kUajrdgIuStrMqiuP3iSbuDzaXjaYWVw5Af1RZ8HP
ImrMotTNrK1vdB00btvfsWqXi89g7FKGmpzcN7MvS9pjoRSnGtVCKWSrJYHXtLsa0iygGONMqVr0
uH1VVpv+UmE4VYTLHQpp+zcQle7/p2Fd8cDXsZeh9BTbrXL9IIS4iU1Hiyic0HPVicwbAixboIVh
FXUVZdAivYeRluNOqX+jBKRAW2BIbLV5qUjN2d2rJ8ECjVkr2upxow9YK9J/l6oXrTtJ9LX3AvSP
nLLCHRueTgwPkFmxuPYEJc/n4WWR6WtWJpxFlOhX+W0qO6rmyLx00Kr/+hohW6KrBgFF1VKATW+A
CACZhilqnrctY70GYYHBBBVejTqSbMCgSEIeaNhTs07yDu2cUmeLyXALucE70tQ/K7mfLF2ZXmpv
OgiGh/xheBdWM59ZlUROnsielXUgVOnHHBza1BM4p/A1UwG+El1WkPabOxeuKlMTT2hIqkMqNpHx
Xlz7O3Q4oYUmL/ZShD7EMj4GXbNTihgckvBUUX8YGvpfkkDLj2D8o4J8IN5S8RFi/tBD0UrDi2aa
8dJzq254CcO4Q6VJBXAnY+VxcFWGW9c3U/+qCZoVJu919ELyvVoeyonj/dcPmb/7l0qXh5mHTjo1
KGELEZmOAh6KkkK59cuYJzzKw2FiON0gURHp2LlI2+5lL3dKHeX1Ci/rvu6OQOKjE7zzaSynDDqw
chRIYTi69tJpk1mndtug93B0QJNDNF679+qizX3JEIEB5ScKty+nz+/1wYsVLFoSW4k+mnl7k+I1
EUoKQ3Dusz1FtasAkbdM5WyNVT+xAJ5/X9yy/JBCGBJP/9aolzth6Hc9T1hx9VxcIDDhRxKkKmIn
TOVgIKkwuYXm2bG+zxWdcwCvnoqgw0NDCaWojWbmEMxZdMh7mEYWPKqlE+LpniAMVRy0AHOgVq1w
AcXMmjdIHcmyGap8UMTe1GoC/uLI3XawPBRm5lI/gEDLfK0XwhuKJ+YQdYNcftbVkwllsqDp1WXU
tzMgQY+qI7nG8ojgC/bDmxGKEgRsNfUdTZwIwmKlzDnqr0mLP70xmlYIajFViBJd2lyRdHEa64Bs
MjM+q4/jvfZc30r3nkvsWXMObezdwf+DKG57Ptc29WezzP/DZUMZqYqzSPzMOk0HQ3dUlGBG95J/
akV7jDjvWNd9lJeDZB8WwkyLO0S+OBx31PQd3Td9U7EmU7tPjyl09uhkvhEzeSld3wYNAUr4Bc5r
wNp+WA6XdclNI4eaAvOZBreNTuOINNSzUdma+GN7XldfCpdIzM5TU5pJvQ8kKTrBJbdja8vkpKqo
UZD3leaWqWaVvJa16w4JZoaZTWgYnS91Ama4NvPzhLgeLbnm4ENlxgzemhfv8dTIJvon7B+e4/Oe
s2WeMTH7RprikHQRPDZ44FzvWbuP3mpbd0IHz247Hwv6ENmGrVjVQX0sbeF7A2KGXf1ewLohyL1H
nETBlhkd9vK3yoWk7SnkXYzWXPvcs69rVIJmCNt/ioamKY7SCGfYcOuFA5gJeMfWmoNahhrMuldZ
2iRkxOGReaYKAhEh3XnckvfV3MYShVnnKlFDZZqPqBQOHRJsenIGmYIS/JJbFE8kAuRCnJK8TGTX
U1cdibNt3Wvn1xKeuSsIxYDi2hTwSikc40k/9ckfEJK+1SNPE5c3nYxfrDqSZxm4vy19vFfFl7F7
arw/24PhQLDXgqhN2kz3MRgpniwplED+OblTktnbMKvxzGLS2K69yaCB2vbzpIGbCzdynMWtcaik
u051evFXJJ5y0SZaetjG5Q2PcXl+MHQiCQDrq+8V3s068UGV3rYx1jf+37sEG6qpBrq60wKrFPao
3OtAytQL74bRnypV+oiMp9oI99uI6xv5C5HZACONq0TxgFiVZ48gCkwhNME5G1cxxJmhdObHuapI
yiCSLPbzJpPa4DanPdIjVMnbn9sjWZ07UaEGpJglQ2XnjqACCPILM0qp2aNgjhD9gTq9JMgQqrnz
8Vr3v+ExM5f60xiDogZ3ofKxUu682I3Hm8j4lnoPA7hZtsFWjW8xuPn3RSitkzCKiQawsZtQhXyo
4hq94JxS3VVvtACZf1+AxH7X48kbIF5fOqA5skhIcf827lDowTE73mIxF0nNzyIpJoACJaRMUbLi
NNPHODzJ0kloOG9Lq3MHzT8VSlroemRT83pTj0Xi4SzXwQM89kfRsMOS13W+HpMtUBhzyBSpEJL5
amycg7tqP+3xenVIzwX0iyITD7e5GdryIbOEc+qS1EzOhiNx1u+aemWOWhbfwFhJ0yqg14ixBbqf
d9DA8V9R0/fr/VlSoetW2p2l7nRrssY3w2kt+TipVuMqnG9Y7RBafgNjRMiNDmntYx5asBbYaW+p
j8Op3nX76KP8GTzIoG908AwmOtsbZD1iW4ydsagkk0atLoELqSRDMNH5d2r20i/vVyubeFsirmSW
H3glvStQpaw7Ka/oYXXzLPBni19sHk9R4piGwFefzhREDW/eTR85WHviQorrsT15j9ItCDr8j+2B
83CZgz3S6kLVMqw5KK1DpBCU8yQ4XIlXDspnlL4YnR6j+HuQMbqw+oi8EyQDYoinTyXn+jZ/LJtu
XxjP59G/gJHU2pMjOk8iOFWTQP8tI8yGOIFJ5D9TQBD5E+RteSWzq87oa+k+M3wLVCWbqqAbgdoW
vwRPsZMY5CMJaM6eNeQNw9rdXrFrWszLbfoZlC7w/CKlQjvnT0cLAkggKbP0d/wH3YL6rVqbjfON
fDQWeRRusl2DbmsreRBuxt32V3C84ieLxuIjGhk8s4UAuykh1DL0opsrlibz8iY8FMYj5aCH74LZ
bsoqA+VBaanyWxPzQkLeAs7WuxhLUmVzmQJQSPSzFp26tcvgpxo7EII0Ix6R9vXtDNyMaFMHpSVY
9UE/zYyp8qMu1zMwLBg5VHmF1keGV82JZCU0jF5BPjd9M2hCD6Hc9vtIGWO7alHqZRZSE1t+M3lm
OcXBW1YV5D7zpMizSd+oyd6r41Yx835ojtkgD6EJbRDZ1tFF+quNOr9HKJMOv5IsUn4HXhW6tTKM
A+xTkz70rlIPWT/Gp9E32gEswNX02NJKBHMBib95dRkeINFc47Yc1umNkLX0HJMuv9+2qat1wMwg
zFMh76noKJljZsZvidKls9CHPgrhTtAm9BOU9ICX8eogy3hzGQ3DM8dc6Y7bwNf3OCCj1mcmAkdT
5lUnSpgWYI7QQYMvPbQ49VJHlsCjQw7TMXdxHSbP9X4b8SqmZQCZ2wCo5EBa/Mm7Xz/IYATXeTIR
Vx6XAWDuv43iN4YAO0K9jwMSw1xArX5IUPVjbw/kaofOOOgUQMe3hv/D1iEKZVe24cw/b2il07bx
bYYi+rarOCW313EBcPD8BmVkMPOA54950CkUL0LQj4MDJL+9A+LxfX4jR1Zx8va+ZNKdWpjZDjIc
nBvV2jQuYZl1SqJGVIICsGJ9BOWcIP8a83OCPqLtWbwugsHwRAkE8eI8OINlukUzT9eUgQIdhq7K
iBUEQXfGNu//hK1Q74nSGr6pxcXwYWRKe5sNfYGwpEMshIrI+ogUffWYxDmq7xthSl+qUInvy0Ro
PwoqTJxdumK6oB8G6cjMQYzrGBMpoTWsjPq4B/Ox0duhAPfEeyCc/8LFMQ5WfmgagXkQKlMy1Rk/
0Aei0ncVbEoarUp0pMzpWsmss86suIXwKwsMyhBVA6c9pWC1ZfZJRxTkfD+Z7XOzy75Xw12TI7fM
mbO19b2AYcL7ru/LIRrB0T/u6JOfmJKVP+qn5M67D63mD4gSYhQ0uXhIsUtOZHkdLsyziasLpEUg
22awchqKHDdeHIO7X3xSn5Sj4ghO9KE8fKi3nW92VnwAQ3C7H1PTCg+yNe6jXc9jjFkxmYtPYHZR
rNJQMsZZPiD7phnniFd0cJ3TYcbIrGJEwk6dn4ss9ecsFeNB56gzFTuUTBI47YfGu6WsnFQXA2KW
MwgTyJIFsNDg0J5zDTcV72baKaDXOKLf5QGUnG+g7rVe5efmG8dT8OaS2RyCkMiJImGo1Xt0yA6h
YXdvCtRhTHE2JKt5jN1/f1ZdDJYJjwLkDLpkVikwUARLBMcfeLkQ3pgYlxKRSGvSeUyZFB+0Ltrj
9Xt72ta3+dcmmBd0EeKVRZCU04gxlJnvUhlp7uFNA8Myr1V4FQfZI7DEQmoBUd4ljtqJRdChJcRK
IYehDqZv/EBLNEVL9vZ4Vo5dFbUCf3EYA9RA7zniYpNavnCPRk+U1wgtz9LmI/XKDS8wGEuLNU+q
hw4Yk/8YedByTZ1MR4lIv2+ms1Q9hNmB0B9oT9oeGm8KGXPTUKwohMbsLBQ0zeJWVRKryE8yb6l4
U8gaXZCPDW0xPM94Uou7yofwL49ViIfBmN2YT14qNcCo/MfJ2Oe9BfFRXuywuntAlGsgdIXUKstt
1hpS6Cs1JqykkI1VbRruQX89M7Hq5AVPa0r4WiVPtYcbFO5qbfIs8ILA61e22f/O/GrIz6KH4jOz
tNheeV1C5TSH2belK+sPXepCk8gdSstLkTuBWh8ZbpLc3TaUtZhQpdJMtQYrRQ0hs4KNGmjVGCLG
rezBhuDhx5SauLJRKzH9O9UqzuRxEEwuv8m8h9l9sYRlFjUS5AizAHkwbQcB9f3g+qZZnQarfS+f
ypPOeSpd2w5LNCZBo2vxNFaijsfCdF8oZ1TWGbVddZxNN3/zxphYIpyKpkbQzChq9Z4VtjKdja4w
YzxgDq6Xvm8v3GpIshgTyy4tCuUwlRLQatPfgfADSxbd6bcIgSIT73TQonn37cIOHp/kI4rsI7tH
sSuv3+c65QejXX4FE5XkQ1s0XgDzme6+h3jtn/Yg5Xqizm/pULueWe0K9MyfTgPHr675hFkQWQFP
jI7Ca8Zqp0KMc4MgFEwqu6oqMOKBP/lxe4bXLrQY2xcIY6P9JBpxNWJsjdvZ6r69hYjKj/Smtz2z
2/V7cHZwANcOiyUgY6ZtJVKpFgEo7cTE9XbDs/+Qvw+TJWomJEn+w/FHoUUlInT/7D++PGZRjKfQ
/yPty3pjxaGtfxESNmDDK0MNSWWsJCfJCzojM5h5+PXfIvpud5WLW+j0Vav7paWssr292d7DWuUc
70U5gudDE+/6tRfn4jFpeBGA0QyJGlkltuiruI8GuLRZQSicFRBB9N6trGPJdVv/gsgce4MZ8nia
ANKIFx9yNtEqX/DKMmSOjR5vuDHO8AVSSmFDPIO1N/7aacwWe+E8dGiagi/+i+T//DSykeO71EMb
riEH8Pe03UfHN1qyH/u3FStbXI0O1lDQE0Ae8OuZdfKdabWYB6OPu9M6w88GLiKz+QYu36bHaD85
4mlwVpnZFs/oBFO6Sibo3zoWwNaGjf4nue090522xSG9L/eNE2yM/dqI5XxVLrfz30VKVyk1mopB
NhB0L9vgOXuNDsl+8AQSutc3c9Hl/7sueZLTEFGINk/AdBuOJhy73hhYTrfi7dZQpLxNnIcj0cp5
935ObvDkH2iBR+5ay8vKln19cE7swgyo36Q9UOIDOCicEP0unRdt1r7Fi3EOGsP+x/7kOKclehPE
A3D0J4JPf3NbeUhIvqfb/un64awY+pf47cmCJsozHf1gs3DgbvLdoNr79PU6xNKjGUETGJqheTwz
DUh21hYN2BMmCN2R9EMoN0j6ukXnjezZ5xvT2ib0D1c3BV8ppy7EM0DVQKY039+LkQ8jbH0GfR2E
3VaHNo8G2p67EtnnYiXv8b8sj2NEmloQIFElyyNpm9Y0S6DsxFqvQMeqb34r1Hdof0OFk3jQBIN+
rgLxStDhBVPy4/ruLniNOSL9B52e+8QuSVTFhEgYVGwx6WHek7W8zuI+MmR14AuRKpYde8q7uoHw
A5aH8DpR/gzDsxLehWuh/YIhAuBfGGkdTag1GBIDjBYcgvjQhTvD3/yHrTqBmOPtM1tXzDJIMsiL
URC7o11VBC/XEdYWMR/WCYJSBRWS/lgE6i52Yf1BRz3EWVaKj0sxF4O2IgO7pQYC96/nygnKVJuJ
IihQ4kC3xUyOgypgrtl5fo+ULvAGw51qsAa9Du2rv9ZSt+ACz9BnezlBTxStixUVBpd18ba2+FHt
ytuR5zZYAz2IZrjxkMEQ6+31rV349p/BStFslMYB8qpY9KQ91/4hNe4G8qFVn9q0EipdniFSwlxX
6TwnBuEKyVtldV+ilZnHGJpXQztpy/uMKXaqhiv+6XIfZ9p/EGih3R3p4IsMTtOWTT4y8LvloFdu
78Rw7MvR6bW92mw7/pivqXMuLQzysxDYwzVWIXN6fnCDALWpEBzN9dBVIa9J+KzUH9cPaQVCbq0z
WpZbfgEIATXdSn/XWubWo3sdZEE44Uu/TAMfF2Ja6PWdL8QHzwuSX2YCaggoxJrCyf5YNmbNNLup
bP6p3LFj4q41zlz62XNQyexHRfC+HwBagoMQHU5uvxajL7xWAWHqKEpqBNolcumpBMVVGEHNwCm9
/KXbgEN+E2/zvXVI9zWzCyffafkb3wrnqbetQ7y1DmsSuJe+/vwXSE440xWWqxF+Ae9soewN6nVa
h9fI2/UTXIAB69BcxcOY23yrzw8Q1yvrrDbCAttXw7rVhg1XX1qycpEvZ7N0E8x0M7kRVcFc8vUu
P/FUak2tMksz5Brs7Dl5Ix160GPiIGFvRzfR1ndTW4OM113nBZvsuCpI9uWHz+Prc3zpwpXpRGsL
IYjT3kwbSDFu9A9yj3ZddLybd7/49vuv69u68GE4A5Qj7VYFXV1sAtD/BLNxrzrJW3dLbMsz7tph
Q/7Edm+vQF66ZRRKoZ6FJzKcpiELhcbqqFQG5naQGlOO8WN53x0htcsOM1+kPW2tT+Ikbuk7mrH6
rliyIuhdm5ANg9oPZNnOrchQRkYSP4AVpX6KHh//OVXb+35S6j1R/TXqkaWFnqLNv+bEmBJuxJOi
KYmTR+DE1MX3IU9faPBhTnQ3Nn+ub+uCHzXR6IP+UMStszjlOVgci9AvSxykVQTOoH4fINDIxPE6
yIJHg7ArPA3DXDQx5OrnQIam4BbkMQZInxk2YnT+hBDQXLHKJRg05OCbylG/1y6OKTIzDKv1SJ6i
hAsBGGGupQUWvqQgwqX4hGKW/PJ9MYZWRspZ15L7m2R6D6seHEx78FwXZAPRZpRb1zqFoSyDE5Du
Njw16sZQj6PwM1LQH05KZoVBPitBmvVkq7o/Opmv+o8QeYV98BC1BTs0BHqmzK51rT7s0UxoIvWC
YgCEvhWUodAZ3iuogUZT3e/7XtHfMr9GFI+hCrGLhZZMbqchEFEz1oTbtk814nYISg511bcHlPer
+5KMQXsreKQ/sonBY0/jtKHNGN4ymqmfdCzM2yEy630LAwZXCckQ0+iTTjB6iVotOF4Di/3J1GLY
TLo5/oiU0Xgqah9UY5Bn+SYSs73VrWTYGMB4EibUyAR46kM3G6zuRk8Ze+/KsNzSZAwJGOv7ZnRJ
oICJOIIQ9aSmdeCMldp9R7wa1xsakGLfsgkRT9Xz7LHPq2a6hXRQ7z9aUMh9iEGf3Dk9yDjBQ5KH
xZ4b4fgm2irc8KizArsgDXXRFsC2YaRNIFowCzG6AbgfoAxNQ+Uhpbn6npST/1Q0dQRREI5Rz5ll
1uVi7KubTgfHPgp0YY4p56S4wTFqYMK3kvE3LSlmb6c+yV6ilgoUFAxV3eR1Hf2pIVFIN+Dky5EW
57xNUIAI2neq981HMQUYrutCM/5BgkrzqqDVBxtyJdoB04yoMzbMV1b87pKD4Hhv4lGtgUBTzk9F
VgQDmhWBsJUu5W9Whj7rNf6HRRB0wyBWBBZUZs69kM7TCDP26ElRzKeu3qSta2judR+04MORWf0X
Qgo4LEh2Mh80E0j/fyYGc+MW2rd5j/6Xv548Rlf/KZLkUtWiLUSvYDH1uCPVTY1oe037Z+ETAf48
aCLjv8hyyA0QUTfSDsH3rP2TbzIw+2dbdgynzNN9sr2+b5fZLhRlVZWgFgcpOnC1nx9NBJhQKQtk
wbPJ0QcUMpRmO8XqNmqE43fZ71hZy7x/pYJkl2cgmoLgELSSscJzzC4ryzCY5ZSUI0o2+eG9cPhk
Z3f6y0tw391GDjsa94lXuu1j9iP0oCSB+26vDTAufU5QAjTAXYMRV3TLn/8Kww+4Ps9cOVqyYRCH
bIfVes2SUZ5CSJ966HgOhdkAwvI3GJCkd6PzA5VVbtNHK3e1p3IfHSrb2q8lSteWNtvXSYgh8pQX
TQ/cQEPuMh3tPt9fN5s1BCnF3Iyk1cevLyX8ax3dD3QlnbgUgiIUQzxGOIQnQKN7voYGQ9BF3oyI
uQuqfPKO8488DFBWK02wuNrWVKebDMRL+AplDDMiTehH1G0Smv2qAi2G/Ub1rYj6rlzxNEtLPw1D
pPufBv7QB7OcYd++KngKsHClc3DJak4B5h9wcnpm1SQFLaGRVfb0LaH5trTQHz6Km5yuIK35Gclp
DoWaJaOCqqYvol0f7PMU1YHGbdS7MNxdN5g1KGnXBsKDLvFRgi4G321Y5I5oOy/edLV0c9ApXAdb
cmqzqBaSLlADJnKLXBkUXVtb8J+9AEdXZAvM3Og7q9JsY9j38doXYenATuGkA6tJoo+5ArgxQx9X
547qH7+zu/Tt+qoWyr+maaKOhM4BJF4w3XNuGJ1lVGEvINPWeq3Hd9bxN7qDfsJ1YoAN3XjaVt31
t2Bpf+8td63Es/QJR5CPtC3V6WXXLGuH1kgNYIdKY6O320QHIJkK7/oSV1Dkd+eYByoDezaqImFu
m+Ej05/ZGnvM0mmdrEROjmRTNZXJiJUYmCPZ9lpSofWD3E1kZlfK/Ph4fUlrcNIdi0a9TOsUcJr2
M+U/c0T6AjzaYfztOs5SkgD6hP+ckFzpicvMJMr8Cou+Wy8qco32dEDSDB+BA/fQqtDZ5r25iX6s
wM7EWvLH3MTnE59z9L1Cs/3cKCu4kMpvCYpy+BJkhmMZzy09EjC0BZEbFptmXO9ZW7rfc2M1hM1B
RAlG/XNMKyRhHxQ69rTIhSMm7bZo22Pbi8wj1X2H9iHFWumHXfJfFsUMoIGIiKP59hwSEX2v8Z4i
ZgFNr6dojwb4uWwzytW9MMt3ZvK1LqlFRNTx5yYpDHkyaZGsbfS6TBBnFmPK0elFommX9BH5pImv
hE6pl366zYY2W6kKLHzfQKEN9grMleJ5JH94ccR5wnpUrPPQ2BftHffL7XWbWbjlFuQOYaqYvUQv
lLQyBXVPU29RxlOTJPOMSQ2hqVkPaPfnv68jLZQ/5/EICx0XGE8gupzhjbJuhLDliC7TZtt70H35
bnVubsfQF1575CxcwHOs2ROcfLcVEATQsAIWOEqz++zO/BVumNtu6IY+OFA5vlN/qCtntZDBPseU
zJIU5Uh7XDan8EKI3hc2Xm9u4kSOdhfeN/YNmvBXdvTy8M4RpchPUQnoUdsJrXroHf6pviWB09jj
frQhnen5R+KkN+2eu9dRL+/COagUDPY1LSA5Ni/TOk7KLWgKe+ZoDcpDYFi5DrUQeJ5hycQmRdYZ
rBmApeR27alYmMMd/Zjfxu4jf6qPwcraFjeU48KhTI+iqKzeDP22HPUdNXeqdnQmeJhYfymHtXO7
cJn4y2AyJ9CDNyHkyOZfcWKcPO+RdpzaHCJAqV35bhg+1yMkEAonMX6G3ZrewcVX7wtuHopgjELb
VLLLMYDSF+WQBIwDlLy6ezHzB0RPRvLXT+UZyKCczckL1O2k1MLk462sZgCqUwjb3ynppkKiK7e8
EsJL1y1jcQtPoKQveS4Giw8aoEbloCbUphmUhtKbgGIPk4Px1y3m0sokL6lFWqha1byFarlJQv82
6Pvd9RVdRpQShhS5ZpGVRXo77974mbPnkWA8fbDN8aaJb6ppk/QOWCZTsUO7mgLBSha99tYzax5R
bUQnwsvKr5k38CyUkH6NZKMxbYtC1fFrqs5pq1vdAEeY1dodhoQEuwXrtE3VTVnfhrnXrhLgzIZy
AY7EsgkZdbSYyB2eCiuTwASxLJqr6UeCWJCW/b3ShrZJku0IlUnokLpD9ZlboLYVfrZ2FIv4JgjL
0GVCUc+Vjhv5nrGPFPjVljDMDmJySEEtvn1VGcpMmbZT0IbdZf53SEq+6+pKdHP5HcHWgxMDaSDE
G5R+taacuIdCazuWmlh913/rc+b6tMLsYoax5PLNt+ieF9wToOY3x8ELjOS973PPZ82hyoo1Hpwl
13H6U6RrZvgQm0wbbESOWmwQeqr1W8O3swz+y46fAkk73piZivwAgEouQBX3pplbqgq7Ll4YEu0K
3t1dbcfiUYMs1IqlXwTNX9s9xz8zRyfyG+fe2FKbpCuhqfuVoNEESCt/aepTRrx4MLwkfgjH+4x6
10GX9/VfzNm9nRzxpONmtdAzccqomEqPRqOWuizO+m2VRsNHZ4n++Tri/BflK4WF/rNK6asdTpHI
ujk4MfRfsXKbCFvxCzscHE29i9O1kaqL7+jZnoJ4/3x9PinHmIo5MMmLG+gi70Ttw3/8vr6mi0hE
QpG+N91Utak+r2kcWgfKiTvS8rs8OoK1y0HNZCU2WODanO8lpq5VVUM4rktbmIJOsWhVBAdGaNrh
5Kjqk6Gn0Jd4MdmPuHfSYrQj/b3wH9p85X4s28s/0LJmej0oRmKOgG6gjtzTTda2bgaSjWhNff4y
SJ/3FP0rJg4NdWe5BsGrQZkqCqSseAv9TTU6NLhDKccm2g1a6fnkTN3K4i577SRM6TbwCTxNpAAm
S9CbwzepqjuKfzDjjWLcsnI7+R5T3GiV3W12Khd34mSt0oFGnam0KQEuplKdytpXzb3B4Nydpj9k
LYbVGtdPN3g3Y37UB1fmdetdPFMkCVA81VBtl0uopI7HxMr0HHZTvbZ9/BT1vdOHb6my9j1dvI0n
SPMvOfE2zdCl6tADqfBTV4Shq3XRRij5f3Bq81sSnGzg3kUS4hymIN2gRJRgQVApdsBaGdhmAD+a
6/pnQtqVKcql7UPyTQOFKf7VZUM1yyojigpFWYXmzuCDqaOBLKtSPvl661w/qaX9O4WS7FNDmTPQ
UP9Evi2r3ERrDDuF/pUrmLG9jnT5bsVVOIWS9pAbedh1GaCKHDTbn9R6ZOK+LQ+h+InCsTZ9quSN
+DvafSuSZzJgNnDlFyz51JMfIGf98gF9cpj9R+hT/MqyG9U8EHCAmPQxi9baTOZtk6/fKZTsvktf
r60gKJx64n+S8C3BW71gnStQ5TJFuOn0v1fQwe5as3WitRYi8xKiEjMlqTsfB5kbe6tuX6ED55ad
/18uwgmMFDVpZphGBBJVDqLI26bQNxMgosHYVRld6Tdc2EOMMmD8Hx2oEFyUE6hKlP7/4+JWX3up
r1su5HTAGB/wx7hRwDJeQd8S3b7VSjwxv0akwzPAQ2IgBw18Jus/5KJlYZaFBUpCkfKstRl3MjRF
rFjjbO4yio5MH1qQOHJgsiLpVIIIOdPwMM7KN4h/q2BxBWWx/2laIxRtM5usze1c1kNBHIJiBSbw
DMyjIK157sTKAoosVakWTmQKW8OMe9p2djtxCEchn9obO4tOXkShAm0oew16wZwHntFE22aK7Sro
76McY1Ks9ybGX9SC2KaZblMr2cRW4orcchK6Nia64Anxky04QfCLzU0/5z95HPq0HARBK2Fdu8JH
NBLbafwra56uO6clW0MrPIodYJlAz//sOk4+I7zLlSjp9AJab1uDIkUY7oP+hSZ4EzU7jnv8f4OT
vG5Bqknl0wwXvBZWaBPrPu4eQv817zs7+y/PAANlHCiioaKiETkpk4kyGmqVFQ64blLTrpBBjxPi
1vQtMu3a2E/FXeH/fQiAJn802GGKQueQbznf0YC2xhCmfeF0ldtoyPKmv/PxpVfX5JsWnPoZjuSQ
gszqWUlwjQxz11k30KE2oEBJJicVq01UC0HV7FnBdAcOJ7w3ZGsMhqrSI2Bx8jjoj8rgUDygaeTM
NOOGteHELcSmQr9YrG3N7vd1o1mKX2GcgGYYKAZbtmSkGeMxy8bhy0gb9WdSfnIDgj87ATJBA31A
7TYdVu7Fkis8hZQMNWz8Ia8ZTpHVoCSerGOmrU1kLh7gyaqksCBk2tgbHSCUMjyURrVRgnLTVdGd
kaTfunBcYzSaDU/2uydLklu+KUtrYTbYRV72v6rwgUNXKA2DB+TAboTWHpXA3FhIVDb6e22uBcZL
D63TM5Q5Vq3CgrCjhdWG9T4pvTIG0ZR4VtpffvBmhodCHInpVdoLiPhXrGfReP/dZ0u6KJFCaT6a
QK7K2FWg0zQ14cFg8UPFitdapJuxfx61cKsEnZvEx1F7I1269s5c2/z5R5742URjY9ELbH5S/kr9
p7bsXYiLZ/EDKFnTbp9PeIt9q9f6LZe+IphMs9CeqqMHSf7UjmOgDrkO1JC4eXPk9aPfb+J8JWxY
+oacoOhSYiCJ/bZQDKAYOr7pLb6um4nsqPFJ5+bBl+vHuRA9MBVdnto8woWpD+nWRHzMdQKiMccy
X5U82TLxNlrKsVJzWynYITbQtG2EK5NjK6DyU103GFH6BqAQMS+6V8O/jfGghLomVQ8gKLbZGv/c
7FCluwrOhJlu3kTCEkRQ5+aCMoYV0AoRC0hDRENtWu3HVV2ABes4A5EuhpGxzG80gEzDY4NXempB
zwYx2Jpqw9piJNuPFJMUXMw45g+0/CIXjsJubV+3iwVvylQQts1vVDBeyKaelxhtTzgCJhR09fTN
Kjworo5GjATj2uEs7puma/i8I5mCl/H54VgUcxeFCijhP0zd77I/8uBorJHMLtwqLOhflPkLdeIx
pgQVpVQBisKRKIWygekx3yvbj0ArnX5NFm3pG4vmRIIhTAZfCX2Fc7jKREmJznA8A/HJjx7TkeiO
YsYTn3ak9/p2q6zZxdKRobjEwbOFkj8yJueQRmGaejoHg5hvdiOw0FvcK4L7yjyUerTigJduMKb2
cZXQXTqPIZxjmXVYUN8EVpGFdpHsLfIaFu8mBK+M5iekwit44OsGuWQlMA/0siJgQv+jtKFjySBI
2wMR7d9QQ4Figh4cCCZ3afrX/VGYDDiBkt/3qDkkRpnMUEo/C+LuFPpNg57BVJhrdYzlVeEJZaGr
EzVBKRSrMVYthsAonLGp0l+5HxQ/TEGU957W4lhz6hveWKTBbW+E6SGdJn5gI82aLYGO9L5UBN53
VJ8K8ohWf9J60RSWnatqUP67vvtLtwfBDrHmeT2Um6TdF8Yw1O3IC0SoKQx5w+pHA7SNKSgbtCK0
++rjOt6SLaN1Bf0cFDE/ui7O7StgrehEDbywKe2kQJv6x4BwnKmPZhSu2PLi2lD2BQ0FstYXxQ0w
MhetNq9tKivybaDh6FEu7qpAYFh2EvdJWkQ7LH6tF2KhqAKpYEzxWZjQspBsOV+jL8AJ1idoWxbF
B9XvqJW6BnsS9InSwQ2Hm1r3UL+7vq8Laz3DnO3xxAvqfKo63ayFA+Efe0onNxu/zwk7I03tBo23
DWrf1xGXSnVnkJKJD2MfDFyfIStPBdmnvs2m7VywJHwnCKbTxd4K7pCUacpNLp6E9Xb9BywvGbSP
BOLTiJkl08V3HvyDaQt6B/VOFG7dPJtg0degxYukdjCuuKml5AgnGgqzqMuig0H2wmGqlRHSugI8
P8x/M3N1fOaBTo5TNFDiaF3afPRMS3ZUz4w/pdFa360h7Ly6A/WGPaCSt8echvEOP47fBtI289mM
EyPZKoXe9y4ruzD0qo4l34xQGdyMabUbKxX5E0wasliEBOS/PFdxgv/soByuJZj7Ej6BocYqGlPp
rrDux27flo6CEcMWQ88+exNgUUBBhP0aqjWl+aVv6Rm+9LEpVBPkSQFOMJj2ceLo0TcRO4HqjNFr
qO0G412sSpUvxFhnkJL/6SNE/3Q2Gkqfwu63Ot3r7Z/rdjnbnRSTnkFIn2vRdek0qNjVMASpMPoz
VLIx0P9uZbtscqvZWL3riAtOFeSUYPLSwCULLlRpH5WeWP2kTcKZrJsRSsCdaVvVj8jf8tUzW4JC
1oagpRm0Ncgon/sZq8owFxagnXlQPovcNSZ0aSSeRjN7mNZaaha+oRhDwygNolRiXWSI9AY8fuDR
E06ToeKXHxDpe3H8syt317dvyQ4x4oT3H9z1PFQjeTLSqczvUiIcvTXQhJ5zvU1tPdVDt6+bYrLH
WqWhPVhqfmCK2fRuFmN2zS2DIfvbRnjUWE9/yezzTtw4RM11tdNUdIuHw1M9/Syi9wY1xzFB1WVa
o2Nb3F9wQfEvOtoLYmD0rQdV3GLZ6VQXts9BbsdI/l5Y/F1J0YpwfZeXbh4BxxFFT4uhX4xId0Ho
m+iSw7UoMUwXgAYIBA++yVdgFgwU6yGzOtL8ZZAfHaqumg2ZEoF6KrbMt1V6RP3USn5oa0QzS/cc
1FwaCK7wrqVyn3OXY5pPB/+1Y4IgJX8TIxQH6htQ+mbKsM2KcA/vf30Ll4rFM9kuyF8sFXNLMpOD
qVSVAGs8vkHqHzXZIlq3SRvZ4JDoBqigWB9F8RZob3G+wqT3VVCUfdoJMJdSF4NoE7XRAKwrnVO2
IONQ3Nh6NPzvFKqQZb+J/Bur3BrTDsIltf5Y8fco+JiK+3rNaBfDjtOfIjm7oRmzrmX4KQqkyQzc
y56gRypzDfV7zGtHq3Y0OwSTm492oKC33pkFg6+fw5IpI6WiYywIocfFWBzXfC3QtRJ/2rS82HgI
QzC1FR/XQZa8El5iuDIaEhyYipNcLeUNzUDcD0VzFFr6TUq/+9nWnA252sTjTRV3DkPv63XUi6Wh
uWPWU52fYmhol/37JCwG+h2MkMQFCCHA6Q52Blqu2PFXt/OZOQEFFAYM3EJ4HeEOnbs5DHEEYaZN
IPLHkIqn34Uu3WtufjtuUsirTRBNCd3BwcSpA8nxfOt+v3FMby3Pe3F/pR8hJQ4iLoxKVzHYNW7B
jA42gR/Wre/Wd9G+2Ft3pl3+Sn4fqJ08CNd8vr7L85++tv75FE7cPJnMsEoqrN9goz2omq2tdVR+
beE1iNn5n0BoZWV2JsHqMH0HvUf98zPesI+fxo35ALZGmz01h+gzeypemvvpB/TdA90hnv/9+jov
nLG0xdKHlU/Q7lI1/IgKA0LxY6xuiLbLskMBX3kd6dItSFDSlzNI1Rx8T4DidvqBeXU22OJH9nro
3pQ/5k5/bhKPrzzyF09RR7yFyVUEXXK1J8kH5MtHjCyHJLB5azki/Hl9VXRxA08g5FOMIjVXMHTu
FKlLHko7yraNq9j84SXm9k/VDv+wl2+VrVhO5WXb0u0FppXsFtM17L69jdeGtC8iBmwy2k6QMKCz
qIOcHUr6mAtNoFinkxva3+S6N5p/CpSW/nrZMxsu+qhnDg78I7k+I83aMZrnjps4KjZWG3S7vLOq
yea5wQKXW6F5F6lZeB9YYVu4VZGV932fpsdo0qKbNKNZsfUrosR2WUIqljI/PVJwZR1oPAwjMitD
uWPgOI0+675Hd15cxErksSgaKegPIuOYWkoM+tSasn1c1yV2OCXKWn700gFhfVzDTI2KBgb0+55f
UX9MAr8CQxgGfw3VG/vcd/S6VvZ9MwOWDdIVtNe3xtiiNbIrzZVI6dLVAx5NtpCbxXcMdKrn8BnY
f6JEgEEzorTcNDwJ3s1RE5B9rPLN9QNdhMIwD1q9IAkBt38ONVgxifMYVJpoKBhtTvJoHwqGQnM3
rDXWLEHh5GCeaF2mGKg+h4qFphR9WoNffhT1bWEy8UTjxkT2TQMRxfVlLfAbzbk9pNOxjWif/bq+
J052iJq2r0WJz5STv1gPxW5wDeLi8RDZdWwnh8YDf8ch2Jqu4aUeHNG3fLs2Pr6w4LPfIDk+kkDi
JujxG7r4YBhvIf9ARnxloWsY0qaOiRq0hQmMKX/w2wdwV8TR8fpeXjrTs62Up12qYaohwAEIfRo3
hKQ7yEK5fw+BVkPdQq+IZahyewtHF2Cp+4BQYr6JGAdZR7KyiqWhHXaKITnsDtnevFGAUXpp6MWP
2at5UPc08MiNtUW0Luxp7XCWdu4UUrrHdcRDUDcAMp0ww59Bv2Elt3gZ/aMt7xRBMrEAcrQoXAKh
OvBj6NAKwlnGM16LdrbpXRCGOuYDv8kddS3FOP/h8yDmHFiyO7xCIyTRqtwxn9LHzsVwp/lh3FIo
f5h77qWAt97IW3fnrw7RLSKjwMNQOcUXSCZlYEbXNBGksxxWRLaev8TvIIHD1LbLQI0z/LhumAsf
AobvqoVPAFinLLmfDO7FStuqQeMjeRi7ziZD4KqgSWKu6W9Hn21Xm2KWLjS21sRDHC8LJDXPvWQb
h4Ulig6JUoR+6nCTxd/b2rm+qstgAQgnGLPdnjjHSqsUFAGAgfm16E9Xf1MDNw7XLtxFsn0msUbS
Bg8lTNhfFBlro5krw9DV8F/VG3Fks1nQTWlCI3r82+q2BCUtKOypP1QKssuZcaugzywLjww94qFl
EwadWKecVp7dCzuIq4VBV2NuEkcy43wHMeZuMeSPM0eIh1IDV6mO4bVxqwvl748KfHIYkkN+m2lU
le5ZQFnJ86QDYzcY5McIBGtTdB+CFrDWy+frVrHgrU6hvl69J1bhC71QpwZQIyvtoc4fxlZ8XIdY
MG5YBEWOHlRW1sUbttQzxHQCEH0XuJmvPSaYFgiTNR2/JV+P+u8stISKsIFVnR9PC9mcPkhHEHj2
m3Z6jtJbJX4L6N7QXTOCIFF5Ow1OH9+LFIpSL9fX+NXcKrlG5EVxVijaGTML8Tk4awyOWTwdSk9P
EOeGkODB3HvJNtli8Ha0x431pOAdCwqp1n5VtmsNM0unOLfKQIUcb/iLtktVUXgXJQYIkLMAnIe4
EtF/CBnR9IrODrS4m2i2PV+f0RqFz/C0cCLxZhQ3E31aDRUX3oyWCp415HzRun+Zx0Gn3sgywvA2
NW6T3rXsfNPZw1N0Nz2hGloqm+90t5ZspkuXGkxH6IpA/RO9vdKlnoRRNEaJhWWYkW5v3muvQctq
ZGOKubUz+6Fz6da6Fzvt3t9Vo2fuMwfslYYdgGJ87cdczl3q2IGTH0PPdzmZskqkNX4MWIGIZccd
9AYCcHY0j/EGz0n1nT9HToAHUuTc/1qx4PlvX1jwCbb8DTLziCQ5sLv35M94A5Y1r7T1x/bjp/lr
2g6QlGh2/YFxO37i22JWaVrNJS55itPlz2Z+4ozaUo9FNZ9F4VlH7R2ZTMyrG1sYnTN4yt0TfRIr
PeuXWT2wocIl4R0N055zxxIkPvZ9UGFGhDTbMXRGr75D3uuhrr3kcVgBW1je/EpHlWTmYOUyIe8Y
JEU1VQKOMNmpmWJPSM9irvv6OS64AlBfoKFonkRBSkA6RtMoykiYBCaEqd0WtSB9rf/lK5EiWQra
hCH7iYuKqoTM0+X7eVjnBQdh9329Db/pvQ0yfMwoHR+T99AL4h0SEmt9UktX4wx0vscntkGVMMvN
DKBoxNoGOzSzI/7d1R/iG7+jO/qAlqlqE95ltwTebyXS+EpwXKwYvh1pAfBAIv47B+fWNGC0F3Ov
mMLalnfx3rwBM/bwgz4iLHzK3yLX2EcfybfoGG+blc/ngoNiBsX026w9AWgp15+VpNJCP0RsmN/5
4X1U3nHrT093f202kDtCGxU8L5I88vCGmUQ55GgTPJ3LN6K/s/TvbR95hrm5fC6NXqQc8rptxkTP
c0e06NBKXJo/aO1KfDafgnRKeB+g9wyJDQxpyOUYipETBl4vPPbIlmQvvbkt+Ded7VXj2TdSG8MU
9vVNu7jQGDsBDFp15s49nNC5WagqJG4RmoFap0lsMrqC5DaPtv83EOm1VwqwUfsDQAwfMm8YlNXy
bb12PBdeYx6g0RG54PEB9j05tFVJP7BhSFBnQPNrqLk9GiuuL+PCjL8QgAGiCUynyrnKphUi6igY
Z4fScvPSNa1ngs5N9cd1mIUjgd/D4J9BycwpOf//EzfhF5VA9CzAwlg2NmZR7H78Fvx1MAS2DB2t
X+jnBXkMOpTPQZS6CI2Kg7spD7UnjMi7Rk62NFh55y8t5RRFCgbGtPfbGIVwJ4cCDUZktyRqHzS+
xnu/CKNhv5BJ1pF8lHxbNyAVySbQynWpcWgG7Y6DmxscFn9vxpjWgSebGelVZHzO92ycFMoqA12u
NejW4MZ5qdng671++hdpAhwMeEVw98EehG4v+SNR/D/SvqtHbl3p9hcJUA6vCp2mJ+d5ETzjsXIW
lX79XfQ92FaziSbs72wc+MGAqykWi8WqVWs1JeqYJsRGDGMzOklQLTNEQCndVQoFtRH0JqJ631nQ
YUwyMSC168aaesAUwJjhVXKQ1D+isPczyFbrIORut0YiuI3ov3gS5lArQ9kWly+IqS1gTE6/pLVU
Zm1Q9kjb7pBKICEbwRSQ1VtzsR+Gf2CgoPYoa56iUuJF9mqIQ42EpKDEhmB8InlQm+C03VapV1nP
GVjPlfs4fnMiQT+Qt0qgUHUdDzlcGSzvBu6SMSlalJi09hDFoAekfJJX3eS4lQg6xwlN6GnQySdd
hVivw3pNmeVLU8EUrv59oYVHkmcE78VfxBHNrfFM0aEuGfT7uDLYN6peVh2GZ+AthjnIbqfU5NqO
5/5Yd43k9tH8D5EKKtOYPQJqByzc7A01qnanhBih8VrVDMD169rQvQRb+uVjx9sr6O9QdTGUcc8S
WwfcxvAedE4qJbP8zIosYB7L+0TJgbgqq81clm//YhHaDBrU1XX0pk7PQGO1Q942oI20B+M7n6et
qjfuErUg5rCzTWeKyEf4K/xjj3mZdBOAR1YMe3WR/JLj3uvK6TCBDK2TmnuzFZFNcWKyBWmh/5bH
HPEZ2XWTZ/igdjliOv4JEJ5NlQSXvyHXCHI+ULmB5/mMWaasZscG6yZu5EzdN9p9PxgBCO8FvsH1
+JUV5stFBWmzlCIYpljdyG34RvrmWlu+oqQV9H9560GLibL1I5lBx+nUJ7RlTtMlnRGJh4d8dCAo
K7mxKPhybhjU5NBdxv/QJ2Svfj3V5zaUKBuXrPix/ConryF6S2XY3TfJj8K6v7xHXHMWnBw88Bib
1Jg1zVMM8myq2t4t9cHKjrn2sx2bwPyuQcs6aI+XrXGyQAvDzUgCkNjgKzJ5TSuPRO6Al/Qyx/mS
cjvQykTwDuC5A9IzDYVupGkW26THIZJ1tUOsxeN1L5PSJ+P8gUoutFUNwT3J8wfkTxjWxqwGRjXo
369SwUQBd31poVmfghNV06Cws+vUXPAEOC9a4XZcW2EuDxOQs9JpsKA+14uf0mKYh3DS2rtKHeZn
RVosaN6b9Ra9+hwlSau7Smt0CN2yTZ1b1RmHR7MI1HHY//1O4hM7eLGCXwAaD6drJzkIb/IYTJiK
E95pSX03Nc+XLXA3EirsGgIICOpY/LUaGaUzt9QCYMvJYZALJd1OmtLEGF0CEK2PB1F9iGcS5Qag
vW0UN+BCp4vC0JcWdgaCcJIXb6P8umTafU25RFBc3lxeHc930IxBcQS3GZgimfvFagbMiEDpBHOP
RubWhv7L6YsDityNIDzyjhza4/h+FhrWmIc5XVPSa2W1UB0+QCzeqwaz5RiRECzmvMjF+ChjxElm
I4xNnASp2YX5uIWMnLl4kRG7ZupXjebp8VY4xMkLXQCmIO/A7DNGWphgokhRay0GwCl12+8TU9sv
CTmG+bSbEZfDlhwyvfUv75rIJOMgQ2XOYRnBZNs2mAc23cn+6qHCE4UBgHNl8g/BGY9lzDrQFzMq
46d7N8zzoEeU8b8vky2x5LdSrg9VjbaapV73c+JLhRVcXiHvCADnSHWN0CzEROmpybhZJiOFSpln
oYeiL/JmLsorvUKp3DYE1ZRzdCv1GgsNUEytotzHNiVVC/MQFcEZgCIlBMVHV0euYEWbNPuaLFfS
bprw0VI3uiUIqbyzh8olknHKkHI2gRYD8bhkOkU1dZarlMUdiM83IXC1lz8ldXr2GbUyw06fdZgc
BOcBzMhtFET9i4S6c1NtYrB6DKngKuJtm6EiA8eLBnNd7Bs7MiQlVXOaIE9gAO9C+6fTjJYn9VPs
zk62vbwy7nlfB0rGSyJnsIG5wW6ZRLtJ2ofKtipMd43b3Ig26pK/T4vx1ha3qSnSnOMu1AC7OhiR
HRm/4dQ/U0ypjABcUNA+1AVy1a1SyMvoqluYgvchd5F466PEg5OHkWrGlF1J8zIuADGZfW8rh97R
ovwayWY9uaC0c6DfMqSd7Zqjmt1gdiF+UGOVXNlQehHUac7XjOccDiN+CdUIYlMaQxuNsUYW4KF+
G4ymO4eVH4GXqRQNrJ97LAyBpRV9OPrOYg1pw2gQzUF9M+yOpfkxFWCEKXd4qgJHIzgc52fw1BRd
8yp3MhSn1iYdppS5dTsncCqkUaIUQmSEuZYGw+gahQKAijCIuk9HGsBkI0iEeDaA4EAgQb3ERCg7
XQhEglp5igASyCDXZObDrrDyjSaJaDo5ZgA4xSUAsTBkDWzpeVZww9a/6ds664cj61srxJGL6kgQ
SAR2WOC/JiHEjRomwEAs4sa1tOmkKQgNkfoL1wwG0Wj8xU3DksFIDuixu8bEV5vDwZPtChNMJhg9
exL+/TFWABXByAaKK5gMZV84UdPiDOdgSUyg6FbYASZQsvTarhLfbj9MUG/ZkJJaRMjZ80yBNjnw
kkMRF4B3lprFTLo4DRNYhZjdU922L2qNi01GZ16GdJQBFbYicoLLYZkTJ6gWmulglSaqkGy6oEVp
TpakgmKUvBm0z3wetwvSk9kYN5ct0X/p9GqDI/6xxHpJmFRRN02w1NvP0KHBrRNImHBepg9DxW0e
NKL2gcggc+HkfRUCOwuDcdfQ4QjduknHjam+JpYddNKbJVLy4H5LFYgSzIgBlcBeqAQjYcbUZZWn
mEBXxPeTOvty6A4inWyenwAG9j87Z+ShbVXLdWhiYamioab7qjuLF6aeZLwVzqstieixz88dIBwA
WaB1YVnnaFkjqYntoNPpZW3/jNIMlHfV1C+1ehRkytzbEyIJtBlDcSMs+DI1lDi3GySSqKgcNBv8
iFnUBGEXf4TD+HNx1BdMhHhqVd4pqKxdds/zNw/4GlB1wsGndxkLubCWeIwjMJ94jXmlzqA2iyKB
hfPvqNARHaRb6ALQF9xp1J+aHIUGgvhVY/7NneUxDbK+cFww+oqYJnmLQe0Y1I+/own70kZHLZdA
aQ64Z1S7hnEnfL39TkSZ0wxpF0CoECcpsx5d7OouJi3kENoQsWoyuhIU08aVVRj9RprBByxLt0Wn
G4dQHY+KJB1su91LavXcNMt1rUYR6IoRa7r4Dj0kHenfcKjUfhdKyMgiWRsEceecLQlJCXiucNFC
pAxpIBPixnYAdCiLwVkkmZtaKXZyDNyfKfv14HjJBHWKNPTk6StaDD9VIs8ZRPRinJ2HaLWK6hLo
uvFwZyJRV4foQM6UtFI5RIPlRu2DqqiCBJtvBJqV4PZCo5mNPpB8bYp6jhDucHjCTt6a0CHTRUS7
vzHWzMaDI1mlY7W4M85qA12uL6nqIPhAHXEj3XxiDP0HqIl822s6dzt/ta8PFOpbXh2z29bNXx6l
p/hQf1i+EFp3huqkDRg8N/EmswCsZ9N6kjalomVYcDVlAcjHrZkOf/TTDlQOftsSfw7bB6Vubdfo
RKGK+7HxUKPWkcOx9A1IuxstMWBbT50f89R74Be8ymMRuJNzjrHEP2bojbM6ZUbZgsSNwExSodOU
mzd9nLxfjnucW5I2J/F+x7iOobIkJHZTL1khYT/N9kEPb4byTQO0a3qwuzdd35FQkCtyHvDKiT16
ua2W1M+9Hc5JSgk3/Kq9yUAJjTK8ArKNgy59OFCzHp8lIYMy70OinwAqYQojgfTCqdVsqJ2mbnMw
Xe0gGWjfy0Hlqe94D5m+7hf7YZt9/bz8XXkesrbIrBMqnVVRA1yF5ox8O2vVAUwvt4n09vdW0LjD
eCkQnqhrMZHFbBwATPOCMjXNQdvP+6btfIzOiMouKr4Pe+ohyIFjD6QlmAvoate75ozZZE8Vdu02
Pk6bYd8BcKh8VEf9CxPNIki/yBrj9qAsC1Elh7V+g0m2nblNtspVe7XcgEx8Agjy8jfk+QbYQSnG
DyijswbDmNpxg3wehww6UFr3jbfrZQPn2DRKP7uyQNe7+noWpkiJXMACiE/yff+mehgQQGvVNRU/
Ow6HxfuB+vHf9+uAaMGNg6lzvNBRKzu1qqYYIR3MDjFKflKMg6YGYy7yC04qCnAT2u+Y0aXjMsy5
Co1WDdtpBLXqPr21r5/Mn+reuVkOMrToPdCC+pgG8iQRARXvbAFSRRXzgKlC6DpdWQjZ3QoAAMQs
sNeUrelGGiocwgo1J5+nyK3/zFDHWW0bBN6suK0pPd4tmOsHHxlh5dlPQBVmW+u6OrYv5q65cvaL
IHT8rtGyp21tmDltRo0BgrrA+tTtxwTDy215HBG1NtojSmbf9bGBcBKod3tADNE5f5UOASFe/mP2
Z9fYCwHAvCti/XOY42iCFjqSTfycvguMnfXYecMVyL0D9ZFS6mymwPH1XXNMbrNXLxPxznKNAwSG
xia8DC/I002ITLtyUCXE6TSvCDTEOgy5jvdZ7JfhdwuWjUrw9ud4NNBmVIgR3BDowDHfPh/AzupQ
YiYtkSEbNbnqeN9Xd4kNCoU0AeBbcCFyfBnSuRTiAZ52DCPQ9a+cTJoHo0E1CGSW5QBhUPsLJBgI
FOpfT4Dh5kPfCBg0+ixABfvUTqkpdRgnIA7s7VY6LKPaoyVtTILO0TkoFWaA6aAMwQh6APyemklj
KzKLccbRfLY/rGPvW5Ckgsx14kJebPLACnFQFVe6tjeRCA7BC7Mntpnz2qTt3EA0BMfG634VL+0x
v9Ouisa14aQOiG888PDVz/Lr5ejOuT5OrDIOY2cNHCaH1a64moaXSsRwwzkAkJFHJQrCVBjlYDGK
KrGyCnAccBe2QS2jp5IBTvKkdMc4C9RoO4tGsjjNY2zhyiBzW9VZ5vR1TQ1emdv+qBytq+XKCaTv
zp8hMuHKV93u8ifkLpECS1A5gTQ9C5IAptAYexm+aVXTgTjTFg0z13R+adYn3pluqFhb2RLpyXL3
Ddwc4M8A/9oZD/M4lM2Y4VmKFJ6yc483BbhtLq+L65FYFpiQAGSk4jKnp0EnWlwZ+M+LUBaH0n2e
7BP5ukethnjt8KzOrr3cqXgQJj9ysh2QXIkyX94q17+A2czMmIapKUFnqIaLdNAsot7qjfF1eZ3n
MVMF9g8BGlx9aE5r9EesYlghQZ966sDyRrJHcMea6aGfrnr9VpIPuv592RbNKE7vxlNbzHEDZEGq
ChqfZ/LD0rcl5k6mo5JcO6lg80SLYm49WgEmegVDPQbE7Js0fHZCTGo9VOVxUgWXDqfyhZ40eu2o
NjuoEej0x6y+oCNjSisDTtSLE3tfxa+gKvTSAiJmFmhPSmM7T19ylD+GjshFedfP2j+YeN1qmYIz
AA9NMzmQ8Gc39HsrEd3inFTqN+IFI3DAiCJZPF3f7MhzMjn09sFbua9tT5kyX0lum6raXPYP3oIo
tuZ/ln5/6dWXNNolSeIC3Ku5tuxARAbGozRYRvPhshnegkB+AywBGu1oKzLfLc+UJiVoqnkRWpaW
E31OIBuXUWDCOJcgQ1A4toBLcqBhgHELpPTMxwOBcZFrEWypaX1FSHS3zCZo2woXRZpNlvU7WbtT
MHmcN6rrTDeq8mia7THqDLfRPtssEyyd94Rf/x72E/cNavkdwe9ZjPC1GpRAb5WDUZeHNIvvOrRL
cowdWCjKAKQASrTyr6MNciUMhaBWoVJ6OebNMQ7qnI09ZgHKznELZT8pHrh5cjDoFxJKF++XN5rj
TzbyGYo3Bx4XQ4CnnruYUTsXdQJroLHrcRLzH8sgYHQT2WCCtBFWWe6Ece21Seku4bacIx8CYe7l
lXDdaLUSxmWjpp5kpcNKdLCC9e8SpndzP06D/5sV5i6IawdawARrMWcwbAIbuEeVVbWfLlvhfzFU
IsAxSGGVzJGwlSW14IagpVNAmAC5dAxHzo4glPA/2H9GWOrLeCKjvLR066XrUr8trF06exMRgA/P
7xm4M8r0GA8GxwqQw6cO1pRWmE4WPpjUacjL+32tNUei1zlE2VVvVMKtOoo6SLzPR/scmHzCYwCc
hqc289TKWqfAdWPbKdqpzlEuyq3TK8+Xd4nu9eldjfcaQhYN+TDEgvSbrEmVuQY7GbLb63nBhGb4
ednCeTZAi3nIG0FIBj4XtmUajx1RWw2vJ8tOCn8coMSexSOUtbvyY5xTgrgYFYL4d+4W9K4GhhFt
MXA3s4QuhtkZZMED3QPx0n6SnKvG0e7T1rwGO6uoK3W+PhUqm6jrAVwBdCGLFFiQWvWOjly8T/zB
ede1ICSHUf8gsve3HxKGUNKnY2oIruwdk4SKRroK2XBN3ibzPWz3EXlp1cMiovk594kTQ+zl0VWZ
ZeQj7melfcN0ujtN28sroUf/1OkguATdYFrMo1SS1PdXCUCnD0vV9yYymulq6e/McivFr220a8ar
Wr2KOkGxkrdDa3PUW1bmqqhMSQuuQUjFzN4s75e53YbJhzRBh1aE6+XawjA9BgyAUgbY5tTWsFBN
JuDjvUV+6e10pxvLfaW1gdQSF9AYQd5xHiQo+x7F4NuOij/pr1mtzJD6NKrorTSOBVScNqP9HNbB
5c3inSU6HgleE/yhs/rtVTrY0PIAEyepvo35oUmP8QykoqBMyfM5DF+BuQJJKCXiPF2JojRFqVnU
inJvhglaDPeXl3Eew/EoQQDHK/J3FGI+FZGbuqwb8JaC7tasn9XwK9JvtXRfzJmbieq6PC9YG2Pe
Cqgjx4TkuJbsRYfA5d6w7g2jdi1534lqATwXsFCbwugq0s+zQfR+tMfSiPHhmgb8A+3WyYBDiUWJ
CdeKRnUSMCZLb4zT7YnbykBHOK89R7qfndpVnQfJkv86+8EWrYwwX81uRgmRFkYWHM5q3yVfi3KQ
lUxghrs5gA8gN0Xd+Iy1sqxBXJ8lMGNnxlUBDowdKhidq0fTh0XMazUKC8ER4loEpTNwXoCCYKyK
+XoGtPrkENdRWPyk13lneY20l8ba76vtZTfnnVYUEf9nChCNU1ODXvZdWoFWtZl3XbZvwCToGEgh
BWa4/rAywxxXMzQaQkaYCfPAHN5J/FAnL5dXwv1o6MlA6QFNizOUtJPGegvA/m+K7yHd9MZBdkLg
QqEaLggN3MUg+MiYZkJ0YGd/Y7DljFqBxYwdNEVnzUsxJzDps+D+5m7Nygz9+1WwzosRqnbUTEYK
FKq9KQlmxXT76h9CKdKe/5ZDP+zKDhjRIPObwU5rxJD3s1/KJfqX7V+ZYE4qCtVRieYOOG2jByO5
TZzbZRLUW/jb/2cVzJnpdIc0BnXkTsk2cXRFsm0TgQ5Qr9xB+Hyn7somJKtPxj4jQN44do0OY6SM
QQ820nHABQowHyax/d4qgmHR/cYkKfh0h122OP+378lmDRB8C4cmgn2EV6I+Dfo27ETdBYGXG+qp
W4DgOcnsGjby1vGt+FbuHdcS4X8FPs5O9zRmNSqyCiNK5Dt9MNgbQz1YogIS1zcwWwwcGiouNjv8
oslzHCsTrIz1V1i6zRwM+X0eRp4FitzLUYhTH8altLLFuHqsjMlkDbClbpUNOSQ31Q1k1DbTzlpc
UHkgebgjO+uv387UKAax8LFwQbGUorFudahB1giv8pMGCsLi2xJFcPq7z1x+ZYImZKsokUZ5r9kh
1mWWUMH4nJQfmeMN9qM9QulAF/g3px51uiDqnCtrYdznSt5gQTUIgBJXfS+vWte6lraJ72y1n5f3
jO8ef74eE2itAeIpo443bSuBkjkhEGuZPOTfo/FZGS+XbZ0TeOHpt94q+mNWK8v6qTO6GMbkeVcE
spe86F4UWDfDod1Bd+lZcp1gCPqDtNW27UPi16LUTLSRjIN2UTTITYVPG7fGDgCGYXo1gBBWtHe1
vh7Uf3hxrJfLhGVADbM20mFNLfXP3JohBqfqm7lV9pe/q8hjfoPcVt8Vc0o1wIv4rn0UtOGTUfoW
UE9LupuIX5m7KsEdGu9CWTRFRBdw4VywINNFmWKjpnTtYZu9DE66d6YnI6Q2MdrvpOB7Sr2mFWQg
gj3UmNhchUsXRxmMEpDCF6CrakYPXAlq9z4WlVuMgvIs9yr4c/ZZ2AnGpJpMpuGlJJgjAqlG29cP
uWQJViX6lEyIUaXeWIYCZuTqy0i9uj9YJEQNcBeP3uy4nej9IFoWE2SivIbkjgZ74Xxt9TdV9aQ2
j5fdkv7kS97BhJahyWuUkmBiGR+n+VMTqpaeIyZPwskZAtkOIzMdYMCe+pdllh4UJ3VrJb4HQ2Ew
m8ZVUt7WOUYFC1N04kSmmUDS2mojpwlMm3r1ohXkmELYzLLmQ64nh9aRvaUu3UoxA2OSBfcD3/+R
5UPTHBPrv4PB6rCX4AkhWo/LKJV0L5e/5DTexsWyofpxRZteg7pEUBPi+goSCIxF4dEMepLTsK1h
UnDKU3rijDEwmzEoFR38Uv9SHATlyn9mmIOtE7t10hnftE+GTWHbXjsmt0Oi+oX2HTsiSh5OGwre
s+ryMqsy8fJL9AIN0fBDil0qDGDum+t2F4GZZ48b6AAZWuU93YvQAdz9W9lllmm2vTaA3QJpX6+4
fZF5Dtn2IHSXF1etXqGuffkUci/4lTntdPN0I10g3ohmdli9SMAO269dBS2TDRS6LhviRbB1HZk5
EuCKLyu5hF9OaraNI3+s7smyQ6UlcCQ3gi7UhEnByyZ5a1ubpD9pdRT0IqqbPEGtoMt/FfaVRH5N
/TMoQr1Y0vzLpni7Rh+8VGoKo+Ss3lRLhn6ChhaCWbaxQnBefKj2MZyrjar6dmQIrPEb6CtzjJMU
laXVpIO5BlmKpe/zGEKR9r0NlNHiHO0qqItvYpoCs7wXyXqRrK/EeW/VVPJmAqJp2g4VMnYAVkwR
ER4voKzt0JtjtW9ahbHnHrUlrxo/MtmT47tMRFxM/wn28qE1c9UGkzAlxDs1gfYJicwGMauyq5uh
Dh9whwsuAZEJ5n4rK6m2q77FlV2HR4AhgqYTPd64H4pOooLylnLIMA6OQk+TlFTiUANDghK/d/Lk
piKuSe7B/c/I2fwVilOJ3U0ISNY8fyz9UwI5zgRF2Omzkx7TRLm3QVl4+TRxPx2QqGh3Wg5GWZjd
KQE2sMMOu5PNH61zp/89iwV6Wqt/n9maSS7nQaJJW2KaO9tJbuMMvfSokoJw/pd6BLhGbXTvgUXU
WHVhMx6SETwo2COwP7iRJRVuQvpDE4t6Wnxn+M8Qq6VNrClXIeZK/Q1pfv36/+eFBSGVGwL+rIa9
6yG3SqwEr08g8DFEn7s2eHfIcyJSzeYAK7FDoALGNgFyAgaE0/OJXrBqD4Aje/M9KDLCe3/6qg4g
GA83xb58jbbTodzOfrYP3fwgQgBzY/nKNhNcS6nrZ1vDGmc6TRPlsRcXCQbLpgRqgtDQyfLdiBfM
ZZfn3FVgM8R0NIjNAcs/Q9iURhpjvg2I6zxIBl8fQN3ltpUviTRCea9BINhBAAT4LaWVYA5XBiYw
szAdIAENEuhzsZXyZRNC3TZvl12vf6NdfmOgqJXOVBNd1P/nrRNAImCNKRMD/jzdWHORx3JMgabR
CUTTtFwtA2XMHJdkVe/hEJW+HIMy8vLH5RwNyNJhS1W0KRDwGW8qobPXA2cMr7XifRmBA6VEJYP8
/eioemKGcRwoBc5LZSHfAMSyVQtXJ5E7iqbrzqUnwFGzXgxzCy+Zs0QRvYWN2+Imv+03jpsEd+UG
7HwLRJdoFa37HK5Bv2KIiBY5cRmDfZiyAMYBU52/C3yri1ktSTmHChp/eQhFF2f5HGew5VzeKw4g
F5IF0GBFC5ZK47AthGExOrMg6MKZs35XDAB+wVp/BZnI8iDNM0oHk3SHmpt1pSCP89Ql/QFiD0DE
zCFzkwjSS+nfEyHSn4ShALAsgWSCbbLXsyoXk4Z1D8aX0TxmUeZDJgjeO0MP1hFcfjxnXRtjLieC
FrdcmzA2RRPAUZIxe6rZGq4Uz5+XPzXnZsey0CXGqw3fmY05ZYNCjNPBX9t5yLw8xtMmTxLJV2Zp
38yJsWlzR3FBvPfdT9XTZducIHvixdTVVq5UDmZjJrRNYMx3iuqpw33fPajZsUDpTwn+b7aYiJcP
jbJMHWxF03gsiem2aefpQxcMaXyXDg70/AbBJnLCHHgNUHQGIAgE3RazvMEBIykxwUuE7burwTce
N/kGqJ3HDngG0xINA3B8Bohr0HEByg4mBYuJCSgJ57o9UU4iEgdV231p/eSZkixoh3HNQJAFJwFR
9Ay8RVulOAigIxrS+q0cJAhNtneO8PLnhBlUOil6gYodwNSpb1iJWRh6DAYbyKMagd1k6YNsxm9L
FqVBAsrqIoRSeWq+Vrik3WExr8Oo0Fy5XyCfETbOPusMURLM28/fg8b4uAaYa5lDWRi1kiwNWAEG
DfKawARky43Re0oGHlbByeCkWEgT0aWlz0gZXfrT1ZeoG8VdlkLiZCTKdUqiEHqd/QgamCwcwTsj
9SK48rloF32yYrwMOGsDmie/hb5XhxGYtjJOI8iDJK3bBJaL2o3lDu9v1bZwMZrws9paaLPnHtz5
uHgH4+e8ExWpeXtugZ+JIpkxl8um/GBZrhRdw09oF8CkiJq6KUlfL8cBnvuubTCbGEGFdtAN2Ajt
pd0CIKbs1S7+tIpOVD06Ww3KDsjioFQDFAmokag7rT4o9GjBRhRVYMqXtVdr7u47nM3Li+F5JGR8
TMocCpwuG7yHQW26gXqkA9r90YEmc9mbkEUtW8XDgAkoAE3Rqrgm6YMZdUVEALa0GE9WhCH0ovCm
CQqEB4xD4v8fMwhNalFLjVfhwOD0H1tMLqUn5pCaOmzN6EUWMcQOU5APe1An7xdf0+5nFB9aKbj8
Tc+VSCgF98oqE0dNEA5W3QTx4LHI6ANnstJrVam6jzC052u7T7RbJTSN73Cc7HoT9QRsELkph/tI
VgaozuSlvyyqgoFFaZL3jjK0A8i2O8gh1xpRQFAhOcpX3EVmMCYRhAX7McWLIle1ehdmSfQcl/oM
FW2pjyEfPBgfl5fH80oVvFFg/YSArslC3ORpJBN4gnEZ1cTEeBiG4qRIpBJx5iRwfR2fEFzEeO+C
pfXU9dvEqmpgf6GDk8uuPT5pZQ+awwdJ17xFE1Sez0IlbGHKD6PaYKREas8csyQsBmcG56c32o9m
+EtS/GK5I9PL5c/2+0XEFIuopA+VQ9fAv82yBoHUdjA0AsSEtkFNPdwrPp4v7hR8KT5U7DbkPgq0
A8jWJOhs2W56SPcYUw2KHdKp/XQ1B+WWuCR4VI/NY+mJHo6cRGr941iiIU2pRkmicI7FwLym9kic
PX5krG9H67ocBOhtXgRdfQm2zAkad8OR6JeAApmquqPUyt/K2NgPREry98ufnbe5GMxDBqWC3hRk
NaeOBEomYIio3JEcTfep9qlX03Vd2sCOLKInBz3WJxtMq8TQdgbyE0hT4NlOTTU6pjhLC6barvEn
chg0HMedU+0k/UoxvGkJTBOTV+N7al0VotuXt05UORDDDXgXuL5OjTsEgg1gT4VWYAk2E2tr2XvK
Ep6gInX5g/JeVieuwsTUulgss6CuYt63caBcqYENoUKwOoIefFPehIHs/7psUuQvzNpmLKJqMnpy
oode39fKNhSRW3O4eXAm/5xONtXWDXDxdyNsWI9vSbDsBz/7UL349qh4d8vuLoQonasfk40WRJvL
qxN+UMZFjcWBw6gwTX5ZT8vbcPuJntAWXZTDXbGdwHcn2EH+58TDAjOciHZsbFVrDYUBgjs/N35N
5R24FIWja1wT4DKnrFQWMnwmpBKnSpOxRe4tGzMYk2UXVYAgq0WcuxyaIuwaphng+KgDgSTq1OvV
nGQq+e0ZSeXOs/4ZlV8FyY9qh1g55z9bxfIUPfWMItstmA6JsuROsHvUxMmpx2W/zumZ3ctyuVda
jTonkL8BZkReZcjXbQwwQiPZTUFEZ+iPcmvnriwnV5ORSO8WGKQLhZgBnsh/rThIfw4KYoh1UM3A
Q+70i8jgmc80mven2nevBCPYZZtlZxLv8rLPwg1jhgkC0DNpRqWGmay6CVO/Dq9Jih0wBENe/A3G
/CPIsiA1BJ3I0+WQMc+SrskKL8qsdDMArJQ66TGd5yeHvMZlft3mxGvA3U5MaVPmy95Q3y6v9Fyv
ii519RPo1bnOwpU0jgodP8GK/PjJrt00dvNfc9AEt6rkvo5+9KjMbrd39sPopoKr8iwPosbp7QXG
JAg8s7MsQ9QVeGwgge11AJVf4GzuVG3b5GcxCl7l3AxgZYmmfatlgjwBY240VW57w3eg/xWDsmOC
EnpT7RIy7utwFGzuWSJJ10a1x1ALBHiOXZsUzQPGkJAmY2B0cotsmv2W6CJJC14o0umlDDIZVKfO
DsSc6BiTL/EFGz/Nnie0G+TFF/gIB6mBSQwZM0c2WDDA8H/68Zqlt/RGQoEG6rIjaIvmF2Jv2uVo
o5UGgLRi+Vb4ILDJ27C1TXpEVxsWJSFGABzYVPHUrTAZjFBT/xi0Gy3cNKq/mLdx482IRNJbo3r5
SNxK9vtib1Z7Bwygl38N9/5EYZPWAGkxkD2oTtnRyS8qiVddRY5r6N/hdA9onRS6o4q0GlXlQMGg
R3trZFda5Yc2POtASFCP7znkfVLBrcoLUDqeEMj4sOtn9V9nqlD2yQnU8+TvpXurTQuNGNvTFRE8
TedagmaYTvst5llbwHLCKG5NWOqC3K92+hbpw0bx8+OgusPO2LyNrrKxbhPXuZHcbksGF6Ad7z0O
NK8A3c90pQTZvryxgWVwd/3bjCRjeFm2oXtf++F1HLxc3ineecCrCoMjlCDm7PlGsq6bDH1E+oan
JTxnSe7sf2gi4u5HHkxJHJCVMpdQl9gVSRo4QzmD+8aA0F2l7CSlEwRHTuUZMlQ4b2DqxYAcS2k0
ZnkV5aDzx5hACbKUZVTk2wF9oUMrN4Wvtb18PxCVHIq5l01vLuLy9fK35HVRTAOTWCjT4Eegynh6
BuWlC9tqxi+o460qH4Y2iJ3rUvKKZhvlvt3k21Y+mDWYl/Wv0A5i/T1u9yG5S0RIO16r8+SXMBEo
S6MkSid4YfYCZsHFbz8bH3S73jfZZkB17OOjcRcHdkB25o0IBsE7AaghUbCYReV6me02mgXENjZs
S+g3KMYODEdJ9OIsgsIDz3OR1KB9R0t7ylmIGfNmVgAzBYOVsm0nZWN3cTCHWiDYVF4wxwyfAjZz
jAedkZxEhjl04291z9nJh6AYY+OXNLQkAyG4moYbJyEhCFab/iFHcdXyBlAqKkgti7j/l3sFw6U4
Q3R69qyGjUROalE1xpfdAUBGIFQJ7XKj3UgbaH9rglSW933X9Vsmp1PSnlghFauG7LKjfZQF+NZE
zU3epbW2wSTsmUzqJl5oWI78BSViCH7maLVVG5CHQ1ni8k7yFmRAcocSy0MOh4VuYn4xWUyC0yk1
+2h4l8NtIYr+vPWsTdC/X13CTa3NaD3ARIP3oRQeFzNIFh8AcEzS2ui8C3yTu6JVvGFOmtZkWme3
1NygenrhXMeTEczJIsgtuKtamWE8gTSN2fQNdgldUQD5rLZ1S+nV7J4caV+LlDC4Of46iDI+oUaJ
uugjrKG63edvC0TH4uIZKX5cv/Z2UFWoAH7LzR6QAkHWwsuu16V85nUBCglLikrchflTV92Y/e20
XMvpbfJ42Q95n3NthnGSwh6brpaxwDB7jDrdBaVmp/sYc1z0LZJ7waJ4tyKasUAJqQBz6Q6N1iuX
1IepVKP/R9p3NbfNO19/Is6wl1uwSbJkyd3ODSdxEnaw10//Hvqd/xMJ4giT/K7t0XKBxWKx5Zx+
RCD/DoxLMyLyR7ILHqeQBP9gjaiuw/GDohOFn+VLziTVWqtjigSSRO3OTPxMBoHaP7wzz0Swk+/y
pNTVUC07NLzNw08ZQJ21ndf+7Q1ae4mcS2GOlRzLqdINUKQF2o7cNWTqOZ587eAiOQjMOiA7LHnz
y6UCqSMqLRrInKmy10ZK8tnRFY4Waxv/VSwWcREjx8ycI2tEv04j6whEJ5RT/BmTmjkecQDEJ2Pp
tzR1koFjAasFlnOZTACk01TScWHCxYaYvqL7NqxJ29+JuTdMdhPeo3GlHjgGvqwVk3EB7h9wYjWw
tgHNktktoQ2TOqKoDcgyRg/RDmflv5JpJHP9Qwk2ty3jq056LeyLLhMQU3hKXG5cnKVhF9cBKki2
avdPg0rynExgPn6N79qt4uUAIqWPVkZGENufrK3ld5RYjk4SV21sXjpgLVcI3f/7HH2JXc6OnF4E
Ka0F6E73pq/b9Dl000OwAThgdKfs4ifx8bb+XIHMYofDVJVFAv1jnZjbGLiA4QOg3yBqfA3sbFv6
PzkSFzO9seK6fKniPOSB0qeQOKBHnwgktcdd4p1mVEcoZv54TLNrL9eLJWWOTdQNg5lXkNc67V7Z
z71tkZQUhB5VW/xe3IfkTa+de2xxBFxGuFOPo/CK97n4AOYMUczyA3H26wOaQyN7sDHd+wx3bygD
BQY6EoDey0PQXLFrFLuQUltooeCS2O4ILcw6avRoT+y0pYE1cHSzJ1Pq9oaOye6fZoJysPZeIrNl
gbRVlTxU/EgKeMFkPuRItnbNRh33lvHUilvdfAw7CkSNzDEaL+cBKlyf9+VTwXwKTAVU9VnfKcbW
VM45PjVr3Hh4lPIPZFl6EcmE8dftrbjaCfQwLcgaeF8AxeMqedpYwqw3EUhWuwIYa9WstgSMsjz8
jqu7YJFiaUslEDfnlf8CsXKp0xj9L4Ajm3dN0byMlozhZqq//L06KGjK6OwGtgISM5cnqVfaAG1+
eDCJUfg9R+J5lkP7toir0Aa6LB3wKOOjQQksxpciwBClZEhPopRXfkzKUzuj+xLVC6D+0vhV0znX
zdrKoTaBrA6gbWXwalxKU2g5pbNWo/Qc16+aFO7NqH61wpKTCr16z6IWjL5BCFpmmdHweSkmz1rT
ggNqEa/91ifXip/1Zpfx6j7XxgYpiJ5wjyFxgJaVSyma0ZhWNCUt+CYixVVLPXTUKeYt2aouZ1KY
aBAAgqBvzNIWQN2mk3emLy8sTcJSEeH4sWtTWPQBrTQAhBB7sqZQZHmsSD0kIQ2IlO4C1xnk31vU
7a2jEPHgrHnSlr+fXYQz4NLQ9ZmBRKBu75Sgb0hVNjEpe6n10HkygS5Mj0luWbwX7PqC/lGTscEu
BaulFULNenoqcwlt+ODsmxH8KpyjdRXOLR0JC0Q4umRRzzGYo6UafQc6QvQ9UDMgemvgIQS8Nllw
UzhlZJ4AsGnZg5Jt/vZEL2LVpU3162gzxl/FaphKNYy/He8RZ0T1Uyhtw/xHVE7oeDQ4Sl4HkF9a
/hHHXH4FbeVe7CEOfLJuqt0bNEGeehMoJ214iWMv72wErv+biszJ60tUCrIMMsP2a+6J1gjftHs9
dEXjweQ9Lr7qqRcBzZeK6EMUwSkH6FxG3DgCZMnU0JhuxS+aiDqh3wjbFGi9ibKXZLhOdIGYjgGf
eVvN65wgI5g9+0MV6OAZa+0+oHux/paY34vypRIaG836yE7ifCjCdmpT0oHY1kKUU2hA1M0Vv4kK
YlmdF5SJI1LF09EMcvvjrl35YmZ/FoWx7rZqAFgiwLpnvA/k4JHq7wkPWPsqcFj0ByI5+syWTiI2
YVjXtR7UE2QIUVtjzJki/x4NPen1rHOnjt7jDcUro12XCxmhjGPqc2MGT13Z2pNRvCTj4IO/yCnp
QOIYc3xoKe1R4kqqjxLV4ET7raTzQZVeMlEgitE7VJscVZn3dUD92wu+boZnq8E4LlEPuxFRU2sr
I/LRwpvcbfrez6ZPFS0/dHDD8mDku77b3pa7utEAHAUHLxqfUCK6dNQ0qcYokZb1GOlGMwC/b4Yb
tIvz1LvK2n6tO1oN4N0BiMUCnVhIKqLUiEPd15MdgPp61oDygI5TgAEC7VJ+VqPC6Y30YZojjuy1
m3zhafs/0YwPUwfgp1mLD+v0fhdX1VbReJfB+ir+EcH4EAruy65MsXlWO3pjrcKFgM1Ylf7JZZyp
wriMQaeinExQpcI73kk3qFf9jjcoaOzrDd1Q0z7JT6AQHAhi5M3EeWzylGRMpaRtOGToUrbjdHQa
QBBneuMOU85BzFi9WM90ZE6oETSd0SwXqxlvtdkzi0cLV0+6TzrMR2+69OFfDsCfrWPPHfhMUSPC
kmaS0wwHXd/r48/bIjgGyGYFkiQYrFJCMCQUz6Ny5AaRq7+PN9HSjYleSfaxqDSAvzHnRQV6bOun
yvqXmAM0Y6i6ADgRQNSXPkLP+8LIGviIVkz3Q6oTRUqetPJZV8tNrWd3/dj8uL1iyy9e3clnEhkb
qHJdrCwZEvUJBXF7Ek6VsNGKn0HLMbZVmz4TxOz+YIngM5ogKDKPXaNhYI3E4993y+Kiw6NVAcQ0
mljZiy4dZiFRlQoOaMD1lmfjVpyygkTiuzhVdjuLnP1ai4HRbLW0GIkAuWSZjdSuCIIirxelNo36
ZkqObnltz7k5lj242iMT7B4wCGDVXrF8ICUSmjqWLtQzp27RXJNVuLsbQFltkDQhAm8QetUo/gi0
mORaBLyLOB8gsCp8U76va7ctfongjeAhe/AEsUk1wazCsVo0EyqE9g6oedP0hyzZ1szpsfl6q7KL
CDANVPqBJYwkAGN/uTGF4RS1CPkoiWwUo3c6WOjAtRlvYgKa3q12GLz7ZPdxChzL7t6fmrvOye40
v/IowZLbSCJzjsT1oAiu6rNvYmeMS3Goa0UH8OZ8fBfccKds2rviIXtTDiX4qpK3eDu7D6lItFN1
FzooXIy8QZzrtObyCcsEDtpiQbjCggqldUmV3Ooae0Jya6f4oxM5QGbs7dbFVM5JIbLPY9S+TjQy
MuVLLzdlQV/rJmT+CGdb2o9v4mk6ie+V80FtUP3ZmNR1op16h1Xf8NiTr4FIGOHMs26wlMSyaA+F
d0uPSoEZdTv1BXvwhpPm4xm7z+5Nz+RE+atPkPN1ZkKjEM/boEwhFsUup3I1UuzSlFh287mvntWj
SQRHPxiO6Mg+bwD7q/niyvTP9piJmdqpGsQJCM02xi28mbwax9H78aiTDqw6gDE9iUfLVnwV/E/p
21PnIULnoc6uPgbO1WfCqZ629aAH+AT5oEgwsdZ9nMnoCfbX0aNe/l76xk4BGdTt62193QEWsEzZ
Yv6LjYYxoTQ1YY91N0gC02pcTEOR/l0BN5zhxXZ5l0xoQ0oqO/cC1Gk4YeRavABqmv+ks7veZJhc
NCE9kFWi9q5sTf8gAfyfOMMYjcKYL2POpZDFMOexsTPgdqKz1064afnFM7Lmo6KByZCxfOChYcxH
otmQxCJENDWRnGoDJ93+gOXcfdLXkvwKt+EzmLu3YFF4NXkLuHbBnstm7EZtJGWWAsi20t4OBzuk
ToTUgcArpa3aCXrewBGP/ilMDTDrqIO5K60w1morHZk/AQG2zIN/B4ewrT1kRKvt2O7t4gMJkoFM
PtcrrUVH5+IZQxmqOM71cVljkLB9ju/pIakJJprCnqDob6ffFTw08uNPzulYeysCkxcaAxwENVkm
3kzaPgmqQcHySq8G4CfSX7qx79PnVH5NgM2b7noeDOfqnXcukgk4jVgZoj6ByDom6UO/wYzdkTr0
rtymmwGUmgqR7gG/0tsJWUpriQsQnugFBYjbqq8YtYa3MeYKkaPFe5WJPIK6yaMRnLf2qL8UIOnL
j6XqI6dook+gq44mLzJd2WBktr8AWDCFZ7CkCbI8mVSXqtpGR17vjxaafdQg6fEQyngdnytOxwTn
tgIytWUCle32Abh33KtiU9uoHHtmOX2fVZETTa1qcyaC2UQa9wi1NYiQmgowwbPTDseex9G7cvYB
xL/UhRBdLwM9l2GCXnWJEpcQMgM9qwhTt4M6qZcHH7dNYS31CkFIjAFsCvls9lUXSrnSCF1bgy9j
NyI8BAgDcG6VgIQCodLWzA5l9HRb5toemYDGB+4D5kIwunGpWwj0gyTtu9puzNyjQbnNjNq7LWIt
zwW1/shgwqxZi3SapZCRlmgVEV08vwExX5JW8erWmScSzk7UAsGYg4+8ZhzodQWLNHpB8WBhXGlp
0TK2TDQ8KNN9EPyKx6ei+31bt1XTAHadhD3TMBfAiADj4QTMIVBtt+VzBVCFUPk0sgQ37OttOeuq
/JHDuOWIxqjptZADtINUuVe7e6m1b4u47vrCHpno3kVaHNTbYOO9NAUBAEBjIC7WlxcPcxIss6vF
az0rHVq21XAzhfOM7tmS7gsp2taW8mFhMtYBdDaPm+QLC4S56fEpwDyQUWbBTc8sq6RSJZDSsbb7
bAwz0lhG8zoUUXgysrH8nFQ6ynYylEZOADKVOn1DzfsojTD82glpZcOh0Q1+vPBpCvgkUiEu2Y9m
MxiktvSwIPE8n0ILM7KxUI4+aKmrfRmF7QsoRXTQfQ8lBqTEUItPdFS1n6GZWm/tJLdbcZyM19jC
oI0TqXH3EAepBAOuySiPiR21cnIsQCoPwulyMolc9bFXpFPxe4gEPJpAaym6IXrWTxKt8HKupE7e
yV0HUs7bW/nVzs2sH8YO0WyPbnvVMNkemUFo58msp9qmumCbxQuW2C3G3JutedOYElEmZYdY6keo
/Rar9smcZBLJyRsuDCfX0FaB1klaf0sX6vVmQPewhGpaz6nprpg02tEBhID08EL1zphbhi4IsdKw
x3Ib3w1osShAmzgab7eXYuV6vZCyHOCzqmQ8m7TTREixmnK4VwGYH5HIRNMmEfV43oq0SR9T0fJD
A+0e5Ticbotf8Q8W0G5wvy/cPjC5S/GqJCUiFeD22kQkxdTb6vCkmO7UcOSs5C8u5DAHRghMZRpz
3OpmDWTl2QPbLCbWnWp46nse/OLKxuFwgkkDeSDxOkLFIEMRiiZ8ETo29pkExAWB7oMw/IerHeaL
QTOMLeBQMCGhNoa5XiZzbUedcSzF3kHvd4QxFi4syUrsaX1NIwNZ1TSupoTnShp6A4BEdmtNumt1
C4flpKNZH904T3WIQHgOwYcqZ9JAdLOhrtzR8Pl/sxPGv1N0BPRtWmNN85iAO5SAsCbLAS3IyfSs
2qOEfjUdjhE1Zea670KrVeQGdqK0kQOal1o7lKpJDImTj1yzR/RQALQGRDXLe+LS7qNgLLNkOXZ1
gfSn8pSU4Hu1vH54GcPJ+/u1O5fFnrEgwtt6gizB2lm1r0XtQQRlmyFs/0EO6mV4oCD9iU6hS51A
8qPpcwg7iSPZfECXeUs0oZF+Wzogomddoy+35a2EZpaENydozzFdIbKoXHRM4xkzeHBdOWbYlOEx
H3iJv5WjfCGC8Y59q1bWZOGeGIA3miiSZ4HzsO2bf3D1QE3ByCSiMIzCMisXxqZUTMtRVusfNSbi
x+ApEX7dXi1pcXFXd96ZEMYM8jDSGjSd1nZlfNWRxBTUA+9U3ErSi5L5mgmIv94e2vvO8tE1f1v6
SmYcC4k3HIDu0UvMnqsZqEYUjWl4IugNKCM2Q4NuyfA+RXI3cpqeB6a2dqsBJha9d8iF4IZf/n52
q+U9oESmejH5ctgGiepL4/gNPSJ3RdjvVRWYA7O61ZTh9baWaxa5wFGBtRKteHCVl2LLIBRSvYGW
ydj4rVzcY0r3773+MqT2nwjGEWZ9kiv6YiqaGD/0Yv6YAAm9xQTHbU3WDB+7JcE7Ib7UWBxK5OLS
2ego3o1g+piL2ZPLeWvlE0eMsWYXeNEhutFA0owx8MsVqwxkmGW1qO0ukqqCZBY2jNTA8XHEPK01
r4803TP7anwyu7K/L7MsdTK5CvBPAj6SxGLcTiDFihoZDMFtZZB2BHqkqNXCZNdRkp40IVMOAhK6
7lBkwVFuk2gkgSiO+6A35p2KTuG3cZYTTJ1bQfXWBlbumpEEuAvMCsT7oannB0sdyucmseZdDxws
p2/L2STIAxkYY53Bn4YEUJkkQDpVco2ESNZ8KloW9i6Y9oClQSXLCccoOIEXo8I9KRuDl6kjtbVS
7X2lGgHPLmNIBiWi6FT3SuyJUhVsBRps00KQt4aguVI5Kx4tjcmbh9JC2501HQHqMWMaQ1D3WoXX
I4myrshdhabigzLqANXIR1XZTHMzv061LuVkMJLypMyo95NsjFrg6Cc0c00t6p/HbJT8rsrTDyGM
JbAuxzp6qBA2BZzQe+0Nj/4wBBRwdBhzZR/UsiU0NDMQ8YnAP93HQVXed0PdbgF0o76iVS9ISE27
0SmF0byXzC6hZEwmHhfr+j2PdBKyFfAR7Lxn1U9J1ZbLWw45pb77XQNWSdXcMfh9+xzx5DBOty5o
XiqYRrIlOfMsvQIgcvCaZOZusObI/t9kMWcpzKupyQykYTQr+KHjHUVCNBE1dWaSoTAebwtbc3Xn
28golqGAVw4athGK7MfUeExp598WsebElwkUpK/ArQ54qkvfMODNCJpHrB01JXvuAD5XYDAkAgAV
yFl+FBh8CRJzW+q8WvFabAagEaTl8B4B2zkTWFvWIPTKEgNSaQ+64UIIiYzcZpJtUAfkHIc1+ziX
xeTn8i4Zc6PHMpZGBQCQLss9QRef26yqH9HcrXBujzVxGPz+z+yZ22MCMkmFSdElFEwdkNXXeuqW
8nMQ8fRa27tzQczeFSBvzjoVglKMDhndiC79mojW66ygtBOnp7wuydRUnITWtXrAnlzKRzLONZAN
mBMgxoZsmAVqRKOZv5ll22/k2MSE81wigR1M9fa2gV5fkhAHBAEwkaJgBQy/SwMFbmhsVhbyKWKC
+6CrUuoGkoywqlX//mwD6U5Fuwmyn0jVsa3KMW4TKxLrypaU0o9q6tK+346xsQEUGycYvT7ZEKXp
S15pYVJkq0hoyDD6poEoE3C+uTH6kdFwrv21hUPTB1rV8aJEgykT7waRIFa6QisABmcSAWTITyMS
OkeejV+3d2jltkGaxEDzvQHwt+W1dblFGGCTyrIeMFfeU1sVu7s+Q361D7alaPjI5d2ncrWT0tKT
AvMnR/aixWXAjYlv3GLLJDS2ju05kfqiSyJjrmw5mNw2mN2izbZS3nt6VR8GPdouCbYclAx5roEM
PEo4q3ztxyAfqF644DQkkFj27LqjrVIpYmWXgw6wPaTmbGXo78MRIFhqAjx20eh4kLNrO3smU1ty
CWeBdyf0MMpequwocqzO+CbqKaEZ8mS313btoINxBXN8yLMoGK+4FAOXCaqhQK5Azmz54jB+Vhji
1+Z6gwS+d1vUSnYegyIoSoPdenlMsMhQcW1l6qwpFVgZZJtSC8lr1Qkp6qox+g3FiJhd5eT9axqK
dt/zaBK54hlVzTFXwrCC+KYbDTfPi4CoMXogSrXaRzGiXLFXjmMoTKRKwh+GluwDs/7BWYPrFBDW
QFrYYVElwFObObAxININa9AqG3ipJ11LBjLUwMIMqu/SJO+SQPE7tCN2kQXg78HgoCisbfbCsYP3
Md6PSM5cbjZFohYUOAbS1qp+GJrxsQznRyFEH8psfdxWdM18z0R9uZMz850AuJJi0Ami2hJ8XRPN
j0mvR7ZeqwHndKor3sHEqATqflhXFM8utZKn1lRCIGTa6AJ3lar8GFTt87Y2X/OzrAeyMCpn4OWt
o5eK2ba81eJ5SmVwQprbSnXE6m6efnbpJssUQpv3qNXv9PBlKrfB+FRJPxMLxCrZQSi9fN4Y1Fcn
W5vdMvS10ht4UAfXu4oRbBRYkftCUQV1jEv9AekSqkUPfmOpcmRpJh2SOJP8mViPtxdhVQ56ahDo
o50bN/WlnNHqlb7+Im3OAqJNC5xhRzJlp1L9r+NvaASV4PQxdyuxBAMR0tjBsJACTzMl7fxoqO9T
cBzz77cVujYcGSuGZIqJyoUps2KsBQvHDIAT3w6ZDhLgVreDgAsvuLZsOAnA8ZBQHZTZBtemE1A1
XuiY+nLM7iwk6Q9FLeuOPESv4TTwgHGuDx7A/TG9hrsasFdXuUMJdbVxxlvQrsEiNLadrwGmRC8M
/+/XzgKj+pJyQOWHfVJEZaukGQVxzGhs8uCnnL3f/v3FGV8eOKgB1DPosoyKsE1MYLpHZjzv0YGo
OUpJAkxeIx+PSjZJ1K3acaKbNUs4l7b8/cxbSVIQK1kKafGguTNyunpmOLcVWk7hlUImYjUkgYBK
wp7SylJQ1SxGkKt0yr2Qma5UfFjjoyG/yhhfIFr3Ay94HjTXbaFXzDtKZla61g7gZhU2TedFmj+h
k2jM/ViPbdDykJJHvLNifrJioSlrgXfD9CnjjEwMfFg9eP/sEm0S1uwJs+ikXAbTFSmAdEMpBRl/
dCKzad5gHIoJY8cVYCxzRy9G2zAFO5wTW56StynRn/viFekqJw0e0Bn7OYnlHchhUUh2KplLSitf
7+zFxyx/PzOeZgA5SLDE4Jb1IMxw860bhrGT4gokrflGu+KuTyvXmgU3Gw7jOHHc2MpiYFwP+W5c
fphdZpsPUA9Wo6QY0c8Xms94t4WAsUD/XdpkvAjuOg4G7wpAngCnY5nA1WNugAIQ9rGghugNmFQ0
hwmY0S9n8VQZ4aemd0cQWRqcKtJK7xTehcBewEAnUMswgHC5uJJVU3MwkF6ie/nbDAiC2P38SJwW
jCWpHXm1KxMKYKuXgWjkgZf8XunhRD0QJFiongLeHvZ2KV01hUiTh6VnBSiPNQnv6WmGWEdzw0Nv
K68Khgf96D5/3qRE8G47jJUuCWynbMHGcWkgd8Osdoi3hqAUyELJh3KvEHNnblP7rXgvtqnHg3NZ
FwZ6m4UuAE88FkBkVIJOjVuss/CE3uyNZS/wszmasaldbLhQFitHRgNz0H/SGH8bZUY46xZUq1x9
F+4EEh0zJwZ97fFDvaO859vK2xUreSaOMSLDyipJ6qHc9FA7ZU/A8kAMABb4oIPihC4rxaFLWUs4
cOYNdCnBUf3qrNp17o/xLvW79+pdR0+j4I1HXux3zYiNit25aoyFSio4QoxFtfYdc43fjTuMOO4K
vNBJScKn1q9fHnilvJVm9kuZzEOKqoo5SCCms82HfIOiE3rXJzvaW8RTclKh0Vn1Rh8gh6JH/VfO
oVgST8w1imqyiAckoH+Vq8LQgLpGM9WQLX1aP9PvXnCQbYBkeLhY512x5W7nisu7kMdYqhZ3Ylou
26ke8M4/DmCwSLDWlR36M7KZx8HBZNTBtHkjmys394VcxmRb8CLlQgW5nV164Ej78aj5osg313X9
UD3DkBoGiVgPl0lyGUkWSs3NTva7X/lBQau6QDCZbNdu/z3efo923R3wPzj7uKzb9T7+kcvYkEUV
JVGTBSLoPf2O1AYQqvYo2bqSPbo0Iy8PPNTiVYGYkgJqEMqYKPxdnkutVTQqL4YzCPNeN8S7llbu
baWUVbd2JoMxln5GvzGNcV0sgEHWvnGP0nayj4/vgRN4owNurXt5e4hffulk+hiciISeH93Fjnpv
Pb/w5i8WC7laYRSITJQEFxhUJhIbYi02E1nGSSmey+kxA90d73SsPG2Q9kO0hxlXlGnZmHbWzLQK
Uq22UYRzkJ5eJtrV4BD2vKtwVRBYs5CzXYqobCZVKBKpSKmKns4IQyzxBky2HyrRHnSUDQfSOKgG
EcOZTx0PzXT16kCIiec1WhYxCsCcw0ituqqZxBqDU725KU/AXLJd/Sj4schRclXHM0nL388ujhj9
OFI+QlLl9qoN9DZCecRgqyIAJI1EJoBbdPYMxF3WY8oW+1X1LxHAswJlU8Vbkxe5rIoxUIRG3RTB
BBtL1BQJ636C5YXCXqePcrWZY3uim9unbfUaQhoLpxnFzKWV/3LBUjNXm8DQcfV9js6AaZfUN1yQ
DW3NfZSR2W13EbkfSLEJDsZW5uDPrp0uvDvQOS0iJQREskvh1hSVY2XAIg2zO026uelay4sHHlTC
upJ/5ChMGjifpbzqRsiZdnLu9IpdAtHVlnz4yMfBt9xZA1OMCy3dCHV725pc2QHRDWepl1CT9SUo
M+tLAgOFPPaJ0dE4ktIChqMfmu9AfMKjax+D+2H6NLx6E31XZqJ8q93wWdxkdvkZexaPDm3VpvDi
wNyGpQHcnnHfaajmcjThC/J5O4wPRoDhSTB7gSPxtqo8OYwLn/LKnIoIcoJc8SLAAcLCXrokB27z
xCkPrV3xSzL4/1RiXEucakpidhA1CfVBlwJv0CynQHuULPWvtf6Z1aVXSpwH1Wp8ei6VOTVCS5W5
ryF17sEJjnk8+dckkarCe7FAP9G2iFzUMtpWtk0Z5Fbu7eVduYWBFompLW0BH0PvwuWxqRHz04QG
MCQjARZRSxpeW8TKBgKIGFNNaGhDxo1t6M5RfsK7SVhqzhGZdDIbH0n2xG3rWVtHpL8wHrZcDCLI
rC41KeUQyL9d3Nh5Bozv8qhuA087iD9bt3dLOzrI3Lm+69IByk9nEpmdM+Rp4VqExC+wcVs+DSer
IR3WcFMrnGOwtk/nsphnRb9AThSLrLgCDpphD0gm3raEFQd6oQ0TAMp9M7d5CAmltdUAzC80DuVi
KK/4rQshjJfOy1HvaitqbNHXHyKncxNHyNzBeZp84+dtfdYiBXRfg8wE08XLLjEeas6bTKwL8EJK
n9gVgcw5wUU0ktrXD/MHR5h87ZAR1WFmD6LQWMFWRMdYr8pQyzBc6ltH0Z3vAE1tA2scTKYk8RFE
3Ja3ag5n4hjTq5RSGbScYuSyV5wm6W3JdG5LWEu1XGjEWFwaqHRWZAAIGpUzPKg+UIgSrzYWNhwH
MFutqzwsT5KSFPv4t/bMkc5TkLHGMRxACkUhvbMxs+Gm9z96T7TRaOaIT8VPdIb/ui1w5dl1oS1j
mMLYiQABwIIO1inOXExgyQpJ0oBQHsPZmiQdKVlAUcvodbQWzc/CSmUc4e3FAsPf+V3donqOFOjP
InZaHlzqyjzpAmv4RxLjEWVBrmZBhiT9kIDYc6f7mns8HcWSlJuRhH5GdjIRO0ARg9X49nKu1HYv
ZTMGOte1IbcWZBcPPZEwZB4cU793f3cG4c2WL6bAxEIXajKGCjIqORuiEvyv3+g+OrYb4SA8NJzg
lrdrjD22XQ6YwwL6WLjFBgnAs6hsOk3rDPPIWbuVEZ5l7QxUo0HLjkoOo1BrtHIspdWi0Ow1dhsi
V6WS1B239eYj8op36yA/R4/TXYIkQfojnTjOZS2HdfEBjLJRRZvaAk62baIbNazfK+BxC2QqPgGI
tZC3DJ+q+jk396gcKxr68GQwrPAWYX1X/ywCcyCBxglmQ3FZhEOynR50X7oz/fFO34o/821P0Prk
9SDsCzxpV5PYM3xqR/54tMirseXhNq45o7MNYSF9qrzuxGnCt8xWC9CTB7XgNK99ZXWubFjB+Dym
c4HNpTNbntZxNcdi3dg90hIIYcDS2t1HiGHCCFlRdRM73WY+iVxchrU0M+Z0/whmtpoKgBFtRgie
AdK1FfHWFe0Zx7VafHxcEh4811o0eC6P2VZBLGha55DXSiAbROWiDogsAdLecm97oOWHbqwoS6Jo
ClPTpSb2TJxsQ7Kb4E6Nd0uBHMVxTfWU6PO2vBUUE5zaPyvJdiSg1StJehA129/CHUptv3CD4NTO
NoJeRwTgg8nzEzwNl5Dk7CIpCkHqQx0adsmGlk6tou7j5ZotCaTMfwP59baCa/HhuX5MOGVqYqpp
7WIpHWlFZ6x/hO3ptojVkO1cBnM3apiG7zQJMpK9aHe/gufsTviWEP1e+Yey6MVuMXdj0wJHq5Ww
eC1GXMfXXLoHuwhHG46tG8wdmOlqG/7/FfOibWTLO+rkPvqIWlhEum28mgwb+U19vC32K5tzbfkL
xB+6hjAKymyUVgFhVjegmvWk74w75c1C9rghpx65GJWIXmm/wXPaGVK74kZ0pI9/SDdhbf98ALOL
Q5WkMY2xi5KEQdh9F7oRQH0SzvKuOmWUAEFdjnZL5Qtk58z8m7YwhBm5QHvEfCWeLgTQnbdXcvVJ
+QWXAG0w5s32PETWmImdCUV0H3UxO/kZRUCGiE+Ck7mZP2xDhyNw7Xl0LpBZuS4xkyACA6WtfSHb
D+TtQybN07QpNrw25nUzwfzQslWLcuwJqJDKq4FBYReuGLi627kpEe2RqNsWFXuiLySbp+D0WT6G
boviVbpXwKjGWeKVTQROhCktaKwyhoGZbFqa1kFWycBF01G8Jii7Or0GBJLby7oSSoCoCMhoAGND
JoJNlqlGikkWS0WJqKodQffr9B0tuXOfk7I7RpSziWsqoSMLBXlM0y+V4ku3XGWqPtcRut/0TJyf
9LZ6mbClf5/tRAvTHyHMtd21PS2KDI2DQwxAHFXetbqK54q++euVs0SkjJdu5qXNmLmtqySQEtpH
uKWR7POq3gCNZmqVhNLiWNWW+RioVfUcZ5XGEbxyt6GhDXEQGhvQ3cAaZ9tHQWcKOQYuxW0Ioizr
VCMCTA5V+q1p7TR9uK3nSnR/IY7x1GoI9Q0V4mqMAXcAoBRKN8GYRAqKE+zkbWErBmIBAQ79YMDS
Q1MOc/AwvVJ2+VLhm6ttn6dATeJ1wKxcPBcSGHWMLNPKCNNidl1KRKKp3SSPan4ADzrH1tfW7VwV
xtajAZ4lTSBIFx8aUObRsHTn6k4qctICXeb2uvG0Ymy+1OtpLABXZ3ezUB3zKB3dDjTZD+VsPQBK
V+botmwDc43igC0d2ECJXi6Zy3M85Z1agrEaQBTWA823oPnk5tDXlg/JV3gJFY7pChO5r9Ixn2RM
PDbFKdbI0G0GzK5MTz3lxAQriHPomTmTxKzdGEQSuBMgafJBvPV79tq7HzPqFoarPapP4an0VYzM
+Lc3bPlRdgXPhTIrGMgB5uBSCDWTTQ73JJ4Aqqx2zhQ9Rrypt7VD9UcWcnCXu2V2fUKjArLa8Ske
diavlLz2JkaP+HJRojkVjDdMojykxgxcEgWn9liYtujmh8EfEctpeFDgbsRUJ5hmEONXnPrAmhme
y5UvFZvCaETOFHJjsPmIxlsSZI4ocISspWsWVAeQhRoo3wEi4FLK0EbVjPwYPEboBKOTNbkT6qQR
X+X2vcUg5bin5cNs/b5tIOu6/SeVfaPlc9qDHBq6mf+PtO/akVxXlv0iAZIo+ypbvtq7F6GnZ5ry
3n/9CQ1w96pi6xax9p7HaaBCSSaTJjMjit9lqr7KNfTLm/ztf0NhZg69sRBmHWAbrpt+UuIQnhY7
YgiceLHm7aCwXGrSUZGOxpzrIQwWQkeqwBhd/C7SzZA9zOi87GtIYWIgf922aXVBX6IxIV4OFalN
IqChk0T7mLpE3Sd6KrQozw1mG9yjxB2x9O5aiaq2mjfFQR/baYteocYVQdhnj2nfbMM405yhhrBb
m5S/b3/iWqYUFfrgfkJ7iQg+YWbco4LkU6aBYWBOZLdvXztcvrtQdmKwQQzVFziprKrv7LFE65fY
H1syKdZQ4cWre5+NuxTinIKk7JA1Oqti4JRmzdlPVsfw8gOZpYVuah0pMXygdhy9+G7w6SbFDU2B
1shGecy2+S5E1PJRDHx7ZNZi1SUuc0EbQh1t3jFyAkXy2irH7L94EL0a+AX/4mZUKLGSKApioYyQ
QVAz2PaOHu7i+C7ooc/FyZquLeJLaxi/z8teiGU0KNkVlM7q5d38RTVfbo/Y2tZ/icF4u9YZ81CV
GDEh9eLkieD9JnFkHuX52vMDOhzAPYWeNhOdJczE0HLIxuwvlYP8MlDdrqttLbVWgRdF1YfsjIJy
gor36LFm2yUoM1uNSSojUBcijv45TZ7UFLflo8a7lazuX9i3FhordKej4P3aKRTUskTTLCHCO1h4
s3Nu/Eh3MVtueQxcA29+g6U88NKWa84BakcdCTH06qHK6xo10rs+kw04x1AmblQhA9dATznXTrf9
Yy32XsIwK9nIjEBMKvhH2Ppz4WBNW/08gw4E4iwgA1F4zcbrnnJhF+MpQq01g/jXISeo3iTonEN3
Gm5Kh4zE0I4WdTsl4bkA77dZ9ZxjFW9MGYeRw4BQImJMA/E+6t6Tzq9HTrfx2sH0cjwZZxFkvZhF
KM/Y0Zg+9IZsgTnSb/T6qQ57F5VEnOlbezs1L/GY9Y0CgdYIwCdlk0dH2aWe/kZMJ3hsvNmetsgv
eg2PnmMtBuuQLEQxN2imfrQCIzGmRk0ARC0V/kzx8CtPFee2U6496puXGIxVxSyJiSnAK0W/eTDs
we33EhIYuaVsgkNvd2BaFveohHq4jbvqHwTXdWgVKagrY9bcQIM+GwjOO1FlvEZBtpEK7WiEKs+8
xcfZ4z3ur//BYRadpBZGVafACbPouameIb601cAK2MgTaBfBPCL4ct89NhHkTIbGKtvINqb0+d8b
i16EpXcTh1fUIV0HGBKlSjtALQcCvHdDckr1J1HkjOfqPF5iLNHnYj+F0O/Y9DkwdNke92iqfhDs
yNW2Q2zN992232Ve6o/v0u+Asy7WZhJNd3BTdKfK6Pa+Bu6NFPyDGQ556tx4QZ9EVtGUVhYEnNek
v6pH11OJemMN5Tm4A8hL6/E10AQpmEkbBwg/PWqgI5e+hHOAsGnTUwiZq8GRHHQD+OLWADHxZClv
qLXeGV/iV/hieBHHr1Y6TJaPMUA6AO68pSv3+mPaSKfaHEIpSfRVr8B9dQuVcVD0etIJrcKxRV3F
aQ7kD1hcUiv3Y1975u0nPwf++hOW6HEx4+jXm+pIhSpJF+9M2ZVRwsi7HP/c9gGBFlF0OS4CX+zc
Zo0iVWKxWFn+7upvU+lBTfmo9d+318fPSH4Nw/hugqKGUKwAk4JPuv8lgjOqOBbyaE0ij854ZZ0s
WLgj4woJRUC2fTOZk3EOA2DREQLE3e9Z0fat/IkkiK2Bz1/SBhsdBIUlJX9aLXL0qT+aauPMNUr5
YwPUJ3cjTZ5u27+yU19/FBOElQbLpQfTpY1rqNsljSuglH7aTpFDtLe52hjiiXQc0MU9fiwnMHqi
PFnGYLDLSazNqQDXHi5jhnifZNojXy3754kHZl1AMGaRMBHGqYLqh5wTt45BG+yLiSOUdDsJuzDv
rNvDuLogLuCYSNR0ZiuEDeBIJFoD+jLDtLFmpeLArHrrBQzjrYNWSmMXYOC0RNrQxiti5KfI0iGJ
LqHtf2ES6EYQZcDOabLlYXTow7gv4RgLf7RaaZbSuqAhuA2y6n5QfBRBIo29WGSpLDXI2bVjBotq
6TtEqRbeenF7iQJbUMGOCOJYzZLlzW3QNfczUVKKXmOkVUAnfR299HnUKkPFZJXgFm9rckqHmrMz
rUWvSwhm7xcqsNFUEcwSoNMgoFksxtsvpILK59umrDnEJQ6zF0RVglEtgZPrCe4OZ7xezOhrCAu3
5fH48aCWUb2I+ZVcSEmjACqRQfBvWGUto17erttDGn3dtmpFDQMKeBcztCy3C6w6T7QpEyHHKWy6
yWplyziCJsw1bfmMxlg7c1KQ/kvu7O+Mc/jwHNvP1OGd39YiyOU3MBEENS1DJ7aLZ0IuOMvdYS68
AUUfqrQXqCMIv2/bvBZBLuGYCFKBPWUqDMChk+xJkKFNG6NltSrxKHQbaNU1lxoalH5iiFnqIglP
SEToutZWKm8mh1I5GvRz5nnL6uhdoDCRyjSjNENXL+TRMn8w+o0gqFYU7Mcmc0vjjnbebaNWavng
MRd4zANtXlUlCAVhVTFZxrdOreyNOGDDe1Uzi/ZWSW3hBXUmG/lUeS2a8Ojj7Q9YnT7w+aOOe+Hb
Ybe0nqjCGE6wV4ghVEQjO1JsjUdRuxq4LkAYl6STFgp/BzVAPaQov0Ydb4ORlsDEbs0o8ceLBBJw
ssRWo88J+F7GAOOYC+equMvpe019ffyKlN91f9binVYeqeAn4tN/MX4XuEx0CcADkoTLim9m6khQ
Lld1nIh47OmLF9yyjokrQt1n/RwApcpPSvFHmQ4yXi+RGqZlbqH/3C20f81gA7+8sIuZsrEoK3Dt
L37R7Mz4PeqPtHlXeXv1yppeyqpBcoIaeJyYmW2gx1PLDG1a7GhQS4514qVINibGuZcizqlg5Z0M
EBdQzETRJJUHPcdVaETV6qPUW/MmOkIQ/Kjc1bWVbUHlsjffJU7l00o4QR4Vr814dUSa7m8lysWG
UEL7gdAB+tNteTSC0YL8K2gBLUUqkLVwu4LzvrOymq/gGCNbMqT6kACulA+Z8CDFG0l4uO3wK/Xj
i87ZPyYxvjhq5WBUIjBq9WGA5lQNJqljlzp9nttB5Er9d6t4tbEXjfu636v5XROdG+p0CGwhZ3TX
rpT4lr+U+GgM0dlyAqkRVWEeoBNdOvREzh1mtvhU7Ifo0B/aTfjQeZlgBZvkkJ80axc+NzzxqZXD
xdUHMMskDwTktxJ8wBh4weiVoROa7715KkOeiDPXVmajrSsxSiMVUIQ6VbwRQdtqKb9D709y+Iq9
+LWQnGhL7wYrP0D+8Kn0P3mlRTxjmb3RMIpRr0zMfJc5g+Io4IKrMzeiHyR+ue1kPCRmV0z1Ympz
DbaCz6kP9lW6m9KHZnoMIt7GsawIJrJeTiBbAqyA60qJayDV8qFWPtqEc6BeycCiM1NBxR4oNYyF
zOP6SNgopRwoi4b6NJ7V4IxGojH1KuLN+X4aHRhHaGjPiso5Lf3lk2MMQ+c+FgUYitGKzV4WQto0
ZToi5wV6eKdGfBtHkD76MYR65cFNwZIbJ1CN1zZZuaf9UQj3FR4P1L1GToP6pg33KPWz5Ak05dRP
AicuendurEHcJ7M3FI4+4+ZDrEnZxkaw7wJoHRqgzIT4ZpsLdjO+9GGJ5rZPufPTTLP1bLLKZD/V
Z70VvTG0TVyYqGxFvAi44jmgxkVlExiZFBCIMTsKHmRQPzurOAcgAqIMuTCPSWJDe7ZSa+e2k67E
9isoJtgWgzK3qbxARYdIc5oQXIUQlhIcgzpayYnsq2BoCUUSC//QmnntRnQeQLRKAJb2pjVmsycK
mtVKb8JwKLpTXLbebeNWduYF6D94TGDrmgmkchLwEuFFRKcQkZ9oo3lz597G4dnFRDUJhD5loy12
qYGVNZlnyF+F6hPoR5e6sTVmXg3VCiAoY6GJjooIrA/2FVKQQyOAYE4HmnBXpOU2mj+m9ijk1TmS
3H/ft49HCBlti3iARUKC3f6zXAfhHzU7W1YDeyqfJ+TwQ80bco53rOz7VziMK5YSCZUG3Jh2bp7H
5JhKT1HPCckrgfIKgnFAMhMzQkazs9tAsWUy2JrCOaKtGgEaVzwwIlyh1OLaxeWZaDQPMVhK2L22
+ez0ZfiQx5wzw6odFyiLf1ycyHrJELRIBApYEy2C8mLwnd92aZ4dTMSPhdAE9TwQquxPWblkwlsX
nkn/JxC2XV1RC0KxQFBmAUG7Vt0OhoLIyykB4IwVm3EyMlSGKgUsETv1HPaygyZJ57Yda4/L6OP8
z6z/pfq4mI9FGrFVQeQD3oL5GGkHdUrAcA42wok4ZZQfshbJgHDAZVwEQ6HuVhLEJkLofPa5pQ6i
HwyPbcLLEyxTxGyeVx/F7CI5is5aU8DoZt2zUTxW04nSfdrse3qUErfv7m8PwkqwvYJb5uFiDOJA
7PNYXnwyGvw+Mi0hek1lP0g47Ui8+WTWcNebRlOayxpO4ruurvZZ/nTbEh4Cs20UFTWNUQTCoLwF
uS+3Esfv1x5er8aKiRJalM7oNMJYpar4ZMRxbKGGBFTW5nQ39oJrJoY3RoXVNg8mTf5XcCZ4hHRG
X8YQYEGIT1kA/QIs8u6czXeNthtjE5Q3+1yQOairzohXL2z9yDn8yDo0tQFmfCHs7QwRK8jdSIlR
T2XrI0hBP7UHsf1zew7XvJFAIR5KJODbQNvCtTcao9KUowm8zuy/sxpq93gL66TcEQl3QOWVhXaJ
xQzo0IJYokoi9DkfUJpYQxP1UH7qx+DxWX6ovwpeOSTPNCY0G4GSxhIUJu3+SzxFL/pjcpr+VKZV
7nXktl1H3b6o99zuj6VGlY0mF0ayDNOlLqe0SYGK26k7fKM/QT0qW1CnhFbJo2DjWKgyOQJDKgsx
H4GFRKeTg1d+zu0kfjB4zJBrm9ylTcvEXoSsUI3RjRQDJyOoDkiVfThE9jDxHoh4MEwg7qSwJlm7
wKiibQy7GK9rvFf7lXYgkAj84/AqE34nY9KnbgERwC5o+PVb/JQfJOjGFm/KY6xZEScMr+55l4BM
HAZlkNgnyyQ1+Qv91C3towW5m+BGPrTRVUv4U+7lJ1SYmvfpy+21zRvPxX0upg1xM62jGsiEfA3G
i0waqxKfb2NwzWMCSD8lkiAuvqEdCWouPySr3Uc7NXe6ASYVb/NuvEsctYT+u8G7bnMCisoEFOza
GrR3gY28OMrSpLOCRLylgc2Auu8iygp0zhlppcZJA1++rC7kxn8ZwK6HNJiyyCxbCQ3NZYS7/TlL
d0nspsQBx4ITxY9TdcyDTdf51eQI1SlOfM5wL0v6OrwsH4A2APQbIDHN3mjmcaZmmivoCxxqK+lR
6lqq9iRamFsQkcXosg41dw7crHQ5yCtaSNfQzMopDGpEKBgAB6q2R11lW2egadokwzZKjoJ5zopD
Xb0VxK/1F1O1ejmyhMIl4h9J+tRwR1EtcUzuzYUch4ouad1oOBpVsJn7xNahvko8WXjLitoxy9hq
wCfZ1h9jKNpte6YgrFbKDZEha0m3vYKuSzxfNIdmhjyI8WGAA1ZoFXucPEnexOCKzbZqtSuE3K2G
bS74QbzV8tlqUUVr+Nrk1/1jMh4Dclahm0Jj6mT5bxrtKbT7NJwqMhQfzndpfM5lR5M9VHWW4FrI
z3G2jSdPbHFezV8y9A8Em1jfGOZLUd5Dj88m+T6d7lPoPUmJA70kvXo0Wi9LCITLDqq2i+m9VhwE
sITpryYS/vMhqfcFSdGOtdWLhyzx8+YzGJ6QN8nNR73fFJqlT35CzjnWj9iDhSv6ahTUR56H2et1
2Y1Atp+9ic17oUc2UiIWDkWJdgwNW5Ge8/hRKD7J1DgmGABwYGk1iuECi16l7BrBMaMvuVBthb6L
0ymLz0IJ9mIkUuQenR6GB/ez4+I5qMBE7c3tdws5DPMgBmc8Y/XNs5H8GurBCqtDD4LlNt+Dij03
RzvpPaq4jdhsha46tBQa5/I5JYMlFoZvJG+oFvKyyM1MXt5pJbsGQjmUxqJFUERaiGVvyVQa1GrY
LcU4trTVt7XXgpsmstJDg15nS7wjR/25duFhj2iBnDgHtzV4NOpKCviXUCePgq/r0FClKqRjZcDH
h9SR7cFO7Pxcg1zSen3UDtTJd19IHL02Lq+5ZKUJFE/0F8jMwtSKSdNrbGp/y4MCV95V1vxKKyvD
0dV+0F39WLrNYdqEW90pndgXRkt0qMPbCZZoy4Smq89YtqOL7Sbsm6KlAz5DXvheAB04mo9gPIDs
4jm3sMM5+iGx3szftyPTz1PQtfnMNteXiTGJOvJlI3XC7KOU3aYsrY7w7Fu+/5Z9zE4nJtlQ6Sry
V5mVnRSb7EMvgZ2V0/utG+ybTWfznpRWElnXtjE7XBZCM6A1MKbZS2WF29yrFLBm4P3R+WyPJ6gi
2gPn2Myzkjk1p6QGAf3ixrq5I6ofjCcibG5P2NoueuEpaE5lPAUc3lpSAyPW6C9R3cxivi3jxmqG
T2ScHDMdP9tBtkBXn1hQC7EnKLcOUX+fJLwb5l86w///pCJpd/0pppnKpbmk5HEYvIdeO1TstrGT
nALnV+KPzvyAXc1CmsVqPMOC/KTX2oOzU2Pr8faY/HBiyCcpMkom/xIqa2xl/yCEUyrKAY5RU+3J
aFetEFwb/cjtj/gxvwD6y22M7giEcPZt2UzntNSg0IKHN3AearlVCi6RvdvW/JxhBoVZk3JP5nRE
0bBdR5aB7imcz6wi9vNN8FhsiZ2PVoHkFY9DmWcbs0JztH7otIoHWyju2/ipVL1Bsm9btvzElb8w
hjELEi+WQiN2MEyIRXGbJlX2KgtQvHShJF8c9S5OvwWIpnHeMde8AyT04PPRNJDOshe9BNKuUj+n
A9KBvghGQRGtLfVeJm+3jfvZTPXXun9wmIverMhQPEEhvW3iXOdIo6f5dCe/C6ZND8Zj/lDu1WOy
Ve1G5+2ey+74Y1xBc4VaSwjbQZbqeh1SfTYHM0rABL3FqtvqovWK9g+X+M02dnFK4xEX/7wHLqZe
ADIT2dGqi+oOgNqxPUR4GfZNW73XPwawbIc748R9jvjxMMAAMoFVUKd80EMAVirogaDqCMocq8ZJ
zcvthkfJ8DNxf43292XtYjPu8rToJxFooyOdDb//KlKrAY2pvdzPZl87NzgYhXb7CW+aNrx9a3Uh
4i4AiRFx4R5Y/n6BPklFkctzNqCwCiWt/WZYXrFUjec0q8sC+srQJkalOWgarmG01tBLE8OKw1b3
3fmirbnCodqVv4I73YVC3HzK7qjXDpwYsO47aMtA6mI56rGbBhrZOqoZwEVi6Uu5R2G9FzjpL/kJ
TZt2de5+cZblsux+LI4LvOXvF8OpCnLahmEBNl4ZlSxta6H+1I78Br0nA1iJcPvjjOzP+oPFfS4Q
l+V6gah3QaplAiw0PiiUu/BO7eWe0IM8ELpiUG04T2C0ErYxuKy+oRPyUe6EA0/PYDm2/rAavbgg
HTUx0mwNYJ2WjVGQJRilB0X6NnjyNOtGXgAwIQCVZUNGW8TydtRQ5V1YlRLbsWg8QN8VEac0Ue+C
VH6dWvGk4Ak6tIIRSe4h3NAyhtKhakEOFnIs1XmAjHNiEEsa6kdDhVx0KUS8C8bPY/4yJxefywSQ
PgEvuCgvu5u21T6Gz9kqNC98LDcPJchKja/Mmwcn3pHdaEuaM9qT8/ivK2CuP8FkDm5EUMY6VTFi
4AuuxA+huzciiHe9QkKP44Grk7+QOS6vHLjMMUs77tUqihvErxm5rnwuT+Mo+pxltRo+0HYEHWlp
UeBinHzMdVxPl4gMMiwVbICn7uSpe5KBRr616JO6g9ADaiS92rsNzMNl7mtxUCckaoFrRvJWKecD
stQ2LSY35PGZrY/iPxYycbiPJ3VuKZAM8zWKXpTIvW3JskLYJYoqF5S8oHgAh1bm9Kw3ZUgHWsEl
qeo3ePQI7qC+NOS+lKenjFfusWbNJRoTBjOtnMMmBdpkvnbUK1pezRMPgHEITY/UUVoANONRkX5D
n/X2cC1O+2O4Fop43H5QqMPKvkvyRIjW14Pd678a1Slav4k8dLOYlLdDrVryD5LBLNRiBMGyngAp
ImIPVcQQL85JfMzobxokHpUJikvT1sl783WIcnBC5e2L2KObQTWKU5A2HI//WbGLwAEOIMj+LIKq
KOu+3k8mqlSkz/E9yTfIbEynRVFRA9LZE4qU8CDSipxb7NoSA+0m+gnBq44KGiZ8KBFRjLBqBpsG
oCrRDyXJ0F3jFo1ze0aXmHs1o4s/XrRPMnYpeiZFg7g0902oSAxCVFQ3bpwqB0GjO1Cuuypq5wo0
Tt6G/XG+YmCX6b/YnvtEVkeMKLiNamKBBs8qJWhvatvbKDzjmOhBIrzn9CZQ6tQ2YMb4DO13QqAa
+Jkm+wDaX7fxfkwaY9Xy9wurxEJLqlBf8BQ3xONRiAqXV5FHELCKoiqo1CEgGMd9+xolT0MxmxZe
pZwcxNFXqTN0RyK93bZl5eUGnnEBw0zRNKNvMFtglOP8pncW+QWGO+EU7dpXbdvelw8ataQ/PP6S
lQpEwELNY1GeWdK5jONHVG8gVoYxjIqXWkHN3a7+1jVHl889iOhTZ+w/J14NzI+wtszbBSZzjqJt
Q/SpBCYujEn8PaqdNUyvZnxqQ1574o8NB1AQp0BXHjIw0P1jzCvCVgfvKNqVVeNY58cuPNbKuS1f
yHwP1dvbU7jmKJdYjFmdLMxTVwBLSUMLWZUycJSitISBs8x4Ni3L8MLtI0mJCi1cWrA71PaPhlUV
vyPkHVCWYmmIzSDO4GzbHMvYHPU80K6q6TKK5bmgf/T+OZpjy+SV+6z5BaK9CM1RIqs/+HDrPBUH
QYcogrr0faUnbdjN2GKCdi+X/u25WguIl1DMXI1KOhbQ7EJAjNEb+ynqW5X++d8gmGnKCygag34J
LBjSaMvgjyy/KnBH3QZZnZl/howlUzIbJckCafG5qFPcWMxr9JngbBpBf+EsmQFPiWfV93BOANMc
CurBvXXte1pbGlBNXTrvR/lljmNqz9ro1MO0F9McKTbyildEzuFk1cZF7Ry0DX9JP68xTSWUaD1A
rWJJ9iXLRoJLVuikyuN/MZagSdEI+NNRHs3YRgupxgFBr20zH/BSZ8dTYZsCtcuJ43zLD7GHAERz
tLVAVXdRIr02CPo0cdPMGMSq/2xKiNESixT+iNqx2iG5K40cvNV1dYG3DPBFwMjKnA7yCDx53kCo
icgObd916ZiXnL6glZwWwu3CQgj2POiLsCTmtRwNiOwYwuFonobcll6TTYlWmnqXPoOOWbAomhAC
N/hjdpvkF4+CdnUzu4RnVjVpwkY0F/jeK05dCgVxK/8FNmE/cppNWPxrv8RhUZLQRwzVYh0NJtfD
KmeClLa4dNqFBJoUd2iPwexM8vbfeiVQiIT3qoU9UjeYK1OmJKo8zdCYQFvHqB6gb12PjsDjWvr5
WIDTjQJaXTAviJqM4udrY6ZBmsesR7J+gg5khJygYDVgXycneWd6IKMv/IaARjhGVmmnbyGW1tiQ
TOOlJn96Kr4CvKOmCAoV6F+yQ6qYcSZ1+O20dsLZEXDJLr2wuCtrjqcuP3S9BK+BmCUxGDSEqBTM
HckXhdAeuLKaX7cnboVf4xpjMfZi2Wm9aLRCAmPE+/YAZtit4RG/x7BGdrvpPOqHdukihw+aXcGJ
XXUr+oarHHnMMCsnS+TIZTw9igtXItgXr79DmeZgEEejselL/aW5Eug8zninRyWR7uab+FU9Sjue
qtLPJ0/40yUosxQj1RwjeQFtvyY0YOl4h6wPEXiGG0/4qE/T5vZgr83nJRzjvpKRiKHQAy6eDo30
rS3v15zjHW8c2VNQV8py1czAeCm3xlG3snvBkpCvP7yau+ixPUrH+//JKPa1ZDS7pJUXQHnaxuqW
iL7AO9n93IqupkmVr31jygo9CFJA6I/kFcdHBxV0T/w6KPlHMuPaHdjOmxGdnHE3LfOzrcEFckAN
j+SlnvKEteAW28mDeLDhorgG+iRB5PFUGOWf55ZrO5nbFdVooDSLOw5o4wgPyqn14ne0p+3a/fjQ
bxaqax1rUdxG29P3eCefZWd2o18BHJWXSeKOBRPkUIIZk6DFt9CXzoXQ5yH2ULube6abHOJfzVv5
Ivjx6TE8Dnbs8+5eK/V31yPBRD5TnVQ1WWZi2mlu4BupZe4nV9pI1p8DKAm+knfh3tiYnMWzjC8b
b/W/vD4ghZTBv3HtZ6VQgXpGQmpej0Q/bSGCQwsOn9FaCLiEYCIOJbE4zhMgBqHflCXdRFgtVcfr
plnborA5gb4HYpSLztS1JTpJ27ZocRotBvUzCTO8p2T6eIRa3cOAimUvV2XORrK2RnUFubGFNB1t
a0xsU6bAAHXkct+DCk1KT7Op+X3vhvM2DAmq3qyMx4z988SN3fcfRLZ/JKhUcer65XZUvNCiclEz
+dHnwWHW+pBziFpbmHj2EM2lBAoPw4xjyJ2RRMFyoUCR1D6h7YOWgfFKqLSncQgeOrF3Cm16vh1X
V9fAJSjjKo1YVXUm4pwIAey7vhwcLTO+jHi2Tf1j0nUbVAeo4sPSKCYBJXjNSTdFX9SfxTRwwNm0
y1XdKxP6cPuzVh34YiiYea4g9BYEGb5Kamcv6OrTOJR2EVYc61dHHEcsZIYIblTsGV0xoq4zRqyT
bPzQWsVS0MYpxiDzvpvHTaML1m2rVtcLtEHBjaviZsDmPluxnsXYgFVp9t6S3DOk6j6bv/Oe7EuV
F+dXbbsAY7azytSojrYksCSCksPIk03SbEXT1sJ9024lI+REtdUZu4BjYkFNwRdW1xjKOQhAkDS4
MQrRx4hH1Myzitm8OkEThT7AGhnRnyuQzzByBPFTil97Y6/zKFtW1/6FTYvNF6fWfjRrMwLro10g
R4cznFO1v+mYb1MUTN/2DB4SsxM1Ql5H4nIN1vLvIgGtuwy2iqecK5mzPkuLPi36LU1TYWZJBlmx
HksmrttEsUAFe2pHdFc0yea2OatbHALY/4NhZqnCagO9BzaGsk1EB2Qm0mYaKHFvo6z7wj8ozPTk
kSI2RgdjtOZgiLpH9Ld+2Jatrwl2ZbzfBlufIZRLoCxDwwmOuXuqYz6bgQD/bg3BFjpckrTGIpVu
hTlPyXfVLvQMGwtx9HLTvXa7ShslEmgYPTmKrVp7INWrPkK+sXhIcsmWeB2Sa1EJb7WgHVr4sjS2
9hfqq6D0DnF3z2vVSupTDd4NVGVP/VutcLoO1gYR2sQEZR8gWQQb77VluYJzb5zjAl9QSd30NcXh
Uo4jPy/Vu5TG7dPtOVtzw4WNXFfBmyJCD/wabpEIUbKWNjapYzeT6Wmio3cbYmXwQAgEY2S00is/
3mkLldbGHEM01BTuwf0So45BLx0NL88GL2G88qSDtlFQQiI3IYHrk30rqwvsZAVqPe0wRrvC/GWW
giP1EDOMJi/CC7ROCskShwn5i/khV3l6Q3hpwXgxJ1cJIg2aqeBNQlNZMuO4MLIJJB6QxcPjFgo5
4/Bdp1PiSu0gzlYqJ8kTiD4GVyS02AoRyb7awtDsngTFY18a4VPQ4hBBJ5CYJbnQekYcqXjIMYTD
QOr+1LXSAMl2tYBHlCSpvkYja96SdCS22kjlG8rWjRC0NKVgB6DY+CWCc+qhqQz9VKdmYGdVFm6g
CDb+iTotI6cxUMIt1ZdzWjqL2jc4dpHDJGkob8t5hEQ1ndPtLIZ65rRmokIfLQnjg1oin2CBBlsV
LRQsy5MzjagRh+SAkg9WohUmBE41WSmtYM6U0I2lkqDCVdQbXCOGEIwRota7uEn23z0E/Bor1OMQ
hR5xZxI7GOZ8O0lk3MeSkB2aNBuejGQuXxqhepYJuQNUvxmLXIdomjjPaOTQzQIa8zI0fetAJl7U
D+lHp7eGPUtl+tAhPwqeQFOCnLmM2pl8BNct1ASiunQVLRnQ3paJmq+oKXG1WIy3UprLbirhjU4j
o77DohHcvK/RcVD31U7te2M7mbLcI+cwhm7bC137lQSdRHcKql8hrZaVxq4Ge2XhVkqtk90QjjJK
WjDkKMibQevX5WIFCeI6KS0w2pePSh3FOLwm2KiDUHvJyhqEb4JpemMfQB+g0jVIw6Ep/2OcYuT6
uhQl+Y5i0hHyWXEQe+DtiEvwpPX0sZub1nhM07ED24may6+gKco2pTKWkq3NWYKSVWn6LeoUIiK1
VJZuJiT982RizhwpD7TCnysFmDJ6HV4VIamMnUIr8wkn72wztV0jg1qhCshxRs2LaYGnETLqudS1
h1Eu9XwHvmRFcSb8v5tXIvRgCxPM5RbJ26m3itzUZ6uLSrzwkKHovS7PlZcoo0lgN2me74RMFDcV
hstrcdb+jRotBRemRNbBTEWDJ7UnktOPYnvsSDt64MiXd02YV5tAaM0DCIsiGag0iR1dbOmmTYf4
oTaCeQshXCQr5xG0DEXQRr6CPierRmX2ZFFVHahTpnq/7etEQEN4NEoO+OGkbxL1FL1CfYQzVC+j
/UWjY3AggpA+inox/DHnLnInc07up6FoN+Bskf6EwlgO1hgb8z7J48DJqEruq0YCG3CGF3CLwFpP
rfoEemQCrT9ohiodS89K+i7HMbJYZVQaw12Q59kOulcCMltim94rQ2M+tnJF7zKST+/D1Ey6JybE
9OdBDvLNrAvNAfotOnZ5NaJuhj72+76ENJkzGEIqHVoxLR9UCInvZeH/SLuuHbl1ZftFApSo8EqF
DtM90ZP8InjGtnLO+vq75HvutprmbWL7DGD4YYBZIlksFllVaxnJz5IgQqTjYiMBqOvt6FlhAV4/
I7UG9MCPRYZer7o7Gos5uyTPEy9FVe0sCE7+rAcG8TR+cHW08dQoy0yoNdpmTqwWAr4zdoQrLaUz
Tbkzm7YLnmMPR/szqX/oGQQDIvjNnqbHjzks3aI8E3n6uH5K/VlDwnwME5C1sly1YPbCwZuBDGn4
khe5m5hfp0kDzVb4s6w/65CcogAxJ0okY1C0CD6Ad3RsZ4OJ1TJFyqxiWp/ux+SYFL3b14WLZgkI
a+lUCpS9DvZRI4vcHIlcS7Nf/wp/fadAmbSlESbykKQ6gd4Gji6j+Ugj3Y3ayNeK9mufvZbyNNJm
AKOmUYZuVkXUriZBJMIJfFAnt6b6yXr5Yx/zoTijTVArA3xXg92o/8BWOQ7FsUCuWjBSzvPiBdT6
KZtLSyn1i9n1kLWTqtqNbU9Oag8vm7SRnXl4MeLdFB17EeMqJ2RVUGiIK7SqGWitZKY3lTM9QCIP
MSROQLKML+iZ3y+LbFG7MCEDnj5K87frA+VFXpCQ/tXRiev7n7xNkrRkPSDjFg3VYOIN1ciRpEOQ
OV2yu47FCSQVVD3hVR2EiSY6oC/ndCiiVq/QDehE2if6tKjZudcBePaxBVjnd7NocINqXVoA6Ls6
Buuqnt8WY/CWJdA2NoqsFsCtu40N5NAqADEMBJLI1jHLBa0GHN7gVHeK4akZX6LkNTQETDvcKfsN
wfKFRbM0V9IIiEmbXGNq3VZEIC4YBBvdF8Gij4YKhL75AAFpbz7/RXZaQykyQXy/+i7l1+PZZlk0
iCTMaJzCBSKOIN3R45SvUQ2oKG+FWp2GqHtYoIhZ1aOoloG3nyBSgkwn2NBU3WIWKNWyGZSPKuSQ
W4UG+Yecg5r5KEWL12ZfJlHFH/d4wDkFGvb1JmOw21fKp1lSO6TnjK+F26k0u2telVvET4fyew21
1n9bYYjTCH2mNso4wT+GHXVp7UVf9622Ho2p8qUuvWz5kMwbxEX/fk+hWwsU0Db8Ax42LlH6CLda
WYN9JMVdi0Y4sErWGkKIf196p0EV7TcOs3dJZXdjnMoYDQRD5dLct0sGrrHZyQpZkKrlbSpj5T0n
KO3HiyVjFpPUjCSJYBYIN06ZtZzmVOTJebvKWEnBoRf669Z8OWvzIOsIFWAKUg+S3cEoTLeeQNdd
qEi6X1+gX/dF1g2tnXS4oOumDq5iBstWa4mgmxkKrNMbrjxG7t10UJrVneWm8mPHeAp8tOA+I/MO
8XXaHIt/nydRth/AzOeIjvosM9cPAJt7PB2L4ke6CHwt74V9A6KyHZvQkdegRAYQaY/u/No75173
0TrBLvONQ/kZfGnvx9fmq6jfgJd2Bi6B+8JNHRl8xv6JqfdNISG71Tb067I3cxp/jRQnPDzVMlX3
EN4UFp2sf/LPBf0NySyoFi4gGQ0wVNkZDiCw713jfuioDaVl6d3Y64/JUb2V7uW9KHfLjbYN1Nvg
ARMNLzabilJJNUdaF4BcYjed1Ge8kyUQ7Aj2qCjYqRSlGvFTsxtvXq5bMHc/blDX32/Oh1nJevB8
SlhaEHWAaDRQBQwoqwH+OaG/h8WEzYs14FYcAqA5FREdbpKfxUvsQ4BW+X59JNwjYDuBTNhYFEab
xjomMAc3xm33VpxiT0JJpU92Npo50tfreFw3s5k5xjjDKIyHbgZciDI9lPxTvR5pNn65jvJnLy1O
mu2oGIPE/bgylQEwnZvfgkXDqb030ArJh+BJ9r+1+1gwLA7r1iUg41F0A2w1gwlA7ROlvPl5kR11
pP1b+yVcXE00PF6sj1dU3CvAA2igNurS/kBupyRmDfOA6lD31u7QbvrDPFt35EhE9sGLUKHriNlc
A3xcYi6h2qSt7QUtXw7e1B61p8FFjWN3St6sQ/So615/Y/ndt2RnC84I7sbe4jJ2GReGloZIhqJb
MPWil8KNJ4pHhekRldnEUW/1r4lE5V10FjVEc20HMpFovsDLG0hjGBM14riOytRAfJnI9b4tUrzI
k24GOU2USAe0FGL4S41sV6WRHH7V0pOnpZbb53I0FTfIlWlfaktxrppKLr3rhq1z/ML22xi77har
KdBZBL9QDFA5nA6lNPrXIbimjGde9KHiZrfWMl6uOKirY220TMQ1i47XP+1Jqd9HNdqn+eBUBeoK
wNpYyQ8DiQSvFfzB/QPMdsrB3K02njHxQaL46Pv1CyXbCQbHNeffg7OZ1EBk4M1vzjC48VidlO8t
nl9wTMrPVkTDHyfpvHzLfqI3VJQB5vnzzZzaTFK2W8pIqQzSgm1MfukqdR8G7W4xUf1mQn84rUPH
qo37ttLfr4+X5263uIyjADMFan5kTGku3dfZRy0dTZFSCXdGwe+EcA49gdofQX09T5YZYEahIm7i
/ZLcGagkl9+uD4RrGxsUxvD7WNLTcl7XLf5uVYdeVAzPjZqQuZRxOVn5aNkQG0xwoxyHiJq0OwzC
qWtq3sr3tWt81r596PeTKP3GHRGumIjr8X6CqbvcZotRIAwvcWIM6gtIilNZsI+5Sw9SbXRaqdA3
Y1O+DboIzEnFgPqmRNkxyJ/qh2GRBQlsPoppypaNOx2e0i5HMY4RPOGIUcztYzl69XzfpIJbIxcC
WS/cS9amZtbAQsXqhm7EYVfPv+7it5CQpcnYPl+3MK4db2AYC7OWHH93PcHr5ED0FGpze914kXPB
1UMEw0yYncl4ml/P03kGs/gpNQ+95KaiS8D6sWz8uGYK/zNnOtPLCFqIYslCoKimsyQnufmama6t
HEBBjlb06xPHPzBxbVRWBifQ9q0LuImGpYwM+lhHoL3/ZvVePXjT0SqotsuOsWt5AwhIB4gfOJrA
t/G37AZ3neoNrlI0iWI0K+5x3Jl30iPuc+cS5K3nzoOgxHu/vz5Q7tKhhQo/KBNH28Ilni73xqS1
MSh4lFO8QF06SQ9J8z2VKkG6nBuUm7+R2OUjSO/8r4QEFCX7yreMG1K9KvNrVBzSAlQm5aFLHnK0
sIeich5+3LWBZtyS1iijCbIW0OJ/Qpbafo2elMf8nIa02E9Q6nVSyYnO8k3pyqbAjrg2u0FmzsgB
uYmwK6A0kEYoLHzMu5PWv0w9aNZOUy3qs+JVMqOZGDKoMooKUejAGK2cRO3Y1Bhna7rtWT4GSJId
F2++N3fVHsnGswbByTv18boJcXP5po330ZUwBo/mjA1pZVGnZIHNdu7wCt9Pg6fw8B6d7f1yL4Di
zudvKNaIktGyw2DBCKu33jN29S35SH+U5/luaujs6z65T335a/geUeF7wBpW/OF+NtCsEc2jVvbr
KAcXYjI032U35m2xf38OnPJGaDh8m93AMZYDmp8O6kbrpPo2Vfb3gxOfB2o62iM0FBzzlJ3zD1EJ
83oLuDZENrKScaoX6K1cGeUb6SaV75sR3FAoevKur+NqiH8C4SUTLagGEliMoeJ+nORJgGWMbUjM
6god7Y8hOlwH4QYj63Ppf0AYV5oaTdfbCZRLJKgMKNMjspTXAXjTtZY2KSoKjdA0x1hEWg15boXY
3AuyNd0MRY8wO5cTSJKqdleYjSALwXPVWzjGIsJOQ5NeBbg+CWimh37fnKXKz0WN0dxHvi0QYwZq
MyVhrGLiJl87JKBD2RM6udPNCJ6iG1QQkq/9jbQHGdqDiN9KCL2u6eb4AwV1hhd1QOs78okagRLi
5qlne/pdUzn2gw5t3vCweIFXiG4zosVkTFK2mk7rc8yubX3LoyO0h+cMZQ/7PvGvWw3P9rezy5il
3Y9k7DoAEdRggjKzjHYqJESug3CPAhCarJQfqOz4s/+7zXurW2PYuvBCqUQJzE2YvTb6IQton9zI
0aOk06kCT8EpUb+kUHGKBM99vAndfsHqyjdLKQdjZI7rK2aX32XzEyoIKKpYkHSldhILhsubU1Ty
YKeviR+LfTE1wcm4WBNCw3i+U6Xvde5rorSpCIKxTKlpB1VaIeZSeSgSPIAZgd9BPFWwcKvTYF3j
diiMHaZDkVd9AZzO3tnZt17yGtULy58aOaPM2o1mJ4fch4iRhHOuwkw0VQbHDkIItiVpmcYMcTdQ
laamivIx9C3Nc0iWPU0BavBECogcV3YBx7iyoYwzcLLj+qOFzX1dFK7eJf6ANllc7gQTyjkFLqAY
Z7bgtmiNxnrTGnKv6dIjFG2862smGg1jGs0gmdrcAWLI7xbldVaerOWp+IsrIwZiGBo05dDLzLaL
1KNuG+UaEEzjE4pwSHwoRPo/vGeyLQbbIKJIXVB0Fc7l2cpc9Ei7dphTdJW+d1B6VsPa6+LFXeJp
X8fzw/VJ5N24LrCZ03RW1ckmI7Bl/S2pvDE9ZtW+jF+W2muj55DsOw202oexcnX5QRNxyHG81QU6
Y5EptHT0esLs5iGIleXvDThA0yikQSmD1nkQWIwIjTVKO4uydL119fa9ov3Qh8SxioHK+Q1qOQXz
un4541Dw5onQDSKZ4AtnW7S0pFIHK8DIyIxwuZZOMlK7Yxfe10mENG/wXhYoNe2UR2S77iwdPJ3p
2/VPWF3WtS9gToIytyRbSTHaZEJlkmWNCgrcGsUxlVqkg8ud2M1gmasIaIDyXi4w2D4mN5EU+pVO
jpoNlVM1c6L8+98MDMUnOGE1NAUzyyiHS5QVCgZG6oMOusoSRYu76xD8Af2GYHwLBCTqQJoAoaAi
dDKhp7bgvfWUDrskfbkOxd+BEGL6v+Gs67g5sRU1Ap2AguBrPiJxFpwVvz1b35GJuS8ySo76PnsQ
naoc8WQcOmsVNtiwQB3Dqg3ZypQqQwzM7kvvJS40XPYogJVCCh7zvQnez9ydvNyvaHQ0bvGLE2z3
RrsXE2WulvGnkf7+EMYB1CnMcszwIeQuc17SG3C9QMJO7VzrhKp0Z95/S92qptKX4lk7RILQnnv8
bmaBNSTU+sYNwSrP2R7kWLJ20wWODl53UK0aIvVDXmx4MeeMTZVTk9pjuc65X7mgNti9tZMz7BPX
flQeOy9ayeZFTKB844JmOpoLbNTds0kKzG49qjIkESfDoC16qkpjrYRewKk4nDPSUoJ+PBXM9EYc
Opmi0lJN3Z58olVBcC/kbqnNlzArHUXK1EJsAD4CjXLjWbcLsFqhR7pxx8gXbCmuVW2wmIWNrSqt
lBmj1o/F6YyszHCf3Hd74wsuUimFxjpoBfvvkvsArWKB4xcNk1llWR3tzogALZmoWjDQbNOlbtP0
NBl+RKNOBSPlpG9BW/17fRnnUSWQDiQV4GbpdYoI7etDY0IyAOxW+hfbuAehBo1rwRi5kZelWQr4
/pFuYLtIpEU1+rIBaNCndMZzvWVUD+CVUKAldn186+f/4R42SOuXbHwjITXYplZFzxCJpxjkFQMy
tabADfBBwLECzlULPSnM6RVbbZcSOQe1eIdQ2Kr8pLX8SBaR1fFn7R8YNspL20laUhMwECVNJLcI
7tPWHW1BikOEwsRzFpjpoikrMGPpnsw/O/s+KdzQXgQLI4JhdrOFXoZZAWEL1I+H7iC38ac0FPVr
kSY/lEGLBAbHeetEv5C62ht6g4nOVlFCOL3JzTRGlcwApRUTSfR72XTjAUXgrRuV8FiVb3YvcSjS
XfnTNi6BmSBK7WsZ9WURrtP9Tk1upuzHhC7x60b+5zF0icHYH1pcSiWvgWGraDl4G/NDvuwsqI81
puovhkBE50/feIH2i09hu6UgVtUPE9Byy5Mg0NG7cvFdgkbLoqLVx0YoLIilODV6l4iMSVYW6Hgh
hAQamgMKKNUjGpGqU3djexmNz62PFhLNeZz952w3HEdKqOlen9/V5V46kUt8xlaJvQRRlWLEUtp5
IRrSu8K/jvCn018R4DlQ1QJSK5Zfc+illc05QVdb+dJD58O+6eqXKPNMTTAUERBzupBJqkskF1uw
aPl19H2Rj8XkZKPbowPq+pD+3OCXQ1o3xsZMjGHMownMWo5cfoLlyjCdrDYh4Cnwvfy1sUy0ciJG
kdlr0pygTTYz0FSRoEo5t1LEBIfrA+Hvrt8IzA6e5QikLwasb1ESOkPUeoxLJzD101BK4H8gbjua
X69D/nr4+tPifmMyOxpVw5ENDXEcWfCJaM8qaZ4VtSfbWb4Ha6+uQYQpVwmNUZz/Dqq53LGkurnJ
8wy14UUsaR8qGtU++6mUoJRtTSd5nKqvehdlj4OU6Oc4RjUXtewh3udL27lJhTCq7jvrZzbKwUs/
y/OHrmqoCakndJulGiQE8FSiofkwDPdhZwZ+3hEN75OVnZ7NAaLU5jyHh1g2ppek685tF+PFcC5x
vaptLf4crBksPakNsRCz1X9Ecp2gKC3NwcMkES/Rpie5MvNdWpMnbZLsvV6qxGuk+L60Y0mwoNw9
oIHGbRVjMEFkcWmZUqGaTa8WqPtT3tGzMUsxNTWqp6fJFB07f0ZX2AQbqPVTtpugGW1LknJ45kQ9
GFJCI2tf2e8SiMoV8yaNIAule5nhXDcfnoe2CGqUUF+ry/Iv9p0Nat2PiVTo2BPzlNOmzfy5WHVa
+0NDil0UJvsZamdtJ79eh+XNqwUp4LWkHhljttusQNEheqvRXxW02OwmqrISdNdV7UcS2GdZEdW8
807WLRzjyoLIJJK8tnOl8sOYtV5rPSe4fl0fE2/zb0EYL2Y2lr2UA0DC8geyGnHqDtlD3Sg0K2/U
wBB4Z06yHcyvOALMtSsG0QoDB73UEbmUCk0QKbhlgm8QS60a29UCmo5feuy/FneCYqb23NFA+bg+
Vu6EWqgzBDpaPlgFrEzSq8QqO5BPqd+JZTrx8trVAs/Gnc8NBrNodU60Jp0aLBrka+JlN4aqayaI
IN7V/rsu0hTjjwhVfBqOTwO318vtZ2lpGZIRO73QwJYXmZ7+MZFSEA/xTiCk7f8PhOXqTkddRh9v
iZfqsn2JCuIXje39zcr8hmACIBCnS0UvYRxtFXuRJdF67hxj+H4dhbt/bXAoorIJuRjW+Gyts+M4
wdoMykuXOqqRwAQS16oQUUGp8DoY1xA2YIwT1jptUcsUYPbwFBj3ilW5I/mwstIl5gEKedfReIYA
h48+H7glCwXZl4YQ9EVlBkqPxAWoa0OzoclEvCIVbKD/55bxz7HNmgIU483GaHFsF6EnVWsXNM2T
3iHaWy1TWzot5TOafO1B5KV4w1sjoP8EQSwpZTFHitqXiLXQkIaUuUQh/+GkoqIYEQoTBktmVizl
Sr1Qzx4hUEsb/Cj4cX2h+FMI0lcZfe1wMmwBF1rh9bSYAdInT+Gyk8fnhexSMG0F4S6Pfan9aKLn
eBQEqzxrxAvqP6iMNeqSWrbNBNSg/RbXL7GSuPpwIw0HLX1KiYhphzuRGzQmKsigU4B3aaBJ0nus
feqpTSGW/l9O5DrkTRAwT2USBmu3cVI9BP2dat9Ockn78giu3jbsaFE66MtPQWRxHZjnRbYhzzr4
DW4V2Vm2dAh5zCbYLdPk5HF024/hbWPO38w296/DrSvDRsrbnc0YJfgkSElaHFqlfRukeA40d6l6
n2SCrc0LqbYwzINgP4LLTl8AAy3Tfdbpu3boaaNZ4B1TaQ/6hGK6kxVRSy7PULaozGlpp0FoQ5ER
qOq73f9Uu6Nqf/nv5o9Zrti0tVZVANGvNEyzPaOX1FLfp0K/aZXH61jc4SBLvcrCgAie7WYozCzv
Bn1A4TS8r6xYx1En700sqirgmgSK2n4d+avOL2OBXZnMSg8YgqubM1n2fV/pP8EHs8unf8/ljPJL
tKviXMGWBcHEJVaTxHoNiXsU11j7OxXFLuNwq8WZwD2t68wY+QUK456KWUfNPkEDadbsq6WjjSgs
45g3AFB/KMvQHYCwwuUwZmOO5zQAAMGTYp6AHlbR/bL/soCOSQ6kz6jNaWsFgvpjjtcFl49qo+0S
VOLQx7tEtcHFgkKCDkxgJqImOaCToT+YID9IilN3qkjycN3+OIZxgce6xBBJCTCZNHgE9DU8qLfl
PoOmcJsKxsVJmsAqNgNj4s4iMoysjQCk1IdKPxAV2r07CMWk9os5+iqqh7J0PyU7svS06y1cAkXP
q5yttv0Ckym6xsWIjJWKL5jnczbPVIXSc7G/Pp2csoOLYZpMVJWHPW5H6/ql0uwFYBbRExstrBB2
tnOEH4nXw5tEyvhU4soj2BL/D7htofYZnaXokrg0nnQxl3lU+8bREPMQMOpIlp/Fr4X+1KJuKjAP
UNig6Mu6PmbuRrF/ozImK1WZOsrmgPaS3lcgCqw6uBz6cr0LS1qB/UdYPc9fyN+AjM2OgVbk0oJh
Nu25tu6g0FxPggsMdyrBLaGgqBN9qzrbpT7rZlCF1QhzlePudrKjyZXrGbzwioY0rl1UFBT9PbUj
NaFEXww66KUmCBs4Lm69eKDyDZJ8RGE7hVsTXlSxdXSTyRK6amo3bKE1cX3xeHMJCgVQb0OE0wDa
pcnkBqi/0nFp0PA5I55UQcB/G5XfroNw4p+Vp+EfEMYupQzSLssA0XEQJTlT+papOxk0paYzisgn
OFWX4IPYQDHG2Ml2AwojjMeYvNBwpuohJq9R9TR1OxvqPmPlZek5yj7AVL30+zFzFo3Gsaua79eH
zPOr2+9gbLSLwSCBomf41RzyDNpLIc8uwk9olk9/s4IEfBjoJ4cCBftEkaJdikS1ihFrBBV9/qxK
TlX614fDqeHGvG5QmLArsqso0zOgJCR3ldad5g9LPg7yTVTvAnIzmLkfqKc4PSumM/XvJP0ZLB8g
87n+GeussYf+9isYa50rWR67XoGDiz1zxnKWTl8T2kUmct54G+0EO5C7O9Bca4BADBQzbK+lgc65
TDKBtyx25WYtQQ7JVL+Rjogukhpns4MfCG8M6NBZm9yY8zFL6iitIkwwQZ0w+IxdQpGVg4ZzeptS
JJLAUDCCDLxPaPaz2YNZ8JS8/gAVyJ16G7vKDgfmK8qCTvK+cq/POX8O/vkwNsVqNGPdTyM+rLae
0gBy0ssh1QRvETwHoa4Uhmi2W19ZmHVdtHHOsgJyS3nzUsvwEcm+m49k8RRVVDLCm+ctFOOL4hl1
OouG4XStJyM3kqqi1KMIgXFBeQ0OuHQBQplDVlSpaSrKWHFPp+0gGO+SgLIs1gdAxGiGa24i3Rvz
b5G8T9DxLR2D9qRMgpwSzwpUkGSg43ilZWbPQ1BW5HOirFag+zJIy+OTLYLgsM7rCiqf8dIGilu0
RTJWAF5I3E4SWAHq9I+t3+5s220/493r7PYom8rdwAmgV0pzE+KgJXRxrxs6z2Vv4RnLkMqcZPM6
xLhqHBl+GtG3qR/j5W9wcJ9Ym//Q/slWeFvGKCdtjGHO010MTsXkwyjviPp0fTTcBdugrFa6eXOQ
VWm00eAEh412TEPaG2HltKLiZ2W9BLEOWQOtB+re0C8F/tNLlFHNenMASwtaDfJbSd4100StlwCy
AQvVSHmT2vc58HXLtzPPFu00Hjx00/DMjK4AJHXYN8xsNsJIKWfIT0x3rT66k/lgRq9k+lSLLxJ0
YBa3NY4WNoV2p5aCc5ezzVVVR7cMGB9XHiMm0u/Toe1mGyU04MAE8cdMfGiCCW5nnPMO7L94qsex
juwDq/koj4qRNuCzckhk0SX2lkUHnedPUEC26BKLLcHxytkBF3CMWzEisJLGa122NCY+WJXPGvqS
mwExPZn2183z17HBWA446VbpTLDnGnj6uLScyNKHJrBR7DIeSxr5oxOgYhJ6xKiUO5Y7VBFDC9j7
sNyaksfBQSGfk9DQ/czd9KQ5MjXfRRK2vLnefBB7zkl2po/LWha19GB4/jGbkQt3GkEqeQhBFjH/
xYX4FykfgWwjZGbZuG0ISambUCx1lLUHT3Jy3cWoP9u3aG+n9H2EfrtJwTMnmHfOjr2AZfyC2gxI
CbSAfQF3mUzDmvY7iIjR4KDfx6dlb/vDTUYnkAPZX/HCnNNv9gGMLCh+02jotx+35eJ2/uwE3vUP
40WY+DDoR6CsEhbPPthDtVpGrhIfFjxLfnUK3e6zr6nlBqfQUxqon8wU8cFB1F7E28ZbWPXSDoMw
k5QFihlO2IIkWgPD7uv1gXF0q1AWsBkY4yM1eSRDbQJh+hxcba978W15m7y1z7ETPBHkXWj4pL9V
CPVQjuAeIy+lP//LT2AWPa9SEmYhyuRmp6U9eK6UE8RPn+/z8+d7dSa78RU8zfSb5FqUuPONqHGF
V610MQXMyW6rYYjcKqZA2p+nu/yn5ZR7Yuytw+dbuZMTGhRU+qo/WU/2znyY6ffrw+ddCi/gmZN9
alBHpMcYPrm7sxxIk3wo7kRLGj58Kk4FeR/NaSYqKBrk1CZj3U2or+E/3ONZD2enoNXNl7U4N/Da
yidqjNfxDEXDLhKj4BOWwiMyX9C1sNAo8jWOvEmYfONudvAMgINIxj/2dg+du8owR8z70uHiq3U0
lXUKp+zo9U7TDqV9Z7U07FElVNwu1m0lupvyDhSUtOoYP1klhZkzUprUpdR74I/kxkrcMDkUEIYe
h5frCyyCYfbwiF4JtV2LTQMJLqwuT6pifEpN9Kh0gSAOVjlXFVVDG7yBXtlVoIUZUoSODIWstmTf
BegSj3bBg+Vlh+mL9UXZafsBYk3Sufj5RL7jvcbHUeK37kwnp30V7Sq+x9x8CjPsJmnNMZQwu+mM
bQvqpxbXxsTPQZEBwAlCBXTYyf4CNbzr8827f6wxj4JCMohD4mHh0mlOsyJHio6ye7ubncWcdpJq
O12DpZ3yhUZoXcQD67eu0zwVgtXXwXkOG0/jOuwKt+Q/UhmZ1Gh1PWNbqeE5kH8MweP1v88JnFUD
XWkK0q2cdlN5JvYYrgekGs3zRMOqNEN/UsIscdocfWPX0XjmtEVjQq4krNu5noAGzaZD0Rg+lIe9
2QKRQ6zTORK8SnHnDkNDVSCYZ1AaeLluramEYw/ecLicGCVs7WmSM8HthvfQr0KJw7SRqP71gnqJ
ESblDBrMqnPKcqYxJJqXAKV5jeWlQXkzgHA9AC2rpMd7s9Hp0vbQpszwEKg54EoUbVaeY1h5gZH3
Wlvn2RyOOuShNvQNWAAgtFVN6F2wg5t8znZTMO2VTPWLIvPN8Wll589lUKL086FQFVpbFW0IVAc0
y4mk8tD3I7z416T4liKpRfrKKdLsPMcWOAW6DAlWU2Dk3B0GbXnExxpo4nX2LpzqKlq+ZHy5Ur+Z
40mxqdq9V9auj+5JRafixpBFQtS8Sit1i7nO5ubKaASkkeUWmGGb0hgVIYUmOeHo5Zrky+XdZJ+V
DFpsParY/P4vnvYuwBnTjLJAnZIZ4P0oPXctmkisL63SQXk+p1NQQwPq4/rO40YF2+GyW6+wSDt1
63Ar1OThnSYq3lM8Khq6a4Qgqq9drdnLYOPXdFydO5rJu1hyiuwHpIRN+4fga3hH9fZrmPsQ8idZ
KE/4GjNpXXs6/aosJa46eUuQQrgCvcVvspTTIn2tsx+S9STA55RlouUcrggOHRrG7KsESdEuHak9
5l/90iAa0qMX3KBV9UCgIGH6doqaNFEOl3fl2mIyYakeK0o16QNIXrKnaPCt+DhLBrU1f5gqWoYC
z8RxtbZl4iqNLCCIZdgOG2LKUYH2ehTpt9kqdfFUN5YTk4xakI6rRAnPdb2Y++0FGrOZmkBpjDBe
y1yLEEZzBv1aEJiQintMR9DatWddE5zKfES8P5syllFmBYNQHqkXaYvY0owzr23wXKa/Juh873Pt
aex/ZkHoDKmofoHn7m1c2XCNRy0ZSmtXu944jURPhs4gqMNTsIzkVkU7o6oWVG88eTyomQc2eEeX
UF7zjfTgCk4Ptba/brqcQ+3iCxgrisBmI4U2Zlozy7eiraqD3akixhKu8WyGyUQ8ejxKYbmWTUKf
4xCGIEEmD40RO8jy+J3+F7VXGBJScjZ4rFa3eDmpZtKZ+bRgKe1Y9kx1caz4VYnjL9Dt8ecEVqtU
AuPhRD1bRFY5FmGbkgz9WrGJet5KzfZBGzpp9hev74BB/Y6OzQHydsbLS2h9Q7sminklXMloJS1f
ZfnbdXPgOJULCMatQ42nGtW19lROij0eLakx+WvZQRG6ExR/VOntOh7XMmx15SaE0BNc5+VaaRCg
K1PwzztSQQdJ89vgrokhWupANMW9DsXfbBssxtSHwp6bdgSWuZTy/dxVZzs2HvrF3lUDqqM1VXpS
9bilCl576dRm832A9x6vJtCWyPLkrrPy/FnwTZyDCySkv8fP7Awb4pSDHeObgjx50cr2ay5Xt1mW
fgbjS47kXBoE7igFO5ImdNELXPbDTzTHis4STqh38RmMvy1L0ifWWibeFreDTY5KqyNX8GL+e5Y5
mK6Nxl8w7uomKJkul3tpixI5JOCgt9eSdxA1OpTouxIW8fHCkwsgZq11Mkyx1mNeB+tTjvqdMXd4
Eg3M5zAq9lr2Dn7lvQIlQvB1uHn72qrDfU/s1wozrBTpbTLLkBnJBW6Cu7k2o2cWu0RyfZIjfJRM
qGqewMMYt9YuN1Eeik6VScRdyPVKGzhmUSVJ6qVGxWT3M96+O3eC1irqaa5bMN9ysJoov0NfA5va
GuWpAE0Uyv3qyonMyg/QcUtQfJUqgusIf/J+AzGeqUyMYJghx+KkxXedLPdm/NBbPincfv7UglGw
VKJhMWdIM0ZtjPJubAhNw82Vyna7k5TmFop01+dv/UN/RDr2P8Nij44yh+QxyVG2HsXvLV7NM9nN
u9zpyGsduaaV3kzj7joi72kNRyPiVXA9qmArY46RNEDl4q/i/yWf9lM9UQWlBkVcgUusvE21yZEM
0DKS733/kxQ/1LSmuAlSubBdo88FH8Oz0e23MKu6ELVOixznTTsmBW2Q23fHWotcPY5E+p28Jd1C
MUtakTKzEh1Q6RgeskGhYdwfkiV3lkl1rk+xYFRsR+vcV5M6oQLcIYp0Lmu8+Gvq3jAF+S3ugbYZ
0a+H4030CKvJIIIEmEDKdn2sv0oluixI50mhRrNOhRQJKtlGYzeBrG0eEs8Ea0+r6zQeRVoFvN0J
r66uUqKQhGJ5oyx57KWawIzbcHSysqFGZzqtTU5j9xEr09MIylaB5+GFDmCQWKVD8JKmsenLEVFK
E1nwptqsPdtNH9O2TDKAFrVba9A4DENFsFn56/obUr08voIqQAk8OiId06pNKBotltfE40SjgYgS
XP/D2Zc1x40rWf+VDr/zDkmAIDkxPQ+1l3ZLtry8ICRLDe4kuIHgr58Dyfe6iq6v+HVHh1uhqlIl
kQASiVzOMZHQqV0AnTLyWz42KiC5jkXljrJin0ChecuuY/ESZt2Fa3dbO0rXSfqX7yXwAsOF73b7
0u5nrJ85HX8Tbjg5wdMKHphpwXPgJIQoCeGVTjZx4t2n/TgT4D+pygMRk43vJkNilyMMbMfSDVpp
dnaWrcporlv+VCgI1vXXUCa7nhSYpTdGrSS7ItFnBWqjgX1s3FUqL1iULDP7q4XmhfP7/6SpAVq4
YTUF8dA0zF3IEAQwDQ5F1uGuk/NNkXRbv3RRUjqHrjcnarIkO4+hTZZCVBSw9QAfItGG+C28BW3b
3flRndzjyMkAkgIIH+60kwacpSHyrpgyK1vCW0XPegHsA/hUdf7sBeIf6fCXNDPwA+NWi7ShgOGB
cXOuWYAUZrIPo3iRzoU5T5qRg1FNTkNA8Nl+pjEqLXLQyKlFXP0V2s3FEH3pLWfmYDg9W78GNVn1
ZVRKNzMdkVa7jrPwOvWfW65um7llf8qrCA8GNVn1bhG3qRujPa3XcbiSgqdIRrcfW199Fa666bQC
IRv6Ty4zlgCj//w6OSkctR1InRk4pykRW48yIdvJIdwDlINVrYbhh9XswzxelM1DVv0l5pA0T2r1
l8ApLVslCJpcQb+FYPhWyaeuXYXpl3yWE8uZGdgU5xVZWMntRhniFWwBsY53fNWhTHZBF972ybrW
q+Z2XOcr8WBdzaH4nLSXB2Oc7PM+7BMNClPIdtOtl4FC1g33OZk7VE87hwdyJufO6DnAqu4gJ32i
a3bhrmmw9u6rtd4U9xLoWzjstvblHFzbqWwcmNv/s2bY5L4mgOfsBZUR+wjutGhl7fiaXqtH+ppv
i53OQDi6rP8CdJA3Y9RO6hVW2vBPOyjpmmQk0eAZlwD5N/TP16GDJmi50n494zecSg6g8u+XlMns
gYcuJo5ZOUm99ZpbTwC9EwXcY7Oy61UlyrXQW4m7GQ6ksP90fjue3B0HsiczWuR+H4O1ED1fLb3U
GYTY8goAKNs6Zrvzok7a0gNRk1kEpISdVAKiCkttLWDGuBrkYDkKFli2gLn4fF7c3NyZ9w+OiKHi
VZcVEOeE3yrnY2lqmueM2Zz2zPsHMrwMQSMESaG9OsbR8DFvd8K/CP5Bew0K1JD4swnquX4DZ2xa
0kZBauMUKi4za1VXP6I5nvrTrpBhXnQNsBSddkRIgNTmgQuvzmu/OAF4BVQFqLPx22g11wB/WPdj
9bVwgAFcPpyfp5OOw4HgyakXg2aoQE8loj4I8IVyWY4wJC1fKNRFMUB8Jsz7B9mK8EDi5PwDSTG4
dgLjqthoNh9cf5ME3wbef3SkqRWzZzgNzLr+zV/+JW56AEWFHUW98VWSFu0DnXjqNRqxzitxTsbE
UBU1+OBzE/+gmDXcDPjC1vZcyOjkaj8YyMROAaDOo52hvO26CmBWtrfkbrAefQfuVznnDJ0qQEXn
k0E6QBUfClEn+1c20tGuhtrAwliO27i8S/g31F9T8aklCEDqL66375K7Kto3c8n8U33hR8InG1up
tixi0wpLM3BlX1L3WrAvHqBMhkWGhJq8cjxwe8ycNic9CEMOSYGwDM9yMuJRVn5TxhBaWDnQ8dB5
kMQr5brryqOLpmGLyk+Wdj7LWXDyNnkgdzLYoYmCgRm/c0SJj46RpmWAtA30eigf0UK9dPRjEaGY
IHj00rkI12lNHwifeNhdkxEfmEBwXdIetQvXZXHjez90AjJD/6Lzt5KvRL3jc+GRk2v5QOzE6lhi
FGHUQ6zlrpsk+Cg7tvC43Dj+4/mdefIYOhA0MTa2Z6u6jSAo8qO9xmUysIqN6cE/L2ZmPG/m/eAk
SlovGSrPiBlCvpBq+BKRETTjwOnu5gggfh+SZ6NAiPjEBf4gWs+OTz0L6OC2ogREx/qGgc091xsx
vJ4fz9y6eHv/YEBRSlE7IDGgxP3LqdYDWXKx5ygZkAYcSm3sbjM0ix77cEbwaU2iUQa9yWBsmBbW
lTm4WHyB+0ILWgsB8Ix0EOgksLYByRekLndupvF6vad2sqaYTGv0HzI0wGXhoyavVd7tZ57o9P78
9UQTu1vVaMnUNTrMe8BW+mvV3/YZ+v2iC09XwJLaWsjHsHYdihmH7VQheRgaPtWfqpg4h00GXOQi
gCpG+a0WZNsy0BAO7JZpig4cf10BgddJPra5vuiDAVlBe+9F+Z7YDySLLkKPf5LsWQXfDOu93blY
itFF7yNZBVK9bVs6r01Wr4VIF7J07EXfIL9ikICU9O/Pq/Ck63kwkInrCf7n1NMeBpL1d8B/FMkP
iVIkaq/EoGdm67QR/6WzyeaoedWH3NxvpXvZug8NH7Z29dFpbynuLZaP1M6n82P7fTfSo0ky6/lg
o4jazhhVWB0V5YAVC3eN7aBFc1ifF/P/2JC/BjY11AW6cHsg/humhsBfywAgVflC2Cgw26fpMu+6
VT8uAI+8nRFsVtmx/+TZKLkAPgva2BA/nmi0ClExCIODAcZXDQfFLb1gWPG4InXJc4rQ2ZAs++Jq
yFc16MqRGp2R/7uCId/wgDKUZAIgfTJwi/WkQeIbTr4EHFaDGNomtS9p7K64DFa5p5d+eVfbyzor
lmMD0HKyyqJbW/991Mbj55gcWS6gBLpI4jmidqw2COAo4ApF9ooW9S0vwZYBpDm9OT/4k2P3ALCC
JiAPjsnEAqjRBRWpB1PfhTcZ3Qn5KS1nrIx57N+m15BfeeAxRuvuRL392CDVqtHswwH1rHuxBTfg
ugsoGn8idxXyqwa9MzNG/nd3+fgEm+yZgYUCdfMUF6oIUIaY0tn6q1OKOzwjJ6OKtcz4YBSXR8se
MXp9I7Ov5+fGPORUcYciJuuhQ2QgtCyI8Itby+8A4LZm4qptZhpI58RMHBiF094xW2A5yGsyvJRo
aMg/BmQmpXF6RlDrgCgLoAGmJJS5ZkroDDPSuWrRik3avv4Tbf1HwBSigsc60HYKAZV+qGuTV4/4
g9vzmZX1u/nHynIZym/ACRqAs3Fijf0YBdZGW7wXAKxEuTuM4lhx74UlXfFFeFb6MtKq/TTyBPjX
TZbymVvECbB8PAJKDVFkHQBcb1qJPCbMDfQIlpZ6U96ghXwvvnti0Xjo8Flnj96yWLKby/GFPPgr
9TVA708Crm2geJ3X94n8o3kMGhjcS9juadMRkWREqQzQ6mm2ci+GVfydfUOv6Y4v8qu0XBTr8JP1
95lFj2W6x9oPrJ5GMkSXHY4K1n9y/37q9vj7J7Nbt1biJIYlIyJXdbVj4ecwWZ3X20nDcaA2s1EO
jvM8DpVFA4hgwY3l7UWQLmaBCk9u6RCcpeg0MAGfyZbug3i0WQIZuTToFE+4XhoABcCInx/LKTkA
TgBFKsr9zaY4HouddgNWuWnT6Vm2Dca0f8h4EKHgO+jc5yGNyrnOUWNWpzYRoVoUTNoO/nkT7SGc
kJK2tlDdl5VwN/8SDISpJVa93wNLZPhyfnynjBbqx22k8WwPMCITPSK1KBXpYFPoALSngOFGMoco
f3JA6GJERg2kVajvO1ahP9oJyRlOR8cdVgVbay9d1GgqAo5b+3B+NG/TPlUeOhgQeCBoEvx9upoq
ybKmNYTn4a796l4T4Goshq/qJgXx18L9EezVZrxhi8/FNbvVd/r2GyoHduHORwMjmhLW55/nlHYP
H2eymaUa7TGq8DhmEgcO8k/9eF7CieY5D8nzXyOe7Oe4zInLW4ggG++GX6Nh7q5d+Tv/Jr/ovlmr
/qK6ZgvgfGOU+VWxbvmM73NqgxzKnyzX1m0k0mGQT4EolGVXQXzDS2tV4hJ0fqQncgxmpAEQqxFM
M/N7vI6SDInoRqEeHLvmqwVPNdXFig3owWd8m+VsR7s2WbioiUUJPCLaK7vs/n7iG9aTMOwY7E30
A0/WcpFQZZcU28UVEcBF9rm9aMBvkc9BaJ80oR4E0NDQF0yBogZf5roB8DNau78HPdpOOaDm2Mfz
Gj21MVH88B8hk9XJIt+SrRFCYdniu1E9ZP0jriqLrmtmjtJTG+FQ1GSVloI72UghKuBXDM3+RZfP
LA+j+enOP5QwWYfoD2GV1UOCol/zeDfEt3BYnepzg3WRfC3VTHnHKZcfp4Lh+YWv9xuuTjs0dZl4
Ia7j5aeCAEvLJYs6eomqH9T/Hhf78zN1Un0H0qaDQyu8QtAI9RZ6ByZ4q5pJJ5xUHvrMDRwqxEwz
JylJhRI9zhyv/9KKK2LfpBUCMuE3HxRleinVj/PjObm8D/y7yVYuelvngfHvkp6uJaLvsNtoJJq7
bs6JMbbrwBGp/TzMVQUxmbenIXrUCdzVf3IRO/QQJrtolERYIke3Y6G+9NWFHX4+r6tTBvbw+ydb
Z0ydKu8NSanT7Kr+L0VigFlv+3wu/3LKGoDfFScJAgXoYJ3IAbdIgpZHrAF7WDkqWnjurrf3gWpw
K5s5M07Ny6GoyXK2oiKjXGJeKoL455iuSPRFBvHqvOLmpJj3D2bf6lkrkhZSAEWVO/0SNRMMQHf/
RAhAiZjB2EIx27GQsXND1oZmKO4Ll0ufArkwmkMhOLkE0Ef7byGTa3ItUCknIgiJ0U44knjF0C2e
ps4i6j6dH85JST56IdGECQ7GKaSIWyHknjhwd30QRVF+mww7bq/B/35ezIlULe6VuFwa5HuGVo/J
YhtSHbsxkibL3qdL6fmPCfUXlIw1CJyaxYjDXecAHuBiw5q5lgyzuqYnxaHsyeoLdEtKhTqXpVuM
y86r78bQmQkFnLKngGUBKS2Q83BImPcPlp6IxqjAejE1VwImpyv6FW0A3J6Ap3lplQDsbmuertyg
Bvyi6maytacWPq6sWDBAS6K4IB1L732X+2OM08JP4DkIwBZXwRUP2plb+qm1QgyXG3qQAFAyxYrv
MiukOHVxKPG1i9ZP0ZerFnB2odycXy0nx/NL0BQkXOpSRZW5QBC7cdTCqXn7APJYZSPSkmNHnJd2
em0eiJtc+RDDL3VewpNg8bBIY3uRJfYuGHDIZ75cJHEBxlqUrg+3XTXO+Umn3ApEKtHbhUgl2Cgm
U0cKhzsD6LGWHIFaGt5XVQTgVXkVpe6KOi8t8K3Oj/aU1T+8bU4E+mE30LYwVt9T9cJuI7EUXlzs
XAlM6B4pXPn1vMCT6vVRlA/UXKDmIRlyvDoz7oySGkrQJO0uONhdcxYskrrbdC6QEDKx6PVdEgFG
MHo5L/nUMjoUPLGiSMZLhHggeBDFoot3BTpY22HGUzu1KXzMn8OQXETIf3Lo2FVYp4zhtLb87ciB
XrIN2LM3zinRTMvUhqGqAMj8TgCq0yl0R9opSjsg4iwdccfAlImu+mWcZrveafZg/NvFnn5g1Te0
7YKrvUCbuHPhFnNkjifHCkI9QAUEwNeaBjwty3UtFB8bFrdsiercpBSLvF5Xc8ffqU3h/5IzjXsO
hd0EqLDBiimSexIna+lU30dur3pXLCr5ouO5cr1T9hsUf7ZN0UaCAueJ/aZjjv6JASgFPCYAtidj
vqtLXMGSgd8RUl4Pqo+Wbmnxpeu4cwRNp7YkCuINEY2NG83UBoCCpklqDRgG4j0n6q7PX0e1HJrN
8Pf7SE1rAQGFlm+IuKeXWbQtWCJ1cXVnwZeq2SfJN5DKpdW3zv4xB5txIvUGWRRYNx6Kg+EFTexM
oopOw8JAowgpd/1GI9+kNk5063ibwNkELpiT3C/u3K3wZAj3UO7ksB9SMDHZwGID2fLmZVh+tHZN
vQm+31uPQb2Om3X9OGNlTs6eB3wL0++J/ybmjY0ZsjGmUz7I0JjrXVF7QZwnO/kczSEintp+wYGk
iT3LPFUGsZEEF2sBIrvKflLpks5hjp+oYsLUHciZbAYx+GQIjJyiRaWss+sX2aK4IB9bRORX8k7y
pffpvKWeGdnbEXLgPnGV/NRhbHrx0TFbfilT8IHk9+flnOiixNBw23E8Dxhz7jTAPzZ+CWTmAcGr
LVs6O+fTplyCKiy4db6Lh3GZbOUdwDzUYvx2XvCpo+hQrnt8BrYZQNXLQGFVNs+i3wNCToSb8yJc
8x3TI+JQxmTH9XZGytSCjH6TuQv3UV7w1bAP9s2KP5SfHLUqlgRQed5KPGXLS/QfLP/JjfLwCSZ7
L0t8i1gZtDu67l062hsAXi0Zii3G4K6X9f5twP/1Y/hv8VrevQ+t+d//we8/ygqciQIlR8e//u9t
9Vr8cZc9/Xht/sf84X8+OPnc9rW8ecp//9DR3+DLfwpfPbVPR7+sizZu9cfutdb3rw0gqt6+H49p
Pvn/++Yfr2/f8klXr39++FF2RWu+TcRl8eHnW/uXPz+4FGr7r8Pv//mmGcCfHz6j0+H15Y+H9ql9
bX77u9enpv3zg8XYvwCFBKxyFOAaBA8D/a5ezVsIXf3LA1ASQFVxvaSA1/vwR1GimuvPD77zL4DL
AOEcJVLAi//wR4NwKV53gn+FBPHPECjy8PsBKPHh3093NEm/Ju0PRPPuyrhomz8/kGNPxkhExOHt
cMdBC0LCqRVzkrpwVOq9Bg5vu3DtVrRC84Fd9fH4CNKcCnX6Vu01m0LqRtNV6w5ehBbOktvPoqhp
YS1Ld0j9izDydLdKQ6uQOxXmWQOy5byy9KJMB6969tI2GcoVdJUlZCl80Pm9+kOpu/ssGvzsCcn9
iv8gOZHsRrBYVmSRO3GDR6GVV+e3kWO3CryumVengB9RXp5fOb6WeGSR546+dBG/Sv6yGpAcZsuD
Kf2ptEMlHZ8pJjWDpC9g3mmIKznUNdlIvpPHXcSi4JWrskjkrs0pKhky2jdgHh7BTRMrFD5WWfxX
ZvPY5TOmZBJ5h3xEBFApB1AtoD8aloRjczUmJGiQHotfEBogabxsS1w9o0UYupZMNvWgRN2u6qgV
NEL9ozVWxR2K6zRKphyA3ytyAX7mAqhBZSlJ7dyghkLivfM6miRCEIZFghZQekhiIWHrgJzj+CEl
YP/HMincz0EbEVltWiD0N/EWSDkdSrEJDMr4COArbTsbHg0WB4QXc7SUi7qSdfpkRQ4m0Rk881Ip
0yZ9ysLEp7tYZQNeklqV7IbLAZ+KI4IKpQ0aqlizSS2/JpsqAJQC7vuqqMo5YIe3INIvU26GBjA1
ClfSCUw1H50MrQV1vJ91pf5MRJ+qdNHWkvX3YzbG5Y8WMNVAVNFtKcdH3y2sHukIC/S29W5geSbQ
Gp8zB+UIIbE69Rn7ojaV6X5CHBzi/Yg1C/rLcOi3VGUV3mo65P93sYtyIcSywjyCwLhFvMRdYoc5
UEUuKFTRtn5kATQx65JRLaLQTfDbu35EPJTp0/n5PT4yoQNGsAKRDAEyiOkJNj7DgU/gAH2VaSat
T33ul77clGPsZzcu6n77dAm7EuGac16ia77ySO0gqUEEBeCIuOEw8NUci7STklNWDf6npnOwQlrd
tlhQcmyhH5pUtPTWXFklajhZRjQUnvW8SJ9yePbQkqoB3HbnM7DAAC63pUF/3wImub+vsxKfGnLL
wytD0bCbn9MmJLqIFe7AQQHrMza2mQ6RDmYirCR28CPUSdjf2yU6ymNgZqRY0ylrjZU6P/Z3YJLj
wQPuCX2lppbbMWb+ePDEsxpAjA36UxRplnGwrqSkWnKQnSY3zB1prdcyqlkVwPV0wyRa1LWM5YWd
dWTwwOwRSeuyFjnKoXke+QQ5hHIQP+w4s3eKd5StUr8osxeagI7hPi9ZXj+p0cnULe0dexhXQVKE
XrWUlFAAUyvlBf0NMKg40rkst3MHSQrQX6wKcAc6y2RoOzQMlEMgR1CGFn1Nh6UY0h6boR9r4Mcv
BssDGtEGZc4dfWBZq6lApNvpVLetQhU5fF1qLto92AJsqNMfMzWOMGpYitUe8UreLSSyFGzTh74g
Ky+3hvGTYqUbP3Y0E3xFaOs6S42wDpDtmGibcBXGYGxFPCUTO0RD2pUsbTVe8rCw7a2jUBu2EVYT
RPa6SsucftZeL1Lrc1jaw/BpaAcCFNAGwZl7m3K/e/FqxurPI7hjwatZlaUTNR/DYczSLY9xtm0A
phnk5SJMS4LblF+PjQyenTwJipfIrcp+WGGpaPkadq1C7CzNVOMASZ8X0gtWXWp7Gdvy3ErZDQCy
rDTd9qxymyx6jYKCtNDygM7Zml6PpOyxpEenbqroI9KLLbPXRUGryt93IY+j7AqI0KkU66QXreqv
lMdFHG84zVXn3fPCJXKPtsxIBBusFYbAWtWPoOZYZk0Qq3AhLMokwDN5PSZ6D7hFK4q3Ks5R4b9M
Q0VhYPsq7ryvpdUxr9ljcQBCZqlI3uB0ATZBgi9pNUFLwG2Gyy9+tO8vghU7w3t2CAQiREbKhsrn
sZOh218krK6Eu8Od2AJen068FJX7Q5E44M72aG+h69j2rBjDEcTDofI0cI0bIBgvotATt1pVqvLR
32ElCqCBuHW61T7tdBj0tywhXhwuZBgKGC6/br0offQF59Z4SWnWQFOWRv1wfg2rLSPv0iK89rMr
J5axk90lCe5DfK0SGAKxLmOH4Nlhsswj6R70Ke7aFhF4lld2lSZ1sCpaMKgXX13hFpCXm8T5504E
Ui5rNGZBs27QxThBlg6LzJfg+QmArKUMBxthxqjB6JdV5BSEbZJIGY2RrE3xowRHk4XYq29MPqDZ
BLL8IRpNsADGAkDo2zasc3yueh9q1HqIpCxkAggAcICHDYe0LHJ6fIcTm+lxKhq53hcnG4yeCxom
8CQMrAumwirSIKKvUgYhkxuwngHJcakCR/tyGQeR11mYQdrJ7rFNii4uoC8rGstt1I3UGa6DxDeP
HGOmq/GBYWVBAsFb8plbg1lgrLbMzHvawmtoPjKq6XvQcKB/pA0kmFZ3fdFALGLab1NX14TIZ7hb
EV7zhqpk4DqkPCRLqkKNr6/8yIEufq4ePqIZDMUYiWUGx1v9powOqwbgqygbwOSE3uiZ30jjpdfE
jmsLdedvqrbeP/5vJb9/jiXaBXu0iz43H5hVVtQ/pzGr4nobF0Rj0NIdB8gSLhExSththgLLhfc+
UeXYt1hqwKXvarEvnFBzb+GkUa/ZbZh3JbTUu+DDFvDBQwdPhTsD70OgAmuB6RY5wPOwR31hy+fw
XYNlhR0Eu/Y+pggFvVqCXqZgytnpLojwZ/b71L4vD8bTDPphNMZfrD0/M4MfmI6gCuHURkxEI4YX
dSltP/o8WjGqOi4wUmLU+76Qxk53eEoM0nyLE9cN/g6BJ4LV1bSRefR3hVqjGvFLiZsw9deW7RUp
uFJczx/AaWp7SFGuVdyV2NNhgvT3Q9UozG+MBIp8BkhWgeXTeEFuBl/3HMu1wU3GfKHbmx+0FwF+
mKZQfCQfPfP8RQfWAfW5ywCpHW8KEeB7I0kcQXZpo32nvSTvayVOmrD1tz9VHiZ9jccBqFOKL8EJ
UEJ4UsUpzvnekSOzP8NzS4J+VUmrLQAt14CsEnwwSVTWxarNKt7uUSQgib3ANEXd3i+F2c4dzle8
luqOJcEmhbM46AuCKo+h3LW0tPN8mYU0y1F23gir3aMss8Pno1Y2+AGn0ctuctnh/zpXPvuOZiDH
A58ubnLZDULNHBcBVSeQ7kSi7B9ZwQcrX3M9mrWv0ECPK8JApAsLE9RR1gEPGZhA+MhgFTxs9mAc
r8fhG3jQE9gbkZVgTN39vEwkbRbVCeBEs6KsfmjagFJwVyUR1AGEarNnZIk4G6adq5SPjyQKStV+
lkRFiu3a96EPoWigIlINowkiodSh8dZstB1YubamRn2I9ZpVA1Qvs8RxDYUigiZV0IDTAb3aWrRx
7OJHjQWOz8sY8HzWAuzTjH1HFiwtQlR/oCUzvyaVU+MTTDtmf/fo2MC6QnwNVDWj42U133SFrLm7
F1yO+I5xUPC1wE2N3hxrJz20P+gtd1KPfc9znZbINmVZpr3LPGVmPwFOMMYVTKQBwElXhHGNM6/R
sDTJBrd/o7wOvdjQr9sFKW5iSVYI/HmtM4zym4J7xq0LBerCOr4JSWLubGWH4+7aB3ASaz9Sjdoj
vkbZo6WjDVOVlzWrorQcMNL5Dg/YdypQjyYXOAxDTP5o0RGjYoYCBgW6HjfLrXZrB4vvXZNJW8JV
J7Edk/5CjV6OVrh0BJLrQw1nuqHrsZIh+w57i/VlqWqEBhJga5tlVBUWjP+Y10aBWQx/FZ51mJeq
+s5AvSmdZzpkLLthTFaab6hbNq31lwIf7cDXONFIZiqUSYq22CBz/PoxDKhK20+2kIkQS+5pEg33
yodvI1/CPu6l+63hQVODrSTt+jxEdx34Dh9H2rkUkWucDkO/aB3wiqDj2/fCzumwyvMkBLEdXrRQ
pekrxCWG1c+RvM+lrJIR6vE8os2w3sxNlvXG/oVaGGsC799s3rjJzSeKt+sNT1zzGorRLHxCC20+
yEnn4RM9Akrm8xmvsJUFvEV+M7YajWYJNqrZlWFu3vm5ZOFTwhIh5WjeauAHsO/GnFoC4Pa6Jv7C
cWs7uOsiX6hyoeyCYqL1yEN3r2RhdjmAZii03yBKgB8Ublm7l6ON9U1tUB3f2Jg3PFcKrl5sindB
Xh3iSJNYKtbD+42tiJMRFXNJUXX0Y/pusNKsM98sA8fGarAyaZlnrFlN6SoXuSz5IpKssx662Ksw
5lYhhtNfxK4wblxEB8gA4bZ5rO5twwEnCufIgnud2eSVa4JMq0INZk36HB0hMchEmiLP11GSYTdu
3hXiMt8YvRTFMfhe2jhWchm5JPPn0KQmAZ0wAF+LQYd3YdxMV87kQh+1qHMc0sp9QPkww1P7QgzY
DaqEmZUWNTso61Ozu/pYmmefud0dX2yNeAYUA1AXmkQlNu7x3a7uhhJ4CT57+GkaE5gno39U1GYz
tQgmOXBwjcRuAlcTqovRjg92WQRnjkWpIJUBhyv57zVip0NZLmXFKb1FEsWs7pBFZlK7OMEMl7Sm
mLKfxvH8sI9DCOg8wvoJkFFDQzawixDQOn4W3gM0q8XWewh91D99jz3H+ONNg6K4NXi65/X8u0DD
h4VwKxAw0fQVTmIWaVTbTpbb/F4OBQ4KIP6E7R7MdNh7P3f2+QFOcutmhECdBMiIA7ZgECqSicAh
A9hN0Wbs/qfFUNEYYBFpRjQwCwfaBP0mqfhYf+wU0ckq7wpjz0kN02A1I8VBNPNExysdT4SrFMpg
DOK7RxGis491rkPbUr4m8j5731QKfh32+NClHHY9DvoYUxDRTmNnhgSHA1wLKzIPklREduOyl7jZ
b7yclB5KqGFa9BKmXuLj2B/cuYkBPUckOvhas2uqdzN7fhCTOBAgKwgGgeg0MkVwfKehEODCWm5U
E+uFWXUPwWL0zcLJAmoMcFEjrPM99Wy4QOflHusOEwmxIUJeKM93sWencqtOl35pkeBF4G6B3vne
rjIQAFHuFmKhkriLbwt0crTtIopK3L5m5m6ydSEe2wDBRtANIzv2W8RNeH0MVtyIvMC4Y6MuPQVk
6af3I/3dlseWUzrXOFx195A2NmrdF00UZ1DKeUUc7yOzooFeA4uJVm0GbUw3bstA/qPTgv/g4Vh4
9baUVc712uJ5A1dBB7VxdM+L/H3wAeBbYbHQsWmgqyfrFp3uPANIav1CmUICYaMdNjrpxqtVh+Ub
B4gMfq87aB0H4tthWtq6r8N1H5d2NQfWOUnBGgWE2M1vOQDD/zjdRSKE7xBWrfUcxShqtXYD6nRw
vuVDGTUguVQJHekScOLaBbBviCg5eLFiwMI+5BWujABjcOriAaHc3PiuXlm793kfF83zeZ2ZU+vA
1psyPhuxTdBV+YaxanqsdIoHtS3H4RlA9WYz2ggqQVn2u4c71MRcsQC3aTZNq0rzI67EbK85+e0x
mI9oMZz1AMFBZE2OTU4gXVxxG1Y+F5lnIT2UIDECx7nXdgs/mHAPKaVGdIjo5olXINZXV3nteLvA
SkzwXEZI5JikkjbudhGPWX9JcViXs7UJ0zWGsCphaGBCIQ9m+DcvYCBIFoTFSJ4b7jJ4TknbVFl3
B584rgq0kGuJh7P8vMd7JbxyxL2CdNTWg6oqvm/COkvEMh9HW18i3FogWFwAwhKJjc5DCPOe5aEA
+qdLwgGRY9cCx3txASctw7emMYfrNbNNJ0UesFTMQSwGhQ8OwUmPhNWx5rEyC9kXffXd90rPOF7v
9x7OuxD+lDMiHwynTL9bz3efr3u7a1W4V+CtQbUEpwLOpvkNTadW3DSKoccJhXUom4IhmSyLdEib
nEdl9b3CTa2Wa9KkAb12nYjoS9LgXicXIe+z8TGPBq39RReB2xSdr7ar2L2QI7d2dU6T8bG2OsTs
A2RJsExAUJBn4TbtPDM9ZUNCLCHd+4jtV3WSjo9jxkzKBuiPJh8WQ/uYoLIITVrlPSkV5MOAuSNe
Au9k0Yy2aINV5TWk2TC/M3MH+AZkVFbyTXwYCBO0C0qEOZFSQ14STx5buKFly7bycqQWGlYgARb2
tdM/UFKO7VVdp7xGe05eo8TGEhzAuIIib/etCApOH3u7N7ctPxBIB/USl+05MsapCYf20ViAjlI4
KMgrvOGjHaRvCNeFcMIq+z46iNIKQBbZftWAohetbXtUOCoYir9njVwftggZM5Pwxtk9lYgbXBOp
nKhvZOzMYlQdNebvZ+CN9RI3bJ6QEbZSobqlEdemVBnr9PxjvPX2H1pFlMgycEHB/wMkjuklPd4U
Iyhm0LrB8secFnmLLrMS17fXUkYS1ihKm8JZ19wv47u+CUwAqYq8EsGtoHXBjoOQp8pw33SFvETf
ITx2RGoDEMcqNDTft4FlxyifHofyEovIjhYJUgUAOqb8/6g7r+24rS1dv8p+AeyBHG4RKpLFUKQs
6gZDlGRkYGEh4+n7A+XebdFuqX13jm3JCmRVIa01558m1jge9lTlPmzGlOriGOdFvz35I5X6Hdk9
jlh8o5AGzN/Pj/hdjCCHyAZFucFRc7QGcoMfj7iw47Se2s55pkVV4cctKfXlrI/rdt+S12yah1Sb
NlJ1pobjf0n/RpoTy7zd0saQT3p8BW/bbmm9zej+D5nQjW2JbKHFtF1bjhu3u1oAJEsYT9VG12sL
UN0H6Wgtj9HPD+nHu9di1aCKx4vJssZYAvc9+Qjy0vb6rIyXtCu2NWx9g8JEZ9XDw6K4g/kLP87f
vZ+lsu9v/6DkfncGnRk8SnfV4fIH8DEnKVO71IbemikZXZb8I3IVhfrm9IZbpnWnWftLQ2hMMbfL
mOWX78AEMOlWjztFSWdUd+0GGfz8hG6L7f88FDD02+gKxrIiStlSEd8z2tOyzplcreLg1IosrMCp
Ksf4ZEtapn/W7G5vxaVj7glO8i1q+P26X8V6tQyJnRy+V66jBT9GJ6G3Ff/7+VG92wB5dRQaWFz1
zT9BivL7NadGPx0TYuR9UXOECn80VrpdbGChNKqNUJjcsa4CtTKl7viOLDf7YLmqGqEkRj07z/mk
0gb/4nN9l4j86YTTQXAKcPNuA3Hx4L5HHFSVRd3J0m4vV11Nu0i35q2VGfAPDM3v3VpTDQdNl8D6
e34Vr/AYfm8lvVadwZGQBiVBUwg4yRvdhBVT76vYSpLmsIBaWc0lnrNCm5n7qbNfvXRtWwHQy1w3
6zaqymHVkbo1qt1VoSstSOAbY9Yaw773vhcDhQ1MbtzFdaW1822RpKOHlAfLdcZoKzVHQnIAAney
KiyVXHCL/AGdOQrfxlTY74AX2LHLam6/NdjfQfDi7WxOaaWzA0BabADVNOoKNXSjuyDYtT5wugH/
7MG5GF25wYzKd9RNUFlx3VThait2m66vSBuvO+nVGHCEU+aD/99kXAugk/p/QGxv2B7b8sT5XVt3
g5ecdoTzBPUubKLQXNLpr1UB3j2eVJY6ZkWUiH5Z0FCalHn5bADIesaFmQ6eKY45rqyNpupGSS2w
fGcIvGnpjDZMi6FCEAA36KB/8THEu00cKEOTTGrlt+jHLf3eaz3hTFHSMvWofbIWb1ybJ5Qw23YI
Oomy+0J0GvKWp0ygg0hC7nN6kV0qW0xhQaUBh/6+QIp07smymfb+SbPmpXcvELqxeKg9Ly/0KK87
RYWjYUFD8ofEjEI8wkrBtQ0nRj3KxVcVOLMxADTULDdYzCWebgqP5LTVp5adMngez5UUVVmqdntT
Lfvp1VarYkmZVgQUTE6XU1fyYw0nqAxM5Xrbr/9YI1uK6cS+cSsQhXxXp6WtD+C7bwggkowNwVzq
fiszv98a5RtOWTtlAZkgPdpp4Y9StSuNFTZpHD6GXhS6PxXK6D3R0TTuVdSeUu6qzMLVkybJdLXQ
nufhkk3xnpHrxiFTjfVYyXk8wLE1j4609WD2rPTiYN1SUTOM8inmpj6YDPjtfJ6+9DWXovyYqFkT
zp6GyNxlFOceGgayU6+ZjCnUT03B41hPwr6xp0yEjpmmXF1VkbvcmU2E99lwt+Zlr0Z6a/QRMSEE
5xadXX1JxXAl1F6cpakk5woldGR1iCPoYpPD2AxemHqT++CItKUpENnXrCOurkxF4i9mXYdW7LWk
gerVbolrSshaWCYv7S51YOa1s5t4yaMLU/Aq52YgDzWNv7ZeUTLuA8evv3i5tUtJQr8KwmNXnylm
becrRpM8T/Pqfi6V2oJkGqqnydWzSNV79WSqWw52Qy7MjQmBvJN9V3/rcid+gNbOADt6w/uqIUIC
adeE9og5Ms12YqmVSOuq/rEbTagwloKwW+bhZHSS3FSrmtwgdrw4dT9mo+4tR9qX4Uunm7kWNYNg
BlCSVenij+QKfHN7y6lCJVbkqfLoZUJT6/OHeTQKEPyqOVtdr7UBORANyu5O3MyOqZ47W9vuUCwt
FGDJOJ1mgNZb1SnGI7oM5ZQVBmlALqvfV22ajNpfV1dLIXSE8jKJdvrWKsrMcGlt/dx1OWHqXiyQ
Na5rx52blqL0gVvkEIp1KuaTPSQtQys0kV0WzWEhBuwPxskojZPpqqU4ybmVO10M+tkqq9lHg/DB
mpYv6hDHF1Pj8Rk7gqQhvdXMT+ZqdEJraYzIdPr6IlJTvixiBi1UqY0TxgIXNFAFw8MSS/jKYJif
KWsJh9HLet/Q4Ps6E1YfZmbLPBB21BdB0ffJc5su7Uc5i0r323mYiTqXuENyPh/lmgsbzIM3pyvh
E+507+ldSijcOuaf80qQ/Jeo1Qfm6bSgeqP24CFvOQqdqWyDVOOTmdXm586155t81eSIIMYceNOY
hGMmNcCVDMmN7SpN5pda4X2WCsVW6IIcEtCWd+29PZHLz0Jv24zRWp1DrzXpPU0+jeGUyme9qcV+
HGZtn4vR/iyN+HmCwXle22p1960wyZxpq+TbwgnZp70zDBEA5XLtJZlxvjRbtIQFUYlqOo5HstvE
vgUhZSaH05G4UvfeqzEL4ymXcfM6ruP6beAGD0cy9G9NupK9yk4RtnPbX0E+Fd+a6vFGkV3xaVWb
em+UWgysg9Dhki6qyV42syKpeebCVFqFfWDabhwI0uj2hTXIZ4Ahg88/6idNrY1dbhvdC4xxe+/V
qTxohCZfq0qu56TL22h2WHIhaKrsUptqf5KDOd3XXSyfpOuaX4xiZHHQ22W8mEvFwwPbeqcZ/XCe
pTMdGReBw6MZ3Hof20wth7hB+Qkh5x1XRcY3cZzKh1V302cXUu+lXd3+iQ0/OfCwOberpvQAIHa2
K73YukF7qRmktXll6K5LbXC/y3q3JkpzXyAOuU/mRrQBbaW6k1Pevoh+IO09ttb1RnrmcAblKOCt
quYpMVavYs2u5shwCmYjoUYLRrGady4pR2hGpPJViTFkqjeLZeKexIA6U4OHzoDYwr0hQWx0+kht
ZFEy7NET8c2kiOQe/q+8KOZSfyh7+ZnvwRTRZ9qHrqKCyQcnv8xeDnZrCS07eY3QPw1KPDBCJJ3U
W3CC4TnTx7Hdp3ppmIGXas7ZjBvp7jy1qr1TlboiRGForsyoSafQ9dbK8fO190a/MuL60ij0Q+dF
aR3Ota1OvbxpvREJkjZLbTrWZlvdGbOpPDi1lwlC9WTaRKkn5GOeZGMVIUZc0nOVFU0WKrK2gFPj
WFP2zth16+Pi1gS27bfSQw29dm5KBrCMopmS4lQA18oy0Bwql8Cqhni8hcfLcWkOWvI0MYNsCRqC
/W7A+mKm3uBrLM49wEz/wcrgJSTriBS9ZVM4JTWYxIFRgc7J0me1zp9WY4n10V/mVvUYDMJihxfd
RKuyb8ullmE6dtZw9TAwbVGMSelJXyqMay+2qSHzNTNouX09NUtSszVl3U9QICTPOq2u3kxePteB
LlGY3Doly2kIuraGDZzrKSfJPMC9WJx6ZZm7/K5k6KS3Gpz+WiWfDwaxKjaIR+hWddf3Zu724WLn
Nh6LeugangcX4V0wkPxbRaY2lOlNkaIbZIg2AgRGbc9t7RvVsl4Bd/LiUGcmYXHJZE23RUY/HeZz
Nh+MxNTc0HbV1AFfzqV2LBLJIFIxWM7i69O8PNm93hOv5M0Owypis/MdszAgiWGTP2hCkV+Zc5Yz
pFQs+r5pYs2IkjHVBz2ghGNqbYBqFBxr8p3UflwUs3EozAZ3ycqAlbTnCxpVyebsC4tQi7kvFaXw
raTVZi8qKkdz0kjoc2NZtxpO++EZmWEVH/LWNT8n4/hpXdOEWWTiU+IJK/dpE6rrNDl5FLux3Kts
HiqLhC0RZjlMaVj08iKNbNiNqfQC0QoStB0wXuFXlVVdZV3aoZT24g9uZrK+jn31pU/idec0OI/b
ZI5v0b65aqDNHaNZVzYb897rUuPqgD5Iop5hIbkfuGF8wLTpq9aI4kG0dedGneMkN11DKvjQdn0S
DTORqUf0DInjK9XMFIImb0O9bstd0cbWtS5ULfL6tDkXsaXc6sVsnnWBnK5JOmSVHm1RqOvx+Lke
nGHP8CW99MncKKtQ9ca2i4RmNxfAx6k/CjnF5DFO6hy0RZIHpt2Nwve0KgaABk0djp3NwUUL8ovr
Gsvsa4wis93nKL9CyUOJNWkp5IVdns0/s4syzHLqCz5C/Miuk+0GfGrBUIv0Q54l2ic44XmHnNzb
N6pX7Rzh5PdKrspgrOz0o1pXz5idofpp3HaOHucvzaT3jW8ZTfNiqLE8DbqBBzlmJBpzJoFwT7HQ
OehERXuRzWNAE27cEZg1nMZJw02YGs6nIk60j4VmTDcjmsLQEm1zNBAzfEAWohfbmsZAVyNX21s7
Zhp0geZ02m5C84tZbE36Ulfbrj3r3WszukoWlXaGRA+ZQ2Mfa6vOmqCT2dyjglobaGxnyrXAKFlH
fFvJcuu2FJ3+mqZpX/g6xs7az0sndRm0VrUBxCz3RLoICyPyoDshLfxYSmqtIjlVoul/E3RtaVAI
w1A/sfFik/YUdxoPSl/YYS9y5ZC1lv68KVp32joWg58tirizrDl/HUZXsD3Qee6aIUan38SWcYOo
TJ7FgtzZlwklzc3cDeIVK+acBR0E+Mhk7HL+0vcLzwoPJX3aIODXv47oqUYfrdgY1flonMDwE8T8
2bxSzIM5fzPBn+Nd5aT92Vzo33yFcqQPy7hVrEhpKwgDdR2tD31Xli+OGOegAGdmKJvSqpdhcrQr
ui/XQ69ODefb/ZSW+4mi6sTqV0/R3KaEW7SzR+mJvlhpLkY6aQrTrzcYb6lUS0RSjNCTaKW5iQIz
rdLcLMZdMtqIfKoC1zdFmoy2NnYM4qXNdGpqo45XhrMOdXGnNxrRTXQVccGS5tlk6QdSG5Jy2Suq
ntfmnT0YsesXWpsZn0swZ6UORsWd83iHlKuY1VtC2ezGC+i2Z1P4w5pWzBF32HCtJUxRVrkkHEEF
mUtYj0tcFefFZS6oGnQDDZi4L0dQK4MBmcngDTs5iDb7SMKv2SThxKOCwAeXkFFLf5zbxu53CbVa
fRzSQal+79puHq0oRZlf1ZHVogK7xqqOKmgvkPD3dSgXU1Hz+3wQBdfBVBDyDzmJS6hTRn+WHP63
SvEclfPY5cwI9UQ6Wx8taenp9buMQBGbFKYvvY2017V4FmcczJuoFCXrpqPhOVydr4kZq7O9h5RZ
ed5arfOyl0FMqZL6tQsAp9DZxvlks0WwHPcfhhRAwb3pKSjni5p7KgnJQ9INbbFf0V1xtdjy8iZ/
NVzyLKrQKvuBYQ7GwOGtPq42XScyAdqiiq9Gb4nMjmxQ7sw4qcNAhgMK+aynxqF3SNqdEC5ZXRhI
mrBAH3+rYzOgdBceK+biMeqsd8191jvVsgj0ASMcfxYg9h/KyYySejaZYiwmtOAe2EHduDcrpZ8b
MSiOMYp+P8aeGHzNbD0zcpbVMPco0qoPwh3KZwXdd+/rDaY43xx4diJ00NVXtS6osqDOUllEjd2R
8TBKFNSzv+otsrjVZszkRtGdvCwZ7wGNxwMKheymUWMjKHR7uM21ZakiYVTYCEYPiaJQymvuzZNz
bCnhyJirxUJQYT0V9V72Kv6amaEwTIZVx+KrWNVtjJE0q9i32UeHsDfW5bHLlGmmQFDKiAqUDjHO
hWXtpW32DHGu3PlVWeN5IWs2mVrt0S2ywgqnrK6/SMKIpd/lI61BvSoj3YjMtTSinJDdYUitYvya
KPOGuFBR60T/Fmmywz82xsquGuD6nge99eogVs2micxF7Q5a1zgv5ViaAJZOrBMuAqCYWXSoztJd
CBBUh5B0vqH/iCgXQa8vBf6PALVxO1IgaTqKd8CtS0LnXflmSx1+OyMFm/3JKJzIKezypCRdAw82
WDCzuD5EhahYX4YudGsmFPmO0qd7SE8ujDMnio87uT20omzzYAAwe12R0nJvxN7DoKgNx0nUsK2J
+X7hYoemF7telKP6/aYgqwc8ZKLLjcIy3H2iuZzSByev5FZ1GXp2oIKxT5KI0uyVJdJY9sZo5o/N
ZMS3GHiSr4nUOPPutM4YKeIBZGRdSQ0RmTo9u7M13E+yTDkE7HXQTE7VsJo6FUxnYXmPGvChE3p5
Mx01QAsGJaDa/m0yTPyNVtGZh9rMc4wz0rq2cdLser1WP9qy03zPwSGTynKF3uvWxUc8QdgZSpIs
1IduRBFS1rBrXsZYpWNiS3wTXb1iVEpipvm5k1duol264UDUzqLv0C6hACSxJ+vCZDRGll4FsjTz
e+FgfDGSrqUoqJfu1hjEcJPo2uiGqpUI5o4gPX6aZqfHD9fXHCU6VeeTKVOXMAgK8LtW2SrejiC1
2qemXjLfLmIPZr1oszRkQ8/xBACX3K8VCIC/2kLYEfP48iU01CqL1nbmexILoweC5kqEoyF+n7q0
jvS4m8mesJYXh9ViPM99LUVYtqP72FmyH3g7y2ppCDJQoEpvbo0y1s9uWjKVzFNiIpmlFntnRUn1
16XMitOsiO4eF0ke4E7QP0OpDzX8h+MtTIInlCFwJjNbwmFaclKxpNvH0ZBmbsn6K43ynGv6Yu16
e7I+KHEq5gvIVUEsnNlUi1+KSnvJGPe++BUS4UuD9pnp3ZO10BR4OpQos7esKqq0PH0qrFlOAfsm
VR31eZgasnW382bfTcYEDG3oTXxxy8r42KL/JTNlKF+Mrmo+yp5A0jSrwR7x+gSulxA95JXyJVEm
NaG2mpVAofK4lQPagA7c5VOdDMpR5jzUocwK564f+ubUWy1EsXSKG3AB56DEqvsBxDhzuA0S+1Xo
qxHNpto9jnLRjwyWZxpnPrrTVq2pFaLuGojH6Tr30BlpbYerp1A4EQ0772tLH8tHXLxZKAG3Qsmt
TgiUYQ0R5Yt2rpcmxbUyaR/TeJk/enHPdJZuIOkewiiq3DL+HcMboeGW2T+7lPt7zYy11wZv5EeV
b7F8ZebEwRd+hLB3b2fkp3sx9jx17vAZ61x/LwZ1iX23b1SN52C99xKloKLRzGrPfsA8iMHtjNB1
kE3z3TdTq8vfcsCO0J1pVFq8zqvPdJPmg+KW5jVPDbMi/5LTKEStQdHhASoM48sygP7LqBDgQfKV
DaqoxhAuFgnERzraphKP0uwa07rrc2LR56gjPRXVvGzxZaOUmJe8auEakMI1d+aCyHvZTzpErx4a
jYoI6KgOaZWvRyyGS/8cZ/NkfbFIuS8OeeNWvRnEplR7JXRHy5wki1eBzhquDeVu7mmZTYRK32or
ZaOrLllAdI1U5+NABAnWEFufrZ1p1pP7ya7rTWbWCmYklqxjVqpaIXUeCtpQWewkQWptov7HKEcZ
j95/waPNQ4PB0rSQQ6Si+aa2yuJ0IUQrFpKoE9NSMKtyzZICHbsgIBJyg3uwhQZJ8mRV24fRcHta
mMyYbSk/kJcQjznznCyXvg+9QTbnlzxvuqEJu4mZU1qkCmPo2tehWEeNARc52c1LMDUmJRkB1ikr
wyHGZ517JKYv25GYdqJ65T5N5tFpfxsYqcJE+Cx2C/4Ol6Zjz2el72iYz/nSxSWj8FQm14+7n9Nz
P7K9sIYOSk0Ebh78Kz7AzYP/Z2trZi3oB8h4+1o0YhMgVN+lv1XhMZxrrzTQUr8gKn9UFm7vaGsq
ZOUm8IPy3SIG/vyOgHNur+KY/VZ9f8fxu67asGqJDqNzUnPABjGqs4LpN8shBb8f8j8Ka/jfQhh+
yG14air++2mYw232RTZd83v//qv+H0xzQPUOyQbHjlmd6811RxT2f0x3+Ncty7b8193Ql0tWJ/86
duXn+mv359CHv335P0IgHOvf5Amxj6P9RhyMivA/IRDkQ2yaLcdD6Ig2Z5Ow/BECobv/1jUy4D0k
dSr1g416BbJ3y4FQ1H+zKjD8R1UNou4YhUla4D9IgngX1bMpa8HVqDFsBijo3Jr6jzclhUuVgGEk
L+0oKIllaj1qXX4R3XpW2vZbW/X7tmhYxZOyB95MwtysInx60s9ybYpkbXz907m+/86O/yR24fsH
QkhNrgCKavX9cznJ3qReGZOXqhDtTkmY8ff2U6GxdSmF4/rVoP728/d8J+HmHHosiYyK5AmFp9fe
a+g6Awv/omTG02IrZ0uTUVVN8kOC1cXvsU9Fsp1NJudg22rr9IPd/Wpo2TtR4qZXx5tBxgMKvk2t
9O4qVGm9bVqz+4i4ZisgcV4YC9OeKNuUI3lZFpJI47Lo6nr8+ZH/9Y2x+iJyRTuBxZ9/f7z8cK4p
QSWG8ajbihYC0o8AGw1YaTxegch2nWlfLU0c2sZ8+fk7I+Hmtf+kjlAxcWuGRkrANibERpT543uT
QmvBK6fVQ+GjP+LH7e2n47EKmIG9xxh3Y11QMV36A5Ds0T5me/soz/bRuShRGrqhF3iREmx/vn2d
OMhDfej9e3no+SWJJkf9vvd73+YLv4zBl3s7rA/qizx7kRk6/HX+Or0s9+V53c8P86N1mxxFpF3W
S3LjPc8P0z259su9fmS2WND7TgDtGcnoyz0v+uVLzy9hc0POU5CFD1Y4BG6k7OIAPzS/MnzlYEcy
VPfqvonU/biTu+r3/NhGePMCj+BzK8z3zaFLfAdC8qt60Y7L43w33ynn6mxHzo1+qxzU/XKagjZi
gBqvph3l2+szN/Wo7AzfO6z35sU4bq80+HHw++GMUcp3AyfcPgbjeQ/tuTuUwRWBQuAGxjHdkxl1
tC/p3nvqDrQCv9DcOT/uqCxJ2/XUUQDjPrCMvwxkybC4x62llA+78O4p87UzMxn3ycP4ms2BAYNM
aIGIKjrx83pIItCLSPM1v9ythyxq9nxp1Ab57tv+clp8kg2C6+JPh4TEpIVZEzTQUREufOqSU15v
P24XLZj8B9JPYCN6v3727mum0PP7cDooYbKrGVmx+IfDz2/ct0Fe7+5bJGmOam9SYks33u3jAgFG
j62lephLLyEvbnJP89gySBqOcELtA7GRUwgl7muv9u3N95+q9JQOVXp8+123TC91Mnb7toJaF04z
RFm9YA2fhRm4Y+MJ39bgXmJtCiR4/+ntJy3vv5ApkATOwBOqEiLkSyTOPo+Ree61CSVPrhLuqKon
zJd//FQ3tvDXOKHl/c+fvX0d1LD7izvgbQbzuzPDnCcSaNjYtgmM785MvNZzvmQyfzBN7UQmzY1Z
p495n6IP+ab0/VWLrdDJiouhaLe6tV6xee/WliQuL9roG3095erXhBkZ5LM+OXn9uWm8h9bJTpDJ
56HqfxsakJhuwrT+mpnTC+qgQzOncOhyl8nh4jX2HhoQ6ZAbYdi/pxDbtxBAPtKqPbVrGA/zzdxD
QZtZNJmkT6R3RA5EfS+iODGjxrGD3h4PZexFHsy1afbn3MruDDp3rS0fjbq+Yrw/Qfj/ojZ8twO9
PTyuxolDfgjEY7yfGExgxECkR5U+4NUygz4H8NR1E0vg72rvdOcMcYp1v/SMikhgIX9+R79/cy4Z
V4wt0CFtaEuWfbf9QCF3luhJ49BSZinFbWbBaJGFOrNr+FMdP2vzA/HRA42TEnp8uF/cOD/uQm/1
E7PIMMVtOkiGRb27byxQkY4uar3LO/1bUUErpmNbQTnrd3HSWX7ekyG+eoIQ7rzT9r84+h/f3VW3
gCVgGpfHGZEGheKP+5AwhzipgSCfWq3QD0SUPOaVW5y1ocNNAba5I80RdNNqbhvRHLM1G24Lq9mN
qPRSzzZukaR/Ns2VmKp+JQVgFl/oHbunypH56ecf9e8/qU0iD4kpzGF517PUyFiakjriadCyF1oM
nL8qfEtmOGciE16GwkIc1yLUWzHg/vyt34Yz/s+zTRoS6gXck4DaRAJtPoMfz5I2VdLV+6F5KOsh
LKcpjsgPOe6YtimqfSrpvwecoceqWEEksxQO0amfF26ac1K3mT+R2XXjNKz8uMzPo6l9RM00PfST
Lvfo5JlRsP3WbtI2omtGZrE4xEipCxkaFTZmS71zWzN/cHoRP5s9Et1pucmTk+ek45VQFgypIkFv
A1waAt3nQYd247TWtRquddc/EvxxUe2R3L3FeH47M/+oq/o/NExbSh5ClG/f+tvP4v+DpknbVu//
vUn6AJGK7ezPfdDbd3zve2gp/k0UL1ncJhJY+h5e64/sO9oe0rQc5vLa1Nz0Pf9pexTN+DftDpOn
VI9sSMpCvuu/+x6dF7Q0BJBUjCTkmcSh/ZO2592TBO5J4wPAwi6+SbDfp+jmk+4USEzkdbRm+zeM
ZcxbUFRzj6aOMtLtGSWdGXCGXaEf2VnyMySX/tmpNmVhBiyvKF17a+XOeocbWoQGSpc7FYvWHsi1
iVa0Iq9/Ort/0xZthoU/PX5vHxioAi8tvkhcXu8WKaCZTJBg013jJV7Dcl7XaGyEGjZ65+20Mv3V
OKm3bNi/vCGnhv5Qp8HYruCf0YocpYe7lmp3HTNP/QCnc2dXgN4A8BNkvftbUZoAlnWZHzwn23TD
YNy1OZawNfRoTAW5LZCwBXk5xQGK0eFmJFMokn3ZBuridn5DztvOXEyH1AHLO6LSW35RqG2r4Y9H
QLIcLS3bKgUpgRE/HsGqDbZZLFV/zS3Af8JWSO5BfxN4QDvRUjpXNZfdUemG688v1TtBOnIsl60Z
sy8hzW9pje+ulTLnY0Up1F+beBlOi6Jnex1U7FwN/XDyelMC5inDkfks00EsihKiboNncRFh/PNP
4nD4VIE6Ygd8pT+eghJXlojLdrhatdUd8rIxbsiHGW+yoe0PkLHdPX2ntus7VR4dK+93ZlcwDLRJ
fzX6V/ubi0GaHC5p3O9btuW7fHeBmQ8VHGk3xdIMwRKXCxlGROO13EF7B1zwSc6dA4uquoG21OLC
0wTunDFiLB7b+Dioo/swFVP5G9md+m3ZDeMHVykJQEg841cVwV8fNqICbO4aAE0DV+W7C2igtCkJ
BNKv5BFlt07aCiS9VRKgeuhuUwzTgTFLez/gr7rmwpYnG3sBbNxaazv8IvPOaOx1x19n+xox+J2C
p/cXl3a7eX+8uQ0Pm7/Fiqiqm9npxyurgGTjOs+Nq5l1BnLJZYExzYwg91BP/+Iu+pvT4fEcsSKz
Vm5W0x/fi0TG1FNnU7+OrenVPmJvkHi26ikL+6rM4CAUpXoa6x6zuJao6qNuwU3tyCXKywjVG4qI
VMv0LgKOGuadk+ACOyuZp/02Gu2v8KO/ruzbJ2Rqh6njiAXc+PHDwkFZK3FExrWs1mxPgtC6Mdli
jw+1Ddox189tuS7HTHHrsILC+MV1cf5yo3u8PRY4UvYNy2J7+fH9iaUTQ0kBdzW00XopF3uOT2MF
8+o3CDuvfUwF4nc1ul7mS5nF7LclNTl5VSXi5FztrE8IL5mx1ROOc9RigmBI0ZvjZ8MsnS+emhKA
MnfWuai0bVhCAczvp8Sj1MEmW/uSwVAPuCgTF7S/codb3t4YUIRPeXeUiR0jdEJCDC3KiBu4wnmc
VgJj9HUNEGOBb+nxbD6NXovgmCka9ACyHIqv5KR5Xx096WKcpFVSBK5bdE8wEjwKFPbrt8KwyQhM
JltvQ2S6Ltyh2RdAGPm0omQSohx3Xi88Peqnihyo0dUI6x4JLQ1KvaqyYGWc+xxpWEElujUosXAZ
yNrbJavMz6qD7JNaHL7PrxgxXtwiiShkMJAcUoRZnFVWWHfiiTi5LOcAkwLtuDQgRyWasP3Yy3wO
22LN4YqsKT9OKsaCXUu7dYdc1yVLX58sNajpLLXwFw/Ptlb88KCSHethozdgc7dF5d3Cl9RmN+Vo
Uq82qrZIWRMVABOp7agI81Nj6dW9KjnmFVHflbz49OucluYvbsq/PMAeJnGHxgrI2ARffPdMaE2D
IqjpnatSISzRV0TrteIgryTU8FA5+vSLg/7L4sT7UfSBKoJsoiV8tzg55EEsPSmhV4UMmkMJ9xv+
F3vntRtJdq3pd5n7aIQ3t2HS0haT9iZQLBPe+3j6+YIl6TCTPEyU7gYYtSB1NRq5Y/u11/oN9Epj
BegsOHM4fdI10vq8SBS8LXRDO2mKMzYWtGG27uoC1KYSaljACtShxkYOVplspauv5/OTrnGNETgS
FxE2nhJLgZN2gT+a1l2C8pgzV6rOpk1+5WJ6Tlv3s57x1oKth6iIyJ15fJBUakiFFR0TiOdSsRUH
K3CDUgCwu2Qmhtofz5irnWQBCFuIuqE/knQn4NOJ0Y8bzMpENKiVoyyUysUmaWoFYYU0uZNMdimI
vXkVtZ1hg4eaMfur1I0FiuPMyjlRPf7zEbzCudjIR4i4Rx9/hG9JPSZvgnY3RYigIUtC8WKbVJVY
uyk1Qt/VxkzlKPPVubF9JbUGJA4tHUGl3FDu53bhgRhlSqLp63n/GNShp4ImBe5JXIRk/U4WmqKQ
E4gr37rTkNFzRsvflmiKbqVKl+6UPDH2BaoqsGr83kWYqSA6n4arXg/1MwvwY2BOPGfpDI9GnoiU
/cm64PSr9CIyk0PaZsIP8iPRk1ZYQD5Cpf0JFseaXGlqcdCp4nT8Lhccc47YgUN1sUwSpCersZKH
sAVQHyta8BALUUWC1RB86TJpSvEeBE6nu1FoGLHDU80HojJlDHOZqkrgRCWcn7/ew6xxpCNAb6k8
Gk8Ve7oaiiNYA/8OwcHQLvVCAT+oSyvgJt1q4V6fGcKPO4ttJZmsc5LVJrIJx2usU5BDzGbdvwMB
skmLxnejJPk2R9l13ZrdmYXzyXyRH5I5DVk3SDUoJytaBlkph42J+qappneF0kbXso+R5bD4lmPQ
EWzDqhFs2N0A7Ot2cNGKGzZKJ/9oOJkvgxbsYDT5/TqVtXRjxToYvtBqEifzA60BRNuYW6NuZi8t
q3k/oaL+pMxslK/X/2djxnJj3ZMmNAg5j8csI3SAIhsFhHkY+WD++dLH88+ml19TVfS+buvjGcuI
IVy1kIdJBJx6YcdKLldDo6HKOWC/lmfKSziUiOtqyvPXDX2yqWlJ44ISQQCQqjjZ1ENHBnnSrOBA
3ql9AS85f1e0aQhs4AuD4EyVFgtOHvtNxEO7x5E7kFr9ZZAyAJCZJLTlGeGuT85gPoggYQkUeESe
UrTVvJWirMyDQ6qjMm8IxXCDJCk6CrURb2C9tV5bielFp+alZwKqu+ZZcs6XUmUqjyMWKoLkQgn5
iV14rR1P9RDGsQkaPDxYQTpsyxQWqxbB4/h67D9p5U2uBDNpqP0I2R+3AqW30ZNqjA5z0oZuSADm
RuhT/f2y1Xi58JDjJcehqRy3ktXF4sITxQforpWN5dYd2oNbZNt7V+qmX193Sf4Y6/H25Aol67Uo
Vp26SE+5LgtQbOIDN7abB2IeXAxjp2OcHgEYW5P51K7UtAfv7qd+FsPIQiAGvKU03QwgDtHztdrp
PpVL6wbIffEq56W61X2nMqo1bs6NQrCcC5GjtUa9+frbl/17POlkLJZ0HHx1U0fL/3igdOSBrVka
4kMjNsgyR1y9RnNfpOoeieofMhzPM4f+x02+NEg6GbUtqh6n1xgSqskcNkoMB3WMCCqEYOWnHarc
qN+eWQSfNUXOEYyPyEL4ULBLcy3IlE5KDkM5WXY4mjrEqBqIlJSWZ1b1Z02h7bcAClCQ4GQ5HsZa
jnUwk1zOxL8xRPQiWKOvIGxDwJtnBvDNjvh0ymiDjCB1k6WGftwWULg4Qf+8OCRq1d2aei0/BbNp
vOq5KD1DhVJ+ooIiXAb0VXUSMW/uw1pQMSrAxBIpxi4S7lEAIV6Oa2NBpgbFjySZVbTThTgbHVgq
NVoFk1YRB85De+GXST27LEll9oYmam5yyiAq+whZfjuHifesg5J/rWsfytCAxAkUgbqdg10M2CW2
BZESpdBWxjYOkVa7CPR+vEBQN03sOdCp6WVTrSuukc4KdCEksBeVJVlHvWdEyEQMTNSXuTzN23oY
RSTqZD9vV3WMDDCIsrJ6FjK1NGzZD8MXsRwVsKJxUadeZcgF1Rt0e35LQ6BwbVXdKhbImNoUWnUw
t12Zoug0TcVVDRQ1cSW9pq47Q6gCO6knQgW9x2oulKoFcj+143gFDeK+FXw/9lJjmvZpC1v86+2o
LAfTyeQarFlyr8BRlurc8eSif6lWCcTdA1KcQIIl1ir0nLiPR/T4NFirkjjHIq9xU+9tkCPJq6/X
FMSrtK5vi74GoIlstvE4E7O3Lqql4ko2KxwDkFSGO05UtM2noHwABKw5oppHVwkkRbiKndJe9dXQ
paB8lP420mPrRzOMpHLlbBhgS6hG8qtCTgK2eJbKpjOErTR6Ya9Pv7JY9s/tqLd3zslI8JxkLHSe
d4hJLlvunYhRjNBBq8L8OKiJbAG0bLmG66aLM1vq4SjzFVHIEgphq9iTWJbiWseAqYXbNMiWo0pZ
sbIKJd1hkVnDk0RF/nUIDApUAoLxplvUFSJ+kSI+t2OqAJWo1PySfpU9HjQE8vA+UR6wEyEhkd2m
gaTYaqblVy2zAOEm0vXt11P/8STWEIbRwCLJuklB9uRiLLsCUnJnlQdxlIWVZOX+LpT6H3x36YXm
ZOyNJDv3iv54bJEfX1w3iE9p/fTVBRK9htzaFAeJ1LVblahnyBnq3WI9THdfd+/jvc/Tbkkl4lGw
wLxOFnbdS6JSSHF1CFBB93Sp6TxrhKP5dSvLI+h40dDKkrOUlkGkneNFQxZZQ/C/qg6jmoRuI5rX
MIUqLwDM6oTt9C2veGlofTJ6X7f7yfuV4hSvCyZuSXafHso4UZRRZhjNoSH2+C4as3hpFGJ4ORlw
yIpZkG7KpE09nRMQZ4jEvCJhav2Kw9DYRDVczv/ic9g3aFouBbUP13rbwykdUr09jKU0rtUoO8h1
nS0avcPrVIascdGcbs1Cyle1ZijrcZ7628xPxJ1cRvmZ6PaTqUfKaVG5UlB4lN/E4t7tZLh6da6O
YnMYql52smoIXTFH6/7rPp8Y9ywpBI1wkgo5C9kkMXTy4KoCU+qGqB8OERDFSzHopx9tUhA5W6na
ItuhTzVCF0EFr1xtdhnfOi1okRBRL0hToZ2KKbeRLi4y4Cie1Oa2CoIWHrsfzT+6tGk6V9MFZXD0
oIImME9ysx9FYUJmx+cPrhz2JWLqEO1/4BEiOXIroGg9T3VcnAlsPlRVyESw1BhMpFIXgaHlFnk3
orCFejWIpvGAVb2/lvuGqzOBUbatwnnVksxZ50rTXDAj93Pex/dZLpfrAqqQHVIaW2VBPJG3qIrd
6Of9Cl1LaTcEPuywQRzPqGudIE0XzRsWkMHDgo0PYftUEspCzDNCKm88BKIxPaQVvNUp7SASY6Fq
eXUTC25iihsUVRJHYq18E+ZR2DZmWewqI7Cu4RG3zzEkp9XX6+X07Fu+a9kbbFlZgdx9kk8pezh4
mp5PB6Cdi7Np1O87uBK22aHE/vdNsR6R5tXfgtGT6YINouh5K08HnEAgXIvwZCA1ZetOAcDwdVOn
t8jSqzdkJ5BW9oB20isRNxJfy/QJ5EKEnqIRNocJqVAniKv+Mk8T81LSiWy+bnS5mt6fukujSOYu
8GTUl7F2PF6O0M26SDd6Gq3QqwnkceHhjIIHwGtyxQopha/b+3Da0uCCM+PpLlPrBZhy3KAqyWmL
oIp4WDRpVwoRCiSuIAovyr5WXTnxq7W4VBRm2JwK/IT7vi66e7iC1uWQB/WZJf7JmDO1pPnJLTHs
p/C3rrQg9JHLPZCzRLEh6sZvBYkHexgy1PPA8HnaOEznxmAZ1JNBB2bBkx1UAP853VeYAymJXJrz
QfMFYT9bWm4nKr40aG20lB8rlAMKnycpdP6ViBnDoaH+5pJQKvfdgNkRNY+9VqvibVfCUBHEcr4g
3Ef4UhfOgYg+2WpUxyhFALrQSLqc3P1zQjEkAQR0QAw0e4iLTl6iK2tV9015Zqt9MipEGQTQCkuD
xPbJyihQ4shqNZUOqtHNW0oV0zadAnmFGYRiB1Mv8tAoRgwXknMC0uqH+WC7yYhpidS6xQ+RO3gS
RDZTaz7oiN/u2lqebnB1+P71yv/YPQDTnFsmMQ5Vpbc80ruDfxrTjHduKh7yMsncnj8+5iLcTgsa
0kppynFXV1l/lSHyeCbCUZZJOl5vKDTzYF+iRWURLzzec0DzKz+LFPmAjsvkooapfsN/Qs9JSnYo
IWdqlNTuPM/i97wJiJyR3hwHt7UMCWUwMTM8Cpmi6EAyVSw2ZljeI0GkbUbq/5i8BDO/pMJVVYwC
+ZM5n+bfI6ofEKEFc74z9ai7GwrhWdPm9MasgS+sWAaB5KgIyv9WZ63YWwBK5l0bGcEIsiE2n/po
NNe5nvmxo2Sx+gi3izIqfFfhKrUMhH4UcCvndHnfMiZH4wTXBDwj0aeIvCbvl+NxMmG0U47Tk/u4
Eat9ksuQdGOtGC8M5D4C5GDSSr5GMCXI7NxQs1vwcrHoFH6WoqMQNVPnjHNWAO+tFPi2fivgxd2r
1Xch6+KlciubaFmlkQCzGcmwOO9HrKIQXy1gT7VgJ6YxiGWUPKr+24zoP16EcqvtJgu/NVvShDfF
lb7ZUE6B7otkYPz89RL98HBjcYKAIV2sGOTgPggTFwJSEYPSVvfQ6sJ9WWbdRoLLHjlxoOcBJ1CB
TlQWdtUVz5p4Ewwoz9lVpyNho6LKVdkFJnmhU08hZmUKitD4bSSWl/aVFdpQYyQUwqh2XJqVSb3Z
sCByuaYwhK8qxSn02OokXvUzCRTHz436OhkkEo2ZPqsQWURJPfNi/7At2IoQchZABhcf+/94uili
lH0SmMU9wkL1Cr4m5wwzF+78yFLXrJLCyzSz2eAaprZomSbV9uvx/pDMRq4cMSuDjpu84QC3HX+B
2iVdg1JLf29pybDB3K4C0NwmGyDnmjsHWrcVhqRZo9HGZYw7EyQ9Pb4NYfuvz3zJcgQcLX34HH+q
VOAwFgzW8ZdAYYuAShfjPe5F7bMhITPnQJzUEChLzDh1glKjiDTKpfw0izMPo8BIguscKhS2yVPa
3mboPjliMqV/JumvsJr/K3PtiAL3/xpck9LSu0laHJGPHIuff2W/jh2Ol3//D1hTU//RFAWC2puV
65K6/jdYU5X+IRNBtI6dCDVZYuT/gDWXf+lf2ExJ/gdYIredRVhP/PdXyExSW0eLB4MQ/gtAjEyP
SXGOOufx4inbftQi5NRACAqhsFbisC5v5kSF/lUGLdRqFLVBIcZ2QNksupBJ7mprlAPna2M20mCr
4/UBtkbFJnctK3mFMkw8t1DU5UymBprl2fMk94rhVGEwPSZdYjybRTJHjuAnxaOpCLFmd8OQSyVi
c4VgDAhyFK350vaIekMlqE2VJEJda3kVuFYyTfwI6jX9PeZlXL5BSiG2dCJ8w4Tfi8dOtniWAUii
joqpRVKQSoplCVggiKgIFS5JIIemlEVyAaG4U1ZVk4eQRjphuExRlAhdUJjysDJSeMm2RmmvQQYj
0tUt9LQQzNA019q0Kydoet8hmJqRY4a6EqAaaWDY5y2ukijeGImGjGlSpKG8jgckRC/CrsWG0vbx
v5tcDZPI737BS/PgW5E2oi5UK6ho25GGynm4j3m8oguomFX/gkLXWN/XCc4+TlmPGVsZjkAG8CZM
SHpbVoFvnGMs/idXM5dceGvhaPQyZtlYbrES7cNLMLRYQtsD+K24dhVNwBVvFdCFGDAZPyYFTmDO
ZaauMzOqME8PqHOtakWmmN25xWCyMlLMSvA6veNhCeybiTGILEX0TebZL/vfYiTAh/aseepkktSI
MYX3wuBnerWeUWy1ejdQshyaRa8hsNtepFWR8Kcir/zkB++/ftxoJc7GXFFtq2Yb6q519LvqVEG+
C4Deoc9i1KGjCVZy74tl+x3iMgXzMBVzF6lBHw1bP04Bm3VlvC3atM4AEg7iovFnaE+UD2plg8WE
Xu5yngfBpgEA6zvFkn+fOyu9HfypcVvVqm7LrovJR4QF1CY419KtIihoncj94FVm1t3L5WA9tYg0
vMZ6fC3XpfEoBviIIV2gqLeFUmc/ZBMnSkdVOty0iEPqJ4Rdovp6jNX0qRRH8a4KcCrFRMB6hnQR
XAaBbCBDWkpajdK5VZAw6fLVEFGSBfVvkzFI90Qxemurk9a+DNgy3qIfpb7IKlArBwUK1MCxhwxc
9EiVlTmYEroQQ+ZkgxwRC4nCCt1aB2WWfIsvNJ4UDRwBc0R3it38e1brwmt7WXMR5j/0vPE8s5PR
YW1jfkKV62+BmX97y3bIqTr+Lsq43pPAl70CYX0Y8GriqTFOGHcNKsqFY8EI6G1Rhgtk+0mc6V6K
npi+R8dMQWQKe6JkV2mRYe2jiPcdcslDa+I56zfJVSpKY+wpehlmT6yDePi5sCMsJ2sGX7zqMSKo
3EwLBP05iBs0T+NpNCKng6ehOX04+1hgzWkmXM2j38yoQNSRcY3TnaF7covVATnBJPwNfI40vgAi
4Fuv99bNiFD3qyklrWGHKHuEjjkiPMcvRcU9OlhgT2MZgVwnq9uexWRlee7VIqlVT07aGfHCSY3l
m2ZoQ2wPYqltHDEQ5adB6uvc481U1bY8gNNjl8eJAUAScYXvWRMm9S5RsQfYCOUcSEh+GX62ylCV
Q11yxLC3f8QqwhzXQdIXMpqDQRxeVEgrE2KNQBBAC/qVnv7Ci02Ob9SyKnEEV4q6Jq1T1ajvgTBo
BceqKjkFUd9mjE5DRjqwlb63ijOJwOOHGDlPiNcL+NsgJFte5CfxUCgjJawZHcJ1MRgKJzdQxHXL
sm5/vLtJb/7ENe8Zy5+2AzLIBJpPGu60xqwhsjgbSu8T1EnVaxkO06tUk1r9upXj5MKf3mgqOhVL
YZ7SwElMNaOWkOrAvuyxt5QN75iIskaaf6OKDoa0TJrLyWdTfN3oCR7hT6sgaXlgGmAB3kKD9wnG
dMgtkxnybZnUoYMQksILD68MFGvn2KPyB7RdVAQsMSprSaiWIDRLKuQPX3/HceLgz2cY8pI1o2BA
ZfXkzWmlBdbpDRqvxNWPphgHF1y1gW2ZU30miv44mYTuVPHBCsBmxXnyOPowOTejQkKnqw1y66DN
vrSam0k6kyn62J8FpY5BGY90MlinibLcyOJ+bnDY0y32Q2PJjYswhH9BdbH8610gAz41oUEgfUBl
+iQRMk9aHJDe9G0N1du9OUk/wwFo5N/OD0uEqI13noqGwGlmP+WRhfR4jN2y4BP8oIJGrcw32xsZ
4dbp73u0oGOWna2DGzglNcRNqJNQFC3SONWTIPY+j5skOrMOPpkhtKYQ6V7WAO/YJdX5LsFSUvXG
BRc72FmJkT+gMNAm+6TPSSbmRQN85OsB/GTZ0Rz+DEAGyNt+gF9MOBywCfH91TFel6nGoao2p2dy
N8tH/8+7jLiagBpCDyQrLBM4rE4qI4Y1YOSN37ON2wlqb32Y7Kn3ckAKfbcrcvHn1536pDmeBZiR
LPk3dA1O9pJBATkqG92gEi9Ej2OlKnshteR93VloGE6TegbB+vGI5AEsUneTwLDgB3HyBA9mlAIr
7H7JBYS6nbbBd7LGUKl76WrS0ReS++xMix9XyfLkhiPCm5/082ndNIgCJeqhKtqVXBSr2ahGckmm
5dRiUv31+U9Ty6FBjQJfvFNskabmTZ/iOACyeRxXSTIMK12Tu4NhAmUPpDi6N5pBmc/stc86yOJf
JKAW1t2bR9q7bVDracAJAuoXRk+/FsoIE4sywb8RU7z116vl4xaAaMPpzv9SzmIij3ccbpy5T9Dr
U9YPEJEWjCXObPrN162crsklKFgqz+Rlial40h63ghdBk4wGYn912oevCdicNcqvuddOaX+daYK/
+i/awxmNRCD7gAP4uL0YdeTJBDeMehzaaii8J+suUqennmOls1UjyM4M48dNQGyA3oylI3rDMbnM
6LsZizo0B8nOmLYEA9aWc53QWw6N5KDK47CrLWtInEmv0Az7uqOftsupssCRKEecuvW0Yy/VU5dw
BQyZekhLsCh5ahW3ea21PyZJ7O+Qha/PNPpxzVDeByoBGZox/hAXqBFWJkJjWThF131mN6movMo4
57pf9+3jLpCB+qOSQzrC4vQ8mcSU2IsEr2yhxhIiuTEFPzmDijUik3/nebQEOrTElJBwoTHol8ez
1yN1CvsF/xVE0ppnntMIdoN0VzdaL3XJmdH7uBcW8CWLhI1AxHOKNBn1oO4kvaExP13L2Go7QmP8
ACTVrElhnOGuf5wqvCagRC4waBLfxkkIF5PO92cBy+5u6EVHHKkyC+DWz3Tp7UB6f8Whq0UzCwKA
MBn7+ZMBDFEATEN8dWxosoPvdvqAmEY3yd3k6kKRW06PcyWZHSqiT0JvAmirxCZHbVEIjXI1sT00
OFAhpZQuyEXjzEL6dBCWkIKyHwUw7eTrNF6afqPQa6PUK0f3O3E16Ug7f71cP25FFB3AvnDbq6zL
twzbuyMAcVMMN7rMtEOMsy6KeSpuAiqSLpYy5d1ktNVTpKJb8HWjH7sGZtki08/y5Vp9g8G/a3QQ
AC31c2LaDcO6DjXgEA2Kl2dOt+V4PppeeAI0gvgVO2xJsx/vD4TjhUTAas+u0aP/ASw5WQzhEzJR
kZxVlYvHuyZc4duVqReaFiGR8nUvP2yZRbFIAmgBvocFdrq8jLmJslYvaR/7yosumElbqLU0bsZ8
SjCbb6PM+7rFZUmc9Fhii+LzSRBNWf3k7OnwI4nQaNLA44Zqfo9PgT/b3B1oLcxSPFhn7scP00jB
lKoNsFyQJUtZ/XiA5VJB1RMzQVtCmsFFBhKYXzH+9SW1tMKJShDPcYdWzHEraT30Zhkqmp0mSbNS
8kJaa4naOFIhU/xKsvInmu/nALMfH7MS5wGwPKpuQCqJEY9bzWc0sMHLIGONXLydS+NTpEsPuWVc
mcAjqDG+qn7oqEZ/QMu6O7NyTsozHO0Swh3Q4SjToLaF5NZx61khZ0k0Icyhd6G6MsMx2GaNMTsQ
ycYbvSKNZlT43VRNN6yFRkYr2BkSrf/x9XI6mV/ix6Ukx2cQ0QF3OUW7xFKR55aCCmls5ND024Gi
IszLM8HqZ60AdOYggEOtUYs67muaBNNcRlbmaGOFImUVUpmDcHpmSJf3w7utAZCAVwUzuRTAERs6
BXpFuTxwEA21Y829hdyTr1vf4T9HtWfmChya1iqTwvV1KJ+rKQXwsNL7xqzOFP5ONujyFYtuG4EP
QTkvxuU0fnfwaVD74dSXraPEgfCN+6OH6qvoo7wSasC0f/cupTVuuKWsDMJc4oJbRv5dazqJMoS4
9dZpA4oRycIYJc8bd5mtG4P5lyoQy5giSERVE8QGjBySFcfNjdLifyCBhRUVCAmcCr2VDzZyyMaw
7sV4bHdY6FiYPkk1WCM8qGTZ0xEvFdY6pqvVlVrjojy4+JQsfj6ij/Syih1W5UImlg69XmRhbZvl
aOm3KaFPv9WMctB2cSKV1kr3JajceDXVSfHkx6Iaf3/bDP+/HPh/dG5H3sDsc4xYSUy+MRH+dzWX
q6L+XaTJv9Qt34u6fPpD/xJ50Y1/SI0Q94J4faM3/7tuyG78B4wbIkELSfFPKfpf2pYC4pZcLgtu
yyQa/COf9h+RF+sfCVgLL2SLAEaCO/8XGi/HVzXYC45afolbGu41VNKT0z6l5KEOfhU+IsGBC6/d
PM1nQtqTC+VjEycJjhYDplqaacI174Pv/VN63ZPssAcS9WeOuuND5kNL5knck1LbSiyTlgqv3tyk
Z47rzztCootpXLR3Tp/5yF+hwx8O4SN6c5GNA+qjvxIP5VW0+vr2eUuf/s+R/a9+vGvo5PhSpdGM
S3kMH3PVUUIvm21jVSOt/hqukFpUdtqu3ZV7/waojN1tJ7e+UryJE841V8lWd4tVhtqN4X39VW9K
MF991ckpR1ol0Od0Ch9rczO3TrJZFb8sr1u13uDW38eH/mVUbf2cVMQpevfPCn03GCehXUiwqlYG
zYo7ya0P43a+iOHJPDb3/V7a4Up90/QO1eh8tzMO/0WXwU1SsydrSzRwcmsJlRDrKtJ8j9IP0gQm
Bb4XPO2fzdBWD8iiq9cJngSeNtjJ69ctHz9O/qyA9w2fbEsot3INE4ilNnlGYEuAMx9+FJuvGzkF
hr4N7ftWTnZmo/Qhl1sfPuq1bUR2+SxWtpTZCKrSIEVQYN6RQORzZpu+AU5PVxIqKZjewplYstTH
92UfFbGJ7UL4iEpujfDYKiAS8gaTR2gJY8FWByxPSJ7cZho4mGncKmLf2Fmtt3tDwni5iwycmXuE
oMVwLC5TSb2y2iRxyVndxUL9IuTmQ5KZsZf55LAiMP25LPwuJiPcGFAduZ+FaDUqspvkzeM8zY0n
zWXgnhndZZd+1cuT8C6XQmNCDz18lNfCdXsTXI7fIke6QhH/gdrXs2IXZ/KsJ8/6f6+a/xnXk3Mj
j4Fs9vIcPiJ4g0BQYQu26mVeYJvXlPbMJ/Oc6M2bJsZXfTw5E/wprXusWMNHvHS/Vxvfm/BA9MZV
eiE6KK+IltffYK3pZt4IOwvnI7cJPMt0+mRDnR4K8bAJ1+kWCdY1f06uBVfe+2cOrmWvfPhGaps8
Rzm5KVYcr7bZ7MUQxjDn1sW8t64yNz4T2y5K0x9aWGoGoIAWLOupPPQEU1ZR6yh6zOzJ0dd1b18m
34pv9U8U0mYbmwfvx4A30b35PO9Dd7puH1GVEbzopd1P3SVFdH2Liu6dyHFeOtNj4PreGNs+wreo
2Ep34021EQ3b/xU71vNgaz9BbSeSdyu61U33M7nxbaRd95NN0VG2g5vvA1q2X6/lN7L/6Ri+7+HJ
Wk7DSqJ2JYSPoH68cNu7+bVgzyu0a1N7dkVv+CaqdrIL78ytalfTanYohrrZSn0lCeDANbTJJTvV
Xeh1toUQ8Neft8CqvpyAkykGXTTnquSHj9M6vpgwl3eah2TTrfsNJj64WJvtetxJO/Ei3Ck31kWp
nfmAtwfFV+Nzsg/AhAyU2FgB+OBdqLvwOXXnDQY0++EmcQ7GJnbHvekmzmO9a9BaXhZFtaucdodS
1qrej7f56833H+Nt6mEv6cTOU+f0rvJsglVGqdGOL4tH+VuzJx9dXg77c6/ut3zFh89HUoI4FDIY
xfPjLRLKSSSMchg9YlTm5lsYrfoaFuFKcvNVvEII2rJLT7+bve46+smr6j5wf5+ZwmUFffgEwtqF
+LE8vU9GUA4DAZZmHD1GD/KD/Ev4pv7EfrHd5ZmXzC6ZRg2KwDl69Um64c+JSa3oP62eBBdzE+Ce
iZ3oY7zCFm0j2DfNRbsOd8P+3BY629RJLAHgqLR8gaaSq7y1s0tOBH8VbXPPv+LgLM4cevIyZV+N
50kEUSkWSK0ijx7Vtb8b3cT1r6g2uyj7uhxIV1gzedOzuG1cwkd72DZ3iWu40eOZWf10Y74b35MI
w4DAN2PqET2yKdfDutzM6/Q1vA5fsVnaaZ7ilZc9rruX6I5ydq6/bv1UVOQtvqHaLqnUeljap8mk
PM1H/AoZg85DDdLFMdON9qkbuoITOTj1PFdu5/p2uZP3gYvVx6UJAuhMsEM96bOZQNQPcM1iVnBa
sps6K8ABmDF42r5mdmQ/3V2+PqyiK5QWXFZc4/SIkr9uL18Ne48xki25mePJtrdbo69p32xVJ3Ou
ZUd0sl1mP+nrl8aOV9n6wBkSrr55ibO5CN0VjHV+b3uDcDvuYPbrQ7BC1Pza33ILO6s9It+129iK
fQkgxG7sl9tLY7Uv1i/oyl8j02Fr9sqwwYqvRft2dNOLcXV53buD1zi+66S2s57cm1+rm+dvP7zp
2gRA6KF0ZF9ei45my05h73tX311fqt7LIXQU+3dCTy8fXtzKPjzg+2b/qN3Jub6Ehr7N7E1hH1Kb
9m1ppdhPK38reNnbAEgr3QldfrXhV2f71/WLwcfdFm5m311N9s/Ll5kuuHvB9b5d27V9kTp89tZd
3e4eCnuwL+nPT2wXVvebn8HK5ONSp7Q397AqnJ9Pvvfw4m9J1jo3SCVz0t6ByXEK55qxXFbHuH9l
Psh62hl9LhzB3mr27eWd27uX29Y+rEf7ZVq/7J2fo6vwj15GOiU6iMO53OUWX96sr194qRFzWc4q
c9YzPUwuW/ubzqxONzq/gh+Py75b8fut7anI7yfL3/zwNM9bm7Yz7hTHufN2V7qdrLc3q9F+3tzz
qYqz7p1tY9+QTGfdXjxe3e1T58q+uZhZzhebneUITuV6u4ud9+3CtHeW+1TZ+01n39XeVvMuaMQh
0rIdn+X1+7vpNg4R6cz4rJ9VW2XF3QReuzNtjvfLzr7KbW+DrDSTKzudc3Un2xsvtH/OK40BVXY/
Qnc9rISdsrPl1Xf76n5yk0Ngv4ROttYZOO8b/1fau2CZu9h+oJ6DF0DuIF5kX/wyHG9Xrv29t5Oc
5ct+Fc7KBSHn9o5+fXVBQ3ynUzqX15Hr/fbc3frXEuh4Vz8vO2cHHdq+50AT7eHGy731r9mJN5V3
2e1uJ+eyd/sV0iWr1t0k9uYSB3BH3j2wuyeW1eX1oXdXkzPhPXD/cHmt2U8bPNXs3jVxIvA2rWvY
D5f7W748cYnIPPSHkNbfd971Q+Lahftbse+efrKSl21k2L8z19vcPzjeDYr8g321fmb4Mvv3w+Zp
sBndyY2vvl+Qv7OvngPneVqN3s5rbycXZorXe8K6cEM73vs2dzt/rUFg2MFqw2CXO5zNXH51+b0O
twLNFZYPuvfu+brW2/nO3e3T62DvR7dhQIBBOsqqsevt4UFkxvQ1vvLOreGm96Kdbsqrepc7u+bM
K/ItTf3hpnl3vp0AShBz0SO8nKNHlOXsJ2H/NLuvlw2r5oGZYsNuQ+dSdWSGvnBeD+vWy7Y/SBtU
20fTvlhi196rVopz999FhWABeeJCoTfUkxu3jH0YPEIdkTnIt6KHqK2/LrdBYuN8uGpJQA3X+sYs
7NxTnJwF9/Xt85bS/jAu75o/uYGtEHwNeJQlJpRvX4qrcYtyq72OPOXK3+jX+qrcJdfVmdlYfvS0
UUsESCTi3wMW5aTPYpjgJ6wM0SO2syghaP6NJUOEEqQK6DU69flcFk6Alv25LN9n8RsZfggSC5yC
6iYf9i7lnmVmMUgCDQ/evBV/m7/V5+H/sndeS3Ij17p+lQndJwPeXOhEbJjy7ZtkT98gumngvccb
nec4L3Y+NIcSu4bD3nOpHVshjUQVC0AlMnPlWus3D8oDGUl1YV6L+z9sFP5WVfq/UJ5qnrL4qfjN
6ZsvT/1v5dff7rqnLsbI/FP7H6Af/kLw/uuK82OcPz89j19+rDW/fOVbbVlFCtxAqBJ3JAlUEOCq
77VlRV+VxTVa/FSYIT+uEInvtWVZx1KJjiJaazga0ItmDv2rtqy8A5gIqYRMlo/XBvXfKC6z1F5N
R/w/AJ1w6pFXpI208lVez4oaN68Zz3cUb0tD73eoGgddcRdWBSa6F8hzJwJV/FWAgI6/salltTxS
q6fKV9D+bwO8lSkDyZu4TkqU3OKx3NuT1BxjzMa9okNm0o0l+XY2rY+U2Y9mq0zbtorHbW3pYIkC
Gj4Wei5uLprlCHF92I0V8mS9rX8C4UdqWLX3JkSJTd9PHyRpNN0mkCJxYyVh2To9SLXBAQBefFKl
PtvPmiTvGqOv8A5ein3C4+8q/spdpVlh749qaR2VUhhbJdBkpwgAfxchkv84ueEjKclYSmrVgyZ3
z70eHVUjv+GVSs7QU1jMLCSly77Kd5YWDEduet0n8saeixuzsS5rFbtNNY76ozmHienNc1pA0YiU
IP6qThLkkjyM2NlAy8pbrZykfSktbXcAYmegYy3rT/Uwcm6crBKjOO2uqGWxx+Zu3HZ6qLghtTe/
yOE+w8zYxWZCFbAH0EbVeUbzYsQcb6Sn5iDSTeFsGT7lVjfeVMpcXdVz2DtSDhfV0HDstdKl9yWr
oJjTBu9R1KEgUuH0AMFVNxxRRoGbRe01El7VHrGWaS9LUXuFYXILZG+AlSl0TMEngIG0DcJ9Irre
q4u1C2YFRelg7Nd9arCZhGbRyg9LPmiI+UXqY9bYYpsnTb6LGL+91fU5LzDuJN+I1+5f1RUVRJHA
cOxAUzx0wE99N3LATvNlcsag2azWWbUjjeO8q2ypIvdMKq3BNF3qXB0+x/0YQ1LCmLE9zImp3+RW
JHZm1cTepPa6X0VVCnC4xQ2j07VtmPWMoaFMrau3aBKX1lQ+WEme71Jrzt2lmpS9NiHsBcZmgjyA
2HBqkAqFeVoeolDBgikw5L1q5yW49aG4tGLLgqOlrabaVWdTUJNTsekjWTuNpSSOKBDJmFOHcF+c
bNblbdBk5dOMGNF21oW0rful4SC3jMYOL2VpoBELb2K0Ub3KYLueVESo9kpUj8xrfD3KFsU/5P1h
DMHLAvgzqJ+iQTzLs701izkgbrej+GBncuGVHdaZQV/aTyUMlfdCi7Q7Js7CTDFTr9XT6UaTS30z
taXkRGbXfgoXTRwAqA+3TboIVydGFyjpbBFg7wF1WeQs0USLaBkiHC7lyW2DXN1UYsHd3labjR5K
wp/0UsY3WGojStZqZH6tx7re2jY+P6AIb8Ic+IJSFPFNoU/bYRJXTR/Z2ybHUkro+eXUGIeqA59i
a9IOkklxZy7ofjANLlHMvktsjHWUpnXiutmNcGq8pqjWARseZ8UWF0sZ3moDlr56SE0M0ZZtVM8Z
LBo1vZNxyS4dNZYvrUZ+MCfN+ECLIQHCIfU7pdEwRM+f0kBBbQpQx+WUZUiSi+WTCsT4eRyyK1xo
78uy3IIPRC/F0NBMCa+iZXmf2+0Wvs1N3s9PANQf5sF8H+RkdoXIN1ZX6A4IMr81Wh9rpq1uNF+x
lwiPpaQ/yNnwyURT0ylqbEmmLHwOlPrKkpboMaazDcUmM1FHn6IvK8HGjszLFnLsMZvER8yAN0sr
lWAVyXAMNPqneG9EAmzYaF4rWNH5cVx/HEILDT/NqdQ2cssquo7M+qBWptjgMHIQfVFtOKidQCps
h5aCfqdWG8QyE79G7DttTciGbaXdGZ3SbrNkZms05SW+n2pd/1ppdbYRZningu1xRmM+WhnjF42Q
86qCagKGePi7ovBtLjoCZOao+/TRDKdQ7clfesu38s9oQFQbSF0N2M7owpr70gmEnR1mo1QOMKYu
7RB5ZCj0gQPJa9k1mX4yBc5IWNZ8Asf4JV7EVhcKpDEturCT+hAnCRRdDd1tZL4/hV1yWOrw3hqK
nSFBbY60yY+t4EIta2RLR2JK15hfgsBYXZCNm2gc7/PMPk6sDMccFOWhF6ynPk6u8sGEdQ6kyTUj
5WZUVF+yx+sM6sLXFDc6R09xOYKgR/7aiMskJnomRorrFRfALQplOkMttygVwxVbOtnvtAWMpB4P
Tj1g96Is5jGZhsFtouU9cgMV9J8Ks3dqYQStrr2L6gYDAnV57Ft58IPEyr5YWZvd2ghsbVToa4Or
lMWEhXeH6RKosk8YM0xO3NADDLK0+by0w+KV/NKtvXJMS1NYJgbO6GYeRyA89k1vGkzwZekkFyKc
PW4U0w4uyxmxA8wMYn1VaRuz574b4ruq5p9eI2GUA2+zH8ZdP5fJpqZF1EfUzgRKYE4Id9rtEWV3
okUqDkrW4vAGCcHPYaLGmoJfMHIHAEUDNHRsLXYNvS42vGz9MrFgwQoWnCjqxZWVOt2gf2T6Mjp2
T7WUG7GXdKqE0lczs0e3NS6QxkyL9tB2tim8IW6H6T43CIOHuAzT2ldyAxijY0y9qK6nJFacIV38
HLKXO6KMukkKFTuzABvvgUpJXz7pfeTXTegpdukRWVyzSmnHwX2NBimEk6p9nJK+2zMw18jfu2bd
e3Yp9W6k1/4Yp37Qh5co5Xt2lmAMFRMB3GoCQ6rF8lHK5udqmE9gETovmKSbKplLvICMa1mOEcyT
iKxI7o/uMkBPakDrlUGaf7Uk4MlmGad0dYvJ4xVCzERFfELvcKSMmGVPiTFrTh8YFh7DcJrqyU+m
ht54odw3xbo2DVWwq5TZRh/F81xOyZVRts02t9WHsszZOVtUBBW9CF20oigBlsZ7lJYvoizodnat
lk4J5N3NRGPDwc0xIMuYpVoa2s6YzosX6KBhUitWd3ksrWx4PaAKoYXjRSrC6ChbY7rLbODkwzzz
aVv8riIIu7jmaAh6EmUc+xU+dadSswJgOFnmWbpIPox1vhwh23V3g6k/Ym1Rb+rCEqd56L7Webqp
ax5FYkqi3jDsOYYZj0lLxx1RjQ6f8GZEQCCiB9+UW8BrTCPL04zpYzoH9SYb09BvEMVy45makTAe
dC1vfSmck/s8Z8E3pRQwBUrLwb5hpf/W8XNfB/Fhzus5xSamrdw6bYanGlZwBw6bw02X+gS2qph9
I1KKzHKGWKlsRzd5qaJDR2E7lGVv7NKQ9+HjRCFyXxmxVyAchLOob+Sa03TuqFlOtNG0ammOZTep
hqfOiMTAcJ5rzEjSbo5rLL7TcrI24xTl80YJ+4dwjufeh22sNl4eWSK/sESBSeYAWDzcm/Es3UiJ
DJU114wWl0dpibNrgcWD/NiquDrXuAK0WHwjCWe9RyQsBfbQ5Wl0KVcSJG422Nn8gt7vyqVWIzWo
DjZ6u6vnajt+LrvQHFZ3GLAJl/loteWDwcv9PMnYDaGRGTciz1hFSe3Y7DbRQZDF2p7KqHT3CKcb
x0KSovq5QtV69CaB/OtuiZcIe/tSLPH7imPtoTL6yU0FO5kzqXUU7wKYdu4itdoh68hSWpIN+dhi
pKH7eNGPwaPRBsYxlqwJs/lsHIbmctTytD02WEvftzB+PGSMY7/VxqKHlYv6yqGPM9mZG9VqdkoE
7Hsf5nbOb+21mIBfFkhcL9ziyYK7Xw+IcfZ16Bi1kY4n+tdJy+k4D5RL3aALfFcpohlonAf5vZ3q
+rOd5KFE3EOn3qsWI+l9FSY5Om7LvCK7e23puJiGmOg1+pkhPb4hYX6NU4UNURcV7WMxC0P3SsMC
E5CglKft5j5GnALHImEeisYw2Imggvfeyn1IW2dsAeYjR9JM4jaNmgWt0qm22tsiNmr7I84cbNUq
Oi/SRsog+25ZXRJIWqNHV9OtY+jgTkJQw/tRCWMB8bqpxbYowWYS/LvQuDBlJHYOk6xgPhvKcZd5
ikgNzr/sGc1ndehG4k4kRnqn2aSfUjVYiHiBHX7QukJ+6iw2XrjsQfPeijOg2ASFfNwFTXArdRgX
eQv2atMFlnvtLp7KRf6M1qfVbqVplobQ7WSZZIVuZz8flyEpL1GLaaYti8sYD2W3SsJPlki2WtRY
wwfRdlLlJck0FddSPVaE2XwmMVYTzC3RRm1NVxMt5kutrPv9EDyUuWXcxlKa7+Ms191ujTYNwGry
2AE/9GFKPaNIbD+BS71r1TWxU5R+by2qdG3WUnqtSM3gZqPNe22qIDedDm737/YYyNf2pGm/owH7
noyJ+Sn3AD9EVIDrBX4bub1s5w/jAE9ejhF+c/FpRzW0gEbtWbIR4FIKsOHJzgykjdC8wKmlMjt7
V3MK/0iu1wmvqSezPVQZIppehLjAET8EA62ztt7YASxt16jloHTTAA7fYbCtIvMqY0jvjSl8wlLI
uIhLu9nUgWy7vaVdLsrQ+xkvoAj7CyUx6XBHyU0bai58yio55GY/IZgyytlVEyZf5zppPRPyq71B
vjFEOAIH9rrWJgd4RFI6lmr1T0LT/qg4/q2a1P9M4RREr3+ofv5JOOXiaS677lWZ6uUb38pUGsUo
sIpUaigPgrRcVcy/+dzxCUaeOKCgw6PAFlgb0/8qUynvVvUuvonEO4YSqzjZ9zIVYipoYiPiQ20L
ppECIuNvlKnO4BvcmP4gbBNU6eAT8Zyvi1SilgdFTScLQLIdbRMa5KfeiNKNnqqfgs7K3yjRnvUD
uR0Y6NWxBDagDbyT0tyPlVJtikc9QAbP6dpAcdMZ69lAJyf54QVcfyv5/si3P0crfrsN0FLZtEEl
Y+3++jZRJpZaZB39xNrGLXmow0MaSJMriTg+ZH3IRte2RQssR5Uv5Rn4TTlRGfn1U7zc5Yd69MtT
gDDFtRTCBNv+GSQTDuosKRLypSWE/AdbGc2PJsiRJEi+kuDqn9t+0CgLZUiMGgo2z3I0oDtdNI1f
NGl1bZip8qhT6gGXpubKtsDY42tqKtVtPeT6bTekibuUXXqKW0EwlEpk+jhoyAboI2AfEeL/m35q
kIEZhkl1G1ES1iMpSP1Eygs37zLps9UEqeYZscn9R6PdlKHSP0ZFMT4uzXyNcWFwaVTIjVlZhEiy
lY/3plAKVxZN4uWDlaOyXS1S96198L97yT+Y9D9Moj/tJbf/7//2Be7pP9a8X77ybTPR9XfI1cL/
5kwIRBru1vfNhE9WBhBgbhhAFMXZFP61mSjSu9W5Hcg0dHXQuyZr/PtmosjvOPTDG4LysZKG1b9V
834REPtxxvNIQMAMCLQaQk9saq/XnWItnZG0QeMVZhqJSxM7vhJlkqIlTZwkw9yoswD+peV5Erja
YA+dEyizGI9yo2mcVwtjqX01sJNlK4YSpQMMo+12L6NzPboD5JfsgLGtQb3QxNSyXpWUHRz4ZGx/
bSszPU7U7Ch6EynXRWMKygmRXWSOJs8Rix2/3c8hyoEqysK9eovaSpJ6qjYhYdNmdoulzdi3OxIo
FQSSWj20KM19CkVsPmtFU35+ebF/a47/x0mIrXHorzs27+9++xA3YVz8wRJof5zGOCLxx6e2++c/
hIGeGJsybHgNRRTg/8yTb0GRU/Q7GjB0dUwVzKL1wk7+IyrK1jvo5QQqpuqqFbzqTv4xj2XzHdGQ
KIYLKUkfPMO/ExPXWfrvWQwpiVAN+VuHGGkBydLPYyKkpTEslADtrmGjxPN2tt7CZa4B6Fe3OOsN
GTjZ2urILaZIu1CqaRtXwkfX5+6H8f9JIHwd3b//EtpdRFqEPc5FzjuB4GCHQxNuIuMGHM6pLCkR
6PYHUfb7X9/qhad+/pMowbEDwE3WYFW8Xvu2jk6+tMyk78NwjOTuWFrozMoANYN5WxepG6uAfeaQ
nCA9xPl82c1kUaG6W0fXHuetJIw3fv46in96JBMxaXqAq7KJ+vqRUP2SsxJZJa+MxC3CM7toDP1U
xnB6fbENlIxsekPB/K1bnu2AmhLO6B3CK0YD5yNZ422FjOZU9Pg4Ja6gG61P9htSMT+brvIPv/Ls
sNNZqaGTcwRelSVuIkUHlLt3b7zcFcdwPpJIAnB6gyaDTc4ZziEx56G0wo6XG5TXVBgfsaraCe4F
fefCyLWLweiPbQdItyuvJU176/7sFX+6P6rRiJ9Af4fbe7YkG03vlTRtAs8YHulMXS1d7s1ttksL
G1E8ykNhfEh0+3a0s12dW++jtrv69RCcAeq+rSUkBAiXCKpLeAm+nkw2RhqhSpHBw95yYyzJ70qT
n6qVoCBZ7/Gt9cqYQ1g/+lg9H9Cdbh1LiQ9WlHm9HPioDLohruPwcvdMhVNm98fULigTpTsAtI7e
l9e/fuB1vZ2/MtahtQIS6ISfq8vWTVVQqS95ZbNxgcothcTQ15TeVUf7TrTtETjsRSG1z7++7c92
NktaSVqQhVBcODv05oHJgkOgz6uK8dlu8uuqHPzGiG5/fZsz9P2314EUu6IiVYMemX02I9TQkkmg
k8BDr7rktFxo1GryBVRlV26kBIbgoB2Q5d9IMNzXLQaRHt+exUmZ7dNYZDdVsWyXRXdEvHiTGd5Q
SvLzTkeFDuoH2jNbaZ62NMM3nNB3dlVfVeHiGcvsjcw9aVIPEs0Bbo6G4PbXv+2b1MH5u6M8IEGk
NkkRzpfbEuGeigKc7cEUuUd/9VqZhmOo2xdU1rwsMDxKdyBr1GGDe8t+MipElNOnfuUX5MkhUde0
Iv59mmi9a4Ff6fiXTlc1028SmlvNw0YL0J7DytwJktE36RwXJsKqCA5G9Ejp7d/ODfOSpumSCt9M
e7eV561iZrtJGfxJXbywDbcFNWzdGvx1JKU4cQOFnbVlQbTjM1IzPs2rXcOIklMcI3u81Ov6Ksgf
a3O6jNR2n0z5acbApJ+i23nUWke3KWqXee+kNC3SMD/ZJu0XCv420sPUEunSI3acl9es8hO2eOQ5
2mU4ZV5nZL/XFJRz0/o8qigHttO2jg13juhJTcpBrCqWC1h9VdkVc7/RpeZJ0WI6WMX1EIe5K6Lm
Cr7khRXOWxwZt/qY0wXOtmYY3C02isqVqq5KlpfKyLLVrA+5HN+aaXcV15lOSTG9H+aqdBBQv05s
bWdroU8J3u/D7sqyxL5P48+UeRyC0bYMY3z4Bp+U6yOuQReIrn5I1riga449235n4rCT+AiWqhdp
QzGbzWPdSErja8TYrvvuOtbVTCuq8LX6EVQSYqIF/5eqf55CbYc+ZU5Hc9qZ9DLlJD81ASSUBW/X
cTwiB71pCnFar1UOyzZc2is7jQ5mFPhtB/R1CA9I8tKS0+dtL7T7mN8xIFLc1jC9ghg4yfI+UPUL
Q2fiiWWPvNFFF/au0LJTRS+8UOxTUhi7Wtg3664jYmmLJc4FGeRWMUK/TvRdSOld66Nb9GdoFVc2
+Nxxep5zsUksUmAL4IkoCJttv08y+w4J4ffYzflT11DFkpggdJFOSS1tgcI4Oe5zudzu29pwJbQd
s4QydzduijQ5GHroj+ZwVMvBldvZq4Junw260+Bp3HYMrGns47C/DbTV1qe5snhxJYU9dc68sM69
AjH+KmQSUnF30b/71BY5XUcgLbHS7Hsq4OurjjL+bHCwssQHMXT7URt9uU4RcqYGWYdbZMQ3GlLj
MM4Qv7CZx0O/78bwlsPxYe3koH76Mgc6g0imhV/ndNnWSuBn0bLSoO+MKEITnehCYDWUe9xLXAxy
Dro8+iHD2qyvBstluYl/b03E0fPRyZknA4gLXQ7e5yCDfr1D/WyTh7wGL5BsExH7s813adBwtDqF
ToLVXJnYI8M43/a68kbYfxHrON8HQRGu8j2AveALv465SYBXdk1i6412+jViFTdG6IRZeZ3pM4xy
7RDP+a4vjJjmWe/XorhOi/Bhjak0wz5GAzOpnfJbw+o+mlN2CiSd6v2b/grrMfLPT0nqvbqfU946
O2Z2CBAXeUBfBVth3alkiYKxvXwadW2XKNTo+W9hywfZ6J8XVbnQgGSYSZE6IQWZX7+XM1bjt6hI
cRB7SA5KqHKdHVLw/xwzzEttbx6j27iz7rViee7TedvluWeYna+o3bEY66fY7DANZLPQhP/rZ/jp
3PjhEc5GYxpygWoFj6Cr06VZh3iRltVT0r5FUP3Z5EADCa0coHZIVqxljR9riQjyx0LpVNtbxuz3
StIuDFP4pHW7brFf1kgxBL5pzl7PNoSb08PcXGm22KjsQnbQYGQxbBrbPpVNfMhpL48gzH49FGe8
l5fXQfym/AdQD0DhOWvaCOcmMxFr8voSHOo8+HSCvFYIP0nRSMDxXG4Cvxf2exGC08oJb79+gJ/k
fziJvIiaaBLNu7MhEgnC+vUk2V4uP05t5FuB8inmHJQVb6V/P8l7gNCif6WjJsD/OL9TpcE/z2rb
U5J93qu+kSheElgeOLmtWmnsyG8QD5Uzm4k/BpfFz0GJHUg3zyYa/qcToAZuWWkcxAgcPYK6VhNu
1oNuQ2PMMWvhrx+uWWe8hJtetSgp0RZfZ8RMUqbV+B2ooz9rAzg0ZafP2Q7Z6RMeKYd2afZtFz4s
8bSpSmnb52C1x8FPjNyb+E4+Db7JKagJwwvLyE95LD5UubibMC1LanB9GKIOln2KU4JfpOPzMbhx
qB/SNj60ufDRQb5BLBjsi76rjeRxJqtCGfiDlNWnhodev49m2mZOIr+r1F1HtLFKuoYWcEuNGDdF
D+tprOd+Rdsf9TryqwyURAHbFsSk3HdX2hz4A6fAedEO2AFuLdLsdZX0Np+3zZXEjonn1W49LI1j
7/Zp+BBqwhMlGQuAnjBKvw5WulPJlTXMamp7ue4L1JjTZNgYeFgB/tjLnIPXk5ZJsO2GgeiW7YJI
+JEkbq003OpyuCXaHbR5+qQp3RGh2st1/54b7RAoj3Ed3C5V5nPiPWI8TYxGg3k9igSDdUIxZZ9N
F0ZUPMp9uA2wNq3L4IPUcgQ3rBNlCHfGnnA9jQbw8tuKWWDHNyABffRyAHCEnGrsE95qTtZAbVM7
dx3DoauvpDy8tecJxIu9Xb8XLxwMiajSpO+ol18Im/+M4m6s468T41cm/TG37pthJtPTXc2G/S/F
bkzAV9LZW4L0BvF0D/Dx6qbhNx3nJzAVozRv14MMdccPlgYk3AjUi1ZMnh0CXyMfCezuClTh5YCt
lAbdz0x4p8y10EaQOs1PujFd6vnVYia3ScOhu31ENMNFQ+96rRlZAccqfdzKlXoY82FfzdA8iUJg
njy05G+WOXbDcjwWJKelnt4UJKyJ3VieaBg2vgw4gENyFd2ttZB1jhjTvA3ZpoaR7Yk5uIZYoHf7
2UxPc7tsNSlnvo6+rXV7g921C5ifluYozYJ/LVaRvJtG9L6R04iIxJ1ZMkCCtDPOdvqU7lA+9qfx
niX9/teb3Z+DH0QMKtj2qm0IofNcaxPzAdTxgW4ytOJuzQcUrT8unCrXaVAk2i5OwzvTXLaxNm/b
gGOgar+Rlv5pw125IOz3VA2pfuPr8jomlVItNZI62V6LgQt4Xex4wYThyj3n3Ruxnkz3/NyxFmNo
3ykSFleYm56l2nJhi6IQIfgaPTmIxZ7pTXfwv9ro1pQWT104xrdaeiNQua/Zh5Na/lBH02NdR7e4
AfQAlJRDUInTEI0bEhlHTOOzATjMQu0CUBMpJ3uDnBCaQFXAqDfEKUnjw7BkvdNZ6zFnHVyStKoK
Ea3Ud/JMUhDTZFbG7Wj0iDvZp8XgFDYt09ao5u04akC983QXBP0RsZFDaaoXZYqsh0r9yIxvyT9u
W5ZO3oyXtsGMwpPMibrRWSykU4dZuyizsMB83nDaHG2sPgo/JtaCAIixXBbyfDl2awaasUepSocV
asEuuOQnrTEuEDt/KNT4RqTlddfkBXLygd/oJBUV+2Wfm+yxzNWCxFEJbhs5uANB7hSj8NmHX359
N5NRF+JOEGyBC0S3vRIqeIpmO03rnkUTfZknAzynpe6Morq2jH4/sHwFpYgW6ac0SQ1PDMEdhAAw
3ryBsBanPA0/dioZIZljMWDbHYDbYyc4hHG+HePkgGr3daeT1OmEq4hkDeTs9VgOm7AegAeH4W2N
eSs7spoS6zrrJBT7LuWelMxu5KDbSEt2qiX1gLzwhUU+nQnbX9dFqwpfLbTdJM8e0+yAVh469ixR
8oxeHzZdFR2qZNykTXi7brNmZb5HNNQxOxokTYNORiW8l4vbCSgRfHqzPnZNQBd6ne06haC4NDuj
5YMeO/ra6u6USl9DMD4Iqv3ZNLrQ6y19L0ctetpRre5WXSD0k7EYtr72GdjMtuLlorp2yES6S9vp
UrUwo+h0t5WKJ8xi7uKmv1Sz7MZgbzG78rQm3gmb8kIiVUndc9QACROwILDVWFYbjOym68wPuhLd
top1W7M5+3afs2FZ+XUIcH9NsaPVY3CV6UehayOzoykTKD0jxXw69A2QmH0J3nIcfasity6FDz56
DzAmcuz+0YhJ4zlvZ7INooc905GW4FjK6oGS/yEzjfu25XRSL/gEm5MOzM8s3KRGGF21kt/tYog2
apJ7PS2S4xrpG9zef71V/mTnQHeZM7PNmVD6U62+o7yVA9c3PcseOR0xmAReY12CWnFKqU783dsh
+E2JmgVN4RMcxOtdERhbNKldQYKU9cf1fBKRNVtF8bTO9Goa37jdTwIBom+IW9E6NaiAGmfV6hnF
KQNGhumVbPoZCTaWCoOTLtKWmo0by+mjNEd3o0XrPMp3cYuRlp3cvPzmv9Xf++/hYTBY5N/nhK1X
XkN/eaH1cT6V1dxQhuna//NykfBLuTaWX/2B01rczTf9l2a+/dL2WfcdMrL+zf/uh3/4Bd3P1Zd/
/uMTfh7derXwrF+tqwTFv24SAoP+7f5pjLMfm4Mv3/nWHFS1dxKoDQoL1ip/Sun6e28QxhcNbrxq
7T8BZhTlncS/yLGY1KvYCenJH61BOtxchw+BnGjYrmMG+/23X39L4hk2RpFR++PPr5Alrxsh5irK
CjkMDVOaEFzxPOkErJPS5Qazn+GGLD8H/B24RUtqN1+DimQLnlFkN2boYr3eyRVek9oEFwOMHL17
F+XTNNwkGL/q3w4ef2u6/ae1k+X1ePTXM2VXFuFvx/Ufd//FaHx5mcL7z//8x8v3vs0WWdbeaZgN
rt3k1VtgBVF96yTTE3hnQUpD4G31HP2xkcxsQf5WQmiD6hUonbVK8n224FRFpxCnKvsbPVD+O7Pl
dSlEILcD8XZVSDzb78IoH6NmkCjZt6h3HsAguIrwfhiMn0zFv7r4Wdo7zG1e1MooHUcDel3ffqji
cD/Yyhub6PqM/y5q/fvZGZtXVRWz46CfttLRNglR2ApKsfPrB39dKvj3lc92ZUuqEqWPeulYh4uf
KZzmJlbLUm7n6QJNXjKpL7++0V/9hLNzcaHKFE8XbtTgYducTO0t58afDz3ovNdjgxvposSKJmH/
i6miArFb2G5pvaUa+PPnJoC9vnysWoMY63WAJs+o3pvV06/HY10MP3mnaDC/vrBI4mCWqgp4mLZs
NDU82GHpUKfbjGa509PhqschRp8mV53CnVDqa7OpYfvZjq1Xp8nWr0KaECKzjlbdXVDsdBTpYBhl
6kxjtfv1M74+mXyfHGRvrx+xrGgkYYMuHTFiepgD9AASfM3Sr7aWH2R92P76Ln81wuuL/YGoDQ1M
7oKSEZaLR4g8Dr5Nv77wX82M9YY/XDgsRNNmLSvelD6s5nIGvEbrDf3sn68buqpn157KqTMkHnqt
q1Wqby6lm8ifzOhKapS31XNeGtl/XvlI1p7dpysV7K4W6airX4ypxZiM428b+zPO4Q7pxzYT1kEt
TU8uswOsOjwl+vd5WvhzanNcb/1xljwcrJHYDrY9hDcMGq5qI+L0lXqRHmImju6XVsB3Hj0anCF5
QLOjOukOSuYPldgoFopamqCkZrvqgFhN82GaP1YYekeTfgyqi2KmjKqkrj5El9TLrnpBrlkvm1LJ
3LSfLmF18CTUyPRDWSqbrE59GSsiM4Wh2EterBj7lcrXpuOl6B/Bn3lG8xlHZigjMwU5A4u4z9OS
eCZGsGj34BF4mywqZL3m2+nwL88RfzVPzvbAYkz0yFoS6TgXd3XzqCUnGXfZX8/BM6TCv9fQ2b6X
JEOT9xlryKhRxFlyR+syzOlgdi9tspvm/YxNWqhdxxowdyXaVAUqRLPljTHmq1OKytTsWJm4V5tw
B4n4AD4BYEWUeyKkXNq/lRW8Bij86zHPTV/w/K37qmE+D0Plj8pDCrejmR/leHbL5mFZUN/WzDfG
RF8H9ieT+lxHnGU5LbLopKNqBR9nWOWtdW1gIxyA3F9ssZ+zL3JisrT0q87ocngCshca5vH/c/Zl
zbHiXLa/iAjEzCuQI850eh5eCB8fWwwChMT863vh7tvXh884ozOiqqLKVSULDVvS3mvQE7DFcHFr
azCwGvWJMtTfYvj8UCx4QcwQ8vzA0uNRyfgWHmg+NHBh6D36peb4yKi5euXZxgtsoL24Ua6I1ECk
/iRoRLSdTyzHS6EGn6GyXuTlRutHvwaRjKp3HXksy0OEnIsV3TvZR0kAa6i7M8mjhQDozE6CSAHP
B29dNdTg2JICEZ1EZ1r+wnj+NNLzCA4fP5huEkwrNf04hlJloYEFgpIHvpOsekVBgRLnfuGr5NUZ
tvYImxECD/ZmABMTzhnj0/TgHgg0lVRylYK7bFHQMaxVoUHj+fc9svT9swPAKlO9wjt1CPFa2lID
p5ny/nvLCweYMzsB3CRtIg4L55DEV4DvrgC0SPS/ebUlOTmjN7IQPJzZQcA7miYuvDHCWsGJ/dh2
b7ry8Xvvl8ZlFvsznrcZDKVx64M9S7sdzDMH7tKozOIdZ7xIOSg2oYUwEjUNsCHwohPQKIi3hrj7
vfNL4zKLexaD8RGR+CVddCqtY1q9g73ze9ML42LPb3xWZ4HsPqhhDEwzajBmcKbdhbg0156GFx7y
ucBEhxwG1mAibYqoXlmAHRQqqIupA+bgi5AcWfWHJN1JEgE5Ztx3NRSaOPUTRQbEYABXQBFhQuq0
8PqT5j4x8sDUYC4d6TC2rjagaIIuSbxYAOfQnGTS37T2UTNjJE/fkOtZKcMOqTQOQYoERVF1zemT
QdMzd7qlwZsFG7gMwfo1snEpEqi6Vii2Khe2PIs1yCRD4ifJp0fKbTpc6eDf/j4vC+vVnsUHHkcs
B6FjDHMJkaQuW6ttvIqtmz5yPJup52b/50PJngbs222xqsdR0aIMoTLeKNpOGGc2wlLvZwGiyZMU
Ow4XgAyc65FejenTOHxOIiVZfs5aYWlSZ5HCMMraTNJoDBl9b0gYVYX/+9AvNTwPFeBLdlqOkxr1
oZZC+OPMlC5Eh3mVBExdZHEibQwtCXsH0gVDEV8r9ExMXuj1PLUJELmQeoLhQCk6qJGCL90z47HQ
b0jd/7NIaKZGpZq5Y1hGdxLpcTgmemZ3zgJ1YanMzULhH0ENMQhc9l3mwfurV08xKj+wM/a07u/v
M7r0BbNdmgx63tj99DvEtjYebNBik/qc387SwM92alIy0QwNdmpZBKh8x+fe+EvtTj//tjfjsc1B
e0O7zRvg1Ma569FSs7OtyWtHAVTBHCFju42HVTQGv4/xUruz7di7Ahxjhu7WBjSlyZ20zpx8S5M3
246KxrnZTA1Tet2qNwRvMP0MVn6pz7PzmjVD0rVgFocF3yltEJe3F43FlDn+PnWaK1MF1s0Qusa7
ZtwCDXJZu/OdmI8urfnU33hj3wJodlmzs+MRORApqgrNZskh0X2AMS9rd7btsgqXRCHRbk5vev21
miTW/jcL+0PicWHa5tZkdcYT+OcgIDH7rc8OcXqOtrnU8PTzb1tO7bvKYDCtCp0+MGgQZxcOxGzP
MQpzbdYaY2hYd9p4V597wC7EzonY9L2/cdINBTjfY5hyoMbrm0bmyITRQBXOri/sC1fdbANC0SVK
0hK/JVZRf1f2ZX9OnndpvGf7j7eyakfJ1XAEcmPY9f1lZ+GcAZQDb4I/dCxotkV5FPz8ixaeMdt/
UJFJG1jDjuGAR0MDX6PLbpFzvUh9JJWiZ4gXXb4vjHV04aNh7nUMfgBpxsrtw7wLzGI7KGdWxELi
ZM5qduKidKoS4zC6bx3UrRq2GRrp6xFk1cW9Qat1Up8uG/LZlswI0A+tsEe8k5FKau5J8ef3hheO
lbnvV151kEvg2JMqT/DOVzfagGPAXP/e+sLKnsNfszxymUpx1+s1yycMEglnUIdLDc82YwrTLV7Y
GPpWQF1sGzUXdni2FevCqoqod3A5BTR81K6TCzv8BZ78FlMH8P4JLjKIffyk57vmHLR1YSC+GMDf
2hV6k6ewGZzOwpCBKBMDIfb73C2sjDmCVBhU6u4UPVxjcmSJvAYkXnoums4sdf436zgVqb8HbSgp
dNSZLmAkfZUD9Nlc5sfNemgLjxB75ZoPJak8qOr4VIHmMSxhKLllZDMYa13hPhmgDZnQM986Eyr4
/72ZBuHbMCZNUkIwCL2REG6KwCkweOP1ZN/UYIFgZ9Rp4jc20FCO9/voLs3b9PNvv7AtE/yGnA1h
xOJTxctrcSboL02b/m/DfSvMmDN8id1sUgJyRHQdp/8jCPB/TZd/mel863UtUbqCFyJut/okiZat
HfUOoO8zs/BFp/ohZTm3AwcSRxdSaH2oCeRS2t6DqNC6AG4tLl8jCYUrEPSopuw1iLhA5MGDJU/A
9STowFWvIYhoatq6JMkR8kQBSyFZbqv7emjPdG9pymaxYbSItKDpNF0AKqSEdv1w7vG30PKXB9e3
YYU0ZQUvvSnqDHDK2RX2mWi2sBYmFMb3RWaMZSSbDO0mZN9D1dOwBk+NhzPjAcTGj7n8r59/6zYk
v4bCmmJaJxnkQNk6gwB9b/oZTz1bGzd9qn+66RMUNwAA+1PYMLQGkwvTVFhBUf1lnRG2BlRxngAI
XEkJxBO0wbhmBekIjhnTd1w+msqZx8gUV35YW9os3gg1la7s8iHksFXIkhvZwaKG1D4o7pdt6bmP
N8o9TQXBgyEsYVeVsk8AXi+KFXMVB2aaPE7UYghV1PbwMLnwaf1Vt/o2fyMp4frJkbXrUCdR8tQb
LHHZVf+r8v2t6YTxnvQpRnsoQzPzi/bMLC7tlNm5D2rFKGCBjQBkW6gsdhBCuTCR9kVv+dbliuUA
LFXlEFooegqvebpo8r7sgr4167ZQ0rIArw9HGWgnKlaXNTvb2gpqvgNxjCHsisA8XtzstNW/9xYg
qTaroj5s78ek/cOZfP+9vwuh6Eut4FvDQJnSGvRgpFjFNlXAHk1WEQQAfm98YVV8uQV+a7xJeWLG
XT+E8GNDzVBcdsmcm3WBQgr8aoFm+wT8Qu+cPP5Sb/V/x7iPaorpQ7P6lXmbnrMSX2pV+7fVDlJK
HKItuL3HJ9O2X5kC3evfh/fLHeaH2PlFq/o2vsLS/2fXRbL0Sfvi4mgGmwPMDxDvd0DxQoaUQlZR
eGAxeGZpeEPtrmLnQ0aFX5d8lUV3isLXZRm6zg0Wrj+gwKHdZ+LJqvCYrkELTAdwBgsvGatdn/ag
B7x3QtmZZNg60dZsbutubzlQw95B/7X2kGlcMcK9STJ6qHRPtVb5pHY5ql6uCs+NCTjED0J9/n0E
lgZ3dvTXpp1DN68bQsP2peVDUOf3dr+IZz+MrDpLkdkutIoHqvYhBa7Gsu8gnO5Do2Odd8+RcqMm
fxn7UPK7qnsy21eK68/vv3fhe+ae0nGv1lFR4aXtACldbI3h/ySB8b/XaHUWPrKkUwtQ+pBxeGvL
7XDhaTJptn2PSrbbZzQyp2Y/zXLftGeuRwtXgsmX4HuzOPHIwKZZjdInC5c5Nt5a1nvUXVjcn8MO
9XykELRBt8GQgq99YpxJBU+j+dOimQUQy4CSBNg9PUrbk2AFBKIBnjDSW7N4aSGZfNkSmcUTl9XQ
We+RBCTthrZexM8s+YWDQJ2d4JWtylYY01zCmQey2mnh+gY9V1xaWtizjZoNTpNbGXpdAsBR7jq+
+300vrjD/znmkIr7d61EjANTVkNds4yuIOZ6ow172hlBNNyr8UMMMNZodIHammtWpqeEELicHAnI
rUkMQx1Zbc1YbE1j2BcoXOo0W1W8CdTSviEKjHQUvFI4xD8/Gr4Vyf3kzlAQ6XcoAI1UBCw75/ZO
vtb2T98xuzcYLWmh4YFXfQ59rZF2q4ZD0R015676C48aH/p1HqU6ysO5H6vOKjcrDyrYsDPdteBt
wIdh1+O2L8URKimApBWBYzRrxYL0Cw52Ya00FX6LKgVKzQDjCe8zrbiyiiuQrv2yRMDO2MolD73x
V9dgtpY921y5M0i7NrX8usz+qPWj3Wgr2ZdeDDF7S7EgqwABvhaUcuOdJ1dxrADRYq2haxPHTyxd
O0Z1IND37iEZDOpKoWJPjDctQyfBtyrd1BMmgfXGg85BhOvfGNgirfrCCrgAqZAPFVAl14SvQDwa
OqE+9CFgfPAwmicbnhlRBiOALIXMQxR0bDWqoAg6fk4NKI2YR0hFOPpVBnuQYQDLDWoRMFlXIseP
U/XkpJbfW8pKaAQMq08Q1Vdx+qrX2UlCz0yv5EUxlzizDTUaES0rc6qy6NBa8NvyTAD4Ot1/WCpz
B2sUlSHhBnuLkPP70rly/pZX8Bl2QLEc15xANGIXlWe2189BASqR/+6uxKQxEIV4SUZs3zbwUY43
VnW2MvlzvITy3r+tt0SBH4SDD1EV4lniDZIMyfDJ9CvO7hlcXJpdpN/UjPqu/S7pXcm7PZN3SrbO
zc6rYttvLeFDLMVzjQMeTVuHVXdq02xjgtSDDTNbDgqVcyto+RiLNWPMtyCBn2vEh+WGB25XzrMN
MGgd4HXNSisqgNO6wND2cfqY2DcF6Lj2RuHncIc/x8D/oETUht2Dx6piQUAiHfrydXvzexBcanh2
DEdMJKJTMI65CxbqSbT3v7e7MPtzOPQYWySppsSKI69Sse/TrdKfwepOC+iHNTyHMQMeXpkDXFXC
NjMAFfxb0RqWAjDEidN1i4g9WNW+c5Lg9w/5+UJB3NmFIoIWOeiRQx9m0cmU9yI7QGPcq9szH7PU
/DQv367hDkn42JY4g6Kk94QCufjhVbrwDoB95+8fsLBT5tBm2UCqo5luLGoRGgUMX51dJPdYulZ2
5hsW1tAc1KwVkHNiNQ5oPNX0BgL0q997vtTuLAoSljAYaqDdDN4u8fosu3ep3dmFotO1BmQpZDyt
bNerkAw782RdmMv/AN1yLkgh6BAioRrYogB8OvelcYLfxjns1MLan0NtwfluDWcqt3bVI6teDeUo
oHKhq3CzRAoMjDsAjs9dLBaGaY5jLa2sUYoUKaq+LnytcTYAml0WdZxZ1GmGqiyMWA4wNPJpEqbn
qo0La92ZbVaSMX2Ip6pgUssD6YZdWULMoCEYHbZXFSP4fWF+5cZ/CEFzIKpVJnXLwFELbf2qUMBT
0aGjVUGv/wSxYB82PRvu/qmHkwIsvZNsoX/qqfLabDuvg70BzOm9elhHgoC0WgWdkmxE4vo9H+95
9VAY9WZMUs8pPrL8oDgZ1NMgVQ5rKMtZ/97/hSwvmaNce6svoCqEnVXUz2yQHkzG/LTBGxuaCEX8
J81BzLU0r0SRoeI3PLpm1o3t/BEcHts46lJILKhjFmhZFY7IqylQD2pheTgZhMU3JHvMhyC3z0Xg
haNk7vzX9wqsX2oUHOE+0tVBu9HTi5KwZI5EdGKSKs10SFHxp+mbIBXnnK8X9s4cfRjV4MXF1bRA
nHcQyZXu5feZIwsQcDJXZIGdTdyMkPIMob4C5GrpUXGbda85uRYF8mQDfaWoCDD+egPtBbjY2XCQ
4I+EvurVAEYCVHqQ7LBB0zU0qFYMn92AtZk+s67ywRoATO2FdGXA2EpWm5RC6EqB+bsNN57aXLWQ
+LAo8fpJXKwfPiLliokwTq/U/Jbwg5mHvDio44GZYT181GLLjTVRXqzsLhlPkEOE93h9L1Wgz1Vl
ODiE3sJ7DitdkKfMgCfYuBfWy9Bd0ywNTOe1FlfCgqfPUwEZIj+KQajncpWPn3Z9a0CEoY4Po9XB
BAkPFAOIdyh26DbEhuErpsP3vFYBhbu3h/uEn7Tuvupux6YJGnpSi7uxuKqinaocs2ILETxeXQ/V
XWqElr4fEweWAjSw4zCF84bbXWcayKXiITNCrv+VsEyxCESxok2Swq9A/mU1BE0M+9qp5NMA0lNs
PcVdCx7qDbpuNH9/n/mlFTV7u7dU76pSxUUNxJK0PibKhXtgdsgauQULuB7tgjafuYfxXCj+Kkj9
ECPnmNAKZJCYxj0aVqM1yqIeTJSCOIJvmuLF5gMjgZ49p08v0docrxT7RTHfo2yEBsXOdZ6s5MOE
qBgX7MZUtmabbWP7jqRwZsPrtKQg2F0GjIKA7b8XsEiFS19CgMKIOMQf7FClZ7bq9BL54fvn2NJq
TOCpCGZMOEL1A8EwrmAS96D3+1YNesT3i5bFHGOaVHrWCFnj/g5HwyHA++SydmcntGMVhWHzCSmQ
XcEPkrVnjs6FvPN/yM1lzCr+G2DTgp0q0mLl2m/Q5NdwpBRKBh3X256+6/Z7BRmJBFUb2QRduc+L
YS3E1oZ3VwUpARs6DkkbeWT8I4YjUhrM6b26gmYSzIWKoyKPugUG0aqGBIQasVWifWqQzyjyD8Xh
u6YojlxEHiP7rFf8yBnXFMZlI3+AXBOLVnVzsOm1qR9Nc+2a5/TCFjbwl437t5u+aykw24vwpq+q
24xc2UhgXDZVs9Rh2sKp0aBYwURbWe9NcuaSsNTfWcDRIQOk5FMOQoWsR2w9R8hcXdbhWcgZHMaV
RolQLHlXKOwJbXEG9LpwU5jr4hZNDydUOQDxMbku46UcW/ctZGV+7/bMePn/ZcLJHPsaF7GuxqaB
pyBsmkRsh5C/SHymashK1Wuqf0Dq0o+KyZJT6F6eQZiqVnMP5rLHmkPChiqvdpF8uIp6Wew2Z0mQ
EdD1HCSHIYQZ3F/9KdaNv79/6sLcz7UnaQfHCuh0jUCue3YUaOeuckvtzqIKhcgq1yEMGja4zsZB
/HFZd2fX/kRBuSrNgI/RrCeh7i8EJRNz+oxvW7bUc6tSSnQ3h0cYjD7O1j6ml+YPZ4M527KtmjY8
btDhycMPalmeaz04uQ6nyasMKiq0/SwGPCzqIK0UmAHfIJHppwaYo/1t4bzHqQla7wC+r3ZdpmCh
sGfoDd91oFHWDAb3PSw7wegjm94hnlrDjxSgt/Z51I5jeaLVhrFtQzZji9d6fd3JZ52qu8smYhYz
Uo2pesUxYMarzvdVd1ko+iKefpsHOfQpHNMwXEp2TduNKs/sn4Xn4tcZ9a3duNVTUhMddXzjujOH
zMtK5EfiFGUdB/688WW7aY7ZhdfF0ICMh7CkFUFr1+uzOp0L+2mO2i3laKrcnvZTD73FwL6sygWJ
jX8XPqQJ6Vg6aJeoV81zd47vsDDec9Bur+sNHe0W6HZxDzc3aFChRvrQQA9Y3l20AOfwXb3UuKXS
BrnBOj80EinY5sx1buFsMWaxwKwG5AY19N3SX6pihDD4lXDcM0fL0jzO4oFuTsrqU+MjvNmGtVTP
tLvU6dl+1LhB6yrBHdRMX+DsylBOEXa8umysZ8d4EpVm32lYJBXY2LCaOdfppcGYpecgtpqmNhSi
w3pt9NuCby7q7hyt27sDU60G3bWjN0quDHpZrWaO1h0VIdxKaxDzoC2mrprqwv7O9qAz9sgEqRmC
HglgdGCyM2DSheGdg3QHG8ROHQbWYbSJTu3DZYM7LcBvkTRpTKHC9HEI2yuxOif4sdTT6effGu2g
qTYy4797irTP7z39ytH9cPZ+VYO/tRrBytrhpO/DzuR+msHRYMytP92k923IPculX0RhbZF1Ctfs
DCI0CRy4IhjIOs6JQwzJk/AVLvHCSG8UgNWK4lAVjzl/ZgbddgUNEnMMEtq9AywHT8AMlFZIL0TQ
aazl6DMoAEJM0DMTWEKeUjBOxM5sj7qGFMp1qbWbhkMCUDyxttrlOtLT6QsQIn6hjvoui03AXy04
hamgxvi9ansK5Ts46e5amMbHMdQl+oEfZH3stGLv1Js6uu17JFTCmG4l0zaabGDR1GuAupo0QOIS
QrDJaezKMFFWg9VtNZwonoQAo5GPO7fsdnA73xiUbBzwlovOvXcTC+rbMbW2pc4uew584Wi+TUhJ
x8SOuhKlogzWBB43Lgt+Xwp239qFGKOd9jZeA0l9JbVnWL1BeeIyUAKZw6dcCmvSQsfu5ObfRrsb
8vvfl+dCxP4Cs3/rtOSZmtZsBLtiWLcOWRnNM6QJg98bX9hQc2SShODnYGoUxwx4jGmQnLOQWej0
HHok8kHwlmCk43aDmzhEttfTLer3Tn/BCX/YsHMAkkgYDC4yHI5VD2c/nQRQOUSkfRQxrDMKGK42
0DImNMhzDUKXnzA85sC9ZjLaGG17Y5zVOVkavdnjJXUoqVMLgV51npXyMb/wzjKHLCVqQlwKtEOo
8UfpXOvNZbM9B/aTBrL8aYfwqa/pw/Dn99lYGIQ5nL9UIdoXuwmKQmt6GC4rnOmzE9+Q3K2aNh5C
e3QDY3JEqYGQUSxg/85E/enQ/GENzdH4Zh3pVQeH6VCPrHUBGSTV7AOG234i79nwfNHYzKH5CWCl
BlTBh5DtqsOFNYo5ID8jkWVkEwYUQg8PFf6kl12V5+B5RULo2UAePoSn+CrXbznIFb+Pw0I4mIPm
q6YTvQoGcljDv6M3UEICLD89R1FYWIFz5DzwfVpPGvS7kADl3MHL6sw5tNTt2SVcs8chpj2iY2q/
Vsp440CBGaJX+ZlRWeq39u9tJo8q2RUJVkc1XsvhyM9heqZE9U9Le3YNV2B6nykRaqmRE/kcKDUU
hfwMLJo8ynxFVQOhJStxjv+9gG6FS9e/n0GbcrRaiaqwHm9G7gZ1+doj02aq/aZjcmPkrQ8pyRUX
FZKyqMo0pyy6LKDNYfe6VXadTBB7sluUbM5Ehq977w/j90Vm+3biCjhm5y5H8CkcGsbNqs5KD3rJ
1wUy6hFLgmoQcPAwVxx3pyEvV6qqIFO94wZQJ0UB30IHnJMXtOB3xSaDbZF6PZZ7WCt5ffuYOs2O
gpUSAUEYkfZP175l8i6TW3XcNVW77m3HF+5fxT4nLfkFZP/pc6YI+O1z0lwfCt0UY6gT5Hr2BhDj
Jc9XHSTQ1KYIgcIxst2QXYO9kEsCz6mbRLv9fd8vBNk5HyCNTVCeU7w28/jQ0AR2UDupPTE37JwL
66pzVsAAV8ka6wCQkMfxNrssvTTnBAiRSsZ0pw9Zhrm0V+1wbs9rmjZFjx/mYw4YNjpgblhZ4HZr
th40vbXyj9VdUfXZke8d0IW5vqXtdcZdv7Df2hgOAukeGBJoggpYRdhwFN/G9MqBX4MVPXX2k2Pt
O/KMFeupubJxSBlIBVxGyK256onIK1vf6fhfmlMRAVEPAW1dbMay2SgA+JXWFvquWwkxtDreu/iT
Wbe9Ee25y2EP+27DDiHhmW/pxIt6aK0YH6Upd5p9rwjnWNZAUcIMTIUit+lsepVvtAQqEGUStOVw
CxOwIOP7Ojp1pEDq0QoiONSpSgRX5G0Et3ZmcfC/Ha/Ri0PpVgHtJEw1qA+qfCDS2xyJiXzkcJkv
/JZ2tzFX16byWPAPbhMUtPFP7qZzbZ85bKVFdwXdR0wLoy5Z9/ppHK8AbPaLKoBcq2crh7Lctwbx
40736/Zz8qSLEzg6bQ24zQkjx2h2HhyiV1X0oXZvHdy5oeTtDST95Bgiq4WVIHwGFfXo5lu1S1ei
KrcZgdPOMGnZq9D2HNRdP8rNoELSUPno8v40IOpWxWel7rNabnXntZuQt0mJFO7aRC0t1Z5yHrrd
R6LuZPKowZtIzTkSjXEwKMfeaTcyNR9ldAuXq5UQ+a2Zg/yLDeyilE27NfQQgg7y9mbz2ZU8KGr4
8KbaRjVPbtp4iX6s2OgpCEteN6wJddeMqoFpC19HNFIi4ddujX6/Z+nB4GSjOTBcA/uB9DxwkjEw
7DtkzZAxgqGTs4mG2m8S5ruo02laKETmtdmHXSVHY4R8FticnX4coYA4qd0Di+np7hvrN8AfB52w
NmNMPLvJVzhIgQaRsCh1V8YqNe5M7STde9rft+lVy07tsO7xj/X096ayhne2l7D10BzL8oFn018L
/LW9dzfNaqzWKJ4Kd+VnMZxv8NDoaqTPN1ITnoandtseW0BRYLNWW8dchJX2XA8VgDWIxcWno73I
7F2Xr46zaaOXIXohzSfDv7PJJoP6XWLnPmPKgaWrlB2i8TXStik84rLcp+2pZ9ecHTW2w43aVzCm
xI1AXwYgM4i6Q54fRLLq1Fs3UT1YYUHV9xgBTpHGfKUO10jlrKlSbSuHBjJ/btMCRwzIUrhgiNc8
hVulOERsgFZhv1a1Yl3Da7wH7yVW3K1T9NvcuAYm2K+Vo9keOqv263rVwVyB5G+OeV8MZWBLBrOX
5r6HepmGtASE8g64Kq1qcp1TdFjuxaj4efY0ljuzhk8aDZtSCyxaeYkJ9fvWM7BOlcz1egQehUSe
O9VmqzXMVuFTl/mpPflcAJWNIe/SyWzARXYEGJOx9x1NBpWz0aPMS7CtYtYc3ORkGte2esodQLMD
YNJRFiNNDPmEN1vcEK2/ooZ22zMAUSYrxewxRWp1BNgJlkE2nupOcZfVydYVSgAFiRU0UgsFJWIA
cVlzm/O/os9OMOXcp6z0Ij3d6DCbdnKPZcIrFeiEoEbSSx1g887T4PmU503gwhEFBh5cGiu7erFE
BnIrIOicBjXtHxjyKU0pgpTcQZrXM43OE+5DIwGDwvZzqBG4ce/bzjHDCLj5W2ICe1PZfsrzLcr8
vgKxjwZ8Zt28sgD2L8WDQQDNk8m2ZzuTNzAhgkUwB9YqC4T+6Fp3kfbYJOKoQX2SgvLoAtmh6XwN
dP2Ky1faIvVSyGeh9n8IQH22qxx6iXOgGGGcZ9l+aeVeJJptqjKf6vVO4NHUZqAhqPylBAqe9ZWn
AifRTPaJziTflK0NeT9UBQwUonU/NIEYk8AuzHU67CSrQ87WMV3XCrLE1qbo78YWzNR0VTQhk8+d
cd1Uj5YGDv+NUjwhi6rwvYk7D/6L3s09XXkt4psOK6iKXLzgJtXY3EuBqs/0ayi1e1pzR0uU5TVY
u7abWKyc8jrtkKt6TJM7A5slLmpU6+FX5Iaoj/mFmwZW9tqXfI947YJ2pugxknQqINhkxdXblmib
FIdfqz/o9u0ogbdkAetAPqueygh0TzfDb9p19FAWJWwcDWTW4pWt9feJ/lqIPVGQsY15kCtIyIFh
BqAWRGiV7lXyv6a20yXufXxXmjecvpNRYkdcQUdnm1bbmv0h9T5Fl0q6B15qZ7U1LoVha2pw+7yH
A5TSNsEQPQJEREoSuIbmcb5WbcCvkvcePDu3uzFlQOWdWz0LZ53310q7b7RkV9e3yPfgFGVD9z4a
xGtFutIUZcNGrKIXq3iTeE7FRCBPZ+9bRNmUQ1Mh3WkpiNWHoiAQVihx/xJbWg5eXq7ZcCyb1KsK
RK8Yjn4nkpWbAoKwlRzXkZ16hNJVYp7AB9wxehyRxGZy2ykfFmQMgdtR4RSSEuQ+hY9MIR5HJkT6
KDh+RTH4PHe9Kd6MpfQjWd83OOflTZ6tB3pt6EGfXcVgWtrJRtU3OI8BH/OzhCPEByp5U1V4nYam
8TA218R4JOykswYVshsYW3oxOMwNjH2069Zx1gRlKEhhpDgRu/gJliai2KKaBF2H26R9UHD8CQdi
6jWHBPIokL/F7wD7wy3oNaWAU6dKKOo32irYmIbXtWKnNVGQAltWqqvWxZ2s3dplAwtN6Yk69w0H
V4OxutZg7IkFfWQ5ShG4uORZBsfK1Kf1DuH5aPOwQXQqOexBKfVjV26UzvQ1u8NtC8qqRbvSwI5v
+J2r0HXWHtJObtxCgUhe47nJGlSyU4z8FaxCtxKV3yT+VIdDpoV5+QG1SIWcWLyvm7sIhpxm9VKP
0YrKU1IhBvcHnjyOCVRxRxE4OtxQpG/AnDJ/SrV11kFxrlk3oNg4GSIYxQnfpGsbci1lpyKAf4p0
C64STE3hNRTbgcQzZkQE6J9c957Z27E+VmYZVIm5gZ9I6eZHwrtjRgHVgjZQryRXFWTFakDulQTn
i9XbeBx9gLy86Ut5y6vK51EUJCOD+RV/r/tq2zcrGx8ducIvo+oq7zqI497gfohQ4KwBuLHYm5aX
XpIkwVArgSzlmmj3AAB5BYw3R+eqNf9oZJdH07jqJxlpXos9JOssrDEEFh4ZibKx0haS0ptC5XAn
fR9xvsGaEyl+ezUZ0+VYxDou2bAqXHeZGWjDHwUHnAVB4EYcB/pW4j6tQqTCjrcjRrmopB+b43Vj
qqvCMKYN4MbNlkr3UIPrBDdYW8h1ZjsrqoAYFhW7eoArknD9Cusm5eWWwRWw4IHFalwEfHIgtQ6z
Kg3eZcmaJNaqlVshqqBn4BMqkxzGPmsOmdXcpdanZZwi6zbLT7iD1lJuRNmtxix0KRAmpPLLdAud
GFjZwvlgbBDfQUjJD4yYgZHC6dAyD0aZBbLC9bDUtjkfPDnmmxJOqqJiG1mBEWYSbI3S1xCeawOj
1mhgVhmb1vzbuZD7G1B7aG3+pNtHvX/gwzPuDNtW7V7hB4Ffr4eUZD6oKQhuHSBc7wPfqNRcpcjG
jtaxb22PaLjRN1iMuJnzqj0lOfOldlN0MnDgUtTwGo7tAKZaPXDaHd4E/YbYT3Gur8emuGoL0xvi
HgpP1Y2AYGUsyMkwceR0jSerLNT0As8Be0XTMKmCCOkIl8EBpHV8GJTDs9lAUrj03BG3G+H4MrF9
W91V/8XZeyy3zXRtuye0UYUcpgRAMEsUFWxNULJsIefQAI7+v/iM3o/bsqo0ctmSQRDoXr3CHVqy
xYwLFDyUtvOMbL1YE8LS9f083DV1ua6z7pjgF1TY8QYkuSshgGFzUQuIRlqjFW0uzPnsjVZnhxHN
b43HvEjLwSmBkOnGz5yA2qKwo5AULepHD9fPDK2VUxXbTmyNKXdxRFpNDkk+WjQYivpaMT1kiwhK
NqeNkW5D72kkmcfo8N5WpuPSo7+hGbLbl79Nq7pTk31bvXVaiKOSyuElPDyQNlYHUD8+dRU0J3tf
Z9IKHWofMT3KW6huVYC68Sr8GMPEC/vnwXQ2clOuUTDfa86O75ErLzFO2/G8diZf0yY/RHlo1IK5
sP+kI2o5TunjpuTFkVdfSdOHQfTral731p2lceMQ+0oBVn0YTk1t+aZ4ULFEw7jOrWR7hRjfekrU
c1sXhwbLamBfiWRTO9aeasbMx556qsTIfI7iym3Ax5M5phEGwlHlJ4sFY1VsR7v5sJAHX4me0GYN
3bGuLwi4rEz1PFTJr0KP72ciDUTIssGPMnFBMBQF0sjToVRGkjsUwRWidtJN5bZAW6bXqpNj7w2o
YmjsrIRZQtuqACjbm7B+6NqjiEyi44/E+YU2X72q0fLMEnwvE4qgpAfFTxRHFlgblJOwafUsLcY0
zbRW5MrLWu0okBnAW9VjbwX18lRCmIw4eA1xQUnRr23UysPqURjTo4yE94AnFnMfuI1BpwS5zgcu
0iqb5oMjCX8U1hq7CLACGGOFfhPjL5c+KlGOhbHjzjP1BLWkSBdXsAWnsPSH5dnqSAkK3S1Mc+Ok
Cge6IwUlOMiCUJn1yO+3072jcboqSu81Rvi8tJlbGPFp0fEalbdylt07zYfd6CsdDmenTd5CmbYA
N58m3e0pFma7O+nz46LdlSLcL73qqzX70dg74XmhLo/jPggdCuGo8dRed7GaCcrYwoFiPNSV/qEj
TI9Qf4NpnLa2ylOk7JCFXjnKTzV5HuPz6OD61R+IWwDa2+SIw7U7NANg6LWJur4pz49SjDt6qLoY
RN4z6SJ/qFdMegNzds64B2/C2dn2WXTEuXltROrvjAzVHOODsJ7nsWFgRcbgFHRhFuyVtLVTJG4J
O7bMCB6mFGhOvJNBY3Xj1QKQHgPSbehDqytNQ4SniFY1tQRz3rUZSvvQPGlUGp3FPFk8DtaCRQ2V
v7VoQaQdRxMO7lXOvppWOKz6qlPh8V67GdFO1ZW7RIqPgqmxkD0dNphEplNE0JRUT1LxGpjN18n+
cPJ433TZSkl+9WXyxGDmjsYI+g3Krow54fLBOtl6+4gFdwDijmrh3q6quzo+p9PDtTB1C5LhpNfc
VBzzkhmzpR5NMbu23pOeLdRF+8hsT3XIMbC8oYzoWqW2UkvJX+zXlLaiYBfROgKSm8dMycdllTMk
Ll+rHOb6tZkTP/TtW0rHxtR1MrPca6IPDDBobUW4iMLlRat+1t4msJEqg1/TeQ+t+GKPrOA5MAZ7
Yw6UKo12iDPNq008ba5smtaPCyMocP/kzizxUVnmSuqsjVGfaDq6Cq8eNfEgsjdxaV0NgF1HStYm
3Td9xLk8Z0/gDNDb0LSna+DZalG3QbDI6F9CsyXIfiwEzh7WZxpGp0IaNxFJa65RTygZIOTUVZP8
Y6o7zOo51/TztTOicI4Jvb+k6sZuTszdIMKgblb+SZo3pwv3idwHSsO5o8z3TVz4Vv4hLYFRGGs1
3Oa2Fkyx48ZLG8is2lQj/8Qh1SB7oDZWtMWP54WYJ2vbxrKpaysvLaJNkY/3pfNaKjRLaEgZhrYa
RnL1SD4t3FoPw7XDjSGxfhTLTrZeRlA6kfSnmu9pa8z2xfAyXyS/W9U+ODSGMus0d846I6cqRQbR
+1U13ooQy9ND3W5EXwadvu6gI0vZMSOTG7sfabmtaGLog2/IxzDpVz3IWBH/KtFSTmNzVbOZ2kRf
L8vHRMKyUF1O6HFr3SHDBbahR5yiq2TAeKLFBnJb3BVCemnRthyy8pQSp5sc/4Qi38YNpBZnWSkp
iLT6XI6TlyXaqqIuXSasl8UV/n2IsLO1Ym1TkMIV2Jg702vRD3s5vKuTBDL+XYWTp9QMXu+86Z2O
cFZyTJleyNxvJJs8/XHb69mdZDRkxh+FPbp9OPpjQ/ZXdV42jt4YJVj7hHQsn8Il3Dh2YDPmMjH2
Sax8X7TPdRm6zkJuVRn7wYZVI9PM7a91pHFs4nnndC7UALe1gKebhSvloEu6AjtMIlymH+qJIO60
KzPu/KqaaDUp8B+EW5AVTI1O0w4sKp4rzcgCbBSoL5CVyZzaCk+68tmKrur06V00W75sEDWuJuFN
6BW14FcHL04bN1bFQdgslCI7RPNpUvOHtJnu2wm3ToMglkprXUmCsQrpA0DvL8UmI1S11qtlZqsG
CIzOclFl0hC8gmOVuGG+9FCzFEk5N7rzbCDsQnfiCaKui9z7sVmcp6wUW71Tjr0+HudwCjrQtDLN
bVXaFjnK+/Qgr7+e6hLZeOlbU7rKR2nLcajObUyNSToWjcd+/jU92L227/v+pypAo6hUoUMo1pEa
0tXFeDjKpEs80GJrgaRhFO8asXovtzbZb7twwCPLYI3JRsztu+zUQaEuXiPD2iv0XaHgQ1oZUiCK
1yXU9waIg9nAvSTzVYxtIUHB/5cjb65+Th246GY+qaHileOhQqdj+qlZ0yoLHw0cnltnN9TZHnm7
n/FC5HZE0C6za6RsEPPFHnG8UT6a8aXBokOPLX+R8NHpQz/Oar9QxV3X5tPKMuMHihIAAt5YUqg7
P+Le3om4fJsE6F2zOs4Nzp5Zi6iELGWr1OqZSjGKohASBKIsBQovWF8zdtaSazUHSREHreUZz5do
PtjS3ZTyyjZdXMSuHD2lll+ZpPlOj1OBjVyFWplY37b4uSyy27RnAxm3QUqxf7UMdwlPD02yfNR6
ULc1bioS3beOOsNp+7Wg7o+dJ7l9sNLqLDWN72TqruxmWtjNukPZJ9IARE0Xh3S1a5xdW6vUZqww
e3TQDKpXZvIquktB4yJ01J3cW3Q2m2rVtwY501J5kn5Ks21k6+gT6SyAttqo6llfTjFwfFsIr8Kn
wdfyJgdR/WBEMFnG8s2+khuzYR07KnOwYX39O34xa41xVcOfPXOC69+vdNGwWvyFZFAo9qqGqdYn
5bXuQTCJCxeDQoqYIyupXyHZW+wRV1pz6EkYuiU+W+qwwhWYXqrxMYUVAkOo0XSF7Zo9tBbzHkaj
lzHZyfaioAnTkkpPWnvpKiuYRLsSDJ7DSV5HA/0n5y5KNE8G9zLIjdvPwwU3l7fagYLQlrjqvoZM
XacPo320wvdl4JiUrHVv1EGj0w5G7mOsf1v1Y2PtCgcjca3zW3Gc4nLdDYmvDXemjccwv14vf6iO
/dGod0M3BJ2je+i9QqNwViQA+37ASurYtGkQza/lvI2NfaEWq6I8OOZzI3d+LZRVtMieRNcglX1b
hq6pqG5iWrDz3zrWfk2LV2HMpjrk4RUN4xk6hQLwS4mDRGp/JKP6XAsjZzuKgNbXQ2HvpHqTWZEv
+u1sLG8yaWc79WhNwYGMtqHYhE2zGSS0PUt5HSd0qYZhHSrGWmYjzDzsIf49ZeVb0hXssNyTTMFR
+9vGl7ya7OdEQ2nSsbKLnSqukoGnl4CgLal6RBNmHWUKufVuFHuOjS0LPOhbedsqxIFs/DCJUlVX
bxblMcK9xOT+G57+nAy0GEPLm239re9HwHLJ2YnMlTZyRhslgloVDaRlKTEjtgvPknVvWs54BSmu
Q7tvmmYfE+UDwi1nbGMOossOtrls4kTdhpK8kUubqk4/xEl5VsBy9X0XhNQEY6Gvm2zc6CPmI4wt
lPwYaU/Z/FKl7076noq3iCNAQd4kO/TaW4UbvdXfRcZJmOeRmq1ELjiiE0nDRJJyP1ve0+7FmV+y
4WOCcYWBuj5u6OGDFJTtNR1ULTZ8M4OpcLxOsFslgoV5z0xRaUuucB+pZ5uujCNvpX43iXPWHqP6
pOdHJT4mylGe3yf1Kul9YRl6Y52tB0k6owtaEpoWOXXzEG5yJuYfMdzOzjqNxl1+PQEfmzh7mE0K
0qbw82Z0eRi/q+q9Nda1BsKx48Sd/Cl0/ClxiUQ2Ii7xxSTfNWjClzEyn5HXaLW7gE5BI3Bn6RRg
0GVxD85P1/Jydu4z6a4d6B6VRynUHhatxSUe9I3ONHCDMjnTt6AzYA6T/S/3htiGxQc6pSAuDoP8
rkjRRtPYUOKYpn4nPU/JUzu5qrKjVVAiHJWJq1RNt1eNoNYc7I3nHeV/bl/f9x5X4pOUnLr+ztBR
L2Hgyzwtonu5F9muHGztZ7qoAQSjfV69qvh/a8OD3k3IMZcygjTO21ANdwZmg54zvhnycx8rayqt
deQkmB7ieNVjV/uLmH9eImejS9rxqpCTD2c7fikGsO3Dk5Q8F8yL+otde2lt77BItknNN7r1WxIX
42eZbqW287tZDzr5pBR3sPkZa7hdYI8gTiM/CtHs6bTHuVDcnHgswoZ1i4v0eE6yk9XFPhrpQa6G
P834HBMRZAONH3JEBgYUfnayKq2g3VLOFKbuDvZlkPKtpFH/yHxQjTnTI2BJXx7oSkqXOvpdRMW7
01T+MjoHWYv2proc1Jrpc9dpbmMB70WDNScPdxLbNwjfSbM2mT9ihpLQBbhklKR6ma5Fj4tObw9+
GwNdijVPHZ+wBkQquGPsvJf7d7UVa6BTK5XWR04jwyhkr1eky1T/hoHVdPQyan5Spk+DqC72cFFk
yf83xOITEJF8g1HS46hrBwFWMO88qWSE/4X82GfXvQEnpVNRcf5xXbtbN86xtr4HjpdvwElyksiV
MXPdlEHmsJG/i5m8QSGVuJiptQ0IbG7Rk+YVfYEB+4TjJ99qgkVFo019IXEoaeY2TV5HafQVU+GM
ZSKr6sGUNW6Uq+vC+WOH0yWPu1VN/zVyWi+C9V7+MrPsi3v5+zuRb61KIfobeXr9jo3BaMrLvvWq
5VtlnjETpp1VvBK5OM2MshiAf2dtyre6PPZiOmNSFJCGFG9I/eQrzM8VX/v/R9DItwo8idbaWahC
ceawKY0i0OwTZfsqzJcv8D+faFTj1f5/MVOJHPXSmEgCIVPadY07LH0Q1eTYDMdHZWul8mqSsCHU
tC0V4z4xDF9XX8I5Jw29Kx1mKyNxmM6IElYnuR3v+uILssant3az4fMRR/U4AnRc0PXGMRa6+gb5
gaiuD9nwmxn0thk2Zf8E4Ec3jzUq6iZCFlJjoeSQrXJqCCohjAEPYfGoGt9j8Mq3ij+8jopmgoNS
beHRc8Ys9XtL6CZcNHYxdJ0M2LVnNDurf4bvSbMDUv6/b1hUbWW1CxfWA6lfYePzrfu9VfyxRKbo
kmOi2qi6skYZ6n3vujfEXqvVs0YkLbc7q14EANGgDfK9S9/gAzHFU8tlgIxY9ns5XyfTtyK9fCvp
E+MoUEbjPO+V9+Wl+v3vm9X+DimU7StW9/3tISmjDo/y/09JVMkyZotwrAPQAuYxGldBWton05Iw
uM7vkkIjBQzPjnSdWaMN0jJfFPmh1n8ygpCkg57uErKJOsUZS9XxprXh1+FntfwuR5RlxXS6TucT
2QlG5Yccvo3Ng6PKgSk9xtEIJmqnLCYKxGymQvkCKHl9jX+JaLfyQZaaxopKx3+fi8uMXIloR+wY
OvFTq5u3pOYrxuH0zSV6E0DmzCjMvGEpWend0q4t+/nfr+aT08lW/++b0Up9KBU9IdpHhyq91gr/
vu4n0f5W+tDUhxq5TZ7NKFUEYowYpZDGko0J+FcasdZnq+omGoyprMmNwR5I1dhdynNZHWT9sRpf
+9yhyxgyQN6O2qGrDlb+WnZ3HOtV+dJIEli3bEUXk9Z17lbNezG+OtIltF4S9ScO6+ZMwxZTDczQ
u+vUUkJpJ6K1U+XrqvmjMSfFDNtUa47zpyR7NhIPOPPKZmSTOoGC/pLVxG5vHdUhsMS9TB9R/pWk
Z0N5d5afdJ/dMb5TpvvFvNqx3Retc5La/ZSekgrYQdUwZHyt6e+YTXsflRrQSBA80QOKhna7YLNb
XSZd9urieQx3DRBtZxcNXxC/P4GFy7dqjya8sD4dkCW6ynNQDAJ8YlSDvOY80eg3wT86rhEpmG5U
Xk0lrNN8d6L4Wwp08q0aZDc5lSTgeu2n5hiFG/EVmvqTRf7fAvqf8KNWkR5L4Af2w4f9WH9xpn8W
1Kzr0v+fq86JVNljA2K/HF8MHEZBg9IecxHe0iPIvx3tuKFdT5HiKbO5kuUFk2kmEpHl1d02zrZU
+6IPjHymacjDZqphGeoxqpYfctLdOXoJ2sA822XsIS4YKDSXp8TcRsumiDQ3LpLDTD850w4F9iyJ
9hW5+7NndROqez0X5ZIp5AQ7RAjE94Ro5FslrbFjmt3GXDY5MY1LvhJN+TvZQ76V0br6DWRFwYoJ
DcZyv+FObMz2m2ehdRMbk04MbYP83D5ZkGHwi/SLRPWzm75JjxSpgHRdc904KlxnpNMBmER8zz5R
tm6iooxjRyEP6JYr70xHv1dt3MordZJadvkEXcT6ET6av/59Rnyy1G6llTIz6qQRmM5VnqRLve6b
FdetmJIpuioU1yew/FhOX4l9fHKgmTe7vRhsx9HDglzOaYLWAZIOBsmSgUnYvfe953Gz9fSUgCJy
bdpXr4NX/vneRa8P/3+iVIogs5zYLLb2R2P5dHG+d9mbfKRoE8uRK/JEUIyMuZwv5Bk+e8o3W041
olYSqkoJpw0bCwBwEdWu1WmBln+lwfvZR9zsvkxFXtMGiYu0PEOJP6N5TvGqd7IvxIs+SUpuxYsG
OY01SemJn7M4TNG4cnKxt2lnzuo9fJ7vpem3GkZprgtzyhDPVQtg5hunj9bfeq+3WkRqo4/D3CnQ
6p+jR+l7C9u4KVZMvWJgKzMiMJRwS1MfWvu/7/aTSGrcbEozjFDfvFYrSbbJADmRX1Vx6f/74p+E
J+NmO6oOrsIFhMdrt1aM21n75tO42ZH1nBp0xnnEXbeer3jx1b/v95OVd6tGhIpBoyIhNuMKByi4
R7s+AzN3bubUD/Xliw/5ZPcYtxvUzOyoT/kQ2qJXXAfzBR3Ul9Z976C51QjSDCxDog5ZB7PpkpWp
K14F3PDfD+izF3pzMkaGrWSDzQs1QgThEH/4Imv+5Lq3wkA2kuLFPHPPquGJdykN/n27/yWSf6kv
b2WB9F4YTuaIaS9DC5uRBUzBpE3RIUWgVZp+L9EI4hFqUQdXY248aZJhcW1NMJeyujIZZ+UVaK47
U7UBAEPzaOIgrTWGnkUglie9nK+T/n1sqy5gyatAqFbHT06h+/ZsBtVCV1YLFHP0aJi5OioaYfnr
yo6QMhmowutCkYWhw8FEs29a8r0u90A1Lx3Q7sRkfo6gbGG9MaL3FaqsiFafycglzstgyaet2rd+
j8SfXXrSYh7yaN46KT8e/hgMU/unRYnWMeSksbjvkPQP9QdbBZlQqFBSn9CwA13w69+P2bCukf9v
z/kmPMEWVhRyU4F4dw/d9jmcngzwRhIAysq+VDPPJ3wVqRSojradnX7dZ+1u7kxmGDurn5nLi01h
HcsQ8XLwqTri5ZPDqLxejfbva1ciq3atBZlIrYKrCsmk+RkwgEjeARUMIh3CDj+dl7sm+52qb1Af
YDg8lgwOS32zMHuehvWkg2NZIhQOPdEUXgLOOxHvFdQvVIxcvetWOWBha5rgAW10JV1nTDcWQEk5
g3rjN8bRpthrw88xd4LCFoER0yQBoT3/qtRfKWYlk9im4DKUuz5fSw64G2a2jeK29XZSP2jTu8Ic
nrKuvKulfj9nDJVGJpXwlDutclsgZSEYk0xDBlY8zx1I6fF+BjIfFTyJ9GQxk4OjBkYKIbQE5X1p
eOjiBgyYvslj3Z1m6aHqwXy+Kcq8Gig267haZ0v2PGEBnifP1TL5VbvXzHUlM6tH0nFQWs/ih6J4
XnBDFoY4S5DIG53/rCYjCFlJ9jQA48OsrtgGtXlCCms11Ruz7ldtd8ZDwy2Twdf097w5GLPhpWbp
akJ5KbsGpiKYdO5qTLRfJkruuE1tEgfhdTEOa3nB3BpOShF3D1NTX9FfmtE9zGPv2TApBlXywG0E
U3IPbtoqSj9Ho9ySFFck43YEhR9ZuYuz5FLjPBEvWwmClX7CY8/LgaM7RoZXhu0q3ILBRzcgWcYI
KNZ1wOireujpYbtVwm49ChOxU2enwPZ0wglOVeHHVr8ZmLX1SezngBWydgoa86Mfw3WSOJsSeU01
1t7LCOg0BK2IAa1dyL6ZqF6ZX+ZWu6rEuKaEum+bn3L1d2Ldz1AZaJK6tEOApjpY6BWubQ3bPjbc
+Uo9XELARD9ypz7bC7JMTFCMlQQfQZKOTtofawa/zeQX+g9tLrxYuwpklMOGQuieftmdvYiD4jwo
8Z8pgrCpAEmoQbYblTvpj7IQOycL6CgxFw0DA7wFH72aojVTOssxXQcMOrAgp8PF4SgUGbhYCQiz
8UW+PA42hKAG2Kisr0remF6+tNOLzEoEGjUxJAjH0C3CCqhUseoiyW1nZEhwflkca6WJF6SPuyR2
swmKSQEydSnWQtvJwBzMPgbOxtSyBu2bQwJ4qzINWuG2SbVVbGlYJaL0V8BsbA/JPK0RgkJ90E+z
S1bYAAf+jJq9wqRG6XZSCT+dPtE08sJH09WQDNLkBwPiNcQdFMRVFLQ647WrinXMNMNOH4v5oZMB
mEeOy8sAY7VXIQ07JXh7h3VMM7LPXqSiRZxIg4uhbnJhnyPDuYzWHvhWAey5TnYCUfN6WputeRwI
0Fb3Q8rhBGbQRZPOk2v0mlNSK0S3GJuAns3jzM/7H5PB/hyA6WA6Mmp/EG10VRkC1qx7tfHWgG7t
p+d+KgM5sZi9njMb5Ux7AzhI6TN3iLGPvJIfx2xXLXcKR5iSvHQDqPj0zTH1TV2bwA3bjWPJdOfG
VQWVMwf4KclsOgg/d2ZxrjKW8WSsbHD9srOZnWNo4djWWYhGV+7YP9kK6E0w9l6VxX/kNN9F8aVg
vs5euh6IwgAAZb3ooiRElv7SRy8h064eWHDhFEczerUjoPAsuB78nMAiZjUDGqrZorL9nIL0KHHR
qbLl3mzkpwJM/FzAMJ5K4nLqvBYSETGesjbIJ9Mz+8ltDXrPRlv9bEdzO8oHQKkxgjHIPMAeRoTU
LNdasu/HX0p7TPKjKv+0xbROK07liaFkd1XNFXtV59j/PffNtqu1IEsfwBr6c1geqQBcnfeGIUyb
XYwaWWZogL0DvrZneBQWG6xdjq16HNtfDRP5SLg9+vVmj5RhVPuzvTXaadVYT739Sm/JS5PRa8xn
o/jQzMuY/sQ6zNOhkkQkHUP5y4LHsGC+o3bWuU3v6w7HlOiSts9FsmZHBSLkakaeHKNsvhfYgiXS
LhMWWDoiMBhc5FVdJi4Q8YxmlaUdnGB715WyKwrAA0WX+kP6EFb9fizhaYDFMYF5N2A3TTITiinT
cX6G84OcleBwAbBE8WO0XLgNTwZ0JNvjL20MD618lvQnkQQ9PWGoVFMitrm0s0J6ws4xY4RUA2K/
KqYUs/U+VJw4458Kbl4y5+timA69BdXNYf82P0JH2U4xU9YOZKfEYs1lGb5MuDIY0l1dbaVkIhUW
JGoPxvCViN4nshbyf//+P+V7jH9iCCFG7J351HeKlxCbuxZyePOhizQoSa16gC5JW+IDBaMd/gAG
wH5kSq6I4b4lH4taPGQhh1t4aYvCK4yIPE/1KrZnWtF3tLf9MAK6gvOe9G4bS5t2qECFO3A1L04O
MrSs1mYPqApg8L9TLv0/6dW/pVw3hVvVx0NWxyOd3hG8Yg7xHf2a5hyrw6aTGi8hGMM03ggtaOrl
YCs/W/s3GNiVmpueVY2reIF7CRGrBuUxpQaM7DtMRlYLtAixQCCV/EYf9sAKk+mc1rlfozpvZvdD
CWk1VffdFUtYk6Ay6ut1iPFW7eblY6ace7QPll54dqX5cjh71Kq/C0ioTraskwhhKoYG8xnP9HUF
kTPZCnhiSX8fgw6WUuit8tOIOqMFmSQNj3n8DpTWqMedMB9SzqlUlH5ELWkP1jHNQKTRzQ/JrCCw
MWeoMpwSBdTpbodYkLIqmgRK+bqFdS+YTreAgggHS/u6NHtkf8iEoCtb1YssoX5NK/GqRDtIB6OJ
HnoC1wwTYOrWTnN0jFPben1yVqtlI6fbmffeweYKI1DFUrXR1MgFnEZesAvrIMy3quhc04y9hXBm
WOA5IVvYOuBspfZ1jm6CstwMK7WviOJAPiESaW/68CCKhxj+GV3Y6tqqTs41QDlEM5zWWScZCagd
SCY8NU0+JPlpkV45MkBkCk8jc6rHhzllThqt5fC4cHi2zcVebC9SA2laiQerOzbTsgqvsxZ5Hy1n
tXy0lHsja338jlc6Q/JkOA7Wjw5eZr6dCGsm6bKhsJKvuHj0BDLe+5K82uhNZND+u0sonmX5HEe/
xnafpC8h3OqEtVCw/jTjVEe/nBYuFRdOH6s2uZpek2sQcG2o+4y0sFgII/s+hoUzWeCW8ULzB4iI
bSE/Tvm5Yq5uYT4A0Na3C3XrqMraNsMHfLn9zNnjhWFn7bqugd+r6qGv4m1J9RMCEa9yE+QUr8eZ
GRc0z1X3WoSXLnlSCmcHSQhNQO0xnIYfklzvc7Z0Zb0v5nQesf/EfAGnN6/E+6yj/zRUj3pPhJAh
MsTVLgT9qSU8ANjSiRRdAHi5HTTRUeYQmM9VEeJWNq3G8DRj4FmDdGveQuVhVKtVCxHDsdAv0J8M
NGqLBLasnB30+mnMg2H6kWazVw07FMuuXqGkraCwdAKjoh1LtqJWnzEeXrHJ4MDDY8a9gc3+pqQP
A+mFzNt3nuB3YT3Si7c23GtMhdV72iWk+74KkLhfjoZ+SMYpsG3HQwSkl/cz50ehv6YwHSbnWbf/
KLj6mUnlR2P1YOnRUwlZO0FpBBmUHiV4bwiBxsecQBn1Z4S8d8A/KjmiDnMcFMp72M++PZEGgAp3
W32jx8EsGpjse4UhZm5S+3YvWVpBiM7AzQ2Q2pFhGLsnW+r2coVvTBP31MxmuFlIr6uh+xGjkW06
AxysONAdhAyYEplwEMcenGfR+xGsg05vHs3B2SKrfxKw+q0ZVGvuFSYKagrEO8VxBS476bUUF6RC
sP8H896A/B+HpyuLBv2U0F73k8NsjjAewVZGWKBY4jWEpoYaQFyTOZz1HGlax8B9y2jybEgTVrdL
5INaPU800LR8hiiyuFlIRg6XQzHth3rBKuT6Pp05KMdNN26vh5CaNx+Jnm/SUHOhnLt2CyFCv8y0
EAq6TRKUrCWPPAgfSFZskwEYtLmZpl2X2neWXkCsTY6ahk5uDqiw6f04ClJ0V+yueAgVPehhwkTt
cAp1bYd0WjDHQKcEfm/ttFl0e2sN8r7LWY9EJBstZmH8lKD9hCUBqnuIAPi37evYhmurAN/8iG1P
PYeHubQueSY2ig3yEC2cL46zT/oHN41CmEs8DDjT+xliIbzouP3z7wv/J4n1t2PyplUolNEUutpM
e3vonwhmpxClnskkD9UQhsAmaib/twtAn/Yf5BrIQUwXctl+kZS7bLK3crc8x/ZH6kQnJ/z4901d
v9Xf7umm898uTgN+3kQ5LNdXGUnQFaIs6sr79+X/04D62/VvOox6Zo9jkzPSq2XN6xf5SUS7UsWt
SHwk0iUaFAbzW0WANO53gjNxmNNTbp2aLx14/5MM+9sd3EwI0CivTNYg35A+ygLDXp0L+CCND5Js
FwoH1gVGk9XdhJVCAtO546wqVE6Z8tDXe6CuE6oKtip/r9ev37QtY4hgScZgfB9LgSKeluSL/iKn
699f5a2WsmWW8Dc4r/aQ71cNNrt04+AlboBG/D/uzrS3biRL038l0d/pYpBBBtnoKWB0F11dLdZm
WdIXQrIk7gzu26+fhypnla22rMkGBuhpIJHItKwrigxGnPOed7mieUYcUhxTAJHmka2KEHQr/lZl
eNWLtTk3V5oTZY7kukKkxlmwkUilR3QLWUH7e9GXd3Yot47bbeUs91HZbyLjTsIQ17b32de3Q9mv
pjDe5PlNNavVkKKGK4+a5iSYboq2WmNw5KOIFe3nOklWOaYiNUBzFZzb3t5jN2VPW5XuCcq/qvqa
mh3wGt425AmNCMrY3ZOiwQIM6kZ5h1VIFqBm27c9pCFzDQukyxXFIzJ5o/0asVGOKI5GnS9Iwiow
moPFZaDqSqqKhzSiWEwh6mKgkbUoQyPvtHXHI0PC6F+cOjZeduKbG0SsckauWJ1F+qiZgpUDRGiB
Q4x2vkvw4kppC3SLmF4cyTI9wNMNjaqeviStXtdddKR8D7OtO2VTtsdHabUvgdhIW4rDh3l8KXR4
XCL0qSL406gYcWhJ0azDHsaxWhNtwIjsZJ7jszqOOY2p2zlVB5HwruTrcEQBPiBnDA+DbegIDKcU
jxrp63iXSOu00C+2rnaZN62zblH378voOq7nu3Sg+HHRDbpiQ8u5KmNOHGR6TXHdp6dWegpRFHOn
INn606Odi81kJpeqffajb9KK1uWAf1yuAD4Seq30oLbM1VjsjPKyVeV6tsuXoSl2rTHTs90peQyR
HLlre5Lb9gY/Exp5ucJV6aB38/MZMfmA3qjux+2gg8uiy04QvL2GjIdRdudBLIgyTWzubQpA3C3y
SrwU1ZwAI6njXJxF82lL9VhP4RfH+Dol9bFfPKsIVa2Tr0e72kzoCrrBP5ORvW9D+zG2QSAgbvjm
s9HbaI9J1mocnGtLsta/Jui2MBjryq2Pv0aRy/NEmR/MQd4Z5thvzpQqTXqWTDBQdfSghldjGK0N
DwpJhDpu/ojh8M5ebr85XzBsLSxMhIbjNv2SkzTsNCc+stbf7+TvjEXeOnT7c0GTQiV1rM1dEpKZ
N04f9Y/v7FtvjggViliC7A7HY3Pa9VecAB988DvTrbe2uK5v66FQIOUd9hB9MOMMho8ceceF+dHx
9s6w4a1JrqOKrElnhweLkqNMW2IEXeCyfYJlSZx8iczDqfDYZ+KVL70PhvXvPOa3trnFLEw1Lb9W
HT3YaqkM0fRhAfD75/zOTXvrl+ulUZTPHc85dEzCyI9Hq0WAig/d8PT7H2C99xPeDGiSoIVJ69ic
gO607NRHcR2fpaV8FCEgPem8MTtrK76pfqS9zc7y4NaraUmWMDwEd7gsrbsS47Bw2qUlHa2pH303
P2rRWzK829a92CRJdlxQTX9wxe895TfMX9OdQjMoR0aNKAzdiLGCq0+G7CqN7obyNhxbXNbCuxlL
Lonph5/i6aMMLM3aA2OA1VUi7WwQI3naZKT0UBjfEnzgf39t772Wb25mEyQCdzkPLBHeIYfIBD74
+092lhLwF4XT6/P7Aayq6INFJ1kJbZGc5850WOXhxm+HI8udDjWyNEOUB43O1njX4/KDG0ehb3wE
QgJQOyx2XjKsEvdeJDAptb1n2nQQRHBSk5VWj2HCzp1eVYtRCbCmEJQZxIKaKIQHvKDCBjst7NL8
IN01Xruxo7s0eEidcoM+bldO6Y2exl0K3TiLz22G+QVJq51/HwRy1fiHRYz1wzw+ylFeEhwNSmB/
cFfeW7xvdvIp9aOwwpX/WGQaECRbjXgGk/fGJPc7f/1v38Z/D5/1+T9ucfP3/+D/v+lyquMwat/8
799P42+1bvRL+x/Lt/3zr/38TX8/e+gRvuu3f+enb+GTv//k9UP78NP/oCuL2+mie66nS/ToWfv6
8Vzj8jf/b7/4x/Prp1xP5fP/+rdvuiva5dPw0Sz+7fuXjp5ghy/huH/78fO/f/HsIef7zh/qh2/P
2R9HTfZQPDX/6TufH5qWDxHWJ990fTgbqHyEvexRw/M/viI+CV86nlImWW3+spYLXbcR36Q+CQtK
oed7NqFR1iKxaXT3+iXnk+s7pu0r6QuGjVjl/3mFPz2lfz21P4ouP9dx0S6E9+WVe/u+uL77Ftw1
Am5GGvTN3qkTNNBYiQQ5nqPmWarleh4V7GXjNsVHZXQA22obmhJCy9gOd9iJdweDXX4rxgDLQnv3
wz38foU/XtErzedXV/RmsWJpZ+lBTQRLl+beM4C7Il2GB62fF8dehBOZZtIW1PiB2lN74jmJd1DJ
Bv793D1ViXUDGc6i2pr3ohcPUuF/CedbrVWD0VScq3wriuxa+S0SvnZivDczOnJ1cmmpUF8KyVQh
YKiedfGdtOf9POvrOU/OuPKbacZa0BrrYccBimlGbTg4mOh2k1RcYCfnZ8cLjsKcom8mG1Tr68jM
rqu8O1M5/rvRMrocnOTWHmImqob4Ru94I7oRh8TMvJocDYbW86+udT/Pc/PBQfD6KH91Q5dd+Ict
UbSla7TV2O/9BAZbT8ZOhw3BKoy8eOMPAh8iG5pvtO6gxOJLdDKVyR0KxyMdpotNT7iGOXuoncE6
zAIN89d9rvF2gLDeMZoojPG8TRxj7aVZuPWKIcclsUzXrbVwoRKr39QTgrdhxsUwZS6+ooTODjLp
gptiMNir/qKq1AcsmFdf+F/9qsup8MOv6o6t2aeG3++nYDjP8LWpi+TCxTqJm7xr+8I86CVhZZED
0T6wWb+TGu5kzHCvn8P2wGkruoxkG5cMkobs0PGtb+RtBYdzY1F2h9ktsVAgX6VdXERTeN6FZDD/
ftlbvzq4lhfR+vnSU+33U2KY1b4Owt2Egjd3AMWstQ+xQNlY88rg0qu3abhwLPzsrnfNGzdlBJFH
mEMN2Gg1GJqmLF9R4W00sGgZI4oT325WvtKX4Thc/f5Sxa+Ok+VS34ATEbYQTqqYeXUdA/G4WIMS
b9I+WNOKuOuW1M3aYfl4+jqzk6u5bnoid0MTMTmQmC5Pcl6Vg7FW/wUG3nI5b8AJN+FFd5y83nsY
yHQxI86ON+ujisJaHsAv1tR/qlwj3wX+qOu9nMqTCppG0xJrU7lzy6CcWVevinYVmbhN1FLge8dq
j6KYTFArvwrzBuNSM/ochO0xgrQae9b00HYisvqy+M7M0ithNTudqOffP5t3tvO3hTBKvXqctK73
Y5GtZfjs42GUUp6Q0rPKlPpgSxG/Qm245dabAs5h/4vzuKv2gmQfy8Vxqcq5P+FhbyGuwklc1Xgo
Yf/kOx+FNfxSv7j8zGU1/vBuk5vUFGNWVPvBn6/k5DFa86C2SqCRZnBf0hiPcJgTxpcUAkc84Wjo
OtvRMua1UbctC6NN8NF3AC1D8zap8DFt6v6RaCL2Mm+qV47y8tXvn8LrffjVmnlzhrnOZLjB5OFh
PvR3ZQz7x4rxWWcgOKMImhGJYZvohv4Xy2q2uEJifCzzr7UVYdcWEibF8QKK0d7mncF0JzxrxbDO
fbQQ0sGw2j0eRmAw3PaHiWE2NQdaHPxmmtz8QAXz3m70Nhpj9ppqiKRdkWHdMC9BCNIUIEm2e23O
1lcHhx6Cyg5ziZAorNdT6W47xTjAMT6XfnM6MbK1bffCwJtwtpjJaZOIAPWNjXYX5JS5dggF6Pf3
+rWX/9W9frPnF4WRTXngV/ukMeTK6PCgwuNwgBsQ92f+MLubcKJCicZuOuiHEc88kULiKM3PjkA+
lGdAGqo341Ua4vKao6lyAjy8iwA5YJs2zQ5A6IsxJDd2IL5M2r73xTKcTmnumvjBbEREJYINUzxi
0ycAjb1cdWvXkdd28ZFwWbxzOrxuTj8u/iptPS1FuUfwt3KL+Nh1A+wM/OfeETtddGdpfcvjOnaw
i5I1eswCA8UMSsDvb7L7q2ZyefnebPkFzlSdxcrc44kH72CecmiRFD2uaKLzkpLCl+mwFgXkfsMc
HlMIbaVRtau4A7pQPskBLt46podbRjbBo/G7pzHHVXp0REfkQAJzJBeY8JY1s8pohF5Yzu1FWaZy
t9jF5S5ckvoYm7JjaTAyA7cccN/wnI3vVf4WQ0RyDYb0EGvcXRZYD7NleJRmPV1OzpRVGFRTqJ++
zF52ZOM6yAS7YfZcweaprWHbR/W9E8CZwrKQgRZuDbY2znrE0GmGhaid3iH0iwBi9QnCpx2pZeDw
LrqLSH4gOngNPfnVKn5ziCmzGTy3t7q9OVLQNmF13fQSo9Me38bOxsptjKx2a9e2hvmBVgeJFBnN
bIprTuJ061GKwMKQD5gPUp6XEpZWEEaboG339TACXI8Uwr9fDK/k319c69v0lF63YYU4ot8HMjqr
+1PVn9llcS7t7LipcWKTnYOdt7LWI85kNXWBJ2B3+jX+eRQMTZgdjowedTS/JEXNkOhuDrNTZXgQ
LfpV6VW7cgSMj13IgXJX43RIIB6/K37eTLYyUgvqqtuk+j7w/F1uW2I1qfoyddWxtvtDt8cBLRAb
w7rI3BP2XoieJ3n/NFpqG7o4CEXZ5vf34b1n9jbvJZjZ56Khr/eO4TMuJOLgOi1ShYNHHR8Jr1YE
gsfw7Ew83bULohawURsz+QMC9yE8ikIyJGacAfIi2zRmpdY2uvWNsHpG/zJCvDeN80cX+04Z89oA
/rCDGJMnzDDM8RrPU8ciZmEKj2JyFk+DIsIiPPM+h1mF0dXyApp2p1ZSM8QNfX0iXRFeNkWcNwd4
usbnXpx0V0MOjXaeZX3q90x0vYKpc4FzGOyvFGVq80E9476z8b3WoD9c9jSGOjYcX+8bBwuomeEN
RqOpu0ubWGx7v5xBWcp2U9vJsJ6kHtZ9DmHE7Zz0IA+rE9J+L1WFaV837RyBi1PpUDOXEJU348JQ
7c3AOYil9OGXJC3utirbusqC2GdBySpVbmIKgqVvI+K7zg/PW41/phVackfEfAprpbIIaGBGkkV8
oYIcDsthIhmgXbylpuTSCSj6lqoxaDK9jsjr6SfmBHV0Hg/isJRZfspbdFTBxfOMYpMECnhIdYQ9
hLa5YHayOQomvPhrJpLrwSyY9fV45KUtRbXSOGx5PCYry4aNGjx7+8HSfm+1vClgRIVvNM1ruQ+M
lvu1xOA1DRPWgyGH49vjfroKwwrHZt09j9KqsWssZ+I/mnLjF6SdQJBzNjiIfhUY2qazfcEo4cSe
Ye+JynY+j1Z/InEKJWBIfHBEvdeVvM3e0UNZSAXRap+m3teob+9b7FcAWodwra3oHJruV8tSX3Mr
+jxmTXuYaThDsWsURP8J1CpWfN7k4mFK4svf38R3r+hNZWKz5UajYuaXVCL+LKbEZPvprfYqsItd
hHnYjYN52doqJyjYAp1JnGCQmFXGvpY6UodsMA4uwGBGSJGZudZdEH7wXr2H+4jlwf/wXln9pNqm
NUs4qfPAC1/hQWwzmrMz19lQRI1HKfRRZbif25C2efZb0khcvMtVLrCPzEb5Oeq0uTWGDgdhHIrZ
uJOPyHnv9RfiTbkh5iL2yk70+4KIKWsWh4PG3cvwTpWHuoRX3evwPXYYgYvo4r/4tN6cwNjPmcIi
KmEfxOKwTYNDE+NieMvecRQwFJUmJnb+unIULMeebIbgS0MwpBVPWNHhyMYkcT73ovaDQPFfMgCo
uN4mbPLQnaESYtyrvv9iJxmU7IUZrNPxPEhGuroGHMVJi+fcUMcFu4Qd6SuEtwnGl7OzsVssoScR
ftOxhCxaJw+uZ3xANnntAn5RALxN6WRdmmVnjN2+i6Bsg+GEYNht9CImAROv183OCitxUFGMxnF/
nIKGZU1zbzr6pI5BA3phm7ve68stiEG8p7ocLtrQjde2yC6d3t4QAHynFA0dlqebovrIm+q9E/tt
AGiQGUgVcOTai6r/4rS+tyFl7GBsDUwZ6/xOpO39EHJAyEnupSRfhv0ZlmYQgSlEZ7lrnDZxqClw
FH5+M+udm2Ctoip+Dguq2g9Wov9rxMF80+m6pTFHZD90e4u5OYPf5BQX8BSiW/FkL6aAtibiYFHY
1XN14kl9IjTHnTI9rizn8thhr2ePA6sKvqqa4gxTV6O0vk9v/hLUf61z/nmL4f+E+r87DfjviPQ7
oO0/PKVllvAT1v8Z9obu/4CPXHflH3/7Aw/XWrfdd+z/J+j/Hx/1HfyX3ifPtxQYviOFKRaV6Hfw
X7qfPMeX7J2OpWy5hH5/B/+l88lxHKU8UH4JNX5RvH8H/6X8JC2XGDHb9h3/dXf4C+C/+2qF8q8X
mY9xbMUFKNM0PU9abzGucsqLWhuZ+6V2BGY2wMSuCZmuTqL0VM8+Huxu8hJVRXCUeupsFjlxL1F+
AkMOZYfoT7tokk+DrEJInjNeEGNrXQyBVV00TVad5ZM3Hqmxbi+DxCKKyM6cz2aSY8HYhz6eh/lJ
06egmtnYrOduwvGPcKXjbg6+ZaZ9Ac8/WudFdZtHuGZbqpW4XCJAEDFKRCNAdeOVVznVbJN4d6K3
6RplvLNcSpGhoBnI1cy8Nbcvwix57HR2H1DCYDMfI3oYvGvsnHA/EJQBTkZeGV5gMGTMOTvwp+Qe
yvWNVYVfrCi/1yGSNFV6R1ZuPERCHckue+kCXQHwybMYYZwFKYYEB/g/ttV8JckYs+G6FLd5lT7G
wrvG4nBXGhBPTYsfPjYu1EJjb3bK2NhFSSBEEREbCWfEkMhDgqo21yLxmFpwHh6aLdslbkvmQSLw
Bh5H8yYIucwsD647XDpocumYCvzpCY7LXgKrxErQN2/MvJ4OJyD8Fbtzu4G4QOCXTJ6UsSjMTH5v
s4rLz4EVuhSUg7euneK8mUeTqSwyNzPX0ROlKL5lMXIp2TfoEEsnuA0JDNl2Zt+dZ30WnfdZKdeh
JgdcIFCAN8pIGQYDQoFQYi4410d+BVeNqI0SFzwfe+aYn69ms3x0HS1ucTjmsFUhQsI5K7cVDTpe
/PGTkckLXxlEI/FLq4iQGkNHL2QOvTCDeolLzC97uzhhsOqRGcgtCpWE+0updGSi6NvFvYF/pxHg
3ukDQYdDealSYu0a9GDA7DVG53WymATLaj+N/Pq8C9EB9tynbUbvGBUFEhurZzZsTTe9F5Foojkt
ekHuT9JO6d4rzHRbNLH9NZssnIgjFlgYNIezOdwEQFNYB2BD7wh10Uh6jTDAHBKD8DOj6Z0zGvXq
W2EUlBBejRyzlBdRB3/UVOIi1cnTkIw3ScV1p6WeT8vBGL/kHQ1a27KKQjjLK3surl2AA0isRrxT
Lp9Sxvq8qO2LNH7NBhkWsaLdNkRH9TivhsF1UCWPxlxeFR1PXyfcg7Qkg+31nhdlA7FeOBeGIMmN
WVpykFQRyrvy3Bx6AgeyExED8OI4W64ogngoGv/mlJkAzDdWpzM6h9LCziDRLF1nGaQbxhCe+MSo
+AUQmaERzNgqvpgT98ziadInlbcG3uEwdlHt4na+062+Mgse3zjre8KlbkJFtTOZ1k3Qsk6mAWTN
yHG9iNviJKvJxIvDLj4s44JlJ5fOrcH6U8Rec92YqYKeawbXZcv+klRADxLgKDPqTSz53WuzOw2h
z80l16sm/7qxynPds55wPDyrZn4nc+CnQzEpV81gzjsRos5QFh2YdpIXo+xOqwxdEBIGOMW0NqvE
DHDZqbE0z90qQGHA/qcb+HGyyNQGxiFzEKrZgyyYbwwXca/ZBnrj8JBWbhVB7BI8Y/zq/ZXExHDl
ZvFjY8kL00AGgGu7JlG2kCuPrJm1GTvsuZ5tbEzDhDNYZUgHcDpb6Xphuod9CqDpBdwSLfh6qNvs
aF5kV7nP5qGq+rYQ9a2RM0BVHVv+5FfeepwKkuvKCt0XTOZ0eZC5424dc7Q2Rpx7a/bUG8R4xQHJ
yddBzymAHJWlUNS3XcRJUQYPSPJfcmfAdzUDQVZl325eP7uwLfRrs3PUd+o6oDTc1J2ZrtHZPk49
cWAIDCHUhAhshgxZazSQD9Eiwimi6SaIkxdryd6ZA1Ps/X44rQTeXkPIK5sVeBLqKDuppvSkwuN+
gR3P/GY4tQMsfOeaY8mTyX0h69u6y61964G2m8Z8Uzb4/5Y9C9Fy4LfbQ4d3VuEiutoWvpFU20QZ
OMM3yQzY0aWsNRPFzdBbMWpJD+iL7nbgvTNDsrnygsTn5EtSBR17AWshrfxwrToerQwq+0AMbEXO
nGKHnbln8AuzXTYX7ZWd4jFntUm5sgyepcVxMMLbB5LB+UEkT6UgC6PqGG0PJFaj17HsPYLEeAcW
MYKCeuJaKCbc/WA7q3aWF4Od+jg7Gf6RwrSYCEAs2JuSZxu412C40E2zkntssF4aSve5Rwwh9fno
kJO30B6nkL+cOPFjOPGtoVVAdJxuDOIwe12RD2X1ahd7WQ9SxQNtw5poCBKT4oQ70XrGsx/yx1mo
jgo/u2cd3BYji1pJde3nxHMY0ZPpqXFjWTO7dzwQdTXNwWUwFudZOt2EWXmL1zxw4JjUp/ai9nEa
jKN913jmpMHLWccvhmm0qBfoU7M8vxdGsGcQQZhoFD4Z4XLrNTR1BxX3QVxYBuS/5nYcGJDGIdco
uM39FPhHhppuRj0Ee8ZJeqNJ3LgwUgYDhcD514wMMvgm4BdZcwlO+pSN4Quo1BbxzVPascuUmhgv
A6s5oj8CB995rs4bOOuGOPIPCumNh5KhyYbO0eD95MFyYEWsloFMKY1oJDOSFz/mbatJfFyJgTMw
dnlnRBc/wr7Y5w6vs58b153DVt51BKTOznJDXDbnLmHtizJmnp8PB+HAblBMKPNNFzvpoV7uYNRr
iOqL+4EFJ6EmMSeYTiGcEZMXcTcQKowHzkBu9Vrq+NGxOXkxzTwvC1sCmqO/t/nV/QRyu22MNylj
P/pOfn5ZWGxHhBRE0rxoY4dYw7lGCuHwYsyVsg/rbC7PwpZQyjqLos+ZX4z7Zadcdc14Exde8IAQ
lV+GSMilvmOk2KzilBzIZBaLHzNW915BUVNabDlWDNCvYg11umGfDUxcoQ0KwQ3Y18kC3GgMConh
0/e5jrstdfMhQRLWpi/CpzhtWH5sV2nK7m8aWMBXIZWjHRR650xufUqAnb2dqtraRHJJ3rPZIZOe
f1klS1Mtgv5EsncbPf3UUJWE3zrmhZmorR1a4iRWvDVLsJZbBGRIDOV5P3B9pEhGWN5rVIExoVeM
wGAyR9xu044f65xtJ8s5eMfWMQ70xHd6LdtZKFysFLAZ7w2r2041CxXmRL+ylvPFtcMnXab34eBP
q34psaMsd09bGyUUW1a6jgrk+sGYD6hyvGsvsimn3UIjnxFHYV0y5+wP58eghseQ2JPxGOIDu5Zl
jtEgqj8wajkevW6GsYzIogusfR45L23RD5tES+Q/LXVQGbS7YbQIIAzsdBPjBLz2nczf9i0r2JJ4
rIUF59uysYQDz78aUaShIyODj3p5XHDAKiZTLbZGkgFrTqIkGbmNqWvvzSXh6bVH+0ud6rtt6P+/
zerCyH6flobGJ27a/KH5VXO6fOv31tR0PimT/s9xlbA9wO1/tqZ8xaHBNB3TgrbmLiy4762pIcxP
UjDuNYUvbOlYi3Tme2+6fG35LIhssNa810/8C83pG8at57oWQN7Sn5qOlIoW+mek0rfnME0jKXZV
2dh7i1he2BcGGd/rsnTWOvbh4DCsjeutSOxqK/3sQNRm+pD39nCS1zWoiGjMxwRs+Chyw/MxtCcs
76xLP8NwBiw7qc+qyPKve0DWb301Cs4MgWKtkFNxJIPmVPfDd2uuv7Qi/3cHmPCQxQ/FHzQZzw/d
H/rlj6v2oeWxxd+at6DKf0O4xFdMbRfjr/dXIf4DTxqg5PohfSaoKn/4ESP55/d/X4q2+OQpW+Bi
h/8BZMl/LcXlKzgtWab0WJGehMP2fSna6pMlWb0+HJ8/AZTvK3H5EutGeqYwLYeF7P4liuQCif8A
knisc+lZ8DRNZRGQ6L0BiC3Tn7XhZPoizF8S+YV0a8jAzVopBR5eYA0TUn/itZJhuguvtkCy/cOd
+wUl8s30X/2nK3gDi0c0P7ZfcwUVov9sHpHAMNzwkvVwOmGekK696iLu7vPF2cLF1st4+n+1j/5P
wwWVXCaS7y/z77jgcUdoMsEwLPg//zP+1fb7j4/7Ext0Pzm+6fmua7qSuEKe6p/YoPPJ9n3TtiAa
KsDBf616AEAgAxulBF9XlrV4Qf6JDdqfXD5EeALtKpNLuCJ/YfsFgfx52bPz2wvAaEvqcWUBXv68
/1bacy1DJPUXp08u09aQNF2usXGd5BFktKRgisHnuqp8RPVL6FuB4QldknuKPXH5kJokRrUYRG1p
FpyzyaC6fQU8Cnt0TyVYINyx+UbatJZ1itVAV6MON6KaJpO4+cN+tOPdbNPfOiYxWpM/AHdPY3yY
FfQ3swVLOWzkxdTM7nYQKdoS0oTyJuanIG3Y5j0dVe6WpKi30CmUkWT4ZIHYzA25sUNNC5QCXcFf
TkvGnJRgs46OgR+8tcBQRU0LEBjS0zU0lP4cx2de6tS0VMR2TzbOuPlJXCdP+Rw/xgowYfkDPzBv
ZESBbDT51tPzXZNRGzdpddX52YlBGNaBzVz60B2BFvCmvo+gxWxgVfTU9WR7D+Bdm1m6mDMgD4RD
kL5YXrCX8Kzx+jLmXeykjwRHEk/LyCdU/SkRgmBpMfBl3ANSguUuNXbyqJamJQqn+NCLuP6yNpPr
ik7yCPJe9NlrZ0T57eKyFjjtdOhOzLFNesBXEDG0EnrUUXkEJPKQahmIk7F0z7q0Ak90R1g/92bL
T2uy4j7rQYPksPQdA3dh+SPtZvcEo10VU3gcQMjaWAV/2XEW+6olc9PujW+vSBK8hH5ViPY0migj
65wEszxET+hF7nVXgAC6dD1kmN1XNG/kTk8IuLM65tmPBL1MLZFPuhvbTV/TFzckOIFUmlT0PB7L
py0dzSU+sO79VZ0mLwvimuIwdYCk4N730whJDo4duanPX6GeOIFinhVNeV8mPkCUABZgjiVO7CLX
u8FzJNGGLJ3Rbk59n7rd1313MgZdd6LcUFYHBtNkDDpUbl1mdLGPQphsynN3SxYV08LOw9bJ3ukq
fixRtgOX6asIc56zcizum6C+CmSSr+ykuGq42qSicTHzc9G04cE8jNEW4xV0pVb+qLr0aUo6vZYS
7jZiNONA2c24L3Qmt3KBkxF9gH5Hxj6qASYmloIV8fu2RfpkaQe4AF+QYCrIjiQ2Tb/y/FKaimZK
Y1IgQWE0ecK4BKTOTcdk+gRuQjcia6VFSabs3KqdXTvij2qHxRVUhxLsKHpxJnHRZx5E9y5j2aEA
caCfL7me2UpaOYvQNQvyuSSpvDkAGfO3dO3nw2kSR/czrLy1EdKUZVDK8UlTfYHJrbBxF118Lowp
PHFnp932geNu2nA+HRzWzOjwPPF5sreZCpjpy1YQfhiPeDc0WP01DdhnGmBM5ECrJBHRItiSPoUo
NmdFIu2wdmyYL5WXzMRLgvQVUXXbjmwI3eRiK2KC5lY6jJ5a7X+zY4DiwIhfAqLBX7EFAdsvl7Sp
YU8+tmJbtC3iNV3EmOusAblnOEx8MnHwayvkJ6ISp68Gd+JOuhvpm6cEnMmd9lJz3Uu4IxH+YuRI
Rk99PJyOefrijVl/kyW0l5ZcotkrWtc45tIalJKrISFPswuZ2KvFf8+26tvUCx+RuT54Zk9ImV3F
h4W79N5Bl24FE4IDmYLyplJD3JloFz2nZ6ctQJF1THxTguYLHNyp9p2ZdLuU4cRnz7PnnTcGFcHd
MKg8ryxgVRX1Y6mh0fcx0FbQd6ev68ZpKYN42aiBPLY4v54tkj7raWcKYA1awXhneEBoEjO4Q0d2
/yCt/qXa+n9et4edFCXAb2vt70XIVYQWv6Wr+Nsf//zPf2iTfqy9//l5/6pC4AlTNVhKSiGXofOf
VQj1iec40qT5kt5PE0r7EzYnFAZCCDx43lQhyqQkZpzoSpvvVn+lCrFeQyB+KL6ZUEop+Tzqb9tx
zVcH/B/4Kq4VZDos4vmLUYmvZJns66i4SGrxLcuzHJzSPhZeuAXyPQaRUhvIVs+8S1eBp2862zkV
y16TNNZJb5zGc3RJQtU2bMvVUOBDibdjqonmqAAbCV1OdlQ6IwfycsLq8KjzJzwJ0wt/KBAXuUeq
mu49IlkBsK4nNkYsSA3QjdleS38BwbR+7lMmoQlkpANIBtd2Iq5yo9pANtr1Ice/rmryC7T7Igbv
M2zOE8iJR55Q11oZ11SKn4O8492Jd1VHfq2HHdaY3+ED/IihToF3J3ZwkQWOnKf6uWaEghMeL2E7
wPSQBdimE6vqwAS6GfqsXfV6ukf5yPeM6Z1hZxzmSV4SBgO2K8Yrem6gR+H0SK/Jdu+xrQxtfeMN
MF7Lzvss+dPGgSGVWu2l0Ri7RDRbgiZvsGgm6Zyx3saIrK2URNiWfFRTN1jJy+EqTGNMWGZr70/B
izXoy0xwV4w+CzBD4t6iy843udVVK/abrec7XHMNpJmmDU4v5Cgd9kl+wcDXOagqkgem6obvxanP
U7vJVXysZsf32FKclj/2pML1oM83QczgxEtwuMm96jnJuHTfqPBxjXAyVBLU//+wdybLdWPZen6V
mnkEBfpm4sEBTsvTsO8mCJIi0QMbfeNwhF/Dr+cn8QcqlUmxlKmbEfeGXb6OrJIySVE8PADWXutf
fzMEROSmFVdiqsvbOJjues2HcC+dzFQ+S2MipPOpvJR6+cUoKLv2wMGuAIKw76gulRYWvNMeJeNa
78dXQPXzKIgecmV2p6zz1wD9DUvpFf0D6YF29jplMM1kiBqYAWJglqYxYF4qOJBqwsyGeLxzYMeN
8fBotAEKPgszEWnmY0lvbUiyXTFdBbpBXPpsaprWUrQ0xjlsL/cXokxtz/DpjuPykmXIRunkuy4t
bxPF2BpWcUtM3YU/tYdRzS+VwgaVLrJbCDxXqoM1jiRNV1GKfiMoNG+KGhREY0weu1Y5rhnOGcWq
cd8hZCZW29/ICd8n1PeOimuEX+fCK+PqNVG4wpV6JoXJRef4OPeSIqFhd8mVb8vqtbMxxrZxqIiz
g4Ktw8Ly7YtB74gI7qqlVftLye6MRVw1684q12ap7ENkE27b+icNxzKXZ+xBips1Lw+++PimKjU6
E2mWWW9kkl7pXB58IT/2DCN2r+7bPr1gRGARgJM9bGnnuuz1F0coL41jbEWTvb+03rCvc1l6A1ra
Wam1FRJvjt4re90Jn0eZ/khTzsYuC7yp13epnGwcTVzWyXAll9LGiLMNkZy0e3r4HOIlIavDY9Hb
b10unfoSFFNVz+Jxeoyxi0yM8bHPs9dBYGFqsAX5MGn+DBb4BEx8q42gHzA3OCGsz9ReJrfICPph
usnnHsIvxX2sMNPY+OnB0X/pB3o3y8SKN98HTX0fZ51X9ObqF6/i85w4V2i4KIbDYGooLJt+nBMz
p+zLsqpkXkUmllrAClQkxqbspGWg4k6SFlexyB4z1ir4IO0KNtRqEIEs/2b28J/8/Ie+ZWo6p/Kf
gxCHp/RpfAJ5qKL0f/2P/1kn83+tq/Hp6xO9wObpucievsMR9cde4Pe/+49egEPdAOXialryj4jE
jMM5JqgWUIEFGPudrTTDDjIQnPMbw4nr/wciAVLM32jZqmOgZdb/Ti/wIyvOmpFo2hC6ISRguNXJ
n2C40UmqVM3l6sb0y7VRoizSTeJsTK8gkZYvXiWZwFZy/IULChJtbuCPLcj8jR1HAZoEVdHsz9o6
01HUsmm05oZV2bJCoN/o+k3kJEtp3nDLCorknjl8nLpDiUCCWZy5uahJYM6YNugN1n2eeLVe7/TB
XM2Uongal2EkNrnaXcb4SKVx6wWy2LJgOu+LZyUz1jCzXDMwLrI0uS7Ec0iqJlq7vU6cNISC63js
Do5JSXGMaZkMkGNzFJjTsNZi88Fq2A0aunMtN7LF6hHA0u/j51AXa7lOj84Ek0KPnrTAaLddZV8H
WbpkRYR1n3YDFL/VcPBPo+hryEGThAFC2uGyM9sEj0HhuDHmZX1qYdEz4rgo1oDd247Rnj1Sv00q
+9Q7nb/IVR9PItX0JJ9k4oY3K6lXrWl4QyvtYlVHKGzqS3Mi+lf2X0YBrSbvCTOW4q8h0esrxjOd
CCtx7/j+UmjT4zDSD9ShFK7kQVqpUwc3TbuZYQv8yUFBiCR3Gx2cggRukJDEU3yAFM1B21xi3JnW
OyFML9ezvWKDYhUZZuDYe5u/8t1w5r3Ep9sFMiGuvAadhwmK9mM9LGuE34MiVTcAPh4ms4ROzk6Y
I85KxsWI0+9CM/uTGkfXnRmchQ4pBiRwIzg6Rhy8jFBXAo16iXaN7WF9H6TDbQr3rSnEOpSMjeo3
yMxJeVc6z4j0DYDDBTDLOmKlTYABvntFeszN8rzwh9uspvsLueyxudeM6l7xW0/ryRcLhrMSHj7y
thAabLKE2rcsitgDLoHFp7SXMv7/HNDaMgqIvkvDzk1TY40GESve9NGyaQtTY1/WHNidlD32M+Gu
NWjSmIrbUTykRrWbOmJ6VWPTasEFpifnmWrt43Q4BdpwEmV55QS+l6bSWZnoN2GEF6ij3nRVsCJi
GylPdm7xmAyhfkxUUuf04dAFL7qle2aWnQeC14q3Scrms1S4QxREUmm2tfN2xw26Dyf/FypjRf5J
HVAVzaH4aWwewFp/vLBdUlVZ3pv1TSU718J0rmOZgTi1V2MLtUQGCesVsIfBWIomPjS9AH0qLv1u
Xei56xvDKR6J7ynjfQQxQy4CApUL9szqQeBp3efi3PSlax0jmCi19mIqt61menJK3LlEYkdVltt3
jhW4XzbkBJl3bmP1y1o0dz6VsPYzN9T0dc7zFqNGjBIoAGaBpWq184fY06r42Ycm03emvpBDLHfz
/rZihyBajVeExX2Uod9BrU/UMi32WgsoVnT6sK9WXYvfdwMHb5jferbcXb4ZjfYgHDQBOKHBhVta
VKGiyd1G1GSGd6dMa70YuCGzSKeoJoaFehUr/SFz1DWsscltFGhTlbrgkfCKwjmG5a1udie/FxuW
S45tAYsyNwwW+sGXSuVHUMHwEGS35KXXRnEez+Am49RWkJMd+9L5h0P0J/3VJ+OE9xOH3h5IneOG
9urdbeDD7EnvlJlGJOob3utD21BSAoPceoLE9XxTluPJ6Y2N7QcXwE/nwnKWUizWjUR4KgGqCTeH
yIsHYL2lo0c4xMAUEaDVNNmrStc3WEtCK0uOdtZ6Q9He1Xa+VTXtBnfKl/kpUXluGRpXlYniZ8Se
s7CPleP8oomkkfinaqUx4Wu2rLPX5Yj+QQ+ip2ppmcnU3ISxVUJiEetebb2x6hMM9WLvr9/R953t
59rIOo3tsgUjmj3Gj9+tI3dTEj1HqV40O/DHFSGznsY8bgVnTWncQESl9zb2VYVBB3pPuQU5VDo/
ZHj4VbbOJ2nZTH7mKbZ1m1W2IQNvzA3Hh8urGUlgaVge3fQMQlNcbiVHXaTzoVrm5r6zTRYDdBnk
xVfoETshNj0+ZYL8h4znSU4Q+xbmMW60YwPdg3q9C1trXwAiDnl+HufBWUlFVTssdp32oHbFObKf
88io7vQpOAM0xCFKvcmk7tJs+DGxgLrL2vioQbapUm1fleYqiEklz0oiGAzPHtuDnBqelkSvNae2
ag4nBLTEJZpeZudXoNsQN4l6xdyirF0bL0OFP7MoffEQQIPW+QNk5lDnVQl2pLkftPBMpBBG/voi
z3fMx2sMTKOyrWV7Jc/o0GflnlCISAlD3lZT0jYVp7iW+sv3b/GfvNNnxSab1mz18+et/tVTHnzs
4P/4mm8tvOV80eUZs0NYoNHKz0HU3+A8y/7CeMZCz2YE1fmdz3xfpStfdNtEAyCbnHoIjCgS31fp
yhfadzBD1vKKBrvD+TstPD3zDzeHpCoc0Kyz5U9kjt4PdLbTkb9W1OG+i1oF6/+mXDeVr6yTAFoQ
uU7Z0jCjfBdNGJ0LeYCinMuN2wZRteanaV0RwPhKJQ3IfozJHMoKnIS1/DHKCgxl4NrtSltkT1Xg
YxMs+Rj+GFOzHGTdWgD54ACsIzSfFGPQFk0NKBMnxo1ZzL6iVrVKA1Uc06SFKp04zVPk9ONBk+kS
ea6jlSgTlR6zMvvnsW/kXZvHMpkHkrzLS4cMmpYNWo+8YifMjgyjUlSoSR01IYRDtyHTFzGJmoas
wEW0zQuCE+rFYBXmLV4OLXauOD9oEQZiYz8VHjJK9NuKX7nCySB+5dOwjRQDv/ZO3Emx01wVoT4D
gdAyIwdjwykKx1c63XblVBbnNWY8bi4jHFPruR1MYnXpFARImKl4k2QF8VJXioVs0RoTrGMpGHgD
uen0MqNMRIahFFhT0J4G6WjPoE1ruooVtS6RG5epboTLUMsP/dQ6/BAoXzdt0KcbScUTFb5/8DVt
mPbTOLAuibBgu1j0eGerY+dJDfGYOdGWq8QqpJVt4z7FFmKTm+q9PSThUqnD0WUvUGOPivLd8fV0
Nep6sctZEBFlVCXWqh0mG8+24Tos47U9UNLYYrFrQZBsos9zjSoIIbN10iYNhj3ZzPZas2ghgkBG
GzUszT72t6MVVAulxSB+tNGKBgI6a9lB08ztIdiUdNSZqbU4y/bVvmVvxgRE5ZcA+fgRU+ex1hrN
LWicdsEAI0OfCs4HXxa3HRPLVdcBtIRBa9HYMtsvUq3BimACiUz7offiIapu27YmoXfq66UumdkG
+4n07j+qRv6cszEX45cPTm+/FedZGfV/yo/tNxTkwyv5t/q9/aVT3L/RDO5bdYYL9+fVef8kmvAp
/UmB5su+FWhb/qIabEwMR5PBy6xZkvVbgXa+QLaANmcb9syem+0VvhdomX0L6xmHmdhgrJ1jRb8X
aEh3lgVAAQ5owsyjsv4N1geOdD8p0HiUfMYSkbhqSVeWBI0hQiBTD5PgwU52eUIOhOj7hRjCh5x7
Vh+Vh4FlzaLN+n05iK3R1YLlcFa6rVY8KKB8dTY8mEVwPxZLltU7W30Mx1pfx+2FWrEn6JTszc+m
a0kd79EgXzdKnLudM3mTjOmi3gjTDeoIBZEWHgs/2A4SaAqKtJXTOMe2x4rNsZJ1KpCphBbAihhZ
S0jjk465EnkhyHQrE1EH2UtKK9wpfXNi5DdFtPe78TFtlI3QgbEn5VqtTeT/wASuacsbkye8ibvL
vOouA6QRYW2+DI3+MMrRa+uEZyMLC+Lf1bu4mzYtEq22sZ/RbCNcmaFzf7DWKLpOsZ16dYlCRIRX
A+fAosZjtUZHZKvIl4uQqKZUuQ5gx3qjUb3WWn+ZFr5y4M3KcVxcSM6FOuStZ09E3RUZNr8OrhBR
2CArIAOhV0PifsruSAwU+o5MwcY5Cr4KG6EWJ6DH0nxdCgwkQfjJwZuwESolokuahcbfwbrn0qBi
uQZBbxgbN0RmEdWQmEdHSpStmWhrSbbCm8SZSGFyHirf6Je+qsBKro55JNvLQSSON0kQ48dxbDaF
2WyCMRncQW6uranp4V+rHcYB7BXWpTXV66iNhn1oNOy06mQtdww7o9N2pymojK+DjTlJrL1g/GJv
KP4gxoMmbYB8NC/CizQV8rkzR84gYo1Imgrw+h9L3BKslPwmSNAbLNvpvTGGeAuTYtnFo/NN6/wf
0Gr+y5RRIBeZbSrVwgZJBdScUyP/vKj9t8vl1fLydun993/c4Vv5WuX/YO0ZPX2scj/9K78VPM2g
rNFWksmr2jMD4veCx2csGMS6zKtRIMHNk8L3gqehc6VVdWC5qb/hzd8LnvqFSjiTRRku3hfTf6fg
qe+mdR/GlZ+9Fx+nQFhnWpVmlYKOApleZRgbePjhMioEhKsm0sk67MJ1AQKAqOYi1rtbH7O7NlC2
taHHO1kLMYBr83VaGce2Q46tJR6t0TEp6/TRhjkBPqZjyTeaPuYiBMp0g3mnVTWqxzQudshZ8f6q
Rv0kJ060jKPpjUyVB10K89U42f1eSn3wzGF05TS77IUl6OhC/6JFg+haXaFv4XUJ2hIlmeVxXu84
ob+onKjlAS+q8hJzMZMNsAIuzaNIoAhykdRSBhLt4lUxWMsqbw91ZusrDF1IFwnFuR7BlDbsBo/9
qLoudO0Jyvkxz8xL0sLQn8jID0ubZLqYCq2hCy6i28aJLmIJupQsH8JIXVfGOC2zpG73BntEtzNo
2+0YrxBDBeyuLAdxTKsu8ek+aCJ7k5EUulUQK64+qBgFTvtxkgdP00lCyTobw1FZhmecPtW+ecRd
A0WbLUl8Xkpce6gwfGvIDYpre5sKo11ixxXsc2EMSyJ63bBOzjQRJKSIOlcQgpjHWb+rwbTOmmJ4
reryDT5DjT1kYCxQIW0bhSKO1Umf20/CH7Y+MVc+uVUQiEqSljTdWfa+dcojhMBjNS1i0TY06hlw
HvK5kzkVq6BNif3D2hl8I5T7DPujpt6qI2FNaSXpRxBqrLTkuFrrvIWLttarpS8Pm6JWrKteeYbO
GBNXV0e7MQqvwkCd5oiEDJOypuq8gWvcFlN8F8GMgDm3xp6Ad7k1/WWZD8U5VlbFvqn6/nwykCp1
Ui/t8ER/qOuQDE7BHWelL10Obb7J/EUDqWCpG521wzsbXLUccoL6xr0lQdmSuuGmbsToYpJg664q
SndQW+SjRJCpKUF52YkQtWtfmZYY93qx3LLSfctbsgPQvsVasy6BVKHdaW6bh8tO4P8dCExGI/IO
H8txziYovUIyIaDlF02ukHBOemkmzspAZY55wFYCFdKwNGbrVx/tt8bFyEt20AYPh3M+2Onaqs7l
kJwZXI6caOUckxaRJaGgpnarR8YhH6Klb8sBp6JCAoytwpkIENtWbt516+rm37Hz/r+wrYYk/1f1
f/00PSFPqCLxseK/f9FvFR5OsmnSI0Fmnuv7jJN+a2k1/Yuq2I5iQQZi3v2oJIHYDzhBhad5/W6L
/L3CK19UsKPZMFkDkWAd+Xcq/LuB6scCz34O/rJOq8srZJP6CeYjZ8S0fIE3ZI3QHyRbwtS40+gi
Aed8ZsOdhC0PKcHC2dZqjpSOD2GaUG2qou0GTwlLLXDrRNUOdacmZ0bpSOMKg45uYRraVBMWN8Sn
WhuLFQuJoFr2gy8VnkimbOanStKplutkiwUJVh5jHhkk59VsXXxhKsGmUVv8Z60cBCPFZrhY/Tve
ih8HvP96Eq85F/n1tTk8iX8BCQrapL+6aY/FP7Kn/L/U/5ituT/et+9f93tnosiwJ7Dghixv04N8
uG+Zp+bdNTezw8X+0JkoX1iCgxmzCpqHtFkc9cd9ayuGbdqw882ZOPe3qG/f6Bsfb1y26jNgh0DA
YJ9of872TjsUv6pBcz0q7TaO9mWlHQNRPBcCnmiopqvcj84jzbxpfXsntHRnwfeBtZTqyZmiCXMx
yfKDJRTLlRAWhtrwGmDMgyvzHqKObE4oSPw5O7Zu1EfJV0YWorMJ9Tgrg8u8gipf73PDgBZmW4j7
yidVX6vqJr5yuN+TdSW8Xl+Mguwv1qlusZtzAuu1YQPDnZ8ak9vaOpDuF4b7IVy0a/himYZmG29C
l5GiR8nfrIjPgDO9JCc+zbfyTP1dkm8q2nMnQdHiRezP4rMIX4jCNXwvAVDDULtcqwmrkJWjb9Or
9Cr2Yi/FafetvCG5tjwYeIIHLr9qCcf5tE9X6cq4k7ApJq/t0R7X4qqCvJcsrklFxsCq5PGOXkPl
Ejqzvbgu02Mh3arEYxg4hKKI5tgg13VapKo4ADrJlb0mFqCWhjUm6qTSEIGeTd42HfaVU27M9qKQ
1pDJSwCgnsea2lKz6FPWtZfPDuWh296PL9Kj9Di+yO+/y++/z7+GT83bt1/DJ/WleVNfvv/TvcVP
xhqLhZfuTX8x1nPMrqT25EEdu3rljytnXSZ71SKxziFNEbhQa7UFWvEZjDvG9UomPEotHvCtm4jf
gRN+nz7pmtuRxZhcIxq9HORtQhaaul4obrENp+WQeX2wdkjy8U80K4qx6kMPfBQfgoomYDqZmqsB
laG4V9b8ikUfyVR2tbEwqySXCo9VsuAXubEKJXwzvQfcbjsHTTATswtYy1fze3LF9EimEBlWj52r
nxbVkj9nPxX6Mh8X1uM6qzaxeFHtkwEmAQNDk9cUc8RX5sDK1xvP+TlDnyxyN2k8/broF/r1eB4+
+/LKqc+z6MzKd4O6IU5K8wQp7xgosJU008tAegnqU2bu1W3aroI1X16Et8NwOWiPRr47N+VVLN1z
q0Lv9xCwu/g/eCoLbznmFVLvZxJ8EFpsOCWv7bZJ4uErH+lnlYETzHCOPBxfSoIycaEvJeyswAwN
Nl5NeRhCmfTTZMGgvDZ8nAoOYg8GOaz0XYG3/cWjMZH7qbBrd51T1ezCcBkUPNTuqF7X0nndgRpP
s9UE/dZ5jJz/jcik48FbeXa6s99W5UBHdeyfDhKc0AUTvuNiHDEhxgkvSPbu2DweifTEcGFaOqya
ukV6LZ26cMnfqI5LI1ii3hkgSzb+LlX3CYhNdGeHYLAjgOW+d/HIwlxlCcCMVYW2VvGr04ntNlQM
XGdTvSh3q0j2rIlpPjxLmxi/8OfAZtNZ76p4nzT7OQRcJHunAj2S5Pm1Oc0Ss5GngHBI7PZvHbID
L7PyLbFJ2GAKSIcloaXF5YTKLSRSRZ4wT6HAnFQdC2B5k3+NijM1dIkfR1cSoaxuHBfPOv7b/npa
BdCFBVcUIvpW8SAIZjKw9mOC9Ce0Xp1eumviVWpsUrEdtTNiDa0UgCW4DpW72TakxolCRuR0m8u3
82a3OxuP9hMsDjgpNX55rjrt+vQMkwu21cvWZGZbtem5PF7HqquLVRfs24N111MPlUVxkV04EOTx
2tGJlp7/JT8xhR3eP8zHvn2GAYJ/p1ZNc0Fri9/+Z4CNvRaHCHfKfkthnM6mu7EX1KkE954pUzwM
UoaFfV7qR8N3lfGZ216L2Eo/19ia5fXRGCFYqHeSvAzQYrc8UyVBQMhtJDr1VH5W8skLpEsL5CUI
tgEpN1BU6FKwWpqtvYGhGGjsceerq1BsK+MG8m2/xEQnGa1FPLU4XfjmfU1ccEQiprjkXc0VN2ck
LfsFlMVF/kyUA98ZBQgWg6gRWjb5lbOm1U/JV1/4jrhPoSqmXk4uMjNvB5f3ydxj5NS7ZTJrIQ5h
cTSD24Iz0aeZmxNckGSSCreajoJQPB23DSaV+7yCOzNlbtCRVDsMy8jm2SF70lanJdny542Fm6BM
UGr5VCnOMt8ZPLRRc6czPAoGPacxMJ+aEMH7q7QXbwHaGBFTYnUc3jGERqHiJeqNryTPnOYPcao7
iwFUUIdWimDLq1r5PGsY7lijyDrbmukC9yzPDjpMVhGOtYrb6oAJuQmfjEBVU/aM0fY0iQTOgm6y
f8NEZ879lPo1nXSCz2gIxfhc0toMEhBpY1NAoRijCxxhoGTDLRnw4nIrR9IRQBPO7pyy4UoJhplA
vUxUfSkzPdFyzCYHAaqsblpJyRpfv0dD6Y5JjN7LSE+4ct1mqflVzfV9gOljDiAEiPS3gLV/taYT
TOqvVc/rgn7zH1ft81e03FX00nxsPX/76t+bT5jtyOjhl3wYmAh3Qb6pzNJLx2JL8KHx1L6g64SE
aGD9A2o2MzW+N57qF9NWgfNm6fTfwv/VuYv+uL2f4TBE92j/+RVV6rye+AiHYUciGeAbMmmHzrQo
M0gqqRNXlBq4gna6ilVs1i3lzmiy80onZidol2NhHVha6Muiqc+MzNywknMJojhJkrkrOv0Ikndm
98ltJMKjHE43QGADx6BF2kq/7qp6oySoLHMV/nWwq3TcuXXcnkiIyrEHN75mIFhZlwC8KG+mHQCY
1Vm/TtNUrIsYtWOSmK+i6yBjqpOq3Ay505KsW+ZHAqaNXUdGK2IpRSNDHbCDxWh72ySlgWIqHR7l
EWBn0LB4koiLuQhz8zmpnwJ8t064xdBZCPNFyNHghbEBZF/V2S5w+m6VG1Z40hQrxMq5ThdCzDuR
tAnsrYlpp1s1lXk5jMlVgPnlixXikkz3oHgSSvdjE7ckaKcaMH9VWpgOhaWPLCu3jY2cW3eYGNUL
ZJ42jp4cZRkIt8uugChsWZyTrrvV4oFI27hM1lZbXQkkxGD5dfhiQLSoCv5MbfW7JKth3WVi25RY
b2SU1aiCSFRglo5WwiyIKM8Q9GXmNoRwZSVncJHO7Djf2lrlVtlt3TREeaDukvOVVAE+GdMxijAs
G2m2Yj+8HYNuzvo4hjrHjTMLOFJRPxuBtcrV9pxL/zDg0tyTXKzY9wKpIemtWC7n2yld1/RCknVl
ZY4r5UgOMGZz+Jn0GTFyzL0SSt0iGNrzvBzzBxGbvMNah3HtQvED8VJrE44vBi2qoot6q6h5cqs1
KqTVnEBikWwxFqlWQy4/DgDJN/4orupglDcQmuJTmRw0qdhh+/6qd2d1GK942FZWLEGzU+HaNYFx
1cUJRuTTCzJ/9I6GMDY1dqVxh9+Zz0vM4LZ7fdsniFnHVaIQl6Mp+VfuA6yxrUHxeFk4FpLCBnso
PaW+lR0seJuMVcZ+qNRsq2E0iq+nPrlQdayF3QQnHWc1sj5DVmBOf++HzFz/7xdcCDEoChyK0J/v
JxADP/80g+v3r/1WcQ1E9exOEUqoyncw6htMxWfgdc57CKroO8H990WEan5hSyITtcX+4n3d8HvV
nT+lIZKCR8YrxBrvb7lMABt8rLvw4UwDuIvzQKWIszD5se4qasbjYbSzx2XjJi0Ekb4I72Mtec7a
sFo7hTKscBP/8Eadf8MSPmZtfebjvX9XOMq6orOXU//J2oIPROYYh6SQi6bAvssywAnSXTxG2a7T
I3LYZ46Nqa3jLD0PjNBy64yJKqnCm5gq63GOEJ+ax/r/x60IrZsz5eYD9c/v5dVTVbz+7Gaev+zb
bSxx2xkoIYClbGQVsCkhA3y7jyXri2liWIGPikNgL/zz3+9jU8VRgtufD3KD0dz9AVuZCp9C9wms
pXzjjP0duPU9BOIP1ApWJ6F0kMgcFUeXuSn5xPSKi5ymtGXajKyovqhjh8ThKrj2WSctO4zXtg72
RXQKDNma0nZnk5NXbhy3zS6Kk3ylEGllCzO8skc7XAul/mr3VrPH8S25GBTrFxRf3pAPT923F6sh
XbF5+HRNUz91O1Xkj2XdOJprtVN7qeTReCRbo158uIY/ecxmL99/+ja8+0B8juzM8pUfH+7eFn5c
SLnmDr5S3/p5CiYniLO7FlrBpFjowmQP7mxVXMew2tfb8jLsqoweyYqVLbnBdb3EjylbxaFmbzSD
6TUNU55Y9JRAyQY2A84iHqXXZIibo1xmzTEuLVSC49xHqYRNXISmCkhRTMaVgLGMGZwjaSyu/Mwo
iW33v+pZrykLTcvCy1CoZBc0MZsVIb0UjjMHDZSiwxUXi7VfvDeffM7nS8D/VWBO1BIoyd4JKR9Y
uA1h37qRlapLuhZ+OkQHoDBEhl6lVrMJEaMy7CPxXxR2r22jQCWZoa5CWBNdY5dYn2EU3zTJsZHQ
Bi1zeGIXUZkzVkpEg3mjrpW/eMFsHz5fTIPnR0XWNEczMu3+eDHNrki0arAVlytUv8DhT1eVotAF
R1N91FBe4Bk/iqXBXuouNSwWZ06vLPtC8XEgFDIp7dU4flXlrnLYy0492SnSKfb702RWUu9CEY2u
m0btiI2SBVJV2549qfxQVN5f35bzMPHptgSkNnnXDRjg6L8/3f2g3zW8SGN2+gukqyZnMyoXBrhj
aud4HEVGiJxR+DeoDInPKtrJJP85QIsRz6kzZlDCmOs1ebyVS6259TMhIrf1k74GNqrDy07Uw8XQ
te3gVhN7vmHsRkHclsOevdeG+JEADNBFVjP2Mp910jW5zfqSezz8yvdCvxB3OgoAmTUslgzNyFJ2
GMTF1DfN0sd+tXQtmCiDR2jqtZX3/n2rKRh7mWF22USWeGplXnbMSlPFe0O0m5zYU8BGEkweQrWt
NqNi11/rFHijGdKQ117gmex1k+kcOPOlcwxZxKnISHthyleii79++99HqR8rJRIhhy0D/8y1Ya4a
H+58qcSkzJfBoEvWRq9GlycbKzaBDlMbjfcQVGay7JFRLaTc5B1SAnwQ21a/jHsthY0ocTWAWDq9
6s4jK7bgndJfXJddMIBV21p5Cjg/cJbVmtDAmTKID84ogIzLya/CZa+I8YDVIqlGOc5qFYk5yoKw
QQQdNTzZXun2o18nIVyhVp+d14iFLkcsIMIwYQjOpfY27YqpQalVkHVTB+Ehx/gxXARmEl810JNt
FASzU7Ec+wkUqIChEA+IEfAGutbeKhP8K/VZZe1DftJCTQbarRM3qdXsTCJB72C1Be6zKrj7cZIG
bK27PtwVfY+/bTQ0aeJNqV7uUXerWHaYkXYeqeZJqglOzFvApk2ZXEDawvIUxdtKFmOwygUBkOaY
ocgyCyME7x+q1LMi6Ywa2AAtEepcZYp9a+LCu9czLb1UJ5IYv7XiLNR+nrr6z+cBAkuOHRNPMeSd
n23XU+YM6DAsA9qUeysaK3mPwZd5LE1HXk89sh/bSOvnYgp/Fez2noby+aZj62qDMqgOxg+fqlcW
TLaf9WCSuB1jPSyJ4SFmoQVmrZ7Vdpdu9aZFXmlAOpN7mLSOJLDgbMODNAv+HcGt0tdy/ou0C/VH
2OH9FJg5jLOImZ8cZcaPz4Iy6AX1clRcp480rKVgJMeCU8iPrBZtRj+tNKGZroEGdGF0kD4sKUhv
goKhqgjxHTC1Tl63FRC/VQc2xJ1QZTVF0nEdhtUWK2ymyzTXXuid8Bio8VP+64fZmGvlp/cVTied
BI0Uzl3vLcCHh3ls9axKQkdxfdg+ezOPxwEStzrmGz9RrlKchJpFLtvRasoIG4XLIzVunJCCJcRb
mMW+CnfRZG/S5VFRLLSeQ3phVHJxJH688JdR2zmeMAUy9aqDjVLBv+GMU0LrgBd35KG9JuEsJivU
SNPhmEHW2ydwTXSqCOzJQDnDb3qSFlLv2GcOlLDYpdmIVjXmN5sqoYToWj3eq5gjX6XEdN9nEUx9
+I6YAbA+nLRLrGMK16qMYUsKnLmXm+imNDOiMsbU8ZQREYofJ1SvbgzRdv31u/tpTnm/PSzufRN6
AfOWan2ajuKpUXGxVxRM1aPp2jcmfxNWeowUlgyqDE4/4DQ/XVNW2Zk5SOOyb5HhaZAW0NSa3MqS
jWISGHZv/m/2zmRJTqTb1u9y5/wGOO00+ojsO3UTLNUUOH3j4MDT349UnXMzQyrlqeE1O6qJrKRU
EIB3e6/1LcNz9n++OrF8+tmz59TIQsnRkqbtuQO+i4dJkJpkrXFBZh+bRgQXhkG1KnasXZl6lLER
JuxNr7K2BKfEa6x8nxvYqacw0OnenmVI0Z1eXO9RpW+QK+xVPzQXsxVQrI/TnQV+/qmZKHpkTtJf
RZ1RMGunxpbV0/2cDVV6rQov2ZM/WBxaozH+9e13EHjYy7mZIiOavWVL9OrlNqQEZ9FovqBFxTzm
lTyZPY4Ms4ooybQ+sG9HSeJIGhC3zgb7MzgyuYVPzzfo6cTGvffdZJl5b9i9BAK9ufVcGeYUFjaB
vNA8P23UQRGVpkf6oFU66a3jl8PWmFrSaX36cYGVH2RbhhxsPwETW6rlp7HX4c/D6j/O5suJ5uwa
fCoEAUx2dI5Yyt7eHSlTNTZLybSu9Tcsud5hCAdrVyAwe2eaPBMrMg447cF64ByxqCM5YL39qLEj
Kjg3c3gj8ZjfDoUffuCLsYP3fV6kPjK+yNljdlSlW9+iZum+wDeOP6C+JK0zAtwLvtg1LqhrwCMh
Tdj6mlX9IZwV6X1N7gxoBogfpYeUz1jphYcHZxBZui+QJl/ZuHNWrehIJmynsIaqXLXPgO3Bc1im
bE4+QRnB1hHpOw589zc3OBB4/sFwUkZGX/H2W3PYJKazbMy1ZheyQQtJ09H2ykudBPNTj0MEZs/U
3E+jLY5zGtOj6rRzQ+HZp+XXa3qUhk4eutSnLwsEI40paib1t6gF8CPn9sLs2+qxaMuO7hMIZOBy
RdA+N84cfGAJd3eDAT5/ZeUZu1536FdePEhn22CWXZV54xA6ns9rY5DtwwjN71m3hvHdDAv5OSb9
jz5WFlwIw/a/auVYLR/hZVdw2TE4WUqbl37vUqDtkuxozSqnVNvk6Baa4NFT/fipHoktx7/zxBFv
IDgu6aq9Y6U3ojAjoCydLf+39PJ36SVk0/HPpZd9j7K5+zG97tgsP/F31cX+j7UQTlAdQ72CLutz
hv+76kL3hc0s7jn8jqycsKr+u+zihP9htBLYQwER2+vrsgt/xBESVNZ/94D+jW/jfPuB/ABVNIc4
nH0BSreziSHp0swkkXZcZUFtwwoKOqydXvnBIO/4GrdVctGLQmygtRNOGdfqKjQ7iAijW75zqFxE
U29mw+VKAmx+i6OYItCLHO/VWgGRqUwDuxyJDwHotCGQJNvXxex+dX2Z3gZ2ggLHTW4oTCB866lQ
7oFqVt9b0MszEhKi6Lqwb48KFxVzkmfJe6Oe5nemlGWX+3rK5iKXLheMYBtjjeWfbTfplohIC1qi
zQBrwkgNoPVMYKhLdZEs/ChK969eptuf//YfSq2IwfhIRO7I2YXPWvVSN3t1XzjtBWDbOUlVHDSL
OTn4ZpU8ANUmFshDTBJ7kwCW0X8Chr4kF8aodyiS4R8h2dwJJuJgdSb3Ggzpz0f2rzqx/zNu3v9v
/dqX6uM/D/kTvdqr5+lH+XrMv/zM34Pe/w9vMKZszJPsOym3Mqz+HvThf5Z2AGlrFmBq52dO39/m
Bd/6D7I9fnApw6LcW1bxvzu1PkYu218MXPTa/1Wn1l8WvdevsGmiZV0AfD5dZJMCzttFUTpx3TW4
fDaFN5eIpyuSsNKBVlbn+dkhoekUQKaU1bBtjba/boC9yAtzNjfFasBWjmOTbd1ELpHAAYr3XhBf
r3QBuc1J2gjtXig/Dq5BrgZgMv0Fmpr0d4mKKC6MqSlBcllmTtXSjnuUdu7AYK6APtYkmKCckuNf
1gWA9mm0crC3BIiGfecv8FbLayCs1+Uzm/rZXyP87x+UO22UP4Hqy2RnPmnHjYv9IMPiQhvm3KKg
R3LbzY0Nd6vMtNgW+CdOGhTxN1vPx8D1umKdAqtgRlsSEyav7j94lm8V+DAJLemkHnfUxS0SiBPn
wQ/8yFync9w/xl7Rblo3AmU7pQXFIcAwe1L4rGcbNQgykh6VFjVi+3msU/WlDAbgFBr+F/3v4vAy
RfzvOPw/tJZezZa/hOs9DM/51+f2++th+PIjP4ehEDCvrWWmFrhHWFxYX3+OQhIH0O4yxGhp0A1h
0fnvlRefJe5KqA6cyl+056zX/zUIHZQUtCYQ/1K9XQTr/6bhsdTu/984ZFeKJdNnjECJor3CFb4d
hwasjznrTGs7+Z2+AbXHMuZjhKdiPRZhcGk1TRzs+i6GFVlJM1eXxlBY/sdXN+x3y8vbFe3nZQR0
KdGFOKETnJ9BS06nXTgVXEYrE5wu4+iEtOfDOQLSqiPOBTOjJ/Xr/FPfeBztezxC0zb1gNQd+pqo
ZPqjvnOMYpavtZPE3cnLWgOfOG5DssB8p4xv37nmZZV9fevA6KB+sThTct0YYs+msDSdQ6v0KrEN
kgHyrSgnKEa+uq48quRDbLtb4liTe5QI6dboU+9YmIzGtHGsi5glHJxl1AAQIe/kXeL+2/2UR41h
oZQs86rLBu1FbPP6xNub3DrLsMTW1VZx4cO9JsYkTsERiWFH3tkdIG9xLDub5ELDsg5yZlnOrR4C
5J9v0rJxO79HtIZR5NgCifpLDf/VtiHTDRYZ8ua3zoxHc+Vw3v1BNEx+6zaG3kVNwEwczTMz7TxF
75z7z9+pl5tAY5pq4bJxOT93tZGkBBH5PB9PMLWPwxhjh+tTdJBDQBE2IFQbb27Tv8fQOjvWv9x+
DlYWTTmfccXe+u2g6qjkmXTNxLaMY2Z7Y0Q6YrA8H6hXIXFmnWqPZhlQttYUxHVP6Xrqx+LOzyJw
DH9+Ai+t97ePgEM3NScY37RJ7cV8/fpd8OagdWeUVFu7NpS5k8Dk0d1aAu9qZVbE3ceqrFJkrfbU
r2dvzJ9ra0ar69VN/PzOtfz6SNiysnvkCELv137ha7x6HbQDDiLKuhDGhDPBcx66BjRWGF3FfbZo
+bw8+kwFIlzHus6vpRNNT4Mhm8fBNXecB8xmZdOE+dw6o3E5ptLFjGtQKJ9V9PHPV/rre/syL1IS
oxvMNunsCSqZurE0NUykKUGgPZpkWTXeWONKi6/sPMqvnd5xHqapjn8uo/9Yjvn15WF7TQeaYiGn
IXw/Z+WCiv7G0Dad3AGhNneWjWJpDdPXSFHM1+ZnWXT2R6vP57+yMBkPYxUkF+wa5I6I03cDh9/u
0niRuYIAtBBRDos35OVaXz2vnmoEcZTxuGukROCdNaPHUK2Y1i6VyOf7sgjL6WQzQ9/ME/KUYzg0
lBWUHINwowJrviNIVciLsjGs4SPqp01Vxq4BDn4GvD5XfTvshDlZl6j24gm0TzGqfYcLnuxHPyeX
LZvGpnxnTvp1RHCaYY1hdEL4oRq1nAFffas0h44m0eztHFepw9Dr/mCV+Bx0ouVmaMDzigxD1Kq0
02/jAIsjsMbhvTn67UFzubUcqVw2cT4syOU3by+CKZk8xWrsd7ZXsynt0LlRdzRT6ypU/lO5cJv+
/EqfdX6XT2Rx5ehPBQ4/GwfHt58o+nbklApnZXQm/dkUVbXLVO482mZeBpuGLvy67urxspmr+jKs
XfM0uXNycm3l35VV8b2zx/wD7UVYkZOdfoCgHm/9AUCgNVX5Oim64kDSWwzXADQWAgoDbognDP/b
n7/HmUTj7+/hLZqHZfFF3XT2PQzkZ0EWDTswOJRrEVyqRRDYfXKMuLmorME9RCFibWnENciyeNp0
RYUrtavvJqetdwQM9GRY2t49iePt1pUu/cFMBDdRJoZNzQz684T6j0PaXu7smyl44WIw5y1zH4nJ
5zqNPlSZMeFn3QVNK/9CuInqodL9DUL26S6JEvtgM2COPf6De9/Q30KA2Zd21aUkSjae3M6IIy6D
aCbUOvDUjV3BplOGKDAcwUT+OFejA8WlBNE3qic/NjK4mNGVIdIUrbvPEmsaw3A9WnP2zh7o15d4
GUacITkOot09nx/otxA/UFrDLurN6bLLjH47iKG6YSc3HSPhpO+8w79+XkiditFLxwER0Xl1xu3R
GKewCHf2OJafhDK+s+mQ3aZp9Vczlip7Z/H8zec5oOKXzp4bLM/v7atGzkqh3KzXO4lb/ilI3OyH
MY/+BfJcSU+6cd8p7Jz1N5d3O3Q9+LWUWoLFjrps7F5NTX6WlkFsxtMO9qK7pr4Um6umKh60zCgg
T4N/bSSsO01vDFtH44Nf9X1JinpYmdZt76v4USjHXCs1eu+sS+cHhZcrQ7m1eAcFzYKzUadVHRqd
jMZdmFMSg+hnfYgj5J4hguTrUaHbL9D3/1CK1qugdL/986j/3ccHC2jBZBZj7J9NXlVTOIlNlWA3
m9n4ZBq19YVsrb3hEKe7VZ0Sm9FQ34POrU+0lvx3vvxZB+/nc+Hh8HQADSJwPHsRgkCVAm2a3hGo
Ayw36EP3sXXqZp3T2AIUOXeP8Af8W4W+mfxM59ia/nAjJjfI1jSoKSL0NWRpL80Bgvdl/PQv7w59
O5T3HoHrbHT59fa18fJe6gIZy85jK3CgtWjfVHGVXIJHbD5pV3wLdIEoi1G1K/POfPjzp/+6ZaE0
zH+sqSYCMYbo248nEruaRdiJXSrh+t8bVV89aVOEGuceo2qTt5UHoWL0arXtsq5O1zKu2oNlJZmk
HNOpf73154KoeC0hf2gCYRW9vSAS8XqzyMhXtkdCw1eDop8ZmZW6Go1Mf/YtdUmGtHP882345RXl
Qxm9bPhx3fIyLH2gV2O3mJ1ohCXi7LK4Exz0aHj8pVx3BoZMT9QZdPHND0vroGha76fKIOH4zxew
VBLerjOYK5baACU/YNfcgLdXMCbao+NNx1ZFYsJPpWacnpnUEt6qbTantiK//jgRhZpsMv7KJUL1
St8KZQ2UutOmXF7eqKjeGbtLueSX6/LYx3MmWh6Le/Y4EOnayrJ7fxdl4EFJTm3Qood+D+lNmcOc
kMviVhiFuTHlpqy8Quwl0e/EAkvlHVHCDxauODuYDqFVzeGuzCZOD0Qxmf6mnhP3QUqNlc2Q/Rzt
O21jji0TY9Tv3d/lCb5Zx+mgUHnhJBvixqef9/b+oibOLVC91EOyLo0OS7WEwCe0imKdDMmE26CM
HQ+ObYdjMEJ4Axi29M21nznughxSk9priWvTKvnJdW36ot6IaYLZ+ec34ddXEdX/IhV/4dpTWnp7
oT5go1wW3HCD4g+RzZN7VL35sbHz8MqWU34IGnx1bl0RifVfLbh/3O78smgu/h52mGjKqXqh5337
4U6bJFEmKbeGWhj3WRkPt14SIuiwODyYbdT8ZBz94+e9bJ/ePhY4tyhXAPHAhqRo/fYDKTB0npUI
6rt+2X+tDTEuOJt5Y6SOeRkJw6m2kePqA2tqsA7i0AQ5nlVHO2ci8g1VXFezn23cOOkuROHW+2KS
i+E1pxqyCI4+JX7trPTULQhkqd7ZYpzx2Vla8PAv9ngTQRML//nCmiRmapi9NHcEGRHLDSP30SpF
d1HFVvyhGDnz5qNBYFIkJ3UZToslMp7UpiZmiuqRSIdd45Hb8s6e9UzYulzW0hjgF9IQyLoLvO71
bNZSMoEhJOZd1MZkQGnWvWnV2FH9JD0nqj6OTmJWRz1ZNZ5Ve/CqbdFDLlOz8E/KjVxy5AyDvnzX
k4QdTnYckb5iTPpCN/TDV6KVgHJrG0/2n1/93144THsmWo+yB3iOtxfOm2CX3rBALoIR2n1DSle5
zXovvC19L/pcqkZN68jKS8qHoifhI7Us/aXvShkvS7XoV64xWAn5HKWFRsmP/UMfjRV7bXPZcXeA
F+8S3zHM9y7819mb1Qp1NSqyZe+3hBS8vuMabnqCSgiXc2M6mGnQXD27WXBDhHp8V1qj2hVQg744
bWfckQTTPQZVnq41qFEovgzsd+7jby5nOZoitoNgJbiVby9HCXBkABwsUKB62tFowSJvj/JEOnmH
iMeri02XwNypdHiqDKLgcmsurvjN0bcJz3vnan6demnIMjpQp3GHUPy+vZopr0iP60Z2OLLa5yIC
H2UWtb6n3RMtZQj7QsRZu1OqMS9jr+2fxmzMNxhRhu3cI9rs0na+hQWVr8NuyN/Ztv9mBuIEROIf
nkhWuZfi/+tHZ5dl7LdmM+9a0J3OVUX5ehV6kaxvjbFNqnUOvs7/aEyG2rs2+Ty7wJjE+EWGhA0t
KfAGzFKIqhYiFYdaMjFxwP4DmD8TCWRzUpxmuxRQWfxGkV7jRkm1y9FdOUfJqeW9W/2bB09jYdlN
UhxZEGZvb3VQ60ykGRKgsgyRqiZ2yzHUC3ZjGhuwudxuvhI2+wg9xCAozOAWNrsH/T7q9lnOwv7n
J/+igXo7u7OQoTKgli1I4jgvs3s8PagHvIeJV8zH1CzL6xKrD0mXLh56RwlrqybRrUtCuLYROQtU
lDrzNoAyv0uawTwopRvI/swVi6gtxOeZiNZcZS1W6FkWOl7lojcefXewcWYm6RcadbsKHc5XWY3p
57zwvQ9//k6/mfM5wtp8G1QZ6PDPjxNtmk0ky3nhzmaA3SRWJq68Fml6WObZ8+BjBY2zhuxJU040
NqLwh4z1Vx5EvZm7KblXZma/s2P47SVxwHKZ4ZbK2HmNIq16ZQNOjHYxhaLL1uvqS8n7inHSmTf2
YIHCzfP+E7GTMXGo9rQZ2cStjNbytjNf5WY2S+eda/qlbELFGpQolUdUiS4P6O2LOHSiGaGQRrtq
cr2PNDgRinpudcWeftgmRmU8OQRWvnPU+837RsmXd42+GJ0DthRvPzVz06EHSO7w8sTOnsKnfVDI
xPYpYNC9lRTFBaqq6hP5qelFDYj8Ly2y58Qd5nTllW61zwLVXkH2QuZqi/LChdN5bYQA6bPZcsgW
DMNuXxWDBW7fyI8zmu7HarDTRxaay86YW/+du4iXjyt+PYIcHusykH06a4ITyvk3ylt7WRLNbScb
ErLEOEPPUbbrP6ahPY0bY6ihwCk6EvGGSbjONqK3w+NYqE6sIKaacOUzRTt8LoSuP5R2FccbG40w
kJVuMO3ryRSGXpnmMLZf6JgTQkc7Yj+X+I3XA2kp8SYrvUc3S6ZPEXojWi9YXqvRJMCrJ5qjqd2y
3JCQR9wqWbPs3klELwFrMExwtLI/7tm7Ofo2662M+nPia0nOl4PjvwzAt86ZtKhqgsY7ia6LNXq6
AQosEaBgHrwGkYFjjUaImMddYlE9J8+PkWNq0j1yo8WcLKI7bp0UGLna7EfbS4GqJhuxM+ZDHA8X
A7uc6GAPhOJsClthZ4K23GdQD6zsjkJO+xdkVQA1E19uU2jSdze0B3Swbqx8hsXYNddOMoCcw2Jc
gVEZjW5c9zqUcJt9t7HWKZRYzgpiMi76SDWfosiBI4tAyeO0ZOgqXVWRiZ287ysW+2LCexOVHh6Q
zm0GQhRn1e5EANZhjmKcFJhzxE3YTQC+EbUGcpvNOdEnSRw05iZp0N7tMaHU1l7gEL7n5jEdttly
o6IsNteMRmAyVuX534umLGCOvDP9LSvI2QvJdG4TREKfEh7AWZWrbry2TJjStwX4yFNqYpwzfBAd
ttXIK4F8s0J5kdc7i0X8BGAwO3J+tN45rv9Sa+MDsCIunRaPDgfj/e1AN5127gJOjOCbanXMsyg+
lalLnFEgr+Nel0ciRB4CcuuopsbtRTG27mHyQ2NPUyTcxmryqAPJ7sefb8756ennVS2qYGR5lm+e
nZ7qhtm/mWOs8FOhf+TZWK/HHkDg0Mf5JzfO/2as/c9PT8xwnNRYYO0XVa53dlasswHpfjv42yAc
w8tUR9mpNZP8czBAhZduw9iInfJ67ov42M0FIlozGZZjliXHlUdgH22LNJk/eFNb3OMbSR/cou70
uva9KxMU5nZsstlfhYOmqYPKz3zvbUJGfP4+sTG0PEK1qLyARDuXUYfO6NZ2Dz6gtnBebSvHb4Nj
kzeofwIIqQ6YqSQ5RTkT2t7MxfzQ8P7FK1yTZrjTLqkuI1Elep+RRldtLLIzaH/msvpMRp/2V5Zf
HFVSZgKZdgfhJ8vYd+N0yPC4BW1ZbaRZqw9t6VwY0SL9IQYE71nTdQQjkXmajHdJEWA9rOx+ieqo
/fJT4s2QmBrV1aBXexlAaQLTkB46HSvspekY5VtSa6r5GAd5qW5hCuNFSovAPS3n63Bjm63lbss2
rlCKz0Pxta5TQGNpbmcziDI/IWm5KfPD2GHC3ngADshgdNq+W3nSmkEOzZENRB506+WcURrbkCbi
XVG0a78zQeTqkSJM+zVpS48n2ccJx6mksApY9iVcq5GsRiAwBIRdY9WC1YYTG1EGbGn97JhTQa7m
mKYQBKn76X3vLQ0mlC5lfKQtFo9rj7ats80hbnbrrAmhO9QoTSX5AkSJr4ZcBvpg1TIvyTgMnekq
bYtebEo9k+9i6ujKtpnaJ7Oel3tt30dVyIZo6kSbrYYod76xIga3mJggaKtUFhsxlkZIvzG1d4VZ
iAN1sebBEao0DlE1c5YQqYtq2aVQe6ONoh7XxKvAuO1D00k3SWbanwNphLcduQApCKQqM7csRRgY
sNvOj6WhW72dcze/NchDb9m0D8Sbl1q1ayn4juQWlt0hH1NwdBFpqQtPx/DGbQei1N7xpwTjuAmF
4VWfOnP+4LeFvGaf7yenEdTO3rda0qqlYTfFdh7zrnnEkdd3t75flcO+cViYwJgkxvcs5ex6jF3W
zC1ARsfbYghunoxYhQMpXvje1lVhtx3wL5WPq2RwqJLh0G0vqrrGx5ZPOC45z2cJAomqC6W5kl6o
m1sxSHT7Qk7lU5hSXbocA27Cxo8ycLouect7wl9aBaUDnsa+TlM9XA5DZvGHWda3VPVwOwEkkwHY
3rnOAZX3ctgIPMsbFzpKedtZymPlD3oit80RKsaGtzGDWNb78VVJym66jeZR3pd9IUHT9kE0Xtqw
NOoHY66xIZN+buqjbFE0A1LRk7EfSzcYEJ/2Pu2xMSvSy3nyI7VlgEMRVqIecxR9WZ7sLY/sMk1B
v/iRuTWmNhPnrnMq6sGjmcLfbw7hkIdQh6UBCdaWjdWvbCqdC7Gozvq1piA73/DqYQgsNDijFTlj
7S42msnfeQGRXlZnBfWhMKKGSZ1TC4c8HX7RttN568KKILRIv73kQXb02bN+PPaZAZIsCmT40Ja0
kW+ZUIYJCB/5tbg8l1aMpgv6mGu7ZfUKiAuPSW3I1oPFunlVWy7IGSdmK7uznDYCUD8lOMqm2NHO
Kmo6glxzO7dckG9T+FB0YJxOZTG5Dwq94Xe37SumN4JpwzWpgqLb2TovkkMROXTZDKqP3app5/az
Y9fYOeshL5stLH2LyCsrB7vAcmpgw8Z0oo8m0OQeFlRLYrHugx8aWdsHJ2tLDAkGUsSV6SILuGhy
wscXMj/AsngqS7bM/UBoBUDnsF8JvyACrDK12s6i6j54tHvbPeINvUQIGvNMJovhBOTO+gVhHHms
stuEN4YMFnLl1Z2f8EVJTy7ZMY42Sk047CM5cmGWf0sJ1Su2KqzcFKmDOzt3pqrVSTsRO77cmS1N
t63tvKvESZMvRpGh4rF7yTyBDZPdCo31Vm0b18sPbRf74J3znqFOJVuHm3hQQDHcPFB3ZtOrp7lr
F5jKkBGzFjZpV28V9QL7KcSb8hd31y0vCg5Y9rZjk/TBmByDRAPbmS+17rofQrQd5eYZmtFW+EqZ
R1S0sN6IUYHZE7shpEjXdbW9H0eG/n5kRzxsSeSKn/q2LrDS0rUj5z0GDG0AeO6PWd9UDyQomBjo
PVVMV6M0OihjqLmyXW5YGphNOBck1fmKTVpgdna+aibWGZdamlq3Q4JxjhqSgiWIJTXZCLfC7JUZ
TYyV0YTDF8V9YG4c9KfTJuli5yTAyJQng93p2g0L0MiqnGu1n+wCiblXm/YjISudfCCynqW8z3XY
nqqkn9WhZG/Kjk31j3UIcIz2c3w3ZYzR7eSl1m2WFN6nQfnVuM9Mk8ypqerGB19gpMRuZ4v5RmWz
JhJm9m0ymzuHKTZxcB2t+S5jSj9Pan+jQISw90srvFhzY6LMSC1YgonnF5o1WtofE3J+8TrPoRQA
PkfigCv4vPd68KN5TQypDlao8PKWSR/uw9YaRR3c0TsY4S5adfgjwWWQQHFrKFFSH66JTtDOTNh3
YvGvuMQlHsfBHS/mYdD9hnyZIl21SH4xQbAjsNE1tiJZ6UJSfAt7at+TRlK3QXCHTzjNgqjaKf6X
OOSDA7UybFPr1NplQ06DTvIPmEvz9EJT956OLTTtaZ3ZhYaYSWf6RGIxe50gd0r3GHkz6g+jz9t1
CBYD2xW39TpDXBis/ULYbH7YYl1MfsVRbUj9PsHWPLsmDCbPuqg8Y0EMxxjfL+s6oDcL2qjf1ZK0
ZZBJFJhPUQZNa1vSCWFXICl4iW727pEdwY7yXKyHj0UOR+G6oG2GDSTuva9o12Bsh5WtklXStuQF
j03cFuvSbtRzohZohNsLPo1T/vzZNwq/ht0Rwo8KqrlzN86sO7UWYs6n1TA20306eUQt5bi0v/ej
bz77Vn4XM1q4rqaHLMvsQoGpF/mw90BB9SuzMsVdNM3EHy1VbiR9dKCsKyM14VV6cWZc2aVBvdwP
x8HgM0KzOGQgwAa0N5UBRyoArA6HaSJ5YwqCk/J7g4TyEpBnbVpF/CSpvq6ob2b9QTtdEl91cYnk
wKaqBcq0rqBLpgpVy5GazHisqthW9/NYwgLw58b54Zcg83fs+QzzbjZavwJ3EHnRrhCJunNCGlHb
Iet4U9lSsDsq54TtcNdFachJfY4rkF4qPLGuOmqDTLUoNyNK2OFQAvgagFDmXrdt88Gb1n4YSnvt
D5TkDpGegngd9cK5axqhYSPozDgoVzf9umEiX42e1pTX89qpN5FbB87RLyMr5ipag4ZgoAyiSYJZ
PVP4NK8qrzOMFQwfyI5xAF36Ni68Ptqb8FVoa1oig6XhWqBbRS2hk7D/CXeyMsZ5H+RSUYCAF+/u
o9rxQK/TFk2PfEEvuq/61MZpV0fzVaMnjZuHJO8WWZ9lmPtssq2/KDoJfRrr3DQAhNbGdsidwt76
aqRBWXRhCZfdVP6hlJZXMEaleM44dQDpNtAQbOAxzO01mAB2llXtxAR9dFkbEGZi+dWGwV752yqM
1wUkWDEVAqa8RzhAbBX+Ux4Gpd7YXu+ZK9vJG/s2LDvmdPpoXbzyyJP8nKVOHNzWdZm2uzrKmIeC
Ok2Gg2x6L/4EG8+MD64ukxvVF3ZzwQxOHcZP7PFaB0WYnYR2cDSUtAgBeI2NJq4WCKO7CuO515ep
w0C9FDNljhtdOzI/yiKW0dam03CbNA07DGAegQ05vK3oa8sg0ZdJ2DvJRSMTnSKHRt8ECxNiZG53
0tg01cScKqGz3PPKo2iRSGLRXDm5zyFMNk61s6opv7BsDpqbwZ08f+v4tb60gY4UG9Zgy7qKtTlE
VF9E8KySqnK30WRW39Moj4lCI7r7GJVWE2/ylBL6wTQz974RjV0dEkcYYsuBJbIOSZkUJYG6Zjyv
qnwEjO4oMq0IM/MyvZ6KdP5qyszgHCKT+ITeNFRrjBPcQqNhydbYKdTaROHUkDVfGsZW0gLeamsi
3SVTcfMjdgYaX2NuaHGdGp44RPZcfBWj5lQ66jpAKKWqNFmXRtH8GEmpjI6VzPtq7yalz0G/GYcY
clYl661BWECxC42hpGZIrGq1C3z4Vk7XdM56yHBR3xelmvtTNi+6WLdw2sdlNECBKFzyHFId1x/o
VzYPFm+03LhznQL6S0ctmJuD0VznMUcxcK8y7VYZJE6XAAryDsiUkHKrEpSBmjykv3TWyuyi6eGW
0m4U4qRyv/C2pgMv5USgm9a7xs9dZ+MEKEDgWAw4+HyOVpeM5/42Bn8S7FRhls9W2mEBq6VjphfM
vepOc5TwtioFkkicqwWP2JyF+RAOTnEhVVweqHPDRe4bq6IBiYnombxo81qO7LxhArbjLq5SHTyG
Cq0fmUM1/YrO5KiwpaLfVX9549SV264jjW4vDQL4tn3gzI9D3NfDkY5SdFnUXuvhvbHArCbIYLsd
+VGcZ9tY5nDB094neCSc/XQnY96HTRSUyXPv16RfBlbbhpvR5mdEZvOlCz8AahAFtvNd9ob8AFMB
R3IR1+MDdbvkvm0q8xtvRZYRQedW5Uq7UT0f2cqrBDJ6U0qsPEP+HSNkd3AmH0zS5BnsD/wpqaaN
42uANBF7C3Nj2wsdOC4SGIiu1Vj2HssDNNeMDZxPenAJ5tIvGy6nmrohXEs7pGbQ+vRE1p6t40Wd
wjYVG64X1muWgxRaDc1H8q0p2907aLrGzTzMAfOEbJYMprCziTRmF0TitRMY/WXiG94hZB9nX4mp
93t2z0Uobw1tK6JGBnI3Vra09X2D93laCSfupn3F0uI/0eUpW4BQc4YxIzbgJmNlbMRNnU3ufkz7
WqBXjEjWY8SEnwU60G2EnJxFgE3LfCSX0KWCbhuhB+UzaeMnTFJsB+w8rtliFv4pCSdAOGZTxQ4h
HR1OY7bXVnXCGSb9TYuCZEnEccJD4BPHR1mYKpDITUifXTVXUCUlyqR1lYpZ75wOALQ5Jf+XujPp
cZtJt/RfafSeDc7DojciNebkTNuZaW8CHhnBeY4gf/19VPcuPqerbdSyFwUUPtiWRFHBdzjnOfYX
PUWxBcgnAhUPylRfVtNWkKjZZN9ex1L5ztHKISc7dqvwKVmZ8FdOiF2/AXHZZkHUjdNNYIulPW71
INhIbbnfwsh29I2Iwm3Y++3sVAfZVNexLzLKEDAmOVJRyh+MCchCykk66lCCAC4qZs/jriaTuTx3
a5lUN0GX2MzJk2Zm4qyEeBxGYcUHIXVwHnQ0EG4ixPJZbgwYDj0b/zWbWQX0D7JNqvZD0s9Wcu9V
GOcQsxQRw3YE2DwmY/1pSBqeVhRZlA0NS9+skXNOY5NDsdrNHeG272KLivk8FI1wz9HqV2NqrQ3P
lJ5UxP5ktuuZaVV921B+0DCf43IOBujK9Wg/G3rZdT9pSp/94nTdRrR06egdKW7iS1HEnIOGdG7C
aBuU9xkwjOI9D5kwxMuWuPOJ28qesa8wNruxAuXZD1zl6KsEPCTSUIhiTYe+I+bCMTg+snrbnG+1
w1Q+rWxi7x9FJ5TcNwGe9lNRKSy9ZesV583oa5M4ThAF/aZ0dg6LkxEYlGNelU70kJrWjDwHqxzp
QCK5W1Po4Qm5O0wPsjlG/5KpyB9etlDiVeRMwsFvsD2q5zboaF5nlLXyMCCS49kUmHm6n+YN1TvC
minTbmupOxMtUPh5xsb9OSKoc3xoKrt8Nm1ZfPGWkshyty9kfnKLMCbknGCE/ryMysUOOWr5ym5q
SicvXHj5JF4/bE2Vs1ig6zYXOp2ZDV47iz2hO56XMamSF5V04EFB5nggr/uefMgodyRcJLso7rDq
iJsiGqLu1q4HGnfRL51/CXhwfJrYmKpdJ7X/NWHil+/BwjTdne8xFTkAawGCLm1a/J29lRvTOsaT
5iZJjL89ksqGLD1q8KmkIxP5V11HxXDDjak5kK1wiT5541C/OqtkI9nwG/UflFVsQSqmddZnJ2/b
u1Jadfw8TC506SaUw6Vqyo4sAErZOk2WkVkgHAn4BwaRKAzXpcP7Ysa2+rFEYYQ3yo+LnzT2bXPs
iD8R94FZ2cE2rfa+gjuwB3TtTnwvE/7ZHW/NJchTDbwflcuScKwqsB6RAPrEvUpf7dlQC6o2U2n7
ztnseM34UijEvcjyHhuGPQ7lcZ78QAxHkFSu68ImKKBgObgsUfVOdsFKQCkTY7DmVM0UvCAU6J+a
5WaoN/eagiXBWc1rIgg8d1bQ5BafaAUDVoItFz1b9R2r77HdVSqqf6C0wWpazc5XhoPoWCoR40Gz
N6C+NFzrrmjH5nXdytKlbVqVeLfJzv1UDCaUWYigscvMPMLmmEU9kWyFWWSj2CJU9CLt0VfQfcaf
zLp19Jh4ygyHINbW8OTxdAqh+lpTcxi2KIbirQWxBwwlEh8Ky+ZW11oXRFVixbW88xpthkxXQ25l
FmQSHmCtr8+B4AGWRW3cITAnpRUTL936+3FloHGJp97Ul0729t3kteq9JiyLOiBeC/qdNlnTabNI
9HKHuISVFVNirgFxNrdutxiR+XlJG0lbI4mGj4h86MZ4Ax+HeOjOjxPAIOynw/EA4KvR9x0ZtcO9
Ha0BuOR5XehpnL6cvsxWKdlMxno4thKpONF/1uc69MHpFygMjpSIzcRIpOvuEKcShy7QpRaUDNYa
kFxWVG02VhW5FE4wLf51aAHXneneFhx79NbRg92U2HCmrV0lf8us4QtDzK7e915bM2tRdd+f+MRF
t1uRMI57gdFqufSVFVjvC+GRLjy5zqxOqirD5BwVS7FkeWyDZ4vVGFu3alyG8hBorVcS7SvYL0tD
jep1wUKpjVW1p5SoZ/dora0LNsdK4JY9dL20zxSWE+PUzR0eNGWTc9K1G6FgdxKK8ITZ5/i5H5HO
3OvK09XFBG336pdF9BU5MIEHspmkfQyr3vkgvCF/XASGjNQe7JGeYSiL9QaX59Qcx9wLUpLVMfFB
FkS9tfYtORRO3czrbUC597LZIc8mnXsQ88YAuDMwt41PyLHml5nP4OxTsvXxS9SYq0ZeMILKajrC
lZElgREl5fDXtqzlV7ud889iKcb1FFuaiAVCbtV3Znzz2dezEx0GW6zcmkkPcVkmxfwev1Du7Kj4
QpVqvhlmvtKNEU/k9XAdhdpX5n8wnN3CiV760t6+l2qYhvPYBSR+5CUI/wO/5y485ooReeYsk2cg
wJU6ummT6/iTybCWd44hiH0v+VTxsVkG+wdTVl+8Rn3Rhp9Z3q7ilvbRhxlXOLND4ANY7qcOURKM
UBOZ5UfoksgJEg14f+ZoH+VqwZ3ovdt6ipK09BSDcKq50T8UYVTdjaSqktY32OWXNpHojYJVNlll
/OhYKR03DCK9AX4ZMpYjF4OX6R1Bj+8GA7OEoUtwKBRiHYkz5cup7mUU6vawsZT+vBisFe+wCikJ
AGgpgbi5LqH0PHP2g08CxqFn0KYBnfdChKdALvV30J6BzCz899P3tZ1mFD66JoRnG/LFTtFL0div
TT0SM9DCX7+TTK4eRVOGHUsyBB8EDSbLi9/3ar0VGlfdyVBrZTyieCJoRm3+V9g58fMoCF/d26DQ
T0lBru1FzRP7fQ+Ap8ds15/drCwGu/ppwDMCi0ef2R2CoAm3m0IlV4IYA3JfoFYa9AmIQdVnGt37
d9rpYs1Wx7WI7FtpqDprHivCQq3Vft9s3D33Gy6/gh9x0p2U8qPwFgQJmiXTM7FPCQ5tk9SvSsvN
ZAM0aGwafrDw0hikKtnF8b6dCjfJCiXcawCf6fKdGa4pISL26vloKS4AGPIFCkGMXDra23XvXaw6
Byyn7LCxdhzYAxkOhXfFJtsIT21kk1FWtOy/ga/w63rVwwagLqhzT3xkAdeSRkjOxE7Ow1TezEvn
2WmNoFsdq6lMHvCNER655SBcUz3lw7znP4y7AtvwtxgvExzRzfin0umtF91zcO0ArpQ644wWgr7L
5VBjuGxj0EPS8ZRLls47hgHe2ap00KY4R2HrzaOX36upHorDso6TPnKVeNyswoGgNYLdD/mBxYzn
vBD0xFkshhSayl+ZdI5hidBFz2pG++uvYZgxPLQK9kRo4rOWRfCcQTdlOLc4pq/TIVCKVmOo20fs
jk598Kxtib4YJxw/9Bx9r4NTzmqPhRAurKMm7066QTumVWy251X2sXNBECxLdgqLVyCF9Wxr73WR
HM/x3Mk6mzrgXye4uO035gxcq05O15/TVC51Vrmq08e6ruIjcYi6J1lzqJLjhJCZfqpVOWnhozDP
Yx2138QYaBaqbC2j1BOROGkExuQG0uXlLK+jociA9fk3RKpvrGItBma7HGs2hVw0yvDIr332b6hW
MdqNSxD+oBXqDZE0axvQcVQ6JnTRQUMi2oKFW7SA2qeUydHCGGcu9qyV4utc1HUeqo5bPkW+yUGp
QonKgCnzcGcj3rb3nXZySYnarQfYH8SlGP7IY107S5VGbVXKs24reWtHapG3gUqGH6b0a9KYl8qq
LlRuFXML/PjgPOlGD00t4+JULwxwGK2xR83kpnXzICMboVLL5wyPERpW/xBXLAFZIqjhlv0hg8KG
RIWfRV56vB9CRIL31eAJdRAhqF/a2Ho7OWpmnU7YDAPsdLBWYWchTasHCTNmEuOElUdPBbZg38+G
K16bQFxG09nEEvWh/Vk1SwdCdtVm+Zt27TelV4Bt2b/aP2LUjuAjfpW05KVNz+bMyb4VDJWIQdPZ
tATzxbbUgoGwzb/ntjCsqp0IhOgQOgfTEvFOHeZd1jAWO6k39zJvW3gq26EiX3KSHzt+sxTwef4J
ZEqw98cWPnEtqvHjn5Uv1zf3iyoIDgXZ4YDSXDTxdvhGj1NBqg0X1iWHFh8rcWWuOssoStjrLN65
Giu2KE1kGJyyvfuLhuQNjgaDd+RfpZbX5HBEN/5bBQlbqi2GVLkdlsAdH+YAjZoAd+ZCSEvs6kAk
am+Qh7P+Lo6jiLXIhjBcQ5iF2vMOuBtgOCi3DsfT0DU2UWN1zGyfLhuNnB5LYm48imx1w4MufxwJ
sf1QRLBf7h1VxAUM4UKXFPEdCmbjiFmw0AjrnEKPGd3eh+o2HOQi4njnsv1hw8KWJtgPwtTdfV6t
8kUF/tWk3W+KvPEFffjaT/qjwp3tpc02fffQM6VMdJsXVLDzOzYdw96OC5Oja1kCxCfjFEHLQ1s6
dXRpXGq+pFA9UqJs/RdZiDDO7Ik1HNFObvFlM5vbrjuKbat5ZeqMNXz0AysigrYtv9dbg0DdWT37
3bwIdC/sb0kml/mwbEfHR3fFCS3azyCmsRyPrbY+I11BXm7n0p+ZZfu6ZcpaWUy0vVKAIlz6/lMR
ArX4m+T+N+HQ9WsPwY1cCRFXX+OvvxefYS/j9wh/Z0WaH2dsvCvxI51dLv/emyon09G2fB2S8tMS
9uqHL2ryQfLtDmYa++baXx604j3/+Yfwmxb3ejeC3IICQIJNhAj/17clmZm4zA4JiAvK7p6Hmf2c
yGI6wtHa3rfs7o89d8OOCcOQ75ZZeM9BqEXqodqFiyqJcXZ17f1FL/dWjcub4qfBNYKkaV+ZTb++
qYno3NnGpX8g54mYm6Sdr51CX5wlh+IOuJc8B0hu/mZDuP7qfz0VArx80HWvQRax/9ZiHEYThZPP
NmvsmGorwmGO6CeGe8T06EkwPLNCo3t+b/WVuvT+8sI/0zyAAN9OeRjZh8FykncBeLn9NpTUSn/+
qv7du4PvwVkb4qy3395ADmrokjWoc+CEfdDllcGoyrq/I1t4Xv6ihP/NZkm1B2Ae3nLgc2cg+fj1
GyA2WkiP6O6reMf/Oo+9T3JYtY77CcDkd3elVutV6+6VDxu7aW1G4lUXsZ4W2/4//djXPBH8nsgm
bWDybzw2UzF12iey+CCUnp5KWnfGTSpJ0rjfiu9/fq3fHwvkvLNdtNFp4j5+ezQznJyRV0gQylFH
Yx6hD901i8dSENh7zMFTytc5puOfKQb+8tq/iTGR6CfXKw6vFOv+W8b5aGLB2ol7fla+fNI1G4DY
XWpyz8Zq3JMLZcm/3FC/URquvA1G2i6eK2wPYNJ+/ZI7GhcrViRa49BDuxJDOJIcSna7n7yamt6D
pXye89BeUP+V5OeROd0eGWDR4tMS2ed1Zju0QywRixRN9xS8sy1QhqljbYwpS8oB7hpWAd5eUCtm
oqpo+ZQ/DeMl2JYelsLWsl7585fovL2S0OSIrQFbeCXRcOu8kbVOpeFe6iVtPIrnr3Q9xAU12Gg/
8BBoyMoO9Kc+7hFb1isnWx3JBuEYeaTxcPXJ8hAOdrO3MBPuc/tuni3vs4ny4i+BMv/uTV7LD2yL
/A/J96/Xnge+qWu23ce5bSPnADl/Xj/arRWp1J6MM17wwM3Tl79cmrdFG5eGG9UlaRogToy9/ddX
RcVkDz7gn2PXzv2Z+U9HfeYHT1RqYr+xN7/zQrGchpUdyk4317ZRg8U9sZP+m+vvXx7lf5624ZUn
Rtw17Sl2AVwXv76X3HJVa7OFOgqYuD4ZlJW5acfRvQvKfItuu9AlP2ej8yvv+V0I54gRr4jOsP5H
LMURu4xdgjneyzA0Jgtw+5hVBlKywblZOsDp6VqN/Bd7GDnMrXIM7lmzVNsh9OKxP2uXQ23X5tKW
J3fsxG2i0HGQ2kD+VdoZVw13NVqH6FL6nHaXApyzuA02xmzZqJny7DZfg0lQzOdctg2eBYS8RdJL
WUundYsGf3wNIMqsn/KtsIuHdmgY64Il3m46eH3hjecPvnfvTuiZSLq2w9ucW61K/Vliy2utmfYY
VW74McLqLTKd1IF+h8KNWAaGmBgkBvywx7/cHi6X/JevhIcuYR2k7XGTcO6/OWvXamqYOhr7iP/A
FqAGEjLomX7iNsvtCLCV12MBTPvAjhf8T9Kz0AVWsU4ToebqxjaxRvrT28Pyl4Lg7bOP09j1ImhM
VyIEKvo3VQpuTxsGW74et2qS2TTlHf7Ukl9rfjWs/sWVxuP0zXWAwYElBc4IDQ5VSPTm6dfCjq7H
cMqPCNii/qoDc9oH0fblz9qDsbr38Eag6CoQiT3OyaifkzlW8WVmTJg/rAu+lGM554H9mRxXum7Y
sZH3yBRO3ic16ro0T/LFvymRJjmfSLupzIdeqr7a9xTLZGmC87f3QcymIwu0TdE/riCR7kTL1B0/
y78ueAsL7H6zBeGYM1e/2EdG59WRTBHLzflrQek8zyo362kcgS5/jBxU4Dvd+x7bPbgmzikhNPBI
FK29Zdct6WviiPjH1ApmKbkTwbPLmc1R3jXTau3BtdWf3Tp3jrYTivBSOStiXLxa4CH7EvsSfnvA
JnQA3viAknsI2KJTYR3Zi9UyG+U6h2yl8nncz561iI8ju/tjyPS9SoO1br8Zz16aA1IkgqUD2fUf
ksHFl9L31vyza+to122Jrr7x7GDuUyfeXL+yrHH7dJLK+bAaVYiUosgbXroyIImVJqo++3OwPHkt
mUE4HEUrzl4kzHfw/Syj2F34QeqV8/wh9ppEnzU7RC9jWT2+Xh9Zya5HaEqoR6FBUbe+jMlzjivv
p1O5BGW0agKXipjyvVeVQ/S9LGNU6Zbsw6bfzUKUBQZvfU3oHZ2CVQQ3y+3KWLJMm1GbcBfFWEz3
qG6qHh2WmA9+VBOnVA+G6SIrIHoZFEAzabmxsoGolXWpMf20fcu7CGyPhylXHBtLXORH8PEe6WLO
3HyKzTV8OKoXl6lW2InPPCC39lq8Sas4tiYK9m6BAueUm2J1n/HQYjx2t2m5QNxW52ixtniPvC/G
Ts3SjvNsLrr4VAE9qrNAxuMPUyxsH2snp5vsgTpY0FB9tg/o1yZ90/MAkgeTA9/aWXTB7YnpRNTc
yLnLb0Dyrv2FSXuEL0tFQJhbT6qvU9EUHY5jDQrOcVRdp+XgtOwwli3aUs5svgbZBD6K4mVt3Iwl
Zv7OVWjgme4EpJtYni7GvVUHpOZ4EE7f2yieg53TGHUTLyVZsjS5wQ/ibRj3Y1CJu1S3Yn2o+etF
1nKsxqQd2uhh8s16Z9po+MIMIEyu86mVO6Aev/rlFrgHiik6ngjjedr5viEb2K+7iDWxJO0bdESS
uk1NEaWlcPN9MXjqQhCtU+6baUF1Z9XNhyQs1nODmuA70pL+HJaxYjnslqV/6DywKefG4xuEY1Ih
vcQuE3eZRTe7EXHZrvGOfaF3q1xA76dhadADT8HYIdjBJksJDmLhsli9fGYoOw93+dSZJ1iuBFwt
NYkYKDutIVunqG9uGV+CjYy2KBJP2t1kclOQCxpkCFy4SeNhcz81js1cbVT4CHeM1bjcDepFrGVO
bptsoJg1+7A0hhUWwDqyMHtRvrOqSq6n1TDgQs9WuMQg58w7cPJgV9hVgZi4GsGm0BslOadQclX1
RMIfbxuCdTQh25HymEdbzSPi/f7VZ1QW7YjjCp4Uaaik5MQEfG9XE/3OpkQgx6REQrLrTalfNKKA
9hLHi581OAJea0i7TbquFjHNTVfk5rwUcfXKZMs2KTMYP083VjN1inurAO2UyD2/CgYDunNBzBBz
9gmWfbuckrpXn/Ay4qQRSa77o1tt3XNeIA+E3RYZTj52ig13RcW9zT8ff9RKkc6dh6J4aQdoQ2DP
AlPtNwRAh41c0n4f1SVZ7Ay0bXFoZKE2RJdusT5Ofj0ke1GF/rumy1l0NL5sn0YRBm422M1VJUJ2
dZBeNzrTroZNo5jiu/63rqR63y/1FnVnx5+2Vx1KyhBv5E5VQL3ClwpdPqoTlEtFxiAfc6I7WfzI
F80av11J/kkJ7XIPq2AgmjomCfYW/4E8ky5ClyvtoP8WyoAayQA79jK089GjLg3HTwPy+HNds7FP
Z0hFHD9xgt5x0gRTzWuxfdwAfNU74w/ue+q2pkjDhXnEGWDYVdaeYFtKt2BoMyPZJTLEci13Z2zf
anbStaPqho2TeS4MO1POcWPkU5CP5fdBb85jZbe9PIUNIE4OLGuuyUQVTvDisF0hm3wAFnQBw2Bh
rwxzHkfs2F6cssGsvyDra/csPMPMhrae5ZVjupehk+6SDXGDOJ1jip2zD5oQzMea+Nu7vrHzg5Wg
X0q3zVbqtE6USjv03I59sDqvpkVlF+AeqwW3HwFecXiQ/iTDQ9E6RLGRRdD+wPg2IoupOq6z7FFG
ILqpwhhlYrTHyXRZBzAMmCxnDGKbq8x1kt3232JWsTaDX9fTabiaIDotoSf8D90YewbZ9bw474y7
xeFHEXLrpViAeahBdGLClSyi30VE/UKRKkT+5BZ4ejCCL+Y4UD2MHOQ4tnYJ2jauyMQANOrmLX9X
sf27T0ZkQBmXdv7sraUlql2ZW0t0UJwS/B3tJKDwcqvaD5HBImob1x55mvaDOC/KqtSNrH3no6PX
pD4zvMcGxtB++lYi12qwYPTCfozt2t9HM/GLGZIkOaAEcwqyH7r+ZQpU6e9lg6bt4BASXLMAh4eF
zLW8Gj1I793DA8yfSk7lb0jACzJVHM8Pj3rEyoGKt1GHVZn5OZK2+BY4W2JOgq90L8u6+1LSKG6H
XtXtjyiP0foN/DLrtMuRYeFcaOs567EYNxxOJRMxrVVko/ng2YUdI5i2dMHfOe+07s1NRMvDTtjZ
Fg04fIDOM9EC0xPD9bp3K6g9H6H2Cja4lumjwzS34fupLOr8EPoF51gVeiN/306qj9G26pHHT7Ld
EqUHphMmUHOuXFoCfngz39rUEBHfk/112wmQkqkd43s4iM3HOmlUjOMvNi4KaKuYCgi93bRuj3j6
OtiD4+BX2aKMX2dDWa9s28OkKNhxt/53M+R9vFtV5/rHwpTRwH0+Mtrf7AiJ5xRzHyR5996pYZqj
SpvHj0u3VhsVY+CntXudE5HeQ05cvnYsxetiMtbeZ4DW7MhuNf2BO4VfUO7R8tXlti63LHX6L3Cu
MCA4xl6CB4vVsk5jotbuN3R1HD2b0xFX1jhK3jZTMw+7sNrE52DJgx89x0mwW3QRtDfNurjv8MSx
5sEDPZXhDXGSjcmKrjfFJVYQP7Oy5rC+BY/RdVfSaUEGoW0IKnG144t7fvRbjHxuMUTac2jdWWzi
74y3TD4cYxWE7/02t/D9SJiel7jhS8qurTRiEhkvderZ6MsObjEEt1TJ25olpe2jxina+NXKjSTk
xyCE2DXwYeKTJMkYIzCZiBblBkyg/Woh8m12EUub5F4K+ojMcZ0tTo0u++2hDEJDyLQnCAOkqp62
EwW6GOdMtjP2fwgQTla4aBz2yCY7K1tMRaGY23hWXjuEJMGBNLre4bFlWV42uv50B1naqi/Eqagv
mz27DIPnXn0TId91islmnm5bB7XsTU/MW/gA+Shcfo6BWJZ9iZp/OTfF5j9ahfKDIxXVyKmPzs3M
uxUFSL2ntEk+OdJvTkYqO97xr/hYnUbYN+/UKGMWEYtLJCVRPvzpwrIwuflBMeW3ys+T4qkKtbQP
IafXctZxlcsPEZ7Mqyuy8/K9Kgu7flAbqpK7ujdhdcAkkutXZ8k72vGRcNQGKTQEoKiSYjmyymvz
pwpKNi6BfvGcmdVPOK6HMKxFgdDQVDELWungvkSR6VD192hV0PNb+h2Y1oHBVlW0j/k0omaPwN7p
1NNssG5zzdT0xZd++4gGEsv7JhEIUF6q+tVec5X8LS319xkSlT5qFhISQnIX3uJKmpy4SZee6ohg
rb2HBfG5w8end2yOiQUl+O8v7Jnr4Oyf4wEAImwLwIkQc8cd57/x0ic035Ve1/lYrOXyPHpKpTwJ
iictp/nAzkLMadLoV3Az8x317t/s4//u5RkAENnC6Ih55ZuufI5D5swDuwlbaURMc2tBuhh9f/io
fTk+J86Y/yTqFf1Uq8Zby7N+/nk88vb1r3sb5iNourkQTGmv05N/QPcYoq7DgGfqyLiGIEeMXExh
qMfOiKCmPTCPfr/F7XLV5CGtp7bssz+/gbdjiesUhC0NxY7DbNr131yAjmrChvW+Qg1DVI7yOr9Y
qrNfiOIZb+NwXj4FPIv/Mn//DWF8fVVGQVDDQpaWlPm/fuwch547CAlx3iqf2duoy6Ibcm5RrKqM
xErnlBdxfFM4MDYq1N9PECbqv8x/frv0wPCCfzEUIBm7RA/++h7iWOMZ5ps5SspQIulD2G43tp4X
gnATr99uegBSzZPs/eF7neT2A2SVaTz8+fL/a3D8z/ufogq2CQQDtrEhQ7I3V4JJiIfZqypO3TqE
9NtDp7fvQ9Dr5QnZihulA4OU4GqSm3661ODqUEFrmu6mYnSqu8rXrvWubJJ2/KmnrsIFrMIov8n9
qNxOPPzXhTC4CQTM0m3VXoguMhzbEj2SL0OOWmtY533ZI4tJrcmp7JvNxAhqTS9bfeh8OxSnAppV
/RH/hd++IhSP3fu4mHFeBFLM+YnpL1lkbgif6lRFs/bTMmT+cZjbxK/wkGM53BnLb2yNYzhoX1i8
rwTxzW79He8oaWd6QD6YdpDDPjB4d2h0wKZUN26dVNNhMGpbj3++5L+tJwmOwax/xfqDyAki780l
t5HSrlGpMZhBd84M+piDaOMtC3pXPRfIQW6DqjUX8mjbXUt1/QBUPjiW3XWDPq8qbe2uPf3lPf12
H7AOYw1HaJNHsjjDgTcHwbR1TW6BozskYwzuSWM4sy5TUzjW87TW4AFisWCQRE3Zp7lHVO9+jqiM
7gfmZfxGGpChz4agiuGMuG21j2h4nH7nLww9vmOxHp9j3PP5aRUMjPa6sfpPEWkPaD6NCV67OYhD
ateof7HGoSoupkAHXMHL7Q95bZP36Ls4DHZz7wKENW6DRANcBrqXWqzUhjljv32lBAnEei6X6AbX
hm4uTD8C/1F7hekOFTHY4/t4Irf4TNk52SxxWukf8LtroiOtIr4twSD6GUT74MXtt6FC7tubgWH5
LJpPnRORkrFO/kynC8djOLQF4xMyuCEE4N9m9JQ60xSgvHBc0rNXCtXoQvvD2hv+9FbsV1MM80Po
Dg0TxKYfnvwCxT5mBmdZzyE8oPB5dsBn5VZBBKyHSiP8mPNFPeul9b6MVjB3N6Nh/EIGL9g2hLCk
Ax8IvowUOukRda502207VIjM1L2eBk2DPG7xB3/x1yAtu3x7Gvl5NWkLSyTMCmoDeaiFxVQtCmqt
6OfmBCtxgVsBSQMrMbaFyXIfLEXSkqE8MDEHEzns+RY2kWE1XMvDGMTzl67KfeI6IK9cjJMjjZ1l
MR5msxZhShXHR5BEX6Jj0mA7kQn44y4RtWPtR+jy6mEpPNe9tHbNbR4gK1rSKO9a/Q3sKRr+HTcA
iGagqxOEHhZhlnebD8m1f3VGi9fKw+qIijVe33XlaHc7ZUXjKy0ZhTACGPRwY+lK85CPSR8+OXNb
XZA0OejH47CSuHfUfET61DoH4ZS5PDaWcYIbDIF8aAUrTt3DNRCvON5BoSdl7A+QGYBS1YMjfvhy
whZVrRrZmAbeeBkrE42X1RoQNFlho5/rcpyjHZNge/7LU8x7ywG65lJc8drIY3iI8Rj/9QmSQ0ED
jJL3R73aDOJEThBGPJNzyulM5trOH7S6ieiQ6qObD6G7K5rW8TKsCd68J8K1XFO/tVG+ww1IGDWH
Q/3cjJU/sRpVqJkpEXFIRtLD/bCxP3u26tl8zN1e5Wc0DswPVUtIMIW6fcJnVFNG+8V0Llkuf+so
WPf6utDihhif/3xcvS0SITxS8QfX9J9reoz3ZskL8r2zpdpy8GLQAXOTDI/bQMwNhdx2bviJ/Yd7
7OvrUSFdqWbcieRv/nqhKcPneXF5Pa+2vPcAnL8BMkJ3i+LmqwwG/fXPH899u7Pi9UIijRKEVeg2
gND++nqRlXQVlBzsgFGAcSgazIMk/3vACPqpqEHrQPVaqhsyIUnWUtonwitxzRGtQfzJDfMvZWQ3
jAZCP9MbCb14jEQRp43QSmQJSsGUSrC9LbuluZX4wjHcKv/lz5/hrezg+hH4BC5BaBH/337zPKEz
FXIuwQ7mBu4NbgvnEGEMy8JoY9qcuxDhbAagtzO2jL88YN3rxvefNQ16JJIpQvhzlDTA6N7sodt2
Rhc6i/DQKCxHyDdLCMGjbrDQCTuYk3u6Tfe9Ckd3O4xhjtTF0sX2aqY+mDN3goKeUi1DthoZLmBU
9Gb3RHeNtQP82PYtrELxmQonnN6j5sV+jrspkYc4mJFy571j3XUqSqAGMXdbdn++rL/d+Sw/uLJo
Zjh6Sb19UztYzSLypl06zNlrkYXMuX7mBThbx8Fniw7fKv67Pv+PYsn+vwv+o6rmwv2/o/9Auv34
X+1P4v9+Df/777/3P/F/5IQ5iLYSKiM6Q3iTnDL6xzj93/9t+f8n5tJfuZoeHRKaO17tf+L/Av+/
uDuvHbmxNM+/SmHuKdCbxcwAy2DYNMqUK0k3hFzRk4fe3O+T7YvNjyn1dgYzJtiqu1mgu6sLKeUh
D4/5zN+8AgRJUklzF6F9bTYNrBF/DP/j3/iRDKYUVAAODEAVHOXvO4/N8DZSN7YYRiTmfDbNm+BZ
5lYVfUGLK5AAe6Cl3fhfhkqkLhG+7TZFZDwC76BQRvGfLGMNjrKIFp8GJ10jZUZKlldZLkMZ9mim
9prvBiSvm6KvlPooDfQNcEDxj3WJShjiM6UxumaBtlCgy4pntUb92himjIw60uo7PbMsqtZJetP0
CWepIX/sRlCbYQgV6YaJVT1Bzk6xOvEfIiUbvvW9VAwealu6C+/R3waV0fxZyShyoyKeNQeEp9Xv
kdL16MrQiw13sDECV5citdjSR8IaNUGvy/dD5zEbs+hzM9GDcPH7EKGL7uHwAYOAnSmlxhd0pbD9
iLWmjRCfRUHDdTAE3lQwUf8aG8W4s1Ef+qXX+Vtb7f9PJ84Z+ggEAz1Qlj8bCXj1te35f/9P+iX/
/ge7lH/Uz30BL/6in/tVVV4BcuNwtMGb0e+cddN/blfFYSfjHUipbYZAOiY1nl+71ZRfGWCmZ9cB
GveUEZ/tVufVDGydk2PQGSieab+zW8/PbfYqhD59Hh9jXLB/S5dwHaiZEnURUrDFgCN526KD05in
Mq4619eBqj6br4efd91zv9lLwxGuMNPYztLiX1wTjVnqtuGEE80KJdyKwlbdrkkbt5IzbrVYXRNJ
nQOSf964P19vDlfgLT6hbhfjJbVmOCVqM56FQbnX90pzhzlP+yCnA3yduk6huhZjc3TCNNg56qQc
rr/v+Y3/c3zH4CwimwbasqziJVkbIQ+WwSSAA3Ys5VLaoEWZrgQW81ss3pJSGXcBwFed2GxRK0yq
QNArh7ipij6nHl0XuzY3xSZDZ3h7/YUuTCinqs2SoUBgk5AvTndRo6WO87GXoAd3aBxp2mZG6bgQ
R1IYFKFChEIfs+kRHcXMuFh504VJ1NOEEuhqWAJoDoihJXJTR+knp0Q80SMqJ8QNzFR5Y87y7hzr
bDa4vFm1L6sWcVO5FPEd9jJ4TfKNW/xdada/HcxeazeUyZP3U18gOBN0oGy9rJWCh0nVx+9UVq1v
ssiitbX4VLxbfiYVfdQZY89Vy8Y9uxlpLYVtVgEBijPhbM0QYh4wjmDrxLb0kA1ckIMs3flI53DX
xPRcutg4srjzQ11I6Wv2TXRQ7RamvO9Lx+vfdQ49l89G4EYJSNbwKrAXz0b/Cjiaj5qchEoFVRZL
7MEPNRv6ACTrVkVD3YIcUarD6frAF04EaoyAU0jMONKeUo5n4UJB94z6ioZErbDgitM0O5Zdjx5e
N3yXu/rt9dFe7BST6xqou0LuMteWFzvF16dkrKA5Aj8oEWhslOgx883MFaUQm+tDvdj681CAYwHH
4xzzgrMTNT5Fp25Cf2QMj0naN6/rpOlW3ufF7DEIYD1DNmHrYUKzyLSnWQSpCn3dGxoA86Kuszsn
s4VrofxMHxH5jusvdXE8XXZ0DgFGXG4/CXHKuKtArnSF3z/0eGncdbofUn6ogH0hXfHu+ngLbDz7
fX5Bwl8sK56qCosPlqGYqJcmA0ZZQrYv8gSVmyDyFHSdvWZMPtVUuG5as2zeoppSHcB1aVvJyJOV
g/zyg7BwIDNpcyFyEdYaJoTUwZZ0BHek6UBDq7wLUkxI+xQYRKaI7CS1cE2CGnzFZAzlEVYCtciO
C/X6lFjLnUqxjzotAQUpLJHFYkZMIaDEZ4nhiTITrhkh+lxQGbH1FOm1iDJT0qjB2rH74niYB7Xm
rBWPrDmFOD+6zFxDGBAdck+VAPgiQ7cZUphCqJxC/UMWaov2VL4HkcAz2AHkUyziE6RYdloI/xBs
RH7ogPB6oaXda2VZobUeACZyjGZlwVyYHWQrTfr+ZEC41y3up7bUcxOtLtlr2/SNSdf6ETJr9iYV
5qeiiSoQtqkdroz54k6ExaITST1NjspNfD45uhkFUJQV2SuSsrwBzSu5WF5EeGKiAQ+b4htIc20L
AA0Rfr3IVs6Zl1fiPDwp3fzenGpPHLhnJ6ipFrQ+a3QYQ6j1h0aU6jsgP6gfAfw4YtFluMB8YY8g
+biN7MTxfLWAiwrEbT/K9ElNEFpbA8WTXSsy06tgZMISRJGBqjmAMoF84PUVfHG+oP7g3wuhjQD4
fL7GsUACuMPznfKq42boSdxPBepCCkACLymiI9bUm4xUmVgxWcEbv7wAmCzatwSfeJ+S3p2PXYux
VRvYml7bV8nW1oiS2rzDyDkfv1x/ywtb5mykRaHJipxI6WtWRdPU7T1qblQkh7E6iRr4+swv2gXc
ue+QuNZW5vfSHuCWM4kEWQ2qtXhHICqZUk6t7IFsRb2U7rgXDpa9DZA/2iOzHZ2QL9NXluGlj/p8
0MXrOmgdN7nFoBGE9L2iC1T0/PzbJOsPprB0107G0hsCeiAIkPxuDMEOMPCRIb+iiiEvy6Bti7Z6
gvK/V0DX9UrOl1t6+fkRp7hul8uR8TcWEX1JHT4P/TIIJeeLaKx7ZC0gxHh6lltzGQDjxMT8ahGz
rpTVLlw7vNqcHoLOUw3k3M+HkiQAxRX3v5dnWeNFSdABy+lKchc92zt4FG5KE7W+we7QcpQMIJVO
a21zOVRX5nghqz/fxDzJDAuRgQ5SKlqcrIYuZ0UOOBCkXo1CKlxnbNxQM0HPN91ahbBfS22HLnfW
6luk63ycyQFcRri8vAYGKe90tRlOBRfa8fo+W7Qtfz4YFpTQ1eYoC5bv+RSBdkd9gdjI68AoumGo
onwqHlVUPF3kkSfo21l/VJHf2hbg5W2EVfZjVVZb+myZlyta/9sxkgJqji4+VQVIZsvzWEsrNFKR
/PIoJvubluoyILGAcN5AVUsRZvz++gRc2u7Px1u8f8xeRkSiU1BVKeMNJrTwfnOho9wjogOteuux
msbfg6f8mnQWA51ZECocxOeTDv6BFhaK1AitABOGn2kfTCSGJbSWXdyCI2DH8OrbqpW2Stkka/HI
yzgUH0SyQHyPiUSJDM+Ht6OJPMhmB4J9N48UBMWtIgNX1FHCdMFLhlsj7YZNPieGgdVXp0bzh3v+
2LRJM6engCfErhOpeTRrXSCIhWXc9a9y6Qkptiow2OYCwNLYVLVMs0YIgY2rJMaPzkkRZrTSBsFU
AARjZZsrq24BHZm/CC7E0PAUdgD0nSWfyPaRyJJyg2WXVojQ9XJJOdMJ9gO2fahUK8GDD3IJWTHl
rkKZ0yrDcuWwmhfaWQ45P8EcLRggpIiQF2eVjvUyHtNkr+kgtEOPhP0G5bz04frEvrxoGAVpHIRW
EESgqnb+6dVSEoYOpwYhNsN6sAW69jBUEC+lP3j0E9w70A/KDsLwv8PPsFeO/pefdR6dJICIT0P+
ZrHZ2g7ZpwI4hofTgUM4C0o8TOzgfZpzjQdlLK3M6cvNrULdQ20XCBJTu/T4weSuK7MKkCoS9Cye
MsRQAG8hwu8MNSG9pa041PnKWX/pQ1KOnLOMuUrnLKZYw0IiiwFOe3g/9XcBkZxXJ2m7skPmI2K5
XMBIkU2yTcgmF2Fga2iYc+RI7jjkDlvYKxbST2N7jFMwJ9fXzOWhrLknO8cIywhdi2kwqiUvFAp0
ehT0//fDJDfA2n6/wskmoHRrAHgmxCQbOF+eiLK3oZ6OqtfJYB76NPmKwkPgRWZDVWzsgr8ziQ5B
NIAL8ILm4laeTB86kQFPB9BQvEGDcDqoThxs1IT/uT6JF2IR1Dvmz0Xej5zG0kBOncqk0nBT84a8
TXa9X+DWZeOXOCj26I7ooXiT7SAwmRfCm1l3rilGFc6YBIVr5VHm8325duYceBbEMKncL64fYLmY
kRCDeUpSjw/lpN1mxvCtTAZna6CJ43FvRR9pBCueyFBzQdIVBkePmuTQlcbK4rq0RS2F4iL0ReKj
ZbhdoAfcUZ1AUyKzu0ORO9CzGzeN5bs4s5JDlmJNcf31n6pxy9eHwf5UWeYKWzqooehdTVPUk8XQ
L+pmsS7pzWB0/UwoCaMHsCjWg9PIb0bE4nYDwQ53j5a+i9JSfBRId4Wl+iNua26CwalxQ62BJKL+
nGY66N2w1k5CDM5G8gvIvwXmzoCqK08anKbf9JiTtziGDRQHgc31xgYVKBz2Gmg/sFVLYX2AU61O
mzL0jZMvlYMFRT2z4dtMdf8wOLBDHAwhJsqbWvu2tIjRXZJ16z7g1NfBDaXha+hYoKrSQDW/GKk2
oJtlaAoYPqNIy71i5bmBJ6w6E95RxYHDOAaYi83uVp8cP03+UroCj6+hDcS+1CPnT10l1fKs3Bw/
Zghw4B0iqwBIjLZQN7bUqH9mUJJSfG2NqqVqLTBiQIay+dzHZfkWpoqy60uVvwayUL8HPiU+OWOk
vGlaDhG3px9P8jHJW7w8x3zTmFozIAEe1t8Do6VbByQDQncmjwNCy11R/2lbEie4XdXd++vr4gkM
t1gX1Gd0arhEoGCU523zrBRgWRh7TBHaj3QaUmgLgdj64AOAtzeYQEiqj9YilgZYa7BXM/tm6MFj
4GUSf7ZqjJqvP82Fi3reEDOWEEUJRB7OHyauMXfwCTxQNHNKr+bCdLssnE6IuiNLKff5TYfHMoZv
PSqTQNBXhr905tNvA4FEHkyHa3GJ5TGyxaXvKJ7voFnsiHryxi7KPbvk5rz+ppdOAAf5DnCzMyhm
yfQHbjYoKPMSkoxRdNRk+P3seqw22vzRSICCDTLSndfHfFleAAtjgF7iAgUvrM13+LNPHUF1zCn8
Kki6jQG8MUmcZomYfQHe/5GuXufSYUN/sURd6PrIl0KgeXkRgcncpebihitDrdUNgRZjLFRnU7TV
uM16JQdbV4TbLsjX7p2LH5JWE6VOylxUgs/ftMe+Q+8lZlfz63iL2p2xi4w8hJpUqCsfckFGfwqi
SbRJb5ErkmmyLjaQ5ssoE+YRnKBaGu5EUx4bFGCQcoscLythSUkKkM0xPzqp4tyNQnZuK9V+D8lV
AnEIKJvagP1oBr2OlKxsuaGCA8lkiJ02DfGhJyHEqKwwvU6L3sMn1w6yESrvVWkKkXNpgLY1AdpU
st3vEV7DuiF1aLLVVFrxHMAEKQ6tY6ZO1Y3R29NmtBp7thNud9c/8JPgzOIYQQcIXRSLUAmdovmL
PFtbqI7KIgihtnS1Jt1mzohbCrZY1OBRIR5ilFydqW6g0ErcF75m7Lo6SBHtSdIjdfHSjUutRSNQ
VHC1OlRAxrDdYtlqrjznhYVx9piLHd51OaZoA1sAsUhQTYhIPlLFREazDNaEcS6seYYy6cTPWicU
rs9nxE/VCo1Xagw96/Rkp9O7KqmSDw1dZ2Ig7uLf32NgBoDFIdhBs/WpGPPsC8hW0PnwqhWvyBT7
MZP75lD7jrGrRKDuJyRZVxb+xakEsIM5OIQPZ0m3kILcdhpTUry6UoK7eEzFRqIjs0UYZVgZ6sJh
SV2ETQY6lF7KE3j02atB53astqypi4KlPmAg+rHEKW8LC0rxUMXJ3Y6u/cp0Loycf+7ruTxEvkj7
mPz0/PtlKgbSAv0EL5miFhodIqUJOFvV4djqFeVjQgY5s+k0GvTSkMb3Iao2KDQjso8e0dTGo4vS
JHCcoNaRgkB600Vxrf6E26XzKKYwwtWUXf+1lGrr/YAVwvdWg7fw+1caYI15UViOSSdmntpnU2fE
mM/YOlMn5yR+KD6C30XtYdvQEVr5SpcWBBm2aZtUE1BpWRyERllieNA1lFRbFnwu5HqPZGTxcZqI
hv7GcUO+ZEFy0imd6YsLRQ15nVZ0MjFCAhsVydEbOQvVgwicWyxV2tdNlgFll+1y5yDHu620EbFU
yrqn0ZbyTWBqIx5BZMYA1JHom4xm76ur6M1L65byCg6DEKKw1lw85WTXsGyh2nv4dxTemCCmQYPD
3BRNU6GFm/S3qOuvfPALtU0ySNoUlDIcrkB5sW77Vlfh79aKl2sJkIahzdtdlZh4m2RpjOmkwNH7
vWFjt+vqGVZgMO6HD+iA+2/7MjUaN85S6TVaCaJYebILB6LKVSzDjaIMw1pfLEWbKDnPBup/kmXt
rGj8XItW3wwYRsLUMNT99TVyYfJVqPnw4QDuzvDj8+G4vBSUmQlsEfPEYNIaSqD4ckBnMTQfksTC
QilnI1wf9MIegIRk0ULhsKJRNYdgz7ZbNdldmVsNOSTAcurXSL1OODoem1YvV4Z6iQ0xmU5qIHPY
DhZyiRzvrdjA9op6KmJ/2PMi6f0WQwfjpvb7ZI8eEZI24H9dGNTVexuThbdiEvSSGkFcH4JkFE0O
8ygyCchqeVzZoZc+NqjQJ8jNXK9ZzP40OKkfo8rmYW+j7IUc3+nVsFdR4jiloHxXDutLlUyaggqr
iwr6DCo+n3cnq4BOj5RQoHgKj2ad6iZiKveRnGHTEGnYKAE1RqOj+VBJ/l6t9e73C2DgdLjnUaiT
qTIvXlg1RBboNBBmKfVoBwNSdaO+Uw/X19eFBEkjzOLUA4oOFn1xxppW2ik1HCTPSE3lsRgxXxdQ
zV3cN4adYeOUmchddcx1aA1t2acrR/yl4ZHmInegasG1uBiePlGYIqmsYQhD/Q1HRWQ7ZAjb+IIl
O71LkSexOgtLkvKdCC3p4frLX1rxVC7oUNJ9JuhYysKizmPJUUtNLkIrAz2H1Lxp5c7xRhvl5aaz
x8Ncn6fwONiAZId0R2EnxaaAADlGagP4MGI0WmS8sUUvVqbmwnFDIKTaYEMRCOTTnK9AxBsmaOea
6o0W9P0QGZGHiuvriIcdaxG/OHecprU859Kgc4RCDx/7WUBY54MOrQoSykSOBjuWtqqSe63Npx3C
H9EhRdH7ZmxWVvml20VjcVPLmxtn1NPPR0QBPewG1DeowGoOwL083qnygCdTVpUYAYWovtPIAj4Q
ZvtplKBMxs7wLnGqL6kT40thQMO/viounDRYRwAef8KPv6gJpxnu50UJIFobouqtZJlIm3fifS0q
c6/iDLVy1Fw44QnqocKZRPc2vcfzCUgC0nYNbQkvUgzY8AIleaUl1jDRGFu5MC+easB1SS5RnYSB
Mn/+Z7cJpsWo/jqp5tE8bm4igyu5gzm26QclpjKBzUTRQ/CIsR6hrDc1RxGa+cpBfmmJUTGAm8UE
A0pdPEOcl/DoW55hEn2J64QxeQOmpy7ehMiGSbgoT86n61/04pCAlRSiSJWy8XKNKVGBcNfAITeF
zX2uQP4zaVXNQkWFh4LiiI9D79Qr6+ji6cLJMuNEEWCEsH8+20Wlo3yl+CykRPPxDE8EZrKteVPi
7ri3EY9BexOPN+ySwND7TWzvJnB0LjaylWeOubOVY0yWe80qMTHgA12flEvLnIueg49LHxjiYlKa
dCKMz0LN00f0qsxK+xbBl/McI5JukO5wVjb6pWVO0R62CK0W60WtyBB9iwVlpHsTlG0MwkFq1eno
NZa2JjR56WtT7wPLaRGk0f88n/bAqRFiotbslVJg3Vpo9VMRmqx9ow+ZVzaGfBNoqEhdn81Lg4LU
gQJH65FW62IXxyCBo0BvdAwk8h46a7CfGkxPHMo7gBWKdwCB3l0f8dKEAjGz6AFacG2We3lAvj7O
q5gee2BhX1DqyqZFwRTfWXSlrg/1dNcsijHcQiBNFHzqVKAe51MaaWFgKBWWU4gda59xOooOhuzc
tDEmk47AQKin0LnF2sveVyhkbJCHGm4xc5dn4lfDckIrBty5OApix20+KSnYWipZ+IqvHHGXAoqZ
8vlEJFBeQHnjoA4QpG0wkJdGi0Zz8CVvleqElWu58bskObUI0bpKEWL8plJ6vz5R89J6MU/kIvDb
5jttSezLCz1vA1xkiNmgXqNNAfyglrs32BuJPdhG+U7O4nemPYzH6wNfWgwOeEOWIGSSF3cWPmwt
dNyUgUMs7SrZDm6sQUKhXyjN3xkKsWz2MDwvMEzna0EvcC/wS1Z67efVxpY7CIyhOm6paa/1mBZk
xaeSCcwYin80FoExvIjP0JhW1IE+Cp5p9b0iWnSZoG1vHUn5Gtp5eTfgkHPCOPaLVrcGkYKBeh9S
T/sUty/8IbYI7Mp73zYCr7G1dIf5h6ukleyaJIkbUNj9TcCxvA/MTEbW2O+x3C317fVvc+locGZ0
JBqjNNKXKh5jJaUTvG997mQPu7DCQVzL9fJUWvTE8C8GoTBUytqWnT/DYimCBwUlq1Cpoca16Hxo
0tgiGd4zdWUb3SScXPgqyDTtrQIvyEYePS3VP7SZGewLpHhvuqJQVnbDhUXJ4WQQugILxXNhcf+F
1Mb9xGKlCKmvgeBk4rWwrU/RkEUr4sqXAhsdkAsHIWVzzqjFoqyRHB5iX9U9JeiAuTa0vYUx/JXk
vb0zk6LZW+3QbuRsJLk1JQkREUdd2ReXGl9z9kzB1GT7I1xzvjGKDAe5CLNTz6n68VB2aA1iWGl4
ua8J1+g6VMaJQrY9daZjqmnVRkBf3xD6QsPLRn0lzPpvHmeWLTFJ7wgtzx/H0MF941Woe1A4kmOt
oCJiIaXhdkbfH3KtszdI3UY7BI6lW5QaVTeLDAeIn+OfsijQVh7nQrRB0i5zIXOHIAmqnz+NE1oj
ImNMjiL8/DApHFDTWEh3ALfxlY7SbGW8S2sPXMdcuZ4rlc7i7ctoQJQYKDiWNgFeWaqUHOPQ4Z6s
tGRlqPnRlztt5sfNxXk0epY9xrxPkeMqWOYxNlYupHx5q9b93yiGPrHw/jHKIlyrA2vMexUrWfzB
OKuMkBPe6ARCp9LqSp435os3Alwxc/LYTksQFe6CVm1jPuGN+dh8MSm2bADRoL0E/PxYd/gZSwrC
dHKgoTenjXQ2JUp+UQugEUfLcG+32K9eP0QvAT/mIgXsMppj80c9X0DhUNXlMN9wAKKQ1pzBcqEm
yM3VqtyhI1Z9i/xRxyoun+4QDyqOYVWH+7hv1JXj/NJKnoHb0E+AHFIhOn+QWEMrDKotKzlvqLhb
GbavGi4I1AKjo6QRi628+cWvASV6pp9QfV3SooRm+EY5QOIR8oOu4ZNi5ANCKL2xR2XTJlmb8jtE
OJx93E0YUaXwsvoqxK58qJMPYYUH+fUHujgBJg9EkYCiybJmg4W2YVUFWzmMRQ8Ko4zvyN2RTUOl
hUs0MVYyh4vjzUJcvD7FkJke+zxpxbXASKeiZn9NMI4d35z2dVqWXllbxc4IrTZdWWsXLuz541L5
A9gj86aLAePGSJuyJEOt0O7Le0TlazElG6koPom8RRIixHH2+qTOZNoXew6NITj12gzofqqTPEvN
EW0OekmpAPBRct3KUH0Aw6AYHaZG5ZJTlZ7jIC/rJI3jFfgkbtIWIdG8jfCIz8P8zmiEOCKdk93a
OjxDG/uxHWqzkteDf3A7Xc0PfQjnXA0w6cZEt9iXRoZb+KDZu1CyytcpjMVdGOUqnW1rrZh16Tim
lmmqiA/MIeriOJbGrsCZvtM8XF6CU5ZiHgUnttrg0L4W+VycSG5Oe26iozWwCAUm3c7jVp80Lyuy
yFMpHHtqiN1YSc3IE2lD0TgJx2OFlrt3/RteWqiE/ZBLQQgQUC1GhoyEIyVygKBCrXrfiqJ+CEzE
dls19kmEZPlvbEQ0UEj+aAjNQNDzdZp0phWpeslGrK1xg2Ss6aoF9miGQG20iDTzcP39Ls3s8/Hm
93+2RDWB1lAIVhlSEbqlTVdp20oKb0EJNMda75N7ND5Ct1DG6v76wPMOX95Hc3mM/yJ8+GJDhngA
55lMZxhwb/KXbeT2CXNqkg/0Ut/ToUvuMhbuJiqtYNfPRkvXh18YjDylIQB4OPEN9CzwEVucQFJV
SVlCkuJNceu4Mr5Tn3wi/lOROsMxzPFDaGoViYVB93e9jqJbCT3iSzSCh7Hy6tbBV4fafW1t0AxK
77soyVe+zMUnnHmzpGXU8Y1lVzZWYtb8CBZx0tX4YHb5dw0rii3ktHpfzuhyYdmIvI1xBlhmUHd2
QzsBurR8W6tm5fajFd/1pdDu5cCstx0x/duVOZzzjeU3tAj96DLMB5y5uL9RoyoVi1G9HI9qxGqn
VN8WGZIUkzbu6HwnB6uekr/SIDHxPKSyS5CdYrYdViv396WjCLA+AjEWwQ0gtfNVnIVGNQYO8Jph
qPX3PhUJqCIUBl1oBu+vv/Sldft8qPmiebZhjKRRmsGAVaYrFCMa4FKbTEr0I/I5wclsTXPfdvqn
qZHlXTRSBF1Zt08h/os5p7EBFJ9FTDfrfPyoi4FvhQWIkSRQvV4ds23b4/NR6UZxbEM1ehPYao1Z
8ZQTUcXjPpDz8Chs7roh9403JE7f8QV665C5ngCRGZ6hDNZHgl2wtrlk3NPVGb9IuKW7ZYwfeqZr
NfZgSXMbtpPySc5TBV89TEjjwiJsMZJiPzjo85RqkN/6APN2yB/YuzLPtFuD+OlktGq5a1MVG0/F
7FcCqafAZDkdNoXnWRqITsMSYMJc6LnSAuLiXmwfEbKNPPhx6Kz0AewEW9duO9FaJzUbyztiKbGz
Q9HfTFFjbiJNn14XVowqowXCSiuRZ2nRyv5Q9qb6OmgRXtbMOGebx+OPKTHVrdFZa72SSyuXKgh6
oERDs1TO+eek7NUraoYYc+Pz6GMWVnuq/MkeFZxq5Wq5FAJxdZown4FfkUGeD2XoUWe3HY0x5A2T
nQLQAWBDm90LEReuBQTAG2HhrvixXXw/Tgh8fXhBAN7ngyI+kMEmoPFiWPihap2Rfeh764sCEnel
XnBppFnXk2+qz73HOeR+tjGVzCKJkhipqvrmCLbxBEATFWlLW4sJLo5E15rmJmA+xjsfCTpFCfuW
g7lvUnHEeqDAdknxt6rVSyvr++IlgKgYhW8EgmHsLcaiElOjLaA+tTnsI4IAgRvDCClxdsWitxB7
ChE/IgwcTlZPh00x/EeJEOq9j/kJKo12fpcPqAk7PsZ/2Hserx+GF2cCkSB6IeA2yWXOZ2IqKVwC
oWZJ6QXAa7NMd1ZNhBaFdrmSMVxYvcSadHVhWhi0uxYLKUPXv6p8Gi9VHTTHJtCCvaEU1QYU4ewe
QQt3lFabaxfez2BPUvDibKLqsii4odsY2LgpqZ7Z285WBDreTrIxuHrqrBW5L9VFkT6hZ0hNlNLD
Ev5ao2ri+CO9m86p8v1oAqePQFVv5VBGSTLSKkRidVDVUtV/jkMMakKMjTzHDhMPPkO9l1I8ndFk
B8iONolHUGHsJjxgbrEQld8UaqwCKdWKHwJP0Jsp9fM9napgH9Xi8/VFcQnmCXYCzQ+6c7zSssKr
CDX6CeuA0VQcUIXvXCHVwW2VVsGp8wXBe4slgFWn8a5MxnFvDnJyi2CQtRl72HVyHzdelfXanQa1
bAv2rtoGeOyshPbzTbm4OsgEKezT2QGNs6QaUklTZnYvmNwRXKduIX0aYyzw+8fS2SiL0MTuoriX
C7ZIW4TSKQxTFMkpkB2SUFpjr1wITVg89LlnDQ3Ii8tcpafa11CxBmlhQAW3kg73vFYAf8MVNzJV
/5GYO36Dyas4QsfIVnbohc1CbYl2N8BS7q0luEVuRxb3iPzCUFURrxvFp0lvvkl9Ve+vr7CLI5E6
oFRF+xHEyvmxozQa0JUZNxQWQfG20Kx+X7UhfQRN63/GW7+lUfY/TQ6QAOHZfHpfmi9//MgbvKzu
v2Q//uPf3n6J8uaPh+hHVf34Y9Ydu8Ny90danEkDPv2OX8KAhvlq/pzEnPMlDoKEhfdLGJAfEUnM
Wu40Ep+y1V9CY7r1CvAH1R2kz9heMAr+nyygbr7iSCV8Re6Eu3IORP7z378N/yv4UTz83J/14t+f
K38RKJ3tY24XLoRZqAbgr6JYSHCerwZdavHwoPW4h65UH6w++pMxd2Wd3VpRgySzBpkmniAzpEoT
4gTzBnNJ6iu+vbO7eB+m/ASuQXjAIgrMgKJ9NvrIdFu53Oq5DUqFagyOtSe/CnZyIb9FT/czKd9f
utA3o2GhESOdggGnT9zDbTca4u9trB5Ry/tg4+rtKv7QbFUQrqiTIW+P69b8f+LAwIMwDsVGH4Kv
WW1Hhwih0A38ssHtNOvrpNQ/ssSRtr4pDduys6Ut6s6pB9L1kRe+1/T8cySrh4LuLfsdJmBtROD4
aEGEeu1s0nwqPBkc+90EpOgQpwmcLB1ZP63nCaL4L3vokP6GeOcGRvkRB5vPToGbueKfmpaIv4/9
04gzjBIyfNYkX2WjcvaZj1lDp+TQf+bHimo1davSwCMH4hHEgveO9BqO7sM02TTo7eJzP5r3YTDI
bt1E30PffscVmtxNMxgoR4DKRZf6QxZ24kEHF+xKOuaJQw8eUbVaD4b7d38IkFtMvqLNk22yUu/d
XrT3eqH8mdUS137/uTPHD8gThfjomoNLAP0VCdjjZMdiA90UI440Ehtsl+7RsN7GYdVsszx9kJzp
z6lnnlSDb4Rgnmu07WPbiIcEg/lNPPI+iTM5m942tD1MeAtQ7m01tM0ptTdjCcols+yPjS5vCpx7
ceMwJVZK6/rSJG8G/ZMld7CjoCbhWBS6OF9/9ethvLExQ94GrSptnVFPTmEBq4G4GaeBUX80ichj
s2s3kSJppwrDp2Pkhw262Vqzo6inbqgSDKfUH++aOik8q6Z1kITmsB3R53bzgUeQshlDVqsbNOpH
sPZtszXktn4HAmzA3U2rt1WDgiWbGaFH7LzcXPdPcSXPfib6foAJ40a6RjDRaa6ZNfdwQRqU51ma
aS8Zbjix2E2jRQhKAcWiYIjiHBU+lq7knyfR9V5u4JNUKidFT96kcfVgyXz9sGweMuV+DACClclK
vDHfoP+8x+cwHNA6aJe5BUV19ymEfhb4m4AL9aC1MHpMBdZIhbFHhvuA1xCC1Hq6cp0vupK/RpsV
ccBwzsXIxX3etYoiSRi67C0b3y4zcEBHACYr8o9qvJ385L7Hnq5pECqOkvrjs3P619n3/KxbNEx+
Dc6h+kRRBZWyOOryTNEK7j3au0nylbCm8Ey87VS6NTGuZu7PDwGYFbbirZ1nt9Jk7a4/wnkY/vMJ
KMLOEZPNJb+MMYil8F4xlIDgsbvT1ew2CNEfxGeJ8vO28JOV6X7K2hYfl2oL98XsmGG86DHmmlxX
nc/H9enGuw3Uh3D8UCWvG8GWJ9GL8Zdy3ulJ6WAm338AXHXXiK9qWR1SlKSTZkDHP4L+lN+QVHxw
CglFPowmug92Ye9aNTloorzPnHI/fZeaFKJpCqFzFFtl4jzKW+0xHyG6Tb11FEX0Je6RfQ3qG78M
t5xGW9kOf5jlAI29TT8PqYS1n6bc4iCKw51cw9Xqmm0M/8S3AcaEYf+l1Jx3GfodLpib6katJmnT
9fp3q6w+xrWdu9S4671olcdQRzM+daponwYixtVt+qCWHJ+2+iEZ7XfhJH8YMe92o8q+B4c0bgpA
03nU7gohHQQlgJ+J6G/FQe+KjP/8+/x3vhXYY0RB2Dzd1P/8t39NznX/o5hDkXr5q85+M0HAr6eb
I5izf8FpkWjmsf1RjW9+MLU/n4L4Yf6T/+oPf8VE70ZBTPStaPNm/m1BdB4HkfH997LK/7tqv355
LtfKn/4VM5moqXJGzO0RNDMopnBO/IqZLPmVDPybthBaYvMu4ke/oiZFfYU/iUYpFboXIbzNL/wl
psyP9JkV6dAuo+AKZv63oqb5pHi2r+C3zzJZRHRIrVC9XeZokh03oyVBi8EEfbzHWMGsNyId3uK4
FASHTOmzo9lH2bvWloKTMpbttDcyC7aMNCXvyBm7E45IUIExuS3xP+XWGErltYhi0ZKTlhTOk+rp
Ck6Nh86u7YJ+buX/jeD8X1txr7sfVdMS7959EfUfqJR+/9Lwpf8nLECSnysrMA+geqfni5C/8Y9V
qL7Cn9yge4VvL5TlmWHxaxWa2iugADPxiMtk1gJhhfxjFdqvVKDLhKskxQCOZmXhf6xC+xWFfogy
KKghEDBTkhex+rXYfXmfYXKiARkGy0H2MCMhWO7Pa3ZT1uUtgvQzFkxOPUOO/gwcLd2OovhWOM1X
/Jgf23JUDqGaiBOmBIE7om79cxWdZRRnt+qcFz/fC2zUeS8iggKgCyzXIm/WU3ojdm/T44O0cdPa
HX5wnF5x/G6Q6psohgtmxxZ8vby4JYrsV7LZRb2E78L4M9qT3U0dgrz2fBZwpBJK3dLzy3RbwuUD
PQg8SJPytcCGdnB9eWoyWPbKf7F3JttxI0uafpU6vYcO5mHRiwICEZyCIiVKorTBIZVJjI55fvr+
QEmZDEhUtGLX1XdXpbwEPBzu5uZm/zCn7gSWokQKrSIXm5t0QAgEj/EWMxMDJf7QKTd2mkQbs6KB
rtYFp2BWlsW3wskfnQX/07cdajy/23c3nD1t8V/v4q/Fy/j//Fc/9p7xZlEUJh9diCjL9fjfvWe9
IVsBiLAQ/vjyh3uP/+kibLAolMKTpM75Y+9Zb2x7gVotq2VpuVt/svdW9UYOJuo0z0cQNVq6CWtA
UB73IWjjRpC1mZJfzt2wATu+MN4s/Da6PMo2FUzii0m13tty9z7W0tyHFwg3K+NGnSJPeWYhDYbh
KBlSn1BpxF7mcSrqjjIX+ViTV5dKl1LGlHrnbagq8kWVTcfwpKuElKBG0ZtqKRgSIHEohh1unqHU
4VrgN+1nRVB7ICSbjQjiG0PIjSdVAFm7BE+WF9/6F3n4Yf1pCaQcnEjwQlJcxLHXN47QkKQWJ9HQ
D0oZrpCTPalW/sWRxfBHJcqfX7T8+BdXm84ZZyx/s9DX9exLnXAHtoVz9/sfwxFwGP34MQtdgDoa
q+snThq3/RjX3xith5L8tR6aYSO1XJx//5afQ/1y/IA/g2yKlhe5zeFPQacc+5NSSCDnOwctseyy
EM6nIDZ2Tlff93X3oW5wu6S9uk0wAxb2ePP7ESxR9CDKLwPgBKQHtYjtrjHOZtErTpnEEprCxVVW
DJQhWrWCrgERsx+oivz+deuL4rJIkOxg46OiRMhec2Jig1SeKlOwiTjCvKKKHyMR4mUZIlkTZNbb
3DEatzb0W6NLnnqzev/799Ok+PkHc1IjZqSBFwbButTNXiwe/FIRedSD2I+d8qI0qutMmlVfN5Mn
epvzbWoatzFawjvRl5oLxP9R15InLc6u6BAkbiTKZpNOseMW8hwterv6Tafb1xhg3woLRJJkXs9J
+sQ15zpH/hUAEx4Y0yDhB99hP4M6HaBTp4luUrxaXEVV/uozKfZqdC+8KdBuZxg0bj7H7w2l+pIG
5h0U9FtMtm9tmTfrVvgBWB6kHiN5tEqrcau5bjbL24Y2wPSTYVAXaJAktO6GotDcclRu9S58xOlK
c51O/mxPieMCgdZcI1UN7OQpxJkqXK8ssuszE9q1B9qtwcSUYo8+qVjQ4/R6q9eFvYkbHl324ipO
VKrm3Myef5ma6Pupr6ZLvVpiHmaKfi4N44VsVel+ue+jUcWvspJx3uezAAQ+2BsJDVqf1t51pQEA
mw3zM35d+afWGQJs3KlBFQozJwk0442UskuYN85OBYFDvUY8migYjb19jZBNcZY2xbzP0s7ZTnBP
zICaDjF83tuljocYnsAe4mcxNkB5v+HkuVaMXHPViULbKGFEOFvaLdiIx3TSPqoxTUXHau4DEWW+
sBiCgoDOh+W7BlZ+lbSW7UKPjN52TuBniQUVpbRxMi5wHehLHS/giOKh3lAkG5dJfp7GUaeAlNiV
vcEnbPpgwXUEr88kTFrhbHMld3ZTJDt4AlvXeCM4O4Ab066aTG7OUfyo53HiaWlbbum7okHiDKrf
SBF6Z402n1H6uC0y07gs0DjajPNoXA5MQ2SKGfI6b8LAe9oHYYCRvKSlEFsq1QsE/2+AeLNfVdkT
nvD3KmInz2PPQivfQTQ4RzWq94pxfhh69ckMpLtq7MptlLBd5Zkf2VfRE52NeZuGg+qFDTIBZHL9
313M/d4GtnSW9tmtMONiZxcjksga406deN46QXM/JxSHjcRMN7Hi4A2dYTWsNMwTuvvhVkvyaZc3
bEErb+9ngwUgGfGTFKJ7XUz1fTtaqT/aZo7JMeoZluBj5shreY1DYTNzlFuKyqoX94xMSir+Osiv
lk0j9zx46PgfBSX/vGz3Lkrh5/QAunqJ8oIeBTy6o2oNIuAJcAMVh1k8xjU120HZq8HwtpKpV3Rd
gg1dk+4rjQU/E7d3yN41LuaTtwiBOV7VUAKBe3mNs/Pg51kMMCZ3rpVJu0VNgGquGT4C5lf9qVB4
R1DfG2pxpUvlvSQxU5MVf7IaqdvIAx9MmfmZqhNJd0lsTnvoohN16iD2UIhji1rz115TTA8JxjuU
8NJNIKQ7WWV1L/+ihcVT22SPOX1blxbEXRPhurcE37a1UuCl1FmEelvHJZtWZXPky8IHkVS4Sh1Q
WpBGr1UHY1MVWNZrOiFjtuoRbSlEZkdR2hthSpo7hyixoZcZXWttNweeHvI5rYZPYzQMUpakZC/P
jGnIlnp+mT0auLJ7gDNBd+PjhjZW1Xl1X4ivYkbFH1U5OFfs+Cap72srekTC7L4W9X1WLHOvAw21
zJqgbLFO8ELWXMo9T1lczdvnfSqV1p3I5HnXJXbswvV2PJL/4qy0e3bF0muA7YomWS/djVPK4pKc
CyfNQMMUU/quh8v1sbeCKfXkAMRQ5gR/ywNTq46a5Es6f4V+0W2WCs3lyAwemoQeOK1G2w2cJTRW
o3KlWYt1YSoMZaeBlPdVwxreKgAkvDnsxhtbIwgmA6zEGg7SuZ6DaRxqlja0owbZLqFKZyHFrE1W
Sw9Q7aIbzRaqlxC/zzqVgJ8axb0Z5zrbBm3JKz1oyq0Szuo7ZaZIzoKe6svemoi0WkpndVEHLNw0
MvhLpZPOhM6QFbNb8FATg5h6Ir3QMFJXiYtj13ttWqamG8RJ86nOouhtKqHsa9TGA2SmlPq2aDbw
SW2Ap5p8PwIZxZyyKrdBJZefFbDyOxua9R56gm3gqBs9NvgsvYtl6UGpUjDOcbJ8v0RenGHKWfJV
cD9+D8Xvr7JM6ZIrWu+lAPUI6BY7PMRlcZzUZhMo0F2sqpfvhyR7HEeO5yU4lQUrWOPAtkeeW/b1
/fOxSN56Ow216ucN1ZeGxrNbIhF+KZZkQ9igu2bWYW6xDUoChjb3/CBh1Je60kpe0wxvEROOvxQ5
Efw5RqSxeS03Zf5eypPHMCuDCxScsN8rVOwz23A5U7I7vMgxj8IHFyU9+26cO9oPRfwE7Oem1Lp9
XVhf9Sj7nFvpJRaOkTvPZAkNPC+u1MLZJr2sor/AhlMJcdsuDieSjsxEdyJFIwtj+0vMsNOrabS4
qAR2jR23FbhsunM17d8nTS+26Pp1G4B54w2exghWDs2IugxhnYzy3s6Xn6nKDS9lP2Y4sH/pYofS
YPQYY+jlpnX8hF1o7ynVsmmXBOM5XciV+n4y08cqYTbtGAsIw+6PSZ4sN5TDxBRSBqxdYALcCinG
rfI0wVUvH+fIz2xilWlJd7gyc2yTqA1xrXpzbMUeFZz4SIb6TGI5eDHYUqimgJTxnQDCs0oQERVs
OjhE9NGs/m0UW5u2jS40vb8N0sxySyXPyEVi2ZXrbEM+sjdb6aNiVfeJHu2sNM9doXOez7pGypYm
nlxXft5VW8gL78MBtgjFasWLmgawgfzVsFvJ1QLpE7fd9xD8L8EOldtqNC4iKfxA/eMv/O7PlNCC
OcWy7rPgqcQn3ItEfIGHLWkawsvXhtSmF2CB6GUFBG7gAefDkrsPMZtmWXNGol9rOVEn0SYJtTwi
ZNOmb3GnNWlVxpyb4EfJGjOHLTk0Mw2+SbiiTEdPKmfN76RjAuc/XVAXLAwIruWODdVlrZ1YlFZp
NrEtQXIhCekzQZKmmOezFT4lJdGTg/Xp96n/M6hu9WGRCzUB3WFIs2hZH64otdPytgoyaZMvM8XH
0c+RHZ5vtcgJ/aaZPwNmP68SThWR6bs+sK+XdFKdCegCzBztKy4AdEBib8mZZPhV7vKVa5KBSUsf
x4ijVBBD+tw+n+KeRrZVnxdq9lSV9b1Wkul0M/eaRLsdbeK806SlF2NyvlmOfTWKM79v9VtVJ3Vc
0k1pJnMQJOGNzO6MVQ6JJiMGRL2MzUDFpeU5p+trmuezat/ZDVuEOvQmTWvpDOY/f5kb1yX6ZT4X
qfsxUZq7wlE1OB5Dkm+ckDN5DjjGv52M3LlC1PhASMuSP47RlDLEml7wgHh3KTiLM5VTwXEmaUns
mg1XlcfOHNLNkm5pcXWfmjPipVYTXISJMX/rZ/5Ree3/x1YLOI4X6/wn2MpdV6fNM17Fe6Ds1vzK
Lu/5Ed/rbxb+eItqOOW1hbvBTvin/mbRS8EqlWqdRnmcesC/tW9c9RzqwACYkMWmSbMYvXyvv/Gf
4PkhssHdA8gL/kh/Un9bR32IrZS8kU3gUah2rLm8kwTBMGpJBRds9cdJ6KGrcI/dmJkOKa+Nn7BD
Kj9qSkHt/5/+wP9F7er5vRTwaZhDaIUCcRgb5snKh1KSwy0zh5h0o9XvEhIZL5bz7ph567q0tLwL
NBqgFYqg6B6tanNMZdf3/RRuMztMKV1x3WlM9ZgI9zLil9FueQssYSIYkXapoh/+oqbRLWEqvAXf
Hty8GzFsLZytz8hS84shGmmDF4Bz9V3d0NX6/WyugzsvBgUAFoCuHCWetUazMXThjNNmuB0RkPCt
SL+qpXlfyF28VesY1n6pH0sX1sXH51ea4GANcMH4kqx+LsxBKgEytoJDUMVekMsa05vMnlEZx1iB
v5hZAIXWgufDVwCM7+HMOk5U1oMkcQdoyvhGDRCpc+Y8Pg+QRL6UmukL4KNLe+6zs6xFIez3U/vM
ZFh9V3YgGw6ZSlC/P8GspSbl3QYpH4oqEOeseSdP3GRFH9lnKMPWG02dLdfOp24bJzMZU9tLGwVO
jDan94iJ8EeI+R1B0f9q+qmnIQHDuqZ/Ruh4WVWbFSNqKHdQ/gAEvMWYIEPgiAJXCFV2++czQKl/
6R/QQl6kdQ7fpVToy2d6HG370Ckuiz4wHqPCzr7ARDI+cCXoNw6MCqi8+XmXXkmVkD2tCxI/rsZq
O/ctRT4lUI4phzwrHK8+DA1FHKehEWAViq3vwRQUgRg7Yevh1oo6cMh1ZgkcBid0d+ISX3m3sjP7
jgNcudb6WQvdcpgiTwTBdO0U2nAxqIP0qTNH/mpSsmiDSPjshXleVldqp26nXMMRsMUYt6lt/SoO
pUeRjpqHTS45Xjnb5kVc6NZ1keYosB+Z8Z/3M2QSC0IassvaYgRx+NNSq4hMkP+SX5PjbI1+7i4t
JxFcHApwTB7C5fLTGBQmvpTSOG40vQ1Gz5lg2ndjXlpuTTaxFxjmtIDvS+eTEI05baowjCJf0abi
SFV96cSuYh+HF1hK9icxFi7t4XjHKjCmYjQCqjJBsQHZ1VVegXOOy51OXCbwhN41WaQUBN+828+J
bt8kagdUKJkCKXWVKhCUSbRWY/zgwt0BnRVPHzL+oVUdqfJGVepll4/9vizm4SaG+XBbk47BHSlG
6zKGGnxDVp29izPDC7N8G8YymuhB1+q7CquHC6rkxrvYDOzRU0DALVRCbv4wuj+kUJw+JPRFv7Z6
222VDlza7z/nz+cPAjfyYmRIk3mJ0oezo/UG1j2aHviBFvcfsnKSd7l9VKf/129BIAKBRars61MO
ldYkkBzsmZGeokagTn8XpXlM5uvndIGfArmNWIgjGy39w58iUcKaK2MIfGUwW6qJs3UPml/gR51n
m7jn1tSVQ438Sa4eOeJ+8WYq5iQDWANzBqx9UZKmRZRebRwYhIiCumTLXjSkszvVTQ7I/MMQ1tFH
ycaw6vcf75nqehhmlhjD8iaDgP24BgfUkRlLUaI5vlbIGvys0Q4+an3dPKi4cuEHWBuAuXDn2aYx
Os2eTPH+rKBGZ3gAcMuGeqBVXkWpPP2VNMFVNVDAUQOaAG6aZ/VdoCbSJWZD2t0shaWA6Z5H76Q0
F9jdS/pbrXSSm7FLg93vf9XPG/Zb4MRkaKGsrSWwAcdWU4m8tx+VTr/YCjnvac28w8KTAA8Ja2s7
On5CarRzpDE9aUrZcHhtAZ2ndXq4itJZ1yVdrh2/SMtu10Js9gIJxZ+cAuIuQdz9bSbh5VNOtCak
pOCEVYx0O2eydiPUYPKr3P6YojjijhGWrro6jy7qLflZWSBq5lD280SN7mQpl3+HmlG62NI+gL8N
rltVO+Zg81NHERwKu4FYDWSDRjTp+MExFI7IZUW9ZflVqFrvZsIJztJOfBmJVmnp11A64ZbsnOOY
imQIZsLno6gL3Iqa8OPvP+ovhwLxQUU+mT402jyHQxlztF/itGCP1CkaMHJXP/TdHLqm1jUwQxXp
rQViz630ULjUoHs3nawrRavbd0cGskS01Z5ZUmD46rTFAYCuwoTD16S9EDEQvOrwwDlHV1k+R0Mv
viJDwz0EdD8G7+HV1Eg62Ec6TUpSZJsyVr8jBl+F1fxipT+LSQE1g89E+eNwTiJNpTJPYudXTaF9
CHEz2pvs1MtGyStch0JrZ4XKgwPQ75J+WHXET+kXQRmlTXSSOM+BUayvV0UVtFaCl54/OkGwDxrH
3mpC/67z+EdX9f/xSJjlhvHPDfOnazlFszZuov/6GNdhnP/yUr484AcoRn+DtgHsPTJ7Qvqz5O8P
QJr+BmVUMGe0gr8h0l4C0khxFoFsoAoyrWwyzh+gGPsN0mgotlBeg6TCCfUnl/Il/r3cPvTsqRiw
B8hqbQjFq8x2muu6HBvTISet6QkPY+Pljen2NFay6enFNN18e+pL2Nn6IrG8i5IgFLlFP4kfcbg/
5Cabs75JSHVz8PRzGCa+SS/Bd6LmSHhakaSfYSSL7ik4QNIg6hqrPGicc8cJYn7WPKAOojmXvf0R
ke1ho0BC2AroWu7Y9+dmGkibgA7pZGHjEsg39CeLL0J76sN3kqInviHR+w0mtwnI4TQtVb1e14Qf
HZOxXGfhy9SgJrAc/tQO7DWmJ7FrYQyD4my6iRre3FTca9D/gVDBfQ+5/WkjUfE5kks/Z4MHH5+L
FisMbikAKxPUxOEHybLYyLpJOJsysQ3ProrbsOqfMtXJbs2x3g9BRMVbGop9FNMlHDXF1yfTwaca
EgV6oRvkizYxiMVIbyl2yJqnNbAAwmpf9h9HCaxerCi4GuM7BUMDnJUh8sqjPvplMtApTsvi/VCb
t2OPQEyr02ScgFx4nWnjOWjFu9SQI3qd9D1Q25q8ukbbVODD06BX/KmpJU8b+6MSbOvjBCUgXV0M
xzjTqKWZy355ASGphzEc4kWdJrK7cVNbwvC0Kf0rz0TsxpzNm64J70ULmV4hxZID5yKr28gty9A8
kjetNIVZw8tQ2CdIrjIkVEAPhzIVqaWDVHE2sgPsvV+yuankPpEIG1BFlXC2ZaRVaECkkaK7StO2
cBJqbzCqT0Nv1kfOl58ixeFw1phRR+8K+JWFg19fmWKWUoV4r1BD1rqP9TD/6UVm+fGsSw2BRlwC
adsc/vh4DJFh6B0bRYcgc52h7f2wNPsjO+AXDSE4JSi6QZ4Hf04UPHyN0MspU2K0siV02V28LL6g
bpch6NPthTT2bpjgdTTa2kUZkc4FCkYJVjltYH5bkXHWmJnsRQUyOeYo3pWamqPx3Z/lufWXBszX
7Z19lynBfh4Q2Je0bhvkau9Dq9jB+zK5WDSS6/R0KOMeky/nQ20ob7ug0S9p3VQb0K6lW4UR/d+4
LPxywLxrISgpE/TnuMPbWYgNffx6g3MA17xI+PrYoEaUBQ+SnPyFbODnMJSrK5sOrOSE88ZGTs41
HEJKGn/oYwjstolykVnQFeI9kZ/m4F2cHnr/7yP/L9cybSbokVCkwX+uQn80ZtVgppmzsbJsQlh2
oc7NrpYbxVlrSHdRHxWXihyZW3OKUNILkXGeKK706YXaZo+/H8z6ercsLeKdRb4IHhVpycNvbiH1
2tpBYG+s2oaohgWxK6A5uvJXB/V/+qgAc1r5yEXkly8lO0MfXqMuvH6pPA+CGMFL8/Cmb1tnG5p4
2Op1tZ/jmpJemnQsts+//6VLVf/wdOenAnmHrYoQOhF5Fc3ygUJKXyWc7kZ33lCS9+1pTHd9CrS7
l/Cla7ovVjFLgMasL5OcxpeiN87oNh3j+q9UpL8Fs0VMii1Nps614XDSg9aYMUIPwUHWAyxSIfde
IAPLiSwQYnIFjmtG4cKrQjjpQZ2MAFda21ct6bokKbmwTUBlHbcwev9nv5+kZxzm6hRErQPyyUI0
gde7CjVpnIUh1tT2xhGfNavK3kIPmVI4gIO5lTFzYO/I5a7QtXNN87CJnPb6ogzYG3HnJ8JoN2nI
EaVAf5zUunaL0vncCM3wsiYSNGXfxWrd0BROHGRjZp4Gy87DQc/ToNoGfbKvQOL74EQ/j/GE22Nd
umb6YCLgj1UVqwP8QzokZ2DnAiDxYe4tPHNMAqvSRbz/gc4qbMN52jaFMl9Z4Vt8AOnsCoH7Fbwt
Sa46VOilBDaj8MJwTBDlrqwNkJyU3n8GIFI/Ui/+1UFhwcFYgipZnrOKqUZUlXkXWPYGEat+o3WS
h2egr7bxBwB433WQ/nMf+U7WOv/rf/8vWgEvlvTP95Eif4jrvw9Q+ctf/LiAQGDhJkFZ3VqQ9M/Q
+x8XEPsNEoFQUVB0UcHvLQ3DH4wYlVsGifOiebvosLxE5atvsI+h/USbkVoEf/wnFxBtvVxoOmpL
DYF2B0c9SKbDyIBZR0IlXSz+oq3yKTKzAgSLPjUbJ3GkK0doxdtgRt7KMWbPqbPqI5Vh+X2t68F5
E5v2peGwE+j13weDDsKsSm0kcknOaKjKSuR2EaHXb81B3dV4dJxVUY8VR4ejZeYOoAo/p1lu78k2
zL+lOEwyN6hsrNlGFYmgMbXNPYRuczvZPWJRncArj95R5Q7FEHy2GmV+/+LL/eKKtD4mlsngVEKe
ArcWndvd4WTUWUi7JcAvrumrwMexothkeV/6RqNVmzHMi/OGtr4vJEN8Szf/s5EONhKx/fWL/fuH
Q26javE//7GLII+R3tMjIVt8Zo/901tfeGXL9Z22HUqqxktNCMV6s3jqcv9fdEK+3bB+XOP5TyjB
ysuxvLRf/ozb8izLfHiIcXyhFK8t3X0E8Va7SElw74bAi3Re60i7KbXOtCp3XLsbntR5BhVyZ5Yh
NH9t+NqEynlgJajrWNmtUdRvYxnXmqhq9iw1dc+NcZtJmr432m/pyB8tsd8qixzQbP/fJTDSqP7t
MlvESPyuaSFkds1h2OYPfyw4iIwUNQnaS5sdwSlCxY+wrb2Boghdluvh0iZY9EF+hG3rjcE/kq08
Ly7i/b91I+sNBCzW2yL7C8+RJuYfEBl/aokuZSMKLIoJxwUDh3UtWsTSlCIVt1h6BagYWUCCx4dw
DNuz3AFb2hiUBi4m7D4/kXiQDEnmexUBe1WnoJIko/CqQb8H6Zlsg9kCZxmKXZ01N8ogu20Had22
ivdqoMk7LMdvi2H22iSZviXl/1mQK0o3MYvw8rvItyzJ/cND3f59oInz/Q9/LEnWHaxVZDMN+FPf
SHz/LkmUKLFsoyNAVkDl5N8laS/kb1AbNNRo4/Bn/y5J/hN696gU40j7HDj/YEX+4oqBtR+CpXRv
OUA5Pw/PzrYoInq8OrZAIgT5qJgY9xrVRyN29aL82AJOdoMiv+vyaaDgFepemsVc9eWxp05FLVAL
B474SGxezOQvjvTnu+0qNC+davQrOSL4v1bjGrJqlHMD1eAyHQa3bfr8zKhh3WbTI6my5MtZ8EVq
W8WNsvmmLOsbyHbvDCcqfJnm5i5PzqyMxl9d2h8UpcYmG71q0IJ7bvQZCT/23kAgDDcXNio0QbOx
BgsYd9pXlMy0ZLsJU0TcHHummgiu3gOFvFMBoJt2SlmgnCdwHfIlPd3vrmj/2V2r3bXUzF9PKv67
Dv9GvCF/eBnolz/5vqkM7Q11X8icuLwsQlMv4rylveHivHS/ibAWZVKS+u9xXgKaRwiHqo40CW0A
AM3/7CrJMN48F3SBiCGaAJrG+JNIv1x//12+vGjhzFKiXZVs9KoDYBHAlAqz7hM0o8eg+/hiIn6x
M1578mpDIFMit3rHk9k1bhKDqK+PiR2/9miOv5fl23ieWr0atdSfHOtG1qSbTDnahn3t2cu/vygN
l52FrVwKgUgeNBBvhjp6wYSv3mmToh0+HQ4f6oCwCn2lR3QLZEl8TDL4tXEvRaIX4y4SORmxAoTH
NOb9xZxDG8jSyTlyc3nt6azsl09Xg3oecqvIqE/WlhfrFExNSf902qSskH/WRHlIN8fU70RqnoV5
+zDIqe2f9PD1XQsb2livLDnztaZyg3C+ot93pLb0yqSs2zlMb1mS3YHqDhv1esoy54sDorD9lr+8
2nB+7fGrrWlVA9XUDLJOQpPiskg6ZR/Y0hG58tcevtqdRmvpXT0x9kj9WpUYw4aGe9qErzZnYJrB
aMF5gFuZu2ZpZ64uiWO2B68Ne/n3F6s87pu00elQ+HFZvQ3UPjwzylHenjby1eakh4bwv1JmsKim
7OuMNtt5k6jO+WlPX21QHfzzWPQNh/b9XHrY7Jz22NXOxC9KneB2Zf4Am4l8qEKHc1ZO3DyrnZmj
F0ahkVVCRXFXQxIFpDqeOPJnDOCLb9mnSotRcA1pwgphT45xAGmlq06b7rWlUJRnAS4VRFrbyXbw
22IPe7pjfpivLMN1o2MWYh7CZs4wUonFhoo8ZEEE5U4c+mpvmmqHn2XB08vkqunuivKIoOlro17t
TPze82SWpoxmYr8XAeJGdV4eKQu/9uzVxjS1GfrzTC+dIuR5kQrxEBWGdkQR77WHrzZmZdpNMw5a
4iemmX6pTbl5ZrYcc/t87fGrnTkLOa5i9AP8oIm381DoZ5MijbuT9ue6JYTRRqeEMhOjZlmxCYw8
PevN9hio8LWhrzZogkBXmycCmXwaCrI+eGr/10njXiOGAepXSRS3id90UKqNTv9LC/6MR/FP0vns
L/Ni5+ftnEiIFcS+DXdKjOWXSMFE4bRxr05NBQx/NWtV4i8YDGTkmjNUHY5ZxLwy3c/lkhcDb9HJ
n+qagacDzjCakbhZkt6eNvDV7uyhPwvVYOAJj5W1/EMjxM1pj15+zothI7FJ6T/n0bXVWuetZl3I
9XhMQfG1OVltzjSbIh2/q8RH6ME1jE2tnzjq1bbE8aKpBecZUqeDF6kEb9NKjjnwvDbq1bHZAAKd
ZDNimVSS7jWRrPumM304bb5XuxJXqzJPOwHwKcn0bBcozmR8tgqgPqdlb2v7PssqWrrXWeJHcwvV
8BOKFaflQGsnb7TzuhGL58QvpOmiDUvFFc18d9K0POuFvViGpRElXW9BCE7E8ChJ3VVglNVpyfJa
ugjidAfjUYv8XhvNd4k8ftCN8JgVwyuL5bkm9WLgQV7FseZ0sR8q0T6XWi4R8tCcdiqvjU/UUFdQ
2sgiX45tmBd5/pkLUXRaNFw7deEYw02qNSI/blG5sqUGaro4ZsDx2rSsNmguUefACDzyy/gzlCo/
iuTTMqA1XlGSyySB4BAx4SPaTSWQOVNSiiMirK+Ne7U923oIpU5irYzhA2cFBcMuPXHCn0W9XyyV
zI6VoRPL18zUwrfD9mMTOvZpF841K2boY6GqIQ+3WsNNjJ2KxvNJW3MN2uwMlZQWKwofiwJ4X/Lg
dibU99MevspnwcXquNAx38KukCwX8LNDRzrm2fHK11yDu+gySMkkqZGvTqiiyQPC2uUY96elb2uE
mtH3XT/aPL2Qh+ssHf6uZjBdp83L6uRMcBXq1QiL3Vqy4X3oup/OTXDipK82px7aA/I+ZgT4Vk2A
ksmtp4gqOm0LrQ1E1Drs0Bth6LYEpqe8Mcv70+ZktTdrYc9tGFrYDscSikuD09/2g22f9HSIFoeJ
UFgM+ZBWBSdQlWwmVCRpmp4ybrq0h0+up8AZKocnC6kA76Q9josVyGnPXqW0YD6mTFpOiHSolU00
GaCDRnHE0OjX2weF3sOBlxVe00XRsMBR5QMR3uPTYqsnjnyV00ZNZopIQlS6aK/iCUW2k87MZ/nX
lwmtpRZdC4cx8ttiuiqzbD8fw4y+Nh2rPSnX9jzaTsuIM1cJ3eak6zHNsMNZzvWha6Km5hy2x3NT
aS81PG5OWx2rTNapWkChQCt9JHAuxLDXpvgIJvi1uVjtxWzS5GHUORSqKEneRVrzIe/yY0rorzz8
J5EWUYcpvLBlovX3tb2nwXzaJl8TdEZ0Q9pa57jRp7uw8/PotEW3Zo0rmS7VNaxTH6+KrxP043nW
TisoAeU8XB+tY4ZtK1h2Yxl0uyCdKpgBTnjaNlw7AtEoTRt5XBZ1IdX+rBbBxgawd9L6Ayd2cLnU
hAX/t8p5eJiXD5ZdKleRMUvNiWNfbcjMMes+cXh8V82220fjjh6vduLYV9uyDFsZPgR5ppHW1ac5
KDoMHa3OGE/bQQu/52WcCmU5lZKw5ITPEjjr2BnY09lp077anEVvRdBs2D9CoCOdTViKCpDkJz18
jeMtKrO3aryj/ULsLH16O43lacfN2jdvSjQjhgdBtMrtszSfq52sjclJl1cAV4fTnYo0aUyNKDu1
ajltrXCeGkQru/HExWittmkti4n7Di+okSC9TDPEnSpVf3fapK8OS7RL4RYMMnFLucMez1XG07qO
iIIfzksXZOqAnBIpcoSdhBY0nukI+cS1stqgVlVAGxp5eDYUZ1G8n6X4pNzbWNCuL3dPZqstdTDC
Vmo3N5ktKVszmqzNabO92prWNCvI73WW3zttf9XJcn5V0YjwT3v6aneachmmosXiHHm8cFP3en4+
DZVx2tPXnKE0VxKOotbchn0pdk7dzkiRhdNp075W57Cssh2VNiYSBkPvaVY4+ZGZjCeOfb1HpcUI
2anNbeo03VkNEnY7chk/LaCvUTgy1FxcBitza3eluHYM6DDZlBzT5n4lZ1mbS5SDUlZFyMy0XYq6
nG5gDwNV97TotXYddsJekmclgR2TxpIPzdg8rzU7vTlpRa4NN800GtsSHCIaQrVyyZktowkZBqft
pjUTs5iQmxymwtwKx8xvK73SzuEBHTMJfm3eV3tVJlOsxrlc5n3sbg2pGs+yyDompP3a01d7NUbE
Ckmr3NwOnW2izNna90LvjhnGvvL0RXfrZRCr0UEd0y4ztzkQ+DMpjbSbvmrb25O+6lqjwxLCaVG1
NrdFqi50zVTsB9WQTktf1uAgKZe0ChkEvmrS2cgnoAq0l2FynTj41WkqN4GOWhiPR0+x2GLpqWyE
HZ4GEvpJWcRSMDgyYxbNUEW3lYRcFraxw2n3OWP52i/KfEhmzqoc81UpTaIwjxS4m6q9feK8r45U
TKNQQw6JYoY+VndGkatPUYH48GlrZnWsdk0XiHwkAjsOFudB4eDo5qBdeNrTV3sVHUv0DFvGrkWp
dCWyQvKULA43pz19tVfHZIqwBAnN7dwG0NwUlG0liC2nReA1VigRbaXZJVbfQm6jLdBlUg90uU+7
P67hQjporKTWObXbJFW3Ta+1fqOLE5e7vjpXR9NWghqVJ2jv/4e7M2tum0fW8C/iFAmC2y24SJQs
K16SOL5hZeUCkiC4gMuvPy/9TZ1jM/6iii7PTM3Ei8wFQDeARvf70Hk3LXq5d1JTfbuq3enGVMFb
bhZLoFSuGiChyksLPEMw267rVWq9tSabSwmpzQrjHVrYeywgXehhzvzKXt3YqofCvBqSm3ZkgKR8
O/W6xgagLu6va5mNrUosCgSkRuCBe2Kdi5p/I9OiXXUO8pvQk0wND0h6TNoY7nUA9XUVWlSU1y30
tqQUa4Bvl4PCItWiH4jT5ifLHu0rR/vGUoFGGW1LdYAmrkphZZMvYLF04rpH3+YOFYY0UK9pwrkb
dXqjAyy51xdhXpdmZm2Th+Yuc3upMNxdu7d8lUjKBJSkr3PA2+whZQxk6Ilmod4syX96VNCdQAxW
Xnn5ja2mOpfIKUYkAyFSA4hVa45HQzUXJu2XM7jfM4ZBAHprrHU/eqTkaPpuGL3QENxlhakPeyeh
wGdmFogJFrSR56E9ekaFejxekEeOJf6Vnm5byTtiu9Bo4CWgpGQonsTsdL9KelEBc/UK773exp4H
OmbVUBkWWGsdP7SZlSL1Evr4f/YWqzd+7+rkbeOVsjSh6wmCeaG0Ou71YSr8Qq9qKPoOsgy4mtug
7Mf0umjLb8lHFpAa3QDHmkGJIKQdyUPkrJLrNlvmxsStTNdkTxeMYzsDHgEVF2BcAJD056b6l47Y
JiBZYFDa3YLNFhDr1V7koOwtFvgu1119c16TobbEcfLSAXBktrGL09w9Ku6uPA0im8nY6JMRVaZY
puh91fyYms4+jmk9P1737BsD7y2eKIilWFEPDGJItNHbt33uXLf4fJGve7W0VbrESNawgCt6NZeQ
S3Pan00qyHU5VL+RTycAH0ZrxvW7eSaUuYvj7BJFoZx/XetsDHiCbkldQ0ksStKm/+zqXX6zlEJd
CLv+iwFvZVKRh6hyex2VnclV6pfwsb7nCe9cmbkZJLxb2IDzuvRKI9isphXC9AVxuBOZBCo8q3rT
rRiN4sN1TbUxYGQmLIA7IEqVluA1AwKU+QhnXBQget/XbZOU7Gm0J73BumvG2fnHOp9ahiQD+nDV
s28TlSwMmBlCKOgIfVRHHK310dL21yVYWdtUJZRVtnxKgXy2kcxh+HUrOgiQ5q2ZXLc82uYrGTh5
LlO4nkhWZPk0uAn91XoX2WD/4ju3CUsUGT+NIrg6EqC90CXNEzSg5gtz2L9dfP35KwfBa3NUIEvi
4mqaHlRNjTPt0vKCgf3b1TfmWxFBuKO56Fdi9B+APzHABirFdXuBFymVV88ObTQt0+rOibx+FEmc
uIZ46GEF2nW7398Sl1DJ0ugE7A+rHTyWoNgn0ubauXLQbOy1kHRwaQPgFChL5m1VVvoNGATO01UW
tU1dotxy6yxzvcjtUDykDY73MW2b8bqlyDZ3qQNwyjUG04scKou4mTNovDaTus6TbfOX6kQsIPra
HtaEqHfULbP6nqWm+Hldy2wm3Bkp4Z4aCNrd1uZPSIwCt7RQaXV/3eU3K2qITIGp5cxepHEiIYK7
lDYH6tybrwtWbXOYWp5VU5c2SSTaomV6XdkfHKQyXZUK9A+u75VJVWYyFaqtk2g2WhLkdoeCXAr8
3HVts1kwC90GaMsRCeIlFnKkEHhno2mqK6++mV5FbnmQ3MaQB5sNUYFKB2O8L70r+3VjrilHPSgy
YBIExev2vimc7HbotetK8ug2lwlYLBP0gTaJsgbLemhDmbd9PQC3cE3DQ4fyrZfPs8Sr3EwlkRS6
HmqmVnyt6qr/dt3VNwvk1uzmdCC1FuUjkvZsVRCIkuP88Lqrb+zVmTyRFLTTosyrjI+2uQrBjln3
47qrb8x1aTi0PPtKi5JqnsIBcbfd2GvGVT4eJIu37V7VWlt0XplEaVeWvtbO/IMDouT36559M7vO
k+DTekgWlWZJTmDIycesgtT/dVffGOuiQ6IYKDItUlJNT2RK+SFx9OWqYBjdyvNTp2gIH+DGagBx
orEpbvOkui6gBB21t82egLsAPd8xiRxLa0JjnhIGdFV21bKAbpOdEmXXjcaVFlFlNWEP3b7duKqI
XdXs24Qn6GcgnrlYWtTXUBaKZdnIBzOxG/PKp98Ya1r1JpQITC0yHG5KDHawGyFGxsfrIlYohX/b
+AVkGw1J8QKIu9sBRFKSzybN8+ssapv9xK2hnroMvmaYW3nM5rmIaTpd2hCudvl7RAdiTptnVylx
ZteCG56HMiaolvrE7bG6tJtdm+C9y28MFgw9lc5i1CI3G6zUT4ZJ36HGaYi4zACRswUEga6zXndj
vchBg4QknbRo7pyRiRVxmi2iu/Lqm6k2F7aOY6AFPtmczINOU8qg1FVetbqEOPbbXsiRDOVpVZru
utEa6QHyhPZHgaBOG11lYtuEqMwTcz+5utz1g5FECIqOeyB2r3QP26SoXiNUVI7odoKnJcSBFa/Z
IvLl13UPv7FfOlhZbqC0eed4Uxv0mQWF3YwX13mHbU5Ukc2anZNK29EBi9dMlONOFtZ1dT101Vx6
vdlMMk9LNLCBdtZcqwwxCs3+SVWbXhXsggbG28vryO3PwChI95xoeh00NU64bd5CH/u6pt+Yr+qk
EAA7pnunoTpTRA03fcPTK0flxmIXCLHm0ONp9x2wJFrQlGkDXYasuq4wFvKZb1uHD7VZ8cGV+5Fb
kP930asAlS5XDpyNzcpV0DThqbVvCgCTkQrQ3HGzv25b8hsPTPBhxLictH0um88zsHg/S2fsvlzV
rdsUqdZVxVjlVRMrEwB7C7psP5q+vpR9+S8+f6uV2DrQN0mLaYw9R5NjpFqvn/YdgKm/hN6D2cpR
yHFhpWy/gFbemWBWBanXBsYHncyUDE2czb2ZHi0E1RJj5/SmadU3M8kGzUPJTldAPMgVDj1B3Uhz
dwTQn+TnuAqPz6ysizbPmA7JblB9M23R+pNGnVrVvgYktxM5NoAn32Q9AknpEH2aQXOeK5scMjHw
pgKuNfH0qMgVeITaZDaCgMtoj8YXMN3masJiFUTge3ua2/JQJ15enZzMKeqDlbpN+mUAnHPIWSO6
qX3QASAGN5HPfQ+kLl4iSb9pYNJCvJXrRBQ/tFHroTM2ecOUfkyQTiAVAz0kw/gGljo5CwjCTzdV
Py1263eGAvTHoBVP7hsFNQQg0BZ30QKAWObi3pEDNxSDmrg+OZDtnq32U9mCsrtDfULdxJ47uBZL
e1UpESi9LCu8fzYsMl5a6qHAQNcy+USa0qxvXWF44J6NLbX7G+RkEAnM+gj28w/IVxvyFidrUocm
eakIOOVGlWOnJyawYEA5IRlU9pnZu3weYoVrShl00qXGNyBOoNTKRlcWAGbP5pToFUN+M3EEy1yU
DrRMzgXU+dNkTMRtMde9ddemVocruFCoIhZO84hnzWHqYtY7F13Ni1uPrGw0D/sgAGZw7ifmqO8M
tzyCtJmXd9B9a0BLwVpCLLvMmq3u1A0mzr5YDlUj9bBAOrgv/R66o6lk1rSkzT6DdJj2pTL7GfSd
HBmIDtjHE/JUgCq3Jqjms95txm4IkPtotqOPIrvZNI8zlLgRINSNuV9YMtWOVeygBVRCBFEunWbh
zKh2E6CBDRNBia8KOtDjxyEnbvYRiCmpWpSgQ1gl96F9N6EqXzNTM4vtQVj2c96RsvjV6462FBGS
zhdSM2Vr+DPfzlQx7YsJb2Xs5irpSo0VKMM3dGbUQH5bYe0huQ42MYrB/aV3aWYWLC9kgmpD6Q61
9qQt/WAVfpst5vIdYn6z9oPqTlkFqLjopZ8VjVeFZjPKqT7WM0C+GXNkn8kQhcvCm4KsFsqbjjQX
ptFGhe7YfR1qXtabum8NZoZ8AcfNq/EnQWxjuO9Bsu2+ADra6D9Fm5MyIkljJqwfC8nSVus+DwWW
lmAjixis9zaw+WQ3rLXUlAVYn8DM9XYlYLXSyfvvRoeW/CGLjjQpmrgy5kONwJJzg5rqjty7Ujoo
HcZOdsXH2/kBgGz9A9hkJf0hh6Y7tEjKuDEBdPVN6RQRlNABZs0NrB/yPCkeKDfG9EcKHVW6Sx0v
cxZI0U+ZTE5TKXp+M/Z8puPgTzTxePo0ZBiD/ESXzCP5oZ7bCsZji1S0nzo4EypCaE07eQZOkj2K
Q1mks5JBAXXyQga0nO3xs63p3fJTM5O0/dgpB5QkoLYRmtfZABjacpcZCRYKQYk5y6ihsuzwYmFw
NtokwXR207yJFOVVS/aOriBjtEOto90lrIIajvyFujOwh1gKpZC+QXY6BENc1tPZJci9GopCfoF0
X+Ka0YRlZun5ULaBCD/rILIIzuyiUalLBkigoz8BJTB79y2pR/sLUMB9SiAuj5wfPNuoRvqr7FtT
3OVZ5wIYKyphVIxOtBluE70g09cxVQUyeIpZb/JdmVgA+4SdbPKhZDpU8XIjGlPbmcDsnluAMG64
guS1Ab5OLRF1a10QxyZgZLXOeJoGgGZDh3Kb/ho07A/LuBMA+pWRw3F8EkHHtGtvpSqGGsTyfFJL
BDIJdR4yKAbo39Ctw5gwd3KtvGKYSUbvw9Tk1JqiLutV+WMpJqk9g7vQGxiiRNa0ZlDGnsiw47KB
NDaEbho7PdsQ7ZcBgfa4Hus57TG7OLZyU4bJM/kx81Jld9wpx+EsEmmRHZompd9Ll1YGKgzB7Eg/
YgUygAFWQiwvVSzrqnqMXUkXOSFT3oWuP8OhWwM30VNVk9F3hnJIPyJEIfq93pJufOrKkdaaLy2Q
48aw7CfZg2A4Trq6GyS80qkrsnLVi0Guig98qs6DtFw8twKBTxh3IGz2A6tLEMlAPYcWevlZSwZ7
EUBQywJHNy0q94rmCC7B4oSj0TXTEcenmqUzQoC73iER3KAzSxC1K0E71sVcfbPKieaQDPSyEdyr
TLa0KaCUDKEacDy0NDsXztDCwQMeRr8WuV7WVbCoojdAmgQGubFZTXCNzx2Uo7tzxXkh6l0GBjx3
d7WhWlcPjdTQ8iMRtd7N59FVHHAEr5tJupzMZUFfMWn0ZZsjrDrriR4IolVFFdQ2d+ral82662f9
YmrNXdO7nVOwZF5mIsNlRPixZn1rpbV7Blcg/ZJowsICYmp7Mv008O5LwhyTFOoHBSobyWMTEEwj
K7Wp7vcgm46mn2p6gigF1lOje68PBtJjU68DCYLhOAyxhl95sqhZRg2O47yP8Jc6yZmiuadFOrGH
wd61dqMgAw+IGpm/zXCf7TEhfNYPhXSW8bEul06dqD4LsAR6yXMLYBd0ka444PUjPNLHaewwQHzS
9Y7R+qZl9rnw54lU0yfMAYX2PDizQ1JWkCpxdmnhmdnPwivr9rF1B1OkOyrMzDV8WdrSu7F06aY2
lK0FV52fG8BM7Od6ynUQO5RRN4pJDc7pftQcBddMqaT1BxNpXUOceFNv3y061xUIXk5uAedB+j6t
O79Fm7jIpExNZ91B18Po8ywVKFgC1cgsH7xaYOJnwsqs/lmbRpX+bIqEdg1SjqtxmJlCikPxxeNg
vhVMG8vC/Gwor4D0v2wFdlYscYdFW/lqkDYywm6pGw57m7F8tJgq6VwcLVu19j1OvE3vIV8sWfbo
CWJIhIdtmdcIzAG+lDEbkvbNwaWJVXwql8Gqvzskb8jMaG1OcBSlB03Q78gRFWpiJLfL/HM6p0mb
AtuuYaXEpsZKZFx1oBtCM9RE5vqnrpS5zlmu9ExDA9p9j6GVzLmT7qwcq14CirDuQnukVJZmoGIE
0iQD1lst9ussr8omibNs6NCCfJ6MG6xQqPvJLOEao2YxVnWreoFy2dMsTM6jSZKx5YwCH5B8qRZP
dHd4FCvNoENQVt1x1EVHPtgVdcENsSfbYA4gl8LXPN4bJdgjkLa6Fwmd2tiYypJEC0X/YHkObMvH
3snA9Glkl85fILnb8gG8Hc2semZkuqAnbYFN3Olz0RQma6S3cMHy1LbKHIVSZY9cYDkLwL8xaSiw
y7GAoTnloel1qfOz4xDtalgDtVd8vipwar0H7ceDcuScOM5hKlxhPaUG/Mn3RaDB7njbW+qcicpU
txOyhbJDUtYOCvmwrx/dQ193bf/LaJZahSDmOgBGqcHIxD5RZjE88QbSGA+mpGV2r0agVQQTKIGe
P/G843KPc+hsNJir24741Oo4K/6xVK5RG6HZqskeGcHh6PjIPUmw/Ffp2FjxvLJnnX0FDXiUtOaZ
NlTMSJrB+mkA92BheuVp9WmEE0H7IFSYg6euT1qCXoA9S3mclqpcvupNU9zN2ANaN86gtSic7gf9
wyQGlLOYeZt7H/M8L1TlYz/VWieNe5x/IRA9Ks4c0REStQXs8GvaSdikz63Es1DvZXgmqjMN+lMl
QvPuZigETNhqjZpu7Wsd+jExDt/d/lGUpM++zV7r4vXh6vl8dkbAi2Bt5dzXp1Sbi4GRNBvrJxMs
VfR0A8hqXDQpYLStnk3mTg0554+W1WQVZ4rPpNqXgDpLeIHO/DR4ym5AqVGK77qi1zTJlF67YLg0
oBL+5MhRG3aY+eTEaoPMBsO06GBUGgXpAr1XhX7T0iHxPtVNXVL4bNdqAuBs3ObjVFMEStHKC4yg
W5wehQuDjRXZndaNPYLigFPWRagsqfFAuap37rW0m8ihVSl19sUyliXKHcBmvTXLhYNGWC3wPo+T
N08WILHtIDDbpEnHFrvohqOuj5l9D3m5SnFgpZ2yT5E47g70nve6XalgpJAWi+jiWPqu6SrXCfWm
U2kXoOyZjiEkGrL6BqtORx0cNzXssOqGNI0KE7Z5qJbaTpCUuxTYFDu5IW8SxfVVahIAD37MK0Bn
kVpjAIYe63M/uAHBvri8Vchl62JgC3CqbGelqAA6xbPZe6dGgdHtZLmueVPpOKYJLFsrmqiYUFLm
MDN1F/2YtDYX31O7crunwUEy7NkoTTpjo4eyJ/ucNh1vw7brW3UDJILdxDSRPby9MSg9zmlrTDeo
SoX2BLOLnnrPXOTNFLn5oupHDvuFoEOxGHLXmtj8nG3V0QaLKhcnmApBLOJVp5LXZLlVNpq4Lv1B
m3RSxNacUm0JlJ3kNRDe2ux4kIEkNqBf18Vd1ojJq7Nmq0LaryhoGk+YC6HbUgmJpCKclD9fd/1N
tFGSBBal2iwuJ10ekVCg3/Ja8OsOsLYFXqTqBwcrpCW2RNaxsTPk44xyg7vrnn0TanSspZW1KcZY
2rlxIFlZfF7Xyhee/SX977040SbWmIJLns5zzuNSlFlThIBbr3s22iaxhdQunaGEqkiD3iYahv1c
IS1Uh2Lyz9zj2GQVIrVucwwkUNQIFl3L5NPGa2em0XYGBDd3UdIYUOC38YGuoWmyI1J4DSt4Qxwg
0DItPWmeU3eHVOVGhmHd4ZxOX6C6emls/ctJjr2JR06Sm5rq5i5WUEfTDmUuPM0KzNzQReABEu0i
VpEsAOIhFKABP5JRD7tipAEamoV41qLPDA587ELD6rU2msqka/cgmxDrxlagUvtNjSK5IQRGT/OQ
Ki3bsu5usRW3sT7q+2ZwewjUdl3TnpEUOaJUoUkyrOWRjC4Paw4d9PKdhGOPG+aFNnArLCdROAFp
s3ks/BHOgOy4nZJpp9LWGB8rAVqQxkpbVdnEkjIpdY69JXbT806aloEoilzSLvP1ZJYiICNEgMIq
1aZOHag7gVlWuXY68Fs+dmOdBy/j9K+Ew/+/M0ZNWMm/i4az9uuSl68Vw9fP/1cxnLj/WeXAcRhK
dBDrXgLY/5Xhh2I4IFag81gQwLdXNu//KoZb/yGgaK8gH1C7QWJew7n/RZFopvkfEEOAqEIsyNMp
8Zy/EQxfXeH/+QHLxlB2PdwftJQVDrQ9jV8ZVQVJYcHS6ksQs7K+b3fDUFNxSBer6C8ccfx+O4pz
XwO3WrmN4A+89fyN5kCkq6cTM3g3Wz+mkhtLyeok1+hDSr12+f6qJz788yKvKaZvncD6eqC2rKk/
wCAgWXgbFtfzmrczNP2xndLr+94x7UeZ28Xuwl1ecq9eNaND0L2OCWgeeODgCW8zA1bEsGZkxt0x
PkfnfRBFjEXHUxQFQXTy8f0pwP8Hgc/2+Co4HaOYxfjM6YRvD0GA3+2DA34XHvAlPh3F8TnY47cn
/HGMj/p+jKtFO4ZL4vLrRyKBv48fo3Mc42oMl2Ph+usojvxnfASPwPz1J/ga34SM+Xt/j/vis7ji
h90Zlz8GAS71jJ/EIQtDXPEpOLE4fmRx6ONvwjD0Q9/314+F+Htcb72Yf4MvTngTPNH9evvd3j98
Cg/rR8NDzEL/1g/wNd56vxN4eR9PF4X7G9+P4lO0PiiebYe/vPe/4qp7fPRw+7DfP6zNhIZa/zo4
nSq23vbBx4//3GVkMzK2PbbNFKmKtqM6tjan6PwcR494qdD/6u8P/sOFO73kAP9hbGxNrO/adZ1v
3EXB3dO3c8rOLPxy6+vswn1e6jT+dJ/N1N7Jrsmc9T7ooqf4/h797KO90SX74yk4+v6Fw9ZN6RCE
HN4Oem+zVEmMXhYLbngKnh8xWtBPf+4j+Lm33um3O6yd+GqhiLC0k2CdcHe6O0bHdUBHp5f/4t/z
cwTbOGOsnp5P0fPpLBkM5/T8jL5kNzsMrPh+F+92u3C3u2G3GGEH/7jHcP5yc/MyHG+Yf7tHf8Py
YBaBf3f0GewzPNz5xyNG32F/4XDu4kDYLEuprlRSoL2Cp+ARdoMWuzSqN8d/v3fJZmW9wJPXFm5x
jJ7PaQizhLmfV4NHs93jPzHb4avVqlOGNzz82jf+yH4F+/3+18juHi4NkS2v8bce3Dj8qnfNoloH
5Tl+PEf+r32cs2gXrY1+iuDjgofT6ibRMeiIkMEH+uu3wTl6DB7j+1PwJODbduzp+C3CBfAq5x3b
PX5QaL4AXuQ+3mHchQeM84aFt18LdnhAVwcBYcEdBsSzxz6Gt/AkUcD2QXgHP3Q4rQ7mz0PVWsf6
n4xvk2fJBQ48cfJxB4d9Yk/wuYrhub/sInb/j2fG68GJHv3gGOEhQvjdPz8BeH4XHmH9/StjWZx5
nMe1qZ/g3k9ohdPq104PwTnwj3EMb71/hrXAWcPjY5bYhaGEe40itDmmnv06CwRP6JzoOYjPZzhs
jJvzfcrYZ4yiCH2CWSI8wAqf4LUP7MWXxbv4HN//jFP283696LfH83POHhf2LWUxnB380Pke3/78
idEIn7/3bx/gY/Hv3f4hfNj/8uHy9w/sEbPIxFjKdjDVzze3t59vD/vwY3zY/3i4w0zh32E68MPw
IWBfbzAR7e+OwQNMlIWHww189mGPpg/Qqi/NjDf/hebG5Io7Ym7ZnzAvn47+PryFqb988NMDfrw6
hYfgePf0hIHo/7jQI3/2XkTf7ETcFOEfSB3jwaIj/oexuzsFmPJg+swPDv9Mcv6FcWC8ZAz/+1Ak
W1FHrhxHCdwW90RznM6wf5jaetd19pYMVsS+rXM93CXsImb4ILxDdL/OyuhodDy+uscfxOwWC4II
X61/G8e7W/y7f0CjBQf/7mVhg2aN1lkTFnULy41flgv7wwEGuQ71aB2D52h1pxnbYwih+eGtowD+
+Lh2Y7B/OmGlE+zPAf7mzx2wzg7/1xDAWGE96xLDAVHeXoma6+9fGYTCYUCqo/6TuURTwdw3yndw
Chj++S5ve/m/dwEqy6FY9hFgBd/eRSRdgyO/qmMId3lhMmAX2dZT+ZxOiwxy7v0d6mO9H4QjQIYD
6hNpitggvL1faSDC5U0uAmytR6PcHacIEmJ/J6j9z13MFbyMGJpNUKX59i7G4ELySE9ahmoy8hnK
+lXcN9NyYbD+3nYoNPAsC5mhHpbn22VzK0s96x2vBbyTZo6feQi9Mt5aCCALbxYQz5Jj9vjn/nq7
BXl5M0MHdc/VV/Ii0TfLJK82ZVOhQJdB7Y4cUPtqBQjqFycdsjEXXu+dW61cUICkQf7DamnTiKTB
AV41cNyqVA2io5PYdWsqSVdU5YWs2Hda0kaWOQUGc8XHrnvJ12PdanAUrdVVy1TeFfGQF/bexvbt
BqdO3nlshbP/cyuutvPWtqzX99sC5udeLAIBiRZj3ViafYVgoxYWys4v3Oe9JrSI4SF1Aq+HU9q3
75VASHbOhSWZVwIG6yeWDu4ysvzmZzNVF9On3nkpVLy5gIaaOk6M10Z+5TA82QJRARVvls6EB4Nq
yW0GDo5vUXcO7MmlFxzUuy8H1JwNaCRAslsxJ4XQutvnINQa5UDBei8QEuoRJ0sBfGZ/7q/3brUW
jziwZgPrxE0OIGJbFkd0V7K51cugR7TqtisWJB1UaXvBwNYl3XZovL7VxsDU4jRtZ+CtQBE/ZxlO
35DQJD85hklvRsrlJxyIPv357d4bja9vufGJOOrFaSbHsSFOxyofwUwryrv+79RqXjwHNvLUdm1s
9HE4thmLnddk7YIUM9bk3vCBi6bwNbc2/6q86793wWCHMdvAN25zoBMroTLzHMlEV+XMnKBJkith
XwhZvOcvbNekCEoBAeltt78tUk7bXNo4J2o90/ZB1+EHqPwmvyrkQz968Ff9FZaMpoM79HBFYArf
GlehZUggsE2JhBnH3pVq+GJR+o1I4oR/PxgA8dXJOnO5L3zX11YMrGqWjhZcRpZoDuKpnYvkoIuq
H5vd79pPCOp4dMXQ2+tEsvG4meYi28ZaM+/M1kSOjzn61gISRdM06a4eBU7rbGuXJJzvTKsfNSZV
PbBFR3X2374vWMWgERICwOu66HnbsMijxMZSYZYx6r607+qOZl2cmUPVXejBF8zAW8vGnWysdQgQ
oaim3pgZqg/dzJhEy3Diyg+QxleRlI35KFR7Sm1tOrTI0wpbLgykbA6VP80889EHvdF7MQqK5AVu
xu+exsPkCosEi5yiGnTzPOOM9ZGmkLrV6EgTYWPqVTYj0N0AVlRPSQNujLLvkVV9sY7jd4eDO4N/
Dqquh8j/dnk0E3OqBgMzxWQK129Fwf3FHOoLPfvu+726y2aIzarxlnTNGcO2TgVDWhKE+hNtVyFp
dPa+iGKUwd+OJbwXOngFWa6s4o3vdnH+bGJFKZk5uy1SFSbqK9pfUkD/3fngLjbK65DqYSAqvpln
a0GgsOD0kvHUs++FO8vQ5F2x04ey+Nbn7RL9+a3ea0cMWRurZgt28lv1ARcI4FuYkexipE2gpKsd
SaKnvutW3Ymo2evBa8cq8MKke+m+m/e0h3SS0CVGNktVt8diFCJukDd8KpBrcMRCkPpI57wEeXuv
cdfVJqDTWMDTrbDP1LiVLCGeiVw9w3rqAYIZQuIplKrVnt4wVFD1n//cvL+vLbz1QMI0sQXCtLhd
Cw5g8dZWhxxglXR1YEvZBmZVKKbV098vO7GUxgrGNi1dR/b7xiI4XVCvZtOGzeNQhjpfhmjqrb9f
THsWNbAgwUKQrIc2bz1qPSOZj5K5YZrTjDuT04rxwrnTJUeaXft3nMLVY7+92zqKXq06x5TY3WTD
W0GJMDF8M3e4jdTRFrDfP/fTuj55675XyKyjr6MDpZFbrQ3YcV5mGdDCpdK7Q+Zq1U7UlX4QleWG
DZItH6dRA3i5Qhhp/HtT8PT1tArra2zIt2JZDp/chfeY/VFV4D2USOA8I7F08BuwsmLR2gvyJbPk
krLuOyMTwGpslLHCtjFuNhME9iR2bxpIHbSMZGCNiWR95CJlLEeW0d/7au9lrww2NrYpL5HZV73o
NjhypsjLYVom1NFGLUOMNHjrkFOP7PvEwYF4KZFu9tddihAH4g5YiAAR+XLK8equbSbJgjNn+OvB
Jikr89wNxlx0B0uYOHmmAjmProcs+lzlF2792xS4Tro2NZHIhDIRslUVtRIkQ0sJj5IWbsOIXpsR
YjHqQiXgbz2Iu2B69dY9GZZbW9/SJhPKBBaM2SXvDaRSD0DWYotb7s3Gqf9K+gCGuN4LS1PsAEEk
94zNCpUjRS63mr5h3KuBx5SDtjwrjZSXKH/vvhM1kT3oIjJgb51YvkCIbNSHBqOSz0HXzPSol0MV
y2noLsx8790KZRMUGnrrRLsteOzHpBaiqnArifRFhD1QXrbMXzKh/52A/T+Nh7UQTMCwdA+pz2+9
mITKQD6RBrUGVM8hrI61bjaizuHP4/2dQbdOM5ga0Xi6sy1lQ/ZihvKaHC7MWiam2x1y5UTlXrDl
9+6CoY0xgHu4ZHtiBysy3LRMBBsh9unjqF77pgZIuV6woHc6x0SE0qLw/zhKezlTeGW8DgHI5384
O6/duJGuXV8RgWJmnZLsoGRLsixbPik4MufMq/8fzt4HVquhhr8BZmDAY5dIVq1a4Q0aMFgf+261
77O+CzJz3PBd8sIc5uwD/bXS9vt/rVRWS6NWwKIAUcdnzy3NXQlv5MJee5N4oNRIa3KLfcRcxvuv
F9EBy8NTAB2sO5W4bYD9fypMwI4yAlcH4nO+5MX5n8zPqwttW1EHqGZals6qJ9nA2uRpPjWsaEWS
F9jocTiXJfBAeFe5H9sqPpbzGO0WBEIOpWiMPwgVX3d2WUNfnrLHf9+bfEjHBt0gwFOfPH8EchMB
KHaNK8c1RNww3dEe+P3vi7iYy0OhpfKkD/H6JTvNtCZdbQPBTlojCUAMOX3YCVk7F87Aua/p4llP
gJfEDrlt3r+2jLKyElQ3m7NMyzlIY9MBRIx2gD0ey15bLqx2boN6NFek51qOyxF/vRrWDs4Mu672
sURTN+gnNlc1ETT895cHyUFa5D/kkKdVm5u7rblERMO0K9rbCqLMbgbpf6EVe+ZZeG0UUERDPtTp
mwNpCE44ibccFamYfJJWoCd2/K9tIrA/gu4DYYO6xvtvdP7X9/HWUYM7w97PErO4Q8LECGtVXrJb
f9vl2JYBG2S7zFGo2k4iRwF3xRaQ2v10UMmttkBu0pv8upps6Tti/OBN9mMNPQNzIVfd0Ou+dmRd
X2g8vKmj+CF0GFGMCOi0eKdJwNqIQfZRThLgjIa+6+e4K++t2RbjrT1MEETmCST7VTtK41KL9swx
oBIAh2WYDmDd07QOFzBbDIWs/KVIzSyIBSq4U53cmigfBEOn+O8/71EuHnhSngnvWz+9sQfDnYtV
EEWsOE5Al5rt3i3WSyfh7dWj80npjrGDbEeelgL0m6O5xX/Ud+IE+UPPra6WcnUBGMtLaghv3yBL
eSYpIrWHIU6LKWKlI6A9gfnP7EQLlypvPF+AG/ksO9P+FU8FrKb33+EW91/fC7SpIDPSZSR8WSDk
XsWuOGvsOWrAo9ZlARxVNvZzM0zrj2Zw81DXS+MHLZD5po7N6gjXr7sAO367XXWT5olBlUMWSVR7
vXxRNiIaJ1gOIsc1JHfcX3nrfrMR7PIbWULctS5llG9DzrYiBSuTNDqsp1q63ZSkiaE3WAdAkj6Y
zTAcOSrl7v3X+qZ+lKhG0rvlIBjb3XOS4hlpDwKu6isIoVq7Bl6ZJF+bdSmssK2Vdd9k45r4mRfT
L3LzvLt0R5zZs7ZwSGXJ/+gcnWIH27V2s5LRtq/lqtnbEeRw5NX0+KnqWvOSyeWZwMeYhDLZpeO/
Rb+ThzXBP1tTLzj4TndPXMyedEiq4Wi1uR5aXWx/ysyCMnlWU9fDwlXK9bWuaz7HrXVRQuDMm2cW
Cz7TI7XeAKOvd5SRwwFYm4lg38Qc13Hof0wOuXwpZgn9SmV3nfesN9G/eaRtST0vgRE6XTOwmkz8
Xq8rCpnbTc1Ohv+SVwF0DHM9QFBLLglrnPu2FF3gT01KSf1UOr4oy1SBOq38CFuDzyP+Uu5u0aW6
6RNrcA/v7+Nzi0laVnQfpeDfk7fZW4YRY3BQbeoE4rrWq+HDVLoahIdqenp/qTPBz9mWEAwTXQZ9
J+marix7gSJJTpi66lfa68tnr3fHQ1bm+TEFPffl/fXOPBr9eRDHNt0A3EBPSli87ZJiWCrieuV6
oRYzvGwx+fQr/syFi+rMUh7jZq5EHo1O8cneSJyijro+rXwJNwqK4jwMipFfaV7pUFnL8P0HOxNT
PXIqxEuIrFuz8fVOTOfSyaNBK329KNJAwbyAoNgw9AsUePlf+LmP4tBw11yonM6tS6uRJc3/gCQn
e2XoJz03TJd1J/i5/jwk1gdjYcjYlkn8GUXJ6tYbY+1Ccnfu3cJTYjRM8sUvtt//K7kb3dEqei0i
1MGQD1XJKa8xPA1ct7vkWntmh3rEORtQNh1jAOmvl1rNCTbLVFS+6tY1yIfVOCzQro9Dq9JwKiPt
QpPl3KNRUm+jE3rFFIuv12smN2qw5iwZb1rOlYEcQ1hEdvW4IjlxYYduO/AkDYBeZTJncIHSc0G+
XsrCMhc7LQXzL0ryD1ZL6yjFB3P//s48uwr3rm3A3SaVOllFFHVWODbRBIJ3s2uU8G5iLb6kt3r2
tTl0IzwauLbhGq+fpYsZuzlLzSq5PbsBKPR8OVo4JjfhYnsoWr3/UOd2Bd2prY4hqbBOHQ+FQDZl
SIhbWt9/GhFOgKI1+Q75lO826SVVqHOr0d/b4FO0iKnrXj9cXXapY9Yc7nZpousSfeZ9l0XulZjn
+mad1uHC0535ZERkutBSuKxpn0TJzDWg9G905mmsa2aysTDGEJ60upRFnPlqLLE1xejPWuJUBXKu
LT3uE87xPI5uERbgBkI3q7zERx+j/fTP34yXyFiSKbuUjKZfv0U16zDmI9j2joztMuTHaX6WrYV4
itJo4tL1t+J/j47c2HRKyUlIuU+vbcjBxRzPCKqkY6KCTItCy4CO3Q22trNgvfrzrE/h+4957p2S
VONeblhbn2nbTH/FxhiufV1oiEigynxtMEnc5YUZ+RnqR//cnwN39NdK293w10pODSQMRFDp10Of
jFeE6j7fIeIy1kGS1XzK9x/szFUj3W0ouuUm3CknD1b0rZfHaB/4iBb1B2zctfvVUTJskPHZafBi
r90mUV/+h0WdLaxsKiyUTK+fsS3kpCeeWfrdxEtMgIF8Lhbnc+yU7V44jbmfuti6sOaZ8ozAT1YN
NhXIwqnHUechR5iabelTKel+FJfXskYpY1Fx+hOKefHNLkQb2ppor4xpLi7cCm9z6W0iRAglo4Zz
dXr4hVW5s5knJQL/s/6Aei3KV3EbfddUM9whIa52nWq6O63uLtx8b6POtl05KeTRNBROr6MShm7S
05/0lQFoiHFGtEvN1Hh4/4O+jaVUnRjdgXjl7iM9e/1BR7ccksSIadioIf4WrVhKhz0MwnJvqbn6
hlpR9P39Fd++0K3OpaXmOtyBb1y8YzR0Y9GSQRQ9QkU+Ig/2vRxWNBVaRiqoLJa2Dx1ajL6qFSTS
f1/9vyxety13y7NPnlerkGKxSENFXcd56GocTH+CmjsFcsoT3U+wRpjCGg+D7EizWP/9/vpvw5HJ
HQJHj5GEadApfb0+mhYJaTJBwpgz84p/v2cIvxyM2PP2/7wSLVI6Q4xx/muwv16J2sGQa84tiXaa
W4bl6k2LLzPm+XsHd6D4wot9e0pN9pFHXCdPIzCcvNgu1bJ07pHxcoy8+cUFEmZTmoV6hmNb35fV
ISqW5qWe3PqQLqb1/P7Dvj0srE4rHbCzcHUaYicPOzhONnSsDmosvdFrB2ZyWhr/fCS3VTyG/Ex6
gJeeJAKcEA+E9rTpY2jyOl2sD6M3/5vr11ZEs4hnbKcepKc8xdR04Pw0EGm8yGmt7wGkq4UBtBgv
4cDOnHya2watSlcCGzwdJzE7tYsJa3c/ErCbZQPNEeem6Aqs33zteb32z6NZoAtiG3a4sEjfoMG6
yMAwfPtEmpaau3z08g82fS+ox7N1//5uOLcXQV2K/9ewBJP+ejcUqBpRby3c+Yg/XgkcFAKaCUVo
LFN+VXetuG6YtT/YbVq/wIG75HFzJsKRxvFK6ToBhj/FBdt5NgL7IPlWc6ShhURH8d7ycpc+5uy2
TwYiRiPE+aR5spJoaS88/Nu8gAwL+irDHjrgzilaqtLW2rBpv/j6WokXPkayKTpxGIMhjvIOmGOW
PUL3tv+HgMPCYAv4yISd095/nyRdE40UAYvedIHGT3g1emv8VXeH7ELuenLcOXkSNI/uUgAQw8ns
Xn9gNcZlIa0lCcXU2SEahN1Br8ZLhuKnTb3/v4xHPENVn6B9so8QMihEYppJmDKj6GU+hCNaxrtK
pGh+OZ34wDyxvEZA4F7Nat43TDsfFKKsF77oyXZ+82OcBDerFlNPcpuESduihGW77YHEcDpUbmGG
mVx3lWP2PqeZxhtAxt37h+nkxvpvdcB9oFV0Oql0cF6/67ZKqgTJsCT0omi4thtn2YloGPcVwp0X
7pBzn/XvpbYX8XcGvZruYhdjEg5SJrvezNFNmbtLLjAnge+/B5JbYxggFf1Ruf3+X6toY5whjZzG
oUpad7oWIGBV0C111l6ZSyrFJ7fu1T9mc9uioOiZ8sEv37j4J2/RXKymtSsZhZOKo7t+1vqwZAdf
SFbPPBraZ1weQGf45zRVHiCKKI0GUyjnxStuBvRhsmOPrBv+mnHfwf9xayL++xvkJOD892iMLjeU
FmtTjLx+n5VyVZwsVhIWs0gVA+B6SNbAXTvEQ/xsdmcZ9HhKTIdoaJi2v7/4my3DPJ+9Dy4CoD2x
9uRKbhEKsjRVWoHdoOcsWrUEDqDXC6ucRHTLoYsuDNIoPqDJLPhklSFPIK9Uhh5EyRKNwWLm1ce0
meVOc2Zt1y3c1gWaR3vTWKMLh//N8WNpj+EzWDiDcYp1EupkWiGXnBZmgCBJrN8bdj02z0mPk6Tl
g2/p+gvTqHPrcS6488nlgKqfnMF4tXJDabgFLpk1+vm0eiGSDznqomt74bifWYrevaSFD7iJc3jy
aDVsrjYDToM4yRjvVFOu4cy9TEhr2gsf8E0I1UmoQN6QcqMnxuX0eo+mmdPoKFfyVJ2obpBJrQ+a
WovA0NzoEaXe2lfTgCljMZu3EzrvFz7im3O5Lc9ohKQO5A479fXyhiYlOXBsBGxS74AAoOFbTktj
WiCS1FiVePjXU2GSYfFa2Tzki6cmbHU0ZwqlPhXg2WkdsxyhtSaJ+wsv9e1TvVrFODkVmTSlhnyO
Cpjou0HkOVWQz6Du9Fg+jKNpX4gz55ajO7sBsyFR8HyvX6KN6GCdIE0TEsREiXwsIkJJHMQ2clmD
75XWYpSorOaJtf/3twlwiDYAqT+N79MjQasR/L6hBaZXOS8YMHxtqu4f4UB8JJROuBro6DAB4sS/
frq8WvLY8YQVLDzOixRVGTLFqC904N6GS8gPwqEDR5FBLn7yDlMkBaIplWloGEx9bC+pdhrwtat/
fWGssvWIGInSmDptTXWVOcW1p6XhMq3iEFVev09Ed2k/vA0fDiGREhd6JhNXZ/v9v+5xWvVqMRsv
DbVxQdc6FlxvCLYeUbueL7y2N1fchmgipzIpXiAKnV5xbbUxbJMkCxtoYj/XbCjQ0IuaPaJ+c9h5
lXYd0US9sN/PPR9ICJP5LX1FaK+vn69decFRw1tMk7hhZAyMvTNK1581NJze/2DnluJEcb9Qr9AX
OdkWdh6PCbQvJjir2X+sUW4MqtHTXywAhv98mDbmHhgkOupbW+9kn4u1SZZ68DK8mdbqILv8T2s6
l6AHb78X+4FxBJj/7do8jbedqaMaBKs1rC13+TxU6xoipxzfwnnt7kRc53flqrWXZmNvD9frVU/i
hHKQ67JilYSmPq7HCW+DIK4L78JefJuLMNSkg8a1Cf2c+ebrbWHPyLE1GkUJamTJPU4Nq7+4cxkg
GG/c6OibFn4yKfNoxb36/v42OfeAXGJUtgY5ECDr10vPa1dr2jxTDznOHDqDkd1mvbjUSTq7Ck1t
pvt0e6GQvV7FTgcQT8pOQtcYx71ZV4hKN/qlvu7bLU9NQyA0N9UsZnEnRVXl4r+s93EaimFVw6Ga
6g5N1bTNiiPmnH1/ISRu2/qv4SKPwXKQURDPooqimnz9UGNUWsiwW2mo1gZ186xZH0o7ycO03XpV
chjl8f1vdeYI0PUDgrP1zUmPT75V3GNvMLpTGnpobSI0pzOzcrXKO1Ko9PsRTPnt6HZdsXt/2TOv
lXgM6IZVHe7Mk4/Xa1vyhfp3GHH57O0yXa9UMtDSRU/XuESYP/NSSf4dRnIcPPGmVSZLgdZk1GCR
i6BxBfWM1C8AfeA5QeLILj5mVoXK+D8/IU0V2lhccEiEnfpuWe40dd0wIGfNMDSgt6SenKk3j6tZ
jT/fX+rMSWBwxTGnUQx/9BRB1Q8uU4B4LEIw9G4w6qMdoB7+639ZhE40fQ5oYKflsNDrCDxfX4QA
oKddXAoRlpNcL0StN/uC9gnXGHM/ejYb0PX1/p8p3hguplUIr7x5yGm7h6Jrp0O86M6X9x/oTYBk
v9vbQIwsESrPKbqtbMt2A1dv8pO2+aRAZqmrZF0guIaVapHM5uaevDiwprrJvqXTIC8JlTJCffO8
1E9AJUmQNyQIRPrXz0s5l0H4zJrdYosMDri2Yr2X348oh0dZgMxzV6y+k+DCJ324k12KEr9XCCxA
dUZ3qtnJROiF/mkt0Kr+nmRgMayrKfdq7Tl2SzoUX9SSpWV6dFGv1H6VRaopL9ASoTQsJ7IRw46d
mCKhzCDGQ6kRYT8y7k0PvUxb82mca6lVOFrE0/b/x2tjvjQuRn5/9F7U05fVWB3zQ4sefPGryax+
CIxhSfRdqlUJWt+p3qfF9VCnybVwUwd9eTcdl69zXCJo6VPXCcyruf/UgMl6Nk7SZ8LmtXci35QS
EAjPvWfaO4Z148CjFL9QZ7fk54w/iGFGBSUKtwXeTOGGY67hJBDWUhXyJoYHlgdMbsvpk44BFVTJ
qk+VCguG5FmQLr1sP8+W2aYf28rWzGMupaJByLNU9gsqyYO5hmYzza59bBHBXM0dosX0YoJc5BKZ
4TbutOnQF0CtfCf3RsMNYaYkiRsUspEF0tD1JmcfK3N53FSfy195XTpGcuhRCfzSdJSzY5i3Va19
AC9bqQ99IlfAzoPeJRQqY8eP6oAs+aoPkYDQaq5luX6qnRpMq4yQjdjNnWj6YHDtPH3oNg2aIsSF
c5BfbLW43bd6wGdmCGgylcOnrkppuiLCnOZtTCmrpH6MTaOfH7FA6jOqiGgdGuaVqdCwxcmNdli/
OLObR58T2xsbvCw58mN+lQ/jEONGMNQjzhQxWdvDNLl4evl9Hk1LGmxTWXLsZEGT5Evrwtan7ipr
2T+vizmpGRF1e9UevM6M8p94FWdGFBSa5iGnvE5tanhM/IU9fKqcWNi/jXW1ooymdNfEIoij0U3j
IPHGVu+CZWiqtg8xlJgilucgy6dULQWY9aF2vPWwRHZZvnh2JrBuAC8RL9wt+eBO34iVoyH8frCy
9b4ZPGCQB62TS2diIFZiKRBkUW8OLbKzq6F+dy0+B2xl5XTQFrRl0cVXz1rWDr66Na/tGESp1iwv
dSxX/Xoyamv9bKEzHX0yperLJ5itMzLNUmlTAC1idZEk7/FfGatkEXcFck6Q/WnGr8/IimuiD6vB
YfF2atzbKkbC+HlE6xb9ZVURgQJgd10swk5VeqQdmyVn8uqXjbUsL6VVcFCxSVyQaPDdTKxARMpU
K1txY7ZGUctgVehxTocy1mw3D0Ts0Qb0VyNjFnAzaLA4ZaCPxbD+stE+j70QWxNQQL5eLcjD46Hg
lh5sOV1bF91PxVpOLyAstTTyYZSr8tYwIg2UKho/wJL9pcKC9rvdtBh3BHhbrOLRIdFFCb+aFoWH
ytoDkRl8Aqw9/CzSJY1jXzMi2Q7BhofoumtXzxur/5BVws7bq7ZHXHg4tDO04C5AaD93nbA2HWXf
lmbqFAO6RUlcxlc90Rq54VyXfe2b6NfYgWFpWp0FyTB5tXG1mgXh67PK7WUYHkuMK3FCx1DFnfTP
raqofcju8DRKt5mk5t7N/TrPNx6goc7Y1dFqTf4klwGvAuwsPBGiV5+290XaLM2xQcsjQfy46Cu8
IXAzmuQvrzCYeez7dHH+9HUyuTe6yDrxzU2MrnoqXNj4oP4AKwE8hERa/TJMYrJvjGQLwTQn43gj
HFQLnxYK5OFZ9FWbH/I8coybDsOgLiB8YZrSI+rrJ8NSX7VqzQ+TrVD4baYm0n0nmqI7RxnxRwnz
YG/kMvvIXK1m3lNg4GE/eYldZDvaTS2+HAy9q/ijg6g9xN0ajX3tq2HS+/7JMyXm1x5hb9oCg6bJ
Az8WIwc9zoYlAIeQmwfg1iK/6ZZS2aEzkaYHWSqN5qs5GJ4mfK0omvpWszOZPxpZkjdYIlS2um+s
ZF5uiXf119XSl/g5KmWjfrpr4hUPaaZ57kPfiFV+BQvUVPuu0hI3jPV6XA7kqguGEHMJaHTXaIX6
XclOb++BrSbFfo6SWf5gy1bsOaUDd3loHaMsf0llpQ6kwpb3sKvWsTV/J9ZId9rXqtZgV7NHxPxg
mwXjKa1ceudTuazNeh1rqQWtHzO0PHtWkdeL8mhNnYN1vLDbaNaPM4WCmgN0odP2z+gtk/g9ZhYm
Zz6GNdagBV2vWcYPo52xiYI9X87OGsLQGLs8QAUpimZfyjix4WpU8YZKbWOzwXjQWcqm/O0OhRC5
X3lNB1M2joxefm8snLqesfwrEi6lio0e+yDDVscIsmrBr80f9KHoSwKpN7cHzxtz+OfMPZo7jLcm
/AxUjFwQ9k7Ec6AH3fBSgAttfThUCX4BqZ7pAcYszAUqvdIYJM1VAqxIZAl+FnPE4PRZTVrxKyrr
1KNbmaOobw+1/qxrdMwCk71oBm4TtcXPbli9RwBe3NiywHDgwSmn+Yh4/aRus9iMsYYb4uarpzP4
9TtzzF4w3Wke8wWLNiex++JYV7P5UE+T8wDpNOr/uxZeIk9vZ3iOnXNdTk08fCJT8GhJx7YsDs2K
sMUBMRPV7wS2ZHNgVrK1j2sngLUA9y2eK93lYy2rdtW2i9BDeqOx8GPchIYAIB5SBBiP5Ok+dWx1
S3WD30y9+T0kGvf3Vd0bjbWr4w73z7Tvi13b6Nne8Rbd2luijA4UHyiG1EtWC0BtqonDuigrEYyA
xsOW6cVwmLjeXkywmHnQ4HXTBXY28lGSJUcVaATV2gdLOw3ZFZYsLq4mGNDlO5TiZIR6EM4rYbJo
3XwdIXmx4DlWukdcp/oZuZrJ00OhcQ35GLFbRjBUBj6ipT4oK2j1ytFCczZmHZBdFD8S7owvnVmV
o28ssvtspW702Y5m9SdmsvOgt0if8EY0TezjpGKOJNwWixR44XLyN1tz6SMaUzu3tSrm7KGq1rI7
GFaX1le4vsX6fjCx6fmM2n2PxVbjaomf2t3EGAhzsYPTycLaqcUTVZDyZz5u34FO+JJVY9ArZRgB
OUrlhrgyxAO4xKXgEkndYvSdcjC+y8kubiKzWucQZHPCM4i5Nw+JtjYwytck/VbxaZIgwcgDP44u
xwUJEYM97cO6BPZXZEZAsVPsUyvnl7RhycGjzCtj30z16LnN0lQdUaGfDLykYgCfTurJKpB6Xn/M
cseL966Romcju8Hp92bVCUb6mKlIv1q7im7PCLLX12w9tjj6hbB361DUj5PbFfanIotSPZiwdej9
Ynbrzs/iZp7vbDeqoVlHpoyCMppcPaz4nvWHZhXGEVOWwr6qzBxn6mLWLLJLd9BX34QZNPq92xPM
ujWx8n1ZjNpHA2hV9UOvMiT2PWImrjbzEIVx1PDXmpkrs90oRzK+zQgoAileujcyT13r4OXEcFJ3
WWa/s9Wcp98OoitfcbnhPknxZzPDspOy3fdrJHgWvSsDsiULNe4JuMe1mlv72bCXzsOrER5AEJtj
9Li6USn8GuT9zTxiK+KPEy5WwbjW0gidCkPmANEpieRiPCf3S2MY3zpLxrcJ1hiW3wsz6gmGMk2C
UuGk6E+rbn1uDbF806pMSV9Dykt/NIYeuQIbiEPxNWubkd5Y1vVD+YFjuWAQWM7cfLhTCO0eTyz3
aR00ZF1EZSQ3lW4PMqhQ/V79LsPYJ4yi2DOPfCp73K9DPHVs1VI+jtBN0p2ak175ETPq+JhMWuPs
MUyaNicVL3b3qle0g1dNYckSV7P+1Zq0DRAFmzPd04TsdtIcQYOqOVaH1RgFGkR2FBUHjXy6/hKn
5uTXnpslQRcNxC4mG25W+BMUyeLYwne9p/dm5CHzo1G/atxehyGmUbNwvpxEGw+Im8/psbS8tr4h
V6Fqy/gs6ZEmA3+PSAc8gLvZggoPgSX+wli/+G3oa/QrrqvpF9IvMU5xWX5b2mDz9iZV+v2aDtlT
qbR8DgUb6utgYvp1EJlZPrUZjub7tNBXc+/OTk5SIJTUQpuEwjw4+qxnVybWRk/M2e1oDaj3iz5Y
+9J8bOHYLTsYSHUYq9ThLtC4tQLAtWhjqdzyEpLBkgJ1zE3nnqk8whQrZCa5B6Mv2r3mtu78OS2l
l131VkY63I/C3a35yD3kd0lp9jucFCOssjUtfkkjmPM+oDVRPKXDMnXhWOCPcyAUV3eAKBQUX3N1
oN0M0vFxdUEnACCF/IPXzfxH9Jr801k2le2YqmYJBjHYDC097MUDAHaYIll6YeyUTXkO7mUTi5wx
a/0+TRNMF0wg8drp5Gr+ZFhCDdRLPSNF1trPnnKrH0W5aOa1CTv9oAvH20wpvbZBh4Mu8B7mSlYH
qa3AnsRxoz+PlRo5LtUafcNdfvrgrJb6LvtFexhMY3iQmpyyQ03GA3yyt2EVuwVDJ6wj0mY/WUWX
7KQ+e8qPh2S5mxocT/a5Nc0/XORIM9/Wlv5naqKRgMpLaTqhwjP0kIt2FDRuovV7J6wRqnztlfNx
zDrzxzRZgwunZ6m+1wSPdecOXnpnpIb4YwzF9GHUxpqt1HTO9zHK06fYRiEDSmPeXWP/Q4pkM0wZ
/QWMz3jMAeEuYTMlxZ+5EdqPsptTg/i2LJ+SqkeSpavWHAO7pLEYmxZj+VvPu3YJpgWjpd2iWXkO
cjMfbrRirlsKhKX5EzmW+raYdfQwcIXfO3ncv8S9jQXfyFv7ibtmezPjMEOuX/LNffRXZj3IM408
EAOSjbZr4YJGibfk+BDg+PVBtpThfjpnPVXVEm9lAm6G97pRzOW+FlisAYFCzWiPr8g4+GmT2O6B
yaX+4vSZ7aBN0mkfrdbmuBvQLl0aVdTw4QytvfUtd8YPLwVJ4DFt0ha5m8wZCkc2z9X1yszX2k8G
hf3OaHrGnr3V9wc35V37si9wlaoGY8BVqHPZZGq0rI+q8eJnkBf502QM9IEo/IbON2vZiM1KhxhS
ON78mOWR/Rsvsfxu6pIuup7xD7N2EiembN/OOLQE2bBNVITSoyu9wVBpP89SPnGnV0k42kl5k8Lw
7q/aKne+VaOp3c2phh+M7sXxl4iEdbh2o1Y+xlItM9zHDI5BZ862Cpa4aTBnmt3s2Oj4yQSRVVu/
vMacAQGVKr+x1nZ9tnA56oPW7pwSuaNFm/yFL3MoGEXiljzG61cVzct8S7Swi700MmOHmRp+jA2Q
CdLZOqK4Uzw8b2eRy1eKbvPJzszoU9ZC9PWTnu6SH2nkAOHm9fcnT9LiBrrfFsLpXjn7dkxqN4BF
09+7/TIi3Iu2Ay9gnZxghZb1EU03c2bmszp4xuIj1Owi0nY70HJLXNmbkdhObg5pgVZMrutznq2f
TPjUZ1Fb3RcMCPNvjAmWmwhfyjnocbf/4k1j9YtOYH7fYvL0I7VX86riMduAKTnl78yUCLUMMP/g
4Caprsyyyz3WHRZ2lKb6aaeEORq+jhkUb5aYQR/EsLvHHHEPin0DVATR023uR6rUyUfEN9Vv6kWz
v41LZ9+5Ttp+z5PM+oIrlIVNj5X3P7IO1Sl/zul/Bl1ROQVhL80Nv8UO7zsTZpLkIZbR7Wo3c+sv
vMQ7jDxEArVqHm7rISJJEfqghxjI5RW0rkZz/IW640UDmvXiJQ4WXMqooYQA3KgOWFiqzF/GdqYE
glZK8b8mVXNQhTbdKW8zBXEYxfZ+ExtuFHRx5Q07sqalDKxuTb8C01f3xuBMo19QH61BEW1ZW2ON
1bF00CP0R6zSqiAyIexfe+3SfjfGxXpyVmkRu7W1fKjK3vtiR6a+XGE+mz3VfVr97IFY3yEfgRVy
4iRy9rHENL+KmUaqb3ADQ/5PGv0xH0uuAGx9EJSyNcd9mEvhfhnMmlIOFLH1HI8jV8dULbB+nDab
8+tepOZN3lEkk/ua1RCapa59xZYQWTpqBkVB6lkIOXVkLbfYkfWdX1t5M/occeeHhhljtIubCeGj
lIo4yKMs+1ia1BP0gZgpH/JGpbftilDCQWlSv/IwzfsdFVZ5DX6dLCYfSTH03puf6Cy7TQgMWU3B
7GlejEV0DYAe3zhClAVv/i5h2PRzwkfQ2fd9ZextZySjL/t0TQKjbbsX0WDz6gDuA2tfIkniZ3aR
t4FE+/GGUWZl+wzekk9RkfV1gKc6RsVJN5J7eYhGmT4W5cWnQWruFBRTba5Bb+FlZnnRIrkK++TR
Q4XX9Yu6T9y96Q36nm9cr2RuUJ0Lo9NeABdBd4f0jlGdndvdbQ47bjpmTImeXG1q42tUI7kcY9Lq
2CcWaUcZi3k8iKh23bC1vf/j7Ex660ayJfyLEmBy5pa8g0ZrsCxL3hCSbHMmk8kpyV//vturskqw
UA8N9KarmrpkDudExIlgSp2wxu2JpNrgIpX1djOMdR/tN5NXlyvpw0T5aY8U2kisw02xkDEXt0EG
jVlPuj0rAoii/Yby8MlL1fbSR8bqd3zD6moyoy130TKwuOsqbb6PolKvJLq6WeJTobxBMqzXZbCM
+Y6euf0ymlXUtxZWDGN2HylA4J3pnJFUnnQq9LN0VnLlOAHc6Yub2pm/C9uwX1+rjbTjuK1GdoEI
R76CRalOZzg4FcmACAAYcS509OZ7hW73vR625XlJJ/k1hDg8W8nJZONs8/TUNUv01kxEgh0IXmwf
MU53v0+dKHWyOKJ5tsiWdGOLjvvbJsoI0yU/6g5S+6zSyJ+Wei+GKQr3ZkpVcabBuofYbl25XWV1
RM1Cvpf66rsD8KI0Ns4ADgB2vStUFZoYq9LO7MOw7CpgDqf5WhmME7BO31pB5GBunsmApwy1A0K5
903NH7Pr5p5Hm7APyCncVnNN8dzTy6712icNiF6xZzqfnPYeTuhFrLMfZm/1doIUVqvv78JShOHe
xq6HYmPp1yXZiIgEmQomEmDFajbSDFelVdLBaf+218DC9pfvUNhnXrSoHz3BgDJOg6l3EjBm2po1
cEhf7oTfqYvBJSQSi07HAR3CWA+UWJPQmLTb5t1O5VJdzZZY2p0ht7tIsg3ZXpIbjYl8rke1HGyb
GgMFTIYMuFENCYslw333pZ5si3987r5Ip6RuW8vNag4bqK+b+G3h3zU1qoHYrJMCcaua4AuWdE4Q
j8qffjIQb6YYMMRSO5/PrHaNFjmAlYqy23nFGIds6qYiPRzV7rLzDO6ciddEoWbp2O41AcPDPaRK
Q2+/dq08Hd/1S2HciWMabzX+9YJqOhapnB9s0kxvVGNGc0SuX94ObSbtnYdHxN0YYd6In/eI43vr
LyQlkwQ3UQlYgy3FYYqAjB6bvMzQeJQZufBd1xbbdeVWtGoe12ATh+Pkmb3aBMadoiZK8rLQoTzT
So1zrOD/H3JW1Yiypg5zsAq3yziMCzZUgVYmiw1yLxpR38uOU+aE2w5jYgWVmZZjFoeYjqeJP6Xm
xW3r0TrmdKnnYKrOTRcs/u+cDPqJcysb12RgAQWkENebdSDDstp2mtDvh8UTjYilLNYBbwyXpO4g
L4ImUY1C8E14qTEhogtnW4B50cNWX4h9y70EnnbpqfaX8BqSSH9LkchZEP5AIXjZLhuonxwhAgoS
30SypgP6UVlwN9XSrV9FXmyAkm5UPaQw9GrfBCJaE0F/cBuZksqJ6SKdx5Y1bODMa12dp47NXO9o
oGViD2cG0uapXHUywfE1fMmtowEwrqcTr1TuV0J56aslQ5f3UD4SCKOXE4XQNFXxWIVwUmswqtup
oOTd4cddnTdVTo0xZ4Kk9nnJ51c7Xa2aem9RV2XV1PLcHlPxoDfXuUP7uzWxN6YRCKvVar1vYPuu
t84DAMszb/z2P5KBoPRI/bInbW5Em46PIu36eh/pvvzlkXWOG/BsttdlFfrGWdv8V99h4UFz4KQ3
am19jqC0sx9JK8avdwZ9Ogvszn5LJ448fiprDF50m3aTafWPoBUA89s247g1hXnNSDJWLvi1ld6e
e869gUEb7mlVN5U4mbc+IZIWP1qYCS6yKDdDXE9SlNe4lcInZWM/f1VrmK/o/TdiDwhF1L+0hWcL
1br/S2DiaCU0o+EX215OybXaDN+EIRMcNHqyruvydNKYPE/vWq7PMVlGOV9CjjB9i5A5EHFaDNK/
Nt7m+lAzTX1n5Eq9yyPbG9sIH1vDmfsuDGYOKx341n0ftmV/OaSBbSCYmplgxKAGpsRCO7TPpt7F
KsvDYcXbjbJdf/OGTocVpSZJiMCpj3LJAUsr/PGW2HOBPTKsSbwzLkEJrt2kEOH21nR31clp4BC1
9nrFsee0tB+U97Efiu53KhrXTVqT97TCs9PdlyYibBu+vBgOkdti+mKbQt5pShAr8VH53A6U/5rj
IMwhnxgfmZiMN5amyM4M7u9po+a44qxjPGkugvXcZSLwV+iVpRs3cnKbhEWyPs1TKR4yWeoCKljr
l7ZKQWtnguSqeDKzuvWxJn3T3Dw3IM3yFr/ezr4lM3xIgeyaiuiNE0Nsylbq7ynIn3UsnXW6bSw5
NJepP25b3LO9/APDiPB/pTgZHp+8hvfNMFDLO2ERFah5BlEkSGzz17YCm2WIUtPQCl1V0ESqym9t
pmGnvR5nvScTF4rfIOXj/a42RYWuLf+uklVFRO2WUSt0qEFfrQpiet8OHMXJWhpWbNhZwe/RsdZ7
d53m4VKFPlfOysyNTILZMy/g4IGbDIiQjz62tzkhs8jjT9ccfphKdQ7lX5eB22FDY6cJsO72VJpZ
Pq9VHZIebFfikqH37pcfLADPmDxjtlpCAX+f6mAmANRq4PC9LDgldwv+nxs995S0blB7SV+F3m94
Dw+2AxXBiSxumLlq3YE2C9N46w3sBFi85VCbCTZHfn216sb6Vgu3t/eCvMIiWQpYfnDkFDI+yMF/
d3jJdffV4qyvBiXXMz+IhBaajbrdB0yH+Inbk2d6XPBOvwDwsZa4Ywl9pVpq613mpMJKunATznGV
o/NseW3xiEo1/zGBzT5j5SnzIzx189gTMv1Lbx0ZnRQ9pIi6cHOvquvdaxOF/aL33hzJN4Tjaovt
tMQEgCQKtzq3qnr53hLd5RH32qZ6N6IGYSEz2Pmb/Wh60MMenriY65USD+VNv/crkav9oAv3csBt
ArqJPOZfqdOABMguTHe5XvzlEBQbasJi8ixBx9CJIbvOvLLhN8MMiMSwXtdDN01OnTR8u4tWdhZc
MgOZvyq1jHeq3ShqRTqkXrICVzt7r/VMmSgSja3LLa11GmNM5D0LIlHTqzYL7fFQ0sDeB5WQKok8
IdbzQuf2A3JYnAEsmVMbBB0eLt0oQWeyUx0QZ2mqburWUTWH+9J+FRp6jFu6xBZ4kyq4swZ/zg6L
GJsfgaI6SooWsDquReZxn9m1ehh74/1k5gJ8pq2mLoj1yDyO++TiZCivnXW1t6tKExRB1GsK2jRn
XnCDVldVu5B7eNvlY9hzKAlvYrxuxh3ikBHeUh/Tug/KS5vjA+Q570e5J6eyeCirbAXu8RZR7Dt0
SS5wng2srEZ/S+x1Qj0sq616ZK7Lb0h/rbKMf11vO5/E5THmioTjmLhpfg0Y6Lo7GB954S9NWuFh
GfkXfhUKA6C/mK85r/JRbRtDxqaMCiLkK86+ZCb5GbvhtuvVAUgoux3ykz9HvfjyUVj59J15D7Zf
OxEazddTZtjlbji4SSYUUgw3De3zoWT/vaAT4IB0gxaiy3Y4bCvKLDZna2sVywKIAXMTxJH4Jg40
sYXfj+QCNdI51iO+b9wGQbp3DU1E7OKYemjnUZRX3rqkfhwayxRxNuNMlBB5H6qzcPW9X8rr8+8t
R0rOSwim805SEu1CNFDu/VbV09XqWl1xRXXmXy3KCtqjN7dzkXheg6iGygG0RspZ6l0z2wIAZstY
PLnndc/zOvFDeqfI7hqaru+GnoARH9FhcLAR1PytCjNFyO+2BciAuDrKPVSvvlSKMuXQgKlXSa1W
PTE+6+gvclq6N1ELr7g0tk+CexpNb/5ce3vLzqf+C9A9nNfIUOTKodT7v6O5KX6ucKu/atDXR1f5
SCdShaNP4lQZ1dvYU5rvilm5NyNyDxRicLD4KM2rgXKY3SpZbSzIMd1c9EtQdhyCJIxzuPfjGOik
rIqBT7EELP0xVK0bt/ngPkZIj17yWppHqw/CKW7s1ry0GETLXZnP4o56Ynscy54/Pgibb6476cfK
dFYUc1bLkhkodCcox1xN0bJmqsDyyG83erdtGOMCAxigBtzjgblUoMNYTsZ98eTofnOsYLpzBQ1q
PITz8GZbWUs9QhOkdim05nnDD6SkSyfnsqAk9ZO6mIcOzQqe1Zh9OhjTzgqRBVu/UUfuwvw1cBdv
xFp63Rx8nvrC37koYYpdyguUCbLcgL2asg6SwnYKZMt4hsGfKwRb8elMZmiFD+zGmkipqzYE7oSR
q9QjBlP1z8rMukOFv9U3bU3luV/nTEFrQe82u6icXXMwJbR2b/ymT9agcvllKVOi+y3lgoEbD80P
VVnVCw0Bc9xFI7YHW64WUyuiXx7cbC3v7XWWgEZygYXj+uhUgl4DZroOx+5mHtP+S+Pazjfd0unf
ATs5btKjvPqxMln3nHVr83XwK0psFOAlmrAidR5zb+2YwF8L54uA5s7PujbrX/K5OykQ6UGqeMHG
bTxOVluJeJ4i7guxTiV0EmTig+8jailzbC7jpW/HXzMDFz98WtCMesNhfzoUCRkIpNzWOA+Ni/Yq
qiY/sfPBuyuCzaN/arCbjqfJlnfGWcxdQxiZAq50yxdUdDQe6zj/NKiJmzgfTit3GNyiO9tU1T51
kMAs4qg2RSIAA6wYviCPYoAm4KfNr/LrfFRtkGjX1ty9C//Soc/dKSfOIwcQry2x1mdukyIWGjIz
3mVDiqyiPInrY9dd8hUN2iSe6MfrG8cD3uZtl+JG6TG7ZYQGw9xUtu65LUdwX32SJbHJPA9TyKqb
wl0AkPYIkKierWyxvX1g1WCxsy7kF3SSrZ8wSwJYRY/mw0SXMlgTzlYEG5Rb7d06EQmzE73DR85H
6OMdy57JjgyV3pPIHWV2Tr5aZ4uAcufczsxLqLz0waNy4T35YnqVzgazj2tnQayM9Faac7HkjzIt
vPQCG9blpu1xiTmw/DnMkONxP3Ye2cewrnOfUa07GoypUT7Xw9rpK+FynsTBmI3VbqzdfouFv6Y3
zFjM97Mdjq+zO7r6TOITctnW0O9Ua10KFel6L2B3C0deoLOzzmGqHvy16I7W0qPmMa5Ql/zUATlD
YOd5sjJm9avwFyQtAs/2w2A1/m/l5rW/F3puX05HAp0ZPAfe3VQP50FqGqwM4Uif+3CRzDjkTtZy
K4kQSAZc4kutGShAEuOnX7agJsFvA3xDf5Bv3byL0i5TlEFucbF5Lai1StGmA1qg+Dj0YiXtPOq4
MJu+WWyWj3YuKg+eCZ8bq6vpm/zq3hpN+bZ0W/AjRwOOCDN3rO/D1tMIeTVOO67JUdhktsVcYTZZ
KaW4PzvfWYXlFfL7N5MOdZ84raLCCwpq8mALbVwg29o6K22FhslsEJsc0mWf78uQMj2eBd1nXELR
ITCKFvscIU4e7nG3I4vJb4Xz0iKA44RyuHrLdrbO8qFnSwD2R7eDrZxbBerc7tLFWZ57m5uSxecu
r3ZLvFBcVqV/OQ/oveI26orHZYUiA4davGvmrhdWOILKfD8h5tP4QSmXDj6oYC58La0LPpxGn1EZ
8VBFJkO8dhIddh4JQ8e5nwsO2bR91gyOPi3O0H1prcI4Z2WtrEMrzOgeOVD7KgnGbsxdlBLAgMT/
gCHU80XVwnnKE3uIji6MA6ZI5zMTeQ0cQ1P4Q6KFDcBLMArDDXjjQ2nPTsV+4iOkGu3S6PmQHXN4
XS0FCWaDAyR+zSAZiEFrKj8gS0ajyQWKAKHgrsjH/ayC2jmQDASMXU6OfupKe/m1tNw7uHDBMu/K
ce2/BpEU9RXi3uKy5LRokmA5dVLwyvwRSGSKLA6ot57wHhWXTCpCXQfbUr64ubv8gtfjqboaqmgH
VlWHN9ptAIFJNNzoAfC8hWltQ09/Z/ZNeZe51xXfEBqMI0XWrCZkMoVAJ2IYX6kSrVBdnWXAaMMV
I7TD9Yy4fEpCIK7tjEREVeQ38KvGfkBVsb1SbM1o4E3gpsPjmFWMf+w1tlvBuYC+f8HZe3kymWOm
Izx82O0iOmF0FZPAEZKeGkA7CzbxHGGDhlVX6Edf8qmKchRgeUhB3XVfB6h7xFRWYb0KJBHtbisq
L90jCImQQ9GONjt3QBcEu33aAO60YlBot+HcJ6EWg09VHaAug92LHsauD++2yVksCMqNn8lUcn9E
Xbtcb/OwAbltnAw7yJDpPkMoPcEJyaoHxwyrxwJLBGc3dZ3G6QflH4Vl1azgw4PHkaNlRaMfIgaR
yMTGcUSLIvIKWkGwbOBssW6s1BakZz14coExEUVt0lk2NCG0W+sfsBpT+DFhnxYeQOsr7ibHho5z
kY7jE6c3WuRWzzZElSOyrxSMy7zPcU29wEBGgqpYrRA0xAPLdzEWTgp92axpXK0c73CHgDznOIHT
QCMyCdBzbaV88Sq7Yma4xToTh9W5MrvGmd2f+dZyBoqC9JlYOA24bFSi+40nDut7Xff1N8SIjtrT
yZvHOcub/FxQbMNnFMq5CzIbVy0jFSty9NtRwhRKeb1Q0Lz05Rx+xSI4QnBEOlG6r6ONMc7Nsccv
OizsH3lnB96uLI11vnlZp2501Om7ZW09C71GiGq9O5XzTepUOnGtCSUYVbhg2rr1h+9tXtPblliB
csgj3Ex3oOHuHccBvBFzZchwnbYWAsGbmG45prY5ccoKXaMqcTFa+v/dA+4YzXFndeM1RyPcMNqh
9Inpi/psxU3V7BA5QAki7emfV2bihl2PyK2/ICfF+p2ZNnSOlgDXS4AGJFeJ5ZfrjsNFhHu5OLSc
mI2PP5vMHhaK6Cp7xFd3vltzPXPDKD97yfti+y1T2JJDpaPqNeKS1nufjQX70Jdhj+1MGaAFXSkz
E1Y8BLebC/YNkwsUe7Tb1Ru4fPvSqaBYYokd/CPMLbjMMozrddct0Qt+Lyh4YIm9HuR/K5EpOyL8
WZfN9lrQT/GrZI2ObWqC2U3KovTGE4XnzYlVBPWPAj9Xgnrkxoi9CzoH01mc5jiGOUIg2nZbg+DE
svj4GVTdxbCs9hhbgb147ANX5CiLykzvQxUhteZuIUIpzNwtSyBh+y8kjVnrLrB868rLWgIGCrnU
3ZGasfred5zKFHHIjSZbcfQjcmzekJiWt8yyjmgLC7sRe1Tg6e3I+ZQnlPaS1qzopq82+vBvCr7m
wfPhDlxux6umq537snbc9q4vlwl7naiY1zM7nM3XIR8GrE837WD9o+oxPa6dU95PyhlAm5aVQZXV
2kAYqV0wSt3ssAr3dEbC3xduR4toht7XO3tk1+yzsTCcj9Gi2/PWNfbECO7ihhF4qsf54Dkj/3PO
CM+bKjYlEvzVOlwMSrmWr2GHWOKILcacXs/0NYi4SKa/N2jlfrm0A3xqeTJwaTPw9dTNkZCtqF6Q
NIxW/bpokz6kVPc/MYI6QaurWVwOAmrAPeM3zjMzIKg7GkaCnvvCcJHrUUbHvl4qmFWmgpozg6bz
nv5EEWRc2gOSeY+BoEVuvUyGmunDuLLtukZVAjCyS1NGY6gjg+AWPJpq02MS4LLUSO52BZGSIYTB
xPWEoMZ5tNe+eDUhat6krgOqXCb+dJ/0VpjetqWLtqhbKopcqNa8OnRO438VjY14Z8Io5HYQctyS
PkynJWbkDQWTCqzuwS4C/QOp2SYOJlj1MWc6d9uFWZ9esKTcel/phsq0Fk57J8MxvCessXsOnd4T
hxkhwa9JFuZ1zqGbAFlK98uwieoeYw7e08J6eFGQ64Z+c+nPNUNX817i+T4m/F3Wg7tF6syIMkUQ
A3j6c6iK7HlVWfmjGVfnW0PT+3PqTVNAx7LmYttpxBpn6LIBkzw8LEjojezvdQ07I6smBcNt5g1C
PgjVEa19byf0SFnHbQgPR8mMOD+eHBzT9pkegy9j6QnDAV5LDxSwLJ+0qoqHKK2iWwhEsJclTTdx
grpMF4e+YMjFFC5NwMp590IpQQNio7eMx46xh5gRq/TVzwEtDkPUl+5uRRURofga1wt38xtcL6zT
vVNafV3s3TkHoK3Rdjh72YTBzakD9Thqpu186IZMJ+k0g/Lh5GRfDfPmfssqzrYYq8uCHCKalUOo
FUUONs7698Lo31XRN6O9m7UFc16EzBfEmBeZOfHGPqvjeVvFE6OIfHmzYo4eFpt8cEyAaUuPAtPm
+1G4kaXT2YzgVG10N1bp5sW07TmlRCol28SyxbelcLZvaTFPEmn4CXHGFm56ccvB6ZNtAZFJNrIo
0pPD4Ar1Bnp02/BVBUJaGux4dQJ5zeCY/hJGGdLjQDbU+5kbjERGRWoxnP8Q9fawQvpuplrSA5JR
Nzur5RDdiTbHTyOK4O4vnXmB14AYH3bpuK4DwxZUAOd26UYiHkYSlcdWCzrUEQJ+Twvblgwkll13
Z68SgQDqsYFxmpTlBE0yT/ve5KvaactINwk3hqETY03Ty+wsYtkvk5blIcqjip2WRz71F1LUDSFd
lpU7CThY/DQZEM1+2oSck6ZjFJ5yba0QX0S9XVzgRBY118tchLdeUdX9zpm3moGtDrXdDcM/0NsT
Ewu8jN5pfsqqlcNhzbfU7FYDeHXIcsrlneQt6t3G0U7FUcJX8WJrJST4kJ3eF31AhdETgiGQfM6U
Jitb+FfdGmLVCyZA7rtxxeulJxDgmmiE8Qn1rAsd2Q3+de/BQCfOtipExqEqcWV0U4kGl/OMlt0u
70dZ+hTNYKpo8hYE2ruaSaKfXarWb10tyxsXfbp1kg6CIoPLBrSnnfodpjMtIQgvqCE4InVY6UHd
jEFt/aAOXMaExqWlMJ11eCOV08tj6obbj0ws1jXDprN1yViZ83PxpHOCaWqEmqQKZedAxPkGU2q1
N4wZOBI1vzPlEO5EHSTIgdhRgSmtu5z4gyrpXIsPNluW9zANGoK5n3yI3soaovNVZONyXPjeXzfu
dXPmgnGclzqHCXdm0CTczqYrpBHcnR06lC/UDFwitTV0c7wNQBvHsOg1UJbNXMFX0MmawqSbbZRT
bRXe+U2HLJZLKLvpazTF8cxb/o5Wfb45tX+IcqyayTAhuuGWicn0rVJgycnsGPoO14Q1ghHCVZ6j
fGUzZypfA5RaNSBGU2Kxu8cXz32rgd3wiLVV/pC77Ug/bEX9M45Dfg3c1tZvmew1eoi0AlxirrtW
qNNb9SA7tACctCgxXA/347gYiCbfsYvXH9HqbzPVvYMqZAG09dDjUEyimHbre7dgqiGBj/JfvVAH
d9xMg3Po0gzGm6Wr99aYaQp/rRyVnE7n9WCXQD770owA2l64IZHMw+bmpEZdd7npzTX1TDv4Zxnc
9rrP8SToMZnrxfUwc5eeVV3nnIcgJXYcYjVPY98ZJW8GxgJ/6tTabvwirMd4QWIxnbndFhaXoSpa
CTyfjcHVNvq1eqRDEI8iAhaFBFIW6ny/pN4dFyWf63YDUZPU9eVblJWziGnEUCimkpGpo+rRjH8P
yAuNIFyi1uNgcADJUNlmQPDIf4r1G9rSmbSNiMGlg6OY5Im7aSWF9u/z1icngX9aGxAdgPEnZg1M
Y9lgkO9Gu2u5elGP7Ac62LV/iKlL46nqp2NQLeZWiBqrV5FmfK5x2tXVJI9/f/z7ce/T40lpZRg/
xMQWDuzPSWsmWPWIaKWJGbyiMaoRMk9nFhpBh9lOdQNDEcWb52aX2tSIgv/+8PeZYkTL8XTbsuAc
Hf/knvLn00kJ8z2IuzauUq7ZvZYpm6chEHBf0V8UiJrA0zLmsmHPC3orJkT3VYvWhHoGuLv3x6dP
/qL3pgHv/6J3BivIndNeN3yOrHM5eyEwd2UW2QlV02NPUcxhAxOumUXb1+Pi4e4Vrse2BQuwlwxh
+Ar4gJok+uRNvR+I/9+fRXzhyfNWOv/yFesNp/Lk0hy3TQbwyuRchqyjBpeshs7vdn9/C++dIU5P
O/l7BCdvUxQx70xS1OK2BLyjA0EMHL66ReAgjmNYKogL45nXlOLiEwudj5YhhnvS905rUHrvjC+Q
Rw5dNcDCMwxo3/qITCh4JUrc0TLnaOeio2qZ3O4c/7+FP5zCDX10xv5pBfJ8+W4Fhh3zh6hfIPuw
wWPgqqekUN8al/P/HEwIYvvvr/bfP/TP571bX6svGEtRirHD1lpOlqrr9cpzL1FjOCjF+3HXh31/
H3l1dvj7k/+9snky1jMelsYBaVSnv+wfhk/D6nWycFnZ5CNZFxnKVi5b1f1Hp5b/vU8iAlk2zGMA
5/z5FB5dOFHPjnYWOV54J+Fb2MgLKPnla4Da+pN18+99gfc2xwfcMXQgX/PPx4VulEaNYKXqkRts
BCROwB6/M1ojz/7++v69J1xcNgJyyCF7cPc9vd5/vD4GubQ2BXdD2tv9OVULk1gMDxcJ8k5mkjXA
7ieB6x8+0cGGifl3BhPeexdKeu2+mdjzKhfLW7oCeUVjecIUdV7d4tX4mTfSRyuE4ISQMYgQ86f3
mQYLeRAuvC2nsZ7oUaJNDWqngmFu/x9LkQAiHOGl6/LV3r3LAik5VQTvcuuDHqXzGKE4Mv0nT/no
/WFWLpFOkYGCIv7PL7YEqHSrnKeM6AN8Bguj7azMbb03oK3w96Bif18iHy3GyIrQDlCKcZq922F+
p71sDU9LRM7R3dJiC5KYLAvEfqopZD45Sd5bFJ12WuQEFm/RxTPifUhJF001dS9zx1pmzUsBtYc6
tEK4sqmrcGhPYcRinB///hM/OL64GLAgk5yVxL7Zf77TLQ03x0MiGuMowDynDNLjsIK8Ok156Os0
BI9w3KPrIHf85Od+8DWxgIVrxpGJw8V9V6jMdtHlYc9OH9IpfLYZuy65i+V8RlTZdMiYjt7//ad+
sBtOBRnBLI7kSnp/tAxLNKKwq2G1EIfuPHwtD5NwPssj/+ArBjZ+br7Eowjj53c/C7OarGxPey61
K2nQvFdDeXSGQVoH2VqAI0VprTcS9W/+yYH24ZO5CBhgIyoQt/Q/P2WK6t+MZIHFZTjROzMKk+7S
gb0BMDLIV852pK4Lg5zpJw/+YJvwPIvqAqtr1G2nP+wfJ6lm4D1gvpQXWylzMbTWvMcHVtxFoCaf
+CZ98Bsx/3OIL2GrnILC/3xUX1v2tngNs/lM/u2ERlhmPM3YbQGVdKcQKT9VMvrMrfiDHxidnOFJ
D/JATax335RxaRyYZzZJIbHPsTRiJAZb0mNmMaPwnxdphOIjImOD0BssMP/8gSUj52BI/MAUO6Bd
NKJiWnrvM7e3f2+FU96ChbW+h9+b/94Q0JpDMjx6UmAE9gE31VKh5svL+ZNS7IOnnJzx+A+nJwb6
747PiWmVpvUiaOkAhaiSrYdWJ/f/87amimbL2Tgo2hbeZ3++MWPls6F8J64SyUhzo7HW6XadFuNn
++uDn8PBLPGyt7jkWAl/Pghuyc1ajwSJbcGXtGhsnSBX/MRv+N+n4v8CRXHLIhye8ufdr7EpWBbT
Amzyc6sLDs9i3RcDShBlmPnfM1+t1uf/uuSw4iWqEYG6dwpWeXduFIi6wQyomB1H0bLloTqo1Zjd
35/ywQ8LQs5F1+Jy8+nz/nx7C+6tma56WvGohzysc2x/AjMcwmDKE2Wyz6J5Pn4eLQAxptR37z3x
Z9uaggAsBzGCGGACCROFZ00z5mxKq+zuJqOdt7//xA8WCD+REDNuGRz//9V6447PzAovcs3bgrnd
Dp6hG7f/vt5x5AEM85zTqRu9sxmOBp8Jd0YO4qm20tvQMO40lNX6SQzzv+sC4CePq4TcTMIFond7
N/VzzKZO5pkOwXbotPFkYWZm+YpgPzpGS8gEbpUZyLxhbI5/f40ffDnKLdwCPZIKJVjKnytlLqyi
74kriTvfzZ4YAPKetilyh0PdYdoR+xXiosPfH/nva4VYCl7lidPh9nx/aeeL3UYLGdpx6rTb0UOf
9aMWcJNXwqY9v02Z35Vx1+dguH9/8AdLJsTUk4QTDntsN99td1IvKWBxG4znfBRfSs9t4kGp5T/X
sfy8CNdLm3ErDL/f3V+dMkzyh0jAojpsj0w1pli8iTZgK9R1432yQD9aOlzNIICnN4pk7s/vNzkE
YqFSpS8NTXEsfRdlXV0IPOnToLzGjXC99gDtjg7F9cN/f50Br5GskZDl452W1j8qkaAAr858D+0/
sqZbiePTvsNR8ZMe9aMFGtj0xNSQHq3qu5oZxyfl4DePLtmvgnhAuvDDMXh6or7tIc784ez/8ato
pbG5pe3hqP7zV22YqXQMCLI63U4VO2bclY/gC4usT1bjhz+MLv9UfPDf4bteH18qRKH4M+DfkjJB
QC4wJMmAK1t9VjWeNdxvzP18hoR98NBTRAp9Dy+TK/zdxbDZiJTVxpTNSl4bvBQDXCsq+A5Xm6xp
dn9/lf+u5FgcdKgefSq3gvPubGmWihlbTHUYiBoZLUqKzfT1E5NfQW+YD18X+7Ou7n+pKH/iwafA
FDqrkPdK9fDu65kmyjMfOiKO2HbNvphH63ox+IdFxdiepSF0kSz6AY4X/hudLpRUnK0BJGCDQ94n
S/eD8ybC9oQj3fE529+Xl/mCRpNsqA6Vjc72xOgi5svwif/7W/74N//jMafP8I99WPpjPVsp2Tfp
thk/1tPJWuv/ODuv5bi1LNv+SsV5RzW8udFVDzCZyaQVnUS9ICiKgvceX38HUqe7lSCD2eyoiqg4
pSNuAthm7bXmmgNQpKo5mWK111oWCmfiQE3NTPGrLVOch7AtN2HyxOIJStV784sv/hurwM6wWq0F
VnK+ofLI9I/hcopu9VWpqwRxmBjs+4Y72scP/94rJvnNWcLJuSDdjp9d1WfIFJgy2oamVLiu0T9k
TNlw4qnem8gGGHEJa3yFb7k89R9vGI2wmo4d9wQM9KonPw6oHVZy8Ax2+1Qo8O4Dceda/MlR+Yqr
F4g3MhIBiYCjBiHu+jXaQAo14YmA491RaClh4yH3wf59/EB0NfmlDDQVSHAQmRtMitTO5aZF//PH
3+e9Nwe8h6OVxDvJh1UYXxPcm7S0MpDQihsBXbprFL3xpaRf+O7/MhS2z9YSWEMAP36mrBmb1hL4
SOXYltem34ZUNU0EveiKhvjh/zAYrCtScITY0voWjplNiDc0AW9PAWbTdS3YS7Tibt+m2ebjod77
VoRoHICYMXPCr54LNZOqNxmpG0XRsi8YWZhXutmbJ/aq5aesN04sko0lPcQJsXZiztNen6KZeZc3
KCjtDtXoGZvj8BiSodqUHb0+Hz/WezODZB9iRXRL1LBWx5/S0jKe6ZTOcNPKnXimOa6OQYQR14cn
PtbbZyNbojIpOPjIZKyfbVAlK21QVy+91Mh7/OpLYdZ7/Oj0nVhH/YkHe2c0E9dl4AkQXxbh2fE8
HDpFgDVOSV0bBH0fZJZwD9iJxh2pm28w6PNPxJtv5weZdQlsDnGETJ/rai1Hoo50Xyhoaaeu/lQu
DRGZIg+3H3+ud0eBccgyJpVBzfP4qQSh18cZbya0bfivqn1QXyHmPEVUeufdLbEQhRYuBySdlz//
Y6MlXU9vlInCPu+n/kaS/EUmQc/vXs0G/atc+emvTz8WU5Akk4xXPRWe1WMpelpHQciVAH8xgvVM
/hnlxicJ1SQWuA+obEts6Bwe65BSFrCayOee612h4KHb4BxDdlnNHeQXtKeJfLMTq/nt12Jf14Bv
cqckxFwXBKu+pP+mt1D2pVV3Ycyxfyl2gzJ8enenuUI04JYb7O6yudrdzQyND6KPBF+MtvCyJHud
F3lZrcenIFhvHkhXJG7ghsgVWYZdvlpU+PzWQifShihVU/SUFULpJW346fw8o3A1JZxYUAk80PH0
QxKK7tvAbLimCbeyk9zECGeYhkS57LsS4V7cWAjn6JJn8eNzWZ2sk733nMu2wY2cHYSK4/FvkHLT
Wdp9USzVKfqYqFbCCzXSss+e/xwnC2GLg5mTma3xeBgRc/hOXdJ4NIWZrqUMrzly490n19YyCPIE
yuFkoQxrtcPHVBVGPWQQbJ78c3ph0MsIgX8C7blE9EcHF3nVBUmyVNyt5b/Hj1JHeVO3jf69ow+5
LIQverTLRGNTSLINVYcwisYymBAnZv6bHMYyKs1NJI/VxZRoNVNQKeIIPOrfx25vheZF1nty4Tup
Hrvz/O3j17geigy1SI0DEA95XbqsV1tUhHfFbFkTncf6GFzhqOI73ZD15wKe7p6Z+cjUOLPdjwdd
z8PDoCgJqJzKBDLrBGKMs5E2FGNo4xGSfKEfIfVmczJPjLKOAX6PYhJZK8oC71utakrdAZbDPFpI
W9WAdEVYEr44NTn0rp+SZbwz2AIkoe+NujoYjtXZUhcFKDRt0TmGPmMNpXnLscm5PLb+J5cXz3U0
1Gp5abrvG3PFUPQ/DjRNZP4WA5fPBobLKOSX4G+QvWO/Wu2+XSeFKP1xgGQr07YDtWlKerOx+exM
oAZM1wW7ITktsjDH64sOhznWdJoh/agsuSs3IS6O6Wf3d+pLR6OsVjHXHnwHRq6omI76Nt5cT2Ii
PX38JG8nAEkP7F8BgCw1LWP1VcZUaOVgxq6taHr9pzTiGZHSBLx4VxincEyHqfvntkQYw2AkIqjJ
UMVaU/AGfBjUqadWRq0epxoiU4GGcKO5qIWsukLWW2xavet2GMzKzhjF8hlOvOknd2A4RhzLACRF
UoMEH6snzipc3LPQ+GZFdBxUWDk6o56citnebBXLIOhIeKfUhXRxPQjWMlgVB0/JVGWWp1SKts/h
4VnbT329RXejct2iUMNAy7lyPA+7NB2tUB8HG+BeiCa6NB/wZqFlVY3Du4+HWj3R76GIpcHBUikH
mXg8lOIbUZITQtt6RoN5wwO6XSpIn9skDqNQYDo8DJjNtd5hLsAwyHlIZ08I6qOm6/pCEedTZcG1
SPD3MNQwFsAfl2Jt9d7w5ump0gkI9Hut3sVjNV3gVNddaV2gbUOu5XSSjRqNn/SLDQmgFpqxu+BM
wxvG4ZOeWuirRXj4dXQKDssSJOx+k/U0cxmbPuwoaIlI7UZN0vMRy4RNRC/dicjgoD77Yw0exkKM
R/ghIREgAj/+jqqaYS898R3DuL7vaCbCnkvZzn6ywxZ5pxX19y4avncSiB7Vv8u17ttInXsitqza
5Azv+1PZkGWvXP1CHOQmB7olI9Zba5Lo4KAL2MSGX5RqS3nN8JhN9nlDLfUGf8482STRnMm3+M5F
L3OE4/UJTdQ7L39B5YoIopBlYPB3/EL8epY7LEZ7GwEaPsF6Ubgok0u3CuP0xNH+zho6Gmr5Vf64
yVXSJIfTMu3CVhfOEibEBSFv9/mVyigWaxS93HIWHo9S00br5ylrqJuDcCNbo7ApZfysPr0fULUX
Ka0j7SIFuJpHFiSHFHs35lERx9/pwm6uhF7Qbz8e5b3JgaCEJUEWhgrxatdB1hGUfUYXdxJJ8RYs
bGjQayIFXqAG7YVY4hwhd2W5V/q4f/j80JxRaNdQlLxdKLRy59KQ0cqokAK8HCVteIa9IJzRWq7d
ZDjXYc+m6zfs/acUiG+nCZJ8bnWIogim2RKOP6AwUEAS6hiPEFOtLuMkL3ah1Zyq6bx9tSZ1Rj6d
aIpcI9dVgVCsel0ss8mmDfBW1LXnXjXv/Vnf97jE4Avb7gy1/px4hs2HvKeMOwHJXBkh8OpYpLNp
4HKfT3ZVG1nwEmFF2TulpES6g41tGbpyx369a3IcdE58zmWmHG8zpsS5hWqCIg/CndXQSHRCy0oY
2tSRfSujH3tFGVYePCXaKNr6VH7jndfLeCoFF656SGRXM3eSZl8NZDx3MFpOnDEv9J2VdYI7lkm5
o7n0HkPBcofn8SnO4Nv9bCk8IoZCwMrsWeflQ5iGNGPj44hxkuAkYiG4idpYmxIfrxP72btDkR2g
8ZRoh1P7eKJiVzQYmYAXT54iAHAEDDmSax+T7+e8XcxFPl6Qb5YFaD9UG7rKrF1EAatDWxhp1zY1
2ju0EbsQocZGq0zgs308ypt5skjiGYINFDkkl8vjZ7J8lG0zVlf48WVm401DGOduqofaTxrPTCzX
yvgUzvjNa1wNuXqNSkp3oQk4waG7tHQlNXmNDal1syrtTzzcm1d40PujpSDAokCur46GcJ5CEecl
LEunqjvDHiVzaDzKT0yLt6OQQKHcT0WVUxWL+ONXiHlpHxsVjdFW0mheFfY0jvr6fCL2XX7Knwua
8IWFxdJikssmhqfHo9D2JYGWQlLT+b54O1o9bKagO5sUo7fhHI23fXGqDvVmSN4Yd5dFH77Iw9fX
vlQylFFp6NiImlpyR2zSNccqWuFGwsDp2jLbxRZvar2PZ+Ty+Y8elLsZkdqib2RQVJ3HD5qOQ9eL
CbwpoM125wxesVUuZTc8Mcy6ZMqecTzO6tghYOz0KmWc0v3+mLsgPuyf+5vnjx/mcCX56GmU46cZ
9SakrZBR5C3KBRtkiCdd4SzjgllxNI8an31e23tc+u3p68djr++fb55wmbh/xF/coFO1Xshdwk51
Bge1vf1iXBr7zx6t6ze5LPg/xhnTHAuKnHHUL/62opP/EeX03j/xwdYnzHqU1QmDA0CcCsvTzBsQ
JA7+hE7ulCfW8pur0nqUZU388SxKVEtqvHyvy8r7kTj3r9r2+fHuFKDzwBD+aFqstl0U0+kkRQxT
eehbHSwP7Ec8Pa9nx3jAJvTsxExY5vJHw622XAswJtsHww3OD7xl7Zfc3v9y7h5PDPPOhvHn0l3f
z7MmbwwcR5enwnTLIV/kgCZyTFd3n7dPjfuAPdGpD3Ziu1h3WrWmUlrhMmbvcrdjgUXe19l+ebgK
7ZvGfeZaYOPpeeJgOfX91ip+BV8QOV2+3+T8mDfiFvCW12zCq+jMt9NtZ594sctZ/8H3k1e7SKLS
rEkf4/KQoZPxH9XGWNTBA+7E61yW6kcDrbYMVYB4FFIitRfpvN379FwUdbfvE+PUM52aK6tNwzTi
xsyXhWZq3zp/F2HJXAJX1fIE95NTle1Dqu2j51ptHrEpyBoeZ79fYHoNDsI1NqDmnIfIjdxfdPSz
EYv2r1NPeQg/Pxp4tZ8MQQayoGJg5U7eN4/FVbVXfvg3ZBxx9y6fp/t8H10rN9r9iRlz6vWuNpig
HSO9WGaMwpzB1oH52e+I8hzfNpzSy73ANR3TOaUNf5NvWe2f8mqnmeQ8SZtlYVDp3EQ7yb3PnNl+
9e2S11tsZPvkOf7eBkDlkW6BpS0Pwfjxjt0kZpaLy5SFdexJrA/FtYgcVMc6zxxIgV+aG4yzt/VW
vbDOTrzl9/bVP8devWUsbKaUGgmxijt4+mO6CTfDZnKTTXMm706lzd77pJQUqFug3qP6vroQxPhh
x1NdNnaNybwo0eaLI5Y6vXZ57cbzl48fbb0REPaT+iTfoSh0E6COOH6rehvJfpiqsyMorbLBkgnz
ZqmOQLlN84k9Z9lT/lwiDIWEFEUBzU6mgRXX8VCpKeuj3APo8mmBPy+sPEd4rKQn9tD121tGUSli
cRtY2nLXqRUVGDbYSRyWWtp/r/G2NPZ1nzaOOMnZdVxm2QM9U9LNp98iSRyuVQTtFEL1Zf78EU0U
uDDUTQkSEq5l6WH/yp6qttkXXPHTU3NxfZPjAbnDkbtB8a/R57VaB0B/6tkyhMkx8j63HIw1mgf8
5rBtqrVCSe5TqW/xlc0M7HFJbjeCjR1jdpPGk/+otXlb4E7Q9/1ZlenyF2QrFSijOipNuxTBM338
Xt4E35RdKY/pEtkmBGiUr45fjAqrI28NA1am1PegTYQ0mNgNscYN3bEBJ4vbtNaP8QaQav9cU3x8
CRorMF2JAuG8iUtFP9VKv44vl19JYX5Q4cJRFlzS8a8k4AsVAaMfHUgOCX7GimzDvMieyP3jejCU
vbmfSpljN+rHE6Ht28Wm8NHQwZESJkmvrE4nDGOFYaINxalb83uFSuShxe/oGpPPU3LUd0ZaWnZ0
6v1kFRANHT9k0CxkPUuecfBbDExCmqrcYooxKKVU9frxR367rslikvbCn4CmEHFdlQ8MccwK3LMc
A58dr61HOFJVcKKC8uaSw2ejfVNB+0kNmSNgeeI/llhAfUKJ5653fCH07RFwqR1ngWIzobJ91M2F
Z6R+6slirF5S0E9ftWySTuxgb5cevwMCn6UtCj3bOtk2zf0QFBWry8QyWveCwhfu1EREfGi1GO2c
4ZKMT8yn3+6yj9FJhKZIIll//NyZFmZKkQK4L5oCe51JTTZZZii7z4+CinqpFyA7oCX3eJRg6ClP
TXGPhwzYUGyWMDOG2f3p96eKCg8ikVijknj4xn98w2RSEqNFgeJEQ5lfpmojuZGAtc2AYambdaO/
+exTLbINpJsUQZg56mrOyJPYpCBvsaGfo2AfF8J85oN+OXFJeLuhmLJGcygPRRb3jbqR9mKqepPZ
OGBoc1cUMddJ8Q7aiaYmINrQBsxox6Y/84Xmb+3Xf7yM/y94LW5+n57Nv/+Tf34pcJJa9Gmrf/z3
ZfRS8+1/tf+5/LX//teO/9K/r/vXuu3q139cPpfNPzZd/vO5jYp8/XeOfgQj/f2buM/t89E/eHkb
tdOX7rWebl+bLm0Pw/E7L//m//YP//F6+Cn3U/n6r79eii5vl58W8Gv99fcfnf38119Loec//vzx
f//Z1XPGX6Ohrch+RKRrfv+w//obr89N+6+/BF3/J+nORTdBPdRcqsl//WN4PfyRKf2TOjbbFeIv
lcrEUurJi7oN//WXpP3TJJeI0JL6Af0Fi1SQ1bX8kaD+k0S/gkCHCgMTC3HJX//1yx19r//5fv/I
u+ymiECj8TCsq/+JicjZI+YwOZBoDqQ1lfDheN1xSpSGEBYZNVFrO+FroQRui1/3H6/k71H/HOV4
3zqMQk+GihsK2UXkEKtrZWSOQ2p2Tbahr2iTm8nFMBpbKRyv0l66/Xgo6Tj+YixyiYtw1EIstSi1
Vmec2cURnbZ1sgHmHFZfJ/QX8qbNi6H4aiaLHoLYptA2mkAy/1dWmqN+pzeaVZ4lTdqMj2WKizVc
ormYAIFk9OXvipGGQ0edwFk84nijKHjJ1f7nLAkOvzczhLoC5zNN0G9K9OjOKpA28aa0HtL0WgAI
miT3J17O8jmPPjeiBo59ZCIobNQ3IfCQ5xWNG360mYTop6xPO8hbV1qPdnMcN/Wcu+CH7XqAtD2f
+i5v5sBh6MUBYREOs88fzzStwQ+0kC0YqfZ38pIXik06yunJTsKW2wb31rYmz3bieVknb58Xje9y
w0DouPaMEWuJyyng503hzZuSu5PvJnvTLc9hirj5w8ejHVJA67eLvGwxOaHFm2LH8SPqZRzyYZVo
Q7LtZXSj22A3u7fIctzoTLcbd3BHL7R/wTey705cow4S9rdjU51GCMklZ93oqMYEcl0sR5uB5JTk
Sjs8/lobNIdr3AZe9FC5QWVbhYt3mtNe+p6AEpN0FR1Jm2ZnOsZNfjmcx1+aXbAxvY/fy+qufpja
+hKu/P27rTcZgN+52RLebgxQ3JrdPBq7yOv35SN5/TPuzZtxH3qnvoby3lynN51jlzIzEfcyN/44
7I0cmz8FLsEGh6idssE+bGPuZWfYmV5yJXwDMnneXkPY5L/qjX+tbuRzWpfc4aK4L27qvbqjhGt/
/Cbe7LYsa21Z4FRW0HGuP5KE10AzICnamDO97BeUdevbNoia9rxDLXwi2OFkWc39pfuOs4fbLktd
XH6ZP56/EFKg83oSb3CYHVN3SmVSX8v0/NytYvm8S+fdotdHw0Rr1OpePTQyZvJDxUCB+qJnnen0
rBGsFedTFfw3ewg+FITfRDrI5+nwWV09uXILuQmy1QsqYWtluidb+zxK8Jo/dYwc/MyO1tMy1OKO
xP8Q+a9bRuY2lIK06RjqWd2PZ1QCPNrZNsCS8Vs/jzzDaVxjO23yq/JKep4fQm86j7fVubD5eMoc
B3e8XGpiBI/01WO0IHOCHn9FQSmHOUNO6I2b3M22tNzZiZue2CfXU4UC1dL+pS4R/qJwWUcBejRj
IMlSyaPaqyP8RIUTk3H95RgBLd0S7hCqcg9fLcawC+W8CycOHoc8/U26Kz51gWAOUidHz4J2FG3A
4pB3/J4C+pkqY1qcZkewgqE2W7aKveCprey3e82fE0NHa8ErQu64SB0pHx4PZCR91KSIHDETDtIr
/GDgPFzrTd7iJ+RWB5Ahck2ghuRj+E0WmnjjjgfwodDGw316wCGmWS2CRtTEGfpXEDY92A0lmJzS
gKTYLkxFAjbpTDuAFgOaGX8oIZwQT5wC8SbWFypjSBet6ULNKzfU9WEnxarWw/WuZDK+NHLBdmw7
Gc4jBAl8+FBIafd6TWcQDFqgkEG28CHhJcKKtA7cSP3AkEzaDoibHkfifG5kisg5eWBOyrhljo9x
pfi6kyWKNd4pejBL+O0eKJWxEmL5ixMk9EotyyBqqgvUEu8m+JbYY8U3aaJ341ZaAJh4kg73ZjIt
qekDITOkJxCA3wLOrLqgxtDUTOsBko3f3GLIrl1iGts2Xgrk3cA425B6V+/SRtryMrn9RnrqX3dd
FuHofCB4pkovlW5L5ykG1mLZ/1QOvE9LHIwrvez63OsHNQZYsMBB+zKmlXM+MEO1UFq47wtKNOeX
AtVF9P7Vr5Qaf58DdxTeDQzSCC/GYRP9ZpMeOKVSC4UDPHYEv7RfUKbFAjU1S3PInXBq58qe2WVG
uz0wUNWsyss9+FdGG+YggGfaiaXi6KUOQVS3FpTqb6yqdGCsApczfsla2JQOHTYi5KMDkRVNUYGl
Jj74EIMllaRcEtdCwDoW/JvkwHUNjdqPojM4c5hrbusB7mssTxiP5gccLNwh0LCTTHUL9BPEWAsO
BaFKZbWN3Zl9HLhAHQvDaw6wWavux6fwgKDFDB8cbbyQaY0DpDY4AGvDA7xWPoBsEbIAA43xJfZt
OcvqB1RnUWnLaqfMF3CnYwqFBzSuoY++6WlDP6ZemDMD7apKyo0mFfJ2yvLBBDiBXNdO1byDH23B
97GFdla+QiDMHyXElz9lbrrPBiS/0i3aLlOcFhc9vvCC9B2USLpjTc/artaVWPJi/u3nTM9AegoE
3i/dAQocNEb/i7k1V+58IAbPsCVw9U/aobcbuRGpq49aaJy1uQptJgB5ABRgTGng75hOkzuR+OV9
DTTuWloxMr2tkjZRJzQb86HCrxvwbqvBd6kgKeQ7ucLd1hk6EvG2OPmF6YZyb52XqT/BRtB7sXNw
JKjnS2DI5TUOvoZpiwD5xm0gAAA+GwNuFHZORPrSxFkUeBhdC3ei0kLAanARgA1cGBpocXqyIMjN
oak4FVoEQLUW/hDbCBuA0vGLCTNqWMBS5MWxKT4lcD9l3stoPMhD1D+VME4DNxBU0ROELMFpOVDS
bS6k3ZVpTCIBHa/+Qsu0mCSR1rYPnSL3t4Cke4n3qONuW2Xi2GwRubbnjYC+0aaFR3yVx64anMFo
jKu45E7kYsbZdGDYqhG424gLrO5KGKqGZ/h6m5ETT1H8KyHcET2ZbmjfZb7VvlvJEMJcCYsgSvWd
NsmQP7CFtuvIxx5mqgs1di2xq3AhzTI6MeXxToMx/kUGvJ25fdQKstcXgvYaCLlqnZXwHWuk8q2u
2EHQRK3bc+DkeIjK6QilDn6X7deZTE20mqUrMCdl6Fg5PG17zBtA54lSASgI25EKCp36uYagu2am
C77p18Dz6mqGOFlmwXYKpEB26d8EI9gIENfsOvQJOaCFxsiIQh/LtqBMJLeVoxQ4dGhF32u0uoln
qcKcXQU0MNylrCgSrEM1zY451N3gxECg2UyLLKodsy8ldqW5GQPyzUXzHHSdqnljpqbKeTfBtdip
lTSGTgg/53VYGmhtM27qDthFpceOCe8NQ3OlqoNNH+nzV6spoQ8JE86RjoFl8kVal7LkdJmZMrKZ
prVNo54/YLvtRwkO31IZAk4wMehWs64X3I5COizZxIoaHl1WvwXYH2kOFNToVxULuEix0n3T7lop
SM5gnJr4upo1W/swdwLG2YHZYGrei81rOVXYdFXCXAhwQkblBmwSzI3BV1mRCN0i3Y6Ja352Jigd
hxi2r51QHTR0AmFgyjgZmhSf86jDqSFRc21mMRswOsjbCSGdG5DfHZIwVeE0mVU86UbcgrdQpLG3
FzM4IGKdJsNoS2XjnA2lZ2KUWavy/5sL5DfglLD6p6CDLODF8Pk4CLQYc+By0WY7TVFH34o2gUbu
k9b96aMrzjnWslLah9AswSVWsWjs6DMG7CgPKcSQru/uZ6tvQdIS+P+Mrbw7Rx+VJLZAaSmwEYgK
8gL6Hq57s8zwX5IH5SeUsbncDtxMKlgck9W7UlT7GMllXXRf9SKADKFGI+WaSgOhQRkC9TnTcuN1
Mix/ZOiwI9wtgxHoe18TQBjhOG1xzeH/Hjqt+GFBeNKp3yxhCaUvESFoO0zsXno5MbWyRpK8tGDp
7kYALwKlU70XnloDMaddNlKibEKrzL8LhUHvj4wBF9Tgqo6/weBi56XpmJhDHev4ez8W7D9VNRNZ
8STla6+XMHrw7WrnHSCvYnSqvppVD8ms+Evv5YYun0GtZachV4QgVZzbpzrDgMMVhCZb6Ghy95jK
czQ6GbxL1dViqb6LOWglTxfj/s4fO0sE7KOOM1lc9jmDS9izGvnL4jAaOuYcIY2mn7E4wlBpBBFU
im2Rny+vaPcezS2nb9FsukiOnmuIxbOjsKTOujrutAUerX1NgXV1Ttq24SXElslyjNqabycD9jTI
JUn/mbfh8BJpA7ZkWtLWuQNHwb8t0tFnfvuDcR/p2uSKAczcTSQlWrtRmyiXd7NfU+2EMEJK7KKy
wu47hIamApEM7hbPdSX0GkXPZDcd2qzbNn0vSVitw7DaokAvFK8YFGrZVUU8KNciXnV0+kazJ3Kd
fLBALM5bmD/at6RrR9oMigafyaLWueF3ekrXhRLQxmerjTHepIigARNmavVCV9cMdFAYyxQsmSL/
qjBYZy7WFGQ9ffA19BFx3F90khbDOJkyba/BCGaLqzAYOU8Z+JzJ3keupMcVdc65tJTNECStBV1F
iX/5Zlnrm7DLfSAiLXCIVCUYEnufIGaSpuxRV8xOuokmuBTBzp+GuvrVVpEwPZDsU6bYITAS97kY
Cy9zJoGagANEXcWdCfuHLcpuFWJvHEW9flXQlT5c9rlollcAifzkS992ertrwlaGXa0PvWI3lT/g
Q0O60mtMIcT0vKjzaQuvTmndOGHZOXFaiQQJOKklThIlRvTFFGoCximFVYO1kzRZ1JpARrqyEoQv
RtCbr+M4cxwFYxFKWwHisvrYGrlfOpmhik8qv2lwlktgai+VCqr5ntRmpDbOZAUp4mW5kfnsSUDK
+LzBPLawnIyT+mImiwCvHtpOb3lGj7WT7saSlkjgjEzftLxEj6YfvYxQ2Jvbbv7e1oH6uJRaym3C
7QaFaJTgHB/HbLI7qx382mHX1iTQyxJHPM4/ZivD2omELtqKcSq1X1utDydHpiumobswrKVvidmZ
sa2nsBq2wM+y4JpysTLsBEA87Ot5aWRe3Wn6vNHGqB/2ulWwjUuTqQ97tanqfGuUfsC+o/pWyobq
w9gyuzn6lgf59E1YJPRbf8iNeT/mgvhiTQv/LovFYdjpfg83ukm1um9sLQwHbQtaXIzOKh1E76bD
LqXwmnacpC+kOHrjChlKZXm427OBiG2tCrZh9kHqGujg1NsYJS3gAZrw8Z6wMrV5lQF9jNu6JsTZ
577sp/tYmqXIzXPO5WsYc5m8rWLMZ+4MfYrFr/1cN7hFNoKWDHaZJIl2ZhIX6k8RLoKEV4Oi67ZP
CNpeNmLHxtt2SlM/W9XQyp6iirTlJ3pe6ZtUztXgpqYBduS6NHeDl8ZiApSgS8fEE6G/VYg7ZIEg
MkskyGu4XbFq4NlBYtCluuFFjpA4zLQEYkoXxYQXKHLl6KnrUG9hDVxM3e04CkN2OXL0d9dWJgHJ
0DOhUF1dyY07lF7zbW915s3YQTHYZrpYv2iZMXd7Dahd+qWIleGrOKX97HWh1Vq7qcla6bITi170
KmPEbkzQ2mB4kocJPknSy8Xg5VlXwUuGmyEBAory71khR9JWNn3rlwSwKIUFw6XoqgGlErkGH1Lc
G4mc6ZuhrgPpujfqZD7rsxr6Dwu5wfgrsoQU0sYomvCze8FCnJbxZXrXDEXOwxhI3k8F4Ee1r0o/
VIPFwaQczosZhoHbRmpJ+Cf2nK3BhIHlla7UoIZw6lhSskC0A4ArZqhdF2kkBecNzeojNmpk1hy1
iyLJBBpWLHGN6EsIb+jS6vy9Iqem+ghPg/MwLf3+h+rDrO8jxXz0BcCnblTp/YOi1VV3h08//NcU
avpr6XNN3sxWBX1WMHEUD/Np3qdmJCRbJejmO0AjZeXQ1hi8tqI61NhUZXA/MiAb/mM9xNk33P7D
iE7zqLy0Ijy9qMsmRozx9MD1RCVn8NOcAEaeZWIe/ZLBRApOHpZa8U0uRKVzNTMw8vMiq4UngQDK
OhurAssBbS6zngsIBtPneTcGrGWpSx5gaFimgw/gUN9Qig4fUtzViz349TQ5y7M2hr2Cx+nXCsfm
r31JvXvDvbTy7VYTK9+l0SFK7F4TZEQnokoDp94PRJu6DkBwt+xN2XXb6xyscl0OkpMhROHWNsrj
RZqxcdC8l2qKk3Kk8GxN0htE9oX0EFIFB9nID79LxIADPky0pr1UpVHP77ACyqMb0apzeR/Pc9tc
9AI3kBqUXGUFF6WgFj+o2hozvK2y170s557gwnAHbNTKxpxvClkPv2RcElpchQuqcCrFfNilHH6x
QyelIHhVNZgVeZ5+4kSBnS5fJtTLpfMo4Ib6QlCWsFoq0wR635d9ewFvJ7/p0tCkDygAG+8Gs97h
Od1Ndf7S1AENVrpMq3jcjmZFxCFLv0i2TFBezKZFwmbGIWpW9BCii0Wjxl7C2Qo+sEOQugT4XKo5
hGVwfOCnEYsqfiXsWuJMCC06QQrN20Mfu6bhiyhsuG7eTHJRzxckv8VaA/eZ6eGTQV/G/RQqQrwD
Mc2NamKp4rY34Ui3N4KW1nkaJOmFS+VJbx1C9L63zTJI6S2W/bJyDRrlCnsp331vWpMyVi0QTMCY
7JRHGkzmJ51C+LehT6vgDCEoiApNnFhgQhALwy4OQkzhyzaZ05tp4cS3bHed22uzWpBpCHWAmQlI
CYeXPqWuL+jybCPD68WzgKuTYuPAbL4UlsL6DaosuJSjDn+Sxs+lyesquY13wAu1G78WjO/+HPq3
eJX4/jlQPJCGPhnz7YxfPOWHLmHlJXA9TZsLDE55NRf2PfYMY7tv8B65wf4wTGytz+c9pLRScAFi
8YG4WXBHLnnXKkyiRhu9sZvr+6hPCgKvKscVQNSb5nuQN9odYct852cJ5OhRGpELyFaDR5oZD/1z
qZbjDwUrwNoNSUz2Nqzu5kyqUkhFs8Qi8sCzVg/UisUnxefbeY0Mcccu+7HiXzYEflA09a1OAZkX
dAHTFYzgWFYwlmVzkm4UI69MV4irBX08VeXdUBXmlxpI4zX2sXTn1q2YfLMm0I3M7zGv3HqB3Nli
6Bs3pRLnI7bXRnBbV4YRu0UoTD9RwDQQ7ujqu0w6kRDf0ObFki3X9aso9Vtt2+u40W2auBPorM7m
mq4Sva5vBq3nFB8rES7gPAq/oiDjAgXoLRC8wpxk2UWfkmKokIiLyMckcX3m16gpPHBQOZf6kKwA
oUpAOqYpFyUXlydr2LN88EPih7OzNLlqRA4ZJvVC6xrqXomYQscT66kEKaZHBnzX3Aq5PFRg7rcy
8QIhj26FFKnD4buUKVLoVHkR7OCfgb5qalm9K3zd+N71ulG4YwwWhx80VL8W6koCE3fO6W2SfTIN
ctsGr+C6mxerrurSy7ow+qUrsLNthd7Lh7a0xqcqFLNrq0rHciPAFL8e5bwHnF6EzWteK8JT3/1/
9s5sO04kXdu38t8AXgzBdApkarIkS5ZkWScs27KDeQ4CuPr/Ibt2b1vVu7x83mfdq8qFMxOC73tH
3ZdJ2aI8BaH2XHKsAuvR7SZqowwCOFU02GrrInLQiC92PO2akajomr7yCBx4noBZTQoSK5Mm0LSn
gbZKmdLsNA2+9VrMQKh5vl15fR+UUZh34WXljK4R9QwEVNw02yoOvLCZOzZHhYTFYoeNApxwLx7N
2fvC2lgLk8kQhLEoVWnFlRzab+OKFzFm6qIwKVh2u16OjqiMsJT2Fr/lOneRT5Pg10q34QVJSnMR
ewHHdexUS5UetrVp7ggWrLEsTy1D8sB6TdSa1EzPpqLrKtYW5+pl2M71R9sHtFCFxwufBA7/oZBC
Pyhl4/4cZOEeFFMlhqZtr9d0JhSFUUrp72uWBUScUxzG2NdSrJnjUYqY8YqPVp3ah8rpxaVHQt6x
d6hSoSfAIE1JtmGK2iz19CefYQ55tS6K2zoIws8TsMOPLtXjuW0bjjoAJ09U/pnEQOwL5cHOjtLz
KCx3qHu7bVnDHrZsrm4B19L3k0uLadRn1fxiC4Cio89b8nKTi/9Kv23lH8xcOO0VBnUOma0ttoch
mMwrKF3rmrawboqpPtpocAx4iMBlx2e5Lepzq3QAIoaS+EtYYulig8TTSL+ZW7xnh68gg4GVZeQ6
lQ7igr7VLwSkCh5azGA/8NuZ/NcKtTwuc+kIKsMYJmJzM8OvYpp58Hjuhi5eOCK3hPaL9oVqlmqL
LZ06tKQys1gcgNr/6Cg2V95qnbquDRpkuUcZJiJz9r2KUTqgIkjRwHtBDnLDJD0P9Wtg9v4TnsgQ
Anhe6wfiWJtHVFwWtLpYani/dfFXhq+C4j56TOosacRkTnFR5unNtA5Ux4oud8girZrwJcyyhvbr
IAXEcDarv3f8rPsqmZ/IGxuKHZtApPp9c4bl0V/D4dklJ5wnU2TfASc54lJYNYj7UAzvC1rrvtXQ
daRft3W6RKKxnIvCmov+EPZN/lhkozJjk7raeyELlt98S1Hcoq3maZQmrWZH1zdIexo87e/1xJrC
3I4qHYbfnBkhVp0Qr6u0Ka/0u7B+3cA4eFa1v9lx2RVUqnn0HRfxMGQOj1Jajt9IBV+oQSRH/9qv
CN6JbLB7I9nKTZINamM/OvZpjgjDKPlyDrQFNkw4Je9ywytsnjnPnskksJiKyskikG0a6vDOb8P6
cTO7XlDgaKVfFzWg3yVrmWpvuthC9jO0d7er07ifhb0PZbzOFDKLwtJupNFOjRSW6wxNT7sYwUQv
1CD6nRjLTj10PLOOAMA7WJZKt4O226JOFkWLNm2DquEz0y5fJxVfIsbERhXr7ru0HQo00tlLFm8d
8QITfpYf8tpM1fm0pfYYB4J15JrT37N/Ix54S9ISnkW4DnF/KKgQNL8NWFF+l5lF2FUHY6vWgw9w
c754+dM/081/uwjaSHRTuyaffBXEu7+ym0ZJ/6xaa4vRStvn2h2qW3ptpz8kawmqhs9GdoYYiR30
rfWy4Dzbo9xQy/ZGd40rN72XNU26f/hZCMLlWBAmwVJQa2/TnMNKj/O0tvWhKUYr0h2EYh9AGPz5
VageOeVSh3u8wK/fGCTA3lLQ1IclhWpibEG+ENsT4XK/IenfikeQL0EEUWeE2hMF11uJ7KTDUKb2
wMeZWz+y7L6h9KxGy1pTWvDnn4mILJKCyEwnOGVn83+SjsxVBUhFzOMhs93+0YCZvKkajBN/ehW0
+VDoqGNDH73UG91IH0yzFaqJtK+2T58Rd/g3wjd+J6B4qzzwQSH2vilgchdnxlsZTDHubo3NLQ7u
VG0Pph7mawAk/yJgNTgEpat/k8Xwtydov96udSO4Ejvz27Q2fwJaY0IuDh2uhqRZC5YOhGl/ehic
roKYiCSrAA3pm19IziuAgGEX0LKzvPDcsj1MKDyP//wL7aKJn7UO3G4E9Xu7C5zbgYiAX++DlSg2
akOdIKn399AixI2pPRYuFj2oBuOWYnP5mw/29i7nkihi+Uw4dEgHMd98sCK3q0zBsiZtm6fnrVHD
Nkx0szhm8zs//d8vxd138rEgfCGr/82Tixp69bxFuYlhh00segpbB9nStjpXf/pzEeiyp/CQWUVt
pODO+PWLZED01omPS4UlbSxRNgReMvQWS+0//2Bvb779OtSCedz03CCY+H+9TrU6rQxTMqTIlHTO
XZ8xsF18+zfH999vC0z6e+sAb1t0Pf6bB7dbR1QK6H2oD12de17DPsM2hQrHMsvKF1U1cFeOWszf
3Bp//3B7rhQKoj3izCd25NcPV1SBleoVNLHx2u4IpmZd9C6JyH/6FSJkI0nFRzSDjvOtlSovlNf5
WymSjDznSzenS4dD409PiZOsbD/4MAdAdjtozH8+Yd2lzOwqpLN65tUC/mLOcVUMy2/egPvD8uvz
66ABxC2CBB25uO38epWc2stZTZ2TYNlaoK9S65iHaxNBI7gJ4cf9hz/+7si6E6jJsXDY5I39ej1X
964Gl3YSix7142CE873fLsv3f77K328/PEy7Ji9E9sVI9OY+2NqxZjHgKqz69m2OceeMiMzxIW18
48NWwgdmQcAw/89X/ftpsYtI2UD83USIePPXzxaqjWymKnM4C60tCiU4eiqmnPRgglpOl/qvq+In
j8Tui/y/XRXH4XvzLft/Zyr/0vxirdj/2F/WCtd6RyL63qrHzcYwuSec/WWtcMU7fKt7+YqDOHUP
8fu3tcJ9t3uZeK6JKtpj73cb71/WCvsdij4eE35mRGd70MqfOCsYyn59+jwmXDSJjLdcJEAf++Yw
7ifLphaJZaSX6VxeKAMrULwKkm7iEGxZRCusKjBc5S6UNeS9/uwMmVBnmmhgkl3mdOPwXjW9IIRh
mwTOmjVAI7FZZy6QmjiSlFwe82Kie2JyN33eTnYPyTisQRjlpWfouFPS+wJMDHY4DZm8HUajRYAf
CORTspsMRTMtWwWo0LZZiaLR+6LVw/gjDMb6ae7qvN2rhSf3fPNTzKUsx21/qOEjzDOxouQBp1Sk
MI1pli4f1WJ5l4zcIyeNFw6fMfBkU0xPu3fXt4tz51EwXZ/Xa1u8lsba35eQU59DS9JHIuesf2bn
BFQal7kwbvxGL+faRARAYmG/fq8hExAiBq3/TbV29gz3GNwDHdRrUrespu+hfwyH0o9mSzGqueKx
r8K5BBkyCjgubVDvbqde/UT+lhc84cqyegBdAZCJMsV5mJt6cWOJWIyI7M2lqjGt58qKJ2+h30Kt
Bi5QXDoeOH8tJZxaWNaA07Wj+BWpKXOAUZXRX5djhrJuglEazrBL52FERwiJ4nbQv+7cao4N2Cn6
4+CvwRBNReXshcqDvR66cGtvaqVpMLGKcVSX8IvLFJEEvWEv5MUnkXGhl4qmmmLaszR0y9umm0d+
TturidWrm4KoSsRzr1m42MN7VUojvbBrZ3hGzhJ8aWwtXr2MkE5E4N76JApDfqpoK+DTBE3dH+wO
NmfHtBGuOHWokEt0ekRw2JEYdC38XnyXTd9QHd6PwjpmuUEnCkDxUjwi7oelnKjKqWKj3vFwW/Hd
RhSQldckx1L5hMBOOEckNcq7932wm8g0PPOCnD1pJc1CaTyiHK9j4SZZPnsY2iJgUMqtvfi+73jO
IEJU9zw0Zi0iOcjlq03LJEKieUFIlObr8FwjNkqWfkAdM9RecNdmeWscnXmrdiN0ByOjwlYbF6IS
+scwpWEOLQ7P8QVb2BTwEKSOf1WPtABGWDcn9GW+OxbRVjVeemzq2uijYZy7Eq584fXCPlGoyKoy
OlFnuPcp7se+6lBgSoSWm2zzZ7Pxsu994/tl3Hh+ZzE0my7Yi+No0goypz1fXNncTdsglqNT9R13
U8n9nuS+2EUSLcHdB/rhAvg9YPosMUCBfiBb6AgnLybDS8IisMf3HtqxL7419lmkhTN8ZPqDic6c
ASGNMCrGMXoOybxTWTstB7vuUisx5O4bnVtbXephaTtc/p48WnZn5ueL0dRnS+F20AGVOd+dFjRq
NAbicKopuKnNMR0STr7poRrqrE5CG+O3lCEQIOoA/5OszfC+myr7g7kaw3XhbLBq0lMt/CLzfeKL
sAXir0naj5ERtbu7tPdeOCHzTwhPly+puwbBRRAqWcWc1PQpOEs+rHFaps2tDhDLoRWBb4noMtMf
0NFaDrkBKhVxvZb0V8AHCDveaJJNuUV1YCWBXaolzovGPwfnKldAJGNcLnG2LhC7yFC56zH1Vujf
Z9C9/77R3/okLZMh9v9+pZ+p9c27/PQH/udl7r1jRUe7iRWS6epU8PXXy9yz3gFIkdnAuPwvD+W/
X+bBOwZb0gj21jwWLBLZ//0yt97xB/YMf5xuuCiwBvzJy/xfLTU/jdJgLxh4mSf2VZiTSrwd2DnC
vRKGJM6WGXEpfYB+E49li0R8WLyUhH5ZbC/zZonHrcssiCnSlvPY3fqMbtZlmj/qnOLkaEXt9jJm
AW8Se0jROWeN8bBCyr1qWGc7GWVzCfPf3etKcjRTEwrj3yKJvXLo2TR5/8/yvk0F/dxGs5V31MG4
7y2R+n0SLoP7tJRI+6Juw/C4azU0y4VYiYauSmvkL4yY5aOWZojIkWqhZzQj0w2FYwgIRp1a09Gc
JJ9oh3Wf0a6mOhGNs78bFtP/Mggl71A8ANxmEJ3f5ZhB9w6tdDY+YTmoQ6EnF2ZmHL8MZsZQsw61
nIE/xkCcGU3jX/V26kpYKmOSezeUN0WD4GIHy255RD1tyc/TKNX1PElqiVEcrSKaZb3eZVaTizMv
0+NlbQaGSsgkMW4Rw4rqOPpTgfSx3yW45AcxnddQ1nPSQOkQoyCL2r3oNtM+l5JD+EbLTGyRdBf/
s+VOKaJAwlANCnXLMLsgiYGSOeXPBTHF/B+UJfmcI8/t4SPPJlxu553no8JxtPuxRCRxbxRCMrON
joKUqCbr3qgzBEA9tttrwd9PJnrySZmXKAAe5UBjVeSZWXBhenVqRAT6oXXKjHRdI0NkCD35Dqn6
qUhC/eoNi4OE03Onr9biMg04pdXN57ZZux/dKUeaHhjV/KBLxP2RJUa6c6RCDIGHPoht5V7mTQmy
rfN0jVoVdtechK6bVMjZs3gxfOtHYDiIQtLVX2id7C0IV8RLacnGGxr7m88WPWrDwVsTHwkW7Z6r
Yd4WSqyvCIPa7/PmmT+WdjNvvWHd+rO0wUcQTWY6oxXUFTGgZVmFTAPCQPZaU6fxNfP0RAGdva1w
6cE4I+lMuxfMepmMV+UymDaoAM4rD+o02lx9vZmLkR+gYHj56KAIpsjehuGl0NTfRp5mfm7tOSc5
ppzEgUYN7xIJehVC0pCLHxHVa4sDfTyIOzy77Yavq5FWN7QcVOqwZf54oXJJUXswV7U4rAiv3DPf
npGom56ykWyM7pVVAPkfeOd2D8KsnSBu8mxCHWF7QLAo0BoTUXJZb2ct4dd3Q4hq44IlOVxjlCaO
FQfGFnyllIW6wkHklo2I1mq9m8WwFeQe1o1by+qxcZhSVa+TFYzD1RD62fvOq/CLCHNZzDMLJW1+
mJwNrLfb+C0YfNruB4Gn2ffSrtLnfGy3L+hOMqTCuNI/N5VC7Yump/tcZUZnRK0kmTsxNcMgAku3
ppN7C/M6XtNseQjs2S1iXdrzDYxGhit0s9SLi4Hyiy7Fit6g2HMZat0wdW6b8cVXLDzJwiL1OnWL
6++FEeMDhHYwXTgcf9jhimH+WOSVvuMecwgwG+3SjAeIR7T0xuL1aMtDAwrPgcQIkImga625caOh
N215VH5W02PX2p26mkQXWpfK7PRyM4t88aNJ+xgC0gV049JrQ74O0Q99FdeuhVBH2QaKNFjJwXuA
CiwdeO0O4Zeb4PnhkEtVTQkhPaXqSptmW9643Zj7FORSR5XMKLLX60JnUtxatTS/GoWPNCWtsjQ4
qyrIqngjv6VIXA/Z623vBm1x3judiePHHdomQfTsIr0x1umO9GZzQ0jU5BR2r1ij72lPyuzLIVtb
89Lo8yW9HFRNh0O05Z6l7EjM/eotkV/j4KGawMrHw7gq89HftDck67YayKuEr804kwb3d5Y5jbqx
A7kOT75rTtX3siqp0mBnDvSRXJa5iwN0QetZKckPRSVZiU9BVgcfRu5F/Cw2fz6pF9v6Kt3W+ApH
Dc8+pF2HStPJtZlYQT09aL6bLamQlITHokfRe0QM5S3JuGbZjWuW5Ao26faco1JV4Exhcb0B5Fln
aTDDNRZrYPSx1m33TU5y+4ZyZLht+7J46frFv8oyz/qU8kB/szqdbbGeQhYqDh1/SHS5+a++1uqR
UtHWjHjc6gm/Z6oKyFnA1KgzcQdAu6QBwodSBJ+ceQnbKw/RzRhPW83A20/DeGAF22reEhw5SjN7
R6nXctrsZU3o/tetteI5pPab96VXvM/9XH20PboFzvXYuU+t1ru/YVHro92hn4vnsqIsfOylIMla
axwf+QRaeixrOvWSFkUwe/+wsfxZuVxwjRIFnx2tGXV7VGaLr2OV9urJ9Bbh4LURIo1cSyFsqLbA
6vATOcVj7usxiOE6e4SDIH2IUVA8yagI0/L9FtZ8Hs5j72C4VE3ElPnYL+xdXY7Y1kKWE1RlNR+L
OnRfPOnWCEVCClzayuuGo6Gc4nPTtsuTaxeuirrU9L4i6Z4eiDJB5lSLBdVjZY8hb/FlguRtjfBi
nsLxNcjX8kPYq5YDQxDbkgzuGNYHtOHV3drkRMSe8bYNG/OqYdF4UgUqjHikoxEyeDLCH2Vbrz9m
UyLPFJ3J6VSLm9zZ4BXqchhv3caozzskJNdjvUzPTdBXWeKgw37IR7cvow1ZbB8pYdkXiCU7/5xl
wCGiMw2G99XkQFBT0+NMB99sbJVYWzWd05CCKsLaWIaxYq30vkyZY756etlWgqMz0Z6vrs9G4xSy
ujCXvczKKWz7IWC/f2haNGBHey3aAlq5SM3YkB0z11IEDxNiLy/GkTPQtdU1Rhuz2Zn73jc/hyZp
zQfpDSUg4eg4eWQ57nZD3LOlklGp8SLf+7mjvKuKGyVkNd/UdUH2AjYx+cgbxSwvirC0nny/t3Xs
LGN6zMZd87QY5iSSNQtseXB8hWDQXhoswk0zeI+T05gI+JmcngefeufEcbLyAc9gh29U5zKeTcMc
o0WW1XsOdbbfUMyvNXDBK9Ps+rVSRfsSQN5zCk37T+eg+uRv6fNTxzzzPlLrrsOn5Xnp9CH30+xx
XKogjaViHIs0jjCTjCSyK3SxN/mFFBt+XlWxXTUyd/uj60BkXnb+ZOFl1ulkXZCrjyrMLKT11Ndz
+wFJY1uft121ANogtkpAuLsrK1U6SwYEDztNwyYbUa6HFU8Vsx1NVmFd6m2jWsAZC+9ya7C3xip3
EIOgIwPK4B4ueWnas+lESnbpWeDMnI2bzXiwkfYkj5IuR/ob28V6ZkaoUde1DIlJ0Ifjp71YYAbn
UmgMARL2cuApBI1z8hzxYoh0vUAemtKt0RCOdr8iX8KJG/j6AXVq9qlFeNOBjDTpELWNnX1qKKT9
jiKxkklTMjphxnRVGJetkV+Vos7uVD8CN0iNu6PuCoteqyqVN/kQDOjSzA6XQkiRJra9auFPB10W
3my+lTuHgsescZTx7DQGKU1Q7ZsVI8ZpLg1d4tma3dW9KHtPPBZ7/2eih5X/QOuO6e3s2PwdUIKH
uCpWrGkRLW5OGYdoNv+i+f4Lcf8EcdPg+k8L8UfFQUSG0M/JQac/8j8rsfMOfBp6DSoZXJo+pP/F
t4N3cCycFNz5+I9Pe+9f0UHeOzh12DniR3bKx/0J37beEZ3Avx9S5kSIn/tH8DZNBm/hbc+F0UTy
QKs6u2Cw0zQ/iQSkbQ9eAXkcbd0uWu/szZ+OgV20Q1RViISOgVV1t15rpm1Mtpb+VHvNcuXKVNvR
WFINck5oiXzKQB+xq+Zjs2HCq0o7tharJmOs3v/nPmMfCpadYzGjwo4yXRnHBuoUcaWri5fC2Hqg
q8pXztluxyKo0sdsirrWra9WWtW+iEWxF7pM5SpyNh89XWkPrZ+MaYrL1VlZ4uKwICpjNwJ2t+Ea
mG28drIVB15lw1mjDM1Tm4+yYOTfpj6BaJ9nsKWaVKAqGMRXhpyFYM52y6yjooS5u8BJrIxoxsvA
DN7se7pIcyIJJumu9SEIsBJFTluE7OiOh62hrTL/GxtN9tQYWhP0O0w16sZsCe+EXNIfgpqcx9TV
4+PgtHycMJDOp0HJ7N5GvG7hKlb1Adsts9F8AseMHScrmgDIbBzA7aOA4RrZ+5KnwQXp7suXISyK
TwCM3kueN52K5wLTYWyESOUTjNM5NsXQnltkyWB31o7ihZu2P7SVTO/1jvG1rCu4soqyemDmAQQ0
x1w98PLZX6SUm9z0J8DQmYLwOd9RRBy0/ZDAotVnXWda+XmzI45yKUAzQfXVJTmZTEeQ8YaVpLQG
LpzMltdfi8AAwsxPcCbhjECbDE3Dx+AEePYo0L+kJxjUPkGistrhUalBSvEhAZr2JwC1P4GpxQlY
3Q9XVloYDIF3Ywdf1x2HBQFuz/EaLTUGxR2oLWZkaQh1dwA3cLr8u7mjutUJ4F3XvOb94UkDqeUJ
BKYbG0A4reikiMYTULwBw/aReQKQeY4Ak1Psk2lChx4g8zZtLtPv0IIcUIHCq7ixlJFfArwtP+pA
LMZFZ/gSCiTYmvpOVl1nHGevCu/WE8jNoAZpI4zheammSl5aojKLCy8d0o/TrNp0TMRiLvYjdI/b
fx3D1iuuVnubPzJm46FoCDDCkJV7nowt1+iW834w0o+qLuUUKwP0JDJJsKAYsgLWvjdwP+L70CSw
9LGJBFGfZ64tb+a0Z6En5Z4MAzFWfnbWsDAX7/Fw6Gv8+75KWLJgoBgB0U7aqrXwL3dymz6kptEh
X3fRK6PxG2eDIZYBY428NhNlnI9F0RynvgBZQEdjEQ8tXTBz02gBjsq6EYjOLVcy0pRyfo9TiXUS
xIuGBMOSqjksp5Vz82AneKG5892apuojBblldsj4NNOFRqf+MJ4W2KmewtdGY3kg06A0vlT7rhvm
JmtvyzRs8GWyDQu/mF/0v1bkReobsAIW52XfobvTOm3SW1tEFJNvBpPCvnITc8363WH2/zxAtPWx
HYze5/S0qveuu34h4Tt9hryX33tLtD+qBZdF1BXYEGL7tPa3U6vNs/4EB4w7MuBW3TBcBU5aotF1
Gr69E4pgFwAKOAJq76Y/AQ3tCXTwd/yBJBGgCEf6wRo3Y1UVF5Lp9q4PvXI7Cwssj7Hj5gAa9Qnc
aKeBcGyjBfPocBqmh1o4V+QgWFsyz365RcsJKhm3vBKH6QShrDuaEp6Alb7t6hv3BLdUJ+gFhydz
FrmqPkEkvp/Wh16U/qUu1eAfsqydDcIfRmIZd1DH2vEdRg/+XeS5+InWEwS0AgaVJ1ioGKV5jnBn
B4uCFOCI5MbupdzRJNU26E68bcCjXe14U4rhTCUAHsBQ7QmSWnBq14xPO1S1Fv3anwXDgEQcyqn/
ZJ9gLa/ZXpsd6nJoN+7i8YSAEaAEGkaQAcgYtAQomSIKhhX6hJ6BzFFoXeWj9cPVLjJxdcLaUn6u
uylc3RcsCStLqHNZ+U0Qh30JTJsV9XrU6+IxpVJC/ICeAFBPjZ74aJ+gPvME+01mq77ilLIzLLTg
gvkJIkxPcCGeLEwHRuDybG4nSHHN++DCnlPcLuBz5dN8gh+dExTZ7agksy0ApR5qNlyDopEoPUGY
AmPHs5fy+S7GHecsrXXKzozsBH+eoNDpBItasE0PxEVgTvSMHRRqGAOgXr0suBOFMiOjXrt72dSm
e0jBY6DrZgRqUdvW3Rpv1Pb81Zn132Hyl2GS+er/Zlc+fB/Ur4Mk//pfg6QXvGNUo5yGYQz5CvKG
fw+SAdwK9xz6QTL5+Ad7DNZfg6RhviMomKZb5Hj06RLeuEsn/5JKGFbwjjAnkxgz1rcQbVv4J/TK
rtj5X3Jlr+41Sa+m+AW6l/rIt5qrzE2lIYdCHnoTRqFr3e3Ms8rftffuyUx/uwpxmghCApRdzhvd
EI4/G9AJ+yXh5sD2wVkX5l+AYq5Fm4UJgvQPhtP++OlXYNhZZdv8nHy5D8Fvr4nexGWIR5VHnTT/
/KchmbQylvJsNBKdru7BNFLjXgYqfe+O25cFGPd6aZhC//ma/Cx/uyaN8Pza6HctYuN/vSbyEblS
O2oknZF/ssJsguYmBwAWrTr+85X+0zfKgEoS+F7Yiqbm1yuRo5n7MpgMLJSjfmobEmcckoqgWGYr
WpvUOnfIqzmS4FNd/POV//YZuR55ZeQgExlMYNmb35KeWMcthd0f5gI/dNKKyfpYt65rJmVqZ79L
s/7b/cmz45K1atFf5djmW1GqC/sjR0sMB3RIbtzl43ysLT/7jazyP16FK/mIkNj63irJp9VfeS97
wwFLdnpNaQV8f2b/LsLs7VVIlLP3hmwK24A2Ccb89Tdzmg6tRp4OBNo064cQ6/oR5ervkjff/j77
VVhbIUVJo+TgeXOVjmN/bCo5HhQpTQxQlv7Ykhx2idUkPfvnW+E/fCBqdmkwM1ED0i+236Q/PWKl
406kqzV0iq2hF4cS3w2V1f5v5H//4Sro7kObH9gN3PBtavtAg6gK8m484Bv2EwPeNNLrJg9//FkC
O6RyAa7bITR4/1p/+izVMLal3fXjQRsMQugcUTWooP3Dq3Aw7FJGjn0OdkQ6bw6I1S0EU1kBMN6H
xTkKrwWkfjL63xWw/SqA8+DKidJAYodgl9wg/Au/fhp+hGFWYW+CxY7LYc+AOrcNs/wsRZBCueHn
/Y3+9G3cP78+d8GuHif208O48EZyl9Vto+Y5MA/sDnh4e+zLyjLKI/GExaXwui9S1OHZHu54WDN3
vLJFlb/3tVx/czCiDtj1oD+f/L7L23R/O4LBEO4cvPmSR+Fvsz9T1q4lAmn0Le1MNNK8+c1FV9RY
9BO3s0Inwcwo7KMuh7B+SrtKBndTquR6ZlRafl9NVqpLu+qX8bpfQAaemarF9KHlXVpfYhnMQE6d
euB4V2CFZGSREnNvLGWRJ8AzWsZ1K7bhvCp094GgHT0fG4ww703ci2DATragjrO78gHBg6jPM2/0
7bNcTiqPlzUPsmSmpIHWXlJN/MRk7RkP/ZyHFmoBvb6y6RfbYZ7SjRQnqx+XLsq8Or8yJdP9vXaN
cb0aS7lckSCnw8j0p3qOJTXEyIrwFqw3Vrm1pXGFeGgK3qNTKN1ESkO9b3OyFKIq3FfN0TXbR1yO
OeuBOXaHsHFTlAaiyK+KZh0KYkzAmrGq2WgulDle063rdHcboUeC9YCs+ihQ+4PrlblfxNWMlTfe
lEUoj1tleJjbaqpBkBePHDBSqPxPoz+ILrHtaQgOhreYAj4lc4LIFaP7AYjKaxFsG+JK8L5DNrap
skhMdxLH1hhZRhrp2FlS0zffgA/bkCujMFo3aSx7Q3w1Lv69WfssbeOy/1fMcgmGAwzQ+sPYhjBL
TJHjFyQ0ZPxWTL0G+KgzJUk0WuRLZo3hPUiE82Jk2m8Qga2oMRaajUl1FNrUZ2ZpQx/lmOCWu7Hr
9GcSxJYfm2h4P0MyPKteDF9yWM80qXPMksS/STUCbS/eMxF2Ad64NBSoDsTov/cGuj2jPTnillaV
7ls5d052TiiVuR0nKP8qblFDIA8pivFSojCFp/I9bsm05eamXz0bj87aop+YbeAUg6qGm6H3hqeR
0Dr3zJk95CHIJDszXoo0PIN79siFtgnISlLeFy7B9TNRm/OU1WdGWfgvpOV2zywY3ieMi1BUH4KZ
QvD2LjTTcbtWoUWVxWHy7eYM+x4+7Dyzw3t+MlskGNMREpQMRzpqwiV88krV6UNtjPMW5Xqxi6uA
BKDqbPA9QhnKoVQepF7ATmyXbg8kpUY2Ny1dn6CWVGDGhUI1aMYBVHlPlkBhXe9BDFP6uQy24VZK
Ggb5baT3utkVe/REdiCO84kFNQj1YkSN6OcXQyti+pvO8u+Qxm47ROTnJInNuvmY6bYnjTJNu9u2
tdEcdJMFFG9nqN5iy8rmBx/3MYxXUIQP+MYr92JxVHmTDbWgqIKdvT9WVdOX144OxGdjm1GHWNNi
mVehkS1wFgP99YeU6B6cn5B2WDqazL0mq9H67ufdFoAv+emlxtdSxWHmr+vRtYYJJUYIjxgb5eCN
8rovLMuIg3xTW2Sllq+PyHlwOJN5FUZe05BxOWVGhoE6d50rv+TUIgsJWvMQZgbgb2EEq0uwBw2n
sWqM6YcWCxTrylFTHMzGDefLzPXn9/M89OslejBMOrY2BjZ6e5Cvaxj0ejhYgymu3a7Lvra80ChP
nQI0+qu7uN+VmOsnZxCjPBuULT6vgcheCF/NnzZrcj5X29L7Z6nsXAslB96tBK3j8hEFsaUjMung
BLextc6CtWDCMPO2ag7uKo3/z955LceuXNn2i6CAN/cRQBmSRVNFu/mCIDdJeO/x9T1QUrdIcDcr
tu5rhzqOjvqYLACJROZac44JqsIw1F9Jr4yv/VjmBzOgro1VyWtKig0Dqhw/mIgFpelMmUTJZe9O
VKxQ3tFMHSFzBDHyRO6w+DsHXFSuANHx8iS8Fb0N+BAlkh7W+gfHtIQOZ9WVydZT0RvbqeYb5ZnW
tcq2Q/zDcpHCuk9qIwogXvbUjsdCzd+rsBUuphjjjK2MlvRLm4zpKa3iwcKrLFMljQU5iZ3WD8Fo
ROrI22go8A/PzKJTN8xlQ6UpXg4vk9jXOOzlGX+gjW1XX7SKOB7MLDY/rAzdKgsyewEnCcJJcPFJ
FK8aa8CbEMWwF6iC6nsZ8qVPx3hWY/jWLC8CzVKtKGLW7SrMu+DGkmRUOt5gTNTbAQ9YNvys4LVt
aiF0VDO0Qt6NFnKREFlStco9Kb71mPM+BQxZgCZTUfmFiZG36UWBHug6ptuubRpFz+miB0mbrLwA
2JcUhApZZaqfr43GCD07HsISpSoi/r2iFT1eRzH93QwdHVPicIEHFKM50niuqpceiBFNzjYS7ubu
8dMQtHisSg8Ugg22Tnnz+9AYzxJxFDO08ymSCyguo7Ye1UICcI+NDc1w27BeAgbGfG40QXTTJRna
GFwt0l5EPVjMJAihRKgvN0Bw86g4UC0s0TeIgaY6XjYkHxbqHTC/da5CFTSFcVe38KjWMke/vdyg
TkDgZxGmFfT6qG11kJKPZjggChwqicZlKTThQ0IvkvaekdPICGCcfKg1+A63zeBq7tQMFsFWoNxM
fMhEDwgTkUh/Rc8BBFzUnF8OZhLwao+VbpxLgwCPyAjG7FpqYvqo6Zgme0sB0+WkTaLol2WiGPAP
JjroNGOl7gKRHqVzBCTefuATh8m6acXLClOFapexV9+z5tCy5fNuXUV4AbC1G53+jjqo31D/rN91
ZaJTmYwkS22IwmlvuzYBpxzAII4vDSsYahs+KAntY90Lz5WaTk+Q76YCD0ZbHzwlBLhVDrG2moaK
L4sZJGck7PCdynQJgBBaoup51EexdRFpNDDwvEZ9REQm/57oaW3bRG0JBo1l+SEfUbo7UxUK10U+
6jW5V8CXVDby+PiREKlKLIMY49+N6Rw6hAYCUhVfJXT0NyBgy3d2eCocX19r7gWvTBDjeexkZL+o
q1Vjmt7klh1aFiRbqoKW3RPuBCCP0pkl98WurYwpceiOd69Taval2wJ95EtDb+uM4rwZuYPRsP2L
TTWym8ZqYnbGUnuW+R0xU6LsxQeOmdME9LlQb+ko65XjeVOOdLASaXWbukCLmGgkLXOLgth421Jk
nAh6b0VndRVAHaN7R2PaHCLmq+GZ5k0yc4Uddll6sYL4HN+BkeNHxvQoXlMZ8rANOEG6AVs6waOb
FM/EFNlPKj6KCBGMrIwZ5CHsB/dNmZqXlZpQpy2FkoQlFZxkedce3fYA1nDeC0cXPo8KR756dOej
X5VR+HSIzdnOFtmwUjsrDfkMgfCy/bgOU1fLQd+t1CMDoML0F9jarEIkSmnmBBTDzAwYZnwAys2i
gSWgeyVEzViOoXLlVg9xYJrhAw04jOtmyiESmH3ERmw8kgq4+8KreOQXoOFN79sZaoA+FL7BcGQd
iDP2gLh2yVtpRxpCl8X5uhppSK2ARsJLgEAd5GvxyFFQjkwFTk/wFfoZtWDSKpFdxZSq3+WRxaCD
4Y/YLo+wS6Mjr0GoLNgN5oxxKI2unZxuhjvkR85DeWQ+5Ef+Q31kQehHLoQ6UHleq0dexDjVMzvi
yJGIy9I4sJ+DLuHNoAlAh2EJLqdWztQjiUL2B5yFtDqz37gkqp2AsTx3I82ogHLT0HlHbpNdd3lV
P4kz6oK7lr6XYVHKjh95ExSkGYsx1UF1QKcEK8M7cjPCGaGR55Tu4AbNZI1sVKwrzkDwNiw9zwK3
P3I4zCOTQz7yOTylAbtCRym7h++V3okG1TfbmrEeHpzat8ED/zbLO8oz60gAiUEmJ2f0ZnWWzaTn
OkDANZfykR2iBrFxWxyJIoVQIijRjqQRJfSyZ6lSe3Rx7VBitKhmGnMtJdZrQlu/daykQziTR0BM
eL/gmURCNnwAWmHrG1sAT/Qj+0ThDMcSe2SilGUfkYY3k1K8IzVlnAEqRTuzVPopan9NEAyeoCRi
tJgmeXzzh5nAEswwlgxe0QX1/PEOrCisFoyYcn7RNOgXQQb45ps5g12UI+NlVOX2uT2SX+QZAiPU
cXLtj5pyp86ImOBIi5GMqLwJjiwZ5ciVQU1abwMVKZkFgLp2hK7Oka1V+fAYHOk0YTapiHuP1Jqi
q5XfLTOB00g4A26I6vBfQj8WroUZglMFbALsps3Y0HZHTg4ddm1FbBz0nKyv+rsxa427LprfzBRo
7Ic5I3eGI32nHlEAsRWfqTz1kdAzHmk9o5RmEH2FMdtHaHW9lXFk+9Cp6yMnnZE/BOBkr/GRA2Tq
RybQkQ8UiyO0bunIDYozD4ZQIBjZb+1IFpL1CspQpDcilNjWZx+i4bJ78Y5MIsH0rSflSCpqj9Si
6kgw4rtAn9oLARuNvcEmAmIouCMzg3ykzBCk/shDKhPCLp1oxiThtmlE15jhSdqRoxQVpiriWZr5
SjF4FfDQncRE0I8MpmLGMWHQ1/cI02A0Rfym2M1ndFOBbvDdKoEV2UYet9d8UaA8sVCn10FZjb8m
9Hr3xpEHJadD+OFVMyWqG7LmtzKjo9puiGs7PhKlzCNdyppBUyO3NLC7I38KsCCfTEw2tz3S9MCp
ZlQV+jqoVaYxds/GjLJq6R9Hs1mLWnt9pF0B1IKLkpt41Nd6O3OxPADyO3jq1C50ttszWnqmaKGX
g6jVQPkZHPNI2gpCjT2ClekULqoG38VK5+M+giRNEXMmOW1l3t0Wzahc4ydzq7Hubql20pIvJYHP
cz9IHOKUsqhBcnq1xovMZIi3lZn6/doYMAU+xALIb5c+mpg4fk9YHCcM03g3OOHsRSMc3gWhiGoH
x2YfzpaKqQYN44u4KRIAwSCBUkTIZaerkaNVU/TslfgmwNyXCJT1FoxqLZuR7tIOtxTHB4GYrHIl
QJaFsw/nX2c0SYoKsfTHYhdatXKJtc+7V6H8ZspdI8FBlu8B44mTS3i9VbU0CwczMO8mwgeqPTUI
/MkWiZfRyuCvPhrlJJ4FMchJKpZV+YqtHYscaqPa39G75INopkmpOWEC4kXM+2Jwh2CmgXejSYGz
gJ0+nEN+0sOVrjd4IzP6uLyNuPV+A6VOEifCaDfS/IsyPKdBxh+tbjYTWOEgXgr5WD4I4gxak4sx
f0Bdq95GdYrjvdHnF1UcvPARK3xlUR3Mx12HBf5DtgT5rYmyGSQ0JpyBVHOoyUyqOerTMY2SmP3M
bNFMpJ7AQBnFG/haPe5vGiW4aQQJRS7o6+oGGgLRkwDPrWCTghN4AimvwTodDKgVCWiJzMHCAo0w
qcZAXYEJA1UPkTLJznwj0csnKWpNcWdNmRaucjUdqSzU9LBWoyHxpGy5QtiBLxTrJmuHKouhuKZq
0oMYS+iMKpwJPTPapRGhWpU70XY2zzox6CoyKczUUzdmGwwDAh34xjImDN/8yMjsCZw8V7ADlFFg
nvdFb1V3Q4hH7irKFCICNDhl1DZFwa+bc28ytfauCvoBz8igDCCMppg6oF1Yjdrus8GavItiMIJm
V41pB5BE0DOzvqZsVEP5G0uyqmNcHaoS3VSNMdV7BfdJ/4xCQU+u/KJvOm/dyxgjN/AQQfRLLbdv
1XpgVFY9L23DbiaLfROyVxZYYwW2N5vCfQGOEdNC0oAkaaEfcLxsRtKPwKMileAzKSD9LdOdhJcB
iZKowxnv3E4vDQ41TVblXej4QThwoRWxFSj+LYVT2xsQKMsX17SdKm6ZiB1IWZsqkFeO0cpgzXEr
QhWsy2k+gojI0N4DWazIT+g1lrUSJdZKantB+x3IkTptxhaP6GrIPW5C2itUJ+E9GBy+uYqMYk1Y
hmMjOl3OKeGe5TBCSCpMJMHFmyZug05xqoK1VOLWxxrgsL4LDaqfY0axkPiJ9J02vKkQkjGkunEh
ZYaVXIhyGXHXap84l21UcyN+h0YtKU4mdphDmNvhUO4G0y/7O63LNTy5HpIS5abNAC9QM8MvjsdZ
knxFsvEekCeLKEfNwlu+W3X8gO0ai0IMvTLAvKWV0f0oWHK+8ZTSLC/iStPCwxANo2RL+qAgQ1Nb
z7wY8nEaOE8iS05jPCE0A4DTwRGDZCerua64Lds5qHNl2UjGVsl1QTmL6bXIpL1Qe31KkR0d6Pnk
iozuRrGScONrVRQPZ6NUD9K0grs6+OYmbCViWVDOhz5xqqtYqVqPojIHJiNxFLFuEHePvc5iCz6y
SKpdb6CagTEpaEDzVz5vQj2tdCOlLf3Pvun/yQg+yQgIzvrUkZrDMv/1F/+ZZnmPZrB9GT8rCY7/
xL8lqeRY0sxGOCnLOhiq/1ESaOY/gGzRViQRiH+EKMl/KwkUpAQmFQJgKvTBNe2TJlVQ1H/wz9Al
+u9/6f9HnKWOugGwmAj04YjKkvVFLxBdWKeqPYX8iaz2X3WiQd7Hg3HHzi2oTrTZF83vf46F1lbh
itnOWIteHTJ38MVlrKyMzIBc5wEH6GTDXFNAazctbYzbOMLYrFXB9He9yH+OzJhYW4kBhYbzta9m
Dgo6eRmxd+yXOdpttOoFWQafHvwflAvzz//Uv/rnIETkqqYJY0Ne9vZTApmUOGeQUDNva3Ow+Ypd
xqcy2Zcdu2/DLJ6Y1OX1iA5DodbQhVdt5pt2X1bCXaEK+CYKr243EIxU7NpJm9taEj+GE3bQofWv
f77eY3DX9wtWVZP/qLSSF73Dnu1EYPY8z95BC+fWTn4pOOGGb8JG4o9U7/q15MBtdRKncc1975hO
+sqJ+xzvx5l5YnYt+s3/ui///jXzX//UCWbtDXW88sqqIxvERSe4E4ZB/ctnzJGL2FlofDxgAgjM
Wb3yaRBVHfveazNlhcFCW1MLTq4QN8wZJ8Pf5bNhbdMRo9ANpT+LxAFX9mIopfZTiMikR4QaeuWY
D0vQNIb780NUzOW0ZRzDQNbAnEWxwWv5dRwRykqBhY0vS0VLySYSK5i2ct6Ota1Sasw2atcGwQY8
p/qqyL01wWTwlILGEs1/Sr2cULozBCewNbW+57zD/torNqKXDvE+7koMX5RhRfVaS+AwIEqe83Vo
2yHK5nQsaURpyUZ9USXhgNwXTSrtmazQ8z2Gq0ZzaBaJCTUBCrSOISSyeZmO3Jkzgpg0sh/y8coM
jD2WrR1acxTnJENQwhHikgAWyx+kNbkFner2JkY0o29yLKVdqZrugMM22YbzHzdFHNbWNqiGIrpV
5Kygc9CXDaW1ssxJwSwy6wHrmUdimsJhdkPTTJOhIWidQKsPP8vvlGM8B8++kH7hn8OlHCSUL1Y+
ar4GdV8hPJiSqZNAZ9WDWwGXjjaNqpI2lKWmX6/JPQtkB4SuuplKCzUsR1NKmr6n1/SnxyjB9O4p
lM4l2DYkCDRnQ5qkLVgGQbikgstmLM4b8400l0K6thI8zY7V+I0MmQ1+Lr9GCtuV1orCZUgfvNz0
KD/HVa8n5pslRoNibgxrMC98YeR6LWPEOCUoJjqEeGiSFwXpULuq0m4ivTEc0HfGSV1OnHawGqR9
nQkO8RHSjVzJ9AZ0fTRvyqzObppeMfb0RPRXjXckd4AkJgerC9ic9KQVaDB3kIg7+Dynjiirsf4I
BnY3LhsuzhVkv0CGKdSgv4uBGtCY0vuJpldgAP0OpLKS7K6Qk998PylC9VJX/gI91hAjyInrLvUF
E/gpWovfgueHV8gYBM/mhaXjSnLTaKwKw/dps+Gb/wVfNZHm/bBAv0Uwiw+gniMJeqH326eifBOk
00TmeTj4lYM8u7vuxyJ7HBORBdYvfP8a2xQ1RIPmzr4GRTrZSlbjlTJCobsduqZ8wxIZFmckRg5U
5UqhIphNF4LHqRy8CK4YUgfbDPGM2qpUJVcNJW6oeqXZ7OhRhInT6XW3l1uFrKhcGXtCFIF7ODCh
29tKjsEt+5xQ77EvWmcUZjEvyIlBtRUZucZ3QRRo144pAnEh7MT9GKQtES1RVXhO6MPqpjAmIHWO
mejXslCFJClQjUY1nlQlqPVQoSEfS8obfYZOvIAyy0FVNadnujeltGGamdd92UG5BqLco4Q3EvFZ
tzIDV3wbGgUGrkI9WF7He+nRZPuALqu/NORMhRh280i0ufvRNVks4z1TKnkLfPzQLhoTSDZFP6KE
NYQyOmB34zZFgIsONWsIuOKJx+CUmN90B8aZfulppHThRFCap7Ez08uiGRvNDZkxBzIEoBVOcZW+
Z0pgFnYVKTHzlsYmlvJRLPhuZaWsb9UySi9AO05EgamEG2xjmZcbeHAB3FuSgTusEGITmDRWfZ3i
nG7bhEZMUgZYJ8e4dWSqk8/ADujdBJLW3QwouwY3Mc3yXRQF9OYI5kIfH6o0QDrPEm1HykJT20nQ
h+PaCEHprXHJkn7Ta6jpVyX5QOgyOnQsNvYLbdgXUZERrtgSuL0N0oIYBzmvNfOc9LaqAgFQVh1e
XWQYG3XCUbuTcPY+WKRiYMQGznAb1JSlNjgsxcDxwk4pnVIirWAV5FE1Xc4a/JsJHZ2M91lKFFvO
6mvNb6NipUkYmbepB39pBUJaQ5nvtWW0FceRXDqlSgZlq+ZGUWJOaHBJ+7pa1A72XKp5gxVYt5qB
K8gtk4a/PRMzUd/oRGawDFa6gOE+JShsI1s+PSnq6V7v0JvD34IeKGhWg9nGGJfo4k12bRTk/NBH
g+/RtEVKoGdMF3cVh2JbbtHGYCOM8diPdZD0B70qQuzfniYrFwgLgt4lbYlqbNUFibnNCBOYXBBM
2s0g9xWGCGNQtFUgAqxypiwsS1fK+fHrVMtl4UJqZQKX0ijvaDEZrKiRVBX3bDB9dWUGXXeF20zQ
V34MfXGFMBJhTI6eWEQ9OEvgYim0AocSsVQ6xGXp8g4SKXIWnJMJVmMxUJJVkUdyc6fTuOhdPpzK
ozbg+t6SzjFYuEq8OYORXPJhPR/VgYwFkMxt3i8tpwQg0bVAduR1cBpCRVi1uaCIttYCi7Ylq4ku
WVZpFJtVoZ+pRExsRZwlt5JRhHjgO0+7TaKYzlrlyRmbRnwzLhQpS0fuE2ga/wqZ1I2daXb9R0Hy
SwKSKKKUn/I953A9ZXWzMUJ0A+cJOlrVnZcdwFVcG4dUgl8fA67zmvhE/alpsmLcke9U56xkAuoX
VPXKrlRIxbLV0GjideXF6vNxv/N/R9YvR1b2cP+78v3hHTZ6+568fD208s/896HV+ocp6rMakZMh
R7VZ9/0vtJCh/ENRDWg+KCGPsk7+0r/k75L2D44AsFo5UTKvCYL+H/G7+A/A2Dr/jIUvGLE6rJ2/
Eb/PGvtPJy1N0zWO0zgpZVnD1cmperFlBdVBSNLouQ/XiAjst+fQvgnta9++Cuyrm/fN/fnH09v5
7aeb9Ifjnbqwb34bdbH3n1j3tLQjRfO5tB/2uX2H8st+4n+8vu+IUJn/9/tm9evx5eri4Wr3cv9x
e3/xtu/tU7/jxMUvzn9iKg/CFHPxef4gia9VsP/5Oo8k5H8f677f3cWBQKZ1L2vzdeb208M+tXP7
+eHp4eL1HUyC/cT/Paf2ZN+9Xh/Orp/vznz77GDfnB0OZ7urw2HnXK12m8PZ5nA4n/9sdX6+uni+
vdo557fnzq/bK+f29uJ675x/XNxene/di4uPE79fmw9GP/z+pZLa1MXcEFp+/+Xz5dP+fHv5fP18
8fS02dxdXD759mp32K0257vV4XB9uF5fzz/xfH+7v7hdXZ1vT9zL+V799FsWhQdkmXFRK8d7+TpP
G+7l6+vd+41v31GH4DYe3u9C7iXwfP4U56B92LzfvXN774Z5Nj/ydz4W9s2vwP54+XX18fbrZR/Y
5y97Ztevmw9m1/724+HjjX0o/3nYfzygmrCf9rvdr5e3i4/bwN6/nbi/yleHxrf5MZe0vpyB44ZC
l8Y1uetLd3vpzv+9tu3V2Xq9cWzHXjn8D3vrbk8dVeeb9dPNVL4OjMN4SEJvQId5nIb7t4+L12uS
xuzXw7tvH664V5m9+3X+8HLzcnXiSc5v1U9js+59vuimV316oFy0oG9L/TEUn/34hv4NnJzWzsWH
n+fNsSC1HI6aoW5oCrR3qNFfh9OJYsVSHHluPBKPbNKwSPH67dpa2SJYsTv1oyTTD9bA8zS8hIJC
v/qgdo+qyqspnU3l6xjf98Od397B4rk68eP+tPz+sypJOQ36+GJSx8mUIRAI5gXi7jVnETyE9uvr
zcvu5uXXzdXbrWg/vJ16q//0In0ec3FDJmRoJjY6z61FeuDaoxUSeCucDeOtidyK0IJNnpyY6N8u
k8II50NLwuXFV22pRx8Fea5JlrBpSlqcsCJQ2Zlp77tj002/f76ny7EMpHKqhBuDzyRAvyWpu+r6
psobnzzryegu635UXjq1lw9VFKYnJP9/HAoOMJ9oUZ5rzF+nFgXKULQwAblJ2Uy32uQ3kTNSBZnz
I9P7ny9rfis+T+P5sjS4wpS5qbpSx/o6lpGjjFMRqLkqqaDXVq15K9iUyYkJ+adRdF4Vamaw4nHl
fR3Fxw4+TbFowNzyhI3QGsVKKfVT8Pujz2d5MbrJ7odiPSYFZXExddvQ1hUYpkKd+hhQ5n7sSdxU
nAgZy0XuNZFbxqbmUmS3fjdR0TyWgmle/v0dxbFDjRkoPv6xxbUabYBTIB8NF46DTj0JlEuPQtr5
y1FMio4QIKngibBtrcVWp9aCCj5rSw+rrsIN4mwkCHi4N387iqqKFo4nipI4DJcVTp9mdB/oBi30
UgR0hsEYOpfln/hsfJvvFKclmVeZ8v/s3lnsl3QAQJFGK83Nesk6D0rJcijUc1qnM2b/fEHyvAp9
mSKLsRbvlmWRbE+hb3CxWdhQhA6paaBlbrZEfp5FRg3HLX3MTVrVBCX6U7Fllq0Ewkalod1Ker81
kmGlDdOLoqsuteh1pHQwcxTpfoj+dhmYfyp5Mjiz+Fpby9WNgCAF6ws/VcmifN2YypNiBjSlo+rU
i/Pt9ZxHUnnUytzl4vjw9fXkNE5AZg45wVNSkuc0VUTqppwKe5n3/Mtbz2TlRMC10Fuaf8Wnynzu
gfEcSiotodkZKz0K+3XSd/KVjkLVLkgPPfvLZ00niUMONiYo1IYmq4s3MWwEPGlSNbrSrrrRrtuH
7LJ6st7UqwHV5GN1ET2MN9NV8DJ9hDfWubeCHHRiT/Jtl7D8CYtr7ocywfTET8gflFvxgMviKv/Q
N/65su8BT9yYrS3cizfRaJdn9Va5Rqx2Yuld3vXlL1isiV2gqAEY79H1iUQ3m2xLvPFa1vrzvDTW
P9/w5TSy5sYhiSwWxmz2HEsPngBcWWzqpnelDrGfhGHklkq6+HRilD8Mg7mal1RhprLOL+6pXyge
jDQwZ2qQnpll0btjJz2ZmF2oG8/eGwRX8XlQ3KPR2Aw0CVrr3khLhyIMcClzIs74QrPKp6lftxoE
s+AiqfptqtZuKlzKVColEfwUQj4lerGCkRLVa9P/kqRfA8IdrziTxnEziW8yD1AUHg2YIrEOm60f
aHa85U1BZTVZa1X8t2FZ3F56wIS6sNsxKaEvlsmckLFk8rjcNJ+s1yH21ec8TVYn7u7iJWUQdlRk
/LAeywYRG19f0kjS20aWRyC5Yyquu6rbG0k+nP8ng7D1ICpLn8sNXwcZdFSvglr3roZf17agJdkg
uKP/4FK4X7Pbn9nCn3wdRbd6zTPkqHfphSg7LJYjrarWPLHKLM9a8w2TqHBgpZAVRVbm9+/Tqqb0
DByUZKkPcdzaTZ9YtxZtscuhnGjz+qHixOMgn9hjzE/h81J6HJRi/hw1xjtgLF5qz0/zJIWE7Ha1
mZ8bmDhK2B/I9RNBEGlf4HCTpiB2IYFLJ76gf3j7yJ1iz40ygh3x8QP76Xo1JQWkHmfcVU2J3Qa8
jou25VQcz59GYS1B+MBFzkeYxV01yaucKqFz49Q31pGWtOcSX90TuVbScnGc76M618NwdhM6tdQ7
CAkGVqJXehe/qkKTg4ZlOcr+TdeP5nnsjbSxCMle13om87co0qru8/qXNSRbtesVplNv2FGS3hW9
saJvt/v5NTlur5aPWdeJWKIhYoDqXswtXyYSpuVr6Uq0mmXHa6rsVRuk4roKUUggp/YOut5l24kD
Kidrya/39UDgLeKzBBcM6Pns988/aZ5Yi18Em02bzb9IY/Qlh6FSkS6bEvQZo29Vgi8U5GlkP66T
tj/1+v5pKOiiHK9psFPjXCwSgWT1LVX41m2RBUJ8BeyJAJo0KFSdXt2dWCzmfd/XC2MdMmDVkY+K
qGd5YtYK08df1RGVHJpkGnh4IwDXxNtOp4HlFVm4mxRxGwzygb7GcGIz/+1SJQghBoB2nf+aX6uv
s72pvMpsxQjcOW1qH1prMjfBjS6RN32QVNKJa/0262etAvAlYpRYGDnPfh1OlBJU+jTUXFBB14nQ
PBUKfTzPGJ9pGp9KuPq2VAHAp9mOeIo/Eluz2FsKSFKHyjRiVNFGsyI6obvM2qk905u6O9RG2PE5
65MN5HZz/fNc/bYyH0ee9z/cXl70xciJYLVdVVuxq4+0OGWh2FVt4TuY0Z4rq9hmeeafeI7fVi1G
ZMNuSHP4H5NocWNDpSa81dBZFksM2cU4d6+nPHF/vq7F45tTgJRZJ8UrCMKGpL+vjy+lU4QIdaJr
JUWaskvNMKkPeory0RlQfJibPBji4sQXZzFFGRTcGTNmHpOe/HJvl2mgoEgbTV0DUOrvMEEuSqOP
7nqrBcrLzxe4uI3zWBriOooRfNngPi7OaB2HEA8sfOo2TSjtvajw7sIJMN3fj0LWEh4vWC/AQxY7
HW+i81zUPdr0Sok3kxRELxVc2b+9b8wHaBTsLtDusGYuXm10r76eT9w3rWhTc50qdfYoi2ORrFuK
FCf2+svjBiUPNIcWn01mGSFSM17z82ZknOQ2KTsU0yGxD+aZUaiDvsa8b4WOWWmJuhfHUEO5Ifv8
YBzfhv9rKoAr2qXWjtEqkbIc8l9oGMFzWiXVq+DHWfRuZpASwTlm/SrICGCbm3+yigXPM/X6opvk
2nQJdrBOVPe+TQMuxqR5xDOilSQtNzllb4UIn7gYZYosGM+4T2nqetufp8G3twnWDp8y3ksRG6b8
bZc4WmUHCTJxLQtxAZBoIn/cngOM6aDbFZ4lvj7a3+1/eUwz6NTiqIQ1mjVjMSkawcT5qGWpS0Gu
XPURAnENI+uJCS4pPO1P37TjMLrEpYGH4nQPz+rLbIglEmA6y0/dcpjIQsZzckXaQOyIXTmdS71Z
3JYJEciI0v113Q4Btsx6sCWpHDZGWftb3LjS4893+/sznffKbPpV8CTzQvL1J6Vmo4ZpNKfrIPnf
hjA01viRlRNX/sdR2DXCg5k/qvJ8Yz7tUTEghGlaMkpUaeGtGQTBTR9Brfz7a2H5mIsZ5PGybfg6
ilCbACVxcbpFKE8X2NLbjRxK2X8wV9gRyMBfeAvYrX4dJQ5yTUgKK2GX3UVrc+hlF+HKv8J8fg//
z3/Pb/45KT4zvf50x1gvYKZpDISY8esok9BhUZKUhHdaSj5yEFer2idm4MQtW3ySjzPS5F7xZKj/
cLz8OgzfzVpo5mEweQt7nPQFhNoJ+QaxahvqcvGZEcanzhLfPl28bXy2KBewvePSFndwChsIp3wz
XUzH0NPjQdySoSY46KvSu7+dEiwg7CHZ78wy1GWJK0Z/QWzPELhUUzkYSWSL7aIpiQv353G+XxJz
QeeVZnMNFHlZMe3rUUWRRiE282P9qeg5BJR2XYeyvrK0Rlbefx7u+2OTKd6DLSB1mGPf8rLw8+k1
n2uGyzvjvGKVwPzfj1ZmFxmen3js463Io9387bA8OT5mcydkZvnNS/en1zgaswjNYSIgw8nKfqVL
IG43Wink101bQdeQWLMi10/T6kTldXEYYJrOU4bZCFGPStOxf/1pYHACHUSTQGCl7L2LIDfSMz6V
BKAN4wjsB9u2kMTCFZosKDlp1p+47u+fJCo84gyxokQC+Hpx8kHWUQ1JIniOgVC2Ax48BTM8Wopw
N6UKBeFCNjvpxJSa34KvHwsGhe5E+jKqaRJcv95siHMgYXXPczzNFFY4cJBTRtFwYpTvE5dRuL+y
NIeXM6W+jmJFUCKo1IFLqLqp30ETpz4HCYeU8ThiYp34EHwbjl2XDLqHHsa8rh15358epN8Oqkbr
SXCwNIubNo0eEkVUt3A7whMr27fbxzxRWNIoSNJOk8TFMxPqtq0q4lQcsQnAhGNktmF59Cdu37cX
cR4FtSwTk60rH7evt8/38xLMClASIM7ZQQYC9UwHq/slhao6I0hweaPt0e9+fg+/3UVG5Qt3PJry
RizvIv1IC9Ev7NzYG7LzDE2yXXdSvO+ryl//PNTitAhYDKuNSPtN4tSGgH++zZ8emB7y/5oQKDqB
bFQPcOKHbq8TPBOOdhQron/JidZQN03U+Ck+r27KhhMb9j88SM6rcM5MDskWVeavv0BsRv6tbac5
wOzqp9qsrAt4E1l4YmaeGmbxusWIOsHKVBrBG1l/6Du1QHCa1OmJpeQPj46iBqIu6kecqZaHnGaq
hzwKEOkPHBk+lFTDfhuM1mFQwZD9/Oi+rVqc1igaS9o8LymJLl5tv1VBjwk4b2Or8oibFBPlucmV
Zu8BrtNtwWL5+nnEP13cXLijB8BDN+TFpiWp1Yq2IhghpWdXJBRKNkBESJuHvDTVvz2TcnWsJSRA
zYdueSloG4U2SnMz1ZwgaovzNhbyS1kNTx3t/3RFc3g2c489H3uIr5MPC2uWCpR8QdyJcbkSVIEU
Gp8CvIgA2DdO1XK/PzLmuWSinZBUjZLFYjkpyfj1zKxUnQRCJ1l67bo3fZS9iMGVATPqz4/r++LF
aLAZiWqglMDy9fXi1BRy0OQXqkNfTl1bnTLe90lRHlQKCWc6MVCPSmGZh58H/X5HGVSbT/imxsZs
WUJNOdd32QjzSeyUuCYRYKohu895RyttEvJ/ZYD8r/voPw0H5ZSDJPeVxWxRmxkAZhBHKKtO1Ord
BUCqekYbSddGqqarv78yzvoU4pkqVLcWt9OPQVIkY8NcEUpxdDutBAJWClqxLgkLO3FK/r5c8dn+
NNhiXZbCAjpcM6oQBLp+XcgZob1Z+ferFasQfkKObUx+5uTXGcIOZJSJs1EBjRtYZ6OmMg4+3gDw
IabW/Af3D5s24SFsQ2atxtfBoLwjzWi5fwFQvrXaJCI+LlXYyZhdTqzCf3jPAO3SuYMASNl12e+a
vLGOCHJQHclo630wKSbW+Vg8/y/mzqs3bmVNtH/lYN55wByAmQEuyWZ3K1vR1gthSzJzLhbDr59F
740zdtvHur5P99GQJTbZxQpfWGvMyiXEr1b98Rq2hepArsITdkhNnTzH0ZO9kTWDGTSZADdSqcnB
c6om/P0A/MWY4E3GWA93lUqU07WF/oNRpxfGDKZV0+KLGaRFtc/UWc3fWVl+eSEaYdkWECH/KQ0y
aF7b4HQ2gywz6ULJS/1YjXn+p+GmjYZMTo2CFzJPBNF+HA9zKvTGc7idymlmvxjqdK9N6/LOqPvV
vbCv4EC/5bXYi/14FbUfByj/mRnQdzHI89lx1+zYZ4XyznV+MdnytTDomGu3SqGTqb03miQRa24G
9TieQVnQIksCLqm3Uq8BgDdm4S78/XjYRtUPJwge4BZx8agWMhnvJ3Ofh9XcohUOmeM8FTuljsmN
mcp9Vivv1av86kpM58wUHnk5FpMfHyK9E/mcEYoPEtptqmj2AESFYjQHGqUGN/v0+/v61Vf2/dVO
BgblgGs+zSjtLMVtyHkV2e3i0RP4/3AVIi/bLo2mL2275+92vmqP83FcbLw0Za5HMznr87LLh3fW
4F/cyzYeYO0xKGh6P3lyGv2aJTRPI3BgzMEvmMwz8mLaOy/sL+Y7rkIFCKYO3aRv9cd7MZSkE5rk
KpqnL0dTaxHvIEl8jI3GukwHWb/T5/zLu+LcSuyb1ASHhx+vV9uFTY/SdlfK4lznbpLS0TNXf74G
MrppkqC3jOX2tHt8hGqTUrjOOJgd/Sghrvlx7RbhH48Dk3JiOM9b9OGnrFU+5/kSS8aBN2nD5aAo
+rG3s/SdJ/aLN4irkNLhYbElO63AT/veiUnkYjDX1vwhwTc57vslK9OHEj+O8s6o+9V4+P5qJ98P
8+k6QBZGCikS55X1sd2NdrL4RTdQikX3mnznIW6z28lUtNWwEDUl0Ax7fBsw371MOsikpul4ZVu3
UMK8cu0LZPcJHKGp2XkF+rtdV82NDPt8Evru99/gL6Zemu3JJzD0ST2ezk7FNChul3O3Tj85cbRa
CUpPY2qwJVr0GwIMp3nd8xWndZt3HvSvXgTqg2hgM6DtIxj/8b4ZUKnIe93A4QTRbIbwtwLhyf6w
fodTOsskcAvKPwyqAayTWaRJZG/iezUoltBAo9ZUKAxu/B6t4Zc3891VTr5El461AicT1btTM54R
yIkPmQtG+vff1q/eBDab1AdRSE4FyMkjoy26VyhpgVWj0BEdQMV1TAp2O/VtY5yN71ztV2ODcl3V
ZKfBpv20riWDbGsB0d7mEMMLbI7mrMly8i6Tqc3D3vau5aQm76QFSS5tM+4PLwSTPekth/Yvwpne
aS5ccO7RV1TIlFF04r7V4m46CCMTF5SUGxisWgvqRq0PyiejbspL1a4m6k2W1oUlveZOVHjsHCCv
iew2yeHuwv+mOXYcIA4FY2+5qF+NpLoroFwbMDcbejeBaSPnIFAq2oB+/vQOOmljARESzbnb0rkc
JG6iwsOwbYs0sjLrD3pnDZ8qiApZoCVgOYNRNHqUOGtsR6kwzReTX74sWhOIc2E4Gw4f5DJMoKQF
DluMjpBRCkDtvpJSO/bpVufb4Ng9U+F7v3mKpx3ryojFvuji/MLKEJLu+beXBOlg5dcUVG/8rG4q
Dz1myWQnOgyyjUlK1R9HChZ8hJvNBT28yGvTrFOcaOkdnV7aPE8+dbHKOmclCJf9Qc2N88XGlXcG
jMIlHwvBn75VhKtPRSoJj9h5PN6Tcik+jcDmS0CqVFX5iaJpt2PT5gttJUQyfEKNGXx8d6BhXbeb
JdLWeXhNNAVxK3ap4t5zS2M51oChn3plrT84q2cWfpUp5r00GkhkQymy87G1nSbIpQOvv6PR/1Am
m7IIrDpKURiwM6SHtlNuULjkYO+JIwYibdyR1ubBpSAl30ztiot5FlaCgsB8sKtu74gkhutbGtPq
T8hXM/q92+mg6C0Yazc1jQlVbJp9WjQ7/WQonYIddZh166gULlP+SM3v20D/wQXRZh7aMvTNpWp1
c+/H6ppcKMkkqp2RO+7nHOqeDjaXE0YgNn5NUGK3LnxhluKLgx8NgFtWmE+At+AZL4N1WcbCfu6o
5nTOG9mmE2Irp7sp9BFTY+WB5fOhYgy3SawgFNDNuMMxDrUFPZ/txJpPL/mah1D/Kncnh9Y4Wtma
ssckRk39KLBPK0gKLhYYhWscBxqcvxT6XN54k2xex7T0nmC75HOwUmZwnrR99ay15vBE9ZjykKFE
eyHq52CpWhs3BxI4Acp2HAnYLjOJMdmZNJcdKF7gtqoxGnNQpxIgK7ZCG7Saod27YpEWbfueuBlk
1joBsSvXjjoUACRlUrs8NxhAX1OwIXE4J8qAQGyKG76twkjuJCege7l4y0fFVUfwsMO4jFCH5wnM
m+kCvE2dTt/hB7aqiPxMkkcNMSRA1DJdP5asuFO0rMqwZ3unbL1OhVMThBvBdk6muT5WpezOE/I1
2U4xWvN1cSRmZUebneJge7Lb9cYM8KsniIJJy4sXQLRJT+d06q3jmUrC9ol87WpFtTSUyw7gyLNS
57M4cnKqz1UIlFnIVll8yFy3NKMhFsmxWDs45ZS/bYhbuA9FpFDRLo+TztE+Woe1vBwcab2h8Zxv
MXCuNlxe2cO+4REAUqlEr4a6vpb3SoezUgG6dK1P2Pb8BMpcsskmhR2IMnOfV23urqqc95GQbZV4
O+r0GiuqoFCfSWOenaAdlMXbZVin3dBwZgfwAg7D3ocJXuehRrqOhhsCAjw7S1pfCItNPRzAdX5k
EbKd/TgsEs6+Blw10hTdgugC1bKOZrfIb3QsySqwRMu6HzWJw7w1lhTzhejHq2GtIGFLoGVF0OpO
YgYFtPLCN3nptWCCfg9zouo0FQew6M8dNU1eMwG6z3fwPX4ah2G4WY02+dDUtfKsk+r6utp5x6yB
K4Yct1aVIQOnADlYwgsNMjOu37KMrRauubVMrzuVjiyqnpblLt90p3Tf5clLO2XV15ahhZuabZM8
aMtGl5nh73HfQj7qYsS2YEH/8PNhzu/NbrA/E0nrssjAOndFxav2NZ6r+hpQujXv3GVpPk8dL7U/
FoPxxasA5B9G8joA4KeifE7LDtE7Zjlnn8wktsLMwGJ4JrJsfDFiM8d5vCrzF+rzZzXyeN6XVg7v
lUdXMWrtte0iu+KQs4tnXA6+lihQcl3Fm4q9XmXyw9bI9IHaQOXzoq7T1Zb1eZ6aWLJGQAx9rIFb
jJTzZSP1NGDrjGjOZioQUmumFgfoAxVvZZGaZ0ZdjS8EG8T9NI8Mto2meqfiT3lJU4MVAUEKWk2v
1LrPiS0XpsY8ZiWxtEpnaa5LQDrukNaBVEdI/2Rp4kcAmZupHDAC6/BeiKL6YKgCPyE0CgPc9Vy2
eVAghLzpzUG8Sszzx3nzoYPgjYFu13xxjLdNmd72YA5Y2OwvXgphhulbgx0t8ay335TrBitRHTgJ
m01l7u1n75uePSla+BZ4xlt2vIYin7UCGXqA4huvuzRhflN1W14U38TvqTNB4FmaqefpAHl1Cf4V
xUPxTRnvCQVydkzDF1DvjpkPdoc5PpbfZPNtzCf1rW8SegiSM1/pNzn9lC6dBYezrddwIdijRxhN
oZS7MEGkvxYaunkvk3oamXYLQYL53XqM3dVaDjb0jzt8Pp67S5S0gQtNV8lKRylcZT+e4sTwDVrL
niHvcBe9mzbNvlsqZ4CPMHsNk67pPg1D7DIMktTrwxE2bu6bdGrl/pJJXLYm+xF4Kp03PszF6rwO
VCf2oZJwGOOxDN6MuXdyX1B16k8dUIlzUy75M7nf/lpBefYyT037oqQaoBsyfxLAKi4Nbc+6n192
tRKPAfCRQvHhf6ZXsZmxBdL1EW5JXGC5ifTMzqGQ4+q5L6gTVEPZK63FTmAqcgiWjfJlFKX+pRVY
R8Kh6IlAqN3sMumU5pNKbxtaR4H2cW8XuA4Ca8B9jI+jmAm9xOwrXaRzvPLc7SRF9qJ7hen43twV
SlTIpmk+eQRCs5B3gQLGnDrbFomOTTbvaDWxot8USUkuGC1Jn59XqbZJwe2GAWIubmyfN0rbPFKt
uhZhQRCo3w0Cdjm17tSPXThxk8WHGUEketalaVyf6h0on6tWG0+5tNQxUsy1ScJ+xfBxM7nGbAb0
vZVT55Pg84q9pM7BDOeJ5g92aEylDnmXobTOSNcP3HiZq/n5OCQZlFkAVDlStkyBvXHrAllWduYk
aufj3FXJvVPM/RRQpNAXSdi0vZ0ciaQq66Or9J19LahsW49t3a3lmVOX9D8V2cgOI8iIC5TnCj4e
uCBjg6xyxrhcfEiNVJ4lubKIMDFURT1Dk5HoZ1ZlFeLVTNloSh+IDASuisNBCVOkGpGiImVY9hOS
LzpfKEXz4p0C0TUJU9nK7MwsaJj+lKxrG88Hypk67BkYMxfvjLLzarjoNdw5AVOKOd6V7HHG81mm
iwlPlbVS9TOKzPsdf9vIo6VJJu9hrUqaLCZLut4BX55BGoltTxxMVMLldw2W+erBnfSCb5WgUZE8
OaM7w4dxMlf9mNfQxVTelbHMWEAtjg38T8s9DmYnsaKiU1A5FlAp7xdthTjGYC3VAluH/+mzUatU
4gkkbqPMYcncg6afinut44u7GNcqtc8g2/RynzciVsOlyxz5oCFrWm+gwNoafmuA0jSiTHSIZo6f
1E4q39w4xm2RZ+1UR52hVCotimhfHh19yMrrbhNM7Zw+Ga01tFsrVs8IGBteJMdkyJ5FSyUm2uWJ
o4sWOMAH0wDFSv/YTIB3d8lIGew90mtlZPYgAwx1Jzbnu0x6rdnhvJUKM0LSNB+HEX4xO4VUKyIj
Xnt2e7a1HcpA2fMY2jnhwnx92bFtR1jBvufEHSxUdhjDVavWkveHRuOyi2QDIuxcxMTZvxKDIAQI
X9fQPyO06d3Lxq6EvG3d0jL2okfuys5x6OQjPb3OtgWYqnJ5WjQhET05zhj319VaUxiDeQNDeoDc
r+fY52WNeFULt2C7Jig6JWpvpVdNTsdKAEq1PALCletRzxVLZ93ShmoJU6WryyhLcc1ceEOaEfia
ckfeaOqMel3Y5vjJkTTVXhs95Sm+0ffq+Aro0ap3riXl05zrTNOuM5ldaLo9OO2kXL1bSrG0emcs
GXorwhVmuoPbPNX7sUs1PYFg5HCq8EyrV6N17mf4x1oGG29HLLFr2dZ1q3S+xo2jxVfzgO8qkstq
PID1zYAjsbNfolEUWXJb6ZVjhAIXlnJO6QfNvmplqJXvKWY+046TS/1e8CXWEcisCutSnNeoMrzS
tA9Ol0wGNB8hnAa23EyT/DJgQMDyM4jqssjxyl1ytGU7YWVTPR/s2Rn7S5byuLyeC7B693whlf7U
J7pMyLPHhfvSqq6eRR7dEtkxGYuNf2VMhhKJqW+/xtY8fNScdcVppfSjc8SmklS+muhWfpDJlNx6
XjpUfmJSIRd0qjGVcOe6ogmyNoGnMFJ8cUbdo4GtoBo5SZHVUrQbCOULuHl95tja4mVhxqmn2A5H
mw0SMK189CLR07xSioY3ds6BRXVBMy/yy7wUtXcDwGyIv2RM1+lZzqnSPQeB5xbAtAlonGe5utQX
qTHo1pXkE69Xiqmj464Aa3Hy9MoeOzb7WfBiZkqX0qFVZ8b9MLWmDR4Ol3DPNWfDYV+3JtUjPmOl
fV7zbn7L5smy6kMdc51bUORLHNDwoVU7fCTqmeP2KxMW+x93eRhTo4Ean6hGkRwy4eH7sNWyeiTa
3Ti7eVTjG7OtOadnYx3vxjanc5gnlX9NeJW8HVh714hSSGdYclJ0EyG37p7jOHfFuderHN1LwzPP
YqLAHg4fa7ywrR6alUDTVe86C/CaTyG0/lVMGo0FBBdYEQYe5IuFDoFD2ODMN7lDLwdvTYkVrLEL
lGPF0CRpxN+jz0NXEusjx9tm3a/jXD6gbUzXXQVmrQrAKQ4AJi1hXix50hi7Rjb6sB+2fnuokSjZ
9oPCS0NJtqOnu14Wzte1z/cSTFW7RzgiL5pRc0u/9dLxmUW5mqBdTNCQF6IoOO6LvDh36gxo98iC
O+0yve12WifVL8aQ1fqhybf3u1e7Tb2SO14WUf+3hFk8OfeUXxBBoFU8vhVpSawutSa9D/JukS/2
pNmvs5PUJQaHeb1tRbUQX1O17tLpDYeRuurWk+jz0eKoTPtJN1faGgh0Xp+hCCLO6zI5u3vOk3V7
1StqC5xvy2UiYiqz5dVxBvq7AgQZNoYx1M+frbWyLnQvRmbnzSP0MEvN5R3RkU7bmRDH7krXWM2w
0tdsDiZSII8g/GC11RPNbOFEC8cnDAzAt+3J7PVgyYqh8zWjVb92c72Yu1mjcCBYJlWsh1zRSEkq
fd6+8cWVUNMWpZGBQ6vaswu0k6CA2U+Irjwz/6hlSJsCRxcsmonX1s8NkkQjaqWy4PuxpfJpqlfc
EwApC007CIss7m4xEnYfOQfEMRiGWoPcOEuNRzwPJmnkumm/OEbeVGGsxOnOG+fqbdAzSilkM34E
Mjs6ARVNCh/YUNiUpxwXHuBITIXvAhA1w6E2GbnebGf3atbHqS8EBRuBvsivaU1wB7dXsbZI2xPz
tTfwKZKYqKZrI57pobHZFRO5dAWGEAKR4/liWtqrYuXjjDfGGe+1idaGuVgM9hVE3p1DOareGlhj
1WqYJqe0Dj2Qs6+1KBzo602ffawF8aPNzEYvm5Kra80abC7NDm6//BS7hYZV2ffYZ5ggEQtX0kVc
6s75avRGi+cnyTMfWDlxMyYWweG38ppPs671kNJikpIBqf2Es5khIOcXVWWvYT8pzLLa7Ko9eYDE
1ZlgJ4tAZr9MfUALfmYjHVhigPAd9VIyNr3KL9JcadEcu8YNm6AWgaQbE9NnUzggmpm5stlUCeQZ
l/WatgxQ8qEQWlIcC5jRro+6Mrd3cCSzrwp0QSuw3Nz6OBeoJ8O4GlHnmQXw+HBsNILDXSf79ErK
OCt2MVPadJm5JURLgWEGaVff6uy3ira9YI+I4CGF/q8FOGnWJ9NAJxw5Sz/KIGPS44Apxg6+IBAD
d4ssOW8JhP00oIy10g+eRTXfudmj5tplSTN8RsszE2eUG3lWmAKwdS2MARgfFS4TDdmIyYKUKAvR
GMss71q1XKorRUndYqenXvbMYCyXwGWp1UKbA9EeA00+HmWH4mHnEuSvmTjYO9AhpSV66DRtlewR
/rXrDnFJ3EcjAmGOOqpT4+sUczv4udHh8SOkLpmKao9wxTj3TcrOtdGuvL7SVb9LBJxQaEvlDEte
M+udApxThI4nbAzBWOf6gxLXpneE8YeyLxNgvKuUIFXouUlyO5GgufOq6owQVNeG/Hm6aroMSiQy
ph7gqTlaix6qUqv6Xat7cgl1PGbQJDtTxqFbrLa6k9aSfa1kh11wnlcjPZYAJRI75JQi5zsAfcO4
qSq3kNFgOFcUfHEysekqfkPYUHLGZ5t43m4m272x4mlF38aOMRSGLm/F6BgPvB69CHqK3y6KvtEA
vCrleAVWhRiGUhWSKhNF3TUYepIQ/C2vDxGvhxypmM5YcNVPMf352c5DRgE+xKDoH+4voo19ps38
9pzXW051zYmCa40DRrZPM6zbbhkT1iVSotz1eZUlLO6N+qLF2aZaICqTHtdJlPM+I/Ph+rqs2+u5
JgJwSeWVOnJSGBeIW7r0zvMVRtB5NbERDzj4qvWhFVaVBEvdMFcl7uA+ILxQWP7a7Wy60g8jkluS
Gml103PKuMocdv2hA3j50sJl89KiNkVDK7rNWdet9xbJTGy18Do14mpZCS9UUl6hzeb6GQFsCut0
BKxTjH19QCVmZSxoPGTiSctwPY/jamCcWNgUgXQvzntQpchDXJvtLqnmM2bO9WNnwW7wKZ+jfgPh
zST3hFOVg5g3I04zez1BKwU87V/dJ38EY7xu3+o70b+9icvP7X9uv/rStEufJan47//84V/X8q2n
9P7tH/zH4R/RWL9+FllTn/7OD39i+O9vP6ZNJYTc/8M/dkzCYvkwvvXLLYmA8q/L/f0//29/+Dd1
8X5p3/7rP17AGYntryV8rO/hilvDy7/nMf6fCq3ky+f6H3efq+bz6e/9zWTETf9PjdJQknpwDzeI
/b+YjHTAYgsg62ZufRQOnQX/YjKS0PknLfzwMigbxGFNy9u/oIwc1f5JknDruaBQiApNatS+PfH/
7enh6f3b2sSTLDwIcT4drWdUQ6oc2YwtN/ldUrwXdLqZlnTu9BUnR0JWhhTSInYFbshjzFnx+N0z
uvkru/h9T5GxpYG/SzoCR6OVk+562n7trR32JE2MX8vrqrWR9xhQjJgcGNFzv9dQwKxkHEJ3MvUL
i3U2UokfHxrPTPYD/cF1qDHkz/JYYtQbM4vkOevv0ciM5a1ux0+4dhJqOGkbue3NpXwmNFvsk1hD
wsWZUdkZSICOSy7zz0iEE2IGDd691GYdsUyzPkNYGGnx4xZ6cIhtrfquJWTzTs3QSVb5262TVbZM
To8WlTAnWWVNj6uYtIG4L+irZXXGnjwuxse116zw90/5JKO8Eei2lgAK1yz6HEjL//itekItewP1
0H2NueaKXYd2dDjehrEjSDuQGW3OR/C871Qrbe/HyXe7JbCpuaYgmq5gZ2uh+W4wUQrTzLj8qvu+
o7ZMz0YnLAUBT5NchG9ZOtouZFOBLdKL2plfEEjO97+/8VOU07c7t+nUUYERQGT2eKm+/wgqUpre
ROt7z0KtXyUdHKzZFZ6PrOyqcbjlxOCE0SIzi1J1/aCmw3j0JgaiWpC/KAZL34lCmfZ22RefCpNA
w4L95ygbsz/T5VezB1q8rH1/iUvpD3vSaFygypU+G9WgBocu0JPxkayjYZT0t97l6pOtJ0GjnCFk
fmdonL7w20UoJOMCFhf76YWXBG+UTU53Z6OatrM3UbV7ZoH9nD9++yr+aJW4zF5AZTRfxels/+MK
8bu15P/DdWHrKfj364L/1lfj6w8LwvYLfy8ItglUlzox+nG2Klx7g+T+DenlRyhIAMdQ0mqSr91+
9Dek19D/SXMPEAFr64/Vv60VQ0Ns8L/+gx9Rz8tiwdFIU1lM9D9aDk5mDotq162YloZFcAI2tVI/
vj8dhF67JWsYzVpxTK1i31LuMtEBZrLv1QHaWLe0mYeyWK4Stzgwm+35UOT2JNps7TJ3in2j4LVd
HuVaBNrQBbi5AjRw7IyGQ0xTuKsoZ21Ca7Xxaopnimv9uRsP9CE/tUX/MI51FBMfoTzqoMFLqCcK
DZpobtdQ4LZTkDQkudinIn1KgDPNNsKxhiQRezZUor5iG3viORfFMTe8Q29Ple/aU+BR1eGzu9vq
yvJ70GAfY0/ervgxpkzZFZ44t7G0I+EVVUEQgj3n1P/Ze/fTgz1Z9yg1knYVD30kuuasXXBZ2Tfm
mO9kZ70zDZs/zsI/XWn7+XezcNu1RTq3fIWefqPon6T2DiDnWznyd0s4F9joO7ZGkzoxHmA5P16g
c8hHg1DqIze5zCjsrtw74PeFFnOC8Av1PtGbwGsnPBzFVZueG00VQQ4P8/yaXvKg3+o32sLvy/Rs
UKzQlk8j1Uaq9jgzcFJEmwMOYpRsfi4go/O3RLdccHrxyQj5jvFBWXB2UDqQs/dl471b2mY3kJIa
zYQaAvbDSgHHo0DmUOAMOqM5Lvjuff7FHuYb1vOnB7AVbG/vMdVT2xz73ROmwJpCyUn2ESkcPjFL
zEvOnsIbn8ZGHgpCJIjPTIdDC762modS6nEU8/F+/zlOpvK/vofvPsbJKl+BCrWXhO8hJ0eNIcYn
zcDZlPCD9d7SfrJ1+elSW23ld3fctKb0UMUzLRBSp9PRj9mBSfW9O/rWnfXzk7VZnb6RQU9L4by0
b6GI8GQH/T5trWOuxn4JU01hlUK80XsXaDoIBpwR679dlaumkTsiDTr585V0cN2qfhNzev+yJd1/
/7S3zcvvPtrJ6mwCQ5BDPvYRfBJCYA7JRtyh45a2TXasqntp0yIrk9vfX/bXX/L/PpGTCdlT5iVu
JV9yZ5eonMFP66iYWhmV8XuNsT9PHLzXW2/13w//ZIrC/kgsf+RSy0xkBEV9Uj3//mbeu8LJzJGO
eLa9nitMy3Pv3A/jO1PTrx8WjRQWd0ETysmLSY8xp3WHSXbUrsXyMjqMjsRCsvDy+/v45esAtwhg
JWxD87SRAsuBN1cD1+nKTb+wJ5Crrne/v8ZfrIifRpzLNt7aGs8N7eT9HqwEhFHFiKv6ghmOFqtl
KzF0j/qqhqIg7+jGyBsIMlRTlNnng6USDCAI6RiPM2FF4gJfdSu7zqZxE0fkWz3lg6SoxrezHidE
xn9FX0MHrzwoCE2q+SEv4CCUdURWkfKy9FopASCOxQ4I2l5tXxMxRSqJo9Fbr4TzonavisnvO+2Z
0qpnGmFCwvwu+UeLg5WJ3mel1ut1MB+0Bmv8UVhE0MwiRAZylJy/aoe3u+OtUUC5ZHWUrEg40Yj6
a3uM5zlIofbGhM769bFTtDND5geKuA5i2rctwaWhvNLrN/Us05ovWe98tUz5aFvrHdHQW+HshX6F
++fDWDpfSTORTqSqQ+t3ca7eUW1JJiE9Fzy4ISWC23BIwV+RjR5FXyrBQSe0p5sef6oyPfeFRRWE
sbcma09wEAcd4qbkSicgwxC5qURxhYb9ouheR7YQ68H5ILqXYt3HrI3bLUy1FcXYhRaFMs7Ptf2S
rM+j+dQXHovTZwtUdDwT0F7G0Jy9sEC0vbZ9SHfTTnhIWKH1TEN+uWJ6GucN/vUwdV1E6u3M9qg7
cn3ihJQo55f5MkW6aC624aJkr11GF4ya7x0zveXrCV3WzJGVolqIZjbWxZLqr+44R6Yb31GpSU5W
dciRasUFBLbLBp6yT7XllSEnrODTYXSG/dzdxWnpe8t5pQ9h22W7UZ8CXbXPEWLhICOybx/UyvKn
bXkgdppTt+k0NOPqlk9umEIvhbHxRanycEmZxxHPda8z/ymrsD7XS+h+EZ6ysxOyQBTmdsI8Osk5
mCFC6ukxzz8bRs7mTI145jXxTCkuTfWvHUFpB7kyHkAyBD3RxE3WU7XGriI/IaRH9e81/tmQfYi3
DOHAtk+MX7Z0FSlAT79qaHNVb1Qa5tdOCfIhvSUrHgEbDee2Cqnz+kgWgtUPzznFCWtRhQ01kpBM
I50W5pg0Zhnrl14qSdjrkdWUV71jfi7U/Dkz1+vabq6adbodJveiYiuL3kqLkzOgDmT80r0YX0bT
8zEFPxpKySn9QXbsXdI2SJovYnmbzDRQqXw25/wA4ZmN0BIo/UDMpkZ4swYlZ+z0ZszQLuevWmz6
hmA91DTwg2hWBQfuZG9ONs+h3WtkHUjHX83ATrSiQT0c0GYb5pSqlOl60ZaIonVxXnVkx/X2ck7q
55a/Nur6zm2uUenwCfxcAxubiOumGHgO086l6hroYJQpKfy4x9Li7NBVh1GpGJBWVLTPlI3fQKbe
pbYZNRMNjkkbCJFfuu4dyvtdrNL0jvVVzjE5bn03KBh22UzSKmsn5Ye+so7TRGHNsslY513W1xEm
rsBS40fD7A92bodg/qMVaFKdkrfMdmY3X3g0/oDMYIuGSqetWsr7GJbVcPSc1VeW6rBuSL0S8w53
WLjijoDEXurPqAh3eX1nUT7Ol9NOV0NT31Dfc0zr6tntlQ+Z6M/mIaYtlFRHAlBWuVCQ0WIy9of1
OSfQQTmhbzFdi6UnGI9CMb4TbRNpXEhr28ispqMZl1E/mAcjHo9z5vEKy8gcPUqLE79ovJ2r3rDR
DA2UbZONCkwhIVjlh0QJqQy9oNpsBxhoHxfOedonTx4TlFKIi0r/qs6U4qs3qUdSTKZkJpH4JFS2
Jx8cXV4Z3bOlJ7f9OB+lvGzdIaR0f0eVkL/oddSXJSn6Y62TbSiLvcF0N+XzFSXDj31cI3BPz3tb
XmtOdbkWxWG06AjAGq0r5TEbIPvKw+9XwW/Umh8WQQ61G4WL/hK8Nj+hFxSSQCnOrD6ysuYsp0CD
viffIpmJXJ0CljKqao6EOuCxxfSpGQ+BWe9MNz0vpHoJ/pcchbxR0sdict75aD9tCE8+2cny7ECo
LdmQ9dQOUNDbx9dqvPh6vvrW8Ej1VuQNVSTEH9IAiAv8+DxOduIGhRb9QrdBpMxF4JmPYsz3JhWy
v3/s38KwPz12jbYhGCnkZE8xYakz0MpOFVVkO9SHj/bBUthtj+JmVLFeKU5IemGnTdP1tgHIU3L5
OiVG63hOzuljwleB0bPVu0AuReCM5zqFWxaZm+2Mnk4WNIGVPJb5YHYGh0YqXawFlaATduqrlVq8
NfZxsh/FrcjuBTWQM90YxaD5wFblweBIKGkuifvAAkalNsVOMz+28c4w2Z0kAxUWJsUmVKOn1p5K
yitCoTems0au8ZYVyQ3qqpvtnbM1+UiNy0dKoUMa9G9KajEAwV/Gso68ZHpMbW3netOHodWfp2oJ
nPTOTqjwpCgoqpb1blCIIMvxUC/x4zLZH0vyQytHE1Xv9wppLoo2/NbJv1JOTKcINDxw06IpwgGN
bcZCYuS80Ol7mLNvnWS/+ea+HbG+O6oxBcY97s1tWF6pzIlpf2cq0RbGcf+HvfNoihxr0/Zfmfj2
6pA3W0lpIYEkgaLYKCgn771+/Vyi+50mRTU5vZvFF1GLjuggj3R0zGNuM5nXHXM8PbX7ts7BNZw8
60Jk/KF+hCTAn8UoaKuws+fI+d3odWkOGjCgag0Itg7bdbELbkKahPjK/blE/1V98SFP+fdpcfF/
V4Lc/MxnY+h6+VP/B6uPs/DUP1cfb/KqCX5WGd22KnzNXv9rVyev2Y/6fX9q/oU/y5Fs8D9E2jC4
SCOJhygMp8mf1UhJnauR1AGRdP6zUvk/xUhZ/AN2n0FbCjrvXGTnj/4qRtKbkiRQ4FRGDJQN5tLQ
ohf1WW/qfC3RMpsLkEgMIRujo0ey1NKThDjLB4Bpd3jdK64oSC9GjC4JMDnDni3uHaCFqfNutn5T
2znPUOcxZwtoJH6gmeCuPU/V+/Vb1KaRKZnU301dSzwjAhcnkkl3n4+y6JS8DQONFx0xE3Y87haL
RFgqoqRPZam7o/MFgC0iFAnQ1UomFU1pAQRJUMv+AdLCbsjMk54U/ubCE3yYXLr7NBnoESloVEEP
PX/R3OzacZrG6s7Mm26rFrG17gtNW2MyAxIA+Nwe8KzseoEfOmnZyfCziBaV3EoocNGV1vBavQL5
Fh8koCVXflf43xSsfi7M1MKtmplCiwPiLGbHCNvpaOCcP6c4BchLg6K4i5QsWOsZKHIt84VNn6Xa
Fv4idR4LIrFjKeVNKKCyJ07FVykIKEuq04+GhvX3TG6UG/AK5R5sw3AAI25twe20IB8VZVP4JhKK
JuK/qtje9frYP4M5NG1cVrBurqUO1IqYvejRcCHB/7gIWNpMP6IPszIgvd7zV8vSURg7RU3uNADx
+zKTBseYtPBa7P3aAeohOi0IrhvVS2eN1VFcZwhkup+vgzlc+Pu2mKeX211XVIQkUQTFGOr8GbBf
BW4E8Oauzxr5Kkm0L5EvA4/t9XZN9GxNPgA3vbrkIfPx3TVKyFBrkZtGKAQd8/NxG5QBOz1LQdwb
JILwOr4kQHkQUtIERKFrCxxlcDLmKmMKp94VKkybP3/zRauQV4dRTZlI1xAzmL15Fnswk6w8i/TM
uqXBUG8MXwBsXU6Iy2QhGY1nJBtpPKl+dFtjfYANJv6loNTWUivjLRWW+VWslKi6dcl4jCtzG4Tp
Rp5lLZJGeoYuQXZrVzAwLvB2PxxQSGlwINNDpz+DfNe8r99dsHGjFv0gyBZy75ZxGrW+WzVj6V0o
LS/s6pkcfh3kwXyEz22lpbqjPOS5n6NDchtG6W7wW2FDQ0jdm6Co21iLSGSq4RUa37e3Ju+kj3ba
Yppz4RPNq+BsdaLhBdiBfhQ3Ckt1EewKcQUjLJ/k20zxxBsNJKk4DcnXrrHMuwZTYvDnaEJfy2lE
sSISu2+aVup01QvDZOFQIvmqzdoSVk8TIRatFmB4Je8yjeqXZ0RQzoKmnO8StXqZ2uqSQuZbgW7x
+DT06OtKSLuAr1iUI/0c8R+qPOItUOPrirbr11phbUWGCiMCIgUMwq6FohOVdX4wQpVy2ID19w5K
oqis1QBolDoG0ovW6/XBFA2vsRHI8g8ZVNhL98F56XT+4LKiQbBAjYj2MxIq5+sKVHyc1lnX3CpR
Wt7LmtZs+tKDxOTH0loQfBJyCIpXGXTYR3h1TGAq5aMddiZHLWD22onVjBpjkUbNrWAoJYjmzPpL
3e1fBX3/u4juU4DS/8WwjrX9z2Gdk+fxb0M5/uo/UCPN+AMJTbQS3wz3zqBGuvYHzX7E4blF4Z/M
oql/dZYF8w/Mwmb9NT45IpwUs/8nmhNk6Q9r9hKzVATl8bjDbuFfhHOLfBk40ywiDNQIcW0ZX5RF
agCIT2t1BFnuawEjBTKxClB+Tp1Ws0nlfJY3/DCkpqeLlfSzUwRoFUEdwBSIXSi3AgFanCLpCIyq
9iuIR5mXu7kRWPZkTJcilflX/t7sM4CLOI5LdAZsQSHTlPMNpGVd1KZtIx6BdB8Eo/wJ+AjuljDs
4/6Hr0bZ3oA5+m4R/CZaPd+0H8dcXGFUwKtiiETxWAfUddHa2szMmXUh+ndmUV0Y7Dxi/HMwdHu4
eoAwcTUspjEXUsBXyBQd0XwXXStu1VWZxODw4U+eUrEP1p+/3OIOehsQgVbkmZFzIqdcBskdtpmV
1xjysfLjewhnkM+8cpfF8c4X+gdgXsIulNt9qW699kZrpku+cG/ySotPSgmWNjc9GHB2S9nPXAHx
aKE2cWQo5bpV5ZsQdPCmFKglIT9CPREUOiKCuQy+OGtO8RrxOKj2RRZ9CcNsJ+zws2gu6Lh9+OYy
+jXE7oBzSYqIYc7Xmc8tKRVJaNxNKhXosIZf01C6sA3sr7YmnnwXPvvHWWBAxDsNgo3ZDXL53atO
r3WorfpdplGGGc3wVEkYquNgv0aToke/R54ekmwY7IDSudZD6u97oBrFWOxk7lrUkPOT3xqXooMP
5wnPZegGbT7kAdHhXKxHUR7iPrUm4y4Xy1WXaDu18V7SqC1XBJ7SJtDF67aaou2IVPWFPuNv58QC
/KDTYkdtdOkiR2PIqNuOsQ2/vk4p8lhE8o+SP6x52uGLYbW3QWNnm4liyArxUH9nSd0GnShSqG4E
zjB48oVI/nfrwkJmFWgXqxUQ2fm6QBBg0PxS5jMVVXwH8pRqk9/+jAX1a1abl8ymlpOPiTerAU0q
EefOefrPR+tDz1PJnrR702pfMUnYVYWw7oTyYRjkl2BqHgdMXJpsuhiYnse/vBnXG61QqgHkhLK1
FBjsw6AovGaS7lXrFELciFEgV1PF9lEKuOmE67JZdW0D2AefKxWWZugq3dcLB9PyqH97BkjeMncJ
UNalVUPuV4o69bJ0jx6DeQCoHijfVHnd6jfYLLEWfhk61H6I4+iCOwWNlJ030fi8kMB8WITLx5hX
xLtUIKnCMfG5xO/9X3RVqu8SZpSBW3WOYOx1DIogqZZO8gpEypD2qnBhvS2i27++xLtZWCyBJvdT
TxwZvk/cUNr68rYDJw8J2rjtha3/qEo2lI1qekwyF25NcocSX/DzwqeYT7v3R/RyDhaHAAK8GZmd
iECOnjpa+bWD+d2axKrD90w8FjOzxxodpPEvpSbL2/BtYBThufQR2QGBdz75nQgWHm00+R62bxw4
qoisi93C3KKDNN17CJlpyparAeWJA+oVdtW/TPlNpu4pyfbJg+Gjv6FsO+UUtG5a7EN1R1fZ1w/y
JVTpW1z1YYrYL2h0U0vh1Dp/0kQT2iqPFemeav5gbeCV38L/NwcHMn8DaTenxel68So7EcSX37tf
9Q4KLQkfcVmyLrJN2aJqj+K8jS9f74pr7anO3TZwWlSBJVBPW0QhPv+sb+n/8pkR0uCQmaFHoCzO
n7kITC+l6Srfx9kGH4HxtZKv/c4Wsq+GuoIzTHPX2IYqD78qI0wAaIkdp/5xEFYgxSnxXLhz1d8t
s/fPs/jag5QHWS60PM/oRKkzQku6MbuDH6+mkBbJavCRIj/U/g4kW0B7oHyMlK0Eys9sb/2XlIMo
OabilSZu0TQS6IiKX8Ie0hl04r1hrJBOuyrVTRFu8D9OnmPzmHhbvbLF+3S6sG1/d3a9fxPtfGYt
sWlaoWFmw+mlsZCAXSfpxjNf2/FJUe4+/4wfIjhL5YAE8A/4TKFasSyxqEIAhCZTpXuLJvRRWafb
fONtrYP1YuzLS+qF8zc4WzOLwRZvhgSGagSI+963Peo3/LObahXq9NWNlZEji2Bb2Z6GrhpfdZ2j
eI5A/AQtNOy3+bhXotuuvWmklQg377qkiZzb2lG8nuLV0NsokPR0cQCGnsIT/CSE0epnOtkSNp+H
KECwLMcatH/A6H3qDkG0imB5jteKj3CEHX7Xc+An9/IlG5iPN8DbK2O9RxiIqOHyzifaVAU1G6X7
cWPl8BacVFtL35XnWRFKXnvhhvo4HZ8wuC5jBy2Vzz/vUkCOwiyfdxbkl8D6z+yW87UkwLC0ooIZ
t/xNpIDXhFHrziewBjKTS2c1RjcZmBlKHutB2waJM/ygUNObbiPZWX7oKRKA+EEMRY6ehMIREtvz
KCwcs85V2WvJ9VQ/oYeonuRtGCOrtap+QomT02crv/fBL+TrAAkW82GSrsRiCz0sR4vh0kl/XoTi
nnt7S0JGxZTx1H7zi3x3zdZFDVwAZsx9EmzqyYnRTnnF7S9/msGfhdNKh9Jfy8M+gyF+03ZwrO1Z
2KZeA0oQ6w1lwM+n3fhwGC0eaHHxeg3Uv3oYpHsTraXSEeSnSL3uYxe4VuR0yaFsbrvwttP3bXQl
6XtaGK1gyycY48FkS7qNqIvK+em7tedmGakLMGq7B+53a8LfzJ32W/1kfMcJ8D44aq+6ZxsnVpc3
7dY6trqJjYhKdW+uvWddtpUnCfqlbqu/uFpMgD9P6Q0xgHVr3dEJL9N13zmy4OCHS5IETOzH53Px
xmT5sOmp35KhAUamTnG+BIEe0aUSeuleOFm32vfohwVt8FsqX4EcEqW1Lqxbjuvraq/9rCag43Z5
y7unrwTi1jMSnPmrILnpTXNPu/opfSh32q/qhiWHUEP23GL3xaXzPbzPrr0rCsDCsb6ud/mlbGIZ
ur+tMJypZOJacPxLHz0ZN91mQNr1nslFJKlT6G3bUFkLt6o2CPFIMS7jtvGzialVklXg6/P5NMof
wnmW1Jzk4Sszm6K8Lbl3a7yvYTrqQSDfBz+yyK4fsbnBQB6xKgAmPTp+gHDXiYXQiKNFjvgs2+gw
PGT3fNB2lxZuRr+fhnZ3aB4xgjMn17hk+zOz4T6c7rST53YVCRdZ1PmHtlKjKnSTOQKAO9oirIEH
7n/tuIpCp75rHq0L9+TFAReHW5WkrQB7UrrPKlIJW4dm5gIvHiu3Gu3pAFIMZ4kqu3DaXBx2/lLv
vkQWZx4ipwzrPU7fG9nub9qf5oN0jF67V+spuRA///a7/z2ryxaUACXhz9H8JxQhBMUxX2UQGE43
OeElmdPfL7J3gy16Pv7U6EhqkrqNkyMOO6V1/PE2z2viSqRt8ufAAFwBapR4Kkf4RVwDDyzMNbzz
wXtojW0u31nTtvBuRMgAWvWkZgeV5daReWm3XnnKUfv6fF/8NoB5t+r0xfEC0V5olZCjtgSIBbbt
Mcu3YEX70FaofX+nPYV034Ux5zhleaS9H3MR+yImlOh+wJge30FC1mElWOusPhFjCoBcHoHJZPcR
kn3goO68YnNh+N9dd9RVRFD81H3pS54vQCCfmYo2knzv/RJf/XHvfbWkVfatuJLAVzW34SVfgiWb
4u1+fTfgshMt+11WW3kp3+uo65hYZjuaBcDmIePdtRKWATPdbDL5yiDOikV9LV8yLfiQy82n39+v
vCTedZVVq4rBK3cPoN5JixC0mbVH44fP5/ZD7D2HDwQU8HnniuZbPPVubwd+1YPm90TgtuSMlY2B
9Yj+UuqhzinbofX18+GW2DkDeu3ZeIsN18VtZlQh48XjKjG3bYq4+yYpkcl0JtFJAMbiNlkeE7gM
JM+P3RGdUH0Vxheyp0uvvdhEPS1Gr+94DFPam6bj9U5a7yX/a5hBHfr3p8zipRfbB8XGyfQCRkPp
AvmDErXfeh2gZauh/4Sw06rTb9PDjB9Dz2/YiV+zxFbwkMK5O3Bjz+afL67H0BVyp9Kx2KGkSRkf
5cz155/nrUh4ttEXT6qe7zQN3D0acTxp0jpJ4/gFSkarCTUyKoU3Qb3z8ytwH2PpzEK/1SZjQwyd
DKz0e6neoChEsAzWH3zzTKdSq0MPh7q8iQGctu4IWnRIOEevg6mlh75pxVlozJ50JBcTRy9bpx3d
RNjmQPMRk7NL45R2Pz5/wyUW7c8FOLuNKhSrafssSg+agDFSKPOGqPu/FBacAPQo9F1l4IX4VYl3
Fqn9dJcMDiqqF4b+ECTPk/tu6GW8YIaWGIgMHagrw9pEPZPgtI1rBU7NVpBROL405IeTczHkImLI
wA389T2T61zcic7Q7TtrLeo/DCAO4kGxVmDoP3/PNyva5SLCPgau12x6BTDgfBEFaPfpYjRKJ6pw
TblTRbQnEdSgOLMGb4mtL0nr+CRwclquHO6jeG3gYUIlDq6AancNt+YuRbSjnatA4JcjwfGMFXha
dGi1+/6rdRDNnad+F15QBWQt+vx040ICID9WZbu7r+hUexsxdayDidiz4ILTJCcgUA0zOzCvrQLp
V/WLWW5QCDMrB0pmfsnV+82i4uMswMajVwSaZIkSSqyolX0spE4h9IxZktTxr7tfupNNa8O7tXB6
ylxWgep0wbcWSbXQZftUX4b94FAgMB+Ee8BNickEHAjw0IQTza1Sr1tzG371H+JDyr60B3RpTDfp
NgHIpxrdXVsvbL+FDPYIZ6FVf7XCHtCOkjt9uwZpHqJAsqFUhGi0+iVAJ9j/6WU7tJ07qsLRhVDl
QyTH4pNnPuJfM7A4ZFEdQz4hYr3X8rEpSCM2obDVd68lBBFJ2H2+6mYq8nmMshhtccgGgjkKmc58
U2TZVd8NPrWZrvqS+DH3OckcM7CFn2DJS8R+s41M0LwnxySv+l69oLPLReN9iy9VgH73UPNRA5Bx
9lBeTAFYNzGMp0g6gRZUamQSHfKSz1/8Y7Ayv7gGE5ufZ6BlxSUrYzSoqkE6GYFdyRjY2aTGzY/k
my/bkec0vTtVCIXbmb/1v3w+9gKwRNywGHtxXyiDYgVqytgQa9Qn4wtiPWCzC1v70iGNjQ82uGkb
AXRk52Onlhz/i0dNZRsz174tXsAh/e5Sfz8Ri2qbb4k57KpeOjWpM6VOfkSiXKzhdTiXWk0fU6LF
ey9ukczCBi6tJulUj9kWcSeKvlPnIudjou/KrS6QuKwF8TC2F27oiyMvLpE4HVFR9XjJqnQpcJWD
DTGp752aDAVsTuGWJnQmF6Hzzz/1xWW2uErSOFIVsF3SSX9pn6qvrDGUr00bapzwJPwMUKAt3WRA
quXSwPPG/XCQvlvfi+hfq9PINGLmWlPQaXXVzvXLjXhDAKncjq/qz3bYFApferqwnBY4z/8s7rnd
DtqMpu4iVrUSo4FpJkr0Q5yochV8YcZ15W00q3HHF91EaSt4qPLnDOqOGn0P/dP4OBX7SvlaShLG
VXcIi0wevVhagbiOpLKjy6OthKjxQ1VLi9XnX+j3y//vx12cNQGyxl3DyCePIgDuVtwz9c6Tnmg/
tuUFt++PWei8AebiFhg4oJrKYjU0iZD0hVpIp6xZlbpk98XgSCq9AqAG1wECcF64LoL9xdLnm/rP
h9XwbuDFasBV2SxaLectCdsTmzuQtlEZuwlkMN0R0b/r3LRzpy80QmJ53eDK3Lpx7GbgVyfEhVet
5NYt4FU3iHfjcCXTDG82arRW9GvdOHbqyQ/XUbfr+r3WwnDceP+Stf3nmfn3G7w1dt6lXEg4S0KN
tj1hoNNQma5YH1RDx+hrM4C5Jt656NU0HwofJw3MCB7wBlJHi4gM8yQ17xsissDYKZNmV9F1LbXk
H5mrJjsZBW1E8dpNKTqVuh0hCQ3kgLgu6eka3kSSPWnpIUkOFN3kBnnX22E6mLLTCa6CL0GxK/vD
bEFj5F8q8WvYHupuNSXPibqrsp1sbhOztGN4fCl6m0m5yiLq5dCDdOk+8K6haH2+Dd7cQM9elgYA
IqeggQDp49+5OJvHUAsDHRH3k1UcckI71WzdtqHMbG7Sp8raGc0xKm7ZrWl6hZ63Ea2nhLbsUavt
QkdE0ckKpw9d62djOcovaVwFqRvLbkusRhBG8ICg3wqx+yAjb7tqNkXilOtkXCFFUBu7/lm+EmF/
0WYDBOOa2fHz13vr4n72eosLQNCmsekg+pzUAYFLMkQHRZP81XSEPRTmeO2jbxKgD3mkimxgRjKt
fMTZNQpSa7VaU1LDlILo09RcSV55Pv5dvyLBreQVCpOtsoF+iFo1HukFxMxxhTD0sFWzU4XideL0
9bZBJh33aKzjb1LDkRBQlN3KdDV05qa1Hr+m7aqRD5TYa7RTZcRZ0Jy0W8WmnhZiV8j0vQylXbyQ
vlbyOoF0paPkYq4r7UthXX8+Vx/vrHkpQCZRRdGkbrSkTlRSKIG08QmNVNhgaxFu1tTcZX5hN0CC
1E2uOnV755f7aY69h73e/Pz8CT5svMUDzHfbu71edXLf6Ig9nsxoa5aPRXNj6GieXvWe+/lAH/Pa
xUjLSKzQFDBRBNuit2pILcfxWdKPsrErsUPJ95a3jfHRCN08d+t8e2HwD5H+YvBF5CWmSjl485os
R4d2NLIQFoth2IszKeK67nZasMYNw/P2YbWRohu/2uiVY2X2wLV4qXS2APJzby+eZnEATJWaSV4U
SKc0u2qMrUl3ol2pp/wHuL0S+MAlS8SLc7/YkiB61GrCjuEEwDEbf5Tdbuae68oXMb2HQF7WxzZ9
ZtYJXbzhknzdx8QH3Ad6efD68RVUQb8s1liNrGc2qfEpBY1O8I04vNqkIUz9CYlL1JcnODwkl+2L
X1qQUOf0C4uK3q0NsqFM07TNWHk3fYWplDqOv0wZELUkCWgo6i/EfONGScfvgb/upt44cGM9THVV
XQi25uV5dqrxEmj9IfJkol+B4+j5S8ytekMJpfhUZTOoQi+H1cC1tbmwUD/UQ0hGkRNRMNMFdwvw
9nyYxhjQ/fWhTZam/nXI02mFuRgA3xx/szr2kESW1GuLUw14Gp3Tlqa60l1614/H0ttTAB+dNfd0
PN3On2KoTFxPvRHy5kArM6591DiRos3aWt+pyCyYwKYgT0Ox0XHY3grCdR3JJ6OUHts+nC5kFPNu
eDfzwOwBWUP3gWGGOB1yJOcPUw5D2aBE65+wNZBRdU1OiCmjONj4v/qqukhxWUTz83CoDVIFm4H9
gEUXw8FQ1sTJynn3TrnW5VBaSwqGA2UjP3poWySFGm4bWUFHNktfEV0EwyDmwlUtTs95xy1edNg+
qjpy3H6SfqcB6retti3xerHTAcOtkINF0mCpBbqWXIh6lxig+eHnLgQsOYBLaHItlg9mPlDCQD7c
ywOtj6mkfFhJGSbhXrzzmuSgCQbWbT4mZKWQBq7pp8Lar+ghFWVc2oaeP405MgqhKO/kwvQ3aMdj
c4/zozFEyEC38PKVS99X/viB32BWuDXSz0W5ZREx96PXelgsiadBl24C7Cf6Evne3gzrK8RsHwRM
fY8yWvN03QckqYMiWyGmJW4is79BLLe5GgaKhcBLr8cwHXetIjmFpx1CcN32KIrBncd7OqjDEgXo
WncTiG0P7w2lkTyNJufzHbw87fgE0O4VSwdTjB4T/86Xa6O3kRVqYn3qIqvcRAGzj21YSHCRGSut
CgFiRc+GLrVruSY28nyANEYag4LLidmqrB32gtBTjaKznMW1dxNhctz5k75GGNyByloeG3k2oZNG
uPJdYdq5MCsZD2TXn7/KshcCVBqwKIQv9h/e6KCZz19F7Aers9LCuo+KKr8Swv5RJtRMdeNGYyE5
uV7UThK2Wwzgae4hin+TBgBaFMmM94kUrxDEjvYKbskkqjnidVLkygrX/dtj/n9+y/8zmfB/5res
q5/Z9+C/7jgrs591+Pqerjz/5X84Lor6BwgJ3YKAMEubzp26v9QTkbT8A63TWbYQBUUoLvzVfzgu
xh/o7IKARDqfRQydmHPyL8ayIBt/wFkA4g8dEY/UGUb+Lzgu8iIGnckKnLiQoNHTVUjXF/u/ifCX
CKN+PPRh662R4quvmj5qb82OSCFGovnQDk2/kqQGJyJDmfZtlmcrWYzxbahI3SKtGFwlwXABLRpx
LehIzbdTku5LXaRJjhTGQ5jqHGLZ9FQN7WM5hq8IdLQPHnyMDUaJuS0IKOW/+xjzpPt59l61dxnl
MaNzqQNtUjazoiDter57+tKH+GBkw4EcwtyVVie+FF1p99UkbN4eVDR6x6/D4E7Vw3FflPlw4REU
vt/Z1cmnQVsWwgNYMw3RLb7h++heB8kXKYUkHqagWz+b5ZjdZeUQ5dsOn/TMRJRBGjxSJV+V/ec5
JMVh1PSaL+Ik5UcMXijK5vpIV6PJQRGkMWg624Dt/dyiUv4d5lR6Gylxu++xywCdJmrRblB6SrzB
FO10rVavq6pEfy3JrZrECiPHGttMDgRJTiwwOg1Cw4jIXILCLuMXKMLwU5FptmAVsSKWhbGqDNpR
KqvhkCIJfZ/4DXowhmRhqJerdflLCgMZY4AEgA5nH6iUoffU/aBJtwECVTZu9XVtTwjHfDXwH/2L
j/eP8tHLaJynmyUCWPK0Hbgolo2XKA4jK+kl+RBxj7zi9kOUaxDcbbRyVGnx9dq4ijFvuI38Ytgn
nSWUjioLeDvWxZA7At4aOSZCsXeh57wIcXkuKAIyq4SWGJDnZau9DmtLj6u6P1Rh9NLElsViAFnw
+bZYwoLnUQC34nY857tUfOY1+y7j7DzNrzRcyw5iBiKwqnqcuFQEh0QtOMVl2eyRT5h+SoEsrIJJ
1Ds7TQTk3DAieUiTHGa9ngP2YC66yJ6oNHeuplKk8lJF2Choqj40CuqCtmIZ0Y1eR3AZJLS5jSAz
j6kkAD7C//x11HILIGswioTVUqhSqzDTFyOtXkINE8kVxOS4sb0aS9wGLFOfhBpRkdcQgNYGfYMp
1ssfLLwYWSo5+belbOaIY4OjF7KyRdRrLXLlCqJEHmEqd1CwLnuW41GlZj7CC+JhFcER8rBee2hH
qXVUkK5PrYE0cQkYvjbS0HL7Bwxsqij58fmnW9ZU58eizCwiEy0T2RBfnn+6usYlri+s8ZAVwN4F
b5IP8ajjZSIrQNp6VLWIXPodSuX9E65I5XqMNAMuUZw+X3iS+eB6nxPwJFwbugwyyoKPvmSTUC70
o6ygfyEMeeni+6vBaJkUPlJUq0DwakVf47sDzk3KxfEFQj+NJwyOqtkLKC9Wsc5eslt04tzPn2wZ
y5Km4DaGQbQKa2BW/DifokZB0SZpvO5oxNlrITNNJoI7joiaBChYeff5aEsw85wV/UnQZDPxGzNJ
9f1mEqBt+KQw3TGVy2duAXGDzHYQYSgqZV3sRqUVUkZuf4itWmwV8bm0vpmZAtVHmbDExCURDwqs
6T5/quU5MqdqqBOY8GPhorPTFw81aEOl9joMy0Epv6pDEqzTCMeGz0f5cL/KtBKhic/qzigwc3Qt
hoG9FbelLx1HscbgrU6EVV2mwdXkiaY7drPhYqq8FIZH69TC2iRKcSy78Azzq7xfhzzDHCLJMxhK
IcBaJIuTRZhQZy3eC4M1bIw6K9a9KtYrQ2ZvBIZ501nGwaz1CLsKGRiK1XlUouObdBaAzj3LKKn4
Axz0VO+vsPifr5k51zt/tlkZWzPRd7fgsCyFAKaoxpEo8ZKjhTYLghz0I0ITmZRYJRvpg1BxGs+I
V0XQaPexBA2H8qR2XRNHrS7M0nwufHgS1gIJEfcev8L/f3fkqz5Ex1RUkqOUSskGiU7QQ0ONxYd7
02kRsF2tiK60VB0cDc2CS9/ot/PwbvTFHlHlrFXkSEyOQ59WtlLU4moQycbLNCsf8W8HKpcVEpbC
kbTCxbp0QiVbm5HlX1qwH84Gee6zs1L/UsxZTMMQS+qQDUJwNApcuTyCdbcYsgYmrpIfsyjLXT+o
qe7jdEOp5WuuNV9rZDDxgwUiXEOcBBikHPRpmNZ9kFwS2/64n3g8hHXACas69/Ky9NQKlsKCiMKj
4rfA2z2jOvbKtNUG3b+SkK6260psb6Kosa50bFjWOMv7F07PebucLRQegY4I/FCD5IKE4HyhmGEW
4QvXh0dR9W7KURPvVR+1asT/vV3d0LPMWy+4MUujuPt8if7u02B4CQTC0GZuxuJmgzaJqtnkMXCp
1WucwiM7SOPQsQQDAZ3ETy6sBXl5gSH4ZHJxyYQhJNdIP52/6ZhEaaNWUXTUrKR2Oi/qd6VO78Mv
U30Xot5tFzUtj7Sl5NTrA7ZBkxluerSVaMWVwn4Q+xd8uhGcqcpspXU9pVHJL10xylW3L7zxpQ5S
3cVu/kmvCmmN3ad/oSL62zkjiiV9lGX29TKQC0NpqnBbPcptGyKGiMp1mETPkYS4oJTidvb5J5pn
5MPaQI2B6xWlKdAk5zOGv6nXClMSHcvAePDqGAXh1AzWiB19yyPrOreUwf58xI+3q8xWpZiDkAPf
SV0K+mGHiBO3aIXHSKuA83vys1jV3g4+rV22mIFPodGsqzi/t8wbS8tvwj5srvOm3VRUVFayXQvM
/OfP9HHSSdNJVeZCH/+1RAdmPi5aQs4ZItWD6ai58STL3XFqMCqZPJw3Ph/tjadzPumqiEgDXE2i
ULiFi30xdQX2Y2MTHjNc5BMHq14qmILm49lVDVP1g0bGHZWjNQUgQi9sbEGwAXSqgbUE06ajyNbY
soYZ5qg9mp6WvDLd2nhhZSwV0E1yNInqO2sQTotuvW22d/cL+UBahv0UHXGLUW67QZoem64PdoGV
IPObFQoKhGqSYxrYmlhEku6Bj8fZpExdSY+UU69BY8NFNPlu+iViBL3Ugf2r9VZ15TpTDlmjlde+
LoxH1Cvl58/n+I1us5hjBTIOH5Nyy+xvcb6wDdPDWDDM/GOSYX7llYiUJnIybcHw4PvVSopLhiE7
KahQ14/jjTf2ytWIhsGz7knWduzBJLY5ErQlfUu5jZDzkihYF+JAwdQwbNmM+708X2yD0Dh1jRh8
yHkKnd5z1QooX95pqkNG/tPPemGvwVPSs/jkaVbhqirUrdk5zM+yBphfDDQkHoptT49mXWY6foON
Ra04wV/CbEmMLszNhz2P/ohB6YTiENbQS0UlYYxF3xgm4W5EZN2W0xrajDaFl6rmv9lUeDZTFxep
dhK4zxHEu/Vj+bWUS0PqH2ujHF1VKwxEGOhLxdxFbtVKvl3EgFRqQZrwmQFmU5dhe5sX/UPgZRP0
YzPfJxYWcJJavMpG+tjGluFyzz7o4/DV69NghVPqSqzLflPKjbfxZGpOascnKau0vHCJfgi/4Yxi
YDSnkCD0aSedvw0WeCMGM5Jwp9TYl0+VnEABCaLvn3+a34QLnEOz1qk5S2sgh3M+DOaMFL9EPb0L
QzaW1xlEtT5k4kDJbtW6uY28wFj3HgwgMxUPmK+mF+6fJZmebc8T8II6solcC9biCcSGAvYwauld
2RkPYbExtBsBOVnjWzQbFDfGqjbiK2laWT2oqHG4Vkpr0w/toQh++TKg6si6UEB5e+fzrcwTmRSd
IIVR3lmmY3jseYIvDund5DcKIsUUxaQxlAG2ztiEOEuvzDwUH7qyTDl0avq+jQ6vx+tyVzQb8GL4
+Ll9PkU/hLr29mMqoEjva+2qkHz0w/zY/NdrZb5MyF5kNHJnpNT5RzRmo2c0ytK7Du2h1djXwPat
+NI18iFL4kPJWGpZDECleSn9nwAqb0ashO/MoKuhyPU+rqSwvr2xNS+cGB+3MrxpStIway2Qvcs1
EXQgu/Peiu6mMPVdeYRY6ntpaocGssaxIl764r95tb/Ho5a+uCDl/ybtvHbcRrY1/EQEmMOtstTq
prodxvYNYXts5kwWw9Ofj31uWpQgYs4BDMweeLBLJKtWrfAHPYoQewnjS5TYx9AWxACteapj5xDo
yrbQgufMLk6JBqg0NdGjZhAIOx8ilC3KE9Injw/ltOOv9x/9/ekWocuP3Z2sXn9OP22QmBuq5FLE
WMMWBs0uPcKwJxfBQTVjcsTQblA6x78TxczFOu/e8kiboAE6NREph6+XNyqRJaXRR5dQ18e9aVXV
J28oLdQ+ulOA+yU0flV77nREAVa60joHbWBklEn+ORN1DFU0zIbTEFcIY8i0JvCR7g9I4vjPThOF
50bxPj9+XbflBirZ6PNMrC3QCfN+Vl6YnoYpd3ipcZsnfbHTtSkiA2qmKa/9BCB8bUlubudLTdA7
wZPeBZ0bBCam5oE2xfAPN46VZB37wwsu9BUH/BvCN2Hr4xch1H9l2x//aRSnWGmVrK0ZJkLvTowl
0dbbjcsvmHbKJKfpIFF0/QvUsgfvIMbg4tT1G/I36qWq1QJKc5YtvOWbfreqshRveDL+ocQ0Z3F6
iKKuLNqcpfr8EFkF8kd2rD23Ul4/WWn9UmSO+YIq9KZgjNgW3savnGTNHOGlZZ69kCze+eYo906C
bwQ+S52bdamdZeIZN4QXbXQAgTZx/WKbsfGq2uM3HD7wv8rST3KaRP/NxoXLiiSG/seU6OG0Ys7e
t6kpZWmpdXRRPPAseG4Za0cVSwzc2/DH15zaC7TFgKm8VzQf9lVe694YI/p6iapeHHGBxqsxiIvt
aOqfamVYgK/d2UNEdhSroQkQau3p7z+sppdm3DV4v16k0kHNqoqx+aOtSiOhOz4+qbfFH2UyNG/y
eyACJGrXK1Vq2fV1nEQX0Sn/5s2gbRVPrb76dvIbY2ME0Jl+bR8vee/hWFThbdrTGG2WRuVYgahd
JIUXJdKks6nVX33HlA6JKf95vNCdbzahBSbq1aQUNtdKwP9RjDV3s1uGqtjh5WQezLD/g0tI8TTI
0lLsuVMtTT1z9gYpCm907jiJEJpHr0lV3DHIrGeY7ZiSBeH4wtCLhgeeuqUdofIZW+OZ4Z19Khlh
fXNaiPVhaR2rwFMPlY/4O/HJ8n+3TdPv26L/qwV9/BaVQALSMQ4XaCp3vj+hatpkpBAgsWYfQw1K
2zP1XHMrLEI2hSiiVynXz41FsplVEqZ2Tr5k7XT3RYFYY3ZOz5L+6ezIDl5YZE1bqq6Bos4g+6em
/hy3fzVJ/UNCdWggSCZYwetAUGXhNKsIrzxEU2B21RmO44b4Yo+QXTyIerqnHKKuXYgpt2+FYEJH
ZJLdtnBUmr0VeOhYu3B9XtRcvrSt81Z3svZSqvZZl6v0rcvKJXm/6V66TjCmOpXjMBUX9FRnobwo
6lEqS8+/0EhDCMLJ7G2SKO3+8Ym4GTRRMX1cZt52yMj4u9y0/ItZ7tSq2cROchKGAwTJVr6Zyfht
tJt96kvnSu9/WZzizf/zB8zeLE7gvhYKx7+wO3ZSp+HwGzrYlsGxbyG1Cid+lhLnW+qdPNPfoqjX
LlxTt0GBtITdDpyI2EUP5jrgdV4Z60LLiT6lhphExFpD+1fx9XyT1v88fto5ZYG7iT+0eOjkMbS5
mesljQZCVEUAUyujN1khCcO7yke+OcXLXtXynT5E1V8qF/9pakZ/V+TSRizEzA56TSiOkQ7HD0h3
zvXgy3+jpjCBbSaSibKtXf4pao8eezuWX+kvdDUmMv5esmIPJSy9T58kJwjijZdYxcai/YyNvQqo
sE+G58gOnJ1qDPGLaifFzhOp+UuTymTdFIP3DbaAd7b5SAuh5t7m40TZUzDmrdCdvX71nla2TlyE
4aUFHXUy0/GPzbz65KnSDnWt9mRYggb8GNLZsnxseAxf+VJoxUKH+DZPYchKWU2Jjf0sqLjrX9HI
Og1flO4vBttw3UXxX2csw72ouvhMlYMpetP+myaN/PfxZrizLgkEvGPLwamJq+96XRQRRz+rhX/x
CwSqkV3WXvPW9t+8Qb3IJHHHPjXrQxY11pKiy+2FyxyPdiN1GykFo93rlZEKa8uSmcJFVpndIbzy
t/HwvEo1NSnWpR/C10k67+QU0le5b5zXQR3UvUIwcqMmCLZGDXfUKnQXMtbr43dyJ4Olr0h8pRWK
BoE2TxpDKaumHpHjRo76s6AXsi7+UUEHfDPp1DPXjT+ZTXxuTarNTk1PrRX/qWOlfB5iZH4e/5Y7
EXjquNDqRHIGFfrp+33IufIKVV7TiBw3rOL+p5Mzx5WtMV7YBXe+BQga5sVsQJyh57OgPAlp+o6e
7aZ564ok6AH4OtW+E5UZLjzQnUsMYDjVKi1cAt1ctk7NRi001c5zU9pt+MqKCIaIn61Ky8QYTMvF
OilUZWHRO70jDjhvT3vPlPX5F81KFRxuFDiunMagnPRKN9Z1buIgpoff4wG/rlSYwT7BbBxT1Uz1
Nt3ovWqjHQB8LoHINpXlrOumkE6Q86BVFrb8t271r4+/9r1gBHKP3gwnUaFFOQtGYyeVYpRT2/U7
EyU4tTThL4zRuqnU9h8CyM9M0Ypz3wzyiV9lH+1SRk6zDX4v/I5pneuL30EDW39HttKTnSepTixJ
SlN6xaUds+IfkMvJkQIyIhWr0LdiwLsxKdYOqul9kfShAycsKxsx9OtC6jOohMNW7SPj3EkDjNsx
CXEnDnJEbHoJAwWUkx7/3Jvbk+4D2SLuDIiGYDoxuz0Vg655TjC5yGXfoptT0flvoi/OODrrfnT+
8xZmOY3yFpvwqWKY19IxpYLXeZpPCd1GoBhH+GmSXW7sKkt2qBxjF6ZqyUK8vAkE06LmFKe5tCep
5+tAULGFLaCduEHQiVnTm0YHq0mHhWvoBs5MNjCdyqlRYCLCok2v+kO8oW41c1kuHDeuoz1tEtra
yL0gh9ZiAh9aQMi1DVIZXfsnEU+5dOxj2RXii5rnzFmKJxy3Nv6q/N2H3T4vo51RfPEclDdCwT/1
hR97g/ubfqwGHAR2nTmBr+dlYmbJY5nmkotzgb+1UvFmjRVeX2Szn4HRxQfQytIGgeo3a6iNk0hx
cMsSj9mV3KN2ULUyCplowh8fb8fbaIMgJ5+Lr0W9bNIiu36JVOQxKjaDf2mZpgO498KDT5F0rAR6
lYEZ4yXDNJiSwX+x5SjaOwqnCp2mdt8Ao/JXjQ1Zz6l4ac0Q/vGZRr6CBlsin9ycGp37jZA/4San
hs204z58ag9iSwFJSH3rmtDZGeIypiclphGVxkq6lGFr/J9dBRRqKhINDijDL50G0fViejzGZIvU
cYVkm26V664FNX6FKwJpo19Yp8Cs1acp39VzO4KFoMjIJci/tDZMVxLzxt3jb3Rb7aHlxkWHG4Ay
SYTPIQD22DqTWqlzafXa2fdtPaJdJfs0KQEPvbVjFz5XwvmO2jd+orZdQakvVWmD7RPfsOzTfWmE
HsZ+Zf3ZBhL0uyglusGy11TlVmt9hPod+y+gZaVZuMtuPhs/nBbiu7Y5qKt5marHxTgqsqdfxqDb
jn1ooW6YvzKg47pgAPT4Nd1bDOQmvSySEMTU1evPBh7Lx6nM0C9pHA9n08jQTM6YNjYmR6d2giUO
wk2U4+FovugGVgS0EOfhp8lqhrddy8NliIMXqpNsLNStFgLH3VXYhZMyuQzzapb0pil0Hbsy9Quk
jn4tihIADuZIC7fSe5fqes+D0FOwf6eom1p0szAAXDpKEqm3LqmiYssiNe2XPPa7TVt3xputZTJd
z5QKI7JGaRXQZt8qUTsasGRztEFScLM/dQ8k0LrGa3gyW0VNcwwG76/VDNY3e6gxpW2rNlz5mWw2
KP+iLJEE9HAo5WTEKgXEri3cEf/FitP4C6BvgD5hX9cVOhywDjMv0xKUjfIYmp5jpMeospFvkPj3
NUjO4iderYdCpo27drxKrdajrwbFqjSFgv+rSNQNAxKPCxAIZlyYnBBFarZF3Cs4uSdg3ws/hJYk
rMTbSFxb/sIZvtmc3FQqEWzCznIjznNjqpYxaAtHvuhhFm5rcMCrpqh1flWCu+hkevn4MGg3WdGk
4QrOf7IHAWc3v4Ob1IhFk/Sjqwj5ZFvfFaH9aFr7HCLbCp0H7cxTaf/IgwG973ilTNouUXLQ+nDl
OWsapltVaw4qJq2S9adu/yb6H4bCzIqxRa3Qx4UL2jBVDj0J9YBXjRlFjAFzwSApo2mXSl9sMTRr
9slrWzkI62ZbOZE2TbcwH78pBqanZP5nA1WncTjnZ7Qk753cFaPbYo0arNSqPvd+mfwbjuLz4xd6
dyWoEv87GGG0ex1dOl8L8MbB/FdE1vAPQ+4nNnV2HLEE3T5e6Rbbw0PRUKbIhXwCIH8WyEAEKp7p
lKObG/1bWOu/6yR5tU2AgLmoD6HItZU+NH9xr9oHEO+TKLl0XMpxgFCyTQNfXtITvcXaTL+IS5E8
ElkqSqLrh49VNZQHORjdoMZ/OG5V/ZirIlhZjY4WDXC5YlupvblPE8U+RyJlVmOe6hTWgtZjoWUp
dEuEWdgvllaoWGEnS7TQmyhpT64w4FxxZWJiNG/35zLFn5VbiiuNTnQ07JIMMK4vCx9mesyrIMkq
5LXTl2FOgs/b9WsQndNAwlBlN6bu2ylq18VcnVhVdOSiK5ig9vc2dy646qkHMwn7tTfKYOQgqOyx
uUWNqyla61kE3r9dMCGiwjDgU8bIawkJ3fnHv/YdgTL7tUwOoZtwJYJHnnvBoTlTKHogta5lcgsK
Jwr3lh4au1QZcXKV+zo5OYY0PId+gnqDXst7Kvjg0mdV8NXzteqSoA2wT7UK3WMZLJ3SZzEswMqp
VkrVDuugqJ3jqCDIKxiwr/LQ8veitSQL/b2MR8oR1LHkRF61ep7uHciZTpbWvzGBRrIXKIh3LA3P
32TNgBykk8C8xgn8eRyscEcbQT2yz2HxNqjH9ANSZwwf/+AE3e5FoTWfwqGzd1IYvNqD4rARCyX8
0fWy42LLnO8Y6MOYF8YLt/a51iJnj3d1txBi1TubDlIKvMz34pMM7Xo7FHEVyrHW9K6Zq9xsjtH4
rz6ivp3vYcrtlfKmr4evtRJ5iMuPlhviE/YEfDC8VGNpu1pB1dmmVrgvYQ3vR83Jn5o2gNJR+/1L
Ab7kacAO+o+upNqGhr8MMbaoD5gLioWNfXtXMEgg+ecPyB/aHdcPIsw+NoYg6NzK6JRt0FGIsH3F
vsoU+Q+763fZhF66agbR7OK+UpaQCtO5me1UdMcVTEphdYOxnSXcacmMo5axdFejyPqKwgu4Z6u3
T+hRNSsSkAHdg7D80hp+/aOWqFLavtrUClLGfmuHm8fn5n20Pvs1ELOAXFkEPIC3s2A3+Joq2qKx
XFh80VE2S3Cu9mhYZ7Mf3ka7lQW/rgk3cSRwhkqiGt2OvP2ttMnwxsCh/qwJz1ylJIfPUSU7r9CX
86dBy6wXpGtSN9CdeAdDLF3ZhZxumE1Hu2aMxNbsfXWXOkPK9VoHTNVTvTKOaoiSwGCVwaesKApn
YQ/fpCUTWhPrF1Cy9NJuRr+55tPyrHA10BQ8qKO0jlwwN9EeBLCCwny36LRzc2acacZMGxKMMbib
ibr5sZDrANgXiprZruJJ9c4qsvEHBYT/HDpF7bZxJW+iCv4xu1/s9X4s8XPXxb9tYOU/QeFVWyIq
Wo8DpLnHX/3O72LIOdFNwQHdVirY/UR65tO7LEqGnCLOzWOhdv7CKjdJBFOTqdie9M3Z7nNMk6Zk
kayGI3LqavOMz5T0tVG7E1xG5dfjx7m/EJWiToECTXZ2oqI0MBIRmI6bijZ7Nq0yX1teUO+LWo32
j5e6rU55KMB807T9vUk+vdoPtfmkjTDYamK7khjSf7Ms0l6pQeXvZpXWrhONwTkZwm+ahFJtX+ZT
gpg6n3x5MHB6TesfkiShrRgU5mFIh5SrRYq+mbkkDh1FuECYGenFVDKcP49/9s1d/k4QZrStQu5m
Yjj71UOb2BGiCLYrZ+jX9LJSY0WvqRPhUnTn2B6cZ8nIECUr42DhZr5pK7P0BNlmI9DP4ChcvzCR
GwGFXuy4djtGW7l7s3pLRlTAo0tmBqt48Ja6T/ceFp1iehr0XTEBnYW0yvBDLY4l2+V0xptRSOZG
FJn/wmfFNAN2XnC2mS01K2QMljpMt6Ulj0sPHQY1KBuZX3H9uH0VOUGc17bbhKhoyVnVrbQA0dER
KY/nWLTKLqw9ZzfYFUKXvo3cvJGgYptpCGuFfUna4Jfi3BkVo7pykH/AHoImE5pjuRrGFkGWocQu
rxphRLZxg8WHgbmlEQVioyTcWoE3SNUGG3pzO0LkPDRNgMAfjAR/yyZooBsNyU7U1eBKTb/2aebU
6zrCUwXdxwqZqlTCfj50EEADJRkeKjkMT8E4FmtjhD2s297Ry8riGPlYw0VO7K3zstM1/BHgaKR2
j6JPK2ufH2/eW/kDjjaYd9iOaB/AiJl1BaIqUMKkjTU3lzRcGkIBl7FM6+cwHVFEMxCawSFVtE/k
9F/KJlHWUWMikmqAvCFX/BQ2arQN4OHBY23BCWBJXD9bnh5uZUVdAivcxiJ+KxiFSUEDyMa758OH
+KAIs0VkImH6ldTKT8/GjniE0+2P4dvjt3J7mTGEQBpFnsZD/M/ZLu/HsAD302iuMl5IVgGpdpaF
IErxeTCVhZTp9r5ggQk4yp0JWG0eYK28zwMtMTQXtJx4UerGWKeilzb/+Ym4nPlItNKB4MyBPmaP
2bSmS5pbDir5l2hl3JKCX4EuipXlgTx4vNydhwLLzmifUA4CZy4kVCppW9o6c8pR6phzWq3HSM3r
2oXvdAsxhD/FczkMQLic9HepmA87YsirrjWpD1zZ938YbQCAfvCUcFXLSAnJZvEUDj3Kcn1SbaM6
1V/VIP70+Enf84yrJI+fAI8Lt+oJnEIH8DooJX0zdko5am4zxvFWS5PuMGYhNsSG9wqcYvgOI48r
wajy5KtSmOXapGvfOzC/22jQnis1+Cc0hu4ZBkP7VGJ0upMa2UaUJs53TuHVF1/JkbkbdXH0ko7G
naifBkw1Gr+Cp12rSOqK9CmKoeYkALbzrQWOZlXBYEZzNQxOUaYs+pJMgXb2zJqONbzJPU21PC+S
q2AoK8dpdUT/W3M1WlZ/TnJSLC1OVNe37PKfSnIudKSIeEwKgDUo1pLZ3k2pQTYAf49UiyIadurs
vRuBT1M61TTXhpx0bA2jpS+d6k850vGbNGt+NkaT7UAru2Y5aPvHX/1OJEJPeZq7UccDXJkFiFxR
o7CzCs1NAuOsigYhxTxTnlu9ApL8eKk7R4nK25mcrpl/Aea83l+KFQ6DFOW2m3dD+Mt3sh+lCOSF
XXzvIPEZySO5YGlMzOUaJbOQJUljFW0wIdgkHdq5DrcfE9FphFRHZ0sSuUCf2dobqfenjOHtPH7Q
29RCoSkEn0JDPo3ycZZpxpGk2a2WOm6HyJGqDy/qkKavJl3r9VDm6dmJuBLTQizkUHfeLySGqd9D
Pg0pclayjk0d6nQbHTdnArQrHF/Z+oW0lK/fXQXRM2I9mxWM8PVXTJVUBFXrOa4E8fSShPJZU/rk
9fEbvB0NkgOCojEnev40L5m9QqP10fruTdstEu3ClNBHU63oThrWmOfC1Ms3LdeHZ90SXyO/l18N
7Md3Xm3Vu0TPumNs+c2pNZqFC+72oCK7zqQSpD4DDnwnrh+9VAZmRuCyXKEPPyRRN09RCX3Qc3IR
rSO5wb/L7KCHR4Sgk+Tp9sJddLuvuF0dltegz/P+p8v+wx1R2bKvxApVhe41w6nLOrQXmxItp/i1
RJdawumKpuUStGn6oNchEo4AidU0b0EkYX4zJUEo20OpWK415t+SWAA3Q88i76I3Rrc/NUmIhZA0
16RmKEDpTU6u8ojTXGD28WMRK35dSaNLbtYiJmiE+8LBcgv4ZvWsmGjL2pXypEdhvoGrkG7t1lA2
HTgGhJC1dqkTc+f5oadQJxC3oJzNqyJZKjoKVMJzW2TGVo64pHDdiNIfMZOVpxq7eLfJbOVf2fEl
9Ava9TDGGwcZvGENgVz7qstI7KjemG5LHXWzQtNoJWnc6/85vKqQ1fl9JCoEvjnBNwrTSi5VckpF
D82L6WTPSdsGC0fgFuGCsTlbfOJ7Y8TLlXW9BwEdtxF20orro3aYrIKgDtYRmofY2TRPQZxmG2yq
h23WyurO0dpP9YhZQaF7zt+FCHHns3BdIoLPxpzSwVnF6ElDSxorKW43KNhlR2N+LHSDAogWUiRW
jlToP7xgEBsza+N9UlvDJdTKYwt98HvtF/azUyBkQ81XUdYMWZkefTVNT067VFXfRg1SC3QQaewA
hUdA+PqNmQx8aylSTBdJz/GPX6OflAtlk+HdO2jWIeijL4lSjz9ypK8WtsR78+T67LI2/UOO1DRw
niNrpHbUos7pTddxohU9kXNTapg/OihqSadx/F2lqIv2v/PIXgFQO2Zme8JfG6TPSJ4HncWxj330
bDVYDdhPkYmoQBMg9in+SI5xfPxBbxMR9i5iC0Bo0eCib3L9moIgBxvoB/pLYOt/MxEWL2niFxtH
F0s29rc10VQ9wICf0h14l7M8RPajWkqLTnsplEHflVqqYVeL4n4N4GI7Fe4L6cDt8Iq1ULYCe0OW
iWL27GI25IaBSJNoL1Xn4dgjp/peSkI4vWFi/lYzxziZZRasuinfN2IsRgwv2NIS0T8nZiD98O3I
2lWiDNd5ZC4lDTeiY/R6IIrTi2CDTJCh2aUmEd3zQWtM18d1zDoUVbHNh+B3oH+TUmUTorskYvNJ
ZNk5N7CxQY8H1eVfjTG+mn79VOPAYSN59FmCdCwV/cqRXyr1ObRfTQHiFhOVLtQ2FcKWkwpUDwq3
R/M53wvJWtrsdzI/noQs2tKwz4NiPmUuH65HivsxM/lDgy34GlRGvJHGqkKauS1efc+ONzVaHd9a
U6nXCFMV+7qQFhg2tzGJSgKZLAYG77XibGchAqY6fmSqrtmFyrlIpNcUR5y2058VUYL2Q5Lx8aF5
rw3mB5xdBfAZsB/6ArOUwFcaswp6n2rYSE+6MRkjSZvAyDdxXW/j9g3p170uAUmXw904ZOs2ABpp
5se0zL/6Mt5P41tvF2vZOKGdnuse5jiFO/TbBsNnu1EPibbu4wZ5oubt8S+/c5HwruBNEUbgWlFg
X3+tUs6tLIg11aWs7tERzeM3X/SRaxX4enCXccFbwt8auiTv61o3tl6ohpt6BIj++JfodwI0DR6O
AQeU2nd+pfVqmNkiSHXk5EZwB/pTZOOFlaqXOOy2TvymRK9pG21sKTiUQ3PkEIEUwLLOKLf0jC5O
sFMD6SKKr710AjlpVF8jaV8ZSNbZv0P5xUBWr7hocf7Z9MtD6WSHzlK/htnRlCX+E9+1onrbeS+e
QFqtwfbZDwBCNPFvTzX2pTq+wqn/lGQlDTxkmFejZH3NWud5Ug6gdFni8E/6krN0Dyldmv5outBh
gWx8/V3MfCpWCyG7FeJMukTYx/XbjP+R+m7dkvqE1mWIPtPwqxk2ZjL+E65QzkH/d9T+6dFy9YVL
N63vgl3hw5qHSZ1n8rG1tR9I9GHxmSWv6Dm4Y7Zrmi852kKycXj8Qe8UD4hLwIygxCS0oVZ7/Qjo
xiAqV7WjqwfGeA4kFckDqsVLWnjpLhzVZB/Veffc5l60l1FjBYyOD8oKPnW7kQw5ebJE0h4DX9hL
ZIXb4gkAw6TRjHrEuyTI9S/rRKwNBYhgt28wqqobdGbNzjgodmKvRs2SaO6mzQ8S0WFHEid+Nxnm
28YYySvHyT/nXtp/E1W9EETuBU6GvnBrQTEwuHg/IB8CZ9ernh4lUNrIhZRTravfSW+DY8SU/lWk
AZbdZiVttQrvBcju9ckKtCWVxdvbn9YHWoMTE5lX8+5+9eEnCMmJjFwD3+FrOMEiEwBGAMbWE/4V
S4nGLe1/arPQ1KOmsSEHzBkjhmfkjmi8wa3tQZyQ2zqPepmcDGhr2J0jkFd20GSqTA6++4BpEV+O
UjasCMYnbuF0k0UJt2Kh4UzhCFX56Ui+dVAr33yVh9F61rAjXLhXbsfqtBLY0mCXCPPIs8+So1aJ
Q7ssnd5t5fQEraJ3w4bB9yqQVfqBobFKiNArs7f011oegic5ZHDuOWF/akTsn9BHDFeqHQwvdZX2
roIDzktnWNu2sJpzFQfllgpq7/soMPv4P13aRvrlmwizLITae5kXaheINoEPQPV6dlul7aiDX2u1
l6hKN4gkeBtgPK4Y8Ul1iiUjq9uzRtZFncwcC8iTNU9sgO7ZgVGW2ksvtcq6lDQL5fzqz+NYc7tv
Yf0wLiamUPVwoV0f6DgaogIoauJ6epC5pV2/DaFjPI9x8Z9r/2mhyRyYKpRLc9ang/nuCV2tE9fy
pezglOLfKnFOEc7i606Jzxm5/6qK0/8s4wRc3WAYOCk4ktjMzWVE7sVOJKe5G1qO/xWvl+/qEHzW
ixgwi2O3hzjIvd3jV3r73aYl4QFosGaoB2YXkAcr20rHJncl3zbPyP6o58ZYAkfdZmoTApD6lWoD
vuitVrYmUlQ+yHWAfmyjZsD9x8ijrWWm6qpX1X4lJSJeOMa3iYZJlxWFHOhqFINzwKNlZ74Xjlbh
ZoPR7bmCpbe60NuXKrJ/OpV+Zjyu0IPWhnPu0eJYOHy33AC+5cflp5/3IcaGViSNUVwX7ihXK5G+
esmzBCqrE85W69oNTcXPXioOOnD3vP2V24JmGtpBVfapjBoGZV9Kcve42Y/l+X9F87UfdlFdHD/E
UF15C5wlvcZ7O4F6CzU3hvYQqKa///CDHTnLCnsISxrGKEg3noMnk5MvOSDf2wpMXKh/uAIJrrOT
heI8iVYgF8jgxP4xCXGtFXH2dbDTDBOltrpYo76UB9xZE+ki2OOEc5uHm30KtRzMejSN1J3G+ybo
V92o3wwp3YTasI1Kb12h7dyKX4hLvETFp9Sx33Ihrbm8T2qXXnQt2Gfd0pm4jc7gEia0EVsTIN+8
s9uP+dAWsZK5Ud7905hWTkdENo+jnqKqURaLZfHtSwCBR3QmHWIGQ2C7/ryFWpUhz9y6idCzf+Ik
8XdVaY9fw0EFcqWGk1y9HnUvca16x0Z33jIO9JcsLMmGLHQGKw+M2coxfe0tbbLwGBXW+DN1jODz
44B0p1SZAPQEXvIjxJMm3fWP+zAPDYBgVYHEOcnLobZU79x0mlmvdTP+1jvNxcvqXZXT4sOH0sy+
lKOBhRL1xsIdcPuBKGy5OclowaTRi7z+HZGt+F1Sg16UK9RJNamTdm3tlPu8MJgWKvmSUtttv5n1
SDqmUMmMej6YAnFYRjmULDcUfoyeV1lsjcaOntNK3zV2r5zzDl2BNuwXDcKnfOa6rAWDwkAUDN40
QXn35Ppw8lVr1CRbWK0bhzKWpPhH7MVgSCevhuGRNp30Gvg9lKGiQSINSu/3kL8FIxEa7gg0ftOl
zpJczp3dSn0IEApwH5vgvW768JNirerllKGNmzaqeSCT9U6GUWYbpnT5d8C2zlYk/ffHO+82AHJX
gImZGs8GklmzQqYZ/K7Mw17QCKcktZXYWo8KmmePV7nNYUAqvZNEkDtl/jj9/Ycni0pDiqqkKl3E
Mmrwg2m9t5VCfh0DJ/yvLDguv4k/BDsXgADf+HqpoknKwba9wu1D8gYPTAs9oWpcuGffRxLX22ei
/gKvILjy3uYKVvBBKWcyGTOOmim0OSTZkQTqnKWGuVbrsNwWufGrGPT+SaAj98dpoLRrFhV2UsXZ
tmWKsJWStF6bxvizJzPadSo+1FDoNbQEElSqCzPdDpLQf//XL8G+oiyBMAz2k57h9eupzMYaAFB4
LyJo6dPE8PZyM6v3XUX79vFSd4o+kpApoZT59oT82aeoUyR9gcOULlSPnw1V3ltYCW/bxb6/S0Pb
wStYh00lSwzv7XHSYmzqhY03LfHxM2nKNEd7t8CZHIzmj9v0rVVlRtO80O+UdjjI+NvQGeyvwk7C
Qxfn4UEYde2KQDvnIvGXxMdueH4aSk5ThEHkmLOlz1FY4RBaYWF31kuL5vNTZ6vlMSz9HdZjSL3J
Ec6CnOpA00dq8xgjQtM7SgL6X0O98VZIQl3HSRnshkD91ntZd8hDpd0+/kzzqIOYKZNQxm5TN4NL
eYoQH86m4/twRgY9vAin/DfoOoOei10dZSPOXa0CMKuFWfvt8Zo387dpURqp5KgknPxjtqifocUO
pzy6pJruf+p8B36REaEgkzDytHu418ipBgdJU5t1X0vZGQn1dB2bY2HAgyqWCoL5tff+c9QJKjdl
J1Rb1++gBUoAJM8OL53k/IrU5luqGfvE5kRmZS4W9uT0bFd7cnr2D4vNjiA1c0i73govehvaTx46
3CAF0Mp9/IpvHwni4jTKJbklKb+5WRXhq0MvwovaOOlnO8EpLOIrr6u+Nw8KFeXCaZ+HeNocWDXB
nsfJguxhXgur9HNCL+OpOt/4NRp6fDTipljjFbV0Td5daZrfUKJyc80jfK5L1G9tH14wD7GNVYZ2
1yrphTauKB6j9ePXeBPo35+LrBfo33SlyLOrq4thchLiYQ8ozbrQcF21p+lViIRg1/cjdrntWxGD
OqIdDhMHRyd/OMg4SxZp/DyMA/wKmuIJBQyJzQpZlZ2v+WfUZE6hv+TdPc+mpt86Ec71CZDHfT77
rcjoWV5kOuElKAYVAkhmv42Nmm0LgQ5FLofdJh8Mb6sX/VLdee+bMOgykHKkmmUOeH2Astiuqqxj
5TA19JXSRtpTmHjeypf1bEHl8/b4TAELCViiOgr71hTPPsQraTQHTLOQ4QpCK113ODasJQc76cff
/e4qk5g/24wscT7W9IJYaiLhR5cCXiPDgpg0DCbh7vEq9w4pVwPlGVsLAZPp7z88i4nIIRTFLrx4
jveS+J5wK3qyp1Lq+pcQHbXj/2W5iaeL0gXGLrMLGeAOpicFZxSaB0Kk/0PdeSxHbm1r+lUUmkMX
3nRcnQGQjkmTJJMsN0GwWCx47/H0/YGSWkwkg+i6PeqBzolSidzYfu21fqP/JMQs1pZgfpdjuV9/
3Nj5vcI8kR+nToblAJHYad+QW5XzsBc55vpWs/vQfynEAqmuJuy2cWLehnL1/HGL54tQQWqBgXzN
MIN6PW2xHeXcb9SOMriqgyuOsbdF+rOxW6XoFk7Xs0wHARquPSrJDg7YCWZ92lbUahCqUlkDsqHg
2+ZuerKgq96soCN39V7oamFl+uZ3LTvKnrzrg+tYvc36Rz+5rUogh+peAsOMe5rtxeMmEHrZKY30
EdcFF7uhemPGCkpSi0aj89ILn01+j1zlJNMHwGda9m8WXJcHem/xvDxEGOXYYYKnJjrlxK5+aK6i
Qss/hygG2npd6zeS2Lb7VkLlJTSsemHlvzNXPHKg5fL00AgFZnOllXWphxHi3HVQS5dTaX7XCwGc
VsDbC3N1vpWNyUEAmAKHE8+QWbYPGX+tsBKhP6S+h2ITqoGbXizTzx8vvvOtfNrKrEOZl+d66XoD
aUwTbLoiY+BgSttIoajlevn249ZeK4anQQR3Lfcc1HQDsYTX2PvNREoCwjtmWQ0HL5U2QuU+5Kbs
OlEFqdDHE2BfdF+xDb1qpKs0vNW7fVjcB+GnITxo7pXcP3vmQQtv5Si1k8FpitbJ9Vtgcoc4f6qi
71W5T7ofXu05o4gAz0aWf5jj97FByh6PAWtNysVu3K8d8uKDtbdM9FxqxL+/1Pmt118F1vfOUjAp
KGFc70IhdCzpqGh3wvggimtetkJ3V1vohYVbrfhptRed9AnZ/JZ0JOYbtuH/FCwn0xK7DXf6pDP0
PfU+d0Jkp+Ez9fTIh8JSPRnBS5r+TGDIm65KmLEfqr0kf86tG7MBASWvUqSEBfDbRnyB74n98fif
vW0IlkGNTSrG5OVJH8z2P2IIQe/zlgI92FCibCzpEzL82nNt9d5lIfse8vCJdAFdQr3KgPXZ6O4a
S44ur2HybBXwrJjQgkTuKHxPu+zNKkii3oTM5XaHuswxHxD3Yb4btPoJCwkSRX78QhFwctPVniUz
dETpKRzI9KV2AxCnwEpP2bfBeBVXX8z+xyi9WBLO5/A5hJtGfRJAVmRjfh1ll329CTPjs5rJd1ry
ZPRUj1HGcEjbLZwK5wEMEGHephQ7uHLPqL6a6PtGp8fKQQ7gXyv+g0Dm1Akg6WzUVEsv0ey3FavQ
Fpo9K+cqr2U68KCTORwgh1lILhUpEmdaPxwalUkKjarY9iPil7Hm1ls1BJGH9nArfQkUd1snaXyM
GgU/0SzOb6OsVa/rpnEdHWjsL1/YpGWwC0RvFEzzGTAyiyLNj0NPPFQI0maIV2/UNjUdcmZ2MQHR
Pl7U5wclJi+cJaT9FGx1X33c36wm0Uw8cQgyWkPydjPkTQoBtl8CQ5wVRxlsbmmO/klCE8Hj2dYx
oOfKUi5Da0+EC5cTucahNbHj+NgmCWuwxVtX0BxPEjwn9EBnjtL30E2f9SxX7LSsjmiNbssodtoe
zr0yGuVC5HJ+lE/MOm518hY8nOavwSDkr+sBeYMoy2rKsPg+XDUWoCkXR6MjNRbl58cDf34Z8hsZ
e7RMgSKD6z7dxohuFDq5cfEgC1Cza8uvNq2X9WtFXwqe39lg0PS5qTQqiRO/5bSlMVFHX/DALRjo
na087Ksv4P02tuuPV56/JavmPnda8/hx/87TIEw5QQcwItDWIMCmEX+zspQkA1zkx+Ohgx7+KQGl
eEntK0NxXxoOKRntg58WHa43PPJVQXjOagHxqmDInVrxwFLw0Nu2UFIvdCjwthiXLaZRXfTt4888
j1hNLlSOApIhE7B/FigE2HuEQ6Uj3qG4GcyuSrpLi0q/ydUxcLpAC9dK2yyVP9+Ze7IgQJABXvOc
mUMFUrTcSreTmBGezGMvmaS7MYQAC9AurLIzkCAbD6o5EEi4N7yf5kqOgzCA0zItQCtyqK+kVtRv
43J8jPNoBHJp1erLUCHSZeXxHSUAW8cv82tuaf1WRVjxa9lHD4rXlpu2VpRfDtEgpug85vg8wpo5
h0yOk9Kv+rw8UNvwEEfSBDvv82ThfHtvGU6lvtfLZZrn2TKMixzkjFaUh6AagRXF/nBpouBnS3AH
r2tFUDdhX6xFuQ42RCL6KjA6tMDT8oBYhLIGlZVuskb8Cu9sdOLJgmWI+n7pI6e75vRORwKLxzvl
QkaCxNzpXjHrBhC23mSHuvkSoPi1l92y3Kux1n1JUzAzqWfBgnQH7WrEjee2xn5lLSa5/6URu32X
/LL1JBbrr1gt0gqU0Hjen36PUctohWtlfvDhpT2qWpffjGb4JekD64tQhcaxHQDuC4F5JZR+fDB1
X3+SEQzFgbD7HAYlRZNCjH/9rpoUfcAkUjDhgT6/q5oa95umoqQae37+EFSZv2nTaFx/fCKc34jU
Rbh/AaQj/ADg87TvDSDuerKbPxhm4l81Y4Dsrz6YC6t/WnbzGccAFqQAKQC0Q2bnThwDcxCLrICJ
z4MINmWxLkxtXOmCD8q+D3+xQjJNKG2RjCZyVECynnaq08x87HM5O2AvVl+KjUgE2BkLhcTzY41z
hiovgcvkxTLfanItejy99RyVDs+DWV7dZb0UP1tIMH48RWdSrHSHvNNUw+LOnnTPTrsjS6NvxIJV
HbjIUPFoJHcnG+FWD6thmyEK8SMv5V1Q18O3th8CB5xr4zSyEiEVrTyERrokUHYGmJ0+aMpOTfEN
SlDmLL7Ja0AYIcayh8rvdo2q2WaYSxZ0gcaFzZxEIi7znXL02cirzBLXYt1Zq1Fsms84L07UT9XK
qNZnnW35CNdYyO9e8bOmHSV1uw47FHG5G7X2m5mEjY225PDQ1pZ4UWVB6YhxXY62rwTg5+JE+f7x
YE/hwclKpZxDeDLhuSmaMrmnY503/Yjc5yAexAr8iuqPQTpZOe8bCaGQJDGDixY45kMm5cFFIAqj
83Hz53NNfRS9NCrl6sR8m2flzNgvrTGMpUPcJ9GDa1q7PBz7nRsrG6CWwN3byt2i9/UtzcPI0bJW
Xxn4OcgjfnnD2KULVcCzRc7nTJQl6ux4EZzZ2HiSXlNdSqQD1ft4H8uefzXA/3sqEnfpwXl2Ek1N
UXCEdcf6Qv/mdOTdxq8Hzcok0gvZeCtoRuX0MkXyjwf4LDykFROfVpIyUCWgkpy2Arcg9tG3Fw8T
O9iJ5TrZKZnUITg29Ae2VnksNK1dFyiuL1x7ZyQBKkFkdXnCkliDJzDPXYMWL1rTqqsDls74yiVR
9UXAJmTVJ518WdTSsDN87XMqgkQMMw/wJF5/h6HxzeNgYCpLNbnFO8RzjzFq47u8xe83K4tvgNZv
eaaLNrqV9X6w+uQg+BX3OHmZn2o8EU5QSJR3ObpZG6XHl7XLhU0ORGIVp5rwlbqJvBkwbV1Yymex
Jt0lDQtblX+olswC8TgLrBbXa0qPRYkuKgmslTFi+BkOEk4BitUgbGVES1mj6Wg/3b+0OtVowBJi
C3Rmp2mMZpS0anVA4W8LrMOoPmmkAIW8BSO9boitCzVy5GyblA8I49hdt69hYwjpFy8EHJ7ceVW1
mo7ZXFVJdt65HYoRcj4JoO2EEDMr6ynv5E1Uh6s4u6l9AQuEDfrNfkP5Q0p2uavgZYnSTlA7phqt
PZnh9xE+vIZ07kWaI9TZym+7TWiEG6h4OyPu1hBxV8jhJeAT/BLNz9Tf9Wq6rsJ4NQWKcdQ5MT/m
auuo39WqB+ITvAoAY3OtaOUmNTHE5v+9TsQG2tyocbByhQvg29vYkJzI+y7yNb26bWR5W7nDNiFJ
goJU2fohFyPc+I/32Pn7lwwHBTKDh+WUOJ7XpFO9EilWleLBbUY7F0YMeHEZRLzNuhKUwTsMjNa2
JxZbyXpcQn5B3xHbxWI/6MZPQSmyi1hLjZVLjcLBsNpbC1AOVlVpKtc835ZUhc9EL4CTo/tFros1
w9E/d9qwItOVhFgmx6TV2S7Ng+IKmVaJrGEnXKqjJ934YhzYPphuqTPVtVjW7rqKFekS7+uvYBwO
qUGNfFKTKZwxCruNq1jprZKMSzfv+RkJyIAaP3leyg4UIk9PL31Ua6UaAEvlpAtWQ9J7m0E2iruP
5++9VibWAtUaAk9q16etWLmotTADG7h+Jl5iWZesdBGJto9beeeqI5oBsoY20pQTmweFZZP6rqhU
zS0+SMaeUthXGTMEu0zkl16E0KeoCcaP7ZbEnBOVFQo2Rjji3u1FwSXjKy3EqGcINYZ2gghQU+b5
BDl7FtVkSamVnhDlt6WVKo6SRd3BTJHtTgNP2wSF/4RJcbvuQPg5aUboJZSp4QRRffx4XM5Hf8Jx
MB6oXMM/nw+LFnh9iPFLejtaxpOl4tCce2K2cA2eNaKChcf+Ah0nisxnVZLUqjzcPkLhMKK6eQUh
kfRf1WcLp/FZMDW1gq4hix+GEg+A04UUBixTRRqEg6Bm47qO23zd6Fm7s3KAEKbph5sm6PQLYTCN
LQBBYSFCfxVDOLkMMC0DGTrpk5OeIfF52r4ij6kSap12o3UBauz4s9pSj11NkfneipenCkWLRKFt
BaTwzQH5tCD5MVitYgdRjJckWmWVHA0Oijifw7YFSeQJLf6KpSHf9lZo7EzqzpdR1Xb2gOX7+uOF
cHaB8vqD1IWyF6YzkxDw6ddnfZLUda1FhygppBXZpxRCVUjCqKu3pRRc6EEjLu3Js+sTxRnu6klM
lilj5k7bLNW+ZBip8STYKDk1fia3XYh2iNFn6rMRKMFFn5GclsZRu8YQA6NLV88vqjEwtwP6js7H
I3AWfZKcZBPwMUSFFJBn2QwLkX03D8YcsgViwPg0KZ8LFIV/CoOgLuz+8w1B5QzOPFRo7pKzF6rf
a6obCeAVCiGNNkY74ZXQUVxo5Sz6ZNSA6UJDmWaVusrp8DYQHAZyBeHBNZp0E/oYoUbol23QOfc+
FUkXfI4y19+U1L0WWj4/3VAEwzkU2y2IjtMr8rTpqO9ctdHr/NB0tbbqfbG5xoIhxIAw3GRqH208
iJ12GfvZhYHJQYtaoxOmavv94yk9PxImdSMuXBA0ZOHncDHX6FSKNVVy0DSAImiK1NtaMxwpHLq7
PBwGdNCp8GRqh8ayW8kLo3C+pXhUoZEPevJV5WMWk3YyNhGj2CUHuDW+ncKY2qqN1q7YgfdhG5nr
VAqXTNXOc3KgHzh/TJFXDTmWeUYaPdQRlS9TvuHiUtcEqPmaSC9PVnWkel89QUx2vjjC8M/QPLVJ
+/h21jfosXt6dJ3mkexk9ZhTfVTEb1resOmjPFIulVi0fnW/TdRqNDGgV1NxBVd+ukbCMW3NvO/F
G1WQHymTt2ScVMR73Hbh+jmbBwAaPILAt5CmhdQ97cY32XIhATCRZzQ0CgcjSb4a+E6mGdoTZRl9
chN3qZg8/b6Ti2Bqj8rDlICa5Pdni38s1bSk1i/ewD2tbd/oA0f34nihV2fH1dQKmtG8dUg/k309
7VUaxS5qcZ14IwgJQtiYw13InNg2afZxIcN1HjzRlgqX5ZXMxkEyOxrzPpCSZKzEG1+Xj8qErMXd
JXJUIFEvatO327YSr91cPgZ6ZcsA7Qs7Kj1r6yWUS9Pe/PHxtn6VqZ6PMBYCExSW4gKh42nflcYs
g94qxBvTy4dVqvvuGi2QcC9lSmPHomttQ9GPdqMrhj9zHWtMG1Ky/82SRwXV9jqx1jhqVdvSM2ob
7/F041Kq2OpmXOyQmvzR67G/Az8pbMVIe3GjKF8VpTxwTAnKpdZFyU0wZv5TobvDlxLx9l2cydpl
E6j6oUhryeE8x39VbYsrLjLrQUqbRXud6ew+HQGqmKBziDegsGEgfzoChpGFYSPn0AulRl/pHdzx
rpXuolB2rKzTVrSpr6quRLhPMT2nKIViIWA4L5aTVsCsiagLaNCUbj39BFc3QtlLIYPIqbBXNOGq
UbxqXZRGf5kg1rev/PipG9vwMhUREcRhMod4ECqYbURJcBXHDKjijdIWa9r2p17H6sqtShyaY/j3
Ye7tSoKcbciVvS6Iftad1ItXlZnk+yJQakcUkN13xgFK5Tgo+nXqBqptZolwJSlSgeFiyllvINoU
pLcfr753jliUQciTT4I+qLbPz5OiF/KwKSIoNoMibFSk6F1dqVDaCKSC4zKom6tEsMpVGY27uBuP
dRGvYgXvW7GttIskpAhLEFi7R+qf1oqkxqExO2XhdD0/9PhISCA8q4gxuAhOZ8f0AFKVZiUAFleL
fTX4aCbGUJdCE5BKUIa9XbWKuHDjnZ98ZGopOpHysrj45tJ7YS70+UTIOBSeNx4RDSuvRT9cKvFN
a/tk7U/sIwVQ5iQIggLa7F5FwLmgEygoiKx/eVC7ddZ30bruwgJE6aIJwfnpR1IBhS7CKPL7YBqm
Xr+5P0ydk1aLB+kQRjkC39SvyYk0ffUl61RhXbgl1gRKcDNUknwRKr7mRBnC8bLQVys5jPsjuLel
0O5sdqdPQs2L2IKDjYLK6SelFSIgxoCUDvpzX/gnceIkT56TDJyKp4rB4+AuKbGfze1rk0DaUe/h
nfMqoPtmFHCI7vUhc6XDEGieU6N7ugr7rPvVFDAySNQsJ5VXikQkxU87JoroVkcURA9qKXkbc4zN
Lw3a7btEyJTjx/v4LDgkMqMZKlEMIFSx2Q4J8y5EdxgdPbGMmpsgumysEidAyxJiB3UhRXQosa9l
5N73sIQXGj+HyOjEpazdKRtEuWUOihgjDM0CvU4OHfp3W7QX3V2kGSUJCUmCuYm/lbjuCvFBNP18
3VaxhE1B1q4TkuJ23mmu43n6sHCkn4ft00eBO2ZcJk7hnLRuRq3Axe4nh0BRqwuS2uIqyzJrG+GM
YkcUjS5aUb73td6JxBDZpiDauXK8lFY9B4PxGWRHJn0bnhE8JE4XgQKmEoefLj6khXQ9iIF3jdim
sibKBskkFdkqhtSxshoxWvUp7t5xlC4EV+f7i6iCpwOPB7IJZz4ZyehFXC0tJPFGPaqq4F3UIbJZ
gp/XK8S81rFSLG3pd3oNUAuENCQdEZccdQr43mywGL3Oukqy+DDkaYkOa259K30BO7o6InXZmSLw
DjIHIRkzFmlVrKveIknw8aY43+WnHzGLKxJyRFFZNvFBiAJhU+hCuI6z0Hv85VZg91PjoUALC3+O
D0tqSxKiJPQPcucDshMlYdWlsJg+buWVjnp6UZCGoWQIbxsVQHKupyMaDKJa1EPqHzyrW3GZ47P1
KVaCFWSlTa99seTbUNvXyie1Sx0jVG1QtLYVN6tBwGu4uTHcAUHmAKNC0a6DJ3mMbpR0r6kvjafi
GH+U/Ue3x1YiAnvZdI5ZATUp4h2R+cZMu0eYUFem137Ky28ZJmnrMv+O3PGvzxcMQM4RsA1cBHNa
MqyfxmsC2TtgqnJpJoKMWUS1GPFML5b5QJqgCNESnFgC83gbkdmeCKXwDxHK9btcGwzHhaK3G6xs
4wuGt8ajo3Q6M7QcAzDdLo1lyQZ3US3M6Durc6J9AXAGPMtjbnY7VKh6WA0CI4euDRWKG7gNilOG
9ON1c775IZexbqYTAL3a+SmYN1brBUbqHdKxfOjE0ToWlVE/CBxU2KAEBk8cFvD9LzdKOA1Khbge
8NY8oPcrQFS+ibbQKFbxxYhTxCXIcgxY3H4TR0K7IhJdsjo97yhPYgaSpyp+2rDbT/dHpfY+VeE6
RVYFgKCmh9on0RzrlZn20opl5F0GRRJvP+7oqw/H6WKiVcBJAE1AzCFTcdqqlVBHK4YyPdTWYcxc
R/IxONRiJMcSO4NiMHabBpJ2+tADwhW7h1jgNaeu3e4id3c5uSo9uqmbC5RbbMO8a4NvamE5+jDs
omEnKdjTwP+CnJVkG6Xz7VA5Ssm14t8YFmlgT6vu9FHaDCKg9SpG5LGyA65VK0g2bp1sK7QyW6le
1ehlGlX0lIB8Xg8xoFmzFALHr7EL6spu9/GQTC+ltyNCSoIMHXazxoS8ASF5OiLGyN4Wu6C7T7kc
doWIMVqBG+ROyESF2hwiCrXRGuukUZeOyNeo7aRpxG4n4ahJpQaZ1DlSzLQSf+RSiu9RypTtGgXa
YxNrt6VcexcYuFBC8xhr10zctRKyvfWmU3dhDZQ80Qf0stpExpZXD/YZoAEnjRJrU3BkGri3HscE
363e/fTxYJ3V+9CW4OVvTrqDrKIzr8e+9yJfLXXhjqf3DhWVfJ8BlzrkflythVwrd0JTrWJNzFdC
RwAz9KK5dlVBug3NwNr1NRbHDSl1fZDxG28l5TiYbbmqMy+6TeRQXljuZ4HehNiBkY87CScoxY/Z
JssEq2iMtlTuXMnjoSCr1QYmQfYFiPk3wW2QIUPFwBFlN7v2RlOzC91qHOSH3U2BT5XDfUUaou/V
hXLF/CgFtkdlb3rGThQOMsWnay7KRiGzsl6+czPPX4e6UK0az3cXMkfvtgJHBn8zSPhUaU9b6fPY
T7tx8tIYgnyD/x7brijqi4+XxKsMy9tVTJIN4BXYbuX15TC/F9pEiqU6FrS7ULKKjV6qg5Mj9Qoh
WnxCGmDfRUq0jsz4QZ9EOoaqWadtmK+HHtVfy6zLdZb00c5KLWmP2srnEhsfu/GPvh/4aCWbj6Em
9qtWSbM9eXad04EXENIqhSN7kr9OVaO4stxE2/l+njrSKEQbkrOao4qJgXRnjewbRtVOWqjqgxnp
saNGRrEORTNeuLnOtjMDwShQUeBwJQ59XYxvYsgg70arxifwjlhnrW0QfHcGp70I1qT5L3snu/ZX
cPwO+bf6JTi6C1fYtGRmszDB6wHuTOlIXomnk43Sci37ZS3fAfjcQeNUS2Olq1uJ58LH833GFnvt
JqgLFKnQjwTpfdoStotmwu6X7/Irc6tvo5t+k19IG6jWtreWbHGTOMo2/9SujTtta+zFVbr1Vr4t
bD7+jvn9Of8M+fQzer1pglYs5Dtkgm0NLbhY+6bk21LWQZUurPH5TiJWBtcyxV5EJmiJzLqsKlM2
xUdurZdS7dowvU9ValkLr+/3GwE7TVqPi3kufEtAVZRunACeDrBTzIIwWINiDRa6Ml3wJ+sEYRIg
ENT6J+06rp/TYdM6Hy3XMU8PeuNh3wzZGj3ozJuo+e4KtYxvlAaS2wLMnCNE49LiOe/jhCX8K5tD
WntO2SM5PEBEpfVCjHTok0M2vbCWnCtnrQD2mlAGGPBO5XVSeMppH5OYzE+C8sSBDG7S2CMw313M
g/ru4xX4qovxZiz/aoccOCIg5MLY86ftGCXaGGD7EtQZwR/Ftdlsuyy/k1PthzhqErKUejDY/oBa
FGQ6dzV0enut5UG+xk1J3yFWWK0Kye9ssZUCjsh6hYYggM5O8TeqGG95/G2SMFiJGCw7lmc8SEZ0
HYqRtbKKejMopNozS9AWXjWzgOivXlEboo41gbPnGgoD1HG3TulVYXl3g0rKt2SuNNigNlI+ga16
CFXmkmj+2oZ+bVelSsQpTlRFifZ0NC3T65vCKpODRwrv0cq7dO82yYseJ67dCT31sqBZ2AzvLBRQ
KaCUSarR3TlqIVK5TLoiiA+1ofo7dxhNrnz4Ua/r5L+e+//lvWS3f62I6j//zZ+fs3yggOvXsz/+
55C/pMe6fHmpr5/y/55+9P/8p/85/SM/+fdvXj3VTyd/WKcQSIe75qUc7l8qnIVe2+Qbpv/y//Yv
f3t5/S0PQ/7y5+/PWZPW029DdCz9/e+/uvjx5+/UMd9shun3//2XN08JP7d7eSp//HZRxU/pj9+m
f66fV1n6FP/z76qz3/XyVNV//m4of5DgmtLHAN0Y8gmE3r28/o38B/BBEqqknyiqoGn5+29pVtb+
n78LmvwHb5UpOcarhRfTlHGtsuavv1P+AAbIUYYXGi9xwAy//zMqJzPz70z9ljbJbRakdfXn76en
4wQ94P2D6A4xLkc+p/3pGhzVqq7cFCqXIrrmJrXGcc8W2Vn+WG5TyW9syY2CTSuVXzNrSTfrFSv3
73FC4xMgjTfflF5HpGNurmLV1Iszyw33bVSVt7lYWWgzdG72GZJf8hSnvnAPGDlbt4Zb1yh89UPr
MJ5S5KCysvbTrAVqnUuXYaMTIk01xcvAT2NpU8Zi9gUFTKrISgYZy9YG13yO23jYe5Y+3o9hNz4o
YSU/t6nlPw6jX/wUQpSQ47HHXEVqEFmTouZaR4PyOS2Tx1KV8sZJRlNAhzWQhS+DkAaYfQbbNG1A
UesKx24rd1RgNbGg3OELrngw0Ej5K5f1S1vrOngusyr7WZ/uo9P9+P/fBpwiuP/6ZymfbcCbl+43
5yl++ZGlwdPJZpt+7q/Nxhr6gy1BuYxTHMblVAv/a7MBSv4DGgMBDXuGLPwkGvnPZpPMP2CXU9oF
kY7G7Cux6J/NJst/THhbEjSvoHmKTL+y2abr8c16J9U6uVkDOpxM0Kd6w+lmy0yj9lQvd++T/HsX
Ajz87GcLMdVpkDiJ5dEE/eSLwTeeVWoFkqmDr/buvRKI6zD/UltoB1pPkvdQt0sCqrME/l+NERBP
NVmUPMCXnvbHDawORIIk3OMy5zvDjVWs+2KLOIWBjZu6S7fyEv30ve5BYeDAJJMAwnIW9IthLeUq
GjL3zc/sW/aoHn3PXmxkOvPm02QhvkiwRLoYCcbTbml52OHerrn3OTdja3iTVbujarhreUua9O/0
ByHFKRkGGoxTbdaUSzLZA13o3tdi6gjqYx5/0fPcxtoVZ8WlMv7p5f86XeT64efBvQKuP5d5Mco+
yzNsaY++iXNqiT5UtvBUmi9wYHWsbi40qMH8z6sn9psHYYcqfNr7g3fMkTgGFSR62kpouvWbjf/3
Hfb2zjqN1yBZzVqZRfRqIWOU7o3e0W3XrmDrymf3oL8qEGBS+HFT8yGbmiI4AzPLtqICPLsepcqD
umN5/rHK29KJok2hYRP4cRszp/C/+kP9mkBwEtcj2jxdb32nKGmYJ/6x/IEJwdA7Q74p04v+e3Yh
f4et72eO39vyZ/KLILu6X5Ox+bt5DK95x6O2f0bGkylip7Wc+cc2fhzU4uh32S6ToucOOceFnk7L
+e3Oeh3ON03NDgz0zEND6gr/iGIYrFXjnrfzodjIV/118ku5oPNezWauKlvNSEA2HyW9vSj90fHq
JcT6fPPSG4B+BGeU1HnDzvmFog4axopLeoNjuTlol1pAbgvkRS1JOz9dOvvON9c0PzxiOWgnXNkU
yr3ZXFWlKfmgyN6x92V0PThc65W1xOV9rxH2LVXxScIBat5pI0AIKYmUnBGZH/0U5B2aXI/BL+oz
TZNDxDkR7Rg4QMxzJlhopiRafNk/FrUWPqgSXAjfcIVfM5T7uxl4OkQExNlnl6HYD6UCucU/msib
D2NhOhImlAvb970RI0MyhRaAa6n/nY5YZcXAp3WPU7Ur101848eI8flLjsHnBxE5EmAQsNXIn1Ix
P20lKUZ91IB6H6XYkfC/ckpVWKpEvRKITrfnaSOzrtRFklMLp5HV9eFB2cmqbX1uD8pKdbzd9/vb
0RlWlOhX+V69LHsbbaTLwb77+Ih4t5/QEyc7LZk30OwTolLPfB/r06Pi4UxXR9mNl9br/7c2Zuet
X8WB5YoFM6bGOxMzk7L7pXT368IjL/lvL5TT2RpCarp+nQfHrjbLta81q7osl0Rw3x8qlGZRPAH8
OX+6dVWbdSZE6mMalbswcEY/XagULbUwu2jrPiRTPbS0wAFXiZ7jpwsDNcut/jNS/3ZiuuvfHGqG
0Vho1PfBsdzIW6RYt+MqsB8Sx1wFLy6GrffB4+2zse1WN/hvfO9E2703HfWXROn+/ghYKaCCeU4D
Azn9CM3v2roUx+DYRM2FhzubJ2T2/2DN/dvEXPHJC4pM8BEUPeJgbQZbnIY2Hzcwy8393QlSCa9M
dKwgpnPqzUiqRW6Ebqeweb9DrdtC19tUW8yir7Ub98FYP3/d74wV86jfx9fRRt5lm3Lrrwf7x8ff
8e6aefMZs3vXT8LKCyIpOJr6MW2mMHYJujITdTzv6WxZxpIEGTgyguPguFsci1+qCFKrM9ak4w1H
t8HoruN1vgVbMUlkmXZ28DZL0pLv9pNsMprwr5HbrJ9jHQpB32nB0dOLbdcUyZMgF+7Lx4M5/ZKz
AxlSCtorELZJ2J7OaZ03PnG8HhyD7MZVQicWLodGcTLInR839G5v3jQ0WzxSighj1jKkVM4cxcxt
6HcLTby7QGXyxlMRlWTYPEndk5kZFW7G4/V3PEo20qX02evtdmesi9XoKA7GKQ56YOvm0lvFTmM3
9l238/fi5e5/cMcQ0KMUQ6WUr5l1tsGzWPPHJDyqWXWjhMlNL2Xrj8fzlfB8OnNTiX3C+RG0kamb
nWt61gRjCHv96KWt8VKNQnuUwr4u7QzETOdoatd/bVGB+pn3XfxlGJH9qiIlfszVNrzWlV6+R2A0
2JdQStELGAQltbOwdZ9x3ys4HccsgZMZ1sV144biz96ThudWT8TA1imCXneiBocd6SVldEqTc8H2
y1ZApQnZw4e4kPFIwP4kvdNTTbyWdZc/a+WoWA6qzxlo+jg3I7sQEcCesF99BYBYSm9cMNIkpZVR
vR+LxL8G76vjR9GbvbLuIXNlthmXYNzlrsVDPijlLlipmMfEttX0mos+9qSADz0x+zKYIgVTmf0l
omMoDMD7UAn6+fEknMXn4PUnryoSIsDMwF+e7p4kVfM0CML2KGvuzZDfZ6r2cwQHnqpH7oJfvUMk
lLcmdAt5TO7iOb5zDILI73pPpDHRNiSA/0tWMq++gydrCs3lieEB/B3NOtCCp/0Rc1X2kkwN0APG
M9se6jj/qoOU+pENbl05ppqK94JSCq2t9Uop2XqsGfsy9MOfSRB5t41VEFLJdQRtOxWGuHxsvLYK
naBXjU9u7fLSpESS/XBNObkV+j7/WTe6+EOuxubbgByMZbtuqyBzrvVV7ySNmaO2MzZpjrSfFt3r
haUVNpwI5PIqCR09T5OTOxMT1EekNBUfzFuB4ITmK2m8hm4qp/jR5Om1V6Z1jNqFFGnbPuAZbDcE
aL/I/uPS4OQBnE46Ha7mlNE7HTxDKCq/LtrgQTDz4Vo0sRMSpaZ0KApmmR10MbZaRiXsTTcTndrF
M8JLvWevK7q1b+lL7NFXmePTufzf7J1Jc9tYtq3/iiMnbwQF+mZwX0SxUWNZtlOWnM0EIaeVIAiQ
IDqSwI3339+3QdIiKJVV9smIi8FFVjgqUzLI0+2zm7XXwpcHX0NgIn0lz74Oee86z7PkLtET+p8W
BvSjYehfao2OvmJlRNdU+ZKxtL19KlYrb1Q3VnZv6fPcGG3tupyWub9+XzjhFs0DIJptlmqfUCyd
nQeg1UnDbbxPYZiea5smu7FCsz7Xt7lxnjZO8xaLhDDwpm5v1qkXTGYbez2y55X1mg18Fu0TGFOV
JGS1iPEIkvtTvoFFpggqQ78LvFSMQGZXf699kYpYISt+HWea/QeCCe2VZRRIEGZpZf+6saiXXhY6
MLGIYPdu6TfFQ+22zcc2Wc4+c68Yd2WzgnGugcCjGTfZBhalxYJbscElsODCXGfGXQP5xK9OnODH
eYs6uXF1ukpHbR6G+hiFV//RsLzt77NC2FxJf8SPa9pmV2PXn9X6eKblOZBUN1nnY3hQtgC3yjZ6
XIVZ8JuWzIOPs7J2kxEqsmaFTo6X/G6u4/yvZquFm5GxWumfczKYnzbavLoxk7q2R2s30CZhmnj2
awnEZzlYNjQ8vcRtwjwnahj9SW48N87D9Sa4q8sASprKnWflTRnQWzoq03p9VzdJE08A96zmo7Ym
P0frf+nbF+0GHDq4yrD+/H2r+8yVoEcGoA9NOqTOaIQ78c60JoCny1ond/BzRFdcFM7EMePolTv8
BOgk55n6Ke0BwoPEn6fRD0rXsebEi+VdGK6MUb6p3XfhHOAiDeWXSQ2xKG1XiyZyL0JT6CraCgqU
Rbgcx2VDSXe2cT6WnMHzHx67yA1Ty4MWRML1/mLANzhzYOVd3i03vn9eVJkzbdvFa2wrzz0p6hXQ
eWHJSGpw7ZwEybCrGDOXwtgdzGvl9cxFyMLXIvfSl3B51SSfqixfvDMiz55uUo1112Jruoicxbim
G3aKMPJ2lFvtcrxNTagrQro0DV2zJu0iufVLJCPrzXZx6cIwdVmXEHastfXqunLyfOyjDzVu0aag
/yuMkVaxXgMVifPVM4wyNm5s6oLUazAb/SmM/MjJYfDM7jZ09UxK19PGpa0XIw8yzYvvr9ZJ7RMB
MRoPgKRCoiUdCKeA7aqt7bWdt9md71bza+qQ7tRbgdvezqGfWacwICzWaXIXGGEwXlEGv/r+xz87
KPLx1HE9k8Yisv8nSQLXTbOwoWv5DpdQG2/dLfq6s7h+pSB0QhTAQeFjKCyIZwJXAHWx/oSuVrFe
roIqv1u19WyMaGIQj5K2aqdJ7s4uzEUMLSkJu9toEbrc8MZNYc1pKjRs7dJMKZguavq44Jw33qbV
1hy1Sez9HSPHOE7afDta4r/OuL0X8Rj1efN8u1q+xgD9zI0jpmWjk10DsgrX9MmOoOF0SbF1nd8F
27odG05B5x1a6mOndD5VK2c2MrXqlUl7VmHoPhJ4hHwsXIsnSzOzwhn3dpvfJZpj0X0KK5lftdYU
ZDpzBFH/CPtKoJmkxivZxJcGCxQczBXoKxJgJ6tVmShGRjlI8CBZGCM/rHzwxW2bTu1iuZokul1/
ynxz9cqnvrAVmVvSbZS9GG3XAXuUO9CLha2XhlXcoXsK19Y2Dsd2M3sNZ/P8aBPIEvjBygeAEuaK
/k6EHd2u0GAw7mABmUO7MPtSVXIfbZJw8v2j9XwWYchkDVHx5Hx5joz3aDx1VK5X7syx7qIlRwtt
83DKXd9eNNrCHbuA8CeOho7D9z/0pHNPThpbFAYb6s60WIGs7n+qGUEE6G4y7W4ebwEmaM5ViYjg
KAgBkVdwMcGaDaLijt7U8yr08xGN4rdVaK9GYfIav8bzBSWuJR0NBJh8EG1W/a9SWKUd09ik3c0q
Sko0/v+9jevX+OhlL/ZNNb3QwoSFZoSwaZ/McmrpC9hVaNcpvDyYumZGm78ZxRMr8xfT9TyMLl6Z
YPnW/Q90aPZknxLX0Yn5rDWysX1NdyrvrozdP7PcuojCIhnN7dmv2/ATndKjknzPEs2AeJkYKM3A
ZZXkrxyV54OmE1wE6GESISFz6tQKoxw+uevdWeiyQ5/VtG+Bdnvk47NG6Hz0V26JFx08EPkS8UmP
6yl0erHk+uK29O9msd4YEwD05h9LUAwfS7Odr0doQy5v7aaFcyy1tk471swMbeUwTu2vFff+a4nM
k8Yx2eUUhwg+AXGzDPxbf2vB0ZfCozAP7hIXRusyz+nCxt+yRloeaDd14dkfSIRp14vZvL0pLcJ8
2NmC376/FZ7vb+ql3NkeZw6gwymoc5EjGeM5q+DOhch0pEeaNm5T4+/vf0gnOdHfbxSzcVZJv1EB
fqbH2RR6kcahvbiPw9W6GW3WC3a3P6/oC2mNduyk6+oKNV3Dvqjs2t6Mk9xrktGiXGbUUuO5S3ul
v/6ir2g7HNszZNgnvr0J0vEKBBFhrr/6oKcZMGKrSH5vF3TZj5x6RY57ZjgR2GI39D8SIi5hliw2
WzgO3CKYbEwafRtnm9Bg0BQfoAEq9EmVosxIUB+vr0x0v0to1ULtM4G8uRzP4zL4Y2EUEPkANwRm
kDkuBB1akmtgplvzPgvaBTmmYInceDkLl3yzcFVHExSunPK8nCM5OVolQfChMUE2jbEEtAnOVtlt
quf61+9P+Qu7XRh+2dKwudAR5ZzkzRCOdst1Xq3uo8Cpz/NAX40DtP5QAccejO15sIA9N80uvfn8
rbNu1ufRfJXc52H1Wlnv+Q4DDAoqSOqU4L5P4eXoWS68lbGa39OuEl03bkR3kO0Wr5m0ZzEyZUPi
f0hbAOuwHif3ve6UulEk4fx+E3nzyzzW/esIjVkySEKBCW/PZejH5TSutdmtUW+8ERvtNf6c5yYN
plPQiXC9khsBUdg/0fTSuHabQQ+s05J8QzF7e7/ZFvr7RRbcWc22KF7JBL/weeTMgSoD3ud6OnV8
VxDA0RCyje8XCa2YGjrql60p9yF9D+dONHutGvccYIE30DWRY7CF+/TkYibRQHc8hF3322xRXTZl
tUagzI6mEJ6743KZI4TRbjh8QeaOtm6QnmehD2thuIZXw89m460XLz9ttlWJ5ns0m8wJXV6pgz13
OOUbduxJ4I2eTQk9HbOa/Nz83jdYAqcIgFPx8WMcTvuyElj6dl3naJu+mpZ/YZ9TZaUDXkJ2IZro
L76eo+EJi/b8nsTZ7HKDq3tOfvM1QaYOC9E3pT5kuuTBpf+PrOzJreHO9K299l3ABB7JNFev6IqD
EuncIWFxQU+pdb5ae9YoSdziXePUyVsnmnuT5Uy3JhuQG5PvmxlZ8NNvA9SbJjSuMdo7T6xMbmzz
Qlsuk/t4EXzYJs3frp/duWH0ByR978ts/eX7H/fc8cUbpbEb8hxS2s+K9zThNF6cZcn9pnVW164W
Obea3/5OItV4ZWDPQ1rgjwTQINmBr+Ey9FezikJnsSjN5b3TBn8mkV59DDZe+n6+oUepMMrN1Ait
zdWiMspJDCHA9IfHSdxCRgK9NQSxTsXO/drP4oRK573XevrbhWhlrnQ3n3oiK/b9j6J57NkaIrhA
DwIwEqm0nxJhu3BgQ5kYFvcrjujqUl/H1kT3c3tkZfNyMV3Z0B2Os6W1+bN1Gku/CDXhIsnrefaw
zNJ5fe2Fabq42MRrE635FsG3kYns5yfDh+W6MbQ2mrpWa55bboZuiRlv6M41NcDIej2zppq9TN+7
MSsxMQuXvq/1xv57npIxWRsr9KFcZCEetklYrUZwZxBZe3QwQv8DN1rIWcYjmESFH/8RZHVTX3gb
sH8bYvMvvgk30MiH3efjtm5sxHOSIIb92J9PF65VFOMq9TbvrNUy2Iij0dyGM35vtCbRcBss59Zd
SrAD4Usa5vclgiCjJcdxMhMc21t9taTV3GFoJUyxzroeWc6qcsfrTep9KjMnv/Gc2vHPZ5APrHEW
zBBO0hxwONyx6/SyWbEMoJ9Z4tEMF+/Kq2vzbUS+9S7LtfBvwnC6NuJtrdOGlmvr31ujpubUOkk6
rWHeb8HPedvFGGk0/osOZGYzWqHCGo10uqz1i8RYbVbjKKtm9VinhQRNnKqZ4eZmG+8i0Cg2sQoU
KUBmN+2HIkq0P3K/0qvx0jbWNQCiHLpDCk0wvG+yuUm9xxHeBOptM3OEx0h3JomwZOpCvPdb64Qu
vbZrwlyIDtLQ/QjDD1WbVTk3zdEy0Ov1iGZPhOMQsnHDSTJz0+0oXKM8haWGsLY2t6k38teGVk0z
MmL+qNrkzXUIL/iXmLTyl3BtL26aJppBehsUmTt1tGiZ02K8aO1RsqSxZFLbDkzbQQ2ofL2w43vu
CCSP1qkvOg7e2nof4Fwu0UDKiJDZGMs/0raen8PM0V7RpFlOMQHO24he4bs2QOAwQtZoYrY2YPjt
LGwbeBy27zl8OkTuZVJYI6FXWk7izEuKcbso4tuAkt4nE9acCl6rNno7oxfqBqhT8zBvExsx3Ha7
8C/nTo3iQql5cOpFdWOcl8Zy8eg7ixDyY7L8d0UQBiyjH81+rTh4f9RJ6P2xqv38o1Y16WNdpymE
7V1vUGSjSEQXWzDR3DL6kldl9BslS82d+Kul/rEF1JyNyhKtgo2dXBhpntGrbQHlGxP9LT57mV1f
524zu/DzFe0JNpwOPhkSPV6M83LVfM4acgpMUdK6iKQj2T6KTPhxmqChsrTFr0EjbZXfZomp/5mX
RVBw98fFbV4UdNoXJU76qEXm5Cao4qIaz/12dr6yXW05nVf2tGiq5L4x7fX7lRFvNKiVI1gHY6M1
5nTkZVs+wd3Efy413/0QtcvoyxJZEs6+5lowjMNxwUIHHxABcn8PqYYXuDyaQSpEa7d/UkUlc9D6
29Vog2T5fFKkqRuQUDOyHMrjZA1d7TZrvubwbF+vt3Pz0i83TEOTz1AOQ75us471d8lGd7/OCn+5
BDZaW7/pVrtBmSBk50Wk/pzpVluXkPBFmfU55mflJNCzwB/HqVvftVvc/Ltk0xqbcVkF7detkRjQ
RQXp18gMMtia3dXqUxCl3p0elu0Xz9na1P2gnR1Xy3V60USQM0S2tSRRnK/av9dwCJQL7f16HlwF
+oKeeTssv7pUTyb2AtJdEzTAb5GduPmYjW2iDlVBg6xFRDbgx8P87YKGJZ3wLi4oO/pGgxp0tIaO
y/Qb/W9znYcf8dY2n6JQaz4vjLx5Gyzx1kfaJoQTbkuWkGTWLG8e5+imMH15jTre1sHqrzJzq42l
BYclC1PIvKIsh04L/2UeTeyWvYeNg+lihJ2c/7r0k/idvplnxoS1W/qj2K8gDzQQ8nglifQcg0fA
QZIWjxxAKQHQia9q25CqBXC135vmKhzV88b9dVPZyNZbxXsHErppVmTLsZUv44u5takmxWKxHW8W
HtxB2Zx1cL1qnIUo0IdluL5x0ya95L/nI2qvs1EbhdtLYtrsYgV6+2Jdz80ppJX+FVrV29tFYblX
NqnWV5yS5+6PpC1oGwyEf5XsQd8pmWNqt03gFPfrFkaSpMmCcTxDgaxeuM4r2Rnxb/qO3fFHPfO0
AhMOg0jzinu45ZGiieGmo6UpeMX5eGFAliTVqD8J/+Vp3/NWh+p0qTvL+1BbPWzWQf0h8v18bGma
8/f33ZwXxgNKBSg95S7QsqfVkBXY7DqK3ey+qLbeaEumc+Qk9mskGS98Cm6UeOV4VKQ/T9zhOJz7
uUuX6v1si52t0pAL3DVew9I/j3HgJcULhoQKyi3gxf1tUM0rzciTJr8P3XLxNiodyD99P51glRCz
RARkUm/WzWUdOa8FnF2682RbQORCUgwIgAs/3Uldrti6VhI1aX2fkDeaj0M8ysuZjVhRUpvOZqJn
KMRQ+6hoQ942Dd4abF0wdmrWYjVOl0iMl6Ge3Jj23ExHG4dcrp54KL+vg/Kq8Upvfb7cGLD0ULwo
MuRRnepDgAfiTZgQoT3dFPF9GlXLZmyahFalQcMzjXUBjIMzf+tCRwTlFsz9W8o0EIoY0a+1m7rr
Hzwb7o6xHmI1yIlAXJ5MQqNrIYXzdf454boYZzVy0qsKLMj3d+yJThUEgISvgrgma0ZxixJGf5nb
rHKqxgzXn7PRn5N8BGHiKBt749Xob7gLxq/iOk7P4unHnexd113F0CLxcfrYGZlj/LVxPNWmGHQ+
az59q4/i8++P8DR9IZ9IbQH8BmSW7OiTfYw3AMTHjjaf3VXwobJwz63V/Eua1I9amb2S/T09maef
ZfYnM5yjBWna2vrzevHOdv6K53ffH0sHDzg+GacfIFHWUaXENDakErdM33UwykfBqJrU0/Xk6os9
TkdIa41vZ+ML7peJeT4bJRN99EqXxmlegBAOpg5iRS47GJOfwaboB8ncpWlt75N8qRvjMMkacn0N
rctj2IERBYUPmAwyfNxomWYxahV20ngzEE56ilpB3aJ6qpft8pVI9kQ3gSYLvhf2HYeYmqlHbqw/
L3oRz0Ity5v7cBFvf6+Nqh4lDvGsp83aqzq3Q3jyrfDWy2KLglJAd2pmIpitlZsPzXLlnsPuV3zI
8/WvG6NM31VNUU2aXIeZ3U6S2++v4cke6b6qNNBS7KKH/Rl/XUuQiWvnbu+D1tMmdZMDdNkSX37/
U052PUcZQDuXOJE9LX/uKdlmaa8tDbZa777B4f41Xmj6OFmV9Tgh93YZupu9Our/Nrr+0skefKfR
Na4f+/2tGJhdf6sG/u+MLJIwkWBoSahh7XYNrt2P8LA82LgBw/AZeFlHHa6Ql0KWIiwDYF51zMih
w9UIzsjIgaAhw0L9EijRj3S4nmCzudwJDsk9QUOEAyuQ5f65aZ3Ui9JAW93rmmRU1jO9mE23lvU2
bQkJRmHr5e+rGPTfaGE25GPqtTtHFtQ0LigItGgNxFt4VWMoEd9t4MdcEyMgZtwkMJ+PZnM8FD3f
FGBaV+XNqtRnX4DXJDfdTv/fnfcLycejQ/+sxfq3hzSNy47d4Lyu6uXD8Tbs/u5hG3ruGQyHlB1p
0sFWSsfiYRt6/plBAxlJbMFVf9uB1hlWg9sS8okdVcnRDrTPqLJBAMOm4S+Cof2RHXjif0jxiB5G
fFhuNlpjIEro78Bo49VxbOjV/byeL5FcsRbp++0y9vAPttv6ItgAJppvoyiZto25/pLMF96jb84e
l5FbPpSLqHqfbq3FrdHo7UXpWT8oTytfzyPPL1075MPBefS/3mbLFy8AHN3nc6RuDLN+S6HHbycI
Ydg/5Dx0M0GZGlcP202Z6RRvUa29TYjabnWPdmgGzKIgOCfV80rp4qSFRz5GErFAg2FyYB07Xswj
F2LTwttZVIvZZ/qR6gvDJQW7mG0+bnOAtGlZ5uc6ubzNqKrC5A5SaP99m2s3SZFeF7PQGblGtLwy
asQf23bmfFr4zLhmBAlaWoiWeOEt5FWr6wQCrct5tLLGK0qUF7OaxF6wDvSLo/3+cef3HHcWn5Jt
d2Nh0xCuwlBHGfLEt2tC2yqaRTn77HHRfyVZa33czFblGMO6REFlFYzi2ni7tRceybtmhawtjaVN
oiOh7mDGVu0F2t3FeFnfOQD5p+sk2tMZ/a91+kXUqwEhcUBwMqiIUi85Wr1n1mqcxqvVIxjK5Z6W
5dhavfiug/XSufIC+kFFDIly1LH14kcmIiYU8Ii6pRL3zYQZ+hlQF5rAYS+ktQMuu28WjB9x40m3
H2eAo2b7P2TAuk325JM/++qnrQRBVMbIo9rzq3pxPaMa4BmPi/ViZC+bkTZbjozmfeKR2sWhpDBw
n0fn+nIKAfzcmfozquNvKVfMspHtjclYIhfg/ZW4I1u/CtzbPP/ohu/b4ILUEr2PXvubX7+be1/j
NUpwjTGKq79y+1fDfhdGd+uQauckQr8EGLrzENNFm7zX4KmFH8m8Lt2Pmf/Onn+ECDbhz2stvG7j
D+X2wvdp4wmvDaMYm/F7eNNGXtPSnPXesy8iYA968sVbXobh7Sb47MQfMu0xKfAD7PdFS+MA+djl
+nyV3izmH0Ux2jhfh9dORtL+bgsptDU284k2vzSLq9nmgQzgqMhmhNLleF7fLppPM+uu1a+05Dej
/XOdXHmzm7C8XFRXbnMdbS4K3rM5d7Ek6YUTvHONcNSmnwNnQk8/kNgs+bBtLtz43HY+zIJ3xmY6
T6/L1eV29tba3DTrjwgRluFkNnvbrv/QsvO0XEJkdW7NP3raKLQuPYDr7e8TJ7rUtm/lf9l5a/82
2/5aJ3cC69Dm14vFzdJ5X9hwvH4K05v57BIq1DlcNv6U3giStEk7qeYXjfu20C49iCCSm5VxbkLZ
Pfvw417OXbbgf6csMmKKvnE1/Rg5096KyVl9xs60I4jaczd1dER32c/90jFHzPMX/Wd0T6empXtP
RzT1vb+fPsBHVX+FD8rWz4QDGVY5TIk8vDDNltHhx/YZUaOwOgm3PA9xNS7/0fw8/+LPGa5+7ne+
N4AdFZbwXQmgpReE/OgMwKhDsCHYKNKs8uAEHs2A6ZyRUCThCxHP7hnaDAhoTGkGTPeMhKkAhPcz
wJVwPAPBGTBBeo0gHOoeJmhYe0CyGkozYFhnIqYkocBuiP0Z0AznDAechCNe7rCGvjuPWLpjg/QD
59+C142meyCI++3dP/+uix+Bc0GacLf5BzcBBOZKSw//ONsbsB5R1ktrb3hn8BkBnwfXNtDzrzgD
tnEmA+cK2A+QKT06/iRW5L/DdU7dSx5yNcM6A5IiUtsDJlyECEPhRr94/k37DMQTRlAgfsMau8e5
7DBFahPAHYgeGpEvzn/39M0ATD1ndHn6IPHhEuPBPg5rHvaW+ecNIducmAhYpVSqj7a/5hEwERCR
V9zPzeDGLhKVSstPqouxQ+ktsoLd05sCAkwCQ6pFg119SglKE2D63zWBsJjykHnq9v4Qt//OJv/8
7rchcUWmBGa4ly/BM4eSPDjynaM1JPd/54z+/Mhx/Tz4bEifnPh8vn9GaYL+LhH4GJaxUx6zd0Y8
Q7mSttHuORm6i0tEAzqgz6frcFgzIKRxSieeuJZLjebug9PDCTqy+uwK+mnJOO+DqwHteCk9Kw1d
4zIXcg9y908ubW/stkQ7dH9RjZVncBee9EEqTQEuLRU+mioPq993eTXfJrMK7+xOUo8pGFzYI1gt
pSmwiWvA4Xo0qfd3PkMn20ND5JNt4IMGdACkMKM0dJfLDt5GjNt+iJyoo/2vBe5Zp0kPWK3b/5IR
GtYUSEuu0hSYxhmN0gS9bIDu6d8AzADNiNIvtncHBncF7g7kz1/75D0t6AZRmvB2Hm/f/nM64FsC
anDYAoOzgR3tsdIesMls0hAqWIndFPSNIDkvF68PrN/wjJ/AMZTGbsn+B5YMs9ZLY9c8kr5w0Ai1
2u7ZHbghWUFVl18j52nSNwalxmGQPTNockni/HILDm79TUs17Uml0/Ik2YHk8v7pDR77R74X/Me3
nw/tCpCSv9IRIOsPYIrEppAky9O3gI5+JjwQlIX2af/Bpb4kYFOaAYeklsgpGQcj3/cDfKJ+QQiK
ziqfM6Czj01WHLrN4uP8A1LaX/CM8cgFMuwzZgVyikNVYGdvhzQFqhaAlC8JXe5/5DR3T28GAiwE
iAoPYZrdT3fmdkAzIHAPpe0vhQ9yfpLZf8kHJCWEehoKFYf5GdwMCNhZbQYkyhduhN34u0j36BRo
TnAmcFNByXzbI8OyBALaV5sCvDyQPiIY89ImkKy4pMag7v3242HNANBN5X1ABUyQxlR/9yWuvidM
sOThCQAIHmoFADdNdR+gOAQJDYpCvOn4DDA1FP4tQ1rwh7XywkWqtPcd8YDRKaE9Yre5+5eg6Z3R
qCYqc3v7MLg0gKXqA0qij+OPGsPevhHnHy0+JGBnqBeAgt8fsQFdf4ImVFp9TT+Tqx15rUMW9AT7
xP0o7j97Y58GGlwOQBoc1eYAdIOQmUjDRH/lPe+MdcczHtyg99/o51M/RDaCZ3No0trt+v7Q2fKU
BkCbH+BOg3P/DU/V2gckOPF7hJZ89/SNPmvPQ1vO4ceDs/1SpFfa+WS3ROlGaBx7G18jLsAlhvUQ
w7d7uk8akOWjQU518OLaC78jmsiHMR6Zfc2XyZECyCH7Mbj0r1AmKq0/lzu4eCDu/RuPsI9OSbq7
D3Hx4EYuna9KI8fkk9MRl39/urHwvcUHCwQ/o+se8kK7ozagAyA80kpTIGFdAOFix7otBrC/CUxC
f84HJfL96Rhc5Kvs7lskOPFrhSj3JQtAWhxQNPXfAea+VO8+mzY94K6s/t7pZXWP9r/gPfGJYeMc
3KVnKkf7dnAGypv2n5ddH6oiIGGABRyAYIPb+MLSqnT0yWpR86T4K+wtR8sOJgJ2cJeaz+As/rNm
1x/tcMCloV+VLM/e2RNAx9HQNZ9ISDS6RcGwewY3BSJdq7TsRqd/TL1blvdo7Fz1Z4EBUXkHg+Aj
BnTNqRc5GRs4LnR39wFsP78B9J/0L9E/jfTdM7hQj9tJcd010ptU8YBxHUKZ/t4nrXVGmRe00z6X
MqT1V7V1oPwsmCWJZvYPs3m89wXYDxsGPN/dLA9o6NJKqnbeKe1JZt80T/b8LrSl12u/HwaX06MJ
QXHsgJnFf0WWae/a9W863wLKT88fveG7nw9u9alHKU4BuT0KN5g+qeLvnn6Gw6CxSdANOLhDxTgq
zwF3HgKFtGGL/ow8fdMnlo9rX5QyBroP3F3m7eczfdK2Z+D5QCrUs3zI+Qn0iXk5QPoHl+ODRUr1
DGAHSG9TvBRK4SO7j6uLmAhajvvbdUB2H0yC4qglbY3+OwSze+N3kt5z6ObzwD18uxSHt/LC6qd2
+VHWQbdLCPJ6C69RzpEmD+Q3Drjn7pMGtAGUM9tEuBLYw2a3r2f3738sgiWlbgh6vtnEYXn9yi6v
Qzsn5GbSzP3Nrh+dfuH/gEiHQu8T6mNYM7CvNP+82dfo1wLZAvnJwQPqp3gE+oOAryvpr90zuGOg
fPMBX0KSgmPet/2WD6iXn/jS8y3PztEekAVwVW8AwXIQ0pjSs9Hf98JIA9H+UEfeqf8oGX6L3BZQ
EKEq2D19t0fK+fR74PDh/nfP4Pb9Lhb5+aPvws/WjY/Wre7pb39pY8azAtH0NEHDMn5k3lVvf1ih
JLPtPGtkNs/gbAPrAV949+zyCwM6+6LYo3QAgLUKap/yVd/tM/F7YEH7VvGX5O+w1l0YMNWGLmgV
oYWWAuGR3SPMo3ud3C7Sdt0zuJy+6JUqDZ3mbRBaBLMHFFN/BjQcIqwBIK/dBPDn0FZ/z6nx83aP
e116t8Er9V1+oIt4gsLA/wTyH9bGN5RbeTWDwZsCZJOY+Xjru2cIWcKCeMRrNKzB78urP7/uHje6
IzTehyGebH2QrbS5UctmfoZ5+oU+X+n0k+YyyORYHhztu6e3CSTXA4E7M3BoZBleylcZ0kYpB0Cb
Q2Dbd3ox/hS3UN8dbDPv3hb//AmQNsWANC8cdf11B8oj7g5Wfx/lDe7iI0Ohuvdh7yOQNbng+4Mn
ykeHDwIDpNoOh2JYpg/cvurgpX+FYNYR8c0jsy9sbZS9BMW1+4gBebhcRYqjBrBL8AZI7VDNP4lw
gHZCWU4EOLjInqyb4tilLY2KHn1Z/UEjQwVoRwZN5q97dnHkkBZembVAY4xIfnb6ErtB9g2eBasH
fj6bfu/nDtDeqXr6tOVDyo5wwMv4JbqVJO1NN8MTrnVgVk85ue8KqAMJoE6WvWf1hMWLi1AkE4Zp
8hEFUjUADr4e5WEYm76N8WgOoKkE6cS1R9Wr+6QBGQDqkIqDNyV/I+oXL3esegE1TRDdEPntzMPw
Lr/dovy8rwcPo0c1mwRn3/RpiDXImEF17qs+g7P/CEQrLj+YBg72N2C6jLfv90h6V6e0h3Uc3t0v
esxKYZ4FcJOqpomv/9LRh6IQEWTCHPBs3TO4KXBVM3wOXRsuzWr0rOyGeOIEUfruKtuHVMAAPUBl
0goLqKpw8R47OUcXgIWDiDa6t7eA+IODuwbUO5fcM+ncIMB5uX8D1A9OMKzNu03C/x3aHECrYZOp
VDQIQllJKMROeGLpOtoKpn4mDG8mF+buGZxBoAqrOgX0qkFiiEvw1Jh+NAWSGesKXYetMLgpoAav
OAWCaZE+NWCsfXNIgxcJMXjs9gduSK6geg8XEM8dqu9wG/YzIHTv4guC7gUF2j34SwMLhCSEV3MI
qPU5NhRG39q0enMAoJv7EKDvAOmrENZRGzv0pDgBnaZjb9CS7MZJpJ8BieLuGd4FKErRagvPGElx
iQ5ub/D0tKF1BGfPweIPb+zqhA0S5MNL6th7BEc/7wuqGVUnEr8Hiz+4Ej/fXXH5DSnqBdCx9O09
FVDOA+KKaNF1z/BCQGXWOhLeIn5Jim83xJMeNhLfdDXrBAGWN8C9r3ruISQ04SSWEHg//N7xJzdI
pUtaG/ZAh8FtADLXintfyvw0K8kB+ObUHjl8pIDRq8b1H27+U9S6law/FW05AyIUvNsF/UtACuIo
2EFquTcDw7OAlvLtj6kLqOmjYPzSQeiat92AjbCPsQbk+sKkprj+5L9dX3h7Dyi2/g0YQNwrrHUe
OL/uGVz0S+FOcQocF/oOhCUR93xp/SVL6oie2T7lOKDl70RVlY4/SIcA7LYwt/esP6bPBwAljP7f
5oQPGtLY953lP5/+1rgBAboAbjzRqqDTxyL1yY4/OAbdDhvU4FXDPaqb7PY+J9HR1adJ9cOBsV1U
V3fP8OZA1fBD2Us/NwDuA2Fd3wUGB0caxOX+e/IOhnYGVD0gqQDb1MCh5u6dfyq/KMbD6zU4r4+v
q2rvaVoSS4/M9u5O6w+ddpZ929SgDvxuIX7e2kknF748m/kJunh04F0Qb6aFHNm+4je8agfXlOLC
U85gR9Osg7vTPX1fx4KcldkxjEM7xy60HtIuEEpFpfuejo2OhRqqtt0U9K99mt1MsiFwXOxrYsOL
e5XpWzTJ9tG6YELF/GLUh0sEiQf6fE/u4MDMvrI6H+1seDdYwd0E8CdG9cgaeN0UERvDatU9w0t4
u8r5D1lnYaMVa380ds3QKYVJTy//DM7pUa7wiGcPogEyyn2Rq3/7Uf8ReDsloOEdfWVwM5ccGT+Y
+A/b/sTh82CmljBf8v3dM7zlV70DqeOaji3wfvb28a4nG0gekAriERB2aGZPNdLXZPRAuMn4PvWr
H00C+V4g7sC8kXPrnuFVePfSaT/vB5LOMIC4A/vsg77obaCX18ADfMJBDGz9HdXNT7QDtF+4KvY1
rf75J+4XIiOO/+DOvaMa69qdLicO/svsNULf6kHxJPoN3bOb6iH5vsoqhXSz+iI/AbphN8b+AZA8
r7h8Hj7P0NafBEX3lX7+2APvQaEP+IZE9EcmTzDeIIBFoHBog0YjQnHQGqNDbBosy8HZ6bu5BIRg
pyhz7WsIA9ruXNKqgyeRgbKXqEw/5XCPVx5QC2R1gNz3l93wjrxydw8YTwgcgK8LUvJo7DS5EQBD
23RobBjciQd2r7r+XWkP1TUy3N9s+tEcwOkBTym1TzAegzv6+4L7z9s7eIc96Ww66eDEHlDPRafq
8AzOw6MhQ3Hh0eKUnC5e7IuFfQMoH6bVpcF3v/uHt/qqaS6UpvB0JIn15Mgfb33aOXEDUGQd3NCl
7VYtw0fPDg/J+72X07/yCHFI/OAIDLCpIVB1cijoyZYHwdh37F2050V/zx9sNwPqEIrrjgePuiD0
D3tjr594t/g6DiocAWCOwW16WS6lTU/gBgu7eQCpnIpvCiW3ju/r2Ack3+BgLOa+4KJw40HGBAv/
Ezdz/+AbcJfYpnCYDa+0Q9ZBcQOIo2eQyxWixu7pGwDiAPjabSKB3U+HOAWq/h7lK8p7HINnRFVn
wDsl73FwB3a365CCnX2ZWWHzC0JfmDmE+OnoptcQp8fLwTAckbYPK61lqy48nYweUosWRa397j5x
eoXTA4gjN+D+btidtkFtANWrH/X1ALgKNLx7EF8/4CPr6dLKBrnHUyw8rG0ABkPRBkLMBVzbddEb
6Z0BmvxAt9HMeSDpHd7yK7duUdOV3B412739719+mkv7GleDhRbdrrIzPBuorE8hhW2gTBB0SZHw
2AhKqA/KSUedYnDOH0dWcd+T2oaE0XS+5bn6VwBtezYZIJun+6AhmT1lYQZhpJI2/U5YfV+yPFp5
6l1o0kPgLD2s8gzv6OvKSV5MuyOsXAcGZunQPZoDZOnhcKWRfa/zN6T1VyaxgH+Yeq31TXTglMlB
RMn5BVyDwUEZ8NcVDz5kfJD14dMfHFuM29HCdwUdCv47hMewbnvOpOLgbXQFOfcg0/vbnVAHUnow
bgR6wzzyyj0rUDcBBgxEaLe/4KT9BM7rgl3d3fKDM/jKvB1A011P/jn0qvR9PVCeJPxp4xVFtv19
MLCdr6w1SmMqeRxI+g4ZzpNdQH6701/DGxze+qtmtknuQ8omagwvFnU0KAzIcuHmDhbHa6sm+4SJ
QDiLEJbdPf31J9eHyrzHFhjglbdzvxXyHGRx0VIFotc/92S+qfMCXPaGeu6RBlK88TT6NajoCR95
f8XR2cQDEJWC4UV1yly03GmueLfob+0M+kl0w4YwcXKGy0zaacZxB/38phfgDl36YvdePPBC3iCZ
j0Or0vB2gTJRwQkLPcn8wV1tyjLSIqYiuETL32fp+zkcT7iq8PeFj7J7hne772kSf36n49OTwyWZ
ewDh9g2d0DFS3mQO9s/wdoEyekGjTgVsyZVyzv7pOfkafKUUc6Cu8/b9W8ObhD1Hzs/vA+GbJo4J
9EM5q38UhJemI6ki7z84O6Du3wsO06JQLSCgo3geF4cEliW8xLtngHZeNZlFEY9Wc5GU2bv3/SmQ
ABdtBqK7p9bFYYV3NMyqunlE90B0g9MyBt4t4C2Dq096l3iGd+6VqQgg4wC1BCPLkaDS0QmAtFMq
+A5tWbsTwO4Y2PIrc7FRqWNsMHN/YybtGQGHZD987TQw7S+H4XkBygGujJEMB0jFpzEe7QL0+Fh/
6FkPXQzDo6Sk2qJoBTCElOvI6ws5pzx9Q6gFJLrAyMLKt+/SHF5xx1bO9RDXmnBP6YdG9b4XgDhb
QKZX6MmGZga65iKlmE9UJ+QahJ68n+nA/kkDI+W+4dHx/AMUpNTwab4GqLjf1uyho6MvtUzyAJBw
PvWvDewCcHbXsoLva4FTg5fM3ntAcs8fT4EueuzostG7MLRtD7pE0ewZ+DgiSnEgGhWE8tHgaWDD
NRIt9r1V3OVSh1TSVAYwi/6YLQleJAZ7gyfHSVCEWMO+dvYfjfo/+KXykJsaz+L063RZxVX8WP5a
PxbN7WNZp9Wrv/DvX/DmUV7XXH39r19YMirQvV+9a1aPu5fvfk3+/f/+ldXLSj46irNlx7h09MMD
A1P3Vfd/fT/E59++91nT/bgO//Eyfiweir9mTfeDZv9F3z8sHv/rl9FjGrePvxx/ea7Xp6/xX7/0
vuTRnv/eW8dZWT28uY3/eji8S6ZF+pxU3zxN33x6SNcPX7Pi8DJ5tVRGVV99UT9Uj4uHtPedpRFd
9cWX2fJrXTyUhzfJF+4kfVRf/J4JLh6iuveNDQE/qL7548PyYdF/rSC3v//al3bnNyKx53t2d+IO
m/THf77/Nt2Bo5HbUD5wXGRPA+wfzvJ/5nSOWYavvWUQVNfTl/y503lRPD4u04fl18OrZAql0KL6
4pvHbfxXdnhPt82Fu0P1tZ8e4mX15iNWrHh8w9d+cxPn9SN35eHV3RYQjSzVT7pfxtXj1zefKixB
77h2UY7q28e8oHhI3/xr8VicmMbdjfHvvz9f5puP/V3D+1DEX748PvSmhlKKRdcvRbl/O4Ld+//n
DjDcs3Au9mzBYG/Mh1nBhjxMZrfLcd3/7dT+pyvXrIq6t+cEJar61ouH9oHtXMSrw7u67ytpBNVX
XxUnu0wAL8ovLYuHx/Twnu67Sj+v8muLh/zwlu6lUlRTfenbrPh6MgWSo1d97XW9eYirw3u6byuJ
VtXXvnv88rDsm8wOIqz63g+LkzmQqED1pb8+VA/F4TXdFAgdmupbPz3UX+M3/yoevsS9O7XrHFZ+
eVOcvFVI7FTfur+Q5Du/mS7i4tm9JElY1Q/57bGs3owelsnhVTLjqKMc/lUs8c95Gn88Lh57lrIL
m1W/7/vsDZvu/5RvTn0YiFzVv/NFxmvffKq/fI1LDOdfvaNIpuKfMMt39fLLm6tSvn/P5BMVwEko
LXKqc/SvL/Wbm7rs7fP92/+BOfrv2+mn6e3n6eT/vZHN81gwYaf7HxgLOrKWi4I6vaiCZHr1Pvuf
8z+gxoBsVNX/GF4A8a8Uq9+3S//AXfKvJeF30dtbJK+Ut2wt5633VmkYUX0tGY4orheHF3W27R84
YKOsZGK7cOTysWgfo2wdL3tfXqAB/8CXfzhxC0UGRPm1dRoRKfS+rkgsqL538rhcPBS9e0TypKqv
vSoeT029EAapvnZaVtnJ4RDyJdXXjtvHv2b9uRXeSdXXnsfPYnYBQSq/9qHIHl+6i4Q1QvnlxAh/
PR7eI0fP/wdO9MX/5+5qdttIjvCrzC27QAybiiTKlwAi9WObosyIlALsrUmOyTZH08z8SEudcslD
5JyTD7nlmJveJE+Sr2bYWlbPmKTYhcgRFljYslDdU11dXb9f6SHcaMdCJEQJ3+2eIxAcp+HCUqIN
bw57lfmPdV75eZjAYOFkJfiAOA7nLuUQfJnQTozKuPg2qHPLl+6HPIbOYUxoEECFL92Po4pyQEW8
AN1MRXy31Lrqu9tPYeIIGKpdBcjCZO2qBTe2AQzkT/lCZXeONFDtiy8fLnQ2zV3TpAB896Xcj8yd
mrlbFuDxhYZez8IY9q4T/tmX4HP+a3g7NHkyscwl7dOgygJfjnRNNAZPLKGCLgFs+tONlRPuJfBK
b7Kk2y2ZYrPU5OxL9TLMpmFS9bgIeM6btknuFdcVEk9zjzzRsd1ewQkJ17BnkiyfKB5lkwj/Xxm8
cvziIbFv9797FIFudOgSbggIcL/QmomOWc6iaFP3FYn+3IkRF7iE3lTvFBy6hMkESiQFWHwfjvnj
gUlBEmR19lDeOkuMxLjoE/HlxfWMwvDMuNyjgSHedMscUEfHk7HhbiOV+/mSv4FxNYLctVErYKkV
PDkQUHJdE+OBCicJF2gJr6YfJm7YlCANfNmBIFgYmC8wXlicsHEA5Gp/6pdQdVPQHoVj19PDIEwJ
e65jUnPHuP00o9uXNY9/I/Vf55qhVBIFkYA+A9IBYp5/AIj9Jl69XGgNvVyQv21CayhbicG0Sqqd
h9XMCOnNDb/DalZeKHd//MVN8jar+mP5yVvmCI9jOL0j0h/2uEvzqFqk8ky6qfNqF7Nmufw+j+Jp
npg5081lhNXRF88jWt7muux5Uf7hRfuYgo8qcviAOq7KzXrenvsmhwaq2XMxcdceo7WNnkf7M90E
vmP0kxztAwEOMCjoi0b0vZo3e94aPWTiJq7uPDykqj0MjAP+0FGz0cTIUPdL8t8K29ItpRsyoxxB
xKziI2A/oA8GvSDFNKd1nta2C7XgYOhRTZUHBkI0kKpAfzG+D+Oz0Hwh8F3dMDVzk6lbflTIj6C7
A9XNh+/QzQx4k7UBt22/rasm0yQc2m2TfsDk3yb9d0Q945gDWOBP8su9w2m1baVJ8B3Pihq70Niw
/54guTFmBrOm7K6suFeWfblXinTzNm/Uypb/H96gaIJSI/ZaCMQdj+MJPFN7mCRiFSW5wqYtb3/L
ZOk9yt1WyTYk6MJzZKYlNS+HUILZokYMt91snuTxWFtCxALqzPAl254q5tpJuDNX4TwfRlB3MLIR
AQnaBqdnt0obpxJr342fhLdmhOIELLN5PQEJbKN2OTG8mmVzenlzoL5tbk1ioGtLhhB7DgS866fC
v8IkjJ94xNZZ99RsKZZtNQ+DmzAZM8tr7eO8JeWTrxqxyYxJPM0S8BWc08linlkyxO7DdZbElps9
/QsquQ30XhSc53ApmE6h6cfeu050lnCyEr7waTbVZs7VNTVG+253gGt/rm4d951g4nwpn6shv4RH
Asd3PnWegaoNnv9mXW4pE1VBQFWsPwPaj//KwmD8u493Rifs1qFr1Z98J4wXTHprHLPn8+JCD12r
AGC6/ru9gKGbTdnj0qDR3b5Shv06XCC4L1+qXVTWT1SKDgpLi/QPUPXtX3c3D5CJM1nGxWGt9bul
EHfRnHLPdDBQUiS2GzlEBW5xFw/pyM0OifA2h/bVvFS6QYhT/gJBlF2PuiHxzHXNA+lfdC3YbRay
JlHEcqlh4jOqEk9GQZW/RABjscvsfjNKNfympdNU5ZZcwQsawOp7gleP3/IYrXSWUklYQFdcwTPh
fTgFhrfvfvvhYjQNoyhkFicwvuwH7M7oZdypEoPckyi56FOOgScQ9yRKLvrU4qOCi9A4eR0Cz/Vm
NrKTbnxPomWhnztdAAh1+O92YLiXhsF2/kT7j/8wwcDcPn4r6hZ7yeM/45HmcVr0Y/svhPpm7YTy
kKUQoKviB1dBAzrDn/D1pHLBJapcWnkyQ1VocKZSZhYB18d/z2jg1Y5NX4wS9L0op4jDIBPDTIIC
0tGX8C8VH6SAr/cmq2+HanjPnlbgqvkzuNSh1fstUTLS0kkwgDHHqjAQr/ff9fFwEbKzawI/F9Ow
gKSD0SiIo9fkNHLHn3q5OCzi7+9fYyC2NnN3sLln9eVOAuBbr/IkvkwQX0BrDy84EHj0jlHpMlT6
KycsoOiPE3RRcWNcwEFDw9ckUuMwnVqdQ+ayRDFqd6GoDYCRldjwNHcPTUDJtxDJ5/qSEFx93yQE
qIdmzM9MwqDoJzq4QKceCwpJxG4Av8BzLxIWCoAvJkGH/tc/vrJMLZwymoDky+OP6EKKQ8fMbKCN
XIIyP7qGhAPySc25agC6of9eO4tksnhw1Rnee3/SZb1Fxzih7mJsre/hlbZVDW0Bweig6X02rbJE
4F5fKJ4dQgGWP59Rn6ZM5YoQupYvl1EPiFStI8sSMDyIRI71HY9bNA4F3joKcS7cOy2RFLoM5zxi
0WgKHF1PJSgujOqK9Bo0n9D3AHvoZKgIskSrUw8AWHo+R3bMiT0JSF0fpbNqDrVhv78wLGgGkC87
BlOl3Zr4vT2Bez1QX3WV03CcBPasNKKHlk5pY0nsGKEFMgtd6cDMc7vW7tHD64dhWMMOiWaUGx1m
wJayeyz4IaHqPqN+z9wFHzOUZsyDt8EpMsAmy5c3c3U5gOrREFJfWVwu2MljlU7hzb8N7B913aLA
sxPwMfpzVFlEizp9g9I1Cdunq8djlGSfqjSzPKIzKgF6vs80aJGtAIqWXOtP9QwlcTG49vTHEg9h
dVHEAlAZJxDeK14VhQNKdPSfv/49namFCs6TBVKA2MEHZLFvlT01pg9RAHqIkWt2U7vfqIFGZckb
ZEh5WpBmO2GomT99hORnambFPX17opVZwF/SwZ9QqaRY9JHmBu9JZIlOzGxswMCBmsGN1BwwDsML
UEUpcHgdletEs6byBsaDHDZpAp7vLe6pN5F+M0K/9ps0zS09kvjlGgJnjzajSQ1lAR10oebZ1DFr
StZsfAReLrD0BEfmW2+5+gl0M4GvufqjUyrys/CebC37L/aH63q3j5N8yLxtAQMJdfwaqI1FEqal
kiEySKvyIeAVokQz1xEv0pQwwGi3wN5kOlKijYZKlFpqCsxJRlrCQW6rBdoS615MCXOm7UiHRD3G
iblF+oU3eUgYD5ZufQGihPcGZEkXsFKiYxXIrGPgPeY8UylRMfABUGssWYJJovYq7v7Yf4IcO+cH
nGd/ul2VUGLOLSORKFGlzsGUsu/M6musbYDY0uTrAVUjM4QGzKyQPQmwrhIatKOzLC206WV4p7kG
kTD1y1Uu8hGPpOyJaD60H+uxGhfbH5ghum2soBS+kQSGwwC+YsmfNuTSpHXKEFNW7bq7C37JqBsN
0BcgtlL3IpWcl1qhEmqQKOJrUS1YOg1udDLRtUoeKGT+33XdX7uCwIPdMrFyKkj3JECt22iqQnTR
sqAQKQnTv6+4VYQRXXYND/EhnN9TdOKh/iDn11ii+KyUTpgw2fTxWxTeLuyOiSsHMgVM+ICuwgq8
mZ6GFgqY++UHlK9A8NNZAa708+pHYC7mj5xSrutOtDZ4mxD5l1Y8b/gdrUXJX/O7L9X4W8I7AxJR
3Rpm2EuIWAtYUq6/IKDh+iZC70utBpVIJbUNPTs/dUKMG4gnP9c9QBLPQZGxIjRK3BGNLoK6dSSQ
b9rGzGppb3S7N/cgnemvzCKVSFOcAd2DsGMttHmBuKBHSTV/uhYlfEuD7wxewGgaAL5mUcnPSgwn
WNIvUoh02GRnPLXGU3qcg6rSVCHfMBE8EBayrrZV504J1eaD/hACyWUpRcU3dEcnsAIi+zP2AKJ9
3v8rOoijDfG2WkpFmEui3rM9TZCIgPO+/By+gMDOL8P7oK2iGhgPCWyTS+0U5kt0c92oGG1oPKQo
YSRdKmQ4GIMl7iwx+JcQyVcHcIoG8/henp7ORjBuax8XNPULLKDmiKbRJ9S0eclEiSO3XUFAqPFI
pYje1mePq5gez9cwpb34IYwQlfl9cJzCK0vRHlG6mnRjERdDBqSdx1NmpwBrwf9QBmYGYEYmqRje
LUEX2WVLpvBnaDqYr4wOckBrOZsVkMw/43h16Xqf5RlShXanxcYlgoUVIxPj8uwiu3tibSoOoLCN
vbSWZOkqNd81mwB3wNhm5GH2DyTA7q5XR69gwktskuBzjlwn7MVaU6tJ+aV3gBjHiMD3gDvZ3Nhb
lxxYkzKQnE9UAMm8QlenDjVHApkPhvwXE1kbe1X4DoEMhmE27zEyu7F/BBnc3HL8cudegvy8wnNP
JqRwuTqTeDRaqFZz4GYlcOBaiXrgrRYS7VQUsghXZVOiUKBNjrjT1iNRH3M6QhKFD82TmM219MVg
dzlN+xJNMmcqmpFFWqf/mwKv3HmOSnX2JCPpbw9098ezjzITlDgx0WisRXfa0rGmakPkjRd2i4X/
JuHe9kLXpRCIVl4nubvZPYkbcoPu0wfMf2MHB5wpy5XvHdzLPQN1eGm+j8Lq1yzDpqs/OuXFD9/9
J0Ejpw6s7X/7lWXMpYgk2++3G1hX4nEeGmSPmDhJ1O5e5alTyLwnkVwePP4bTaULpl0AxffjSn8d
qp49ll2j/qvy/GNIfx2c3yv8yhoswdf3lXXQhT/YV65eAKvr+Bxr+o1RhBjzH/8LAAD//w==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1B0FD6E-DFCC-4596-9E16-02F4DC5D9212}">
          <cx:tx>
            <cx:txData>
              <cx:f>_xlchart.v5.6</cx:f>
              <cx:v>Average of Units Sold</cx:v>
            </cx:txData>
          </cx:tx>
          <cx:dataId val="0"/>
          <cx:layoutPr>
            <cx:geography cultureLanguage="en-US" cultureRegion="US" attribution="Powered by Bing">
              <cx:geoCache provider="{E9337A44-BEBE-4D9F-B70C-5C5E7DAFC167}">
                <cx:binary>7H1Jc9vIsu5fUXjzNg9szMOJ0zdCICVZ1tBuU3a3e8OAJZoEB4DEwOnv3NVd3N1dvl3/sfcVgSKB
BCBCVzhBLA4c0W5XscjEl1VZWVk5/PN584/n2dAJLjbzmRf+43nz64dxFC3+8csv4fN4OHfCztx9
DvzQ/xl1nv35L/7Pn+7z8JeXwFm73ugXWZTUX57HThANNx/+45/4ttHQv/efncj1vd/jYbD9Mgzj
WRS+0lfadfHsx17Eho/wTb9+uPw5GjueG0aO9+Fi6EVutH3aLoa/fsh97sPFL/TbCr98MQNxUfyC
sYrSMXRTFDVFt/aP8eFi5nujtFvXO7JiapIoyUm3xn/60ZljeE2a9hQ5Ly/BMAwv0r/J4NxLkD43
9LsJFl2fEX15vX/LX/JY/8c/SQPem7Rk2EFBOtVFuWEPZ04QhxyO93NCUzqqrIm6KBvi/lFynJCN
jm4ZkqJZStIt859OOFGDnnIuHAYSDhzaKfr29/OjfxnMh57rcAjej74qYh1YuqzrUtk6UNWObii6
rorWgTnJEkzXwWl6ytE/vAhB/9BO0b98OD/6fT+Oxhd3fjBskAOK3lEVU5ZNXTpAnJFEEhaAqcim
IaomZ3uCfU1qyvHPDSY8yPVRPtx9OT8fLmc/sCE0yANV6jDssQqSRWBZORkkWR3WrkummvQTTtSg
p5wLh4GEA4d2iv7lfQvQj8MocGZN4i/IWseQTUxxJRVDhAGK2lEtUTIURd0vEim/FC7rkFTBguNQ
yoRjT4ENX8/Phoet482dgAPx/q1AljqSYWiGLqYbMUDOCCJL72iSbpmKmG7EOv/pRBzVoKecA4eB
BP9DO0X/oQVbwZUTRhdP7txvkAGC2TEsUzIVNZnkophXSiWsEks1TVW1kq2CrII9OcL9MIyGnDVl
s6KcC7nBhBO5PsqNpzaIpNloGDQpkGTz1Q1B3u8HpqwnO7YoEk5cnqannAuHgYQDh3aKfu+vFkgi
Jw7cyI3Di9em3dvOZ4IsdmRDs1RNT0HOSyPN6GiGqGgmdo2yHeGB0/QaSeU8yAwlXMj0UD48tGBH
uMTZeBQ7F473cmE7wY/4xWmQI5LREQ1ZsjRROyCe2R4EXeqYsiJhDz8yLHdUKFL3dt6UvOIHekIt
/Qzl1+XN+dfNbYCztPfyGgpvWzSa3DF1TcJx7nhWzrLI6FgGVpSFLf7AwiyLahBUvmQOA8mCObRT
+G+vzg//pffiB4HTHPyq3NFUDQYjLYU/L7IkSCxNhZWDKE416ChH/TCQoH5op6hf9s6Penfseg1i
jtOzBtOQIVnp0YwcHETY+TScGixYlbJT/SQZ5ZCnwwjgaSuFu/t4frgvvZE/axBvQYKY358ScBDY
P2SSY1/WLUlWsVMkTx730/SUA8/HEeR5M4X+8rfzQ38VjV1/0aRWKkEnkiRmpIARNCPYFbOja+gx
mUWbPeBJdrLXoaQc9uNIAvyxg0J/9XR+6Pf2gCaRVzGtYYKDEY4cydSOBNuoaSpHpSiLfA1CyoE/
DCS4H9op7JctgL3rR8OLl/9zu/Ld4NUj6NvUGqgtpmUohpjexVh5HggaRM5er+FqDZX1f/9PTbrK
edEl4wlLaDflTPe2BQtiNwx+OO7EafAKDVcHiqXoigilcv/AKpoRSlgyhmngZkeTS4XSZS2SyjmS
HUu4ke2inLhswWG5589dz312vIsvw0X8Y+Y+c1ldZqt520KBnRrMUEVZIyvEAKtEnJQVMbUskQ3i
bUSV86TsOwhvyj5CedRrwc5tO+PAcRtcKrLekTQNWpGulS0VTexoMPrhCi7dv4kAq0FPOU8OAwkj
Du0Uffvj+WXVTexEcD9oUmuVNFwia5aIi8ycjBIsLAzYkQzRStVVcrNTi5Zy7DNDCfqZHor/TQt2
cdvxRjPnZRiOm5NMsoJTg4qtQlOSBZA/poENsqbLhomNnm8lWTWqHknlfMiOJYzIdlFO2L3zr4S+
M/ebNOEJktIByroq65Awmb1akAy5o+qyqEkKOJOFfk8DbyrbospRT4cRwNNWivUf/fNjbfshrpT3
ttOPw2A3HPmrRg0V8KRQ4G2kYhUcpniGA7CuarhgVmEh4mCn/i1vpqucIVXvRzhU9THKMvvy/Cx7
wCU0B6tsZr5RedI7OGLgSkEqvf4U5I4MHxh4hSXaLP6X/3Z6/3mCmnK2JO9AmJA0UsgfWnDRxq4V
nBc/5K/eAOwKVCPAnlqT9raLzLoQNKuj4RChyOJx58jKpzoUlUN/HEngP3ZQFtj2+Wc9/NNGbjxv
jgPQPpl/l6ab6Tkuf3iAB5guyaZm8olPldPT9FTgzwdS+Hl7Af0WXBrwI0xz8EM3VSVJgRkpb0ll
F2qKDv9UuCUlIocAX4eUcuSPIwn0xw6Kfa8FPhcPzvPwxW/a8UuXDEmW9dLrA7jEGJJuKvC5KLVh
PPoBHAJr0VXOicIXEIYU+ilfHu5aIZHcXYP2PuhCOAkrqsT2Y/aQhWHCT0a04KzHT9MQWLktYTg7
QU85MyBZ9+MID3gzhd5ugTXpKV45s5i//vt3YwF+7ybOwoqk5Q4IkgHtCDcMMpYKZ0kW8tN0lEPO
xxHIeTOF/Onb+Wf7DYIRnOYQh6MRVB/ZVLh6QywU8EzFxotb4/TczFxTs8ifJKcc+HQYwT1tpbDf
tMAq1N0uGg07gEepBX8VUcGpd/9gd83onYgPkVSchkWp3JvlNDnluPNxBHjeTJHvfj//hLcRcdCg
LZTp8xY7B6e4M3eIDPA4ZmnwcISrUTrhiUXuJDXluKfDCOxpK0Xd/nR+1PswQEcXd24UIXIIDl2P
w5Xb5LHLgHKpwhPIBL4Z+AVdhhOqpRlwIjqsi6y8eTNd5fyo+BrCn4pPUX7dtcDR4tGFCyoXze/f
iKEDGQpMomJ+H7awCysmDKn8gWqU5c5JKsq5kQ4j6KetFO3Hq/OvDnscNxoOiCAbVVIV+C7mVgPs
0ipzadS4Rxdx3TpNRjnefBwBnDdTxO023Ar4UbhuVPMRcCmAw5VkmNpxj82IIlmFSRSBT6pGDr52
DVIqcD+MpMgfOgrY/9GC2R7E3rBBUycLptGh21hc58zPekmCzUe2TEOT6OZ7kpAK3NNxFPW0uYB5
C+R53/Evnvz5cL/5fg5c79ldDLmwfb98x4WXYrA4j/TCC8pOTvLArRHWZhPrg+v9/LfT4L+//3NP
39//lRL493+fpLCcN/3KbyLcqv4g5V+/DfIqno2cRmNC4N6L0CiFXVHmWIWoHBUiTMftfp5Hdg0S
ynlyHEl4cOygmNs355dTVwgDaTQ2FrZRxBvA+C+T0xlcwvDo8PtKFCFyF1ODkHLgDwMJ7od2CvvV
l/PDbsfBFHeVF9dO6PMZ+H4JJcmI94Deg+05N90FqYNDgwiDNb2prElGOfL5lyDw5zspD+zr8/Pg
ZugHo0Y9ThnMosnESg5+3CPDWmQgTLDcVaIGIeUMOAwk2B/aKew3LTgH3CE9yarBSc9COEy4CuHS
5SBYsiqp2LFEZgNNvX2po/Vpcsqx5+MI9LwZmU1IQo9Cw78050fXmf/wX5qc3RAuhiQh1pjtmRmA
cdbqWJKhIhScGPXr0FAO7nEkgffYQaf2XQsMnpB5sffSoNYvsEQrOoKHxdQJkeoxyHKgyDB6yhD4
WaNCDUrKkT8MJMAf2inu9u35JTlmxTDw/QYtnjhNAVMEaPDsEnmTG5yyJA2RrKJenPInKSkH/vgO
BPljB4W+24IL3qswavZ6V8NNoYaDFhTFUnGudRQknBANmXMmP/Fr0FOO/2Eggf/QTtG/asFeeh04
3vOQI/B+BVLVYUWAJLdkzOuMjIenoWaCJ9zdhN5onaajHHQ+jmDOmynk1y3Q3K9G20XUHOJwM9dE
GZjzAN/8xblsMSdchIlxTx56ajpFTTnu6UsQ2NNWivpVC46pXZgxXxq8wsWVicbsAjqPjAeumfku
IHOKDlOOaPJIGIL7aXrKgefjCPK8mULfvWzD5roYXnwbBi8NyhkYCUQk0ELQe17OMPsyfGpFKD38
LpEvtcSG1nXqEFOF/XFsAf9jV4EH387Pg5vY9ZpMYIaoVAMOVMhgRvBnHSIiI2FITo2YefxPE1KO
PR9HcOfNFPObFliTu9CnkTPr4vJn8C+K/UJ2DlwNsvmePnmzwT6FmSkhQQeYlFXu/zeUlbOl+psI
o6o/SFnXbYFlpzt2Xjhk71eKWCSSxFzbsB/sn/wWzSL4JA0uiRnXtxy3ThBTwZn9KMqFfSNF/Kl3
fgHV9ZFWq0kfcwHmBhm3uIC19KYRNjU4YMmWijDi/UPXyGmCKoDnAyn2vJ3Cf9eCU1jXR6rdiy+Q
U81Ne5gWDGY5E/lBK3+FIpiIo7dgecCNZLIsiAmiHk1VTDi+T4EPxy7Kim4LzgfdwEfG4gb5oOLE
qzP/qoN7VU5VZdIJSWpg4aT4nyakAnw+kCLP2ynsH1sA+9PYcZvNzARg4eJv4vrwqIpmjgjIMw25
D1VJV8jZoA4p5cgfRxLojx0U+6cWmD278Y8G5zuOACKAT7OGQrTkt1vBFJPkutiNE8kPc3Ruvz1B
TTn0yTsQ2JNGCnn36/n325tgOGzS8IN0NCwHFlwX8sZ9RFPAqQTRFuYxCj4L9mk6yuHm4wjgvJlC
ftMCCdPdDZ/H/4IMEKrVYQGmIqw8yT6avzeHGFKY5qlXeTUzsl7fb8pZsH8fNpDw4NBOmdBtQfDE
Xbx23CbNbxZSVsKPH96Ch/NuRsgjIQocbi0Vls9SLfM0OeXY83EEet5Mkb/74/wSpzec+88BVJvn
wxq48H9eROPhRRdFGBq80EXYLlLqwrMTKeCSJ3/5whITyLBesAxyyZPfAN5DaTm7Tn8jYeTpAZTF
3RYc4npDlp16ytF8/8lZgy8QYr5MKWNFzawutucgAZpFE/3VoKOKT+kLFNiRtlPUey0IxXvCCrrB
bf3rMvyNgfG4N4abFQx8pYdnAZsK7pRF5LbhzE7Mq/VoKQc/O5bgn+2iLLhpwfE5MUMKthuGTswR
ef/0Z3kXMfUlTSIqLOCH3Y85qRPdtTYh5SwgwwkXSG+BES3YZG6cH03e4gs4KmCHgHMQ3ylIHjpw
iO3sWCqp7xAYlVNvT9FTwYdkGMU/aS3gftmCzX3i/kChlAY9V/ZzH3mLUYAj0WrzSwBOWyaCBESd
q13Y4rPA92oQVI79cSSB/9hBOdBrQezY1eyi78xWSNQRcCQaEEDIpKvIBrNO52xGAsKxTRQJgusQ
EUA1ySiHPjeYoJ/rowzofzv/ErhaIoeZD+/z2UUiKBtkA7s/QLomEhiGuzaWuEbR4HCxf4jweRNF
FRwpvhTlS/ETlDs3v5+fO9fDlyEOH8OXi36Ev0J29Hhgpe68Ydik4mR2YFUyEEZ8iN3OLRxJY9cO
oq5VlPP435NZzr9T30eYeerjlLPXLdC9rt1Jg9sOsqJhY8HNEMzlec4ZLCUtRKFMVtmp369gzJ5q
Cv++sQByC3aXpxjFGJtcJ4i1R0irhZjvvLXK6iA+CklA0iuhfTmc7L5eg5BywA8DCeaHdgr7Uwtc
CO7jzRBu2HEwam4zYeZCmKNklWfPzxtHdKSTlRUUG0qNidTdvR5J5TzIjiVsyHZRTty3wF5+7XrN
3g7pSgfKEzgBJ+D9g0ugjGmDlX2SkaGUO7FSNtSgp5wHh4GEAYd2iv51C/yzb4bB3PG2zS0CDXdv
SHnDnCYTCyAR9kgRi0AcxEGVa1Y16ClH/zCQoH9op+j3rs6vO7FLlYZnv6HCSRuJzkTutarmZr+A
4ozIM45YWYip/UOOd7VIqmDB8W0oE449lA03LcjDeO/+2DrNLQE4DiMXDjJQ8xq8eQEkQZOVFd0A
A0oPFyepKUc/HUaQT1sp6vffWzH5m/Uchl+SBJckxTBL3QJYCkAdl3kofHDcGLIaEKb+KYLKoT8M
JOAf2in8Ny24UvjquflD2yUidRp1U1KQnAhnaFyhpnHFeYVUsJh7nomaB1xfgqjK8iNHIe8qM72U
c4UMJ7whvZRDX/vnXyAfcZ/a4AEM3pDIRw1fgkI9A3mftt3CxpxsCeTq4SQd5finwwjuaSvF++PT
+fFGomBn3SDgLEG4jMAcGbbUg6TPaKI4qaEMO2pt8ULIFp/khxzIJ+gpB56/B0GeN1PoH1pwu/DR
917iwAk5AGWr/I33bCq7imZJn/K7r2CyZCDsFMydI6GgZqVOHVLKcT+OJMgfOyj2H1twFP4Ye8jt
seUovB96uGZISESEHMdHB+DMtIcc0kScDhRe6YZM+xr0VODPX4TCz9sL6Lfg+Hv73HDZSp2lYlRR
XJ0ECgpM70SwMup+8ys3zvJE3NSgpBz3w0CC+6Gd4n7bgs31FtHgTer8bA9FIgOz3FvJQKo5HTo/
KlInOwG53DlJTQXyyUtQ3JPWAuotkDV4z6bvBXCTjPl8yCnH4IUdOStvkIBLFJHexjSJgbkWNZXI
8xcpos97Chxogdp/i7hkvu7fL+oVZHFClQ0Z5YDSJwc97mQ0XUU1P6RH2z+UASeIqcB+P4rCvm8s
IP6lFWrli7saNqjbIN0ZnCLgg5eAWpjxxl7vRGotFHPdP+RgBU3wJEXl0B9HEviPHZQFDy24Qcak
XzY46eEGD2jh+YuDUkbQIPAJyVaQBbaifOUpKsohT0YRuJNGCvXt7+ef7bdh4AxnDYINRyFWABfm
+mQu5y9VkHga/u+qkW6rWBX8p1Ol5iQ5Fain4yjuaXMB+RZYMW8jZ9akFo94b+RZgUpzrNaQmezM
2Lb3YOTIU9F+ipoK3JNhFPaktYB6C4wGn5y506jVDGo6rMNMsvM9NSdkBNyWM5MZdPx0QRDhXoOg
cugPAwn4h3YK/6cW+Ch8chaN6jNILqGpqC5ZEdGnwFWB5b+hEX0nyaiCfE99AfB9awHuz+eX7p/8
4KVRvCVIEaSdxHk1N8tRiN5SJVyg8NRwRKyfpqMC8JR+injaXIC8BeVTHx2kLuOb2vs1dhyXINZR
qoFlxE2evBYDfuwzl6m4Jdz3E8F+kp5y5NNhBPi0leL+2AK1/c7ZOdMxIpobPC6pzASDuGxNTSO3
85fjQN6AJoMKSUfOZE2T9Ugqxz87ljAh20U5cdeGyLKh1+T1rNRRVclCHaq8YRhxlshOr1g4zyaK
JrEL352iogL3ZBiFPGktoH11fhF/5wbuDwSTNSdyEGsBLdJCSEUCLMmUiJAXxPKJiOVTmMtabsLX
oKUC9sNIivyhowD+bQvA3waj7a5hoSPB3m4yaZ7affNbLXMYkaFLiqhSsn+wHeR4UIukCi5kxlI+
ZLoKnLg5PyfunSZzpkCph1cg40Cpa4IkIhxAt+D1b5LLkFNklOOejCKIJ40U6/vLNmAdrZo0xmtw
wFFFHfVHeJhqTrlEKQyk4oYaz4K/slP93jlFRxXcybgC4ElzAfIWWMT6a7jtN6jZoLCszmxfUC0T
KZIXMjDBI9AUZU8rkpedJqcceT6OIM+bKfL9Fuyv98MfjtdkKB1zI0DQNcsGlJvmioYQO6TChV99
uu+S2X6akHLQD29AUD+0U9jv7RbImGHoR+NGY+Ex5eFEgArwECMZy5hsIi0EMociyLcC95OUVOGe
DizgnrYXcO+3AHf3B9zKHD713n+A1ZCTA3Ghkpk6lYmwf2XQF9hNq4bkoMjeVw7/aYIq4OcDKfy8
vQB/C06x1WVmko3v/fz4d+0d3/uX1gu4d5FGJhp6YTRssnIk89JRJSTyM3HoyiwgeOdoMjQnkZx/
a5NRtXpyb1FYQ7newkpqwdHs3o3GsdNovWwk4dgnUjFZRgj25DmBbCoGOYzVIqKKAQf6C+AfegrA
t+CG5RHXK4EzihvcQ3B5hax9CrJqpWfevOYkmCwJMkuhmOYWYqm3sgeFWiSVsyEzlLAh00PZ8NiC
+f84XDgN3utCS2KlaUXu+02MQiaUWuR2QsXCo6U0x4FT1FSgnwyjyCetBdRbcOHygNzqIyfECuAz
8P07NvMEtBB9oiOgOif6UWMAplEdnoPH3DRZ0OsRU458diyBP9tFefDQAlMQc5zeNhuji5MDasMc
HXjyJwhWMhJ3YvsgxkSH5cw/OoafIqiKC/xVCjzgHQUOfD//IQIciBoU/+xkDGdAHCFS14b8vgv0
WXwchD/a8/P/BBmVoDPqi4iz1gLcLdhxH5wgHDuz2cVtyEJzQ47C+0UPYqBxF4ACPYm+g+Q+OQEE
12SWFgV3BXzj5T/NJ359wqp4Qb+hwBb6gQKHPrZhQcSoDtmsNirjJKepLHwO2k7mQIATNcLWkS3u
kPcVTMsvizrEVPHjOLbAiWNXgQctOFo/DDfuc4MGJaj7uAHQLIUp/Vn8JRElUeDAzP4Q5E+SUIF6
Oo4injYX0P6zBTPen734K+eCA/B+WYQDMIpssBIPqZNJXhZBQWUFUSGK+E+mMighhDeW0VEBOh9I
UeftBdh7bYDdc5qc5Oo+7xWyYJTXDmCF4w0UqZW43w8VNf4pcqqwT8YVoE+aC8h3W4H8yJ81aTmF
em8iREUxkYNk/+Qtp+wSkkUiGvAa57ObT3lkkT1BSiXu6cgi8mlHAfsWhKk8+B4MbsNR0KB4R149
FLUyof7AsJYR7ywcDpn4LJPZ4XLbai0iKnE/vEAR+UNXAfsW3I89oFrJc5MiR4GPoSGbuCDjGQ1z
+Avwp1VYaT3eyxJR5vlwkqAqJqQDCxxI2wvwX7ZB7OxYxttlPOQolO1wb4vFFTDHFZTSQ8LDUl9y
OPFbKIBtGUphr61DTBX6x7EFBhy7CjxogcMbpK7baNJhVrxNhm6J3HjHu+CsDMIaQDErBLSknodk
261BUDkTDgMJBw7tFP7HFiyBx2E0HgYNn3w1FE2CB5wis5JhGehRIwb1UkVUcii/rqxJTAX82Teh
LMj2FdjQgniWx+H64q8hbG/eS4OiCPmPmG4JaV9akxw7BWqYwAoK53P+q5isw18/1CSnihGZdykw
ItNXYEQLxNFVuIY/qOdyPBrYEFht1aScLZSezGrAXo1tmKVkJZtwHRrKoT+OJLgfOyjo/RaA/uiO
ho36TTBvFdwwsjNt8uStDAhswZN3q8hqQTXoKcf/MJDAf2in6D/enF8LevSDaHxx5wdNlvZUEamO
G3cNycFSWZ+b+5KMG3kdyZ9NOd0L+IJLBVA9miq4kB1MOZHto9y4a8ElGLixdrYcjfeLHzgrQsYo
MEKn6o6UZwQqreKQrFtEGz1NRiX2e/KLsO+bKeKPLQg6+g1JIZvDG6WqmMjBXW5pmU64/0Mw4WhM
8zOcoqIc7mQUATtppFD/1oIIxs/O1G3W4R+VyZmAQQhj3qKpI7U8rl5Qsqo8G0MdSsohP44ksB87
KPSfW1Df5TOUy7i5aQ7jpaLjIMs1S+KZiLp5HQ3ls5GamdjXTtJRhfqe/ALk+9YC3n+cf1f9jFLx
c9x5JnrF++U4LPQSczk/HJ0gsDPKJKtHKMLgpqk8oA4qT1anOU1PFfDJexSQT5oL0LfgTPvZWcTO
BTvDNF1CQcAJ1kQqACQ3ShVLspuyesC4z2W5xyn89WmqYgT9hgJL6AcKzGmBttlntuYmnauYBwNC
p3WUkcqvCNaBCA3k0ij3Ta9BSTknDgMJAw7tFPd+C8z8n8fuzF0sXFSq4DPz/UIJFaTguYbwI74e
yHKAMqTKCLLGguA/muj3Nakpxz83mPAg10f58PljC/YFv1kjD7O1SbhIZ2tg/+T1oH0iVFWFPfoo
sHLbwklyKniQjqPwp80F5FtgY/uMo1/cqOhB0l+UQMC2XMgy20HMNbtw54dfuhvUIKUKd/4SBeR5
RwH7FnhZ/e5ETXp1oq4BjrQ4tELDTJ6c6EdefhmJBxSRHXvZQ24bT1JTjn06jACftlLUf2+BIvRl
uIh/zFAq9V9UIRW2Axkp75D3N4EZ3iU5PmB70JF+AOew8rp2b6avnC8VX0P4VPEpyrduC3SkLz5M
Eo16Q2CfRpiYhH0gWS6QR5nDA4KEdWQWQ5nO441ZdpOoQU8FZ/iLUF7wdor+lxbYg77EYaMO0EhS
C0unAq+H0iohloEgP1bDgh+lyV3MaXIqsE9fg0KfNheQ/3p+3ejLGvdfDtcU36+eCigbr6u6rkh5
uaTgrKyzmBjmEMceop2epqMC8pR+CnnaXID8j/ND3ndcL7q4c6MovAD4ODWv3LBBx0MUQlOQmQCl
ooi9Qpc7MGXAnKGnewPZo0sJe21qlLOk4msIhyo+RRl214JzXELqffzc5P6A5P3MWw7J+dNDBBZE
Zn8QdBGp4OBNp/MNguizNYl6jUXpG5UyJu2j7LjvtmX9fHO9Z2yY+xUEf4qLpBhKw2dt5tYiIm0T
q9acYw58vmABZ2EEiTQrXUn/OxJf49hr31jKxtcGUN5+awVvvQuEh7hek56RzPEda+3gnJQXiwjW
VOE3o+Lhsi4xmPSdOrRUses4tsCYYxdlQb8FF0Z9J35xLy4Dp1EXMei7kqzLqNuQ9wqG9RZVcHFg
EVPzLtEL6lJTxYbsuxQYke0ssOKyBZJuGDTKBJZBWlPgfMSjXnFRlBFriNDRNAnFPeVUqlFenCSn
ggvpOIp/2kyR/9JvA/Lb5/FwNkO9YS4UGtCNcSpBuSrrUJyQhKchXh9Bm7jIMMl5pD/k1LxGTBX4
x7EFBhy7KBP6bdgM3GEQOBf3QxQ8eO3F3+YtbMJAAvMUol9TO1ZeIAmsfj0+AAsLiYbq1ySngg+5
0ZQTuc4CL1pgyf2LeW07zXFBwFURy3+AUoV56zm8lJD7HuEKzMCbtYicpqAceD6OQM6bKdh/tWEL
dlEyaQHvMI7A+2UPHB9RthPaLDeP50X/PjgHsbNJdGAW9n4dWsqRzwwl4Gd6KP79mxZI/xlCAadN
Tndk5jWw7yItYH62464IF6YwVeG+bv/QLbcGJRXgH0ZS7A8dBehb4DPTB3XDZg2xeodFJaiHEj44
q2WUHsihvdcSu9vg9xq5+V+DoGoOJK9SwoGko8CB2/NP/id37gfC/RD5oJoTPwLmv2WiGicyHyQP
pHuWC6xstmoia04aPEjWQU2iyhmRG0x4keuj7Hhqwcbb92f+3Peaz5Ug6Lixky1VJgm6cLONtFEw
4SJPV+mCqE9QOTsKb0RYUuinbOnb518lfVynnAhZfataimxR7A/P4Ju3n6soZovVA+aUp66oQU8V
N9IXKXAhbS+g34L7or4fw3/+8mezBYUFxORbFmxBItmlIZwQQYWrPIuaiGrSUQV99i0K+Gc7KRP+
umzDEmAU9uNGK3YYHWabgMmV7xN5fQm+xzoKekBZIhtEMiNOEvMaI9LBpXxI+ygb+m0wVSxwn9Tc
To0oElSuRawmyzDLnjwDBJRtgsMrbiVSX/sCI06RU8GCZBgFP2mlsF+1AfbAvbh3vKnTHPTs5IsY
Wkz+BHmSrxHuxgacXFFYghom6pBSAftxKIX+2EPhv2/DOaFZscOsEVA+oZ3mt13IG2ikSBRoVGy7
p8iogD0ZRiFPWinc/V4LZP3a2bnNelEK/w7SHA39e/8Zwa++93s8DLY0h1t/7Ua7JFS8OSnD0rSg
SBAT8omYyZ+HWXk4uG+rOs9vTcxwNWmqmPfZF6KzP9tH10C3BW7E/W2jAbMI14EhGlcxgHv/5E/E
cHQVsRdITPiUHsNOUVPBgWQYxT5ppaj3v59f8jw5Lnx5mpv+ct7cL8lEkTz9e+XA8nEEWd5MoX36
ow3QTtymgwNR5mp/y6uYxyDAjJ3HYOVWYYgWuZs27uKz1rYnpw5JVRw4ji1w4dhV4MSnNnDC2zXr
fgrrjiarBhKwp4ZlEi2IHKWGacD5KFP3Ns+I0xRVsYGPLDCBdxRY0IKECE/wIbKdMQIIQz4l33/r
wkoBGagXAUGeM3cKhrkPWWaX8ckmTHbZmtRUcCD7KpQJ2T7KB7sF56onf9Sg7w/MznCUh8c8Nyfk
lR0EjjM/Lsij9KGbwQliKvDfj6LA7xsp4k83LRA+Pm4bm5vzAiLQkAxKZyFSB80lswUIkqF1cI7V
kK0r8fkpgH6CnirU98MKsO9bC7i3wIj5BDc398V52bswPvk/nCYnvgRjAWz4lshj1ABylgk6pj5z
c0A0CWd94vX2RqoqeFH2apQzZZ8p8OmpBesj9lxEJzToCISSWibcrFADJS+OYGyAYVNh5s3kobtC
QglnWNn+VMEPPpDygLcXcG+B2/VTHEyH29de9m03LFBNcXmCvPfS8a49sySgEamokIjMLNwxiP90
ujD+/n/B1N2+eilagf5hJIX/0FHA/0sb5n0wnQ8x9xutUYxzLWojImMCj73JLwF2+YjiEbjmSv1B
0Z3TSzEp6hBVwYncaMqNXGeBIy3wC/o6ajZYB7nqENMJx4g0JofZ8rMrgsU54x7Y0lL9iPDiNDnl
XODjCP68mSL/tQU60tdpgFuWV9f+24QR7nNVXCnCrpxKG4j6LPTQoZAsDZEHqXGInJNr0FOBPX8R
Cj5vL6B/eX5J9NVzo+HL3if94mruBk7UZEYFHNKw2+KwbHGFNccKDeEDuJFEPY9Um6WseCNxFXwp
/RbKpNIPUY5dXrWGY3dwHnzx51yElyksb1s2jBlIt4Nt+siMzLIRUMlAEzXYVfmJDreX2e0jnUk1
6HqVTYfx5Qw6dFPW3NgtYM3ux7Bpqx+ynoIlBmKljlEcGbbo4Bq8HOHAQtdOLVoqWJEZS9mQ6aIs
+NoCW9M3x4udKOZT8/3LAjXuO0ylUiRTywkvbN+sFhGCn2jl7xo0lON+GEhAP7RTxL99Pf+k/4ZL
tmfEc3XdqMETBaa9hYQXSHiXFgLPb+Issgw+dPBkL495rktUFR+yr1RgRrazwJEW7Onf3GHkOQ1u
DQioVWF3gkNjenjOK7OSyCoC6jrS8qAjuyfUoKSCA/wVKPi8vYB7C07V34c4PnEA3i95JB3Oorhm
QNLB5IGEz0h+FMFBjIeGsu3pxkD245PUlCOfDiO4p60U9e8t0If+cuc/nB/rYXPAsyqL8GlXLY34
78JlBZY/U0UgH/+1xIBRh4ZyuI8jCeLHDgr6X3+cX+hfepGLuq57+6rtBD/gXsMRaWDiI6usgURU
UDcTeZMXNwIMrEjELCHAv1z4v5G4csaUfgnhUelnKLsuW3DG7v79P9Hw4uX/3K58t8nQJ6Qeh01P
MUTuWZ3fpZFgEknLER/CM5PQ1FX16SpnEh1P+EO7KWu6LYgJ6e5QP7vReCgmpOCCBP+WZPXkrYBM
nYVaJepI/Ll/yJZdg54KXvAXoUzg7QX0W3BceDqYiRO15f3C69+mcHjbfRmG8Szaz5NTjnhJvv4H
53n44jcbnCZ1dFQlRRqw9ARh5dQnXKUayNmvIDCqdB28ga7y9VD4ArIuCv10fTy0wBf4wWGVPN04
bG53F1i1UkPDrqAfJVBGr0VOec1AtQtknCxlTC2SylmSGUqYkekpsKEFZ+wHXmiyKSn17wqaz5t/
nBJNfWfuN6jWCjhG6yjQjkTy+S0ZbhssUY4sapICIZU9QJ8koXyip8PIJE9b6QT/o3/+80S9NBxv
M2gL/84J8qadODXg96Nm74BwK41ca0jOgmPC/iGT34I3Nq7jdJiXEjMH/PmyS6A2WeVLgQwnS4L0
0qXxtZGl8UuJrEk0pHBPM+RQDxmFr3Cmjrb7aIU6vRVDU+xKFdkE1tuXXz/Amrdf9All7NdzmPf/
/k//4smf//1f+xP+5+Dv//ae3cXBxnL4iqETRr9+QPkM+KQh+aGOvJ8GbvNwplgjyv3XDzp6UDAY
jEXlElm1WMibx4oW/foB6hmLx2JRoTC2wLKIrpAFff76QUBGS0lCQks8pgmJCX9b7QN/4c/+bDvy
vQN26b8vvHj+2Uf+xxDfDTG6SD7GSMXtCWYX4i6gU0imjGBTEf3PzhfcobFP/9+ZKm+23jK2fVft
WutocSt6u3DTXavKR3HmBg/TgSy43XU02S1sYxYPbo25qam2shsrn1ZjYTXrzafG/Ku4GS0/awNj
JHWj0Xb313a5Enojy/SfVH0UyckVVYJ5CdUqEMhTzfJJ4agms7Ocvk+Vl6V6qvrbWWB8X2mLqWwP
VpKEfPGj7aQbTcPJ7yNlOrHH5sr7XVUG0rg7Dwaj32amvvxpwlD7oMwU9ZMSyptvghhMfpttdCPq
xktBuF/rqt+D7uX96aJLtVfzhfeECSOqV3Nxt72KRFe/l4CkYJvuTHgOBtp6KLqrxZe1t9lca7Gy
+jFRV+6DMBoYV1j7O9+OBvHgm7ydXc1W8dS1xV0geF1jNw13tjnahT+16cDsLlxfu1dmgtaNF6Hg
dzMztAQtmBoyYJmwGBkKJp8GvRKGO2QAzrM4wm3BzGBgGVEPcSGP43jpdqeBr17JRrS1JSlI+ZMu
1/Qnk2n27C8QxzEaR+Sf//HgPgd+6P+M/smGHT62n6vHf/22GHr9KBgOowdnQT+ZG4jvT3+fLcrc
PwrygS+IUuFR0VlPPKhYP79kvyEnHbqoqhj4/sHUzZYYG5EIA5itJSxaCd4XmgF3JB2MSoQBrKqo
o6wjRyqybKOiFJNBXBgoLAZfQd0j+E1ipcr4ulQYQE6wpEXw3pPg1se8Cd4iCdgsyAsCWYZnDuaJ
Bfd9BP3nZ4k/DaWBspj1VmLsfdQH4e5uqaxXVxNht73OYFIyH+HsWfJL+CGgIaO2EJuvGZETSeuJ
OfBmvZlnyuPueKlN5rYqutPruSH+gHepPD0hLnAdUPhB5C9HDDfWAo5QrD/zg7t4sB6r1qQ3Hk/d
myDaSFF3Em22P7fm2rVnoRvMbH0lq+PeJrCEb6+/bBmsuob1hz0cfk8GgXWwllx/rLs9T3TFWS9c
qMH2RpXCyOuJ/nQ0OwFt2a/B9osJhGspFBJicjPzppvxIPLUhd9bSKYn/yEMAs/tjdbmwrTXi3i5
+vz6u5XhakK+oDoUPLZUZsPM/porbcdrJO7oBcZkfqPKO6EXTY0/1elEux34xrxrLibK56mM/7z+
u3mBxvYsGW7GyKaNg7Kk49/5313p2nQxNf3eSpdG3d1y2dWmkd6d6MrzIJiF3a2wG52YQWW/iAtV
mEzglyYjp1X+F2XPDAMzmPdGorfWbTMy1Z4111d32kIe9yVxt+vJo3WcePNV7nLwIMHX5takqiBa
z4CbA/4LBxQyeQxF89XNVL5eRULo2dtNsJvY4Px6ZseQJC9rQx48jH1hYH00BrK2vJaisX47HsTi
k7ARR+vu2giXgb3U9O2XrSDPxJ4HfXMoRbvVV22iRCI2nmC160bbqSjbMy/275UwHE27Uyn2fqwD
RAnali+rnwVLDzY3GzmU5l/V2VTxbdNbh2M7DDcj/0ozl5rX1TeDldHbxt72N3U9WX0ZR3606Znm
BGGomBGiHQczbXA1Gy0WnwTZd5XedDIbSLboGsranqk7bXu1CcKB3NtNjVjuCq6/CLurpeT7d+bI
ne4m15tgG82v5UjTxm7PmFvTrdT1t5PJ6ma7UHWvN1bm4qq72UxWU3sSe/rKNlbr+Us0CzZ/TgLB
1W9cyZ1+0XZqqP++shba9VoNll5vMdanam+83snd2dKzlr3ZfLYaX43Gk1lkq4uJsb5xY2u16k6U
ube0TWE5nVwLM2P318rX3HEXV2OSYq8nC+W7vwon/vV4IMw02wz86V8jXYeQCVRMrp619KSv64Wk
ejdWGOqmPRV0b3Y9MWdL5SqUVxpmsziKHrXtRla7s9BUb8WdHg3H4SqC9mFakxfFl7ZLezkIJ7sr
KEf6J12brAYfJ766Ur8p45E3sePNaOrdzq1wMbZ3wjrcfp/47ta319uVJv1pKeNQluzID435ozYd
hVs7WAvS1r+abEJv/G06D31xZGOvGAx6m2gxWvy+m09F4W67nMy0TXcch5P5wJ6u1OnyT2E6WhvX
0Vgbjx9XviwMFrbgxcvp+tHbROryt6m8Ggf2XPXVyfU4mrtab+aaO7Er+Rt9DTnoxaLV24qROf0i
aq47/jQX11v1YTxe+Ts7hNe0P7ddbSoYqr0UJ/PRvTRfaMKf4znw8GxxI0RLzx7PddN3e+ZW0rbf
5ZE7296bRiDP7tdLJVzfRJPVavmy9N3l2u2ON1NxtLMDPVopHhgEvjxK6sAdPYux4Et91dwMlGtz
5rrq1l4sBUPrafPxZv3nTpR93V5YYrDsyVqgDr5jgQWBPY1FedTbGlEwteeRb/yMoVEv7Uk0nVrd
rbRbYz1aZjzqipExXXVH+nr1NDeW0c4WR0q4tBV3FI3tqa5u/xyvrPXTdrPRJt1wMR+su8ZiNzZt
d+AJ/ZG5Xv+5UNzll1jFLt2VduFYsgNrtQhtczYdPMyMQP+ujMLBzXwnadOuGPvbhb0VJurI3swt
9VFchLFoz/zNeGKrUEIje677+vh+ZG58LL/JVuqPdWn3da7Mts+CtJEcK5jOvisQI89L2drE9hI0
RVf+RJx9Hnlj8UcQmtbLdDtYOGt5oK264iyIo+uNuVwZ9izeDkTbm+vC7/pyPFBs39CU55GBAB1b
Hnhq34vHi6Utji3gOfeN5ZMrRXFoz5Y7BQp9OJ3+VOSxtujOVFNzjGi2G3VHmuCHXXUlbud/LV1F
2ypdQxvoone7Ur3Jdyle7/CNhqG+bDfKaGEv9clufDX1B27PGqvTUXfqzbXvO2vpj7vLeDq27Lk2
GQjd3UZcfFvABLXt6hH+ssfheOD11u5i/m068t3QXkszYdlbLeXFyB57umfao9EuCmxBHexEW1AW
g8g25SkYZ81lKbzaDhT/09rCgcyGh6f7JGjezuwN1PEu7gbuSvtzYf5/9r6lR28cW/KvDGZPQKLe
W0rfIzOd6fQ77Q1hu2xSlChRIkWR+vUTX9X0oMp9uxq9mMUFLlAwCuWslCiS58SJiEMOacIaWYmy
WznhWOxLU72FshymVtYLx3rPc/3FemWbUzKkvT7nahYbKytJ3KnIjl4zbSc9P3AVF/1YNwfXbCdy
42xNRXzkVpeRJbQSb+2wDQfTGNZdXRkjX/d12e8nveaEq65CrOHMCk3js1lBet9l6WbW+6A3erAj
D9V+n886LS+W7k15DthtvJu9aQa2EprljC5j/5i5gfP3q53m41xOaaYR3qfMv9N9PvZsWso1wY9H
BFS920x0udrX2JKlDOOpl0XuTvtIauuYTXIpfjTGi+aDMJUQr4ican7Nw0jXc94Qkj04NaIcpSaM
8rc0t359tS511Kzq6zzepctimi5kcV+eB+NM/oCYW/XYiLOpkai3Rl+HgVjzvYlmeEUQ18iJAwvu
K2sIyr+HmBudP2Jcx/FitzokzAkuIvJJXvTu7aD4Rl/7qhD2NNK9VN/WoBPC+NrXNeN4cvVqIQ3E
g1bs2SK+lRP16QmBILeG2S0W+53ffTZ3m7e670y/9+/mOjmyq0HoG1jh6Qex9fanNFK+3fe+f3DV
2u9smwn5zS6bvaa1Dp7FdJbqooLMqzaN5W3n5b0dmV9FFVta4lHnoSjIzpparA9zXegEBZ+ec2aP
odhbz5dgL47P89qlfV599/ViljaIxl7S3pHiFHThPtt9zD/25cRlS/a1/m7jNCP+9Hb5tkvk8tPQ
2CVjuUiFvoqkdvl5DxP/WI6Re8tmwevtvCseXkB3BcfSkgwPmdrq23zvx3hnEmns63iMxz3Sf28m
xkteh65U6/aq2WZ7PO5qStN3WZD1RytCI1ltqvo4WVnVtp2O3dNTfqjSdXvR7/M7f7sH4e4A5VF1
og+DZ8uQVvreV7nXj/OU2oJtS+H0p34VR/mC4L0NyMjz1rPU8Hpt99BUvwm4H1+WwzVfC1eSJ7Gn
E2bSlelTNuXjC1+GMl6LpDdze6zZVJ5kUc7Z2Yl5dyyUwS3sGHS9dhMnfd/OSExHmxEnNRuStDDX
HFF+ZALbZ2fHGG+fldTBt7ZcqGrF7MWXvKjiY49KDBPrgX5YVkjyhZqSPtoxVQ4IT+YBOX2YJ5bx
8vgtP7R9NQ9S08dl2vq9HXJZkXNZuKBbokW9ftrJ5sjZ9jYrv4U6NtOlIpGPV75gci5uO46GkdIu
7t7WQxjuA6kROAEwFn6WQ7TiTFwue2Z5XIqHZbXl/L4vZL29Wofg5UPSB4QZlpfcZCe9iQmYTAJK
tCIX2BhuJiiLGN3VgJW39PlLjljFmQ5ONW025HYEMqgme9rtyCWQmhX3sNNXWesaab5V6RGrVlQ0
ApE28fGIvl5PK0cqAtLRQ3NO9xhlp92AMKxC36crC1sWSWfAyZS/7WWfLjMb5nylLRqqBf+pstmv
F1oG7Mmkl736pJvMDJI1+Hz196YvFXgcLLGPOHJ7/kaaQmE4NPqV4Xi3eWjRZZR8nUUSj/vJuqrv
lJT0pw9j/+T2NHy2y6TfHhIn4u5ve/QczB0ljW5aO/WondzuinOYZLwcVV2Sa6WsfJr6QX3B1TfT
pyKt1qrt82wru633yNq1F/2X6AMVLc9HmTORZOYpwJv7szzm8U1DUjOcm3ldPy80qrydhx1hqsxd
rl8dVMXXcvUAgIi/grAYBzF0gwnY7jYfEV9Tv8RTv8XBXfwK3pEBG+cEIMJSnNyjjk8jbsebWhKr
/rd6UT4/pdNCMYdJsT/KZbEVnrjUXzfZLO+afCEFw9QnV5fOaj65kR/PvZ6SEgl/Ta5HMoMI6Bux
u9bylHyTe7HceTM1oQ17UmYtQW0vWrwnbgu2W/Oc77QgeZvp6BdyQS6Xd5kdatvRFDUKINeiMpb2
q/5wTP2+nBogxupUorrQzJWLFS2MnfqZJ6GZmOI2e5md3j+ZuEyf8pEPT0Bk6XQGEBWPfFXr51ht
jTpnfTq8KjI3vi+b5dAszfcitiqso0JOwkH3rN+J+FLegMWpSU3yZQtgBVmW9vVDT3qKwony8lOq
NvvG7sfx3okBSRKXb7q+bUTwO4tbpA+Fngp5NmvqBiaVzN4b3siBmRz11oOSIa+6cuFD3dq+2Rq2
UJw2deFTjG9Gw/u5zXNkRo1bKGi7ZdQ1bBLj2rc5oNN7t28oAxoA6qekiXo6p3OJKm7KRvcKx5RP
Mza2CrH7vXL/H2Lwf4MR+Ne84H9ph/uT5vAPhvBm4AOfcTu9oQLXUJS3iv8PivD2V01SQC5C41yd
ASpADfoHR4irxSiYwLrEJa04W+PW8fAPjrBEIxGYgybF77odOlD+Jxwh/SshgTPSS/BoFf5IQfvc
rpoDYfEnfmmjZgKps8Zu9Lp614fN3rtYx7mt5iP5lmHxbwAvAz/vSbo9AvXqyNwelxwFo6zuaGiW
N0VY+V3sj/xTXWcWVZILbmK9S45vA+XjhR9km1gVpvoPZ/O/5FOyvxKPeHtc4onr2WCfuFnk0xRi
zJ/fniQHT+Jc7J3civh1Dxl9N5RFTFhowNTLplk/pl5SNo+8H1jUtCv77RyTnSoG1jS/A8xreoaD
NtIZCkmaA0GQIfsgZHoadFI9gfuNz5vL9pdsTWPBUM2QZx/641zN/EDkQYnElCbTyyHACL4W47RK
lkx1fFMqJV9xOg13TVxHKC46Dz0DM7NcbJ/4f6eg/JUo/ONTwOeWUswiJKTbncp//hTpBhA0lnPo
QATz1jhZgTdISNuYpPyP5Ic/HgUyEn2HuEAYR8P88tX7Weep0wOwXBXX0ziZ5N4S1F208TWrLK8u
Ypve/H+LM/4HLlRdf+AGIGP/13nDxXS3o9H+G0gRoHf+Lub80q35uzB5+z/+0CJw4ialOKYEd0nB
a1TgEP5/BBpKbwdllDUaE7FNcFQM9vj/jTO4gxh/c3NPgvlLbsj5/8UZ3PKS1bi9AgU8lEv09zb/
SZxBKPsz75kUlKYpnLNgenF5D4yyf12dGgqVotu6d2qgzb2oVH4Ppmplf/oez3/wqH/WPv/Lp6CP
AENExyu6Xv/6FFQZte7NsXeE95GwRA3uGpyO3/7+Mb+w5BhMBo0XiA0sOdTWW0/Un7eaK7TBySXS
Y/3PYFFkMrdcC3Jt1qq/r7bJfiAT1JZ5AB74NyP8XbT5E4H8+7Mh7EIISKAT4eylvz5b88WOCQ6b
72YBNebbuMz1gaiy1KDliJ/0cXKxN+GiaDGGDudRio8uXdPPE9UL76S2DuFuy8bQClJRAc4gmacn
XDkgi38n0vzzbOQ4e65I8BBkqux2JuafP1Neez+UW+K7VGbuLT1SJe7KJI7Zv2HVf6Hy8UlQ+EEK
xdVcyKXJbeH/+TnKUnBpwGadG2+VgcxoKF5Tp5f9sZ73EgHabP5QL7IRvSv/zYT80yDrAhftlPBX
4h9oer+E3c05lS6ZqrvKkrI7ZKwessWt/5kKdNvOJWRoTDtO+sMZor88Zcmi4iJd0k6hhPjsy3ph
vsjMx6I/Xv5+bd9+01/WF/rM4EKA5lBBo0x/FSiK2Bhd0STt+iUNkk0lqq/F86qrQyAP41DM8T//
gg3W8u28bCSv32/k/vP09duWb7RUWVfEvL7K0u9tKGfyx6H6/xIq/NMiQUAEyqogMNU39v6XfVNM
Rb7mCk/JEsPfqlIM57Hqkw51ZHZHk+VjBgPC899/y3/3zF8Wpu6nPILAyDoKApBRzY8uHZbvRpfl
JzDkGfwCVfXHuXL/wTgRkjBWHNlTJYjpvyh4lQirs8pTPJPwe68O95xmR7gHDZKPrFD74Jgf+52f
/n6s/7xuygSuE9ib4DQGXv1lrGLaSa0WR7slLONbX6zy63jwkiH8VhvzpR7+OEvpXw70r3inwjaH
fn475wbGZlyA/CtwnYea23Epii51tXmdNmYx3ZZoVXZLrcjd348Okvkvk4maqkYCu111gGufcNjF
Lx82nRcTq2XwnS356C+bPdR0bxRxxyfl1lFeBAbJz0IfdLpQN5YjeHHQX2xsyuZapOuSfg1jQB8Q
E8Pg13trxlrcx7WKBBXhsaC0zqLRLAQzSYbSM59P6Qo+/DT5efIXhLUUZWRlQ3bdtmpOWw8CsWK0
3voVlpiozevV6iN/iL5Kp/sdhp7sU32EaumcGFt7ZHfNKJv0lOmUI29N4qBXJZvgvuX9EkYG3L/P
r/a5XMorTANNeq9KTr6nq96Tru+JeZkn2J3vSuUPx5pCVhVqg81PLXfwULQimYu0i37AaveQMi79
uMaDcW1Q7maj2YZHlTQQBdCaL+hFkEI970uze3agGvLPZNhldl5oZV5MHAg5q0MV5gzGLa9f5RWh
0PbXpIZYsibyNWqCNLuWIrEfOWqEqq1TMQB8V5OJ4juiYx7yk6Fgc2TLuV3wac1Oh92y9ajyDy4J
+cTMHA98Qjepg82OU3pKUHNAtdsm9zEGPYlLMw6oq8M8mpkJCsD/AOmovtKwbeSUDxWv2ZHl/E1j
3J5ckpg2X3hduc2wGSxG+ZDs0F1Xlo+hTt/BdpWmb1DuK3vREQXJ5VhyZ3ZGjnkWJ9IMbr+Gozno
WQbv4WCSoVSMEO3p+2rWYWLzAZ2JIU2I/TQ7UJinLFXjxjh15fAMtWI67vwCQqhNkxH/ztcyV922
iyqcoN2mn5Qi9dDxfSgerMW8S3i/iLGvuOqb9yI6EJYCfHjGRuOXjzVfaQKRxPVNGzKeD0+FUSae
0bbG73iOBAjZQ45jNztTvltXLgPj2bDMD4jrABvaNCJ202qpbst1Kr6ukwVgWupag5w1malfFufy
H3ySfWx1PHx6Tsio+5bqZCEsqLB89C4j7yldwnDOMjLtt4IuhRo2eDi3vFAo9rQYdtXels1PrPy5
b8vZeMIyy/nHYfOLAXe7rY6BDOxNdxiKbdFz0d/PR7HLNnhn3kxbKqYT2Ua+dASbKMO2arbsUk2z
+DSjtMMvGQj0NmFpZluyxeVbJnzaPPVq9oppWoLCDPUQJeRqr3N2HLKCar/z9LeGbKtuc1PHgOUF
Z0mL57jvhabQT+tqRDKy+Y7NsJE1zp3es15B18yHeO0lSjGwVhMx55jVpmkLmDO21wbAau8qOZr8
lETsm/ea7EK8RRJU/Xkrvdxa5LflKfLGSxBnTn/exJ68EL+o11Cyivyy9aEAW63s0N+tybgH1jS4
4uLDzSV3j62bfHa7j+K0GkLfTVYczZeBxlqcF5kXRLZDna7Nl0xILZ8zm/BCMZ+CvA8gDQerPTO8
WORl8bl2bEr29VOa69U+Z9W22od+TLd3PhOFvEtuTDoEEcdlhNw5ICmf6zhScZfB6BAg9m1SvTIj
UN55pdHS50X0lX27VzA0LG3tVuKv+liynhXgWNff1DCk4T1ZejVdsTen8QTKOa9/iPLo+XkENlUt
3biEkSGScNNB9oO0kNYr/zwXQ/oqrjofIY9NLrRrJfTl6KvkS1+TfIISXA5458IOb2qyUzDe3Axv
AaKTj/LInT4ttSm6ptKr6pJ9XO5hEks+Q3ULP8ptjD8noIDsUqyLfG1C3ZtnnejlmyKT+VLM2f6G
DqaBNiqW+kOyueJjsjoImVUlklPVIC62KUiLt2psyG+mmSFq7dm8dBElojoZV9jqfuZhuaQInr5D
D0rEWkoKXTGRCXXVUfX6CnOYeSJTlXXToejR1lbt/rxGCxaBQk6tmOkbi08YaD0yU3Pzamjk+r4a
BCKWXxAZWROO/CQSCRMNKQr9cU92hNWxcge/OE0r29VzUaysgFvyx970NgVNsJKPYhno80Q2ksGZ
sI2is2tGfwT4SqYzXebM3atI/bUWchNsEzN2O3f1eJ2Hnq93dnPl132oiWRUhu3FpiM8ZjonynVG
xfC0QYR5AyMYWdtNigr6blFKwozIkgPWT96nLJ1GOrfzpOYfeizUV3hMYw+22irbLdLgzcciHyGo
HXRNLmOyZeI8E1W/ydJxWd/viWtEm8Ih+vU2td/BnGcAWG4vE5YRjBSSGFTASyyG7XGvklC3bgz5
Rfspu4nuVjwnuUbyUVOUL7HA+G/eGjudkIUT2dKwLrSTw5rtreDT8HyQY1k7Z0HPXb1G6xHjYOCR
wSsTVeeOnnxbJ76bdidzk3Ze7rI8DTGbvjha8eYphnHYuiVHDnmfRA/aXzd+fJz2LYX+BRbwNCUq
49cK2sUPOZZGtROpQKlnU2G+l1PT2POwKdJcLL7oT1XDgNNxcPc7IuuUY0az1Z+KEsLqJYwzfp+h
8TVU2CJclqo5StZAvinYrMvxEw2qt+eJN4XvCr5DIa2HqT/g4gNkZgqOB3lOi91A20p3rljVzP1z
WE0m26yf069WwJzAUljwAiuGodwZPUj9dRwn/jLDfkLZsM/UQEUJ2YdjTwk0ERgXN3a4bf5KyFSO
XQH/5cDCSj0ozR6aCytXG77UdOTivDb9+lao6pDwD2dma+uhmffLtNcWJitjqtAVBR3DaUDT3ZlY
6rYWO2S5Ly3Ui9OaynGG02gbvvUIim9rJOep0zlfD+brvbTndRqkZQ7oy53cUSNsphKaLevrtcrO
Nj8Sd+eJg+luq4f881h7C4PVdvAAaZ+q7QSZrmkYPzxsW3jB5GDVQO01DG59H2upkjtYMre6DSAM
Qtf0h0medrFMpOsNvBPZ4Jx8WwGXkm7nsN+1ga7Rd2brzQlkZ1Gej7GA/bn2AyDrDFtLS0oFA1np
IJO1vC/he4YDotFt1JC92boO4kmhC3GHHrQpeCNxBUwGw4FJ7/rJUGBISG+w7PApfIa4VYKh1Vr6
6w6/9lsu8snd367WQAbac/nR+AygrA654YxQmb1ezDbll2QvRXmtMq3cKVMLAHCf2v7TfnD/dYX4
WJ8mqDJVB32m+sm1MiV8R1zK1iNM//TF1Lwrx625T3ZTqi5Ys370WTJ8dFRkUMgkx3qGqpleXGOL
pJ2bCjYMMZelafMtrh93yK/I8dVmvoVZzu+m3vsPdjVHDTxuzLWaHQa9mr4o26Go4SKqdgGraoRh
uDt0PiAlD+X0ZgqwgrRLZiTUXp0un+zgDWVFSKb7mZRHCU47TW6kjqk+EjkYz7IImfc0pkezn6j2
eCNUe8CmBeiNpC0tXcwpX8FMYac16dxVU7lvTOAEuQeqUSAx+IGyx2MgxdyB31ordgRYrFpfoRSG
90hKzpxL7N7WBdwg95FH708pL8t3UxXy4WLSYnosan68rEB46pTBUpKxxDYAdLRXedJmx7LfVU5O
n3jkBIho1voJ07lQ5lXtipZWkr4pnY1f5DGtUzf5Ub9zXiXvKI3TB2Qg7dpsd/yH78PimOjj9tzw
AFVuqYeVYK3F+qnmDi0NzRrEx+ZY+qUVyzg3LSB2+O6lnp5yeBJQc2BiPSuO3tqTD0QCAItQbMCK
skbUcnAambp3KACKGYqAKUm2oMIKMNrmW7GwrVhnAXSs8PG9mqe7QpXYOhyA9c2BCLliSfhZnZum
5+9iviGJjGEUEF5hGTv1cN38TPGfYRIQYfkGK7j3rJTZ+hrGCZQEoWp0zRZ77ArfvTHvUqrNTVjI
4evaDlKe+mCztZMCfQptD4fdZyEKc7BmWopHsiO2d97CGaE2QRCcTZ+jzhDwc8BPmAt9zzO6wy2G
UPTBGyW/1c1kwnXUPH89+WOUDwiR+rONmZ4vbg/1u5EjjTES5u2LW+FVZ0Ts2WW3odBdPs/8Y42F
MNzldNafmsTvGbohVIoKYCuqV6AVQEWutes/pNg70AP6LJ9ZSlSzteqYENgDwWm2rDILbK/cY00C
gOX5T2095MktXcW9k3XaM2nW2bUT/hSnzJoGW2T3CKgJReV68vC7z6fkGJuqtVprVCo6qfduJytJ
Tp6gmGW+6nVgpdV0Au6FneN0wEt+gddV2na2dYAgg5eWl1UQz9lE0+x9ms8Iz8VeF5+BXHLapYUy
r2d+k4VW71zGQFxPsDgACzws3iTIV9BUIXXtqeVvNjMmut3Lbf/ss2Z6P6BcGhFb1fS0rWm5PIEY
bBBi1gToYzVUA1OFuTSnDUUqPHzCLgfWwbEFEEPz8qWnAVY1QRrYTaV2Wzx5tbu1LbZav0+Fyd8n
WwIFHubl7J2E1F+zVHkUUUsN2Ij63DYly+PWf5XVUC4sb8bjqz4aFGi1rhHUoZlVAXbExnG2cap+
lqGQb1F6bfLMvRi+LEXvfxi6hekcZI/ktI4rKS7B9iqCgMwLzgCUIWDvLil/lgpa3OspZnBaLv6I
DZvzbaw6jrK16hSNFFZfjPSHJMqjTUDJ8ZIW8yzv+QRYa8EhZfDIimOAJyKqHz3ZQTbqCSCY6ZQe
sa1EPpRtZYHuGd3j+Cpz+fyybWP2StikIq1ODEpOWZf0K001eeVXeB+8SHrCqhUBhc2Zcm8Xd2t4
quFQUmdPU5V0cFTd7L23Xqxz6Qz/BoCwTS3gfkQ1S0q8B8x6cWDJih3B0IxfP1XVUL2DEZB82Kpx
+co5vGXMw/75ftO3ekbxedtbsvLyXQCMkrAS9gt/1NPYZJfGwxUBXnoAbxFRlvxGbS5fTJGYD7yi
PRj9sefuKgZIn8zZIzW3CspmZzSbHO4OZSoA5krXAeMYgDsuZnf6/YCJ1q3SRXGFzzFf7n3eyJtt
QriH9RBbJ5MwPUCWKMyJxqTfr4ipx94uaGck8L2Y7O1eDkt66t3ocxanYnk7DLsGoM+z4+Y71wpQ
+jjE0VVbPisWFwEISoZhfTPxo2lalG1wJnOHSHyCv6g3TBPYoC9bYc3rnBD6uXGO7i012KwdInMp
WL1tIJgMWJRXm44zufCq2o5uy2U6AD5MBViEtcrXK294X3+doHTRbjv0Tefd5/wTrCyzYWWz11u7
pwl8tHtWqNdhq4vlBBrrGE9L44LsFq2buz66BibNKfqtq8bgP7pKgazJnU+/bkCoBHVQPCTbDNbm
/ZQOqbj6pp8to54M5y1g4cHLHpuypYN25kHvccVPFKhRa+gTL3swomiLfvLZXbFWeIcpI/Lrcgx4
zDQg7D2stpnJdYV3V7O5KbGwcg9LHHxOpsbOmGRZXDN+4NNu8HFplq2N68+oCe1jn6RS3+2NzeAx
3WCGYk450zBnZCStXZb9OOOcg7k55QJNgh0MT6ITmD5/VjDsjF1psVZOCc7HNC8J6Cp11pOspjaQ
4GoGc6Ap2wx15NZWSwrPoLJlycpFKfhQDafwW+o9fMAOPopzZsGayHkr1HVFEVWeJ83Xhq2FSfZ2
LcrwY0jn7AXlRowIFe74nruyuKdpGVIkPlG+FHmsPq2Krt+Fzpuh9blsRhjB9+IH+OMRgCQX/drd
rrSL52qnG3okQvE7VF8+N1OZvq5haQ/INaL+gLw1Vww+9kJfvPfzG6gcSfVYr7n54DINU69NluZ5
rKbhBcwGH7qKSAcovVi7dTa1Ek786pb5SYDXn2VLuhJWmH6CtRz1xfeDG5AySkLItEb1ZcvDHIuO
ukSYs69F/i1TCX9n621Fl2LFk+LxqO2MjgCexi9VFpOxTd0IvomsPtuvAxzZ/bPtwRZ26yFhH8sq
W9Fr7xaCFY0w27k9M1PRHXxSULiwf5/pQbEjtqE0P6fZbv4KByZwRBAZXAZ+luhfUMnh9QcyqPlD
XKDmsP5w4b1Z4e+DcagCbnAFytCrr1y1YBMVRdWhy8K8moNFOM93+KTaxUNjAPNnYJIui4UCA4H/
fLXlIxmRt6XhN2MmfoQ0cnpTb1VoWLqWemMu5cNXOXK6nT02YTyTvpjRx2HK+lOimyBaAluVg/lV
oMMkzCoCxcPeDLsozjC5jjm4DywiKT41BPROu8WZzgysHkg328MPDrVhTTuYOsBLqBUtWN00j+pz
v8geENOqWnYwvCvFZnoM9RWh2b/UeirFOYnFBASegHxiQhdoVxnDBIt1wRfzaV7m+UfOk/SdmmrH
T+Umd0wmCKx2o3b5gIjpn6ivCodafpwoUwjQP7PRDt9ozGDV7MdAxCVqFD6nPPr0hRciqHbbVjha
/d5vj8VSw/HWD81SnvbhRp4QdJzg90G2jHivnPM7ND/t4Lv0TMS1j4ORaIDKxEuWTctzMxK9tiAF
+Js4TFlkMg3quQmK5iDuJnpFr6xvznnq9RMZorZnRVLesJjz+kOl9ohdbLMFDjPwV5YlbqT1eUZ3
oDyBvD+AaP4Pe2fSJKmSZen/0ntamIdlG2CTz1O4e2yQCB+YFFCUQYFf35+9rMp8L6Wqq3JXixZJ
yU08CbPAQO+9537nEExruGeuyq4LEx9y7OX5OJyrRnZvGUJrn2aZXXybUW6LfWsbRQFsI+QztmOP
H63yjJ/Z6GVtvHERur1E/MvTQEO17pwuau9p/cIPHTmzBRefN6+mD6SayNmqX0AgVZNadsvGaFjg
keKxNIKXeal7qj7nw7IXjlV/sG6+yEijqNpfrroQ+2IIsvcAbXDg3DWd/vcs3S1Lxz5AZOaMjPL7
DnxYnDpt6C/Hm8ZPq8eItaPGqOlcYu6Yd4OhjWjfFcK6A5maL6YpPZipN3WgLn0feQw5KBY3ihMC
5rKf1mPgTs547VKZXyFzDB27NConR0/zyLGh3A/h5GEf932GZmsA4b1WZhlmCdRSeFf50ntcUXku
VhUHLWkJQCSHjikJPrgMD1jXRuQNK5Dffes3cK7batxAHjJ0eYNjH1loC3m2ez+8ytepHxDbJf3p
iGz7FUWbwck0Gc21Ycggi5tBeB3D+1b/zrWqFp6krkXZnzqWOV1fesHOico6wPbkcMCuNIdzrMdR
wPQUdkjzByQ1HjtcsGfDF/0nFrCLawvLAUjBoks81SG/z95d6wt3iFze0+xmVnm1op3ZybwF5buF
tWzYMa3pLm78gec3yIbxDrxr/bkQb8SY50Q8uDSh5bZDwR/6g8Gi1kDsWdVzIW33y263ck4qOSy3
+KyseWdmjlaUgM6BmawN69EpJvqKzN2GOjHWYkbugKTtY4cjY05nVpkrVhp/q05s2Lw77YzzwJjq
zCgdGlUx9VWIOuAg19gpXYP0dthJnZCvUmisP9MWPeumybPYzhDtdz7don8lfYUhaoq23DqNQ+jd
6k6a99blrqa5otQm/Sgt5FjhIDrnLIQ1ayHpXetFjKyLWm8z7hyjsYsUviRrd7peeZaF6mwztYyQ
59VRRhYeioIV5T6asoyDqV1qncpBIItHHXrMrgs7VR2yCj3j2udhpYG0KYw3NZqokXQob1uC1bF9
b2CSjRjbh1UmsLLqgU7E6FIaTfquYJ3Fi+iZCNJq9bLLMO0HZWrxpHSHYdsCca/tHtcJyojvxbrA
G7WrsRnY2KwAaFKx9FmD9Q9hIKZkb13SBtr/spjVGLWzurTg1lly7SaN2hVnoom+o2j1w8MY8Ac7
1anglOFpxA7EWHpjdaVtJxl4EccWFvYhbuzZEYeW7YdK5iibr6Za+tNpLGzjDtmkQUwrwiqPlelk
XRz1ZfGFUaoZkpJtoNiHipF6PxT49mKzWJSFi62qMPgrtT7z2DZGarkj1XjaOBT2MjCzu5KogVuz
c7rfM3uADWui2QaxW9WSkS5bata9Gz1QbAGVd4nHI5dhgWIdtY8yaawcbmv26IksUoeoB7rn+K46
ZxfkDjOryWB7pA1egj0TMgLODOlnnOl/A+vQzqVZPJto2eNHadKH7aWzFtzeTYZ9kTLdZPVdJ1tf
Hejy0ec7BM/mShcmi09CJ8KaIVdgE5Er89jeYYDAASjdV4rlaLML6Cm0bembw55FvqiOTiemO8v3
punWsoZFPRY1ne6u49jysUsF8xs0AALyxgYMh4UtQmvdOVVdFomgPLv7knVDmG7d5Ozp8xcr9k3R
cHe0xvgIsFT+HLqyRJEVKLU72HKNv6GkTZ28qHlqxii6gXZZ8xs3d6W89LEF7gYWAsW+sVq/xmrU
RhMe2p6h3fG2qU4WZjdQ8yoSGWeR7dKPiHlejk7RZPicnK15tzjkGS1CGBeU/dl/V3KeBEuD0hzj
2e6QJPAljurEJ4v3aDbMq7kfkCFkbVbf0drVb0sJUreTm5g+Im+S6pPxBQ5rX5il5753HFZNv4Mw
DbY+Bj9vcBgQDzK8bsI18sQXiyXjqOrUekYW66ZU+RO7wyxoxcAQA0wAKis5IBzBInGnnDKcv/um
wN7WD5esCadu8+yZLUQxMkxp9Uu7AceHUQR9vrOrzHcPumAls2PIDI24j7LNiwU8wTE3ptxCRI7K
MDUV3FJaUSif2rCi8UVwmk5LhEFj55mV+LFhDG0TnuRuuArZ9TtptGHriHvqw/a0lpazHDBRUH2r
3qy3xAiFif/L8mVx7hRryGSk+ymQbf1CJMrgP9rXYnKMk9RedB/S5TVpYAyW3yCKVZl3RJCZ+zy2
c3qrX1GEY+WHzKH9T9ga5VbDFKCZ0qDbkrk9C5u7sq+mZoenBBYfhVrk5S5SGWLrvDWIYHjXHJvn
dupGqDB4XBaDnbHtrVJPRYyW4euz1tMCYHGxl2SSWsaKyB1zqojPtLCMWOxiYURdh31Zb9OJ/2tZ
JYdiCVS781BDuHCr5dCwFG53OaXnbTtzuWS1E1Y+Msp07MtjFjghj570h8+RKvVkbBprbWs46xxb
xSIxB6+ud3IxZAYpJtgJabHNliaxkHkVGq5pYxIarHHd1TUaftx0WKuvvFaF+srwZs43HY1yO1hT
WUVni/02BhpiWoIqENa+7Su/iP266aODXTWmHbv9lNucj2IdGSArlPdJ2eUB7sbnL3frbnuReV1W
x6LznSKZrD5S6M3cl8upr4X/0QVd9GH1o952GlxBR0huRuffMDRMnKFgC/0O9pgkGQ95v7jP60XI
77B11aEedNXcaoH6f5qRSsWuxO/mp6MbFHdoS8OYIqAYOdIhQl2+g6WZ2h8rc2uHPr4NwUkYeWk+
ZPSw3klY8+geKOamvy8V5EC6WCF6/zh5LHXdkviJayt36OE3hC3z4LBMLO4WVbpRisuul282NbG9
d4yoN2JvgfqI0SyQ/5zS7/+GhP1/u8T/urwB9z/3S+y+ePimv+e0/8Eu/x1dJjkJZu0SlsKLtXA1
/B1c/t+ei+Mdlg2Vi3ARBybr38FlXjpkgvHBNF9yLf3A/ge4fHnZOm8/Q2qx7Yt54l8KUfkn7Ms0
sVhEl3xsGwTTCewL//knf4TpVovoG9/b1dgK0kyzxOumVzzhV9msxr29DYc/XZf/gGG+XLe/EJh/
fCKAIiXZdC/A9l8/seQNkGyxLk6E3n6hE/tVFqiPRvU8ZNOTHU0PoURHyrTziur+YTrqsSrl77Wh
/VeGs1eT91V43nU9kuDQD29AZSIdZj9P3eG/8l/w8/zTlwWJczEhOfQBl7gQ73L5/nR5pjXHr02P
uVO5xgXZCLaTfl/fFiWgwI7fFD3VLarjGI72s3Lr7aEu64NCQDlU2/aydq2/E3mrEE4zfEwzU7mz
RExXtj3c0ia/I6PJHWvpNWZqdX6GU/SgXChO7HA7Zyrs8xbe5WU4pn3N1lQv7k6NlKp5yueXFkE5
8YJmTbCMH20zquYU0+/vxR5vl9lFuGjIFQkMSyWOxZlqqwvZYyyPNpJCPCmnP2zgAOisS36tSY1I
zMln+A66n80WTlQZzh4OfkskLaNMUniV9dCPs/GAt9jfR3ZL29dKcL0tpKRAncViMtPIGPGV+OE+
a3og8rZana+sNuqv4ZKqwCoHncfeGPzgy0x6O1TFEhVCiT2brddidKMT74N6Y6/6BDWAFZf0m4Hl
/rl2S6zDk1kfgn7brk1A4lOlsx/WkjMjLdGy6xcuEKO7StzQNg54w+Xe7PohzWfjHM39S7425uM2
S8zk29xeyplxU2th/47Ybh2y1Tnw+0VHdJLpLjd7iuPcejdl456aovrUpdHcC0Taa681Jytp6dkO
JWzUrm6K+lDJ8jCv2qmTsTe9kxdlIZNjlLlXcD4oQGIrnnq7tdMO+2DcF1U6Voa7K21MyiPWEp5A
96Wsm0O11tGJovOrjYhwsTpri9eLqRD0Ev1AOPes/FQ6jRv7xQH+u0RZu/UMdKy5RsDoJDu0ufbG
pBCTvBEYLmMM6d/UyPwzX7xfwzqKeGYzWcWlX4xH6TfdA3b8Kmlya2GQ5w6tmIaTPlBOnFvwdWou
8r0XBh9tsJW/gG9/6EI4dw67iuutQEdF8HauCiv/FWDkfOv9wXyqV0X8Blh0DZ6SDYl0cvdG0SGl
mHzod7yq0HEbyPasMnkbmZn82S9ZcKysADIb8SQZmqA+GZirmXKtmuUvxmAl/buiYp01lkHFxfGa
U6MYUmTfVbdZNkq6sMj7HZTI4ka/ekyzCzb8pQB6EmMaeC3HTRNFR86+/KU3l8fO3IC6HLKN1Lge
RZcBpFHvGXd1gpVxSDIlRZrnxVGphh1rr7NHQjMgBdHQD3brdreGGW3vEGr6HYLBfRCrpVKtiqbc
rXORHeySISWIHoZ2mK6UvxIx4q36xo3Ynu6yIkwECMthJJrDAa6ZfgsIf99SbSyFSs2xYONgY6jW
wYu7Op+uM7jXUauDw9CFUwqTtSHeVyxt5yZz8GrLvaNCUAJfE6Okg77HyWkP6VC6Jd3x0n+yLI7i
XLn+O+Toj2Ydy+NaXJKXSpT2AUHYJwcg636Qd/JrY2l7a9HeHUnseK0cu3rpc394GJwpu+0GK7/h
CGIFPA94yvKwTQfLs+/aMepi1a32PYRu+HM12upQcq8+wDHLaxRncW9X5IsEXdHHGZ621C5r5PGy
RfkioYM9+XDAdDt+Z0WPvrsG+Z3nSnPnlij32h67t14WP9dm4VpODFyraR0KiIyrxiNUYDLMuzHX
z4btvi6e+QNIqfFjetL8pmZePdZ4qNlvVLP1ODjmcvaEbZ088KREcEB+WUsbXAFRZ0fJQlaz0bWg
CWDasN3OFfIHiSjcicyFV/R+2Yp+r8TRCSTPNUygi8m8J47QaddDjz7J+IceABrEQHone3QlqgA8
N8z19B6Myir3IpvcDa9NMdVxm43mc7d2C1dWtd9QNs1xG20nNa0sqK6JLERCyJIwK8WnPa42Xoaw
u3JpH49L5NbNDqYj+O1Zebd3jDJDO4jwCC7CKtNmdNQ599ACWkHwQIbL5iZ0KvlADlV95wqxHvPF
NU55htMJ77P9sZWsm1MvnLLnIZismB5zthKyWvQtSQzFedyG9iGvJivltj5ZRP4gLA4SbMJTCONm
xzRaLPY+9525SxuPgJoG6S4lgye671TWX66YOE+VTloZeaR+eD5CXRfuMTZWN2CC2XdPWNA9i0aN
Rx5VeuOp2aMpbjN3vQaNQpHLd12NZA8mJaJroMdvbQzRj45FVGpQ43+Nc9BdsYzXxKwY23RlE60m
b+Xky4MWVZPAmzcCfmVu7mSVub+NdQBAc/R2RI98svs2O+N9ma5yz4G6xkqeymj6Kppc3A5L06V+
oK39IPRZBUOdVtBH9wMD+n7wmldFrBIMGbmEVIOuOK5la8YMgTJpl7C6EaZJIE87+xwTq2bqEpH5
0Bn2mNbsrPJdHYbEIMr+8hsay7sHsiE8dvOTiPZR098Vw1be1lrDU9XZdUgFuqEzQIOCamCzOVMk
p6qqE6GEfpIBCIYxlrpOwnkbbrOofhxRnmMeiOzaGCPn1aHviOXWtnfkZLnHdfKOzQx5Drym1yId
DbM4djoIr3vU0FPtWtk3uxHM/VSMK2Mo1NFypTpCnHyXQ+icIIW6q94S0Y9y4CblyEZNLZIBulid
TdiT5bE0idqKw9wcz6GDSwaHLQlEmVOIWLSDuwczrpJt8JcbVnyorv63LZRL8E23oR82yz18ITlX
whoCdkj5jSrgKUNhR7gZ5nlvNOzzIZOoatJzKUk+2qXyiM2agP63csmOPXz6EakzuyqWTF3n81K9
5gY+2EEicNeUvys1X5ibPpqWfdir6twuhvxNVkx2pWt/+DKW7BJo05AvZjedvtH56h/IvVCPrq8f
RkbypG3zJz1YCH5YuuKNofcQOe0cd9jr4DI8M3FqezyGHD/plI99ElRdddVZhnMX6tCHAWaFzFtt
hnMbreNh84L7MrMuXFAXVyhgX55L1oVn1OYxKNpjHTpQ0pOBeDCKKG7BrtPGgr2eHL3Geu7b41yV
1q21iNd69srrws0eoZYCtF9vgIAT7dmd7c8WMfs8uCNbssaBW5vHh3zejqLgYztTfap8TLpNWSAv
GubdrGnfi+ohYMhMS+SnhymcBgoby69bKmn1Y54ongODKqdj35MUw87R1Pl1G1X+VwYQc4MeZ/8o
yzx6ZU/F9qpao3hDul5Qslr/vrBbfa+dlXzSOWfxveHILHYde4ldW1byyosqMlzK6i1QGc0j+XOJ
E/aIeI5Qt9ZKCk5uiIqzu7vPrObZHYwhti22BUtfeQdnYoVrrOUTcutNLwYRe7ZKUW0BMpz1jZAL
fzf6kThV1jTvO+Ujvprz3pPBEyddyWK0jFIvoJLNRfVNRNGWMOV91pP/ix3t89qRUMYsdiPq8EP6
zq9V+8VzF0GnWbl9U0O/SJrsc1MWb8JdCArkmyWonXVi6pC8BUPQTTbcfJrsu33dz/pUlUjlniXJ
nxLedISt8PYX/0XSVXbNonuRd1uzPZGJEe6JRkW8GRY/NnOL6+Xe80uyZ1zVDYSPfJQ2IZdrQwV1
Jwk40GWfhg+ywT5igwFEkgwVH7sWA4mxeRVjB7TID1tFkjuZgVI7yGew/uIajck4eH69zy1/5+X9
fDKHobkRnmhOuQQH2CbS0JyhcWlGQ/veLAVsrFsQxTPOrGA3ABEr0PtK6nAv2GY+gh58ElFM4NZ6
yUhx2KCZ1bxbvGgETCLfV4zmLV4CTZLX5qRBHvwMpAE0ihR+5zbludJi3OdVuF210kVbaw1VXK/C
S1oNyuUMyotrQQ7wGlgPouOM7Hw3CVzDvZbKacjsFaRngFLuKpL2zgOYZLg3atG9joNhIi9v1/Wy
hJ/R2CGHtr/NHrMu20jwQyeA19K2Of/O60vvGzjiyR5ztCQR2tyoi6eOAGHhdFqnjuCT1p4Swqcu
7C4BKrvWy6fj1EfHaDKOaysvojq5p7B+lZbceoyYWzZ+57XppZhrOY7Lzi/jbfSoibOxJmow3/vh
W+fLcpqb8AK8l8s7fozobins6MOoyYQcVadJQBFIW1C15C7ly36pu+aA8vvIAnuMXek8qDr63Srz
SYwFCTeEhbJ+Z4wcVwIWimo82p5jvS2tXx56RvKl8V9GcpV3LNN/NqJfb83LSRdEQpARki2HKAqm
tGncEPcIhgI2V1bdXUeNdQpXKeLKDtoksrvPASTmqc4B4YfWMw9uXt8JHr6EysJSSHn1STeXMLGS
b9ZDwPKd3v31BwnU6761ujuGdftRBctB+/iGyO1ZHz1CP1kHBMN7Z5PqQ2yKf5iyujiY42rt3Ooy
ai6gy2Nk5diqmJf4fvPe1JfLFPLASon/wcZ38kfwW5OqvDrLpm723EApqm99iBZaYHO51rao9gNz
eBxkj9Fa1ze6zShZuIdQA/yXLhBHNx/50YlDuoY0lPvNhCEIORe32XCfnK4wftBzT9ez46+nhoXI
R7Awr/uhmM74hjH91MOrqqdzUKsF61cBURZ1TtIxnycGtDl+t0qijTrSfBnKWR4yYRo3G/rGCTpo
2Aeq83aCWfZrw6r3sTmq2quq/zdH7L8kEj53Df/759AC3JH/SFr+7+UxH766y4vbhn/+qy7f5u9/
1/+MKGY8o/+5gvh/2rwTv/49L/8iIPKf/y364PLqZaLT0QER6hDNfP7kbxkr1iV9xf5DwfO9i1ue
P/k3BZFXJhDGHhC7fvF0Onid/iEhXt6KhyJpYi81/YsNynb+lfAD/69e1csba/kYZlO+o+mYvK77
rypZV5g0Jm6wDypIoYMSMPOCXf1UTuKAa8S8b7LZe1qRvj0MyfB9jJ8XfraP1s/c8Bno2iJsfvWr
4zC6DfXyBiyk71ZvNn6OJTRuYutCg1EFvRsPY6VvwayK8EpM48VyFs2+u7MaZXzg+kCWiyByl93U
tC3FiURMgK1qFTyhbIaeKm+Z2EChyIKzuVgY0xnezjlkOqTbgKRswcZJG3mG/DTRDeoiu5yqiBF1
zpGB/DLpKDYHUf5Y16rvUvKR+ISglNUz2oIOqM8eAHonBCfokk0T6xplLrD4HkN07Dl2h+Qle4Jf
GXbHH64u8+UsNWGP6TAE5Lj0eUdBY0umdX5j1EqwtsAjuyR6DSWguDbsilFOOlX7/adb7j8QZ//q
9ueHJGsAlRpNOfJJ7kFa/ovcqRGO7NX3TyVb37vaDPRrli2sDP/fn/LPt8vlRXMhWjjvXkT0JtHj
r58SiXac4FLv9Fw7ToJxu29gBaehOM454+Z/4VIn6oe/7x+e/9DCc3zJ+Aj4QA9B/fJm0z+LuLQC
JD2W02/fj5RIeqcWby2F5leJ5ac7YiwC0Y0ouH0aDD7xYLZP/NduWTel0wI35RV4O+Gr21jo9wph
pUgKfrR++BLjxMzzludAjAfJPux+qSciM+BRQ/MQjmsWXjmrNQJQDAOkre1n3HtEASq64Z7c0l2p
luXsqKWleW4Ezsu2yeVNZJGZee+MVvcaumuJkR6DqE4297Jv3nLXYmfXLxGMqPYwb+jSCp8RzCVh
iojHDSg4R/ceJzE6KKGM226Ro5JHAVa1noPSn2ViyAaUxau66dNsiuBt5d6qY0+FeFIg2efiSIiP
j7KrVnkEnjHCw4Uh/hrDwjtrTzLA6T9SOqvaKOcIfZrukPQtu5cLLX/cEd/WxlVheXcXBzgw72Yv
w07WW/O7Rr0l+q0fywYOyjfmhIq0BIfIbLz7pW2H6Fz6JRnLzsYlAEes699jPudo7bNfhsigQU0D
4VmXntft2EZnxC/8sop81fFUN4Qs+wb7L6RrI2v2ApDMftw2y43iUOBX5XJ0E/NHM3jX/tjMQwzq
n50HL8ujHZJpDcDKut+Ot8idXgsnArJaFTolNZ/veaYHwqDo8fRfb6igzQmn2PTMBFvmGApYKOAs
qp3XbbYHwjXVZBBsWYX+mBJPAoRQuw2CXlVg99gtQ6/H82iEXArfi5YnmWdMEEVOdO7OnEYTStlp
w+WwWC4Ckp4JfYt7FEhy59SaB2enrYPrbhTNJUzaWYxTMdZVkeSbLOWh6lksxwHZt2Vc6d5kqoQG
Z8XclRZJsXP/xZBafxVuOCEYE69Y8DRufn+WuWpOyjYm2uFwkH7C0bcdRxMXRBiVM7mPWGlx3Hu3
dmW35ASUqrL2CEn1eesXfDIQxt6rg/T3Qm6CvKQkjyk5ffprCezplQCXwKatVpWMeU192RH5zuQL
W9IA5DGiu5eY0lnd+xACYaxhTtpUt2tl76wpnAv2B154N1qb++FzjYHOgu4RnFJtR84Vhe1VIViS
u7fOxmHLFc5Ir8dlykib85MI+2KgMgH+JbuPVj+t5tBM8CYhWA5+5HKKy7xtodgmsCsRriT9jwge
p9Hf+m/BKUP4XtfqC+/kqZctNBYLBtpWz1ZRL1/epIkE1o4/nLzFgpfk5QrMFStF8YufssYxsOZ6
IKPRKCRuyLlzk371s4dOFE515L0leJmjZmMmJbNj2Xa5X44QQHYX/g7xkt4Y67pYV9Mmw+/CLl1k
O19/FVsnFYK34xHUr4QweMBUWeyEptmNfcepX0jzVTdkNC/fE2HbHWpSk73JBq80oQJFGSa5hY+Y
6qdtwg8H+bhKvLI01K4DeAFVsSZk7wQsRmoipAWUXbAXjMUtPmaZf7RwLK9OwWC4G4NtrGPCdkWU
bCEm7pgVPjch8WrlEbIbD3xndtFjFrYmQxhICRdsXia+7uqaPdGjZv+SUSPrnVG72Ze/eaQE+LZj
+/DkFw7DFXN4jSaKAP7RLm2Nea/vqwYzw4R+2OmhCa8L2+8ezGGRWCaI7VDHCDYLtpAsZLc7wLPW
9naVMWaGcTGR8LDbTM+Yz/2Ea2MnDBvnIKlsnr3jjAADdpsouKrFuhlA+0o+2Gig0CqcBXPCywvK
uy2gx8aXb+Q3QGh5gETo+T/r3GzCI0HC7Vfps6ff+3mxvqjeID3ECo3WhhNV5XFsBxLzHZ8QYrKP
KoDEQzsQjhnB8ZOaiGnVFDu1rtZBYE/Gh9NjrTkXDg1BkhV1l+PEKVn3TUVo/tDDaH2hrYafXuNx
VccVUMXxbOMNwoQ0R5do1+8qX2HsM1BHCFF2A34suZB4W0IifmNiN7wpthyCeXesLyqXM8BDwd1Y
IuGRYN9BHiycX54Ktx8m3i9TMszPW8YuQi/9gt9T+C62OGJxMdNgusd8vG4tiGPOi2iqyH2PtnG8
4+8LXgn8ND/aDN6PsIVB0vsgFq08qCFLCTFYBGySiTF7iWQpt2Jt0e0Qo+1Ur1VgEKjpR7lXYomc
oS4dsyLJGwcXxoTSdZ3fhd/YGA/tVdPIrTYIvGGOdxmHMJEeYqTTYoPrmoRXdt4PJMjyaeSGV3GG
tZlZ1+b0RxfJ7mw3v+DYAbagZCVrlRO3Fvpd5rMnYtTooktWnWGodRvZnL2Fx2sXEuSNuFvhb9bV
wCZhWaPOg48uxntro6NMIt8SH43D6M+47Zjf/Ty1b/WcZ59YmC7EVJWHb+E88euzwzWxTSIWEvMQ
dP6nKLyBXnKRWM+caGSzKOrFf96U8H8hLeTvzchTtyPZFX2ctIJ+3IM+sX2w861Y4tIwEPnLMKKj
med2fmvajFhhMk2AL4s6CoyNaZAEjSvUZbYLOwQ5MmO92ey+0REDi1I22LcLj9nPTgbOhxdocuIL
qi7B0/5W5EnVOH2dNKIO5mtJCISisutC3ZPEXr3NjAJElJAXe2zboiiuDVWzCA/mosWt28+CiTSb
apFGNVo1Eat10KZFhiEoBlknEsSW5WYRbLpswSEYhTFeRdsg5euKEOVi+CiN+XEp2ogYe63bJ89w
MvuWxcDSH5WxjdyRLVg3mx0YYZzUMZav0ZpjFn+e9ZvpPAfHIi0fpB6Bj60NR1CPaWg6YA61eavB
xB7TRV+RRPS/1iWN5bn3ZAODvgDyEcPb5trT+wkTKD99U6ut/E3icIGongtniXEcZt61kCRvXRQr
sg1yesc5a+4Nf9US2oxmwobq5f0RKPmirisdN/SuhhP7orSN+3WbtvoaasDIcuj6YSs+beUJA8+L
WwX3qPae/9mOl38Pb7DhJQGpWDkaT2Y4m+yyQLNqc4o33UY2uQX4mfZYYNRlM7Xwr/BKvPpBXJfz
yq4x4C1ML0NEGrBIKkKIph/bimz+wkaosfeYBMzsecKc5VgcDFvp72lIbHUkmLvidV1eo0L7oYRT
s4OdFXjKfyw3RhDMAsVCBw6WHVBGjZZvmyxIZCxzOCK74WVV4xT1MaqryQGZG1uQWmbuDjdG0RXt
ddurWd8MQY+au5NGWKMmFwvjL+ktqjfvpt7l9QINEXD6Qco5s59sNH3/plG5sOMVQu1HZGwmj1+d
uf4OTwFNTqg38mWyynVedcGLdwZLDQ2hHeqSAFn2tji2OaGZgyWnLPWWaL7q/bUMdwOh2DQpjqIc
8goW49mgw152LYYV3K5s2C3aPPTD68oPWDBphoyLB7vWB8B6IlNkqO23YrNln6hhcq0jKSRiS0NC
XOSJRKLIPluaRD7oAcKY08C5eBknHlvOqBFrDZVpxaS6NViF7voRwiTFwTrXKRy+XJKyMVxUIKfJ
y7SKZP7dWcz1GApR3uGzB/Voek25HVfWVoSTZ3CPqHFivF+glLTdXVVzk7vU7iDjH2LMIOwIpzTD
fVY0sCihKx615U0fdhU5nxvTb/5mmH35JqTKH3AfwlkTEF6zSkBrBWiYF/2JJmpX91nncmB7NpQn
nsgI8wFYMbqgb1G+W27tL8UtQciLsZT/l7sz23FbS7P0qxT6ngnOmwS6GmiJlBSDwxEeJPvcEPax
zXme+fT9MVyFDFFKsV13VUDiIBNpH4rk5h7+f61vHaxqovkXVxZa+wLkHudvy6gobAai/TzoWnOE
681Gd5xK/AJJF5qCdkDdv1h5TqVSHwg3oVuMAnUrceYNN72cGe+VSMSWg3zE/yTj8/k6sV+C6sAK
ITmYh7QEJowU8AkF/vR9EhGilwLzcbnJa4jM204eQv1ONfB/lOTKvXgmjSVk/BNrqlnFsElwRsos
ShHOKT4R2CW714P1HxXW/v+qZv/dUsxmDuS/rp3twih8Wzmb//Tv0hl5rNY/CCOiKTYHWf1H1UwQ
J6oht0NLD9wQ7tk/q2bKHN+qUKGg+SYEtQlAcP8ZZTjnTGsmMGMDJuMcgPhHVbP5Km/KEoYAnKHR
LdaETrI16LUFsq8ktKUx8MUeR60c732pr790gS595zM03gdaNr2PTbRdnrDaJ87Y2l08sGj3TD7P
Y9MDsn/zyK7UfpTzMsnr7zFUE5YL8kIcIrMa8W2ZRIp8VNW9JI66Gml3OI+xEyYRwoJJIH61ST6Q
JPzDoHQsN3kVI0sUk70mTlfQd+dVqNcfAoQMTiOcNNSCyqIK5U2gt5gBlKOXVYkb+EHtxONUH27f
rzrfzz/LQvNlqAxRGNJ5lSa10ln790bbNyam5DVq5x0lL/G3uoFuyyI1cQvSimUAGs8evf0DUNlp
q9YTR9eiChwWbAEgLo6QqaNYA2zR7ofUzxwzm/w7q/e8Q9bZ6r6pw8Tx0m54MBNpgF1Q6jusu/Vn
HLV05es0wsCKg8j1NdXfr9zZeYHt951ZVHVluOeqDi/2/M4MhNGIUHS4Gln2ULQcY8LqKVfCxzLD
6S8yGvTZxsTYWeSQykCWsAhSKaIcxc4o8FtXl72dCitCzcR9mua7KBKHIe8+NobBEuvtJbx8prTC
Ob187YpsKRZ1bqDfGv/1/Ferng8YqmmsI+e28sBCjquvKNf0p1evQvFRNxlglrqktqaDl5tWmFnH
0aC6QcWaFa4Ww++Z+F/SGxcc29dXoKqyhmlIUfCs6/MrejO48LvkgZqowalLxvCl5Szk76sC5N2W
DL36par1Ut5pVkQVuSranAZXX71jzSIwgWivrHQbYC+TWyalD991QqDnpvZIpNjtoXLlaaj6XO5F
h6tC/F18AzGakJrOpHeMikKalZucLFj8V6aWa58a41DngSP4NY3lF90XlUzXWYKvYWnKocM2/4Bt
FytKhtU0Qka7LcBSuRGet/2EKGY7NiU1iDLOvhqIYhyJht8WPV24Q1H7Iwxq+0Bay/QcgQTEXNE1
27E1tUe7qKVdO3UTq66p7EZaAE4eN/IL2L3hnlJVvkJdff3hizkEHTNlc5rKUJmXzy9L8WzRlvSO
sjdrf0buxKzG74qAJmOZWbZt8wTHz4AeKirj6l0m8nKT54n+QYrIQmtlH0l+iIzh9mudl46znyX4
+qnkI+omH09eUlKNAShOGzX+yefQ+jCEZMomnPUeADjlD2NF1ATTWvWuTrGF374yy+PllZG0C1UH
XYoF9nzcN9rUmjSB/VNqpY+ZYpsfhRT9BNwl3TWRWa90Ei6mcO4THKtisoKylr82pt58ZQZgLU3r
+MpAtVVbOxeIzXqspiA5kJuy46V0gRDv9i3O7YnFw0W+TugBiBT2Dq/Q/jcXBTzBT8pt6+ihGkcJ
XghCKEDmqXqWfxFg5dxRz04aeTR7g9CklS/2Ym6fpdMUTvgPIbmskucPOKJqAOO6YP6i7rDVzOQv
+NwZ9pq4X3m4r7Gmyxule2gKOAr0TszFpUodIDVFbfsoofrgXF/W5t7PlP57V7bBgbDVR9Fb4sCB
5DtpXuOL1yqHqRrAAsJP63CJOaZm5s9aqJIn4k0HqdS/sq8Su0lSUZGowGapikm7RI9/xbodPmk6
5zwliw2iMUFg5KDwHoyWSrqMN6HAOgZ5SCWzpZXEQ4i7zkWJUjxMiuy5KucrXbTPZWLjp0rhofV5
mH4jPMFGI2I0d7NlazfUheTYFWAqRZ80VJsgNm4PjisjUhgsXnRcySkA23D+emphDFpHefuYGZW9
U7ukRNrAqYfIM4KiSCIjo5mC0u2LXhmRwgbcyofOmiNb6vlFI8OXC60w7aOm5ebj0Jmao4hMghaZ
DXf5iAban5CbKpYh3ntl3658EFeGJDnUCPPIq+COZ4PL27WuMeSRbJmYcRJoUHdStXlG6v1CaFe+
sjNUzv0YLKsEUqjzBoHuNf9cYq4rakWmPQb20Qyn7Nlq5RYXkwZZ1KRQrQYUW2JRASS1yNrDyEv5
DM3iCoL6cqPMj9CQIbJVFqZMn+n8foe07nsYY9IxISnCwY+RP6aFUu5j1OH4HFHYokLVHtUxnNW0
jb1rKVQcQHMEK/kgVyZbXrphsJuxFXERnhuSaTkYVN6OA4DIvc7WdIPxMn/C0PyhmWTFvT3Mroxt
8BQa+G1GGaT2xWYhAuTTZZlmHVFTES2pZd4usnL5EZefuSeQkdqabf64fc2LDQq3RRAxO0JVZiJa
7qP6pK8mXelJUJPBPaKc/VYNHNJvX+T1qzyf6YgbsFlEwNAj/lx+tY3o6PE1fXjKpaKDQFx2bhNr
413fm+YHUGb1QdHs4d5PS9azqg73ATQEul5285SWrQ6Tqy/WhvrFcWxeQg1WSLq6CmvNYpQlMpUw
lcrCEZlX5prK2D1GXT8j1sk8a/CK7Kmvja4XlqFThlZ/X/dKvy+bYFx57VfGuwqEgY8b9Ql7t+WW
Oc/xtPt5Hp5EhlVyxJd7sIEPv+fY6v1FvkbnhoPI9jnqlYMRpPF91nXgb7Kg2d9+T5fbGtXEgzXj
3/ktF8EU0aDJ6uCV4cmQUF44YxMrn0rF5yhcz2JUMqjSrNlU4O9OjdXm2sqCqF7OszoHUkjpCHF4
DJz/zyY6fcgpCdtdd/JoYW/zAkl+D9YaHQlleHan/aGn9H0qQ+pKXjxl+9IjR8xSMlqU1Jcf26Gr
/zJMu3gf66r/sR3lDroZRXGiDTuny+r0GcV0jduKjmVremLTjUN1KBPgtXFqKHtIcxmIJTJoo6Tq
nEGJ1/IeLqcUwrWYUdirE79BDMj5LSr0IEn0k9NTCV/XKapE3VuRalIQhndeD+qw8kwvv28O1mxU
MaCgHtIvjqqIhepCBLzSFJNzleE3BCalr6xQl8cxMhEoKdBvo4fC57T4mMwyyVAlaflpNEe6VyUC
3xQZaZ9PA5TNUXPKaWhdWc2k96nR+/syrH/0oSr/HQEwurOaFBaMVYdHpI3eym+7XD05oQuK6zbj
SrvYZeUpfQsofvEJxBOkYjosTl7l2otcSGvCm8vvRxca+2T2CVxNLMPWK60tBjVXs9M0ZtlzX+XF
9xYVA7i8oqccaoUvitq0u9CexNoMezmb6URfsHrw4czL5mIvCXPQqie1Tk6UYtWPvsEEoYkBA2Bj
jvga+vw7CCmNLDmR/0DxbTrCgm3s14qysle6HODzYQ1JnGAusWV5HpBvdu9lbwTwbIzsJClSvFVo
tkA3mVmioAtrGY3H7SnrdfNzvrTMJzFKfao+1xrlxaJpgEGMCKfJTiExFafGmKJ9ncrNQ6NRiMZQ
172USs+Hnlayi+GF2sqAoEWOSvVRDMl0gDjOySbgdJwFqXSPdIKdTQSZ0khC/12NIAAPn2nsjdQa
abfR+rTHdnjQzKLCa0WC9O37udwDMIvz6IzZOYyjY/H40DDKKObr4FQPffKpjgQ6I/qiTldW9h7B
S+VMFMDXdlyX2z6qBlDdCZenAMtrO39paW5ZYeAl0YnFMn72EmXGf3fyPjL+sszvlZxVbipF40OE
gecpymgh3L7ry1nKEGwM+Gp+134Xo7duVLm3ozQ5sT42jj4W9LiDolt5tpczAVdBssngNEirW56d
saYKxDciPunIC6nLDd1DHBVir+pmtbKmX70UO1ei91Teprw4MVSBibqwTZJTkueIsASBAFqkfY5g
Gaxc6creyuRsToCRwvzLrl07f3d2KJmSMcbpCWSG2CnUBnZSW9YH0Wt4hgiU37d1+0UShbUbm7F5
buNhRObTBy7hAKFrZ3a/coS+fJuzUoRZwFI0NlfmPE2+mQJCbFVk5aT8Iq+29yk1PJRe0tpB/fJL
Mal5Ia/FX8/tq4tHLBRPGQulT0+dVYSPnejQV1iQRus8SA8IywxHGjAq3B6oF+/VwsMvhE0mIxZ6
MWMD3t4aFEkNl7E1niSh/QTvG+y6Olbdwa+bD7evdHkU41IaCJz55GfQoV48RUxrViPD0Ti1aRK6
g2l3LtVUyt8wuO99GFFkfjTSNtCG9jFriQ9sez29u/0jLt4kbUdmcj5KtJvqxW9Q532p5enqqRdq
BH+pGzZxFv1hHiDTHM2g+T6JkFNU2iPnD5UyUJnJhKafOpWwcYguxqM8jBg7FHOazSTeoSmLaOW7
OV+n2GHSaOK5giCc68cQIs4vGit6X7WWXX+G7P8Ibpzc1QgNQaAcwyz9dfsxqufP8ffFQFDgzhS8
UH73+cVGfWxSpfDbz+lkVCDLZteIRM8SRNvsscntcZ9YzRw9xPxgV4r+3ifL3Y2FZNyxyHQPk1n7
DsIbc9NmzQjypav3wEPJ7bHC2K3asfugCDxonJ2ivZWN1h5MmrGFSzmsrBX6+VrBvaBG13lVMhUR
sozsxXwT8slJqJDa41hI6X0qxZLrM0beeXAuNpjAVNce+w6XdJm6uU+VRFO1+tCFtER0IxFHiFgh
+FCdvAALoIJlsobGaRYfZZFk+7bsqyeGtHWPR9tym7qPP4KfC3CFlwKFrlehEAqlB3oYvwZk6Huc
o9oJWBI6HQznf8+CIPwkQ5lT6BIxQPjGeyDp3Af/aACmxYC1G6ATOvS9xcr6cvGWeTIGNgGG1rwL
1heTQ9L0yogXqUUeFkE9MwE+Fz2Xuj2YFnvt+QWwy2PQcp6GpgOD/HwwQTNI7QbtwHHE1MX9j3Tn
h0x3QIl3XyYybTbpFBq7ErjQ4ZVwiVA6ZNtDoLDK+eOxTqt0V7XYk0cc1Su/7vIZ6JSJ2UcwcHUO
/YvPyvIIn0nNnh9nk++tQ9FEbNvaKx/v6wfzz13f72dAyxlnBu0f9r2LR51FQa2ELcZz7DtYepjD
UKeh/QaskrynVc29Kvj+4eA1BUzTrvxLViWClqSx3WLuRYpotNBXC0tJNq0RP9Fm6FeexPlhdv6J
lM/mEoOhGJSxzcV3QhJ6B6tRQggckTLGyQwtRIh4hb/RweDOBoLVjWDfSv4Pq+YzuT1Kzheq31dn
M0VjjMb33Hs6HySFh5spN331mFhDdI9/uNmEPjXKNJialZdxMZNSr2LPapIbijmFY8/5pSBCTLhO
M+3IYSLd6a3iOWxjUW4SnvUuZVu+8mAXjf3Xe+MIzSZO458UcBYX1Oj6gofmgtBj9K9jqmt3cqUV
722lBlVHFcGJxnSaG/vanSRNOnJlktUAvMXPgKaHze0nfe32qSnAbAO4Q2beYm4PZAT6PBztGKIo
cyiAGxvgMNC24kZ3yHrIVq535c0y4me/BT1FDgvzF/hmd6Wi3/LjUmhHJnjvgX0hYygflCddyOna
k56/1vPPDG7RvCYz4Wjs5hafmeGBiu9axnBb5+L9RGHY6Xrpxex90530XjwFciGfZBGJnZYkqKns
St1ySh0p1FSf0IjSKfyuzRiNzpUMJd0Gg7K2IF39jXxjqDeReyA7OX8eZpICd/N05dh3qv5B17Lh
XQ8y2R2L1t8RfZLt0igXTk6E5/PtNz8/6Yung34UWxgqZTpG51eWODEROmIrzHWquutjtd9V1lTd
/fFVKGDIbAbJRqSwMI+HN+/bEBPYo1DSj1YT4AO2KKDWQRKvvOor98LwncUac2I4Dbbzq4ghiOzA
T4xjTa3S1fMM2lK3Vge+MnRJQTQt6jBUv6iCnV9EkapcsfrROCpmYN75Mnxivc2zBzPK5Jc/f2oW
6mM+SyYmoS3ezRgjCdImLtVkgecWGa3KTEvblRX/ytijZst7YfTRrFx2Kjh6BWZbDfoRP8PshBBi
n+aR8dKPffyAD314zGU61eDX5ZX3pbzOK4vRZ5pgljgF8Uouzn1RbjYRTlX9qLSDHbiyBwfZBT3p
k2LEqN8ELCoaPMUiegjDLvpc4YL5QOWKiKE0tP5mS1ziRzftE74eSDh4Brxv5A4Dn9KM4n1DumS9
way3a3QIT3TXRegBNYmm7+kYRFB/DDn+NjVjNoNJwtQCZm9SF6BbWzyCVvJ3WtnhUNJ6BVxBVFjV
NxSilCBx81kPWWcZriVQyDLbcxwdW6/AdTIV0GbsqjH+9kIIK3bZYeQid3JOzDOaUXsMghC5bkYp
k3CttiDgEkdZ+VAllNC3JB/J33StEz8kvSkMF79Uf0AMKDWQmPMS+3wQ18SsIEDXcN7r9PBy7xkc
wrsgj/Nk22hjJt/BOBd/27SIEU4Xde+yYSSFK5p8SsaRUseFE3tAI2wjBmHkYdbB/IHN8JHQyiLD
WohuFKFwJr5CHRDaBiqitQP9A9s0HDX2yoR/1pNbJ4NGTFiuJU8lO7F9UQHhdEpAtlDNEe+emtii
BlXSAQ92fYnHZGsMXvZtSlEHNbTH/LusV3l+ngawCHAGxS62dUy+dWY+4ftEykFgZkZ8GbT9GFMH
2bUUskAJk2eDX+lACIn3sePxJxszzrojBC/zl90m0iHUovz9fERB4MuKfocxrPqheSlyTA2KN9Jx
qVNlOG1e+xnT9ZA5nEuazyBn+3jfKE37xRos4xCpg0G2kFaJH3GQTI8aXiy6zIUgYQNQLtJv1Okx
2/ZwDJ5KBSXOpgWHmWwL3Zvu9G7CpkCjf3yu0mYvxkFXDyMpg2ygWk9LsZdX45eulFSxlaFq3Se+
lg/EbM7IazXy4QInqld+VRmPnJGVxka0qwBxFFJVkQeBEuZXD62e4L0wUZuNLE+EnRZV/MELpml2
tIb6Y+PLcux0I7pVRzcHi1TowtvK4LO+KMTGAPi0OnPnk/6Jw9aqa+Mun6b81+2Z7LzO8brbYaVH
CkD3TJ4bB+eTJhQeqaOMiYyOtYWIghF5m10OoEaJBUFIh67LJdgq3N2+7JUttkGnnVo+HTKLXtli
RUhEjfjWM7yjafXGuxIAxsnOJOgAnVH9KivDQwXSRq5PI88p+rZ0ukT3Dn6q6i8W1D1XhTNIW56z
H5+kdR/nWriyMi6fDL1EZnFB55LoI37kYjlpKw9/EtakY2x0EHr8OnGtLgKnPJE6ZwPO+cB2ZK3g
fO2iBgsy5YPZ973cWM/ubEtu047drohmeAL6cl+dXDlwR3snuuzH7few3F7ON0lVkB7l/BKMpdSo
Iz5nHKSyOxLnsa8sTvYDaGF0T0p1QAq0sqCpy9M9l5sPbnMvkrInhcXz0VbqmTlqndEd+6nrdzph
MU6CmvU9COruELEybGujTl1I72QJppF3CDjjbb1KU7dREZEUTOt6S6KoTXpfS3IJrcatlKeRi6Gn
fmd7YnQmUlJWVsMrLwXRwrx7eW2qLWULelLXdmCE/ZFoUXPXwbp4VgJV4WPPlINa4iEIem1N23fl
zYAM0PC3s/CjLF9sMai8ADsps/5ol1V5GC1JOnQo/DaoTnsnarp0ZeN/5XqzhtBi8UH9IuTFcO9i
4gm0oB6Ovo+3I1LhusUExUDwuvd1kHe3x938699uLxgI+PItClDzKZ4j3vlASBsIAVSohiPM6NbF
PeTjAoOWePsqV+6J+6GYNHuvdHrf51cBCiiRYlEOx6wB+NYZY3rf9OYHloPmgSP62sd79XKCd4Wd
SEHWthjdbNdk4YfqcJwiwAboTCCvIYK+G6XiB4WnfOVruvIMKZKhp2GXRuFvqV7Mh47kXoLLjj2m
dpjser7Loct9/uNnyOoAsJYHieVfXkzUmSlhPYJ3eJQb45uRtM+22v30x+GnGEBw3r7WQpAJKZeW
hm5qTEd0lYlQX5xGCL4TQ4Fm5JiKsXXUGEso3OaJaLFa34+iCA6wmaWNZHXhXdeF3sbLtIGI4czf
gnTAgCMbcLrYI9z+XcuTBQU38L8cUCnPM1Zfp7U3hyQ7TKQqG5X2KPnwyAor0hw4atZBzlnyb1/q
ovwwX0swS6KVkmU6j4vvkJacEYae1R5btuBES47SpzLwokcCIUm+rKFPVBrkLrAZJD3Yyng/6DUo
mKlI7hp24vv/ys9hXqBSTxuIHuj5J5Qo4EHIbeioB0jl3aSy9CLQ6J/SQB8w6FB7qjsgNVaKUk/1
Bt1J26l0WiWrD2Gb9SuSqYtS9+vTId9+HvHz5mHxdIouT33RSJSH0Vc/yB0OC2NgK2sjQ3BMFS+Q
DoZ2j6nI2hRp2D0NBMjtsbuxlyW4dlvhshZTk+5tOrhbS4rV9/WUWK5RGNITRPnkfkoIgoMnaW0R
/g3QD0kcaggEWREIzT/0fALU5omdkoItDFo92vlzbe20g+vkd0c1wYCV57b2FOscsYKgkTdWYHvb
hBbCgx7px9tvVLs2mLFlzPMUawv1wPMry51WsULn3ZGpo3A4102fEKWyPR6E/FHrIqh7lW7seqMc
97U6xAQG2V/DyFNf8KyTQmREMODZEhL/LIeETpM2Q0aH4VY9rW5LkyS8CLhyJUOvHYKm9J1Zdt42
hz63Id0v/wzvyCIxT6OvZYb49oi4eVBQHG40EcBlNPV+i4k1eZZUtQZBNY4r+7rLaVNHkAV8m4IO
Ev+lmATvLnLZPhyPhjVGu0kDBpUlobHyfi+fss6EQYF0Niqwx1pIVsYql/s0NKejb+TtnKdFtnVn
Z3cg6aWVKePKDanUSAW5ZMyYdE0WL9REX2A0snxs0XESftKVu8RKvZW19NoNGeyGZ7E207MxL35v
5kCfpiwn8Vg5IniZYcdauZkKghJSpXVvj9DLZRR9NOpbAQtG0EFbfOOxJir6HyXV9045yLFSbk0l
fSlG496k+Lfy8C6/Q1rbCoIwZJgU+C6mdiq7SkW8zDE2CReS/FHepqNZvZMV6nteE8mHEdbBKZGn
tRrLldtEjoeGGnkkjfXlA52kquUMH2hHu/fFp9rXQaDI8g8ptFvHFqJfmcmvvD82JQiN6bRSuLcW
m5NaJzOsgBlwlFNZceQqFPsQVMBWlcz28+0XyIhgMJzPbmCu2AZRPCLejTb6+WAhQM+vRlJkj4Ro
PdRlkVluWDX+I+kSlY0fRBefhqip460eS9bHvEE14vRKB/Vj6s3s3lY9NOXghwkQanQ2vZyBDKA7
JDjJW3vIs4BzvRx9pVzrf64EBg3gnwqZa5rO+XWLNxY4a5umsFIqqys2TTYEkLDDvDepUkBXdXWJ
bQWLqE5GmVW1+r3oYwGEBNV7q84UZTqNx6aBbTISu0m1l60qknTpUMCA+UDocoN/PQwAYhVl96Ho
k3xmLvPgwfVFWe1gn1e/mLmiDXdiGJUvgV5+6I0BZoyhNlGCYEhKvkZ6HLV76C2UZXyW0sTJ6xEN
fRHy2/yhlu5UG4I+UJuGJKtCcBxu5ebFiJDiU3MZO/Wgs4R9atmo/6AdLT33QzoRBi4K7zPR57bN
+V0mzLREsHUvQ9hOsfd3HlthGT+rUVVo8ivE/fY2oKYFl0hPGh2+jE2i1BAa5OYoMSXXLQnmw8tY
yhTmYJcXcw3Hjx/apAFAGefxV6Udpe/MDhTgsIEVzKeJeVDiiXlfLUxgKUYek+tqE+7xF/ogajFz
3dMAkDJJXzMkoJ+qUo8xtZkhgbgJKyeKoGqqP1O+7VG+I536KMuD/9BIfrKHnNN8rGVr+ksRpAkT
+J7Biw0SvaLopveTubeQekbbBD3K4Jo1tszPZHKV3nuDLBCPWLwheCLkFSbJ7XF/ZS7BO4Oegj4t
G5VlP0Oh9gxbqJ2OWVhvG2EWhyyOrR3hedJu5DvDPJ0ojpCjlU/7cgHAlU+XgIo0e0ZO8udfG3yn
PBkCyT4C0K8Oo0wKbUWY48rdXc5Xs92VwuvcEUXatvim58g6qcsb6cj2jEAW24Qa3+fkkZKh55Ip
uLYTvpywuB773xkAxgFOXyw4fe4FgnAh6VhY6Ja9PCQ2udaeakyGu9vv7cqem0vR7sLwRJoGa/b5
A1Q8zKGAJCQQxyJ4CMhkdYln1BxZNLR2Sg2kaGT7H6ImbN43epP98ouZ/WEQ4BCZhbRmSztXW86n
oPnnAP9DLkd/ddn5odPXsk1QpWM1mURsBiUhnJU33uMJEATQeeWOTz8AFuAb95VZUORkdG+bCQrV
7QdzbWAh/GQV5pRJ32axiYFYEoe+6vunXpJiB8Q5hUoPSOftq1x50azBHHpQAOGEWNrAqFITDCAa
8wjVG3+PlgRuParq3iya4XD7UlduyDSFLuMAw3lxYfjzjDlCzmvtY5S0mP39LHaKANH57assxFWv
L9Ccyygmijm6m7N3/e1eKbV7kCcxjh5dhTIqA3F7GFLCLpmCR1e1aVyYWaC6IJGVTQ0cwjFJx11p
Hy50/68/YlaM6LMYnB2bqZ7/iKis4hgQTnDygg4tfy0y75FTzpju0lCfk8u1eZlUvVSiK9IWnyeM
tMU9X4H1WbUlLCK3H8o8CZ1vCWajC7YTDPrq7K06/zllXMq+F+SYGgUwOVh1tl8SUEOMsQNxJtTc
Ah6kfF+Xvu3/8aVp0rGWW5QSOfksrfG+ag1Dxrx5JP6rdUJ6Vluk6va2jtOvca39HHJdcm/f7VwV
Ob9bQAP2jAfAQcFSsDjeRVIrm9PsTofEov1MkALPzoa6PAIEkVAweGVHLrwKaXhrGiGQ5zxDJbay
t70c7diX0S6ifEXAiGDy/JGbOdCvsFGxB8swgvQmqu91oi6c27d6pWhzfplFhWgyEZ5EKZcp7YJO
lSmKjWDqeBClqjwLKU3ex+QVf04TdLBq10yOjN4BNFEYPBWVifEPlPz7sYyslSPYQrs6fwHMpCyN
NJ1V1qvlS2hrT5lawjmPEoyjHX8seafLdF9IqyseE3OyXWhxmROGZNZmfptQ0J2GvyCHDXiRI9JJ
/N5fOXxee1iUved5DpWnTE/8/J1Uc96d3w2zxUXr9+S9+K4373OlZIzg7nW0XDKl2zcWTLgBunOh
96bDPpE5f9C1rW7Vyaaxrf6PJ0bOb69dINZcm8nr/Gflnq+adJhoA3UaMKOmTJ0CK97KV/Fa3198
Fpwc580KBwNEJotJIEhxN4LkxEcA1P+TVE7SLzVUi9ENSRiQ0cgr0Taglez4rTaB6fOydg8RrAXV
AlzPJiuitp9t2r0v5KbawqkLsIpKNMghoJxBrFSbrv1cQAM8GPwtVKuNxTyuBJ4wicaLTrDqradp
oj0nEVbxxOwOSWFCIKMREfihDrzwHqCk5gRjl97rsoCjb+r1Li/lYi+beJiNFq6hTTBsuwEqWK18
6NdG1YywYvtCxdBEC3r++kYiXLpAHaxjAfZ0Q8qcST1ULZ90LPXf/cHrfgRDRfojwDSnVhr27kY9
IADF7TizMjDrGjl1HOpFfyZVn79BJlyEVLStKHeJC9PVFLUSKWX2sYmxUkLYzYh7l7xtATF/ZQwv
zBq/r8Um7rVSa+q8ufOnEEpaGdgk+BwL2UrvYrXy6fbWRIX3oelCkEy3UZ6CGA/GaV/7pLC3iUcu
jdb1OJZJdtVE1m8HhVB1ucMlWEM1u0+pRnwoWxWcHTuYz11pNXvD7mUUEYTIl74VubZopa3vp8nx
9sR6OX3TKtNAR8sI3enOLuZVOJK5DD4lJt1B8Q69CKx7Jc+/3b7I/EzOv8hZ6MVeU6A7R1q6eGa6
7imD1MvxiewD8KlQAh3qnq1TKda4ts2+XBQR/9AWYRgwCSDCPX8/YI+zUfK9+FQogbkpW1l1pCir
Hqs0b1yZb+Mgsad6hIRZOZI2yPfCGzpKii1RIUxfrj8Rwo7VUnEtwpkd4Ue+W2u2tzdoj3305WnV
Qz9v/BdPh3o/8jQb4S2i/MV3Rek28Ytsik5sG4kRLgnV+JIOQ6lu7H5Oy0BuUr5HW1GcjJalmPCy
OLnrqnpAIKOPLeYevdgVQx489t7ofTLILQcrZ0TpB+aRgQqoMcVHIqbslz4t4neQSHkJ00jRws3U
IviAr0LGuh+XwO7UVvMeI9srQZuBjPWxV9XhN+qbYE9DP2SYAKE8KDxj07HTcIAcqxb3FmBqEIl2
l36sdKsEQwgbH+o8ES0JVXMV3xQfryKheOia9xl87K9y6ZPGEpJesOZgu/Y42YIx/yManTfi5wOg
NgwpYVmMTkamBDsbqJxTUJX63sd54HLtP1Xhz+I5RPHQoKi8zLLy8+tJnko/TJcijD+m6WhlEToW
ZKStrle2q47DsHIQv7Lxp6U5NwBxVjADLdXr+SCJqVCiBnJHrVK4GS37FLRi/NT1XQCgmob/Owz9
GH9TGK9IfuQQdk+XJSRv3P6ulcuPzaa4DdSEtj4dBnvxYfNvhEJeSt2Jwkp1l5Hl+Cm3iGAqCBIw
MQ8R1dMbz9gG5E1u+X+Da0seSSMlca+tqrtJMXyXTHDFtQelZ8+c13vKopEb9dNfnHrSFXrQxTSE
wJHlATUCZzOiueaR86a6bCEsH5KogYGQsnsE/pzDrutJbHh9Kn+EWPvvBk+bBcj/Gp7GuvWtyavw
W/Jv+zbMfjL9/8yoQ4xzBsH8V3+T1IgaYF6kMoVhymYmmzurv3Fqxj84DKuM2lmGi+h/Pkf+RwiB
9o/XP83/hcGVstK8rfhPmhr/PvYZ/DWFkhP5BDhc/s//PgMskdpw9r//jYrrcx5mTf3v/2vRlOL3
0Iuht0CDlTIWlqvFlxrHaY6ebNx6alB6rgT8Vtv7lRh+TnJgzzhfJfFw7IzKp2Kca5cD2TPDPkUa
V71LCl/0ZMZzDt+oRk/k8yBIhHa9zoy/2GFpzGzNHvkcnM327zCXpW8GKW7Jgw7Rq9hMmpzXzqQa
CBEqSbc+yRkhHuy0KQzswtEyvzRaa+abnLiBjfCyqXWlRCmCnacHw51eaGr22ML0LEmW96AYvnmb
z7/XmrdPZt54/3MF4sGwYtKXYE5BgcIpbtHc8fVpoDdpUbQMx/teDaWjorTpHQfK4DEhnA5TeWQE
4Oc5Wd++8vn24/eV5wqUxUSNOnjpKgqUVte4r82IIGRL0lrzBLe6WPnuX/XFb+9v5tXhsWBkUqOg
JrO4v7EvR8wi8bZuI8XfaqIkES6cYuNFlpQx1u6MqM46op6MMn6ROrl7iSRg12wIpLaN3ZpqbxU6
Q1sQcwPlfcbc1iDDH3WpDql+o9RHZop4L8W7oXYFqUp6A8A0E62+CXpSsba6UYrPit3N4P+qYYGc
pGGguTkYXeK0TU8UU+NrrSO6USdSKtd/EGsDvkAmAU/rP8STSD60vTJ8rUoRPMVBoP6qcjqbM+x4
nKiTqvI3DcJ5vA3UsaswyYwe0kwry8DhlMV3mLfJzyLrimk726FKdpw+iZ0SsqzIxV8vR+8GauaT
AyofPnJddZnvlmC2v+Ij1kt3Inv1p2V2Y7OFu2qpbjwBldjkUS2wgvkJCVo5eC35oJOFBeWH0f5s
+3ACtomad3RCClX5otadh+JOapV5L9HlP9NWnYZD15fDxymDY79PC5tTKv4vSnQEyYa2A7XGix/i
mZO57aekw4VtVQhRC4pLpPzJPvEZRvldN/wEgj5g6Nq9PUCX53uZWYn+NZUtRFIovpfeCGnKwzip
fxDlk98bGJJeUKpifQsshbCNpNtAzaGtzQ1/7SG7k9SkPaVZIjt9iWg4QZj8+wDyR6vL/0yAJ1WK
f70E/d9ffvCNlkbzLXu7+PB3fq898DrZhc3QDWaReTfNTPN77THlf7Doz/tLXiTz2/9j7zyWI8fO
bf0qJzRHB7wZ3MEBkEjDNLRVJCcIsoqE23AbHk9/v6zbkrpKUnecOz4RPZDaVJIJYOM3a63vapP8
+7vH/e0a7Kiy0OY5uk5Qf3/z6N5vDNWQEHJccGpc/9EvL5o/e/EwWb++Wv55AvE2ZJ/BAhZ5yzXF
ghrk59Jj4DntLEWJNxqLQdJw3I8lJcqBbuJoZqmNoWs6tH2eHuJ6TA7KmL4UoKUiRgCBqi/6RgMQ
eartGWhOF9tWhChwGPwhGQoHNKCKVn5wpXc7WANS2m7MoIlNwE3FLc6tbtwQEWyhXNZkCxcD+yHA
Lv2b1TWm/G5Zcr4h2aJTvvL0ccA3eV8+j70znpCRv8PzHO5EVaqgvgB+oXZPy6kMbLVgT2h7+9bG
T4NBEfCckrh3NCSKrfk18vHmNNWJF2ODr6XnC4ZN/dFzM3fdZWaJ+LO5Avea4dC4FnYQKbQDE+Qh
sNppDsjdvnXWWQ1hAsNtztpzyYjPV1r4wfHwukjiGIbS1BtfmzN5MMfy2FlVxrmaaE4I6xCnry7t
LYmbBZnpRIJ3xo2Wwm8Whdp20dj2xFyCEx5qArQrrdyMsVV/6Qimr4Cldp2G95LOT/FHnPw+wury
qIFYCNoauq8ska+0ibAvZe+6vlpqnwA8TjlivIekLc94Wbvk3JTTglJddeQXKU1MXX1+6vgjB99e
7ULbE1LO5y5qml70gjWvb4oUiNWC8SpoOTxw4uhsifw57VOdyoPWNUg76wvib7cLcMqvKUH2IMfn
HFeDrgPAqweQwTCHtPRh8Iz+RqbTl5ZNDwGIg1lGWqMC11ZN4Id8bbdwNfdDu4bJ2NzW1dBvFq3V
r5hhPUykHWlj91ZwePuW1qlba0Vkr3tFF0E/kdvRm66EQI1pGROZC6+6wdoUOrtvv+GWGQ+80tLb
xE1SFTyDMU37JhXLk4O/zr4SIs6d5exQPhxqoOlp5CSJCRBmFQ3iJLmyuy2GKvWHLCcUMXenUxwL
bA1F39Hy1lNzh2NqTQ9NqmVliKxskpElJkfy1jBcGTCA9lUhO/BswvJb9uQW+awO0xZMB8M8xa/o
C6+p4t0YjHIYbRIp5g2PdR7MDG8fZkHX6IMgVcNBDI9avDqXfBiTwufQqL/PjZ1FHeoSv9cq82K4
kKRighy1xr6ZVsycfeOqUWXOLWCM5TUby8/KyLaNVh8ShtfrCkQbPp5dGNfUV6cHAOMdHS2Lv5gT
q5xlyGmQGvLofavqi47nKKOpzO067rc1XObyAzZoH3FPL/NhIP+BlOy1ONhWVUVpUVUP5rouGY7a
YTitcwP6LuXoKQ54SOdbZIE5FpZ8dBcfOhTeDxL7GRgmphrOK9N7RVfLewifzkMyqkdbb9iWx42y
HAY53sTJBG3UqJByEfcjaj8dbBLN4AVZRjTVphMsndGKCFRqt3WzfqyCzFFTgeJ7lW9qq/Tmlg4B
ScjazaizzGy2DoM+FHfqILrE7zrZnK5BUjpJK0t1iwAb/GEzN6my7Vkivo+JlhQRU+O59IVTO1ZA
2BsqMdONcqVMPtd8sTnnlj7E3TD7+DlsxrhJihFFEZ/eZObPwhuGeDtm6QgJAxGhr8iceBUXJR7Z
8ml2z0DozZsL79Ay0wo7gemvLdIiUBLDeCxEOh3glnZbtdONbZlBks+xhClB3WZVsVGWns5W1J6K
lbB5NWG0HLyl1W+cBsqg7xRJP5EuLvItRgxr9k1JSmLUWjjfrbbH2qljBuQLl0ogpumtFwQoG12f
RHyx3GaZ2NQ1FR5ppfV4ozRykNAlNQq9yU7kSuSLth7qwSnPUCiaZ7iFkxZID6v9kMpwSjK5s2v3
0XA7YLOz9ajYMcSKpEvKwItn+ZSY+kU08AxxbOzsvHUZMs3uFqHfM+crMVQZmAaW0oGpjkW3S5bm
5JREwYApRNdu+WmjziQrosOJ3bBs8z6Ssw0HoSOssbet4ZiujrxRlOlieWkrfTcXZRcspp4BRcWt
YO+aLLPvCqVsDpDjq5cRVtHTOtAo+q2uvxheezcoBBBUaUPWgWyeuMtdfxydO8R4kJA1886mQlQx
y7en2LM+8qX4rjsTAf8OctowT2P1LHJmsb6XEBrP8V2vTaCXkqzfqTWqXe6a97yi3AMEcieUiTmf
GLGXj9AXQGiaLtYBAuuPjeYt3MakRoHVlODoc8rZN+aK4dgDVe20IbQaqPG9rHjlZmV3mGrcTqSN
LkS16aUvi3EkPksaLGbMpBqJTV7tUMSrSY5vLv24m461bpzUubmPIRn1Eb1ExQmb2XH8lbwJzwzx
hmFnqWwvipVqK1YEsq2OJ1FkGeWnkmnD66qN1WOPjXvPmq66rK2OniJXDLKcaWtkBq7bEzjAZPUY
OxlRTyJdOTXxvnf1naKtMwMkozCCOGm7/ICGJ39bCKhGe94bqdwCW18emLpq4KZym05I14dvIwin
NjJbDyyGa6OyWwc3A0RlV5sFZdHXZtRoQpA+nVG58GJZuxiCOok2Otqy45wl+caY0uPsOornQ8Po
eQtYleJDROhfChpvLVCRRrpR50HCsJcB4jagSnEiaZxAblXr5tmH6nP0Wn18cZJC6scZDokmi/y2
E/U2H9jK56L6BnYhzMbREAGEnLYI9KrtH9esUGefDPijTUwsy3VKxGJjQGLw7TJPtkXu5AedqfCj
MczzlUpd2rwdRRXlvCorcNXkaKfGfRaDyCFsqWQsl3Sld5ti4U8ijIHgAEkDFu8JexLAOLYGtypb
G9kzzO3iBvgfa2yAvsyBkVeZsgivgQ3Ntp9tBr6g42gqyQqvkscEpuqHqMa7OFdZPuhG7ywMDKis
Qq5gf0WhL039xWycJgnyuaslRHDXedOzST016HFL7PzVFJ9T8jQlyrU8I01a9OAR3UExgG7oXmzv
cole7KoyUKZolnbXbkdTmT5zQkSZUEtULSQwhQu30k7pVD3CX53MvtJXowHgvLYvo85D6xKgns55
clzq2j10ecPwox6/yjSVUaPpvrJwmKYwhbw2Dr2sMv2ZOy2EWFP4AnMOD4qNUY3vpvkKlgSgyWKr
sxYi8bnttPhYwZSLmpqdWVzqQL1jV0Gq75IXtF0JOVfxT5YQQuYy7QP2aUiTx5nWEQXfuu5JXs0O
U57qyI3idtcPmKEtcqN87HUfIgP8kReGfs4I4D7FC21rsIKJrnGYNvpZ5VX6TnaT3Bir6E4k27qB
zf4gd5r8Lp1LYNmuvcDCNcwbq9D0LVeZot0ozdMCAXwLs/dBsmJMwtHJugPAwZmsa/mkJ+BbqWLT
b2u6IFQlrlqdu+6LMyE39MfcNd4HPZ52g1trn1zYZpeI3N56WNxpOWbPzyqSzKnB469947COUwzv
tW01YNTp3GWHZJzc6YmT2x0OfRrrh8ViI8sUwH1KeU8jIlSbzg7zIiHTV1GzJyMW5eu0Eo9i10a/
jUdhJX7SGMoejqx4S42iCHp1kRCEOg1ALJoD+n/N+rQMqphNlbeHQhkgKS+JhD/H5GkRx8FwOCnz
NrHhYE+5eF7nsfwuDOYhB0zvpthW07B6e1chglyLFa0NG7buvb/WQ/FIxs5IELxT8u+5eonlZpqu
OQqOmO3k5OqoHk+pZQ7Jpi6qzNjJPKk2o2fMU7BU2MXOpkzaOQAgDrUttaF8Qfrs+pB/bzQe4OFy
aLABqT4qDkaN0tuboLct7D5XH6aSvlzjt5qgL1sI6gqv50CJJ5i/7my/Q0MZgWcvIFHSiYJv2iQ8
YtXiJ0Um1wdv7KzmVQqH8tps5Z6DYPphjmyGN2YimrYbMvh7x27NamJzcyVQB6Sq+DeK9k6o2fy9
cAC8+aL1qEKX2LQee9PKqCsHx2o2TSt47y7zcipb0+weeY2UA2/qRDL/rMUDl9WpD3hncf+h6hR4
lwciaedNLPvuOxAZb4jgOl28qdk6Rlo+qXLpnhmy4zVWutT9aukjB3suRTvxmujkpWEIdQNK03ov
qxpU60jOy8towvPEvzYmVlSULSNP4uEA7kh5K3ETQdhJvbdM0B1hBXPu5rUlJWCx+37TJZwo4ThY
iefDMQQPmVuxTtlJGJfFfiOHoNTUaFkjlXcX6BeVS79Vp4KAb16qDJpgHSY72E0keOlrbztRO+Wk
JFWDh5gW55YZ9TSN9us8dq25gWstmlBtevNLrJT26LfAkEDj6BXQ6etm864sal5taTJnwzFLkyKw
xz6x/VRm1we1LMtPiQJMRNiVNQjKlZRBZ47XKikp4D6M1Rk4V/0+L47bQqrJ1K+2whwp90FaeUes
9vVtgTRWbHFDVBRxRg2ZWjXGKM6tOj9ZNGrePu9zjfd+19jqs+eJlLGw1ign4v5sovPH+CxVBdIk
oZn1UwVLjlD8pB/vRKz17xJ/VNCsRvzZVe0YFdpi+46XQn5sWhTVoZCNcRHqxCBz1tqaRGwNTxQR
+kl+Vmejne6tyRRBolkr4UCrpY7oJtWeoKMsrvLT4C1ZS0nqUEO2aYehmQQOmiNj1BZzk7qxm2BY
I/wnGtpl+Do3jbxHMDvYgOGmDKMtZ8Bz7cVqfCBHeOoo612BfAsKigxySz+hnyEjoxixS8PeBkdI
f2K3s347es2Y8AwsQ7dNEeFh3V2AnZ0qL058bTV6NdRg5H3N134uD96YKcW+Y/FAzcuyPizEmiSw
Kz16oEnORskIha0GZk8YiQ+uWOolZClr0/CZ2VL7rTbZ055xsTPvGJw0/Sld6dFuO2ScjFa9XJeH
gWbrG97zqY6KFGAGZS5vsm5q+hfPjAvF7wfFvplzJqo5dyuVOuP2uyUVcP5mV7F5ES73tqS3Glw1
C2PTKKiEMvMMB8zeM4jpbiX4NR9G4HV/YVfPjjEkRyoQd+/RrjxIzUhfRcKsuXeFS6AmPTqvUiO+
mt7SsU18t+7HLHDBwYdw7PTj2GgqVQ4wCTi33UGFKHHJTK4DmNtzn6pT6GE0IZkGvexcxRjfHSM3
IbprzNIfRCPMz9SYc+OmgM5Gil2uFLskY2zNnGok0nPgNpfE1yZ2dev22eoVAbp2qwdrRgSU964Y
UwnTkTq/eB1ZWB9ly3N3cQilKXdTpnje4KvVsDNjd6MaUxwyxHrIm/pBdbm0nvVdGWL16yQcnkmt
fZzrhvmNIm8riz9KFXeTmuxKV+MXj/PlMlDuPTRU2j4Q6FPclDsyjhVsqQlaEl57lXVox/KdmvWN
POE7HGD3Utc+Si0/6oMK9ywnIayb3/RUAS7o9PskXu+9HNpU34m3tqwW9L3WV8XgaRyt+la69Z2r
lS+WNB8QjV0mYVrHGs0iEzWDYiatL+XcXRjc3EweN5nU1jerrl/qlJGy65CJVTZN58+z1vtpaX1r
7UL/LkCHcNB5QBxl8jbrxQZL+VFBXoaehDGKcObAGpIMTRchxIYK39BV+sUv6Kh9rRNxUAIVLZvs
US1lyxiGopO7/QO/celro36f5vUX2dEQWYCCFxtTfKfGBFpkRSf3SkObs4MZWFsZd5OYrCevalaM
080y8CM4tjSTp2I12o26yiPv53O8SAIAjKX3vXW+WK23S1f7npnOqdaq/VTZGxen9QRYIFpIEvWt
pQ7jtdhB++z2E+qxMNbzyFHnG6WrzgYlfEzou7/ao+IXqw34Di2ErZSnqslVCoP6oo6CssTuXwit
WKNCZkNUtJm318l+8L25uVBvdYHCSCBFPrQpB9feqH3/5C3OrdS8+oJ37FjTSKmcT6z+vLl9anvr
UxcwRTjY3MM00uUys2lvFJKfz7hTzpRaul87DiwyjTFar6IAij+SimSlLF7f4MK8aHaRbiZR7LF9
ZMeuTm7Hud5Os34e+8W8N8C20n3gjG7UwTtU3M37rlaqHR730bcbBlTO4Bo+bU9zo+Mn2Zv58uyl
StQ0/IC8/X3q1gOKsSmIV2UKtNbZzkKcpWbNezvN72urc0J6yJibr82OtWJ1xsa4XvOYFpWs1Pd4
xq6hsyL0l4xvsxYrEVy5iH1dzP3eMauLpuQPaymYIo3NcvGKcXnvTHdvJzFusfU1qwf2TbazNYrl
wjCh9Y3auNco3tW1yXbLmGcsWen4Go3IDc3Ujqlmdv4CJjAAVzhwn43rxZr1Bn1Ss83qcvR5DXE7
cXqzYCq7Bz4GTC42wejaT+8cqb21guIXndDkFwR2+JVSqjsbRh+jZv1U6dNwcRmo+Sz1HqVd3lt5
/DK4aYOqpfyk2mAuoMYfgilM4aknu6QwjdG58r0SjpIP3h0bsepQp2ZFNSJS6RHeMnSbyVmSsEsN
6xmT1xwxALn0qfuKnP6m1qzX2hmnDeiAKyyLWbfwEvJNK+OlU1CHJtl6dq/Iv0Xrjold9K9eCpbP
NLN9K8yD2rcuYg8UbhfsqZAqaLf1GFGjmSq7biD4CByeyZy0suyk+mZUeiu+S1yI2xVQ5zFrtPWh
q2vVb5tUv5Opazzaa74eWfXpgWzUrx5d1gZyYx0MeY06clHyNJi6hchyIbqvs8XVr8bF2TgZVN9B
75f7jqSRg9HE8GXXWYk0Q7P8sVbjd1LWGep3OYUkGNYUAxPn39w+kOBMcJ85E4hepjfONBV7dEBa
5OSYZ/uG2VueHYiyeXTL9Y48qceEMt9vh9a5GWW57PJl2AkKUjxhW6q5E85sGag8VmGKLxmVEdkJ
dp5OvOKcR63ooX97cDGrTNduWoqUHTnWGwaSNzy4qGAZzEEQb79Kdc33RZeVO8KHVjqXfA3Hxik3
GqRDo+xPjsFwoiyyy5CrT0tr79QOXbvJ9OwG5GD7AXFy3iUDJOae3il0pXnMKiBJC9t7OGX7yZkP
HZSPh6QZlmOS5JoMHTbPyRVKERtF99xYFRPDNT8jX9jlROSfDAERW+pjcczG3n7JWvHNdFeLxB6i
axy3f4LCnD6yCVLDtG2KaHLlYc5nuYWG9igdPGqp1A+SAWeTjS1jchKm9cwhYWao3xMleW+6CiIw
DX1pzX3oiemz4CGBl6MRzAq4IspMTlrizwu6SYPxBh0pf2qhjzxKQ5dEZIdJn3hI06cp/p5Pyquz
9LdCaluLc2SfmeI7DQ4veEXd6m25gwz/PLtxYGnLE6AEGuhkeLLNxn4hDNaIuPf44d0ugaU6Fiei
6t5Xd7K+T9a6TWfnNc6qrwNfqKtp/Mxtq2/npdmbhb2fi/g0xuvHDyNa2U6lG04ZSstQn4dkzz6s
ZPfvsUliZm5GWVvUEZr5LLTqCioyy7X4MHBMfTHU4TnvrZ6oTveLE+cvdCefuK0Ql2dr1Or9mbpw
CUYDDiXq4QAlXRySztUE/JkP8NtpeGIunZTrm2lyAA1569yS1xy1tXkaDbdnmqCZ+pvIMVNcmfRz
HBGSO6JFahOKPvIGKr8cnC40Je0tSSQ9B0tRe9dxm3OZ0p6rSUIMt2hqHT3UhJu5V7YMYJxNgojl
Wbi1ffK4yt8tNe7eNMV6Vtdu6ogDchAwhkwHuovFGkph32jFWchqzztTcVXGDitdrF+RqHO5aSa+
AtI5YvllbhNGGHke1TDJD0QpYdxbXWd9cg11yX34G1pPU6zYQNFn0XglLz429RcCstyE79gCfuX6
Zl33+f24trO1GTQ55BGd1JTel4oOG9nq2dYs1ugeJEfHZ8EE/6QOU/6h21CKfWJJs/nJKsSociJA
p3MJ5TkAy53IvtSm2SpO/HZOeklbM7MOggFtVDLaSpA19saWodnCXVhU6CWyK+LdfV3K8lSYM5NW
2+RFKsCpNxDr6vyK0LbqiLR9N5oylaH72HbNWXGtUxlXyreMe+1W63B0Gox3JHKLyJtiJs09r7VV
PSBNiiMtUb5z3Jyr1dgIdCVh5yaAV9N2Dsc6DcBY5yYDBK/Y5GOvf7f0KQ15dMwQT2H93NLZsAWa
Lm2cp2iCCDDG1e5uG3Rr1N/cYX0TkWyRWGxMpKUwXvpMbXVV8mNP66zbNJs4zqkpjCQq8lggFW9G
JCCWDy+ccFVF6GpgOcUaDUxFk6gxRyjva1G8I3wxAU6M1oz6partzWCLwDV/93n/r4jhb1fY1n9W
MQRvzcd/ffmQ3z/+KGK4/je/s0h1/TdE4KikebeRMkhA6N9lDDwGv12tRSYyUh0ahsp/9LuMQXN+
w+ihkgpvMUi7cnf+IWTQkEWohn71ZBMp4hAZ8z8RMvwAyvxTxmDx35PghHaOZAxkySjHf5YxMObW
JyIXUN2oxDoXZsn/jDvPfrHQLB1GivzXBi+zHgjSlDZN2jLP9uCvRVXilm+1xv6ATr/dQAm14eWK
TvdLxvYXhF/mm+nW+g19LuJMconcwofyyYRNJwr6OfY0hRVsMWVwPuvyqxdPw1GBnTvXArviiD1q
R52ufB1QPdVI8JdtOpjWO6Yk5c0sFyNmQjIBrSzWwLIZXAgxLnu8M3S9tp49/eGi/hs93S/WdL4n
lCPkGrLJREtOoM0vGuR6yQVgQuPTwrj1ZKiwyjvRztMWh0bMslKwXUZ0kO4Sq2ozRo7DN2vxPKoW
09EYKDM6f1CynEY8d/Txi2oXTJ/kSKmTK/RIAu3EJlfUUaXhk0lMFP7AZLUw178wif7b34P8E7Lb
SApTsez8fL2NsUscCHqflIyc1HH8wXiXnO8mZ4hIZD8sjvq7bJguOLCut8mY2vesLJagXzo0fYy+
Yb8m2nss4vEQW/QRXqkex3zS9ygD5A2DR/PWqNJ8n2jM3v/8IvysA/9xDcgScpH88djg/byKHv+g
9iXeQRidl3xWZQxmkKzro5skUCD7UT9qhVGHf/5xv8iyr5+HrRRVMdeUq4ra6OfP41WUEaLqfAyG
eFYK64nAQG1joabZ9XUlbuJpAnyGdDWYmpp7fy6jP/8Bfji/f3o4+QHwceiYQkm1wNL78w9Q5t0s
+7n+yFahUsDlVjn5A2D173Vc6Z+riFs1QE6zt5XeyjbtqC7vSGjSJqBvWt4mrU1HDPGlexSzfrEq
RwUwhBTjdWTGv4FQ7WDvU/uGjVKpZDcEd7PNq3HHf4EvFk2pcESY6VegWtGlzouXrxRDyAxqivui
fmPl0j6ykEFEMQi3ufnzX/5H1v1PvzzWJAT/GHMwvZFg/ssvbxqIjdgTfjNGObZ+rdvLYVGc6VmS
lI6LWc3IrTIy9TNVZ330TUKEridC3J2FK+yH1CYdjLq444srpno5DwQiur4kgJfxLC/y1EZTEc2W
e2e7aHCgLE9n/pYMUioO1gVDva+aVJ40q84eZ9e9cxzT+QuV7r/c0GhYuY+R23uksBBp/PP15RGp
k1Fa701LwW3FMN9FoTDyTq4VPvCovxD3/yKX5obm8/iLsH/eKtzUv2jW2hxtpLG07wyc52crTqzN
UmRFWAlC8/YDbKQ3o/Cc3aisN2kfN0tQxN29PlYN+tORUwlfxHjE6Z9zxjZl8o1Y0u55lYbEDraq
3oFtfEsJTSczBEPhZazT9O4uc9vxEQ2SrvgtCrZHbWbcwEq69dX66iQbQZ4FUjGwtlqePHjg7T95
/rWLZY9kxebS+ytT8c/q6B/fg4unCH8HZvl/DTUpzcycWY58m7x4DItEquHCt+XPuUxvGn/xO94v
f/Hd85b/g1zw94/EkoUhCLADAUI/X2p6WYrGZv6GiIlBboGdVRdOElpF/JfG2utV/PnBwSGJf5uT
C/uhdS0r/nhM8rKmApfdt8Ubn21JF+I3jC5ftCoO8tVDUWyj0NoVxMugmXYd8ZrJvDgtJmkdf3GC
/pK7df2tf9xseOZVfiA4ET//KIVXOm6qe++1Oasv4LzxFA2eKW/1XFYTieRNMZK+vThPeTyphs9+
R3lOq2561nPE3ZWY2stsQNMNNXVYuUPn6sNyY3TtDBJHlmZjPOzGtqHTcKSsbnQM4Uh0iebF9wRP
io8snb/MIPzXS4nikyfWw7KD/+3HK/YPryE1WzFEKfabYPKe+DYrye9qJ9dA8phfEFT3tV+5FXWO
gBOzaXhyPmbJgKjLgMxhP9PzoJUaoGvTNfLHZFgdxmM2ki/47vn7xHbwc7FHTgQdXzG1xKo/mJ3o
yBJdTNaoxvgFTJt+UZRh1En/3RXA8e7Ip6oVn5aJhMesBjHtq33iaL6M62qnL8PyUqDyI0R7EU8s
w6wbMnzXG7Oph6MmnPI6Fc7pbj2LhYeP+ym/02yj7xiejaxQ/+Jo/9c7lIgd8q2Q+GiYrH8NqTTG
nv410d+QQ6ov+mQwEG40pw/00SmYjqblim6sWqQTat5c3tjIZPdOOjO5W3NxyEuZ5KE6Ov3nTMZm
6Ehe5GwRxxidWVx99kbWhaosCwRQc4IJWOnRvfz4Ff633fkbqeF/uJrhW//2uzPo/FZ+/J+/nd6+
vdX/9fDf939sd378N393DBm/sdjAy4ZfG9DStcD8f6ptfES/WXjLsIWoBNJisP9Hu0OPpGv4mwG4
GGi6GfX9o93hH2lYk+HHQWSC9wO+7n+i274es/88GxU+xeGp4rH9+SBKiBJoWqK7b5wRXZF3Jvj3
aTZOqOd6f7qNrY0+xV+HMZpu+upYeMbLH76jf9M+/FLJ/fNzfyli1NREsNOh6xuXaB0OQntQp/pc
JU9aSg5kqwcX5iRvMRtq1mdhx8iR7b2ibgbzvu13gn9BBStprx+qmlNlVWBsGkLx2DI1/mS6O8er
t27xMhRBUSU3RK34y/z+5z87uLr/8KVdD8I/HHSON4xoo1KAZNl+Vj9y611kr5pxPUOCHEj7HLXN
t0r7dObz+E2zd2kSrhMi5IX9y9lbbidPBo44Ky/ZO/+vXCogq7uVWl0/nnqmVeWDUzwVDPFAv+jG
YYz9KQmqLtnMh/q1hQ4N247zb1/vul11ql47FHm+GalhG8ntsos3VtiE3WbYzOEaYkM/rn7mJ5tk
44ZZgCIuLDbVRfHfHR/a2QYec3pkyUcvY24Qz8DyCBw90sWjPp3ndJe3+1h7sZuzEE/VfChVfJdP
LH58XNuTYJaeUQaj7EIduFihGIJuvOB7dJOI7dUiDq/kXqO8aH0ru7Bdb+8June6nb0wQOavyOrU
KI7P/eKhfmJV67fGHesTIuDrOHDsnZCPfODI0JxEMq0DHAZpFyV8e5zKs9l/AbBVLDvD2mnNzk53
mrmbx9uWpUdyAEOsjntj/G6z0abMGsZdyX6av5C6W8t9OsUwggP2xOVONTfNexoOT52xtYr7dD1Z
J2FFpl+aG+GF1j3O9wSB7mZG//JFMU8kYfn9wvTy4iE0k5HGjiTUaHJb1NDZC7BcX5/88c38pn4b
WFzlQQVexEa80uUK+xq4KwzGAu1+doI47v2GYL5vdXxx381UvFTbji+2s/fKvJsesudZ76PW076i
ffXV5NzF26V77EoGy9TExdSyMU+RlISdcsqGUKtvyuuiK3uzdcrmQG6FFfI9pZvZCWGesEI0nDAV
O8O5qarQILwyNPDwMqoMF2tPmiPiGFboZ9s+4CLtxohwmWjcdHumfAfx5O30gxURQBCpGy+0iVk3
t8V7lf1VYsTPjcA/j4dfpgozCYVp73rDjfIgbuNDe9B26cU4WyfjUJ3nc3WoTtpt+Red1Y8++d8d
gr/UoCwSQCQVfBrOwy/tWd7OD/Vr+pBsrU1+lufyZXmoNvLknuv/30/kXP/jCaIvjlin1CWp86Ie
4oP9Zd232/RSnOyje2Gqe0aOvtO/umfj8c8PrWsu9H84ta7Fxx9OrVFMA4Ana7gxLuwjyPU3uL86
X/vqnbMDK9KDeIQazF64/LIctH27gxoTFTsegYOMhgN/L5Khse8O1dH7ZkTjUd72lybKbqpbFM2W
iES3S+MT2f1MVNEIrI2fhMibzCkikCfRNyiIFETyql8sAUUNxDHcHrgAauHrJ4zzw7vGyOAum3Fm
EKHkt0tIhk++gVnhrw4he8HxXEd3Tredi2hY9lYfWM/NUd8yQyZjBtUPqk61jRoiJcjL6w7J2Ztu
4u4IXwq4A1YLCsgqxPvffSnAWHzOiJoHP699+9Ou6W/9cvt/qTuzHdexNDu/kJngPACGgeakWSEp
pJhuiBg5zzOf3p+yTnXlsV3urosG7Ks8mSdSESGRm3uvf61v5WfxgCeDrZ35Xl/qo7W70sEL568g
HOLIpZMeujWDrAE1/oWesvk0C3bgA1FGbe/5lhu+wcNS2pJteQkoMbfSVvf8oURKHgXQNbr1vemG
KrB829ffFqtvWf1YL2n7mVWvnfIkg0Oj2IJRerKePuXDuBNeU8HR4OeobrLK9W0VrnvRbr7Fj+Sg
bOIfhm9q5jaf4cfyei9PTdwJ/sDHdBLPT4DMwnI3YTDpHRhrDedGHew/YQ92wBhz16J+/0PV4Wmy
2x+jt5fP+AhAZh2u6yelPlvq/TmiOHxI1rrdzShZ9visX8SLeM420VV56b3Ujv2IWzI7lOveabiJ
OvercWRX91M3fLBOvPvSyPLoW50T1s7AtSK7FWsvRo2N4mZ+uirW2qHxFlt1Fl8+j7M9OhSC2bWX
HmE0Y+PaD/7kWw/oGqdd6CY2Bl6XD8oe+faJY2yyl9qzHvonnfAUoEWXPI3qjQceehuyyz6GjS2/
YrWBykFyg4vf5cmNpe55fpCO4VtLG4ZFmwpr8lPLfRBeiyjk0ixtUcc7+SF+W7v6Ur02r1wE9NXV
jKuTVbO41KGblkPrOXMG8lK25oQ/RGIKL75lO10QSLZtzGLVXTX4KdGDVM92eeNQzf/KC+iF04+2
dBFnfFe+chZPHD7N4qKZvnIRN8K5eU+O2rl+kc7zg7kXPFZoT9nLXu2kDjA7O3EX+4q/b11ehBfD
1/b3N5OiSSfYvnUbi69O/NopXPIyPqMjp7JfJUf3+6vudytaENa1/zo5n5NH4eg+/UpaHl3de3zK
jsFj/zJQj8KvxGnulG45MN9fTbWl7bLlmeXeZ+a2+p4qK4CaUNiimimkQw2L9IFpB/uuRyO3qu8G
i6kMljge/GJN4QPbC1ufL1x3E89g9FyV3ZzNIcsv/GHH3aZ+EQooX0TLNoqdqY8OO0UaAhenwkHv
t4/VgTH4MK+wROausCr398bAVb7PI5R4bOR7zROO4Zl0d/lGJ84ekObUO9irxx+8zJW1mbnw5YNA
ibfii5MTK/5k+TLc6tZJ31SPpqOt4ifslvSN9Cw9K2vV6zaYWcxV1m4kvz9y6D7WR32bPwm75TSe
h08ZxmezbiOnqV3uSMZmEVcygYfBTj4TlJ2zDLGSQxen4AiENvPJTQxBu7fjAfv73oQiVNtj77bT
WUPib3dLd5IVBD1yDq3daZh8XXk5BfNxmr1lNUneOG2r5+Ix3UHy3LeknqonWXqt6OJJ33Th2XgJ
l/S1FY11TfAqFiOHKr32yjFaSGxcKMktO2NsuYLp/jCK0utCh/EbE3dWynFNTjqx2aAiFuqmNwPs
GRiA2tGX8DJch5P1PGRVThKofivldm9Yvl7Bn8FYxy/DB5/a9Xf+bb4aF/kknuaHHFcN+aYus4PP
7j187S7DOXypxxOjf5hOgydPtYMAFknsCWWvr+t11jG/fINQqhWSPbLNhzyLty6+qc0mSjcZqDG2
UM2lEEKnezS/uy+M6+yasa2kw74/dg/qK4Jntu7nF/wLG6OLSErIG4lKmZk1YjLs+T2OH4YBPX9j
yess9NVL+ZUEu6EgEWRXj+aTOHyk7dcsbYSX/Kl7Uc/0tmHIherKFDfb6qZjfci9i/+35P3hFi9z
p4qcCh547weFHxPcrHkP2X1WAan3aV+xFQ5xa1vtl0ISCgZkRSWLRzaoVjbRrcoGr0Rp7Z5V1zho
o7tQRsSyzSJLWjJe6dYll/wCVlZ3wk6Cg7VnKi56zBjYWZJ/3Kvr9KF+DHzYONGTFjk9TtfaoU4L
IASldwghXcVWz5tHxFRnYiMaeuqwE1O/yL1R9abhtuRcYbEjvvJ041cL9qprnYPP8CvCogaI5akq
TnP+qpNKj3qfQLowbwbV12b2uO7d5xWuMPmpkq2wQCh2/p1zyGhXmnRZrLPW7QwyAuP9M01+Btx5
J3nfnamix/cUNe+KssuCfa5+WOjNHAC1DYY8znZSc4vpvqoQy6xxnXZONtl55SY0mpSuJu2UZDdl
H3Qq3wMqNmk90kJOlD5hM7T16SsOrjw2DTYwnS88zE+sjWcSiS13vbBT+qPWH9Oz6sWX9F17qF6U
8i17AXZcPseP5YNygzNnS90TPsFy07rTRXo7sSZ5nVPdYqCmWIo5aUUZsh23GaRajywqqAwdLgEW
B2tNjtEpFRoWRneWnvuk2IWYT8RhcMTNzFNvtXjpCcEum9fzR1ie5UfN8vIBzgHHk7G49o/3Uo/O
Np+lg3itT1jhYRwss8epY4qw9NvTefyEvwyngIuujr0h2yyxQ6mUzwWZfpaetidRoj4bV9JEp0xz
klUZuIAKcCemj92bGWBu8QV5ZVU7Q7021S5WHauxMQf1Lgk4jJMuAALSiDeDp/OufyzO2bdQOqTG
Ijs07bvjKrLLj/gn2U+vgP5Jtei3aJ8+B8eS8KFikyCSQpyy9vJVP1vsyXDEAyRWXVle10AMFQdi
BEo/PeoXPmZTdBjf/zeoIXVSBumwiwMM7QKLkdgra91MzsILaJFbxACDQNy3nrgWkRrxiKeS+hA7
gOd6T1o+yRP5apvZjYCuSs+GULuiOK4q2GSq8CrV77R/e2OfHzJ19jhOW9LL2DTe9Kse6r9AHju+
43/5Kf/7/aU/y2pu4jDq/sfv/0oy/9d3vstRv/2L9ye05tx/N/PluwUd/Xdx6P6V/9m//CVwXecK
geuz7Cmr5NXgev8GJkAy+uc2gH9r8u8ifv+rKMbX/00SU/U/KMSFxAJmGbrTn8LX3yQxVflDBZRL
1gzD890awInslwNAlf5QwBcz6mRSAWre+Ickpph/oIdRjEgmDDiCAvXm77/1Lynq/4YyANn220HJ
EKGcIr7JtKXSQXvv8fn9wET0q2OwRmsW/sfYD1tK76DLDF61RNRWqXpIjFXBzc0E44aV21zJuf7G
hBxxJj1EAtjoyXjKsdsRHX1WZn3bRuHOQIlIG2ndYd4sq3o9jjH+GGVS/fucrgmL/Cklb3Lvusem
x8Wb013BIElH8o2zN4U24aMYtj4HyHOg80iRC0XeTimLwhS+SymNzlrDYF2a+rvBN+EpN32EQVlx
oYcgAGqZZogof6zNgbo90/KWvn0S5jh01Irseq0l8ilqJNahZbl0ncajMUwO9EGbFz3J+/OY0K8h
1l3GY6KV1lPD3kKARNoGQvnQl49tUN7ukAaFZPpZJgJsFzUz9KCfBgAmDP6xHm5IqpR+EijYFRvd
urVi9RAGFYJCnh4rahdwyoaVj6SffbSD6BMITDaD0ZPuzvuWjWBAokaIN2Myv9ayzJqiZK2z5NMe
dwRZeokoBXMEP4vZW+DCY+uA/W7XMFqoAvPWgqcdDZaXtE1u0yw365zIxllue92zFOI3AxEpimLw
fL6Ww4wMN4GCxrtr33m4rggsqluM50povxW5HwhCWbLDwEl1IfO7Iz5cQiIrbSRHnBPTkKLlLbhH
EmGUsREgBQKyrn+k+oUgKKpeSQ9ec8OQwhETnpttGp34IjBkwLAu3izzQTSjI7N8V8c7WVTWBcjr
1pJIwrG47fWurRyVxAh7y3vddpFgSeAcrI5Qa/BBd09DZlrHthULHxPyWy5144fKlm1dCNltaIyL
gJ0eq0iynPKEPFRpApLImRIDnEh4wAryXm6nmR2OzPuIjb5bAmOf3THHATNwjy7NkxQk34WVrdJ5
Snk+61ulZHRhJt1C3jA9BiJxV1J8ZOt6fCpPZZM8NZD0qP7rh4+oGO/b05SCvobIr1qPwYMcBphQ
xVzwU2Fs18YUDU/DPCvwf8SZgX6Y+OCYL1j3BKc2sxBrRR65yUBIvhZTTuL6GHzHGVdMHEw3Bo+K
FyeNclSUDJCfTinAwqTKNYtFXodjw7FBDeaLqZEXCMV88kMcdJIT6CHDJjOmQBJN7zOFKHIYJKL8
S0xAfUicIdgY9WwdspZuN6XJbgtWJ4flC1i+uoqMsDvDG6leChqQaQMQeXAOnFmiUuLiBInu0KvD
haLlTqFwKAeZdRkasz5oYVgweq3zsybPbIPS8WDCK9oOEz5WUUpiT6i6ukJ06TJi5/pCKgIXXeZS
ZVkfgCjOdh7I8P5jRMExlKOtYWjFc6rJ1qkVo1py5gjuxchzx05arf8UBCFf4+CtCqdJtOxA4n45
iwy0QdV1mB1VQos3SQikh7SojcHN54AaRsoR5PsFo08XykL1G70GAZ5lo7gYpLwBz/HcVrEe10Qk
Y0YKTh/oUcM4uV9WwyJr3lgbIxGKiLWqNQL1TZiieNtXdVPZ6VBwI/XhgvRa0JXJndko7zGcjefG
qDLFJ4pQeq3ZwZafk9yZycetZQDrlCGYU75p9YmjQFGKlidNbfQEgYmjMi1R9iCKwl7PZsJgSsBb
HyexdkhMjiL4JZbPViFDEmdTv1m0uPtI6hJ9u+iC0Z/7wtqQB2SFEer0Q+0NyemMhgTEJPTExu45
R/ZkenBolDzyF623Zhqn9OGpkLhTW40shhMuAGQMFceIki8qoJJS4sccl8VVlEbaNX2bu/i/5Y1Y
R9NZWSb9MtUizUWRNn7Xlt5QzmSMHNybSoePWUAaiSthM84yapbREfvkvusNpxaKr7mN6rVo9N0e
ixAilTTKAENMyxeipN4VkkAegqX4KGuC+UIyJ/OEohtX8VhwTq1GLWTPluSlI2d58F7X4YyHTc2G
t2TUadeUw25dp1J7DjPiwxF8r1XAEochTmTbmN5jt3rEUJVX9/pF6je6xoF1qdIA+V0wVg3l34VD
mwen8znvtG9QANJelYv+zWL+Ldm5FMcYIrT6JhQWB/NB5oTQBqJDUpLiDZKlYlXo+86c2kPQClFm
59ZMMkcvZHNDr/3iWOXCYUUmJadFHc5quNWEHDhHTWqcs1mlicvtBaTJslzaPaUaC+7RSN/hv+if
zShezqEmpuc4CN+7IJL8cOZAIGVwV8inFP7UJ6pLh7iEM7k0XiBntB8cLJldK+a8VXpZ3mGz4NVV
EFkMoMbK73WaWiPKcLj3MTuva1GrfAz22UkIe7A2yzAe4QLdNBA8ZO00zamMAHO9ruZndkSG2yXj
uJoMtXPLnNUuq4Z6n/Yzx+oUHlA0LsZahKnn4m4S1mbEICdkpvc2Ex8GqruQV1Q6tCUBrIKJEqDm
EryfYNHXwpQPN03Q6YptW39SUHHK7jUQeGRXsxXxQfjBUEybfjTXpSFeWcO8VK0oURNhznNJrhSL
B2wkm5HTZb2tdlgeweG6ZFJKx8Kz5arh3fJdczgTGop29VBbRYP+QvR4skv9PqZOS/ov+pf2noJS
J4p7en1am5WcfdPDm14KOUieuom0WN/G7Uugo2fRGvlAxRDQlERSDuk8in5mqPGzCe77MifoJnDg
NK/UR1S6OII0g/N5y47hohLIS0d2V7GmrPSp8HB4DfjVjIecAsC8oT2HW8/FiUm2KdJ9fIAXPb+r
VrV6iQT1dRaF7kULk9cc0uxey+p4TcPGuurXSiC7ptb6KpbuTWYS3VPMhfP3mPkdFhpziaoNkcQf
ATA4fqzFqQucy2IfKohDAUSXlk4DNVmr3ZDD38FPV6qI9nqNnc3M66soitXaEJgnYZQBu45unldg
Q+b62+Qu7cb6MuWPvTGuTVV/BS/gRYpyJBoGZEkPqWybSRVoq976oqL20jRp7tUjdiKLJd4dEMDr
ZjxGZnXs2WL1MSCQURxOLc/NNEG9DQsE1GxadTX5NUWhFaaXDTemJWkXZ7mfiiRS5da6CcuCaG7M
P2ILknjQM/gDgzph8YGYAEgWy7xqvEIUW5mDDq5cSLfaQEohzn/qUOYvx8dqyIjmG3IFfVuR/Uqb
fiZ9vvWihn4qQ4CxJA67IbMachh7WtECNx4qOnOGtl/Lut6QmJWtFaUAiD9aL7yInRSv1HC8OwbD
1VLoq5Kx5WLN6MVhuqwFcdEuZmzsqrZHeFSDcykTNbA7RRRX3ajNdq+CoADh+hBqZrFlfMlBt4pL
O57VXd10nZNHLN/cBrjyXHk2JZqv6+y6CCWxxaCcH2e5G7jgGW50Ubinu9cZhWRZWWL8002p5oby
oG+w5WEszUrTAYCAsAU3lgeFvjyH1oTopBj9oQLljmDPqUPRzZ0lJOa6s0Jjpw05lJzUFMrnsREo
Q5rycaM1ZrblR1+IlvXKpmyaZoU3SHC4doObGMABG2ByP9DQ1zmJmZZbHP+Ra8kME8yYuGFFcYtz
dz+vwJ4TCi6jB0MsycdknXzCkDwcFMMavpu+ry9BoUUvKg8zX+7EZZflpF5gf5g5sTv8TFYxzVdo
PDU61ACPp7LgCYBrQ+DVjcGZlACR+Z7CVUdyEu2cApBs2Hq2EjFnWzeS4XuEdXFnmxC6rpdTvdSp
6IIOlY6lRUDbqKpkO5qBBMEJgaOqC1Aioyg/A65J9ySiklPBjsqViq47VhX8gE4g81VBnT8bZWLY
spIh+DWm+danqbYjfUNJsaH2O7Pj7RllpXdohHoPFDa8en6PKRq1sA7rEdGn+8pDchs0bjt9JT2Z
VbFKULkNeTUv8XMZ61tz+QkQohVT/pHFeESPY07Wy+S1+nzfdMFaTsJDILP0ppAbkD5WJtQEur2u
XT58s7duN6WEUmqo42ujBrHfJN1DlJ5maVlLOrunAVd4XuMYs0HtJ24TJMOqGUFUBeZibgIru4cD
eYoC3R4e9B7ktbQMjtzVp6wbOtDg1pJ5ehOOa7x54UuZxd12xH1Ec2hpetmknZoYjpuhMkcT4bqB
MimF6xBkScCEWw+/RKA8Xt9i50v1oSzZc6cV55Xc8BRMu+e4j/SHWBiuWlFmio3JUVLtRlbq116G
embnHVP2IKuxZCpkDa1CRGqO2/qlFSx4NQp2plXFgBw5vm88UA/jN+a+uzmqCrgO5rEFWcrPllZa
cBCqZPLhP5RPVWpke7kub6mYdI9ySkillgTC6QX1YHulsXhYEEHZ9u3IaQ+jF3PyJbA4hs8qpeZ2
SOkKmpUqvsdtj4G2iOCC1FIF/8kUS1+vR/NnMlVmPr2Kjt4QFFqnRt6uGmO0PA26xqoJsmZfxNi5
ANH2qygfi7swXT4JnGbpXiiNx6nCDUDv4LBOh47uCosMTBIHwbqG0vQBdSvchYXYXOSyx6Qjq9Ju
yOqo2Q5anq101o2N1CbKGo9DvalH/YWM64pMPW+bqBCB1e4emVZoTK+2kvFlKPXy0unl4oEZBA6k
NC1Oh1HqCRi3w/K+EFNr3CY1lGOUgAPUFFqhNagEzy0rhS80bcWmZEBuDmYy0/lQDH6sd70tdGwd
syo29yW7Lc7nY4XtJcqee90a7neo9CoQxkdPDXUwbTBqWqeBbMURDKbIDQ5jtZ3VrN9GZi5+GUGf
I5d2ZINlHtG7fNEQu4MmFI6DGJSkLwOku4Z85DafsoOOJf+bWOi3WjWojXeuQMpfOkpmFIe41odt
2zACAcymz5wFifnT+jX7oBSFq6VmyU+cWHTVG+GyKgJTeyUjyMNA6LJzkfXyThbb2OtDsb8lsjro
dq/RQGRHycBtnrca59lUbFf4qsaY4Hevv+bSwvjMHIvkrJMzrG0MXR46EU5FADSoS+mYbdNAG3cl
0NU1nt/xrRKhdqElzHBmeKO6t0iuvlOxl0/1qIQrVbXqg2XNqTeRsnxNFiVbeBCpMRdCNB50U5td
a57f5XB5HbTgFMYTi6VQ7rqsdWeSd/afwt5/gbb5/xsynCAQwGg0yH+uc16BPjXC/rvtvn/TOv/+
f/4yAcrGH1jMUS0JBOJ3vouXv0yAsvoH1m3t3quE6Kjfyzh+KZ6C+Yci/yPWhBsQ58bfueEW3HBZ
QxElfCPST4VI+S9onngOf9M8dSyGlLbxiqSI6Eymdu93zVOV1T4flKraodfNz2ahcrCl4nH6yTLy
cch1sL1F9L0ZQ8dswVrBIz4JFQtU1VtOXOk4Vtk8eIHBkG4pm+hZDBYmSKiMTHdLU3yBSRl9jZwO
rlYqBz8DzQ0q5IQIn0dVQF2FngmpsaNU6NQlpFVjfaxrW2zkZgNUbjkUfcnPlFttdAI4sMAHMPRP
PQnyYy/0spOrKpN52ch8uW+csYvI76hqw0gV5Uec4s9m7PvJ1vpIuBaWUr5rIz9FUEYsTmNlMc2o
Ea9AlOkh/2UmJ0p34qwsD+O86F+xJpvff/4sbWCk6LUArYBzsKI6WSQu51njT9M0xOeS/cC1bidx
M1gZx5ra/JPcFvawBhqwODjc4+VgdEa5Xwy6v/kNh+hLhEHLBGUo+UVKLXxRKh3cLBhDt00FprdC
3WK8K5b6kNDhLThqks5+wuSUVDbCLsW78mVJG30ftl3OZkGuXlnXgleMP5RcQzmbAWjqS6Gd5KBa
EJXGYMupW3Yov1MTO4e544VhKJIe5UM059giMVpOW0hpBLmGoqifJRlbntDKwbUjdtq5oxhT6tqE
BoyfgaxrINbpRWNjodhyPgAXGvLoNKZoCCzDCjNcQ53a5yo3tbekYjaNrB6dIsTkqwTu6nkI0nBt
LK21ScnfYkk1lY1o5cHWYHTryL1+rTp9edP0Uf2KZyg5nKOV9mGCFHyX8l9FRZyO08jsfe7V8cEo
TNp1+4Vxb23mJ1Usoy8zxeIGPkl+xV2bnqapD17HPlXA1c4kLkKD9ZGRxbwLg56RpTT4UFUjqq8T
87AUQ/kyhSi0dRTNt5ic4EkcEEsbky9RUzV9GhZQIJBZBM80YIf1YtN55SgJnhDlMmKxaa7UbG42
dcKWC4ZwSidEM9ymoniIk4qlGXKSF5eT8h4NMCkzzoPgz1plWbfUFm4LC3SKzXYXLF6QV6+6xQNO
zKDyapUUnvK0D98WUxhXYzPft3Tcm7KypF63NOmhV8J72r6Jz8Azg+0cM5EEt8iBKLJCt9OA1tV6
r+2w/2JAzFvzkIHYsEG+gfnOeL0Bde8RVGBFA2cvnijjaE7RXeHJY7Athdq8WDP5FmA380GR5/wH
LMt01Ls5OgR0E3+BN59XekoPTZsk4jomZnPIZjy6zEDUp2y+45wXAajUmHVoJCFPZgjkYdPXbi42
JVbadjqyZwNaHAyMPdOxR6I1wslksNAZp3Cc8FrEfBBfABG5hOWKSweCultM0AM0HRmkzueDvnSi
R1AtRCgBNF1shvDCBM4Dj+/nRrAW2bAkyKhh5HYZ9eawUxgRQkrgZf9mSvkyEEM5dnIcuFftxNg9
03iXLO/YK9nNK3pt18klUVZlfm3vU+PgpuEnUWT2Bvsa+R37QcJ8lvHOIJyK5r2YbjA5gZNt5PIh
mT7mDO/tyCZhB8yeeAgHc3wmSErAiVK0co/0aFbtC9RgU5jeJ91vQra8OFEjbqEOgEPlC91ds4qd
qh+OJWG8KPVi0i5avElz8Mago3eG0V4AJBhrqSe+d1FGt6DCO8Ujg4YjnlLo0XTBx7kfWJ+mvE5Y
nEm1QQFjYBRsYn4zUuul9E7Ywm+M2aFHzG/knUlRYvOhZPiip1VQwc8aiD4GbKcz3ESlBMemX/Vq
/zUl7bULOBNqsp8PIDhHbTtAv04z/V3H+CGnl1j7mbBkxULvyhJdsPXFTLdqVPZvDWU1G51KY6Sm
VBbcbhzFdWVG3bOiB5XXzDW8cdCjlrJVTGkvDHmMiQ/5Tq0UR0mFayQO9hAq0BdxEtRAS8mWupYp
eDRrMatvrohDXlvrCPG14Ehd+ynfOxwW9bjE8/PYdYes0Z9yvON89fRiaRhPssVFRGa4gSvXjNWD
kVUgNhXQNrGs/Czj+CIW8qcSdW6qXQrdfE01i8mccq0Uxiyx+VTH72AF7bY+sII4g67W1C/3D3OA
j6E43N9Fg5EJBnmnHqe1DIinXiJUH6gKAmOtTl6oZBi2afYwCAlqRAoBKl+3aDF1kTBlYA3mqRXh
FbSEjVRwseGo/2YYvhqKj0Dp/SlS9qGgbauRSDxQ5QyzUWBsNWnDRbL0q3TIj7H0Ab/WzbrgMxDS
fVXgqunKr0ibvTnDOjp+0IdN7fHBkIs1YtQS+kuxU9WPpcfQqV3mGOGFo7n5ima7gmzg9BKXQbTg
OADPO++1ZSy2aG/8ZoY84w3MKacrAzO2KSdYG2aOkzRIFIbdan2srfzccBwKzPlIK7Yfy8mBUNcH
yU2n7l9zwOoOrcrrkUYmJyG8xNzKeGRABADzI8GKWZxSKKTIbrP5AVBFbFw5r1amsi9Hf0g+m6ba
x/nDoFwBv5kU9BYvOexLEPQz7rg2Dx/qfmvik0nltWVs8o8EF1JjrkxApsVPxNihFCq3Gbd6c+kB
NPUMgJQEECdP3dD80qjFKHqg2+FGSp5ymDqiPWqbAt0pt/KdETzGyr4TJLti8EFPH3xH+pBUOE5a
Kb5ZiTi/5nrw0GNf1Ir9/fyYdZ62PDOQkEu3k2onmk+NtVqQRsDYS1O4Mkg5qtNDeM9PzCl4NndK
Y7LaL6D7p28h+CHouQQ/dfesVxtZ/Kh7/GnXWH0aWxcRKcIaGEUUaEQcE92yuxbii3KbpVNqhihr
G4UX67OrWbkQ6ESKtDCdV7tcvMzZtRPHt1RwkfRqdaPycNO71bh8W+lOUN28dJfWy7TvIIGQUTCF
lJBDLhN/5PnkiN1OFup9wjERYc+Oo1c51Tgx4njl5068QXN5uqkUzGli76Bit9jYZOtVGdeGAbI6
3ejtsZu2A0vVgqV92epR647RDpSq12HYr7JjmR8WltzG3Iv9z9jTKAb4tV3lSGLDa16vpYyxfct2
JnTLMcT1NSLlYNHK1kye3KLJ1rlhrAThmFIHEDP9NuutqFNAyfAOKpXJD1tiQY1CPKGnNDQdE3rA
yJ76jnXOk+KYgsNBJogJHnYDFau0OTKP8YzhCmSUqYcnZdF5MX8GA+hY78U9SDOOzfwSoJVJrEqJ
X1jHqPa5zIAiYgt7yNiPjYsMw6Z4FutHCzhmF2cODC4HXxFAM5dDuYBMVvHGoLIRKXOn/iHDuBUI
Zz19K5YzhZdei9UXX5c6/mTVrVbX8qKjiGAjPsjRe528LSkHY937y1nq/xATIiD1v59L7qlCjCLY
Pu4dE7+fSzQpqkKF2dtuogMC21jDsFM1TZkgtlVzbeFZIdJRyF3x0Kgzs53KEIe3Om5w2ImTvtcL
tiyDTkoESuvwUoF+WIEh6V+0JGbiJaCzBFUmP6esJbDGKgftRn7klWHJ0apuPugZgm/XAxWnFk7d
RiN4EqXn/W+bZF41A2JtaWXDrkobQHiW8mZ2j00pb6uce3C5b9YivFiw7DtLP4JY/Yrb6dGMA9Zi
lmzgrG5EZQONC0p7o6zLLQ2cdD0qyTaUpn0RpYy9hmAdsDGxp3YA1TT7lhhi6KhXmfxjtEuHN7wI
B1vuF7T7SiiZ928MRpDh/S4/CHl/0EEdzm+zeJOrLxlEqy2Zhy6/hHO+mxtAZJnMJ4k3w0aa8lgP
NZxacnTNMBYM1UOWFQe5oen4DrzKVyEyUd/BZ7dQnCyeIboVRP5Q3Do+CQO4lNfNLInnBb7qEh8x
hJxm9R6O33CrnfHkD+26LzZCND9L4+i3ebq6X0x0FKyGtFhXlJD2dbdjZvsowabJFvg02A/15Foy
TRuW4C0qq52CE6/+0ZcngmOuUd4C04ePCouDJ/J/cBFyOP9LRs6k2oRyFRFaiUGMWASX+fs1uIha
kzUaWbnEGJ+tAWOuVmX7punf2G8uh1RKa+YJU+yR4cRuIxrY2spG9MNKTd0/f5Z/SWu5snEs898d
YX+e/f9hF/vPteesvst7hrH9X1/q/tP8+2v9v+E1Ix/0zzWYf8s+6M35zWvG1/9NeZGlP0SNj46P
TVUMHBgIH7+UF+sPSKaSbtENzxIDbuDflRf1jqgR76Xjsso/FYNV55fwolh/YFmzCGaivICx46/+
Bd3lvnr9I3hkgG/n5bG5Wegrd+LN/cr7SzSn7usYVDCYQChIwxm3AQ5sgyXFK9k6/ocpY+V3kYdv
Z0HQ0e5WOZ23Qvkznf7Xb6f9T+7Oazdypc2yrzIvwAZ9RNymN0p5V7ohJJXEoCeDnk/fK/+/e9Dd
wAym524G56YAnarKykxGfGbvtQsQrHPGntZUOKdVl3zZogGtyzS9ukjL7wHwy5KDi0nI+NV6BXd6
zlbqdoZV7B1IfYpQ1vRBejdFc5zD44I5xrK2Th988gucje5CtO2RR+1CKBhz4KKsx+PQ2yUGIAUV
nDWkLd+zCGPyyp8j0iGG0DVMldhDcae5aYFy2dDhOCbFDohd/16NIBqJ3GAyj9KCNZHf5f6wIWIu
eTdRHR9HCm2o1ossJHs7khVRFbHbYbJSumrdZZH7oTxLNGxuhH5tiW+Fre/kKl9NZUEDGQSWZa8X
q/OKDThFS6xlVg+3scmrt3aKijNxLOkjdaNJD6k3+8M6d0oIoWxbexxwg4/G20K4fk9Egxtvr8mg
w08qMpak10yDj7hSwZ2GI+gRPm2Cd9kyj1kNJscYoNBQhExxyubVHomsAS1fDMNqwdv+IEgipayY
3ZoRTm01f5hzRG+JmoAFgwqBCgRQD64ria3NDPR0HD98O2lpnbQj38B2TR7ig674Koo5GXeVP2OE
6Zu2jdctVAb2bbFyHkYrLvA5dEEbbARyjYd09ELIFKhiu7XHDhiEr/AHez9OVzB/ORp55ltb2ytp
ZvXMXawRSzPWWVZof7giQkuEH3qC38I6x/U/raK1wCUtqRdvwwwB0q6kP7ufx2744j6nj+/Vwt6g
SnpkwoXfDkh5bOm++By8C/XIJHdDQ6ezB5Yx2+tqHOeXrh5ZdQaln9ar0A+HuwEZy7JqhyveFXh+
QLtDQ1rScU57r/PNT1LbVcmEsLtSgPnK3EgQtGrtGhn+jVMrdVi6zvYzqMgWi5CGb7ed66G1D45t
2q128qF/98nYwN05ayRxHumRLnwSMX7EemKyH00hqnfDyX81OwlwuCSy4w6J/FEVx2Ju/ZyWNZ/1
Oh8K5zdjA3EVdqPjRL2XuK+g6oqX3F7CP2iP0ol2XNUC83+U0jDKazbK5OR1tVLh3DzFiZT0lXHR
V7uevyHbupmPCYdducQ90kKMJqXUz645S0wN6sA12XaAUMvvTxwNWYSri/iMrmsLZAmB99uxaMGD
q0vK6kSO4gZlAij6kAghsXXhtni0MjOK8tGelcVCJU6TY1fZdUfwahQuW8+TGI2Cip5/KTJzShyX
9CeYuwujHW+g5XIiBwi2bFTFxkYk3WdN1ZfwB8aVgJs95h/jP2gRbl9H5gojFRgUwCb+jF4AoTKt
Z4FCpTZtBfDTgYKnrCV+1tAyR2wkpSl3QdJ036BUwm6NV9v2LmCaMni/04DtIDca+IHXLoiD/DAP
P5bQMt3GS417BzZ9fhVJaz/jwygfY6Wzdm2bfLgPFET87dJIt2F264ni/+JK/z+7r/9fW5+44n97
bT+xptT/46n/+5/z7v7xu/55eXvBv1zThtmvg2K7BthxRf/z8nYRiiMRgZqArhqsyn9gJziwEzyS
HLnrab7s4Apc+PfL+19oDeDESS57bm/+++9c3qQtX7ci//H+hkYHNoeoVUnnAkjovxiIS+73qp5o
FFmqbN3Fl+YG/lN7tpt8uesHhBuL7qmlfTViEdTwQiMcoDPH074VhftgkUIC36eizJ4J7ahbB+Hs
kEO5ZTRCcflZgHg5x3TLaEHuU8UXV4+WD1Ixcg+0PuEBYW6xjgLrJwZnt4KPhoyLur8r8Lg03TFL
rEdTZexlsgX/UtH9Usi/5Qm6a0fcDm7uo/gZ5jUSz+NoN8GO6U92rx2/szbwzorHqJFPjO5QIYx+
ge/G1BbRJxNnvD5lSciAinVRUzTVfuiYfiaFhToVBee35Yz+x+Kp6KkCUW3d9K5cbgGdsNdG1nKH
9Fm/IsEroRCXmYMrTtbMDjDQyrysPrwk0oclMN2hUEP64l5lXys2SPK2SGq33fBx6C3L2OiATvA3
RQd2Khbb/VNByVo52RI3hDqUd8Eisk3fiXcUnJyNeZncJE1yWxGstvjRfTSlt1zGex0HR2H6Ryt1
n0BQbYNguI/QJKZV/SDF8FQq/TShmHGbhHu2FNfebXy2r8rwZERFwPexD/CYqPkvh/Ylon9nMp9w
p5kUHMK0MPxlEmc9Idv5qTXjrHRknV3Z8TyumQ/VAbk/AyLw3w4cZ/RnKgdRomTy8521qOVtspD+
3qWJaxOLVyxNBwrai4TdV9uyZHJ+JAsoav2DNWSQH0YRTH8qx21mmNBTXji4kiL2V+sRsTVKCmPs
N+ClQXKTgwgdH33iUeLX0UlJWwXJrxZrp5MoyHZtSlrw2hQlYYYjO36MTZod4U5pH48EyOJBAFCz
2iZrt8Qr4N8sFyF/xvC64Ii8Ah+a6azw2TFT/9y2nnweai7tYZHTYS58hFJE8Ar2QnW/HozbP8mp
V6TTo3OQ6EPuLDYXoNuGXOzdIUctusxVftvDeD2Vsq5f7YUqFsF2/MDknt2NsWhED/7iBONpWcRV
SzjOyB9EMXTRthBlBLw2cLOeBq6cNZoHlOYkudfVgFakYd8hPdp4Mq0SCtCAQDtMbHGa7tt5rg7S
EtaGcDWW6Y2dooticYEHxEnQi3PDb9wmQqjgCXDRlS/7S1I0mGetiZEK1oD8KZIFvbXnNOzH6iID
oOc4u9Eh6kI6jYVqfojSDGyYk2GSJVvuw16iaAPez/3o/fwqRRrt0+QovSUhLTvKBMocPK9L5wYM
ylQfHCuvMA++LpyfuJuaB95nfxdPA3uBrqdssUcemlXHx3Yfo4XcdrY9j9SKRTttvMot94zG6ts5
i+nqQ22dqNSrd4QM2b5KYvXLzW6th66uvjWixd2UjTVOQj6gMe7TDa9wPo+SZMAg8OHhBa7elwvB
bt2MyFKLZTqkcfUPMp7uN2GV+vBPGipfWvtNkA/dTT2y66GIG241wRFkQtbAvBvmGjGBbA+Qw4Oz
UoEk/6nEKYl8eN4B05XruVAxKsjZP9g9WrDFWyALUBiA/fWmTSJqZ0P0R7rJKaTj1SCZDhYVStKu
HN2N3c7pph0DMr1KUXw1LNDuaklwVjbz7WUTyboDR42ir5B8eZaxsDaFjkV4aiiT71VqDOcmoqQ+
mpCZNpWzzjo4773L0R9Vy13ndq8RYL+1dqJjGvSr0XLi7SIdrMFQPAc3SPdj2ew58BJGM9nP3Fga
iwZxmnUcdJspH27iOj87aMZbNxCcMpXNgAW7R01mBdJGm2zeQZUXsG77sSvdncpa/JNskVE3Zy47
FeQvcQlEbHPNoEcLiz6tYJvFuChhDznFW1j359QltbQXv6NHSxPFqb226gI/g+PXh8b1mZT63mPf
k2TvB+mvdNu9G9v3rkNmR3UNAdd+R6pMxM/JvCEApFKkc9UpDPPJ4n0Lsm0ug2dV9nSQ1gJO2h7a
h06hoaH0vtbeSfnC03UNJ6VQbNpLhQOEdSpgho4DF8EVdX3Dlk169HeG8GcIs19TOr6RmYPMOXwO
I30ElxVsZqCGq0BdpfmeM50SGfnnfNDzNnLjfpvGzV8u3/tsCdxzVY8E4xn3nmSy/hC4JM5AaLtz
YA/upKD8DiS1ZXhFJFcl/efs+7S04qHMrItx/e/K0GgkQOBR7Fi7OB0A/7nVUfvpbRQDEpd28BKV
iL78xHyPY/cTz211riTvUDZYAMnxXY76IV8KWNDExLGbKQkNqpkMajRF0Zx+xGCZtZEbZwjsNVlO
363iYps0A2T7A0nDydaVt5kGvnF13j8yszwBe14lHVZsyvIKfRY2C7s0h6n+jrz2r99Ea2IuPuqp
AvqiYrwIJWNKcodZtVr3Q9w9ed1ooWE0I6SjCn8Odfs1sv0dP06CyDtjqxkSwycIC1eifCYNoKPB
0Yy5McJ2QfbiLMJnyxnvtECW3CADYw8dW+uwjqftJEvcvSm73JSsezyuNpA6G5X1KmjT8jSEJrgR
FPXbxgVXUZXTmteEs6yWz1OtuCXyBb0rh2nBPRMH4k6I7O+Si6OlrL03hPN2NI3aqp7lpTDua5LJ
ez6Mr5qUG5B64UFZDYl34HuHMLmMJglXY1L+pZz5k1v4VhL55PZ+gGc+VQpkWgNnI5vfY7SWIbGA
q2o0f8iQ0G9ubrB/T0FzaFKn5qHq2n2Z5+PbQrt2QQnhUPH0+jWtCmL1ButUiGT6TWBcbnQNyiqr
Ym/dzohoNC9GqDTaVMtIxlwaZ8+O3/RbHmx/s/TmmSS4m7LleocTXu8wCUh+t8HzHpj+yL+feFOk
R+uux5qOofsKtFxH9HtrtLnVxSgcWbktQQ07VbZzek6WmlxK7LcRZ5sblR/OMhOYVfQnVCGf3ZCT
JFtU5bGFEW7GFk+tJEZ+lXlGY+BzfnJyjzayCnZwh9kbKPE72Mkbo1L0vnZLtB3j+mtwlOs8l4Sy
UziIj0Q6rPhyJW9kS/KMQeLBLBgESd2glA/i3rq1ic669La6yCxhfVIxU3HcCZeHE5/TWXinSTj3
Dhmu2ykZ0j9IUNiLjU16dHO2ntjMytsOhQew3ukN0PS4tkjGYyuLCYhY+1H9ErZi9yvIr2OxKkzc
vmOBJIBa6eYR/vKTUrS8/uIuf1resyc7Kjip5h54Uq/R0zo5+mUhmH5w0bvdPeGqwEIy38MUR3UK
9rnkvlyT+uis2FOq77ZDXRItjn3s+ywm0yX5xhJrk+Yzf7Re3txGmHHul6bhGIzMKS4ifIxZTjBq
iEV6QljOoo8kKuJbzBAMaxStOO8nFBJpzrijWrwLMqlD3w6XpW2OaNhvvAkdZskh2QMxfmpJwIY5
xsEqKlD4eZkO54BSZjXlybiGV3rP9O0AWPK+0CI7GFGpk6bhPRJ3Bqeij8N1WaQvc5IfknL4oqqF
mt6go3BnckkFsljXNORgAk+9QRBMXGgyD9lHIyfWwsEyyFXnUTL2HoqiaYhOOEGR7nd9fQyB33PT
+Mk+6yVmq02YB5lc5xEhHP62sd2k/vUTlP77Atfl9D5IfHjrLLGHIQO1b0/tk0U2SbIj/THBCxAX
zKd2qo6FfYlNHQR/CzrA4NTGTcNEJ6hHDx7CskRQNOx4GjkeXcP/DunEteOg3RZDC8mAPJNz5Jrp
k0RkQctVK7vaF9OCv2wxg/TXWejpcDtN4Xgpi8QqEErlCcV1GjiZgFY3ly3qWOwpwIrwMMrwK+wt
hldhWCSkJEQ1GuCMPkqW9HhujH1hI2avKYILmXVNcawE330BxNFgxiJgeeZKt2rP69zbzOdHfCs4
4tSe1EjpEKrkzTHWxNr1fP+w5AufEDL1tu1vC301qrWZF4KwxYsL6p4RqdJqrRs0OOZGkE01XuZW
efgz7LRtw+e4AKRKSpNVhz/OGExfhSDrgfFUGW/rMMy4nQgFLIbnq5hu2nlBkBYbIXP5yoosCjH6
sQvhXpne5zKRn07XmOjN+P2wncU1tj1dfqGFkgC5XMOKWuel97O7ylveJwJTkOMIZFN9DwyCRcoi
THNqRrHBDt6x9OWOpBpi2SfFyRsziebB+CgbuveeQdPKZNwicEUBM7Soek2FkawTbz7t5UaZYLyd
hqXa5yULNcN9urVdG5YaKu1NP5TcaoF6EwO4sewK9CutH2ZI7bFUFI3rvO+KQ+U0FzZx1bO3LBUO
8CFfMxAuT75Hdka+VAeCZOM96uFXPuJ7L464vvTB62wgRSk0BIJ0dkU0fpppOqMSvhq0nbu59N+L
cK73Wl9FI14Kri7t+Rtb+ZY59ta+hqnNFU8+Q61ToMHDeiYLt5ZHDzP4D1UZEQXRvC9WcSZG6t0T
6aPMl5vGC+/9fiH7ylRb4zIkJjroFao6+ykZRadq6Px1WQPwCETxi3v1IbUoIHTu5wz8HeqekCgn
cq9YcyJRw1F7GhJvM04NxzCD+tD107V2AXXNo1oVMgXAJYMUE40qDkNNiQ/39Qr86kh+F4QZsQfY
TG56o3yixGg7bYyM1q+NaahSMdNwEaG+t2HVK1aLqHHS/lgmNIh+n4Ngn0tOGHE0cfExNOXN0mW0
tkn0JNMqWQ+4Ms+jl6FJasx5GfR9UJtln4cAmzAE3Me8TlJKqhmJqXok4XmnBPKupK8+TBd8arsh
14bUuJVYAnaXdppvyb2g/cHMP8/wkEmfXA9i+rDJPl3N5IigILoK9KokfSBYjRIgq519b/B66ML7
UmXz6HvtzrOx/PK6GDrznm2bICgepBXoY27A9/VwfNd2OX3Z9fwpvNrblKKDF1YgUWkWl4xVNvtp
Ed2SKn4Ih/C8eJ7DISfMHs9dQbws2hKpZ6QxU2udeCbftOWiYrx2kXrqu7VC5bfqJA5lS8e/Pi3i
zpuqN9R5t2PPH24WgTXNz/U59cwRRH1LGv20L4IBEJu4mklmm3rBwuFsN7/D0DxLHB0bXiCkXqf9
e82EjAOUu97M98SB6UANMnymVvLe19c0F9T6CsvvaoRNSFnKWFkjzmnMO0pR6GNNLjc9HubNMrBG
KZsiRro4wiMscpYxmgxFl9DmHHtNaaUkLRKVjPLERfuBlXE7QUlH1GBnhxljMmJQHH7WROaIYnt0
YFKEFMV17ipDz1sv+TVZMMat3LwRNE7zwZh91XfJDDwS4E/idxffU9gLYZOSgasCZjrDH9cr9q4w
22r0cCgt8HPLqOkfQi/X27xEndU7ySnv0Z2WOPEGTBM+Z9KmimdSjbp+2UaATDn58uVIjj21Txba
J5SZK1TOmMhHzIui8tNLKeEMxBMcQMdGCxATUbUQqOeeZwkvzSYSFrxOCK/SCoqVF6AH5l0cVsqf
LwPCIKn0DpF4exqQ0SmXfOEJ54o1R3dRBglnlPrGtka2Cv2bxUwoksQXzIFziyF2pjghuSHUKBn4
9WhdyD/Sd6hlv4ULMAflAa7JteV2h2jmsuf7i8gvQ/NiejieS4yOqnVpSluET3j48wo0Df1J0VZH
HqdtxiSBlOPsoNryqlLalshNbSREtVuse69du4yn/hJ81kAMDXZe+ptRuff9gIaKYj21GEP63V4U
FPeyPklooGRev0uUOmNtHQDZn1kmvcggPkSig5yTpStyfFHWRU9uwXjDchnrzBPaw5lo2xMkbIrJ
aVfbLGww720ZoaCvzPFu515xV7fw7uNlwS/hR69xXR4XH4mhCstm7aQhcmlvfHAb3IJ4dYjiCfhh
3PZ3zUS9DopgI2N1HrryyVwTVcvliaU0tguwGJWaLmoase7NB7yHDxUD1priBdnbslqYX68IOTv4
NbVrtLR3HRUyQozOwV3OcZPrN7D4J+UOyFk5BloEurGrmEW017hMdiRHN3H+AqzHC9qW2wW/c0kS
hJE9NsziogCkqfgaab9AYIA4ICd757vjXz0onozJivbTEN/5kfkeDNZOp7/p0vyv3U3PcxeioQXg
/kDyARZNOmTLH29MtgynRNhv/LExR5CEzgrEy4YLUYAUa92q+fZihHQqOumCrRXrqr0HVWOd+uO2
lsEmlZSEVc+IxhnNZ9+1oP2WAkuT+WAOPJ5LOd9VGFpWPuXrXrG73k8gqIQ3U1AREmnKT1WaZ5nh
2HQR5jV0ll6CrYgU9x1a6hfi4ood+ZQF8dUEE/ZVs0lkeTdLf6ta16E5Bo0qup+6RUAK0YD7PIxp
0YZN5yc3C77INiIuogPNVg7y1u0GeFUi7R9DMgORfvV6Ds2+SmO3OCwMktS+C1tx69WTMzwDFUGz
UuoeCRwPO0ZDa5lz+3vUDJymIlvmQx7SWDGCTKnOtI9fughbhava1sM922RnX7L02vm134ntsuQM
e7AC46YOJ1uPDxbRyGjJh+sCn/c8qhXUosD8Zc5eEQ3p1+EGGbk/3mcjNdjG0wuuLkBL7A0ZlSs1
3Cg3LJyPysq+mEfE4dlPMm1eps5GVx7zo3bFAm2EcyNh9vR7k8ha/4BEQd3iExB9jvrGFE/Ee1E8
eh07h6yfm+MQ4Fs/QCdljOPL0n0ijYvQtmEs99ShwbwPOmnfImNvwv0VFNJvqR4xk9Cijdk5lFVm
PrHj+uyUK7SlO4Ks42nfa0mRgJLD3FZ5HufrbB6eCaSlIS5NDB2OwAjgoUzyFjieygof4qoiTZwZ
uK/Arow5o9TSsOC3tcOJXIy7ritQyOUz4Szwqipki+wyBeP90NF3yN01jMWiIFGbmUl7HlyMybc4
Snxza0rbzUmMw+S94WPH257SBrJfxKk27Ye4LwHMzU1cIDn0vPLYFexTz6Jj/CjKHvLqjBu/HNj7
Ngta0KomEVROqUPGNTFoCLkai18L3YYFu4P5Es+pWTVuYGFwEX4EXFS4YDsAa6C1gpGHHFL0WMK7
QASIUfkZFWmJXYxSGxAQHg5NQGFUyuhlClr50RJgkcO2dBDRalwYEywEHj1eXCc24eLPZNMtGaAS
JE4rQbvi3g29wzKiw4AHZeJq+4yIBLevsu1isIqNF9XZIYuBCRPcVdwnjqwPrieJJG/52ByexpOD
HuEBy3O279Hn8oDG1anxvUsSR9kpmtlbQTP5NJGXEre0dAdskcHZySsbeIx4a8br44itnAQmFJh5
UZMWnXFYV2LklNXTXkE72Id9Vu5IsWU0Xk3RinH0LhNRSIEq5sPg+Qmpt9W87ovmwSZXdV2iAdo6
XutvfLbV21LIdFviGeYAjTtWLEgVaK3XUzoHf4219K9Ou8SwDgjLPdXoUja2EbAUu8xdR8Y2B29s
XxgUt9DBGwuzNl++I52CvfKIRtpEqRU8uaHTnotkUqCIzHVQg2A7AiwD9MF90NZ4YFHPDCqifbad
/rGKJTG83WkwPU4MC5cR0sRq5RJEvfW96VUPPjAiPZJbHM8zdNPxklvOq0pYsfsDElgGCdGefWhP
8JuSq8pr4HVmmFajjH1ObRqcowwSYnYwakS9UU1js+0r314zpmN2g2Pd6kE/uHQD6xGn+C7JCkAv
CFseeizeaEIYJnQUMDBbIi6vudmGtUWcvTfGB5ZQ7Wtrh+kudmP9rKLugoHzW44ERZf+eMqZOO7y
afD3rSP874jdAcYHzaQ9QB4ryBPGL8LseGgjb1gXw3z0Smc+FoMSSDv95B4TmbUJiP4+JgMO09yO
oFslNL9Jy/vfoLi1+5rrI/XqdejWzEiFqjd9jVvfspGd96XFHa6FajdeRuwww03AnHzot6zX7Iei
8ZytyWS/Yfhk7fw0H/c+uIhtZfdklFZgKHWkEL+WCQpQTZ/RsVnJLJarFgADuqBcXCBazBu1tNjK
sJSgv9nGOZjQeplCMJAjJwdoB3NqSIC4HaKQVqp37/qWnauaNEWBV/+R5PiZ0MgVhnpr50EOgl9o
Eko/e9wbN0fSJdidxovrPAK4yXCIDDbt8GTDGWKvs3Hob3dNlqFQCWcdslVTxV/hla+aJGuqU0uz
RBOPdtMDJCO5ZBVM8UcTWvYZLZSXrH0cZeRbzlvsWPau0voVvxboweoKJwbbsdKRQPZP6wdBUjps
Q9l83pM2A7jVD8pnynMk9PkYbmkW4xcUuQ9TlnwnhSNRvJUvhZO9hGQmH6q8/MhcL37AsZvfiCAf
rz30sstrF5LXQtOTddFy0TahqRkzxlVRZWKjsmSEikPjimG+fhxC8smJDse/HKksXwXjHL0tMT0r
IRji5A69eSgnXMsApbLPkvUyeUqZIkBFLsM2VPgAOxIX4dqItTMSzBPa9bSTUG8Qn0GvZMoByKIJ
4s9Yz495jiPjH3FxKbbzXZVWf4l862+uQeHZyEIisiJC03G4EYCrdxNjgcJ3zGtsYP4ssQFIJvAc
pmPbcoLAGkpLnF4SNR/DtPFMDMTEyIZGSlROuI3IkN2O+CCPrU/6lhjugGq0D45RBJs32eY6MqNB
zd4YJMXnwIzEQo6d91Qk+Dh11WCEmYZH/Gunkot0E1B6HAIf4kPjmgKgxwLxwbZ/85h1vtVXL2Ze
LrVMjn2pf3CQ5ldoAZmLbVq9JwV8ijmMAJ81fbEPUxneNt1837YWa5U484BfDeGzH/lAdFFz3Vc9
dH8qOGszKAuBlAp6uEzl6B0jL9pGKXDSVs+XIrbgOgc8/G6dhO+sFflr7NQ9awtMAjg7hE9jdxMh
F+YbqFk2AxxaTWX1mZE4ydUZTt6ha6zlhnmnurcsQpSHWpGb61jOpW38eIfuKj3C8TENvIxQPsiY
SXIyuOMrD163zloXvrTlvNf1eI9u7JVvw4tuSSWVs/hKGapv4pFRbWQ8ylqDqaiPi093dqxHpvXE
E/hiw6bx+iZw+iN3k/torCM05L27daISwrOvuk3ZqeILj9xrYjs/iwi9KzTlzfYyTEghAs69W8HB
0RJNHygSxXoresHSfq2KoPjxfu+BiYXH2pcDJZACxbm0OC0jPfydY0YA4cKIZuKVXtwExhEhTyD7
S1obzk8Eb0lS9w8QvuI9Zd20mwTJFCGwh2TAKFbzVB8CXWINKNoIEkWZ4m/JCvKsEjc4LG7Y3JRe
9jkUeXy0S9m8WASuy0jPmzpblkMa0tUvgBn2k+uA4PILfzeyqTjFSEk53mBwp4p/WBZ4sExFnW2F
SKrbMLLOYko3GqYMKb7PrexfChdvr2Q6fLFxPlwCLc48LMnJSUaPOgxnEOirb79HJ5nCe6BFZC22
dIYxcsvyU5ksPrtSbjw/+jTKGZ/KUd2MCVsciMW5F19ir4RmOGTOJlAJHrd5DM5RxKjVtWhjeWKc
fjq0URBcmpKqbN2xAGiSNPun3eG/pe7+/1MKdlVQ/68F3Ovl51v/ZwH39Tf8m3ceumegkLY6js99
wRz730VgKL3sa1wZwaC+UALR1/9UcAdX2TeSMSFCEvP8UJJ49m8iMF/+SxA40ha+DWX0ih/974jA
XPFfcvkErwiHAGq0wOPvCfhj/7OIe44B7hDUg8DZVBK1U3rXTovCFeG9pKXVHgEFkkCQMvE1SVSt
TS8+G8IZGdCYN1qJhmBlhpe5xZVl5Jftwx0D4gu7Z53VfsuhXhEE1vmXpQrK28BXZ4FVaG2AWLnW
XO4DRi1Li7oJaQ7DiOmcQ6avNd6YhSSCIKWKYAEYVxfr2gvo6kIr/REW9ncFtM/vzC9olYtovRPd
z6N2h13vb3X+qtVPNUFwf+0W+xBEJ3KRcZzeOJIIGO+2xXnGxCJngsnYaIYcXK4aL/hW9deVXDPE
FxI9MVI6Cwbh4p5t5Ma+unKviqnmFYXlcc5AzzORjOJzC31d0HWky9OSc1KZFZrtcRVY32lmv2Bb
P45quZWKeoaEbUs9jwhVYRncpeYPlnbg8Nh+ZvYzBWIRfYqnivC2tQmTvQi/IL3N/WuMp4+3cUQT
oJLL5NHNnxob3IAsWfMGP1ZsPXeNjQnbijaO1T6b+FMGwIgirMhPUALWuZsenGbazQ7jkDC6x2m+
DcixoHe9aDQSix2T84DW/1K16X7Jpu/UMEwF6bcaJjQJ03jD0vFOz2wKZ30YkuQrM6hoPqv6uleF
czOzhSnJz3DdfRLXD/RnBzUgtLXu/C7lJhmL7uj6dvrAQHuj2RxnmFuHe+O+ptx5PQxu7ir0hCmS
6HIY8MEjKcy10kfdVzccbiycIaYHkXmMWRKxSIXWtNWCHAZj7uNweILNyRyKHr31ru5f1ql8SYs/
E/HM3KkzPbU8ewMlneCQLOWys7tFUfn4O6xTj1C2iKHMsndvmoku4/ZGivXr2D++Q1/pIrKa01f7
aiBidYICY22Gt9oLnWNXZ1iT4R2kCCWa2X1pI5g1UMlGfPMFE8t5OSr6kKArIVM3TE7b6i7EZx72
vylZS63C0IwQQ3bVPqIsDLI/RW02Qz8SSl2cqeZXfnme9ZNpRqqcbtMHn3Ofv5hYHWLARfTtm+CK
OUtZj1TypiWtUVL3h22yLvVf7Sw738nfOhRq5LOzasY6vMiN5ZnbLi22fhI8tILGrM6PuY/V1GOp
Vtnf6Ib/6BmhD954PPzYQCM6LVWYo1+9dpUBNr+pqvIUX/cp0mXEMNmrScG4sP17Au8OMoseoCj8
Ik/kY+lmqvDRcfh+9xsgmrf9MnSfwjXfylSwcq6fRrcrtY0sfIAta/msJnVzknP6R4P9U5LHw0Lo
3Sr7x3HxP8OsU9sci6GK2FwsKQbLfNtjbkzj4l4temtP8mFiu7IrggUhXgZKFr/uk0jjP3g5lk3c
ZOLOmlE3WtCldEXCw0wXukGhh+pR53cT4gOEKwZ/KELCiVPBJoBhJAmh/IOGMQmC9yxjQpUcmgiT
c+M9Jd23wzSACfmyCcsFbK7+cmRzi45k5Y6EmegeOXmWgxZMLIvzh975Lu+D6ZHzc9w4Yr5xSp5p
oyVK84odufhX6s5jR3Yly7K/Uui5JajFoCfudBmuIjzUvRMiJEmjFkb19bWYWUAlatBADXv4gPfu
feHhpNnZZ++1ofZkbn0vY3FKyMYceJ1buxqUHJ3Fs2X0tzpy30M9r/H4WPeUjgqO/GRjdehlXsYF
kZb5+7RQJp3JeITQR27aiQ4evTqgDKt5HzaQ0ktdOPAieCZdSt03Q5owxrRYfZCzl3KnvsQqmZ68
0pqe7Vx7a7LplkpJpsy+6EWLh/ABO+wcVH3y08VcIwdYaInv/DQh/YhjKkGBTDLes5Ck3iTzCMla
+Rjk9njrlS3+mHipmLVij3oQ24CrOpGK7htZQ6dy2DDzGFkiPIXD3FySul6Emwhmi7XMWGG9D7tp
8HiLFt2lo2Ae92JoQHBFnUtMrIOm6A8Ii5SiVOYLTOP8IEPNOXiEGu+isRXr6jHmja2dwykM3ztV
tNCbx+S1Iaixtae4euSLwe2+i5KTi/zxEFk+wLvWKuHItajVXlVvskjUYJHiOaiZKjgCJfkFHVpK
w+w6N/zSBI+dincRRDreZ1+2NqiVLhvm7kRL75EX1ptGsdyN4qo86DM+KKP8rrrorguxN2uykZPx
1EK/ODGTRIHRkHdseFXdiCPwuPQo/ZfGtLotKX0IxYKREOWVFgjG/wglmsWQso3i4g7eHAxzX1/h
c6jN5DwLe6wO6GO8GCcANGP0ay4HHu5NC/Wc66wR+IOZH9OqG3dsvviQK6iqGJFgJ6eHzi2sZfgC
Czmlf7ox1raxZKAWfvzGmMb4QzJ/rNTBmtx7AvjxbNE5/NVpBeMaWtkRNQx1J8cDVEvqNPC5TOjF
KD4qyfTdUJfOls+di4BjfOZSErGJdL6wTo3HuGxvtiV6tET8vlYliJBXSM+QIvnTTEXcnmPsWhTU
4eKA2dkVSiYQsH1ee8+DSZMyi9u1Wdr1SWlcDdxXw/XJnEeTCVV4nNeinD4NicI0RWOCtxf2ptZ6
0z5FbNxDvgFjU5+ncaeRvU7m3wj7TOCLRsMF07zNRfHdO9FjatcaIRHqLGIjO8P+fcGfe2ij6Yzj
9XEW7hatdd/Z6pk5lmoBjpJw/hrd9G+J5JWIatfwsScJtSKmt3M8ZJ5xG1onZiJq05Zbkn1MWhsh
kYA75lqpD6BWw/XQYhbPmTHKRu2ykAXLVJ9LOz36Y36NfMV0fa1be18UAtRGtQtN1vM9cnLILW0Z
0UXKo2Hp1YXPnqvDXVjSP1ZZ4f4p6apmYT1HMAYxhG2AUujXTAiq9HJ461gRNfC3eYMQMGtWSJm7
7u3SyBi3TcGSFnoc1QrdgAlm09UzBSXz4GfYl1q2u2bb2/vIxbAhEhbVa7vR/WNd0fvG1dj5TAVX
xhiA2gMLH7omINvsSgD3j47uciTGRpltCVOJAK+mtnMidD8jt0jr9Z29IV6EsWTmQCr8en7oY0s8
6bEvd2qY7T1OKf3UN6X8OyVz/YSVudzEBHWsVZvM4d0qhhKPvhOi1WjSxIZQj/3VhrF9qCtb28ts
rLGMjIyrBNGAo/bJgssplmRwNT3LedLxsyF0EzC0f3MdFkHZDd2jrwmYTgWHaVbL7oJdt16NUclF
Jq81cWGtidpKuPEZ35F2MPnRiRVr7iMpFTeQPRGATHer/ejX9aYUrCjnBXWtmbEZUARsQ8Yb8mOT
GJwabm1OC+LVNPcs7vdjxt6IRdo7tht4/nqn2W96hmlg7vU4aF0lb74zMpf6rOuADcUuo2+FGu/0
yj9Yopj5pdKREzUh95OpGNZYOcQDttFpNUvffDPxAbznZsv+0iTWQKHRzB2RNNTHDGQJOJS+WIVc
kgyDS9qbqIJ8b/zMO4w6Mh7nZk7WsciqHpdktdQkCgtPQAdMqdN4IZoicIWyzkbpPRHS3Nkjns8o
SoLG8bZ1YwRKo5wygiJps1/b8UlSDhOJc1iUF68ZXy22MMM0XIyxJHAW9xhcuLC3Qd3T3CQngRUt
Df+a9MFluoMWnhYn9I6TH3MCsuE+kGN49ob8BY7dVnYVhxLLWat85lw9mtS0aEWPEboZs83C3BV4
kMkY6tsRbzc+MQCGg2xvWEUjiB/FmiQR7D3elysp2eoa5bnS44PffvAdhEu42NZ9J3ot03FV5eG1
rYXBzU+DrImqeYRh5mPhXbpyhATdH1lv86DRS9QbfPguDUOG9+mPTs85ECPSTElylJNVPRtGrcGs
mK1nzAZqbTsuCK2Bec/CUIkmqDdBJZsXHFr+U5oCvS+iGb9mRnAFMUkRdcOom5XXelmsVylffHrk
cam64GzGShwj19oalABMrOxwLJoVJXh9sws1inG6cePCLfJjaz3QcVBF3clAKHUkF0rfoGBPjLtx
Aiao27/FlGxqv992+IRTGbPBkOdaf6v0uv729f5btTYiF1dtWiK1hiqFpbrFxj/AU0YLz8rhA2AY
YFenzQpqcl+y0Md/Gijuo5wbGJGKLjp6unGJRKuOhaZuVTwgNrk2LVo+9QZJG+8qQc4CyG6AQIMy
FRbtuCEWmTOxNG6x5bRwz2mPBDsbUbK3E9N8Y9eSHtrYQcbU09bZWrlmX7KuQFJus/oam0m/0XWc
HnkYeQ+tMngo9NCgSjXK5LbUMmvv2WZ8FElWvIxC+BsLA90tM7KFx2u6b2amYFRp8HHpek/EapxH
/w1a9nzDf9O/SGfK7mzYjL1m991WNWGXrL3Mt98Mu8vOMUb7c0YnxL3IBGpcmVksJImiMdcMNdyx
JH8b6Ht5jrIi/xjdrPvsuW8cWYEKKCEx5RWq1rsXn8KLK3sseRSxl/2FLj+C60gpq7KKxaRh+7lP
v6HTvXe2Ed6hW0ZPOuY7Dy8tQS16vpP8WZmTSbzRitOALDhNoTgsWAL71bhXkoJQg7gDEJLa2BJ2
GC+pXWkPM1EW7iF8UR031+8ha8igTBpxLgiNH/LGxa2aJoDXLKfi1S8zdPmgm2vnxCEwP8wA+Nhk
2E3x1qWcm7o9TeteayxMtXb8Pvo4GllDT+2b8vFNbK15NF6REEZsXdLaeHlaboQtD3NHw8cYJcji
ftcYT6MuKKYouOQGRjGlfDQ9B7XXEt3FIvKaSQuZDwDGDXdE/KusHl9QG1mL+72cEc1DNw53M1u4
tREa+nZWLiOiKyoaDWEmA+RMIQ1jTUVJLlj+teZGDsUp5ltL0vpAF8aaxCgIVb0N0hFZwuqcZ0ow
bpy77WrouS2EVAxJZd21PGaOScMgC5loKAfI11w545VZzPo3veH0DrCJR/vBTjbK/GdSSXfpM0kq
MO+hYBPtUTYer1B4GGfSd0rNM/xH8ZYg70aavMPdNHmUdssG0hu4hqV/CtznzOjGe5Pnl8quoZUJ
LXr2rIalvE2EpS/Y4WLZGtZVMfcP2cB4Gf+ypOO8sFcE899UHB58RQuShcnfaAmfN8Z89DTCR11m
HseCbWoyzPx32XACib3tUyrkfaYws8oDptJljiQmh6XLn4d+D/7Yh2X36Mwvkkw4dtF1iqLkwcIA
4PisJR0qgYmRjBvrQXPRmJsGCPKgR0x9enWGddoZNGly87JHluoyZ8pmMa+nDimaUYOYNSBpuDXB
by/wfcLoWxPiK89QAj5Xi36kXmxl7v5U+BZfilyc23FoNi77tTVAQWuvUyawmgzmK8p2rkxWBz7K
bwGVeWWqUGxgKG7TaKRC17nxkuOd37EdN6vvCUCfVr2HWDnWDrqJDPthXZRMBl29DGmyB+mTpfbO
mTX+93XQRY4Qr13UbmjsZTClYEs1s6JyzdG3gAR3bej4m8aLiO2lOVbDJZdD9gR0AZV03skEuS7l
n9rRr1FafYnYH/AtcoZGQI7XGVnTALeNteMUogkLb+umKXO1jWPUlHqqzE1egi2qeYTWuVG2j9Gs
Y6SjVQ0k4arS2+e0HE+hIlWYpiXGoDrwK+8D/kWPxF1A59IoPsG8pdy76sQIk20+6422ivN8HUv/
HIW0vSm6JPa1rCMsQC2gILNCd/GnzzDTTsoPnQvv7IGATIvDpIdQ1pQ+NjAM+ei9UNowpyEIbahc
kR/RLPkSOnX5Npfjrz5Ax5qXQZQgNhEbDwd0Zx39yA8QNT6yJNFOVuScVCugnpMHvqqCQNw4mOM1
bRt3N5RVYMQTKZ9woxJlcCrZv5pDBjFz/bPD92Dlune/qcpXc5jdjQW0ECQ7hAC/ygA19/gutBi+
fgf5+iSQnu6myWcT1QML17a74ILaOQn5w4IrPrjl14nZG/umfzGNiM+rIJSKNNNisbPgC1LqVpTR
C06FbEcSynlwDFbQXREfWnI6Xsi3tInHm57l9nOOzph47JyjfMZJk8Xurixrd2uUk9zJgrI37vXe
o4jTr3qIboSPj/yfvHImngXuv9z1PvysQOCaSJXhAek3YZQcbJrd6IRns1EV2sYW5a0OfXRG249W
eMt3RggmzSm6ejNZkOW5AdUg2/9yWOnc9amWQxI6qZTNl2+QqQMF0Nz6RK+uXA3OUPIenOW56AfL
DLxBPqa+cI9tGP3ooLRI28xfDkB+VluRdyfFw2Oflo/oaLwkyYjSvtOUIKdYYsZZuUR/9J7GunQ2
jpVd2Sd2e9G1FEayb+nE2iaDQpuZChirlsn+W79h46sWFu2rqdLdMHldYABSunHw7Ipa8/f67NnX
zsZYSLaTi6K86k5+92zMh735DW3xn6cSv5FwItjs016ccbUJClm/2O6Y7iOLN+rUbTUaQXNpBJ2q
X00HChBadDRq5jVWByq3Atd47ClVybQPgR53JyazDDzAwPSGBDeTmEUVwJTuKLHpn4sQyymRWHWV
hSko30gPTYiLyY4VdbzS+0M6goti0rzW6GII7bx4VUGHlDngasz8Cso921vDHauT1EbM7lQNYmSN
04eYmrBCuxIyhOQqSiy/+KYJNG8MsmdFU28gzFqblB3fSjqmz5V3yriooM6q+pD64UHTxRmb0apn
XVFRZWQkL1yCjSWtu68bIUlKdxu5pKnRX980z2nPcRsTl1oqStqa5S6mM9DnNFMSkMJU6dVrY2ne
yPfNsjOvcBC372lNusuuS/uhKFsF90FZ+8LyYxQErl1l17ZUkuaUsPZ0yaJu/8bU+I1lWm8Sj3LT
tJrl1mGHz+QXAy/UqKFYhbarbWHhfhn0IqR4xpHszEOq0vdmirSHXjnNMU2HQ55H1V5quUvUcCZY
kldZwNYC07Jq9R9PyyDUGeoEYAZUOUlT5uoaKzyUPX2aNr1h8lk2n7RyAc8S4ch21R5ObCRxKQNO
HAfZbHMPWo3ZGHgL9fZL4YF6liFUuMIO+sg6KqTkIS7ElqQYJ1Lk4yyUkBNWmBZ12Hx5+1l79kda
UZWQ+oAIK2945mtwU7mT0C8S/XD7MU6V35GKcOyHkVbLqKcZSYuQgv1poGfXpMWgH8ONlpGQ1TFJ
x0oMh6gyi7UBbXFd5jSoyBF7o351ouhNqAkJwsp3xLnkrpbGMV8qXEj6pHiv4hOIy6OV088rDNCZ
MOYpyl44uqOk/DOzN3kuj2k7+CtTnmN1dPO9mz4XVGhXzZWxNfAMdxtOrsPZD/IVUAHvRczVrnDB
EZRGANVkhYa49armbGnY8Sz9UWGogT4K0LbBoqDZ/tVkz0+0lByKTx0llpWcL36pEVMucVguvQF7
U+tuYyfvNma/g60GukTrYzPgAbOwwZMXpt1CW+C0vOmTxN7VCWW4kn/h6ip8OanTURVuk/POQHRm
7l+t0X65alPB4lHUJdRWTN7dr+WJseoKQeUbT5JJvA3TYVLmtFxE9nCdRPTQYMrBezS/dZENOQck
a15ccpE9+hFET0oPIOcehUkUq6M1fPbbHT1Wx8Fv/YCPP8GFgvO5nh7JL18rzrxBewExw/WOBtB8
2OVp6xGjJsrbtHd+rSQA2CiFPZekNvRxSS0PsM+bWeeJy5v0apXzA3SawOW3GUUIZMXMqeGC6Dbi
6KwXTMGGZiAIZ+UhWqIxHJsYDFE+8Wri7HEWkV4Xb8pOnI02yWtfypkACw8/UYv5mug8UgN9DUEK
ouKwMBj8unwse36WcfQPhWIrFe3qGShpPApSB6Aa+SMV32kyEyw81fdCfXMp4mnsbeZcfD/fRk68
9V3jXGOCdOp4mzE1VornXv+TGfq4zp3PIQ7/QpXAgzZs5mJjEECcmrNTiDO9Qke2wmRyxR50wTVJ
wgewojVHsZRcARO8uBpuL7S3u1Py4NOW5wVxXSPH4YogPznffda7z9C97Tu4RAm7NdKfzXLAy9Da
UYi7DHP+A8Pykd5EGkH8MKe0ivlusij0NfkWS+YPFGurhRfQCRjM4hCVItrXuvfjF7wadda3q8KY
syArwU/KHhM7bv+1k5LGNiy4UXDW18UyBFWqyA51Tvdpj+EzwbYLvNrnHpi1zD7iMVXNUWTRYyNj
9HXrGossPTZxvhNApFf4Tx4MSpuOviUGPF/RW1rF16lJD3rUZEGVje4GOc9dRQhLa9lm+O+08SFH
U3yRZf0LDX5YkeryyPnyF4jBv7u8AQMCw4heBZ5tYVrVwxIdkNTUUyz3lBPe8JhUHnswXY9xR9gf
Ei0/U5VwmcLPfqridpun3XXG04pTmjvOvOumry6srxrM3DLcg6lf03fBHEcBm5eVW6M1dtZUPHkk
VozOZ577bjs6z5dSHC/lzcKri2gQZEzV74C+bRPktxqPuLKcLb5AbhkUM1a4K6nJ1fu1S1ECYaXY
eqZ38WryOo/i+pLgER8psXbNATbZTAmUbxbtRrVU1EBXMF5FRy+o6UTMMsMQhu56Vvx0mm9QivGM
N3OdNq/An7aANS4xBqSoOcg+yMaT7cbUEn35jOFqosaQ24CYcNI1xsrOfg0QCn1DrCOlRyRN3p2O
1F33RZaM0PR7JpuPcBI3bVgcBmYQYQOaYxQhep2a7pThS9WSj4JQdsW4KXkN191WOoSxCQnliDIZ
DRU5ER7C5nAofcBnyRHPXVC5WhbUNtXJVU02IVw62FOMj2sHi+Vh9hi1qWh2tCeZudGdHG19o/OS
v3iu+0MLiGOHoQNsu9mAmPNDa1covtEC2DoGiHaAp5T31BvXSAvsIRPNe0hJ6S9uAn7UCQtYVan2
SFHosOt6zPMlEJJXIFkMb2PLqx5aQUuqD1sQnIirJQv9j+3yBNvV1CHkZtFva8HU1VJe0RL4+5vS
u37ivhrjo5Re9TRmpBXnTGKew4GYgrNechS0t42uzPnjW/gAffo8cqkHnpAFpt6y2LPfaz/cu3l5
l414cSH3sfLP/oRTtalwhAYQ5AlDGOqxhcHHYfXK5rzclTQWkq0pwlXOmFAkxOA96onRqsMjPNI6
SMPsy5DOjeXdq9FbByOOfyEmMGJUADsaIvV0D3Jleeow7/shOm812lffRdvFw3qFcYzS5PtENNmE
VeE7b/kkSEuFRmwGSz9Yb7MWdEOwNORqd9YQ7yu2GpZREpAxu8cJtBvL0vwGp3Q/++Ylyqxrbbt/
hWEDBhdHaXYnylJ20h4AC7dDyq9ypvYolbespIzNSKL7qMljbtKUzulK1ho3akd34b7KxBa9dCCt
FN/r0bzlWhx4ApW6NM31MLJ/VKxt9PQchqWGSqg+7fS30ZUgpEWqiikVLwmSr5mO7YpJ9LeL0bOo
UcLtAsLF1avAI8G6nkYup1lvr2IRUxmmHj1i2MSbwh1dTX/VkgyqoupHhfGnqZVcr53k2IxgT8xC
7MPIplInHoma6TvTqrfuHB19hzVQaINzKEmfh/4rF8OLqYPWlk1yGzWf++Z0AVW3+ifIMMlz8MQc
p6Xp8fRRCe8QEF3peh6AplhYNNMKCke/L2t+0DRM36sZKHCMN94alwUjRdWFH2hlle0qm5El7P5O
VX6VIXzv1ouxuTu0ntYee8rwSRFJ0zLjb2FNB6tTV+p/thFaRRhXv4YloI8a/nNSYqJoa8Red9MQ
eA0sVWPk88y9OxXTtstHczNLIIkxhsXVkFmXkZtil5u3Pm8PjswbGh9oF45zb6U54q+uJguZUf+V
+uSvC+kd2YJHKzoubvGoX0N/vJClvoohDJy2ezdEey3gzwh3enL9TwKISaZdWB9Wa7dLN7ZjEnnw
/SAb7HXH7JNq/T6TyY/NelSn60DnmdT6aE0ydTFuZiysLWzdHi2ZEnENHN7TBDXIPUyJsfeK/BHc
uAFguuucxQ9AC/vCbl0zpDK2hemBBrUHEiEpCHS4fGNss4fBuE3rRLap9RDCEpRlqaNaEfFlrcRk
i6LM5VbrlswYCGfp+sDXUyZ3H881UVF8ObnzLeb8hA3kbisaWmfCyKXqzZWGWtfBiYBwMm3jEd0c
CImkCL17z6rpSFvhN+bfI0HGJ1ZtgUvNBBrHkXF1WpkTe07my1UJAhMCcO7uzHoK3KLckbbcKb/F
6ykbPZCdMnYFqD1ikT0ed5eNJNcwCvdKkPSe9m1JQAqW+VJX+WfoAvylq01l9bcg9KWpMAocbAVr
QzVf3dKrblPTx9n65C00EurokmrAaxWdfEkBM8lMPLNs+H41yMmkUX7gQ7w0Y3qhoW1RvHLj0mT1
qeuoJRsA5eYULFVYzWnk5D2qZtgnMRJkOdIKUsnsnUvuQaubj0zF7wMe/x2T48M46K9TX/8WLHbh
8uRgh1IBbouQKQLUbp5+ZrtVq7TkLRnBtVKe84F8DDo1sYBix/WNs/hoeNPNgzHFBWO3uDTcTN+y
5B8CK8eiOqt0hkTo7uzJOMkivyLZES9NMV77Q3USORamOAVREuvTbwK7kBc+uc2BJECmsanNaL+K
RHRqWkoSChSzVWtgf03ahDZWhYJXTuLgLdEPB6cMX2U4NBE81N5CucWgom8rx4cz42unMI3jNZ9R
/tI62bo0xOfcdTij4mdFW6qe9PyJvYw3hI7jhySe+PgqtmSRYZZ8H/WHgsXDuqkp+e4a6OUhzyrH
g9hVeHx2jdNba7ATv7b075OlEKelgW5HtUXU/+0cFXjWqahYwUwNH3RMNaPbN3+LZjxZzAnxtoLS
urIqLBqO/QoxNmBpaqNytET6e9pVpiL+EI18sUcrfihG3wiofLE/TaH9OkXDO1X/GAbmrLwiQJDI
U0IYk21EtGylPrsWZBsOSJtNquzsteBZwFWE375/n31sE0PGJco08lNI1w0E2IPlGTd+XQ/CX1zg
rn2TmRVUGt8mg51EhgciA609xRiMz358GbvXxKWstXOcgzRgahOmruuejHxWHbSKR8vWw2e7czBL
KEwxUKVWtQ+t3xwhhNfORRspuGSje58rgNpgbfWxv3SJ+1wbfIQUU7rwTC0UsdWQL12kgltOZP4J
y8eGll0WdjPFq1TX1op9Vh4/1WjTSHIrelcedZyNXTS+RU72F7ypCRkPYIdIv3qch6H7Y3JtaFn6
DjbtoNz3jW5HvUuVHiYb+mzCFjbNcERDkyu34AHWkXxRBggM9ZSgB+Bft0AhMddqLDkqytBQRCij
2I4TmhGZNONIHbl29Ib0FBPRF0ShXoBD6Fd72bjnBZLzY02V73NSx+FTAxKVL0NLgHnqkh83LeZ9
rkzxQ7UebKe4L+4zPshfM6b8AB77Vk85ifIhiS9JTv4iAFNmsXqdurcUp9YFL22+KzxtwmGg5MMk
Ou8wzTVpZtoLTxNXoFNup/FnWMRADwVzK3Esh9GJ+EkekrUS1FitBnak74MTfYQ+3hZbfrg1uySj
KylAJIGNZkOcHl9gderjuTlnMk4vrplrNOX1r3jTASMBTyw3pihesaATZTUMZR71DEYFxJbvBjwI
79xNHIntTNRlVMQqC2Llbfw2eZAaNee1pWyb6tKiXoaom1sYRiAK3m8my/Zn4FviEb7tl2N+lFws
1lUCplFpwEzTW700GKhwLxAg9uhI0ItcMhi1NZv7pO9udeI+YWRLnganCgBT4p8yivHYYJcGDEYD
g5upS+no70nSPZTGl1QkRnomEDYzEDOGjv28THfpFK1GdlShlrx72nkIffofT7oTbam5W0UOfVqU
16Lp0mIZuPqPGNgtxmIvlQggk/w15SeBUTTkV55bGpCZMa1o/iuSftoqWm+sqBU4RnDqk46YP0w3
fOg0vKeU7jjrkIU7t0X3mAJzRSm5RLI62AZL3CnCOGgkbw2psGV6qXmrRMHC9rHIremywJ4lbiWU
tIYXn5FQ+3oo8/xG1LPfeonamKS93lN8jluz5GItMD0OWRyMc/kWQ7OrkocymR7lIiaNsgg3gwAK
AO6ECZcI7arp75nySZF4/irq/IKW8GQ8GMQhNuAP/jS5S/kzEjCBvE9anbxXtMF4a84+N/8qTonL
aVDvl00ATjbCdLhCQZAHvuttdMhxYMUSh/ovDtdsdNwVXKh1Y8d0Hc/bftTfyCc8tB023cLeJVOE
YVn6377BSxKBRfxx6b+grd2OztJZGgTF/CDKYddn0y4VDgw1qFZ0TIw9Ny3aK4qZvKPrh98x5F/V
YXkVfn+uVQzl5QesLVYdYDp7y56o8RmzDw5dHp4BP1w5vhdzuSkL3K4ehzrL8nQ1+CX8h5qrWa5/
udSgVCDQEPvOoAybleIfbMyjK5trdlY1IFc0Am1hlkleJYO3ScwqvuCtW/F2Bg/iumijwCojPyJP
HpUbzzPdHzBnSy9G0gWRXh0xAJybRHtlxx2vAR4OmK9t8mZpRkgqy1nU/u9J+v+/AXWd/2eKAjda
UiRfH8V/PP1U6jNLvv69kXD5b/8VqBDOUizI25YAGdsYz/DA2v4Lq8vb8B+axhbM9gzDtYHoAs/9
rzpC3f+Hb2r0n5merZu6Z/43V1d3/2G5BhM9OQjX4q6p/+8iFQs297+xujb8ddI4S+0HgHwCF/+z
jJD0qCEnMxs21OMQA5Kq0aZtyaV+3qZpJp9BylCQ5VntQJFz2Mp+27odRl3V1tlDq2soyKag9/XY
2tnEv+hzEVL62OEZVuRQyPpHZjBnpfmNA4gldgoqhxtEZamXQjpgHtwB/CtqUiQk0TZ2WwcinKWz
YFG8l6TALshQAXgCHqa53PpQ10AeurJeROxJtAjHLTBsTgH0gKYffLVMrqFcJ9Kaol1L0zAbWVTZ
S2p09qvuYHsChurllM/mI+6RZsZRvgl5Mf9A9nTRFUUxPjdagpSe8vSMQWU5Vn+pYxLqQQhFDQ8l
mMvP2OcdQH4wo8Qr7uA2Emnr7m2UZc650NuKHYJWqvPg9z6ot4582GqqWq9b5c2Y51tVzEjz7bAo
mnnUgvNiWjGabad7SX6J0PaoCaMoUmFIVXVDc/rIa8AsFGtAdgVDMHSz/NDHgvCHS8aOLiSLoOWG
DChoTLq5IMFTHFhgrRw7Ff+NO/ZTHH9kVQmrl+AQLGzql2FS1rBrk6F5a+HRtIhCRafTU5MAD9/X
VZU+G/6I9NYnfn4yEzxnMP/H/By6vfYxEOO+uqntfsKGxaQR2hPQp7FU6B86XhNokwrFmldT98pW
BeiYWbHDWIHWMDjeQ2F+Ahwj3dqOcn6JfHsYVoMbYqbSnUYl27qOgUtJMYPGmcrWAFbCSDtvIxPN
5JEREas3Dbq9vaP6uzaPlgW2JhionO/XqCVOTsZCb6ENY0vf+gZNxRWGIiOwqsb98TJoNRdoR8ZT
15uad5JWbzj7SmEnJkQ3s0HzxzAF4UHdbbTNQpeZrvQMZzhADQV+3xuTMSy2zbYL2m6Z52nUw6Uh
9Rq/ks5LHe2QjaEIVG5nKWE9k4S4qD3rbDm5hF3fLRSUBmCPuRt1DQNVmkxwXWKWc0+tHruYy0MI
z3o+UF/p8LqxqCCI4/5EnLH+I5mDKLVRYziu/S4mUuHC2Odun/bzQVlta6yVM2gu7kKz14NOLwja
KWwmbPWbtLzjUGfLWhci8rHflawNp8w1WIPa2B02OtMqN4sxFW9d2zDmtvYoXpukH3BGsHV89WAC
UdIy5FBgU1xO/MbzJciT0+epJ5xEpjfWXz6eYCyTUtOAAcoEOwyT6qeLrH4T4zgy1vQTg7ve5vlv
k5e9v55Sg/BSxIByHzrE1LDBDjw680SxZpKGxFh9TzKtcUnkBdrk6wzPAG1KcdR+db0GlmxgOjlV
ET2Jq1LWPDZunIzPsUpt5KoQmX/CTasH+HLAVua5Kdc4qN1605Z0XOQZPy2DSLfY+bqRxAq5Idag
ObH8krt145tboXfgeHNe0tB/rMaHhWRlDbZTNbdELEei6A0O42otXLslFjn6Tg9lOoFoPDv5YD6w
rdKCmi3IV26E6qNoLLD+9hDjPPIs2BdkfWel7zBeyhdLSlILRmHrd5svYXVxhjjBHkNW5U1zZnLm
3KlQlhpjGjFy66ZNPWPPV3c1WLFkDwBDhNmEXwGhS6pHP6Mwts5al7IrJ/9uCt6bKcJBNDrML14p
ShwxvW/gk1Amfdr/lje8/ets+Q9gorcyKbr2//4fMoT/48QxdQjuhqXbhscKm8Py34tYHDPq5tnu
hv+k7kya40bWLPtXnvW6kQYH3DEsatExMTiIFElRFLWBUUNinkfHr+8DZfZrMRgWUVlmtSjLXSpT
QADuDvfvu/fcbTBXRN5BxUSnggXl9FXEYgV8+2Ejz1yB4XBcwXftMIDF4hDVt1MzbiefEYF7mLQp
ks2YDKgnaZVC5YNSkARfxzSCfjGTdb+R0L53p+9j+TVvb0NZuBbZZXNctjznwLEYEaYy1o4NqKHM
xZXXJ8OLqpL2qY4Lyabi30bOIw/Wf3cpz6SabXu+p0xfqYNLFQXykhbe/BZBB6WRQUIg2aZi5C0T
b040IxgwKoBRbtXRCvYfdGac5bG5/XUb/x3O2uEnB8Pm578+vFbtv/jg/XjtKPv9D8hIAvH127vZ
vHav//pZEEKil5Cn//hf66bkl7xJSfr1f/ztsiVQmj0c1ieMdbRQHXZ3f+0JBVELvD3fd2zF6CWm
+t9bQun8gbeWP3XZMbo4A8gv+n8uW+sP/LWCxCwiPExil6x/siV8Oz1dLLYYdvmLHMQlAojVEmz0
W3BRr2Td9wsPsIBdwDfUKDZeQcLWb8/jyFhddrC/zYu/LuOYJGD7Djolb9ky/36ZbLTsoYQTt3Zj
0CuO1Zqfa8c06ErIunkI2EE8WckwXveEnJjoMzBhrAZoQ80q8SZt0MMHiBW1OIJZy+nUr4RunJLy
aWZcq8LJP0XwCfLrVDlLK8NGvuyPQ5SAms+opJX9lFCJsJaoEkmb4QUYLB+bLE4+D2k69Rd6pLrB
VOn8Rwr7rsnBm/U6gHFwDZkiJRWaauwdyyMl4NNP5siD8T3oSkKaQrLBX97Pb8+f2nmhslLwRQrm
dUPEoDt7GDmeQsV4+88vF7/ewJsLHbwB/HOsDS0XqsP+WVflLZDAlUOyAN6prbD8lTdNV0tH7PRl
3wVjYTYjCcyDHy+AqHsHOVxhHFOvL8wA1xzQ7qEkriNMsnLbBy6gmiGns6zAv5++KKeiN8ONp+mr
JXfdc1mMXV8ua+dvT7XG2g4Oly/ibEOYh/wUc9rFsDPq3KI2hNOQM4WT7gjRntEh4G4FCFxtMibL
9elb+eVR//9fBCYVFVaLqc+By3f59hzcSpsjWwKgS9STU/KhRoqkPijbsqZVbE8kFsSlCXqPCCP/
1gtD4illm+UfQCCoeI96E2mG2fXmjVCiC5ZCnX6OsZc/yDrt74GI+PqqagTw+YFTGeVkQxv6gsYE
6Ou6cSC7d55BF7ofERlETak+Z7Nsv2GWaW/YBzndStSu+rasNubOzIWgJszeRKN2TfRDFQ6iWDtU
C7CRKz3tynKRSLtDZk5bX7XJ15r9f33mW/72G/rXE3OUY9kevgX24cvL/e3l8YUP51L3xI9WHsgN
z6k/68DQ36rJ0mdG55JR9/u69OvtLAE4IF/QyvvmwbXyrmod0pYM1DGCVr4P1BPsYt/d2Aao2aQj
cGpy6Q22rmXeGqlRbfOsbu4VQpx9A7g+Q51h9DeYH8orjeFjW9oJFLoUX/mZMX2wUPy6U47unkdi
D8AqAnbePBVU4FPKkSiELkapOk98gLUt5yR2q2b1kMlqLP/6shNBGP4sjyzaxx4O+kqJcsNa+sCe
/faSfdRUeKOpt9XMsQeVkUCC6aMY6J02YYFO08BNVAOm3+eagsdqdFLOETEdpFe7sdMnRO40Cgcj
0Jc1O/mFR59SlwWxNDy1LYSS+zNz7f3LJD9QAa1wbJtV52BHZEJiJkaal0mo3GPl6QU8NyzXPX2Z
I2NGCcvxQDCDx1C/Fp/fxqdGXuFw4GBxkVITYDp11N6tR0rhxb1u8Gt69BvvTl/z/YqmQGpY4KFc
MBiepQ5evwqBZFl9jjzP1FTs6zzDMhw1unXQQtUQAZKyr15kpRFYEpfLma0t28nH2QxJAGKDnXw6
fUcHG4dlPCL0lOayD1HYlA5uSOphZmfBeXy2Q3vldDan9LgPzo3Bo5expOMrtioU1Q6WT87RUnl4
n1aIRszLzMHKgri0j9YRMT3YJ0Ipvw5oHS4DqwLFnnrAPQbaQd+rsiKOKPMQJ/ReMKG1iqzb/8Ij
WEK0KNsJinsHn1RdIrohn4FEv4zkcTo+xiX7nPCfX8WhFsCZgtrg8kV7OwvBqFPq8BtjFSai++iW
4PWRLtnPp38LG9rDhZApbjF3TGYOJPK3V3G9zhEzbriVsKN8ZzjQBOtO5PugtufbyUnDvS17KK3k
AV2evvKR6cTm03SUB3JmyRV7e2UrngaVdAwk4jN7GgsZnVOjgzRiOo7xxdXjGDOhw+TMYiGOfGbI
KrOUSVGUeWUejKw2rM2eNCE+M2Ns42JGitQkII3j1EkeAPNle8rvVBR7e7iUUMSuEVr3+1Q4dPEz
t6OTNeoPKqQ5D1J2Hs4sMkeWe6bVsnkwBUdaeTC2yC7UeMm9kKyQhEQVx+nvw5YNxDrz5+GmoZHY
7U6/h2MjgC/gsqaxfXr3gZmI2bULW+Dk8WDg1Xk7X0sicb4VoZ+tBSjHTWy7NlB7T385feVjI4C8
GD5rwgSPcYj5Gey6zpLEppwmG3IfGyoUohrJIY0lrMa8B1gQeUn/8I+vyqjz+Ey4bEuVezDiabg1
QzZBhK9NisPo/MKXcchrZKr22E8rJeIeQe0w5xenryuPLGmeFMJhSnPA4+z3dsA3U5OPPZ0nEHSz
9Bh0ZQvDpLbEhQMN+SpEvKa2IYVbY9uxAUOMmtjDlZ33xp+60waftxws8R4FBIppK0jCfU7iuQCI
li/oZ5y81IN8PX+Lc3u2sBjVmLJUOFSoHTJZZ1tOYvO4oxPrffJCCbukndjz7IWEdHPZAneWqymH
L7ZubSQy122qW9JIyjjf2yEbTtSLnvNkeROYdcuw3Ntk7KW+sJo2A/NNmR+0aecO3SqTLXoy7B0+
cPepV9O2z8f2w+nHKY7MFM7BNrVQ9tmK0OG3j9P2DSAlJsJ1GM3ddRCO45Z0NURCdlNGF30IZQ0J
okmJDJcdIpzy2qduhug5kXud1uWlp/vqkpwYH8Kead0N9sj58vRNHnvlruW6tkNvSNJ4eXuP2lJh
Wwykwltm4fxIWNPw3dfD19NXWVasg6OGR5OItYzHAZ7rYDMr/WbSvH22XNSGN0PuRfnGooVPka8j
TMoLShAuHicmeD5YTuLUNc/sp4/+TnpVxNbjUjK95c9/2xp1Y9rHQDLJ3Esg/AlLt+vER+J0+nce
25hykiI43JUWC5Y6+KGc33KTYzPVhErhVs7A3ghCnqDt0LHWqkdCq/PKv4S1al0ousU7r57ij1Y7
+5eEhCxRVLoB0FmybCcmYipfIBymU56JMw/k/aLKTJfUPCjTsMaYBw9E+yjVKB0zOAuXD0VhR1sE
0clzVY7h7ax98Cdh8gwZ2jnzVRXL8vV2MEj2wMu+nSvTiDxY3sgernNYCwZlFBQBGK3Unix6dVc6
43jhVQjjyxmiQ4NoKMUX2L7mYQiWvjPLG2dEkzAZ4/Tj9Ht7Pzq4JQRbfM6WLbo4mAXKFbgpi5r9
kuENm7yE0R0V3XRmron300Ay/BWsER68ZJ19OwjToWnYIY6Uua043vUN9uKanxmtotYsLoxWiEtD
jw8j5/4X8oMwtjUJ5NGwyvWmjc1S7jLThgEsSNyApFVHSD/K7N5y0ZQWdYxMs27yl9OP5v1mhHv+
dQKlSG4xgd/eM0yjvOw6qgTjWH5LoPOy1AfOJqYd0515Pu+/tmglcJgwNCzHRib/9lJhLktDaB7P
HHBM6ecGYhmO86dam87TYq3BOaqdb6d/3693ezgcIZNjXfCWzvO73VZO8a2B5Loi8fNpQW3vkAex
SFugr9aZTmFiGXkk1gYnK3o7M2B/u13Ym+kU4/hRTnV1+o6OPXHO0ZQ8KTIwSQ6+wgXCln7kUIU5
vUXSW0+UooxqbEoSy6bgzN5KHFkHJBUgSXOATifV1rcP3Y4cqgM+D90qDPuBdiltQzuZanYevhn5
6R5xok3H0OPITaenyIjUM5d0lCjzsPOZ+AwzvF1yAe/N0fTFz8KqBeITdcmdX+Mf3WGkzmmaKnAH
+9NP6ui9M1I46dBW4me8vffcCAUUCu7dHcR4PyRJsi+9pdWWQckoGwlYMOgT4uIs2Z4Zq0emMltR
mEZL4ZwHd3DpRMwNtQmf8oxnt+aaEvX8GTBcl6xNY4gNUg6z9gZMg1I/AerPn6YBZNXm9M8XR5Yt
avM2xVlKmIDFDyaMVmkwVYPgJsABfRrrRFFzCd1VM6knrwUJCbKOYwOk/i3S/eFLldXEm6YLR6ke
YQElCrfvPqgi88zW58jTUYIXQgtoqeOrg0EV64poPxp86zYU80s/domza0tLfKgbU30vTbBydKhN
n2gsX9twZzloVE+nn86Rh8N7XerX0nOQvRxMI6COFHJIZKd+LcG8YabbTDpszsyfI5PVQftCe0Io
AFeHaxaBFbrzSlaP0fXRt6oa6VdpJS4BFGB816d/0tGLUd+g5AB1zJEHG8oid/xOesqgNAvtD/OX
99oV+ZfRmsTn01c68vAoc/LUiJ7gU+0fvMAU6IQS4TKzSL+5jLBRIdTP4jMl6GMfRJid6JIoHkrB
Ie3tBHYz5ISyX5Y6fBcrlMzj56gfWvsyjgnDdXIrsuAfW7AlQBaCzRYJGmgj/GGNfU9+dpe9esTx
kOGr3D/zOKyBKDiAePjLbGJfS1apUuNqevznD4eCBwxu7hgi8zL6f9tLUltUnrZJA84mT2zjzkdP
Y8JYOn2V5WUefJcoFlI2xK7oUA1YXtFvV8mIEiZcjKsYUAPWLSvqRWy14skuI/eG7Wx7ZiRby5f8
8IJUzXgNNMIItTj40tdI3wm/tNiXRdRQq6k2ni0rqjf2jPkohORI0ncw3ZhkTQJITYlMSaeZHKXR
thCUxAg9RoVMI/XyPUqocFd72NlwKMlLkGU3CG/Q+CYIOM7suY8NVfrrtPEZqz7nrbfPyYIaISo3
MFDf4w4PnSbeG9rU29Nv4+hVXItvDD0j1zaXvctvbyPqGoOsVo645dyqq2bGRuKKpjtzlWMTHKEd
FTUIxs67D9ocpuT7Es1DlG7gb5rJqewVFl6CjEUu4vXpn3TsYh7bUMYXfb53woRpVmbeZNogIg1D
cAwb+7JsqSvJMvQvT1/q2NNjiiM8ZEHhw3DwjggsqseiZmjNCglEIZr2MutyeX/6Kkf2j0CfPUEd
mnIdLZq374goBrcZJlaTIXa7Nbv9ZlfO5MQU7cPUFvDe4vrM+3r/u+jQMF1QTzoWB76DUaHauKns
BUIGe7IiE5TITgUz5cwIf/+ilPIREFk+e2LOrgfrjRCFoNDBlwx0T7YzDRzbq3wWLkq8KLw4/QyP
/SKAxfR8TdYBTkNvn2EPsywyGq6lpI0uyAPOGdbtfGZtO7LrpJpnMyCcZbBbavnJv02nFLtnXAZF
iF29Nb43Gab+SeTh1ezUI7QqGZPDmzUPJsHkt5Cf62uV6H5PvVnSAEcanSKQ3oim/w4133+cEHN8
kKi4P3OOQsZz+pEcefyOhTKVg6Fc+hwHW71sKO049xlWWIyXE2JJg8XtSH/P7MB6OX2t90OYooGF
RgeJBWfjwzWYSFVKI4JCSWu65M0W9Pu0AXy+sJtp+fQ14SO5Qp068xOP7CTfXvfgN/pgDKayZCAb
ITVN1divcJGzHbcyb7qczIEC+ACaTCVWLulgd/6Qvuapj+FTG2m5GzqstJpkttfTj4MnzEB4+1Hi
xpYOEycUBBDewXgEv0tjGfDU2jGjurpv9WwYTyZyyeyKTDOVPM7FQIoX3Dfxp9cyH9cA150ENi0A
qXtVDQVytMYwbwsiWxWhy33N+cCGRRMjiJF7XnzG4XmU5udlueWMRfTTQK5f6OAQrXy1xUYDOoI9
q4DvEZeRDcmBVJ+156URW+iWpAFAkCjJNvSzLAxpKHVLYnDBLm26KSW0k0qX+TObW+eBEjln2nkc
+3tqVSjiirApvg+liNvrrgdHwE6mQlYcTDYIPu5yMYePDO+bzKXwybd2ad92pQX0Al2IfradhFxC
vxFuTArkXCIlM63qmhJirdf4jBHNpHM6fgcFx0z2kJuQplb76sYlykWhJKT6hF/Gjz67WKmZdX09
4/1DwPW5JpfRu1Zj5beAgXoaW7E5mcMWCzNstqoX4ltniOKbT5ESLkYWgQRPeSbzxpwiA1mDYchP
9IJJE26HJtwKbwQQk/vTAipmrxxhP7DsF4KV5Q8Siwk9nNQgryAqlHAXFOy7oiow4AuTSHaqhA27
jtYFZoPIdf5e23317HTED8484TEo8EtFMbSJwWKzumpGG1icyG0336kigXxlJQQfr3I0BMj8ROBR
ZaHvw1EpqsaL2IvkADQ1wpAVNXH2AIp1+gJFY/wy6fzervvkEmdHI7ZekDc/a1io39MBZFXgG/NH
LOUlBGbMbD88yCQEJVLEKj+SQkvCi0uUT0K+ZYSlCc4n6by11HratIZNwmsbht0nMfQuNWm3FZ+p
fNjzVaIiz8aQkqCVXSKaq40qcn2B4Dcbd6TJjaB/hk51hCNV1keXuXtvNo5GsiE8NLKx9r4nVSPp
t3ph9EhGocZWMrUN7uFglA6O/Wr82gqK46u2MMwn4Kn5Bwxx2Ftza5qsbdoIsMW9dHvGmRcSScgw
D53VoJzgUY+ZZZE1FIqb0QGascKeBdOOuOhvKVwSAtPcDs49kbGX7iiSyzpjHzgXEyFH1ATbxzJJ
IgHzBfbKiposRiVCY8S1LsvG3SqnJ26msssq2jlYdgCN2PBoSO+ji0wUZwBhS/s9GE7ZxbjKsYQH
r4BjoUnlBOyMayLNHVy6eCshllXRxUQmM5Q6d8apOxjkIyY+gfQc2/s23MjJa7ILLFzTDzhMiEbq
VqC4rkxM1aUg6nlFlav6nBG+UG6yuh3qlUGb8lvvLlR9+EBNv65C6c2Qc0iKuJhgVGIqGP2i2U5O
rAHRmzWLSu2LmRQD2JbLJNT2c9q0JQ0koe1r7heXMHqx4c9UuMUn0XPYhOWkxh7HdDte2fR53c1s
LSbaZMzjnyVxJlApTCP4AgOxhEPjJUgr8Xh9JbZm+CJLHNoAzSl6g96YRhewqlGnzF9TLLnnfX5n
ZHm58GCt7pNpE8XcLzWKvnEIACRfu0T63FnYqqJu7j6b9QhcZiDX7W4WSg/465X14g5R8DFmycaz
3Mb9A9WA+d7XgC4ZdZIjUUzQHXlxUvG5Dmwthyvk5vCvY92IeoWf378r2jL73iEvHzagj7F+VIl0
NmFsjPdzE6tv5C23d6DjsXJXcjC/jTUkpY3hL97SxKxJWW75TK0JxUr/7BtlPpO4YZGlLtvwHkEX
BGQDzQd+NH9UPGIE/6SelSAyN3BHsofRs6kpYu6E95jELeimCoPWRtay/0D8M1VOJYd6vA6MHuq6
mcTZp9Aea4imYSU/CasjJ9Gp0+TB9OroG+c1CukBvKtXEozS5xgY+6O0hmnem66NhHt0md0rRFXd
sxkVwa8FKGdJT+rbxnXwLYaROTM+bCP4E8Sjfu7c0E4fHTyFhJ/2vndjSs7Jq6yqyu+dg4V47wLq
R4446oxgVid78jISs3e1yccKclZMuoNJd27LaZXWSq370Lg2ah24lIMiqIDeaIMTa4e+mZiaJawC
CDDDTRx0443dBdEHow7M11a0U78Kx0z/IMAjLNZJRcX50ldJTEypLDCmAe7yv6ZmmoMby8bmOuKj
nV0pmpbgqxJwqFZhW7dd1vDd6pTdir0F7J2Vww7SO/rYQYOFzkclBi9IdquIOmWCnIi1dJNYeiw3
5Uyje5VCvcSrnVvYIHXs+uQQ1QtMD2hLtIu8TpRbt7GjJ0DtjXURAIlpACnAcVoSQkYmnDbwTK/T
IMnJPfbiyqKJTlLUpmQI6n3ozcZt6/hYs1v4T99nqfMW/8Vo3YoAKduWPla5RAIh3zGiYvwuZ2kD
jGKtxDNe+Et302wmD+qeIcd17DXwk9xKwgiSABe/OWWRf86cym9ucDLP2zSPM/q7dR59medBVngk
SGvaNLk07618pgaNu8aOLrrOpk/J4hA6l4tJ5Gtsk9SwMhw+HIt72f04CUFPdjID/j6jqCNrVQau
edNUU0nkrGmUd6GWfrwG7Avz29INMX29GPwvdeiFaCfitr3qteOwwNTN4snjd0BuA919mxWwLHKr
y/1NnllYm1pVyLsJ4Ac8PL8axlWIIm5J7VrildN07j1gasoj3Njv6mBXSyNOsD1QAAWy6WX9TcCb
+6Ead3yhokn2uE4C99H35oSo0gbz4Ique/7KnpBwzxwaFgN8kERXCDXarzSFgAFF7PkMKAwTDh7H
XXalieGx8gY96OMNQXDWrdP2/p2RdN0Dqb3RrTPX4V0UCVfjOmT2WmSAku5gi+mhKRoYb4AfAVl7
A8pG+NWt/srmz4NLrfCAbAJzxFNhihjDZ1VPGmcRDiXiDTLrJa0he27CmVRCuFeOe4tJt1j7sh9p
cEfmpsdu9GfSOsZrb9HmNGcMnqgha2iEgm8ouOciBH4cj+aws21NMBsssm4bAdJIL2gUYTef/Kx+
cFqTiCzVkcj7wPyIqvXUAR5cl8zDDIac4b2MCFWyqwqXRnaNdQOsK5ZZnRAeFDXGfZKZWbNpI7ye
l6ky5Ye+yDFoVW7d49QRlM9WFqqD5oPqYW3xuSP4a1sr8M2buq+L7sIydO9duFYRV1cTJmP2CWYC
tNQITJVc+APZW2naaxi+Rj89ZbACH8sYz9a2obdAxnxrSLVyw6J5MkubCrCc1QDCQqQ5gNLODwH7
qCQlX37w02fkUbCUA780P6vcDT8p+G7WFcTD6KqcSKLcqLTKd13qk63bMVQ+Qopmi2UHXrL3hU06
gkcYzIeCkhnBiBPqgpUqgSguCQ4wYwdgzP22dVrXXrkSOPYlox0UTOq5RJv6ZNeutDLcm3QyRb6F
8ZO7N5gHyVZgX9WzfSEnIlyPY+s/QD0bvV2ph+AHpPzQ3c2YtLJ1kxEasbeg+yaQ7rzoT2LMAu6N
zQrIaA0TJbDm5eJoGzbR6Fnf+XpOn5lMaiLLT2f3JZmP1Emq/CNGbYi9lRU0L2ZF1DZq7TTY5uZY
X5TgiBe7Vb5sqysxTOsQLBWJGCGNdXoD7Y2UfQc/qzI1QXozgSNbSLWi2YIQr/auUybtRuJWhHii
lUXoYqvddtc4eWoB7/UCxQzr02Qt01D0myTXSb+tgmJaN1TkHIWxPSsgC5Pg8Rn1fH2r0LLb+2jW
CzvDb9P8Ph2jtNrCVQwGbL8DqIdA1DnEpciWeq9szf//v6E0pHbYo/IhZ8EIAblHNba0wYAeybbE
OlPtPNL2o7zheu4vq4qS7kHpJs0yX+OT5GsAWQFdcvcDFCPnPB0hoPJEwHPwFMXn0fzWEi9yFZlD
e5VVU/DTcabon1d4HHrwLtYcd1GJHlSuNIqvosmhBzFmFk562i6whWCNNyeMzpz139eVOVF7YhGX
oZeSh4oPRW6vXdogDyvS59mChmyi5wTyCuAn+H+5deYMf0TOphwcFg6t3V+i3YMnbdfIGipJSUk6
tIzNbiB3bzZmYla8bPoRRPn4yVEFSyBxPE8pke93tQZ+3SsQQI3BQrMaqUWTuYFL7yKdAb6ceSLH
ii4OynZKuyhUxKFOB72mWTotpklNujLCqgiiuj8RvzUPnvGxq5Bh9EWpz4zA5Z0eVDaoMKDvMn0u
S4v9bQnMDfk6MqO4ql3218YkyOJJu8TfJCUAkZZcciDbNhSaugRDe7qu8v7aDP5FtOqaGL5pZby9
thX6QeoVXLuZE31VEqe4h0bUvoCaeGVXHHyccgoF7RK2dPrC7x+1u8h/bLplNLjpEb698BQbPuhE
uBStMfZXHH/yK1I56u1MARRMms6+0BhPzjzp9yMeHSyiHNq0qFSFf1DcMhrhZ8CdlgCLxL7C1sJB
YV6yT6AC3/AH2cXpH3lkxLOwECNNaxrRBBWXt7/SMON+qiskkq1RlpjYk2wLRjhbzxO7Tb5pTiA2
7iT5UuIhH2H1+DVHHCSe0YNv1sVuRrF7JeCOGCsZ+9F6tCS74tM3eeSh8BlkBUSLQgfgUOs3wi2v
ImsK2YRA5B3hu+8Q2ESJvTNr8eP0tZa3+naoo8WWy0BH+YJieCny/Vbt1Ww1DZhJLDkYu6/90m0A
jUjDd7Z25BIu0PkyfO7nyQgv7IiuMPyyQhlnavVHhOq8EQr1PmVExXHi4C6Q2yknXOQlVqC7/Kq0
ZsdbN1EsH3PRjA9GXYuvUzDALCQA24CjY1tsrHBbeHCzTL888wKO1Fw9c1FAmYAvUDZbyxv67anE
tmdUv0wMIMcBiGN/QbHOBqOaU+8+j0oK3HlUXYQl9LeknmHR9na9q/tg2DcJ9s2BWuC2r9pgc/pt
vR8Zy33RfkIThcflUHDdWJNv646RkWR5BlkFeYNLJvE2DD1jn81Enpy+3vvFCKkrPQc8JMheaay+
fQ6dMZg1A5G+eTF6z5pW1SruujZl97AcCULN7ppYQmQ3ECzGMxdf/vK3Q5NfyEJEh4Ulkabb24s7
PfLeKtBIXkfdXDR1Na67IXPPjL0jj5SRxyTAJgPk6J3YznGSWSzqw4gj46cUafVHAhfEroXAS6gc
/vYzP+t9z4IvCs0wk3YYRZ3DPkJKmcIwFJ80gA3hHdlzHkTzwl2SrNszw+XIpVz6bXg+F1ebaR8s
6UNuNaKTeHHgT8ybuWsTnM4UCOc6mM4trO8XEq7AYGF/S3+aH/b2bRHdESewyPhIT1FODH1RPUcy
zyr6ioVHGktIeERgjDjIfMPcj7P1pzXEWOWBzKyrjgpy75blFVpuMKS9MW+p2AQ7p5eQstLUJZoe
KeyZez76eCzbRQSM9pRW69tbxv2OHDRkNlG7Sn7SPRquRTmKXWzO8+XpifR+RaExzbv2kRgyhdlJ
HlwLx1yaeeChaVSb+V3TL4TorqynH0nUFC2GtSF7KRyUSFfJJImWA8UUDa813PhuC6YelImXowjb
2LQvrPsqInbhzM7jlzjizYRDMuGxCC89HXSKh81M8mNIrDFnmLW0BvVzGE+hWI94OciFoHI9Qdgb
dHbhiCKCAztZvn5CTAR5jwiSYDO5ypzWCCKWrBOW+F0NqxbfX1VTqYYMjJ6cLpABzLSDYDJAmScS
Tgag2WF8oaObekD5V7mymw99HreAxQlS37agLKZLow9MmhBEt+nbli6FdWai/PrMHfx0nEJL/5sn
ANLhYK0JAkIzKHKx62JbdzEatTEBFvTSr9Qe7BIUVZ8nW+qHxA+kWmbVjm8qtS8UgvoDLp9J39Qx
KWWrcnTcx7Z3E/trRsPh0Y4T/d11E4qHiS8JvHI6Xv2K3Vf/NclLixLDIHW2TaY4auksxtHj6YH3
bhGlfsmRwmdO8g8djbfjrg6DLGW/CRDa5KDnN8pdV40ez+gi32+rFnARhCIYBh67SOdgePOkvFgs
AUxJH5B7kPf+dNEWuo1gRcnmApiMMT/pJiCtDTUvcQNeAsU6JiJ8M1R0N6nRKd/YhDCdDXLGw8Da
Dh64lzOqpvdPAx8cWll6lhb0g0Phzlj6bPuQJWFJqoAAynTY5wXE9H/6zJnoLIMeFq9lJh0MJmoi
KmGyUkSK3JCaOOKB9TAncXVm1L5bche4k4trmRXMXQ4sb9+twb+3WlIH1mNVRRvI7wLqzjxtdd7B
JU1AdVwPS7do3U6yvWpUnKrd6V/6bn/AHfA8MWkjhDLfCXxGouDseuYOYBcbu1aaBBNjO7vp4PUM
lPBIQpOGgD5No/Dj6Uu/+25zaR9JFOck1LH049/++Im2e2/GIH/CsZ7XI2aUD/QYgwcWHXG/EHnO
HI+ODJ3lFOoutiqgB0uC+e9bwoBZXiQZxRbikc3LKZM/NK77M2/UfX+VxcbNSWixay478oOrcBLu
Mj1ApnJy9ZxSpk53kS+p5jfsGqJt0qZhSoMywoATm30xbGfcpLpCFUZQjoMYo7SHO6IW+u8GIclg
5TWdYreXZb8fiiJ7tglp+BYYUc86ULbU11trnB/Qslm3met2BNqMsUtyxFyCjBm4069TJXxj26fp
IDczc8qB8QxRGAdUm1NtU27Z35W6grpA9hphJRQUjccYPWAAPMmuhz1GGtiG0Ilsf0tjNshXI4rh
bJMaCAQ2ncy7eUvhOZcbPw1DueNDP3UrZFjOsxXgtN40VWXdcyYZy08l5R99PcGdRXE+DQTjIMGe
OKa0UybAxnck1tHXbsGV2okglrtS0yaJonLgifalddGls8+OgsSrO4i7brcZdEvjqmWy3IeIrmyg
4FnwKTGa4bWtnArpAHlx7UtFA/oSpjkMa86Cc/PXkvHfAUSpfhaPXfPzZwcR5X8ABoUR/m/ixDsI
yv/Jwp/NWwgK//3fCBTxB91T4B8WJRhaJxYFi7+xeN4f6LpY+PBf4oejlMkf/Y3Fs90/cBABb5C+
vXieF83h3wwU4f3BvhubIp/4hV/iyH/CQMGexlz8fc+AwJztLopf1mCkvYeUijiklZYD6C/ZLoQp
NLhWyg+DCWaK0vkE9WvCPlVRzqV8awdFnVyEPkH063D5uYaPepApa5OzoM2XXI+h3REN5wDaB/nb
2mH+pQw7Yvq2TH8Nc4lwVqJCXpHJCPPedUMTQmje63i0vipSUofiJWoyn4yKybAm0GozPG355MbZ
6KJRpOzxaHN0zzdj3iuCIudRDVtvhlq/qryivu4iKyDaAhNchG2PbA2dtqlNvT0KbykOAvMXEq8g
Ah0oVDA5huhHaNPUvEAzYEaXMomMCohpbDpQhSx85nObKGNDBKcR712voL9Kq33oPoAiMOgQSVmg
yH6RVLqnCJFeMzt71+qd5DM5H6wtxE8iUXgkGHDyLoh1sEPwmdQjSVjy27002K8BZB19Qoi7YoJI
gpLS3I1d7xT73OPrnoJsTXcAWrmXLBJktltFRW5I3eVZvulLXEdMZU3ELGX7iR1qPiOtLZtaXAjS
tsJN5doFKY926zhrY+rQeu08b3J6wjob8swQXnBu6PptroCsz1c1AFZYx0lXSfMqI5r10nMMqN2N
JZpvcFSicV3nbkvfJs6jHlq9VRSRhRZ30BFOcG0ItJdXoSVR161lCKfvEa2+G37MG/5stzQuJ5Ci
6VSQRDGLgsE1FHV+a/oxqpyuaqxxlxto9mmyh0aRQ4UrzGI/p4rei1GKGU2KZdD2HA3Pq/a5sDlT
WI5Zp7vUmdx565cJiWhxS8dlM+u2HsEzO+0tiurWuDD7SaYXQzHk037sqGLfi9yf9TbLMjFsgpDW
AVoiPmocGHIl1r6liyfH0ayqqkxeqtTvvHXEtuwJsjcLdpK61cfZyDxQb2HZ3RjAtz7oyPZIM40D
2135reTojfAKZ/dM9RBpUJYWnzvsPfKSFLjwTzdykuJCC3ei8xOEEnR3YqUYXJJpKjdmhC5772AC
yGAI5kCtWkBFdw6+eGgSyRhjGwLxWlwpMLJfKCmP1raL88bcuthGe1ooZczXrQCDDuNkar+ns+I4
NA8GgqIwyo2PoiKWdR1a4ZJ4U5h+u5sSQ/AtEpXzVfg50NfaCdn7+c5IpFdInBBdTDLRh5VKFO/M
hX1A+FAO1HldJiEduDFy+Y7O+NNe/y97Z7Jbt7Jm6Ve5qEmNaJAMtkAhgdzcjTqrt2x5ElDLvg32
z1VvUC9WH22fc6UtXymdQA0uUEAO8uLY5iYZjOb/1/qW4prf+jHXnlMvQUzFckYEMNUh9CPU5YeM
DkwL/LVRnsYgCovk0idssFuzEy/FSckx/DZrategcY/cJNDHOA43our8O210XVIuioialdYwY9KS
LpudjUCTLn3fZTd2maKGSgtVxAFf63xcOKq+S7ya7FY0whxzKy6Mj2TY6NGMfgSNOXHgaWEZtCpx
KDvk3Jtj0u1mTgIccvyq9e4ir8/9I00RNgKQXSdOLltZfGvDZmgy5Vx3hBbpZ7IaVHaBvM5u+xUH
yyInVRIVY0kwY9bJu6EfyM5CUteSXwIPJ4yix7FmluDDmtkKRqoq7HDtO5o/22ce2eGjRRYTcouD
sAvN9KvKIq848DWztojPTbLpMiYZOt9GspdL+kBXpt8j8moEmouxauurNBIuPv8epydTLroTwqv4
Ppm9mS+8efKWqkqZr0eo+xytci6SkTrXoL2JAlcxf29kYRG9V1Ferm5k0jsWYXNEdJ/GRtHmQEFb
O0WWE1Xl9C2HL15ceDLz6au3Pq5EaL2eRZo9e0P3qxubrXmwTL05KYoeHXwacj1KsMccDjHagIH2
XoKVtdccpBDmKLYUGKqCcDYrdRGIJE26FkNuOYt9vawOSZbEq5LE5m0/mGzdesihAD6NzrqwpNMN
59OYG3fRrKUUqsZkqnaIjiMkkKlhRt8Qv+tqOw0SzsNgwlQEDq53yJM6e8hOsYxOw65zRIfe0Osa
b2OV9OhWA7TBKzLijOtMN8iYac2YDWmkFWgO8Cu4SeBivkVYARljWkWtK08yOcJ0yBItRxtmVEtf
ujIHIn0Ku6IbGZWVtm4AHF1Ulkmmkmjm4UtfMvcRd2LV8SEvOvKJJ+v5wIjwi+XG7KKR/qqZ9m6K
EBVw59qwQVcckvvMWR3ykV71hA9WhNnE7lisbbvGaZH0GjT/sOYbCrIYsM8OwpgORL8lN2aVdYWc
V1RwQaoM4GzLLRGmPulJRebxbKIyu4xAiNnol2LK+tYwhjtEe9TN6qIJw4Misuqa3mZpXC/IYGtt
1JpwPhvKQhFIP8ATO0Ew93PudTUUF7Qv3xnNWMc8FZshMNgwCs86LFUoUt1cJkc+MrzPg5FNX7SM
kD7I9K2bnk7g0OyNdD0/ou8Xk3a8iSKLJ67rceYfzXnjYW+sy2JHSAD5FyDRUDW0qascd0Ofmyrm
pkhNmxT1JNKbs8JpLT1wciviHel9f5XA0IWxWVvGc+dRrSYOIxvEWrcc2JdFV43WCn2Ce57R7CAJ
JvftdMvT7a/R9UADxjRXXFF8d75HtdHIVY1FcQzaZBrTVTQXvDDyFQ1J7wZ/zrLVcaJNyobwsioa
OpmZSZDgRqCwu59NWXhbU5PiwhjBth4hifXKjcEWyyEwULnqmE3W2Jz5+cyqvjaZC6yj2kd9e5f5
tVoKURw6EJYnCVTOL2MyNMkuNUr5QN8Kho4eq/C6NfzJOA7dOS5O256S1wNKiOHZ4ti4OOtRhwIg
TTXKIZ1jE1Zu1URG6OxqfJx+uKyJV6bVrfKmdcglF0UTRGFuZBfSmlLtILXj2N16PdkMqDURdp4Z
ocjBLGfD6K4cBeseb0OtyGrMicEseAaBGIpRX+GsB3Cfl1mFDgWCRB2UZB3dGXmvl+sibZrmIGxK
zT2kz5PeVuY8tWdGVrnVJUSHtrnSIk01O0OUzTOuybneWIUpJcq4btKP6E3G2bbKwboGUdwMzgYi
sTMFk6+yhEzoZPLvYjIoCG9HPFOez4lAmBJrWmN/K0SqsnNMzUl3ZSdspVE4D0Bf00nD01uxL4h2
EcZWDLc7B1blpPiQNdHFBp+kTi4GMNd+DoU6kU2UPIeaTcpkmOikd5mTkdDQI7ELLHtdtqdVo6Pm
qFF+kOWVuK5cGfABG5oYNJqI2WF9PIpEYxKSWiHYOWiUY31muSXDgW1QJlfa7ERf5yxNL9hqQcdH
/MfJV4bS0w+RBArQSmqaqqDHyXNLKcwjS9OmuAfc2anYkPtspQPVkeWL4EnQWixbqwTlXGpkC044
7hG02MNnt+8bMnMVVAEpjf6OLQz4NA6emY121qq/u0teuVsvFk3Z1eFFCiJxXJeOLOaVY0DfWLgg
8y3TY42MBv50vkncRm4l6lr2WUgqsy10ZvdbPGSQdofKgn7kq4HQgE7oybMYrb7aVbSbicxJrOYG
lR+RbYjcFyN8huxk64VN/BzBWPS2XU347gqMn+cd0GGpCAtAZ3BPSWwAwNYR2hpA/JquyrwEP50l
nXh0MxP7pR4OOpFDTtUQEVLiYaFeHLPYh01WEmQcOfNBmPchmuTC6rNdqqOAYkFJm28T8voCYzOa
gJXWUM8Iuqi24GyO+lMiJeEkJdWLZpNkCXtWS+u7bkUiVo/KmFPHL7nG/z+0/w9j6f7/62N78H/+
d/v0j8f/edgTOP/0Emv/4y/+4tqDHPWpiEMqpc8lXH9pP/3zAK/Dc8CUK2xa3STR/n2AN/RPrgVo
ANM/yBNcTvytXwd465PA+UpHi4XvJyv/jw7wPlWCFwd4CKmYmygcoj7AsUtbda82Dr9glBlmjC6X
SP1HiSoS9PVcOt21at0F8DNVjtbcOjqxVN/h5abmpQo7NJqHelgbebseiAtNPLafWkq3CqOZXT4O
OcDP7vMoveLbLPGZBz72GO2EmbC5qtvGrQ4wQhXnPXCD+1D12T377uirF7nIEHoqDf5hR8cTTVxC
zHsgQUazEYWz9cwRCgcVPxmJvbIMt1pboMvik9SiuLbyCqO77uEW86XXRmev5yFnlaVqll7oImoO
q9ATT3Oo99MmIvNYrHkoRnqGPzYR1yWJXuk3jqpxdwqvxzhwbSv/bkdIp+WqbX2ix6J2mJ6jwjAv
2IAQ4kFTJPpu1WzaVhaZ4SceVUFC4H3w5iuZpgi4VmnEaneCholMZ7qUAHVGFdvzxZSXOAxaFZKI
6LYYhW/MLo6rEwLykpIYRFBlEdHLbu4txwiQQVYWDl87cP3pMUJKgmv0Vlg3We06RFkaYSoClooZ
1V9oV8PhnKNro1pHleAzrfy6vSfqN3G/CRGjoq8QCJLSTAoZKvKyYwNUOz1oAsewJlJMRGHPW4Ij
OUkaFWI/aiJ2mAcTjdpi3QujfpRuCHa+E1lFJo4c6CYoIzz1wZ8hkM1E5iPZFO21NrALCcSMDp0O
p17Op5qVTNeuNcp8LcdRtx5cmutWIKK+9FZ+ZoThceRHjUOipjmn665JYkxLoJjVLulUkXIyLJIJ
hxs2vBWQQf5hvY06eByYDzZlqucsOVR2sLPoHemYhVUYDmCjrrjl7GQWgTtXnrNylUkIodJT/wYg
NBVNTDfycKA6BS9Oc0Nr1Q2oCwPoUg5H66zl5G8aDIrAjhT6P8fVvMchg5VKyTdrXLRwhGOz++6I
wGV/Kd1jy4L1v7Xc2T8HrjTfVeOgVDDp0ieZqYxUy0Qdk8IyV9b43aNgdUmOvUvFdeRQxQ6F3UCf
mjLcDp2OcxmRfGoHCIDlXWL4c7Nyusi/ietW1IFnjoVNwYR/o6569Y0TQnHRu3R2V36p0qekNrOa
sI4hvg9HFCXTAJN+NfTNeJDhcLQ4yPoJnw+uSiIOwIge8HSqZ6Ki2dbEaLS+aFGS3/An3fMKr1O0
HJFbDoUkC+d+gmw+AX9HuGZCzBI1oQxk7WhZYcdGzu9vE+FE02o2mmrksWawSYeoMp+N2iwvC8HH
HTTKQjuhpzMb+ikd2q/IKpI5sFVrJ9vMSJFdd1OdnWpjQymrS9qlFuHqZ4RbOu56qjnBBH02O6fD
mITDtqlTXT9U4GqtoNMIg5GNK+/ymeIEWZsdm/kadcoxkj7S8rSRlu9qamKcKDMeboldD9mZ4xbT
rT6o9l6MroI6wmnwdLbanmhWbyb+VgeIPhB3rOdfMNNVmJU4IXiHYUjMKe4y/T7zaQ3R010qDbpe
5hdc1EoCbAbkAtml4Z6ZVCQo8HswE0KjrY9RITn35VSTJ9ARz4WxDNfwDVLx6FTVsrqq/TSqcZK7
cI57vb10pSWOx7JGiq6ZqbEt2UMAEaO29o1YOQ5bRYh69QgnUE2IrVL2bZa0bnIoa2JxUeLK/KJL
c40U9TCfypWovZrEx1qvP1P4pS9Z6Jl2WguOYmuCxrorGnrjsDZZEa8QNzTkidptfsx9l8061qLZ
W0xHPvU+f4mk9FDrY9xy8/SWY29xU2t5YwS56gd97WM6HDZ9mNX4aowkPqngsKRECjMXBaFTimwl
Sh0fBLK58F4TWRGtLBXhNMJL3zykTZ5MxHS6Gs4iVPlPYx7Z48qZpTzN9Zq5dI4n+h0dZ3cRVtAb
upJfvTLRE8/ELEbRA1pt9DtD2reEeVUTtDOnqxFjz2HnmDhwKtfdiEJ6O1PJhjQojDAlkQxm+mxS
j7sViUYdSNpqphQW6j6nCkSc1+BQXGfVRmFHwFDVm59xXtV9kGGrMml/C/sLR2RxyUiReCvYCT/6
shyaDXyz6FsYZuIa18AwBtIq1U0WT2jhXSWp26L0JjAjreV9PtTYdUwl8tsB4hB5fFb5s0y4xE3R
4rlpeE0AumYXz0E7uZHFq049rExkUJE6CkXa82lVH+co3gmgMRQHxaRqfGv5/21Syz12spiXmp4R
RPb0EcmBfrRLtNg8p0cQ12tpaQgirdqWZwX24zJQdUR8R8Pd5vhg9OGgLVLhr5FN+kD0c7a7xLou
4WZ2xTo42g3K0Zb5UwWD503xWnpiOK6ctmxW3uyNNted+T1QoMkBbMdMd1eqBcG1nvvM+eaqpjmi
EGY/E38So8w0MrTrWFn4w8KSZb3xjHaot0jQ836dOu08kgCXtcaupaeiPnelFUmISpX4YiS19oTQ
KbkeHIFzZvYz7qw1x3xgg2EafPgWoozAaIE8HhtZ6OLtA7QSEZmotOs87/kMcGGS0MlePBProYqo
5nSaLsmqhd60wltk38l0nqtV3vIPrCFBmPdhhcUkwFexWJxorHDMrY3nwk2SS4MwvyeSqMZ2nSuZ
PkflkMJzJ3kHe0c2j8eV0TXPbiW6ByxjHnrEyknOewpwBuuSMQPYJYeT4PK87dU6Umo+CZWZPnjW
jC2wF8re4OLja8No1PhbPyTbJoDAl5y2ZYcipaCNkK966WUPlqtR5ehMhxwKc7TwgXpGVN0pNYzo
skXrPwx2l560dSZulqpKcszIp4cS5nP7mc5jW+2y0iaj0O88q9s1aTFeDJ4/P/oU+q/7ys/jdVxk
zpkwK/ZKZdFATwwbRXykayvrqSJQ2VlhmhrPDKtSI7kcPeG2S7c3h5VX5JzJYHJNK5om+lXbeXZ5
1EVG5e9KrW2xNxL+sbanrDnLmmbC3ccYEswyoXGa4Mz+XMUz3YCOngQ7RoAmeKh7z2A1iAaK+dHs
tremNL1jqN79l7jCSUFSSZHsinzG/1gwYtiG9pTxm5Stw5oJr6D341bDserM7lZjjqyZL8Ph2GRP
4bLLKvBKwYkjQs6IWS53xLeYX/Nh4tPo/E47SUZTmwM8uOVd43NTR01hUPdMdXHntk1zGRajNNd9
i2Kd7YvyrmobXfgqKk3VrEpLixy+q4bYevRT1nZwNds+5l0PX4zG8p99IqKKlR87lr4R45R2O+wX
iOMKUoq+20lHiWRutZhFQLbEvmKKvg2nCRherVfFdc08c2W37UzfpbC8AH/eSPsDavRBptE00Ara
5ugInUMdf+aTAD573aUSrVsK7ffraJviq6xN/9hRPd7jNjMwYbCWU8PWQwJ4Vm0203EBF8WtdOGS
bEl0EaZ/T3tKKoe9QVVn5BGjCUCj7UZZFG1Daoi7yKFmEoyFisKtPxg26qLS7S4pBII6LqgJn3g4
pMZ1TwSRTqp4j8KOCBpcW5mD7mmr8rrZCrh2ztYm28YmCNZM0UCSyrWCzNS7K5vqLN6+OqYtv5jG
ycqqkaj/FFj80Wn63y0BDjzGe+fk64YEuMe7x3/cFY//uC7v78Ly5WH5x9/+dVh2dE7LdLHQhKJF
RT7JifjXYdmhEU7S26I8AQSHzJgW+V8hcMYnAZ0JPalBL5o57p+HZc7ROkdbaCGYCVA3gm/4j//1
CuOu9v73e4E8C9qXCAv+IeZ3gL+LbuWFIBpFYzjWoU0yNYCEXU/xdIOdvl2/eDrnP3vnL6/yQ7/8
z5b6wh2B6EuflrO40IW+r85v6MppzpjKQJOJvI4FFfpNpnqbhXFooltOfoj0p1irnbU+JSO59aDa
yfVox/Fssot42s7Sjgn5rbAEbRyO8vQm4o70NOFwtleRbo4nlbC6s7yvkd3NNHTvrVy2R4NGRN0u
HPP2ZlZWhA6mQNC57muTup7KDHU721Vz3kwWhzTFXgvYgT2JiyzuAEt0WcdGG1kcVUXb0Dj2KT1M
bDoJHG4PE7fuzxOhMjaHfTWe9l6Nvt6vU1/bjc7EdrqWVnGSFyEe9KQoOrpjhG5RtLK4vUAf/PmZ
oEfssWYSlmeUkeObmCJJEpiKHQ/nGyytBLuxx7O0YjrBiZ0IkjUbouuTdD6akPRQIGQ9njfVbNcD
BYKsx4Aew0sNyjTCmWan5bTkt3UmPDaruM5nb9bWpW05p5HocOrWgx3RW9EwrqdzJreiKBb3+GhJ
D+ny0tyIycjoA0tLzVONw9s9fGGRBrkzeo/vD5NlsL0aJQg0TWT57qI2xiXDN/hyMKb52JouEzNn
a+UfqJGVi71Wt33/KvvpUCCtuQxCbcogMPxQ2r2+zMT+t/U7pVEELoZDulKXqjcw3rWWOvYEJMVY
SnlswNAP+GyTk1Em8Qe/gY/+zZ0igLHRqwj2x/sKZaDMkvJ5pbEhiNTnbGwIoqXPQx0gqjZdzF79
/Xtentz+k2WSWQSwFMVAnL++5dYSpFDoEFSqfKwWE2i7zpD7BwVwjN37l9qT3HIBZjQLIhk7QIYZ
GJ/X16orav7KSyQ8gyLWdrUZq2/aRAmdDQj7l9WPQsxaKxNWNMdW52Wo608DoZvpVmSJOBnnNPJY
98r+rO753TuJb40oXNHH7AJaEBxShHW8BvnA2YwjNW3agcTzylTpBZZwlyTXsvnJ3f+jRexz/NCU
qnxu99VZzL4PJXUllEHtf5z92wZbLSzLf10bvmrif5zcFSlWxJ9xV4eP5LvxV34udJ7xiTSKhZ0K
vN8iOuDvorDrf2KVgnrmLkVffDd/r3L+J2Iz8AUBxeFvIaPnS/xVErY/gd0SCyLN1tFiIcX6k1Xu
9fDH4mmzViLQd8B6UGq29iaWqoD3Iftu3BhNb1/4zogsyjE4+irgKX/0af+6lkc2xUK3NXGWvh7+
MQTlInaLcYMvIIKSrxWf56oiO6GvwvM0MT+CSv/u3tzFXYpYjR3ufrqROzp+WrgVinryYNb9YOWr
HBc5SA2OYi9e+O+W8VezyM9bw0uIKhhlHnCRvVuzYldTpmMOQBmkf27QQbynG9Rdu4NpYM/OpPwM
H7OcaMY16iM/z54k+cc7RN/nsjz40F/38WWjFvtqQr6/STGuHghXLZWgWS/OEjMmHsI21LluJt5h
wqn54f37fr0u/bxvDAQ6+mDWJW789Ss1Q0OgyTbHjdSA9pjYtA/Q28QfzNH7ZrnlDlmMyL1gDtUt
fLuvL+NmE5WPEml1ZozpUdm3HTv8MtlVeW1ewRbyNinc02LlQEg+h7VAfTtvJ7qvffdR4MRv7hi+
KuMJuSVq8x9L6IttoWypJI45uU41EBvmao4GQ1SWHyBr91biHw92aRLhL+LOHVKBXt9xaJZjnHi8
U9Mb5hn0WWqczHXGKRCr4vSdjXVO+RJnYgTR2GmcFWbH8NrwKHp88PBft4x+/hKL38Gsg4MAy9jr
X2KFDbFgYAQ3bAycA/RM4Y0gvfaYZkfyHA99tC5c07/843FlLDw+uuHsRdCwvr6o59WDBlZt2ugy
GZfU7idj8v+QLvhjVPEChS2WHI83FyH90U092F6boeIInDokqjMf/TcGjMkGn9lfZ359wzBsOquK
QAQxYBCWHnd5iJ5eOtkHdpTfDEuTFQQ3ir/wf/fzCQnflU5v1ONmTFO5Vh7SlcbM/Q9m8N+MBbT6
THKeK8DT+3vfYeNmvW0Zcti0CiSYYYSAKYouLr9MmI/X9thqO2CuH52RfjOPC0IhEP8srvg3XEuR
yraPG8UTJJeOGIOiDMKeOUfPaYK9P+72QQzLmGAkYPHgo+Nd7ZO0s7qyCiJd+o3SbFoBWWb6O/g9
ulgZs1UXu9Ho03inZT2N+NKdkicSrdUZkTOFfYT7KdQDrzTSP7TtLb+Kfi1eccRCDKX9zwFbvIhD
E3B2Y7fGERiaYmvAYDoaEH598Ip/M/PwCqlaY6DSqfzuk6pJCu5VOQ7ThkNroAm0b9p4HWv9Ebqe
EzBgEV1adwPM7DjVZL16//m/GcZ0HGmfs0siaAZs6t5333fSmKDGqQ10PljZpqTHR5jwB1Pashr/
c8/PlMahHsMfIwmksf2Ga0nptHHbuGo3s0bGcVnV06rRDX2VQTja0T3dvH9TP22Vry/IuuXzNEk1
JQ5tf+MfylRRESNbk8yYiGDmMUOWRMYPuihF81AEkReZj5UGJZ5+2JjFayNz4/hAr9wmoX6ow3kM
leeVW9TLU3hk4oMxV2PtdCdZbpjVgd/25QMkQhB9IXSceJuRyUll34ReQ72YfuimtWU3BXLsgd/E
CLjAIJXSiLfxUPXOCeXX/lHRjCYFZmzUJeKgeZEk5voNKW02enJPRt/yLkPta8aswuuO3JRwyzGY
fZsyUAdtEmTT5hf4liPKZXiGcC+LMhZrpzeT6LxIkXoez0XpeOf16EixmfyJBzCgo38wG2bODVGT
8r5CbXiD3DI+InAo+YaYqrtSo5FcpcSTUQ8wRk5KA5TI/KroAaUFSdGZ4jsRv3QNK83NknWNTLwM
Kq8uwXzQacvouzugwjoEmmcLnw3kR5lW54UucFN5nVPfZRKdTqAT3ow31+VqZVRLpAi2m9zJViGz
aWQ8PakwT8iQwwL6hM7NnDcds65+oIU4ZA4BJ8QnSefPVBuGrrQ3miA2c6oB7fkkrqUIoNJurq1T
s5vD8rgGPVaeoCKau2mFatuPeck1va/TMmwsUE0UgcCJ+agmgtlLiCX6iYFz7coQq4EJID0kNFDp
h6bUiu+OaFHzhzFuKdpyjX8flrDsDo3KTN1NOefxtgEt0h6BlDVPTZqcX9u26uGc265MNnrKeLns
MVUkR25raheeljqgyCQtgpUYC4JIPMUuZJU2bDqC1Gh1VF7EIS3WgDruVqUX+neV43fZrhlbh5CI
zGvol1KE0o6wvlouPx8IXVC0hvxsFf0kj6eePV9Qz5l2VPOQq6AcEivZ+lYry2OQ5nq4Npl9OlD5
0jrHKSWaIzTMNixanub1RHOkPKIs204bMadNe1zCLzrLLVwga7SEcYhDV6u+pgnWlMDLINptinA0
z3AtxCcjBEW1xhZWPLMJmL4y59Evi6k6UANfVLmwHN2a1lAnnG2UyjrcNbmX5CsyLOMHGksJsLVi
au/wxqL+n5fdNTDCvHnOmAjQ3iNAvIqxGdSrsaoTcxMl0ZwcuFGLdFHptXM1Ck0TQe2hGqRpwKZg
01jYCM/ncZ5z1A4mILh1i5B469sVFRG0NqplROgKI6mORQGnVm9ReTPrEt4SclT60YgdBwYyc8MQ
jMgAtNN2yqruwQ3rKP9C1CEpEb7TVV8qh0iAb8DV1cWINJZqPJOht8ojETN+KznLrWYz0oOC/qkf
yEln5KeOjf6v6+w5XpmRbBeQuvwqEJaSc0lgrQfuzxqvfsyf/y8qDP9mTjGWt39dVvjP4rFsmldF
Bf78z5qC8QlUFHkWlKXx15MjhWvyZ+3c+ASqWUdmxjrKjpCYqr+LCpb5idMwRkv+E3trYfLP/aUz
Q7m28DX4h4gQYAaw/6So4C/HvhfrHZk5pmuYFs7KRQnHrvf19t1EethaDZGSUpb6fdwn7rk1lrBS
qU8Hsw7dSyF8PJSt631Bt9IeoO3Uvsi6OqmFHu78TNv47RSM/BkQX/2Za4Ejsvoxvhkb0Lgx7IdN
ONceU4UPAXLsH3K9+T6HWb/utelCVlm/c0WebUa0FGwjypRIzJmPRhXlqg+t5ntjxN/r0butUGqt
ixLw6Si/6E4ktkU7RTtZN8eGl2tBPRZ8KUZ3Og/Jk0TrUDOVrsrQWuvZkH+tp56tYj25RyZf8E6Y
TEX4A9xNoin6lqxVD5amX/JT8s99SrDy0vxHRaQQKsE6bqrJPAtnL+aAR0+fJvgMojKug2lwsBhx
ulyjjjluG0PbTmFXUL135i0Nv3BTleKxtGa5jgfU5Kmd7zov6q+TrLpEAfEoU+2r1UuTJx3bz/Cc
jpDNRdcybawD2BIH6ICzAy1Fx1Dl1Xw0917x03j+R1/tdZnzf+8WBf9rpcPdU7lkyKv9f2r5NX8X
GOnu/Pp1a6LnX/2PzY8Y+ovuqZkunxQetb8aQcuf/K/+x1/VveupIsz+oeyKdvnXEHgXLwt/izPz
X3/Um3Cq2v0//vObFs4nkp84kLJjohlEke+vb9q0PoGosH5QO2gX6UuF5y/zp/GJHj8FPMIMKBQA
svj7mzYXNynUO754qmA/LKN/3fWvitZ77bBl5/3yk+ZEgIWDYBS6wNSY9gl1njaVtJQd9IaeRQa6
OEBhf4SuEBhQtbIyta3j6xcP5tcveNkaWyaJN1cEj0RQnyX4+XvG8CpnU9zMcJpS1zsWernL5Ueh
Ez8IX2+vQQEUtNCSnbRXkXfMue2l78GCWieHTBBwv51neRQfxKuzcfXEnSI1eGhWR1XwUQrF/kHL
5ImiPmGK5O1x1NpPniNEpkIbBoBDNg+ROstgx0ZOhSoGtH6orS39NDfLIJ+e33+sb69LY4VRZhPu
7nIa32eeIJKaolTnukUr1qksdyDJ2HJ6x47Y2CLcYAy8MDN75zkf5C7uVQ8wNVsE/FGksByWHzKi
Xq8KJKyXqAuQ7pUWcN2xR5og3ArXa39dCjGsXUPawfs3+2bUcknU+NRE+ajI/dobQ3EP+hX5MlaE
arpX49gfcZoB6dtp573ufkED5V+qPEk/OMb+5rJLCwtqPsAN6jF7l9XHvnbLeAlfghaO/NOgNSg7
tZFjejikAxbjIwutxsP7N/vmg8EFTlkdzRlNAXToe8+35uBcp+QkAtyxlAg6Dj5fp8zLxw9KBHvH
5+U9MoAoZzuEafEql/f8ogTqhJmDZKdIAqmW9dDYAifA3FgcD1P4wYPcK/1wKZsKKEd1mHkOc+Le
LTlhT9ekNmGWokWKSVhGCgdJ/k+f23IRtlJLqvIyDby+nyW+AS04CsaYBMwY512A3qn/oAjw2zuh
50ds6GIB2H9o+ZgnTddTbmiikp11D+5onKs7gZN8/f7t/O5KaOZZSWhqcprbu50wATjMN84wIJGR
eTtogc3w8X1wQ29HG1IL2rRUT5dQtX0rgVsmhGRUJYF2ZnTt2gj9s+qDS7xBSC2vH/UF367OqxH7
D00bjK7SR95Mr4wGUrYwzzNZlwd9U17Ner4Oi8FP15PR9WuhkQ7YoEaAxtHpl2ZD4xomsd1uRjmV
H/yw3zxi/NcMGCq7AqTi3vedI3YPVeglwWxzDgKKqiiqWE3zwcB8uzwtjY+lQUjZnb7h/hLY6pXR
KoJRAzEO9w2evS3mi2vdzzj5pTAJTb188t3SubVz3E5R6Sya17pTR7Gtpyc1veADKxntw3rBebud
eG47gV0WyeOaXbj++P7Aezu/24J2JihNwFLQFdmKvJoXkLxlHEt4KtMVLFUXXHdgXkziy/uX+bEw
vlq0eSp0Kg3KtBTW+Z5eXwc1PEhmbFqB3TtHXdWTQlHn46lXLkEoSAp7XFgKis5qggqBjXxsDrrU
7DaNFoa7JSGGGIes/mBSfDvls2dDx7TsxuBC7U/5eaVMfeoQDpSILr1mCs9Hv79L24POPmzzQTso
akP7YHX7zTBEHOUzBjEI8dj3HoSD7J/p3kgDqiubcvAyQkeKI1m2f9ZcWGZh1hRmkwX5AU9kb0YZ
40qhlMd6keJDBbyQS7gLBA9dvv9i92cUCrJL3Z3+Ag4pett74ycxNNNAm5kE1RRqZz4k3HU3mOqD
m9lfvfavsvyKF6vXnJZSIDPmZsraXEcipDBFCsOxCddpk+XNR6Ka/Ze0f73lv7+4HgTROOyhbQd2
89kyjuf6xvjowf32EsjHKAWw26c1+foSTqmjxfK5hJ+dOBgjcy9GG5p/NBsts9rL7447sZCv8NlR
oMdGtjfrmeDU06Qgb8+2w+FECc3ZZbIab3s36k91vVF3SpERC5KAXPTxXBlMjnPZzR+lne7PMz9+
B/Apd/ncxJvbHbPJKJQHWSJUEXyORSpH/WAVYe9uTb3fJH75wZj5McLf3DobESZjMkT1/S/Asweq
JwWsEMvtxp2Fy/0i78ZiJR2cCzMFjiupfHs9pdJa16JfO0Izt2ManadGWAV6cjoXNZ35C3Bb9TWo
5Z8aHA634VP5m6PSbwYA9XHSwJhewfPs92zsGUFfbA38PDmoBw0R2hbuG0uhlKPzwTD46FrL9/Vi
PNeeKG0TW3Mw1eTo6uLRmfwtftkPbmkZs2+e+Itb2ptzdIznEcjMFH8bWSNhUQHckMHgWGcUyi8n
sjhJnuru3KbM1n88DRG+vZyc2auxd9+78kx7wNZEwzB3NLBg8MiOG9P7aE7d1zSwfyBx3EeziKiP
N+fuPUfWYL0NY5NtTR6NhFnmBxPHPpTMOnR8Z4uL8gvh5we+LI76LtrBOfpgxXpzEGTrTrsI6Sn4
YXdBL79+kyH+nHH2LJzbYfjottYpRr4rvcR40uXRmdG01zrYSUVbwmzk4fsP+c0o2rv28t9fjKK2
7Il8J4kraMTDABTF1Eg3goTz/lX227nm/i3uPWSjGsp6oIwQ0DreuG534GrxXUuJZeWY1ZGDESbt
JzKhukPh4ouDFxetDdXv3v8Zbyas5WbRihCaaKHr2j9gpG4N5lLxqts0Oa+j/gggwEajySQyuZEl
tqc/v94yDwALY64EJPz64XqunAixsvGvOgjfLXc3gvJwGFOOvR3J6n3/ar99yMDKuDuf2tUbrUqk
IY5WIe+yHvyD/0vdeWxJimxd+onohRbDdnAZHjJDZU5YKdHK0Dx9f2Td/1Y44RW+KrsnPa7IMgcM
w+ycvb8dltEhNLr72okOuV7dK7FzXZqipH9uHdFZqKtytBE8iktr9HIDNj9q1JWIKy1UlkDETy8a
sWpPtLNSuVOY6+1jU6usUZNUW7cS3SfxnGttX35Kda2oNkPalcbDx7dhOaPpJWvGfNcZ3WG3tBi/
IbMHmDx3ISfQarwC5uSaZKt8PMg8X9+uivMgPFK646wYc0nj9CLp9uQcOeZDTrQHxOYZ8trBdIi3
7cLW8txAYN5oMOAWZ5O5WBvKVNUzdf6E6AMxtpK/jUFn3MC9rh4iP76wGJwZDN3cnJSqKBwalxv6
eJB0FeUSg3XyhhqYa2kEdAs307QL9+/dqssNNHgjdNST1N7YOp/eQNmKx4DimHC7VxK/wC2LJzQG
ZdiucnGVDtGGmA3Cpy7czfluvX1sc5EETQ4fE0p9vHCLnW1eD9LUNJxLkqk/8gYSB22G/7K69nsM
Pv2GRbGLUvFi/hUxvjx14MrKIf1sGK1LqOEdcu4HUy5eG3/8k0t6M5x6eiN7CFFTGMTCxSbYrqak
Ogxd++nfzfblJS1u22DrIYWoiXlhtQS/9MLrc2vd+azUfC8uXNCZSQi2g2nIRpqa83ISRsQuBXMS
jTsnJmGjq+QXrFe9m89kK7+IpQuTfjknmImc6imlz6LguUx/egNDrVfJO+ZVBgFK+NkkEwKmK+uP
7+D5QTDKzOaBWTB8OoghY3Xro57gR4XAsaZKDE8L9fHCW3Xm1sGlZSPBSRShy7I30PKM6l7j1uU2
LpOHvP+hhw8iff74Wn4vbm/fIu4Ywzg6UkZQ3frysyabfpaU8UAET6pt2jh5rqP+a0q4co+cTovj
O7aMG00GeYNXdGUJe0cw71G1iGDv7Sc15zZLNak6TuHcWX19Yf6gd51FmW9/ICw/Pu8QYpm4VPSX
P9A3JBtkDLG8wqwI5apHVfGMVpHEr3YywVsoqWRLHuFbxCXRNy8+odAQQCHMlrzQcvJLfHwpDEnT
RRNQ3tqB34YvYWAb6U0UKzk0NTi5cbFqRmP6pE7WcJP2ivQ65rJ1pU3ylHyp8Y2HHmSq4rYvKIis
otIviKeL45jha7vdJaISd7Y1ZrTS7Ui99eVOJE8kQgYKW5J2OvaD84At1V7XlmQ90YbO7nvSHu0j
ee8ks5gdSX7g+FIr3NV9XdwLudBckjSBZphTNzzLvdpx3pns8VaXs2w/oIhak6ng/4rYtb8GxBVe
o2ywbmKELCsJzuZOT5JfBtZqfV8ng9Ovyk5RRgBnU4B3uAAV2KCHSdYjgANzS+ge9OWcYkG19XOw
iaNwkq8pJsFNhHnmkNN4wWpuyCGdlTrsXmF3zZQCPz/6qhnMdudyEoeuibQ7Em42qdqEV4TA+IdK
SbpNSl4jNTRhvshSMomdMSryUVZy/d4ZMs0b4+mTmUBYqqK82UMrqVUvgQxUt+HGx8jv75XasVxf
LcJ13+dhs5PQ0PTfaiMdM7dpi37TtSgksdZbt6Jr1LvGT8qZqJkxp3mknjJKU/sp8HP1yWiGuqfe
HcHkHXALZHvatNOVkpTyKqnUjBuXrZtCasnZE0QvarUc3vXZiC4wbtwpb1eVLVfbrEysV6JR619C
bpBddQK4GkF7KI+8UB6rO5wv2YqpCdEtHX7hBqZ8ECaEKJMMKUEiy7alMSI6I61kSnXzR5mNYQyq
CNpJTECJFMHBsiYLf5CqB9pNleGmVCxJvud5NbdQGGXlGiTjN4OUAVzwuUaYUJByn4lrLFZQ6A+a
k//SumHkqGzfFXPRGkOvG8xRuX2hq26OrOQlqadvlhaZn8HY5Eel7ksgg/MPjJISbo9Z7qPCmhTX
DKS9CnAC15swXLgomH2TaE3C1Kq1HIRJyVM84OYHebC30QvQDtIf/PCnM9Z2jjV1lF5hWd2OBc+Y
Lxv6/VF7nDRRuP00lgerxPPFH0m7zIJ9KObThDT59lXJnxp+2SIwQpBP6YOk5qkNizVYMmUTK90t
SB7VrU1i9fqM+mTas+UgbiiVH2dsdA1vjVakEcw19a5bVdoQfcF1ThCykbXu4FffNVnEQB/T8hol
x3TgXJbcprxhP/qhlScX8IZ+8FFCpPEVVX8CaJ0mD5xXaxiJks5u02Z6yozX0l/3rdI/keUi5/eq
HQ4gAvo23+R4+3Zh7ag5L2aefOolusErGXLHp1b+pU9q6sl265mh49lp+HlS1a9wVzkks6NaYYGQ
PR5985hQSLyq4zp9qolt9JQqNtc04MLk0LC2VR0WfqJCN61kqt/rSDI38CqcPVBUhBP4EQGDKNei
1NfkJszW7JTwRuOn1UVXdWocclSH+KfXU1PzAiX6OrTNIVt3qUEAKpK8ztUUmFp2UzyTnkj+Ij63
lUK6kQLfZB1ldUaZzObf99MW1d5Ot+t1Pjn7cJZcyc4Xo1U3Y5x6+KLddIo2nZ67Xdy+DAQhkLrK
cDFw4ZSEtgzZLxWQXQ1xpgHQYw7trmx3sTasFBSTvQxSoPM9vgSrrij6Zke2kfZS9crgARN4ZR0D
2Qk68DBLOqmkAaaQp1+m3bgk0xL2mFrPTTl0N7HJshCYBvxHYMoEMdAo+KbIIF2wjt1KzAtCRPTp
Wk40IKRRzM6C/QRVmS5o6+91XH23A+N+ktN0Z8cmTvrGz6rbEpXdupNisvfM3P6kBTzp2tDD27id
IEv8th20wq8eCB2eeN4aZnGoFvKdqqSpq4968m2aLH+PkO+HXZPfmgWd+Ux8ZLqbtBCFn38kof45
N/TXGBZ5icptFdj2nanNDqAaNOk4VXeQo6uHSiL30HHIV4WUDFwoqIaK+RS0jrI3gCFmBzEO+n3m
0ORQBuh3q9CpUMqiafMwZr7A/ldd325Jtsryqh8OPlUTIiCDrT/wevuT1P7Ss7KV1/EYjeFj3uTj
nSYnw1aSMukYmKlvbqc6s67AWMC1GGFSQAXO9OtUVw+8csER7S28C9A1ZU0zLYSe0zd2BuRG+V63
w4vcDWZ5oFtJUlzX+98daxwIFhzkaQtA/i6FQ0c5MEu8PilvIq0YZ0OxR4Qc+j7Fs5PxwDGMwNFy
DcqQw12GMXUMXfKUhh3R8DIplsI3aGG0kARQrssvMTJ4/SCnudAhdGnaT6FA+TXLvl1zQF7LwrzW
5PCa+uu29uv1hOUJErRf3UTdTVTTligdk0ylsNinqS7gclDUBVliVg9iFO0hDUVvrGRgH7w3dvxK
dDcZunU4jAoYJmywYTbEKzE6Q8oLzSsKRlQVe2Hs40ATz86QGAcyBrVVK+cqxCJgGc7VEBgEyFH+
xN0Yk5fcAGRa5SNlYno9JqjQaRf2wfRIVmbBBZZV8zSJHipJJhjNrW0zXzsQJ3c+vBWPvc/3QNby
73UxdbVbKOUrK9VXGmlEPWaNXnvO4Iz3gSr1u8nMqptUQojm1T4UHrf2R+0GrW1WrJRgJiMGTtJD
vIXVsRpwapVE2frwQQapuB6sUcYXrMVPUiIKxJFdDEjJaS0YMBnm4EE2RLRTK6utwf85wQ3ZJ/aX
ShDlPjjG5PBJMQakrLXd12gBgJZ5XeRUBvmKxYtDdiWYzdfaKkm6SSWrX5HSfESCuzfK6tNgK8WX
yDKabapP1QY4mwL+0uixYER9f5OZ2XgX5hAGI9l50eKmui4taYdFlFT2IUQVZpUAx/ir4FYBCx65
Fis1xu8YsqqfTSu1mMqNnKMMNWJaqVVfyiiWnfi6yaJiFQdB8IoXiQ2KH9msoVm1K5s8jFeqMX2G
WnGTDxhad2ZAxqYNW0kLohR1UFfcNb3dHP1kiL9nhNt6cs4enHr0APjE31pdcaUYTfVQhBCeRyqB
XhPqyS5rw/CY2/2+Ccl4oo9BOuiUfYbhtO/zFA4VsNvMtx+B+9a3jm+9ZBKOqCDXCKkra9oOg4Ga
hs6HRM5J9hpM3JUr3PTJtuT74LKm+Tcgy6ydPnXQT8NPdmIUXoYsmZU66eRVmZvZg6awx8UPVPar
gj0wetlUf4jxnBNyLMkHfSzEla2G9Ws6Dg9Bqtxr/vAijdq2R8oY7FLir3HBr2Eac+Yq88D8mvST
1q19oc24HFmJ77SIj03j7wUk6TsoJSQFxYYE6o4gRPENIXL10vi2eMDbJt9Wdc4Zp57Kx3Yqr0ap
y4RX9OVDFIEtJ/d7C7HS8oqiTH5NobxtfTG8lqWVkcoe0QmqUv05NGJgKrL61WqjnxlkrCOY5IB0
nMjwD8Jqr6NY7bfKwEUUuUoRJomeNa0oPJG08PMHKVn5HegacF5X0M2N2yCN1a1hJC2yTLbj9Rjd
YFY+NmTHORMR2w7nzk/VFFZeHA0QbKXSIkoy+mqK0DW70vpFyDiVyKYMbrPWPphRsobTtqG64ZoI
ZfS2kLZNzH4grbTi2CtavusKp9uYdljvcHHnfIdtcrolCxh0zzLg4Reb30e3CE34zc4MU4NrlYKh
JQy5ilcGoIOtk1Ag6cuUD7eKrqS70oyuCN1B+FtzMFU3VZpfA/b2ivhZAaWzGORsC82ESDaLQ8n3
NgCl2hu96upV2H8RPjshIwq+gewDcesDYIP09uA4xZe8GsN1ByU/O1YCITxryNjwAoTJXrRKe12V
bLLCphluHZEHnm2Qjr2JHUjRZit3iQfkIaDJP3sVHD/s1qVikl5NK1uPWE+h94rKHSY//wU3UNoL
iP7rLq6A5FkBEvN1rLGqZo6g6k1M01pNMhm9CRF9SlR/y0fO6o0fvSQOaeBxz45qjCoWcbgI5SYV
rb6DX5N4dEk56xXJ8Jzr5CDqBVFWQ/ILsbm4j80mB63aO+lthPNC3TUsoyEIrp59qNJQ4/VMYNsB
kBxiPKfecSoYa5ofXHWTWuZHmP4jYuC80shGgvbrPDj+rP/ijAm5pVVskq+JfsdQ6vQtifCaVeUV
jHy+mc11kjUWrXZIAY3nANpPWK2dxHyAaE3pkHYuPhgSJJw9r/0YXg0WebZ3QEUIsSUqve53FFJt
YyXiRvJCrFDrNh218SUSVGrcwOj5AbHk1ER00u4u0fqThZoD9Q3w9vsvgM+7aCvrQIO2Csn15Dy3
VvkVbCSx3HGSYA0DU5I+jTXaZqAh4/hE8zDRtlU5Oj9BpXdksOhWeSRoK7yz6rT55JhB+7lVDT9H
1zyGwxEXTH/gLxXpS08qerYlM81+DslhBzZcpIP2DXikc8exo2BVBmep3bIhsfrnsFVzIt8jANx+
JI32MyDc3L8Nyw5BclAO1mxRwQ1zU2gjtA+WJ5LsZcLI+CQ1x7IIld0g+oc+L6Y94e0G1yJ+ioYQ
j9DIG1CSGQetFcIaoR2yJK+clyLv2vaKXleau1KpOdskMZxtxH6s2Q1T1HhUCPOVWhpEavPxxuag
Js7NSPjfNQKfr70SX+WS0njkhaj1SpGQ3a5Y2ZLvyJzFU6T04bEUI/B/2r4sg62OAw0ixfAUdZrR
d9vSf5ScT1EkDpFZcBCPWVUmtzR9ylE9sunbsgtvinCONP0ZBdUnEW80/0AtRz1yNA8OfE1JgtY5
xcpbckZI8p48jHzpsCYbx8oIj/YMww1mXmAq1YrnhypMJ6OVCRKK7KM/TnaFalxZd7Y25R43+iaN
/CstMtalPF5p4kW3vowkyk2Izje+NhY3QSS09F4I1fTJCnJhSyH8DoybJjSKe1j+njXdMWDxin28
3PRd/CWJ2e4HEykryvXkvwjbk6iT68PVWLc+iCODEm8sqk0Y698oeGBK7kY9oqidH8s6OoaV3Fw3
nOqgW2Iz29RmDzlQ8cERk/OBkSWSt90wyRicIqwkAEt9C8SHLR7TGV6Y8OKNdLs7cUWBTnvAp1k9
92r1VIIFMQVkPnDb1G1mdmbszjhW9P9HDItlKhOkWePGISpBVW7MKg5ylnPTkTal34fKJpUT/zYy
zZH0PyD6nNiJwGCzF0rfVDNcmWDRVgDdXJlFNp9aYDGlO4LhahRl3Xfgt6YRqGMEAUPu2R1yhyyN
XKQS/cPecLBMryNhZpCRy5lUmARRRZnSDO9HOdOkjS6KsLnODOkQquoX0j0GjDJp4hWqBMU66DWb
GLm84XBj5SYICBBvu7ygKCNo9uVHO4kasZGGNFxD7iThnFAElJDpWN8AtvEp6Gg+asIQd9WKjVu6
bitLf2zG4Sppg5Dcj7z8DOtrD7G6Zwunt0O/LgJm/I00KlAr2/CxQsFarntL/1lD66Sc+9JUnMJ2
WdaEFiUriK4WWogbJc81+I9GsU54Tx7ZkwYPjVNujNTUg7Uf+sZeVShBTb2s3dpjDVw8BZFtr7Qq
64ZH3Sx0UlTqCiag7fcekPi1HDSPg5mX5jfyd/xjTBo9FZCIHAS+zK46wbbQV1nNepdvQiv3pX1r
SNdJUkOmDMWhL7qbDvYmlTfn0EpledPK+jovZMUbW7tOPAO/IghtIubB2a6KHqANE8dIjhSCp8Zr
AmiP5ZQb12UlWnqZXfkV73E8uCM77YOVZyr1hAQ5L8WEQXLDLh1uu5yQHAwVOPM6q/iVpmEa3wPw
lD85Pk1nV6kn4J5wLl+KJA6Pg2TBSUhyeWSX1wz+npwEQUQhLLBKWlk+3MJDh1vrqKHftNfYWTC/
DSJklqXB5CUdG9xNQvUCWNiU5I9h4sDiJd3kpQi1OD/WoVpIrp2klboOTDXpb0e/C+LtpI7WeFDK
4JHtE/x3R+qnZqUPg/5LTsasX9cJ58NOUmOvpWC6dwCtfvd1s3+E/eP/SGWRSKD2fMhnmA7Z7o6K
x6rX3KZxnO9zuWxuYqlRNgm/8gj+06ZPqMTBzp866uV+0hQQ3FN0fHt6Isp6tBU6V5u4tgYCnylb
E438UDZW6A9slyaHLx2EtpJz6Oc+0nTOXJI+1CVnp9pidV/JbYCGUSFPZOJ/gRwEICpBKKaPWAZE
NCUBSFXhHbsn/Yly+J1WT/kuob13Ncq1cUvaRusprSZ5fD37+BA0afpItCrsxdpQitrN5M7WOZll
sbFWq5EC/A5GZNlz/QnM+0r62vdo/ySZXGtQhkNvpJCDq3TcfdyCONPo+K3HxOWGORxL/2k7BcvT
RJ4F7ZS6gYBK4Wtk9TadR394+HigufnztpPADEfiaGP1hrowtzxOB1KHqoGEReeLhkLjWrFaupkS
vwCXfuG4ChYz5EhgdDhKPx73TL+IjhQ2FBpS0MiMZVMKn0kgpTSluixLt7IIkhtIseUFOdVSDzFf
HXmUCi1fC1v78jYGjdRA+Oc2hrrparniBplabSbL3uSZ2e2xoOd/0qGykaTSHQUkYC+ao2GT1RWE
xorToZLtypyCWjeW+V4g0HE1JEYXJsrcVzt9fgDd0YJadBKRLxvLidJbWqGWnDXsOt46wQgR1r6J
hcNOcdz1Y7MZQ/GtSdLXjx/f+/mpI5S22btg4UeQsWj3RbyhVWIJOudltuXpekMTukZtPviNfaGz
eHYo3cDfQMvUwXVwOkOHvErUbj5HZBRtEmq2SE0UwSb4wlx5/yagqEAUymR0YNwYCzVWTjHaAbEg
XK2KyTQavaYt6f5Ma+h43tgo8/frwmR5JzCecUwaDAjkOtCD3iFPbNCwQrJ4+1qQFKtxgCMbYn1m
g0IjS36qleQzSKFdQNWxktlNJpypteYhjuk0fPxA3129TjAeMnO074Cj3skwOkmp4QEwj4yIq9Xu
i152KeSvNMEmKt1BAf94vHfzdh7PoIWLgwRklbaYtwZVaFlgDXSRwt41V9OK0Cx3fGn+pSCKG8xK
MnNEUG/OJJHTyZObbO9NvupY7aV8hcPDctEsPZSG9MiHAku+2nkfX9i7JWcxono6opNrdqZSYnfN
9IdIMRSkEtVNSoRSs4mzizKTRScY5SDmV9QEGLxAILKing6HSqlqAhsJS1m0B8X0b7Q680p2kBxe
imCnTs4mKCXiE/S/Jsz/a9fl/0d+yllu9s9+yv/d8qn9mp4Gas7/5D8+acP5X7OUfLadzebI+b/8
xyetqIDUFOt/AGuz3uM/nkqJfwPqmTWNlY23AUXXf02Vkq7NYR3/47qezdL/xil9+n5DV0E2QWiy
hpUEZaANsfREBhlkhdWwu1KP1i15eUDPo8HtX4uSoKIL6/Xpm/1+pFm+9kZwOQW+nlhGpx4TW6FY
TG7RwUS6TNn8RlRXkMH/moj/KEk+/T68H2+xgxkQFMipxniNdUsbet+lBEDEfzAIHyDcbnwFSJhf
LFclYT6GVI0KDXrdi9MvavZdKPE2LC690PPd+ft7/tfVoKfEmWDgkMcJe3r3MktEw9gF6hHh+b6K
SgQaoZtcSrc+MwrGSCy2CEjYO8iLb13ayZpBdJB+DIau55jok/grR5aXpLTL3rwld3/99H821/6+
IIZCQK+xl2XDtxiK+mFMp07ox6pXbdeyUmoeQNIvYMzOTAIyq1n+oJixYzYX07tjD8TBQtOPeQ+W
UuuMxzbowzWRHOX12NX/Wfz+cc795sAtHhMWCL4nrL9QB5b80s4OpAqNjn7EvNWqrpRZ2VPRFzQn
h2gI6OfCVIB+Ywjq+3bfkeeVBOJrS3eJhGkU88Y6QAkCu16fBMk0Vml9beO+DDY0K8hSmsI4fiwG
qhHRnB0VVtB7OQao3eeAJl17140IYOOS+tc6oYPZX5jtC/HiXw+NYwf2GLSEhPouZmFb97IeTK1+
1CI5XKN1vdETICehZOs7ebJQCEjQT9ov0LynQ1pLIGyFrR0/njkL2fjvXwErjfUU0xF+3t8P4c1K
YpZ+ZTacx6jvEKaN5BBAfnMdg/Vf1WO8keRqbZQNuH15j3/70it/7iYg+uMVQZyKV8hZ7HH1wpL9
RpuMow5QyIV1MN7nykMt6mmtN016JDEHkYJc0VuP94kktFsDEuSFXemZXwEShXMSXwIoG/CqTheE
xlbjrIla46gqSfVqEoG4w8P6ueviZBepgCBHClvX7Ti1W8J4yrXiRwrc3vTfqQh5GHzT2ELRSWXS
c5ri+/Z2WafcWms9vekrkOhoo7AIfpqM3r+we3r/zBnGkOFo8tR5mWc0wdth2CzXWq220pUIPMuf
DoNV/nBIMwcyLbuAbYh4UWz0CSK6Dj59PN/mNeLknZ6Hxv85A1H5HM+RWm+HHsCpUQiepCtbOQhY
/f0lW/q7Rep0AH3xERmnQMiJ2ktXqnqPdgoFd+vsZePCUni6Af39oNBR4wcHZsCR11lseYvUUlqn
dpyrptMUwgCMT7qEYk1Q4YljP9kFCGoufPLPXNjJkIu5UdtCUJ2znCvrNq0+K+qTnTzVl9yY775Z
kNTeXtdiZqADxt1WmM5VIH/p86+Gsu/T+49nwJnrYPMG1QZ/IDdvWS4Ahlsnkh6FR4mohDiwXUdF
DRXcd1q3+XikM3PtZKTFQ+rrmKwvSjzHVvE3hWFv22h4+XiIM/Ng3onOvjW4BPKSFAuajKyRitJj
X+Lq6aZqbycBCqTAvEoQgF7XITD3j4c8d1V87CkLKBgjcIidvkG0wNqmKhuGDMS2GvvPwrTu/u+G
WEy1jsC2qqgYAvEI5HmLRlhpXNpSvtvC4ppHtA/NBJYeZtTFICSdtKJEEnvkRSV++2BL25HPecM0
yJ0ru/rU2NqFhe/c1KPmAPGAap/KUe701rWoIxEbM2SgXstIJpl1Un8PPe9PHtHf4yynOAkmsdUZ
dLrMRGz1nsTPcMyGC4O8O2zM9499paPAhbLBPp9ejJzS7jE6BlFuEdJQ72/H9LaLxy1CJgk91cdT
4uzTejPafGvfbBOyJCEathjDY0b3Um2zgyLkHxnBYIWjeX6sEEJWukZ/CYb8+8u7+F6cXOViZ6uM
Zoe+mnFF+CBXzbZ2Wi8gFCte0eJ5JQPBSwJjpSg0GdvWzZKrMP0ZhDuid9yIZqu4ziIcaTrBUM11
QNpyX6xjM9lkTrKtNWM7FI2X2+SESMTIjn+w0r19QouyQSNblZ2lMg1PlOwKewpuoTdI2srIvn78
dM4tQ29HWkzs3phF5yNzIWxRcJc3SDV+BOIliEKyxdAxfTyaOr+a7x4KWnFYDtgEwKGfToaOqJve
QhZ47JAlTPYOlrxTf8HasZpGwrU6+zHgQDpUr8TDZgbymfu4RB4hRq+YLK/ND3F3b8YjKgB/ZVub
wEgvzNYznzG0AX//wMWd9+M2lIXtsPIXqbNBJj3dtIMcEgiAjOPjm3FuObbx6dCloLaA4f30XkTy
YCplq4THtEiF1xoo31qdbuXHo5xbud6OsrjjpAqA5zMGXoPoa92K61760oz6IYMI9vFAZy9HJSyF
zScHguV+PE5rI+FwHB4T+ZE0d68jYPjjEc49G/u/I1AzWd6weOpFx6U0KNQTB7u3uP+TfQyGOtot
wKCp3WuLp9IWzTiJaAqPvnIfjNqukKuZfnvh2H32UnAJAohAA43T6PRSiqjMtbLxWYKZ+lL3XE5f
+kvdlbNjUCumJgKH7x2kmcw72YxiMzzG+bU/aW5ClCYhbB8/k/cHID4mNFT+O8riftGh5QqrEI6m
mssknek4hc0g3E8+sjLUZNemVr6WUe/WgfEZbmW2DjQxXPgV51axtz9iMckHI9B8/IThcRpqQqtS
3fHGAb9yNBIpZ0vBWkYn9ydjWnTl5soF7aHFbgoKLD2Wlke4h0yIsJsczUl3dfV2fPj4Fp99g98M
pJ7OFWMwW9FZ85LUtUg2vxrUhfhITWN/4YouDbTYwsfzqaUb7PBYOJ+aDnGP3bqGdrDLSzyfszOT
dob8+6zK0fD0ivi2OVpPIeWYS08BEGkxPknRpQ3A2auhX03MxFwLWtr3ySbSeiERMRmrv4g2xaJy
49ipp9MJ+/j5KDo/d/lRwzUPTHquAmAjOL2coc0lS9RRdOzmOPSx8exsW/XX+bckpPyR7wbcLAQM
on3d4IZeSRce25m7iVMVDg7mUqys5mJ45MpxhPGXC3WeGu0p5Px1aSk5d+4/GWMxNVQhN/lgMIap
S1t2wdbBHHHSbGDK7saqBoT+Q7LV9cc39sx9tYnvYu2ixELVYbG0tJbas1ENoiNClPu4MjwFMOfq
4zHO3jy2wQyDWZtS1umz8622keo8i45+a2w4GktassbscGGKnL2SN6Ms1orWlOJm0HL0V0TOtlaF
SMT6gyGoQikzq56AoWUftqi6cJBJ8T5O9nWbiw0mjAsjnHmhOKhSXadnN2OoFnPA6cI0aHJEZEJ+
jtTrfigeQhVzQXqhsHjukbA0ABCwgT7yBp8+kkjDrZdWBvPZ/KlnD1L/hAzkwmM/cyih2fL3GIt3
hnBkW4lTPTrq4dQeCNGuXMJBYdxH5SErrZfYISlJtqv7Pk4uHb8uXd/iPjaTXEltx9i1fed0z7Hx
uXF+fTyrF53r31Wmk+ubJ+SbQxfCJ2UYajM6Sle4krbGDl3d1K18rK/az2ysVoRa6S2+JDz26MM/
Hv3cRHl7c+cb8GbwRtVIB+g10tmJcxvzdWW8RMiOneT7H4zD9hldDA1Wyqqn4+hlaydyaLCJejWH
r3231qtHWX74g0Fo9MzIHwzH1uJOFoNuxvr8UdRwCyTbyFUszHp/csfeDLK4YyYuVmz0Fh/E0SEY
uY4eTKGimBMEW0QDkZt/ck0gHagGIU+xFsNZiS4RmMPCSpbmqg7wxjWHtMq9CGvDxyOd2ZjRIaC1
jxt6LjotllfCwKtWWHw3hBKu2FGrce+aUeshYF9l7V+k4X9s+5z7EJ+Mtlg5lNH3qzZmtEl4sydE
kOB+r0wrGkxhfdXGmKuHJ0gwKwd/YRKsRnL/Pr7es+sKXTR5lmrMDLzTKZkPZeIrxIYfh4B6gUrz
xG1HmNVC7nRPKI6/wscwzfaiflv4ZX1hsp5dWt4Mv1hanEpVGmW+3ZJDNm5EUKP0dLEM+3s/s9jv
UAcjHnB+ySGALR7qBJBXgjQ2L9DNSpLIoIuYpddx9hrxeXPEi/WkFHt2RR79tAsNl/mdfje2gukH
TCedn2XGVSubFMXCNjo+j0UN5g6PfwdeNbmyBm2jWX9wToOg8fdwiy1IEcdBhg8iOsoD1jbrPhU/
p/j54zlz7qG9HWNxeEFxPljqwBhldyiKr1F7PxoX7tq51/DtEIuV0pbCsKq6eQhPV69zdV1JO5sU
i0tJa2f3ifCseDrATVEPLu6X7yudhqiYb1vYumyJEbk8BFjJ4lb60YblUc4n5PhI+5LkAifs/NAq
81IF2cUOaDF0Cc1SKeZPelYG2t4k6GKFY2TwIqW0t5ZMckcAzX1LfU85aqLut2aWBRfu89nvLuca
OoE2TUGUP6fvfyylUUWCDNev3hfmWGySFmtqp/3IInGt8QA0adrPZUOtlNeptO36fZTLF1pMZyfU
mx+xqOnJDf7UCKz8scJuD4xUru8vNsvOvofgc6wZMfNeumkbCJPTpmADJeBO5r5j7g2iVTDQTMYe
kIGOJ3S8ko1Sv/DRPzuV0RDPUFu8sEspgUl6X9GlDDx7Cg5Kp29jHPAYSwHlWwFSx6gaxgs1tPOP
FcQthxBWdfl3WfPNjqadeRtpS6rLgLC9rZ6Sbqdq66JpNorkOdQjW/vZx4IeKemaqtK6+/zxEnHu
/ABKiqKpNW/v58CGtzsqHD1+a3bzKSX2ryG0ebSnLny5zk6aN0MsJo0d470QPUcUuXieSuhZ8jUu
8gvbgbOz5u9BlmUvEZJCbIUMImXlK7vTOPk0WIj96+i+i76n6YW5Mr/y7z4WmACJtURiCKjl9LZN
vq/jTC65puwwjeMqTQ9Um8Pswlf37JSE4U6CJvoienqnw3QKxh/fZEoO9rhCxkVk7ZfUyD0luvze
nb0kqLLmrM+kbrjYYChpjAVqYKx4wJoeqUCdf5XquDb6S0vZ2QmBLJtEaiQm6ExOr8rp07Ipa5Zy
gCGrwf8Rjhu1BYt1hdPe3Tu4fGm2RXiJ0G777LDMvIPH8OPjiX/pR8z//c2LlzcWHxNljlOKv4aY
lJroMEXfPh7j7KSkSjQXARDgKYsxMruEwBixNjtszwx7N2BqCau7INxY5cafLox2/or+Hm0xWYgA
I4ZacE43QmQSwstqTErh/ceXdHa9eHNJyy0FsUVJlPLsGjyipv8lKP/oTX4zwmJFsjTkTUXNTctb
tzEfgsxfY9vfpORp/x/Szqw3biTZwr+IAPfltciqkuSSbbltte0XQrYl7vvOX38/ajDtqhRvEe3B
7YeLMaCoTEZGRkacOMd5rOdgIzq9foQ3R/nMnhCeutGK69HvqbEhm6yOH5JFL7z5UEQQNvqkuneM
zTIEI3+KmXU3tM4LmYcM8MhkC/KzsbdiUEENa4BijZWHwIdj68Fn+OT611t1EaD7wGwAWFGXunT6
eZacEKlTomTUvTSdNd/OpoEAmrbFrboaTM4MCZ5fDZUxpiabOiZPSpa4aU5KnWXM920xUW5ZErye
AUMdjByWoC28qVTUuuoHYA4o7jxd37vVr3O2JMHz4ZfoSq0dCBho+O0i8zmJ6i3f3/o+gu9PejYU
dYeN2fqCTNY+b34oEDBdX8iWEcHhwQhbMMPiZjYfJfFfQBxsJnHrX8VY5CTJK5B7v3Q0OdbhNhlx
tExJjwOE0VL2MsmQTkQbyfn6Yn4bEj6/FuShowfsmFWZ7zLt2Z7svVTbG+dm9R62yb2BziJ98ZrF
nV0WZTtYCzHN8vg2LFBccIKB/Ia9QjH2dRop7+xA2eLHXF/Zb5vCWS3SCviogc2uf5KVaY/HlejH
X/eF1RsKlOMyY0OKIQaEUg5CXvYzr4riJUm1ndkz/f/cy25tHsZcvr1ubW1JjH28Qt9hDBS9ginX
LoYxhVp/mMvHqpB0r/Tj4dgkRbph6rUJI4Z1GoiMwVO+UwHoX3pg0yWQDICJBJI03zSOsrO5tJJ0
34TFsSiPTntYHpFD0iz8vExDPxhW91fb6XeN3LqJBG3M3E7H6+tfOxUQnCNwS+rjvJl9U+1+doqE
3xRFo0cqp+QveSvtxm5/3c5aqIJMH1gRzVPwjMKhGGIUokY7jU9p8GkKXmiCXf/7a15z/veFUBiH
PpUnKYtPRQ6yB/2DRbUx+LucOsiWOyYLvOv2Vl/gYLuBZ6LOS6dAMBgmhl7N7bIgZ6gOdZXohzkx
tV08FtZNgP7krkmdwK1MZDAhYcu+Tg4Y3es/Ys15F3wb0DDKjqaofaNZjLQaJotWgkcVFV5aYZL5
eN3G2oczEVpHiQMBCkUc1kgYP2/RkotPeQpfDq99SEIQv7puZC2YEZJR56OOADW3dnkyqqiapmLK
4xOsL7rbyWHvMugaen1Z/mxKGOhTOEL+IM7QkoWGnOYsZUTBI6kL15NcTPFpku+D5ksP6UNSfFP8
zM2y+4nZ5utLXK4w8fBDdAc+gdcMlGrC8yxKHXoUYRef7Nh6LGEX777FKpxFN9Hof1TKj7w/N7xj
1aIJKTQihwrZ1eI9ZzdEoclRKqVmfOobBLKfCjvn3QIdS6EHlEwtZFfHrwzaH66vUyAsXboxOoN7
nAlIjZdiohjljBKZ5DGgUfHTQrfaq7J3Sup2P/xnKjSj4jrjqZqO+uAyidAnd7PZuCHwlmCzHP/W
c/khvOmgAwfiBJb6cv0DYMK0RAD05EwneCvg0dhYqfrmk2KA8RjTZrELxPnSwBTKlcYEBCCggSdH
G3nzjVT7H82pAkn9ZRifJ2gbBihrNMl/P3VbmgRvQx7m6UwqqNRrDoOFl+ar0jKncG7CE3fNLkiQ
uKEj3y8kNxDzfaOvuOHBbw8pI2DkEcRvmIKZY7y0l1oI7OaQ5J8qq4F74ntTjm4//EwRis3i4/W9
XbMFeS+gIbrhTKUJpyUtpSwsAmAgWl/u1eyv+TOjqUChd9DTXbf0NoYy86qADAWWBgBKhEA5XWiF
SUECIOkvSUwSld4pyRbN8tujiHwI0RPAhEqoEeNbpsCrOGeUgtqI9kj2pYLrw3mazCcpf1b/doaN
F/GKZ2AO3a0Fa730lS+/VJ2po9FM9CwK6I18SfLg79H9g5rc2oVDQvXr+hau9EiW5f22txyUs0gj
gUiJ8oZnvmKmMJwoLkTzt2loHW2lf9TADQfjy9x+l27TCEGzHxvWF7+7jKyX1gW/rEN7HGx0OU5S
KN1Y9rgrUPH1rfKuie7ixL93OgMiTvvGH9qDKhdw1RjwCmw1/1YSgv9IxDAgBDSGr3y5CQzo2IWx
VFZMZ7xVW8iy5O9T/Dil0bFJG1fTvk0dFOja1t254sAcf5TvqE8veaVg189kJXCKlDDHMLrt9BAq
dvS5t1x4pSgBjB6w4zKQQH1R9GHKtZExpaDd5+mXfAxlrwwnN9FD+AyU3ZTtvsAhf5z7m1zaFc1G
s3MlHBBmKb5bYLhxaCGULwGimoKIqpX1U0FHNo0/1/WzE3+M458b3rREFsGbLkwtR/nMl22r023o
OOknDE/x9FwY76GY35nBJwvmVPPOtw9F8feGzZWL5NymWGXRZ0spaaZwXpNm17wPjZuoeBf7x/FH
W38KDX3Hf7pDBe24YXhtsbSQqLpQ9OSRLexr4Nds98jRCdOT3j/L1VPy3MiaGyQdXLKfdTs4ZNLW
Y39JrMQdNhn95VMyIclj4HKH/UKpu2nkfTzW+6Ww69sOA7kzEnYbYXClRQ4O8szSkiGcf0u4k9Vg
qaNlqJwyxSg1f+dw9fHk0hxmZqFbTqGyfReiGaCq2TF0PvnT+K8BPvyGBae0EFSAzBNusrHx51he
VttLkuLW0lDufAuAiKmhLL7xOddCAW8SMjDgFXiUsLOT38whmsoRo7SFq2vtTVp+gPnWsG4qXYfK
zn5U0MRLLd+z9Aw5uH6npskpjOc99D9frv+YlSuPdf/+LcLem/Cha11BXy6nZFjmzs53nmDp2Jmm
tZvRwo7DyN2sbm9twPLvZx/cYSxrec4TgxXo3Ut7kU442MPzHywNLn7msoDR8Wq5tNKU8KBNqcNx
nZWb2j5qneO1remhKvQc296sa27cyTfXja5kszyNaO8w+UWqKXZ8F745Uw4Vai8pYxJ9qUsuVELd
Ro63djbPrQiXCbxNgV1Bd3VSpRT+D/Wmqx402F43cQCrhhQCN5PJdM/l5d/PvlQ2Gn3ndxLuQSFt
D5yvPBaG9aJzAA8KKpMbWd7q7pEsw3HCDBD1nktz7WzY8DLqTFGhNtDMD1PRede/z+qClqFA0uNX
DdxLC0nXgKSUiOFZ5biaca/IxV4K7jari2t5hrp0w/5rSNi5bpLyeVwMKaFxsjLoYUN1UYO/pUuw
yDiZSMaOB9mJf1J2+Pa/LVJwj1Ezghr9Ls7XfBPPhyr9iBYqXMJb2hqrn4t31SLsy0ET+W/skllB
32ByhnzKZVhHy+b99ZWspMhMbzCJuDyeTB41l59LS+shZVSEyQcV3ZPsk0+mbCpf0zY6lLSbrXHj
ql2LTEyLoLMChh5zQmTS0irhf2ZyIG73kwkk9qb9950UZv/PTAiOMUlaHzPGGZ0mWHn60WsCFMam
rVH0VT8/syK4gGbksoq6A3OVLwVLsKwHxjnQ9L3+eZa/IuYI52sREpOSZBfGAdYyQjsJkdy+gj1w
fD/GnVvGG66wtSLBFTInpyEMrPzUlc09hO13Rfg8Vn+rcf3p+qJWDS1qXctMN8+EJQ08i3ldIvVK
K3N6KnnydCQxJ+0e9YAxqDcSgVVnOzMkXFDAuGojWJ6bjVKSmyPz7AFa/A7XqLFxK61+J+ZTgUE5
y6TocpDPllRnpeLAHk/Ua9FF1O4SuoSf25i2ml6EL9e3b/XIntkSjhBEtso4x+BCLL2ZPwy5Lx+z
yf7QWspz3VjRMc+mH6Y8Fxsnd/WrISyBFjcJKyMHl0tUGjXTww4QgiW3xd4KmBUpcv+vXF+kCRZO
/OurXA19iNgZFhIxhD5hlWjOTnplYC61qLUaRcJlzwjfhs+veQiVa5u3KvRA/D+Xi5prv7TKMv0P
1I8z3GoP21F8y4hwsKLEznp7Qdkkyh3UuczA3pswyf/7/VoGJ6j0UcIhMbpciV9WYPMdah2NpVV/
KX1V7QwpLjYeoCu9G6jlzswInyUO0K+Z8pFbF57rmzyuNLB26fe0jrNDmjoxqGJl8oJ67vaj05l7
X01kD9Gu0MtN09z3M2xxQ2pqN0oYOSS/c3AHdczm6MqSx4hx8/xnCs46Bqr5HxBQrcILPoAaQAoc
smOUXG9s/a6DoddJXF577WaNa/1rA9rSdAu9WBFZolR+6jgRHa0GaY29PR3yL9e/9FqsoVL3jwFh
bZoBkU00U2Ui4XkHxNDe13q+t4w+o7wTfkAxaOPkr6ZaS36KqDzkZWQjl741QDOcINgBfKWEabzs
JGjzB7nYSfmQwOxbJ5DVBvnCuIxwSVuU32qj2Koyr24rkYCMT3+NCpe/IY0Hswt9ldtJ+c7spBMj
mJL8uL6za5GVaj3jmYCMLdsQzlAewASiIvxwgnZJVu8qKOIkXv75dxALQbPRHn+tPr7x0TNrwq4q
TmHKuUbsieDct3xXniYy5emBJtC+b8uDVH/PtImkrNvbanN7falr4ZW9XKgFF24DUf7VUaIyzHVi
Ut4fa9sd/yR8n/99YXF+P3E2JP7+6GeeAjHyHG0lx0vYfLN/Z0sQzoE0ztJkDdwQejUcEjU6qMq7
ZkKCR/5caI/GuNtMXldP3pnF5d/PbvnWgGcWlm+SV/1nOkr2zgkTD8Ynr5nC51g5XP9Eqx5/Zk24
mzJZUtGswBtjwMtzVX9YLo0uqP+gMMOdjuahQlWGo3W5KB+yfTl+nV5Inqr4Rxzf/clECLcGuuEQ
PjIhwRzBpQ0uhqSrJ0LWjDBJ8vQ5t72q+TxusU6sHileSgDClzIwicOlnQ4YRRrKFLrSuEMDq3Dj
7PNsAthtITy29J2tDdApwJptR91xQin9DxJOCnl0b5GRpP8nfDL0vfWoGHjNG+oLbJoeTZQO09f9
YiVKLSKVNPJknkqqGI2REYnkvMBIjaaopsHK3x3TWPMoWnhFiPRUvhErVg4aBnmrgUbhBhCTJGAj
k+UrdKWBwLmxHyPtx42qQiM4OY+GEd118l1rbbVtl+MrHG+QrkzlA6hXoaoTgnEtmXXVQRl/Qpsz
o1wmfW6i5L6VKt9D8jD991+OYAgbMYBQeEsMoTBS6MmY6mPyistIaVGWyv1gP1z/cCvh48KGeumd
RpwzBODH8amlQTnp/l1iIT833g/dYx3Z3nVjq16y9ClgS6MZInYp/YFUUQv6+KTPr338rN1VCHwd
VF9OD4U8PElVUPC+N5+v212JWuBpf9sVPlur2+lsS2V8QsJPD+5l+6nZIhRZM8GyoOldKJTevEQK
3liykw7xCVWh+8Bv31Ex78cNKPTKBcmLAM4zJgAoNcrCOhqz72QnwIilgtJ5LqytCfI1/2a4gIFX
Z8GPi3F3VBqDAUkrPi1ZIhQN0cEEgZn7n65/jzWnOzcj3JKNlvs83EA/RCn0NelBtW/Vm6jOPD3+
et3SmsedWxJuR8pulVZPLMiaDlJf57tUltFSRC6sV3a5vU+1fz/SqEMP93sLl190dh/nOl0EWdbj
k+Y8Gda9Ge37KtwxaPO/LWyJj2dmHGtqG7LF+BQot/oAc5JUnJZiT/KYoFSXlvVGvF3179/LElsl
McomreVr+PdMl9byG8TP4Hjsspfr61q7Ltk/GokMLlGOE4F4M1ItCRKaIGNyEFpW9k3V1Ft5qN/H
Rfuz6g+9/Fw/G4sG41zIW8Quq+4CsgEMKnRogA4ud7VGT8Rv0CI7FTYgv6ZEpF7JGcNHq7a0GFab
4XD6eX3BWyaFehBEW/48ZJgcFOVDiuDImEPOGMPk0TS3elruw6D4g5i/4Df+u0ohjMDXmZe9miSn
xIzdMjSDQ51pyIQMCkLBYXqTDX2yYXLVfcjmloc6XDZiX7GcIYytFxCxiuQIbfaY8mRjbjQSVo0w
g70MRzHjK3KjjVJTMqhCG0bvnsBshh0SyxvrWP1aPDuX+ScIk0zhdKdlGEOKy4svQnErmRguk3/4
yE5IwBrVG9XfyADWT8OZPeGYJ1IR5qgQMS8ZxQ9BNezm8s6e75Ht6VX0UHwUKLTbJP1Wbr2vV/fy
t2GR/82RKhkiB42CtXKb68womvae5v/H686/bgVo4XJlct6E7bTbzG+i0QR7Qz3cKu7qtIZ66njd
yNqtCVWjvEwqcXWKg/PQ91lRm2EkNpRTUqfvet1/um5ibR0LoI5iK7QnMGhfxg0TOWqqLphIwMhP
+ZPufIGV7w9sQKDETAG/+E2zOjeyojOiiIy3vZOY9MumehdTfb9uZS0DAG/8jxXlciV20MNVYwbE
+foh1+b9iIatkt0ZkrFxobyOCoq59LklIdaaY+rDNt5yUYZBfSulRoa2JVKabReO+zoqay/QWutB
lmBUrPTM/Bir6UMzDN+swQp3UjCPx0IJ0DPU7cILkYvbyXM378ZQhla5tv+20YBEdYnJ+kYLnNsq
jpjvi9LwaI1td2qB7kPdyUOoD9AYur6Jq+5AfrvA5On3i5gRv9SgoqH+fJrj2EWCEa28+8jauqxe
0UNvdpDxWt6vjDiD/bv8Vpo/8x5D9/BkpAfgzneONrm2ni1zIOZ+UuMvavqXqi+oZ1Be9UNoxo9K
XLm9+VHLf3Rx6M1DcdsM7+FFzuwHQPUHWf0SSKpr5Ps2fS9FsAXh1Ifrm7NWrkVKBrgQgEXAEOIr
IIthmJBDsnGzfBcP2UOEsF4yF7dGGHvyNJ+mOETsE4x4XoWoJobQKKMZWzWIH1qRp1ra3RSpe7+a
5D/5bGc/TDjFiBXHJcLW/LBudMe43EV3je7fXF/+qm+cGVn+/TxxG2NHSzUw202K1NljNaJ6v1E9
WQ14TCaD1l7oisSByaqaKvylJjccP8VO7MryRrhbDRJnBoQ1hE3VTFKEAQRqoT7FvVT1ryR4vL5T
a68EJIf+WcbyK852qoh7hNpQkGSa9Tbv71BRhtMhfR+3Gw65dqef2xHeCAinOTgTgUg13luSN4K+
hhC0lhz6Br/wwOurWitcgweGGADYEQdA/DrdbCN7UOFlpEKaOruDxfzsiEyo9KlpvLhW3vHIRyNx
w+4SDN4EizOzwjcrfEkp5oGCCaK1NjSWOgktYmajq4TWrtEc1xyVXadUW9j61a94Zlf4itEQ2Wmy
FDE0/4MM8omFKQzEGc6+JqO+vrertpiwXoZ46FCLBZOpYdJkMviSvXWXtom/SxSm8tP+pvERfVe3
6H+XLXuzpWfmhBsstoyo12sc1Ame6CtBNPClyDZu/dUMkEEIqA3BdqL1IAR5p850oxiZTUCq2HSV
MrxDClyZn3wmrjNYXIL2WGbSI6S5eR1/+ZP9/Me2eI/l86LEN2B7SD/6U3ODhLULEmhX2s9O9CfV
rrOFqkLmEfZSXZQWMx8SryCeJWlx7IDNPuTJjBjo9YWtfjnGD14nnui0Co8uXQmLukDF8vSuNCpX
LWEclseNXsqqM57ZEG6TuYNdMENL9NTI3a5tbXfKnsw69hAv39Hu+98WtCz4LFZyHKYCIu34lFnl
34oU7X3D+iU7pnfdzHrwYvp50UjSgP8Lp9nsqqANa0bSSq3eTUb6ofSNd2V21xfFrZTM78v8rnTc
7MeG2eXbvzlpqIeZxkIhCpzhcnkjmu1WNmO28huviC3kxL7AsdX2n8cy3WnoNmu0AI9ztYW5W71K
6RJQYOZdyTjZpWGJBCaeUdlAVSFDEgrl6NvBl5vj9fVtWRGWh8xw39TqYgW+WleyysnzE8LXdSur
Tg8SZKFJRbtA7CSC+uzSsebiQTzY6fbOQjY9b/Til+//5kOd2RD8UK+YbshGHilaHKpLbd5w5xT9
5QEl5pGZpP9xSYI7ttTZTLNhSejn2sOT4iXJ1sjr+oog0qLTTHXXXI752clKutEItQkTMnIm2osB
UVn7Oc6zP3CBpRAPno6etmULjjaZuhUNA3dJ2s5AFW6nUN//+89/bkFwMjWItURVG14L1s+iAfHg
f6iqzexmzZVBjIKiAiMD97JwXUnRKKXSwHVfN3dMIo8IiceJR2vX03mNTe6Y3qN3KMn1IQ8+Zfn7
3K83fGIt7jLiRnMIGlKIcpZfePbBpmTuUXnhg+k4OAz28I91+r4zDS+PTG82ki9/sK9n9kSXT53W
aTPsSZl9y+y6q3XlvVRsKX2uUP/ojO5pOlPKcA7R87pcVxWkUZqNPBy6vvRq694Zpl1Z3VFUgwmw
h0gR+d6M95uWe9IIPfnnbkt7YFmJeLjPf4Hgo1Esl30+8Qvs/LGrjcOcOa4db3HyrnrQ2ToFPy1Q
mB+tFiumcYisnS1v3MtbqxDufq2ca2AGyz7W75n+544ckPy77hPrawCTBm2GQZFD8MFe7VENbnni
2r72IwxM2w1LZfauG1lfyG8jguMh1S7n/jKYS0EoqtQ72/jZ+vkfPFc15bcRIcImRpNrw7zkuFF5
4we2V47KzSbifHUprygx6BnhQxDrgH0VF7ZM7leYiGci0qsdGsSTd7MkZYfru7YaHhiqX4Q7gK/b
wjEqlaKcghhToWLura/SlOzG4sYYgr3+R3sH4ApnXuT5RErfNCwMylrz0qOW3Tz4vsDOm2yj6L12
Py2orv8aEQ6lprfIlcpkfo4amTtlHlCbGybroOlZDjeYtoXIXd0/gy4k0AmgTyIDWGTZNXJgMq5t
SgoFyDZ2maAJD5KS1F7u6LRMoiHbqMysDS4jlfvbqnCt6GFWzm1N+2lu6ju1mV1TkY/IintKke/n
3rm1pt5Tn/QeqefI+cV0yHvLCE5m/HFO4jtNeljQSgujzHVnWvVbZmDpN4A/VcT6NVCACuVMm7Sb
6ltiHWs9cG06pv+bFWHxRto0k1E53Ggybz06pc4Xc9qqkq/6ETiDV21KxmAFI0OQyxmZbnIqVNuD
/dGXoV5zJnfuNxx2fc/+awjRsst7zC+YTJokKX6tlSe9fidb7Q6RwT+Jjv+sB1jKpRkekXLc9Kyn
dEZPRU/Z1BMv3aQYXiseLfCM/2wbw+aXZvQmlhbgC+wIvnqgIfuRsXknjtyuvV8GBpn5+IPrC1pJ
+B5gK2CUVbi+Mj+JZQlN8lMovx8/KRlr+gN3O7cgXF7lMITVLBO2wuGvcH6e+vsu2qpdrzkB0yOL
YB68LrR7L7dNLcrEhuyaZDSPb8JCv2HOOjbCDR9Y+zhgM5l+JnFfyB0urUiS1QRdEienqJl28FDv
ExAAdDMUKXelat7F8cbHWQuOxqJiucziWoa+LPss99SY9tVmv02Y/+miXd5N/q9gjizXrnrbLR2k
BVRf+ZOIDK4LPZJlHAeu8kuj/pg6dj9kyUnXv5b5we6ro/RohG5Ul8frgWh1P88sCZ5hDHk95kGd
nPx+OCwzqKF/qO0e+gpinlMNwY2sbXnjuk2eX0yiMaAvChf31aAW2jwkp64CM01jtjiWrZbezk6C
JhVS1Hse7/soic2NKvpqrQPamn8sCxFxKvyxzKEXPU31xIivEoAonu67TkFa0AUdFu5UlJzq+AfI
7o37bu14kJwsNUyIoWA2vvykecporFoYCSoHyd9jPk23+pR8jSYz2AjGq4tk7s6BaAVJYrCQl5am
KrSLNCJT1YZyX/ik3KHbJ8XB+NFo5ru+fMwGx2vsX9cdae2cnFkVKSTUybf7TCd1LZT7sH2XlxJI
47/G4A6g5sZWrt1r56aEeyAbVMgwly5CBmSkAdJW1fdNFNAU/HJ9Ta9ip+Lz6NyScBVIrElOFnRW
XezyKN1XEQCjMXsG4Jb4VKis/pDI6U6f6EP6w9cuO8bjXTE8zUX/ftg6qstRfPNjwNHA0QW/CrCH
y+/aWUFmhQWlW7MuPfStxqw8XF/vmo+iNPKPBWFjI1pjkMlgAc5Rr0usPRu7+TBY90/mAGkTkmu+
GWKSfYucMhrJoUPjmDKRXsgME5Fz+r43ICRQaKO6a7vunZRujWyvOumZaeEQ2rUSFf7MS6FODwrx
Oxh3TlZDHt+6g7lJzbN8kLcf7PdChbvKtjKDVJ68OnS+gF91zSA6tE2CdqEqHxv9OIwQWjryhzaW
Nu77VVdh2JLOqYZ66xuAsB9bamAs0K7gyfZfgmDjYKyewLO/L4SYMkKVJqlBxKF/U9b1Bys/GmGx
hx16YyHrhhYpS9CedN6FizCeEmdMJyruulrsx3RGsE45zvlBAo9/3fdXXYMMDMaohS1OxHsYekxm
uaDv2kx2l0Yu6tv7qLH3lWZ49dYIyOpJO7MmOGKoNQkNSjZQcu59G+QHXPrm9+srEq9ZZXlbQZUG
eAqcDOMml/EiTc0UKQBWVFovmdq7dtq78yNc9rssg/5hdv5lWP6PvYXeR4YpCauX9qZmtNtAtXC6
BHe3D0D8Ee9yuy18s7h3r3Z4fy+lGMYE9eVLnmVkQdRQtIDebaEQQpba66x416rS/vrurVqhqU+5
B+AiHA+CFT0Z2r7NeTw16b3RPaMldQjm5+tGRKd7XcqZkeVHnC1lqrKq6uaSPA+Op6l6oZva6B/n
zMuH2rtuSgwJoikhGFF1qcZmZD2Aqj0bhq6t19ly5s+jnWhA+Cx5k0S8zwoSnEH7WwnRazMZzqv1
Wyst3VDWb21/RLQNTorrCxNDhGh3OQZne+gzjjgGOQtDuOxXa0HUG42/ZlN6N8so71y39SYheDXG
dJhO+81mgEvw8ZoXghXYGOvbvR4+yMhvmR/zjAz9Q06oRQQeKJ8FmKk07wP5a5BxnUkDJfItxq5V
9zz7IcJVbZSOOugDPwQUoYu2lAobUTkfry931WcY2V+SVhVyMOGTOoifD0GPeyoBktxZuAvTrfbj
6tc7MyF8vWnuJ1Pq8ZqgCd/XVPRROzuElv4ra7Y0pla37MyUcGn5EFIM/bKaqHmRS0YIw+dySxhu
3YahL+KLpo6I+aUzIkmgDPLAa7GWc9eWnmu72EX/dkbx1QlBof3XiPDt6U5kZcd5O9nzgwTdi9zf
99OW5tdqaDozItweQ4aATYRS1UmlJQD0tpQ+K0w6zX3hFsG36362vmtMB0JnyKNXVCtV5X4K2hon
qFHMreovJTNU9RaF6KqRheKC/7h+3hTwIzDQYdklJ6vxh11uDP2NPRb+oS0TZyPWbpla/v0sJA1F
qig+OmAnP3+Ews8bqocp2YKqrB7OV6VbOBfp3QtG4JvLOx+ymFNTW1+G2X6WEG68/l3ekJC9epqj
wp6AAiAIASH94r1h6lkzJWAQgm6XhP17Rc/e5VnqBW13iLL2Y8sxhXvoXioTt+oZRQ6ifROFXqIF
p8H0N962qxt79nuWPTnbWFVJej80x2XNaDwPD43xXCaP1xe9EpGo65OCQ/tjU3MWgl6d96yzw0/y
rrsZZTs+miqSs2HKFNUgZxvd9Tc9QLb4wpwQAEvVKfpg5DNm5XDIeWdGww9llr/Y8gB7FoLS6W1i
3UqNttOybJ8zvxBtKeusJIpACoF+MJVG8U5E8kujr5v51JPqMO0s00c2JGh85XkfqsnHeHwIt9hZ
Vlz3wqDwGRMzlCennhMkBDRrN1bWtNf93N64vVYi2IUV4YA0Wpbquc6ypuLFjr3yoBjHwUQ0Ptlf
95g3hIyv3/BsAxeXOnNL8owubgu+4dR9Cs0HFGm9TrufbxLjY8JZ0YudX9+3uTd2/Uby8/+Ypo9C
a14G0CCcUF1ObTlpNC4186+E2zkoDxacwckxUSLmvSbXKPx7e/o0mup7MsAN8yvnkS2GqpiuE5yo
YuctH2N5yhM1Oc195iXtHdCKnZR+ur69K4klo3HArhYAAt4p3Nt2mS4UhVQlohdGMuoHX3+XInCR
zieVbC/bmixUV73zt703XfmmCGq5B0kWZgeGXOGbvQkfutTrhg8yHARpyMT390b9POXpTin2gQ4f
yi/F+OCnbm54ACHLca98kI6KshErNn+ZcPHDJqC0icFOmIxKqTvtm3/kKotuIKP8q/wMcL472g9K
uJecnVy5ackM8l6WP+aQLN/ku+Cbc3v9y6zuFNpfi7CJzOCu8HvQzWidfsH3lfrLaH4v7Ofrf3/1
BMO3T7lXBXMv1t4laN0UYgWv/1F5Fw6PEQx6oRcYL+hjfbhu6k078vUM03Rd2L0Z6habMKUaKK0a
8VpWlF0i/T1AJ6A/qu28m+qG0PtZ1RQv1a2TXQTA7Q/5+CE0DlXdeRLpv2l+Hz/+yQ/idQsNBXVc
MCKXQSXih4ajww9i7Nnpj2bpJe+LEvFV9XuXf0rTd5UFlN728vIY6V9Ur+y+z/pNmMaUtLbYVlc/
NHVBRuohXIG04vK3WHKYzFNE/2g0C9cwvjnRxqW7esbPDAi34FxrSu6MeJLfPHb2dByq8Vaz74zq
Z63b30btMYWz+voGr8auM5NCWFFi/KDsMZmnX/ToLoj7XZRu4WveFDtf3YqZRzo5cP9AwHe5c8TM
Qokz2sl5GRd7kGDmPoHSDmbckLvWQeXLjxDHCOQx8SJd8o+9EvUbF+Hq5jKajcQoQ8CmKRzTzByq
IQxpaEblk/Y3XrTn3Zqjb9BoiJtZD9f3dTWb4Bw5UNQymidKRveyxhCQz4on3fhAtPJG1LGa4cbo
87vk4yi3/xbQ+Z8t/m1QOCi+XIS1NlIP6tv7YOYBsUk2vLqBC4jFYIZ0UQG9/IhJVCpGYkcJCnsJ
+IinrHOVxs1/mMneh3NcMrZy+3WDMAQsxTSTk35pMC5jHkoaZ9+i6ZeWOopcjMzE6T7IJDc2PGTg
QnAJ1z/cG1z660byPAJJw0JRj7i0WrUxtf+A/nrYMgVSZUrE4H5pep2a+sesG51dOyMwKqWgIgwn
vlGtqf40OcG/HVRcfocCVy3gYCZdqCZe/g4tR2o66fgdGUymu8BV/76+0Nf3pFCqujAgHMpAkwYF
nTNKVUfNy56C/XBUvmY31iH82cq742cIPeb9dDKO4ScD6otdtU/exygP7poP6QbKezVAnC9WyB0R
j2xSyFmTRbPLPCqFvFe0l94YDln9UHffFR+y4I1gu5o0ntsUPvQ491LuK2zw/cQU9Nd7JG2neZ9H
3sB7jrAQLv9d3/O1G0QB48DTm1oSCIHLbzr4TquPMvS3jMrswupFNb9dN/CGffg/XvPbgnBIi1rS
TKjx6Cq74WG87bw2cVHjjA7RXXTj7DUmRnbRFG2sa8MsAPrLhbWT3NV2w+R12e9iPX9Sh/34Tu76
b3nR347tB3QWgvExyL8ESN3NsrxvzI2Au/450Zin6O4QMsTBXr1quGIoY5zMtnxO+rzcWZNySCE8
ltrxQ2qlR2SYDQiApeCmCdQ7NVdvNjZ/uULenCjyNFujSQMsQ/CoKU7HMmio/UtK+JjHEKnExMYZ
0lyTGepadmV13Bl57XaxdBj1P4mXaG78Y17wLua32QCbKwBuGVf3S7cyqp36Swl1F3ptufY0K/au
L3ktfTg3KbibEsdGNZbLpdo95RB5FRTiAvnfkk+9OjUB2VFU5MEVMX2I8raQJ8Vn7m8GpC73e7L7
eviqBd/l4pQZFZjAeqPGshqR6BoyVQ16gLRWCL9J4iRG2MhEJAt6dO1rOzpeEn+NMt+bwULzlPWH
+SHrh437Zy1EvHKh0HHXmK0W7Fphr1aTZVEKTsydPZLVbj1Xl1gqeinoD+otkBrRoxLOaj8oU5NI
BKHSuYcSgtnhx26sdmPwct03Fm+/ZkdMuEK1DaWA4nyuj17a+pG7zIe6htpxrXDD8p5ItogZ19Ku
87WpQhyay1q2S2qoc3Kwq8fxl1187zy1HhCx3mLGWftSpAewQtHAp2wk7GMAtwTwVEBDXfEi+dXO
NDZal2uHi3cP/wfKz0EJ/HIxaPfUzI1TRp//ipt7iZGDqN2CYL6Our35SsAiF+YHaK5E2Gss50Hg
pBQv2qgFgUkb1puiogXx2ktuI2nKzTQE0n7MIxim+7TzrKGFUt6ojJ1q1+X3FEqNxAFZGfi+G1rD
ki1N9X4sILrzGylznTTQNs7I2saQFJET8qsV6i6XG5N0WgjyWCI1akc3aW5tG32RLeavVSNLCrZo
zVP5FUKb5Bh6HyVVepoZxc946n7X24/XT8iaB3FhcQZVmZxAE05I1PngIMMoPaVU/JX+JS+26JnX
zgOveCIJlGK4qHAjjU1T6igGYYEUWuLtkTX/R9p17cYRK8svGmByeJ2wWdmyZb0MnMSJnBy//hZ1
zr3apYgl7AsY8IOA7SHZbJLd1VVACNk3CNcD1MLqSRI2hZN2Zo87gkyK96uLlNCJ6A9o8NyM1RRI
c9OiQeHmj24R1H5MJP8vlz+xRovqTlcAdwFqrxwhRVsjS50jD903Q5XtzK7a/f1KnZvkVsoalQ5t
221xqskP5KlD1ZWBcoT3l3MTnFN7amH1LRjBgQccnS2UovUgVZPp6DUN2VK87IK26tdtrYJORElr
JF8MuEuZFNpD0wO3LtljIt88/xzjcpKLtVAGx8KIE7z2cjf3pQxtbAPxkcdB0sxE3GEHO/Ols3wx
yPHNxql60MJWDzh+4lDLbuxTdVKsIJbAV0VuiSshWDABzAX7Ive86G03LsqxLk7WCNXKB20AxFF5
vu4iomPVgaQsagfowvgkIZknVtvGGlu/ygtGCtI+Yz9oXijdY8J5w6HDaF9QrOCj39AaEEuH/vAJ
WyRYZyjEqK+Z9ZpQ6xAnVQhWsCjJZbkvoXvimIBgI+4NUHfj7iWQHlKUWnOKk94VvjpZDxWdgrQw
D5XxZRrXyFi+lU4eOBnqpMkUxh7Iwa5PsOg+AUw18C54PqHBhQvIOIbGWFtjNu5kBbvJPPn2SrOg
n93D4tBI6Wh43aIg0IDWUgX9IxgNIGzFRbPVnKpKnwFAbpU1aIqjU4ejebeseWAXr6nsuBeMD6Qh
OG2YvIcNtp3L/RDToQH7F9YVDaZ6/o3Ov9ofdXUL5rProxLZcRggCoJqGthguFHlNHfGtLSL00SP
ZgyuLOtu6bpnCxwztq79uG5MlE7BxQJan4APMckNbpfnXuo6I7PWOaXur6NWh3W31ECsZx7K296X
wivBgVE40Aj0IHSuJiBlyotW2V7/EMH2tLE9oVwHEB2uOdyom1prVW0oy5MCbbyx/rUOoYvbKERh
rtsR7E6QRTMaQyDoUJDivLTXqpzOc12eWhNJzqn3O3ff7EFDoa2+af6huew6L1zOD4P8u3eqOtDJ
aMwgaA2rCBX29ZvaH7Qiuj4wUW3AhtcgxKEtCCVS7gzEXmcscpjBLtvR1Afm8T42wz4JXN0vHglS
Dd/W7fxmg0A+2BVZKKsFCFfwzD53QNZoup5TC/YzG28H9UmpwX3hjX6fyZo4RPveRR0PmX6M+JPy
l0G0yaHQ5jxVcaSo2SbPdOpbdrKZKo/RsJfIWeuyjcIOVO44BBsGUvFM1gDiIFyA1amSEDfuy5MD
+fPbuVMhC2oDPOHFoGqZiqoO3DovN3HhWrcDWeut7s70ec5pEnrZtEa1oeHxfX3NBecmBF4BB2Uc
v581/cwpprob5+WJkrFEW2wxBGmCgOSMugzOI3JjXFLfgx+gHDzKqs3rNksyrzg56x+7XQ4Q6pxC
POa2I/hqro9KhF/DGQLWYs0CgM0zOU+uNSPVxpSWJ61tp9sxceIoRt81sIcJiSxdS3cVrdwoBSIg
WLQJmA+cEhEIQ+qomNou0iY6AgqhTsd5pZC96f6aXAY3W0iIIkKDYBmwFv4s6A1agqG8LVF9rapt
XtXG1oLC9yav7CJaLTO9N+NYRj0s2mCsr5ehSRGv+dQDtBQNaD03JVTXh1viGPfL8tLaoJ5XgfK/
vgTMmXlnx1nuAMvMBP487lTQoDtHJgpnr9uDZT8UlWwLC8YClig0SGlMmAyXpcvDlBrE7VeCJa6t
xzF9VGL0tmhBY+6uj0PgtUzOF5SaWC8HXnBppk8JEinagnWCvMHk3hbu6luz4i96v2/mX9eNCSYN
Mj641aEIbIDlknNbjZYesRMNu5HeZf1NSdW/XxWQl4FjALcP1Fp5BNrc0bwAQycifFW7UW6ANrPv
eufvT2JYAahOZ29eVFku5wzcnNQaY1h5BZLOK32S+YVMpFq0Luc2uOW3aZ1CaZiNBGghpLjyqKRB
BxxA8fcP3ovBsA85e8QscOOlGGBoQMnAmNdAm5+RwJQsjGw43OVF7caljCtYUYbtXB9a4pvufq2C
tJIUYmSGuNtLrNuNMpkwNC3bVQ2Mt/p1WkJbtjtFnoy9CQ433JCQlmB/P5u1ETxu0HRyy5NnolLf
4pEYoYqmS2ZNFAMsRIB3ug4oWXCD6coZCjprVp3ULv7hxfdx4mym3N2RQtaUJDgnActBNhXPBLDQ
8FT4vdGmRrOaWJ+6cY6t2XVgrTDLXWoSI7oeBASDYsrBLLIxyQceENG07pxQxStPrlKES/Ncl29G
l/ljK0k+ih58KPZCtQ6VDAP0/twWskpaO3mtlyeWd3xUzK+D/bNdIZ2n+pNydIPVCKb+XunD6+MT
Jd5BHwc2egNNnxgjF+WSOWa3C6M8qVW/W5I8MsdHj07HCX2K9kxuKqtFBuvo2IrEsmhmge8GeB3h
D6zq+qVTksGLUcKCU7IXbm8aPqm+Q6oD1JHXRyi04yD6ofVLg1A6t5lrpbXnRsMKkibzJygHg1Cm
vaEyPJ7IJ6H+gKYhRPLPRxPpAM2uh5SeCv2tmW68+VVLJNFCbAIYB6Y2YaER4HLGwPgX96pT0tOs
vFLnNQEubCoers+WIFQwRQIceJDDQRmcc8OknN0ks6v3YVgoI3blvyzHmQEugle1Ord21lBIH9wA
4b2uENhpb6TVENGqswoW9hRAKJD2upyrmmg1zYyaniBID8yu4YR4ocWyQCSyghwCpNEM4AY+Kf5R
dRlbW8voSRuPtZv6Zv5zJC9p9XJ9UYRmkOZFDh5ZZWDFLgejLLraNsNAT0APb6GERDBneh94jSSC
f6JUxT0Y7Gj/Z+g9WJwdFIuT561SjfCwwfMNt49gcFPk6QMujd0IltU1SqfGL6wvWQFS/5XYJ7fz
Duvc+1AW9r789bAB53m/HgPHhIvY5bCtVauXPkHljNJXc/we24+KfZ9a2+tWBLvqwgoXH0g9TJVG
UcguvOngRVa+gBxblQQ7UZgFHRfaJ4Bnh1fyerLoLNNTx0T1CoiLanH8aYu5bFQ1iIuDZW1XcK7o
BpW0FwqHhqINi3xARemc32RQ7msyHWDkFGLedeNnyr3WSw4ugW8y/gVkKTTQIyDlwy2S0zkOCAoY
a8ASjhMJlqraMBHgOJfRMLDP5V4xF6a4+Oe1gKc3Lkwt6o2djce06HGZ2SPnFSj0T9LRHdGi684h
uKBdmGSjP9sQsUHVbu6B/Xfn5yak1RF8oX5nraG2yLgkZaPjvB1cYxDddGCqtqL469JU95l9pMNr
a983+ffYq2UuyUIgP51IMKPSCc+AQBJ3AGNTxO2iARC/dg+ZqvutkvhL3UTQNg6XJPHN1J+qQHfw
YCgb9+9LBOgy/jDO1TvwRi01vcZa6vRtAp+fZjzYw+/riye6U10Y4XzT6RMrcV02QuTPIN/3A+rc
DkEyy3cT31P9RfFpsW0sRxJH2e9em1nOUfFIJstEMThtrMKxHkJiN5L5Y1HpmgnOMZd+jYkaAy/R
JcG0BQDRDrqw28sK/LKRcE7paDZwYkTLT9Nh87cqNDhssDq4L+EFDCUHvsCADsquij3MEnK0+kl2
eIjOsvOf97hcQdXZoxazSnuxX57NbfmnPHhB8QQEy10bHSolWCJv3weyxJp4xv5vVLzuSFYOXT2Z
yCQqfdvddiTuolhTnL3EtdnXf17/DzPc5i29rmiLEqMDTtzvw9kvfJAi+0Uko9MVhSWG37Wgt4Fc
HN/4rFC110gOCpH4BgUf5ZgogACEKP8j+xJcH5TMFHcSo0xj0HaAKVC1+IY3BSRxQ61llMsvXb/P
h0ewBkq2qswm+/tZgFfUpW27BjYr1LLbaQNQm99mG6a1R73joP7xlP31UQod5GNC+RwW0RMFcdHE
KLVt3m/RqHv990XpVsCgcdHAQwRkYvyDB9SvXUxjdOc4RuCdHutjflAi52e17fxfRuP3j+rO3KTh
dauiq8a5UW4eXTopw+jAKOQWosdeMibRMQyOBKQumTAG+qAvV0lP8XJWTA9gQ/27Vt1ApGNnl894
/BTZ/fVxiK4z55Y4H4ydRNOSDFgXaL5V6ez/bBBbTRl5oNDrzsbDzRYeWCOOhpgdTHMwTXUwW8e1
O5IcSjMa+rYYzkKW1Prsd8hlsvs93nd4i/IESFQnqatYQL90ADxsNG16mFpV5gaC+iOzwkidIVQI
nA337rKXopmNoihQHpuhS6hssjEAmcVWh05WR34tA7pg5/Q4fo1lQiCfVw6WkUZ/T6YCws7NKe7X
9uBSYG9GzfM3OiomRhYmkvyjxAjPZG53dYr7NJANpn4zFRAUAQmQ8RybEjOCHtiLwfDFv2JO1WLV
AewpGnVXkZdsqPG4hCAtYKVt/01vnjVkTbz5tHzJyu1IHeAftHq3KLWk/UvoNcjooSavotfqUx+c
0ho2FMCLk13eGig+Wuvz9Q0nMcA3vhml19ZNUQHH4TR+TF8zWd+n4OmFuWTkIAziycril8Ejd42h
bB3MpZ6Yu7yzNnV3T9Wbkd5noFBq6aGYVZ8smeRk+XxDg1mGO0faHScnH4YXy2M3kBlmiwhPsPa3
rtyXaRn1qhtKsYvCWbSR8ABkhG0/btvNmUbzcWbGoMLgKPd4TEuG8znAYzis+IJGNaZayV3Ys9jS
kzWBhTyxcYMGGzL6IKtKloKQmWEDPTuPkUADzJOZKQGxYoQJHb1ZrOGfBsOQq4x0EynISysQx9Ct
IV5RQyqhBjM9oJ1SIZJsnaDJGjTZcDmLZTcB/eBnrEDZ01RzDOXWLH00PXgdno232bA19VerMwLI
OwbJkoOfhACqLtlXwhBybp6byRzA4zQusbHA9IM3+m1pP+kpGIbUG6XQ/HIMlRp0KcOrm1lRrzc7
p0r8UkG/iS2l9Ph8fDPCcGTskcFiXJPc8e12lRuDpg1Rc9u0v0jaop38T4bOcvmkf74XX5rizu+Z
FFCGbzDqrKXbuNkk5HZJ8001ge4oDSu39LUpoL/+Poadj4+LMHVs9+OylAVLzDrmczXKzm72A5e3
fTYqF10OuP3gDOdG1bRqpaor0IEqRKlcUKSlj6DXIubO3s7PiozISxS5wJGIeO+h7Qztz5e7o1jV
mpoLrKVkTDZaDfaNeFEWGO7yvT04hT8OaNB3nCK8Po8Swzy2xmkNarkEhktW79iRKSy0X7O1tfKn
BCjQ68aY/3+a049R8iHTbfU6syHjdprS3255Ey+S3xddFc5mkYeTQ1KtIV3J7iOV61vmM7EIJN3A
G0o31wciDjTQoGb4bNQfePSCA/YaR53H4rQgizj1byXpb+vkpvtVKQfd+KUYW92IIzWtg9E42DKs
rnDRIMQFHgdkwpE1uvQWhtorhwER20AvK9kjmaI9dmEfNNOf6+MURpEzQ1wUGTPFrHMLiM92/jOa
gX3KaNQNUK6RtVfJDHG7LSuXeVh7jCj7nmzA+7+EKZpQJE8a0UEHMAbSpihkeg4vUq83TlYbNUYz
l69oY0+7G5q8XZ8woQeiaMkg9TiAeJoGt0rm2it13PgjxS8DLZBdcYQTdWaAbbGzw3oEWCafdRio
91o4omkyDVTJ/fO9PebTNj2zwR3VCuSw58qAjepg+8+mnx8A1D7ce1G9+wOB2iD2B7+L2uA3xes2
CNzgxdg00Zu5UyRfIlywsw/h/BxExhAiX/AhhrXP+lt12qjN0/UFe3+jXBss5+KgvmqzroKN9qSj
f/nYHPMfyS/jrZt9aBlG9WYMrNavH5Und9eEg4SO4J1Z55p5zvGH3E1KbYX5IXI28Ptg9csDSAnK
OliPpq/4TlBtgJgjfva1jlo/xcZoQ+0u3Whb+mP9qv8sf2qRttfxl+szIwwygOAwGgBAGHgugKEE
x/OgGAjWP4zQAuTxpO3svZPu/n9muAmwM5XopIGZvDiUyY0xvbWgiqE7o/kNVO2/RICzMXHH7Dq3
7hozYLk1E7+P/RGUuZMhKc8IvdZBFz50eizwKXFea8ZeobgDjDjJM9r2fFv52rXj5vq0CRLtuJ+c
WeH8VivRtp3pQKtDysxPh3CId4Z5mqzvo/OK0msD1SrQ4uWArSayopAwyHmqq6G2ZgI9yb18jCqm
qRJjyVJtmLdkNUx/AeVqqJVtQ/3GNWQAYEHzLQaLEjxew+/nLRf1TJf0Eyh58TY313Bo0EnkF2E+
hJZxM9WDj9tn0OKybz3kBMWbHCgKU+I5wt1w9gVcTNRAkkaUAV+gBpP1rc2xH+m2OAC84UhZXcXz
+zFazoE8O5nwkogRklZwlCR/5vxJicEBkn297kOiKy6IPjRG6sPwIPxugMyCAhGI8mS9JM2+csLO
+UbT5d4id3rfR3qjbK4bFDTkg94VpyJLU4EVmGeomHULPElFAgCK15qHbgLleG/0WZSO4wQ6sbwE
P5S9bvDET/fDUiURmveUndd3w92U10agVWN9mPpY+VJ58Q8Iiw0olyNjbTULeBrQV+pTEDtEYzmg
v4gO7iFPWhMYpdm7cbXUOwLGSvbXxyRaLKhfga4IoGb9E1NkQSqlA4S0OClut0E21q/7NOjVPGrd
v2cywexBZeq9xwevXJ07+610ym2wvZ4sHE56GxHa+IoqWSNh7oYhI1mXjwFGSM4rWFNg3CUILPOv
4RW99SBtb6IZN0xwynaSUCmcvA9bPK8UJITNNNexq5CYp83Bqg6WtlctWWpP9EIFRBZ3MrznmF71
5cSp5mo7hOHqVwKd73VaSFi743eTrmnggcY7ywfwRLdFYJolCCnHJbruI8IU7dkHfBpnPfboCwHK
vIZMro/+ly964H0bf5LRV6YQClDX7YlOIFAbuUyyHavI51p0tzEromK8ZbEDAnXZQLLzugWxlwBD
DQIYtNWipng5palp110zKYhRkI5xt+uxLzeFeZMYD+63nPrj9+v2RNdeBtn+X3PcaZfNRQo8N0Ii
ivS/2+IZsntboteRXWZh30suZcwd+DsZutzQ0wNGFvsTycHc93XrOVgtQwkYB/WvoptvM3dvudkd
UKrf5sqSbDrh8NAmi3obsE248V7O5hI7zdglY3nKyz4kzdEe0F6GFhBU/5JccpIJnQOAI7QagZ5D
fU9inb0g2iHXFy0HBr5q2k2j1JFaeYeqlp3Z4iF9mOEcxFmRlSqzgZlBh1CVbEfwnABZFOrxekhX
t5f4vHCPMcQSaxp0WMnqcg7VJAbXp4MuIb36Ove7DASWLW13JgFeXQ1aWm1RvEqal74zJaZFd4Nz
y2zGz2ZULxKUUO2qPI0k7KwiVMvQIvO275QD3C6APsr1zSBaQYjj6agO40KkvycnzuxphZLpjYnW
Ca17oHYa0PQmrWQUyKL1OzfCTac9M0HFGG5SOFB5gVxUVoXTEHj5dihlmD7hgHB8mujVQ6cB362i
2W1lDokFxK9dmsGoLTRYFdBfQphLNiyhKRuCvO80mJ/o35y105wBkiunyhjtY6atS1ip7l4HYF+y
p5mD81EEbQysAxEvARRqL72iMhZ7XeoYKF+39pVhDofkqwoKslymuicaEpweY4EvIGoZl4ZqWiQD
OpvK05IfKhDqqnuZ7rtwKGcWOF/oB9q7iwGgdNJBGika26CM91SWvRdto/NxsHGeuXWWqyOoITGO
1Nooax5O46Nq+s2zG9PIHcYv1zeRbEzs72fWEjDCDw4DtOMpOEdraqBRcoBOaO0kGwh6DuF1c4LB
wQ80VGfR3AvhAc6cnU2QSzJxpnTJ7C/rYbJ/guRS7w+0uS1zSYAQjA1Jf+A3AaRD6ponYfKqoaqn
gQWkZrd0J/SDJ3YcjG50fUwCx0MlB6c/8JXv0ehyCnO0PxAKVNlJRTe05QbNcLAU2YYVxKELI9zE
obgwWwbrBshpNLQBJK1AtU0bUK5IorjIEOpsNojfQN8HTpLL0RiLtS5ejv2KymFCzEiZX22l8Af7
FWhjiTeIFgggWwC+UdwDYJpzdV1fSiWLFTShaNs4j7LqAIJHqVybzAo3dU5t5Vq3wkqpHSwKWiFf
bx4y2WVTAH5hdRI0deoIP2gqZa5/tpMGpQFXSpvTU6mjqGt8cV1krAYTp75TnbzOPBndmwLAmYpa
NjHdt1w1t8k2Rkkj0Y4GlRUBRJkRcMkAbwFyIUa6oF9+T0+XnppoYEQ9KkrmBMJTgJEq7Y1WET8h
92YRGF44jC/Eo35caH+ub4p3Ohku7sM8cLkAH6Mf2+KCpan0y0w6ALppnm7r+DBN+0Y5tomCkt/4
gFNnQ7oF+ZkuaCGOHVj0eVIbqAfcQCN+pEdL+RM7myHfTsMtBaZ30g6j8YciqaHox1Tflv3elfH8
CChyQOfAwAbojFSBKeamrC1VZUjWDtB9JyxS1E5ssis8M0CDTxI4v0vLr8kSKdoaOMro46tG1a/S
23y60ebM71Zni+fq3dTJXrxsrj7NpW6gno+2bFBFca6lzvaINy9A2opekWjGJXlbm00vKRsLdr6r
Il+PVnaDNXqwv585MJnNNvHqFIC04qCC2Nj4gfeS59zLSuCC/nLg/JE4Y+8Yxr/NGRq0uDOtFmwL
3lMyHcbkl0O/UxDjVEYWFGrYTutx7sid9yNr//TlnyQdnwa99XH2OWq+Q2u65CkgCBCsEIKWZICH
0NbFfc8EV3AAJWd8/HnQF8PbsOrbNXMep1oWxkWmwPCIfliUzAxMwuUcj3G6xg3TMijTPHSTvW5l
fjVngUdlqAmxJTxs0LCDJf1EWmWuqWvWgP2/9N52am5r+2WRAZ9EVQMwdn4Y4S53KOEqdBoawPwh
uVnEXqAUPxWXBhaxbp35d7fNLGQTlnHjGv1TAuX7JN71xrghyAdjOYEEU0793wPpILTFulpR2mJt
K9xyZooLxbAVgMC1fdHiTTod7Pr7LGtfE+zJCyvcnqRqbfXoEURLwLbeSRySfSG33120g+MOa7P2
db5F3tLGbu1jQGz77oBG0PJgecfWPb5dD9GCewvCHLq/8UhEdy6fv15Ar4TaPgjoUAd019oHlsuP
H//BBo5Dz0CeE0hr7lJut0D6Q68GOXL9i7WeSoIuYFk7gcjTWXfp/9rgTppFLcq4aWEDyV0AJs0g
yzfY62C/9MLroxGtOVOWAlkfDgfId1zuXgSKsbYTgEHT6tZMwT9OZOw7gvsx5LY/LHBeFXvA75cl
LCzrTp0BqPI2YIFC2wAaIyxLMhzhxKEtG3QtaGpFH83lcIy5xcSNgAmlj1YaLSaSqYckuj5lIlcG
ywB+n2W7QfB7aQOonhZaibChvTjuz+bRGZ4bgo5Pya1VOG9nZrjUpkPx9HQGhrR7VYD29O0YbPDq
F9V57GS3BEFaDHcECB8x3A0wn5y7VTol7kqB26ZFd+eY3ZNH1NvCRv3FzewvmqJu0buPBpZyluxX
wXJdGOZuy5AHrKFziYijkznsTB35fcjz2pZvqq0kAInGiGuszjQIAOXmM8XEXB2ijOA3XXFnXLW9
N/2u7yAqoT0bahcUtr657iWClglwX3wY5F8dbZajgGig4U7vjVM7zOtuyDU0SsSQe8otlDw6r0G/
wZqUB9K6i5/WFdTdoIu2S0fVCtzemfJQ8aCruMGffq0kNXYgKJ/3ku9kW4KLzBffyW8ZsK4aLgHz
qlsaTOcwadL7LAbdbnxMPb9D0SYrSTjMi+9aD9dti5afxRx4MtBYn3QhcrQk5nqCW5OFJ2CvLf6o
/XRV1FVtRRK0dRaVP40SF03GoI64wCtpx5Q2Tq3jlmJ04BZuIjfr/dlyQ7Ck7ozuaJRHAhE6FAOD
zqXbLPE1Z0ObXzTd9bEXqvXWs4NqRt4Y7ORL72de/WIMsi0veuAwcaP/fuUnWs5+6UgRVwMaUcpo
7L4jVeYvy91oDBsF7LhAgH9LpvWFtnsoWBtDfn99OQQRB2B2SA4CdwTybh4xpq+10iQ57lcFowx7
sGMIMteBNi4+iY0QeNb/pz3O84p6ypV1wpr06QnNRb4xmXvi7eu+9EdU/ZR/MgcYHqjRUbx/f+2e
PQZSJXHn3MHkgpvUV9xnxeh825l8BWofiv5lIJ3kMHoHln9yunfGE9aXjwP98qSoEcWotUBVxppQ
7h1z9CJmqZ8Y/aFV7LAGz55Bdwt9brN2V0zqJo2ZKvX6XC7xPtYey/VUGwbYkLO7vtpU3oYY7tfr
Sy7agQbySTifUZ2AqNblF7p2Q5w2Rf+MPo4AZijo6NedflPrS2SvxiLpsxPFYEw9m37csQE+ubSW
1M6gV9BJOOVVFZmFAQ0vbHY0kxnkvuksv+v0Pyu1d9fHKLgUsjUHMhkZM1ZEuLTa9xQ0TIAGgzHp
i+JQf513zvpy3YZwHtGvyxq7AIrnMyWV2qARv8HF08l+9L3NWhkYR2kqk2YQ2cELAFxwDCAClODl
WOKStP9hj9WzQ+0tvmqQgA4bm8jyWOyHeNc9N8SW8myzKHpnUGLjBtolw6ZsyJfZfYB0yWj227mN
I6Mj2+szKLhVgcwKCD40qTPkPecbQLVUY/8O+42fZ2LeUPNGHYPadQ6lLuO5E9oC/SpK4WBYAmvZ
5eAqdRpJr6EPw01NkLtPQ1SBp7T2bvs83UGyS0ZULKpgsezD/xnkXLCN+2IpbQCp0/L3qmyKxHzW
1J+QagirIZjJw5qZYYxtDhrif5hVG7VHxkMB9RLusUILb+zmAb1RJg2hcm0ESxKWsjeECDPr4dmF
LA6a7UBUyq0dOJitLjOB8Wwdj+xGheHhu2YNnXUwUVdylS214+JI84YcbbuZo8wdHxKNeE9po1s3
GkgRJKFXtOchmsvysMBSoWPkcoU7Z0y8ppgAku/QXOG9ue3DTGRXSuGyok7Hslj4D51ul1aa3rHH
wdAAHTKn2wlKhNXshNZYHjRi4/9+q6fQaVfMgzU85P26ub624mkHjQ5rvEA05btJ6WpQZ54cvBBI
Acm3WB/DZoHGuVoneDVOzRgg9PWBmdM4zIbZRbPTTIPexot1HGrlpK7QFL7+TcJ5B3gNySUbyW/+
OamWM4TrLQYgGwo/zxx/XV7zQUZvLdq/WFlXA9MgU/nj9q/r0W6oJsY22jXhCtRHpGa158fpkG2b
obztyofrwxIZRHYLfsT4W3GSXy60Z4OleBzRiNdl9k05fddU9DzfmGt7sNNcciFnH89H3nNbnFOt
nh3PK+uw6hKmCKvHSkQW05EcikLfhSAk3iB4+OO5zE6aswBfmW4xEUhznzKvqTdgqsmiJHHjDcjg
IOG6TPPOUoclMmaNRnaxeppPadyeFre0t9cnV3TUsF4oKISh3IT1vPwSo2oXe0QD9slcaxDwjkAa
EjBib0aSz0FhJD20C7wvU9qPkiAhOkxxDQTzFZpgHbxCLg1T0iRmFmOmR+OtRabeM2+6IQvdfwA7
I/HlwQySEvYnCYhaz7vZjDFAYIVwyXHNfIcCQRP2C5G95IVDQorNBsZQBT0kF++XEYdAV+Nkswzg
etv+Jjeg+Zu/4d0viT6inY4sKTBITJcKUf9y8szajKeOdSqU7SO68/0U8l56ufxDPIFikwHKX3gG
ksyXVtBLDobYEcXVCrf0GzwXnnsjcXarR2L/uheKZg53RCSx9XcsHrfF9SrxiOWispqxcN74TnU7
F7+s5O+B70jffpjhdvey0jEtXHA7onSrp29ksnxPVm4XDoWl/1H1gcIA33IEhH/evwMXvfYhiesQ
fHsOBOWS8sf1KRO6wIcd/r2IKh1tXYrjL+1apmCdQPWjziXRQRQO8WRH/Zbxn1s8PR0CU53jIEE4
1AxwJJVhDGe7Pg7xfH2YYH8/C4XTolClp0Bf1vGWxm5o6vfoIFT/AT2Oh8GHGc6XXdz/Wr3FSApA
LLTnwdu38Z/rI5FNFhdK57YdKoJWspOWuL7SNAFRHUnQFC/6xyi4fR8DkqKYDePE1hyQOLZJ6KLL
DITx/xJgPFxucOTa6HXkxT0AO/eIE8PQYOYbQ/9h5GiMcd+uT5ho6XEzB7EZqByR9mATerb0lZ1Q
kk/AQmE7es5rZyk++nzCOeslbsymhT/VGd0YHr8eINJ8uEzteolXD8yANm6GxUM6/kBjfQWJkUT5
1s4k0ua/vrIAAA4oFBBz+PcJiNDkgHc4EzZnPqO3Y7lf3c5XCUD8er6f2u9/O43oWAOdP9j0DAb+
5vwunxswjVAABToKhcu3pTrV0ysBSdZ1M59vCuByRqqCEQtrWC0ueCqFvq56iwSVvk0jOHdUR1pQ
SPbQ55WCEVzn0f8A8RqTpxRRK6f0vBZQkQnEHrYaumq5accaB9wCviM7wAkCeeVld31ogvsY46kG
hSPIZR2kjbl9ZRnTMpUJcvDgrM3SrWW8GVOc+UC1BQq4b3Iz9+e0CvJ1OanxX+9p2EbiEbsaU4t2
7ctdkBYqskAFSjQ4XPe1AX7oaUbPqGwPfN5sl2a4OGtWaW+6NXuMIvGdlZseyX5be7TdzfW5ZIH0
cq9d2uECrW01Gl3RfX1ypzLKG+Bup5vJ6IN5+TKpMn3Qz/GQGWMyh3AY3B24G5fWrFmmTAluXPSu
KO60rgf9wd9RzyFBjoQIsrJ4XeO6+glwWGpVGi9prz3pkxfhSZ17qx+rz9dnjU8+f7LC7S5dSZZs
amFFfeh+0LDZPsa/292v7LbJA1kRlXMFZgvZbeQjoGeKZBbvceXkGUOM6+VT1bbWyYuR7YwrS/2Z
zG2G5fIsSe5XbA9bE5I7OmIUd7szM/AvJg3sQZ5msY4zYK+KTjeLIn1XqZfO99+RfVjiZnHy1Kqd
lFV7IhXeTfvm/eF0k4Vm870r7jLLnyYZVzAXsf5jEkVPRERUpC0efIJ+AWhhGov2VNN12qttXTyO
LaUbtKTbUT+o66OVtcXil6Y574CJMfYSz2Gzd7bh/vMB7AzF3NqMCOIyfugkyXp0B2lP5dfsN/b2
/MW6nV7Ke/XU31IZ/JzbcJ+McVFEGYvermDtqUvrY6m2kOTNg2XpI8mgZHa4KFJ6DpjrK9iZRhzZ
CbkbGjdEnfTQGIcaMmL5YPpWiQuDXdC7evL2bp4fILO8zYkeastfSgB/GjZ3xJaJoZFksjBssn4h
5kGr1htIfIHj3wB3I8pWVI2UrJPMgnDfnK0sdypleUrtroLVqRg2yBxt4jgNc6pvwNEgMSWZ7/e+
lLOr2KxUmYcLi/bUayg1m+uL092uJnhsJOvKAvIVZ30/iM/sQBZ+ckFzizBXvpXOC4SxDoPm+iuE
4NNK95tC2SW96asofFaK6UPeO7ClyG7hlv2Y1/dYfPYRVleNFRnhXEqJm8VkHdy5vTXBUWkhy2E1
w74o2qg3ZHMsivG41XhotkSZj/V5Xu5U0uSm4qQKQgXgQ74Gpll/DQ7jlj7U4D+WNvfwt5r/eu2H
PW6zNtloN0hAYVETd1dDRrpOjagqR6Cx6wCbOFjXyi8toLMNFQVxGbyd5235j312s2F5QtxuuGjs
QQizb0ZXe6LgyoLO/c20gAnHGG/XDphMb9payxoMi33sVqSK86clM/013dnK6g/G3zUfffoW7qbQ
zlo/axkczyg2Ewh50K2iIdMWgUgblJqzrJor3Lr/Q9qX9caNLM3+IgLcl9fi2ovUopqyZL0Qlm1x
X4v7r79BDfAddXXfJuYcCBDGnsEka8vKyoyMAOgRs7vKULND5yOuyamKpZ6nnw34zhdHkEnZb3Tg
iesMXh2nb2aYUVFBp+WoVeIZ2JEWMitJAZLOtgPjKZ8OHOlrwLLNdKSAEtA0NAtlAg1RV482dNWR
HAeh6F6kU+jiWTnZgzj/TLSpOWgGDfdFX8j2Ii4d0bJqsRIqD49RUacb1xfzaP5aF4DqNGSUUf4G
ZfzlmUAWdEDnSiSes7A5dW11jnp9iwXmlnODeDJazlZE5lV1K9HTftCEFLOkzgB4SJEGrK9QmVoI
PpP/wsEhnfqF3YfUGlvTBTuPTIWkFs9aJr1nqeqouTuKj6KUEsU4Z4lo5fwvoDzMPKO2MlWoIFZb
XYRMCI4sB966q74ohrum7Zh3NUTHlzDRKA14pSb8AMRkElohJBnUyIrE5/sjZp6FqzERZMmIgKB5
BGlqxhiXcLMscAMNQCZ35hrRT6bKiWrI1Nf8suOWGvueH3n3vtVr37KaxWMXjCAAlCBHeblvIqhN
LIU00YAus6N3g4u0a5v5OGgcXZwO+jPIKPFB1NngJ3RHultGV1a2QJssz8TX6MH5CvpXZNAFhX2v
ZjSNx1k3aLAkL8uplMwpgWCsq/UkBI7Knl0ooGrlsf8ESH6uD4nqFILd+3Vtx8q+mz1+JM0xFtxE
IsBGQC1HKID2OQhokOBO9Lwly/T1kL1wGJg2NKajHAkOBcSMjEuOtUaiWRPSoN5pH8XfxAanoVnY
ixda3YF/am0J9xH1WqdzRq8/tnZxHg+dtZz4x9lLN4IOFu77z+x9+xrGfXGVnHF6gtkT3d5ubGr2
dkQ4E/E6LsaQ/P47Wyn5jKyN5/6N8wHKA+hgIFxGSp4l8Sr6pUGTAt8FQmJNKqTcxFdNwdRX8Jjw
nRs79SrkgeYGL2jIcaF0hU3L7NSGzmPYddip6VB7WtkGZfYTTIFuFnduF0XHKhOsRVjl68fPjvvb
669jLmzkGK5Dj/UjUGzHew/oj6uiexqiSYKrVRpkxmBWaruTmtSPfKWyUlk0586quIg0xmCHzaiR
jBfeNmbhhptAsRT4YLAXgtSUrU2GSZnwepl0gZy+hmMHPu6/aSTupKIE/R5PtPpUZ/FuAqXHbqwf
6jzy2rgzKShSoEIAGH0tyhsRAct+se6+tXNMAswTL8YrQAw3gjmvKaQukKhAWgm8uVB4dydEo2i+
qAzFmvrPZHLV9KlB+4JeQHpQEjcqElfXH74BhTc0SUAmDb+Yp7E6li2S3mkfRFWDZlBjlog+ipO5
MftXb8TVDCpFKA4jU4j+mUtvObTxDLLFoQ/k2ISOL1SNMv1HIj1qjZOPQVhZfGX1/Z8Nq6szuXQ2
oK1WoNGFnixEu2z9aDDSPuPTWDnri7cUzvw4T6Y8DURRDkDPICIgKpkmb9l8zbDFeQBM0aeggNME
15KApCXrWNIJoKtG1M8W5zm7j8TObATcpqkeNlzJ9QXAWGKuv1xUOkVoYQmw/WO7K8Ff/bck6Doj
aPMxO2s2HYHETucNZuwNduKCMtOaTMFOrHhfOPwhcpanLSD2l6bqxcwzX8W8NCpF6gE3E/Rzb87m
ZKV/9H25K4+DA44XIh0EL3dyqzL/EsgO2NQa8cNbqsO5oqO5IgGXgps5NYhY7u+Iq4cX81nMg2TJ
gfZdm8vOoynAvGaXBD281laVhG0Iulp+ZrsLtDKqKv2yU/3gTQODLq0gIr9ff0HNgdBjSHiysdvZ
Zq9/jH6J2awFWTTlXJ4xg+fGQgHr33lxRsy55Cne4iWmsE8fZ6uwWjM1TxwZrD3mdSMaurrQ1sY4
gIxAx7/eMCwkoxSbTpySAe1PVaCLDw36K9P2Z1I/5EA8/uslRDZ0JbbB3bmmvS5HOaLRLm7Tmjsn
M0Fz/ITWRPTb1ohbkI8BVNe6b26dNGYjfzfHKnYvQrxgKzfcWRNj0qQfBf3XU4c7EU1qEPqDY7wS
X1bA8Sy07ZAEUlcTSaFErx2IhJgIIEwh6jcc8fVCgcwc2wN9C6D/RtB4OXsyF9EUCRBYg2xDKEWk
+im+yvQw/0uQHTYjDK3OHp0SuFjYECdHj1RVdlISgLSELIVdBDXyZ43XJBu36PWRxpyhqweVbjQ6
YgYvR9Qj96loXJIG2jlXVRLLuV2FHWk4M69IwovoLtyYw+tHL8YG4jRk4kFpgBo7c9CQ6avqNIvS
oHNmu3/4kPez+cmR9FSYwBO6mTnYP3mrc2v8xPYm3u4qx7yaN/C0Q7ENOudfoda37JEud3wHYvA0
UF8ac7FCp/aoY/av9zf+VxL+cudfmmGusBF6N9A1LdKgIKGrEIXMdkNi82Mh4g4cRa5M4scenHWJ
hcZb8vOlNiNr6x75ap+/9xHMVOer5CxN8BH1W+RxoM0TzYH0cN0LgUSUNdlP4NUzR6smtasTONfc
VE482WKYvHVsvk85c52paQFMH48p18gsnCTNlFMSQw2gPd+f9KsgFUuLXilgskFlKV7tLCrPqlpm
XRooSAzqZUyoiVZzogn+uMu33mJfb0N2cr9bY0bV9H1SjSFNA/org9jF4BgE28nUbdEUTc1BEwLp
HRRZyWQt1sdz5y2uSgYzcaujYkLKzkIr+E+V9DuetC7v4g1lfgIL4HEWelyIYU1WZ3E7feP4fWHT
rj4bOFNw+ACzDkje5YmP03RoM1FOg8GRrOGwW0jkaaT3F0e0RbsC1yK/76x617ipE/nPvTM6Kql2
vCPluHt/FVa5hzjeObG4p3jDmd9cP9xOK60iSH9Yotpp7HBbJOunQfQr1b2uX6yuAb8i4oxUIgX/
fH+/XGX5sF8AXwOED6klFRyol1Mh6plRcEOTBZBo2ZVLblbhTuU0iG1uJPquU7mMJcYbtH2DR90E
S+C5kpyocZreCbVD3riyxSG38MZXu/9tbMzRj1ujljiIiQUV5N3T+KmfHgeoSHRbI7ueQ5C5rJcv
cCaoSrKc9kmRlVA+59JA1Ky2PxR5ALJkZI5icL5JA3oiZcSjy2HgPKi7n4WU1H/plk+/+Q3oj0W7
OvLyaHC+XEd+GWNF4JIsUGev1U5hcgibB1H4uD+jLKMDLmX0KAB9hrcHXmNgAL00M4kTXt58lgWT
Y5ykn41dQAk9tcQd2A7dzkMxjaCRsXn6n8xeJSBGdNJG1Qyz3RGE7X7lU6t3DHvZ9w7v1HvNguc5
iRuDvXbZCBBXWPT6rOVBeXc51jyPxjwTpyyIOSd8kB9p5s0hUgzCRlcLywuxTioiD5w+4C7B8M2C
iPgE79464vNgOVL/TSMNQaCf2KmzkIk8u0/H46v79+nv3/BtPGUnDm3J/5I7+OsLVLAprCha9NGx
whJor001WW3KIHwHq9kvwc42L+LrTBlGqULaduV3XDtdmK0zQ/4uHNqpDOa9/KN/j0/Re3xGAcXj
nuc/nT2ew1c41ocM/BG1lW6d0XWxLl0+rIMdEmledG8C/nO5mC3wG0UTS2UAcNYRVYFD5L4Kpk5K
3PT5wxYa5yt3e88c41aFORtysODA3K7wCn8SzMLkd8Zje1B34Cf1JKt5UR6p09mG27nJuXwxArCC
e/0rugj1R+5n/rIVCd3IKFxOAbOfeSNJudpYv8niwV6smo0bO4o9WqJVOeFjuXGTXYfVl+YY71vX
Q9ImlVYGHNeRRfel/EGZTzKIwtoXaTTz1LrvJFYPd2/KGQ9Yozl3AjSqDPjwURxyS2oOCYRs7xtZ
P5oxAjlZQKNBgLZKADDrmqjRLGktHwe0/eCF13orzXVjEGjMQtimIu8kQ/j1cpsOpVEN4BSNA0X7
M0FhuHSTcIts5IZfQ9SPaibYBxAnshxQk1IYk6xWaXCSLNl+FgndeFBdpyXxtvhugTnqSEuWXFjD
ghA9V1OOLvAnIX/gZ7dS/uiiUwVydJCPyi8DNM6o4d5fohupk+/Wry4LVKQK0CjBuvweNeb4I/ur
OMsh/xit6IFI3pza8i6pd/WLRNR0w/iNaxizCiVFHpsEaCsmUy6XpdRLbYMnT0FGPHa81le3+AzZ
PYgQA7l4GBG1LyF55hzTZUyoWkVVEEEyMVMewXO7MYorX82aYM5u2YdaFxUwUR7HT+43hvOj+SH+
KvbxOcFbSdlnIVk+88fiaQz4jXzkVaL/H+PA0WMmMUY2wzC0Y1vpcwrjgXSoX2MzPqvH3OaecBhi
snUzsCeOtbaelm9v4ayamnparVVLbk3dMYfYZjj8uL8n2ah+NYIoG60ba7UYRCyXRtLBWJpe5iu4
Xl11mpesMKeFzIdxIxf/tb+++yfW0Lo/v42mGbuiqJulCiQSzmZ0qF7yg7CvH3Vv64rbNMVMnAph
El1cMCbuED7Uu/wUudExfk5JvnF331qh75O3Tu73MRkZ3K4KQyufuRz+adRdutUlcHPTobQjowq8
0i+xKRFB5aQsFIQqGPcyGpnI8FG/Gi+pl79oTyAkKrYWii1nYKGQ7ARRJhKRSNzJzEK1CMnqNSQJ
pJOYk/GZ+voJkeZB+kxOW07pxu67sMWsVLdwfRRzeRNkh2TfkdBrnP51S3mEvVXYATGrFKv6BD4p
GIl3+ZPk8SfxuLXlbo4D6EAF6OZVUZEZRxIOmZjVTRMsv6E88Bh/SC0RX8Nf988q23W/PuFwxaPE
jM5ANL6yBXEwkedo1qyaIH+Lzenw7DrOdCCIFB9D8mr6Xkp6777JG3MHi2hph7db67mMeyiMMesj
njZB8Rw1RDx1Lrbdv8QAY1ToYwXvFbpagaxgy3RRyWVNxXFtwAsPaW4QvjCjKNq4OG4c1TVjC6Ax
0Bs8+Icuj2om5YUw1DENEmGXAh2Wxa4OIMH92bq+//BcWrP3KAaunWrMTlNyo21qMIaByqZGwTFX
ObPq89z+36wwQ+F70HhVPKzI8Rkcc6AkmzfGcQUAwTRhIKtUPUofeBAxF7lS6UkKdVAa9MJ+kX/x
nOGoIvoDkI56qqH44XQm1J7Q3sVJpEHxa0uR/OZEQvAXGw4ScgpbcxEyNVOkqKDBNHQGKbSmMHuI
UG8N87YZwM8BLUYtlcW5KHEfznMEeA2EIHiFQAGtWkDJb4qUACIpvvHZ+7C892BCGyxB2diRbEC2
zjFQNqtjB+8jgISXOxIcl4D2hcBn1HOLjtTXUE3tWfxB061deb31Lw0xIROamUTA3zUadCWq07JA
hvpJ2bqmrqqi7HAYT8EpAlqOKoAgFKKRD4c+TB/R35KayN15QCmhJphYteuBlWRyWssXyT6GJI9i
rdn3CIn2c48//vuDAnUDiL6uvYJXhep4qcCfL9RdQLUkfl7JJNFSHdMNF3lVMvka+dowik5btPKx
Xllb5gXy4VyHYoK+Fw7Fs+XwZukIBw2ZJ2BQc089oOYrWqax27isvwBgl1EV1vabbSZ50DcDGDUM
2K4I9/qAYrRZW+1O3Q8n6iAj7FS7XyA2tX6g2cfJ7fOf+xN8VUdhhy5e7uF8qCWhj6I+AATT0d36
pCBFxLv1DkypyLE7igtGEnN0UMR4Fo/TI0Q0N6reVxgB9hPYYwTqLrS+YAYi3ay6D+11ovtQe+ti
R3tNZVOI8cijTtYQCrkGbgEXKQigLL78M0sNgDLHHsor4HxNMs6qaGq2lalyIJLA3y7PfeRW019l
Hsgomn3lGf9WuGLt/gNKFPJywLEC5Ma23ytjCvqxHtiRqDaT+kgjW+UOnEdfywfjuHWZ33J3uPlQ
tkS6a/U9l6tV9wLfNhzfB3z/a0DXlTBukVPc8mkIS1C4WBvegQq9tJCkiaxNUKYIYprm+6mryl1b
6q3J94ZBAIFvrPsb8Cp1v84fUtsS0F/otRFYyB2dMy3n8qLH80UhD+lZefDOgLR93jfzVWtgj9l3
M+wm03Kt5KDZHsxuehT3yln5LRwc50Gw1KfWC4+u8k5cQp4H8rwz7PSXze18nyfxu98D73GuzZl8
bgz9Sznl3jetq/3t8cG3dFEM8H8jr04y/ZBqgJY987FjoIqBaiIyiX7xgqpWHSyK07+VkGFFoYaM
0FnywJUiU7t7kdKD8NkJOyp+GJaokPYIfcN4K/91VelkV4m5G9qCdmVH8z4QswMdHqTa9DAhkVOa
hmWOZDzgTzPBC9pO7dY1xWfLzwXn/hp+oRnuzRezN8Vp4DkRFGTBWLhz5gKYXvEfwGuBPMXwOMOn
yt4o/GI8NfUCwq5DXu8S/qNWczPXCOolRWFK3Nuim9mD1lqGas3G8wC8e2bLeDDL+1F0itHkxs96
146QbyQC57bZCdzzkw6qGFvoH+P6cQqfQMIz1hRamSrBf5hTMvzNCrc/6rW9qI60S36nUXLQI2Ca
STRtsQF8ZbOZeUAXJgoH6KlCoo2FTFKDDvGi9jR4ez99ADTDkW4HDaInjnwkhKL0vJafkd3nIKAT
2am1/lQm/hl/yQFU9Pi4t/c82f/KvRfJ5kmKq/0c2zFAVzNS1v/8jB4Y1nb+/SW8ddo1XObILSEs
Ra8xe9u1bVFM2oywUNvlPP8bUt4P8mv6S+M81XDKtgv0/keatltbByfpasZkEUgWhMIIR5ntK1VJ
HiJr1wWjMixgjm7e5dR449PowUgWfuNc38heIFIBeBKlFbhSYD8uz7WUtknZqytuV8oPxRxQhVo1
L1saMtPqWyqdioHQZis3eSuSuDDLHI9GavgWpD40ME4/DFI/yQ3Jz9k+elGtEbg1Cf3IIuF2vCUg
zcbt6KF0G29LN/2qEgBPgXLOmmBeX2vYoJeDH7WklrkBkE2R3yfE0B0RTFLdy3xuYjJJACjYeCCe
5C0xj/V/y64wepNlQPsNULqyWbBiTgu55RHHcMpDJUaEbhJz3R7ZNxPM/HJxg5zUFHZBI7g1ljKG
4JAIhZnIybh9bVY1wt/xAwpB44/7p+ZG1gBz+s0yk5xQ6xR6BzEGh0eM0+54G22M5O9Afv8GvgHL
KZgtLqnIMvCzhcO4Kst+Leg340zMIcpRufRxDHDsg7wf0McJnxLtY/gU4OHFN/RmTW7jzFuE2leA
QdYu80getbCNdA7TDdFPQDViUzUFQAZBWAgUPCTcQKNPKqf0M8sA8EXcKJxe1RkY8+ybwCjCaKgk
mOcO9ZF71B6N5+lVe9QeJrf/MJ7ih6203f9nlZHCBdwajSIsCrmNxEGNJpyccCLFj+y5PsfO4oF1
6HeMwUOzOyHcTyk4U5uPCLhGHreUNW4kKtd99p8vYJaal4AoKGQsdS3ZGhRXXYo0vJfxhyIloUjC
E9/Y/Pjn/u6+URBYrYIGEY9odKywpNU6x4elRBEGQQJ6t1JQRER+521ZcqAyjPZu/kmYjzoel2c5
D3oKRKxodtnGeq8++dp//OcjWLcFBSU+VjH5et6PdizAV4+JVJmDWr/eH+9NT7WyxeCtAJawKyBs
NBliVStor1j+itUD33YbaYl1la6G8s0Ac/0YUt1rqcZ3wXTk3hRPwUPosLyoGxN285YDucD/jYNx
h8LSlpo0Cl2QfUJ6+i37a7zoR/ncnMpqY0C39+U3U4z/W+ayhlQOTC09Ed8XHIWHPDYbwIUP/HF6
MEbS/by/SCxD8vqsAzYev1QwTSJTy3gfjV+Eoilw/OuEtD+BW/oJWnhlP1rTjwzaEwctKF7BWKJu
0jGuDxF29b4ZZiULZMpzCCsMdILgEd4eVdd4Mw7NAwiIuc/CSZ4y6/5Ib7mdNYWFSxNxETYls45p
iS7UUsSLr2se8KiO1dZV0pdWfmmbxesmu0JlCfxjOUCrM5l4T5YhayaRGI1B1R6U5ia4VbyqdKot
vrBbF+7FlzHL3o+tJIQzHh1y6onNQUH3yfAUiz/LzJKXx5Bzmp/dw7LP04/7U7Ku7cUSCOibAwh5
ZbRArPqVW/32Lmv1eOx6hFM++tEMAP1VE5fgcz8/NWFrC2OIjv4t3Ph1vhaYSvGfFYBGHhJC+KZv
NpOIyiic19SPuVM0+6HBWZN8Kjsgdtr9/BqrpqQeq96RRoIkWDq7fP/3/qivs2D4BMAC0PkGWR1Q
YDDTXdV6HCdQPfUhSNVju3XmzL/nYmfHFe8ICmdCztKMHpN5lzc7Lbaa4knkPpd5RutWczLcsv0T
cUTSzZ7bWJArj7Z+GTqQIAqNbkJoG1xOzqJ0fYu+UeqDINsa5GPDfXY0GOe3TjU8Cdfl/Zm4ugtW
cyp49xDBww98nZhva9FVBQd2kJH6apSZcnwwpsRU6Rbu7OqgM1aYzFul6EU+qxP1x+JT6wbSdZpl
DI1FeWSQ+Ocsc1LRK8MCAldeubxMSbLhVm8v+LdxMtPKQ/xOidD+7PeNmcalq3GdnTYl1HbmHV0q
S0jAz1mTBSXK7OfPqTnK2XvXvXQKtcPYCqu9rFFipE/oPROi0vsvFgHJWGxI8IeCa+tyzcH7zydq
ulB/AQShj7wpBBP+sPv3RpDsQtMXwPKgymGM9LqetJ0WUn/QuQ9Kk9bLtCV3UVPfona4znJiuSHJ
h+f6ergAob4cD5X6uOtrofMHvntXk9COpoclAUpZdkVQLYJNYu08kryysKj0PPTP0gRqVi95ag5p
iO6pojsu+TkWnRhtBO+Jmdoj+mGL8DRARHlwK42M4P1ozKbZQmzc3CdraLYCQKGRwlKoVFOm6ouh
dX7GCYdsVGxuHMgcz88JmlvkSjYL/YmjnyEWKoYYRKF94B1OaPIE9WxSg90vyx3xrcf7pKutXOYt
Drv6/kJehwiYXgOc0xqafFCJ+UpgfTuz8jynTaGMnd+MViwABVeVR3SRh/YAUvyz9gcQznnj5rxx
TVyYZPxlJ6SRorYwGZtD8dADb8RNz9LsD3iolL/GzX7BdTMy19IKkUWhyUCpVWZrXQkcJDJOUe/3
n9DJViaVGM9F+Dw/jeCMR5zqJcpGav6GIwR7ggA2W2VNB7Pp5kkCShXyppOPbM5iFfWIfpFIzEzK
a/GGqTXKYAa3enfk0NF6jC4DJv6GGmwbC/My+cBcWaB4J2DYM6vG66P3+zvl5pi+GVr//beNIgxi
1NYdP/lD52p5Tbp0389brEdXMT4CiO+jYWIqnVLcsRSjGbPXKP2owx/3B3GdR2MMMHtvDgU1SSMY
UAQiaN7Qm/HsoC0CZU/VapbH4cewEe9fLxB4DFYPxouojGNwl/Mmi32eaWE8+VWVVG6s1NmhG/nZ
0pe5AjJdjDZO1/Wdj/IGGmiQsEPvr862aC2hkgKS0U5+lGhed8rliIQhtYu5t5YMGz5Kt7rArxcN
AAZgMyBfDTJcuJLLEQ4yaKpQjJv8XDeQNk3Q8p2V2paV65cFmBC+HhYgp4XTYi+COVf6WE8UTOTQ
aLs2L3QHOAbRHPk6s/q2qL2J4zIvb/G2oHP5OeigOk4mbSBRATJGsDhFBC0mUPWaucjWsyl3pajd
SjKvg708j/hK8ElDzXDtP9CZHZwMSmI0Ujz7Rj0Sw0hMCHuj3KRb+uikEIm+v59vTf13a8zUU8Og
ijgj7h2ayoqo4sm03ACO3hqQuDLAo7Ed8lssy9qMtGQ/ytnsSwB7hS+Jgm30oEo/eOH5/ljE68AO
3hkHBc0MPGIXVm8hy8NEkYt+9uO6cuL8nW8dHcD6FCR/p/ZJi9DeoL/G+mg1gG7H83uSPheRmxoH
MB3U6D0efis/y0Qj+srJMX3c/7pr9wcejq9qOoRtQFfJHONRA4Pk3Iyz32QRJG8BBTGamTRxmW/c
yLeWFGh4HQ9LpGRxhC9Pk1r1mjhCldKH6PYjBOg8sYhf7o/lpgn0T2KaUU+AoUsTGif3VB4xlliI
8WQpBfAVN/yyMZAboQWmDJzVuJTWRlgWGjZXqtC0qjL7VViC2xB+wY00obNapepMiCDPr0pCB6/k
YigUzzO1VcCg913bUrPoUtG6P+hbC4j3mQa5PUwvKs+Xg87zsarbVJh9hWonBRsn74sT6I3c+2Zu
uHu8fEEJDjYuVLZZSFeea9gbKj/7yRg/l2DFyJbSbttf85aO9K1zCYli1LTx/kWmhQnBF4WqYiNl
i0+H9G+bGVaJXwR1IktcjKDp6FZ55jpsw5v+m0HmBHSdCKmaMYLBvnNHITWF+rdcBjkErGsi6r+l
wb4/lTc3kIrqEzhVgLqH079csgUEj0UBoJJfpHuhlyxR2IM7GIxmoOPEszqS/8y97MxLdNL4dEfL
aOMpdeucoBkRlIpr5ghx8qX9MRUaENm3iw8M5WK2UlS7nChtSc9dJ+xxsWnAm8HxGRpeVMxxnCE2
WzSJhuSFlnlCbQ2z1SZE7KwQmtPpWdJcNC2DhcutOcOtwTEvLdCWlQhFaTbJ3kfVS4tm33bSeWP+
rwNnfBj6ckDlKYBr44rQU6QdtI7wYRN3UgFjESUwG9tic4K+Wu0kyvu4leO9dUgxEQAUAZqNzidm
U4sySuWZLC04PZHNhZIDTMWuzLdeILcO6dqRCxJNiCEbbNFLFEuIJPDL4k/TAA51OQV7hd5AtigG
gdIY/7k/jzciMgTf4HJCjxM2srree98i5y6uM2PqIt4Xqo53qyR70XNOMflI6o5FmRZu0QqaPcjT
VuPKjRMLwysDNmgBoH/KxCJAn+ryTGMYPov7NhhdcTSXct99Cv3P+0O8sW4Xlpg4pOALSahTDNEo
yl2jgPID1JLxrD3dN3NrQCh2rERoaz8l6xDkApoVXVnNvv6QmzgjzY/nSjGl2Kz4jcDq1pp9t8Tc
FnMJ4puwgqU2cwz1L2CEZsv7Gfq3eT2gg/PvxwXUEDY9gOfXzGpRXPNjarSzr/G5rcURgFiCJekW
hDkIzz+XNQqkYXDf5q0R4lGyQjFBiXPVNSW2Cyh5CxEjREeC7M9o6QZzHCT7JGdIN8B6W7aYE5BH
uh7mBu5e3uQfK+D4QVMhHqoNK7ccKVoFgKUWeVApgCPo8qDJHWi+9Uae/dkAALGvTtVYWsqUOmGq
7qDtmXJ2CwTK+KQko1su3Q8OGYfwj6E+QpsxQXren/U//fL7/kTfcDYXX8WcwokTRo5LEAZNETqe
9WEnpiDGAT9YBuLg+6ZuzvO3CWCOYajjEPI9UimRCA0sWqLqI0Z/UJMjBnZuOmKJt3QWboQhKLmq
oOGUVDgZNt6ZQbWf5ksCj93xfgjBrZC3jXg35B+Kat8f3S0nsxItinDa8N0s4i0UlmxopWrxAa7r
vTHUZweqBdoulZZmd9/UjbIC4LMYkwBEyuo+mR1bzSr85lIvfpafW/FHkf3Ntd/dqi2aLI9d+wOq
jWV96AoLmEow2aXuffu3horAA0hF9McCl8Hcg7zOUdCPz5hVecrcoqS/9WSJ7IVmW0q+t1wqkqu4
HdbnKgo3l2dGBHWfMQu4ccEOXzxL52o+SYdFTEBw4ETx1ga9Oa5v1pgN2k5LHXGVuvhKg9rjAJCw
DtL/Ptp4s17D7tZsBC52tFTgRYkOjstRdTMC9EjmFl8erGIxeaTba98wfpZtTQoKoFdtpwpEzVpz
TP+01AqRHcmeQomk2b6hu0ZMSXqM8toUl0dlCpJaJ9moPaj/UpFP1/GdyL4CkYbWVXSAMOscTo08
6Uq4+EBsQzy5lZ76NEOHQdYKphEng0VBhm1WevdfZInQY4CMDfKikAhm077NTGuqgTvP196ylsgi
tfQIEPFd0UxW8fqvNzOiLJS8EUsCi872DmbodJrx+OP9GESCthAXAqm7KrHbPq+9+6a+shFM+gVl
LkWGl0AJGuQPlwufpsY4qtoo+LoWBWrOF1YVInLOJ0E0l7nlbQVc49bUcmjkX1QwVCqL4PQtX3gR
HNlzm0zlMVOTliy9mh10RL+ONgyjIyVJRCCn0D+kImT39Fxoj3VW6XbZ9nWO5GEovEnD1NvINks2
sBDFUz7z8fMURzrh86GycvR7bXipGzfLV71dx9MI3ckys8vrvmvSuC8lv+qPRdc+FPOTTlEy0PWN
t/Mtd/jdEuuPijipmmXIJb/QHOAXACBdEAm1dlxWnpA8ajmYwYbEzGJSyZGTvs/hoS9nok3cz/sL
fONJhg9R8SaEvBmyUuu//xZL96j9tYaBD+GF0qIyEuxbgLhr3BaOxXcTqw/7ZqLjimUyykzyM+Wg
Vo9aiwYDxBJjL7radJzoowYkIJKq+Xzs1NkUwU6U2hJQP+nzfzNWPIdwo+PSY3uqhIxmtFMbyVd4
DiLFg6llyfm+ia+ImTkvGOx/bDBbKG17Xui6WvJns5SsXHULs8pNzW33WWs3oZW/3Td4e/3+zx67
kcQB7VV5gTElSL0rQGYBgn3fwjW+BtggtKTgSICuB61ozJAgF18vesnJPp12k/pJ5deOyPPfPnSK
341oc859e9dXGsyhZQzll9Xr8MwFSjtxaWMQ9PnYmU5SnqbC43O6YeR62iSUkUDvAqVztNmwFAeQ
UaNqBhZPf4zRuj6XHVi5UVWy7g9lnZnLzQDqATjPtZaEXyqTb+FooUUVpyp+56gNaOSXI2dyid8q
by9CuoWPvDFvaKtEDwg6sJHt1JhQIM+GiGZJpPgqlJoaQMc4q5SGjTblaygMNH80JI9QlgBs+ipL
1k4aP0oaxZBCKN1SoWuhm9GBBZaHdnA5xYmtyovuNNkoeGOtgeqt1+JHTeoqtxGjyhuVLN1Yy3Vg
7Cyj6w4JJVz6uBKZK6pdUjATDbXiU1vX3jieNPLvEXAzzr2/muvGu7SD/jrsDBV8xKDSu2KR6hYV
lORU8JfYgtArqX6rk6PMWy0O1+soi9DARbYGGU/01jDDiVf6I+jgCnhBNrkLOrWKiK1k2Mintd79
Ed144K221nMtoQ4IqM2lazZwhfIKVQRfWF4TarxKU2qLKK1nvDVSe9ASs9coQctipy+AXbmJKnqZ
TKpql3AAaAWtbGXA3wx/7n/XFbsFCl9o48VG/n+cXdmSo7qy/SJFMA+vgPGAa3BV19D1QvRQDYgZ
BAK+/i5qxz3blgkTvfsML/ucTiOlUqnMlWvNK400WogBtQHa9wS9qxMHiRYDE2jHH6v6HXK5P3sm
uxCtBXs3yGojyVXpAy0TNP4emvoNosXfaiBFjEL5rU7WysPz+jgDD6VhoRANUekXg4bcc96A6FA5
yeRg5qXDx9LBWKLVxH45vQ7EqcaV6L6QJ8wmYW12uvkavdyggUeFTPFPTvnT2OcA60OktsyoE0mp
Czm+xJGo5fT3te0YqfoQ842kUzfszX3UdCvHbOFqA60R+IHnoS9wE4v+b9Vl2vMx1k68Ce2NYqa5
X4fysOvHuj2VWiU5VUlCoMW03gmt0tgRILYxh8r7PyvuMReLLk8ifgmOuwwxLmBmxMdk2rS5EZFE
O5ny4OjxxiTfGSawW4s6MhiEs3vmSkFN/crc3LZ87QGXhudr5SyVkVhqqq2GJUjtCpySY4mJlxwv
WTe3DyR9bOOVd9dCxR68zOh6QKgUk8WSWMoOLSIDBNUYp/hYxt+6kYMAfEtOFCVIwp2CFY7OndZW
falawUEsxAaYnvVEkRjighTR0KmahyTqO+OkmomT5CqUXz94CBALgoMUJ26SgWbSb6qN2jrRL4SJ
stlU2c4Oq92o3SV0H0XZxraGld91He3nn4VgD+aUWWtY2ALFSlhBNW6ciK7s1HZfRaDEnmSvKHU/
/HsQrKyrs/gtRvGhOwfI0eWG97GscVUfzROUmsP62IAnda4m0tGn9HkE/veh4Xelto/pGJjyWjJ5
fePoKmA2Eion2P+r8mzHC7RI7N48MXXDQXNphM89PdLuOet/Z/WT+TqALrsY6Haa58DegNwahxVG
hfm2EY7axU8Q6rYS5rCbIeHmyahcmfhK+grsKYqndxYLKDjCb5+v67vv8oOFKhGUgaeCkMk84flr
uLyCZJNZjcCSWOXag30hk4Et8BHgz8yXJk6A8YJNMcs18zTEGKqsXmO03oxAnoDl1kq2R3WCAnhh
ell4l3aPt79zcWPPbAurCm0fCnZa1TzZ5japHsvwKcqOfCV4fJ1QYe+A7FBxTMBhjMnuebXPohUg
DHrRZip90ogED6mzUEs8yIX24EEoWlp7NoUGoMNqFZiOhIGv965u5eEtqaKqhlgpYeFukNrkRw3B
mjdi21CVQZOluKf5ADaHvhyhVWTjfxx5hZRhLqNP4iLcsZRKlltN2WRBLANYXq+PuPmJ0eSkcsHW
W+ZuMsjNi6Xz/F2LR/KjnOZqAE7BBFlHNcftrvPJNA4gDCGdr2kVyoRyAkygSwpt/ksZyVyesuwH
m1poE4HxA2SlagiZpKwBEMmI0+GNS13IvSIxeoxpqnLuFlTFtE7JarNwUyMv36k5dHiR6SV5zEHn
BY4wNEh1d4SOoPU4NMjdP0FRrsIJ+IAKBhDg488m523hDHmoF/cTYt1b13YZSOQxtnFM5Syr3aoJ
cw/MYxz0gp2VDaDIYuQ4SWoE8ShU2FrPwNqkHtcn/tMw4jZ327xH86VTlNLekknXoh+5XSHiSJ1e
1n5SauDXHPOyV1/GFoLuYwiE2kqtX/BI4FrRSEOAm/OXuYYmPPImBXLx/WDSo0afmeSp6gdNDvTl
ttsL16dgBM+8S4cEqhMNQWLRox39IM2dCvdRjA0dPuWI7wikdzLoHt02KY5P/WPTQN6OPEEB7Yzw
LIJ0eQxexJAeuwFDl49ExcBt0zjgw/RVAIpx8Q5O3JjVRi9BWAwti7yoN5VVtIcqX0sfFhfZlMB/
MxPfAeN1+f0hoXLKWvyWZH6oT8ldmVMXg3xuiqmi2989X4NnZ/+fzz4zNf+Us7NfjbxLu9TGbSHF
21ZqwFkgr7yHhJv4HxPWDCGbawOQhbo0MdpVzI0hTo9qe6fE0EsAMKs2JjdLqEOM19vfs2gMpGKo
q4PPD8WbS2O21fWEVTDWtPHrYByY1vgk6rYk3VtVx1dWT7iH/vk0YIVQHpgJhcTOCG6MnqU2rJF8
BhFgzuSQTap7+5MWt8gGLgkIGnzWNVtn1aa6maQoNZIPnUJ+WDLztQxyyeXwOailzFRzutiyxiAF
5OHVKj1KUwE52TskmShERDFeLt3KfbO0aChAzDQUeB2gdnO5Ra09hRUmpqFce5AxjPNRvt1eryUX
OP/7hYcxB9k3obxOj4BCSpO6LTLIamfjoZLKDc/WqgrLX4OeB7RQ0SAX0wO7znq96BCrBslw8hJz
/NR2+2JNAECsrn25GvrU/7MjnKJCGiOSyho9ZrhASjy2Jeaa7VsdJY4c5r5sNc4AKmU8am+v5qJj
gF4RDTE8aXWRz7nPsrxiMWJR0R9a3rpx/Rbnv7NprZyx5OUQo/5/O1/ffxaImp6UTI8QiArkyslD
u4b2WdwnFTBgaPghvIv9NitFQtMmND3W8l2FGqudHWLMLN1erEXXOzMiuHYfl1CEq3FU08IL09+x
nT2DWKqF+NeBM2mlxiZS4fzjEmfWBEcP84Lzbpxj3egXpHBiyF2kkSt/r9qtUYJybrIeMunZAIYq
4ifocLptW+8rUEXHipdEH3lzyru9CaoI2W2zJ3BVd5LJnKHWn24vy9J9jsobFHxQp5pfqJcnPink
0Gg1rD1Amzb5UAyy0dlvAmUqgrF+9SVKT7cNLm72mUFhZSzeaiBqSBHNGgih2aBQZqlTjH/3xPxn
/c+sCLmQGVvmkID/+8i6zwIlDICgJfubTr2s4iuOtXg6dMDYMdWAvurXsM7Z6QCuOSHDiPDcm+Ev
O9317bBStFpesn8tzL/gzAINoahp1S2U2qtyUzU59dSwcinTk83tvVkMKEAbA0cAIku8qC4NxXlr
Ja3C0qNNP0KK3hU/8LBz16hMRdj6P7tzZmf+HWcfJJWAsukE10wOWqCeg2QtGMBxwutt1fSbEX2j
7GesvHRd4Y5DYEOlzKTRiVXtrhgHZyjblQVejA1nv0c4BE2tKzIzsMCDZ8YUBW7zuSR4bdXdNmJ4
1txe5cXtBO0gAMAofiGtvfx6ADZCg/QljhwGYSugFEEjwtdqP8Kj/58lBq8vcEyYP8TddGmkUCub
T8MEhgOTv9cod6lJ65f0aKDUUhs+NZO1UXGx0PVlci7fQ8P9C0YtnOwpBZWz0cNkZEGGlez6/BDW
78REU6tG17D0NJBqWy2yFkx/fr+9pkueizQMdVZUNu2rt0/J7TEnWQHb5JFM/d4u2WbIOreQuv/w
yvrX0tUDyNBISxoJuydP9SEuiG81p1nHHS+XFT+5/U0QNrzcQlALM/TyYMnOWKDa40MWsTuSd66U
pGuwyCWfPP8qwSftNM0TUK+mx2QCyyv5aPB6Ln78hz1SAUJBCxJ9O0m0IZtxmec4ZQyzCBiFjdq7
FLpW2dSuRGRl6TyjtfU/S0INSm8IoBVKj/M8WlBkHWynNDd26BEgweXW+B3x8S4bmq2d548jVdzc
LE5mVj7GdNrIk7Rrf6Ai8JJSzMVEGJaXzW3Kv8d82o0QVXMybdjHhE0OaJXwBJTW0rrlgzQLhwL8
gulOcYqeFxE4zBL8/IJPL1SHXmmybcZfshW7qG20JA06XbvXcyuII+ZIsrqSvSw6HtpJ8wi3AQoP
IRx2ZVdxSE7gMOVhupWpZez7Mldf1Umu7xsCRdXbjrHofCbmwPAqlHQMu106OrquA0XlCM6Xta2n
SZ3hsyKHcGVVK7vbphZzdbQ9UXYGEAYdVsEJe2NUVUpgqwwfIdO5nUyrRHu/eoaS40GyxhcrajZG
CMGdfG1KeylRODcteCWL2VCNtZweM9mGIp/eQw28V9awGouLCT0eA13euf8obJ4yxRS5no7AjwIg
TnLH7iTUzG4v45KHoGKg4l+gs8AFc7ljUyghHylDpLcF209msY9TjDt3IFSx5DVC4KVlmxtFQPQA
4GiIJFBlqrYo9xE85JX02QR7mgJmxpXvWVq0cxuCByqMFEbM5+/B+HQy3LGp8FZz0sVFm1Mry0Qz
Ah3by0Wz6lzJQQqMqMQGP4s+qoq4oHtEG2Lt5lhcsjNLwvaMNrZCDy1YUv9YBdhW19p3i+t1ZkBw
sqrWwjSOsF6JtEU5zkkTCaX+lRx+bb2EfKKLTRqaJr6CkTs1Q5GouRt7X5EK/7YzL34MhvigK4Xu
LOAHl/ui85IxqcLH2M2pxIR5M75M9PW2jcUdObMhpGNhZKVjFsOJC/LSt4mLYLDiwourBaEFG2dE
nhUJLr+ib1nWWDkQ3XVaAtINwWMVc3lsExlrrwSxoz0nenjrqFA9hB4hdEbnn3KWvmN8LqoLGyLa
eptwR4mR0GHKlIMUubdl1MCjNOijUHLjrCGeFrJ3dQzvuow2gd6niVdKJN+YaHo2FjH+3F7nhb28
+GmCY5pkGOjY4pUv9cCxDgeWGQ63Vp6wywsAgCEmgWQMk5jzbp8tAHqqeTd0hB4lGTLvpbaj0Qsn
To0+Qxm+NqNjDAeChow287gaqC8ElIP/U5lW9nzpa8ETO48iYQ4NqcLl70hMzBibJaoMZkN8RjZ2
qrhq+fL3S3puRLk0AjS7pdEeRkaUthIV88NW6jBzTU5jwX/BYg8OSvTxcC2Lk5FZPCQgZMgR5qnp
dQVx4sEjcGU1X1u1JUuYO0KjZEZCgz7i8oPCXG8bg8ASfsemJrEXd5Uvm4HO1zK52duECv6Ml5+V
GiCQDNDFpaUImB1GGN7TqIgnnsK0g1n0pTOR9juKYSAEQ5tu8/e7dW5SCAN2ZeRQSUY1AhSVThWO
T5lGvfX59sU1BHAZg90z44mYRgGLDSY/qEcd0XTD8GEfd7u638Xdg66j4fsfPgnStBLaFDOt0fxb
zk5bOHKrjijisza+sF2mf1vraS0EZ/SOkYAaQBPinSYYkIs+63SG9m0WQ76w0BXdHexVKrWFw3ph
RQhNUlbVAOgmGXImf+gG8AF0LhvWBn4WrWBXAPCfx8HEZoFeN7UsTzQ7hjLKitNT3aDNX6/0vme/
Ffwa1A3/GhE+RcniJLeiHHdNafLNxNNniTc6qIKZ5SRamW0Y6SyPTnTlBbn8cah1z7PKkH0WMmgA
u7upt1Fll+Qh8aS63ZSMc89c04Bc8G583792hAiRETtCzxmLWFR0Zxev8TwtVA6u2e9uu/ZCgIAh
DB0i9GGE3hBOK29qbUqaJjtiyHgX5gxBQrtXMgVjGLLsjOkaOn5xAb/4iQxgklAtuTxKqt01sdkU
2ZHlio+HsUe6P222NpK4VN8DehJ0wkCyoiYqorSzKp4UjJEDDzFECOJAhjPoXpipdBfLqTN24T23
fnJqvgMY6LLpEBu9j5EpJ/1myxvSVi8QhN3fXunFLT37ScKX63ash6ifZMeh2fR4EoFnbr7HAGhY
Qdssbum/hkQ0N2Cs1jj2bXbsw5ch1HZyy1HuKt1i8HOQxt/+qqVSAaDPmMrCzMqcjwuhK8Y4Mpa2
yo7lSNhrl2d0X3MZJELAo7kkz4uTVVndE0BI/WaiKfUw/fJD4xo91dBwe7/9axa9C/KMGOgF7Rx+
0qV3GbmclXSCdwHz9Y1INS4gzAUU6SruZ2kzZQlz4SgXYBZeETbTmhQ22QRrHE4AmqAY1iHw6AWG
dqpTo4S+RNttqHVb0LCA8nOrpX9yNIHT5zQDUmglFi599NlvEZmU1KlPs0GBY9EWrzrAEuKh3JT5
Ssq55FXnVoRMD9g+pQRzJSJf+kZKR9OcXtuq+ve1rvkS1gLv7P8t7RfP/NllWw55jNp8jUam0zUu
a7afICcHpxEUhcdnE7TEofdnTcloZTvFDoqmtnmrWggXErhic3QBctq6df6CBudKwrx4XgB3mEEB
CLsYzrx0UUYNOyISdquvT4DxoGeKgDTpB5nuMe8Vk2diblLZpf3z7aOxVHfCg+Ffw0IWXakc92nC
sa5D6JP+wLvNBPz54BvsqyEIYjmnrzPvttlF5zyzKlyYVddkUWx1CA/UcEjfgvYICKa199CiFQhQ
gXALxG6qSIcTtfnY9hN8JgPRX9Rajs1fCP8vJwCNbmCcQOQHAM7lzvVtQxojxZnv5I9YbaA9r+I9
MlXEGYBivb1sIk56fuHiPgZOekZUgeFD2C1A+yE2rRX50dK6DVPkPVAyu2jymfFsS/uQ95uo3uj1
B2X/YcPAZo+3nKLCtsjbnCB/j8ykzY9hdc8jtN645WRrRpaCyWzBBGhgBpTM//zsjOuNnButaefH
xjR+d1z61la9P+TKtwr4rSFZS0mvskVEE6C3gH1HP0rFYNWluXFApZnQaAhAA42WJZFkP0b+28pB
pGrbqB1W1nDJHj4NlwzkvVBqE64hK2cZHfjAA6Wzy1+FmTQuQl7kxejt+X0BOU+kzruStqvsPnP0
uMiL8aUY7cCDyFJRNxfLolJthEMjcQw/dwZ9zPU4fQLf4VuiTfauSNMHSa1/d0xSjmpB+2Ns6Mbe
Vos1wrir7cWvQGwDO8x8XPCmvlxvXrRjx0g8BHmnoh77URS6k9n11q4CCY3+20flKnbj/QzgEwak
NAtXvi0sdtPraRWlJjZ3uFd7ukk1/Q6AmF1SGCuNN3EIEUg4gKCAVQBMDY/OqzpdVkRxOpowxd6h
r3FHXNNNXqKX9E57pPfk0LyUP9uf49Nffx+MomKLGgsqxFfXO5mGvDGtIRiB9xs5ZM6sdKMQCIBg
OOvvTcFpZrrc+fCL79xxaq2uzNkYDGkP8qlDxmKnku+K9PW2nXlLBC/VMWGmgg4CjHGA/V36B8Ze
DHmk3Rgo9C2q3+ka9uI6emKjsFsoeaCmCtkGIXraaK3lamqNQdkkPjFfAVF2gV9zKXg0razw4gJZ
fmW6k/LODWv7919n4w8SUFR48Ki//DpV6qasTOwhwGMf3O5RDjhoVq/R+i64PUYKUABEsRM1CTHV
ZYOcNCkDOKGV9I0Bmocmke7KtqFOg9LV7S9aiGfgSUVdbKbrhAyfED8VZSqmuo2wnEaFMa7eqL2+
4g3GJZT8Z2Im0rHEduyQREmb25avLnZM2aIojocF4HM2MEKXaxlPZjKOuT4EVdY7scxmd6yNlW7j
ohHM/CFqofpypZYJta5SzpR4DCSI9ba17sKIovy4/SWL+2UDGo0rAQmE+CIdZSapaZeMQZd9pilz
ZDxObO6uqR4shF4UxdB1m3kj8MIWtgpiIVrT1dIYZMYvk/g6umJZdtBAeWj1azCS2ZGFY4yjNT+z
NNMAjGRe1/NbfMb2JyyZAjQWtnkVfeun/DCqf6ikuIriAp3fGcNKEra0VyDJAzoIIRgJq+AQAy9I
jZ+CEGxAxUE7FVbmoVay4vBLq4hwC/FPNMnAxiccYRuYo7gE+VdQASCTkk3Vqp/ZWN13lRmARHZz
2zUWwuHcVgQvrWWhGizyTZSS1jRpM01BkXTNJ4bpu94BLs/6+4sEZBYGyFoQ3bFrc+5wtl3tkGGg
QNPHIIlbzavA5nRqVF196FNE+1Jmysftz1qKGpghtvEfdAjQIri0pzKN26GpToFcYPq6CtSY/Oob
pzFTHzOYfquvUYAv+CNygbkqBw4tfKXg+1CqtM1Ui6UAFOsQvZg2RQoIlfpqtNscM1eah+6Ue/sb
F041TJrAlEPRcabAuvxG1tGW5BQm4zr2mZ1vyOAU9adar6zlgkOaM50wmj3gkMUo+KWdcTJRxDI6
KQhbucIQCdU+ytKMweYfW1uSadmDNIX1ykW2sIFzGwSwZTDIojQtXNOjASbIwlSmIBlOVtv5YQZS
T7BShjqejRhbWyNJX1rMc3uCw1R4g2t6AYeBejVIQMIN29K1q2xpIc9tCJnBOGZWE5baFPT63sxO
nPGNrWyN7K5i2cryLYQqoCDm/g6Q2ebVDHah6yZY0fIxAI5qS1qgivN+0/Dw76iM53iBJxSi4Qx7
gzVh1dhQs2LUqjEYB5k6SdicBmlDuz5g1Vpvc2GDQI6DsXWMVYN6UJwFy9MUWmB5gTusclOWvhAt
lxy9VTxLj1ay+qXFOzclHKzSHBW1k2Eq05/kVHZws4TTSkBc8AXg9WaxRuwSAIqCDcxmSxKjwxgY
XenI2oP2q+uBhzAdzKLdDhMLER6hfaZHQdUT16XgdTm+INZThN6wUh0ChKkyfd62cF3egRsgOcOE
KS6tGf94GSEIixV50DDSZUTVqUwew2hnQe9FgvhfsukhV5aYh1T6dtvq0i5hKAqxD36HgCvck/DJ
Kc9jBVeKDjkVkkw7VU0TBwqsp/9gCHJoQKPBA6/OElUp2NtNfB3cIQprjzZ4ydt0c9vK8iLqMDE/
XmFHyC4sgzejQbBPVUm9kfxJwx/cTx4Kt9v35H5VFWwhwKLlgvwWnjHfyoI5FqEgZ5JsCoBw8CIJ
YNXcISnGF0EMOY6HWCUrH7hwgGEQrwYLM/gzo86lk4RSOcVZW02BNugA45blSxIDMBECY+FXk/Jr
ZTnnd76QIIKVGXhYUIfCMUXGfVuJYrMb2imoa40fVJNDXQ1dQ1DmcL6rMDIFnUpaO0kTW0GaDOpO
lcDVYpiZ0TjJaLMgzadi5cZeOIpovc9yfshbUS4UjqIiT2RUGEOy1cUSclSbun1drRHwLRwMWIEH
Ych8bhwLpxHl4yKK6m4K+EE6jb/X+MwXMp2ZaEnDOC5g8qpYpGOSFWlSyZFahWAFCjFX9GRlvzIz
3fMwkzDnwdK9OpQrp30hXkJSDBkIhMBnPkPhtJMOocQwRyydMThhW3j9+JQXuAraCdPzP1ecZ763
ROc5sya2sXjTKVpe9PDVg/levw6JU/gg33y3OrfcK2vWFlcUNR38G0EGkVQ4GUMNH26xoo3JgkqR
dpgg3NWh8W3sfmXZgx6+YKrpTm09c/LqKqiljcLpsc6R9EHEXH/KpVjaJeD+vb0KSwcWpUvogOCh
hTLX7M1nOTuEUSdM1MKPVPVJU+4opw7Eomi+9vnXiw0+Egxc4H6CYjjE6y7tRFajAgCLSGTwF81+
NtGzr7O7svmjy+wVKsquZT+ExoGEf/+GhGG06zR8H9i5RZmmKJ+61NRr7HL7s7ahCoD01updQ/9s
PmLdwWDzyopebzRAHEhgcEuCZu9qwmSUjCFL6wZJplTcI0aiAdthB6tjp2Dcgu9pJXOMc48rYec6
IMxmZwTJnAigK325wNyeeGEyhEIjeyPqltnPU7ISbq9vkxmeglgrmXizXo1OgrgP82UxTJQgTBmh
fstVR7Nf7XEC/LL0w7/G+YKfcm61YrgRRS7QRl1+UmdmLdE1hAMpU5RdqaHzixdM/CFXyUqB5rqd
/2XKtkG1hcwTw6GXptg4aQOukimofhV1sc1J53Vae2zYAOKB2OM9npTQbJLsOAAVHGf1KZ+Ohpa5
ZRdB3KfjrpatKdQuORIc1sJ5AQgPfy5/U4piElgTcZfK+XfMnDij36Enquza6MhQaPzrfBjvWhxR
oNBn2ItYMp2i2jIodGuCsLzn5A8GFLu1Jtr1zXhpQvggtF+aMNVkLDJ/66ef6t+/hzAMBMojtCAx
6aeoQvLBcsMoQI0IUh059UHhgKMXd6/ETFZQu0vnAJ1OBE2ULDEiL8Qy1mEkO40SvMmBbja2HXAm
+6q5H7aRcbodna8vxFli5V9Lc/5zFp0nC2rJag1LSqw4VO58SIt4mD0KxgiKYvZKCFn7LuEu0FA9
lMce1ig5fCrMjVRXHzfVGkPZUqQCwAzTyqhrKGgBXn5UM+q5zsChElQF9cKs8iq0/4YxXPma60Y4
zjRQA+gR4dKdG6qXdoZKb5DDoLpAEDKMxOFq59B4BC9GXHugey/s5lkeqgeeRluVQIDLXrkJRPIW
vJwvf4Hg8Di7RYh0BlcBoz6J2+McNe3IPoypj1dMJrHXLAGlfugp2QYEsIO0BjldXGuoN2CdAb2S
xRdo2EHxowdXYSBV9xawBqV+JOxvJ+rnr5zpZOdaLe5YIWubqVUr1qPiYfAfxfSEmafVAvpS5MA+
As0Af0HXRTgHXCoYwz2BLMXrd83L7UN2nQLh95/95YLb55rSRpOFv5yRQ1o+VfHdZGBec3PbyuJR
BiQNJTbkQNeMUBHalVUSIrdtdmHp6iTgpUMbt+P+bUNL1wber9jzeV4XkNxLt5dGM5RZBUPo69yR
eHrIwvQTs/2vqrILw/4baHhMxyxX6odLjoYyB4414tXcL7q0SknWp1yC9nGVti5t7ojyUAAf/x8+
7cyIsFO6RIGj0akUDL39WkXdphx6H9QEbmUprpUqm8Y0/bxMt7fNLsVFvOMAl0ASCW4HId4nY4ti
Pa8R75tvhvlo1J2jag9YWUrxXmjebltbWkmMbaG9gtYe2s5C0FCyaoSzwprNhveWRAEZ2mNO6P62
mSWvPzcjfFRhxwzah5UUJMVG792cBrRAPfv1tpUlZwRQ4GuKAnelGIMjOwVHtNpIQbTL5HuldozR
7zchSD+30Zoq1uLCzc/VLxE+vGcuXXCsNaPmCq4vXUHtOI42Mn2zcb3c/qLFdZsp2gE9QPdVRJbY
XVFDfHuQAivZjZjS6tUHE522/i8Vtr/uDtDVgIQH5SL7iiO8CdWINm0/MwQ2UFUtHBkLJq9p9y59
zbkVwdmgTJzXXcylgJ+69lMGMem4Vf56bgcXBDJrvOtRCbXwzLzcmATwzT4rJSkYlcM4bpnkht02
6VbK1EsBFg6Gvgxm9tAEnd3jLFci2P1qHFUJk6P3Bb4BalfuELl2P27WO5PzT76sHUB/WAe8CP8t
o0EjpJrFoKDANZA+mCakzGyAyDUtmuH5tq9dc2ygJ6PMggC4umfYhLBy+O1SQ8ewD+o8qM13Xvhh
GRTV0VK+E/m1qb2QHsZP7ZFTqAUECag+QE9tPSfkEO9KDCalTuhqP9XOAz/47Z+2UMm8/GnCcktj
29oDpkiD8ke/z7ynaTv636Wj/n3FznxxXK/0v0swe/DZttLULkIrhh0GpoLpjkfUUUvPtDeFuo9B
8P+dpydN3cUvq/HkK3G5ZVq4SVNsvcp7mG7AJCvt1XCrFyg9OxCk0ttdTt+0xJXfSQxCw9CHRmvy
DRxtlQ+qmoZkUBsF07xDomO6m7SNYn8yZdsYx2a6i/B/Bl2uH7/QpyoCP2a9a8mhsDC8DcG0NbGB
L0qLW58h+Kplcuhn9HYftJh7Tw4NfbFC2VH4C5MNJ0WnxTQdinpTF/sTh8LeZ3nX5qUfkaeEblMg
yGm5t4Z3vYr3GlTF3+X6sYDAilY4rNIwEedlU+rqnVNYL5T8aXnkJGCVoCt3/1cH8tZnzFfNmSMY
8WDa9RDxQCse0RwcKm9SDceIoCRXOOBDdMuX+FfuNHsz9CbEy65w0ge9dA3sQh1kwMjEu8S8J24a
vY2W19t71sdeSl9Lya2NgD0kp2EfHZSNBoY3u4MSLrS2gLk6yPlz6ZePZHCV8UE7WTaEyV5Scj9I
28rhz8NrLUOQ66G/N1KnVJwBY3/KUQof7NwD2429pi+8gD3CyQOySZ1ppuZp68uFqEbIhAwoOQRg
zALkb8whoQfxeYg4lJFrDYUSgHw3dyLVeMjGnH/L2w78bcO4Nmj+BVq+3JFZGRFTpegKzuMdwvmQ
s77uep7wYIK7AIPpynr/rUe9G5VVd2pYYH3WpuY0AFKUtbzJbGOjSnt7/Eh1G7I06mbQnRE1FuaQ
DOLDPN2AY2w3F3uzOHVqUGR3xGXbzmh21lzZx5yslQesNXaSsZK+rn6LsKhKVyp1ZcfANZLDGLvm
u74jOBYlZFGidDNAzmHINsOwszsvgT4bpBGcAq3Jcp/KD/RBNR2N7JJNAmXp1A0Vry9/Q8zygAKj
Oes0OLguHP2vMzgsP9BnwCXOhMdfFBFnBwJymT1XjZwHH9r+UX3867h7+bcLC5KoMR6VGf72kIFU
G6KcubJlFnDrpTt3M4h8b/fTho359049tlWER1O8Vrv9Gny/8jBM15iYLoSrifefRRsq5R3lQJSM
D0Qij+ADc0oeP5apfiiSyamUBuBlhLESDYNR8aTaDcNsWyr2U2dNz3E//kL97i5urAJc3O1dX4c7
dG2ewijHprqJrHoRZheJbw8yZOP5rIOlWoHZPfECcGjTcCOyFsiuLjQsLJBgGJtUbIByhAutktQ+
z6yCBw3NgYGkHnhW0ezYhOh53N7Dr4fJ1fKdmRIOaNXIWt1EDUfuYDw1UYGhXWBWSgN6bfmLqide
VhDgvk1PUse7nmfvfVp5xROLP7OWOWCb2fWW5HTqD94c1FxzFX3YKvlu5Vde51JYkBlhgCQHjVFd
SHLCqLfKNp54EGWJ6Y+k94tCbr08MgyvIIwewdd9D8w4Yn6qbTqi1x7TeuqRdrRBF1vI7tQSDQev
6/wagBJfAw3FMY4KkE8MRbFJastBlMxRZ5kMPBmZ4beKxp5uf4bIBo+EHZ+BXBpoeoRncEZchmUM
PoCRw245ZNUa31RA+tiBJ5SU+l6b+m2r7y1rO4w/NAKJn7vapr5lO4XMfUse9xUyGZ7+UOrJu/2r
ZqOCBwBdgyYemiCYKRTlFmbW7nlpecCtELqkW1ae5EjzuzbfAZZa90E8sZXMcGE7YRJzoHNrEimr
8Awbaswb26kEk2njTvQA+sj/8lFQT7INANrwtphTxrPAVzETSrkZ0O8FEoA43jLl3lQyt+23UOAo
u0O5Rjt7/bSA1uqZQcFDMSJZ6GUJg3zYqIkDAvdB3476pl87sQt3+2zJ/qJpQFdOxGI3Nhl4NmDx
oFJOS7pDjnWn30fSffuree2z0I/klSAxx/ErDzmzKLwAw8wKcygUIMTSXeuWv4A333drcMdFI0hZ
ALA1gW0XVXi7SEsto5R5YFWhk48fdkj8BLpjcb/v8o9+rRGw6PVn5gQHKbR8qsoY35Tt+Z1kuNZD
uyfUKQ7tCmB/jtVXi3dmSHCMUdHGOh1hqKcvSpkjG/1tkiNIulbO1MJra1b7/XcBhddW12ZGblqI
kep7vu0+w++5q/7RMN/ptCvNjWUXPDMl3E+ZMjHMkMMUfWweVckhm84HVbTfHHCBmCtHeW0BhRtq
Qt21MgcYGyFDhzF+/gAWidshcKEKf7l2QiZDVfQWzGZeu4f4ESLC7Gf/1nnxQfK7PQBt3duKvfnE
3HIK4SJIY71pS+QSAfMxHFC/5Ft1Kx1jh+x1IIrXqB6uq14XXyf27Yp6sEvNHDl6DLu+u28H+OIa
SGDpbjt3PxG8ANUmZicSzi/ovuvEzXeg+S8mbwqUwoVfxE4ckK3lS87/kfZly3HjyrZfxAiCM19J
1iwVJUuyZb8wJNviPAIcv/4ueJ/TrUIxCtf79EtHh6IrCSCRSCRyrRXYwyb5Idllq0OEz+EtB43g
AAFfxntlSqtKiRB+gUY4FhSRfiJeJQMSrvvJJzOCL7pZWaaKgs0cnxY9qH+zOphQaRi2EIJzoacw
t4j8yQb8Vr4kBZINUPBQW9FIlvEj08g3TrZLzJ2zzLJtsLrVUFHGaxiIpgCCvpzFpuzjjA0argvV
wdhld/qpLjzLz8KOeVbv1Ydiow6e8mh0koR3PaJwzJjKQdwgJLm0zMCukoM/BC6KasigLfv+1TXr
jV2dnHwE6ytQR813cKb5oxFJ4sufnnNxM3ICGyAcObpEvKMWC6MNi0wcb23yaBQ7an2zi2FnVOC6
D00dpLPxe2d4RgY2LO2epGlgxKee7sbueeYf535X3W1s7P+eJBZShRDgxcML8EPoBxKiRJTWAyhi
CwBP0i/N+KEsP+bxqyQSrfnVvzaumsQyLU0Y+m6mU3ZnWntw622LU3K2vGkPuqlH68kbD/ruts1V
kzzZBPsX2kRE3iBVqey4IRjWPL1R7TzVO2hX3DaxlkygCf8fE/wTPqV/tj5obQ8E1il6Mfxlzzz3
PB0TWSq2lkN8tiI4rQlSKVw+8gkh78l2c8/KlN1SoOHF2nXqgTLohslO3nWT6AuFr6OiIuIntGYs
K7BKTCeQZWzqfbzB84J9bu/No+t3++E4He2H9H3ZWrs41A+3J3UtOnAVuP+1LUQHu6wcc1kqYMp2
A15PgM47Wi+3TVwD77nL49WfdxBBp1N8RytRACIGhY0uQL/13jmkO7bPd7bf7IwvyrbcOpInAZ5+
iZv/s0EhDyzV3JhYA4OjP3ky5qPVGfs0GiH3o3o52hkrMWPlCIh7G5LpPVGGM1ZQsqdEXVt+tbyY
OMHjpy6ao2nAOJSnbfuleaab+A0cS4fBcw7LPj22QX60Du1h2hV77TU729+j83yiDxIHXd3baKsB
rQroTYHWu9x4WhYZTMsxYhPs3meI2XukqWTHFF+TqzWD6CFujzClis/XDvoRG52vmbtNX9iTcXQ2
IJzep3fdmR56mQT7SuMXpvaTOeHo1TMrr+uqAcrxg+7dJ4adp2/TDTk1+/FhfE3OxdsT6r+SA3/V
dz5ZFYJ/Xi1FarncMUHXP27QLumX7XP+lwI+//Gbf838uVV8ipSlOlV9bcHM4OyV7mlYwsU4Q9P+
9r5eKzN9nsM/5/8nMyB6B77HrmGm3Zdl4Oyag9V6HvRyAysgR/pkeAsIFB/MTevrj8ORHJ3/23yK
uc0c16BW61vMp/WqTrskIV7eTaCxlaQTqzvgD4UrABBoOBEOBaBFVbembDq1yw5NpHjHnmWA1NWY
9cmEkIWWNgh4IxT4T5OboTv1TDCVt9drpTGK+zwnov3PKASfr9NmyGYHoygfx9arvpuaV1T31fAF
XXO/LRWoUXTMS4yKQm3/44v/GhVc3rJjixQM40L1PPb09+VufnN23R4seFv7Xv2JhNf6me2P+ndc
J5TGk1E0SEaNLvPL6GWwfspd2uED5pB61pH61i+j8eiIYo4H5PtbLzvQb3sLKmKXFmfaDWraYJ5B
CeFAljLdUCY54bg3XEdLuCKxob+HnOvSRBkrltGZCF8OEB3W1zJ+ah/ANexJ3/BXk3js4n8sCeun
Ru1II4otln8dj2DD3WqHZh/tGx88JVuJg66OCsmXDXwsJzEWDpqILolq9T0CihaE+uBBMUt/Hc/L
Nzf2rDv7OP6yej/6WQe46VaxJJyt3gNBm/OPdWGTx1FSGYoNT81KHyIu9YeLkt8h/p1rHqqMzlP7
C9passec1YvKZ6vCvk+7RmsHtPygTx0vm258p+oBhAOzcNJV3yk6z5kfK/cQF98S691NEs/Nt9F4
SNnPPK6+xdULdO7ObNb3sy3Zunxlr3zs03wIPtaCfAu6mXw1um+GpoAnabPYnvazSh/jws//u5vq
56kQXK1Owcm9kAGuFm30NiA4lVv/gGd4HJd46fGq/V1TBumze5D4nXZ7pGIthURGtiwRRpq1h+Kh
m2NA6b5Z3TYenjvyqy1+DAQpl/PIpL0G67nxv5MsVlh6xQVQKsPyq4/RvfVIfbC5+81mDByvDaZj
52mSyLF6znwyyOfi06HNoDedRqM6nWKnJkGrTEAlRoouKd2sJjqfrAgZeKqRYtayEcPK9p3mEdwt
3PxoSG+6azW3Ty4jPhSac53ncc9DLZgjDtrwvVTDnhheFnl6Y/Fn+VoJ9VmmBMld/8bWEAkKkPMY
6lxgeOBNyn33HG2d/cy89tttx1w7SIDJhjwKHlUsAEsu16qMuiQr2DKd6jn1rWk3NMgaZTQwq0YA
VwF4DwxXsHRpZFJIXWVUx81dO7oN5IvZo2bKwDEyI0KUS2rQqZiRhiuu/jXuHU+1Dqz6cnu21jzb
/DQQIV5ljQGNcQ02nOgpyt4VCL3dNrAWED8bEJZj7EbgJAgMoL/Kmf0e2jvNxmoPAIpMNcBqkgNp
dTyoXQHgiEdwgBYvFyZrKOlJDXPNQfFl1BCrC/Lpx4UFmRIzy+seP57v8ST4qsjaCGS/LywGr0ZO
U4vf1+5L73EKJ8gTee1j9kYe42fmf+A/trdXZzWUcnzS/86XuDyO44wMmssnN30BDxAa86Ijs1u/
L83AoWCIor9Bd1bNT03boUVQBbtq13tz/F3yHXzqhOAAGAr/ChT5XGC9L9eti2KDZbaBDVWkpe0P
pt68OU6aHDNtLuKNUZjW7KWjiqYyUqjlU5Q0BtgrMkKmQ97Z7n4ATrkIFKNVc9Cylc7RNKvpjpkQ
REebWCPr41/7Xo4pxdQh1lxhoJzMKRQ2cremgAlXfan8rFuIu2uxO/tVZCYne9FlYJBVozzaQFUK
ICfxwXPSJjUF4ztuVMOLNr659NA2Bu49vxrj6fZ6rHgix5Hj3gPKNLRd8L9/OvAGaLMUYwFL+aQb
gdEm1j7TutrHxcCVeP3KoMDdBdZ0EN7i7iuufKw3Sm+o6KqF9ova5sBzLncQ5YqU+9kqn28Pa+UI
QrMrmklQKuEwBsHbZ7czImpEaLwf1G+ovKLVyj1zSJ5en9VsCUCkIam/rpzpgFhBCpCzTuiuSIw9
4KUI8HaiAsngxttyyd3AgbjdoQcFHIW+ye72AFfN8YlEQRmwWfFun1ROVY8VuoddUGbqeCRRmLHL
Ved3bHey42ll4YBL4lgWHRD2K9bV1CmhqTYWBNrKEciDOz+ZFj8Hkt0ylueOyZ6c1taOgEgPDSOA
CgGnf+mSbZPYFkNDO7iUlm067xnt3CDNlI0T20dqV6+tRX7//WxyghfMJPrKQRB6aXKwY1WNSkc9
5R96qX+UrIXcxE+imR//hR0sGZpOCLDwYq2XpZ0NRduenErIE+TzG4DqjHiUtpLDcWVXI3Tg5gti
YMK7IS/HQ7TWrHI2gGixTl5tt9mOixmA/lTihGsP8EAPA14LzgYdt1JhqWqaUwsNSeSkKc3yaJol
C0rcwrZkItPGgfr5Zp4Y/e24mQKa3CE+DKYjY31c8U4uEczJsKAvdUWu0Gv5FKd4Kzw5aE9l+bAt
nGbrxPE9c7VNkv+6vYJrN/4Lc0JkIUZSG5CvICc7U/0Gj5KN3QbG9I4Q6hb5zsIBZBmxP1XWNoEQ
6d8nWbAOnn+0OKK30RCKJ9NMorYCH+upJrVnRzjylmg3ug7ape+bZleoxq9CaSQg2JUNifMaXDcc
dwNBHsGoA55eitmH11bJMxR1q2/VoB8U9bk2i61uNZKu07UFNdHXCAILGDTF/e+QKoncAQ27IHYK
qgzN5VFzl7b5tqQxBFXNSFLAXxseElegfLnIkCqy2Gr5oqm1VWqnOPEXFS+haAeM2/shBnN0d5eh
geW2C62ODzIqgIWBiB2vsJebk81zb9V4cz7VS+9x4mP3zizSfYmu7FKTkXOtnBNA5PxjTCx2W8s4
Oa1NtVM/APszkBaAJlxqyzRNHtgg01MUHw7gG1Bexm5ELye6p0yRONDoUaKoU8s6K8CdtdXi64VW
7Uy1bTxQo71TG7LddurgbX0oDmUUWwFUMnZm83uK0oOuNbpfdEV3NMgwH+fOfL898yKT6J/PA5cG
59EAkca1J/ckdssosc+xQ06jAtwBi55y1JJr96uW9oHlLIFF+30EZAj6k0vjztSPlDgbMoSAT0m+
hkfhT6nw/3wNJybAIQ54Dr/ifMq9RnS1ueBlts/a10n1bCf1rO+uvyQQuvLM/j39SUbffbD7/W27
gv+hxwHJFx5PoOuLFmIwxV2a7a1cA19l7p6XAYwFySsU3nylfrCXZ7mCOz84L4Z4aUtMZNtljNIe
udAZFav+a/TRhWgeAd+2tkP7qQzbLGzk/wwMO0rnkEQ8hAu57KSjxa3KGIzp1obWT2xSPKWKvWLx
4vrV+HJ7GoWddWVNOPt0MsSNAabhc2V9sJl6QF95lvN9AdDhtiHhMP9jiD9B86ZOE02QgpuQzpqV
wk2ic4GbEdAMEF764fayeubacDgQDRYwczBz6RUWIEQ4dtIITaMBclcKco4EjYnB7bGIGcOfwSCk
cx4gJK64VV2a6TC8sbBhZklx4UWfQufFpZ/tochQ+PHfXW7+YwzwOkwbuqRwYbo0pma9kUF3PDpH
QAvGWUCqd13G4cI/WPBwCCViPOC91QHFFlJHbUEKpjaxcjatkgajWaMUPGrlQTJvq2bAvqlquKXZ
4P+4HArLChARJIVyjl66B/JskC0UIfvfS+zN8/ZofTEHADt3iylJJNfWC7TryMNBtggGWpEOCCqR
nVLpqnJWcRQis5tN06P5D6v0B1Z56EzSmsAoZe231yEKpC1/iG9xJHNN+svRdm6rpGajxyHovr1h
+eUyCsKYd5u8mqkMh3kdNcDsAWIMBAxMLnzl0laboTNQqZYkHKvfU0qenR4iIX1QodcfNIPBaEjC
r/gwDK+ELZCK4P/WwM4ldp9DiYV2S92noYH4VNK33s/VsB1SVD2K87KglPFzRBNa33+hNt7gXJBy
KezUAyiXDl7ZvA76vd2U+AM2TIeWFENSA1+ZfK5Aij5yUGwAkSG42jIvVuSmYxo60R04vrdaam4V
+ruJXpVedtcTH3j4ZPyho+c3PWwfS8gtB5OOI9j5QPY2PGXV92h8Wea72QT2w6KbkcCjf7WKB0zL
AlaZ6mfVhYBLG8a3AYx+zFxUTyelx3Lda2NTEnevtxyuuvB7MIkhgUJJ7tIxVEYzkCDrWUjSvAxo
lRdeMUnpRf7gfC8DCGhhQVDMMWOg9xLJ75Y5WqLCaIHK07CZGQsKNT8UZeo3BLFReWB1e+gbNbC/
RVONhqtAAwzMAtqzjEvPLr6pZekrVhDNzWbOtgwMfXoxQTnWDMpUti95wBS/1UEhAHdKC0AdMVUG
b15kJ7Oah33i0+rJqLttizxptN57bYSOkevJOrBWnBFSprjvgIyaU6AJ4TWp8FYCqdY87NwjiAZI
/5DGR0bvJhTjJCFWux4cHhMszoviYHDie0ISl23ZqlEVJvWwBaQF8MXZ6zDSUTPBTdmFUe7ADaMg
n7+SqLpvp0ES5a8Hi7nFtQAaBpy9Vwy2fZrbzRi15llRXB8M3BvUdgq8txE0T8m6wK5tmToORWSd
2OPq1a0ntua805wU51ZlMsAOlMSbJ7QwRTXJgsSg4OXsdVnRft0oBEOQAXDqah6LP2W8S5EsJdSX
lHPaEN2fjWR0/MqNyWYphhmcFZT6DGCJr7dX9jrCcyIWTgfLt/PVDiO1NZBGm5Tz0jnd4ldNalo+
JKycDhG+piAfnyPQMTapCiJ1VVFLTXaKXrvWH+pWft8D5B/l/ctxo0JSGmRc8AVRnNQATWr9RsWz
312llaM/VNioQ1FWgRJx+FOZfy1LwDuRymo7kzWOxNOvE0pweSGdRGkIcipX7O5jgs5xFGqLMFEn
sqkUbfJhs/SyppflDyumOFuZDVVDEKTiOn858Gp00qkD8Cmkk64HudMq/tRpvddOsy2ZZLGXBkcJ
CmtglgVTCyihYfTSVq2AeS3tszJsnAS6Y3oAqWIvSjp/OFnIVRA3tOkF+/gOQWSYg6qz96wodw3d
2mbtdd20ncv2nVatL3tVFpsn+KfB9XgA07j6gHgtJvpQJAkry1CN3M044qgnu2Eug6h51PIfpOt9
29zqiwdNIGafilL56xUHyAhAO1D+cX0UkT0F0RU9irVdhpF6NCoDe64ISnt3e5tdbW6UUMAQD/p7
XkEFtu5y/mOjB4mcrVTIa4xjAhmynj66U+b3ZliBkea2sevEVLAmJA6moYBAEC1u4eIMB6cdPTU6
NFPwkt2nBThxzbOmyzJF8Q0N+RBGaMLLcEHCIorUe0jH6OBOXR1SSLVDF2GoN5lWPfZD89YZM93i
sEpP2QBp57Yv50AHE8oR3TxsA6bXOmiiTHlLgNmQLO7avEP0HoUk0OeCEV245cSDPrN5mOsQquDw
otRODgsbbEAnsx/JWLSbxZgLSUlQ7Bv7MxW4jnCYu8XrZoLRzsksOlKrDqvRZr5JDe0QGzbeLccy
3tKOggY5hqR2oShKYOVldLIq5XtN7PYwtsz5kDgDT0kv8hIsDC+j4ERDPo3azqXrqc442rTR6tB8
svf6KWtQVvIGb/rQ/Sn30kMNfNMWYiQSs9zHrs2CVs8BFSHqo0LEadQp1+3WqMNpqfcteCPix25u
Agq9LZekXm4de3dbJEFrSpgZV5ec348c3MhsPHRdjtdNZxMtwXETqj17of2cbaJWz4BEXoBhqVTb
s8aler892qtQjjlGtRI7HMVZ3NyFs9tU8D6kLEsdpl1qbBU9A81fAyqCzrBlhNBXmTc3BaIuKE5w
4hox6bOWmSLXIk1oRz907cVyX24P5SohEH5fiB1ESUyryowm1Owg+poxn9he1/oVIPKymHGVMeNS
iTlDrR63TDxPCCtVLN2SRYXdhPlHc2gecvRGBG3v98+JIQkDMkvCUTuSzkwKV29C0w1t51BDMSb3
J/plflLMgMjwzCseeDEuYcel2mKNBR+XUTyhkZOYj8lbXD5LCxArS4U3cAii8ROd//vS01toyeam
M2OprGAeSm/8aJExqfETGMH8fGqD256x4nkX5oQd7bgKGo1VmFucNz177snD7d9fWyS8MaAiD1kJ
JGH65XBcxXGqtMUiFRrYIuizNR/z6CNqD6QF+e7iD1JNlevcAx6I6zxumCjvAScomMzreGBxDmen
M1Tz7tPWb1JvukOx+Vf0XM1e7RygEVhQiTuuzSQH2OOGgQYDUDpcjlRD0VKlNhzEqcAIisYOXaZm
J7PA//7pMkETtckrBxYGtiibMo9rPKmiiH97xdYcEEc96PY1yEpc6TwgW1ILW4cVE9Rpz4Vx0KlX
5Pts3oFY4bYp7svCcaKhSQDEMSbyJ5SkLgdkZcXs5mndhjHeDp17UjxqJXg5bcnZvTZvn80IKzNE
6O+glJuBI7DqmMgocNYMQGAMNHCc2BvJ4OU4QCUxN7jwtKHjUJ+U95U81+dTIUzVn/4AyKvDu1Ah
vDQBegvXRJ2qC+3+aDseKICtwxjkSPF1e6umD0TbD7M/bUBNQ0G2D6YpD13RIzh4ApNs8axS9hJ/
X1m8iy8SI0eVtSWdbDxwKGwPykfui16VfAzqX78HoE4GrkPk2uA7MnGfvBx7rNRI9IhNw2mbOS/F
eNfIsKkrwf3CgnCUZGXPxqyBBX2cfXX4sJxTinyWZKDlGh9vO/1KWmGggI4GTrTOoIQuOotqFW1T
4tW815nio9aY4N6QFfsiwyv635uCU4Ke2OGFV7G8MloDMseEsnAZiQ9ad5Kh8DDvbhtZ8QMuMotM
HCJO2MTCeGB3dhabsbCM4JAl2yV5/mbX87EdG0kWuJaEQyQLKAcQp7qoowp5TDZShFitZ2HCkhOh
O4gkblXjSbef7NzySyPbQr0IeBxjTxVrl4Ao42/HSvASAaUd9MxgzFfgkdLMoTHZ0hAf4jvR70J7
Bvhn0mXNTtc+gnszaB64lChqCGIVoe+TNENfIA2JUvhZVXt1p+0U6cP8daiHNgcGhOofimKox15u
LNbFpgblAxZWIDsbyXOdHazFn3XXgwSz3xqH27O3Yg4VMCiroHUF/4jvsBPTdTbmOijWgFFR+m2c
bQbqq/0zCGJaVQbMvN7ToC//19rVS+wUTUuSERa2H/EjNc5Qsfr/0Vnml/zLwHxpRnBJwua6i8mM
Jpjq55wNwWyfuvY7se+HKEhTpBqR4bHs1+2ZvN5zMIqCFg5p1Nfwqn25cGNNJ1cpDRZCGjuwv/R3
2cttA9dp26UBYVND1sDt8wwGtN3sWz7xrEDf1UEq2U8rfn4xDv4ZnzKaKC+6skN/bJjG6MAENSFq
UVL9gBVHgOIEAhOuzHjbEO9xpCibZq4jFhbNQUvpkY0ogEaVN7aPkd1IovvKykCyGbdjRHgb5R9h
4tiAOq+Tjn04Z9WvpU/9LKZet5DAHGV34pVEl1O+odYG0Bda0hzhXGSzao1GrPVhcojPzWH4qR67
53jHjvkd+4heB0mgX6lAXdrjq/lptdQyUqZMJX3ItoxTJD6D736jb8wD+/sT/9ISn+VPlsioZg3T
VVgyXty4fV/c/MckR9vw+CbsXcAcUMZA6EO/gdjN15tWAbBD24djdh9l4IGInzpzoyhHq/uwxqbx
Yzw5umSfLaXv6vWXKt7f3mZkZQOgdIviGnoX8W+xjrOoUao0fd2HrlOAjdsbVd1L4pMGGQ3zYQG1
SgFmFRCLJoFZPDDU4Br3rpBkCSth+eIbhGCiaXU0L9PQ4xRAqZbd9Xpx5zC6p13rqfbyfVFlxbTV
UaMpnqcMcN4/b6SflhdAAzpaFTaJNu9BNFo1kP+tJaFl1VvRCvGPEeFyMVS2mTj51IcFeJkgyN0R
fzIXz1G/6ADIx4cOctVPt5dzbfPj1sl9Cg1hV0l6rWWlVRKYZKCE1dvQqLZT9S0CrPu/sIPWfLQM
oxqJdvnL7bFYboJ+Wr0P08x9G2caOInyDiLa2dAlSf5qjEFL8j+mhBjTL3YxQsazD5st0gIWMMdr
Oih6bfvRS4oAAOEOqg3fqWxjXN93COAH4DYFSz72hljAX4aMLGqDIbqQOEnzewZ4TVunHp5yAvTT
bMYFz+H4BjJE22acXtSKSvQM+MiugsOnLxD8B9jrzkoTfEExdA+Zxl7MRLaOq/vgkwlhHfvMcccK
LVVhrNUbSgCKG+4MSzKOPwn4rYEIS1j27ZzmCqzo+/QHbb3m1zuA8elGs3yj9Uo0Ip2GfYHyMaqo
r3iSp/vmd/1eTb4F8sfMo3gDnvzst7QPRTbBwnGiR0laxz1ca9Yg8UU29iib33XvBR7C5YqIBA3v
lxuFLItr1zpMZJoHlJYLzY+gO/zUpi2kb7O3/KB9+S925ieDwsGVci3J1OJjOhaHaav6oy7Z+9ev
fnjyQFvAP2MSwnU/puqUIT3DkWE8F+19Gnu946eJ37Aj3i0OZmGBE9UHJd2hQidY7ph3sRV75kQP
aoN3fWMASe3smdAYc0ZJpWUlbbz4NiH7KVrkc6OD4bebhoGOJH60Hkn+QlPbm6yHudMkN4qVCyHB
ZYK/v0F3BGATwbcTmvdUV+Ih7NkXdUZjjJveRynv0NLul+lLhcL9ghpgqdJdZ6r7KWn04O9XHPmD
C/wGF8oTkRRW0aizpS1jqIydp8c7qo2e3v00ZArAa7ECrTkAHejgoASw7dKVKzSka7lLRmQpKLOg
tP6+tDJysLVMAHpzID8DcAdScMJdRs9zLJGdTWG7tJtMvbOhZswepikKmmnzl/SdeFDDE7mJ4M4v
aXhSE+Jr6fZKpFnlFCr54I9JtjOhx4OIDplZcNfZXpvnO3WWrNbaXeCzUSHidgqe4Ysyn3Bb+53k
W9tGT9WrVR9wcbvtFn/eOYSoi6QSME3eTYjWT2G9xqF169qCJRt03F1K/crp9r3KnhuNBVH+blTf
K0CEUxqmtN5mhrOzyPcmfauV4YeVOrtlVjyrqzYTKfxGj7bt+Mvtn1hbonmulGX2K4kLesRRDEAn
Di4T4k2CmEmS47V8Ckt139eB9Qpm7njauHPhl8U725Q/U3eb/K6czRT9TFpvkBR2+GSIk/XZvhCn
ndiZKJrO4AuZdmht5cmZZFw7Io6F+xuHNOKixIHoV8mZ3aWkMNt2ChccAlHU/3D0s2Wy+7KGhgsI
NHWu4vaBdvmNvZiyCV5JZ3BnRpcxIEoqr8Zd7t6iN3tDj8Y5LHp39DVn3qsTmjVMRY+elXR4V/X5
PMYM7CCt1m4StQvy3s6CaSGjJLNa2eMc/YjJQNUddX7hhBoU3HpYmeFLDPV7W/9W3f4BOn/+CELi
/ofqSpD/azccNCJz3XKOALu6fVMnMo2RDTOeHhufxNPeaDaDDSaupPCWZFOiSwWtfXPzVhrfutYN
u7c+jo5FJlM2v4ZCYMho94aIKX+VxGpcLoFTUaeI6TKHrAqz6bz0iafpJ3vYOQBtse1gu7tmhKyx
Sw4jZPbUdKtaZ0Z+V2Ys8fa1UwuAOPSN4A0dBFeqEPoGCPLEvTqDgKY+QXgh+90EkKRc0Hh51oaN
fb84r3YsAf2sGsW7DV4PkM+jZUDYY5GyzGPOyiVs7AYi9ZOX9Pu29dR+wVMBmiuh7w5+hDwGm7qu
7iKA6LzbIXFlBQDAQEsYXpY4ulKs41tpPXW2qS9hm32r+/GOvmGKIGzjtn4LBqIkanwFELPZA1ym
U/ZxT6F282uoql9J/n77W64DDmiPUD+GHBrWgYj3bkef+6XX1CXsJ7TTWpBNcA3optw2ch1VL40I
Hkfyykxs0OmFBTvWza5s8MK1GWXclmtW0KsOFQhQQuDQFo60ZBhNvWMdaCyz2K9tkDiV3kcxPN8e
y9qEOeAuQgs32p1Q8Bd2Tzbao6m0amjN82nU7NTTS0dSO1u5skPJAqcm7psQGwY74KURpUMLZcmY
Gib9MZr2Fjmmyj3LzkVE8ZILIhxo4CZGJ9mOa0ODdAVeqNFIx+vhl1a1BgSZdgSrsdXN3rjM+QYi
5LJuvbVl4jINcHAujS3CpROozxaITGpY4/e7PNqhfe8JNPJvTZJu/n6tPpsSBrS4FSQFC1MNibFs
hvk+B/78/2aBT+mnAo4TJbHetgYsqDNaC9vac/VCkttfJ7yooSBiA2aCrYooeWkjyVLN7kwQuKAn
Jo+Srdre12SRDGQlK+BW8NDC1cmwhYTjEPSrZd/Y2D3V4CW+izsRVN2OWlAd2X31o5GYu3Y1kGtC
EBh5CPAQkH+4HJOdUPAPdKYWxsYcsG5XDE5we2WuZw0/jTwDFU10W6AN9dKCSxWFZrTQQ3VBr17R
bUYg/Er0Z902c+3NyKRw4eIP3jjBxAeIqUOJtmaLEc5N7uXqgQHdtJjHNJf1064Y4kz4YABDoRvX
EiGG2kqpDWNOjBDySNvMSh+ayPnQKbAkrPx2e0wri4NLHPiBAVQFUEV8LcX9rYIMfG6HOCm9RP3R
IJDetrDibWhgQ080h9yjOUpkNGOzYVYLq53QRp9eecfa+ZFGBFF7dD2aQaoospQ3Mx3RcTHduyUe
Km5/wPVsojsFEQhwFx4gxBe4FDDIaTFSN0zofd9D8Ki7tzqU8FIJokZiR3x7m2ZQ7yRD4oZKkvkR
mHcG9Ppq7mEo3m8P6Dqb5QOCaghmE8/p4tvONKtaNw+5GzbuPScscjQvIuaXvnojMTmkg/7ltr1r
vC93D34BB0gDGDFbyKJqCzwDnWIooZkww8shw0yOaj0+dFwhpYT6VKL6YG8wont3eUT7P7SjfjWj
jkSGeipaaGUixCtp3eUH8aX4FIpdh2l2oTpKqD0CfK+8msw7RBDtfa6Owz0EOLe3J2BlwtHNRVyI
OELiUxUnXI8jaEA5WvJgQ1huUd7yXt93SrtJI05igxY8aSv3lS/BEBCNXEwdT8d4pr4coGOOcaTF
rQWk2JM7g3BBiVFyHmzlY4TG2O3RrdviMQ1XI049e2mLdX1XJs5onXvHnI8ppS8OBdd913b2NjN1
mXoeD14X114Mjcs6olceeTFuA5fmugZqOqwz7bM6BE3vnBuwLnfDk2FFX60hl1m7Ks4hqLkcE4Kn
SbSzipS6cdMYjJLBOff2q2V/G9r4ZHYeKJG8KkPpynB8A/QKtyf0eoSwidwKO5RTG4gozqKLapRj
cufcDYsV1C17QG6564YIhediNn3TBcjstsnrLcrHiU3BAWZ4WxLj+JhXpOlz5pzbrqp82NzXtkV3
daySPXo7TnofZXdJrrBdXlffa5Qc/NQ1G89MFuupdtsfrUMf0I0UhZG1FEE7ZHRz+xOvDmnIq4MF
H+U8Xr28apmBbo2bglXWOWcKAxp40f24L781Zfl02851/ZsbgpQ7MluEK3D5XTpYqZDBiIvYPVv3
GO/Xhe2WyhuawGQvgMR46ZP+MR9QUzSYrOJxdZjCsg4oJS64QAq74rlNO9dIhr5xz0pWjFvSAbgI
1J8jyRGvAQowg6s00kPcGzCdQrpjunETdYXhnm21s37McY+zhiSG+2prC31vWYkgPY+x+7pAwrX1
+ijNweaIWNNsp3mEbm+fJnaxT5Z62JWdM8qkitemAVqnEIcHXR/Kgfzvn6KzE1MIl4ET4Nwt8XIX
22jZTLR53EnWecUMlwkGLgFNw3joEKbBqsFDQbUIIHObNacFyb/rkY4LL/VR41mLVe9ye3Y2Rj6a
Z6KjVbqymthnY9lvFCezN00P6XG3zEdJwnsVc9DYaQGpwauLoNwSEx7aTk2uZnkZlppWPBppQnZx
VLDHKCbUTzgvJJBBkdc67QxcFpgxbk/M1Ub7Y97ChQvlbLQfi9Of9KnaNwlgSHbpBhV4eDf5EkG5
pIB4821TV0cHWEfALYG8kSN8oU9yudJzmxYZOq2SB3eh46+iRII/pKSDOHChAj6T9G+37V1flmGQ
Ty6HDfBrq3Ajz63K7Is0Th8s+tOYnkdSBBOgXelLoy1oGGi3keIr0NK5bXZlmDxkcV4sHUrY4v0i
ToYOzDRO+lDpRrfXWi3edgszNrlFGy+docJ2295VvmGhaPvJnnAijzUcFdd2jNI+teOXVvmSAwRi
okYL7hgZduHPVf/iQIY1ZDVoega2A+wG/Dj7tF0pY0lBUYl+GH19O+zdTREMAQn+H2nXtSO3rmy/
iIByeFXopJ5xz9gehxfBkcqBkqjw9Xdx9sXZ02yhhTkH+8HAttElksWqYtWqVeisC4pAxQyk3Cf+
DvSz3TftV3kZVN+s/HELFn3jNBF9iHgH4Sy6csFDdP0VRM26fkCD9KU0kZSr8srPOGhSDPNnGxc/
84Q6u/ubvHKoCOlAP4TE8Kv2XgvUBsMg7VAUFz09q0vsKcvl89xtjdJY09grMVK4o7adwVNSFpck
oXt0hdkVjVSaYmRfWNPYL1D9HnTn0KjOhhLdWCFs6Nv1ifW/OVaMcy8mOyf5RanywASvb/GhnR4V
9YIaFCYIPVpZs+Hh147wrURJkUaS9wYup2APfiQuC/oDssik2bFkq2a3cnbIaDtw8YBA4/EqbapN
moxrqVZeDIaEOk/3ZfqCmRSYP9FtXP2V84OTwTwSQSSEGEsmqXBY5vaLlteXubb9sjd97GM6YY7h
Liuzg6r6FbqJzAxNcffV8/aNg24YwNwwwFBMQIc5uD6/kdWpNtoLKHu6/ns7+aA17JC2d3daEvbl
US1ajyl7NS0OFjE2Vn27v9eypZN0i36aFkWF7OljYiegyD+UA6ZAfdlY4w2O9HWNplBUExVDRTLn
VVb3Tpa3GDCsXjpT9+uO7qf4nLkRMsbIiYIp4WKSX/elvj7Erw2eWN2/UsXNeXMz5jmd7Kqu6wuH
gcs/s4/mz/wp+8AjA4zTqV/vgao+1zslQuvuh/ncPGZhsV8uyrP2jAnuO0yz3Liqt/b+6oNedfDN
B5UiddAPXX1RexIQ8PKYk+GX7KgqmIG4MD8eh2/39+DWOFxLlGInlkwZVRZsPO+eqAIzvzxUHSaI
Bun4SAETHYz9fYE3QQmiNGBRcIlEwh40INd73pdNxRGx1BdwA/lcJQF1tENZbZDKrUmB88B/8GnI
BOrXUtyuddy2XpqLHoNX1iPfN/E7t9ksEW5CX8H0iXQWIIzXImI6VXiuJ+2FxGBPQhGCB6OrgHJU
7/Swb/H/uilXQD1a1H6hT+UX9PuUfkft5nh/R1fuKCqaILFAr/fro+r6Q6o5ThFFmM0lNUa81+iu
ak/oJQGJ7hZhxcquIjuA+rGJoANvaens6gaFWqTlmks9zJj8PF0YcGgZGkfuL0jsnHQt8XYSnKBI
sYKuQjIGrlHm5sLL9uJUBd+1iaL45rBsUSSvaD4aTlGUBW8dcoKyFEyEbXOWzu0FZeudGY8nUFU8
ZRFJ528qcX7MxbJvN+mQRfAiL+2tUPFRby54MtJ5qJ2uvcwEU7OzF0wm9hJ2Kgn3Ksxqsc0BQPDj
1PgVIZ8pSy/3d3btANFkC5VFTQEYd+lacM2ekhKsgJe4N3fD1Pucg0ST1BteY1WMyLEgNS6YQiU9
iRfktNzGaC8YBRWiY7r1SO/s5sb6fX85K+YSyOV/5UjeyUlScwTeob2Y9lFrGZrhP6kV84ZzXXxA
X/4GvEv8mnx2GOYL1KkAuAJ7en12dBhKMdaSXaau6p+MOrNehjp3fVQNuzOvtSbM1GyL5G7NzAA0
gQeH6BS8pY+yC6RaW6NkFzNLDkqPy916pvoLudVcfwY7F95Xw1LtxfD4d28uxuahrAqAEiqfMmJA
BUTBacCKdFnMWgsr5xNvHQyDrPInEw2taY9R9y5BJfS+1Nu7L4oDGoTiHYIcilCtNxckBwihLEjX
XWabATGhFslLZ1nZ030pK8EcsiZ4F6OVCmAvYAKuxVRtqZC0NLC4cs4PXTJbJ7N100AnJgaioyn4
uW7H6SUjA/q3rYHscrx/DxsfIXzrtULhI5AfMvDgErUkSaGs3OnzQnW7i85azdNtFzk35v5QJ4Me
lxnIRpsL/pDYLP26GOqwoMxFNjZ7dwOnSCEhO4nXNGozgGxdbwZmOSkiadJdBmQiQoBH+sOSle2G
41872bdSpEiDOwxFqxTJRYxWG0O8WUC6Nnd9eH9Tby+pWAscr4MMIogaJCkxurm7tMSeqkMb6X2c
gcoJI5W0ZE8pNf3EGjYgPre2DgJBiAGRQGzjvlxvntampU5cCDSV2d2rifpLU+MaLevsnWOCETDh
QWzhDaABuCTQCNeSkOG00cLI+kvHfvPpRR9+tOVnFm/Y1JUNvJIiPb8rZH4nva37C1J3WZCCodBL
WhsTRMZS8yojR1tIZW8R1si6gXAERWGUluCPTZBTSUubGTr+3MFkF+BmRr9pWoYEeWJsWLQbWyqL
kdamYQziMrUOAO1OBy4okCGVQTH+iTm4NLonO/kzz90RnS5bY7dkHZHlSm53GZupQKqYXVzrZcz2
/fx5yl7u670czbyKEHuISBSlBtmgUQOV4aKj3cXOv2td6THASXmlh2hnweQodNcYprcAzH5fqrom
FpYDYBXBcYCU97VOtkvJmiaeYa6NXfYh/ax9sz6lD/wUn6u/tk9PNTJGhmf73bGgp2zaMCmyrmpo
zIDZQoUcySJR1rmWPlfWEMcxyipp4Zm/qjE5Zo4VtKoZYGzdRuh0gzyXhUnWuikSLSmp2l/cAinQ
nQKmgNbrqhltZ9xAA8FC8vk0TbBOBwOcy1ZItKpL/H5g4Ag1bTNO97HqctG93mjFIW472/GLPEV3
nJUWaRY0vFOWg2YVwPlgXg9GPLcLX/7ePzFhjt76HKwCAFCcFFCNqIrIrFl4V1KrLxZ+wRygbE9Q
/tnncxKhCSk7xDOrtnzcyhGJiw1Xi2QeEAzSlUubetTLohgv6AzUHtKyJ5+7ubSPVjomYUx4B/PS
LEgsKh339bwhQdPo4PG1Mu7jeaf59aIdsgajeExCtGMGYQi9ys2OGzkBgX0RhIwWuuwRZd0M/qFk
NiZQF4+XbIhdz9LqyHRZ961YVHYu9Ez3JqQJw9aq0yOadtQTc/JlA4l1e5cE+kuU1wH/gpeVjGA1
VnpT19p4SUdjPCHt80hApfDVYE0fpmSqPwxp/Nmm+qPa8K0ZTq+lSEkvEJPD8iObjletDH4vMI0F
dXR9umRUaz+wIp52IFGfUT5KFh8xirLLdbQEDirhZ3cp60er5MkBMO8mLGkz/siKrHrMe13zs5GA
nrMwRyQwlCrQp8728rEqwyJpYWcbZp8wExrE5A3PH0F/OPq9a8QeHkQgma1j07eU+dlKF3fHFU4P
hFsfWd1yHw2fIUF86I1lr3tmVdUbz84V94BqLOh7Qd0sYnwZgFfRnBWJkk6XxP051FpAZ1L5yYtT
5wcn1y5TDDSWtkMg+BFfeP9arlyTK9GSh0CRODGAeR8vlWY+mnn8kVnq18nNHzt+yglS7vfF3cS/
Qt1Rehd976iIG3LI1zXgvpuUYrpg5rrv1EaQgdQXCFm/0HRMCet9va+PGPLgadTYbci+dfbXsiU9
Nyo+2Myupgu3Z0zDaNGYs2gBL/YD+VHGtq+5cTBX4O8wunw/pjtbcXxApvViC/q4tumvrxuw0aKz
RA7d3ExZeDsxnHeG0e/DBwVxAEdP39z9BeJiI/hYWzVcFD7WEo0RhhRk27Pb6R1fcMEygtpjbKoH
k7ns/XoEmkeRo8FwH1BHS3rk6EnpYobRdLFK84knO2sx0CD428D0xv7zxjmubB+KcAZAnbBXsJ3i
79881Wqb9igiWfMl7dtDmpgec17a+WigMWceiae6y8ns3A+VjVon6s5Y6+wmXm0fOvtXBeB3xbZm
RN/GWQAxAicDriWM14YVuf6iGTOizaZNlwuNDbxOh6kDay7gx+kMR3x/9bfHKfCS6KfA4uG85dex
yzKqV0u5XPLYxKRYBP9hXOtVcF/KStABVwRzhNk4AMojCXC9opqbFaEpUy855X1YFGl/bBSj9hrH
GPfjTLSnGYV7kEJTuqOtbgfoibcDsOs6gckXvleL2D5npTvunJip57IEY5ytjLafsKGKwWk46E8u
iHw3HkUrcSESJTAtGCAC1BLU5Pq7eVPMDncy/TLTMkDGwgiTYHD/GoNnNTsT9Guzn3l96YEGIw1A
sFh9XcS9Y16zlUxcMXXXnyJO8o2aoi5uE7PEp1gny692SXBhPzIv3bVboY4IZa5dqItirYF8M8qn
qPpL2qe7Yz6qeqVf4P68MmxPapDtfumnOKr8/ON9xVjRdMjCiw+mFFS3cjvDMtQKtVTI6hHfV82L
aoeYQ7XhJW5jRSwIxS7As6B+AAdd7xwoUnnSZaV+Yfln8PftsrkLMT3MS5KtrRPqcLN1COcwUgvO
CMjCa0mprrdOb9X6pfhmkYMdtvs521dsh5waOS21Px5M1Su3yKZX7jDyoBiwjgIB0DMyqWU2plDS
dDEvzLROczsbvmnmbvjuk4IdBl0PPC24iGTGc10bU2PKmXPpVc4CO+8Lb2bsvPRptpGfXNEJMWMK
wGSwZDmIZK830dB4oU1Ucy6ZSdLAtNM+MAajDNwatDb3F7Wyc+g4xXx6NOLij1ez9eZOKXrXl0lm
OxfSGhZGmWjODs1N2f6+lNUFCVsOCkog6GQpNun0vpmIcyk7nR05otAUXmTIvvQYafL0TlmIe8Eu
BlFQBtEKcb15NqFN0aSFe+k0pX7KY1rrO6I5mJ3D0Jy3SSV6szQoHdqAgAoSrWFA51yLS9H+5jS2
TRDrF56LcTlu/N3WRy829+NQenq+XOZ2Z6BP22KtR1m8x/8KOUFZkm6glW/OEp+Cewd/iY4goIgl
s6WOrpl2vKBPcw3ai6Vjf/OFbg0ZkISIwecoxCFMAA2XdfsMTKxCy22j1fDQtPMdpp/WO5r0S3D/
ENelCFZ98G4BiyQM2lu1zLt4sMFzHnVjP+211PprVelmu6h0dv+sxcRCIAFsN5qkKlOeLUNvDBjo
xBzeeKzPlkulsPlidE0XYrorZlKXZkgbEI43cZefSV2MXjZlS4hqK4IhOOpToywWOIzLaeNmym1m
//91eMqh0ww9HXLEAALuBdnkUYuSZPEYGqK0xN3nlnsc1SooiwjZ5B9DOkQde1KcfdXaHl1eWLkH
dryu7Y0nrdiKN3b99WPARAkvheIkeLqlnAkhSlYSE6PE0AU8oOENhAqs3sczxtznG6LWzh7kaGh0
BQoEtH9SpJTQxexqjahRR8zhkEPXkFyZmo034mtCS16RQNyLpm30ZMig5aJiTckHChUrC+2A5IRx
GOOEH8wJ25s6lfK8YOBpUDv0Sw2S3pOZjMp+1IejEeefAGEcjoMzTjs222qo9m27m7QFHdIj130D
v+xlDN1ebsVI4PSFtpvHGAOUYnTOOQ4g566+WAdugsigqlo16EfyYup5eUy4GmNbla/dMBm7fCiT
8P7NErsnLxsPFyRIMDYUlEGSb2ntOufjYmhRG6MMNThKHBlNk/8yku7bWHIH3WrMCaaC6X//C8Ho
bhAEwXCf8kyfJAfzUE9dLVqItWNx81gl1a7pwASpzAedzqe6UDdiqzVNwtNYAcUY2qIsQwQrb6wI
SQc2JUahRwmcrUfT09TNW88HOdfwejPweMAwPcCWBGPOtZDWNBpwPuoY1FbtQSXe7lHn+uYuXhp7
42/r5+b8ZBkMfSNQWhUwNOqgxRCY6RNQ16H6k+Re8cP6mKOZ8Qe9UD0YYm+Th0j8rKw4wHmjwgXG
QAQCkqMzmtxWGbc14HguPAmKD/mDdebGThk89dHcuy/DBf0M93VGxkX/s1YkOmF1bCQe5TJ3VxnT
hEcyLukw+HR5yPDGGENT+eJk4XTKMP4Ng2FfMoV4RfbX2uxzkuLmf8TD+6BLBPUKTF24PtupjjFk
cIy1iBBn2ZeZwb7ERQvMpuHQ8ljWzYjUlrWEi6N2vxgl7a6ldn2qqYFXm9t+rIhKPUvt83BMK3bu
2LSh4WseDEUCpH+QPUfYLdnK1CUo/JJMj9TGWZ6RTR1C0Oeb+1oft57ka4bjX1E3tcV8nis0R1I9
WvQQhEK+ZRxdLfaGoj4iKDhrW9ADGS33z+b/Z22AlV1v/pjPFtNyrA1pdgT1/GEuld1I2kdkDnYZ
Rh03WqSil4VYs5+Mrc+qH/e1b3XFAhKE+WmI7m5SMKrJgTdJ9cjonNoDEOhroyiBZi/fGyvvvWyh
+yrNN55qa27/FciCSW7IFIDc4HrZlhJPhGYYaZvqp3xy9jHq2MasPbrL7/4LfWp79A9PDwAfRai9
Bws+pLXHPeBmiF+2rt+KeuG+wwkjBgHs35ECpJi6cZUsGCBsl+UuNT/FHYna1PLTsOCP86B4WqOc
lAYdxwdWPltVfKHOdyWmG65jJfhA1Kki6hCcE+gGvd6SxKboBDVGNYrrR5w0zE8czsD3EvonR6n/
/qmvHgDa6QH3x8AI9NRKsWc1jWB8jTXMpaUMAI1pV1bz3mnyL6Nletp41OMmSPsixCwYDDWNbJsG
VUmfJtZd0qoPybyV0l9zMbYAOQAeLxjM5DiVz1ZS1gTDY5nSviza5wRZ9rgoP7q8DM0ZfV2Tg6wc
nY69/kWrtmZHre0+MmOI+xDzA04uvOwbLzrkljW4E+IxTsiunE9ql4cVHjvz+KK6z/c3X6qciDtv
/ysL+ZdrWTqrE6dnkKV2p/kFw19Gw3O/WGcLqb8tcto15wIaCUTWImeALkjJc2c4eqdoci0ydA4C
ttl3wRqW/H7K2KeagLHeog9WP/tzn/iMh238NBtbnIVi7ySnip5PxAeiqwNZQcmXu9aQ5cbg4oJR
Bx2BlRX7rl3Q3f1dlfsBXrdVdDAhy4mAGkCV623VUBFTHJri0cbjvUp/4pH+SWedb7E6tPXkBEKL
CDyvvM+PSovuXcyvH5Zd0zR/k1ndu7BAxZj6Kf1dV9yfFkCVm2TPW+WY0S2c8q3RFUEUSvZIR7xy
JF9/amE0eNyjCShCE+OIV1fY0s9pH3b6UQERLbX/3N+aFXGIRcEXhMQviFXlHgXdyojKJjyyGore
hHF2AcE2DwwjfVOOQY09m+HAN8nPVmI4WFMknVHufgUMSeeuukkFU6dqEZrawsr6WYIzBJ09rpmh
n/lk2S/Z8qtofxugri/10sv7acvK3YZz4guQ4gRwCi86R/KuDkY1k5HMWoQJ8ZnfLeCOauLzoMR/
Z+dnqf5NSPaRjuYRuZs/carBz1c+n7a4WG/vu/gKZGuAmUL6RLYtQKZVFFgILbI+l6YdAiiizeVu
QCvjgOp7mz/NW++fFWN6LVIyMRWraclLPIBMDCIK0lxvd/ay6M9an42hM9tlYGRG9RtckeWOFWBT
ElgnjwyNcrivekLQ9d2//hDJz9RAOKQw6lrkkozsJhRVL7O7FDuDceXpvqgVAwBZoiIuIkVRtbq+
VRbBEPfawqJZAniHYYArxkhfMtFLZvoE3F0usIBePU1hA8iTVT8WxFteesu34g/ltHOmX/bgzaqf
YWiglWP0RB7e/8IVr3v9hdJuUJrkPes1DPOu499Gknq03+kuxxx6L46nU1N8xMTiXap8iZ1jWZ4R
/lH1McU7a1C3PkVYw5uDebNZUtSzMAykXfD30WD79kfMt1MVn+vHEeySrV82AcveWWSBfcbigT1D
zx1CHNShro8naQq3F+yAEfKxKIuPH6zRW8YzwwS5zFSPmvO7zZqDWu8nDDyr+h1TP81pu+8T8L61
u5lGQ+47dOOrZMLN16/C5yCvLrIwGFlw/VWt1rQ1afB87gZefNLmtAsryqdAmZcHFuvkw2JmqEYi
5fuc8c6FAauUkPbqkxrbhYfGm2825hEEbmw5flsLllXX4YfE7X7gH0Uuns0XsPR8VXs7P/V2UT3V
uVY+Dn0xBBPGDvgGIJ1HPnTq/r6urRkd9BoiD+2iaRmcmtfrEi7f4py8pkBG7iE/OD/VqssAU6mJ
XzvWBQQ9duXVoD4BctN0Nmzvms9xUe3B00LkHeWeYsMpe01fIN/iRtAyP9Etz8FIj6TyyAy0v1tu
1X/UFZEgI0LvO84SuepX+/AmhrNsYsdtUulRaQ2DhwZS9nHiAAEPaZH8Mit7PusGn1FM6/LqYNZK
7jeLfqY5Gj+1Ip0DxigYepte9WnaFn/cuhINZ21yJm2sb9w/cdOl6wfXj6wNcJLQHRkdmU8UrGkq
1yOFAriPYghgi4MWDFM+YMxEPL473aiDTk2QJIhR7oiyr7UBE+7UbOi5EZH+q2akXr0Fl11RNxgM
5OUxaEHMe5DMCU8pQ/P6aERx1YGhrA1ax/F068lKY58Ww6HIve7LfQ0XPylvoSi3oCUC+S9Mzrxe
U13W3G76zIgWAWIrdSV7KAame3riqL4yZBkapVG+vS9Urs8KewFXjp5hhFKoh8gkCYC79aJb0Iww
JfmrRY1jqyef4tQ9LAOYVHlE6bTvlvRkxP2GqVpRb7xTQdiBNyISHnKaaHIrtzW5Y0QuAztLb4CQ
L6tNED/yydqBNNgC1SNJ/7CKsg1bImygtNPCU6DVDX0nCCOlN0RsW4MT48UaFdz1cky2SNoXNm+4
79tXguiMxpQEMWIIFUjx929ur9OoSEShjhGBsiUL6QwaWpe0WxzZa5uI+WooucAXoeYvmfupJHWW
zaYZKT2PRkP37eTHFB8TmoTNDHbqbtlIXq1kePAYAQsL7gWmhduGtC5OVGvAlFQzmmhAn0WRBXYH
BAvU62cPDKHs+9/ynZNshZIiAgK2BH3funhjXO8lvEI3NHVpRW76uSp3Sr5Pga4AuMGvwNt5/0as
XEOgCFCFRA0HzLpya7s2tXRAEcmK7AEzwC0Sqq3quw7Z61XpucnX+9LW7t9rfAcENpLRYLW6Xtqg
di3pwWsc9eTBAGSnDys0Jdc6CCLzJz44Z9cIynqL0PdWbQAcwo4Cb4gQBhnia6msdYAYmmM7wtyc
kFYq97mJ94JrMU+ZxsDSy8x32fROcjicI8QK9iKETcDSy7S7nSu4LvrciTSWz7tGzQ4sz+hxY0tv
r/e1FOmdNhNDU2qjcqKhTb7qNPcWNX3GJQxip97pXRy0pL2MX3QaFm4SdTHxePKbZ2nYvBMh/c96
YdORkcKIDAyFvd5mm7QZUQbqRE2rgG30ASnvZh48zU1QhvTvL/vWAwss2L+yhEd7Y29iNF1yC74i
qpLssjgTnuFWqBcfmmLZMjorSitkieK58BvIu13LKqbRaNGK5USq2FLC0x9p3k2+kjd5MFCWoxmb
aSdaWlMAO2s/WG0+bnhLoaHXNtxA0A30jZjhjZnxUjw45fUc87FzIpIA1K30GAOiN8ZWu+zqSnWM
1wUlNTwy8lzXK+1GaihLNTgRzT5OTeMlJXq+9A9lW/kTqJAzcAkt1Amy9Nf7TxM2D8k05BvAYCus
1JvT1Gw+DZie7ER1W7bHZZymJ5MqD3YyKQ+6NSobd2ZNeQQjL7wheoLhUK7F5aRzK54vzqtHJOTD
yL6nCR4vmBt+f11rx/ZWkOR63Umv57adnYiXjY8nc+a03v8mQToxM03nYSwhQTEizX2Zk43gYc10
oqwkCJTgiYCqv96qaRiZQXrFiSayePFv/oTZBsu+B65uK6t2G4OC7UywBqOBGq5drqVgSrhZTgNx
Irf+hl5wRNIDDYo59KvJG80Nit61gxHThRF/ot8QJd/rZaUOw6YVmD1X5mBwM+qY+Y3abjEqrphm
VUHxHhgz0Zgqc1Dy3homxjo7qsjnelL82UF39ryxlC0hkjI3uRsXSorR3ug78zqueI368D8LkRVZ
HyonbgaspKCA1YPN2w7SLQDHykoQauEFCG0T5Eri799YAVfF012bEyVCO+JhLOII9Dd+a7Dg/pVZ
UWm8omBqkMAFBFAOVZk2jia4UZTIStPAxZTvhp5zIwC31Zel0D2rmzawcivmBn28oj8QPlFkcq/X
NQvoLiy2EjX23jI/2X6tM8/dytCs7Z4g0wQJGBjZbp42lUKnYS4XJULszA9OCpIJUtm7ZNqq9awJ
AuxF4CcdYMxv3DwlitJr2L/MrL8zC7ONE/fC2RbT1qoYlFSBfoHhvcm7ouCJxpgYYvQcTF72Q5J9
HMzP71cFEd+LfBZ0QbZuCRizQHnUgXOj7YGU3FWch7z5w6sv4MXeqk7fhtpivA4GCQEvKZhHxILf
qHeFR5GDOqgS0cc+fujbGs2+4PxoTltdoivGDVA/VAeF2UE+RejjG0GZRhcls3slItZPI/471u9O
R2Ahb35f8tadquVGMuL3l/nRqX/8d7+POEugPhG2v0Ypb75fn9SssFquRIPTdjCa6M7IXXa4f/Rr
6oX8FqbVgCIBVS0pomrNMmFNpipRXv8p9NafgN5Qq424ZvXI3wiRbDP6LgjgPBpWwtPQjfkH6DE1
kx+68r1+L6OmCL8xW/LfFUk2WusozXmvKFHPu72u/aimAWPiwcJE3h8TQBCiYcGoqQCsfa1f+mwZ
GcfRRZjzU3tx9zItzwZEWrtyK3exqsqwMvAKSO6i9/JaVNxTPFw7F7a6Q0Vw8Sx9C8ywZpxB6gA9
A4IAf0hHZIDUYcETX4mqsvyh9cazMrcnPfMKmu/ua9yqJFho+B6Ak2ADrteSEHOxExQ+I0vflYZn
tniOevUmX/SaexPWGeV4THpBYepajAPsXFIi8onMwfUGjFUICXLEKrd9RUlQrN6IpdfuESrvwH7i
bQ1Qr2TVmjRPah0phMiOyYcMlWr8m7DOv93fu5U8zCugF94GoaHgarteVZkBRgSUuajwtw8VnSLw
X89eVjm73jxZ7uD1KfVUNjz3NT2j2SyIl41Ie21fQSbvKjCoYkKyZDBAjOuiNyZXo7nvPWN4qZ2L
m0PUvGegWy2e7i94S5qkLIvVWE2cl0CYlonHMMijowpaf2zPobuFzGHb6/XGY2XNWCElY8NB4Q9A
2a63GIRtBVN7E2FKvDdA7umMfK+5fzJW+NyYfr5/fYJLDaVdkPsA/igJa7Ocg6xWiUYMocgmNxqQ
g3HoHGStBwymZ6LL+r7E1eW5oGsHkAFZWFmihR4qdaqhqBqAwZqYxVa1mKxwQNYZQeYWamLtWgCy
CwsJR4loVjo/x8oWlAo7NWrS58Y6afGDmW1g6VfKxAgn3siQbnq5pLVr5qhTTYj8gffC9TP83vk0
qmowGxjDVh1QD+Ppr36LgXNtL0Xsh3jGxNAl2UPDow5aNzJVpPEWNP/X9NdoEX+a9wg3N8zm2k6i
/c0AnhOZAdz+a01RE64PM4Usq43DODdfqrbx+67c0P51MRj1hnqeCY5PSQxckDnn6oCiX/2kD14H
BRmLraEEay5AtD7A+MM8I8FyvRbkIVuCQFSNRtr6Y75HJzgaGS/LtPEmXHGbaLMFphjgPNGcKd0u
EHl2xBBvganIF29Cue6g1Z0W3r9RK6sRZkIki0Tflpy1WQx1nupqUiJnKKeQ6kYX6ovqcTqBZ60h
GxZx5YDwthE9QIhqkcyVtL0ea1NPRsRSRvYxw+Ce7rlZ9vcXtC4CTHHQbPAWyB46xoNpiAd46AJw
MnDIWw8gjeF+0nYb57MlSFrL5HR502KxkdX8HdKoSZ7mrZHFqyJQiRFJQwPhreQwe9S8tVSsZQYP
tTOf4L+8amvDVvXMERSKCJ7ADi3pWUlSkiZjoka6GmO81+waR1RNv9w/lVU1wzMdFQOYAbC1Xl+a
Ef0tZq42alQYYx80sQkCB8OMD/2SdL9TF9Da+/LW7KqINsEKpb0+oiSBS+eOZj1UagSuwuE4ErIE
hgk6AaR6FOSKSBLaaWnu1byFovMMbRWq1gScjFsIqLWVi3yzgswYJl3LKo8Ji4h5SIaQo848qj10
bvzCq8Aiw/PGkkXwIuWX8XRwRHsxCqRoAr7eY21Ea3U1t2q07NAuiMHd+gFDw/b5J4SM/cbzccV5
oJsUL1NR1AaeRNLMCaUDTCWDLCC/PLMBEwgCjFz17KbZGcbn+ytbiaMEogDoRV1FQ4C8sIaO86R0
OMu6jMoqIg4gudb3ZWgCR38ZtsYqrUtDcQvWHVxfcqUAZPhWmzAsjcEDl+GEiqRv/G5ZoFre/XWt
qQac1H8kSTev7zMY/xKSOLiS7Z9N+X00R9+qNs5qzYq8ESMHvcXophkZETR1zhduMV9JfpTuhmEX
nyrr3lsZUqhEp3HMOy70wXP2GN412OFjv/jD77HYWM2a5iHkVIAyBe0GJohea/niOi3P6wmhhN5o
gdMtVWjYKTsiRB38qmzoh6VPtrzkzfKAkUS0CewssDSoB0rq3qWZYmfAQETaAoaLmB5Hyr/2w25y
MaTFAJP38nvMk5f76nFzbkgzCbOMGAOQuZtRqQpLDc64RiKCmYukPWZK+eya3VYEemM2hBhgYQVy
RDw45SdD0ZQEfCokKso2UN1P1m/QL7bok0LrHd0NaXucqo1k6srK4ApQyEXDEtpq5Pd6lS9oajCU
5JwDgpR1+54vnjtuqOSWEMkDzDD+vM215JwqR8wMo3mgO1/ffUJX65C2Lo65ppcmRCRW51nI0uEG
Nxthxo17Fg/lN3slqR5pXTzqxjk5Y0zxjr3bZ+DXBX8yiOgQj6GIcn2bOBqYFbDSJuexekRO3zO/
uPa3YtrR6dTXf2k5+w5/v1qLvD2AuGgNxIxRcW5vMoOtZTQ15iom53kE+tllYCOw/WlrROqNbRUL
Q15J9JXgw+UxOCNNUArqrQQDwhVwReXAfGA8Ynma+d/7OnBjj64Fyc8opXIs0ml6cuag8kQTZ5me
Y4xsAdBa2UJ43Wo0MkFoMBRAZqzpxunGRK8tzHg7p7g2LSp4BfXSd3sL/PBbIdLx8M5AgmSBEJLE
J8WFBNLtyvLdlxNS0A0rwlowD8iA7Hg2M84zozwvzg9jwrTf4lQlGyfzmra6ckpiKW+ESEvpeZIj
XaiXZ5sCMFWOIS/tgDX5V7A4PLiCwGiMmQc6/zCZgULUGVoMm/YMnKI/sQbNSFvpi7UDtMT7F0Op
Ba2P5PCTpK8nXqXp2U3ODUhNMGan3Wpp35AhU9qAFMrIEjVJz5P7nSmuL+5wO2whPbekSP4e7FNu
3TGshFmfTYyyKNWPg8Y24qMtIZIFH6tublIhxKXPqQJy17kPTAzAvX+BZcocYBeRBAdUAhgfXC7k
Bq8NUqelac1KpTyD1MDLneQwx9TLDQ+ACWfIHzARJayH2gMzwFmtv6TWHxBL7XhXAq+d+3nxB8pz
UDrjqKWNt7AxuP95t4YM73OUnfGFyJ+DPen661wlGRvguOpzY3SADtsk3w2qVfppX3bhrA/p/r68
W39zLU86WTtvqJrbSX1uAT/6P9K+szdyXOn6FxFQDl+lVge7HeQw45kvwiQrURKpLP3659AX+67F
FlqYfRd3LxYw0CWmYrHq1DnG3Oyi7v/TgrSsOe2SuR3y6jzmsW9Zf9Kt98JltLYcgnQt90o0JaaJ
IaCe2XfQ64PSq0X+qFZYV9YOadHAGjcu0q1Zk27pJs/xpGS0OuuVuVPNu95WNmZt5TAs9oH4+6dr
0x2quoISV3Xu1MM4u7eQjzTzdANJuGrExvMRBFXIPcld+5OZJjEdWXWG8uLgo3D71jP4kKis//z9
LhP3P57oOHAXrLt5qlRocOXVuUhms0TPfGrcoztsCwy1cng+uMZQUAODOAwtJ01tgOMmaB0+F086
iOKct6FBr+Ww4UHWrCDIAM2BIPkGT8vSStNSt0sR1ZxzEhRMCXmlvBvNCZj1LTDKyjbDyqBtDjR8
qGHIjbIl6KJob5UVGBXL6jayEm3vps2X62uzsglEBRLswaggAFwjeQAFHSLMKIzqnClxcxrVOv5J
RjAKtkjfbbn4tan7bEuaugE0iUgNw1Y6vyq8PpnmtxF3srEpjHQJi8OjERlbkYZBVIjy3XKRIKmO
zElv4YTaZE8REfhz3h1YXfu6DtkiBZTZPH6giXVq2sfrE7rijxampQlFUqkQzBA4VaiKe9j72o4i
FE2qoKW/3az2bELPXQqZlut2VycX7L5oVEewqNpSuKHmUaPmdVWdG290QqoIHi77LyUexO2JDpP/
Z0TWHQZBBLhEepxkZXB2EXvtssTxSrvfqmytbX2kSpDWR2sw8vvSJAInqhgoImBXtolxo1fVuJso
3xJduozmRQoN5CGiNQTEruLvn7ys5tRmbkQxQ/SEuiApbke7u0cm7BeUwwA2NrSN1/fqWUMzCPaj
EJaR86J61RkleNyrs5NWZZBPUCEmtHb2lZJoG7thbQJBWymKMKCPQmZ0ObQm70yrBmHu2eXRodEa
tL1GZgeMzPVNtzYiwIoEl7qK2rVcokP1pcAXVOzcOI+TxXdCpr4p+uC6lZXBIHkgoF/ASeHxKq1T
m1Jn1nnLzoZygF49LPyHuAuJEYSErmaC0kW+CpM2IzSpe37OU/boVPS2SuY/hpb8MUv9r692MGug
iQYvA5CeoHq7XJmOFtDgdNPinGU/SPUVrwLDDq/P1+WqLE1Ii98W3dD1VQYNZXI39qmHJgu1fL1u
49LNwQb6HZCoBdAUW2A5jDlJo762YIP2/BRZtzx55cOdEz/p9KCAn0bZ2GliWpbPu6U9adqsKELZ
TIM9F/kK5W7y8/J1cE6Ku7s+rrW5QzQEskHk1JGKEX//7BNy/IMMfnFmjeuVsXVL0zsD5Ax/awXh
EAR5kA8TerpyrcfJqtgiJVSux9EIxumpN8rdZjLpcolgxAH9Oqg20AYqp4I5h/PkFh73A5/9arQ9
Y0CvQf+eJqOPZsvq0FR0Y1yXl9DSpOS320lr7a7HSx8kg746fLGB0sOGGLbS9perBDsu0MeQzQQc
WL6HACxKrVHRYGcwggIdUi6YBjYxtCujAfJA2PmgqZD1nCdwqeq5ZRdnjVHfjlS8ygokDZTnzaW6
9HDw0p8sSZf3NBcKa01YcruvKdTNhy3WoUsDQGSB1l1QCytI+0oLozlERUJpim55cSzzZj+lW/C8
y8kS7UgC/IkYAeBPbXlw8jLRVdZU7i3p6iAnXyDdi+bu8qbUNiXvVkwhuIMQCLoQEevIVd9pVlmt
6zwCjOJ32e5c5QsKHvsZMhTa5BEwwvfkBs3OxJl+MmQSWHuO65PepoG51UBzuQ+Rz7KQ3ASKF9B0
uVOPQZZi1vsZdGeTM5yZ3dNgHlAmqF2lOF53GZenGbxygiYL9WEgLV2xwp8cU1JngL7mbYRSSHtg
DhIReepbSflDK9FyUUxQitTCWvt63erKADHRoi7hAph6wWY4gF6twcuG3DK932n6OY1fy3grv3Tp
2/EoRFM4QiLc86j8LYc2VpDBGVpkVbkR7V1r9OAR48ndT8n3Tv/x1wPC5kTxQ2AGwDwsvQwcs+Y6
6+P0DJ7Gn9T+XqphXppfrhtZOW1wGrgecS+ifVMmNtS1GL7dzeOzy1J3R4H4QVMuApfrVlamzRXi
zugvhjNElWw5bRrt+DwhIQ2E3R2YWO715j4zQrXob4zp53VTImJY3r546aKqbYtuWPgRKaLQigSE
NRFBcs7pd0XSnJCQjvRmr6K+Ttk7tzbqfpfbDvbQSC9WCadKpmvsEoTJc+KmZyOajkYyn01Gbl2Q
Z1wfljyDIiONlAQ6tQUhF/5zOYOpMc52mndIbKZFf8sbwlE2Ksq9UhHEy+AK9TPMxl+mXdACh2QL
ugqA9cH/61LCqshiauDlmZ2b8oaor6KM1L5fH5e8/2AC/a+CXluwMl4UE5sotUstT/NzYqMlpxrj
59gstlqzLycPQhCCXwgbXejLiDX85JDSwcncfGrzcwTYmgM8RWRrwdQPvyqwFGbDFhJL3hJiTAAR
gTIMACkheiyZ6/VSMcHddrYbpGUzDwnL1P52fd5kH/thw0HOAHkkbHW5jmR3TprV7pify5L5EwMM
p/phjY/gL4DAx0tRe339/e8topsX9wdCTTzYpM0wF1paMCenZ1arv+oO5PRZZQwPjlUqO97U2SmJ
rOkw8qE55LzZYuGSj7UYL64SsDghZQGWEGn/KyOIaWslo2fDBWdF1jpH1plvrTPsumE86PPNZqCz
NsPABQpmaKyhLSuBj3VrpBroxc6O0OBFl68O1dJ2D8UP26Mkz3yT6lVQ1ErkFeD/2DjvF4QwGDDe
3sAjw40hfycjZkkHxbbRpOV57hwEqCmvD6ZKe99IkMm1m4EdlJbxINdYd1SZm4ELc8zcUzmOne6V
VjkFmmn2T1Ub0du0qKsnWijpRgJp5fCiJx/s7QhrBQ5M8rV9bEZgVVfpeaR2HlBi1N+pSeqNXMQF
W9THVAA5h1UAdY8mEyuAOqx0VO7Qc/RasffsARhHKNq+gHwxuss1n40++6OT4/XtvuIzBJQeQEfE
MDhi0iF29cjRZhXLz9T3uv+T3GvkpnjOXq9bWdnWCytSKGp0dlWgxkPPeXkbN16fM0+1X8CBxU3q
KVvUPpZ0N/5vIv8dk3SETb21Y5bp9NwW5ugPWh2Dr8ZUgojqcxA3bby7ProVRwh8iJBYFa2QaHJe
OsI+znNgtDR6niowNOK+vymMjet3bZkwLLA7Ca4U/NrShEnzrsEJoueqY4lvKpl7h4dQclOq1H6s
NDp7rM42rsW1RQMwBc4QobSQy1vaRNYobfMC+7GLHqfA9WZPnX8l/D37c336VjwQ2PaR68ErxUDO
SrIzOQlX7BpP76aHkA2UMYwny7KaOxaVPJgGYp6QYk3up4r8BFJ2qxy2ah38m2hIwDFAKnU5SpKj
Ix1UOMWZj/k+ocPkMf7N5sBk1+Bvr5/nJvkOHfbrQ17boQiukXN0kR5D28fSKPSiOLCrFrINUe6J
eueYhFH97ATXzaxtTNzQOt5mAE+hD3BppkzN1h5qmIGmSgMCGj2+Y1tl/rWdiXbJj+ItugxlKMGg
m90wKcJG6tlHABZG1bdrb6g2HNVHe8rniFecagOJWgRrmDogppeDSfvYGFyoUZ8nKCenKVJBig/a
7awJdcVTSnDsVfuiA47gex21HmEPlbuLiBvUVuwNWeYlkQ5gdWujGTp9aIY3NTlGfXLD5q3X8Nqs
f/5QMWOfwrCO4fP7rCnPOohzUaT2Zn0/58XG2l5uITxmwPUEHSQEKYrcgK90fBqmHNgwrX/Nn3S8
s2eVHkFHvnUtXQ4HCXlBXAlcKxhOZDfQ8g4IRqaU57GoPBU8TUT9ybvMU6DzIXhAzAEYojZ5VfNn
RyF42+dApM5e35n7hPy+vqFXwgVo1ADUiksSWeGLx2I5oAFssiJgcOp9VwbRPXUP7fw7LW4QIOyT
djgWswaebP3WGX8zMw25XvuT9Q5ZqutfcgFbwLFdfInktWaLM6IRfIll74wpAMrpoQv6fb+np+TR
uelP+lPVe3nvNXTPqvs599Bzcf0bLopq8jdI1yrTgQEBHzXSyru3IUj8PPC6t/Z+6+h9AGOWR285
VslHpnVLSNG68JFBF6j7/tyejEB9cffVDe66mzxMb+bb/raFEswjGGP35ACm4APO1iF+eD8Wz7WH
Vqhjf6h2ZQCG4b294U4vbyp8H947OAvi/WZJfg6aYBkH+Wl55nleQ/huxvl37NpXadcdFDPTgyax
oqAs260lWDmFsCxyJBreDKABWp51faaZpWVZec5n4rXswDu/pl7Tnq6v9JoZMDZpKD0DSIsk59JM
QRAWKCMvz4pJKV4+UIowqjuo3/npVjpmbS4hHYREjIkHK2RGlqZc+HLHZfBeYw2CPhMA0a4/69Et
2NOAweHfzHzLwYiPl3eXiJ4EP65Q65Yszg6dAJtKyjPlJ1PhezL8sTGw7HuExvVIRRM5BTNsfIYC
27DBKHbRpyBO0CfbcsYGDZBRCyRsea7nX25yaFQkreNvlLe7KPV4FXbjr6rfx93Gi2LTruQ9opll
eVbBLqS/9vbg7ormsUpO6o2LfVTp/tyB83H6XkEP5PpOWvPmDvogRGrbwNClyCPTqrnsoRsKfFGd
QeetzFB8R85IbaqtutraTkJJVlCfILSCuNhyJyXGNKBJ0ijPqQlqXzdJyAHK551nR8O8r9w2CzLL
7kBBWPKN4/IRMspb6pNpV0rEDQWfKbDr5Tm2TF/PjVfX+t4Oe9XN9r3RntTWgqprMINb89mddnhf
DuNNqn0da3oXWfVhah+RnD9qjxbHK/P6Aly04Yot9/nbpKW3jVSH1JONpXdvNHvXqMc4QWuK4O/a
x9OjG4x4s+D6cjdui49C2eWkiG42UE9AxEUyPFgtd3mJSSmekEg5PYD3PPpiVf6f2lN9ZFa81qeB
5jHv6zconPj5Dq0lPvPTfbwX/53vEE8FUXB9OsQmuPgo5I6QQhdAaFl4rq1byyWQG8XL8NCllV9N
D3Oxr2h5SDyeQT593qKGuzwB6A4UiwB0KlJ+coUc+i2j1oGx7ZzR2fTsOr6NXCX2SLIlMHfptD8b
Qsp+uf+zWm80I28B5eud2yi3v8ag8KoNx6+VjUk0LiZRWBLQZEExi6a3pSXIEg3IogCc4XbJT2SX
Or+nRbJxya5s3KUVaf80ndUlrdUDzWW7CAJbX2N/XM59vOj8qZq9xKwDtYOgAQkgpdB4zDQ2cnOr
S4est+BzRzfXxxd+iqxNY5jJKGbUdl+RqK3VO0V7vb4fL50WBol+Y/grHRkE+aZNudOUkTJU5yG0
2xvuM8hwJ370licbfuDy3bQ0JNb001gcjZeZDQz+uXXRCr8j7NBbe/NFqTeO/aqdj/MuMtwY0dLO
lOsGzzoFc9ZC8XP+qmbPbtP5aX3jgPz2+uSt7vhPtsT6fRpTErXcYTFstWAE0oNJTfyYB5vJkEuf
gan7ZEZ8xiczWVcTI3JGALogWW55aJcG5ikOhl3cBqO2vz6mrfmTXnNO7NRFManV2UrfnSRDYvKJ
Iv9HrE1ym61hSVfz1OVFyagGKFdXoYOrvMvssfY0bfQ0IJz7ch9N6sOkxxvdQFsDFJ/1aTabARpZ
1MIA69m4o5FxtLN+Zw5H5Cg8W9/Aaq6PEU7XtkWOXaasbdQxBmbahLHxPUp/m1rrmYWHzagWqW8/
juqwsSXXR/evQWn5yhlQj4ljUlXzZxZ5jcOhbR8ZD9bT9W2y7h1BqfrPyKTVs3qEVgnI6s5Zeu6+
mMR5mdpgyL5PdX+Yh6OLuN3NuxPe6WiL2tijH60ny1tUnIh/jUtrCE5equINzs6Aq5deyprcI2aO
TH4NqKUXW9ObrU4oVgB3aQdZ7oLAUufp18iysp1VZOWN0xLQehKwd29Mi7h6Lr7MAtsiXknIIhjS
WS1ityfRAIRdcZ/ecp/YHnnNH7tnrfDmx/9iS/RpCxkpgBAkV2fqReOmE66HxDmkxpteeXo0+tZz
A8ly5ZvmIMZhh/9k00UaD9kp0RK5PD0uxS3SmPBF7X5SzCBy33r+rDkHS38iw2s8/xn5xg0lRiHP
KJjdAKhG6hAtY9I1zFS1ifoCTnZmJZTP3btWnYLro1o7pah/Ac8hcs4XfBEDhMa7oXSwl+1jCzcw
FLdJN/iD8lhEkJNtv3NjI9csDcqBlidyWOB2U/BgwBmSBuWA9nQgrpOED8Hx+li2fllbLpBCXBUy
0/hlKFz7W89HsXs/rcXFZ0vvcrvtqgKODtwD6Vco155M44G85aNfYsu5dN7rxsnMX1hyD+YyX6vv
YnAvjJZfO+6GB1j7EHAHgFMMlAtocJLcnKIWTZNB/DdsjeyYpDQP6hrJDqbjjs/TLU7OFWtgncH/
UABG1C7XSEmkEloaWhZydI6CgN8Dw8hOSYKZbmzEVUMA/gG+BEgPovbl4kHjl+VdHWWh45DbWbjR
Yv6ZOblvx9pGnPShWSyt5QfyAM2YgKkD1rq0ZRbUcNJ8zMI0Sx5H9q2YD0r/3NFDP/40IUyuWF6m
PmjQrJhnin/bg0JSyGMey+yPReiWMxNb5+JzQLCO+0SoZMpP2LLo4LGVPg8n8KAc0iYrdc91B+ax
IblxM7d8Gkdbvdfc2PQztXKC0cwTqFeYwy2mEoGX2Wwqqa58E7wq0NJoGsZ7Rlbosl0GoaDRyMNo
oC+V6T7kThdMSu9pL1Wt+3p1KCFsALXy3gHpQQRBU2ptLZNYcmlegNJE47KCnmmI50j37IRicdLS
moaVBfYD5z7LQ54fEuNU2adGwzYk9Ggh6X7di4jIVbL6Ad4W2mRI9ckvD9A6gY6lx2pYkKoC9SmY
Ft67hG1s9xVfhdYI4GwAq0Z2Xx5bn8RKbfKUhqnqjD4vlQ7kZg7ZXR/L2k7HM1Hwg4K0ES2YkrNg
mW1EpjPQMNIKX0v2tRlBM6A9leZBJ6XHqsmnfeKzavTUNt2BU7inv3HP7eqOeAa5K6JNXRjhheX5
BRYSKVSgfsCJJK2qlZjMjFqNhjShzy7EX/qq/mUOe7N0f3HW+1ME0onpOOlg99+1oAK/PiVrEy96
NIDdEv0UchqQkKHEwzYpwnKcnEAdp2lvxirf2Lsr3kzwCwKYD9genmKSN8sgODSoRVuERU99xF+n
aX6Zi+yZFP9pPIIIWiBZBPUfpvtTTA8VhKJPDAvTWVb7hpxa8Aldn7G1AyHICxHYoQcFN/fSQqrO
g47OzQI9fajDNYP1Kxq7LIhI6WxYkqsc4pJFzwSQKZg83ARyK0BO0ajWcVaG00GBIuVg7fPpOFph
lD512iOZXvgWtH1lcEjpm9C2B/GTBnrr5eCgjjcXoDMtwrzXTC/tegIlBkiTbSUbpDhLjAwlZ8GS
hP5XAfdZ2mFuFU+VkZWhob+0Jx0YfVL67mvbnbP6qda2iK7FuZYO2cKcFGRFdWbPdCrLUDGrfG9P
AJB2rP2TTiMqZr1b3+hOTP5+z8MmIAtoURLoIsmm1SOlrs6wmal/5o6C85r55hymmx1mwkPIg4M2
FM4VggUg+WWnFkUFMWhThnHqg9llj6B4fE0Uv2wLT9G3Wsk/CjuX5kCHg1IJKqNycjsqnQwErkUV
IosYn/XUSIOozftHrSkhnTQ7zWGIlXHXxpoa1Ewz9rzWNN+GiumujPNxb/RK71cmQHo1AWzTnBXQ
JnPD9ceMWScOPdwgUtxkpw2W6WVJVt0qBVLFbjSUfh2zAtgnEKDU8Ff71B2ngLEpP9UZA4iRpyb0
CVLtlaqz7UeYFK9Gd9htHyflU85VeqiLMUaB1voCndV2FxMtuclrym40migPzYxGfG6jcnbdY6wt
kCCedICRAVxGTkTVGm4b/LGCvmJRHFDYKVHpIaNv2lnmjwVFXbG261cXINqNy1uutnycM4FRBBwe
dSY4kuU5S2YQoBaGgnKOyzxD9XtVOzjzaUjD0Tzkdbbjirju2L4vutP1Ua/4fNwoUFUF+ZR4l0qm
GRSFHd5mVTg4znPlfulTFtrCJ2+cszVX8tmOdIFqZqdVZpRUYcT3ev5aPigGQaXlDeBZJMh+tvbf
ZY3+N6WfxiW+59MN03JuxCqFvTr97vRPQ5x67k1OK+CQtpgS17yxoEoG6R+wrWhmWJqq7DxOW8ct
Q66lxql3Ug3ceM79NND2z/XFWp1E5CoAeEJn9EUbA57VKDwUGJTRn6vR9J0GCnpZctd2v9DE8bWi
D4278YT80OSTHQmKt9DFETInANAsR0dA5KXqPYGDTHYqO8Vp4jn1j9R4GbTOMymEgIqjY+Z78N5X
UbIbEHBnnnnEY9rLyU3c+YiytXTXuudJoTdWP3odZC0V5+X61MhsHh8LDuwZwn+sBYAgkiNvE8dN
MhcOj+2A4FN8zfIqkFnlSLwqp+YNJBQQDUygBuN1z9dNr63KZ8tSqGF3s5OCsa4Ky9ZBtdDaNxAN
mZv8QJxhzyIeKDz5gvTTxokSJ/NiYUCWhy0HgDMYSJcL4/BCTfSMVaED+FfTF35SvqfuL4u+ZFt6
uGuuEemjf0zJ4SeUisq61jC3Zq3XuBpS31Apeveskfn6rNWBbdL+xqXFX2ZH/7eonwxLizq6jV6S
poJPHstncDijP+jMONuN6RvNf/+HZQR4Fi8oIeAl35i5Xnaz1ddVmKC0zvhDNYdz/qBA4l1z03sQ
lSn1xtn6wCrIS4guIHSXgEMWsDHJc+ClpTGry1k4q3bj8ZYfS7NAw5jODZ8m43Tr9gA4OMBugHR1
Ho9tklR77paTN+hzuR+t9Deah7pdw4326Kg9PZYR648arvhITYrd9QlauypA56cgilGFxJq+3HC9
q0SaM+KWika39wtaFCeHztYurogACNZ849Gz5lfFcwu1LqEPK4dmvTND6YcULBz3p9HfSPTL+fCP
rfX516VTO1M66mmEX9cddKUMz3nxjZqnKHows4dMO3TVj96Jd8w5OHZ4fR5lpOD/TItsEYJ3BNhy
ObRjpTvhELGwnRnobm+Rt3huddc3UifgWvfc5b+ZvrPGm7F+4rTz3MeZ3k4m9fFURrQ/3CbKgeTH
lg43PaV+xG7izAMGZ8PBXJx6wNhAx4mqHMhfVUi2LNdbmTOrSjLCQsueoIQN/vzozunPjaIceZW9
AC+zVZ9bXxSg/ZFmxasQbTZLkwm4nkCzN2Jm+rg/JPWIRz9VIfiqlbOf1RoFK8JoeiM0zY4t2Hzv
tWwqDqneubuujLStPSLci3w+ISII3DRexPAK4kR8CiKMjqtdThgLDRYHXD023AO5X2nflMSfn3R7
2pHoPv+1sT1WMkhobtMUoEmRugQ+dmkVGbKpnZ2ShUqqQorKqxr1Jv5NEwZicPNPzcbC56PzPS/3
OXRziBPfDQOS32zG7U/eYqgOGjw+MvLegEnf2SSfX7vuhDKApeC1q6Ilefl5zCTohoaWUziw4Tsi
VRfKvdHkCT3Rk8YG19NzhwK6SoyAdNVmQ8bFrsSbFCsBbpiP8oKsD9g6XUkc8EOHoCGbCo+PBXKO
mRN331y8d9C5bEWxr9dzuSM4T8e+B/IOzb56c2qzDJ2lE7D3UFJq4q+s7AbiYUP151Ez2OCDg9YM
SKHn366v6Gp8L7qOsa81UDXJnRMWmFI4MxTsIw3EieZ4As81iO0R9g5xUDzr1m0S+XNt+MO8yXS7
tpsQIQB+qKApE850uVwqjZsqHzXM11t+S4GigeqnD3Ss95/G+K8dKRxp8zG3Mxd2rOLdju4Sx/Ij
8kTZt7l2/KlJAtfyVKe5d7ci/ctrAqdEYGXwfoJ8owxj4bThpY3KdJg60IePPDv5XUQbrnAlulwa
kQIRZ6Qu8te4LbQwniuvf2miu3hw0N7Fdll2LOir/s02zzniTZqVuwpBKNmIFkQwsHRGeB2iAwZ8
OOj2uVhIbvLIaKcB16FB93rRv/QKPW0s4uVmwUsQPbXIAQJNjcO93CwgS1b6sS54qE5A64Lok1aG
B1ajE9gnkpihPAq2OOVLFW2M7TKWXdqVXqFKkg9M1WHXsm7n+mZUD4Z7yGwfIh3XR7i2WQQ+GyGX
jhKlTKhSVLpDyrjkYWO6eDslXeQTE9IwRRsbW3tmdTJxzcMdIuUD/NNyMuuRdJFm1TyE3us5bY07
1jaerVKPxLiuODuyjNxqESTv3fLx+jDlXi2EGJhQ3FyIcPAmRZZwaZtH88THdOKhG1vtbmQINEDj
aaFSmnnuaPgjn6pdY2U2+FUbGqDlAORx09CcQNvHTqyttnIcl25bfBDYS8DnuCL/F8HbmdOg8FAv
tWdiZU9WX2L+7V+VOZ1K9IPa49b8i4tIPjAiowej6J7B4VnOgan1EW2Hiod9kwV2UviuxU7TECKN
rvFpNyC0RiHGz7V2V07Mw5z9h80mWoaQpkVMg8ar5QfoXVukqD5hs1kdIktqeQmFhMI84bG2sd5i
PS/G+smU2PefIpWsLao5VweMtZq/jyPg7PF7PND3mKk3M5DmtT6cU8v1ATbxxry4bXrDjxMb8Yty
mMzjyMqNx8LaQUOhCAJeeE6Bi0xfflCXA8uZ25SHNXR0FZBLoRLbA9Z5fdxrwwaeXmRvQU6MN8nS
Sm7QfOyQ6wmtqD80TPMaxf3DDOg88ia4bmolzS+gqRDBEQsq2J+Wtgyu6OnYuXXoRCTgYIlQerBm
tbU3FsjOzT15qSoCqlKe31nJ/rrxFd+Pxj3w8AqFHNHstrSNqkNlz25Zh270Ulm/pq025pV5RI5H
8ESgUwpXqPj7p+3DNAWda3NXh1DVIRqQQPOdRu9ifeN+WdkUCzOSR0yMrmOmCjP1m74zHruX67O0
+vNAnADJgFQc1AqWo6gb8F3O3VyHVB98hQZT3iMG+fuNjfIq8Lk40ZDjkrdco9gpZejoCGcDojJJ
6mcowQ/a8fpQVhZ8YUXabGBkddQJypJhvTO8vz80n39bruooKUQrsRJ1mBX93qbEV/R3rv1wkm/X
x7C6qf6dKbkxy4mVlNMBdub25KCHkADQ7WYHBrmS64bWbjuMCORvYLGDr5dT95D0yIas0nA00eQH
sZq93qN+ANwe2Rt4Pk8PjeYBsY3oM3nte+dw3fz6OP+1Lm07moKAm1NYn+bR13WkGK0J7y6yi9FU
dd2UWHbJzaPvBfc6ZNKQMpIfP+VopFHV0Aabz1L2Oif0QLR+PBqAm9BBZV6dasouR27wzlLjMbhu
fe18oVcTpI+giALMQPYStl2plVY24VQ/RZBSpH3mzVO1YWUlCQB4gaC4QvcgWPxlvkyilk2nWawJ
eQo+RMb7faVraPi3b02t27sxObPiOCX85FrdLkPzomludZ3LfXwifsI3CF4i0fCD+tnSlWh2SVrV
qZuwNONvzLkzQQ+qECWYXOpBUrZDwoWVBDBUzdPspvS4ys9khqIGOPF780VNtpIxq3OPBw5CVkAH
XUd6gIDUwQErR9eEEM2azdTraeIl80bCYyVI+3hF/WNEW446rqZCJ2rfhNBDOUwWh6jMvV7/AEeb
qpzULfDU1pCkEAFgZY1QsAWFpGWePnToNLbCQqu2Ds3a+RRvw39GJXztp8tNpwrJEIs3YRuBOfTF
dWav1d6gMrBxOMXtdXE4Uf9HKQgclK4c7/cKM5JuUjAee/LaTgvi5MSBR2xUI5jMjVOyPqh/jUkb
NC0qs4B+Njao9e6632LnFVVrHcnj60d+zeGIYrUBQrgPiOxy7kZw1Rr2OLUhx/tIKX/15lsPqCC4
PpT8RYuhrPl23eDl6RcAS5EoAfwajQ7ycz4FOZZmxqRC1M79dCh3jQm9CTfxZtweyjE/Zx0/gNrY
M4G02ZJVvdiSwjjo74BRBHpMk5uWnSmO0xwUBiF1XxHQZXXrNf1Wi9vFnCKvCsUfqGognIQMgbR0
cTuZymxZSFh0T+MpPnXosIsOKrkFee8uMTbaF1eGtLAmvubT7qc56XIgfxlweqEadf5goHFQm7ce
IKtm8NhBGx04WC/IGOzSjbIIzMAhJ8jD2AM0g6nNb8ZYIei158bjoGcg0sdD81g4ZXXQ0JwcOLTT
9/XU3uK25OjdNoddIqrt17fU6qcBTSZe/cDjyRGbi5aZPOkjFia+kf+u5xdri9T04uSLFf1kQZrj
iWYgjslgoUnxnmTlHhRLJ2p6QwOitXhjOJfZxKU1OX7ruBnXXQNrlCUoHygnI2v9zHH9vHLuFDR1
18gutlniwTtwWz1en82LyFSyLl1EpB1m2s42C00SQbTZmiM/tdkWXECcgYUvhRUhBAdcFXKXaKZZ
7loHQY7TRxijUxxmdsxMMPQN3nAqUPqzN3zc6oTimhdiqgg7kExcGtPZlHXgcOKhOVk3dcJ/2/Uz
H9SA5X4W72qInTbT0IqaW8AzLbw+n5fvSjFUsKnj1gBXFWAYS+vlBBaOosaEJgZaLKt3ozN2ldG+
JGYVjhkBV7xxkwzxkzUPGzvp4g75sIwqAx7qQL3IzS5zVRWqmcc8bLlyaMtmT37UjXvotfR0fYxr
JxCgGhUPaCHGLKcVs6Se6AyyXDwv0bQdc0f3E6cGTALVxI0xXW5PnC0Xly/KJ2CWlKsTfTf1hlOp
PKQznf3R5haiinZLEXfLir5cs6okZt+mFg9HDRweHue76xO2siWRnkTNzbHw0ATsQtr/hFIL95vN
w+SlAZdFNTqQqjyk7sME/isr2o987xT3lHy5bvdD2H157mAXGxGEN7g1wG68HNjYGnYGWny8ZWoN
WJkEYa85ImCCvgY55FTVUI22Mp/m+bAbwJfoVeDMPKIxAtFBT18B3CUgPqnZk24kY1CXystcZvVx
Yl2F9oyh2BeE73mkICoylKfKiJO7fLL1wMZLMRgio9+ntSPkzshWn6H48suR4YCj4CpYAiW/Nc/o
ctVB2Ry6eh1kdRKAtmRftbv+Efm/DoITUHrZoqG+9GJiNv+xaZnS0dbRWISNH9ch+Vq85t/dL51X
4M2w4b/WNiMK8q5lQtAQ4ZgUT5hocsidgiHtMbuAtitz7rezwjfeBh8ZO3kCNREDAlQr3kXiMz4F
EqSsKwosRh1q5m2c0K/j1PhAY6tA2yB5dGgZWrWI62X2sFPiyo/j+T6ZIQswEN9Jf4FMCHtF9YrK
Z8j25vSBDSd0FRwI42/XN/GlW0PVGhEIwkfAYi5Qq7leMJT2izos8ud5vI1fI/2RqhsNQZdXPowg
IkGZxAGVqyVl5ABXgMqG83+cXdly3LiS/SJGcF9euVaVqIWSJct6Qci2TIL7vn39HOrO3K6COIVw
R2/uUISSABIJIPPkOcjIyeSh6Vd01Y3OAOZ5ZJxdK+Gwa32NnzAGdsuNjVcCzwbjuyWxynXOWqTn
DACbsuYgpgRXK8JxpF0zKBOqQDOh+MMWR5IeG1TuxDbqqdm5a2VSFHwU8SAveRZcX6Pd6cM7FrV1
YC2RsLt0plYhYE1UpTbq5BO1RHcuD8mUQ5H9e8zTotzb+Kj4qEjZGVshhgmllDZNnC5GGw1U+F0A
Ghbj5TzZYgtoh4RMuVh/FxsemHTXKDgM0IQE5DQ6xi7HV61VjBYH5ISMISBkvklBqk6/SZWj4A5T
GEE2/L4+oV+xRMiVbKwJ/7Gos+8mcYVkilDqcMhAOuaC+11xVH8BM8JoE7dyZqe1e68NlCfT4XEk
7C3muWnGPQmYG+piFbCYAhGeNKt5TySouLZNYRvFBEqdWDE5Ba5dkxaSNFu8Q06c2X6t0cRluuVn
mgxUPzlCeC+hJyOIi5Jzodi5n+FuCGZFETsQT0LWf1RqSSgbIimyzG/QClSdVPXlTIeMzzExNb8R
H62WJ+TCNswipMAoSmW4+yG+4Epz6T913KGIRpMu0iS3emueq+flOb0nR8ExvNlZXmXB5Up17J0j
AE/i9btxbSJRf2nTTORekaqmi8DWBrBN70rDj+tOurcrQG8MhZgtdQ48xKWFoo2rUpXmDlfdx7R8
m7tDjt4IK/GkUvGSuETzOi/JtHcE69DeQXkISTNZ2Rzp7NQywRCqLmC6iGisnYzXtBoC6TG3WteI
lRc8GTnewjPHnMVdnA8GIWoXid1ik0lBM7Xsi1n53iq3knxTI49xfUp3DaK0ukkZQpWETSaAVM4Q
hlrqUJXSVj82MxO3NjMLsrIsDtY0917Voy5Gsnj9F4cSbohboga1VTyumZltlbTbeBAj2g3bhTTp
/NhICwjF97wu7T3P3JquNi56lHJZJNqYNPPSEtpH+VI1Xj/JJTrFcWpcn8q9e8O5le0rzlxFkVYp
E620j/Sc2DTVPFApxPGz2rScNds1hEN2w3YZiCzbz88M6f2oWT0Z+qgVG0cWElcZn6n0vYfY5fUR
7cwb1EnAXIWGUbg/e5untdVmvZGMkVykqydmQ3lnkDjjgDd2rg24ZG0d9IgZQCMzB+yYkymJx7yP
EOefgQGKIPXhi1oSXB/Mjhkk5bYmOKjsgmiMeXMVeWm1Sm300UhLG2V1G7OmSCNnynYOFmCAQewN
bmM4A9tCCq4pskBrZYgSqGc5wlCmTj11f0bAK/0CTYhhPel/yfizBXtg+gE8NjB96CRmYlSWFrLU
CAls0p99cq8UdwJ9uT55Oy6HQwS1XcgFgzqNFS5aar2bTQDeok5EISyfNBmMLsCPDpmhuR0gaZxp
3PE8Bc1OeO6jGqtBN/7SxQEfshY50Yao7KzGX3p9PYp1xdNd3lss7CFQAKBeg7o14xIagYKDnk0D
skSrI5E2rFbQaT1KTe2befl4fQr33uRoEkNI+0RnolvsckxdPYpJTLUpsgppvktA3utaQitH6MbU
DgLes07SWJOnN4Ls5yKVT6Osj36bVTInUO0NGzUpdDjj8oMtwQy7UVPUuY10isATVgaqAFx8K82u
3pffZD27X+DenGNtJysPiB1ycZuCD549bPea1dVdZ6nCGOkrxdkJhKrbSpT6FgQmUOsEgeTQg4Ac
dwvhDudNfQNiDaQsRDSNiNCk5HzOzj3i4muYo0dAMmkeJ32M5l6sXaUivTeCpstJCqt050yhp6FW
0Mc3dMNJGmMesmjnzAWqCJcJ4K3RrMWeuVbT06ooiikqcdAarflmdLd9oTtr/2dt1kMC4SHOiu8O
+Mzi9vOzEwONmFZsAumK9uMuqMYfzXNG2sPWSaXYsxEuyffrvr4TLpB2Rfc1soKo9LIHboWOg5Lo
1Ryt1rtURpM122RB7mfhjGsnpm+Mymhr3iTOvvTcKcaoaW1qzVG6Nv7Q5DaqcuCMfr0+mh0rKOVu
5L8bZSSYhi9nzwTurs3laYlazQgVAb3GsZp7Qt9Z3nVDO1EPpy0UKIChREMwm1AVpz4Ge+GwRumo
C6elMjq3qeWGc/H6amUDOoDqFhEA2uxsHGr0aWmsQRsjgVYAaEIOkQcn+zphsIBKMB6vaE1BLuNy
wpokFuIYpG1RtzSe1aAzwjBSR2h4eiQ7IXUzhDsQYAWbzhBjKMO1dJTmforE5VbY5Fyq6k5f08et
0Aemv/VHmXyQ6dcwUc759NXBUaXa3iHQQkHijH0/qjSXVZJ3czT/opY3AvU0uBKPSnFvGrduIh2p
bywYKxaixGMioa12jtqlcQtI6eWQPezNP3/rdEAqIJmAScQf0Kd3uVggJZeNOO7WSIzv6zq1h/Xn
dQNfwx1cAZ0qn2a2Z8alAQlK3K0ONuuoNarJq1NRRQ4FIhdA97llIY5uLQMbME9awTlx9wxDzMXC
6w2oOxw8l4aNDkoL2UpFQP1Nu1186Pzoq+DMokNHYBPAunp9oDvrhfovVgp9o8h0sh1g1CTZpI7J
GjXzYIvTQQc78rwE1418PbyRjAIcFI2+eGsjwl4OKkOKCjGhWKNqORTdz0RRnUy831L6WsUxtePk
UKvBSJA4hJNrTF4GciTzpFjtik4N05/z8XGddHfqtcAQ1uP1Ue3EJBWqfkg/YwJBmspcSZAPbk0q
jmI0FrnlGIOYuG3LJZTeWSDU59AmjT2LRz2bwydGLgEUNYtRXEzQhI/WuHGMlDNrX8/aDQEPfRr4
vG6gls0sEG2FHspnYtQU3rLeC5np0Dh3EjVQlNHpC+LJ4vv12dtZKA0oemzeDfeEzM6lSWDBSZZp
ghgNs5b4aVdkjpBOq53pzbHPLJGzWDsuiJIqXhygz1IQfpl9RaRGVRu9kaLirtVKpzEMn0g3JvBM
c8lj+tizBTIe6IVszwEQRF8OrRpkkDUTXYqQiad0druZOjRL7mv5Znq6PotfeWNA+AGyA+gWqJC5
Ql3z0paySEPa5p0c1YIakPk2EWIvn1pbb/OgFn8unR1DiUwVJF8tq9t8JB6YlSG/Vh+HRLqr49EX
ifX9+kftxLDzb2L12QcNzbPVXMtRVlNvpe5MfEE/9WpQmM+D2nMuxjvJyi29huwakoZYXbZHc07M
FWXdTIwE/ZDHhU2Ub7TN3aXxjeIuE55R5EWnpn99jDubH8eDBNXdT2Y7NkNKq1adQBgsRX2xJPZk
jDNaZgmPrnnHky6sbJvo7A5sFOporF0qRdu4Kg2dW1Jvl+3qxOAsVFIObGbPGhLqmEcZLx/0nF1a
K5DySrJmlKJOKuy2dmRyi7bguQcRNsdDdjb/9q4CWx4Sr7gFbUHvbFyyltUiiVUpoq3haemY2UmT
juB/BoS1zHnp7B1/3NqkNiXyDezNlpIabYJGwUKkyJo6l+jxHfg6Uu2bNL5JQnwrTNF119h5OOL+
uPE5b+gKJI6ZeZxaI8vLHKgJGQm1Zvy2Vn+Usocww3LUNG+uBN8kP4cqC63MCkfCk1vcKYts91ck
cnHY4sbMHhmp0ee6GTfYf8XvJY2/L7LpN4V4FHr9VBuKvQCGlLVKgJuTn0riezcv4Gwdj+BWNwzh
mfpJWD+i4/z6tLDqDDj+8VngysfVBkSJWP/LRR/ysWgaA8mDqm9dJYdN9aE1I2nyc/NHmiYeUv8m
ClXZx2DZMVonWsC08+cRwhWd+EEnNUzRY0Ys3oftBZBNNBLq7kgVgaCJWa8cyIYYkDHMFx4vSwt6
/XhxU1rbhjF48WDaiwqCl3wJukENrk/KThiBcj3gN7jz4VrOQlylZspVKInJ0TBolj0KYwNkusAT
JN/bbmjIAikUyF62JtLLmZ8mTSoBX5IjtXmBbL2rdStSGYpPSh5b2k4I2X4/gOHAhn2NxV1KlcRU
CjkqV8XNitgF2gVUP7FNQb5T87R09q3hlgytNCgifT61zsJIEc9QAEuwcEVqGn6j4VkToxXWn2fB
tGekLP4IU1L+/U0Comwg8kKh6hN5fzmZVNezxDAWGaCKF600XMCjvUG4nfoh0Ete1udrEyY2DZZs
uz5v7x2WikRtk6GPiS5HkrB61bIiRgq2HiveKoIkXx8cotcHnd7F9N2q09Mw/a4hyaCAgmSZOBt4
z4uQGAE1Ad7faD5lvGjWJ6lZ5VWOzOVodd+n8VtqPC3l4fqO2LWibtpnaMLHicNECWlcLGPuBTmC
4t6DNM63SltUgWb2P4ml88AqXzHvmN6tswmUe6hLfGnZWqDNXWWIWFHRIfPdBlbmAxHua112msXu
KaaP5firtrx+UO3VEj057928MPBnwzUaXqfmztixQ6F2jcZlpAZYAdG1nOYyLXM1qorAmieQBBW2
Nn8Dj9X1Of7aPAKc2LkhZpJjoillPmcwpN4IExAqceYug9CjTzJUyuxpMR/Ba9JKx1K2PIAfX4pO
4JAV7bxr0KKNiwbOZbxu2IdnaoxrDToFNVpLEnu0r8YDSVvRqVS0E1wf7k6QPTfFgkelNqNik85q
VFRiKMz5twwsitdN7K3c1psCvB/gm3h3MkFBBStqQVU1Estee+xklHiLqRKO87xMvsqvAuzZwxIi
k4RXIfpLGXtlkQvahN0TjUvptVrv6sZzralgW+cUuvbm7tzQ9iFnIVYaxCzdVI+jogFDTEntv1Up
364FSM6DKgDJKWxDtmPUHNp8nOVOi1AMapIHywBsmgNc2tvmFzaY6VqWrjbEotVgYPaW2oE2LxQu
biQCjW/xWMvAEq/1nZW7w/xgaeNpaO/r4XkS/RZNL3/vKefDZSZUXMyRFkBP4ITMvUrunG1SqVV7
Fu/U39thG5oCF3kVGSw2Zb9o3YI3IyY2z8EFVoII6llOOXnZvbsuEtm41aFSjUooC8Sz9KYBAYCh
RaToQaeeSR3umbWG1KbRjm5FQI0vS+Mj1O6NHGh3elQIWlKqwahDU014bQZ72wLVPmxC1N/wHyaP
oVmlUpUj0aJ5CMrhZuxC7ZnrsDwjzDkI5jqyNKA7jCpZtY31hiQPOUmdf7d+Z4NhUhZ0AMZOHC0t
aiHNWaRvKhgTR4Fzm9l1kjMjTBILmbSCZi1mTC8CeT7Q5HHkiUnthZDzRdl+fhZCqiEu46TFODBX
nfprAuf7328prLiGjmgQjUjsUUIsQGxEq9WjxPrVSivgoD9WZcCr9c9f20Eh5TO8gzgTqeHLgRCQ
ZY1ULWEnAXVVV5aVZ1ik9aqMNrdoHeONay+5s2VLUYtCqyeQfIwHGHXXt6lI9WgCVT70A1Tjzphu
yq68yyFbo4MMN1v0B6oHqW4XmnEw++P4rGbgS/JKHsnzjtdDneo/l4ZN9JTZWoNarWkJzreI4PVW
VI9CS1yjvbMWXq/HjrtcGGK219AOZg2AB9wFIpGovILO+++vHnAUtM4DQ4RMO1tCz1DAF1eyrSN0
POoUaXVgzsjjv3CWMyOM12sbnjSJGz1qZWiihEZxA+qU6a+7y0EmDEwNMraoigORwlgBQ3JvknrQ
t+2LMr2N/Qvucs7+2itZAQSAVwiUsBHs2XaNse4TbUGuI2rydAknjTwLqGu6YwOwl5GXIjj0LdAM
4rVUH6XRNINszUA2DkwWT1VjJ1zhXSkDroKjZoN9Xm5BBWjdpRpzI5KsZ0NbbUX3G26hbNcIkuGA
QIobgdH287OAtdBpnhqjN5ByP4LvSZFvSPfw996BhoP/mmDHMcR1JlUwYSnIsCXS+1C/Djl6XyQO
hH1v254b2p7QZ2NJpGRGM01jREr7I0tMdx2f4yEaB14ZmGeHyaFYAkFXxzDATndcJ+2piJe7mtKP
UeRcSHmLwzxdtNLMx5ZUBjwera2z3UFnKEn+XF8ejhH2HkGnKSdSVRtRKqLUjPbjkZ4K4l43sk3J
ZXMBcp8oAOMBhBIO3PlyaYyhJ3q+WEhLGhDCRtyTHT1bFK+tVsuh6NpIaJwcErPn5UPZSxuS5DjH
zrREGKdQ1gZCEQWBQMrwKvazI7UEEoBSfYNtfKoK4O1p56pWZZf00ewek4W0fzf2L1/Aukvc0J6q
QhUOqg9NL1SCkPfTOztDnISosAv2x+uTzazo/xo0AT8UN4ZcFpyuihAb1wmGrOaHYSSAzRygss4p
RTCb4NMIEiQG8B2oMeE5c7miMzi1zXlMq3DWfivzDaliZ9XtWOOMhY3H/7GzDQQsP3AdtvIogjV6
zTZRHSvOXVN+tZwcMHtJsyXHkgP551g99dDEuD6D7CPq0yrs4fBHchvNEszOExe1boVVrcL4RRBO
ILUu7PSbqPtFWbpKABEKu/lNqN80QbM4s+p2g8/5gs0vz3bM/34B3tlbJQ9dOcx9SFzVmiiCASG4
031jW/b2j+Jb9mtl+zLabk71O31tvl+3ymzT/xjdZOSBfsOt/nNaziKoMszKJBnQccohB9nn9xSp
oLyunIIGsnJbxwtnnvfsWXiYGeD1QEca60TF1GmjECt4H839c9U+qxW9LfPXsk5sQ7AOc9dH1we4
tzUstBOAtGvL66nMrEq1VldWlTSh3Jrj3SQvwzGfjFPeLrw+2k+2DHYBIeKnAyeJsjnwT5cbRMqQ
zWgN2oTbusWH/hgf4kN7nCBgjJYqEpTH+mie4pv+mB1Uhxza5DbOQ7TKeFOYqJyJZvP+nyt7/jXM
dpXaNcNpkjahUv2ohNQh5mtKblNiBJ0u+HWjndKyB5r9+fp8726kc7vMpa1TzZUsGuzOM0jnC3cs
TAddZGR+xhpLmWM2gmvFr3HuS4/j4ujVfRv3zsDbTju7Cfcb3KQkZFnxWGbOn1FPkf+f8BmZNbmp
cZu20BYBCkTRYketOPeQz9wls/Qg8dt0VHDmgQOAsWbFRg/UZt2EN8a2c1/6EIp2dutXBw3///ZT
sqFW6cZe4v/nr8z5GJ3VWVzJI3bsaI7oSg6SN64MHkeFcx3bOxHxDthakYFc2jAdl46ZgZ5s6WbM
hQodZ2gxWnh5/Fi1+aEzgOJNBeCybgVzOE7ZAl6L/NA3BmeCdlYDrW4AQm8Jfzz6mOgKWq+yMKei
C4fpcdvqMdA/x0S6T0sev8VOgME+31D4SAsBqcVsQqom4joVyI1M5l0vzCjF3XYiypPrqd3oljkJ
hp0zEdY2qBvonnETZTYZWiNliPSsXdjlthys7lrYRf3XOxk+DFybCTw+kvgA/18un9ZVSdYVdRLm
8ZsMRonsYJoQ+xrcXAZ7cOOOdX1HJM4+3lbkwqM3o+hRBCwXeV+QaFwapUJWWlo/JaGIDJi3jnIZ
CkuCnMDYZrclSF2cTlYyZ1C6+w6QLs49+Iu/4NK4aRYDQrOJyrC1giQn+lrNaxIueZGGE9qpQV4J
oI6FEuspnqDBmS0Djw57i0zMkLVNinXr2geulK3bp3OtAmQO0GIli05DpB9zN/IaOL645ydHJZrZ
4TBwUva8RSPRMKOInIRJ4pUaOjhsw/KJr+ZvcX24Hol35hAdn/+Y2n5+frRnJpQgaj0J4SpPVGls
fXnQxkehUR8kHpSeZ2sb9pmtSh6KAdiEJCxHO66f5Nf4Nxmh8fgvtgKgXEhsANInQdGT2W/jgAyz
Vkrwi/R7O+hoL7szmiC/QYUnvyn6FbyHH9dnka0mYY1wHzszyZxnsTwKSqFtXlHPj2CZuclxXNFZ
c/Wld8BS7FDa+wOZIxESJ7rhrOpHkf1ld+2Xj2DOlxGpMkMTMO7KcMHAnB2KW0N4EDhRevstXzYA
0izovQCzwxfdC7BqrvUiw2O6ZLFzdGBQA4z5PFalr8fRNqNnZpjBLFlflsjHwDG7QK7agIJ/11KE
QKIRdW+lwS2rx3a1C15n3Zdgzdhl4mglF1B8JLCbyB+AVXkraFORXilaXlnp/xkh1MXAtA5cAlsw
s1Yx7suV0jAzVZT/ajD04AVBHWutnqRUok6RlT+kevlV9bSAip1VO0tSflOGSuec/XtjRhcxsqwA
cwGJwR79bQIEYIMxZ3J90qhnmqNnAYgocOzsxU4QrqDejIwurl3M3A5WQ/WuMpMQ4KcOXPvyd2NS
eSQae8Hz3AgT0VDNllJl0TCYNvvQJ6f6VauZE0upI9La1euBRzS0O3ugAgCiB2VIZCIvw9rQofNk
ljEqS3zIlh+WUTuG7vTyEyfGbFlfduOB4RK3FYiNAUPMHLamFutmak00rMAXZQToAnLS9DRCjW95
WhtAmhzhQUbD+XWze9OJTuStWUPFs5710lilZam1M7xUPCSzTyvH+NkSB5gW8DtxbO35x7ktxj+m
ISEZLWALiSdnKvBPzQlePAuMc8Rklpd5gQULHINC2tr5wCkH7ltQPztKQabyRTIWlz0571YaUjTg
/2Wp6jPCAy/w31/OuFo+Lqm5bC4gNq0z62+aVkPU9e36in99FCIEnlthzk9A1xJk1bchtPb6nXrj
4Zfp555uc+4eeyfJuZ1tKs/uA6LcAvwsYDEStNuC3q0RUYdQJO/6cHgLwhwkObHyclEXGq7ZJpoX
cXXfeQYYryWqXplphekicuyUCaCjXFm3vZ1/tuyM1ypt32MMGMJgYJ9bSPNQDu51L4ahsQ33wA0L
hGv15VIIkpRkUHmhYSMZTiMvHmgWPKt7a3jouN1wsmXPRB30VwCHXxoatbFTm6LEFjchQpzSF0u5
75RHnE143Uu3IzQUry//7jG79Yr+n8Xti868bJXVRqtjWEweBGRV1Nyun6Cr4mqGLTl6aaM557rF
Xbc+M8jM5SQuRqojZRVKxnOcFV7T3k46z8gn1Iw9DZBDANQQTO9QxmDcOmvLrm06kYZypENi4Qbc
Supz7OnB4GU3xZsWqX5uT9/Sd+OUxvaxSX2d4zMsMO8zGuEZtPUvI58BrO3lzHaNUAC1otMwX/wp
Wn8Vrt7cWOS01pGWq+GivHTIYt0Lv2KImBi85sjNU75MwJl1ZgK6JI+nRTEQC7t3ZUS3Ri86YnNr
Th/F8m8OJqTN8dYEmwxaCRlbVlIlWknUbYvrll1lU+FuRLLudcfZCyS4fSHHKgKzAirfy/nUiILA
XCs01FV6sKz0tCy8zOrePldgYFuwjd+TWbKy7wYglE2EdlG01cqPX/XlZZ456dTNw9mlAV0UoOYq
ML1fJKMmU6EyIJuwgmpbaeN66ffq4PSanU8AES6joyQ5Z9ftnlrnRpmhZQq2uarDaLG8oW4zEdFu
A+27Ln3oMZrIhuRIxpfrC7Y3zq1+KRuoDQOzyBzHPckknaQWDXHrEpDMjb01NB+awv9Xg9vykyCH
ARwCV81L18g0YlZVl6ShMc94CgVoEDAWauvIxwtJlMyKndLYnnj50U9sLbuSW6MuMmUA3mKgl3ar
rmt01GhpqODUoSoAGEMBvVCtspEhbeK75bsg3TekOckkWlRH/lkcx8ZvP1L9GxAdnOshC5//DDj6
Z/0KpUL0qDJfg4o7ejcFzDdEVJ/UlzIyf67+8BhH06N+RBXtgIlxs3CE+qMT/0SB4vpyf9JTfZmN
M/vMUUJNsPELCuxDUJLcaq72a36YXQACo7606ZsUrDeWJ3jAjY7kLnaWm/II1e/n61+x63RnH8Ec
L3LXdcByws/l6bnRBQ8ZOhvtMG1xkA0/QQ0hj3lUynuHNk5rcHICpgq9Y8b76jjNqJymaZivykmX
ncEYbsfSbRLLjx+Kn9fHtxfXz40x1ymLTlYSZzC2nOghfRpkbC1eGPxaPkQkBZYDnSkAXCogVLj0
ayoNg1ANeRqOAOZraOLX9P5PTEb0OSinOmsetmupYmW3MflBu5jjyPvbCgVEsA6jCo1/XZqv6rgl
XZthjA7iYxZVqVs+pa8r2EaD6QHoX3ovOtaP6kn4IfyYLM45sz96dEOAkxM4fiSlL80b8iCtsYac
qR7NR5q55CXL7OaVPBC7KV9/X1/P3QsYSodb0yEQ7SifXlpLoIspzHGXhm0/H8QpgoLkLzqA89S0
hem5bx3NfeYxOu9uEjgqwFqoW1qfkeTs0mcg7Qy5vTENh3fjMDxnTnWfU6e7MThTubszzuwwY0Nb
V1mPUCEINe3FWlGtM93SClX1XTiOLY+AYveI297g/zcq5rzRZTgtLWGtd/8gLfWNuEO43qFgyU2h
bh7wJdIBJoUmKjz54SWXa1asvUUyAfNXFbkzJ36j2hpkLw6QKtSP48usBHlmVy+dcSujTEp4CfC9
awqYFP5rntmepbBOpM4wUH/+qQQ9gvl1n9x3j39+PxPIM2AWwaaP3y/fQhnHAkmlVd4axje8eGoI
Wzccc//Pwv1jj4nZ6WxOUgZYRFh2ykeaGkFZF8fefCAV5NIgPznfxYot57zHFmcV2ZIeOBaA5Sxg
VvGz8KR71ydx/zj8Z5XYzq2qpCnpGszi6C8eee99tbWlY/civFquGcSnBMyOor38Ij+MN1WyxdvF
Bzu23ATXv4M3SmZXyCPa48YOnxGDHl4U3sbxvm14OZHt9vhlQ+DajJLTxr3BTqWQJgiZ29Zb3fj0
wzgsjnbTf6cOuWkj+tR4vHb03cByZo8JLKJaiWZMlzTMqqBAhwhqQFb3qEy32nJfydz75fbrrg2P
mUNNaEfU12DOXWUbbahFpAZr7TahkTla/dBOnCzZbsEEZPj/nU8mx1QPFgglYszn5KDfPsJF4tSF
v9HVa89edyScm9vufj+ztq3u2XFQKfqIM+LTWh3KDoTQ7PGP5vy57oi7UevMyuaoZ1aUwYgXs53T
ENLYD4ur3lSH6wa+wia2a8uZBSYsQzq1LBMFFob3+QZ38dv5pvBqLwX4KPP7YHDnYHnMeCDsTxHt
a97BhOO1KPEsTuAdaiCNTvam2tBncAFVAy4hO1leBxm1b4ubuN+FQDwoPxKnCaqDeINUxEFzE5s4
i8/jd+VtSCaEr1Ojl7mJJSVqATua0eJpMvCAAntWPrXcIH6znYRM4O7qBMinREhDmidOQqD+xYte
u5MLVBU4sgAPRRaFGQhSPKhPUAtPO3+EaEKgnqZTE4y/8yAP56f4pgwtZHI6pz10YR30f6rXLii+
KV7vDcfBre/iX3XATe1s+51d8fOPYsatEBnkFzM+Srhvfdmr3c7pbeol75pTg2CW49bbZr9ijaXl
WWRadzle0jhIVAdEEUC1/SrtwintPFhsnpSXwjPHxNZVRvlSLzA49Ai402F+/S35CRw6uZ/elXvR
63+u31uvOGmBdCD3NY6t9BbXHdmeDnHQP6Ov9iAEBWA716fhk0r72jQwQZjmdFAIqChDV7wV7gVw
zipHtLEWOfD/9vqNHrLT8qIcync8+k76DfAxRpR4hlN/6LXd4Rn6Lf6lOOKDGKY2ueMRMbLktJ+v
7zOf+JzWs/DWrYUmVBlWSQFa6aXZ/jacHyuyqKePzL0+F7uPhnNjTMQ24zoH4R2MiSfLprYS+K+S
rdqp9857C+5dH84tMVFbg5yOCrZfPG7VjyF/UOo/BS9VuRu3z20wcXsQxFTNzM3BETWTe8Ee7dRO
wNOM7nAnc5G9CV7+cGZwixvXvIkJ2pXSCprVwWZsLn491A4tATUjedDHy6Em6wnaSAc69dGcDfem
ldyNE/HrfHaFdQkUqfFiyXxeh3uBV83gzgYT8eZlSK1uwZdZTxkAcIunHAavCHK7cgRn9AR3eS1P
f0tx8MV9mZA2TFOTTCvWWQzo43oAJCNS3cJv3J5zV9y7bJwtNltNRyMTGgEGDG/ytHC9UW1o2nqT
nUTXF3jXb9H5gno6+g7RLn552+iyTlwEdC2HGagZWykojMpJeUQan6fPFy/6x8rny+Zs06sj6bRK
SLJQao80/SPNycEwD9amJ7qMDzMYIhLoi8pj7aTl4IzKdEgkpyALGJNqO1+Lb5Ng2OXQBwqp/LXu
UeRTD1kjeHHaer2h3Ftie0ua/MnKiD12jXd9kraNxXw+kHeg5kM+HRUnNg9QSxNQvUWfhGq9OnWP
TgYlceT4ueQynmwpG8YSOk03IgtISH0tERT9rM7QwgYUrm8OlZnfd61PMw9SB3L2PChuN8aOnPPy
DztOgKsDuNCtrZULnVCMEyx5ixdeR8MY4Ld2THxFx+25WjnADY4ZNl+1xGrWDUWPxGd/SsbUXaTE
6SEaen2x9qwAwoiiILqOTEAmLweDhRykVEXiDcLyjjeIH9xS7Y47ACH5j4XtC868uRGsqlc7FFLz
tbyZKu1UmLPftsvLOoj+9cHshN+NMxVsKig8Ap24fcqZKdKCE3SRURWWcy8bqWsukuLl8+oOqTfr
XR6Mifn3eEiYBM0POpE3klgmq0inMcXjFfM3zV6Jvr42m7x00O3cKg/AO3DeVLurdWaNuUVJRjcb
UgUsgjq5vf6ekZ+EdyPajih2T50PiLkQActpdoMg07A31jkgsWG5QmGNjlbMH4OWQMVaVXlJ/l2b
6KLdeh3AmMySYEpJ2wlCjlKf1DticusPRtCsfsmrKO4cEqiL/WOG8cQOasVyXKF2CqbIx3JKfCmG
JnkvHOZV8ppagMBsehJm0b7ulbsbQEUCA0xp0E1m0Sm5XKDRudMAhkinX7O2BpacuFOWV2Aj1P/N
DkCGG2glRF8IcVzuAL3q5KnpMUQqHRtHAVpWcUBk1PikDq6PanevnVliXFFQ9UXpStRl0EIlxc+g
L5KVMPWgMFdyLO16x5klxiPRltBXg4T66dasVXodPZmlQ7LnidcZt7u7zgxtb5iz8CECc6WC1R+G
UjFIq1O/Zl7BE/fZu2VvpOf/XSIm4k7NCA6IFUuUqENAZc2v3pMx0M1QUt7yIigNlNP0xI67xela
zlRuv/vL5tbB6QhGfHREsI8+XU0FXWtQhFDWjzWOZl6PCe/3M05hKKTrRwjfhzH9o4lv3LNk7/db
oPFHcRT8jeiJv1yh0ewMa4HUe9jVzXuRKOtplq2Rs4f29uu5Eeaq3GtFXml1+rmHgPfK0AGUqg/m
8Of6BtrzNrQEbuBCJCC+lMPUpZ+oLmU0bK3bLPtoZYETd/b2DRKI4PFHvVzXVGYci2Z2ZT5gspC7
0tslEGPBRnSwpeIkpNwHxu7SnFljbkVJZgzEzIDASZMJCl8SgeDXksRoo8l7y84GefQKMeu/VSkk
lY123NqNprthKDV3korOBVnes5mtOWcxOZ+lMQHRXNvKSKYN+0RjAYqcoupnrcijZdxdS7TxyDib
gQti72pt1yz9qDcAbCpQ/0EPDXcx986u/yHtuprj5pHtH1pWkQTjK8NkWRrJki2/sBxkBjBn8tff
A+/u5xkINbj2uvTmqmkCaDQ6noPxvH8kcDdrHMq57wdIQM/yU5XTjTKDOUOfPGvYj4bh1bpx6FOJ
uRBoEGNORdUfrImMG+f6uml9AuYcguaY1VL8fqTHrqsfhkH1tZ7NCiXx7o+vxJU8ztLbTjE3TQN5
0CMvwYiHHd8tzV+8x1dSODOfJDkCFA1SavfOmO/y4Wee3g2WJCIVqISLSR02Usl2jke1ZDCUVG3g
05ROtMvNbI8BMufPlRvca8ABtnWgdmE+9ep8bu+9qDpw9WPc5g9ofLOogXepy4ZsU8bpvlOS+KHr
q3DJUs1LaVltKrv6SUcKamAg8BxdApTHlqz7bh5ko9o8CgnLHeB7bIDiY54EYeT14v5lxWZqFDle
49jNj6XVHNT4a02jT2lKN25ieVaNBDzB6ObqZRXeSwdM8PmmovrWpvSYG9Ormlnfbm+S8EKgI0xH
hIHRMh4Wj8RuX+QEe6QoQbqG5hEwm8hcJbJUnEwOZ0yzqKl7FeQop6SuDmOu79R19JrE3GuVdmyz
P0Sv/vdW/14WH7GruVWY04COI2f20GY3RkEUHRoZ94rgXYXL8c/m8Qfa2XYN0FocaOGp0cNnar9E
RGJAxCIMRo8DS4wg8OpC/EvLzD6aW+ybniE1Ox+mICefyXi+rQUyKez0LvzEJrETOuaQAn7cufPR
2E5DqZUSPFzYLcSUvzhWgUvICekMIxtWdJ81jjN42Wza/kJnWXsX8wE4h/BKCucjoE/GKQ1dYU7I
wXYm3+jINlofOjXzzMj0+/Rwe+vEiv17VZxiE7vLkA9IUZQ3+2Nm1c80/1LnDyqIfspExkN6c3E6
hl+ut7DQWgO5WHQ1ZUT3NBsARYAKUz8P1T3VE1+ajhJafPA5AigAYIqIv67FIVlkIzWEtU21j3ey
e52y59u7ZzCb9+64MGMHD5iBsr9DxDGcuWobrMjt4zTMCrsJYiep/KWhireMZfZxKFXTMwaagz+5
Aaqk03yeSTd5rpIangZ8cB/eS+YZffNzmdFkFSdguV3TsQA0ce/66zx9NfNu8HqtfEmShQZ2kUVH
NLc6gDwhwPSmS4TujTVdXtyhjvxRi5P7dYrBnVdh6rRucscrm7ENkRSpfGO25pOWADLCUEs71OIJ
nLVGawGqgZDN7c0Rb//vveG2P3EautZZnJ3qZArqZAyUWKK8wnuPwTE0N2EST3XYlb2497A6zoC0
LLLZ5lmLT2TZ5eDGMmVel6hzBe/LbzlspRdyrCG3swoAiCfrULghGNIU048M+MqH9LuyJ5Vk44SW
5kIcW/aFOABsoRIBLng063uDBPNKtmWcFQPcaK9HGn67Qseocd8e1tfbpy4TwJ26NfatVS3YqziL
wpY8t5MNlPKHOXv53+RwhqvMCan7BnKi/NC3Wwcdwd2dqksuuGQ1PADQUA2qVhBsV/Q8fHAe0o+z
pAdEaBJ/nzXnMf7LVsYqb9DpiTKslgLfGnOyu+Tb1IeubMOElv5CEudOoneB6GsBSVq+wRjp4ISI
izBuqcqmqcX3/p/b4nLuvB6TBaVzCLJRl51Tb0zucHm828cvXA1KGcBW1wCTwPsuRjcNOH12/O2j
iwYrRgSmmI5nv1kyyArheli4jn/Ic/A+TKfEZVUCkBcmcwv31yNz4TWyPjLheoBKz9of0G9ocaYs
B5qBkppNdnImkHqxgTbbK2wwCtQHYMfd3juhziH5yZCOgRyrc+bMbaKoqCokhboizNJwHjfowKsK
DNaGtazHSWjLLmSxC3Zhy5COnzJlgCyn9dCZlkheANnPc+ZMX8ciMia0MA8goPY6atjBEEcSIyBU
gIs1cCZNaUjRAjYWPtL8oTffzOpQp4mkkCA8fwCOAAAe4Snay6/3KUZBA1ErEkPIuCcrRg5zzWvz
xANS8ZRLzl/4noHlnpHVgIMa3jknrB6UYYXbctJRLAmXcQWcZKNu467UgngZUh/DaXeGsxgAg55r
b3a0WmK9RVvKSrYYGEa7D5Lw11+QmR0DLaiwpeuPLP44/8WMKHhXfv8+9zpYTlKXtEW7dRP3QUkt
zy6/NUSiF6LZLxejZ2wUFZi3uErXqyANsFoSgopgPR1ztWl8ZKtPff8wD7lX6I1X2qlvV+hgwYHS
4pwNzmYye282H+xUhics2lF4ihi9AhQJMyPX3zJUmRXNCb4FQIZGgJxQ41d5fj92slBYKIiBrKBl
H/QNPC5VV7mR7uQL5n1W/Q3wmW5IUjCIpbh34W07xQ6Jd65BXgc+KrBdI5PHHWJa9XNS2wMGzioK
+ofhVC/3pbpPVt3vus8VRhlXGfubyDRiB8GzCjRjWEhuF815oHMLnp5TSuNNsWtdwCVn/hLrfrTE
XiSDPxC5F5fiuBUmRV/praYhv5bae80tPuZ1gSYDrfFaNd3/xW7+XhrfkTHqFRABRizNqV4wrg8e
+NYr3dWbH4l+JskaqLL5A9GIBcBHEByh+gVoGl4ny75JM3CYIeU2b0yNHiugJeWPYJ4PHbfw8ixI
jlZ636STxDkQvQo2xl1NHX0hDCXg+i6UYJsZwfaNbE2Txj+Rj+99Zaq0v7Bhl1JYbHjxtKmZu+J1
w+rMMdvVBCFOtln7enP72EQqcimFc9tAKbaoAyhVT7a+fNE7D07cAbBkfmrI2lxEFxvTOAC+gv+B
NB/3lnZQjsRQES5HSBfsuqL4hkFl8M0l81/UAIBvhbAN851wbCxO7efGKcaIxQjW6vRhsdIkyLtG
RkEo1ILfUvhOAH2JbQVMRmjfJG8GYnLAwkj0TJgSRecJgEvQ7wKGTe5w+hLDj6RHZcoEVyS6/ftN
9awqH5rYq8jR7d+Geb/8wDS8uXzOQPGer35R7XUZiKzIdwC6O4wkekag7UyFLhSRrMrQ202NIWC6
T6d4k1T7Jv0wWsuGJLLxXJE6Mkh10J6AVBk28loW0Nzbvm7R0TFGxXbs/Ncij0FJaEl2VmSHL8Tw
Z5doTgGkftZX8TxQz5o854f6GmX3YNy9fb3Y9/JvzKUg7hLPIzGbccBrRn+2rxBFZ+9xVUIrCmTj
BaLrhTIzrBLYLNgjfb1zTtoxVwi2/r59AoDcn7e9APr8969zQVeLHoM8MvHrBXpcVvVkm59pi3qN
+dpGu9tbJloIwPuAsA4QaBZ+XS+kUAqgrLEJ7XJuH63GfEyqfmcqb38hBZUGjMyZJoiGuYNZEvxq
DwCgU9FngE71jOnJXmSM58IaC2q+v/j5UNfgKZ+GiardnKO5Zm7DBkUL0gyB6X6kluMXpevly84t
tlayBUCnV5KDotqb28sU3SdQhVj4I+hA4DEnqNpm+rhgM+02A5U1hklr9GaBMqlsPTDRJn+c/kHa
FdPov2b40cvP7eo6KFFRuwhl+rnxxx5Aj820Y4kTIHb/6cIgCQ8XlNLRwRXNtOjCKK2Da8dNi7Er
BIApEGYAM6OmbThjIDCSsWe918hrWZxGrp02dHUGWcWLlXsrjlHf/s1q4F6z8XNgpHKXt3CUuuxM
hGd0QrdnppFsV1ZF541W6nqOTZ3/UR53nVeCS9GNA/pCFEy4uOCN+4kbJkU8EW8ckuMAo0I4yLN2
9G0TV6OxIDpX6q/oXX0ou/yDEucy/CRBj40OfAz0t2AY1EWdjvMtotIpnDLGerS89PQ48e1C9SzE
Jk2cwY3vPcvNdnmH0ZIOEOj7vrbDPz/Ayw/gHHul0CdrBYXiKXOfNfOOKncknGStegKHF8tEVIT6
L2aK35EZqWVnKB2C6lOehn1bgzQcbnYWxE0By4IRICPxR7P0jCY0Zb23oqO8EM37vFVMnKhjs2Ql
ZvHyLZo3NFmyRRDvoqytw2tjoL02QDyv7zQIAQq1nnts4qCEZrtzXmvMwaPSAWCQIFm+z0vQmCP4
/AKCEx0owMaiQ1bon26fpWBy/Po7uNth5fXUtB2+g768db51aAPz9C16TTb1i3toNsrBeiie7I9x
IJHLrOO1s3Atl4v3m2bRFrOEEsUvcRmWhs/6PGqPMQcd1D7EzFkpy3MKcjWQiXwQQC8YKCzP7KC6
RTWBcQQyyx5T+IbfzR56rEPWC2dFh2FsPDKcklWSjxLMJ1zLZfp2Yb+tth/XQsMeV55SefejtU0C
46F5RjcmvL3+sXFAP+cl1Js+Ld8k+8z06N0+A0oS+TAw7GHo7Fp2nVLAcCiwtoZiemr73R1ACpnM
W92dN0NS3WV9+ZCnGxAKYeH5F7NcZG4hs0fvvsCCVw9oBHQS81AjbT1GTZaoyB8t0we1xfiX232D
j/Wp6ZS7bjReJSsWahaSsWhDVDFaq3Nu9bAWzerSFfAAahWg0/2QKlPsLbXzaD47md+pn9p5bwLT
1aOqZLffeyA4aJbtwIT7LxK8681u7QZF7UFHCRMU6l55T8owlxQ5hLt5IYLTJRt+TBTZGqx/EjgF
BXMt8KcsT0kHv5E1C76P+q6Xw/kChbWSeLENJLcH53vvGl6qKY+3T+t9zAARoB8BRy6DreBz9UvZ
jkh2QTlWeIWkV0IUn6oRuGraW6rcOcrgVbKXRWTdCU7IshkoHe7E9SERa13UZLXgTZm4/tYXYDxp
+iCxb8JjuhDC/v/iymdtVQNZ30bAXLhVmLlWHI6u6q0dzbza7hOvbYpEIlOofZgU+YWLwbjur2W2
mYP3ozCz06y/lGriOfTFnr9UaEK8fWaitQGgGSEWAVEegrBrOSmA42q9xQWbsZIAXZrjaYnMMTBA
5eTrE/0BtAdNIlNou1lhGjhozPd45wNHybgULt7kyTo2n+blwUowkJDGPildf84PTnMubMldE20o
aCyBrQ+KYySEOU2hZTaOxMF1TgDHpPhRhhS08mBUmuSBEG7ohRxOWVZqzWZuQc44t9/U6qmjydb9
BPDKzaJErnf79AycDm+OAbKLbkuWDoYDcn16zVpXVOlTerI/aYBXkOGGv882oBhy8fOccpBa1+dy
KuipWb9MceTVQMCvladBOeh94i/z2+3ViC7zpTjuiGp4T2h+LTFONpleNYFHtWF1vttCREbqUgh3
Pp3bJ03essbA0QVO1UM05YE2n805cJ2Qxmj5kjbSs7TqrVPi7nKp9PPclhAZV9uy3WXxC20Tb0SO
WWk/9d1WMz9nq3G+vU6hvl+cHfdy1oC2nEE5SJH4AB6X9oiJHE/T7lfkcm4LEnpESNzYtgGWeYTq
XFZ56HQa9SvoulN121rAHetzL55ckI8Myf2ipCDessJ5qvyW7kc12mgFmHqfTECFrWp1VKNBcgNF
agRISPB9sQEr1HKvL8Ws5b2pmC09LeqdbTwjRJSOD4g291dKEaU0HdkpbsmG4hrpnJv0hJyEp40/
GdJ13Fmersl2V6SuKKUhAQY2G8QW3A1X9dJVmtWipwoQjsk+HrVjX8bHnM19lwey0o9j++X2gYqM
CuoDyE0ggQuYbS6KGG2yqB0x6KklM6i+/x8NaIJpcSSGGAM25vjYq80ZlrZ1oyltUBR04ntM2/uZ
csemRKdgKr6sR63GdBVBaQIRqRp202awJEZAuET4Db/YAdjQ37WKNIky1wULCunglJukVp5LN/rz
xCYWeSGEu4FGki4x8PEQFUblhrTUa+3Zl+O/itT9Qsyvx/bCO4m7xu0dgkAo7/R9PJ+Rm9zJ9VAo
BU2WDJAcEy28b1fX7uSwjp9TtmJQo9TQgNuU2lfFHWTwTqJHB6kkDMuCMpUN2l2fTe0OKHw68Hxq
Jfen3N0mLmrtBmCHPVih7dDFKggCEgkFrvBGA2kdMJ5QR1PlpMapiRKVytyDdr8o9rHB8MeA42r+
anmMvAFwlCoQbvTr5REcV1uy5aHpfpcRewcMLTNDcJOSTVEt4COQuVvCo7uQyN1nFWOzSWXCR27o
sifNdlhA2WJK3CvhqdmIlzBsDtINfmDLbBsQ147QD2p9xuxMtzGjvTa9NDUen/bhLwwUqywRZKjB
nMr5CX2StwXKPkjp2FP/EBe6cl8VzRDeliJckYPWeYSdUEY+JWxalY0uLfhWA7KMrP6xTN6HoQOG
zm05wuO5kMMphNrZNF0cDNHr4avqSd5CoVpjiITBkOKZ4tvoRjMeqiZxkNfWMWWpr34/g5NXeagK
ibtBRA8VsH4JyvZs/MfitQy3dtURtJycbnJee4WawRLNro/emeQQsWHVbI2RNojXU9Zkug9gjcQz
jME61qMSIvduBWpeGLtm1p4TRQMJUqnnm9rN8r22EMzKR/UadG3WfUr72dwAp0L1nBQZ0mrNH8ei
nTybDkjFJHp9P2b4jngeNBCW1OluzqfUryy03KmVtYTo/qHbsSqSY4xf9kiG5igwHskIYZnF4L0+
xh2FmJjRnPKdSwB5bpzKXOlpVkAY3xtPSGVY55ySPGjqOHlNlNaUnLbwXUWHM9o0EFyBuoh7ctrY
qq2UzPBLFq8NNICi+O4n7aP9ib6p34sfmh1krY8OutsaLF7pP1L5omRaaFQlGaTWQeV2h9l+jds3
hcT7yXy+LUn0bgPk3cVIJYooAFS4Np7UxLx3V2FPjQYNh61KP7ZRI9tEkbvOSMEZFACAIXj/ETmu
VhuUhWIgSt/N/Sfqtg8q2pPcedu4u6KcPDVvvCH9eHttgpob3rULudzhpfhVZXThdyWVUnuTSp9X
LW3uazNSj8Ucl2fwRGcYe5mWYHJMZR/p2ucy1kgwL0W9R8uAjO1EGKdffBGPa+egC65RMB4GDiWv
PtnfYm2jfx+/qt5QBU4n0SKRqUL9DbybqAEjRueWr3Sd1g8JhMUZRvbafV5g+LcIB+z17Y0WC0LH
D5IAKEXwNas0MRbqwuqeQLWjovqg9b1nf03ebksRXgr0LALug9G/8yOJ3dIB/bOFHbK9bwCU8w/5
9rYA8WW/kMA9HAsYUccSjVmo7oEktzj3O6CY7Ej4I/GWQAkc4Af9jxI5G5+bNs3GaQSIsv29DZHk
y43hVSn7nZbs0DqN1OXi3Jlj5RHwA4DPfixlzD+iR5l1gv53V5mBuHB283gwl5ntKsArAsCp7uk2
/ZjINORXWvmd7b4Qw97sCzGL0hRR1kHMDCvqmWBeBPfVNvXiL0jxe5vuhIGtNPiEPGCIMkDQ7OP7
MXx+W0NZq59ovUi6oSANhwZjG9x6RzLCSukRXtVm9TOg5rRAE6+bl8UIi87CaFAluRwibwQuMJJk
QIJH1Mn5VkgTpoZWZDnGkMGI4arpDwxYfiioLE0mlGPCT0BvN8bj+ddxadFGgAYTyOnOc30wnD3g
VW+rq0AEgxXGroGSG4kJ7hDtbs3zpprAjxman/JjIkPcFdxwDR68CUZbDMXjNbpWEpS8hjqt5pzl
PQx0DeyaERyRvh79+ZFcyeGOpDNGu7TcMT8V9U/0WAMOQdqNLjCJaCfBBD4WgklgnjA3Til1FGvJ
T3Vub5bxjo2tduqbtMNaeCSWy5qbUe22+CH3JHYVNR+s/DRpW7O7m7IQjTh/ceoXIlhF6eLqxk7u
zG0GEehc6coDRAAD/7YIUdWe9XihLUZn8FH8kAVyvL2SD+jBibbmMdpkGzzXXu8vux/PsvyPyCu4
ksVZeaTRR5J0kJVlz/Z0IBNQwdEk6pLKU5OgtAJAV7dVOOWPJP8uS2EQoWJcrJSz+Gk8lErDVqok
nvvdyb3lGH8YT+rzukGK1s+P37RdH8zHPkw3QzA8ZX6+a4LqediC8/i4bIxdG6KQAA73sHsC0pzU
Uguctavt4QxkabU1Kdj2vGiBGs7eutchzfYtr/Wj4FP1oALm5cX1kvC2Dgg1+WJjuMsP0p01q+Gf
nfIp2rZmOKn61lk3t4UILcyFEO7mzwP4q60aQsz6I9zrQnlU50+av7gShf7VTcW9d1e7yD7k4tLM
qVMZJluNFgxe82E4aBtnb/kE8UPlJ36213b0Q71ZA/toBY2vffjSHdp9AkS+LQkAnR6ogbEBhJs/
PIH7S9/kZw3ctMlu8SzsPPFokG7kmJjsbPmvZqVGlnrG+8hnEWs3WhqdNbKCR7zdLWtwe/dFXSto
5cOjizSjCQhg7uolkTrYuQIyhRoD/cRbi01EMXncv3R5GDdenXu2VdwXtuTdEt25S7HcndMtpcvN
FMuyM3vTzxh2obN+0qzhqzUmMsZSgYOBNYJNm2XvGaD79clbUOOYmFgj1a191m2RZdPKeJPvXHPT
2RKXVaTPiE2R1IOHAbIIzjYbaRSZNZtL7drWz9TyiNx22FXnVJ2BY/3nGSk2r/CPMO70ihzMDdGI
tm2SLB9Mu7uLh1fLHoO0bTxVo5vJkJGJCQ8OTNGAzGC9EQ5nE5wYOb+6xNBV1qG1b6kbgC5bmFcq
W0PzMsyG7G4rqFgeErImyCrQ0M/dWjcDFJk7Ylwp1vZf9lkGf22uZdEw0zb+kiGFgWIK6rRIJHE2
SE3nWO/YRFKtvah1vRmRttHTJ735nBj7adjHeuLlGP216Vtj7Ir20+01iuzspXhujUuZLmse1eBQ
iCy07VbIXkXrU9y0j7flsOjy/TJRAWdpZ2R7uEtXA/soRmctRr/Iq6GaR5L1u7Z40p2vjfaQZ0U4
9jKYCfHSfovkrl6MbmE0gKBrCvMSXQCItTejR49fYTWStYmuHUoR/6yN08uYFMqqFTjCJWu3veUG
9TKee6dOfGI1ngKOgdt7KbLLl/I4lVlTJcJQGNNLIBmlxuPg/LgtQLZznFKo0+BqERNQfzSHxK+r
J8OUGGGZPjC7efEiNhlGNMYGelcOoCfLAQc74JVTHwC8R2gOXqWfBD1et5clPCcNIya4yirYQrlz
WpDdVHSCJuT6YYYXE/t02lHi9fXX23KE24cEIdLBiIzeoRhGjUqjlbWwZZ39bYlG6kdadDfPMshO
oR4QxBMMxI3NJF/vodnkplP2rF1tfraGnWI+/cU6AC+BHgVwLiBZd/37aTJUSImh32gC1FRhonMF
faXqKIMdEBW4MRn1Ww7TlQtdiNSFKtaE2oaiQVS0KSiQJjG8/xNpuO1k62ibaQw/b51XTFf1Xtk9
mBRd3fp8KnCYMaZjb69bZPd1GGNklXXWdc2tmyhzs9CJVciQKzT3SOev1HNkREBiKfA+QWAGGD6e
B0gBp7Birlg1OoO7+luPkNCYHgwq8T2Fyghouf+K4YxFEVtTD1glFI6AmAiCYzpjHiiX9S1yUjA5
jGF40BGi1mwACtfiPI+V9PngViU5t5h5S7J7mwKwfX65fS5s3y/ekF9C0AKs4VQgCSR613qCFDix
I6MlZ2f6artnWHUvhmMV7fspHCs1uC2Nsxb/kYYKPYaVkQ3nW8dVMDyOtj6TM4XB9TBMEOpD3oVG
age1OR3Xfvwztfu3QJBu488wMY3P7aGLJhYlmzRyBoJsNpxbEOOU+SF2U//2wjiz8R85aCQEnJsL
RiNeveNYyytcx3ObAeDexkivR2Jt2N6Wwqn3Oyncpa5TXKB01Mk5KQCNAsdXwwAyvPp8kfQaiFQP
3FYoWRBM1LzbtrwrgIPjEnI2FBVjboOXVkgoyjoaxMv5LYXzdmPg0ZlFj+Wgx28z0Q8tGT0LPWGN
JXGrZcvhlFxJ0IhWIStxhvZ5Q/mYNC+OLAISaYCFQgBuqo4Zp19ZiQuDuy5ravYEF6mbqXHMinS8
p0ZOJXomuq54azFexMAtwdJ4fV0rd5hyfe2N8+A+oQ/FVKvx0Y3Uba2PT7FCGqAWzrPENRJdWiAm
sMk62KJ33jRpwDA+ouXmXLZt6LRvkfKIfgrPHZfAtvXNn6v4pTD2MRfb6ERzl2e1Ap3Q7+r01aj3
QK6KZJV/0ZIcRHQ20mEwrny5TBmRCrGq1DjrU/ZiziFQ9H0Wria7XlfC2ysSyUJ9GWgjGmJVwh8Z
yZt0gA0yzsnHdPxiVYUXkx9FP4aZbLxYoIJQPRNBP4Z6kQxn1+Bi73QjXoBhlVnnOFrb/ZTPwJPO
afvn62FWDigJSITD1HG3tm0drR1iaqO0N+ieM5rnUWtRqi5BbBJl38w0/nx7AwVmAhEx2lwQpP6q
Nl4vy1wNalHAcZ1r3L5A0QvTtxvzmEcUVE6LuvsLaYC8R7SP+rfOP1E9nToQk0La0ptJ4Y/g+dMC
tMfOgz/rq/PNGlSAet2WKbjV8I1YMgO9q6xQdL3CYUjJYqx4pZTmjsSADCs8pdxnpfOhwpxsG/8h
oip7RzDThMiYIfk5usNdsqagplt0JjlH2hRYFcB+Z4CTyWJF4bldSGGrvlDHkvRr01SwG/q6IyNS
CgMIXasRdLl//lpdLYfbvkydqZmhifqsGeuwQe/oV2vKEQFFjQzZ5dfpc+4SzC6G3uDAoz7Kt1w1
ZEqqIYuNM2KErbGelSV9aOLxWBJQw/UfXOLrS+U1tARx4nhczHsyASrNT1BrZD1TwF+VxF9sbe8+
yGEYpQCtQ6WL2YTLTQb+uRrVETmv7h0oDn8uOaKwD4m1XaNz3YG4lU4yIFnRubqYL4Gjg2o0BlCv
Rc5NpVOrqM1zTnTPVsvNSJ+K5S3pZDRdgmcb2K6GjmF4RGTgFb0W1JWLrfZKa50X5YOjnI00HK0/
m6FlN+FKBGcys3Wps4701jlZ13TrlNaeqnQMogy8frA2skqlwEKzRkCkEm206+EVv15RPE5JpjsR
3p0qjY/uUmOWsIwqiYUW7ZuObAWCLYAQATPjWgqIGeYUgMLmOWbj1kCnGVswUEFDb1stwcPG5hKg
dLgPMJecmM6CEw9YRPOcGGFma2FeJt6K+bLBeFZnGbi6QM8hDP41wjp4PrzSFSXqrkbemufIHbdV
3PvTGPTtt3J57vJko+oeoS+3lyeUaEDRwRKMYi8fOqB5NB6NChKBGPNMkoQehoI8d21vY2zPwRuU
p8l+XABWu1b2EtwWLngR0MFH0JuGdxa8vpxelgsF23hWmWfLQFfiVxIovjrspuGQ9ZvbkgS3GZJc
oObjKIHswnmUDdykSFV63GaFAOjoyzwgNxp1PpUVbITqAlQLB1YTeRzeQbbcabaMNTLPSp+HvfrW
k692+9gP02aaJEcnEgWbgQkkNASg8YozHG6HvDBMlHXWPHq3goHRRwLx9rbxfUa/LMelDO6EesfO
co2W1tkZQac2Nc+x1Xlu+1aVhV9j0qRT5m0XRw9ZKjP5ohNDE66KTAr6yRBGX19vgJVPceWiL6+w
StNbiR3oU+QDYPTe0dKfkmWKLNalME49gITarmW2WGdLj6p0q6aWqoaFmaO1atTc79o6WbuUpNaD
S8fDWKz1nYIelC/LqDgbIH+sgxdBx2O/o7r76fa3CfeBkdTbyNYhncZ9GqDwtWl2cuscNdX3pf+i
x4NXxsWXIkolBpWvqv06bPhMYJhGfx06rtmnXLyygIxu/v1MVIvi2WugaEFU2ru+V/xV8xKQqQxV
99bPBeZYv95epegAkMkCqgX6zAAGxq3SSMvFqtPIOk803OaTZGWiPbz8dc6ZBwyxogFsBCEDJlSX
LQWszTZ/vr0CdhM4FwXBKkDVcBMxHch32fbO2i1OnNhnp/oQJ7iN+uFvom9sDS47wlNYS77JMjfz
Pi/Vyj5HxbHCWgYZO6dooywNc/LIXdqMU+JaA9Jljm2taexzm4QYi1/iXa3dpYMkXSXaKrw06J0C
tAJgqdn/X+jZYgEdrVtmC4mqbZJumqfJOd8+DKHduhTBqfKilaCIGiFCVeKt7TR7YG2HkaP4NAv1
BkXpWd2n7eRntSZx00VbaINHDiDOKgJHnt9tyiMkLpjdqgAmm7mBhqbe3jjowyixzaLH80LQry24
2EU3HxU6DjpsVtJ55ehrJrLgSMgpSHAXGtpQ/ubU0FGD3n6YBxARXZ/aQNoFqIquda5rjLi7FYCh
QSPblpIoUagcv8Xw4wpav5IpWyEmaW3nHg0kYPqc5u9dSre3dURkcmyUaBGO4rl+l7FQkilukHy2
z70de4Ds8adWhhom0gW0p6O+ggwMEA45u7OsZF7aNYZNUGqM7Hb+qp8LPfP6UobrJZAEdcOVRVEd
h8OjAi31nCiIIqyzrb5M8LfX9hhp3lr+hTd8JYdTgqifV0CjYkV5u7edRwcNwYNdBLZ+Xuw/nBZk
z9FvWeY77HV3GqKpZAqn9mBZB3krYAUcY3dbC4QbB2cNvetA5gVgxbVWr0uCgfEMTwMMhRFUpARW
DtBMfa1dOnCw2LK2KIHWsWEPqBuAL7FEzsK6veZEjo7ES9N/rzT0iWpPtxckuD9XArgFZfG6quBW
ts+p9krzDx1J4C7sb8sQbprLhsBwKoAl5Aw4Lfq4q5fSPpv9XjN/1isoZc4dlXmf7FO5JxVL+S2G
fcaFhTNGointgKXkVhoBvaWiW7dATaCsNHQ2dctXgF2b+8aq3KckryXmTuQNGYiaGUINVokq1bV0
ghnZaC1n52xmHZgyl105esb6jIjTc0i7S5Invfg6mI+jMUhCTo3ZBX7hl6I5b0hvMFia2hBNIBNw
fYe2XbcaKEJsWKnvpZH7cTSHMTF2pQvGykiGfiFeO0Yw0byCyTEMDl2vfaKZqjcjdc59UW2GOT4s
eXJAEiTsl9NkREfdSo5ZXWfonakeK/r5tnqJ7ggeGXihSMUj98KZzSY36FjhtTnrI+iR81ynfqqq
MndX8H6iFIi5aHhTLFPBwqsL7VrXKsdsWuuc4Rl6c/uaVTk6jx6zrPKndDPJuLr4oYBf5oyAihwk
mRijQIr8Wp6ZWRSES6oD3P9gnp+oA7qDMFJ2tRrt3FgBGWMbrM5HZZyf0YzZukkwurLCiiBkhGC0
C7F5Zba3199QdwO0tS/c8x2AHyN1N7a+owS5rL1AJIaB7QF5jFVvTHIthgIgx44XpOiVyQond9zF
CKeGOKwtC11JEj9IZIyAAsPgWjE4AmKFa2H20Fi0mwwMcM31tHFK1CPzjpj7Qq+tje5gHPu2dooM
LHIImDtEDhsJIU5vlkWJFZoSBKZuClfLRP8hcvqjX2W6pNNFuDLU3xH+mkA743uynREkcu6IlS1j
v+s7u/RbYMJ6TQykDEvyDv4i6OFtDsPa/68w7sqbPZrZOni051lLTQwzLbm1q83KoYBCiKpgZfRB
Y2N0AYnTKtTmIjT1DPMkvf6xiirVK9dq2Uwk0f0JwDkPDuj1wjlvyAFRUblTFjASkLSTONsiS8G2
hiEuW0jUcpYiQcFWbQvLOjfV8gwgMPCYWZJ3QCwCjhXj84Pjy4mgSVMuDGIfEGXWW601XxZ1kU0e
i+4L64IwMXQMqDKHuy96TDtQs5nYe3Py80jbOsNwnJ3IjzW0hemJBHlTpFfIabMgBQU0hHvXN2bJ
aZFWALk9r8Wk3ZkkR7FucaetoSfLt3yeR0k0JpSH+VMMlTA3joctcIels8BYCZeeWJ65rBtMCnpd
dde55eb23RQdFlRYdQFsS+DScUpcKBhumCrmBo92ullcXEvLamSjTsL1wKknKoJXC2WJ6/2rO3Op
rJq5WOX0f6RdaZOjuLL9RUSwL18B22WXazHdVV3dX4jqjUUgQCwCfv07qnvvjC0TJrrfzPTMRFRE
JZJSUirz5Dk7olf7bgBjRo1XWOGtRFqLAzozJYWLrpVl2mijDKl0SAVncdb5bmmvkYouHWkIRg0h
rgC+JvkpCaWrAQyHmXNCK68OYYoOavfOPGxdUC+srNCaKWmFOC8GVFVFUF/ZO17aLto10aAGheWV
OHgpBYAOEHDqo4aFzkVPClLjuhsJ1Erx+KLP+fBbAYmSXeyKcZtBxsmq0LecPSdr+q+LroH8Pert
iFshKn7pGpPmNbmXw6gF1bWyN5+ZWz2bqXlv2W30F76OaAKxBJQRrgQJ0ibm01AgV6OaxaORoiSo
rnF4LY0Gr2MEv+DNBfGIdLV2RWIzrxyd09B0e+6xbR4nr3WqHk1L/X57NEtH4JkpOdouuEua2YUp
YrYHy/6VGV/0vtl6E6T5yhVbS8OC/BVQlpborJI5YhAnDEjSuM6JV5tEve/LwBs2hbK7PaI1K5Kn
z5rKc6R0nZOm+/Uc1WOI/HW9BoFcsiIY3Twdb2XkOMXPz6JYgSSttRInnt6Xxyw7QMvGn8CUqwCb
9cfjQVEKJx4eyeLVJ1lK3NlVNPEequuZBnh0vWl1tnG7sgTCsVl7/C/4g6Ags0BVjjeIKmebYk9o
8oBc+DS22Y7OHiIQrGYwKVUwkv5XacTFSgS0cNQKcjyB70UK3JQvYQo0X9OPlXey7OJXk5VZUI6K
F9yeRLFjpCgLFCaIBzEidDi7klO0JbNKzjvvxPpAB1EQpCejuN3M6Fn5VtWb28YWzlrQxiGoQPUa
gcXHi+TMN0oNUYWb9d5Jy2dwfuZ64rd29rk2rRVXX1osJNLAeY3OOxsPnEsnjL0UjIwG80659gud
fR5TtjaMFZUeOMaXvxgUqNyFMXQEOJIbIiSvJ4+h0SrpI4DcqPZA1vLTC3tKvNP+MSGGezZvJE8z
tI4PmDcPhKm2s03Qe6MmNMz4WiP/0szhMSTeL4IzRc6k6GNWNrzBaAbn+5Abh+qFFZDSqd8RJK7s
3yXXA04F9WXgsdFLKoUSBavQqopq1gl9ypkTpM3mMT+4nc8/oaJ0e42W8gdCQPMfW9LFMRGXJRNT
MYNFUB7m70BwelG2zwZ/oxCQT67YW1qwf82Zcq2QJ1NVKRDBPEF/lLX3enMcv9jqz9uDWp4/cGng
TAUyTE7mQhpCaSEw5J04/9Zmr5r5Unohb3vfS550k4QjWXl5LPqG9a9B6VUwWNxyE332gAhLfNcu
Nqr2RuZn6CsNTbty+C0dFTa6fsXxh4vko9f1zOWrQUXTdGx5qMSfWv55qJ55062cfUurhNBcbFqQ
kaKCcLmtZnuc2nIo4tOg80CjJ6saw9j8revvtxdqaSzoXTcRzXpIC8jlJZoVbae1cPQ47Qh4T/o6
8phaPlCd7m5bWhwR+jTw1EC5DPWyyxElHcofsxnD74xX9KP7VRYht5L+ReVFHBCoIeD9jQKjdGnU
ZldxT2XxicUhsYLeg87a59sj0Za8G90EAC3g5QT0grgdzxygLDtTK1Q1PkGkJt9idtu9q6Gxipk0
D7ompeBBz7+Aco9tkEubA+5w5UArh+76UlOe8kkTzKTpvIO8lLoxBgJslqFOD3oKZsrO0tbU58Rp
JV+kAsiBZJYLVL/cadGYzjR2jhefull9iFnyTJUjjT8Vw7CzUJqavK+3J2hpM57bk060OE/BO18p
8QkQe6/dxChTt8l7Uoe3zSy9Wj4AKv8dlxybqgrmS7Pi+JRa+k8v1hzfycuQIXMCaAsEtMF5UaGv
HWpIzFzLCyxtHADQRHEP2derjePOBZkI2C5OGX/X4c5K992t13IdS3vGU4UZvCmQVZEczeGFa2Rd
Hp/KySnuBoWTnUaMr12D/hwUsNaIUhfWDepAoMwAIM0BsaH4nDO/1rjuxaAli0+WFenZ76YfxC61
0yak+eb22i1sIbzGBEYD7oj+VikK8uoZqOC6UE4E4mJmle/ScgpA+D0NzGd5YJI4mKu1W31hzZDz
tAHxFu9AXO2X44NMQTEVtSP2wQR0mJ8qib/mlEs20M6EfhaB7L6i62gYiM2VyVROOdd3A5pLYqpv
IVh9e/qurQioIJLGuL/BciJzVSVaY41jDccAcfkmSU3f8AZfN1dyqmI+Ls+NSytXZ2mseUDyxCeb
csh6VGE6rIzj2sGFBZR9IRuBA0p+J8WqgCVyGp+K7o4bbzFPQ6V7KIfnv5muf80Ixz9z7J6rZWxk
FfYRVdh95pnzQYvpXUU9Z+VMut5ClwOSAsdsbM2snzEgh6IdJ0xDa+ftxvEvrCDBCpSeajgAa0sb
tcxaBCCD7okWrTJ2A1XdOkBUoWHbJ2sa7wvxKQJgB7Y0AXVCcuhy8kCf2pVaXcMLum3ZP6nTEFjm
ceJloBRbmzwX+mfoTG8Lb02ZdeGeFZahngN8tUB4SsuGl0vd1hYms2q/a/kLMyC5OPt1ua3tnW5E
c7ptGyDsMvcpfqZsqyobBYR745Oakjczdj+zcq1b7frYwhdhMkCGB5ACykKXc5HGgwU5RBFd5N/o
MPqZHQzVAZfP+KKjhXeNqmphA6KoC444NHNrSAhLUS2Si6xDhB2fkgKHIhuUNMyr2lyJNRcOExGm
u0DR4jHvyuTpXFGTmfMW0zzhuCIbhIR+s9ZVuDBzaEPB3SK4hhCXSTNXORnhioIDf27GrdcGxQC9
860IBOspnKYfpfPz9p5fiA7Apo/8NsC6gkBJzmlqBjc72jHl5FSt0H9SNA0dz2iVQZfp3I3f7QHi
TD76PcrPCgpTECsAfLfz27YD6fPtb1lYRzgw9D1E6Q30s9LgofXTKC61lJNWWijON837aIJP5rYR
mWMHRVNsE3Eh4GmMuunVyw4Kf95UGRgwGG50vdybDg1BXu8bkxt43bZAa2r34BrkCS0L215Bv9af
gwfxCQLJC+VQ0I3KTyOLOnaCjjHlxPVDzr7E/c5tA+sPpQz/M9AzK9J01mwiVuw5ykmp31r32Zgo
koa727N5HTNjJCIThAAFFSt5U/RKxzSWkCRC6gSCOzuHv4DedvpU/XnLI5IzaKtE1wFQfqiQXB4p
M+81Dl6DJMqTHcDDIakfvDmH7s7X2wNa2uXndqQ7w2ntvoWKXBKlOYBvU3NoRO/emjr4wv13MRrp
yM7mpk0sG9OW5+CFtw/VcBdbEFdLnWBYW6JFh4f0KDY3yBYFfdnl1DVjU/ea2ybRXH0tjE1hhrnm
3hmK9myZ+7QuQBP6bIF4cTy1erPvx2YNfyf31H944vkXSItnl2lSJ22XRK+ZDUI734CYYVie+vvM
gXhOUGdIHQUsDo5BucbHvzTTuJVFfgDkPogFpcHrhYvraEgik/jxtAHpTacG2HDjtLITlhwHAkV4
6iAtKvrELg3NCgjqFdtIooJBQmbj9ruUr/jmQhhonZuQ7jmuWHoVz2YSiSSiYjDfNh6dIt2ttv0u
3UJglgXq2BGYITmW8UrqOmnG0qh7nrJDm/0a2X1XN2CpeO/ZU6xmK23Gi5fQmUH5nUNni5lM7dKI
2rY/zL8aJd9QMcA4FTqOlSZoaKK6yNuVK2fp/BL9uVC2R5IKD8jLVRN1V6efYZiwektckOpkXzjK
yJOJmt6D268JVC8t4bk9yUuqrsS96bRp5PWa306nmcR+rITTWiPHQr+dg9o4gl9xq+N/pIE1UNAZ
W8rTSCd31vSlbu9T+wd3K/DSHwE5QyhcJQ96K5q6tfnbSD+1yrYph13W/MW+OP8QacROlqpoYNHT
iA33RfKt1V/TccV9lrYeeArQ4gS8KpDm0vFSePk4p7qRRjX8pIv1QCWV3w1r1aolX0FNTGh+o38E
7cKXvjL2uiHkgLKoS0Ot+jaCmVMr7/Koc7p34n6+fQ8tOcq5MWmvu6nJCO/cFOG7izDTvCfac8p8
ve02/z9D8u0APufMaJ00Avs5uIJ+QZswMFsNiRN9xZI8f+hAw/0tugyQ8AFrlny1dtjNRpzzU0M3
Xq5uWy2sm61tGmE6g/H77va4Prbu+bNcNifdsb1mQnYb1CknEzce6nw6DbX0++z8SOxIt7XQnX5O
2dbKVpAw8oUDzBA0vvFM+OhVBPHlpZfotZVZVmyop5k120Ixc990ecRGkMhULdl3mfr79kCXDOK1
hRyRqNai3/PSYKkxNtik1ICc9SDTYN8V6qvT4bazsmDIkpUDc8kaHltIsqFehZYOaRF1XjkNN2rt
NJKMBhY4hWKqbmPmvvXDdMoSc+1RIN9FDra1aGTV8R4A1EYGDEACuWprtECcZpUEzmAdqTG/qkp1
QF47SIr+2WjiTde4K7kQsUzn3iOZlcEDU+Yk9kRgFoHFbw9Biqe2r7cXbs2EdETn4LzAMzNF/pfo
h7Lotih4rmw5cfJdjgIs/SqS2WDCQf5LJvhloJ6veydLIi8pt7Pj7XBd3GXsy+2BXC/RpRXhM2d5
I9P2siEuEJurY+GjmSighheU2qeiIPsUOYnOe0Ah8tNto2tDE6fNmdEiK2N96GDU6NHTmgAJWm28
RlvZzcKdryYQGFCQZwHGiFLGpZWJmHM9WrBiUqjOsyZwWh6gm7TI12BZa5Ykb4i9iSpkoknUKQdk
F0bwm1Y7slZWX5w1kBUKRUkUuuVAi1u0H9saVkD2FFIPvC5NuHofX4VzQN0gUSnQPdi2Qp7gctYa
pVZdc0QszEcHsPpE8VsHzcfFc7ulJP3oeSbongvBGXG67RXXewqW4cQIW5ENA6H/pWVaULOlYFKN
IA1RIrjJ03CE5MP2tpWFWUSWAlEjYg2wT8jlQJuaSRvjNos8ne7BoeB3WrIn9p+p1LhiFs+tCI85
8/BESXWSAggRaa67SelLbR/Srt4qzUor/9UD8cMQoIcg4FEh5yj3TI9GnRtmicDGiN9JX27d1A0t
eqrH3w17LNtvvar5k7XnI9oyhh0AJ5vb0ynfKR/2kRAGigWTija3y4ECTA8gbEIz3JJamFpZSMeX
6RMQ+mvR99K6iQ4Agc0Hp5Ws8qInpdt6KV4SeTzv6OA8qINy55grV8fCTsZdZbkobgD7g7fn5XBG
YAfdIh2zSLOgPhg7IAl/alXgn9fU7RYNuUJrGWwC6GuWjsDOpszp3SmLLHfXFvYeZ0aq1oEzxis5
s6Vd5SK+AJ8VUOpXHIJgykoIHdQsio30W5xAvFRTExLe9oKrgA0pekFLjiIhZg9eKJ2AICmgCqU1
icr+pZxOvVOHIC7cF+bWJdUW8I9gbnIfT5i1pqCPitblKS9w2PjbVgGawY6+XDG9n1Q3MYw8UpwJ
MoHUn92daqMp/WlU5rvGyXZOHfTZvem0W7VrQla8sdxcGf/1JANAiO4UUHbg3AQ48vIjGPhyayWL
SVSdaLRGXHOVgsHkovEd2QnU4j/c8vK3U5PXSu4kRZSU6GXYe9WexNHY98dsIHeeCtnmwM4eHVLv
XEhY0vHJS++qWj/hxFlxputNiFZMVIPx6sYimx+61mfHGjMzkOtAEjSaih9G/RM4yYavnGhLJuBJ
gPkBZQo9YTHVZyYyfdYGDxj0iL01/ZP28MfoNMwm+H/+NSA+4MxAmhZWpbOqjGLL8pXmvva1CQH3
Q45E/e1dsTgUyJegIw4XKVQaLi1NedyVPW/KiPfjnsd3dkUfC1PZ37ZyfZKA3B7uj4y0YL6Uwxw2
d6ztIQURpZN9MFHf0Ivvatw8l9PP24YWQgNYwh4TmQk8ouWEi5PVajLFOpamaIOsKfz+raMgWiGH
qm8DbcoD20QQGa+h4pY2wIVh6fU+J7Y7KTkM23WU8sYfqpfMPNSjuSvKOiCDEtb4DwnaOTRw8fTT
b4SuNtKFXnR7CuRnsPAdUKeh+A1qAjAQSysKUiqAuGe7jJqh95M8gXzm54rvbRw9pvMwoRb+F/Y+
4n+AkwHplQbupIXrICmC/aZNL2bdmcwvasqQah3tPTe0PJg1WmzzyhxWnuDX97po58SBjvISYhmZ
eqaoBmUEkw5oA83+YBd4CTihq4aZa34ZlXHF2NIhDi4wDxehSHmBp+typ4B/ljUsmSl2SolgBbCT
JzOvs7Cv4zBXeB2UXdZtrdLsQnTCKbvKdYpj3HC21yAPdpd0EwndkRYrkLul5UZxFvsKJwaomKSj
gqPxkU5NjSPdo0cztl5Ku9gbRbyf6vixoU+gAV6DPSz6OlhWAWUSBS5UpC+nwtLadOwzm0aO9ji+
pXw3GDjex2aHwm+T7AboIFXDs+0cdK31BUiGvBaHeo2RcOFCQxkPzUeCwQ+YKsnRqwa4nCSmVcQS
NLTNRuNutCGfVq6TpaMLYjk2ctXILNnygdJpZqnj7VRF7g7loNfCCdWVFVw6gs8tSBvIsCamzyos
pAhBMv1nOp/MFRMfzilFIEgcoe8HjR5Ai1vCi84ulJZ3Okd6h0az6vmozpjKW7zR+Q9z504gGa5D
M77TU9XndMPsQ1G8gyON38egty1/T9UbfQQ9wzxueAeK4iyw9G2vospy+yBZmAdMsYYNhhQXgFbS
PHRKn9NRQ3eunU+7qWt/1iY4R1O2lme96lXGCYlqNPpZwc7mgjFO2jJzafUaNQeKp71Z+k7thlmu
BkCEb3rroH6vs9ca1fHaCkgMbuY18MKCQ11Yl+Iwj84zpyny4ir4qtzHmT8q2oFk738xmeK1A65s
0bQvZe0y2yMTAI44FmLQpufE7xoS5unai+cjqSo5FlLV4hEOwgg0JktBtQqpW0VJcRQk811bp74C
8Srk/lvPnwG34vkDq3f5DEEbrQo8N6LZFhhE0KAFOin9zD3kL1n2lIyQpgi0uvcL6OJR96jF7KDw
P+y8/Fh2PAEQASNQxTvjcg9kHQf3lO7QqKhAA2W56Insa7IGClpaXmDBQEjkYcc5Msig9sZ5HGyT
Rg1/T0Z1l4GxuZr91P19e4Gvk2KoiQuaT3Q5gQtN7otWtYK4pCuqqHE+eQC8Zu1vNybBBCCa9x1a
Szy2V/bnwnV7YVE69fOxK/IUpY/IBZ9cQ8Mmp2FNfutNGQ5KtmJscZOC1gnobgCvAYSUHFhLjdKY
TV5F0xTkFcdSvVbOs9e2IWNdkGT2K+n3bDCRszBPTbaSG1l6LCKiEKRIuF8AnpfPiAKIO6RhEMtV
tU/56KtZ+hC7w7YBQzqvp2+0SnyzHz6XY+vHczuvXDsLlxuwzdi3QOOBPUl21nTK4iEFTDKiaqxs
266hX6ZWUVdSCQtWBCMtQNp4L+EylXavZ6dFXjSkjsamdTbcncd9mTNtJXRacFVkRRA84WUvmtik
uWwVu/Gcwayj3nwrkseMKrtY1e60TNt6tRM4HEiI4Q9Bk9jsgMkB1QiAKa48mWmONZXNeq1qopJ0
bmBrlREMUBtZWaWFLQED8A4w5SBZJ6u2FXNKE0VpmwgEKZ/VYpMlw52T8CCzf60iDRauxwtb0r1R
m7nbVMgORNaE8uNs3qftdLA8vuL514sFp1eRMgOCCIkCGdRo0VLN2oaySDW3fT8ad6bemFs25oc8
rx/1jH3rOlXfOm661rp5HcnCMkhvRagF35chOAU2wqRpoB6cykOV44nkQSrQV3ISGl6kxmsdP9fz
KcwBgSAabpF7F3vjLCRigw7kmWOzCGLB7XCvVI8AzaycYguTiS8GeA0JCVSz5LZrBtuaV9Au0nhz
DwDck9t+I9k9CCS3KPF9q7KNsRreXO9pT3g88nVA5SPYk645zrjeOG3eYcpqaztxyCMrPQCat6+f
hdlDFz6UOARlpEhVXM7eYDNaaIXdR8z5oVgnalV+mb/dtrE0e2i9gfyR4F/GnX1pw+OkyZza6qPc
gB5bpiBQJelhaIvgALnN36ROADZqd7eNLmSrgUv3TMHmggQC/lxarTi1W0K6LrJK46nqPKAVjb03
JD6KP01qHecs8wnJ33qShnachUP+mBftysG8kMcQXwG4AbBoKLrK5385F1ke91UXQRkhtMcNLkq/
Lzbt9NU0HjVF9atqCBr0BKyMfmFdL+yKNTnbFQpxG87Hpot6CJKErukTJapB2jOH1mP66mymdDOi
OmVAUTtw1p4pC7fuxahljeAymS1curCuZuo7G35yvksS0x+1doNTfGrvQKYFDpzQxKV7e+DXJ7mo
I2lgQwTIEBpwkq+NSG86+cBgmf60rL3O9wQSdU7vz227uW3qIwN5GTNf2tIv5xhkoITgBQAPE5xM
uzp+6sxXykFjABEMMENPjeLX378a/Im2CTIax9L7gSIk45txxc3WRi09oc0Jdf02GbpIT4e95YEN
YtwV1nupu8fJzFaMLbwVxLiRCsexhPmUH6EQYXBAclh2UW0X+k/X4OoB+SJv8udKZb/7uecsyKa4
mzcE5A6978a5qu0JY7TamgPvN3MM1drnpkOJKikt83tLc+jmZWPhfKpKqtcgZiDc2sy2DomlnOlt
CIp6ouw0tajLXVpZvbofWzs37l2Fpk+ZwekaY/zHoXS1uNBsgeQEYhA8BC4Xt+09COxZExbXVzfV
brzLn4w75y4+qJt6r0AGwuf9zr7/VH23E9/ah85Kbnrx/EIu6J8PkDw5Y8bILDp3UfdW51vTT076
piT34/hjVu/ypvedPWvCVQ3e63cPFteAsJvoTUCzgOzUNc9Jn2LcfdYXQW3Hsd/rtLwbnXj44pRx
Eq3sIjGRVxN9ZlD2XUIr5oFmKMrHxi+z5k4HDsfR98Spwg5Zx3J8Lc05gPr5bcML9ytKHGg6wL+R
YZXJm7BPC7fW9C7KSt0ISEK4bw1zsr1tZekcBmIeFwC43AXX9aUbKVbHOtUp+qgp77vsa6z/0o2V
SG8hjYcHxpkNKVJw4sRRE2gZRbb1pg5RUxwGtuGbqjlyUBa09wDCtC+239/r7QNr3hMAsG8PcvG8
P/8C6bahOp+TnpMeUfohTfoH1hohYb9Sgp7oTXfvGt094/3njqxxNSwtIvI/cFfRMw+epMvprdNW
9xTW9JEyu+qnKkf4gs6A+OX2+BatIKWATDyKRMiXXloBR03S1DrrI8uq1H2hs2ZvoZN4BZ648FRG
Vg8BLAgggMhEeeXSTMyGPK6J0Ufo3dua7+7OhtCqvq9fjaB7pOaK/+tiY8kb79ycNHepMXTQqtb7
iGdoubWykYA1duy/mdxOw7nO+2PNlPkJrYRo2Tc0em/YMfJAmtsHIOzJNvOcdCFyGuoj2rdzVLBL
d1+MdNiq6cy3rYI+XFOPm9eGeMVjpc6gV0+ytSzcdYAFoL/Aq6N6AGTAFRf/hKeP2WbuEJVKnf40
miKFADrTniueaMe5rWP0YRsFmA2g1QACnnruDhrYZH/c9pCrbY6vwDPro1UaTHvya6s3nKGd8oID
Pm7sM/CSsDTZd90aW9KVIwozcEPk6Aw0Y8ulbyWdANTSe46dbhVvidvZI3hdOHodbg/n6hL4sIP0
MvieRXJKOpMNhZKET4xHDarQYWGUv+kARkCzmKBSlVXhbWuLkwdSu/9ZE6M+i1X13LVogoApsj0a
B55dKJu5AMs7Q6LkT4/jj4GhzCS6jNEyK12qlDRsjJuWRyg5+I0eH4pyCJ1sXrm8l9fpXzPSJdoA
9JMb4M2KUtf6jNb2+KAPXrpy7i9OGwgAQCSso2tC5qnJ1J7XWTpg2qDgSbVxYzfswN0/FLAFX4dg
cfnHjAzS6j2TuAPaSqNO/9UNB+5NwZB/avRx8xdecGZHWhqHzLWlWFgaF53KDqoZedv7dqevHHvi
VLs49ZBHwh5COhLoHjQfSods7RE9I/HIIzVv0q+VE4PRNGXx4HPVHjYmMOJhnOlTCGmxtSzCwoKB
LgvVPVBRAL4kv+iLGioGTlmMUa+0gVvgIWizjYau6dsTuTRCEKhi1aBuAWY18Rln2ynVMsyaVo1I
Zm1qM9Lbyc+KUQtYiqH1LmDi5VrnzsJ5Iajz0ckJuAZiVmlS9boFh6A+j0CNGKXfsL7yHTX/laUV
ejPG7g81joVLXpiTbi6XGcaQ23yMOOdbz5lbvwN/gF/H5RhasbtyLy9sZjS4w2GQHUHP7hV8qtMZ
NVJ1jGhR3pnqsENx60/ho2JAZyakAMPsdQ6+OH2M7OKL2fKwVR6I+R7Ha/I4ix74r52Py/TMNSjr
gcrWjTEixReIkmw00kCHZPqzg8lBlkyUZf5R75S8wRnNiaYVREKNAhJ2GRjC+gxswu4ar62YlbOt
/B870OgApB3wCCT/Lh0dTNfxPENx91iVsXefT54bGOVohQ1IJoMKr9Ad81p3X+kN9CTYmnqo5Bb/
tY5MOHB6QlFAOq/IVJI4aZz8OBy976A/+KNN/PHboa+NNgjARw00q1yOLQemMzbKOT8WxbRhTrfP
LMCX22Fb1p/1dlfZK3l2yTOu7Ek3vjcmLioisOcYqIcoJKjqyrfrL7dHJVZEXrHzUUk3fVW3GkXj
MAS1EbhUvfcwt96T3XWHwavvcrKSqFhaIYRJLlq20IYNfNflHOrI2U45/jkyc1aDqkzGwBi1Obw9
JjkC/c/U6QaqLyigosQlmamrquzAX5MfG9C/mOqdUoVMD5jLd7NNwwkUx+BsCNtcWYllpEP3yq74
+dlmruvUUAwbS2aXj9BsQssYyjDPfb02wMVpPBuftM2sgmh61QhF5dGfPvG729O36Hhnv106yxWP
024Qs6e3hZ8r72qiblxwzfyFFahni6Yb8MfI4CZeW3kzWgo2q1fvOPrZ7NJcB9ouuveZFXkTeVbq
qHNCjpb2asd10KE5nhdIH02/WuPl9ogWbQErhaMHEOWr9IWitjhmmUqOABNZvmGhQdAgeF7pLMl3
EHa3/Kkma0n1pcVCWkgcuEAjAChw6XIJjTW4WUaOmvmrA0NDMVQglzndHtmiEQBIwAoBeTXADC+N
xBhuWbuUHEdTexzwvEw663Gc1vB1SxNo4jGPAhl0Q1E5vTQzgM5/0klDjs60JezdMY80CUH3FJI1
ncblAf1rSRoQh7arqejQ5Ybf7VPU3POVk2DRgADBGIAFC/++HErCjbGvOxho1BIUdzt1ckIvWYFd
LB03CJn/MSLdSHiVqb3aV+RYf3BQVckBDFzzsBJsLQ4FVyowuSibwAcuh2IMpjETlWPx2UZtHnOE
qilu89setjQUwZoBXgeBDZAT2GSuYmRiLGSn0o05Pnh4dJonstbH+JEilm+7czNSVKdOrdk6RlYc
VVZTvxhmHrBZ+6pNldr6M96IQCWVRdjYLYoxiMyDvgN+vDKV3le7+FBWUx0YzkR3ucmVTcdsD2KD
YxIOxgzSmHEwN9NkzJ9vz83SApx9tNzQxsBNA5lizA0fjlqzM+aNZq/cy9ID5ePiAnYbbT8qgjcA
Py/XuBvyPEGJJj8m9n3fvzRm9qS3A/gzHEiY/uLGWt/I4pA0HCYChQFkq3TFNGpSVaCFyFF/6fJw
AAfMvcEoAW4/X+ubWrorQVX7jylpaIyZ+ZjnfX5sN6ix/cUlhswPpFEBAUQyWbrw5wLkFgDNICZU
QadaIitXz4HHV47fxc1xZkW67pkxJXNhwkqLTliX1AdrKgKvf5/t/tNfuBrcAEABXCq4xy79oEW5
vZ6UIT922bvlnObkBLzTbROLgwHrkai+CkW/q0Orb6aiQwho5S8TNyEtR33bO62Gz0tPEQDS/rEj
HVum1xJFnxGLlb2xsUBUYSpN0CiTULIM0gmoRC0NxnRlAhdDTySkAckHKAd3snSzTFlitRNH8DRZ
dZAWT0h87pI6GAd+Z1OwZcQ/9MQJ3LZfc8VFPxeAJhdpcYBLJMN1peejwREIFHkeNPFvr1oD4i9u
2jML4udn0a0ghGNpi8fdGL/w8RBrIwpur7e9Y/EgAuQO2AfBGiOrA0DKwuZ2jiecSyG8GMSKb2ig
WNwCfDzmu9u2lsINAe/7ny1pxlo+kClTYIvU7nYGEG40n2IIxJlsq1trQiGLywP4CNC36NYAiORy
8lIbHe3JhBDKhfwJNNnoc1UVKzlOmU/s4xjHr8abxxBwX1k40RltxjuWk2NinTwX6Dnk2LPDdnTf
QQnQVa/mp9wMVCQa2CZHu1QL5iS45hjWnPhEX9NfWJpf0G0JGCXkewz5wQyGoXkai5IcB2gF0fKk
D+AX8kBOVZ74uMalveScaEsCtgR4WcSO0vxWMbBkmYrYsdhXKhJe3kOprUFyl44UsbEBO4JuBQpP
l2sIPv86HquJHHt0+uY5hIzLYlMz1SeQg8ewitAoO7+ylHHlmllyHoDgAKEAtYsOdsdLw51NOq1R
kb5ROf1EsWZ8JPs/3wznJqTjkvSm3SuxDRPA9DnmJw0tUQbbUnC5j85aKX/RM87GI+28EoR/mgJq
WaSjtoTXR5agQzvbJuZ4HEw3uD2ypSPlfGTSqik9MC45ymHY5tOTVcyhnZl+wcuNEz+2oAwr9NUw
c9EZAfEDWZlQ0ZAh4mXlsRQZWHIsW+Q5fDqVVQ913BKxpJrqyheK/s/cL9ySgkq8h0yEn2ttF1ZT
pX83y85p/CxtytpHGNr/KJnTop2LZPnG4uC9qOdiDqqY8V+Jx8rMd9pY/ZyiXTv27Z7Ez30BVTls
bihgPyikWAO2LI8NtA7gYUOCWQ55NHckpK/FGVMgP6T5CYgtweh9e80WjYCJCW3u+AsdOJcOHydz
ok5I5x2VmPj6vKuGxlfN99tGFncVdAVAvCFeNzJbaqkUFC8Ogkcgj4EcdOZpU42Wvb1tZSnewXmP
2UJZCGwfUvyZQw+YuRoeaQ1A8TyMy81sHTptZfsujuWDSBJcGyougMsJS8EY1DoOjr85872g/3x7
DIvLgXS7BipbADstKcmQux7JWhe/3fJeSP7ogM6mS1du/sURnNmQDnDVVCqTZngxtxxNYHEFVcwm
c9vw9kjkXrP/XJFYbTTsAFx8xbE/d0o8W7N4M8/bqfDf3IfJH5JAn+8gGF+QyLpTyzxQ+531ctvy
0pnn6LD7gXBBhvpyhcZpQodmYeOCyspp0ybomSwcOu+VYa7uFa4edYt6m9s2l9bt3Kb4+VnEpvUq
zdvOhO9Rvp3V+qFE6rpla40Zy0MD64GFtDgqDWILnJvJ2pZxtIAcUzACxW6O/gUz1FX67KGXqWQr
lRkZ2vKxhMDuAGKC4ALcKOJzzsxRlQ9mnQzwdTRcDY+pETYHRje2cujtXfd25/2F9yOTbGg2CtTA
8kuz6Iw0SYoOSYOmei5sHSlRa6Pk1cpaLU0i+tiBEAdlCeIlyUqdGdQqoeKLnPUUotAJenyf/h9p
17UbRw5sv6iBzuGVHSaoR9JYloNeGg5S55z76++hFtc7Q/MOsbq7wHoBA1NNslhVrHCOczfJZdjU
1Qfsq/3ePI1xXlosud7CekvxlNy0PIyyyUNOAQM8KH1+ZEUXQpioRTLNCNkWFeFSvbjoACVFGoAE
140i29PG839X9feBRUBE0IvN6GC9VhmGI6GDk9yRej4voOObFkHCjZ4Bmz66FMJoXlY7+SxXEJKP
yIxv0S6dDM+QU4GREolhXuGYf6+HVsK1HUayJLtcOomqwyIJjFMCaf3axx1NKRmZ20wgMS37HWDz
bp8JNWk3totNXK2xscRai+2yjd6dRlDobh+okdEAC0krVBFgfa712JgjAOBb9NJkJrGcnxlGGqpc
FPdzdwsjZ5jnQbrqL3oBpWoHR5OwDkN+q7pTnI4uHnAfuZIXQpgjadJijOzCzkNgXxNE3+Xaissh
vGAE08X/uxIWZCdv0rlNqKW2lWP7o4julMIXYTpzZVAEaeQhNICXssFCpMNtlxGC3+SrNr5V2m5O
wlYE3S6SwlgwNIylSTInMMrKqfK6TEE4/Tj9R7LCd1eDtiSMX6JNBMafkdJNeMGqWVaEvVFhiveY
D06gFTun/nH7ptDD/eumXMhh9Di209Jqm7wIwX6HtiJXbno8UVZiWxlJtZ/FJLvCgIu/g/+ujYmx
6xGV7iEvkQt/yZzn8R7E5zm4ZW4vjO2g/GcHKcEDUtTo7GW1YSh1uEvsRVhtj5ut7hcNzfj9oRhc
bcB7RSa9/tpsn9utI62m+7el8y4uBlzgt0GGhtFRxpDqW4VXurOgHQHgKMuu7U5W+uW2CG7CDzk3
2rOM0gVySdcmyMxlpQcmIgJKHZCnqlzs9HS9R/OhXxaftPVhNGI0/2d4kFUCN8F52ALMGw4WaSUQ
WrDNFnMta8UI+lkozXepJkDGMIojMHJR3n67vUiOqqBLClgQCE0Qb7G12i1RknVZ2iLMZmOP1J8O
Mr4i31eijBxfDlZiA88HDeDMXrab1GSt0hWhrUvPi97/mGbrUK3xscZzVKCZHN2gnV9/ZNFvuYgi
Y7luy7waitAajkbqY1WJaFKSE9JdiWDCBbXNwQ1qYTlTCwdYggmCAIj0sSvyc74Ue6ctBakOjsOl
01xoiqZ1R/SqXK+p1LS2r3Xoopx8pRM2tqisybFTVwKYFRU2yJSXAXHjBjyK0W/VdReXB/sxrpPA
7Pqd3uxuax5/RUgt0+EWoPkxAhvQAyiFSgOV2HyVVOMRTYSfb4vgKh36PWyMlCsYSGb81eJslrSs
WNMwutXvZriLnb2Qyoe7DkxeYnRQhxsxGWO79MDkkWQY+Gop95NtBELoPpEE+vcX+rzJsRO1aYG7
k4BX1zoPkWg8g3tjLtbA3E7k5rVy3SDBVM8t2neK7jeKqR+4lqgKvQMrIFOuMcswMkup4wL+orTu
mp+jc4j828fN26dLAcwqTEyY6xhwKUKtJpFGZhGrOu+KoK71D9Y92j2ZOyh38qSjTIwFyFNDdAPY
Z6uzL1RwN60p0eezsspPhprsby+Lp8WXYpmLsqxDMVdNVYRJdJL7V0lH/hvcgbGozMTzd6gC/rs+
xqcuSI9npor1ZYWdhiD/kdxhmAtvMtLHwngoVuVhTZ2XatZNFNOjUvD65zm9S/FMmBwr06irDcR3
0cNWfJ7mmWyAfGr81ajdPhJI4+8qCgpoWEPZ5n1g4+JSpVOfFI0GacCgT9DUquqeVBwrQwSVy5WD
DnhIMAEix1YN8VJWEt3B6aHHYhuPRn2siuN/JVWisRhtAwUeL8Ze8X/M0UkWJvfiDW4cIqL5jJUI
S9U8G3EpgjmeIrF6K6aRgq6P8D+59dVC1t2uRH6Bv2F/lsK2wIM0WoplG641ryj9WjkDYTBwPmSM
MIuGiAfPfqSjr22q3KCJsO2mIhzsZzu2PZijuWk/4LQBbAmGQrhWHD8T+ysr6HakAVumSVLllUDC
wmS+IaJ/pfefeWEgUKSvV9AMoS7NmL11qNRaaSClV0wPhx/Jj61y7DBroYrGE3gWlk7/ACIHoIwg
gb3etVKaK6sclCJ0mrrzHKuQXeS/RehRPE3DkJkCOZTbnW1LkjbVmNJohR1CKz3Rou+bmnqFI4uq
3jxNw+sF1xK1DhQKGM/dTINdG4UGjUa/zw4jibbmptZ/z16BLRHjSrQaQcPs6y0rlLobYlXFzUQY
Mn3pZc/uBaaMpwAXIligwFUrzGRQcSqlcmy6bL9OJzPG/K7lOrkol8nTAI12XgAOFFOrMrscLQV/
tzGVYd/GAR5eNO18291xJSBPirMHpxMGOJgNUyW8mRPEIpoEIItmJdUHmusAwvCvBObpXzbTYmjv
z+P+R5+Xx2p8k4vnGDSFt1fCdaiXgpj7n8RWquoVloJmxyg+rpmnnY1n5JnXKdBXr5s/EGFdymMU
Ohs1Z+5oGEe3jvZxdOfSEuTleJfmHdMNDoc2ozDHY+fjOuYmHldqpO2kziR5nwTb8BJh+uT29nEl
gbUF3f64n2BwuVaEtqyBpKvARGvyl7p9dJBVAL4QcUpLIIhnb8DsBQIJTDHoyAhdC0qcIcLQ8vL+
XuxT7QBlyIVujafWl0KYiwMrkDfZAKMWmwayBkcQGn1kGZRaBP/gxcOOImX6GE3A+y/CucSMDmqS
vfEqG4LEL3evLoQwflOLFclUS+yVnpaeM77RC+rMs3f76EVSmJB31qc47wFREAIVvfaKybbcxW57
N8oyUXcJ3XfWewLyiML2AD4WSZfrw29XHagSNuzz9M18K56qLSd7KSN991VUbOKZaZ3OkaJ9R8Ob
lC76IuIs5MiRqi0rQ6fbTG+ruvl3Hzc2SRJZOq9V9WMyR9EAHvcOQacBaoq+deBVXctU4hlw7EVe
wpVGKH0ubpcDMr+aPHN+vX1kPEmATwVyFLpMEU8xR5ZKidTWGNoKFSMEmL3XJGeAWhGp++/zThg+
eqcrAbiNwTasL3PXTA4GWMPRj1r3Z2d/QPUuf5/ZsaaaJLsrsQ7ZuhvrEG3XsYjSk6dylyKYO4Q5
raVqjBIikq/LfJf/qOc79Oi6o/aK0oArhCTnmR5g2qJh0qHgVBrj7xSUhCrNbkvcWcCGmDoZP9Db
9w5VjMYpDMgCtf5azdS+6xdA6JZh3gLBIm/9yvyWfu+6wLZqtxTCZnAdKxp/aAsOOv3/ogssN0Se
TVlDXtQ/9mVyrlEiiOXhLstMiSzFz7h6m9NAibbH/67ll4KZreymCJyLPQT3SbeTQMW7plMQledC
1BhM1Yw1SxSSGcltQC4AfP16Rwfw1VSrAzWXxp1VH0GO9pGS5zv48v+KYDS9lJtt6TFPFb5vVuqu
43GK327vl2gZjKqbrZYBzxGKofTnOfOL9GT9R0bF96fv5U4xhscsQMfQ2RCBncKcBHZKF7G58ldB
u2OQKddwINeHoRlZYmOmsQxVLd4CPMMw36tZb8aqxP7t/eKZBrwTKZIr8vEy216WxVWjVGBQCe1l
mDGToUx4yBnoKHa6RXYtKR5OY2S2+60dlJdtUkWFfe5K/5XPtgM1RWpmhgVTYcovOK8of/7YeWGq
GMls1G/+urtDLBW0jokrZDeuXbtdvblCLHieNwL37h8hzD2V7Bku2LLLMI0pGtbizdM5tdXHRoQj
wt2wC0HqtWoUEfDy1tKAJap8OoGGzIvVC0JuXuBAadQctKqgx5jtqy9yQwdpdlSGGIwmXXfq7Q6M
PhLxBa6PxrmszYGPoOVQ8Ff8nRKrNrDgSdr7WiTQy7YkebI/T8lJ6JF4K7qUxFg3YzD7yp50eEA1
9sCiErVvejEFQx+RRgR4zmsqAjAj4N0BFYL+YTadMKPjG8QgEJa/1QXZMGpxp3mPAFZZI1K8CKHd
3/Er/9rGC3nM4qYynVIlg0po2xhak7lgRr927coEwELirxgfQEfxspud17zPgwR0s8NofHPUxW1z
EUMrd6Mp0DkiQKD7syzMcgQEMDVLqnCUj3OiBWMfuVZ1NxhP0awfbtsujiw8DOi8ElJqMMvMulNj
WW1Mrqah1DjmQ7uCrEOLgc4CmPcKrawlEOi2uhAYzHfYdGa3NdoST8MAQE2wBIBGaQ2pFndpiOEW
N/pSG0FpkgWka+rD2rS+o6WPSnYqpInIxcsyI6OsfFXq0R+SN60ag9tbwDE7+Bia6AUuODAYGbNj
zo40GlOThio4i6vA6BNiSqBvFEEL8OXQbBJcBCVuuLY6lWEkcqWOKeY1sjbA1A0Q4/V08TGPNe8x
5iZCOKRH99cmw/vhXwT4mIm6lge01hm2YcAmj5hUBz9m5Y2LoXq3d49jS5Eh/1cKs3uAtEwtLYMU
DZPPIEVP0qACLv8HhJjILAKiGFOPbBFnbkD0qXdzGg5dtbPUx7KRDpEIiJl7PhdC6FW5eOo1ZYXn
vT2hiILZ0OxzpL0C3F8TuAWuEBr+4LUP+Ac2u5xL5dYoFlYyqdoxl/3XbXXtLhckF99fB3+d/YUY
JvhJV2NVt2hJwzhP3Byo6+ZDqku7xljdedCfAJdD1PisVM+rfHB603V6IJ+0vaer9wMe053vLKGV
/VhXYtn7DtC4shJKeX8AkhJ64x+MA7pn/bGR/Kg/2aLIjWeT0EiKET7QFKL3ksZbFwcB3LC2ThQt
DQuQrEp37SH/Pr02H+giw63/I4VNWZa1CjhIHVIQgiK2A2MJ3liDiOueuxbkKdDdiVEY4Npcr2Up
FVSZqRTgL0Yo8GybGz9Gw1fd+nz7inAFAcMVsQYmtRHAXAtSFksahxElQAPt1I8Ab/rdDanqbVEp
7Yx4RQa7gRu5LZN39+Gi/shkbsyWSHPRj1gcXIZrlj8W5ZiOAl/BuzCYpscIFfKWIG1mYjVjWGYk
4tMsRPGHDOUJPJm1tROBEOo8Y0lplDDnThF6WKIPJSsakJpBTOvruymU9sBaqLzo0DzW7rwDr05M
LKKQ2i1IGSRB7n9//tq52vF58o19/Ni5PeAuD9aucnF73PyQe18qUrnZrjhMr7d3XfSpTOZzWsck
Sq0kC9MKsVD/M9F2twXwmsS0y81gLqC0AHlYjbAZmpnvUI8LgFBEJvlzobb+UmroYzl2xlkHLphV
k0o04M6iNVKzdSmeBRaN5jyu9BELVM/WNysl40b6F7Rf5s/2w/Qj+jb8WO5BvJKckfK7vXL+1trv
U+/4BjZ7HevdJGdFDYyXFtxlRQG6kMRSDMG1YWFx/1kguvNtuDIMorBUEmZUtXDYXRYC8cTIXqI5
9S0z2zcjyQmg+gjAMgkKgtXqDUvxSZ/3qEGa+RRgwjNOEm8VFj14xgPP8T8fxFwyp1yiPgbBUGgl
Fekw9wAwrEW1XD1C7mkROHP+8il0BW6aQodzr02VkSSlDFoQqFe/uhR+cFMTkkffwM+cjyftVP1c
1JpoU6BOWbCclE/yGsTKY42MzSRq0eKu/OJbGBPWZqsU1yZO3DQ9a/s1g95hrfe1SQAzKVAu3qwL
RdBHyw6yujQMvF53gUqjY8yYso/kc5XZmNkZSK6cpPYYrVYQxSmJBs9yPjepvzT7VQdV+zwJMrHc
0PvyI5h4zWxSVAPAHhTiBT/fTbBa7tafYpLWJP48vDmLp7xkZMXAw+f+s2j2j+cwLoUzepag/0Uv
NQz/r3HpLeaLbJhu3wnMF7VObOyDTAxmblHydND3fL3NTtqt7bJhhd2hQOCrqse+Os7lT1kLp+kH
Wjs+4KEwh0JB1Gl2hM36GVtTOZWBY0XnYpuiMomuz7RG3kfUmcDLoAJcHzi2tL8VzwImqouzJpLQ
gpeFVT65VfKpVSyXVvOitHGdCUMcsNJ4JH66bRR5b3HQSwBsBtcVTBPsw6XU8swqE4y7Lo0TtFvh
bgV4qn/PHVHCPHNOzvasVNsxE4TKLL7zP2YSkQwanxGnoRpyfZCKnDRaMatZ6Ki/AP2GQmLtG2AC
neu7Kom9LtHRy7WSITZJsW3ETPs93lj726vnxR/Qoj8fwWjTElVp1hsAEJCtr+i4c2fAFGDk85BZ
AjXiqS1UCPPZ6BRVcMbXq9WW0rBHNc6xWs8GhfWPoSDx5Ka/gMO5Ct4HPD+HkgL4xNAXBwxrxuop
i1lK22biqZMar3XTzW4CTkuBm+NkpjQLPhRDdkhi/IUk2ufzVsKnQG0MX13OIJ3SftRJONpkFBWD
eVb8UhRjV9AAhzptA1GzW39RwuKpQdeoyHxTy8jalUshzO3T62TL8xlCLNV7GWfSlGRys42omYup
2OR8W++4uwfKGhnQSxRXmZFmZbWd2TGkRZZ8WHVafibLOV4UIHRMJOoFas6zzJaDJhEU7XHV2deQ
ZacZ7RGC0Zy11K3a6OQUxVvURSLnzzsqG0RDGNyjvp+NfVYzjp1cBt4IQPL3hjJ5ZXm3DbuxdZXk
rljDuK1Iat6rzpfMIN0cFLK57yc32T7HiqhniXcNbODzotkYf4AP4frKLfUsd0C/AuaZ1uQHkDtm
4LXpRcznvIuNSwZqMtCCYuqCsSBVvWlrs+hZuE3RLgF0b5WiXT/pPWdJyVAd+3Y6Z1YjcPS8A8Ww
DwgIgAaGNw2jP4DCwfAHiiBhMtku0B6sJveErpa3gZdC6N9fvNQVpdYVoGViad252b7oySa4dCyd
37sPuJTAHFG0IWFj1Ni8xHmozdGLMKhvlPVRBqhEZW2kjOmzuhylY1I+ZPlJQsQKGvGszXdNOcwY
cdMJXvn+XKRo47Tus9mPiy3QtV2vkErp9gMYflLRvDxPyS+/mjnyfO0kDE/TI8/DtfbjxSZR8ZIW
7pCLTB//nAHtDTxRtLKzGMcAiTDy2oGTBBIA+pXAk42UYqEEt60R96DRLI/yDKIADDRcH/QG/IQp
jyAFJIVoNE9dKX+8LYG7jgsJzEFLvbIty4AtqxU0qs6maydhXYnak/hSLPTAIQ+L4W9mHWOsF+XY
41ZYi+VNKP3QHNay7m6vhWe7gV/8RwqzljKN2gTgA8A62k5qZHjO/Iqi39QVCEa9So4FnJdUm1jH
9M5vgM47DVl8RtvqeV300gFWSFrdI59XLvlpBMomOvViwXXkbh/aqpC+Br8JStzXapB2UV710fIP
FOWKiMGZn1VFhOzKXc+FFGY9WOpWWxTZNRkbvxjXsz3RKupx60XvfZ5ppilGGZQCqNmzfAKWmXeD
FeGgCjOFOand1nABG49RjUbPwbHqI0N6WzW4luFCIlWdC4uZVlYsJSkuUl9PXqSqweq0MbGneA+q
xq9dJCq1cFXRQGcZmifRe/HXidV52eYbVphXnYPp5c7YL2Z/qKq8IW0Rp94MfdoVSyZ6rHBV5UIw
c4gJkDCXtIKfN+mI+XhS9VcMWn1EH4Hkr4PEiuIUqsxuomku2iKg5UaOtkNHaI4sSm8KIjHukQE5
DDVcWD+waFwLiaOkx6wYbAYKoGTUssPy1Zk2eJV65wjpOniFSF0GmzeoEvDIQ4f4tTS9iqZ+kGAH
7SYlibLtgVfp4KU1oSJekKR2k5N8LIk/FsXOMn2r/XRbQTmXD52iaOHGSvGCZpNvSaxJilEUOXJT
SL9rcfMN3FuUQsFyo7gWBClcYUi2YgILSWuQql4v1hq7pcglQL7M8lp5S1dMbj2UmmcDOM1HQCoC
buLKs9GeTEE/UC1n7VduG7MxD4BAWDQMuE7KsVx7V94qX02TX7c3knMB0GkNkHkQBcFvshnlsrXV
RsblQ7kc0wNxsSCthOF4T2+izP3/iWKMSr/WWSIBOgdsssgApCNRlox0yn9lw6bBGDQTtoRC6gJ5
lrnTICdpVpQXMFtrfkoJEMS9/HN+kEn0UIeNOwXGUXLrgyR4MnDu35VU+vcXJhNhQQZuYhpJuYlr
kVdrl3u394/eKcaBghwZRRMKPYcKIyNBKtapHC3MaXbzBPgZ2Q4wlf/9tgyOq4FLw3QwKP6A1sTy
aiRzXFmNgclJvU3AsWpbd3Kc+1vta73i12n5HdBRg/R2WyhPB9EZogPhGxPzqDtfb906F1ldazbi
UMxl5d1LgTy+JDofjotBcQsTaMjSYGCCbcYtzc7KBjygwiHugZWvBnL8yTgmlitLz0L0W54yoOMX
xgLIRxpaF65XVK6jKckbhNXVl9IxgvRFyyIyZ6WLhr4PbB6mgNAxT3FY/0J5a5pOBrwI1pWBbyOO
JHmHJqzSbbp1FSggd1UXopjHmrQVeOM0uMApmgLk4WWeP632Q4c8SduIHDNP2TF4AmOLrBaKF0wW
epyasShnLMuJP00mOj1rEW8SL08J10XRPkFyipEDxqxn+ZxYswYfgiliEjstYt4V/TSrmxfgheu3
XVr+NpD8duQPzMRSrEU85XWw4iKsu1YPTTLzOc4wPNxopP8+tS6e9Le1gudCKAcu5aqEaf8rKWnN
SYaMGnCx1uJzMS6gp6yPaeb4qagMzru8l5IYazsl6TpmJmBn4qFrXHCWNCSLFtW1jULEESUSxRhA
bbOzpa6BQ9Imb035NnUvtn78yL7BkOPqIjlvMhcX5J5OUVtYjaxnbi2VLhpkwSwdpKPAXfDXgqYx
+iK2AZJ+rQJj2xRb12At8+JP9b5A8CJITPNV4F8JzFJsrYl7HZoW2qv7Ez1D0d1HplvQkfSvCCaw
jbaxHWMKnxSp35OGdNOPTeT0RPvE2BxAqVQJsAyBHdAc9MBwfGd/+8R5Rg0AdRSk3IJ7ZQ2N2ayJ
s4IzLQSrRDc2JGpPeXSY7fPv23J4Bu1SDnMcnZaPWV5BzgQiAeCrSlm5++8SKDO7rYMfHU0pzPWw
I8OprQXIWZ3ioR9m1b7c/n2WaO49sLoUwARwTjNLapRTWIWC9Frvq35duyjQxXtre5rTt606ZCi/
l5s/T43bfB2A0by5bfGylg4BX3V8aDzgC0siABCejgB4GmOjiPfQ5sUsfF2loettfJdlA5FWel3i
s7AZl3d8qGahgAaQEfhaxszNrbZYk+XA91UgKMLYgW4I7iuv4IzI618RzDKiWC2dWooxN1xm+1g9
rdnsmouHTv2HKEP3uRbJREHT49J+HsBS3T7ltWes1q5WwMidfDLSu64R9bXwoiba0wK1QhcAHlvX
ZmrVmimfRnxTbNUn1XxK1t9K1t6plXbfafoBhC2iNnW6SjbKBXAH7RKG90fe9FpiIW/qBEBH4EXU
j4rSBo31e6QZ6fLOLJ9vKzSv/0ynzfC4LZoJ7WEigCba6rpRgZ5ln8xjFcp7+6R5Q2DcTXvVM865
W/rmU3oaHrafgCn0dNK4qyehrWdwda8MrJ1MTNGMOq/+fvlRbP19kUrFjHN8VKTiEunZHmG3Ozn6
PpXtXb723gAQSn08Lavu2ml6rvrl0R7sr+j0DW7vj/BTGJuFysgQ9TpciPRQ7qV9fl8eo0D5Gu2B
Oxlmu/GQPt2WSA+XPXycOgYyMdUOtGRGoB7ljbpQnzVimjWZibp8nRrAhguyBzytvhTD+K0Smq5K
CbZ4mZ7U1k1rH04438M+DQJJvKq0juIGoKWRt0OcRG3XxbNQ6fRJA6t9Go6t/uQY3W8nHu70whjI
ln62dS/P/QptDVFneUpnCnwbzzC+88ehIU0BCzATZ/ajVKotMH7DXNtFm+W2QxIsdUluHxrvxqI1
G60MaIREipLZzVhbNaPN0NMHU0HMDGTZll1hmBYjEs2k/0p6SVAX5gpEvRbA3dAUTJ5d7ylaDoZh
MbGnycEG32kAhslzJUojcPfuQgizd4o6xwBq1tE1iFrNBBjC1nlRbcEN43kVjBr+WQmjHVsyoQHb
NNIwIIKjf4dmYK/S5U8zdnRseitv6E+vfuGVJL/TdlmDDjXdG0L5tT9Xj9ud8k0LsoPu4rX4CDSE
nbI8D+lRyDyp0QO59S2MZ3PkDo8dB9/iJF58l/xOXOObEaBrCpXwwo+OWqgEcGxVMIfJcLfs0FOU
P+p35ffFrx+iX+XDcJ8HOVmeHTQbeLe1lxvVXG4UNRYXN3RKNjlKYmgTzJsPVFjYAz8Gqp2/pm6J
pPex+e4MxIZCu+shPSzS/fx78NPBlfeW4FEgUmzGH1nqqqYbVewSKariS+plh0QwZM2zsP+uFn72
erWS3AwJWKig1t54MoPuJNjO2xqNGtz176dGUcug/0xD2fdj9/ZR3d4ezAtc/3alR3Nt0JNCVPmr
9jZX9hrB++/2rTfY3iVHyiMEePh807yTy+Ns7hVbUEIU7RD9+wt9k8xtnAvajixNR9xR0isi1gjR
Pv1lVaIEFRy6TwWZNOCCgj3hdw70HuQ3bp8Ir/ANwPX/NWCwVdeLoeyo8WRDlBfV96r7hkbb75mX
36v+5/hufk5b8gqMRjXIH9W7Fa/pXf5tei72ikAzRHvKGJhMjnQ9R0tIuNmnekGUloiCc6q3/7cJ
Q/BwvdBNkeOuHeEOdPRbayT3lC/DDhXMB2km1kO1u72vIjVkDMEMNjWtK+C4qzBYvo6Cega3enNx
amzyQTOTvovpYobf673kLk/5rkAmaiWq2zzhcZfuu+Z+rk+rKFTgNU1f6st7uHSh/GrS1avSYmE1
aTwH/wmzicR79Xt/aA/zzrnHKNsMwjiBntL9unF6763kF2L1KcFoaAQ13YCNbJM6DXqDTF61vmn2
UzIKlEUkjYlPWmuRJAA+p2HnYWrz27TPD7GruIn//1ISttthSSR9SVVqSCSvTZog1wq/NQX+grsW
sIdgBgiFPoxRXOt9YY1Og8Qb1gLXnRzRTab5yeKWX9c7EWwaXy0vZDG+o0uqxIwz7JssoRNlUYmz
qWRZrN3koF2mW0GS8k2pSVKU53S00Ahd7Ezb2NlmOZEhFzWAc23Kxdcw3sZe1GRYbbgCK50yd1us
T3qjCbut6a/8pZkXUhhdsfR1jmSqmdGp8LbA2suBFtohwo00mALRQDvXM1xIY3yPvWqLiWwxvH9K
Ssx8HKzZa6yPBLUXQhj3U8+54iwyveOV4q/t81pKAs0XHQ3jdUbdGNrSgQSneinnu1oWdVzwn20X
a2AcCqaQEmMeIUHSvmSj7kfZYc3GoMx99JKk81FJJq8G5YONjOHtWy26cIyjqQszk3uqEOVbeix3
ja/cSc86Mj+H23L+j9v23uNI22tZm9ilS7c48YhuVDUH/m81GqbqpmM+pm6zlJXi2XK9GnjQ5etM
QP48nzPFBqFwu1kbqGZqrdmPqlKlu6gqTUzDDincoQOGbcGG0AX/fUP+/U7mhiQTqrxImMACRYG+
IB7vGuLH6uMyC3aEGxrjNUkZSzAu9FcmWNlUU6PzRF0euZiwIdEaRHPrTdKrYOu5l/5CEmPo5CnV
7HiN0a3dF25mYmzGOWXS5+XTgEnGZx0EFSYsGsi2NOXptmjuGkGybeh4qoNiiNFro3cKqdJKUDaq
JUkzTSGT7fhmpB1xzqJ4nXtyF8IYVdY2uZ7GBVMrSbq9rHOsHaxqoeW1RHbbCaNSK/jNAnvtRAlh
7h0CXy64bVHGxgT+tdMC+2lnJCXahIfop4PsaDo/rGoYz0EXP2ToJkJTyu1t5a70QiD9oIv4ojAU
KUomCFz7eQe0Y/Qr3S9Aw0kUVJEMw0u2j7xTbIxZoNkHc1bsOW4tmD/Q2oPL+5Zp1XFV+i+mgnmg
28viugvwqmo6MI4pKN/1suoUxHr20mdhYIFTb9mB8yrTSSzCMeRWYtGsQQ8Mk/Yg+b6WM6NfcLVq
rKYCosGGyUX1V53uVqkgSveIwVRSt2ilFfWkvs/JsZYFiKbQDwy+ogTHLC8dk3oCYQqd4FvCdW8e
k918il/mT9ZMxnN5Ng/wwj9ViWx3zb46r0GN9O/41I6ke0bqfSd6TXFN8uUHMfswzJmdx/SDVtcK
HD/3LbfedXdZkD/rQf6gfc/Om9DVUft5axcYZ5oUqzZHEYTKWH/2+DPyOl/aba4S/iofRQ8bnkZd
rpCxPxaQbqxOet/yKnjFcBmpBLHBO0HgrfUwl3/rdSNNZ4hAseneAUvzvdO7ITKtd+pj96ndN+64
hxEKlGP0PT50x/Egf719bfj6fKFYrDkowRxrjviE4mB4+i4/DqQjEV69oicAz5xfbCf7kIs6NSpz
B4IA49MN56Y5AgcbhGFfbi+I6t2NLWVfbWgs3MB2BvOGRLlMNFfUbqoJ1IKNRaZ462yzwjq0h3Y/
+guKMJHbfNePxLqv7/VD7G/HZac9Ge4crF66Kyqi+9XPLNjuV2+5T8L5K/48qiT/mewr1xBEBrwZ
LzQZ/rEU7JhLtmUJcpj4vrX60qHx76S7TULSApRLbnpfebL1M3LuTDxTbm88Nw69FMyYqKWPzRI4
WjBR7uzKJHOtO53YXnlQiS24ODwfdimKMT5bNbVl2VBd8o1D94i0gE8znoIFiVSJsTaxPmjgWoKU
0/L7MT8spCeTP0GnXkGzcXAeSkGuQ7QqxuBMyrC2aQJ5g2f6TjB6dF0iVgjRNWRMji43dupMELIp
RLrfjjlk3N6394bWW1eQMSkGcH+wDEwjY3wTWekGcOlufVR90zO+NA/yYZzc6VTdL19qmO/x9w9Q
wNz+Au4aMdRJy7JoW9IY9XC2VM6sDT7a6c6YiXWWl157tkZBuoFrCACfgvFCjMUCSeU6Elgx6BRH
5YDGc4O01eiCni1zvC12hYzSfGeLAQFQvyLiQEvltagaSJJVqWFKQHuygH5vBzMmX+z0y6IowWSr
LkqwZMTshTXqwBnC8NzJKH+UQCC5va/cIisG9jC9iQE6ULXSx8JF7JjJpblkEZasDO7c/I7NoG38
CawS31L5pQOUkrktxMlKvzTCTTuK+iJ5MAogskQPN2I8hWJLXcuHcS9sY6Hd6Y3ujvkvfV2IDqzI
at7Pb2UWzKAinQ/Kclyc34Klc08b2GN0cBC9pizis2wnht4k6CJX7YnAri719xSQCZhFkvR9PcrB
UO5QhKbD/Qgb3UE/y0NLtrUhlB1FxKVFr9BfVwwdB+AFA0I0IDauN6ICg5rRFHQWLa9sUnTS01g7
T+kAPj0HI5V+VmQJmdH9DYit/LtgK3j5ZQxM/xHOPAnzoek6qcHEBYjIvKRTPuva9ykOMeNy2DL9
vh+BmFbGfv2WfIBFQEevLyq46Dc3ALJ5vWxkOeJ6GDGXA+qXwT6ldjg3D4sIrZG3uXSAxaZYuLhx
jJZXddqZg+nAu3TTXZxWR7UZsbL2c5uoeC0NP7ZO+QaAuF+395WnYZdimeRB1G+YL9ogVt0NGEyI
m9KXoopEVnsa1lFwlXm+DU370GQHcLXopr/eydXUpGbYsJN58wYywRrztkLmKJ4/A+4RoFbpnVXZ
p22vF0kiIeEFzYjdWvuOqE+vKy/P/HUEOlCtCMw+N2MPQHbU2pH/xaQAYyZlta3/Gc1pDFRG+x9x
C/D/tidVd3b2YyEFTYIqE6amZQcVhHTfqkjcDptvN/aPJpEFxTPuFmOSBrgvYD1Ap8j1Fo+SXOhS
gvPU9I5IynOuYSLXEs3fccMuoPkYSAQBGBHv62sx85o1am5LuBPAddEO45ATObcwFzl5U+YDdEVv
3LRyUfu5ra7c5QFv5X84+84euXGm219EQDl8Veg8qTXB4y/CJEuUqJz169+j2Xt3utl6WlhjAduw
sVMiWawqVjhnQtNFn/p3rfrEF/jjqCZhHYEFrzUmvgW115zOX1DT2dUBcUIFpRD0CB3356uTxFpi
ct6gO53SbG+kgmzHchW6pi9E23qU6hXyn/J+yPFXmfEqd4W2b5BtX8hFzYF8oPsKnbZT6x765LlY
sC7byCTIOB7a4T6InZJ2FlgTLVnd6Lqbja5K5BsQRRVj5QRp+CopG1+5IUhCZBOXdR1s/vvmn34O
p+ngxlZLDNyg1VSPNg1AX8b+KSVLujVnCIGDiRF2oDVgZp4z9KASTruugJdJKt3Vzd9DX+4zHcPB
GkAcq+BWlwqryJZQlDnFAoooKjhoNQcrCdCpMJRwfuRmExl6Vev90Q8mDr1PsXryx+N/2r8LGZxa
5U3Yd2lG+mOPvQuL2G5K2W795+tSOIv+jxQT00owRZilu+DxJegN9MtwOPr1KHhhjeKXCnu4KXIR
tr2k0q3mD91CRY+zuv9P6DQkgEBtgvo8377CrJsGEEn9MSwVrXNMnyRowAyLYViNVCk/VJ0qLxkq
z6suJH61vb5kPp/wLR4JKkgGByeAsLmLUgAFgyQEO9tF+a0xboh8QHe9lbXbFiN+wB45NurG7Ozr
Yud2Gu2+GNZGvA9mFk5nNLUEpHwXDUelOSqEuU3okOZ3pwHt8/G6JO5t8c/6QGKMXi6Ma13QzNAY
rWuhGfZH3WShbfjlys9iULNmiWDLvrJUdJs7TUxKauCzmGDoLuZpE1Q0UiIPxyGQq6NZdUA4UKNS
a1dmCKoyqy0NuQe40ABj5GtZMP7Fxk4dgRipAxXNBT+owsYYSMzSeBzz8tAV1DESc9PXyRcj/ass
t0uQnhcHCRqqabgPdwYcZtCfc+1tBaVI2qJtjiHgaQa1szpMMJbtOwk/QA3wH49ykqVP1g20AJOD
OZclymPJKmI0R412qzSXQFnX22MbbCVpYRcvb8XEroUTBGXQhA7Dv0izuGv1Si7bo6Y1rtbdQF3X
it+vGv+T6bkVoDTXhPQRo1gLXpoz4aC+RjslYlgQ22NL0RZ/vkY9MdDN3xndkeWB3dN3I9xRlDRY
ktqvra+um/+I3TQJRPco3oYy2GQveQBZEZljllLhWIqgrQAWbZg/SH20yli7EF9d3MRvSXgMmJj+
wwq5pRkhLcs4i4SjRF9yySqGdRRIVk6WRvRnthBtsXj2Al8F+D48vkog0r4PR1M4xqV+m0u1qyF7
EiRWgVhuAuPJ++g9SxaSC3OLOxUqnZ+bGIQqbVCGOAYVtatwKwSfuP+D/P6frwB6XJBWMLA+YJpw
djNK67ApBqwt/BSEBsA7zxqajAd5wStcWDEYsO8ZaAyDCsAt4pxCjjnGTowr8ZiHiI0GAIhkTqKI
t0rYHmLJbsIlAHc+boQaAuMKYfHEaj/FEdzCglYMBLlXlCNuI3h5BlvO0H3BTDuVQGxOpH1v9GAC
yb1CiPc9/bi+rfxL5JtxXkKJCLuKSccLDJEWhGeZqo3Gsa6adR3eplm8nuACxsTNBM+kf/L+NRof
0nUhbyJMZmvab3JvLLFUXURSSAQjPQD7Boh5fIt8rkQm+C5Sn2n+kZEytFItJfsOjyfshSgv5C4v
7fY0yI/9Rt0ZEQ8PyUONgYlMk0IvERRLPpjkDu+uIciRi3pa2Nvpq09yH9PeApQd8cWU+9AvULA6
wD0k+tBQT66YuguC4lfXUfE2HlJppaYkeTGZJDoDuIPtCiMa20LU7gCdVe1AhruXNSItBFwXu4y+
ZwzZgDMJOQk8dzmXpeYy1XMR39Mad1X72KWdG+vyamHVF1cIUjAhOeG1Yl4cv5yfZSzivoTfqw6c
5I9+1zrv/Sb6Q+3uNYuAbmgjDeROMMtWf++PC17k0n99S4dZB8I4cL15MKtcEn1J7lvq9VOmcXzU
E7SiPdQGdWPpD+DOXElqrUF2ry96eiGfnfQkFfQPeEKjBfBCf4GKr2cSw87GReCqmCGp1SWK6UtD
wcngXulYVdoO4XR6vxBaSXbkTIOnVvsHiCVP+uH6gub38WRFnK4QylKpFWrqNW6HLB2xNadx0HDX
OHrkLFVJlraPs7qKSuIMEMbUIwAv8OVPGi4iuM3p/uQ9MNMNtcCNPNdK2TeTJuigF5WVb+N98GC6
7a6JUCcRnPKm25DH2lGX2o4ubM10ZN/Q8vgNwRR3ZDSrATMjYV0RPLEt5g0gZRn8cW0cKxr/TqRg
4dgunDEnkDs1xkJTkwLoSID5l8QMdpH0Xmq/tLxdEDS7nQhlgHSFi46Ex/l2VhSALpLaU4+KSuS0
GjoZGCJGuzOEJaS2JVHcJuohk0iSQdTAvAE9jILpW3qyBCczf73wdNBMpE1grTmzpSVB3I9APvZa
4SvIxDUoGh+qRL6h/Y6xfCu/dVKxJYzcxnq1ZLQuHMV0bCeyuRiK+XIp1bpJPUUHwKZNDSdfiY1d
+u8FuSkkS0eva2v1qN5Q5/o9n1EYVAjQ7IW3KMYwv4dMTnJjQalSTWxxLQQ928bFcDQVcDGwVHwA
ouhStWvmJAEjMmG746E2jQeeKw3LahJ3FCdZygzFp5QcicrSdWvIC6uauXcTJAUIHSa6WHijc0Fp
ZzB8CM4ScPVoLVFcKlu0dJNxQc7sgsCtCYMylfB4zGim6qGcUkI9ROQbYj7F7DYyxIWA5SKqx+ME
GDmIsVVdNGdwy5oybEoWeSA+BjAWrUuHiMdIXGfwcH1eO/Ji9Wq6Upw7OxM5rftEK2I5lPBODyMv
+9PldphZv1LHeP2SPgE6q1mSaQGXcbGLfVLyS6GImZAhBvUZTwwCGFmEiCgqe6NsJ3+y2+S34nbr
cavZAGhMWttYGHib39cfeZw2VpFaACQD8tpmZ77k7CEULKSflcKV1DX5vH7PloRNO36yo2mJcepI
ziMvCk039/H6Cwxb7x2deAmYjHsDT4ulTsE5kzZB9vy7o9wxtmoZNQwNFl7go/dKeSwEq4+dXMZ8
mNy7sf81Ne8hV6N2C96BL3+izjfp7I9kzqEzjclCP0BnxY+sibboNt2QpyIYvKg+tH0Ah6HbRhva
ZnTbVO3CG25ee3+ET9bhZK9BTFQISYm9HhSSuixvR8RJxVJL1FyEhAcbjCfaPifGNy6iKJN8yNoo
jbz0ICq4FfqaZVsqWcj5l8Tqxv1SHWNWh04EclYtUQWzMgUcp2aPG1RNM9zFOLWGlwVd/Y7QL27i
iSDOHRU+SimgzYs8+jz8yT19b3wlb01gdS67ExPrg1ny7vUAnPaxt9OjaItP1y/LvPqcfAB/NQWl
j4Ya6pMNVnBE6Vy+6VbCqnOKx3qtb50FcbNm/EQcfzk7dRzbHuJ6B7jSv6Wve+Uud+XQ7tcH896J
vtQFiUsnyV3MPKzVJCZQndK/aRUMbnodUg0iknpdeMweo4iuri9xzs0DiQNQzIqG3mF+YBqg7xkj
Ck60y2/7biWmf9jvMlsQMr+NP0K4S1/IQTQEWRV5fiElq2bU3kOpFG069EvVdb517B/7Au70KYkH
pAE+S4lyfloVMG8esPlAmbBDT/lWPjTVk6rtguijKDfDYxmDrwYkfNd38n9cjh/R3Cr1SlJTOa8j
z+jvfPZVaXu5tqvCToDlOAj7SnLK4kN7bN6ixlaq5wBjt/4HywerKh5U80UxVhHota5/1Pzx/nwT
Z/GSpCtqYN/D0EfEd9QixlAF4OkcYioeGTv3urTFLeBSVsgRJzTTMzgzUEmXSoe4BP0bzHwP1Pa+
rikc205jNhon+z9hJAL3ZdOLqyjejM0qz6gtjXC0DzJKwCz8q5v1sxPTzTux/ZVSGqU6nY6Q7KWd
ZvfJtrXMp+BeWGpPm4zCpZH8V5LCmX8VdT9VQ3u1F6mlaA1DSZ1KSZc4Kv6HKfwRwxn9TDFDI++w
INN8knQXZd3SAj1F4hgv0S78un6yPFrKP/cKuD1THh6oA3yJnoQNqYO6hYtJXMG89Qe2ztrHTC6t
QVoV5hOw78unrrL3+adR7YdmxcgWYMri6/XvmNewn+/gfatmxn0jKDAlqbYBFo66atK1Mt4wDXO3
+l2i3WoREDsqS1Kdvq6tPqumcoir6Ie4eiD+piFv4AlUjgufNZPawlTPv9vDvyuidgQrgYbtadvw
lRirtNoMIWCm7vBYq1j2oADKfNRyDNNsYvNDil4xQ0fFIxL+gxy5KXreQn+TD6u0cJhKt0xCJR4j
16W+lzuLGYOb0KWyyrypPPlmzpl3TGFxirqGpzxlv5kXPxQ3ybp3u0flJXyIPbJUB5z1AifyON/N
5AEsIIYUeYUP7tWhMtD4VvilXetdsL1+Ht91L/4OwvoDu9GEHwCK+/ltZ0lZIxuHy5HKgRVliU2T
YCu0R9l0cmFThxhmbx7lcaXV9ohmOD95BLmJOFhKYlcI9vUaGOILqjsbFp5+E2eLcyqpaFgqsN8G
WVfjqwK8MxpRJyNgoq0/YmaAMvM3ahirhc2YNvbaZnBWuZOlUSlq3Jkw2GepJ2eRJdM7vbDS8Q6z
uahO+rsux2TiAdTi12XPvbdP18xZ3bwrZD0CRLOXC+QFR0Gi4JDkohX+MqQl7LI5u3si63v/Tyy8
lpdmVOM/r0RbliJQq1+6MnPe9FQCZ3IVJRIrFJsiL5GGDRukbVJUmzGTbEEPFyaOZp9oQM4EBTH4
5cEKyMkKqDbkkoDVVKkLr+iSN93O17nd37Q3i33vk0u60JATYZwpGEe9Lou2gzDBRc2ha5xWz/e5
60vwKc2GjL8GjS4EC3wn7rdLOV0hZw+IhuJ1JcNmSm1iDbmt1ptSsstH884YdhlA65HJALdrkT3o
5LlKFm7FnDU6lT5p04m2pH3FdKmC9fMLI1sHyAmBekGB3+oQ3l+/BLOu+lTW9C0nssI8LdMsnKKw
bA8wjUS4EYUSDaY3RmOR/tB21A7Ku2wFYMzrkqfrde1cOTMI/r9+BO8Abr6+6eU/BVIYpt1bce2v
qf65xDY45wRPl8kZuJgAcCnHy9cD5HwppG7UdHYg//aBThcGI6Lhvwjp0J2DpgRU6lFh4bS27YkE
Gu0BRn6rFtuxW7WYE+nWSe0Ynlwu5mKnG3e5mT/iOH0N5LhKOgPLM9khB3jzjXjUbXWwEE+YioMs
9NLbbNagIYOIEiHGDi+mR8sybZLSNyAwJKYld3S0RhDRLt3D2ZtwIoZzDxJNJVEF+rwXsbtQtkSM
xRd3TbPDBbUwAdypX4q/komrpVY2hJYs2bq2lBaatawn38D5CXBIsVGN8A2d4CZreS+KlvCVpXZe
vZSf8n3uaPEtEx+NfFeRFKX3pRzjNx7xxeH++wEXQD1B2FLCGhHOWUCRdRc8tamlGk9NjG6hdZGv
lHhTx8e4OxgP2Uucr02yoyyyjCGyWylaJ+hcraR7Wrx2xjFKlrgj+OmJf2zlyedx3iBlTYPkCz4v
EdYsWrXNbQh6nPp9jFegoSyN1eg/EIASC+1WIKMTgQ3IKJZgX2bv98lHcPcN1LFK20ka0mdrIEsl
zG4fPLbQNDLr90BChVFbKD7ovTgjwiSpKYRAop65jyNUPKTBVehnoh/S+ndUNuDmEJ3ScNV2KTyb
vp7XgFPB3DUYu1jW5W6gnh8/N+Gf5PGWaNZOqK1g+ASnZPP+cN02z6k8uoEFE11NEkCruYXm9RAm
RVrBbqjReqjvhOSpClQ7j5bi7jkzciqIWxhlYw1upwK1xh78VLSzVeP5+lLmFONUAnd7/bZQ9brC
UmI1tyXQH4zdIWZ3XfRegDq7bRe82qw4TNQbAM8A5DePzJ6IYC1Wp5OqxcIuciAExSBgrQbHB22T
nTWK6MhRubq+xst+GGSu0SQOnGJML03VKujPiROPRKLnREQprnbqD+JlvaP6zj0A2ttN4cSfsmtL
rb0Z7xfEzoVmJ2JlLpsQ9/kojAXENsjNW+Vd8Fs+Cqvxt/BC/ia8PRXFGRmRJmmndSiORcy3tXYv
604dPGjm418tCZD6aJOUQGjBhUPofFHaAagInhY3Al4gpHeoRLOnkpYHScOkQznEg5UUhXmQRVbf
K7Eaba9/w9y7RJF/PmG6nCeHaVaGTJImijxddJSytsJm2wJpNjX2ZAkMae76oYPxu+1F0zAHcC6q
Eeo+FQqkgwKjMHZJXqoWUl/Eub6g2QQNplQmNkaQX2HE/lyMXrUZHDneJvrgtcGuK55x7+TxT/GV
omVTeRCb2KKfI3AA333B6cyNn7vdnfF+/TPmFnv6FdwlAdpUQ6oK770gELS1luXoShXYUjvjbECN
PtQJgN+E9eQRDMZGa/0qQvDOQlfWMWPaShhf2JPs3kdWQTXswrgRDm392S9m977vOe8nTmVzqlOP
faeXJsJArb9LKd35Ndk1WQKGpSdJ2LXCVJWM7L56lfIP2jJ7EFdxexiAcV9u2+p9UDHTAo67bZWt
oP9O4L+RPNrGYrRRgDwbJGQb9bFL2/X1k/kfe4ZHHrp30fPN75mmsbSsB0TLXeIG9Xsm3GD8ZUMs
Rfet8TmMtxT50DJf6QvOYS681DHgh2YQNLiis+5cMevRNCsBMZJXhQpabJgp7w05LIA3IWsLNnpW
+05EcQGKxjqkm7sR5RpMELghkHs3uSg+Xt/ISYUvz/9nPdwzoDV89GzWAp6tubiJdyEYDAAgbIWB
7/nBm98Zrh4stUHNRkWnmzit/MRetYWPxqUEh2eIwTbwQUiVYjhdxnO1oU4gZ5hhDIH+fejBFBEt
EVHMnSAwf6Y+JfRDC/w7i2lon+86vEOUvm9cKVPTFYlDgik4Lf0Lu4yoD9gkQLeFc+fWSTC5mpm1
OaWqEqtG/Z22DsbSXKHVMAe2EIHNrgvDbWhFxEwsCrXnm4oMa6ENURh7MticLLT1DDbtKuo06bj0
eFwSxdlFJR3Q0JIksVfUTFvHeA67cRzQlZAYS8mcWQOFZpD/vyyNixiEJiYg5dOYJ+Qlk93aKCfS
WLPSm1VJ27G48UexS4YdUZHLsoVOVnKro51/V3WjqLoxwiDq5ppE5Q1oVGJxm4x60OxrE6OGjkQj
/DmQU0wCNp1OwCEZYNj0D3h5C+QRNalfD74aZZaaltqwNzqpMq1A66tiUwp5VdptK1RAYx7CzLBx
jYAotBAdzuWVwBplTK1LyAqYJrfX5pAwWkhyjIipcN9Hq3C+KptaH4FdAtFhKes453gRFQJ6Fc3n
aNfmJ8yKMWa48DXzSuNT1MqdDp/kK36IjgrBI9lXlUdWSJB6ZiNwQ9Ib8Lor8WPa+atO/uqJ56uf
Jq0+rxupmRBZRipGnOY2MQOscEY3NTtW93mQeEpYWhLBTLmQrjQ2uGa+EmTZypeYjOYsFCR+z0tM
ddcLxH6ty6uB0MSrVzVINAHjZVtf8tv41HjJEkbZrDBVRSyOoRewTymcDY6aRM86E8LgUr0EPLFW
+8x2Nsg+d8VCM9DMzUUPx48oziJlIWQBIh/rYnDPoaF/hXn4porJkumbVaRTSdOXnNh4FbBAomRA
0rDr4k2TrVGJ8IcnOcscn2wycpO6BI9h1fWBJfZsCC9qt4laJ8qfruvO//gQTIlgjFEQTN5jJ0aa
63lSJF5f3vSSG/c2E3og8dHVk/QLmD6Fmz4EqRMVVgKIW0aPqWSF/VrNjtc/ZCZIn9pn/v0Ozp2X
eoGJdZIlXpKAFmhwRDAhIAXW20G2uS5pOkTOp59J4vRJy1Ot60xISlf0IVsqws9Vo85+PKdDekCH
IfWxoRRIU5kTlesofowYGLzTr+IdHB3tF4CmIlt4GTbpk3Hb4eCXYua5yuk0cYDJQvBpYBSOM4s1
U0K51Wqol39fbjXjNm/s3hEqywTA1mvZ2mL3UT8H/Q78qpXsZs190VriWi/x2EwXe9ZnrxUa+sCX
BDOFrqFzZU/SsWVSga9pdj3L7dF/bck+MVCIGvJNTfboCQjVV0W765t6lbSVxQi4esMFktS5GigY
7MGEhsFEFVwunJ2sx7gnotwm3rOovI1pZhlGaemty1QriRyp3fiip5DXWHnr5CVHNXsiGh7A6BHF
iAs81fke9IVflIbRQ7+PGPl0t8p2fC/WdJ1s9YfWfTLXAD1/Nx3hNttU+2bBrs2p/I/wi4SnELZl
mitj4uVGjE6Fap8AUeD6rZp7ciBiNCZ0BvQwg4/hfIEqGyqdxgJUbtxpuc2UVYVixyHUbPW5fAJY
WK27pWpfl/qdEeEv86lULrGmYkixLIVpZU7rdG7q0Nhiq/pOsUEt0FuNE9+Tney+bus79dA/rtNj
ewtQq436J3NQAT7S9+sf9J3PuPZBXJwZaopWGRk+SLWkXfWWr95Du7Kjz5sCEwetAwAoz9wA8uar
2DxkexCyWuWeHD8qR3eDtflkOOgV2Nab4IZZr4jn1iL+v9HS181jZLGF3eORj6ZM89mZcUpZZ0Ud
SC0+lmGUBGm1B6rZzKtt4kgvrnhU3Wbj3wovzba2F4zwZcyCTmYE/1Nn9jftz7m2SFWhR4oylB4j
tSULsWWGK5SMG5gnZNl8JH2vn8u0kvNjwcgTtBMdxVOzGA/qmMsxMLjKvPaMJyy03X6gRbN8Tpyl
/OtM4R8AIqjjgvUGaW0UkM4XpnaKkWBCDoLoNkSDQXM0pUPXKZbe5w6Jt0WDMeGF3vDpavGL00EU
O2UrAQvPI+tXZhsUIKGrPSVS92KEiV0z/CxbedVK+Z/r+3hpSYApJGiA74U0THVx6u33iUINtFZ5
QSUcVEnBS4ouJC8uI4FzEZxSGlGX5tpQ1J7e9StW5ajxbYrCoYaIHpkFn7CwHH4eKB1irVEpZIF4
/BiweCX7S13QSyI4hRByLQKh+bScobTUAMz0wcv1M7m8Szh8PNXBPYlfL5h9wsrPilZlOJN88C0J
w1lVaDgjBY4my9yo6P6AJWShdLMkk3Pp6LdRBCBb1l4CLltZK7aDEVhpcg97YjUtem2UzfVFzm0j
wBIAZCBLYOrmnxwRmH5SJcU2quOguYMeqVapCb+uC5lxYtNW/kjh3EkXlAorRKh3YVVPoxU68eHF
b6xxZ6vU6RfS/fN7+CNs+veTNwDQr7JRNdPaG+xhsOib+RsYxar9fH1Nl8HX+ZK465SYpWrqPqT0
q/AxfF7ywHO39WfHgKFxvgixwykENWyPWikuGT3VbBHgeZjUaJQFdzVn5k5FcTepi3M0nI2TDa8+
cmAsV2z1ROr8r6QAogwEphgT5J+bIth5K0ohZeyJk+RrKsqrUo7e68ZYCJnm1/MjaVL5k/M3zRCc
m1Jde1lqAjdLCo5UTPfoO3omRbYQAc5qAYbMEfyi9RvTv+eyVLA6xZE6QNeKwEnBP6yI7yOCsuu6
Nn9/EFlLwIybGiSnJZ8sqUMPfS6OEBOWN0GFpmwJgLdmugWIo6WHrqQHt6Ev21kg/1Lz0e2D/vX6
F8yucwqvMWwNCBuDu8A0SADSkQq1x+LXzMQyQa8XLrUXLwnhLq7WZFqZhCJWaZJV2IV7Rrr7hNAF
GzvzlAS+GuJpIEJCD1HrOd9NPzBJoys+FCT58pFZwvSgjY4tAUOdZQRahsRi45fUZaj9JJgbcKM2
cZsM9YgsulPjzJbwBC3oYz6Gm+u7PBM4nn8ZtwPoViloU+pwOXhEOqR0/GOJRvc//ugmt/qmE9EV
7OhP+q3arrRPwzP8ylIVb+ldc2l88BmoqeONC2AvlGrPN6ipldTw+xbDfbFph8Ctl8Q9S3bgVlG1
xaLb5NLOo6wpU43XNJqip2oit2ZCiDpUSt5M3cgjtYZkW8Zvmemqv4PiDW9cC52eJPkCmtDC3b10
feh6AqYOIF8Qd5kaZ8GNvAdIiI4RxlD/rWr7Mn6/fpozMSsETPgEoNHTdZUHECwbZcyYErVeXXWt
Zpl5LIg3YJwr1EPSGCZd48/mu0iMRnaUxBh1S4sLfSMR9Gk517/l8mphgB61vulNgOlQvgIuxCP4
Gf2w95CkFqkDFA5hEw2akDtgq1vCm7g0wBA2sYJOj4IJdYZTH9BBBlKR9h5hbKskQ2XnoNew+qjH
2zFdCp1nlzbxfQIHRkYtk7/N/Zg1RpX3HtpchN2g+dptD9zILaBLo4XIYlYUmuUMWI2JiYDTGJ9q
QpwqLRY2ALoKs6lsI6mZvJd9DBteP7DZPQSSBhgsJvLW72amE4tfGrQtQl/qvSijlRVImzDOVQxC
9G6jDqN7XdhMun/ClUKWEq0g0zQEt4eovHeIpvPBE3pi3puBVrVgrgmAbAVAIRN0ufqQx/e4x8yO
g6Bc6Umtlzta6Ow9b1q8+fTMZ2DsrvP6KaaJ4D9d/8DL3cD3oSyPtyZYNnW+FV0WAzb2Pb5PG0BD
2RLJRIt/V7ihrI92TshSt+mMPOTEFQFqbEzAOJxb18dAJ4VMBq/AaNce8/jDToOUbZ1V9FFQumKh
d+/SFAE5ACkMoBih7AI3f3Zjru/VpZKe/ywunEOqSPK1QMFePcjv8VZ7uf7jZ+oG5z9/sucnmglw
l8AnFD9fCu34d7wPva1ZWRgHy58SNv2+IO/SGZ3L485CTSK5iWXIM8MDq/esWosvkfa7L9c9ukYN
5dgTV6wtYZtHoY1yndX1D2X4WShL0/wzic7zL+Hs2ghuyiDvZczZBq7c7LU3Lb+RkJgr3qJVkdpC
qlpsbTZ3bws7MJ3+uYc8lzud+MmOm5JCRlRxBq8xf+WFU8abalwl/gpV65fgY4kYZE73McM4NcyC
QQOO8Vya3IqmlFTp6NFYQh0+owO6rP07kxa+1UpZufAumNUnGTf7e9wXeBfc+dKqZgMc5eg1suRo
9CumVvHob19HcdO0Bsg26X+kMEV6DmhPQJQBpwyaKfAcOV/hYIoVlTthxANBq1aREOWrQa+XUlbT
T+FP7VQKt48FM0O/79rRM8rMLkV/neXr5gbT/5a/N8xoIaiduyVAmBUBdA6kKRzR+ZpYzdJIzM3R
M40guRXwYrBYrRdbkVTyulIyr42ibHtdMees1qlM7uRasew6mGvIFEA3ViCgWidFZmz+RgqK8UiN
oaf1YloNUXet1xR1YEmpb5gx/urQtbQgZE7pJ5hBE1kQRIK8we9jIH43AorNUt0HN4GoryRfPjKw
AjsDVZWFjZsz0bD26LzCW07FpO35YSGRSTI/TwRvBJOu1RlN/YGjTW/VtCnc67s3E4RC2ZFTnIAN
gaXIY7UHrTIqlW+MHhog5W3fpwxF9SqzFdMY7DQWgue2RgVS7/LstijZsNM7U1uIm2Z3F1V0GXEM
fuPjpmlERdQ7ZDFGZFB3UWzUFpWbwYmRQ7HD0fi8vuZZvQSqNV6qmgppnF6OsZT0ug+ANb3tq9WY
iIJllDlZMFxzUjBRoKNfYUI4lTkroiZEKtQuFLxM78DlHBdWYzbH/76SUxm8DTEbolMG3Y8TIlq0
rQPQqi9VNWdq1ehmQ5SjwiIi180j7eqxnhpy0kMKcvk7zN1We90YzK3fD/WxEZCii43KdMtAB3iN
UqLTNBg0S/SDwS3Q8u2qlJirrupKSyyG0WmIRh+DXGE2iHrowkzX3NUBGgyqGxhMNGDKz68OiupF
aiaSgE5Q33diuCevrQH91EQs9q5v/rwoE7CrkgHIUx5Bl0RSGlSxKXgVaQZbYmH7lFWGYqkDekKu
i5rVJQN8CngDI9ugcTFbr4L/Bxxc0CWhCW7HKBpdRaqFv9GmEymcj6jLBDyKsNieZDTKKmzybKux
RllfX8vstgGrG+i/eFwjZ3R+QobE+jbWAtEDxgWwOFt0EeajFN0iOaUtXMGZkQ5o7o8snv8gV9CO
ExFD8BLkFlALMsq0PYj9kHWbAFxuDWC6KdiESTW2pSObRTJsZGoKlSXqY4XiPVPB3BMwRbMEqlaB
VZcqhqAzJcLIwt/sCshqgKON/B3/Sm2ErCG16AsYlYtBeVTr6q9B6KoHH4QNC8WXaYP5wAMQ8Gjp
w/sFvdLcFUFznJ7XZiyiz1F66kf1vSykY6h6gYhREETPU5dJvfrvywPs1ORjTICI8vBCZaiMRV9B
ZleCZYioRYNnWRiu0EYRLIiai3QAC26C90EDoCXvqgeEA62Y5aIXRqlF97Xm9L7bVquyW4gJ5i7l
qaDp30/Cbt/3YykyskmR0/skpDYLkoUU1IxjhHtCCwcyXwCW5WGOO2V6dE9aEVTBLq2rdQScD0vt
QDudPV0/obk4G7VamExg6sj6BQ/B0Jah2bdYjgDUc1sKWkerQ2U1cWreGkpJ7Jpm3aEuFdT4VeNG
a4zhJSGgzFz4jtk1YyYJsSp0ReRTyTnDFHXQRyIaJjQryNhNr2BKX3ouDWZh3MEudkoNqJ8AHBt5
uE8G7bZijduw9g60UluSBv3C1Zy5L6gt/3wQ58jzMjMJCEVxX0JbU+hKYtke5Nx2AxLRuBuAKHxQ
ltqBZ3QLMgENp8Mc4I3FmWKjzxUhpBVkBomjRPdCujQ1Pr+qHwnyufb2eHKZdQkJShn6K4bantl7
TUefyrZEMoM+5L1/KMxu4R0yl0o6Wxl3a0YkeHNW1qI3pJ9a/EJuAxO5pHF4jARlnUUUSSInBxOU
KRcuZmtv48yi5gIU60y9BJtrSJh/ExBmmzxcejqmiKkJbAT6s2R0rORgQ4p1FQRBIto20wRpSH8X
aaBsE3vNSiP5IPdLCNiT2nBm+OwbOLXSK3gUc4AfLLu4eROIgJdf2rbNS98iUhoB+33o4lZyxiSt
Fkzk7BU7WT7ngrXOSEU6LV/HXAIxPhC92or+PrKltPK8UfmRxDvgoiyiAM3LsJEe8/+PtG9bkhMH
tv2hTQRXAa9Ql64ybbttd4/tF8L2tAGBhLiJy9fvhefscZWaUwr3xMQ89UwlKaUyU6nMtSJKVy4x
P6JPzafxnftdh6CykVpgSYGPhYcoB8mScmratChySVvrI+kT1/lodAd31lTiNqLLlQjl2EhpV9U8
NvBO5Ac0At6gzb5lY4BwdrrtCLc36bcyykHp2eiNhOCgsCVGr9CdF7CoJvW7SsegvZXfX+mkJATI
OWeRmXAFAyq1TXlq2YF0buy4zzZeLI183FlWbFDn/VKywxQchcTmFbvWnQ+zJH+5zHn2CvPv2+pv
+qeLvVyX5yK6WribWczDQgfWl7zYmamI3OU8Fl874x233jm5JsXeugjjxR4lVgKEZkwfKgL5QAuK
GgXyBhB3wVYd4CV8I38z0BKiZ0l86HQNsdte6EKies2vF3Oe1nXv8nQvmibyl/Aoyodizo6u8a0u
k3Gwj6I266iTT16vccWbMeZCvOKABtbMOUmHtfkybI95YNGoyxq6v72PWzk41hXdS8DFXztjFTv2
6wnQeRxiSBDbjycXp38BWFcCSqX7CjAbse4as3lELwQq5twbgPk2AhwcF0wic9VGQ2DvDesLE/mu
Xz7fVm/T5VwIU6wmG3pRLCH2UNTiazdUPA6oZYGJvio1l5nNA3EhSbGW0Z/9cZ4gafF6EOc9lMG+
de46koRzLMQSoxilkbjpgS4kKgYSMlDOjj4k+pIfg/Rulp87hvE5ebi9huvvvIiEF3KUcOS2tlV5
vzasZVH+caRHswcns5tFZdHsLDZoEjrNnqkVQ4zY07L3oNdETh3YGVzQpy2mJnVXtgsQxi7GmNfX
cQymgoJOWTyG9y6TZnmVuPVbe4lDFhnfqLEHTNL8ydW1OSsavRCmrOBstguadDJgZoDnwmnCKOib
e3vsdrc3SqOTOvXE2qDGazB0Sj2kbFizCClwWsUZ4BHqeNQVnjRaqVWPRhopM01oRYYqqrp7YT0Q
XxNmFBv/tXKgjce7Nzp0XJSMrsPMgMfEMV9YlYBvyfzWfQ2BtFnPz7fXTSdE2R4877uyciCEOTIi
4weLlbhJlPEcvmKDiAugYkyVoMlYbaJqoI6QVV0lI8OwHbhog8iTz6PlnX3DOwhmg9GFaWRuKbcS
SIG+AjmXp1I6WC0BAI4UVeJTM6pS9Bxlh0LSXUc08WrLHC4FKQ7QIaM94uWpSoIOz8zmuS7+RnOm
RptNIcRFPwbeElA9UFLI0FtQxViF2HmOxXru7SOA3G+bw4YMjEJgkgsVkRUOVKnmdU4wULMzWeK7
FGh05zksI7Z4Gi+3sS8gvQAwm2OimwnsYteW3YL7dcbUGkv4aDyQqd4FHUCPvS9Ulz+uP3Thvtcj
BEHoRMAcIXos1HJ6KoOBG37Ikn6YVnUaXxxvL5gS0f+RADJVOFQXVILqEEeQ9i0dQYaWWN1DCUzs
IGvjqrhvUDvqPM3dcGtzcOP+R9a6dNfLNs2klNTE5vAq3I9037vuTuhuwdtCsFhgCbTxxrj+/SK5
ReOEJVPhsKQjfp9wp64ORivNxO2krhy2KWrt0UIJH+1svwYnLkRRDCUatqx4UpjHvme7ITyBEElj
a1tCPMdEJRwvZHhfVBYNremB03PKk6x46BvU+QEL6VuOJh/ZlIIHFRt1Y9tHq//1qrloMswR2Hiy
M7q771Z5um1lmz+PLqwVzRBlgVBRQoZji5J3zZM231vevQ/Qy/oVJx9u+V8RysnvMXwxlxQajCjg
L595dQ6Gn6/QAo/lK3sYiGBMxUuW1DBN4UBEgZzQwIQHc0lsehpfvOVcvF9PlBguW6uG11tBuYUE
B3zFSWeBzhMA/4b94HlffFq8Zs/RVYo3a/AkAY7iWhCpWuF3mcUTMCiH7ropUsfvtuVdvN8ilOaa
//Fl1wCl0+ZJmH3w3MfO8Y5LgYo/Xj0NQ+xvb8/WwuFh18F9aJ2HUb0ykvQW5K4hT6aCn6hLY5xH
C2y3+aLLqrfc8qWk1dwvDv5gGWLJBgJ89OjLqDnvOi3Wv1/8dkHY4ubC54lXgNf6HnhpHbufWs1a
bWwMJl1gwnh8RJeb2tVMLR6EuTCqZKnAKTqcLH63mMUdw+AgtTTp+oZGV7KUY2POJDByA7LGszsX
u96Mu6SydNa8JQWxBSPciMsgoVTWrbU7ozYkZ4nZgyKmMQDA2Dc/FrwK7XyTpZr1U9uF17i5hrJ/
xSlKLSvwgk9qiPvaAX2h6z50rD24WYqHrKPbfPKmv702wgMYONEDMHMf0b3bjUnoZDHcyM6c7wzd
CqxWpyQLV5+kOA6W1aBECLECuXwz8GQZ3+Xk7vYR2zB8iEATK4Yh19lqJYVbqtYJl0CwxEZDcpl9
sNrH2wK2dfgtQIlDoCjEu/4qwAcZDXVOvH0/hof/JkPJ3kAa6Myd0bJkCAA19DgGaYQjdluGWov/
f/bxW5FV0YtjbA2upNmCNASgA0NsW8U64xEGO+JNYIHElOI7R2T1oSRWvl8qVOKBcmAdCrcvT/0U
giAvt7144LL8cPvDdDuoHJOMZYFfrgscBB85kOHk9//2+8q5KMx+dtMMi0uqZR9iLnfIS02deNNG
wGq+ks8BHUJl9V6MDiNuJjKiqT/Kj4Z1fniFCgBnQ9aNuwpmf6+3Tk6lnxkA4k+s3Izs/DyB//G/
SVA2QToF99O54Ek9tDErTODKH29L2FwjZPPoOF+vQWoW7CA8ZcRYWGLQbyB6MvnXjmt8wfqRL9zN
hQhFidmZCJ9biBgwx8FEPNgH8+Mc6KBntgzWAaYHpswxCQgApuvdcM1O0mbABaXAS07/tQPX7p8v
1YUAFe9+TofRMgtc5kJXHI1xuGfEvKdZ+fO/iVHy046UGR0JxLjSx+D4vZUbsb+7LUOzVuojzTy6
jgGuL6iSDZEVfLJ17V1be+6ASmxFqwVorZoBczl4plzXio/2HZ5Wn4nxVvjZEvWLeI0uAKb5h8ca
sxPX+25x189zE7p04mnCCEft6ZjR1nioGvAKffN/EpQdMYQXTn4OZdKl+cn9sozG8VQ33Sff/TyV
94uf6yRu7s+FRCV8tkwuA96koVNVRmb1WA26sLN+80udHFCegbxnbcK7XrWBUatxRp8lMqvkrrXy
59Bud0vZORFagMoRg+kB4FW9z7U5n8xU1967eveX4n20/6FihTaDdQEuoh6fxTJPGBdHWilQvszz
cyPds8+fltE9tubEX+FIHfu3PMVVZ+gLR/kRUVZ6j1Q8S6kJBZv2fvH7ynJ29rDUxMDvH+yf7ucv
ml/fctLwzgHGHdAEAeiA69XyMOzloGLFksk4eBgnBMtKVetsbnNL1urE2haGYrlic06GC1ftZzwB
/Nr3pkJpOZv2pLurbHenq/iqz52/sh4H/O8ABYFETLBda2SVoKLswbCZgDM8P6YuWAnknC13SzAD
oMUz0tgsPfIxWNltcgD5HyjIYwSlX2Rg9HErFjeWWZbtrJCGd2XaV4BCFAU6FoZJd4fbXHyCXHZ9
Qkciryw+A94+RthL3LOkF3XPFNzLi47HYVuGZwV45ffWh7rr5Ziq2vVbxpFJZGlsLWFcQ9ZEn257
/U0jRQHq/6Qoiw6sQIfZLqSIbNePx8J9u7SPwY/bQm6pgjk2tQxFrdACvzAqOH5/7sNDMX7sqUbE
LT1WEYo/Ngkdy2xdrZKDTffM3XshYm1JQqeIeh5QBzWyHFKa4fssHmX7dmiP/22tnOtt96jh+OO4
KmI/4C0ntM6LbmxsUwtMbDqYpQXhcaislctB0BPkLU/SIH3rzB5mkQ0zj1D/0oThzU3BhIiJsVQM
U6oVnCx1msXguE6ObnuwwM/LcysiJN3XkyatX81UjR3r1R0wRgRlLzW3MGmPMUrMUsDCeGxkh2Dc
BenfxvwD0I13Ofs2+6lGt61wfClROZ7gpRkX0TGeBKYRleFT2tSa3FKnk3I0AynGlhmQYIzTXSvf
N8KMenJu0PbQtYnb70v65bbtbbn7X97GQ4sbrjCKW6syavIyxDmdTNxformOq2DHv7rpp9tytuwC
RXZU2MH+u443XNu4M9YL+sFhgEtwJ+i76s2wHMpSI2RrgzwYHYZnAbGFf66FzIxRNiwuPJv/DEjs
SOo6KLaOEQpgIE9GkCcvBqC7wSLUFwiOU87ZF79q2hjMmXlC5fCnBN6/YiPxTPR/mngEezHB6js9
oHYXeAVvRSmoHzpuHjJa7E07Eab1sFR91HrPLNBdNrd0hHI2em+Ao4Nk93oRG1r7ostHnKtm3q+D
emHxTJc/r76DwwITZECEx7Vczdb9nI4TOprKxPcq8rEV2XRwJmc6i16muhx3I29HgkvQZo269YrJ
e62QKNphzIK5TOoiPTR5gYal6SDtfrc0x8k/p/WEVMMco955tCcS+6F8IHKI+H0QNoAYANGjHRZ4
ik6HPwMtWnf46sNWc77IfsmIcZ4ylGViWeGXHL2XhWgiUtA7qmUxX3VUnOWVKGVT+5n7uTcMZVIO
YN0yoyY/F8CqDMCz4byzHKBjJ2SqMNO3B0gGwk+x++PjD/no7kTb0do9rbiZ2pNmlaJSgljdRXP2
0y5N3NBOdvX5tpwN472So7hovBfOYUe8MmHjnL7rR8ZOXjF/6iT/wymBfzaPoJEKUwKompiKpMBb
AMovljJxgA3peV9zII/Wkw7iWYXhfyFGcWmyIWklbLtMQKSD7vQiRrUhWnh6WCz5vZQufECzL/v2
XmbuW7MeDwBrPrr2JABWueyDbADirX96xSLj6K4TBAgZ6thIS8jSoAGqTDDlFNknNN9HVPP0uxGW
4PKA94DJAQ+IE8qZXSoD2Oq2hTNrBsVdy1sMkU+PpG0emDk8TcFkagx0UyBQRpAcrS91oXIWp3Rs
ctzcyiQz/sprb2cuUf1lKMddOf28vXqb7uhCknIUHQ+5MWkgaZ4/2dYng5aRBcINEqDYPx+M8dNt
cVuVZQeFPfyLogiAbxTNaBnSvKFgSxmpCR64htG9J8Z8B2biLO4ndM5OTdnvLIzAgvyqkicOLLU7
V3ArWvLyeyp6sMG2Qgf9s3lSMYCCp1EHc7BqVRZIyZP0THxWx894Z46apY3s4eNt5XVC1LWehyG3
lhRCImSDbjLqOGI20hoXiS5GA3zkBEALv3bhPKikoJZfJnRuw507PwxrJS0T4NA25/1tZdaNUnw4
ZK3wv2jwQIKt+FCeQvwk4NvAu/q1bfu7fOje3xbxC0/npQxMWGCWDjBgap8XrYFX7XMsWL80J442
51Ti0g1AlK6M+Qop0TzV5dPC6qgh1Rd7pHE2gbwbDxCjVcd8xrNVr/umjU2E3r+/SbmBNcDtMGQQ
lElYOp+XYrmr0DThsiJuHAAIgJzOi7gld7J/27YdjNn8Ru36qwtfWbo6QKINN3H1LYpf6lMK5JIM
fXBoJ3RPRFZ+ZJazOPuDSAFFZKApmy3j8faubG68DXIgRFB4p0DJnXmRi7EfsSmNRwHQkne4fVjm
8udeHVNov6Uoy2xmkwiGLERKlh9D+o50J54+3VZEbexeo9mVDGX5xqILq0Bg+dj4WCCnspF7me3P
IPuZmkHcAn4m9507o9FN2GweU4yGYnrLR2+MrxzTcrBBLoYurMQ1j4Sdc/mtfzS7WKPd9j79lqLs
k6jzZlncpUqMwrPRhjH1+6oqyjuAblrVrpDW8sYnYfsXHWl7EsNkvEV1q9wbRpPFlgEUwYB2Q1TT
NNVclXUfpmxt1dU5H2taJd1evjc08WzzeF6srbKnZOhmUN7hx02TR53X7ObpufAfbq+tbgNXDS9S
5dEtna4NYDhDlu2zzI+G+WeXe1EY6ADcdJKUkGHyPsy5gcbaZTpk9v1yJ5e71vnz6w/OwW9LWT/i
Qp2+K8eBZrDHaTg3Geje0lOg7VLf9FW4wDkW2BECgP9cCymHZoWYwpr1NI294QB3SbvvYXXm9bfb
u7NpX78lqe1aNusXbD5iOaADzsvwgRbkNc7pQoJytEiGuv1swzntuPnWku9r8nhbhXUxXgS+CwHK
EckYQDd6isWyAMdRWmfW5BHz31Pz05qYZC6In3U3iO39AV4pZnDRFapW2kltpTSf0d+6SNYdly7N
HjqWHrMwjRicFbL4gWq03DyrHm7BeALB0N0viO4Lu6vhBmEQuE007pcyfNMRGnmGrgPxV3L+Yi0v
pChruZBgnthEEEnGPHGnuKa7ccWycM1I2BMa/N0uMpbu44AEdAzA5DKWQCXiuLNI1HFD1u0xKR2N
XhavCAYOWrJ6b8cHkHT5AxisAFt+e+83MnI8dazP9w5mjjy1NiUnuXYD4XsLDEQTEKuN+Q/HOVfm
5/6e+Lqr8OYeEOSKK18FnnMUV1b0FKoMaz4etPcmwtKxH+y4ccdQ00elE7T+/WKzpT+ZPauRN6F1
IPb8B7/HTSPT8a9snv0LdRRXlttIzioCdQBTh1b6QZP7qGOL/6QM2BRctIEqBkHXWhgdOs9oCy0a
frYA3WTxU8mHuGd4gvnEC7LL+v1Hn+vug9tqAVQJ3FEYX1RBAOqKiQ55Z5nY9oPrZ/e+DDVBedPq
UGT7PwlKAaHy/QmzCIgBQ1hHk+NHdmF+LbI3hmiqKMiTydUl0quTfHEuLyQqAQGcDAVG2OHjqty4
EyRnkZR7f+DI7LOoy8M7Mp6oZe6WvPqra3QV4Nsr+gKBn7p2ZZY+9G1Bo2T37K5uNFF1M3T/qx+A
wK9NpaUdUj9gRCTN6ETDkr0PCvddD8QIl+pmE3TKKC5uyIcJsA0QBZLa8F53bdX9upJSAX7CXKoJ
S9Wcp+PdbWe3faAwTrGCZWOoQl0lEL/W41Li02sgP7RUHmVNdvm8nPhifS5qB+PXwFttQ4BttnmS
D7qu/k3lANyEmirwm3wVYSgYDd+w1sGYbq66yMa4ygfetNP322puNVyuLBeoNYIBBFoqfiO0c+ZU
lFcJKp8gvQc9OgN6uodbY2bHtXiDFjpwKUfu2R0/FT34qaR5SKsctLdOhIauw2w1p5Zah6kpkjEn
r8iYLr9O8Zqi50CWAsBTYnYgq+qCSJRPtxdgK6HBdQsT9QAWQKK3Zh8X3t8ZfKcUDWaBWHXK2m5P
i+YgAZFg3iE7wH1e3nGX7m7L3MpoLmUqLq0kAa8Nf13z7BsFO3UGblQmPqVYzrL7eVvWph0DiA6z
DnjXRJhQDol0q5b6FtIn33liaCBkTXiqgaZcSi9eOLl35d5qs/2Ue1+LstYlbyoy8a+4dCl+NfOL
9Q1qmrMgm6sEc2RgeCuPeLrHuFpzlI153/cfMiPfTQSNu+2bBi9EfFxnmVE82A35Lh/AMgOo/RC5
15IuscsNTXDZiv1gikXWvwLn2uojjpX3Y848LI41H+riLftUdprsYvMubwFc1Yd2ATpF1Dt1SRzA
ceC2WzdVXKV5LLsPllfHLDM/dIEVt2m6D7o4NXR8uCq44z9LfyFZ8fNW1aW2tE0433GJig6gh+Nb
3j9P4rmZnh1niUxAEffNGwNppZW6+07nXP4/umO6z/xFjamOrZp2FtTSbxG7TRH7zUMd8LUhN5bz
Ei82etZDds76N+Cf03jvzROGChDo7oBGB9CMa6vrmTdKmY1Y9NROmIe5mM6JhxokPkF3bArdEOOm
GV2IU4wcDRxVW+QTMoYMZODN0cgfQu1ciU4nxVMvRUus2h1QNnHaqGnC+9b6ZrEzC8XJKtn+ttvY
FIYZLIwUou4MGNfrBQzqscGUHGzHbkPQH4KPh8bU/CpQyFsKTQzSyVJWr5ZNwNu1HlTwPe1wnwMd
qhENuP0QtxGaS8xW8gOC4X8VU1ZRlBNiyiosZ/Jg+GcgSh3Q7htXOAu3l3Db816IUoKXU0gzMw0b
hQXynbX1m9J+k3rGPqN1PPvfkbpKil75JhFCajK8TXt0AxcFDQ+JuTrguhikJSGH07UAANSPP9ui
iUehEbIZOXE7s/Es7YZ4r1RMpAprqx+wklYeHIPs3FG2KyWceXro5SeUEqPeMuPba7q5excyV1O6
iCY+ustICTrXJGxPzP7KXUxZO+wINp8PrxCEpUNPAQC/rV+e7UIQht4CLvsGIbqa5mM9S4k0SCy7
zszCqB9qzZ1jc8MCVLr+eelWEcDyPmubfkQcAiAXqBAeZdFGRFcc/JXLqRcbC82ryGmBK46y2vXq
EZNK4FnDK45hteuDbjilPp5jPWHFQG+POlI9thTQHcsP2lVHgXYKaR1yVt4t2a6eA93T1uZmAi8L
iKGAA0eScP05bW9WwxDCStvhbdMxwOLXQ+S6y96hSAJu7+fWAtsr2RhwD01cjxVjzby0HlIbHA8+
Ok4hSspHqT3xq6NS1/dSiKKQa5t9V0wepv9zsWv5GcwPGjW2XOWlBCVztEY62n1OsIN1FdvD35Y8
ktyJerzz2hj+u71mW/tjuwEAUFYqPLTSXu/PHOKmnSF9Q/NJHTecnsU0n7r8rTPgNNwWtbk9HlDc
gLSHDmfbvhYl0EKCJCCokpLQuLV3vEN3lW4EUCdEiWnM72eWg/A68cJHDu7AothXwPf+b5oowcxN
rdEvHB+4FvIcGFZM+L3R6k7OpqFdLJeyM7zEMJAAulxijnFw1zCNDqsVvbBjNLoDNdjF/Kqn6LAM
lHrhgslCSZpPKK/G7VI+DoN7nmzz2NXiR5aHGpGbho1ebaB0o9MJHXbXBiBtaZQO7qJJUTSJR9Ba
45wKgZdDdDqjyHl7jzaXj6CxF1iNmHTyFEMQjps2HUhREsvsEYtNfzwG1NHRA22aG9D9AYaM6zvY
IxSVmMNzY2KYGyxDHlO7cWOXDBbi8ciPtxXaPKlgOIeDA/QVdu5a1GTQ0GtNjCiGo3sQ7lObZ4dp
KCOfaoA4t3X6V5D6jt+jYxUwxBhzE0MYtXKlf30sB6LZH406KtpE03e4My0NSzyAvY0s+N4G7/Oq
2TOS7W8v3JYlOABtRKZko1vgxeVsrqvOJRlLsn5BxxVxh/IHJhN0Brdl3aDyABQE8FowqKLcASvp
uMNAEH3GWb6ZDYRYkYnnfLA+uC1exln68bZaWwsIj71ypaP5CEga1/YQjCzLGhNTtE3bxjx4pmAy
zIAtx8eH24K2umag1G9JiqtgPsYQRrNjCWBFAZY15+iYDjvvoXMDcsjMoIzF3PYnNysl5jDC54Gk
WTw4pgHsnTChRkPijjnZK87D5Vcp3sQoaCGBCw4zdZ588G+b3/Ccl7Mhvq391mkAtDHKBjagKnBN
ul5mG7CLOZoT4UdKsSf9eY0mY6/DFNryxoCoQJ8u+rzWHu5rKaQCcPRkYyDQroHnGwy7bKi/+n1z
7mxjTwfUpAsd0OOW/eBMYFoA7LewIqVy0HpZz/GOyDBIuThRLt/bThBbQ2VG06BzkzpZiptEQ1kf
eOu4GDpbPvMCsKh0l6EgkKbL7vZ2bZ1ClPkwlY+GHdtSm3aQOdWmMXsscewpoZ6VpEC3srr+WFXk
IKpS01C7dT9CLxlYCNEEjY5uxSm7VusK1qMJemaA0iIDUF+nz84Qvsm9Nw5agPB/ncOJaDy0CtH3
q+qDPjYQiqJACdgR5ey7eUUmA0DCiZejqpT3D2nRveMoErDAOToeKrYLj1lN781mfEOWNCrG7hXu
B3CW4C9aB+dBOHltsfZMi9n2MYcbzs15bPy/QHgSi1Le+Y3udWjTelC5RtPyijvprHt+cU+DTZa1
5WG6gS9zMoXjWx/NgXL27gNt7r0hCq8xwAsK0JyPa72yn7znJAxnNJoH/Clol7gdpl3DffQLPN62
001BuAkiEQLEF6bYrnWyLeFxkN5ilMa6B1Hte85+8vlsEP/PL52eiUkDAIlY1guKnv/xuqBEWQxT
FK5hnjK0NTKzO75mZPpKiuJLGnfKu0BickKgbEX9h8LLIlq/ImW9kqJ4EWfpc5GvUwBSGu8kejKJ
8dEGYTCqLLwvdqnfa3z/1jmDxBXWJ/wVA5RdEvM4eoVYJ3h8MkQVqeKwfCDe00wQ0cW+buuozmTU
mH9lgJnDgM7ptpVsBB8PxoGSPurWOO+K5dchN+RYmzjn7hQJ9hMXjdeA/1zJUK6bHcHLiD1ABnNF
hKdxZ+UKYN9eoQje+MFABs5lxNJrcy+qCm+RAmA21P7pc5Qi2gca6potts6Uba7MOHgaxxO5slrD
0piyqas6WQq3Pg4zEVEKEFhhNu+AqNVqIs2mNAvEY5h/RJ1FJQAcqDt5YRlgNiRbTq3dR1nTfByc
fMe5DhlyI6h5gA6Bq0V3DCZEldUzPYA2Fm5WJ3n4CAzYhZ0oeeOPd46OtWrL3mzEMVRrUEIK1VGU
xrSFIKnBE9LUe572Z9SH70vpfPhza7gUo7iLiYK22HbKOukW3JSOPovCUTNPsp5M5XqLMerfmihL
ZgfdxD2H1skoq8iSPwfg2L5GCaCXBeiUwQ1wtY+LqDR0uVn7A5QgzRMEkPDRlD9vi9jILtZZ8H9F
KAbtT32wFJiETSwMIEcFsPCjsF/QnrAvi+mNP7k7oxFvDEaebsvdyvhR88WMkIWnFQ+loWvdBEdy
CK4HgGzUrXMMBYhvBahvoiLtOSJIANeLROs4Tbb3NDo+RpCFH5cAJN8H1HdPePqk4DSbAVp5+8O2
zhxGscFLiY9a51yV72rHfAxRtU3sZj6CyBiXkeUwO/cAatdI2ur+9gDU44CAA2kkbtzXoiZLdrgQ
4ChY1AOddXNYypPTgFlsDOOgj008pY5FeAeknzh7H/beIfXH3VwX78cANAXtR0DyaxzOlkkDmADs
plAflVTl1LQz0COyoq4T3ngNqIHcLM7dVGpi3pYLuJSiHJwW3Fi1dGBz09S18J+tF9s5kCCDdBaH
27u5GV4RXzFE6LjA1FaLw05d24W18BrFoJ9+Y8Uj2sxEsT5SjiYQjN4I626y38wcjd6hfyLNpFnR
LXNCb16wQp6tVG5K6BMZo4TxtsbT5Xm2z+xrJ0T087aSW+uJe52PqwiIll21zjGPvGH90GDXOmNX
VMelTXf5pLmG6IQom+ZNDNARPhSp0d6G/CuYm8jWgettCkGxAaEIsJ24g1yfiNBMO6fyJwjJH1AT
iJv2nsvxFVuCfhg0geK1CeuleJ5wZEuNlEdgIL+rI7+6F5I+2x4mEoGYfXtntnYfHVLgT8PlOsCD
wbU+oPMYSN83IqEtGEy48X22f1iseIPDe1vQRvhGhHBBUgWf5foqVeBMzQK4S30NlJw+BZ+ucTD6
7ByAfLWh485jf90Wt7FPV+JWP3IRmPw+ZaiDdXUSDHOU1t+sEu9MdfPnfgITub8emgIkdmr7bDqx
xsxTE3aNnuCVAya7K7xSE8W32htIgFnJdX9cTEyuul7okpo5LHoSIumM4DiG7vs8exRDcU8wvrp0
YlfX39BKG3PaRl3KjmgeicvqDxHp19s2ntOAIvsLRRQNHtcfgUEKXhVDJ5KgFqe6bc9cB727YSEY
8ENNHK2dqzdSjhZeLYZqoJVI2s6LmvRt7h6zjEcOA+si2Idv28dGHEGxGmkF3skcsOYq6vgk44Ff
zQKlEctZdrD+5quX57iy3ZazpRRe1cERhPksNJ0pTml0h3RZZhv+IuyrA2tsfiIjpwfJXStKBeb8
giV3NWa5oRxycbwwQTsAZwfKoWZ49xslQNoSrxL7chncuKP2K0bfsXSgdQQjA14X1GtZbwWeEU6h
wARGGBx7YZTnAuTvZ7eeOs0J2FjEdZfAxo07Bsi4lQPAWzCrGR3eSwr8B4fJk87ZbYYiIgtxDpwX
ITiMe0dTNNhaRAhEFc3H4xDwVK8NfupB4MdS3iRV2n4z8rVFPUyPt61jw0uh6R4D76jUYfJRhUMs
Us9sp9xtkry7DwC90YYCyBU6JKwtKaiRBb8aLNGfpdh66aWU1z5tEwfouf7yiCfh1tj/uSaXMpTD
C1You3No2SZV7cTHBvN/Vqlpw9jaEHQO4FaLbAncGKuVXLjBXs52F4xFi6hI74KlfWb0NUPcgJ7C
TBja5LAn6iXT6S2vHRzRYpKZHEEkvbOabD8M6d3t1XoZdaGEuVa5XVwtAGh8rQqv224Bkicu6SRL
WvcrsdqoZWDHLnSAmzpJ6qJRcHY1Iq8xevHRp19Yihk78q40vtxW6OXeQCH4AWwNLmsv9qajPuln
RyK6f7fmqNddyXU/r+aowHXKBmREiVH6O8/f8ZLs/psCSsrlNqTI8gEKjPsuHk63f/zlAcRVBXj3
SK8QdICWe73daFiYe0Hw+W169EMe9f1TkGt85KYM1GpRNQBNzoted7PhKAxnPnagfQiKJ0AXm/bj
bTW2dgE+5F8RSizz7BYcNBOB1QYz6LCeAEB3W8BLY12ZbkF7iGOBgKkeC5eb+Vy5Vp2U3dRGOQEJ
ZGuBBqwVgsaTMS6aOPkrpbgukFwLVE6HmEaMJQGKJmllHMxHIXbdo2zAlnowzgW/t6TGEHQKKnac
ce5OJt4rE1KnThy4TXqamPGFm2hMdVrWajzmarQv1QMKBIZsfaT464ZeeEyWGjkfnAXqGc644z1G
rVzkAdbY7m35d+P0u8mqjSiddfSL67q9FIwGFxD5wmLUhhqZLoXvpLgloW2HiQPj2Q6cAGmXx0X5
cNtmtnRc3w9WTHUMUKlo5xgdowO3kWCFfpswoN/59TkFd0PAQANNozrwI6JL6l4eBEwXAlIIUQJB
m6i0SXVZO0hyzC5xnOd+hdjWtFJvLN/V769n/WLfuE39sXTw++NUoPDwFoxX2bu6iMpAs3gb9ohA
h2VDBoJeMRUKYoXoDJ3F7pDU/z1Wb2ELHmbymLaQtKnQKgbg2shzVO4TxjrPX6a0S3Li3QkfuCif
BqOOl0aeK0/zLvjSEWJzUF1HndjCXUntdKhn3J5ts+gRW0FYCFgbN8dt4sttq9sUAh6Ste65Yr0o
KVVbG0sWuBCSYb1q+iSHQ9U93ZaxYdlg/PwtQ0mpDAuYUkNW9QCUMeOgoucGza0TaCLmwtzn4tkZ
y2jq7UJzY9k07sBHyotcCydLMb5WuimZZ9YDfeQD5w/jqKsZbxodbrMOfh6VPJV9qQpqDNPVXZ+Y
zftqSlGjmXbwSJNt728v4IYmeB8GQysgWlHDfaEJb0xnHqchKQDhsHfGRp66vgh1QWSN3oqzQ18N
7qx4+UYHlBq1eqPP03Bwh2TmYPoKq6c6D+6lZR3Gso8IGz/MA/vgLvzsFUdSnq3gicivtzV9aSpo
u0J7z4pGi3uf6ugRH/GySRwJ7JSU73N0FhyoYaMqbI9p1Npltc8zPM2D2uTkTTM73Zb+ckMhHYVD
D6QWqCWpp7sXSAv7JpAJBu7Acb5ElXlEeP9f0q6sx20l5/4iAdqX1ypJ3nux3UvyInQ6ae37rl//
HfV8mGuXNS5kBvcCeUhgqlgsFos8PCSFznmS3bqRa0HMfSZ1Zub5ntHt42idJW5fuD1ae/yDwB1O
PZ/f6z1FpR0XF6qN4CpGkH7tgevQq8xa7zBTt4/KGCTeSbkVlcx0MhDn0nACg6VlpR4F+rwixeBL
riDW+eq+Xm+dzPf8+PnBi9cIEjDXHxFKqR41sOB9Onn24INBIsLIx0rlHPiF7UNeFugeHBQUDdkE
9OB52aj1oGM0eyd6qv25VXIfFBlHzK2Nzm93sIxiagQeP9r8GReXWo3aSWLEFVgFtVLcFUo7HQIB
vU5Kl3w0Bli59VGs12oyngBEVzgPru9M3PWGgqYV3TmgmAMo3GAXWUzdZA65Ie01EBeNKoZhTeci
OSS/+8iOd9Z0HOWIiB31WleLt80RP7QavXP3lamn2NuIekh5HGy3ejfnNmawLKIvcZ6mea2QVM40
dBQH8j4c6sIZK7Eynq0s6kqqBVqOxrwCFR2OS1xoVAK5Hoh85oYJbDVbHu5aOemaZMI4I6MjClrP
UqtFe6NJQGpK1NKy88RwxilyKv3v3TGKtpgZgtZDJMLQpXe9Xl+KkrxOJGmvpAKm4MW6tq/Dpjzf
PzQLWgUYCEguPB/Abcrmisqk6oB/96HVLJQ2YqdXAsnRjkdaBQ/tHlQEHKd0e0pxh32HHKi6Y4Wz
07qw6zKaBtMoRnmP7koZlH06uLR+JZVWpYdoyEOTY8kLbxZUv6xvvjBU+G/Kf3mFukaU19Je1O20
xGxgTHMjhWKDPh8D3qyHFG04w197+GuZTCgiRp5W9Rin/k2GUfRPrZ1rJQUH+f29W3ARYImFVQKL
B5YSU75WZVzidYhMn7Q3UrWrKIZpSilN8irDuyWJy5wCr4u5IWbRTLYfTGhBSwVQN97/iNtLBrH3
v5pHwAFxw+uMwWWmMAgdPkKQ5BVyTCaG1BeNK0WVsdGm0O1bNeQcyyWZcwwOUjbkT1CNu144iPKn
AfR60n4Yzf2oB4cRFUCSK1aFUR/i3rciziKXNA20Bgp+BuBzoLi7FpgISq024DLcZ1n/GQRoVgTb
pJwCYgnayXUWxVTIa8wbrjjWu3BYcAvg+ON2BQyGxetKVSBX4QCfB5Sg4JhD33zkcmrRJqq7kROY
LXgCEHjgEkf/DzCyLDu6lWLmfIJpBuB48o9Nhzb2uHRaHVxEiE3u28xtpIlbDfVTpF3QR3BDmhv3
QlF1IITDJAA1+Cj1qnNloRI5yluWgkQxQJ049ywuz9fCfMJUenkPXHVI0rFo13HR85DiS1uErAh+
CGaBwuCs1gt/1vdN3icGxqqbSTrtRaX9UgO/oSWQlByvsixpbhUG9BalEcZzFjhpcRQnyt5LtF9D
r51GrXkQOu/P/c1ZFINbH8EHQnRwpl0vCOVolE+TVAHQRgaBz+Bbqzlbsi5KceIk4eYrjIkysBYd
1yvCcFzs81PhQndTIGpC7esyOOGTLYBRVCnfykqkafekCMIK///10lCRg9eQ0LVkqOzSSsOQgxZA
/H07/MimhFhobpN5tDG3ZocqNCwOCEzkLg2T0Z+oJqEGgnAdJMoqWtSL8UekDzHHIS0KAeIKhZZ5
lIHJOKQ8rGDPgw8hat2KdlnmKPv1ZmGG/40gkIPjkGuoJrEtMVYbF3mmlRjNrIwllbMUcY8/Zc3v
v90ZbD/qpRh1AreOvr9rSxCnSo0w5FPHQNQ6FZ3aMrpy3Y0IgUiblVJ0/HtxsDsRtThURvCwvhbX
Nl4FTrfA2CdG1ZLO6E5qYK71v6fqAO7mX8HH3C2qMGKmtuxBQh0a+0Ao97MUkLD9dfrGAtYTmTVM
6wEogaX3sZJUzxPBN/ZdE77g0eKhymf8LhOT14l3ez3MgsBa+52khNO+VpkaofzrmbGBouLPOhbO
OUYcpaobSrwEwZIgDfVs3Awqpk2xE1KrvhW9IgCFs55b1O/B0OujrV0EszNve+5Luhn12QOiKbYi
tge0WY7c/FTMwu5bsGGavLv1NmBBoPLvNWEA5LXygqa08CCFJMU7SHn1AC6mQqgfJL/EI5WTDV1e
FZwCRu2Brpt9i/cljvFUQn9yFAY08+XArYrwKU/zbJeZNefgLjgigMuAswDKFDAfdmUtiNvbVOwR
NQSozBNB8l8NIJ0/75/XRSlzpQzYEURgbNd1GMual8mlDGaiqChJpsjVSkLw99dXH2jiv2HbUB9i
S8bGy0Jq/CIFQXxjJIkdWWjbSQRRoaUuDc5/sSK0gIB6BX0gwNpfW0QeylLW1w0iOzXsKDiCO/B/
GCanorGot+/hz3APcODz319csKDdnUwz6EB1EaXWER2WkatngWnfX8uNdYO5F04bDWyGiAQii7AU
ehDx+SA92repTypPPWJgnF0ruM4N9aTkNUd18wV6ETXMGXgkrL+BDcC+ALRxvSjwtdSBDPqfo+Tr
T5EZOn78IRjD7/uLYlQ3S8EIcPw+4gG0cLGGnWrgw4nxkjgKmvYmeM0Daul/2c/4Lxm4WJHYwNUH
Odcr8RQJrONo0jxWaUS7YJf2W9Ma7Ko7318L4xL+JQdDHZBsRGyCav21HEEBBLeIk/jYRAkyY4Fr
hju0um6MkON7FpV2IYix6mHwM8krovgoNr+87GWqXu4vhPP77Oy4LizAnT7m8dEy4l8WpohYesvJ
DbM4ZlZZKuOrC23MUTJO4yPwqwcUOgP8J+0CV++puBl0otFSXfMGa7GJphupTKjglRoemQJWpv8c
3PGP96Ru4n27996mH/dVuHB6YAP/tgU2+4wphZ1eIz1wHMzaFRMTTD9h6w6WOJD7gua9Zo4pBKFu
gczSTHHE6BHZRSAXuyo+RmAkADUvkXuANoi6z1YTD/Dwjay+J4xRXxdoWTRFEFaYj+lH/4AotS7t
xLIzom0bOhyy1UjslvPCXNblP0tkPJEfqqgYCGV8bNViP07lukjlEiTw3ua+Kpl30rdxoFSAexYj
5pB0Zl5+XgmywcIzzOfEk58mOQYSTkOCTt+OzXOT/gglXmZp6ZzNOKu57QaAdhZ9ijbZzEsAVHtW
+pNkbkduUWtRABYCh4TsKqob1x5JFrtal/3Oeq6tvWo+Tj7PIpZUZgL2BJwuYEM3ne+tBmb+yvC8
57yRqSc9CijShnXqtgqY7F5UcIzd3yIW+/+9R+bc+KWivgkIHOP6pCKbFLkMhOc2Qa6B6Ilqt+Fr
1b8W3bhJW/Cq2217snLXHF9FVFpVcMNbrlYWNMo5XvLWLEFlMg+Hwf7hjcNGS3nexXlZDAK6zjSq
VIOTjiGxeC3/LM4WK575fUBjgB5BpFbZaWuJUBqll0X+cfdrPEbvMznDShucfBN+qh6tC5y4+zq+
9SgougDnIoHRAKti0wWGOmZqoCXhUW9UO4YvKadV9pR8BaHk+pkb8tJUC04ZSQJgJRAY6eCBZmMA
jPhCs3iMSCNXNFoHwApbb9anFtiaRFsp2WJk5QGjNjjLXBI7Pz3QPA+OYQRUTFgQGWhy0NsuBA2c
KNq6OaVuanWG4ylVf4zSMtsYVj8AFN4HmzgspRcrzniTJW9tCMkQQDZm0nxUQNjGEaFLQTdTT+Gx
CEeTKoKB49PkwqbQvNK+v61M+Ag7QlJmDrPwXEEOjQ0fjW7sOwnzhY/Gya+JO2yjY82h87u1nGsR
zF2ktJqXZN0sQiKm4DQtMQCazsznaUp2ib8G3MO5v6gliXCdKNwZKBPCcV87uM4PMVlKTLIjSGtM
n0wWHi1ITNt5SztVBYcTx2h48ua/v4j0FS2TlBj9zkfVtDG5hgR40WrOhPo5wpjkLB/vL2/hwkXe
6Z/1sXPqMFRnCmNMnjyCysZsPnSwRbU7NNo6TbFOc9p5tAs3DWoQKCPR4LnB4J2Co2K2SDkbDqbb
YKC3hgAd2fnZhi/WnNaJ2MWGlx31siHavhofOuHD8w9Se07zXVt81sUvlPHNr0F6bnLTKRrS9j/i
UqTKEILANCdg1dpOlehylLNg0fiwGZuvo68NqcDrD2urJA5xQ+DDUlvw9xhNk/6QPhQMZyDiL/9U
p6RaaYd+U7vyfuK5jwVLgPC55R1lcMwfZSwvahKpNPQoP0otGMkmu4X7Xw0FggZwQCeHvyzL/msT
8HjBs2LOALBtCFnbRnqlCNkxULNzfJRRkJnSF7+IV/+FUgGcBzYPjz8sbQ4pLna7rivwzcpJfkQR
RFV7Ynm73sbJSp0fX6VjfYXeITHPtbY3QlDTRruS87a5NTdU/IFxnqGpqD3BWV1/wAh2klCvRfVY
OsU+f0g26rP+LG+jDfpyNtOz9TM49mdt5bmqXVFro3PMna1kYmjetXzGqjRzGMoUSbNjptekq09h
GRK/swvJwB9PRigTPXoEEQHRO48j+/slehVfM7KZKwkD5jI0i2HtMs02hRtv01Wzy9bNOnKH3bAO
V/5Gd6O1/4iZZM/KU+zmrryWVyCL41wWt5fj/CVzpRphnQx6XsaV96hCBIIPLejSQS0+VHmLZxNR
xI0mrJT8iKZKoAA5zpVtOvxWPbBRwD0hvQGsHBOulnpRgMe41I4akb+KnGR2evD3YAd68kj+mPBM
fV7DlbZnyAdyd6jtIg+KRqJrSxNHU69bWdCP78mj/1PNaIv5Vo/FAY+1KbJFTgr5xlvNGV2gd+aZ
heg3ZFk5YrCFgM46to6y5bTdJhF2YKQaiaDw2I5uY+RZEnoSQD40B3DsCaq7sq7aPLGO3brbdW/Z
qTzIPzy335vr+DFa1Q5IGf6gc+S+51hc34VU5tzEYwKeBA9Sx+DLexb6rwEJ5WYFhkOe359/idm3
q/UxpyRtK78eamiyqGwvf/MFR1uXOmmPgPEMKrXGVzn4GWgqzHXdphjZwKMBvHn14LENcBKCfzx5
cCUyh8MrxMgYlcE7IosdrpVdTH1/9cCb9bGwzCsp8rV5SolXpP3Ue8eUuG/0/mbdnm9mCcyb2mxz
AaO/8OPtw6gR4/HcP3ktKYiMLeOImn+K2S70D8OVo3FFwXXNrKNMIhkoecU7is9iRYRPy81O3g9x
A8MHSa/3Zj1NHPALO45wBnPhjIH7B3EButwUZnUehl+prSb5J2Ht70KQou4syxm2qXtq1+Kv6mA+
5G+arf2104RY2AMo6zF+G5VwZqVaX2pomwuCEyo2eK/UtI8AoKeYUl85pcujtl6wQlSJAY+Gw0Qv
/HfseHFTlxVYG3tM3Tpl+3YmasA0gfrRS4nISdXNx+l6/75jP7w8JTTIYrjXtR3qeZyFkxDHeDYA
2vs7704jmF3GJuA4kNuXLqZ6ob6PdPV87cMxXwuqck8v/TpITj4mS6z0P5VIgrfgDXRwwE25wR/t
9/B3lXETw+mvJDIbNsieD8yNn5ykzwxjXd6mkdb7LCZdz1nbjXNkBDEGqfZD6YsYxnbCNLGBaEcD
IwV4aMIbf8HIYAMnuTMSCVfMqXuyHASif3uMmZ9n/PvQqGYZKfj54Jw/1DSyjYdYX7fvdmprwtxc
JXE5fuYvvrI8RiTj6DtP8fx6gsje+dW/JDLVbe3ZMcF9Qn8/ewrHUd1E9Iy0eQ8vzpMldpNRzQuc
B5skxHuKWhfR3nSwnlSDc4ctycJMFcS5c+cgGIyuZUlya5VSLWOvZpoiIiDJ8jm2IBMVemLwMK63
ajRR6keSAzx5SO2w9fFgUOKp9+P+ZIKY7LGN+tqWS+MvR9HgLME1oDI1oxwRxLGVa6GvDX/0AUwN
m4SK5qNXn+9b4K19QwDeebhGEK6hP/FaZ6o2JkkktOoJcyylJiStQEPzx30Zt9H/vIoLIczGpOmk
lmU/qKf3+AN2EB4DN3nLXvXP7iN+uy/r9qXzLUtFTQoAIASFjKwMtT4wX0zqqXGH+Kf6M+sI3tSW
8pl6T3G80YqBJPGuT6mOdLf0LAMHV73W1cbSQGdH6n2SOPe/6NZLzYv/54OY89ZrkxSNiaSeytd0
dPIiIhGGkSayKyqb+5K+oR/XRxuiAK8CpmvONrJZTaWY2hpjBdXTrqfvFvHXP1UHs2xpYId0oD/q
88fH10hOLVE4fuzm1pyVfiF4PpkXp9wv9SxuAkU9mS+xTkw7+vA3wfr+6m4fMldCbiAPoppNhjHJ
EHIoTsXml7eJV9ZW2FiryOFBh25zRIww5tpE8h+ZWYS7p65ai8gJPRpHxScr0mzDvU78p+5B92yB
p8flk/JvRVpsWJfkkzWJERQZvypnmao0dKRn4yAckEvl2OVNBMKskLk9LYyakiJ4hZNdPm+6V94U
kttwkfl9xrMYEsh6Gw92Lz8DuxzJdvA0pnY7UZ8YTo1TmdrKVv8E7l3lvnlvHqHgecYcW3AaAnWB
JBZjj4Ui9CjnBtqp2gvE2Hn7xvEeYSerejdyLrilLbuU9f0ouLD9yMrTUtc89SSuwMBpk88njVYO
+IR48ffCIbsSxJhkHYSTKoSAJRin6uwqDWl24g/1KdvVdmubRKHVS+BYBRHQ2ME53wtR5JVCv8/m
xSK7clBGNbXUE2gF/J339ESmlfBTW01fCvUDwhXIWytjnGVg+XEMOMZJI5MrOt3aWlUktjkeZTZB
xl9eaZQx0bTIx7QcBPXU02iTPZUHYJo8u4JCFdq9BNv2reY4sYXL4EoiczuBFKXKvBKGaa5ysh8c
zpm+WRBATHgLokEfvZfAT81qvdgmNW4GZYhU/RQYmPdXvGHSF0dlMquyWcJMzzi7+/mGvZYQArQ3
Pw2NU/EufhluFOEwCzUZ3QQxuBPbAS9EvrEEDZyrYGTDc0ycZzQyS6rCXEtDRfLP4LSWzlWOHGGF
w02zwEDnbwWQgwbw37GzMDLg/lpvHOQsGUEeyEiQIQbd7fVSAyX0uykd/LORb0w8cUvErH37+76Q
25zBtxTkhAFEwvuWjSM9zw+KKML6tDJwldCpMK6sqYE5WKn1tNGN2E5WgHZxvNaSVkGxOdOro94L
OqPrtSnA1DQ6Yp8zsEJ00g8omNEiQw91sJKiTyWZOLq8sXvUyZHYmROfcMdo4L6W1yhKUCmjHJzH
rej4W38jOT0nx72kSQgQQeOHphnwEzP+MRWG0Ao7NTgHG7D674edvqn3qhs545qzZwuWcSWJ0Z6n
lKMRq1pwrlxhLayjvbktDxVGYBaOt5aew420jbYVDxZwGwDNSrxYIKPEWIzCtp8gtt8GT+FapdmT
9Pwjeig3pitwYkmuNhnrz4J2EoRcD87xw9mPiXrCqDI3OpTrnKfNWVtXXphZFuMTS1n0vdjDsoS1
uTJcf+v91hxtKzniOjgI7v29WzTECx3OW3vhIUG8rwRJhmWFD4/SW/aRu7z1zLHF7XLAbYGTBQge
O+MwU6xEi0UlOIu0d/Stvx7Wysp7RALk/kq+y7CsIJTIgKyZn7w39o5sf67HehWec2dyZTrZia3t
up1uxxu0WlIcZhsdTKRdv3IEzxWDa8EYoAIyBAzdQZ5WZN/ZbQ6gq1fI0bf5+0cNJZTky1ipu4j+
j5KY3VIHTPFLOkhq7G4zEc8tnDfFqXc55968Bc5p10uazebCLII+D71pXpKCZ9PDz+7p0zVt7TC6
wdH/gYoY7xrlqZC51YoxmoSigbwRnkqghtO6rY1UqvT3xxgLm1sHQSYH3nS2Az9MUrUEXjg6I5+J
yrotPZiPkgOahJN6vL9Z33D9G7O4EMUE3Xk4GQnQNtEZrCr7xEXToP2zc1OSrkNnWPcFGZ/kR/Ox
3GhUXBub8Th8/i4z4nGMhvcdLKlvlOJWLxt8R79NNhJORrM3n1H4EunoZC5GyK/CTe+27/EmeY0e
rJVCGxq7xoZrVLN13lEIy80fmKWJCBMfUtiNXZOppsKxefv8EZHqUK1C13M8J/prLBcsGa1w8D+I
e9CtyhyZOAWdqdbDsjoXwAZljwGou8mjpi0+lvvmY0uj5+JQvkm8GXS3jvVaLnOC0iST0e8Duf6H
upV2soRCssgxsVvXei2DOTVDEYSAWH2fGoFM5Jdue6fU5V0R833DbpuCnkUkEIHHRjR77QsEOWzG
ulFxZNC1HD2N2m9v5Dlvdk46aEuwlAshzPVaeFJRtSOEiCt1663Ebf9djK/dEMiKduWt6lW1lraT
Y6x0N7dzF+zXHN8wi2DXiYIOcn4YCQ98PWMpo9X4SpjUyVnPRjIoHYljzlGc9+OeBMYmQPEYlZFc
JecOTdlj8ZCaGcZkOkJMlO6oNLxZ7gs3IsjCwaIyWz54gthSUSQbUVtranyulecBc8IFoOwcvz8K
yl7NJEcD9sBLxU3eyqtKcyNMD81U9DdXz0OB8WYYYJO7933ikinhBSFaM7sLqnSMKVVy2uIoylCx
V7Q28quTnSZJjIHD1cd9SbdpCBgU6t/zwwzTKWBc11bbo1ki1/siPbdfaM7ZpXTvb8pP6SU6SLxE
xJLhAPg6c9rB1egsc14RR03RhGV6nhLwXdIxx9wftW9DgbaBkP8xmiY37MBopr1iGPX7KA+jThPf
6w+61OQyUGxWhIdOLSSftaa35YqjinmprNldfh+jilCPRowKajD4Nt8N2bi3PIEEk7rxxdCWk985
7gRVy8jol7byEgxAYPTP9z9hUUO6MrcrgDAI/YfXm6GBABfUREl6LkwN81C6k1CDmuivZViIvgDn
UVCFAD3AtYwiTVsfeeD0bIoF8KqR7FMr7yyOBS9FRhbY/mbs0EyXyFYg0JIB4oUpzc6V3dmTDYbq
tbnRbRXodGuLSveaO+xlYftQ7ZipWFBtBnEF8x7IpFQV0GGUndGVjvyn71j0yfkoVmt09NK/1yEm
NIDxAMgoXJiMF9bQqVk0Xg7wF33i5VeXNXfx48w6LG8wsrEqsrNXt/0j5j3L79oYVc9C0bY0mHeW
SCCtQBvvYBSwyaKWAiIDE6vQQUdOYNWYqZQAjJzMMPDAqgPO3t7WStAmDTQE0jXAZwGez3xh42HS
VWEa3RmTjE0AS4Iq7Gk5PZf+nyZye+CgrGPfbSI5PAmBRUpwiIz12W8DOnYr37MVwbEUABzKfTVw
DvG3+V4fYnwbslgokwOEeEOZIk5imehC1Z+Fcl2CdKfwfrXzjLHo6Ac99aY1aNKdWCtJarihEG68
DoAtiWQp2hIxiPp9sN4bAXNESJ64uuYE6ToJvkAk25uPZqs6+NdtdYhUEnbAl08FCQaqjw3JC0dA
RktENa94F1S31g5lUdui95mJuRM8hH/SblXFv/To3epJDST8fYu8vTI1sIB/Q8XRL4i+tOtTDSfa
RJ2k9ecUMASS6Z3uiJhR5aLF+KtWy8HpZPN31wqxc1/u923P6BspXtCazOkg5PWYu1oKPT1sRBMo
wOHN04bNILq5v8mz45gfxfBJMTAM4dUaXkMB8XJACktyikfll76RhW26F0+RYUemSaOHYaSFTzXp
MagB4dyoO9V0Nd2WDmNo2NLwbIxO4YRPsuUaUUOKigyHXF91IcXMIeuPzBtj/Y3mZRcGODjOOIhU
kH5igkYw7/SGVwn9WYwxpxx4nEp9tNR1rVNDXQXToS0Looe28axRfaf5J904lNWAMYMr8wGN6UHM
A7kqc2B174uYh9JQqUM8Bl5/7sKMgDusdOPyKbZoDe6FwkpXaCUffRtVEZBHbvTgo3v1AlIJTxrY
BZp3obONnHrmGsZ4GANnMmw5PWQqrlVbAmbZW8cJ2kx1OjY7324C3u0/p9Guvh7IetCfSwg0QIqP
VqhrC437uADTxhCfNWJ7ozMOeLk6p5FoTwHnLTO7n3uSmIRejHFbapH18TnyBG0zgMgCQzsH0+4x
v4Jz7G5eFvOiAKhC5wkSNzgD14sqPbNLymmKzzGxDQzbosDHVCPhvZFv4oJZDLqNkfNFbQr0Eddi
ahOk54BeQ4wFMD0ipJbKZsO71b5zxqzi4DqwTWDEQxDCBEAYjlWkhlzn57oahHXmq7lMCzH04pVU
6rlG89FAG0/SqNVqwrjiiiYgfjBpH49xRbpSBOhJmEKzoJlsaiPNvHGIiBcYPUBfRVhHq6htO/8h
FIQgIAO6dSSiKJ58KgvFgmlqwLbTVB/rhBTtNGYYHhL38LKVZyEhFej9R2IJkee2UxYodMLMp59h
HpUCFavR4LFV317D0DkoosC5g2YGCUMHr3UuqlXWp5aUnAe32ZQPil2vAjdEiS56+FDXyUB404tu
i2WMRGaX9a7tps5H1N+4xf4QKtu0p+EGDm5yGyrY3pELLL4JmearEo2+IKWC78af12tsxyouFCCh
8M54aNy+dgEr7pH6c+vOabJXdVf/DtDFgDj4/q1xmyWGYHQxo5FhZvHHeMVrwVKBMSlSmKbn2jGI
uj0EVN80zni278uZLx/GoK/EMBpNjAAslS3i6ZamLz9OXzwkGXcdzO1XW0WQ+AUEgLV515D9g+JE
hP49lpFRF3MXiUY3FUU9r8MpCSYDUJM8BABkcMLaJQu80hdzw2jh5NUgRUphgYOLJbkuGN82JvGp
sY0Ir7ft9u05LwtvHRT+gDvRdMZ7dpVoVqEyi7N7p9nIf2qbdK+YwvH2+74d3ERHjCDG3IJhisa+
CNPze0mmHWbuOanLMbXbKsssA482OGkk1m9mUyBGQnFnzCHDfYTaNvt4f3rm5mWXTuylFObERmZZ
op0MUpB2kIgrrdHaCWjJy0tBvziP0SWlzaRY6FAD08oNKckgmXEihX52FgLyng/UWEU+Wa/v78zC
BYrsHnpbQIAzD6Bm1pNXllKqSouXFPF+Ko/ZpiNis6I1hxRi8aBeymGuNnB2CIKAic3nd0z5tA7E
PzcJ2Z5MXgf4ktIu5TAmnSfKoFgh5HjPMq2p/oiCisMxtZs4EJZ2KYOxZrUM2rbQm+y88zSChq7f
A2+G9uLJvBTB+DWhNpASaGuoK9nIK5EKjvBToSde6XXWBuufL8XM2rwon4hTo2ihhJVEG33rVvu5
P3FjVEc1I6fghZc8XboNLqUx3k2SOskaaywKbQgfcUjoF2djZsXfWQ7LK50gWahXOl7uGPJsR1vO
ry9654vvZ9uAikydycbx8/rWwwhKRycPFV3/HqlCyrf7x5JnAGxK1Kh0v6uCMjuPFAEnSbcCLW0M
d0aTDDcvOEf+99TGnE1rELsu76p5XxAIuHJEYjd0BZtjbZyjySZtoh6zgKsJxgZO+1MHd1bR0PZ5
m8SzAeZwgk5w7McYiiu/Ilfd/LF2G/Rjak58GtfyTsbT6vX+VvGWxcQ4fSRofjFCoB0e/6T77Zq3
JM6xsRhfkHuJ6CkYHnF+V6m0Vj8Tyqso8CQwbqAvSqGdRBxM87Cb3IHgsc07+5x7hmXYClR/SmIN
m9+DmKNcVc4WT3TCuTEXY4B/Tiha56792dgmgmzU3WzJI+32JRl/9+52bVJh8/v+rnOcwQ1XT+VP
alopODR2QCPree+8iCLpifpWBySjvPYWzv15+1JQal8Shdm1ubZmAhtcfKR2si0oT4VLAc6lChln
4Mu+5PnFtzPQSGebtHInW1tXOxWdvZQmlKPHORnwn50P2neut8yvTRWzO+fjE5Ofyi6ydXv/Ej/y
DtH9Oxv9vNdiGg8j7JoR+kPaUN3UG5GsOQu570VVkfEDYi8OcljB9vBQbU7mU7CjDthw/5uX2+X+
MN4gK+qmF8D8cRa/CKndidIADwOeF73vEQyV8QhdpkjZqCOM6inKnCYFAvgRk0GoSrqPDO9T46vd
C6vM4T3oluXOWEVkqtAEwCgx9qvBR3YC3tup7ENN0pC83t+nZUf0jwRGf6kW9qKYJ9lZOuVHgTZb
BYXaaHVfCG8ZjPqkUusrEfQPiKp/IhXvrnmTz3gCmFBK1IcQWRMISEHlTzJifkYv95fwHzzOvxXF
wjHAwjn14wgRh960dTo9OErmbOnIwyjPurh1AP/ImR3ERQzqBZizZ2ZxhhyB+BrZ5uNL4nDOJmfP
deaRA1vDHJ8GVtVTiwhobRucbXHgCPkPIds/C2E8Z1R02lgZEVyMa65S4J8FEq9qO3pI1rzjOX/w
PZ0xTjPpq1RJGzwNo/2udTTXVEhHf0yHjK55WbFlx/nPqhjHKZWgZY60EFW97TvG+Z04S7lF/Xw/
pv75febEZ1YdSlWLvZHqrUEk2ZY0Ij0ID6jdkNStiJMA/XQ8xn/A7j8QGdEVxyEsG/o8lmim3wOS
l/EIstZpRdDOxUQi02EjEWMNsBGIwyjvrpst4GbbLiQxbgFtnm1SaKjJyn9Kn1ZI6QTEsnfDoaBr
TrC9lD6dm8/+vSrGQxhplqRhh1WNaHvxab//oE6y3n69KohSZI7tz0ZwZ2EsVwFyYz3SwRAWbIIT
Ld37rmjR2f2zFJXxEGZp5R4cRHZ+/Qm6z2P6ebr/+4vuAanQmWthTr4z21ICFQzqB4S/9mDb6Xp8
iVKCyOq+kPlHblR0IYTZj6Ioq0IaEOeYK1ykqxf0fPxvEhQm+K0EtCCBBhyb8D4RFabVrMQ1Jzxc
3Oh/VsFyJitF+/9R73H1zLHYxV2++GnGSctjCBxnDQXJr/1K28pEXXP2mSdBwRZd3DRFU1gxulrh
yoCta5yTd/wfl8C4ZQ8oN2BkICB56mhvO9wn9LKvulAS441BjtaPgQFTBcPO8VdOn3pb3FeUsw6O
rbLlrsSqwMKkQsr4/P7L+kCE+ft/Ogysy8UM2kZqZQgIztM6Xu1zt1rdl7B4bV0oijnTmOaY5hpK
SOdk47+IJOSmmxffLRcCmPOMEctCmczvJHX1WtnKzgxmnxHavKIgZyGsazXUforiEseifPBJfM4o
72W+sNmAG2EwH0AboJph62xp6eFB0Sg5wha8zHM6uiTzeRa1FBxdSZmXeXn20EtuFRWk1I7i/pLI
Jt4MKNWMvPB+4YxfyZn//kKOlJfZIM6rwft/Myts5NnuwoZgah1ALsAH4onCouhjVckCQOxyvMRd
OQGcdeCNLL9tYkXPzaUIRlnTWIBmRYAI72fr9K+PhVu/FI5oS680/h0QzmlfuP6upDEqs4pcmjD7
ND+/ewdXxLgaUGd0iH6qP/ePJE8OcyQr2eybpJ7lAGM+EOWBeg+8hxdPBnMqcYcImt5BcyPVV94z
Mo02sPPgcj/fX8vCPXipMzbTHDdGb8SzHBAnk7zjJhMWvAvGcOEBDGAo4HTsICar6SVJmKCr8BXT
bom5CTdEQbzIP/5LiawrUYzKPKEHcZsMURq6YI3/I+27lmM3li1/6CIC3rwWTKMtXdO+IMhNEt57
fP0scGYOwSJOV9y9QyEpFJI6kVXpKs1KPFqcwExNSEBgY8HVIyvhs3pD35x9ebiFgtaR1MbRzJlC
DIczO/MUO58M97JubRZEqIhRlP2hbbEGFyF9tN2P9nRCnuSeEQsxqVARy6g0hhbwoFLa8uYY70vT
vxc+78dHBiHWkVFxy1BMMdokvo6sfRVc9c7OXj4vy/Pvbiugv6DzGhsI582cWInx027mPTbO9po8
P5G9Y3wqtuMuPXmbs2eFx/CIVojD8/AwHnILfRD2Zdpfv02Fxj9oU0GNj3ZlflBBOw3M5L2yQgvL
1jqrCjap7ctuW+3zEpP8Vb/rLLSC14PVSSZvjybAQobnPJ1BQsI9xjTkz3Sn2eVOcrDDQ69IetSP
4i6Wif+BDYFVRNK3SiLySKKn/oCFt77ntn5qSsckNYjg8q+evuES5HD12AyGV3QdhtW5mTZdZkfJ
tlFJ5zPqoivOF6gWCmYrMbaAnh8qZu+yDNjflYDXr2AV+0kh96FlXT5eFglKFzoNT1vJ6OecuGg6
6uH1jjV4sRaV/uCCUgSJE9VRbPjsnFfkqbRFU/JJpuAcb1izvWvW6gcpShfaRs51tQI3tR1ti8R8
AgxiZZaJOdddtG3K8I0rdv4HOUotjEAEXH4Kcnv+A61QwvPlu1kzIT9+nxJ9WZeTZkLH6Hm6QpVf
Q0cX1mcQ9yF3xdvLpFYCox+UqJiiROeC5AugNG5E81hv9D/uvxGgwgg5VqpIUqe5iMSbb+p1xWBg
xQr+YIAKHwahzrMsgqogNbyV7Sohr+4n47pZujJ/w8I5lX0o9m0MQQ4xc+eMrY0tl6x80+WLQNfg
TxpV7FVqroFG+3nMN7JVPHgMcMXLJwVc7p8UYmlqdI/HTXj3OenOvUHM3DIZPpbFBqXzXql2gl6C
jX2HRP19/78FI0Pny7dh/DWBkwj1IJU8qik5OYYksm4NO2ZNYrBYoJQbAPqZP9Qj8j48ipKJVVod
oxN25a3wgwtKvT0uU3shmc1HuEOfsCOy2s4ZBkSlq05DHNai54ECt+d3x7lqAgytwbn3Ldbs62Xd
wJaxn1LFI0c/1RpupCyJTkwfnQily7TvK1W0HydGaXmRAwE6bnAnT3hbifDymlketIcdI6S6bNdV
GmgGI2i5lMlg5rxtCOsRwjgpOsSFu5eNKMGP853lTCT9CI9NyUwmM07qSzIWtipPU7nuA9jD3pSc
l3muUiXhdcR67jKMyVfJfUHGk7VA8XIImEIch78z33ObYXRXKWAxN+A+ZGxn+PXWUXXgI3QSlARb
50k+EeWG9O+MKGittxpzGd9UKNNeZ9IU+oYIRXE1YtWJWyL74DSA1QVSdk48FLe7DY+m4hyBRXxS
N26DUfz28dN+5a92rDzqqun5/hpaRBCLhxK2PM01h/yltJ7RX8041VUhXFCgnEAu5rlfeqDQNMQw
uet9D3W97PFXrduCBOUCMAxZZGIGEg+4NhVUco9cpsBigor2IhSHOLmBjCeV5YREPwTYo2syRIMh
f1+VlIWEJ21Qin0PIgoJOlLj5WFcORiLyc+XmWHRoZyB3Op1WDY4rtF8qSbHwFCEaSv3l4mwTowK
86pBD2sVt3LeVwcHvYlW9VCZl0mwZJdyBGHXD3Heg4R25XT7yGVZNpZYzSwu7qNWtdwoa9wHBo0H
qwGq8N1lBlgEKFNgZBPq2rD/5+nuSbltHWZf9app/laMr8f2ggM5GoI4nbHpAbq/NchTfBoIyprJ
zncuc8K4iq9BwQWhdpAw0MuBUPYnJ1fQ9PCdoeNfS+Gox/nSbn5hFy5I1Fzbqq2A2y7txhIc3lRQ
V8pMDoXmEDOlXWVqN3ZF7t5ZzfAMSf6axF8QVuSgnWcg50MUrDoij7ueKO+Xz4+hkjQ4ONYnFWNR
gka07W394Y+w0TbTx7/Zl68K+IKRQW+NItNApDeVHLBblmA+V6d/JELpveSVYwLYFeh9+QADdkq3
GLoyWe05a1XlH9JA6T4cbDN2s8BZg7HBOGxnbptz+RQ78ttedlnkfqMtzK+AhSJRpiCqva7vagjf
U3cQVDs8HM+YQryOB0wXDzvpwTSHwQKfQmx/Ynr0LzMbiw+gTEXU+okCIIBZCI++6+/kO53caZb+
Ny+2bzJ06Vbuhj4LZmf9xG/241eTCiYJ87fL0r6ep1mQoWKCKdCyovRwewNcA/rg3l89M9swdGqt
erG8tK9IbCHvPIzFqAU4M/SS9jY2F3m6hTQiCkuBeIxIAevBwo5hckYFCqEXahiOwwFaTUbyiLwi
jxY6Lrae/OMRyj+dU9BH5SiHOEK8StP7cPP4mpnaNSujxrB9dE0u4TlPSwXlq+V3IP62s/nbf2SE
MhgYpxxSZQCJY+o6TvSe1Y6ZPF0mssoGBhnnzhpdQ5Xh52HpoVEOVa4jUgCa83MO8DjVDf/G8C1o
UBpaxKHKCQloYOlRDLRcYSc/jXtWEnXVUXxT+eXRS0VBwVqdY7foWbpBH/7c7KsxeFl/zS/IUAqq
6kCf0BC/na3RDK4NIpsNEXbNyb18L18dLb+c+oKO+PNisLJB95scdOJio9nai0dm1DFi2sDQ3O5O
9XkfbTlH39VEw4uoAFAvJqoZT/D1VO7iIyidzYEVqhbhzKyY7/0bbA5S7+BDHrHRd5NaLF+ybiIW
5CjNnQIPA68jBGV/FDEtawnd3CQjblhsrQZ/CzpUmB+meZ/mtTY/7VCZIE+d5e+mz8/LN8jQLHqL
a5V2SejzIIIxtPJhL/YELyMMo1ymMtuAS2JCeftwMAIP4M1oyQHQEOmxg+avYv3FYVEWYszSYCy7
WRBVIlsYbn7/Nw4o6xCKDcabevz+gFmQU8Zsa5gV5cIJ0Y4bQ+DjGCs4oa8yrfPm2+HWfI1sFhrC
2mQDYB7+Y0rpxqugF5EV48DI3NcgmlcTQdcvNr0x+/8ZkkV7725QvdzzwVFKAPxstiS4eWgxJMxd
BdfFtuI3HarCGNvRzpdvimFh6dl3Tu+zuQw9v8KNO+6qOwMvwFEDiyHSq+wBbGzu9UOTOX2OmD+r
YF8NGJ32odnH2/vYYlrxVQuwoEFZ17EPY67vQWOvbrIDvxOsgYyS+fp370wd87vAqwR0FI1+ANis
OPTDMMddPSRnAC4/+CQEZgpc0+XLWX1nLghRNk3t0rYu+WgmpGGRC6YDWW3G6wK+IEHFI1jiPAnJ
FM9tSAKi09GuzY/BhC+3AsLKMq/K2oIWZdeGZhixXAvn1sXmCah+eEGElsGKGdY9zoIMZdyMSZ8K
LQKZp8maDtfqVXu4yRlpvvVzw8JOTPFDmrGu4Kcrr7tpxCKIbG516Jz8tX9FXGrW1pgT2REtpsjN
Ecgvg/dNTptlfxHc1xH2hHF8keMxOznjA1AKyfVkek+CzfBw66e3oETFQqWRGV2kgBKPZdhXgSVj
IVMKhljCsCrbCzqUtmLbastJ2Bp5trB6gYOf4xg1/lVONHRoYOvIPKJOF/nbXu7iPq0gbkCTVM05
7pjTzexO9jV/vSREHVnmeYOaes2spvEpxKqsrrKaw9tASkv8A4moD+W5Mf/mopZUqQPkucaTpxEH
KJHpKcW7sgHIfIecEIvQ/EO07C0JUQHjIHTcMKZtftaQF0yeZbMmtxmZ7OpU7BgpwlW1WtKiosUk
4v2sKXFnjYMIbrSFWauc2ipgLVhLK9bM0ZIWZV2VsYUQqri2bkbLdTHJkVuA67cu23CBJR3zv1+o
rlZLBnZ6g0yBeueMOgxc0ytsqoDId2ZjY/2YDzPIhIVjkaWMLXpkBa0x6tlATU61BcihJb/KNnqX
Gzs5DS/Cg8pebb+m1MsjpUxvnKB9OQaeITRhykn7MNqaoznGU/8amD4KZZpu8oqdXjNHjZiCQ9nj
sJMGXanAboVTxgCbWewBIQPs2GLDBKOYhfC/K8SvzSpSmqhiIs+C44gzcvrBEQ6qmSo2Ge9Y0rMW
1HyfKMCWfkoPntkR12BMBkKavIu2T/70Vrv19jcMKZ1/5xJPlDXp+6Jv1AR0gEL0ltqB89HY2UnE
EglmTM1iibInxhQXfp+D1OTIKP9jwRAK2xm6HpnBzfxLl5iirInCySIflLgoTY+I0neOJH2M8o2B
4mPGWxXi6spSO7dvNkb7Whbd/xq2GnlUbEqVv3DUACxNCWWihWEV1OPcdKmhJiTBmdoFXvyZefn2
1tXuP3S+POHCxCDiVji//aJTv/SOYGebv+gfBWwmELIAoK5jwIlihdNlrkm0YZZDzD7Od8YdlVf2
+sI1OcSyVw21el7EWBhlQfze4GofWLdAK+BNJ4N0XCub+9h5v3xiq/ZiSYfiRxHqMeg00AGO/h/s
2CXhdnSMjYDis2+xev2/LoAWxAU1+oKGUJZTTwQ1bBMmb8P+z/SwY6ElfVVNLhGhTMXk9VUZzGap
x266lEh/8Jyz1JEAy8i6up0sB6/Xa38ry/bwGbk7Y8va1rJapliySRmRJOTFtOPxBVO3U/L9/f7G
P7WEJ6d+i7BLZ0j9modbUqPsiDe1scZNoKYAdQCJjPapeb0sJWt6taRA2Y9BHgcIKZyK/4reui4w
te1lAr+XLcNCLClQMYgmjnyj1OChssQZ1GayMvSBa0TZpuTp6N+EZkJ651r2reHetl53mfnJspJr
T/PlJ1DxSctpxuQrc8gFvIEYiVyRfLKw3Vk0qGBEC1PscplDrfZhW9iN/epbLDZW85pLPijLUdZZ
M+rKlzhoWHt6Rhex7Vkduk3u+b1xffniWAxR5iNIeCFPZ/MhXTkzmcEcUfi4TGP+jQv6TCe/Gz/3
6rGBn0QiSHyVSYrVbditwIgwGDJO17LFcRLDIQSVHmIHcOcpME+f/8YIZRYyeah1jsNhWSGCXRKb
kxmjY4rVV7hqD4AXqauALpQV+kluRIWQ5x2fn18kZ9rG17J7mY3fO61nZf0mQD/CCw5bnMNyAh9Z
YDvqTjUHgEBERMxJBa9+yiqTuS5tNjG/hGBBkzLqkZT4kVbC7wIR3syJimHtObpVrc7kHbO8+lce
qbsSy7yo4hSHiPhdNjksRRTvEyc21XNnvgY2t+XnAdduw5DCdQ8JcH1RhA5LEi3sXV9IANsUkHbY
dFb0XJsBT/LzLhqY9Y+18BPQtv+hRJ0oJ8MYjRIoKSIkvnEUchxya9q0InOciEWKOsxeU/NBCMTZ
QzmRFR8PO0Dos6uw88/8lpFvjihHaGhiqKcS7qyOXaSLsfRZJvIfwTb7yWHJB4sW5RIR0GZFlICl
yemAOB4FgJSTzPrqJsSICitHtFrTXt4V5R7rXslSIGli1AcITJKdHowKiYBmM79K0DK4z12Uy8xg
c1nRVw3vQkIojwhU1iHnO1CV9E1dPxTttd5slHs+uedbJ+XJZWqr1UekK7HvC5jLSI5TRxoXGs/x
sYRXytXWQbtdfzwM6B77m4rtkgx1lliBVwDaUJ7f5gZpZSLsixf1jaXHs/b8lsVvZqizixtAxws+
mEFPX0mCp3kY9OAR7QHohpfPbf2WvilRMUXLN9xUG3j08HZqfyTkMD8hWTEm83LmQGDxtKqMovXL
+XKs5HDMLCDsw9NLNkut1n3XNzN0POFpMqcGIJNdW85gtXZ9X275u+G1J5FZWS0jfT1/9YVboutn
XIKVE7kHLX6aMlKcCnR3ZkyMqS+b/YuKjOXlQDud90vP5nFxdgIH8NGghMTNUHqC8xRa5kMbmrEr
uYEjntGZv+1uE9tjCeGqZCzoUhYe7Q+yWiSgW6Gi8VLeX5fXN5dlb/X8FhQow16gizFSalDYe0cM
H5qw64wbYvFA2fQR2+5RLgMFbF1JXf80eICHu+pr1+//ZnoXKfLve6IMkJJV/ljyoIUBPku45Um2
uWFNG87W5acsAMQb49UAQFewHoNOxsuy3yS5Ibdna8tys/PnXfrpn9d9+WJ/R8M/P5O6WGVqx8Cf
pBaIKrWTHnvHZBVcWQdBXWwPCOjel3EQb7fXrL5U1m9TF6kOTaq2Gn47NZl7wlbeVz+PhvYfvsG1
ANNuz5J1W1uA67EPPpzv3fvdw+U7WJkZ+EmJ8iEFLCHXzUcUky1Qi3uyh8G4Uy3imHe32Wb/YkHf
bMvG6KHN6Aj8KkRfEibKq3iYqIyrDgJwdF76+/Bet1PzA+DTR6u7ug0srHvfmm54Z5utdeeeUssz
fcfYvl8+AdY9Uk4HW2MjvqvwEc4tcqMMv/nb1fw8XcrVtJ0+8qOOHx/IB0vLV9Jqyx//NWWnt4pS
+77Snh9imzulm+ItIcBwj+4tjrVB7bLa0+N2/3Lg2Hf501OJgjdVijgf+DXjKllfSal7ydWeF5aQ
5X/+5Znywrt2UysZ3myqgB3Nauy8LIAqDds4cnwa9iO+WiGEMLLiK3nKnzJCqXcWp01ozDIC9Pvb
2rDF/P4muW0cpJStw/uhBW7ouD9ID41iasfgLRhIdIhYUPxfDfT/XdF/zdX1gjdq+qxjWGZtSiTG
1kXnMOe1a5K5pfN0P5KNa3/+ozhQmj1qWtZxPA52ICbjpyWWqFGKPRRo/IxV/DYeZXFJ4pt8s7Ov
DiO5Na2blhzcV/P9rt2bG2vGdttJkVWy4ljGJ1B57ss6+Xvdkv5DTr5C84WAh4GAcY4J/OxfWoIK
d2Q5R29bEZHYH9gCcJkaNvldDCPUL9O2INeLxqT1CcSyJFvLINvB4t5i8h6jZFq7HNlWDsYKU5KX
RJat+HREg4yy5ext4Oy3I9Lbok+ktyvl9NRkZivuzwNA/bEtN7WPCuF9Utp+YbuT226e6s2VztvS
H/VGwHa3jYwVvhvjIGGfHgl0EmL55LArgWxB9KNwC1QQ4gdoS022bUKaa/VTQBflFvAL+A8mK9wP
2NSJ1V+b5PD4KUUo0eunyhLu6syKrjsPKzxus0PR2PmD5uRmg8/l/uivSvTVERFlpN9IDnaL1mZ+
8JBcSjcC9n0cr/MZL+3jyG8bZ1M4HwZRMOG6RcXM5HelfexBNIzdwYpa1LSR0lDeeHvaD1cl6e6u
dDswkcjGJjLVDKzCiXTytC0JFkzDm+XmcIUeXodryNZRNpBUIzXxHDUBGyyR18PGBRbErbYJbVuz
kZE+Gjf+vshQxrjRd6kNaM/eKVA6T94UbNCbyGgNgml8aHtxKzdESVHxPV0HVj6QrRrOfVPqHgm6
mwbrNXvPelcwnaGTsjcPr/xbutk9lvtTaSkPV2Jnd+QO69MyKwXek7TlrBtvV9xrZ6UgQFwFpDGW
BtkcQuMNAIcF1DXUU9dbo8vb23Z3n7+ltalsAsvUW+DGhI52gu+zG1MrgOSFuTa0aEBGsEwgnpC9
87Z24d71RAImbvb53lvilft+3z8qEiHBzlJ341a/xcDFDt2yLqk+1J5sdiqEf+JIczRJhsjDlGG6
/mBF01mTiFNhdUX0oZnGNjqh1eWK2HcVSezSii0gfXXYcfzYmR32OO1i67MVAAPlVmS7k47mdHMK
HZ4It9V9AAt4RuCL++hOpy3+Z6cnxYBDQ+aqw7dYvonTd9X3k4LOIFPHj+IkOPMpsLK3aeMAnT3D
Pwr2PiUOdi09cij2v3t2/tYD4jpBc65MeissbCOxT+6jmXzIm6t8f2pNcApACQ0l4U2I/SjnYmNc
C8I+Ia0V33/Ay42Q/IN3AHhscXzHoCiRC/LOuyKp3Ulzdptkl5Nb493PSPAZWuOT59xr11hZXdy3
qLnucowcW1A0ngw28vUukTa7LZdZng+pDOzWzI4oeG9M5f01NoEeK93OsD+71qprk7gJwdH+QSaU
256ShoxX9T6xq5gQd2uXAIk3LMxM+7Z4zSHeia8K4o6mh7P5hK0CHilp9vfvT+nVQ+oMN8ExerWy
wZlcHsrQJsedCv4vG7Q1N6sAyEjWZEnGkC9tPtUg0jgu9Dr04EoOVH8gL+FpbshIrCYl+pXqzDDw
xhZXtQvR981wR0z6VEwlTLVUJbLRAT5SSE1hH57PTgg8/dZB79B1vi0QOUvXBsxodmS8IL54o5z7
D96pqEtNg4jPdNAuR/JyNoBiEJoeQZbSvXzIK809mEBYHPLsEBdOg+d9DePgXHd+skL7CNQb6VQ+
QVkUrPPV2DWu39m1n+SoN5ivN8mkVrjToiCPz8JDRPaCAwVgsbUS/4EtCStVJFFSAVH3ky2x6AKx
8/z+bBBU+zPegYXEKH1+jV73CHhY5TUTQW6lAjDz9k2TOsq4jNrU10ETyO5ZADeI3S6h89kzeGOF
KD9Zu3z9rN+iPnmQcjHqCkQo1i3jK3+nf37GPtRFB34tVFjnNgfgBolt5aQAuL8nOYOMyKJDxeKA
IMu5OgGdJweAaoQcrzjz5Xj2bbg64mLZ0sPe5sndg8vCV1yRsEU+SP2qtS0Ux4/rUkjn1wuKWazX
CysSpgegNH0oem5+vjzsO8cJrHOEPpKMPJ4RgDi3xLW3ymb3EBATUPHvo7nzLVa7zFcPOGWBfvBH
BeOeLCZlM4C/J8s63r5fXbkleUZo6exzktpoonQcyHlu7ru9Z2HVFPDffGJNKI6an5ubwbTv7J28
v4NrINehdfsJZ73dfbgfJx4e6lEix2OAEMzV7csSLV5OgGGX6E/N54yuBmADomDBufKs4/Zo9fjU
F0dxazwbMKyWOhI5YINhfsWq4DO06es9sBCJaBKwjHpO+6SmzRI3+Xcp7odC0fPUah9kQzk/Jqyz
T47b+aQ3pv12RktMQBCmZVZrWe8h3oIjcjpztKZYJkIrleDpxMjtfsH4XxAO8acN+h+pUBMuFvEx
2LtgbZ9uH/0befu0OVrb0tSvG2K7G5Pc4e+YnEFbgWrb+EBz495hySZgMlyWtDKUka5AcYGmq918
6UBUZLnimReaVwPpfwnLUjEy8cuVBKOfNimW5uLBUgkIg/on3cWYKGfVe9Ytr1mzJS3KHisB+soA
adfBaoZ25/7xyN18l5dVZC24wKrqb44o2zx6YRoPqgKEJ/MY376lZvKKaQYmAvwKBAC84YIOZZuN
RK9zQwEdDQ++3n6R3iqsBAHabQbgcg4t+dhySuz7z8q5zCDrFKkUaFtHqPAmX6fI2/6LBt9zp/WE
1RTHIqP/tDRBZIxTWIA9K/GIlBLvTwqhSKCBl9lZzfRgUAc7REXja/niT0JKoMW5N+iI0Y4Chrfg
DyqXw4szQHNQhVdEavlO72rb5GNGWCgZyr5mUJfUKV0XCqkYw3Km3t7e1tvMfr/M3mrKdUmAEvox
qSuhlkBASJ10tHLNFj3z2d/ytW08jJ6Fq2MtLvovNIEPqYmagF3n1N3xkxdzowGlPhqAJ1J3ERLj
jT3ZZnb/V9x9U6L8KIdtra0UgTvLe4gmq7bweI2t1uVxYRwjM7maAppn/f4fW7TzA4R4VnUh2Cos
hfTYOSkQb8tjUgkQ/hpQiQiDuTWntKT3s3L1P7E8TH4qgLnkeXKV08YUUYgNdv7dZTprTzFYkm++
6KeYF9SeHOI5hERK7sqW1DmcXezRSiHuUyzoSo4e4gq863cRaujqqdQIy6ishfc/voHSgwDbX+pg
vsgRCaPYblz9INh35ds/HyqlD17EcZhOxyWO2KGD+RGs0nHu9dNfTPLP5vn7UCk3EIliaXTjF0Mz
il0KoIXewXatDZOjWZt+u9BvSpQjCFVdHpMBHM37Qg1AZ3UYT8f03GmenvMQK0XIU4QYqGRSZgko
5QoynqsMQ5j13AF05bVqcRsfFIXrywK67gq+GaTMSSQHGRf4ePqlmBmJNwkwl19DZjfRV1h16Rwp
W9JKuoGVS7gx+aZHRhU7f00ACKPAWCCwNUzPCQE1uulgPXfJkdv6V7XL6udjXCXdeJFwdSp6Mnzr
aNb3bQvMGNUvLDWwO+/zf32mwLdVZVFE4AWQW+rq0n4sqpwDs53zVAMkrMLkwR3Lt67nPxZUqJtT
W2OafGwDPz8YJDDjgQxAbPVJbYlokkns0PHvxjcm1dlWUBf5gzfqIuU0keRUhlh2zldMibeqYCMX
6eyYmzdWLmxB6tesT+2JoV/OupcSHrOxii1ad6wWXIlFhPIDgqqWvg+QRwxXGPvsOUOerHFlu7wx
bqebRJ9HmNHvZhYIVHL3s7oR3QOsd0Z298iRWhZGUC2g11i8azCb7Nei0B8HQPuOPB2zbL5hnDWv
m6VpoJfnzTtcfxT7xwIdgER1R8JtRw9VtMsivOYzFAHNoIaM4Rmsf6doZwrvx1EEuzCamAX0DofX
ghkefk24/xKmBRHKMaV91KMfFERKOz0ZJ/mqvfd36rbcKHZ4E2Omd/aJp8x29wNS4Z8tGrI+sxsO
KXQyYtCClbxYe178YJryX0asDGWt4Xsq5yjavEw2g92dGjRoscbLmedLubCU04pWrUHK8uY6TAwM
5Ps745n1Ylox7z84ovwXj37bRAlA5vjm7651iExPVPuyrKyq0OIWKXMntiVfyiNoFNfeobJl5wZv
eEYoz+KDMnaxKkQ+3yD7eoyuQ/sPt6nwBPsbn/vjtCjjhjEeMap4cFLatZ3brY0mbLj3lL1QeS2M
X5KiG9oTXxgUON7+jBllou2lvY+S2yl3mvviyOJrLenxgxhl5IwJvdAyh9MTroQnHobkuNVQ/RQs
B8OGL/JuPPq7xFJhT6zndmtmr4qbm5x5sCWZwLR5xCy3u+AooQ6FIpjtOaed2z1flqK19NePj6Qt
TtCJRTKfiD5gWOExlFD8wqyz1jt55wbqppVILllhtQFmfCRchSOZFDOYzIo3k9T2IhSP0Dg/FnYU
WNG0q4qbutzwBSugnz/jgs3SKJsV4STVpkHZgTe9nfLo74evyufG5vcACHYjYuKA3t5LAKKEzgPj
jNZVTdUkDFnI2F5DXeSgqqOSB7jI0exfn1Cr7EmDgnlmhbv+mOio701mMRE7PMtX8Fwt/m1M+r1h
FRbjS2ZKv44BO2BVhDm6+GtdJi9yks9hsyQC46hDolxAGRzV249yez24IUaZnlF7u4uIvMcUnMUa
alq31N/FH56y1JlUeUbQ4VkltWb8gcWj6RZKesfgctXqLKhQRtqPC1XIfBw3b1bvnBk/IyvPwsVd
9wQLIpSJTgAJJeoRiCCSeFAxpBPiNdifeXJz+cpWsiHLehmNZt3yJV/JBegAc/hWvJPwAnQvU1g3
agtWKCs9VameNrN4wql1Vx/PiZtbjNiaeVyUjZYUjPZWGWiM2JwhuMW+29XvZrRh7UFYVbVvXr6+
Y5ES94MONbMvCYN0D1vuVnU65Kgun9i60VM0SVaRIJORo4WaLaiEMh9mbRH3SJsCW8R7MGJT2qNX
BGG17iSu+Ty/x0R0Z8nIEigP1eadIeLrQebiCygZl4PEbyYp6M9PQ0YAJejvur2BzoV5rC4i/D47
6ifgUGLzcrZhviZWjemCOCX7oyHJ3BCD+NBiSHubEe9gk862GUZ7ra0V/c+aqshYfGoYMsVkGAWt
FChVDx2T0anQhbhTgGmYQ4ZdbMfQlXclUSareWwjUp+xRXBflDBbfASwSPUxvsNf3YLVNbZqXRYf
RTGPUo82qUmHuAk7m5LYlM/3APyvHy+L2LrC6IKEARdBloSvXTQLEcOumSxMsEDkPO4mVJKezXtm
oWE+vl/OQIcb4HkV0wb0qnMPSxGGwBtmTrIn9WUv3yRX6na4HVKSYVfvyw2rkXYtn6BgJF7CdSIP
JGvUheaYX1c4L+nP4Wf8MO+dnTPLoXlwHv+cUMXxiXYUbib03dwFmyIijCOdfTzNL0BFUYfQRVWR
JCriHXM+HyI+7WFKR8xXVOfYBmblgcfy1mFzx5pUFmYjcIkcZVbDXChCPS57wM1gN0R5cgZA+Hvo
vjK5jcKCQ/uq9f2iJmKvgqJpUBd6XMDPqr7MdMhLZQ1OdG5S09dMFdQS1zYPz88TgsH8mcdE9Dvj
WNfESFxQpqKbxpu8POzq/v/C4qOj6jBnNrAC9110RFIiw8dwiWsauCRIhZz+KHk514LVwCNH6ZAQ
JSG807CM/JqVg6gakqbNUqNS4tLF05RUABBHN5tOJKwDLDOzlm/SAjuM+ddBd1TOMDFqZxrAespP
XvKccu6ovUaBSLpilwtob8y6jqi5KwQY5ucZH7gy66egxfr7AykBq8U8lIpZm6BKmhPvfOIfPzxA
Zjz7Ju8mJRv2cy0YWVKkvLgaZZ2k+zh5Cch35S6pYZVrae5C5LwnVd2epqOBglBgdojxgUfBRLVd
i19F2ETeUFVDUTXqA4KQk7QxwgcowKs83BoYKhjME8fM465bqm9C+pznXZhfva/GqZll7AHI7hiK
eoqJbBtOdicAu3wnQxKs06u4L8w2I9HOuG6OrBzXWhUO1/sfXulXg9SJXcyX+IT9jGfebfuP8lg8
Zvtpk25fMUWK9fauHdlutPFOrETSWhglyqqK6UpBE38B4k6JJyZJMeJJXc5ZM/T6MftZVobDIb4L
GtRdynqCHrwcNI7NdRabcy5lh8Blc4+8JEELDWexUh7rGvNNki5XeUJZ9GM/9ShEK/sUr7C5Wda+
BmB7cOQsYVu+MQt/q05nQZKyjp4XF6MXwcla81qz+gYbu4E5hlFjSA0bDGaVmiJhSaqiyoasU2fK
T0mHLSUyXPrWCXkzswB/pF71h+Yl2o2M5M7qaw658v9PjHY5XpsCP6UGsQcNuRbUhgWsbxIBTJSw
IsHVrPmSFHWKapjEwKoV+7O3ad4BIBWcRG1b5w7+KO0A5bjhXtlMSDv2LaPSslbixPbcby4pb2O0
yaj2KUg3jkauItFuGoI+ieSmQU8GusJZQdJq5LckON/xwvSkWZnG2Fcy55giASlGGDjArBEOrYt/
47kVdV7oJ+maqFKhbIw32ZgayhwAAsoE7VTzG2Iw/4iWG9jsvoLVhyYCBVnEGwx/KpR0SrHKcUCg
gVUZJDQC6y3XTYSv4ulKTbEDmXRtbjRWkWoAIe28MixJk1RChUWIeqvaXis2nxKnCX8uH4M0k/0V
OmHkVp+3JBviV8vf4sD5KeZyoY+Hc4Inm2wK7dMo7hKJDG1PjCB3dGDKJC88AFgFTNbot9H0p41J
Kd0kKBElT8qrkaCnXSnfEuFGzIg4PiJ1Z9fVMZc+U7E0E7Rlim9xQWIejeEkzky12oz1FlANmsqo
yK8abgDkIMoGJpRB85IrEa/1UjScsXIwUj+6uywHLOlrfCfdXz619cv8pkQX5kpN8CtRBKVoawD+
+/+QdmXNkepM9hcRIRCS4JWlynZhu+12L7dfiF4BsYh9+/Vz8MTMraKYIvqbfuiHdrQTSalULidP
ohMj+jGNDylmYeH0viXxUSKrNdzviN0osDJU5/5nge/tiGeHtXhrEcjJRrQ66sDYoU5H3Yd2N9O/
5eksY5MB1bAxn1WsfCs50ploqCG/JRhkOj81H/ZyYe/RxlrrziWsLoNFNZWifWZ8Ewp4VS10+ORP
fl2gHSR5mIPRdvr74rk0XfbViO+z+BiW6GvBcJbE6cY70LM1rkE9QjFadHgkyKdJaOvsTuW9FR21
BwyB7PlTZnldeWfvhlJbvjFsIiXU1IGoYmujSAeS5iUe0trL/zz2msvvS8xb8d3yd/+47/ZtafW5
uJVJnAtzqDVzWGzwErk9vhWgBBP+l6UuYvl/PiJpupvk2NKAc5mrHM8UsrEBUn3A3HTkEZ/BBqYw
34Xf5yDvCFJPefD97tgeJc+m43kudhUiF2WXJ/MMsQpc1uCDeAaFAkyRYw7w7k1v8YzI3QBAY3VS
p9qTj8pHlXMnvbRlEZekCzBgXGB8+Eo3FevC3GrIAi/4kXnCn93v2XGv32Izh3UmZZ2rKySCuKii
A65y5fx41hyUUFyM6mud9mMayJOo9losNh3Ac5ErP0K1RgaKKCxs8s3f85t3+Ob1gelFH/qjeZf+
jP0da7Xlj53LW92TUSsIkJyQ91hivlJSur/npxSDvlGQWeKzX3vpz61YnIHJSddxMQkGc1/6Dq2W
lvnUwyUz+zDzYoEIdUzazNVm0DfeXtu2jvwrahUeD1NIDL2zkPI+0q8NcyrhCTRpaSDzNQ6zuSNt
87lhoDg0BcijLUBoLlcWtTwJYxMr8+DaNq/qIfTwvLzyk9zFB25v4r+iVra/6ydNHyTcognTNsf7
qXJCD+gClNAK32s+avcADewpylZge7681Y0j1TwmADgvgS1xu6fI/9l5M6ATxW753lx0YP3wnIla
B0F1NTRUoxCV5dCL1tXN2Mu4qwOHNT+knVcWmZ/9GvNHpRK367zWH+av0pqdARxkxQM1H+3BG0Jk
CB+S5p5FEVTZrbtD2Ln2t85+y9Qp5H6f/Wzjr035aMe/ZhCYFHdTeojBMRb5CpFXHbJgMJ9J8yTH
uzDbGWe6GVsCaSl0YTOTgiXoUluQOLasDCzMb19P3wh3FRCdvvtie39KtM95uyCld69jvafn8lbH
FxKqmp6GI7i5J6AgbXCPfEZpz7t/vX8V7gf/yz9iclzmZncP7RH8JBidHD2jF+HX7Tv57nRdfQew
H4DZGZQJc/UdKsW428IaprevX5GzmEGgCl6/+Q5QhRFtI07g+N8l0AT98WPplsc/mCyOWuTp5fZX
rCwDUMMGA4EN/AI0dMBFWBk9M27iplZ1G2TZgVV336b0GN411B1MP9kD4q+U+V0WyFUZoaA+FfBE
Lg+aqRkc+WHbBSnRnEy3XbCxo+PCjCb39qLMy1uzCAI5gyAIlUDKguzxpaBwbAwudaML2q7/HFlT
frBtje4IeU+5n53ff0uBv2mgNgsLvh6X0hlTqaKumYOaKa13OZ2yyM2K3vyRhVmJIA0M+vRpBEot
O0kpu1ebxpZ9THueiUcVKpNhnDzFXTVtFqMP0xz5L9qWrPRDJpJvFpP6mwqJDhUd7Ra0tE1nPtFh
wLWvNL16zesCutKWyv6sxpj+UZOqfrLWmJ8zaaVvRWrULxnme/hZFObShbEuP/bG2FOnoyqDTzR3
w6ucuvx5yOWM9lEBDhS/p0P10yhU+iNHL8CbDOOscFhRqpcwnc0MtW/GH2lJqtif+jqmblUn8dc4
NQhMbz8QlD7jYToYc9PbRyh/xg55r9LkzVQFQIk0s6fH2oSHeIgTQ3sYEV3/4KEkrROrlpJHvUqy
lz7HI/hUJBp6K2cyRa0fY8QYcbJ80N4ikqRfZ9Grb4NoxL0k1fSVEiNFYll2hXJpUVvfC4D8ATHJ
Va97WqiyxM/6rvsYVUZPDqNFpe7lTK+k27aFSpwsbpvcqTCN6VMz0xEMVRgcEjqYj2B/jxPF0rtu
nCRQlN2svfREVsByYu6m8uwm1lsf7X0wI3PPhn+SIlLzfYe94w7rB9reTyNg0DvKZ6483kX5BF+o
s5H3Q4Xm/Qk+C60SQ8ZIsYxDAPeiwICqqVeNYyp0Ah3IbA+ZF0pBXrtagS4hz+zkY6takWBDMKF4
id1xFDoQvo1LJz3/HpYZYhiRSiMwKolNZ3pRS+wKM7lnlNzq/YxYLHVLnuRAyKWifbRSgeAhmeBZ
uCEVfeWaxCCPKOfkfl3O1c8OtCPoHNbn9rdWRkXqFb2VoBt5EDb19dSIT0Nphx9Bn4pcvN5leXcQ
TV+Px9auO9CQZRnKpYIbAv37AyGeNrEo8/txnlTkgIhlLp2uoiJxi7q2ph2qnA1bhbYgY6mA6TAk
fGVC5NSXccGnIRh46bbDkdP40Fe/tazYc5aW37QyIxYxgPNA8ApDYq2cJUsr+rEj0RhYMtJfZ42P
jm03/DDJkvhFXpVO0o0tulILVCWEBkvRhUI7KAFfhzA78gezkq3z1xbU0i0G1kXBBLf56m0a6Zjy
1szHgE7V5FKhZW7G+Z/bQq51mJpL4GKzpc+CsOUMznR47LpGdYk5B1ywg9UrNxbtQ9dw0FBMv+0w
3rkzW+IYIUhHoB4hjHUKdJ55b6o5IoECxepzF5ryIEoob15P/QeFGWkuTUay4yxe6xGeoCWLZnET
j/z6kUCXkxiaUZuDpJS2z7ouv8N72z0s/GqeQu5t5+BW/jDswiIPR2YiEWLqa+xU34wKhxqTIJYJ
OvYjE05dr/Uew4TNnREkq0D/v0XpFiEw0eBNXwOEkLqidm1IEhAWTveMF9+N1hqOY2LjsQnn+ang
eutmulYdbuvNOs37Ltm2LGC04DGyqzZOohVJpAyKxMsIxG4FHKkFnvvOfumkcidTesb41rdg4qX3
iWpGJ5nt2ClDueM7rfmtl+9gYHxjzCTI4NtrjbIJbey+LfTARPbF7RXcK0cMvHfkWCDVrevC78qa
uzCVwHqgH8y1ZQ/mtaRL8V/GCO0b/e8qEabb6W1xyjuiPRIyz5/aoRkORpyDN9uws/uiHu27oorL
j8VUgZ2hmMJDkcvqyYpU+/H25l77TlgTHhcc3pIv4itvnJSJUTZGRwI6Tk+lUX1pS2r+vZKi7Z7Z
2DYDF/K9nfXs4qNlrO7g0YzBHLXto2GMoQd9Tn4Io7Pvbi/n+j6YyHsxU8dYX7DivOc1zkTltE9U
TEsjUGllOjZrJ8zvnEHJgnlNO/dhSxSwejYGqqHQy99x8GeiSMGVHOE9BDbz+eA24XHYq6lee+vY
Mrz31AaLFxr+VmYZMUSMbbVpUJOkOhltM/mkZ/y1yCn6TeOGO7zjrctGHrn2PPV7Ga91ZA+NXz6A
MXjvoDm01nX22s5qRkNKA308sHSYnNCW3pD+0EzTszFeyyqP5tw4JRkOfaTcYrq/fZzbH2AzCzgu
oLnQ8Xj5Zlg55pblfNkBM/e6MfLTbnQzUj0Ic/6sk0+VXt1jLjIotaxnMmD0AchWbn/CxjHD9QKL
M+Qj38aWC3R2zFUH+VOvw+ypvP9U66Z6kCKzTDcOQ73euSkbB27AO9AhBteFrlsRBypkK82WBDmh
NWpMYp4dqzfNg0ib4fMABhS/Qen5UAiZu3S29zLf188XsKeUwo8wUN7mfF1aj0cNuVVOgr7R7ROb
kt6HljfwaXn2rSg0tWN9rt8UyEMeX9cxSw+s+YuzdLa5oa6RubIZCZJC8juhF8UDGnCygxUZ/Ycs
DfMnLUQqwlKi2jHm61Leotp02WfDRCkbpHArzUKy0RqsHkvNjNgNlf0yyemz0mpHdqhAS/slVvFb
I5k7m9XOKW+sGqItixNU9xZ34XLVSWTGo6Vh1UB5LU6BG/b/KBmYPHVK8CslzfG2Cv8fa/1X4KLj
Z9tMkxAVqQ4C7WpwtOqf1EoPDc2frVJzTNk8JHHyUFQV+LOEviN74/qgVxlEqVgnXIc1GeGcZjTm
WmUEHEhWz0gj3U3zHpQ9PUt3RF0/ZZiMZnILesugUO+1xLNVTkkCTGJVGMFhRufp7S18z7xduu0X
v3z9hiXoLRkR8RvBqBSCcKcYuwer4I9zmP0iSfPUToWnpdV9WSWvwxz7xo9h6L9Iu/Ejovkhyosx
mZ1Z/jGqyY8GvlMK37i4gOwJeGWL04kn8PKErYmLUo6tETAKhA9XblJ9k8XgpvWeibp2q7ERZ5JW
utShyTcsBkgSsV+CDBNTPT/E2enT7f3eW8/qdhKVcFKxwQjStPdI/9jy9hCy+9Lea+fZFGTrgGRQ
He7l2mHgZWU3Y1gbQdHYT0P9TbblwRqYw/Sdiv6WIDygOl5SFOf4+zjlM+1kchx1MJobQSYzr+Df
VcnvKB18VN13dHXrHiC0RCzHLaT41ukwOxSiZ2ZEAybb4i4S+Sf4Ef2Oo7XxMqMkj/Ug50+wnHeI
1Nl69FTjepSlekCbMHIHqxvum0yPZqfmBtjsEzb7nI/NXW2J8n4qu86f4IY+DpbdfkLBv9/Z3utF
L52hsOSUYaoFpmZcXoA21sw+rlMSNI0xO+B9aY5G1afebbW8tmZLm7RhIrojhnVFFZCmAq8nDjLI
e3k/8/Cxbbv7iO94ltfvAxxYmEp0gAlkJdhyBc+2tp1yLSXxrAep0fhtrg5VyZDFm08TGb+HlfFC
xx3Tea2cqBNj9KdFQNsPRNTqUuemPdi9qSOyKYr5RS+b3kuLkD9YvJsDbeDjX6sooii4bgwoaoAW
11hBDQkfS8013LrWKE6x4k3Q81jt2aprpQCiBaMIkBRD1e0qYJO1UGZCRjNQucm81kyb46CAvb2t
FNdSkNGHm46cPgYoQS8ujyvT6rSPG0iJzZx5YFMZHdXle9ija9WDFBsyYKOQWViX9WeRF+HYUjOw
xrAKEDrqP3D37Zeqaah/e0HXJh5qDGlI8XEGJ5BeLqjJ9TmRmWSBVrbyyFC2xCNWkLs8M+hxkj1G
tmrd3uu9tT4gKjEwBZ4gwI3LLp8p/RiKMC9Uy4KkNvvcizspMSQaGWaM/2gUwBW317h1aEib2LD5
MJIIbi7FqWLqgJGoWDDnFXMtEBAfuqbVDrelbC0K6U0boSjyBXQdI9pl2s8VQJyBACRUzc92Gt3p
0vBuS9k6L0TvFsjtDGEYZClgnm1dbpYtM8CWHiRW0rh9b2b3PKPDnRWq+M5uUQwAZUu0oyQbS8PA
28V3R0Vpgf1cClUmH3u7M1mQ8rL3rDgeT4gQS/Ba2u2OqA3/VUCWrSMAQ3iCEeaXsujE0toMbRZU
lsiOaOLWTlmR8juu113QiTq6L7K4u8Nsc+qa6Dg95eOk7/V8brx4AG0RkBiZSLrp0NTLr0jGPiJ9
WPDAJgWigvGhRcHULP7hWcAL3VGAH0cclQvw/3wUu0HD1n7jPUdzBiaOI++w/PzskMvaJlE4ExbE
qUgc2cSjZ8ZT7MD3Lnf2e1MUYm3UCtHbgxjlUlQ0akLrOosHFo8tcmK0GYcPckqAwbO1fqQ7uLjr
q2jBYSUYkshBviDe039nK8uzDHM1GsoDTYXhW52J5nc5hmTnibte1CIF3gFDrRA+y/IEnklpZrQE
MEF4YNRW/d3obcyHoCh3OUnadDsXcnNF8PPQ6w8kPLK6l7KU0FiWaZkI7DYeagd5w0EdBmVz86+f
HiwKDU8o5uqIstZQOL2yWNH0OCk81sXnLBT5HcbvlDsl+3UDC2Ll5XVDXcBCVgJXcLWeRqLgowDy
CFhkq692mduOJRvtuR7q/qEbGBp1x1l/KEZt8iV6bQ8penmOTZ53r5We3ZtSZi5Jw8wXsgqPFuYh
fCNt2n6R5VQ+i3jAALC6TX8JlBZ3zPzGqWMYkWmZOAqC4dmL6Tw7dTHUCP2TJgxEHoWuipBOBZ71
I8umnSPfsFG4nNAuvF3w74FsuJTUiREVWGaEQYvnS3d0EsdfOd7qzEfeJPlZKV69mXFX9R7lfVwc
rHRQn/uU6XtLXgOpltOCgwp3GBqBkvi6mKMydFgRGVtBaEnplZKMb7UWA71rRemhkiK863Ut9NIc
bl09aLXfTuFTktv18xAP6WOWWp/NWtJTBsO/E6ZuHAfcF/hjnFMorLXaJKJ3vd12kRUANDy98Qhl
SZVH5cuMZMvO1bh+FBHNWXjhoblIx4uVtW67JctVlOnjAEZunv+kbeTUwAar0nbC8q+NC2bOIOnA
0Y9EDPx9efhg3Gg6pgRwOWjtxFgvfXa4+Hb7lb/eu6XkgOwgsuiwU+tkMJaC6lpqpI9zgcpsPuq/
TL2fXR4hZ3Vb0lU0QJGqQQbFxqIQUa2LWDS1CxpHCkRaeEyfszRZUq8xuKxDJh9wdfodL+kq67kA
URgah7CD8JbEYk7PLmlMRK46VNcfi5yYHyekWbze7ASmNw6/5xCTEwaznT09pvarQcZiR/pVtLUg
ZZeKLKZuYH/fMVln0rsqbGnd9uqxTyPzURbz7JfGOB6buP2danHyrGJSu7Gd6h9vb/OVhi6C4ehS
eBN4K9a1O9rlNJpzWz2OVW/PDqVRaQK8EEa6MxmoFx3yua1/y3Kc/vYWQjAMFDLNiPVQ91ndwkST
TV/oMWgx5gI4E3iUPtQpcawMw6Nvr/HaLC6yGNEZBi2bqJ2tZElWSCOjefnIKhDWF3VpB+0IN01X
uv5hjkn8x+ql+RC2o8wcESXGB91GD/HOV2ydMR53JEQEspFoq73UsMGKYkAZyvJx1mv+0dQAWyFs
XNAL4JofjW5+lMNUHEDr1n3MWccGB10t08uk2syZMYfiodWYOLSh/cOI5uIw29Nh5LXmhmlbfr/9
rVfXfNkwgYoDCi9ItK2td5n0zC6TunxMQ2n6mWE9FfCyj2Vh0R+3JV15KZAEO4xqJqEENfd1sp+x
VOcaU4+zrSdexfvMQYIh37HD18ZkuV3UIiZ6OJYy4OXWJ1aDbhFeUVRAwzb1qr4wkP2tef7SNkQO
Li9aNt7fXtn1HlLk84yFLgy1TfruyZ9dacTiU4ZbzYPKnKP5Y1GlmG1aAF9UPZejkpP/t+IA6AXM
Da4rGNfs9YAZ1tEBDYmZFaRDB6CVQNXWeiToHgRzKwH79V+jNRb4GW7U0n+IV2yd6yrNuqm0yRJB
ZKQ0cUJiyf5QcDuOdjzz6300sSTI0PF+wv1bXV6ozFynRWIFIyB+LkY+xokDqFj6cQhjluwoyrU6
XgpbvQLI4MWs6OEbdMD3OIioMCB2lNZfW3uEbgDxISUE9I1Yu+ZgoY3nvNdEkFS9caRzjUkM0CKM
TDdjtCwMaJfjrDUxBJfydAdkdG3w4YYi44VCDJwFuNSXV6EJ5VQPLLaDGYQ8ZR+eMKsY6IAGE8b1
Y6W93dbKjf0EqQ1HkwBA2eQqVxm1kxokPMSgq7IJbfWMZOA1tXhq77gLV1pimkuMg5ZGgDCXlNHl
skyr0hGDlCogHIOHBN5ro9M13zb26mZ7ghZTc3ateWXRsGBKBeDz9YzijxpeRJnsvBVX24bVIEIk
YLcwURZ476w8ExKGUxMn4agAG2rlAZTybwXp8p0M76aQd7gVEufgPFh+fiakjrVMCy2hgq5PAGRk
UZc8kago9thQNuXYwHPBLiGGu7JMdoaUkW2pYIyS8H7I7cRFXbnZublrvcarDp2GGwNQF0Ehd+Vq
x21u1R1CoxOf3FJPAUyXTij9WkzHMfpL0w5ZgOkJ4CGQiMHFXO3cwCfBShayU0YwyHbErBLRtt7t
m/NeZj8v9r0L4UvBz0YCBDCSy+OZ0FaKTIXNT0RyDRjWWH6eTVF87hESPVSTHX1tEas+zMDoHSM6
Y8gRbcwvpOPRCx9rtONoVuHUZtQ8FGVWu2Nu/lTKpo3DpRnxHYdh7dssH4t+TQTnwIbi+Vn5Nojv
QnQAFPwUfRaljyFEut8/9v/c3pJ327TaEiS54ZYIVAfgR622pKTzVFt5Zp3gyOZun9vRIasqtPlR
Ux1RERy9Yqorvx0ry5NWkj7xphmPWsuLCCnBLnxQhlX5oVDxk2ia8FFoiXpriWpf7X7EBB6c+P08
x6H06iYiXtvqNvjqp441vimA73ZiHYjeHcu19k2wdZiBDroTAcwn8qYrgwJwdT6PM7dOZjYhMDzq
RnOvdd9S5Ddub9+eoPUZkQm4jkZYp34+Adrg0oE6efKc9p//Azl4RpEhRFYbRc1LxZ2Nom0TdNOe
BAON5cwx/yn5VpqVP2Km0G1RG5d+mbP6v6JWVn/inSJ5bFmn1u4+hDn/LKpDOz22jDiGMezYyz1h
q4PSRNp1hsK6Uiwr8h61+vWu3SNW2DokcImgGAx3B+/mytsxsi6hPVDfp6yfwU9J8wJt7LV1Z03d
kykmfees1rZ5UT7AP0Dij6OCd7USR3oah7qCuKG20XnMi86rjaTY0bzri4vawwIcB1fEouhr/FKK
nJe0RRUHg5GUmPjMorD0+7jtvzRRL9DDJAbjezM0iy2dsnh0x2bqOpeMRju5qbK7t84iBciAogHt
RMir0wisIio1qUOjaf7R8zx74QXRqS+iaSAur+Y59HOlZ+WpM3P6uzXKJNc8VH4Q0yZGVO2Vxq4s
IAdtO164xS4t8NDV7copqMeZZNoJOP7qUy9A4kp0VwP5RrOzm1fhLBwCuLlokF+aQARyFpcXrGzA
s2JZXRRYtdMeqidQcPyYau8hf97jA1xzFCH0AxJ9AUwvHdWApC9ZkzMfQZ+6JERXexTYy2C73noB
rP/OrNHWSgpMTdO/9RVoADEkz2zyLzP+SeLOm13vT9oegPPq+l1+ilitOkfORlfJEAWt9pCDwgsE
pcfMOIrBcoRWHP/SsLwLA7MYA1IcXfIrYUOrJha3UxQkGSgrNb+f/vQxOteyUz9+vS1q7VC+b/FS
vQIvE106ey63WGtTCkz6HAW6rDwjfBjR7DDFz7eFXJkVDh8CNU0hEAQvfuWlEJup3iBKJAG4/B67
8HOop8chxuS4bie8uMIoYTnv48kRsQH7AX/gUlJv22EY5yOQZLp2YkINPkWw0VZUfRwqOh3TUY1+
prPowCM9/TDGVnOYYgt8lrHVH9GUY7yQAdh1pcO/ruC+fAjh2z93BX1VvS1egVIeor0btbE9NiAA
qGkv3vYVw4MZooEkGRIZgDFKN+/1KBjZPYq++Qf7QU899r35FYbeIXwpfuObbx/NcoUunBpwq73T
+MAI43DWKVVeYJaAjupE0GFaR+g2KphflO7Y8jgOzt7sjKv6IZZ3Jk0nK8WeEuDYKwpplfwVR9V9
Uk6eMZtHmJmDsNGONJ361PKKLzComZh31ropHhVitAOgJIhy8Up8hR6geiJMBnreO2algEwLUcNk
vYN+JaciI94G9oGxf6L6S9eYXiwB07u93xt2xD7/hNVVUHqaspRx7Pf0PZKfxQTSNc3rW+LSPbjV
xpuAuGpBT6PYt8T6l3chHoVZItiWQTjdDdWfMZydqP+Wo9XRiD6xdK9h/lqL0YqPnV3KAHAf3vu3
zoz1UFDQoRhdHOhJ0Fvcra3EKwAMZ/mP21u48QJBkoEYCPgu4PXXsYkVJpEh4UYH/YGBtah6zJzK
jblTYgTRbVHX1hGpM2AXkJAHEgRFlMstHLSSWMqkMdJaxtJ24eTap3xPyJqpCM8cpAj4qjgkZOrW
dVmpNzPKiFESDP6Ioa3cfeWmH2F4DggUdl6WrUM6F7Wo59khyaxouz6DqEr91jQ3einsU1vvhGNX
3SrLgoAqRpOvAceLrgtPXE5NooomCYxj9Uq/ErAnO04tDi8goRkBltybKrN1TOfyVseUVhMzZAd5
Sm/AZ+NlMepP016O89pUXq5qdZ9SNjVSayAlmX0MlwbQSffrF/u3uZNy3HB7ALIHDhIWGST56FK9
PCRNRFSEnCVoSPkiaP6BROqoRPxq1emhnG03KRq3Nr/aEeh6rBbkH5P2B3Tpjtbd3Vb/DYOJMArR
IeJrYBOw/MsvqeBLlyLPZSCe9Wf+2frFvZ8K5N01ZtVG7m1hW6p5LmsVTc3jVNoL5ipoiofSQFeT
+FFXnTOMe4OqtrQF9xkeAqIORLyL3Ty7A1lSxVVmDTLgGqhYwUTTMRBtyh2f56oGvVwC9Esg6y/w
B+HHpZgFExAVzSwDVJ1f5Af+AGBo/pq/gjA9qNzQU2nhTHfdjsXa2kUgJgV6CpD7R97zUmpsKi2e
TVMGEekcDb4Kep4dJGp6c8fV2rRaC+gPdKnAjtG1kyoQzOtQ0yT4yg4cvOmn4QNaJv3mnvp7/vCm
Hp7LWr2a5QyG9EyDrMG1wbL7rXG+wEvAuLR9aqVlgy4dIlRqzpa1coibmhgtUsRJ0PjM35vQsPnL
gZ5CWRkwHLxel6dD9N6IoxCNDo1sPygdTBNL2tr7+4sEYO7/ClmtANGhzuexhjvJIoeX7XNJweGE
qdu1taMDm8tBKl/YCNOQflt+fnaTDLMabTvtZCBFjqlamnwm2rBX6tl87oHAglPBUT4D9PhSylip
sq4z3NfJ6MdjHet4Ju0ZE3mBEkaNwvo5aZSgcMoyvy1G2w+HXUapa68NPjJwfuCLwFVGDHP5CaYR
jqCBJrCDCYs9zbZONXrR/ZjQP1NTMm80EVvcPsUtKwWeDJSNUZiH57Eyh+Fs1mOYLhdZ2kdkbOY7
BL+pK2XS77ikGyYD3g2wDgD1oSF7XQvnJemqoYjSQGd/FPYPLgFNa3fppv3rJV0IWh1kFHddaUpN
BsxYRm2Th3BgAVgx/NtiNt7pJdZEDwx4nJc+yMvDitCq3+dJmgbJYFd+GRbR4Eyz/YNLDHRHRTIG
S16IyZVgIok8A5Sb3m35W5b/4gNWRzdrSY3gRqVBo5OvhkaOHWHP2aTdhYQPzmiZT5LTL1VU3U1d
EzmocwJEKTErPZdd7I1ZTpwE8OSdz9pQKNRogc5COAAUwroKXSgA8kDxkAZxzRwxSj+bX0XJdtKU
W8qEmhtKz8jtIUm0StlUksYdgGzL2pvHqvoe02fdSO5sJGpu7/LWcihSJDhoADTR8HN5ygnyUAmx
MyyH1r5uokdY/Giqv67rcPTInUlZG+yOiiFs8jTofA4gRFx80pvfCo3Wn26vZtHJ1auz9Bws2Fp0
cKAZ73I1A+1tOdRzFmgGKIrrvlQISQf/tpCtLTsXslrMxNrSjBTJgjhzqQ8uyP/gfguk65AKQyM4
3J/LReRRTZuGlXgOmq9G9lkad7X8c3sJW+qFchRiTFCJg0thFb/oVR6CVaKCiOgpD1/H9L4LPZ7f
35aydRpAwuKxAbLAYPZqo6ouZPXIYBGpmsvf6GDDoDCGZucdw7sVJwEd+6+c1UtdN6XSBj1Og/Jr
Bm9Qi50QE03DPnRI1Lp1RY5hnj1kZeXMU5CJ+KnQzZ37uvW6XnzD6tBUk3WlIPgGJMGKXyhd8d/W
P+WptrxY+fHL7Y3deEfRwYwkPOAbACCsXW9EhUnDBpkGSgumJH8es9blzd2Qxn5c7vVnbag7EqhI
FaAmiEd0Dc/v6sSMhNTTIB9np+V/oqZwMsF2LtWGRqKPBxBaFP6RQVszv/VaFQ9hPeEMrR8ka1Gb
OYCMBoe4B2rdXA6SwWgRA2yNr1kPZWR1VTMaeKa72jFU5M7zw1TsAR83VH+ppC4tUEuLI11dMLD0
J40UAmbV4tBGULU39X+wYzh6FK4B4MGMkpXWZ0Mjo7bhaVDVP5P5pcfgjGnGtLL6421l2zoZdOeh
dxqqBsdt9RRxicGMSK9jKfCD6RCDLChyaXYEX9fORd46GhiKBcCJgA8cGZeGj0W0HoHpzQKWK6cz
v9ig6xHy7yO7xVQsYN6F7WQNdE/7qg/zvoEQnjiR5dvRsx4/ViBqvL1tG+4TSkkLnGspJgFmu1oM
WkvGJoecJg2dJEn9uk7uU155LTrUVPQA8roHdEPsuLtbIR7kob0FaoEX/aqFLO/AaT/oeJwC4wVt
A51DjsWzBYoVr/vVp8Dl7azzOj26gCj+FbhSj5JIdFmli8A3w8887dNCoLhHsL4lZIGoARKHIAm9
hZebmbKZ5Hk/ZcGsf8A0TeEaJUB/h19m+eX2qW3ZcYZXEflDgP2R713dKiktBfwizdCx4uS+Vbym
hyx1xOf5d5S6017NYutunUtbaXxBykpD3hTK2EeAlv8wo87pSePuJ0eX37TyjC7WtRissxhzVpEe
M83EDnanWWR34zc8jcXgt+BNTN0+PSXy0JReVz2kh9tbuvFYXUhebv2Z5JJTmo+2gdamxzIORr/5
1XSO9eP/J2R12/ponpNI4NjG5vhNfk//mZUbvt6WsWWe0A2N0BnO/zI04XIhPanjzp6yPGha+Uuh
A6eZ0dLEG+//J2b1dGgNGeNJy/OgbNhdUcT3czZ9E6bcc5u2lrOMyVkQ64gy1oYQeLeQFnOaBwNa
oZ0OPTaHdIiWQgPby6ZtvYZ4P4B0WsgV4Zpf7hygI0BB6UUe2FSCgzREty4XeyWhjbsE3D0iMoBJ
kRhaexBjhJnMwwwbgdyyGzOwCTSGi9IogHHO7RPayiyjHRhGT0fxHkWa1bUVVmX9F2lXttu4rmy/
SIBmW6+kJMtznDiOkxch6XQ0z6P19Xcp99zdNqNt3r1PGgEaCODlIquKxWLVqriZ9/EmbFZN5ROt
3snxS5EtGtC/67/EdnUJPhLvHU/PhaTRS80LLyZlHZl8kMwZyXSYyDp0y0zpO6h7hoHvuLTlgd25
AfV4wdK3TjNuQ8eWYUSJiOo1NE7e7pxfgeARv8kGBIy2ihHlH8mqJ7+Jgrx1amk0wvPKv1ncK0hG
WYbIu0RqFyR49WhtcdVZohUQvyYP0qpY9hjzpnEQJwwBMqKF3MBlCDUfo/ZeOShJyjSjFeEa3ThZ
ZCAFw+uU4D/cF2vCC4KkRR0Z5Mb9YumHGj1H80ftxptIUdG/uxhiiZbKoXZPQsVJmU8clghrQd8B
ImW8frDFwXWBIh0tgrVhPOKctIkXghcwTBbJRe2XeYP7ZIJGzG2ANsx/sZJoyAK9GtKySCgwxzSS
NbKc4GczUzdt+7vZhO0/LyBBzxmK1vHGD70Ee9rtZimtm+W+5/ubpv7IUYsvauiHbFYJ+lcNPETf
37QJzUBGFoUjKIIbe8wYOweRWaULwyXYDH5O02JVeSopL5zL3IQtIzpECI0qXlzH2bwsmD4TOdJU
vIdh7NTQmKL2pRt40/jn1SNjs9cfnFHYKzUPZj4CQxXPYTPtUXdnZiO8h9kjKrs53nFC0+Hjkfwf
XSN0kAkI55LWl+CuDTbgPbXmuDCYgSbhaV5C8JlEb0ObS5xtmlzBvxBROHwrmVpJSo7mg2CTz2Kq
4vovh4+Yr0J0MebINqkQV0isO4zzMJVSF0+KlYtSqk6EgPp738w4lxQeDuMDjaboR97AYJMUeMFT
QlNLcI3ksYOMtsI4dwQySM+oqB9Ego6xJTSxuREmEKKIotT6hSFFTqt0vGvqNAjKE9Gxg9JEdnOi
rtLELkQ2C6+wg+59zaLL530rnfB3EOMPArMpredFTSwBIRIrK1bfQeNLS3HmCNIW5AUmrnb0PuCU
SLgJ41X++4rPsiQ0Rog+YB2AeOrdp6BHEC/l6T7ETwXA5EJDQiHTWKKBxbtVaRD/uL2UwIcL+Zxm
fkTq+qPnvY38XLgRBPxwIyUwCtQZkLaaRUODPPkmy107NrRdqDwHurr2+37vJzU4W2bOfbF+Wirq
+3FA4C0Xzgg+9Vas0hVUA4XcyQad2qTFQdQ/ePNjG/5jh3ALw5iP2hhxLTRZskEbAUiWZ81uyHc6
r0qOJwxzOgS5W/tlmuOc1a041gISVMgwJkVMSuP3/XX76VMh0PiwhNe7GZ6JGYFkQ4jnodglqAja
u0F+qkFwk/cVxEIhra+b99Gm9AJ8A0igI5DGAyijF67YCHgoQCTth3jZD5AcE/pToda0KOsvND3x
kzI/1H20XjyZIZodOxVZCj3Bm9W9OOTNRo3D0qxQommCritzlKbnEQZNQCF2AH0D6hYQwLPXhBlq
q7KLL7WbKHDVbdLH5z70MMtipjWL+8v4w03gSEdZxMjzMfYzsZnG0tVloSjadoMnVVOY5aYfL+8j
/Mgx3SKwtRGJG+tVmUMWWKtAmkZsLCCW9pBGtYPivZAKYinbqlYZZh/10vN9+J/JphEfRzzeTVH4
qrH0Hv48k1IEoe2m/aXKB5UupRkBgwpqPEGfSUtaceT9oZjfeEiY4M6Fxx222WmeZHpUzCFvX9Hs
t49qKJDRY4SGwDnmf5gbgzPq0FWo1BYYQnKJZeD0tqdhhIt89MxS2cncR/lJbZz9kYgxNaVRQ9k1
IBE0vjiBXXYZ/DasmpRWQJ+/RDOyOXvGE238+5Vonhf4RYsCis12+PWAGTWrf1x/NK4dKMCR+cSr
MY6wWwBE7F7VFVi74Rcmiww0k03rvtr98LsMAuMMsxwZx2TUgkpfx+A2dTGXJpyBJvnXfZyf13wG
iHHwaOFu5EJTYF7BY1iZQfmgqpgmuXFbkscEAyJeemURaZ88ricu8OhZrjYp1wpviD0Aa3vZyDEr
prP9gr50tiI62uq1fM8JZ00n9fBq18a/XyEOdRFJvoRdq8VTpGxV7xQrHO4XHgSj6pkbiJcgVLGa
ykPbf3RzTM574+zYGOnfRLTMjjHajbrFIUlG5Yv8xAT3l+FT9ZxXJDLRHZYuXJnjKKZcPGgR0ZWO
+Bl3UkYmUKWHCghY240Y9ER0cRgrOQdiatmuIRiRKh891aEXdBu5J91SXwecw54nwuhzr3YeExlS
YECEOnyT633YPnL2hAfA3Ad9RRKqQvW7jYvsQ75E40Dh75T37thier24fg72IY0P90E5i8ZOP4pr
D6WzM6/bxGlhZlKB2UDoN9c5dVuTKCDdANvhmG2Zj3+/Wro8AAFBnGJr3J7KBIUAJeeiMXXegWnq
LwBGvcCk08VVHXWb9BO1GzTUjlWyaFurDBYq7yli0ungiobhIHM89oEh5lYaP8U4YNAJdZuL9CaO
XOQ2MlTEJ18xnVP1DZvEkW4qevkLcGyUZgDbqK/L2QhIc4WKAZ191KBq6TBfBhkyjppPL+V/pAPY
j2Opibp5mHVIZF6+DEL6r/d/rg1gQ8IdF/0YCI/ZGH3ezDp0tEHn8vKQhsfY317C4321nhDiBoI5
kLIsz2cRGE83svSaxZ8w1yLbVyABeJAyjtlOHLI3UKNVX+m23ORoPcacl00SV0h0vCvz1x5jRCTe
HXQaB4+9eIr9HnRxizM6t65VYENQAaOb03SORB7Gw6gGTwMmIh9I9AeJcXQjDYZ0mcGY6iykEYb2
qKlgRQoV3J7onNWb8Hlgjp4jpYIuagO1PLdSeeJFvszzuEONe0NSFVPVkP26rwuTC4cBPt/XaJAa
Ms5Hk5ShjnIodCeuksKzwZtIVN1R+8S5DzS1bkhY40UZXTB4l2c0YV70WqfGDeYx43Ey6Jdx/jJP
X8f8mtT88/ge6XE8z49DJMY6kNtli7OwCwIl61En3x4rgaSSlRcU9SbRPy5NApveNRIjlBxmXieq
Vb/B2APQUSmhT5sy5V2kf74mjzAoNcAvXg4RGN8KBM4nb6YFbb+pFZpvRMvNFqLg9DoZ4kWxzHgt
ulP+4RqOUbtunswyocdW+Uq01j8F2TODy4vsWZK0QJUxp8Fi4vi7EY7ZrQvykkYfQTitDc0kE0ni
HloeAeJ30cdVSAcegpEjAOo3khOMdRu3Swjaq6iMW0nG/FBzu22XGCK6PC5JYZKcvO40Sh3BPJj3
VZ7dtx+gjGiCIuWGnAHUX9amGazKr5Wz/rwPwhjwDwxGBXtQu4QoAZSP5tsLx2TZi/mPz2acg4SJ
XSBJxGfb236595YhWVHHtTgwLJvjD5hRxKtDohVktwIVm3w8bTWSkX1PlotfDxtCd86TY3LW67ug
6Z4mMJFwjalgoGEG2to8S/bbtnvcLx9/LSxhsatpv3AoTw3Yjvcf8o32diXfZR4h3zAuo7mV7HI5
mG8+XS6XJHcsghHOlkKfQ/L0ZSw5orJNIT+AmVhsUMVLJJYjcGu2LwOUvHO40o3O5+/XE49pt9K5
+v9Jt443CTHtI+mdZWg+Pvx6udiUCq+f5n2Nn95BUNRhZCfKJ0DSeos4r/pmKHVBPp5rc2tXZP/o
m4+LX8TKCUbBkdXBPPHu0tM6eoXJmHJz6VLXDV35mC7FYbG7bF7nZGdlZrVf0Y48PYnkyTndl/M7
h/hjZa8wGdMO4g40Vw0wTX+5zVuKSY2f0ir7hLI4nnk48NhHpv3VFSBj727XYNEHQz52FE+Usmk6
Lv3kDctm/P3/KuUVCGPtoad0KN4DiErFB/fxv100xrxBC5uGYOGUj7kJbYwGqz32H5dw48QL55mW
z4eY8iCZ8/KHRIx9K10iBDWu9pgBnMWgxT//ojTdzpYHZ0XL3D5wtZGJpX4AMnYdGU3py4GnHE39
0/k6SZz4iW2ZYD+fpVeYgVpHFTGj5bjeChgdn+Hf4lU2Vz5xTJ46fJcS3tHyH485kSdq7QBrRts/
3SZku9/vj8tHffn74YFQ6/0dsKuOmJ+80Jdn02xjLPjdMNxYAvL63Jtbn9rL5QPZzMmrRyn95GgJ
S4bwY1EZDyJVTdWjCVE5+pu1+fZWUaR5yIN+XNSY9uscPr0P7tJOuuY/psaWpJSlkmUtagWO6zUG
0u/bp9isFr4ph0T6upBu7URPF+KhrZl7KHCMfMZ4knKeYdAqPPextk/brf+wjRzb9sjyUTUXm9li
QzHV3Cyp83m47zM5lsHWx3hRpGdgS5KPH0eU5ZKak3zkbiLjXdSgLuN0PHq2Zm/amOvzuHgglmWt
nr64kcp0+HW1fYxfmc2TwEs7aMz6rToYNHvABGaHEyP8jREgSsTjC1hBvn3BVXCCwQpSqEiRAone
7NgE/SpZPuAsXYWYWXRwDgceqxGbIfqPIfxBZA4ACcw+0mVEXMfLt3apphSBV7u9EOfAY0H4m1Dh
DxazX2XQeL0EVpVjQk7mm2Qe7Ud4ll8Lgt7Y56fD4ZOznN8V+T+92R9AZs9cVUq9Qg/hms2P5nGP
JuPG9ECIUPRkIEsiLzFXu7feg/PKeUKd3ZdP4sN49XCGh4jgjOJUgEwfTX++DnNSGF2uSlEF+c3I
uXQkWSZPZny+b3N/o6d/gbBp0rpIUQpfQ+YscvIXrbSJ87xyTg3574T5VuUrVZ3LzaweMgijfURH
6tKGaJzQku0BYnWT7YbI1dJLvMRXjidzr4dWZ65WZkectiMcRZmOzUGL/h+7Y7sUkPH1hzzFoikE
w53IubNwx5I60+ScO9zdUW+j5TZN69DPAbQWnvwnt7FczJN/OgQiWXOg/uYo/yMT4/XzPpajIByV
f3vGrGByoRArI2+i9ZY8x2vveMgRLFMa717pU8jzzaMgd0xPZvxK18wTV6yC0fTO9pu9PH77sgUh
Fq6tzzjv8I+nL9Pn3B+JGf/SzrxqmI2YDT3pK5DU7FYIV4SH9afDDVeYV6kfusm4luzSFGGUQzfX
6wvd2gKx7eWiJQsLF8gVLsr3rZrjOWTGc3RFV4B6DmjmyIN0qE/OF08inmoqzNURqc9G9sRRIo10
q21nVfSY4zEWuU6e7+BiMTk0LRMHzMkaLXtrgw4npPC/tnDk3aF456nCXE4vNUq69O9dOl+ovti+
fZAjeXh5fe3Md1zAObvEFYuJKo1Lmvh6NCq9hBBvjrshDcyYmpy46puQ/I5xsUV+jeHHqfh9kJy3
+fLtQyC44yOgIzNrQebkPSTPGHFMLwQhA8ftT8Z0GjgHUM2NYi82nasp8Mcg9VRwQais4WCuOZ8/
avIP0a4+f/QrV8eKrvRKUl1iBOYGbiAaSWsifl6WvJ2aNN8rGMY5qvDBrjaKcUIwPNvurPFyfd9m
py9uVxiMC8R8e7eKDIiSgAwQTmJrB6Rdg/opOoZbf5Gb/cN/icg4wD7yXC9N0nFz5EVtnkEIEpGe
4kbj8I6X6cDxSjrGAQZNPQsjI1GOpV2a4071mzI2n5+cwxcvq/r95H5PKRj3N8dUyU5VsZINcEzb
N/WNBfM98ITiKN93SuZK+TAFQh1UHTKF4Ms6Pn11xPvgbBFH8dhSGi1PZ12eAOK0VSnoKEl8wfwt
m+vNRzu5s2TfrupalKjA06gHnMtifdYXb8lK6Em6c5yCt2jTwdMfTfgO466gjHmZZK6G3dluQ5Hk
FqIK8OPhyOXm/XiLxziH2BWKpJkDqbDO5t62e/KYrn/FxEKES9enzLm/WdPHx5VkjJcYKneQ2hyL
CD5eckZ6c/n4OKMP6FvZvDrjEzp328YD6d62MT4jKoYeDSVADE66sOip5TgH45i8ROTfnY1XwjHO
Ios9L6wULGY0RrwzAumWi0d1fIWx6Aoeg3NqsbzZ/xsyXQEyHqNAtRBmsAFQXOhv6+3eXtZk2FW/
qPN1OPyLlURXApqoMX8dvJEqew9qXQNMBWqNcCaJnMGeEfXgF2Yrr+rEnL/cV5TvObC323YLxsQz
GHSltlJUwKrXZ6SvkNhZLhbGAW8m+OGckBOZ6FswJqjBkLUiKbMRDClOMmxKn/jmkli7qhmfhHhw
o8rdk40JaopKLVvMQlSOVQm+rguVVwXJRmb17Sag8lHrcYehnPOZh8kYuqemlygMSuVoYJhqamWq
RDrxqTA4MNylZAzcT4Mk7iXIZp5xM+rAH2dVF3uVWk+OgwpU3lL+9F+3O8dYtxQKhtQ1EGt93oo6
Sd/FDQztvi7+PMNuMRizTss28Lq0gY/sTPuMWrkHsaE1pfdRJo7/WxjGmC9ln6EUG6J0dC3SCHvk
kYRe9mpDGwkBB2/pRi27p4VMCDCbh7UuVMAzlf22PEYCGbbIh3G9FEfz2FvQZUBHVyl/b1Hyu3zm
Kdy4LHfEYPk5c4QYg15gd0BVfoYSwIAROf06t6ZqJf4jb371uNn34BhXIaCwYMjHVduegnff7h5S
nlPn7AvbTtd6USVhfDPijMN5HR7VztQFOz7lSCysOZo9EVDf6Bx77RG0YJYMc2CdtqZAtsRdthRX
rKeO8FLmE49vt1CMY5j5cq3PXSycYJCwJs2DDxxeNmgiP3mLwvgDP8nUOpsD5bQ9N6e3i2WQIV+B
6V0fL45PFtXJa0zITnhdb9fCfrs2abHHuzFefv7b8/L7u15FcXqQdbOgHxU/0Emz+B0tFQRWDr8O
g6cxjOeIxHjeDBcczB3Fm2AXLmfUmNFUJyY1OebG8YUK4zQaFNlWtdciR0nWZt6S+ebyK3riuSaO
kbHUyQNIojErYlRLjWzN+QIkjG/7I1ksQsylICeO4x01745Jq0yokZauH4ki9unce5ZGyo1pEC+n
gqUdWn/Lf/cYj9p7eIwLqeSslP0Ma7g1936x2uA1dUZN6cEwG14Cb+KB4MYe2CmZYiFXYjyuJA4V
9w0hd0bs/RLPOt4yWG5QG8Q9LXnnmDqKf6X2s8atvQLViogAztv9liTbbkm5oS9PRRh34lXF3K0H
oDS0Q18zQdKrTggRnjG6Da8fCy4gJ9Jgew2ry8WIWwVaMuxP8wMY5pyGmwqauPjdbhcTapR+Vrtd
V40B/dkckPHqTXexBWHVfZXnLR7jMIZU9urOGL1kAirVlPPpPFevMk4iyf1SbFtIkZwyncxXQU6r
+VINSGYbrwbvDONsDDtWL62qi6GV32vWmuLJsOXPRiayUzm8B2eearOFiuE8xjhNBVDmFsGtZNri
trKLV5xkvKTgdz/7HSfBjp9vLmWACU+A0lEzcNZLENEaZI9XroosvZX4VKZWvyhgvl/c6xDPabBE
5EWqV8olx3kCNm1k4mUL9VwglzCT7cwyFk1LUMf/TBuam+mW44w55ws7PUVOoyZKxqMsri11oEeB
xnNTG3i3Ie5OMu5DchGSNiVwLqOh+SauX7GNnCVCLI5EE6m2G5tmuzbRbHNJlD5XULFz2mLsQPOo
7YY3JNs8PL1xE24TT3y3cIwLAWstbrPjBQxFEdv8Y07GYG7NfeUeA6l7+sm4ENTxJomoAaajp/Ns
b5uy1TUWHqMGy3Iwku6+w5rIdNxKxbiUUs4ukT5emU+ahPh+PaDfa9FRs5esqHQoCYnjzEzeoBue
P2aZMr1YBZ+WPC6mj242l1IRTVJfns2LjqcdMoit0W6LdwC2yDDK+rDsoguC44bGIhEOakV5QdUY
xvzcsT8YTJjTGlJz8etudF7r/sVCioN88d5R/iZt8weEiW2KeVL2gwuQ81gFWtFlQlF0tEPF0Spd
OP/y/vIHboyMr2ONqFPE6oIoYL09b5MtrUz6hDQiZ+lGZ3Bv5ZiIRtdTRR8KCHXKRYL2NZ6HGBfl
3uczzqit5Xkklfj8iJy2iintdriDOdwKrWmT/bNY49+vFqvI2t7twYcEBajeDXtYb238oMi0/jRo
uisC0m3oxcFpNrfpV/jMMeHpc/oPPOOYLrPEVcsG8PbeRgW01Zjc7DJvoxinFKSF7qvaKOEZBzQK
kffHI4revIWFIniUla6+DPOLoxzTDlcHSybonxQwF41yXy2rABqmup4NuBKB63kT7eJX8be6b5ap
FaHr9il0uPWLEyuJQXBgChlnhYB/hBGz1zAN0G0H8Xhxq8FCbtt79TAYGfC5iDe+IZA32dy4OIGB
1oYMQ4B2iJHKf9bIhdwzmpdHGuEZGEk1zB+4FRt1YpImCLJ4zKtDGIPzMrXm2ct9nZm4KY0lJJjO
LBroGWNnU8wC9yJmVSEf++iIGfckaFTOwfLNbM7YHiBGAij0XGNkJyPGXEOHgVyUMsL6iJzjJbL2
b15J9zHeGL3dfimtHwW6SJ3Ni07Qc0cgqWw3m2qzs57bxRNHmSYFnmES6je7K2Z43y5qlMmBljY5
iod9pAyUwtQqHjXUVDyigUIJMyLAIQFeEwYjTkAZ5dUeoruangczRCfZjHSgZANxub1aoYa+D019
53JWesI2wTingtcLdCpgZmFOcG8ue2pTyoBVFZK1Tgt2goYboY8On9lOsB5gVDP6jEdeL+ZAqHvM
mykw+vNo7ou39sXdCKvVF2a2aQ/mfdWcMvsbJOZQiLTOG3IfSKW9npHwaFiRZEamswZtIy3t+2hT
1wF0iIAcGtsGxhGWXjaLCxUBAjxbRCKyLVKrlcngITGioErmsaUqOi2qYSds0TXVLp7xxGVyVHMq
s4+KFRH0xhjDAWYQZgMvXt+XqisgZF7Ju4/eqUHl4iBAn4mLZEkDO6XmsO+c+4JPFICAuxctguDh
QMfbj96wUBPr4SIm6lEpl6HhNJ1OxU1U0fAxXxg6BlvRZkYw4ZwDOxEsYa1H9voZugbB8n1riGIX
JcLMlYwjEuNWu5aXxRKEWS8Hni//rjNiFBbsD5ARg5JAgstOk02EUE/7QgGQeblQs3gXx/qC8hST
vb70UFQpkOS9xf+UreTTlzDAO5GyEgnKSeczIj3wztCpSPvmCzHuIZSMtI5BDH/EvLLdNraDVUXf
PEcgs10MOoddaGU+OfAqE8dPvbcMzHq7ne9qnohliANiPEYbGNITR5UmYuwrwdDcfLulUqP2Ygya
p+OlNTFfM4jX/RpEIhovmpsIs25wmDh73oDBXfKAsw6XjXUxaNvZxk4l1ZFacWpSpSCrMON413F9
/n79wHl5K1xYq4nXgKToCMzBAp9xK5qZ+44hoy7VjhzjuL9ZOluxhOkdmlrk+qiz8gpNz2ZXkdBO
qKaT3Uqhln7OTG6algfK+Fu/i4VwSLCsZrkUrJ7uUsqb8jBhjAao28fxU+MMFHA73a4i5m0Jcda5
xlExFZIuUpC5myChpN6zsK+X7Yu2qJ5D3Dwx0kLbgulYT+0ooh4e6JbDY/4GSquaRPHR0xbu7/tr
/lN60CuKIkIVuAldZHPUYt17Seb77nEoTL3a1LNkmakGkVqUCcexPeP15P7UJ+ChLxv0reMcD525
K/SpKNdZEblHzFM7Hn0wmZMz77DWxy27VdpbEOZGoKPk08hLgJzO+9+2vZ7TNXJdtmRKLUmcbLG1
zfUWbQj7JXpaPcffP7yuVpa/e9/tdsoqecBt/BCiOm+1Cmy6Wj3Rd17y5ruc8d5XHPflKrj3gsHT
XQ1f0USF/ceHgex5a2YoZ94W5LjYrVA0NaxWEh0sB6UCHuVSy44q9+MLaBgzPo6GQKzNOEbwNWty
WbouXgMHu22J5gxO95pfSOxke+GVV8MyuSV/4NjLTAJ6tWgoDfeoznMa6met4FwbJsJPbPoVAuMe
vUKps64FQmmny6AibwURrWJVUIP6O+81J/2ppLJz33y+i6PZZcQsCIy4A4WaiMW83cegyOd9mqXq
2BWbkYKodB8Q+5EsUHe0gTo9o2KGpzwT3TSIIRCLoggetZ1IYN2CelXshlXQqUdcKiQTBaUozylM
d79770hmNdYMsdzT+31Jv59sGUlvQBnL1VNMuVZrgJYmrKYiaEsKfrvm0t6e15+G+fmZOWbXOkUG
s1mllB70hIA96fDPj8Fb4RnjngtSK9QFvoeKRJCdrWIzOHgH92FJLufU0l/UD4FzLk34yBvJGVuV
MY7oEhaNekwD8pYrRF+Wns2Lgifs8QaEsUcvlMG7pwHENPZv+u/HISb9Ao9oh/vb+DNYuVk9ttbK
r9JZX8qtepwv/P3jg7ISPu8D8JST7Ta5BPnMFQ0gDHvxrUYiSDHRUbBcENXc9KvuHBP6zJtIN9FB
AbF0TEuWMXQB081G93PlTqNLkgkgasfqoVUcPQyeday2R4LZoKRfPy5mdEE1+iSuLwSD2b8OvAEJ
E2Xet/iMRQpqL/uJ1o/GkaAAcXzFsQt6RPCyXUb04WXssd49P/kr30LWnLOnE8nRW3TGNBGhpUEY
Qfr2HLzrK1hm76DgEk7denjZZMsdiBpAYsrZ6PFTfziEqzVnDBF3fWzJuOZjA6pp7zXnuNQF9ME9
ziwLRSWrr8vHuOKeaXJfsSat5QqbMUkFzNBIZwAb5RgengJP8dOSDAfLSh7e1U2IFDQ1/k09xO06
MzaKGVvtbJhhlyvLTs0jnN9CRQnm64ynzxN3YiAhBaciUkLWnm2x1TFDNPXmEnYU5vMhrZeLmGxA
RGDhPSIwL4RXfTTB83ELyOQ3MjCl1NIAwLW5xWDKJXTocW4+6uYCJabyGLNSJCC4rz2TrvVKTsZu
Mcq6RXE/YFFfss1tzA2Pd/Lmc3ZcH+K3semJ9yAyFXjdrCxjqbMhyWZGD8SGrk07copF6/QvGTUe
f6N6aFHjpen9+bncRlhlY3nQ9rPl3Iotdcdx+FORw80XYYxWrn1N8hN8kQgVL1u7XfYuQWPIIths
NsoqJ6vMRGWR+P94h50KlW6gGcstQj2RtAjQhXVCPRv6KrJFeUHAKzoHbv/VRMR/A8aYquoqbd9W
4ihn+NCmxyaj2oyUohXpez3iXFcnsme3esyYqCwoAmi6RrSBtin8oPj0uqpQ5ngYX0XN+y6Qt5Bz
5uqvYaaL52LI5fhMZEtg+8cLGzp6xn4eMIZw3PxEjfuNbHPp9pCbl/NyUEo4vfm2WIHlhZAFuonQ
zIa2Y4yDCMzZkiPfzweBW0QmugXzdRRENRA1PCC92Yto6XAQJuORPw5gzvidaqiTedwBITdtzfGI
tLOs3QrXHUQ+vGTn9Dl5BcZ4m0DRSkVLsV2tielPGLpuHr/jg4e5uRAWsZPYAgZq5BwtmQ5OrmAZ
l+MbSShLEWATst5u0UyCeMhezk1CfpFNZ+Kqt3I8+9PhNePwXMyccTExps7ElwzAp/MaIYltS/Aw
2bNgkcWvjYVb5epJMFMwC4aUp6vjvv0IDq5kZlxMWMdVp3aAzoj/gKEzBB0LOEw2KJO03i36hFTf
gTfIl2uOjKtJLvMQuWyAimNLFfb2mNDH5cK1FzsZVVUc1eWJyLia0I9iQ23gatZrvQPd8pMzvkT/
m/aIGyNkR1TXWjmP/LmsHv1X/0n+1PGGKrx2ZH3gKep3+eOdTWPHzfSGJOgiJqQcTz64b6Mdequ3
zancSObHsqB9TR4fcT5udjJa8Xc6QTi/sWaLVxejuUfmj+jjv1thNm0Wep00NKO9ypZEsJ0koosN
unZ9S328DzVRmnS7yIwfqlOwy/YNFhkWKhDx3V72hJCAQl2f+wV6NA9fPBPhOFeD8UYt6r1iMdVw
Z8nteI8hRuIS9QwOFUzD7NZP4N3xTONV2IAr8b6w35WS9/aZcUhh6GllXEPYqCTmDATHtWA+2khO
NovCBVErQd3y+B6EKlnY0dpcPzlP9PX1BaHJQF93KDG6/4UmysVvV59xVL5alH4u4hTQt4X1IeDm
spQWrUWRPWnI530wXgTIvozMxbzyLxXWPfrCnEMLCTcbXFjLYCElRP71OrYrzjZIZpgOfUc+GI7y
/hcYV/fe6jNeSvejJr2EKg7Vj1+Yl3r/wycqi26XkvFKlZIpnddhb0OYLQE/m7V7t+5jcC4LIFy9
DUT6oQ4wLwCeT/PWNmZeDiR+8CnaSgQ8Gwqkaxa4hNWPIbEKwxFJ+swxnXGFfqwgZhHqGIoqY+Y3
EwiJbuMFoWHAWNON9qH+AmsUB2EyLLlCkG8lLC9KjZoAIET+Qcbch8a8CFQTyOn+Sk6fWFc4jNsR
WnfmKwN0UaR4f7QWDy8vEh2LLxGr8i7s06pxBcY4nKTOMnm8bh1rg5T5fv7VJs/SgCA5tarjZY2J
mCC3uC/gaLj3dorxNMb80qaVhHUMvs5VfMqEVTPnbNX0XflKLMZ5lH5YuVIyx0suOY80WCN/xePz
80iSxNkunt4xQY3Y155eXbCA6yA1h7VqDnPT5EapPN1j/EMqR2HsS7MxXDyj16gXSfzRW6DHCMyv
zjFAZnTi1iNOY86QUcHEG3XOslaIoYGjSPU19GyZ8R6OEAfRV7fGJcb55D74j8bzUyn+AmMbt0qt
FbIuAp02OsS3ZjxHZnBOKLgruEiTRyyYjf8jFtvDVcwvkoyZCxpuF2hEMkh25vI4Tt84rzAYV3Ep
MYRYk93vFMYb5iWjeGIhkxXIieIFR/8mihbg3K+wGHeRDbU0v7jAMpytqaAuy5aXvZW87hpeq7gy
bbl/lo5xFigJSQtRFuABsUnj09TbfttY+dKsqH18fHxcGDS3NovNa7PZgcVi9fUFhkBun8lEyf+t
xIwD6Q3X99wSimnY6dhF7i7tZimveUWEE1yjtziME4kCtWlC14MBrFuzwEGGHDJYOtI18kF4O1rR
p5QeDiaPaGs68rnaUcalSF0bu8oF8p3O2/PMbrbDYfc8qg/l3o6mvNdY5qNjzrcqy2xPXtu0heJ2
MVjsV3gOzYh+QXpEOAVL9YxAC8Hm59q87/1HHWENXcbE4HE8gzLD2MDbU9QTi7wsE0U7qnpGZIxo
6nllPGM0wyJgQi+qBPH+hiGZjHpomLGYzcRRJpJLpCT0XfrNO8Mmw51rEEY32saPhXmbaehPJ+Zb
9R7tRHpeJ1/bc4A6KaR6zMvm/0F/O+Umr2EZ1VDVTHfzYYTd1qYfjI3/Fbqe3WNNKnMBMiirpiso
5ef9TZvMklzjMuePmjWD0F2S0WnOIO83WRI4JTfWM3jteEHJlFJegzHhqpjN67pMcu04NHRe7BJ3
Nbz78cIweYwUk5b2B+lH0FpXWuvK8ricZ9RCKy/RZtU+g32QJ9Fkmu4aiIlO2yTS/GYEivASBAZh
G/l0sPsuHtDFINsan8to/MC/NwLU8d2aWajOa7UZNywiYCJElTf9+uSzUHAXkDl8SiNv4woXVsCU
5nm+mOG5e4YyrnztP2LIqWnyVvK76fOeYMwZNIRegzliQESu/rzVkKo+C46IKW+Gqf+ipnMauWov
K/wuDui0fX5eWQN9SWMUZVPQ2/C+z+RRf72zjLdRlKJvLwq+D16d7MTKFv1jazlKx70WTO2oigZz
bXwBMn4MsyjBB9f0SQcgISVb4yyDTtb28D7wxDP2qcDvGonZVLUV5kbYAGl4QvgsxHRGDLuFp0EZ
KNzp/3B2XUuuG8nyixABb167ARCgHXLAcS+ImXNm4L3H19/EbMRdEuQlrqTVKlbSBgvtqqursjKn
RDbBZlpwMfdO/aXV2cJq/JAoPZQNnFAjQ6QnK7ZG6mx8Qr1nYsPikf39u1RvmX5zvplEGZBPoMrB
6z5HOrUN+kfLQZKctzcOdEtQxyoIR3xT0vTcKkrdJRBUpusjbazEBV/oktQGt/QBs2Paii7CRF6U
HOAx3c8kN3mntVifesmnyFLgazN0EgzFSghWj6f77gV2OfTZIocQhGX6GENPK8icoULLvmt0u22Q
ekaoQZTVK2WBi/SP45Ia7d0H7qXp2UojIevJsQ/T+R/e6EtH5G0ZUPfGBQ6u0/l39V3TKOtuIqDF
43X2/K8qqVBYnTBOgMJyc6g/q6UY+OgrSESD1Ouwe8lO3tGPyfncvfqoa/5dmOt7B+rS3mzASYJ+
jkaBvU2YIz73OSrrLXHRCJi/As6M/PdgbsHLrG0lMJdmhr8a0PplCf+is00D5JCH+okMxUpEYde3
AgQ2oom8T3Fi9C2xIvGVY2dK63qqrQxW93U8iiMBcGfpnN0521d2Z+FDUiq+i+42Bc9x8FKDNOOt
QEur8zXirJ1EW3T+pGD+XY8f63pnMfaPstgrtvQFs5iiqHnQ+/H4As+SXtGG/IWe1uPLm7h+21Tr
v545WAuLfm+XT50BigQ0FtJS8/aKIQevRgKYmNNFT4HD6yjoDJvEnNI4x2rjr6T3x7vsl6tj5syu
DM6GOED3yotbBrsM2G4uoT499Hpgsa3BnBP7c/3s7p/XBvFffutLAA0AMlCDsDpCD8HCp0yX3uxT
RB7pCA0i3WiOmDM3VJmi9lpXMY7qmVEPXR/FUb9KZlUGTxL6lLh83Qnv2agQqftJMjNqjmGnB1pP
AjYnOf9Z5DspLEkIFxiDCdSKwi3UwpL00Kq07W0mbiivOiWz90dIl5H4O1nCi957Vl8O4bcucoEe
GvJsqHO5ZBzuufoRapvXfFD+NtrOhQLOkbELl7aN83je7oWJV0ZnYeIwyhwUYwrGYVi9ROxkhn8Z
zpA2EHiF/gNRD5Tbsc6ZBZbluITGvPesvjI+u4tiP1H8WMOI0wZg4+coZnXvSRZOQ65nBcRtmROf
LqS97zQA4Ij8d6PMKSMKQS3EXs0ZR+JpUZmuSjmeaM13u/kCZbDwXZR288clfxSJjCJ8YhFyS3HH
wl4VZ855jBl0vvGYcwFybjz9Ph2m0mRu9IyBNlLoUVgLizzN49XhwKlAXxKkHXmo695Qm6mNykID
tncdT6XmLtvnz6IRmopCYtQL9wZtDSB6aHJYOJS/O/aR3dnmKnM1lHwedivOrl/LjTdBS04VFSwk
UnRnx6KgFptkVZkrJ9XNlbcKET6Hvv0cG5oM8Ga6iqnw9Hg2bhPQv7OBbhtMBMiZ5m5SYrNell3e
dYoXLSBqFZH2C8WnryLRS+2ZYRsi5wuxz+1On9mceUq1rd3UFwUArZU/wkY7SnR9XqK8ui0pXRu5
yWhm4A5F553rIEmWWLj0FPK2yfXWN+SnaIVmG/VJcQ1pICxogUzcwCjy/YBGgh//8Q6fvgTQel7m
JIHD31zf+loxtDGfyhiu4KLgf/g6TITSkE9NXXTYrP0lPefb7PvM4Gx+2UIq/aSVXKcvrboG2Lr9
2+yU3WiU+33iwGWbAbKDvLWww28Rl9d251obaZunLmbcdTbRz+Yt2mckMXxIlX245msUTGA5oAym
14v2dHyOj8/Hhb1892T/d6KV2QlTIZLNCZXqOplE2IrULKkN5pg8IaqBw35s7LZ/ZBos+lVFDuIP
nDIHcjReo9Ws6DPORly5x/Ap3brGQEIDmCYqrkETDpwpRDG81Yh+oPeknerz6OV6/nn8Hbdxzuw7
ZjElh466LOMYF3QCq6ggmWLwWxrpgR6YP6FRF+RnIxuPbd420s5szna06jMcx6se4+hxBkbZfmvG
fxwziIhj70j3IQrkUzYtfrMeXo+WFRvK5+egf54R5S5FttNWnjtViCoDXixw03tidntoXuFV7oBI
B70jLx6SgKPTHvy3ZC/SaK2uul3HkXVsVHhKipa2rj/CdUnXBUf0pa62u17t8lNmmYhB6EvGbfAp
VWxJ9WvPUknYdM8eR0Lo1G4Z+/Ei3L5dITIOak68Xaaxo9Hh2q3kaldDfginHHFKs4cfNXoIXaAm
5aNAtBBN37ygJlu4LRVoocLoPKBMWCXJNBmbTKrpAH66dMOo6IXaawsR2G2i89cQOiQhbSdgVWeD
qoOwKQslREBC9OTUfLQR0qvyQfr55PXYaM8WUv7KIpnAbRbp2uwcNNhGSoaUZ8Qgv6pHmEsxJNvC
lE0E7UsSS/ccB/QPIQsl4C88ApDrdYv6TsvCDLbaCdtxbC1TsLpz9OFM/oIAzAPpL+NZfM0OqFcB
VvOFY9NtGrqEL7539V99yCwFkamF0mQpPqSQibgPtbXsGjzt1WOj/Klp0pC8W9A1uM0eTvN8MfbZ
cY3yge3HCCZfNrtez/+a5sfHbrPZWDnY7KpDilMs08Pw7VQFac5G4nBTVqB4x/WcLidpJ2sz54FX
OLgVJIhrcuhUul4JjssiFGAkxok9o8nBX7VhvUNeE18zG22lxlTu98G71tOuXVWauXB+b57E01zg
CkG6FKAJ9B/PrOea6DdNByeqEHeXokcpoF6odyYPTt+/2aQJskRxfnfAMCujCxnipb8u5eJRlYZM
FGWNwjgZd2gxtWyWLsUAN+Vd/DzEPTEmFfkNSZ7Pae56/dA0/plX9wAZ0CS0heiYM2+yCPLb1GRo
YsigA3C9l1R4VzfCSDHBQ76W+I0UGqPmLkSbd88b+skVYRKf1aDkfD3PvMaVWQBMx3lkjn5t98VR
7M59/1ohu5dTNaN88cIPNRGqt5bXw1Ex2pGML2H3qSi0RY+y4mW6MELg/pvpaKAFdMzMTt4pgt4C
YxjUS/HiVLuab0tMoiQAZK/wN8LMnpK7Yhy03lkwFRdaCPGbqCBgrFMyNkTMqCoYabkqPDrgiZY8
xd5CSPEbkM4/AIQKkixKPAgi5phDpe6SKi4k/5ykqOE9qWDg1xHHpXb3WYt69zmCeVqvXsZ8xxXv
dQ6iDBnM8spXllFAV8Ii1CUzAUuBqda0EabcpmhkzOd4Ks6JRjmPsPJJ1EhgtIPBSkaimKxAuZW7
1VSqmX1ky6/5SMd9YDcuQQc6p+nZ2pdNFx3qf10kIpx651JIDoUJERjSBLr/2UH7y/37+IjedVea
oIkqIE3Trp7FVn7VuBLryv6ZCal/KEj4xlN17dNYN8EIT3GAdAN4xJQ8HUQ9tiLdyE/ryPxUPi3F
lvTa1KzOW0zv3LkkFdTKwGIyvdnAZTJz3Anvi4o3iDhj447LSTDS/KlRWCKVnlUUu3YXJJSJSfas
ZnrKWJL7XPakPdUybcSl03XrUvAtcGMawmBk8edh8IAqVzoOYXCu0Zmc2wOnx59Y4eJbCs0h6kke
OaVHeU5npPUUB3WkClsyoKTgBQYfm4ytSTSNDK597Zil6PDWGSHBjD9wlhC3oBp9ffSTPCyirEuC
s28zb76ZuU9VaLE/FZ7ee7cgOZqqMxIxf8bvJPoI2Z0WolmAtfh/3Aer4TsgfA0SERWyZMIsXs76
Xi7rrgzO8fCkPeP4SNvkjDJDMxyZJgCLj1l+y8jAjzqrropnpV24d++8zEA0gwoLN11zUEabTUTA
JGPJ+Ux4LgAwaGk10kyh2XflvmYGM2y6Aowi25aUzR7hKlOe+swsPKNTSfblHSJp5zII+8wqPISn
uqTSQhJi8sDX/ub666Y9dnEtlb1fjcL0dTXadX0aBriY4ILHnZadXJa0tf74XN95ICu4EVCBEKCk
PDG7XBssyrEZ6tFPziG/zaGH8cm6RhPqBbvJdq5rwsUEDltanED8M6TRx4J4SwiG2wQnZNBZAW04
EosKGDcPA920DNlWiNJzs0qhdvPkvgPiBe+qd6+NHZ9Zb+FauXNQr+zNtkAi53XvhrCXsj8arjsg
Jx/P6m08Mw1IROyOSEqW5m0jfZJyiqel6RnslR4EgX+6r/9Hd9oUFc32ypWV2V7hXHRVyl6ZnlvV
bo79RjDrjbZGstorrUwXN0yzcHamvTA3KGiqAhEEIFr4eVIBeI+aEQQ/O7vlT+2bff3SZguy4Xee
juASvbAxDfriAGTBpI1bwEZuv9U8YcON7DArdlMOqEr981US8biCu4b8ujJHuLta4vF1W2dnxBLN
YCDblYJ3vDK4F2axk/DeWl3amh2zvC3CWBqr7Kz86Ur4HcJufH8bhS9MfZDfqoZWrRlnxuMB3smz
IvBEfAs1e8R2aMi/nsywKYRUC5T87Le0HRFAKG9RareMCdlhX9i2lZ5EBvsk/BTxSJDPriPHayzm
6GlbRvoIuJDwHCk8SwUcqyNSqPMJjVNLUd5q5qWp7LEy1MpuA2Rb1gMiE7ToDYgTQ5o1z+5SrvR2
9yFHictrOlYIp+fv4TwVWj/ouuLsB7okfWTpTmwWHiK33hcmkENABkHm8eKewtGLzRenlcu42lic
wfZN+v65BMwgOLGdZA12epRPj5fntuSgqSB4E2SwSyFuQObi2hzQcMLAslVxRjK0bYjC0db2y5Xf
7GW70ssTd5LQmK1FEeLNv3KxYpYO2+Torg80PgCnWUP2DvHKnPYiDJMu4YIe4+0BtgMlmof0P5DD
HWl3bkW1p8bKxYUb55bTaxr1hdFZalLpOxboTRjd9Q5//jK/wud41OMNB8aZdY3GDtOgygokJ8+S
TcPWejzp95ZYm14TOPfQHZsf+rxqXYHr6uIsjXrukq5XV1EPVLGm6elnUFOpYulji79MzDezLPMY
NAhAOPAGXi9zrAm1WzQDNJp0oTcz1BXTlCMcb6g/xUsDqqKCaEbKUJfV49TgArPJSCfS8QScDQk2
g0xTVN4+ixA5XH7QEZnFaDUqIRrk0zKmo0erp/47zWkPyEhj52C/DWgz7nrfKhNL/uIr2jJWkRs5
3iaLzFm32gN4SE6kcxiYApK2+Sbiej5Qx1Yqz75A2DqmcfkaJtQrzDIaqNB9BNmKdV8034zeB+nU
i7rYPQvfKDJJEkj7aaqBwc0UVENLrBDlnQqA69JuAaPidRZPUZTCFEvrdV/ZNJyeaSb+oYR89uNF
Um+v7OtRzHYlV8S5zEpyeUZLe6DpCgBHyk4AK9e4rX7GL6AlUAJyV+k3tMC991G1w9DklJU7UEW1
qpBG45pnV4M+yHpYW1260sanmN2KjJHlZulS/yQJh+xJ+QhOQm4EwqvXQVESheXB8A7in9o1lGwL
jUT3tWc25UqQ17J2VPCo+y7CVZnoTPASaasqOkScOTKWG5m8RMt9hjd3vh/C3Ijagoo+GVdolPDx
K/6akUgoUwHmt1VhsKXJtXTonvyvxtcLjUcqB38+dcC++tLCdN72ds42xXQfXnjSoK4EuVTF8syv
Q3vHvB2aVVKQGLm0FauDvNMnMkJbMn7nkOzF69VIV+UqMJfK/9K0bLOzx8loGkB0CSIU7vc1cPEd
Rcv4ICZTy7Nw6H6UP9m+2Ne2b3IggfCcZGum0Jo5DHQ0o71HlJ20CvdQUEV6/hyTVwq2S0gSsdAg
Q68hS1+g5Xu2pBVvBodw4fV4JwWpXn3p7GE0lJkQVYxSnlmlomn1M7Vry8/pSVphVSPTX7J3b8Nf
zswsF1TkvSCUHmaGO5RmhXrNpFg7ghZE1X3TtV2T24uHGNrFzYIHvlOmuRrpvBwppKycwGdgbxyj
F2/TSqfxXdx1Kq0qIjfv42Aj7sj0MFpnErYG//z4qPN3br3LmRZmR72LZBfbHzOtWTwNPNoj6Qw0
0JuHk0ACEzU5XbCzTUqld5dW68zINoI9gVMef8f/sTdlkMmiGQzEfLMVkFAJ7ZJk+o5N8SkfK9pv
Ur0cTV7G63OD48JOeo+xnaek+WFf86e+0AskWvb1Xzak2h/FSpKESOtilbVGGBGXMBXRCsqA2agx
p10THTqH4VbduHVprSd6u/d40nyFxxZOZB3prrIwpjvhO9ZWEYApAJqCV35L0RfnjeuGWEuUoDoP
ne73CB5/5EyjahpbDb9l2YKGBbMvlX/8aoZVxFDIKagaki+zFVXZNpECycVeFg03Js1L3/tE+fA3
XvssLzG63qk2TdYUpKlVPJqVX993McZC5AHJYcLq7CO7U337NW/K9a7MXgEMEnNrDP9IbUBqYRVA
saChacwvRBR3j+7FB8xycaHf+B2bRdVZjOwYIFGE3XYd2Wq16Re8xJ203/VYZ15JHtPSF1SMlV3v
mEPojCb7eQB1kEwTq55a2ZDxq6e2ffragMonsfFWIzFNaW185qQwf2LbgnICrirqmUuvqjsvgquF
mB0gdAwKQyJOHxfZXG4loUjk/vT4lN4SRuEmU5BexIMAvSk3p1ROZaQ9a+93R4fVeyE5sWRJhyQC
/6pylodN0ayY3FTAJMQAMbErauRpjbp/78GLOKzY4PD4g+5kbKYPUvCmw+egYjNl+i63n+rFQytj
9RVc4Y2/780OcR+iphoaoMx2hISPxFJVA4iHMO5TTKW/8TpdAnDe24N4WoKVEaybiKRnT0ugleW8
kGrsQXD2N4Xp+i9j9setADBw+4V3yj1b6KNVFGWSCxbnucsij6Kuk/36DDx2/QeBDIMMN5KFqD8g
870wvfydiEGdkKkAqSgIamdvQF+p2j4bi/osdBuVe1N/GHAOKwrIf0jkrQSpoqpnFFW05qOF9Mq9
9yB3aXp2rjk5T/Igzetz+Yf7igSBCoMuSjSrVZBHBbQijahnz7K06veVGNAUKIOs3KhLD+07JWAg
wi6mYHbos7TLIGpc1WcoC9tO+CzBzb0rq2cVyeKDovMLR+yuQ720NzvHrZh7OcvBnsuuITYY8bsC
GrN5iIrLse5staFcRFiOKq2lOFq74E3vRl4aJ0y4+98LZLbimjC6GVM39blJUFDJN7loiAV1+11e
S0aphbTi0AZQEFd2Fvba9Mvz6PTS8mzBh7SRuQotRuew6kiTIihWEpqMhseiEvgdVfpYf6bFn2R4
rpoNr9ne8JrUtH9//Bm3DDBTKRARsgCfwrLCb8B04VEizu+lWMEEDAiCn8CCLup8SovdEBLtnH/8
qPujhBpOYHL0LNnJRjVCoyGVJdn80hGYRnwzIyizicgET6yV0+m8+BQ/ChqhyODS2+hj2LWFgTSj
OmVGhg5imuMnk20i0VZ8GrxxB7XTs9x6PBm/0d/NF4B1FAkCFbe7MlsTfpJd56ukOnNvmSE9dUgI
1nxMRNZggw3eKYA4VSvghaveHDbgFlm5MUry4XeN19a6LFEHC94guLvzPSr1VAlWgA+23fHxV97z
iMjp/e9Hzk5o7ha8FkqYpjIjQ0ED3K7JpshRpvUoosbHxm5bq6b9gQI9mlNYbNd53lfiEuibViWu
QAqCLJnYI/oF8NDUh7fIGWzfQOpvoV5192RcmJztg0ZJI7BXVdW5jpBNxMPVd/dpqIfKwmPgTgHx
emzTY+Fiw5VNmEF7/HdsGqhG8m2DtjhBR9beQF+EDebSrQCis9hIQSn9eF7vLuKE6P1taQcx5LXp
OI1bJW/a6qyuuUPnxbQcYSVsDrGycIFOl/HNnr6wNIuPubHLtdiHpToFkXyXMpLpVcXr4+HcKeNM
U/nf8czWzBNCrhVBpnZGSu3MfMk/YWGlwHAIWzklbGb7u8pdSCbeiQDBVS9ynMxpEg9djuspbLrA
E5VWAj117RshfGOUv0vCwh75fZDOpu/KyswlNG6vBiDJqs7deqCi0XwXExd2rjdWYdR6/ORthK8e
STmOsmZLA/xVoJ3dGqzdow+230fPSwj5O1sHuwaEvlO1TEUP3vW4tVJC5jZkqnPcvQYKpLbbY4u2
1MAU8Ibu2v7fTPOFudn+6QI/LkbGrc5F+t1kEFdRv/IoWDgOd9dSREPQtJwydFaux4QIPBxrSPOe
G41G7k8ioJsiWgIE3zPCqSpuFpZDgl+aLWXO9Q0zhGFz9lzDE6GYW4PsfKmt7O6GAewH7Vwov/Dq
/A5hSllkECk251KP7V7ndPHbBwfpiLbUEm2ShmoHNLHVQ2TjyeifwDIOekMqHACtMESL10vy8/hs
3kH+AOKPPD+LVAOqvPM8mNa5qlZkWXPmUlKsijP3xTa6Z2i0MmvkuBSKpDQajkUWNB66tN2g8Uox
Rbpp0RjWk2ITL13093bw5QfNVluJRq1JxbQ5K9wpkGkWb5huHUSBrobEEz0COBrSGWaiEl7o1uMb
v5IhtvEiDwuu8d4FAAEjTZtwy0CgzR8yPdeXatuWzXmToNAO7jC7PYyWchoOA7qhkVyPjYS0Wz1f
c7ty4Rq/45evbE+79eLycYVCbSMWq9KjqD5yu7rPFu7uaT/PXRckkyagG9RLFGXmk4dRrPJkbJqz
kABo1u/qfOM2Vlw9ia65sMUmJ3BpSptwOOhhRI0DKD78j+vBBC2nKo3odWev0+s3wJkAyVoBWJGC
/HGHRs5h64GNRqWdbqGw+Nj4Td4J9QcRfRtAJk1yRsoctTr2mTjmcdE6WWi/jThi9Zd7ANl3t80W
boP5xv21JKNKCFEW5IDmKp9t3LhZHPKN08SE75J13rE7P4SSmF8fw8EGcnZhYueb5D8GQVY4wWbQ
vDdzWXLA8mFdqo3D8MgHo2+wFasF/37XxIQbR+kdmJw5KAdS4nEaaUHrxAkqvbyP5pd/6Nx/B4Hm
Q8CPJA2F8NkTT9Z8Jk2CsnW4UTYZ7akQIuJ5xcI4bsoOkxlASLA0U58jqwnXe7CRG64dJzOlLq/K
rbpS1+q6e1HXnsXpqc4YihFA06awOaqtMjvfN7Zv8aSDv1vYkPOLZvoSoOVEVkRZDKzfswFzo1qN
CJZaB4WWwMKLSgUdAUkYyCVtfNZit3xmN1/ZpkL145+bVjXkZSBigcQMvmM2CWwcqqUW9Y6MSkJg
DLsM6vDhvjlF4rNUOWJjt/xO5p+k1Aj3YNpbsD93ORi5CmwV0qMCLnFoF83Ma7lfhFnRO0Hg04IB
7lE9oxpViXalLLxchWk9r33OZEtAYwdwHMCHztZb7USm87wGthSW4GrVwqPY7kQU6xj0NMOfo/ql
tIke4gUnK6tE9Glb/3UrQxZKMpSvfrWO8peu2sTodRc2EbfKUsMNSV5TmVsDhvvM1Ws5M7gIaMdC
XLp7bl3m9efPVkoq3Y4pFUxVrdg8emA5goqfd4q0nzgimkBijcYf/2Z3cADVigBTYIPONmbgi27k
+23vRKpeV1ZlCM0m37RrXjTy14x7HsCTpNlttJfeG6AD/411qMzgcY1IRJsHruj1rxV2rHunKU9i
39AS/ceDS3CciQvYo8ARPrdStUQexmZCg8to1r1war/wHTeESmCtQDM07kS4CYSb4myTFlUH5s6k
Zx0x3fPpuPGE2EHLikLa1FKDU1xs+XCjxS8Rl9KkMgKRNr2pal/iV9Gu8q6hwtgYdQexEDEj9Q7/
r+ZvuQQjm14vV7sbCBAAtaEYwKLPBFXM65PEeJGQK4zKOuFoikbi53rQV8RnTo8X5abXF6f1ys7s
5sY2dKMAJX6nP2jPWUmqdW9XFOVkx92qDCk90q6T7fa9s4eNvw64hbvhxmH8mldwcQOINaVcr4fZ
Ki2U+TKYl7ZevysrAHQ5FCO5Cc47Go/HelN8/B2riBgY3lkSgf+8NjY0co+3DIxxuVNwllJYVWok
AlScQhJUCq3H3PIhwVwl+S5sms+gqD6hnkXDYVUsXRJ31xeoS1nGLkQaYHYUhTFKM276lr4E9XEf
r8ZwVzJPkbA46pugBVMMcKUg8+jSw+Uwm+JRKkSUXQPO6X4QYorDMcXGpypzSk78hA/w8QYqB91r
DmBkELmXygPJa9ZtxqUtffdDwOGHZysSHuAkuJ7+No7iZoxizhmSjdYwkA9oFeDk6z9h+cR3S3iu
m8zmtNqYXRWNJdAqkG+uwmxIo95VWJAVglOFvGzeJqa4g+3YLeitt6+NDsA4efbRiGkdXx5vtXur
e2l7NueJUPGa5+P0xv2+qV7KTYHGgXpcPbZyg/H7HaIqARqHAHGqU13PaBMmQVcrKefsMLY34GZX
eCtBIo+YGV1BMGC1isAybTsciYyRgBHvLBj483Pq3B/IzyIN0c3j9z8fhDgMPhYrPUdYtYobxoXs
so7egpY5o87H7uPtbRfRkTZmtyr0eF+uNtbz835/BGPX6+P5uCleTObhL6FsqqmQT7zpvO0AaO6j
inOUyqjOSZ+gJaOkAnL4YVpAMlEgPKLQYzu+J0q61p4WzE+rOvfZCi4XXKwgfLvh8UqG1kN4WnKO
gLRoDIh4aZV+DMzTUWs/+i5Bs/O55yWjliB4GOlC5xTJpKb2+DMmz3HzFWil4uHjBBHggutNoaC1
KfLFnnN42cxio+hQGf/MX/jIbLtzgIDosbnfsv7cHuD8cGVow0RFcObJykZSqzziOEfO9hEHJdXV
2Gu40ffQmK87dBGMkiXEeu+amqtX+Tl8EaGaJ0erXnaEhMjeVpZoDwGjcDTYlkJjLim/gA+L7azf
jVVKhsTIl8QDb+pO01ZBgIrFgkNCDoC/nqWhr8EOUuLoIN7w38ZNgMKaaHFg6Xr+AZvi4zm6szEU
VBOBbZ4UhG9IWICdi2IGuraO8AZ0O3isvx///p0lv/r92RKMslekQlCDh/0vUigS+n3tdqNKK+ux
mTuX9aWZeUyioTwTtgOG8YF3jD7ozcL5XZimOTgnUQavKBj8Pqe7urbj3h9//k2xD2t+9f2zNa+l
oWXlFr8/cUwq+G+3F9etTfyAZgu27lwAV6ZmjxNN6HIl12DK3X0FhrQLj4/HsjRVs9dDHriSMEy/
z//4iE3JYq/OkoHp31+kp4Ihahpp2lIRQU8bGbcqWpb0Zove/Z+Ju2CZWW5hE//Svl5YHF0/7YB/
EyFhVEEpTiMHjuAVB4DJH+DxjMHs99bPEhDrTkxytU7Tlr8wijZHoUwSDBMCGDJlPi319PfxSt27
lOBjkKJCihGvrvk7NWLkKuonAa4du0ufOZqtW9I8hRCi23QLlbM7B/TK1GxXhEHQK2I6QA7uPdoo
hhgQfrNE1rpkY7YxtBYZD1+ADbagFSX+vlmasOmCml0oKh5oeBSgewbv+tnZ8WOFrZmYm7YeUHkU
wIMVaG4HsmTn5gU+taFd2JnNFtQkeJHBNep4KH2Ln7ZnC6voCTDc/RJTxPRLj0Y0mzMmyt0yDTAi
MPq7C8/Zu+txMYpZDIhnkpRFIX47qQjwtd12Mae0NE+zMyJmUplXkyaTA23YE+DnoimgNyE9LR3G
Ox7gakGmw3pxGGVA48vRh6GNdzK/IioYnb4QHN0571cmpk+4MOFJ6HgIGegDyOudt3H11uhsduGa
vOP7L23MQVohGFblEHSKTnBqVvGLpi9Je941gBAbdEWIsZV5mKuEHu8CnIVwgnC6B/D0Y4+19POz
ZzJ0j/JMTPDz1U/4lK3GAfLqjy3ci76AX/vvCGY3sepyfO3CAUxN/xnBrjr15HutrZ6teGHBlwYz
cybKkKVtj2ypo0uDidxN5iwM5e7pgEgtqpfoKblJ1MRR4rcNB0588MBmJCDflc4vasPduY2nBPr/
GpktSZ0ORRt3MOLruaH941Tk5Agvfn22GqxSSMXQ4NczvJR5aoKyR4LQ1VIUfAMSQPx1ZWe2Fl4Y
tFGVgiMe3Lgvx5fUlkzO4rpFQuW7fuRiPDPH3o1CB6eF8UyxSwJVeSdf6QvLftftXtiYuXSsB5sF
Icby8oLUPtAjiFegB157hN8ej8cluOsNPnA+d9M+v3BcmhzUbo/b3Qkse6ec6PkZOkubt72+Pf88
HtpdF3kxspm7z8a87IJIQ2h5jE3R3o7ggVsaztLszTy96EdZqNYYTWhXJNiuf46Px3Av1L/aajM/
P6C1GVK8WJ7dxtuntuOcanBGkAUz9zeaBgI10EvywPJfL8oYqWlZS9Kkbpqiw/IbzTXnbImp754R
TkJpDpc8mOnmCL0WTCWhmvkg56XqajA4vIzAJABG+cdTds9RXpqZH5ocXWpDA1UFdRVYeKuvvAXw
8r19dWlgdmLcylOYeoQBIGl+ijP/9idcD0vH8p43vjQyOyZu1tVDz8IIG0PTsSLCMbPlA7f29MrK
/sU9f2lrdlDCAnxJcg9b/IrbulZmL4Xz95cEdUQF9TSgN2ZeH9xJYIbuoREyauhFJaIdjoiJHi/7
DQZiciwgz5CQQUQGR/tt8btwLLXchlHpCgJeQG+CXr6mG2RjaE6RE4UX20Ba9eXfWETORQV+HUn4
ec5/ZL2hziDN4AQk2xFvnfWrft3uqQX04lHS/zJmQ/vD0mrdln2mgV6YnW2NIXNDlwlVAXoWusSS
8DlF+xwY8vSfIzjifn7QvYj/VJYKfKsEXrSl6PY3Gzt/BVx+wGy/sNBVbZUMH4CZHk1cgS8vtR7t
FIM8PZ1O3P75xzd848f6+3i++en6vrE7wVzQeTt1rsxOdtq63f+Q9mW7cSPLtl9EgPPwmpxqYKkk
VWmwXgjZspIzk2Ry/Pq7qN73tIpVR8TGgRvtRhtWMKfIyIhYa+UiS+brEJaBz8yfdPDuMtA77+5s
V8Jyh+cENT/0IZPVUd96zX01uvzH+uLYa50cJ1yG9ednWN97UmqHW31L/V87QO1O4M2NncJfa5K7
GWt8N7tYbShjSFxvYDYEtZj5UewgejqrwPw8t7d883criyUdYqaKtIYVUXeOM5PpQPCMlKKVIPZm
DuG7ncV9aTS8FbIOdpodeBVLcugf24OWOejPevhY8aHqrcv5u7HFrZbylAtaBmPqYU6U9RlRNuG9
9fgbLGVvvZu8hA7C9Rk1PmDE3T7X70tp5nFmdswgBMWJcF/8BY0odU6fu6f3J5QaVi5ebQ4Vr/Y0
SrgoJaPAo+kL18jDXtdSs/8nxHt9zbYGklQGMf2ZU3TYzEtx3m7V+1FCG7top7lL/vxJQXgOKeF6
w1yOls3GSVwT23+3+ficE1rUK+xP5n9+fqz6vNvOB8l/tEVo6ApZNvIoMs3KMUcSqHHlBxYMENQ5
l37kRS/11mv8htBt+KfwFXsXH8HR6JQOYN/bnzfrVS/3l6v/9hGLXZQMeZlOGT5COWaBAkBsdsoP
6ZN1qGCNetG+ul+jZ5x9y9U6odEBlUcg5vBEuoyQqt6oFVZNSOmyjtkzuZSNQIqtHMOb4Z4iKSJi
MEhagVLw0gzrzRJAwArqU68A0G6nba+ixcNBg5a7svNuBuLfTS0ci9wLip4bpXpGm9u01V6KbWRL
lW+9fRoJGjllAqqeT9Ojjr5Cn3QrfvpueOFrOhOkrsrE1HMdxC5On60DdLDm0K6b6aDihUtKRoOb
JaKfavFGq5skRv+SMZ1ZUxFtfEn4aUz8StX8lyFDe7NUE7VYK1ndGBogR6iCo4kPvy/bf4tBHZOO
d+J5b2lu44d/QD1UHtdYvm/cRBdWFn4tUznrZLzbzon2Sd+F1u6gFDN52fAxfnBQXhjRapXp+urF
aZ/xLGA+1jTZWJy4NO8yQ8Fz9MwgWRJmimdNz02Eejsge7SwWVef0LDdqHaoPUWyt3Lerwd8aX0x
YMardqg6qT+LnTMBQVFxxQvLmDB1y7hq68amTuU9aJ1W7F5fILBraqBDU8DoKKqLgKPPxtYczRKt
TaOXdTvBaMhUTuj8ZK6a3kXjZ215CQUF2bDXNOh+WMYj2oF9Xtph98HblfvsRiiAzwGR4IxKRi/s
113yLcJVKZWN1KqHs/GnUR+m+qGaNqXw1n3qHagbTrhD280axeQNN3FpdDEHsYq4V1LR3iWI3DWl
xq1b0g1BZUDgMtmM46vAQTW0Ncv+d+mMybGXQG0oxGQq3kf1wIunlTWZL8RLR3z5PQsPKVZdH2P3
D+epcsZib6S4GEtXLwAYfaDS/UjkpHTWe62u/f9sFkQ3oGBAimkJ35yyvqykrh/O4k6mtqE+Gs3g
U1nzG/aWmL8Uw6v0/C7JwOt/soBpHMoDa7bptFW6g5LZeXU/SD3h0VkZfV09mnG1ElrN476el38/
cLFOXQRYXCOiizDplVdmCZEft9FeKORp5TRegYnRXXsxFYsVMNIxEkAJOpxp/ZyGJwOc0ciCAsuf
Mk/QzwYAiKOjoPkJU5Dv6sqWw4PQPCbSQ52dJNkT6a+VPbHwD8jxaKAfQBEcYCtQK2mLsdcDOHhH
hQ+BXN8Brq/bBjjS78T8EDVEgF7HSnVqiV6+sreYgT6U9L7X2iEo3c5r7OQISqy7CpzUHFS/PXpS
PnInOlibn4c5e7lvK/wfq5YKNAaQH4B/XMYGtaR1tOH1EIzVPg5rUnTgoqx+1RVRwg8TKa52rWKy
8H+zRUPEXYYEPViGdHFxU09VjU6noh8C7lQHRt53a0ntxam6MrC4VsCv0glCPAxBrxxmnow6/O/n
7GIEi5tDKc1MVFuMQE8HF4KodstISN1UQ1+qDNJ+0FYy5+dlWhzE5Zi+ApNvXnroqyltBZiUKgWB
Ivrq7SLX166mxbvhysri3TDSLLSYCkdcg1FWeQVt3u9A242vMxAmtMuXn8e0DPv/Y05XVAXNJiiM
LuaR1yrP1R47vrej+97v5ow3UdGh0XjgdnFil+4bv3bL4G5CziUQ9oDYOqX38fNnLIO6xWcArHF5
BBLUWE3WYr+kybYbKVqjdbuqG7cDoDNNHJGCgAypJVF//tnwvA8XRw/b6P8P37pquMzEOqUdhg8i
k3PvhlBkZY9r5bZlMelqdHMQ9m3nABqYTLnVDIHZBFnjSC2wGbGTpt1b1b4qcemKg0ZK9O+mGhk7
k5ho+k+Z+/NQb2/ff4e68DIhUG2VBu8enO9Xswwr2whx+eUIw7KoEWzhh1NZJUJvHtRUdvTowDHU
RLAbhJOT4YT5YxW5Cq74wmsgYATOJQiYZQ5IKrrKK7twq6bMnibfnDxu3TXSWmf1bb+HgiSuOjzE
lu2IAEN0I7dwhFvRbwanpLsGpA1oqpdWJnvN0MLB1jpADqwfcYq9XiDbXQs4+s/L+b9sqn/HsnCx
wiB3fRrhyHAHLGQ4tZKHxkowLHcZlAUcAL5XApHbhxQvL6SU0TqpWQuLpkRbNUzEIYiB0xsyRmpe
k6z72+aabaAvGiop3Guh6/rzSOf36tUZ/WZ24aLQOzZqeYS5HMSTBRqk7IWqYBOiKzfKMvnwzyn9
Hzt4Flzu4QggNbFWYUex3s3Mz+6Fzh+f0uZrB0e/OvrWOKxTyMRl/B7ba4yf8ziuxokgFNw5BghF
lohrmWk0yXRMrxmLgRILbs8+FUUDoVpjy3HnCcOTEK7topvXzTeji+sma3se9RmMFnL+YAqlrUHm
Jil3QH1qGhiKbFN+Vo1sK+K8RoUbTWtY+mXU+c+0z7l2iHMr6MtduA685ateniS4fi1HfomfWyV1
8dp9kypPhShba4zbCiQyVHGilNtFzYCEOXUR+GyicpvSfT29GdahzcJdTleuh2Xa5urjZqf6zXP3
dUIF8PPDr+map4W5w637sPWVwQnrQ48peZTGLQu7lS1/81oC1zKyRSD+AMLi0myRl3k49bPZkALl
6XPFznKK9nvrfRo01zSFldTN7YF+s7jYB5DRllGRhEXtJGzO4b20G3byfeVY23gl5LjtuL6ZWt6G
eZxFFZCtQZO7kncOHd3R/DtXBztgdgdxnp+9x22v9c3c4t4rqrhI0Go7BILkjJMtTY4eCJ9C7rCH
wl4lrrvprL5ZW+zmyLTSGFDGIWCFtp2mdkMrG0QiIBLXEz8CyYAq4Y+eFbEEbyZQhgCwpNtuwnVU
K87PI7954c+s1bOIJfpwFkuqT4ZQMirjU1pf7g6afGbKyra53qcznhGcyKjZ4AVtLlxz2YCnj5bS
GLxmQGrDI65l+6594pyZwk/XQaJgKl+t3d/O3zQ2SjwyGDBocRZqG7wmFEjoWHUr4GcL9ZfMuo+f
p+3mmJD6ANc3NNGvGEPDUez4RJUxUF57JDETyPgK9+0RFHY/21ky/cG3YEjfDC3WRxa5Ko4jDOF0
yzb/DZpbZTM+K45E4p3hDgCDNt7f2jV0Atr32rHu+9+n/zJn+5+PQMpdFTG92ldq6tsEIyGvDwAE
jIGs2xQ8aCDmdtaoRK7PBAaKqgKA1+Dx0ZcpFiusmkLPAI7PTeTPWoBNXSlxmmFtRm+u3Dc7i7OX
Kv001ao2BgmqXQTSG+AarF9q8QH9biux0Fen9+VlfTmmxcUgSFnMuGiMweBBF9TlHndUkDD2O9Me
78hka641/7JrtwB/Qeoz+LddQSBqlRAEwqsR+PVhv/yeeQ2+rWOVWmUq5Sa+B0+lLPFCvSHG2qhv
GzFNgJfRL4xe4YWRocsU2sOIrnocBHoj1EUGvuK2bjjseSj/WlnEztZUVkwXYEVNXgrjsfeL3FMR
A2XKWw9SCJBQKcMaYdx1vA6OFn0G58xZJpyDy5GpkTl2MoVNI/US60+f+Aa/Y5YN9p2VY39jk4LT
HYcN7yEZyMaFyxylXFVQuRiCEFLwZ6B5s314rFehPjeWCkgX5PRxrkEWvqQc4JI5WmmTTgFLRMxZ
e2RWMMWV+7MPuxE2IGk19/bijoGR5QXQMs6HfkqmwCiP5WMdMIwqZxulhULtEdxYXOiwbmu3wo08
HcwCGwuWQYidXVGYGAgYjbTA6MyDQI7FlnuiW7oTHkGC+7f1lMgeA8ldS2pdL92l1fnPv50xPS9B
VaTBagPeOxkcrAlRB4jHnWmS2DzerMztdWh+aW6xU8BTgJ4uDnNTCgLDg1pnpK/PXb8LH1MQ3xqC
qyquoI6bMQLRZff7/2Z+uYNoqgt9wfMp4H/MJxAzJeVGMLwNt2ufehwSxDOh5MrhuD6GF0M2F8eQ
V1PEyqKYgiJmtiq+VvrL+ApmOLvvP38e3m1LQDwBfqapV6qQatNmuC0EbJP2lAhPYvgW1Z9K+Ldc
4+5edkbghsWY5kZoHcV1CQYvd41pdW3MxmgKktaALm/splVMcOEKSCRCV6ECh02YOZ0QjJLwwN46
3qx1z17fv/MXzNUlVK7RZLNw21M2yWzk2RRE29LlkVNGGybhZgpP0aO1C+1Teyoeor9rYMfr2G02
i34t4D8hUrW8LeRc5KJFsX9HgOl00qIJDUhxlXDQsFfGTn78eUVv3BuX9hb3hpy3PK9N+KJRPAjT
qXkvbeRPRUePTcKmLfIlK0GAdHNiMaHgDFEVKI8sHAIzlLw0WDkFndd5unuoj1BBnH9tVaAoPhJb
JHTldrzpg76ZXDgFs1WGhvZsCkRb2quOsdPQWLKWiVg2ZP2zZ/+1ssTR1QZNu2iCldYtjrINKt3I
njbHx98d+UUdyZ77QDK/hHipYn/8vIwrc/oVeH1zssYoZjwV4QL4BOpAtQL/fg2WpWM0bn82dCPf
g/3ybZDy5cEEHxWXtBKWVNFXZbRD5JOjgWtdPJcZumXPLALBZufLIrUZk7Z4Kdhjs+XtiqOdz/9l
JHn5GYv3ad0UZjNY2ERW+Cu2fqdrHME3Pd23YS79z6SAfi6q5rXM2aMZPmfKUa6cVF17+97I5BhI
DOIoIMwH5kNfTGhRa2GT1dg1gxfZ6vOE7iu24ZvMMbxjQZSdhIYQ3St2IDNoXlat37ouv1tfzGNP
26YTEljXdxrEKSs7tyMvPtQbsOqggRAfAI7E2lEPyUHYqnuk2Mla+fCWx0OPyBxH4tGqL2Xo8iKU
Stpgqjk464UjODnQtKQ5jctmAhXJ0Xubg5sTEIbM60mBboK1eOyWe4D2EXqZJCg84cK53NMof41N
F3VTUD7z1k4f63NxL78bnVPc9S/yntsKZNOhELjvj9z++Tx9qdktN/J324uNZmiZWahiOwWVW5HR
l/16W98P2/CzC5oHpF1UhxHFp/b7L2Y/A7LptPbHLMT85N89PZkQ1bTsx4y8U/uXf27INiao8ZLG
dt8DsOC7wV19J4PzjPunp36vP67FlLf8zvevnwPqb36nnTJDLnPMHEjrA77Pg0wlP0/Qss3jy6uC
en4mlgNFF9LJlyZYU2Rj1kzw3TQ7aGUEMAZUsDeCKGYukyfhkPctGsKLprNLnbmZUVbbHBygKA9R
xfv5Y255HbC24AUCjVEU1+fp+DZcLnbSWMXyFMTVHyM6FtmKd732OhikJaE1HLQpkNRZ/PwMcheh
GmlmgDae+zRog2K3ytJ3wwZo9We1UPSH4+gvbMRyo2ZGn4AG5ql6FkHGWwLvmXkDKC7l7ejoBOxV
mdu//DxzN9wcOi7QrINeHVAyg0bhcuq0SOyKRq7DwGORO71ACmHb/VbPCKmyxvYZGbfqC3TbxNCZ
IFN4v9a4c+Nyhn0QvoMiZiYJUhfDFnKq9G3OQ/AgQvl2Jz8Ld+lb8TEQeWu9WQfQDp+re+4nG3Ag
28q9eLemHXvtZEBeYcngZxLRrg3Rq8sJMCMpDJmshwHNUwcUPNV4rwn3SJAhodnLKy7tK0156VYu
rS1OjcSZZAErFaJCXRLhGL8LZPCso+z3rubFjw3JvNTXnQFA7JicH3Ww497fvejk5U6y8/t+O7ii
I3udj4Z6MrlgS3d+3g/XJ2lu8EUOV7YMcEssc/VWNEGUOqVhEIHBQ+Xbdnz82cCNQOXSwmLDxSLL
Qj4IVqD6gqe9Nj7058Ae0r1YT9DYORW+dB+t5dJuRNOXRheXeZjnaMQbMKzmke8nHzsd9L/Q+rLX
2ipunGKkQyB6CdUrkO4sL02zZ1E+mHj/QKqJtNVd7kKHWEUTPvd/nsdbB3dmfcGhAQeKATGoy30b
lhxcNJEkBPkIIefovtsq++yEZiYRyBVxG26iuzHQntQ9PYZ3QlCthAfLgaKiqKBldcawgPTkSqBQ
yvVuqJgiBAJSdDT+KBgkEcqR1Epjl9XKYG8ZQxCALB3GilT2Ys+E4ijr5ZTQA2+2xT1ul01OJ2IW
lRNNK22rS3cwj+u7qcVO4WNdyyxL6UEJw208mC0RKsGrGiTqKAWlDLIEIl17oixDraXRRaAzjJTV
RY7x1eejmTjxQd+m8LbYor9/3jVL+BHO9Dw8dXb3qFGCsOly1yAVqRQsErAfMjCtyjbzMidx6j1S
uhmCFp0Mbk1KLz9a981mxfay/21pe17lb7e03rQqaL5g21LQA0rP+uT3/YYe4u3APukkERZ//Gzy
5rwifIfmD+o5IMK7tDiWcmg0AuZV4r6sOdUgEvE1KSE/FT6OWyNeORO3ZxdOExVv+FBcK5f2yrSX
MwjN08MUZ6dsKJ2qK4jUgJ5e2SpPUX6SY7Ahk8HcV+UxyR4yg9lN53eQI4gA+2Z/ZeDOfp6Cq+zi
16z/+01LeHwG0l1AwzEHFrhGISwT7lqAEMYeXiINyiC5y8DMyQ6xSFYbEG+dJbR6olw364Ehp3o5
HRHvizZKGT1oRKoPyR/2Ev5ikCczbBoMu0nxGuiyBcrTCD3mNZGvJdPe107/bnyx9lIPHUCTwXgF
dpPcHfb8mL+D/dhOD3GgQU2bvI97EIef7oT7TiCgi/p54ueT9P2mx7yrgPXMKpezNv1Skr5U4R7b
XqUHWvh5e2yihyG8l6Xx/2hmcaCVoh+lClzAh+az20HV8edBLMOBr0Ho0IOHztTMFb5wTKImxQUC
JDhes/sVxvWWtulKQm9JYjYvFGoUhor0N3L7yhJbFKmyhHd2Fx2Srekzz9xNTr5rDtrmILj6R3NA
B322s5zpwB4SEh5DZGk2G5QbUKTKDhZq+j8P+daBufge+XLXZoVZQSukRXW7fu7MN9QBSdk6fPxT
/zKrp7FxsHnq3hXqjyZI0WVekTh/0pDb+fk7bhyei89YTL0JMVkhljEtWQiy1XACSemDKjhpu1NS
P9FWrF3Vb7EKGgosM2WWNPO7LvZRnUdGRcshPkSAoNmpLb1wUIGNZAJgUCUT5NEg06AeBxcJh89x
LzpRRco9YBybn4d9VYT550OQ3lW/hJ2/4p5vt0RvZKMS6X18sIaTrJFCuetpDXGPgUSb9Ijk50Fb
ewIs0QPzFtQQQml4gOGJh5zP5ZJLg6XogzXGh7wJ0CI/gK7Kq41donrxw1BsFMtTK0cPz1n8QYEk
jcwA7yFI8K4MfTazcBkXnzGfxm9DF7I87ak+xQeFvvdSYzP0i4bNMb8Pc1Tv9y07y8xhhaurLXAE
Lz9bv3FX6sjro4caLK2osS385VBHFK7aSA6p/mJG4IjVbE0KSfpWAmgVS6FbsDX4+NcFcDFg9CXA
tYASauYQBIPj5YAlTYbgVFYNX8DHBukR3YYuoS273b1uT6/432+/73+NTooNOZGXmqRORKDK4zL0
MUyIVv4KdkdeJvAdoqF400JOsMfDyHYAQSR76jAkyhKkxtbeE3P65Oq7kQ2AkDBKLtBzv/zuiVmg
60IL7KFj51iAgAnU6aOVg3Dleue5QYSvoYlelqESdWkjA3EwDctuOLQGIz14+dJkLUskfWGRlwNB
bg8YNBE6DShuXBppudBnVhSNh9F+O+w7Z2O/1s70p3XpBllP2f49kJeYvOWYwVfVBeVG4fj6Fn29
9vF8tIhEyPbtvP3Tkch56Ujtnh4eFOLsgs7+9ZmTXe9BJo7cIzWEB2xmb+ammjvJx3/Wzmdnv3+2
7swZktm9/akfVSJDt04jH52n4e/atXcygbszCaT3yB2SbNoRKXo/UPyX3vlVkKcgI25r/5fHANP+
fUYWIZxZi+hEHSlmxJ+asyY44p+hwNaE1J6xtYqVfMAX3fsPC7CsSwpd2beqAXP7wxtkT4GCfy7J
9vDxtvUfD87huK1d/BO4u927H/yt/deN8/N41XmJf/qCxdsqjwdIU0v4Av2NO3Wg29u3o/fX8+5d
B7BdMLa6HfF14hN3494F9vMmcAm5JzvivzumvbYl55Pz09csLl99VFVqTPialFTuq2E3K8O9DtEv
19dcuPou0uPE6mGA11sgAzNccp/tX+GP3rplTgps+u3kNnvoscYPAgNdQfEKiYyf5/w6xFh8xMLR
N6YZS3mFjyjZvYjmXPQ6yymoeQlidH0EraQQ7ksNOWNhT9H7g9JxCmFSthbcrU32IksMpoKQFio+
w5vJgcjh9ViCWWefkoOFE34mOHw29sCr5z1y3P+B797v/OD0otj2/ukBJ/Bjbfmvb2IIzgMHi3ID
Essq7oVLhxR2nTWyuMsOuYz+mC1UqZqycKq3uHgBlWfZJE4uBhQUBuOhD20RaEYkmTnSZg3EurOV
dfqivlvsRkuaaVaBpRMNFEIuv8YQjKTXhCk7vAqkcxy+pZCNFe6y4+AUJtE2CW4mgLn9emNuMUHc
NykJ4SydGqVSKHImB/5UrLX935gjGa8KxGkyuhXBmreYI+QjikYqouYQF6DQj8qKHnAZQWKWhaJv
ySGkyzVa+RJIV11eT/yPWkDQrrDK/C41sszJxiLyClOO3cIac79vSuEAjQfqTrG4hha5vinxrWA6
Mef0KrJVi50+yOpklHLSHFj5q1Uap8tPybCmeHHtwmYjWCnwjSJFtGQwBMgzqjoLRvQ5a3u2QGNZ
2qiT6+WK9wB3/vzBl1sC9QXsCR2SeXO1YXE/DKVcVkotDGdENZEK4U9Vm0gbxvKD2lLpnapd8meK
hky0dRH6CKEg8L/jaOqZD2hSCPbrMS+CugebkhPXufRWF5V0N45C/FlmqQ6pq7K38DRWhtbLGMLx
3irD44RU33Nd9AxiPb2WykQdMwZBqrDqdmEG1fdekOngS+1UnKNWSTQ70aNBIVWYoc9GE9PWH0G9
iTr+UArSNtO67AUIVbNwMqWGfm/Sq/yjGhLzuS6rSIEMsqBACZJ3ceLIRjY9i1XTNKltVHk5skBj
zVBRAopFMfmMFCOkgPiZoWV06DBt+skrVa0ot3Fr5aMXgzdCTkjUtslvEB5piOWghs2dROsmBBLx
CNkKnfJphEpEqsQ10iCp2hBJj3TwVzdxot2ppVnm28YqgIeTWMygv6y0be/oWjaF9jglaL5Mu0YR
3U5BsGMrVWrmvjzpbbzBp6D7RqAl/+AUmwdNymoJodawkdBlL6IjzjTwg0mX6PylNMMBZ1rjsb5X
e2E6FHkjRdtIKobHKkvrnLSlxoIo03nndExqHoZcpC8T5NB+12ouQ/yjr7WDnKQWRxPTZJ4qQ7Yq
PxHFUiDZqPLekcYOdDdl2qU2ZU3S+AMzUwotur7+O0iaJTmaUdaZY5pihftJgYSWN8ZKGuLpJ2pA
kufy30qzQsEHiFtA+bkQUjcuzWHyCmNe7kFpDY2YWc4juwEtF/UhzpWfQc0OOFLLNQ59jlTUfaOo
JcsBGqWZSIMSTAuYlpEUXqVQ6ZA1FnxZX6fsWBRRdsLfKjOoRcVK7OU1CzmZxqx+KMNYSvZTpNYY
GIu4H/csBOeqIMojCP8tvu8HcQTlDeA2f1O9jIWtUoY5Mqs1lxuvBPokIWMpah9JWRuQd+jLzHJl
QckUUg+i8lArfQiprk4Lh01bt0ZL6qoRQcqlptGfMjfbP5bSAZQEgTZekVYbAKkpCxNg70bqEjLo
ExaNUt6KNtXlOkbubepyN2NRi9Z5tbOQrVbT+ilNoUlMKpT/RkfImxjUTJZOwRzbxSHgQX1bPfSD
Ir9qTaX6SSRGnxrgklCArEfNZ0kkSbZWNsWLNtYNDkOMZfGYysvIUQxVkIkySe246+O6FQ4GMLLm
oRGAX3OlIi6RydAmVbZRkeneh762zkMo6g89pvKhFbnlZ1gp6EEm3fDR0bGBZHuMVLktiRNqcnHJ
ledJjZOnXIiQXtT0KCTyYCGn1XYUc1CG2GvEGFr9Rcx7A6sqGdVfYCQKvJVqZdqBKBA+gOMWTInC
gSlCFz9vMhtarSUnSGNZGTGarAR2aOjTZ6kFZY2NnHX9eyiGYSsJ+RgTmmvRvjAiq3KZ2VHLnjFr
mz4pEhgELIfaVhziWWZoQDvTUQjlOxmiHhnJi8IU3CnMI1es6vmSLzUBeqgS8g9pmldPjGl5G3Sm
nGGi0liAW7Pk/CPjfRXbbdviG+NJz0yba7kU2wKLAX1XS9Ea0bBphmc0d1SoiYTADxCQLOO5Zqi5
9jErwjRO0UcWxqvrOfoRw1p6MoBgHB1kIfTftcER+k0NWFzsSIzTcxHnwzvrqzSyzXhUtI06JmZ1
yKwYZUkjYQ3Je2h4z3sMTsGSeb0TQgBRSFrocFrQNoUO0GRMorJJANX83Q7MMoD9CkXNVaSKxgF6
YJudmI4hyjd4EvakF5VUslV1xBp0vdXrriQlo+agm7THU1mdOLPFMFdedYmXql0rbdkRqx5Fyy0G
KtckjhvzoU0KhJlJStttoUfJc5RXhuAbbZG/WIUi1FvTasA8Kg4t83OtAr1QEk5C6mVlbpmHKLJi
iP2IGpUdocnllqAW0++HliZzighoLlJnenZopqrUwUYv8JPFUuEOWeE0O/Wy0CSBILalhGZBVfEB
nqJA2sHzv6Im3Y9EkSb+u2kNi7vIEsTv0ITuTyOUaWf9AFN7aFuDVxC2N+rzxDMURhQ2aJoNYLEC
CJORi50PWTlrcjOrRVI5pkObb1U1bKA5aFJW+EKc6R1JaFWe6xS1942kt4LuN9oYHgcJt42tpx0G
Lai58Xtoiio9Qsaj43aeAWZwErUaBQtVCSt2GBpmHpjOEjTjV8Z8vMtMTu3erECkIfcaHfcC76PI
iUSp00kzKkXhFpRbqKeH+Hpbwv5kto4mJkxjkmThfQvVjDOCjV4iWWxq0z6PqhH2atUcAf/mlNmS
jESyHUE79Rd6oY3HMu6jX3i29QkuaUmJiWbFQx00CAjaTZoLw0OKPs3Eq2IRYVCmWSUKO9MouKLY
8tRjszGnjkwZxzs1oS1MOettRU5E6xloEUiRmFTuqKMVddsREzyCbxSyGAMJMdEGEYVefVc6Jih2
AQKAQ9SxXPaiAqlcEkpiOGy1qoZ4NCqEMThsmnakJ2TirdTJ2ybq7S5SRLTMDKWe7eiYUuOhiyGJ
RlguGtzumNjBRcwN2g7cuYY+J9GAnkdUYHPbodWwZ5PqIrPTZhDQJZ1Rnvggm1ELF+Rg9HPQ0oG5
eaIZR/QUzckTxehTJ+sF6G81el/hgMZoGHNC5ENrR+hLGfpyUP8RuU0VWPFbWqHlQRYQ1gx1HfEd
1kI8CnoyhvtGavNoo7X4U38IrU73O6nkZyM2i8TuQtaIM8VGWu1pHAt7IaTso0i07HHUunFweJSh
s0CnrI1di/LeRGKxVJutNalqHpTCOBMk0ALEEGACQPazVORO8uggdQ/g0+noqVTSqj6arInoWeNc
fsp5CT76BuWzZq9zeewmqMtALRNAu0qMnws+iEjoqiEqTYg+4G74UI29owoIVO2RTxy9HZy1L2Uv
iZ9Tl7HCHgF+6TdohI0pQexuSV7IqwzxHsJQNPPkShfhoVzqndemUrzjmlhYbmlUJgP6mPfahspy
RR+nwpIjx2RVgeda2krZKRxCiTriGCZPQJuUvUPFMFMDozOmxJmallF/iuoSTaAqfuQWbxq8g6Uh
7Yp3gVoGPYU4QzkRBHSGOX1r9iKirBQxFIIF0+jHU5mWnXxX4KtKpzMG5YVjd7zJoS4xL5zwrz7i
NH8oY7wyiYWO3ldFEobIVoCpeWwEOv3RuGhGrhSa+UOO4uGu7Ew8V7o4S0801JJqW/8/is5ju24c
CKJfxHOYw5Z8SZIVLNly2PA4DQMIgAQTwK+fq9UsPJafHsFGd1V11Sr918jm8MAf9y2t5RDmf8EU
2p9wXc69ylrkWJvJZtrKfTVJe/FbdYxVuwYEHySjbvqqUxtGfNqb/cei8e2feNjyvNy7mdwjsXSE
pnmp4RkaLrGoJLgs5k/DRv5t64DdcqlX858cdP11yja8biZK41BFXZIvZZSzsgfhZJruXMuMZNft
kDC9Tm3yQiHzyanrs+apR3AU4EEwhS/cIelQitypH9o5t6Hp27bm5rqd98iKA0dq2fAtlznptAUj
yLC5f8GS9Z8DUR/s+y3yT0FVq8/TvFEYu37ijqfLKL6FKkm5/71UrWwXRO6x6OY2LDc/OuQZl8Lo
Oi5t8Xm1mXwfbVBfhQohdbwiuYrDz781npCfNk9tn33j13U1xHUQn6PNBD+L1ge8adep53EseXzy
+yQWtzxqiSyP9Jq216zxp+XcYsuk7sPVH7dzl+z4hVn/wIQEqj+OT3O8mP2Jr4gevMsNyPpQGA/C
aRq9+yZhNj4nVkzvdYgvLMg/rX55DEQkl15rWamblzC358WKIjsLo1smvElubMAlddydklX7+sRA
cyja9wOuCEydRa4ha8e28vqsmP65PeM7j+amJaOtJ/34uvXFvFC2uH4eGcG0uZo+kXdJYzpxi7wt
Dk+hj0n85wx5puTF5M4arnHjbf2JlW/MXrIBNx/lr3i+bDFoit98dBphNNCe+TbKWHE3zNKlJu+t
K7k70++rUsm3aOkZOsZ4D6fSy/sJicyy7U/eagpZ7qkQCTQAajsk/5s1ldNNPpS6GY9zQqUOqtDA
uZdpmyhavX2iFSaNa31oEpauJZMGCFe860/h2smCzirI76dutYglU7S25ZF741EKvyA8Ne+y703Y
RbqclVvR3lon6bFjVTzbSMdjOUxNCje1JiIt41mS65MPXWjpiVb3p26ywS+jrRj6U7ukROv2elSf
tRDeXz9fM2C2YpPutC1mIE8uzVXBoRwQsRZEKb6xRBh/nod9yc/xbLK5nLzGNqWRYfbotUXSVS6G
KynZ24YimZaOTnRHyf6fgb3BCiLeYiKovOCo/C0ZnlkzY3KXkZD/tnAXT4FoG3XOR8Mr2acq76qB
ron4205E2Qn7rIQ1il7xmZJ4cy++3/bm4ocUGirKlH3h5LVv297mwHV+23inoBg06kAVmmdrdWPO
w8FS8slqvgB+ht5fZBMTEttMomOC2vL+PjpCMVR+Oqq9Sknoe1pT+IUm6JOdH0oDyyhrt6Rst91v
Szrw5dsSDf1rRuAOUFNHO+xrAnWvEj4xLNvRnzC14m3oyjoO+LJkOIp/vTSBf4mThjLYbnnhzkV6
tH/cOh+vS7fHODDVoBz8lb5/4Js1Dd0gwUYyYXDlW8+8NxcO8a9AR9o/+6ZPWbUMRJSeQmQHTRls
zfFOtbbyJJpeLLc6a116yhnsfuRDHfvnvU/ls+wOm54Lb2h/OIZVkKE1WZJyGmmHyqEd8md2cxWm
BIOj6obG64rXPVkjfY07QaQU2zD+et5JaDnHISX4JiFTEdcbPZCiGOfNjyCON3XPMKEDWsIV6LLL
PaZVtJUEHet6mPQ5c0GD8WOUitu49y477/vQ/pmGTb5oIGnSUScRTbdJztP4NhbNwGW9+rOu9k2h
IxkmKZsvOlCmu+TtsZBzqnG8u1sCab5boXNuxjkp3hspxwPvL19lZXzgREu9GxlZGhmPwQ1Dyklc
dZ1gThe09Lt5Z4Oh0vjGHFweUZBUsxcEz2nTU7mt8udnEwaa5lp4Ie89npa6rLUXtp+0Ccz6kJiV
WZEtQSgSNLIFvT4Y/i3dl9pVuzD2o1KGLMqObaxoYhcZjWXKEQRtt33N1xXG43aaWxvnlemYA07A
w+/8OJzLxAHq1DbJ+u3ItbbVMhnNMObBVj5Lz59BYRYgqbKwLHjcR0lgOzoqInxPAXnhrHVxEsIq
MHETlLNgNaHMsn7WZcPkPFGh5lA9pD3xDift78NTVMhiLBmOqHaHr2Ky5aMm7qsoa5C8i7nR2bnW
h8BmRaoJiWbtVoxDm47ojKDH3E7tml5Sfey1lC6qPTJbhhQaAZAd7j5nPPnnH9r7cUzJElxSuuuF
S1PEUVlz1tkBT9eleB7bpqjB+0X2PJpmL0AKLbGXWy34NXTUYkqiTRPmtyFK5M8imI730AsdSx+b
Z/8L5WGZZaI1EKc4tnmV165+LYiHTWgiBPdfFjVc4yuigm84NGMUGiQCCKwAtpp4k5W7jDkluizw
wKHqHaxaXpinR/RhQzynjyseX/V1dUM2lF7YUWNXwRM9D73XQ9O7bJ2rvbd+XvU1FiBVa9PlRzQr
q89t35i4ZLwG7Gn39fiV72v0V7koBb1RSfi2TW7Gm2ymN6oyFfMya4wio9KlWnCHFpH8s4m0UFX6
0eEDEBpJAZ+b6EORoVdVLUvAQsBQDNSxvWN4qqXzPOauLWPJJxT6ud5dfpxz347NaehlFD0HtrZL
JSgH/4ZRFH65xb5+1EZFwIOdnr+FQTJEV0Wc6mOeT7o7YW/NVnbXzr56LIRI21uabXNwCd0ehZfe
26CEWyEVL1lQR9sFumfHjiT5sH8TofGbk0fyZn/bqO0vRdIP3insCB0oIy/LumoiZaZ7TpzXdw97
1KumnIMAExWz6zEshctJSXXTuvyJ2iUYT8noy/xchGhCqzGQXX7GnDX8nbPryrM5xLRVHd1OeD6i
ZjbVZsL9W04Y6JN0euMWCEe9VmEzmZ/e6hV0r/OarKdNDSTnqbbHiHQPxvT7nnzAkBYx5J0uPL3f
jdpvp2p0QaTPnlqTW0EioTtJNgOCUjWS0M+VAeRcFIPsrspJMuZhfwpqaePlT9PiFWs5tXRVGrdG
SsMpYymHFVHHhe058Jm1McPrJMUAbLxrcoX7JWqJCKWxysvN5daA+OvIXpzvd7p0B69EFcjGB2CW
kKuXYjKgwxNzWXsamoKltinxxAk9p3SVM238MMdTZm5N8zFaTMLyitVcEejdwTORzGXSLDjO2mw6
rSq0P3tOma62YRA0vWPegXsWxMXuW9jfe2sqPfQyXgQIw5co7mfBDUibFY8PehNAORas9Amj9t1U
BVPbzaRROJ+Etv4O/i31p6VdfT5CsqIpwEcCh55Dd3/yNqcGNs5/B9QR7hRoF9EwKfY+aWUm3ZcF
G5cLJoZ0bSBFS/5f0BWpKT29zf41HDOu1t6h9j/h4+GrG42I1FXAGf2z8bjoClzcZtfMRX37fY1M
/YuOzLVV29uuleU4jSGW/jboOnBdX3r3faCm/XJs/KeETIKGy6N1CjH4AZv6sLzJgYXc6jKCF9fc
XBI1p29iCsT93gwpm8ZjPCVYhLMm+95sVoyfsdxuAr/cD78Ly7wvBEpJgYZ6stY5WKu1fugPUJUK
fCXCSX7Q23EyorbjKQMh/u46S4ekdb+/NqmsvyftkfyZ6v5Q34WizXyZuUKSLyGXtrs7ahG0L3xK
254Of0642rCqCx/8pA7rn7s2Bw9MTeOnYNzlVqliaAhIXvYNf7Mom8SpwSzkh2F3isMQq/zLtOds
DNT+JmlOfFurNzeKnbIm5Qy8Gs6uyfdqWLTEPyGfU2D4mmhL/bzHdtZ3TbjoAK8rnU7qbXBewLMY
t7R7Fn3fe6eENpcnbTSByYPuEGIxLW1/B9UvOfg4hAFjPjoPmX4ykUosO9aHLy913XpFxb23YzCy
bkmz3i+9l4UUbNV6J49udb/HIST4Cji+PE4ZA9xV0EW058ZsffLojt38bobcOHbCVbw8RYOPUULU
Ogl4zbTI6F3oHKKenyTvpNi26bak1g6ndc7sdr9BWFGmPywm6NyC9VHOxo3vs0uHDuRBp2zwAsCz
/DmP8W2wqy9vy6aRKJfeqtrwRK0Ch5eR5/F/jmvOIIlrQns/ioOHtm6e/4OOF4f9Phc+lh+5TGCG
AmyA+WQxD60RLcMQDEeaPYDYzfO5XvuDBF6ReyxkAqrOtyI/VFCJZUvHV8OQNJy7nEJ6ihpRT5ek
D5r6yo5I9DXOaFP43vLOO3XL4H62+H3SRK5jXW/nAx3Zcg32bejvFuIC1YMN8jU9tX3W96dULLL7
th/UxLu+pr/BeRyspg3AwKMl+Rfh7ouy7gjSu6WJlxTH2Cj/waZv8F168+j+dkuT1X+A6mz2mfs1
Ygpx6kOdaCRdUhtM90esdQaB1Q20sQqoht6+9W5zHGuQLtPqT0Ffg23BCCBYdBZ0zMTFcaNUGb86
CqVxC970IR+8pJX7pR0z9Tx3wdQ91qnbfVoYAWMTN2sAv9GacKi6aVTHq6Adefd6+rzKpenwBTod
QqcSnnbefdEVW/5tHEI8kaaDluLAImu4cwfPpxpzX46nZvZ1dk3lrpPnYg86XEVGMf8OuihFm+t2
QtpHMnnTW74Oy3O2z31aunkJzmkfH4912KnwPNZ0fudIy+PBat+kZVMXfYJ/tun/hq3ws8dNTyu/
wwgeRq+a2rSi7sztfRRtxrwmOrQwHVr6rFr2gp63ETIGmba5BOhc8paJJGS/YlPyuAunvP/Sdhzb
8+ClCEHXbVhep1W7140mu7tD3ADKoLgi03IcNYNRW/vhO19p/sKgYR/Fsqc/t4JHVuq43a5Zd9R5
maVy/nEkxRKVMhnovNopjRrOQjYh1x+7BZx0N+nnADhTAhukGfsf04SXMFiAw+R2Tz0C50lALdFz
1lR9VXMl7ID/tixGl2H66ncxMay1Zi8l46rmNZpCd84o2l92N6pfBhTvpd8W2jHPN7qKSb276wYg
qPPoGPiqQCx8pi4ezHSS8eb/p2QQEfkzTsH3ofX0ryYU3lqOm5Vkz49NfFqZve15Do35vONDUpeY
qh7f1kHRsY25Ss5H6yZb6Y8+ExojFe9tejCby7SF8UnDtn4Xw5ygefjA6xfm77NF/tDR0k79fmrt
1u2nTQxpwVsRm7cCOhqoaukcmkLwFFXN7Vh8dy0ay7uBGeDpYJ3wrek2WLw6mDwMw/fNPQ+eAYkO
XLv9auqMrr/tBiQcAQDa/ax6kV72QPV39bw7SDWoIdwqQDR5jszznFEvLm4wQQl9TU9SgwMKeOeO
iP6g+IEgyiHGYdlqLPq9nkuewWkd3yO+yKH0JVd76RnpOZD3LvyVrnP+NA/TCJERTJOovHzZKLVR
aN6Xwq8/BzFODPlyFF9cXgsfhmdzXhl0Brx/WAeAO9sF5jMLbgnZC4JrGySvSb6t4d521ymz7bUl
Zq0rDXTUJ7urg39fuO4+ssUCSaPjfjNVSiN4Z4tY6vKApPnbZFAhJRgowSZNQKwLwUzuFVMItZ9Z
ApiLSmjnY3AXtHNUJQO9NKPEVvOkWxfdZ5i/9eVku+1P6ys2KrmbwWuDZJ/2G63kFoPVw2pX7M1L
uLMxtv1lnGv/ZaonPyt3C9xV4XfO811jf1+uZtQgFUvHdpDdQwmjvA32q9jq/r99LCZVNWrJIJP6
Jf2iPKUjzNoi/Q7xf6iy2BmFKzUPub7yW4dPTRt3MOJ7V1z7iMYBKqJmBVp23auZjnC+m8TCoYrJ
bNXMivi/8ZI7fRunfoDhcLV4a6f5kKegLaw6Jyt2UZUfufzP0UesoK2y3l/RCogX7Ort89okOydi
/iA3mI2X79pb9Cfwgeav29qZCZLm7dcyRcejFCFITu7Sexl8bLFsS5G8RW2bsLuhhvQ/ZY+wOG/9
mqo3G8G4cQbdeLcuHCvDtsI3RowP5HzLUJttjdIP09oOuMXn4Uxb5Id37eDq7DxHiUOTlor2VzHY
5bMYgRfKhaHZXYApbV3ZPbK/vFgpdXGrGb8jmKD5ycl7TE90l16CSGCd7/fQYa65c4FPoJHdNN0J
6fbx0tP5vmVtdEw/EJ+uHmtjsOfyGnmoaSuZedPFs42ZHta5gGtOI/dxykiAOsAVwja+QVuELYS5
L+XdOm5OXWxqo+jaLt4R3vqhkN96XrUYwNYk0W8g2SX4ynptZH7QYjYILXb8fICY+ZtHL3pbUbiD
H+DwKr0udu7880C2FV+gsanHNMU/DaafITNb1wAPB8TQS/Lib1lHV9jV43SfHDS0p3Ad+x+pghw/
1dQo/6wGESOcgOBHVM4Q0t0Yz+q9yu1eF5fjWPBoigUo1bXog2Fi08xNYBXZrv/lBTwUAFy/vGfM
ZjmnPeWL3JAwiooXYvkz5LmUyMQPFpuKdfeC+4kW31wiuYKFl7Kf1FfVwNX8yfnj7GHsfK+rzBgV
XJxoCFZYiUZGp8N0I2b4DgYkO5mDH/iJmhYXD2M991+HFRidelJnL4lL4//Wyfn1ecmDMYDJ77Kf
uQqwAdD+6kMKQ8hf0qT39lvfsjGCMJq5FFmTjxmym+NNwJwSBj6UeSu8+ZzsliJrPVDKC4vK6Xzm
2AEOQFnHKOoOp1it3zxeVOU8+RJp0XXPc6KBSFNAFLQQMUKbe9rXGKuwTtdYt3YxYqKaK1dWQxJ3
qopM6Ghgpzx584Pi2OCOHRMlYg7hPQ4ym3ZmvqIFUYuIDr9EYmdf3sWojyA/MwVjt+bBVxEGH3TH
gNvOnXV7TZZmvqUBdbtIlmpoC2aglcY+L70MpHQvoHorUPn8N++xXcp+XBeISbvMzQkrj9x9DYkC
wyBZ7ot3RkU19vem8/u8bI8WdmxDSJGet5ThtaKgZiv7Uo2LTjioM+qurpf6JGQY2edmnwOIXgNN
d5y9cCbafR2la1+saVL8jWaIqJckQgLYUk+3bH3ZAdX2k0r00d7rcZPi2aR+61+3eAj3u8LsoPZy
7n3vBXWVbW9dOhQZU6dVj/msmwVbba/Y+q/geGJj3hmNfo2M63zCqhl2uy9BnYiCvIUM7mUljT3h
GwZt/ta0I/EtKpBA9cXh718iprS0bAPjPmx425noelfs7lrUJMafgt5jD117o/2LbAxUzI/6bLsg
+Ou8K6BlpC9CHPl8qR2cq47d/nuLvHW9BF6t9Enp3NnKO0zdVh8hlUfp+FzwLAx5Lx9Jos1tw8qV
+0nttX1AgrfICrUesFGbbKASPkgUAKbcVVGtUZbmFf3HzkaSDNmYk8sBMJsvZhxfG9kC2HPR7sc5
EAkbFFNXfMiL/D11VzHlyw+GneZzZhtokTDr5rCakTNMACAYcZ0XobZHA91PVpk3NQ12CjQW3/st
W9jV68a8vvCQ0cSpARK4lCxrLKdxH3WBuCI8igsqtXr6VPQtuQ5xHu39ubPEPvIhI4u+zEzafh8Q
LU5lZsJ5ez/4LfXnuUakd14TGbWv2wqJ/r3JPRGjR6ux8k4CPdBz20Fuz4YFgsfJk93yLQiPbcR5
KZ142zYu36qeOmxkm2DG1HZscCktytqNffcmJURNVccsGmCcDccLttUe9aNTOoY1yjLB7qNtU1KE
sH+O79WM4PYMbt3Zy7gWbIVuY2GDCx1qnp7BchTLBjzy+s51jXn24LL0zbHY0r+tBZjWu5+PbXiv
uHrav6vK8uUhcCwwl33mJ/bmdpF+CnS2tNemtvKoVOsC/EpT9CiPtR3Y1kZfiWvVehCcd2q9/GDs
hlvovnp+Fs1kN2S6eFoKL19/xGPEzeHFzR7eH/Q5WL/WsTGV4ZeVp2PZe1hJdCMrDlEEbN8OUWf5
J3yWsuK6WmjG2zAshQAyJbu3rpaZ9+cKITyvZSTDOLhgaNm78xQldcEpWzJ0Gckct/cq3zmVOzIr
e520n6p/weQfHYot4tXLZSwKCTU2a+t9zWMhk3O/enV/RaxhxclLtmB8pioPL6MMuAZ1kI37y8Cv
V9yUsUP9rlbPbq8+Tu98dK6r+lHsNe2tlVvzJ/DY0P4UiIzKnAJVew+QiAQWDMC+2DWMbdD/3W0a
Ev8w68icG6tjSFTg+PqOSFpuMDEfFmKKwm2H82H3Ibj41Obliwezs3ywN9B+9Js5ykSw6rq9W5uw
+QMgsSuvRHsTuZMyrk7LDSpvuFshBCCVC2nCi6cKb78kfoIZuwv7vLlPPb2E1+QIji+ZqjuMfAQf
+5rYNmRzh6PzDVu62Z5X9s8HyBKubTKSZ77WD+ULwwZT8srCVeaN6wmCHF2+ty0p10fBZY1GzYQf
ipI5W26eXj3zwGuOniE/ZCx+q4F5rHThFCTnvdjC9BRvawJaFIRjioGaVf1DqrPtoZh6RkC3eBg0
LfER27vN9mSx+DL2uovnBLqRKNFxXIVzgoMqtyTXqj86xgJT00tPAjL2qlEh21LS9JjS3/LFO6Gv
w/56rUMkeB3YD2wGOi12bQoY0HOvprT/IfTi/1TxtE0gD6Y+TsgvClOaPct+QBTH2TXJdfDGfITb
kZv6mNLXz1P3BHci96tVMD53vYo+3uXFt7z7vbQp7FVquaZNnE7VJIxJHrzDJ5/HKnbB773GCzkE
RwLGHSaiP8ox/pivzBpGDvmKCvI7xSqAu3mH7mFmZUND5sVJ9NFBzMyiLGInxUnVqCcYA4ccY6L1
aOKyG+f5P6nD478m7fv0LKFYPh86BbMpVuWzEFxnxzuVg52jiTn0c1TAiV6nerZfd69l1b/Qan4F
1x+fi3zqakag2b11WHvs125ShhQrhvsDUeEU/VN92CYlYA+dTRdELoY5PVI4xnQPEBkV+fJf4s0u
vjXpGvDL4/4hwIhch4NHlni/4FKWDvHdmL7ODsKtWoveyKpWC8Iy0/jbI24ZGz4sdCjkN7uiwLVw
cW4qhV3ab35XhD+YzsanTSL3Lte98EW1ITwObiZYk79eGPcjEvJUmsp3iWhO0K8z24VZPz1id9zY
Km97tD4O/uBrhh5Q3zKHVOi3AfVeUQhmHFuk5LK7B6aIJzww5eaXq9U54rKGM39GOkYOIRMEB06Y
yQddmFP7L9uGY2I7bh69y9JsiCtsOwfHFUGZ/2nj7REnVSQ7LSzPAgIqiWhezdyFV6xACxQCKpfh
WUUgbKcV4S73TBw58nJ9bQj/jsWirkp3uADyurJjnaVLD6STt/7dEeUe92YWDRvGDXny4PsFckUz
EknCXcClhdDAts0lXfs8rLaQpoMXbFaEFfohqkSbwuMyYn3ICNNwtSypaeRLkAt74MjwqDng9eYY
eOiNfHubZb89tYjGFYAcHQS2WD2eGAaEeT/TGvc3j8jZ8REmvfhSIAMYzlm8ekjmZ5kmFYGTR3TX
o0q19xAIvA3egbj6LLudXmCPJoWctQcWqtKumSRNfGa/5inzUQXMGTTXPR2g8sVcmO5sUhkHlX9s
PmSfXKdX0/s0GkmWqx97mowoa91Wp7dwzfnMxs5P0SLyf4nuvTeUOdnLVhskB+OM6O+eDwP+Zftw
GKox3TeE51OOqxNjgPuzEGauvlsz+mOZKRfOpUj7JnmBs4haLPWkJ0PYliYOwrsBqo5jB8ccIMhH
bXw2/pwcX9sc/LYEgeowp14i/E5FPK7DZU6P5Cng6RSVTkw3ffqQ1PwCGZckVR1TN1eR0s1r3Rs6
esnJuocv4exHCTPlRXXz/NYS10P+i4NTvC5LA97rZr/+njbqyC+0oEd9kvUINGdm3vAqO5TwH1UW
uVt0zA2SW7coWu1uAV/mNxfe9yw7DJOn6Fif2fYorn8uEEK3jziJBL0GR9hdE1/OyP2NsG+eFy+O
5Dsgj59qiQzzyjhhxYejrRfgw08lBsoQ7rOsnULqlRqSKLKRDZNLFITG3ktK3BfomPyPSRA53g35
vP6ckFK0pymJebtCZMb7rTOZZFk6m932WRNYRMhU6+b2Wxbv7X7hu1WUwSXy3rd5ytJz31CHq2lY
Enu/66Y2GRKPOPq0s9ixockyEcuOXUJ6GijCsV0yURfpZeuE/oBlRPEzG4P8t1pDOyIGVtEXT5r5
ezx5Psta8FP9WaX16qq1O/LP8yj6FpkkQ/FlSPvAY5W9wW0KHccIS6tyEdVP6DK7+bRsOaZltB3J
9AapkuK2p2lEq2xPMZf3xxFce3HS/7nGW/vSz21EkFbkgBqHgXHtKSyIUz+NTWcRxezehM+4WvLw
9LH0MYFgWPMe7iqcCB909ZediKwRHWzXNVwJFLIzk7F8kNmSc6nFDSg0fRW7GMDJwzflj8tf+mdh
H7UwYDbZvq352TOhbu86nsK/JRmF+Bn7bIaASVF5Ttu6g1ZExnCFFqN3ED6YNO1yTtu5Eb94gC0K
bSbU9WTxssAHl9tYntIoFr9Grsdnf/ftT6S4IqnyI0HGNAVbMlfH7Ke/VhtNyWWhcnYMhunkfQ3E
x74cDDS3tNJ14X5HbDI8ixHJ2W9jeuvdzYij/ROyvW566HEYPN6OBkaz6tIeVAGyFzz4zD6NHO5A
k+v5L21Q7F+WPLXhvbBWjc9eYAx1zR57VG7RDkuSGBMFCB6CWkQPi0vm+oROcE1xylm2+DUZbYzB
R08RuB3cC8RwNHuHJG8Mt/ZqjnkXlzaep+GWzI3M7jeuaO8OjBgeNNATdHwaxEtw4nZs/UsTJtDk
DcMYmEfeLK/dXDCt+0k8ve/tmJKLm+YQvwHSqbe0WLrgxGU4YJ8asuCOwqKFFV1kPlHcj3R8Gp2H
pDyFgtouKLEDPnXtUMeTx2HR2R0RRQNOfFPXyXg6/sRxzJqzXZjjqyYACC8ndi3iK3XwWCvJJq13
K/wAMd+COIyvV4xr1fi79xM7h+ltMItZPxfzEMVnvfv173RGeNINyVCfdlW3fxsb11HZLFHXPdrM
eQAybGe1n0LMkX+DbBS/N50xAgvrJ/nrwLRP9rpC2CauAtYMpTGE4fpWswqFIqOVM+1nkljexSOr
/cvcLa692xNUwNQpv91PvokmgiP3Oa8/+X5NUxzueTi+EJTSdqfVzB8yvj7N5vxn7DErcEgH923X
iwiuQWDQvef1WASftvSA/bHqcNFjHaODuQRZeNBoYNm3ZeNZsWsxrQh9BnRuoGDKfnThnUtGdA06
GMED4iTD5xFyjn/JQ2usZBF7j0EALNvw9gYJC8nw0eMXCfOoLhJA4KimuQ6pDYUUfzvOW1vlkM7j
u0myDisB9iEYO/x+j379T9p5LUfOJEv6iWAGJGTelq4iS1E2eQNjs7uhtcbT71e9ZrtNkIdlM+dm
7B/FrESqCA93DzvSK8RAUu+QsJmgKnhYVP4I8kwU1nVt+TOnDvZbDkaKkFBgbnin9EPq+XRLdGIA
jHwoH6KwViXhtyKU7KZWo4jLKfby5xLlG2WjVs1exrxvH0p1aPQ72Xu0g6Jsmf4QZdIY8zapO3Vm
pqlm/aC7QA51NIDOOxN+n7D1xq4ARAwJo8S8683BWekOZhjodOwxW/VD1d8IoyTxgac2+scOjEoj
WQ7AZhqciLN3Ix+BjGsnq2P6UVEATJZV54xPA40XTwlCpZJIWYT2XgWoTHau4dbebSv8kDbsFeuy
N9Qy9c69no56SeAkgwQqA4HVAIMy653zAMe5faQyrr1UKrWhJT4eSrz0a8guXNC+zRMLskB757TB
OyTVTP8Bx7mo3bQaNGsKPH2fHHVXXAQ3CO86Uj/6ZSzdWOG9cGM/fKeyrgLswRpo5MkqMYy7jx1M
I+mgWvGywK92XuoqTB4im+oOUpokAZAlc9VWVSQt9pHr12IOE7a+zTqbvLXKjOQAAfoir+4r0c2E
Npgvpa2OyYn6J3FTj9myt7C1KnkFsdJ5v6hCQv5pzAzphAbk3lqhDGfmGFiIJtILw1kNtM65hZBA
kS1u7Ap6FOlXTME5iCQvck7x3zX5b/8A/Hre1gI/ylaBBVeJeAOmPfdXrdEfVKE2tHe12NeWAbEu
LBgnbmFFxqqedEePWDHYdnY4NmtVTcvXMCeDX1ijPrRk/FobzOzQL373Zm+9+mqRc0GkWjgPWyc6
ZW7n/NDQgrzaSljCRPQ0FIaa7VTmIm0yNKKllkWvZdco2k1gaggl4LIH7VJ4ksagXW06MxeynHmr
113Q/AhLs3FnHF6bvh6UUcuFbQVQnBtDgf6bSx1X/jCNdWrhRe88E1Bn5cxClYDTk+uhSYPyDyFS
ukPPCtmN219EG4M/49MTabVRbRZzJOC1SnhulsMirxKte2kqHWAwTrLe2zhGbiAclRfVHWUkQvm5
QvHIRwQ5JAJtnFOezbLV9+AUdQO6Gtfvae/YCG5MMFCAJnQ0428ipf6pp8zWrLw8JxBdeTYE2nRG
FtUthOXHOL2R2ZF2G1HfoPhyaUFRFVkqFq5forNIDT+5z6Tl53BHEquc121YYN2vtUoGYcNNz4g3
2WxStOqOEN11FqpS+Pd0OTCUm1EkWrkI+8YdDpXlJ0S9ZS6NhQTe9wi+LO4qDgXsjrLU6mfaaVXW
vLGp9bnY1bTU5pz+2aV7avc89iMwdCmsgCbL5WWbdl5k/AaoYR1C9JfuRm2agqibY80q9aMu5pQN
TVbSaOksYkDNWtiFoeC30V2gDXe8BEmFpyPXrST1TBj1gXozBBJ5u0gC46HwioIejo6AiWN5XgWS
5ilKQ1Oipnmg5JtCyokRIYD8B667sEXZ3dAiJgQQ5Useycujo1W7aIrAoLJkbkKabZbOGKqILquL
UtpUVIq5AXJPY0ZBU9yAijSvbaS13axvw2GfkO4FPH2u26/T9sLZpP6snnuVj3Joa2oVWwpqbY5R
YJW+w57PSdBNMz3wAcMefA5yKwWQQC9XmowyKgytoaEwgteISCIby1OlNHm8oJc8ub4i+RFL0yid
N11v0BsAgkJDTwzREIR7GNDSvXNE981xSAp4CRduZ6ckJI6qk6poeGEJzgE05bNlS+tnqoYZ/x48
+7mOVfWWBDYY5xn1pifPJVieG92YoR1o3OhcoWLTZjR5xlc7BJabwScHWeFRgvSbAzC/c/sW3goq
PZpBlqTXV33g9trM1OOB8+5J7MCJkxp7H4xqffICZTj5QkvVBcXppFhbiez/JAWSlFlo1lQO6WDb
PFLByB/RIPFMOXocmRutgoZ/U1KzfE8iF9nCGOmtufQtP7rDWrUl2S/05mDmFOgvRICGckdVJPdG
X8ZiiVMa1Elv7ENU602HJC9V8XaxctMm7dd0N025goNc7rmDFdhfLk2vYRFoSpC/GhCScMFB5lOF
bwGUSBiL7IhkpxlK0S1K05QoRzx6LpxVlQz8ZBSpU+64u9o/OA8YxS0pVuOvi8RMn3s6oZkQvMKs
eghzI1NWQRo7hwBkkrc1UFlYJgKrrlUBRbAT0CEh5KFBKY8EtTZuNESRBXqnuDe6ZZKCYT6Niemd
up6S3i0gp3oXqU5c3oTSAs+u9VwPDp1dmeWNm+oXZnYjNX8Z98TtKJGi8R0JMZUjMhxCGhJASs6U
iL0XpyJq4n/hmn90G0R3pqgxagOH/08MDAbrcFOOnSPnaSzcIz5XQbNse1mdO6XX9K1JnVj74Zau
/mDUYfU2GlpXwFNqcn9mxDnJKlQFWdtQJ5JI8WdNJOlFaNuwfbalGqvjDXKYzDmjrx7u9TSCCtGH
Bdr7S0hW76rc9nuWMUbnh9yDOlofh46yCPOygEEZdLq7FGrCYwGRyt1QJGgfa5Hqz4AuIb2DmjrE
XL2yHGfu+V75OjqODsu7VQd1huojeCtHWb/INFI4gL2BHqWHffpLECFRQKxAcObwo/v2uVOihiJe
w624ouajG7eV1pMRIyqqb2PUr2jkpMd1RPoeLeSQ9cbMcxI40y0QRMabMFIcbHRDRTaBQ6a1MlQi
/LPsOilPNrIhaH52590p4IXtsbc6iUGDTlKTgrcrMG5RdLpYUykpdJoElWo9V4us1DeG7kNCi8gm
7MVASU/OC8OrHtLIbBHQNeiEqPna7rI1dNXYFlWWU6zx7fIlL5WqWrdJjJjVb5p4oZWBZXF7u2kB
PZ+egoRb6kvejiqV6DTPgFpDPdloIL0XHVuZLMEkzIrz04/JvA0FGVxjCH/TxVwWO/TwLgT3IFK6
H0Q7CdZLlLmCQwR1pv5NApdipBG7GATNQEdjm3fdHw45MoKnTtSwZ9OaWGKmC9EV94MhDQh9I6RS
fq5jxk/EpE2wxd+r/RX5KJRmUJUK7ofc1l/MVBkOkTqwCbMgy6NVWzT5Yx/2yb0dxCNgRFcMrw2P
9a8Wgop1UUo1p9QPlHyBT/cgoPer0HptpzfvTXeARGiWjv4c+/nlKhhsN5mjuktj1oNQb97lkCtn
QVHjplMbEMIWkt9pzwbuoicTwwm4VmXgPdWuHwX3OkwuKv/cq/F9IXr/MUqcfoCsWDcncOEyZyuO
qGkaT3XaDaUgIHjTqxNzpWrodWc50ONveyDOXFT6GB7qwUWii+SsguuCNu4hxofOhaQrsG+h3eiA
ymYI4td6zB0Ul50CX5Wn8U3leJcLWKTpqw3yjgMVYsR2gZoDH4O0U+05xenuGZe4wUCMGIZHPPsl
DfgcVVHXNSHmHlaE/wwPCUq9mY8hFqv4dzyj8WrLFTbFXrF24Tt5MMWrqHgbeceJwdRIvyfDdPx5
oqeQ+9WgKs+wTvpgB2PJ4z+2uj7dWhjMZLdjnDSbYixLdgnFpIC9a1gwoSkJPOPezxLYVd0eojEz
XksB63Rm0/8YI92yA+RWJIoeqEQWfClA4erBID1/R+qR1OvELbU/mHcUYtnT/4nOQFTn6ZzZepfV
aEQAxR5js7GhtqeOJmqRPKe0W+Qi0+d2lA9YqDMB5WCXY/YENCYuNb8ufebSTQ89MYE6B6F1iJaq
oClntuEH79wAjTZDFdbL2wHXCkrFIpQ7kGLk/nBhk+jOwBagZZoZOGDZ1A5hooy6vW3Ay+LKy3ES
DQpCqlkQxVw4bWxW1mOLN5v/hm7F89ep1Ya3EKd0CbKIuxGbFlZGDlTZb4BVimJT+Q2WCmYIfXJu
iZC+WoOh2mI+5naHOMBM5a8Lt2rfUj9Q12PldCYBezGUNxcU+S0QNG6EnGDrj5EpJKh53/nOMdO6
qrijToXILHEu3gZKEGnlIdbTOlo2dmr+qENvwHiY6OzoUnMilofy9CPXBlQtrUhHyuVKMKS0OR5I
kWUbtWD/mRenYEYX1gb4OxuBo1CgcVTbknjfLgbtkFajd8S9J7xtNAsh9owLrozuE3R78mDZXaoR
pdUh0u+5aqiKph5wYiGNWGVhYboOrN7GrH6OCT35ygW4LXTZWeIYdtev6PnaKs0ZPr5WaCdnaBBY
rTVfBAmiHgSBiXcnBywWihtHhxRMpki+pXtLC0m9aaNQQR4ebOno5yj0bja1WCFOLf3izcqtUSUD
hO+0iII2R5meWra7Clxa6KSLrBQCa9LQIfrGBapV0z955RVwMqlXd91eyaQh7yGpj85SZF1H5KUG
+CjoWW27s0bXht86Bi7ZbnQJOCguGHn60AVuku98bkJz0dCB4lVi4KSeKir5F7k2l7zzS2mTzjsJ
e5DUbBwRSVwq+yButpGS2OM61Tt6QF+8RIBcOi/x3sbBKpPtkHe+vqlBO7297DAA3eH8x50pqtFP
Fp0a2v19zZmmGXFqWxbiDCwRnopGhONN5USmu0dihOBKkKAi46IaCg1C4/TXYgYVD13WLOV0mcSt
aEiWIB+lcgd4gnanjyjd7hRsNvuZigcMp2fEpAAvoxhajlfLgT9LEb2dkXl3F4ivoCdml6SQ4aSm
nTDyjaDWN702oiWWFAhgXISPZltabwIVDe9F3sk7LR9TmhoLwM6B0iJqoTgJiWx4d1IScemas8h2
h5PhmkZ7pDTFG8aJNB4r3aENp8cZP7RK2+J4wHLLnWKW8r33C+9nxAcYlz7EcBWgAWRn2ZRW9Z74
HeFjZwRAoHZC/cjVO/5m4I4d0jlDjC/56CnuRkS5Um4o3/VPbWp3q9SyRLWuK7dvD2lfYrviwCe4
byUQH7QJpMCb3s2RnWIB1LFX7AgH1JYdeBgzXtgb34b6A22S2wHXoNBdUuguN2My1sUyq4vsbhj+
vne61j8WOkU4SPQ+VUwUNKk19xnXnvud1HowcjNCbFI0Rr9xs8h/xnUkIGtoEnmLnhXLk86Is2Vs
aKY9g2kBSzUwIaPPgG6bbMP1nnNnGS3uP6PvnwG7tHJG2g5QV6lkYBfgStOXFVLMe0r4lKb1IlaO
g+8D2ZZegnbdbWXzp+usmvSUA5QvQ/gUpOogxRnwIMK0g4dG1MX5IdOabQ+GcuOMNaTpnj7tNFHF
w0fcNHruQLP2KrgTKqXZggOV9OHS1/OKqXluPd4KGxgUdXrptvOuApXGXkQbSUgqLIhPcan3wdqp
HP+i0yoK9Va0CAsoHSjgdnnZt/1CTci45uS/KtyJIYSLZWcVihKvxWmBilw48yqhZwsRed1vCPTk
fi6EU4wyfbsx1llleyhJeK/XGZ1AxiUOYeadX2CasLh4eZ3VzqHE3bguiRP8PPZZDN/tsXYLg2Kx
rKqFbYA1Q51TyzMOMAF4FmYN5a2N2djTkHW9e8joPPvsqEO5iIRo2pdBp+QNjj7IkLiXej3nmzot
ellMQeE3lq2cUdZR0znGmDi8aCFQ5BLOCRxXHY8BCBekZhqSzdJ8zi9pz8I18QrmF1t5spXG6D6W
qo3smcKteW/n6rBAW94ei7aMVyNEVw8evVX/QsUPdweBCPg7Xn0kGyOwr7oki1eP+M3Ii2CZOukM
BDJCso6GW1sqyJzw7oCHDIcQzgTq0nyk0C6SMn6Oki52b5w4Vno43rG6SEILvwCpOfyzzE2szjqz
G/cFSft7hswArbrShXf+WJoCLR3qmBkM5EanTgm3eBVqVPjZZ7K6yVTNFXQ/kWV6lxseOEqqptWf
VGvznxnQML+gTB2SdBCD4WdrJqW9dGTRHxOgrW4WpK4uf1uqQglJpza/9rRI0sJp0Op7XCSsHOm4
k5AV1XmawBQo9F1vlNRQqtT0vW1mVc64kJSg8qXTCHrrOLDub7SL09ByyPz2yMXaRksKTbDQNK4D
ZX3p3qYf8qQZuhuUAAgmOixItG0RIBGTJNXwANWq+tlw9ze3DZVR95RVSmCSp4xioVIMiGcwO7GP
Q2zoK+HGShq0YIFh+28oBkIYwZXs6qPv9VbF8vRQvcKqsVZ1jir3iNm76PZq6/YUTBC0BNEKHoPD
xu0ilIEaIuD3AAz4TaK5OMEbgu1NQNHa+ARJJI/8s8j2NtIGZUvW0grkwXUWLwuqUBmWEAhpACUC
OGozl1hKmUv6jEWrMiZx4mQFVAXnQakrYmHFruPuuOVw8zR15UIiwmAPO5p27JoThHzMzNn4uYOn
iTfC+KvnZmA0+tGrlBQKC4LioONR89FmlHONyzq5AwMakWjSfsxcdbX0so00I/SJFNsafTXiz2nc
DB1FtwsSLPg6PL8LUtPRnwexVv/qmkI/JQbe1vFcNqA8+4Fmg3hRpZbqcmV6Q13cQLJJjB8ajhIU
gU1F6c5AVH75BFvS95C2wyIwFiF0F9gwgvIg2CDGKulTYLfWe8xFA/tDp0Zhj61BvaezMICE0mbH
i66Ehg4bnMLrKsmj2t3GndXaa8x6ymotOwIWHkQ4HHKuhmWUw3W2JK6afRk2uyxNECX7banv+95T
PQlK7Wv6zzE1yluRgu7/sCF0aaca6iEqossTfwdVOnZuJVpJ0ItcUfBKHxlmXaC7VX5oRtVm9PTl
r93HNnj/RhYlxXzULwL6HSrxyEgWwvWKc63Uqdg2YAsOHkxC3Ici8LCDVwXBdRF1MHuUiyKy0Lxa
3SlwbKJtj2jbW3EhQwyoS400U5Y1ZgOJ7fivZJh9tcY7szm1wi6qZdBZTQtPuVa8LdpiT53nbTYg
6kKFoCk3Dug9tl2u9N2zG+XiPcwVr9jmTpE7UNMlaQgSX+uVO6XGYaimWoefk+e0EWiDrTtUzyo4
McWPbOQFzNHRJX608/1QrV8dlYAbcAAl/DILhkI/mNjT+ZsshIpAlwr8o2YmSB5dguPQi56xaum8
C0nXVO+yosqzI42A6TNR6kZVnSpZwHcbWTN1i1DII2gXiqkXD0aTW9SomwrUo+3CoF8klW8kJ3Dz
vt/pFrwfpdUtpAC2kbmo2ZrWIFTszW6P8/T4y3BaM4CXW4c/rzjhfmWnCa2bJgmq4P0VE4fVqE00
B+pTvYc43AT3Ik6WCSQ8BoTdpM5GxXvwxnjVZNrW2dTzOSt1xYJZ+8qi1BHwi1Q6hNAqZPITCiu1
817yE2htN+B57S2xEllADNknW7pWzL3V1RYDF4fWqYkoPZPNi6+3jlxx4oqqMK02tr1m38XFsGxL
2qCUcLAoCHf0GERIAKtCcq1FfdGsFMt+SdGsbdXWF0cPjYJ7xef2U6sKTUjopDS9t1V8VKd25maD
n46fZc2e+seyHTZh8lt6PzDqurLYn/2GL+Pg+M7Hxv3HmXzpsdMagTip2Tvnvn7I5kO/tfemsqzn
tvYQpPtyoXvrBEOGeUZLx2NyrT3LFyv9YfyJcS4IiC9wWUCD+kZKnde0NTWX6PmGX+a+W8Et31A6
8bWVL698YO3LmYNiSlpkC+Y+nbkd0I9PrRuasOTzsTmM+GaQ7XjqGg8CyUtp5kgK/pB3gjsv8wvn
uN4O+h/RKas8i65s+c/fAQROVS/LfWk3Pe1KWtboPFu8y/aUd45esaKGtg+Lu+9X+8tBNBposr9t
S5tuKoq0eh+jYNhrRnKGzHejN3ehcf9fDEKuSh2A0ExM+49HqafXluG2eyxtn6Sl/Ua9fnZ8/YpT
9nQuHAtiEPSAtgRYNJ3JebUUWamOmeOmFDyX2p2wH53iyhDTHcIQmgq7xNI0k6BRuzRP+qf3g5a3
kvbiIjxCRM3rZYme1NqU8QZ6xfefbHrYpwNNtiIxtFk7hGXHMD/X0V3k/hHyZ9kcvx/liy/2YTqT
oxbQuGCMSy08VuVPEfxy5HG81qnr2hebOLmbfhRTrOSLxca8ao46j9ewhAFulVfujWtzmax+rvSu
3wd6eLSDR9c8uMYvI9t8/7muLcrlJ/yz+pix9YZs+VydezK9A4uihndD9R+elunST3q8+K2Oykpl
FLwE57GW4ffzw7DO30/l2te6LNs/UwkQChB8meFRR3sSKb+xEUR5eWV7XT75vw/o/50JkaWuqYKT
M5kJBIFcyVUrPF7cyGZUznZqjRL3+5l8uSgO1XiTR9GC5vZxJmRyEJrpinL086ODp2yI6agW/Cq7
/MpAn56Hy3SEyQWj2yApuj45LXabaqo/RPExqG+BN4LqFp39MoBAOOYvgwlsR6ELn8zVKI6u/SPC
5ltPnHlPacaHfCmxA/t+6lNH9ekPmpytvh4NLHr5Qf4oljE2aIEpqPV6i1LJ0dTRUeX5+wG/+tb/
foHJGaMPhmtVoELHVq7FW4rDZOJQ2Lz6pac96KYTmxy00S5ATQsvPkb4mCaQlpHaQQ/C9k2usdWT
aC+jfmUjfvh+fn935HTHOrrNq6dr8LynO7ZxIk1FGBIfZaocUU5CqTthsocUAAM/5T66s3+SKra3
yc66TbBtAge/1mzkq2/sGA5FuUuwZ1iTbxzqvtkMkPeO+cJvlr5CQxWk/WZ6baqXF+TTVE3NEkgM
TNr7TL7xoDkurMM6Phb1HZjvDNe0mCxNe3Fn9tlYYawFly+eX/nA0/5FtqB9E+GMpRJgWcKaXAkR
HK8ShGk4CTo2qSSyFbYQdGkO2zure9CyG5DBEMSmsdeO+NkX8emyFjBgBmzC8g1I48pskyu/6tMb
NflRk8uwDoKhx/ptODUoL4f+IcAJQWIx1gBfaNnq+0/w6VK8DEZsrWOwIwUNND7eVzkuoGbi8gVs
7w7oZ1aWv//zASz+/qU/FEZM00wJzBKOkZkPp44ynq5j1a28fD/C3zDnw95hDv8OMZmD0vamQ2o+
nIiHZpZz6xu/mPPBiJYd9t3Uxbd4gLSFvLJO/8O4ZGK2bRKAycnZAPTFAzFth1OUHtr8BVvEhXLR
7cmj4mCH9LNvsJ281uLt04FksnxGmzaBdDshhP24YBValoKi/nhSMJWuE7QRnEmoK3vDv3ImvxqJ
/tga2SZ9Muge8nEkp3DdsvMK9WR4guy+nLvhFv9wmFL77xfw2kDT7yjTPjK8WD012Asc8PtVwCtx
0OXgxtt6kM7ivxjPFgD0f5MZZ/JGD3RJICPu1ZOoollc30viJwzyi2T7/TifHkRhXTACQwiLrS/E
ZKlMD3ISxBcVBbx9rM1oXRcPXlFirWRQnxGnNlPvvx9RfL47GNImtgGVIOmYXmgJ4vbK6Ab1ZGf4
q8aG8rNyLecxGan1JPh+3ZiGnu0q6nY7oxq1X8B9BY70lD3xjK0OSUhNa9QQCM9cL0xu+hqaOy5u
5g4rkVlT5681khe02Wa9aXGmmNXUPuZKpxwSxwy3eHv6L2jM/Ssn7asPqSODwRiLHS/MyU6ETZOh
QBHqSevu05cw4h6cj+2iLg/5la34xZkmt8UrEpyF61CbdmMF/lOyKpccL9zDo1xb5Za1DMad7vTz
HHudHpFON2LvNA7L79fu89JdrhEamztckjaB3cfjllWRoHlHP55sS1lhf4D9h7Jqk50Pga3SX78f
7G9HxI935sfRJp8Unb/Gy9eOp/IdZnr9Mv7S7tWdXIUrd2Fsxbb1cEKcybfk1ntoHvJdeeXd+dvz
5tMPEKTf5K2maf3tMvdPyG8oePfARh1P3c67M+YQiY2ZcjDvrMW4zp8OwSmhwavcVptwDyXr+9lr
n6INwewN3TGlNPkXcbmR/hk8whcJirA9nrwK9ybEVTe+RWeGMPmhJRR/8XvGI67+mSGVRjS2qPXx
x3/zCyRAK/ta6IAEH39BL0zo8BiPnKpK4XCVT+C2W7dfdKG5Ran+ik4aMr7lRLOGuPb7wb/aaUQ8
9N82tYs76+ReagJvDCvK/ic9rR6cXWXPZZreJ+MfJ1//r0b6uwv/+c4+ZXeUK9bfPZ3NDETzFOR3
yRhvlQ6Jk5M+fT/e55fkAhuREwB0mjyPk3VNdXhPMvLUEzPcNZa7wgwaU4j8zmmvjPTlRQH8i+CX
x5jHfzIUoLM/GmrCnXQsrAzlx3tYPdAcLkTtprj5rIjVZZHZ1+6nL2f4z7CTfYPHoJ5EJcMqdrUq
23VQl3PFyvdx6D64roBUvvS9au/lJV7RC2y+GqXbBTJa5qDz5bUe5JeofHqIeW1AKG0TdzZrspN6
kbUZPq3qKe3iYC3b/g9NhzrE8jgEfL+yX+1ZMiBTlRrtjMzpTkpEakJnZd4GBbhoxKh5A3My7x5N
5MvfD/UXypzO6t+xJmjXWPZ5YcSReurMBsEXvWXm1J83hpI+wqo4dEJX5qHR345FeaaqdZOMxn0S
j7chdlZznKbDZZXAhjax2Z/ZEruuVNNRc6lHD7tof6zPXqDhY6iU4yIDQcTcgsKMq/3yHXMt4DfO
C+EurbaDlS2qKxe/9jngt20eUQuyrwD9lJPJ2UUYwD8tCUqEibOxXh+aqHlWzTGcJ3FKsyc9/Ykl
8jYrjFeKg/vA8XdxmQkkxPoGYvZ45W3/8vfovACApXQSlpNgjNATBNxt1FNNLDHrTBHOIdcaV0b5
4rg6BAimA5GBdA+s8uN9mzeSrluRop2yGc6uu26ddcvwCCE4LFa43n2/gz4f0o+DTZLZEhG/ouue
ODklAopc3Cb2YaTRGtRtdfP9UF9PjNYBFnUhXRVyciHoeEHqOYqeE8KQzlqFC/vVP+DEhVb+sf+v
JmbqUgiV4Fmqk4nBiB6DBkSak0E+ip2ij4MqTAO0ON9P6/PFwhckhOUml1S8phEfrkLxaA0MNDYV
hi2iGNc1ra3WXqZ7V6L0L4eyVCrnEscUS1yCz3/eKEUbkrwhATqVFMD/oBkL5l7Qpe9WYL1/P6nP
dxiTuqQDcP2EVJ3pUmFMbUqPkVIYGXA25nG7s074e9LNLL5SGtAuAdzHS4zBJG7N0qLpI8f947Si
2IgqGpcIWBM5psDQ7uxH2kttDPuhtl8TWARB8IQAEsvVTYTEU/ev9Gj/fLDhilpkIVzXDiXCyV5J
fSSERUerEGeAy06IkyxSNbH+i41CFmcbhDIa5M3JKLibaZSmO3EiqFehxhgQCkU6F3ffL91XJ/rf
YSavvVGixad/szhlMZfgTgnO2LpCBvt+lC/iUr7ZJYRhRuz7aY03r8ZccXGjO4X67wFypBI91Diq
pskmin/DWJoZCS3WIXmfvx/4qzPw77iTrzjk4O+6PYiTRwHXSIwbu9toeb36fhRNfLEn/x1m8hV1
K9e7MdHEKc0wNXBcfZHRjWxZlaD/F1ooPT3qdksWVB6w8w52eE8m+8iOgtsBd4Irv+Yy2OSA0Lde
GgZvD8/CtI+4Uaco/jvPPg1Qd8AayHwx2Jl5pa0vMSFult9P/nLeJsNJm9xc8vywstPhXMooVmTg
/9eGrzq+4mBlc68/i5wdWyPt8Zobv6iunMHPg0oVrb1pOBbwHmnGx0sALU2Lji2yT0GhbZR0Nt7H
+qkbtNsovHOsnbSujPfFCmNWYUhCQZ1Elt6tHwfU3bCHVNnJk9CaZYH5RxWci2iLlTtudOWsaKGd
NI+Grs1tRL9cHle+8hd5LSxlB03m5eYjLr1swX9uc4mGxgmNwT8nzZspj2hWZ0a41uDERf28aTd+
jwEjn5w+B0pyhsA4Dnsb2RReUAW+YY2V0JnylzSLxffL/9WXsR2yEqnTTpScd7L3M6TTUHk09xSh
uYFLpVbEjzuY6S3MeJ/+qgBDqI1/WKvgWs/mT2yVy0OALbh2ybSJp6Yd29tRr6Heet65a8RTXm7z
aF43KwBGfPD3dtMvJd6spYL/lBzXWbI3g5OmbLygunLkvniUIHAQxJOcEbKQhH9cHeQ3qKS0yDsj
mlzo5pM6gqqU99m7gLuxh8GrZt4cm51Fl7/Y3pXn9zOK9HHwyUOfp2bdYpvhnaPUWRUDRuf4LUjj
Fdv3eQ7tT3Ovtf697PaPZ56Pjd2+zvukSsOanIZgUKHFmrp3xr0J5WEArQ0nSbnBL+VaneaLk34J
Ljh2UAsNe1qnoYPXONiD7Z2tPb6SRrBN+4PdyVlsRcuseFGcKwft2niTqRkh3VRo1uad8+ZSjMJY
Jr1taNWHnH+Bi+j3h+czrKlDPIFrBFhDvk2U+3HfQOYTFhYo4XkcDt4mNraDtzfCPy0LGIUPjUGV
HWf8fDVY3iHugJDnWv8eLrBlUuZCWUvlpsIP2cVCtciVedGtkQr6WJrHYXAt0fi05h9/qj7JZ2iq
iEN/1ITn7Ml/YcGdU/G7eMQpbhvvYKM9unDVr3yeT5HWZMjJLd/ROZb+hV14rroXnb7eze/vP/+n
l3Ly9yd3Kr5ydmW5/H2jxW/EKeYohYvgrW1e/vNxHGGB8lq8j/o0ZHXask6HcQjPdfdslNXBybmS
Ems4B16nXFmnT7E4c3IMzguBI++yOlmmtDC7Wolc5mQn6Vrtsxj30YIceMyzTTU07Rbh55Uo63Ou
pkMHItrgOuA2BqL/uI3VgcQU77hx38zpZrLs1uzOLeKH4Cpt7dPxZCTAVf2SUAPQTMPixESpGLSe
ugexXvRb5YD6d6Vugiuv2ued8XGYyaM2SNtPQoWe182uX0QbyKviWn77eXNfhpAUNWBVXOKnj99M
BnaiKkag7ust6PQC9dKsWrx7p/kOt6nbX//pDvww2LQyBF5J57yRzxZt/IWci1tt+/0An7fdxwEm
RzW+xEeD+ndduiWuM7fQB66sifh8A30cY3JcC1XijtT56t6+RxiSoGpBgHPX3/L5nt1jMHeZWbcI
ToDeh+5dnt1Zt0WEsrJvmyuH7NOL+3cX/r+1c/SPa1fT/LdIulDdV0tJXUHO5S5Y2Ffm+zlpmoxy
2UH/hHwd8poKj1F2yKJbYli3chbG+0zMwLKuzOfrU/X/5zN59PA8S5o2ZD4I0G7ChTK3z2KjLK4N
8+U98c+edybHCvdi5MYpK1gtYfMsAAS5J9K3dn1tO2rXVmhyI2GMgY1wy0juWW6a5eUQIzD5P6R9
2XLcSIztFzGC+/LKvXZVibIkvzAk2+K+7/z6eyjPbVelOJXT7u52+8FhgYlEAkgkcM45eSp32pHf
CEZl889g/9JMgRK0aCeByMZAYw8INR6SeSM0yp1gBXQ90lZH+I656pMKA13sYbY1Oxtd4R3pt5Hv
RJ0zgFRqyEftAVitWmcG1PWtmyUqmkjI0MyKrOXWLKs8FiMpTBez7Cx/m5r8pjLRR2KD/YniVb5e
LpYjcCWLcCs874OKEFwNh2UTJytxFdc3czd0BaswU+u+D1v1L1fCCP+SS6owL5NTh83FpUXI5e/e
ZMzEQgiPUaNoVQloBTj0sMTIymD3gzlaBu7lZvR8fx3rx0yWFXSPoAiAl7DbHQIgTsYwecWihzxx
AdlilbvkoTz4RkzxG1RJhIsSGYDRhwIkLQes0X0TAGDbfOsbtFNFlUS4KA44x2y1rGmw+k2jRxby
QVPc105BaXBd9YVXyiN8VAlamjSYysVHjaZoLOFS2WK467+qjvRQeTcVqoQFARhxM25is9W5DwOI
Xpf/aA2EQwIgiMbFAhZU2wBy0BtdOyYGZ4BfirIkmuYIr9SB9j73E6yoQ1RMMTSCHNBozyxlQavO
788GkQ8rfsl0gqxhPaO5BF9+g0d8g+Z5Vrw4ugKRsHNwcnjLJnYHrfp4HsWEM4SERgwh0z77i2N6
I4PYmDkWQUGmfpo0gIZMvdX1YsNsaFF3RV83YohtKTUwYGHQZNkWcPcaLIIf6Cgoe//1+Q2NdlcK
k4moEAAEIZojcHhXOub3jXYPplEzhq+OgDyOYZLUUGkiha8+9UYkERzA0iWKfIeFCSf5vPhVxsgB
Iq93JmtuP2h+YS3u4TlYw+0GNQ90jRF65AAOGBe9ssS9cVO+lrsRp0h5i0zw9lGW9rXat2jzjyyy
23oA+6hStp+ysmMP0ObLAG/UoBwBGrE9/+ifOKP4yevplt35F6qzXdw2Ea1uxBOaBUlfjeHIT/GL
W09NtI9+nubKBi2DEeKeR3FSy0/8IhHNjujUhH7RGow/v8p1eU7mUmD0QbmRjgHzXWmJ+miA9N0A
vDHFw6/aKm6r6AtFAVESJSLQtw3K722TcIcsw5R1uGDgnyVcwV7m4SwF2yY78+hQEjyQ5OoDZr4V
Rqatd+WCuVyY//mExbav1suFVZQAZpZDOOON1NSO+TsmrIdX38W7qqEemb1vFO8sS5H7OUJI6vla
LhGw51FigIkBuY3FnAAqXpuRqRrzfjgiru75b5GRAT0bvHWmf2rfAEplNrQHvJUwgYczTca9F0+h
X6ohAH+B7tHribu1BHZfM/SiS3RZvCzIluxsD9o2kI6Fl/xY64lJc1SrR+tKPBk+mCZFwQ3ko4dw
L51a81DvxW27j1zb5o4O6HnfQOj2McP0codi42unStJkESOeGG7A78SeS0PBs1ODPT93luQ2hxAx
33cXN8Lr/I5+T/isyX3Z7SuJhMti5X4KhKjlDgDXA1OxNRjK4+AsKU3uNsZk4WKJgg1gq3bjZnCW
i6zvzoYGLPcfoFbEBLxNvx/xK6kwWl3+UYNERIqYiTBcPEMNmiud1DNe98/ddrZBAINkC0T1+Xvz
A2T0TmmA0gIX+goXC8pOrGT6N59A+LfBj2KAo+ETRjM1QUtgFgf/gd/MRuzmB1BTG4xHSyjWrjI3
Mgmng+taIzNgyMY2lKWeuMLnRRtD8ybaVYZHzaWscVHjnb0nOw2UWpAGQa25w3dhFyIvH2FkpaGZ
VEG0/SRcSgu2+CxlsTABx6k4NgZjABTWADrKYIJNe0NZF+UUScRFoAYaiz8v6xqs5V7vI8nItj2W
lz348BfBX11Cb3aOuBHgnqXUWbzsHA7Lcg0d942hXHJ3MtGbTsuiqYZCpJ4LNYzI+DDOcN+b2RFc
Rp+7N5gAI9qWtIBAUyfhlMZ2AYxX4CI6BKJ+gzE1ELGZrQmwKovf+K4PJ8CcJaTYpaHAeMASjloX
dVdXg8KVUyA8lRoAx6CWsavg5P2sCwFmyuhPi7MSTaBeG83D4gc0k6EW84Ql1t45KWTqKoO0ELRP
2F/17G+rI1yhBZLNY/DcmmiThtZPKPOd0PLmaiCW1ftt+k2uzdkAW32vK9vOTI/pEdytf1kDvLY9
mfBUIEpXNamHMRTWt8ZqUON8cKQzq9PC4mp2i65hjZMx74G0mjByTNkncZcM3EE+zD+UT48BvmIL
9CAutZC7luxdyyIsvGa6QW4Af/JZBuQeR3tw+k1vLv4/d4OHVlec9LiExRgHGpgx+n0Xspj01/3+
s1TC5AEe3oHkAOK7LYAwDRSOEfRiWkMrbZGERcey4EdAeYefMpC5G/kpOi9uEQwGp7+6CV0plAyp
8PUcoOYhC6/uqKv2nm/2S/TE9vG6+HeXPbRZYmQBLbJoLiOsMhVSFJgm7vdpjffqAbjx8BfYvE2P
86DaoXV/y1azNqSMMvAYRIBaysSeZYMSZDk4HQ/gTfwYTf6b0G68yuScas9MFvCW3PJQ2OGhwEWT
cSRazrq2mfBOgIZQeCDzkQruJuAgZaBSO2g4GSosFH2vBsCyTGTptNvJWuC+lkUot+pUNm0BPnWY
HNzYD5oxXlo93/4f7kHLOSMPwrUkIiUBKuDYiDFWpZyAFv/We4obI6Cq+/ajfsuPlS3iEcA3psv9
zfzatrEM5V1pk7j8wM8ANbfHCsELei6OPXJSaeeb9YeyDQzhF6u3QBqhyFzdQfTRLV1RYPQknbzv
+1xSSx2POMfo/anYBhZ20cGcNLv7GwejXckidpADhExUzS2sxV0eQ6NfzQYN7ZQkdi1iXgshNq+X
pJpLgEj4eeYX14m03pGQ4N1XHE0MsVdS3QwLGcyitwS1934LOHgdXdyUA74af66Xs+QpVxfieip5
PFj3PB52+1NzFnaBVaBS1Tvic0SZl6cticggW37glRn83Z9vyGDVbkxQJcPaaTtEXRMRUyPEOBXP
8Txi6pLvB9bilkfD17lD9Xx/m9bq45ix+mPfRExNQJNZcAEWVZsYtjlGVojnhdBF8vYfDYLwxEU+
A2lpMW7g9e+XmtTi97EomhtcduGLc7paEBE/i4Jr5IVMElF6iWmJK75Nx+WSCjRFE9D65lw42s//
pkWFuJsKvc+1TQihy5Mri8JMZsxbQPgZPsUffY6BEcsDVAsroFStgheA7JlWMkAgp+LE45lwOCYu
mhn2gvmjRRfAYGI2/O0JB82qHh8D83ymqXYlAbqRTWxhA2TNDIMR/GH3Uj7wVrKbdYByG70BwZIB
+Fors1OHptvFU9xbMbGhrVIJJT9ixfMez74AzEXxHgw4++xhPMpIMgWPspkrNbbrZZKVngbIdryU
YpmKfuDMYFfap82DVR6bhyf3J0WnKz7lRhbh8uMZ/c9ijMV1FuhicWFL9rHeuRLl8K3lQTdyCK+v
jWMEQF6s6QXo4a+swaAtYN5sfqHRV3995W3AbYLXD+ZKa1UTV3aP+2zykRV0+pNtnk2UtLw2VlCm
2B2zqn5K0sShbNhKjOY5dC+JmFbAtJu4fMNVDIjQ98MJU7Mc+d/PLsmh3LXH5ZWe2lyxvp4/sogg
AIhvATjLiyzjswQb6sC+XjK7pfSEN1lTY6iXrDWDRK/q0iitod+PJdbXRVPddVzNH2K5wQikxbCv
SvYhK1TQiTVBPIvWWHRNCgus2q0iu6xLMi4W+YPo9LjJ4xUTxbXNBd2xFm+j1miyCOGUzVtzKtcy
icVJiQgKmBQyuZN/zi7dt3zDWoLpgTHJqK38W3rMvPYoWIN7X/DaRl7LJTYSV5GCAdUQfwDMKBgb
7Eb6dV/AWrqKuaA/2iTCOChjAkVMIIEBGOMCiKyYfrljfXCzFFbeH5veqcv3Lmc2pfSsVmYN9l9a
//maf7n+BiK8A0GTy1tMGBxYw98mu/fECiz2sMQnoHfCjQ4mnjHAuIluE9rJX+uluVk/ES56vgOf
XC/wB3DFWsmx3wh7DiPNvd7rqQ4Q4cmUbcGqDbg7j6J6mlERMUPkSh5DBEukej+8A5lW9y6O84CH
gdF5HHTaK9Ta68j1Sj+975UDygoYEshlcPUyZGc23yv99D01N8BEQXCUEZnr5T69G/Sf/1XJn592
JTpsAU3NTVAy2JzwTsvo8+bkOQ9LFeQNBEoo3p5pZQOKTX0W6q9EijWvjHg+XdztAJGxDWRRVNtp
N4ivgE4AIgXaxoIBgFEjgUQ6VGomAlGUtNgPqCTifW+f7FOk//pVW7UFrqa3wPig2M0SBslc41ok
ESaFFkDoUQBt4q0W7RXFtkKZp93WF9ktDeqL1qoLulog4W7BiNZ2YYUFhiEq0vbBCz6PBv/C/pC2
jFma91dHE7f8+dW+8SKjRFkEcVJS6DN7FIuYIuEzmt/TH+FUtT4G7YT/P9YoGqIVWYWB/VpOQOrW
xgeIiCgyV486plg18K2JGC4gPByDEgtwA2T+kL8EICbszfIZbbeVYIE9+L7+yAo7gCclXJQEYUEW
/IzGtwqUorlUhYAbPS2N1NHKAQJsBPDwbxpIpexcqn61giycaqnyLZYbdyBcAU1hI74NqZpRPDux
mf/zLQuOCtCKFDyH3n5LrDFgPQcFvJeCDsQTpFzcqAGoXu8vmVDuFymEHwWQcxoJKVYsvcQotvq7
gdNZ4YIlg+/mvigyXJKyyN4FOcYkP9NAVsLsmexVzX7N/nf5O5/vI1TNWjztJm58LMZHfjrOyF8p
SyVncX7LB4IuwCmBXgDQzVuNhhFa0edcGj0A/evcbGa9BcRjXdrEhwlYuva3++sl3zO/yFt2+Oo4
5oDMjWBwoyc6wNyRUH51p8kunQ/QceMReXCnd/xyIxukLS6zSR2TVjz5BLO6Oq5fPoE4rj3GR+VG
4kdPZV9T9dSylV7kvVXELoCAhngHxkp94KJTl7RmXbzK7dtUWBhzAX4UuHSLXRL+KsDSltniuGtL
cJfPlzl3kkY6qmBsAKMKwJgemrbagBNjO4iDMVGuT+tGI6EXHuCn6AogB7D9Vpa7LlRGjw8NpDjO
8m+9Eezl99AYQdDDO+GWYiqLS/miNnl5jdcUAHQKxKWtnABbLvHM6IExXgY6WlHFlhpMYqSDIwmV
UGXCAMAM8oC/sZgruUR0GqsAOK2JPHoNDzyi3ozywZZKwRD9ByUF33diD8wzB5z8/tBpG9CWgBJD
j3hdHiQzlF8yuP1AGkCtcWDyHW22i6xa/TYm3PHwQg+cR+zFrT2nKjzd3GMragyvytHPtDxKoJtU
AVy5AUifMjB6Dcq6yqBohbj9/ZariQCpUjBTBuwxQi4jDhKY6OCjwt7+vCHJ6k72QWGs5ib4m/Ug
SE0htRh/V5c6yx3K0osbk4sw/tlFejYLOyUAnQjmXrflQAVLXPk8FQOnHDAmQLKFzrLbz+vlASze
pdp59XjMQGtURhfY6ijiqo9JR2HyAvTvTHtpc18tKzaK+RABmL6YqwFLMakVpQIXX8P03sx+a7jC
mWWnKYBSnGeWQMOkJhLCZQcgS15K8xhMwUvL7RLxxKEOAdDGQVl5KvG03Q/fEsaW+X2v7gAGLV7u
L42sWf6Wtzyfa5rKowZGeOoewCPSDFpOb0q64hFw+jxaI8QQiJOiwWJs0xJSpTqDRKp8BCOOsk3z
vKBY3UpgBE4SRhmBZqxxLFlyKMU05etI672LGi5gcODOLpyC+ZnO6DyLnfsLFhYFEg5HxRgYEBnw
jIRnCELBKagGGZAJDF4iT/lxFiXmkiotA4i2JJCNQWiL7UKBqgslyF4DELCBn2n5pXVWNM38npnV
6hcjC5Mx+V22TcqitDslVo2urbpdF6lPCR+Ch4UHXcmsJAAH9MscuH1wZgBPaS0BfJ0g1igdpgOy
NwNsG0ucAC3QoUQJjr9JQntwJ8DfACd/prj4NUOGzwOukAzqaoxy3hoX2MqrIMqSwevT/BnsAGdg
uCnDua+OjfB0X89rCR6QzngJ/8jI1EjDStV2mFKgGHqib2niJi78DRAmjRzktOXwAUI7s8kyMLIN
RqYwoGhOaRkmUYD5tGxArcGksGBks4SzKDGUPCtg4vQq0fZHFSzhIRgsUbIrTCAF7Op5k0fbDKwv
sviD7R6LLrfVCtzK00seBw/3tbFm4jIPZA7ManB4eSOSAzCxS70ITiiP8b9X3Y9JO4H5vZZ1pTiC
5vW+rDUPslScMH6oAjqSfBieFLAmhnk3eDzYEWYlBceUjBwsOsk/+gUsNzA6nvKas77ZVzIJXQf1
yJcF3w+e4DM/BNWJfWdhURyCbZE2DjNPJsgz7YgbdT+fTR4NpvfXvJa7YMFQMewaU4lkaXQuwYUI
WpPBA76EGG+qbi+lh6Q7sQeutaLRKIA6WJc7Dhyf4mzmh/lfvjf+trarDyCOFlqiKiAUw9qEkLGk
NNNHKbd9cL76ThclRyUXKTn+YjJf/NiVwMXkrlJehHCQ4snY5hh0diPXbCpQZEmdfKRodi3mXmuW
uLYwAyjhtBianZjGxWunyYJKr5Q3ERBDckUwuGnW1T60YxDgSRRn/b/Y1T/bShaD/JEHva6IRbap
fVi4Ri0Ng40v1vz02LiUlHD1jCIqACwDlgzN3iqU8WuV6RvIUrLXinXb5BGsuMx0Efxv1HLMqlLB
eIALMKTh3nkrKwJlER+x9eAN+a8hOsihYoD6FBivWbIH6Unh2x9F+y8LMr9NFAgaQCNagC6/ZE8F
yHvaHocUvPaTigYrW8J1CcxPncFoei+5atduutYNf903IX417FwJJnKMstLUtJAGHM55w4UX8EA/
zeCYa9GDCWofPZTBQQNqYzb6VjDBLs03w3AoW9XVkNwNbWyAw3ITi15YPVTsI+93Oi4iHJh3/RGs
m+BlEV0qBN9q8Lj6ZCJLALlPO3YFdCX3ZrpR504PBrdlGkrqs6YaIF0BPAzATXhaUZbvuDrF4TiA
yltoRi/WDhJadvLOEBqQeH/zJQdFlxTduAFOW3ZO35snrfaYPLeE2QcbC5plmQNu8HJxYDlhWx/l
7mGcnUFwR9zv7+/gytFYYLkABc9yQEBkia8EEEXIlcyiDUBWbkf/LAmg8UrNSTxVIEr9G2HAWMGE
B6IlSzg2P5pHEEdKOIcgQEc7kzDoHKvLyQ82G/QcrJP3xa3sNNb2Rxzh32QOZFZFJw4eGvH3vmMD
1vC+gHXl/SPgMwO/2mIwZ4LnpWIHr0wbo2Jla8rfQHbsSCBUSofevi9tJb29Xs7nzfJKWgUWTLGZ
sJydhM7t+z+brCIvHuTmhxMuUiyFNgEnPVKL+NFnG4tXGtRbxE0e4MVFbM2mPTHoHGw3Kk6KP7Kc
XomZrtSn2q+3fNQekolatF9cJREH8U0K8h3ArQJtlXClEvpVAsyJwTbZ4kFT/PIYTmkOWqmWBx/x
MCWvPSf9QnKvbKW4qXMdxGMhJb1bcXC4q+F4ABFBxlAFcT56ERCA4OPFFlfnkL9g+MpHs38QGCK/
oWzBouIvy70SReQZcTUWWi3IOB2Vcqpyt32penRigKGBZbbRj1oy4wOY8JBnUcLjqmHh5vBZHZAR
um49lQC69LrmGAjuClVntEHUtRGk4pT1raQ1y7X3HzFEptyA6zyeVH/w2MlVo8nuQX1ojCWI5F6D
zgEtTAeyTfDA6enUmXX+RuuC/oTk+6rgPx9A7GVbcnGdgvnYSzej3Xtdokc6yIidxmgfTpIt2N/x
LmQeYrA0mccefDjG6IAfTpcL6sDyqlmJIpBE1KX0QDZPBP4E8kQlQUEOrbggSGkkHaxkTG2m9Usc
O8j/9Ea8VC9tgza62fDno9ZdWqPzX+9vCtko8/vcX33Iks5cOxXASs1ZVKAsdALt5Qv0z12azG2V
w8w5WannKXbkosRGj3srP+zn5MLVdgvA0qQz28qeJbBnhRy4RvOn+5+2ai54ScAFbyk0kyhIDVJg
TY2i0RP64iXSqp9Tuwuzt/tCVvdBQqMtKK0XTBfCJFShnSQuxj7kI8egqgu8E5+NTLnOLZDT7bV4
pJyC1bO28L8B3B0BlzxrgKzvB3Bdjl415PFWaObkbQrjnNJRu6q7KynEURs1wU8VroLukk7c+6Cf
3pVCCJJyqdUe72tQFNbcFp5WkOxogOcSCFlqx+Z11EKFyKd6u7WnLe/wDiCbnxg7dMoXWIs9/jDj
DbsF6d10Kpxg/5xsJlv73tnBprQ6m3MAVvgRvoEju+k2+H9vPUZ2Sp8KX0nOMZX451uJ7RbEURDl
Eh4g5kO9mPSRQ1XAB+zxGQS2ulqBvffSHv6mEncjlvDsAAgSIrmFKTMlmLm/F/5jL2zU/CSB6Tx7
KDl4mfubsrr/V+skEq0iUbkkVNPRU/po2hbjWFsFmPc2MjCfKDkQ+Zj524OAbAZ0HDIoxciXxRot
BFkQ1aNXWMMWkHhO/sCZzA/5cdnd/KPYy3buNO79Ba6e2yuhxAJ7ZkQflZDDfzKDv4t9AaT2dQHA
giaUdPCAA+x5Yd25L3Ttzop9/LNUIqHMirxR8xBL5YfCGl2pBdTmeKrdobDr/CClFu+jqmsxGc1r
rO/nP4LJSyXXIdP0BXhpVmpPAFAA8qulMgPFGa69TVyvj6QOBF22lIKtAQ9dGsr8D4mmGj27jTDm
oPwMXvs81BXuEey299X62XzxJS6jRI2SHnghMbx4G4Myn0+4LoDYiHWDDIAQqJm2kQNmdhPOeCON
GAby7Y5FkpAHJjDATJF7aPJXrXmrlA3zFjAf/LgTgaAui7Qry1r5aSGP+OfjiLPL1UyfJwKOUuZb
Qew03bmNPVUEG+8ms5TOUBN0BUrJLu5U8LGCxfnfF3Zv5BOWzkRaDsgxbH2ZYybCyop9olgtiGCV
klZeXPT8dR/AXiEuz0SoXtzuAyOA2UGsETV88YWfXLl7lZlUD52/2u4/Yoh005eDfGbF5WLM2KL4
rOEpRFQf2+zUSMC+j00JKQ+vR6NqprA1CQahioFeIP/IFJctTiNT6mm045Ie2Igc5YzTdEBEs4gR
K5Xv29HrUaEQk9DIfVtiinOHxPu+HtYdJ9zn/1c3YfajX6Anie0QFZLCjqN9oh2rKn4ttQcNg7JB
uZvZV2G+ZOw2bl2/68yYabaMuq/QO3n/U9YWLaJY9clxhxcj/nbjgdXejlIBzihWqcY3MeoXOSKa
pkuZ2/dZJtG0vBgtaWnXAglLa1oNgzEVmgiCYyM/CGyrA+iyi+yo2GY87blgLVbgaZFFzyvq83iJ
uV2dOrUCPxY+TvBbULw34YYFvXNXKc7wfl+Na4Lwxo5iDygkANZHbKjPSIPKl8PkjVUFNj04MaZ7
KuvBnYvopIo0b712PVbQ+IyiDXgrQHZ7uy5w+LWgI8XT6FwoTtI9DWNmZ2ChVrutoO20ktsK0YeW
N9b9Va7FomuxhDoDrhUSKVQmL+LPSrONqpckse+LWDOPKxHkG/ksjVORM/Lk9c3L0J/qejS50I5S
UVcTrwYi731xa/uGqimHLgR0ZADs9laRTORXAlMwk9eGKOOAan4EQFvnqkPnhngp/LfCwKECjiWc
ezx2KyRzWqDWYxyGLPpZ0LBS2z3/JnwveF1JKHHj65m+lUMeMTWJ0yiAHEbbArl9Vl5KsCBf7i/m
623mVgjhyts+ldIpRmcMOh0wdSD6YEUvJpZiDisXd4iRcFvC6w+qqWR5W0u4ie1jAZfUkTNG9R3Z
D4CXh9GaGTNAN+eMHsQXUL8y07dM2inTzwkVhDJkTAldA5UYu2H7I4x+iWhtmLbgt3Z5cBUVZoBI
M3QAd6Wp5av93n4voftiiCJJGdB1lhUP03xu3cbsZb3gTeDM3t8AmiRiAzI0qjRDBUm1sgnVTSJV
VhI8s5pmsDGLbg1KO91KNxZWhgCBctjCT6wSkQKLYsJk1LCyJD0Ifeg2pVX3j6Mw6tXQPeasA5Dk
oWH1IZl1NJXEImsEAQotvtOym643uPwtzt9CVH4zacOHlNfKr74JQ6zoBgMACDDaQT55e5KHHrB6
Y8NPeAcBow1oNCaQcTEoXiTxr/uK/+R6ug1hi7cA4v4CJQSkZsINCgWnNssohyfWCNFoJB7toLCU
6VGTLrNsldWpl0OQ0j7WAYZ+IvBfnkvm3KLNKPqIpV0cxj8y9afCn8X8Ve5eZMFgusAuWoqBrLiB
688koUkDroQL80Xe68WEtzl5tjApFG1RcE0eAGVMG8ojp/2RziD+ocEFdGR4AkNt63YHakSlLMGY
qLcrdJTT0OItG+/v76Lx/rB/fn5+fX09Ht+2Tyix6R8D0B1+/uttgXzUcTCCCiMFjd6tfOCEy4PG
zZIX7tFnocvOaEt2Y2SHwImcdic4vi1cMmd25Q1nFSfZYh0lBtBT/NS59z9lpf8GBKwiwPuRDuBe
Q2IFR1qgyqmWyp6ExgTdbivLxzCfxbw2Lq1FcVUWsPpxB8fYOBC0lhB3VcbjwlgB2b0ie+w2fAXE
hNvq5TG3QOtNiZUkAdvnBi/zQ4LCAY74S1luYoVYmDpN9gr9BIZTfTBeToH+S8ScxMP+dRvqg/7t
viI/e1dujxrebIGGDkqQJX8jqVaUThnKki9kz9wd6gfvZH+3D4AFm8Ckq7/bGzS7Y3LB1uFWLs2D
67qGu7UsB9AKtWGed5S4unIhvP0a4uCHM57N2aKUPQUwicCcb57QyBd5sWsY1X7cpqgmbWmtTTSh
JDw4LJrDcBpUgAvnN+P79F6llvAs7Odjjm74b22iF4/BI0XvS5i6o3eygZONYlzBwwp6Nw/m9wPG
Ck65aZ9CjMV9r/T3Rel2ZqgCcPXqowm9P8a68cbrxck9Sw+d7lIMgRzP+217AKeGb0HKy5FtrHWe
ysE0NrLnH7rLwa73aWTvn3lbs5x5MA3u1xn9nR/TVqG1Jy57+lUTfwQTXiVsJ5SHeQieOZM3ioP2
CA61KsH9326Fl/tqX6kywcDkpbt6YU9myWvEqHVVEbEtTlimz/teexpm3ZcfxuDgPyuREV/CXTJR
VPs1BUZrMJhNMUYi4b/Px+wr/6GMMTNEY6B6JXZUsp5Kh0Y7v2bCNyKWVOZKRB5pYz74vuKxjghk
kMiK7chijF5/fsZrmitSgVCoEomTikaETkgDRvEwpAIorsBljvUueeIuvFnYMFCgUdEGjz9fJQhL
ETVpYYdkUURBy9LtKmWumvggbbBKA40Xu9DQrMp4X+ADGAOUkXpmF3auXyqn2lZOc0A3hL3oIHNA
nGlfUjMCRsSoP0hOrcdWfA51gLToy9eDUVovAXOQ6ozxjPZFY9hJm/TAbFojsH0j3FTWoD8yNm2M
adUyrhZEmL6c1VnEKLXimaUdnJ+KEw2R6fOBgFAZOtLB+oISMg43OU6p4Jm+zXpF8VoAwgo7/4G5
lCAUhcas2U2+h+bsAjXQ4Z7BXKirO+CQ7EK9dVoHLNoP/oWHHlinc/3jQI+rKy4QbzW4vaC3Eo2G
n8/mV0Ybq32Uqxhj8QTMjXXW93qj2POet/TAS4Fs83z/6K9UQtEbcSWOOCMQB0LAPFa9DnCBDVrz
bQXowsikLUypRXbshBZyasAG3pdLQjYujvVGLnFSAr8JxVrAMmVH3bab4hjpo97rtfVcAVujP9LG
WVf86We3NaaRJB4FDOJlf64jFVDQo+r5TmwKbrvDxoJnoKKkYDQxRDIqqBWHqinEIA10x01w1pwY
E2rKK0V9K2fkZjnEtSMFzq1SDYPqveQbDODYyRkdsZfgIO9npzNzEBbpBYqarxxN8PKDyaMjgMQP
XXwAl8I2Et4GqXyRSpPqtftqK7/JgAuvLRFw4dNj8kOitEIsxkcKE5GF4aEUPb8gmroVxsZ+xQ19
qHlCZYF1Fx4Kj2gBxgNo9KBr2Syqz38kEfoMWiEEnUKseVoIUEUpRF/rvhHMpHuUrQFwjpSUbnFh
XxcGuFBsIuIuSSDSYHSlnbNc8/J9/Cg/8ub8V5r7RwD52t8WEzf5iwD5wLjoDL8EexboPxQr/FoP
xHgBLhqY4gfMukyW79GUoim9XGmeeGDfqi3/s/6IL7nFX3jKnXJ1f5AlLM054KZCEevWErrMFwFq
N2heDcjrS/xDAdCmjcfMIdTnN4WivFXndC2NqHG0idxHkt9pKM8t7WIYkinOwRloXDvlyCZG/V2I
dT7TaTf8tUN9LZaI5HHHqD7oyGCEp/YUP4o/uV8dq9/fszUHdS2DCK5aUSpclPQaEtqw14c3TISd
6o/CbmlwaWsmLi2zP7iNYvCIbDvgIh8soFnue2YCwOGH4WnDP0ymIRnNnrO20Sl9ur+wlUIR2NTQ
VAYqNTBW4i5+ayIp2+eM2kIgu1X0yglxJZV2HeJniFfh0Ap13s7QAyAY2QmEG7vhnbHvf8HaRfXm
Cwjd5m0bjFOJL6hNDHSddcUKbeG9ceTN85E3M1N7TZ9ip/rXvgR9EMvj2QLepoB76nbdk1pn3KxI
vqews+2Du6HmtvMH0w6U5X3dUPSjgfUArGzokMObza2cWq6apisbxmO1cos89Ec1B4qb5RjHBAwM
S0kQlp924yFFFBc4VDFwQ+BgRctZuUqDJiGRI7ZMeC9l4ISToc7Nwpdqixc6wbi/b+KXM4EyvAxH
JuCijyyafIziQ7THTLMgecx85KotW+7UeFNquoJJNJ959v2fUeRq8YFFm0nwOI8PEjiT+SdkaYYi
OONPNnjrXMV/LFNjfuLwgo3ff9VvReFq6uNQGyxmnoLdNEZ659s+YIEbs8XwghzrdWOhu797TlK9
7S25QmIOBOvyaUx2QkDp0PkSTLFKhFDkleCPxZFctHClUbGr2yxfbpR5qPpW1Uy9WSkoI8Zlx1hp
FFduyJeBVQEbj2I5a5JBYYUGXBUF9S8dv6I0CpLP1LInjwzn8GPi6xjlLzfNCCVHkpY5SpPkZ0mb
aA/9a1u7TCihMIviMcqnRNwYmLoKYlTF0H6DPgmgXPi+ziZbKX8SOL08ZKHdATkuMeT4MAfbWD2B
ld0AlDU7GCznhowxh7r0rk27ebabWg/kB65DN2b5nQ/cRLWEPtIbmym+pR9RdchaHzOcTpe+BoDx
kABeYqg7/iXfSuKZxSB6FOv+YNfqHuRNFLf+NY//tGBuqZQv01jkhJQsRhJSCpTjYpZ/wP2pRu9x
KphdVQZu2bSAvOpT3kxqod9UUnNuU5k1Adr9GMhZZ/KcrxqSBs60LP/IlhWKwUL+KICbS+eFTNAr
wK7rfa6Mm/tn72sDyNJrp6EzTUWDPGB0iBRPCPlBngM1fRIaNd1oPJcdeUbehGla6REa2PsRYM6C
P9paibOGGnxpS1ncUNT3Nb/ARLWkKMtlcKkkk86tL9AoH9ez75VxVugtV5wBN7ET60EvMFhQYScT
uX0IlW8RR/E+X4svEK3i5i6iDVaGeyXPpS8LFVuzwVNWOOD9E9yBs3vWGVozehraLdoxJf+XSJ2y
Wiz/1sFCLNbMLXyrKiDkb92BnBQCmzR58BR3mmr9P9K+a8dxJmn2iQjQm9uikWtRasM2c0PMdPeQ
LHpvnv4P9h7sSiVCPN8uBpi5GEDJcllZmZERPIdyUe/zvj3mXbipIyGFBmpdb6fQl/diyHUO+kqg
pD0Vli6F6MLry2YtnJyDbOaT8O41wCsCZUhk05nDKndNBgr9OvCqWEamjdamyseKiXZTxamkfHRa
QAqtuCn1jRHwoHildeY0EaU7fRTXEAq3SQKIUxrYk7h7NMS2bOovoHxUtID/eMKzHpppfBz/8jWJ
JxMNpRTvLNnqezuLbAnaDbJdQ5asNXO5JHx6SqAT+iCi/7vYptSGggVFdexr7DYK3eeKrQkHRbIM
41XzAtnUuLV5nMNTdh5nzl8NXamQOmF3VKooXZCnPXbUqw/lc0hGbaWH9LHV3FIGQW7znvff44FO
m1SdVg7ST4b2xjZen6hQ4W+DjcJGqRe7YCoCT9RdOA/fCp5GDtA4Ehb7VjfFbhvL50ZxeOhPWNXv
BGoy/atsj4Ol0APkN2xZJNJZeUl1qwe7Imcb6jrl+O2Fj6W9+EgmUJPbUtHCMg+8AX7lxNWbQbIl
cJWCgIVEzUmw5UP6Nr1LwVZ75OD1K0sweWVlmX4KQ8xUzdLxcx4KEwX8xvUJlNAZ2reKHnh1D+nT
x7F8zUp7CDZ+bqr+d8M9dMWmbD+yiRJJfgjHz4q3VGGjARc0KETINsgxdHZPH0o8R/jCTjpL5jbT
iNYEN0ls6p/z2JQrm4u3rQHValt5lL5QIfWfjaeG7ipQSTRI7nLfsvoYgoJgJkTfT82HZpAhgLT8
LnqOR+ikZvtGWcNw/si83hs84/dlLu3kNJIDTz3WqoNmR1IPT1FwNDoz3kf0rSxJtk3jN7Q04dJG
c/5Hdqb5NlasKXwIGkdV3sTBGr/UYBdwTzKQ4fleG60WHtuoT6qfEAnkQNhM2eChDX2cu0fMqD9r
oLaSifbLl3da5yXxrsxOQBmGcHfjg6o58nTMikMCXGlEOm4X6GaBwnH+mlVWodnlcKg2kfZYvKNJ
5f5NuHCDo9CkAqCPEA25FYWNeLW6CXhODbwmdtQS4sKkDHaUGBDCyZ2EiNFGb8zxmDdoV7PR/gYK
avRz7VXdVMejXK98ztK1dPU5zP2QZEYe9LUfeOMxldH269Sx1aOIHvIkD1+b0ZRlW+ZjSxfX6DQW
TueVZeZCbBNxmFKZCzzogKcpxHgqyBzUGlFUpwYXYpYSdJyvDXfBZ87RP5y9AKyCxiZM0N4tyVUV
hF7DuxxuHjoNxzCAhGcBPEVGBgm63PVI0CK+FxA0dzqOYzjuDH2VzOjmnYUoHaRJc65jzq+xLdcp
LcRSbqXQg5pYT0RUMVylFYdN2UGIvYd83kOtJfpLLvTnoOGbA7SNBytPx4GooSC+52prmCOfxJZY
CvlXwflrUO9bGCG+UEHGh8drEKrtrLYP+pHAVwVVRK/1pW0VUcvQKhNQ9lrbFLUTtp1dc7uMdlaY
P1HuNakejMqJNcCV/9w/M7f1FhS7JQmiO+imAHxLZRy5WsjSqKZ57KmbGJAm4U1zxiOcVSybor8T
lS0yhh/xCVRBa9mGefsz/gvUVjCOG1ZCXZCJVTpgMcTaCBNPLd3McKoAnDzbPD5rviepn1Q7plDP
Q7sF7zaqXeu1lfn8eyG+DGAMCDOoOko5gKbvPQ9kdeKbehHtYSojXGNKyleogysmXHkA3qSX5sm6
+OT5CFw8AAU5kTnEXbEnqqnkDXBDDu3rGiieRLTTimamDPGk3f0lWtjNqPMhElEAEpAQ5F4b5TJg
fCO+SrwKkIiHeo3cZmkZLn+euUYisa+AU8fPC6Orja/9lybtC7fTzbXE/k9N6HrBkYVAvw7ASMh9
I8d0PRAohvi5FMaJNybTPqBHedwLlXb024fSKyfZ7vOPYtx2JmILi5P9l/vTuPBAwdt57ttSIQIJ
RjUm+5KKnNz6oR96lTDTYNGexCM6Pp0uOWYVJWm14deaWW/3y7VJ5nAlI7iihM4IvSkszFhsSSIJ
aMD6mCblm0OS6f4IbxM+gLzDr8gzWRCUpJgDNaT5gOq0FnlS2EPDp51qwufgw+212Lxv6baoj1QZ
fCuQfVAfQKqQmcu8rINB0Cj18uwwqo9BN4H2B71m4jcyOsrvrrOTzC4dgZL+QdVPRuNMR/DzkLYm
mXiI1yq4t3lDfI8EKt7Z3QuaYDDfozUFpSKXUK/hjv1MLyGaKfekPPoON5Ei26UnHSXJkdRnyTPU
czVsgwJpvoFo2crU3Dblzp8iI30AuCgWg32OF/yQVjm4srxK/iqKl656rLmzlCrmGNpBRFQfTf3U
UwZLQq1Y3vsGorN4K7YiEXP7/jItbb/ZYQB/idoPLpvrAxfn5dALfA+YlCQhHDLabFNJFBIuqNRs
qVaCK1XG/PxzoyBnmqXdATaUDMaoEtehkIZR7CWhrm/lruZ3ffshNN0BKKQJTzxqrFhcyID88Cdg
5UFJO3NFXI9zLP2o9kfM6iR/yuNu1AQypXhvyDVJnwcE43VkC62tr8GClw6cAt4etOBDdx251mu7
Yt8WFI9w6mlqNx0FMJzEKXpdmmpa8V23oRUSxiCgEpBgAYkf22wjtT0/anoYI8ERgqQwgvNauWSW
nPOVCSZ29uGb0eVPYy+sBSLoMWknxO1fEqALr3z2MUokQHsrKLwHMqyUppa26eXomDhZDSQD4VAZ
e3qhaKBmGTiTJgIgSYWG566W66CdStPNP9+mGl746F1SgXhkI7ApDIWJN+rYa0aKhtkXXyqtUApM
OhQ4j+naFr29ZbGCaNFB4Rc4Idzk11vFz7s4nHKMEe2qgpP3ukiabCj3kzA9cVHFgWdLg1IXYtWt
0BZAhlG06sphG1kNV4EKQZ8yOwbG3mlr9UujowRqKy46pJO42tI+X/jMNY0SIZI2Ajhq8YxigpwG
xBhFOglYjvTQQlhJR6se0SW3ztHVvEdrKl9v4jW+nsX9hymSeNFA8hDptOsJ4nNllORRiT0jra1g
rLdG+cxNZpq9INctVU6LF/qgH2reQs8vH6xFQfNRZQeNVr25NgrtHtxr1+Yb3heLSSwSj8+76Mjl
Olqo9SQ5Uzn0Yj/iT9mUTxtF91NzLPqPf7wXkb9A3Q0ITWhv/sToF2GlIgVxMRRN4oGaCN22B0mx
+tKWM1Cy/Lpv6bZ1HFvw0hTjKsGsavixVCfezKoc7t61xGl8+619j0wQCNiJgybMPbhfNWgepCca
k3EbnNTVavRtTAvErw5nJuEAgnOWOfKdn0pTHCWph/R0beWiAMaxGBzh//wCvDLDOOhSz5OU9nHq
pRNFl/IeXFOheAB7zLCW61x4R12NiA1uxTII+VaHKelZ3Ew50d70DyUgusVpoJhHCixyhp6g9vW8
sqLzzmR2LrDKAAEiEgMxwU9S5GLzhBJHuyoqUm/WrUTC/ffo1UfqfFPIsznU0gEu6a36rB4C5D4O
uD/Wgq+Fy+nqA5ijo4xqBAxhlnoVnxlkVI3EDuIxc+6PcyGbggm+GCcTVwRyDuR+kadeYan+uYUI
JilEW8/Ahelw4rZ+Eau9mm1XrC7cTVdWGWeo6nWlyAYGp52+qs+UoDYVW/L7YCITvKtMaW/a45/H
+0YX7grYhJwyqOnw4PvBVlysKB+IATgMmtTjYrwoQY36B5dGtvHbLjajLuI2bS8Oppzla4DShdTz
/BwHpgbAMuRUDeZYooIToFDUJl4Cdr4TbYYCgnNJILdmUHACwFhKOenPc+7tNeDjEeJtSV4pD0We
N7kZjXH6Gga0+4o5o+6+8N6rR6Siu5YDJYehVyHaR0owyVaCXFQWT1VtOgbKBB6RqKoLFcWI3vjk
JMTKzhDnco6UoqHYQjKEf6QhCiKrHWgVH7s6GTIzz1TcCLLSZL11f/oXj/JMAoZbGhcgikrXd4GY
Q0iqLMrEQyah4TpLr4kQgB7Bf9QMs39QULDWTRBxJ2Fvor8Xna33P0BcuIykyw9gnuTAC2U0Ae2J
N9Jtq/CAkLaRStJ4XwdEkswYjLOfYKccHOhzFCiNOGFNlAPXgmEZMmXce/iKWU6apybAjEfESJ9L
SBjKK/O0+JmAOoMeVUGgf8MM1aPxdSzolIA97Dv6zW/pAxfKIOWtnKi1ut5RK9JBO1PTzDJozUp5
53w3BRK7M40qMQcE5/HO922UKWPRrOJdN+wqiC1npNQIT19WJnXpJEO9HuGFDLQmXmbXq9oiQc5N
g5B4+bgt1UNbxiQOHeQHJfQyU+m77SO7QW6/owLp4vcxI7G/j8QBH0dUFDDLnS69GlBBgHih/jbS
pxHwhtSqSo70a0X3JQ+ANxQe8njPz0+362/lwirqR2okHqr6nRW0amGV6egTA1Nuo5yqkgQaH9uq
4tbYsRaeNDNSEDiVuSHH+IkfLnxPUuV+GasyZknlg209SBCzksbJVdKyWLmcl2IAFB411Is1HZxl
TEhcaGWgVFMEhy4JMvis29GmRv6KMs+ej8u1csni/YGgVgSiDykgkNMwc4r4MmrB4+LxKdqcBMOh
LWlAi9W8qKODekD0Fk/WGK5dW7OzYK/nS7PM7ejrYeTTsk29UiVqedaUY8sfdAcHlIsPxbAZq83K
Rl8KCEDei8wyoniAwJkra1DKWgjDKfXGDjkIIIuIX/8RAVavSSu+oRiin0NEQ9TmoOsD1V5nJmEF
qN8Al/X0Vxj3vrzySUv+DHgZ0NxqgM5oP5Wsi03FlwIXtRyH2Cg0oJY3AqogNMqzyNXKUeKN8CDk
ZWDyXBqZLeieV56XS+kBCS7KwMMLpXFwZV2vfKz5ITjN48zj6pKo9F0bUd2DjqO2l6RNNjSbJHis
9NqOmjVHPk/1zeIj+yJDYhH+kQ1zZSEFiqiD5V4hQ/lY85llTAAJUDvuUrPic7NW37rmAb38JEgd
Ra3hGvEWLGy02U8CCnmhkxjgFXOH6FVPLN43V5WRFo6hjO0yZ2vw+kKC4Xp2uLFRqJAKmdf40AmV
dkHdgRPjaKzha24hoTIQTHhxG3N6UgVI5NpQWbaqXkBiykseqmdul0JnNgBi/elJePqsiLjG5biU
E7yyx5yDfsq6pgphLyfH0JH/zk0bT9+Te44fVPJWQK/Uq+n/x+29cOKv7DIXTZYJtT5RMfO6T7wD
YvmQhb8zbaPkBSgzoo1c6cRXjuDo4ofnmjv4+JzCSmJ7QOtQe8gLO09WkKQL5+/qi+YtcHH+uElW
fTw7Mw9F8rlLoLA6PsWuH4gQftfDKlnIoj1A1XjwU6Kpk2UXGsck0uoC9sYB7ZNbJFvJLt+EzwPW
HMh6kydmcZy7ZOyuNM1tT6yv9ODXaz2IP0gJ5vjNscm/v4MJZ9MOLcehgR1wAA0JMYiEgjABnSv2
3Xf7samthwyQ1oLsvef+z+PjWvp1KRV8ZZ+5xuusk0qhnOedAM4KDsLqAa+WnG6GfQ4VaRLiURhZ
j8Gf+zfAUqXj0i7LPBSNLVgmIoy7NUeFoMkej2wz8SFvsbGk3X1js3u4M8dsgwEUCqJEDzFGXTt0
YIGlzdkfX4fgexUYs5QiuhoWc5Wmeizno4RhSacU7TXIxKAzuDvUPZ62pJJd+qsHRPHor2W0lz3X
f/YRW1hRggBBRYgTPQrbvITEmckf+Vd+2sffQOZMscWBdiW3y2dRXcnXMCcJZWzk4C4UgJgdDA2A
3pBKKAABa5lOpqpAiziCVt1n+wVk7f2VZC6CG1vMbuXVqgIvmA7VOLQrPTz1BfFXOv2ZsJa1wO7L
ug7giSKMpmhNcEGAfFT+gowHEsvIeN4fzMrEsdtSiYIEACVt1pmN4HWOE15REBEIzHErruINGI//
r3HNjKe42lQBOMRr/yolyVDnCpWOKfWdLnyQKsvoQDc+5ZYRfhmRq/ONJRXpWmw535gXZ+/GLnPT
qHWfQZ8CduvSnB7UkqSBWUboSdTxB1Lyp/5tTZKKDaP/ZRO8gbymoowLyOn1WBW+Twrw1EnHfrTT
bQ/II/KGZv1ZpmBXhYqv8bFmcnEpZSC8FGRaUNpj9mVNy0puaSwdjdJCWpaXrUwh0df4Qr1hNUhh
kt//Gh5aaZGEhbIm+Ouvh5dHwNC2WSEd27/BU7rt0H4qucNr/BI78ho13eLA/m0LrVPXtvqunZTe
yDCVwKLhSfKiosjyEnzllr5yIzBOmhkVCqXXlrgA0HKthyUdIOXOqT+Hv0VJEnFtQzKvxxs7jIcG
5lQV49kOUvTH6BfSE0DoF0AbmfF53FZe/Ufb9RpRvf/isF9MJLMn64r39QkY6yOCahqh8Cx9p5PV
6LsyfODooczf/jd7zHkP0QBe+AmGmVfErwAcdLSKxGf6VO258/9mijnifGQk5UCxH7nn+CmGQruf
kfxlBILM/t8MMTGiz3W8EDT5z5j0V+HN50iEN+ojWGKFtWLP7T0AokcDkq+om6JOzFJFhf0UJ3Mp
/zg0ukljHtmMwhaLUxKVhCu/oqBc25i3nhJoVTDmIqmBpyAQ29cHIC5poQtd7h+VEOX2qrFLX99l
gkZ6kA4hkwgcwD6uOsKh4iFU5zbgrJHDG/3+HN8ej+uvYI4HSG3aAMy9/lETv8d4k2cnEJr9byaY
o8CJWtxxgEMdW1l0KNoB+n2P9O1/YWRma8H6AWbCYsYAhx/RdNT5xxo5ha44N+VDu0aheOscf+qP
M7s9niZAyV2vmKyMnJBMU+jq6DV5F06FZPP0qzZOSaaSulrhSGIe6nBc19aY/THm1YQCixC6gRQY
Zptm6HOp5VUeltuND8nc+SkGjXMMiYVIhn0IbKIWUbeB0FyaP6MjF8i1PCFjOVq0eE2rABDE2EaS
AHo4vVSSUCtIFCcn2hU2VTvbH9e4AuaDfR1EXH8TM/RSLLgm7gPqUtnYl9mz1Bu7IHnsQH90f9ew
8TsmWecByUSTBhJTwLYzLiZp0YAn9zF19ahB49RbAekqlKNOQWgZjzwJXRFv029DWXGhPzwrzAhB
e4N8mAiuRBTgmRFKU1Q3fN4mbmuPm9FMbaI9ZRZ1gk1gg/XWrlEkG8yKVBsgmCw8yjaqE1uN4wlf
+kou6geKcu9bGBcwQboFhAFd4iZ4qoRnJAiiJiGq1JGsxfvpjxBDIPFLUjZUB10+ZJRRZOGSbV2b
IvfegPr8V5RaenvgOLsviULfkuw5Da1ZSCc4VaVFyxOefMkvqdrF6J3i34xk7Tl0e1Z05NLQ5Acx
SXFuhrs+mXSKR7Gs1MQtk/xLF3IERsPz/a1y6yivTTArFhbIIDWJlrgBj+uu2w2qNVYraLml7Xg1
DmYpZK2DqCiAwC6/UT7bzdSg6GAP2VY6TrahQD+MiIU9rgV9a0NjHDTa3ZRRHGFV4ayYPwCZJK42
Js3Tw2wypPTQugLVWAAaWN/J90Gg+HWdu+jdc2rtLFTPMrg6+yiGcJqVKDuDVqSv403YrrzwbgNN
uLcLy8zC+f3QShOKgW6qP/+S8srWkVPE9sXD/P4OYXMcszO5ssSsXg1arawI2tyFrpUmWIEOFloS
oRajbxqImvZrifzFkYGkCyARoENueqMLKU2p0eQYmfzBNahsQSVNLD5KlLwjcS1AWvDJMkKkfxtj
PCUPLCXaxwoMDux7lJ6k9reWb6p+tdQ5z9LNTkEtDOxveNKha+L6LGu0nKq4xXqFfWnWwk4N9wja
NRQOOXoU/OcBWEk0Hs2HcMUTLi8gOqFB7wrwgqgzqQ1jyloh58rc9addBdrH1Et4UuWbpvY0/lz5
DwNduQjYfNy8ZxQJ+Ugo0IkSXuvsaOu46PVQLdzoNzSNz384sz/LElFsCHla4gFq7ai4WWuR9YJY
/LXZeWtdpF/5OtLbkWqFO7a/5W9kJc0QzTVcDYz/w5Rv1d72P0W6kfVjfxpjwwP2ehg+NHQzq8FK
lM/if26mgJn1ZggauVClwuW2vCmBsQdY9l20GQ6GHScmxJ0iE8oVJLRBZQRWuBEMR7yp2/mbvNow
ehvhXU8L89SexiIY+QKrQXeTU7r5RJDjMjMAwPl341g+0O3fbWZyZ91eExVZCMOwA1DdBL5CmUGj
1wsChjQA1bOscCFDhwwpXqdjYMaDQ0Ukh4q54LnirRYNonccRRbEywDyXxvsxyYI8Sov3Fp5B3GJ
yfdHii52qgJUh96oNYaKBfehoO1/JsedVXhYSFCpTRzgsGLhpmPoxn624fyS5Hgbo6/ln7thCMCi
WIz+V+Ro2EbJCQQVQlRFpfsLzRpWvEFyhnjBSVypYCzFcJd22Mg5UCXgNSnsdE7y0rxM7yV2Cz1x
dml1BxlBHII5VHl0y3cG8zeEcZ9DW9+mUDFo/wTPxq5y7g98IQjC96COLIN/Bl0z7JlWMwrnlZZu
VVAzz6nZr9Wvlizg4YOMN1ykBATV9Z4RCwiOKFIGLdAoFQ4D4L821dq1a01cuAFQmzRmvImO1xzL
fQY2k06oyqZ0i51olkRy4i1vy7ZyGMhDYKrbyU6eCtPrwU/kJeZabm95kP+xznjk3ODyIhNbWAfQ
yk6zQjiLYTSueD1hIei6GiSzWrLSpxXIG0pX3Gcv3DswtoTjCbU2gik/6DOrQP6xwimyOLK5HWNm
aAeWilm+KgMrWA16ADdGv3eVHox4WHEqbFnix5crFybmUV/cKwrQWDo0XErX2Ip7+jmWxP9QAfeb
6WH8g/onsNI/93f94g16aZJZr6kW5CivMapwp3xK75jQV2pVf7JDtBsBNNrTJx2qeYZlvKwYnh8V
TKCC9K+EmYTUxJx9vh5rFNCoDg2cfyUDDLk2kSzyLb7ZGJssOAp4Jeh0TX17KUKBTWAq0eOP4j3b
iK1kdajHSD+7M8edaDvnxK3IflWsYv70m6HNMDOMD314PHMPJpA35qSxL10JzLfxNnHAJYLXsA+a
H8mkKAlLX+gZJX/pKmZ1fmvcsfwzARcbqEqzEcQ3sKycBqvaDUR5Sg7yaTJ/G1Z70FbW8OYQAiuG
UhZQTXMEhvzf9RIqRQ7umwwuEw08uVlpYbtVlTGxK7zErPvb5Yfn4GpkjC3mwg19waBZEJduCtZr
+vU9/go7s7G45jAaAOXKpxqlkuIRqmwpyCFAFfUL/45/qmHfecGuHp0kENeuyrXxM+vcV20glDq+
SZXeh8ASQP4tPHPhRzmFJg/W6V0Xb6hmgfiEGzdTb2rCyp3FAmGgynW5AkjeXa8AenUGILLxBU3/
19/6/t90NLPyNEkACE+Oor3m06tQGvb9xbjZ33PWRcFJQp4JtUx23aWCb6JObVtX71O7UB87YS+i
7SoZwBISfN23dTPHs0boTH4BJwHFKJbDJdKktixVtXLLNHkv4sDJ0AlWt+3rfTOzm7vaXjAztzgD
o4cyGDLY1xOZDUqvJBPM1GNg59JzpBSbPkdJbE2LfWk8l4YYfxvXmNq0haFeEV9oXph6agDJma9M
28J4cD/OyTHAJZCjZp7tmlwXSlpFGE/hFkNI9NDTCic31krMC1sBGwFxBoJcpI9ZLy5Eckzlfqzc
8VVOiGxW51K2W8O5vzoLk3ZlhTn8hQpK+VyeKlfjM+DczpE9IWd838btWUL7NoJe8MainxVJsDmu
uvCdDU0KCSp0tSuoHCgFulICqaJQdegyLKycKqoZ135sFl1cmoYYlGSoudjumnitCrw0p2igRr0E
qiKg5GDcCp92VV9AnN7ltY4kkBDmo89YzkxfiywZZNv3x33rWTFuXFaApqpotFPYtwXNaC8melC5
U/ExBZ95KaLGbUkiCm2oQUt9vuWKc5KH3lBALK5vgk2TWpDEDvmtInYmahGq1qK1iyTdyRi0cu37
bgKFn+9DehJdVigysVs5ruIu43u9dNvK2DZZZqqfIZrYJOmXsAcpQfxSaCSUthy/T+LI0aVdMRzr
UNuA0GuUj2i1CpPX+1Mm3zoLBdxooiAD7YquSGantO0UN4OuIcYdy7fSiMwGmLD7JhZ2vAYtmblW
IoEHhS2RA5wdgqe5bNxCgJx7tB8ClcTqipNY2GggWwGPtyxBU/Xm8EZtrZVTXDduHu+F6W9pGBYF
K48YTuBKTVayswse6coYc4aTPBDUTK0aV6nQA9iewuKzK76jNXzN/DOMI8ea4FqaJVzRNM3ciKiw
DF0V5q2rNn84KSa6UQHrL4Kb7ijynoJSzP2Fun1u4TEAlnBk9gCzBnUNc1qlPihAmNS3LvgJpIai
/hCkllK/Nw06JQy33gEXGGn2+Jm/8Id4l78YnWeAzsXRXfVQr9GP3u4b9F6BegG07JKgA8l/7cSS
NBm5RI5aN83Ojfqtpw9Uy1dO5JINpBcBf/2B/rLUgKGcJ1wqZa1bURQ7glOWI8/U/dO8M4Yw5zuw
iCjTIXV6PZAi49WatkXrTk6D90FGAtmeJfDWnsu3++XazjzYC68v6IJSyw3s6COyZ7yt0w1NN91E
9GrlSN96jdkSzjTe5oCh/GykC0sQW5ELFItat5XU0GyE4SRm+Zo3XxgOUtlg/pDB2DJLNVwPpy6D
YBIFpXMhERCbSDUTeSXNO+/n6wMGnocLC6zzU0uDhmDTcgFxcUoTXUI73Xlcy5ezwi7IYMto3ZyZ
gNHfgWuJOVaRZuQVOkQ74LrTI7Sne0Twzc6oShMcK2n4OLXFOxrzd2Pt75PJHn2IMstOrcpmK9nB
S1jYPbqqk2OemVL5nEcQwJwSx8hBnPR03wMsrCu+VEOAitYihMOMx9HHVsDjpAQ9tw6KlybpIrur
x+/7Rlh+mf83H/+xwixsAfWtqhjrzk2nYwudX9lMgPmf5N/hWYbQpXIK+qwkRn4e+Oy1+KuGDp3s
QEy2979jYbCAAOPczwVvNLcyn9Hlql/oWT26VFRBw9QSZWWgP+EGs79gAT4VESUvIyi/3sFdJvV8
kXYjEhIZPOh7/ERf2tfhoTmDLGWjWgkJztEZ5A/hZNc7kXytqbgsuDcQ4SOYRecylFxY9wZlpT7m
oF7kggiQqGloCvkhqRvr/kTeXocyLne8OkDggauX5fVTkzzNp8EfXSEbtipFzaJHh272Jq4l5G6L
FUgBgkoDndjolkDecV7SC7/TN5nKN3U1uaM5WcNOOhTPgS3uBrO3Mns8jCQ6B+ZfulnrY12ax0u7
8/9f2I3SqM14rpzcd+u89vKetxm7SS5/e57di9+WRdqItMJvG0Te/OkODUmIYj7GzhrqdCE6vp69
OYa6sDRWGofGSlgazT8paPLzo76Td9l22tTvtfW73o4bzlFdZKWhwVNZvr2m2LFwIBCWgzQQ1QbQ
b8DBXH/BpE9aVva56A5jH5vZTCDIvYGIkcjfUOpMWxPFS1PzIeP0lIuvVe3kFbjvs/4UAYAPcXNS
qNO2yx+m0Rb1lVDg9roBBouHO0B1As9MFoVVhSnAv4EguxOXTGY+CbI1iWq4TYYCugVyqjqcyoMu
j0rq5v75WbaMGFnDwx39dMy6aHqODC2Sl24FjEkP7EWmp+i/2AS7vH6P9DVG0lu/B4DLLI0BrA9i
f9YrgTCHchOlshtV6lHhCqfhopWIZyGSnCk1kU5DQA4WUokZkjBqKWqKhuw2oV2cQdGgNbtJJ/om
/U7c9KEACezcutg/VKklyU4DAknhLKDfQDC71UzirX+6/hhm11EfLdKxr8vu+MiXJtor0dGHTqUg
MqNhV0OW0UnLl+l1ANKp2UL7p93dX9/bxDQ4nQCrQhWK13jIeTJuK9fLfgTxgQx+Tg6AT1MSHqOD
r2VeAdpitd0n4VFs97G+VwSiTbqpJw5V/tD2aU1P9LZS9fMluHqhE490NZs15pRSK9WJKi56dBOg
voncPMXBiTOjsxKdUsVuuU1aHsuDuA/3aFp4VE/VPnmaviF+JxLxTdC2gF4ZWwm8iTgjKxfJbTz2
0xOIIjiIziUo7l27h7iqxRxcSYo7Np8txIgb4zGV/v6Vu59G1rx4W1mXpZOAPMm/7TH3MyfDGakp
7A3dRtv3D66x94n3233+WhmYNEeS104eI1MVDAlXJMoETKwRpEkvZnGsuNKpTwh6tpvzMDnBU2TH
ytyKnGygINsPT8D3QQEhOJSvhuCIx+5j+qV1R84BAZkImirtUVG3GTeYRTCBwYrbRHK14gZvr7rr
L51HcnFJNHHVdJqaKgDJdOgJ7ck0gd/6vDLzt5cerKD2hAIG3AQkH66tiKEwBFrdK64/mnGFfhkZ
r4inSEQnYliRWb9ZbogBGdi1iOi2RQAnQEGMq4NXR0aFnbFsKHU+plynuFH5ibZ038oEK4OaZkqk
cdtEpxGg8JZ/mqKVIS/O64Vdxgcooy+0St0o8HyvVfSSYcWL/2rtZpYNDG8OOpnwvWp6bozzSXHb
qHEnLd52erORlGHl9Tc775vNfGGG2cwoFoYqtOMUV0mUjdInqqmNxWeFpGxidKkdJW2xEiQt3JDz
RYWcOdYOtBNM/CWkpZ8AI6S4SfERV4eoAVup8lThXum5aBsOnH1/fy6NELqfIvKIyIcIChOT5Wqs
SVOgKm4/ZEQO3hSx31D/OctBzVulK4Nb8kIz4BYpOATPkN65PgtpVA0RRAug1IEMOKRnDc3Os0xb
cUEL0R9ArTMZO24gUOWzgmxhyyltBmJuV00iRBhQwYmf0uRVBgcDL9sqNspgGzwZ7L6zM21CwSnO
nNLYNRAIjBxD+gC9BWl40N6n0EFd2VKLAYOKHuQZvTZ30zCToLTR1Iro7XdBLrEHAzjx09QCMXCP
Bo1QhZpxiIehz5m+D/rk6XeCHru23oBHTZJeAmNbKFB9n5mPKelaiPitpcZui/RwGyrau1GFAPkG
eCWuF6kap0bqoYrhCmNFFMkUa9JX9fb/SLuyHdlxY/lFArRTeqWk2lvVXb33i9Db0b7v+noHG9fj
KrZuCT7G2B6MDzBZIpPJZGZkhGe3BX33bECjW+0U3vaCYY/iI6gw/sIhz8xzyzOoKNjB3ZGcDmlJ
m2DsHSg6lHbtY4AMqwlshDkqC6dgzjGBPAcZJQF4Brjoy28Wi4b0ZMSl5cl1vUaBK7LV0UxWC5/G
fjsfTqAagXsYr0jQenHhhBSKTuJeQa74gAzfcVR6Mq3DyaerN5OuPtchvRGtLf6RuIJtOc5h9+x8
0/fD++N9u7dG+hXQ3ebeWR9eN5u7zebl4c/d/VNO7b3tuy/7nWft75YgU3Px4fwnc5dkYfRdU4/w
1maCtjco9sZ9T8pVJx0lwDWur89vJAVc79wYd2N5qT/VxqiqrgKIfVHtAHiUyaOaraQPoVyBphnU
BTvjEBV7z1jq/zO3vrY33K2Fzo5SRxn2RkleVRQv+8pul7I+Xowb9aDLD+TOlu+JRdEMRHX3Lzkd
VgDBUxHv+5zK62QLrR8qOxhAB1sVsW59KkMz4YDnMbE1e+mJPJeAgusDTs8q4Qp/ymPwMitJjHvG
H9/yYdOxe9qnzXQM670IkQKQhF7f3Lkjhp6IjFYVWBgw2Hd5xMrGKAUwLOtu6YlUwwhVsDCj+/O2
4HcQRVrELihBIOfnFheIggwwrkR3V9utYG0fJvqt2yr9JA6xvj37+za0SlunDhv4vt+QbfLyxGSO
x9PX0iDc3Dk//yVcDDPGQZWnjn2rth9dTwHhWPgGIMTCRfezSde+mB3eswy21v1gzAi+OKXjLqUv
Lyb9OH7UGLGvDi8fq4etYX+nmLL3bNO6/exfIAIEGU0UmAdLXr1DCNKKV3f73Gn3T62lLfy6uQMF
KQCoFDLqbxRaL3/cVAZGBt0J3e08hbbjrlM2edoteNXsSp8Z4VZA0JoKE+G17g6IFQYQlpJB25CS
/P0vvPfMDndB1ATV4qbBx7Q+SK9aUmNQpIzHhfxofskIG8wBAQiKNJdLJlZGZk7doLuKJuOhcOjG
jaQsFQnmMkyoCKHTgBwJLP1cRO/TvPODLNPd0QBk8gkzCcUjARGfiOJE/nF92Wa358wWF9Bl0dPU
Kkp11zf306cY2UVZWVK9lDTPBTMQZP60nHF7a9zJl7q2r3SILbtFQftI2da1CJrf0h6GOyRTA5qJ
pnm6/mUz9yL2Cc9bXOMm8AecdxsFNC+KRNFdUwNTpCEFpdOE0noqoAKBKpFVTuGCxZkASpA7A+rK
CIWAJ750DnNUSeoLCCpKJT1LESo8Xf1w/aNmtuvCBFclIGEuZ2KLeCLFKlUA61VRNplWabpE8znj
6CDQlfAIAO0+oHacoydT6DexBENl+QVkSIBp+XFYmCVcssE5xdSIxCcVbDQxVA6PLdlIwwIcena9
UMxUoXyCTeXRx6Y+dkkzwr2HBIT33TQ+6Dqe+KpQJzTGGMf13ZlzOQx7AbgHAicRT4dLB5D9LM3r
qdddQc4DpwtyhUoTGIIhQIvRqTQM1m0eLBzgH1Z77ophTOYErLmYlcR2XRptCy9opVTEJ65SekMo
oU/R+qmye4eRuIS0tJiCPXHWp9vb11vDPtERGs0HCI3aFjQf6OYP+N3pXyzE2W/iFiIVACoE1wO8
x2wempCxABptZpdoxKiMOU4r1AWLc750vgry5SpEFZjsMQ2nuwYGM6tTJG+TcKFDO2sC4QQEXTgX
2ONLE302pLqAnrqrTsce/KQYo4Io7vWFmwshAJj9Y4MLWqZfV0LYqIiTU/85SM2nkNfOdRM/DL2/
HObMBncjN4pYtajkY6RiN+6eagdvaquB7+A1jb9iWr3sDavdvSi0WiEJfvjOLYE5VgzXwvBCDm6o
7QnHZ6tjIIix4UKa0PICCqZNaCrH2+hJRw7z3Fn1iop0o9l3f+NeuoKCCOgnAEbhT3VXq+Mw5gSb
rfnqCork+tpP85di1LdyK6dHHTNT9sKqYXP5RUPN1GBoKbRnVW7RkKfHUk8S4moEqgxbvIDyKLJk
qB5dtzPnZKgrQeiEzfUTviGSju3YV1JIkMZghEHMlNxOOnTf+9roF47MXLT6jyk0Sy/9Ocm0qtQ0
Af5cV/eR2j2pg/xMQqmhuj9qVtAO3er6x/3UdX6tIhjNGMLrp+Z5adJPDNgMU+K+NDYDUiNWoZxj
J1aEdxamvawEXLwC7VaNbTi99SI7EkVJeoNmwPVfMrvMBO0gzEaC05wfbMrAWzokakVcU9gJ+p0o
fpvIfa7bmF1fwFKgXw0mRYBtLz9WILE2QhwN/LcBSJXRA7utITDVahpqysrtFK2vm5v9JIMBOxQI
saHiemkO4IJJDr2GuGoaUQ3zaLnx3kyP143Icxcquqaok2MQBgBHLrKTMVAF0GYRt/JGGvT7vsGA
50Ya/wzNrZiAxnRlGhiOFG9LHRU6dV224NPaZxPkLDahcBq6mKLPAVppaNF4/Y0fgDwpsev2VlyC
Hv+eSgAtLSC6SG6Z2NIvLpd+aKq6akbiekEKqLiyCpp9j4eev5UbW5MsHeMZVi2bf7EPoCNFO4Fh
ADW+elj1igHWDoW4Ug/FTkKaO0HI0rWHYuNCZ/OnM8Efp3NTzAPPXpcVZBVqIYIpkIOD5HZYaWiW
j1ZOUa7AiBJQZKdsO9iM0a2kR6QB4Gi1/EPnTJhdTOitv/72HXoIsQo0MK1gd3fXWuZfZHkEsA8g
OoE9gibr5Y9EAT3TEjCIuOGkPyAJetArUlreIIsL540nZWa1G6RBDDCE5yyaDlwOEExJkYypiRiN
myrZxrSzpdXo1PSINtZGso8h/e7oZ0IP+bagBgVJBLq+koNYR/Hh10/Kz/vi1+ac/Rr+PJZZERQ+
fk2ijxSicebLmH8J/Vpr1l6211M3CmpL0VGzMzGf8yFIgN/nUOndjrmj9rLVTcMKJEtUKgHLFvam
sgVu2S70PSj/lQiywXhOx1bTxFQB7UewS5nmb3ys21UtQJACr19LN6johjo6WJAK6HXIA/hbrQAz
7xIN71zacr7y7M/PHFEACfcwDQRRocOwYQheoSWgwFzcQasY/Wr2pkN99tJCHccFzrgPocfhtplk
moQPhgJy63bhipqr2GBeDLLvDDwEAAZ3ptC08MMgw7ZVODc5fQEnkw09ONAiKhS3EmgxQI+40i04
08k7+M73p0E/P1Wq0xIHq3Es8ZOlPyM1nLvYRiWC2pG11ECZqRAQoFZwdaF9CIko7qXZlXJDlCAy
XMV/F8f3jFFE++9l9m5qkEMwUue6L/8m42An68wed5VF5VAqUA7C6hsfon/jKasy2YBVzSUBbu2i
pGJppT1VE9vch1FvmcPKy7aQkKL6eNfIMXhoBiuRHGVU4IB7vM0tD1XT9L4u7UR6HSVr8nwIEdGi
PCXdk9HdQ8tCm+JNDF2+698yey2wdWNDHMCE8FDOoe1zv9RSw022xvDqgVMvQLNpq266eD+p7rDQ
a50rmYO5+T/2+KhEYt0MStjrmsaa8vRZM59FJux81MCvad4VBiI1yBGm0NHjO9AXetoSEQnP8PoT
Gc9/Ax+LAhAVsGkEd/COYmB52T2RAVCrKAghTHON6Q9ZvUMGYylkNaVW0A8OEd/FsDpVwaYIPCot
Tu0yl+HDI/q2oEZCuwhAZHbgz0JGIwZiFcZwqR777yolKkD5Z1FYur5L/E25JDA2M4bC+uxooSJ7
J6zaeWmvrItMyP3CcFMNY5GOdqsBe+b6w2tpNdDPm8D/kW+vu9pcI/HcJt8DR5W98HQ/x7IDAQ0K
n1VgDRvBAXkPvTXoMxQZKOjQbMikuhjEttOFRuZv4hYc27Nv5usRo17WQc3sQw6nqfV9V0C4Me0s
jLHp9ToYa6upj1DXSrO9Ktt1vjQYymLl7z3+Z81/kChne9wOftRoPeyXZrFThBdDsYi4FRXMTwbB
wrme9SdkvirICiBNw6M4ID+jjYZX4VhDfxXsUZDxtBNkpBHZC/qtDFkvsJZf39/5UHJmk7v2EqVQ
KgXAXVdRHHXdk9QiWFw0goF8oHrzXDxK3p/rNueyfPTe8TwEoxDmIriTbGhRqQhGb7ihJtpN9iIC
jZPHD9eNzO4barVQEQF7JUAOl2dlrFpJzSvwi0dRaoXyxoNKHvGcRq0twV+YX/l5Of9yEvgI4M+o
0OHVe2lMFzrg1WsEAkx/29E22ooWJhHpRH2qokvk0wcT93AAFih04SZboB/ogm30w21+6O1XhpHy
aLo9PPb0K7EypHIgR0EXRV49fl1flVkPw1sOhQcszK/3ciDocp31CORakLmGBw8e4z3Ep/AKWcXj
8BZXJfWzl+tG5256dCSZ3hMDTvPpiCjlLfrhMGrUCs0gt9Ud0nVrgnotR04iLTzvZr3rzBq3F2VT
xVGpwaF1hMRC/lDlrxGvteufNPuGRD6B8UbIJsCPOR8ezTTOZCFA6Bee0ramif7R1du2f/D9l6TZ
JA1tAewTQ9xGN1HmptJm0AjIP3JgQT4i82ZkRAEtaKjGwqmU4rnxm3UVrgtjXfSb67915iQgQwDr
j4ZsEOz0XI0kVpUp6Ecsvw9BXn14Vb0TJgdp3N9W0RLh1cwsAuB4gJMDnMfUtfiXUmySMTcTFsKQ
6CMvKTdBsJ7IZqxUGg0BMMp0amI7RpGuo8OE/1MGJfCD1i8c/9m4xrCB4CyTUGTjRSt9aWrKQugM
V/KdQHPyfJ2e2goassiVAI2WTqCDv77Oc25+bpHLBkiq+lEUsLAW4q3uT8Krn4GD3Wsw4/VZxf1L
j5TkfzPJJfqtl7dRMsLkGMfOpCKvbx6G5JhjStlPekcVtIVIt/SN3OFK8XlT3Q3M4M7bpXV4iL2v
0j+RULezsFvw3LlohY4bnkvADjBKz8uwqrWyUleo4LipjuJHtZeMTS9QHShGEOgaL62wsIOztT1M
YDMWNTa095MHn132fdVnQE8ApyYDImPsBrya/E1xq6zAHEjfVAeKEjvWk5DoA9SZrI4+1NZE8PR1
smRha5m3cFcK5GTBEQEwJ6aceKUGye9GyDijPgxHdoj/IRf1piEGzfslbqa5+HBuidvTRCgScG3A
UuK9NWJF2VtIMlqoFKA6Jixs6exnqdDPxPQeLn9+haHS7JdRFxAXzSdkUNFKlX1a67kliUu14R+g
068l/BnRAP4ELU12U5ztZlx0k1+WIWHokzDaYhBgIls9/5zsTniNBycOCjt+bAXafIzSIaxHCzwQ
gMO0W2V4GPW1HC91JOeikoHZXV1HLQlBmcdmlbFZZUKK4nHap2h6Qp34pBpOoL8VQrol+a3i50+K
8nw9Ssxu8JlR7vUWo7egQ4+XuB1irjB8A7loN/l3izkR9C8XbkZ2Jn8tOi5ENFxx46NyfLnooqDo
WdjCmBhC/ilJgCAUknKJ82PWjc6s8IFvChOxmwoU5KTdmKITh25Qhyn4PqbhuASYmHt3gRcG9xp4
tkCDyZelewVkgLi6UQZ7aUT7Y4IwlwfSnehgnPynZAFhNPtpWDqcEby4oQlwuYCTVEZJFtUo60ev
RoMgrn7U9bMsLIFa5jZKR0YG4Aybhf6VIJMwUbp0JO5gPISTazRf/73XMYTtTz5sQCf58jsq0nkN
piOICy5mqpWvA0ggzOypVH3aa+/XbbEQxTsd5mzYcmEU59dIfKn0URRhzA0Toc4kVzSX75MJPZi7
GuXrpcg8V14DdPQfazwnKvohiQz8NHGz2tgq+Y2Yg1kqeq2ErZS9ByDV8qxKQ2QLkn2UBHZRSeD4
mXZDUjmmjPwnfh7q3hLrrRE8kQEyg+bR6++C3Ok8SwDb/YAid7iPy50kbtkY8FTvwDuxBde50eHg
njAiDHYQmgmYHMkOILFuRyqkJwLBaXlJ9XjmCr74Vq5mCepnLwT5BXFrOTj1zdrQBQuQeExS7THy
028baanlNOeXBk4aYygBfINv6fXIHpUYXVM3JZEVZeKNIRTb6+4yd8Qg3ICBOZxqFFLYR59dDKbX
tiNoKokL4UGVdolsWkQBEYCYoqJU+D5ZuPQU9hr45Z8QeUTfFdNwBo+GImIQp23jEffmRaM2sC6A
Yj6xCv/L281HZH/kKM6+4H99ipa0xer6Kv5a64nVPV7/9JmRTyTomJnCYwyNZ/B6X357AFpqpZfx
U9TBUVqaEjvV93Gw0dutOEGVL7Z6t6nB9L0TAXabArxbVsjdwZLYLNF3zIHALx4L3G8xjVDxJaM0
XKHc6E24EUpHx+NkPOVgdzXXqHdk0R9PsSq8r75BJjIudarnqksXv4C7R0ppGBJlxHMlSN5ysqrr
dtuF4IvTVkSjXX/HZj+m7yKJaZpvhyU0xtwrko0PYD4S5UM4JJehGG3SCXnXGCDDxjxzJa/adLpX
gbtpkvtIOcrejew7fvTZpH805QE64OPnBBZ2Dd3G6FUMRwv61ZJS00rW0JKEcqX81bwyFfSFZHTu
WYfeF1reaAaJQE9zJ6ZVBb/zy9pwPfMF71g/9ewOo4ZGVt1oY2oZakzNaJ82VnCrmJlVeJtxsjE/
Y0tLazYTHkxwDEBbDqcX8w3cw7vzpTQsegkP7wlUJNkuWdJ7mLvtYQH/ZpAhmGAA5rwy8JW80GvN
cBtj3RLb3AjNnaTdMD6Z8q7QVVrW+3BpYIPtNBchLoxyjti3YV16mWq4ZvagmR+s0dUoq4WzPxOG
TFYMA5GVyYh92NqexT14SVcYuYBKgBgBpJyCeV5N1RLohPwxQ3iyumCIVgNAx+j5DtEGNI3VjRi1
xp1OBJ1KhfkX1VUEI8B3saEQaP+Bsp/9olous1RqsJuNcCOVa+9W0PYJSvjp6fqnzyQIqAMC0khQ
DQCdEbe8dVNGahljeWMUhUTk/XK8b+sNWhY+srlgqfowt5vn5tjPOfusUcpHr64UVLzCm0Z+L8Ib
DXTc/9sncUfSFOKinUZ8UtSi+p9To1hJlULl0iGH6C/ybQyYY5skhfEsiZznGHKTxK2am26KceJY
elBaNAiFl1Zecoi5ecILS1xIVEFvlcdZBnYcuXhOMAM0JjSr1HXtrUhf73PosJbvdYunnN0sgZZn
wxyUhwjCMSo5wMhd7puUK7XZhqXpymt1WsfxbQLxAK+1FPkYSyY6e1utPTXmrlAeBDD6Ro8KBq3b
hWyBxRc+FLAAh7q1LDJh5ssfoY6qEtZabbodZvobEHpMGtrklW/VxkI1h3k9b0kHVwLyAFB2/OLT
yHI5bKJJMDGQlNmafxhTqKRGWym8M/qn6946dyL+Y+oXG2EGJYTB7HxoAou72gNBAUbGAQy4bmQm
uUFck1F1xLwmZsN5UF3uhdEoRHCeMLkvNTtLLK19kWo8CMIbv98mQCKE2z59I5Bx9krHBC9iuwb+
rRE2ZAEy8nsXUeJgIpv4Gy4SvtCRAGjXdDpOTFKIr7lUvgDkAjUa0q8SpV56dM/UFTDhjflfFDtB
dY0Zs0ufgegqEJe9hJ2UNAvsUkXFiq4aUnQjLKwxWYlUXZL0/b2lsIlRG7wgIbAr/2A0z4JcH6PW
PzSR5zbIDP1m1cqB1S/Ag+Y/7MwId93XjTyKoRF4bp38iaKTucoyCsJMfVtNn4Ii2tm09C7+fVVA
SwGqNmCOQNPC4JcSg/Sj6KGF4gYKILjeax7qbuWr6y74SrIDcCnXfXZuFdmugf4JcMJfFCydWgQg
fYhMV8Sc5jjtyq1YRktNVFbivzzo+KYzI1xQrRWwIFRQx3RVrXUk5ZBDpYGYGP2S11l0N5jPuvc1
CsXCmZ/JpGAW94UONV4UM/kmSYb7uI4nnIE+c3M52nkQdYMmBq22LYMJkVUfdOsKWu+LGOSZp8Wl
ae7CMtMcIvRCZboV2phD/Hg3QK9uM9hQhPKidWYbX2YD4oBuRXJH0B6u7+n/8+EoIwMYgO/m4xBR
IQKQBGy9paylWf8dAdF0o8ibbMJtNqHYaSm+/1hP6oI3zRAjoEolARKqghkQNzVXddG1oqnCDJcH
5GNODyAoAtb5k1g6VG8Ea0BHEiJ3jk/fJop/RAl7XZ3scW/awFpBLREQ99X1pZg7Tee/hzu/UZkq
nc9+j/6o9aD/9C1ZdyDMjafKq7rIh8O+jvdzFSTZ4KgHIAN57mUY9EPAz3SjwWEyoLMQ4kEUautS
fOk9c1VVgWVUK09FsJIMq4Im6zDSQbkhw4TnnVZbY2iL7ZdYrUiC2hHoLus1WaItYH73+xeCEhlz
uRClENm1cRY0DUmJfT2YTDfT9dtACHxaVf7p+pr/vtbhAwqiL7j6AQ3mFSpzKWnqfsRlYIJauoZk
fTSc6ryjJd62i0THsxuMziLr0WAaknApEwb+cwMKNDhotWLF0hYvQh+AWsPIaS1nNMI8tyIcxXgd
CgMV5MEy9HVeTBiZip3aIFQ1HvxxaZ545vLF1JlighYJw6CAsV6usppUgUpCD9chYG7a3kNhTYLy
Rd0sHLclO9y128pVPZUiEiihVW/qMNtgTHCn4ukWLcxtLBliu3DmNmEVgH62giGILGsmbdJ1EFhL
WJtZ3zxbNS7xDKU8Lcwad63exe9GEAPjA32W6745e6GfbY3GdaNVPFlAko8vmTzLA8pOXfvwm8dP
Etl+ezuS1XV7MzQNOAwGhhDwN6SEPH5II5GYSGPquTEV7kUAH4OHwWbgjAdQoDeospG1DoawA9m5
HYhqrlufO4lgrGNTTdBCh7rv5bYl6qAynJ7nEi2gGXI/TI0q2bNYA6vcLYyJzSUS57a4SIv5eUno
0gzpWL8m6luZ3pXagom5s8747wjyPeAJeOB8WHuJh06I5wYDwHe2GUm0HfaespWUnb60c8zb+EiJ
YRVYQudFxBjJ5drpZYZhqKkGrCwVD0hOLEyu2EIgfOsohFeGfJD7z6pfeBEtGOUJG5uwCQt9LDy3
HTOgllEWNfeViJcf2LGbKcEENAHGXA6Wks5ZuxA+RH0YdOaYB7r8WA9HIo+rygOASN01BQ44nUbL
k+x6py29L2cd5cwWd0m2alakkYiF9bM/RfxgqF+l8DcJJ/q7/3wPF4BTr/YFNcL3aDpgvTt5WznQ
XhrGtyi+Aflk7mv0+kmbqRvg2XdmkQvFitKAFlSGRd0bjl1zowLbIho+uik3fn4qUFMGxa4uHYY+
XVVysFkwz07XL28F370MHnAGN+G8NU/1YhpTmDfQiaKS7ozpRyG9K/6dWdxL6cZsFCoqNIl38ajY
2V/c+JAs/7f1n6B7dj1ME0OBFI0HNJJES4CMtIFsSG+n0ADWF+68uVsCbPv4D8gqkGdxrhpVahZL
Pp59aG1BwSBYX1/J2ZOAGXgm4aKDUI+7H0YEAq3VEMZCZHMWaWp7CDVi5Z237jpneGlyCzJPC0Zn
Cj/wHvavxogHloRPGOq+NI0ileA9YWPl4BIFPkrYDJOdQDRKLV8aY1UEVui/hZgsW0W5VZbPrbQo
GTq7tmc/g3NiET3mWO/xM+JWgYYTbfX7qXB8Z1xp68EG050H7Amo/kqsirDgQ3PBnUCtA8UK1WCZ
3GUIqo3QH/IQwX2MNk38Cm0rYIxpkVS0lqxcW2LqmGm9gPkHCESwdCAXRs3v0l4UELDLi9hoQDes
QU8fO3Vbmpbq6VaeHZomtESw9FZi7BToxYgg1mz/4jpjQ+4yxi9BusxDm7NijERhQrDH0KQlRSuz
WGM0xSttWT4YxcLNMhd1z41xebIhd22vSczY9MgmuKobyIT9TRA8NyJfrqmRTKOfCgjtSDe8qrJj
+S1RQMYtPYdeakm9v0kxYEzbfloVmZ0NydI5mguDcB6spwgBEnBvXv4Ar1XqJEiJ50aoXSaqBQCO
jRkIoJZQcEv3Tbdqkw+juMlCyBiFKyI8/ffR48w+f3+DSxSTkonuQQzTSWo8NofkVFqjuCq07l7E
4z9cnMWYO7OAN+DoAKsFzDa3saMYRUInmzg3vb5OY1eTP6fqufL2Yp6sPbVH6CI25Pak5qP0IwfU
nDe6uVi5Zlb4+wc5LlIHUFOgAsBduHIjNgU4rwWETUyCjPdBuzVKkI6BdNBvQC05dJSAL6BUIjfP
pfvrqz4zm8F6AiDEgdgiiH507k6Qjb6sEdMFNzowtcVhBS5tlFuwAdDDcOO1sQ0dIXXkfpVZ5Wbp
3TL3pjCQaqCAjXEEvHu5LQjavq5iWRWY2+tJbAfhKlVPnRMfTQzQOZ58u/C9M/U0GAS5LKYBTQjv
cbFy8EiaxIksuDURraYUHEBc2hGK9DU1vDUp/ohmbymLp2tmky/Mcq9AKZXUArsnuHlyP0i3cgtS
Y2IAGUnBcrECjSXy1tqugiXm+PkFBnAN+GEJPCR8MVsKwkCZihZ3Phh1pZBiTiqdnMYAepw2+1YF
6+oSix9zWM6hISEE0RXAk5j0CBfKQhy1wahgchTAXQ5trAC6Hr62B/vE9vpuzlx8BnI2kCGATF4H
W/tlzGryttcjAZdulxtbA1UKI9ynqbEx9NCSlGcCJtHrBmePC6PGATcJBgYUvutZRENdjqqMMC2g
DYLGEujnMKA06NvQSDFGdge9dQtiDY6UgwePgMIZuDYVFRxk1XYkv2T+vew/KksZwFwODRJPRqgL
ZDsjkLtcicDXQlnJIsHtEihVCY6W4b+HSEHgwptPymg9tmu/Xstp75T5EhyEHRp+x8+tc/ugSb7f
1m0guMSbUlrXgBdprl7QstNAlLYExZzddTBIqOiXAK3Od/nDpJIhHFPAGqRAgwhunbabUQmRZmBC
ISmgiyQt1uFn7gqMsIE4AJ0FVjDjnl5Z0wot9lMA3gMKerLc2tnRbFa5d8y8gmJMAlS2qJsFYFDN
93J5zNJ9PixckbMfrjNyTB0DIFC0utxkJe6TVggzwR30tVE2K1KGNkHLGKe5Ur4g1rXg7TOJD4g4
IGsJKk6I9KhcSlDr4P8eUPGBdrMu2maBBk4oSJndkXyJQGU2TklYXIiV4xyjzHT5bc0gen7s17CF
WoUFX94IgThsO8CvbCPJb3wTM/txkmu7Pg9GK5D0pYt4dnXR68DTBQ1cNMguf4EwBsnYBqLgevBc
M0HVIEDLat+CMSZqXoPkeSGUzN1EsCZBaQjTrWh7XtqbzH4cvBS7Wad7L4rt+o+qW1qjHaH4QLSY
4vktLnUb5w7quU1uR2PQR7WKBJtpRfWpoIXTYpYj+fCs6x83t5aQimaE0mgYq/y39VXXNYJmCm6l
e69Zma+KBJSZoD5K3jC8oTb+Qst2zh6a4ei84+2Jy457euaxJLdpjL1riRU14Vo41muplS2xfBjS
zfVvm4sE57Y4P4nDUPRy5if9MNGwBeJ+KZzOXaDnFrhzXmYNyZpiFNynoJEd3apDwREAFr3+HWyv
+aANsARuCxQ4UanjTpxe6Y2Umki99FK/GYyNPzwY3rYowT8vlbhAnODuusHZzwIKjfG/o8H2A7U8
K3Voah7VDLTgZhMkqQTTajwIwSjiWlyS/5kLXGioY/QCZQ4FCmiXR6tspULOUiR5hfbU64eMvARL
k5CzN+65De4olQm8sULh1vXAX+059dNkbEhsYQkzSuxQ+Ta/jaWW3MJ3Ec7NB6NJvKmDTVP+k7R/
DPNYdK/XN2k2EJ99Fx8GdUVAIUWHeyuIQWKyl0CArLiit0G9uPr2n6dqiVl17kBhZBbAYeDJMFPK
peRm2Tdha4j+kSS9aE+KNtIpy5YYMeb6ysh/gWnXUDCAVix3g6ehJ/tVUQCcY5c0sNBhBD0ZcQrn
9bEAz6W4WbI45+/nBtmfn/l7WXuFJymAtJSZCX5mpzM/ukoCu7u5cLBmPw18L8AFo+oOTBC3gkYR
NIYR6mjVmq0dY8oqnN7LHaYesh4g+mIXVzeBuZpwyYwSKvDeQY9e0+m04Dlzl8v5r+BOnZYH5iQE
BBCs9LsFTcOueanMRzw/gHkfKOjQReiG2EPuDqHlyQf8EqE9TPES4nVu2RkJIlR+dBkARe5gJiJ4
xXt58FywCNEiBgw0uiknk3ZxsxBB5wphKEL9Y4q/dnR/MtLEmABxgb6oASoy4BJ2mR5tMMZ67M0O
5ahTnIFJ3JBuNPVUtQsYm7mTA4EIxvXDdJv4x2wdFbWWZXj/1OLNKASgkliIBjNbioPJUGYMY4YL
9tKFO53kxJgy/1iboBsLfQQE3HnxW1DiSVcvJoEzW2fiGYdhV3DAI7HnzCWFVPutkgTH9I+6w7D1
ESQZu9SJb4YThim8ex+EtREmg1fXPZd5xMVNCIlTprMB4JAIqiy+A+CPSaSUHQmOoIMfFJuhDtQa
eiBUCw8FWZX9QrayYO8nBJ8HhnHK+iaHPSnMIGX5FsgJFcajWT9BAdGusl0V3V7/wl/7yERcUdzD
95ka4Orc0Wylxs97T/WPXZ04ZaZuqn6dxHelqT56gn3d1q9NZLaAGwIqirGB8dNJaVn8ny2gsACV
WZegHWuIsF7EjCwZ4gK6MaStH8WGf2y927JXwHMJpeJUpuUSIcGsITy34JAMh8wTRxuoUFV4MfjH
oVPsCDNChnobTeY2lz+uL93vgMLWDkdAxf0EmT+NHfgzz0giEdS7fRAcQdBU9ZCdjEYbRQ5bTfPd
oIT7JAG2DVwEGOWBj4j52+K3zvnm+S/gFpWxAOTtEAdH4C8GL94K3a7WIQaopnZcQ3swSW3J/77+
2XPry1QnJTwx0b3gG0dEKepEMdPgKOJxCVYJtQd5lLdd7G3O2yEg1wdgD2eB/fnZ6nY1hq61oQiO
arIR/W9GvALyiuC/pv7FJuJ5/o8ZLopFJUZl9QZmOn90ihBqejGY0eLaqkvwsCw55++EjZljcGNA
FVDK5s9bUUITGq8wmGtGS0IMe43CnnqB6xudoz2OwkscSQtn/DdMjhmFih6TJJ1BkGbjWDbJiEgN
trC1sOnvokOwDWpXWetLrTUWm/jobOgGSvRMGAQV8stdK4umGwKpD8A2jCGVg4+DcOOFj4K8DpYc
0WRvnl+2mG+A44RBcrmt8wXN6MamC477lzdCa+d4lOjRpF+r1XG7wuzXcXWkJ+cECQZ6OkX26vsB
RIcW0kn74du5fXi7dZ+/QUlID2DU2bnWq+vcTpYbOF9/7p7M7d1+tDaEtnQH/tvXzf3dF1jm76z7
O8vZLWzQXMBndZR/fwgX8JMcg3+EfYjvqrcNrTYqnZYKJmzhry0WCyVnxylWplDp8gE2/Ai5j97q
SPT8paTgJ4n6bQZXM/J2AMT5EV5QJOpVDDrSo6RFVM/fOzWkQQz03fgJdehJDS05HdZd4aAuV/ab
ZqosMIhaYvxQ6acMAjy9kGMgTLGB+VpfD1wsGF77aZxrYgQGeCuhQuDaQTrpfQGKMbu+4O7Ec1lF
ZOTLfbowJGEkTcExBmFfnGC6fyFjnzOAsVWIyrIEDzf25Qa2/+LsvHrjVrYs/IsIMIdXkt2tyLZk
Wz7yC+HInDN//XzUADNqimjinIc7uHcMaHcVq3btsPZaQ6L2Q2Fxs1IN117hqsKprtzrm7ThdRfJ
TyIBRHeIUVdJq14kwNt9k6Du2f6kOfJOEL51Pi7+/roe40fU89rl7zN1OocZNP/SwWjPNAxs4+ZP
aXwxJVePXoQsherbHlW3nOykvBWlv2GaEjX8B6goHbP3S5YvN7ZvO60yJza27zP1bJaadKv4w860
+ZbjpwdBJ4L1wRFgrayEfd5HNLl4qpOQ4SEoAm8Qj42VJwSyE5usa2+a/iNEeVnXO4urktFgKEYq
+VicfwFHtr+Y7pef50+JkziN84/ADCxpnt3efXt4PYzO4bfp3Nk/bpRx59Z9nL1c/YzVtYPIpE1C
xQ/PSvIgmmhVMII5U8hc+k1VqoMNf1Sn2E2NzjY6815SwtOIlIV0L5i/W6lwtOlnKb+GwZdhZFDz
1Mdup0HVFUYOXgIPtBN8bzxgF7u2umZxNgx9oAsc0AruQdGNgRJ2sHVY6bcirZghLw7Xb9yG878w
uIpzkixoxExlf2jxfQot323Ee8sPXaHYOYIbwSKG0COn4wQzxprVThkaOQq7BKk48bXqgWTmriLB
J9e4mYIUmvaqzf9cX9pbv3LlcpeIg8kcUl5Gn1beRNXrPK6LNDor9T+SiWeXWvSwQ/kkCxCF+9Yt
9GQHSxhv9eirKghO136aZYBBwx4304bzZMxLYtBraQoBPLq8401Ui00RsPbRkEJoJCcoI7PyXzO8
LEf9nZXV2WlzccpbpK3OffxdPcXaqQtf2vwAZfb1fd36klBJYI05FmhrVvFC1JGTtN0Un9uZKS+v
CO78Poc4s/+ZZ6FtMW/qkPdct7l1L97bXMUPvu5HQiZg0yJ+ZOj1oB6C7rEINQdRhn9vCoQts3kI
AjIKvdyYd6GKXk0RGWIRn6XW6RfN8QNIzUr95LePwm5ZaNNNajJ1DFi06Mrqq4X1fS9BVNBiLRMP
AhKOfbz0BocvQnnyA+kx6tFeRUlXfxLCYwXGomYyyoq+jDFbPgxe1f8ZBOVX9lN9aBqnHn+g8FtF
3zoajSPBT9zchvqNAe9NexvL32N1j35ny38AEmS/iLpJHVb+I9LnbhbiKj5Hc3uiEQaQTc8eMgmu
yr0O/tYtglJH4sgxRw/y6PLD+G2UpIKVxmc5+k2BOd4r02+da52WLQjBtzLZ6u83VTRpVsKnsAhM
hX6+jefHKn1Ae8gGkzi0SFC0/1p7kltEOYlhe/rTBDyrdzk2Gti9kHc65zojQ0pvx/EdhdGd27O5
c++srN5ilYyIntDAzumxZWet+ZtK/Z7Y3+b2vTOycnJsWq5LVhefxeLvmD1qlivlL6J5E+qJbRav
8d709VasCPXxG5wD2P9bfvbunkqDMhHOsXVS4IbJQyrGtqHCfJTvcdJuHfH3hlYLa0etQWgSQ7Lx
WdSag2Tw/p8joznmqnvd92yaog1F3LSUUNdYRaaEx0iYG25TW7ty/2x1NHoFx6pfYuHPdVNbaTl8
YID3lEVTnPL35XUSIfFDsZNcSQ60T9mU35i1aC9aQH4yHRJ/dhUNYmPHFL5G0R6Oe+PbYXvh4SYm
WChCL22rqTqkgoztXnkuy5scoQFc+p5C+MZuXlhZ+SY9GAWLSn547kypsEuQp3r8oCBYPc76c6Le
7mzo8qNX4QZENqD66WUznLYWKZvkSE2prEfnLpbFez9JK1dMDUjuy7w7BGKaHrRhmE+jVEGmWxr+
vdFE8WOoG/6R0aqcNmdRvEwDmWdrdNHOydq4nYgkUfzHRy/51crRIO8m+YTChF9WcGoguqCs/rtV
M3vMGAVXfFdq2u/Iqf+4vilbe/JG1cTjvcDI159AQM9cHXlMh7H8kiTZ5xxCOEXZi2K38huI0BfG
uQXapazL5JrcBG1sJOkZcp7pBLV+ZXdzjOZo4AmACOQ2IOArbFSPOiLPck/5dmOZyB5yh/6Xamv9
CvaKrGRV1qfnGq77ZHT01xnB6utb+bGLrC/aiv9vZPU+JbNhCK3VpedhsqsJmndVsOEcrez4R+HC
HXYMD9ctbtwfDDJhy6wl9Izrakos5pHvMw9zrmszOXBYxMfGlCwgc3n4jyE11adAzfa4RddGKU+C
PlyotgGf8Diu3FKoi34WQXtxHuQeHO/JCDwNEFqlG6dY2amafKihL8YYX4GwiWH6BVp66YcUIdTn
VsFYIL6WHdzXkmDLJYr2sNuYZ8twe+m1Q6AqE23fkJxE32nKrc/NYl9D+UOHFEiVKd5c2h913xrz
2k/Pip/aVLNHYCKJ9l+MLOwrfEbI3dfgjYzmh5WAGD/XWmPr2rexbm1hV3B1cynvrKxeyWBGzkJM
ouw80b8Z2L9i4e6AuPv6mfyQ1C1bxn+Ani/JB59vtWXq0MRDK6XnJJGOjYnYYJh/ZcBJ9W+kO0M6
iVp+K2XmURValEIaGO+Qot67iut05O1HwHoIrnBhEF2jwSWpFvrOZEtBMJpu67uwbDmtA/rdFu4+
//79NzsPIDuuL33rZizKBoSnC+XEuoNMWzXIzJTDUrThM0xzFDo5n/5RSg+FuIf42bwai3oOeTPF
e56zy302EjkUlXpZ4oxSR+n2hFcU/ZYmeUpRoknG28ga7YqcZEZioQz/ZvAc/4cVy6TNC3MJUK3V
b0CMxa9qNHHOIm+IYw48qwHh0WEymD32y8a302KMbq4b/TAlxMdFTYPEj6o+k8XrJglMELM/mFjV
YGMR/O/FfCOPxWsqO9YAtwes/4MLo6di/RS1zLWnFtUMWtyKtlMx+fC9lzY64KdFEtIkx1r+/V2A
K3aFn4ZgVZ9MRRAPoi86OoqhzjzNAQUqDSLMImtO1xe/3NL3MQxkzoRkoFd5rSnVvM3ZvrMpaKEw
JooVPRXtFLpNKEvg6uV552H5eLgWM3Dv8V4q0H6sYTxqvRByqZiBuKUd/rRl5SiTdMzb6KiX0BQM
36r2Pox62DG9qPLatN3xiR8qwW8LffcL1p4XRJs2tGb0pKcw1aSuMN33yYOmlq90w7pesmkvpmOG
3tCvkaEG5nrvuhKyM91u5UfBv2G8Rtn7TUsadrH5b2UHXlriMwN09uq4lzME81nHBx8yqbiNing4
Jakk3Sk+A9pVUCv2HDcSoFaphddb0x+Tsmjdtonko4gy6ic1NJdZ3bYd7uZWmm0r8VNHKBHFFHm8
3TJrX0JN/Sl0qMNXVhQfwpBi2PUDtI7sF4Iafj/9RZyGJq+/LGKwVTrpafvYSX53yFVRd3teoFM8
xshGoCF7e93eh9v6ZhBAGG6YUSTOzeUt0eYwFIS2ah9D2ld59my2zzLRUV8/9/VoG/33epBuhXw4
+d+a2yG877SfuK85NHYepre60Puvt/wQeEAg45DopeE7Ln9IYPW5ORRN+4i0x20g3bXDN2R/UP6u
QicIooNaQenn31s92twC+ir9pyA8+J/S7meg9ccyeMxV/aaoX5k9DPl/BMzx9M15etEF6TTsEX5+
GJh/+7Vof/JjyFTgErr8tWNEza5Nx/aRks7dWNhWp0KdbNhTishi+yVIOrR1/+gMnVAevlPy+dC0
mov2RqbfDuVdVi8k617YaE4Oq6xmfdamceE03YG/vGW8611lVuENoEVgv9bAEeu6hfE17R5TIytn
ux608imXFlFeeQ47MFSBGKluWuupZXeBEd7LUxr5djUi6i5GdLpNRmahLVRrOfpSlcCobb1Tzbu4
8sf80GW15MVJx4xn5cc5qCjBzH7NcQB8vQy6+FdVaUMAT3ZdPo4kFN/DpBYp3sp1PLpq3przMVcS
BYTAnO2Rsa1jjOULqdS7eO2ZyWGG8vILqWoE7ZRG1bGBvbT0I1fr/+bS9zacIBN5MPcmJdavzZs5
uFRUZjSZy31z2e88vzRPnR4YmAOu5VecVPdo862v39YPa4LjnIeQ8TxQvTiKVZCoSyNU1GEhPAaR
/5ilPqevvjO0+T4RHtWkJXfypW/XTX5wSJikoygRfUILgVDW5TaGc6DUdHSFRz2+o9d7O7SPIyli
pH69bmf9cvJWK3yQZWUGSIe1mJ7UBX2fcHK8xLHNHd/ycQ3Ug5gJIx7DqZLBX66hG63K0CcyIWGu
7dSsb+rqDl2oQ19OO8HPOopfnuX3llYN0qwc8rpJ9cCbzdmRhVm0haH9LbTmTp/rw2lb2Vm5n7Sp
+oBOEXbU7oFA0y3z4F4LMkaB419pvdc+WF7OCy+CgyOIXMj+iO5gq7rcwKlUEyMo2cDygWDmcfRd
uFW0r+QGvXS8fg4+HvFLU8u/v7tHvVIoXdhhKkz9u+FZqQ5+95hk34nwiB52DveesVXEIEiFodK2
ZBvz6M5EbAQufLvMNIaqwYI1sw2J6fXlbXy49zu5rlDqQTdDxoZFNfscJXRITN+doT9g+DYM/l63
tXHsL2ytDmOvd4KalFbgiQAzosFR+4ecTGPSdxKrjUN/YWd1GMeoMXo1xc5cvIIOgPlaPkrlzrn4
UL7hal1YWTkiYukRTgWsDMK3SDe/9X72kvvyvfwlfapUVwiiZzlnBk6bOxQQd+bSP3qnS+MrxzsX
paXUks+pNL5aw58p+5e5ytviFuAvo31Erm+Uje9OvV74/pDNQuClFtQNo6RFnztdHpxAqstjX5WF
V3XjXhV567tBKgCqAbglvKUrt9hnwjwNURt6QyoOdgyy/S4zppwnWdwzteVAKJ8swR0VFLpdl7da
1+uIpKAJvVatYuEANwXRbNFk4H5Jpj6lTRbU8EtWxXiq5qo7+GLQ73EIblyHJVtCwJnBN5XR+8vf
kKW4lmCKEi8YhugfJbLA63f+cJDGVnCmsm52GqEfiqp8VOR5LeB7TP3Qe1gtujBSax6tNvHGHtk9
2Yf7kdIm+ohBPRySOTnFvu90euTJkK5dv/rbtgHVMeVBpADq6HKxVTOp2qxJiQe/cfoSW4V4mpQK
9TdLSZwR9DdcEZJwqCzhn1YaBreqimDnLdxwroTxVCOpmqNksu7NtUYZy8KoJF5h9VV2HOdZ+9z0
NTgg0wqL6hjqqpg6Sl7lketHSbg3wbNln2cSDRF+BpOVq+/dGn4u6Pkce+KkoNkWV+lJ65r+qygH
DKGQn9+LodCeDD2T98ZsNo4awy/0dJeIG0Kt1c2qZnGSkq7L4IiXgnMBg9vJamvfzQvz2NeVerr+
tbfMkfVyueA2gIB8ddCmuJMbo65yL5hz2MhIZ4uscypcMfNFe/qsHyqIHGtmKNEi5fss45TLvr/z
VXkvmvUQzoUnt6ZrBJ09pPqtH0U3ifyYBbMDrdAgmHYn6U4mCWeVXnOTKfedsfckbHxgpDOYLlok
TsiRVrucNGEbqnpVehUVptKAVCAsTlZi3pX12Dlx3D3LQnS4vtUf2n6s/o3FAvaXheJ9XUWMl8pA
I3eVVxfmTR/8EKqnKvtm+GcLWV8QA1rc3kTT50DeY+Hf8Nbg4Q3q3TJfGhbUy203p4KxcymvPEnN
/7ZGcIi1gcnSON15aLfsgKRYOhZwJQG4ubQzJH7S+6ZVekmCh1TTTLf1Fz/V9B07y99ZxZRUGxZO
EK6IwmjupZ2YhjNas0XlTU10yGomyanLaUN0VNMvirYTL2+83yYVDmad0RQGMLDcoHdnNog6X2Ce
mlJYkBVPkpDnpwAGzJ1AaGtJlP+s5eYzEbnOYQpQ7r5hRbVXKg4MzDfmJJ2qOHjsm6+DuIcQ3LiH
nMBFZpvndHnGV2vioArWYCGbhw5719gCY/F3U0cO2J61U3bQy+/+/JAj/ZoZ32Nr7zh+XCvZICQI
tJiWq7AenxDFoZh0JS69tGeGOvguKgE1yFseA9eKFPv6rfv4+S6NrV6zLimEKSmT0stblF9qIP57
xEMf5voYSFq4UHkxIeHlC65MCHXUZkZvJh7ycMfiTrqHZ+mPdtM4BZBLkOe9jfJ2tdetW77R5SVY
rNKPUJmgI/ddee7E1AcELbAqielhhEIqYegrbvyHzCifru/hx3t9aWoVP3eIWi5KhAnkeU0cuabx
nKR7aKY9G6swWahjoYZSNGUYMmemvi+jFE7/zHT1om1frq9n4wBebN3qg9HKGbJStBIvCyp7Lm6r
lANo3otK4czmDgfWnq3VVaPcruWRwWcSnwr9qI0v7U/Edp002xuo3MhyLr/S8kveOSoNaEUZZ1hi
srGYnRE+Fyulvjgp4ecwrN1S+JzFDwNN7ACI2iDtBU2bK+VVBWIK2FJRVl/Qav0upPnAgRxyJw/q
b3EzHMUptNOApL/4ev0bfkwLKGfxmnHuKC8wJHq52taYZn0Uk9RLK/Q/H7vypCZuq90IyaPfPKni
7+vmNnf3vb1Vvm+kcjFlGvagObXFQ+6en3+V9nzIYFzaMbUk1+ub/c6UugpO5LlJrTphiKwNDmJx
n4V/xxY518mB5JrZaEY6W9uiPFyO/Y7prU9IkRBc3PIBmW673NSknkxlVkDg16PgRnageqZJzTP/
lezN/m86zfemVvciTCpDrQtMjfO3mYkACTVeuT/6BdrwN0UynRTDDeYBRuMSZp7Kifyj3ox2g1rz
9e3+oGK4uO/3v2R1b0JfnTtNL/A8t5U3HHoXisfWHQ7dc34GovUaPA6f2gO84sj5JaXt5KMDiv/6
j9g8ze82fnWakfepAhR8U08N/uH9mP+B4Q26qe5L9kvMdwoSe7ZWJ9lPic4Gs0w9IzjlYckwCXCW
Y1XZ2W84ZrV+j83kY59o2eBlLAikB7Nha/awhVrFl4wu9WbhOB8b5g+EnxlYwWy+keZnofut3PXz
Y6Sj85u5c32YuqO+V4bcyGrxSOSSgKG0pSi9qmg1CMlPsc4OZxW8NafxPvuHIdSMfsXvebSDvZr+
tj3cE8pTeClu0+VVqgUhyYw2zZCnqBXJJtkfAzuPkZFwgriXlkKTUbV0ybrib0bXAwUuUQTFW9VG
9R+eOyZPCBuXlPrDQGUTj2MrVhxwTW2OYnYjc6en9D4rzmM67hzkrWf8va3VZarEmFYG3s6jWRQ0
X1Phk2DtNKaWu7B2j9QaQAcsUQef9HJnE0Uvu67BE1vJ4KI9TvnBDU2o0mBmG1/NeK8AtWUPslT2
Dwo+aCxXgZbeiuqc91Xq+fNjsMhu/tH126C/n/Tvg3Vz3Q9sPjPIfRhQqytA09eJaRRGZjGJAsaa
lym2M7S8oS+L+xFaa8kWgZ0FuiNU2kGef017pcqtlUKyqNDzg8+bsvjlzhZKnUdhn2SeIEJ+noWP
QnDMDOQku8QRzANK2tdXu2VvSRaBPBA2aGssTx0oSjRKI0PUkXinCfdgexzffw5U18jhnelg7blu
cMv1wT603AO2Fv2RywWqaS9WXaZmPOKlHtut//RnCvnvL0HzJVD2MDRbyzMXYQ7ODvnjeiR2NLoZ
vhQrw+/5dgBhjx5A85E7WkSlI/9chP5OqvoBWsG3o/6J9jwclYxirof4jDQAH9UIuTfPwCsoUHaF
4k3VV6W7b5UvvTU8pab/OCh2qSkHZlYc+SGgGQ66sJx7Bp81d45+CdFd9+36vr9BllZ3lnkO5o9A
wC4cDqs7awXl7Ad+WnhmHt9GvXZft9VPxSp/a4CfIZUcOHAas+xqI54qQXZqEtHQDkLCV0ktjn6t
O2I9fxLiEzXund+2EfSoBlgrCkFwYHHRLw+FoteDoo9C4Rn6n9GfzrMc2yb6FMXsBsJzDh1L/aTP
idv1oT36N6rZOQLVZ6G/nX0EP6h/X/9Bi731XqGsRNdUA4nJfl3+njirVV8YgszzTd/RVEZjVSN/
jIZYdsvg83Vbm2t/Z2vlrus+F3V/VpdYwBW6E41Qp2Ljm9TNjD1e6711rS5fFkSpSTmTp0EJDwqD
wPJnQWyP+bCTrW49vRx/Bt6AB1JEXQ/2xNSMzMLCjdUD8juJWgKkKNC7hFcnEZ0uEd0wVY4zo3ZG
tjfnv/H+YRsFUACStAvWnQLYE6Y466PMC7raKSLjNpnqr9YuK9gHGNdy002RrjT1GwsOrZWrlpJe
MBq/yTwFIHvdjAcxGh664HNn/EwDy211e9ZVd/Cjm6AZfqjq13RXWnC5s+tzCnOcuGC/GUs2VslC
1dXKPPt55uWiFDndGLbO1Cb/wWXTOF4YpMH26MBRLm9DHzUgLFsWGs76b1GqPjdTiw7mlwkl3mgS
H7VAflVy7Xj9XmydVV5BXkIwgOoH/lm57DW1SquMEbvcMVoAOqgqBQwKNcG047S3TgwHFY6GZUKY
/tLlAuVc4QsN7YLoESXb7CwBYmVLPkj+tFd/3zT19jQgGk3NaB0DM5KiMwm6mMoPY4Dk7NQ0DxGV
gh2fum1o+WzoCEMtu1oT6WvVRsaQeZGiQo/8NRoAJCc7TbItI0zqgNJk6h7+y1WarDCylxUW0YMA
0eihN+TfQ12Itt7qe5CtrZNOC1mmtg3wGcj65Sfys6IUS5+woRYGKkRPRTTubNhGYKItV5npexEB
tLV+sdb3pjVWRe7Vc1/4d9nY0nzx6dicSmFq/dtQUEiQBX+yYlegbXjidRKzw/VDv7GhlJ/pUaBu
tXT+VlcN6uqpDts+B5b1rJqUMjvbQp/4upGtUAD2R3rVEoA9i3rR5WZmRRqaOj1DL8rcb9aht//A
nO188r5+OzDwb790NvwRO0/qVsH7vdF1ScUqzUyNM4wmTe1Cgo/wyIgo0lQ0hzq+bS1n7CEgO/jq
TZm81NGdAEvx9XVvBIPwsMiknmCKZXG9uX2RMr6kJLkHjE0/GlHoH2rmc2B6ZvzKVMpjraPXNivl
XrV966kAFcXk5jIFBLZ6dRmzaCzkkP/j8VyVPyqxHW71YlQdxBCG26g1lxMlxadyikZmoyvdGSzg
A5EUZ0+MFQpOquTNjnvd2gyaqwanDM/HD7s8AyNSjWmJnIhXCYl5XxeWdGgIhu7kshLvgsoKDvVQ
Tq6mhuLz9c+wdcaZFFIWuSKay/Ly7++KpGI49VBP56UnaPPRL/ubPHamSjxdt7IRVtEqWoBWbDgp
48o1iVY4j+1cFF7nH6rqh9zffBu0v7s10C0zjAcAHcTRUllZfVlatSOvY802lglfMY2JF0fxdpiV
c9HPmkvlYW/SfcNR0TgitFlyGlzF6vbOWThmeVKUiCApd1LO7DRsXqnxWCiSq6U3/UlEyOf6Zm5d
3vc213DMvFRa2IVo1rbDZzN4jMTvvfncpeJtRikuVc4qytGN/GkGjZrlX+qgOJV7xfWNF2Dply3D
QpCm8wRcHhtL8oWaYeGSZGp2hPF7U+wFrTJ/YRVNoQwCiwBdaeKN9RsjgqNJ8mqgI53cSPFBBIpf
kike+v5lSF+kqbOD9EuaHPYEQDciHfDixAKUqvD969HJftJH31dIGbtUbg6Z2v5Q0EZxEiMS7aw0
S/f6x9w6P1DZLHNmlJeJei43UhSSosumqSCw6ubK1iOxtAOIep+knqZPb91WiY6YUR9XqCAL4k6s
teF3iFSJ6wC/Qw++HjorqGYbcSTQebRAhDehg1hSkh5r5WYQ8sUV78wVbBwbxpeJgxgjQWR0DeZQ
/CnplbKm+dh9k7rWjvfktDYWRElVWkbzmegA/XW5nXEKAqUHYubFilrfBBOs6oU2Tp8aJU08q5CB
SglyAA15YOz0tTYc6VKeQv3QpP34Afw/KOPQmPVcevDjUaSy2oe+m27i+T/0b/E1jF4CUgFotp5q
AELfScOU0OufRycMdDtQDteP5FbNDWwEGFX6SEtLevUawaCRFbIFLiPIhTsTJ9PPrVMZrunXdtAX
z6HRQNVj9O5Qmbbfpsc221On3zooMikd8t8ScKP1sO6kqwG62CA0/CSid/al6f5cX+SegVWi3zfm
zOBVWnlNfj+K38bC3/PSy1FbOTBQ3guuh30kyFllpFophErm86Hy9JijOnsLo43qFs2NfGRWS6ps
c69psvH8GYRShFNUvYBLrSzmYZXF0RRUXrYwVIfiowFFu3ooFNhrdwKWre1jVmqZzOKgkHVc3rNs
LkWzLJrKK4xaOhTNLDpBGu00ZrbWQ2wigSRQyenXh0AXE7loSrXy1LJ2ull2RdQp9Ca2YaV6guxx
J+fY8Pzk7WDOVdkA47aGtkNcOZpTX9QoP9PxCsY7o1NPCh7aDncWtuUr2DsSp6W2/KH3QiVZJKtJ
ai+JzeqgWtV5SLriJo92DvnWBi4SYwtUZ5kHWt7Yd8HdjDLA2HRqTXCXHgch9KTyxMAivf3yeZe9
fONIIHVECgOsCjSBtLpRelmHSaynDXp4xctsjU4eVzudji0TRFngdCBSokC+CraSbJgGGoMAxpoe
jhLDjw99l+71NzbOgUlYwyqoJhF5rNyf5eP/Ugk0lVyb970R28IML5OeuX10uu6ENiwRrAKRYcbu
rcNx+X0EmqypwuCcBw+Kq0a/2+JFhJNwl0H0474BQFvkP8CHUZta48NkIStztQf5rM+ieR41c/ge
VNQ0r6/mYyiDFXqagHCoxOEXLlcjRnI8SAGhTB72D+qQ59CGICipBK1168fQHoyjWSIN3AgHs52s
w3XrH/cSV0tMCioZhwES+9I6k+RlwYtZeM1QohuTxtqT6hup6xfjeIc6Ybiz2g304uLbqakC76CM
uQ4URxlG9FAtS08ZAjDAs9BKD40Ym3YqCcbD2OTxeW4IBcw6A5usN77+j96X6DblDI4dry/+40Xn
4+Lx+UUcJD7D5eIjPRtC3SeLi6TpBdLEB0V8RaCpayrHMPbc8kYCjTXoiWAVpnVBmHxprW2ScEDM
ZoE1ykXmNk1ZveJhtMFW+1R+GouCgraQV/Du5EKk/gO3lSo/DAxNh86Q1NBaKr1QIRE2G+XOq7t1
CpYxZbCsuHBqzpc/rbH6zIgqsfRg+pmCpzZ+qiOnHnZiva3tRvEMrBmgbLLZ1XbHdaDFfeYT6zWN
fjMFhX/S/Eg6pEmsuYIffYaGSt6xubky6qFcYfD25jrp6ycxj9WYcKKtw6MoCNkikXhnVHHpVHrz
4/p5+hhGL8VX2vTEXwTqyuoLS1mrFbmMsaaY7KUJYsHKiD7s5Cd2l1gHytw7j++W8yBchzKFzAvH
u/pwBeEzMQBOt0k+y+L3UjqExp0SQMvYqL9jfc/Hf3yBWeA7c6svOHSNJUJ3Bb4lbj+hj3Qz6q9A
ifZ0zLYOCkxTC5+tyajEupatxkFZGTn5Dv98GtLg2IzT49iTH8gpWPp45/RvmuO9X/iNGWlc19S6
UYi6cuL0m4l0ikIA5LPV/ZkV86c4/QohE7l+SjZdIOkWXgA4C7XyVcC5sAzWqiqVXv2QJH87Vz7W
ppv8ajqkrBzp69fr5ra+GZ3cpbdCJxdU9eXdTpJOaPpGLQF4Mk3dAImHTcOa9ph7ty4arGvwaPGK
8elWZz8M/MoyuonUAznJvBFLd9KC13FWPwuq/nJ9SRtQICaKmVJnroFZGuZ5LtckNYYfComMMeqw
SGHdhENxHGWHacdIcWaNFK88ytOLYX0WExV9MoK34Swaj1N0vP5Tts4OXoU57EVV8kOxO2/HQkkr
s/Kq6SDrXhPdN/UXI7jRxB1Dm8/He0urU5NoqV/4oVFR+bV1w+kOhZ3+0iKbmefbAgpwNDMbd96j
TtvogrLVcFhQ6yQvQzrhcqujdk5KwofKm5F/lSj6QuN4m9bDrehrdmpJNEDHr3GZfp3LvarEBrhv
IRwnmFy6dlQ/Vu6mziCkS+O58npQfSQXjOnU1WNbv2aGahfxYyo9a/IPkany1r9PCphdM+ETsl47
ecfGN15G1IjPKHwTLKx+hhylFT0idj5jcFE6Zo48cFMVdyc02rioOHHgAwuN4AK8uNxpxDfmNPSF
yutkw2tBCUbyPSKtX64f2OV7XebXOLl3VlbuYCqqWY6YdfPiNL3TdQeaUJvay6HNdw7s5nIoQ7Bh
9LEJeC6XMwRFpGlRVXtm3x1EM4V9Q75tlfH39fVsmjF0UWfWHmLWddohdEE1+jPrSQXFYj5XBsFe
pe0ppLaw47g3HtslD/g/U8s5eZcXCiLitHDA1l7YcwCSRy0OnDAWPkctzLSVFdtJBWmSv9fU214h
3UkD/idqZKuNjHrDrxUtrj2LIDW9iX75eyjazTMByJAOCgygoB0uF6b5BWF3FS4Jb2wzVnEoiH7V
2Dokxc5V2rJEHxehODJ4nOay1ndb2FVNM01xXXsBcIoo1V0luWPy+Vi1f64fiy2/JTFTCicnSRVv
7Coyshr0t8dgqD2pkLqnpJjqo1RO889ck9tTXRYoy0jqfR8Z83EW5bs2KvZkE7bcxoLZfEM1gAla
9uLdWmOIVWsGG2sPVjtXzxBXHr8EwjES1GPV/YfL9t7W6mjqQuZ3Wdtz2U69/sc8G/3P6/u59eHo
d6G3R5bKUOHqeRcK6A79ZK69PPkapMi7fAeQ6Utfr1tZnM/aOb09MsxqEkCvJ7+CVCuHRpFqDyra
ojwpyuv1v78RoDMQC0xLhmcGOumVJ9etRtDbhCAF3rjsHLLO10wo7sSY/1WZkXlI21S0kUz99wPq
tChpj4AvYHiOtV2ehaBvhFEfmP5Ku0NpvWrhk9nsNCW2vNN7E6urVfdpl4eaSHyQ0vXIIbQS6cbm
07NqtQdR/JSKB7k6Xd/PrSO+lOLI5QyK+OviVddQceffKo8b1Gu926vfK8ue+85R62CHt2DzRkO+
TRBLugMcZHWfxD6IpN7Ua68u5R9CJErH3jADp1a1ymWMSTpKCnQGRRbkbhOAcuvSwfrx79eL0DEA
DvJkGs+rn2BlfQALEpXBtrkrI+uBBOZzEEUnKZDOrb5Ttls+2PoyMG5JvRNxII7O6srFNEvqPopa
FH1TVLE0KKxSX9p507bu9XsjK9cfNDloWTlsvRbF9SE+zdYnYbDL+T/4fdTmaX3SXQKhsjIjMM4Z
+l1JwG6N4qMsZU42GXdNbKluWCixe/0zbS3KAi6rL8I8qNuvvKHf5ox6oN3scQwq+Eggq2+lenBT
rbrx9bbdMbfxoeh6Ln25N7zLuqovxga97NRvvLptOXu6WTm0ghJgc+Ge3NZWFkCT3mLwmUOB3PY6
81H8xArrrvWMsCyZtvibx6C5o0BV3GmcLa9lnOlozoJ6k3aicmzkLD8PoZEfwyw0Ab+W/c6X3Vg8
jQZYbRbSHKDQK7dTRebUGGPc8MoBOwtMW+k7V1d2HM3W5adBw8j3UlkhE1k/5/JYdWEddp5+sqo7
3zxE1X1rNDTWbouiOMpGxM2//dfHCJsQU5Onk3mtaTcbw4iZDk47D7Yxkx6zlxY//v3Roa4oksai
5EiatXIouZ+NuJmmfwspO+25/B/OzmNHbqNdw1dEgDlsSXaYGXFGYWSFTUG2ZOacefXn4fyLo2Y3
mpANwzZgQNVVrPCFNyiam/Sy9+cT+X2UzXlos7DWmqUZnsfFrea/+s4vlfcjnfL7w9zYCgbx44on
JSvnK10+cuqUiKwr4vHZLH+O0WOkeFr3z/0hbpzsNw1d9PZB7NnbOxEBlFKmtzA+50uQxJ8rsNQi
VQ8O+sz3B3o7SJvbl3I46BtK82tCtom621me0Fxvx+c+AXM/R9W7pv5CYRxRRW3MoUTCtKFMrTnn
Mlc+Nha6Ft+G0OtVXIj+Hs3vi/lSFolb80EbnTrF+6x4MYfPZmx68QhKrEvPZlJ/uP+rby0PsD/a
SDj/4Zix+dFxjgzGIpTx2YoTv3B8fGnc1vgcm/HOvr09EJsWuea1krsJpOY5qzLT6sfntspPSOAM
tfYxjMv3c5ilO0Otu+bqQ5AOozVJBRd57stdNS3yNKWpNj7PpzB5GE3jRBU1MUe32SV5X4eHGPFx
Dg0kSWhobsOZeMimSU4QHjAHcDK8F91T4sfRP7XybyX9e/9T6VfTQjUCx4X1U9F53oa6GrbqC70f
8nBjcifu8GlPceD6OGJ+C77KprRJGXW7GZqlNsM2X6vRWaP6FNHcUcezVNH/1OGSvQYtD08p5BuB
V2yf26RdTIK/hPpIZnauHLXAj+2THCOGmObeksnP48uQZjvx4I0FpCpkrE0LCIHEhZf7QkxW1i4z
Saui1wHygd8Vp9i5BG5UaoFzrJ6o2rqKVwIuk9zaZhoTcvZox/jZolheaeUvZhdlvlMjG4s9WeOn
DZ0qNbJbf1pyT6CTsXMEbk31DVAL94Un0Nkc677KKruUKaVgfX5IpeKgi7/v78b1T7g8ZPRtIcJR
BGfvgwK8XEwaJ2KIWkpcVVW5eazl9CsGCl2NCCpd6fzQ1v8VKphOud55m66PN6E8jbF1YhQ3ts46
0mAY1Pms5jkOs7NBYcWMgnAFr6XhO03/dH+a19cW2DuEWhAapd1JQeVymqoOIhp+7PA8A258qDTs
H1Q7Svyo6+YHSyvlnQ93Y3IsJxBHMI6ELsYmWsMfoVTyoWS8sjuDGftSCZR+JOyEXH0eHvVUP96f
4PUNxgR/G3CzU5p0zsNKrYfnwrHOKkStqPYt0FULOzQV6gkK2en+iJsl5bEHA0dCS0KNbsVVlqLo
oTZOdlsGdaIgPmpOxYMxZranK8nylHXGXsN6c6u9jUclGFKMwvMPmePyE+INaRtCLqvAgtan0zyN
KfDX1vf7s9qCud6GQbITwuZa8gXrdzmMpbd2RuOQYZKSJeTkPCKHi8R7UlXeYo3aP92cpR+HEUFK
ZZ6tJ6Hok68W4/g4xyLfSQU3+2j9NYCFQFXiMETUsy0NOxX9ylhV20DS5/aoLPHnwkpeTQPFFSfM
9QdJoOd1fwVurDPPLagAOmKs87ZiUeRtiOOj1gYaOxjGsRShhxuNhDlLtLOFtlj+t+nxAlIlxjWA
d2Sz2HqZa0gzq9gzRUpqHTHxEWBve1irThpLBPmxCSHIaJvmS1Smg32QFBw53FKTwn8Efqtf+3aQ
PqT93Nhu3i8NCrH4WGvInWdlc2gQ/IKaXRRy5EIrrnbqLttm1NuvxzBLWy1geW+vYtKRd8Oq7TZo
lKwa3TRM6nNoLblflhYWhO0wSvQnwuLY9mZ5SqVJ/gHksVPdqK+lo1Qn6N3JUv+YxHhC6wKN6qES
zc7n3CZQb79y7aOsUmhUbLbfM02XaI4Kqw0sxDxQu0iaD60UAg6bssUL7aw+Sm2feYYZObR5TPz9
cFbc+dBvp+a3Z4YfsSbJ1DPeqLOkVpenqpwFEp4Uw4JFpPg05qowQl+dlpUVLKyJPKuM278436I/
RoAN+2MDNrRzi3kK/x4HoQEwG7uayEwZ6hc7nw2vMYzkESWWIqRfYs8VOeiE9q8dRWbxdzxPQ+cV
qNCTJwyh9op4LqGWrIllOWRTL1pEwib59U+PjgJuCOE9jQrmCk++nGUTL7OZjnMXlKpSHoqmVeAi
kzoMhrNb5l4D7e2K8q4QH3MD0/3YrGhfr0mqLDMW0uO+CDMVG4M2wf7PEbZfhkJ8nqwSCKUUzedG
6zkI6vINA+ZkZ4OtA21/CLcFqi2rajjaU5eTDssmriSD/VVak4NPTvwqzCw9F2NMqSfBMDZp/+xx
fdtMFKQhuK5+yJghX45otbrRpPrSBeZSIX9tEXZ1i46UPzLIB/bZeAIK1z3c/7abQOl/g4JzJDkw
kX/Y1iHiIcTqM1G6ADvO5gNtwxgto6L0rbqfD0SD7alXIv0UzXPkicUs/svwhNuc45WUukVGyOgm
5X3P5zYrrJd1Ix+/4bCg4JOh/0zzNn8wdan10qFRPWqze2iTbUN2nT3tFGI1XsQVjb5J+wyZdrct
pCEw5Tb+lJktPki6jEitPZmnGBnFgzbF82Hqy94Lid6PbVdLHmHORw3gj9fVau2XxRh+sYZurzu3
CX3efhuZOihUIHsq9dnL7SD3E9QsZayCMKTyYHewOAbd8shOFLemcPfBppH2vsocbSeCvX4peSMp
CMOlhfd2JVdHL6kaaA02wYCj3+Q2YQvZ05HMXj4JnYO/swWuAy74QKhJUgijqM2nuJznYvXRmMAj
CUoAEB8yHc6XbrazZxsV7I60MuIv97f8+gduTjY0C27GN08NVEQvB4zDJEqW2GkCSU2Wo7RuPGrf
e92ym9Nai0fUWqjbbhnPNG1GYGhhG/STMHOvUwatST3KVpX0PhbZQqQnCW1cdrLIG8PSDEejfVWb
QkJms5pmvIABXCenzt8VAxga4O9cQrwn7HZSrBv7kzDKWHcncMMrZ2SrUpyGbLINapzhuszwLLM7
mDjX9uC1Kqs8tcWeBMCNKJaghAoDTRhIahRPLj9dNTZFOvT9EHAzOV9CI/symVl5qLLc8CMDlzhn
0jJvIGx1U8zLPOphNEZj3cB7chB7eos3NhImKJCUSaW5r7fsySkpK9GiPR1A59U/RlO4HLOh3avG
37ihKQ0iyIlNMgjJLdO7osFQx7E6BKmev/SOOKaW7M8SkkTLQ9mgI2Zpr6Me7UToN/YRVSOYyiA8
We3txTwpS1FYYzMETdgPbgQgR+ny73IbnWv9fP883giXoUasYmWYQfHWboUP85IsvBXGEMhKF3/S
hNSb51xKBsdLOpG8mElffEyFXTlupHFP+3LVghvtmjr/qYV6ehzl0nJTnrGXsIqn9xS/v9Vpq5yJ
cduHJpWU94OGL+v9X31rgTDmpKSKI89KT7jciiH4sH6qwjHoYMWMhjOAOhl+aFNdeVWTne4PduOs
UelcTTGIyddy3uVglTlqeVOs79TUDN7cLJabZdnPLlS/R0PntxWgTL3bi/tujYouFHRUeCQGGf/l
qElv9lZfxWPQmManNn+31P8M2SkVxCHdwcDJ4v4kb2x07qy15PbG+NsmhfaYVNLUlWPQDuZ5Ci30
RP8qEGOt0oOjFafip8Bm7v6Q2/bT+sjSqHh772jCUva7nKI9w/hJ5WwMrMVG8Caf7YchM/E6QSH3
1OnycEKBtjyH8Zz6uWF/Jc7sDgq1Tjd3opMx23s88Bvban0EuebWv6/Q8wqGF2GSt2OA31PyhChq
d5qpTJ9ULoYHKVv2GDy3xkPFFVAH5483cd0Dv4E6ln5SpJ5nPlD0xS9BybucvB+hVn4lFu3+/MyA
biSaoSS3As82GyrvnM7EA3EK+jD5VlPCcZZ/K2P+HJr1Dkz6TX1q88hTewOTShOKjH+rupjwCCWy
E/fBbKrzKyKan/s2+SbXQ+XLybI8hWrm+FGjWa/wVEovG9vmBSev9GDJcYxndGwkuTtXxS+zN+ca
zoJTfWqZ2FFQwXWjRKhuUqbTCckU9ThSddg58dt+DTuTN44m3cosIAvZxg9tKVl206ZjkOhWguKA
1GcPpA72pzDUjukwJOcw75oPWWyH58hClVlRQZ2PZkGmG+fWsYq0CY1LU/M7uianpk6cY+8Y3bkc
ihnTNKXDkM4UrpzZH6M8kfzI6clzYLJ5ObeQn1bZYzwMoE+Hbk8H48bXwXicXotN9AXeYovhneBz
OU3ejUGdYuQGsCj+lAxt+BrTczuM49DkbtRqn6EWz163aOOxsObpoM5N4g/9uBz6GXjo1A7dI7rZ
4tHmgvIaGlwnxwjNUzEbwi3kGBc6rZYPSV/qOxv5+uXn969q3avIBnfWGkL/dmoaWU17YRhjIJZK
QF+VKqSZ8BG9fztdn01GIYDk0edaRPr+chQbTrmcFtwFeid1fpEqy7tQLcdjZsmDb029ujOr6/ue
cjwAl7VGSDiz5QcpZqu1yxJNgZkPqpfa1vgO1arF1SNtOFhpGfldZ5d4Gxh72ou3RkZiiioKMHLw
ZZu4Lh0QRhYVt1A7VeIUq+HnZEGndRwMZJ9ldX7Xddqpaqe9evb1k0PDRVsJwtRuVAjflyts5r0p
2WOzBEN3IgLzkQWaPhhm+6hIp7ny2j3ps7VocHkrreOhT/JWiDTs9f//tm8smkpzkcRLMFbjSY1j
V1Pw6Qs/1IruLcWevMfN2dEBwTuJEIVX7nK0uV8X3OiXAHWH3m+cGhyHI2mcdMNxldl6lgBQ+nO9
Vp1Mc9nZTTd2L4V0iEhrdk0ZcTPXidoMYETWdlSP8/SQRMHQfLf/0yBkWVC9UZXawvi6SsvKYkYm
s1G6762S+3H2fTR/RVia3T+LN74cs3HQHUMVH1zDJlCAuGYpo9wuAXSfqHmRk2ej/yyns4cs2P2R
biQ5K86TybD6Kz5Xvfxs0SQkU86cOQgbchcNvPEhjvwk9VqKELrXfem6zG1UgJGGvzP0es42+3P1
+gYSzq5ZeYKXQwtRDp0aLktAp3XwKNN1o8cbZB/ZLcaTM0W1KxkxxTkjyv3ZQiApqod4J/XYdinX
pw99JEphJmtAbL259zK9b6bW4lcUqq99Ea9UPnzTVX3b9UAo35/yre/6+1ibyDps+8iudcbq48XX
M3ehqqM8Glnk8cbsfNkbtxxpMmUiapuch62u46JM6jSVuhxQd3lHA8AeiesM/q2h9Nd9VatmJ6K+
ruRQV+FuWyHeLOkWXEXtfSrTelaC2MgeJLKGV9ymY7cqpD2w5vUyMhK+MjizAtfg011uHLOKqrYd
hRK06NeqH+z652A+yh3drDncWcVbk+KypmZIVEcrZxOxqo3WWE4WqwHmht1T0dgRjjeSduyrTvp2
f3NcP/NYzPzvKaTNcGXG3NVKY4XGrAXJUFQHuj29Ny323oSuL0pwZtTWCfjWQ79lhUxWUeTyKKtB
P+ifVAw35MZxY4zum2zP1mT9DJfnm6G4UuBpkWUBB778TGQWpjnHlhqgovZek31FfoezyjGc5RNC
C6eGqg1s952S1PUHWyGLpHYUFUHV2ptnCN2nMXW6QUO3XqBjSjNDwpNiQPxyZ2fcyOYYaZXA5SEg
FN5Ca4pmCbMkZ3qV2SmBMXTfhw4yX1+Y1TEvw/eKjpVrLSHeNFjYJaVKvbhcP5G7LPVLHXd/KJDG
RUYTA/gNPU4iGyqBl8tNqW8YNSFrQZUWbpP/0sRf9zfojQL2W5tkjaFZ4ivvFNsIG3tpFQ1LRjlJ
XKXXWlRNBFLh+sz9Jbdq81dcx2Phk2eQ12hGk4EkBkHXeW0s9dNh7LtJ8iLVKCMvkyN0n5y+y3cO
0o1uHXq25DOrWRV0nS1PwqmnqEomUwusqtXdLM2sU582w1MZOrU/Q+TwjIVdr2kCl8/a/ruX+nln
G944ZoiMsQVpL60tnc0VNRqp1Y9NrweJ/UPrVzmtc+Hkx1yoO7fujUOGHhJGphxqxAO25axZ4ImV
9K2O+P4MtGXANjWzJNNtqqw8GXKVHKp6yo5S1kWnYdJ2Jb2vby2yBcqy6NCscddWZSuUqqRRhkkP
ICw96WXsJnLyfu7a8yTHT2GKgIH2oMc/YiWmj4DstqFgxPt+wOTt/ua8ce6BnRGWEc5A9dmCUyxh
TD2VBz3guoYhouQuTi5PEMlf749z68Ou5mNr8rDiNTfxkoMOZpOolRE4qF477XKacf4YhxBh+p2R
bs7ot5E216caN3YZ2qURpE0DmO5LnMePrfzj/nSun1LySQjXdGDowRDZXl4aTVXRRO4mI0CWHIvV
cRo97EE/I7SDpkAPw21W+uY/fCokXIA9G4CDr5CueiFa3hHbCKaR8u44W0A/7Ew/Vl29Z4Z042vR
e6HTSGILCXPbcssizWz5hx6EVfXedMDTRfI7o/lZI6h9fyGvwy19jREQCKE8vxKGLxdyruLIKbHL
DXBaepSsx0qL/UhGSl75W2t+Ferx/nA3ihqMR9EJDUj6pAx9OR6Qu6Hqu9kIcmORe38gclDZ8sp8
UvplarypjpynEAXer3ZeoF7e0ZQ8WVIBdX/WaxSBRmU2nmvFiWV3MLFu9TJDW12coAOiwmV00U9d
zSNw+FY2lq4ULvK72bIq09USK/77/mxuZCHMhgicKRGDU3zezEYoJsbfqhFgs6TWsWuJ2c2k9FRB
grZlL1FwTpFfekDy8zi5zHzn693IAta7mnoho/Mf22KhrhF9rYWdwAoTTy/FxzGD49Z+0aLkufti
yY95P7pdd8widQ/Dd+u5oiLKdyRm5gbfNv+nOgVwhzJUoE4/4sXwwA1+T9v3qPHSKoR1riWeqU4V
9PPT/WW/8XaQVVEABnBOPL1Fg+Xpyj0wajMQA1AbMYXDIco76VwMDq4Qqlwe7MZW8FqpJkTT6XYd
7o9/44YzKZkSGq6Aa6Atl1+9RrqY+GogFkXG2A+nMvMNAMReHWvtTub1NpdNMMrbgBwkEhOQybYF
AhEthjZHRGvJkhyQrfUT51sdi5cUyKbQvDlq4WvihRcOR7N5DfVVW/w8F+fKeK7CX9l8cqLYVdAa
bymioJ5KMeVodWhUaA/3F+XWdlirGNQpgVGj2LRe2b+VbYRF9UgzMy3QlW+ijv26dX7SifRt9d1a
c+ir4dhM2rlN9wRBb2Cx1g7jG+EYHwCWajPyUkp2QuBERBueVS08CXHmq321q8kTGbCwd3KdnfXU
OFla54v+HMXdWRTTsTGicxaZH++vxPXbtP4cIk1edX7UWzj620LEsFPzKJtNuAqH0fal52d1/lLu
+R/cHIWzRP2DZtd1ddVKFyNCDjbAjrn0qgXl/TRp9APJK7kKqF8qIfYfP+2rYjIgzNVnjjt8k6TM
WmJXQsQodrbLeBKtqPxEVXM3H+bkfH8Rr8/4qltFrC4jm0YKu4kiGrkyzabTTaIIx6syDW2a1hvz
8nmZtKMd9uR9JtFF9/7+sNcPL8NqEALW6JcTvjnaVWREINlMM5CK17l5H03/ZCH11r1X9+bsfhtm
826oUpHNcmibgZaUR+r8vxTwKlrRvyQjtBEiUcQK/VHaYW3tTW5zQjm4Rd4TAgS8q+l5sgLr0d5r
id/YliwgEvbErNActi2lIeqb2jIRda2btXATmeFTNFX1Q5YVuW9LVXewK7Qz73+16wt5/Wr/P+jm
q3XIu1tRikzlABvRp01EOX4ov4a16A73R7pxyzEU1A3yZmqAV+XiohOzMabsy8L5EeM3YjlnbiZP
zeRzoT6lzeMQnaNqb7/cnOBvo6qXN1xdDQYgdkblMgc0TKw7uOEeKma9Ji+fmnVqK1+ZL8cdvlnF
SjGlKMwNk86GryznXZ+q25P4/z9/s+nNSgexNPDnk+K5WfcaKn+ZYk/WZ2+QzR5Xs6YtpH49WZPi
N5bpisR4V+l/nAqwVODx6NEqQOC3lbzQSUwE6RwuXycMDy3VQ6/Pi59U/4bj/Q1386MQbRBgsu1I
WS+/fDhUU61KkRUkBsBKU0lqrwKs8R9GQVtx7TZSfICEfzmKXctNuioJBWOhlA/2qNAAtonf7s/l
OtdAypaGPZH/CmPUNhssNReAxqKzg0LO0U7Pa9nLnMzG0stpH5HaWdyxrP/OkLvZCZNvDQxklC7q
+iA726oGdiTzLMmTHYhxwbDMzM0jnMIcF+F4OUyJlZ2VTm1PRlqUh/tT3hrEUd1a2WVIkRESEBpt
RYs0bQSBLo12YFSvi/wX1sHHPB7PS44mY/x9ApGbKmfdkA6D8TisdR0apNDd3USfXactzxCMHm0E
sWI5frTaFdS422deX+3Nuce45i1ko7aKMt7lxw/zLKmsWOLcd1nyCwmX6rWXZEHgJuoXXdJLz661
1KeMop8qc6EYijsIYpyRh2Sh5NuR1h9rZTRe6IPKXpPo9ufEGU2woGbt94r095Qv6cdYlsadXXvj
FYUTgn4myQ9p0Nbpu+or3c5mbkVrUbxkNny58MvhSyQ/LOU/Xf1eMb7d/5o3DiMRCSEQzTrIGVsc
8BzPTjWLAkUpQ+oPSmZ9Fx2guvuD3AA1kItz1FeDac7JVlLYqocStVhhBtlcB6VzyK0nCvldHuVu
urihEx2X+W9T/CqSyM2jlxCikeieQvNZo+2mFOMxtsenlnSocdPx0NivvX2u1XdlCzn0kEY0VAez
2Ymb3tyvNpuIRQFFAvQQVuBW5FzSaW0IbsVAXpSSvZ014pNiNs5r3Jld7k2pJp/U3hpyXNd0Driu
Rk4INriY/+31GOZlTZ9vOSJXFgNriOrym2icOHQtVchIfVtZAcp5RA4qslK189UcyaTIyLt/psVY
cDYb01jzlXTR/0kAcES+qsWF7LXE4S1apGKAsFd2fXaQDJRR/SpK+hycabL6+RSz892oW8t2DSmv
g9WEOgXQK1ARUDMD7Y6uUpeMhvDcPhIzio/4Hypf9SgVlCBalfpFaaRKz10mJMvtMyVNPGRRnVNm
j/qXcNGa0XUmo/ncRbmcuM3QFl8yfGE6N2zLkKTFcHqEMMMq9cFuAugQqhR6khPzOLb53Pb+PKKH
92gOFvll01CkPRh9acYnFJ3M6qHt2v67PEiKepBQtNFPpjHX30tq4d/McMiLI0skQs/qi2U84x9r
aW62qEZ1QE+1+CT3tIp27ts3zuzvuwHCLlU52sCg9GlnbFFqdNE0SeJiwQs0WTrXTMMmc0ULWtlT
1USZ3LSnkqohoTS5kkSLVo+c7L0lYUnsRoszP5U1fF95sdWjNgB5c5VBGX86TRb+ledlu9NL3cas
EDcwgUFhgRd95QhuApO4tZxuaSUKe7FcnUoFDValmhLfKQfxFI9qdxCR/KeB8v8GBRhL8QjbZ2uT
4MiNEsvlEJvBnJ77v+xS95fyoLTHLv7TcsU6EpLGPO48RfCANtNr5AhGnVaR0ziaKyLzL6fuH6gL
/WF2QTecq5G8Ce7syqfexBB5XOmVnMuUgyQOrOGrAp2x8aRpexSQq6LXOhJXDM8JuShM4E00nBWV
WIahM4I5+Tm17YuW1KdxeBcXudsNxstkaye5+NClzo903FOp3L45jA3kDJDpuleY6WZso3YWaRFE
fmJe5caSI51WtyiMRytpXAWKp4JQX78TOK1f6PI4XQ662SsaeK00gygYaNGPKPss4XcX/2kOtU6M
3c+yoh3Kf2zGyByzTQEDmkFfJ27UJX4DpyTEZGbnddtGG4yDzBNwUsog1BC2wI2+j4SiNoodKGVh
n7LWhigOetyDlqYc1b5T/TAzQw/pjxY4jL18bc22OtqD8zW11P5pzkclmAWRUtYgDTwbnRZIJn6M
UpcmD/qAur4wCvMolGhPxXjrkAgLEx0sOsKo26GzwN67DJTiBUdEvU1EEGehq6VL4UZS/nkI5aMs
3gn7VOtPTmN58qpQIqR349wcimoGZNd7Ve4b0idrDA9NqLgNmJDE3vt9V9Voyr+UCdFl5KeBWVI3
v69r0lCmni4CRfkV8RGT+qi0H9KDXod+IS/44lAM03jblPZd2ex92W1wtI4O2A8joLVwY2wh+GqH
4Y/WZiLIoby5ZSzJbiTMnQjs5hwR3aR3sJ7BK6cASYmsCklh4oyx/lezABwk6ln8koSnSUEs2lcj
HI9GqBwRHcYsdw/tvU0vmST2IxrWZFSmECPfpDBRqdL8IZQNbL1wQzk/yhDJWzgr90/J3jCbK1sz
RRTawywFajy7nXGSqp9KbO0MclXLWCezchdwQSCbJei83M9thnNEKhwpaOz0pI6Di9iuOQI/ML41
A8LgWSs8u+q8bM52XtwrNsM69OqkRCIILQDO9eXQedJJEFCS8Fko6PJZvqRbZ0Y3zPdCwQoQ84xF
M/7OtOGT1HfvsV39Z0TfuNMJ0aZHtTApYL+PM8+eP95f+Kvg++2HAeuigM/i0CO+/GERJfLUrPPw
eWgPyI/g3uFpiADV5TEzHiy47tCEwuJjjrM4PgEd+o9q+XE1EcKFzVfyswIqt08+J+XBcT72zVFN
ikM1nZNkoA7deHH1aLf6jpnd9ZtEukCSyavIWl4pmABHSzShVvxm6TiD52YkWl99jKRjYnm2zNJV
NkQqiNL3V+v6XVoHXuVyCCtoX28XK0p0AwZ3+OzE6vNoje6MmAROjIc0jx7+dKi3Pi8ibColfoC3
l98lU6xQyfAXfq6FbfudlRxbXVkOYfEdosfxj8diRkB8IVyuleBNjzKjcqHk+pJhjQUsgf7eOSzE
I72+lXu5s+Guvx0qKr+NtSmpW2pW1ZCa8Defs5XBLka/nGffQYrgWET210TSl2Mkp/FDKCft+T9M
1CFYA09Me2Yb+NaC7UTlInuWkndyeDTLd1kT+06/18W6EbGB6F2LZQqkDVB9m/uManaTO3mSP5Ob
eX2Ijm/zudL/pfBwWOj0ZoM7Rqe6kHyjtHbC0utnycAz4o0us+bUW51vzZ4y4XQ44vLLuk+I+ipP
uZFqH+6v5LbCRMKDij45D0wZRIO3LKAaqQ3bmrCNNQYRP0506DzgtRWAokmNmZysfc6pI2Jf3zRi
Z7veGnvVS+b84f9DR3JzNFDHKiYJl1OBWOCI/Zdep14koVODZFWqah8qrfr659MFTExZi72zGkhd
DlkrvSo5vYZTLZbK8cKe1U5W8pV1PqZtBxX5r/vjXWdoYFbouELg4fwjsn85nq3OZaFNBnaxA8R3
yh5jFEp+VU5j8b6ZykQ9Oam9NGfQRqn98/7YtzbQKneFfyy7lwri5djdXGZ12y44cefwCJe5o3uq
6YX/56OsIFQoRlwIUCYuR1HxNgOTJOMu3hU5d5usvDiVMu+UI2+ET2BXANbCVQR0zltxOUyYj3Ke
diJ/prPoWkbkdSPUqeEswyGIoukoGeGhM90otz9Jog8yey+yuRFEw/0B3EuQuuoOb3erbNFicIwZ
e1doGq5sJt2xtvJn2cp/qEYvjoguRW5aWlxHUye8Ql9+WHV3Thp5PgosJE5Fl70iDpZ7KcmYu2IU
vbBT+4Ol5foxpvX65y8P6BhK8CTqoL23HMZ6wdg+RWLnuXOkI8JQLxMvfNu8b3YVmW+9BQjcc4yh
tAHN3OyBWnZSp9bXpWmOpvLYnsJDPD4msPoOeNPe32+3Lg3wPis/GH0ZcAyXGyFpBQllisuuXvbJ
0VBr3MvgzfpYjU7vw2FUXiprQgIqzXaO062jTNrMYUZDSEVm8XJgq9ecwsw5TnL2y3FSFxBQzqs+
PhbhnmXxmxXoZd5sOA44XvI2ktor4QQTCUxg6xILim/fh3RAyUYNFflshE7+LoK47w8dvDY5l5qD
k0tc18jp+gDPklNiNuVR03LnHSF/4oE81jxrjAc/CxvpQx6GsO6V1j7PTmf5bRsZT6FRpyf6uC9h
XUkHPSmq05ho4aOsjeDyu3r4pdvRTJ5aZh7GmzV6q1rzMKstGW9p2UfKewIOZdqd/8OXBi4DDR0F
FqKaywUfMoCt1BYxaZSWX2QBr5EsXEVJjxwmT29Db5YB994fc33PrxaeHvBKqEG6c1sozyVbqM3U
FM9IBjw1yozjzzs9KgKr+3Z/oOvdxFXGxUzSCUuVjXw5ubTrYgmPILy2iZ4whM+VzO+4RdLFesmH
5fX+aNcHlNcdzVfIQtR+kP+5HE0sJJeOWRXPmvnPYJ1XqlDeuM34rx5mT4DWP+KVfn/EK7wcKCe6
R3AbV2NPQrTNBMOpi0dZwRXFiLBBA7s8d6WbSrHzs0MVaXFLeLZkbJrTlB7FB8gEI5ZsL1o0lV/k
tDQ+q6gUza41VEvvWqWp9W4lp9rD0hXqt7IX1ScnMuofIXCSwU8yLe7cvDCjf1F9QCfn/mRufSz4
AUBv3kAr2zduCIsacNxYPEsdRK5KdimKA1abX1N79Iw+2Rvv1ucilaPhx/Lx1+aqmaKwTcm/ShAV
5sMMQTsIi/mYYTIbCfnsaClczz3D2et7FQYU4FD02DCO4LxdbpF5MDEUn8Pi2UQ3rHKOhfm9tstH
sAltFB0cMur7a3ojtGbAlXoOgWVFcG5CaztXYwuYNr7sstTRkEAk4GsOSv8xHCvxGdKLPXi5ltqf
IiDnJoFaRk10Gko04iJjAvh8//fcnD+KHhwO+F9wDC7nvyyZQ7G/Lp7VPk09PaFVGBUDropDWtBH
dMoPoY7EF564zs7I6z12eeewEKvfDdcOVajtyD2tEllOOZz2pPuDKXlpetIi+Y9zbZaZaJ9uFEvH
m3I5P6FM2ASKuXgelTOSCm6WfBzo94zl4lnyCDkkPVDb2EHlr/fKdmrE9hB64GusW/lyUNVJh0ye
F+6dEbES/YUU2b//2W4tHnqFKwkSejsFzssR6iJ0ROisHvIoRZQEgGmQ7fb/b51/bYVsgzIAH7jN
qyNLKBqBW/EcYoScQrSopY+T+CSAI4XLx/sTun6BVpkEhItWJgV5/CbQ7cKp1uZJY8m07LAMOlFu
72nFclCHdk82cP3m288DKAwpLnLI9RxuFi+emy5aXelTqXwS4Se5+izrrh5i5kJY82O2v7fOnrTb
rS0BRG19HhB6AQx7OSbc4xZIJC7htDPFsbWMxU9QCDneX8UbJUKqgygicqTQPiBwvxxmHuAYampb
PitRhcUKreP3UVF7Yn4tzjjC+5VtuOle9HBrM0Lu5AjDQOGp3Vxpg9al1qJCotatpyp/zYzHRt4r
Sdy6p34fY/M2UMwphmjARb5NZtRrH5YKRjzC4mjIabAad3bjrZ3/+2jrr/kNEopWbmNpTYi3mZEd
+lT1Cqtyter/SPuyJclxHNsvkplcu15JSb4rNo/1RRaZkaF93/X1cxQ9M+lO1zhv1e1uqw6zMnOI
JAiAwMHBS1Q3G1XmzVtZ0g1gbIAYAlU8fANzmcW+jSKhwyNPVYEYiRrEeOBo55XhFm4YmuTAIGwi
QAGmjllTMqzKZsriwvW1LLPrSZdL4N9baT0OabjJwFHF2cSFZWFNeCKjyxANLGxf3mRGSZElbeFi
Lkng+Ch+E1D+/MOZ0SjyoCgFDPH8ZjAAZWAu1mAYYTQaGKqiDJJ317XgazIKQbc4F2tBI+aGenTy
gx4HkhgxApDtMcYVzKNVkJrtT8UQHGLxpFQ9XrnFfYLycyOP2/n/QcRly6A4CTDDBmMoSJ52DvL5
lhconFzZD5rswpIh1YiUDpJ++Cj0wzNnisdnp9ZYs9vp7fCejHEY0SJCu7PVj0q+aUo5FGmL2kBk
yWEsWF2kamtFRh+dtWrTUiWYB69/xgBIfDajh/EgftlIBFpY1XSMRuUBnGIVGhUqM7A9zBzSbaUJ
+oGWFVqZyaiWDbokwBz8JbSS4jsCOso1iupn/ydqjWFwEs3r28c805p+UxVVLJMSJEY10XtTCm1f
7+b0ZebF+NMfNYAqCjDvck5uNnlXe4Q8G3LeUPqriV1SbBa9WQQaothS3mppsfXEFKnvuhe3GaCN
VJ8afSRhENQSqSsQkXSmOE8X7MODgckCHBKX6wAQXntuSQLuBug65E4ubQtGOOEdCuiNi2NqSJ7I
2zxtLNlcrxIZHLb+DgzWzoSOLz+OHqbe4wREV8b6RzwyXnhaAhbLsh2HWbIyWj3R3L72nazUVnij
hDTw8pAT6V5Z7FkQMgbzUE+U31hygbKM2qibCs3NjQyIGBDPJBVeECmpGnTeN4fe49xRjkCduaJm
acrAeuWai3YP0oLU0wQxcF1YK1UhevxHMF84mjXHJIxmwaEDhg3cOZwtW3sKDT1oehG3D+jwzoal
yvdyqHxPLZo70FGACY5hPimnukTbQpfJuVP0vbYW5vE/t79k6UwB3cahwhZCDqNSmLmtdBieBURZ
tbJac62sbGTsOOe5LAT4Fxwqglo2tECAlmpgltTcBujGGmVOFMZh9znXlSeFeY+kJtI1vpdBSr1r
kNnUs7WicgLAa0WB6iMbjmohch348/IGguUVBA+5Irse+kbRECitNl68BcEZlZOXVWhw9PKnLHOp
J7hp6DFBKWW+DWzSIxAxtqdSI8VFCJVSgIEn0FOPqmin4YMU34/Kuyi9iMhTi0pGG+Ssqm50MM76
6CvoIUp4HnNp+Wefwz6JGs0fZL/G58jyQfHA9akdGvOlkZwh2vcZp9ByHZECq4SgA1iCeeYFdvty
s6H7caSrgo454KJ2GOJMJ34BTKSHaM4B5LRypdSHL4BLeejUYqQlRp87t+/HVSSCb8AgJhCdoBQI
VjsmKSPJQQx4qK67Cfwjyl1WnL79cwkoA8AHA5AGHrB5z88CRmPmszKn2nALUVBojMtuiUnBGxGz
cHJIUQBjinwMiJpYk1rndZtj4i1Mats7gvwHKOCDEB6VLaZfWnim/2OzgowIyihAbwDvJrPEPl2I
6a2dEGPbDHGnSsijZxjaquQabyzt9aVHqQ8PF/wT8FkAaS93D9OYi5WEyQYYG9zts7oJUaQPH1ae
ybmJVyEwGgDO5bAXX6pRrRAhJ+4nYoAOJQ5fgEi2C94Q7QUnP0sC7gQVCPz1U9c504cQKm50MxtR
BqPgGG0tE9H3E9ICkGx5iSdsu2byNmAmBr2ZNwhO22YqzE9m2LcV84pMAc9pBbP08L5Q5TkIZ7yi
CLZJQfc9TL0dBdJj9lqavgSSnaXKyUPPabnWJ6sshrtIzZ6KYTihSDijXpO45HzJVXZvbg+Ds5xD
DxhBtjNC80vAYmvJdPFGQVF5ldXbMtH7zShnsY3Au0MHqrdyysbXt94orba3N2JJPLrBQf+LE5GR
ZrjUsUAri8jMIF7oTfCq+rVV6AgDs0jHQHlzO4FxXMswwFblLPvq4fADroIJRGJzhqEx9q+uclGN
QF3itp9lTABD8faDQlJOxmlxddjT/5HCuM0Qlz/0Zynig0i7+/a5iyhqJH9KXo1mvoqMLwNW7K+g
2dSeKTbYfholnSBIzglShS/Jn9vHdL1dKAzgGYwEBnC24Pe5/P0Ijhk9H2rrKuOdF76pSEqG0x8j
23oq5/F0vWUK8nPgtwH+DYxMLPrOG4UYNGLV4E4mOHWFFsNUBip4r0ixlr2C3KdAQaDNCW+uLRCE
zvAtDL3DJHi2s2Xs5aBXfWlwV+ojQGOIPkD1f59pIydYW9hGvIVnWRhcBKLG+d+fHVPdipiNFeiD
W6IFE5Q/pDUy9OoDn796WoUlJ6D6MSKXWqEgt4VEJxKeKFKzNXdwaHkxyhSj21mwpu9GSQYDNpyW
CmkVEmsU5DRk/f781L5Wa2GXfACK36xDJxhI8Wf4UzwUu4zyXn7XqoqPgiKBGwV5vqu0SuGLbe31
0eiiS+nQA9ZRCJhOlfH41pe2GrlLNPUoqJRcvecGI6oElCVHt67Rwt7fBwEA/BlpQMD9z/kD5vf+
uTDGg7UGujAwvWV09SmAelIxryxT9I9ykn5nymdVHzqhOOTFJhQ4GrW0mwg6ZiKNGQPI9hKLgqh0
XtyMbqBtQ13YZjHRAEP6x7cfgIq/QpjbP2U5GonFcnSRvV3rSkiSfty3Bz+wJ4F3bgtXERBs/A/5
sLn5mwnZBjQ3mnpcTa4cAfkavsu1REXxly5zgo6FCBjkGYgCMHgEkC1gRS7vYqXj3mVaO7lChR4J
fW28iQ2a2qwcMT44xu0s4cRt16gRsGqfS2R8XdxLMYhCIFFvJ8dQ8sf2fgIjG0U+CgOUh/wwGMUm
G4jUcST/PAIZQzBT7APwD/7d60ciGnLaUJT6yX17O4bEOT7sc/JxF5I7k6SkJCE5DhZCfBLQkvr2
Nrbj+Q8SOL9+laQmK4KGKfv+8fVwyt+oQTr73SPPARmJRKo1HtDrwEZem4SWRB42uG6Wbj3Z5HF9
OOy+H/YB+f76vq2RP02Ot1bEeNbKNAa97rEileTkztnvO0eyRxsoYmo6mJGyB9blzrS9g2aZH/UB
lJsqDe+aB7rpyQ74d7KRCcfZL5/v2S4zTjiKq0HT/Pmb7rwstatinSKV5SC3r8Wf1QOwefX0yAsx
5h9lNgLjjZS5sxVkAlfxG6jn+7FcYU5cFCEnHgp2XMQcl/xz51gZoKRAMzOweegVYRaGXlMx9tRc
dFckp78wWQj/xXA/mpDX58+AiMRVHjnnu2AG0B74V+Rs9848ZRoq3dSbEKnI7xqNN4klUNTU6elt
VtgPkHGQ2knfZGyxS78NV94CtEc0uwV3o+iApEPLCXyL5Lz3PGLVhQjl4tMYY78aozjUV/g0MZFt
VSjw7MPo97BqasQpoV2PoSvXIE9RRI4ZXtwTYJMx7klG7wcLoVqh6r8a5Up09a697/JNlm5r41es
tO+3N/96gT+THNEQOptHDAO43HtgL6uxivyVC+rfujmYRUfSAmO/rVHqaLaSbb3+ui1xwRijoVmW
MRcGNhI9Vsx1TiclaVaxtnJB0aZMKYnqFZWi7z4BkVe219pd3PVbcE3fc+TOS7nU7LmRGo06yELP
PJmMZstqa+DdrK7c7CAYm0lZISGPGSzjb1Dsow22yZ5KLbNXun1b7nVwMotF/APUGIpzbGkuSlrY
6tZYuVGNl0e8j4WPBoOWw7tQ4GRArnMTl5KYiLMrpGYVDTrOsolI+yn6J0l8ycrYCnYe6DlvL2v5
GEE5jGgIiCW0sV1qjtjpDcjMsa56tKc7E5ECiGM8FfNGoxWoQD3wYX35cLO3xS6tEfuFAjVKxwqe
1ZdSQxMEbKqSSa6ho7HTdILmXsf8XI+24acgcjZ0aY1QUdTe57EgIMphLFMlhvEUGbnkpmjD7Hsr
rImCzsrSsFN40vIodDFJMEvr9hqv7/7c9D9TFyExKsOFX66xaAJtnKJEckvxCLBpG9d2Np78tufE
kwt7CTnz8hARoWrMGLfSA3ap1CrJHYqaGvlngMGEUVgAeQeDb6o7zF65vbCruWbIgFxIZE4vyYZu
UvUap5fHJE4w/yMnWfcGYI0g03Io151gKbWJIaE6QaaPCIGJhhErx5/N8LtWy71nrpuU9CWGN0HN
6lBfZ762TiSdqjI6XQLn9hcvagCgnjAXM7sktO7yLPIolVqtLSW3EJzIQ/YgqqzMASp9VYLetCSe
jl5/HqHvQu4KVDAIVWfczFxVYExVMK4KoFo66F2gfmFYGR3M0BZlq8AbWfzC4xWDBCrS6uCpT83N
7SXPv82YSbgEaDvKY+hyYJtSV2rVT23VSgjKDRU8QnXuTF4SczZ2we9g7hsCVBChgfTGZPxOX5WT
kQYeNCHKnrxhcstJpnnYWoKWgR9BxHHKyIbXHGO8tLMzDTVScoA/4jiZ89SCqq8EZMrdvPsNftIe
EkYBA++JjKjYIGFG5D+1IFm393RR7Ew69XPNgBiSLtUo6EqpqCsB9Qc0ao+VUwujNWgpMYattnor
4uJZExwpPIBzkhOpLh3nuWTG2+boo4j12FfdfCgrkAD0iFwajCK7vcCl44QbAF0IRr1hQC6zrXIS
ylnkBaobeajAx+jeb77HcitgQoLfdXb/UEb6+rbIpasJuMtMIQjEMnqqmEedOKmoEuPKun5NRLsZ
nySQz5bRus+fxUR3+ikmK04Mcb2ZeDwimJvT8TPpLLOZI6gQBAx0mdxEimS7bUNtWwt6tb29siUp
wKIgNJoZH69u4Bgok5wHxeRKE+L7McR8ODDH/9MpU4hH4EaRMkFxAU0ebORXeZgBEZfl5GrClDpG
CMYuY5BDjjW59mWXUhjFz1NTA9gF76QOQ8MPOoak2Zj7iuheMoSt6Sk9Z+8W5MFvIuUElAgaJlnA
7GBOUuLF8cr1Iln7yFVzdFadgfBA9YKKAFUUca72HAJcmkvEsT/0pv+JaBlDNs8BrfAsQ9AFmAw6
LbwmQNclyByFvGw6zjWbr9GlMND2G5g7jb5qXDO2HBRkA5CiGGDpVqlI9BGv9gHv8uhR9f9Mxl6O
OFfsejMvxTG3eiiFPjWBCwfEMaJqMlJcOFqrz9U/B2RcCprNy9kLUELlSWl8UQd8Lf+dFMkhCKOJ
tBKR9IAI+l4Q1Jk/ur1TvPcek9hu37c56rja1bkeAj4LPLVYNh/dKDQzRpzrpmii/xr9rfZeJH9i
MEfelnN9r5FZmzvA0IONhixWN5M6DEoBA13dqfJ/pWiSgaPzUo6Hu9ZHCEG/J7AQeL0jA325lSuM
FR2MPDVcM0lDCmAv1oRaM/qDmv7frOdMFBPNaWlmaAXYqFA+NjKiK0VmhwMIqf/Frp1JYZSw96eo
y0csyPBSp2kmzL7lccUtKcD5njHqB67/Out8HEyqW5lQZDQFEqDVT4aWgJwper69oKVbdSaNLQfO
nEC5hl4iFCCS2jFbr7X8qXkaTf8QV+PE0YeFwgAUAjVrkFUgLXjFOatMdRV2cmm445hZEkgSvaY+
1ubKFiPDmrqd2bRrDELdKlJLxV08JiRsV+tV3n6YkfdWPMad/seMPSJPa3mFxw9KhUG8uktljYye
pYP3DFqwHtGIkyukizuEpI+3N+z6eGY9lpCOQmABj8j4kKkKQToPNB2ILIcJ2Fn4dslqBkvxtpli
8GzsQmrP0OETUaNEXIoHO6PWypAUpoqGDwTfr5G5QRt6mmNGl0CCCgy5YTtSb2i+ZeE+SCXSpsI/
ZoVAa/HMEIygBqEGCjqXN7gWZsi5UMhuB8pZCzVymSiRyMOGLYRP6LgwIAuxw0yhz8QyfikIaNQL
NbeUC5LVmHxs482nv2AYbXXq77Kg4pjZa71HHQyUcgaoTMCp/tN6dmbkzRzdXr5XASLVYT6EYJSv
RYqkkxi/C6XZccLen1Ds3KgbAPZh72Bn0Tg39/le7qIKKtccCtyf9iJF0a11A6dDitCngV09DOvv
2yr6Q9J5SxxzaIioxUwrIa6nOdEGctQSklYoAMt09SIebOndrahwXxF60Kn9HDrfPUmd2Npxu1vY
GIFdOHOueZ5naj8CH3s0dOvD+BM/mM7gkUe92NPn7+ZzPNCA8Ap9V2ljVurs+84PN2mbLi0g1fIf
nZTUG5WA39sOMtJ9g0ecSh3J1sFR56RJfxDMt/Z9dodncrtErUoRFACn8RkteY2wBSV7SGKDDmCP
EN/y+6Gk4Xvz0nyXo0819Bc45mlSXiMXtj2Ddf91WxFmV3Hrexj3G0RgVa1r7EMKclqyFh1jg8Gd
lKPdChtKsNvN2KgajaJ1h7jz1Fngc8+24k5vie++ROSzs8lTS9Q7DLX0HyU6bCeiU/0D1GdH6c0V
nfW7+YkOvLVHKO2+Rae33HfRkekDj5XvysL85yMB1p7nLiGFwmiil6RxnIn+cIpJZwU0QLmpo+UW
vGqcoJ8ridG+0APNcTFC0uRYwymyEhLfo6fe4Wz71TOeXRGjbboyGKCYC4dTW5GPblvsFaSgyC62
UAi7rUfcJTGKJIPErlATLAl8zm7rtsfJNddFTZI17+5K80P5Wmf/nhOjTJjRlppRhVUVFrA3no6W
OHR1DNIW+cDs+2kINhlab3cpOAkrjDAnpbaNQlrt/MjReXNDr9g//7PFCFTA5Ij+IBY2gU5nBAA6
NLs4HI2JCqR+XKG7/XgPgHjufBsbOtmgudpXx37DiWf/D5/xVzYTampTC6hxiY0YKsv4HNo9WtYV
IO0pBlCf8gfVARWpInX/Suzc2I0u2fldx+z/EGtyV6Oh8xTHm9p/0Jun6Cv15bWc2hkYfjDGIviN
R4+iFtv+4baaLTqLM9HMio0iCytlnN0WUFktNSIygElF3Y/AbPNeysuykNPWkdtAYxSTrwHmRlKG
DifbOO1uAhM5Kbep9fVvFvRXCOP2FdNrhrHCgqSdtzb3CXlfvaS8A1u8MKB9+5+VMM4+bvNcm2br
K/Un+LYhps2dMiIxvRvHg54/G7wHChs6/VyKM4GMJZ3MKpDRedyfSrv4kncoeHBeCcvm5kyCculH
m8mUqqSBBJVY5WONkm9CBntY8/K+V2BIdimMCfUKuVYSGYKMtSqR0B6BOsrou0R2UWu1rz0xbN4w
xx9ulSsDB+oMvLpU3cRE48vFpQCDxZkHmT0oPan3rYYkeI/t++QzK/bAn9tPt5VwvrC35DHHNYJ8
yOsCyGvUL03vn4uPbKLds9mUHEHLFutsZcyxBcgCxOjKG05vv/wBBft7xXpPNv0GQ5k4qU/emphz
M7MQ1IIgKT5Z6muYE+/RozUPe7B8r/6eE+vzRCXHtHH4PPE7fg4akhHRave+JXCMxLIfP9s2xuKm
USU104htC7/fYGSdbZmTEYCW/b+yFGBzxZyZWfHY4i/aq3Mvw/RruNbY9Td3On1NTxHZ3Na3Zad5
JoZZT4dx9Q3qlIhLVHRjIlXnCCRfa6fX+Kux07cawNrDAU3sHZB/3ya6iPe8nqbFuPfsCxhH0k2V
5FcqviDC84didoqzWhvk0+dt6Gy/r67WmRwmVRNFftEYAEtjQwMaOd69YSnb9+Sh3/By/ZwVse5q
ZcSgiKshKbd9N6CP3ibeVoT3XONJYfzVlCdR1FaQIj8FJ41GVglIy/T9fVtBli3g321jLaAYeFEx
xRDj/ZHvQHS3Tv+YtmF5jvCQ2MVx1/PC19nE3TgnNruQp0Xto9FvOHWOTu7yY7Px1/LOBUP7dv9P
ceU/LuVscYwRFGOxX7U+ZJmb+DOA8qn2QXnj0f/wTooxgGqIDjR9vsrSEVVY9N8T8Uk/GiTnqPj8
O+zOoaSAzAz6PubGNvz7sxdtv2pqWRnj8dSInWzHoleBjTvM1x16KHmntBSSAfICODSayQDAZm5T
pk5gSQjS4YSOoH13X4BAy4os9OqtVzaoU8Cu5wRkj/JJ8PGvHjhnstk06NxBrygJZDvJXXDnBfed
3b6KpmXYHm+kwKL6n8tibpmK4aS1WUBWm++V6QPEN0loje02sQ3PisV7raZJvK0tCbePNxuVK5yJ
PhpPzxKzTmBIvr3j3tJovwYIHIC6wW7Wg20+cO76UrB4vlg2+hCjpFNSyKuswbffQlug4lZ9yPaJ
h3zUu0+/c4/mHBe0GNehWwDAnDm5hzfUpdqWhhe2UTK7oMejE2KaDH3USNhRyXp6+hY4d2QxXD2X
xkQKoZyCSqqBtMQa3QIjrNcYYUV208gLSZbs2LkgxrNWuR/FmpYNJ0uerMqWgILdbL49W3N5z/Cr
vPNsxs5FMRe/EDFeM6yxprfsoJPYVT5lzP8BAJenILw1Mbc+1sIAVgaC9g4GUrxiVsK2+dhYKJIC
oHxbGZeM5tmaFObNl/n+aixGiPJffKCLD4JlcfeNJ4O53CMmFoQYXDicXnr6to/dD9lyAit8Vu20
IPQJybCX24v6yR1fmei/us4ymk8YQ5W0HczJ/g44JHsGTm+Pzocc2JgpHo12e6Di/sm3NnQ40k2G
1Nr2izcZhnfh2NZnL0hjNGvNp3gsnBiMflvUgulm4ztfaHXmnONixHx+kIyPrcpKrtoJSx7pm06S
O83SCCaIEN3idQjyjpMxJKqXNGJZQlJMrNBVLH9rkC9eA+4VafHPZZvnzc0geaQjGANi9EWSlNUK
91r5bO4SyW7fu18gnTvgAfooA1y8sZ7quyfaA9EeOyPwxthXXjpx0dWffQRjXJqhQrk2wEe8WMfq
ENyvHActaqTbPr4i2eaHPKu5ePHP5DEWJs47kEZglgSC55e3zipp+dul9IG3rsWoAvVtoJ1A+w4G
gktXkI5jLRepir1FYGH3QGtTLhnI4tadyWC2roijECyjs4z0M9XtbmPamnVYPe9asj/myMlwnr+L
GXdA7v93UczemY1ZYc4xBIofHzqRdrHv+OTx8XEi6J7Ypeu77SmwwBpf7Mqn781D/uthE9j0mdrD
d2f79HlDnx5g+3iKPK/zyhSdfRZjy5PYKDUw9MJpaOthP25vW7pln/T353/88FkwmgS5qqcFfl6q
iL9Wnna7zcPDA0cvF2/8mRDGgKcgJC0rA0KstKSKhbknFFp5eyWzfWL3CbMlUQZfAVILWsBLncTs
EBnzXyaofvAox5hMDUah2xJmrb6SAF6aefow2PNYrffzuFCiIQXNUx85BcC6atljoBNmCvE83lVJ
fzZeaONFQRxROyitGK/aSWVbayjynY6/ZG2NGbrAU/15TGngmLZyv15T+0l8/a4+4t+0Wkf2d7/v
ydTZX5xz++nPvFry2XcwB9c2QdeW3TCe3qxjjlaNu3iHAptC8CmCSMmaVuRp7hwayXdy7EGhZ+85
x7q63nWM80SlfuboRezJesE+0oJO8Zr+JAQkOYA+55CCSJQU+/DQ2CbC62YtbcZ/Eddcip3V7exe
eFqFlhUVYlXi4QCM7QFDtG2eK7waZQvKVzT9yxjbi9QsOikZo7Pq6wqT68f+pK1VkXg7P7NNkj1N
FsoBaMz5Fd0D3a/Q4pCZlga2/0//d+aTCij18ti9RAMvGp6fKpcHfvk9zC0SmqkRkynCUyY21Q64
7BJzf1q1/y7EAsD4eqUPOalWZXkyx85wxV7WMX2xb9Gd4ym5npFeSTOeCfwpCV1/FXjn564o0Gox
D6xUjzDxSheRi0d/GEgSY5CfEdmV7mrL/c7oc3d8io756+3rfu3k5q34K3T2tWcaAGxzp3n6CjWA
dflcO97dE0KhzW0Z14YRXZ4ggJhnEQEGyt5zkE31glbqs5aNNmA3lroG9yzhqdlCcHcph7nHSdqE
dVlATksbJ3yZnOp15abbgjSUlxhSrh33pSzmsFbxCJqOHLLA83c4mSm5K4GY0K0gtuXtG8zHbu8T
lSS03aNb0tJ2UoqG5vxxu/YDK/qcbMWZqB0eTDsC+uihP4xERQtiRLqjxc1RXHuNy49lDrkdYiUZ
od/QrGRb2seTYem2tNXIrlh7lGNOlzTq/LQZm1IB0IzB7Np82m+44cfPDG2WtxVqwZ9fLogJrr2o
nUwMDplrcOFLb2Nckd1sdCochV1B/3lu81IYEweW+lgGff+ze+jbbPaeY/tWzQmilxzA+a4xgaBX
arkBBmeUxo6rNZAFPBTD8h0EgAgDBtEjx3JBJ37f9GOKWh801f9jf37X+5fbh8KTwGxTWw/CGA+Q
gFEpaGotNgZJLd/imsnr6H8+jr8rYXZqbDW9Ass09Mu5e0voW04c4717SR1ucD7bC9Ygn0ti3JaP
RoBqSH5WdBeuIyulGcEzuN9wH8HLF/TvmhiHVItiJJuAKZ9qOzqVaF0ue6I8aQSQm2jtW+W+4FzS
hczTxS6yacuxTAtMrscuvtQPJf0zUTe98y1OLPl/3NP/XReLXosCJe6AnB9gCybnV2CJ795hRQEb
A3ESx5FxV8RY5FDLQG8+nxZI+m0HFdkvV7Dazb/bOby24aDBPQ6cw6XH1ETBr1XpB2by4T/APxcE
PI5IvxIeKmwhN4JDOhPFmNI+G/QyXv2IQrbCyWnw6lmRI7j+lmbrtKYlx1Mvu9AziYxhrTVf8osM
FcVoO1i/4uOwmwCz850HXvC/aC3OBDHWQvfqrFZiZHdL+23QCYktcKZtb1uk2RJc3d8zGaylEEAK
GZnxgHr5W4LblOw428VbBGMg1FyqdK9AVnWfbKdNR+ItKkM83qWfQcG3lsEYh5U8qa3QYquyt8oZ
6UfwdMTQKUQJugVUzU6kqy2oEK2cFMDISV/Ku041ojiGY79rLf6orfE+3u7ULaZB3d7geX03vox9
VrcrLcjLEtpyVHagW1iPVohjvC3j50l7SwgT1ZlD0zapAiEvXUaOHx5NELOoVmUdjXtPsQYKzg3b
3T0S0w7X4snK/iRr7qXnnPSPoTsLkys9RO+g+WPITCIej6ibxaTYvKOV/5nm29DRHnmR+YJIZJ1W
EsaP4KGPAUOXdsZMhjoS/bY/vU0OEtzNprbyJ07UsWRh5poZ/oO2YAODxC6F6IOfhN4MYwExu4N0
gtPt4QuosE5sUGB49Ov2YV5Nf8NLEMxZEPYzCkBh+yXLOFOEMYMu7zGCIsWT8+jkQFUiIPVDgh4n
mlrZ2nhMGyI+3hb9QyvD6NGFaGapgpSFaqbAmJbfnSUg3TUcDDQI4wvegmNhfQBgSwQXRA0lDSyd
9o50rzwN9DN+GlxlT2l+2JnbWfN8J1nr95zoaQF5fLkzjFuR1K5S07ncBZw3XeHpAE4SV7V7tMA7
T4Zru56rbnkl5wXExSwVI5bQWoF5MD9FvzO9ztQajP0hLBi6juE253qNk1i+DTiYTlFA3T2B2GyH
6VwEPJOEpw2z/7o+kr/SGW+jpnhoVx5y5JgQvT5K9mqDKN4edgXRP7J1/prz1H0+Y1Yg+FUBY0EU
jP4zJuMUe0XXegqWq5JqC4JTzNlpiLoTdrOP470bfnqUrqSBrRLdwZhFg32+vFxV0mL2gY7SBp5c
+t5xZEfaoTX9rtqHNHKFdWHbmwfAyYlN30cSPHND5YVHqjLTZf73B7DLRVCZB81cW2nw9lwhckjX
xT4+5j1xd8DCymAfcXkTa5divplJGjTSYCYW0eRxueph0tKgwPC1kyXtRlt2HCT23HtUNf3ft2/0
QvEDvGRnkpgbXYMgIwplDyWWzQAsSAIXODklGFdk8OVS/5QBPj3R+9C2hY+I+ugaAnVQRDf6aXXP
rc3PqsMe9vnHMPdXHcUxU7pqPJneMOyyQo4/lBisZUXZBfsq0kPqoVPc6cS0WitFoWy8HpB3zo7w
PoIJGDG1NATxNvZeforMbQIOWIz2VGjntCqawx3vXR/BhdQmtACa1AS83FENS4RR67a3v2TR0J9v
B3O1W1C5Jm2ro3ICUoSDMtB5Tly+UWKqWeKwO0YBHcE95m/DZp9QaS3S8f+BMGshArzQECbKrBop
bsHOjwAFmmhpFpoKDp6FPaHaHhHEA6+8suSzz1fNRJxZWimRkWHVjZUjInp979YjsThbuxB1XSyK
CQwy5GvxKsCiZImA0ldCN1vf2eG21im63tI0Jsp0vzJfW/Mr6hwtfAybkyhaZfOQqu3d7Y9ZyJ1f
3kHGxsUgSlfBNYrbPuXkmJKppR+hG22P2TbaVl++rdsY8hpu9XVrZeRdXUuWbaTU4uU3FtD/+BA0
i4KS54edgDEGgteInhr64+llePswjh+onZufydq1CKLhOSIOLV4ScCljeyGTufOFF+mdGEGm+KDC
sKyejuFGseWU3AdWs+lxPOiW8igvXbAUEl/IZa45+rT/W611sDjp9UYwN/qTnn00IOweLMyeBXKy
A0jSSUGKluyNzJENUknP8monREROX9FAFKBnsyfitNeLmpTNsZl5q6n/dFs/Fi8gSOoxbg7TZSR2
5lstgnSkK8PxJDsKqBvNncvL0vAkMLdhKupOGPpgPKWbyDJp4lLz6/YaZiNxZdnP1sCo+EpsR1Os
5jUQ+Rcd1jw1WjQa//v7QB1dOkwvEnOpGbECa8ImFXcNeafer9tr+AnkmEWo84RuDLdAdQm8D5dC
khK1GTwExlO9k9aKrULSY3ww6R8N8LjugRt6LBzLhTzG8k5Kg8kyAuSZT3M2HtnxGqhQbeuve8dc
6+goEwGHON1e5YJlnGn00acFWgv0vjLmN17Jo1qNKOS10kMmoMnIdJUKjKXNJvORXy8+botbOLgL
cYzqlbWfm00EcTKuoWDoRMkeWsOg0SonZvrqmZj+HvLeCQsh7IVQRhv9VakFgHyMAD/kL+26PaZ4
Gv6uD/JzCMzh7QXOdoRVmrP9/LG5Z6+DUWhSEywo4ynwq1OcB1Y1Bpv/PxFMtKi0ozRK4OY8ge6R
ZtWvKNn+CwFgK0DrHnQfunGp+Kae134764QRIxDVc1L/c6QrKGPOJDBewBBCPQy9EdRWAKsHVs+5
ugtB/MXPM8Y+kY1WHmQsIJQ+BCm2TDjaUOdd2KX7er4Ixj7UQlv4+nwOahJZRgv+ag/tQJlJzeS3
WnOihoU248stY6xDskr0cEpX42m/P/6U3JHzPiW/TzklW/L70NmH+EDe0dJJM3v3VB0zmh2/kDMm
t3WDt7WMvfAECROEQ3yGOHWkln/3nUqakvcOXLxFZ/rBmIk6UdFSjSluJ6ClURH0e2fQJI6SyLMa
X13VMyGMWYhMNPTneIMARnd0+kfw3Vo+Md2BRE+Pj3KN99AhIzvyBGao9O7p23j83punr/24vr2j
S1n4M229mpmsC03cDSm0VXwI7odt+tjdrTbpl48kec45vcV9nUfCA/uGqZw/W3JmnZQwbUEWgdPz
qowY8lfQcgOtRYdyJoK52uAFDLV0hAiEVCjKH++m7SlzTsP+v0j7kuW2lSXKL2IE5mFbGDmLIiVR
2iBsDSAAYiImAl/fp9jvXUFlmNV9nx1eeINkVmVm5XgSuT/Pc1adDZg54E+fyN6cf31wbP2keI6o
M5p/SrpSjXXcqXk5quULdm2lFee+JhnE6SEBiI4fgLH+tI7XPlavURsNB0nq36U4ws6XqxVeq4+m
FGpHTGIC4GsepPgkXyr2TCM3AcSrP5ApSjR6DYAkPFzKdZBsLvWDOLtwhINHg2GsyWsxyqvzcIiN
33kDaExpMQvj/5EIo3SKeQ7OghnDdF1aS5bnbSE6Jdx/jk5NCroGFFvAaGDRLSvog44NruKQD7cq
2tLwZkCSnVmBm5GZl9s94dVmphJXKja8YS+IAOx8eFM/pQKJiV43rsUAj3fdIo2DZdury0F6/r3N
dy4p7ZV+Ia+Xx/ThQvr5PrP83X2OpzI7P34A8z4o6rUu03M1HJbHa0QA+3N+6J3178J1U+sxskrb
aeyitLJfzkKyL6hQRVsUZXk5nVtR/A+jOjoH5n2olCHU5KocDs/P62L1VpHffW6FxJtZHob6woeN
hFE04JKirRZ4bbz+7EndHFFnRNgYZrNrI1yGQ1vslHDfZeUK+yUDtcAmSzi1gehwTp2e6j12GXG+
CmbQCzXYXaJ1o3fetqb7u1pfyfwzsjwnRg76YuX7/W5m73gvsTypr9/Msiu31CZpUsmktJdHw3uL
P96UJ+w49ubEcwC8Z78ufu0Xnf+1EIj12jrOU0x4xZBJNTNkCJ6JJgkErD+lvla68JT2Gc5b+sxn
jxflcP98ed9ntCqMOmVWtFDjOH1LDCAlcrLbU9/H4iAsrKdxHmA3f/7+SyxV4rXWhoOu5Uf5dDma
+dW6z8LULVE0OtBAMx/W0fwk0SXtMJQnYTgEWAhq9vNGfc57+z6NqawKzv+bCOVz9K4PilnFsTpA
61RXswTgYluX/eElxbb0h9rpXHRjNsBYPnDISvgsK/1YRoC3EGuXdOAr/yQr6MBIzRu89V18nWGv
r4n+bysMTWzdVjqlDMiQVlGAjcowxkutN811FIv6GYiu6NwkTVSc3fKcDyLH+ksTvwt7GrD5UkRn
KEa8md8Vad0lQwuFCOs/kyygKIHOOl0fBlQSZk8oucZkYS4AhbLw/cZ/9v//jwVNwNg7hA0gdGc0
YxRkI0rTMB7Eg31cK1a0KG245F87jqsz1XgwJsOuEiuN5GKoA7gsnZSgpyd9uzjhK7/Thv5c5pZ/
0GGUJFDPpz7tQGfmw59bb39fASlkDZ4D40b2O5/3hkwlXtAqgjYO+qCZWH71U6zkENuK2lIVD2gb
zclpO/dgTFeC6yw4uvnnc6FDOjADib5wE/gbjNoYZ00qowYDl7Zbkf51ZQ08d2fCuf9JgrFggdFn
1+5yhnO/GJbEWS02+54j7hOC8JMG8/SHZTTMSp3OjaIyXFpzsupth3NUEzWqn0QYnZIiuBenGows
Z0R53aCFwLLR4sJ71bgHxjzhM6xwQ/4BdJ7XMuZUskfeZD7v0hntDPo6L5oLvfRq1x/32iPHGHO+
f2NwZIvNqwaLn+P7FULJjGDvx55jX6j8/1TIH1dxk4cRhUhu0RHQgoKKVR6xiwWivu9/8G6Cxwc1
siMqYTGkZQvoz0Pyy/wF1DLe7MdEI8VPNiibIwKneJbWA7qCEX+rfu7hqBaQqh67RTg3MtFM/5MS
o+dqnCMfrYDSsF0fG+t4fDtZ/hZLLrZrt8AwzxXTllt4aRyfnKczbAZZKMJLpVLlF49vDy0hK8eJ
yRNHM/80z5Q5TEGYSOHCWjIKk8VaHQWXHCMhaMaAYUaAQYbX+yI3Abb2kwijNINZSrNKBBY9LOXT
4xZAW1f/8TFcN7X9uNolg20WJETrKrK6HMoc9hQm1X9q6Ry8BMqnVfOInpdVhQU2buTVvoEjFR9X
5MXJ5xjPfUKfqf76FQ6YtTIsmasPE+WyH2dw65YZyWsxA47TRcBBPxtPz2u8GO6cPOjW6uK8OBuL
J7R/MYT/3Cs7aloZlRmeMpArS1Q3UIpb7myOYkyr+DcJRgOviobJNpoYt0ugxFovgMWLeeslJ8ra
P4+NUT6zNiStq3GBa9t13U/pwXtYOXTMK7aeeWtyuHfEPLdX/aTrfYFDQ05vcLeuiEvyLn7mr1Cz
KdAByscY+tPB/8kf8/q2wvnSFaihHIZl41rm4b78/8VKft8R8+6q2F2c9WkFjo7JZo2p4wNKs+Tk
Fxub24fyZzT7kxXGlCTorYulHKdnY1NUjOYXDD1YxNlH6DAzbd4DMFEI/0mOMSp5rFQBtu6CtWVK
7DWuaz5/aC3vs/Yf4V0uMGBsYsCD97D9xV/650jZ4ZpeqDCLNAObQH1W3xYQRQONYpXPCS452sV2
9eTYQqhiTBuZ0JwIc21rYykVR4El6nv/6Qp8s8I80n3aR1gPT+XdPrqVhW5W5Fo0mziOtS88TGzy
gg4eU4zJUPtTl/Rl2R+0Jyy8stx5an0qtochuFeMvPKOkHtVjPGQNbHWcxUikuUAJgvX1XGB6frd
jnNVE62EP0SRXYIrnuQiDCkdiCFsBuoA6Iz1HMvxzbmJB4VzjLz3VGWMRqyXg4kdxXhLUjTo3t6S
wyd5R34cMZXlh7b9wbEjf/Y5/eSQsSPmSVEiLQTFhKztbl25eFO2HHHk2Xp2f00cIBXbFJCOo40e
tgOZI+ePkV7MDi8Nh6fHEznXnywx9qNKKqkTDbC0BDksCzuc3EfyGbiek6E/EHr9tfv4EDhb9ibN
vSRhSw8yvXSR1U+vFUNUFfx7SIrekPwIKNX79zSt0aPvMy9Y0fVZoAL2/CCTZ0wwvL1t50joKQTN
QAaO0vc5ojgBJIdTHBFkRPEK1ABsQgbBDOUvoJTRwN5yDad9vc8ZPZg/TNWIDiOAZ6wvVdsGB6f6
it293P/4RAbsJxfM01Vol1SfnW/HBgBPjEKvxIVsLXzzoSNcV3DSCI5YYQSv0ftKa2cY+MZS6f4V
RUJeYmLaHn1TYNsIwiac5XoMdgrkkLYw65/UHCF5AEgRnu2btAwjWkx+p5V7NEEGuBjTjbdYTUnS
E9l98JwLjt7ccnYj77k+//f65X3kqd7965+ofvy4/pu9HX09rIS2OVNn+Rk7L2lH61viu4fSm3tI
xK8Gq7OdzSa1U9dHlMdjbSLf+JM6YxN0o69rycQJLtG0PMzP2IK2vGD43a0tq/oNuET/w98/CUvu
SBDVmTs6xY4opudLfW5ocBQ31jl4rcml37aSe5I5Ro8j8DdLPDpeM5tlSQic5YO+NeYqsqYcGZz2
20cyyBiHizjMkjqnJ2ijlgEvd4vYqkYho7OtRe/z6hY8c3GTpxFDlxbo1ICopikzHeMM7v81sraj
Wgv7X2UBRrwx1kI1M0XPDAoPgSkB3RK9V2ux29Uc8zodL36TYccTL1j3ViT0CLGBRoAodEAsxAy8
pHMict6DwU4odmb5H6Fb2oKj+sFiWx6f2jeMMXFf+En3dsQT495eIzEX05KKRUqeS1KvXHUFr0JH
OhgAT05yXHDDbvrJOyrFJp97QOECPhS3hawUsStyXV725lpAswtvFGzaWxpxx5iNqpSaVI2hVYh+
aPDzCTQzOC+O5X8tdzxEgekk2Iga41gIRjxIagDGbNQK1m7qoHVo/ljZ3uvCWfRk7yM8WX5w7DIN
B/48TdSGZLq8VmMLbFJ71epCRPQqAzdxW+wPc8Qn0pw4uD4fY8FfX90t48chO/3YfJNl5KY4ybPC
kG5kj8etZuXYQuDAqbfUDXXqrS/08WJzCRF8lGV4RcWJ+gV9Dr6pMzFShCb+s3SpURaz6lV8eFvP
ydUC/cNmw0Pn+ou7+E2LkaFYTupQHUBr+bysbdoZhs3Pj16NUgNspwPH+/7R/kVovwkyYlSGSilc
aPBMI06YTcCwaraH/NdO23BoTUdJo4NkXFM5NSusZ6SvuuAdMdO3ps5w4L54zuaXA2/YsX0Od/SL
9+SVeYdao43jK/W+8ZKTFCKD1g3v18Xjovz/xWf4PkfGYS1ToSqKGUzbc/2uExnaMfcyf4Cn/4I9
IYOluICN4rD3l2f2myjzFOmn6j/J1Mqp7eUJHSrGiniYdW0s60Od70L745nXEcZRB9TZceajt7au
Twr22eBML7Z9FKy17m/RR13ZV6/h8PeXZ/2//GG13U9SWB6apimNZd7MbWDPiYKcu3WLqHmNZrfV
YH+XFF1gTEwddYA6ONHg03btLXXRH1PPjZZvSHIiAwP+VivHFy1r79vAWfMje3d+4qXQprOD/2gI
thv/ZBgmXU8vOn0gofvuISLIx5BhgfwB92yn3+Lvs2UsTTvTZ7J+oQILZAIMWmY+Amxjw3kxNB4Z
xr4Ycih3lw5kjISYJ0yfHXtLfk9JbZ8j/I+OvsK9r8g8M/Az5u+et3pdLBAX7R2HzE9uYL+/v2CA
5Yh+WHOXr6yPAEHzYuEgfG5yXrg+naAaXQBjomZaUMUBzW7bgNUr5phynsFt2HHM0nSI9n32jFmK
MIV5DWjSIcfIrTV7E1xr5/NAvajFuSfRjEXSxSw3QhpCD/PSDgjFOr3PxnTCZnRYjPlpQ6mWqivY
SAiSh7sjelUodt4jpsxIDVXdOFb0AGjJ/W7JRam974lgnJXRlEINsOsb3K1BtbJMR3i3FiFvSTXH
rOs3eRkZu8SokvhKc1IAdqQ+FrxVryUrJGQv1h6gELwSDsekY1fxT77y/orIN0bKbflW0lFsOFiP
DxoQnCTytcBuhT1vNSRP5G/xwYjFpriinelWC9QWQUfEHewAln9zk9tcQozFqU9C0dc0rM694BXP
PbYb+HuuYNz3FXW2SBsL18SQrxCM52UBDBRzI7xG+7O1u/mGHAXg0WKsRTuTwkidUel4Xq9FPPlY
rEO8xMp81Ib3li+/6jwBoTp1R6tvT+bothLV6EQzwyEuT2jptSo7POx45um+14QlLz9lMASSfZ2k
YGttRz5SH9v0+FW+YLkGQgou/O1tKc49jhgrcqrlLhMzSPzVtd+WmJtcbw/zx2j9eThvH9Gb1Mvk
85MQq0KLOZDEzNVyn+x73+edLMcV1tkkXVwhOs2o6l3s5fFt6x4esLMHj/5+p8/PFscZ5mnDLRIY
XWQvR8O5pGzPfLc4kcCXHYti03Iuk/MKsHk6NYpDLAmHOgAKt7WVtVGQ4WwL9n1N+EuC858XjU3Y
xU3wn4KL66o+Cumm9UisXwvU8KF7PBeUowO30Hh0dEP4X0OyXKPSHTwAMI7DznQi7psdxmtpa2R5
Kg1a1ns2EkrbeezWy3dYfTrowOv15lgRNhuHLZXqYFwhCdHiE6PiHA+MezWMs6EWqRyWtIZuo32b
PidoH/ccejOovD3/jwfHmI7T9dzhtQQvQCJ4OyBvGqxWtzLHMv3NSyf9JXP1fUuM5egLM5ILKttN
agsqyTQ/Vn0spz6be7mErJcK1jg/9hh4q6z7fHK0ik3OZW0iCq0INpfdl/R62XxxtHZivnmcc/hj
6SUWkp/jjLrN6a81us8Ty5u7a8VzIYqPoYfyM9k4GGTqyBcarDjSzyXO+CDFDL3Plwrc5c4R5YrD
m2svlbVY2p01FE7Q7Iyt1b/YO/9rf17HOczW8n+0jmzarm5ibTDQKQGzZQOUGV4y2j3O+Mvh9S9p
1n9k6DanN7Ill0wWr5VCbzL6hTYy3ZKO6FrjUOGJC2NOENXF+ZXGsWVuFb5G8kPP6xnn2ESZcUX6
k25EArYO06g8Wuiez7NSvLifXW4nZmashhUoHNfpRrDeSIGcFADBvdn8vnLxomC2Ba6RlbrRKJBI
Z2HzxSokiffoPWwuj6jcc0iJ990pdmN4mDRJ1+E5Odh2p5EBPeTkFzKZJ+8+HY4AKEy0cp6VTR0N
4AjBZA5YWwQrCqemw8muAUT5p9cmz4TCOPdIknYWgG3sLTa2huQT8TTBFOkmvrUhVFjLxgOJnw5Z
ZGxkw45lJKRvgjNSISkUAz2kZtj0n93EOWj2JxI1Dqr2NFvC7ymedE9H9BhtCq6zUxVnuDOVLK++
+ZT8vn9Z00HfiACjSzVGI86YMIekYwrIffuNoA9VxzMhrxvUynbLfyeFI4LME53JemI0AT1BMp97
gYuuKRI4/eN9vib9jBEV5m02ijS75hF16wcbOHE8kz2Z1Bh9nnmNT+H5fDJLqkraLvLO5FYS4BhS
nqyxPjo2SvwnWDgugdJFm+M/EY6vrIvl75EZ4vE0mWX45ol10rtBNk4dzY6fVr9xNTr2QC81YLmY
tvha8SpxkyZ8RIx5dlXBzCTp/xKz12dXePdtHj+T5m5EgskvnrXENKNbllOxxMcXZPkRoPLc8wko
dzgvIyrKT0vUnNsqjWSc2tl+wzqfzyvgrwjgedDCExbOfaHmEmOsQRl2fS8bIGYfj5dVSpadpaAz
1FVeBWNbzv2qcTkU6c//I2AdsceahzKTAKMHigmQ8nOPIDtMUDDx1TlP2nnXxdgF7PuCK00belFE
x6AOWqI8FSXnFYolCEvNeYfB1+f73PGEkDESMzSPZHlNtVi5kFmC2RNuyYl3foyhkCOzaE0qhNk8
Wl+XpnVF//AXde5i/OOI/K1n4s5tsa56M1y10jRB7XmNvD6OEBiy9iMAsPAXlSeKsIC1Ag0RUJK+
f5TTJdpvQWEr64mUzOLehKBcAFNKgUp15Ek7y9wX25D0D++d2y6GhbwOE7jQvn+f+vS0wog6a06S
Mm9T2q+6fEs/K1eFhO4M55kHmzGdyBjRYWyKMvShlA84YJkEgLTfpB2W7yz8fcRLxk4naEaUGLsS
SbXZxQqVzTVtDwSSfAJdWKCu5vNwX6aj5hEtxqwoqZyqwgk+wMU+Ng7KXHiYa4JVFBiTQwmIc1cc
rfvDe89DLIClpt9G6+PvEI7b/BGFELQOYOM81z5zXmrWk8fusmBW96DWWOuShI7oYcENR++mnfjR
ATKGRAdDTUkz583ivMLagy95qaYkxMK+DXbofHF9KB5TjFW5NoEgRDro3aanz7b5Nnu4f0s8v5D1
4odEpkyBhLtNHSS5WvKOFl+DbJDq3fny4T45jkyw/jxwZDNDDihD67MtbjKiPXIzKByXkB1KaaKu
l2p6aOiyI4+fdBTBQbeys7twHk0eIcZI5JpZ6XoBQmtssJ1HHDQd3tcZw1DEsiQbNGG91IBnWs3v
XwTPkt42YYwCnLNkFlkl4fON1S3sK114/j4syrm15LnoVCn+fKw0RFKKSRdcMzY7UtEhVcaI4YzP
xrZyG7sceBsXqc9wjwRzE8FMk3IjAwlXXEoPZyJxzQuPCeY2qgHzvmkArwUtz+t18xbbMgAbXnqS
edjEhm4o5Is4NzTtKH2fG2OtDSPpLnIPktLbGWuEVw/O68LiPKjTsYeCpVBAkwVwLjtnIg7GSWyL
hvp9KemtNfwx9MvUBPNPmAPEM8TxHyYNwIgeE9CLnZzWdNTxMLyfMbgjL2A3OefGI8HIm3xpo7I1
W3pVwBNAG9kWsxJzZBuRb8PDmvCqEdPeGPb7yKZsAmyZxSJTq17JBwoP2lgpiSoy+BROhHplbyfb
iJbB+2KPGY3IzdZyvNzxGtgmRXNEnhH+XguytjmB/DbcwUX5CjkP+XQSZkSAkf3ZSTNaMaDIpOS0
Wp+srRvbzdOcPAof6AS8ensMX52feCmY6SzmiCwj/zhsPewH7Xq42gNJnyIPfbZVDa+Ww9+kvIzo
aD8ju8y8zoTUwO6852cdt2bY/bZ84cjk5EM+osEEPbTFsNZL8LK0AyAWof0FZW/19YNDht7EH3Zw
RIaKysioYz/r5aTQvYPlY4RlLY+3HkaUrPY9jyGqRPco0UMdUUK5qjvrKRiKW2CS1ZVF3OQz9EJ1
zgutbqWiv5OS2N4sSTVOpTZA/JZoCtU+Ewl410rkXUJkz/MTweYWivJ9coXNh73TY8xmL1WOiEw7
fv8crMQ2bWVRXVW9iIO17XNBCBr8MpI97vfcdTscqZfYnq0CWCyJGWDd4LJol6icpbAdvj7fcSRl
0rsYMcQYjS4+d7MEqGCH+OyGWUiq9kxiwPi2c0UgoriIbFlbBvXxaTY81LLbGXPOD7gvqn/iWsj1
achieqtrwSpeq2hzBv5IryNHGDh6wYtbp9vuRgwz1mRAwfAimjhXJZobQkbExGo86f3y3MiWoJCo
JFdvIX1cl4Ojno4aL86b9FBG5BkjY3Z6oHUKAJXTrygh0cMi5D3l05HkiARjY0KsBNarGDKKuWLA
PCVLPOUES2z0xS/Z2dvcoSweS4yxSdQsFPQzvUG7+4UdwzQ93tlX50J8i2PYJB4txty0IZbmGBFo
Pdt0z0PuYPeLnW/Wb81gGXuSz1erwmlcbateAF6Q2LzEA4c+25kVXTSAbFeQnsyuf28cPEP31YHH
4C0hMbKnTVoWnZnQR+h4DBbzyIH9dqU5Cnc0xWHn/tJfaK5v2dxUB5W8O+aVbc66Auw6yqli2Ovi
Y34lh+YzJG7hB4oFaG1fPdzndDrw+BZTtjXLSGJ0GF1v9HLSOSfsxUhWmpshTcahdP9hl9gaThGp
2NtKbRz1y3oLK2hXhf9+JrTjdvMrxwJsm+PdTueNRswxVibPtbxQIqh57jwrX/WiOJMFd5brvsMn
3bLHI1k5m1HVKAMcPkzAz94V67pIW+yFvn96nAfiZk9HRK6tMRQx1W738ev+l6dbHEaHxBiOounO
ZUHXGVzsRrf7yEoedcW7BE5bkuLZXKMpqvFzHg4eV/AYG2KUszxraxzb6QQnj3gwV+j9QmKPNzTD
0Si2ntPIl+s1ofeT/Ir3wy///vFxTBFbvpEzLZKFHhezDjxXd1OOqeUIF9tbZehJGSn0lND3l6Cw
/wpQtvsMcCSLbatS+5kYFjkYCOaY/qg4W2A50RgAUH96pmLbtL3eUe04rrsF7cauV1nkVmcLgJJo
Nd3tLct53Tx6hcozOJMR+7dg337aSGewhkgy1ZoanMXR2CFSKjr7gzcLOx2yj6hQ8RtRUYoW418p
GATKsui+UYADD6DKKJ9g343F7SCk53Xnfbi9XCNygA6Juiih53m2LzWxJIJzRLYYhUmum807QMYy
iLMQc1gzWIbmQo7HPN0Xfvw8BPsTL+bjGepbu9CIq2Sm1ZeGmreLW60DJDsuHh+I4n7Uh+3eP29K
EvMglOm2lB6Lll7KddkSa8cnw1FZtiSTXSvJaCTEYt1irVnGQ2K1qN9hnqu3cXJL+YHb38qLh1js
WiGRhXOqgKTuI2PsEEwz+FbofvDatnhvBdszZapCLFZUpTrVzrFGd7P/UD9QUKN1wv8xJmLbptRO
FoayhvQlKGhFzy228rV2i1ViPTDeLsSoF47g3reFNx/kjnbdAFTHchgleRicQVNuAB7yeCbvNaCa
AD3EeTU4RpctxuSNLCmzGEuVzJpEAal4Rv0v8RW6SLCpxTAVdsqnjNo2k0wsTQFaiJ25s8dk/Wph
79tiH7k2F39xumwBUM//kmOsfKPnRoMN77SQQCcKd8nyYMyV9wirCk3bX8TE3/s7ztP4l8v6Jsp4
d00hiGZKl5IM26U7d2fW8Ihl9l9cC0+D7z+F4psOY+GrPm3ldkbPcglwzu08sNEyThGpLtjWBhw9
LsHpbM43QepzjKSwBpRlcQpA8IJ2SDr/hgFNCqBJPWW8K3hWME5vc0R/2pH5JsoYewEzSY1sQCSf
lyDprrsOuzYfgr1kC4DTt3blkrc59C9W/5sk4wKWQlmfOgEXCICZihgPKwp1B5AvDmfTT+Y/ZNho
8QREveFCA4/n82rdW4OLfFG+7iO6Zpg7DsoRlhvPo7szq5msSvGMLgdz3bfsoPxKEhK4v/LG4fDF
Uzo2VAwToc4UuqIKc0PhUnVdjJ77c7JAr8H+adPMZXgGvPaeaWf6+ywp+yP2ZoUYKEYOKUl1O8D6
6VPE4YpnudgwUQ+welpvqSnBrlWJHBUPld3nzvA0F+l0m/PK8GSDsSG5mYQdim8wxEuM+kUv90Xv
9tbfMR1sbNgGcpgl6s1E2UdpgS3aWDL6m0JuXTFxElk1xstX6Ry9PWfAb9lnD3Of938C9zwZY1LU
ShElV3BYrNLN78yGDalWq5cVngOf11Y7GeLruoEtlwYWnbLOfok1q1JRxOgPrYBfhk0KLiBNkAG+
z9KkgzWiwtzZ+dopaScBI3NWW2fVKXNHxRKweB4Xy7TmiONko7qqyTrddoQtayxKP5AIypPW02l5
Gzaq/Z1bgC+D/Tc3n5r9gPbk0G2WoattPkIAnhoO5/qm9G1Mnnl7MrU0UOcCeexQzdGZdfq8f5aT
1aQxAUY8xCDqATaOCuBy7f52P7V57dOGXpQ2Mwjjx/PMvU9wMqM+Jsi8M6KeZlqXoh4InKKl4hR+
9OAvn+8TmZKQMQ3mYblea8UUItA4Hl37CnyquOREzZPpixEJFko/qS9dLNOLWa6LffxSvqM/I6ys
D+5S5Kl3eUyIBmkji9s2YmtEFK4BYwrBIrAf0CB0Jivqk/qawzk4Kk6svRoTo57JiJhxba5ydAWx
ysG4tsN7PSYDFV1WVQD/i6hvs9kSMWxEwE4LtM1Bx0S2WBMDwGsX8LKbFQSjFxx+pgRhTI/hp5XQ
xt1FoCdHJH45k9MuAy7qfWGbVKExEeZNDMVLd20lELm4xyW8tcZ5y14jR3qtTBLNaxVJ/w68ffmB
YMVeyQWGuL0i7K2NfwB95Ea31oV1pKmzAUYiQX5l/bv0CMJA0SOD4/sip0WJe4eM+a26mYrCBtgF
MWdtA9tdO9DkXQ8uOdZv0sXXFQm1ZVHTZclgQnZZEmdD2dH7A2NH8T9GMN6Q/oVnM27h/x+nOKLF
KFqPAYM0qEDreakT96140P14e0Utzr4Ars3eBw6aAPeW5gInEI8aN488fbCjH8AIa5Jggq4T8QPs
41sAHEREGD68YZ3n80wp+fhQGXnVwjSX0wJ0lsB+KV7C/X19mNS5ERuMNObJ7BpcL/j8GXGSMG9s
x79wMZ6ncjljHhghbE55DjANEWeFbq+3OYm81lLs1UuGaVqrIeK84ziKk6mPMUV6qiMlG8I8L4Mc
FGk64ui6M6dyyX7PnYHiccY8yNdI6SRsiKEQT5j3NkHFWiiP969o8vUaM8M8woreX8Uz8tbUq8HI
JhbSK0R64RjGSddzTIV5hrtCHEI0EIBKge7kAeKQWtnSc54WfujyTAXVjj/UFz4amqYMA2NCDDEt
zzBnpcogVtMlGo6IwqcPg8g5OSpYd8iwSUQzMGNFEBWQof1Mx6utbxSC7nLU5v7V8X1zxCYSq+tZ
DYxBpxy568xGLfxiPVjkBJf64/r/0Jc/bW1HBBkDFJ6kRFJDiY53YYTs+Fu2FfuMztMvHmuTbev6
iBJjgtKzEJtJglOEKiHbcHqogGowoIVk+SCgcg37Gu2FJeh+aA5PkTmCwuYVc6OojKDUALFvBw+D
t9ov/C91bli866PvxT1JYUwUEOjNZGhBZ9ktTBcjAS/DTrR2KloW78vktAMyOk3GNEWRlFSlidN8
TpCnR4Ode8U8o2l5nreBrn3tfMO6T5IrKoyVKrQ6v5YJRMW+2Oqtse/qyrY0z54le8E7yUmTOOKP
sVbySQqNUw1FsFuKYyBv8uNMhZXnNnjzlJuxIcqglVlswMYLSDq089nmvKzeN18dcpcld0sO79oU
xrlpZ2IRp1ecYfkmv2DuS5FJ7ZAnxyvg4NeAwvANxdsh0Q5TU3IzxJPP9Pehsr3fxTVWIvEC6s+V
g5Xi4cZdN56cEuycGnavwsvumdd5PP3qjEgy9iUAJGgmYH0wbR2D0Xx8hdX8whqIZ+5FcnRcYezL
OcWsaFmpOFqHwrsWNZk5yov/cV8LpkKzkRVTlJ8uAVoiZ3nQQe9K2Ytqb4Z5yrnwYtbr+2Qm/TX0
a2PhGDY5qgKj3nCMDWOQDHQee8PG54+GTh/W9/cZXU5qQdJaDd8vHRv40XRZRuP2NuZQ7/Mx7eCO
GGH0OAIIRRuYIIQmd8tOHsNFuB4ES2vIZb1D5X+jHq6ctv2/GKpv5hiV1tvLORZl0FQBvk0EB4uc
UYR+N8jiVJKPDy6qwKRMaDLEWBBxbgZzmAoWObcBlbwLPNPf2TZ9UjFXUSMVWz8VVggYa/7IJeXh
j5dGMw0DHf3Ivd0A0kauqYSxhNoMsF8UYArA/54R1T+JljS/XrAgpyeJ6+/OliT8qzdgRJZR59Nl
aM1Iigd4qtAxMbZeniy/Wfoy1zCrVF/vccjos1xjF48Ug5StveVEdjMby0fcRwxJvHyiwPrgvLz2
rmgF5GmxWKDj9EhDG7gwqH59fADLzdq8IpbawdBw3t5p+RodAmMDQiT8EyPHL1vLvgqLtsECRcBl
iHOO7tDv3DsBxptoBMCsCfSOwdo6X0syCedWYX3JD/lSczjEJt/BEVOMxemUViulM5iC53nE1iMk
EzYiDvBs8dLTk6CIWNn2j+wy+hIMp9bQekoKKDiGd5SxkyJMnGDlU2Qf37cAblsTrcOgP0b9qV+I
xVIY72iWiMe5+alJUzv6NayF0k+hehawNPdovw1LuXFN6/b8n56UkHAnlm6u5r1LZYxTPdNrUZJB
jlZpB/vkzh/np62RWciKRbHtwygGliH5BVApIMb7Bd04tXvmecSTrsA312wuU+jkk5hEkC1cQee8
VdgQFqxkD9P1qG/SPV4f/y6MGpGkzvPIZA1VbPTnHpwHCXHLhRCTGXwQz4mwrcNXXxtuNwHnZnXG
WIXBCeM2MxBcKh6cDzFFzWUhLCNsoAJexQcvmzSdLhgxyFgsJcam0KGl9NAmH+/7re8DzJNjfTiG
X2eMT1JE11zVQQQF1BQQoijTcvPPHNOrM4YHqXopbuqQrileuqarCpaDhwy4rzxMDJ4p1Rmr08zw
ds4qcPMMfxQ7Va4kBA4/HXrnHNstzXxH79jd2Gmnt+juDWjnQGfFKx1zSbA6yNiKGwHQ3dX8a4dS
TmBpDtcz5dhxnbEwatBUwuyC40ywrMOOdvIjnbvE+ImVzcj/ZsZ1xrzEihZCsSmtC1ke11JmCR8F
SuxYYUpU+9/FhN8izyZriyyr9Syhj/Rb5SVP4RoAjHvAN3VktuJle6bdrH+eDYOxH1F2Sosuh8la
w2a5vzNEvNkSGKfR3l/+Sw95xBljPDCT2yczoOvQJsbTdkBIjRPkDY7x5N9gTMb1akpGHlIzbCe7
q466CBokbeQLeNsnuJQYu9F0kiE1F8g/RqxuaUbgH61QLFhy7Tw9mTuaZjDWQ0/CRI6V04CCEnpn
AE1FQbjht/B6Znj21mCMh5QV51ksQ9aXx2rdkswvCPCIJO4882TXxchhYR38QMmzLG1xdr13ygmc
sciZObppBausJkVvFxeikWoFb+ljeYo2Zmvd1+pbM9+9I2UsyEw38yDuISZI9mBEVLPkJTYpn+3I
AYzaPCitAGDHbofGUClyQsvw8aKG8CVovMNHSuLKEmNkGlFKE62E1vcL1y0ts8eqeGArz+aokGCr
4n3mp1PK35rIbjBOBnHIZQHyhATlGguj5kB4Xj++GAS7y8z5B4caFRr2qA0FazA02cAe7ltAO/JS
ykZS20E/wx2U7XwtY1DQ86NtZn3E6w+EORxqU7oypsaI8IAkXt6aoIapGpLZkfXSwzvhRqhTeckx
GcbjHs55i66U9OY0zEgCPEi//82rMU2KxZgKI6XZKYuyTr35P2jwj4DhBnB6VLO4BfLJBuwxJUYA
+zIWkzYAPxeUB+sBK98w127RRkfED1+IWUysG+Xd1VSENCJ6+1EjyTirWdCfVHpXR7sVwN/qRHES
ESB98ISQR4p56lRjyACxAlI0uXu0TaQvOlIdlRTUnj/Ox/9NCtmJA11E9uJCLy7wTnt5IFqKui6t
NsQ8/I7J7qjxITIP3gUo6KFRgbPeKzFCtnQxWWxg8wV6HUOimnaJLnpLWFLy+lxHi3FwS/py8WUm
/cHxD2Hew+Qktaeaap69tuuagDrWlOPPF3IGSMB+PHMc0MkmGEMxTER3qoZuOkY7TulMjWZFBaca
E9SQ1v8iLXHukv7uP+3XNxlGNUKzbmZGm8F+YbYLA/eAy3ui5RyeN8ahw2qDIg5ibVAVRBwS7kKs
K4oAdkhwcP+Hte/sbWQHsv1FAjqHr+ykYFm2LDl9aYzH485RnX/9Hmp377TpXvHt3TcXgwGuAVeT
LJ4qVjh1e0GLxne2b9eDnF07PURBQCBjQbC7LmVaGtYDeOARzaM2B2GBHS/Gu9jHORdJUXsmslQx
x8pIIRKFzaCyed/LbrZV9+1GQCYugl21b69xsSp2LpC5FXLXrYy+p2tMDxVolNePo8cRwTsv+vPZ
mvpRmdK2LbGm1+kuqYj5GMNbonWj9idvipC4bET/UUK2DSdVtEQQOuj68ysgy9ZQEQB6ozWYFzir
otp8Q9uvneuzVamGEGhSVNH3oy1Yh9AqKlKvlZO+/XrS3+hc2P+HybC81THWdKVKGnicIHQ6PGOe
Aw0xx3a5S+6SE3hVeKWPi5xRc+VggCNoiihPRaqNr273FPs23DyM7EJO+OXz64tL3L/skvw9OwZA
hEuADLQCcZSP5NWGr7nWrf7EBZBFn8SQJTCim/C3BEYhx0s2aLViIJQM9rL+UXXUrRVLbupx39+L
K5pJYh4krZQogYFFYQPVlxgNVGieWm3AU8CBqqVkl4oKWFHBoBfRwKjK73dMCrO88RsF11jxTuWH
eezf6gplQ7vg47beL+URv0liHISh1lar3FAhafd6cD9OzcvRdP78Jnjpg8Q+tXqicj3jhbuGnjdR
EA1To8kV5sB8ISyqIjCnk4ZYzfOKFFbVWwbIdJ3KPj+V+9L7r17OTx54Lfl7yIGBHEDSZUVAIeH3
jY3GMRMTpRAAyK6/PdHx1uRttO9/YQoIl9vv2tHEgMo3aQz8B2Vep+PQCtcQbYGRZLjhv0z3Qj4C
ErtH8Nik15mDb7/qe8NFy19pgX9lvcNT6/YxLz19NAkLl8BCIeraVQ1m8BZ1atnmfSgge7bbS06l
IBEOr1qAxPWXuaGDmDgSKZgwa/8mkTnkRhijYcDojlP6gMSwroNvFeFg1DyNL4/wq5/5gZYFX/eb
ROZ2jt0qDiY/Fmgqci/b/okynyHcwh1uvORJfJNEcX22m3maTSD5TaBFHeKzh2mypc+XtdWuzdMn
7KBECQYtVIvyrJSyYDA0SZRMZIdB8QQV/i64LiQZz7wUCqWSwe2gxNMd6HQcjLrXCSxkbNHsKKIy
6BSoPOPNQFXAR/pielY8WP1ujWE3oMS2wufyaGWHJ7vjhQ2XSt6/fSFzCF2Y9TVGYuEL2y0SExhV
sYe+TbXXOOAKxNZYxDLuMoWodNam8QFGxo5X974En98+gjmfKlGSLBSwTaCzVgmad5GTcA0Sc90t
ut8/lHx2HowBj+PALGozx2rx6u6epLfs5Jy/qg/e834p0/VtRYzp7qcJrl2IFbVb216bDYjHka31
H/c7lcgkRGNj6SZ7E10F8Gg9jHDeY04JFGL1rCdri5s1Xnr0fPsexrZLCSyx1tFjtu0P5W360Gzw
sIDtsiEdWh5pzGjnm5wAztKbby6VLXpZXXzpkopU6m4/3kePUgVawNB+UDZecDcgTIDJXKEzEgyO
QPneZfcZ2OOu/eBB2yLQ/D11tvol1oNwMA18xogkIqIgXr323QFTVk2MXuPAKHXYb2gYy7jXB0Vq
amklwD7juvux3R3XCExwG92WMW22KOblILWhUq/aqyAXYfFUJmKAsPhgrdDOgYYOC4sLcu6ssetm
3VogA2kJyJiEoiuxwIKMTrItrGkdkI+DG5ZERenNfZqSwoaTWnpP28Gz7sHZZLUR6LAowtJHPVL2
hpW8/Jvk1TdtY6CsvBSTGWq4c8DTV2Sv0OOF2Xp8u8UBkSvoz6yJHicBWCaw8/7jKJYk8wNi+F+Z
HcRuWPzqfRJM9iomGKdhbkflnaNgCz7tt1UyEFaUptIJPvYfwSjBWkWu8qlEqBKdCpd3bzjWS2FA
DA2HaS7q9KhtOjjUCdCtf0efc+069HiQSb/7h17JsiaYhiipOlv4tGpX7aXXsavp6Jok7e81/5ew
03Xn3+zfTA6zf/og+tg9yHl2bT8miJIIqB2meskRtIgEM0HM7vXy0Jvhpaa7Rw18sm3dtxDW4LaY
pepauId/941BdkQMG9X3Iaa1Gtsd7+WdD3LHO/J7A8uSk3Wzv0Yu0j03WLKoiX8ls622sWIEXddC
8oCxaC9/fDf4jMk0WCkAiDuGbfHSzYQxD4FWAxeGaFK4k5yLFcFu+YAZDE964mbzF96n8x29eiuz
+52WXYjxKliXTPY7EYXsqvNWe7wABm/3GPxWdV9VlRJSVgd4V2/ohka9C8ovrNv6sRTS+rYaFq/N
GgywVN813bKlP74NPm2lRJdyu1nZ609a6hIdHh85UhdN7uy4GCw2pLxK+4juYWelB+OudaXX5t4u
z18r+zP0uOOrl1IQ35bJuJCZkYl1qUMgSAlE+7JvW/L01X4Aq7hjx8VFXJwtjoGQyyUXjEylsjCU
6r0i7iYgKbjenrjxwSUCxm/LYkBEmGI0IWQQVdqNS6ecRpWFxmKTaFbirI5ZtJus+vFrOq+fcu9L
p6VDHCtAJdzA5at+zW4DpgyFpkn1h75DC0v7/cyrQFt65M8Xef35TIQBFo6saiCita4TgPHaXk1o
bf9agz/T+uRR3Sy7Tog7GXhZC6JoMFciS9TVpUevyknb1iXp98WfZJ+df4frbZPYT+0Bb94dTWhy
dnKpJFaTZnKZSzHobSyWDeSGd7vX+oSAlLxFIMN6QhEh5wIuhGy+iWKugxAMdXRZQVRC0pN4j3T/
0yfnii8i8mw1zC1I/KAuDQMiSnt/6F50B61yT+vU48ULl5+oM0HMHTAqIVVbZYRnUK8RmMxI8oWs
EPr2aA2h5NQGEY+109rJyXFK9KC7q8cez3xy5tU0L10FWdQEjE9DAgmhGVyVmZ5Geij4qjbRYFSZ
WHJFbJ4TtBj3kSUJrzER/ygslf4lSYKL0Bj0trlHv3N8FPXWnvX12KMIBS3AnDNccrrm4pitldUi
HscC4hJiv79P5OCBfTol9+c1t2Jo8Qk6l8U4KqtxBSN+oUvDG3j/eji5oLv2/LUChhMEz7n+1+Jp
/d1K9vGZIvBrqOl/bqVmDRmcIby0T4E3OKBY/XwMebGU69uOhcrZCtl3Zir7E94GOu53ROSPZNqu
RCfCrPatsds6Htr7/pA7n9xvCWUZ0rTto41Q3qd2BC3arwDsJDbndJdAYP491AWZ6atk1KtKpDsu
ZE592XneMQR/7+83a0Qp5JfVSO6/auLV5jIZt2Y1yrGaXrAHu9fXEEFi8nK/ldb+Pcd94i2NgXBD
XmV1lUIMbn8rYrRVNDw20q9gZQm1Z+p3t3eSp7ssY78ua0GACjvc/FNA6CA0x4ytjecRlIDjqZdb
8R9geMXl6VnyNGQJBSmiSIPBGrObHXKRmBvi47GyArMyeQXpHLodi4EMlYXUDE9hlnzSuThmV7MO
1ulygTg4Ud3dEFvx2nr00ca2ub2fy1fz77IYQ+jrRdFdqGLqxycUKKJj9PbvX7S084Uw5k/y0wiE
WyssxB4kK3wSPe11q3xg7v06OHCbuxZ97Lk4xhQGjaTFBoUaDMVNbbtU1qMbWM7ovlWbbfO+5raP
LzEt4pr93UEGuLO4N9AigQUiUZ3bGP+DGUSUMtJ7oLMDLJod74nhtERzeHu79Dyai2ZwfJSSQDLS
UDw9jx7MMYY3Jj3ReKrPURG2TL0ujItclNjS5qm3QU6BAgMOhCy+nGcL0elCZ/BYXfpynDDmBQ4M
paoEwblFmymPxh3IIzCb79cTRjV/cs9uKec/Pzu2Ol3uonEojAAbaLfOCieHqJ3Hc9uXksffpDDQ
kU+SWnc5NOTZfk9jgjnNwYNAzgJB7URg0+lYPPeW/saf5u8fnWTThIMxlHJtYj/bmojE30wZrdVA
BgE51y/O4S2mDGTMzUBeRUFlDUvVE0+1Vg1qJp7a0bKFs0jzVffFg2W4PPq+pWpTbS6KAZOuaaRO
M1ORmjRbCDYRmiad9rAdRYdbaraIwLNlMUhiSGmD+Rk5dOPVTpx6LVs2eMs4j4NFr28mhAEPrR96
6dJCiG1URPitrZ+yFw4AU0vxQxdmIhiQ6JRySpMax9NDF9aBc7qQyjI2+rtobRuNS/2yrO1/5bFw
UZWCVPcGzgj5NHknrsuHMrPKqnRWph1mu2Fyup7UrpnYINaXSnRuyrFTtA+3l311z28sm4WUPMfM
DBlB09Pu4qDVveyAKrRjug3Is++hx4HkH8cjksl27Kqgl9JO0St6yDZbp9poBWk38PK5NTmLgD3b
G8YN1LK8bNUxFk+lQZJ+PU0WQk0j+dIyjlnn3RSdwRyzUnFVVjiFXLJDE22l6/BxvT1vq5Jwufeo
Bt3aasZXUdNWz6IRW03jIvv9JgbZWUe8u7u37ZbL0rhUwzfHALYxJlpNGUK5kLYfIoJZl7GlvPov
PAq5xciErOoyYhPgttAk9ma2QSO3cYFrYwX3sl15/kY+5uvhqNChuzUetciXIX8ifyZEO99W3mV7
OBPO3Nko7jRfySsRXgzojfcHzTrA2z02iG3VzmDR7PzaVo7/ymz8FcuSbJSpWDWYhiWe1HKdr++t
IbCUHcoq6HCRf5UAnm3wNWM5s/mDLzayL2KDUciy79yCYPyW2dmI/++45GeLGqopCDKBHw9FO8x+
qjLIJ/yxpnbDlRzNwoP3+JtgnNj26QtEqbdPb9kg/pXGbmMk+WWbjRcRwSWalAu2wwdtUU1KG3UE
HFmLBmQmi/GczMwsJ1XGyvb7OLC13lEkFNFW7rl5f0owFsbjWazluMhMIoNhce3n6lRjdTLp3Fyy
7ragt3UGRzKRvLE/p6fbK+QcncwAWVyXfjHJvXhyey9fK+6TwJmuzT0uBr6iLJlWaQ8J9coeHxrw
yyaYoLPZ8boGlzF5tnPMWysPY0Vuc+ycjTBd5CBJjDZIVMvzydEpOP1A5Jkkxk9qLuAuUC+DiGDS
q01fqieRnKpzYW2MO++XZSWH9VPqPMH75NXZLOPmTDTrNrVqn0h9g0Xu3vfv7mmsCCYpEitdh0Sg
tfqPax5s8e4AA9VTkpW+0mC12FdVtISKROd8R7v/n8aGPMXb9qP4uK2Vi4kHsEL8N6Kw0+VDUQ/l
0oRMwcMLHeVpvRPtzdpaedal3KYWP4i26I/+lcgG0Vq5z/VQhZo+g7wntFAvP3nV5vJh8J6V1yt1
Q3vY4Flc//d+qgVYKZDhcCk6P3dvqEra5655VI9/jidMlWzPw3oVokCo2Gg9sle89y1V01sfwkCN
VDRKPYhUl8DqUB9SNwel3+v1UCnFKWo5OKfKuTcsf4ke1HWRxrihDSr33fdmY5ILwva7Hp6Gu9U+
kKXjSFx8qc1OlQGftG4jUx5aelPFAwZcj9cSNOU01dxXtszbTgZ/pEtoCsYEWZVTu3QoxGt+N1oG
uJkLgiY60QOJ29vgOC+eAkoh9NZgIC5SP6Zt73gbzVNmBqBUSdG0MMD1ye+ojn1cLO1Q48JyX4x0
TbdUiIEjESXwmW9izSCyVzzQJoJ1LX4pYSNzx/q/6isDRI0virmsQ1icWvud+1GpVll6xr2NqtTY
iv4Nw7Y2AyGFcWsKyt2oCVDXHbxDvOsiYlqwkGsf0abbenp1d2/sIzshs7yMilpE1KI828U2PFxi
dH1tNofcrqyVShrPgpO4S61wD8bNdP/JrYq9Tti49QWMpxNkfqxp7Qgz7e53mPqyP1ysj4gk2w0l
hXfS9bYkkvt2fuJ2nXFcEJWBoSAbjLwLAEN7G/W4lxeeAVuiWZmf4/XnM1fY70SMbhU7nGPn7lGr
JrulW5x70zEdVE7h1fbUf+SW1XlblIB6vzvr4fiQeS0qUs8hOHzA0OFNnnC47xxMPE+t9fPQewPn
Qb0YWcUYVo2+hlDIz1YFRZdGX1WjQJFqtUYDc7oZ7Etiq5G7Skm/MZ+3Ncat7x558aXFnPRcMHOF
hy40GzG4ChYeVZJHBA0fr3thBPnCtn0Tqj1a63khyUWvcC6VuctVkJpiBbKhEyKDr4d9dkwCS8xQ
TadwrtaiWziXxNziLGo0MCVRSSbq3BUrb6wOe7mVHXGvv92+x4t1oDNhbKUQeLVbpUggbIcWpKBy
k/fwoJ2y0G43VqHD5lTOGiPBMvveuZetbe6scbE1nfDsHk3Qsrd5/h3MbRZCPLyLmi66Du3VMR2J
VW4pi9Ht9S6+pOdymLsrBnk1ZOaE9aKN7HCorCOmXnm65ZAtbBvtz44tXup4CS/mMpknS9sUXVhN
WNvQWh9ujGQACra3XI50nopeC3FmsFEpyX+p6K55kr03UA4+GhbPUlMH5NZBMU5DFk+BhsPCBpqH
/T5BLzYqdkOTlrV+8nOW9DhuSWP8grgrKi30Ic2vCbrrt9vO+1VuHznat+TmzQ+IQRQz6pq8CUTx
JCWb1RH56Cm0/BWv43upQUibi2EgRG1NqcsNqnvPKE06oDRpcyQPLw6olcAotOMTUvPOikGSaRDj
S5zSs9o1tq2C+OGM+upD5YYq6m+5UZUl33W2PrYIY+jTFB3gEAcWJdPNd2iRwLwZFEfcvsOLKURN
Q9eTpiqSqLK+hzipoSiDwfBUTGudhnFja/roQ/u8RQo/hu/BjeAsecpziQw6NWKxCgtRhte4q1FE
vELBAh6TiIQ9Pq44Ce1FXZwtjgWoMpzatqdKgl1UckvFJj7f3sBFPJqJYPCo1roVpg1I4mnVkmqv
voBxp7UiDLz9V5ZsJojq5wyQ8klI46jDWnrLTh8Kq64J7aPdcVnZlrz6+fkwoNQEod75Ec5n1/kE
Xvb2HtOdk8PjE2UP4maCFvV8tiwGlFbyqomHlQJbpf8u30QMhMhEOxFsBE+4vIk8zWOgKQy7RtGv
6rBz3w8TqaAOyCCD3oD7euAti4GnSihMEBxgE0sbLEWTXXj6ebUFTPAShPS2/AD12f4xsCSAILow
GpVGDPfdSTxuJftMLe9tLV+MPM2UQmNqwooyqo0ohxgElBXvdf/+ftigDQOjTu8cZCTP1i70bovk
IRPLANklq7wTEmgGGCD3NZ6ykhPWbny/K2OCx9D/cSM1Bit6o25lU4C459cVUTaoLkDFxu0lceCI
LXMJ9WpoxBgiwpj0fwRUTVidxNOIZcuIjLFOe6p11WQQKRgxSCYB4y9eVL4H27hxN38eIsuDYQT5
koWBpPz42aLHOZPJgBMmOCpNGGi4xWj/eu/uxvsVKP55vt/V6fqp7H+XxkDT0AxSWF2oGLRugtZv
IqWL4dqIVfkWr7iGgsEtWQwwZXXfGRleDyeQ8YtHn2y5j75ldfi7GgaOIqlWxbDSKfThbfK6r5z9
EILUV94rr9mh9L7WfC9mGdz/ymRwCTOOavDXY1UIN77WEmlCojvpr6AkT4hXc2zjMt7+FcZg0yQ1
WtikWCAVto82t2/TYphY+0fpNIHBpKHt4ziRsRbd/UAp9fG4ydc0Go66vwLz3SyOuEX3eSaO8VtK
Q+n9SYW4FbyJ194pn9Jd/QwuF5sjaAnSdSRHKTmyguJNRi+EPszTEdUYaOO1/beHzEZgH32LHClL
FmouhdGEAV0ESdZCClIJJoL6CnFkB/PwOKtZrCmcy2GUIE6rXh4ryLnOkQHZyGmDelj0+/76hUHq
vGLQxeLUmTjWUCXSBBr+DOLAvWO7AfyJk3vQSYsalv34iGIFnRxoKwM5Xt7Gh1IlD854V2NoKlqC
1/n+sXoB39HtrV4Mssy/idGcDCOhq/BCD3Sw9yd02BOMg0XREBAZZKSf5h3n3ilL2DUXyNgyddAT
GTl2Cd6H5CUjUd7hHWRfyDD0zv5Aov2xsFL3tDkeQac/WPEzYnyqBYb2zEQhqyM6Tk7uLeTOeCx9
S4gw/zDGNpXqsJLqAh/2XKMMxOTzDS7h21wAY4jGvC3aoaRb7e4vVioQ2ftPZkPxjWeNFsMfc1mM
NerMIb8I9J6iaBWNg4iA5PbmBMJb4e13/KKRYlOi3f658nklaLxdpD+fPQWUph/Ujuq4jJnz5n3q
3NbXxWjkfGEMAElZGl7G6yntXt9DDH8+6s4dtDXGpHluWGLJCuq6aUomptGBPYDZRb0RhXGAy3Kq
2y34nCS3oYdmJHeGznFiFz3KuShm3zqhbcYcLTGnHTgG399zG6w2jullNjqXOfDKWxWzhaAeDgc1
hyjBe95/KKfE5eDqYqnOfDEMfk9qg7bzFBLKp85BZwEllODowbKJ+Hs0DHSblKBfDyDCpriBga0b
FOjwa2AXHxezpbBVbcNUKnJsdlSfXXfcn8LDH/KbVjihZ/VrXK9jj3c8/wMk/7M0toJtAgfQIEwt
rNLr3gXnIrDQe4CLTBv3eBGPxfzOfH0MHPuS0WmDiPWBGONUPAYk2KYhiusJcoEexi1aT2VFvkB8
vnqg1cyfHF1cjGXO5TOoS7t84kmC/NFDxQJAEcWqeAXwbC9VB9ZjnothsFdXG92fGqgL+l4uJNg3
NF/C0cn/AXT/HhwDF6kBtom4wloQBsHUbJK0IJWMSebapddY2y+00T1+RZgOwLkLS97ffHEMdpTw
1eu2gFyoCzDeeOvWwsflgyeGt4cMbozDf0PvzjYeX02yb381a6VBVVqMUwPzsEerZzhrW3q9zdfG
QEkmDmEqRVgbhh7sMeyvIOEv3sJ4+8dgiab5SVlSY1mQ9EFBBuTauMbTjmXH5x/tYOma1bpOWkOG
CkLPVXfzkWzRNTDdwd0zLVzv8Hi/tdqdspN26JHg7CJnhSx9s5arKyA+IGXnirtga1qVG7k7UC1y
5Cxb/79rZNAEqWKpFSfs5A6ZzKEh/YoWUdiIZYFC8yNrkA3nz2Nc7MSY6QhL5DyZgyCYLVZHWdNQ
e3QlKsTsM7Rj/H7w7t6c0Lk2Y1y4DxXOlWDbWIVSHZGapvs6TLa7QWkhWDeeVg+0vh+M1dxsPO8c
GYRJ+mnUCxn7i9IMzI+V15jDfrFQ5f9GZzUELiq7MIP69qHy7BFL9ZxKeonoBhaJ3mDQQMLWnv54
oMy5c9CSz9vSRWmGKBiqrIh40WoK40CacbbyE7rE/eQiRIRqA1LZL6q3xQpRdks4q1va0rm8H1va
GEpKH0BgwtsieHghJ5SG26NMVOtecLcWGhVNFMLwYjhLXhi6n3VJlalzqYrf1ymlZdiNmOkMpXXb
dx0F6iXv2i9p51wEcxvVuIpE+SJCO2378NG7TxxwXnSO5gJY4z2ZgaSmEICYF31koCwD72f0Pzno
OcE8I468JQSdi2NUY1V0VbOKsGVGTboAteZ/OAIWa1znEhhlaNVwQPsHJCBrjMzdB8moBwQSwdtK
x5XDWGzQkXV+20EOXvavYM4MrZOnP8L1AX8BRxT9ZNbzmS+JsdphNKYIc12XZAMYU1f0wJqHq8SL
qC0+zeaSGFPd1lWIubITBSdUC4oXULQrDUX+kGzB7Gvz2e6XnIO5RMZwG3pX1Aiq4Lgqopzg0PEt
GueasjGboinDRO0hoqUFevAd4Y0jYv2CGonHr+fbZ8XRbzarkJeVHOvRgA0cnTByDZE/EHoZ7f5B
HTaTUKyyS5H5OCO1cYT6OYk9fSDhyqojqxLBJqmntmSXw+n2wjhAxCYXino0855uItg6YtBSbdcW
b5rDYixvpgus3UhzdCPjXtGIx+urZimgqQQU3TnR6R5TmbnavpjKmMtjoEJpk8ToKBjZr+Kr8FWQ
enNApWrmKb01ob1ovS1Ecq5C8vj0yb1qvGNk8EO9TMrUj1S43WN2E2Vs5OHGkis3Xx+LG0M1ppIA
TUHrxOV4sehYtezhfo1Rsqhy5mg+DxA1Bju60R+lNKQa8rofQM3ongz76JHBO39y3JnF4MR8YQxo
XMocU2tl3DKwu8vry2/17fO2ti/6ozMJbMxg6jAyAbOlsZg97K68jgiag5+OtPMEZQuo3POeegxb
3fEyuxyoZwMHuTpMkxhjEyPvkVsMyYN3tmdWlLukElr89mdb/b0LN4hXIxvZnRTVSlPQ3SHMw82q
/Q/e4D94xbazhalvqKvgalMQF8NIExDBfgTOGzhbfjnWZcOzzBwIZhtoZVCPD3pMPZr6IXp44vFJ
81CKbWJLRL1OUahD9byAf5E42fpC9iQKiBwQpQNffJvACeDdZu4+MoBRJskggxKCqiSmXE/r0KaD
u39h2PD6EZU7/8frzA58Eroh06YSNwD+zd4V7VOFecMqJoVvAFWfPKji2Gh2xpOv9moVS9f7prr7
9/AzeEweklOxAVb9f7gIDICUmhRk1UDF2XASX/fPgvdqurFoBQXxj0iIRZg6eRtSeJePDR7otT+B
IvaKxoi8uIejp5w8Z7u9Nuhxmd445oUNF1RGJI+5jhX2KKp53e99pJkLZ23GziNv/gXHNTCYN0qV
Nc2kyNez8x+KO4QHeHmdxcz8DI7Z8EBnFCg5oM8gsMXjsQxG9Tfktp6QLuDZlsVo6lwU80JJsqoc
lRzXDDVdICbD2xzh2wBDUB+MO0Lu3jAnBdN6MKuHDgbiUQnxwIUd/oRq4jCQRCwUhBBuatdrz7Mc
VEjhBUMrKziPmCtz8o2XBRsX6NS4U5MR4loLgWqExjEheiBosXzwyMtd/gt+19P48pQ+lpSZn9tx
tkjiMN9sxkNJM10bdB3yE5KjAkex/Yh84RHAWSfPYTAY3wSsM9FqJVPsRG49c0LU2vPC01wdZTBl
1FY6pixRHcUTY1rL3hmVIzbXiPNcE3aek4hQZyRWkFO7rygewbvzlCIT7dvHTUMUmyC5ajnWOllZ
vGAET11MJuDRgXN0SmSIfqV1OO7HBkPQYBWGNZ0s6w2PvutpZMDMlDvrHo0P5LJb3X2mPeFFfFjH
1lQMBeEWQ1AFURO1Hya+Evs+ncT8LMiPmtiTInaHwZJizpvnh8n9Tzkq2OZMwzRVlXkg1L22wkBA
NT+rq10q263qZqKrrCVX2ayKmuhKRqTErX9JL4LaWoLhmvF9aysZINCseWOZ6ebO7yr7MYz9z1sx
DQcU057jct+FztC65cpKVu7kNCkZ1F1mr0oOTS7rSrEimesp+0PbooIoP8vqnRi7zZgQ5TXNiFiP
HJeetf+sJOaCStJUx2Yu5Wc6p/gsCpZ/sCZ/fdsEL58n2nFA+Cxj5jPLOdwLaSkmpZKfn9EVGR9C
MFxGGIaTgR6OOvXjelz36ycYZDG3OKIXT28mmtlKc6UHQarj9FA20v4JMbYpcnIXw5s6lBXlE7iG
0n3x0ZdO4CYXXlrrh+9x3d6ZdGZ7tbbvk7zBwuvfF6eMSKgiWHmy5GfB3potWgphSR8TjE77X6Pi
VbKuGtfGI1NmoxWRvAqzqI+ycyr/LmIyyIWt4UUdTxGJjobxfAm9skktNdz06H5Pa9LGnIvzw6LT
T8AceFlRwI+pgV/se5hWV9J+zIU6Ow8diQ3vMpLmskchtTPi+lrjnyxxx9gWEm9SNqaXoFu1rqzc
U1zN2OR34p8pc6T1pdnF0TpXH27rxRKS6aIuoA4Lc0HMa6nNrNaij4NO6hMhO5tig2aawpDcaswh
Oi6tLml41dfs8/K6FRImgCgKJmMKGoMhoFFQKgwnyc7ZMK6nLM2JUtePhiF6t5f1g8KFCsKua8BM
SdFNlREkj0mBidhNftZKS//oSlKsHrKAmGjxfhbfMG5R+HMpB+vSk7LcJps6dFe1O0VW83sYPKG0
9dhOfWfK7FTZBtFalLbJi3SnHCvpoYk8H2D/FWTOlNhhz3uKsGUJ7KczN9Xv5aRpwzY/G5rdD8Dy
3tKQVez3Qo3k3ire5BUp1v2h4Dgp0pIuGFQZMOFC1LRrbnqmC1Ey6n6gAwN9zdLvTLT9J74ddTaq
8RVLJcWIjE0IBqDPyLucQbo9do7UIMXxO71gemakbFqVc4w/sgPXvZh9EmMANU1HVfuAT2pcBDQV
Z/zjbrQHLwdHzO/yS1ljuEXmYqqX12JuKEeFqKPN2rv5djAqFIqNHlbiBHu30R6TX6/K1yE66jtt
k91FVr0LYgzX+LIutrXNMLhQ3WDcenCwZAv/35XsiIMiP1xVuhXAL7D0GgqlLWXcO2FVjM1YZcVZ
Ccek2sR6u+qsxpez164ThecmuoydLUdjVVu+FOVP7ZQJz2NjZK+FbKYBx54s6QpG+apotcOcJON6
cDNdGUP87GJMxbltwskVLkVuJUr2+9II6lNXCwO5fRhU55mzUAVBknRFVvBXYBZvIqDSqhe9OOuy
rmyMSJRcsL+Ltr4yVVC4GphSVqcKR/t+0FFhy0H4QvnXRE2RgELfgVsaxUQs0ZJ3ljADTSV17OBK
1sVaPtYgLvfE8ajY1b7WdrK41kuS1PDN/tfjU68fAd4nBVTG6MlmI3LyGI4SxggV59VaE/dSTXqF
VHdV4qojwa63trC5KE5uoDHHnUpS/tY3t/d+SfMAopJuSqqootyZeV8reBGCPaIqzh8INlVW9l6c
Gpr9/+DIWdApyDE1DYZSxugA5sKVuSRPQoiV+nVKsFDMn6swAbeBNlWJZCkVyTTSiKqVoKuqrQNr
mhz1OTFbq1Ijjn7/KKaj2468Kpr8Qd+rij8WreldGig5zr52m4L2Ua/srYKRoXBSPp850Pujj/cq
DbEzQ5AFDJdUmEd/3YXREKhjcU4IHBO4ALs6Ixo6uu4rn7REz+Fr85LyPx6lV6GAExOeKLJq7OvC
QAuK2AoCusWFsrfRoK0TlF4o6xJj1smqyEeiY+ysk4bGqTcD35s6gRdu/tGZj2+gDygB+q0bArzi
71esE6vYx83HN/i+8DJEweozH2RTtnPJl2M4+kWIvmZQ7JzMvo9KYoJRUr/3E9UMvcrvksROwilv
yWpIg8mqxraN70w5QnO5MCbSS17Kyos+5MlgCeGlvxBFj0TYDL0Q74I+FdA1LfXhs19K6nOdX7qL
m+kr5Sx3eWk4t9V7yZaBOgfzz9CIqMEbZHzgNB2U2jfL8lyEVqw5YontRedUQpoSs5erD+kNn7Pa
SjIpHvoK9cOipX30r5Wr+ZYhWn2sEk1oOMD6I2qAA8BcK3yPpKMeHybm+wFIw5TVbSgGZ1MpPd0R
SSK54r2mewN4YrbBprd73Sfp4EwyhzxJ+wnqpqBjUhucc0yjE68JnZkNqdpAMZIhj8726/vo5Bv0
kTWbFXlH1AsbQcDRUOG/wgptYwN7T5DattELY6F1s7fv7gCDNsYSoG4FAWj8obMwwYr5VKJ+Jse8
8i1CmwiD3z7FnxiFCyOb2DLafASL9H272qbMKtn0/ZNYveXgrbk0myR8CAeO6VnamrkY6iPOtib0
C9Vox5V/agXVCdL7Sx0TXVatbNrJWc3RgR8RHXBvflsUgz5BUcHwJJAW9PZolRuddPblq7xD2zsK
Oq3Nn9+jSYbtYJG76St5ULe393ThZnyXz3h5YtfUvUDl25rXRJiyAk4XVJGSjfLw8CK4JdHgUEk4
VEQHOTj/80HyXTRjcwwpMfSEitZ9Vym/xOSQqBpHxk9H8rsMBuOCoAwywIp/CtNz1aIcqeHcpB+t
QtcDVGU4P7op/gdp37XjuNIk/UQE6M1t0cmr1Wq2uyHa0nvPp99g/2akElfEtzszwACnMSdZVVlZ
aSIjoQfUATJd73ajkDFPycp9+LH7Tbs5dET73oMDUDKGBX2ZDNW1M4b1SPDKIY7lWIXaM7aQvVYo
G+ZJ43nS1+tCRCzAHJTis5ZfOmnB8Z09Idim6ZlSROACr6+Cy5fiyGDK4JMmVSSu7ER5FoZsYUkz
Po7GaohL0RcADxtu7bWUYex4RU0ZBt2YKKjZ6k4F4MQDff5SR/CcAcG+iJKCyakgo6R8SrnoVKXq
Xeap9xKrzzdhJZCq2hf1f+4yY0UXgqh9Eyoxk4IcgoCbQOwGxj0RnQe9QgL2K47HpQ2cs1iX4iiL
VYEbpHJLjXkCwXn02Jn8icENRnz9xekm+JI28nYhUJ67VnBJVU2Av8QiUrs+slIohHgUscAYswxl
xicS4vb7lmlG9+AAcoi8EGnCKaVE5AD1NXyQeE4sly9lUO4KRmww9y8x78uZuVGYy8pNHjbiJtRu
r5eiKmEXtmPlOWmVbXiPO7pS9KqlwadQDKRIWovj2YVrNZOV0q5kUgfWi73vC2rmOZjKPVHZegR/
9eTnZ435CgSPrb4B4X+MmHYJ8/dHN0cZkCvRlLniSkmu6g6iXwEAwCAasNINdrbC2EjLWmO+ws/6
E6RUHkG+oZym4YmGPI1cr21kCQHABcjxd3X/AGa09+qLJkW4eG8VRtBCqS48Jwi0lTy6Ziuxu6Ln
jKSs9ariFzZ/VhyMzBRViSx6OK/FYX6M6vKJ5zkRkvi8GTSSLqurqN7mWbJwMeceVw6/REFSMeyI
/3v8L5bGt1FV9xjy5TSbQtUrDxsqEJDh9evwWD+khuTqlUtqgLYIis8IN0QXIHbxoytKkr251cL3
3HRrTETfl99DvR51OXJFwfCeA3Ik7nUfihgTKuz73xA9Fbq78DJO3iutaZfCqKe390opaivNcyoQ
Hj62O5bbfkhIJEn7IV/wYmYiRiyMRzgjyajWIOt4fahMX7NJEcW+gxrffiQc5ll8f2+fMRAbbDcr
YWlOyZzXdiWPiidC15daNoC8Lly39ZZTnGjrt5YSkJAlgbtCfiAYSdPERuwLhiBu2+DIsa+Jtubr
bWeymELMbJTUVCTG6NNd5CoLfs9fAHmz+xc7QsUWgx+PLtuGvmOIOibWT1SQE5E23Mtvb6MfuHc+
NGpSmz9Px6P1uGPs+IA6M/i5tquz+BkcJ/ZgENJ9K8Y0B2FVvNy/9PNX49/30eQw4NvLR9GPfIeX
tiGaxV/ATKeBCk/WQ2UTSutsM4DKgC/XvBGfBnlfPFUc6T/qRybVB+WU+wvJ+JmE05UK0YBu5EaC
oKtwpJK6r903DpNnJG0luGD/rTVHyqysIp2A3BNbGmW0qXJDMBTtp1T3KsDMMUZY3t+hmegQHwTC
NgkxOngVaWgFO8h9kbKJ77C6uhHNyh5feEBX2dfOSAzXxfiBJUrduafwUiL1LA0pj/ZmP/MdpVzJ
hT5UQCGkwztS8/5SDnN+u1GIEDiQAylIZ17f2AYZ3lYasN2FaAmJzieGeC4PfqAnmtkdYpIaCtgK
WRQD7NHMwKA96trTwg5PT/vNHUFbPYuEAHz3v6T8hXluBrlMtKzBkdf2KJcmwwqb0PvoPL3gkd9N
w3WiRjbvgjSPBYJyqSQ55/hyyOpJggb/Bk8RZbWkVm7TOIX8wZZIAQyqHJIsIxyIfpeoO2YtJDb7
b9aDAOYO6tlrR9B2FungOwmTWF71HI1m4vpGy574YBvKIl57PUDTBP9WYM4FY7CKLinPCxs+59Nd
fsR0IBcbPuYa6/fJ6DuNcm5UXVNXXLhTe6JmxnCK/NMwVAaXBYaIqtyaR4gvl/zCtbpB2fwNuwCN
sizjueB5uigZ5SMXjzW+AaVQK4kNriZvgp4e0oPjOIkVGZnlE/Qb/cdI/j/BUyaZVwUJ2R4qzOkr
Sa09VobF0xNTsUKD0d2V3Zrmh6R/Z59LE4Jm3yg4Of9fHnXiQaWImO8BeRig3e/Kp/QhMuudssr2
suF/YDDGAeO17EOVkhwDR33SYLjP8kiTuTs20cWoSDRy6JWh7nnplQ2avqvAYdpzzBrBSSlNDnAf
b6NohyTaed/MRsgXDnnWy72USr1+gS+FfdlCqi/o1uv73v9q7ArgUyCTM/KKyDxdD7qC6ctyYD7I
RCZDMPULOQd1VRJwRwD4tNj9NWddVR5IEhFOJ39DZq/lUa0lius7QW77NXrStyn/pghbv88WAZyT
paYt22RUkNsD7wpMzPVFi1IP00MEFuk98FujJ3hAi7UKmt4DTxRJ5/4nbyfUW+VQZwfPG80xqpVJ
UQoREzhZ45mS+OUpRODNvK+IhiHS8gOb6UFlMtlvXfwUuyQ0fJAEyqKelHasLQXfM1E+dleaxh2i
nIq35XrtKIMVReDxoaPVthyvOPbUuXYoLThYk22mdphnMQeBgwBOYmki8V4IBSHGqDanrTeMoNcC
hs0M/oM6ft+3mTNeNOAqigilgScA//Z6NbzYqODgYmInQoNZP43OCInYrIN9CWA6D9yxGC4E3jP7
J6CoKHIapwJoxdJ2g2tlP+q1GHbqWG8Ga3i8v6KZggsyuBcCJpNx8QqUVTi4aQMB2WHcppiom2+B
/YC/RzRDe+o+lwgP5xeETDc8KUBB6OptkcIFqEXIEwfSVi+SckjHTZh+3F/WTDkFywIfMGw7ugJF
jY6sk6TkqyJMnOfKBECsBvVS+FTv2l1BuB1iahCvtyQ3H1Kwd6SpWT9jkA8G3t7/ikkIpZZXH0Fd
fB8AJ69t8BFiI5ji2JPM+7wvYWY3USPkoBjwTQVYmOvT6/hG4bqqAFCrx8M9YpYTaISLk7eghTML
waMhcgIEQRdpk1KmbpwPGRZStsmzgoGeFleWuXl/LXMe2JUUajGtxom+WE8IJe3Ythth5waxHiav
MbcfsldhtCvQZlVLFcfppacO6Uoq9SY2pVj6Y+4n8Owj5SyNv9V4CotD6j1xFeKhddit769zxojA
wxVhRFigoABpvD6zMgswESuKEqeTSFNHJIweh/6trK2eb0jun5bi8RsdgUGEIE2dksaIXKafX9zw
VuHjIpOz1AmGUOf6OEfZ2BYFNdDjiF9QlBtDTMmijlBUywT8qVHqcJVihK1GfNZKqtYO3N5o2K/7
G3mjlRA2za9FWlJTZCzuemEZUPWVEgAf1MJYee1nW1bf9yXchn2TiAn4wKsccv10qTLn4rDluBY4
RQArfNSE2tdXztVDyfIe+O2WWVLGG59cAvMgi0FJ+MUCVEudlZAXYRDFYo7yNwzWujUYgmwQ+ZGJ
Yo96hwHxv/dXeBv6UxKpE0MdXu4jRsidbd5vPzFNxW71QP8JrZaMgzmN4Phe6dGXkS3d9pnTm5J+
eNQkTWWBCKROL3CDKPSCwkF0Y7xrW/RFuBbxeOOjtrXQ+F6qN9xcOywUYAoViWWA4RBsXMvzgkxW
3b4rHNHOUOw2fUvy9TEi+c8S/+iNb0lJoiL3MNGQZlQgqQm+YxkTuDGkcFjC6S4tZ9rei1sthQyf
tpOQhIiDnoorWSOO6hqn+/qxJIZ+wmQm4kuXK5zC9BLiYcZ3qZmYicS9SU9BYN0XduuMTDuH4bAo
MqgwWH+v+sWi4CdKEa5HAfWX39V3K3nXqkOz/mjR5EfidkkFbxxziBNR72dlBP3gSKAWJ9d+VefA
XTrAvSpkG3wUmVWJxoucTiyJcgKGjYUFzqkGJMGe8HAkYViuT411xbwKvK50UF0byIhoL7ZYmfhH
BVkrElrik6SnmaG4ehufa1C6/4xLHuVt3nla9cU3UJrTBsmIELAunT3eH2/fNEaegB9SB3f8ZtMv
0ZhMe3j1vFLSqD3OFZAMF1pfOqXlreLtIofZnBm5XA1lMdnKV4VMrkqnCNa41wTUS9MUyOqtj4yV
8KCgOWPhDCeX+96KKIspYag5n3lN6aTaXpLt9pXhoT1hcircjVYBNkuWUoG3+TlqEykfJVRyKaoF
qI2Q7TnGAEeJX72IZp5Y4VfOo9fxmCUNSXigpQEMJByDce5vgMpIi1fmxlvClwBMjB4MJG3gWVNv
bt1FQCCi8d3hvMekN2I1JQq3GV297lZhdxrNpRr7LWIeryALt4UHKBt3/y+XdmET4MMPTRC5ldOX
rxHgcE78IiElmUww9fCgEmWfbruOjBvVEpAoun/YM/6MzCqwRxKcTxlOBnVf2VYIY02rnLx5DRu9
NeT2nOREFRfkzNgFmdUmKIECj4ajuy4B9ktULktqJwwfR2GlOF65hyKB7qFfqM4I04Wg1FdGNIm6
jIbqjEq/u8iJFA2D3LnDmg1yMJ/AGSmWtwmcp31YgqzyA3Qjkg6qLRaD77wjRqaYj+fyZ/taECMi
3cLC5/wPfA5yUSzwlLD41P0di0GT3E6unbjR/cRirKQw012wVfpfnOwqJo09atuoXkvjivdJh3w7
Y4gH9Td+LaOFB+E2HQldu/wY6mp7I4ZGdqVa41Ftv6PtZ2e2gLmS0cIIK4KKByERcGm+CU5iEEtt
l1I3M7YM9DXQATia4IVlKReFq3KwzOdD45Qy0xNXE0Y9ycXFVc48ezKQjoiKJ6QhHLxrpS67RHAb
ZhIzTtNsGf45LteBrbWkSky03iorvyWKQrzRFDu7AJi6IhJaRtoPtXvx1W0obptGz/y3+3ftL+t9
rZkcAM0qDxgDN/1NPRUI5kMMQeV7p+SI/Ogy5mC3pSl8RYayihkyejbmxgy53hW7kTe6zOSEI0ZB
J+xKSY0u2gIM3tgDZ+TVt2twjClqJMxMd/wGWezCQ37DWKFJ199K7WESR1mEeTq9g45zaCUSDO+o
GkzIgZEgv2Y+pdv8IOnnWIcn8X1/o/5yJPc2ilJTZBkDNSvGHiHrO4ZkDSZylhHpjc8pefoElt/3
l4C8fUg2pzv64eVjQf4NwcS0+IlVChV73FuOhu4wmtinaiH1cNO6mETmuEoAP4xKIwVtlmeA/El3
8XtB7K3hupZK3Y5E0GoQHGq9U/eHQYJ/FldGpq0SbilSEG7v4bUkykvjpVEUgwrrsxK0hxvvg95b
jTmiVawG/MLUd8hSf/LIYCe2ppeEN0oCemh9IudZZClbWvX0rRfPn5YmvVxwbu8kz+lOeBHRXjqu
HmOI8mGPCh0TDIn3rYXEOKFsYJjFgoG+BUdTh03dypED7Ihr8AFe8c3V29QntbiLGpHw6VsU5hPw
M/aWXv3Z+8VxyDnBDAggi6WSJEzgZTzLMVg24b4s//zwvma+6nVoyST/+BAUoGHdo3sQSGyz4AQH
Pm3hjt2+yNABHtlkvMboeaB1XPICjR9Vb3AgfojBx4Xm82iD+cE/4rf9uI7PNnoFJZ3/FA/fq1+9
1JeK8redW9PGA5rEImqFsab58BgmDkU3SQbnGbRW+2D7KVjF4YhSVUAe8y0InQ8mWNw2m49qfXA2
sQmyvFRfHAw6HS9tay6/gjp+Lq75DPyz2Adeb8sXpYpI1gTk/m7PXTgcp4DIDy0mwIVfKzmgB7lS
VvngBKPpViCq5zTzvoS547yUQF3psnIz2S+LwamSTu+lmAgCLm5ke5xiSBHCzaFbWJN06ztO5ft/
i6JuLjeEvcYr2eDkxvN+mrOdkS2YyUGL52MSdbF/whNvpJz+2JP1SNYuerifhO060W1CTNOZGI/8
DV47oj2szqBkNtMDmmOdX8yMMu5vzpyNEQT0eKAlE+2hdIZQZKYCbYLL1iWAVUincHzPRTNI1IUt
mZUDiDViB8BlBZZ6t0J3HMNkulM5cuFT6lOFc8XKAFDUv/dXNKe1U2EdLTQAeqkqFabkrpC3gxYN
6JfWOiJJaBiU+Y60yID+rwTRHABVh72Lp0uqJW8uv61ZR+Be74uY3bV/a6F7/ZHjqfJGDAdHiVri
e7sEgQEXvXj5Uq1uYdNogHHbSJ6G13RwGrFHgJXiHqYZpudE/vr+iuau+8Xp0JNLpDobmEGBILdD
TKWhzp/V/4NzQUcNXFyYTqCZqfejUXkxw7SSwWlBHMxhMl7hHaRwIV37B4amjeOlFKo61yl9xxcp
pCBVtEum4OR1f2TNo/WQr1ry2G8fH1v9rQXFksiTDxbTHU4L+blZX/DyEyjTCexE64olFDA3XsEI
p2CKMvoGQGqDp8oeDw/CCSQQH2ZmnKcRSIs8zXNH+dc4I6AvEPgG6koPPLrH/vS/6QESz1KiRgvU
B3NaeSlhsuwXDlCVh7IX9lhgFQGz4Buy95xzSwi9/+Yk0c3yf9dBGwwp4ZUqhpQgXGH0EaiRgU44
rh8lZMSdx+7hSyQdfI8WQwgP8PamvUQPxoJ9XFjqnyt2sVSlCzWWVfER9WQftR/JiT3r/tWbE4Ei
HmI/NFAK8C6ud5Nr+6JRvAH3At3bVSpZbqGuC20JLz4TSaNYCEyPiIY2SUEHz7WcOJrGtPPtCLxL
DfaeDChbNJ8b62hPzB1veHq5UT5yfbXUXDaT3bwSTFfXfE1IZamGYIGUvi1/BNG2emcfipa4aJQT
V9rD0hjzOdcCTiI7dWviUfvDl1+cGsuVYS1k1egkADENqSkCFBA2j4iT36NwIXszbRttcCAHvfxo
QQURM3UZ0qFIi6rjR0cdUtLE54bLjVwg7CsTnjQh3yTFUs/ObLB3KZI6ybBOsyyphBHBHsYpNIg1
ed1bvQvGk+U5JGn0FLiHJczQbNSBrBsnI0OBngY6F9DxKXimWnV0xsjSYqvoWdJHmZEILwFDOnbX
NCa6Vdf3L8dM/YGDy/BP6vQUXxyl12DUh1a4o9M2+iCTtDUBIlZEvW1+OV1LwGLHgQIgeXX51X3J
s+d6IZgyo2XcFiyfQzCvPQQbjidx9MZmb75gl5tkacTgnGN6uUpKiTLFlRQtnYR5p47xiPSTZ3bc
n5awJcLkVN9oK5B9LKyAAh+ScrrB6Rl5iSCNDrhe9a2FLNKqfSocxrTRxYjhiazhcPrXYJkfp4nz
uFlhFlZoNtvTgn87u2CFx2egugoCEmp3ucIVgk7TRgeZekG16pXgYyDvYmVl9hAvxND7WmWNqA0Q
k4IX6IiZBR0MQQpGelV7rvmlKzIbImOOCgtkEBxqsAFcK2vVcAGQZT7rcCCKZsxHz3w6fr5LaBo9
fq7Xj2uQq1ges4hLvn3xFYDZUDJDjg5lVJoBrmiatGlqpnXAZ+owUq5LwpKVE25fqUkG2krBqgBH
kaUUJys9vyibsHPg0eAllnXtE1T7oC9Pj+ufdPX1khIQ9Rw2VU3OK8cl/upjM7GyKYb3cv9i/sU+
1zp8/SnULgNhkCuxF3XOs0CEI8g/CGchgAOEKLGBlF6za/vlDT1yh+p4PhVLONVbHBOu4uVOTDt1
YZFURknSIYJ41XkdftH7rx85ApKxxIZ/J+++XsSjTN4Oh1ofiP/+i2r9/fXPn/a/k6As4hiJlRzV
OIl8eEnqY6EsNADNaPH1Aqm7WYM/TPFELDA3SqO1Xi1RH6fuq9rDxC6w5K53GGW4+lZNbcHkzhj7
a8nUdVUbtlPKLO7gWFagnmIRkRqaZyRaBA7WiijVSottnzuW0kOcbpN8sdv41jxefwD1so61yo5d
hL0VyGt0AFm+5RtPwmq9BnmcbYIuP9+cYRGXvMwZ3+xKLu0DKv7YR9wkd9vCNQPPF0aE/TyGLyaG
H+o+Zgw9rNAse1+PZpL710KpUClhlDDhMwjtdKkhGJD2vv9sz0/R6SnbgOdeMl9iJK9TwlpvcA5J
w00l+I4YS57pzKN0/SFUwDRIXZoFf7alMKfr3Jnv7/WTRtopQbOXdUwseLTTLdjqd2+ZNJEMhwTo
A8RO9veCCi7d7j8VvbjdvNYUWZZC+ZnV8yv4Lgr4VjLmcLlGvfWNxx+M4zIVdPnzhHM2J804Ldzu
xQ+Yrv/FBzR9OySJj1Ph9zXmDkzeHd4PbAKGD/TEzlcPjKJj2PbEIRjvT769EEHfvszXh0GZt2FQ
paRlIN9He6HbbdXc4UBt4qZ6WCzEkbecc9em9K93/GKtoao1vTaZ0sLEsHJrL5rHtcmvH0xuc9Ax
c2dlLCn94vZSxk2o8rxpcogEKkECde/aP3uknfwCxJWPgDvtdokBw71BR//L90n4lh+X+vpn0sjX
W0yZOSVymSDgp9sOUoPtBFQAWoHdTIN236MtbO020hX94eWlMVRQSJjCQMwYLT/EPWLgL0ZPnLvF
4RM3050QE14+a39F/4uziNKk8Mp2+ihMHDsi14i3HenPRxu03qwVPMDmY0zpt7Dg4P+FDXde8z8d
uZA7aj6TRJNc8CfuwStb7/aWgl5bcHY+9o87wpygCkDZIS5duGoLmv5nlC8ku2DWcSMWkoWiWCNf
ZQ15tg1qTw+j0cK8KfO+vZ2BTVztMA13K8sq85Mc8krjtfjYCzv4g8TuLJToHrDEs2f9x9yu1KH+
PfUXS8w0n2eiGCJzw927tmQFG3clHt3tsGQ3F/xDmqAtTv7fCzb1au337W4EATimMiY66Fd39gNS
bqlMDoJ5hhotjrlZOkrKaNVaX2XadKPkxK4r20XHfVLq8bhmoqXX6rY5/fqi0Kn5SHXzvNQga7CN
MCAgOgdNtoXyExaK4RmK/qWe3zLYMcP5PYHeYLugtsJkHm5ujAJCIg0MrxIox65fCHWIqzBM4SWJ
++1rg9RmAYbZaP+oPgWdbvvI6JzWvlVvhUdULTJcncDS09P0WK3UccLsLQI5ZyAjUO2LT6IercIL
1LIO8UnDSYxAhAIqe5OslRH4Udf6Igek6M46YoGFrZg99gux1LGjNTApEgFHAXoqQ9Zz9S0Jct0t
MMhev395/1BU9zad8rozTPuOWw3vhkSGU/s1BccsnH9e/0zRBTpRDHuE2z6V0AJQDduHA2+g+Juh
AoguXat83r0IgPGyIAtqyU9Zk0d+/dJYb+FB2pggCTJOaBPg98xOHpY2adr7e19OvXiYO8H3oph0
TuPyhyZiHYYTlurz8zEZVHECtLNTjfRaJws3LQJNndwmZKSUyWNBNsrF7VfM8QBEGro6TPSwrFIU
z7be56pYbB+71QVMk2I1WRGQQ50aVq+/YCz4qlVqFCwbNjbCul43LlPqrJsceFUhKYvRL/dVgpvW
dL2xVxLpQlORtlwX+ungGAxPop8w1ENT3J4YA8q4IOrWul6LorZ3AE9VNPpYXKeztnTcblV9Gjxw
gM/iG8XCrZpU+WZdKJLCwkz5Lxphx7VZXbY91uX6elAQ9LsaC7dpBj2J9cB4TTBRDTSGVM47qNDt
N4woxIJeY2q6f3/3VqAlGMnLcFQbDEA+jal1fw9nbBSQ8yARY8HtyvFot7xWEA01uz6svRF72Jgd
AGOfx8dxJRuVBZxvtsZsitDsyG+oL/l7M5lToOlFNEaAJghtC3QfsxshomAaaXDCZjNgerkCIvD6
UNWAdIH3Vam/QNhA0nwpqXj7TlyLpdzMlud9PiggFplTE/93Bk7mLvR0ZsGFu+VSkK4FUVcvLEql
9dGt7jwjyYapj8iHRNsn8OSh50/bVvpnZR8Ds9I5ZBtj8Eof1zuT324CwwHdsO1klrxq7c2mtQ+F
da51/Nlk1pklLOZ45cii3FeEOfUGxRHSZVOXMchHrvVArsMxziV/dLjhnG6LwtECK+r8BRWfCTSw
KRdiJrN84XpxYlVoZQd14zfNqRDRxfEVE9s0D1Oh6vccg4a+tlbn1UdkxPb9Fc6ZQuQDYYpFFeUe
epoGX+RJngjp6Hiup9fa0RWARwu3jJCgHVJdEDYTOIBrntd4cDSjJK5IVPSuuSGqkBnqAumO2eYg
yYMKMAgeHhX9EzW6FxWn6BJmj+xJaS9hoSbVom3VpXDqMHm3KssmRoLXi1fycy7D2VGQ5eV/K5it
soADUi8ST8zZ/UuZ1Mm2mq+1XoIFc7seLbz5SlH0gAH/cYmh4KiGvhTK6f6BzlkQNCDJvDaRmiEU
oRwdrkvjVoi51lFeYPJBaZxZhWiI2r513GSNN/2+vJldvRJHOTtNmTCF17OtI25CAz1x4NzkEp2p
HjzfdusFHpwZbb0SNv384qKIMeZpxxXWJuoKYw2pUZSvxbH2Fup0s3sIz2BC8qJki8bkazlaW8uh
mtWd07Nx/CBL0V7tsoL47iCZTVEy6y5MOCKCwTppfM2WxIFZesYnzaC0FRcFExPArzYhaqlnHAhV
WURhtnWC3mBDW8onJktmk7zwj9ln8Sl0JPm8f5LyjOdwJZJadRLIXN66ECmydl6+NZ8M9ykGeh5s
2ZRwhRFEJODWfv/G4ph7Q8r3RXrKwWOb2r22j93nZDjWgFNK4Lz9ibQafK8btdf7YZ+5jyL+tRab
MrwSHJ50Gt5BXSD3lj8aSaZXhR6odpzaTU6687gRUJWsv0Ow5m5SVi/qFz/+kqWvtHuUG13o1lJV
6Ym7k3OzV9bBpghbcJzUOohd5WF3f1tuWQklUA3wMFZoakJvn0TZjbZvUCMpUTIR8+14rjidsRrx
GA1TS1Xmb5oeRM6moIKb/SFFC/ZLv4RFm3mcrz6AMiJIPAyxkAZIe3SGOJDkd/B/UaJOWruRFzR/
pr8AixXRiY/mEDhdfzpyccMENq/5Go+RwxeWRPJda+Q7wbDCY2uVVmrH662KGZ3WuE0c1xpjpBUF
3bUShLBn5b3Xy5iAB4NZeDfmfMCrr6KMTJz3TMsN+CrQW75KLsaETVWGQmfMVwZEfVWwbXxbz50F
WzpjbsCpw6oy6MoljH2gnJVEzmXQCce9k44yVJTV0wbOEVLKBdr2wtf7ejZz4QVOQTcsinITWQDl
gqEAq8ZZV/SOgsmuzy2iUyLKvbugzTPlA1XgMCsInLUAfwPccW3aJC3zeVcFTF+JMaiRE63YNbTe
N0DVlLekVJwR5VVU6V14uIkRCABFdHrcKbo4nOVyU1XgriuZVe6bnLDgds/dNPTVaQDx4K6hw4Uy
QKHqcUM0Kr0Toguqt8pkJ0o5ORX+Dw8uDBQrwSiMWLoyXEYvCttjyf0jmAlN1asPoK96EgYwyICO
J89g+LLeO/PV8D4jcvpdobKyAq9r4en8W8uSZNjivyzk0+f0HCwAE2AaWCwwOVHvG1+0PCeUCKdK
YNeRLXI7Yx+trONI2KN87HbBQ7UON6uFVc884VdSKZWouxF8TjyAS9vaioGYINGhIIJ1tJ4eE/un
JrvO2n0pOmCt3XrT7x194QPmouOrD6DuGfYC7qk4Rcd4BzgLlD6t0X/wHiBa54V3dVoL9awKKHyL
IA1AOz1IMa/Vf8hYRvYGFh4o+s8kFCr653R8GpPVoK0VdemyzbyokKYCSIwhHtBpynLLcBXSqudG
x0904bX5iACjQPLtgcjG18vLoTXRHgvqxJ9zGWGlS9u6JH36+YUtV3ymUDuMIXbqYg8OTthNAY0/
RHNHMgh6AVcGxC7RSvF1/skvDr55X69mSrRgZgKGWp4u1TTw4Fp+HEVylNcDoFWKVex9jqjeL4AA
Wx+RbOzuPOk4tiuvJgO7IHnmkK8E0wsvOwV8TT3iqXDFcxtPJry6U8SWZLzuZwvR20yMiE4azBoB
KFWSELdfr1Ir8oZRS4QVtbBrP0Xtt+yfNGVhRTNwdERGU1pAVSRQhtBxWoEIkas1vA4CeR70zpRe
w2/5t99xFtjudckqyPtotQarjzvV7j44DKGzAW0Y9fwDr3Sxa02M3Cv1jWnvdubHsOZMEWOb1i+j
vnvbbH6XJuLNnYCIiXNwmhCHoC3yelOUtGW7MOMHJ85PoKvUCkOL0GlTY+AMnOb7ejZTFsIokQth
lJ6VaGpllQDCtvuj/BEboFt3iPJYr77saTAkJhwi5DrDM+sWDfaM6bwSTWlaqwkNIJjc4PB2Abco
IJ/W9vsZg+syPX7W7M0Hs5YWLNictbySSSlch7G9bi1BZkKKZ4W8hus9d8ifwwXzMResi0BgKzKo
R5AioBU7FuuKGVtsa4YEWGpkuoyYA5TS7BoBbAX/y7VqU31NjOLIrJWHb+kJtBdPS+N8ZkphON2L
z6DexNYN3cHv8BkgjOfA43uosbn8Znw1xSPjtJ/otezRvAfO1/WZQz+htKBek/ZQLwYg6Pgto8UC
dAPUEYtulWEXcPOG7KcKD5X6eF99/8C0twIQXPDozr5FoI7hiGJqX/XONCezXQvGuBOf1Q2w+zLg
BLGBcoFdmtG6KA3Fds4ojWgGRquezyBXYx5aNDDWmB40IHWydIvnl/7vy6h3GSFwwSZ93TuBwlbb
yJPUg6TG5/vrn7Off7HV/1n+H7b74pWqO60WuLyEEJd/Y5hWeaiz7Lfy+M5C51K6vy9tdkloeQPc
HVTsN/lVb0DzQlNgs/3QPxcq+u2FpUd/ScRkGy8WJEiV1IZu0zvPzaAnGAKBYz3m1h8uaJes0YIo
C5i7ekad+v7aZm+sdLE4+rz4nhm5P8mv/GZvCeg1y+zHwIbzbhSG+cZDR1a/2jpGZWUpuzZdgxst
/iebTpnLqaC2RdP2TitLq459ZrVPVh4XnsFZXbkQQnlvbM304CiCQnrZT+0aSv/CBVboJ8b9jZwV
g7aTiV4EXYQ0BXJfgcSnFfreyXNPV+tPT7Da/Fwh/L4vZy7ggc/wTxClKskYgUuFH3pH5SozSdGx
LbklgQZlJEXztg/wcBQgoRbyv0Ko6DnY99oWJSpXEq1C6dceLz5rfbKgwZPUm6O8+CpKjQQJgHgN
g6udEYXMJ75SI8uPS4Ala2BQfL+ITkMrfpaMKizACWfibWwHKh/oI0TvpjTdrIubk2A8iCsx6Iyu
8vrU8YFZFKdhfJZSfstqS1n3GWg8KjxoN+ARBaNFlE5G9ymDyL9AbtatAJgJDLkkqQbUOKkwSG/8
Fmu0923ilxpsLqDs6H/lRB8FsB8u5DRn3/OJHGOqoeGdpW+OJLUahtcACVz8Jt6ry4n/Rdp37UaO
bMt+EQF685p05aVSiZJaL4SkbtElvc+vv8G+OLurKN4i7j4zwKAxDdRi+mViRVhUsvPuGEsfmuzE
A4R0oKzDjLeVzTcVsebLPBGZTYU1XUYN73a2w1DseL8LeAA+eDNHqvjInQqSPvqv4UoeZSmfCipL
5M5UyBwAhzBzWbJx6IJMTJlnCa8CiE0+3RYF74zUr+3KHbjgkOEVhRgPCoUKfOWZJSlRWeVnqGfE
26Y1B6sGCm4YCX1ai25AHv1z/oCgRterAiYGGcn22/lrk1pukgKOvwHVkqMxMF+16wYJYQcUx4JO
aNmIoVkyXx4cKmrcZznI/tuYDx3n8no2qCSYgkOShDgSZi6FCqhkO5XL/wxS2CTPbQZxQ/RJ6HJA
+AAAeDOXxSR70tSgBvCoKpGLiGhe0IPeaJFqq4Vs5HaeIoP7O6GJzztQlON0JFn1PDJ1WeFHq5I7
PnsYwlSZZMfQtWxPbaWZk7VAsxJRakC8YEAYQiJBMo6RNfRBrG571htnKe2o9JBr+UD38piLwbEK
o4qz1JDzJZIKYsG7LEctZQ9yBTF+SLNGqd60XOvyxy6OKmM7NEBMulVNpcL2RTUCTpT1VHaMgUrC
Pi/GsdqJqepPdQTRV4+iwJdoUOl9SXAyWgfPuAPD4ZKOEa2PoaKEmlmB9xuKdkoJ0tm8imJEeoYM
4nNDlaPmcWhiAPebgcul00j9pjNlVoxozxhTKOBFPpeAjUekfGsrviiFG6HShwjUTiWfeLlMu+xL
UVKg2ckwylH0CR95BLlU4udceEKNQC7Oatob8kYbQM5/1so2RF/ZWEkcERuxzG1aa3TE1FdDxEy9
T/P0PQNrlWpHSBrUX40uBtWXXLdpAAYrVnPZps1lo98FHKfEL2C1CWM7RCcsfYZuu5iUpKrRTQdV
gzRWT12nKZEHCYYArWyoA6GR3kiGAjWfqjOQmA+CVovMrlYz4SnI+5ZZFH8uG1IqLf5bGFnmJQZ0
fO2+CLpgX1dIjnzTQIhov6s7qoQnrm1V5Rd+pgBEItX67r2RmqaBhF1mPFNGx5EMEDQU7bJNaW75
JUiZbTHNDXyREWvDqam4MLTbMRZVN8hpFB9a0QihFSbKfqIckKThor1f+Xx25CiSYi4uEB0/ii7z
vcTkliNp1+WDPUZ5Fth87tdlatZVriSmXqInGBRYdTZWzwEUDqUY6ilGn12KotDYIdNKiI5QcaCc
KXNokdpIWSJKtqphkgRSIGHRW/iWJtg20FjNwNidZYLdcpWU7suczzB5Yd8oUEyFVyOg/a1J9IGg
YdLgSFf3ablN014oH8FCQDVAfMdyHDd+xNX8RdEHwGaYoVb6e9BrWvzJ8qpQ3GDk1BrFDzXq7M6n
xmiKYtSFjqAGiYSlkgb5xFQwJeFstOVOCEcVxBWF2PIurSuagbWlFIwvLkshisAHbaBYDJpvfwyk
eUIHSpZB+BBWRcidhCoTEpumQdnYnB4NuSNEIl9UpOM5yqwADSn6d59lnA3KFvY6gN4ngPJRP/y5
/8gsdGZCkXeiGkErr4j7ZJYIoGWU5kODbiUke1ri+7a+A9qPXuih27A3rnTrF32rWsI+1U31WENH
wx0GS0OBKXD1etegy7ywX0IHYV18XnssFhwdgFZA2APhOE0XlOnvr/yNIB8A9Yk63vNLtTL7rkSG
WUjAUYEpJOLgQwuTgf4vGrhyxZFdyvRCJBKcrwr4IkEtLt6aNliZZL3Q84hDiHhm+tNQo8d4/NR2
VeIaghPJ5vA9uH1hIh3fnKLnMFrxO5aer0ksD4krsEz/4BGSxbJKEgR2HlVob7EuHYlYojW38Lu1
jnFhISSCTAyqGvAAFBFtQbej5RVcjYBd8n9DXKSqAEV8r98Ksivc+/ttAXE5ibn+szSN+mpJ6xZM
oBKf8kiOdKCyAd0Fmf7U2oMVbFQXIowm6okEJa2oIzuAzRQXfBjt82h93/+SxRW+/pKZJxJRLVMb
BV+CPP70EUc0ermP6HyqrcMuRgfbWvFgyfW5NjhLlBQNDnsm/V+DE2Oy1XUEubBpfJ0dmKYJDcSV
3MhPKQSs6LXN2QmKEaZLQYuFBcTs89M4ubvAMkGYuZpom+6JmbN6Y2gWk0S91rYDrmV0vTgW2xeO
vDVTqztaa67q0lZFrc8QcS7BdTHvelTitNA74Fe9nASR+R5WdvXKnhLUqn0ydWm11u945ZJcuoZU
AWANGWUWlDpmC0djPxereuA9R+FM4Ylj5u4srimbrRmZrZQKZ18pKYzQLUQQDwZOhYmyvmGtbPuF
GA6kO/8GM1soqnH1IAq4UyFGkr/SX5A5fomNc/gAdCAoKfYQ5cDLSmO70e1QI/LaKVjaKKqG1wYp
eQO129kF0OcGHvCxFzw0xDQ+SSCvCdox6uhvJ89M1loSlnaLjgQpCEERAChzonK1LHW99+XR43Jh
m9d7IeWd+xO6lN1GK/4/E7MBlZqaKoyTRo9d/ARMYR/vDnoIt9UeFL9PEHMhxhFibhk5oUB5hhP4
e8X+9BLNT961/dk9liecDmE3DFH3lAq9N9b7c2Tnrm5FbtLvpqYvXC4bDneLbyu/19rd1iZ4djZ4
YehTqgMvWNDhpKv5puUQrd8f4jSCeyOcHY26wLHsKw1J/MABpywkpbZ6UTq1Xz7/F4ZQJgJ/H6oi
0lykVqlCRWZSDDRYOJW4jeY7Z44sb+9bkZZWDIE9stVAcUwt8bdvYESjIc11HxhLieAdEN5G8616
s96AtQRrUWoK6F7qf0WmbRcEIrPj/uLVj+balT3ty/msXn/FbOXKREvjKuZAfFOcQ+XIqft+jb5n
aeGuTcwWjkYCMP3gEQdgKSeJNgIZNJKqBb+gZN6f06UkDaQ/wHMNCXXAYtTZtdZEkphD43fKKyhv
6UbYA5cff6Zb0IlSADY/75tbdJuvzP3ICZW9HkLPFUQfCKWA3wZAY7DQ67nNTWRzD+Axsb1f/sPr
Fxw2qN5czi1ZlXRayA9dD1mbJVv7NApSmYWooo7HUgN5UXHmdStAXaJHf6dSf0StzSWriuVLDwjC
Xx5ZIogiAKJyu3tl1iXI2+XMixrcM7Gx72IPJ1KLPCAbiaEch+y905/L5BMoflKG0fcwFJbh/4lS
qEMY3/dXYjF19ZcvVwLvM2Cys8NUpSwDPH0CyAYO1xBIXQsuQCg6ERRLL9371hY2NLC4eLeANMPo
59RKmSH4HNQaeC9T9dSROP1F0SMn49vYivkxde5bW7hbkSSD+C38ZXjFc5k2qZpS9h2oT8ZYKa2s
iQIbaPtf940s+f5IagJ0BBg9CB7/tihdeeRS0+oxH4L0hHKgpUIRry1OQovpawDpUZ4VhvbthqBU
09g0ABGfUVm5rlvqKqvNUrYdKRo4dnioIcA77yQAWDZIEgEJ3/SkvgQT0qTdadU+d2K2BQsBeoW5
3jQOSUXGNSDwUmlmotPB7YEqvooy3+2u1iilaly2vNcFH4N4yelr1Mh4AYjMPtIImmn9Y1gnuzCR
L03UbWPOd8uJnfmtBbwtbUw92pTokWk+yjC3lOBbYcAErfXYLjwccECBC5MEpE7R1HH7kYypVExk
4Cbk4/EN8Mz3PTyO4WtwEAlTeME5OEJPAEBBwRz9nS8rG2Xhvrm2Ps+njgEk/JDNYd5Q79qnXiOp
9spzziCdoxptttWa8uQC2RA0ZrAkCnLTyE/8yErnetd1gooCwEBGLTaHwLD9yLfH5MQjxyOHRyAD
d/xzKtoi8PArw114H8HCAbwIYo2J0Gl2scQqH7Vhw00cS7X9NjhWPrqUs0HdDKxCh2ZA+77BpaaW
G4OzB5mNGRt0JeC9oQSyEwjbpjfzDldZYg2fbcKITs0K6Mai+woCtyhOnPDASZaKyFl1e9mtIhuJ
PXkwzGCtFrNw56vo7kEKGmzdk/L37caDvAnXcCno95AOf9dBJfBRJytFrUUTwBHAlwYaCdJhtyaq
xo+NqsMBTAlnELYxvOGFeitTvBBkIW/4z8hsTaGa2jYq0nXo/KssESyn0S518WSrpuUwpzhkW+Xg
9KoJnQxsqMbFFVBewh2/z46Rs5bdWt7fUM9Glx30CsAYdjtkVNU7MdAK3gs0+StuI1ust1Wf2Bz9
hjiu2jsx96eNHGgQkWwVpbIQh6m470QwQaO09gM2oeXZEEus5L1+4MjQvkWEb3mTV0lCAZlmBEkn
EmaCk4eMcMULjR/vr8VSeU+VQUmKDi4UUfHM3Y6+pSzVsxBr4ceXVn0rkKx32xc9MMMQQg3yRUJZ
SK55SHO6dQgxB6tpHyTwKd3/jOnKnHnBQHMiGIVWCjTO5qTgcHQKNaIq74kqkfjH8qUyrGhbh5YM
6dNxBb097eGfxpDJlOSJCG/OZabpNZN7ZPA9QQdUH+dIkpEgX4mwpz18z8jskRjLUhziDkaM2h3U
F7DOC3jXu7f787bkd2Hi/jOW+YOZdGUtyhyH/TNqpmb8arqXNN6H4VlXjnSwO/hgwva+zcXpm3w8
CQqiKP3PRpYPmoDkeCh4ENwzTl2w8vN/BUl+zNy/358PqUlK9BLwuehJQaCOpObl6MzzWiE6Aa/S
jEQBy0aSxRn7EPoqvXCQU5AJajNZacXIEKD6YCB/T+QA8t5OPxbUjhUfZJ+9gcyOnbWJcRjAZYcX
LBbgG/tNi1iZQa1VIbxeQi+78ME4aac9l/weUtq+h6jF92SoGF4EJCtZQPQe3UNmxhpDBDXcmMQk
qnshcwWl6xuzQPwKQn0OORYzK1Llge/gnNipROWXXMh02RrBHAtmbSVqclfmxw6NM6qcArBQcm9V
Xw2Dc3/NlvfJ1aTOLrm6y1MDNVfke5oamS1tA2InJDyZOYZQQLhvbCkXg/z1f3bI38j7ypfle2ks
uS4WvOogWE4NRQm6ZU600f84otk8sCeoL5/Ggw5utHDfPsdoj1j5giUn6foLpmv36gtaXkaDbznt
Uf5R5yCzi1rUgyIdSmoX7BHlt6HY6Jlu0crhyzdZNaxOzSzZP4+hkzQgVtAfDbrW0r307F1/1BRo
XH1UmCuodqq4Emht4+bhmUn9V3EVYrT0hF+bmT3hY92gelvADAjLY+mghXZnuBKSmGm9clQX3XWA
0uSp7waccPNAzGCTnLCAhVaIAkUtFAz26MmAQEGKGzUGnpY/yJuQiBu6i8/9J1Rfy6mYsZpfn3bv
zyvj33fMZjYpwixHX7rgpZ3VPDaQrdzrh4wRG0Xl1/tbaymXP0EcUTuZ2Cl/iC7yIR3aMc8Ej4eW
q4smSaFDOcwyzsHbzv+qHwroWVw2K0aXQo5ro7M19VmZjqOaC164hVtWk0ydprgCGsXSHzqvKhy6
pqCx+IBJkOjQJjT1D8C2GIQ+5IMLAQlVcZdnVlvbYrjy7C+eiCsbM+cjCIo6LQTYgJ4pf1Yzm8+8
HHEtGdfa0xYfLWj64LlCwIZupduzhzXLlBqtoJ5OXZ9+Kuqez1fciund+7EJdWlSgYX3/AMI3OSs
lwbEi16e2yW0C9AAFRwKlfCPyrCN1mg816zNpm4Mg5ZKOaxVvjsA3P7gTxm2BL3exUpSb/E+uRrX
tIhX1xbPmiQQO1jSqdXABw4fy9juuk+0Hd7f5Uu7ATg+Df7whBSaN/WL1RiEDfwmL/pOAhAiNhEg
fb9yHkzg6n/zHl7bmg0qR9K1z9pK9NgDD2/CiAgnfEno3zJyM3+odsVawm5pA14bnNbzahbVNlK0
0YDBBA0WcbaRlDf65/78LW2JKxPzbKjOwDMh+TDRgr7VZof3bp+96IIVriRAFiOma0MzZ6Lowaim
BDCklOADCnQzZC8+mOerD4Y1Awn5IF/aSxm2ZIjU7f1BLnoy18anq/JqIvUhDzqaZ6IXGpDksrB4
0BMXUGA5A5yyJiu6OtSZI+GDBqnuRAy1rhzamDndBsUjV++KQ5Q/MX4waeNE7aZe1Yld3i8TvQWY
NSAWMf391TDlWi5Tkdail0LAcUrvWDqIP+VNVTwMz9RRMuDEAlsvLMCQVIetYm6Xsp6aBE4RCKj/
VQG6tS/WOefjjCIT15hVc8nAGmENpmJL+U6IXV491PJ2kC3j0YhWIqelwgw4Z/6Znh0VThyrpkHE
6ilfTrJRHLbF8awOEEcCiaMDDfvMLM0ErERb7SxvQAhEd+Je5ImIfzmXc+UDMwGcbNz7O2/pQfz3
WQCi3s5IrEBVA3UPiB9AgQ+ZfXQY3DewdH7RRgIgNcCmE+Lk1kDAlcXg95Xg9UitukVo9QVBN3vw
jKzrioO81HSGfjN0DE5pGPRKze6/MQdDQCAP8EUt4dO3QK26Q3HyPCka/f8PCo8HCr+gzlBBx347
qGGsaBL0guAB1NQn3cY3cmsQa7vvEquqSgL8IbhDVowuZtPRD6NIKLrywg+xj8LX+G4sdETfILpn
gCGOdv2ovPjA7drJZZ/v13z7pcoXSKDRmQyPCeDdeTWxk6SOjQAKTgzi1eHYu1QjpWMGlvx0f0IX
HVBUmsEYjGCWR/L/dkbLoUqALvcFSB2/99wfTtv2wW+13mZ24VaxKYYWz9tVZUa/4n5fCiuP9NIm
vbY+nZKre4mT69Hw88m6um8RvH6UwWuib6vgQUFaeLXVeOEaQnsc8kJo9Ub6d850P0Q1/mqMRFDD
JcwUIYxmkJK9SZmNDg5A0JEosqtjlmzSr7q0LzK1QXYLJPhG2UJDcgi+s2Biwf51fw0WvmpSLkZn
DKohgP7OHsCagespn/rZDETxrIzA3r5W0V86oTc2Zu9cO6adKmawwdWy03OpI3PyQa29vt0M1TEO
jgNnhZVuFnnv5OWDUP2vv2B2dCH5IbYsAaQiH1Hx6tyKIVKvZXuAdyZw+8YP9l0J2L3fkLofHNlI
t2W9Ar9bnGnwLIBaQJMRi8y2G8h46qEd+NEbpe598DWTi+OVxVxgZ4YO9ZWNmSuta3mhlQwzPbqj
Gx/Cbbit7Xeo3OFftyHDE7JL278U1LtLS9ZSwEsFB5hHHRO4mL8n6/ZEARkMvfIB2A2IJn0G6Nrj
TFAubhLTBWbEm9iawCWwCd3zmvzXwoN2bXhe6BsbQIBUA5CVFqrz6klrP/rsjaorFYU1K7Ozoucs
77sKu6hJo9Q0yvaxTvUNi5Fz41vOuX8w/x+TCdw6tD9FXMSzU1OE/zOZrdlYx+ND5tRuZDPyRDCb
oDBvtyDEOv9eo7Bc2qYI/AB4Qwv+JOs8W8OBV0bQdQGyou6S4EkE/v3+wP5edLPoEjHRfyzMnXtB
GuIKWS1UZUk/mvoRmrxohHx4xuaEpvKLcTSOg9mQr9QcsG9BIm+J9rAFhzvqKn9eCbdrXMUUTKTX
TU4i/VoCf0GiBzp2V983W2aONkqQRfg+4DiRX0TWjzqxk7v50X/0J70v+wQ2uMSp3NShNvK3aK7j
nMyE03F/ppZe4psvmW2BVO8NIGoYumiCjWyCmeMdXblHdhrj/2azXY95dkGqWiWg4RyF4BRDrqdJ
x5D1bWh1BHgvUHyDVBteYr8HI8yKh/PXGby3H6YdefUOJ7hNUkP9a/v9mcE2SJZIuE0J3A6CRR/I
41frFHZHms2fwyuouwhaKTOTHgOr3q8C0BafK1RwBGGq3IOBcPY9slxLkh+yqd26Qh/GJj/rVl+d
ZOmSCoIFdEarkwREltuV1V7I9EJo7Z/dmTcEHZxWbyjsii5UFN/qP75B0Oe7sf6XdqZr7mq+u6iX
+iCBnYQ0Dr+zFAZ6w578XjGzdFtqIC4Aq6GGQv6clqyDiIdYqj0PM8rXAxT0XCjm8bHFXtAHBuVn
/7QSbS0el2uLs4ExtExJQg+LZfGYKeh7kc2eIp2IjvzuEB4N5eSvAdKWYngdHh06HUQ0raPueDuZ
HC+rpTwAZXvsLKT+3iNoFG4NlbRoWLFXZnRpg1zbmkU6EfLCupiMCNtacnzrdXToa+xo2auy4Qvs
/4g2MCJRxykQ4K3cjkoPR98oewHwfV43W7fUDgZOobBLty55mjRzndoxv7OjDl4P97yXnl/k04th
5TWuwrVVnY7b/HqAGg24VEDMBlTQPFitGcsEGaM+xm/BWTOFndm4k4bvNw7/yqaVFjKEGPg/Y7O7
v9eo3wfVtJx75ny+O++t27v6zsHWfXoyzI7Q/ePzH/vV/ijN18odPGpuqG1YwWU93lwiQtDxLfwk
ca0ryhwk0Q96Qg0OtYCmk7P9mKRWZVAda87Qd4imjZ0itqFlsCF/4Llg4nkZtX2SqflLpGb8VkFp
zo15pp26PJr6zYreRY+V9lDjHxK1gbFygy26LLoO9h402SrwW2Y3GMeisGCcP+UVLN/VeCJDWZi3
4o2Ft9HYnvPPb86CWMW2Jbq5BndZWjrdAO4BFRzAPeY4/jIr9LDPkYGvmc2ET0l4HjknJIUyrjxY
a4amDXt1f+pxKoU+kv1ep3nvcluYUXcuMKHFGq/0ojt/PaTZfMaqlGNISKNoGYFcIPyRFrVfu/oV
6kRBFx+UMknyqO8Lk+PI783Lyn2zdPImAt6pZgIy1PlypmgrDGgK80UVmFQ7KtIfOQaDdxShwe77
L4MyWu26EhVHUhc7IbATmT3f/4jFPYX8wNR3C9A9+sRvZ7vJCp/qSSN4WeBO+gfGx2vtuA3kZsCX
Gvw67XZn7RduHWFNsElYeMBAog7uKIBScR3OPWE95SSNVUAPtruEQLW77m02Yr5BqrM5S48tWXH3
lpYb4lAa0i7TpKM/93aoQ6JTOZrmey+hWXogr9X3JJwEWQeCUkhmGla5z0xp+7LZ3J/kyaefXbEG
knQINCbmO/Rr3RouB9w/UiUChdo7RvZeBl9Nf6BQ2EHrhhRbIENZiQGmkdwzODtCipihYxKJNi/+
EvKjJlSWqq+h/RaOKQJtgQdrJjqacSHdDioVQfyVl7CRdsexs5kZMUBeVwgMlkBHN1Zm21NW87oI
I1hhtRnsHqJzsuFtkNl9iUYAXSB1gzdxk/YvfGGvbJelzOCUSUCKDsBpEc/E7QAjNZQjo8Ntq2dQ
49AvhnDIUztFF2hGyqG1Kq4kwx/wSY+cSWtvTUdxYei4HED4NLVOwWudkzdEhSykHWtEgEfFs/Y1
QTES2xW0E//mR2QDFEJt+zZ7vL9XF3Rhbs3O1pXJIZeBqlX0suqsjoElZkDVHQ1H7zdVR3RQ5Rea
Y1j4hDT8UJ545DkUSz50L0YC9tgV7+TnHYGPEdGXjvGjkD5XV+uCvk4Qy4pw/7YRCfcrhdiFWOT2
92cHBSl0qactlNuAlySqtpWj0ERq0VTYPqsusgq9uPpoxFY5bnN2bLq1PfbzoN7an002khBDl07j
E0eSvw6PtfLsJ5afPiX+B/tI1AetN7XfOWhmAGC9v9ALrvWt7dnRKrSxk0oFY6cULeBOVxeEyx+H
17LeVABK23K9VkqYHOjbawkWZUD0ULkAiHHel9eKzZgoYPfypKShgGvyXaoRraXozdWAarokvshf
2jrqrLJjTDH7LFQgaV+B1IXIJQ9sYZcq0ugMpR7tWZoUBTif++EzYf34kfMp+51rQZna9yfq50V3
+9WzsICBHUE0VCCEKjkEV6a6kQDcTsK9MtRmrNMVaws7Av0wE3B3Anv+IBERhKbQc/TheZHyKpdb
PX5OW+f+gH4+RxAbgkQiwNITdci8x66lei9lYzdhYKBxVVNzLOstFyaWVrxI1Oppaub5Wgrkp7OD
dBfQqxNTOTp+5lKtmtEabSvLAIkkVQwiHvoxdCG34jou+BSwIqKmAmoUcPr9jT+ufMesl9PAj0LR
U2vg++murkgkH9sQGhHUd7qujEldMUtvnSh9q6jbpucU/HlK/LVG37RQfMGnSJICnkZkpNEPcvt8
BHXSqkmXip5/LJ7BoGcpNoiVi31t2TphdiYTacWXWyhBw+QE+UZDHB6NeUqAC/Wx5RWU6sZzTsDn
DEVG2RJOg3lKLOW/8N+QhUav/0S0L4D4Z3YuEDRpWtRTgAigK2ADxlj85j9EMzVB0CFAXpi0byr+
51P/Grv3N/BC5IZqJGYWiCOQnKED/XZuo1HlfA7OhxfmBHUs8BFu/G2z10BlB626xt79KbfA3XsI
Hbf3TS9cYdeW54pZ6PhNaSAWkid0ickVLg8Kvx7QTZuBV26NEmdtnOLMBeFE1ucch3Hy34VVniRr
G+xSE43G/kNly+g89JFAbNwkJOVaPW3xKF3N8d/A4eooNTqTUz+B7QK0L6R1MyvYS2jnNPnQNjnw
suwxv2b6+l+kfG4Wd+4tN/Dg20SDYa2wkg/ZpA/KcFBM/hkOBl3TrF96BZFXgnYOUoPoQ9RmWylr
kFzTjQEIlWE/dGZnkN+B4hSGBXB0H36weg0Ss3TBXxmcE4+KTDAgUt/h2QWCH9QsIrhbLPUA9gRl
1x8+/NcdRQyyFr2vWZ3tJCS6h6YcYBXkZnxm1i2ozv+rkYGRREU4N4mfzS4ErhfbJokl4G3El4aT
t5LArAYMkorolRLRuW3K6+9C9l37oG9yxHjD+Zu+XnkCpvWa+RgKehwBNcUrKoCW+/ZqoGGSF3yU
SV5vDlv62W4DB/O55jtNlYE7VuaLWICzCa2tsDLJ5snvg9W6wnv5lm9Rxl9L4C8QX+C9R+A6MSiA
ZHkeovshF6Yh+ACBnR2ctyZy1H43jGg+Mc/cRkCV205IYeXo+XtWV7yRhevuxvTkG11dAkPNlCRX
YDpB241hRtGjtPMhEvq5yvq79HjdmJrtnrgSeMpJMLUH5ON81i45/D9T/kJVcxWCsXAa0DmC4EpV
JwThX7Ty1bBaUQ1yQ8ol0IJnz6LppBuQOtYW79j5L6yfdf/NWIrkbsxNn3NlbpRGXxt9DM2CqO9R
ewvsOjP9A//QXjaKpTxv2GXF4uL+lCeoNaAtPLCstxYVXSiLJGslKJTEpN91ki3qx/gzOoO4h8iP
XfXEs0OdrWplLe4XqDyh5RENx6AEvbXbQo5G6JNe9CwQZjJEEbF5AtuX11+Q0zmvreMC/mtKH+GC
hpQ5qMflWfjW6Ek7hk0BzEdqF7yVGKbfRhblKfoLEzuguoXmX8zBoSgi0hc5CaWzoME3Cnu7Gz2B
7kO2oyCxrvNNA3xGcUhE6F5cesGUK1N9lyDwNVp895uixLGmFLR4rgUUAIypAo0E9GyywgKA5l5p
Re8FpGmk22wTs9vwuLcQfIGbNnsS91atIZULGqX7+2OB1QcTd2V6ftj6UknSAM/BeBYhNl9ZjeWf
O8sgSkSkV76y7V9Ii5lyRH79ck/dEdpxa3QGiwcePrqI4hV62uC13+6VIUDDlSHi5ZUIpByD3PQF
EO+iV/Pc/xdh9hQO/MfUbKZVPwKEl8HUi2W9ybsyIAlHhCMP32mzkVeAKAsakZhcJPyMSekMoc7M
GhJjWlAlePWUt/qDf9H2g9U9S6fEftZM9yCAOCgk4bnyLhfJ8yroRL5mmwNUy3eXM2RI76/0QgLl
5ltmC60NI65UTgdSGk2gIOJyFDQPVfJaMmHp3INiFHwOgLVB3WtWROqUUktGnUleozzFBkkzN7AH
eG2ZHSXe/REtOcUgo/xna+bKjNwg+mDWw+VtoW/FuEAh/TPyOHt0DtkHpOd3m8L8NlesLqXFbqzO
btQOhYg67kXJm7LzYJA9+Dt11z1DeODRPhwq6Ex+MGaGG8Wsf98f8NJjBRYjBOwqiAyAdr09J5Hf
ZKxNVAQButl1Aekvcf/rvomlXQIyBuQaRaBSlL+x7NUDVbEIbHY1BkdH4GUNMOa2hzjdhSvZvIV2
rymiAIUKUsZTAmi2G8Um0LWUw1B6dHqNL8Er2nofa9BwdBsChfEvbFBEq19Q6eTsT6km4egKK7Op
Lk3n9TfMHMRakUNQMuqSlyugnSRiUlPFzSRmvBplWHpNko+gP1S0P6pvqK2Vtz46uWUu1I5DwNCm
Z5Rdk9pNP4LcsKTlKBElgZNB1CLhP8VUBmYm71DvIWXJ1YopBWBsRIuHn6EnVogpUkiBkn1RNPFR
R/VTza649pOhG+Q0hm0BNeyKtb8AlW+3TBja0koNTvE0sVafwVpLH8W86pBNaMSiNEEDW+amlKkS
PAqAjQL8ORx/xblWIY0pFMWGk9MafemaASx4GOvHRJHopqAa24SFGvwWFZRjzVZWwK6fNZlAWNo1
Oz0TuS0tQNhIqFBonVmItM3Qyk753s4qtEgStPkD1ZyF1QdP+4onat+3vokm2uQzxVTVZNJS68j9
Xbr4YvxbOoiN3J6EPurQdAllDC9+LnXgj5WLAcZMMSfcNtz7thE4QbiSK1uoAlxvWbiLtzZHXa3H
DNVQLzyoZnh5iK3gLLgCOBuoTV1l5SAulONgDsVdNDfjtP8A86NbNDPizMfutMOD1TlHyNWUwAzl
5E15AO/dR16ALdRSqWlyuWutvBbLo1WRdkS5Y6LWmB0ORY78UR1S2ZM7q+POLD8nLzJ6eCrCb7Gn
NAk0VfWxHU7jGmxt+uV5RCX9szx/QYJcTAumRLJnvImFmRCpcsX8kHdu3T2uuAOLNwB8C7A0405V
5ugLtGuCg3bIZMTCb8Z4bDvU81cKC8s33ZUN+XbbpMUoRgoPG5Vz3IP4A0xRofX0x3eCQwfhn93m
8r3Rti/6ami6ODigGWUBcGdEjNPfX13lnMS4UQiY7O0jmLl/ACfH5ccaXf32zGNrkdXVpOm3R8/e
eSGwefd/f/mAXxmYeU6aMsSgqYEBPd74bgjM31veodomo9KmFYRJ57xViZEf+mbFafvrbd4b2+xp
KkHbmhYlTOf28fj+4ABIRfoSUBxwTB4O5fZ02onEumgxgYT6/WEveuMTAvV/1mx26v4Pc1/WHCmu
bvtXOvqdPszDjdM74gBJzrbTdnp6IWyXDRIIgQRI8Ovvyurep8tZjvLdbzf6qbpcFggN37AGXdCW
FqXpnhgB++n9CflI7C7A3Vlf19tl+37/yG4vNkeAOw4rB47Avx7+803/z/DngFHDak1HUbz6+GDt
Lk8JQJ7CQHS6vOkBTFzSL1bRp+MhYUPcj/QU+PezqdYQtbYsgiO1AhBxD0sHL+0X0+0GGjjf8q9U
PD+LTH8c7GxuI61oMU+ec4QrerUJkvp6ZT1+MYGnO+B87eDb4USBHBPK7mf7ohmros+H2j3uUTnc
mlmyOnxbfeVk/L3u+dMowN6gumUhVDPPI1Dsi9ALcEISkeTv2UsXNznuhZdoe7l+HBfldSjSiwQ6
ycfxWKVfVBQ+ixCBwTuJW8FpFk/w8Vipg4E5MFNzj9R/6abnid8y43myF7+eyU+wqojrfxjm7B0N
x2lqXzo4vR5Op2aZjFcUYKYufrmF2zb2gxvHO+MQxmqX9IlfQbKUwKnFgIMLFNsGNAN+/UCfrh7A
NgActQB2OL8P29LuTHsK3KP5ZFzWaukPa26nIDf4X7TdPx/Ih7FZhLQRn/fj/AY2dKh5WHrHPg39
zHkx81XTLMZq1X4lwOY4n61WtKROmmgeyMdnUZRRFEbLGIbiCwkjIuNmzmYnqddPe9gttTfg074V
pzZKHVuH+n0BffZbCKiyKxCGSQpBx+Ovp/izRgNawdAoChxUbaGb9vHVc2ZEVlFiaaV7lezFjsfo
uCfivt6ynbcpfXiCf7VjPzGIxir+Ycyz6zn0UFTta4yJQAPVD0hjxU+4Y24yLLN4+RrvFn2XLFYn
4d1DevfFC3/2AcAHArIEQCQgW8+OC9m7JxECnLfGTVtHmVM/hOW1Awkf3SygSUZ1CzH2JcIvA6v7
q/r4p3fsj6Of3bEuGWfuhtPp1fepuIruAxOs3DikyTs0D1dfvOtpMZ0fWogK/BOEF6Xr8wrdHOba
MojvHhmYKv0aHpMiacogregIynaYapr25euvB/30Lv9x0LMYaCBTI1uEt4jZ7x7yPVBW8f5Sxus3
dXV1dc93Oye5SFar5O6r4+KTAAl0frTuEb9DA80/28VVR3PqS+Yd7Xfohyi1HFLoyOiv7FtPz382
qR+GOdsx3C3qqoczAaotc7ucaYg5NQhNphweK7+ey8+qLUBdI5KFxB9UiM9T9gKOg948dt4Rtcj4
pJN7vbxaJiIuT/6K2y+2xmnbfXgxXG4YDfsC5ia4ZM5umWo2O1V7hTo2YV2k5YAXG1Q5fHHL/Fx4
PQ0DCzsYPpyu03OqmPLCxhNFOB71ZXVhpc6K7VEWf4OU1pIk3v6+X7ipTKPx8MXrRT/thrOBz/ae
RzzaQGxGHQv/Ihdb46ZfO2xNygyA07F/DuxvbErKxN+BD8OzqsxeoufaXcDPuY4ebQlhx5Rdwzd6
3x2nYV2Re0hH1HZS78qlyGM5gjghU/QWjEVxyy95nYy76GjR+5AlZQqTSFFf6nbpdYkkkOpatTd+
dyWsPhbgjhkxXTXP8BU8yCgrbOS57qoFA3dDgM+kO2alyk5ZUqF9CFufIvbChXKAFLF72JvqE7F+
33ksBmcHffDeuIfQCOoC7qLcuy9Ufsk6P22ln5bKD9/wdKH+kOdEOUGfOAzGoweu/R1sTp0eItg7
C0J7eJjg4BkLWS6+8pb76Zr+/gFdeHCiRw3pzfN7oyqnMTh9QCsrLwPUqnJ4qn5xZn41xtnpNXL0
3eE5oY5bdwliWru1v9rTny/Df97i7AKCvOsUdgW2GSwK0uYSxl/jXYUlEnfb/PmL8+Ons+psxs6W
vJq6xhut01gxeHweXzn1wjtc5HEbW0mXqa2V3ET/seHWaVCgU5ADI3iDzv3HxcEmv5O9WWHQXg7Z
kNd1PFmVXnC1FgxgIN3DpbY0vxKT+rnR931cxK+gnwI16p5NLOOUwakTn47SJ3MGlcwGUeWiIdYJ
6ivN2IEapF7634i9a9/MSxGmMJOI3eHq15P+Uy3l7DHO5hyQxqkxG6pOjfgmM9ChFnjlfEHQz+ku
WfCVz/T3fulPmxFNnH+/99lmpB6fXd1jvt0u68vYi9CyJXQt3LR/5V4czLCN4JBjS/wrWLuzdRWs
+Kv1NsL9DCn2wvxmAeDH7389C19+jbPUT5Zk4AHMd7D0eL2qhmvPSsqXor2NEgbPn/XwoMiuwpTA
N8tPK2NLputfP8LPmT2+RADhBIR6sGtBc/XjQoRFF8yIWk8dpb8lPmrEV81V5CQ9nMLbRy9vYr3y
mrhedx4cNcDmoHF0bZF77WQT/K7AywQvxUMtV8UOXTpq77tr70sIzGdH6ekePIlLIgg/r/5P6I65
duPjIUXsb6jGB/QPjbv2+2WhlzXZVN6TjK485+bXs/NzIQCDQp3gJGLhBLBrO/tADrJKafhwHyxx
cJNrOetk1hAd78gVdZ60b0JtZyPszIJ3ugF3Kz96EsMXoNTzVAD8Q7hShKDRwYvURHp7tnYrIw+k
N4D/9OAuH7BCQhqHj0gsl3zJlmRIACKbVlUGhsY+vwboKfX3DVAe6Nvjv19PyOl4+GEb/fQoZ/Nh
AO0FoP1sHk0gzp1KxZV5AZx1zr545/Mc4Hwg6+x8dKCOMFYGBhIQHyTWN51fhV0bQ3Zu4Qkv61nC
ts4A8/L+aRqa7NdveXY6/TT4WZBXkHl0uTTNY89v+XPObmZzQ8YVsVKrz3zji+La2W3602hnIbll
GmFvTPi8FZo5/i1RCmZJQ8rEJYP/16/f7Mt5PdvucKAyNffAkGzW5qKQWWeuGpjmQQuHJj1O/5W3
0F8qX3z/WufLBngLaB5YPmRMvif8P4RCFhFTMNv4mmiHjuESpjwZhdQ1PEIAjLRevhKf+fQtT2pD
OCpgtwQE5sdDbaAmBEuBkj9Sd+HVidev6DpyVt10hSCyrN9ltBS4ca389Yvp/exbosZsomwIoRhA
az8OPFddAO9iMMOcoczv/GFSS22jowYvMzt2WDk9TWRkd/DRpGvLDKYVMyYw5Gr+yGbxXllMLWXg
8kMNmNrlzG2+wNHw3E6Ur379pJ9tZDTCQTJybN+NzmHImpklr3M8KJHZgNuwtJY8dcIm+fUw5+Wy
74v7FGkAQeLDGP48ux7HXCq0M6DVKVL0iRJ6BQHNK3bwF/SbWvYwNzAW3mIXZGTtLVXK1mbWoVUG
3dFDlUZrWFUgXieZ8cU59j1PO1+RPz7X+Qrhlp07Dp4rsN98Vq/GrJdkoVHWKYqnQCGNcZrk79Pz
v171/yne+NVfv1/+67/x51d4FwoCjbezP/7rfwbZi+eaPDe/xYN4ex5+4++/3fTPPZE9eZX/ffpl
//uP//Xxj/hdf4+VPvfPH/6wgFZ/Px2GNzFdv8mh7r8/BZ7q9JP/r3/529v333I7tW9//v7Kh6Y/
/bYCTnu///1X629//g6uyw+L4PT7//7Li2eGf3fz1rwVz/VP/+LtWfZ//m5Y1h8OWocQ5UcLEYI/
J3Eh9fbXXwV/eBCPhgqBD0oTpJNxEjZc9OWfv1v+Hz7WEtDcKCtAzvsUxkg+fP8r+w8HCCXAAuDU
4YF76vz+73f/8EX++UK/NQO74qTp5Z+/nwLPf9YFYouT1wfybtSBUEdGPfXjBuZ5Q/TE8oNPDOvB
F059HEKnFvDh7As/cftQv0A0OF/+MEN/P8WPo56SsvNRIdTugGsIBypgfT+Oir74RGCweBhRtYnD
iZGbbiq+0iL7dBDw31FXALrOCc9erbNhW1/04aEqXPdhCoS8rYoOiti/fpWPB8tfE4hICer6aDPg
IDx7lSHMOzG44QECvbUdw+7SPbghzA+LSJkrWCx+Aen9mLz9PRz4mVgyUC8COOTjzFXUUsE8BAe4
QXZbUzs30OfydvCE+wo/9NnsBf8MdJ6w+U1kD6YKDqoWUCGEbEpsCqP64rj8bPWBhgm0GSJOhOVn
nwguryMrS//A8jC6xg8BS6PVDADg3BrZFFHwoFy/KL86DD8dNrBRMXCBEwAK7eMk1nQmU1mHB8kc
kSoXnkVx17su6AKek808qm4GEeWLJqiDe7iY+hnNu2IbOaxZGVQNUezAgRzy7rO7pfYQblRZW3la
NwxB4q9X16dPioAcbFQPt7t5trqmaajMyPAPcPWYMqeqZoDvme+BmyzJuw2IzFWJdOeLu/KTTw/1
KohYgAUMX5jz6ZnmUpZc2wdHqHbb2qJMSWiq/0ha6PtCBhsIJ8CJ9wRCzlnMKQwxluDGHCIG2kZA
vOr7J3ilgoijI7wvdePPSoynAUEdxWA4iU+E4/OTri0LKkRLdnoeA28hPE89RCCL8Y0IWcjxilHF
gK6hwQD6rzXQBRxxYB3hdo41rCbT7N5hFJgX6cyaEaJOgdui5wVoSABtLRmwlIoy3/ndHEap4tqg
YN9G/nWlphqAmMjJr2ba9AbcfHqQN6KItEfYnrWgsDFfxaPuxHs5yh7czSIETsczHGnFxawrK7aN
1rnXo0DfXds9ve1b001C5lpr9JKcflGYg1UlJiHSTkEnnxey74AcwgbWu8JQzqHVYW6nDSfVs2dR
ohM3mKmVcHCklmHnAJOs3AbCvUbkXAunc3QmmxZtS2EJdqAGduSywv+w40kJUcZSeerJtxClxXXX
mGbsdS2DrY1sUdXkE8GPdH3ev6Gp0hlJZfXGazHY+l1QCqs88Dto6ikPotMhvHNvMI/R2tYNi9bW
zCI3wY4rtn7HOVtzYIlvTQdey1nR9Pm6MQNlJK20GxRvvLIrFnnFVblsOORT4eEhq/ewgDdeXBiW
Daufrp/5zlbEgVgBTrQp7kuvALJVCuNNQAgVMoY4IlaRX9Fgkw+uCjP4h9hPTe4T2IhBHoinbmc4
fixgVgVWWt9ENw7xuqsCvrMXnGGEhFZBfdsAJiFjDjPqI+6YYonfbpYwdvXVY2ioYReGdeiknVOJ
q3mU3rYzo+K5jGAgFlMKk4ilL3T10BDZ0IxU3ugn0tXDjoRyrBb22IoaLaFW5UuYIFdtyoJIVWkZ
qTalgCmMMPv1DSMLQtFZqecXzTOxxhY1CoNI4Gpn1b4wmQcwfp88foFGTE/Rl9YabMOodFQ806DB
552r4tUbNUEtummDKimgI/dqqg5HHpMBWTi6su+DdvBZOpdU0zhwwxym3Z1yulRwK7/g1WDX+04p
CDgwT3GVhlWoYPhT9bsO+P53tGj86aryLLW1i0pdcOp0VtwM9uSmVcPmDtbV5QwO12CBkNrMUdUv
mxrdwThSuWVk1Jsh7h65Cpxg1QsBIXwGw/Fk7gfzurNYgy1mCoUO5ahslFEjDn+xqdDhHBdmGbyr
EF5TcTeipwsfY+wb2XkmAKQ+gSNT3ZmULnJn0K9EW+7Rrmr5pPqO3AQqYACDU3/yE9sYnGfVTfXR
DZh3qJyZvESahWNK3EiKlEa8WnON1byOWKkvOo2ttySNy2ExzQ0NepzbvhBb4QPNocdeTDMvHvEE
8r4Zg95P/GYONqPNuioNLR49RbWTe/E0Cr9N2qhnInXnYXrMm5PVgY25BaCwiCrQRQ3T3NeVKZ6I
OwMy32hG3yZ8BhrnVjPeWjblrz4KLI9h8728oOziqZWWe6cdF4D8Cki3S9oUoxmbUQWrKI9z2J/Z
Li7GROKLQ5Dfs43YABLxMQeMcg+MKkBBjpF7fhyoufSznM9CZTCPdoqUN07bpEYRoLXtjuOtWZ/W
oDaHOy2pUcCYBL272CItbBl63U1mAiyTurO0nx86mD9Uy+6URgCmOVRkyVD/lzBLH8u96RAfkEYD
tonQ4BndOqnyBmLGY1dYNKs8Yr0rMXgnmKcodToJWUSpLRTp49K2FWTmi/qg+DSVCfEMawcDJdAx
vbF3zAXcvmGrrY2ogDBY3aDoAxG8+lBh3YexDtu6WYje9a5gkA39o6Iv5qNVuI27Gamq1uPsBeFe
4yRvn9gg+Fwmrg0fdshMGBZOoI43QAIkPvcY2YVCFBJss2BuYFeuPDbM8RAI5dzAlB2tNm5KGw7j
iMVxODslS40R6ikbI/JKuSeukib8VAf64rV2GyVB3zQQasWmAF8hClusB5gwn+66QuDUtNWUhmom
9WI0AntrOSR4b/gQuYta03k5OzBJB7+g4xJq5CA4qDEf65UH8+it0VBbx6ZT+I/Cq6ed25rhCBME
WAgkg+Mb31C7knf1mEdeJvU093C1M8nTwFh1ZTb1+GZA2+8N0bh7aqkTfPlWlKVaD3lR0tTgEj1Z
owvdQ2uXZQOdYhtU7LuQSPO2mzpap+0kC9CHQ130C2ASKzNpHTC+Y6MUk4ZtH5ugb67RqMyCmjrf
gFqzptQIRKVXIKV5ML4KaGUns8pNjX5HWxkLPxTBRS11Eaz6sKbWYnI6DsPYqDPIYmyrGnblzO3u
Ke0Dndp9xO5zM5zgjxfQod9CC3fCEFGIe7JxTwsLulhelHSs9eH5CsEcP+Wg96HG1PjPGqZEzQI6
2wHAopUEXjgqFFyLhd/nqNdMHRsz7TJgOHUvYV7poMlrLEwKZPTCHQDzQ69C+zoOyzp/hYe6C2er
Gm2/MhfYOpbAPZQh8qjhi2LnaEEimAEwOoiQFCYu9co8DpgzKZBJFJNJNc4+5BwHPloxQZLRx4oU
qksUwaJfBFU+2CnS1cqNwQqHixw1Stzyvshlt0elSfWZtFQ4LnPJcVH5dTjRFckb39iZNYdKk8ZN
EC1gYU/1mknu3AMYCQv0Up4sHgxfPJiIFFBzMKcCkOEqCKG6VxCZo2eei+iWOS6un8vZ6kDIhJ2e
d5iZFTzZnRpbNElddVmNSBMSXMy1xB3ksBoBk6o6BoS3xJvNDhKIWFqTcWn7tQXJRenQDh/FR9zg
qJFhOvPRNbNi6C00UD2Ee0k3NDDBEIEL7wnpKF2AKlVYKhVObr3rwRmGlZ3LGhmKZYdLe8oNfUUm
h+oMCfzJ4Ynr1lgpi7Ib33CGcCUmFRhJh64o/pGMuD1uBCAK5TGf8gou3d4csaUA0gaK17hDGtR2
xdDjE5fKTVuzx6UmBQnJ6xhOnJO0VLndLpQVSXPZjUXnQv+qgzhUbM99q6tsQIGtupxoteO6ajZj
wY1xrWdXDEkUMVYkCk7W4O/Ron2TmOgKj1AKL0ZdBGhzYuhW4KT3aitxhsnaDa0PRIiPQGVIEAIP
VtKztoAis9EhLev72b+kFq7XmOVzfazmCCyTUs8GjmXbcsulNhBm67A0bjUc6sWW+ePYr1saVWM6
14Q+DGQM6vX3fOk/qjjtyavgkr/3H4tJH8tU/7ps35qbXry99fvn9vwnPxSl/v+oQp1aNf/170LP
T0Wo71U2gk7wXxWtU9nq9A/+qkFZwR+QNkf1Mzp5M/g+akl/VaCiP4Bsh3saoEAo/qBgiWrC3wUo
N/oDDVtQ+VC5AirDP5WU/y5Auf4fThCaLiwUARc14fL7nxSgQMA6pdv/VIMCyNTD1QOGwbhjIV70
k6wOLUhfhrOmOHvHfIP2XBLV00Kr4AHXQ5A5QbeJhFyaztJpzRXRLtAg+ikgdEhGu/aT2mrK28ib
BridQTTjqCjHbdIliPpiVd5OdlnFZektc4cnEXOKxCKen0QVAp7a1hkht3JyIMvg9uvRGhfCdWKf
lzhWEXmEBSxxohCklIdeenznRC9CDJvJDmGmAetIF4reqStJyosqBewnLnS70f5Yx2D27JvGTjwZ
HrrITBr33rCAF4mmpIbud8dmmtTmfFkqJdN8dpZ2buMI1hD/COB6JPYKbjFiNlJW0Y1ZT4/aUjDk
FYiJrDbrkGCKBn1kmT+Mk7GyK3R5NR0WxMtTUTzxBlwdtbHap76P4paED361cFtomTmPQ/MNRMe4
0fejgZN+qmxnFUSwmpd2hb6r3IgBipI1WzZSHYfKfYVDbovYsDryeWNPsMWOKqgPIaKvTx102qCo
7egtAsZVgIAAgMJscKtio2wxJxEtV64CmC5HmaTRd5ARSGR4G0SXQSfwnh7kFpmVaK4vBS3huWWx
AdkmqDk0KA8d9TNRmisIky07G0R5/VSO8Fqvrci8423Y3QLLNuzNnN/1PRwERP/EIr4wVXhv9XD0
NLtH2203oBDFXNxQaCUwSSDnWCgYupV9kfqFW8e54CtwThdB9DKHxr6S87av9Zi2ul3IWUF10A3T
anLWI9IQMF7InRhk0inG5piCmhnS8rqZpxvl0u5l7gb1Frb3+cBiT0/PogJwJw+vBlpfCVvBRumA
Bk6MAzg26jyNHF2kjLU8YW0gcJuxeWfPNURR3Fv0seUd3G+OU13JWLOGrQiHFC5AbQ1uT7MGiMFa
asdK0O1OgXNIvOaI8BOXxJ7M9cH2262fG2PCZp70oZuUNLrILRP9SwjJDmTFqHdoo/yOc0zp1MVV
tXFRxZQVgEIRHDGRgp/oyn6xb/117iNnZMgMSnelDaTbxhALmx1DG94SwTdanERqtvDEvpQMKiBO
m4be1rOHbBrHrQ3hkSiSt3YZ3ZD6dS62xUSPdrvFjwLqVQ1IciG6MD7N7CWSB9+lG6ccUs2XA1xy
SwvCyNU2si34LHI8vzVtldG/WHkQm7pDQaM8QKkozmE5STuRJwKN87loEDUjYejIEanFFSTQ76ci
vADOM5ttdMP8xJkiC5dWl4TBpg6beheROe4iqMP4xaEN1o6u10E+AmXlWStEMrC11IA+2xStWXss
BniM6pUhjXdNArL1QnplVWLvdMO7IuSJiaGEgB594MUcLMvSXHSjcxHZFOIdBoEdMfWmV2vuioe5
bUNUWjm0hpHUpSbOjUXjWLclkqYNLE3lJZujITPa0cD0G2qtBMwlqIEgvInElS29G+Hwa2Tae3AF
l7SmzTv0br27OlAKUJcC3Dc7v/VOsWpkxPhgLZHXVUEyT5abwpQrKP/sUWtMof6HGEg+zWNY4sL3
kRTZL1YtVnXeb8Vk3OQ9cKkBfXQhskJRlMEVPxZZU8shMcLJWhQoRaeu4ZYJqjNF95zrAUziJoAP
q33ZOO+qY6mivn4Y3C0HP7Nuh/E+dOCHMqLS+03lSseohRp2PIspmla6mhZmHsrECUTTxmw2nxTE
SHYWym1JCV00yNv3PYJWM1qiauWvuzAYALrzjFR2lxWVU0oL1yxgFYjKj9M9MDu8LS0BodDIkLgn
ZvN17EKwCHntJnLu4Azmge3d3dtB90CD2ovz/EGwjSGi8Loj31pZYz/XQQJsaTxhk9HViM3Rahh7
IeW4JObmlK8N0bJ3XrlI+gJbA3qVTredar4Gx/vJp6xM8zBf1YWzqZDEwXsibjmWrPNMShzcBXIg
MiUmOIuVgowNEmOu3X2tSKxzBPyBVS7N6UHiPLMD49GcaRp0QBNK5lZLb+bBog54EE+hurbycEGV
2NnhvGsZvS49/wYaVwVJEKvX25aFF0FLnqTWMCtFwTDE642ijkdxA0yUBArGB46x3NjmnM7hIXSL
R0aAOocSBAB/6SB3rnvT4XztbKCWzeLJpTK1qzE2eggDI4ZVUXQZ+UhJ+FqKnSwe8r57MiQ2dQcV
hABl9C4e4Jk9WsEiYjV6DeicGsUFSJ3LgBt7T9ePJNBrvzuyWjyELQiGOAW30CCCNGjhTAtUBUUc
5ihytH6dlVEfXPgtDHxdiKaVowCeqbdQsVXjzlDVwcbYa3du+4QVxbxqNTzfgoumUMughJ5GUV7U
QIDxEV95ir65k8iKzk7DUIQx9UC/KWuIVI1kq2m3HuwyLlqEGY4XoFYyjuuoAbuT1HRKW7d65Aa/
zVXz4tbtVougihWDwzWFJBNWsDH7Ge/5eDPAI7aswm+2rvwUDaRvvR/d91bU4vX6jYudj4qlPYMK
KvxssmHfkBtuDkNbLJWoCRMzQPZRP2rfwIGnZ2fBkBW5qn6wikmvdSexF+0QyaMBEwiGlzHH207T
NY+iPukNkllBtKCBePAcdmtY+cGCo0LW9W0Gq5IoHkk3JS1C9qWLo6rs5wyWz1kF8ZF+dratD+9s
vRyAp+BQhqX+cNf74zpgLia/7QagWWaUDmxEJjNfVKG15by5HOgavUgam8pGMhNgdlBy8Ztq0wTj
qq6COHfVljRLRAd8cMgal5idVJCpoXWwRJUYls3kkguA+UzjbXRE3EZBGk3kYLHupnXYYTIG5H76
2ij5Qjs5ewQRNq4H/6bq+kfTfGfMWQ783ZqcjZJbq3guvCEpnWatTMBDDLUKunpZ9QInwq41EdY1
+7Ldj+FTbm/M8c7Cjs4bNyFsodqNN903EZgCJmBJdBUBW9dYDdw5IZAd3TkThLHVM4wTgOTRmV1d
oBKYjLpI8Dnx7dxUm94trb2k4Rr5Y4nrgj3RU4DXm419L6B0Yedewp0Q1qWQwQ31tLIVhKgRam+t
GTrHI3SLjAEk9NBfnKrvPKfvJhzfyqHaFq6C3VUIxL0YL2i5hvb1VtdT2vjMvNAa0OXBfRUDChLa
dBHJ8BXq9RlKPTh1WxCToyaxW5J2HjoKIT/4qKJINIWbtlupeWhiMRoJTHw2NtzC6qKOQaPQmedz
EAblog+7a0vubfibzKV9GMh7YFbpjKprxM2NLO0N8t4r0G8I2iphGYu+wjk/3KGKh/ijP1mVW+Cd
ohXnqawl0Z07ijVB6HRh1KRlicytRFY4OJ1ywg+6JSRGRqYB6wNrHsCfWONb0JCHWY+iL5Mbx9sP
TKNjUTvvfj4fucIrWI4Lv+8huI6ok6/8Ce7VNbWveKeBAWcHrxUvfmj2aXTq6viabwk1rsEKftIT
qlEWigzCuoSQ4lrxbx7v0txD4sBKl29Az0YegDzeozfDfGzcIo4EJpTLtVNFaTnbThzwcG/WcmMJ
cYf62IpE071XqrsqsPc1sba4JxJlI67h5hbirimxUXXlfGUbKMlZ87DVsrOT1kVTakThz/ADljW2
m5UltXEQo2TQ0nLb+eaidVFxmn3UIIUFvOVwSyVMwo0KKC9yC2/62FAslQyHCp2b3djYYBb3gA35
Y38MmUasO0BpDLzEJXXb6cSaT1vaP0uU6WI1mK8IXcWj3+D8r7RlXhTMd3F4jM1yruw+yX0xNaiN
G16a0wZiLihCgidmdNsgb8mqsKdl11rOCl1Db13TIiV9flP7c3FVa6NJRinQLJsFTtySMxVcGpOu
LvVMdYxWlJm5Y8PSCEXceUZ3jLXL3EL1wvLDFI2fDJKWCP07TEbZGPc65PmVYSPVG9HUqudeZ1Pu
rKEl0K6CwbvVhnERhl2EBR9iRUJbKsyEgXq6Z/pjbDfziodI+9BZWIRBadyXIdIB2gT5k+FHV9Q0
RGx7iNgt+1SPCebMVpVcgyESxm3FcRy4waLlfFNF+XUgHBNQ3PaiJCCSN01zJcYcnYbmG6HeohY9
enpu6yw6UhkJZc2z5VN6RWghv1neLFfoK9UJ0PEo3iF0QzNvTlRAjWXIDbnrUc1K/FPRSkIkoyND
tPN7XGSiMOJQm8bGG91b26jLFE5yoDQg0/KaJg20/Tza0sl4M3Qr4tpGqjoFS3kU1+JgFM4a8c+y
tQQOvxYkF7MFXjeaUX6XWdsIK/bny/7/UndeO5IDWXp+Ii7ozW0mmd6U6S53E2hTTQZt0Af59PoS
wgraBQRIlwIGczHT1dWZNHHOb9viKIPuuTeje8X4l0mxsYrpbwDDM0NfACemsWitf35YUvdKruoI
v/Z4WOwx2MJ9pMlgGWx/jfTBbevsruu13zcuO+4wcNnEWvtb5VX9bukce2t5yyO/tP9Snf1BiuyL
o+zD0geXpm2Twanvmjv7XMh/rRt+duZ4mCPgb5lDOhXf3eRRAi1+Ecd/sKs/YfSGrOLNsfrXrnR/
eLrKTmLJ/hiB/8vr+q+m6j8DY3yRDp/ecO17lXVl0q3+L5XyKJgyWaKMkVkPx95WsdNQlSb/Vizx
58wHyQsFEO80QSt6PbwJJP+moYZ67Rkk8nF970yA7MaQTO3g2nmoboZhgEquz7bSGfj1l7JGCo5M
+GnpDfcmaH10f2UZ+2N/Xcs+uwU5XdjeEm7htndrOm1W03zrOUL6svrRP1ZCOf7OdD1vgnpVvGh8
HYdDvrf1cGrS9L2ss9emLm/C62/KJqyyZJhS699JjhuHg3ebdZbYtAVxTAPHtfYZ2pY5WUIzNst8
z1b+UipEZoVbgGcsv5Dnn4JOTBe0P/8kY46V5ueynZ5qspyiwW9jrixLf0C/wlp/hGuwM/2MxrDA
YWivCbkIP7q84gsyw2FTqyjf2EG6Dew4za0vmQ9PMhMHb6Uj53GQ2H6blGFeJuhOWFaJgLNRlbjI
IHuPO9861ZZzNudxY5bjT8+uUElWwV7oYDdRulkA+0pZbALpbD1GSah0Is/85dANMCsp+NDo2O9r
ns5kmQJvWD1rNi0t83DMRpR+QfDLlc2hCvvTKDkJB3UcyQFhdjfKTTRCJC9ReUkZUZdJWE+Ocm4D
1PngGG9o06gkNlTLiZuH5iZjbD2kvRovAWQ4o6g+TuWCNCDLh+GdiWi8RK39x+WsG4w1tmZGvzDr
wdKm1LtNywPHdpS2jpmzyNsMIVRsYJKQHKwq1M/BnGLrmj1/fs77KXugGa9OqyClTWf5IMfrNKsC
UAr/8WaYYPrGvP/d+l4S6b85FZJFNfzIpL5N0vluahf0upnbW+ooQ209t1t+psKHqO7SCqCp5eR1
E4TdCyqHsoOrydvmkEPDvrSiPvPPhkw3+9d64QriU7TIdDH0Rjv6PjVDMtX91pv4Bh1f3UuuvBFV
27lpr5kpd0XlN3tzCOsYuY8fu8PjOycBNITWgFpIsjJ7E16ThC6wzIj64OIB5txwXppbixXZyZcP
VdKFpxZ3V7s94bBqdk9+37x0cI+XcSHfL5D1bka3vq8GfVodDuVCBwiB6rz40Xaqi6sF5tSaCe41
VBHqGChoIyv9p2r6xLPUgHV62QUPlKIOXDaRwzwEsZimnVWZ6Q4WuGgTqbnthwk/Gi/54j20AfZy
dgHe15/jMlSbdGZ+GXy4A08S6VoOy230ek3imlx+GaWZ/itqwM7x1lbGQRJt70AR71PlCKwvIP1h
xrIFKHIqVUfqFplJ5ZtnsUc3YpuiQt+Eo/c6BtnWHPShQFS6n5xjr91/jgT7KBYjqTz5rJt65+Tr
bhIpC1nUrleyct4NxzxWRvcy8xBvpjZ76c1JbFLh/Ruybv+YURx/pmrwkuVnwzLjxne3rtfvra78
ETp/nGHaWqVKInd8ieppiWGRr8E4/7XnllO0bY5TV5xlgIDVXsVL7rbX1rb2UGOcQtND1jpw65eP
7yUr5UtXmVeUEnpnppO7IbVVvpfis8/1xR5eInx7fn2ArT4K4ad3gCnfS8E5y73KNRaZoLW+1n7p
t31OatZEkY9qyxuddlcpfivndRldazt5N9k5H4uCZf2wgeWA9PRabcMpv0ltbFdOJWPIjNiAmnXb
fmIUWT/APE4YHw6WBQKCVukUNJx+pcUuYLWvkzDY36T3aZjVuKkLv9j4DOig9JuwCF+k8jb54H8t
2kO160eJ39lyaw0VbVV5e869H30axB7vsoEjdgRLqNFWlo11gqc6pRIAqDfzQ2ouW4Nhz65I/MQU
fUQqdFgie2vPE0KZJXzXIu82nkDmRGgRmzTRwcZExsHw2Rv3HlB6SVG42InPwbN4er9osfH7PIbO
5nW0iiiNzVTPH7Vr/SOA7d/jqfIntTXrdm905sdQ8gKe6vVFYcJynfI013FXH8FBT33gwReaG8OT
23zaT9F7wb2DUv8ZBcVX4ZoewVsisVV5jAZex/PwirAC0v5H49PK80gq54snYfU6Te6+NR8v52hf
6z/aKnHOZPEqPnxAiXHazUv4nbPhGICfxVjFFYy9v5h7P8BlqYddViX1mBT2a6a/7epXGX4s0I0i
+8sr+xx1U2KNNrkHn738CaJhVnKvgNpNl+6FdL4RZbXre1YGy7q5kbErphJIre7PVfpPNZwqVnXt
hN40qbkPkdmIZcHJ27pxjeKildS+meFGqDzcGdl74Bc7lly+QDc92dlXZjvHuqyOxvRELFSzxVBx
6Cr3IA3UdJ7/5NWvofOrHJ2NvWTJ1NgvVclC37nGfrQnGOuuuPeyOAt2NnqtncTyy1ijiaxXEOrW
GJ/9df5duenfxuIU1L16KkPCFtr02ZvC08obr63lsQxXiIkqq0+dab8rK4M1fG+nWw0LIlBzOHKn
0n8aLqEttp39Xs/3efA2UfXWLJovt0d9s1ZPqzGap9mtj4Z+KSaoCN37e18PSVmEJ0zyF7PD/Nqk
8eR8yHU4SjX/KO2vcl42+RS8TL27zyHQfZ3Fljin3qcrw0OtphzOJfg5es3MP7K+uChJZFuem+Eu
oMB/WDIDbzIObR5sLDpIqj6KA/Eqc3HGPoaExtg79oLuKE3WYt4Wts2hH26H+qnNAuqdBYfgy+z+
IM4Q+a+NcVkm6fA12qcFsHc4GtQZB92wLeZ8O5knOB6ru7BHuda5UtfV5KsDnMxOFLH28lHJfSJc
juM9KRgUZVLXb+V6L/1q55F4wRGeX1RzeqgWCKjZZvqHO+XXWSaluXCA0DYMWaacDZqgOGzbuOSW
eayFrtEc5PpXODomePi5bODK9XvoLtvU7jdTSafCuGvmB+y83iyPFXJ2dmadPtmRnZSWs8+dA+0b
t669elTBlU2ht7nLmASyJlE+kZ9xDFrvTpBjJN55/W9EUCdme/bqs1defYZP49AMQEU7R1qUvH7r
+s3p3208kDbnnwpe2oo/SjmKkMAhdnkoJyRaKyKPynjrrDwZJETHVOEOdO0kXPeLcg7NTDID/a1N
d+ts7tt030bzp5M/r328IAUDXtm4ubrU9T7EOQY8PDi8WCTvKJvSUwYms6cCPahxYldPGF1sWAq4
j9DbkCd5NmyjjdOqgv9zq+tUPijuKHhfltlJmnU80F/DgDgnRbMebRyT0ARxT75yxhUs24b0k8oM
ktARwYEouThXK0FtWWjzthshazJOntJCrxZWR3fp2c3Ki7LAa8vx0q9Dc6gNdR8y8Wv2my/HYLcd
xnfSWhClTGV9wiPARGgV6ko5/WehP1Zz7elD6P80pbx01QqRXwD0jFs5qgSRxWCGu8q4F4/SV/Bx
otr2XUDrdkfK33IXJh96+TLLF9kvW9dQydg28qfrmnfyVi5LK6qd7vH3LHKzQNk+EN8fBTxEu/Ze
UuXYSClrqhR/cqGNNKmit8V6a/ObYwu8p8NDOZA03KKLU+6Efamc6cnq/8yOcZRNd7TDX9EgX3JA
WFs+CXOAlOmSYF32qTckzAlz0Ryz8riMSSY+bIoZvVdA7ltXOYzfAwXDno0H3gSD6tvhdS3zbGsM
zmfkzTFe/XBSF+U7caQg2Vo8fEFL1gUEV16uV3Nx/tbpbxfsOB6BKQlBbdHWBHLXBvUNuMABilJ6
W7jTZTL5R/ZIBuvZO1ReX9xrtBSf/ir8XbHYT49c7ySHJknWbB8CSETGJ2s2T1QACdSPn8Vab7Ni
JWXEeU6rTG1MX34jrWE1s6/RlK4nSezIUKSHtnc6cLn6kIYGQs+cm7m1AKdBQ2NjCQ5TYETwyohJ
VGf8bozoVq/QuFT03coiCs+hHKYf0+r+wqrUw/zoFwtwSEfdv3Foj0sujM1CUBKsF4B/BDpJWzyU
iNbPUZSbvwbP8A/9isDd79go12Hber8WeHbkl5YGKQJhSSe/OgZktvWj0yZWkPoE/KYaSDBrnw1P
vKwjywdKvJ+RnTpbgEi1zQTJwCkxiIe8spznytqJyMmYru9z1nJvGTgCK+n8irJVgqKmCxundu8t
r6RNOCzzAXkYLHpqSvHOXhhxC0XrObfSYR/OkXGq2tHyEppyil0A8h67VXdQgX5PNVejnV2duN37
PIcHVGm/SJDaFTTxgR7ab6m5soHZu54e6sJe7/7UHiGId2nY7ro+OyrbvAyReQsyevFyw980ttan
fDU3Ch3tRRedGZerYe4j7qQnyq/PVpOSAVHWaXqsC6/cmSpY1GbC2fBuj4ogPxuQZN/37qP6236I
z9vKsQ3eKukPWYzK3gR9BnZZZPzeOF/y/eyXSa+c4WQ4np9A4jjn0eUz9ZAOQLRDISjmC6W3E0I1
+96sXzzHrl8aC340Ivb6rlK73eN7H5LCl/bPoFfXYq4c2r6mZrsGFNhbitVmUqaOqwakYs3M4bUF
dEkA9K0nhGdZutWLP9C7UkJVj7pakUzYcnlupxaK3MXYvFOoRg+mC+RQORZFMurPGKJTv9WC7t9t
mTbO51wF7b/pgfGmtjVv1QzQVBYo4VdpovFN1/GbZ3DiLHFG3IFdkKCfBlypcrhgZbTXip9DyLBM
bFWrwV8BGYMYGn5CJzCZfyd0g5sSY85T5wdvUwRC5ipxyFFu7LKxdj5h3OGlGzXeR3s1ElSHvD3q
2YpNZZY7b5XRR0rCBKDEMH9RBPiNpN0dDlizvUvbz86vLoXzTpE7fDPEztVmaZnskRUjvjAOkRgq
XJ9rC9DmZyOjx1ofZtOtLz7686kRB67FwLtRe6e67b6HyVJUsSNYbWEjOXJ1sFXWCtSfGpPLaDeb
x8xgNDP7ebxZ5eJ9THVE4KjV99E/U2oHv4JpTHu77HagHrOXyLxZ4oyFZq8yA9hXZG0f0J0VdqzB
5VJ+d26A3WUQ6mWqdQ9/guRdzuvXIOpqR4FP+R3ljeziHpwIJnZSNLVVss6f+zElqmplentk/nOR
H5b4KSyYDSqbTNbZ/rSQdd9bU9ifA3vNURVedbXntd3bnWffKvYHhhzFUNVwwNixk1uIzIrW3YB/
C+jPUrQ+z7XVXPI8Ah2cs3CvWi0TN6zxSUcIXXeiUP6+Nq9FuND+NWo3/Ku8qUogtE1K1hC33E0k
t7/LzrD2+WoEaDs77yoCz9yZjAgYnWvmKM7Tez8Z+j2Y8Lvbne0/oR/sd3451WCVyvPPXedEt7Bw
gnhSA0IYh63CiQwACd3OLRuFP/0u59Tr9tIwWFtEaW47p6vNU9eHnJ92ar1YAwo65rOgSUQEm8sC
hoBZGg3AXIH5I3WG/ooihHiIplnSpxH8N2HPnJ4KX/P5htCAlLYCWuswC149CzI4dUhM4FFmlQNn
3xdO6qUUoZjvoRBrt2srqQ9E24ZfUzGkCFwLRPYxp5jxYheofoLA+EvPqgZlWMTfqnNtwqLhnDzH
shKJlqoGoRDRLUoBTboyGuMhD0Iui/SOVu89adFWnJq1JROhUKITB2uxKTaB9e6WwnkC3yG+uPdV
ad38ohhJtRGiYkWgPbJAQ5IYRphbPLOEiwJtAH/n3hQHrheHdmPEzpKHz4FKl70Wc342u3wiNATF
UBr4wSHETvkiSi2fFStGawfVLWeWRPMxi39SIcHcYN0Kr6qRTzpSyz4r6q1Vd+ZuDBx4XLECEivb
ptFSpR9zEbinfPbe56Zu7+5Q6yfEsSuva9tJ+Fg237UQBzCk4dwWwvp4vAp3XsQaZat6+TmbExeB
e+IlLWxvv3SKn9U4jn23M4+uS46xP/qALrqymArR0EjgiWezs8dngCplwLwvct5gAIp89J55F2xy
w/VUXA7VzwwiQYQzJTNlNZ9FsZALPPctT0RqxDq0wm9X5pA0XjjsGgXpyzMEp9Ky8GwsJv2/+Zwt
V/C43w0a800fqn2E8V9shgI0ptRrfQuaiA0q75nwh6Jyj1lXmAdf29zCs7NfIoQzfRQeg4BC4z4M
WgTq7all1X5WtTte4SzdnYX/5eos/ZKQ58Yzlnd1HIWR/6JRCF/tcB7v1K3rQ9W0xVvY5ABOipiy
EZWCHm/0kAEyCZp/mXem4olcGLnLHmDsYGcvS9U594VrO24YTpzESO3gUGb6TeLkeiZeb7xMbiDe
G2MxAdyKDwucYVsZvRWvWjeHrql20eTOO2vqVCyYGn9G3vhBc1OYqPmBjTZLOb7RxpUFm6ZNUVy3
/gCatAaDOnTURm49LDBXjEwQ/2lj7hh/oJHKBcLFhadc4UfvOPRRZVWgQBDJZ13Mzq1v/W7bFesX
QA/4TDPr30I45tYtNdKL2R9B0G0rQYK7Uh8EkU4v/CLsROmqZBE3BWRx1aDKwHiRBEQSxwwMA4cG
g0hd9Gq3jNOxAswrN4PFErOKL9w1lssL26fXKlJaxBRsFL+smksnbHQFToX1b1PIh/yi1bNC5YXk
ZGgr8V2nVnihi+7YIq2JV4fwqocI34yaYGuas3niBi0OEWr231URocyEk7yj4XD4RV2wL7GBQPJY
tnEz7YzPTaW4GMYOECbV/tGcJzgg7aRsz8sg7txtrOaypxxs1UK+DOgaGTHDqUlyZcsDJhdEZw9J
X1l2/aFFWLfQejhxWVLyhqa4x4Pib0AF9d0uxgHUCBHbLTBL66mba33MbTLgkLuPK8a3Pn9X7AhI
vlppx8pK9b+5auXdLVd/2/iYhbwi0z3ARaRPiF8hdDL+Psl8vE4WPi7VPhXuIn73OuCra/yR9ag0
2r/L0Kz/ihJDYbSaS5EEqQFR4EwPAlanXwgwvLvBm3xng0Gd7GmS1Klg5Hg2FnIl19QazvMISj5n
g3VY9dR/4ixJ4zTymKaxLLxEYyuvwFhNUs0EMmeZ/izZH3gSaaQC5EDj8WMUev1XFnl1jYSYdk2J
xnxj24Zk4SNVcDQR/q2N7pKFcuUXPOtIY8tsWeNubRGxVnPY3XUaHXRO+pTiSDr6YW2dbFKdUCLp
+orJr45lvix33aDm6WTwIqAnd5ra1M8sLFofwes6nEdjbGJD+2SpZ+tXK7T60Q8R6qy8gXEN9PBm
9txUGy3NDoxuCM5+CKmUz/ShpCCGPVoEc+luZZs7+6G2x7s2BfS0LILoZ+eP6tD4pH9OldUmRjP2
z47xOBj0VHIKBRVv0mFdkbKFJLL26xLe1hrNFc+Mcckcy/3dpXyZmWOnnJ9pC8teg+SFMEMbka7z
85rnPdfON3GNKT+vtzrgFVF4ufXOy+T3CKmIwytExQ+6QKygseww0udXQXJFQARZzrMwe+v8y4+W
6DlMr6WA+cjOkfckqqw6pV3U/221y+kkLm2x7oGzN4E/MAJ0Yt0F1uM0X41zi/l5dccavuXs4X6w
u2FD6wqK2urs1nKIhy7yWCcFVRpQJk7aQQOBNjCgeH+gJNxPTg6xR6pYSriSwPuDvUW8jVWdHUrg
DMhzGHpNo6NpMNjnPo2DlLrEZYlTwnRbHAFhtq+s7pAW8s0EARy34WqlT6FzCgPjPJIfsFPdDHfc
dOuxDEpgmhQgRsJ5kmnzOXrpxijWiwjHN6Ph/3EyfpsNkO8t3//v2v8fTcV//ruc/79ETPzf2QP2
380j3uH/h3wKB2n+/9kZwBSf/ur+qzXg8RP/0xpgh//hEyZA1DWaP6LXw//lDbCJmfCCRxWO7RJu
7D1SmP7TG+D+B8kTj94L9mzU+y5Og//0Blj/YbN28lM0joVUj0T/L96A0H7EHv1v1gD7ESlDawv/
Rn4RQRn/zamPr0pQYzDNeFfS/D7hBI49w3NXrMONuSf3j4K4pWcq3q5jgzq4KJF2bAsHSXksTd71
ftj6FiO/V9w6ovT77eKOOW8wHEVimzPcfViu8aB5u4YERgQKdHhBua3IO7Vno5q2dRcdFZvIy+rg
3IsjmRLpKeA9gPkyK3weDS/AYqttHxi3a0BHartMycyKUutva3F18srTb3m2iMsgVn7tlOpCbDql
AvMYeGUACyC+bYsxbSxYYDdB0WY7Tq73qWIFC7y77VT3zBs+DF4Seg6vhpdd8FaBoPfxPBU7MY1b
rzUSO9V4zCrWdH0QdbGxewtBmpZkuzoTLj/PRB2L3QhnjjMwD5vOb89+66LGw8yXMdaQV11HcqsE
mvYA7MdUv1rUlMKY4zrMz6qNfpqFfqaCgYYHAITV4idH4mOMFKV8jaZaI0fULDZ9g6CP/0raNOhg
NAgQmDbOQy8FMULULwZA6pNH5yMNmt1SV8chjJS1MxBW03N40JJGF8NnE2st43tZF0wbunqTaY6k
oHuWfvM7bc1HxQc7P+PQESsARrTqqMCjw+KHu7Y7hG1ZGVfZc7+aO3RMR09NzwzDCHezj85/yyXC
G+MzDZ1d3jcnc7Xj0gHgH/wrCjO+JL1Zo4YdzZnTj7AVHWJpULowNV+z4EVmy88JOb8ts30KArEB
Y43LBjtjOI47VSDv8msg9YIW47XAlqFOJn5Kpjn7jIb/WC3uk4tLTlgwsq5MmnHcljZeU+m/+GZ5
DpAb5ZJThJ5WvjmJndqotm2D+yKYL05/6j0LZZe3W/M3syx3lj8luiJXaKT+M6XUdHD3Kcbhl8H4
8pvg2qgi2xftny6c7/ix4GRX4v9UIoP+qU+7RHf0BOn634gya9X9mxuUmEsQA4cL25hRJpar7rXC
N4CAKQcfohjg6FZRgOPQOZb6JpHUO3b4ErIwGSP8nHgRmPWLvk4vc1A+RZNZ/Mxm5Lga120pygNl
rAevWq1NQFe4jRqJVqj2E4ZhBI/d9Fp4G6pp3wz+mG0ERCOJ8V412Rb5IjIS90dZTahNwvyeSiAP
pB8LQo+uXszD5JoKhK5liqjmh0HyUc1dVjtLotJv0dONLU3dXYZ5nPXWL4Ojl9UHS05XW6jYChH+
mTK8zW7LwyqvrHoHU5WnLET/MQ/+U6D0Ea1i3JiwjD5Y9cZcoo3Z9uQCFjekQkd7Mg7a9/5p1HB4
HXcTd4htEPc048gsu5vtz6jTjSF6cuDemp7FpTrhLETVadvxtGSvhb8+gBr1LJeZ6DeBYyWfccLQ
kJN25bff4ctcxNZGtTGg54wWswEmKj4Xs3M33YiEw32Ih3xcov1YbMdFHDKHb5RwH0uRv9jJ3Vyo
fZ06uO8fELl7n9H1DBmqQQ5vXYIDSgbxsfcNwPLiNbf812rg/hP2T481WhQddgU+epieAqs65B4p
CwYmTJIr5Bng40lX6Q1B8tVpsos5PmKXo7hGrMiidswste0R59gAO1mBrmx2JvA8XgyjteHB/adV
GYOjbPxwQJLKq33F048aUyJE6tqViIImg4qdz65Y7nbfnvwasBxTQGeZ55CadBzWOHPzY8pSxEDu
H7p+qACUW3S0AwLY0kwKh3nfMduHbsX7vXZhyZuKjxSZSEj9Dl0myaS5PAUG1WRWe3I6JCcBerHC
V+/KgTcpRLojBjiOeucizPzLfYCmMjtWnrdt3fXVTIdr5hKzGTj6sf5snfm0TA23U91u3dHb0VoJ
lto9myhSV7Ra3uJVMceaPiy+c++RVuo+TEIPZKoYdlGFRZmuvEsw+kcHTeqcrf22mYMtV0BuWc73
wghOQzA+N257ebyOtMhir2jto3a/DRGhWIDRd4K/yEYxmsg4kE+eqafdgmJDMvV2QQudkAPtYWsR
16HSJ3cNDmOYX3Jnwf8EVzN6XHZH32bgD3IK0GGK5cvuYdzXjFTZXj7NGmu8O87QZAgWPqpW6T9B
BhDVvIbkGc6RBMEwr+1AonovKoHo1KqW8BRgBOOFqBtU03Juee0FwzzRItiI5u+g/eEjmwf1bnfB
CJTaMayjt3GiZ6fMUfEMTc/REvlW97eLnO5Nr1H5bqoBzl1MHljV1LqUCjph8NVkVf/eLZX3e6n5
1RBgQC9Ycvr64jk52R1tMfA0ViakphD54oHE1tEfp5qhv1AuRz8XomvQ0VbBg+wss/53D2ANmbik
0LG56AizI6EkkrvSz7NpK1U0gwAP+UwPm1l8927wEF4ozRo1u8LcYqHho0/mwjulVDzXFxwp1TeF
y/OfwOnM7EaWjm98NUubAbDWw4SwATVuUgSGGvdZ6JbtLugaESJeT9GS1EsxINEaXIKtNRbHj8Ef
+IzMRewKrfCQoWk3QPnoF7WOA3zRzaWsxlweC7P2+2MzBEV4teoKabq3FnQPjN3I7FPIvtnavoE7
JQt6/DrLgCro4NBjYF3IPpc4x/SAtMTiFUt6NsyFuK390PhxxZ7hJtSrZCI2fFfwDhjmnjIla1r8
zUBHH+MXvB+POAZ4FPmrMCtkKtI0knwkqewHV0w+hLkSif602oho+7nAZR+JMrxMeT7LrbaqwE8m
cOP5NusMiCSylF9vh3AY+n0w9bm4q8rt/I8C9SRdtIyyK7r6cZySfkoRaavJGpqnwlsFKv3ek+ZV
aSfj3TH4xAZjZK8/WGT1sB0lkp4YEtXl9E2DXiNDKnxcX7JBSsJiH0WIbRomm3I0TEDVKFpossRm
vdK1i+c1maJR5FurmXCjQtnmZsxTYxKgsUbrP8t1/Oo+h+aaElITIisPnNCd6SEb8FthSjdORjB5
411FIyk+jQ9EXKhO1Tulap8TduavAiCiQipJXcFz4oeGTI8Dwvp1s9QiaPdtH3rZZ1kBe4C7eRkc
0qJHrEyhh6E2ICHuiXt2VSdhgartPIGufQg7VER12yw1OQr9oM4OPrd3d1nUnKwcKR1STLt7j7py
uogWwGdjR+V4qtKSWHfmztxFR8m3jDeQiI3NqofprBQS0C2QP09jbw7EFA1d1XpHIzLHcssSCf1Z
+YTrsOIW7ldX526a5OlkgkwBFUQEcOkKEmHyz6NWBp24RuFf5t4r89gUGZghqwTskEGYCCaESbsa
3qmDwHJGgxwfTyr8VBHDLv9L5dT0e+sAabgTznawnbMuhEpcHWRQPTkkxLAGxJVFSszAiTIP4Ktz
UQQxRw64m3AXBpvJl1mEogbFOmOCr0u+zxZWOy3X5m/Vt9Pv0dFInFoiHmrOTeFdZDRiz29TB/2c
z92ylfUkxthNW5QF9msb8ZdblA+jrSL555X6OK4SnqTqMJYUmRFXwHSEv3V+d90qRbgwaAwXfd7E
PWWJvz3VmEgIxSznWM2WPNGU05/LiUkv8WvxP9g7kyW5kSzL/kuvGylQqCqGrc3m80R3khsInU5i
BhTz8PV9wIyWIL2iSMl1lUhWSFZGBGEGA1T1vXfvuWV+LKAaJXQztXU/O8WSHAAJRJ+09xzxhGzj
QvVvXdKje9PQnO8z1OAS01LOWcp3o+CrYmKnOPJ28+08W3Br4350nlOW5JCRqceebOV9FG64we6j
ZxSiP0xQMGZG3fW70h7NV9g0bbOHq1fJYxFqcD+jHUoOIWSkneOaCORtMRXdx9m2aPVzPAKPEXTC
BTPpy+8E6Mk35UVet7PqSX52RqkRjyjPJzpwdhECqiweWfXooxToY3zxPYLEo5DJDuh8Aq0zDulL
Re8X1o7H0UDXGK2XrPIeKqBMOFOWrP06tWW/Im96fr6uxiKxwaDBj0SiGhuRHVAdIRtK4i0EH+L+
8vxBNnVdbOGw4vytGPDV6E4WoptbL1glCYAbenTvY5WTF4BpC++3gCljJNxpXVbQGGs/Gw+z8fxk
66IRnHajrOr7OEysbhP1afyZJnPwJixT8S6knglXAXiz2jRxwa3CyyFlKhtPDzkjyHuq5v4LNFYo
H4YXOdn3U4d0n9ov9vZxHFbnKm8ahOOhA8mHrjcqIu3rCFl0MSBSa2W7qP1iV8zrRCnQMag5KG9N
5eKkal1p4aIpGpq0IOYS9W9w4P9yHv7PGmDw33dzDs2X8it9sb8xD+s//+9eDjQHEhBU4BLjubIc
1hTcv0ij+l+gGkgMAduA/dsVEk7vX80cLf5lQ/sDA6GJ9wCSR4vl72aO1NT5MCNAPQDPc/+TZs47
UKZCae/DigDvhTqTt41P93M8RFbrsAlNCUeGVzg7TSJdnlWmg4uyKdorBoO2/Qe65H+5olbSEWBV
HSiq3Jp38ES7sEzXVi2FYInpSsaanOllHMVqpgUFeNBOstz/9Gv8A9j0HUCd7wVNyF/7ZYrYrJXd
/uu3rGqNjNrO1nkOdk2EicBV11I2lRuA0N52ioy3J6gAfnqe5NHHXlWWgk+mvqO7zF9Hzn3VNpJy
ekHXCo7u9x/vHU6ST0diDKDSlUUrOSq8gy5KsvqwQWOXzKoZqRiKeneGPdG6tATwm1AcjgR0a5pY
u99fWKzf++9GHvcFwizPkCA/E+CI5/LU/vzrJ73rpXHDpszsz6qYG/ryGOVywblZxb2NAszuV0if
09zSvWjE5WpWqre5ai2xpVmPBnqu+yR/YKoHRfEPn47+5/tPp9EsKZeks4C3432bcVJYylwCEUwI
+JKOj3DvGpTeVMkZSdgNM3TvZDUW9gLtNrN7dLy4+l75CF22GePFzxRECQjYMrOuYwAT1m52LTT7
f/qYP/j7f99GaCuudMBKM9oWvpa2+w4TX3C2DibNzSDyVZ+TiEYd3ya9zCA2nDy7eauAm9KqCZrn
OBrVa12mjARU7nW3jELyqzlFF+t2KDlZs4f23mJuQxsh5wRNtE/NfAbbyEdJGR/vTBID0WoHLb6A
Q53xZoBBA5sy00iirsE0NvlWt9yNmFmmexUANmc7c8mocUICPpBENWUG9dJBXGkFlZT3aVAszl42
3Y92VuWnzob2WUUHoIsaStAcPXx6hzklmY6RV6IKxxGh2l3H4hbpzdC5XvfoNRp4iQkn/xUPFoc/
4FdWe+5zq6PLogm67gaTZtuwo83Jyd+jRahTnjkLRWVzbkiNdphAl+F8XlzPCzd21QEtyhugYZTp
g9Xsy26cvkReTFdigRoJpT4WKrmaEyY6G7lkDPdcmz9xMTOtn8EeFPWlKZz7pqXvAMtcF9sUQus1
hbNqrqE6wqxw7Im/WlPuoM7I3IjGZZVl2YZ2DbeS4WHIWTyYQAdUlDXNphjQBR1niH6vkasRLAZg
QeJdpAsahVg3GFSOUX1hQkq9Q7eUcf40tF176SNLsjYjM/35trc5+6BqrvNn6Lutv4Np57/lMyqv
jW5kvC1EP03bIli8V47QxMF4SM3zTcRc+g5IJOs0BZi+tIYOVGRuxav2yG9Z0oY04iA+Tjhm92kQ
hNd+5KuDOxv+VxAHUu0tXeIfrYKF1vzYUR7NUY/v3op4CJ1+hTdi6NuEaR/fM7jy35KKMRrCUlib
S1u6m7YQ4l4HTtdchGkG+kakOpieejVUiHVpKQWHIvbRgQRlfadJj21orXbli8XSMpxCPE6PhtPu
dNZA8+hMFNF472cqgcg/MRrfiCZINL6yoTrX2pijlXXiQub+l4JGK3Mxq8q+LJ2ynK/Gpffb2ln6
NqeaqtlyM9aqRs6T2Ou+xLJTlP3lvLiXI3O3N5H39qbuKTUl0uavunLSa2Qr9pPXoadiLuCUfAZK
nlM3Nji/Ql3Qo+rbF930cic7Aozw/RbQ44BoxJTNB90NfP8Z5S2/vA9Wo41rvEdWNRyCLAbQUmrF
w6tMJw4cjFHgtT5JbuXYCkgrPozMjqbdC5gkWqoiQ0cJjSNtTkBw+x6htvQPwiZeu4vSJyQcwffa
qjVaAP79YEtlwMzNQIPa0DdJ8ClP1nbOfG+noDvu8aCax1RZM4fmrkxfsgqHd9IABdmP6HFYZ/i5
HdorWWTvbabZCOxbFrBlnJcLb8ZqpJZUvybTXN42E/ZPt65xDPUliKSkI2+4cuk/GltXl0Y7LCtV
7UoscgQGkE1BeFdDaa0QQKyDgsoPmuvam5Z9Lwx63bJCWD+qOUY4WvXZ96pFUbqEMsMuFFvDOtO2
0JiQPBYcJ6/SuzZplgcbMtSWKDx1SW0EOjBtrfh67qw+wLEIA1sMOcrXnm7UtnXA/5gxadHh2mxd
NkCnLAA8uDFdN35chV5MhdxIAsoEZdX2NaNTpFLHNMuQOFohettBdw6Q8oUksbaVJ68F1KP6Sj8D
oqEwSuYkSPA8W8shaJyV2Oc41aGvUx8dYwSktR9VcjH39Xy061x3V1WUq7Ms7fmYxpVjNqU1tFAr
yp7wWJm/+m4ir1PRDIeimMLwvhPLiP838Dnr14tTPxQM45oTyr7+fpaYcCALhy7T58DPLoeuxEhC
T/fOKsG/ansEmOOTOI6BnsQvnuLls4xaxRCsUu5hCbx1+4kqAOlZXxXWfcGTbs4JWpvgxI5sheeB
VwEkTDvFBxS+0DOaTN20ngMjYERaPzj2SBebtp6Tpf2OAPf2AtDj3eCPZ8SlT7S7nKtsmOcDQKAj
CjhwEuJrkeMqsoNvrTAPEFT3yHJe5yi6bZbxoJbkjpKJ3J4GQoySDYaVvPVpBPcQfWiAPObGvUZG
kxzaBLDglI8XU1Hz3zLS1RCEy40KR7EXvM2Qk7GX1Y52D6sn9TRgzUTtxESErc6DfJqk30idwO1h
RTWe7N5DdDt2r4Oqp8uBS8Av4glHrMp9VL6sn6u0Ce1dZ1snZBlTe7Abn/4187qS4J2VcUYFGZjL
HvYegGY7N8hrHHT3Kuu/pJjkxFTaybVbZPT0BdzGg5eMTb5C+WhVf7H0xJzJD32CLpMoOrA+x9E5
SV3JWQuOoj6FYWT716OfkSa3YkafKptF1UmN4A5n4C7gW4UPZS0XehIyxFMTw8IA8BZGF0VJZ7Gd
On2FDBgVAz2c9shZY9wGzURokkzG6QYfDEpRP+iB0sjZTHsAo4vZutJOh11QD0xmqMyHk6BPfFMT
GzZgGFAU+gChXRyzkzcjB0Ld8QAFy/AKWygVAUAV+lONazHYOyDlt0tt039J8whzCZxz9wPvbH2V
4j0dt6XlM9trBng96VyYu4UF6JBKdDj7oY3yNz/q5HqPGG01AgiCNLNGeV8l6RPtMDuAvVm0ajvL
wnVQnFvq3rOSEGZEkH1HUGR9qHuTYBnLk/LcxlGEcUhlzTbzPNpLKAM/TK70P5KvWvQXdRWYcpt2
iarOGFxCdg5Mu8eYsvqkyqHcTQPkWsiUzW1VrKoNdpP81reC6VPvFOYBuGdzMRe2f8+wuLyGnPQy
QN648DLlXFcyj56dGVlyHzud+KypAy8D1w1OAIzE97SV3oeob9o9TeP+K3dWf+pEaF/yw/HE8PVC
LK2NY3XbJNfNC0xuhM3uSpgBr4Lnr2xeJ6ea9gvF3Dp0NycIcg3jbFPQdMK6DVpWMT499VEuPpts
5ek1WXAh6srD0DrwORHHleUBXwWRh1lVbpcKfcgsUdW7RTsc+xr38GiqYR+OJnmhqSEwLrs+PjtU
O1vmcPySfSDng7J0z+lKZOPV4MpLJsXDRREyoQkXl7/YaNVmG8ynT4Ni34f9OZRpdFQ+lKw9axcg
ahzhwNqrhz7XwEXnSA7ncZqifW0Z/47ulHjKYtxMRSfqm9kz891MExlXCySQQ4ZilFEuY/HFns4W
TeDP1KYxA5kRMwW7xtG3fSvcg8WB+Ceh/domHTHpIQJlR9P1G8iOkEjHQaAzttoPkmL9lM6qvigC
hL7OWEV3tQ3OJW1v6RqVVwZ4vrOjAriIPOtcwgX86IbV+EWHffWh57BzzHP33sbsxikOWEdctUdl
2cyvvSG/go3cbo1Njz4WLnFeteivFwsHKW3blA0tH9GOFUynmgAzywq0yADbPsmRIr0iIOQ4l7NZ
tUExZINMHMfZXHm5Efsg6vqbIPPK7egW8aXjMW7sat/fCDm1tyQYhGfUjjFr7Thfzq3pLswwWk8c
ucSu0aV1OTDRomfEz83vXjfpro4Jp52RJT/PEUweX5rlcixLFAm9fo0NUGQFpWI/Mo3ZFxmT4CyU
32rVVFAIs6XYJ6EKL+sVfRTHTBrKeHZuLZDhT4I2/nVR2jT6VJR4+ymWHKdnbKRLT6MNskd3SbeN
8RxpVRihAZcwkpgvIRu1T/GSfQ9Gv30rxiDbRcMECDV26Ld6cL3RAkBqN1GaH3O7g3ZsxeUqB6iu
0H69zcyyDhy+y0tsj3B5nA5xK9T9z5lE9B4hZGbdadsbb9IWMXngmBccQsCJUvLWSk4e4UKpPrgp
P3GSHVtcBfe93zlPnorT01QPkGTHGpM3I8bgGsP+woAXEmObIsmwZZMe8PabrwEnw29ew/CqHwT7
TBg6wHpD65p45Ow4t8r/EDCgGbcdPt1LC07bHpX8s79ErLmaPm6Yl8l2CGjzi4peaxemF12FbJNJ
rkttJQa2foDqBZXLGF1ZK2ODU7ENlX9CD2ZccRi76JHfBICzTCSqkJBspmB89kMkbfMMe2+a7btW
iWUvLTZpUZXzIYfTEM/JCkiDR7utGVXuBheTg+0Ilhcc+FgXSd7N8OYxwB7spyRJ5ImmaEL2wMjN
LEv5NXft4lD044PsjJ7ZC4L4BUX8XU4W2sFy/G+urZ0Lfm102mwt54CWeGD6ed/U3c2cT+MlawG1
22gVj5zXllOmGCTFjsNeOiVXTq8xxZeFguoQBl6/D+p8Jj8aBa8dsL1HvN4nel/hgcPxp8IjwiAg
I+ilSL3gup6xrOoKSavGCXqgxcw6kgWvDHcfnQHVvMGXvYXgyTxc5NXBdeaTxQu0KUcl8SD56VuZ
5+PLWBA6sJmiaTr7I/1fBrx3eZoXQBO8zHsktsscEF4y4gcFtdJCfgA0lo/MgJZDi0ORYmwdAbGB
FZALTQ5X2Sdu3Z9chItF35OZmAEqeIzrJcZ4gv52o2pKBCQyHD7svHwNu+olnyb/rZ679JJ/sbj1
2j4Gl1f3+lpFJgUS1jTqY9RXwBaGagDspOcvmSWau1GYHzrcuT7ZWn+BOe4SMO83YLhcV5HCa5s7
N7XTixrc4HXjlPJOAcDb2hXlBaMN+56CUl+EflYeTdmbC3SfCB8iKxbnsmEaZZXwErukme6rGElG
nQT8vzTgN31vyUcG30giZzV+btQgXouxK3a2hYz5qMsx80AMZvMpgB6DVIWW11m7XstfqARaWY97
8ivcD8Zb7Ddgbcs+6P35DSh4exwBeB0ar2JK0MaCSPVw5VpYvTlOOUXQPgizmlVBKQEIkqAxIOfT
lECmbgtJepcc+31YaQ6dSxe8VEsukq1X2PrbYLU9A8mwru9bk6fPcuFKWE6H/j70rPliajw6oVnW
fA3rKThlQsiPVTVWF1Gp36wEPyn9+3ZrudJ74tj+mA86uapTKtqNK5f70Zf2S+xylEVd1p9sQNav
mfLxPRnghrHjcsxqumOV2+3FAK3yChk3Z6QuM08+fMV7GH0lI9y+O2EttCEVYBWZTDpsy75zjnhd
sKOM5f00mxgzcX+/yvm+rnh2mKMVWMth/CRs9ExsWDYSbxJWzCsJWgO2+YUE8yqrom5HlQTzHyNU
eCp6y3xE1FSTxpJZl5GbosTihptNb0fXhWg9dD9WCZknTd0LWU6j3ExFQSeHU6zCaAHkGjBUH20D
EmFPHfKA8MHkc5adBhmASFuaCVOVM7vfvJHMlVqM6bWJqsdChlP1lZQXhf19cOCm4fL0QCpUtDVu
h4wsi/2oa+RdU2OLC9E3zHqAQjg+PoJpVHscvVP8XNN+GhEuGfsVEqA7H0JoCZ8DDl6robsOjijq
LZ5CcgaRTgt1P2RIIn+EadE1UsoKcKsYh/ikjcdoKTnJxoviAy08Tsfg8l0fJdQQImBrstk/BWWI
V71caLhcGSeil1ZZgE83otYETzdCWLu086myxJhHR3Y+VBDVGPR3LKdlhkoQpSYWJjeB6cdDqz/i
NWnFTQzvwP1OC46pNJ9j6LAoYgVm8WQMqPrwIAuO3LiXGiNulYtfiIWFAf0h5dTyNgiAhA4FQaCZ
Hj+gypnCSw+y4XNXNPkz1VMNYcAu1OcFRU5PxIavlxuoSA4Wf23ivdajuul5yyjPU8Tuu3qKQfbN
VK3XEfCB9lzQTASI1oXtXeOEYXnhOX1Xk18Iks5SZXFV5saacSPE63GzyqfyWPoMPjfWEN3HOkQl
x5IAvIls22nld5n8e9DTdN0JoV39ARd5lx8x0LGmx8LJ833kMJvm6CS6GsvlOOK/wShAKIs9IaDM
vMalD09nMjvJ2mWE0CDfr7blstAUbYuAAcrS1tPdsAy83m7kquEhTpzOAXDV8o8TGgamJ6OX9xQa
Hk+sLva8bMzYjs0+WzrRbZcIruzWCxv6eEwGOUx0Ic1q0mVqdaiwk6UI/Kzp2k1bb9lGwutfmHiM
pyGLc/3g4jOGcqItAr41UDf2DV6rR11KOHZFFF9HEROIrcQVGmNtY/a0ZcKpbQjzdu0xjMxGAp96
hVVJ+BnWjnxMaaMPQYFUHzTg0u8AZyUwcDiB7RBgjt79IhNFoIwfAhmUsIZoahg53mF0s7gzJfqt
ApElqLMUAhjLCtOIDXvL9JTGGP1R+7qIOlwkJt12UMnknpdyDFGyODjX4qkyb7FqCALoKbg/ISqK
71opyzemtv0z49yAJrhpb1Vrw+92Kg8ziMapAjGjmMZjTzaLOmk3FC32dHfyz1XT0KiNG4WtZRh1
e4W1BWATx6o7x5EoifqhzJ8l5/eX2ZmWG2w1yMpMbQLJhlrpD9qe7XzbBJPH3tzH3pcF+trBolXO
Lj2VPhwY4w3FS9KVIQf6NZrn+xCA29mJ2OuzE3oijvw0oLFw0oZpg6uI/faIw5spbeKH83Tgk8sv
wxAg5CK8BctVNet1BOzx9KGyHi+aaUk+Ophun0hU6m5Ek0VH+gw8Mja6b3/XcX6MTl2HMOhymTMb
E6eJAMJWMgLimpCYLlGDFRJYEqC5u9wikelO18RQgMEtERd2rnbys+Uk5LGClfHYuDGOhzuPdjyi
IVEEl1OJtecWYycLW5e1+TafOw1Sq5PFhe1yStxTq/Fwg71ReD11b39O9HrsTOxifFRdXMptjBCn
2dgU7rxzfWGd53ZgqR9zjyPFHHIrKzQaPC1d4pJP76ICD8KpKU5LU2Q3rd8Fzi3MMduhISE4WpmZ
+EzEwYqv0PBWDlvXWJSBzo/nHS1k/G3KUsfdK8o8ZJ7akTszMOb0W7zgaHaa6nOrRxKp6nE1SoYg
Fh/p5/pfyPDIPs8OmvZjamT+7HDoNLysmXxeGNjTcSwnm+Y6QUR0F6fhljgyEDZuibVdzMigdm1A
c+VsJ2NJYd1afEKvcDJ3T/QpvJU0ClPMQDKyb1RT6lcUccW56Gpe0D7q+OmgbNvx0Rs17rNk4NjN
FQOsNFKFJZ3uWZpD5lecXoGTFlcMMWezC5RSgG1qvlqf2/Zx7BostkDHsaZ7MpK7BFtjzBMvwu5s
O047HktRyelok+PEjoFAjLy1kgQfXJ2AzbYFsVUVyBeWRlSbS+7t+8KpbxFSseaxCRMUXJRTeKDA
AebSp+N41arFp070Om/56Kqi+jp7nm53bOPOfKmpj6b7Ni4jjqcYp4gFwA9ErIdf1R/GzgObUxcE
ZpxmK/WHhx9jrLkQBVLdJcHAVTIFe63aMbgZkMfPh3ZySPK12SMZ2wYmeszSwXFOgyXcvcvLhic6
7oNnLGI49YrMBzSV0Dc5I8QoYWwF0bc2ANckq4gzXUVg1DkeaBeB9vC7Z63RhO2avpELRMBC0+eu
2epQWkFxDWsnMAfTlsFRWz5N/o4uf3mC2s/OELs46qHUllehcMrwMvODwn3rgQfMd2nQ1dENUTO8
vBqOZwdGf6h5A2mUOJdt5qUALYeOWSL1s0QnH+BT2EHnNy0/UNF8byor6pifWdmzkbUNex05SPgJ
yfUCJNOZwvyM5rfpvtj49pdnJ1xPBz5JlSBvswGJuE+Pon5UyCgBc4lsb0RHqohb+TH6xFGiu3Rb
+j4DVuKYsh/H5TngLlFejqbPIDV77BSvaokTPF3T2BT9HV35tL3Hued8WEB2ePu2BqV/sKs20nj7
dK9v+9WbXQC/2vlkGGWlcB6gYWWHhtbgi5dny9cIn+k1vGxB+av1JQG3y4vSFU7mqm0fvGipTmaG
BaMjl2lO5/onZDDZbe1giHeMsA2wi8W74jDHlRxj9zvGst4jqr3ua1Z4EY9PkHhHO47rOwbZ+Tdh
muF7u0R4MiSrD0EoQ/2QpKSiYP4r/EvXoOEBRTUiY7ScIMD3Es4vnj0lpxajWeeASNll8eJ9nlQA
yszGDWdx9N15HY+Cl8X1jlwt/a1ICtSZxCA718OcdmdyGezbGLeNB8VHU9riDQZ1kFcgnJIq7U6r
PPZEWYVJk1ZJ9Wpig1Iv7QHwHWYbMRoEsviLXFR6svKJDgCkjUtXqulCI9/YusIKLmbSgjbRlHk3
cbBiweau87f4YEMSMiatLAYhoTgWebw8xokFkDZqS1uhZqfB5S9qAvzcJV+cDuuy8IIM6kyCJdqD
5EYsAuSUlfOBkhdArGDqPaRXnXJcsNC0UcAXZ0kZoJcfm8MQ1EG2r7wivl3ot0abxGCTrnWEt1kJ
g2rPgWXzuOg8/s4wm8VODFRscWHb6ZaWspHbpkBiGw9xN25mlak959ryYuyMbHd1hqapzntwgzzK
0MmS8DwHqzrf93swMCLf9XXfEOKwRGdR5QzHRPiCcqpk79Gg3ZBqV5XeL+nYvMyj+O4nKr2BCPcB
3zBItqHK9jMdrSvmp7gsTQxpyVJN8lB1o955jY8Cla4n8R9hqy+6CZUEYqv+KZ6V/wU9fHUl0Fjc
0UzlwV/GujzYGizJpKFBpUGUODgMEb4gOc0BtAWVE2Lbg9OxDQdrPHiucatdgOw5fgWsY10weANm
15ANZKVJcySar+0QSFhIEn04/puR6nj1Sj3ak19cISXBGWTbPvB5JolwqjscgzmF/p3qwSZtDGF0
10togjMFcv7MxKHYdRkENRi/MYN6yCVyq2DGX6ZlX32ekoFdbJzj6sNofO8mWdL5U2BqZ0+uMngl
GvQvpbBGOrrdGvJYNTQsZGYn8aEfaWQhqc0vtcVOPpcYtA6RDSVqtAw8OgfzSYk0fLdqhLb/Nx7F
zE8dgmGFK9luegV5gdvuzQhDG85sUVhdkJ2Zg3RNo23uQzj6vbzjV3EO2o41mpx6AEmCo6UrVznT
T6HxDeulXSJB3bQpJuwNqfL6cgn74euoHeZtduHdouDkZPn7y/6qkvpxWY2gBO2XTT66p99dtuyT
SePDZqBdWh6wlnxWZNnS82ZJLVALA4gd/D9cU9ir3ucXIQssLRy9BH9JGwhX8E5x07QuOYY50+du
wH+HnADx5DmxWbw2SIi65hBPY/80hR1DXExlZ9QQfnpi6E/Fh8J66fbx7Nqvc94GGOatxKZ4RX5t
XrTTaevsWnTMQbnALtGvjJs5Qxut0u9Fls+A6gcfmYqGrk4POhXdVy+oGAH1+FIIv6oCclY0YRz3
KW0NErzyRd4MwvQffKrccVt0HGvvq8YV6IDs3nSnuC9AQaOSnud9NiKq3olOM55LKYzq12BWq4QE
IiirKC8drbLAFk9B0jNBrdPOOtvhnFlMlUBAbD13WM4acezDJNOcV4ta4XWcRva6ePJX9hVQZGlx
uCRgQxFblEYW/CH6f3gokGHZ7o7AHKHPfmIP8W5uy/ns5jY120T8EqtnU5sLkbk1cxPq6xcS0uty
Z3RlfStKP+GsMU2AqphYJZ/cvARjkaSDT+JSKOavuY9fe2s1U4/OfJhae58OE8KAOl7cXWfoRFNF
YuDA8tuCq7ZT2dfnvOhgyDZBRuM48JrmEv0s24y/jDAFJr9B8YIJkCxWY4KGesyC+w8dCsVc5UpZ
7FO3wwFHzGtOW0BkAcs3uhnyMLEjXCiR28EB5MRyNligpuOPl+M/0pliKOY//7M8xQ7v63+vQt18
y5PlFxXq+s//FXjve//i+aUTHLiOT0vGQWz3lwzVD/7lONpbk+0d7Aoef+f/5937/EuIQnEb4/hF
icoq1P6Vd6//heMDFzDaRRbHwP9PRKhc4adlZ1Vl8geQAO1Inz/L9t6JUHsniQQrUnvsrPjsx5jZ
yuYiYmz+0+24+/c69nO+/a9L+V+XEWhwNTp59KDvVKAzx2LUWnN75AgKaNI+5PNrKN/kFN/lKrv8
/cXwVP/Dl9I2V9K+RAD87moZX0mEDnB0n0RL0B3uNqnHjwkqFDrDRbBtlNlPGaM/NTNk8+O7dLA+
C05AwESuzRKfp+ZBuTE+4qh9tYPgqWut5z98xvXG/r3e/3VHfOULYGOORGzG3/9pc8OjFTpTgBwg
DCYQb0JvoV6Dw7cFQ/jcemShfKqFc6Kj82Ayh8wWy6C0InFWpcEVoZPnzGJrNDp3CI6BrGhNxR9+
tHdm839/Rp4xAfqJZdLX66/602fkYFwtLIyc9D3OFiHTMpqzhyElT7NPmQap6qMiuxsCSLQld+Ca
Nhrdk9o7TrI4NTGeV9vqP8VN/Zn55CPxU6eqwtzpAcDa//52/tMvHsj1CeZN82z3nY7XQndMNj13
M0JEcCT9tN0nCboxFCxIewPvpFxaVVlD02AZ7d3vL77+VO9/SvTlij4u5azjrh/up9tk9z6A29C0
x7xJjqUb8h5Zn35/ifevKUIEKDXr88wxCNnwu0uAKYCrLtP2iLDhsp/bE/nwR1G5f8igF7/iBfjz
1+tIKAM2bw4T+HdPpUv655yWcXtsguZbVPrmus0SvNgSwI7G2HdkmEYQxQwjfUlwPtRp8/D7b+qy
sP1yN9ePIBDGs/zZLgLk9e//dDfRq+INyazmmKkgu8oS7IFNYYZXn8PEoSuqxrqIunF+SUxibQYr
FJ+iDDVKm/f+la0zA6y4yJNvjOcyuNle5W91IafzMrvjSVCbmYOrEShPTXgd1sGNoQN3rUsvOMI6
OC/pQg6TEoxMsKBkDBePondve2P1RxlFjGkij5FFdSAgOPxQVdhwuzS6gtUgAYLoK8uGmsLZBdig
mKIn1RG9MfmAN0e1SpLC6tY3jreHSwWyPEvT7biGILV2fDVmWMpHD9HLbIvNCJvQdeH5x11mvViI
8g7ko5d41qZXVYBEEO6amoAJ0B1O0gFTK4cuuAKV94cXS65vzs8P9/pzaMXCrTwhXPaLX3+Oquj9
fChanM2ADPdOGqOvg5tFuNPy4LFqMVt+6OIgOdaTP3FuMnF/9MoGVFYt7W99op/7XsI37uVqaiRY
Ri0MrNsC1LMNxRN7YHSNpJqiN2JB5iuTRgI0YmPQuG+aWkSfoxR5KNmWJzYRzaS4XoPL/e+/f+z+
6QXTUB5gufCNQdX9+jXnyObQ3+YNC0hrfWDq3V1HS/tU9/m331/o/br/436ydUvb4f8wHfx6oVGg
yGSfb47wFLNTWS+YOv0pZ6SCyb/d50iD91gAP6U8B3+Qy//Td3Shk+AK81ezw7vvaBNTIUxnmmOb
VNk3bI7XsTuJT+SGJH+40vvtni+pHNtGI8m6Kv/LlTBQYCMlLum4lN6dplGyMbl6jDhmqEXdJaF5
+49vqusg3fYERaOA0vTrTRXWEDKCthsCDxK1R8V1IUjnIdSUkYYR1yoDo5gXf/iS/3A7uahHtUac
0/pr/npRQrpTOHtjcyyYEO1IdLtSzPg2jprKP1zpn5Zl18EvwrKoBQ6ed8uyHi0/qOGAYrMw36I5
+yKJlmd8Qd5rANJej9N57Lvvtd2W27bIvv7+7v7jFwVqw0nKcxiov3tk3dofvAaQ2bGho4CP/9qN
CbymXvr9Zf7hocETo5gc+IHiMX33JYM+J/sb7NQRuT9QsKV8hsKLQ5Hmu5uLp9Vtvv39Fd+bk9bt
znU8zZ7trr4u/f65EXWzTI0Ff7ML9IsbERxkGFolAavvnP8/6s5sN25k3dKvctD3LJDBGeg+QGcm
k5pHy7J8Q0iyzHkMzk/fH111dkmp3JldVd1AN7BvattWKMhgDH+s9a07JDfRRiFd49QaQhDbokme
HAneqrXQoFvDfBpNlXV15JfaswZbQMQ5KZjC/rx7tbind4qQdAgRgGmxO3dVO9Nz5b42y30oUQIL
lrW74WJarobWkUd2fXtfg0ulUpiqhjdOfBzWhHEkZjO4tW8OyV3rDn6QTxfCKq7gdb4kGX6Ow/1d
XuvOAoOCwsGIx6GGQ9LOZ4QvKGQFMmsoee4ZiRaPNRqIw03s6xIuAhYvjlpC292gIXXosoDKnx82
kbE1WjJ5hcLVBRWub6EawmY70uCnE8gysN61aO9MtaFLsi/gFVosK/wg8KmvcaEnm7zon6VZCWi8
dpH4RulQwRzkiclWriMzgbuLq8yqkIQQHxHY8rnPxWXI7RJ/Xx9PEjt+O/xo9n3b+NBY2aF1cgjc
2TgjSSjUou9qP1WSr3Y2Xg56fWUm0e0/a2ZnUKUdGier62vfkrW6IQlzHWZjukGFGh2ZRfZsH633
HdoZTlh0iaylHONzM/IaQ3nKe+WanEMUEuOxt7zvS/21ztkmDlPt17T9bqtKeVJERkYpPdGprRXG
Rdq5VFhTjWtS85LAwVMlzU5UpMy+bYZ3hx/pvu9mcaKqNg5Lnf99/E6HMY4HtWKI5aJQvcJy+heZ
j9W3f9bKzqRcolgXETszf3IgdoSaN4XZkUPHnh3RckNhUoVwuIBRd8bG6IL8k7Ve+U03Xvbl8OSO
8x0G/Rs7Cu7Vmstzkyr9kWGyd0l1MKQyzzmuiVLq4+MjBAClQWUTi4dY28e8gSh9usPqOZ+ONpNf
gGRSteCFJUVGvJtmfDn8YLU9G2sqPkxtqqZT3tZ2zjnJOAWjwEbh55X2HUPaI0ntYHGAP2th/jDW
6ZNRxT9bkS3oewgQYAg2h38Fd8/Hz1nZ5fbN4tewds2TaFEMK62Kyi/NJvBnIErxrN2BvbZXjYmW
qo8miv12dlvjyzrL83TASii8CO2JN3JO5ebZTW/lFES+VhdnoSR1CHtxBlF/MQmQoIaxOT3NCNVo
CkKcmhJtB3qEbdsr99x0S3JGh68TSliKrOb5OLqp33L7sKm1JPVtPcB1pIO0agflNKuL+VuHAABF
Nd6CQpEAwHhjljJP1JI1WD1iCTGo0kUun95THSX9rTRuqsY+xfcTnUVL8IFpk1EUDfllEVbthaGC
NhAzOo82/AIqs19XqX42NuNFyLWLz+0hmp6QfOd8JucwV8iDNqgtGCuS97wkirNtzzWuFU9iC2oL
FeesX0cjUClZIsiN0qF40mZ0Z2qJ4jpvBl+iKceLBpilhH0Pr8FCLdEFK6GBlTckhru0cZSlUPEz
N+2XWKZXOvXqWKEyHKKdR/LbmOcd6rPTMjT++srvqGwyuW5ZaIW/rijeTWeEUOrcc02V3w5Fsp4X
TlgURrcq9KLQTe74V0c+wj3rMkI8A9Yxm43lrPDxG7RxnShJVMPc6uB6kDaGZoJQ8EBLz5y5h8/Z
Fke6+KmkxcLsCOxGFFXZW5m/qg/v+mg0EYpF7uTYZJL7i6kv9Sh8JUT72RhXi/i5q/lDq09dr3LN
2zzP36qyveBXKy4RqsEnraLsVHOJEjWx6F2bbUGasSL0badZkivPLB6OPKV9MwU3YUwTzFIan+rO
BDk5eTq5blj5ssovHLs660alPZu5zUX7L9cN3FFso0ReE3z3s1ece6MZjvnV90wVjokcRbc5glCg
WV7l++c21LrddnbJapOvzQxFIIlF0Ii4IDs8Ke1Z1hxLXeZDINNUHHZ2Trqsqm65McG5lpMLbm45
cBzZYS9T+86OE+SDyWEDP7rFjfjHvlCtqLsEm6ufDuIrKkDMgEuoUBmdUJdBysbuB4PirY2z7kjn
9i111rLkoM/W0QfvLjppkqHJUEs/kTH5RuZbVhFCL/ObKSpuzBKLaZH0l4cf6PIRfeqtySBejhPU
jHbeXOqQ+6C2Gr1NzWY9BfN9beZki6TuFtfekcb2PVouEqgHL7cdn6ob3ZTBCwBc6WemdaMkYPaM
LscJZZ1XdnmuGPY9Gs57OD3fD3dy34Pl9oILVEtDy2TsjBpzsFA6I2Xwe7JWNenhuE8Qc8TdpqoX
pRYoxiZNHw83+utEuvNoKVKajkvQBSUydflo3n0UaU+CqsnC5vezm54a5MtqGsc1Q5ovekrOZBzC
8HLG/CUmGoTy0qZI03MN5M5akTOPxXZrj6Jqvg3x/q7DBvgIZBzdBODMdN8kr4ZRUQtUpBcqoNEK
Syf+TDb3dmq+uGn7ZFczWrpZe9DTzlx1mns126niSwWNvFNGz5UOlpKqMSlAqXNOnQbJnEFCKb68
yGsk3D/bbsQWZDl46Li+P/x4xPIdfXo8lNI4RLq6sI2d78yE5Fe5Y1D6JM2ymYIJthLLAaySKpb2
0kRf39nbKlDPpmV3QJBH/T2bML/JbL5XUUK1XSQ9m0giFEmJp9mlwcOoDTCgxpPlJDlXvbG7LZdc
vMO/+p6FyeXk6yApgAvCldXHF9uGBCZyJcsqYaG3H/l9UP7N2mLKDS8cFI+rDgvXkW9nz6FR456F
OyEch5bL1vBjqxk8WuhbZuk3g9Fu4RAQ+5tRgahYlymBkOkMpTdfu6YSbCsc8WsAHkwlCQpoN9Af
UNS8jEP7tUPEDiBqvk0qyzgb66z21JKkvcOPaM+qtGwSdAA5XK4A2dr55CrZhrXdGYWvgqto2uSL
XgCKjMuyWdekHC7/N78mqVjkV8Jr7er8ZBAEyRz+NT5POJpmsFdZAhO4qtqdUcekrjQyIApfmdLz
bFKvsGGAWJ28NtLg/bkXAwx/05HHjpmfzw/INByEGhQ5EWswVj6+LLKhYjMAWe9ni1hR0VzyZIhL
mFB4qeELkul7RikSg+4ya4/0+dNavNP0zioCl15DmpWxRLbY8ILxdAInOhAufPjRHmlmtyTu9Ehr
wJzyEbj9ZZF1FFelL8pj9aZPC/7SGzA4NvMo88QuCCdUc6vTEx7kMBokj+KpPSf3M/cOd2b/+xKO
ulyZC3aAyzL5bq4Ws9PhCklK7inSrWiN+8gyrqDRvfSue9MRG4B8Ijyvm/pEdM7fapwFH3mPxr5z
wY2/b7zK+pbDQEjjlXJWdPotiMMfwChxlC1AaTK1kigD4f2lmMrTIx3/dM5cnu+7tnc6noCMjfBc
l34Yd0SzZF5jLTe1HPomosn6/kttJN8A13yBZX/hEmt8uP1PU+nSvKEha+K0i5JgZxEIEWPPQ+oW
fu+84DRFfxaeQ/oVWXKCCupIY0tfPqw4O43t1ERgqYAiGezCz0Hf9o7A4tBtUItRtc7+YVPLsH43
ngKVy0OOhoVPoBhanHwdMvtp/Z2gKH/4Ce7vlKnBMLMgMlk7M41udGhgNT6QrrUNr7IAI3JVNHKU
nadFT9//nZ4tV8F8kQshbWcZyrmRNLnTLnxCFLttLNCLNoS0brHHiE03oof+G/17197OCLGHtMe5
z0uDvn1ja8OlbGqw7O1aFe3J32mK6wXdZEf86R4lIc1Xy6Ak+BoQyVXlGFcu5NaG+CC2h8cu0z/t
SZfByL0CxWuVQ+7ue5MKsnMYbPRrMiS3uTivG+uqwz8u65mURfQIiv5wuIOfV2Vu7qkHWr+u0IW6
W003wMmqbbC8vC5elxP5cTKIXto697SwOiW2+KJeIgXDbALqZONpbI4crpapbOcT/PAL7HwXkGeM
QR353usY2U1mnRjcUCAOvTvc0T2rBkOGExwlay4Pfp3z331+WW3NVjzycKWmRWfszetVmHbHhiaC
q8/doUiINFNlJ7g41D5+5rKdmbZT9rCWUL7HqOMBTOTWlh0BeOICv5oa3cLsGLxJn14nTDNeT8lv
kwr82/UIjlSpfzplhavSEb1vO0lz2mIqwgde3acEsxPT15xMQp7XJRCaUdxORVWuktgi1l6LCGOO
8bxHqLERJ474UjRXWQeieqA+JS+mMnT9lnL3NsRbeh7kBdJBnVr72moXdkQXMM65LHexvpOJ5ss+
d36WvRqe4McyL8o+PukL5abv9Pw8pSXSx2cXyoyKCVN3IMLq58EAZLuXv3yNigd4GrcnDBAfbWnh
EZz2o2qh09QBjmXqW7C1K3TlDRbLHBqzYygPaDazC17SdxMr2D0eJ1BLBBmuBNiCkzFsALCTwXhi
VcQwCTOrT4ceKbWitFgC6+QcB9pJWZESgO+G40rWwfdMDMcHhxRcG0au+ajkcAlClF4bJqcmC5dw
GJnxKg7Up0p2XwaFVE+9IIUq0E5TrSJt0pqEuW1kBdOcC88nIF7ZOjaFvMhtvaXgp0yXi4FrQyhp
AE4U10kRJ80Zl+XOuuYLO4saFTP6Ujwk2j59U2ZACbjOqysV4BnFRCJdOyIE3KQldjMUyQWY0HKN
L/MUarXpGVarng7EAGiKzt1Png2nsaH1RA1r9/oUPgf5AK1+uI814OixZi/Zkw3RG076WpDfedXP
zQvH7Jluu4CKsLy5xtz6Osxvb1DLkwFtAYCdMWcNxPe2CH1OoPyRf5FoJ33lrF0y2dYk8ehemCTm
hmtjgABWcU3lnXc3BH3kx2Nrw30ozW9TBWIT23zSnSPOGRuE2ME2SyCs4YosBy9vQEo1sXzQELms
kPqBl8Zm5WugjTb2DB3Z6CTxZtQSw3VSNyCKy2+lI0kR1cHSDc4w3DptH3A61LtTRQaXlTWpjwO2
jbOQ0K4bKJkkbpUdedQLG0FBj30BttnYBAZmdLNoEvIOAUR4KioAfQvGRq1P+lFTLi2jThvKx4A0
YG/jWhXRSiyu316f5W1HGqNvz+iSOY8R00gI25p6boGZsarOc64qThV19Ai5SPwE9zr/vPxqq9D3
8cQ/m51VngaJecc5Ov3K3SYpYz0KSIiBVvsc6RVCXUENe1VMcngzI/A2q8wYeuKoRQ1VUsEPsIbg
9CWetBObgsUKTs+6DUavUtBUY6neZlFrnY3CfAIUDwBSJUi5qzKbCAx7vkYU2OCGUbZdwzuZ9Y4T
ci07fLYdJzbsi0GGFdTtfTg/MFUSQmQvRBg+t+pgeaTxYiKChQequAnna6TKEfxJQNc3BseeKxvw
BXNG0+GsI/Vx8ZzPYqvOJWVPJ4SdUQlIX5AQauErdkeSd9WMturZSVldK0rRX9q5259JjW9mqyXk
NeWWIu/jSdFOjaw04BHkRvw6lsG1HTlyPffS8kqsqOteJdNe6bleXQ0lM9mUW1i4kuG0H+SVDsMR
IHbxw+wUoueqKA69qnZnvBiAy4nJywJryWAMpV+mzXBlFubdwqiSLSdolyoMXMiILN0qMDa1MhL9
aFynHYTFzrwdoAYSxPsIP+NHM1XQlV2FpO7sygkhScYD0P8KDylJKyREYhnvcFooM2EDjL1w0zkJ
leQsO5uQ2fgzAfdQqm5nFX8XGnLizHAfbjh/fEOPICGfWO02VbVH22TFqNn4LHidG0CC0WrsO8Ly
ovaGmt2P3GFcgKofNv2AeSYyhjVLzleR8X/DYv5JQ7hJkLK1dX8eVPFD0RlQkB8J+0KJ2XSP0sof
YSctu2GFQ7Ja3Q1ue586+qWSE4iDu/bCAfUCswnRU33Xt8YLxuJ4tZDGgnniUjo+CXkyGqldEE34
xL66AJJA/qkejoAtFp/LwiLvwimWhHAYDhq1qM1UU0i1mugiKEzAk/lb0vMA3a+wLSGUuA8FKVnU
uk9LI/oZgB1KcnkJMvs8MjsPUf8brIyHfjCIfNSGszkVS7GUXbyFaCzR721NOWf1XwMW9EFyEEev
Xunhkza2EE6C6LEHV6antoAEl9TEZBc3Qp9PXIu5YAyz4k7R+NJB4XzVoRAMk+NrZnnNXTEUaWyh
BNy/Rn3QM7uGVwbcQSPWnhRDEpUzlqfMM6vOcb7zTX1P+2lt26nXjlrx4lLwC6P8XG0ah6CZO/Dm
WwWnxnNeplA0rMum1TLcUQzHoVFOpsw4g3SonaDoX496UN5Apc42tWGSPKACxzJ7L2ZDQv5Qm2yM
xakNm8k3anlHOMHbgGv3rObuvj3L5EAuI4bHPpbfJpIy4lsTJE9T3galPUKnU/hNwjidz6hg/jy8
Ddt3rF6E7Toqctth47dzWAjGwO6UiUpZIpoLu4/QA6Lzc57EcD0J9Ro17tfQgHflxMfO1HsOlty5
U+5VAeha3Fp93JnVxdgrDCMSneUSc+KcZC3hOsp9mQ1XbmDd6JVyGqjcqMqacW69Ec96NjX2bavZ
57N8VjNlg5fm8OP4vPlFpbsQaSkKLceLnaPaALs4DJ0Ou0bQrwfRrea8WCuoQQ8383lTqtFpQsXQ
8qmICHf22CleU5fopIKB364DDGyKwiwx3/WY7haPS1kfK4h+7piKesZQbUGpC63I8ufvttuGGtVo
g6meDKZ16mj9ms325QwA6nDH9hx1F00WHmluIHX8Vx+biUigKrg6Lf1edmeha/p5pKCGbLZqLY6c
cveN3OVgxuaHrFcNBMfHtozSGpLWpi07J8HCCmC1PoviqyErkKT47NcRXqKJ0nLlHLv3XH70pzPS
n03vCjHLvCElsOVpTtl0HsbcHwAPZumvTgcHEOjMggjk4Kw3nL9+1H7f591vRiqj0uRDVPp64H7R
GrnF8Lftamz5Y3t2+FXuGzGUEBy+UI5PiPI/Pt5xNtOxKig7KQVHTR3mC8jx0umuDzezZxbApaUJ
E1Uk73H3CiYUpWbNXO/73QAawn0UkDeNTj+JZOqlin1EqrJv0Dj4IBYbD1VnDp8fe6VanS2qrOU7
mOSZpULUK8m1apyUrKSKEiKPdxVM+kNYR2cWgI7Dnd3zTGmUm2vHwP0Dv/5j6zhz077MS17fnHMj
0E7pNoFPsW46wm0ON/V5ilHxHi31OoEkAI/Lx6amSvbx2NSlH/WzCWg2n7d5LnouH4YYUBcirlnO
o+fMrXXk2mjPyf5dy5q6e6+gFMwNNp20pXO63B4GjuEf7tyeaWapAfEaiQdAe7TzFsPZwsIY8/2Z
U3teWCeOfqVznDAt/UhDe0Yn4iKUNRqKVsPeNfnklttEJIuUvpM230R910zpj1JxvFqG57a0jnzd
+4bHknNgcXeF9Hr3654VZwQVy70AV2brprW2gFCxnx97ente0HI+FGjIDfyTzs5a0MTZPImITw5J
wvdmkSaaxu3hF7S3Ca4EKNbjzqKi9XH0jVkxqxWERn+MJ9CtOdGprfPln7WxDJJ3S1ooxsKKXCYo
0ijhqBQAVY5dOux5IQR1MwHik0XZ/OuC9F0TqF6GinIGAHZXJdk7/tFXxkkEy+avzwv8/MUPyEEV
zfDO4+oxmo+qRTuFPX/t8+Sl14tohWrcO/zI9vfnz3Z2HplthH1tVtT2kOooBMD0m8FxvtRU9A+3
s//1/9nO8lm9e27KAO/UrukPFj84afqtkkOk+RttEMz6y0/lmruWgW6yGssNlvXJDjDLi5O6ObbF
2NsNdE3kuTg2k83ObUTlTM6ILIECcKucJW1x0ffGyeFe7JnJKDUi6sBGaNKXnclS7V3UiS7lXrh3
P42gu5zy6KWWcAfcY9f5e3tjcz/Htpb0k917OuKKMovXX/gj+5NVNNOl/i9rVZDEoI4hE4WX79iL
ifb9i9fcMnUxsxc+OqQrVyF1sXf6rVHHOKedI4Xqff1ZNn9Y6mxsHPbOYgp0OjPdUqWtVr2d5V0Y
HJth9n0uBvYQ28C/yw31zssptaa0QrPn5Uxg0zhVlkFKiTE+on3Z1wwSFBf9iyD/bPcinojp3AkD
FhndTsiAHClRcurRmyNnG7Fn18pyabM75/aExIydr3KmFu4EGQOAIvQ19vSViLZCs1dVVW/sytwq
CQo01960jXlqUs7RQuEP8gkE3qqwoNzVUNhec/hQBMevDHj9s3D9tKw27IfPQHXeF+XsKWDeGkib
GoQB0zyyQO5Zjj/0YGfdl5FECeDqhZ/Bsxb1C7gUP1HLS2E0niEa//C3ubc1Eykbhkrez+6ZKXQ7
eHwVgzlu4g0YfKC5oJAIEi1/kml25O3sGwTsNP7V2M7UnI/Y98hCYcoEk8p6sIo6e2Vbj3+nSzoX
kWwMUVHunM+KKAWxNPIARxMMagDMBj5WiO4dZHcJ6elwa/v79GdrO19oTyxFUpW0Bs0ImOYE5elr
JI5sN/c3go5DLOo4bM4fp5ygB5mYV8hYHGXylOJWdctN2tRHurJvnmbH/q9WlrHybkXL+lmVMPi4
lkvgxbnnM7m5DqVezfiH3dkZ4hXi6H7SaajXS3J2XzPxZBIwe/jF7B3ZKJV0B48Qxf+dwwFrndPn
nbbsA6SvDD91q/ZLBbq/Bpmndo8cuvY+uz9b2/XSoF2IOznQWmhIbwT+PuMHnRzBEP/L4lPWH3dZ
TZGJcK+4OxisWq1A408MBlWssSJsc8c+8uz2jrd3TeyMBNmFjtorIyNh4TAOZ0QgbOBs/53xhmGX
zSeLGxr/j+ON+5w44Haj4Jx6aZJYEYelV6mcio+ZIPe+HBY4h6UHtsPuMT+E6lZYYHr8lis3YIne
BE+zFXCl8i+HB93nlqitLSFPiy6P/Ijlwb77hApRuWoSs9UpyJbQ9fpUSm5I6u464eB9uKnPKx1N
YRdDKq7/cup+bKoXVaR1WN6W6OCtU09fkT/4kRZdKSQ95foF17VF0h5p9PPAoFFqbBaZAwLp+9L/
d/1LSea1ctid3FzMnmo/umV2lcvhyPD7/OnSisl6ZFGoXOyWH1txtQ7NNnRrf8nJxVLCBWDupepj
3AuqCtaRd7a3TxybqYjiCP6kXK8xlZlhzffUKulGw2iSQabKh9E7/L72NANQCYgGrbiIEnc6xS1k
tqQ75Wy0gJSVygU9X9VdcWQiWn7Mx7Id9XbuzogTXNwDu0cGdUbhG6dO7odkH1kbp1LbL04CFPav
jwQNP5nt2ojtLdT2H99RWPRZ3LpwLPLSuDdM8tcH8wZzy1/eAC/yeh0vBOd49Ck7c4Q2p5me2XqO
gpQwDsdEIxkr5pH1aM94MzUHgA2yVvTguzLJ1kn6aoQP5Qt38kwB8F91L/qp9gQMlsIoXg6PhGPN
7fSJo/UQcG+b+/UwbbmSuHaIWlpuAdw63jSlfPobzUEcgd9DsRqRyMc3VUSlKnqrpzlwcBB2/MCc
fSCr5FU5wF7lkY93z7yE5IUZ0MIZwXl/Z2BAI4+GRs1zf5jz1aiFz+Zce8j71rZ5FRPJ0E2E8sH+
PtzJPRPvh1bFx052VpXOU1nkPmqEdUUsj9aP3iRjP82t3z/kv0SX8t/Kq+f8Tf4f4EvtB1Utvw3J
txPwyqiV//mrnfCt3Dy3zx/+AwFU3E633Vsz3b3JLmv/87/zL//4m/+7f/hHMOmXqXr7H//tteyK
dvlpYVwWHzJLGcf/ni7lP798/uu/w6U04zcTp7iGpNS0kWEvstbf2VLObzgpl6KQQEoO2MJlsPzB
lhK/6SilOZmy1Bg6Vqh/oaUU/TeXmggzD7d53PMsfuD/6vXN71MhD+z3p/DHf7+nPn2cl1E8gMNh
hmFHBTZgcbx8HDlG5tjUImwSDerk1ihLSYSiBXpJCv3IXPaxJXTYXBbxFH6ZSNnxuDuLZ1vZEzZ1
Qs00ksrsGnD2SBa6V0UwXN89+j19+rgI/NESpCGKLjwo8Fkf++TEJM2Nps7htw42IgF41IyIMQ83
sqc7qGV5Z9RA0Hy6O/NKaDpN3djuyozt+iR0y/BaTk27dURUJscWm1+r45/L2qJh59xDbJPJDE3R
ZdcgFOggW4iy9gBSOfqqK9s6uHQJ+Ey9esyI+A7MBD8JNBTLy8Je786pqYPWq2Oiv1ddwKYF+cbY
CnwKoYS+HbY1EfLDokrBpFLO924Xq7rHtUjerxNA8uKKfKH0Gs4tZ+5W1cPXWgvc0DNNYspXSmmX
j64ZTEhqh7HQrpR64A8Fkac/44JkqgWXk/dbvezNn/EM1WvNjzCS2ymvaViLFe0H2ieUISxHJZFy
w2Ca67TKXIfcRNuq1p3Q0YaoaWE9dG3Pz9bVOa1Ixsz7ftU0rf1qu0CI1r0IUNyMqQstP03t6Qm+
X/8tkoadrN2EWOgVae7sA52igIKFcSc/6yOzHraBrcq3Ih3ywMvUcXrpg2B8HIc8/wmZyLysS8R2
IEOj7o4okDnZpsiciGFHDKGsXRmb3xxWfkjXRam8yK62HwIjTx+C1mwgecMdJMS800IY726edN+c
JMmECumcBPDcGbrr2Sl50oWTVt+BvRd3KHwyGIHtkFzkCoh5YET2DONeuu23hjTxl0LG8QtfTfcc
TS75mAlh3+BPycrrV2wg5LOtyZn0Bxw4jyoRbvUqC/M83Dj6lA784Hp4AmihcV1LIAJiHjgPT+S1
61dCl+5t04R9wsPUESeKuk8fAUZPNVDS8XquuIwkDrNN70nkAUVdpLnxlfVFUUCNTfVL7LrtIzjl
4St7ycAhD3eKX009lYTMWCLbiqkdLpt0GKfVOEJ1XKWghC8cdyQOnlRCsKWEc6hv6jAkr8S2Z8la
LNcN3JI34a0IRd1tsLBIBb+z06d+UCTaWc3kraOuiZWLTGQBgbZxQcjMCAS63Ay5Wdy2qktoXDY3
erDpmknY2HLZtUFwnPP5Fr17eFOQXPUdKXr0EjZjaN+ROUm2sRXboHLBsBfrBgMR6iYF3g9bVRXh
TN0KCmB9jexk1bcNoehjolWvspaIyIbY7r5pVQ7oTdiD/pqWbTGsayvCmmQFI4Sd1i6p/wEMTa/g
X/bGqmwtWa6ycc7viCJAipMaMHwpVhslkkCZF7hV0+l7j0+FHJSaXdwK6zKaxirI+MoyWsw8LWiq
HwRDqeRTNDgjSU5SFl2O7MqHJunnh5Rp392gh4x+dEaG+IPwA/spx+Z3KxpwS+sys/Hi8cvAwizA
it2qXWCK8ykgJoE7Fw1KVzaqjH+1wqqOnU0fB/SMpNdJqcSvDgqmm6nqknIzsagjdZQhyi0AWoCz
OLzlYq1bAeFOczn232aUeS36OJU8egbQnZ6Ib6Ub8LYwWwxXUhunNwdAsYOBK8BqH0QFVjs3DRwv
DcuiWzb1S+hEmXTKpg5G42vDlPm9CRSHgFhAVvVmwQiSf2QFxXOck9KykhaBB8CsJoKkQmjb5VoP
dCRUUVSBlw/YiCx0Mn26LPO6pZuGgjYmVPIHnYppvtLUhChZ5jRCH8Mw0n/OGkMFNKCerNwS9cpm
jAMFcHbm4oaLsym7FZCaM3bQ5XAX0gHyT1J1JsjN6jdWkwno0gHerK20DMI0QqdMxq1ukv+xLiYn
dRBXmAlKx4TonJUV99Y5Vn7CZAqTgFAtj/mdTMcZsnVVtYLJLCvTGzPQFODFKihmN65UZ0MeLnh1
FZ7aWZtlaonxS2uqTRxHJH1jsWlJT2R+toNg03NWnwhT1r1es4thJYeRyEBtqs2bps/LmPiuJn41
GK3Y90XnxpsscjLMfWm35JqGcMAp9bjRU0aeArE9hRm+xRoJhF5oJv2NkeXkJBItVom1o7bjfWdx
B0oXjHry8sQBbJsusPyVPpYu6aH61OIQ03r5GvQBAsNIRf680bOKyVcqrUbySyjcFZkBcb2p7MZ4
5JgSgs617X4DphuoWVDWsO6xxCHMta0T3ZkourIJytUVOlyktLOoT1OjcBC7aVZ00TfEuxCLYZwT
75p9QTfsvhAo23zXIH8BqVVkKDcD3NdLM3fkVatThvJdLSTlr3TiWl+jHo1jkgez+EGxK/VlKOPx
ztDgvq9Z3ZXUL2Ub35AXEpdrYxLNa5UO2mMYEUy6Ap4QJLCs62SB6/YN/DbLrl9U5jZoY45ebDoR
lC8FEXcwfFV9Y+SNdsOyYF/JqiHGQhnFVii2/Trw80FAyqgXhNm1XXMC9Ny5ngZrGedhwyJTJyhK
+P4IhAsQM965uTlO24brnB+pESCa16oMbgSu05ll12b+WuHabc6UWDftdUglKVxPA+LPdcON77hu
tQjBPIPvpeZptGuXhAh4x7o9n9gi5mYhDymuF640r9HgxaUXdVIFY63xRfb4vO/D3rYJkqilvQ7m
frisDKsJVooBFNnT2yQ/Ze2FqoixuCDWNZkfGZvaMwnc0NkBg7CAJB1GLV/XeoaTWuQLbx2Z/xMR
H2G6mSayzVeE2UjSzVxjvLaNFo8F2SEza4qYEoMYE7d+Mhl8KVr/MrudkHj8jFS9uupYKBhHfH2c
T/sw/i7a5ftISBqzNpoaNjbwY714RGQTY4WX1J/IuFFOjCo0t7EO33ijNPoAYTB2gGSpbs/qMFD6
eQgHaeCfKfBnrsBXo+TOQRRXW+KFcQQnlEpAR7GbJLmTrKiLqdH7EryFHpfMRBw+eaZty6rsoSN1
I20VDmp/W2Rmmd5qtZH151Kr61Q/rUOu/oVdL9EUQvLudOYoyUYOfwlWc7N+6XEPZcqsaCvHaTRW
aQD/FNh7woHWA3cM6XnR64N1CpdBIAq2QQR6QKV71JCk+vqdI3XlfJzcKCXmwCZ406nDGQwGxuUv
nEX7cZXwTxwMzhWK2YFAUM/JneakKsSYemNuIdecTDyyq6YzePMGWVIvhTIIa0MJWT1LlLpOFhV/
HgNtH1DUOFwRpeu6aMX0OOeKuBVStOGWfOipWcnRTsRNKyx2RrKeWMFUcqoumkq1+23cWgnw1hDt
0FVkE421IVCJ7V03aha1vNoan5ukRMlmsjpmG9w/5PkkhGz8aMi6ZB9JRpazMlq9pbZt5InGUr/8
5t0UkkdTuD1pr+Hc9mfGWMof3dwTKmFaJTnfaaiQ1qM1BstOKBuqho2r9sSQScuS67FlJlbLCc9B
likkmA525nAVZVb17TySknTZ9nrieq4MdJI7TbU/AfkYOURTKFWfbrLeMtSVhlroxR40aXuCdCnD
CzJXyJmdE2Tq67jNBFmFiphPSRxM+Twii3VoJpHnTHcTdGde2qltvo2DINaYeAR34eRAI3rbSBLL
uzXhKDMZ3+wsrGct4hCwCgKOIqzOalhYL7Ky9TFbRTZh5us+TF3jssZfwu8VZNU3DRExbCJVJurX
AHxE9RzHiVvfpIas7ZtKGOTxqVXISszuzkrffh3X/lLZ4jJ+pX5U/mwP1i2uq7fivm3e3trL52r3
b/4/WJjQOLL/+8LE6rl5ef5RyveljOVf/AG+Nt3fIF1QrVcdNmIL3PoP7DV/QFmT0ybUJyr6oEX/
VZvQ9N8oSAD/oL4Kd/gXVfG/uNf6byouSARVlBLYgTj2X6lNfKITUL91HS7mKfHbKkqjnYN8kbiS
OwVDWSemdgH/lLS8nAhoz2y1ePLqTndKr6gZdCtCbEjoYjcqlDVM5GYJ1xLNWdRO8qc5Y14kiTsb
yBvkbntuSiP0ItOuIcPq2vADd7q5avAaPZRmkVw2FvB8///a8OvfGtblt/9g9Mn/2HbFj+eW08z/
BwORwfPvx+H/nN8YiHHyv9g7k+W4kaxLv0ut22WYHVj0BkAEIziIs0hxAyMlCvM8+9P3B2Z2psjs
X7LsdS1qU5YUhnC433vuGZ7fgWr8yR8L0dYwTN/mD+6GcxtvPKw/VqJlfeIEBTrbaBNs99tA+0+Q
zNI/wRF0YFUw7ZaYs7Ou/1yIpvvJ9DbjA+mAO20mp/9mIb4HlHDzwOYGk1QAGPArPpcPWI9KNEYX
m+0R1UF6EG0kvorRKn8DkL0Z9PyN8rxdxgJRotxlarvZv77HrTg9dF0RqLLLo0oeVwn87mxyQYc4
7IfVtL5jztCg7TPKXUNEAkGicXNYaM+enaUYLhw1xVk4VKlzmOwcZVhBKxN1Ufsb2vAGCX64TczY
uA++cIzR7Q3g/2kKlsLwJTK7Mna46PQnS51UWI4SWnM2DssrAonoInWnKRwwu/gNEPbmQf+PS0PX
g4GEgpYJz/tL0/rPKf2RsVNJXtzMRT88EH5KPK+J6bkaZUsW9xA9l1GMtUyiDQ91lvQPFnnCF6XT
7fRiWo8/reLfYo1vv5kNhstS24wR2KPe31GWoHrQRqLG1s7A4GURWr4vcLD/9u8vA+zLFsj629b8
+8u0vT6UVj8suzopu2M2zG1ATmS3//+4Ct/LxrrVtlSD91epHdKXLbcl3h6jz6BIGrF3tehfzX/e
3hioNWNAXEl0yH0fJiRRm1P/5uzfRRqZF8xaqcGmqr4xegAhU0W0pR7Jar9+su39vFs47CA4kBBW
s1m24mXx/skAuaIK/aKxo4Ui1L1OrxS1tZ/RSD4ZNVi0XPNy35dmQ5lf219+ffV/7B/b1dlB4Jfp
BsqJD9C3UiJZiPoiXmoqrmC0ySsnmsabX18EL6CPDwl/Fcc0iOcSMwdmXu8fMm70ma+xz8jxFSue
Csl8kTlxdporEwhqjePsa+ThpmYZVXfRzWZ8ooySnKhKFWEx9q8eEoOnRiMudrOHqUhGpu5/ikdy
n8nOnM/wxyhOkQmBhqb5xNCOJ5J4M5Kr4q7ZdaWrNgYpGJ2vUTtt8GmOmzRJjzaeM0RO7SbbgfOa
G9bk+FOsjfcAc+muG7ZAN0DO68Vs5yBLOudrnteKmadHR2gV2Q9Jq3eX2fW6n8Z5CiHPOGuQsynv
stah1i5kdVF0mROY62rubeSBRBwUr2vcN6+jnV2YxRKdjhlYKNrbqN4Zth59LqnQcxCHTJ5pc+Gd
bgU/BQGy0+/KImm55K9PoYZn9z3fP9p1kQKcNjEdbcybKukxG/3rSKQ5g6jqYZIDib5pW/DfwPQ6
z0oa/YQW3B9lPO1FRISf38RGtI/7vgldVQ17r1inB8eUawii44VCFdZnHNf7Liz6ST3H+ip8CzXb
HEylZYL2WKnadfNY36wQ/R97s3B3RZs2iIaxPw1RpB9chziFkmE7TWXTHg0K/4McquwoLTCIriYC
9dTkJwwQ5z0mNVb40BCtE3Cl+NCwiZNUpunHTtTOkYxhPVSzOx1Hi6RnTml506zaU8KPc8VoZK+U
6aFHF8NVluGpFc+Dsxu0ejogHtVCg44T+OZ2HcVNPA7rkdDGfd5JkmvHeq/SniREW3+2yKoIyMPF
zjmCet0JkIsI6dL5sCA1BaufdsQPk2WcL6dZJqKdaOv+SZLJDKZIrvjICmoiIvPG8wSrKPSE6UOh
d2Gfa2djaryMpT74sWVfpXl/AxNA7RRyniMDG+/K6dzyiCmZcQRiPEvq/LNeZfaOKd50gCf2tKU3
ZfW3wUQeL8YvVTx0frwOp5FWPdqNOR3dmDdWEFaw0wk+DI3Yw9YpibAzwis89YGwCJfrEEym3Qpu
vPTQyYx2Ey+DtpKkVFvGbY2q6yC6TDt4I+FmuUV+upNgF7gO1y7ha75VWT35eeal5maEic0GUC7m
OxnuxH6T5xqq5C7rPzN0MPxe9449vpjhWBnqBjGRgcn/FF1FXf6yuAQCpus4XSANQMmex8upskbh
jwIT76mSu7Qs14upWcmFiyctsFGYHPqa8NN2PrTWQnQfynU3rR4rDAqIs7YvM1VdC6Dre6+upyuD
XKOvOBVjnaEVl/TnHiA7jnnpTFyTLjq1M7rpu90KEBXJbduEoWNDVeXp92hUJGuKrgsR+PbhJDDC
A/i4rw3rnOTw4izKeWme/jSl9PXSWJ+LvFpD4tBflNsc9F5nMES14jF4SY3hdlhmkL5adbuJ1D9i
ka3yW2yvJ4Upz+K2YWLg1Y96rZoHkS7fhevGO9KaVEj3fbBmqT73kIFJrIqCovKI2zMzc71cKfoI
i1rNgFWV+avG0hqGSOwXp38hnJAvz0lOZi95YnJ0ic3WwzaLvHBkMexF2fOBbpvgah8NO85J/1uy
TRtb+K2EZauT69o4GIcv67WuMLBslU2gtcGQC6cDPqfiCltCNzAyLOamsgncxGMD7+VJ3w2nc5u9
ABqdjnI0T+14VKTdr88TDH1fWcyLms2nvRkfuiQGi+jXr6MnP49jWe0Y3cF97Uj4tszKenFKjcga
jLxINkvuqz57XGeCIn99VnHQ/+OsQo6K3oZPEiMUTub3Z1XRF1rewr3deQJ32D2ZCk21N/Dr5KOw
mTQGEVACiTmJ3bWf4zGPnMPcrc4Iqj916a7Jy1aFhGZjYLYMQ3LjVmllsVk6ag0K9Fcvcz96z1FB
Pb3X8f/ZzdMw32Fb2f+Irba2Al0IoR36ol1BgPtxfVpTL3kRqQIi6/N1oMCq4gjfv9FuLnCJKJ9R
egqkz5Vjf6tWyu+0KUqcGJjXLSEmm+UPWYj8GXcVhkOqdgcunCmI1yQ01iBcsezFHsVW+cLyMy4H
ckiuNDtu2L2nBLRwJUTsqq7HWgVlDOA1RdqY+Xpp9OVpSv6vHawqaXpAuqUvQzFG+efYWtwbjbT7
7MTtjak5LnO8PCeCeZUpR0c9zyMzAA4gO1XX4JnRuNNagLCwRqbnhp41t2QeSmDtIKYsI8WPZBe5
n92o/haVsm323kRHDe5dsbGBf5WXrpUR41jUpX1v9yU5h8IY8ivXikxOF3vqeZlonFzcawzvHC5e
L2lfFubMDd4tqPwjDYffdpiJOYQ0Md2YDpmXYVp0FnalBtbA8AO2KMNSS6IyzPOuvEiNDOhTOJ3J
BM0wkUHiZzh7O3BVZwlKIOFs32DAV/l44jK6lMJIwnTEBwUX89pdQ2lkKgH9Lo1sj/K3XM88uXjl
vrOH6CDh/+uBoeVSI9HeWhwMH1pvPZDzB1jutE72nbkR04Yyi9mzHBnF323iBZOwYIJjB/O01l5o
Czt9tfqC/b5E9RsazbKh0EWxoX1JackToy0xqgCsb4jNtiZr3VJpSufA/6Yn8GvDOUvLpW13sBoZ
vzu4EOfn0u6gIPtIxXv9tHAnxNR4GZCLc2Rt1Hk49cs6hSI20mM2GZP64rkEYoYeLeqDQKXLhDgB
N9mlMrVOM6clcXopdHMhHwahElAwlc0O1/Xxvqs09uhaRsst/hd5jrFKzKS/tWdj8CWL4bo1Eg3z
ljwuGULmyTAEjZ3nZkBkmL5rOmXEvMVYWwK0Ix07fBuvur+ie2hYYnl369Tp8Jhgi3zt6Gp55J+M
GfklWf5tpHt7btdieTa2iRPrvmtx+UjtEdsdudShFmfT5Wq2leGPjA+BUccOR8MG9sfXuDWw5Jwy
r8v9aZYEpbKTEviH+YnK+DEwlEjHGYvGLZ75G5N7djsRjeC3vZnMya609U5n0U72TRrLzgEKr6mo
0gnx5Z49XTqh3cTZgxBuEW2xmpg2qVpN5248Z8+in/ooXByDM83SkcLxIRFEBqLEi1gbfZl2eHtM
rl+XCUFEIq6NU0u3h/xSQl8NlljgErHV2udVLhtG2vocEe48D4nyS9d7iy2Nowug4tXeN/OAe0sR
9+7TbFaYoPDBwOYYZD5d1kTUE52derl90g94fgdIjdLNUtX0HpUms+IMFa4xnmbJyNxkVE6S+B5z
R8MH9F2OVCrus211y/2KJNHZ62QU9hzclTns2SvsL4ROadMebWuTn2CLotjFxoFo7gGXJ7/qV/m9
WB3gfEIb2rNF1eLzvGrRA5RZwzn1WB3pTucHg4tga0lxuhCRphjfxFsqY7qwG62sw/lQ6R0JQrbq
yNhpKosw2dnYhN5rHl2Tlo1hysDgPKNc4Zvxq0li0rp2RaftRY7Vh1/x431nk7UMRC/0keGgt5rr
915q3Zr4mie7VZo9szPdcj+jwdPGk9x2IpQsi+UGZpGnmk9Yqqb5GjFhDRSItCL7GajjzrNT666Y
TYEDSt26aZi4C5wUcMT50mnX7sWb4xRn8xjpKjHgg7qm7cgeI4z8Ch8mjIkZUkSUq670+MVhiRxL
ldFNtG7W4vczk4DuW16PBrvKTIoB4qJMOBZG132BNyCZ3Nnk1gQLzVeH08ysQSUokvklqRscy5NO
WARVYPpCzk0VE9spFu8GvY5pBo3TGpxJ2AGfzwUTBdcTyTdw1eZ2WulkkO9W/XMEUn8k/NvK2VOr
HuFIZTPO63iyr2JJlBGQ10wer94Xzf1qpAO2FXpRoByauY3j2sywocxstO0TvR+ib0a7WK8wnOvZ
N00xXQ0ucZ0YoxKylRuA0eGSxfOJW8ccn1Vj2k9aGdc4rZAH91Cy/ed+orVTvetwW2dy50YKZqre
OU9qjJsbOBnkfjLuirccGJdhr2PFzDVj6TF7koT13bNLp1hXzTqlZLFG7GOz2avpxFri/L6gi8A9
Kl2a+ChBy5iO0MJi/dRyGBD10QVVpfU5ZvOjnviTPlJdxNQziqHxVDybcY+j16ylfAFM730BGw3T
Gpkm94M9xNRaTl4MO/YQZqEGKHN5THoxOWE+Nm6DsYk7QNZpwJN8oBa1Y0413xmpiHEF6lV9M7OP
sbC25gaV750RzfPN4IzmEmZuWV7NhL5QdHC6St9i5Mao0KGPYrZfFC/J5JFCXpdaNoYdk6Yvee+4
l2bG0DLomN7RuVbJhPuWN+P2pKYEtkKXS7zulmUggNuua5qaOMJmKl+S9aWZDEgqpVT5w0Di+hos
cuBYF2KyYl9MU9GeMN1tkztC3SzK/yz5KkrdWfw4E9NZCUXFPps1t/2cg17ckJBjZDuDvPWRHshi
ul9ASon25SRhPwxLUbdB7EXuLceFhceKG/dmQPIxiakpgkC8pcTYk08IbYFvo8meF3JmSfYYi96F
BtCnfRi5i1L3TMqM6minPc43sx59nYwaKyuTA2nBx7iN1h3w5XDbZPbSBeOYDc4DTjkERPPrVGre
QYte/V5pM5jEIjFiGHQjerQHi5O6NJnEFyOWzTtJFUHwYjkMdWhAHmFJU8mdmAR6i11ar+1XU05Y
IK/ZunoXzUy8gO8KzEMY5qKip+uVxkU/2orcNJWQMwm9QCsggyj7RJWAPXvGpO1tl8URjUI6J68y
NTgI59Jj8dRJomyqlI7E6kh0Y8yE0Cpek7zN8G/L23hzxCqy0yQm0PbSGvJ+9PMq7aLfsCG3EdJ7
gA2aJSR10raY+hjkUb6v52G4LhLrKowTLbu6M6zYKwn3SrE2k3jD7WFj6HdYFOjnmbU2UAyGbjeW
zdgGRjXxuRQeTgKtNy3HrhEYO9kG3Dz+tJzNXZ4K8zuykj8ZnP8dCf7HBf78n0cxJ8lz9fzzPHD7
z//kKn/aLExN0vUMDY9re7OC/XMgaH6ijqL2dpEJwBbGceKvOYyuf9Il6gQwXVx+NMYlf81hGN5s
8xy48EjeNZBJ+1/NYd7UxX/juMTwErDA/5CRbGaruJ++X2ZQCKYi8Z6TpnYzeIMaZbRTO0aQ6WYq
7rvWEOc1Ri1wGZ141oOq1yaQT6+1Y3+Fm3YsE3NLGLF14A28mIznaIavcWJ5VLSnVd0X/bFtuzRh
tlGm02VUtjYWaUJ5GEhD5Fx03xzSrDrrs2XJz9d4xaizolzG2Qsv5jRsnHEI06TGQ2v0mgoWX5Vl
2nHVPbygZtyoA5sMgeFu0KPhuo6wjApNbXnNaKC8M5a4aEi3xyduL920/IqYFB92i69tOINX3OQH
lTW9/VysChtt1SqjObi0aFiXxk3ZhItujjWOf/r0w+002eJuSB17rLO0Nw9jlCxNKGuTYzob8Ro7
OBHFYg26MYXSAwRs5EQkuKvkUPttUXX9AUJLxbi1gLiFydwIqxQWrHNOpJ7Z+/YU2a+VXmHBZlcO
DkcQ6LaeIsMJU2rKvofASBmmer05rZ0280BMJ68+2Hm7aLtpTNon5aTls5YZE87KbuvgySS80bfj
tbzhGFdQaWHU0UskVo5LpZ69WjFFQijqhhBgzS2vpWzGBoKHZhV+qtlJd76oWLT7uFqjV/iDrQiK
3hH3IhoSzP4Ll6IW88yOFWMU0j5J6jYlAteLuhPh6Lm+xw82anfOYA0vVmbBLG3qTN5i60cfrRFf
I8IoBgIIvNqYyh06LRkdppVQPp+TZQhtq99giNjqXoYS6ydf8bsMgeGJ/Ouq6vKpkSKZ/NYcNMFu
DpI0CQ4wv9KShJk14We1XzEI3FdCn4/RQjx7aFa2NYZpXolLw+6UgEuU4nkEVJmdzXmcEpygJWly
zIGHzc1OmVvNSC/ofD0RYlNZ1bSlzrClm6u8gkWD/1VypZSXvZhTmvbHGHPo14lZqwpW2xhenGit
HjvTGfudoFQsQyxUI2r7pJ3PGsqTl1LWGY0jbK5rjYx7GYiV/hcZivPZdKEy70hDWpqA6cKimO64
3RRaXVx+F4NMVvAsSS5eWpQL57E5y3sZ4dvmF8XUAwXn7lCf2cS2PhTkGn2uLVPV/qBvpW8XV7gd
1tGY3zZdj6tymjh1c2KO0Zkz2f2LOdc5/BtobI8axSX6r8FZFRxdSAPBPHTmDw36SQXGnUjOQWVt
9u/IM4iRJX8O5I5I2e8p9gbcnddBXOoJy8CXLx8GGUxRTyurg6//6DSSYIN4MmCW05Dyg6Za355H
SIu0k9j0iKee0zyCkNDWET9J7E0rDFYDtywQ9+5WAfNsXKLecPfRZGn0AAN2sDuy6HHAzL30e5FV
Tul3Vj7X+25o3CLIO4uU3bZeqPWmSJzq1lz9iMhZIqmCYez3SOLUeZsmcv4hsUL8kZA0iawjFzX7
nWeR0zRWrv7o5pZ8tJmi4Kmc6+6XDmKczVREFk/AhPWVU3dLshXN2Y80yYx0H2EB8Mw+xeRGQt0a
MQ61vAsnjuJXs7ea5SZqDN4LNu1aEQjTLk/LVlNqN8YLGDZtdX808jE/dmXXrJTgtieecCUT1w1l
xPolLi33sVsLbcLLtnOCsrLYvXsVOYGMZTybwTB4SXpSeMtSHqqycbobBkbO+rWYorw9JcFFHtk1
yJWyazk5hN7WcM1qVcsHiVqi+AwSpsm9KCL3R94PPFw1DjbhtYMyL3RqCzxw89R70Y3Zrfaxk2AH
6XVzd6lvQm2/87JqHyXgjT73Z4LYmwl7GiFk0k8VcgDOFQYgropiE42XYqQU28M6BPm4rFVI2rG7
HPpuauYQYppzZ9ekbQTT0MaXKSEQtJxL1N1UolgZ2HetrRhpCbyBVFFY101WLZ4/pUygSRlWhIFk
dl/JMEUx0gBMFwbfy2wQOJFV3XCXuTL3AlD+HMpir8efCxtno+13rzGJdPuUpVS23zkMZBWmuh0T
E0RNvLLhdnkPblPZam/rRH7sGodNzUezEw/YlHaJA6ZUR3zRZqr3fkH0m3w0XNGySzJYGvA0yefk
GLM+52Pf1IrPrS4zM8hbCY2uZ6z8BdaE0ewIJjbys9li8CWNxRyDZNIKd59jEV34hdZk35wZJbTu
Rwaf2/kULb3+ZcnLDLAEIrLtD0ViquumizJgTA6YNizSaXhQ2brMJ6VXQ9j0HdrMxZdi3hp4eOvn
cd6yLZtmnDxlZTJCudcb4zomo/rH4uZlF1gJ3L/In1RbEmZcGAcdguX4udKFnj8u3JZ5V+hC5awK
DB7Cyl7GdVfHrvnaNovty9l2Thi/ZdeOwk7Xd2d77EO+tfPyoRpMq/FlpY93vVzZVEyWRHresedy
2BdtUvlYvUZb9LJafkSFya1b2awSXnYEnW6kwPKObp+BfegV1pm1FhcvffLW/Ysn6a7VVTd0sjm0
WdHdRgkBBueigaEezDT2jy0SHVVvIc6kHoR61I/zj8xQ61fPbO3vZVzWKI1byzmPaco1BmkehtQj
REw9eKsy/1tv/2frdv7nett/Trrn9B3vafuDv4lPBjQ6/Bi2OCZs1f5vxQ0lCiIGjZO+sekcEjP/
KrgNBwYe+j/EZ5uYGlLUXwW3YX/CdQ61KxnEiKAhW/+bgluncn/X1snNUp2C3qDYxq/+o6MQsLaZ
yWJtQydxxz1aiB981ulzprnyXLX45QL4tCDmOJhFiaeejKSLydmznBBqQf0bEsfWQ/5d/EsIURAc
IP3AHsG5EwbS++Kf9OjBi3pmu4pi8cLxpuSxqcvy3E7X+lyzcqL+HNH+JvLnLT39H1flyWF/GQiW
PhqG2k01C7RqbSgahUiFlHPvlNQFuDhFPU6Yt6XRs7DaKfH7YWLjborWb5sUJYcWZReZPSZPNuSt
K7dtXpzUW7HEns3baFUK+LuZ0VKVqxaI2BJfx9xjPD7ORqBQS2mjTC911SyPm2WcRqXSyC9GbI1B
LyeBOcUAzL2moqOedxyyIIc48sIUA4jblYiiXY8lc9A7OUVOUUH2wZ6eIcuYVCg/OimnV5SD4D26
ZsGXMBz2QoJRYsx183Ix/clbnScUjQw+hJb9zg7tTVT+8a2SteJYGC/Ran6UZbuDKjKRNF1IQBHD
c2Nn8NTr4mHXPuDzJqKLqfyuN/oJiY87s3+qSvdEJjdo06iVoXrL26jbM6tKMXyGu3xsGRaOELAa
/u8UwDjKU7yckUBa7gHL198tiv/HSuQLpDSErojT3oc2VLWIJuMMnoaVx2jsHJzwKSWqk5+2ias/
3sbP2tyPmMq23tGRw2Ok06Xt/kAb0lEAwvYqulCulbUTdI67Kroey3MIZk+KeHEkYZBMfn3RfyA5
lG+b46pmbx27jTHE+68sNrueVKqho+8gkqKxSu18LhHkUIdoyzPFsvnKjaNU2dQv1wyjYYEjRNgb
wPq0MEkizunosoes1fP7ZC0IWejm/GRxaC1AL5FT/PqGP5hesS1ww2yfngnwpANSfLhhdi5lrzHG
0TSyS8hUcAhs1AuBUsPGjCEHvBtNB6AzkntHG4s9bRcfnNbIoEbdc8RVYQ5skRS7xcHObCBf/KBM
3DDK2Xbxf+1Obae/LmFTBmVbExBt2PJCr5GIgXibJ06j3QxqrS7zLEaoY9PH/foB/7HtYbcL2xoi
q4vsm534/Q9iT8SbayOytmyyugPjgGMLwTIAjf6ho5FwJWOPX1/x43BeckWDlFEUoZtntPZheRc0
DdFUcsWm6+7wCS/JSoB2kovTuuzN3+zqH/JQ+P24GsQ1E/criOYcW++fr4bC0vVW14a4dAYF8Pm+
wZUrqKxUhFlpuvt2xf63vtIODhVVmC4/fv20bzv4u70I/w62IZ4W8BJ9/gd67whwCrMjbkmm8OIT
ZtvWaTGW0bGQKgqi3o7CZDUYzFadRJPYekFttuwsNjV4P3YTopRJHjVCqpifQuoyhzsCC9adlSUe
vdkAdyOxqtDJaaHMsuyYZSQz/5pjhsDmPTHbmn1XLtcWiDNSMF2gEstbP3FsGjO0zzd9Jty7KRkx
RYuaHAP/jmbEY8+0gedLGChufa+nhRYs7BXJbCMtEZlzxGq9/gL/ZDzVazgzqeSnW3K1/OEE+d+y
7j/2L2FUxrfd2P+Mo27//R9VnYnnw+YCDFuXFFtbt/nC/sBRTeMTJR3APplDFiYIG2f9Tzq7aX9C
PcumC4Qq7c2+4K+qbvv3KD00/oqyD7rMv6KzG1SOPxdSTFi5LrF4mGoD9MIp/vDFedak91EK0WRS
6NULb0YKoWU5QQWTW4y3EDmma5F3+rnXWNHLzCmU0Pnq3cuSOUS1MA0xDrK0mvtMX6AiD8Idnmvb
aR77SJYjiBOI5a7NBixXGH4kFTMM0Jb9r7/bD8cjT4F9Brs+7wtvK6Dh90/RNXKutU7oga1jRACQ
4fiiz+wgUzSFtYx3W6QlkShf//1lQcjZjrHMxmLxw8vzlsauzMLTiYMgmcDCYQLVtKGVl2pRpw1+
m3NHyvCvr7lVtj/tUG+P+vM1jfePCkIozGbYrrmN6qPG9qMZxXbbGr8xqvwgucEChJfK20SA4W6x
WB/3Qq2DKiIaum2CbQjVKWujnMJ0Imbbz6pJ3A2rZ52VyUqdWo9tBkNLG1AMjmu3w8/BOROitg/E
FM+TPzHmTf0mMb0abTwQkF4b+rNmlwKevEktTRaIV181Zg+C2ehTXvxuKLV9Zh/fG5I3kvVgKGDx
+zFRcJvaGlWdKVR2PVMmuL4pdItkliG6J33ZWXZSATVUo1x2sjTRVAp4ZY8ek9n0BFOK4kzNk34R
RQwE950+wvolUnN6TayVLyZfN/KvkAKBHENMlJ16QTCMr789orE9rZUb+XHIm6gmqKfgdbgNGnhw
Md4SOIdz5sXA3LuIl2hhCAe74+3V9ttbJv9M3LX5GuPl8PYzzGJud5AxIj3E+pzBt9mYRRJO8Ite
V+hAC/YPeCOeIvevUWUv49KG7lgLGAcgCxaj7hnH/HTUd8lsUT2qwTN/5Eg0BdNEfSDY1hACYwMj
stoAemu0hIs9W9l5n3QL/3i5VCTS9N1C29dmBH3Ylklw7RArQ99J3Ur4XVdziIjW0uPsdvXG0zbO
ll2mVwbTjyqLAjgoi72rmD81ftmWy0NlyxpZp2GUnJzxeFN0o7rJGsu+S7I6WS8SHX+aKw1irR7C
/ihvqMPqIwka67QHbZvV9xgZiL4zRC2+xcTY69egRfDQ7Vmk7c5F9XtTuxsglThEywUp1IT4xCly
+qHCypBar6iBpQ9dTwrGwJ0+hYyci+NIkBIcSkI5GIxrhtr3ZIkb+x7R6c5O6JZ8SHn1iqUU9IFg
Fjbz+2jtTg04AeUJf8UCATw2VNAOJZQEWrL+ljaN6XMfxcaPJFrg1LETm6/AWrYetplhUn2StPeM
jd/8pdFrdMNjyu9M7EsJhyWrQYoXivYsEDrU62Wa2u6s5EdbmGuX5MUBVM7RSd5qaWC7ndMG0Anb
x37bngkPXtrA2TZtZ9u+57edvNo29bon85eVyVYfbZs+yPp0jZBjuP1f5WrT67TMS5QnyFuPGwd/
Ry0lwpnBDMpwbRFu6PQa9jOmk3t3aVaCf/1699P/sf0xb0RBLR3acHIgPsp+ZiaMcyJjbsKQl5VZ
fnczaG/MWwDNxvR8GeGbScP40YxRGHlDH6rOOUcF6MEkn24Ylh0YZ/2mbN2q7ndbMveExSRnKN0r
x+mHovHvF5P2G+JnvD28m0eYer+9E/vt/RB4gja73V7bur3Atxfz39LrPzRyP62RzffrT5euzXfs
f//ntqin1yp9/rn6evuTP8fYDuWXRdy3BLGgst/gtj/Kr027KnFRomenb7eIsP+r/LKcT+5mGUWf
/SYm3OClP9WElo1KVgeQNUySY1yazH8FqiFPfL94WDZobjV6Ht1DjoS08f15rriDyRntlBpTK7/A
y3VfmJuJbTAIecv3YkGK1BpPq7tLKy/jeNHNsg5sZeEHEqcVRMaphXple119SHAM0HdmJY3PzMOh
mQ+2FX/r44oELCGV+NyQUrgeNPiqhIM2fWucoOuDY7vqKTbU1tAx2wYaPwViJjjJME+sxuvJD0zy
lBBDMq5AAeoh2c9lyzSrtZroGeINXzwDEWw8GmXJBuh8gqmpqmUx4blLBz8LaNbDZquCpj9fyhkR
gxnll2NMzpbf22avHxIsWqCHVSa3XmU0s7rdtvgruao4NWu7O8tjk2SBGY76U5e7jvJxukor+HeF
p44LAe5bYIm2fu/0fhn9DnTwmRi49CKLhvm8LZbpXOo1ps7DNHZsvGsFY3tQCeT9Diaq3DWEAIoz
U1Aln8hxojnTGtSNu6WrhscsjvWNiuJM8aEFfJvCVmXLo0F9eWNWC6wjXIE0GH9rPj1Go4koo3e9
7rGMbeur1GP7i4yX+SnHXeIywsVlCPXFgb1qw2QW+6ZGORm0S/bZbLwgnWA1GTWlgacODdPsoYGd
GQy1+8WL+7MauN8UZulXOqlcQgNhFKQlPpbLVWchjsBYJVrjMPGsA3dRtU7QWumxz6DKY9izpsY+
hV7rJpgn64RKbqbt6gERpXPA0Gj4rLI09KgzDFvgDFvKnWaWL0oY9y7RRYFdjkGjt5c2ZXa7jhfw
V0+cUl0u43inRd5pIvQvRf+aNfNVG38pHJjQ7RBgsvCYYvBZQjWrlHs5whguxJKT+gjbVGjBbJmA
xv1jmxeTX2Wf8YM8gQZ+zefnOzMG9qZHRGm5BrpR72Z5Wi90xfG4/B/2zmNJbmXLsv9S40IZtBjU
JAKBQKjUkhNYJpOE1g7h+Ppe4GsrI/OySXs9rgnt3gEZERDux8/Ze+1NpaR7c0LS4UbJnuLqvLhl
t9eN3M+c8iyQe8qUmb1wD1nkodCLhY540zbuMXbXXzO1Pxgzj6A7zbOfINrHcmBoD2CmC5/9cDcy
Db3PLXwmW7LRu2WjwGVD6yiVFwTH6cZsh+963l2It7/hFNicKvAKW7LvpodeurRW82CIBiRXY3eF
ogI1gLMhleEgvHOn05U0hxs2TOggi7+Y3jMsE1VeSdSnuedrMMUm9RmVDVgn+VzAcCg77qljbfTo
RlIoL3SCwTktu9XlYpf9VoG946nNJoPwI5YvtjneRou4N5wJ3LuNYa3jYTEobGd/yq4wKwWu125V
B2AdQaUslj7ql4BNPkhd++QmajBPmI6VjNgj0rEqJYAYc2b+RLcCsZ5ahcC9hp3JdzGbLqxFfT8o
j0nxVWcMD99+G8sXHZ/Vxmu/Oni71PSURrTm62LrzWGqxV8T2+FrJTtHCuwplFGvoDSYkkdbJ7mf
PO2hnStSbUwIPIr3xlN3GkvJy8GcHVA23of8dvJog6dd+wAafNyq04ycu2QA6za35ewE0Wo0bO3J
2FjViy3EeSTO0JU2kLg5C5DC6QdhN4iISWtTxOyD3vFHfpmt0nepNOTx+taOiIQcJIIMc9D127RD
OKQbkpqKvMvUdHfRVJznsg3XZ9otqLsiyFw+T2kZEGSWn/CvzHczHzO146ujMNOkwXORGRoJpJSg
Hfc1qL6toyv7Ph8O1uLel7hXxn4KaFWRMXWtpunRK5agLpRtbfIkj31xpRbpO1lqWL2WAf8XIrsN
Zseq2rDIewHz1mPOID1YIt7i/sUYtS/U2aFTldl9NbV7U3rgg4xbTjjX6jo7UZmOunt0VQ9z7Vw5
VWdanGwc0CRN29072XinK9PBdMVO628UXIyQqu+Qm567Nj9WFJZjJSB+Dd09/bLLqHxnOvUoje5O
n44eFuWxcx5Fk/tNiZEh2la62M9TbmzSZppP8XJGSrIhoibeaFl6vWTtecnUc2HJ0DR5Mac+kOTJ
NiAebOVMxtHOK66Yz3JYO08J6O+8RtDSVyVm1djxQb/QyBDOrkaBlG/k5Hn9xsMyH2Rt4/pGI1lq
ilJsl8wIgCp972frAGMtTCcnOqG86d5KCyqKOrqh07TXbNOkfTH43ebj+GgiutwkLSzdzYKDa1fn
NpaWaT9n3Z5m81kUOCnTDKGwvwgUxda5j752hXrWJui9VR0wINrlOTsAp6KO3KQ00fdLPrwjQjqr
0r7R6o6E1SUwpzmwUI3r1vuiH7ylunbma5ez2cJZiIjvST2Z7rixjd7XmiT06jIiIVUxkzcDuNUK
VCSLdsj76xz3yFDQhZHq9JY2/bmTCsKm5nuZaicU9KjMTRQ6NoIBkQatEKy2M4OV8tBOFRoO+2Ey
C/3ZneAf6c5ZqUjhzZvrcuhwT9dG+Th01qu7kMvS2l9bh4atKt4XMsmnXqnfcxmlR8tkHq5rmz5y
3V0vzYDmCTbhrn5JFOKI+1S9kQsxtHK5wXRWDt6mVzNerlXmlWwbdjCiZkLCTVkF07fU7t44n3KX
eyCK+kUXc8gccqPh5fOFzcHVic+xp/hDPHlhTN6pMnpbS01fOsXhJuXnmGbXrVLwz8snVRU9eiom
IVdLl7H5t1a2U0SwHh3YS+ewci3eTgtryVKE0qC/FbunbpkP9mRdUAV/t9jhcjjN/gw0SOBYteQU
1uu2mt/UhXutdc9mWW5YmB6XWT/F0JsWl6BOEd24sfM8ZzmyVy8oEffO8zsUKTwA9Yy8v9kxOmQs
mOxbIz1mXvyQDQ1zupmmzAosMgXKjoS2jKzQBWXqM/rcr2VXs47JsOv6qwG/Sarw+tTikANNIH/W
Cgxv+Ig5ziBDTC+9OxxrEd9kjeW0GzMHcCa1B5vc6o2djAYaJvzYZYtur7fOsREdDOeEgWbP8rHV
lk65ZPw+W/VF7u0HFJU3MUayjGQQ6EFL9lGTRsPebdNWB3mWlay781tp47AZ+ZHyvsjioM2tbZt/
MTKXKITqFX/0Oni8czm6GvILWktENvPGXsbbFF97ZtbgJ18tOI7zom+yOb1qXarB5FwItgMbPpgb
2pb2MdhxqLPI56N2LmoqW0iY2MTY7awtU94trfDASqsAQfLqSkEuN994g7Vj7rg1cmxmLgNss36C
3ETQ9ysu0STrARt2aXkNvJR9CgG2bQaxxIeeIycpZM8yUV9N5eC429EUOrfNProEKoPZ7+MwBTeX
gQCVoLVcidTTeUHtcz/peGQsklncJAupTMLOWqUv2rbACZoschdHXwezl35ZjUETf4y66S+SSpdi
UsVqvm6wsyGDiS+CyoP5IPRC2+YRRV8m1eWRs9Fugb0auN3tRCl+m2bS9seUo8ZCG3FqKKNEa1yI
Kn4a22+KGe9lfT2qJ2SLOy+qUKggOMvMoGje3Xnegcpzxre55jjr+sxGeMQ02GwcP74Rwn3Iy+u+
SY4WEj5U7PGLRhl8Kydj+TaIxm+xRNQEGq+IMWsT1/DlYo4RObMQrDwp2dHFi0HfxFCqmzRDFdnq
4gnzcHsAVUQiduYjtq83iVRNHz1NvXGEcV+VNkWRz8gknBz6UzMEoLZK9nVmvTk9gSSAArNtNUuE
n85Hb3e+VNQHCwEebb6KWX2CfAk0IeubADxbcTBanP491bztrBsfYhin26qEFEBGqYzMQMbR0XS+
ma780nZHQ1J558hmxlPmJhd8JyEWa+u2moetupxSRf9WIg7t6cLNHaauiCqn8jgoqDrvLy9GFC2h
jvDSUdtd2xEOTimjw9zr7SUYEj3A2PuQzlx/CwvJ/D4Vc1hk5NAn3d5pvH1fWPux+xbjcLWwfdvR
1yiZroUxkdyNcaEwt9mAVLGuTrFTBPaqFaAdr413vROW5R3fFQcKKddlYj2hB2azcG51r/T1QdvW
enXJSjx3rhOacR4s43cDCfCoy4euty8gHM4u6+CVWQ57y+BsOXU3BJBuszKDMWxkO6Raht/j+JN2
8qbhNMe1ZPhWp+XIZccUGYKBRdBTIINGyr2Bk6FxrLMzW1+wNZZhnDnh3DbRAdwqOulFufacgUoG
oyYpzYVzhyMSEKXK7B3nk6K0G9UqujcDG1DruDdVnG7L/Khl3U0Uqc5uBHpLL62Mq2PFoMyNq4vR
dFgohpi+pMSt231fYkx6zNR0w8e4jsQ8V6+i+ElWrI0pmBlMnX2bXWJUuMZc7toWAs6Y4MRKdUdD
Vj19SVyWagAb4ULlV3IAjtW3PM94u41C3XW6Tct8oJwxcEnwApccLWSnef7EyGiTpOMRUR9438g7
68w29iJNQ4yQfehZPeRjq7jHiLcqlBXeS5ej6NacoTQgEwi0dUtQPfnh5KgQa5QQR21aUI5jCd8W
Me4rxXM7EouVc563X9s+2hs6vXgOZXtvMpKd7SbSb9v4hP0MEbOpuBL/E+sHSJiz4rZ4XQi0HYdA
s2nvD7NxQu9K/qPn5717QTL2XEG4L/OK6BeYoUuLvUiJFdTP/VsZj3sHeb7fyBkKSzZuZQaBGg9g
X4ILiI3xrjUyTME6LFX0405YNKVfdfZeumcRmXj+7WGrU3qalWof0ua26fdDQl9tpLfu1QdbDt+X
9LDevyEACcA/kpkphQlwBDTAlDLzU+KhH9qKwu1f0xZEySYdIvE9guynhxL+MNlcntpFgUciGQzG
fBlcX48alcHSPChUVGS108mdYEfiMpXm9VCXHJUKHcOln1fkUHsQOqKriklex4KhzRchbV5mxVD7
YxO7tDBLStKXKNLgbcTWHKl7/AtauhVt21yPiKYVn5w4jVDulj1G8PIS9K1pjbKbNencYKqn6jez
QU02OibWL5nmxPahF4bXcTowzGQf1TXnHgO5/C31EEdcuYycKnNUyS9ASfj33BiIcW43Xnf+z6Ws
1QhleEwVNANoqHSi43fljz89nMDL/7YscQYePv77P3SaeH8SAQKgffv41ie/9Cz5O/9qWXr6fzFR
tIl8Qb2HoG/tf/6rZem6/0WzkK4k0VQ0sUl2/p+WJTpAe1UtEDPhmoie1z7n/21Z6io6QJPHAUkF
4duu/u90LD+1K1fE2opOAgKoAWgDRP9ru7KMdRZwxUuxn9RmgOc820NBdrb2UhXo3fO/TXY/KV4I
sFMNFcDXGnEAGdT79HlEEec9Xvc4lFj5tiaz6geTKdeBJzm7SFoUZ70oos1P94NaW7LJ/ay2or37
c0P/x4diLkLliJDIQ/X464/Ue7jsI2TAULSWcu6JqyEOxzaYKRd58OeP+jQ7WD8KfAyySpB2Kzns
k76mGqHBNLaehnIos7NHaI2PTd8kBSXPGTNa5iYVlC4//itx1enx3/p4lx9J83lVFbkaDWjYeL8A
3CwQM1PBfCgEuA2NtiiNgAwA5UbHogqdp6bl5YrEvMJz174Dd+n3f/78z/McvgC5dAjJHRM+H39+
mp3k02hFg621YTSsNzmf9ccBkPiXfExLtDYp4zLQ/eap0dHkFO1AF7CyYFTMOknKo+i1ezaDee9q
w/QCjaWI/zI4/vS8//h+CCPWRGDqFu1zvnGKQwtYqtqGrYvhoaD29ntrJoQYgdlOxJVy85cL8kmQ
sX4gM3Hm7Q4vLImpnx54pRMu1lp2eRBQtKBMjY7+hl9muzt4VeYdNqXsjmGlD/Qq2pWuLmipD448
gyzOxb+W6P9nJIj+6fWjm0ke4o8FB+ahxpzk1+eDI0zdrXyREOOvCbSqI95iM+LZObYomSlduiQ7
jw0AnXRoPuy0Evt+spddD8c4I27CTe7guKlfzFpntGDMHXk3DLfNp1gMzaGT+NA2Md7nEeythnl6
4pB9rllfzmXVKnj0XMjmOgQRzDF1dHG0Uv2LzMFYn7Cfpnc/fiLzn1X+sr6Hn9/ARjDVSKu0DK1m
cjW6nBD8fSGa+bHo7HxbO838BGEa3askSpOeW5MHhBDG547T2D6PLHGg59K/j5ql3JAUWNwX1qB+
mRHNhnLMivss15pXF5TNwemH7MPQCrGl066/DYtC+4NJ+qRuW300nsy+p1joq6W/TKRb7NrYK+7/
/HytL/Q/fq2DhpzZKeTGVXP0M7FRGSdcVQgcw2XlAtkDFv9e0ur/86d8fmt4bDS0OCTAGeiY/sEo
dHHRDzPfK3TyLn5ROOw0kegPY7dY39ycOcmfP+7Ter3ewlX4wzSA3UKz9U86HGfGcg7KtaA1VMcX
kH5Hvti89Yx5/Mty8Jv3gY1h3WF5ZGw0Mr9evnLWq9jo+yLElR9fCq+aHzNbLe4Xpe2Pg5FSk2tJ
evfnn/dpj/jx81Y8oskyxBL0Q/X6E2UTTKinFqIqQ2GK+F1kE90zh1FSjQcInPbGSWzjSaJGes0p
aGuOBsrfbujvrjDDU+oSEGTQC9cb/tNXUCab7q+aN2FX09lLLaIFEDxWQE50q4z+Iqn+zdPDnQSW
aWGDwED+6cOgW4OUyWOw4IpT3JspCXSCpuy+ptrYoCwWX/98fT/rnNcLbFBmodBDCscF/vRS1BZR
ha1X1qHatsuyNeEPiF3i1ILmlKhXJb+SLzeU15WfKFkU+xGg/zPkflrtsNHd7FDDRr4A3O/fB7sb
3kuyWMxNQrpZMKU0qyNTNH/Rnv32jhAFhOWXh1/9vHPrpZ3begLvDKY9RxCFyiRyigoVkdk+/Pn6
/O6hR2+xlo4AmL3Pzo+KUIO+5SdRDnXRRdN77TL083RU9NY9mkZenRJjtMM/f+hvfh9qLcTACI9X
Puj6pX564pbJbHO9UqqQAFszcIwqusipt8PKipS/JAX+5v1CXs/Yjw8DL/3Z1oG2qC0W2dQhk2I6
IqWdEb1jLO4Ok0R/S/NUHnRDiHhrDbV1ntwy/ssD/7vfyqej+MRWpf0jenxQUfAroBnD0oyHTQlG
7qzJxrse0tr7C1l4fZQ/rf8kFKw+Mdwzzj9KWwp0MkqSpWQ2HPWkcxj9kfYSe7OrLsZTDEMu89FI
9Uel/est/c11RjdBm5cmOqWuue5NP93S1s2LxZrsJkxbddwbGFHvkhaWE+dNSMHZQquAIA8doxs2
Q969gpSe/4/1G6mFBS4AH8U/bvXSu9E4ulYTmokKcIvQzcMkInVXp8j6Y0WjBaIXf6vpfnN7f4g7
qDAI8nScT0WUi5tJbXsWzzgzvSuMsFR0DhAwIC12lAV/fm/Wi/jpBoND0B0SzIlK55T260VuOCG5
YHXrkFxx7yotu8ex/2uV+psPISOUZ3V1BGCG+lS1l57RWUuZsCLEcI029CS8DKIVvaY//5jfXDkd
vANLM2Iv3BufrlwBowcECKTrGWDZU46bByBhA09rzGnt/eXZ+M2robOXcqZyiFUiD+bXK9fVUz6C
velCKnR9XyZeqpNmQEW72G55ghOj3ET451MUfjZypP9pANz86/b8fOD83fUkpx3BNz8W88P65vz0
ZpC7ahpiplNY5Lbid6P5rmR/zV39zTJu2BYNK1BCzj/3cKQirTOrTsmQzOIxXCgaiN/qj3hf06DP
WzC9KT7nvxQvv9nMedfhVPPL2Ko+H6AWM5lx/kRlqIjKfKpyqeCQntsH16hphNpIiv98Kddey+cX
AGUUk2WT3QPt7qcXILZsrSwWu6bLagDVo30cIVhOleQ7L4PzyMLgAT3zvOlxadzoxqsm5sJJWiPP
IKGo/d6YWnE/ZTqngK6Szl5phAGSbEreLTOl9s8tsVrRa1x+wm09Y2eAVQ3rVu8fKFya5z//nN+8
AaZKMWStey/elE+lCXafXtDmrJlhQVnakMdj+A7+6WeRaeP1v/1Z68LIxqBzrzh7/voUOrrbuJJw
hHBCm+oLOsYBo71+7629iH//ozCzsT4RYUjlvt7Enx54qbaikroswh8dj1515q0auQpRWAy//vxR
a+fr0wOx5lrQZmDFt7HDfrqEJZk/k4q1PgSAyYla2AZgJs1u9hrz+C+IeOEtmZ1VL9eikKvLWrr2
B9Cx4r5XpirfFjxnN9Idl7NwmvLRJGgIZK6KVjmpmWz/+dvq65L26/ptsgZRaZMtsCpcP92E1pS9
JRMaIuVUxadmMpq3AmHSueln8mumNI3f6fh2D8LCzb0CDtGDIC2+jZ2khcFrom7WVHHb1QJ4m8NZ
pC4GkrBgfhzRnbm3oA3mvZpOAMEIgzxNNsqeP/8E7Z8nag6Y7PAUNAbb0Gegq9YsCgWrizpIZ1BW
DLXXbDOzjzZWoXKwZ/m5UlAU+rnAbafG2rsssuXwly/BRfvlSq7aTd3BwWVZKuEha0jJr88YIgsJ
7EOrQ0d0UDOyro2T66kyO23bZc0uzZTh2mF1Qvw+PTlZjrDK6lLVx0qVouqqn+auzloSxzxxP8xK
ysuQCaiXNWht0uNQEiT2yRTF9Vh1ALshRfaxtVcmC5cMMWnJeKJ543c944wkfqtk8mg76+NlzIe4
9PYpOIlNq+RQUSMSBo38RJYdVBYCMj0YLx7xDm2yM5PqutG6c2xn+76RjyqMvtH7os+qz9gnrHKS
NKfxhP1wOTAtAAQ3vXaQZkdvuZY0MTLfruwDXBYH6TpTk1geYEs8uUoDvRhJmOWee8aPsdcdVg+x
kek7gf4ri4vD2JeEpyk7FUWd2WeHyoKF5Iyvhui3LkgBi+ZFgugzbvKtyJSd4qJJxzAYLhPYR6sM
1akn1hPJZ++N8C8yYWxBgn0Z0GegFPUeTBV/QHVjkMmVc1xaCtRTQOuvUqHFYbUoZ2kld2bnIRos
qtcqQxcBDim3onfDaW+lNJEueC+0NPxGVwPGhbmIPtJyRdvED60cD4mpXzXOEiBYjGP9BHzmdZY0
WBi8DaRUblYzqkKUkkQ3pCnIuOJoNyzy1KHjgkGC2lRYx4Yg9LS9mxrG2NbLaH+YCyMo3bGuAQ0H
nfzAU8z8jdb01m70Ix7Qby7zJ904Dr1k8q778Ib2RYdQyLUODlBxu+pPqQeaRxou2n4ofB4t3mXq
LnpROxwumVS22l0B2NwpcC6MNWPE1g54iqEgA69QkbSpbVRtVGOBcTNyXeV4XQxEifE4F06GFofh
Fhgo5rigJXEs2NpXWISBpYwu0tPoyumgQff2Y5P3Hzj1CeZyWjSZsbl3rFW/n+3msn9VVH0DbUXd
dMDerbK+MmBH+FGkoAu+6rvTFNOkVbwtfCtUgsqBtg+2Euu89MYeueCGaf4pFvbFgF1S1dO8tbXs
2HYFM18K39F7dIS6jTLzHtyVBTWqunikNsH6nZnek6jopOnOMLpXM6+/MosASJ6cKpjgAhbUxtbL
Exali1UDB4zLaUcAXLphmXzMlvZencpbUFtfF63dE4WqbUX0DbQhKiJ0HoJ3+2uq5SfTQo02Zk+Z
+lIBSs15TdJsBsU9PhE4FCoeJKGVm5yiJirb5Hvv9ocI+Z6h1B8J+Cs9IqCr4yLMgLPHDoXRaJKW
4SKoAkI/jGFsR4c67zpsR0V3AswYFIa4mLb+SGitP9fWQ2GNWOwryCHrCuIRET7q+6yAM66Md4AD
3E0Jx18006EGjapPCH9N96DSk1WH5G7hAjZtfiIAkOF8ikAnayd/HMfm1ZCJKPGwJgbKtJm2I1Vz
M7RBFzWXIrFedaQWTpGR645uuWruUjNvYahlrg+AF7uLsevtRpAACbcyQmLWMKfYeF6+yYVto/BL
VwlwfQXM530kNuHJ7dsdJ/qgVb03qMhnsxvu2r6+pZtpO0LBYWhOYSZixJajs6+Iasorca4k2NaY
cXWsDPE1qD/ABLn5AUr7wVuGKyvhCzdxuFjhwJyWJypHWo7ViHoZ3WByq+YfWp0Rp0kIgqeE/TDf
SoFvuHReMpbVyMMgJ+uv9UIBUMdL5OOl7+CpJNaztTjaQTLybWCPnjA4F9fFbFWB18J4yksMuZh0
gaGjrukfkPC2CQtOrF9nMQforeyddtl2C+3bPZTe+t1K4Bj4NfJuXzjexKsPFHNYMucYebnzyEye
yfXAz0NO5JFdMIeoe/rdTJyygNhYF/dpESsfbhMZVClZMX5z+uUOTNd3FbucD1d32SUzSi6Ze6iw
bQRSDaz8NyDQysHKVBPHELLNQleWXS3H5gF07ocX8YagKodv3qs90kgGUY+8ogVyvyKxDwzkR6LZ
lGXYF9riHsjULa7jpC1CXZHIDkmRxHlWy/QF3zNqbHxHdphYs/Ld0vtm53qCxVAlw0WgHy0w/bRG
dF3BdKd0MSvyNdwOyGkj0DWJpodppCyZ6aNfQ8IaOaO41ED8EJkN0fjmtUauBuNoIWRqpi89qQLv
cuHDN8Iq5WtHCgQ69hbyOg2pfD9ERoJ0u7NxkU19dkcDpRD058dXyujyqzaL+cC4xTgXxEAinR8H
sgUHcbErL4JnqucN92hK3kozugej8eSVRYnQyFw8M4D9Ua9aMG2+7ic8YdlcMFVf5ALmAzAv9Jwi
LeogUYHIzTLNfX3Rza1bq/WN0lb9OeUw95zauQSnj/DRJYz4oBiVGlRAri7SWw1lVS3cV9tUusOy
ZhjmCrD4ZBpfnAahqV0qyTEzrI8MKFcQidkIS9ugN2O59wQKvjlCwMDiUHAvxrx7sDLHCPuFfuSg
1yA76q4cr8oBEgqiE/QcvWaznQFFfKd71d8mBvp5iRL6yFRHP8SgzR/hGym7habmWY0QgJTZwxKN
mT+kkzgyuoNFbCsT4iqAQRuw3dOuJr5ql/YReCIMh+DjM9tLEwgLmQwirbWJgoHxAPOcySbC+3EY
dkKdGzKBCUGIt2jSRLQFbF1sOc/sNZzD73Ob4gpBUR2g2l5QaEfWtqkSsj3Q9fv5UsTnYWlV33GS
8ZIgKYKql8IsxK2vHZYFWQSwcdU9GSbhb1VqYsMcLffLOGXU7ZU7QBcehh6ocoG8lCIQS8doKE9g
Wi9iiZbnbpbNfp5T7VsKjAmmmhU/Kqpdvy/tbQR5liMfRfRe84Y4IKIku56XqDkDF0Z5lJcCVAHN
L8w5dsv/O1PqW1PJ4pJOzRUEH/UdCStC0oS0jYka+Q4+a0w5pOi7sZgquMnYhs3RdqCOWZyIpgZx
VitG/Zs9lGDMGcT5vTqjSa305141GJgq+DuMTTcT/EknWpWn3DEnQGQwIP28JuWBmqQlkXxShmcz
p+NHOKM17ixpVSWkfLIjiYKXX11nrkgCnznY5pPaFjunGW32gIydB3i7cS0xWRE0DMTvFizi8kyc
ikZw64xEB69Mc5MacMsgIszKu5ZJGG2qnuwgTpZPTcJuOBPfvm07njXfHBcgzwYpJGj1YUduRyA0
+6RKEfpSZIcm59qjhTjnQbFIfICtgKueh1hvbjBbJ8pWJqMGsa9EfxerJFKjRV+cCpNnO6YBR2MP
JT5Ef3VYqKLjxniwGsSLpNAq+YGbp7dBPTTjPs7L8sOmb3U/Mh1476vvSNGZNhP4840xlbFzUueU
T2fBAul7mWnd9gaL7+xEzjZB37klR9m5b7XSOxG+6m7Q3lREXAPkE5RAbfRmj713LeC2HSdcNkcB
ZJtsKUsdXjD+zBetFBDqxuRkAUkMyzlTt5Vm5IHRsVFLz5m2Wtu1e17bISDGYNgtC4YU+vMD3P5R
CbTSNg+tFOsOwnHyy4SghLAmJjX3KXkX+QtSPoplRxchfEDoLcPQlJtWyG+W0gwXZS7MgyQY6NXi
VLJnuJ3d6o3V7XvXae4L3Zp2JXzKD2lWy1MzZQUCt2ovdL24HRzzqe9glanKNJEKtNaHiT5LVq86
ogoecrJ5qBii8dUsTPMyuFZ8LI0B7gpk+mYz6zI5WNJQp03DOA8H62KIU2N26UNVVlq+6Xolxytk
TtettLv6CKTP0pF+qxaxOvPITUiK+HYxs3RrdIO9KxXobxjggDeqipU+6JOjBkD45oeuVlyMRe64
cy30BI7eXCnmCCzZIZR3XSGEe784tS195lvQDAq7cR8SZy5vyY5rcD7rCsDBSWg0KnrH+JaoMK3M
wuhVv4L3SnyBRZpAmbQa5nZQ2ZH0moNlUaJw9YuzqSqhZPL8jgPRO8zlmNHUNq1xj6HEg88xdsV5
lEv/kUQtDj1UuDGxM2aL3YjMGsIwYifFgEYdRA5IUX0vlEG7auzEehy9ykITpo3xeSzQIlIKkQ4D
Ynwc/H4AvrmrK3u4HeNGDxe3rg96GUO/rFOi3OG8EF1kJ1eNNNZHe1hOXcnPJCWCTtnc2Aj0ba3b
RKbx1tMS2roU5lup9AjTsdfn/mQTh0E8Q3mnUsjucM43SHOadjmxYH1L8GrtFqqVU1/FLalJY/U2
zjEPvBP7Ta2MBzCO3oZwOWB81JycOQ0SggSUBkaCcuvOgHUa03jPxql7VjuLs8kyaC9pD6dWRM6T
1mjEp+eI7Bko4JZPVMc4pESwb2Rd5sDavSy0lzrZxeMk/KgigzmdsLpoWmWcI0oEfYJIyILg2RSe
utyMFvs+pMUIhFab3KOoKPcZ/NXLIjICkUdrrDDTjMZ1TvTSnZFPy5XSSFoXkwdfaFhJ5k3U3wNs
xeuWI8vfQFxHTaNK98CzXz8nRqf4Yuqipzlr+1tlqrNumxKaG5TrJeqdXNIrgdHu4GkInW5CDZ2/
sPutukc91h7IQV7oABF6s2EWSBNBi6v0Evf2QeMiH9V+wdCnozPshRvo5F2FWoXvP5raAsVhp3Zo
fMfvtlLWX8al4hySdM9DNHevTue901ZAgumwBmqsvxN2N4402hfiWeobg3VhV8Xlcufk4gmKYhRk
upLeJsOCerDJYrmP8RRtSr1aiOKwJ3/oEKQMUG7hZYryotq9tzNt0e6ituxOKGKtIMGyGcQRhgJc
iQesHOmFfhRREg6h0pEhtQDyQvzc4XI5SGLJTaN8KGTCuaEXzZFzJQJ3M6rOngFghHdA+G1kvg9p
vtZ2s73zdP6g2NzBCE1f08q2j5xwTV/r7CjM3KXGvJm4OyUjhWfuJtoKdumxGMz9Ti+rtdDskIEP
0Hk68UQyDQcVwxqO8PcgjKmkNWw1Lc1yALCpR98hiiCtKfYjOd1LtWmUNoOPqjXwZGuE430ee7tq
UOxLVhBlry31uB9LRdkvKQmD1lg6eCfm8nrOrOZrU1X23qnm+6GOfmQGqUEypOXzMKGZnWZz3un1
9NB6s868v7GeijTNL10cT7s+n/JLrAAeUlEJm5U8QtBUD3oxqVcQ6kbwxvUQam0M2qEksKJVmv64
cMj7OqWGGpCFDX2oxfvhDe78aGIN23L9m63TmMkRvc+wqxLjS8ph1Z+JENwVYuIJ14AlezSnuxKw
RmZBICu0ghaEUNLqyptEs8s7Is90oJLXLrjpA2jPr1qfiicRtWbIij4eo04wQco0mLeDFb9P5H9v
bFT7SGKM/IlezfDWKXZ96xGZ9aKPQLBbq9oPpWucxESoOqLBDneUNx6VUau8MK1oK9cgLnby/zB3
ZjtyI2mWfpe5Z4G7kUBPX/hC3z32CCluCIWkoHEnzbg//XyuzOmuVE9VTV8MMEBCyExJHhHupNHs
/Od8B54In11B+gswb/UJwSXdODPFSdmykz0Tx9TcmwAPrqEv2zXhTO5pA8XLkH17VPOvIF08ROSG
zQ0fWbGWDYXcgUecJhyDncN7ikRkBbj1KGlodbc20tzbepnCMRzYbD6nmWxRoaJyzPE467B5nPKC
er2UtXAsc7Wld9xdh4K1x+cMs8korLr4tC9sczPgzBzCeo6srm0jA69ZZCiyN6RIepS2McuJEIJ9
uxf+4J+Q61U0+87CdeoflZgDAhtQkO8IIFp3FTvAvcGu7hDkkAvnzokj3SbJI+TYbsUXGDcdle+w
e6sb/2EK9oWhGcyaDVqHbk3ytQvxmfTDnE3/WrTu8ED06DpUbPBpUv5BypdITZlfqIQLVwD87E8y
mnLdt9X8sAivuDHh/C9OOhunoq5J7MwToXcCKv0LuPTq3DKF30ivunbD8M54uFm52nyrwKnfGX1d
bMg/GCsbGN1am8m4BztL5tTu8odmqHluMw9dmR2QlaIhFq9iF9LVYKcczNt4R75CcrfTMC9hq7+O
Fq0TRZZ+z71xObea0dUaMIxYi5Q5uDt0885bZPljYG8VdRjcDhYZ9/uRNPnGtllzhclmZYVcQIy5
LVv33R2IfYxlYWwp3itfIMzEp4CmjYiuMmqAZsvHRxL3JLaS+Q734AdNSPOmX1L6RJQUH3nbwGDu
M2sfStd97qm3XJFlaTYEW0LkFvC5q9QvBI+PbKHwkE+L2oRllbgptXhheLZADO8DIEi7UU/dtaBS
8qWkipIHSh1vhsbJjyO2KASd2USRt/1nf4hJ94z6ELrSh/w+qG9dT2eDqaZrXbTT2qi4uD3I9Q9+
UnrfzaJ9teFMnykHbNbpTFHGArv2GJaxH2VCi03up/YYTb7uzyqu9dOcd+O6Lzk/rkmqIF02U5qf
nHjO10kiPxeTYXtfGglVvL65Xkh5HM2YERtaWDNFnUPgxSxhhhMh2ddWNWybgJGGbTjUS/YalS3r
873tucvnxI70bMTC2o5LfDFSh8izn6O0LYg3UOPMjbZE/cOJk3rttIZmd8CdF8rAI43HrPw+wymG
uZPV8U2ksIM9tzn2cI6uXTIiGxfTe5irnzLNRCQUA4XRU3NkLqFJWGIsj9NQk5osGn/4yeDDqkg6
1MNLFs7yrQgyRcvhZ6YEZ02vNvd2zLQA6a0k7buUXxOo82SJ/f6ohtE95u003C/2zCNkpPB5a8eh
3seZFSB3dom/M0vLXU+3s3wjE2iGsR8/JiOLV5yQSkxp93zi6UrxVlPFm4yGrjWYuInuAeHWUUFA
uwDdt1CXhCGBDWOdN+9xOU5oa12MEpXLbdenkrfVmo+OCD8UMIyjGkNIMkXL2ADT590MiZqSIaK5
UM+S81gXVIi6Zh1GKm1zkxO6kmMkOWFY1LpA1FtVHqgjcn4qp2MUDrq59dzZhWGcKJOaS6O9IbEp
/GJ3jBtDb2qIRIojyDOScRXVDC0PIs/vpSccSMtsweXCQMedc6Y6+dJGZr2AlEJ94cERNK8EGWZC
wnE7EToJM4rJ7CKZI79ToOU9q7dmxGppbfs0fUSzYjgM+LpraCxIhMhpUwwnf+P4i7UmS1VEfJnx
GgdkZIgl99cpBq9ny8XdFqVYW5hy136bX0SffiNETiLDTbs9s6c0skJj2y5+u7JiilSXNuxPoxPG
+2J079VIvrdWiu2ntJsXcyDP2JoTWe+4Tw0KKOPpjTk5sSWPk3Rt+u0nSenqG3mT7CEzBiJs7L5o
mW3kzvIT59IzyPxS+QICWcJO21mVdNz9bOBW7GDqv4dNU27H8FabRobgYJl5cRCGRQrVe6PhqTqI
kiratO1fagtdvHDpPQ1LrTde6xICCYPu6+BDDt/N8Ugdl0vBHUZV19sRlvaekE3zTeH07c5piv5C
CDo/NnE6R9J25Ttaf5KvRiVRlvXQMOWI9VaEmilbkKZXY2gJndvGsPHZ8R17rtITO4N6Xzci3GuX
2JAivnIsy8VkD9s5L0gKSMxBbZ/AkeuLN0yCOEzC7J5ETaTqgH14j6Qd+cDJI45TdpQUU/ewxKl/
D5eKAKxE0YF13t/2Yt5JTwP4dpE7/becaR70hJAOsNXEewg8gj6RlTkn/o8Ug0+6Yv+i7mni4YGh
GDJ17BuOMSiTCw9rhndBLE4w/BumVmBF9r2dl4fKCG17JVr0ndbT8ZdFyPqQCQo5bqVXrxYaU5Qv
+RCyk5A9S+tAbwDO8/FdxZjNs7TpInhetHGLDgCmoUd3VVciezMDRz1Zyr0VYyr23AW0cPI7rGQk
oRYDDl6Y5MxKkgyETlLPvLbyByKwM91HFx9DBGG6Yvreyczg5pHFLp9vA6kYePrdYhiKZpLcPhVx
1TxnVgL0nO0VZ0EmCdtW+sMp9ykfA63X9flGLCHzkwWA+48xLdSZ3oXywyx9GlCkP2X3wyxR5M2l
Sf1z2VVsAgIgqmcdQK1c5W0fyI2YUvvNTYf2U/c5EeLZGqqTnQU8mCG2BcbKqIBfVDDkePRy4j6b
9Ja2FyUqw15bo+fv29YUP+aUMMXCuviZzKDZT+zD/L3luDxXJ8OSMY0shJRhw6rq1PiVh1KkjfaZ
iLX7GsIE+G5WTYNaSHl8wBqGXWZkqXrv9a2boBz4dvvMSM9Jj/WXFgXntQjz9hNAsPnOh0x41aY0
YjvahgtkOWuAuwNpI7bqd7CJtWPgCMVnHkSaIx36fW7vY+nYT01BWHumnbPkyZjOFfSA2r1IXWJb
GMmns19yEck3sr8lRMJkeoGmgne+rUsiG+6v78uJB2+tm8zMIjaY7Vc9Tx6x13zg14YI4eNYTfwk
lgjvHJyGF6DUCnkklPF+nsT0Usd2Ye7A/IbHTC0LIBi/z9tLUgnTWWH7TPVTxuR4n8RmkuwE+c7P
dBikfhqyhtIUtyQgXGbM96lkdYonZpVJfijAsxBsYwDrbEymYfQmlpVDhjZ0UTZs7vq4zxyamjXT
Vh4IEv98OVuUIAZxeRK0ej1Rjdftmr6EGdeJnjdEz5q31MJ5mrD9byxysQwvrAjvBDuLUuPiyRld
AcZIUDfWsViKJySN5AsyPCfo0GjcqLdG873WQh/Rz7MoLLPi1ZwyyNKh507MQ+tuF1dz912PfXe1
5mk++l7Wp6cQ588VQZaXzzWezeVmXgm6kOuUE318mWouzDVRLTzZYd98pVg9pjo2Sy6CmEZEKXq2
D2IfR08l5uTDMpLsTMhU69VAPGTYKh/hiQJ0DkiUXg02/BlsCNRfUjH6JErm+uDr8rncdGnP1ZjE
HpYVHfCvyonTc480/ooiQPmbShvFYlHo6Vsdeu1zNlbd92yIbYFE5xjfDBuHvlc77TOqJslkZ659
WiVyR8D/H8YXZTrqrQ0RLHKrCl45M/hX4SQTxOk8vNTKZ39A0zmpba8yGChq1iscNOzHY9qXyYw3
CbR4mWEc1p69BojGvrJjIb1yH3TlekKczW/JZOzsjkVP+8ZuYoYHPSjHZNeL0fzSUMUYrIsOMzgK
FleWGjL3NUChpy8BTNY1A0vDUEKZBR9mnjWngcg2s2ql40fMdjx3EYOJ6xN02LQD2eywCIv7sKuA
0VgxuiqhTm76hc8bAbScpy1mtpnsOkSxV6ctuQgYhX4l3On/8B2ZnSV0AmTIeWR5MDsM8J3hihIG
dzgxVp8J1jNjMLl5ivpmWczgYvUbr/DCZ5jYXPIi5Ao0mpYPoeqZHEXa7THeDpnn0FtpBzhxh9Aq
92hU44tBR/sebDI3LAODpyTFx1GMXLg8FuKLpFXjaYba8JyHgdTH1NPiB4edsdzUQ8e9kXakUdgQ
LAZ5BSpgItnhrN6xj06yqCbvWsOKHJIvNEnZ7LPqxqamRTjykUdRC1Na5XF2i9RmexWIBCcK90e5
HhlxvMuCSztnenXFh9LtZq/OIyreWHVBVX5hOsXbKSwbIPaog5lNh0wWSDTxDVpx8zD1eJE/G5Mm
1C2UaZZ7v4FXuYIlyv1N40jfXoNb4qeadR7dfI0eh+yqsrdWPrLe80V40XAe3wonRBYeQ1s9dc48
MoqKsy7KbitzxQMgCpdpOptenKzDqm4eKYiemBxZgPvZ1PMEyn1+G8XZ3NlZNV98M1C8B0RA7rWI
a+89L1SRcoSUYMcmdPWbQsWHNEGg3NWV5DCkyhKUxgxjvLiT3TTs2q6tD6bR1PTLG+YR0hifBQ+5
xod7A4JDCXUjT0z8upFLzto+mml8V3g+a2S6OKxzXlyziJit4bxypDR3RYaxx0sM+ai4vu/aKY8v
I0nFbSe9YW8kFsOyiT01qNaFN4lizrI7iaGGGSGqCqW1MgLqgubSLEC21lxwNlWk7nqYs2Fn28xc
b+gENtsmKulOMq7BgdMvVM1QfUrbsAhw+RLIIunS9e3z1Fjci+Syw7uhGYYN74O/j1tIUrlTwvAG
PEMRr6e9Y808gYl9gMPUthrv2eXq3uUa0g/7spoSMx4o7JKtpd0DJgU0gGnqzCiUR1bnkzepXIzg
bB6yfThl1Jdlk4dDyeNSGZjQrpuAyQfGLp4XppzHF9fsfPaNiocUiHis7s5cPLHRgu7FtoeLt8tC
ZpSyCSjNGUXBA5PdoX3iGN/fze1ANVEjMUVIrUl0ZZN1j0Z111ugZoLKhHeJY2INaZM0TDMZx74f
9RFpgp/GoyVer5HGjf1U0PywKqlnAH/L8v/QczgakKgnbZ4ySubi6xJbBGiMEY1tO01WalxwHsDG
MsKGSXtG6fsf5v//B5DI3c/6hlfU/3Z77e91M6s0kd2//9tf/uu5Lvnn9z/yl7+h//3Xbyc/6xu4
8S//sa1ITs4P/U81P/7UffHHq//5J/9vf/NPFOTz3ICC/F5zyLm9WpLWf+1YCXBZ/ocf+78gJK/p
92/qW9Jj2v7565u6ZbhB3v/vQLYR2H8TmFU9QQDrttDerITjT939z/9hBOJvfiDgcVN5iHUWBvV/
RLItj7S2E9zc+I6L4VHwtzRtXpIXN/8GxpTjscfclEAZVttf7y0//Z9ucd64f5jS/KtHmFC355MA
8x1c67dstvgtKiMYtoZu0epIVTxyNBPTJ+EuXeTwZP0XUZm/eml/famQOLZFGM0PCGn9lrSrfaeB
uhiqaBT1gQfjA5u+nQzsZ2x+p04Y/8K7+1+/HG+5Zbs2+gEB9t8dyXljBvOYeirye+fZjYOtYy3M
uiysgKi8lyUrkv+WMfn2A/IV+YTNWxiIiPtv9ttBabSdnq8oXa9Yj1iapoHZRYGq+XeX2J8f4t9b
/n9lJP7T6PvHV7IDQRKTK4Fff7NAI4morMJIGrVJrPeOynN4HJ2Dntok87G2ZH7yhO6e2RY2UVXh
ZpzHJ17pfXCbL+Xs76ra1xwqb+AMxqR3Jj6mrW/H+DTb/NHry/YPuv8/vMysv/p6+Y6Jm7ExE3wc
hLXN3w21MItsC2BXEWXUfNGPcZ5LfS+ScD6XRIGxHwyb2/MEAI7FBHDU4/afv2W/rPt/ectu3wAn
ZW42UojhrZL0713jE1YSG5JWHmWWosC3IvJ8uu1gonCialNAEJRhcggtYx30uEBLgT8vPE6J9800
x1NNDd26M5fvdm2N/+LTvHmJf/vOyGujMnv0N3Fb/3YLpjCbUKfKMortnIEHnXVMgxOHxruur8w1
1YSIKCBm4tWIruVuSgac9//83SGR99s3wULkkJfkgwoch5vmt7cHCRsyYBqmTBtoJjSy2XtfZjy0
67AU5sGwF8y6QCzz+4rCxa9GrJ6pPF02sXHrCK/scdgOWLchKwfeI3+tOZpAXSKiZIDaxPAMyZKD
8wBKJ+AO2YRN/Uy33mEGf/dliiN7cIJnXN7S2Cb+6KYYSG0qkBmEC3ubzWxWcQzhMzvbdWu5Wzgu
5gf+QjE8Jk5hfQRVkV2ruKYwHbxm+FW1affG5lm/0UBi4gOrMdHQZLkI3COCHshpbqd7ZA2oRBg8
5ogzb7iD7VpCyvIRrhjaVCevLKurGGdorrLWw082Vv1NWu1j6HBa5d+00cWvKq/YSNpu7mzbaVp2
FUGAKCeAjlFe1NOb7mcrQ/kyZ//o+exdqKzPD4KdGnga9INroGm4GnKjgfA0zs83ex0HoiAozlgD
iCxRV/Vpzwx/MewH8bXQXf3GUUedYW3h23MbtgwrurW4n9NhGeodpvni7CjRfUp7nPe+UYdv2Nao
NhSTUX6pBD311RKOF0t03prydftQdCmmLk617MQah/KDLr8J5orU0ZFGURwSaIzzviqYUUAwHwYE
6bL3OOWGbQxF1g/HHTaOod/pkcTDlhnFsEbv9aFS6LxYUYWnP5pUGndJ7zXzQXJUn7dZAu19G2hh
uls1+aRn41t8N+K9BNtXuri+j7RAqgPJooYf0gtyqs/7sWvnQwvhLD80PE42MR3yTGFkKiKJf2I9
tE0L+KrNy+COU+wMw22Gj7YZnNw5LcCyljUbT0wK5KZeXHI75iZm2PfNdm9FBFbW4LiBXx76oJ66
ObngGDUyLOgZU1kQTA9x7kLa7efSeE7qAN+5amF/Vi0WnG2fD0b6AYMTU+rkF8C3StHYdRQr4T1M
xhzLQ5D047XWafHJoM39ib2PqkHdIv3n+C33C3anS+sF3YU3LvtUuHGxXAX38YwFGkbFC6GJSy5L
8WMJq6fG8b0XoJz5ySjCfp86nA5iUzXFugyUexc3E5bfoprh37VFNA6O3NR97D/MtJ4dLBx7Wy8P
k43rSme/3MJxMzT7kxT2sCp6FNrAGfCauDDS6GIqQMmF9Quzv/pbnFVvxpSAc2SDDGQJokY5x2LT
D+LDhFAU2VM6bQp/jjkh1mBGVWc8JCjhODKCm5FHkh2BffRQDxPtm42gzLG19oaUPfZIyoky5iJr
2M32jap7rQ0sxTiZ7marPwPybY4lam2SldMhM3FlL/Ra7hcreDJEHqxsTdP8YJRRXRXGnVlj9fMs
SLGT7qzD2IOlBIiMkXmC3eeMGu+VHfbQZjkHwoq7t8fsMyPqfaD8sNiQGfaeDdNqDtkSpidQix9t
sowXs3IYH2VW+lKybn5RopQHlepyM3TVQyJvJlkBUmBVqhA1JwUwqHlPNg2JkqNTZv5uxCaw08lg
cOO63GLV0C8PE/D/BgsLMCeGvMWb65lO5CfpnT1hYqATE/uLR4sech4u40jZCDuqsR4J94CXDIIx
fLZFC9duBE+WW/RteQkesYUgxrVQHP/owFwLN8UWj3Tg9xDdfIgLSKvZ4r21uZVfY4Zjp5R0HY4x
0R4H2fUbzD8lONBaHDgin5sxmaKqLtIrNcAPY2pNjN0XdpCI+0pxRzfjdSggaUkjcI5Tl2rmqCPu
gWxq3nrFHGNlJ0u28xur2GBhO5TdeMuEdCJKGv0jc+nUCmzV3lm5aqqNW5vGjiFv/9klvNcUzWQG
MvysYESMbCuYDqIK1u7rhD1yawbTcnYnPwS3F85Hy+/aTRW62VGg071KFotdgmqwM1RjnznGI8W3
FfNcx78braDcMWFeri7u6dBIkn1gQEnsa8wztjMtDv0FbnpuK3YqiXDc93Jp5i+48qtjwWTrw1fd
9F4wQt2GwqPvKjVq59yBX+DhSQB1EzCy3zWl4923NbvCLEu753rOSZn08XgXFNA9WsTE7dC21jZx
kShGGXprZgc1c7m4JhNAPjrqJl1vrWxxcLzIr0omDidiqGIrV82afFTifp9SNDE06hZtotDbILUx
Sk/4CzGLLbs0xezkOu0HU6fjUC/fcoh5qyrOCjIO3VQzsv/QLE/boKweQ+0sO7Nw7p3eJp9AS2XZ
j6CbWhtfaVPrA2SXrTUw2ECnuGvk+FRpGKVtY39PwNFvBntptxzAvQ3BgylKLGsNIMhYt0MjVl5W
kDUzWnJclOUysQgPsUkUCUuGmwpyFnO8q/J+3PrU5OKxG6s1b+d7OUuqp2GWrpumM37aIntMiEEk
4dJxpKeDrbF4thmjTn/6bWMdOsrYozSU4UOvCsaJdKQjhPXAJ5O6c9GKyVmszIaFqnB9NEfYmH4c
ki6z2/6bhGiEr9LT03XJmzCSE9c6+rpyv7Db8K8Ld5dcDza3zJ6UUfGSGl1bbMJgeG5o1sYMo53n
oQiouAzC/j7u/L7ZytxVm6JGAFFJCliOb5q6gnR4D5WR3lWWymlRgkGfnpbats7jLMOvS74wLLZi
F3h3B2ye0UGWHsAjKtqXsPP+zL2ASyiUXvdlmS35YBnjtEPpA2lclxWLYtOT+oOigwUKVrzjGStr
ofhrM09By14CmPiySRuTNIkNFdmi+5Dp9drOMWqtOejbd/hqsakvU2/iMlD1Kzo0cbLGm+x2v0wh
IEy8jelznWbLwLQL4wMDBT97dXCtE5UNlGY6A99lNRoEWG4ltukNOqKb56Jd2OtJhQ7bViieS8Eq
1BgWOIXWvaYtLcnH3ElETHtcNmnQ8cq7BOibP/wiKJItCFDnoP3OOVMzFSAGud1jOJcQ+FKez28Z
awARsq56mvp66+BGPiHU4MXwza5iyTLjr3M+ubuyjMeTzopxP1JTciGc4H7k8rbDRI6qwvcZ0s9n
UbbTjqt8eRhFEu/humTWptGts8M+hgWS+96KhniYw5XKC4E/oFooiO+LBaPinM/3mZ34w2Ma4h7H
JW+WPAJ9D8tm5/CyGqwhvgSSj35YJltmXvxrb7PI1JgKz7kIiBmZTTV9scYyvJgtbYHhJu46piwq
k2xqpVPJ8oXs5/RdcLT62fTB/GTluIqJPzXqEFht6BFWTPJmYyvT/Ej1xBrONql+apOqkPcDzcjM
+MN+9tasGzyF5zrksyQP89gWXBC7ua2Na9dST73GxVdsMxvUs21JDbPHDr9oXltu0S/KDZOr4cHi
jHBMa9mhoC7GrpiL7izGVr/pQLFZIq7SYsHFMPfazHPADL8l1gEXYJlA+1JHVB9cp05c9p0LwbUy
ngYfC5vHRgzH9cUGOABTust8xlEajwIfLYT2ObPi64A9CPe09FTzkxVeYX5JHYsiUKdxg+DZ1IUs
XjvPyA4zQBYiPFOIH52xdPeaZ2VyX4qAEILwp/yxtdWIiWzOuv3YOiCUTVqP51ZhCkhQMZesg33K
GFLuBmjn10E1KYULReidkkrzU3IUb58Wa9RfMzIY08YaU/Fph/m4z+d+35ozp5DJ1C9TyQNHhNny
1qVNurfHgu4Ev+iWnR3cpmOQtEBH63jbTJO9l8YCtbFf5CVnqMwzIcSkW6k2iut4WZPiaX/YcdlR
lDUAKw2C3nxepOgffp0h/1sC4f9Z1fuL8HdJvytyeJ/d79rfX/7UP9IQ/z8UCG9IpX+sD65+Ft9U
r/9eHbz9hT/7/dAG/RuuyEHmo541gO3whzZoO3+zbgRH2AcCUcD9O2nQ8/ktAv1E6n/V+3kc5f+U
Bj2LVkCbo7wf3KBWLirLb1LgP5MGqSW+xdv/U5rg3AXwAIUp5PbxgjDwfou/D5OT5Glse/R923RI
pArzrUVchzPmIvaJboLV4oudF/TWRvVGcPCK5G4Y29RZyXgpTpTLkNZzK1x5i7+yYIeuF6h462w2
wNFP4NkaG0cTPwjjYfOhSnrArwFpNuwlYovXZaGOQB05ynmEE9mKwTgTW6YouH10b2wobNXHoFI8
DJbphTnqsJILxRaxrzf8KR9Wc+pT+JUB9CInHkGnb3qohM2Cuk4SRAqvfJgWTIFD2XxtXM0RJeP+
6nW+iRNNGG159YgVkneHFmmxkdm0xs0BNQZya9LSSRtzs0PYlAykR30qhwLjP3aSqOYTWiXE7E8M
43+ABgroEqiesZKE67IYWbAqfZ8NBk0KSSIinvf1ESnFOeCadqJKO/mexb8+cY0kG2WSCSrbwtgT
w2E5qFPyB5g9TlPe49/PhZRR4Fb9DusPOSPFvI5NgO2vyR1mr6gG7cpcxoVHbO3Dkm6g/skeQ2IY
TIfBIY94AxS4XsoGuw/2XZguj1XCBoyt81qWiBAqsM63mcJ6qu2z42PwyqgKYOBMrnGbjKJDwAh+
suMrEVdvnQ99DZs4lCDOWgKZYZ4qFF5dR6FS/nFp4mYfL3RyGMtdxQlo7XAaiYaKYDkdCe2drBTA
/YlK4BGbJUeL2tl2lrqfnCG/GKJ+R/Hd42iGcl+wuh54FHUbiV9nPcXYftKlPzgFnsnYIHI31Ckh
7zy/kcLBc7cdRSJY1EPZGtvGSDfYfRW7IKoyZuaeiyGN5xlPyn2GN/jdMotbUQWRRokb9JS0HvD8
AjY206Bhx6zoW2bRfNKntCAZ56SwNojpZJA59018jh5VCSP44tbyz7L2SFCVb/QrrLjY+CxYtN1l
nynrZdIV0GDC04B9DHZQigitux8AT92VN1CapaxlH9NhtAVNXd1VU9qT0+uVx22B2Mnt6epX8IFe
QECuNo8FtPNTOhnqZcDsUiw3j18/73JwICRF4pNSKsNyY63b21M36+3dQIeC1I21Zh8Y7HWVBnfa
weGNXEs827GzNVYFvXXNvolcc8wsCixmWIS20Z0tc3KOGrMXDnDVUpoB7WxbmtOGY93aMRq6epgp
s/sC1k2lkuM/FN3NhRRK/8eYz9ew7LZ9pnd16tQbTuxspQJ72Jg3ZcaG/r9FRyGDV1v1igO1+tI1
SXZfNg10cNubcac2WDSIJaxHB5xnvjAOX/U9bu/F66Z7ruuz0Hb/tJDjX/lgN/Q21NkXO6bfW/Mk
77L+WECiQPXjsOG2aIbrNhgKHqmFd+xjq17fwl0Oc/Md8TtC8mZCTmtAnXLEN+G34jQMrbkXaZ6u
7VlNF4VrnsuJmWckXA6wPbv5VegvxkOKG37VDehMgbSrtRyneKtS/8WX89dFS9LzdrALCagdkkFs
c2KHK+Y3j36NUyeLBUHo0KuoUyxFNAcma2s2JWf8R9k2D5Cr25jYBxU4lncF3G082pKVQmZefF83
8opp1IA8UUNg8I0rtcKfzTBzLaLKDmn+7infuVC/tZpZOi6mGL29JivJ1x08uN1x6qwJgXBMmjhp
uUQyAU379Tnzqm5Php0Chba8Zt1gbGhLaa9YZIsXSwwBLYOoUpw9BfPvZjyqUGAAU06zcyjvOuMc
EDv2fU6D/cvNtwM7FfLorrgRIlzqjx2SMsMsmHJjK6bgUg0Fdh39TVOIQaR9m0vrjtTe13nuD3JZ
nnMeEYkSx6kxt1lFd0Q4EA8QPL3mdUZuJ6OdpJwk/Qo+PWW+/gCZjJ2IMk/QoTE9Rz3oB1zH90mY
Hj2M5i3KMFfeQ5wZ7YZyS4WalJFHsoCo9AOHmK7/WqbGXTe8ja588ooQg/H84Paq+17fypaKAEJB
zA9IMf19IuqVhZbnGhUpzZzmyN79YWbIS9bHkBHwtSldoP6bwgrZpvJBSMe8Y//rnJsF0rtZsBNf
O1C7ObSVI2VIdXGYfXQfwOA/6nLC12N6Lyh/eJFbvNnkCkusQqMNmsBrh9OAYWNFPiohUSs/ucIC
oPBZbuPWbDBUGma5tacxo43dxQnLHWS80fSCIzhX8Z1VANtINN85jTfUvbXWaa66iy1joqQc95J9
0eXpxYYCgKiGSXrH5Alr3tgGj5yuk2+Gn1uvPnIEa10mup2ryhS7T0nSfILXfAyruL0sjml96ZjW
T93sfEhcTutEZ/6Hyh2E3V5y5YQj2wVnontNd7a3NzhSZ6vcHEPUCIOixqpon0fiXNcZx/0dRypW
C0nJD7ehX+3ypmy55m7/z7cZrCrICGnoH1TPgQs0k/Tv88z7Yht6PpToYyvWg6P0PftrjX18wzQI
6DJS5cqnaPRBKSY02kyB0hjLd0pSBWE3W+FPIr58lng+36EiuVHtBE91PMt1HHQfcZVgI6ng8pQF
FmJ7WKxDEjRtJGrsf4bvlx9Y48ILF9Y7kMmYVIidYHSAA0Zxe0GCSnnBo4Syey0gf4IUWPz9YKa4
jeXXMra7w9QsXytQKvgTFDcEJ3alOM2Nc24+j9lkUigbFvitKnqVval+K8saMwPPZT502V4M1GKY
LIDoD0s/BucJmM3WwDq+boQyonQeuxVXULJtqm45JzWkl3Eh2UmC8C4LaVICw2muWSZGEgxhwr2X
Ykzw6PrChlq8+cAVckwapYOUIuZvKQD+r1WYqshtgumISNIUm4Cj3FozmNtkVMTu+9ArtozNH/JO
EBbXJUF+T8stO66FuFKV7jDlla+lhefNQ3ZbDWNJ9SFn2Y1um3IXqmKTmrBVcnVB1Ke0gz3lZnS9
i9GBB106+YJTkain94Qt8r2Vw1NBOiM1RdR1w30Bkmaia/A+seL0wIforWDPwffGZ7QlQP28LLn3
1nNgLed03v0v5s5kR1Ymzbavki9ACjDaqQPeRnj07QRFxIkDGGD07dPXIm/qqqqkGtQd3Rz8SimV
5/jvDmZfs/faflHJH68hk6gk3ufcqXS8rzrvzllwnUhGNQy+sv5brvF0XfHP4XXQjSKya0bFRZrc
9+2Yv7maZb+IsjLunBpCCTSsTaCPcxHRRfVc8C3e+InJBtPWm101ujkTeABDm40mZ6I6Ulmm+AcJ
4f2Tx55+aTxtLzbVWp8CsZFxyYxuRlMHkcz26z2WhmvrI72b453jTCQlOMcKadjOrutHd15PVr68
V0lyYqmeUghY2EK8IFPWGaHtezbPb5NdH1pbv04uuc9iTg66A6Mk37Az3oJQOhn8A2lo47GM01cJ
fwFKA3vrZniYENpxEnRnO/PPxqKHHunU4TRiml/X4dHDmJpjBuomlPHqRx/csEv1C+u3jYuUtp+l
5n3ifTulBUQZ9Kwvo1f+haGzjyXZCYq3VU0eKYlyCtZOu1XjfBBefyZmPUINHK2qekKYy3VhwDZa
DUwAJv6IpPwdp8IhkM2dz80w2OzdBp2FgyMvnZZW125aak54wBRZTH6lLKiXWGzRW6TdrZY4GSZT
585N9A+t4/5ls2kGlmXya3HW8ZEyHGeJ9aaIodt1BqfY6jNSGbPqnBvVoVwbJm32cl/MzS6bEd7X
GQAxhsd52uF/kEgZ3N4Tx7HOjPsaK/wRk01+P6/pnuyqK0ipG5H4xocxjdVnb1vXBEbBTpIPc4jL
lOVVpli0GiJ5LMtJ/5qYqu/XHLCR1IdfPPNNpPCt77o0GTBBDvikY3e6AyOyRL5sVOCvtrgrS+sq
vOFhLvqSyBBpfLlZUe8poNJfmZHIw3Ejv2FTX2eFcL1h8bgbxzfCOtWLb9R70qFhTeFGwLpXVHwo
wGtMr40pcPN6vpZMMBxl1BvPp2d3yU0q9CzfqZwgtNZ2flMgJzApEIvrwEIYzbi3C8t+jGDsDS+2
GYtzpqrfeMBrxFrbvPVF8tKZLZGCeCeyofuWcmHZOBSCIKelPcD3uTV7mXz50qvxJOKvW9kwtHEQ
G54dFYtTfnm63l3ssc32pGBGucimiNLThJRTpHdz56JzKR1tx7VXHhfSFzsbe567Tk/L0j44rAJ2
rmoeKjt9It7pHa7F7bY+INqHBWLKOjZJsmjS/KMmqzPXG2ZcfcjOLTfwrYdg+sRxlEHPZf/udb0T
6iUBIzPO8bijcvObLZRwNDj+pCfe4pYpbWlVzpdqRP/RWkYoejhVgqi10Xdp3olUahZMivZrWfbm
pso/WpM4FkgAFPaAI6IJ81DYvNSEJsLSgXpjTckLmwrtPHvLg0meoMNYGeSXl4MeqL9GWEfxALTb
zr/6aeoQGAr3OWNrvbdtyuiu5iiKfbFjvcjFlpXoKB2i5AjyvNc4J7e0nZ3Zi6OhfeG02JUaWd2T
5Rwzsz7PqNZt5RRf6CUdDD+yOHnWRDWL35xvznZ29jpueXy2eLZdHmDDbiGDAAtoGcQlOxebB4sB
5BXC/BmyllCypryYui6vFqYG9jfM36UavMuEMBQGT4KksiMo2q0/vSn2j97oOcfcVwVdjk+EqzQ4
W/31Xmjli20ocoKsbXq8pb3mpNBmzSvR7kiqtRGY4GTBwM7o5y5E1tFVUeOrcFwBRRm8njtftIiD
Pb2kWC6tF882ihe3MzrKL1M79V3RvVmFq2401242SJy76130VP2wNHVorWsckXOBPzAraE4Lw4Za
UprpfYajZ9cYWRVOKSVHTwAavPxp/GVMLo9LT/6Qo2cocmznpXFVfRRmUX6DrGqfAcyY+JEy9duW
BJKN1qL27mzl4cJkEdwWPFo/HspQmCLmzIFFUYG0eG8K6X/UWK2/TBcKFDvKX2kO+inf1hRr5WJN
RQS207F279MSiwZCoAr5JUlQ7sytU02bksRbWKAXIo9WcGQM42u2gZozk5FHTPkuLrT6kZ+GcIWC
OXkSZ4SFLg4Bd8PQYL5Ro/tkDcgnpGOlDywkxGMvsGuGLcLtY4//Z78Ms+KXWdrAtuzhXqAguKcR
924qBWgC8bx7mbV0CYrNNZZ7mwkWZeeumTeSEPvCUEPUHakVZ1/hOtnJy4gGGz0ju40LMw5LltK3
kszWpTT6wIsllgECAFP+ynJ8b0Z+hh7k/wkfnH5adBuWU3OoHe+vzZp67yUOEKR54mRVszVdBmXe
ma3LfT3i6sbQILGT68A8wrpZp2/LbeoDFQyqHDTTAAEM+Tik67vQy9tkQhVNCAFauCrnwUzc+TBV
vfGnidt4QvrA7U98C4KXXMWK7n7GPDEX83eN8Q8lUJM8FZ0owmRB/0bSb/wBf4bcTeRAhJrSWm8t
PR891cqoxMbGdLBj+DLHk0sybSVC9gYfZoYvY5e5oxnS39z6wKuBp2oCS1slzY94AE2YOP3IAVXz
tW2rakLkiPvVv2N7qXYm384WgAipxlqzr74untJ4+SCr8gaRC0pufPEo9c1ulzjLWWNLH+rwN6hE
RwOuOrt7VMxEkY2u1N+8HC37juwrPKatZs2nZioSfzd5bKtxnmWh0RlJCAc2u+3HLRWwGoo3MRjp
EfGQsVnPAWDwbF/iPs3u8sSaHzOZijev0O/apgbi1dUx53KzIu5nycQwEvpCpNlAHyBwmTeTvo48
hOtytV3ixxZW2A9V1eBnXTe3dqKJfeqTAkl1hv6kmvpf5jNxuBob7odFC9kn2MqlNl0cKdAcNaZx
t5Tu1dvWJsrbC4FvsZrn+LlW1d+KKi2MB8qEQEKsAbOQ2od2xdM8LJAUGSeCBdU77dQa9L3/mkvv
nA7KNjYbFcwdKsHFN+gj544ZaJUdcmXj0QWFMt0gMUXm4sTBxjqTgn9nnSTkLCc7DtItXAitnp8K
I05uOvZJ+0GLk9NqFtO+pg35gCEAF0Csx1al7aWcMDBR+d47unHNU7d4ru2OdqlGNALNzjs5qKQ8
2N/iNnYacYHDxu05d2jl+2W+JZ1qucPtiFZgwzGbdV+GbNwYe1rtcdDWftkhZdjb6G1Coxy/dNP9
E4OzKdKMApdgOExTH0YhtGPtO7xNc4nGKTUYS3SYOQ5yZJNb5JvCA4fibNqs5p81BBvxek5QLo22
wa5zlqvxYM3VaW46snfz2UNc4vsHgdmUQq8BStAzkO7vGkfdYmy7m3wK4UUHe9n0VERMWvxGI57S
qYfIKYdXHmlax9R+KEetx8Klv9OXnf2JGty1w6lZ9D2wN6AdzDBCeHZEGkIKqOYm+RM7/BJe4ewV
cchEAqOqmTjC3/AFnvvRetTtWkAvy/+mKZUf43b1CqHb3Vm6akLMrMQ8ivnbUDLex1P+iLcNm1ER
T29Oa+bX3mxYvsmic3ebPdAx0o+accpUW4+ap+DgnStioPEzHFzMM38b9FDMRgJyEfD0DIAB17S7
uI5oaevr8er0hhPaulue2WvjFCc1OsVWCWwGzcCwPC2YLyLsG++Ad9OQzuKv0XaEG+sxq263uCkW
FqDa5GEvHeHFSwVRtFYaAsX0vLgEjy9dOR3R8nGoDIm65L774TpT/MdkwDnF64vBWPs5cYpsu0GF
cZnK7pvW3NgckuWuyyFdwKky9o29sCFdbRVYY4YtN/b5n9ssQ6gjNFstN92AYY25rax/aIO1zUrd
E5eMkJC9MBa1jlw3vdp3I7Jh0Ju5yyAuH4wG+sSYlt+Op/IuYNtdpbuhGoQZLCLxQMstKynDSTMm
M0v8bD3ELPLpCqbYRm3VFITp9L51rWSi5efYk3KIYi/zPoxRdPWOM7L6mf0W7QPrzOy7l2o+m10y
BRgiUkyOg0lPn6v+ddmS2kEWf/YJnnKelTfdrQY0UhxxZ08Tj3CPMb4O6Q1nBrM23bJudFqTJ+U2
SWDNQj/kWq7zsvb+NUm68gkkcnpZ0fD0O80HCaulsR6yJx8YE1ssbrACGfuh2hLqDNo8T0/Si173
kttQOieA3aGdblw4LbMehlVD5Gx91ili69hbzysy8F0t3MPi/ukt3qXZqJiFLb9DJsGgMFK+czsr
3uFMBR8yKHdf9+g4nEU1Bx92Na8vOFLyDBiq4e8IFsLFD3o3fU6+/QAqRp7WGqlmskwJ2iCWTyy3
drbGOaSpNX+JY0kxgigVh557wFHJIsZHJ7PaXYTA6tzmVnEeczo9g3TBoZHwkwyxREZcyMNssuIo
SibcrJC9EJb4IxQ8Zm5oOGbd/xlHBIrdoslrtnIBAiGx8YOQowYQllfOnHqsNqOKh4dyWO5LW3Ju
iK1YyZ3r0rdTZFUTbzF++4lazjyIDJNwl8gX+psXHlIzAB2G0k7/SM04cr3kefDWU6sQUaWT+MvQ
q+Ensw091BveoFTlRTRoJY9FbLfPHu7PE/j2P8m0MDLCqollW4BeQFASFbFugj6rrzhvfi2W96zQ
BnEHNHtnOZnDDFRnAB2vOlXBwhM9ePb6ydRdRcasFp7tHPkZ5QjGWE2FzpCyrcnJRx0IKUbFPgep
tToBcRePrdaf4i5mTeTTNHPeQ74YkbHVc2pF5epKAMsr7Mim8pz7HqEzMoJy2DvE8XwwBc/BR7X5
3ppd5x2zm8MZo8d/hxyy7a4rtXe9xXO6w2GoLzvDzdQjjqzinY2bClcKWlpkdYvH9e9atwG7uh+j
ruxIeCr70Av5yWh+ONSV+uPxdHOv70xc02vjnAoTQCwFV0WOWUUf3WP2P9D6P/sG03+rpfapMu8P
918RIeUJSgOCjheTqSrs5cL0nQxwvWufLCc3b7dfEBoWsNEWiRoqpEddh/cyNKuF4oax5FTE5i4h
txrcDKnEoFnuSlmrQ41aOnRHJ4vWZERGI7MdQKyf0XJfnBkMHTFMhZYfkaUzbWlVewORCWprMkQ5
3zPVsmz26PrYyDbavWtVpcm7YJXIFom0zeLsaJcQjRPsVLu19aZPCvKHPhsLhD3l+uqC4WZALuPQ
muzqET2rv2ltAWN4rDYsM01vWDKmj82Cl9RgOfWAe2a4QQqNsGn0j00FQULNCYHHma4x7Fnr4hmJ
bROWQP1CoH7aCYetfOo92e157IZ+J+QyozK0FiS60I459vAXT05+SZymDylsf7gsyV+WE/c7IfXE
j9dMP/wqPvRN9iQ8zbmI0t5rTpvf1OmIzbpOqWeL7jVZt+GbiV7TaX5Noz8ZBZYaSNH1C9Kk217H
t+dV1C92H5pbVGcMfssm1MtxBEpoLyxlYlzNRK9+8JeDOnEF4btDAUHTpRXsax3pfOyjHXcy+xIv
3Pe1jp65TB5jPvg56fxgybcVFnFTJq5puBiwu6yLX0DoGVGAMqN56xvFy6qj/UQIfVvNmnVunGY6
1hXgoblXz3SFXWBN5rMGk2lXI/xSBsJDkJQwOf3ODlyaKZD3LKtSrDVWi3BQiJjRbjlEdEgoVRoz
pkXS5h9nMLN+p1QfPzgVafK1pvQDrJcPQiv+QO8FVsafxk5T9sgiG//WRMBCgKAJGlVYzXxLpI/N
WT299sPw2089uG90gQFhcfy/qneQBNAwNAaxJoi9+3SdA4KSz348RT06mbEzUshkXRkQtvDcpGWg
enlpEK7DZIB78IAc1bly51fRarYikHodphAcm84g2cLgOI3bTu76MjmZHihNF481cB3WEa3GkFsT
3akfC3qz4cEfnfycddUNJIIrdFQAZZAb2YduibZ1w9BjmkpWwK71MrIrOSaTJu/iRmmhS3Y8zRTY
q2hRwjv3MyNln/ZozpaPko1Fwgt64hu68yaL9HAoTTQlAnlo6e/8bfNnsaM5oguyDkYqhz/olOim
56R/JLYVJCFuRVT3Ff7hwYz7yFaVuwLiktCQV/fTZh54MTok9uAl9wA6iJezLsy1RZBmFB9e1VpY
IVMIVSP+RdKtnN2UKHXxAL1dGwxIFEhdHkAnJQh6UcZObxj99sYKtKo07hvlt7Ctua5gACOPzDa4
VtUBpnaV1X+j57eOvnQ+pu2ky2M4gY47sK+AsYCd3CxPVlW0EZ7g5BK7hBIDczuolPlk7n10G9Jo
nFMuVomnNY+HqCG7YUdkiLid1oLjPz0mafunM12+kSXo5+Yg++LRRWiVjxfma0Fq4r5oeMW34Egy
HsK4fjf4gbI1o/gsbtFWmkFtvCN2Z5bdPGk2Q5QMBJfQCK+xGf72WHwRj+8nk+FqYx4wZO6c0bj2
szftCQmpAtOfMG+050nvn1YEobtli5fHAT/AmdSXMSxHFUneI9XkUW32B1iO2+vPLrhII9XneEtK
wSCBawzTCunISPPJ1zrVPoJOzfh2pYFck0WLx24wId63RfVJqFHUAMdUK58cC/dhJbUl9cdAeQL0
bct4QTunuJNYP5eM9tkPxgXEmmU9obo07sxy6Hlmyip7qVwMD4PWZ1FRVHrAnPR+pFk+5HkxX1NA
QOZUD0dpsxxiqsR3qOsv66SBkJvVfaIR1m0MaIJR3qV35tBUYY28GAaBXEITs/nRiRlF5UwVb43J
/HQ3rjlaSgwzrbTymywpm3uBjCHoMxmf+mag8K+4zPSu+54dWztwNN6tCniAxk6Ua9t66T32JnhP
induCzQCavN/EIyNSTn/QKlW8lIiGAZ5t4ZuB4BfWctdhmsjyOZuoHnMltAyBoLSRtd5W8uBF7hg
rcconZaL3OUa0aVLCy4+BB1KhSIQLzn6WY47jwGEmOpwID1nx9wZ27kEEFAZR0R5oeWAJDO87A9t
S9Q21cEVi39Msu5s1G4TeTkEqyQbRsKtY2kyqURcKBiLvfuLcRKZyWJ6CmU10EB5tR8W45aYkN9X
2XYuyt+lQaqMc3sanZSjNluDVRe3LgpqL6Ye6roUfO1qH8zGVCsl9XhL7tbe1hnsV+ajC9P5AR0s
N8DoPeaF965Z+YTZmaFsPFBgGGxrpE3F2mb+Pb+EdlfTJ3wIo6PR7uPWOwyWQmtjdZl5RefIp2CA
VeuQKtF61X8FXR0bxBJe3DiCwtYIZTjloGxRszL4n/2s2va/LyzCL13CDt80uNakWIYoLbzkBpHm
kz+B+BhiuwmwudIqDQWtWQwDaU1A8oiCtHoEPjLG3eDcO3N252bN46plr7U2HuYuOUAAv88s9xG7
u9itzPwCfeyyMDH8p8TERZT0o4PSniT7zE7Xi7IaFE7Io5Ey2Kn+1zU8icxZc9s3o0rLSDcgmAa2
8OSLMrjLDmOaQkpgDz3419Jj6L024qqz52NG7T5UHYytpduX9cBABk3uLcTIhFhze60iKlAs8ynQ
X+/i4n5A+G366cEjXJikdhM41LMPZzAk9QLjyZjoLzhuJJTvgiAnXD5bbIddxd6jXeS86bpT7+1+
rR5yKN5nCklEZ77YZlg659JoGMlv6sYI9QgNWNo1rPrNF+bmRTg2Vhm521zTQGIQVAsFESTcK7CI
Iuh0446cVw7RmldVaXpY+fFTXsOu62cBcc8yk5ObJi2wCXcDI/sAODv5hioO+q3TvyEcoyMQAxEk
bZk8LAVXs8fSQboqQtb1q3dNuE64F7Yc+QieIDP+VYid42OM8hxJLnxX64fSsJ+XKr3XOYbmfnqQ
PHBBSnZ9XVRXfTbv3Lx62eaf+8410BIjbA/EpBd7XbAc8AfAo12V+S/LPLeQhLRrm5scCg4ThoFF
HvtzOKjSZZu5RjPTdqgo0HyT9c5D4L8622Z4XEVYGeLR0BasSpWL1KZ4zhVqBd2uniotBsGvu37k
ajb+F9Ew4qJjb7nDGZiVTadd6w5zipb6g7ZLeFjCtFq+S40cltqFqdnYQxKIlMma7Jub0aVeVc2a
R0mH+nByEWZTTzoXADcDt48iB7Dk7S7Mf71SY7KvrcbEEQX5a/DnJ7Vx4nq9OWCFmCM31ptgSMd/
MWSIa9ASVuCj5fNKgQQvjEEPXJHVYbEKc79k85m6pLnUIHkPbV71pBsBuoclDJQO2mLgEo91ozIq
PvBs7zWpSUdp6XWgxSR0wGBEIIgb88CyzrtmXfM7skvYKfgN0Thn2b02Yma0OZ8j1u9R58c/pRqo
6dIErFJHvPHoT/ty3CpXwmV2zGfiG1+fPtm7dkfUnFyfriZCTYx+qJSeHKfVYTS/Tsn9wDw2lASd
hfnAuoVUZBintt0GjlnPzx1Vy5m/6yUTmU0ezqLd5SQLcp2qJr5fNasF0Mn50CKa3zvumD9T6WOa
Y3S8M5nq3Ldp1j40FQkcoELZ729wWehP08XWzfXWr+dkDZwBHghwIvtkOaRT1P5QHKQB4d6uS/kg
Ctu80A5NtzX6TLEDLsEyi6axDz2naQMGX8tD2eX9n6m0AYJMMvae7dG8p4xcvVD1Y46/NevZkeoJ
q5H3JW3nPsrRtRUhqnuyf9gJs61gBRpqfPpwbKGmLqJVf+G3pM1nHXu4cwrkwH/NsbE51FBy4Y5e
ULTWMBPTICVK4tKJrqI+qrvbtk/Bp/fLJvogvxhMbFaJ5D43q/WhNhVTGQKXKMaqGY8GpNgUiqry
HXS0An8mu4C11L3tiEa12jZRLWp3z/vchoO//tT20m9MzXHXli6SDQh5xaOVyu5oOwkcTO/ehLOX
EuDwnGGBehgcA/+uF+sXC89lE1mZGsUptybI3YWHHERjvBf6+XyJhfmMnw7mykQ5tIz5zWSBrIT9
iQGoGL4qwLMWBq6dtFgSk5bdnMu8hM4Rs6UuK6IMTOi5jB/4kx1miISfG7dGn52SDVMUe8a9kPNy
xMQTCeXeYekNSa14T6lpY3+IhD/vu3686Pw6mWwgLCVvsmWDnaZQDEvrJnbgfg9FpJuM9agNo1rO
DsDVUcv3A7djt0N0lZybZBgDd7YzmhwIqWuXNKEkd/1AFeRFTjGJSyJt/k60u9vOaPw0u2VfV3q8
7tbJ3RspGTUOhsXIZwV4BrdtPzYp+0/ylGLjq3MJ3IArEI+vq9TcW0I95FcPKClMl953QphRRdQK
uEI9xW2KYqSNb4yi7t8pwB6E1wxMgOfEgzHTjYeczmUny0pysw3y1ymzPGLA/VgJmCnMM+5SU/+t
YD2x5DvpcrzRZbXnIb0C4gu6qUXEB66zap9Ac3977LqoKSz6xtYX1j6FULOfpVa/OEAyUSIX6zWX
WRcQJdYi0i3lQZZ2VI8zlzbyescMARYX3lfRuiwGRC9g8axKfLVaW37MPZVdCmUcU41JMs+oFScx
KTsyTTXfV8q4G6Z2mPCyp/aNMzF5hsfqJR+gsHhKcXa95hNkqXxWxSnNcQDWQJtxGveBO/V3Zaqb
LyXeIOSLGVqfZkgvbupbLBeMeA/lzfxgyvqosws6A+nwGIuN2h881+RFFVnlv5Q1j0leLSX4GE8e
yZ7xg5jk2fc0I+6+ZGX8i4CiurUwwTxnqGVZS2jaSZkN30dtfI22+UP2ermDuivvIIt+ACSzbmlX
ljfdNOMj4un2YUH7g0fVYbdPj3Aa6qa50/XaukdXb17MLe0Wo3V7x6nM7qIttpwgfknYeBNxVXn+
3bc+WmCEGf5sSH4DhnywtYYbZa7ptdSWMkrKNlycREZta/jHqvf1Nzm73zId+8s4MW52CvTcM1/4
Vdqg2O3Zeij7ZPPMNIX4xFgzb6ja9In3NWBLCro4c4Aj+s5NXk5/lT2d1j7pL4s+xohKRrkcQU/B
rYPS9jspBGBZsSiGTMu+ioc2tIflj0a6TNRlNeTooUbMn+PdGVajeHDHhdGi7hl4awqfgTUpA0+y
4g+e0BwEhV7BIHPzN5Sa9mdv5fmCLUyGXe8Nf1wOOAJ80B/TSvN6MeNnSNWtBhlhrkna2EThagj5
DW2IPcJkeWcn7X67Iov7IwMo7Mza4D7RgQGxcpJxX0m+nSyrP4nXphXXMl4bD2JtXS4vlQYNzGc8
FMB8OJmaV12ZB1kXZmwcx9u7v8j1w03RY7I8JsXSM9WTa+RcBR2u7WM3OZ+gAn0i99hyeLNSL2WB
+XBNsAusIz+qylGeuG7C+Z2Nv5UjFiyQ5SuTU2bAq9LNvegxqTEfQjgi4j6DvaCt+4kUEtS0aeEe
+8pm/DKLTkWIxcqjGEebfbrBcspd3Q96DzbGPZx6MVz6xkRmVQNnPjrAuC5G3hA31pPLkdHIMv0w
4tNSWjIYjGHcw5y7QNvwriY5Ocwn6pJsEvfQKc8FhsdYx85zcnJk6t3Ha2+gMnG1A2/EygZqjZ/N
gpJDkU909lJUlZQLOKhXTwJ8QnOtU3B9IQFECGky6oWcXFD3GctNg1wqstuUWzAx3sbYSQ7C9BHz
TkwZObf15JOZCYURtLmnkuV9kGgJlHfH6R6Lzj8TelltKPnbyk1/spUAFpaRxEkTQBBALRORRCxR
g5Ci3xEuiCoP4ENUo4oIxjn/sYvptc7og4ckRyXXDKfO9ucjeLkhmlfb2APzenYMb3mdATEgwGYe
7fovQ2aqnaz0D2L/uLaoDYJM37TDjX9ylLqqwnryfXDWk9upkBuQ2BXsP4zW7ReHIuKgFFDesake
Ta7ph6nLu0OpWXFkpLo8Cs0BreuhhApzfC8vpqofUBvYgWSCiGh228AuTGN1ucBmFvmVDUI0NYX1
3Pzr4VDKfhSINnZZtxBNhYkvME0mUL5k0riDOw5zZOmmUG/1QNNpX7PWCf0BAqFh6P0JCWd2pNbm
2HFW7xUPlsVdRvxDXGnNsZlgA/pOrpAaZjhINM0+2q20b0Be4AlNcBcguO2hfritUD/IZ9xjllsf
SdnRMlX5ra5l+nUYNCNIGyvmezGXA3EGzt7XMVdUNhUNqhDa8h7Smo0CdxZNHiaEhvKU0uM6HfEn
0qjvJ7MRd52H0F4kQDcDrZ+HV1Tj07Ed6/mG0qtloab9rGO6zYYMEfBQ39XEjPH1yZK50lZrJeV8
8Fcx3cCuXf4f+F939a966tvf3/72q/7v/r3/D615W0r4/2zNC3/L6gc0efbzj8ffevgu+C/V33/0
6e8/gkol1X/27G1/0r89e8Y/hU6uDbQsw9zQWZBy/o9nzzD/Ca9ry38WrmN7xEb9X5yX/U+B2cP2
HRBRDoGBHka6f3v2NEP807J9XZA7THYrRjvzf2PaM5DC/xfTnmeYuP9wzBnbfzAXGnz0/0w6Gj01
ApgD3AtpHQEt0uucYeGQkVL/t9KRz4M/rVHJVaJkXLL4JDHw+pjmR+1sg0zDmZCJlVjLObl0kcch
qo70NPa+QqtO0BnEFXRY2WHLK2eTlTVfzjAkT2mOd4DskQxNPgRqTgjZIqgAqK8D1xsFiRLQWfBo
ZfQxcC2NtCLVh1xCQQTXlN1YSA6b3ehDCeLOmM03zVIttRfN1EvnJih0WW7VVuDECZmNYpxXbb/g
fE1PwzT2PbDc0iTR0lmdnzSN5w++dM7+KndyhC3AKv7AYMn7PeV4ejvoEg1gnzuoJfyVYXIl5Moc
b3HWImA9VS0R3EidhWnbxFszqH5Qhq3DcbQxnO8WCjCm28ypnzssd5CFLVCqeCI09TlY6+KEc2eY
2MNMptLEgqk9LZjLoWX305OWz0SBkGPjNrSpU/PWCL+tme1KKguj023+2ZPPFfWxMYHq5v5dDhX8
atyS/Yx9sZn86X1SlBnM+yWJMR45Zp8eOzcD1gJsSJIZR+svtH52e+aybR1yK3mcC221jj1e8r+u
5mmIXIDDIngC20RYZYwqYe8vmL+ZEg4eNhuaHlgtfWubewxGBd+IKYcnzD86naWDwK1Gw/7JmKWo
UbP33iuBVFT46MHEa0U9+JNbHu2KTm74ZW0L+SvaZHwdxYwsTLbxSslhOOZDWlnWH3cYiUEin5jo
mxlWB2NrezT6cKjFIiOgRuxFzGFA+2AwqXIeGDQ3HQsvRS7WqZw8mxjZPJuy/jbvCoZrbMJcPywr
8tyiEdn73in1WhzG0tY+G9YqV5pNdwXKXqtUHZ0Wahquvl6eW7TSDlcbURX9rce8GqnOsFLoWMUQ
I2M2Eww1oztlLbmWau68h7hzG+Z63NStzlKUvVkezA3Rj9cWXQybJ93in57fLNmrav1W7NnC5NPJ
MblJdCoaH9QWQZL8e/pWa2RRlfMwXlbp+3Q/aRavp7j1K31fm+zN+cTNkEd+weomaGCxVuca12sX
yNERXtDnmtsR3MrY5FZTi20CLLas5GkVikowdkD6BF3rrVM4xGmhv4wF1jpS1PDvfBamn5WvQ+OY
0xUUplNfhpxw+XfFWKy4qGlGrrMjA7T2v9dE1vIRBeqY7mefE+hRL80Zr+gEfvegz/M0XWFgu+MF
HQndCLoylD9IljSNk2DwKGWmbpn0JwsTPY+1JJriP6g7k+26cWxNv1CxFkmAADmpwenUWJKtxgrL
Ey5bktn3BLunr4+Ou25IxyqpImtUMYiVmc4IHIIggP3vv9mAybefU14iwzja0NsIe+E95PTso70p
8MLalV2ifhbQAeMd6bWleojg6MB0SEkQxdQVvYIVtLDbI4trwoKbl38xqw6ZA3xzBLRjvrZiEeI/
49ZZ+Jejzlaf7EJIuc1aGqCfybn3IS2zzfQHJL9Yus+wC25D0MR+y76bJgSoBXVy6TQkP+4Virfu
xi7VCoxXvrzmLojDXByEw7WayDvjvcdsSp7LFYbH8caLJFTj+CtC43Vww4GvOcnTcgQ645Vugn6s
kEB4lnvL+ZQWt/glJjcJ9Ixpm5W00cbZRu28Be0doPf23hIebNfxrjMMrR+XxDffJPTYxwRqozmM
3jT+zCJo6jQux7agP5Um8fRANg5cumjq6LSITLkdwjfRImUjwGUE8c61tW+RJXTXAaKEmtjUKbOx
g6J3u+3nhMmyjD02pDA5cFIlJdBn1kAnTxIjgd25mBeXsRvMyc5SMdEoZeRqijKTV597XDCzTNBx
CeZfbh0j4EmN70NjisIJQZ5P3OYBHNavT+gJ5OdZjcQA6CmU4RWMpIzCPi/b/YRVIVxTiJVf8ozQ
RCr9SSTQDC1hb6M4Sb71dB4fcj27/Jly6gcJf8jbwyqso02l8q65aey4vvAWvCm26HdgE+eVW0ou
kwteGjmf8z14vIGeg7CUMGI3GR/KKNW3Vq/abhdj+DFfgodnV0ldhL/w8/LwY/aj5a6KELeeoPjt
xlMlBsi0KLIie0N4RHGHEwveJslkqIFazpwAlaiDBZF0hpr8UIF9m2gMNYNO15+aEYZKVHzaE4eg
DddBPJjqlfrrAUIAb9c5Ft+hyHNUk3DwHYQ3D9gyNenecTXBat6A/xZY//CYSMsGKyLAALb8hEBz
i+4HYngcG/11QnReI13VQ0JysCBqitUrTiurQy65TOxpkDMMUssYlQR/tyr7okCEBEEQpRfxV27S
KfCfhZokG4np3CXEQ1Is0Plz6B91NFOnNtcnE14IetenJOXBaeUdGmqbm1yS5knvOEl/ku8TIy5c
Ura0IlyqL53rhGSrpY74isGg8DcZHsKfWRdYWBOHsFoqJTMNMmbkJ7caj+ac7qeHvCQ+wPHJ+uRU
dkemWTTBupSFdRd3Mv6GzDx4wsdkLNdrQKbgsEf8CK+ZKwCaoLA5OmP/LFWEFW7hsDbehd02vEbq
S6x4Nb4mXB38cWHtT4SYdXhPlvsicSzvFjI/rGcb5RVttahu410HB7S40DlpaLg9O9ZzFnWqgn82
4ngf9VZ9tkT+iMmKdCK19cEqvw1BWn02U+ahzs86QKw0qNrPbpRn/jblyE5QaaaYCemwoUtcC7QF
U88Fi/5XVAZ7SGLEfmZUKjdtT5zJnsApNOOZ5RQNErHSTvayFvzf6Qv6tIfoFyHTxs2gPGTTFIeH
KIvzizHw/fq0ywyXtFEx0SfU/2F5tSTW/DC0ohhOvGFYfomWFjWpS/QS9l5DUw6Or6+mHbbzy4VC
6vvkTYn1Vxa60V1EwCiAdj8GP6EkZwDnbj4/F7YOzW7p6uYhnCwyOAk5FYQBmW7Y9LNsJYTBIjkd
JuLqRAtHbOPmluy3bUiFCUnUTiGIzXZ9bxy9WiW7HbrIwVBD08VlbsZ89PB7QPf+SUxNj5ghaUJM
KocG38Z26K9LrrRPqL2geS4JVMWuzZvvAVDhUwQ5P9vZg0ZGOw0i+d6M0UjAadKWX01czs9YINdf
0hGYZutDQrxrdZCdN+NofnCFRR7hO2P7yMlMIEat8PtGGKMH7kB1ep94ifPLbeflNqia5XREYM0v
hvb7fbCt4obKsoTuVuXgB3NMASOhPHE3ox/6s6Hf+9esc++HNiiVcQzqyp/1QrTU1mRzcNGTQgNE
HIcxMYlB6yMKbfpLIldJAYLEgZ9RKoDLIMLk2MdMtkseASwRH6YVYXRQ8dKp2QXoQ7ARx8Twp2qa
kfYDTmFwOlpT30XWNJ4W8QQhoIyQS7eo2sh1c1toDYhQgtu5zL3fzj4YZLLtwyrws/Ev9jWb/taU
45pD5kxFzs4iNJcm0Q3VPpW5R7LZulrcDLt9vCWTPNvrokVIh1WQNx7aue6fcZpvv0uMQIgWHqsw
3RPYgRJBur31VzgV46OqlH2HRRoJ0nG/8pcSLvpfZ1TM/aZbUoMXBXQNYJ0QlStO4gG9taizEHj1
k5r3ntcjq8HCiK4mQqS2Oq29Be40jpqYHiYI+st9aWV9gH0A2AC02xQy0KK5U2+RSin2+0rWKe1d
iQMVd2TrDmoifgiORUAU/0h43yQpjDyyzWbiH0q85uE1+pHYR30zy8uJRIritA0WhXG9ldOFk0S1
/aWglhOr5iH32/gDt/bt0Be1S14ygYUrtat6nlBEBftw5M67c3GB5NpK4B9HBxnQP3pWCYwHQZtz
U8Me+j4RzEzZRU+G0GWr6HCUCBEUApMx6D4ZJ/GN91x/gQnjPbSwfmkfmhZhoRXk38LehX2gl6D3
9z2Ujvu4iIgm0bhoLJ+oL6tiRxUmIVxk4fi82Gko+UkO/CCgiz468LkYWI+B8fZEhyDfWkq8jemr
2Mg3aCrU1c6fJEVkjfSjxDjFgU+eN7lCe0pKwQx3GCyEzbegk27Rsa5PUU21hEp7vd1vQHa0hbyM
vebQeTkaIDeJSJz1Yozwd7nnELBMxklLE9wh/BKHz1XxrnocgU00B/gpSgusKHcX015ZXt81J3nQ
FZeaBoKLi7yPNUQzWSG+FHCpsl1vZnge+TA5ycGUWDduNfaq0H8Vau9NnUN3vc0FZqjwwyPKUg0d
NTqtBHgfziWqxxWtUkOK6DPDrXWqKgfUXhSqPOv9HFVwVMIf2afDjHesvXg59/GFVtLO42QRG0+A
0p5woenuQHUrqN/KhpYq8jpjy8icWu3ymtR37KM87ypYCkG7EPbZzVRwvT3pWgPMRkwo0RxmJgVr
60Q+j5aRi0SSuEUDpoEfA93BhgN7qKk4CDX0VDefZ0R2J6e57IevTZ4ZWDiqBpStgs51z11049FX
G3t6e18n2djA4stzLrHxmnU4505CH0PZcYBYaPYbmu8tpBWihxDCdQ02hieggT5ybzWQpQS5GKYp
rr+sXyni2EH15eTWjrKwweIVFpbctmYYnC3ouvHhBXR5eB6LLqbyQWlfn+aNTmMSGmLAvIiDuboK
x7xNTxdMa4tLtwiThPQqOwHh5q4X77Fon/uzGt8FHDzDWStoteuf9hMExwMiL16zS1um/8JVe8Q4
TwWN+xQKXdeHWtllAfVdLhhsWlHeXE2kq4BN5iQgnsCSKuLTGmKMA7EBd4JD1kat2C8eKQvb3njo
9jPyAOsdPtner9QelzWQi+N911dWIM5RBnH3gdTh+Z8N9Xp+ZemkX3bT0kAG7NGZJmeBN5MfEjXz
hOwIw9fkIMehRGDssvqvu8FdfQvyjMhQ2kg4/lkBqWQn0g5DbXZByWVwQ0MJ7eQgTDeejVO1yn9r
uilXeV+Z4pPDHpFfBxX55HewmrDY6ZNwGB8GL2I9Qp5cFn0zLBSchK7mHlYbY9ZNh2Fmi0fn0KYY
uMx4zY1u7XlwiJMwvDM1KSzoZXxyDaG4EQR5QLiOchKuLeGcLKgGgjAOJi5Ewxhf6KxvkNYVjYA4
k08Smgp1fJ3umkL18ambytqBGEqi9ibIl7hBOZ4Qfo0VRJD+zGAxfAOhLppz3CzpoYP7VdNuZoqL
A92xvr9oRTdDclgjKE+wBIa1vzRmrE+UKKg0fblASxb1UMK9c3SAyJKkHAfrEsD2nYu8Kt53fYdL
jWomVZ8lWWG6Mw54w0rzcES6aRASIdPTpdOwtyMzOCFPrHGQuyZmgpyTlO7OWYaIk1swlXQpJoEl
y2RmQnx6VW1rLGIJI3ZFe5OqPP0xlpGH9LgjUQ1/kZarb9stdJUq5DbJDmuFDu5wqb/YU1RAuwfQ
/+73TnuyTN3gn+Cpaqn91C5Q7AnFrSsSoT2uhHHFWh/hx90mZNehkCPgQiIBzRveDBy0O2VXAYT8
0entDRBkCdsUUDDZtwggsAmokD7RkF/yL0AEPc24fFJnwG/VuJ2rVEWYWKTFA3yUCpUGAcmIHapi
PpDNGn9LWj+4D4ZyxiZGsWq3oan0dyeR2c/ZmReLOYegiuXTjPQxxzTg3JFOgpLRZZ7ZLcEROc4L
6tkpNnBLZUuA+Q7mbPA9t3rIkYujuK04XLY4SlLVNZtWV90THz8Cu0C3zXyOCoPuaJtQH5zNRGjd
G1MMCZPftlSOUHa4imb0LGkck1pn0ks+phKJyTxASbrKYXlB9Uiqlkb2trKpnsXWYFmrdqQrJ9iS
WrUCZDsJjTPRjnYVHJ2bQaJG6s/Q1vgFAlVTyKw+ZAGSyIOtjAdIa3kYsd3aUHzzjQeSpFAqp9n4
iIID7jm6ItOKZ8uSEtoyQezWp7i1ob95YdKASpRmsss7pyrgSvhiUmbXqExCgfPBjOpDNbd2OG86
abB0QeLg1tKCQB8Cd8bDSvtA/24ZToAgV6e5hgwAX6xSRC2zXy97mVHA4WpkQMZPZOl4fgvtFuep
H/gDB8NNHiEXP5Ux4Z28bBXpmzKz5+m5GySymE2bY6S0fII96FUngAM2JQwqVI+ThyI5ZrvIUAOa
xziIh/HSrlsqu1Zoe3A2unJs7Ca4tUcu9CgouRmuUE0xNz/DFCXH995VmbnLMEYEwExsmEnoJGjP
Qf4tq65PZ+T5gSe/caGOuzvS1en/La7rx09uYo2xB+2I0JrbCgzIwBUPJDQK2QfQMpNEDunniKVR
3XAgQU/EBHpNcuOY7PfIy5vzlDYPWgBngiLoC2w9N77RVzSxVjQM9z/YbliDUf4jAmpcC8oIxlfF
GdF6qjk3lunjXR/DONuMU5w/23PYPNdV4tz3DuFtG9y/7HKPbSrXw6RRcc3mOqX1SQRvA6G2Uy4W
OsekLNFA9/pCo4NyzvMaKyE0DD4pNKMjMWuZROlPWIAn6GajqOaejN4VnEWRYH7bES1VbMauGbHB
Wkze0lWWNKecJvO5FeGGXuz8IMhcyjKngzgN37sDIrKbb4FTx09k3GPe2c+ZdVvHWIvSEKgLF+J7
v3pWZnzYZ2Q0xF8I+HUK0siJjQAqwnFpbEaLv1dQkAE1J484xcrFQQQb22jTknEM/SAe86fKL6f7
Dp97iwa/j1PhYMWTYV/pcP9rdZggG/QXHoEmOCHPrTcBArhT5+7oYETdBu318IhZAhpeEDNU6n7Y
Ow5pBGP7rSrJY9j4+eDepCMOBDunn51HyrTokOg8u8nKKcbOxcfMbelV89WH8FLAIPCwA+h7l+Zi
6a79FWcgBWxn1/ilw3oP4w2rmWocJyRSdJcaUn41Yaiy0ZHbQpIzirhye8iuMTXqcZJF0vQ5GtCO
nmas/5uQlKVuPwOz30gKlIpE6DR+7rki3gCHMDsDSrDbPpgNgKDVwiYerM77YiVRXfLjppBdN+VL
xhihSJND3fpmptuc4BJCutn4V+HZaqUCSZhsEGnhKExkqbJroXLfLENK1YixAObjhUxsEklIq6bv
nrb+DysJxoktry5+VVHePw8CaXUISLSbGzYKAng9ju+kLTDtw22ZDWcgwhDLB7wkHiS34XnXVBGI
/2jN411I+yU+C9BljbSiEvQyrsOJi6OWHi8xb1WExKUyfaaOgsVHEeFfFFmKnpBGtYffBcSfbVvW
1nSG9MpHFhHkyS8Phiwk3B4zI8xuPPAVSRCCd5WOjk2QcG1r9pQ8w6gkkaqR2BOiNti37H7xeWui
iityD4BUIWamwLSz1eCKvRETusZy7vBgx4+uShO7PwQFebBka7ootCBactOnH1ZmK0JDS0j5LSUn
JlYAHxS96jYchX1PSkBAlsAi4mvR2g2rKF3gUOUgTU8QaF3gkNHva3AcmABwUQhPOG/runm0KPLv
ccTlf3XgYFwModNd1aZwybBAsH+NI3GCHYwm3hNfr572l8Gy4A6DkNCA3Apn3orWoqJvArohV9wL
/et6qozc4TvGPxn2XYBVCQCwPl1UoewdHOz4W0B+LmZ1g1CnSyjH+gAvxcG8zG0a8Bw1Yz++uuAV
ZxSA7i3lGzGoEffkfSdTb8IovIZP2k406HDGQmS/TYnBUlvRiDZ96Jaq/5U2QwF1pciHJy2XIrtR
fdcHOxcvQtAerHiQ8/mVucHrM7A+KV2Kqz7wJr1pZJ9+U0VuX48UYTiQ1bJNCBK1nQtyIrHOHU24
3Ev6T/WW807QtCdV+pesq8Vs7dHlqtFZdgtdTTvxzQAV4IcSxObsZrvp7psAc7CNDev48Xdveu2a
Hyc3/Xdm1t9urf/9X//X/5137v9vXXqFge3/uUu/fzQ/nqr2ZTN+/Qf+bsZjcELPnTwfx5MaGxTv
n248qbj/07YDh1gdgm1c9fuPygouKhFa5G45+BEEEn8uiR3yP914crcc4cmAwwof3X8VreW8ds/1
VnjZ5lcFUkAU4F92lAeFwbmJM9bLfqG0Mzq7E+A/bQElTWLKFpyhFDH5j7K8z/WFr4lbUO2mxzBg
7fNNyIdit93b03z2YvreCI86SvrhV0E2EMLBbVhqyYXlNT0gr6bQp1MS7I0NNsZ2sZr59cEeFrnZ
J4og4PfHW7kNL0yEmQbfhkRPBBczoXgVR7lfZGSmqNQctefi33FPh79UXIG9qRDYKcN4IBKkRmyg
4uluq2xD9zfKSuu2I+HAxtq0G8rNFDX5lSEdc3VGZRff2Bi/wfzGq+LaaeKe5IopbOGkATFuBK4R
Ne4s0v1WT0tKmNIQL3/RRfG+Q6DDkoyeK3f/gbSMlKyCYHH2BdylFhYUoPBhfRK173ID0BZhQhGf
qNGm31sHbeKfCyj3xKGneE9hMeT2WM9A+EAVkS+HenJgsAGoRyeWmgk8yEl5JVvWjc0BZAySXkVg
yzn8cDy3ksYj02YyZfpX5BUoGlwZY3yAJRbN0Jwq4qGRCulx2jXxoQ5TaBFQ43J6TzU7N8YassUR
xpsQiagA83cgk6jpNzGsf3IZhqokSCeWytvKcF4e8QCmSx2EXROcZ1Ht1duk0JoICljc2QoDzfi9
+uQSKBcHGqCVFMOpBZ2w2gzUxj0CCMQ2uKhZaDMMRCmFWXvufTUL7ufYAvvqfrIaGmgA7U5/Gtl1
eoUUlRvq+6vpKCxrXUw+wmfh24GwldKwb16SWyz6wvlUzIIyEs2lsvPgSuUNlITKcqS1DfOpPust
BDubPDduvbUHggQ/+A1/LmjH8R0J94ePmobVmnX2+OMmKaOOveV/dG5U+7mjnH3V6gZXoARHpu0y
+G56vmiU8ZzqcPM34WQ3E8p3DOkP70+Cs+a7/ePLDYnIpdxDjxcgG2AT845+AUCZ1ZoFbcSYjOLO
ZE33JY1hwc2maC/MYEpuR1F5ICMSQ4Mw8S+scSJuKiwAqrEW3MGt1dv3f9PKKnr1k+BTSpdfFLjS
gXe0bjsvJkVbikacTQxCjKHBJVQG8znwVPv1PxgFblOAAkI7aqVlvRwlmiLIAiZxdqSxlJ/mpESj
Ey7io7C447Q67QmFzx9cKqFEYOt1/l88TJPSkKSpgKVSlflfgsH3bjBzlc+O/C05kFfBHHxja5YI
GaNuSyhu/MEufbTGvONfcPSgIMs24Erm7MbJ+aUlydbUpHjxEhVSqUZvx4hLcoqG6PP7E3z0ff0x
7tGZFc7pmgO3MolizGUWKGHnaSOxwmxQhfbIlwF+o/lpLhU2W8QfzB8l0f2xjIRy18tgoISDFc7R
zFslhmARveodizo6hLIIaVHjyaWxojrXdK9/vv+8zmu2HJ8Sr1pIF9YefD6Yecfpe5WFWerCvdUN
0BtZfoytpF27X+NcgeuC9ONpnwXXQ20NV4vjTc9Y/+lbL4+m/oNt5c8viBgA7smux6WExz/6glwp
akNICU76Y65/yspqP8eOXXzwnR7HYvK8fKEk/Wmm19FqXQAvlvboI1Gr6sHZIchK7ygGl7Mym/Qd
8ka65BUrfIMWJLx8f5r/fDbJhcrVrvalgOt4NKqxAqzTyHjfeWANmzSGw7SA0X3wbOvifL0HSRse
Hl8upBfuhUdXm6qKvJnXae+k7mAmFWi8KwgYFwWhnw/vP9DRLYplIwmxdIP1IIJio48uNYsPji+g
hyISA3kqg7G6t6ZylUFacl9hUP5BeOpbj6ZdW7reegK6a4bEy9dGtekRHgK5v0qqhqa7lXOrHNOd
mYr4g6Gco2djW2bTc0mrtX9frOXR6RJrCHF2Fql933RgeJFTIpKnJq5+CoCmYVspN6Mr7TdEnkBg
GE9du6vK3Rw1NeaBGmLIvo8IWBxhVOAPUvc27cwEMs6GbhNn8vtv4mhm+LXcrHFplL7QbqDF0Y3A
RL0EQU7dfZKH0070c4UPczoh7KTn9v5Qx7mrf49FUqaN5o0S4feN/8XHg+R5MfTg3L1RBKOPC6Da
quHsvralCdot8kEfJATmhDjBC5dWKfQree7oFCKnH0g8Oro+Q3JHmFXwg15t5hN2GPp0LiYh0YLk
Nn5EVefK3aI9LG9Ch/7Y2fsP8cZ8cW2SytYe00Ut8HolZRlKHOANjE5n4V/gluGfY3kxE/admZv3
hzraa9bpYjfjbu94kONc+2hvLZu4y1rF8Sz72DlZHLlcQ1nruFimbbd3Sju888hcvH5/VPdos/k9
rPDEenDL1a336NusDL5RQFgCD8Kku0mbZg27Cub2HtqyGbdGEcAJ4jnEW62x/OuzCb15XwAi4XUf
Y8GaIUlRp/3SOjgihIs6T1S6VCfGJMmJ1xZk8QxdkJTnWBTkHv5/QVvsOg+2eb4MdDb9HiIbaZ2p
P+7ef7S3ngz++MqsdmHUrNXuy12ghDXT4RhIL6uN+ku0SQHt0iX+YJR1L3mxjf6ePw5hXpmSFNC/
s3xfrHKwl7GoJ9/Z532ZX6jBqKcK/ly0T3o/Phdh0RwycjkuSiODO/oC2QeHxRvjE4/nOUJJpPLS
X1fwi/Gh6rpdlXrso1F50bbiU+3K81g3V3BBngsjMXL29T3H5eP7s/vnvkeVqiSft+9pn8SH1+PS
GnFhQNrevqgFvLql7c4AcsYtNM9k31ta/+t5Jr1Fkk9NZCd681Uv8Oo5ZaMA1Sp3n00G88pK5Ley
iEvcUW0bYmUSi31gudaJDGaMkIEd4w/2s+PLD28aEICvBCoCly7tHj0xrW6ZuBqNbxGP4a3WhIZu
53HuFcUuVE8KTj2ARygHvhNMepFu7SoxyF3FUH5tEuWN2/dfwZ8LHBRHs+TAA5gccXTMtajbhdUK
uedPPbJIyl8CiPmDQX4/1j8LnOveqrMgPgmNhO3x19Fja89C31MH9t7OUpRwZLF5j3VHNwYdUKnl
oWCb/5LQraKK7LXv7rpM4iM5YmL+S011/qCdgHaiNhOiAatA97GpbN19igOoYweR0q4FzKnoW0iM
kf7qsmwpTqMM+jBWIcFYnixdPz+/P3O/ZR1HD6XArAh/EusNSB6tJtxYK3w9Cd8d8uLQRS432lRh
ZGMK9bhMC7QXBIzWd0QhKASsoTHY06RTQPRNMu27Bb8TpNLetfSt7Ov7P+31icN0r8lWAajL+uMw
NTm6TwQW73rOWr3z6RrsBtzKJ9Tyc3LtE1Ry/y/Hko5vQ4IiURv0TR6DTdgsNh1iSr2jWWJ2rY+x
lMFRbTtpe/rg6/njsdaqQaG+XvdiPp6jzTiIZT8vs/FRW3viIptGvQfCobGqc/1BVXRU8DOF61hA
mYpXu8qL1q3rxZaY4/tIm4ex7LK+WvhV7EfIvk3h6MdAgHz5AjCpghtwsE3gklUBnTNoMrKwDBHw
Dc60HxSKfz4993hOd47YtXz6jfq9+EUu1olYvWie3sJCrXNwdG/UqM78lgi6f/tOXw91tCmgzbbR
+DNUElftfgbe2OouZ5/sl+iDreH1jWWdZ5BKdFM2Nb8v7TV27eU8u35a4GPtqx0C1uHLgOXffaUj
62ZBtXI9dJEDV6YUH5x3f36666gcuKxcxBKcPq9HxcWFdM8BE6GZLK3bzE4htxMTTkRa555GeQgb
DyrCRsQzfo9JF1+wpVdfYpW0T4PT0vwZAm+4oa/s/vuXTH2D7c+KF0vnt9TsxUteyiHNyqzHy9Wf
gkPdrNwiNO+HFjfm/b9+yWDyTDzqOq3Jvns9B2MVVXIslIY0XtmnUDHVJZTq7MqudP71/aFeHzK/
XzJDrcD/esyAIr0eCsF1Q4zyOlSncGnJccmyUV1+sGpfIzj/NQoo0nrzdRnnaBSFBqWWAh/ceNJ5
enBTx3sQHX6zU4G/D1ydwHxWVbl8gsbZfbCMjw72vwd3f0+m9NBD+0eDE765SBIbSDtQwpwDqRsI
3fhZqAI2WV7EwUnke949+EZ+KCBtnVECJD8i5GjNB9Pw+jL3X7+E/EBBeQb2cNwEscsohFhQagDr
Ob/sljB7xBVxusL3qTsVpY2woXLrr3q0zV3dmfLT++/6jQ/ap5G6lsw4OvBtv37XWQLpFFUUmmDP
mj4Vli3uJ1wIDqnp77j9m4OHf+2398d885E9dJiuwwH0x0msSjXDzSr02iJdtlmAEWRFFXxWx771
k+N1/kQAS3E/0pXFkEJNd+8P/8bOTO4ZClDkpKCxv0MdX3y0JPwS3zE1eocFSYMphjBfpiILL3vX
NU/vD+WsZ9yrSwfJlC/HOtqa7boaWz9fNMxLhC7U4t55lXbiJKJl/GlWcXuKq7EAll+Ga0+P4ZUd
TdlDKSp1CUk9/g/2EAASvm2aBCh0jy4as5wjk4ysNXtuxl1Pug8fdvWLy9D0/zjS0bJasEMvM4uR
yhxDqxDEbV86CQ7Rg93sPpjj9d/15xz/81TrO3jxPtEzhuj0SC6BwTt+psmO19RcuJ9jCS9aofXx
W/w1oLWG2HElYrhsx/GAsO+jsvDNdbUWDICUAPzu+ucvfocBsZQcB3onSBjaLR48HXyHxQG2s//B
M781FDxYNmcSeIFEj5ZVHHYzvGm2LxETyZy3vXdwm0mQl526p+9P7+ui7+/9ifXiBVrifUAD4/VT
BaQhWIgyOOJK+owyVuX3wG7NJxnI4rBAjD5/fzz5xtvk7GFDlAJ85PhIjWZDfQB1cec0jt4a2lOE
KKLve3+Ut7YgQXtXASrRJDqGQDQiSbdxGGVZnO68QUxzJWJAO4gLSKqx7tgGfSIuCynKK0E2yweb
/lu77svhj5bsJDqt22Hd9D0A/LyL/QNCPcLgRgikGfflLYhRevL+M785sx5wLKAB4Osxsu1hgVdZ
fAa8SVg6ucR3B/Fz9sEoby5NT1JDCi7+QL+v14uFrqqWmkdLceU5gWPmYQhCWLMOvQ8m8c3NlW8K
fADYHJTzaKis5X6SUefs4BSxQpAiyHOV9NMpHHuM0JJ5P7lDdVhV3ZmpvzWeXn7QVcfAsQbY/WBF
vfmdaEnfgBAcWiVHXz8kGd23HbObDtSYNsJ4rIVEcNmlAkHZ2Juz/+BtvhjvqOJBFVNOdP15+JhU
F8QiCMUY74M5fmvNgBEq0GPFnV+vf/5iTwuJUsBVgL21y5FbOS2xjnA77f/gWV6OcjR3Pew7Bz8X
vnm1xCeQxfQBEmKyf3/G3vrmuaiLtSvtUQYfPUs3gWCWFt88vtctSQcRcokMXtwDIlAJ9ZsMIsA7
auYNZGbHwRlwMB/8hPVBjo4qui4SM0jeHFv3UfmEZ4QIh6L0d9MYmU8mNgtm+OjPStrp9+8/7Rtb
TMAdC/SMTgxtu6OzXtlha09WxVBuVD4Au06bBcio66r6e8sRdsir0D68P+Ybq4UxPW3bHmUaNf/r
1dJNs4URAmNierHs4jR1UBCSNfgfjOKyHGmVIVs9PpH0oJYFKy1/h1QLZxq3+gXtLf9g4b85fXAH
+AsmBWfs60fBWsnMyuFNkUKFASa6dwiI7HgPizZrvlCUXY+QfT8Y9c0JBHnzmTzhUui9HpWbuFDx
wKgN2MQlcKv8lMUftnTdN1ah59kU09xSqKyPto7OXRJTWA5bB6YFJ3gPtH/1U1Id/LhYLmqr71dd
4HLSlDYhJDD6iAN157POzfFNtprmI0jqzan2sEJy2TnZY46mGgWYXXmaIhpsNyB5Jimng8Dw5ySv
556tuxgvZ4kg7IO5fmM7wNrrn2HXWXqxtcVJrC0uTRpL/rHbu/UQPi8WRsNoFvGHi5qV4C7aNesI
g69+8pMPxn8DsxKcFisZZO2U8qW+/gHJajyeV5G/azEQuOeAMwVB1l4v8GHs9A9/8ManpVMLsQC9
7dyt8vsfFuocCKLFQtBGvXgEiJpC05F5/wtz3pwbkA0gHocr0vFh1iMKEpMDAsD9FQaJUTZptX1u
XVEt40hKBPW3yeDFh8PLNnUxbsV7dd60RmHIPkr53LXhg9Z5iFAEnjrU2PRgJ376OVH4V2zwIRw+
gIje+nDo1dGWYOtauQqv53L2cssvpOfvoL2ILTqJ+AyFlvpg53lrpQY+SCP0AMoo/+iNNTHhgLhF
8MZyjNvrZLTIotPheHBEhLNUObsE8VYWOfDvv48/jw3Jl7ECxMC23N2OTq4SY4VUB1QRPo4KWzK2
oz0BZ/khJel79/5Qf6IyDCXoK8FQosI4fvNjWltk/NLKscey+NKNBuVPOg7TBG/JF4RJCzu9ML2t
i+/oyMkUeH94sX7sr09IlhwRtYoGk4Bwsq7MF18l5ugzpPYo3GUmNNiOJE32nJGHgtSa1XqFNhT5
GCoJdeGRy7Ps1eoYZBf0TPFbRfMry3hR+8A2hb+T7ZKOG9cqEJ12itjKbeiRWUkI2CB/JMuEYnNa
whCnkah0r/w5QgHjknw37iNttzdczd3rFZj80UUD+W7OgvvCoSg7xPZV0UyfsSQi7uH9CfhzIUvb
BQyCwcVyBah+/fwB7Wa3TCm3MoLD9l2l05sWlPNf45aMshI0+FY4tI7vIbXxEi8itHEXt4amTrkE
B28ZnjOXjMn3n+et9YRimf0NSzAW8Lq0X7xPH75h0BlGgrxaY3kp3K+2WcQBfYiH+8Nkml8oyPaj
5YmPegJvTqUPpOYrjxX9G1V+MbTbZ7IoPFBjijps2PHd6Pacq8mJsGf9LRyj5kSrusZKWneHIeEo
bOlXf2JTQ8VSwB6zsvCaILrx+v0peaNuWctbqoSVwsV/OLoF9h2yxTIfAKDmzsNWHfnPrYIXekcf
SF5NHj51kCSc/BElpYWvb+/Dolx8PsLtNFlRsy2Umf81DshvktQua5G/tpZfvydsd+JABbPesSqr
q5yUpY3BWf/JkVW1m5oF7VxTRB9Rad7a2BQsVXqaNMC4+LwetXVjPkLpcSVf1jgGUhkP1FFPzuT4
H2yhR6QdcAyPq4WrWApciqGHHj1gi64jCEA6EQj5+TnWVYhL8N29YbsxFwmuZUifYiIV8r4rDib1
zElVElqcF0164y5FTVK1jJ/qybW/KAtV9CbvUAG+vzL+OHbX38jCgBfFt4J13evpQOFBUCZMul2D
8vOL8VrrkeDJ8Mf/5u5MmuNGsjX7V8p6jzTMg1m/XgQQAyM4ibO4gZEiCccMh2P+9X2Qma9eisqW
Xi560W1WVZZVJTEYEYDD/d7vnqNyd2FohkkjfY9cY/ro+dWeZnNR+5//Aj/cMp9+gU9bsXasfLwN
qFZ6TL/k3IJ7gIq/qkL+sCSsL8IBjI01k8LENb5/l4w3MpXJcybKfO2cVt4xLwBETCvOxBlOne3c
OKr9xf5g/Xa/e6ysr0kcljMXdSX+6fvXHKXdCFdLAUnApYErn2BZ8eGMcpqF8F4l2tPPP8jfMyA/
vKDvr7tsTmG2/+mrdBi/0D3NY6RUR4eToMeIMhVglpkzu/2YhlK+VnXgkPKDmjJLAoUukpqf/xI/
3F3rm2bDsMY1TI8L6vs3PXGdicSpme8jLrsRLHh0QHXnsm/65vbnL/W3F85fXurT/oseZ0Jehgun
wsF6zDxxs5RAYX/+In/3Jfr0ePn370m/Ty8yezbwbS3TIog4IsYn2yB186WvY+pW+uNE5P3j56/4
w4aP0yyfUsDiQW6SuYbvP0FNzTNxLAklP47VCQnqfOFhdfhSTOtU2NJnxa6CRvCLZeBXr/ppqcrj
LmH6tw2iIQjqnUO+6MOUSbKTq8QXtGZzrs1o3H7+Vn/8Bnm6kA5cJ4WAcH6OCcp8WdwJuV1kA3M7
IbZ0z3FeFGc/f5Uf731ehWgKW5yAzaX36a0x8ekwjTfEUREYMzbcgQC+sOnYpigINqRty2Rf5vM8
MgtYpL+4fn48cTnrq7tk8Kmd62wxv/86wfVVU1E7cTQHZnap1mMWcL9O3rmWOjdlaYRVIZuzWQnv
1pN58MIRDTYivfzj7CvrzJZ+sf3nHwhbPaatGAtYU5Pf/0oNgCNscaA5QNv7RP7q/IC11X2IWwOc
nG3WzoWs3BH9l7lkv1ofrB+vNAawkDmwSpBp/SEbOholsCkfpYqwYIEma6gtTCYG+baZ1+grMZjd
T+01zhXCNZy2nE4nZkbSsYBZLMGbs3nSWiACjnSdfdWDcGdiRi8eedqLRxqw13VsBf2mofljb4US
rbMRuQVeI4hr2PQUpMEZM69qg/3vsbdMsF4IZtSqvca0wgBopRnjF4YN9aveanMmMcHX9GFO+QLj
KdjNPJJggV14STnB6b60yCSts6jgO9vBemPsYvqoiOGfB0uugm2OJ+kRDhjUqIouL3X2abFvrWau
H1oiMLyfZpYPTu7pF/Hg4SSWjJAGG2mBj99U8UIza648MO4VyfdvSzcxxuq4Hb5ZBoKQA9ZtbU9H
BuwH1D1xO4vQqMdmohiedlBTCokUblmFS8Jt+uRcc8zZwAHVylfwtwluWLnoZ0RV+kfoKX227Zgq
t+BRoBX7oo0m0Dc/y/27HEZ8PmzlKFvAKRYz0UPo+NpBl0lABgMhvbFEgK9bz7w36BVxMPJ4f6DN
IKsXcgydsoHbmli0OFJfr+8MkUDf3fdeV5Q0Bkd8spUl8K7YMVhIUNV5YIV67OWYZ93eaCFCCTol
Gg7jl24S+XM70PxCCxfIIrQKe0J8GvsoLMc+R3VVglpkvTRSfK2oIaf3wbF03Be+9y7G3IOCCoyp
CJlYTiDWMcqwPCi/TMadi1ckPyjXZix2WXQIQNNEYyhqDI1p5Lb32bbJWQ23hqoo5RgFxSyI8rjS
NmYuPdhEVtstW49hteXI3hlwK0VuqLaNP5tmFAgr0bZpgtkbTMykfUCvzzYTs62UV+ykxYK5wOJG
aRurDcAooWG+gFO5h0ToXiLiXOyw6HX0oKA/8Bs09HDqwlWMOAltfqMd4GXRbHkJBBPWno0hYu96
IM24js9PuIPj2SJ3pTll/jQDCSs2Q2sWV2wv/S/dLJtbQgnwnhZZN5Q7mfS/nhsJFUiZE0BKrspx
OJdxrVyofprBzydMMDBdXcMp5ptb6TzOpH81udnuqfQM49YxqejA4nDbs7TVdTBrcLjaiP3R9ErD
eXixAsUPohvIsKFW5ovFTN6w3Dpxot/S+DSfHeqCYpOhUYG51i/tXQXLf9pSRB1sksGx60Zmn+pA
ihtYkYDL/fS9s+L5mOHxyaHnp+I6ts0JLIJRlsdca1S1Vzz1/U3tCOxCOnJiYoOjzGiTgzmKJF3C
5NxXyMO1VvOelyF3rh2F8PIAop5JxiJGDV7GvplvBKeUC7hnC5ypyvO+jX2QwMTgg9LPNM1FSkI2
MAO9AF3DD0v6mVg+LGHXm163VB/NlWW/yy6HwYK1EPFqIjINUKU+w9spONNZG8+c6vQM+04FKrSp
vkK6tx6UJuZko8t2yDceXPlnP1s9O7MZQ3sMmqSYwrIcY2p3KaBOHIDIfDZ157Anay2xHxlDv3On
3DwoR2jMcwboCZrliF01fZ1mwmTAz4rsCd0VHBvR5C0LsOO0r+WQQJojM2+Ene92T0ZXuMbBdbzZ
WxeGHuBKn4t7PXHde/jEOXZPP5tUNI9pCQZS8y0EN5Pt5NsZVOyXCTTRtOemiPmtU0vvv6WtROsH
WiXhNkYW4p3SZF5FsrbhwuptqUxBZZ5WKAX8Nthkc+xpIXP7ahXEFjkEFNHXRah3k3502aWi/KN8
rlF3zvXnxs6hRs8rmxkIHNo8SlyccpB6gxiOPGXPRTT1TY3lIjUZp6h0JweOiEX4GdRhwhh6QvBr
UQIIZjP0zJrNk64BzILyo58hBQNG1zCj7hzy0hv3fuZmPqqDLO8PRuFaD6Y29DHaWRd4iPLgIW50
4k7BhhQWHggd0re36zHvpifTnbD0CaV/mO06WWhPet6fF045ArrI2FGHvbLH+D7vNFVde0ud54fC
9Sggp51tEE4j4j9BMSE3zFAcvqUNTDvrMbfBo4ZQLjT9kBk5BkGLadjyDRLJOEaNP6XVpnRVczL6
YNwjGnHvdRksT9BUGFFgBbUxDVhx+uhaLaO92ciMxGXeMcOE0qiqstdYWynmhslcNYkEYGiV3hfU
ai1j1jf50vRBCAVUewF1EZTUYShNRAVQiilaTJE+k/ebLpcyw2rOpY28XSSNwW+aat9a2+77M6uP
6xedXkkeMnK8gAsFQM7aEXSQ9o8AfXgI1JDCoEN4uNh3IwEfnEk9qCI0KG2Xb53ZnR/TsjMeNCuO
mzBJc9YJjX3Ii58Gybmd5q2J+rrk0a7bnY16PNaepLIHjuwWPpsIFoQ1hNj1si7M2lw84hMykrDO
VXVfEiMyoWMMxocmh+59tJb5K4PTIzeetLOTB/acLUM1g5wMFttbLal6A5GbSvKuius52RdeWsBm
V3xnELvsawopxTOANBMzVmVCwprruruHvJBedNViQUOqF3mp+FMxbN6mcVEUifxVWIYQIb710gnn
eWA7BzB5eDeNkYc1KmX3HIpG89xji4PIrht5tx3mjklkaFvOqasC1Z2l6QLO1G5yzQ+NojLJmfTk
lWHIYjbh91+cdscEjv3FFtWEBMif273XwAu+HBZ79CN3pAzKNq6H48D0ERsRZkFqyZOUVPuGUxBO
2pnZsRiIzTC/5F1VNWxtSg2pBZ/LhebVRKK9muFxZs6LGuZdNh1js4XmYpXv1iAmeE/S1i4KS2R5
RBBo44yQjjYplxBPG2pIw150dX6COQMKUUcB/rXmfuzCodcKJCht0y9h0dkwx5TBTeh0Qr2082p9
GDjBO1vwOv6xggrYrXJZxizxYHsv1eTvdQu2SDLw+27KEsdoVre6ei0nL9G3aYlIOgQShfyVWPc6
msoBwVnFchBGusVbjlY21noEPHY8gfQQl2THKsCmnWffFCl8GxftYOg6Nu8aXgrbY1uaPEoAsxWM
Bg6rN7aGyduRgdVgNcZTU8GVhXdx8jOUMvtMIziw9cbE6Des/FMewXvythIOexe6IpVvdjn1H74u
2RFViVteBIzbOJukHUjhF3MGNVN1vlaGHJuQ8LYAhWM2RExiw+CkULcxpJPAR621HJecy8K5CWje
dzv6oy5kSRLJcj1kmb+qWv/eFvi+3MEcDA0Y/nMtIn5Op5Ytac5iFqiaE5SzYcY5Bi5oWzenmSoS
Iq7ZOkIJ6XaWctNL3+vGa2cBZjgh77lNAa2cacpbDkGfeDflEjgUptP4VLWDg5FosPaYK7s9/EkT
vBq+buADhNeXEVJ+Du1k08j7nx/L/qZ+w6Ap082M1+hQKj7P0ctlWMa409FD0JbZG5Dhz2xjMcKm
sZ0LN+izsDDi7JINtrDDiRmuS9W74hdZqB8LOEzRc6DnfLZ+uJ8Lxd4UjO0AUD2yYfOFo571N6w1
bMerWf7zg/l3L/XpHKppnYQPS6VDVZo4iNxQt/AYDcobZbsvZgYllkbe2WyPH3/+Sf9N3YH5Hkap
HB+5DENb3x+A3dJuR/reeKvc1sRnmEvQQcBjf/4qf/tJEmfmhE360f9cWV10JMhFlgGGHFX5WGIj
Qa/AFNueqtsvh3T+/sU4ThPTBnT9uU0YpMDO2pT6jY2pOGoxhXIzmjdYadtfnOB/PL9zgVDM+M9X
+vTh1aBcSZ/zrdEQmw74SeuDP2PFBaRFcjdpGOYTubj7+Wf5YxmOotiaHmCYlJv99/bGX/oqTj/G
Am5iEM0MAEI39PIIyw+0eEjkv5rAWi+7T+sKDx2arZTtXaaJP73BFsx/p7wyiNBF2+8jUvUxspzO
vq2nTsfom1Z3orKKJxP72H5CjPfw8/f6N1cnpVNo8Tb1ahqin8q4oxuz7YZnF1nm6D3IgtFGPJ/D
H+24/xvsouG97fr2/V8IhtS/eJS/4eepq/8HXEPrV/d/phiRDaje079CjNY//wfEiJT2b9ZKCXKR
/6wII+63P41Chv0bY7rUrlx68oSc+H/+RBjBKWJqj/8ZGAarN9nVfzOM+DssBNCNaFjztOYh/8+E
Qt9doqzMDN/wpKArz4gKQzHrJfSX22FpNB3F5QiqK53cjZXca20+bxPsJ3Bn5gc0dSU2rvN8gJFb
5meoXFKo2s3lHGTPf/nIrv+4Lf5V9SWG6qoDpfL9jfnnb8KsJH3FNRb1ecKtB5FbxnFanjX4U2Ji
18DB7PSrE8Bs//krfaqk/vFSfIZMDpgewAJ7XQL/8qYlqUZdlPDJeEQ+CrvampN5DqLZOlitMMDx
rJTBZAS4aySoRlKEQS6Omx2AyPRg9FTifv4LfV9X/v33oYa5LvAu+YUfMv3eatXjAVpAgByDbeIE
TyNVti0TJmfCHYkW1TlESN29//nLrm/zv5anH1/281PTzTlGAf48G2XdhhUHco7pykJa7v+iafw3
3+1f3+DnOF9vgLfPWwNVphhftSTdAzwaNv3ivRUcCX/xrn7vDP3X++IqZhpkHbZaP0y+Xv3T+0Ko
w8bZqfMzrYjZWzKjEI0ARyMJGZHG/YOJcqkMjI82PqO/tE3yYyNIvXa2/2RSPd/jWeO23cU+WGFQ
eIFRJ2fduC/wdGzLssov0d0vZDXMqMHGasQwCUZdq29IPRvXfSUVCDn71cnEFRsxQS/AeIr58vkG
62RjGgchhnsmeJBVu+o+g7QZDkM/MaXbgpp0/HEDJfkrC8Twhb76hmw7TghjYbtp+pdxBp9gtGIq
vp1NYRTZw1cTuTTUx/o4W+JOBwi8c7LhUcNqas8p7nnTvDUWk4aFn4gLTkAXjJ/tFZ1j/AH4thPE
I8aUH41eA3g9+pyPcd42U+mGLRwaMHn9PSotfHx1OW7rMjZuA6s52fDKr0ZOwy3V910xdwpJF26A
dhrwBFc7lXbvfpW8SYOcjVTFvrOHDffXAmBKfIVuuVuGfleP+sYVyRhxYt36aXOvj+UTFh9749oA
uvR9rb655ghpU0vjA8fj+gwAL8xsXTWHSQUHVZsH1oknDptXaW6+5yA8w9ZxIcrOMFs5Aof0T2EE
kxIGFt8fGKNl4z1a9/QE9usJS4sBeSpZ84sh2qprf5NIfzN2kkHeBc9UT5UcLBkFUjcpzzEgP8EP
0veD4n6hAgDHVgGzJTh7S0HA2FQpp+cERACNQMyJOShPnX6X6YAgm23+AO5YDzzBBlInTvm09B+6
3iXDN2fPZq2bmzKGw5lX894LGtacxeoiPvScM5pX0FwAuj6BMAu5Dx40c3m1aRk9Um+5dxZKNBVo
ss1cOkUE+yusyAD7a62i8abDYlnbybW/JBmRO6lP20qeZZ78NmXbOfA3TOx8KQx9q4lkIzwBRFQI
LNuiO2plghtapidhAN1AJh4tPjxSjYKb4JDWK++qxJXly0bHpKVF+tBRnDbK7dKlN0tmUNVajSlT
cSDp/uAmmBvi5sjqHFqDTgEUgWX2iPnopIxbM6jOkuktEeb5mopvpmKPBYfID7Q1nEjVq24vkTO0
Z37cXpiMGs/FM56eMDW7DcztQ2LcJizo9cjIDsVRR8N4kAF59J4mY10B6i3armPZ6+Fc9FsonP5k
Ym5rHieWV59AIiqFIKmZD9+5xoZ27hEb954yo6ld+OhTXfDcdn7ZF9V5kyNgFpdJz7TdDWWfM6td
ttBE9a4N9ek5Ufueir+kztZLnDYYXdcUs3x2/PnFFi9N/0YjNOzHhZwhRqC3DsFeYVwnxv0i7E05
RVPDZWteV7riH6cw0JoDYz9j8patlijxMS2UQSC5dm9A2iOBYKXUTp057PzmOJU3laWiODC24wDV
FWwohZt02Nhud1m1ztbSmGBDvKbllP9Fu+M0udUCGlnPBcZday3+tscYHU36yMcbqOlmsqnswoVN
0X/VqGUKe2sQZxP5tq0BmAvGDOdbTUa1iZ2bYnacw0GV9jHVg0gr0GJYI09VLuEB161ivLkWoSW/
OeWypcnAZbTXFjPyE3vnl+KKeikHcT7hkWNP22/Xz7KEQ5OO7q7tJmx53JWlvpEYnHtu0wCVVJ7t
rNK8Wcl7bXLLVO12QMtNSorhfjPCg7QDULprZmTTMMKr+Kk0lm2/bJcg29rugiy7PK62XCM1o7x1
qb3OJ998SdtTn4ooI3HfB/o5pdCD1NsHRGyhX9kXpii+tjO0Pua2Hf185sjp6KTDXGiGXhpqwAUr
fdtD7FWtdhBpGUrteskwFLs3dk1EV0clD+HGZLzbHmVoOy/LeOsKOH2+fVE5EGTtq8x8NoyUKjxK
BC78Or/B9nUZtLDgrxLEXkvyzan9XUAoxIYWmNX4qiaOpfD/hzEOvfiyK/q9WUL/c1piW3Tj4xC4
X7khrRPs2eDyhWVOEFltcQAzfTa6Su5qI32uWoYz0jhrNrNjqR1w+SpCjvGkJ8iMqHvO6+TyLh+G
i5F2E0c2K1pmwwDQVD+UbfIhy+5iTMRyTIvxFnh/cMIsRl+myMtjM3g7b7ibY//DModrDmSgs/Zr
HANMc3uqUclMnb9vgHFHQJHe44UFKGubS55ZJzsDAz20xoH00xdT5nD8i3NDyWLb6cn+55sKAobf
bZbWTQU8DRq/zD7w+CNX/P2eMTWU06VOoB06qUVjOsubLD7Qna5uIdXCE0GJQhkwi1rgZ3nIDsWx
oxrUxylwCelA3C5P8yRpqnRTdeXPUOtLeTYUamcoxbNy2MZB9jJ3wPl5QAj1Fi8AIiOf1Wej9Q/l
4Fl3UnMfuxjdQMB9azRvTeFDcM/YF8CBz+6mzi5CMCfTZVyU7cLg2cU6ZT5rsLA5/127/VK+8Ol4
8uvSXLXaAPGlBttc86uogOk4paFMT5bzpQmNNHlM8AqFST9SBcYHY4WDoZ+P0JhgeUvi28HjUuUC
vAaPU7gem2F8yBcV1kN/5npd/FoTukM9QHPTmLoTwDN57Ze8TDcb7rWQbXbBBGkOwhF0taA8Q+es
nV8FiLrHdK53YyUvOtVdMgKQf+lcX6NQXT6NTmxyQfsZPY4Rz/TE5MsSbDOfpTUBeKqPFGv7pX4l
urWFC7YqtJr7kRYZhfp2Ju/t6WOYzRTpQ4LCrPDmfIXNDip8qSgkj6Ld0sbzQ4hP8clrK7kh54pf
qAnyJaTUyXN3KPTdUCzPqLgctRngDx1GEqChNo48Skx1rHp9/lJ3xmNNACLsW2DNdqNdaO3C9eon
l16Mc4HC4pvXJvPaPoXTL7EJTSZHsGxmWwLaqN4H4+wf2XjZEU3SKvRbLSHZz4rMEsLahIfkrK6H
Q1lb7ZUqhiaSVb2fqu5bFjSXrIPnaKHv58U4Vrp9ZiGk3JIWfIaf/9CK7inRcKmoZaaTM7vqzIKZ
EuUmcwuJLvvIYNN6obsZIqwRpRKqkfY5JnmZgC4w+AamhhYpgAwQ08HYf+vyeritrOCRwUQNzxkP
ysZ+Skiib5C5X9PROZ8cMnnkRplhw/phqyY7TTW6LG+Ir5akC+2SbQi9TDrfzNz1qqGIWgy4mBJ2
IiZSD62rIqopj6il2GFYw5OfFbJ6rmPfnaNlqiVa2zkPjpikDY/hB3PIt/SlaErbpuq3wnQ69lCB
DNQXzE6dhN41fsuZVi+JTZfje2FaFy7ChtuF9jyXgiRNlHHF6M5Lph+zfA+J9lsOJTbYelly13d9
81Lp3YszNVeiKmCuNyi1nTw5ZJJEhUQQwLui8uqo52pkfUDVYTEg4nT1ZWv006M3GcduML3rHEc2
rd/fQw8DIPkeRUVxopRYV3WCSX4+a4YqPVbxeT/7h6ngqKDZF7jonuxEI1UCB93D4UD0xBxGQhL2
s4m26oIDErsmJIdanPRb/D1MEV/YLfGV9YG2BHv8cyD+UaKY3Ebc2GcKIk5cH1XQXABS2tQ8Lwuv
oDl+Krn3A+fDyHYTSu+az/QVwbg2ghcO5ONgvKJIjIxpZwQEAvVqT5N5W00Gxr07G30meeDHxmIa
qdoMdXPLwAzWPSDv6bVkQKROrJNa5DVdvgvDOx+bRzmc3HkOc3YRtvnij9f6IneFP+wCWlYbldLa
4e7vVOT033pGwjdss/eg2O8kN2zVq3PcRvHGtLBxm6/pUh1r0eM3oKG6Phmrjek27kFJYyOFFWYT
njQ9C5ZDnepyCw2Ivk5Jm1bfUgzd+DRDyuKpH99LdaIPmm3Rw4YrjFdj5Rr0/pT4ZHoqdwsh5dgX
LZLxOqDZ2u7YRkcWO/pGg7LEWtmVa567LE9dWhxs+wG+C5x8e2fTlx9jJHjSZutdZFt3KTuGeyld
33ksEX12lTX2qeDhXQx3aJdfLf+9n86BCWO2lXaxx6iDgEJQ0p8utJhtGISALbTnIvQM7VpgAV3j
hhcThOYVskqnp3xvPLow+jiO9Lisy7YyTjZurd+fm/+oNnhXl/zrc5EPMvo31Hltmojuv4k+37/X
ly/lu/r8o9bf5t8/C6r6n79d9NK9fPdfsCyDA/7Sv7fzzbui5/K//ucffPb1T/53/89/vf/+U+7m
5v0//se3uq+69acllDH/Wv9bs+A/qRe+V+kPf/xPAflvvk3Yn/oefEmXDR4FuT/KhfpvZIDXUiG9
FMwkPHZ4jf9Enpu/YRhnOfWIJTNHtKLjVI0nhDLbbyZ1x5XR5K6z9oxL/JN6IYzW7/ZBK4PRtj3d
dMiT0tKh6fH9PgjjdDz4HFjGRmB93A9O63MuMCxpVDunyr2d6ae2pN+6cMlvDAqIq6R5rN9HbSkM
fGNq+maXBjeVoLcNA6Bp6z50pjinbOLTUCNHlVUFY94yEKFcpEmFwfdzDtalMZGeZdr0rpsc91Kg
LhDbfEzQGrAVkuapnXCZE9rq8+oiH+3F3vDCDVGSkR95WDBP1KEzFpLjllOM9al26nSiKNAm/Zmn
UlNcs3SzoDZdltOmdJMcx5sm2FcoTycRKND+hAQNXP+oxpFWctOqnpRY1zoJoowBWELTEvkw+OVp
oNrzaUrUwBaFrGEeGuh+P6SXZjcE9GcY5ONoc/6TJv4XahEZq61ls15WRsCx0W7j+1gobBEtFHBW
KuRa7cZUreKMzHYinJMOZ4/dYDUE31mPL6lsSRrI2EAyNuk6dq518IFVF6cg22ubQ9Tg94kVOQtP
zr3QSrvm5K1h9aUuMvlXJUAgOzQcCl8r9zLrd6rxyPblgGRIMChKSBSHkXlpBEYeOokBcD/1ht6E
hY29assQTn1Z2SYhlSRwhBNp9jp5lIx+ZYZeMcczZEOlzL0JMCzdWZpteLtgij1kr/14kWZm/z7o
FVMsTptJyjn09BS7IjxBfA1OMZ8FcvC6Qz+UPb3YZWxpuMerABlEDvzRrBfeHBk9hfM9crH4Y461
ydxzbjUYNyD49iUdRPlcO0ywSI6hHC9JW0pvuh8nBdhbZXRH9h0Pz4Sir9fluzxVcYboIl0jb/ZQ
XqOYiKstRpvsK7Y1ygdezqmBwtcwOiSnOuu5nhvvJWOr5OynxZLXnCYGfWN2rkPsLFj9Q3G/jshI
P8efWKaDe86sZFNEuhoIKSGtRbYTE4xBKC9zPOCKTmaysXrsS1iHYg6vlrerZs5FRJGk/03HJHnv
ZGN/2w9WHexmP094dpd5z9N8mvy3bFD2I+EACg3444kLxM0sXnXKfZcyQTIZ0rdmJ2ANw2SGwWBU
T8NiWk8MlwvB00XzCU40k3XojDT+GIlOnuyhSN4wQ5s3ncP5uBssylNjVcWvnVZZH2nRtF/NfpBH
lbb2PZOM1VfdmpU8WHDuKSW1Ipl3tUP+YNsG1XTUXaXNSQgfraSACK3JjzqKXVyX3I9jOCV1+tWr
4e5g1Z7YfaSM3jRUCvSSdM5aOyVvVyJ0JALrNmGsMv6qr/lsLRJXAlLj5NxQgwyQJHlJIUOmrixQ
B45RXJNftuDcWhYnzMZwxWst/OHJ8tPufmRpuRU93vRIitbkjvbn/p0JZ77qzpDqMilH85pvl82f
wj1eiqZ9bTOnK9lQ2e2rlkneVEt0hPSQsoZg0454NUNy2857MlvsZ0Vbc4OLZqLokCPFe+7IhVDC
UQhHRG4rPRRME0KxshIv2OWGk2M/8fr+LtU7gleupqz4vJpa4VPAXIYgMjKcxiFLFjoAm1no+crv
JqtcdhPLQrHtDTsTCXxTL02vEVVYew1M7ZVCjgPkolCz3I1CtRTZYP1xMmmUHWnkW9rdkiQEOnrN
ds9Vwg/nRIMVbXQrI7tJ0aJgs5uNAWdeLTRiVXJhdSzrxrBQKklTZtRW63za2qoaZNQ5tr9rBzPL
t3FiuPel0ayGVlQwq01pkahNSbeIMy3FaH4h1UC2mhiQT2k+nlu2kpppzN8oWppfLdnqDfI/VrcD
8/D1NapC4tE5B2cvrDuNZB/A3v5KNMAZNrkaNJId41okhQcq0WoGQ/eSJCDoEDNK9qfxiMaYIm4l
9G0y5s19SgDvOYmz+MEs3PiaS52bJcav+DF6s7jkkZsSSZ0Gzzg3xeBc/vMN1P+fYph1bPsnWyQ6
4+NL9fLXTdX6N/7YJZnBb8QGfGZb+PAZQ18xx382VYPf2DsB/AFOzOQSidZ/b5JgArCF8k2SIjbd
IbhptKn+3CVppvsbQGF6RfwlABvYTP7JNolUxve9d9g/Djs1CGEA6FdO1+epZ3xNid4i76XcxsVB
e6NV+asmck5pdmGMxK9cNOERYBnLv9JmvXYD6tDK76/Hho1C5EiNcH3N8beIEj4E/SIttZ7pggQ5
wG6A6OdsRYnW+ZzxLI69OpoK5ommQXX33sSA3pm1tMlj2jP5gL5x7uKLgMX7Bc2oRAs9CHo8pTb4
Lyx9FCBEQKlk8u0XhlzZVMUqf0q92tm5IzsqBAiIuobKqSInLl+DYEy54teJbg4rlxp+6qeYBWbj
GcQaKCdaj1rlFM8pGMetLfviui1SqI6GgR8PnzqfAAQMekGZuPbnIU7Dma+Uc6yraQwCuISvdG+m
2Mpyc2dOjbxqSy0uowJL2Jd+SvxTGaTOfnGX6dLDiUUZI+sKHv/KI+s/WJfG2FFf9uXkvulSfQ3M
xAg9veq4uVvjWoFhrDfgyupdjbp1O8cZ4TO7l9N+gddAFJM9FOiPvhs2jVv7V4qH5is8a4NeYnHn
NJU4q8SU3AVJ0yBIk35ysNzR385z6t+ng87fA+5DgdePP1q/+Vq2ec7hn0c/X21/VNAEw3GmTWYx
w3GmuUaxL5Mmv3etcaetIVVYiURul8TYgTzSIqhVzq6OYa51TVru+cK0aLGUIq0rjSsRGxdpnd+n
q++9m32SO+aUJg9QRuJTCT8d8TzYlrd2EGlEMXo5GFY5pRtNFeLCBQLQcxxu69DLaC/hqLE5DBtu
c6XUMB1Jr+SbqWBSgCA9WrY+bqFX2qZ2G7gQtknb2xHPlHzbVHTcAiGWnRS9DPtZd46I4zqs4MOM
yJFwFLE/Xk9dugnd097C+zzlhOS9xjhTFicBf7AuqnbRIrBITLxI95KwvnXSBbnzrJi1kCeTuUcD
nVzE5tjcVZlXXsbYFd8WEskUqRQdfZq0w36y1rkcW8gHtyr0m4XqWigDX3xTiiEStVjZvqpqJ+oq
PQM7TV191jg98LFdp5avqIOYXii0RR6rdaPaluX5kpfNoUpIINpoa3VY9xh0MhPUlsxNCkAxnMUN
Q4SKkYS5Jy4wV9xTqCU5yBk37GLIc2bMbJvpfG+SC94AMXA3blaLOUL+fOxLxzgh1m4YlTKeR4vK
bVdayU0MUZhtDN70EL18Ho1FM13BpRII5aws0rXBwXCn7xkvKa86jb7rgKv8Ija04Aoc5XJZaRKs
g+Wo05LqPAKbMrDf6sS2wlnH+KvklJ4kNJGd4aknozWSbY3jcTN7c3WRGRTmPMt9SCinTqckwTsT
jqgN/R07FuOI6h1tZCBnps4S+66KZcsCJVpvF7OlfEJdHG+WtWk+S75ykcb0VyezCOOMv8ZUQMu1
M0FIWxLurcnImSVy/jd3Z7YjuZGl6VepF2CCZtxvBhin7x57ZKw3ROTG1Ugad/Lp52OlVCWpa9St
BhqYGhTqQlJGZmQ4aXbOv976K6gLPjsipiWRgkLk1t9g08pOUePqLfrs4mV0e+usR0HAzGSwWbW5
da5EtDO95hu435dU1N6dnvtkrwxqX9t6ZkFrKf58Jp5zmQ8NBoWG8pxcHQ3KdGNQ6dwY+y+toGpx
fcEA6ZC+eXDBDpOAvW1jRxwDRr2PnBjCVeBLj2Jmu/isgIPXtDCQSzSw4sFrA4+GP35qFI7k61RA
0AnnjbRau93Eio/uHu3/5GN3Wef6UdDCOxR7q+qvpyGBzzbro2zqU1HktwbVm4ydfXaU8SwOQlnb
PJ2f63g4ayFDlz/jyoQ7CCIqRdbmeZsyKSKus86Uobbno1lAUNJ6HQ5V8dhZEL+r16EqQNt1gVsg
ObTC3GPt4J8rFP9o/L35q50+mvDdhu+8aVSjq41QNANtG/Lal82eCquQutadhQC7yvxLnbUbZReX
QVmXaKoOleKbXqgbTvRpZuZO2vLGZzXFvYbNIdip2EKbvtzONC2XYx8GLPr9PMjQsIuN6FoUsVMN
lt+2Z8NxkP9bCB1yI3qwsonjQB5zrp4eOHQsKnbM+Y66S3gi0/7MkcaqbIghwu8EiZqNEoU1rU3I
r4mMnu8tNVrrAmbtpEruNTsLO3F5qy3rqoqzx1zl+6ZoDo2R4SpSpjw6ZmHfFIVDpam0F0isfBT3
ouF6TYy83ZZ+5D5pGTeY80T+5GFGOBbNyLHnWaLcYJRAGc7xuW9wrOydoDB2XU55YRN7zs7pgh+y
1OowqMAMl1JclXb8tXY5RFy2NfrTIjsc5qU/BdP4JZqy7jpKTDbivrFOuU6iW3eCEdWehXrHqpAF
BGU4JV2/k6xS+yCzzxyEyQYCitrauoWDb2rQ2+QY18Ft5VHtBYqdbJHjV1ttxfWuijy9G/313e0G
KKjqWqTTyfPz/stSWrwRwa2yFnmMxqDZx3b16JjRo2OoNmRc+ehoEViNi3AmhQtn7FpYHet9UrBV
ZMaNmMzluvC8OcyK8Z5+yDNorhVOlD6fsCS/IAmKt8zR535uz3HU3puxdaVHybE4FEe/t6KN35jq
ZVQVRpt5GKHiAHo05oePkWi7cwEHfIi6qGV1DiYABl30gDO9eEtsCAmXY7u1UrBwJJkMP0Pt/2hF
La9cpdTO0WkO+20ab6O3XHN3FIhrfHyTURXY31O+Jbc05anTfbnj1BvRS8GG4NV/jwbp72KzFztn
NItx03tFeRgT/01MMayQFz2ORQA6AWu/dVGjrUoO2BqKouPNaFfqzpWASCaQRmZxFaX18hIFBEoE
TXGLr3lTD47x3i0tp56FSbSxroZxyc5F25yG0XgTabpHdN+zKrb7ZMLBSEQrTRxK3qjMulJ9iphA
CoNVb+GkkMaPth7t63gZHxYzf+gR2DGXCJ7f+oL9am/0RGYkQU4jPZeEsZCuG1lQJ3G6HLIhqI5Q
vUSvrLxMMMxoBpsu2HTanJ9aAJsNrcZDWM+U+GLjefNZk+irlnutMv841zVdnXUQjkq/uFkK7gUd
QGo+7pU+Us3erXMLwto2NX+npKmv62gqzksxia23jJ+lZGhCc/1B9u20SXW7nPLBRK4w6JAa8Yek
9W+zzLFCHWkxXzWJ1961ZFXuczj7HTMwCpDIcA852Mu3GP9BEQqiCJ+E2QUUQTRR/OG0bI8UfGBg
S2PVQlkZ81U1Td19xU8MZRYi8tCYzGeQCNwd/mhhuZDLaTYG/rkf9WIcBQXeFRYgOz9GrWNsux4T
8i7lMzXBU4bZPBcumShaKaQ2c6JptMVyYN2XrVW820bMHygX/5aa7+aaVRkwcJyim9idlruuLhbr
qEq9jGCebnmNPUi/m9MIVMOUe8L623MbTcNJJ6RegXrRVCcM/8qgbHOD5YJn2zNy66Dwr+wZtb3z
5GWvmeqGFGkaMuR2sAVCnNh+BQ1gxCFqFg+YoyF+VLvzk/RuSYBgnGn6MpGvdMwzvL53cdeZ9dZJ
Gn94FhP48KHuIo9D24ATWZqmnQ7mkEF8zWS/9EKsDYPowswhDikX8lpMLdUivk3O0h6NYN36RYcH
HuWj/xDBnY9HCqZntbX7qXlKfJMXxulKesYDnTwXtLgMUGaTc1VjBhu9jT2g11NeHDffLCN33c2Y
G3z4s0CrsStnO7POZCyl7nVVVWV54axujAPHOFJpIyUSfdOk6N43s2+jfl+GzuzSjTmbUXdoMAqb
e+m1ayB/6urgpZy03z5gKOYjwQA6GQ9Ti0ThSGSkDaY9lTLtedldV+9Agw3vvPRpLV/zqRb2sXb9
1ECuFnnOtk/K9n2aasT9nlJps82HLE5O9N8u8m6wl47DdZlbaqjsmY0MdNfN+t1CJE7NCxsnZoiR
1PliY/j7rKXRDCfX5aR5pEo3kjesllzTHqD8eFXOPWxp4M05fU9m2wwfZY/LLeFmtNP7RNE/f7bo
gqxOGMn85jikIPfLTMrQOR/yur+MEQO2RS9OhRPP3izNDItqxV28bUqD1YWqze9zOcTQyiL/UpCM
t00WOdxHRuecfOrl7hKF2Krql3TP52NAy7d+GA2kw2wM0ttxURvJ3SSH4nOKFqTwkpDH8uQ7xkJi
6AJLbrTmNveMp7Iwbi017GUu3FNEMu1RI/e0iLa65drAQVSyv6KsfM1wbO3cXsOqKp6ePOj3Xiv0
A60/qCDQ4dzk46Bekf99RG3rH213eC4ni7giA1N2b1fiTpJ2+RiZ7iMR6xN2afW09Em1U1EX5pE+
ByoOwqwf77rU3o51LfZWYVxEjsspM6zPrRRhhl8Sv2nxPCJK2s+kNqE90iI0K/t+rqy3RgVn9oKI
OilpwihUB5l337vK3U0VYuwxuBnn7CXqZ9tGNkdHXeBkuECbt04nd5i4WfAM/VFUd1WXn5xVCmBW
R+XOV8uinOOQtW9uxgcwBQh3lq2dECDhgk7GNUrA1aqdJcazLM0H3Zr7ZBC31F4JWMvyHAXjdzOo
aY6Jg+pGGu2jXeCWLEx1F9vjQ77oa6HR64GvIZiuh+uJxJHIk3cdtnXqU7of5KTDBufnPJrmK8uC
Dq8Gxvdq2qWGZDDWw/1SFa+Aeu/s4+PRyqOTq6059Fx2Il5D16wRZL6MZXpU+kcWqY0LHFcgkYoR
NhZdv+fwHfAZuaQgLZekL1A5EjkSLa29N6KMhiro4ML/0s38PJz5RLL82xwkm3IY07c5aSd66NPT
vERvhZ99tatSXoRZvoN4nOaGFmwOyS2JE8tOVuoZFhVNlz0cejIEUJAWW2PBWN4QEbgfzNHezFZ1
bLgF67i78Wp7mMJBLh/dWvOTlhnfN0z/SMfSqV9TGLTp0ly1WNtqTUmR/E7UyL/Rc4MOj1V14/vF
N8rI91WHvdjiQA+lQEBRmFQLE0VUC4R8S+3jthUDRm7rYfSypzJ37ttsOGiU3VAfkh3f56fsuyfi
+E6S6dan9Hrh3+eEHh/8rnisjfbYpS37S3mIM/loMrqbU3yT5dMz6qXoqUCzCkm39eRyYwX5k2UO
27rzz8mAYbk2qMclFH5xjw3G6y3sGMrLAhwVr5Ipx8vQRccGM72PYZL2sKdCmqFLKgm9hKcyKB+l
X7eANMVZQO2IwU6vMO2du1ocTJIYrdZ4imBkw7pPv092a+9yvVgH0+7O0VzuYhk8UGHXHpOZF5x7
Xm88dD9aEPzJix8SSnPnL4Z/O7j6FuTkBEjzmrXpt4jBcOGK3vpdHt2klt1foSMSG27xtyaZrUtQ
y/JoUjuDOwDd11DSr5jMI6knRnA3jphM4ZJiuCRc4+xRz6Q8WCG90ejmyCjdWlGn7ilmlQAE9SVt
uH6bDhdzbha3hTIfUdrt/MzANt5e+ymtabmzX8YgeOix7x9KA+fpXJsh0REgG8FBDVbogeucl3pt
n4M3Qeli49w+AulQQ18gJbSdx27hubXrkLst3mpDXxbt2/t8BkEC6LiPaI4AzmLvBpM8oq5mMyRM
IhuOTqnKgzZhcke1ir6dL7RNvLZGcPbyegfCxIuSUops56SLZxg5zeCkY46rvMW/6npnr1h2SL0Y
aupT5mNo8FE7YGxHAXXTVPpKjRq6iAKqvMsBQoRPBHYQlnb0De30xqzRk5HlwjTRbTP4rucmrpF3
xi9tZfHEtgeCcy8VOyMSu7tVrl3qZjs62dbrmOOVZxnX0skfoijYF6gy5u6hqL1To/0nUy7bYVEP
8Cs7O2hOKLuPRcmMLhhJZb4nxBTF7WKCDlaEUQ8RGr4SKyVWAJ6oMdcffkJj4hx/bkZW8bTI3L2g
DGHjrJbV1tTHoZLfS2UcF7H88Js0LPo19aVxC97paP0DENt10/A59YbrmEyGstVM0IX7kKzOZoy2
u7Z0QAHNTm9ST38bdHmGh3rPs+S6GKN9R4uVWywvDTVVq87QiWqGldoFiikrhPXjnR9bu9LpLjP6
uZGZg1zWTV3Zz2RFdptcpC+Zym8Hgem6by+ltm/SzPCuHcXZ4USAGE3ulmi84507O29zY9/mTnND
NijxHGgDOPHxcjadWAUtzzWKU7NiFO+rNxC000SASNSntOMRKnGKovHKDOCwtAu4Kw1WwqmXTzRZ
bTsFA+rz22zcfLrOlt4jTyB99E315ud2sE0nc98iD0CJS0VqbjnnzinFXsjYOmRafRRC4cwecBxM
fe+fRJIBpgr7zZ4YKDXhFPsCPRksDqvgPNTNuSYLf1cmZRIC6H3p+Qi2aTB6B1SuR+bBt7w1zFAg
/qNuOtoyktKd3gb3KiueyojsgteANYpRNrXnYOn2S1EgI+B3TavI3U6tp/kwj2S+GIX5SJynKgRl
s/U09wbVbo1lUQWQlPl+8RV1IZIAjGU/GiJ6aBN/tvapT+8nela6JQ9FlNlPi0IIwudBEsbOHl3x
WdVFgiKBol7Un7Kq34jIEcUeXrqHOeTJ+FaR5Drs87xzfuC/8h6qZRgfSAvMSRUJDKRYmAYMZGJ+
zRkRF3YPplkbS7tz46Z+G62YCIS6mY2KTcovuenUmN+QQGo86NGpXx1MmfgqikrrUM7J/ErZ+MCe
3SZzus9jsPgwSzgnwtT20yeJmYqwlKi16k1njZ5LLlO5RMdcaz7GYMpWGzRe5EYfSDz12lMWVMjt
+dhxgRDz0QPhl75xmOZKvcvM7u5Hv1lucanESVgKZt7/hk7p/1OazWRPwk73Z2Tb5aNPmzT/Hdf2
jy/7ybh5/ifswB5NgquXFLMMZrKfjBv/BauiiSgIJNtcm2n+wbhZ8hPeRUJmfTyoAQ7Df8qSLPEJ
Cjmg75Yv/Clm+lWN9YtXECHXT3XWv/AO/kz4/KfnC753rcNwaH36vRwpgrUYq3aODnExXhM3TRgT
eRphMhRf8qE4xNI9oP/c6IFggdQ7pYByvavOVf6oCcjZxOJ+jKGassFtdpEZfcSyEkcP0yzQXo63
xxH0+RXthrtQMm9VWPiV3OG9fs1duQ+C+45TCP79yhPNIUeBuNj9k8DdhWDnbuk0x6afcVVhlTLK
eZeMSYhWJbT8BwmmOLnUwOJ25t/B5mTlV62sU0zEDwtdVl3xY71xRXuFmjPb0N6ot5nKYv44vY8t
75L1JDgvbAro8V24AFKDRDCjDy7QbNKPs2nj9rvR1A9BMYKLwQ7WuYZGSC/j2L0M8XIbze5RJ98Y
B0MDdGtnmt7jQlpDl71GyY++VYel9F/HxEG/M6UvqQApdeqd3Q8fTtSte8sTafzfUJ9MaBTkvTDx
cnTlGoGWfc6VL68bJzfPkzPfznFj7FpCN8KgrG1Ex927gCs7sX2J3SzHZ1U7N4tnjWdSUOtXj8iM
ELB+OHSqad6HDJOcnOYtOWmNt/PSqq03ruOW8ANs5BxucpdFTXKQnrbFRiytf7eMQt/0ruYXivaz
Qnl2tjN7n+pRI3+tqu9zhN9MkVP/5FZLdhSVecWx7m2rYR52QxPt/6eo/H+tmPx/UebIKfBnHD6h
rh9/+yi//e34vVm+xxWO9t8x+usp8vN8EcEn2tSE5RPE4a4Jvhiof2H0nU8eUWokLmJPpqvO4Wt+
kT3azid8FMRpMkoTc0Hf2z8IfVt+clwLH6hABWLjrv5rskf79/YPcgI8C+bZIj2dI04S9/D7c2bq
y9pRAyFx9tC0YIOTHRmbSBX+Nc98YYMz1O1bN0HFb1a+B9dZsxBfpTRBQEx83ZjtiZfDu2a3/fgR
d6N4IqdxyMhQW5hAyUJost20jF686waQ5d2EcIezQRbaP9VuMfZbCcKIKaxVWBw4ONrmxjGnkoyP
djZ/mIJHly91Iy5QCqVA/XOjeDbAM5EHujJewpI0aRSReFzOnuwowk0RlD4Hhp2+NHGCfSboIU9E
4TuP40je7CZy8gb76jKpU1TU/biLmAH4FzEeVt5dmeE4CMyzP/sjQGWg/OWgEChSeTdaxgqiurvY
65tLahfBo4nj9jqdseG6ruC3tUp/uBl7UkjS2UKT1WcD2MhiDYrFvl/0ocs5kPju81eShZtLoSrD
2Gh3bjH75fhAGNTnFP0XwlPy1qxMP7Budz/apFTRpbD5uW91btDhHqg0SLfWWDT+TjPVWccFZVV0
lZPIOIQzFMZOaLMIwshFmLYBn07fR3p1B7gDL7ilWclBiNqNTrDhWomvjax1341GYdTtvXL4WuWm
99Ww62UmjjOHpHdIyt1GTeodkQ35wcbCz4YitoiSJ8+wcI2O3hr3N5h5fqN81d20ssXpJMnIRq8N
6ZOB5XcjrDftC1fIIaJ32fTRDHCQymdJbNApz+ra2dAf3gDveE4T8sNnp17ysgdYVXb6NBSIPLl8
/PoJnjz+UuIkL0DZK8/Hm6CWF+4TCAyEB8rYebP99z/aNPWmoFVp2NA+6NwtQ4rfDAWtK7elW3gT
nE8jo4vr9rJgZa44iiHAxCWbZ/Lj6iZNnU2dZQmjnJt0j6Q28a1pr5cbi8CAU9HMVXYio7L/UmRq
vPHcBa52MrubyXUrvCaoA6+WsZBy0ztu9NgFTexuhrJtyVezPaxIRSMsdZZGP8qd22GO4Q3LFMFV
hvnUdl6HTGGpx3c64SwXiUqLDcou1SwIIG+TR2KNwfX7dPa/sugaLz4ThoW0MpvuZRXh3Z7AEkI7
k0OyJaegWBMc1cyIyuK7VV42iK0VEBOwM2GwSWSMXfHsaA/tQT603WdfRvYQNjZX1xb+f12RFTaA
jTF7VYYVr6zxU2kDd2kw0h8fziDE38wCBR4UqLHcUd5evqRTIb8GkCHfyxFR9S6rFT+4Ob9vy3F8
RSUwvhamzB+sMbFmTMhmCeo2JfUIPZv7KE1FBGQ+oAhHrSLwUQtnYtmaxOwqAEnkIdgqTSQqJACV
96M723gP4gWhM73QjdXXL0bbLV+TFtv8pjdBK/g+zRpFaU1AsiLP6IAgAyM7fKt97tq6wLOpS/vb
WOf2W4cmJtmRokdIlPRHzwEGQZAyFQRXhUHSzU9NRhgAhi1gXNgw/vg9qsq63LaGKL8A8YsvMfmg
LC3mZA67ye77JOyIAmt39RrwfXGwtD43PQQIy7NLjnHkBcmzslwkLW6Uk1RtJKV7xaI98aJJgI8N
e9X4lXvCQL5U6XoOmXLrixEspB7wEuDRRJ9dJGxsYgJkkNgpAydFVtwBJMG/jdTLXK1KDScMJgsq
2UA17YXEsHXqRsVN+RWtfiY38zj291OgVRrihHMfmEXM7+1E6UQIhs9Q55JXSB5mtyAm7de4s23a
Bk1+hmBNptCrowyRS1olsE7UwAMX1Rn29aBG6tUPsWscBxBuQssmF6xWcUY90zteeIeE6Hj7WFIj
/EimLKF9yq0LZ49y17zhwVIB3BaZ5feaoHxgkhZZbijiWPwAo0eOoWOKBrA9sdWeGzxdxhPOEX55
woVFvp6hqRQgZ2bN2A2I5QHbFoGx67m039mhLfyyY+r1m9zzOg/60JA3ppsvD1XFZ7oNjKT3Qum5
05e+LIsXFyi9P1YwzRdCGEk8Y0nHQJak4+1gdK6+OKWHHmMIbhOzL4cdGn8sRWmbx8hD+iT5T1JH
/mhnILqfkCz8iauMkMaQP9g67XJ0OMlTplLqMO4UYvgT9/Za+IBvX2YlDqohKC9zNnib/6lx8Lb+
Xj52zffvHbk5/wbmF6LHyKni4aDwxRVSkEH+Z2Pi//4y/z48519+/a/Cz1/HQul9omQKMww4tWT3
XOPFfnXDmJ8EThkqUm2UnOykTIztTzcMulGbGRMBm0R+QE+L/EsyT36j3yaokJqDfB8zTEAeCE1D
3h8CluD30RLX3TttduQkIot3dRO2TWxyzUy8D9wAlQsKOpaG/5nT3C44GlTd+A9t7lD9DHk+IJZ/
r1qil9GskBUJyFx45gxkSzCP9/WvP3P/bk/Tqpz9kx0j6buP33mp1l//82EJ5CfUvJi2ASf8v2cv
/frw+KAZjk/SDmU9Jsao30QvSf+TxfOLLc801zb2NSDsl4cHjTDP1Po/10cHCQjyVx4eS/w+Fecn
ZkEf0h8bzAhXipC9OYiLXGM8V45l44zEZROmhlbHxE+bswR//9aUSe2HhIv5KGYdyFyyUpXontLC
z58N0yG6yAEOSIMaBUbR4WGB0kx8gqwdL7nvSjUUq8l5YO5zDXHv59AP24RJ9w2fUvI+ysZ98A1c
aBDmsNUAoFYvKCEirvlxGVtnlXAYXnylMDWcUYPGD3HtiTVkdga5LY01njczwRXiMrVpIhNTfXYG
GT9rJqGZ+mfCtkFbGGi3mdTNXtj1/OA2zpzeGZJRNjRQ6DAeNQSd7IxlzsqQlNIOJrxo82ZFEktA
BJHdO3W+3NllNZ6toGiPkVWQsGEjYLMWJBCJmIp3zFrzGXwouJJovo6kR45hUY/cpzQeVfjZ3epL
1LflnghqblDI+kMukuoarBZho+L274Q81FgI7tnekmvtKcQ2opMAzZa19AdHT/I4kgNOUgJ0hOE8
NzZyJ+1PEfQZqTmz45CmUJBx+1akBjKZOLavJm/SF6VVe995zqPWY32McOMCvpvLIXBncjx8EuZj
YhlL15q+oiWy8QDN8w3agQEmpZtJFUQGXfteeYtDAVnY6CNxtVyDaBp/0C8dttCzLojG4R7uvNNc
GXGzqWHwTiq3J7AGiFyCeKgu8h3iFlaw3a3y5X6h4C1nTSzanY1KkiRYM2sf6qWWm0FQDb9mRFTt
1piS5YCKotpMRmHz/Jj6orPuyF2JT5nMl1Od+UTUDLl9SWLTfkH6aK0anhcjNofLLHKbZIghfomG
vgSk6tAb5YOGN6oRwcQd/rwhaZKjzQ+AQzMBv1LuCwoCdxOMiX303J7cJgh6llc9eUOyMQbwq9CB
mCcbAe8qKT/aj8ZtVfKXWd3/9rcuQXbBXIu0DEV1ukOZLQ5BA8SODsyer4lRMi5WnyM4XPoed1c+
wwZuwYZgRWNsU+XK96LFd5EdpotT1vuFXFm+36gQdoiy0brtyRdq8PFjmT6hSmavchyErdu6mMdL
mShxTeP68uwBu/s3VYHe7NgzdF0VjWN+TgPXWOhu8Uf2mBpTMyYHWzw0AfsEdJ8MZLc3dCa6EDhT
Gnyljs9ungOrq8SpzsTyT/syhnLYQnwY9zJGpUB1kHcghm597UZtXs+G073E2J6uU9n69IXOFTwo
K4R/8Hy3OxB3Xqtjzda4w6iZXbNWAVXSnXah6RoapjIUQKbNRwQ9Y2vUtEtMMlI5J92u7RLjyRRW
eV0MPREBY2c+2E4lOZR0T6JDabOuWWUw4okfnJMV1eKHNwfRfSxYbrZz3cnPndXi4x6LTgoEZTNp
spFjMCHPUdTcaq52pAORiKFvk1rmB8Prp6+94RUn11/45NrOKO6SrJtxXaNt22TpSCrB1LYMo5hi
UYAge7uvXMlUWi5wjk5CKI859hWIinIdfNWjATuWceFu/CCbRs7hGBOWn1UdgvGxPNPlsZxNNDD4
+9OJNzUbffuOh2umccPTKz261Nk2dxv2DLPJAnSUUiKMwGl4bIc0uViVhQqiyHjmXM2wXaD0wkjQ
D/JqHnJzDT7Ps11Z+/54CFrlnSJjtYK3Y17cOBF2eHPQswoLhb6lXYN/yeuqdsGUoGiWulf3Q9x2
CEHMzjgJY2D4x9aYXnwnba8U9RYvGrJr5n0ciIFKo/mhauWTl3rpoxuQoV77rv4CYBPDmDuGZMOY
xu9/fej414jmb33b/+vfyN1t/2kaZPgxq4/yb6e2APlsf0uqrF/3czQxvABUUwYEQlKl+3dC5dfZ
hC3zk81Qy+sOy7IG6DI3/DrZ8lVYi0iFZHgh983553ACgMqS51sERoJtUEYm/spwsgKxv5lsySwF
hvU4chiR+C4YLn6Pd5bTgDa6JgxxSIlW4PZQRFg9A3OkRCvJ5JC4XhF26FXfbNP+5o8yvvPMCWX9
0iIlF0tY5/TkkKQVHM1urjZxM2dr6SQ4/aCW6C6PTaQ9gz4mg/2V3ov2exoJ5AmL+s/ayiUg8H/4
q/hy7RHGuk4Z7vpX/U3aI0reHAq2MfeLRYpAjEq7nmveHTI5NpQG9TeAV4dEk70TYitFbJPhdg0r
0GyShJv0FjFmfSjE5F5pY0I4aGKKQGozgb9x9D0SXF8/TEv9ApLzk5X8v9Ja1n/4FCR3sB0IngWL
0fOPEcrSp0EyBpbet9KkDkPYzWcf78BbRaNIjUBYIJ+Z6uqjmu3yodbjU6JT8xqbSn+TqlKtIhS0
RoOp6udML0hOJLFPHcKpHg4YPer3RA7ByZvls6kJawuHurI0lSQ22B+RjaFhziXhYybyCYLnPLwd
Cb6AqovwSxXciXOSvphuEVH9YgtsOsbsJOCdaZd9+etnyH+Rn/23zZhFlPOnm04PHl1+/G3/0Va/
PVT+/mW/bMefbHZtHhSyPR3TCkze2p8kiuF8glSRdOIKVmaLBZiT49dDhbRZzg3CZi2LPqV1rfl1
4wk+2Tx72CJNfy2DCzzvrxwqcCYrnPJPmpZ2QNtzhcX/6UukJtpZXZO/eReLnLGo17CJI6Uaohs0
KjIVWN87w0s2pGGRT7eUvJYlMWBqyOUb5bF7zV3KmmKGFHwipNez2CVRtwu8LNqOwEsEW6LBEXXg
XZaIREt6O3aNBFl05yA9opgmgQF/0lppZBIhlFVojZ7IajzPI8awgqKIXeF7+ti3gXuBuXzE+nUg
EgCRfhRHt2lFTFEXuHuTObGZo/ga/zGKLVGPt7TG9GEVwEwIIy3glpvuAd9QvK3n6J5z5SUqh+0K
Fnba26uEsl2XwpUXAj5LqoTKq1kkiJzzxdzSICZf1UT8KM1HdSg1/YxLa6G1cmkPisz2SQ2Zczt2
0joVlqk2nqt+qMILdpEe2zuympYfjpG+S5/SEYk4BBVLnp1karU7xR96mwW9fWHezO9dXLC41VfX
SNAOT6mnKqgMnPXntSdn2Qmuhwc7VgbIoHNPUTDTmvseDAUCbWYluhyzSWHPErV5P0/IfLe6taMr
H6sm6XR4Kq91t1jXgWeW1W6MEUmRW+D/0InAspowdeN88XzEI7WK3yq/xW9tTbK9iwmaeEF/YxFG
mS7zXUVi9c3am4UqSWHgh1ezTi2ae33XLlN5nTbej6Ar8DdE/AiHnezG+TRzpaIbKV30ZW0XJOmB
PuV4JOan9NFYMpNloVWObgjsL3D+xyp4RWHiT1/aluJeo9Xmba0wa4XdUEjxWZuxeTM03n3pGvZO
LSLVoYs3i/ifDOF+F08YVSPS5yqkj7sqs7CZNsWkzhjd3Nsh4NNI8rTexV0K3050HXe/QvBpldNN
ATqAf1TN5yX2nr2xlPk5lXZ5qJCG44yg32KJ5j39vu9sqNsKU3PYTQtEPB717VLhTsnYfmrTOejF
sbaR9E5+sDqryEE5z4vcxfwSK76vTXveqL68iUb7ys7NqwxwfyANkuH51dMZbhCFTC+9lKC6W3YD
1pp416ucAK54YowntxA3ckIIIIso608DizU4+tpD2GAN3oHtJvTzaDup9jPpWCvCXhwmU+LEH6Yb
2l7Czj111sNQPWqnIa6ITUp+za1lN5Hz5Bbmq+mwfPZ5fxth3ppsfeA46ve0C23MSF6KxkaAHyH1
LbdThbJ3lcvVhCauKMcuWPxjmpLHV5gYk5FJjLERXEiTLU98VIS1TRdsk+EKBx5oXxJhP0EJYac5
/R/qzmPJbmTLsr/SVnM8g0M5MOjJ1SJuaEVOYAwKAA6tHfj6XshgdZORVsx+gxrUiC8z+SLuhXA/
fs7eawNRbE+D4863bszvJfQDAXoeEWshs+qB1+ZKqNtpUW6an5PUf4rNYm3P7n4C2lv3wRG0Arkl
xXHq1I3ll1Q9cj0185ksz02c/HBYVaQWMQbXRD+NDZZPkS9JRPXeKaUDlhHVSSyfCBunMdii0TaC
9nNoWuIqVpA+dJr8KLPsNlPoYmcFCLg361c2+m9GGITbmrfxaDn9Wet80+vsuqjbL1mS7IWh5wPV
2duE9S26ZHNowyxs+z09ljC7Y2JJRLVROrgaCAUZA7KEzYn0OxpE1wyr1yXH7+jYFsj/d6oKURgP
aXxu8xipTE6rIXqKgoEsKSPYRXW67uJ0Q6mwndqMzK/4e2KYb8XEpRKxn97lGCMIvdpW4TADZXVQ
28jeuHeQ6n7DhnlvktN33+RhYq0iy7hW8VDa2zALhhq6VjBc3HBK0cwZzWGsSrAUss+OUVSJZ7z8
LaCTtnw1ymJYQ7gJtxz0gvtCIetF7Dh/SZs2uDh2sotCCytrZ81QtZkm+iXpf4RJXjzLfIhDcujc
xH8lUArBcqb0cQyI5+EQfAW+IznFdhUQugvmC7hNdRVak7+KM7CDtOfaKn9k9n6LsWcTd4u1b+4y
Ys0KdRMio1MGQ1+YSRs08C9kpeyc9EtS2muOog8yAVojS/O7n3gHYoFORVvitYA01yXsKoy0ztFQ
0xpL669Mgi/Y8L7i3G4hnDhotsv0rhHia42ne83pPUPMhCKvT6tTqTq2BQ0zCeN2tSUL0tzmJJcB
BimQKkxwbzLby1kCLTwrYUHE2Fx9DYWZ7rKuOGkzUN/oGvp7tyy+BQ3dhpTyWcKBzV1nXeWIqUhR
Q3CTX095clPTqkbkSmbXUMAOwOAX1tWGA8CqcHADPc/zp3YxZSGFjbnKDfO15WFrZfkSDCP9EHaz
ziEusNcH1/iUGMXeTmUE3mZ+YTRG8swnr2kPfT1eJA2tyCC0itRJmkkBuXrQX+DJocMv7pps2Dml
PhIQx2tgeWtHDrd0mG7sqD8nBMGtyC96w6OZrRK/vVizeexx0Y2FQ3JadgFW+4TF4zV0jBNUmRM2
sbsy5uzSqXPhBeu+EMB3IvMzQqNrL6+OzgQTUl5m2YOsNBhL248Gpz2Mrsa1DIrvM+abVsY7/KgI
nqsEXNzk/PBC6LvK3YfWF6dPNyi/xQqY6jrU7gPyl9ep/ZHL7DAQBed1LC8NLH5y62khiUOFB3oF
YetW9c7K6uPbAL3e2o9BP7iTyetN70623Q5WyiW2z4DCFXf+a20mx6hytxZYRZQDuG0FIi9nRIr5
Ga4KmYeItmLt2iixBLk9eAZywzj6Znuk17zCPYEWYSIND0JA+wL74GxPL9MY7+k/7bSe1jS7ATCY
Y3UyQf9hnRvuhzo4DLO+G+KhWM9Bse3D4Bsv6yZu7X2YYX40ZTgdga6Y62Q0vnlVdYyDYMcFA7dV
wmeOjyVB5v7s74tm2jKw35jeo2s0X5rY3NskZ80sF5GZ1Lx4zXVoot0uunuryfGsk3Fp4D4e1Bqz
5zp04LTXdgLtVKzBzlxg8ODOzXKEv9/RqVzron21xLTr6+ngIL93K2JI4vGvds3GzPZjp46RHLAi
zQiSnbgJ9k1mc3vxqAVpv3HdmCXKuZIObR0TyimZf3e97J9KpDCbfPw05/0m97LygMBFnuHwKb5o
MJ26/Bu38phaXBN4ULrPL0tAIRayDQ3Vk9di4AuG9LqpUaUXo7zzhhxoZj+qrd27F/hcCI6AvLex
RXc+1NyJ9r6mwBi64daIF06HQEk/HpsZ50gAStoa273QLmFamGPt9kHblrspu5HukJ9XJOiA/3QQ
Uh/wzbwGwMMfhwKiNgSB4BwYPH7eYOIy0Ib7ONnJqygfAzgcRH0+lKXe0P/f9UZ3F/v12bOsK7k0
+FqLSpN+otO0J/CvKy+q7xCS3NPIPmgLtY3p33Z9vjOW7j28i9ncWwkR7kW5yRzaWKP/6NjOsGPg
/m1ZyHe5k7MPlMM+c4McOfpTXVhHc05XS026SysZrEx264Cc5cZ38ILnGzl0Ozm9wD8CE+WQfJwQ
kt76p6wsCINNDgOzZfgBCWJEGvmLC2HjqnyLZORr1KCemZI9JXrMo4SSPLf658LOP9Gz/GxlOjy5
uFzwbLEE4I0EsPhCSiz6Ku9Im4X7lrJXsC4McxHAV7PYMRJMKbYMv3QuIOwhu7bLHDE7LZEiWdsY
LUNYIC1hgTq/5HZ47UTXISjmkkLEucnSdj8UxtFt60/tADA+c9ZkOa6NyvxsR9kuXaQLhNkg69im
ZrkFDE0aY4F6ymx2ZQ5cKwSsyRrzpfbQ0+tp6yfcENd4pF99LJJqXXnJnnPnQds9BM2Ah2es1nll
gc0wwn1SsmsonDWZ621BlIX7bjGpOuG9rInc86d14Rfg/Z17lE82zmqDpnFKoIKEOx2hkkpccVSm
P6ylvOJgtwvpZSYkKkIVSJ/rodskkzzQbr12p9rH2PkWiHbtiC+tdG4nR76J6GtGZNDeA5q6qtWp
Fy92aX1xU8Q9hf2IZmVpVUt2a7l470BxaKetCfKr7c/gUsJPflSzgRY+eDE0ItN+JjFtlVhgYGDo
PTRA3p7jMlTLv4umS6srd9fhy942XkevH4beKm8BZlsOdZUduSS+Fd4ZLvyb4dqvI+vzKorg4UTG
8kh6A7rX5Naa7CXMLdnopH4QWu5KPP6nYGxfrDq+H6H7vSgz/aaWvTRMMezCpRUjDbXkzp06c2tV
yXXYm9/a2jg1Cb0dr/BWZP3ikWm+1c64RisPnde/WJ51nTnOtmVwBKEFErhplnt2/u0QGVcRW+mt
Cjjm0RxPL+C41HUVNMFhal2LqjRrgmSLeGzRAiqVN9eccI3dUAT2sSft4YFmfbsL/CJ+7TyZfg4N
mCJZAYIxcaz2ysso5zt8BZ+NCMTuOAzGlmGqfxlmIzigEy+ZxVkVmuk2BOTeZbNxRS8zGze20QMB
MWSSlxvB2OHHUMUVfD1VjNepsvubyG1AfZC75vNCAWKeV1HLVISqpwFsI3pQj1sYjpW4KqlvYW4X
KVb24KBK3fubEKuR+5ybOXg03x2iZm9gUqcnTxgJT1rODJMJgk4UdcdM6X1bjUOaY74bIcH0YXId
JPbIoZvs0K6BJTu0A4BFILbi5BOpGa27LCL9gnDNpFv8NmLDxRJ0xAYZgaGn7UFrg8LipWcdTbhv
FkdQJzM8Yhn8geDPKERDnc0tc7cwABICHgQh2SbOHOJx0QwcR7HkAGRM3nDOV861rJFerbTykuNM
fisEOIxJh6mRzTnos4COPDtBy5ywoCQrZ6g+dcQTneaOKmDDl/I67FpjnaD14Q7yHw89VS8RvnFx
gQLOl+/pbN7ROsomfzu2xqhufIFxe9ek7Tw/uk6SpBuCDUlQAdQVw1YWyTGvOaZtHBi0z+CoY3vn
ObxLTUr6yFSAsgXCULVn9GZsYFKCm4jQvklDfPXZls1jh1KumleldHHJHRBumQujTdSiuhiDTWNz
kzDp08cQt2B2heycGAvaoPg+TTULZoPQHGVzzYC6Ho/ZjOroQfVuJr5zcIvl96QgAnvAjeicYtw1
+jVP5vGq65z5gGSEeKxQa3iDjZ8crLn0xD3JIU0Ir6YXUOvtgJUp0TWKwI4g5b3bYfEC4UBlDSIL
PSsSrsK/KMKA0Zx3cD0BZWs1AknxsFeZQcQwGWgM98KbVXvxWuSkqyA1wOYPaeq+LVKAaF10QYc3
T4Pb2pnzFB4b147DtV3rwQUUFVLrMSQHol32przBKedWGyYGxj3Jzfb3ogr6N8tCjA9IvP1edlQo
WUDCcNdUJJQXgCwqcyg/VUIUC4HJBV4w4m231hDPZcJmQsBM4VYFXX9rru/jRFWnAdb5nQpJSEPr
N3so7Rh97rxEW8diyhb6R5y8Yodrz0hYIfC2ZgPpCz7eKmYZgNkwh5wf0kh8J181OGJYDB4q2JH3
Ndani9X17h0tcJIO0mIUp6atepxYuRu8oJt27+qCkT7HbQVJOnNbho1e3QIuzyc1nYB3VMvdH1FC
kEcf3HJuctfaUOoIxQDOZixLBytVChZHS9N/0fgKf5iM3dH3hgwhEjsuHgpp2zdF0hi7Op2sc+5E
nBfEVWLGdLtkSg0BozA/evPESqcb08YZkkXWA7DO4BUFOugdUUYPYddQj0DvWvJUBrpsLsX4dZ5Y
wWvbT+zeOUEKRM+FOvqCGC7eD4i5twp969dUZow0u0HkzyqdXNqLkUEcfRWX1zMWzu8iKm54jtA8
dJX6YShf8KCOEFf3VteyxXCdvR00gWsigGmOFqwvFO1R1d9jmBOMYtvI+WSXbdigUUDgctUx+ntB
skE1Q+ItDlN7IO4IJPW0nh2rq3i8mOSvahdVOgbseHyi1wqLyhrN4SBQ5q7S0qFIdm7shW0tMtvZ
V6YN9cHu+2zXM4c90H6zj+hPXaIdfOYDs12CpfscN/djE6l1iAznio7nJKV+kIOdQDXCnGNjhN7B
Xy2Z0EYl5bMhku94aihxNDP4k5U10W0UEbgz2gUHBGfGn4OM8FED82APtImpiHpXX7I+cji2Vvcz
1KZr4dYhL5eNhhS4KCYfbGU2KwxlR1NsR/1op3QGLFoLB0gyFnPv0iBA24XGg2uV401l6nNqg5mq
/WbYZbYiQQP2AHydwlwPLpH0srtmhH5BYoMcRO15reC6NulrPbkPjUklXO4NHZx1Dj4VaneLccCg
tJFtdsyD6dBDjFhZIWXHDMsqnPur0W9DOBNk6FROCUUlRevuw5dZibIZLk45hienmVwOP6n9zcs7
40VFdpzjyhy9Z9K3qfDFdrBuw7pLXr1WnSe/bt70nMeXfNL2j5HCQa0mB6FGzYj9NSun6Xvm2LhL
ySrGVm1sQIk22wYdPpzwcJLQIGK/ClA8GC1o3CotSNwWTR4fBwDVr5ks1De7c+OblPT1r87s4UOq
pZFsJWKLJ9OzxSevXAIKWtMGJqZa40vUIBHfSEMTD5b2jzgbCwW/NRhuJnwLdyNpErTbzc57U42T
nqyEMnZBlfTuaB5M7XjfKpHJq5gKibQbKx2+NJ1De2Ls6hu7yPKDX7smznRDcuaSM45qzMp2cadh
BEV9eJ4mYqizLrYQouj4FSWIgN+TA8NFgUrow03EFrgJq8Rbe0GE2iRKgqMZMpVjMa3NGQ9zRrWm
guWV1Em3i+f6MoxQkVRBklQ0RGfaWYrEpgiRYCbEmtjzhM5F4D2Ps97qwj5UlhF/QyO0KF3ac6dJ
awj7vjvgL3U26YwRWRvySgZ06iM3eMiNlsMslMNDC2KdWgG2KY1QHNHWKivDJ89y1N5zPHVVCkJy
dNV5W6+c5lvZlp900nxXg8ZMBncBNiuHrAICHS34NR6TcpOK6DR0+TPswa0d1vYXOfXWtoqVsfNw
E/f1knhUhMfKVzRiRu9JeDz4xPzKm75QdFoMUD70srZTj07M8ElToLHb3HiV+4DSgCwic0bADFbx
zfKLM0OIzeh2894sjU91RecS3s4K6Xy+C6oBmi1Toa63sRoM3xRxpwUHLVK82nw9dSBFIg8mH9ow
xke53Pb+8KKjFFJ25F7TtFHPlJ/pvkS3Drff2IcoiUHgYyIhXfreB6HHPGgH1LjcDcCNto4op0Np
o1gxfU8AnO55lUny/TRZWU5p3dCsIGD+NnNfXb/ct31zimjpApHkcIOc/Q74T7cbInXuJzs6dLNG
CuovGCdooBJHWxoRsAzipXWsG7vxaA8nmG5S3qXSb9jeio2HIN0fv/rz6NLwMHccr6sjQkdkQfQL
R5kKaDPdtjNlvrWiQW8N8liYwnyefNTidVpRMfXdi5PSMq+DeheOFjM0xx1vjYXCllGHrbvFjW2G
wANGoY+t7g6ZQ89RxUlzN448MWmmrxkldKx1ntqRHJohA0yrhyA0LwHsv2Nv5I8tkCWLtC6t5amu
6rM/S1LA1TPgalp9Y/dABW+CAc6zu0pIUr1o3Fkqbq5bEPKfVZLKG89MF3ou9F7W3X7rZll29vMC
7IHFl0GqM995VvrW9eAVQ9402D/2JggcBDtIwpnnRNfEyD45NO9NVeb07S0qe3Dupr2e2/SO0eAh
9yWZe3DLB1+zO42UX3Z+SNtm2xr9DWb5baXVazfM8m6Co2Xj3bhTAH6+lHrw74G7ZjMTJh5bDbHh
HHSgkFfach41J4F1lg3tdkQm1XhlsUMxTMON6cp+6LLuCnX8yaKJtwYJco0dun8OgjS+CY1251pd
ci8IXMcwCVGhrzRWDWBvuLX9L3XNOHFdl5N1GUdBV6cdwiOQGBpiYoPg7/M01+JQoI8iY96iETju
R5RLu7K3H3uWko2OdHPqi7x702pC7wd0joeiuAd/tjaL+Qp9673RijfLXgLi571PE5A7erIxhljB
A2kWxy5KEICO1hGK+jlKnSNgmGMXlJ8rAvaSYjijneooxJtu45AHtm3hJBAXn9FSZ2EPMp3SGze/
2kOBIo5vo1T9Tdj2fdWk59JObiAmbSYFf5/WvrfntDSRbmbGOxwJzxPNxyG27KceIE5PI69IF/NS
/ldbkBdBxxYox0m1Lxr3UlozbfHjtlo342SR4jW7RPfUn6AnkTukGBIw2Z6xcGmYP7omj29iTmSa
46ts5Uublw8cZ7Mnvk6+QvVao+44jpBdU2dx2mF46FV0BYNgjKuzooF0O+KL2fWTe6OSb1Y2KhAP
LX2Zehp2sgDBx4HwE/44/dY02r0ZkpGEtmjsvW2rSJLTi0twnSc1CVwGryCeJYMmKQpAB+JAEcKa
Sn0dAN2cS+PMZBzC0eQXn8rIdb+YS88t41N6/KXlfSKmpDHW1G1Nu0U1WG/wc2UQyAv0LKyLGQiW
wRR71xrpOuPZvyF+FHBvFZsXRPTpvGkkgygnM+evMqbEoB+Tf6cYjZgfKli4MutZwDLsImc4O7Si
jfA78nSI5+GSHzXuLQqzddx56pPdj9N4CR17orkJA8tgcKjFOiu76V0Y8zO44/ZdMfBuAP812OM3
vdj/pxzkf5h3wrP/pAHZlDkev6+/eWiX/8dPUZkn8Nuj1WDG4H3Qf/CfHHz46DhMbC6LDuNX/YeH
/MOlLsajDbMaJ8VPxTvZxWhGJHoAYs98lPL/FhXb/t1sQ2SIcIWJUANbCInpnuAz/Kr+EBz64y4R
9cbqcuRYCgSYzoAJA+vJNOF2vc28Q1bx1FJRTYyu4ygj40fA2KjTHKwqIlP/e1qokzNMVBVZUN2K
goiHvvW8AV6PVfywSoNBQJBWGqF63zn2RuJ92tRijK4Sz5hqWpcIsxt/7K8WNvFLRUqXtY1Jd3j2
emE9AeTs9z0C6VNQJxqgaVXS16kaaC41UrktcujrSsCB3P11J/87nun/sRKnRQ/0X3s51vDev/32
bC9//+ez7Vr/Qp/EAyxI00bytiTs/NQ2CQfJ308xk2//CzUlVAme6P/UVf58mB3xL6STpKCjZlzM
G/9WcPYHZR6OI8fxEFx6OJwkP++DkAnwpdtI5bdXcja6hoFmG4JrRiw/+AsJuIhdwvN+uRg/17z/
9V8GZJOJbbqY0G18JMsLKf+yk/yincIJXguSY/KrNEtTWe/sxp9dmvpNtfwuhyZlAwzWqxlZHP/8
m5f38n0NPn773/+x/GaP1QHt2LI+UMIs7/Uvvzkdajwi7lhdJbGSBoylpvO8z//5+zPCLbxbGeDZ
KDahGEpdHv7N348Lx7ddVg8MV4xAP4pRMwTnky/iM2PjFOPnKDN3nHZDGOBN3LikzBDglwt3mMpj
bUnO7Kt/8wNwm3nmWCYFggBcQ79fAK+O6dpVc3sqUi/mAxgOzhgUM2kimG1FUA256QSa5HWyd5uE
quLPv3/5gr/eAF8s2lXpuPTuqW2tDz6zVI+OIPpyOquSJM1H3+9bfxe3Hlx3atmgoZ70LDRi2z//
2o/SWUTE+KPIm0Kyx+6Bsvj375269mDPedmcC1vEdX8tqfSm5wBDEMRTU/Gb10UqSvulo/ywzRWP
UrBcibaW/IFKSdnDaapVT/xqKwFwz+tw0g3huo2Vm/y/AVjHPDUKN9PyT1GRL/8UkXKFt9nWVUza
pNPO5ZPdeUK5//BGOct1+3/X1WHwsGRsmUiJkEy6rvXhLfar2TRKScyLtLHjTm9tzJvrbIaWsUj3
lPtuj8VH1hp8KMfqXlTFLUVlwEOX0VprF9Qfw0Lo4daA5GSdo14enSOpfJE09x1tLPUlIxuxTfYz
RWBV3gSDg3z6YJtYaNsjAUbMGC92RM4uAY+zNDKL487sw9+ehLM826kxVfNDCCiw3YVNbzXiWo3B
ssZg8hL8U0TPglSYnx+LjkRQq52jCIHKNhlxM8yzSBu1LOBbdV+X2YZwbWWS5MSx24GGwzjMV3Kr
Zn+G5An91GzCy58fI+93BTbmO+TLUgjPcTG7CaIXf3+McloUVeH40YvgDo/EZs3tQFguRD1cTczh
6oXAjvkkrN8MELDaWSexlRWaSS6ov+ch8UZ6pyMSHS5Jl2NcR+7UWSHywoibo6Yj1uEoII4bbVYO
XKbrfR6n1A9tLraXpzie9yzniLpWVQYCvFpHMNlNvcoiiKDRVjHq53NFJi8gsS/Q+uNg30bKZniL
nzu0hlOuwyott760THnHGTJCB5cSeYNNr+QVeEL/vHw6ekvLD6RjaPKrwbIOwNAnr0NgunZd4his
g9GmoXwwkLi05H/UYWdC/rfnopf7NESU5e4Q8bpVfomKSlXfaDaLftzN3VgCjVCs81ICOPYHfn5d
J8YwXPk6IwnwmHYdOPorRwFl56+4TsHXrith8hGautaOsafMEhRO6L+Xz5/0fcLXjomrqt/+fM9/
F/out5wNiqgVH+cgOUIfV44GDpmXqbF5nu1GR/KIFDicxxN9+oFUyjouvQ5OAGOmaTyWnPJ5yI0u
RWZxEHnoeuk/7CDLDvXLi45TQroCuwQQF9DnNIh+fwITev5WoHX41FKf8mhoZZJitBHeOLGOVx76
D7LsaPpV8Z1hZZU3XOmkL9At/vmy/FXi/v5BKGE8gSvVs7k6SxXz61Y6+yNpxVWL5K9MSzdHWcpa
o/YNKlfPuQu4IaG3inqeR5oOHK3qEoNkPQgeLbAVDrsebeHlj2GcsMdt8r5yO3EDm2KyjZtcZ4P/
VtqMqNOLLkMbpUsOGffuz9/i9+2Im7sohKmAXDYH8F7+h+3IhVtRd241PWm6h2y23jDbXEYcXyXr
dmy3Nct+YNACRAv0518N4vTjrZSgGmz2QVYVayH//H4F80Y4fTzb0RMWrn4KH3vyl6mGGILU3EO8
ocsvl8mwvANO2ZCsvV6QYEF9KWa3LezryoJog5ApiZY3dRjoFyB/bktmGkQdGDENDTifUoHI73PL
cvekwi7LyTjEJT/Ta+pJ0nMRs1y2umEegk/oj5Wu7qsiULzFyIOygjmES35NAHOD5zpYEXiLkns3
WaW7vLgtszq2Rj1JfnJgVz3rzjTAtYi2eesvbyXhV8uaRISdx803Ax4n3KKDTrt2nZCO1ch1VffL
u03RNvHf/PefQrG2/GizU8w2F+HDsrCwk+b8S78oouXraah7I3453IZvmt2aXw7gWDjx1zDJOMWf
EZ6HIyMgmPf1G4towRUuWoJUou1sojVCGZ9hHdqIihEZGyBjL2UTPyN8WcHQjUaK2DtVJSm3pKgk
MXN3Vdojof7C8Wy57JmMam6errtMV58G0WX8S3squN4vSHc6hU9SEXOeHlRolUo3q9ngbWCBBcfN
X6U/s3xq3wmZW50CFQ3GA9TvZVXL3z9nbaAqewDLtOyjKARhqa4tQu1zsZuy0WTUk/Qe+iFYGxiD
zS3buV2/eYrWaL37+aMQbXeTd+O+r6i6i0p9T+h8O27rKCWvb0/2l+6sx76sl5ubcOZV2Us3jARW
wsMYhQpPaVwsX3jsaPf3Z8ucWtaYAgE3l/TP7wYZVR9WOeIGePfYgthqeTk+vBqxRwk4z373XPZO
MqfrcIYujan6fc0z6kZzybwBk1WGi1MJ/kATM/Lpfv4VO0naugafzSTpLqA5zwOIsqbhLnajbMYH
qGgmPllSblOeqiAm65HHsPGEt3dB0yGyAXfSuM6DQmKWROiLg7Yq3QdmeVY335tatdH9qJW7uKnk
PJnoEF2rYv5zZrC2bKCW3brppTRlxC94/wdhm8vzXb4/7TRJl7pH+WpZs38W/24CFXeAXuLWrXFb
iTIzgVUX7QAw+eXnbie0NfGNjYgQpmDNMQmRCJqpCZvbHdsjZdWqkUkEzTtyVGSa5JzEvSXJ1/Kb
9qvpGiMvrsC3zx5ri7mvgMVnXd16Jzd1opBck5wiXe9h9BS2R1pfuLzULmIYAnf/fKfFx8LVhDaB
i4f1zwaVxln090VwwZmyJrnpAwglpyTBJRwAm66tgofTWvz/yyVCqpbDzet0sESe+gIuk4tw0x5Z
lecSTajzb+5uvsmhm8M5kDRajX8v9GbA9m4yJc2T2zF/NreMp5c/srYO0WF31eAyi9W5X7Jed2ar
x69BRlzOtNfAgmLj62R2JgVxIHRPhqc1lgP6LxTrw3Lo1KguNMddAKnyYvjKc44MkSmuz3++uL+f
djkUWK4XmBJLlI/70vz4Fml3NOih19aDmJo6QiEz6DlKFMh4T1BbF6FCs3q0gI2N1b5BOeFYj3/+
BB+qFT4B7zEtPB5sc3mZPxYJTSPcca7Hh6gkUdd9GU2t3YnWrMh55FNppwPKCpg+3GvhO38F2sIr
mPQ/nP/+/jmCxfvJB3Bch8bih6csrS10lnVdPbyvjZaLpSg98Oaz7e+60NTcFmhdwfJC8NZTjnRx
vtS9f74cH8qNhSVDz8GC78mncayPD7tK+66JPaSqYmoNSHkrtmrDRqkPC9zyf3gdg8yUzryWMvqH
o8vfrgC/mEpHcuCUy1X4UDfOU9mgs58rLGGJx+mPxUKySP3eebCLHrDZ0Y6HYXoOQ+Ei8/3zFaB0
/n1pp/WyWPrw/Fo8ntzTD7cCMX7ZpnlAdnoM2Epc2+8vWAzLy/MPWdexnO+JNWl43X4WMXmOem24
WoSMIwO9wuU4uiPgalmyU8OkNkz6hC0v7giLWZKE3b+6Ke8/2KaQjDmhktrbMiREG97geagro9OP
iWGURJJ3YY5CYmvKlMH/0XdiJ/XOVkEK1HDCwo6v3DXQgda7RsKkaDaZ5URJcx8F/vIUM7boke9w
QiIYblUZIUXnTsWmxUdJ3o9j4N/ypRDymEiyU70v/2rg6XsD7LYUOW0w1qq9GlxtJyFAD3PZNISV
RAhXaIbT1dpZw9I+KPTcsMcwb3PY4993wNJspo6mMqkEHf8tRSnAh3VKl6PWmcAEjok7U4RGKF6I
ocrS64KwOaEvYeZabEekBPMdd67dcaa5aqp8ZhDfgS5gNhQSPz8ESMPSirhTOCYaQLWfkUAFo095
RvXEdQGlvJmRwkJl5zyZ8hFmZOR8hPK9Zhmb3KK/l8ydjKfFyQsQfDdb3dJOGEtn2a+wNCxdlKSf
HT4Y5Eaki8ARCL7pz66eYv6K9X5UJbh16bD8/D8IXmseFLo6y2GSmm25wKE9Rfxoqv+EGjGPBSXV
0DlLI8FUg6MhRTTeUgEWI+UCtWilA/6w3p+oFmcPb0anvYz9NKvY4c0tWdIsoVsKgmWvJr7b4Nc5
TO8aEmWBQYbxzs6LKYJDUuROmg2vWlrpFJ37vky6fm1lSqL9SPqSeoSQHndOdwgvu/FHjXSQn0zh
OHGNSLEt1Qg/PQ2Z+0bF0HGYMqKCZ9yzE9q0AHj/ejVmmjKsT92c2lVnrkLYYr5xBdaiSSBrRETe
kGeQoK6Kf+ScB6xlGkqDrb1zyJRgyt0EwVK3qcKZZcRguchKoPfBkLB2PBuOORN6THZYhDovI1yQ
IrvRNMb6Xdjm0Xz2SlqG1TUptjqYHnhj5nKuN7DxQhJuTdgxS/lqOfVMkEfIUTY/ivf3yZRdx/Vc
aI0uhtLBLvmelGm25W1+NkVl1CwHhZ+nm5/3m0TjpTdavJdTjgvk7//uykaPxGa4CuRkcEneS+g/
L1t/Wz39hWOALhI2KyiDj0e1OmPqgjQjvn/fP+gYUNrZfCN95456YPeCqb6cRBwjjTlHlnLg3f7z
Z/jb5gHciW0De7NDs4/M2N8rpZoUUzU0xnBnWiSCwLQrvfQyEaowP5NVzVlnVwQxDfV/WLH/+m6/
HPRp0SBlgk5LnRbwvz+2bJWX068KugYBZRj40V6QWRooWh5WpY3t6Ogxbi+ijtuFu0RzVZZb3kWU
f+cgDbt5xrxgNH2E523mbm/zOpN+RdrASOF6aImd5V7HsxJUfaxqYafWhsCDdh9NbrNwidCRq3GP
J6VJxS6KZdVz/OGoR9go9vyosjfEJtmx+Q9nkMWz/munhTvOaYL+AINGWgO063+/3sKrxzHysv4+
KMC0N18UUdjUeX+R6q21TUojp2bB9I0FocAAt/QusQyLBiB/Y/mPnSY3K1nTxVlOqmieuVEVZy7+
QllpYk02CIzrDgis7Jemg1oQ+DxIRqxUc+p6oZ1xi0+FBitsI5P360xn28uTbdxF1C9HBKh0pHf5
0KLKO0MOXXYjAeAocb4jVPO0exZzwieJqgrp26ZNaLGMJ12NU5ptTSNtHH8lRnahcF3FFgpKRKYh
ZtXkDjEljbsDJ/xgMJACjAMQx7oNeuETV8B+06dYEaZpucvkY6EV57szEDV3vLs5uQt/fvQ/FrIc
AD3KJioYE/7F39quqtVJEE59cGc7yTBUr5zoU303x/YyIFlqFlbv+P9Qdl7LcRvbGn4iVCE1wu1E
DjMpibZ1gxIlGRndyOHpz9cD+BxLqpLr7BuVuGUOBkB3r/WvP2TIeLMTdBaNIv/+839eeiChJq8A
vaguo38pHyUc/XjGBfwFgLlY3sS61nH79XkFSOIa+EQKePaE//fnOsLG+tLH916YP4N9Qo2k8LiL
C6fY4HNdxXyK+A5b6v2xnRygdAZIFj/7/edaP0FTga1hbnyo8HTRk8qf6/YiScliH5flZbB49fmO
HX7u8PTWcpUNKrHlrSx93zeOM924Es91Qc+Gpwp5MvAFZe1mfnORxPght7Nb6qA/gRiCcez/o7S3
9Dr89/5k48sImI0RhId/0S8jpXAySyItHMJIdb4ojLM80S+C23ht8JkaIIvJEc7KqPmUDYRj1HvG
T1P2lf4PIvNla0UiNYaLwrMUg6Pq4DjKqMdDo3x9o39/b3+CNgKsqyjXTFzA3cCzr8Y3/8ZN29rM
gqkqxbPAXZf17hFZy1s0QTbhb+p6cKRjHeKza/c2pr1mk+rAPoR1EX3J7y/mlxfb1iQZjy5R/8//
GdzWZUKHCcqAJ0CfspbM3tXFFRI5/LEPbbBwwGHXmy5vv/9c69e7wBCQboggBpbWL21/GE/x0jRk
tE1+jRIFXqKGXysi6KJ8b3dCw4fYMvcDgis3T1AIbzVX3Dr6wOjCNqIcGINZF9bCShcue0PkSoW5
dg9MMGkg1B7muE8fIZZiV3vwpxLzATBCaFrp37//UlfPjx/eRAcjT5IlOCd1vfDzcg3dGcLWkA0v
GyIbKhl6T71Vz0FyTP0FYSjRZemyVAfGr3Ue36SV3XaKRDB42t0hbseab9M1tkUpONC3FMis0cEQ
cKlcP0IElfWeY+yJSKd13TkuLiL5qfYmszB2PnZqOXzBjjx25+x2BsXvp8GxTNM4rsUCzCkN0qZu
oicHDaDO9Q+a4favhDQtrBCIMMniCRttUxXO2TNSV8y7qPLMocK+L7EDWGzo2owPC7GCbve+PQ4i
9TQitfQ6j+/YMh91aF+goMZ8ubiwiuY0rLg0CBsyepKCrlhyMSUcgYeeIZGW9hkEzcz3hUOEPG7b
oSfm8UyfF5SkYSi0C0gF49JUkhD0HIVTgO+SlTJZ/f1z/OW0gVOh/VCxG0de8su76aFoX1w/716G
ytErdJEgr2T/RXoiDBSs76FvFVF3aRE//ufm++vH60WBSyU0Ac7z4Ke6g1qLICMsW142KNOFrsj5
kveBx+en1xGXK3I9si6w9mPZ/P7r279cAEZNjkciD6Mv7dj00wUkKNgza6kRnHux7qqygvoNjBTt
edbvxRgtU3jgclCL39VADjxAe8H00ERjWkuaiq03M2yYgmTLsSHzw0gZGsYnA1vPBLZyfpYh71LU
isb0d10VDxgkGuL6qdubRRyznnE0cd9hKjH7AzYZqH+7PvMOnTX7hiJWOmLXSLGqw6vQ+I8d8peN
ygMLhCnCvBSuDc5DP1aBE/m/dsvw9nnbomhHXB75Nqx2aFfr93xO2MM8r3J4W2YvqaaXsWz+swH4
uSB1PUIg2K7BSe3AtX+euEW4g4p4LqaPZdUZeAmyl/EZY97jqIJOh/fx9y/CL9isC2FS82FcPSUL
gfB+/O4jErlYEoD+MXGjlOgny2Q652DWD3pFySiTcPgyur7OVmtRNjCEZq8rpn1uglE0OyzIev74
/UX9wnRgaMct0PUgs4Ffj6x2wklUyjL5GKNC44WandzhuM+ZoVH+rgXayJBoelFGzz0pJwRxwMTX
c4Zjzc0fBJF3+uQFo9CWjBjO5A9tauint26U5HqX+F1mrZ0R1YgU3n4lMpDx874tSj1uXQvQmtqZ
Vdh6M9XoNtfCpUi/5oi5eCUKK6TywGkAPg+kPo9B3U75sNXv67DqkGzFhq/EoSUpk6Vd+2lP/1r1
aUkXN4z1FedoQl3PWm6pCTpBb+hmc1rBu9/f2Z9rARY9Q2UG8hYVQXi1of53YdJ3RJSFzAk+bJ1l
2fjdcJKpOUQnWtM5QymGbQmr/fefCx78QwUHFYttjgrbMhmws+15P204JhZavO3o7VHbLEis8d2p
XIY+YWjVzGFwpuQPaaFCJ5JzDCcy3WDWJfLJXgchnkOvZd+kfmMZ71YP0gCyGgegPttcZxtZQuhC
DItenCSe5MD0j2W7TxLc8x+IMR9nEw+MhIRtzldTT2KrET8/+DLANcUjwSUdlnAVTRPSrG3MUiCo
YTdzBzWwEYW47GGZSZgRkOEGbMlCVbVBQGaIqvOMMmlG75JkrVAP0oI6UZ5hubX2FybkhURoIkrH
f8uXSHAY+67Rt8hnhgW2zV1tRzgfnAndDaPH0WQEhHNSkUBU31UiT2V2Luawih4sfULQHogQe5FD
Hg0qnB/npmWqStmULrw/wJlLnN/MAxP7+WK2rJGJXJEoNXJk8J1Ge0TbEl37xzyDf8l96zRQC3aS
gsT46I6mKZi7ybCZ0egD4GDWmgZEpZvHcQ66hYJs6eYiPqZD2xofgrFjnyqzXh9ZkWmE/lfwIgIh
8Q0fa3+X5BWL+NDU3TgFu2WdJKceUCIfIhBAUhEaMyUsItTWR2fbOXMSo2fCvSRzLiW4W998jMFf
dBpyHdL0ksCaZdhpoKTwyZkXolf5lz6ZRvM9rA07uPQKx5l4n09RQSyDsgN90G3j5+66SaRB0vNA
mpyQ2vx+CJTG/1bYdZvJE0an2wODR8rO02H3Vb8Pi9SFECoFTe8beg4qMkiNUSA3Alhqhm/rJDDO
Kl7PxPdGDlFvBrYn+dGRA3OYjNDp/yq3rzFp/+qSBCc5RAccueCc0knSePy4l7O0K+JqlLgMEikj
oRkKS8vso4VymcFuWSXRjQ93TJDqipFEETaK/t6O/JuxYJZ/mCyEXHeYa0TWQYHv3WNcTP6E21vx
x6LooYyFbhmPD7Zfti3p0a53a3IPehazLdw4vw1q3K7IBynCjsDjvuH/SwjZwbvpKcuhnN0aCtj2
jEBBpYdEpgPhxTn0e0ekI0GtttW80i6l8lgDdxZ4EwUUpgpLXGx5kTMWJ+lEoTrUUex3+7SbUCMc
rC6frLuQRKNHw6d02Jki5n3ry2Q8jAFuB7sKBeABwE6GtzEpjAF8s8q/p7moQvzeFNYZip3gQ1H1
1kPfuMOIbN+xP1temN6S0t2SKN772WNThv2hAf94m8oJOWnXfPGSpH4zLDvHwUCHFi6dm3aoO2NC
rQfw6oTJ+n3NcYVN2STcJQ33GTnUrXkPBmd8CwcCIhnQlUhsSepUipfVF6Q5810tsBstD5XMAz56
gC+7NsQ6qyeI475bIhclduHPn8zCXU4dihK5H6yiRb1Rq+fIUc1DTMwh+amdeO0CA7uWEGsN1Op6
FCdEdUcxRcitm8wHa1EEsBmN/wArL8ZfOeg+mkoQp2kHyaeo7ZqX2Wii+xj8/FKgZ87R1LXugRBI
bWcxLkdvylyOvgUnKtPp+juJTgYf0pYQ+5GcqDxz8SrNB4Xy0LfmbwpXvw81tKDn0jW7W1D25HH0
zRLnniarj0WJI5k5E8IEbEy2bhyJ58BeZneXQUfY5XER3Jk9sZOF6JtPIXOZM7wNYz+IJroRTa84
TSrsoqC8Grgo9oF74w5e9UFhGkOmcNwwwJgHdJw2OSkhtnV7GLTdBysnNmhUjXMefWk/oAoycDkc
lu8kYsv32EvB8NAWHXAOb3btElnvFiOAG1/O+Y2TEhmHvU/34MWtOluM1i7JmHU7ot5nzNxSXO7T
RmLF3BTBdISoU/EpSFIM8IE7pbC7y4Kg8U84ikR/B6QXh57s3y2OtzOy8XCX0xDuWlJFEeLk5keX
DfhoTHnwhMmgf+Ms2qPLafkCMUbRHwP6Tkrs0bPMgwxk9aUvM9TqVFDynlcT49RQjawTu9rX4LMs
mSC37mOAqC9T6hq3td0E+4j+8SLYTl6kJOeWM7N6A4vC7WAZsi/Eg6b4eNnV9FyLkVw7hYEIkeIV
MvVxcLp9ORbVOxtq6exs/shQr3MHYbDYDn7hRv3njD/2SWBHfcl7hZlKkSz5CzO27mXksNkRelWd
eyigu2Byqg/emKJxjkpp5fnewK66jwmrVxPC5rhs/7L8rnpMmA8eDczb/UM0+ER2xvkYH4E33saM
gdbUyz+IdccRo7S+Dq3z5hXlBHktn05G7+eYPtn1Kfd8hTN1hwnZfehG5Q1frMBeNxvVIxVFQkgv
vdFwqGubIzkxsi7ZBZFie61QPEOzyswvjWFMuNQJ9ACuMv7CWoTIbNKmXJJqzbT45hGhdkN2uXsn
l7n+TG6zcZtn3cDicqeH2CVUsE9bzAsrT5QHOuD6r5Gz486ahfeJOUv9Uka1SdZvkncnb0Y6bVst
JuVRZDS3fid86KYUgd+JosFetOpVBw6AwhYfUtGmD7W2yXEQV2nTM4GxVOiHURL86WJctLfbhjSj
ijt8C1PNPqDM7i5E2LevkinEsUcPmZ4GEZqvMV4MWKYFZcQXkuwlsABeKduNF4shxnfpzGw/2JDc
w4dAcsaNN29HuMLHwOnLjwD9YjdNC/H1jow/4a9cY44H6RVpM3ftgxVm4pRNFrTCNGpIxpRB+tml
+r/xjTl5d1unvbgRAT5ugwk8WeQkfE0kVbA0i7E8MaGq8aZMEfOVuFjULpZ2WarSbyjJEOJMQfDS
WDKEOu3GN0Ww4GUytB2uUXZ8Vy6DuqvT+ZEL/5q1Xvm1RuINwsGYS+ZYAFi10x1RM6T8VwKrvdzt
wsfUn1x8+0VzcmpcOndiTDEvE4a4d9WE+xNmR2Bw7t2UT/7eL5zuPIYW7sQGa/eQNqr4ExuDBPKa
kO2uzLvwhhT25qMHVsnEJc/TRyM2cL3IWvlaNfhdYYSyXEx2s/M4z9GNy2cTljS4xmsSDAPTqSo0
itOU4dJ7zuMgyb4TLQC+XLeRxyBiSQM6ynyxNLaQLrUG2rzco3FSC4Vauk+hyFFF2mGcxv1TneRQ
XrYOVNUDDfEGT2y9UDtWmGq99kGrZzx40VkwY9YWjZzyhF4HUxkm/MeO8RXpdVMRj0v65hO1RXmV
QWLmn4gV+6a40q0SYalcL96wTY8dicLfk4TljhnkG6r1uP4jwk1rGnbrtA5bS7QslP1BnV1CzEjc
r6xNjTdORscse9+W0DIOcz8MywM8kbgh2t0wFCh2rA22WXVe9UiIQoeVYhyKLjv2EN2To9Hixn0w
jEqP4KJqDr6bcAaiWziXVnlnuzklHglb5niqfVdVL+5YR8hzRSw7gv6A3dJXptERMnqlchLk7wBo
J+GdwaTimnwOOBGwdUYYoDOBiJERAI3VxFfQIMYqQQ6dcXDtaNJFC7w2MX4o1mY3C4sqOfQWlQ4K
Nciip/A6MamXRc0hEp+07L7DmMn7btclZiu+/TOsslWQP4xCKFST+GEjmPSlOkd55JS4pLv54n2h
IPPTI4kDvXFGyJNXzxutFEtZPZ4wFQ5Eb2uHHKqlJhQdL2PFMTFY7d8M+zXn35xH3S5MAs9kFP8q
lVBB1tI4NUkxZ56zsoJIO3VxAAv0LvCyjZo2HlUYuYXnYTDG4dc8UkvxSpBhH9LTW0Wh0XRsIZcy
IzLPaOf4zCRA8Znp4NCuGwujxktx5Y3kMSDTy4oNVIWj2chzDbGApMu1m2fCBB5Q1n1BUQ8rWHf4
TFw1a2ljL8vR1qS6xBz1VNAkLX16WfsIhVMNi0rzPLAQXBHFGtUxswe6IOX5F3OFZf2k1O8kqgWb
u7heTe4EPLxqhf5bWjp++dqe46+if22DIXFV6M0nmKxL4g9iMC6FiwMJKJnPrcFVJYT+ZeNGSzLT
37g/+012R19cD0DMI5MKhWcvHHJsR00O//LYQ6Rkna6k6wquYQu1JJmCK0tV+orFCGioLzUC/ONJ
kZFnwGeDYyBtC8peTnbvuXSFvj2yDnjbznUyxv0lTuGWvPWtq+cznhlwQ4jB1sg36TQYVmiHNpAk
TNwY9X6HgYhnCgnuQSV83h58od+gngKr1GHcJcGFZp1ZOQZ+xCpCzx8XAJozdiL9DFN0vVe1a0+T
eWx8Y7AZn4G288RWnvRg21i+fDdknrjJrnKoicxjVnczDyYkb0W/PlWjoaNKKkIdeSKEFiREb1wf
0zYDjN0xYPJeRnJBDTAkoX6gEQVLIbAmdhWxcGXK5ErufKfkFmQeOarJgc5Czwwx7bem7FyOsJCo
faKcbAHSncOGS3FtUXCPLdwd+K9xrYLhjFJCv3r1DDrxPq+Tzn7x8Zram7y1camBKbw/GRnq+XLH
MMckyDyjc3iYYjFhCltHif5O/dzpr21lrh77YMw96GB1N0xMRWpPJ6a3iflB+y5nEyHLnQxTtv/C
K7XmobV9P+UqRubOWLgSqM5LEKZzOHMIkCXzOWNbMD+aUFCUNotKsvLUIzAZPtO1pdgFQZMZ91kT
WvmrmRQ9nJnJaWie26bO3LdkibMChSvsxBM5N5X3su4lnac9yXij9AnTYeqdfjEEwZzaIZLsyBdj
MIEZ1kVXD5im8i1rV8/WsL/WqFk5pPqO2gVmbW/b8Dbv4KFT9V6bd+SYvJKVwkBRQAQPQeB2IDQe
4F2QCjt/aFi14vOIEXL4VSaU0u+56HSj36xavW3RXilpKwrURthBlw9eXSQaI1Cu3b2Ws4zKL8pm
lIE174xZoolxDYygdL/uRxtkmV03Jzg4+nIKA1T9PJcBvl+RX7mKfvCK/6pwZDqx3qImz1VZ424T
zBHvAu3j9KefVtxaq5Uxd4oMS01uXK7j5BWjXE/sPPS18q8iDZjTXqcYczUOgAo/xFxKDyDHKmZT
W/fo7Zif/QyYNcxn53srpIsfhQlbf3oJ6df576sVpx5ccohe7NnXjFjM5TjkDnEjC/Fx3cpg1mSs
iQ0FLQKTcWO7Aih6jGp0TyNmcLxjJZb3/EPscwFsI1Qn9XtvK72QwL30JVrTrFeqGphC4b/NoIHL
b4jU5IfRKmgF+NH84vU1ATbT/4IoTf3lVy4NlF19/Cwj7Tr7V4ULrLxkA479UPbXjdgzDVSzB3KU
9ADNQgCn0cchSrm4MJz141rfl85FOpKeifMZ2RId1GPLm4c1BlsMxu4oZfZxHgLtUs9jce/5x0KU
M9tJPWXogPAhKvROADSoa564MNn7ZkXuAXsSpw9qbquQKTt96Xn6BV/ntf/wMeZIz0SHEG5fdiJq
66oPui4ePzH1S789bA96z/ImNZlYu0bGervxxkgfz2nZalKTT9Qub41mRE4vCCOuXCOGgQZ8ygUG
KcUvcl6Wx/WMc5ecHKWbKK1apyffwMb3+xb4M6ibs9Ui16qeq9DDa/dsYlTHH6D8JCSTIgCaM9zm
ZTLAKhmgIEC/6114mniQ5U6RetkNGjlNpllwieMqHbfRqxzRnX5bPVM6CSkIVaG6r21hSaBsp3GJ
ED4Ic5j98WRZsx4VmIyQuTNOCc/vXQ5Yydp7JBp64s00hzjag1dQPr541yPHKNrr+X0F+WMaUC6u
9ClH3tuVHrANIJha6hs41ZWuAPAd5biK8kHwOLep+np48XMPq3sHBJeDbxvuDXKpyI0wGNZKwrUM
AiPaWwkDiEtbsFSH+9GZi+GIXYlHanEYDFrKwzjWiIgeIXXTmh5iJ5l8fAzX2QAjOy2xDAM/NOxP
WRcsRYjO+LqSt9d4XdBVMnQOfvQpTuukQ0NflvXn1prG+ihRM5C4VKPY4VtslY6zPv+0NHyne4ey
f329rgOXOJaSVzsPB0Fp4vltyr0y3UbvugnEWAqzyXNJEjgrnB+nl3Stws060pvSdgNzsqd4OmLE
jJBWpW/0Cs2iBFYHYeUM0cVBrWyBNgh07dAQX5A/MLFus4g+pcF2BiGgJuP0bjhG/ksTV3pz2KTs
DUcpv7EsaFVhB1Su/h3p4E384m0wZLTwE5LDxomg19eLQJmoOsAjcQPkvczzum6dR0nRh7qzygz9
Oy2OYP67WJZL1pEoWPRA9Ngm6kNzMKMYnm9X0kPJC6EOcQMDv6M6YqqDdbBhkHldeAaIc7WMJTqp
axm9DenxpkEOcxkMJ/Xbwz+TL9RcPBdr1UeR8kVT8CKvZfB6Ig7hoA9vrFxbrqALIPNIgP1ST9dn
xCwKrvns5nbzBc9GTYbZyl1AmIYHyGwr6S+ymVtepO2daZStB70jpGV+SA4J9M8z9krMGM4p88T8
IRkcggrfqMr0spnsiHUQFKZeZNt9hSKoV0qIgIMLmaJOr15zZDvBIbolJc88TA1E3nK/nm1A6ZpI
NwNGjkffMRfclDPPyeBPbO/M1nnAVr02IOSW9pdt20/XsblYeZkQo02uamuTCP3pWutQFWnD/GPt
SGMJC4+TGn8P7tl6yG9rGkHj+t3pifGhWgdzs+Wjn9gNyLeG/CTNlFu2bdhGMWqSKl8+hVe9yd9K
lSW8B0R2aIWhv3KVgtnRu+428nNndCmMFdejbR0xV53UR862ZWfr3t6bSc8Ps2G81g5ZJvnbOn9O
yapU535cnNG6qGv1HWR42MmdoRykP3dJarHzHfsaOk12Wm/0+sqFVIbco/VHNnae+gTgFnAAmKU+
O/95mr2tD7e4afXDN90JvAmfRt1KLa2hd1MCUjRBr6k4qmdQvN7wdvMSBhjwmU5CnOwuZrIFjA/k
RN7d9q6vz8HpAv3QTdFyyjdBrC/dvw5Vt5J7O8hDKC18VJhP+ize/gZ8oB/RRjmgIdQHtNUKPLeO
S+DGAqrCuijqVunv/w+VMOn02Z9Pg35dq2nSVUxiNXr7aGBd6ooZrIXP26Qj2yV3agICaCqpT2GH
DMjlDXdm/RDxgtA7w3gtgaDp6ld9PQe8FdAAo7yK0pYFAcCpdWp97815ymut0He1NoDWTr+05tqS
aoYu9zu2pe7ENhXmYPkaRwnnUbHlLg2CZWgYwBtQjYZ+0g9jXoWTEgSbD9pIixiKaYbL1vQuotCd
2cbJ7Xul12cPU57fqds1fS3XGmarFodwhAl50OQfHC67aITAtNvWFv0X1TiKCL3542FLxbaCNrET
gGDuBeggDsU+xw3Phmb0ig2tb3Jp8NrSJF3n9+Nk63nkWuxuRzficqpMt5mu3VCCAIoybGXirkzJ
GlSDF8a7QiP2lXrLmEAXeWsV1WIWSUO/VvqxqzSzLlt3ijzrByJ6KsqbyLi1Vh2aXbb0P32MZE9v
3itXDnsPHsv2rm/3zkiciQ9e4ZZtxa215pReHT/mlbS6CVcdTOT5HWv5FEXoQt+rvKbl99nI9ONd
4S4zVVeYbD1DN76wSS5FRYGXt8bSQkxI+vyRRBFzGfe1OYWY5V/bGZk1muWwltrMFIhePIv1zjlL
oOYTfGqzkeRT9vok9EmG5QyzsIrjxdjwOeFk13UR4V36xr/nbOUgnzX/K0ZU9OaEmd68NwoEwI3e
39dWIFh3+e1WQ7e6QhigWDx132s1l8afosSeHgLgRM/de6sE27Kp5cUBzG7ijHPXTnyxTcm7uG1A
UKJ1XbLiX2sDZEwQBx4QaVgCjLh3Rhlsh0jZ2mmdM9u6tr8/kLLttLwuOpPZkKkDufQtap3c1fak
KQ7Uc3WEbqjbgQ3R3Fp6ejFd629/M+F68k+2J5uvml+WKV3i+jpsECZ65Llp3qATQ9/FipA3eYNc
VJx1vg2FeTJPiWfoW8oU7kpVub7IK+kMJWLHzavWvQq8kiqWOlFA7HOMtj2vK6WZgrF9IHksly+0
7eX8VNQwQIOdi49j/Q75UmukNn+T7XRcBQ0bkbpFA8pmkNa0KdbRS9qlGW6xDqZWOUHRbgYkHQb2
k/nNtu+RhKbPgyko9alX48TK82s8pSscda3RYtYr+9+Gp0iaOl1WNoNeqlur5HijLhvkqmTYNiu/
irRAr4kK3ZxWa+UmRaBZ80kJ3iMvNpRI/oawzMGSchgx1FFUmVc3hNwm+or9XwRJN8HHj3Iwpu1q
sTAHUXryJqwnUQKa5DXnJNjMk0m2k1EH1nwAo9P8uwKVKOsSZhx/8XTzz+1jkeiX9AqOB0T6IDFf
DItvxSLW3PzxChyusMBGqs2vi8jPgP5pSmtXlxmN6eniWPOc9RIsK8Y7h240FH/UNVsZB3U76iJ5
M+oBL134umJp9KuwFSbDCrAvayW1EcOpHK+/04Q6BAq5ljVV6es91UD67jMR6zK4TXuHqQ1AwuKB
Mt2MovMpHbde0mEszKWs9YF1bfH73irt+EhugdvlH0CXdWEON0u/Aviv6UdqzQxGAENRwQckUoFZ
4SG7vp0JfvE4DAXdldPoQjPle689s3TdK0KWI6MkfwWGDZv7xrTaFoUfl0BAIZguq89F3MmNgaOq
a7/WrXVrS+D47LMyc6cFL98AiPUA2IQ64dTG/bEMOkyOmDtdS9ENcjZX8NiDo8kjTNaqL5j8iiEG
QgjdDFRLqvvQiQwKfbr3TuyaezlW7Ty8EU3kTHSUQWVZ0+1iIf+gZvJK7AcfFKqXSTx2YRy2ocZK
l0gVyXd8uKmh8BWv7Oy1y2HXeOfE9gYRIKmy4h4LHh/qFbV7s/SYm3rdXH9HfyPxvsWyackfabUJ
yvMUHhn9Hy0KCjc4IJhLMtCgZcFylrydPD8vg6+8g0ajrIc286v6bqghRSXnsKATf56ToXcwQq9k
8YZVuUEOH2Pdt8Lrw+HkZe3CXDMrZw84HurUrRzr/k9T1Y189C0nKs/RwPXBonLaOZPn3A6I0cRO
03bPYH5J/zw1vFunkkx186ykOS53NtaMhxxrS5hB0vapC2K2X+gmbijnXSdC0R/McYL/5bTJeNuI
wZMgNfR31n21VNV4UJC7yF9grIdZnr2Mkrg0sm2ak9uGXQcGGCDgS09uMRqoQFNp9A/EbWPuTh1r
z+R/powAib4TVTTmDkI9s3J8prWGJCOlXzDihIUUZO2Aqg5imTvtZYoiKNuleC55tJrsD97BZBk4
hzpwTXEfUeHbFNpJPvjhrdWkaeft8CQ3p+UwMLManwrplc0XKSpYLeGQiPEO26xenmZ3tiuklIV5
kxJZQaKV1wxPCi8IdalBPN2HsGix0hRy6NXXgE1ZfVWm5xEFAyLQzZ/LBb5TfkRZS0zyru0RB4IM
m4H/7hW4YBgQFf9IeBJx9A+OrZyYIRGviB5tCA5ufOJZnAuG273vyM9iobwCROsn6vBNXLMChz5O
msY9zBjbe4Ykw53ZNW44Swcee06FACWYniGdS+HexIxeMDgvexMUVa7bsgGJhaWq1oNiK5TXEt++
bkWpxBvojwCkneZgLZEk4RIczrhsUU/aqwRr5W+GNlkTL5MDIf6BSSAl1PpLsnV+ye6na/P1t1jW
1fEE7RXjiG2WgQJxDFhhrINoPkxXWd124KyQ5zoijRy7vu7NDmyzPRRqvfB7CZSdks+UGQhK7GUR
n6KhbszgaSIE1AiOeWdRbqapr1ukxYLp971FTSYrRmq6EP3fnk0XR5NVs7u1gZTyY6eCqHpPu9yL
vo1YHPWXySQE9wVLXlf+vY431287b7hTq70/RiOkA07nMQVhFoWJgWqINfsb6qZ8PkrQxT44oReN
J1Jfkkgf1Pk690qvVUnMlyThe8RcJa3uRZ+p4DxPHdRMEv2QjD7VVh8XGJsxjUY10wvaiRZ/DWts
KSn6Kn/ynCpa/uwpPPDr8iBSDvs8z8ELjk6X44j1xS7szDLOsi3SWA6vPs7Nhl/fQPWxwuEuAb3y
BmPPgZ/IEKPkNI1RXe9rNVQEo5emUMe+qZua2MjGJt6TKlw+qimsIT/NJHVSAoggP6WURSfRjUlx
DrsZehIkbz88YfVC4oFp1OZjy6DwgHIMZ+K2KP7Ku1S8dYHKb6Qd9F85fDp18BciAaNQRN0B5iEf
WvhJdweICDO2GdT4fUjB4G7o6+QrIQ3eYwlN+jbIcOrux5CF2IEvu98U9hvVoUVZ3ZwTohy/Ni6U
sl2w2GO6H9tevdexspv7GQ7QwQdM+dCIoLkbzYyoS+K3yPnCdnQ+2aKsHz0xZe8zyusndreCp5y5
ySktS+dTohrjxo/Y54Ur5+HGLizcdTOabPMzmi92tULJ7g/KkPi25eEXzS7Cbtk/xHA9Lzbo9zcw
6OnWieME1kcTmtWOEQQ3L1et/c4IIhcPZEXxY+WPGPoT4K6NRZsUhNzyBu9MTOmU7lLGWt5FiCXN
0cMGcQYZzG7fl6qEgRTbnmPuXOZ38CiKhMwfm/RTOzPrByjWTIsrv7DzQ0aDxNyulhe/TJ1DZjnj
PQke1p+BKf3P/WilX9Mk729hPjpP40SqXR56Ee7Ntgl/qXBv7bHNg30Hbo89sxk1t8QPyr842zgZ
Bmy1/zIstzolMeuOVu9TX3qk5tEPYacyZs+VGZanzu7CsxDmdHKcyfxsl3byFqXC24swT0+jsUSv
SQZ3xx/tgklsbxNdVnn1Y+U6bKmpkQwHGHZlfXZKP/02ScP60AZtMh3zwWy+wn3FDA1mIwCgmxgD
uaQ5gRIiUta0r5sx2qHRmplUG7l6DLoJc2Szt8vyMISVA9HUTIez7/njlwxDf3mo4pZ0YTcaIIZM
7l0WCeNBcMbfLXEPbzCZxQerqgm1yCKcj0ghvoiK1Ixd341jdIG72cdH9iWMpPs5vpc1co2jooJ7
GTHR/marDn/+ZAiYyDuZapsDX8T54GjZ/rM5IV9iEq3NcFU8RQ98bEGWT7SQe9yVXwvDmcVHnGqx
rOG/OAV6PvB3ypn5Ba+5KroxjcHrP4UzZCbxEIyT7ydH2u8lJCsv4Anhw63/SYrRt5tA6MXpgQGq
IfdGn9g9KIYk2ea4zEDBKMq7cnpa8jjvHuwRGv4Feo6yLuBoOWGicxdOxBiEYyDe4gFGR7/zLVYb
e4sNZExlh/9L+WSaNsmxkBrLyiSYNJ8NL1wcTLuR2mZPab7olFvSxivqwVvoypzvRTOPB7yve/9h
MjOSQ1uJ8u5+nGNGu9WAScrZntPlWeK1Sp5VLtrnNAtJqyIWDK++BoIilLRdZjJgv5nRqhHFioMw
d9rhgD+z79aYl09k9pGcWIjlP2XPP3LxMVvCltQBXvAhqeDZ8hMXH9fV2RIwuW4cPFQZj7S1z9ro
OOH+S8+uf9P/qeWEtndyBTxDVC0QWqC2/MhIttVMApIvp+fZMMMJ9+sI16XiDVOkMsdb93/dd5/X
X/pvw1l8Vn78MBvGs80ywHIWbav2gfnxw9xpIdQWKd1zIpky1bscuyU2oEQoxZ4sEpe4iJvS7myE
d7kgd+YazIpPZyR6bdepikjyD7eRomM2E+KCq1fXYOESzr+7/kVEmDiKPYNB/CpRd7i4y3p27/Cz
DHURHRg2JHo+hJ8zzDrSdUMm/7fdyM5iHwja0b8KSdzCZQTgKMYHiwWk0a2s74c39ruMmI0hgxsJ
j9JwGyciolLpKyQ+XH8xf7L1f0z8tV88JgWSfftSjo3g16tlMfXXo4GZSNKYnDbkM1fDrwpDoyY6
iSYOw+JTtd6IkXphmv9glwhwVretrjedJxzbhnS+LaG/ef2JdSRcAhKnFrOylxibEy6lchmOuMfN
EjVtS93SJyFFAnEv9QA77mbzXB3Q7XrljZhaRc6JYCyERwtJ7maRwrgDhrUPiR3VfX4f12PNA1u0
qYd5SZD/LdEzkWKplZ3k4BbRsmfGpR1bkoKgAf8lohLyPpMxpS8ldSqBb9PmN7w9A5Zvq3+lcqmd
XjfwKjRzDzMUbPrbhMBZx1kc5xEaf0DsMrbc9G0XhzxeilCjifX1Lbhz4L9phZALo4tut3nkxqS/
MnYdIw1Ya2Ju4pAWmv8PZ2e2HDeSbdlfact3VGMe2m7dB8TAmSI1UEq9wCSlEvM84+t7ebirWgzJ
yJttVWZlKolEhMPhcD9n77VFKdjHd8gNrZ0aqJucQhoOSW6MWRnBqB2igWNAua+BYnXJgQS2loln
G03PDO3Hwiq1yzyifVTtFbiI06OhR9eprlvecgnAD5LTPh41r4/v9MmElBd2UYy89iJf02n07hu9
XZbkPa3Zkk6N6eYOV2/AszAajTfSsryCHsbMvEobmn84AnxON3o4WWtAmnjaDMZtL1FskP6wSt4t
Q9Y6l1oWLPEhNu3eTd9k6AL5jGPqNPzoK8/zyXr20+KBIR+rEk+1ZeNqcMHyPH+eubrjo/qvHyYc
gHZHL960SJnqShT+VUhg24Jl1Bpciuo7SQekaiGqxb4Ehq7JaDgljJLaFKBD021wBjxp4BL9+NMc
MXWoXxA5F+ACl6SUnFaRe0EoHLLEHdqVigBYnM1a5YW8jtiCXS1NrzO6EyAqemOwI8X1FJAVHQ5N
ysWJKE+iORA0100iZB1+Bf8uwX3gEpyBiIAQlMRGKVyGjTmB5otnLYfeRfGXrS1S78bCtONHqzix
ldokMC7FQNop9hRJlGuzqoD+FqKpC5jLGZ30yDtATZub4YbUHqsMfvwgYTCEWu6igRlbsmWavLXd
Y+Gx+R/2rINfcl4hz/2j6qXEVjOVzXGxnHLCD6Qx6yE7SmtnYuIrQIRxQhMpEiTGGkF7pFAVdW+2
Joeeiig6byAmVlnQUmxFYXMCOdV9ktblDTvipU52q7sK06jyjvZbHGnpsNPKUZRdWDvLOn7juvi4
mJ1NMA1Ag5RvVFEKM6e3t/aBnpdjtJdYdAQ1yWyB7Q97zM1WF5HwCskCdQYQG35cwRYj82RabSsk
Sca9Ikop/5jZYJOkMUfD2mvo80TQYtmBtSRG9IY44R7M3uFwR8gHxkW0vPEJZBMw5VYLVrAGSO/6
5SfhuVcXNoRuAZDnOmD0PMO0hLXuJ6B5JxyheRxs9zHuMUqXzYkfIPWHqv2g+BhK9PHy5Z+7Y7m8
SSmJ6Up5J3CoFZ49hhP95bq0/eVe9dGV4EqZZGWXP05LUQ3EfyQeKlV6/J9ABUxxtZ8XBR5IcHOO
YdkW9ntLP3vJg2AhmS9xMm6bPa5ojQYmKXvSlNVAF9EivZXNh6mpa56VYBautCSlqQyZS6ol1GwF
/RR52UPCdoJ03oSf43EN6M7w3MnSA25B4U4baRGlX8baj8vpbZ5XolSpkF8pL2AXsDoLN7v3l0cd
8MnZN+VlBAuF9RyMGpiac2euTXMao+0Qv6niGpbZge2IX9VHtiJM+4NSKlLsEG8adKcu9kW5hAd1
0pTELva8wcor029zgroafRzH24GzQnWMXCfjmeJxWUBpW1NShbKhqfoBsvszFigmnL3SZUltq0fu
EoVqNyjFVZVqwogyUWnmwEmTZUe6J/3eA8UrMVL+2Ilf4o4NRIIw7xODRgaBGjTm7DIXPQReHpR2
K9mkzIAcAK4DbWzwDCNDEr3Uds5Ec1ObdaEPUdJOxEHUnzKdJf4Ny6NJ8F0FFIGIJ8QwVLV9Tet4
gRdTcQLtLrG1IgLnyJKSKrpM+KmPSlcm28/6nEB2eLQQQOXvcJAiw5Ke36Wkt0CPRGAyxdTOrW47
jmhyyW8KJCA9H04Cw3XU+plNF7ehuZEmZVX4wuAoWg9+2blpfT3NvO/qPd0Vqlm1lvvJvBAyBrxi
JGu0FAKOPiMBBcT8qelg681Jr1Wg3UWIIeUEStvYtXR/8sveKGJEqUp5OiymaCbLhn5W2wT8VQG9
6pXcx1OfW31grzWE3GXofMEy7VdfLOMcBEVvrDD7yCNIsiqKTjSi6jWydw7ncM0kIZS6wfjGIaU0
ni58iheFeSQX2KZvN+e2aNngh4j5XKscvLGijOI95mm+xOMO9ceaakczpSwDVqn2hBx3QE3NE5jF
VFPix3Sam7i7MlE7JFcJfHQ2dg1lcS6gZDy6Zmf8NG/8lv3gGtBr+Do1PMscplI91ui+qb6U2sX4
ZDvRHFy9qOKDGTUvVfNSDaapQeDpDv5oNBvB23Hns8B3mya2gOrHTX3s6aBa/KVN+AvYt/pN5HUA
BgMphLQ8V7RyVGtsWARQaLcMqLbermm5UD+WogfV6OIlyRRTf1A9JtgG4q4P9oJwSgngFTUrNzTk
8ZckT2zDgrLXaDAH4Hjw9XeEbuY5e2jH7OCSR64pOIq1xrneunFigx7iTimw1cOop5U3eWHTxobW
7JX6N5Y3jJavmGSygxM0QMDo/Y0F1Yg17OVcG9HjXs3EWZU+/gfRSlqpCMSn3YjaJRSyxy+rllOh
syAdofqkTrvrsfNG77BdGrN+3ZoVnYYDPbB5pq6B44ap48wdea74tRYYzPd1XYkWJc7/fKC2645j
9bU4LSMzjyXrAe/+ZsGGlm4enXHUzvEW+Zju2LUsF14SkycQpnqZ5NdEjdltsy9qPZ6C+4F9FHNy
oDLAMpT5bouyapbafW1FrMDj7TAXYTDI/rQsDuvDhlUw2Skw1zTpJ1GVZNgq/QEvLtGPM1hQYIpV
QSuq6+s8ij6iUtjl3Sg0rRqB5CxtbKeE8l6N3jZoPV85blp9vNqa3n+AB+nE2BCk70HquefTPrOM
GvGTSHFGYlMTuj2mfqiNAqkSlPBoQoVYakRY4B+1TT9r3uGZ3fiBnH0GLe98HGNvvEYyICQiAgXD
545o6fBE5lEnhCaKRKWa6iRUGis1SHcJvtg44fM728yRn4aDu7bxRLQYQYneo7EkkztlO/WYzdoc
CWFjOncb/jlyoLvUKB4ofyXwB9DbnJ7lyUf+Wd6lNbm6MFrdXuhjU2lKAOKtg97uTI5u+g8AtLdB
8iMcHhG90NA2UyBEWHWm8yY6eilsgzgIpVyrdUbUnFgrhYIox/nBUhDzbVlCZKejSzFG5Dcu+3BU
OVGA5tV7bI0GfTWy+kD8ndqO21LUo1FnJ9Cknsys8J9Wz/Nxyknxhvo8SngjpSlLpNmN9Vbdr1Gq
1UnIsTkXUwbQxIKdgJ8T4Q0Z0PzhSGcPCMidQtbSI23FMik5tsSNiwk6VzQVrbd1gI/ToY0PQvt7
LESnX6NUiCPR6SHnXk6ckkRqzNGTijWml3pPlufTILP009D2M8r0821Z0hLLLpuFc65+mDwXv8bO
6dEbzReudEY0Unsfi9yPr2TK0Tdag632haPtZDNTX1DpES0pKqMnIBrrUjaklhgp7VLiEvW6jKSo
ziFdhtFXK3Y5zkKKo5/AiJiJxAaklRYLlJW6UBm4YK6rh0lKzSfZt6U1Jw4shWx9KKPOKF+QStSA
xVrsX5QkKu3w+MNpgsPAI6EqBuRUisKOU01CnRA7p0Cd2kW3xmOelaIdraxvdLJE8ziXK+B2AsV0
J12xUgVtNvZpZp3nkS0TtiNNJv9oar7QCDjSb6R285kZC0MBNV6EyuZ8QlCWUq+mPCwFaAhe+55b
CDm1suNIrXe6RH3kXPWsmvpyTVx5BD1TfW81idRg/JDLoDYWN0cKnlUrXH19tQgHHo+hFQ5sxNxs
H89Am9jGkIQdEztvgrO9Mid0ltFxlpu/anQ2XtyrY2ZlfbMMjeYVt06H3Ys2LvnG83fQOyyW+yJC
eWNzsmo997PN/8leVtbQ2imyrP6Qd/SVvLAaHFHditn581NUtUUpzfcNUb9gXvj8WDSKG2XGPoWh
3vJp5YVb2aF6CCffm7kIs7qjWGHXEdHld/iKMyoY+CcsfmPnFOJ/AjsFpQvwxo6WLxbx3+7nGcA1
X0zJ9Kgi8xHBkvFxB2vkgI1CmZ2mSWK8mTcfsHiIOp3VnTKv+m0RM1eWjdhA9PxBFYpiWQZsulMq
1pjSy9KQyUTCC/DyeeL8NIGuBPAKcCEOTZzmzlOxkqLrsGrU1v2c8pqpeSC8JaPXderC2nLe9ea8
1SnM3ymzshs5717+FL+cJcE7BtDxXOpf3JVzCoynJ5pra71555+cUurRyRNmAwLV07k2WyaxA1Fy
xVK6MZL/n4gyAzgfjCGUNQapINBnnp+rs6ge2t6JprvEWYQxbJnYZbHCnOSoyhuC+gC6wMXLo/DL
vXDo1xsWu3zK4gY1rucXNgefzJTAHu8c+cL1sGfDBFfottFu4RiqvcCUjgEOtlju21/+GGdIHpPC
gljdPYNB4CB9jgunszb1MUb9O+IwZNUyETp/SthCRcexXxhC1Fn+5SsbzzOWQK4JkKNOGwLkKlWS
87Mt1q0YyHSk3SbSfVJ4Eeeeg5+1TYdd9eTUUjKoRfqCRr8V67FS49joSqP3RoOA4jX41PkUNQ2P
sXAoVAQGsKTzcoeLlAV0W6Tf/vACSlX5cHIlyikqTRU/dILSl+NIv80r43Re7TBBxAU26QQGkLaA
z/R8pnQuRn7Hpl9Mh8regEXLDDeUc5P+do2H1h6xAA+e/qXIXVGONqyuMr60Iyh+Ym1bkhkoQ8dE
XGaXzlSgWXmNzHlenHID5BYm4TouWmd6BGefUI90Nu3tZt/Ope9vyUfL6YYmv4IvYkMFYj1nQfNI
GCs/mYwQNZllygI2OUO8oGC4Xzy4A/OhorjijT+IS3OB7YvUMkEJ+8xeDbO/cgPR2oq04fjyKJ8/
jvA9bMcnrA4Oi/NrXh2r5gQFP/DulKxTHZIbqCcsw9Js4Z+8gSQ/oec0ttJhqF/+EM5zHKvD5S1u
tu+xHEFz/QXHypttEhXp9S7DNserZmp7Mrbvgikooqd4WTSoPYO2IuR63FjfxTZWJoalkqKUQy+z
7wfPWZv8Aku2jnYkGuL8S6IZRIRYodsbE5hIf2THmV7YKw1sjgqxQGjNhhlTIaM8SzcKSazYIarN
aFtSXSPsRvcEyV1VfOt4mVCr8T5GWf81cJ2ASmhHZUj8nKy2MSVqfuU4E3+ECtHHJJXzqoYuVCOh
ak3kALkugA/Mad9nU6UWPBezpPYu9gMnhdlkTV43HaiTW71fIfUjjps8g3xFmn+hT63WxHyDZBzL
i1xas2K/FxqgwkySRCdhnq1Zs9fxAQzDddcmkHYPHOoT/enlu2f8MofI32Dd0B3Uarj5zt8lns8q
jS4/vVOV7kZ+fXYynO+uKRPiLCJcaS4COpFSme1IvrkqKbYy5wlluiib6VsucPgb7WD+JMVJ6muX
tNbqD/oCZWhGOOq70WuN1PM+qksTFUSc6LsYAE7PYeAWOW4UsfXulrNN41Tf8N4lVnWUKmQVbKTY
aCifMPujlRFeOblsJxPqGP2Vp+N8UYaoyySymUds+sVj8nwdjJBKLBjPs5shmKAUhOhByWMPibjq
8hY3ez45WEFkjoGzUmz7OhIIMeEKR10zuh9fvtvPIY2O6VN35uXti09FVfx8FzMXaDsRrWQ3UsmW
nvww8qUgD5P/9HKuQdldhHp4Ok/22XYhS0E1BNPmXMfC9vf1h42xmHj3DVIL+8oFz4LfGGOOqzTt
EeT5jk7u5Nkl+z5ahAG/vVY+CGlTXmKcbXj7Z1GxFZlQU3GTrKipDMS4LtyWe3NEK1YcCfyJ9O4G
M37OgVydeVU4gBPrQokvjWfLyfcofQs4ptH9kYJGSsGDs41DgdWP30o51BFmeFIeolUUQhvp7mOB
8FiflWE9iagAEihw0sZJF4pyqTjjJMTGXlqKHtyQ0LBx9j+0gtUszpEZkFEO+HUEEugxlXstPBqg
RvqpPMW1kvMOLNJIxRvhx0LXTemmI19rKRTviARAUJDK8u1UacIYtHmV2FcBwxcy/46cBy6idPh1
XDkcbqdmFF+JVZ0ry3HoM1dUnRB2ifOYst4jkxReDaVWlJsRcuo5fa8wn/qj32l2PIRzp3Wre9GX
QPyDq6zdCE+SW3xdnwFB4Kmb8YsdnZi4qAc5WGqf00p7ewZ0mE2gOn6pklMNg2l7Uu0nTscnp/Dp
5CArDBzRRLXhhK3VK0dfs4uIpIvV2EnKptpE+mYgBtNrJ6HVVxV1LOUiry49lSrkCMgfUm9ju7JT
+7HAUDaBSOCcbLMgchhu/ubF5GchwIBs+SI1lrQHi3QIY4abLIISgGDGCTs9TdfKEM4NTRraaC12
1bHhsQrc69Js5uAGyFs/vs/IOyPWgiqVswV7uaIFgvpaHYG69SVVdaKuYgu0gW1z3AS9Vn5BM5F6
u4GyndseJr0RhhHFwZAIBgwpWgx/G5brFLoGpELrUBc5FP+Q/4tz8JBnunOhTKwVp5EAVZUB3f/T
JmtjuEYH602cu3Ox7lUpR/X+cF+K8oUqZkQjJNOvGIjx54ZA/XP7vtOBfWD73cZ8+yDdClaLg+F7
iR+I6Lck2xLnSbo46dCM4zfOQYb9RGtlGt8Q9Vg25hFWjrY+efaG4ewNXBThbHTwbFJLz5156yGg
ZpvRF/tedhNUnYmkLGG1BKgpnL7Koe5R9WCyss12DTZ9TVZTE/SoXm9H1VJiNRQa4K0EBzo9en4+
aFQwZZ1G+ak6uQqok2Gwunb6EWGrkT3KaT26C49sfnpwJ/A3LSTNyTf7+oBxVkxD2fKKNKpml41m
4sfeTVIUIHf5OQEnTExpOspMM3N08K1ktG37BjczlSaFcVFcHTeDN9YdsPA5I4WAAg02ErUumu69
3IpnNCIKAVstCS0L9U3lFPNXF4uVMiVI945iz8hHPfcDX/sI4m6yDsF4kjmrCrKybcgHZzhRLfVT
iUwN0w8TYwaHE0ujdBvK2hsFAwFakW4piWRQHgwb4DBrD9GMsf60DCQr45lCqsQDhCC8Hd41pYlw
r7acqaQQJEtlss7p+ouYjbhS8VRdKEbHtoBmp8fFyATxXtZilc9LWTUUdyegDMZyKBRG7VcVWqk8
Mh0SCRZ4eJWIqSXwQk8MUaprjcRJ7py0djfsOnKhTKvIZxEtl9ph3uV1oudI8wKNGLkw0GzMm610
jM/y9534CJ21rv4H8m65u2GEARfHI/E/BlJRtTuVt+bH3D6tej2jwCKvTENypTRPujrD74SSQane
FY5KNoF+WKZONjtlfIuBZ25P0+iKd4Z6S6iOjcQYqOVB1ieUuVg5Y5S3qaMZzrysgHwVRQxxKk23
p6DVgO2il2HvPO4qrRPICEN6fqV+HqaWTf2U1C6xc0vkFvpHXMtJZ/+fyYbNKdnPK6pa6MV4fvn3
ljwvqOJuJcWE0oKpbpAuXXcmJNstfZthHKHjrF5ztjewp5n9TRRW1ZErr0942l6SXVbpW8DgQxnx
zmKbQclTWe8Gua40GC54aY2ij6EdkDM5ek2vbBAVc7JZKQt/aqT1ETPUKrYJ8k+GJAMs8upy70ZX
WpxYlKIhZ6vEPMpZUMXLeKyYfMTYiLa0J4H+Lm8A4y7T/FW/bXFrULBtkPR/7ghkSD7GtCigBXM6
0b4XGVYSmRpUSH+bKm03KFh4IapqmPQRSxBHlQE6JOvXnJixlkxsCKjzaiRHkN3BGT+Kgyq3jpqL
fKhGXXyyEvb2iUliN7OofVNusgt/B70/iqu9S+1g7A+jrhMseRgk61pO28A6ZWqpnYB63RP+yQpw
lbbmiIiIzOOtCnZxi3442eGqtLTtWKAmZiJIC5ZakNXGUU10aVYw8lXsLVSVHzYKtsiZ2SPmnoSi
qH5soBHQBR5JwpzUHneUmyqlFDBNSzStASII7yExJWLVkWgdpzIdNlrkUYt1FpXwyITZejdZ3g10
MQaAe5Lz30l9W2RyOq/DzIBmRdTbySyjOpgK/2ur38j+kN8IVEmUVUppzlQKA0nLwW4kXCI6rwI+
VU+ng2dZvo+keUU7AYwSuTrJzVMnt4cKe6L6B7Hs1kiwm+wfqOkpXWnSbe3KDak8H/ZyZ4tk0SUJ
ekrw7iHUoq/NSLLIc9y8yiBiMNip5ouESzmbleE5k89cJrSRgi40WcjCuh4FgnflD1VbpzgqItf+
WsqbXZ/gJ0NGwhepXAlKlUfL1UXDyJriuJ/eR/FUOTUYcxFeVfieEBVwBBBtK9kX1rJU4M4d2dhA
R1kWyFEw55tAomx20zvVyVl7B4bkMY2IjMCuJdFitMbEpjqT0guD7QX3v+0xt9cP+pxaxMMrz64r
AUBykNQzhuJ268a976db4V6pTDItnofc2MWYZhI3bLPpVKfiLZnj4ZlYjHAw6LQD6PVIaYxVOEKR
wnXwfYfeGhegwNSH/mERXjQxFw1eycwcNcgqtYQ3dN3aOyFaSJb7XjaiAV5DDDlwCFnqZm/jjeyz
P18+3omS3M8SKoK8PWDuFLwdn2zG8/P95rhLncZVcV0WDbpOxXZUQItVFsEVpuIfXZhwAY7wlLao
tjnUvc9DJ4rcGlq/3pLrrEha/+vKScHD3N6QJkiqWqstZXWoMGizzL984VNF/aevTGWNA61vU3Kn
YAp//izlQNN8gt0BYF9W89r49hX1jMGNrwPyElF/0igbPf8CD2Nn0I3dxqQvqp2drhbJjC7v1M68
zU+grkEvfZxP+J3HuXl4+UOeS9vQswGzMTg+gE3Qf43vXOmZel4zWRdKciJFLYuKPu4yUWnR/aUp
tCNejCbxMoBXvue/W4apaZqLuliQxIQmbmntXVenWh3vkF4gUwxLpoFF5rnMnG6TsihwVqSFViFw
czqIqGHCTtVKDiWsW+p98mlxTsW409f839+W/xN/r5VQv//v/+LP3+oGVEScDGd//O+L7/X9l/J7
/1/ip/7zr57/zH+/r0v+++I/uUu/dXUP0fD8Xz37vVxdfbr9l+HLsz8cKpGJ/Th+79a33xFWD6fP
wPcQ//J/+pf/6/vpt7xfm+///uMbMa6D+G1xWld/qL+6+uvffyDl+2k+iN+v/lKMxL//uBjT6juV
Ovm7/vMD37/0w7//0Lx/uRa+0sA1eIAIk/epHsMPFn9lOP8S5UMrYEkz6aRQqqnqbki4ovkv4m1o
oOpeoGNKFSEwfU2Cwb//8P4lAsd4DngkwSSg8Pzjxzd/dgf/3x19Zr04a1N44omibk0zi8/GMi8K
Zj8pVDNOQKNVJndaN3dflgL/3i71/el7RjUI3yyywAeHtb7e5x3x5Ye+5Bh1k1ZZ9tXxx3K9Qnc9
V69ETpxVZE+fSdTm8IQIW4h71pggMaDVzaW424g3eFcWmvNng8032Lt2lH9G7j1/CKjGfiI2ADbr
T3dOjc/P43G2wMpL0z1iLHS0qt7ZcBS4qiFQZ3fsQLQj+zOH5kiUhpqZ6g/AQJKv//xyJgVJ4X9x
hP/l+ehb5QKvq8juyFbOqIkmXfktgz76OfLrdj95pffXy9c7K3+evt7P1zsrDlqZ5nYj1zOAax78
XG+u3LbXiWXhjy9f6cw+JK9kMoDQBAiJPIXX/DSvEsDI9brld1qBECbT8vIKb+T05uWL/G6i0JAW
+dmiHXp+EQ2t5egCxq79sb5Yp8z4u2tTHJp4Fq/MaKCU3Lo4BFAqvPLtzora8tvRMaNp4AGm8M/G
kaxIHd9GchezlbV2DV7Co0UJ4S2iAf9ttYzTzVIEE1pDV3sbZYDawpe/+G9HV4Q/EclCE9E8e0IC
D0qio3N94j0OAMpnXAht98+fBcO2WWLYcfDePzdl5Y4/sONO7lI6aN9GfdUuDH3LHpc8T+5Mmr2v
vETPO8tiUA2AnzryX/Kc/FOj5qcpYy44V00nvsuWrr4htFD7VAMCf4ApHz36prb8iSa6v1hBi4X6
mOvQPnhsPNBk1Xp8eXh/85jwOIr/8Fhav9xecldYNaP4bhgLYzc0hb2Pxp6zYFBPr4zxb65k+Vjs
MEnjiWHNeb4AjJ2WV5CWbidziD9ZhKZdAXZNjr5fdJcvf6ezuChHDK8VEBxkGnSHaEWcNWLKlpXM
y6zbVE+N9wND+ZnCuf8VPug2Xs9e7D55UZJhF08w+EXaGCy7NWvmzy9/jN88OTbvG74pm0jefGdP
zuKkTtW4xq1J9bwIORavhJuONhLhvDngJt3uViMunzZ8PFec3Publy//m/UdXqVO35j2Na9WcT9+
mmMluTbeZFm35CP7l+YaDMe8SLx9lq/dMTKq+Orly/1u0LFACUFCgH6H1+zz642BnYhG3S1xdtBV
wAk55W70gtqmD+aNn+bJWm67xB8/crAzLqGUWx87Tr2vLBe/G/SfP8XZLGOhj7yxMW87hFxvzHWN
74MssnZaZrqP1KT0xypbpwvS3pqLwQqSV2bebxYr26C/6iI3YBU5P7S4VU7zdjNuh6XcrhG1OZcG
Au70le/4myeJ85Bh4LnAG8vK+HykBzReetMYt1qkD4fImcyLISn1XW9UwyumHuN3lyJQwHLp/NPx
D8Rw/zSJvHibQBsbt4Iz4nJcX4lRs2p/fuyNeCAMr3DjO3iX81Vqrua+QiB062TQDLAgOO170Eb1
vWO31v2C/BL1m9P56yuD8bu11KYFbxkWOiVOb2fzDvN2oqFPvTWabr2dO8RzRhUUD2Y6uxewXhY8
8WVwhJQeXTVjMB7rbmmvIvDhrz0A4nn+6fjGqoOF2CYgTedF6WFeez5WAbIEmv3ujbam+ZuoSKk5
p/Z4cCe3v9CdYt4lHvkwqVsXe5Gg9+jj1rv0LLu6bHhtrvt//DySUYwkB5kFtqhfhGPWQvvD9+HX
otQ4RogR7uIyDd6l9En2LpLztx1S9MvAWKf9ZszGMR2d6emVzyBm4tmQGKgXUU+5rmVi5n4+JFnS
bkFdeTfQQntSxjbv1oyj6B56kIaM0aveBumSXlY5dBorBSFX0sJ6cKH57F75IL/O49NIBIRYIpdy
T1l+P83jbFzA3oz2Dd2x7C+cRUBqneXKL5u9xcGZqBQPO208dO2l1erp34HRTZ/8pq32RmJtVwlK
ubDCRnMP5tR+7RkTg3A2SMhHT2cmkw3k+TNmpCbxxS42CDPFXBmMibMf19W+MsdlvGvLL5G+FSTE
OHhvlyk6lGNk4sHXxxukgUkb1ta0cmR70aX+m6lMQJfhYWKz6W95Z5WI2B4WLV/1G2tMxwg7Sdk8
bCmQhWZgF4Itoni7Bj1ExrH/AjAPKLlfB1dw/ddH0fWzXtmj/LqmY7BlFdJZ8wI2okLd9dPNK4qM
MrBjQdub84vOi1wj7OAyhSMqWbJ5h+b9GuEBCanE3m+AeV+ZPL+9vIPL14Fo6cKren75cXBsr5/N
m3iK7eMqyAi+Mer5nvy/HsjxPD4SKq9fzEb/Z056+yuvlNOy8cv04MLwkZFCclp7fvm0ske98Iyb
jKbFJb0wCu1x7R09aDqPBfbfz8bid9+DMmFpzvU0ulqC4srLfCAmjM++LIPhH59FHLYTAdGM9ALZ
k58NSFFpS9Rt2U1a19sXvTOYqhtOI5DHsd3v8DqvdJrY7F26EeXLl6fmr29YkAWGWEwYCoN34PPR
0BJiM9Hh3/jIKt+C0xEaXDP/+vJFfvPa4yo2zkaWUMb9fO/kpENjtltyg/lW+7616zt8wn91pUbz
FT0FX9GzaQbY3gUNy3QfIUIOS6exdqsHdXNfjNb2Zz3YdhZWPmWqlz+cGN3n84HPhkgNzSW2Ay84
mw8FnDbyB5IbBsi8XGqjvC/tID1GaK12fuUtIRKVasdz+8piLkb2+XUxt7OZxeuOIDOwzkY+Hyw/
qUrt2ndzvwA453fDDgtiVQH5IqBsX8xRzJyb4+W1I+BpQp1f2hfbHTb0vF3Pv7LfGRa2wuQmtfPy
FlWATu8VE7aTGU99nU+7wcWpXm7LYzy17s0MZOKIrqM/ai0AE9p1+UPXloAT4Sa98+z2TYCV6bEI
rO7NPPnxrp3ib50+vh9nCBhrFmWHqmmDXdf12gGO16NR67d6lL0W6PvrBt0TzgTejGwZ2MWJqf7T
suZ1WPXRc1ybrXhUkL77+w0n90XntEF9sMwtfnx55vz67IgL+kwdTiU+6vbnF2TalOZGHuLiBcAR
0CofgYdXr6yWv/lWPKDo+DE5iGPP2UX0NMNenjnXJR5zmAg2mbxtBUdoNYxiDect0d69/K1+fbV7
QpSKtFcnxt41xd//NIyItwA/eN01JMJ0H/TLdIAp6B41GmyvfDXOTWfPAIUr9sHUELlvfEHr7Nlr
K6BsWeEezC3H+9TGjkkiaaxXH3U46tXOTyd68m5Ubh/NhkUMoofWmQdvxtV55ZJpJQhA7IMdrbcu
9TnfzMt+Nbtkty1tMh5Gd83eGDOZSPus8t2LwgsWgUJa67/Geiu/a4vet+9WvGzbzh6bqNmBqbGe
5q4gFtQagm99269oyIyk+QKx30OjbrrDfLB9wH6HOfKLb10zetAcokT0Mlwju0dGuY0chGEdHk0M
lPmOFoRzCGxoIjuYaMU3uJ7bLU5niGoVDQqyzupej3j5IggP56bIHzx9Q6DjNtb4jUWg+7sttuUG
z+A08W9nkgixZhZ/900FliuxVvd77WXZW46t+t99tZiPVjoXMVz+jt5VjMr8azXgFCbOlJAoFDeF
+wWHLTluk6ZHn+ljr/AecPxaZMzo2U2V22TyFUUP0tOztfdUBszkAmlB04QAJ/rlZiP5cd51tmmk
+KeWkr65YDQuWpQxeHWRhkMzwpwfg2pnZq32HSeO9WGoae8RN+QGzOCG1JiDVxWDcUE7AcwjZr6P
JjbPaR8YA4jrLInb9tAKQn9oWhl5heuQeenOdLsUxv8YOX9bid5d61PhfoJDPswQ3GKi5gcaPuQV
YoO3d3q6rsBXh7jpECNb802tkce5HykB9zuQsNNGBFzU7j3NbUZOU1WCm7JaA1zytNeDPVai+bLv
S6sMhzZJyIG00rLeOa0TvSlR5SQhfS/CaHMtNR8IDtSSiw5m+/WQddMm0rSJtHXNFAFA3nR8HswM
ZOdGIH/rXRCkRnQzBXlRg4BNqosET/g3J4OWJuJVmFW9lZJ0RuDX9MRjgHtn0clqxkPVidS6zl6v
rN4q/2SDZTYhK0/0dXQScUuqWBvpT6751Wh63ROL4rLs4nWxyBc3kk9J3y7dIe8X6y+34n0LMLK1
38KdMgUxtk7Hfbmty8oY6psoX5FBzOxcnXczGs4//QRZ9WHME/grDezJGzg8hXMx4QDTw46OKZTd
qSNFNU2COgUOm9Gx0vpx20Ki+zTIWF6+fiNFo2/DtiwqMzTi2rhI57wAVeNtJPcVXZwGhC1sDSl4
QFcd0Cg1Oah2ltZg6TOPXXpAmAV5mkgY6nDtyJTYRV3JnqmcA/CaDTChYlfgaRz3MNaiihtQo64j
6Gb66maTp4eAq5LPHgnhAzeK1+GRCN/41p717WLCK42l0c6yJyby6IIHjYs3+FZ9IpdqLCsh0Xr2
rVWQI7SfK8A0V0btWJcLKkzIv46e+ocNX0YZIoHpbsC5by2Ayj6ZDqmvR19tN86ag5WTwElcTl+D
W2gJFb8E/D78Gfl+NrzBxDq/dRYTVmMbpRMsFQYyPmqWHz1VTZ5CAs9pIwtXHlG2hU2wOJq1sRVh
yxZbqGLz6e6lja+X+wE0UE5qAikq4dS7HmrGLg2+NSs11UOBb9o7BI1X+rf52kDaWdt6Jpq0MKp7
DVPYFOIq9r/GrY2Wa6VS/m3zcvO61Fv/vZXZeRCiKu/0EDu6RkhXtJndoWtJrQELGZvezhib/p3r
pl63RzGCfWAw/MyidlaxQhftWLG3pavZhdjgxg/pCGB0ZwCcziiBg+QIR6Na7zfA8R/gP7PsxJNZ
Qh2tN5+j3az97aU2EQSz4EWFLsiFxyxaOGO5K7vtXQbWaAuJXJnuxlUjwbsFEfLoWn2Xht4SzB91
Y5r/xEOPNw2dGgK+xM8+cAOmt3Hk6e+gFWjWzi8JdUPUWok03bK2s4PvgrgJI2vpgxAge1IdzTj1
CCVHXh1uNa2FHUQS8xYnz/YnlBgvCAccHSOw2MAow9wxNj30u0aPSdSdWxe+BYir/WrzTtnB67P+
cvwZW0FWYXVc+YbNpaNtyTu8Vc1HSi/m10mvl2+LV44uBG+t/OBxin2wid56wms338dWRDBiXFaa
e6h63R3DzCbLMgQZkqZ7fI5RfhzSWX/UE4dM0wEjDCnngKHdXddgMwnTuDc2OEue9lD75sCrbyjm
SwBH2UfTnozv1GehdNFbW0NQYu7bGrV+htp082i2sde+LTLu3N7uttS7YHvf+CHmWN6Sru9EiDJ1
vf171tklXrLqCo2viS360PgQifdkd+RliDPbq/fN2OX1de8486dgxkp/mNLJK67AiGWf2izIpz3P
1Uh6kmO43c3qJ9p7Qmadg9bisb2A3IXktNgC4nTBZRUfcrIx6jBpI/cNkNCiAB3TxGWYLfpg7FyC
JMdd6QP5DDGbGrdsWqjiZ9rSdDvo5azajpN0pB5oMJdDe5nr7+ArrGoH8gvl3brZHaCLzgmmK3Ij
qustYyMBi+//sndeu5FjabZ+IhZoNt3NuaALLynklTdEKpWit5v+6eeLrsZMdffMGfTlAQ7QaKCq
kFAqgtz7N2t9q7jPZjYtv01rGvcad83o1apaj8dlMKCoEtvddL7QGue+F01WeioUqRYJd2v8QDVf
dAHF0Nb4sB3WIiBOavooYIocZl0SvdsZRl37y6Qpj3VZgUldccd/OSzPVn9JFyZ0DMbAw/dC62O/
Nqrxke57ywN+eAl8ajSrX9ICpxMJbDfyMq/mahyS0rX28CSl5rFuFTf6Ymn+Src4uRs2q/01k+SH
u7Yei6uobOWzMdxkYqpSiyqQSttjUhjdsvU1UYrBX9Ou48Bx8yfDGpa7ilOeFRf1OpfCSETnDWMm
FW/rSvWo9ra5HePYnpW3qjGXYqfGqTsekOTWnVfXfSwJj8dYf9E4f6gJYe7LByG0CTikQhJ54qkQ
+GZQ02M++RJklhGizlN1D2S/ywtbwpgG/sMwHXbdNr5aTUxNMXVZyziNHVVYWmb/Ljstj4PEtpM8
6oGrvmVqb31Z8ZzV4B4pewDtZfqXGO35arI7REwBkJW4a7O3rnAENE7AKilaD1K86nho6VcuKYc6
GnD3zHXubGsLes1OcB0DizDfU/Y35zWxnKdtS9anlTHss6Glwjwodcs8hvbLRdWhxi2BusMymX6S
Els7qIAVAttgASDWYv2NRhC07TAZ5vMCjfQZV4CBQASDC5xZgt8nEonb+D5lmTNHLuGn8WMHHhD7
ummCvMSTE3f+bGyoShLptJNf27mrRbfCGhQXUCJ/yevb3dPcVNrzmv6obhrdwd3ExQHJEyLMHNId
tTxnyjxL5PoCg/UdyLVpi+LOLVQfXgzA1YbZcZAuyFvCnOP3gmljet5MkKqHXBWy3XfzWl1Ls7F3
HDJk2uZrK7YwQZGGCkZPCVcWjYh/x6laPbawe8NW1N3oDQnGAejiG/ekwfE5+1BYK8sX+dptXq7Y
rRtt1aCkN3i4poXwJYqNEnd0vzUJXoDoIlkVQUXsd+utbjVoF7cQekKajkgsv8aOgMBh3ABsrFts
PhFcUL60KX8qKrjyhT8pcviY0lzpPSHtroIikaybT5A87ogR2/5Xvjb5zyFbqozhMd9JYGmO/KTQ
dVXflXNSR1CNmf5MrcF3Uq5OMwbuIOz3RsF55MHxrp5vonPKtIlaPTRhFBThLW3grc1m7cI2efux
OEtBvlgNsrgc095v9Xl9dKvemSBYyHFnLYWNWvDmG4zcdVp3FrPTeG9M8nlqcndnKH2l+VlBsbW7
0ZhDosw64wISkg7BzjNwEZnpnLlvRUpvotoU16kcRmqhnEQ5Ys/MqXlst356rkWiWh6N9CYDouCH
z0o008da1utjxUNVBrU75LWnENhdB26HUGvP8RpT+q2aSk53XnYntjKxQuC4ZAoRr22vcW6L5asH
mZ17qZDLZUv4ZcJWyunDYLyoIO9M9K9lTQqe6MVoo7ZbYz5gY4iflNWEzZrItbhjQV1+2xt5voFr
b+K90c2JEGAIlLqfaE1tHrN8WeZAaddl3vd24SAY1DuJT7TrEYUy2S4mTymh2e+FuwxWYMDREPhO
TAuLRKquZ6GKkSdqis0iIrJ6S7iKSXLEAZ/8ZqhlTz53r4X9FV7fu9Xno9jZsxp/l9qkH0xjjZl9
cR593BYTUNDWNTvwLcwh53tNWIOuL69uz6stS1ndO0k5Jn5PguZ8NhylfAISabt7u3OwRAG3ti5b
obqOT+0nZyIyV+GnxZh8pj0pfr5oG90KXGzhEn4MEUu+q5Gl7Mzokj1Lr5SHEQLQQDof/UxAezN/
b0WvjFFP5E3pow+BbNXVrv1R828u69zJRzmV2kMZ89F4tV5UwutA6bzLkUMiauVgax5wQCx+LagR
8tJgXL4jX1o7rmp209EMS+S7wFj13OXwShDr2VlJuXRLie3MMrsVoZpTkBKV5ItvgLwvfTunVgvx
GY9TpFRmfTR7FrZRjw+H8IUmW4ncpiq91XyCMlsCG5gufWsCkrPAyrn+gF3/BzbsWoZMXdqCa0Vp
7tHouo3fd04GAlLt27uNM14BXJTRTTaLsn4MJJ4afjksThPNTe48o9vq+0hL9eTlb6Oav+vWHv4c
2f2TjO6f/vH//I9quH8Q2d23v+unof/9e7j8bP8f0M0ZTGn/c8PyL7I5byT9+yv7q27u9gf+lM0Z
6h+IPfkfsjgX7aTB2O5P1Zzu/oFizbHwk95slUg0/lM1p+h/oKLgT6ga1lebXQ3/7e+yOUX8ITC8
s4bXEdT9Kan7N3Rzf5Pt/XXyy+aBv9jNLsz/68xf/mlQmfcj6BqjfV3xpV9lZ4aVq3D7Kpl6XKSz
T1fw5qk1EBCukYE5fxjOrmoG39CXaByK0DKfJuNpMWjSaCAH5G1I8lefItebJ5KdlMdhe+KkitS+
OgLe7Ib43IwknFtLor0ZydHQHzXlZ8kRqw8xkwSOnXGcFJJCv9pJC4bt1AF/sw3wP59K15/GrSrg
35JOCUqbTjZXh6inQk810nac3I+tODAs5zciZg6pG4lV3tLgjSYPRsa8fs9ApUvuc2g8oZAjKdZM
MSrTt/I7Vi2P5vaYGRnNv5U8Yd7zEiYokLiOjNk8RXF9KOcMCQoSo6sB388oDU/VNuH1OZhnIOkx
W0ZlGHe9XgVkIexSUz11svDi6cdkTz3IGrn5iqsEqZV8wQcK6iG/zOLSEE1a9wcD5HmfUB2WLjX8
ZoxHzOQgccYQ0JiPsCNIZ0wqObQbRYnmzKHjKH1VX8N5+FaaNHCq7zE1QrE1u6Z/cdyvFAHxZnUF
01n3cRKkKWps8CUazR1hU37O6rgwrRcAMdYeEGXOYMdJIhdeI6pBLKAZEeTp75TINbQfQWXOLKLs
/BWJbtRlEA/rfO+sTsvcgkNJ0e3uomZZ62V5clSqsy5+Fov5blmFZEqifGzVJ/TeQLEvs9scJqJQ
QoO9Y+9p+mdMDbMjxXA84QuXd+OGcbQ28QBOHktd373dXia8IqQnaWKqz91sBTA4XjWSybXM1MPU
fLOyjbCH+a4aJ4vq15bH1dwe3GFLd5lzqhsN4Jl7KBMlMMvEPHFjM6NiznoxJhGuE23HLKjVlzDd
ulODNTDJx99dTIzL1vTHxapDtWkP9A1Bl/bfWl54rlPtAMVizMkiDY+C19La+Iq5LMQO0mPHzsUq
8+NcrPT7cWBDpSh9bqidYtPeCbJoXDXZafT0CjDcoXb29ogDaia6WmlDXEWkVC40CEowO3mwUeu4
N1qou3rLVvlwC3ZK64S6yGAB5qFdTFE1aVd6c191ngT3gtrPFA69GygSfaZBDnzt946515lpwsU4
ZpPwcyPAyhvV8pdsnqUdpuprzIRFF8thjcuQstZ9IH+4PkBF9Qtj89dVObWO5o2569fjj6XNPKu+
jmZ70IH9abUarrPV3htVX5Fxt+4XdX4k22Wnbc29aDXfVJGaiIxJaM18xFEf5+YtzgjCk7hgSjOg
hAvcrJKRutzlA0vZW8IIrxLJzEzcv5WNBuidebtXtnF3namP24ZIGXWcAVmd6+UwmI+FxP5YVQJ8
+HiFbO6pahXpw3ER89PY5fhxroxPvGxikWrl9Tlfqn2WruTN3+tTEhIN7o+s3bpNy721+BxsBsaz
Nfnxknh6Bg015XXPrYPBQLctGE0UH1aqf8dYXxB/eOP0DOrzPTZ5G2hFeao+a2bg9swjYgCtAqK4
Lp9DW/l1XIRVypuGF97vUkk38VLN1DS85q2qMQSb/WX7HSvf2N2IGYcTbz5OFsqg/JrnMUcENOjM
PW2G9m5SiphYByYt+dTQhXilfGksE+KFrYZY+s6VOXhbfkwrSDao8GkI06Mj5oe+Z2jH41KBxyBU
CN60neb7SbALXefppklYCKniANxu64HCGyY+muI6bG+u89Nlxktt46kMnxoN2xSZ2GGiTruuw1Lv
L+zHfKUrYsJrpm+7346bo5y35UkFrTns1FE4V4ZJz3KgZE/6j5bla5oAINfiyWuq2jqUTccZn4Ag
PjtaLwJdpHc9m9w7YqludVlWfpK7+aAwNvdst3uwK/fHxFub1cOVySJByJb6IblrmM4vP/o5y0nP
cLVzUsiQDSFUkSbxUHJ3NJLpfVWZV72nOjRNwVprzk59Xtz1cbX+cHPVVzvtgNbkMm9W0NJgRy1T
TTCRLRzBZs6PhT5G3Tao+05oY9jc0IdbIh+7KtX8tSfhZICaf+hmdI5+junmbNCuvbFLkLvELfsX
o9Z8I+OSVS1F/p5mV3/TVAkFc7EInYNHwIhHL1g0rLScVXtkyEvUeR1Dai9FOIFO2Mm5YqxDo0xj
sxed86tqteSkEFl7AEfV+hg5stiD9n8sod68xGhkA4fxWOE5nERNZk4MvgYe+Ml5w6nigRu2vcTN
XuUsfRA4S+TeJg2lyxuZXrpFe8HHAq1SJRMH2E+NiuLVXfnsevEoMyvZFf32MG3OfCg3PaCffqtT
lUl4py9gvodTkrTfQmVKbDdq/al1rX1MCLXf4BKOmi9jN6eeRbaLj1ZNeJ9S7UU342MxjacVodXi
bm9D3wfxtvwixshhkGkK8K5IP03rwDjxoA1OFsiaL9geq6Crs5DdbeEbpjL41lBmEQwXzPYpy775
vTH1t1Zvw6RgNNvU0yGtuoeq7SOlkW8ssnaU0MR3I8EIsOY6UVJ3e0jhy1DRMo07aW+368VrIeoy
Bu7m1BeKsmfEhEN94MPMmK9vpE1N4HaHxXK+K2zeAENrGQCOrF/bWHGidY0XjMrSCDWovqPv4mbm
Xh0yY9gJSw7XQTHaoBJS3Je2TfxJgb+dceoQjzS4TRqyoUh+WKLDH6bUfa8hUBUrYF/L9CyWfzTg
CdEuADbbAyzDOTDb1fYt9JUPdSwoiLJcXnDv2zu2O+IK5iRjubik4yuhPyI9WINor7FpEKDGeJnL
f52MbA+qDNjrXO9YM7Ac1MvEZmuwOSn7jiymqSZU1T3aSktFieeKNcjIfPVIkCHvW5Uq9om3Wt4X
sG4+AASxW5HVcGYvuLA8saX5o1bTxg5KZ8s+gUH1kdUp461HjsNpHAY1YJyqJdHothMbIO7XozMN
5VmMwqZWLJjNFqOJCykhPJE4XnZprAUcp1h3CEC20wBWGNAhF8egrfWFZNvMK8Sv3n1mOHEyKS9e
Qb2sB2APbbQWTNia1DLOBmmbTwrzrQ/B3/6OvhEFEdLUgFmvHTpSWtdmW50LG+yGsHk7PtDDP9pl
PAUVQ3V8KP1rsWrwMtzS8cxqFJLVxLr9Gmc925EJeWhjswzcyokfuIzViDwcGeSLEVMPqidms8rd
yGzgs87U+pVwqOZszoPFq5fr3rg6/Dwmfsz3ZTtWIOVDQ+Tpi7Sz+Uz2ws7VYNK6DCaVsopyw1Y8
PGzdEW9AHyhm8ZKU/RvtdLxz44RUPovtcd6HEokG2uutOSalnhEobq7PylY0PyvdNV8zIeMQWDw7
S5VKudRSyfpujSN9dawXu3bTCE4nwHMr1kgEAHrK10VttWJ9jNwiubq4Yb3NGeOL6LvxhBIufxSl
9Yu8tiMGxbd5wg/qXLdOfqTJM6SUOVTjqbgUaXuYWc5Rwmn2nsz3Q5zE6f0Qu0Uo5umZOBis6L0c
eUfd9CwW8awMw+xvhEIp8UwDFDuZr5kxosAs+w36W/HrbFUZgaNw7BZ8bYsvbgUJteGe8QvSU62X
5yyhYC+zX0l2S1fKrXdttF/zSTVZug/RlJsPsZjl0ZrEOS++S77LYC0zbBVyeCCGp8Lun9VBnylF
CED4zVT0t9pcKG3zBOhQ2jHkGRiCTu5jiayFY/AE77T2SmO+Wqb6Vk/Dw2BIeRzkSHfQlR7gZX3n
dvJlncRHc+tbdJqUxC6Omt6xVFkV37Lm4jJZC22IW9MwuWJhBmrzoFju0ZF2+cRhSlHca1vUKACY
q2U0o17RX5Ns6S9VJvTDMKRu/oDEsg2AxsrfOVPZW9xbfACaZYezpjgXwu7qDNVG0x24ZM2MEbs7
39JLJWEp43hXZFm+GyE5sDPtmoI3o3KDjDRwVpL2SNobiepeSTYh52k6TX7nTlpYDdlGH+VU+nnd
hgYLtir7r2lelPmWPaYGBGHNARqA9FMOHZ+2kR7bleza8wAj1GM7kIxeM/egN/p4jFoCMbOTJRdP
bHvTaLd3BQZW2CnTzlq137na7vqxs4MibQav1awPmmLG4NvyM2nInZsVcDf/f6IyrDdj4U2i+z9P
VPyf1WfzlaFr/S8r4u1P/DlSYUX1B6A8i3IfEZxrOQxb/hypaCqDExQgroUmGivKX0YqmvgD9QP/
DWkjSHLnJo/6+0RFU//A1sjW02Qr51qwIP8dI+Lfkqv+S86GxRevESZa96ZlQ0P0N5XRXxRLOja4
DYDosC/6PDnEtgUAKJWSynczTwQLzg/1bCYHu5jLPcWreWI06FzlkGOiZT7BNHEuHzol0UM0WPIX
e0Fl39kre9pBshbJSpmDl+jN66SzYIeC97yhSyUOQJR/Pn6M4v57T+XNnPmX0dDffhUsH1Shjm7y
G/2zNJecqLHK6Ef2vG7Zl4EVP1q1pjkYM9vRGUJyWKLrCBsV8q/Bb03dFFuhWlr21TQ2MppZ6t/x
1jV3TmXsRcJopNVl+0ERpIVZrGy73siyvQAL6wuj6T9mqc6/HLw1uya3moPLxvCqjk12/svT9PdB
5V/Nkf+kuv3zFyNVhK+JR8jQ/wU72jedmid2z/Q8r5CZLNVPdS2WsF20Zo/apDnEOsnM4JbIF5xl
GuWTBbw90awjJ2a2G8kIaIP/+1/qXz9sU2BxsIQGdx9B9E1695fnplTHXF9STe7t208gDQiHQdzS
ZLizHm3WqPgFcP7dv/1D4YwieGMKaaKHvamj//JDB0ROLNXbYV/xRX8gjFVKL9s0MgG1obMeirUe
98psOv+b6PO/+WWx0dysS6j7HAaa//hz43wB/7Xxc8nuuykQqCFYQr7gmOPpUBv5I1PK/0UfqRm6
9g/PMz4ttLVYJtD+ojZF/vtPo04LA1ztbigH7Ho5NqJA5O4kiXpcs3T4Gofc+GX3sfYxx00TDbUa
E5+pt889JIgz0XFs2apBXT1Dm8W4u6H0XxRHEEWBGnelpc5csrxbvuKA1IbMeZnS5pYznC1P6Gy6
YzUwXIGycKopGIM57YvA3Kx+3y12XEZSqvKN+GM0NFN3IHdv3WUgap5j4Wwh/JD5R7naZB1biQ1n
1fZ6ZDcgYURCHqrUk9fBRkBOM0gzqdet86zSynBitI7puaRiSu6ptg2lYhp0/tvtn42kWW5unzUL
kjyDyjOZy67hPDs5pln+5K0TjOZcBl092LjDYKWrsi8Zkf1Q9EKCr1MFs52usrvHWqvqn1qKMsHj
A1wE9ayVUhnXS3bvTsw5+nEZ7t0xGZ6V1gADyoN8YgHbRRLOo8dCjBUaie8hGUn2TaNbnlSSSFC5
IFlZfHKN9a/GZi0Y19gJCWieEGfo7T6O4/6tUPt3QY4sOqgWy7EXZ2117Zw1fYu7YnwmRMQ5Nb3R
7OvcKBfPkby5cLdo7kc9vU5jSkNbNastEegRz6Jp6HdYoNX+OtS/pV62F0ExtVtnRtCkTq+eXUn9
WIt6uJcgngavcgT7sKHJBzaDZhP7S6EBSkzz+KsDq/Mcs+85MWHWA7ksa2CnveJxRhbn3BbJHA5J
mXtjqhXPDfUkU1fkD74eQ/OEnWb80IZMP89CDwo702mwEzvceuVhAnSyHxSyvrMl2RH4aD7UJsKY
WkzrURcdKshGHpUl/VwL67yV3Zdr3epqpGMGvJzdlttFyGKYCR5Qu0fVbKoIpjzjv03wW9vMlfX5
yaCUY8/slJ7NFcDgdy3qZxB6yVPOf3rQDEwLCwvcSz3SGJLtluq+uw0Ou0kjjWy2qgMh2jETvq6A
WtsTKHcVuS7uYjw7D40xyIjvaHhGNGQ7oc2XAZW9akh1TZBGRdstnduHwhYfktEaQgVOvd9JLE4D
4J7EB6ku9uayKU9E5xqfS+4qe/ju2gPyjRn1iuFe3Ja+0W4NcGBJu7I3Rmy6cxWN0NW4tSNdk9m9
xZBiZ6b1VzwpaaAXaRyy3VvuV9EqP2p9UqKp2Cbk91O271uVNeOyrr9tGFJs5YofmdvFnqgfBuCL
QjbkotrirVO7e9kpr5iBiXl2pzGISV9+rsq+O6JXGJ7cHs4kP/RXtxbuHpGBmu/B8BANijIl/T2V
SXePKEQFhGOk+qVe3N7yNQh1e4N1oxfXKHCc3PFqmR3XOkaG2xYRE4SHHAPlQXMUcDAZqvknq3X0
cOkkb4+crEBZNzOCJFe+d2RVrD4++kWy7ahK25ML5jq6MEdFeJEMSjAZswFXXl9uYSjcTSGnXuNX
641i0hSY72IEczrZOB4vUA+OaiyDUdTxOYdbR5Ev3GM/QpI/Y+Xd3hYNl6EU2edElOADqfOVtZ8k
XLcZF84Ru8cJotKK4K677VpItgK3V7p3k5YPV5mVdaDSud3X48AQLFmOS22SIJksD8amnHWlFxHM
qfV+VrvlKOz6c5jehRI7/qiJE4mESu456Jm+k0J5RkRr7KgNrJ2Tm1toIwf3WarKIOna+3ZGGLZ1
DXKXdolDMSI11+vtzgEq62sOW1t90hAXcmv9WpumureMkXkXDlngfTHOGATB5dr5mmrW+TMPrh3F
FH97hwCVPFxJlbornC0JXNBsyq7FSH7McPmx6qYKq5ggdkYRrCMQcmAc+SPOj+UFiUxzJt6swCME
+6rUpKc7qX3iXLMYeiMYalJS3j0IYKhv+xnzJjCMkK+yeeti1brGjFGIuqy2cKt1tOMOwaGPolft
wCzM8ZBOvPRjDP18aY9zs8qzBkRoN2yVuNuamAgiXTuCHXyr1vHZRc2zJ7rlOBBtSR9Vja2/oh1p
glzbDkbS5hHsvCyEBKPeQrkHvg6FccHQzB/cJUpgkY93cCfuzgE95UWps4LFn/7Quu0llvlrNqZX
BDH2EDp9ld45RZ3sKg2/bTrWPhsHDYCb2vlguMto7bi3/JLbs5boVL1R4Vta2r+FrAMpDBMl1n6V
NJk+az356BBy8kjB+sL43QyUrIh3yZYw7d3cItJsCTyJLKoQEQSSnX5qD43euud86qodeFTESk7M
GJ19KPeM6tuGkR2Xgm64qg+3CUa+frg5goOt5tg0uu+M5N/AQqdGIqkw8bAx6VyX7zHOrkWlXGgn
YeDY5S2s0HF801DGz2rmURhKa9itjlY8QGGOw3X8nJkJHixXIetbHoXLvKIrnU+9mZLAmLr5YCiZ
xZ62M08ct/OpHZk8d+O+M7/jyrIeGqubnitu0yCHHMwuN4nPCfYl/qY1CzB9LphSGVd1Vqz3HK1L
oOQW/QnbSxyBQ35XFt3GuB/dpMK/Ir3M8Mgo39DgJsqudrSazQkajlRxH1oH4EGfkNOy/XSgZp06
wR0+iXInSwbDDPacK2K7LkoWl0FFrrN9cRv2Skip5x8DE68Q98McbIb9khX989AMAZiGn7bOis7Y
tq927p/qzUmuKEt819bNC1sGGU6m7scNkywAT92l6nsrAE/MkgIBGKc6quc+09z9lth7d4stT0wF
ezFTq/ZpO9iHimTzn2oZDxH5NtKPXXxQbBhfDa344MP1sTVYr6VqsNKjRuqdmCV5Veq+3a1wn+U8
XESc/UyornxZtajhMvWxsMwXvVqIVdJKeW+ZShOt6vI2WKgVUYzdSw2p+Nxb/S6z2u8p0SK3RamD
ROOoxO1JVXM/GdHyWBRZpcMtqh/AoXlSNY+5k72j2rz2CD/DdkPWZtuz8BJYvJExux9Dh5RcSR0+
g8T0NwviXLt+IgmPUsteIsiBEX/nN6b9xCc5R8GbvkP+bJ9jYtz2esWGM3PXB3sYirNbgBzzrcb9
kUv3Sbqye4eazMbN/uiV9i2Xtb1HreNedYz3vYXSqTS1V81KSa9UGH9NmXhpwIUH6TRs0eamM69Q
Ss8Hfj3oZNUHjb5OB3e001MZW1ZI0uHyGnclg02RMIrLnzdkidvUazzYNpMgbTBwp7hfJHJPHspd
EOz6pw5bEzOyW9zFzm3yZS8HVtkbNHutDIqyxUWAuTE59qUz7cnDuW9ox0/TuograTr3cT/ku3TN
nnAKjN6GTPix5cs/oI/odlDwDlY1P2Txp43gPeANiIqmQJKpgV1glZFAcqMNMJ2aR2zL1qvSsw6i
yUiZyI/IMwmomemYXVU51qMxHHQVnfZSX8pFsvrVjOPoZM5Oa3+JUjeeEXw74ZxX+UMxiclvZfOQ
Lg3UN4piWWc/Oz6YIBG8hd3qPo00HGE99dm+MfPsh+VovL+sQ9p+k+hDey3edev34qanPn0d6BkS
EzmysgzSl07nhgRl3W3p6IDr7CkL26iekfDUD9q8XRiZZJGpmP1xzNPSZ8uaI49arHNjnZemsHZE
0ytPsGtdHkyNUV7vhu7CilQVt6AeRUnTncpKmuQ+5vL4HuafImeFRRYN5AbLVu5Sq1I9SM0Ha1lD
Sb3i1cSMPVFRzKEsLNIl+uyxdhF18Z0XzUety2rXVn3u6YhZcyTuzXbIdUt6ZaI9FfbKttwArsJW
6pXpg7/YaqTPA9lJUmWgbhztJSvftb46Ze5s7TOE83wMLirocvzqEffapM/VL5qT7pP40xzXQHRQ
trl5BWL19Y7U+epW0KNOJ7zVq3Fz4zNRK2WXN4iMYY88GOxZ4Dq3x3474T54gQSzmy36QWV6Wd34
pG36cWKbEHLmPSv54ERtNe4ABwYCTM8uVtkfLzM4QUIySTtMOiLGinJWorKpndnTZ531KioXPyeq
gT6hq+6nCl3Bmk53Mn+MZ469ZA6mFKlFU3i6u1/d8leDpHCe2JDGxtPsdq8bdpXBAYVXI0FJsvt0
eNTzNhiXn63gFzHQ8fn6kmyhoz1J4j3303pqSZGk2FgRaqK1oeYEpv7K2YkmXTuiBufrMPeDWx1o
ZgNTvHQA6j20LpS+zkOcvUxF3/Imi4M19o9Gy8lT9QfFnXZa/sxLpgdd9bb1dnMAffczYctriWPT
6Xjk2x/Womp7x/hoc5MQzr7YWeJhAbOq83R+yVHKt4ld8R3j/oPIWaUPW4G8M2+flLl84vhj7owd
SxzsGEluiAO35BZ3VpqNYQTZjXlO9xy94GBwmVkRv3Y/pkX7nTF7HkHxXphx0/j0amTa9vKCtjEg
YoF4ZjsP1GV2TW90xhYNDLJenfQH2iXFOJsuKW4KR5s3qVbq+jha6F+0pj3PACy+HIF6JWe5cgA3
mZzXmvT3zaqO1YR8z5eW2NAkJ3pgEw0eljq171ItA7TRzPFyG8uEKub7WqjOfdIhM85S+WXOigaU
la/C2Op5l9tsiYbxRW7S2seVTrMCreck6DY+ZjXJeJ1v+h1n1qZ3fHfKXosV96la3jugGB/Q++bn
zqJSuMVa+YXoh2trTC11cTpEas4OFXkxcQi4FhzfRkqNRgShxlwrq5+P8b2RzhSJxDzYj31amYeq
kQSkVuLKq98HOA4wQ6gKFlIzHQ5zoySX7sbvNzBE5Xq1PVXunB/WLduulUPHjgTI1H+aMRpkHiPA
kbRe8xqa7CR+ZQwgTKLiLjM+etQ0SoBWPxGI4BEbeXpbz4cq7uonVR2to66sTZhYxcqVQXQ5VOFk
z+uT+HYsLxUq3aA3tP7B3iDrQ9uVvqYbnBiOmt9B/nBPeqyT4WkthznutDOghXY/2lt7zRT+kkKZ
kHkMqsXGxsY493NQNXOH25/uxspNGuSuJqGG/jsqZIfJvxBIp9PuFOMb/A/uzms5ciTLtr8yP4A2
h8OhXkNSRVClfoExFbR06K+/Czk9fZNBNsPY83Lt1kuWZVYWCMDh4py9176x7NDZEmje/Zo87f+Q
VT+uh6kHMlK3OBjWEdDgm9oLU2x9mB5WDSzxOxGaycdRoYBdS3NiKyBL0/sSl2jG+Pnt9C6xCHvj
6FJ9luUsPky0VKNN0kTZ0ZJGfhdLJ3/yi2IGltf7q9ky1F2ciuyKQD6LliQt5iPRw4a18+cc7cAc
DPoCwuPjkrBwDVtVcvAoR/8CMXQvdiW2xHRTMjeTizxxZupyedkFAf6wPP5Oaqm7YTz2x8SSn12r
cZ/wyk0rz0rVL2Q61UifJwNbzqIq1tDGi0t2HWa/1EAH1r3MZr4RcO9JJ6YMMw87t4c2VFkpbaAF
rf4NZbD016VFhxbA6m7Kq4HG3fDFzjUeTLtYo2pwQ9SBmGSI06zzVVmNn2OvCA/WYgmD0v8hiiZr
V0ZN9jmw2isyRNHeZupTaMFYJ0515RI6vpoCNAgAn5KLrOL0zn7dvuwmJGOXed/WO1cNyR54rL4g
aObeGbWIKHGY93OiP3XS94/saKf7xvSTbovp8qHn/LfrXd7KnFj+vvYj95CF03WK5HHVq6G4XI7j
Gxt7zy2DdAKKHhvow4w5vPOj1D+arM9i+oOjUvZ33mK57t30Gydw1Cd1k+GhG003PeJdtvbkTCRH
t2aHSqVzcacOUS03YWSt634iTqFt9YUVd8Vd02fGg2Fk6jPrQP04FDJYs2RQpJ40LfN9T0YnBlQB
3ndVGkn0c/IFnl1Tq+Gm8v30lrM7+iIAqb/GQQyPqrH0FanV7Ur5hrvGLwo5Oq69CzKT8eNDB37A
eebemClkaeh1NgflAFgns2y7Dqn27TKdHvJ5xsCGGQOtC3hfG4VAntV7rZcEbTWPP2dlt1vODagP
w2TIv8W4Pi9hQ5pXGNhS0Pxh+/FPRb+f+vZjjRPmcoj85nMbRhVycwx1pVl2R3sUHTlkdVIuWnr7
2lDC2An8h18DchevlZrmHeelQwtz5ms3t+bRIb8eGVhvB+uMrKbPHoFKGzUYxl0wgh8m/rX6itXC
O3CgrpKN2fjtDXr1CSts0ZRyVeXt/KNRNOQ5KHQoLObRI9jYs+/qccKHC8pzSzQotZ82MA81LN3r
yDMd6k2J+gbnODtg+ECsqC01rPywGH5gYAx2Ju6Rj/hkq6+kB3v3yEwmRFYQteYR0tKKDMT+6M8u
9YS5QTG0OHQWAzUYlo9+m+b7zI41ygS8CfsccxU7emTpvwyDIwSbr4ydZ1Qdp04NP6YwwEe3WMX4
xtyHKJxom+Bsvps8V+3rwvg+xg0aGQN2/TX1V+tYT2azC9Fh2StJ+Od2tiP3t5kuRGazgs1ZE6p6
l+dmekBOXLK4QwYZG77kWOceiQumvMSTJ7+btQgvjcG0t5jp591oF+bRLliEJ3+svhq4jo8Cqwbd
nbY7Tq2nNmFetR/bLg5usL/eJm6bfbQyVCe5aFHEBEKUC6I28+6zSMaXATbRPXgjHhKFPEJqiSLf
qqDId3E1RGqVIYRdA8dtP4LWR9kq6plM0rhT4WGwVL5uckM95prldt92esbP2/OWPdJd9nZsdRe+
zuZ1nwzuj3ZiXlh1blt9raYgLO9iQIaIeeBp7kRfuPeB67cmZf6i+hoCFSZY0vKeIM2gcho5MuyD
qPAXOUnv7EjBs49FV7QfiXau8g2OSgtXcWtedtFUrg3yybaRMqcLx6E6wrrOdt7y8d5iDxb/zUJ+
l1Pgf4PWfWYm2P8bkO/y0/yL6/v/CH/Xps/179veh7Ipf/wo/+56m8vf+CeA11z8AnTMfAUHAzzP
Aln9HwAvMF1CNVkNFW3NhUj4Ly+BZf/DXzrSvqvAygB2/lffW4p/LLGHNjtEyJAe9bP39L1Rxz3r
rtkurXhTkWPm2KZLN/G0l+jNfmgUU/jUdMqYr/MplfmxUgkF3bzo6voyROWExjVsc4UhcLRsy0ZO
5viaAw71C4wz+yyWQPfXRLMU3XQ3jG1TBTcpzA6ALaKxOjpcIm9+szubUyLIi9BrPySDZdArqUoL
YdQlwMSxInCaxb1TK0xDfv05lGmZWcADTDtCsUdu10hqQVIa1Hm8jcx7aCkflBGWqkdXHYm2OKCD
kW0P49rOuscmSrrsbgq7zv5iKTujPrU4/e8cNw5yLMRS+E9xToLlFQV9Ft6s6EZn6xP8wcLmhmm2
i/NQiKtQaoPgabJf6u04qeZ3ECHI3HdK9s2jbTV+9YCJXLS3SzX+q1GXBrm6g9QNZ0sc1gA6nPAp
yTHW466XGKVztAXIdENvFLg4cQHz+43cqNao9cbWRb3DbjW5K7ujd7ErMGuVt2CP6SmkPRYCkm6m
1Lhom9zK7svEAtHm9XXnEO7T2tU+hixxoeE5YD5SdVutImrZPcfQlC7J6NnpF41s7mAFJjatoW3G
35UT6O4Hqpq0OFYBh7VrM9bhB3goTrlYMIIfprB0socPWg0fK9AE0DeqMJl0uo0Fir6nXESWukI1
nnm/6mqKki/0Xefm1q1CX18LugUO9c8Sgg4Zb711lU+1uu8Hdl475TXj91zmebhtEVS3HJ2VeDBK
GyMmdlyKzUbWymAbz4WbrivYgQjObBqy67jGi8yG17O/2UVcPM65Dq1NM4b9B1YHle6wYFNfS5vQ
vXMl/U1quY6ethNZ3taGP6KFHZal/N1Lr0X8KPr+ERN1TGnchS9PLpdoblGNepiBU9uvLcoaHQko
YpWV5Jh9h3tBpSxIrYbKBaXMYo/czNuZIs78q1bW0x/0l9RbDRFmPmARoJo+Cz5pBOTAubdRXFD0
wuLOcbwHxPOx6kR1iNw8SK5yuxpxmcK+DW9dHUuqRl6Bb6OtHPNb5gEWXs0YWH6Lntb1XmiEkqxY
huUcMmVJtZkgkzyweTa9y2Ew2If1GTHLaxGqiRIvCv5djPvd5uBZZg8kDbrzilBVDgNh3FDudDjA
zquRrQ614jZlIaSTLhZgKnLdfWnPXr0u7Mo19hT+KBr5+OwKjDqV+TVuBBU0PNRQE9boO2vrUjeu
i01Rpuxo19IPQLR1XZcEWzH0uFszoP4+QHpVY0cndadBuDYPH2slo3wPJDS9j6KyMjYeRJ56XfNk
Fmu9g+clQqYTEu42cmrLIHXfUIMLOY54wEnoXcaLS2OSqGU7GaOuG8dqxlVYuuYHpt7wURUdaK6A
wwROjCAY1AdAKuyRoC4O2RF/FbvHMEjzeTUPQUc7KTfB/iYGoUFfGk30FV493MR79Gxol+cxN594
1sNwN5aOuk+QtY6o0KVhPPp1319w4waJg4X3ZA41kkk15ApqQ0Ci/AY0XOqu46aoim0Yy9Ha9YUF
B2Lo6LKsaLenmCUHDQrkghDHXu9iFx4Ptggi4jAmgOmTmzkH4sIJqiyuBfsG6450Ml3utDnl9DDG
liZhDd73aW5s+57UVGZ1OTqduweSMlgrlYT1b1crSTxPoqrPxKabULpNtvf7uEakAawkUfUqDyNS
2jpOQV9I2i4/IGbgaSWDUY03yjXneeu4fe/inaQ+QKNY9c3WDFHG0E1IQvp5vtNN0XHoKyUPSWa4
k7HSlSM/dZXrPnngSrvP2nDtdmfxaKpNMEZp+mgHo29xZBaIlQc4HfalGh2quXZIef5YjKWghGjh
NqV75+CTUK0Q6ExdKBcRB/OVnw5uuTUbDia3Io8GcysM9lpUC9I82qjJNSRT1EwlS3Q4Y9fQZ1oL
V20ZlYgbo4xgmXU0TjSmV3boe9WEaSKtp7soUR1+D3wFYEfWzhyDambnPbmjxG0SlJ1cNbiAetzT
bhhdq3SOUVrPqdO6UFlzo/mOliUgFs4PmiZjasiagQKrnYfVT+U74SK05qT8w0FB/1F7zYTWcrJ7
ACVr38gDppfelbV724TdpC5ASOTTzk1rFNVDovroIpkKHW5YBYkiIZ0775YOLpXSuJhYKzeq6VFF
UZmXAaANWybYCKSVyofc8TpYcpKooO1IdLy5CY3Rno+JjsyROl1sTqvJVV24LzvWtqWnJu/JVHJp
o6W5VYeXIjRmc29jWU3ZXCcavwS0um4/h5TxvqRlP8tkhUg2xm+Y+aXlSQrAREhVa+g7UfsL8OZU
Xmvkna67LYnxzIpdYBte+wTmpMBzEPKFAQOlTUHCq64nWXxKMsTVEvaQhyF3ZfFyq8ssMS2R0Zya
hmDc+uheJ/ryRHUt3Yy8v1aUIL0rTfXB2SuZx7y4OWqEmtD+jd1IlpAtdIC2I/BoZDlCwo4ohVlh
xY590UH5Aaw/2rCruoLDwQQqfGLF6DIxXzJ0Q+YmOfludCACyHC+1a096QNEj6q7HYpmIDOHPhWK
mEpalX0D2UbKg+waoLURJeb0zmvTP3b2waXr6DTl3N9VDmW6D4R9i/5rW6boXVdGg3UFD+eIqXvC
Iwb7KYzppj3YaBkrvXJts/xW56qJrzM9GMUWxEQWfA18xL24mDz3gylN/8CDwwUxu6r4XoGDIWRm
rsek/zbYOqPUHoEguParlOpuzM4g/TBF2Kme0r7Nv+O3D6qLDJRAfzM6fMaXgUgGGhw+MJm7NK9g
TfRseJ2LFH9+dD2FHKuuOMsOBXLsYm6/5EJzp0rEYfN5RGD/2ORd8dWRlik/OrmZZFATJkQf1Syq
+CJM7Qn97lj0uA0cmYmN7IemQ0QxxMYHYkrK4YECop0bqyGHrXHhqYiloG/hW22Lth4e6P8Ew/bP
3v9dh6T/P+3Ups/x5N8fg+6equ7pv46/hv96JZBk+av/lAHb/j+AMnOY9SCTP5MBq8V0vagaLTQW
/AsC4X/mkRj8CWcTwCpw4vhbmJ85xvyPtdo0/+FAE7R8ZeKsFpZvvutE9Ow8BFjUchEaW4JfFrWh
f4LZHaxRGCMRKDfak1DHWqvFv4cR++Kvh/OKmHWRSv5fvfGfy9gLy5SPCsUzxzD+/C8JZx7MpZHp
yrsxAPx/tEQyMxe35bGpiuJzaJjqc9ka8hJrr/hcR45zBnC8aCafX37J1vakg6oSD7l7Ak3EzNNo
G+rYoRBziyjGyzfEdT+8fY+vXQTx9p8Uel6rdyIXJT+ozUryGw8YS4LFJ9usM9kkZwiQz/mPy5P0
yVL2bBBh5vLr8lP89SQNDDKBjxb0QDNnxDJV5Nt5AWEZXi4277+h5UAuXFTinncaBpV2NcO66aJD
MiXdD7/0KCfmDZPK+y9DqMifzB6UzvLk5bSRZ0+UCqPD2OctnmL6rOSFtefk1Ce62uXBuULy/k0k
1dSHlgf714OLe10aZr/EePhlddBWCfKQlXJXBvIXW00UZNrxtlbXeTsAPeWmH+cSbRIWk3ffLlnY
RBBJy15CrPju//45oJmpwBi86BBpt7vCGAJre3azb29f5Xmd488wAePwB7FqL5LtE6G2PxF0wd4A
12Mqfg6u7bJoVPd25cXArkbn/SOFwDDGCVOVZdruySzS8czh4zmkl3SojrvEAhSix/qMDvyVob9E
MSnsEabLl3zy5IImxk5MR/1gzWOwhzFd04edfg0C8+7bT+/Fp0wr0iPZHReHj0lKnQzJPEWM4VTE
q7VFirmXC+sLxGnmmRnjxUtCRr9kvJFYRYHLVSezYkAlPvVA+R0kzaqNE+bpT4c278rpqBWXkATf
+5q43pLcwwsyGXun15uQwg6NjuJDgId2EyUIX8Ej5v+9J6BS+boj4+XDIyXIAydPHALPcVm7/h7g
ddYNiD5VfhilbV7SIAKdVIFQePsVnYQuMMKpMC5cELTqLJK2czLmSqwCChJ7fsDnWUBjV2KTYHz7
GRelv4tAxt5Oc39vebX+XRFAcBtI5NK0+s7F17y8XRuDABAh4VBdlKdA3pjstxKcYYQCW9Ho6oyf
gRGP735z3OBSLKFMt5wtTkZKRiZYV8d8YD79gG1QQC+bXKf+X17lZNiXOgx0hmLu0NLwXkeAFVbh
4DVnrvJy1DvQi3FWUAim2GufXGUyhHKxHeQHd7DBkAQc7x3DiC/90pg2HKb6M6GGL6YNljCWF74v
XE8uSrvn41GQFeKVrsgPNJOdR8uK+mAl66H9RGSno967mMHRYe13lWk64G/sk4sZOMjn3KjKg4PP
9hpzur2Ct5udwd+/HHNchUxUPuRl5jj1PFnpRIGWHOSDZ6Jjs5ZON1Cu9MyLevnguIrL5o/NK9/z
6aYN1npSUbkrDzWkqGrdS6MDjTPrAG5j28bn4nuW6fvZJg32lIlhzrQVSQsYjJ6/J9KSZt0TTHRw
NXacbVDP2acscrpgl3uzdwzd2fs5GZ1zGCuD2uDb08nLQckGhH02niYYQyzNzy+OgVOV1ggXpmyR
+6Kco36xyoom+RpFmfUtykRyLv3uxePFGkhsDFOYUrzK01gzxJ6jxiyqD+FoowoTWXgHkAg3Di2A
M+PltUs5y4RJLhATyemew3JDgqC6smXvQ5w92hQBDcEa9mNvpO/92mweIdMUz5DPwHGWbdhf26xh
6qYZ1k1/IAZDYTWAQ5B3OrxE4hx8eec7Y8fBqYSb4rMmqfVkUiz9tFGIqrpD4+V6k/GiroaxhoXm
QS6ga++d2bm98hTJ9+HUhQra5By+fJV/3VpIzIcd+bo7GJIb0ovtCDsy4JBqdC/evrUX38Jya5bi
vtDTM3+dXIrh14wi7brDkhDxNIgMUV7Y5zej7Q7HYia0dFUCpdu66GbPvMAXc8tyaTaEBF6aaKBO
UxKpCaag2M3uMKSF2NXKMr8VVjQf377B5946Vu+Tq5y8O6eO67DzZXewcvEVN8a4BQ7kX+RGGXxI
EkREc5AM790//rkm+2tbkKtLVuDz9wfts0IqwDVpcrhEBhvgcKNmawRTuHv77l4dKYsflaO9z+bk
5CiIiCaEhu92OHtQWoNAt1bazoESOea57cerl2KOpm8q2eaLk++tGMoRZZzTHWYsUkC1hfgiQJJc
xVoVZ97ZSTrwn5fmUSngDI+BmC/hZFRq6fTIaWR/8AwQ2/hxvOQ4G5hOTYsQLtGNsrgYKxcFI1HS
gaJrlstfbt0Ut3WTmvdNRFty/faTfmW0Enb2xyu5+CZPj8OVGGvBYtgfpqFsGDSDulI9CTTvvwpl
NxKAOQfTNz55n+j6YGy0XGXus2AFKHncAaRW27ev8mINWsYlGjxJWYfFyDvZ0cbR2HaTtAciGlhu
Y5bBvWiS+tI1s/oLdfHk3fMZcc82h3uHsgWK3WVo/TWfDVi4tNGK+TAkuBISXtTa1UaN0kxWm/fe
GoMGviCHAs4E/PL8UpN2i3LOlDjAf2TayrWWJkI46hiIDAcX/RFcq/TM2Hg5iSpc4Wwm0BShDPlj
gv/r/kJai7U0Q/+gutGfDpA6iK03WuyZl/RRA5ymfVv0dzBF0vKQUXBxz/wALyc5TndyqTqxrzEt
c3nhf/0A6P5FbaLMPzhe410NbmXeTrmh97k2ewja2hjVJtEB8QVvP+2XHwVbKY6uKCeYxwnPen5d
O7LR/MkyOMyMsm2RNnrVlEF0Zo16eZVldaCSQSIWtbXT2YDOwDQ6pRcc6GPPO2RM0daNAVq8fS+U
Cflpn+0LXbbRxP5g/HYooZ6efchxQM9I2uEthENcEKM7GmqrPQzf92QGN0AbKZLK1QgCbb4J/Uaq
q7wpylLQSPRHUDF1lYPONlEzbedgRu66krTu8UDipuuSo+4sCiJI0IRxyYamsTZ2k0S0waxwTDYA
lgMA8YWxRKJZKrtI8f3ITdNDWcLvFcIjCeoKKUM3xuZIOX+Ay+L7ZWJ/a5I5J3BzyWIhtCFO79Iu
5huDyqad6yIAewP+ZCRm4dGMO5RMdJItuCV93iVPcdoPtAR7qYK7CAyif5smtv5t6wbQYORnRnRT
lF5F7lXhdy3hI/iKN7Md5mgVaycTF1abExBGu05/CfPZdTcYJr3wBqkqnY1xtOgnO9oC6BJljtff
xGZW3QgxZp/a1m2sbUKFKv7goEZnTWHX/AQ8M5PHKNUVEnx09tMWWI+His+pPhuSAtYec1ob7bQz
lOF+Tmkhf8aPlRo3YzIm7uWILdIot/CiAvM+QfhWw0zDZXU7q94Ydlji3SdLTaa3ifLCSy/LQpPK
TDCBN0OWqIYZAGJchps46aW76um3t5c9jTnIfc2QeLuARtSj0Y+4aCpRJ1+aNq8QsSKXL7dasVSt
rY4OzCb0MUBVkcDtUuN9BKFEJffSaLF3b8zF4L6qxpy2bZ4G+jsKFuehHYBfbdlO9vGNaBdmVQXv
/xfAJm9ee3NGGlfccmpAyBZMqO0do1LYBXsbdszs0lXGLc0+cRtRqHBvl65Yu66NrHO/sx6C9jNS
twNIVmR27W0rd7awcRl++d3BAf+dDlgl10aLN3CngFyn99C+JKqQKBfy20g5LvpFgMAgLwy40iUC
BQHaeuyjioTr0Im63Tyq1CarLckEwAjTI4jSTgdz7fmpawMATKwU74SIMKRKW2rnkpgtm1ALpISo
LGK/JyeG/pElNm0qjGyj56Ge1jpt0/bagZGMGZHgqO7bhGlU7/xhsCAeIROJtxYtvuFK+wh99GrC
1lfg2h8AZNaGzXBPep3DrNNFlh5sx2jNn0Og56LawiuOqkM3ZvZA/o8H5TDXdSChJQon3ttJUBlP
Tk/jf1W5ftbjyxJltodA6rdrN8yce7oI0Z/gEcMUZCERkoQpEZbwzoW40+znLmiryzjlL68mLGoZ
ZvUW+nOFu1dcsVICUXD6DDYBtYo4wPkrqjsHeSpi6oHmxq1uFj6eM3pF9S2BT0jJjrZDU3yazd4J
fs5mW4RfiFeQYEjHLByrDdkFedRdkrvrWFTtvdHST1VW2+1Dytc+3RgVp5x96ubUvVv45UDtEuDo
VbMp5lr/7OSoGRZFUgrmrB3IKyANVySxTBckYf8OA4SqEXW2FBchftUOS08hzV+RaX9tG/c29KGF
O5X9OA0j4y2ww7VubLF1bZ3/1t0IOb2QwNKpw4OTso65EdLvjq2m22tAYbME8oTmZjfHUCOrRN62
saFQbM1p8nFii0L0hV9edV21z51Ib33QVPh95xyuaFgdcR4AzZ+VWiX1VO6SUhEchEpjhbS/JnvE
aDfVPCPNjevbuCL6oBtc48Kja3oMUOXvoI7/HsNmWNmxg00uJCuKxvgDCCZ1mUn/1iqCYgtQKbyY
Tes77giMb66BP6HVW68oqp1NJQsVq4kJdaLlNFkjQCrqTl8cq72AxlvtPHh1HwgrvfH7ZEb2VoMi
m5Pkgg0tLH9T3sEFh8zbFuZ+6tNrQZd5+W3YvXpu9p6e9G1WYPKCx4uOyynAMZj5Nyu3gZ4n033t
IkYyelvvxjioryl0hF+CIUk3xTh9QRJMmU0K7Nycqq9wFBT7pk52s5f/cpS9I88quFCtE5D7uK6w
i2m6EgCGLszOqvEtOvnEaZDG3VA+Vm2In6Qj07i8G/LEny/aDJLrvXJI2IBtGZsGlhIA6FdOFi6g
gBC37dohE7m8LadgKH6MczGPd1NTuPZGGE3pjeuEbJ/h19RMZf87jSfZP/hpGbbHBPE61XcqJda+
aoxI/sqlyCcc4ZU9zx8QVQdEOgkj1P1VbQqv+ZGVo2juBKxMCIB80clWVx3yMeTlBEP5EhEXMjzS
T7JhtibMVl2eX5iJyZGtp2xk71rCoMrfeZ1j81lHrLUJXHJia/xurYDV3wShq36Q8Rr7TwGTdLh1
tKjJvy2SMIX04ZlDsoIQ2ALbh/tCtZEvyq5ADtrgzBFJ9A6O9dH5go+gG25YvaCpelESpRtDhumx
1AAOthSqkGO7uvc/5VHuseAauvzp+0WFMas1CB6Dtz87K2RR5HyVI+5q0AZGri4iolTECp5S5a/9
CPAXXD8RcVoqhPqNnoBks4HQYnAX7Egz4EXYJFnSrWYF94iYvMrooivEGmQxpTVQog2UOlh49ZCJ
u7FrAXV6dae406401AfVRtGPOifjbS16VpWb2vQLlkE0sIvjrO0EXFJCzGBGkFG24bmweZu8UVUc
A9DjtIMOzE2Zd0SgjeFEX2w0IuXcFWM+NxdgGWKzWI8AUzEjI2mb9k2Aa5bY60gMcFUak7TtpHUX
90fp5nBpZIOBzBtDZ1h0spiVit4hFGZG1dWSXpmNvgZFSP4Aqtk6YQFzcqRbdTNC0QjNrnhYPBoN
K7NIp9soZ9u2wcCj1UNXeGFDwGKWNJsZixAR49YwoWxsWl0efcAa0EybwefQb+MSuyDFA7MpCqlB
XrkoOoz7HMcEUtVaVN/YFTh3UUafFe7+gLkiCSHVbzM2+d/Y5Yv8quaT5EBPxhpAnkjU0PnC3q3B
j2Zy3rNY2H+YG2kPuiaN0RUFJF4U+7GWrUOKRBSofdqzBV33yFwlElDUM8yIrCYrXJ7s0w0Px9MO
dRns6MztyX1C8NM64prWGGJ3HyeDs2uYuX5PvUziS/7z+JHg0/aTbkhRIKZuXPYSUTMi8veg/gZr
NZZYm9PYZtTYCnX/Q2HVmGrdaWJdqMOgB+moTc00wdJS6euxyKqf9rLRvOxR8ReoMxF/FYyEyh42
ks902NcY4qeDKcaQSIK5sAgEoXvb7VErJ3wWRdLm6zzJ03yD8KdKL33yQz7Fbo5JyCpLF388uV8o
FJGT7kEo+j/j2EQlpRuJimhuA1rNTTWHT5RN6uJiYk9f7LIkleCEQgLjzpSAX5zWKLiZi0CcoyIt
Jfvk+E29Pkb+10dH2EfhMSmrkrnFLG5ZyIg8lsjk0GEO1pmrvqjf/LkquDc2f0vS68lV2dRjSJu6
6OiyjF3iFMFuG4/uBmH1uRt8UV9YLuVZFPLRQ9IHWQ50fx1HKaCbZgVk/Ojz0SziwvQweYpqTT4H
ct3IMr5+++z24oTIBSmaoMCVDvUF86RsQkwPtbhSRscxt9wvIaKGr6mvyjNlk1evQqcWLZplc4Mn
p11Rj1014sQ84leu9YVho/C+9adZRGeqeq9daCn/CktxDqQ18vz59Q7aTlKR4mNtW/WlzDTQqylp
9m8/tNcGBMdqDyUJ7DwpTx5a1eoIJaCOj2hWwgsfGQI7zaQ4uNCYztQJXhsQDAebFiqFCvoQz28o
ayY268MQH23RPBBoxjRRpBjkVfeV9u6X/+C+GHcEJ/NtUX99frGkJLHOs6f4WOhM3YpwqH/MemxI
G4Ls8PalXn1R1LOECy2OYtpJYavIigxsU0Zx0rRCFtmmD/QnA1Fi/+E/uBDFVzodTBuU6p/fEyGC
cWG1Kj4GQdFy1DBcUBxi8Nv/YIgvWgEUTJSTofScXIdVQRVGkhzzMu0+u5NDjCky5qx4b0nHW6w7
2HYU5TpacScFq7kuAjl3DAg3sjsclqbcTa4XPb73qdFYdV2+fXQPvKWTq2gkqaymdXrEDDHeZHUv
bnInzc4Ifl5+R9JXVIuQfi8ATnVScsx62jLC791DV2aCwA3HJakiBp1e4I157w09v9RJM4OI0h6J
9OTS0e7wOYrCw5yfFmdWildG9dK+Q0y4AEJRATwfBF5Y5TU2cv9QEcd1WXc9bneOvGdK3S8fG/IC
eqCMAUabPG0t935GLhxxoseqj4b1VOaSI7+qce9mtZ98eu+Ds2BIKiqVHKop35+MBBcxd9rlfng0
slA0twUawfxAi1ft3r7OK0v7s+uczNwz0V9+ZEBpamUPHagwtqb+ZbhlhzvannfaC9v3z+IWshA6
5z5zHsPv+ctKR0juywb86E0KrJNMh/yKCG6JnN+eoh9v394rI0MhxWOUQ4+FKru8078W9klCf05D
ER2BQJhH12xhL+bpWP1++zIvhwblYiRl5Fy7jkka+vPLUPwUfsNu9aihAX6d477e2V3JWT8zIM/9
7661FIX/uqXEyzzDc+b02Mc40tGUKrDgYthmWRqeeVUvn95SVraZkqRAIWKeXKqj2heEBBMe29wK
PlEYMHf0V90za9JrD2/p0qE85z29aEbkTmWhRs+TY5/GZJeYzuB3Dw1qtn7tp7NnnfmMX70pXhXS
XpCpjIrnz0+Al3ftzmIXgSGK2jT0mNbsnDNT0rIXeVaa9xB6scSyMi2KL3EyIuRS77c7Ftqgj0cO
g8hIYEbFdn/RCK+86eCa3GAgMo5KlSPVDxM0/Jkf4ZXn6vFQkcJaS8vaP3l7tk6oA001gABNyZwj
2xzE665Mys9miKd08/awXP5vL254ITfT9WCDJk5mehUq3NNGkxxVZ+kdpyCanE7VrjHgJVdO0kFO
K7S8wE5z7pzwygv1BFsNpHt0IPnn+QuNobz7WR4lx2TKYOzXqPqBkE1nRulrV8HeiJYN+ZLzQoNj
k34o8hqUWozm8TOkhAgnmzfG4ZnPe5nYT5+jSd9xeYy0PE8HDkhUjsQjz9GwhvnRaVX1mJCStHYC
Tl0V9V//zAVfGyZsoPj2fM4iyG6eP77cnYY5HIz4WGkEt+D7e9gMBs5FjOiPb4+R5U28uDcmYWdZ
Rf0Xpx7gJEmdgFk7pqHudnwTIdrRQ9VL8alMiK1MZrKM3r7kq3e3vDB2Vc6iJn1+dwPV+Cw24uRo
96ba5ZwkCa8YDfiKrj4zW772BdDNZAPvMOu6C73874m5iVt0G9hVjl3cZo8O1NnrujXyqwEW8aaH
gmaDza/8K526/fY/uEuXC3OjlEPckx3dSFkccHpABJrp6G8W6Zc4BvSM6XeygvZcd/zVIer5JtwO
5hdmuOc3ilmqnjyucfQ6siuDihiTaCbptujN4ppQTvX17bt7ddj8db1lrv1rxSO4hcIWda9jPhAu
mbjZr7AD1piPSXJF4yqHMpLlZxQdr40bydsEL04HV2IleXZNC0/v4BtLZTMIpusgicB29fArvwaR
hcXy7Rs0l1LG6Yfx99VOhg5lJ7pbiUyOBFFUBJgtubM0/4I7iMLjvkiKiJ4ihWBwFx2cV+J5P2Mb
ObezOOGqc1JjraKdzD7JXBSUp3Uego5nf8Ase+yHgYpnAe/xZ51G1JNa16Ji25dhj/fKoWlIC6sc
7htbBnddXIUXeWUlcK/FDNAGQ/CZpey1EQAfAYkvuxCJ3fH52/A8PThBArppMrtom5bJoHeFmVIg
RsfQpfuhcL+z2FdnqjSvDgL1fzg7sx65jSUL/yIC3JfXWrtbarYWS7b8QtiWxH1J7uSvny97gBkV
SRTRgh90DeMqK5ORkbGcOIcIiv+vRKAsDA9oQhB0DCj7nUWvpyyMr3MCf6jIbGXHd2y9LuRjRFkS
Xg9C8HaDgpHwwG3xHcZIc6gPigSZbmiY7tvZloeiuEXb9jU0WeIF2rJJi6abEp/J58xXI7v5nEU9
fF5MIH+andZ7ZwRm+6AJeHrvr7x5khaYRCmmSaq+OEmzTtWqQXPWT73UOnvNLM6hDgEAmBOxYyvy
r1reJQAlOkQWcuRoBaJ2lQ7Wgiz157H+kXuYatuI+UcjDP0btb/pGkXu9K10y/wHPc9mByO4eYdg
JtAZHQPIbenSlH9xVpkaCv5LgNwYOcFVUfKWUZY58SKo+Kr6c1rF7Z9ObmV07Qft+5hb36aiNy+V
2xmfa1Wh+xtZw/zt/vFvfXimUCwwIuC07CU+M52mmtIxIZJaIsN8qDX0YIJqbv9Bw7mnVJcVf9NV
aD4pmm7vHMjm0iC2eHtt0CrL6Gww0t4rVeBwDkpyki/WYcwYJScAC3WOluFJMSwav+gyOyXcYp7X
7VytLd9heJYOkssANLostSpIcpIMNImvz6n2IoBWfGG+KHnWRiU8QedlXb2oN6aduGPrjZSyJBKs
asg7fWsGnoBPT7UqmHcLE0ITqzSRiaeXp7z0VMofkYhTdi731hWT7JKUDAj7bX3xKocTjBh0tBIf
3jsBo0feld4pGxWEkNA3zvaina1jNXVKpDQGQJIt0cz9HKi5m3k8WVENKdw4iH+bNAS340VxdBmG
wfsJYajz9b4hbx4r05KUSukL2PqiJ8C0TGfHDEn6XT/ST53DDJ08nZ7rVQ5Idhej05ov95fcOlcJ
25ZVYELW5bmObVJOCROgfjcaxYsThYgAVHXYR8DRzfTjbyxm2Q64beaDSNtuzSYO3bmdipbknqns
r1YHOvACn372LzrhNNDvL7ZGrfLes5gKHxGTlxDd3K42eohOeJIRsSnJY5QkHejFD+GZjux8tLXw
2Gem9jFWm+LkJHp0mmaH9k/YOChMjtFeE2bLcQPK44UANUWxYRlyUQ6DGj9P6b126bcgbyFaR53N
ORLvuL6RjpJRP4X52aDv+t5yaQLsPB3rySl5IPgqBnF5qfDhtwciGB8SlsJPqFMobj2tUcf3c29N
p0TE80vlehBJo0j+odVa870SOxrkD1rHYMIAY+v9j7PlN0FI0wciJaNQK2/CL+9IHyaRgKgQXhgz
gkyG2X9UCOdQvOsqd7p08Lb9Z4559ozQgr1nF1vhqJwKBivBTP0qDmzqbgozJc38IgedesBrmX+1
btL9pbRWUh/tqWmuBmoPLnwoVVvBmCRGeM0Ek9Q7Tm3Ly5BNUcVgGgRDXdgEnH9Zms5d6mvdBLwv
rukvQTTY0IKeJyr+lzYNg58QG6rzTuy3tbJDg04nzcGjLhsLLfsqFPyZxPhoaGdWCBeeO6U1P2Ud
0ATIPAb4nK122iuZb/kbJoply9PC40gusF8/vDl65QTTIC+HVWbvtRHxWFMtxKdej52dvGNrj8xw
YmIEZmx1kXYo9hzFQDloNwBuvwQwwxwpaqHW6hnKuyaPviZFr+6c6/b2/n/NRaTbWHDKx3CO+oj9
xe/g0P0ElqB4F5RV/nj/Bm29FVQt6VkjAAEmX/6SX25QCcRPqCh8+EEpoPcZ9HSaYS7sOu/o6AXa
cUOn1DvRzuaaDCN6FHAAdC8dSOBBp2VBIOgPBe34g9nOnXLghjM9lSJYXvbO3rO/5ScIKGVw5WIx
yxotPD6dSKHh9ccY3FqQVybiH0UgHnQ9td8NcEG2h4ZX8oRixF7zbdN+iKgoq8ho25D//ZcThsML
IkwIl30lrJ9KNfDtZGSow+4+QmTSnKZ8r86xmSjDF/F/Ky4cdOEhD+OOiPkWOvhZk9Dr1FQiOAMo
r5+cpu2hLCm+5froXSGAm69x1Ok7LmkrVXNp/xDdM6uDb77dNDVbwLCQvvh6XsAJ7KlwL9tBv1Nu
3PyscjDtFZVA1fF2lQxt01nkTeqj5AxJN7X9A1zqLuQ7ffS+B7J+6VtJ+6xMYG/v35vNG/rL0ouv
akcuCVSg0cygO6wcPDuLvggXzONBdSSI+P5qm8cpWQfkpQFAsPiiYdz0tdlkmT8pc+AgX9wTWVVi
GPeqG1vbAignkfKgFJxlj0ZvKchrsUzM3EpDpdy2kPUkvEVnJa1VMPH397W5HNE4PSHTpji98D6V
Xs1xAsGRXyCQColxkYk/AcE2PxU76LLfsElyO9malp0aYxE2ZmMSKQXkYz5/dXVqwOujdz9GOza5
uSVJNYnV0z5ZDskzGdCUaEhnfktPA0L9CGzs1Sii9vPQoFG2EwBtuVJCQSbhmWGC2GMRnMKtTUmz
qzO/K430c2u207fa8KK/oGUx3WNDCeE3qkwkbHBDaAz+kKsugo2g0AqYLebMtxzFIcbPq2vvtWAR
JWETygmT+UEEzfTwZkNB0g4+TlmAd3k4bm96awWZaxQEW+ZsIEriOkZG8xB8GiI/jb6TX2xFuB7Q
ApmMwxrKeO3tanjswK51qj91VjC3gRr5U2xmqJlPxXS1w1q/QLKYv09AnkHGXqvipDCp+heKRcWO
NW18X4+2DZZkMcpJHnL7S+wmQK24sGCM682xeuzqAERhkKtgRet4Nv5oi7r5+/5Rb7xX8A3J8jxT
XZjV4k6iOoxbmSGpm6mz/quVITMrdayec7U3Xhj5Ci4A4J1+xxNseDjKlnJelbsJB+ziyJuo8soO
0kTfRMNZOdWRg/pJM+hoGNzf3lbtCQ+n49sIWKnyLWIrhhAdpSzq3B/ryUzPGpSkqKPrZfYFfV3S
ZSD9yUPSCwjgLFRIUyM/IRDHhDWsK89BhhqcXYzKh/u/aus7y66ZxS0mxlyOXM21Fwgy6NwH/KSd
W9Ejo67Akn5lkEZ9ZBi1+nZ/wa0gwSOepfhnkkivhjH1YGj7fMZPEQEFx7ZoveNc6ROTDuogpyqg
9KQBjFRdBypW5cT+UJW02Nn2lq3hKgk96cfwCCzeNfpLwIM8rjVl1fmPWCCmBJnrg2L2zucKvP4F
c9ujWJCWtCh9Qpolu/UOe9HNxcs9ppmJ2meXSb3W6VMXqvb8rqJ8Xx89agpQHGZ/prSkJpA+HfSY
Iyq489f7h7/1tQkHKWUzV0hTf+FDK7QrVGvkVo/aVNsHiL9N62SRHv5waiSu33lzZ5U7L8XWUZtU
9sjTADWtOKzq2ojs1LQzv1Gy/ouezMojujLmszP1MBVnqvIQMQ54ub/RzUUp11NqpvEMf9Kt+xpH
azLqNsx9R+8RolBK5apOMXPGmSoeGFxovw2p0u4Y1evk4PILg3ykmEl1mZHRZfCZtUHWQgrpGyik
/0mxNwYw7gxf67kcrqoRiqMbT2eg+zPk4IgaocxVHWnpVI/a3ELiWZfmFaGEZCeI2/Q8li6J2Qi5
KeEsPE9QKjE+W839wmWEoFda7wQsb4iPLpgA5JGY+woMpoT6GGEOU29oghZo0MDZfiwlQa6mRsnO
u7pliaQlZNKEEBDRLH7SBCHroEci92kzOwO8zYyicjrINB29WK15Zfqp0HYOYusGyraDzKb5c1mv
0NoyCmwP5mxlqrSLVaP45QGZeWSEX0BlD2bAcxX72OcjIvbM7k17BrJllhbPKc15wolVSpbFQ1QU
dJ3R3YFs4jR09OkOvWEwRgCefb56U2Q9Y1xHwYQnHDYUvm2GLw84lfqIrgzylk09/USzhhrHWLvl
d2RtKoaW9CH7fv8GSVu9tWVuncxwZLcRHefFawwxUG0mARDRrlIhDmVaQoO3vzbnnZu6DluZ9JX9
TDwjRc5lBwJlGzhVZG+tFVTtJv7V4hGsuvJJy5DI+fHmXTEpKNW2MTsWW5idmDuPcQUbMG9m2uFJ
RKWYr2YYI+n69oU8iKRUvADB4xK3YVRFbhYxXXE3BbtpBGV+glxhj4JOPlOLj6SrGqgeuoYEFasS
kW407JbyAg3wMgb+5VbuCRiJlOyIjehrrhQ5E3QNYJWDUL20/+f+LtcXitfMpnojwbc6hAa3btYl
rgAaFqc+SCvng8fk0nxG01UN/6pQaKMWyejxf7AExzwtqJ0gcaqgZfrmB0Y+qa/4UiTmrWXQLJDm
0GJlSH0nnrJzBmfvQBM+LlNuDIJiZidQPB1Fpu9EMmsXxoMG+ECCqLkjy9AJbpqwJFQhratHBFvg
Q5vD89i4+XS10OuEqKw3q7cjQlkUpKtJzsVnXyIfCuggK33ki6NIP3+nHDgfnd7qr2ZmiPck5vFf
aAl7O595Y6eA32nQ0WiRpFSLsEFRQrvqOoqeUMSioh0TvsMJkhWMXRqjFzMKlSFPdd+0NvyCjEeJ
FDWeVDhJbk0LNbwoT2dKLLPKOPapgwk7fciEIYyDmyvdH/dX29ohTQ2JpsThmYZ6u5qgGlAGbk5y
aQ8Go8IF802zOypf3KYdfKrtrbLjIDb2RwcSjkPTwr0C7rpdsQRKYVdekPma3qr249yqArlq2i/V
V/ge6jc/tw4JFVhxiDooty47/LOZdNakG4VvZDOaanAs+K/ynSGlrKtJl+LLm8+TojwavzCR0ahZ
4uSm0U0L182YhJVKp3OLLnnu6dOPwm6a8dgyy7rnCtdPKxyLkgxEort04uvb81SySEviuSt8Bit0
5YS48EsAcccht6fsweo7752XadoePG/jlZSK9wZ0WBYAnSUmh1pFBHh2LqChH/QvCgNz/woRTY/3
T3NzFVi3IAAFSb9iVUJHCvZy4Pl+OZaIMxgNetnKsBcmbtwBzo7RHc5PwvEWFglrayFMMaLNN5IP
X8wYvNFhiK1Ev8zoIeuXRp+0dOcarBcF/8pEILxKJCbMotx+NiMK67hrvMKP2tj65CAg+BmpjOLH
HAXW56zsbOv01rNkQomMD5CohLkvx5QSRFQCKhCl39k2PP8V4+FB3yo7fZStbUHbStWdLh2cgQtr
LELTTCLbZZXcYTJRz5gCz8uA6duaUvGsG5ff2JWEcQABkQHH4tuhn4iEISwBvq0MBspiDGMa5bTz
DKyvGH+/KV8f8iqg5wsnidooXbY6Ff6ApuVTEczZOQh7xGtrlEGQRInHv9B+DLQdE1l7SrkspROI
cJmMWfZaqwCs5mh4lQ+BSv+CzLf2RGscQgAbGSXl7eYBzAieKAM0DMCQxUHGHTmcHkbCr+3+v07q
hk4IEu68bev7DDEhPX1uGtSBK+sQjIZPXj/UqIqIwoCm3hJ/TQ2Vv/N9q9iwQkJrD6pRcKdrNrYp
KMwwo6Dl6zrjZH3lhE/w1v/UUbL3RwUB2bcuhwemhq8DswVMtnQgU2lCupHOgx+V4bdRuM5RUZuP
ttUjFpqhVHR/tXXs++rvX2Mw6sJLvre8FYUKt8Xoa6Vig1cLVGReVKj4zzzf3vuiz5ErqUKRizOC
t8NeG359GXCWjE/R2+NhpaJz67jcAmh/kYqJGw7xc+HWf7ba/DUET3UUFqKhlSp27vjqa/KoAXWU
OBcKDCRmtyt2lsG4hfCU56h2GHsfzbOiQ2sRFS7v26y9NWJ4Xc3h2oFy4HwXHgwJFWbQKk15jpGk
eSBBaxlBi9v5gQffrg6Io9k7K67uOQVnAr7XRFCn2bQ40Xjs1DITZJxQuc32aSwVBd3YQHe+12o0
Wjt3Y3UHWY13WyZNbI5Y+vY0acIaoCjk9EyPnLA5dspHs0Py4b6Rbu1JcuRDes6FQArsdpVxqEMD
LxD7wzhD7+FO2snNXeVJyZBLvb/U1obk6Bv3XRLiL5+cLLISVAbB0otyrJ5A8mTnSRv0nQ3Jj3CT
cXJs0GzKfI7AZzWiircPegsuJr+jvPJHCWAUHtc4oZjY5mFQ/DsghIMCUQMTS/iuM4IRAeW0Rk1o
Z7dbB0scS7OL44Omb3GwkYIoeDqCqafkGJTnTkek/gTNg9U/J57d/YaxAM8knpUCcNRIbz+j1/RW
5yDn4rsFQGtkfMr41JZF257uf8OtXfEiSAAdkRgtidt1hnrKJ3A2AGoyJ5HajrH7PXb1+agFMNf8
1mJgRyjAkdot8dMB2pZMdLAYINCeqoGXhGfYAupPc55Pb+apfd0VjypAPemtF7HDANNOaw8K3clc
eMxaWTXivaB+k/8YGo9fdHSidixkfR84Rx4iOljUJrRlSJRXkJlQucp9+ghyQmdwCuXS5iXsXPc/
2tovgyWheMV4B06PMZbbj9YnRRBZNVXFOmt7AYuMhpYJhErldHL6Kg4PQsgKxP1FV88P54n1A14l
hWSbC/u3Z/LHWOShj7Ce4seqol4U2K/gZKnzh7lqvulNZOzEfxsbpQukSwdDDXnVwEpoXiQxmFzf
TMb43NaV+a30xPAJn56clABOxp1Nrq+DyedjFJBWKNjkpRhA5ZZo3Q+0DtKRqsTJK53mP0UNpz/Q
ZIa35f6JrndHl4LeCDMWRJtkc7efUZTIwtsg2vx8VJTyqOu1Wp2GalIE7DhOBFmUlYs9VYz1Z4RY
AKyKBGCTAS2pLRLPzGw7bzN0Ya3gCWZlyLuyyWw/6QR2SMGOITRlXaztePGNvYKiBDtI2ESna8ko
axdA2GaHrl/qzD9aI4p/ZkXRfUUuHcU6g7bz5/tnu/iQ9FVJg2BClMhZprSXd3EGQYgQZTk+44eC
oyZ7XshAQ5nXOnvs1ItrL5fCVnRaPkBFHaZSbj+jCuBIrVwb8SjLtT/XcWlThZzjnVhlaxWaF+jO
8IspUS2uXzvDrVS00/ismg01Bnz2OTGNbMckTekVf3lt5WbkVaOyCp6DAcrFu2MFw1iXkTU9yxmY
9GhoidBRakLq/YCuoumdvL5xxqMjnOln2OpVeQAeYr8PSagMf4DL8JsWls6nUm3FeG6K3NAPdpuh
72vaTayc2YOqHEJQVP0Bmd+kexxUaLmezDJR2uemx3aPJapM2YWOrTlc9ckoo4uaBbn90tWD6E+6
iUKxh+D8RMtiIF06TKYThu8T22mi57Rym+LsVVM9HEO1Vjkpk4TnQQWqMj0Wnsi/pGnkzIegrozx
ct/mFjb+enbA34mUqQpBbL/4RLOOgHOUueozisLNY5BV3lnLM/jJvETARCb0tw3RyPUoNAOJoY1B
frysZGh5qphKPmjPxoAel2ZU1lkCAg/dbCR7drE2C1fTCRF4T2msLsMEqvm9PQWz9qymbXvoQpAC
cxPuvWvygBbG5wK0pkOHCULIujhAE5l0KFhHQwpvKxGqh2NwGZxGO4daqhz1qfvZJppdXqaesbP7
327jenGQMihxAPysWuWGMiDwPWbjs7CK/FQoRfhR1TNnx0IWzpcvRikQnBLFLhoIlO9uXYUB56Q9
QhaCIO3whx1DPDW66kEU0Y8QKha05/eygfW2TJ2bR1tNgg5oe94uqBTdYNeFoj0nUO09NEnxZTKr
vTGyzUVeSTAoLMiA63YRr2y6NrGF/hy2wN67UIsu+Iv5dP8LrT069WSdqidVGY/u0yKea7OqRRnY
M54BDgTlpa/mxjoASK7DIwyuuxN4G5+KwhOD5DD2AmZdbspxWhFMQW8+j5Gnfetg+3s0GCV/ossf
PgvG2S9jOiU7r+TGHsGQsizjHgCTlhRXiqU1CMDX5jOJpPIdCdzgyzzEDEWhNSLehrfCFgFCc9tM
qXBDd2fRYrGGSYtr5EWfIdaCD1yx0pNZRUxkQZt3Cmhk7dywtXdkPdm0kvwD1BKkFf0CDk5zewgD
ihjPSZAOpzGw8qMzNvAuln13gI5x/HjfXtYfUMaqrzoZCB7QrLtdLy5jhu3gl3gmSnX6YzAZVfvo
KG5RP2pe44h3DbMtANyzPLV2osi1H0PNW+MZILwD9r2EKrYqwdcwa9ZzDI3nMRjV4F/AwwCMwBZd
xzqcPplMAB5Hrd8j3to4ZInEBM5K1sxkpXG76YQucDi58OvQgxxOVRK0kDBOwQGEpnsoitF+80el
0oCntijey9dhYURwXYuK4VEqRE5YoCWdp1eETKOjEWdpfxD91P+8/1XXvob14AkneQR0SpB+u8HJ
myMzi1vlmdM3D+h8wqXhir2S/RIWyeVgGcaO5MboFay4fcYZ2d3UVp4txfILxFlPTV/9M1jqT6s1
woMbt59jJElPjjq9DJr14CbjuGNE0j5vH0N+AuMeXFJ2i9+73SlYa0CSRDZ+Z9roDdtjYA+f05I7
Bt2i57ZwqDKLn1/hw46CH52mwbToqBAQ7vjd9T0i76J5QTZEwknn+fZ3zKYuojROQ98TgXeY6q7S
6G031T92xdBqlTDtZ0aj2CtMrLdPCi3TIqp7pCtLSvre8Uaai3nsl/ZkPwCoR6HbrPJKPTSRbk8w
Qqr2P4Y+WajOz0b7pdCE+eOttkb5n2KkIZs3PNaLF8dxatWJByBdEcRMz02qJWerEMOORa+vLPUX
WS5HngiDW+KSktEJ0gyMrV8ounoYkuGJfot78Hrlid77Xha/vj+sRk0JCIFtkkssLizOqhVJ2OY+
8jPFt9QozLPrJcPD/ZN7zUZujVcuw+FBLAcz1rJWHcG/bc46Asxx4s62fhCcHvrsNcXEa9dp8Y+y
MNX55BVDBWUnCtH58BTCIjGc3AKGR7tSEYq2c5SGPkON5n0P6SxoB80DsntMGlWUp0nzQuMRj+Mk
O/MOW0dEhZbXl1K7LLffGnyedE5ZdF7uJ1pnI7+cKUenhBX3/hGtn3pAQVJ1kCEdMLqrAt+Iqsvk
BYXvKLqJBqZrn4Ygs48V0OHL/aVWG6KaDuIJ6CshJ6ndIj7rgtmuCico/Vbz4uPQR8rRhVx1pwG5
8hOswl3BpsiB6Jkt/FUZJMgcZ0PFhc3ji6gNQol6spVDECBQcwBA3l86W492TG1jc5IDgniJEWe2
uTBowxgyG/YP4bd2Ox8bpWNS1dTG85uPkPyKfBgtWeqJy2Jilo9xOiEc4A+B1h/bpg1JO6v4dH+V
lU1A7Ca9LN0z3lO0Rm4tD0Z0KxbxwF6gzX2YJzt5zghtTtRk9hp166UgFXqNNZltZVRscWzjjHxK
782VPw+NfW060zn1oc2onxK9+QEhAGJcg5EG6moSNXa7KyoxqQEjrvA7bdT/5NukMIcg03dOxDTG
BzF0AVQxs/7W+FYui+YV2oev6LvFDtU2KfSoqoWf6AZDaO2UQH0ezN+CNMovXp4pb5zwYRKSBWn0
E0qTaxFA3O4zboWsRBTCV92senBBNl8RqG/PXeq8sVX2uhSHKfGSdFmp590uNVpaZ2a1xlKxVj2o
CfSWTWx255Ta0LsE+tOP9w1zfcngISEYonJHhodkyu16plMlnhIYwgfSa5/L3Couuaa8EZj5v7ui
QsgVACZPCeV2FUt0Zpz1nvCh7VRPoavlh2yw54ulT9VO3Lq5IcqQtJaQfGUA7HYpR0vtoZ1d4c+W
FvwDOmn40LTTvOPj1y6RY/tllcVnok2E3gB0RT6jFdYxtp12PBqJXqMlARb0u2IN/3V2n3z5jY8F
k7v0VXyyZWInnMLSGIau/Tl0w6dBspQbiEC8/QQxd4Af5JHwEiwljy2zDZSotmu/gw6Xq5wgQRLF
05s9IhGJhANLui5G9RZvcQCBvahdDL0JkvRoQrnquyIcnxwo/T/cP7YNj4jqNk0nOavLE7GwccB+
IcNes/DD3gs/Z/WsPk5a9C6c4n7nydpciZoCEFKJV12WcmPKdlbROgLGS7U7uQ28kFqUuMcppvJ/
f1Mbdi51pPC7IEwk5PnWzgljWqPPk9pvx1A55pVeXPTQ+PQbi1CJlNUEOpbLCDZX7Q4Nz6L2NZnZ
t/k8HNpJ27tMqzj51RIIfeWEBUXIhT+ve7jpq67H4Lipj6KCG19MyH4QrInHMC/2lJq3vpIuwSUy
ipVSkLdH58RUtbxuYldxMCbEgVOnXAolbl+63iq7HZvY+lCg7UBwSeINCna3qxmMZwb5NNeMTBvV
NQ5VhHot9HLuf6ntPf3fKks8VeAxzgUvae03cVyfKPMXR5Gg51JG4Y/7K23thw4CQQyBmUHf/HY/
zO21M4XJ2q+VuH9Mhtk8hs0YnH9jFTJEPhLmt4IJh3pRQt7n1X4FHdyp1qb/tBwlht9YRBLM0A0h
Yl9G6nEtBiUc0sYP9Mg8hUM7XKPJenuQTvDMy8fHAVW3wsvC1ud6nVs2PiAD92/N6C3v0UTcUr/+
xm4YGpVzYbzly6QW+abWnoO8gV0VAd6Dl46qfaiLQuzRjW5aAFDU1zksmiHSFn+p97We1TIEFXNs
+TSdSA2cA6Jeb85n8dmMUMrJVWZYefNuV8k6a4x7Ezo29KGMc1A1CC45wBfefGjkaJKIBvomsP/6
YpUePLFV25C+Zb12TJJYORlV93YPRzACBkMq0sk/F6uEfWIju2mBtEe+4YMex+p/TI8ZH8O5TR9H
nNA/93cl46mbJJ2yEvuhz0e5i6r64nF1i750RhcA8+xUavdQRq1QPg/R1M3PwTCV4rkYg8C+xA7K
1g+0iNvwzSE6lUMqwQYxkqQ3X2x4yDny0ewrP60bSrRRGGo/qgwlxiMTVcpfkPJ0ex5w/YqQ9bCi
yx/YzDKgML0EfanJ5JoRwXTHolDM/ALCYL4aFgIiB0fP871y8HpNyRUlgc5UboiUFjdB7RiuTICW
+eGkDtHJUzNh/5nNRh9+UcxaMf6p0iTcKWLIv/P2296uKX/TL7cvbIZ+pObb+m2n6u81ZOxPFvXE
v6eUGPS+Ga0vunQnuHo67hpEd4uv6LpzYyrwIvpMOSmnsQZ5nImw2nkgtw4RU4X/nFoZNZ/FhuJe
a3u1EZ0/GenX3Gy6A7JT77tZf+ySci+43To9qRBLj5uRXSgwb0+vLLU5paTb+YizNU+QcP0LGni6
ujOC3vcPb7WS9F5YNLh92lo8MbcrKQaVv6odW98tK+WUwLDJEI/RHOJ5qneWWn0n/BYvMghjk3Bm
Na+QT6KMbbSR/aCAKStNvO6UtNXeBdvYEFEgoGkAUBJxvHDIjRh7LUYMDLaQWOiHsI2/j2mQIxRu
Idv95sOjOm4DWOAu0+hc2ISJyrQYXL0HHmSXTHZXzHciG+Rp1VGg9ri3tZW/fEWh6/gpmQdTGr79
VsRNVt3k5uDr7sAz0AHPK44oTNj1AwpeFm3jqUF7ilZd/1WQ8nU7gcj6aAlEJYMl7xDFrhXeckLx
gk+s+naWxeeeUsux0YLuOszWHkfBKnOlQoxhMtzG3abvugi2gR3NkRhyA2Qswpzot5VkJ25yQc7Y
9PWsdv7NjCB+a/eThhm+mTdJ0iWTOt+erxuOgk5u7fidyzzBlQ5QaF3hMdeQvu2VaY+taH0fqLpC
WYzt0C2jB3q73Dh0fRq2pctAcK8e20izD6q+6x3XH00KhdCEZ66Mu7dMWxQDTjDPSGY/ixjHPtVu
i3U6beMWqCVCtrVzyeX1uvH7kKnSt6IZBwxfDrjebqrSEilqMBk+8t3mKSqBPNmTW190a1RRYhb6
seli+skUgR8aoe+9BSu7gajvlXOaZiBeZkkJY0dgOPLOmX2I0erw4g41SzRG02bvaHPVFmKcqDie
5giNlst9Z7C6nSwNaARsCrVn0ijjduemFqFJGZQazN5uVV2S3oi0i1dFkX7mpvbjiWfXco9WNGbz
uVIa840ENRIxZTISS0GELw3xwCJhFDZRVKn1pp/MKLZZqed+0CJiqWhotM/ol+41WVafGtgZmBxy
Bf6hE7rwtG2Xe/E82xZzRUr9oCtBaj9apZXRpuSNPKdFjNjdIBygEWaroxZmkikb5/unvrpE8kdI
IW454eQQGt+eugJKIp+y1KLAAFkNLil7mgtL3+ktrC4RsHkol8lXqLHqACZvV8mbanZ7F0KxIdLK
p2Fy0lNF3f/UWbvS7ZtLyXYrcHOcrLe4QHRKSFo0N/AtrzWnS4vuSn4Mkeubj2YHh+rhrecHDS9V
av4hDKaEfLszxxBOPvat449eFR7sEHpiEcfVTtK3Cp4kIRzJHphPqigrOulK92g2pa7j99TpXhy3
1v9zALI8VgN63l5eqDvEOutDxCjIlsFdcpB8uNtdZb1izG3nen40uSmjG1AIHGnoZh9tqMre6vF4
nSi6y249+GTy2tu1at3KkMZsAp/58wJmcmWqT0pVV2e1MS0kNpHFBSqpuLl+1pTIziCMN+ed893Y
L80nOp6SKl02b25/Q1JZLv0UjKaEJ/2h1LruFOele+6dbvp432Be561vPLxB9EvNmteZtjNo5du1
bCOTEwpD+lIHmmgPEZrB1TXhwxsvqSq6+mzHONwTEoTojNRECu1FrevavFb9NCkPeMTMPNlW2DC9
MEhNzcSIkukLvChFfVGSeAgOetHa6bt6Nur+5Mae9bNuhFUeSjQTJsRXs7zvD7aoIG6OUs/ovtZT
bLIKJOL1Kemyrj1NWVJCajRxm8xDGtaMIjIZVQR/pKYZDA9qWrrhocahKIdBs5vrRIE6OELFYxrX
1GzHFy0HvP8x8OwgeEw64HLvtUER9bMWiro+NV4FB8VYxKbxWOhWmaDMabY5ALrMzP9kJmyaL7VZ
B+NxSuYx/6NzGGi91qEahudEb5v5pFrkRQc3s8d/4EQpkqNqcCHOcZ5DqlclDLue3Twc3cPgzob4
mDZ6jzRybVvKA0y8QX/kng3hhXNVzfOcQnHzsSto3TUHbZoG76LGTlP/GXUpVNeHjGzMgHZDiNZ8
qZVBfOv4Xv2XpK/d/O9R77r8gxLX1IHDKkyDP0aBqhhC7MEYBU+uERfdh2DU1emTZ5TNBCYl1sLH
eai16lBB6VRdAThZxL9EnvZHgLNu+XDf6Nb+g9outTxw2zQmiWVubQ7saYO6Xp6+EG4afw9CzF8j
A2ECo3Lzi6JWxU4kuH7LyV5pcKFTSG8G3szb9YpRmyEv6quXcsisdxovdn8KoAT/k+Jz9DTQqX0G
etX/aEZt3Emct5aWFUWeKglBXSZkaRbm6IKa4qVgIK1/qIoMTklm8mc0OybDKa8Tc/vt06CNs3ed
KXzvgHrXERTNL1JCJL/5CQxc3G49MMxm6hX5/tiZfkKdqPyjViHUPRedglSO2RSeRc076f+6/4nX
Dzmle44blixM11jOwkHrENdoFyUvikgGpIynwTxErrCLnSRmbUo0PmBghXWeRiId6Nv9iTI11Y5H
9WVIW3xAX+rZz4wZ369cTmBOdaZZ1fn+1tbemSXZEdujsgp4/nZJI9IRZRNG+qKkc6lfdCTSs3PB
lG//HqqH2X24v9z6JMnCYHmU3GYSTrx4/OKSGpKrwneQw0h9zvpJuwT5W8fYiTaBIQDikREv/8Nb
XMliHMKZAcbATw2zvVZANz+V3dw/qNDYnVMgGt2bIxUW5INJEhDZqFiEt7qZmAlCL4HPJJx+9RIk
KRB4eqOuotwWE5KASHhMX9m0br9VToWssO04efG45S/GHNlHRwmdN38il84oDzaJJt2WJZlz78QE
TKVRvUQIQ5wbpCQPlR42O3a3NgTYNpjYpbaJLZBqLvZiNXmVddnwQmGx+1jlZn9OIn2va76xitwE
dRDgfkCu5H//pdKXhfpM1cAeXky9mJ7ghw4OOYWZN58YknkyXyaxecV13a4SpBTxbSsbX17hnSJX
4h9jVc17nBrrq0rNgbtKyIiNQfF9u0wBZIyJoH58SeriXRQozjFtwwS5GYZq7t/SV8XE2zhKQrvJ
yEldQAcvqzmVbY14xGR6yUrGWEDih9EnYU+IUDvZrBenXh9m90PVhLV6Jv6wxIcxtVvtMDCqMvwT
5gr1MzHMRXhIrE5xzyjdD++tIVSs7zMaNPmOMW2cjJwxIuZj1Jbfu/AqipOFGlHP9EIAJCuRmfow
am334jpEM/ePZsOiYGbHX0owl2xE3H6E0FD7bmbg7YUhDKc+BKHpFGfFHurmcn+hrT0R6JDVwbaD
b14kP0aQ1kNqJfNLn3b9E/OD+XGirHhyZ0fbOb6NPXkkj3KMHUYagDO3ewrqVAnNNs1f1EnV/oey
82iSG9my9F95Vnu8hhZt/XoBhEjBzAgmVZEbGMliQWuNXz+fZ7+ZZgBhgclVVVkWedMdLq6fe865
d20wh16QpMnGzK0vby5uji5M4gFAeXFdRrEiWZulYMxOXdV3d2qsl5+RMBp7CTjQdTB+3KVdN21U
Ua4NDea1cBfH2Wf1YhXm6cHotAQt0ayXUZ55KtDo1n658rEgYABk4THCHbpMEIK672IpzvNTVIIi
ONQvjlCQcm+QteSsT3P5rUMzn7loxYajXw8Po6wP3/Q4SB9SWho+UjSv90EBu83Usy0jiNUcgFEK
H2JBFUGD9+pH+NshiAvxpE5Wp5z6LAcbMOzGlSVLvb+9XtdRBHIOIxRSD1DlcmNQjENXFtCzNpyg
6s5Rouxt6PYbS3Vp6siOE2234PGDIQkC6mIVxTx1i0Rtu+dUzSbTdXQSwl+4IXTNu2A2Kvkp73jJ
3lGJnlDizZZdHlPJnu2HKsgD1fO7OG73NC2fR3c0hx7UZJ6yLQ+01XIQBkSk26xysEZIn5dL3VSo
DXZ13T2rklrR8l6DXof/jSupibqx9NbTLtQFIGtQ/oGIlxgJ5AHeXQirnymg1F5vhcVRixNn99aP
K7YsEUQQ4ftyOaA+6wvbmqse44Qp32UxLxvsn9W3ZlFC8ivoOBCMQQmXfXxlPWkUKPTy8yyZykPR
J9lO7iZpYwmtkuzXKIhAgAdp5LikMFdI2aDH10Th7eB2sfGj0+a7oqJHi+kHW71N10sB7IqFQFlC
1OaW6JwxxLw5U00B4nb8yNUSVCBGUwUA3Kn25fZXuhpLlMhFCyc6gCz2RuE3KDdxhnyW8hgj7jrU
vULi3nBMcN7bodbLjmGJ7jMYfMFeXebxtJZLO/wKlOehDUxPkQN/F83VVnF4dWXwqaD8ohvGrIND
fHHZzkk6tOrM5NF+rdgNXT4By3TSh1ZDsVNrRXlQzGhL+3V1aAC2sniArR+Zo2mHDYih8jxPU3PQ
cqDAMOm2kLmrUcgkkI5Aa+aev9xRStcGTVjoynOomZnXNXn1qHXBVg+I61FgzuDjLbQaCxjcbMdp
rKBx0gKqNTw/jqt7SWq2hFVXoyDv5hRCN7EiVSZGiJvlZLPuagur+5hzuWqlLQbI1cWAbEsoXnip
LjmI2ZTkZg8o8UzDpdlTs+hkyv7HtNA+xkX51Of+27pactOw+P433hK9D+XYoJUMXygu2295QFeQ
zgnKnZF3WyTwVbFCROK9RakbAGnVxabBabjTJ0l51gb6VvaqfRcF+Z0V4syhVfOnai6++Z3/ntYI
b7R0eB0js4kAlmc5xUzxZX9LDZq0Nto4Yn1gDu4f1a6foBY7+V0KtPTWfJZBClYVnBpeFeDel6GS
lmUxzyySsHNUj57Stls4GiDk0G49X66tRw5c+N9cI2Qki3NQBmduqNKqdMB0aODnZNKDiXj6ePsI
vHbamiBwgv0G6rdkJEWj3hlTXanPtW/ZezrW/PJhRezsINmqrS97j/GZIAKBZ1POhUlCreJy7tBw
NKXfFfNzriUhVp8jlKOpVL20sPLjQOeHUzeH41PXK/2hVFr/AMxZ3uVtMIB+WlumQ+vphRtOHok/
BtkY2qzL3ybLtcnQZ31+Ho1g8vLUwZd6zrU3Jza8P6FeCaoOZdtlvxxKPnWAI6f6nDOtu6Dtvxlj
teVKsB4KxyLrERcc6gYrw0gqvQngrTY9B1IpHZSgp2WY3eobK2WVceAlAgWDKrfQmXM5X06Y74ed
Ejqh9RxV5rvJNp56FJxuiNMVVeetxbIakkGRBQdnhJFQgWBiXAZzRpw3+7gxnnGf0ndDptMhJtO2
3CmvRUFNKZiFFHX4RpdR4Pv2sTP2xrNRG5Vrqr1z0JNuSxZ9NQpgKHJVWAgQOy6j2HYNBwd5wDPq
9gitsKTRDD7wP9zeyFeiCEsKcUniBkCd7DJKCdtCn9GGPgdaMe/oma7s+1Yad7ejrI4LKnFIYHC0
FTTtVQo9Tk7bjFJsYybVtB+qlGJRpCXtT+xQuo2tcy0UZkvoMvk8gpl5OSA7wvu45hd5zro+d4tZ
7Y+WTm0xcuL6rcVnRgWPSTQLJSfi9XsZCjgyxdopo8AoJeGOVqVYjshYeTfZvMUGu/KZ6A0kxKCU
1Vl2i1BRUbSZ1FDLDGR6o3a+0j0pdju99dYXA0I0BDbNQ4cC7eWA6hCYL9IiBuToXyM6KN9rnYPb
gD2+FTQUfg0Qkui2Rq6Jr8FloLzFviUKsuCkSUq3t0v1Z4F/28aLCv0df80FksdLAACctxsw3lp4
JefkUqrZ2c9DXU/FrlTt4FzR0m30OkpkOuxmtbBOXKZVugunZAg+R1Mx2u8t2imqDwEI/vAljeQk
3095hQ+ZSfpYetQW1eeyTnr/izIM5eyGWkvds1Ck3nDVuDe1+9KQ7NrFUx+FituazUhvYex58yM9
QpNmlznTlLqFLQfSTqWdzOglJhnxwW/TxnQVNR70fSGPg3bInKGtDo7SDNkxoJHg+ND1tlkdHcvP
DhH+XtbkUrYY1ZcpK+bhTzhu1FXNarQfgiTUqzv8Sp3wfnCS4u+UPfiLBFZTDvMQ28E7Jw/16CC8
2LvWHfVZjnZDCY3lZRzJ29/7iR6Gx2lQajAaKZrqd+pgG3QGAIylo6qSp6OrNb7zrcg6FjwJqiOj
9KdZghsVeUZje3if3ljqauIW+Orm77jKx/pQ6fH8IqeN9TVRhrTgt03LcDfOkv7N1gEP9vaUz+oH
s9eM9i6id6zqofiSVBdTiAofYMsvTXVvQlwo/2qyLnkPQURRcP8g9TrkrUFX2aym2dQpVjAee5jq
chiOY0NnokMSowa/83kd4vuAU1n/foiU/qsEuAtFhrvQSD0nlHz9F/BjIHvmPKbT3/Q0s1QvpmtH
6+VjVjZeasa+9TKTYjmHqtfL3suzfu6PhpIb8V1rWiMq/KyYBumJKxEZo17rwblgiqIfjjX4yV4G
NQsPlZ1of4ZGrmsemr603DtDklnv5WRKEXn3fvgSDJKTeqXZlBJuS3JV7XorHmQWRteru2EMQ9pu
ItnWH5OkT5SHbPCniIfi5MTnFnHydKfXeTK7fAyJ6ntjVbaXoeufPGr8cfj3PAWt7TlBnf30gyZ/
MQMadLkGuVbjlcEQv3STNsof07nTniZ5TGkSzEpTHAzCTDn2ptyQih2dR4v5vm3lrN2ZjaOG741Z
T+NdG+pSdFL0VIqPMW/L4Ag5xAz3s1TY6n4K2w4yhvgMX6pSadQDAIFqeHIcD+VhLOJSPkIN6VRP
SaywcqlzO+OR2ms8uWGUzt9w1TN70R2D/eTqla+nuwh7mW+9QmOfXQMVonTR6o/qztYqxdiVdE83
9nXbyOYvRaky2Qu1Wk2gZTjqudLkyDwrctEUiYsQq/kzYd8qnmkkgQppLFXaQ9Ho8s/bN+P6YOd4
gSBGRRfR3Aqf7KogAlxVKKAP+QuNUcNPEiaVL28Mwi0OiK4AMFlUm5ZMGMq6XdQnc37qZSq4dYMp
uaVKg3c7yurmNUGUhIE8CmUookvAQhnkYUiloj4FQFiH1imjOyOS1M91i/vt7VCrWRPJCt0e4C4J
K4xlGzuadBih2jT1yShb8y7sh8zTekXb3Y6ySl1FFFHaQt7NDbIsoOUt+i96RdeninfQA0T2GqEh
rxwY5wc8wv+6HW09JrhKYJjMHPk4Gd/lnVhJji+nQ9ydnGKYsCEzC1cO5Gr/xijUHamjIs/kOSro
oJdRcDDwKXH07SlxetvYZcMgPxqjM76x6zdiKETdIO8sPBgiwMCXcdRGG6cSyRpOlKgyyyTsMxeu
ZfyJ2oi+HyEWHQKzy4ONTyYeg5c3PqU7fIRgPopOPkvhSBqFo98OvDYqq/fvLetHrAw0EAsatLxJ
TnE/bE1XrTvpzXIjqI6oyqmD41OMrdBivIGM+9NcmuZzXirjURcd07BQ+nD7461HR6bJY/v12WFA
eLyc1FqbtUyYjz1rti8dTEnXHmPKijujtPVDmqiPaYQHjdMM2pvzNXJcnrtYW5L0kLtdBta6ittS
a53noWL+Ashjjw390Dby6dV+w9gNUIFXiOgAt2r0x7uqqgZTcp7rzo/fO4kVHxS9lL60IRV47A7m
T7enc11PEUgnBrAIboXnyZKYi47S6gKOrdMkZfngKlJOr6mqDNCX+7Gidm5ia3a4b5Ksy/5SnEkY
qyaSD5MuGYrmXZ4mxXhIK/TiT4mVGp1L83N/q4q3Plb5JYHRuRkFw2opzVRK/uLQd4YTp69M1lLH
u5hU2A27cavF6pVQPPCoLpH9cw4ty65BwNcNR7k7ZcbU77CjSz5hlqk9loXUbdQmr4YCYYasSMUQ
hf/lipLCanKGUO9OdRSMlsehAKRjBEFHrijXlXnY+NRi/10cDIAoojgneqrw+NDF7/Mb2DeVaSur
kzWcWr5idkKxKdFJak4NjCBtuqB5Tccfu8+N2lLdQuvl6pOt094WUmMZWzhlK1FwR/NwKiaDEkZb
WMzqpcKvB1ebM5NlKDqzXv569iC1LXT8/mRJSuRpQ0zeShntXaQ6qJmNClXmKG1VGK7cOACSiH9Q
mgOsqeKX+m1OQg1zj4nC64nDtAtdmsMYZ5852Zj79acW9xorSqgX1y/yKcVuM8nm8aR2lIQ9TSrm
Ex1LnWjXTbMebKQGV6L9j9jFEizjFVw4ZdGsgJ3NJ3SR010UdXBX/Sh6hwTox+01tf5mQiAJzCpe
y3hRLU5jp6AHbDb544mbW3qPRWNg3IOZq7s8s7XsgAtMNXlpMtSh9+bAFNtBkTm6Xm1sL79bagUw
TSConoAfyh2QuuSGijTsOtkpTkpVpXeDyOdvB10dzjREEUkXYLm46Szx898WizXjkl30wXTK08l5
ifo5eMwlw8GlL+rfNVmC+frtgFc+JOAkD3SOCFqiLk1TFb1reBnmBGTynwIrxsoEk+5Pvt9Gx9uh
1huByw2ckg8J1u8s65Rm7ivabGXTqZHt8FGNE8wHs2irqcC1GeT2RCaMiekaait0LVB4nU0n3Q+n
z5YRNbtAMdKj3MX+rsOyeoMwemVUwjESWQRFRMhTiy/WODV9MKNcPiWQUT9wrmVuYEXV5zfPHf0c
MbYR3uaCpHe5LgCIptyfKvmUdhm+e1pUHpxW3fJsvzIWQaEHpaRcyDG5TECyNA1zzKdPxtDq98ng
TE/AOFvODteicAiD5YEc8hZbzNiQNw2V6Vo5NRZEiSRtR7SkY7a7PWOv/cIu7yJGALCL5StnPnXD
yykbrCiQbMuXTz3lQm3nlxp0uQLMBdvAYpR/SKMNib2F5/t+qsPKOUD2b4IAwKiUnLupltXEU31n
/DxZ4zR/V4c8tfa5bHWGRxPNwT7Vai6nnmxCKnxI/Lr+afmR2T4UVdTbn3iGljJuYhFFSs0Iw/gw
hb30xibqvMwoXIhmxvDnmM4laaLFjy3t80o56VlkPfOswWM/KSPBQ1SUL7cnVMzXYj6FvJHdK5pV
r7LTsc44P2JZgbAno9RWDHioLmo67QxGXDf7Oo1VcyNXXS8VrkN2FUCY6NS2LJDaLYZl45jTXUVK
1KNqR1CYZr3ZWCqrhF8A2QinmUYh0FUXyz5RlT5PsGU4OWbR/0iNpj+wcLWXfAbSmsba/KLT/fpe
mWR9g+2+Pn15wEEd5Y2N8wQ3/+Ua7XwNtlDIGsU2o3yX1pPyuUtgvgwT+OXtz3dlKglFCRh4AsHT
ksDIXdNKTUEoX0uHJ42l8hCpnbVB0Vrf1iQDgBJoSDlAcP66HJDV4lJNs3TtBOZb73JjMA7ZmNtP
o1oHH5LITP9y6LB+eOvQ8ODGRw3WKlpPyL6XQfFWTusiV7UTBRjHM+sk+mw7ofHmXFqQoPhKmMBT
QV/2EZvKWJ8KGiydaH0YvaN/LVvdHswns7K22L7rZQHiAs2UQ5J8mn+/HFA2Wk4pUf88OXL4o56d
9l7uyukwhM1WKe/KKYn/HBRpSlMYFHJgXoYKTbBlvdKME4TwRKLzL5K+eJ/EWD3dKzpdEXeRPpTo
jWg9pDyY4Tw3u8qsipPsVHa9V6OxnL5E0ejgTdrrorg16nJ8F1h9dK6mJJh2Uy1Vf9EZOYjeW1BE
gjsVU41sb+ZyFCJKsmmLrHRZ5LjQVSofwVPaTFtZjpiwy7OLDY7yDlc41gA40+UocWTP/cEutFPd
RH8XbaV5lt7dlz6SHzVqvk99eD8lNZ2/pI3sdb3rkO1Qj6OIj3cNb8fLwGbazAOAt3rSnMJ8N+uS
9D01amVjA7xS8Bbjo8jOJYALC3GWSF2PB0s927VxQgRle0D/xnNqm90uiNv2vWI1zUnGt/c4GV3h
jdNQnmk0EO0Ks93qprZeuaK5L3c6+SSVSEWcD7/lr7zfugjjAftk0WjCBaiUvHqsCoD7Odm/ddcL
rZ/YjFyAwl/rMlRrFkHmU0Y76ZId7TXaWVAQoSpyO8qVAcEmhrcCwibYJeLF+9uApkBu7dDMDJ4f
YevNaS67RRbJFJpMZ+PBsb6GLFHAJ2cVwOGqFI2dW+J0ZWOclMCSdlPQtZ9MJem9oLYBPRQ7RAM4
KlO8G7W03FB8rdcpscHHObhZrSCyl8N0spqUD7/bUykV8Y5GpcHRHqZp45NdnUw6GCC1BQ3Hnfoy
io2Eyo6a3jgNJZS+uLX8U2fG1aEqnHjjtF7veAZkCQ64aM4AaewyVFVLI41HZeM0wcbELZQ74sWJ
suZLyLLdJZqW/ZXWcfenDxQYuEFgOluepdcGK9rY0uySisPqvtAjPezLUmJK0TZ8GKWwf8JdMfjC
YtqC9K7sf65c7PlgmUDCXnUnKWodcwpfNU9Y+PTWnT/3kuUmlemgh7Ti2PIKJxw+F01UZySvY9of
ZaeJqiezVux5V8HFyjcee9fmn4SZW4zHO3nqYkHpyWTh+VmbJz1oJiD2NKPiOn0sm2qvF6bhNr7y
o3GCg1Kkb7b2hSaPUhLGiAICBSn/8tPPNDkZRE+aE6mz7fWR7ENGD+pjVLfdxiivfWPhtMIdyvQj
ALgM1VAzAUUNrVOfj6oLnck8Sa2JK0ni6y+3D6I1Q4thYVXDgiIDAehZxGoHOpdXwWCxntpe2nVz
P/yK0wpfxkzK5veD0kyTa81depqGJBp36Gr95NAWbffSxJk5HrVEDbdAkivnBmubxAsAAfRwSaHq
86BtqiK0T4Nc688FLO6nESLZx9tjvxKFNw6WjTiginZNiy9qRkGJfKRzTtbQjdBN8qb41hvm9Paz
XkgYkD7xyuZjLRhHZhFa3SxlNjdKlsA4mqaXwVCGgxKa+saIRMJxeWEDKfEyhdsnnLqXoKAV67PV
9bJ9Su22/9Qbof8Is47KrZXKrqz73ec3zyDWNTCBUY5Q6NQXJ28uFZUKnGWfTMtP3bJN0fLa7Vbb
8CvbgcIn+10Ya3IvLyaw6xstcOzEOSVZ3u19u+s8pbAyLHjleiPlubIkXjVq8IGEmdjSZRXxZQdP
K3VOZqr0u16n1OT3Ub5xJV+LAlSMUhHTS87VxSkWyFItoYFk4SVm5RlR5HiarHdvfuXyHmMbkcZw
NZKJX54ioxLm5B9JcJ7LzjjmxdC5suZv6VqujAUeFauA9SZayS1SMxMHYYw1MIEqBy31ushK7hNO
yA047LUxy8XKZp++2vpSMSY5W7YRteNBsTIaz571zO7m3cShNX9SkiZPXTp7Vv69b5n1uNP93PjZ
Z8psngcjk1E8F2pevse2XB1f6CwJ7YIMq049cnNaVAtfCSl2DU65r5GMy4pb0ejV2dHfyeHfky6X
7lIfrOrJtocCKods5VRUIsPIPtU4l5xbjpaIrrRmK7tON+C7hZ3ClP4oaGtZPxUWHgquEgTpS94l
3fRxyDHFT1zVjHXdYwRa81jWPmwgLZAiLBVoeum4iWrEP4eEJpwvUWy0xV2tFqqx17EyGh5HTKws
V1bAiL8OtRzNmFQpk/ko6ZFinSInLar7iM4JPgKUASupXJ0cSotzM08u7S/60pXwJE3qXQBTUP+h
tDTf+fXGQ8GCVPwKrXPmrQ21ejIA7EEm+9Rx/+9MLQt2bYZv/O0oq6NOREHSgzZO5CfLTKyRJEVF
DGWf7KKLzyb9idysD/THVBvHvT+kzZ+3463WuTDZB3O1wFVQ+ixPcUevnIKfKqe4i4pDpeJRG9a6
8eZRCaUhOSawA6C2udhNBnINGacJ9VQHVr0rrLg8oEWTHo1ylO4NtdqSGa9nkSekkDPDi1bA4Bav
nSyWpc6sG+1EwyX9TMM7J3RDWNqfA1+TAlfu6Hp8ex7FCC43MjAHI8MnQFBwl9jU1DhtmWg9GVyd
ZdbOsMrqlz5MYXk0cyOwjpUhjcaBLgujuZG7v/r7LUIjyIHLCqMZndGybAmPUDShc5xT1ozd9FyO
TvozsfLkz9oakuBgJWr3jf5C1PDSZAxGLB0d7FQ6x+9+lW3WSPdOSq8oVzNTydmxJm0Ygxp150+h
aTfqkfdiPe+iCF2tN1RjW37VrCzAOa6LJ8Mrk7qL9gVgT73rIqNoPzi+af7tq731BVmp1rvRhCWh
K8NB/N43FG03rrbXa3IxfOhK1LpQaggV/mJtKZIydSaq+ROeH6VbUWk7xc5g6G48OcYPrZ8+53a/
mzDS/1kXffNVr81y6xhffnyB35HSAfdA8Saxu7yS6hAqF1YGzkmKk+g4tLVSUzFWg8Sb2iTZQEFX
D1+qJxqwnfCDB59ZsqP9QePpWTfOyQkgMQ68mVx0q9/MkVJHLlXHPFffBzaXwO0FvjooeBgisIbB
AscDCZjYcr897XutRoICOnVS1aw9tA1P0ixALvLWKKAhMB+AQ3nbm6uZrK1MNpIoPg9R0f05SEXq
Yl+sfr4dZZV52URBLaFAtGAkS3TXqGb6eCV5fG56KTlamSK/Qz2ZHEC4tp5Xq5OIdzuBQApADEDT
lieRMzQZvmrgLqlD+whz/DomgeX5aPDbrg83TqH1wNC3CmyLe0rFZWERLQjzsQjKMjjXQ196PSHf
lWmpPStZ9+YehKAfMLPBxxkUoJJ6uR6yccQWj6YV53gsqPFUdXboU2xYbn+p9apjFLgmgk0ARvJo
vIwigdWR6VTchLWfeuQd4X0RB87xdpQr0yYeTFxRVLBBqxe4YxVahZUMYcK0JVqwKwun/GbPCHnd
uMlDeXc72uqqoGbCTcuILEyBKWhcjsnwo8HMBm532Qhm18iwUnMq6Wdd9o9S3BdHuKRbRotXBshN
CN8coxdxAy9CdpxI5py0yRmCe3nvGy2Vr6mVUnZX6/dfb4/vyjfDfgNgCIt42BWvDPjfTorQGgNd
DkpcooomeHJwo/4Y61mxf3sUaq8qt7zweVrOYq9OIFKpnZ3xhsVLq2mdfe9MW9/q2lhE9RWjSrYV
kPTltwqDWMmxLMjOamf7B5Qp5veATvLf3joW3KN0CFLCeRwkeBHFbOiCoQ1+djb9MaGDCE3TkhZH
yttR1hcHUQw+CjIx/CuXO3a25Fktmjw/F6k2HzP0XHtnSuYDFk7tvS6po1thGP7YVpm5RYBZL3ke
eq8tJHiRCCnH5TT6g1LCnA6zc6FY/fCi1pkZP6OKUcdzTU+u/OOklt0Ps/SN+M3O7q8tGDRsUyga
AnAt0oOmTBslHprinIbmYHtF6dB5jq66b99iFM+pCZEa8QWxBLocYhpNvjXbQXH2+znHXYCOkUaG
25mTmtabD0VhtsD9xc2FUesy19TirIB73hbnvJy7A+CIeS7ittjIK9cwqfB0QByFtw3ZCwybyxFF
Tax1kpQW5z5Ohjsz0ZNDaEn+kbdYtFeH0txlGbxZ4HHbG+k0te/tQX/OOfM2juf1HYpen61OWVsU
MJarh72dAlNaxbmkt85xqHLTzYYw32tS7e+UhDLa7Y2y3vTEQ60PagjyvsIximoyKiOIy7NfRDEi
rWqiiXC+lbheGxWPWi5sYQayqsPmaqpzfHXlGV1P4M2aE3u546MmVf1yn81yc3d7VFf2IAJBiM88
U6A3Lt9EPF3meqqt8sxW0TyuJ20fUd0+OCn8RnuWcUCo2uD77aBXppL8QECeQvEEiHe5hji3fWwV
hR2Rrzqej/2l4alksPbGJ7symSBbINjot+jJtCQDK/CaR2OSq3PR5vLfkZkXL1li5p8bWvrt1TJ6
MysVkRhCLe5S2iBiRbfIS2y1Hjix7fIMO1d7ECbaB3XUqdJo+p+3Z3BVGiAS5wpwJMcXGesCi6zr
CspnwMiAYbR9E6RV7/HaQWNVqQkWJlGayZ/MCc2204ftfR2XxcZvcGXhACYjVYOFxgnqLE/QTq36
eY6bM2dcoe05r2t1rylDlz04hVJW97gaSC95IRvFxmvgVbl88bYT1BkKpFweIgVceqaHYRTDCeqM
c1rROcPigjJKbFPxPSiDBxw/q+jeKSFGvQuxNK//Lq1xto7ykMXNh9yaEc+5SWHO5t+K2RTVozRq
znRsR7VqhDJJzu9vf6rlIkS7wFLgGwl+hXiiXS72boBp3c9Keu6tvNn1c/IQSP4514Mv1I7f+lIS
wSDggBWJ1+DKWVVVik6x5jg/h0Wj0OM17em6Kr/1+UIUzJo5pASVibfSYkhNWqptlrf1mX6FpmcY
knNkqX0ynLLwYEq0G3fOcrGLcDD2eMfzsqBGJ2b4t9Sx1CFt2vbUnKNSso6tzh2TOr2yRxfWe4M9
psdmGux9XZuBp05VuHGKLE8rwqPKI0kiPeIeX/rdpG3ZtCRe7VmT6DajpUpwkEwEdreXyToK+/jV
5IFTkSN5cXaYDYa/2hx0Zwxq7KcKyVt2N2bVsJUhv5ZFft89Kip3BUQEOwTwcnOZJ5hNKuVO1w1n
4CH65qhaPNrHxpnlBxxm5/yQ2nP8VTekSnkf1nhNzDuUSxjGwgxosUmy5a6pQDBU1L1pGUQf416T
5yPqvHj07H7AXWbqMZpBKOrEsdslpj0fAz8zfySWnH2MfLAJN6vDmN7KduD8OeH+iqpBlj5pZmPG
b0yKGCywAe9eYVckQIrLpaMlCBbHKh/PhSN9U3s9PIZFbG7s8JU6Q0SxOQVxDyAU23wRpQpUO4vK
CWS2V5R9PRqt7laQ3qbdLOUYPjnjCComja2DP28wBvk51dj9x9gI7OZAZ+sYL5Yaap07Ymsj7Sg0
acMbn0ai2wIrmW1LYRcUZfHaKyt7APSby3Pv2CTbmWI9S1lH4f51Hf/Hz/E/g18FrwB49nnz3//F
f/8sygnRQ9gu/vO/T+Wv/ENb//rVPn0v/0v80f/3v17+wf9+ioDXmuLvdvl/Xfwh/v5/x999b79f
/Mc+b6N2et/9qqeXX02Xtq8B+E3F//n/+8N//Hr9Wz5O5a9//fGz6Di6+NsCtL9//PtH93/9649X
T+z/+P3v//cPn79n/LmnYv6e/Yiq7tfqD/363rT/+kOX/yk6L1E8pPxKAVqIeIZf4iea/E8ObHAT
3LD5B/nYH//IC9SG//pDUuR/CnRV2OmSI4MicjA0Rff6M9X8pwA3WXQA2+TklOn/76938aH+98P9
I8eHuYjytvnXH2IB/HYwcGPAmKdnJa8VBz+npTBMtmJDCgw6m46yIrmBVBjvss6O31cmnR429uXi
UnyNJaglOATgmkLL2Msdk/SW03ONDFzaPU7Ufm33ihuMWvgTfmX/qNlJUG6EXBywIiQ6P6p2nHsy
X2BxwBpwQuNYrQYXG8h212s4luV1GG2cBVcGRibt4AXJIc7jZHHgpJQnK9/ANSIMEK3fA2OZHlo1
ozuEag6GPhg5/d5vXx1XPhweLKJgyFuTRGsRM0zT0jJaa3B92jG7gT7hQ56GMydsi2rseDvYtQG+
ymOoTjOJSyVaTAtVRU1s0f82L581rJz/0nFEvKukvnyAuAaJ8XZA8V1+X5a0fIR4DnpJUZyKxpL+
x4KU+wL5mtsP4aPcTD9wFC8fu8743MSG846uiY9h9UbfW+Qj3MDYzdB4kpgrbyLwr7Ewxxj3wViB
egP1w2vSIt1YLMslKXhVcOIEpK0KXEwkPr8lNn1VZhL2zUAsStk/R1YZPVWN9eP2/C1XB0FASIUh
EbgbGdti3eMEaM/0Epjc0lDqT8j2p3OimsV9A2P07s2hAHLY0A747Ho8jR7EYTwYkxsHiTx7aVYM
BvYp0/CnNgB3729HE2fE5cKwKfEwhYIfxiGymD1qAVUGcjW7aRLpx3Rqq69h2Xdf9EQyT3OXoI00
41He2GzL9c90vko/4UgzqahxLr9Z0JpVVdohURWzfR/58/gY48X1TivL2pumXH6j9o2lKFopItri
mCR1W1qdjLFd2TKWGW7kV/beiTT/zramcWNbX1mKRDHQOHI+khouDmSsDxvfSsrZ7UCd3TZWgt3Q
qFtOQVcmTxQh8F6FLc1dp15Onp/OVgiGAau1VqtjkRjSs19F1oMaWdXfYZdX59tLZH12gFLB+IJF
z8CUJbdsqhszK8oKPB3vSMbfA2lg1waf688yo7qNc9EOFHzjvXJlx9Et6RXh4NXAvrscJc78KrYe
4+zie2Pt684oDgX1pjtfmrtPtwe4+mzijKLwhrJD6M+WeHdllhIGlZPucvc1T8McxFT6qjdm0UB1
aI4FYkfJn79oKZGZpUqOdQXH22SKpsyVMmyXyrZVPrxxMOKU4nnDKueGZjVezluMe4ljt4kG07TE
bGVwbG7otwq0cDEh8QBNh1BBdWeVrKOJb60EDS/llRhTG6xLvKbIt8wCV2uAHYscUDTGIZNi9i7H
MtH2qLdtiq+A+9JDnczz2bZ0KDpms9U1arUGXkNBNBBgCC//BRYkj0E0DXGOSZARajOmJ52s309l
ZG25iYoD9eLAxWiThEV0+KTEvC5o93bHE3CmCWpp+gpn+tRad5EOWcBTrWmYvVadkslDzJG2rqSP
uEzZ2PdsKZDX4wU25D2OV45wQ1zWnNmvWhxEluXGYz8GqI9LRz6qWoYD+u31uP6GkAphkqN7AOla
wYeSH2e0fXEsNx2L/IDPo+XO2IDdBVqpfrwd6sqYCEAxRAAM5I2L49ecFYNaKb1amn4ukVbr+V2R
2G9kmrL0MQ+gsyFlTZyGQHQXizIPTHhrk+3Gdh7si0Rr3LwbtsrN/9Pg4/eFAuQqXJ8ZEQQ2ityL
FWlEcTz31hB4MY/HcZ9yfzV7+oaiYbFbv/4qAcDqiWtV5Ke7Nip9iiFV7evBMWiSMP8AScfKgE6r
iuNTkqTCpQebpOxoNJnI7yIk2n9ZRq+VOWyOpP7l+yntc3QfnMidokauPwRa01sHn9u43s9xNeYw
pwMlqR/k0Z993cVtqUqjh8bprRabIKWfDAtX/P/D3Hcsx65kSf5Kf0BHGVRALAciJZnU6m5gl+Ql
ZOhAQHz9eL5qG5tXZt1jtZvte5dkJhDiHHc/7u0QZRcc0jDEPqqgz7qHvl0it5tN2sQhnGiAeT7Q
pV5d3uN/IzUHExP+A1RxdshBZk0IX5VDliGRmq7Jfg173Z6n3shX2gpvH169kguFbyfv6igjyUer
53W8hQ0mBj2gg0ZqrHNx7RXeKmx2GLrM5/dbRsV6XMy6DQ/we+rUzjdkWW5Qb6+M5TyZFprzuZfZ
3vEZk2I5hAc17tSBiqQCrtnRR4Hc6nbXGptGRbhREj0MjOquBKugHnp/87M86jaciVSaecsHg+IK
0E0q6W6iJuDvQVM33klYOoQv8N5o4aIlF92Nv8c2gk2STHkY5lsTtm0O8/WJlZanyh505BKG6laI
BFFJc/Nr6Oe0KTo4HQ0lW/zuBelNZDummNUKymiFPVOhAy26+2Rt45e0Dcb1ILZ0nI9OJ+HPZtzi
lWMoN5ChYyI03ppbr2lKHYPf2VJP7QOMGRJRMIT4+WUshpGjDsVvf2ghG+hwd8Vzn4eMjlvRYjJ9
zuOJjfYytLDDP3EZjPeTmsL4eY1Ssx6NiTiMpJCwO2es0q7po6ZcvbGxEyytTEs+015PMMXaQm8x
Fw1KW5/njtAQ+Xy9098dEtGPOlzTughBOo45jxkaswhntci3oANzuFtYavWThDt697lqKsMQob5e
qrOKhtKG5gAojQRw66shH+I5ZwqjYVWjxmxOykA1nvtGqpJnb6JUjeYPcsS15EU2wKy/2UXr1ZiZ
pbw9Gdm0S+V0DGcxfAjzhWQnTvc1Zq/vU+apH2JioMaZ6Cw5N3OWLBPs0DgT9wp6KkBa0CaH7mvr
6x5vddIkg0psgbPVJ8D1gO+bKRttGWRqgIf6QFmcczCQcwk/w57m2tuatNA8JstRu25Miq3tVPOw
jGEC3ajNXHa72Faafdsw8Z1iU7l9a7GHv5gJYZKdEsXPdmu89WZcajLuwLS49Bi2g+9VKzbPXI4t
dRc7h01zXuAQOj6mo4ijnWZ9EFQtIgwQoBa2ULttre5FXiOxfM39enAS43o4OytE7LB03/ZItC1w
kuIGWyaJx0DWbENJIur4bhlm/3XFAC/sGvEroyoyBMveJG07VCCcnDjYAO42hQ09jIpFRqq6SHvX
DAiRS4Y/m006FMDtGGB0j8Fb+kCnmc8fdIiUObboeLJDRzSD9NYw6BRhZzzHb9b2LcGzyuh0jFNg
tHuIrWAphnWvoSDkNntT1Ha3nsxIUwXILvvj+ROUFq1UK7amjXhXDbUUspqbKB2flE7HLSeIe7y+
oGn+HbnMJjkbRPss5n7MCg5Asi8GbP/LgPlhXUx+2q0HeDqEfeEbaEryPkbDf5iHFp5lkPDCOSnD
bnwXCTHXZzayBzNp7hXDMpLLsA7qCQc/HOrGMCXNPgwcTg3OjdUI1ZTDsxzgrlYE0KnpfbPU1Oy2
NO3l3VoHXov3Z2OzMx2S2IouJGlaSdpDhGz5otNdBM5JF2Lpdf3e4LJC6w6zeP8mzCzRF3/OuqPA
eRHBQ432sINLgo5/WOQ19Yil2rKPeMTFWQA7neMfpdbWy2EZxe05Ma12eb22c1CqKWXkJlZep8uU
j2N82iCmpjmceSYMzUKbjMEDy9VURcFk153nnL+VbW2RDC4NHCRzWPMIkTeesNupxW7xd5r0nikQ
Yb7Yk3KNRiZcLCmDtaAJ+6PyvBpmCCPmwl+s1Rrug0nUZCcPVzk0zjND+7sAFEKNEq+Zgg86qLNq
CGTyiWMNOQuxSJrd1NBIFdgs0tvJrqZDAW1TlPxyPaapioUwbzitU9O0Od6kAN7RTgAl5Lrhm8zN
JGBIGa0gvamD/0yVwSHwfUVy35yvyzzA6cd3c5dvMoEmnsyz0EDygngtNl+iKJQQh/8RIOV1FXXr
OBdYUDFq/CycD4szGm5bawtiQVyNDHcWd8AvODjOT+D4Iou5nBhbcRwhMZSkTvw8kL2b8xHWIrKE
hSWG3mAnRXS5ZqRbcHZFut8lrVNB6dQyRCWgxv4nYBCXFDbzQVqYia2fqVTGFX0EtrYatJpwtsdN
iiQ/zzdpmUnfTFXgjcF48JicorwLHPpVJw0vpmCGzyMO3azGiezit9Tylh87xslUmdZnUHnyuUbo
k+jWB6B+Ky9iIxFioAMi052I+/FsR0rSIo5N9JrA1DbImfHRmILI9foydNPqFWyoZ4wCS2EfMDE8
JPg8LfVzOvQUksEkxnhNz4cMqZTjxrrczAM6TpidifcAVx+2PMfEbu5AKwRAHVX4jSAcjgtwBuGD
MpMb8Pu4CYJ8YE5hxHTDZVDqtOdj0W0D/73qSDS5DIX/7FKEb+ZiDNRJe7pvC5/084jx4z6pksYZ
2HwZf0t3wBbgSUqXURUASZo6y2FV5AWVVMnQ7yDTqNV9U3uquVvbUWaFbVJmw1z3zs1nxRE6WxGc
712ReFy0twMstAMEsc/98hRszNFCgInuEZUdwcESGYv9ctigaFI5a9fYP9d2yIYz4gSJfeZ9FiCw
semiujvF8OyXSU5aAx4HGZD14m075D+l0REDYcI2N0G4dvQLYlaIhTkLVNKUmEpToGUc+MhoKCSB
79MvlC2BKPVmDPJC1FzXJcacpkOHC9HsXdzEFJ7wZO1zObLaFg2aQ5lPfDId7g7uliJCJ/iuCAZT
T3pERDT+mPaBCotkfUinTmVlN2X+mGek7YadruMJFFIKpqIE8KNliaIL4ukWrul4/AqPoMKboSdr
QmP2U2THB5idOZhoarq9iZY2AjW4mlTZIObxUbPZnagZwq5AzPp0A9171BcNRgxtETYxwQ0ljNbV
bOvMvU9NEL6v6G2x3IJs8ndebXmSZx4b7M51q20q/LstwBy4zUPVxN/A+uMY/iDrZIrVC9V9C81Z
DfBFS4kDEFdjTjBlcvE0xL5Y8rzGxxMrIHIHTKGpjN/177XX4gQhBKG8+RSiSMxD02GUg/n99BvZ
0zhBJkWQBewgOR4QD1rPbwpKjw3HMAxGcunL+Nn02wgPPR92knkwwpgiH68jxwUKV+2qNUi1O6zM
HxFsuSn+TEkQEvCWhNodyr7kPvaa2APXOy5NEXZt/x4EsDMrUuqWME/TkR9ipO+t+OsgZ3I1Lemj
P/eElRHDPGEJ3Qzr87ZV7s9oAwjnmlViG/aqNxDE91OC/xIm9tVMa/slBg3IFJ77mVeiZ5t/eLrK
NwTIxYeorlFLeYOPbgm9gDBFQwZzsyYae5ViPvd639hF5wy5RmnuJjiMIh5lFL9h05WcNx4trAqa
fowrGKK29wtOOvmSdVrFxdImBksJobpJqTCItmPInCI73cZDvPOGjfECAkTMUfXwhbCFCxRuvQFh
pEgJ7RFxkOEyvUmIa5pT23PyomDI6r3INECIsobn8N2movB+MROctFLYq2K+B4a1Vey5eJe103Sj
PBdNuaWrSnGqSfEZcQjlYDZrF5TYw4hmOIjVNbO4rVe8fsRYXq+DGgkI0dQvxz5Go/EAzGP+0yjO
f0bpKHwiicHt2dEh0GXmL/z3ggGBCFdupBdT8NqtPrjphlq0wQnseynOOHjwoq5uEItmzglOmww+
uxvTDwNmXjd8RASLrLukS73hJeQQPjBE7a1NgBobrqz2DpLnEbuSSM8oUOMapjY4werklelle5kT
bK9qHDl1u0mGoylnS+l7Y3r3HKEV1GDNExuW/sZFiqXUr7YQdknTHbIm3HnZULQjImlDG4Ld2mHR
eVPcrksVRLb9oxViwHMp0u33osz03SsLx2CR4dbBOiUIqpBETQYdTzPAFloN/EzjuoXxMGQ9tqg5
i+tq1AYV8MaC8FV0offqepzeOGxHj+2zZJwOyMxCHDccmr0LCPWR4T3IuM0TVOrfzVSLbJ+k7fAu
6Ri2pbV83A0y6sIiDrbsnS4TkffBEM81Oq84pPITdnVueR4ZSLJfeLarXw2IlF2RYIfSOx+WKX5p
pc6GUjgSxDncZm1X1iFzbtcgViQ6s2SizxA3TMt+QSmIwTgHNCF7IIAz+jNP4FpUxgnMcavAGW8P
QFZ9+chDwNkW9yhWEjvVmJDwh8VVAJtQkAsbNbLQSqJTcGahBzpvI1h51JsmJ4hKfd42Mv1qMA8e
5mLw/Pd0pfEtX/FLCtVZXBVQcLvXudOewebwFAx8sfqjHPApxV07yUDk8DJH/jbgYWlLpREstldG
JhiUhQXRF8vchpMPLO2SxxRDgMVkE3MKuZgWeBBniSxQgDLk901i+k3mVnc3MxW+BQySJnoP+rOu
c5Qa06M2rBO4ptPlwn3DsioQsG3FJa+Wx812/rDfuBsUumdCuj1gvxBfdUoTiWU4x4ckmRHe6zAf
HOfwKPLVRWBuE2U30oaTG4wcNu9cpwJpQrGUNk8oC56JiBnHGYpiN4eN+LV2G2Fk37FpWcpkI/0r
Sr4VBWiLO7TQNcXmV5AkNIWOOBtzan0GV+40m5LCTRGsoEQzY/Y+zOCO38N4eNzDxs7KEusSx6FY
sgYSoIZlTTk2vTcUw9SNv9SMYyY3a4Qye/O28YWodLur+2b5o5nasMsXzLCfZuncN9ZlE1ZXGXkH
d+mBq72H2picar+zfj7ZrQU/7bQ/HlI9Wb6Huh03p/LTKdyh6/W8XwwhN0POEeWlKu3Z7XNRHc6d
ibX+/QhFvzgOZNMfkDfBWs93yEfWebgNK6lvyZouAXtqYYiN/aWmtd9DGdOl0wWDaWtQDmoL/FJs
6FS/ABz07JfXx86Hk4Vv7N40EPk2uerRqz8PKOMULr45iMn7GMET5gmkYhL1eS23Afu0pTAxfxwR
u50VNF5AuKhh7uRtWsfzz7wMZIU99jLgnA5qdMvwHXFFl8TdzbCl9R+qHPtBcTt9SJe1wZurEVb+
0y+ovnfwwwthRxqLwD+uRvbiqW0bqfYBZrLb59iCrAYKoPo329hHPqzQwlBnfVg4YmmEXKLY7QlH
W0RbuIvR4IDn/Msw/0ZxfYfg7Z+My6FsZfLNx2D56LPUVAyyoX2czCdzLTmJ9PcpW2wBi/Yg+mrS
aG3P/ymxleqBZzxvNfGRhGk6ck9iHpqKBv2ES1JGwAx7YuwHYAmKVgZunPjcZqZ3/5lialRrtH9o
0Hmz5HAx9ByIoqvl8RT6T+jMMBqXIiwwyKE8M/cSFou4Y9Q0vPzPuPC/QtApJlzBiMAPGwq0q6fh
3xFbnjmKlRkTNCA9ZBKAKGFTX2clPG3/TekgrETAZl6jB6ElgDXxv06Q0SVc7CYRne6TbriFoToG
jJHO929S3vgroESg3LyKWaCo+RdexEANbEXbkxyOnvqEJojfQNgS/j/+yl8yi78h0BCIwhUW2nAg
99cJyL8/N9NYHQXWkDybyVjvNNJJJIbbEcxaJWZYL52NkLWQeOgphkaRlxQX3g/kmyh9/v0XCLM3
AO5XwjP615wXZJpHPiF4gSiUp2K2SVYQz3jYE+S/6Ip/S3n13+qp/qbB+h/1Wf8fKq+uk0n/vfCq
gHpL/x7/43/96O7rN/+Pxz+YChm7r/9bhnX9Df9UYQXJP9CEgMOCrUqc4GIDFfNPFZYf/eOfc16Y
6MGWw3b7Pyos3/8HhBpgDeFtdzWjue7D/xJhBf+ADDYDx0zhcoPpS6zof0ODBUVe+DeWDeo8uFwF
0IRA7wJLFBg0/H3pTqZHJaPHfScYRvhzO1MgRwcruamwkCKkJHi/YhPKPaC+6ReyMGAmNsf2DuPM
4g2DNAvGqWXPkAyQ8F1T+9nrEHWfoRIYi9ikMyWiHeI9pur8ksHBigON9+ifJOzXE2VIrv3rN+Ie
W0pQy58rnP0QxmARu6iTVLy1C7PdcY24PHpARl8bKu2NouHwGM2a3sT+OvR5KiR+Gi0Jxv51fyfk
Fr+g5lxfFwcfHTuZ72j18RsNDdqjoX1ykNaFt3PchkXn42e9deFVVo/8doRm2tQjiuyODXcdRYXb
2+SSjAzuLGMYHDFB5B1QVX+zpiZvSI61d0igSYreT8QbWabkgi6Y7yfA/0e2wuFxgp73pyPdp0M2
8PH6kwTb8uLhiHhG+fgNImo9O5mNN02Kj4ykAHu3wNL4R5EOdGc3JAcoZD+TBg9wSxDJrjEUGBZ/
fY2WJ/FBtnhOf33KFC4ydx7QhMuMBBBUJp/JAO+3RoZ+2ZnJlGKh8YFjLKNsiKU/Ue+Jtwy1D7iJ
YLZ3EyqiAzXtcEcxA3IM/HYpbYLfsCT0B291Ubmv8SU8pAXa3CjfhwwmQpPi4TH3rPV2sXXzrrsa
WzbXD24DfN611nU1wVjubo5iQE8CK+6yxciz1wQfH0Pq3nmaDCqqNR4HAPctgpodBuXRT+MHcl8l
cxnWbfCNSJME6G9Yh6hXCTD+v16eWq2Xa8xO7q8Pt2/T+LAtjIQAFGv60yfjp4IN6GUL52+m+09t
SFAEiorj9bHyEJxyFuErc9zIZajYJxAhDoAAfzSB5dUPlOD6h0ZNdwwFXsi4tsmhD813uNTxJaI4
3Feio1+wkcBTTN1lsHS+5whlL5yZxxz/9NWrvXt/rAVKXCWCY5J2GP+fZjU+aVCSSDiHQxDp1HBG
SFu3T9wMo4AU6PcrOnH0wLX27q79YwVMN71hkOZVaAuEywFpih3uJFISbNuLQiRD5cmlPmMMLbxF
OcLAIU76oxuWuYijBXMK16Q4zK64sk0szDKISZpvtJ70wBO+1CUNRH1IpjT8Dj0RtbldBVg6VKOi
YrWmJaKwzK1tAK+kIrV/IL7CPCwcsnrUuRlaZ01GSENSczdjwaewWADuuvgAU7aQ7pNoiB+UN4dv
coIkGMi8qHQTIMAEkpL2d+OwEbYt1ud0pP4BvMv8uMLd+IJVP73plvgVXyIMngyTcqVQXnMxsS9P
yYbUF591oNaMQLPU+LGqRDAHF7Kq+jHDmNp1BD67n7xuKGG+RKGQVMHtAI7l0gDhyuc6CMtocLbQ
necVK44N8ILaiaIBTXRoPW9Wec2bdN+FW1+hZY8vNp7COw8WhU+eANep0skrNpo0p1GiD8nRCcW3
8zSEn5BHdLsVcMhxYuJrSmLz6OOoRAXoFnoaGaVVxrNLDIqh5EArC1+ZZ5/j3VbwKdFV6NVoGmqp
8Am53sHdgecYyqBl0AXRkQRtXUyczSdHolcBH417xMohnTIW3cvg1foUcFiRGCPhJz4EHoQSoFNh
56HscGIAPJCs06Th0Zf+i/Hi7i0bE/oGwcUp3OBesCEy4hlWyaKKiU2x4AjAJp+th26bATvOSI04
RdzUrzQgbdENdj3UsK+6B2IwHTTcvkF6MQr6CZlmBTjj4Wz9nsDDLKkfgflkhVdLpwrtoW+l8YxM
KNOTbSenresKiXmSbynrP9qiu4IH2iFs/aREYGT3BIgzO6DPB3CNnMzE4vrp6523WJMHrY7fTM+D
o28R7D3rZThooE8VoCF9wfOfUAwaEE4j6xFL3fEdFG/qpZmh24oXn57AnTf3TbOQAlRKWmoaYV4e
pOH5Ot+DXT1llRkaL0fyoJcvA6BR8AkzCEo35J4IQBI3SfN7mwJ8J90y1NLKlt5G3oet3sJ80YJg
qyxiOG3pxm43OjZloIPgCFImLnUHvEeDpYKtgu9AEbIFxOyE8OpIYnvX1n0Bx7rVELoARMD3RXTP
eVyWqMzM6I4eeJmDrEd0KHDvF+cR45HQhK36dlACrwNu/UDxpAv9c7tk+rwCvfdwrAdYUOhIHltP
tgcUJXMBhx/0aVk9HzUwtDftPIYRmHT+ApycogaQz0D1u6MWkr0Y+Mq/YpYxPa9L4123RHgBWhPg
EI7W4GR9jjkN4NWY+I5nQh+6zqwHuhF6BCnPb+pVbAdoZAGOBPVYoozn5QT6pQowyHQBaNTkmFNQ
e4YPUhHMExTOE9gQmB0Ft5ugM1PhKXZ1dhfQzFaLaghQNtxUuO/6Y9BG/QNpmsdrkvyloXN27uw2
fE+zL3IB9TTAWv5csxHnsx/MhQwD9qfxV34bswzcxQp1WN1HYqenTdyz0TyxZoX5qYjrZHelTf4g
4oRlebqsvcHwnTGHrGbBOQX3/AAtLyAmrNTkFOMP5o1x6i6Tg/fdQ0d7NlHavgYwZCCric7e6gDd
1NHEdxnt2ANCz8TN2uBQi4VSuaq3GcuxE48YAYsAZPiUg6CCn6YV6gEmrv4+kO0t/HzUQ5cIjh+4
EqPaBgeK37+jhN1PZOFl57h74jCFKIeeIHq+ZXCoo68wAFzuiVe7UlsH7yfVuAIwUB7hwo2QsHKL
vboWDayVcpNGJyCNpoDRPrtLtLo3IS6ADsAM0NkyZtsnKti1rBeEjomM/spqH8vUphAqaI9g03Y0
92GYX8hkfAq7BMykziASoot3YivsRFCmkcJDPOJrjdiaM04aXvkzItqQitvlaNPd5+YWcZV4iC6H
aYa+26i/HAmrozvDydUvdskeO5lle3P158qydvvRmT7p2XNPPjX1nQo6cqFwZqkiFTQ714RryRTu
uXhOwz0EgqKindKHAHxi5YC6Vu0crjtk1oY7OU/RF/JqeTW2yaqqNYQuBklyLzEut1vWLwod4OqT
I5iPFSyPIMGMXYMYr5TFqrxKd1/ShcVfq7+MO47Ct6AgfyuTxbJc6wn8CiTGuy5Nll0oFhAFDpZT
oPhZ6YYFbC61yCnHlj6F1N622xwCxgLwbiASPPU9Z3sh2O0YZQO0Tpj9wQAEvxCCcwJ+nvFLaNlb
r4O52vxAVTaJyDG+TopTCpCha1cwwiMI6n4MdQEqrIab8PwAW9gerBt0LbgclgKmp0NJFI64BkTt
QXCy7raI+YVbLfQTXGOjta47OwVcWEXzdEh9m+7l2nd7Einve22HeN8bhJR5JgQcm9G6bLppO9Ng
3O4XFAV8UOqriRkrQIL/MgDE8gi6nYcN9co+zJboRqyQwxiXXiRt7yBv54W/AEiDZ4b3tML6HMEt
bc6DRhViWjF51qO7A/oSYFI8I+YLgpLoY8Tt9oXsgezIpcPqEt7mHzmf0ysJtSIPETBdeGuHmkA5
Aok4jM7cNJ+zVOhjEo3hPXasPPpbRG9TqYFQKd927x5a/xsKeulSu9rWUGvT5RnOYOp3JzdSAp9t
D9mGI2Uyvg/XPdffsnHeztBxbnWuZReXsjPQgWDKSz0CTOYPLCPkA5ISDc0WcPX9DOGZqHCrwEkg
AvV774AuPE7YoixvRVh/UjHUB9SE5pXWsKtDibStR9KZ6AXTSBSeZrHd1T2QKJjt9COE2Fdr/16m
6f2cSe+QECRv4Tay6sEhpTEBnl4vfW64m44bS+RnGLPkGxfFdqSdgwGcjZv2PnYB9CICK68FeLkH
o5q8zks/VzDVnxHe5YR/22QjO/IaYXwdcDmWX3HzBYBv2N+2A731CbQHcWIgW2AKFpgGdg7XECEI
EtAqPUIeVPoWhVU8RWneSvZ76GVTMmPcOV0gPUlaq4slzua8cR0kdw19X0y3FjPxXxjGIgueuG/g
5V3VMA81o1hxSOOevpkQ7lgtBN0J26SpVJL+trLfKqUdlJiIR7yJGm+8cY39PUzAxpU/kR2YRocJ
JhTriFZpv50Fg9sw95hscp8OwErxWV9X0GgYO8c87hTPlZtYBp5KkV3GANEjNPd26U13GwXb/DnA
EP0ytmv040Mb8DA3TXeTBT1yYXiComztmmoJPXZA+fOQ8PXX6vcAejvX3ELdpMutn+ZqhSbgBJCx
OXFlSTUAtgLZq24WBgWJh6a0hCuZ2EvSbsjsnIbDmjj/taYwFI+TFUPkyHzKaWBv3LB+4+wcwPC3
6QGJAjuhIT3yMraDV9drrdnzsKxPzFK2g2JmKPpufeaCl56+Ak9ufllYkhZXDeaHnNvtLFif3Idr
zV/Iouo8SMLXbXIfNdv4/USTFn0gOLMAW+FWyh63+fTdSSqqgfmfC4MZ0zJlrpxSjnJLx0C5wIHu
ehgLvICMZjc9vttRoN7dqa1/AsRwTFqYC0TDPLyPUJW4ftnugCCEJaD5z7XzPvm1lupI+KwX3JJZ
PZQDKttTzwZVLHT4ReDSVFifPtUz+Vn4NZJT3CGG9EPMApj0Mt/DH3iDNNKsN3UdI1fcwqdlg4QT
cw6y3OoWXx9ZIPnkk7e/xCuoAG9mDLvliKZMcNyovsrMEMDjX7pKbZE4DQ2qSetJeiJDCsAikuM+
bfoLylI/770IHEW/1JXXemsl40Yet2DsCgRH3oSQzXwtYPiR1jh5kI5SiIKyq/2YxVzoM2mS9Jxu
LvsFHzgMiKe0qdzYnJQXoNvPwi8PN9dpBh0KxfkOgrZbSOvgNa+42/eohSGwmX6gxJ6O8xoiw5Ug
dLJGmvCurjOs44mf+xjJp5F72jSI+jgLbsHlnOGh9DPT6Qu8/46r4QSpAgIpUFN0FlNVgtfnDtb8
t0ByLm0Gew/AQCTszxDT4mTzGKsWk4odZjNf+UjOJOtfTCfn20iu5FHWfVr4gfiJIfuYdPBNofFs
srQtBx+dHFSkl2mSc9lO15kZ6MYqi6gN5WVvHepbyMjVwXF6lgOuuRT6N+SJmNNYT7kZB5TvM4mf
QEdDsgcNDErLjyFdZA66MIJqbH6fPQ4W2AcdjrawiWdQaphHgvJA7OsouRMElG8AJ/AclilTOdqR
lWmAtEmMH1i09NsPFjiUcf0qcQd4+5otr7Kh7AFzEdOeZPwExF4CABhf4Ey5Z4gMrRgyvHFtvxKb
3YAcWU6BN/0BPgctrlw/Rg6JYN6a8Dkg9RvDGPmD7L0PSC1wXM3m3SfqQVD/D4vYGxz7Pue1+emj
FDwbOpdwQjee/TSjf0wl6u5gDIK8YXYslqh93Cb7uxVqPs/bhtUmw2kHv/wjppT0uyQIv4WVyXBn
gUKiVvTqm4SJvqIkTMCZtQMKTTOWwxhDr6lVdsCNJxHKx9Z9NLYlTPJzT02ugFZp7yQ7LSbcaxGd
wImgqyPxQTXbN9+WpcDHMfDK3s59rT7wMJ8giToIJi48heK0HcF8hxDWmunYNRoWcdBNQn6uxwMs
XNRu5CK+4xMpRvRpOXjPJyQlN8CZ3M7rIPLePE/uBHxjm0Q+DqjNIcYugHmibRqTezvWe5GxU+ri
o4ZsOUZXAdiftTmEZ6el7V7HDUaga2tyNjW/kfSIS+SqSWDzHmBT/ZLYeSwiSnf1jOAh5xJ5QB3/
QLZrJC4I8Fg/xlt/BwGIqUDDX6K6P0JzMRdrOr4hsPHRSVyUtThTD4V0piYEbG8vcmvWfIW6uWwG
oBkmah8Y7q28G9b/zd6Z7LiOXN36VYw7Z4FNsJuKVJdStifbMyGyZZAM9sH26f9PVTZsX+Aa8PAC
/8CFgtPpoyNREXuvvda3n+1ZXpkK+tsgoyR1zL1i6ySG3fAo0wKzaDYcPFgWj6QrdWR6w5uX9Bhy
6TjGqhSRV1vy0HCU7Wd82Zum93l6pUQSrhtA3euq/HdMCPTgULAizTC8j9j90jz0zfiESGjtYQBY
VxKzWaQBju5Fp+d8C+YOFmdpdR0NOXZiPD4D/uqqxWSMTsyJ3EgEyLWyeAv1WDWAZQuhXvBid8cg
aNfsoZvL6pffSfmZMMR7QxkTB1UN9l1o45O65TJxh6tg8LmA+xTrGdGVFEOhz0/RHUWCeyJz2Tks
Fcc3AZ4BgIo1XDCUTd6/4aZP4pBEZrYJBW2JOehpj6GYYJKrm10VtjTfmkQ7qzCCCeem41THxQ0S
dczdHAs6W2nseV9JK51Q0sKs2iDg9WlsQG5S25J8f3czYai2b8iFQAMpeWC2+TRkTNjZjSJvG7NB
WG1gEW5kgEWNIXGJa1JRH+760t6y4oZ1mms6F0ncLez0oeir5XIo5s6/RxJczeuFlbBorl2qZZT2
nZpjtYyPjVIpyl1odzejDIxlU6QMHvfYdZGYUtyC7AcO+Ma8C+yHxSlUQYdZKNfrsO0Ks/X2Gi/Q
jY8Jetkv41TtcV4xXgsq+xexU5TQyfUT93Dh8rZHgEwMCQBvbUqHv8AvR0xpeHLSWuCjDxr5TQvn
DfvKdCadbtjcYPVw4TD+bdyskB0eny71To1RfCQ2P/xdrSTrzrKfvOBKyLXAVqQmZPQY825vnufW
G99sf27leand7ounF2s78oXfyi0obUnNPptyuhfw9HuEGSUmgggCJbbopuTI8jyU9oU88x0Qsp5f
lYIsCKCQw5ytI1azsliXwyxZ64CHpjY/7apAR1tn1+oPg5LsRiS27IyPM6GoG9Psl3CfZnxSB1t7
+CYWLPf6a/DKtjHuSxrbk+2S34vSzAyeLQcNqEZ1HzYOq9f0Xq3jV5VX6V3SIzDETcnPs9GhNdVq
We/EFCAqOh/tylvFxRWGw34pzN6NJgytB5oVh7e9ZY/4OgcWjFTEfp6+D5tViw57BJx5+kroTaOw
YqUcxSi+rzfmBJ37wBb1dL7uVIURJEvEz1KO2I6R22V7LoD3TTFvJn9oYi1TdxPOTf69Ylaady4R
FHXL0hQjZoOLb53yJVtJr3AVyge2tNq3TWI6fYAd3LJiJi31uAU2jf+6rVfFhW+Mvlh3K2uJnhPK
wORXN+XjEBtB+pBncGjkBvnXq+OSaesIg6X7si3Mvw95zzSHGqRcuxuWNBXYd9mF/GqWKdc3rbt6
Xjm24zzsV+OlTNfJf6k8kZe7gsHKFC8EZk6qttlzvZRg9sgWaBAhjZ+Hr9PF4XWNzvQ0YOCJ18lI
mvcyJQ98I0aoSfu5DjhrgJYUsNoT03rO5tqwOLIqsz2yOoi1OhMGlcjlY3laa5c73xpWd+s3Q/5q
ur37PmJVuDGwyDgH9l/YDXpy0YqNnaTK34CglBRSbXUfpOxfRyxjlzd9jTHYB58n6pSSNIwtLtiU
7wG6bXxpSuBqaZYDGqfV9JLNxJrObicHDnY0VGgpMq2zPbb54I7uPCOxvRBpGuSEz3Gpl4avl2hm
9TL1EAH3Au91GYW9zPPthH6jhj21GxEJi+08Z7ttO7qt3FNtFhWz3XdIjyw4j+WYZ04cMHaZWMMi
sQ531TBeS14GNs5UVMmZYg9vmCs97zsZVY/+MNXcRIrmNWX9e6hY8FWJJaoJRH1J1/ecW7uoof+y
aqz5cdfUuiUyKhIMYmP+EC4el7yDhQ0pr8rbBxNd1TzlpbMUJ+TfxqNUbbLbRohUbIfJCMerilfN
NqOkLaLK1AgGebKiNIS1vBej7cdS8LhvHMztLIlPHUNtextXgbnpO1bPjv7qM59MJ3JDMJAxq23Y
LD/w/8VaunDXz2g1PzMLU8g4cFD4Lot8+P5FYZIssZFY5dFZF70LDfOyiyLs9wYAsTNspXynmSaS
OJD7VTb6kXPf4U3T+XfvtlW/mftk4DpbtsmAPy7WSj1brbpeKXw6p6DvzbzlKKy5iw04SVGNiyiq
iafd825mSJHLq1EvQQwe7d6vRzPKFBpA0mC/NAbnE0EVKGitX7hqq7NA0ZeLFLvcM34P9eoyHLDu
NRXYF5FjdDamgzoU5d6aeiYveR2TkoapThUXj5OXnBvP+VV2+OIzERxFmuA5cmEHA6igsKrxhfsL
flnKNlnHc41xOjXnGMJgtNAL4KgAf9fLTVq0O5j74dviVxj1LTOMVkHxwOfnPK4uIcDSCx7XlADC
iMkirtOA1o5jDIFt68+j3pppFbzAO4OL0VpdQ6zTtKIcd1NTL/a274oFd17JiVhllLFdvVY3GQuS
Xho0HOrhplfnpq3aR3d0y2u5pE9lK7KdvzTPIS3mlEShOxl+JAre302TL255EyR+oCQNlddQ4iZW
fhHcG3JvIcy9ooY/X1vzHca88Wqt0VI1SsBea3cr02TeuJY6+cN075Zl3OTunVgb8lTqaJhmvWVx
lIh607ijuu+iqa7DTYmVNElAyAYXBNIm1HMdZcMyRaoLHyqFHN0H0047K/mLxT8Tjc4iQ1q3g0lD
GlZesysEgbsKQxiqXfEBdc3fVez0+2VePHxNM9sR6zptfHy9GdHKngaYX/sqxwXATqaVzWMaC2zb
Q2eGXIAvLAttM06JXfAZpvldG9KzyU7vU7PJ70vlndLWojyxl2Nqqa1Be3MEevgiRBlPumX9mJFQ
kidULVdhHtCiWEP9jNg7vdtZTRegm44WK3sxMPudsI7+BlYmH2Zlv5Gk7SLdu8Y2vARFlsns916X
bnH57Qjq28cFS8TGrrmdzOShs6Z5a2JWO/RiXPdN7gzfoZ98WYWkpK7KJW5LlE0Cgc8FCvhx6t3g
BlsFXcQq1VlVhXFRTJuYrZRHZTjzDou6HdsutQ/ggPWLkymjk2U85LW1dSYUae5U78cdtQh+rszb
smb6FSDi8zDL+iwMtbet9H0R6jXpdU4kijmaK6Yn17Vaun2VogaNxqbHZnUrMhRzLZb3AIz02am8
PHJy8e2QRkk5u6rbwFpR3gMJYp9R7DbpmYyNM473Ncjf/dIEn1U7iHb2wIjRXTTvKUuWfba1o3t9
KaOjqJjngC4p17G/rNcXxsyxWfwnQ/gzFz4+CIaIVO4wvN/qwvb3rHbdQbI8oBkbpKXEb3KAcp91
xq+x+Ckq+9xV4WcwMGvDu7sy/aO4huvePeYDqphlZYfQMrYWGNrB1LTtxtVSend2yKfe24E6wgK0
bxaZ3Jf2+JHnv0i73BYGxREW85gu4mSaBDgcDXs9N+7stDEOpV5oOJzyw+9UvDQpg/J8ftFZNd64
rVvuDT8vGGf7H/aoYwxzB3J1h7yun8baOYz5sCO/aX0mpn5NM6mflAmC1Oeb4xbhp+uN87bkEOq0
99a1ZrHNqnQHtGHYyGTeUV9fLcpxI05jeYCadZs2nrotyZcz1ljWKzBnBmOR+TaVzAiTsWwBZEzb
3rfQXixNDq0QAoy9KDemmM9zh3W3HcOdNzHv6307LTfadq/dLLwrh3m6tb3s1nPVU5AGR5mLLDaa
8sgaGzsaxHhI5vEjzBs611KG29rIb1yV02r73VOt5ZXuijgpmneHKrDA973RffXZu9Z+TAncq3Qe
Ua4qeZtoEnZ2/pz67d5JG/wQ+j4061NvVbd+Nh3WgJhJrg5Opm/yuvFOvdkXYsOwjBJorAa2tqs4
rbIrUWI5qCsGGdh+Yr+zbMYm9ZMM9N6pRHLfqanc1ouxW3txpYfiOx/tmwKmYjgKCytvxQJ4wxs3
ZsXjryRKRmAy4cvnD2sGFFDTmG8Tp3Z/OwUz0FHKLEqYzhAIClSU07FFbWl7F+XR3hF2wGia+tND
OKTOcZwsunxLY9yw2pLx5+i7Fdw0cfYGbd30ggvMlvaaRKmbDNMSWZjuZRZP3aLLnY8bZkWauiST
T/YlYxJKwVTPXAh1B1l1tGRye4mq3k6KLaIuo66QhQm0NSh0DXfNOroPyi2eWaFVRxLX0SEYiAlX
gjudkJXHMSrW9ty1ImI4zGvsbGVElsxp8qpkD+VtOKLEjiyGcIhk+75xNwyKpEtFiNUpmgh/e3tm
PXdwVnnbR7KY7oky7VdEfZoKVpqYxSD2QzIGV0NfFfupn0/a6W4yy33mjjuZFYl2u6NoypQJGqK2
vENRax6CSZT32pmcO2y9bsTbP0ZBkZxz3NQEkA90KYispN0Ii+4BuIMDaz5sfVFNcm1FZh1EYg2M
OHO7I8yps6G7M1aMa3N1jrVWz1xJTN7n2Cnrp0ZNeJWGqUayoODesCg++CKk7JKi87Q9bBn6ud+T
cLLrPKxydjvW4XWKsHtFMtgh4UNxGCejK748h4Iua8sfAm9TxAytjMsqo4T3++DeokyOWPeaxDiM
wpjbB28n4t+5DOryL/zP/5os/491gcf8v12WN1n63WXv/2qq/PM3/nJV4p3ETAlTAqcLmBhcxP9w
Vdr8IOC/DS2fHSihe4Gl/51tZzl/XLaE/bngDofsn0uD/+6qFH9gEuY2A+8PtseHcfPfuCq9P9l1
//QDA9tzbBt0kneB87IK4f/mffs0MSLnG6pofpp5v5gzhbVj12Z4XJW5MKz0OfCY+iBwXA/a1zp2
NLGYI8GBgJBZ41Ukpmyve/RZD8oZAEV2ug1rV6Ybg5G0TfU+tGZw1WCtIIAgMI0q9oTahUmyp28o
7XCDGdmOO7jLaRBZLxo1Zl5716LqJzxOaQ3mIgWP6RHL7In3hJbELc90Ad+AB1IJ44OqC70ZyO9d
C1cav1cj81xiGxPZUtf1l2tB/cr8PSOf7ZT2MkZoY41F8SxoTWkXM8WhjIh6EIamAmICU65RnjDI
ipwpDwnRerNuNzL3J73RmWydi72ppghCh60joy285SAqip/QL+wbISmTtzpV6W23sgiN4aL7Wqc6
+GrgOndRv7jE7yThIvr3YbC818Tmj3xJrVaTHRfTXF4vtkK7ncZCjdwtcCvi4QIYOwrEj/oX7i5P
41pdJ3vLMtSwj/zGD9atOcqEntAdgucai5n1y63hi10TKhjOoZcEHD/sMUA6xmW5Xqk2afvbvk9M
dcT8H+hNg9vxBOt61rgfp/kVn1cw7FomFCROxrlKnvGoj2I3kcMsD30iO0aSXns5BLO+/eiWqqZI
awP/U3oVACHTXsTzVLr6zYSd4G4tIof7AVM5NWFTBZ+QG9iEQ/Bo6vfdWrhTZFpE/zcQATH7BEHa
nXIwulxw3rC4uy5n4hdh8IQXYS4eiGOwjiyVmi1e1t7tPW76jlTXQdeG8SVHg154nrLsZCW9fDB0
1v8Ai3zS7Pyjeuwtk3pAB02zUXmAVWuqq4w3iMZNKWt2IiIqnYECYTsvdj0j0hQMeNiDuLjuA2VJ
bjNJGUywHfKipI8KGgV7yCZ0AT2X8+tMnNuMGJpUn7Y2MvJsDlGezeq5632rCDRuZupGeC5ODUdS
VSCQYVWb3be0y+QzIcPO0mlhfWTmytyQ3XdMF0rGyOT/Zr4zG1/5/rhvZsvfLlWbZHGet+VLYtJj
s0YI8sWGhYbruzDc5nZ0XG5bpA+y0MWIJTI2SRphBZIoWRTSWV5f2boDfJOZdp1RHPS4A8xkIrlv
Z6u1vqoiTT7LyRL+HjqDTVwuIDzM81s24KNTW0ja84vjYtR2cWflrv2AI6E4W8bKHjL2z5pfbcu8
fZdmLN8haJ0Hr7mbevfa0+Fr7fuKUHZj+eAIlKProyRzfNuCkyg2pSJ+w/eORVhRqIP02+4XM8Wz
BgCOH05Ebfs2AMDlOjUlbTLP6mmSqQw5yeQ6POW1St+G/PIhhSrPBEMd5rFxwZrLnLRZ6r75EzIq
NrY2eZVO0HJOWWl7HQZ5+WTa/InbxM+X53WZ0LrHsu88HkhvKND1BXKuYxoeFWiwpgeBS3Tae7jl
9ZaJzqy2bk5pRTK3BpCCHlPyzYJ0w7w5Ewq9PkGaY/yJwr0xyNA0RE5nusmKQNe6oyanOEzr4vI3
DDOjjg1Rj8S61ZhdYw92xIb6BfsCIfMGWblzEm+3kD19M0y/fisxCw2baTIaQpj4hqZYzxhDN2oI
8ESqIcVCgXXBu1WUVx89sJVTM6er2qShWzElWZq5iXtPOA9JuKzW1ptttKuJpYXWtpnXscbgI6su
bvjm0Yg5iHnUqYPDjlIvwEXh+01D1S1NeeyKoVjhuvjpA9XKqDfwhoZdZbccziDbGWcuykB3T9u+
vE5WiPQnjT0VRs6Sp2AjuIaGTbG6SKBBUrK9xEvK6ncWtDwYAN/nKtJt6D/0iZEAtUNjAoWtufJ4
tOfsLcvMbIg6nDYwDPjOPQrhYUhEpKqvMMBZ/bYg60TiW6CdAGxgsAbxQA304a3tBsyOSwT/2VK4
ShVSZE+tbpfPWS+TKva1CX6g5R8kUGezeabVD+EGDAUPIBtiKxmpqnTfJHHZNFI1X9TOow3ftlYj
m81lr+bXHGZmu+G6z98CN/FgrQta9ml6TrzStDE6yM76mmCL3wzMM9kdaK3+0e0hFOyTzC4uoTN1
486e+2Qb2fqmBrv7lAaHIvJo7X1BbTDwltSm+TzXOS4mp+/qH5G6kuigj/fSWtffmWUP17jfWiys
Se2EmwZeTh23AKGKKEMFeFj0ar0QwGSyU/o1Swonfvs1aXF3I0Ha60MBs+inMPR4ZfkcBbiUhd4j
Jq9DJCHb3gq7zIBgXhBmmxHSoURkkjhSiOZaR3fweWaGqfA4I/nS4JUbphEOSjZ6j0VqXJKMXeIz
Q0kEfjO2eDVDLJg3Mpt0C/NaqhZK7owLYYMxgO7BVSC97lMHayamDs9xbnqtye8aKeunCwimFTME
Lvsxc96LEDWVX0QqHE4T7el8t66ly/jc9qYhOKehNRZnLzXGnCtmXpPq0VPQrZgb5IJnoPDnhCkS
B8u0CXHqkPozXGXed4S4LQx+HcN0sv1hFReeQ8CwbgN1qrT0Otbq5tanH6TT9GUtS9qea5UoAHx1
ViYbwDZDFhOXSJzLby7AQxfpfKQM16fIMZeyJ5fmiYTU7JCBXVhnbSZH4vODfPFWljtue6Ov8ke9
jFUdqyQ38wP5y9SjF+Okt6LSXXhjQgh1fOxgpJLfg6Djg0pWhTBhhjrw680YqhH7Ug1Zqa12neuO
5ndbcIxhHyc5t1+83IDJMeKk1IyowPsF5zDTyfKDk8MsbnoOiA4hrwy666xI6+4aj1fOVDcsLCYL
JUXGPMVY4ky1k1Mz+Ke0yCEFoe7VMChGodKPujO6MCYDb/Ix5SyLQZ5NeKG2HBKAKQmwqXlTzqkj
voZZD+oqLcaluPPdEOJqR0Vt7Ku+1eZV0iw4uUnSrIQkWqP1dq25FiriMa0dKGBeZj335mpn+7S9
WM14kN35KRjzKthULpI4iAuGCP5bOFnWK8Cl2d6zjjT5MYkjePsKYNLCKVEswEsSVJ0NRimQYnos
B7yR9OP6UCnE2+OFCjhEizlmfeR1BNRvcw4edZK5PXwbVNLXwZz4v/FNmf7OCpYi21ld39t7J2B3
03aqssqOVsYrK/tGvdSN15UsPm/aWN80QW8422WwzCaq0f3Ss8FfjCbbcOD2BlTbM8Y9v/3gTMiG
nTv2AY+6ZWYiSp1pDG41hGSYZQE89q2g/mgp29AXuONt4DeeF5g/rUM2KLYYF1OIF0ycth7ONGa4
laTl9Cx/ho1P7lntKRJEt2ndme9bQqS12TTcm08izEL+FTL0Y83cQu6Gxddu1E2TwK+bWLO3bfws
f2hYZPZTsS+1iNToEVLlilxOuklQnXpqax3DqSQ2UHc9WlzfelOI6wV5/crCN8DB75vyxbCaS07c
SwHzIAjkZVS5A/PqsS1MeecMXYry4NawckY4HfVJTOy/xqiA5TtiiJZXB4RZptyIcCvEr2Eoqut2
7kgR1ypo7VMR1ovizcPNjWfOHzMIHtZE4sXkU2Dg4xUX9XyFXUgCoFKxObQkIrTowA/kzVINUTpB
2IgnUjYXm2k4fY7Gqiine1l/pyxlwWKfEBn+YEedWLoYgw9dxoK7aI1Xz+rrNWprHxZl5FxsLiTB
Rz0w6yDs0Vjjjv4jdFXsu6mNe6iCDpBsl8VBEitB/oRPHpdositgoJgPsiORdO92IA101ED3AYsh
KgzjT/U85Q4FQteUev1fCQGb14WQz1jwP0kIv94Bz//tPHz+u4zw52/9JSOQdfkj8CGckUH2LzFL
k3TkX+lMwyODiRgQYlALQ6LDl/3b/xASxB+XvCYRTdi6AathyHT+XUhAY/AZmIAQNz2PbCWv8L+I
Z/65r+ufOgIv7II8p3e6LOvDYHARM/6V2N0trk6aBNNUtjg7D9800ZPZaHZmLa/CdnY/S89tf00y
1GdlddCvF6dX+2KpT5nrV98qc0W98TW0n4r2ER8zAIF3Cm951tNUnVfPzFW8ki1A60/kcGvP3dkp
Q3FXGHb4XiVZdpcuyfpgZBkogMCV7XW/0Mq3geaqG4reuKfXlb+JBJkQjsal2mq3HRmzV/dZYTIC
xXfEYhGdxn9+kv+VLvYfY8X/HkAeyQgN3fff2A/R/203VF/vGn/z/w9LIC7LJv+DSvbdvKt/18j4
3//1cAfBH8Cu0HLZBQccGp3sH892YP5BttxxeLr4RyAuP/n7o+2w/gEinhkwmGJjlmkRmP/7o832
B4dEDcsDPMdmKRs07f/i0ealXGAC/3y4DZue9s9tXBc47b9g6MEWLame8u7gYxG578t2uJUyKY9d
aK1bNzAIzdj1pYnjbrcY3rokOGz8A/s89YeHugAs0hL/2eI8Tg5EFbItCefhpywxzBfuUnxMzjAe
GH4CtkrzHCaSzNytSeMTkQOxY4iC066kNdzz/Za/2iTvbyiXsQhLnKmRsJw6sodpvg7KJP21qmrd
pqtlfhe4EuKcO4JsskkSlTxowaCjzK7qcTIfV3AUWHOzJHgA6mgdPXrq1xFi8zEvlfpY3Tl/64th
VjHVUbvzaseL6T2Ck2FZucm0uwiu7RaMl4vATtNpVFfT7PtH4WfZsS2l/0BTu9w4cmpfWNhCQ6an
kNaH9TvgpOFlQvZs2/o7y6v5viX0VEcDMWSa8J486dglzU2bLe21B4Vgm2ele6cJlASE3U59Vlg3
mrr80CJNPGDLVK+l7aZPGdUoi5hZZXxoQ3OBegvy+fdI7uxU4nnFiqbK7BWSe8vcFDl0XyiBhz6z
YZfRZ23cxet/HPhZN4yshq9i1eaZvAdkpCylATRmiZY4FLQpbb4GL7NXMOrvV+dqmdn1s7EHTIOE
NXJbxK0U3QvMXsyF9I7WJ5zJ8rO2y+q46r75KjBVmZvcoLNZR5CruAqWuGcD0q53wPB0Y//LqoIS
C+Zjk7J9sa5TRtRF/TIr6+AtLPLzAB1il8QUiL8gfyAFfN+I8Gi5j3BDMA25E4LQMpV7vwA1aqRh
7BXFrk2lOEhL3zhM9eki8V+yU+IBFp91SPLJiY36J3XwTmYOdeLgpO3GcIYt1c6Ht/QHK2TgCCmY
AgK/21jUeB+BCw3ioa8IorSlWg9JYRCNYTNeFr5PeW5GeXBnLx7Z5gqDkY+kNmNeFObXZA9JXAXW
T9OM07PJ4uwthz7fFkWwX/CfYLbeMXwxVFXyBcLsdNs7XXHqgiCe+w+PjjgU3RhpFmz5E8NkciMb
0/7tWrysoli3iTSOWZHvfWzJv+2FXeJB+WCJETOkUTwVY7hR5uPg5DFGn+tmCLyjKuArZYyF4fNu
/Gq8t8xAbsDb3k1OUmw4tWEwq4Mtq8+2ygIq43JbWsmLV81Hx8W8LTNWfkE9opsNTJKI7a0gGH8l
/SwmdPQWZOmXb+W3Q9cx+LPdbzgydzhfpk05NdCFfJ3HYsF2IWb6UH9NAlxY+Mdh8JXrBaNKwhr3
7p3PAFQSehRsf2B6pgxeY/awSv++TBiH4lhoMqSyYt8N+b63nOTGpRSdQb2UDN9iDeln9kOGaUzV
Jsd0WYUS5IcGSNsGDEoV66x8MbFP9U7ZMuodGQ00rjiWQv2y2+pnQFkLVtCWbss40mGtisP301b0
7LCBxNa0dH01Fzg5jcU5Mock8c637tEf7eBuWk0ekPnbW5fsil2HT4ZWJClmg786wQZMiAHeIhjJ
nLGgdnayHJZNNji/gIJEOEPvAx87KyYZ837pUv+n0sSP5EJof4R64GK9ucGO9+4nDBCipCmDd7E0
hFRlHXaU49L1iL0w5fNw8r7P4sJrnMHpTMJN9wbhmRvTbkIGFs2qTw3omRg9MrkqapPkACvOrKd6
NJtYcsSeQsnn607NJ3h3592op+xzJXf07RDSuUu7XjCUa6cdSQM3VoEAzoSY42qj3xPGdEk5Ws+K
dppJbcPjlhMjDNyBYHg4dVdr0VgMBua6jbxCEOyfnVOHCRUBKxXRyqh42w/6N1bXWC9VA2pxnU84
sgnQNKa/VTOIKUv3NwEz7kiXo3gE/Tjc22I+VVgk77J5fB9yq7irLkNafzRxK/l1cpv4XvmZ1In/
CaQRndsZKnEDAjch2Q+hE5UGul5kZcxgAiOv79mgQnuc5rgUkv4RP+ASzal1X6bW5ypWvZNuZu0w
y9mPIwpkXNYWoq2pVpwARTFjpgvkKZEoSHpufzEFInRKQDp5N30XKmJuYIzKp/2c5ue8lvB3uD44
UtPS3QE44s6BB3koSfRsZhzrQRLSi6a9mOJsZvYfgz9wvShBYflgSOUfXFVPJz2K9VipYLrxa6NC
8c07wcMHrbbZcoypWGRDFW6KaXDqmNn7fdddA71iXWQyko9U5m4AIoDBuKWCpWUbC0EZqj3gGa+q
6UpUisaJ8kJYuHNIvcyMm7eakLDlI/xigyl2fBQll3E1EVzyFTKWceBD5KMvlm0tbeMWTRnAkulc
fJdwCdrAqX4nVrGSUxIIFdE8hS9YRgkhBCshqzZkyFEFBjOxLuwB2lUdcGU9hoyHui0S313qprj6
w/QaawJoUYUJujeGeNQuk5Mccxn04DXoXrtCw+4WP4E5+whzs7WVXg/Jcx2fJgJE0bC2/jXpIwRo
vkrBjjAiofnuqnEAZGYUYyeWco04UkmIXuJ7EfjG/sAi7XgyyjfsD8mutr8MX4/bMg3fZ2jkYDPc
Yy0uyN5h+iDGdA6YBEREQVQ8q+l7nKem33TGZV2OnrY2DcR2BOS1WdVoHxzDrYHiZRFToaugmNjp
mUaDbxmxoGHtmWXtJpYgRI6TolS55tWqUJAydSQ8+Wwuxu/Za6ublXFulFEznDCIz4hgzo9vO7es
HFRx5UxXjiEOYZFf50XFXAffabPSVVee+ekXgPuyZSVNEoooc/kXgr+QlJz+ZzG9m3nG09K9jSW4
R5Eu+xoqwdUIFzMJMMD7bfmtNfNPQuqcRVlUp+1vihx9GjR2u6Epsn0YNFh4nel6QOKE4E7wOmFL
YEv0NZfNyV8egXkReUXgZb3Ede8542tG/s+ZH6yhNKMh+ZRtYp9BTWz1HGC8RLKURhWJXt9Uhtxh
No9SYii9rl5kNSCqVeWzBUh69c3jYt8Fg7hWNLkmad2rvIWHz8cSE498z2Cn36Cjw2Qs07hw1ns0
qPOS1Tc94ZORHMRGluIwckYfSMm+rEYR7oJZH92ivw4yzxoPmU79K4FxgwmAPI44bmcqgCu/ks8E
McSvag1+bLDLqvslGVRFlQalOGPdSGXyGeKb3ZrluSCwGc1q/MApfM9acKZcJQ+rUQA6EOXvALrM
uW3BWZlms2GQdS8TF0wO0zx037gy59elDDDZDqKLL28TGDS180q3vRbCEDeF96tV+XMwV0fmkNu2
zdSDM8w/M5s+NsD0sOf0hLimQPwPd2fSIyfWRum/0uo9n+ACF1j0JuYhMyNyzvQGeWSeLjO/vh9c
n7qzQmVbFatWS7Uq2yQJ3Ol9z3mO+qZF9rEOYgSgWAap/D/1jgWINKtv+GZRf0zZGxLGmCmAaO0R
VjmjLNlYSUFjxp+yJY3BM0QBWMYFSr0mjXN4twls+Cx9d7C31p1aBtKqN4bdiwXFYmxe0JX9rZ2B
gR/jClp7Ht/1eXGTlWxqaf89tAHgHSwVg+Y+mW3PTsOQ4SPyvF3cY1rp0xxvQ8GILmhSRXj97XOL
8YYK8SrEXGH0lNfjavRujHLaWlZFXa89yyCl3mVj5i6R4XYBMiFUabsyadxihWD2hm4aCtiARjOC
dl6G1JYjUHL0tVSk7SFxNl73NWZUbShOTQuBVxFjL2JgXBaca8bvTPxaFhxH9qJ7OJgHERjsqSb0
5lCYWVZq4Q0o1PXy0UZavnQSXT5riXmYw0pv9LI4eg6UjDR+EFxthbx7R+k6XPTuETH0EzTnnajw
InSwa63GPoHB62fWxBKOwwnWITvcuLhhTbrR/eJFGyYKxsI9BEzirltsC93YkS4Xgq9vTli3kfrv
a0ntAm4ebwRXEh5dBqugqYi19ug72iPaX2oilCA0OlwxquSOvF3Ha+BIRszTqnySNcmjOEW9/K7D
E/vu032wY51jWNd/4YNlHR4VmsQUz17Y1hsW0B/UoxsKjeFNPGLGCURwh3HeWbj6G5sppADoPlZx
1LLx8XQacgoXElYPwLVYV1SRvHQSjkNrGfOcBNgOtKcFwkGgwRo32OSrvae+KeljOTB41VE4PQI1
Brjnv8BgPTjA4XdZ+mQO9NCtVIOsqbOyyLJe+rNwAUhvuOoDe1qCX3e/5kk0fGqldxdph0iDZmvK
YD1l5g2sYER7TUc7WSChclDZ4imdNfkxAmCnUVsvKTDhyl0vxbek1VCsN920NxML8YW1zcvgOa/n
bQiod48uzx6kCE5Yk/ZcrZrHjL4tQ2zm6catQBgu7/MEHZWIgGLV0Ven0e4dY9qhlcto3gIBGL0D
0rRgW0HLwb7DZlnrDZJCItAb1D+jrLsTsfGmKjZpyGVuyHP4PjhTdFd6dYzKJf+CCeWu8UW66jpf
bShTYZE03jqBCZOPuX4wgmjYDzo4ZKvmjBClGDiYIj/hdBfrYgi6c4a9/t4N+aQMCM0SSys7xYmG
UZmfi6p5iKjHLb2sjSnRzjlrUu27skVCn2vAfMJvUxV+BmWEx61XmNkLUr5Mqd6colRvOSSnzB2i
FeeIckVpmF+jTLbSSG90sEFMRXGDPttyH2xPe6o04kZiOJTU8N0jhvvvKsS4EetqOJqmk6GWQ/Tg
+9g+Sdym/zoczF5/4M1na2nbEXAKOp91My6KFlANnD8bta6f3TYNpY8EuAP1DOwDIfUBGYl9Cvkg
7yqxorDxWFvDplfQLLFt4tluumNFpU7GwZOhsnILkQ3sp8j0FdXO+4mdAAKVr3VE39w7xdgggtb9
GsRMcR52BBzU+IWVtTaAhi1Q2O96T5wz1MNALD6lDjsvEKlcCo1SMCtpkQmR47MNwuhYxaiYVQgR
KYsNFy2gsez7PmRLikKpH/EQN7HOQBXOGqXhMlYV7QNvWkWY+2huKWM3QefANsixs0pXvqTlFnWN
Wo+aZeKvjIybUpM/Wkc/giLq1iCkT5ZeICIlLQB+63rkraJveUUGau97wwaOJWW8Ckr/nan2zvL8
x1TQUYGCTkeSBUMo9EpChafCF2+5GM5t1Sdr2ff1TeijySr1L1Hvfm9pNSLPNpBt6xoeo2S4N3ID
fnnsstnAf7hgXd1otBPuc7N6NTqTBBpWXURR2wpjR9jaW91gb9WUyRLb8Ib+zFPWkBRQiiXSHlwa
VQjMITpbov7SZMkzXNilFRdnqmX0PRKXXnwePaVjek9X+IfvYxEtWp9++lQUTLLI/gNN22h2flOF
yLEdCfHK1B5MLT7r5cSXnhlLSGnhQuKmWkysfQlfjxX6jNtJ+9JrzLUTiG5m49SmkNPXX2uj91eZ
bW0CEbIftb2NPlm3xUhfPlAb3wp/4Kfc9AiydGPongMFWV9jM1pSXkF+zumkHKsXMxJfUiwTS5ok
/M06jdexjlkUSsW2rHR9TyILGgzd0sJ7mU4tcQzsHzg4rYJueuOOl2aXPWQZZBNwDlqVKfQSZX4w
m6h6RbSD9bzGGFc00XvrTudxLOq1MuVjEfAQJ4zwY8QmQIT2S4ndOMYmsUpRymktkSJxCPDJj97Q
1w/bTMknZTi3+dTfxlHH4QDmiv1sOba7SrL8NVICJu/4vcbkXmvqFDbJumUR3ZBIAjHAbRsoi9Z7
llsrzRHxOuJ5SChCJRP9OuVTdLJyXXTFXtjazotNnQ/dXGe2iV0iRSfUB/5BlhUkBOkmq8bR41c1
Ty74L3zbfo1SRPSoSTaOVu7xqt3UctooN3roXCJ7Rj98SVrY3IaOONlKjiiJ7gzI+yh27tugveUI
W9wlKA/hfXPiwNsCViG5oS7Ac82PykrBJcw896nf6Kl37lLmHdbOJQ5bhZA3xryiF3et5sIPEDH7
54QkKivaxmOw83PCvy2KtaxP9Aof0il/tYYBiGAHNMF2YgoutL3HBOC1m+v3AWcEM1bN0un9Hm4F
U0/XBfrjUL+2Mt9F5oYETW/Z2gHEGmo/kOeQm2RfKYit6xj3QAs97IyPD/h9YW+NwN/Gwnc3rmKj
wqe+78yTN8VHjS674xUnDp4HoBbf/BLxfmI8DVjT1nqqvYQFJawatXiUj69tEO2EjbVIlY/SQcgC
BtJL2GljksAdNpq7fnjUPXY+irN/C99vigwQQnpbf0oN4xN01iN5Pmv6hupA9bReFiCMB9UCj7Dq
M81FLELh+JT246lrmgND6gak83PXeXLRO/1LHpX0U5F1zF0fWEZ3NEO3Ujb5wp9K434s2lk3Ny4x
Fx4ZFHhHs6VhmC8+Z4KFpWk7mBNndCFvccmuzXBUuwV2i84U5txRqOqYhJT5bAsYpvmoi3Tvtu6p
0uhzk6mFrPW701LkohyZLA1qZMBeDqaYz8rqU1mSg9Dim49Fv82CLbLFO3vMmQXq/CDiDPup4Ait
wIQRGaPWTkWWgc5G30IRQnc4unOwu9FbInCgRpQO7T6Gn+LiXlvgkdl3KDz0UHsxGzJ/qrIpViDI
vkch3Wrl8X3rEAWpJaTjQ1u30RpXXflKbdGMIYmHWLVm7MsyxCiFQ+Xd6Zr3lMPSKtX75AbKDVb4
SQV3rqd2hAIfJDSRTSSy1agKtlkdCDdyonaFerTs5mBE6Y++aMNn+oJqY9mO2k0TL6VLvI7eG9lL
RFlS76wrtZaN22+9jMOqG7dHwiOB8qU4FnxjlztvCccP2s81PPH0axS364l+Pokj3WIYui32hmWn
ymfkTO8pOpsV9Re0hZ+9NHjSu+HG7fxNNj2kuMusyl7pnfsDktkK4ezCdcxPIlVfc6xU4YQNyUaf
ZWuvtnL2KOvWUw94fKB3l4T7KY+/jbxb+o+LrAkfyTPTOOc1lnPUZXpPVM2waKR507rBjR+X6Anq
XazTtMehA8pESPQCqHqXkezwBkSBdRvJqF+Sfw2+jcLU+ILWAxcZbRZWXu9cTPHTpNIz/RG2ty5N
AZ/SkeJ4t0ELGqM2DZ6kogzteswpVIyY72xgjpbYtnn4uSEpQRv8DVZR2qSm9Sx9eAl2bZyTQSMZ
yipRXYY1aNKeEKoCOQNyPguoz3grIvfrUD6o1gox2XI7hDR8ZfXmSNgEiJLwv29FGNw1jbZIbOdz
02PDwVq/cTD39AbFEadmX9IsYQqEW/JizCX8wLuaL6uWwyMHuJPNPMEfS3lju8Xew4rsRexdidcO
buwuxf014KhUyS2g3GWuRd/YUr64NKTWSck3k7B/22uj4SCQEv46ETpMpLkGilySdF6JdYYqokGD
IPK+C+xdqCJi7OnRvRzadik6wrIKTd8Jqt+UidWPhlqHxsq56iwMUjktlyFtV7iwxX0Bd3HHib88
ehFbNArRM67JtBda4ZXrToD056i9ROIrt/TsZjSV3NUuiDcciCWky2VR+9RXB30X+kJuUN+gVhOf
zJaBM0G4DMv4aFe2vRz0KKNt0TD6UgzXkBikpt92tl3vMiumnhNP8imvvAbvIirM84BvZz9S4flE
svV4q/y8+GzXFNGY3AIP4athtBs89ejJsShDFkgGF9NbfKREdN+PPWEn4CDwpnn9IJ/SUsfcReZL
CaQzTmkMQr1rNgBnqz3zDsUD0W5EFH2hr11h6KzPXluEK0PGX/UxvSkMZzPEpCEOyXRraBYibrCF
tSvLO+Ifyy9V6efnIY0DhmeMVg4PMXuHkVIamha8Wxio4m3ZkMjD2VJ9jnVAiouMPbBY6iqrNyQC
iFVh5NMhw41GklAysAEpZbXtAisEVdvqgO9Naysr+u75VKB/pkDifSuha9K6oXCtmtg9FmYQrVMO
Xght22oDQh8HGM9vPTUttH2sEHehTvOn7FtyKS0bup+fl+r7GNECHW3VrJ2We0zyFh/VMPXNzuYc
ARwoSO5IodQfnLiDPNa79rT3J3IJFuzsffzfLWRR3AVts+8m2X5By57upZNwaPZIWNGDeu3bJYd/
4rvQQ4KSKbKxv+GJIuViPRYbLZ4gIgy82x0mR/a7vlAdlNnCgi8wOTLAn5qqYauDSTyB3nNvfI2w
z2VQGurHEMxMOuQ5pAf1Tvw8dXUWLa22o1qkG5rz2hKmBMOzLHZKjByvp8QzZ+d2d6wVe6tNTNxf
RTkOKRg6IYt4gKBn39Shjhtx429E60afiKzRvmnGSKElVK3cmMoI9r6RlRubH5ez0/YqFlHX+xwM
A1dL4unOLsNpQ6cWIglVN+ypmTHg3CoFtiMPKR9DhJgt36/R/jV4+ikEAfPI3t2qn54MQytg3nHK
YL3yb6axGu5c9jNnahjjPi6GbGPilMQNYFFlgGixl2YbPoCmsU5hO4DsSihBdSmH+EUeFlZ/4qxD
W84FI8LmvY7UtDfaJqCizuj/ovBl3NVjO5ztQvMeXJMD+1LHpHZrUttBqYwIDWyRF703XqhurdBN
TxA1raPRe+rd83w1HpLaRhlZsCu+ocaOqFJ3Iq1+R9fZLKE3sqss9DL7EWiluS0DDYtkkNMH3ME4
MAZ6TSR1QawZaT/mR8Au9JxS3AcrEqEA3E19W9ItF4N9ZgKR1GiSyr0TsorCHYJwzN9OSTe77wop
NoL6xXayNLizpfaATpJXoLlMi76RZwfsJMPLpHU16WppQ/KM0S5Tpwv2VZngHXcLcyvcTxlWsi2R
lbMAuTG8x2iCvjIIE/YHDqVyTSBieF8nHXwFr2isEuVclmxbpvgHGJbmeWwiWWwZ7X5wY3U9R8E+
Gqi1u30vy8WQd94+Nf3pCC5RUmZsVWUspUtFZuPWzVnI1F/mcRveuhwj1ULXtHGNQ9RZmn7spd/4
f6X5NdYp5VldWKityvKRIocXzEi/PkXgoPfNUwANnmTtqLdfWg5Xr5V0eoobBCofiAYZbqiyNfum
sHXIigOyVfKNKIlQP18W+TSu3NDwbxXJJACVqOJTqWYXocfB58xCuO/Jsezm3bcLjyK13qohCBad
lWl4MvP2vnIqa2e6k71J8JO/1FX46Op6eB8HXbAxIkXFk/nTeUcwEPSbnoREOoK5s7GAHutnTU2t
9khWHzz23nm3yBv83s7BK1ENU3ZhW3RQkAJwXlOWh1XZybx9MsjSB76dy6fJDKdn/J0bWc8KynB8
pl/pPXYRnvVFh3hwgZOZNh/WDKL9mBWGPEZ9Ww+IITzbtNBpFxDfrdFa92lRL2y3matUsdeuMlOO
rzzu7Ka3PAp6pIklOI8nrOIjZZxcEhXZNQlAmhoYHEcty3zXQ9d7JfiOMrOVbcKY8lTQkQOXUy17
bb3MuUeioTt7L+SZksnVGetoaPqnLO7tQ4fiZZ0QN8uRwp7gTXtW/GQW+LY9eMGryDQ4OYY8VLwr
MyqoiZEdkK+6ciqsjCheWMM91zylYBePY5L69zUGm6cR3gB8rgavQDgise1Fwpl2KKeC2hHSGGl7
aP970sXXsTEjN4Efh3y4s2u8zCe9W05pCzI34Hu5VWCe1G6kx0jekJ5152kkCWrhO6V1O04mjgAt
H/tVpjt4IPKy5LQhTYlqU0D15JyH0wPaCaVtL12kHtVXrwUXAdSSSmA9Ahh2ezoojqr6Lz6uNX7f
oTtBAwU07EuAaUWXLzWUxemKmRnKRYRS9akrSLFdeQ4qbbQrQflZ9ij116bF3qjIauqtGuZm4g0N
qI29znpkEuMbbXDXJa/EyQCHC9Gr3I6q6z7biSHuYzxN1SIxXGtDQGH/Fv9stZk27pYA4+yJXZKf
nYTVynqHS01fmXxi26lEIyA0L7xzUBSvKBLnh7Hp1Q9Jg2rO55vOwtbrG2swg73O7nRt2qY9LP69
iu6pyPjvUgr3N/nc9ntx9zn7Xl/+pf8Hoztmleav5XLL8PO3j2q5+W//JZYT5n/AHZJBZiO61F3x
f4WgKDoth5x73cBVKvQPMlD+jcUI5J9Z/KmUOurM/2rlCP1APCdRgQri3NHM/auUDv7p36Ryjphv
y6LbaRkoUg33559/kMwBbmmtypAHSvQVm33X8DOw3FrolXvaEQaOapFBoyEFKUuezBlbE80AG5z3
IdCwGWsTslX1nnBF29ZOyhoITvQTiDP9hOMUMyeHAwLIHBnEMGtiTo9oVNAzUV3WkywqN7XKhXoO
jRY0T6Bha2Gc/2T7BOAKqeE0RMLispdtRB0iVn1d7+2fyKAZzamtBnRnOysKcNwv0ypBP1LOzCHC
K/JzGJVqm2fAjReDpW9rwCvhttcIyRMBSWGtlY+IrSpS1TM6uXcD2jid7IWfCCTuSr9hV5K8IdD3
sh3TlyHfiGgjUQCz10obWEDpCObiLIVVr0kM9gqFAdeeVoQ5PnN+hHSEp8BRlBo1GNLaK4ZCpIQO
WpuH/idMilmz0N7QGPmgAAMveIizvOaMyI2W8Krypq2o8BdOZs+Evcw85YrW6oOujS1H/5g9Rvlt
iOz4e1VpOlZcF4XDsOr03AoeA9S79gPcVSt/LwNVjJtxIpikRKj1DbXUTOlKVPElrBx8H+RtzA24
1nSIeytTebJG0jJqdkoUaU0/izZ1bbcoF3MQgjaZD4TJ1UKcqjrytd0kQ459cZAb4zPCv/57LIyk
vE99jFAwL5recYlvDMonaDr+QWmUPTEry51udRFVjD7Z9YTXQ78bR+zBcT2sI1+E5iOquJryAJYr
dudR9NPbTOCqpH1PPm3m3dIk9Gjq533mwYQdcsEpkb3cAMiRrrOjWxxVvB72o1RRwNEDJOdIxcJ0
FR47byq9cGC/YzYT3JHcL3m+6FXYs9pW6qwH4AvusQn6kAAPyxxmiow5n8qLXmrHNpIZUW6+RDTn
k9pwmIY4Dg+SRAUfQHrTdqs6bBtq067TpjtHwevd1wXbI9lXmFBRAa2KYiBvtSHICpFACaZeL2V5
M2ZZeKdlnNca26Li0Xoqu0PhN6IF86E5opZz1KYj3IJNyxirdWGPaoeptrsPwnI8xdIBup+Mg3bn
1lV7j0/WQDpSg5NbZVR3X0hyypHGFTbPKmdIrOsx07ZW10KktnyFdKzAxoT+Jaz2JSyK+0E45WdI
fjQ5+bRwxjraFC/rtIdgP+rAJLHMkRdLZakwy71NuCRCUyzo2gKdcE66d50k2k3cJs0rcqrwaRgr
685NeNIKAOq8MSQuAMHuc0PNLxq+4QIElAWxvqF6wiYP0DCjqV+CJqvIKWBWsNA6+iO2HhQOsRnC
xZkJdi3fJ6tr4qVi66kcMN3W1KtmcNah0QfTJ2GIuhdH8nP15pHOHy2hJmUjpC85JMQCIeKgpgI1
m1fnbfGjVBSRY5buxKf0saqzNupvdLZvJaGLZeF2Kl+DtuyJxR1SSoTZEWcUiG6c79VAb7g3hoYc
ulzpFXZEs7c2pYdPC+Spw8NfIFpNnvxA5zZvzb/8gxlI39FcWq5ygJRwqkv1bZRjHeUcTomcCkgn
gObXKB7D54IdRQESDMtb+NnyYMa9eE2by3e6wkXy5MIbGTYtSCN16yVNpG7ZglOfo4pMFiA51QT6
nlWIkmdBsD0QoybpcbLCKnIWvrLl5xZqDQqwpHJ2mRdZW2oquIUKPfsU8nIXtjcQNM3TR3mQlgez
S7VHd+R0nYeIdxcyixMYxswLo7BBKgsudDvZlUL6I90HJNHBauQUv1aRyTGRoNBW23qtnu+coa/f
TbPH6qLY2aBrpRHT4S/eRMi5gLnWOcjQzEtfwtF2TgGqOrzPMBDWoqjZByFToa7pWPu8SbVTK8ue
sA6R7HzgB1vAPO5eL/sI4QlC00/d2BLlxFl2lbXsynWwsTuoRMWNx3SuoXCZxieCbcku9VJMwlls
m5ypcTEvhMBJJvLaUQuyKLyNhUtpG4nQeLaT7GEiRnFRBFl7oHz1Q1qa8eSUJickIn7hxiuF3JLO
0Us6xjI7jjzrrW86XxojqdQn1MmteWg5pVbf/NSsi9syKhB4JTHdYDzATv0yiA67aFKw2L5HeKeK
aJUDx8YEhhfDvx1UagXfkqiOP9sYSrQ3anZJABUpyV3A7LEGgZQVbmX2fDLkdQuiEr2A+uTSiur8
fgA7Bk1JT+fGnszv8IsN+gpkglEBb8LitpkDqel26YF7m0ZTjWQuYS6tsrGh+1GPy0o1BlxUL9aW
kOvGc2MjMlybVHy81VDPbkJqN6lM1tPomhstK7IFum97OXkwW0BduZ8gGeqrqreISNYZnfdZXTkU
hRP50KgJDVidAGxdmFY+fAGJ1d/AMCo/9wOofpQxTbLxtX7kBG2PyeNgurpEXRU2nzup8+53ecgy
A10Lfs7XOkQgdefTj3I2I4U+F5NuNB5NeMIIcyBSLOAoUWh3tPDHOM3KsHrKFYMeKnabnf/91vn/
z/Q767dclpku9Dcqy/zX/wtlMa3/4LVlrzyblVhp/4/hxDH/Y7N/Nm2kE7rFlph8xP8aTmz+yPbY
8RJZhCPEtT54qdz/QHgx8FLh0fo3XpPZUHJpNHEoa3A/H40mzdRlSCe94IwstN+YOZ6NgjPjX4co
TkDB9+L813X+B7Wlc4GdrP5f//NXV7/IykTe6KsBINQZF3+x7EkI26hYpX8IdPzV1S+CK5POHjK/
M9xTAsADPBNtj9a3yt2H48+/uHfe4ccnEzgikXbpWYBY0R42WnRbtcr5y3j4rx/M/Ct9OKyEWVuX
jj7YJ7v2njkIP9ORca586Pj1Pl7bjZWM6PpYpyzEZG8Wx572xXXPhNPcx0tPyuwTOzatE1zFJ5KN
gfNnQ/2Hi1+c5P4yPc3fIifPj1fvC+nFDhldJ9KEktcw8dqD0gmf9VAFbwqilNdpUZgbjhViF0Fn
oI8s49vrfrP5dPnhhagkkEaF3uSkUGUtifvYTZ34etW155H98dqZ75XQYXkhNri5wPOAvOrwea+7
+MUA1hON3G+7NyHKsyeOpuCUp8iFr7v4xfh1NEEkspGKEyYl3ETTM/mO36+79MXgbQzlOI6fC9TO
MyTa7m/LXojrZgZ5MXaLlotGxCGemrgki8OYW3supovrbv1i8EJ/TwOricXJ68WOzfg97oQrH/jF
2C3HApZ06WZnrGNqNfiBtRFD622vu/GL4WuzDdAbBO7nsU+pGAq7qM/Ajbrgyru/GMC2WYHq71R4
jgFgL0U0EoZTl8+/v3ljfgb/sFTJiyGqIW1GM5AG59yOn0RSQUzsM3vbAUQZF4aWd5teq43v0uMU
0MW2Wno4cNdjnA2PjRt3K1srMS79/mbmV/0P92JfDGnHMK100JrqBKh2C/zc3QkSevbXXfxiSLfd
qEeTg82HHIVHEpJh9U3+lYumfTGk0elOKEZL92TjVlzYdGKH0Dhed+MXY5rUqKYqSrc8RcLRn60k
WkZg9//w/n/1yC/GNHGHhq1lQ3nKIwk8gWo0TlNp4pm57uYvRjUoGToiWVaenKSNCLYhCEJ2ofl0
3dUvBrYHt7ZsB7845TiOKYNY/a09mOPb768+P4N/+hwvBrbZDx11zNo59R0ZLkVABBhHYvtgKw6D
v/8Rv3r8F2Pb9CsAb+PgnmRvr9EoQkQ1r321FyPb7ENflZUlOeB6Ie1bYJtUeLTrpmvrYqwWo4ng
3hgo8DmCukFKpzr5dNVDsS5Gai5xSE8gA08irtBwaXZLj4uq2XXztXUxVt0+TSsanM7JNPy9qz0N
5C/8/sZ/8cFYFyPVR9VScSJ2ThHEwLWfePJFdGhJvag1nn//I8R8rX/4KOdD0Mdtj9QAg5mqdk8Z
fEDaU0Z9qILmsWxobJtuhBN90IL8JSqIqpyqH1McmFt4DdMzgAYBZA/dNTG6gO3iLpeox0LApT4F
7pA6PUrH+otu6yihyuIBFfHejQYPdZ3V7BWEWu8wROLl97/IL758cfH9WEkJmaTBa4GUsN/YcUpf
oFDxH97EL64+n+0+PiWdDrqqND8/NQLfGga2BmcQwP+r7t26mHaIfeyoek7iFLXx167vb5JO3F93
6Ys5pyMqIgy0yjs5Wv9qyplalX+77tIXc02a57Tlp8IDt061UOglBlHQYddd/GKyycbcCmOSBk6B
7RzlsTeyP6x+86D/h+/9J6jkwxHCbzGaNFz0BFBQR8aCFDbQjQliTUUMTV9Un92wpK+hGdbp97/K
L0bxXEz4+O2YjddmQVI6J8s0xpvKT5ODN4ExQs1gr37/I37xeZqXU5BldHalx94J5j7tKC+9dbr0
ujOXeTEJ4am1kxDg/kkaXvyE6bh6a33Vba6784vpJ6OTEQuTNZF0wQMwiE+lCP/wpn/13C/GrDkq
TOlB5p4oPkd3tomQWws1MZfMuz8sWsavfsbFyE1C2AD5ZLonxLnOezIC+ispfi5CcoGfGnBR946r
uh15SL5LSwCLHJZ+bT03SHZTXBpnypcVzmdHrhGZ51+ve6gXg97WTbxx9OVPgxnqxIwmW0OWr9dd
+2LUJ5HEaGTG7DC8ZOfqeYATO1LXjXrzYtTnJtgWfwZOtokSGwtj/SbsvD9sv34xSMTFOJyMno6O
3hkcNxFelIrUvM4N/Osm2p+MmA/zionUXxOwFk8ACu11MgKp0Ehfve7B/Fy9P1w9D2mIdYYvTwFd
4X0Wqmfsiu11y4+4GIPwMy0aDlzc9LsHOWcsRMq+7nMRF4NQty0EWzG1iaEcjrFXrujP737/Jc6Q
qn+aysXF4Os6m1yboJKnGBYb7I8++GK1TvgofTqGiK3pfQA/bR6sFNMv/QrnsZicr16QZ0/AVWEg
yMF9Dauxkle+pYtx58LEGcBdpCeBaQ5SjSnc+6iz5JXv6WLo6cHoeaSGQr215ZZF9wtiCuPKW78Y
eUaVuIZnEeEQ5E686WsF22TWxv/+Vf3iTRkXmzPfo4OsuU56ijRH3iKMpVFl1dctUDNK7eP6asRG
LQNO+ie8R48IorZhkK2uu++LdVWTJelv+ExPbIRvsKBKCPvXXfliVU0AEARA+dKTp0NUiqZNbSTX
fSY/16oPc0U20cgHlDadNI1EWCUm4DTjf7Fl/7Yk/nMsfrh44ipMnbDHT4OVm+AxRL3tUYJf+Z1c
jOg6dZPUNF1QIwO4YhgiFbpDXB/XPfOL4em00hiNKJpO6Oe83ZAS3RHE7p86EfM38Q8bS+NydNLU
R1mgu/jCdOLjsmYWV+YPlWMVO4z1RHtH03Rd7elSRdXDa7Qgarmnsc2DYwHzhBhl4kuvek76xWgl
DFxLicBJTrlgP6/5zZMe13+YtH8xE+gXg7UNMODnNQWKNi6dvfAsRKSD0103FcxhCh+ngrBrgTv1
fnLS/LTekqSz0VFw/uGx/OIF6xdDdqp7XBNl65/gMMb4Vse0vYXJgyG+aBBYLswycueNVhhfNxr0
i3VZt9GFm/7IbyM5FGLgISsciRehZte95/kdfRjL3lj5pUW3+9S0SNFLq9qASjDW1138YihrBrwV
NDPJaQwgGNlNiIGtgcv2+6v/qgs1KxY/3rtO6kxsFhpFlypq15GTR0sATMkW+Ra+sbBuDqQJjWy5
TfwLyrO+N4XBru/3P/1XH/HFUFc+cQy+BawrQ2DrkjhueuruuktfrMNJVemVPjTJKXDTVRta3we/
fr3m0oZ3MawzLcT8YdTTCb25BhSd6CSwu1c9EsO7GNfhBFbCyOqYaC7yGe2cTMNe/GHg/fPjNryL
US14dQLImn+HqPWblnJ6Kyr7uiMHlNS/f0iDM5BCjKTj5PQdKbh9cEf6gHvVCDO8ixHMhE9gYxGT
5KXCDDADbur3ZsRWfMUbFUJefIdR0yHlg+B0hBB+J/u3xDWfr7vyxWfoYcebRq2Pj74MVp3RvrvQ
yq/5VIS47MoUCSB839YwaQ/q0Qv9b1bnXzPpcOmLrxChq0h9EvOOJfZaOHvoo4AoF9fUKrj6xXeY
iYGkxrRMj5NWmbfgqUhIM/xyddUjty8+RARDNttkLzpK3EpSR1Mk0/frLn3xGfo6p5IU9vcx8xos
Bup5Mqw/FFn+cWzyTOb//2ENKVErkqZDggqP/uzA4F84MNav/FIu1pAsjgoL03p0DIgfgRtm42wJ
4mt24Ny5+Pudh1ZsOBq5uwcIa5+Sxqyhpipx5Z1fjMygybQxAK9/MMfoVQTQwtP2D0vfr574xdCM
0pBATrqph0bV8e2Qz0hVU56v+lIuuzC1NqYydLvwSJP2Ts+zbkECcn3dQ7nsw7T+gDXAKoNjLiBL
tSVxqXkwXXPqIbPqYnCaeWAFsjWNQ2pE/tpBX77MsvyafSUXvxibUN5kgYAjOGapNqxJW4IRM6WP
1z3zi9E50eadcCZphyqU0M/caVohQ42vWyMuOxdjQX+qDQ330ExWdZv1ebvTEddeN2lddi6yEBV/
nEzuQf1vzs5kOW5cC7BfxAiSIAlym3OmZtmWLW8YKlsCwQkcwPHr++SL3jx11atoLyuqSlImQeDi
DucEM8cyvapYl0fnzzbc4NMrSuOdVyDeiS+9lxTMaq87XOh/lPHgmX56RRcle09GS3xxjIk3eSB/
ho39o9CaH/7pJQWXkfkeBjT4CoJOT0f8dCLb/tlq/FzCiGEiITZa5CXK8i+YWCb4KuCA/vdqvK66
/+ca60Nt/+9tMSbV3zHTFl0caYKDDER2aXTY7kwj/ijnz6/49Kq2jccYeOZGFzsP3s5r/eVrMnfJ
y//+AP9JLf7dJ/j0sooV04SblfLSyd6XPwNPyi900qD6oTnhYrOcTg0xIZNq0+IxqDsxsrSYbMiC
8Qkegvpt+3YEvIkQCy88HAYs8NOz9FP3IWhjeW1Edr95VVIcx2gF0+JQ10wy94op6YM/O7E/J8LD
bARG3Bb0BoiquW9cI+56E8X6z3Zi8WnLcVwmkpw0Ci/BlP5oHfMFO8SfBQTiU0DAUHpABscNL07p
LZc1bmeQhEn9L7vZP63OTxFBHSekPSg/X9oogl1dtdG69eFpPHt6rP8sMBCfdh3rh3rW8xBemCBf
XoHELHtZZv2/nFPXRf53q/PTtoNOxaZ4hdaLRk/wXLRqPjPlO6ttOyS92LpNxyRRFPjNv3xj11X/
N7/vc128L/phNGsbgsPFXmt4KMeM2fzdPEKvqglTfv3v1+4/W9vf/aJPGwc11MLmEz0Afjl44xcT
0OK6bbra28UlrnQDxhqpQ2i+MPDkBpjGrs70Ejc8T7BnII3pKIVbsAMmHRV58F2Hs/paFEvyBIkX
iEzQjgxClJV7L8Z1usRXKvQ1qH0CspI95PQvH/Oyn76W4SLPA2NrEL9VHd3Iufq25oHam8yQHxjV
wvBHTL3mmCz1cmyFU38rSSWgVYquciIpcowtuv+uAPj9y0P4h5jtc3EIQkJd6jZdL/VQe/vQq+e9
1OJfrsf/9IQ/73fd2Ok+KqJLzlt9ZJoCaGYVmH1VdM1zr5f8XwLPv2/t8wmZ//toyJY+b+uk4WhA
Eemem2pqd9zfmHWf4l7vNbDu71Hbt7/cuaUE5mfvnk+OFewRU+qdbo59hjD0X5bb3y9r79MZkjNE
WjAj4V3Q2vzuaVOFNMxX+2c//NM36rQGdGrQ+RdmnX/iIoRM+C/7+j88q8+5eeHgrYpKgnfXqREJ
1UgfXRd4sVwDMK5u8n+VOf9/aXqfcYT/flQFYH/tpa3PoyrwVKb2WEvmHf/o6/lc04t6BcSjkN6F
d0l+NIAaD11fuH/9759+3S/+bh/5tMUPwwL5cvCCS1gmyYt0LaxIJpZuA0aR9r1S5jA18XKRAeyp
//0b/+nt/LThd+6IKrRogwtcbvcSsFR3MfjeP7tS+Z82fI8CY7baKrggcu8uuLC8TadhbvzZ3/4p
0FwMM9tLKMSlXmc0W50hIlFT7H/73z8emco/HLmfa3dr0zel9rV7AeeWwZfP8nVh2RqaDAIf/Xes
3Od1GqP+tw4Tk9TMOOUzjkg/nxyy4qBvGS/ZrAXnQYP9FNlc9KgSoq4SXr03jNnWMtviQ3g0/QIh
z5GiDF7sf17BK+9NuR9qaBPF3GwfD+t9jihL/YLBX5CaAoNK1yDE7Sqv732gWPtuQYeigCc4+54R
vXsxj8i5qyliIjjDqPwDzGt3DJLuloFVyHyqXlK8onXogkHLwt0UypI7ZMYBnNhqyk+tE4e4xMXw
BGU1DXbuqjOS8SksQp14H4q52t/pKEE7DBYau5vY7ymyv3uGJaPXKpmHhzar3UMmARZOa1rlH0sP
eW1TzmBQHrqksz+wlbvOkQnNsnyQQ8/yAOXMpDaLXOfQuoTXPiQat0ZfwbKoVodnvBRjvOsGAKrS
ivZW03n3G04zBMKo/NIUa3Cb8BkqBK52Bq0KHJjJcub3cujysmMeFO5nKw9UK9ZHV7vReJ+U6WwQ
N9ThQxmqlBqK1KdyqLxrshjES7GW6RXXPvvNF8c4zAlnVfLDuWJMY6kiRvsq/xvDQ+4vJuM/GKE3
l2tryAvSKgXaJCiBagHbLHbJXIa7qun7XRfY4ZDHqi+QxzupPkm0kYzo9s1L04MvxmCfzfqmyxJ/
OE0ZcJqHxKFZ+ZiNUzud8i6dxTeamVsJEw/J04k+eTCXYxLUxXZEV3CioxclS8ZVEiQ7HQHm3EwK
amkzkf2xG9CrTv6SqpghXcl8H3RPtk1arwFulHF968X8rxuhcb2D0HMfdaVcWChR7R9SZRhWHYcp
GJyd7SejzrYoNVCreegOmvV+W4J4OeBs7W/hYDRyV8MD2IRcSupdXVZd8ySLGGVAyJwh8CtajuGM
4cDDGNtUKzkBeLGOoZVaOkN8FyJjzl7qlhZWKJbeaqNNSuToMv1aF3AzRyb3HZCb0l9rgI5TEVyi
oB5gPC391B18p1XiDey6Xh9pZIz1kXFyp/nhI0GcvFthhD8xahnEgMiKZgQY7APHE7fz0jT6FxMr
HhVw+DQecvisDp9Kk6MYXngYIdTjsAYb1XdJfJrqtIu3tZvaeNg0bmnC7dgvSXyX1jJRrzLAgHdI
V0a2H2IKM/FuBUigGKLGSpE+pSO+80Mh52g6ZG0T6Pciqvs833A5g3bbCBbikf6tMboY0+Tww5tK
k29o1DDkd3Zd8/GxwEO4zzsnRQnRqhYJNK68KfpOZVk0rxCnAAXEQQV1WLsxr2cweI04rXUg54/c
z5zxqWBis72tAzpfz6LqWbJexqj92UZZY98p9uTiLnbzwr4WXTLHJ+YFtfNNVUFDAGl6OcfXbi4M
o7GcmvSF/4vB56YNV1duJuHE9b2Wbj8cc7tEuGupWdVfSxnMw530WNc3coCWtm99eDnfI4+rCDfN
MmMdg+xPjk0Bj+tuReKXAVLNq/aHu8Y+RvCg6ZUHVLF1ryrnyIroLHNr699dmk9+vUU36B9zrwzN
CWDBom6a2qzeKcKyed254rlcz3NSwR3fFiGmw511Z3oWN83gOeP3eo2MPTRD24hbn91oCfdGmzS/
FBr6xHfaXKLiWxXVjFXiLJoQHG38cm3T+5K9ojrPfKb8CSy0MXv6QfrwnNdpWL7W6dLLS0Yzz0F3
zHUfy4n/flevq0n30YJt5ym9TlmXG4wkvjkRxgBp2IX16JYncKR6rg9rEvf17VLyYO6dKMDHsUHr
WEVHDiI532Kg1PY8mWGq32UBIfLkm8Z3YStXhQJtiu5l1/RF6f1eu9EZjpWX2DnfdJ0cF8y6ISak
3tNOtXUr0w5vxpez+1iXTDZfcUW1Vg73GCbuSVNFpJH6Mslp/Fo9wwHFsIJOwcbpyXmWrecNl7qN
svkYVKWMb70C+NCv3Pie9w2KmlODHhc2/QH9bPLvKhm0dC/lLNKP0XdGec4wHrfuhk4zL/gLMjdY
IgEKzL3pa+Trm5AxmvZdjuO4ZBsx+qL7Ln3dewejPTHfFdaN5tupxQCC72oE6vM22CFN7mOv7LPX
mRdhpO0HzVb6LWYyywEfN4GZ8uUyK6adTcVotVi8kNF1PxA3pXUm51h0jJIzvdiG+o3ckQ/f25tG
L+93dMNBH9i4HCYu9hugijt+UVUUu+vLwch2GlAKYq4dHAteGupbYXGrURdfi7lKRePvFfVk8ZYz
SmTf7ErzENezJb8iP+IiAxM1TsX7UGoBV62LnWgID5EW5JP21jZefEvfatU9+RD9++xUweeKp63x
rW1PQ9bCIzo1SaqXd2bra44HHYoA5SUdzcAE4pLeH+zXa4W4BCKTppNtY/3GGW/9uNUIMpM0kJy2
IO4a/Mud7UK4VskSxf0uE3R+Bkc5QMR+7bU7zeFxWlvN/PoSuJ3+mQ9ha6+EmRFXarWkbjAguK7V
GG3QOzhIUqyn52MK4a4vGNOPIuXtdJTEqNRIzw/iyR+raMLwOydR+wbDZQD4JAovQ+GWWQGzM9Be
WdHQH0+yuIQUOddoF4+2lowPJEPtHnFu0TO/cSqRh+c1dpbiJJ3aGz9CmCDyOPnaaY4Zqad4F64R
FNJeVjkB04zVOsQ0ayQAQYoyEM32UT6uy7GMJkiATprV/R4yRvCRr7L23mU1iuKEhp6KnH9l5lhd
P/rOHLo4bbw8ONJsouKbRPnufOqdMJ6XU7h64oLroV44r6eK2frOGd1vtSjUuo8SJw3zo/JnGB9L
74zer7jy3RPQoSA/xiHn917Vug8hDIxroe505nr+nZmXuS+3ZOn8XTS2U/qoKlXHX7wK6sFbz5zP
2RkAbKhpiLYlEIXkMmpljwlhVPdzYHLMu/CRRR9jK08mJPBZPSdyD9wlR9OAdympz4wndewaGqcC
Ftp+fopDL6lpgKjDKaiPS2F9/9lbo1k5ByGR6FyqyOj8yfH60LsJQt8nXOPV9ZjEloxNZX8pR7Td
KdbyApkL7b1vXexZdWJeJ8Yuhpu2Xwu9y+Xix+fQ6xlyrIGJIAVwyMLpv4olTef9OsLLuRBZR+KH
7Ti5HnKDhOs5RWVenEcbswCjubgWNmwe2uoImQiMCTimYB1OPD+GOdYo7C8BRMjfFJ04DAGmnDCX
TR/QIdBNbKaxHptHEaX1cCubbMkfxOLk4cMyk9z9soilWU5MV1WQDRhiCcWNBCgD3zEtevOOdd0J
D6WybvxKE+cwfQlBx8VfYBB16a+cv5V4p5ByzX6mVjoAVGa0Z9HDWiU54DxTltblk7l45jO31Dda
9AFon6jrx9nbkrHFK27cQKpzTH77wGhBG1eoSRp99ItR9uwVc5E/pNGgHCJKKCht5DRbnVSd1fsx
jv3uaxi5LQAXeK+d82UwrW6mPYUJAKCnkh7XYyJjjmorIWVmuJZqRxCcYdf9ndZTLK4olWZy7+nl
CfXZn1d4if40zscVTOwXmdOxTagvuccdTG4CFHKTO7jVHWiWmmbSIo+r9t6Hpg4BeYiWIeJ8djof
q0XkqHy9q8A5DmaLKpierY7jQmzLMBueeg4Itr92mpny36he1zta4+fmd5guzlO0BtzeQdf1NzVh
OggRXF4drhkTOOorq9a7SiWaaDr3MUE0DF1AsvcezAqKsaiaE3WL6xn607YYTTzs+cFX0Ccv8ddM
Ap+Z79qrwuxxMukVPT+UOM8JFLQLhqNYrALE4UbyGRQXwW/dRUP8BPE6m479INPbILY9RWv0a4Rc
zFDQk1rgGUQbL7yHlTCw2jc+68rsOxdtUHseMeM0LRH1Nb+XeaNzx0hNO370U27lX5OX+y9T5Mfv
XE7ZzA7JUploA+EGoGATdOHvJUpGjI6BOtje9Zd028VM94LfG10xLvucUZ2iPQYDmYz2rKoGeScX
/KTA0DSIavqaNZmacK1XwkKbcYI1FjB4h84fHsOkn/zHAHDVq26nOCUvzs0g3gL710X8ws04xuxU
NKoGGzUFC5qr3OkiqM8VqdUg3GVBDQt9tom9y2bhvvUiarMGQxcgoXTnj40DJhZcTAet0gucaeeI
uR7ALtMRN6KinvIZEH1KJDtQ7nJLHwOvSpufsW7iaV/wRoSwUatpQMgrpxCUcCPsDgow/ragj025
qWhEW7cNWnpYQeXQlOObAZXhHZeYOQ549rPTOS9sslXUcXd1MJatmYdzc5N0sBCxgzRYtI8RIPbs
bpk7AVN+SOLhfYxpGIK5rSrKLZAlcYJ86cO86G7p6fX85OwT37/2qSs2YK0MxyM5gktUlsWWG1Dj
7eNpCJFxKeHvusKdX+HKgA+mMPdQD4uDZHvmn8m9i/e2kn5zACOZ37FWopsghh6MdHRxtvhlgOeK
Zfyaz5H5MsiwANHdkdPY1SQyAbhTLQIiJzxpkq/YEGfKEHXzLvJeMM9Z0nLSdvN6hdBET/HIFYuQ
pIFRz7XwiIXbxSex4sLsp+IRXSU7PHQtcdGm6m54u3pva9YZeWubrOcixrEYgQkj+p7GU+iCg9Zz
B9dtidGpOKo75s2odl649qdehOlRqnS6YG6AoeeNZttUJrzzPBI2HqhqArYleothbd0U3uruZd95
G7xVCAl8AWBc9eY4jkHz2o89m5Yp/V2eSm8fARojRKgZEY+n751NCq5lAYGT5cq9lr27z3L2jAHi
3raw0USbfZCQ5ifhYfPoRWQj0pNUoGJKVLp3yJ/4fAdOerCF23FjMoC4nPkXiNmIqFFxYaskf482
xbz1ZngM2D59D9l7YdsbAChozbxg+GjbyPvWlGwfAQD7VyCm07YNuugx6pr8Wy7y9FypLr3kMeDN
Lmmx3jkY39CyqD1I6JVANKoU7tKrlyhLWuc0aYt7o80J6aKotj+HJY83TZrkNzl9Il/zXlNtioQ6
xKkPmq8hCNwwsw4YlXHn9IZbNbEdvUfHdrTRjY92ATcTW8NRGQBAGymEzfZzGsTVTT2E819B2xEA
c7kNHnG3aq7/cm7eC6a4Tn3gLM9XNcnRKDnCKoW6D0ZNhzuVt+6+FG3zqx6n+GYAf/hFzTCXa+HD
xyL+CjcZi+HQhmqmB6oJTmFOb/CaCBY6WNdTqbtl3S4gxJBctwWGmzbN3hX4rIc8EeqHmYpo44+w
4PYi88xLWafzciiqvI8u2jUFrEXIc1dfVv0lhK+HWLYM31J8CR+jmp3HbooIzKBTfluN44g7EcXZ
A9Sy9Dz5GUOis8kndBDZlW5UDOaoKQK9WfbBFlg7aa5dDrj1mIfpjMG0Kd1su+p0OaXgHrM9aHYH
rL1b5N6uMSYkudWPS0fqKB/qXcHxtU/XdPFe+2rmXN7ocnFvvECu9sUP7SRvkhDmMniSymHorwqC
YNOvgEvFKtWd8KJi2E8k8kgiVcsv112q14h+g7sIDePKs+OKyLUSdgLwbuvs8aJ2X+zqG7HpBmTl
H6nOGYl2iaHuFehXcPYamtxGFmv/qDxCTLvmwwWOYom8yItbdU81rCnuMc4otS9sgM3HT2q8jIp5
Yv564ottzFH/FkWzPNPnZw5+5HQfqXW7lZznlF6aWED7vzKumCdkT8Oi5BqET76vgwchJ16jaayQ
kkovLOtNeTUlwqqA0LABfZzE26GXDRxdkYv2XEpOv31VifYGKScKDCeuwqfMb/vozuls/Bvmdc28
fdER0Ho5NG+3CSSrmAqAu6chhjBF8lTNvoyvsqQs7L+na5K+m7aDvO/FjkL8OKHQBD1bj/5lmLll
bpcxGQdelh4nGYy4ezYF761rs+m9oyz3OMUDFlkXdGe1d6bV3k1TEl2mTGW/otKGfxGyye+1W0nu
ZKoenZtlysxHlhK/bfwmAFuiiJPux7XPMF3MIrnxVO+zmdvefy4s0RvO0WtQuo6lgtwLJ37b5oAd
D+kMduug+gBrTeSZ6gK4lBSI5JclG35EbYk7K5IaZZuVWwFZV37XsUJLpsKBzmA/7ItwO0ztaO5t
6BbqinJ3i/WxnyU7Wxyw/zGPO6TOj5mo7hJCYdqjsekjbFAzGdc4sUWyp8HDfvFR0IRbN5jjEGNI
qpKnlVrriYwHdzM2RTclMRSXOOms67ZbgGnOSaZ0E+8z00b+90w1yQM+IPPVeJob+IpItdsGMiP3
YQEirgPHwdy3X8ooWH9Zmw+n2Y37YO8sVf0sbOD8dEwlj6aLrb4ZWkH4F7bIw07LpPULpgUx7lzu
s0+wJtV7vhZlcaLFbh223Uxq7xBVVYy01i+r13Khbzvpxxp2aapjCPom6/bkLFCC1NxB1EWRlR+Y
moyTi0+LUX0Ukt77XRB1KJxWV4OznGO3a/aQ5sp4mwHq4c5Bz4fd2S4QT8m08ED52Rny3KxeH9zK
k/3GcFikh1nMHFkmMHF9M6l8etNh33fA+UrqGVEbxEcX4DMJlGUhCA/6KfBeRl3AastDle0yQPvr
XotZYU9ZS97UglYN/8z3prBDCpufdUKFb6otowc+X92bw0xgvi0JTO4S4RJ3pm7TQ3wuCgMzECL0
j27AkvEIzBlS7IDKlReCky1qzyQPsmLfgcAesYPNYwT9H9N6ml3p3n4rOYbqaGSokdhrsdwSRpgu
8YiUgitcPk67tBXX89dPTZKclFXF90C7WfOUWC9znuTi+QsD+a2Zj07fKHvAEOU9DmOdv4Gm5yId
ovONcd8ymbPvvMD7VWaSCETEYQ+g3zYtdhrYgsMdvLQQyLQcXbDdrZYPGHrHv/Bia4F2xiR7bngk
VlzgF0hPeFhv4QjKUa5D7rPUlzHbAb/lMsLFzBziZMqOXR0kEsJ76PxaRylxyzYxQEXRLmdqIFX+
SzDF+Tx2CtmN7dLqtnGHqn2UmXDPpCAfsxLikqfc9eJx7WYQYDHgfTs/lSQb6yoTR0ZRaFmt9aBe
mZpeAP95YjxXkc0DyDizOq4+vPsfdq3Cvdv2HQG+mW6bIA+4pU9zjQ1hDpV7dKTXfG+b3k92RL2d
2dfCDM2xXcaCI3m4inxAjMd7Q6Iy2WA6zuXzGGTNne+hiATSHdTVJsAUDKayNCQl/ak6Gq9cf2di
oCpcZskU3Df+iMkiScYrNATvL27YKCa6wMvSK+Inh2CNIaRAgo8PYUaAKl7NuPeDJMlPRQTceUt2
VGBwCxCvQDCIdLKdGMnZRf0UUfNYrsq5SJOxAbQ4saMCO0zuw9iZt8ik9K9ZFMXIHUO744E5MCP3
7FnEPO6iDpFfI4dyEiHINDeNcuHhmspi4MGDtqsRp8WAykdT7aqWFrZ9SfbpLAcB+Rd6/y4vBYqi
NGCd+Fq+RNYnXxVzzd0krk6rF+VYqMbFnJSEenniddvZBHmxCyk3Xj8KTSCbKRnUFYIq7FHUUNw3
eI3K/RyG1Ws6ZPbgT/BaiZAq6ixYKp4HGMU/Q3cIQ+xkFBCgdhJy7wet2QlAWcfuY6aukpUV5cMG
NnHx7BTjEty3MehzLuuTEjtDaWLZh6kzkx2lRbk5mpks7pYXT9abHosIkppULs+Mqi64L+GBQksY
yP9tbOM29uyqUr6pJCvqj1U0KKi4XpItcBvDl1SbUd2knWDgqK6Dmn5cRinXR6YHUxTuxsEUECib
3NKrbx/TQaXZPkI/DySepjW7Q+VerNsubdXznK/BuF1WmX6lsta9N55cYgCfXo76Gj4S5zwnk2qr
S0VebD6g9BuvlYUxe9ATa2rTqaUMb7J2yvrLomUECDYnz3AasNbM+zJfyreWZPdeGZxyKA/GV1F5
y++Fi82FBDyrTizz17n0QOuUUbzGhyJtA+gRtj3zamkcoiJoy23dxQhh8qaU4lLSq9R/xcVho2PE
7GtzvrbIL1uKA9N9HdAXcEMBq05+LvPqUY3riL7ZMLrqvWm65Ve3Zr46XIe+v+aK6pjSrYc53otu
hslLf3PhCfvjvKaaCJ1izLuNOlaBgqZG+4xoJIVhoKEgtc1yG0Yk/sa011+xXDz4aRhc7YDFeCJA
MLD+l4yYorW/ExDL452C/erva4Y8b1C0++e4Fd0t1NfwmLnx2mxJy2U43ZE3+VgMqvlseNAkSI3H
FVT2HHBEcxpZ7Bx0pB1Il25LzaDEkfZ6/3fWUlRB9UBxxup8/BgL8sVs9ZgxjNLpy1K2KLpt00t0
u043svFMrb0LnVl/VEFCEIw3VoYbiplUWSQY1rvG1q05GRsDL3UyipzM4n+bOdo4jIH4ksCcAwrB
bVxfUnRdz4sjzO86c9z92Phmj9dVnUGloteB9129ijiTe+G76rI2Q33Aem3vPNdmB2TC5PySgkMG
tDfmQIl0ibRwo5DAjbrdDWTWnosi4SamVk3pvXPTK42WkHcsZniqedHuwAWHnCpOCe0i9tdDqvv+
hpqVSrdmTPzTBK/4BU3EUG5txx7CxIm8myrZnMSS1gG1HR09cAOj3k3RDANP2JEESJV47Us9HjBW
qyc6BxBiIxXBGxFO3/GHLDufkvNzK50SgyPgLNKc5pTJ1EFCJ2gXddH7bciGeUcQGe5+wt204SxU
x5JJON4gnXItiYFWbqtK815Wa00ItzDvcSUqe6gabsh/G65uerjv0E5v4pS4d4s7szv5PTkAt1P6
bhC1D9MRbv1S2h5EFYaKTVVeba1JIHZL1T6PdIXsfFGjlZlleKpMOp8Cj2JsXS/LLZeN5TDzRjyO
2IVPtCSF57I08cE61XqMVF3e2jJMUDTmv2qRDSiXDfPyTZdq1JaFh8zQ6GVnkjl5LPLQfZm08XcU
Jt0HkrrlfaMr7xeLXezWIDP41cc03c3GpcoB2mxjrliKtMZUkRZj/iYUOUNRuerUay/D7rv27OKO
80a7WUpCU795S4R3d8JxOMb0Y7Eugt/STb0h26+C9CCIMVk+ZVLbAxlpyqLpjDy4k8NR2kU6G52O
fw0jnso5H9Zza4LfBNzvjMNFz8zSLzuIw+49NPV+N5Gn/+oqVx4p+/o77czJGXGec99P7VvUGAza
LaOMgUqTQwCK/i+uIDmnZS6Dr2QW+iNJq+LihshRaDpsOciX/N0PrDmRh4yeys5+7WWpX0o3Csrt
QAzAhBI6oTUtihurbfwMrETuMO7RGeFE+MCAZydXCvZSbRYr3V1ae78kXTl8n2O4W0G107+SLZHc
12tXdFs6WZCnTOE4bTO6JzIOe0YXdm1BW1M7W/U4O/rVz6vOe8umGpHlxZPIkIK9ksbZDtmaVeI4
2YGDsIgc6jGPQDxddQsM1RfOYYkYrSIrZa2Cws7lMRy/j2sy1yfCtmX+Qio1NxSrFtQ137Ie1S6e
SpM9uNks273x4qX70ItYbYELrwibXdZnrX+3Jmts32LduubC152Xv0KfTgLK3F2TPfhtgaNvRUK0
C9RY+d8X4a3txS+8inKjsFPWPieMlHUce6PHKemWrTd9S4Yua99jZ8Iutqkb7XW08/IviDbcWk8b
XEnw44YgV+R0Fy/5OeBMIpyXsbqn/Fl4+26sUxb+iLbVl9Z+zaZBV5sJY4KzT8cWiy9JXUloGWD4
5CZZ24qfGzbGz96WtgioeaUOWIV7dBHtCxfKhhipZLuptrpclxd3dtzuKdHxlB0ER6ML9Ltt7kiq
+LQzFGnRfIx079Vfmxzf5LPn5zPERM3BP+86dEf5RvOy5remb9pqm3gB2jtsLEMXIKJM6vqhthas
/axWsrWbAmQrE/UTfiVA+QEtM5ckEcFym3gmVT+sY5b4gWjL1S/LFK7NZh2CZnqBQsZi8n1KT95e
LJP/SuE19h4LkizqI8O69TFIOrH3wtCorndjiOzhEhoyDGfTDZ7YkmlanUdCH6v2SPacrygScqM3
XVBkrUtjgpZFulHo9NqNcgZdH2JrNXljG45zUG3jLB7gQ2YUZ3a6p+vJ2UhDoy+9tMbOFWVfN3WH
D29q6ODbU88zQXg7Q76CNB6ltD5w7uNRTlLPGX6giqyn94SUUuxvFqebO+wcQ4aZYdtyrJNT5njS
FP8QJikcmw4V8a1VeG7PVZP1cbXLG9rNLtj+6hRdkJPY9C5Zwso70e/TLee+Q+GOxqev4vK+n7s5
OULzj5v2PElPERapOFp/Yj+o1HZyRWVoQhuoNO2qKpHTt4zUlniaB9hqLeRyOTBQa8fwKvWIvDW8
dzRxLkVrnw4NN+AbwmOR0jCANsBR823vAX2vbriTctvd1H69qN/hEoZhjwEoYiT10cGpVbY30N+V
6Q6zHsmBDa6KyruWelj5iwJWvX7v2bDCj9yzLoXJSJeTdk8uY6BBRawg6ZWjtlXw2XfWrzRm2tWL
6pq7U2Yde7Upew7ZhiMGg1qVZ/YTLnAngPH++sNFD9XsRG+B+j9TLFgmc38FcV8V3atu178iT0Xz
WymHrKDCvUTlX9i3arx/WgiVHRoocu0VPhj+H47OY7lxXAvDT8QqJjBsSYkKluQc2huWOwxzAiPw
9PfT3XVV93hsiwTO+aMerhn98Gg1WILN3QY80Bx0RqnUS08D3RECfpmoPRxpkohM+hBNTKEl/oRo
RVL2H3h/5dNhGdTBsgsmJa+o0uv2aglWsy7hLvUDCjxnwX6iHM4JftNN3f/mZS7dqznZxRANK5GU
iVVOOW9/ReFZvFhjEG3jFP6X5WbxszD/bBM8Vy6CMa4c5AXZgWoFXb+k3sh1rc1GPnGYeCU1EE0j
XqugIGVgNetluho96tRzWfZTYqV0+u3QrIt9yePGbLIMwd88LCsqKRyKACkaZ6xgZKS94qPhzO72
/Pw19nik0fUOWZKztzxTz7fUBdD5ESSQ9N8ovuy/g7NpkvhnCFRg7TVwLwKSmp0DasM5pJ5EcGV1
Yf0S9EVoUBdJO6y3W2rTlhSPuvVXjshmfgxZL0jiL3p/uOZdERQJjYYuJF0ICRw586YpQBxy2xcf
K6EJzp4WLopd2B/0o+q6VXfRgsFDx2UJ/vpkoHoRFAACYUalo4RiINmGh8EeZjr10jrNaeQDworM
XFE3yMuDm7Ozt5chM1b301w9c/sx28C2dmpmIQccXRRFBtZC90QvZPtrscLuQFsVNFzmUVHmTMB+
Am1pbFe0L0T0K/EqAWSUvOiFD4JNJayIQ+4xTZkKKoBI6Nyfji0PgP2WUqyasLkYdUw1GS2wbkA8
0ci0y9BCeP8GW1g256oqfH3yllrSz6K9PxRbmPkewYb5ZXv+8prxydISvA7qAsrtoQb1Tfki0Qj4
fz2w+d8EEPjNcavatd3hyQUZ9GnznE4+7Lt7RpSwPLuFqwD5mzZIo5kIxttaGWX1UFZ5x7ThNPOP
24fOdjO3sP+Gy9v+UhzUVHHYpzmJFjS7wepl+EQM1KvxGqZLEJdLmZNz4Qr/CMzIH2cmYagmPiwy
o7RRX/s68PZU2iwHEfhbuRuKFRjCvL/InR3ChqiesomVQPt4hE7nrlh6yjMC164+7HHp/tUQhX+7
Nev0q6bG81sZ2A6oJquG9EHKypAPpjKWMElhyOUe4aTud2E7Ngwmq5O3tDIX1Hi01IVnCZ6v0njx
0Hdg9tKV/A0ld9cZ3+H6Mdq2bgbR3/Ieyq7KTJnCxNA9SpXhjAJOKIfK2MAKaITjKTTTRwBcvF5U
lwzV+J815Zm1z5GyMGyZ4RxWu1aoxjoYvTTsL7NLu+GDt8pf7/4HAK51MKt72k9FDgAfXOP/G8O+
+l1Y3WDxDGnay3299t4DGjKu6mLE90XE2uDH2rDsIwIl6iPmHGBhGrv+efHsAXBTIlUonjK7c7MX
gCrvBQi2yv56IzuFSZ3HV9dOxjMW062NLY/zAcvUPHL2G3NtvGScXc9uumV+7PuLCPbellfITv3B
cIuHte6d+rNy+5bjMssNcVxZwPxjSEiCmfge8EiCwquYd5m5IlFpVIB3R2Sk2sd+XZrqdeBvNxmt
irLTgvSDNlDjvlikkDsnywb7rdkAd7dDbTfa2VHGNzxl071WxUWVxHOlm7WJcxUq4NnVDhGuRGLp
/O4xV1WefteiLsUFQGhJg5h2xMCNAJH0sHeoghTXIGM0fmyqVZ6arnBcSGg5cC7NZTiep0Ctb/2o
hzwyhD2Skzs0sA4dFOehUXN28htO+iNlLSPt2hMCPggOzqGHnuZD+wH5qFm9dtxKiNpp8ebHy3qA
yi+h545axZA0lb2zrIvcrZoA7Ngr6HD0CMd+DbfVfzNplvi0B57keLJW0/hPbX3On0Wb/rMnR34H
5uJ3yQaDtUR52m/ZvtZAx7HBWOb9sTn7DPrQwnw2XoLVE3q/EHoyfLg4+42k3top/dsyZvifuhfL
s8zs+sFg1HkZ+2BAg1JJPq86FQqOYZ59KqnccgQ49tXIUz/X7ZA/uUNbm4+LhQ71UqeTcekbFC3c
nK269QZjFerssqpuw5TDqaD8xHDV5HW9F/SWkANQT1rAlluZ89aimzt11uQRC047cLyyJUQ9y/QS
rcILj7JF37m0xvDlmPUYRnVm54+9VRvmk+BUzHe6nLpfbCYZAoDBZerqAHHaa9XUst633YrDaCor
suPNwKXGLCS5KI3QPBJMCp+jf3nK6mJky+N8l8vbT/U4mtlzs5Syew38Li9PMq+H++zPqxJp5QAv
KeqiXzZvKtBe2wj86Ile52aK/FRptC9gla9sJGG3H6S93Fy7FdesT4dTyLyA0CI0bOcFRcvm7li2
xvFD01EJQbbS4vVW9PRa7YtsQ7FjwcGACK7pmN3odDIfK8tsBQxDNVZJtqZNcGz7RRQXRHwlAPEy
TOl/UArl9GsI6757Sx0NK8QgNfEJ6Ga8pgCyboIGfgqAHpeZvxyp+DwQ34zuP8vhmI70ui7rqUbZ
+1LOdmUnvd1T/Qw1rLInS6dQ3bmBGPPWQIb1h6qx2M3pobbN9UUbpDcBaGfThEuCm09cIbj5IdrC
RqhY8lbhlBejF7Wpnoars2x5c3QrnWsIlgktJxi5Poyd0SQ1Gp/TsHJURCV+iyVmUJ1uozFSKxGM
aIK6LnsO/bE7T4vt0UdreKiBDIV6SsK1iL3IpXPN4L/ibjbc9WGQqeN8MVEoL/YNt3NOrhb6Pyq0
+u1t1XVxrTd7+B6xnGRR2a1LFrOur+o6TaGHvoKrY4ohYlH+9cq0yocZdmjdN4MxnlYqwPk2h85/
EhSjMXHPznxTdV/8lqHXH/xtMvEnTQ614Uj4hUxCWjnLGB2HfW9PBeU5g2VSGWemuT641pgt/4KQ
xp/YpUa3vfcItSdkCPJl6Aw3Z95Urgp3ouPqipGBrfnTQm1CEvAmTqxqvvkf0okmbqbOrvb8z4li
y+fBcx6cwejDExVnst5hB8u8OK3Ywf/wVM/fmVbTHp0XdgTXSzu5762G3d6t75FZdjb2DITGRvj8
EiRlVlKGuMz0uqNK5bDadYM5HQY9dn+ZsKr9Iqr1Ikj/SXBMzruN8e4yZ+CaHZ6D7zXsSh7IvjrP
qe67nTtOzZNVpn1zqAuyraBGmmNubaQaGoWz5yyz4Rw3tSSSWSgqQx0eRV+qJ37L07xnJKx71CSe
OcVsuKhLnT5L5gy+4LnnsiHjFXOV+2pu+fLghv28Q1IxRtxxM2JVVxJoRtmsL4EF9cp9MY4unAiF
Za7Q2S/Ru5v9XkprstzDiovI/pKyLNaHkBTLiz2a4tXOveAzRfmWxXiM0iUKDEhiH/PqGMmmtP9t
qKOoaQyX9ZqLbj3WToUIpiEI/0AJF7BBVTcPdTMHGb976fxxOupvE8hVvAPQ23UTL2295KdMo59o
LDvrj2YqQoeRgOSv2szcC58YY8AmU4RVlTWc09B0b2lA7XXk9a4xJQJ3zuOWq+nKF/lCtkWwCUEE
+hXvIabWKpCVFaf5bB7pRwv1PqsraoIlejl9oAeufgj0mJ2y1diinvXriHx8fO0q6aRgSt6iXvyg
BWjQ5C52USXpl7whmEUXztBnvHuLAx2+yuV+1+vuYBHUMx0gutS2b7kSzX+mOdtrlKJ0qmKACTSG
q+PUejex5ypyHDViNQ6WQfR7Q1vNemtmi7tCY+zpDhuNgMZugB3NXyCXivEyGzQrgpGRos1gWZqh
EZ7Tkrh6xD4121GI4kg8+NMMQ6q4oI8cgwizprZPWTDXbnlin3d/KIDxsBzROb1FteFmHx7itrPp
G8OTmI3J3btadtaNcXNOd1aHRP7TLCoDWNA0gr2/bkzLPLTBceCZYG5jwM5jwfoILUa1Lg3MyL1V
1PheJ590S54+YN5mUdW3jlmKogNt7SuTyjLz3xYZlgwCBN/ycPSN89qz8e3H0BreXbfbdhwo2RvV
vYy2XTfTLUeuYejFQwslRU9nSbcQ1AAFeokJCXBzAouhC1Z+2fMZWz8mi8k+n10hEq5KtAoZsiE4
r4pJOpJrdW+wUyhsrzTNN17MbbqNlxZRRZlYiEDUkzUPowVp0sxhcj+HyY6HljSDSFBmP8V4Sax8
n+nS857W7Z6v3Xv95j2GjfD1I0K+fD2hi3AVbY68VdeSV7U5L74Y3SOBcQW7n7mt7iHsUiv/Z2M5
IGveKIA6cghXyveqNPgVdoHrPQVWN7q81EZu4zTq6mzn5eY2x/OWVl48cSi0sewnbCbRgPZteFYT
dy9Hf1YjworrhucpHrlAICPmlAbKMFbkGzeXcB5IOkYJXjTGO/92cU8btuNoNp3g0siuS6+WdOp0
v7Zb9uFQv/qDPQy4283F6u+kVAL4lircYP6AjXXbh2b1IX2AKZFtImcd0GU7w5j0Jht0tGCZssFV
0QDsKtTxgEXj+G5j2umTZvQL89AG/vKPws0wyT099sfJYV+ICFJViY/qM4Odmefb0E1zk+iFjueX
Vs+VgeiloJo1SvNe5vslbKs/BiT+eGvzLBj3rhuqg0c8vKKtuaZBs7y7DJiXmyxR9NJhHsGsHHub
F/xFZ+a+kBpYXPLOhwENcpvNNlgLxCZaTyqRjBIb8Wyz2b/B2/KrNzLfBIVvWruMsnpx0uPc9U16
c6jNu7s9p9ZBUG6iFru6elXtr452y8e2bX0awZUn3kS/Gg47uhmUF1vgmryuI+TEv6zy8XnpNvdf
5V3GBUEHh3x2QbSbxC6Fho4yNn3lQbKYpKtVH8dRpE+1Rlr52rCwP7lcumgI8NXtUjFu+mKXReUn
ATT3N8PWZMV2yylaROic9ac5CbohnYLirh2dmQtQ/1y4UWVrwYPTDb/GcGh3Eubnn5eZilElhLUx
ljX/zNexfeNthrgUqX2cYXn/DIXQr9smvAuVjvq3Kso6IROpvPim7/14NODe2QcEhoUs/xB00bdx
bQuF6VpsFwNh3hjPcthg/TL51WBoYDXtZ//W4AzlhuDupG2nwZlYAZH79tT/CgvPgE6r9Qcixu1R
wz6eaoMidQjOsNiXmxIPxtYVN6te2Ix1aoB++QPROKxito/CPJuTwbKXA9KR6RtdmfG45gUMO0rM
B4ylQ7jH0Nb+RRplxjhmQOvH1XgL8lW+dKrffjwsHhcLs8rT5m/nigfpwKw0vJrLwN1l+nI+ID7P
zhSdylNn2KirjYoZk/gvc2+J5Q+4BG6cMS8vqMJwgdmbdcnaUPxCOEz3cbmF94uxQZSTplN30pkw
j/baqqvPKYzgpOk+uwxRrcEn8idfiu6/tvYws2wTvR2ohl7IM7jXL2zzyUUEcnGcUv6tlGOcAPvW
E1+KzYaxOr8GXhVeqI1G0TemtJuO2sLmKZmL66WXO06yAODRajPIMFPt4UxhIRFkC+CxDc1NWMJN
4qLHBZPRGPpCJtO2IAELjCFi9WyebRuBo1iNdm9PxfrVLJT0AqJseUiLqcyPY75NrMUSUl+WLH2L
4xLi6Tc2V6qJ6DTamFc4LkG444wiKeTVvZzRAPpDdh2NASmCTLs6NivrZ6x845T5ZXpOg83/tRmu
AygXiCscyPRblcaMaMMsP1bLh3WZV/sCwbKejEXPDxhh2l0aymCf2WF57u9ZokaZbR/Qou2lDMwt
mph87+5DynFZXgPtbAkGqR8ffe1xon/zyDLr/ARDPz2MWnTPgIagr/d+kZLkutjoaTOAbjFdjryC
3uA8rbAmmGGyYcKk+DXVf0h3x3mOGfzTm1r5O8NB8ww1juF5hajsjXo5NEY3cUPyGKE+lvMOAMse
Y9X6+oPnF9HK0AXvKfxWtbMXM/tPVa2xhwhgZ4Wzvlm8c5C3c2pOTKVmex1VJaxYOK71mhli2KDm
zeassqpnkS43+8oWZp57CE8um82A8+U8ojMVPTO6gkJQJiunuBrmrIha0E+s8isThK3HXWXPiIBA
VdTrZMx9kLiVqj8DzwWFBYLbsw+hlfOXsXxCEwaqA1BgnFRPa3jnwAEGRYdxiDO6jZj8KWGuqvmP
13rFF/6MEdLDXwkac6trn+XNSzgqr3tuXFwEed43XyPt1lkUKtJaonxyAxYcfNE46moURfZU3aha
QcKFsOxQi7I8z00K7J060wYHuKlz0bvmAw5teTDgXpo9s2/1tjEUov/D5YYZw6hhGFeGBbt3Ppuu
+m4pMMZ3PM1chLNXmmebkBSISc+xY2tFXH0slUSkm882DDSu7R1TxbLzwBSQD83NwS2V+LER5d1G
vCQ7O2i5aflYPW6RlRUoh5uImYqrmKds+zARmc0R1Bj+O690iV0zN8Tkw8iGnhttkayoIfC1wzf4
Z/yQznO3evI501odB6upFtjlfEbVNFj/VaVuzljUTfT8jYHuMCTcG593MYT/BpDVLFJ3619s0U/z
YLtzdSUBZ6LVBAUbPdYjq+ERibpC3YS2qIwYdto0WjGlHRkFg+uQy3QPGIycRPZO3PSy+Y2vDSIZ
Jdi0N8dhek/xYFqfRBmEz5ulEGpkxOLWJU3qKx5AzChz4jeTdWokUh0sn3OilgzPVz406Rwv5uSf
hzojla8Lu3Y7W2QTMJpNVnuYxs2SIHy9fhIeQ3sV9suy871af1K2nsZ0EdjhoSKO5zvrvPEfQ4U4
KlaqRIva3GOf6d5sHVhv2lmsf32He0XMQcq9pKH8qKfJvnO52DnyHtu95E077S2nRGYMniOqyMG5
BwC31rB3hWGdUVys4JCT8T2FmPEAmP3qfVgb90QWr/EDxOC2R4UD+gFzWfeAeqI4reYgryIzWkSe
YTdcKmPh2VCZdcsVP1somG15o4CkHKZWPEzjGkagX9t/rleMexwHgu/JFG9rnWGhgfKGl0O9+0oG
WHo1Ea/cMqdvD8BtPX6kQSUT8IEbGdnS56SAz93r0g0sa2UNFJOTW3xTRdv9bgujfTJCzzgKf9Bv
A+ov/J+AUTqmM6Yv8bqUIJWeFyb2XNXPWq9OYq1aAD504T8PfxIBBtq8i7Gr6jiRYrSf4Z2eHBkU
lypV68ddEnOzYfbffd9dvuqc6QM/lf4rSUPOcLywO0QssPUZCE3FjpzHs4H+//luMsT2YvBQUKds
LtdtbDDTUH/0Jzcd58VHan1KnaB5osV8/u3QOepg3vCqjtMeqgGlLygrMWsVJABL3YgFwuIgdP05
TdwtXW4o+Qg5JFatLWPCnAGzEUd4KKOyoHsPFjyze24aRdv2XLb7sW+tV8/kmqjwt/7eZhdp0RZC
RN9MvFjlT5Fa8EyWQiUegp38Z6I03LtyrvW/giiyZJzcOXgMFgtd0USI8EVm+C7Os2mYH+MITLXP
hTkgAZx6vzzlGRqTDlA4m6pdOpZocIqSaLwDzuugeSVqJbT2o8q7K0ph493uAaGTsHWHPOl8GGx6
slWeJZiJxN8+T73uoAacMlEecH8ThmQ35kdleZ51kEsDkqpqPgQCNZZFSw/VX4sre5uN9DyqZQuH
uOcaILeOfplUxSx863BBZadaYEaJnQo4qVwEnp98VuygmKQTdzacEjwAmc2WyGkSJ8NXg/3dQMjT
QZ9aywuXoD+9rWuQ5Sfd2av7TLSa3qJqMHhzWeacB2oEPOTlY6oekX4F9aVJjZo0NwbpcryJcSi3
CRzO0glJHUjCN1m4wc7oh8XoEkd4ww4ROrVruA3MvuefZp2azZ3KfXP9hTj/They6RpYjqi3J9aE
kJhLTf6e89HCJ4VvcLMVzfWoydVnn4PAFtfeGx00De2wWnuzIUrwXo+t2HehZStxJS3FXmPQnQFt
ZIgof3khT5s1qPIQvzSp6fZbXAp3lFdotCDAbdIImaEj81HfRSJrpX7o59BpX7REefdoeibi7xi7
oZZPTsDejspZiPDNbE05RdviztsFtE39iC5EDBLhk5mTLofnDCOZImdjoPaFt0QzMqHu6HrWurNH
A8K+0aP1GuKav1JFgj8DgHBzsEh0/jtgZPCpGu3RGMTQ5bA8PMvNec7trTz6LcjZLH03Hnzh/h4g
v78zHCzneXDdvXJ9YIEeVRVUu7J+MecZ3B2k1lDeUz1ZjcUgKVAbikAiR1knr9kT98/8bJfpjIyI
/iiV98EbV0R4cHu6quqi4iK2g/FQYBX4In2G02MQjD1RI0CUaIkvz669bf8hbbDiUt5lMiPFsdDf
Xv3ULkH+pHvDf1iqrk28Gn37OJa1AExNa3eHLMl+UtpQV5DAConu3W8YFWs5/pKpj1Qo70X+Q0sp
dvC22BK9TWqXNV7/sQ0m+n932T5RyMh3zzbgcmrRWt/h4KzH0FnR4zD4zG8kHo545Au5xdApG89G
t643O1DdV+fgLIxZKMPEqQL1UAxz/eHW/fpdEVck45y3woFj53+lyTK4aF8iQbSa5mPijduJ3Kt7
BFaz/4xL1fpjFJve4bZ037RdNNfK9Mssavpt/mwUum/MOt1BsGVfAvbW4zgglo4UHp+v3rHLl2FV
EvU/e3Pichyw1WEQjyoa499Mo8u+23y1mNrH2d1V1pbv6tCxXntzXIz9FpBbKTMDA07rDI9VUXHY
KNINfrlbifem8HT2OgTjcEYYrndLu3l/bcMEOQA6C2LuD+Taw+icqewR19Gy7a97g+pT66NQNrEN
XaQtbAv9+pQiWsGf8ZxJDKr4Icv97NG2hyA4ewr5Fm+jr8f/8F7iuHTIwZAKQyu20wAdw5RlD15P
ZFzk5Mb2BdQgbxNQFzBwO+/Iuyg/JgwT79lieTvSC1XiZVmDwRylrRnJQEi5rw3ba3ZYQcdbQf6N
d8OPUALOGxaw/Iu9TvZ3uZqiQ22AbGiHdV6aiTI6HVvVZr01FXzgynOyJabv9MsvGFTPOtoIknpK
rKvpC3jvC+Mdmk8H2+EQeVxlN8zcebCr2s5b9iarYXkzp15k1/y+otBHPQy7UZWtjpe0BwJq86ZP
WgeF+WHWcj0QCA0KPZOPeBdJhOG3F2RGnhjhimmjs9Vy533dTh8tcxmR+5F+cuuJKzy6bR4knYlU
8ZwaE9ZnZFYvxPBg4VFOzwAQ+sWiz1PXOkk4suQthSGhx8C4WDCmmSN6Zq6aA5KPmqmpjnK96yjv
8RuJbGoP5Ct0qznmXJt3C/zDsR/X5Xeh8JtsYkInBSPnWDzUIVDbQLTGtiLlj4gOHdCbOuX6G0UL
sVU2eBADBWqje6RuOcQWsxkic79SGFnTXBJ5IksLFLZF/dgwExmLJIaVoCB9HPoFNTGr0pnvCx3o
ou4mCxMLMyhpv0/9tD55yInPRCetD06OL3bLUVuO5sZ9YLMg8IT1XW7u0QGhcU7DTfxBELiOeFCn
4X0B3vxbcx39zp0i3De20zxKHQ6fkvV3v6lVxcDM7aE1fdycVdkb7U7VmfFairD/pxq72SO1h4Fc
DNnFtg8I7+sAiS1SWenihL33Xs5G+7chF+Vdpz5suJi8gbFEI3xOBVLyKrfkPg8WxF6pbaB38r7G
Je0gYwPrRqZhhRy9FIcRgiThPkqfRl+p97BzW/iasnwHjg3e5gZnGdKRommSZeT3h0AEaq1AGfDS
k612Lydp2n8ry0tijC4KPpy6f7SoNAq1oOtjH8Ekm6EFjoyoHGaqlVkZL+VinE2I551cTUZgtBjW
Q0b6ThbLDJ9YYKO5PZgOIq4TtCTmF3tzjAIcvYPdgm2Q5m7xkbKdFks2R5Jg62enAD0i26uM2QTw
pYQ90sPNyJhuZ0KsfmZto54KkY4Ure8cy8kmm0bDhjxyOavPQgn5YgxEOOA3ZHlrrR5bWeiU24Hc
ztBKWIt0dqrKVuQ82dK6gsje1SGwNhfBvfdBdsUkk34e8wnO02u+zDXQ91lTk7ioM2l3zwhegosI
i6n8yPrJISfHKWNZd85ROm7v/3K7UTecOxjp4qLo+qP2cK2zhpJosApafCvdzdtLiZjZ3+WNaeud
o005HkWLLBJVnhUA0+bm5MJa1ONbreaySaZ7iM9hGjRZeaTY+dnBM9tFs4N4dfNOw8BSUhmUybvQ
LSyzP/WaFjzJ7SDhJ32SsNLXRRGdYsZK9QWLgdM27NAq3BqXZCYg1z9LUQ7Nf1PjI5WBIavqk7p/
9fMQKNM4Al8YzQ6bxAYySicX1qiJUBh58ULPsr+JAPB9Xj2/Ff1L2NK4kscuOMRyrt119Q9ZANwQ
u7j/YNa5Zr04nywf30ix+vJIhkf7Aj0ZvkjKit6mtd/svfTpZNwx5G7N1ZiaeX0AiCyf23CVn3rx
VB17ATrDxPGaNU1q0p+OXe/2D0VbQWqApcFikutinTdezTivhuCjmCQ2Lpct8E9hpyo9Ox0j+6+S
lC0PuxFZvohflfpRkCFDLOQ6/uCgIJdwmdnbHoQMU/8AiyPS/YD++5pVVvGz4fB7dQzlfk4sFKhO
0JDhTBB54Z5nkkpUJImHIVeM9TF4hZJbh9cy7WIUVmC4DYdRH4T0TDbDPihnLKMBXqdtT3AhFhk0
W9NLByeS2JM2b4qkjyvsvEBehXRoOuBIDLOoBr98RxVUcg1UWcpckq//9ZDOBzAPUcTNLOZTmVpi
jtaVoDwSG4q/swfeCUsWrD9QO+UrMQ3rYwjsX+0GAfrGD+v2O2V34phaTtVGcOX9x0y632Hxc++h
ScljqQNH/Df3sDiHzFpXjmkDTrvh693CKfDtQ62n8Wahlt/2m4f0rAztsdznKSsavHmJMTzER9GG
jZMEaMnFGYkX/5bTqDN3pIX6PToTxB9RoI0S1RsA9cGhK3M3DxgjCHlieOXVdojU6RuOqHDYMLtM
EG6/c40BLSKeYDvIwTdhnbU6bRWUHlxBBnrJ6h6R2738DH6/ElVRTeF6mkPlJ5L1LRGybB/RExJk
hUysPnfl1l5gyNdb3VTD2UvT/NZ2ZYogbXLe/cawqnNZN2QjzHB8t2AawoNThgSCGeLNMjt1clNX
QG+nVXiumEyIYlLr0S+30XtqhzQcr5D9DDLkhJS+3e0GtZHNFhq5H6NexbA09OkTTjt9VSMv5jQH
XTKOVkPUHsIfooyaM75vl/2uxaGRk9J0LWBTYcAnz/omeJ/ZOC3y5l+a3/1v+Sa/M3eq4/CeCBW3
A6Wk7AHWHhpI70jiGB9BkxQKNCs1s9gyptnaZ04JpOk4eXVZkeIeOps4RnMQ49dGQoR5KrlMmSXn
fjf3lji66yx77Bn1FOw6vzJIM6q9Pfanz1rg5vas4bOxe+tmkZxG9o9eD22oxdtcmOOfZgvkk/TI
SeLd6F5drZ3XPCdaj2vTBKqj7M0vogGw9ODbVcn3WSNrgagMpECA3vwhE0Q9OOO27oXFqhPxMlmc
qsqxwdfMlMg9RcrNDTXs4seIsINzswwbLAbZoox+wSbfQntrEsYhoIa+WsffHdleF+Xdg5ymVb0K
ixzoeOy50RZ/Wg5jpfvTuLnhqzZa75HUGPHKQm9c4BTdBwvbD0A6H3R7Nifg3QEgqDoQOeKbJHxW
9UOLC8WKt9b3i4tb1/3PIKV1dBGOsXJmGywSeV4HjKvc/Eri/HYcPUe6mNZjnk3pQ9Cm6y7g0Psj
KBR4CzyqijIg7kPpwBfuAkIG4rxZuJFXhX25LMOjXSIUM1Hz4Jgi7f7XKAYsLgNuu0ggvD9AMvD2
pabfq70LtpMdg64a3nxpV+8mSQYRrk8jsY0ez+tIWMNOIirro2VcilM3YqvXrTm+kCkqLoH1f0XR
ag/43A1OSoQNNnvtZLa3MnAmFJoCyCzVeC7ykoIlgyIaRNhuOj1sJfKTtnfCc0120bsEZZeRDX39
mPWeddlmf/0aB/Ov0k7xZXlW/uJPefXoefmwy2x2P7Oa6yMyHu+K2GBMgqDzyBUP/sfZmSzHjStR
9IsYwRnktkapJLNkW5JlbxgeOc8zv/6d6pWNJ6kisOzuaBQFIkEg8+a5YX1TUxA5UkLj3Aqw8LJv
UddEKRx9C2OoefueezV415QuJGSol7opQYlO46tuLM6XqRu0A35W6QfSC1AFjCHfCwudclR5I1RD
cGK/+PCKn65G183CSsWHj/9zV2EHF8Rau3wftDm6G9Y+3UNVMWgUq0hqNDewjTNOmUUCXti+zU14
bcvBx08khUiSYCTwI00rs75P+VjFtO5NTtNh7EQ/Sr6BsFdM5qbVhBMGepxV5A/y3hfDJxTJiZ1u
YQcVFAm49rAdEs6+VyCMBq1HdCGfKx64Ra0O0KMw7uky5fa8dgE1oixnJzC5FZz5voIC2FRujiD5
A1qUMNUOKzyeiNMvdPaDtyIN/aShx6x+vw8YfoO9LJt39tGEYk1ExskMzcBHf9wAf1AbWgJJAz0p
xIRd3onJ+dp086lsr1kBvvXUEjGaS5oh8rw0TvQT0z957PJe0cJKtpHUDKRcGXa8J1IcHzt7dTed
PtWKYHOJFh1pIYnCNjNPUTecuet+4Tt3hQ7/xpTo/r/E8SVERYiG1Txx94FsEH3WMrojlN6kbBrp
4q6YmiY9RVUR/rD75ZtgqSuOLYHkKckhCrPEQEoEwpVVGbeJpmjUIjtGWhY9zCYlolNMA8rOSkwL
XpPXqr1M/QLs/st6i14TL3V0uCEcFekIzA4oBdUsMPTLS/5r6KKpoZgkTs3VGrbei5UuV2b78myv
wN11KSZbo9JjPRX1yUWopJFxagu0ZijWEmjLiqZEuhSdtiAviaSPHzGyP1ZdnGmc36mtRAnmPmeD
l3ZGWZ9y3/uWtdUDgsg/akPLsdlYfVaQJznxTT3rXOGq8YrlyOuh+X/Gj3MztFRfk+Wk49rgzQ/O
kim5MPyf6+MAKRWsQLScIh+ug21crIj8aFJa4P/n+yhqQ2/Ik8+EvWedkRY1t8iTB6VX+X/Gj3GH
EL/zhunkTuNdZ0RHjBo/qrxKQ7Z95E2uTYsC9FRy1sDr7GsnesUZlyLTs6Bl9kY3nsIua/ao0py9
aBZTccal8ExGAzQESreTsaRh0M5cXfF4SK4Ylby1DqW4zCCdNI6FsLu7QBXqwf0dho7ik0uBmZL1
aKcWvLITI5PxtYq7QWFnV7att55cis1WK2oOk2sPglX0dC+Qrg1jQ+2VetKX0/O7OAPxW2CWJOhs
ie5bu1I6Ahme5MmjRZ2XjVHbnNAc0Y+SZ2LTGNDvlJa5J3067Wh24LWD+WcDh6iiRU/pnE5KnyAy
ZP9+ghKaGkwnG+pTaBiX3k3BYTaDO6b26Jfv018fOM9Ad7WKqjpF5epBlRkDClbVVm1wKUZLgGGp
wX35ROdUtgGjczDoCFccXArRIe+SYhj5uCV6/ggKiVtkOVwzNnb+Mxj7/w+04UkxSr+jbi2pw8TQ
UP5oaumxsodnSu7gBWtMSQ1Dqy7qfnFbi/U0VxQgunK9dzy/WA/AV6Jnun+z29ShbCbCzueuc8mV
c9FB09D9cmbkYOgdh4s9Q7tFF/IxbKd4C9AE6ZVGI3aLVb07IMl1FtM5NQteCNP4U8zkEmj13XD3
9x6m0s/OuY7UF5nnHNC6lJwE5LVNHGu3+WB/Tlr/nGLnNkzjl3mJSVStGSJUrnpryc/WotSmR68s
s0Pv6tEeDZp/yFr/khauP2b0Yu3zaDAQz8fjrYGa1kHPg9HAcjfPIjqs3PO6J9wybqy8naoNPZDa
L3jZAgsTZ0QuBLp6tNGjG5N1rBGk3NO2XZFxSqEux8nZb8LwDDx2r0fd+DVdTNqBe3e3iNDa0/xy
Z3jty4q24dYe8rNWjt2BdL3G/byav88+JwNXvyvIMjR6WIsbQ4NeRQMy+SEvuWCxhTFCQZlH1Mpa
NyM6LFFr0dhe0s1mb4o4vE+iAXVzdWfU+S0X1/Lz7IXh0dEgxbv0fARw/ugDXdDDjuAzbfNhdKyH
0XOmA5fAgg5rMdP62PvztqQctaf8M2zd1M+/pAkaxKTXjgZ6qocMGhzAwqD2YQ4XVfq05jgrczor
lwPF4BvgPo+1tkxkR+g35ry583MvW3bAyB9sWta2KKghg7XzcgNkA9+HLPbuQZhOSHKWe43GZBpF
na0RheHW4+03muUI6rDufAzB8N64lkFHTikOiBW7Z1KKaHdGKqIYZAwGDX7kuR8BNyc0+0Kq20IB
0g/uRGFxSxs6jZuu2d55VidmKtl2A46cmnZv4VxQN0t/H/p9ULEYLyTnvYeRfXL0Wk5ZQKcmZ1uM
yw05pvspKp+mfjkamTeU+4pai2v7bv6pQ9Zyvzj6hxRs674Drb2NhU9/nwFndgTKfEcrYL/tG/3J
QD510EHGs9BSUu6OV2QnCk/eUdCE4nq0xdvREXeJI7XbiwjCY0Lr4Y9PKXtXCOAFghzU7UD/4K6h
yrmJXK/A/mUFoj3ov1d7/dj3eLQ9+JHoYP53LSAuY76n3rsAPy8JYcqrJpKzjbHMHxacAwEHLc1K
MzGlMoqN/Widojl3XuxhoGW49fTPMFzce2eqqHcCei6+TKCRmAR72lL99JfPkJ4+OOQ1zKewGnAF
qW4zy9XvE/jHJH06/TCY/kOjpRRbpvQe/t0O5tetayGC8efx0F2EGfSCGvsGJ/DBzlJewbIcvSQC
JgXcA7gIa3p76YOjYWz+mIHNOhRTcuoz644U+w8RjV5gpCaos74lspe1Xl/WJM9hiCSJc8Qnw9xW
kw5cpYlPhW65f7ACWeCxwIPGksWn28J1RLIemjGx7h2TIv/OHGb9ANz8g5P4prcD1I+Kcx3FHglS
qO3Kpb6crL7FMQ4wIIHyrUNx/7cRlloK3Kh5ThI9uzG6khIhzdH34xo+54l7aaZcx+Jsk/o5mEV1
QrBCbECq9odLHquykdjSYbIBMsU2E9o3tOR8p5vYePY1LnH0d2CfTJG82WnQ/RDMojXnn0f97ECF
2c/ToiFaqS9KQNFq2t6jdewpprVw73Wt2HlZC1hKRC3vIqYTdUn08r5b8jMqtPADHidnjS28LkkC
WpZGJwOCM4x3Jnh8bAcGvP2vhlvflFl7wwLTzhH9bYdQxBDCQ2oBM6LGqi2Q0jgNyDm6YgnnsFl/
1SUqwqyzss+oHU2kt1P0Qn4KfJg7J9q2LQftg16hE95OQ081Pfer4aeGdKSFQVU2j2E7/Ebmqd1B
ikRZvPAuqY8Mp0gD4LjwSndNL9ZPnCrWA0KOet0hmEfhSCns52i3XKhHF/dCjXYtvaBfbrHzb8bS
LxgAjxmtprW591eUILHflvgbtA/9RNtq1mNMadl9hCqrnXk1duX6gPT9b+QVoxu9b5IvuW711WnU
7HHZ9uhV79Np9MXW8vuvbYdq2gK7fxqLCfFp1nkLdRq3/z6A69mWfr8iYrKdR5r30VP1tOtSWC52
wIDov4ToTa8UwCbD8GDTAEG78ZF2HNesiu7HfLodHaM90TUfQyJo7IdM6MXOckkfa75+2+EYtbcc
0OvbpYgeSDxi57Xaw4ReKbXig4tDzlj5rrjTYOw33wQ+PttsbqOjUwvgd377OMa58UXnnaKCLehN
BN5S2bVTP0E6W4edR/XS2nmpKV7y0aeE1ui6FzTFegO9fLmxHZRyM2YpxyalNgBAPfseZTFKD6io
JaVR6w8QGu9T1VIW7fPkl6VTg0ODalQvw1Lqd/XoRy9j2xf7hm74Xc6ODJWlikW64VCTb+Nk6GmS
SqDEpLkxnrUBzcAQFrDcRO9Z1JLMR/oZjdsIbe2fBZusJ9HUy1lLC2q1pVOgn7dnY++btGxaRU9N
CTTmOe3H9cHWV24e1LvY0SIAozmik0Pd5SLF8wW1E0Vbc262hZ63fLMqi84F36CjpKjL7i6KZ+Bu
2JgNHydahB8rkuX39PuUT7QWDvvesaJnRNw1J4ShnvoDHlrLDeqiuTplBp5ZumHFDt5sHfW4IS7Z
hNK82kw1t2dttWl3smMNyYG/T8IG5wl3sXZTZX+YwEpTbqeJJ5vyJ7sLJ4w9wo8UVDSDVr82P5p8
SjnYQXayBn4BHRICt6R5CjmJbVFelg9LlPLmCqGpOMhaNGtKZ/PIROdFkw19gPGx9mmGE5WK0x9D
S4fneoUjEXl2ctbFopubwrIgypN4VxxeOjyzSec5gWOek7muNmvvfx5mdPwKtwqeXbrhGrh2xBFc
4HOdOc+9C6aoNGjBUhtcuuDWMCUBXkU0BXW0hJkL6o/yUitWGl2+4cb0Lk6rYRhnYgH0msgQYuej
96w2unTJ5RO3INzX13Met78Ns4FC0165ml+ug/93G7K43P+7FE0bPxy9Hnuu5V3ywMkTaoGT5E+t
mLpHtaeX7rl+7g4ewNb+LHC9/YhJGzqKorC/qI0u3XPJ4JjF4ojuHHtVctMWtffBnnLvSkLn8oyv
TY8UqXE0dtQ5m+4MY9n+7lp+vkuntD5Sih+O1NSya9f1y3y/9kNS3LpT4oQ9cI5z0+vwPevL8aao
UH96S/Spt0lXX4g1kUopg7cuhTFItDpqls4LzAZOsK9ttSRSjAQpiDEydVe6U0nwDrQVWp4Hc8wZ
TbUo9qQoTrPJA/dveEFGl0NlfDaaVCUbYxlCylG5lY07A2jsAIT9sO0mXGtsGq6UFqmQAjjB1Xtc
Y7SOiDKj7ZKR6skp46ttykKKYbsMc6fmXBpoDiLLrttWWFKrPbgUu6Xlz9qkm1pwkXWbEO4oZqqk
eZhwKXABgEVzpfPUbjGTSDA2fpQqTogUtRoyPiQcK0MP5Wc6BVGhFMNebUakQNVTd4wRYGpUwWmd
5p6DcAfTPMWFIgVmblqJ26JaCxIgahvae41NgvZe7dGl0MRuyrUFlf/AqE2U8uBSQvjCiq9Tisxx
9BM6H2wtqLTpScMINcoiteOSK4WmGaUh6HxeZ+NVexjst7jBfVWaElcKTHfogOx4PHVHpszon3Fh
VJsPVwrK0Rjw4vAWLdD1gmsuAk1k+2oPLQUlaSosTkIix+ztjyOKGlL2imcwV4pKA5XOgJupFsxR
82EG55bX7h+1x5aiEnl1v9AcpwVO7UXbwhm+Oggd1caWotLxG2z6AIEFlY0ue53mB9scntTGlmMS
rWQ+dSw/IcSnoUBKHqGbUnyXUky63HpASs8swIZrGr3ckGMVV6AUkW4ITc5MfdqsRnRTSO3j42CP
60FpVhwpKDM8VJohmVgo1Xzj4iDqIgJTG1oKyg4KS6LZehj0oty3Ja1TvnnluHtZa68csxwpKvmC
mR0KMXZvvDk4P2hzfav20FJQTtkUDW04asGS0s11+QrbnqlUnbMMR4rKYuzYtjvhB3azPBmtvW5I
NdSK0y3FZRPZEIyKtME8ZdA2xmA9GZob796flssTvjbhUmD6tJ2DEVzbMwry5yR18sNCQsq/mJe/
/wNvvVEpOru2hzJIafScwUHZIB1tNrHL+UptdCk8ndrgZGK79TmJY3rcS4NGDQSpaoNLAeokk7GO
iajPqTdY2zJq4Tflk9pH05bj03NmCwg1T+4g7iOB593aYEGuvNbLqn7ltdpSiEJFpe26iJszTQvD
N4dGV5zd6uHGzHADwSWIOtr7c/TG+rGlgK2BsNQ215+zQLzIichN632vWf6jizVYp/gjUuyGI6Bq
uKn1uaOa/GCvQtzhuEX38upcOZFe5uW1+ZIDuM40ULROfQ5tGzqBabnYgkd2GqT1anxCnw3uyXe8
w1zqOBG8P3VvRIZ9+fd/VYATDGeERrKbb6L1iCE1eDWt/ak2thTWiQDGSwa7PJumBe2lcakzZral
9jW3pZgWqaNZK3CWAMiGj60bQPt0ydROwbYU0jXJJa7aUXQu8zj+UGOc+mk1cBdVmxgppk1cS7TQ
X0eSHekj8J2v0wAJXWlsSwrpiMpDQf9kd0ZE9YAT2sNIj6HaYrGkgKZjA2B80XZnB0US4MOaetz6
Te25pRjuWxqvm7Tozno0/Ax188HIc8WhpcgdYE808PK6cwdO5N42aU/0NGO4ef/B39h8LClqq270
nRiv6nPpjSSYoZ1X+0SHdYfNNA027//IG2FqSWFaAR3BSQDNe01RCnNsJPfd8EltbClMkTKYvbk0
y1k3xAmLnq+DO/xSG1qKUY0vijP1hRfMnYaCdzDuaVrXd2qDSzHqNE3sGmMSQxNecAsqs08YZSou
GSlC+4I67ziFE/KJ4SFbw2+iR8+v9NymFKHoEAWNQJoftE3vbwyz++h4qrkYUwrRPlkHJDeFH8S4
hIEuKanj+rml+OhSkHJYSLu+Lfvz6nr3urfcI6N+VJsVKUgxfTfn0tKqs6jYW+zF2lhkOtU2RVOK
0WYMwSQ2fnuOHf9rZFsRJe2oOag9uRSbcMA5orlrebbC5iEhV5rG10Lz8se/ciIwpdCseJuZgf3L
GcLob9Af0XYI3a9D37k3lVDNl5pSlIJdd9yL6ohyEJWPFBGbGGwlARvMCSlKS8Od+rYP07NbjrSe
0gQCwau8cmK6TPFr8yOFaQqgLVr8Oj1nIJKOieY5CHuc7srO/sbohhSouKbFFKTj9GzGQhwqgIzb
//KESstGbvkoqorO9apPzlS+H7EEjTeevt6qjS3FaU3fOfl8PTnPa3KEtfdz1ZpJbQ8wpEAtipqm
YTi8Z7OMP6K0+uPANVccW4pTjGwoimF/BRpzEB9oRQbZgPWZ4vuUAhWVdgHlgVlxU+2TXky/+hKS
ptqMS5EqOgioVlIl56qhs7sbaCXEQstWW+eGFKEdBo/YNOrxOff0L+Dln9E/KikpLcqP/94ABrcX
rgfh55wt9O1TCb+xmzBS23gNKUB1HB3Bs62cozWaIr0ZNYhb+c9Kcy732oT9pc3W4ckhbFZbz0HD
hGN5pvbocrcN7b1xN3pjGPjDmGxb3/P3M85BiqNLEUpPbbVoRUfeLfW/md6AqW7xoDYtUoCidl7z
Kq3IAyXusbHaR5EjbFAbWwrQcXSXse4SL9DouQGV2Ue7qoVcpTa6FKC2nRSZsVSC9Jj/hRzcrh7d
J7WhrX9X+QV80IQIsoKsQKqaR0i9kkx1xqXwRDMAkHnWwqACrnODpdJRA5ihtmvpUnzWdomJQgfa
xca55tucLu6f2SXLrPhGpQitat2opzi1A2yWvEM72Jcuaf+PyqzrvvQFDeMu1aZ+tgJqsk9iqe/W
elQ6oeu+dNA115Uq2+TCnGv9eoO2OsWJU+2ppdgcOvxSQjObAi2HNzKiKHSHuDioDS5FJxaqoV55
0RTYWNdr9uVDZCll8/A6/3eNNz707hFYAe4vug/SxdKbQx71wtirPboUngvksyoL7T5I1iyjNpOg
Yu27Z7XBpQDFBAz2DS1DEJEvEjdr/e0vuuIylOKTlm/8PHOzD7TK3M8xnrwioytY7cGl+GzS0Rp1
y+iDqehvVoxIhvDa8f/1A6juS7HpIIPBsWbug/picmysyGiRKD0qPff/qZEsz55bP++DqARFVvgv
foyXitrYUnAm3djPofBp2k5RPppufhhjS+2opctqJJAYw5qh0Q56y37KBvzCx0JtU5G7bfDIaWs8
QkH6QWLHStpDIL/0eKyqTYsUoLiZuiC+vcvw8a9CJ9nqTojd1QaXohOZM6yqxOkCzNdm1PE5UtS1
+6w2uBSdhjdmKQnFKphNn16EiwTSxG9ccblI8Wk7wPSKKK2C0IfcM+Q7w9aVTs4YLv67J6Ze3LeO
kVRoJXBmHb6b3G7VpkQKTpo+wdf2jNy5MHOxiq53kbDUBpeFRr5j2k0PlQU8KH7umDfBCIV9CvNY
6eFlrdHgI44eV7MMTHcJm11q2t1yXAB0qQl3cMH7d96h6KJr1tc+KNf8hBuUhTwcbKvS08v6A6hN
/QQ1og70NXS2a5p91CL/1/tjX2Lx/1MKuiuFEQbisMFMnbEdyzuFvWX9vBzBQElMtFm8/xuXsV75
DVmLtXqdTsuaVQZ9F9+NAxYEnn5WG1qad2o53ei4ThnkFu1gwKJCLMsNR6vUNgJZkGXOkZWDuyyC
saZYu7XaufxjwA78pPb40uwb6wBMN8QI04Gr96zVobsZtcJUOyAJaReziqbzYyMqIGx0j5nT/Brs
5ovag0tb2ApiqF7qFN+J5VsJZc62hdo3SUg72ApjVsszRu4nMOsrVuGLrrbvCmkLo4442C0+f8Go
YxVQ2vo2jVq1i4UuC7JSV0QT3sV9gPNL+ZOE0frELelRabplSZaHFZ1j6izzxDPxlLSWz+7qKCXP
dFmU5fbAhHA1K2FO4uRQdPl8Q9FCiZli6a60BmtMyrLEntrAaN0aJNA4Ves5qTpneVGbGmklhsVo
mV27tgFQTayYa6Zpv+Bk8EtteGk5AsMX3RRNdYDr0RmPh3I3F6maHg6i8L9fjWqIF0+k8Hgw7vlg
zto5CVOliq4uS5G8wimGFFe4wBnTR39sj47Tqm0rjnTadfJqpbqYsY2nGkCzbHosXO2H0nTLWqSY
lpqmxGA3GEHhbtKV3pyuUSvnwE39d7pX+nNizYqaAIjK/BEI4bpd0jq6cvS6XJdf+crJeiTh0K3m
9VodYIPiVzsg5d63KonnC6FSDEAIafxLCwj6W7Wpkr4dazc3YdIUTaDNhr0NAd/TDYkwtt29P755
mZbX/iApdNt09HQ77FqMH8Qgvq9GAxDe68Pyhdq1NzwVbjNeOt3TSJSQbqOEhvSo1evnSRdme7JF
hYtHYsBfBpInUriDgOaXTV9nKacLw7rw7tO8o8F31B5DXFjzACfix7lrofdN4SKKu0TrreE4lvGy
ibBNNC/NvqJS+xw40s4xmOLiTmPWQSzqI5puXDKu3e7/S/i+NnfStuGF3gjluG6CsqFZ84Ks172v
jpZw/fGqvvV3qbt0T1W1ZNMtTtENAOewG7CCqzpL7dT1X6//X1KXLspmC2OLKsjC9kDS8keYd2rf
aLmkG1WgbDuQf8GadTvPrw4G9gzvr7o3zqOOtCWmgNbDFlRrAL108Pc9DvD6rl9BmnKd0Tw1HZAu
K8H0qjLqLrOawFvtHX49YkefrH8lci4R+MrLl4VgjWbi85eZTbDo9fAJCvzFdC3q1N6rrP4yXaOE
h9g3wYB7wmNZANxMtCFTO9jZ0h7pCrwyLZ/N3VqAfYMq2Lsa3dfvv9y3Juby0v9akpNHEx7sySZo
KMJurNA75UJTW5OysmsdtWU1+4VJB9GAeQVUbQuM5EHtyaW9UHedIcYapCHD43TgCp1boVVXpvyN
JS8ru3CfK8ZwDJsgXHNnq5OWuhWJiI9WMYdXVuR/VdbXlqS0H5l5bgMo1vlYFH7xPSu7PxhQlDds
8QlA1mj+St97eKdpYbWbZ33ZdFkx3Ay+3h2MZog/FtYY73paw+3NnIruFkMR74TRAUxRg/90ZSLe
WB6W9JClX1sGCM4mwKv2T5vnI13t83xUe4PSxuJCRs50S2QBTKyPq4X5mwN+We1TIqvQCizi00kQ
k2LOf8cRfgWNr3a+lUVoljUWa7zkbWA7PrT97A5k/i+lKbHEv+EoNAcSU4dRhVl5zT0Lz78ZuqK/
subeepvyTrIaFblFdnKoDR908RA6mtqlX5agZTD7aLb2IXw2xqPAHf2siXT5rDYplz/nrz2KZs8Z
HW9EBs26IEwXr9zOefaoNri0jYRDDG4sI4nml2DNvRinvcEjiN4f/fLeXglySzrQ4JHZt1oUtXjA
k8jVCmf8kC56eeocJz8VtlU9c7IarnQNvLFrycqrKLIB4TktF6McckM1FNh8aRU6XqTCap8LU1qf
jQDYhHNZHdiGduJeemzbVe169N+Z96+3bOE4Vfs6h6NEjM4zHHDt4+zWvdpeI+uvbKeK4yznNYcG
JjdVQub74kv0/lt+I65MaYHmbZbMEw4MQXJx28mnRQDp8H6oDS4tUNKkdhKHRcV1XfyyI4CxMwQk
xSeX1udUReGiZ9y/3BZmcrhg4odJlOJ9SFZe0dWjNWY2VAGOsXcrne20fXJdV5sX6eux6kU+TB0F
gWqNX7Dr/NHlo9puJsuuQs5EPiiyPHAbrT91lb+lvN6qrXNZdYUzPbhDPa8Cz7J3Ze19ycr8WWlK
DCk617iiauQxtItcbJfk0c8KP9YrW9kbi1xWXTVT34SQjbm8AG7ezW70rVtNxfO5cdnS/g7+CnPn
KWHrqrBJvTFt7cELq0ntpGhI4dm1UwgDHxD2OIgKUyYdNFbiKb5OKTyj1KhrJ7vkAbX+B2Dru7IR
Vy5eb824FJz4OY35PC914MdYK0xDZG1MrxYntcUiHe0SbXL9fqYAY2R8I5JIuy2b+sqX6K0nl2Jz
abLJSqOpDLR6l9u2Q4O9FaqtQ1lzZVee13ku3wl9LH/mcXebYCmhOLaUR+vi1obNT2oxtbCWAFt1
cbJRmm5dis0YWyBXc9jGh0484/C9dqHacVSGG2coIEejHFkmLj5nzVbYrq/40FJY4p0U4eue5IHn
MSbe3fl2sq/cDi9jvHI0ktHGXm9mZlS6rJEI3DgO5sP8px1wqJv6dXpUm3QpOP1Z6A7MtRwhWp/v
NS89z87UqH07ZboxeXR/8n07D0oyZpod3g7h9EXtuaXYbOO1XEydb5vwspMFOi0Uza/3h35r2qXQ
bPuIZsd6qQK8v8vb3i6bi0mcf2uLVeXhTby1/93L00of5mYKObBMnbmHs21/SOtaCdPC6FKIVkur
F+SJq6D1hoNdtMCwijxR2XEZXApSY9EM8mhRHZSRc8xcfMOU+m4ZWbp6Da2WRYDY4wAZEIYUZfe5
zxKV3ZaxpSgdStcZ6ZipA61ZBthz4twZmsrnjbEvO/xfH+akH1PbaNkRyeG8ACb6kLStymmFoaXg
7DJTCGfJ68DLh+dh8T45bfLj/UX+6veHoc1/n9oacbyo2upSIurHje/XZLqdKzNyWWj/t28xthSb
Fl4lWVEXNSZher11rRgPVkNPMZ3t/Z3nYBIyh7q2baLmWhnjvyTuaz8pxawzrkXSCa8K8qZfXpZu
orc3LkKs/rCbuysSg1/H6WtTaz0eVi1uuJ/8Vef4Won6S9p68ye37Ict2YThnBlhcczydHnUC7vf
RYn4hH9evq2yet1iZJzd9/Szb7KsHnZtB7Euqdv02GJOekiX8FvVFdpRX2Y9UvnEmL4nrYJRD/GY
65cicFz3Y+77P43QUGlyZGhpI/LwH7I1vawDS++LDT1I2O+VrdJZgdGljcivsQRLXNZY33GZBGK8
btJWiZXD4NJGNPrIp3UMzAOsQm7w3klwnM2ynVJ0yBqzPC0jMxRZGSyLsRfLxYLGF0p6e55c2oyA
5QvfTOY8MIo4xYDQe/Ct5Lfag0ubkUiNif5Jpwgio3lxHf9mMTFqVhtb2jLgIRaZ5xE04EN/Rlrx
w5y8vdrQ0o6x0O/phwNTkhpOf8jEfib1oHK3YbqlrQF3OSMcOxFBmjKrW1Ov8ntj9Lsrk/LGXieL
wFyhjVOeV0WQmkZ+xJcxv1kRC9Q4+GwzYWtwIUtnM42OErjP9GVVmFaVWTxS7whwIh/j/QC3desU
BnuR0quQdU9DLIpar8uSLcE8WoIeGa2ulGShPLz0jcdY1e3DgqvgmCRPmj11uyZe/aPak0txtYRg
XVtiNbD11tqMKWZCiaPU3cOTS4GF86FJw3OcBQ0p502YmfnG1sVHtSeXdnjXtto+L8hKVFrzkszw
uP2+VMpK8ORS2HbJqlnoqasAU6uQa/39iqv0lcVy2Wxf+ezKuqcOsYZpxlGJOA7k7A6n32RLN0Gz
hQJr3trF0N1VmFSrHYdkKRTGiQNcW6NAlp98jotb29W/KL0AWQeVUe5GvtkXwYJ17sYq3WmjL8Wn
9we/LO5XJknWQRkYQC6FMFG0Lf4h9v0dhspH3c+/Gjgmv/8T/2WBXvsN6WtYJk6Ck4fNH9B7OgaG
bvKrdMrkQctpvNTG2Hhcp8i9iwyvtzfQlLMLt5evfTFYzYMdCp6kNqZk2RphPP8cOyO/pht+89Gk
mAedYAw6KrMgAa/cbMaLnWIehfV9UsIc2RZWUekHyO3JTc095RjjVXtvC818KZfEOokmW260CU51
JYS7Q/jVbN+fs0vkvjZl0nbhm1GC4Z5WBKtYnB2IfpqNOqXUqwmOjR/961LQ66trpzbf4cGC1+9g
4LhdfLSYao8u7RdQPl2tr7oKjtoY08c0lbsQbJvi6NKG0bSmaw1lTdrBoMu7X6NhM3eK9w5X+tLb
pLkA5JObMrCS3LhR48JXta5sR2+9UulTX4bxsLhgogNrnQD+6n9CU1uvhNgbY8vaNMNPSQoUZAXy
TrBUSjvdQG27cmO6rLlX1qKsTtNH7FTdqqT2EqXxdo1N7AoWy7ubsRu8kkx66/mlHSIvQe+B986C
ove8Hdjp07gk15bMW88vxTgsrsSlHFDQuedNtx7kULy8DYtgboTaVUVWqiWJxRG8SougwYDgCevd
B0vrS7Uvi3OZtL/CNQPZVOiAigOqkXjG9/4zfpbXNue3Zl6K1olK+FyWE09+6ZwQ1X2OaYTSRiCr
weLZHlsvLLQPZMHdDV6a4UZ43Y/3B3/j4y7zTLCemEwMxLIg73G92EZ1hueEYaXPVQMkZBDugvGl
le/f/7U3ZkmuhIUFvuAmtudBuAzFttHbR3DkatNkSvsCUPXUA9KeBcMSY31sW/62d3rFnUGuhaEY
KN0lnYgsW7c+Tz4ZBcyM8yvr/o234EgbZl6QAypbQmtZq32YY/PRYTVtefuEXjnTjdWOoLKEbalb
39FDIgAH5xc/8u/9Em9epVcr69ZAuZvTanmXscffth7fRL7z+P7Qb5ytZNXaOFKydlAikthrSO3H
Vl3e6kiAjmU2+F8i28s+v/9Dl4zIKzu0LGArYUcLffbzwI+wRdzkbtVQ8lzKI8bY0225NDPafDyG
Nl6oZ2iAuvFaI8p/AIFXflouh/pOWcZ87guy6PX4AQcMHXdZG4DRGJWHvtew1R5mf5uUCRxYB6tC
s0yTR7fExbdYNaUSoenLGjtNZ3eZ8DwPSsN8SfLsW1YrYSIZWjqJzSX29BxHqUGI4pDho70pW/v7
++/tjW1FVtj5i9lU1crYq7Z8TK0ec6SpuuZB9dbg0s6OP9mcxEnCviKquzByUtyP3f6g9uTSMYyU
dTVSt+MIORT6Nhv675R/FXM5MjvNg5KHjYmXBklsoph0R1y1k/rKaeataZG228FIsfyNooyC7/Jz
Mtp+u06Z4pPLqjXU26Zm9OyHaW9i9qD96BNM2JWmXJatOXHcTPi1ZIGvezYEr+qlixy1EoSsWxtH
TJDz/3F2JU1y28zyDz1GgCAAgleyezYNR5K1+JMvDMm2SILgvgDkr3/ZPknQtDoCFx8UDgwaRBVq
ycocIWdZWhLdFYXgGdhc63u/nbsBWELDKFbwEdA7Dj5AseCpD7fjhu+78j1d6Npgw31vGR44th/V
Q59I/YgS/61u9ZXYMXKMCEo41YgUQL1UhNVnLsCwHAoO6Z6m96wVuxizKI5LKButzUs0guPS6j8w
X+LnX1z458C7dZZ2q9HrGD7aqfm2r71fq83FwmsFDe3RTM3LDG2X8zb3a4YpntIz3nJK/wYS5oFA
lfXF2FWkNYO0Obkpznflxrg4u71jCdRFkP5S1r9JYlLhrnMvAiKMMjuZDEE1lw4GWR6vgRJIiEoJ
FLj8XICLsSPl3m+jRSEFIARoxlOdpKQPbsHgroQrLsZuDJsRGRFvwOQcpsHG/1yK+USm9pNKlPH8
BZdv8kMus1dMo+jPmpcDU7FTDcr8pv7i5WVcqjMM1NBlHBLYkeo+gbe4yzZNbo3uXLszznvHObDw
SbkgjB7VkAKXbFOoRXuWtV3gV6hZYCEWhdVDdpp49GmnzO9UQsf3bqyndJZwj+LYIAgH6bbYz7m4
mC8TouAMxXmQy9rxURv1sdHm1lzplYDWhXxNVs7LRicF7vkWytbjEMefyqirTn3XgZiUqApcUAIS
gmncVfSbXdfiRkZz5UOHjsOXUWDprGwLpnQGKPEMoudDrN+9rqjLwjWyCLRkSYQrKmh8j3oHtLD6
bfWzLZeHqx0TDY0a27wEAX3YpgKCgolvZOPycIkFmBC2EoRNzRZ9bGjPTnTethsRwpVn1gWFiXLi
nIsKSdhokwdR7eW7BGjr77OGU8q8Dt+l45JstmTtN/yCSc9pt2pU+Drrd/YuPKybOZvYhHh44NW/
bSFfDIgXPTfumrBBo7qe5gb9XrQ37XCvGuFFDk4T4mQ3Wy8PMdVr+zKVwXCmgt6FMfN8xV2ImNmO
AcpqiBEmGUxpQMt3Y3f4xR/EsdN4hQifKWFKhk9gtQEZgvoKfXYvbReci+Pve7bXE1NI3SkmNbNZ
rJAHhNhe6Xtfwp/fQS72cG7Z0L7Ugn0gtdFI2iFJ6nfTnRQnxitbjzVqY+UQNhmjkAPmJSRNf7/6
67Yqf8GHabmO6yXyo+DNeKyO5XgImpZmvKHB3e//xOtOWLogsWihXO160S+EVWO6QGqIhLekMK5t
3wnQSgqQLzqBDWr8k+7SGcqd57Gx3fu6GrYb2NzLWr8WRaSLFqtIoQHDn1DqJ8dwlkdjsrULVwRr
uEAmjv+3lqOXJgmVLnqM70atKgLYPSlJ/HavZPsoa+aXnEB99+d7OoGVVkNsWL1serjv1Vcx2bPf
N3YMeDuaoBKGK5Aw8fW8sZDfB2PxyW9xx3yjyXCoqSBtK5a4zwQt5cmG1mdaHyfu2C5GCczYWviG
gtI2I/HSnYJo/Z/fzh3b7dpdJ7I41Itl4u922A1YuxIvXTMqXUQVGZelacWCwgoGyR80K5Ynpjuv
wop0AVUT4NGsU0a/DFC/TLcl+VZFs9/3dPFUADpJQ2OiXla5JI8WGgennVTWz924gCqlpzieOGDG
lNs/RmrUGcpVfu1Q6QKq4okc0HFGWgLypfKpElP7bq6S2XPrjn3uUKwaZoLGmZn7fyS1b3p5Sx7h
El684sRcZN9qII+uIoVrPtJjQas1QSf8CKHMFqON89D1obgRc//XSXztTznmWh/2IIEAwmrXWkNV
uSxSCOrKh21e1kcObd50Ke2/0ZDMbcZ0APF1Es8pprXnhxbyQJC1puIOUlL0vpiUzCCaXr2LxMpO
+0rW9wlIkkBLUYQPoPEXd/1C1F2xIi/K+Awq8hPdD3OG9nl0Z5JBn7tkK0hajwt7iFeD8ecFLNpn
duyfKsga303K9uwutP1goTOcFGO6WgNWwFIP9GNTUyiz2yVotxMQnkFOiwOcfhBUOBNymZ2qQfZ3
3y5qAE6+OmKZyorrx1oMYQftpFEUkP4O2w/Q3UGDI0T987Ok8/4O07D0MZYIdAiJh3egfO1uPFVX
nlqX3qw6RL+3DZ5akDe8UHqcOmgw/96VXXlpXWybAc+LCMIJ7Y+tnu8EhvYgNafjMw+28vH3f+LK
7l2AG43myTY17iiVByY+RvJnPyy38EPXFpc/v31BzFSML4W4O46T7LBRf25MO/gMqVHpQtnaEYQW
I1LNlxZsuOknwqjXqApWvhj0DzWWTR7gTNlRUJybPXpo+x1SYridXsGldPm7qn2QPTRQUcHZ5i6T
IIA8Gzn3flGBi2Qrp00N0TAAJkf7LotW/nbGhPmNyPXaB3VCDh7EsUKRFaFfUD6IpKsy1Fv8Inrp
ItlCqlGba3tMw+/zXaS2ZwB4/EDW0kWykQ2YdQ4A8cte7hD2DEj5KdlK9vH3RvRfbeMV9+tC14Cu
5mhNortdszJ+EyEu/hdt6OhkgcVLj70gn5t2hsD6QPr7CM7wrjMkqrIx3MWj6oyt8X/i//K7YMz9
SjpQRMi2Bvy9V8+soN/mqdluOIwrj5qLpRNhEW0M08MvbRCUXUblTsGNio4TJOwvrVM6QgDN77q5
0DoZtUYgvVAvsiqee169k5aEnms7WUwSaUMvoggvpjwaBFst0tO+435W6HIvdqjzECRgCnM0s00x
sMeAKbJevSbpci9Wg115Gcc1iHwiArr4Ei9fy/ziIRfaVlfGLDqGd+qTPsyKLsYras2tXOuapbjc
azH0ohI9jSiRs33+UCvL73dAic5AIs8ynVDMe96hzZS3toUEQav1u05Oc4pZ5GLKBq7Xt3Yy0Y27
fOV9FU7UZFgry2O95GaJ/GuuQE9aDl2AEqmdb7xR16zFyXQ2NHmCpOI1CCfaPSOYwQWIoewwkiP5
1mRVP/iB46TL21basLAHT1DwFcfzhp+W1jq68SuuuH0HHPd7H3ltDScWiIdeTJC2hC0Lg1KWUYjc
mvVG9fPa4o4x8xVN4mQFNhyCQeKcjHw/x03w6fc7f504i0qXo00dwlhAMtVLOIcmQ/wJnoxq20BD
BJ0cIMb1/DAlo1bpEbM9hU7jlAcNmEt//+ev/bbL5f0hGKGQPmjXoYYr4fSrKpt7OK4bacO1pS//
/sPSXbTLRQgk+Zqt7+Md4oYQ7/OSSMapOa+QHkfEqiO+STdbkKstyyfb3yym/4e+euXF/QUaZ7Z9
LwKEOf1ONEQZx0J8mC2mwVIlj+5ITcf7v3XczEVWGJSTT3WkiiFrDrI8hMPB7vlSBJ/LrYGdTLo4
0SKiTztgTMD9LzKFUN74bSoo8at4uHxKhIcmBqFH/QI2vDu59Br8GOU7rwvigj3iA8JBw36UYBGK
4jRhu0yDw6+YwpxiSgQcw1FFosIxr5ne+09sDfyWdpEeA8Cvi67D6gUkSMdpWUb1jIqTF3UAlS7W
Q85mDGKN/LFKuujdYvnyTTdx4+lvHLdu6ECnYN3Vi9jWj1J1YOG1mvmFby5Wry0jXiHyBeagzmqL
qUbO6a3S8xWLd7F68Z4wo5A9v6yG7mdL6QYSyPKGo7y2uOPiZTgNzcgw1cvb9p8dPb8C44x+4ZoL
0EPUaVcJssIXFgxhKmT5diHkvZ8BOeneahiAXj1C2l21jwUeKTQqfI3T8d6cJtOhrK5fingos2QJ
s3g0xu+muOi3GLIHtlyT+mUr568zVVsaldF29joVF9EEeDCf8TkBPubiQynbd30y/uG3tHPgTdPR
TjCLpXU3ZEnUy9McSU+/4py4xCw/ytUiyBPVDplt7wc7L34H7mKmo4FTBcbQIN8waZ6FQVGnbBh2
vzvuQqWqmDQWMRJ2rpfwmcOKPqp1W/weexclBa7XqOCbrVDobM7VcEpmLw4l+FrHGzZHhNeymqoX
Jsf7sTcPOzPf/G6K8/6wdozKjZoKHPZ7fGJi2TFhLq1fXOtyhvbteLQkxMabAzkGC5HrTDXzogqj
0kVJsWNCQVPjc66VIc+GKZJJKgq/sNCFSakJ0/dqU0E+tXVxDyHY/bQCOux17C5MqoxlvEC1psib
cngXdOubbRSet9wFSVUHphXB5wMbajq8bRpTKsEw+V1yl4jMrgcVGC6uXgJBH3jYlw+DTaoHv1Nx
Ilo5lHjp66F+ifdDnxWpZca7/RYf5pXX05WATKIWqnIGq8/m7Z58XYrvfrt2rBMqu3U1hQgnotI+
CLHmY31r3vdaZuROXgxb3IYiDBAeNjN7z8GSnTY0KU9j38g3ZhPfy6br8rGotpdgXbds3UbPvqo7
lrHgpauAcqlebC8OcCIe27m0nTp5HZoLyt9FF9p9FuULx6HN1d6kzVr6eR0XqxaE+Mojk2BCIfWQ
RcHxZCNSem7ceVpFV2pTBqx8kVN9GtiaMT+dcipduFqymhiFoBBLF0Klqju+RNXo1/p04WpkBHdm
0GDtZhLPST1+7ztQPvh9S8dsVyOqBtzg5QsdyzrtiFUPBlGZXyrgItKUaQPbsAmrL2ZLw0Scu2Ld
Pbfu2G7TCF3StStfWjWTtFKByNYFMqV+B+M8rhCdhqalxcEcU/sZomKfkqXyYj6kaM/+XFoo+6QF
/E8jxANS/YEV3aeKxdrPEf8CRAu7ybRkw22hEVqMwZMBbszrTFwYWo8AiQ5E4lm1aD4U5KCpkatn
68dlKuNlNwroZpQvcbDzbDARgshq4jds/xLhvlITcaFoUORowN+RBLkKwiJFy3BKR6nt6QB9kefJ
Xx6vHypGIDFITBPSIF8g0wXocQmOeOOZ47mINBn0iVi0Ll/6jXfZEdUf5nD0CyRdOBpdQ/SvNU3y
CoHMrrYHGSZ+RuqqQzZROage7fc8BuUf5qeS9WGJDfOrHBHHSNtabqap9iQP7KCzdgrj01jsn3xu
e+wi0eKlZiManeiyy/lc1PbNFHc3TuXy4Px6GWMXgdbSBkRlgwlyoAq6Ozb35lEV0fK4iYX/D5Uq
def1E9z2O4jg26LcpgQEAuUpsPsONhZPcGfs0qHttYnlgTQvh7bY+qQgS/eA8TKvBDt2MW6yTGQb
DAiyi70l52UEid7WBdGN8/8vzXjtAzh58HrEZa1XmCoKvOpECOmfml2JzDTbV2smuB9CbQ7uzjo1
xfouZtNb3ZHitCcXbfak/KMyQtzbvd0ytGWB5+iPD33EdTaOnNyvuvpTr7r8wOvxIVymt7MCjQw0
X/qUx1v1HIatArJLfvb6yi6Kzti9RB/lKPIKP4jaEdLOYvzot3b0s08TlALoFQYy32s6nqqiegcg
zS3+64tjfO0r0J8XP5TuarvuyKRY+ywtOLI6XM8b3/ja4k540Hcj1EpIlOTFED8vTF7QwZ6ewXE7
SxdUQStUkuspMnOqLQmGbGBz6zdcGbtIuiQxaqpomOSgeF0ysyZ/od3v5exjF0gXhesUrvEmc1aS
UpyWrTZ1FnZBfCOCv5jQKx/VBdOFE0Oz0MAnN005ZQXIWR4MX9U5XMrDzzm4iDpaWVpPi0jySZBc
jx1wtrL1SxJiF1G38/rYN42JDxDGiDbFAD3oWWwylMyrOBFLJ0xQyQC+i8Im+bGIEcRzurvrgk7e
aNteufYuri6mxaoZuPzycrV/TAH5386458YdczXHBh95DLAoup/a7kyGyvOdcgzqOEDZGQ09DIqx
Ow5kKQYdwlsN2ittdaCpfnYzADN0zaYUvui2qpOtV3k302PO2sIOT7SvmhPeSP0VrSJCUz2J4tHE
Q3Ae40TfK433coOW8I2r+7qwB/gL5M+bKUQYr2KIijweyPw0yKZ7SgyKbWl9kPLcSs1G5DLl9Hky
U9FmgJFHW8oN0FAnGor6Cf26+tRE8bimGDben9ryWO4uLdg6JVXd3IcNOOB/7/uvWLKLZkGSHK7V
NMq8W6LuXNAlej46Kz5CKCn++Ps/ceW2uiCWloF1X5hI5nXJ/i7p8HUchZeeBY1dnbxCtWC5nFo8
XVXPMtJPPN2s8Ir1YxfDMtsDeIK5kXnZ008cQ5nZSoYvfody+R4/5BEiAaQUqKE4B7hDnCt93GP8
Zz55Le4CAy1YsaJylUlOWPAmmdf7kOs//Ja+RLs/7BshG0CNMaLN8aCfummBKs02+c2ng/v158Wr
FpZw6DnJo5X90QzmsYWx+u37cjl/2PcmIjqxfoHLLOS7oqVft4T6eWNX0VMoOkdziKVnuj+pQn4P
VOy5tOON7VJx8EjBdCLeNRmPF7AVghbL70ic4Kmqx7nftJR5IkxzKlbgpO3Y3PCBV4zeBQSyqGht
jzJ6biXQWaRpDxDsxH6X0IVoJdB+jAhQpHl4FOt9AXI7jLyyD78/lstNfiW2cQFabKPWogUtkW+K
7d60iqQsLo6TNgc8jAqTG3ntBZrz2t9xvi1YKDFWy1aJaH5FKcFAaq8CS344nIQgzQNJNqBXKyhP
/P5nXfkgLjGZDZLx2JshzseB/JV06q0IQ68KYOwiryT4e2gVTHHeoeGYcrG+PXjzzmvbDvLq/wT4
TpcWkjP5xO2HYS6/QjbXL9RxSclEXC2iVBTv0twXX1ZR1Z8gdOula0ljVzRTUJYctsHG5V5sJ5DO
/Tny2A+7GbuArENtdCgKLN6Mh0yfEwYw2e/P+xKivHIrXRoyE7GKVtDNzUcVsTeRYuqpVmq7jyD5
meporO+acA3uOlION+ztih24xDtNsVRWmjHO646jjjnWad2W32Mb5TE6Nyeqt4+//2lXLMAlQdN1
IpGHrnG+Dw1/GYI5zHQQ+6HUYhftFV24piuxxfkRx8A9jxcWVRv4vQMu2OtoxhUQLiVQYdP6VK56
Ps/bLf7Oa+fivAOqr6ZJxIPIAaR41ra576biH78jd2J+XldbA8JdkUeyTk6HSt71F/Vor8VdKE+z
zuPBVsFRWYC3RoZYfQD+przRkLnS2otd6i0O0g26ND2uS8JIn3YVn/+sEh69JHb+0ofjfu6bYznD
WNZ0tNvyBsGWH6MYAqqfo5VVktmCUoznGFUqT0sXNXeMaub3Nrt8VOvW03I/Yp6HexHh0Sfs7UH6
6FZKceUBdUE5mlYTJGpjkSdTBYqRXagTOKqRsRQTse8PtIo840UX548h2YNySXguQjb/wcVsM8v1
cOOBvmIXLmSxLkPSKsVEzqtEnifwJlrimQz/AllcynDfjoXnWzc9lUP0T7nemsW4tm3H5jSpMRmM
8eeczPt65nSPHmduhpOX0bmgxQZXfgWw/3Lkds161rIThzKw3+JO3rwFkRibluFUjGlSVPaCx6iN
D8/VHaMqp26YthC3JQ57SPs2NrxHAfpvv607eVG91RiSVwmcUQDd5J7m6Pr5ze7ELj/Vmhy6bCo4
ulk0JB2O9W5qK08v6iK6pnHB0Hp/8LycA3IqdIEZAChIe16X6GdHxkfb77WwOHNTf483YbKhxKSM
35k7EXRfYMREixZ3UXdqzsgClKgoGPebvoldWJdGcRbOUePct/0PgvpdujDmGR+67Fd7t0192HQ8
r0lQPC7T8M8B3mM/D+/iusqDo/MEuHyeLPv8WGyyvwP9x62pzCsexsV1xbSpF4rJdeTS4V+Ehc92
nL/8/pNeMv1Xws9fQF3zgjlWedCcNQ1931nSPQ5TMT2UtlF+bt2FdiFEMCOBzA36ckMAxrE4hfy8
8MuyXGwXw9RTyNuA5VEI2p+S93dcRbeoxq+d++Xff6hhRNMhW2JGLF6bJQX145PoDr88y6W+Cijq
LgGvLnedQLXAoN4OrV/PEokL7QL+qgjBis3zSoK0qNUZEKmeG3ei15VzXBnR8xySO/9OSn1pKL+R
mVw7b+clLaoyjCaNXUeNfHtYdb+Ft7Toryz9C3jrKKpuqGqaR7rnJ2vGIR37wA9HELvgLV1UJlZs
oDn02r6EdXCaCfv+ewO9tnHnEaW243ysIdCzJlDngH5Wl/YlO05+qzuv6LbRAwjgnuVL2P2ZcI1b
DpCbX77gwreGFQOwG9LbHO0AmzaqLNNaMk/LdwFcXC4DGEM2loMBe0ghv/vtsO3//I7FeUWPMS6n
OTEs79v4O53IdznyT35LO2/oVPcyqTcR5sMERdIUHJX6c8fk5lVjFL/gB8jUbyUZaT6XPU9ZT940
yeJnni5Z2USlmBAXUbyg5CS6hmS6qvwwc5Dv+tnX9oupSVF2Uc4L/Q9Dy0VrPwv6BRgGosuQQVQ9
Jwd7B/LYN0mYeEaKLi6MbkYV5WjCfGEgpIg3jbpuKQu/fogLDevGpE52NoV5o3XGdrA6Kj8qg9jF
hfUAHDRROGJpxv9NyuqPFgwZXjfcBYV1FI0+gPNpLiAIAEKM4N9h9ax8uvRkcpq2OjI7zUO1kHPb
y7stqXwXd6w+aJNSjU0Z5VXXfYqOFkyXavnT71Acsx8icO1sC+Yo+9nq1E7i3YAydOa3uPMk770F
p4PUNI970X2LGlJ9KMPqX7/FHcM8Rh3vql9pPgW7fYhM875frF/XAk24n62+KAgj5RaG+T4G+100
j8FJGr/5E1Suf16cRXs0KtC458vQfdziETI/i5/mmnChVNVQt6ixLGG+lc2UlVCaTI8Q0AyfMxcu
QVh5FK1aBiS1uum/29LAgno/tlvhAptA8tSKQ1GS16rl93HQLlkkMeHmt3PHhsq5rMsqHEjeHt1p
0fQ5YOqb39KOCVXgphlopwm84ZFXXH7eWuM1xCFcejAz0XG0vDjyxkITN8OkLPu0rLb4+Pudv55k
icQxoXZh0Dc3hOSrWar2FKupRwmziIK/ymrsblRbrtD6CxffBKDsprujJHnU1rzIWDToPzRpISx5
9DqToNdNLevAThZzGVLoCkCL0gZwo0dQ7n/zoarOv/+5r4eswqVVIW0zJCNrjxxMNPu9DMSXcZV+
tKPCRVqBer+K1qTY80GNdszmCRy8adiFEhIchez8+MWEC7gabCTimSRH3u2dBWGEEVnrG3YLF2vV
DcUyzDPuW7ub7wkQKBlrqhsvzSV0/zWjFy7UqtuSZI9teORxAhg/U1R/qdaSnnfS8qd16hX3M3UX
ckVwHmVN4wNVMr5/iWs+ZSFo42+1Ay6P12u/w/Ekw7GNtVT1kSdRsp0xwKL+rUcp/g6A4nsUsanw
2ck4nfvtCE+CQ4KFxWEAPbBDRV6RjJCOxynpVM0gUST5wf6J4YrTidR+tQXhoojL0C49mickBy0Z
z1rowEd1M93Y+H/jUK8dnuNxTBDGA4Z1j3yfSQkyMxBgWLCbPy/V3p8KJet7PmAw0Ni2ywp2hKlO
VJc1YQ+RrjppUjEXPVr8dK5SOQXRGTS26KVWG3SYWLXv92ogUXsquqn1SkSFS5dktrans25sbqN5
Pc8J+toH2f3CdCh2/RwJDPUgLlPoWL0rqxSd+e0O/Sfjt3cX0kWCqS2I1faCosE8567TSpaez7UL
5tIUMOT5kCY3DTpTnQa5JAQl/HbugviAuE2aeYcfCkKIEBfqocd//NyDi8lL9mOp6qQ/8o3tf426
1sCT8nd+L4xTFOmYkKYMuyOHqtbX7d3RqL/9Fr441R8qfguGTSZ5zHDMXTtCC0CgHJ2u0Lv0PPBL
hPDD+pocGhPd1ZEzkA6+kWYYMjatt1Sr2esu02ViW4utG4ZiOHLBFppCua4777S/hVS4trrjkJtl
pP04YnVCeZGKaiTpxhu/CMzFFQaYA9grLfZ8XEr+Uc3h/k7Mc+B3F11gYc8la2kg97yren3WO+ZR
E7b4zcwJlx0rUJr1XThu+cTCbzSc1KmvQz8uUuFCr8pGAUY3WsxNtJvKZqOLe+AWyxsPxSUVeuWd
cLFXiGgi2lWLzUPRxHe20JE+JTWJn3XD1Vce0+nJxiWQBMmy+P4i51UtZGQGELqtua3gbMYJs95k
96qYCBd0hWJGPbK5XHNgFdbHIgrDO45BYb/A1sVdRcxoUYBlNKdTCJnJOo7vQ/So/VZ3kVdmCHfA
N8ScNx170MsHwOO9gFfCBV7NUUKXo2dzPjfFP6T+XkMWz8+yXNQVa228FcjM8o4fd9BOm9LFkO9e
ztgFXQXbgWkTusxA1b6JGzukAF/VN/Z9eSleufgu7GrvJsUxojfnyTBNd3zYlzMAH9FDBHHvp24r
6Ne43G5NrV/xnL8AobYQSXGFHxIdMkx5m2zv7Tyrv/yOyfHLOlkGeyzRhJmc9XgEvn1LIWflB1YS
LhJqF32JOax2yqES/q8pSM4xL+23cadsFXVNOPcxG3NMy3zmgf2rTgLPx8qlNFqaLdnCDle+m+c+
V1QMp4vb8TNVFwnV8yAqgmCb8qTHrBonJE1s7UdXIVwcVKeqdbIYfMrhy9Sb+ACURAeDn6i5cJFO
0dwEtlwMCOPUocDIvWIQwi7vvb6oCy0EWK4/Euim50Oz3AWk1SnEK/1mz4SLooqR6ot5E2NuVRw8
zCpp73c9e9qoC6KKgrAsBK3HvOvoBwwhZK21X39/KtcqMy5symLMCZ9yHPOIzuKhsPHDaDY8HX1W
RP27IOTnKYm/iNJUT3op1RvWAfy02/ZWH+HKK+8Cq/bKouRj7JjLUO8DRlo0u59HSf/uqso+Q5W1
DFOjI/O1HivleRUc44Y4NcTdZDLkXTjPz30/DeeuY9PH3x/pFY/qssStOLdGItTNCVDcpy1Y/hy0
Zw7gIq6IWVU462XI5+6zRYEj7efO3Hh2ruzbJYmLe07HpGN9DvHP0xQumIy4Vfe5trSTE+3W7uCz
aHAkRn64C/Efr6OOnJRoGmK5K22wLgZ+oDDfpCxgfsOqwkVaDdEcJFzYIYebG+9isJWeo5AVmd/W
L0f1Q7bV8L74LzjP17gI06Fs0wkzpp6LO89uA461VQdhn5us6Uicznvn+Xi5xFnAKiyIT6I+nyrS
PYtx2p5p7zdnK1yQVUvHuZI1b/O5Dh+PbfnU2ltMzdeuoFNmAZ12q4r46HIl5F8YQyvT0dR/eH1L
F2HViLYAGmTvcybpxy2wz4ojBvdb22kU9UC1khp9uTxgQum0HVT5DCKB2s8VuhirxK6MaCp0Lu06
ZrVWe2bJ7vksuvCqSvZ70dGky1lSfA3q4kjXZfazfRddRRWt6kpGGndlDs9HFMynJqz9ijguc1Zf
LAxDj5dTn8gDUpTPUxXd//6DXsopr0T3LriqjlitQr7rHJMO4n+9DPiJH+gTzJBJvTGRfeWuuwgr
8PvsUVH08OQs+AgxCxDOJoFfvuZKlwdxRJUVh86Z3eQpiKcSENHOj1JQuBRapBVrWIZll8tu27O4
HZ8OiLLfMKUrJ+/irPhSCdsF/ZCDymF+vzBqTnEhxze6AGrf6+O6YKuL8jpmCus+pwfM6ZgXlYmx
r861JYcXZBHTwz8/HEO5HUYuCjYl+hyiyQ/rIW5UXK7cG1fcserJgQy5aXNL2zqHOGhxVjayN87m
2uqXz/LDi6eaxQ6FnYe8BRlxMxRJGnDz2e/cL3/zh7VlHYFDKOjbvCLt8VgaLp+HwRYn6D7faopc
ycr/Gzb/4U8YkICQjRdtHgYD+RAYo+s0asz8plYSeONAifNeUXHDS7x+WNzthM9qmKcRhHL53u1v
Rf1tPvzglzxxYgOwMoiytEObTwf/nAT9+6i5xSD/+qaFy/5FppICmyb7fI5nfV6m52OkfozumEf8
+QsHGiK7qEsj7uj7OG3V9hSGhWeC5QK8lppsY2KiNl/6CgwQwdak5Rj4lRJcjJeE8lDYgQom5+H3
XQJtuNXCs3jsYryaaRtmauohb/YC5a2ENo/zuvEbO7+E0a88VS7Ga6FxNNfBqPMFEBj5xCivVAbU
pIHEQszLfzUf/DgyhIv5mgBU2/ah0yDBJffxsn0YNj/xNuFivswsaRP1psubtvmKatr/hgAUQF5+
x8V89QYA6aFHEFIllR4zLdT+sZlLjEcqsGL6RfMuE1i76qYIQ8RodjZbJvUBjbviFjPSFZt1qcAQ
iWAMZqc6DyOWZKFY2/MgJ3HjfK44TZcNjNUBT9plxnuejOMbY4oOErs9NK3QjVdbFtJ4uN9bHd7A
mVx54V16MD73xBzj1qH3FvYQPTAUMDkMMYa6/vf3H/z14+IuKIyVPNSYUcUTGTSppNCuoLz04yXg
Liisn4sZysNY3PSMPbfhej8KdYsn5vWz4S76tjNzYhcywAzA5nJO/p+zM+uRG8e29V9p1Lv6iKQo
iRen+kERkZOUdrpsl+16IbI8SNRAjdT06++K6j73OFkOxwWBRgMF20wmxWFz89trFf2XJpjUQ0Vp
feVjXxob6zbeiAgWNSNpHmu6HEYJ94Fgbd65jbsVPExi2ZTXjPXjHOZfC697P3r9lYDqx3OUC/ry
ZDGw6NnzbWkee75Mv4XALD/0qPbMk6riQ9KqXsM3NHZjibmNc83NLAc8nOMzcEVuw7VXRyGDwmmr
4DbNNcd6D5Fwx1ZRjl8VHe8IVKKd4jduM1xzuJbdvnU1MtaFPq4Fex1Wkz45fV8bnVp1jao5+MY9
1hGNjyLsolMFtZUrB9mFmWkTU0bBkIQKUz/ytXzFcGdJxDA9u/XcmvWmCEgBiKV+bNfwvh3DIsnh
7O72PW1gSundj1rZVY9LEKervzw0k3G6+eOV2Zr2mykRmpDyUfcFJM36dk3ION24DYoVZHpUBKaK
lvIRlj7NAbSPd8jJ7nQF5Tb6hHTcOpmdqMdBy98r3BP3errS9IW9wCafvEmqbkR54iMMyn1ko1Un
74NumB4WvyVPuecRuHHX1ZUCt0vT0spJCaggarkZ9djGRtzBNzI/IJ8pr6zXCxu+DdAUY16HvNrV
o5lk+8eyTcNNTsn2MMF38srWeeEXsDkaLsstV+ukHrWSKM8Zy/1Q9yQ4Ok0iW7loknUMZdscrfPt
fm7X4rT24eh2wbJdDbdxWbuxCXPUdMyvO27u5Li7mf1wW7qIhOskg5rljyWIx0Odhyzx4KHstifY
JE2Fylk9R1v+uAjzsSpgIRoVb91G3Fq2kalNREH+ge3m7+U4vGqY/ujWtHXKyiDvpljVaHqJ70zd
fqC199mtaetqCFNpOY95nz8qA13oINhxhQvd8Dz+NzyPrX0nW8/Lono8Ls14P5Pug1O/bTaPeouP
HBqaloS+p3vYJaUHSzS3xq28cY+zeg5LlT96SNmdVgDJkFxQblgR/xsS5c2mVVR4Gff1kwrWR2li
t0jA5qFyjeqwfKVeFqsuej1tbfQ6N9Lt0LNxKGqWvJm6In80LZtfx0WwnHoRB055V27zUJsXLWRr
eQ4eipyrzxV0Yn1yJc64cDTZOFShsH4ahq4ro7wiEV7Qv+bQcdaQ+6fTrcGL9pEI79rN9sfvstx2
AwR6OcfELF5W9Z7ih9Vr1bHNw+lbXE/hDZJt+mbreu+wB7xw25JtQIp4sK1TkfKybTftNy/2piMu
FNKp+pDbgBRZZ5Kvo8EvRLrnscifIoicOa01m44qZMsbSAfjLAm/QV6/PSrK6ZVD8MJ3sPmogI0I
RbSXP+oYQkxN2HU3O5mqh7rGa1DNhEkalPU/4K3WLcHMbWwqlEboaRq9TK+YxXEJy86qcyvq5TY3
VQRixuxFbo2s3QkSnU/dkF+J3S4EIzY2JcXESnCIIjPz9r5Zyld7ubnFOTYkVcyL8jRKFh4DuUVJ
t2wfJskdJ4915vrLBmk5jTM38LcHFoXfGjG44YxwRnsZ41O6jiqE+lRm9Hhfb7JJKCG+2wnDrWPX
BNBC5vkis6pq7usx+LShftVtQVmB8VhEbJpz5mVgJr+QbuluKZnclEK4DUjBTq7ph30V2eQ33woC
XnhAPu3g1HMbkApqzG0qBxwBHWQZ4nr+I/KN21sw/xsfJbpeDYsW2VZun2A082buFrfwzKajgmlS
cvW5zNQOmdCdzc/bwPMrW+9f8+3viWRu41F1z4Mwx0GSQWxHP24kmm7mKTav8tL45kHhEnHbo2Q+
gcGuvI1y7j1hi9P3G6wp4Q05mOUjEVP+RAlMjBIIGgWHaZ1EnHRzNX0JUAbzLmpZ9bkM9yBPaFGF
b0ypozzRTYg8Ti6Y+abAB35kfgC2yeurGqTjQk91HteHKfbNcxF3+w0eGFAUvDTN66IgnknWclpg
zIpAOOk8MZmkwJR5bMNgh2k2pYcwjzX0lGp/SYKiwOP8MkQpwIvy0xp7BeQ545nf0GWvsrzx6lsP
Yrr34bJ06NIi3KA5bsNhXVDAF4IxWEJXo0r2csRTvpuzI7fhsI2P4PQHITMOE5d2CdvEUGwiP18q
P35d4Db51UW6qMy54x1q3r8NuOzdw5b0q4qa/FVO2+nu5z/mwrFgq2uNazfwPghlRnr/Vsb12wUh
/ZVf4VLb1j6lwhryN/MQZ9LHu45Xbyce9G6mMSgSe7l5100c7kAmZBYalinJ30Of0C1QtVEvOSM/
U4sxzmoSy4R5bz1CrpXeXUg72E6JcRu1PhaPyGSFEviJbfltMxpy0OPuZnDMbewrbObRND1c0Kdw
1EkYbI8l/G/dvqmNfS074NzKC+MMSZl7spfk0M6kdDsebIEtOoODjqo9ziY+b8ez9dWhr9re7erE
rFAib9XkFdBrz/pRflEt+Qyn199+voou3D5s7IvvEwSq/ElmxRw0R5XT+RQx+GuXMax7hPb2+x3i
+Vd+2IVlZWNgNdIyK9TSZbZ2JUUSTj/xJnJLBdtSWyguD4ZCYdfZJjEeerGe8iVyQwZhZ/pyyc48
GGPNR3Rc+vVN53ev8lG6qe1xW2kLpSkURsz4urOOA0gRxOWJh018/PkHvjDmNgjGmzWEagCionEM
5cEjfZmInXZui8oGwcYugu1jxEUWdHj2gwfInOxB+d6t6+ed6DsyIy+JOttfiyzUBjYs/hcVSLeN
0ubATLEO1dZgVKBmfBf3d23Uu91WbAysy+Ee5+1EZDB6ekSJLQQ9+OCW5bD5r8gbtAmWc69DFFj7
sjpEsedWAsBtACyuyK77chdZC9+ZovPWJICngeM8sQ5UTLucSR2IbG3FK92Y4Vj4pXKb4jb/pTY2
QlMgj7JV6VtdsvlQxoXj0rfJrzEui7pSeZipVaWskffx6hj228TXWqiwDXkRZmzJh0ST5ZYO4g+n
tWMjXx0pCJwNyjCrxt+nQL+u2tltE7cVthroaPtRqcKsVljtgob3fqCf3Hp93sS+W/ENdiYSbx3M
EScv8+Y/WLW/dWvZOkJXSRrtk/NYe6GfEa/07tYB6Ta31unLftcNvMuGrQkz5PI4hAGW9VDF5Eqg
+9c8/sEty0akTFOvsHoA+gaxYiz3TRv/sJZhfg8bF4TvXHwRXlQkW7zy1OdN+Iy13NxtI/aeQvZM
JXnlL6eQTRzPjB6NkhwH2uu1owXBG3UtD1vZE7eN1QZDWBSzcBE1z1aSnCf16PbwaBMgYW5aXtZo
1w/DBTomrZ/o8so19sIRaVNiko644FEWYR1WKWotWQK7Fzf3cm5TYkunBS/IFmZId3wO/eaTwWp0
mnU2JKZhVQ5WT/Bs0/5yVP6w3DC+X0tQXhgVGxKrirIdSZ7zrJ+Dt7zqygTQj1seyKbCVkFg1hNS
nqlGHBBffhbr7pbwsKkwz8BCm3sBzwQuz5ChmZGtqWLHQ9LmwoTIEZmNELWAnN7XOYamW8DcvH65
jYPtdQW98RmQnwo6D4I5fQvViKuUx4WCMG4DYTVlQ1vPmC1nCCmZz0YUUQjbooTgfDvoPGZPuaTD
O1/CMPUgJzGoBL5W4lZv03IgU785TdvARq3k2M++JyQ9G8W98vYuQ2WVU0V/YINWSiG9MGwmyMaC
ZU3XZkTmjk2fL1DfHU2x2kyou5hl/gzWzYPhM5vKazjdj9daYCt7YU9TvtGMZp0yRxbWt2SfnW6m
gS3rNXW8GwFH0gwPqSfFi7RY+ZWmf5wRCP7GMgcKDwoCIx22nYZN6vaNjbw/7hWtnS6+gc0091Tp
ego8miGQvt/J+OC62gKbDmvLpfQhkkWzqcGYhP6brhaOU8VKoBMEAmKdN5KxWJok8lRK9txpewts
EMznqus6QjZsb315FIWJEijYaKeXusBGwTzWUZQjFX7WrfTLNvR4F1FXOn5hstggGDVRsEVm3zNV
iC3tmvMkn+YymUXgFoUFNg3G63UvTEf3rA37JhFSfupKce0e/eOsZmDLZw3DoFUe9ztez7r5nQ7y
8k299MUnvqr8LujLwe1WENho2I7kI1bxtuIxQLxFfSVY0ckp0AlsNEzSBjzkwpcsnuvtzsvb9hCZ
yK0OJLANC32BRwzSonXBouMUj/1NrfzAcWZaEfYUbXuVzyNGxTRL4k3idY903pXw/dLctBbsXptq
2HGJzBQ2m0NDdH03qji/nYuKXtkrL+zwsX0BZnh9jTUqn/MWLAuEvQ5DS6/dri/03ybCPN+rabf5
SxZtEVy3SddkUFVRr2cZdE7xd2ATYbKoephwjEvGir6/Gz3IWJfIZB9dItnAJsIgLtNCIhujw4Aj
JDWln1hknGLNwAbC+rotYfVVryhaKSFqIKJkgG3TlZlz4bPaRFhJTT/AtmfNfN7ONwwOOLd+g7pl
t2E5/9TvYo7GFyTuqnjOwlgfBzW8XvR4ZTu+1HHrPjz3TMiuMXOmve0prov4QHMzuk12W4wR6bpx
Cjp/yOrJOxr9Gb4wTo/qENd7OSI04OFc7+uYBYLA7VO3p2Wu3B6QAxsJm/tgWunmDVngtfkhyOM3
Xlm4Wd0GNhTWR0ETl347ZoV4X/mNwbWnchxvW6/NE7OPAga0bYL2k8rH31Dd6rYybSCsrrqqr4ty
BNfhqQRynj2barfFYxNhRcOQ/uL5iBsm6IiC+gcv7GO3A8MmwrZVN/kwnztezPuha+VDODHqFpfa
QNhatdAFgatPBpOxx8qPnjdRvnVa8zYOtveQS11RbpdJyLskJZuelHA8/232y/QGx2jcDJlp/K9y
Dt/59fLJrdvWwkTmeKiWCU3LsX4lt1t/Gt2uizbfZbgsOgGb6KwgJj/WnSIHeDZce6y+sA/aiFcN
U+W+g5VqNuIV7JFpEt6cU/huG6ENeSFJ19Y897psE+s7qslj0VXvnAbcprkCv4TFRpt3WbiF+03d
+F+8PXIrZsGm+nKb3feur0pUAWZTvv5JAaaY6WqwdWnEz0HMd4daJIXQ+6babI2Wx3DoDtuyOiW9
AxvnKnlRQXd/1ZmBxWEqQjHf+6ThTsnpwDb/68B7mADMUobQVh1QfXgMVhj1uX1OK75ltVKEIlGf
aSgjn7qgNaco7olj163VKZcaDg0r7bNtE/ecZ2wOr4Qo5/TH33PTga15peeAlnjD0JmQlTed+rkF
2TP6pv0cwdj2DZmL+C5a6r1zW1E25BVVApaeZMI4BaF/kpERh2ocnp0+gg15Ud5AxzeM6iwavM+9
jpok7mXjdmbYkJdE3SjZPdFk+dC+JzAoVoK4BXM25BXm/t6rqW0yLzLszoz8WMtduEX+NuPFNyWo
nKYmGzmY5MlDkXDsI2PoNuTnXeK73QD7Y9y1pmwy3vjdsZ0HVF9Cnt+xdfay9Xntigaa2jrb8+i5
abdMGqgF/rznf73o/mDq25wT+KNYoAhVZxgdcxfKrtBJr4ftaIKmeQVlL3XDe7I/DUtkHqdy3E4N
ack9116JvS+a4Aem6uZ43gxFsgS1HA+QYuxTWZqZnPgA6ov2zYbRhhr1oQ4QDrRlPj/CcdYN9w9s
hso3MGzqFVYv26Ivc0Bue7O55RpstayCRuVG4N6Wjb1M2g7mmtwEbmn4wEaommBfe1Iij1RTCQeu
/rWsHP3J4Sr6cs4oFs8Me9mWzm1zV8MH91uxtMWXn0+aC4efDVGJvVpmQ8o99dT8pRnFcaHCjcUI
bHrKBLJHlrra08JnkJ0iIzStUJ3kZjkZ2CIQ7VrFa6xkmAJCeAWOcknKtvzdbVismMBvVwDYW7On
EKjvDyuqLm/HKHCThQtsOCtcpBcLOW1pZFaayqApEyh6GCfgI7DhLCSR47hrOE9Xo/d7wkp1qNW+
ucUFNp9VColH67yKUo/P7yIkdZJCSM9te7R5rAjmRF3B8xBSJ4wnCyLJpMy5m+5cYBNZU4MXyT40
WwqevL9ZxqK6WaSbb2tgE1kDh8jaGBGWLjz6lGt1E4ydW0F0YANZpW+wlfOKpS1kWjfxXsvW7Sy1
YSw8A8RhqGOaMoG1HxUDOyCt7HZRslmsmY0IMGAYmHqlSaWBx7YPy6srp92FjctW5Sp1KDWu6zRF
5ex2HEUUHEvmmKKzaaw4jkRb9CNN954Mh7VFhkFCFNex61YQEGvUcZNZrmkbFPXHhsbLeFfsfuG7
ZRpsPMNDPRg0NmqWRgVq22KVNH7lBiIHNppQRK2Hu8COYQ+7ISELlBDPQppOu66NJsAArg433a2p
v8xr0hZjdBxwQLltLjasts4UTg+w5EorkqsEkpkPdXyNWr00G637TL7AUmSvPWzmreqSpRvven9+
7zQqtlSZmDccrTGjac+K4EZ7KAKYBZIOTq3brFq8sAraedOaltNGDxWd7qU3ulHIgc2qabWHu8kj
moaHemNdEuaD60Q83/++i9MbwyK+S0HTfA3uoJcFu8zm2vPLha9ps2pi66O46sMwrY14t0zyBiV9
14TbLrVtRRZz00VVrpcoJQV7QkXxW75Fbge/bQbZMV0PpRZrOnh5nR+Gkp4l/vkGPw63uWJtXCHZ
CBmiACsIspx4yP9QmvqDU9M2OuTXOg+VxEGEdAzMSaY2hJtlqNyuujY6BCVOIGtwiEs5xSUox7PR
k1pXc+fWdys5VXaUMd0ikmu9YUyiLr6BOPNvbm1b0yWvoZbujYamZp1TMi1327477rbnGfrdCup3
Hm5im2kKQdH1xgsMnjDjxXdMZNr0kJhWQLAEY95tADxaycp3ccQ8xzGnducFRLxDvab1FLGbGCHv
qWrW2m0l2dAgGVUDeaF+S6eCBAne2ZdE+6jlcvum1tMrJBVLmMGqNW3CpQTqQYc7jccBp5wRs2mm
KYimeilalvp+8cos88M2R249ZzbOJAa/pVvoLSmfffEgim2+C8kaOKXsmS0c1cxwKILf3JKWO1y6
pqqo30fBwI8uo85spImIoAPnVDIcGPExlP4JrmBOpR7MRprGJVKBGpstLbuwTzzkdQ4wP3KzVWc2
1YRbS9iPGzouhp7ei3hrThJKEU4LidlEE+u5KPMAg+7zSt0TZYZUNvs1ScLzNvX3lBT0a18u02he
ClbjBodNIJ9uiB+xL7UIm7dsM8OVX+C8y/7oR1ihlz8NtQdJcZIOkY5f57EajnU4hKe1iT2cIcwN
bmU26CR6mJX3S0TSqC0+BVH/JCV77zQ1bcqp9mZv7HVAgMJV/msWM53kUxg6Jb6YDTrNNMC1Tp1b
X6I3vvCaxAz+n249t6KwQfEOAlfLmsK1tHrf1MXyeokYdMZ/3nz8429rM07RZvwILPSSNl63ve0I
TG0SGDt3p7qi3nFnzfCkhhz1D01RNFdSP+eu/2A+2e+dxYqjCsJdJm1rwm83D1dX5Xk3PiC3D3D0
3Z4m0iMT+vNf8MfRILPZqm1i7VYNATZUPv+GGoDnSCinM4zZbFUfFgvvNE4ZvcQH045/5t3ueA7Y
ZFUJV/Aerkkz0gZ1cZi7GW8HsZuvCLNVt3hU+5Dx7+eUVqG5h/XbfMJds3eKYZktvEWCoDPQkJnT
aYDoxPkhCpZsrgvZOtlZHSFNAN4mrXnLkpjg//L1yry8MFVspopT2a1eT9BxsnjH9UyyDFHjpvWE
qoiXG3XpR6DBfMz6JocOzuLNifGX9Y3TLLdpqmGF7UYN++QUF9jyTkWeTMzWx1de/C4cADZPtY41
ily6eklnaKq9myjU5pK6xDsumQpo2U2lo9QRLpgvB8mbvE2iEnJJ1U4/TXxK5Iy8ttsYWdH4CFqu
0jqc01mNPIEqSgWOtv/o1rh1cetaXoP6XWYcAbmGAa54XM3qlOVjNls1Yy011dKbVERrfYK7SYsU
ZfTFrePW4d6YFiDBbJZ0yIPxduzWGBoasIpxa91arjAkWMKI9Uva53l48Pe5SfyYD26t24BVK2Gc
joe4Od1Vb5JqhPZ7I9prEurnOfejY8pasGY0oq2hkJ8igRvc+NiRszxo47stlJXbCWKjVmCji2XO
8zFdPPYKxQDfFhK6OXoyG7XSJC/DvsJ0p105nbjxtwQaPm7PrMxmraZGTHKSckq9YGtf0U7Pd9XE
ozunaWPDVkIUPg6pfUm3oWuTlYq3peJv3dqmL7eY84Edyqmc0yXw78vmjzl3q3JhtuhVHFQ0RBHO
krbL1h62aafJzkzrtn3ZUBREK1lDFowJ8+v55G+TOgJYcROpZzYURaqZer3AxuvTrUy1KSCGD+Mg
t77bUNRiGInGuULrUB+/Ufs4HPp4dLuO21iUqES1er6a0z4m7yEy+Srafbd5aENRmOJGVyXGvKWN
PpVaPmnf226cJqItchVoBWUrn02pQhH9IfcHfej1lbYv7F02FtVwU4HaECaFteF6aLqhvl2nsTqq
pXTLyTGbjYJ6TaHySU1pyWL/ZkTW9VbV3DFst+WudK79td/jKY3BtWSet38gs26vIMWXRsc68/aZ
4Uob+WuKjGhV3UHmr35T+X15P+Y0vPZDLkSTNiYVmVbDDppMKS2nO02CD1tUuEV7NhFltiaozwYf
aUsGlkyDNySVv11p/Hy8/eDYs4koBfFmH97B2B8VR339MIvTshq4toJmfksmqg+0y/1DL1Hu67QQ
bEwKFVkUatTznA7dQA8m9OuTn+9uUgHMJqXowjcCqZAhLdWYrTx+YqW+kk67MI9sTkoFdUf9CWnj
UNPg3lt6oO+GdsceQkJXIoRLP8IKWv0YsEEd4cEuLuj6tfVFeVoMVl0yaHEtjLpwH7eloWLIYbV0
wj1W9KX5bMrCP5mRtcdSbeQ+D0d2xze//uj0se3nTc/gG9d7XqXb3n7RZV+eQh8XLafGbT5L+NBg
jYduThsWf8i7RSVDjppWt8atXaMAxer5Kx/xSsi/om78AUVD39yatsLktgyQxpvORxh4njZheq7/
7MeOuJmiMBueqkJVkE5ES0prWr/OZQHXz7l1qrZBwcvLgEqXneJGjmMar8mya/VlqKX/2WlgbHgq
ghfH3BgxID3VfmioejO08e72Pdn5tvvd6wyDVQDIgK1NjdrGZMz5fV/RKxnBC5uorTxVTOdi0563
aS7JdGBFSn2tkrmrSFLx5bWK5H7Da7cXT2bTTlLDKaWCeFwKSk4dGCl4Esa1unP7BtbVVviigYb0
ZlLD8vYPJET8u5lAEdutdWp9hU3MLdH4CiNcwF/LrZK3ZF6LKxvC+Vv+4DCzcafVD8zsCWLSKdhY
m7RLzA4RHGRygBU4yZqIeo6zyVrCAR9jqA36YzqfhQZbOEslVG768PNRunAM2OxTGDbeXLX7kPrh
Jt8qDQuButPkZoohAXLlZ4gfj5XNQHmtp80e50sq1poctggFURvV3uNCTXmsRJHftMg8J/FCKOQd
cWt1GzmbkILxuz9V4Uge+Cq70w7P7JO3uvERzCakhnmm/brP5MHLC5bInYNndqwkYTYhtdQBnhY5
Gq+LWieQ92t57HYi2HxUOLCwYwRNixC6J/Gkm2QC3vXz2XQhNLUFq/S2z3Mb0TkV+4JQgkGoOe2r
aL3yWHdpslpLelMqzKMAWHM9F0Ym/dgWWa4jljZrzK5EqZd+Beswrjza+WuD/Pgaqm94KzqoCeoW
Px+evzCuH+waNg9UNAM8vfNxSIG8FgIDD4p5O78dFHAbPaFKsLuTeTXcL1vZHKa8a278uZEn1jbN
15934cKvZzNDUVU3ZsFXSnkDldQ4fg5l/+zWtHVcV3RdJ72Nc+qRFV5Ov5WRm2ozrvQvt/Ky32Ga
GEyIYprqCUIfbHajBZmNCy0cyKQWeLDg3HuD3OdzkLuZ0bG/aVvpQqKmasBa8NW3MEIt8hhXf7oN
9fnrfhdh6FnC03nb+7O7+vO4vqHe5LiEbQvDul60meKCPDSiQUC3nlgjrtyOL809a/lKwtZabzm2
ngZYQ9Qth2DRH9xGxF62YtyLQKLt3Cjwh6NGAUToxpQwG25EwUfJSKuq1Gj9iTU8Vcx3A9aYTU8x
43udjIT/UJjtrQi895GprsSKF2IUG51SbbhoPXn+Q856c+ftiByCrotfNcbnRyga7e+cxt5WYMKz
mW73SPoPUM1MZCVfQd36vVvT55Pgu4k+IvVewo2SPEihv5ajOhpYy17ZjS9MR1t/qfTWjYdL7D+g
BuarH0Uft0FeU1G41LYV2nqyC3OdY0hy3b3qG8qP8MQNT26DYq0jLE/MQ4qO9033pOIeNppidJMP
YjY/NcATuOwl9x/EMrzOmbkzm5sKNbN11yAPJ5q4QtPxqg4x48956F+roPrxgFMbnWqHYO6CMUC3
GZ6GRfvZwzXJaaJQG52qWBfnKmb+QxhX73Td/R63+kpEc6nb1smmFgoFqAHdZju5n5W4HUbudP+h
NjQ1wE8rUv15RIrndtgeYh1eSR1d6rS1KP1G07kmGA/aVqd4OqyNunGZ2RCYfrncmSy9HpHveSep
fverPdk6txoyasNSdINi6KAwHEOZv9Z1lShWO91jqU1K5ZspOAzAmnT05y6Jm3U/7sV4zWTl0mhb
J9sOFZLFVCWFC2P+rvA26Kftm9vlktpkVFHQhfmDog/CyE/lLD7F1ep0IlObjDJxv6xsPq+aXr7S
izqE2neb2jYW1bSFGOcF00Qa3OemXEExTEZHpzloKz/VIq+2HEXH6aA6dQf1fnY0Jbt2F77wNW0s
qgby7nsNwYIX5tNcD6e1M26iSdQmkuJ4V2Vb7RVoQxYnrAn+7JbVKXajNpJUKhpKL28IkFQvmWZz
uy+NY9PWWanLVap49sqUwg8pKJN1/OT2Ja1zMqJtI+SKhlHUgQ22PTQmdopLqI0icehMwhXe7A8z
n1lShsOKSkmoj7h13Er5rB6tJCeiTGdTPpKy/tyHvRtERW0WaQr2KlKy1CkWEAAqHygtSyAPNrl9
TZtGgs/FvFT+WKdzVex3Yc6aYzg7pnQgnfrygFjzahR8rNq0LLs/BtZ9HqLFTdSf2jBS7cmmbla9
P8CKJEw2OvsJVYFTzEZt/mjv25mWUbM/NKw7Bo18z1hxLa1wYU+xzf76uPEHoN069Vj1Se4oex8b
7naNhZv3yxH3xzhu29bQBzOta33gQxlBbr+c3bylqc0gyVlhsyJDnUqP/+FBb6P0S7cIn9oKT2vt
+QPJI42XZAnNx25cb5gS18ppz+HO35M51JZ4WkZ/hJCZaNOt69rnpQr834bWqLf5LNit00Zgc0gx
NEKDeGc63Zftj7psHqnyndgvaus8DbT3JUGZcSraRj0GXeTfV7w3V6b7X5V5PxgcG0CKJl6u61Lr
FMrezTFam/6GtcF2k9cbOVAezIe8b32ZEDVN7/cw3m8XzOHnxVumj3gWyD9SnO/yCF9zeVvNRfi8
DkhxhGQo9C00KqcDHHSIPFGfD8dcjeHNPnLtFgHYgBMrDDQBMe4PeHw6wrCvSoa1om6XCZtv2pja
eLBAOzU2e1I23W01XasH/KuQ+0eDft4gvrstl3sAwwrStqnysAUfFGjoI5QZTXRXApPpDhPcYfjB
L3uov8H16w7Iq9cdPE+uh1nkwWmsAmQF+VR6R1rHpExQ0jG+YzXxU5nP6rbIZ/9YQdbkNkIl+UfT
x9ErFKmjkFwJMRwl2fBhyDmq0Swgvy9GFjec8uFxoHhebtS43kOtsE1l3197v7iw99kyVHJUVdmP
GM6w+TIsIvWNm4EMtWHyCB4pRndji7Ak8N/087QmdBLRv982/+vz+n/yr+3Tv7/K+K//xn9/brtt
UHkxWf/5r9uv7avn5uv43+d/9f/+1st/8693bYP/2X/lxb9Au//5ucfn6fnFf5w0nu63N+brsP32
dTT19Ffr6OH5b/7//uE/vv7Vyrut+/rrL59bo6F//NvXXLX6l//80f2XX385I0H/9X3z//mz86/4
6y+Hdpye//Gb+oyk8r+b+59/8/V5nH79xYvpP2GKSUkYEhjZCX5+WVu+/vuPon/68ADgBLo5JD4f
obodpuLXXwj5J/5BhGQFiSKBOYxIb2zN+Y/4P6HczGIRUQgchhGgk//p2otv87/f6h/aNE+t0tOI
ds8R4/8uLFCM0f+l7sua5LTZtn8RKYFAoFOgm+lZPKvHywnleEGAWAVI6Nd/V0/y5bHJjLvSZ+9J
KpXY3bSQbt3LtXgBDQJKAxKSwN0iwpzGzkSuHOIDHdTSoaayTDvdyfHSmRrTJbxZu3QQ0ns3el60
cxwmUtn5DnLxqvuzHlV/IrPdDBLguwg3s9APuO9TD64025TfFpz59RKFu9VE7pMAHP4wMsgBYCqv
79oZZ3ZhJWw4vEAmw0ryDy3usfu2HE/1/tgLRfWXteE8ChiWJgrRIvlXk5R1g1RimDw0o4I5hjSc
Ewdm6Q7Hju+V5/JvYpQmMeNo4GDNVjczpsNoXyzhbl5yco0JmnsX5IgMq6X0o4d8IBtG0+xt6cbr
3Mr9LKZJpmXT8JspLMxesZXEoyUPQzB9hfJ+sYMo+Xzt11V0k4+NeNcBmn3Jg3BKFKUNhqfQvbxT
s3EeQtG177wmDK74DK2H3O3XKga9yftBjc+ypp5zEAHq9gZ6ZmHSzRLQy0llmqCKKJ1mziAK9rWB
+3SydPVnPAi9cAKxflsm2yZGOVAJVD5NirB48KW8Moiuz/BEHfYlbcyX2vXF3oh3UqJ7MhD6NXTq
T6wi77To3+tlCvdAHNLEa8ubuhPyY1RBRV3Ch+O+yCdIrRssMFducD2SgsYEUu87rUZ1Y4fAplTn
Zl+LQL1vdVsnEYetIzLmIIakAz3w1Zq4NBhaxy1cnGO3prccKu5fo2kpd0FvAHVeq6/NEJkeLhAO
uc1nR99rt3KwfjQXNvbI+r21RRHrhsDQrlsgbDuVgZqTULDR/wIp41JeYuteO64o84uRu0mt7TVj
3YVaHCgzLs99QD6yEK+vLwYOCpBiscOaP511vKRK/GAe+9wNYtrVksLGtprIRTFJApxDB7gVUexi
nSFjapj8yqMc2tVuMMS80wcQViFytATTTetTGN5C4joGCb8CQhkY0YqL914Z1UntAxkE1v+ULhYS
gB39E+Ioe2VcchBQ7krhkTXEmnryCaQeFtdiuBZS9BegMn2rmoLter34sdHOmB0dmpORie9u1V90
a/uxVtaNvSqfLvq+1rGqgdLL6+CxMN0c+3K4CB0SxDaMmkTq8BZ1qSfhAhgNBzIRsqtN/5DPIybh
hJKEdiO56+W6mv0c5XxfUOZDWr9YQSae+Xs38PBKBye6tj2BpiY8vcpLWAq7tx2rzV1JMd6FXXzY
X7mjYnetbCHSOunxuJNH7e9AaA+CBMgyR6azw2ydcKXFVYdoAn/aSKdt2xcy9ub1S0lIfe8MLHOC
4x60te+EN7Bhpu5OhzXLr6CQ14vbbgExNikbBgZ4rPrWsyDqQLEQzAWCpoToB+Peky4w9mJEV7Lb
h4HB48DlTCLdiOpbDcp+UNQfW9sdgqp5ImUfpDD6LJMpn2EvMskcTgxaJTawBH9U9JcU+dTDWtkp
KWzX7r3BA1HOGUAj8Tvviwy5+wUBr74bA4GKN2+Q6i4k9EWCTk/wufFz5zsR4XzPo5k8OUsBOf68
gZNjnofDN6fLbdJ59bB3QHuN5bgu8Uh6cQMuzxgPxnjQpFP5ropId8jzUqShnGxGNQatSQBfngso
e9kP0HGfY22Ier+WjGcRXy48V+kLT5fhjxqSaCYlrlafunYZHkWrpjIZl4Zd6bEvq9j2rn7Hq0Vk
Cw95HVd+v6Rl0K7gNndtZgb4FAUrNtrojRpTfWbqhxY7DDEN2/WuMcH0DD1DR8Z2EWW7nyF5cwAS
Pq+fLdcsesJ8q4ky40bjZONIBGP/3UaDyeN2RZr9rvT9as+5WvHVcCrYUexNifjUBzd9S3jSNO3E
no+mfk952F57a+7f1mXe3kWBHkdg5aoo9mvf/bh6dlcOna+hVTPOXzU0sRLfDemhoq1OgVqWMZCt
S9b1vKe4sSqdVibQu2pWbhKR0j/QPiyzuoXMG3a76fYDWjxI1KltY93N7pPMuwbQgEUBeuXAJnSN
yWjMXREUn6nBFCkZ18giTrT5NZAJ8n0UgXuUzOXs0aTtquorLD8eyxHSgLHVkblDe97cYcuYu3AS
cMvqegHh2lY4404BSPfEI1y8Tok/xCMZHDSMQJNhQcAgRTXFflHPjyIa9QXcXJrHYm3ko8ecO5x3
fRBY/5vZn9cjxIOMN0UQwlZBOe6uQMxNNDxqLspmbvAS2+JLgNoyA2oWG3yxzQNjy5LSgfotxLPD
6JpX9NCjmVvGtF76p9EO9NPquXROYE3mTo+lM8AR1V2LfdEtVR3Pw8RqhL5oJDEd/f4mFD770CMO
mZjNXXWD3lOTHNUoqrgNA/U0TE2xpMNc5g/4twH1mmiSsq05TED6+p5i0hiHLfHmBJMjdt8yaKzG
oLqNbmyGNtoVQ29vWzaEMewBaeYyh8odq6l8cNpi50Gc+n3QNUEBTGiHMLCY6alZgRP2F7rHJiSH
tYy6owlLs+PSzXFeFt0tiaPn+Wkdq/quqEZ73y4g7nFLSQZXAHvduL3zrPpGJo5HMif3J5zgPLg8
8h12hV8Pn6QdonTNO/rJmzqdkLniF13uDAgOon1SYzV8KgbCbgQ0Be9WmPW+q5yR71nhzxnCMsea
4twVUcT2K64N6OyFdPESH88er+580+YVRdQqq48j4/XDLJATdkSPu8KO+ZWto+mReLWsEjaD9R/3
oD0fRDfTdTdXs064CNUQu5Hff+LKwERUD08EyMgvpX8UUDYhj3EYoi/16uGqc6pO3C01ktQ09yGa
b0gpL1YtivfMbReLP+qxewqVcR1buTYfKmtckTAJzn4gHCddcpgc2yXscPezKRpTpixOU7SI8TJQ
SJpTqqj6NpmiSOuJ7YZwrPe+A4vu0frRXveBSlyXtvecyP6GoNvzTdQAt6YvZxAsbGwW0TI0qHzg
pdYJHcIK19VVlQMJFhUrufDkIBM6uCZdxSIvTcn7Ty8BoijL+briPP9kpY5SOfH8Xe8ODbj1M8FJ
y+u2PKwwPPYT7KxulxNDIEG2QADy0mo6+zcEpKuncYLQvFpK70nOyi9LKET2hqe8iuj0mA9y+lYC
2UUTOEMhzESTubNmVuV70a9MIRMRoX+xOAxnDbp4Im2iERveTLnJVJMjqwNg29y9XMuDp2QTL2rg
P1pR8GveRepbqwgHcYcWvvtUwzQEDRDdEUi9jLA7SGkIbamYD1PeJlbJyuyboljvRjVFaR+5+iP3
gighS5HfQYuy4fF8TO4DOvWfaGfVTc7dZUrA7zV3L/8RmQY2ZBVQ/BOakpTitOj+k+DBuKTdHERl
4lQBfgA6M4hvfEC2IEzPvoqgqX8wWvsHIDbw13zW+IeoKUwByL5r7ojDeoyK1v6j0uC/xzysrJu6
E8P/Ykv/CTgwcrcg8896M+DLSxkNyTQP3I1VhXvosVnACBq7xaqdTxCYMEPDf438ubjj1aj+Wv6C
L/wWmspPLwXn36XvL2XdP8X0tuR+vZr+pfy+Kb+Onep+TP8Xam5MCH5XczcdfsovBTf+wl8Ft+//
EVCUziGsWL0gjI4171/1tk//8DBIR0HIUNBFL0OOvwtuWP3+AeKfy/C/eUD8F92Mvytux/X+8FFt
R5xz4lH/yLX9DzX3Cy3kf3Ul6hwGEiCKbYgT4fnYdkQ5QsuNlDWjKBVmGKMQJ1gvJjeyD7MtyQOd
imCf6zlwd747LF8JxF4QC/rm0WtVMO2qkdhDB9iOlK1pcB+PBQoKfxbpQlrRJcIyUcV6abo73NyN
SOCwFt60LmAQCdxq0fQJoFzwpIMgf5auLkUMjo/83I9tc9216PemLep7Z25GmwKbaG44zORtWvV5
fyNrYj+uiBiPs6x9WOWpDtWreD8UpPvgaOT2CcIkajkyuCwjeYXKGEDiXR3p/EMZdO1Xw0d2SqDx
BWT464IG1IMSBWORC7nXLSxW8MZdZbMGcRlI98l2M2K7H+EGGmod3Xercr9NtcbdbH2rEg2JiCMp
Rw0P3G3qD2vN9Q87SHth86l34yZvWBsDHv44eo3Radf6yyV8LgN6gaLvFCv0VyjTcTPAGJ75LEAz
H7IvW2CsdGwhhxWmWRTWOTvNgzxrvdXsmFNGu6EqT1kVvEALN4v1yxceH+inliqFabeA5nQQNyzC
9Upum2PMVgjhs3+/+vV+DAPAqkx0SWa6dyB/K61EYe9djvn6wcuXnYogQ1jr/4Q1+GshAL6PIpw9
8Pu3SqHeqIzGhg9iTE9zpI9Nd+nUJv9PA/a/v8XFtIpRrEKwHbf1iO0qDHtsFSeYrnFHjbuBzqfs
xF7IFptFZiwknPjo0JFgq+5JYc1Z+hVncVhFKN1KtMyWuIffGmglOn8Ws0CzrfSG9QNhI3keAwy7
cPeR6stI7fADnN58V+IbaAIiAXz0qsmKlDdN/d31pKLYnbm7s7NhYjcLZ0iJL7rlgnC507CLm3kx
3wGb2FS7Shb94yJV+3HoBbtcgwZ3UZDLXQE3OFR77axVbL0jurB15cGQBbW7Wxl7oC1lf8/z/tNF
9eYt9Mtdddt/bx+n8fv36eZL/3/gvkIn9ncX1s0X+WVV5S8t4pe/8teVhZP/B84/hauKH0Q88tFx
/uvK4vwP5hNspTDErYEmMTDIf19Z4R/IngKXEC+KKHeRhf7TIyZ/RAE8ijlnxMNmJyH6x//hxnqB
0P9vOzue6wOEjlN5HBT+FCvaJRTS1jk9QAOvvFjbNRzi3HGaB4jh6KuJryCxtr7nfGBm6dNmLNBz
DOCOcICUq3tvrNNd0nAarx0QXw/oogVV0qBdmMfoe3o3ee9GX/pZoW4k0Jbf5VGDVqk7+jb2AbYv
DzoUJv1p2f/OlH5ueL9QM177KVjhn38Kh5w0eLizf0DvCZoWaxX13yGRmy9xDkNMsws8jwLRUzJn
Tms49UGIvh+8JI9cUacGzmnfu7KMnm3DoJ8wDwb1f1VNeRG33JM3eRN4nzRq4HfcrNFnvGuZwW+9
ZQntTfMlsrZUqVma4dOqp2g/h8T5MC+Rf21FfUpxkf/S0v/fy9rMtTXaucQGVXCoBZch/Knt9NXz
24YkVeU5f1a0kx8Ca8MO3QsId+Ge68NTasavTY6PG+U4Zvhpo5ignQYddYga1Dp33Cfup4Gr/ONi
huEUsuvXG/N/v28DG8ud3gRMaYvNRc3XkK7tn+XokMdwxbCMdyVm+Sf2yvETX9srG7RKW4W0RJ1F
DyVW70dIRfQw5iN5P41epBJI2K0XfTUfcSBEO/fS8PC25ibHoHEsyPuID+S9CymSP/UilotoqHsB
WorPq2TsPTQ/HAK1e8hjuN9c6KBc5wYTxPj3j37cza88+Rai1uFu94tymTJbBlnL7SVEc8/gLuIV
byFq8wgXYNg0TNmqkfiJ9sKt+zPgl8eP3mBg6mlsfQ2ubpZ7w61LxAOZizMXZJPtcDHQStABTw1K
f7MOKe0QpP+pPF6JKG8t9SY2wrCxUILhk2tZ7oUFshNsrPM+ehur4HHoY249oRVPdh6FXi2Z0/M+
ehMkQGnx0KjXUxbUZF+v1S6qzrFLOL7FTQxo2gZ+xTRQGbyF74VXfR/zc7BGx4/eHH3VR5hCdWLK
uoj/2ckqLdhwIjF8I3JtrQdboyO/osdt7aw8Zq0N/bhBjvWEFl/x46xF3yLUzOwRFzqGUzbBbUvE
gT/wL5Tr5rx3+i+AWrW4cBXHTmxWZJwjOqqxHtzuRDR8Y59vM+YWTWDfresp66sCBaTeTeNwBhgI
r3WLT1PSb9TS91OmDEmLoqhj6w+P56355ngqpkdXmmrKQk89Npi4VGTZn/fRm+MZtV2rl7acMmpC
dD6LRDmnlM+OEe+V+L3FplkYX1A1NQgqtV4/5E3tXuRjzZ/lsthL9P6rh4J3yxmgzOPybw7sWKEt
LSxOlYZym3WLtFz9MzfN5sD6s6sLryiwRAQZkvYzzE3P3O2by3nBAfWg86gyUcNrh1Vx05/3yVts
WtPnPpzUlMoIDZ8nsnxkzDuBTXsjd9li01YwucJo6lUWiirYozSt46nL20PJyyEJw/ocJWK80i1I
rfKWcom6HDF4XWXC8gD6mqFzDtT7+Omby1S0Gl1TjrfqDeKJ5d9169yddaS2GLKcF5FdPa6ywRtX
jCnNh2ZZz+H8Hx97c14hYyUbdKBVJj2W9FWfST88LxRsIVWCly2AKYPKxgDEnxKivmm5nOwRHR/w
lWiwhYK5s6BgcDKVMRtd1b3JYNB6Xl60FeAyHaQRApgqZS9gEgAZLsduOlUNvPXcmyMq9CzXrgO6
hPAFyJg5XaHleNZG2YpvqUIUellmlQVu88wHEALy+ryYtVXeAubOa60xKvMCTOWiKAFk4bzIskVZ
DXPX+ZCeUFntOLve+xStp5T33ljqrewWDBRbIRRiFlgdB0ainVofTqz0keX8yu7bim45TURN22Fv
L+i2p12UIzFCnptoLeQ9WSm/VkwMPCmXISyAKKn8W1cN1UU4FaSP1YqpXQxpveDjDGukTxjvkFg2
jEIfwQ3vurDJRVKXffhF5KvzUMK67sIxrHpPVDclvFQx0EpDalzYFFoKcEsBHNt+HGqZzcsgLnpR
AhcAYAhQkp7f7FW9rhfaC9fUOBZjXooOcEyBaju4qpq/Q28rwjw9UnMVQyM/fDIM9rg5l+TBWVk3
QWvRmR68acbgTYFmel6GsxUXI0u9jnzBZYWmfpLLNlUjO3O7Ury2n0pu1bjNCN9slfU8esg78kDy
c+y4ETC3imLUagdEW2zXvDzUnkzhQ3fmQdjkBUwC7tUTfLLtbR8H5fynCM9xmjk+9SbquH3XMOAf
VFbVLUdHu8Z0M58fT5yG1w/DVkcsnFpjFUFxQ7scVjnlZefl/6kB/k9fY6siZiEBrJq2xR6ZtUmU
H0FCxK2L82rJrWKYsG0EiUKc4tB6u4qtV1bl5+3ArVyYwq3E0ffDy5wxXnaAggeE8bzl3mTvgtZw
EZaeyuYi2hnDUi1PXU4v8lmvxLVjr/Xng+MsHP7ehKjM8FV8yeFvj/HZ6qcCDi5PErHAjycbLe9c
WanLpkI1RQl81877YZtTawC/sDOMlzMIEgC/B0ONnbNSed7tuBX1qgBP80P0N5F28zQw18CgnXdw
t16IuHPF2k0uXoiSFx0gobygZ77rzbktZ10HbYNt5PolkCCujMtSn7cgWzWvHGZTmFTiTnd957Ys
gaHBxPKsN7nV8qpXUOQqqFZgXDfewUF254y4W8777E1DrFFmdIPjY5tliIfi0h2+n/fBmww+Cl1r
p0BjPbhJJ68BavPUuToen1eO1VbHq1/aNleYJmWquhmKEZAXdSKEHR/utU/eHFjXdRyNjT0daB4u
u4lFThqsqtmLkJrbHpYO59XD2wkkI64NxIA3GgmM2Op8uY8qe+qVbhD3/4T5rVeh57T9LIcCZ9Na
toOEkN2htwLCDy2h9NxPDcQiAe4GijC8NIsZAWmEWTAEHcgPnw/svMtmq/LVGwocF21eDsSNIC28
5MqTv/GtLbA9ybTvgf3BTWYluzPNdAeA94kC+lX6FW73rawXUIcjx3gYt6SuGxGjCSjfdUZ4icPq
fF9iekZiy/ph17Pj5Egv9W4wvXOISsUfB7aMnwBTbS+HnquUE8bvQmcNkMtiKYbCDAmhsttZv/Cu
OwfI6iYcz2Fh4sm3IhG2hXADiAtj5vYNuQysm6cBh5vcOSca8JVfbzNQzFRdj/OQMQcZ5lIngSYn
AvPxsv33uWNblQhXzx5f+2jIiNNFj75R0yWgbvTLUCznqFAe3+qx9vgpiV2jyhvCBm91QJqJVD+e
z92MW1CI7Co5YxCG8zZFu5V/xhjgvOi8FUpbSwGkYIALq5moARi/EuBRTSf60W+coS0exC0cLENY
o1RU7IbY9tGP5jOL/q1Smg+NeRoxnM9xBTYdSmkZU+zbOfsw3AqlyWLwKn/FacIVcLnkekoaYc7h
Ax+3iffrNvEDEQyB6ZfDOHTdE2RkvaTE7O1ETHxxAPz3Rg+9TVUyrLypMI+bDwOf/V0k6zVeZufT
Cm/pvfLm8tI16KHlVU2u5sZTtyUNuoR0nIBo0K5XmC/Nh6kqowvXEPdqodpL25xVF/BJOsWEfGtb
bEMrRrXRAGXJw9qPNCPYgsmKC+vEjn6j7bzVUMtHnTPWWy9bbWgulzFoDpUz9bcTAJXgW3qdjYG4
9k7c52992+bQN2DpwEKKeNnI1fxOgyB3zU3p36xupG4Eo8cRqQ7NCc2oN1ZuK7W2irJ3AKaeMj/s
oktvXng653hDv9/2r8fIcCu3dgRTsQX8voPkss8GEF4OoJSO6boI/efvv+KtH3D86p9ipCCjo9ol
crPRghM0NTUAve150Wbr0hhoNksHzKoMVK8fRdl/zLtzDBtwZreya06/8L5sUcI5ch+R79565nJs
YkHA1w6z0Qh7tW0+IwOs30Vlf8q+5a213kSCyU4Ggn8zzVqc3GlqdRyK9cwMeavnDA37AAM6VGdN
11+h5Q3kcHRen2mr51bZFlLOgQBQp508ERM0/R+XMjhzULeVdOOeydm0WmyTwnunUVSlA9DjJ47Q
hm/5T2a8VXUb5ZT3DqloRiWvDiH0G5MomosdpLbdy1r6A/qOU/m1Qlb8OAyszNoxcq542zt7o7Wz
g+VdfomrMj+Vq7+xC/4l/6ZIW2guaTYd7W/YoioAHk7JibwRMcjmOENIGTeHV6mDAF1MxGCgz/fh
bMlz5Jfy/e9DxhsRdisEByB/txiHj4fWIzIbgkE+HPPbB5+ueucvrAD8xBvPa41tvTUDcOQpnwqa
rWPxHg4QWT7VJz76jcqPbM56a4IBg1zmZTjhPOtZ5YOrWb1zbVns2giR/PfL9db73px66tlglMr3
Mkn9HyRoLjBaPAvagjj4a/DOvcmuwyTGDJZk3eFo1LDTLvQXfv/gL6XpvzMXtpVEq30trVfbIesM
gMbX1cKc900nZRIJB3gkUXnjM89LeoeSr7x2FogWxxV3aWwLH46/NoQYbyDterOYVf1w87ndr3kx
vptBDoJ5ngGxTgzNIUI2VEFgfN9EfQ7q6zokspogczz7rdhbkIWv5ypcb1rGu70P4vgHFawiqYB8
+EBql+xB8YMZ5e9/9OtvC4T6X5e0DxoHNLpizIZWlZnH66tceOchTRg/fulPl207BqUVwgwZ4CZA
0YuSQZs6PDXe34Cw/3+oY1vNtllzEa2j6A6YBbPLGojQXeUPUPgfpcjkKhEQuHBbGweFzcFbtLl3
7xSt3al2UPDzLhybekgt22vAQfPYE9RVCbdtu68gRnYekodtm90VWEQGggFT5pBwuebiiF1U6ymr
39cDINv2u31tQbEhtc4G13GzGfy/nWy9bt8t4ymo4FtbZBM3rJYe2LPlkA34qp2SVIP0AIv48zbg
JlyA+dbDgkB4GQU+/0E48I5xnfpUF+r12P0vdoiIXDU5TeFlYckNRGB6eicUQjlE5/g98JThe2rU
KZHZN97FFi/oow/OF83tQWJTfYDMD9wC1wGcJ2AsT6Qmx6z+lRC1xQ2SrhR9KV17qGrHv5p06D83
nqmeFPEl+J0GxfnijYmACdeJHvsbK7iFE4ZV4y1TCX6lAke6ikECUUXcmJ7ujpjUy7Xp7BOs44aT
1emxCHvtJ266qqDyggO3MHuAcWYH+EI7+tB+J+Vh0AuvUowT850rveISCo1tOoOqnfRQiEh6oCwz
GBH4V2E9dbsSeqJpB4khLEb1XQOwL2JZgh1K6qb5VOjWjTvHTu+WsB/0nvgKJi2lMM8wzGW33qJC
nahGjnd8zIvbqQMedsxltEdyVd+sU9EC6A8xVDDTmE4YVHQTvhZmJ8ry8zQ74OqBc3RTSXDyf39M
3iir2VbKo3NETnwAlw4ywulLLK+LH6NjAxL7jXA+4xQVh3Z0SarBVf7u07q8YdpOj6Ln9bOjWX8n
0G8Cz8+fEm30uiv9gjtJXgvxY5obc95x/pcQYA9t5YWhtGbH4hfDz5u2cYsT4nGvZzBsa04qCCYD
EcDAh3ko1hsKVfebgvrT595v0fr16nMMpZEGbMGX4PATkFbNfNBmlGkIy6F0Rb/nxKt8I55u8ZfQ
T+ogMiLnQ+H66xiDm15KgJ3X6swYseluaK/2eDer+QAzCG+FXqJP3k39WN8LiHsksgP71Vi+oqXk
rafSiNfh8mwLyuz1RIeinedDCz2sP+EE0sKGooOUhukKnjaN5F9rpUmdOEOTX62QjejP23BbvGYO
eGne4bY+9IR/NgO7ceZhPfHZGx2dfzKMLVwTHCEoOBRiPgjQd8Fch7Dd1QQa8FdYzTb7oilmk86E
5ymJMHmvGxbc2KnXXyY4uJ3X1WVbXCdHWupHJYGumRAfF4SoFGO9UwZ5bwxS2FZ4kOfRQoshnA56
oGjs0voKuvyjd+QTY5IyKl9eMMjiXMHyckwx62rTgHYAfbVtV8fLMOkT18xbydxWpRAZrxCzdNus
aSZnB/6BexGNw4q0G1iSdAUP5gL6C/2OYEYOOy2Rg2kJfRAlOi8DPUCmjYZja+HgMTH0n9JGCR3L
cC1ODD/fuNy3YFL42+ZtX+o2K6KxiAs61WnrQEQCMpl+eiLG09evvi2GdFJTDyHicoFMBHL9KFfe
lMoWggdx0A4BBipLdElX4DyqNQKrUS8VSgyxCLvrlMBLmRf6OBoghE4xIN48AJvsTNa9DpTAtHAZ
SvsdEgXiGTyqo/TbCDKnX3QPAp2jtJY4Ha1X9QVQQk0wxg5o+6cYJG/kPFshxVbV6MaMYj2M00do
oOzrfE38fk2j8E9vCjM9nVLbfiPV2UJW1ZIrs0KZ7qK2TkbsPO9lX5MDtOxAvLWi3MGloTgRpN/Y
TlsMa2EhhtRHyr3w6nWCnpPVl9JCCQHEjeXEdnrjttzCV61t0H/z4ZpkPN9NYAhl48mLnpsASAxM
SPPd73ftG9fZFsdqQ3ReJts1WbXC4wiOkn1xKv6+9dHHxfupfgzlaJiz4KOX0oGI08FEZxZlWxRr
NM/raLUvMz/qxgOUYup0gSzIiWD21kY6nu+fnhtI4aFZylVmoNP3Oq7ZkUJWjqP/Dg359aKQ8Lba
NWH/7fdv4KUL/ErKvIW2Cn/sISE3yAzTZ5apegm/5UaPz4whczEVrK04JHeTUpfAg+BPjgdpaJWx
LlDpIpoSkkl8OBUz3trZm5Bh/TEqAjbqzPHLOJwsooRMTX5q3vEG4oht/Wi1WhsrciUzQqizF/qY
dtMIdpGxaWC6l/Sm7DMywzPVQRVf7/tpXH6IIdCnpkdvEDnZFjYLiVLXQcNUZ1J3aetJN56h+qRC
gux63XF2Kwu5G4f2lur1AJDkDqOrPa8tgBZ56oXFD7RDk7FyriayC4cCBTvon7m6AW009Sp2GQz1
iYnEGxtxi8Kl8F2WzO1ktrgBpDkDtwNXE8JQmGtDDsYSu76LWHFyOP/WdbGF5paELnVvYfrKfRmp
dIb781dIyMNuwRYTKkiQDZIcAoBfAx7ab6523TzuRWXUpbuo8QTy5GUo/cpx2MJ4ZeSLpiLBkq1w
yfLiICqqS+g7VGm+BNWfKHuKjNWVewDeLrUcEg0h5GU5ps+iHYqLsJ77Np2kMrHje9Vu0BDyYvDq
KyAPUQ37lvb0fRjwIwMOpWhtIGMaD7wfnifH5I/VStALJMb9HnSTGU7E8jfuwC3wcMR+jkwu0OYp
VHMLXdhwT+cBuF5lrb1e5jm4JH4OyTim9YlR3xvn+P9xdmZLdurK1n4iRSAh0dwCs69ZfZXtuiHK
LhskgUCiEzz9GfNc/b/jrLUj9u0Kr+omSJkjR37jb0MiIUPYjxHBQsuWACVURXTIZmymXioj7fO/
n1z/8D3+dkX3XdURYFGng+VoTWIUfDuFUMqCrsN4/Pdv8Q+34N+mYUsYj9wYTIfIzrKogbM5baLR
d7Gvg3uS9PI/HML/cFf9HUvczCIwuqyng67E57jy6of09j/x5P/pl2D//4Wit1H1oYvnQ9CG8lyN
ZrOZiLvpgMWp5pEP6/gfPvR/+i3+Orx9Ww5hjenrIY2HPUSIAnzC3b9/EP/0pf9qS1MDBkqpqvYg
g6jQM25B8R+u23/46/wdh4tT2HhNyvHQIGbouDWNuAKPUgUZUlPJUbdx9J9G+/90+fxtdx0o4IrD
hJVgNw8dy0MybbsRye4Xjr5kt5YuLibTHTGjOCf9txrEzeK/+uv9nZVbipSWaexauBV8cJKrGY5G
DNt/99n8bXUt+TJY6DUGH7u9B73lUwXr53/3g//1RBkigN4wszks1RDixvTBeVKAvv13X/2vhwrQ
uC7qUoLmWNA+d43kMDfX3/79i//D6fS337VTQQmiD1o+Wc3xdeMyyKuBixerQ/rx798CcJ3/u+f7
2/kag2jelsCvHRRtMR/ZQjXVeSfpuu9VpE91Sqv3stF6FyzcAGnWq4uuJptNDIsaBQV/5xvIEVMm
38KzApTQheSh05PMurLuPoJEj/tYpy3LjB51FkqS7JslGH+rrd7u23JBVR1P8jPo13RvoyAEfI2m
228sW2DkJRUeiF2INhwMH6zXgwXYTKSwgsxfagWAjIdi/qbrEBlzFSGQUZkqhloNxxF8G5VXnbVZ
TerwUE1Mv0xDjKtkABxogHI32G/lWgaZRwbxQ+IdiJrGrGumRyGPltuZZpAtt3uzcYoH8nXekAad
0ZZhNB0kqfsmU3AZM4rs1suELPI+W4QKAjQ5FTnWkH/v0TqYvJwi/dZ0HXLHtsa/mMCQTM4cYMQp
WPmuhnG3yhBLEbywwbdFAk/jG0bW9SHtFJh3yBQMHiPGomXX1Vw9tHWlrgIAjCOih8swIwOgkbeW
OMEsErgLUD0GdtmccEMmOhIe02UrT2jK4yI1GokxqvZrbqph/d3omp1l23CgoWsyCeQmyCXJ57VN
oydh0xZE0LHFyGUz9hGQV/6rnKi6tMGtlmyx6nAF5AdpqRpAyTcRto3a47DzBmNwFuFKDZArFjWE
qIzUbdrnCQUsRIE4953ETXSZFBinxk8EwH2x9JlmCWPIhojHXSo0Ym2WukOAPISOxIbLq6JWGxBV
e8jvLfajhMSsw2JNz9gLd03YH9Kl8TNmiH1vMmnKDbmndFS6ENMk272qu255nUbKF/BsOY6AgQK5
tSU86JBUPKyvtwHhM4NOGF+WYaLrU4xf5HfZz8lnW40oWE1MxAk94XzfxEGN7wq2yIEABEh3Av4S
lc0xOl0AnCvwGUEppbmNNaUFGJzyo9FVg1jBuOnfiCXimtCNH80a9a+bH4J8ZiLNKYjUeZ/MN9Ji
h9QAWOlhj42iaeSHBQ3jJ2UgXWWzWkcgP9wSFd02WgNoZBw1ebyZQORCJjwDbrlH7jLeiRYjg1Yc
E2+HHB0+vYxb6BAKgzB74ZEe6tq7BXtSedd7dAnAuXowrH2axH961poaOkQ/ZQC2+vpYb6suyoFP
x34MyyVXlXH7lNBqxtx59gqA30nO+7UJTD6opd/3UeLv1YRE5ii1ddHrKd23kV/OIwCSyYljgg1U
oiU0AsNRIf+PNol8kKCbX1NugVRLATUMUzIgkbeTtx2jdG6OXqTNZar91u9LTQeQaJ2Wv2Qwlu7e
9NiofvCKzD9l5TdziNVgAEFP9K8Gy7rITomYvHbrbNyFRdQG78OY/glaVbeACWMP/LjOJVKYh0BG
D75b1ZEsK/sNjmP74HikHgRjKl9E1LqsW6sNBEVGVpqpSVqMJbFJ/q5G7R4gh9kn/Pjua66Arj4Q
jOxfFpI2r2JtAPOIkqXLxxbIhhGPQQtDHiLnOxU1tymTPYvJO5uhc7FZzDm+MiDjNMXj5ZEoS0Dv
AWyKvmJ8nzx0/Tzsqnb1zzNHuwNVUsdPsFi6vJIVI0WTahA9uyh9EOBUYePD9sVgvTs3VLo8lpNF
/RbbK1alm8J4P4MuC+jmwrfgCUJmvJPQvhDMiJDkjAAtWZAVn0EEQ+4Ruwf2ISW+/h3YhuyTxEW/
Gy7iX/CMoMyq6vYn7WKcAQDjAvXLIpPPdYh+k7bzgzUd35dR1QFn3VQ4+2N946dW27wzpHdnACfN
Dh+6v6QL+K0Bsjh3ETLu9y6IUwUrPac+0627DyH3xMLeXI2x7u8W2EqixuycVqdEofXCxroJd2bb
ApZNei7vHE/mrxTM0GLqGhzaVlTFgjDEwioeI244VNWy80lX42wVUV4Ffn4YAjcdWdebl06FDMUv
Tv4xqz0P953qWp/3WKk5BNHYhDgKNv0tAf//1coRE44U4GGQsoEtzqqtNmB1jgYjQ5yImUQk/ePY
YD0qgxdb7fBCrQWAMm63DZu8997bKoPoF7+JJXZ/ZvDbC0x5YRUlW8lPYwT2GRMSlxwM9eSF2wY9
Rima+JNNQwiE6UD0qdNmy7eIpFcLUttdN/byfUQMHC6tGSDZKVq6t8CV/RmZ2qIvArYNOBanlvu8
65htsmmC8winZSNFNlV1/SiYjrpikgoYYIBZ/SOvF4yoNuEbAMXXdh9XmudmYcO9QzrpNXD4iWuP
qzOvGm6um+5xoSsxIOpgC7E/UdL00VMygzkMwGcGsJxCBSDDHUl7dx2gI2Qcq1Y+c3NvTG5soA8k
UskH3CtwjMTC/VoTrq/gFPjvslLTmUy6+kzLMjykqaKvdlvn3SIqRJSnpcIuQ2zHKtvUwn4HDkHA
K6vZ75r77shRVzyPSyQLwNB5kTasg4w/hwcfxf24bxCu+IYRmjtE5RiCnE7snnc0ORijkotLoc0n
8YBr28swH1G8QV8AGR6gt26576yxyVOabmIuOKCmNovAn22OSSQ0cFUAK5KvCAa6AkB+Px7UzfeV
ceFAO0ct9uSrVL+FSdl/gjkdXap6Hl8sNJQ3HKnslhJAjS/6NG1thnMRx28j9WPd/dYitMd2xu0z
B8OYpSNTd2oMQcsllTJFnFbRnUYcDlj9felfIl07MFUHHO6N4/YsbbM8rcw3e6bqqtyZyie/J5D5
d1MQlcl5UUt7MR1qsgyHlK1yJ7sJw27Hwz6H/3t4GuVKNUb3UfAAqmz3k/QD+T4ONn4eh7jbU8+i
kxtAvvOGsMtUYk8+W+SKcR2sj+6dg++VQGNLUWKF1K8fIDFhJrGlPta5E2b+UCytdj6udYMyU1nE
Y8Vhb3NwpMAGNNw+Vs06lrtunsTB9emKLWhnL8FSrkfptH7wUEzNvuKcHDZG3JItGGf3wE8DnDvF
kT5Hbn6fuiQsbtPSGRpf3N0ZgdzdTI5G/AwovHjYLOz411jZKsxVOQgKqn837QOKTlDSJbkSVPNv
LcdK1RQw82Y5khr2jlek32sLoFRVxmDRTiu4ALbGSnOGXHgQPYce/o2sT3qsWw/IEcZQk8uOFcgY
V8nZRyJUXxOq7T3qK4hMXdORyxKRVmTgGKg167DY3YDJvh1YSLr0MODt6nIWKtUeRlDj84hz2u6m
lKoNTjBZX+PU+YPC2AUPqKoN+L/hLM4w8JlfBOz1vIx68lOGntRF1dSoZJHRMyPSYCEFqWMN2HtH
wC4OCbV5C+RJ0YqkGXYNLGtDJssGjQwW4uyC200gGXbl9bzDri+cmWPd0Ldq4+Kr6gFlS8dkvNk1
7fJ4o72+Kbuythg90qrhcVuzreMBVryhrp75irN8GzkskR6mv7iJIYKOc2TuGKHht2AdpyLGWQc3
+hhcLT7ZJAuATAf5DZDvHpkLC5ZDEVzb5dOsdbyv2Ap/XQis8DFtF4pQzlofpi3ZV8mgfzduAWN8
9aA8G4s3yalpJxDUC+qfT59hwI74MewHFx77aog+13Lqp3ztPWWHUfGgBT2M2CTfNkXx5wNB9l7J
vsd2KobUC15JEQf72mCrvkPrfUw9VshqgMjhMJH9MIPVyjeGaq2m5N5PAJ7fVw3NjQDFareiflp2
aWoF3HzYbh73wzRekCZi3QE7d9svBMlsdv/vDSQN/1dh+j/kzv/FZ/4/04bEj8ziJamPqyX4xdat
ay4G09t76eS0lzQGK3xk01mwOvmYFjWAnN9N8wmjiHEf1hI9z4DXPo63G8nVDv2BDLfNfiomzAia
+pYEryjqhDX2M7qNtVJ4WvUauz3dSHPFH2QBmZuUUZuHZYUZIDKr5jss6N2Q703TYuaAYOsdK4Gx
AANVqEepu/6nJmF5TfvlBsjtOhQK9cCJRt/K4DMKx216ZZ3R73WJWL+iIcCNd7gBPhDTlk5woG3L
yWjbwiGZ8O9lixAmvHjTnRnQG2QygQVopH7BSziz5A5wT70BhwiZKBc4RcGQW6NVnetlIzjcqcbF
GEEKRnpV8wQDQfrWuGh5JThhXpeorI8xiYGEtwniWqBTbqsqaAmGbR9H9tQyV18x8L9VoH1ro3zZ
avyN9e3fdhDzv9uoD03e+db/cY1I/4D0iFhC7PVFd4gQjGPE0SiNCBk6fGBBhq25TDt+WgVbAYRn
OHwqi4I2S1Phyx0SQebPUG3s2HQy+OEw0/kOKvF4ckvM6n0vtXlDZgb9YDNDzypjuQ+Rm/PAcdDJ
YtZYgbqdDIuGOdLKDKams7OJqJCXsCmHYdW4vJukS59GEa7vaJHfwU9GbVrFWv9K7SxONhnDtzaZ
+L0a1qbYZIjAWdJ0zYCanEcY2bu+fF3WSCDKB+fx1TcqwBRElBQrAB2iDNyw8JOt0vCWEhGsSIlB
QMk9aYPxknTUvwRR6AqPXbZrgx5lyGpBlchHiza/6Hh4UzfmwMus1ciI3i/pbC6wiGHAgqLghxhr
9W1FugXNgjKKP8omHMHYhxLyBVGgQzcsIdadIObDCdOmDXmPySiQfVGHMRy7fXBr+XjCkTjKZ30I
IbyuxTQF5RsZGWokgPum+xnDsyVbLaKXcgNmCNplxFusOAsVgj0i7LJ9LwPRPFmp6aVrWocYcfyz
zKfCPhBs6VymhKJ3Z3KI213cTvzDYiFGwzUT9yyLK1Ld1yPR+OyB8L2IzZoTIo/4Y8i9FrnT8wIz
HrieDzDxuJexIfToKPN3FXKzHsDrkm9wCScTLhTgcrOe0PW0KBLvBx7LJ4dkaYz+0N3+AJituY8j
sDw1aj8IF0PyM15U9xKopczZvDYfsQknlwH5ZV6xctHvwB5zxRjJcMocnG+ARmE2ILHFMKgya5EW
VBWUVP1TAhfiL6zzlBcMoqUqkJ8+3KWons/zaluUpn1zdEO85piBJ7/SMi1fhe1HqAH9lgLFu4Yn
LROKeKC+pa8eURgPI5XbO45Ul8WAgH4HdCD+jtt5eAdpfLPFbZ7wmBpSDpjVLOyepMqgla+DfshQ
VyPPJ045ou4lZbsJ126K1VdT/2yDye5XKuweJzldCtpyRrK2Msh7qob5HR5DBGZaS5N3z2Fgyoce
C8fAvM4/hWoEQcrU1u7aQa1t1sXgEPuYkAoGK0g0SBxIv6Wb9b8TS9Hgzyja8g2hV/cjG9kXGMHD
LekAm+NNlCC9Y8R0McSFjVY/RiDJm+RS/EqnsbkA2RJJwFyseUXgDH/rwqlBzeTdfdxP6QsyXxb8
JItMf4pBdIVziTy7DWlRWO5DCawSDqHLmab8LQJtNwDKlnHfwVHenGaFO3XXC8N9hmlk9Iw9TJQK
QOH5P74m0bGnw4ReQfOdhQR+Jdo1b8rL2BVsHeU7h9KudjgG1zsCWBYCVnQIcaRUDVbux1Ba9BQE
CP/MdszjFgx6P6LxawNshmvM1/bwuydXVQdSHnq0XsNuhlLw5lLE56j6VoNoh5yBhBm0WqJESiLK
CKnuWEW336Pl4l0PVkDoManMUq2GFz60OOHqja74p4gDeatbUl0HO25Xz0ssmca+WU9z2AInivnJ
iqVT1B6IXq36Bwg28o4tkUDYcKTiHgm1URMh/nAIX9vG44JbWulxU4mxpYVaugrQC0xZ8ZVgAbuy
aN72sqvLM9aTzM940lFOAZ53FxyGa42KNQppUUK+OKzadF2uhyo8JoaML8bqrsvg0EiOS5T6DW70
LnzUnG97OGr4gzFxe2r6AfpU19UBcPero987Bg9MBuoJ9CydrkhDa0iOvYTyGGNJ/hTWIXuee63v
jOwG8PWC9qTb1WC+U8u7bV0Ql1WXPbIpdAPfeKBPK2IxLm4K+gc3B/RYj4iqgpjJ48/GYuyNd6BZ
d1ABVhgORhhpx8Siufdbs6F+6DocNwks6HJCzVDJND5vnCX5Qrgr3GKghlizvdCo7d883XBpapGU
CBSR9YeKJibR3ONBniZWdQ8IF4S8UE9tgKXyiMr9ENpEngBKMfe41LDciMw/BOQghsaqnah9Wmel
a9hnlI7t2QYJP4OnNJ3jCXtQngMPn0NCD7+bBF8AOS4b2hhUsoWwseA5PjQEyoGQgDq6DZeiQpLO
vWlROcQ0Zm8S6BIIpD2jfYFHMT1ZPJvfW5Giyugw774n2hKezZ3Vew2L7e+mdNGzHNEbBRvdnoaa
xSc0ZUhs0nT1+IzEtp7gBvU3X/UMb4ZeOPJvEqz3oW2z966nZjcBk7+3BNj92S7yEUFry3mNGkjV
/VjNDxrv6A8HyTjfKhh7Ytiv9ls4mRNvm2nFSYVdRx9sAD25BP07NotPQduEGXBowXEEYBnNbjDu
RjsKVLgzFvVCseyn1coDkAnptwk/04tDOMlLykyZxSxg3w3mLkdAX+wu8jg3Eu0+E6WTt8YGHXDU
TW8LuCF4maugDp4HZ4P7Lr0lqfWJO+PGxq02pAzFh2341BW8Z8vnJih5dLJf5a7Bds8OoHbku5aR
lMgckemPOYabJd+CiicocXm5iyACIjp2Xix7lpEaEfMzuwntRxlsCDxc4/hUCrWuBelFzbI6GCue
xfA7omTsuFWHRHgaI5No8qfJGQbKUdvR8MyX0X12MSf9S+xjpJpOrv3V/u9H3y6migrfWISMQZv1
c1ZziiZlRur5y1QF45Bj7Njxt5SE4bTzE0bOu7DhaLeCUR4RODHtElryl66G+kW32m5ZwFN5pxHD
t58TzDOyaNE0Qf0hoCVssIVl0OI75LfQeV+ymVxRCdAXbxDUukJiQ3yA9TuUZ1ORQAu4tnEd3K29
5Dmaw/T7FFdxRvHjISgKunXslD9yiJGQCGT7C0vWcV4b0z43k00ekDZoD3S7hTigTxxQr7n+bZ30
8KgR7fMtZtB7CHgQh5ZF7luSiheCOn7PhlqceirhLaG4S87c2/nTWtTRsVX3dZ2yDzbiyIFaRXJF
5/pj8h2mOnZZ92Sb1+8uwmCb91AZswqn5kMsk41l45BgxDLN7MQdq94wm0Ge3dibW6wj5ogDx/JX
3K/8iqkBbEwRCLAy43O7Pmnh+Fc1cvsdOeyuywhyhHB7A4y8a5mSb9uCDT6EaXS/IbzjrvLrJLpd
OGFQIN0kHiJzey4cRBCSRSviyIoRaJEHg8nHdaBOil03pv3T6sYkgfpH7DmuWQAFB6YTHIIV9eeN
MHZGWz3dYzOwvksHGGNgT/IGEk+KVMCkXvQjlUHyjDFBeWmxyoSuqaLJc+eX9MQFAPAN1fU345n/
sW3lsBvCzUGeo9N+RiR7m4MZ59+wvzlkUB3q9444e54InXe4guDwR77kuYXE84X/NhTQQdrHBpFA
18jWQ8FdbQvA6NVXVYkS4kikirhKsGg/VdWpxnN7GEONNRIMV3UWyV6cw3mqLzZoU5R5ZdxkjZfb
tW9xgOT1mvb3MQTpLcM1p6Gt4iPZ9RiptTsPJgLW/LdwQ6wjhIkh6NtPWdbBuXejPxoEqd2Ztad3
ykmsa7hkPiXAYr9IIUFTiWsMEXBfOv2j7xHUjfsVQd3TEGHnD+MGhC2EKCieMGsDmdPEEvBYxBZm
fasGNDIYJOwhJcSfwpFpty1d/Ohh+0th2dIKtqDeugUwRWW+EKoWYx6EY72uS/NjwZD0SGC8LWoo
Z1u2UQvMyBo3EtA7NROKhT+WIi+ORNcq3nrkD3qM40uPSY1akFudRUOwHiCN6G9dmtb4uRPriiWO
FOiwbXwgWoffQdLDQ7E1Cp4XPMJ0j2dRwq3WQgbhMG42Ocpn/26r2wyxrjZyTusAxRNf1uEJQXyg
9fRE7ixZ18OCxJpPNN3qbQpr/T3xk/xFRYmjCUI5YhprjBghcnsElipm8fA021ykaymuETNqtxnJ
AMkdy5d19lgL7lF2ZxUUyMO49nzH1xUvGLwOBS4keUw1if7gETSndjNwTk0pFgfxPFyqWxTfEiaW
5AuixHJeruurTdl4N9S3TJTSYWaQyy11B5ShH+g65xusZ6tROcbBeWMyRscGOatKuhXFHlH5ADHy
2qoRr+ZIy+5YI2NGo0elyb0bF2qzrp3oFS1Xc9jGNt3D3EjPoNSsH+vA04+Y+RFvUtRK0Kht3VOk
Eaz+R5huabQj+OUeZAx+EBonswtluNy7hWERMxxYc9K4L5JdW7XjU4KYrSyg07SrK5E+K6xInhYe
4q5ADsKVA41yATnTXZGa7c+Y1LVvVnj0FhpbhZjxRntGbzcGKEWZq2uaB74Gvl7LDme4xaCfbeuB
rUt1YEkTvFe4djHPFxRrBoDypNlIIednGC0sHynUly8NWAa4i73CCDA21TFZqT+1ULVtZgiKsilR
dA8pnj7OtZEZiidTUFxPZ6wW10eEs62PaWN6FIqzlocV6YgXhf4RLrYGLVLrm/QsHM4yDOOr0woB
7JHA/saQmbn1H0br4KkaS3oG75iemoCO1zIU7EEI5b4a0y3qbujXGa6EaOTHMXTRu57aETFtlP1c
nBr2o6iwQ5uM6zejMMK9TDSVdN+uQ1BlMDrNVxzuUE44x8WsYEjw+Dx+eAa2wmEoBcXngZ/W7QXM
8r/ndQBcbpIGbj6LN6dJxQ3b3aTLK4KA22IwPjVHAtQmZJ52ft7qOKEZpDlX1HwGkTESyWXUEz05
3pFdCer3GVOo5UcYl82+J1jBHQPloRNwsi9HOBVLcOB+ISYBw3NHU7fDOKwrop6Vf7wo0x3wEvJ3
tyUQkbkiHVS2OdkjBZgyBP/O034NZ/6Lh7M5IihqunIzV6it+y786JRgO4Mx6yNdIoMFLefYvYFQ
cwxiRu7qafb36Ap6QLs41O7apeMDrJNIzUhWYt8nUHTwlCOU9+gkiQ4TrRakTM6qyRZqwnyTyE3E
yls17WQShXisEJ7SQ0rHgDhr2w6hfj4Y5ykbpcNorO3D7huOP2wu4wo73eISXV72kDDAEuxe4Lqg
hdhYjxwHSdAy2wSJxGMQvcE2waOsAj4SitaKccSKn/6lTHn7LKDH3tu2R4zttomnMFUKc4emOqMA
lGeM5OodPj39hk1iSJOIyXtGhNKABwB5VM84/IYT6tAU8iTVX9s0IlgJPot8wuwRa05bQ58JNo2e
tejkV2VafrFYWvilp5vqjURZ8TIa8G07SJT7hK/Ia4q38guQip9V7MadDWbUve2EAR7KiN1YDyXU
9Ta8vbzTIcBOMUZwmO87Oes9nmoogKodCkl7hrBmKJiIMDErSjlTvWMNN01yn9zyqEu1vIKZ7B8B
rsXqcSNgeXFTExxB4GIFS0D0IHiJ4NrA9P6g42UsUt02945E1Z2KE/3sQSeFCh9xhbmhny9zPdIX
CSB4mdctF7ml0O+lSuQrwq+X+yaIbtbbHnq8x/HxHDFkYeGc2Ha1121yRCo0ojvbsMfBCZb2bxol
8WmmBpGlZAOP6YIE8zLrcP5vWDrvh8JoyF7FoqG/ULoCYgP21njEYVcHaNuCFgjPkszXFumdaT4s
UYUMZ8vitwjTwjdYS8p79AVszm1NvpVkXPZhacgRYt9yRGJ0GGbzZtVZQY7ExdGl/t2ni/5Ww5hw
6nrqrg3QFXfUxeI+MVgsyxs2InIpqkqSYcYOR6HRg9RZH0n9gUM1Gp7ZVLayWCKVHgKGy7gAKteE
P42rXNEEHQakBlzccWMDBLEZFKe8bfolKNzY/UyUnTmiMLFDLsKtfI0WWKMeRoLlDDovcngNwQVI
9zXKN5Vj+UuZw9yvAv8PDVlUveB7+D8xdP8CQQhmhq0Bv10xJmmFG3eT3xhO4WqPUnn8RWHIeaAk
gurS4fUE8CFejERfh2/+PoKZdwVAU2UOeVcIlMKriWXVOOtwueYwUduTh1vzEmFKhk+aihAjfr5c
CXKM8zEeIrGzLEpbBLHpUl9QrCJmLActIy6r0+0Da0hW4oUtMCVDB42eBjACbRNo75xWV4v4X/NM
Q9m9lbZvkFvs6tQUWPLA+k3dKddkKXAGX6i1pgAVhlvdiU0QCjCv1JCY57hE8xq2cYh/7hDrma11
tJJ8Q00/IQkIW1xMteXbYla5wKcTieUQBd4s58rqqssq0OTIRwd9BqnFGGnjHp6/4OPh8Q+jMB3I
6rRHGNjUSqFw41XTmOPvxPkBI4j4F8Lsk2AHPq6GvMC6ZjtQBpv75uqJF3Jz7GHDWAgqiq6DNYv6
iu9Gzt3FCx19MjFgKGRIYlgWbgiyKOEoetJrGb0ObQeHSQ1TUygQQhov03puEywYc8SMovOHepgn
OMJQ7fNB1Pjo4LZHYwk6WFMF9BAkUYMhU61MC1G7nPeBqrCigBU8+GzM8gMfWLJ3kwvP7W3XyMJ2
/XNZR+yzhZDM7st44eUR5a4Pdi2f7Q+op+Nv6Lzmh6wi8SKC0LFMwVd1wUgHtjikjbu8J8h9d1OF
Ah3+cIH8Oen9H8SAIsoWogy0cfAufkqE18P8x6r64JCpeMXu01AMEOlwKSdVelB4sD9SEC9tPqeE
F6rspw+srOmHGpauFzzK9f2ATMMfbO4SZMF7f2WlWB8QnRYhXmBZXYFMKvQido1eEjKQHDdH9KcZ
q23PVWdx93YB8ga3aY/33+dhpNgdR3n7m483ZSlOghYBxOuEhwpTa/xpoa7GlUG0XsDmX0RLDKMH
hMJ3MySCeNSYKJdd393yWO3nDBvOhQxqvPCk/oMZVHm3gvxAM4w5q+/Yz+E13CwqaZBVr5GFEKhY
fPbikesjMSAHMIGkEQxPXVYvUYtfgvYXaATp2bEEq6DtvKB4qZNOwSUkquqC1Y/ta0nqFVNIijUV
SOovA0K77lpY0L/ERNofHKNGgLll7+Z8hg0+o5jQXBwekT2KaLmbCUmf8AKmz13f/A91Z7IbObJl
218p3PFjgo3RjBzcAh5Jb9UrpFAzIaKR2PfG9utreWZeIDKrgMIF3uQBOUlIIZe7SOM5Z6+9T3zX
jWIIRwq8/bJadVT2K+NrcrlLH+Yjofsmk0E9+Xmb37dGU3+bjZIJ6BY36D+xbh5K+hMRzvjLnD/Q
+n9rEd1TU/Hf33fL/WUL3eGjuf1WfQx//6bL6/y6ifXP142+6W//+fv3Jh/N5X92tYbXeRg/+vXx
Y0A9/NcStn/ni//x8ftPeVrbj3/+40cz1vry0xLmiL/uP2U/6S/y6+Xn//nvLm/gn//4AjyU/sf/
/eyzH1DQf/zE089//uP3f/bHEjrH+w3/keMoj+A4tsVfUvb+WEJnyd8EYvllN6rlXfy2/1qaatu/
WTZxfCZHtWd67iUu5V9LU4X8DeTvojqbpnLsy4/717u//0MD/mOFLR/Vn///6942zD1/ZZrZkcnK
Vs8yPds1ffsSTPFXR4Egi8lzJ3jPTIIFRYkJDOCyqUdRVCk9vtmLkGswGfWgrpkUbkUXOqyTZrqa
ED9w61ibFNeyGruKprBf0GyEWGnYnBKsmHXwo/eAo9hPuEQ3ncSPzLD76bpmgzs8scnKkeNW0Q4X
rkiSsz23lgbtJVublQ9SzNMXCS4WV6yBqp0hVIa9jVGiu3X4VjLwnW3C75n9e/jKOJnrcdgWYkD7
Vb6bQ6FbH6e2byeHIl9Y7RdsXbwudw4On5Zxby3Yujn3VaGfZ9VKFXa2YIqBt3Ar76qGzAf2x/MY
ZO+24RaPNgV59X0wBqi+pJbmg4tw5J1lg2kwcpZG1ZHNeTtxBLRdcyynfvKexlVdvHWX9SFFRCZI
XX6HYG3zI2XAvInI1qyhP+Uym/ybqdH4rZ1pU2T+OFwx+RZpHpumS927zcmt5XUjq5h5e82KuOkb
23leOt1+OF7qQ5boqWFZYpk2JPz7W8UAgrrY8ikKXGwC9rFIO6t4ID02799TV2XDLXv5PCNwZDsb
J+r83Pv0xkGPR4sKdfhYC4UySddVZALsbJodw6Zq8qwyoZXWtdPxQL9kZaABclwf84Q/yediltKN
snrjtIsbq+HP1lVC4KrSVusnd+ytIS4zXJ1cSt7gFMMtkuvRNRkfRIZ/+PL9BEfd4WJunNvJZ+Ha
qzH6Go5rWbJxiU8TXrbhXSwWu/A2m1yhr/jPm+ZedfVuLv3usA3Zk8NmwqtidoqvSVvoUzL7c6AL
9SogfX9aTREvTKKmV9NL2ihOaOIuF+5DWhQNa6yXJEqbed6CirFLjwLISmuK6KW8z5NGOS8s5o7H
t46F7POVa/c64IELFR8NGYERgTe2YvSgXKYatHco/eqpXBqw5Jzn2z6ftu2B8rfd80eF1TJoaMwA
opnLmL4ccs8t+HUWKysSVL5cvnWxY+Un36Ufo0D158y8Jcm9N+9nw48Tskc8afSRyYgc3dhqxTpe
Z+sllzsz7GX7LoUVA1256MX2bZH7zXZXkhZpvzAEH9+KcrV3IFAZ6731WjmHxi+nPXdY/Ma32oe8
HZ020MLuirCDqepu/DLt5dm0ssYPTbOf9KPRbgVF1CW+hwhUsym4cXWB3vyaXfry76gS/vzTY0ri
nUxZGe7RaMs5u+nWtrE/e9NkfAwzn6GUzV2e76jFxjHYFoRNfdcPbaOPmzFUj8IReRHCcsZoCD3a
IgLqkIdiHHqTQAD2KodCTRW42mo0b8aUAjtDFbUgJSNHx22L0HO2lMwE0BofKqsrDG+hzSq8o6o3
V+19oQxi3C7whq904+8YQbmh7aOfhf1o5NfFauaXAffAvCJm1LQdtdVQMySETxAR2DI93dlzU71O
DHNRdHu/uDIAve+btTLKCNhLAq20AkaidNz6dbSr7SNuhLyyZLaFE2O6n43tTbukQX6t0JU2iqdH
MLbL5kTetMUkKTb26PbFoWICxwb7jeRWANXkzC9ieKSPm81JdZl1gBCZ2XjLOp2gguV5W3wotSCr
jOxHEs/GCzuYkzvNz4wKOaC3rM766NZeeWgBLw5dPK7X2FqrJ/rE+WGoC8c+x2r4lPC15JUA9KFH
be0bKn1zaVlwZZvasj8nOuUW6I1l3MbqMULfMkCoytPWU+JsmxeACiafpnbUq4JGLkMkfR1m68IE
Tld5eR5lr8I489yvQs7LdmAvL/YRJNccLMIurvWEvhFNNjRL6htqRxSQV+ws4Fm4w8FZPiBqmUfI
CXkXFPxV1Gb3xAlg99RWRsz8v4LHHdma/NMrJ/82G0AVPLdOIoc10TdlP8Tvc4pofF2yv2c3jSUT
Jc+e8zukDPXAx7ycGKIX70M7Mi6zSLlFteFNBXViom4mdTJl4WI6Nogs4+Rje1FKZh72SdQCWXYH
hfHkEZZJciqq9LUmEuwmmTziBmJLPMl06N96cx73liepApGfHlvhDLuuXMzjpIzzimQbpE77ZMLv
3c7Cn+O7C2R87PPVgpuo5imce3e9Itj9si5VHzMog5mxat8dx7U2zwBu7nNvZd9F19Zk8SbXbDiF
lSxnV3+1WkpEm0XMeJHHO6iM8qnFYBqt1tSHY8/a5AWGK5yy+Fo37H9yR90/jOXYXPnbpRRw8Cy8
ZfGgzhhmjMd5gGLQSNx3JjlDkV0YyZufEd7dVWTPd6ZrfJK4Zy6h312GUJSt4mExkU9P7doswSr4
FMIB6IwJSZ6xOnskVjW/81V2AgSI32LLvldzgdrPYtRdnvXipTOyOnQyBIlS3/QWWcI5iVkXwozl
o3HBwLnvL84RHB9WJ9KvtPVoTQmZbAyMTn4yUS4Mw7nzDTOozImDxbn4UwD2SQL1tzl+WvzG3fPk
+2k7MSiqVIRUtdV4ADtortq53td1n3fRxKSnPbV2DxPbtSZh3Jm+qwcB9g30eORA9a/Z02scqipx
v1IGGfK9a/op+bnIFa+BWdbdY1GaDvxKCa3hZ0ZdB3Ee6xe8zGYc9TLzu8j1mqGKJgO+sUXDYSYY
eC7V2hGQZakerc2c1VvpW9P31Ksk1oOVliQjNySatTTRRq3PNmG6S9NpVB8Fz/xbb5QvoHT5W0W2
3t5qui3MFGAhm1WS7sppp+yIh9uKJjPbmM25KQfMiKBSKxNeazFITUcyIqVQa7S1pbiu2tVDM56M
dZcbjntoEEftoEnLZN9Qa35dGG0bYA2XY5uppZLhaIH371W/rj8YraHy+1PWaBC2uDtcVgn/cJfa
hm3rV1btzeX7FOcVnZsppyiWE8ap3rD9fT6oYZevot3FbXtn53R6O+GpOGS/dxIZQAxr0Fuiuo51
xu+TXFw483btxnOX7CtA92sUkiXw67U+ML9qWvayKGsPOzftAM8Nm8beLjv4EQ5UhNtk3i+bPe4G
QquvnZjF7rh5WoHoXsw/fRbpfMEAVr95hVu8rsYkXmmZ9SNEWGMF6EjdfjJX78Xr8T5P08VrNTY/
t0qZx45pS5TkpncDEFDdEIE27IEQy5/VbDuHsRAmIZuzxIUOp2U3F68MFqbIlfkYDcmQPU54B8Mh
Nax9PFfVs+16Gzioa72kqn0GBwZ+6zzz0OTb9GHDYIVLqT6QL4rDROg7nIIP05GymAoN75E6Ab++
ykQF7eG7oRw67x42ID3lm0puep8dv4G3oLZvZnxTNMNlX1RuhNwA7FHBTvPY89d0zsNAIz2MY/Ui
nAquryZddYKi+T5TSh7T1eOOG2yreB7cmqAO1vrcNjOcHHbf8mnI8UdAgbZYHozFUAe9tNSnql7T
O0jiMSitHFdHrLRbhLUGmSvo3oDtR+yGIKD2Z52546ncKDACNmaq3azgOFmipSxUMzyIUGlzOe4I
8JCnttioGuoeTd43bHHqnarPdzWTnwFnfB8bZ8/bcsDsxRsPg47tZxxNBUiG1eqoYTiFyhzb4tWw
e/fTlWv53e7G+SbzNeUiiRnvqw18tFVD3BAMYbKHUQ91+82xvepsEcwZSMZmy4V7YKjlxG3UIfdO
D1VJaBJjzi2hphvuS3sWt1OFRmiZBQEjZaUflWW7t9q0uLaHesUBQ4QaemSczThIR/iDcqyzs7Q3
sw9Ks+dKBHesVbTofCxuutwew7GtBpxx8wX2x4EUeGlF0pqwyzKKVbpd4zhS5g2oLgpuvdq4JdRq
2SjdnUMryBU73/qjKp6WbebYMi6sEXO2XB1TNINHmOX12DWFyIlKz1QcaeYsz3Nr0nvM+WKFCHns
lhiVBcQxpIW1vIzDetPbNagJSZFlSqVtAj+nF5eRV7r3TjwZhy4R8odrzxBmLIQe7z3O4ZNYi/x6
qbbkuxoqbzglZmKrHchVv5sFGasBe2g4tJghE4nv5xfEKy/77cpt8PgEzoC5zgfnejNyjyqwlP1T
sgzcig2FY5Aql+Uinq52Mo7zk8Ep95KMbvZ9yq0MZCCfXnvC8e5GwflkyYu/zIFgAaFMjbtxG5M7
jyNehLHdAAz6zqWEnVczXGkQ7owGV0rKTGqXuynjNW055m2G1ewWUhhbIjXlbu2k+DE1DbJinbtm
HJR53N+hBpD0H3fi2hOyfqohTd4UtqwibIUG7V5a3T62rW/uu7osr1ZTm++ySIZdncfyZOoeWyDP
n/inaHUHGRnPXzynnx9AikQRCN9fdbTYbsK96WaA5qY4MMK7QJed/1xMDSMBY5qPQqvxRRRev+eK
aN9dczRPq4iLH2ut8usu87yzHpr50BqrCGazds+dBLOOXFO8pMSEnHo9rV/W2Mg/pM7LkKiy8apr
uBxHSIAfboJTURNVdSurpXi0OBh5+LANCRpwIfnOxuXTNcvwrfFb/yGLzXhvL/6wQ0g+sRRmvEYj
Ts41rI0VeHwEYV2X3RdPVPG71l11Y7c9Xfc8ZtfE5fAwN9JivSWErDVs91jGLOsJhszJUbcr13l3
47i6ksbQXudOYu06p/kybFQuTOmtZu87eSb3nOFIUF2+Zoe5jLOzlYwo/mPm9pS1fflVbMPshMnG
Q1rVZROpisaQM7yyHvzEHl7qjhF/KJt1poofL34vK05IMEqQCB+SRDYtD9t2U4FTp3TYjFCorJmD
BYtnyiP6rV3jlHbZsan6BWCnb8TruAzzcwsC5IaYOFAjkw7klQRdgf6QL/5JIyv5V+vWZfn3rVG+
f8w7Cv3ZrwrnJETRLXuTRo/9aF3+sxwmFcXmMN9PtQCWnjrv0/Ty6W3ISnO4WjZvzO8ay2Wo5FHt
Y9wmszdQa/xdd9JYnypDJwhQNtRF0c3Ji9HX7ZlZN9twWEB66LJFohfZiemeHCh7FZp9wtbCpXdF
YFZuZoTwpUjAdrLKy2buvj4DUGN8mzt/vq7H2oR8YAxXsAvAIaAnHvB5NZ37EwGrO8RFk8+7kn2Q
uDSpqEJy0Y2oMErzQ4LvRmVj2juW1VfkhFoYVthDS1z3rq8o5E+tnCduC0A+7H49QiWOZOanPDJL
TCKTkQSraUEKmm0Hqy+gLWpdM/ryET4Um79/jNpyzwMGswBnx5cMzYQB/mz8MIcqpfnFTQBTs3xJ
80xcU6U6EUMqFS7Eod8aeZY/WCXeW/yrTuD1tboZDbF8UboubnmndGNGVbxJjvshIqyrZ2xeVdzL
llPcIh+nO5I62h3P1hxpGd1qt7nretPprlFwrpwsYZNn2d5t+vxRYnwKs6Eu/V26CtsM6bvKewkZ
NoRL3LjmjaVixoOFxaYkCoLFUeeR6AHzEY1+YvjW6bW8YuSReFGR2XAR2UJsEKZNx3C+9O3QJPcG
SgPNG1fWhfGyi1TID1FtY/19TCo2AAN8dSit2sM9HfSy25qvmcfxcRwLFmmOgRcXS/yq3dHr0Wg6
GRsHu5rS0Y+wQabJocxV4d4PdOTiFCu2W4Q5VCE+J3/246sUBn7beXho5UeqXXXN7hTvc851Tt6k
B5BQwiJxOJHB58j+eoordU/7IPLnwp+lDnDPZcNJNJhh9yk+Me8mprmNH9zYiRsS5pgXnLaZg3K/
oVngxk0q92dNw9zB/+V50Fg8nYPMqat8Ci1Fe7sgWpBiFGEQia1drBRfn4iYdh7IPYKpB7IDeOK1
9V6qzbd2yTjpK0HMcrafKx41j92MD2mfFXYVH4hR1+7NNLAV/gov3iqObhE76ZEhUaWuykZY48FB
Pc8BoUb2LT0amEX8CIzY8CKPN5ocGBeu0ynxB7ZUrQa2amxbRboeck+Zxh6Jra6OerAN4x6TlV8d
IPZJToCOthtU8EXG1yXKH4UyvZT5LE1LcuzW+ehQcuXEBRSKVvHe3zBgRpvGdxj+H4QvoONFAQ5v
g+iDpFDJCS5HibDwp/bOXTuMBfEqCyMAW/e+zp6rfAz95nLNYCt/b0wP8p6cjSkaKNr3rEsVkVGW
6tEfGxXmLXcMBWDKZFYpVoIuK6GPSwYjPCHD2PYttO0DZo2vzC5nJp5J+8hkOSNuFZdiOV7KwLU9
qHJU/Y49ccNxJIEvMhtPP5ZZVe+5zl69TUBOsAYiTAE1jh7JAG+1q8cT42H5tcKFFfo0zgvZGzmD
EYYs+xKvYLjo+iehtM+LV+nd1HuvXIRD4OUldwfRo8EkC6b5PhQthRiu05QVnlh2bT4J3PMpx2uY
kpLSbxQhU46knMMXh7M2+r0WOBk6DFKHdBmMo5rQE7WgKqu1f2H1D4Oj5A7guwpbd+ONV+inlg/Y
yrDcuneHLg4nUQgCKghOpXqGozy5w4SPOrNZdeGRLEFjL/ydh0ft2+Ck3t7lM4uKYrBWP1Tp5Jg3
W7/lx7RUV8Y0JEd8OtVOGOm67+zycfDcb5ksoQErjv2HxIutw2QmxUnOgj0Qa2s/6UK2n6snESRp
1vqAw7G8L9kOmXSYzQOvbcYbaK7uTQBehOaF9qL2x8jS8nLvszDpp9waFwb32VWSdcsnxgIs4vgq
SnDIYjrErSW/p/l0PW1LyUJ5nbxMLeZ8uhD1w4lz9d2sMmaZfLqvihjPYBrS7As8VQauaUEsWRD0
PdpRyCCt3lXOxAxqmvzQM5J+z1Ui9mabvsjGJxZYW53JwdbNecha7+TRGGV7HGT2IYpanrJuvcOj
NAE8qmerTtsIlxvHd4fLU4wT5tEl/hTYhQiyrLzvDe7TENrnvrOrn2vrSIbPoo3gcV5GLPCBpYQV
pTNVvKG7+GpSfXuvquUbpb4R1iX5GJe5Dd6HIrnPcKxHkl2xOlJqfKAuw0pD/kgb+zyRlvy+RNcJ
KFxmnIJp/YrA3JNPLyy9a7O2+1JoAlUJmVnKx61ZH6xxi2nmRnO3GXN7qsbEwAReA0fEphWtZYbD
0im+kBUBudD5PYKyMVvk4g7tt6kwHzftPBLM8bwWxVHWKKJCN0Sd9M1VXskjGebJsSu4rnJnfqut
ZbvB63uOl2nbSUfEgUhbcQBa0FcsDGzAWbzlbLnMgWbq3VNnE/xNivgSWJlrHVgTkNxmGGiSzrM+
Ol9T4inPvsyGPeLiOjmelNP/yHp0rY7p11l1ik0sGNybEgHF1n65NztqsFz4hwm1DbMBQAHbRObQ
HuQr5+r0NrbzWZRTfMoKNGJnzOW0GzuBv5FYDeD95ryWREy4KU5zHv5OzXTWcudQ25Nz5ylVsIfV
0W5FZyXqMx0d5guL+4XkQsD6KyeO5a0juWzbLVuOvlOt0TaVL62Z85ztY+vZJCoCEXBF8NZ+DecM
DLBWvQtAVz/3iXxNeq7MItNLVALYBLhvXyp7EyF/rEsnB54WZOXKmCwbULTpbF+s0vpxcURHcMq0
bkJWB+qDajdltXst6tHApIfr3rIbohxn1YRb2jxjXimOYMmjF1oM+IBVBvsscS0xe+mSl4382UO3
jAOrCx0kPizoYZbK6m1CWNz1xrrw6VYe6+pR4Wgoc9izYZjZSGP0W+AkuLnCCrCSBpX64xLoiFmv
TDkMW65jjvbzzFA4iL36eizi7qsFBxuqhIk2KeHclF5XH5UFihQ4ylh2ZuJKjvuR2NI+o13WWkQo
h2yLqefseqzkeGZqeLfodAyXuhwe1jx3r/gb1h9iyzHdFTWNC2vJnsU4DiRqlMVT2lCABJtLb4Bl
cv5xGRp/GpoKmzDx5tlezSwa6a+YpSApRVWZzpglHKiY1TJmcdO3XLEnJdz3hdnyiVyHRoTGXA79
Ti+LeTP5TbeX6IlRZS3fU9vwt2g0+jjfxUBPuBsLgz3kdo2984DP1Dkvea9fMFK1Vw1bE8PMS9sH
BO86LAww3uIyXAvNbPaBXTLjGyMNSmqjONAAWTc26OMzYXDr3tlqLtcu++mtpIAwpnqwav8B36PH
QRQvMhQbWUd5tyWRRcQaXDHQg8hTPQU9GBQVSWdHZuv9yHKNYw+FIt4NmewSaqe+ILZQlDlcYtvq
oF8TZsQSOMpFXKPGrew7LBeYvUcx7KdsZE60QGTrRkqE576d9+tmc/rkpT3t23Vd9wTQm8daeAt6
h1F/mohtDOLN9SobLOOOU1oe1pVHMmWrEclapmemEmRRkF/88Atv8D8o+H+X710KGd8RUhE7Lyyh
/pYwC5QzGw7hRcBN05FebV+sI3kHuF7+rWA1z/IcE0jAsixTQF3a6pK594u5PJ7duVBxBa7skONw
rmRmL1crezfN/yXY7q/5Z4Q8AUU4yhKuY5kuXp7L1399IW+d87aq8csgriogHgX5htgSv00NVWRE
+MSwBeDX6ZMF6jT9LznMf8vO/f31baYqtmMrVyrn74nAc+f5FF1+tstqg1WxMUNZcdmp7j2IVDn1
3jOU376CU+TTjUlQOVs9WmYOonPjCH3dIBjIb03/xtLj8Gew4f9rwOYm+8EEqfnUfydsfgVs/vP/
IwyHIdYvt8V/w3BY5JNQ3etvf2F3fv9Hf0A4nvmbbQPNSC5fz/G9S1zjHxCO9H+zYWCES+KO5/FY
gn/5k8MRDl+Snu/zb/71pT8xHMf/DZ+f4jK1LdezTRb+/hsUzl/jKgH5FDQHjBAvRg60Z/4t1DPB
uG+WXtIdp85i8NynHNtV6xPzvgD2KgItfvlw/oczgxvpv78kW5IscZnI+sBJv98Ev9xkq1EXbStF
ehx6ZtmByrZtRx6IcSBv3oZUY9JOeJMg04L4hWNxqXuUwvAEnmcc57VurwjpKH+WrW0Qcjxk91Zc
fJGpdYEMhdHtdN5ZJ80cGqZXjvomz4v+s1u2i7Wxv6zqrUvxMU0lAUfuVBl7hv/iqahXheLAtAPL
NBD/oVqcr52HET9o2ji7J9EOL9DAqU12TlyL10T48Q+LHvucT/T8ATLupd9BBLurK4tcOeluKcMV
AI4mOZrW4O3HEpN7c9k+2GjXfsGCCfecQVgOkKl7066aE/PA5QTi1JehTC+joUHJh4p7P/Aze2Ow
o4aXNJuGk5uZ3qsn58+JcCSMGlOJGdK1hcZckmC1ICogfXIZ2p3NhkiaQM/dDwYsMuoVLhBnSe/W
dFMhjLudRclWMxvV37PeBvEu2y3igk+jnhkhc2WH+kbm+5ERqemgVqFas2KmmoI8kS/a+DF01R1c
L75qtxzfjdI3onxMSHMD0A7HOXlHGnZvcWpZ4piQDjZrRpuEeTyucfveqvy11bEKDfuSeFANpCEx
SUANtHjQqxwkSmINonMDZ1nAC/rvM4aBdLwITapjCNGUbxn5BWC1KNgo0zdu6/Q7d2PcU1dXvWz0
F1V061dBS1v47g6RHX5sO8rK4VOcd4LRfykLDDFY1UnZF+e6Tn7OEPBT7mdhMcZuWHXv1gUNWYvD
UHrGdZczFTTWuQ3SZqvD0vuAsGA8gg5tDySv0h2OAGCIu7gosecwCqxE6DixDyu8Hos5fWWt9NcU
jZLK3OAyhDDwjrHp7GQKX0Iqz3wS7IGmU7Ps8Wimg8EshQfr0qttDYstt3+0SPrEk8WYrak5uAQe
DM0wspidQ26zecX3s8gUNo+HUWckAvVjVK1Wv8tt6PNAVGt6iN3KexrMMtuBcahAiuIRpgn38TDx
gdHrEZhnSiLtWjrUjrBwv79MKdwYFS7uM+dqdsfHTDpkV67O7+lM0/6yZtYGY8UOUDvuzdyLL3K2
11fHdZfDMi+nzCcpcG2GfeySW+LGmb71bG4xEsfir2PiVC/avYTnxAccEfnhkonyZUJ2DyTTkzWq
vKy/x7iX79pixlguCkcERuUBLBlT/7wxmcqnsYqEWdehVVklOnk7nvvcsj5VPCUnElXD0VTjER9H
coc5eIkanbahpTOMJbrIH1qza8+2aLbQI5L7GwEsNSL1crVgAbBHtz4W8EBzYpUg4/56Io1R3vhm
nOzduD2WoBihWvobtykxVObafK7RtYO86oZvLgkzhDWEZUGskuWryHbGcBv9255soqM7qaMR8yj3
k9tiJbyhy+sGZzOWmqW8K+vqczDShl4ByQzRk9PG00Fizs/5SmoOhmeOnPXEb7rczH7zQixztGRe
foe97y1xeDvY+s7DnH2xRj7IZLIjjE4hze0ZofPEMHpXltfEFz8sc35brst5GNXOSdKva9nQblWY
KHB5hVmevmeMwcIZ1jjAtPA1y6fIkeVZy/rDIIgJ5gkc7IbwgO3I9rFDdvHt+BPxX775JqmMr8hK
zB+dLGQmYHG7K22EVo9DwTRuKPSsa9A7+8qg0og0BjjUs0O8jQxDzI0ES0izivIYJqO60UyJCZqK
VttoQwKIqoPB7ICsRxWhDs2B7dXHqiRtXtM6mBsJlqb5ZOghAzQ0N06D7Oz022trkjyGRDseAADr
YFjdVzMbX4gjOOC5JH1BeAhmfsnph6htiCK7MmoJozcOb0U3vDFx7BA37TUqkaFyeJ3AWSE3nEwM
x3lOHulr1+Mo+u4OffqqIUsX+3UdJiCyT202vFQ5uYXK7WFPXo3mciDGl/EdaVCmt57Rhg9xM+0s
jwQxjDNOb/CYIeU/n1pU5YIeXtC7rLzIvpVjfiumUZ8rWB8YsHcb3o17rqMnmNYI+6pG6yURSXjW
pwN49b5c0jfNxj3JDqXaHKZXkp7rMC/cdw8/lGdgF9JoFa+tvOrFYNwtsiK4zkrbR8YQM1251J+D
vwxfuTs4CDO53i7KJv8jJ7mYKIyTGtzk4NLuJmwq4tnW3cK03F8ijOqqjZ8b33lWwCunoXWXyHah
/vPJUS+xOV9tA9u7aWxf0tm4kku9i4WDkLN2cBbdOJ2Jyp/3Q9vZ4UDU23PVL+Le0aK633rrQIKO
G8RkseyEXvfEeKIfF/r1Mg2xGc1ocUhjjEdS7lJRsujGTW5IYMOg5c9EwmSs50D+ooFuiuGYEY5z
zIqUjO/BQ6RHLEmzGOOcmY/4ZFEvhkYdvLZ9KX0bcScvHx0CQmj6MMjYgz4Ma/O9aLv3kYavm8jy
n1L85ktabPuUFZ01lmZ6g7vVcPIogY3c6zg95GoQJDhZn7rwTk6DQJy2a7pTchK8lhfB9IHfxoSA
EIT6QPRFhU0HtLPLO2S0/GglegRM69RN0yr7i+xte98sCYkGPYZ9YB/z2uK0DWVuhQZEyyPCU30d
zyQbJVqTpBzL+kgqV/u1c7rtwIKkncS2qZOZtMFUHe1LCupmr7t2Gv2Q+J29MwsIQkYtLCwQUSs3
/66QSdRU855o1uksRbVjF0gT+EaxHRurOjCVlzvgr/2WysDoR9IWQeCYYFnM3SexHoYkPix9vceU
MzMX2bCPa/OlJRwssuzuwJYvZHPH2pPPmHDLt9Df2VM8bmztW9sbw5/4CAmshrN1vdBE+2IIrtvd
JH2O8KUPhy3Wx3rDDuJJL5SmfsgIoQuw+jc8xctIFL0XeHW5ZwNTuWusO2zNxW4kKnmn/PhUFlkc
OqgXqNR+sMYodWIwv/TGck2qoyL8xbolSSSBLoe4ahPCo5PCfPkv5s5jSXIkW7L/MutGDwyAgWyd
0/DwoJmxgWSQBAcMxMC+/h10yxu6mbebFukWqZTqqiAOmN2rqkehTOEZHD2QGMLMD4M9lduI+8iV
XNkH796HJEGWTIKDD37s6A1cFgaNYKu8/iVkybouhuKjZ7o4tgaeMeSkpzy2tt6s2RjLJK5JF3YF
naKReVRx2Kwd0yd5nrfiPYrqhl605o1n5rDAfvoitzaiGdKf1JTdLokT7yCdNNzQo8dHLrE+NRYD
oqv1vRX82JyMAbnlhiUC0lpGwcvX81Y+JdXQ1Kgp1HQTQshxMncPx/ovVDRxNwqLk6wvrx1EGCpO
VwSJgH+p9l/XnnxZaEw7wCAw3Ua/3w3leAQajdSpO0hMwQED/kfRWf45lEhxI/PCzg7G+M/guQ4p
e1fsEKlJWFnK7Q+uVZGGUeb80cI3W4FlCfdJZHfnpDMhBM1c2DqIr/sZDeA1qF025lSb17Izydon
HjfIMlmnjTnyETGi7hmDJ5YiAlLTre6b37IuKJ9SWS4+HIkmKZMlA+tk6jER/nhI3RnoaHJkbf6M
p/6SJBPe3j6tn4vEAXQofPmtoVGvm0qWFyMLsN9GIt1kICG2rYrqZb04H+QkZiTy2vrpyKmp1RQ0
7Um67Fx78ReR50vMlWa3E51JPW3CsP6QSRU+ktVh+V613r4IbPIA8q89cGrEjv3o+9N7F5lQB3HG
H2RVvRXLbLIsilYZmGS2WV2PwmN9xm1xAEE6Axr39+yRt6hFmq5JcOdh5p5LAqPbVgYoNXmNN9Zj
M9YnD+4AI7gs7B982lzau/YAqLI5mr7hPC548Th/pJQ0vhqqIETs5ekdrRO/Z8znH6+xn9gvmh/3
VQYm/1UfvvknSBAwPf0tEDweczgZgGqmtzltPxs/fYJb9CDo/eOzLsbHEB/+KgAogHjWJBvXK7l0
gA1GhcMYuxqyZXPEevpkc4t5RP2fb1HJ8l10UXxGUrQPqcfdXnlVvWn8wnzQg9jVQ/2Xdvc1zXDX
YoYBzp5xG2UNNzXO80jPtJAR6lv+HfYWGGZ1HXQ4/MJ9Z6xzeDYvzI3YAaoEaQnD198EEtALap14
kn05fOMUzddB4A8PljIteGbCzT8xdFmXOLS12pauDjHWYJLnnqV+xRNojDS07K9E9s25dQnQhI3F
3l4Zd5V31nFOsl2FtL2LICgiNP51lbFqHaJjdYovuvD9t9g0yPn2kKqIjBCLn9faCGHXhYKzrkE+
QcQNN32gkVnylB5UB4RzSgRj+anm3A/XtQtMZ6hNZkUz2Pva6i9ZChijT9M1T55+QA9TO2fA7xnV
Ixgu3qAl7PgD4Y8vFD6YzEJvrMCeVxpbulGnryDRWMTatgJlDM7xOvfiAb7gccqGdh9PSHGW/rTL
324akQcqmR1Uw8KAaxh46vaqAn218nnnD9Y6IPu2raP5d4mTNl1J4nc3ZExy9TD01WA77z5hOJwn
xdHRePlNnxKCoZg+6THNAtCa5XcWNs8SM4lX25zY1BpE/F+xvcDyMjLnAYMD08Ex1QcKLtcV0t+C
oSwVyETX+oPfW4KCwtzY+Ac77h+YUwEw581PAyFipDzV6yymyxk3QAK8YSvQMM+RZXSXrLO7NZ74
9dxj8kmFPexnw5UQA73mQs8qqQ6zRNOwTFRLTd0OBImqK3c5P8Zn5bI9gY1z0D5uy2oujqVbnE3J
FWYAzXwKY4P0uGGG7+PcEvSYFSZkry7EtrIlZYpdZz+OEzF60Uf0/HUBk6U5B9dUM2ZmlQ2UJZzu
CTPJZ4YUvaul66wBrmYvQUlWqxuWAcGN9ITKb2FpixSEbjEU4XMQqNJch7mXY3gCzTnWlnopOt1d
4IfFzdqOhmSpDoifsNaDg57jYccoyaY/yMqjnzvDIXBHidk4Mzy+RTh2js/ZH4UBTGtiJ7mxrEHb
yOHJFVjvCRb3z1im/HOE0+0oAUyp3gZgHMcVbgSJz2zK3m3ZP3aqntaAqsS1wGP+XHvq0tvkygHc
g59twBaTdc38reENwVmCZu81ChnxovHYhrOzN6aqXxPXS3fm6NekhkXyFk7M2xYcsr12zf7bSbnR
bFXuw3yzPyKbM7XO+YFzBWBuxVb47uY5l83azdRG0c2Gcaz8GMNoH4TOClIYAmQGQsyFLU1vlmBg
1yauV6PaaaHDNSGa6FSMY7CB3GHtjbnw3yYggPHINS3P3QqW24zz1ebRDrTxAUAO7qSyXqqpO3eI
PaC5WMtM9By7U1hdrZlnEg/ECbKEARIeD0jYEC9iRDXAU7rJa8srzW9qi0O1zK86+u5dm6Moovy7
0n55NFMEEOWxIxGZ9Wpq5UBGxAgQgbxasTCdjqYIrkPLMRDbo7U2lEVwQ6CCwt8I9iKEueBPTnkh
x/WrjSM6BWJ4ICIm4+yJ2t7Pk7pYHDZWGsDsdWgX0W7wUMECWLdJ8TnmZrErCfEghXGNwl5zoibD
hq2skWxkciV4RhKlJA7V/ug825lZ9OKpNH5rcODBkjAEHvJiWIVzYt3NMXrMTRm8+b3LYT/kw7ID
Q6LBe7cBkGJ8V8IA5+XLV88bBUgYz95WJgTh1D/bhbub8dNvuM9PkI6zM120xZKv4qYTRc+itwj9
jdcEp9dWt+KJWyrmRSHNs3L9t7plSzkmDMV2dAnTZFNEBPsT5T96nvuLCCAgqenIuf+gu3Y7LpUR
8KKU5aDPL0AMMNmowouKdfDc4SXMmwU96I71Tljmk7e4ESTFdKZbpuAWOSZ4xmOmWdjxA9mzCzjv
+E/ojCwOO0gduyRPot9RrKfN0MYTbygR7VobEW/s0DdnVyarfH4SbWT8CfM0vs5TCegpjU/1YHob
AkRvgu3oj6o4dTpdnCRdK6tGxeW6tu2YPodvIFVHhkCxidqJ+avfuekgtwAr3nTaH1jHIFLG0CqG
kJKNysDDn5MHKtHDXpIm6tcjpp/l6omQAs7sOKH1PYxyxOmV2GIPA+dFFWwoy7bp3/kWq2NlY4QH
bLiJMT1tCk/m6JJVCSo5AJzT+PFPOQ1PJSuIdTZydHk9AUN+IvA4GX9ai3VCN/cvg2JNZTYMA5n2
+k2lx4G9HItNlfAzoqX0ZvP7Zj81PeG7ZS0Yt/3eFgFhzwVbM8aUik8esf6u3wYMNmtZCpbAQ9Z/
1LwPV9lYvQAWO7pt+ZR66p73kzrMk1ffoZcyT03OOyUQeNXY1CAmGngo7HDfjOZAkQrsE0AFcOoG
SId+mQBxCn9XKrpqPr8EwownSuRAMEMXv3tzd+o8GaxA+RyHuUT0DEEFTlWzTqFhTW1isPEqym0s
+hMpvK3ksX41otj7VIMEiRXlbPlsVq2ODi6wP5vbUHJnn8vmoAz1icliXVIdJirt7eaQg9MKTgNG
eFIsyQfb49fSHv+mg85WzFf1QwXDwge4NSinuaC1eBuqlsY7AbFg6U8gDDp4NceXossgYYuybdJg
xEOmO0CrFT5q2Cr5MA2PdVGdexL4mzECWB/KoTsGhaqOw3AqsuREZwbgq8qYVjpYen48ckeSlz0R
O1ZNWXiJfRsmqkzX0mjnTS/qD6Mu620hxyMXWgPcVOmc+A77h5DZWbbsqhsrXAYhWgf4BiPmlOop
72acwUNJ8Caoh9fFW3gmGnmKeiAZlQ/Jm2sixOEqe40XKhtxfVBZoO5f2ma5CWTGBVJWs2tn/0B8
92Me8ujRItUS1vIBHHAP+2Q+T5n1J/a6R2ua/gbccUOExM2cmSc3T9i5TSOxCZbPf8tQ3NtGnDsW
mgGOn7Xswh3qro3b/K+jvQCLCz9XpvV2Y7fmE3nMW4VNYTcRjN1BxMy3aQb/vMdiZLZNeHbMOr95
kshhW9vld+GjYVjTUxdFa9cdpk2QCu7rUwcQFyxitknIehGjM/dTZNXbueP1hKvI31Z1c2k8DDFE
IXjBDQZviJZIZB1ahwjAixcSJ81KfuwcqsmuGkyYI787r1IXyH6QH6uBNMS4o4GZ5TY30GfXN9Rj
FBv2tsbOQxQv1re8Sc6mo5Y1F3NMWi47LysEHqSfc8t7CIN+O1asyLlIaRSYHEdnVe1V2J5Kj+4g
b2Rvl/FmMvXdc+FQuNFWQJHalV5N70eV4pwDNWXUTXEOdDDvSIAyM5WUqnAjtox2JLNpzSdHwEVF
03B3Bv/8Tde0FFvpaxsYRyZUdixy+int9Afqjw9khTA14QeS09FeVQ31KV598Huge/abH1vmX7Zq
GUMD0URGv+TH1wZJNbfBwYU1uIkxfbWh0Ou258YAgGvIjbshI7W30/rYQQZdKVw4+155xzG9pZ53
sHV18SHpkeghTk2aAz8xVQUYq8o99ZnRBizytZnz8sZbPEJrIw9hSapWJKu/gygjMsHBhNu3an6V
qRWdNCsccxWP9isAc4dAYXp2K5f2gXrepXj7dqLr6guDxZeb289RgpzGj/W5d/0NlzRMZpssShXF
AF33FIsOew/W8m0zEan2G7iBMZBB7Bl7wtRcqXQa/ik6TNiT6sctQLh6awmrO4D94i03jM2bHnMc
TPHg1M9LBPgFwfaiUn2zusT7Ybh8qotZXHU3QLWXNWjIlSfj9E9iyWPF1WlctMypii7gOcMnwsXu
lpsmKdxQzrykFuzinEwLdxihoC5y46mP6kevNb8cLOfbMS0KVv39AZ2gwiDsPKuwObOcnHl96r0M
8D7BdZZ/DMd88EJrbYqLX5obp/CN41jnjCVNifyDBy1YWeH4qWIcw+E4/7LmctpT8US6tuBdoNng
4oWynbh+IiHT7lRRgGKrDnbGpnSwPXDpPnAsBfEve01StWEv9sQ70Vi39QQ9MYpeSotnZ8Qyh6W6
77eW330nPmAymjGyNyYCxtU+3fU625gUoXE+FncGvnXYiJF5LUJLMNLHLJV6o4z+GRw8wRYdbVVY
7Ci/IqAtSHcH/W0i7cHga62rHGwQtiQ0j2j+8rm2naL8S3RNtOM9KMExjQPSiakepjYz9oZRGA8T
MNl+Tq419LWDMyAlOAZs7hWrMhCJuvePWWPYGzecH0hTNPtqdPjzGOtqEgbBKucSBUjc3BWyfgj9
9t00WduJScq10UJXqFAfAc0TFkgTJqLWzfYJwRSgso08xTSJkuoL3kybbt2YA22d2T1Jw0elm1MP
L7JD7wUdn1jbluXeSsw9SFntCab/4pqFwYPyrVuGs2gd9+lmZiJS2DOdVoebwQ6gSpvzQQz0t/iE
m1Z9EzIvWiyosLWzRzBsA8esbz+HpgUstgtOcQSHt/eKNQvGZJM54spsj7+ucg/uWIGPbHCK+tEk
Lnjo/hatxcJi5IaSlygibrALcY3ThOPP8dG2JEl7T9c4lgYd7ysuic6KmDVlFH7mHIJmFMcy5KKD
+BRC+ONSj3WqyLNHyHrGxifR9Yr8eo4ya+eSrmq99JEj89D6ns+HpBgvlY6mjGWJV+WrJGh5/CfD
3DOL8O06WFVLU/22pLaeZUTaXc3DowTFrzaF47dkqZo0WneRkPsE7sWq7pWfbgEUUjwXOP6dcMIN
kzZhUYdu+3R0rEd4etNH4zK4tyo0z75RvLGvVRuuqMY6Njx8ikkcL8228aafY0giY7rBM/7HMpwH
weVkKH/xm10TsFwNsoy36dAXfAnos4l+TTnaBlp8TW9iH0MRGzfNy1wvggAlRa5EBSIEFbY4pBFI
byrMn6Z2VE+1NtlkFIxL3bgHbLANcondYAaDn/52OZfMvMdSPN4C3KaAB7qxXkNw/NL2H+3WiMq4
hLED0ioD50s6lIRwRQI0UE/zHfY0CYoUxlMTzIcAdv4qrvur7yZcVk8J3Sex3V5lSkxOg5WfvA6K
3BQ9EUuDgFWD+KLTG7IhX3I2fQdzvumdFiAQ8+lMm/lY6+ExDPEvpj5VObPCwRl/qaF6j1wK7/o9
BHdOfybXQli/w381wwVkEKYK/pMnhoBQQsj9ISyZ8/DvOgFUaNz+bEYc4xhkVb0vbV5jkZ2hzebB
78IYnppabY3aecjH8QPsB1tsfDvNQgPrgHPM1RNtAv4Jegb2vdk+ScXPY5ggT+IrO8xVfQMlUe3/
tWgtlM+uMoC9VC+pIU3bCL16xsazyEIFJtzfMEhYpSW+fpvKIdi4Q+Dw12H5NphJtw6lEa8t4Z0T
2V1HXR5gbn0N0r4bU8OjyQl1pY/kCIMDn8LoinWeAz+n6q3Ac0oGoYDubSRvnYeD2LP67Fq3Nvbd
hmHDNdRfSV30tgSBhRvFi8lLVnQpWVQeehnAmnpiGKjsf0VRExZ4Rj5/lxQ6bVrwWTsb48LLPMQF
NpumCo5tXWG5DsbBPyZNbb871oi7YnL7aB8Jy7j2/1Iocpm7GPC8iV8lbM/idwoa8X3Uc8QJXLkP
DcBQY5+Imo9XYbw5eeLdp9ArrylV8MSgXQbu0YbEAkSheyBggFdNuwQqeqv9TfhF3ppqDL7DPlVQ
JMYhu7CCMHfh7CNjTLXGZ6myiq+rJkmGIAlTxIvtc5uEPgmNMXRe2l5We9GP+PYML9t6k8LKI/MZ
4WTCE2nK7Ntx52Ft4yI3V7UFWZYeN59hNYiHPaWFw4O283Fv8mHcgbyiQl2V9q/IWrRccyDNLymT
L7xGfsGCuYy26L9Y5GbridqlHMmoMNWhHsWDrOqULF+qLmAH7A9TTObj3Hd61wnKPip6P9mCkyoj
AbUOeytaA/uaMW2S+oRLJp9sX4vvwpXmVpQ0hagppMG9bPe+W6AAMPJeiH2+B7J7w0VgIa2GOycZ
6l3t9M6ncuBvmFczGK9EG9E4PJF+pHLibuE9yrF4Lo3xvS/YGROa9/ZEBcwV3vtFdHWfwlwQj+c/
GUCf3PxbRgPQnLTmm+zH8BI0PeEsWnS8HBcjBFkcOLsw11y3zddW+dGwacel9Ilo3hojF3EOshPr
Ka2BYdAAUB1qkeI8cZlPgFGeUzGdTcuPqEdtg8cKAILExe/bpL+Sih4pz2rRgfFzfTsWMFY2Anhm
LMwHHA+bFP3yI7EYcnvS1Ex3bbeFqWzf/YktRNLMBcWW6UHTm8vOjgApQqJ7ZIXvb7E/ANeGOCmw
NIPCw2fLF81bGoWALpQUhc5PfuK67eBaCNEdBkWzoCAHxDrn35dtSqkpvfrdy7HHKYJF3pbkXom/
eQXFU/6ygInnPsJjbYBJa5cp2fTz09AhjnmUzV2KLsZXb4CX7EFcvION1dtS1kjX3mSc6J4q7qbt
z93aKYzpoRkDClF9dAxWyFRetdyjiWVS0gM2D7pu15QQBLVVfkWZohjJqPuzN7TzTllJvs9L2zkL
mAlbv53Md2IW3xxWH55Ne0AyyAs7CQ7/2jboqEoi/9zkZckxN5VXVn4ummeeXIwxklfd1+NzhReX
X29gsH9wxKsxWHW4YWdLDkWrikreqT0Izy9spgS346xuzhFNggvMMK2uyvZw84eh/k67OHuWrta/
RquW8cZReprJ60Ws7y36avtNBOX7BWTJcEh0kxxYYi2I8O6pzIfmLkALnWse/OMopupIi5c8l97Q
XILEwYAkZUgcsi3Ga0bZ7nfc4t9qyKh+molvAiRRAzofSUAOZWB7q2kIx6cyturNkM5Fv81bqJix
U1o7aC1IFZm/JOxaDjcsJIxf+U0k/OY7dbW4Um8Zub23XkTL3RAwCPj8dFu4obo3auFuunhgHK8W
z5Mo4qPsyMS3EVMP1R6zupWsUw46B/LtLqArItnRH0IrbDLIgazpPlBHmTr5O568eu10TcDXLL9b
g+pOqWp1NYVozsKwsernevA2Ph1LXM/iG2YtSjrwBFXon17UH8uoGz49XaoXgfXyWhHcpR75ipGN
37cwjTV9ufnjDB7ld0Mk8qerAsJtjW+jwBG/m1k9mHH/ixwFbZIASLO1EDFL5lL/jSWFRGE+w0IS
wbhNGwx0Errak+XgZ7fzAtPI2Kf3PpcMl3SDpodUCzYA0ZCFd2vgNdSaPNYmPMQLz1aLed7Ewz+z
BaPwxzkSI6BKMInoM4SV4PPVB9Fvo4NXVgYeNjG2JuQum+Roxg2xws5u1vNY6h3xYk0xU2NwRQRU
EPeU1kZ5m4Iv8MY75Pv+zaiT4s4/KTsz67mfS77BRDL6V2FpU4hXXAMpe0gwt7eY5G/ste9O2uVr
GCoONDJoOHPlB4dYC//JZH/W7AG6gKScgx5u+DR/dAU0oySbi9+0jPyFEuzepe3S3ocz/yYj7JGC
UPkR3H3xoJZqBGzC0bo3XRaCkKAuBYMGB3oRbZO0CjHOZTHs6lziSAJNOocW/TqJLu4hQLP9QB51
R6MckgLx6AeRt8k5JzqzHeqw26Y0r42cDGutp/jSwnUjZt2zCUJC471FBSV8GOtXkDnRrU7U8EFD
MKvCqa5JO7Rd8AnRPnwuIqt5HaIeXD74ja8okfJvluf9fbSn8NZKev2obnBziu8Iu6/4sAcHBIHl
huT7+R22c5xQlKOgh8x98mYg121jYzEYBk32YMTtWwo9bw1ZwfuTaqK7y5SzDaG1R5tQVOPFFqRU
C6w531xM1G2yK3LpxClwiCmgRQav+kAY1sss+wROeZMQz9Tcs8A3UCeQMegq/5rMlXOorKVkxe67
vyUhh91kVrxMKhZ3vAH5Eqh/VgciAckN9LW7KRPooaGVszWFjM+QmJg3Jto4ORispkA8Wdp7igQv
r7awul3aBV6wLSfSSgkY0GMfV+THewB2bEZbvNF8crrvzu9rcksWLzTlIIH2rMaPaH56E0Q49uaA
GoSgryk+19o7KU+qXTc2YNEBHl0cuDOYYbXskfA6Z0tqzfwVqmDaoqUhyLV3u4nY7jPXUkAcUYYz
3mv/WUx2dJNZOr9QkdYCxydmugZ7sVjzyuI+5Q5Wzr4U5xT5YdspDHqOwcIew7ixq6KhPQsq0x/L
xLY34MzGVU+EgyVbWR+yvCHqIkYZnWkR6g8ozHTZdMhBpa6G98Qa3ZUaAvpwowETVGKW33bq+neC
I8XXqDCHr718edM6bFfawvxO5WChwzrzsJeYiXdodtzaclQgLkd+gvoDtOKrk2W4CbuWTHIPjI9N
r/VuD+F8HcyCT61D47iB6Q36OwcLBTTJF5SzdQUZYgUgKP2bEkbca1rhFohFTY2cG9R31iBE83n7
7spaqjeR9+5DGj62SQQjuLfVMw0x2BERjc3XFK15xrWcTn9GY2R12bKDpDBGmoSHw+SnsC0qIXIh
5+cEI+c6m4rxW9l4FYSXmp8sheMnNCE2xjOAgKirjPdE887NQ3gydZ/3GFBbrpu+7T5kReRtdGDo
HxrtrEXxGi1nrWqyQWbboqZVDZ4eE4GHD38M0aTGv4u3yjPnE+iA7lMY/vwUGXBetT2Sn4s6fqZB
w9xhGZHcRD7dMfkEhRDaxrgdsKy5aG8dH9N+dDhDgP4FZnofif0btlk/TQk3XnxCKd8c3joK+Wqb
S6PtTueB/DsuDCqEqk1UTexD+RjEK5aA+tlK2IZCk27lnXCLvW2bSb8aVue+OkkH+WdWKLMUC7JF
gK0zw+IcDzjY25OjmvJLO1wv3akrmBZbvS+tOeP1D/OjKbT7bYTcdMN62htVLEh8Jt0mgi5x5g6H
rd9oYey4BgshJoH4ycykQYU2q5jYA8RkB+AVYOvIX3iWogsDR/UEz6Bg6Zkul0oALhTIj1AukKPv
VZMksHuw5YG2yZ/Mrv7wCYfThszVjRq9fMsTHkB9r8CM0VV2SWfhPdNRh6jZmIuG3yoXexbed+Yl
aAJ2PqS/gEOfxFAxKVItdJFEe3/3FC5Qn9glPxi7RlpGuA4dp9GbntNGGDiIQeAhurP7fExLvE54
BIxLnod0cXl2mx6SpKse2NrPf+oiTl5lp8SN12I582l3xacIrOBL0iL1ic1jOs69B8IfDemLx675
lcED2me6DJ/dbp7jc9jEv9sqlztEA+vq9fTUrLyu048FJ/t7kUm4UmWb4QQ1eH9lpbzh8pnXisLS
I2Fyk/ee+BxtXby01qDJwNF+Nq3AGXhr5fu2xGsby1sQ6P48eA5e6YQ/Cwgsv0Argk8IUaEh7FhW
41Yo9kxGInjo4I2SEwiC/JaGNPSQ3kdF8dlcv7hEMoHSs8RkQrEWA9g4NkZ3LbOmNXdZ2EVn4WGf
xFBihFergCQLBCYC69MQQ38oY95g/eSYS9s3fdZxpvXOgav1y4AhcwlxEN8LSlAfR0j7lB4bDJIL
8k28uAEclZWLyACkMaRuiQGarh8vejZD7W87q3FOfe+2ryGGnDN5GE2kK+9+sU3OMHdpDC42Fs1N
WY/sX4mrPNvJwojx8eiOuhkxcNARVQ/Fs291N0sa4VmTl6S/PJypVF2Q1bMkztNVS6aHTWGbWh51
50yYzKUZLjY4TzqlG2DdTf4i4lvpoTFluxVjku7gU+SHhUf0ki+FE1pC8g5dMt6jEcqb6AxIeHiG
zxPQvTVoN2unZ8zYcQvlbPYonOR/W55yEHjjS8Sd+ayEQVCyta1XJwD2R6SieIz8OrxoFVTPUy2L
76on/LTQ75KrI5dmghbzEOS00l00qKWhbI7MDxuH0q1oQqwzwp9gt0t5T4VD4yRAsY+0HfqL4xQc
eJM2b35EF2jbGAUY3q58rJsxfbfTiGpcqqovQVkkt4F7xAn9nrWz1cCmtxnOOCKQ1SPfTLbsAvxt
mUnvFgzeCIfeil5qLlLvIAvZUthAJPpITbsU8Mc3TekpfO3J+hlKn7ZePDhrd7ZB9YZOsQtyIkdU
xhXugz213ofb5Hz2HYpN1vUE9wmSQsWFLPXiV2AcM6WKIYthY8CgO8m2JCEs7SMr4fA39P/8Htn+
uFdNmvya3azYlJU3f0Ywf3A1ON2Zjnbv0JaLz4r6uYndcm+uNE3MBHz5wg1ppF8FbtUXKpr1pVei
OU2VrU6QdDnxbQ68BW9G+kY4G2IcI055KhCY9LqfIR7T8+Do9Gvoc/q3swYbkCMl+ONZJ7za2yDO
trOdMltr3iqfRWNL/g5LEAsIWBmqqFjYUUHy3STZE5e98dAOksQ+msQXnvT2nOk0O4aJ57Y4+3j+
OE19k0rHoI//+OCX9nEwc3a1frVjR9edfDZHa96qSNQ8lNeW1Av0NVyNmTvax8EP+g9u7vFPgKnx
ldipHe+NIpAnCJnetApqpIYlkhTg5ysi+KMDAn4njOBge0TkoSqj2XuOjzI4jHvm8eo6WmRtxmYe
mE+1S66GaDXTjzwaUwa7YipnEBnh4D2LOkXEI2kW2YP401qB8wbEoSNWLqAm0T74AtmWSX9sJXvK
jD1MXcV4zVQEliHQzvjoVZ77PTo1JPuSj+x+GIl0E1M+8ZK3UM+t8JZgePxr+DRLJ52A6WsZA+Ei
ekj4QEMc6KZ14ffxN6UA1FNXNMNY2J9RYeioEWmkANO1A7dp3FanmqeS240usiNEI31mcTKdIN30
X2Fgha8RhArJbhadbvT8+rtxZm8nY4xpFvSCjTQn8TSDH97EUGXXqhmb2z/sIhZT5FjBHuo2yrF0
4RM5mB0RrqxP063N3z3No4eeFrLbrK30XUXD+KvqMvIjjYlv4zJaWh2HaUq3Q5eMW/olbBIEC0Wq
xpRMtmZaof9CyuUOtZWck8kabJP9aXOJupTEH4A9V0O0+geyddBUZhwddAgNvFB29zedMeBgbF56
TSoHM50ycJuIAQofLe5rQ4cz/IORhjHdGHvQPe2xxae9UYBkWGTNPw0K/4MblPg1h2JA0dGly73P
FzbKKvClF40Umm8zBAligkuZaEHGH+0X5QcnJ9eiiyl1fpgyw7k0FFDcRpgnpzyaykPa2RAMmgj9
xffG5H32FPIln0NEK+5H0GGjq98l+jMBObYr8qTZToYRvyQdruSt8hDbRxsrY2rX+lLUuO19fGSU
8PKItF2UPBej8csFbEAvQm6dvMCMTxAu29dxjkciG4Vzj8gKnUqKijae2Y27lPqW+z/srmcId7zk
0M70WNs15SRKev7OdllPJQqTbypeOaEQ5Lsl59BhRqCCRgJ66Yy6+4qiEF+pyIhL2KqgSicq+bh5
ntV88H4otwwq865SExCAqbDU6h8JjpqxMgd3n3Kxoaie0gXa4+31P7o2plTUzpeWKVs/piGWYsOd
YPQ66QCWuqv3mrDQvzPq/6V49P9b9vmmfsrnrvn56a5/1P+Zkl7+ff+f9RBIArz//T8jxv9X/nmt
P/+3+oHl7/538NnwnH8Km5IB3wyY/Qgq/4/6AcN3/hlIYVmSyDHJ6P81+mwRffZcOkYwOPHnRJ3/
2382EIjgnz6JaTzBrme6QKf/K8lnYtfqfzbVS4nw6fjSpvErsP6DtPPcldvo0vUVEWAu8m8Hcgdt
BSt91h/ClmzmnHn156l9BjO72ZwmWmPAgGEBWl3FCqvWegNhLMK85fqXddelLbeC37YOyrMAs05x
pC87igIrjYTXKBD6TYT9OR4cS7uMgpqwqEY7G3z6m8ZhQmOSrlCUnGLFcHeo1XuhVlTuJHGB12n5
4MM5/8lDANiOE0BfakD8vPnCGyRu6cuwmjrLwJpB+kBI8voqkuOMGSBTvfeBt9LYLS3lXT6MbX1I
4VGi1upWft6qLSKDWvvn6DYGK+i/V9hG/I1PZxlCl7MqNMNYfzrpooNj+tj7VLzhrWGwjaeqUd7/
6SyTVWsLwWBVd+VO0VZRC7O8BqRWKcrzktTxU5hjyU1l1D7ePyB0LViHFqIaqoXiwNu1qHE/K4ta
QPibBsm1CMQ5iMCq3h3Ftg0Wo23YrkU16TIKBur0NUTQ+boauB8ysxOfdRfbqfujAMDTpTSIq+ru
anH00JTirDI7v3I68xkJ7eDT7LbTTpRLpY7X3ct3EZbF+aBiMCM3wxsRgRIW0Fiir+mHetE8gmnq
DlWtOo9Zl4knSJXi2At8PNDJDHcibyw+26EZZnOqmbqtrSKr+NfjpNR1Pnl/T50FZecRvuPdm5m7
VefoNCB+yKby5fjEAluk5qLzAeeVx3KqlXe8xfDwrpfmw+0Pdn1uCI5a2zT5ZuxofRUqAIqtImFc
+bWWY5NNAfMxL+3mfS2s4vH+UEJl9anIYFgs9stR4UQWmUseI0lngAQGfpuD3tUTLHh15e7PJKDQ
/08oqULxZoEYNUXuDm6yL7rWeCjN1HqeQuxCbw/oejFcRlldIgMah1XVKKVPu9ZElxJYTcyj/f97
G3HVb1vlbH0hgSKNrQtXl6I7l2OJ6SHgBQI4T/B4e7AiGtKuYsWnRMVg7jcG9D+h1ifRgBg4CusM
KJiF8yhCa/FR2/nndpCd8awvRbs3ahqqLiDKBGpZFPS85kdFO7UtWqO3Q12Kjchzgg/koA1O10lF
a2Wl6KOqeEQGqgOqo7UaP+wA38Qq9cLYyX9yGmY7X2pzPbgGO5f2I20h4/JLRaGyJJ0jSj8TsQJ9
BUw7bJX07o/kqKppOBYJlCnPoMso9aCIAgtfinFRB2xxSM+Va47e7Zm7+kiGZpG8GcJ2WLZc1ZdB
0IrW46BTM5/uBA4D1H5/Gag2enCu4N7fjnU1ba+xXBRohONQvFlNG7dVgO8IsarBRuUvDOgYYjlT
7oTR5Ha8SFyIo6sm+jmWbiMpuNqupaVBZy+6zFeRBn2voLSE8TMF/zG18ndLU/QfNDuaXhRjrN/V
WQoAz3WQJOwLwIsUzLE3M6LlheI3/AlE1565AdrPhTFXz7fn42rVyt/JpHPR4Eekqav5CHQkmHmy
ZT4Cbu6PpgtoEGL25CshZVDEn+7OP+AYoAXEUsLRSYP1dvmtTT0eijYUma9ryrdZHREPValv3R7U
xkfmKhMqkUz+ka+BtydyuhT0LUGG+ykMFE/kNQYG1tDvTN3rdbX6xvLKVBEvUMkR3dXBn9W9oSo9
Km8tn+kvTCON+WSjUybhfk51gKCO5kVFh/dYLPn0Hxgnrg+LTf3CSa4fIr2tPjtaqL8b51q8yw0m
ArTqgItdPrTwRKEVe8BBgGWp01B9uneKdCqIFmU0isHAO+SefHNp6ca8lFwiqQ/53znkfVc+IBzo
7Ozsq9zJ0HVcQF3TxkVFvswuoyihSwEaRJUfNFXw51wl2rGkEefNA3qMzdA0sP/nf8QSdZ9vD+81
N7r8NkTG7I2driICtc4NjUpgaIl0ui+iCFz8NCXGZ2uZrb9KJFpjfAGFwOvGNibUCPFlovY94/xU
YS24vKuQ+cX5jf7ejxSW3Y8wsufpmFpgwqOdc+J6+/G2IL8zXWZJ6M7q0uitXBtRSEj9BeT5acyS
HxbC/pCZ8xn7A6PfCbf1PSzOPZI9GHWo6V1+D1RiSrdRF4zocME+5mDj0L3m6XG0uzjwIQSaPxCR
tv1qtouvt7/I9Z7EA0cqkLHnIWq4q4Mm0rHsaaM+8afALs9d1NlH3WT93Y7yurVX351nhxBkssLh
yb06dwv8cMe4yRIfExHUVfDrBq2EScQfbTuZTyJujKd51qKvSxSh672E5uNY07GlLtVNjzo46nuv
aWQ0dPmmszTWImp/lzMelwsSkJAYfbrLaH2MCooFMZTM28PemFwDECdyfGD1TDbdZZRmmaelByFA
Cw1BzlCH6aglMLL/b1FWn1ADldtXXBf+SPv8nHKf04JOlZ0zY2vrsnMdaiU6snRk75eDwSWsdvrZ
jPx5QO6rUI3PURw2SKhFFvZ/kajxzqtqiVOhTxl/QZm+P5qlXkaek9gqok92iX5h4uq/MN0y/q2w
lXJO98+E5dANom5E8uWs5rsrYwVUsYNkSj/OD/niLB/NzEjOt6PIga7Xso3ODq8l3upMx+VEpPUC
8CNeYj9O8/HJcqnfKm4fncnch51Pe52u6JyRDsKBqisPh1UoIBmtnjpd5FNd+XdKxAc4t2BOOvG1
qgKA1frft4emyXV/OTZDp6RiUaxCfNIRq5MocrRhgfxPP6SrcXjDkgl4RhB2p5onPL7bADCUxu6e
pwQFsQUrSq8qjegjn9L6fvunXM8yO4eNo6sQfklBV7c4yrsqDuBxREaYLV9sJ0EP2plAocV2vnMY
XJ/2l6FWh1O5GB0i2oTSSatxjMrTB0vrZ3/CCeGd3dfm/zGevA7eXPKa2Q5qHRBPnYvUwyPD+AUA
GJMvFWKV7erGztaVydvqo+LRQ26HPprFbK4OiIRcp3PVMvINpOUQn1ZRFo1FHEb0twbtRSka6SsB
AjAIOgcodqD9e/tbbi0rpth0KN66uKVZ63VspICjNNZxWOv1p2bsy28Ch9xjH4C9H/nK51rkwFRh
Rj+5YR2ce0xF8VIfdl7rW4vKQIQTcWFZn7JXaW6EUaobZk2EDJ1GHY9td+wH3KpCbCh2zqLNUCYV
DlUWSim4XX5kBL0bDcGfyG8aFLVwtE8RKJodbOPRTro9vVvr14BURWrFfqGAeBmqg2Ho9JkI/Rp8
45MB4/+MOnZwxtVFwe88S3bW0/W1RsmVR5TtahxN3AiX8dKhUVx41Djboor9XDQo0aiiKHaqUtdn
H1HIGagy6wxNW+2Sekqqrq3V0FfLYPheZRidoQ2oeboYkK3gXXai271X8t0cGiuU5MBCg9deHQUh
tUZSzQI3DuyBPyOtM36K0N/YOQA20iHDsHFmhtaIe6Dxul/enAAKwKEpU5KQ5rGZf0qXdP4Zciw8
zYkRvNfHWjy1s4jOoI8r6mNJcRxgmn4UBhJ0ogSrc3v9rFSH5RLl55DW6exPSqnr/DOq8WPRUSX3
KUaWH2iuG9+KaFG4QVtYv3iY/qE6hdUcrNmo/ykRJDmrAFIf0iBJXio9DB8NyCV7d9/Wp7ANh6e6
ZvNGkW2lt6dkrmqjEit16DeVa/yjqlDQ4Q2M2d7g5WNnfTpyJNmWSzJIcWAVZ0Z0q7U7DFh61sPf
pY72LSSm6tnNF+TQe7sEZdlEmDKiwAnDu/q0YCe4lylqm7/C0aU+sE6TZl2aZy24fSAUxTPmZPlP
MTYm5OWiP3URznd13zmUgF1sLJckeY+hKV3p2C3/c3sdbMw4JQeNjixlMt4Dq5kYsNnQKtNRvFwV
6SfFUa2zA/J0Z/HLv2U13zTwOFqRuGKwYrWv5baL7GJUvHDpvind1L7ECI4Crpw4v9ydB+dWMLaX
zckor0B3tZ8RVjKWdOhQz0C6Cqa6K2BR4s5mZQWqMHaW/nH/FNL1MPFUNy1VGKurNnITh859z+AM
pOtHDSQJqj3py29EoXNqmXIOKRNcbo2+GEmcAB94ooceWdkJuWAAKOd2lI0D2DQsnr82/6BGvqoS
0OSIlqYmytBYycdwdhDta+XeV0O8Z8p6fEadM94Zmvzp69XxNujqYRZmqOZ0C6+XpFvMF8gy3TPe
TJhTtCWgU9C8cEQd6XwSCO/2cDdWv8XdSaZt4XGPCvvlpKbImU1DHCqeG0amrw6c+gvEUv92lI20
gMXoUoNE7pbtLv/8zckfp7Y2Ws3kelourYebJTxapYvvZ6wlx9uhNgbEPUYFF5CEkGf7ZagBsjWS
Q43rRdHgfHVGBCGAZY87KZXUKF9/MdJKi1xdvoX4z8sweleqzSK1xuwGOajJLqP8rAXYVBfxpP40
NLxol0SNf9mJA/ZzsobwZ2n2yCEuauoLOx1OM3fux7Y3MCTT0HfWALVKrjnQ35eosJwTXPzx3e25
0TYOBsfmoWgJ9FXJBVeTo/KoCYBk48WUZohFQh5DCFAzGtiATt7n+UOi9EjbUM2c/0C8FmdVkDDx
z1Qp0z/01Ao+RrOAcd9p6gKim09eHWyzxBEN+m0ffrz9azcWjUydZTWKcj+9jMsprlMXoqTWO54C
Hv+Md2AMXQlMsWiadOc63Am1bjuqiI3YTTc5ngOg/APXRPuo69P4gnx6sPMN9kKttvo8jEEgyg4/
stRpv4DBVRH26Zx3ddSPvzMqg2aqaoFXUNeK832JUIRLd9jr1QZVLpy3EOtDWN79I8CP+Hz7a23s
O1Se6EnTUOUyXVd9FCo+wzQ3jtdZ3XJUImc5AxbdS9q2owiycHlno7F5uSYA4mLp1rAmqNxjVFe0
0hu3yHfOkK3NTTn6v6OsVl6Ki7M6ZTUwrqGuv9WYtPl9ACrNpviKoDUSxai1xhYsVjTODgnnxOk3
JpP8z5KHpuuuc5JRZFpgquhTKg1+S6ploN0+j/9lbfG/9lc3J1OQJ4D2wJbAWk3mAsEGX8uKVa9J
43o3xWW7yMOH3xgLeYFrU1Gm9r5a8M6czMGAoZMn9BQNqKBKPeRgh53+x+a24pUt2x+80szVtd1T
weGxyVqP6958H0VK9m3ELM9H12Cv3rYXajWgsskd7JfYwXXaoQNLiu2jBLhgl1nlO+tgKxQgBXlz
8m5iY10ud90eIon4cTxEJcuHuUvap2ku4pM7dmJn/27kPQ6tCZIAYBG80VYTaIqgsUXP/rXxiPAW
kdXHYQTPPxtSq0udquOg5vlOXrAZ1LSFpfGKA9u2ShyDou3SYsCcMR4HXGfx9HmCW6s9SL8aPOuc
5nlA7/f77QW5GZRsH4iTKiiJyEvyTTIy9JpSDKkt4HmNqIzSDTsjNjg+l123fKCE3NF2MOKdY3/r
5nWltw3bTBPEvQxa4cw9ODO7oEpS+30+joanI8p0xjtCvMDoz+7P6xBekKV+Kv2GvbbUGVJrqdSO
vd2VDbYY8F8gmY/1/TcMNXGNTgLlU4A7q/VpYoMyq8iMeHzI4otW1YWUGa+/Yoa+d0VvVQ/o2FB7
tqhUuMzh5QwmZV41A/PrkTIkiD0oevtJD+Oi9Oy+cP7sodoezMooPoaQirwqlj210dbM5yINdQSV
d+2ZNjYncDKoFeAyyZ7Xx6eh9uaMxJ7w3BIQbz6jg4JWTu3hy/w7X9OyNJRrwP3B+l3lbSYwzSbV
HeFVaRN/GkYLpTBcyB5vb4yN+4DKHdk5DQ+0aSQC9e3GsBWUxFpOIa8TrMweJ7pT3KOW+htRQLDx
YCQO8NDLKMgGt0kAZtqrsDLzEtH/tTRD4d8fxFZtBCMp65v0vC6DpAJ73yzXBFIoyXI2ZgRIAfLf
DbaSH0MHOgYWRb6iVxPmuAsyAzhmeQaGiEdXyrGPTtTvfJatdQYexXAoC7qyc305FkNTssaGVeS1
7ew8jEqoPQXog38yXLW5/77h+Oey0WT/jo19GWpB0hQB4Uh4+NDbJxtmxlnhHeIVkWrufKGtUeG7
ZMBuAPLBQrgMlUbaIDCVFR6YBSwwsy5/qDSRn0JYGzsrbqsQTyOJhI6+J0ibdalY0xKoTgA9PK2x
8HNUUtRYlDNl6v8IfK7hNoqvhev0x7ognRtb/cfY1X/fXpCbwwVnwkIxQVCusUvBCDs0pRvI6dUX
Hkag1PVSJJ0a/LB3PuJG9ioTIY3iBQezMFf3mzU5yAyos+21WEU9h6WlQzbSI2iYmvZixXhmIMGI
KUYXDZ+cug1/4+bhVrVcuoRcCq81vzfXa+h2GHXnmu1liBcfhImWw8BZuXPzXJcOXZMlasmLQJhY
PK1y9FJBkT4eamQDocBIyqSoz4pW68/WAlurwr7h3EBY/IoA6ODFRd9+xCNcn3Z+xtWRya/gvAQn
A3SJzp388zeDXWpNn1J0gzy04/JnE18jrDHV77fXjr4RRdNNhyIlb3cumtUX1Vq7yeciMD3LSFCs
XeoeCvjY5GAv1aGfPIQS519o0JE+5Qq22UncYzPlLpU4CCPKmsNoxhicdmOZT/7QITHnD5Dp/i1H
gfgd+prcp01QDc+Y68F7Qsw6HT5Pja5+FXgKx+cBOi6MUksbijvnjxsAtCBDkhaEEnJ+OX9jE2Qj
h2fpuyifHRNtwFpKFO7OASD/lrflNZOWjSzv8p1cQJHrNDqc3bFy6mHwIWuVLy3PkWNROAg5T+Oi
PlQDGYua6Mo/tz/besu/RqUC5TIuUHxrDGaFwAVy3TAt7KZukQpFl8ruICAWTdueb4eSV8BqgBxw
3HO0DF5vpMtphM4RWA7XKEATZNYHU0fjfzExpQ915WNUwd1NQ9P5q1ucdIcTsZ5aSq6kY4KclpOc
C3f1Ad1IiSy9WAbAB+aMwn/6a1ErBOmaEEEE2wkf0Fuf/ro92vXEvsakrE3OKQOL1daPxFw0+sDn
NLMGxn04JSgKlxiciGneWTlyZ72dWMp7JvJ6tOI1kLTCWIXCr1kJjcLGP5Ub2ss0htaXKucLcMqD
YhfuznSuz24Zjz4BS9WUGBp1NZ16jKHaMGB0gG5m65eTvjwOYVJPhz5OoXtHY4JAums/TqQEz/Tv
I3NnwOuj5vUH8NCERksDkvrb5UqqIdU6gZ3V/ty1CA9b3J2wkSc8iW9/w+t1w8VE18MhsZHt8VVS
4/QaTxcdxozrIKR+rAp9+DnZg+QzlEX86GjS9QqQqn877PXSISxFfUm1IiNYU3jgWwIPpN+DB0T2
I3Ow426q+guqBHsEqI15pBYFm4v6G6W39Yc0KmdUagSafES6rMe8tsvDHCrzw93DseT5SaOCNx78
gsuvtYSjalcDxydu5uN3RK+VR9L64oT0E/Y7t2NdjwjOGs6VjAeOBtC5VSwtbdxgThCWVbArNEWr
Haj2ZKfbUa43HIBAndo9iTvl+3VHUC0xU6ZIkfs1Jh4nV8Mjhc6dP5pwUFsFL5/b4bYGxaOKciJP
Sp4Jq+WOkTIiADwi0cqAaQwiCUl1dAl3omwMipfwq/EnO4tT+mrqENeKkOnr7fS7nS8GFmOo1Hd5
chgVJK7vHhMfGdEeVC5kcm1cRuviTlgkfaWPAPryyehKDMBc9V7MLleNgQkyuCkLOhog6ssoZoB9
o1ZrpV9XmfluzLTpm1Gq9c7MXe9XolBiQMsLNhpn8GWUbEZDKOtMeAyLGnjQq+gBaDiAYbje3r++
gWiSjnD8Uv9ap3LYP9UpRtsl4s84i6qACwEB9It3/8dhdYOOweuBDH01IIUquZVNGRyQkUxOr5YO
NoOy19XbWnAOr0VavyA9QUBdTps7lZwClVv4Y1o7OOe02rmfXdxFMCM8NqIOHu8f1SvpjVuD4v8a
6Jr1Wp4iLYKbRkJLzBGo/GAo8xublYUAcIQ1TZlSX51AU1+N2K+jzFsCXDoXbQYpwC7F/UuObhNs
DFgIXMbu6gsZpho2WmyUfoSW7QPvl/yMoFkKmrXby0uvHjFsIt6kmCmQ/ToUKlYjwrUoRm6FW4IK
cIf0hQMC2vhOI/jvJsr+zZE+ivriczm7z1Xc7PScN7YWUQElA+qET2ivjj6dA6sNTCTd3bIFB9xx
9CVthsdNs3cgXSc11P0tSSol9QZtvYrkouKMYgoSs6DP8bmoEWB2WqP30alJ3htLiM41sA70svCL
rDOMI+9enNz5hAYwTf1MW51UMHlFVfdx6YvSnY8NziUePdBuZ9lsbDl6D1yOQHA1kCSrQZIC5Ko1
QE6KOqv9mCwK2O54QWUETVcjR0kRn7Db47pOoRw6kZCHbMn24oFzuclTLS+UgRPSz9q5RkO+nw7I
zpkvjZagGY+RjX4AV1A3O+fk5qJ1OVY4kC3JN1nlqNaES5QSRBwuE4IFQR8rX8OmSJ+cRjd/TiVi
sX0fGR+7uGiedHK4bz3gnp0fsTF2C3AcBzVpHG1H+TXevLsRzxq1XnVzX+ukFfWUZC+mSnm7tTpo
o4k+vAAEuBdawG4FmifPbZVaH6Tly6Dw3LtmrMhNGgBj6FRE7kHg2Xb/crXIviUnia3CTXEZJeYc
dawcTTa1nsNPS1R1J4Wawvn24pE3wOXDxqF2wrXNWpXfcfWwiYTA9zYbc6wzuhhbi0r/AE21OE3S
ATuooFomdaQcyhptytuRN84diweVRFwbvFjXEFE0IfXEaOrcx4apPqg8YQ6pMZfeoqvjzmvqCuIn
vxhVZsHuh2ZCmnI5l/xfMENjhTmubf/UquKdhe5VF7unJGs+6t3wYI+5y13vPNZzfUqV5Fwb4UNT
ld9vj1keMavZphZNNkv1EUjDuuatY+RddFwnkKcbTsAcs9gO8eP7Vw7UX97h8o0D6nl1BBkJjKEs
XDK/NrWYPNawvNBu9yC+Gwcdk8lbQEKbqXqv5lSdsNJoc3DLyNktB+zhlUcFqFkUoF0oHGQK7546
SZ5jpXLvk16scmcjmLS+qwQuA02lnrK6aP7EPHl5fzvKxnki3zaQVShDuZS+LxdKLnBhM7Q09S0E
ZH5Ek96e52XAfWRK3KesHjT050Ntj//5evWs1oVMnR3gEuxD8oDLsCilJoiMGei45CEOr0qfZn4O
SwetP7vzkyQcz0E+658WDL1P8BDoNCtN5o2taR8VRKuOYbUYvhXgcnt7Pq66bewcrjIVZDUPYtnc
uPxls5JxY0ekPSVSSYdECdCkxSQKuI/7DnPh90EQx56uhh9ElL9LivF9XqNblljTr9s/ZGPngPOg
fEfeRz67xlklTWEOVg0nTbE77alv3dqb537YOQ03owC2pZnHGuAuvRwtFcCpt9Bp9s0ay8XMsJun
oLN+3h7KxsEHiVF+ahDQUiDmMkhbZJg4zHaCpfeAiFwULUe3lU6Vbr8TSf5Nq2VFE4eFTF+SzbMG
WhsTkNslmRPfnrDkDfE/emyF9AElJ1++L2G690y76rCwXKBI4cxGOsB/rHsObTGm2RDDdHOWOHyy
sNvDRAQ95s9jF1p+5WIZpkwxSvyZg3PCPEfPzVwmmKbF+c7K3fqUKOVIDrElu1jyz99kBjJTmrQg
T3xNHTDeKnPliJ3iuAPT3/qWFOQdEK802MHoXEZxkMfF71RNYNuWeFvlQ31yQdJgcleoO0fT9YBe
66o86N3XyuDqAFTnyBxFAPQC3pXyaGJx046m+rizNuWr5nLJEEXArOdWpp29HlBRB4bbF9jIVwWq
HsdxruL6k0kiN5/hliFwWIxlF5zTaHKwkx2qFht0inYfJIoeXGwwLn9Tlc3QaQQtjiW5QgvsFJlT
80lt03bi8CirvzEMDn+lETRi8P150D0vdtvji0Wuah9zIPa/JoS+vox4mT/OZT6fB1VvPqTJ2Bh4
SRut6dHMkOJv2DFg8BFnr6Y5i/FN7dqx9Ftrbo4ERgk30IwftQGwBBUCIz9Xdq3+FQdj9o+CkN6M
5OY4GUencdW/o1qZtXOX9cGDqVgL9khVicjpkAoQm7qJTqpZNCLeOXA2kmjmm3cXR4GE367rnzOy
tEmnG7DCk2r5PjSu/WedWMrR0ZTmU4VW3IuGqQv3d4McWaEGJw2LGX/no299c455UCkwoimjXS5i
mjKZPicWV46NQduko4s4VVaLg47Ye6tsLWK5sKC/E1BfKx30Y9qrLdZyvl4j7l3OARZJzm+89Fzq
53TKETSA+KWvBuRWhoXReJP5URoYD1Y+Du8z6HQ7e39rLCSTUGmlChNt+ctpM8OUKcV6zs+q8os6
wKEIglzZSV2vDxjEYt4EWQ0l0uc4SmeCIA2HCGjipH4V26iQIsvv3b8M5CuSRg5F1yvOYYFLQSka
6XoWqujS2zVK64BUD/00dzujur6YGBX4nNdSK72D1bG5gM+ZVRxf/aipiqe26jBGjcpcxYUWI8wD
VpB7RJfrxI6I3Omyzch7ap0+JkGDCWJCRKtuDcR6AVFaM2YBjVPqRynI4g2JcX8JiaCURSXXCYDL
Oq1L04QSoxtlvj3EI7ZXaAEKSBlcwkgF3/54G4sRUgkLnsccjeF1vdyZxgFHeTf15zgfXzIskP9K
a6HcXxyl+Sx7U3QzqScaq0tItHmpqg2a4LOl47PVlu2fXRHmO7fQxsdiR5FF8LiALrkGIPGqIP+H
PuLjGh0eo6rWMOpQcVaGSq29jENsn4ZGODvQvM2oFpc5LybA/OvcHyZkj1HFnPohjDTcZIwa36gp
eW8HKZrHoZl8w0LY2jl7t74bY6QvYyJsBK3w8hBBdVqXVanUR4p6eIhdZOoRM75XlIxChUZ3iFom
QBAu9dUpwlSaWouEqD8udfhuwloKZVprKHdORLltV8nDRRg52Dc519xFtjkhuOdbnZM82uS54oAp
7k+0ZFLPxSPOzxIXcsOcR9JcG2fn25tg4wsa3KRo45D4gfKRxY438dtCx4uoDhJ/Kczu/YCw13Ey
scidhl4/Da3ZPCp5Hn67HXTjiURzj8Ip5SAUxEjoL6PG7YxZfF2jX4Euf33monFRrG1wEAta49/R
cZqfQ6OKZ9Kq4aCryfQQKYru2zAbX9Q8DXZW1MaNQW8OOIztmGTja7R/ztmpT0qV+NDZxyM8ywwD
Bk091ZER7ezTjcWLDqFUM2HxAsVdnQa5E8x6NvEoI6vo8A6s03OR9Hs50taAhCxOmSSkPGTkn7/5
qmasNmoA29IP0ggW97JU6Bwnzoth4V9w+1tuDkj2Ucl/ebysn2aiVAMNF3XmrnZ/hLZTPKlxtEfy
2lql4BUgEXMHgs5abcZ+iiC64OXjG04Qgxavp3NVzOE7M5ox2wtt+xGQ597LbGtkXO5kXNTgaRCv
kpUkyMveZdoQFMCkUXP08Q+sJuuvt+dv416nS8cl+1ohddePLuTMAlPPeXAKKx4/pGHYfCySAE2T
vnC7YxcY1s6JszUsF/YqTS640uAHL9dGMtdVN4QNhROtdHxLMVtPmdU9NcKtLJ2XJIJmTB3423X1
IVPUfDDTIfHdbBif1GicHkecX98ZWOh9xIo3lIlMhg9qF//Vtgv1tijHd/n25G7sA6YWXTVUsSiD
rMXV2qQF37yEnDPOYn5zsXE81CpiFU0w7LEoNqaVzWbRrWHQJkv1clr7sR8nJ59jvyjV4i8cpVid
rVucbg9oKwrZGD0tA56746zuvkQfQW3PuO/2ivYDvxLlbNSoE9wOsjVrIDAkFYmLgVrl5VAoK1Pn
KKLYn9JQOVLWG46FhkZ7rmMe+huhyPdsIdH2VzyafBkLu0Fk2tci5c86nIJTPOofFSUJfmMlUM/m
nc6kyUrL5Zi4/aphFojRIIYeHsu5Vc/GFEcHLdilg2x+I7SIKb3Rpr7SYDFRWUFMQUf3xsQBCcpV
4ZlK6Jxvz9xG4oDgFOVWPMxcCVi9HFDSWFjygcTzaQIiFQFLIog9UaV2e+ab4r8y22I+BuBSFlzE
IXPwGFesHerQ1eHF24fKh2zrSB7s+m3aIiLRhS37C+HM8kM8JC3Mlzg4kCmKU54Xwb1lehkPeL0s
rUru1epIdjutQeaqSPxBCAwR1BEDWrMLd9b/1QckgSQpQUtVQsYpnV5OrWmjpMuDO/Y1d/xZK/1w
UrUm2Em8Xll9F5mfjCK1E6TCHaCgVeZFM4ASclzHOH8h8XGY4xaoBi58Z5zMjD8c5Njf22OCT56J
aLxItB4nyUbPX4SOtGDYtml+dLWh95Y2bA9ZjdJrY4zTeQLj52WWopyaOLKOUY2zxlEY9fxRmWN7
J5G7OinkGFxZhiGLQ/R4NVM5apKN3jFTZtRhvFjXhbTmwbg0PkwktKfbS16XU3I5ZdCT2VD0wwUd
4zWPxYzNFAvMETUWHDYz/OhrTHoxrpqe8IR0gqdWSLBt1kyQCYIJc4FlDt+75ViiVjOXysEJNOcJ
onbxK7INxS9nHTf2NrTKl7gQw/sIB7Nz3wfxC171ArBpj00ygoHHwljMx65LHL8YVET/R9N4rAPl
L3DUexz667XHEJFzgEMJxYpT/nLtxZpaaAAWEHDCJuf9nLbJITWreGcfvbKL1jOJFjYQDQEFA67k
ZRg7MUItS3BiDnTcAPpF99RK/yOqO6Du7re2159htX1EfS/DfNP0eBU/uia+l0GBTXoxf5yK4Usw
0NkY1RFR/rHx6qw3DjMSPaUx7ZQ+rudEVqQkG4UEEzzgaqfA+HaxMIe5ahbDjHVXaeZYp/T4eN5e
X9enGXHkAwA8MKzOdcqCqb0oEC1wvBxTw8+xSIq/S8r+OY36LP9joYq7E3BrYJLIQWcTkBb/Xn6F
tBVT03M1eIE7YFGc8O4ypii7N+EDziaLVJJDJ1vHqyVlubEzQGuHBFM146PZd/FJquv9zlgAipCg
y2rAmgduG2W3VDljSbo5egnVesRaJI13nk/XBw5JFjBf+Wwk414TECNHL4d0hAvS1VV9suvoMDjl
PwXolJ3hbKwFmc2Bm0PYjHLlaoN0BkYgUYvXWRGG+JHV2GHNhuDtMVjj13q29/b9djzuGgkLBJi9
utliE4vPmizLy+Hz/Bh7xDXx7sX2ErHN81hq1s7JvbH0JPUOnCj3Nrzz1Z5a0qLT0PKyPUfv9Ocg
spIzNaPJu72jNj8XqRBAc+hqyIVfLnAI+y6SZXJU6Cd5WLqoD62BnZs123sk+q0J5C7i4JQANLBK
l6GM2UFu0FggtVD9fVqW2vgwTPQ7lndWk1Q7y/B69qRkINI/dNY5RNewrC62ytLAJcRr9Nk+RA0G
u92oGDsp3vXsyTYcLVWKoVx2r9fhm1d8mVjLRBjdc2r3b0yatKNFndZroJrs1PG2xiP11siOeRQC
Xr+cvA6XG04EXfcaV8nAr1s9TplZcPdBxHjApJIY85m43i6jYB+pjmFo6LShkwSn+R4r4Fbrv9y7
5sAAQagAskYxFObnZRQX2cmoDEbdq2YkD9Gfib2kstTPrW4FO6E2po27U9JqwR9o2prDu5gIIJfO
pJN314/tYFrPfS72xP82g/BxwN5r5ATrtTbVgYosMUHsrMDZsBfOU4xJ9s776LokJ7MOVjSph4RV
rKuqxZCh65rnmrc4RfOliTowKRz2XfRJMUnsP2rB2LaHVK1SmGlBgR1iBYc6fCxxsERcakHq87zY
1rB3MF4PnyzoFRsIxUnSAi4/pxrm3QgnS/XM0E7/yUBc0v9X651O8fXpQdlcpZItCa+0/VdFETef
8zazCpVJpr/mYLR0asPs3RDVmFvlWbOzszfDQeCkM42eFXyc1aASHQJKHqoeG2Z5LCpT92IbPaZw
wDhsUvM9LdarSZTUGBIAchvuT2D0l/GGADNbszAtzxxs92AInHHVxbwb3kQUMKLcyjzN4BeuTpFK
XRCd6x3La+f4lzl04ti0s4lMQPdTUax85+25NSaKFDwFbJzSkea5HNNUxUlbN6rlTZWJ03scVOfQ
NbKdk/7qS8k1xx3JK5tmwxW0vYagGFeKaXpuZIf+5NIFMIdlfGwrAWbUjPakN68E51+ptg6nFygU
qSWxWolxT9sGU3To3XVAJ7Fahi7AM6TNMKeuTeAApokdJqVpHU33dsl061A34fgtoSkujgkqne3R
GHS9PzrR2GFiWuLzzcVRl92hHzuw0tlYzXtNLnl0X7wnaB3wcAFi7tKW5w6+/Bh9QiaVaLXpYTQ2
fS8AXZznQsF4sYJhhlaS824CNrDzhL4+s16joixMBURySFcXSj85iypC3iejPTU/UndWzi4aH89O
5gwPUY1lxCG1y/FkhTiyMQe241EILN+bZRL8PRh2/3D76tlYkhQ2wKNBlZYCzqttFqLnMJgJ1Hy3
wIJvRjnooGZze+81yqhRYETbhLqq9Cu5nGvKZR2WMh0qGJ05vzPHCpvdQOj3by8gFtwHmlTfpoq7
imLocYKGPfbWGG8crQHV6x5T89PtGdtaN+gmAFLUyA/RR76MohdqKozRMTzMHLAazZ1sOmku/KVD
Y8/NA08i85GK3t2tX1n6hvcFV0XAXlpTyqdUzFpmkL8pNBIPgBEg6nZuszOFG4NzdHrYnPCchhy8
l4Mb8aNT617VPVOqebsacc4IrGmnAAtM/RBzKOJwanffbs+pPGZXexG9A1YIqCQy6rXYn40RNxqb
eKra2oSD5jxlX5JxEmcN52tKWniilv+PszNrjhTJ0vZfaevroYd9MZvuCyAitC8p5aK8wZRKiR0c
cAeHXz9PZPX3TUlZlpqciyozlUpBsLmf8553CTPzNgvXl18f+Hizfj7wcViCKOPoxPn6fAcyqVXF
2kNVrKadnFt1Re5wdroq33rnTfsZPQMAwg3g2MGw5uBX8fpY9ahKQZySte9K85jYW4gmwXVt4qy1
MOo0A3J7KtzKS6Frh+Rzr2rnVwQOJi756Tts5MYzuBsbiaxi3K8sucQlFkS9BBJ3X4OBWaT68nzg
BYnJp20TVVokLv76gv3FesHMFYIuawbD+7dCsAhDLpNbY+0jb/RPDCLFk4yZyTvv2F8eBc8QmyMc
RSRvLtXUuiYAirT2hj9ej1MW3Misst556I4f8ubeszseV36OwDbwZu/vJ7BMbSprXxobC245f4tI
FsVhbD5dJ9r0/8OFoxwMGAgCBLwlhRMhX6hsEtZeknsSm9IJTuuNPKpfH+VHKtzbkwJdZzNmGQTK
f3NSHVFAY6OFuTc7UksTNMvjAzliIIIAIeE3o26LT31hV2WiHazbgBL1Mu2bGYwyzitlIlYMrell
cHQm4hGXz2cnmLbHJRsJJtVhXbo7pBCE/Bqj6zXJCMW6PODdx77VuGoT+GtH/qPXiihKXWfFyox/
IYftHYtAauFkTheXldt9bZcs/B4x1Hu2aH/vZzdcPmpSll0YO477QFJDrWN0195nN5+QDiB/kVZs
oqOD2ErQ6sbxclMnLc62H8J6NsOEBBMmIygu+7umXOqHfBx0njhua8/YWfXbmFgi1N1RLNPImC++
erv/CPsgKMKps/Zz1hAe7+fwg2OzD7tv79yanx43aLOsreBN7LPonV+//lHYiA3ek7mnKwt2tm5E
rI1SkAel3zNq+lkJQRMJTApj/2guTNrG62ORrDrW0zYQJjq4c5cshruc+b0zeakRDvi/67GaDcwB
yaxPG5X7n8gaEd/sfmnPVUkEdbI2CwCpW3f9029fhaOjE7MXfI14UN88n1oPouqRLEHVHGxi4iMK
LgqH2BbDe9j7z2s72/Qx9wN6Dev7W1Ms1r48Gr1i2xMqvewwx3X3hhku0AXn9y74z9smhzr27mxi
Ry7ymwpYmdKQYe+tOG1mtJzWkIlba3NX6KRubtzgz0XqTr46mFb9+nL+vFACSuAVx5wQJwi4Wq9v
tCe9pshcve7XJdrO6j57ibzFfKco+PlCYosAxI9jG9pFOA2vD+ITCTSHdsNBwEipT6XCCLQPJzA/
ErB/94SOBfJR3u7COPmphlMAB4tVkS5e9vOY5MqNroulaL7/9lFgEGEDzrCMF+RtmWOVM8nfa6f3
4+xe4lrg1yRrswr89t0hvfGoZz4yChjqv7k71Ur6uLDMZW9CEWSgA5OlM9f3vNJ+3sfInMEbH0oU
5S/b8uvbE25kARNmt2Dqq6rLtiram5Fc8TMr85z90IfOO5z7v+hhjgNc5htHPjxS1jdP+1YOzuZ5
+bJfXMzavbk4b8e5jS1HfzLQs8RhN7jJgB1P7G3BXd5Wt5UvLxRZ2b97F5EJHelYzrEiAbF9feKj
nDf6SFsiJquWk0VgvdtBXP/tm8hRUEAxeuKMrbdc+dqGJ5E7i9zDu4MmOwZTSqD9ew5HP71j+BJQ
iDBaBb1HgfPmmvaBbshUnDGLypb5smpwA2XN8A5Sl83vvmKEEzEgYL8/miCwFr++bFJLkW9z0+4H
GUzJWHTlzaTL5Z1XDLMyPud1KcLaBIEFE3SkXBgHvD6O2Do5aiua9lm/1NHJEEma3da1tnrnZKv+
6noDegOzz50+9mXkf5rLsDJZPBcftv4wZVla9Lqx0tlrKzvGHNtw41I6Qxlb1mIVOx0Jz97RLGh3
V3h6uNfR1hfJkpW6QtOAvcoJ8aJg3EMb6WGfNxO2Eh5e5buuyVbnZFsKUSd6YjwTUyXinESuSJUn
ZQZQfiXalrCkdWuCKmk9O/8yrHNoJIJU+TCNOhFeQFvN3RM/H2CfB2MfxaJe7HtTqSGPcdM06Fqy
Kp93M4ZO9S7L2/LWR3XQMqHNQ5n8CH9IM2XmZuzYOnRiHITGZzFaWZM61uqLuM7s9svgj8090p7m
dg5z//uQKeMOEqtZ44oorLtgsKzPylEh+k3ROW1C1t/QxcPUez46Anu5dBvLRmDg6ei64y3M4qgO
Ki9ZV566/VQMDX7ngbH1Fy1WYtAwth7t21waKmdIH4LfDCKMyivyUlsTT8JgvmOrs62YaAzz4zCH
TZnUwplrzGu2to230mtJancwzDkMvihaFJ92VqXQB6wP7jKWzm5p7EmctMWoPjle4TzCnZDY7BxF
IuXoz1c+ce5NHObstB+zUkznZbHZ225wo6U4ikh75yA52S4JzdpPq1C3Yex6ufsSjZnvYZPlrVBR
3SJ3CBJcret5oSyL63IxPxHX5I57+pY82vGkjLdNb8w9sRsWCWvWZktgVL+IZByslXEyDRAWYqxf
jYzKcFsf6qkeuGihwd5eKGMlcE9MwDdzJNj3y5Lpc9N7hUiI2e6ZgOTbtzkf1gLEK6SzW7Z6ugBG
3Zy9mGbnfp6jRtGtmYWkPsiXKPFtbfsk8KnipXN698L2lvIGggEuLEYTljcNPeuHMB8amsco6OZU
DiGjPbOyxNO4LQScqaBhEVTGlPUJ++xC5oBy5rO+qL1vNdwhJuBMCDifNtrcXV7l64sYa+/OXmY/
IHPBthhVS39d0iUADkhIU2Y0QTZWQTnTh2o7gYw3tWTc5+bN7Bt4TPjwehK7LUA19VJkOm7DUMOP
q0rxYvde9hWrruGhCxEhxxPYye3EWMxJ7AjACdmPNV5O/nUw5xdDKbL7RQzGC7DKVCfDrKYuwZM5
eF6QFz1UlbKtwxg17rq3Z6dtzxvflTJeymp8QsPodURYFmGxt1VRl/EYztVVBw+/SgJ3DR/FMMzP
JTjsLVcnQ1TEo6MTE2fk5z4qVJDgEGF08UKu7iOpFOp+XRdTHHqs1PmvQTTL1Gktp08UHu9ZvIm6
umfIwBJtMgW34g5XjG9TBCK6W0mw9VK1ZjwXdeNlX/izEvanWvy4zpeqSEpvCHbQg326d88IPkhj
xU3Sq+owdqxJ3jSOwLiPzN2Ah3EqjrEOZcQ9mLqgELEDaf08WuxsOM0IKpj3vEjRtZ+7IfmBeoVB
41r9mMeTb0M9KDHFDGIA9OWermkbY27hUtFqWc552PvrB6etzGSpHLT7i7m6Z8MWWTy0VhEuZ5O9
CMTvACUywXU5b2NOcCFGMvCnc8Pzy9vMl7pL667xiFqaTfcuK7L21i+GyecW9hYpf760TjxGgzd9
5KMPDBin0onhOzXsJpcUEiOSHTRZVV5sOCTfD65tbXs/EN5w1hFEOSRTOWPCvU7RFiXlXBcXx2An
ng0XJHXfizaY95uWfXeYVSU6IO8u7E5qMc6Qy8oWZrjupy8Ns74pKeAeHMIsd1lnRQf63E6LdxGq
EdeGxh6sKxMupJ8sbaUurWHC8K8lEvVAyC2LZ0fWZnlGWnouiSAqFuvg+TNL5YCe7H6sq+apsI0l
P3hlqPO9nKuuPDQ4zwGZ0AI7h9JbItpZUbAiVXkpvnIAzXCjoJNBoR5Zd2Tj1PBWRoOmYcSPrIPf
bqx1QlKD/XlrSRI+jGoOzBOin+0i9riLNTemRImno1Z7saOysI9RQMsvbVia+IxUJhK6LnC3L4TX
k3+4tdK+De26OXUUtKC4XIZex46DSceuCvJyOslYg83UzlVgxMgeqePIBvDjyBrGy5GXLjgLAmGY
pAe4TRPbVdc8N6UacdnD4usBXsx43uPmnMHItEaGHSKgZV83sd5k0WbMBEV1LUv3mHk6DqoKd4XK
cDtuM271p43OvLgHODioITCTLad8VMV0My+GZ+432r4qtokCnCiSxMwlwK6FRMD8mF4LdUTduKXO
qxhOaP4weUarEm+ckckwuK7OTOWJ7z1APFiPp7wqrlyTZpyW2RBpU3XVQGbYOlhxLvy+TNc1MC5U
i+0v0KtXPDiu9C+3dVjKAyulo1Nh2GxjhVVxoWa39RM5DlZ9mg2VvvFUNT20fdb0idMH5cpi6uGL
DoohsnSDzVXH/bJ4c8oL00S7vJ3l48aQ8oDh/BqeLUVZnwwje0daBfSzj7VX+9uurJfcOi06o/ga
mLMrUqfw7CqVVk4woW6tY9XY76dSoNB0nXqwkm4V7QXXsgKyKfupT8rNyEViy9C82hpE6d/cVfci
UbX078XoOc9F5KOD96dmMXeNDEmL6DhZFVcWu3RshiPLg+z96boex+FZDux0B0xG4XU6U7aCA7Hs
Ts/5okK2JZPpTZeZ62d6hPZ53iybomAYV/e+no3lSY7fi2ZvVe32nYj28EE3W0cdJ5gR6UzC4bIh
G4WxMQf+kHLfPEgSRMbeDiqUT1I18+cex/smHlD2fyp1MH8HyqCoE74llni1J4o6F/fQ5u5YldwW
ajWKw9wUWMNG5OLNMbofVFujJ9WS4JOji2TTG0o8Myrn+3G0g88i9OSXOiwndYULSPeEP0DtJ+Fk
BWPcZsZ4FeipfPFkZ3+xHVfQurpZ9sLCxt482S4ILfnKbR7zOd0H5XbWx9psg7t5WE3ocq1BVgP8
oGZINcuckfI2NtEpxZOvd3Vv6VN/43GCa398emrERFgFFejKw1wGt+Tq1U2sC1Ggscbh7tbsGydP
F0N2DyKrveca1S6lczVHHw3PLhyMPrz2ecoi47ob1+4Sm1G9K2erXnedNbbHWJNSPbZtPzytg0S4
2WaZ2O4XdKs8EqUu7vololQP8toKiDJFThzPGXajnEO9YhvQ9fVHLlg9n83YGn0qeqNskD31hrii
ZbOMdDYZY6QB672IQbfZkKq69IKDsCymG1iv5B5dlrRLMI2pra7NxV/7j1PJopFMo+Nuaa1NCNGs
BPK20MMoki4KVhm3PKpX3Tiat2tj+GTOmAvLG6VXt8aCeQltakF6chyqKlrjOsK1M2ZU7+UndkTg
I0GQeixjaB9C7WoZ5p+Iko6+90yi4dYGuthiCUP2rh588rGkbxpfW7KJNgropviw2OyicVkCWuvR
zbbYLuDSxbrP+z42Mm4nr2OXd2eetHRBgszsXLUYZ9uHyVfli5adAoSz6yyNKt0GCEH1seOoHEsm
5McIlYx47RpnC8l0Jb4tYXFfBc3ssv6thv5Etvc6n0QAAuuuBTAiKNX0B2grpA+zzUS24THn8JXY
+9lWdicDqp8Le5RyTWunYqi0NVG9z0q7n3CBdLyXY/46tejShd5pr3r9HTp2IM5a18nHeDKCDBTX
ztukRoz0xXF63qRaBmwk/aj0dG2T5t2e5KNqomRcvLJOLb3pT50j1WMGUTlPajUXU2IvUjyWUTnm
CTzm4KmrNgKRVddtPla/3L+kJODei11Djp+lyQgdQmUbPja9wisTxTnQdNt6+QWZDIOxM6VvVTtn
EgWRj+zMTqwRj+Rp41dmnhpbPnN5tvJorpnXW3uY7RZdkx3MVUliEW4/B588BJYYXzGbyaveWa6w
lumWm3kK/I9GgLtUYq/tNqbCXexHeGmLcx8IgL7cw1UuwaqX8DKMK6IiBvPP3cQsneYuNBZ2XlBn
nxlrFgKH40CNNyWasxUOOgB74uXzYJ4MU+PYDw2hQ+rKmCYRJjiSdZfFmg/9aVSvxVVLVeHHqu7c
LqZXlQ/4eMmb0QpyL9Zb71VJZFC6JqwDSGA3z1ZZ0vkSt6TGhpwSh8NaUeRXTX2HuVrjxGruIsJ1
JzUtsY9de8dcM5qWg+ThCA9lRGJOEuYFUI/dOdF6Th1FIksgrPC0GQQ+2l2HM3PSVMF411i1eulq
1s90qdfhw8LU+bZVNS1CldNDnlfZ1LDSoFQi6k/0srgwhDHqOFxHMZMz29Z465ea91MXSz/G2Hm5
j9hLTEVa+5640ZqsohODouFQ17ASdv1sZl/XmvuSjhSCdRLKwbwVaqDEdBazr3azmo3xeGkCdQuC
1keprJWc4nCLBieuOocLJx07F1SfZq+oeDSPHeAx1BoItZ51XpcsU2fFPMqeeiUXnwPDlOVpjRjw
ITRxLkm3LR+3tI26bIY/sGJpSr0lD1IxVsF+PCOkV66Bfm7xPzmbZo8Od97I3ovRm+LmZYqhzVjc
wnaOscvILyd04DdhIfxb2whZ4K0hb83dGg6ZHc8+tTbzmaoOAFPKIuJYqhZJVISRiO1tMZ/CecRJ
0RZafh8qZtknqE6zfa+3KEv9buqe1OSMZvofTjH3ghjCZV8fu+a+tik1B0Ob7wXQHKH913gQkhnY
UJg/AwrhgvAaDwLOctsJpA64rmF6M7Pv+NWTzmZ6fuMBSRkE7vdY4z/Bajh3meFRDocsCAznDQLb
KEIcpekB3nVVnVhtZaQBhLcENOu3tXeICUAKWRcBRVld38Bq9jZ5W+bJde+SQhOX1E2HDe/t30Yj
j0dBy4ECg4n12+Clpmq7RbkDkwZhbDs28y3erP63XbuO58I/x8R00Pi3RKW8DZbAkt3KwET7sUdL
vS8lwY3bZPzbc/k/X+USTf/6L35+6sU6Erkr3/z4r+v5eZRqfP7b5aOY/rZX3fdHWfbdfx0/5P//
0euP+Ndl+UT0Xv8i3/5fr/6II/37m6SP8vHVDzvCd+V6q57H9cMzsh/54wD5c3/8P/+3v/zb849P
uV/F8z///oTAUR4/LefL//3fvzr9/s+/H8ka//nnj//3764eW/4sfe7ax7F++wfPj5P8598t7x8I
EbH2wUmR0fEPKvzyfPxN+I8jw+uHXSrYN1Mn3qeup8T+59+94B9HcxckdzB+Ifsen5KpVz9+5f6D
jzt6TkNQRJEEafL/fbGbP17WP24O1+HfP/+tU+1NX3Zy4oNfvdLodDF0Zu6EOQbgNxTmN690T36O
JiZ8SVimnTgaIqoSKQA/yqE/+dM1+YtDvUaTfxzq6JnJUUz4PT/5cCB0yDZXTTqxHaOgwICTW65T
fUG1310UZi5oCdrmYyXGEO+M+T0R9A8x5P+sXn8cnwELQi4mfXASj5O4PzGb1VKsGbgdCIhb58WN
RWnHEDcsUQ84c0c8ustqRuG4qMu1ssbn3PKHICmKHITWmYOnvEKdQl7ziBtFs5otBa83RLy8YzDs
s9qAxopKqu0OgVUtLwMYQJV2IChFMgC+piMpCwVU/h6vvmIcuhed9VuDvrEKLHpwad3lMmrzZHSH
7FserPPnefbsj+ZkdJfRvBpyt3RN8fHX94SZ8s8PAPTro36UgTNju+MD8qersgqTIKm1kslSkh0Y
K1zrH7vZCzDuFR5YsFH57mfEYtZjAxDFjkj4GH1ZL0y6hM0Zvm9UkDiJFZm3B/LN/XQqc/E0WRpT
gWgGEU68rgqDGKjdqw5Nq5wnS+MFdaATkveZtJciLXD8+AYEMDSEB4ajPgml6L9A6wSoK/1s/eAN
LSGCY1jQv2oU+U0aUS89VRCN7qcau4sdge/rcmWtqria9TTYZ5MrCu+6yFRV72nU2unUHLyO6oTC
fIvbSPgq1b4tx91R27HG4+gWY1q0dJ9JREX4aDao/uPOX63+FHFSAGYA1cBg3O+EX9Gfh/VJHxRE
UlFSgHSVow6C1MqiMki7Tck7lB55fuN0lbaTbAiLx2AMbP+E9oAQ2SXQ7Zz4zKKYi0wdPkY1smsR
i8mbZGpupTskkDTMOq2Aodx4Ozai8bDNeDzFThcpN1lnbQ5k7eJXejEbWRScg4gShZy5fvOh9KPS
3AXa6KzUVjzTqRs2Y3BCrkRkP3HCvne+QvQwgVVBi27rLAyWyywnjmK/laEo9zSbVrNveCpoD8zO
bk4zx2maNJvryd5JYUfddQUPAPyD4Y5MvWJpHNAXa6Rt6LY+dZoANHwhuIINKJun7Jva3KLcuzBn
8oSbtG4gRgOAwLaA9KdBHUE2Mbs2XDDnwul756pm2Rt1psu9uYbmexylv1qQQpbd4/gY3uvbPXKq
qJZmU8kkJ3D94BfkkEz+NFzX1tFaCd6q3m2z0e9nsxK0MSp7+fXL93rs+2NBwkTQZVR4NBRm0Pz6
1ZOWkZeErsz0h3m3k2PvntuTKs+osqxDb0XVO4KLH3FAb1ZA0qMhfmGcwO7xdp6HcsnqheWqhFao
xzbKl8mou5HqrQ8f1aDHk8ze3FR6ukrXYTaPnYHzDSAGS3K9Wn7cVhlZc57hnDtkQb/nWP9mLH28
ILAUqI1wAMX5gErs9QVhBC8sOTQyaY21A2ZevYNyKne3mNj/x7kuLfoPXZx0cxtEeD3aVuJIF45M
a8iDO+bmOzvWcUd4fb2Omg4MLZjrojN+W+92xgQby2GAAp0NrstcLTko+lq9G3j08yJ8NCsgkRm2
NyqVtyJAS9RwPkJsUIp+mW+KppqqHcuZQ5aDOwXPhu4xItIV09rYHIvRAnYv2a6xZyZZ2VJLRf8/
rsuXwdvInlf+OJhpYLg4hTElaYnAaL33aIQ/P7weFo/Yt9iwFuBEvtlNkZJ6wZwdv/K8iW80ZNMh
01m7R85Y3IFNvmd+9kMN8T83A046PjEwFo7CUZy2eGFfPxxGUPcqN2wzmY3G/TRkJIPHjBoXOOcM
45DlLXgstFaTX1dRXX9altHx42WYfk/WcJRpwP8iggDaCeTtn5SNxeYJS1hAzGSQL7dkUthMK+v1
/tdrwxur0T8OA6cb0vXR5otX4/Xp4izBzlgXAzR8HX1Yh7axknZo/Q+latYn5SIzktO4fWyBiC+y
vIMfqM0O8IoqBhefrWzrFhjEC3eD1PY7BJLXK+fxy6FzonR07aPukhzK119OhJU9uVj4AAq12eng
hcaOMX9x6Or5Y65qBNLuDON4qItzc52nu19fm786OpwV8kCgPkCNozb+c8lSjjaIjPJFEmwA5ngB
YsXa13BA47XIpxT9mnFZz/bSppYw1W4MtuXrr7/B6/f1j/OHcXm0CzumYb5lwyPmKSjyeAbmruq2
RAr4abEk9+WmF34TZ1VTntjr9J7t6ZsF8nhciIdHt0eMVNg6fnBH/1SsOUPv26NYROJWzCJ3GRqS
j00+UBrNTl5fUqsxj5x669prffgBHeiL3pfgdk3aew38YuRIxXtiqdcrwY8vBUHx2L/QM7swV1/f
Dp4R02kcQyVbBtAfuLk8VaZWn9zG3c7nYgw///riH5/8Py8EXISQ+jAAVaOOx/fk9fEcDZHAqNnF
LIAsTKANb1dboCvGGMq7VgThzuqLlXE3AQq/PvLr/eDHmf7pyN5bP4/NavCErR2C5ypKxdzL4IRA
+3mH3fNmm/7jMLRJR7Nmrityi9cnuOAo0njDyCQT6sVJ3pTZpYOXWzIoq7vH/WI8TMr4pphc7MFj
jLgog/xjxCz/0l2t6Azvt/q0Qnr16M1e+M67R3Xy8+U/8pJZACBl4pv3pmpRvbInSJ/M+cRyA3Mm
vC0NPYm4M+FBUH6PadAI0NhNzhRwV55qd1Hdpl5lHMKCOUfiV1V93o+Bx9ScNhHqjDOyvTlb5mNS
2kj/qbV7NP1T4Ro9UXj4/aVFbRVf/MKLql0zUT6LTDQHHvztxs2jzxXOPhfIGC0MT42Q6Ygyy4Bt
1IMkTNmrXhisF19cA9Js3DHhAuz3mMUxNDbHbt9psT4ZRTYUO7mE9umivFanzFeRFWa1naVj56NU
Rp8nHvAbNq/h7MCaawsfFqrsOPh5PYdbm2B8MBNxIbPymvlxVcSQxe1TsxfRdErNDMH6yMkDu62F
d7f00ZIlahkqK2bSYOdM+NaZ8OjAnzsK99YZD11pyelsXbXct2VvNSnlc/gSDoaxxqH2h0++paIl
HmjckPFNtZ5iTw7jsw0G3yaO13pbKhqjPOuqiWo6N7otbWYl77Xn9F+arJyew9wZjnn3beel3gSX
u7BoAU55Nl1IDNM6e/E66uUbZVs5xhsV0b3p5q3e47HXjCe8+EsYV/h+kUYR2gxqrN5aISk11rOC
mfEttIriiuZ4du4Rs5WfywAux94tJ/cSNyGikcfeLkomLn1PqIW2YT9Bu4rKOJMtQLytTVnv/KDv
rGNYgtfEi9j4ZuwMQ3jVCKf80jY+QnzbWrmh0ixqEctMjYzh7CI6bH7Q4Q4hRJRqq1u3JEPSdYrx
LUnn46qYey/0cd9XVW+fGPfZJrQvLzvVw0SOlrGs0oIYtcJjHTwj4v6RgPEp7Ff1WM0yIuqoMs0H
m7r0O20EjvTkqmwvPla0XwpcSuBTmJrJ39qsnoOXc+fcj0Y9PPRqMW97FF23Bhhjk5qrU51hp5tD
FyNGbIVVs0Qa7GDTVzAk+ykxhLMGp5xX8IT/TxPFERg571jvOmdeHfrZgZ6F7n3sHTXiiMsU4jx3
Z9pDw59ChlPayPN9US1VEMth6UVaQV+4njG1n+PVK3u6z1rr0wqw2iOFwnA4FxWa5RnE2rFOYWso
HtBscCWrfEFvajEZevTbWk6JF2RiSYAF7KMfbW9a0Bz08OI2ungMe4dJqqc3FSbkfYfzrjVVL+J8
BovicjKy39VTrsKzdfThHjF8MU7n1S7gthfNWsWSzf4bWe4bHANyScQZpy/0lVq93CKJZ6X6UuQ8
Askg+jNTmVmZBSjv0MDHbArVdHDFBPOK8luYCbNxd0oVc+zuUE48LHFtTLmzb+w+4umWvf2Frh1a
TQiD8Krm9dPxyDSqPbH92ZTpKCtf7LLNzOzU7UKeadUSSMoUNbrquVFhSjNtCtyIhcdsPirlxWD0
9ZTmfjc78VC5IR/Y5vaXvESJEQ9eJAYaqsr/tEwNyVK+VOBFTZdVX1yn6VcCK0JlnNZeFHxlzmJk
aRX11pP2pbg1ZhiCGMyugX8wSiPixq9Zdz5umJrtwGCCD70/QmwyQiZDcSOd6ME2nPBFRlH2pfW6
7b5vG8YWAQUT7x60GshSm8333kTY7SxtRF7slTnbzERQwIPl5dRc0qkjKpzCc25yq9zgoFaFJ09s
pIOXMndFuPM3Ls3OE00AAWAeQBIQKH6IiFFCFzWG05b2ekCdY9dquRMre0zcz9a07lAmKTNGSDzy
gGxze1GWlofhK3pwEXPe5rljDtvNDKH2Dt/R4zy4ge/CxHLEO0A3BZnrUQVmnKB/w40qBGE/cYjJ
KJJJ+9aV6CtH74GC8hMorDz5HbSC74j5c0hvTKPPSp6IKEV5bbmX1urSW0WyjVQSZDPQeciw+GMz
NS6tKNqMW4N0o2dzc6rPfIL7QtqZWlJsAruHsB2XiGEsAZ9pmZVmx0ZXop9dQ7dPTTS9DLUKE77C
0ozlB6uM/O2cgYSdKsd2uuvQFshv+8EBLzSZ2H/Q2bB+qjo9M/awQ/0Z4wQtztaJh+XExZG73nnz
6M0Mzej+00msTXOirc0HlHFdZmHWsmwvLJ/WVVRltPHDFC6I9LBCLtMNThjUBmH6pwrBHlXVOEAE
iM2+2dR+mfpa5DFa1tq+Vourloui8KcbNAuTnzK38HEQh+vcJuOoGVSLTrRfu20LFlZwEyQqGfs6
YkWwRnc9lMy/HPhYXWTFVoXVRJqXboCdnL3NOlkLL9RJOIvjkMtUs0xcAXstWa1iOuPN8UkYhNJy
W/ee2ls1vlKDvRof4Lpu8nRr2vrS1hPbYWEXJkCro5Q6GFCV4VIaF4vKMDRys3qomNB9KMmHhGE7
M/rehumSkd/03DaN+Ax3+WZkNhdT2JyJvO3L96q7n7sXtGqhY2Ju7CBz/WmgRYxxW44NNBW7thrq
kV7kcJ0JMUk8b6yfSq/CXd2uqu26sjU8Xh0cqwMqdyVB/uQwJIvPihnXCvJ+sgWF+oqpISRFOcC/
Splr4Us7mSu+g8A1jUp/XQT/RRNCF3786kC9CFfemp4M2hJto32dRIM5xU5IHIZYW9RiCvTmuxkM
d27pKci1JBCegiyZT8Jz9X3paCDj2ewc/d4l/WEO+LolAIpwQQiYrGEO9rZilhA1ra6u/5u681qO
W8my6K/MD6AD3jxOAVX0ThRJkS8ZlGHCJbz/+lnQ7QexisMa9dtEdNxQ3ButLABpTp6z9zp9GATs
yuelh7aWZJNFkFy63SkMbXKwAeJL5GGmljzSMEUmIZrZ2g8NlKePiCX6JBx9Y7gLYCkioZQwsdbV
7PqIwknB3rSWEf+CQRSrKMi7odlQqQXBImheNK/jzgS+iJ5/IhFIh62IRxtBbW+yKKRV5d9rWHnG
+VIE9Yhu1NNOezqec1IYmtZthmEW970yBqBh5Sy/Cub8a6uLyYo62QOnJVH7nC+SXk1ZUPdIrwpR
lKE+2uUUxYvdIUsRfpBtxMi0QxbvGcmFK5X7kCdTH4exsJrnmFrSPU1TlBOqYqgbstQJzah8aRLp
dR39mNHzK+3CKlPUOY7snWXjuqiV8mnO3mjMXqNNS1anzUhk4WAOtBViYKG7l+B+vBfK1cvrQBuL
nE7OqwbJgyCvRYV0impDLwTUEX4OZjRy5qQbQqKgcucgULGRqpRim8u+fuqDxpBRj0bFCtGyD3pY
tEH+IlGys6E4Zb6lHdhgnPhem725RGz2ad4P9q4jfGQ/Wiyo5BZjo95Os0qEuTt3N8HiJfid6jG/
5Bzz27DWqwqiRxajMORCW10RqTpGKEot0zYjCt3gSM338M7kuiAdVt8w+USuye9vdI00/F6nj3E4
wTHfGbNCXZdaHAgF4sWqaNwj472v6q0LgKzEKjtaKdK0yNm7oyliHWdEOh22ZuFcBJgyn8qxUzvD
Ltn4P98PDvczh5IaY5C3NL2DpG1PZ+8kF2UXZkabb3nSiUzIQixeeRpQBC4zwPr0KEtT/dotOnP3
+fCHr3YFeTq8VdBy5Iyt96/WgGysg/NfbTDBfL3EojrR5saO3L4HrOIm6ZGc8GHqBycMDZQxxeCe
1vdxgNW0+GPWEmMUUy2/+dVswylde3oTtTyArqcDEHmQu88fcq9fy/pB2doozq3IS0r6B3bqtmiG
dHDbEGl6dZkHk/aUtvpwPgcOieGGa8oo2jRChCgooBYUUDTfDeOgao4waz54fPyDkGCpIuDM3Me0
akWCWUQg+WrLVCMv3rnbYByHUzhEc+jFRhVij9PPPn/8322b3+/va3Z8ZWMCeEFgu5f7zezBy3FK
ABnJ2+FnwWywQ2NoOHPGpCq6HeZNbOwadQxxUrhT52xEEM+vcWcKi2QNre0iOqY1xXbq6JxRGw46
dJH3/VVgFi7SZq/hlmKPPh6xrDK0Z91qiZPNKv+K7i6LZIyFv4c2j5IzsK4CiOxGVHReB4MI25Ab
Ou1A1yWr8CeYmsrOt0thFjLyqWVPYVvPwo0k5cT2JACqQm1O16bNiEBKbMvOQ3r5+ev6IE21tjGA
XugiTqSg8H5J5J3mKdDUY6iUMt90AxNNaLWpfWzlf5CIW6k7Hr5ZnLMkQ9+PozFyl1Z4jZMOotCG
6JZ7BU79bV+Wd8LmmhkS1iPGNJvx2DMeLnuc8QDAPeoC2DL3+7IukqZgCDgpoZqxcRI407iF/O+H
VeDP51oaHCMNfjAexBdoIYCTTMzfe+9Up2nzYjeqC4UMlmtO9DqhHj+Jm47Fn9AMZ07+zhn8exMn
18sbxiHJP/dti15f8u+rjsq8awHA7DBlbpjP3jHr8+EGTi4HnhHIlVUAst/kw+jLtkVo1oXIvZNb
1ny66yUXQGk02rdVNo8/wZ/OSFZixFBaevv5bP3grIJfQz9T0prUJffDSV0X8aIPyDKGqfN3fW8F
t0ZfgQXQ9fLb50N98BFBTtL/iTDNNQ9aGeo+eC12aJ7UW+b7uJd4qErplVs/4A7kxFn7+PcDgkVZ
Px6lK2Q771cIK1HXmhLtr5856c6nWnIqyCZ8rT13vqwh7R4Zz1xTw+83Sne1kVOjombE+ttbkmUx
u62rM2caxSUrzGqkuihrVRHVdPA+MVojwAUz9vPXynWwU+R1YD/SogZLs+PVehq6WRqDIcnd/jom
y4vYDhpOE/rO1H9JOw0Wj17NJNvnMqC93yhb41iR44PpCJWbgjg7BQTH/WmPZbM14EdQlSctfI4M
ObtRKiEvUDt6s/EcKc+nFXvYFql1RguFxTmyfR4ecWxq8J3oaEKVgZP3/UeT5Nf6whbMklbEIWpO
62TS5+qtE5lLOkFOG1dHo/H5TDncs9ed1OSYR2AD2Xhvf6kCb+7bBvj+tBr7FspZ57AdliN1u49G
QYJF5Za1vhYY9h6tRGZk5oxCG+blriFYCtGNVEdoA7/96nuzkO6MeNpdYhaEXnvHNesKUrZUY0g6
44X8cnNRtTWZca4dZ0nVAZw1NO+WpDBZ9K6etylWy+uhUPMOuTumPjnkjX7kqx7Uj4mJ6ffL6udy
h9hpv9vmsDQBfQknXBpSEze+XVSn/pyWj51RzT3X69Hd+pVQIAbTJH1mEhQbVNf9sbuqebhCf3d2
IJjREdnsM1CLTlpxAqUoDPra9uCp2OYDWG3znu6xrbdB3txhkPVszQj1cpp++c0QzLd5Ehs/iKMx
i5WZ78sjha0PpjxNeSloU1YEdr6Pe2yH1lee1SIM0cRrYcv5zGpdC2r1tGyDhFviiBLiyJs4jB5W
BQoFJBJ6lPL22977uYZBVOKasYslPZNC5pFhZ8GGZHEdehwG2yUd9Mt4GNofn6+1D54W3zznqkUY
zy/Y25XlxKYMzmHgrp3ptzE11xsNN8BGklc5nZ2m+841tXz9fNDfzZDeLwpUzJ7Bk/rrQbe/9spE
yTVpxtpzy8anHWhvdtcENitAhgNWbFqwHAvs9IAyjiA47Lep3i7GZW0W3ZM3mSl3ZuB/RYjX2ATt
IoFVoerqc2x/WTGm5Dcr4xoxGpLZzLd/xZ3D/mUZgiyNdDDzgvIDXzIT8ro0S09MXB6yna/UItoj
B+3hmY7sgVNdRx7DWt/Px2g5LYVKn2QiHHvnpLGzfEtkhXtPJOXZ5+/1YKjfV08UjCvC2EaV8X5L
o98MvIzSX0Jldl8XVO8nAqdKWMVw6D8f6WDCcowTla31bIopdMV7P1JCow1ljOS9SPEn0Qgi5qwg
7xPqmkF70NYQUW1V7RfLLNrd5yMfikGYrD5AKKrBYCf5De+HJldgObidaUCK2eO+wAAFlIkEeeO7
5ekyL+5tXqAL1BYKfFRWrGuakJR3Rlzbm76TcKrSur1uy3X7+PyXHRwo2M9xAtCH97ckeZ+PogfK
Knn0Bd+vK65iv3cvHJlZR1js5u/77bvFQ4iPUHpVKnur/2AvrnGyHg90aU7hVKIE3CVGoMVh51W5
ufUo2n7rYOJ+0ydn1Wo5U4NKsUhHCqhWKbEPkv6bNyPFS7KCMWmaDRrs5iWYMv87jJPJ2MYFDqkr
k5t7sR0zXb/X6Ilwo/y2q3dOoqc49mhhs0TCTEtBClG3y9CoNTc+s8faxHdVyo5WlgicKUGRhYJs
0aq62RlD718FQDUL8rSkvTd6FpNcnOmVhENlbLidZktL4hAu8XNrGIhBTfot6KHtqb7ZuD0JyQjG
hfe1jPNYv2ji3i7PZZ2RoB+bvsVjzM2sPRszdwB8FYDTPasCDettzl6vRdVo9e1pT7HU+6Iw5+BY
lUyIN6senYegnoafjl8uxWmsVBps2L8q1IeApTmB8NjDnpkFFbQGpXIRqWHovotcmC+UltpgM2hQ
cjeqn0jU0xakvu1UJ6gkmEoggcZi+cvx5LxmouuECoJb2z8SPOElZIK6fwZ0ZL9RhjYvlslEQ6o1
WRVs3TIACaHmvLiiImSk50uaYTEClKaj6wGPfk8l0ImJQfEB4+DKG1jsqF6wY0EgtBCPtlyPvMQl
cJ1GCxNUa1fNfeHIRj+pSuTIkTN0iFvHrlgei6rQH3zwGc+UePNxszAX/A1VnhnzeZ/XIsJMVd1I
exp/+GYx6VtYbPNLt2Cw29R1pR60vnadbYzNkI5QbmbV9E1wA4g6tPsVKOPGgkwyst/41FsMulX3
pixOdVRJzSnJAz/fZXVFyy871WsIAdoUoHSoY1QKmDCnktizM9/spGvaUDQr1IvzuNY2EyKHhlPA
wEVX0PV5A0SgvEKpR290l+DGIOLHXxzGqljLBzTsqc7qrqrkFlXbOCMe6nsbv3IBxNAQ0rNO4nyc
vldUf63L2BTBTu/d1t72c1OnlyXd7L1NmtjNt4ZN7rZ0Yx8XGj0+rlAhFU+0EzO/9pTsy22L67uP
em1NGo9mE3wJlInBMZgCrPikY7/rlBe/t8swmqSkA/ebIlZzNzi1F9T0KE4R8STjHGxqv3acyKcE
CZm4FbQVMVaWCeYf8wGOUrVtmqXGZWj1ZyqzLPppqHnIojjugx8kV7UEH3fd7Qp7IfXcOTYvZmg7
tOPN6Pn1LqY6zCeetTIH50RtFVs5GulNkbEiN7Gqg59O6dbf8oXM96aLLRt5i2lUF8bcBb/mEUpK
JNx4YD1DGsFf1vsYUoekiCk3226lRRYyqSLqfGfQd7SqcZILmqVk14T/WK8brUStR5pYmkeOqMPt
eE0bmKhW6Qhle8Fe4J1Af4GbR96XbnpDlHU2TgqtWo4dR4cnoceej+aTMIbb9P5ujAsN1oYrKRrT
KBavG9PlJTcWoJVC88+ZS+2tCQ33orKr+YS+y/UzAgTmTJn7Ya6vSrHFrE8n2l5sTDQ5J1SWn6tS
0x5gk+BL/fyI+ujwpLUBTbwDWmygrd0L91rybgPVXj3sYmyRO2kW3kPh+tQuUspuFxQCQWZ4kLC/
sO+ILzXl5rOizpK7sZBZf7GKodxN2RvNExURTLaf/7wP4hcuubpHYpOS4AHukRA0L3CKjMBXUut7
R6k+xKvcPpdlfCQCPbwBkS0j3kXMTP/RtQj5PopAVVHmmmhH6BmjjEyBkp+g009/kRVxb/opqE/K
fvZDCkfyKk6m8mKg4nvkcrheMd+f5NjeyNn9jmToNLA3RR0o05yZlD/JTWon44wV0q+nZ1CW9vXQ
V8aRm82Hw1EJoS5hMGP3n3kayEL6HrnQIcaqLXWlvk/2kp3hUMDzFCTi2No4yMDwkqm7uJQXIeGi
knv/kpMhRy49kb9yp9E/RaZbfS0Nm0qUcLEuT0F3KgLhnY5i8b9AQgEJg+7+WArjo6fmhku0ZEKp
JqXw/keUvpzHZVqtVlA/n61m8V6dNIUXoJxv5iKMp7+dwzwzURn5Grhk3JfeD+cbeeZlBIIh1ab2
LC88DVGdck+9Ob4/MtIHT2YYJqe7w9XNM/ebTApw2zCKKB9S3kqSEF8zrCKgJe7zOAZef+HFQ/tM
2iGXJ3B4SdK6egKQRghOdha2/aWKZf+UaKl530GB6Da4UJb+ZHAq48HVDFFvpsS5xhIl7nQK72pT
61Oeb+tsLAvi60r/vhSWnYQuusOTnEzbQ1EF8avQTYlii1vyxYgR+2pJhhVhZA8O+qouVbe+SOki
5E6gfyJoFgvedEclUQrmAYV2kxavs2fEyRbYGX3XW8Jbyq6jzXXNRjDTYZWuYDcr3QxHXYudE8+S
wxup53HemO2C774bg0ZeDQh66juA/igD5iWFIeJbaHDCGpPhsaTBR5+C+QW10ACwaO1fSqg8dNiE
a+5DU/6slGteToqn0waAOhmCj+LITvnBeFx+yGtyzaMG9btI9If42QcCtCBVIn4JjA57mo2/20+8
SoUaGxsNGmz92I55uDljDaKoSHshiov+6gL9U2mOl8vRDFYSStxluZ44z0DKWOU1wpn2Fdt7tovL
1og815h3ZMQalMcI0L3M/VYF+nyKjM3fDqluRamm0mP9HD78cZzzdI3irk2b9vc/TqtHPyhs7kS1
MSVPVkz5P+0GjwSW6y5HbtkHKROuX3ANiU+IKtjV9o6OrldjrFkeYwXpsEnqur6s+kW/QHkKmqou
6emF5vrI3m1+9MW5Z8NuXJP23j6msi/TOAF3MrF509AzpAOSKy6KzI3tHd0rBpf4XMhk5wGje4pr
DUtlIOgRYnSII6M4gRF6yYrklJtT0lmbRqrsR+ULK6cOmNZPKLa6e4cM3BI2rQ0UblG1f8PfaWPJ
t81+O4Dyqk8qeLdvyIUpEUID7fwjMduhnoZrvQmJEyuY7dKSaG+zHli4EwAAI/TdvnlMyEftyN/C
EKiMAqCQaBQePUsL5YCQDdAPkoFM62zsNm572dRBc/r5HvtBEMnvgdpNc2YbIu7eXbsBbBQgqEa0
VVRZQhBLeWZD5UgeudVjVN4PBVaXF6EPRR8Qq/s1vAZPKsy9cQx1OSenMFxgpM+IZ+9mrxgNGDRo
Oil+pfHrQv6niwyO1LUHm5Kv6YSUYZMLWiUnAKhA0ICl+KITWnjndAQ3Ud+xMOuw9+bpjrzR9JTQ
HJZuFskInt5uYy1BfxULGQpqjBcZGBE71Aq3/Mm91/iVmZPHVVyH9IOtN7305iC+zXLkxRtX61qx
83VwfcSPon4ylgoZV+YhawsRFLlvuajzZTfHtWRpmKlzrC74O33+LoRC5EclktOdQpaNg/z9wgcY
5KcwFZ0QhbNRRq6GV1ZbhDUijlkGhIie8URqzvzia07QRRNyWHUuCum+pbkpb7PBLuSdgGNo7yDW
l/2lJib1Wsw4pCPgkKQpAn59v/XaOijvPS+FcseJmjT/+BH/Chzwv0IA3oEDbqpfxX3X/PrVwRf4
f4ALYGb8seZWHME7XsD9a/8z+a//bl6/J5xI/wAIVsrA7//bP9QAx/kXqTVS8Zw9a5OKtSr7DzXA
sv9FPGusERe6GwpU/Jd/UwMsE9QAfjy8UeTJSK6z4v5NDTDcf3EBIkkKDYJPj2PrL6ABwL7fL12T
7JFBXXMVpSD8MX8v7T/OYjl7K4uV8ASYZamdCCnVrwS2px8Vjeeco6ZKIrNZFj00sezRyNrq5sdl
IYF6NuD5DULdVflbo4z5XkqSiIRKXXrar922AWK05IP0GASHN1INSgJZn1a2RLhJjgARftqg2i1k
fea32kOx+E7Y+HpxYaygkBACXvOUMGUjs0i0nwLL6RevAg4/4moNedHP1iigbKkuXW/9Y07PFkT3
Z4gB5etk5u7zLLNm9dTkX3xjLlKcCFl2lkl7Dvkkl/zugEQ223kTNpXpvEnubCBDm2GMauqGt45w
8V5orR1WLMk7ErqQIpHP08fPEuVw0toDTSsHEpEnKHjJQ8RTl42R0S0qPYMgs9gXop086zzLcj3Z
+KSD7kFymMOJNU5g2ahKZt0VTprkBB68eZVqVbZs6CXqfNM7L5keTNjxxdmCCe3CS9r2l4jdnF6p
OQkJuJpTswGQmD9McZm0EX6h2LpXNIGU42lR1CL7kdUlgNiNQvKfq8eirecAuN0olFuf+HS0Fl+H
xZ+hewHugy65tYehr4c3uotAIAfqp/tVSzzqqF4Y2i8DZFh/S+0WR1rAB5NmsC0SeJeNFqmm8Sv9
alKOT19ZSbgqr2HW5hCAmd7wsK1IArvKMjs0OQqNq9RfNRDL0DdJpPc2uze9XPqf46gRWytm0FWe
YmI5G+uejBOnd+lf+ksLog9TzSC2mjG5T8LxJZw/1ydDUi+TbGH5+cFrz+Xe2JROFlx4zeB0l1WO
tdhHXEVL1p2IO8i5w7TKEPPabEN0CmZ+1eFxG76shzVTS1mu/ew4hEFgZNRMyoDS3VMQZP5Xn4zt
tVulcb+DE5vdkW3why/wBgvnbBRV0z6O6LUexRKkP2MUsvZNXQ7VC9kn0JMLicFNgehdhvUUBCM5
cOXc+kDLQGxVGrcIt6Yp7kM7etl8Qsa5U+HICfrDbWDN4d3Xkjkq6cb8o61jiaWgMrv4QlA5H0Oj
ahz8i0gBAvI2GXBJCOVX+MRbebGYALmBOWXo4L0pMZNtU2hLH2mFHG/82Bim06GiW+Ti45/eWd7c
3FWqNx8cZza1SCT1/Fz0A2PD8YzLsM36bAdUOdjiWOmMc8Mf5k2xTH4fCgd7UJ3Mgk7O6FMe0ngx
021dzjH6YfitgPAqCUdCjjWWfFmPyyttAJpx21j0Wd/E3iyr85hYrT1tVRIDscstoHyF7Kobn/oX
ZiAcg8tXaJYxQLmZubihfmPYN+i7UVVjwPF+4oTP3VDLh5ncyNhUOO1SrIyVn7jEh72KZ3KzXqK2
imQ7FQh0xBuB7Fmtzv0YJIbhxq9VpuzT0hjjG6pi6FLpeZE9C0zsKz4xsJEpjobJR8Ev2l7Iymb5
p15i/1rcyrqtAAefB85oSQpzdfrm+ZOOBJ+0Gcy6wKRK7cFrTqJYgzR+PqPDjuD5Ny7FJ0+dYqyp
ygjsVPEI29j8toAuVpsOZsUTjBnneTL6Tt8EjZvICCsUkVTliLXk63nk8KokaTtUHVLGW2tyrTgs
wKTs5tru5UVmraxLKeubpXeDJ0SAWoVOljW0iztbnZVeFSQ7vzawLaiB8Ae5bxCQxU7rJS83EyRX
fCKqSyB8JkVOBVNouG46eyijYkCSl1xYLUKcM5OAo41JAnPFD1vN9LmgD4Vg+pxY/SiQ0XEHdnA+
D028hBrVehxzZIwNLPGABJdmDDVdH9zLqnRTyJ+S8IkUeCbb8UXV8KITs7bcJOxNsCr+EKm0rFKT
ZmZy1kR1642mhdYQW46qBwedc807bVkk42K71wLIaGGA+Sp0ZkfdmC1GJs3WYm2T8XL9bWL1qaei
ybMpNFFFn+BuWxg5cWM6Gr4Dk2PRuCz0YjL1Le0F+Xu3sRx0dNDc8osN204fR6ajQAxs8gyX3Ylv
5+BiN3rTC2+IpJRT32/72LPGC+VgWWzgAmfulN1SFxE+nZ3sQNXbtDW0H1C5Ydw3o5zqSxL1MeFt
Ybw46Muze4CoRRs5tE8MIuk3xX1SBx6s6bjXITErZ3ZDRLVdc5f6pewvBbfC8TR1gmU+daa2faNr
Yft1TWZNW2AeruQHVupXrOC/7DCYtF1oLHk9h7RlNl+qPI6Xr9o4KgLkXKHXkUU1U1DCQu7dmBnW
GMxqZpNRRISqx7KIaR+PA0vhzxpzpHGhr7Vmd1K3/PiU8o5qocwof3C+DUidSZVgHlu6m27picS5
Hug5Ig5FVxzPyFVihdDUF4vmOGzHlgln9sxaZlfBHOrl2ZywkVyOqtedLXmOwVlO9CLJ7evUrSfz
doFHYoUThaZsV09Uzu/SSRpWZCYDhbDW8ipKbUsVhBZ08PZ6dIPslBqLf9PxRMGj9PuSWj+nhHOd
52Kwz3N94ITCVKdBvUWSpxc3XWaQxvFH3bnRCy+rQ+gxlNbSNa8KSEfIMvRVPz7ntSabkIqbvHYG
bebqilPGi222TQy0sR1vbDNVHd4aszdfDBp6U7aAOVG+oCpJvuVkTWRYFXSj40I8Le6Z0mSd3AVV
XNwbM2WFR9g4HkgHpPq5ec7OEdjbHJlal4fSCJo3u+ShHksfbdm2TNUQRy2cPkeAoPBbcYGr0tZP
0mrk+uO3cNbDjmzzoMKEFZGQRKnt2jqXCAx/AC2giuNTSFlWY2Q73w5qiuVL3y35S+pSGAyX1OWH
pgrf66bPC6faloS8ydlsDa3zVQKyrJAPOQ6ydmJD0W/UhAy76mJDXPaBcJcvhr9I42syx3q6Xeoy
gGkENM58Kcy4b2/V7BS3XTV5L2lu6zUV28y0TmhUzVQpDLNqts5oQzMcLYwIvLZlnMqNZahkeOlT
EiUrWyJ3drMf9PT9g+5khUPmaTXCXjn7mzy18m+Cua1fqVg1zokViCU+61CMOxufGlEbuouXwgjN
h45HtGqth5PTBivuWjqweRNtpskgq+DKmEbzqcin9MY0NPXVL/15Dh1hWM4WN6c1h607EIV3Bkcw
fY8crNOzzt+PIwOqdW7j5pyzoHnSA6qAIQTzvo/mERPKFo+am93Q3KbLbih0kIwHSRmcLsmstYjL
cxonmBP4nSnX+3PR6v4rNPRiQL1S+y+1XB1vKEIn914bWpVFuvBssi3Z3O8IZ/M3bIrylG4Hktnc
2+1bqTvTQ9Vj4BiETlUUlmX1BWbWOO8sxKff8sRj63R5hDNpDvmWHqL6nWiW/qbRjPanFycj6R09
6U38Zn4VaoumQxU1LeSCZWEzX7QxZtbTZUFniyhJD2+whOnm1sX7DLBmWISk/bQe2BdLbNP0lEKh
Ff+ElVE7Oyen98/GtGOHk1apNjirB8v9hiskvSi7wUJGI3TUo9lSUmJDJzC9Ok092xs0uXiYO+JF
GhC0uauIq0XjXaLOiK9IKhtlWLaNY2xaR+kcDWXv3RKlB6/UactdOnVMiQ4IZIs4p2e9wLyZxogo
d/ga4+XpT5cunm9hlLPxzMicT00m3epAF26A/qGZvmf0pynP1OCw9bUa9t0dNlGv3OjO2JfnVD4N
tR0rD/Z8DaSlO5KZ3csOIjHnDRtA5JAPIyHbb8aT2caElBIHfGYHrJWMUILaPtZm7jaUZaIOexAQ
5aZbhpM/7s23/yQ9/sTXrTnOP1IhtEgnHkUrCgdvFaD7ewnasiG+qKnjh9OUg4vOFkfep3ijohwk
NpVclw5qAzHyrZV0KGUIKcYjz76XLVt/AZJiBEH4RBEI7dMoOKZrfJ5s0ZXSxXWr0RhUtHP79vlz
7htAfj8ozBc0ThiJdKSM73M+S75eg0ZNhcjj8C55datgfbsJ+N8Jf+MGY0GPGmSZeAtEcWwoRu1a
yMmg/n2ljks/i89/0eFzk/Lj6o+YDT4NjsD3P6hLNZjoNhzdBbEuCUuu74WY5d3fj4L8XV8nFcyf
/VGgPpSDF3N7oJ0nPYuBgRDiYHL+fJS9TDovF0sN3VxJm6zIjf0ioTP5XBtTHymXy72dDZz0KLeW
en5IZynLI3P28M155GtRx9ElziGJt/cpLZ8MQSfGgoAsYInMmCO3uqiGY72r9rLnPBX1bhOsI9Xe
VYa7N85Q6T3HHWtDiGJId6XmEK+KuUEsY1XFNrPWNpmfv8j1r3y/HEHfIAgD5bXKK/cbtq2US45W
pUhlF+1bk7jWrRPHw4Ue9+5XfRnVD44b2nVozNMj8/HgG/KoQUBja0ha5Kz3HVKliybInW3yCBmt
f4GFORqpolbRqrGRqXkEALRfS1+3PAeVOG/VRuls7k9Ms0oqlYABoZGFxbHTBRMHQ5rP8wNaKMIs
xvfuhBM7j37tI4hyGk9cJ+TTv33+xg8+Mr+DzQ90I1Qg8sLrZPsjETe3egpO01FhitiEmATyYBwZ
DbFUqNcZRQ8np/vbkT3vg/2eZtueZRrrhuTszyzYCGrJ/JHNqHOcR1VSGzAwXAaOinLqLfIkkP4C
/yRrAqmOGNAOvrNDGQqrISxg4puDfcdIm/UOHKswHzxxoTtLXHIp9Ns3ibqjPDKp9t4uxRjoO8zo
VS3McPte7Rmouz7ZBkQG7qcXfT94tGzy3ee8zdKo8ckMHhlwb29YB+QIYcMj4fsB7bgKUrzM9IAN
8YWRD03pK0Gjq2O76sFjIWT1OK3XdDBO7oP9zk/yGJkgCspMoaUKUiOii21MI4DRTE9dfTp2fO1N
GPLUDLgOx2TFFbC/5blK4o/DgB820jJfci6sTxNbEBkTGuxI8kDxMLNQP18aezOFQS2qxataFsqB
G+zvCK3jNYDxMNdb2vgTdjcu7bL/mZsoeP96IJyvNHfhf+zs9t5RGM906TUbOlRAlM82eS7nMM87
qrFm9m/WMsWO/wuulxXnWuid8fojq0Z4ta9BHvVx1mnvhAZQVGn0+6FywtMoWB/v86far0uuY8HX
4nDH9wbn7Pd//2NrQbDipK3lxmFl8URGlSKR7eyxo7kdnMH0XCyU6uD+iesFIPoCYmXpZEgnr0Wc
DHbu5leVMeXj9vOfdfhVbUpfOP1h0GGgcPdedtENfpW2CSnihWud0GGfKb9Pt8H6p78fCr4b75mH
p0Gh+X5vTWirMhWxjEOjHh68fnzAtvGg8+e/H2Z1pZn086MX4/4T4TaxqyJeJRxG6nD1RG6Ck9GG
PdLk/8HLo5buoANjpjKJ9p6ox8w5ZD68CQSTISAsce0TfoTJ+qfPn+pwydNskRIUG3WADX1/KBIs
edaYtOsj1knhitIXii4O/YJgkz2G+oa8crRi+PH5qHv3AeYsQTiHAyzt1Zy9fzIN4KwRy0OCYocL
ACRw17wenb6/CdqOeRrH49OSNP1Z7lPO6fxaHYlXP5idVPFpgI7zCaPR/rfksjz6tWat5/9Qmbce
4OSXEiEPSFOatR07ng5H41GhIILhQB5h7989lMqrPvBQBNOI50FTGolvt3v4P+wFhwNR6sN27UBD
4BR09uYNPGtfDvFMonOZfq8ECmf/0UoAkwCeew2KcS7vvz2Yz1PiOpCmancZooRv9FhP/UDZij99
PlE+eCKiY+R5zBWea3+ijB2dYSyj4tW16fm6thWwq/9kbTMRbI+lvZpHCNDeL7jccbgL19RJfXrv
XZBv/aksu7hI4+7n589zEDi4HjdvwkDmHOHRvlTGQdDQpJCdaIVlpKe2Mw7R8af5YBBEtMigiLVX
7ufe3tt5ak7KFKtSbhXFve3E7Rsryt799aOsXhdovyvQBVva+3emxhLbQTuJTQbU8o7zpbiou/5Y
DHQ4Abz1fSFjJp7kj+t//+N0I75NEjvuBBC1FWuO4WIeTnqk8THwaRDmR07TD4dDfRxwVw4o0u8N
J+a2EN5MqpS+VvMDEunlrJ5JGOSuN20/f38fDbWSEgi3Vm3y/mLFbwk9RrAr0LNUTFGOMv9Cz7g+
l3UCh/3zwQ6mBEkAoPJYzVYb0MGNL8M3MpP01kAN6XTnJhNEHzwm31+OQtSInHa1/zAfELu9/1hQ
nJqBLoHBJlmnW0vGNapm/69fHKPw0sj+rccxZ9b7UfqKlupukwk0fno/AujBfcNdWXlfiCXt+kjS
4SAIZzREHGxCBPyEjnuLaephTNB5VlDPyJJHei+hXdCt+stsDNTbU1f+nfcXzROgBnSMPqEMAr79
zVVPU7+mpB5sfqeU6aw1RFPgH8OjHMyHgF2Os89mNiC32o+ZBFebMq1pshgjNZ8vdDVxHfTFhLv1
b2ceH4qEjU98RvYGy8P7rzV3S1PZyciKUnW/kiJN+vqkvgLk9/nk+03V/SOrwZtDmk9kBgIcdQ3/
fD9SK8eRRn2s3Xzdu4cgm64SWJHfFWqEy6q1RIyEoCpvqoBip2YD7osMOafoOxo99TdLnKW0wQKU
hF/H0jWQyKq/RN/QrlJFlWwNvN/XfTc4L7hOEPpBPmyvPVCSjyBtVjNVYMwPrg0o7ILWwRSiPJAm
dMby7OSOkjZ5P5qtcfmPM7eWkEapNJxSv3yqBQTxcyVwV7RON6FHXm9Z/8PeeSzJjWVb9l96jjRo
MegJhMNlCA/NCSwoElqrC3z9W8isV0YG65Gdo7Y2a7MaFZOEuwO499xz9l77SeA7u6Gn3msQw4x6
8gxsU08z0L/4ph/KSHcZA2p3LVyodbOmJmdHKHPOFhZHWaDXGoFH3Bjn2zoJs3RZy2fVjztT7Nd4
qe2bIe2VT5kFL5OsxJH2769vx89PmE3bgSP5Ro3gWf7w3vSF3YtshP8+xtSwfS6BPCx++xz//Hai
MGYvZbpIuxW7xI/3POLnALDC9qDbNe0kDWfTDakL1JBYpImZaH6nsP34tfAncNBCVAVRl7PAxx56
3cECtCLEgvWY9whZSz0squm3mks+9vePMldhIaXLSYeMnvXHNnJmS+lqIPdwO6FRiqeUWashlQ+/
vkUfdyCugrLToQPIQkBL7sNyHRWpOvaJHDG7H+sT7FnIpn0RcQIozd8eNP7DD8cJjRd0Q0ZsvaEf
71SeNaSG1aPkjjPp4qTKiSBmcPn3IvCPtIrwMPnfR/nhD0LF/zM5Y/it3oKD+o//1PZpvnwXsfSv
T/d/NfhI/e7W/yRk9LP0M6lE6fciRpO/8beGUdf+wBJCW50lj0qEGdF/axh15Q8eQO7VFsSD/X+b
2/xLw6iof+AX32xKPKcyIw9W2//WMMp/UDohePyrM0bDXv8nIsafnhs8OgoLCMcnGilAfX58btCl
xWM2IPNtlTne49gfSGgtnX/W7McWwVWAhQHcYHJjy9sx+bsysyVbyZkXrmLn+nKO4z55LpRO/c0W
xTLx4cUGfMYAjk6w8ZeW3PlQXxZTkmoqEZtQIVEe4FnsFsVvmsi+swH59iG6at1vc5smieCV9eJm
yCbf0afhjr55r7jDNFaPyIJSMyhZD+vLFMWqdmxzGUEMaZHC2lU5upMgreqUzPKBEGC3q0YBSA9O
xkHPlCjdY9AYQ8Ui56XwY+bRIxMHQX/YZ7zRVL48RsY1RYrYnmKn0SJac9maMtLRESTXlYE5lh7r
gB+6AiNlwj/8ojtrj49KDEoIKYvhRWGTeOpKpAzcRrXeEYVqzuI0s3dfSS2y01uwGfLzAkaFLQuN
3NM0lY4cxKKqb3SCKovdECPU3ElZKfqwHaKS0egor2jcmaQRMgR8n0liBDvdz1a5Jg2Ik9BmOU0U
HUW3gNC/F6T9Plf0wmxk5CgKwya36yZICyfKwrE06dzAOqimkwR8HxUWZ8PKq6olPnTqvA7n2Sh1
/V2vifj0kcvU1XPV6c2py1a93Xe1RcZyKpedq0DOIovQWTC8WOqSYl2Pq/Yd6pbz3jeOeKrsrvlz
QnpY8icDpMRJLT7hLje+TEwm/qQSNKq3zZjeek0hJiVQKlm1904iYTqDyT6msHDhwwaDPTfZvlFB
Y1wd5vaCL1ZMwCtbu29Pcga50C0Jdcp96HTIS4Zug41iyYcpMKgD7iJdKYQayoyc5mCh8bylN48O
RldZZOKAo2oC/L312z0tzgYZ9nKszK82ekWMo0YOj6VF03hrEO/5/4XmBN9tinFlK3v/52C6/VjF
793y/fL819/4e31W1T+oaRl3bueCzclFkfO3xhy1OK0E/n8G6zhnsUD8e33W7T8MTkk0GzhK8Aeb
/Pxf67Nu/LERTujyK3QI/lrV/4HIfKvpflzUtiMEQneslFvTgTLiw+JZ11k/gtggasCWPkUiVNri
IYnWYQ/KwtgjwEVJuOlyqQh9WY1uSOSU91a5tqzkibazasXw8qrmPc7Lp0hdTKxCK752ZDcIRZCS
AFHVdiJb52BUYu3SaOqwbwzzXbPT7M7KrOZorkRBQhcFOb9Jw2fj62SFSJvfu14tAryl4ymuo/WO
g1d7tCeADmAGk5OaSlLQUAinbmwL58gwJr4TMRZJbSAseM2iA68YDGzFuDMk51O2VInbNOsZf8oZ
mTICeHWQwgRvRxCNirSbEHVcSD7TAllqu9ZNtoStyI6sHbKyMkzI0L0KM5aFNzqZ/Rhjug7koc+D
tpTtZzHZ0R4huq74Wp9Os4sKVFN9Mx3lx0ZS0QkOtfTY2FpagijFyKKr8fSS9+AMoT0SN5tiK9jb
I2tAbCP9d0XLinloLEdCJotSj5+zGeZAIDoMRnkwQCUIYBqIsufolEqJ4rdmxBxNIXEVXDpW2AXh
XUloAe1nV0qq+tVJprCyailIarKO11zEO0mBiUTqNbpZFwhB/qDHkx65Us3hJRjtUj2SvY2qE0tO
zmoTpdKZIyn0nKngaGCtKREpA7dOT82crOsujgpvRJnIjoMs1FtGS32ZFjEesmQpSQVIl70cVV+0
RfuG5vaCFMwMilpf/iwKx3DzBNyDVxP7cpnX9aQ090q8zzjBQZIlr7dusaiBgqjcaBwhhsBlXl43
dvVJMKZ6l0b5pBiluzYCtFnaa+EKnQUoh/6wxHV16CfjS9sCL5WkN2GtB9WKPtd5fJt3awh6Yl8q
5bVzLL4Ao6UAwap5N9IA+tYnpg73f+2OncHdMxmD+mKQyeItSH6L8yYw2+mkZnYRIgJy7vRy8O02
doXRBUu0J61uPONpLENbkVq/MrrP4Fb3mFzld+FIOF2JOolXl+kzIHfozQdmJc6NuVaoW4tRXdhp
R/45Tc6lHTTN4sx0rwvkvL3v26Lx2FXsxwW1yr1YwFqTLGi7yjRL+0HPpxuyFEsXe6MGvNFCcmwm
yymnzCDXOXSsTj2wI8dBphJlV2SFeOramLGaMaTnEbx80LVydCDgPj6oUWG/ktWmXWaUcAlqs2by
5KF5yqruzRqdgWSC3mTEksWRO04mEX1oPYgbYGivZ6/NDK5Y61pIkplm+6WOWaM06iegYe2NXMXx
YVSj1s8LSPH1oJJDrBnp2WqnLwuGW3TTHZ8Lh2/ijYvMUtHLFAY1CUmuwns9pB3TnAIoOSEesq8W
tXlB7BVfS0Oaz0YvyUCMjeqcJ475htnmQUqo0ACsPqRJdST7QXbB6iIxBW7N+jERU14YBHwpTXVA
HXVbV05IxDHz9gEeda56zXCBQZP6mrBMms5zeylxvaXOQ90hv890OLIdxhpTz/9kkKe6qjSTVTGp
8g5vRH0btfJ5lGczxL0n0Mpa1jWlwHe3ZfrYsPbzDLLfG3lpXdqhL1ya9l4eS95S5QGdEEIu7b1Z
qxdHScPWhjGdwqsBI3KwK+0SDbxv/fwFOYfmUZ7slpkk63KM14hsicmvrORsNPeJpI+u03fBOjp5
EKdE/go7N89RZ/jaonxr7XnrcDrHacEg6VQQDaakaJ46jEEbluNaItAA5r0aO+KsiyOl8LpD2F5/
NQRCwKLJ5zsc2Nlexub4CFqQwlb4aY46POk0wFXl8wKZDFG24uaGcayQI66V8rYocnlobes0FBKx
4DWpKKqOVFBQ2bgIFtLHpBRFBJlFHkjGKo/CBiRHAmagzjJ0XMjdkAUZaPjqZD0JNNlubqdSgEaL
e5Bnwqs5O/P7Vxe1n1MPF1BEP381PW35ChJnDtGklyEvndin2vqC+0ZldzBif17a8WUrKCetngyC
TCA9lIYz3WVd+Q7OO94t9dAEJJekwbBimppmcUwiHDVWUbqLg5x2WNWbZVH2g0YUOokqlKFgSzyM
qLflaj/YUXLKORqoPbmUFrBQRPNvsybSANntEphqm74aMXYRPYWUarH6oKMkTwIYoKuOPDxaP0y3
aKwGNyEtRV/JHeHHvqFhoYXLrK2wkhTxPMXtsC+K9WDPWR4ahIPyeMijn6jNeCQ4IVAKmXPOebF7
k+TvNsOuZTdKGC2O6iaEYoDUTk7Evu8TWi5IiJvXqV9UVxqah7Lv7GO1WMiOFfZNzjXRYe7SHvIF
SaV1281EWFb3OPkDzqLDMdaqsKz7AqtLLx+HZdUfB+VmUjP0mSsOZFK1hiAB4BPUiNjOffa22pXk
09q3gObUw1UDmrmPFp6tbpBekj5PfB5CZW+1snM35gQfEVjRHNgjQJmzhHg1FqmdXDWMuPkKZmjO
uEw9qaN7aEhxxt+eXEqzksbNeJFLbs3YWU9aloaaOQSt3m91elu6dXKL+uZrp1o+QmX2jST6Qvh0
41JwvxWc/4I2E3hv2WgI80mj1xbn/jW22fgi9M2eWS5KuDqJOA9yg0dmMttPSd1NkVuuXRRYFGJp
kLHc+Kud7ssVyHAyN7Pr1DxNIh53LOsvMxQeQnRC6LintcnOIn+NSzbM7NUZihvTKG7bpQ90UYfw
KXjZEu1qKlCbtBeM/g9VZtzH+Wd6Ya7mFLvYcT6V+MaU/MLhyre0A5GAr+rI5jr1/jTUt/qo7duS
4QDqJJ4EYQfEILAuasN1jgj4aCtAzAoWuNTqDmYWv+iyxKBRNq/tlAz7ZAZ2a3faXS1Iu5nqQJo0
ORimqQ/SJtRmZ1ebxVFPXxfUwqPsdCGehvdcFLdyr/pFoz5IzvzayMnR0Ed6qfptV8PF4oFZZ0Jz
h86p/V5b+6C30i6IZnLrFNk4SJStQMQXopenCACiosQ3hJns10aFDShxj+yp8Yqy+kQTIceaaH+S
8lkN+p7HxR7YHqbatt2Wd024uWyVO3aymhCaPgoitOQHyP3qfs6rMK/kt3WTBGIwJQtJRHetJRGL
YZJ1MErRijpYfxgLbmUuLxiAtbS9Nh3/ltk28ZdU6j6h5ssCVS3YsbvcOJHzUIXOONiuVS34R7qI
HNzkUi7St8SxLp0x83BJla+13dclcS6L2rqOYMQ2JLscn9rSanqgpQCutO1jWW33SsHGvyHToWgZ
AVMxSSJZNvMC9zGbylcetNItpOYFwe/NaJtfqlF+KDnG3Ehy8Y3qrDnWzMZetU67L+WBT1WoLqpw
nNsPBKve21PPo6RO0a3Sz1esbteRHnvHYtCTt8OPqO1GQ1ThwoX2shzX78sUZw9OEYtDmn0ba9yI
pb2LlqG6rAVVT4dtDHH78knWk/KCvkJ1u6ZxbssiR5sCU+DKO3UHb+jrrGRBraPeqSF5EHOUiwBC
qFS4E70zv7M186zhmHBHJkZBK8cnyMx4OwvdAlZiJ7Jr5MvyZKeN9RnAmL2lhebniAAenEFs8O2C
PI1cLNgHGK4o6dvRV2aBBtDSiLKxIHI4RNJ4tWneysu6BKR2UWLEyWGq1eZc17l6w0lpDIY6fxuj
6EpTLH2LuuRssdMPzeQEoOjyBzMp2lOp9M2OHRlues5nVGocRvU86u9a3aj7cjYll9wS6VBvZjT8
vwrLYYxbC9TR1vyRHiVVZ99n1lyeVOgOp7QmNxLNeskJyhiP9dx0DwIv8C0mANOVGdA+SouS+6aF
k8yNS36OyoqdA7sl/QmUhkSPkimlLJITgH9JR2LnnE8kGcc0fFT8h6zp4UpihjeVWe+xTk4QP+va
z5GFHZsiLVzwdO+YspyvC+/HRH8iu1ZFKwdZm2WesLDPzXLylhABuJPMWDkwIq8I7hoxjsbW2B2o
rZUnPYllf9Qr8ARkMn1Ro6nd5f1yqpq4I+4lx9/YjezDkyOZno5l96itauLjqlkC/LX4M0sCRUY+
1bPE4JBEkNawbkXCkqTOirUn7VoH6TeX7tQokbQHvxt587C8zItQ/NhqyCcylWIkBrVZ9nEu3hKs
GACgGfYNLqLm9oK/K7rt8lwNsOwsIWZ/fFyNtF7ysXd87Ewt1uRV++TMtUqa7DAfFQyMrDU6KzH2
V9mDNZO6Ul57UDhmkIfVtBuxCh97x5GOzsSpGCrNk6Xk8ss8qQqA/HF+Xim3n8WCVnReR2ZhmVGG
il2VeyuuRq9O0uIKwpHo5SVu5VPUjj1GxUoEzEX6S7FEuS/GTLltsUJuz1H356QNM0SSXL102hCm
SnUVzktRJRIN0PLZsur6XUlKQgHRyLCTR+pelYrKXav2C4E/ejgvdCGRREe4N+OkCS1ZaOeMKb1H
R1S/S1PjrXUk44l4qs4Ta1UwaBPxy6LiokEXX5G7ikcvShqSDE3JuBDX+ph1IH+6WTcOSCFp7lnl
21DyfEWd8Jcu649mMRYIkynlGQ/aJ3V7I0XuPOdKk9+TZSZ2CHdpmOrpnRb3f1ZioLTTyuqM/Ulc
OJ2Lu3ZSnGAYq9fJ6DetXZycmwnkSUVvkeUonk8ElIozeAqSaMrciFK3XrMnuV7WG0LVZPZZav1e
auaQHWRNnC12SdVvZqWLaMjV7R4DtBmkE5nuTs2WI2MS3YPKIX+KjAd3m8Sbhj0cJYXvEk3mcJxQ
vB8Aipn3Wuws+9aayrBeqHb9ql2BTrXOcl8rmXqlUDM+a3Y33Ah5TIklX7X5tmVNZyVK9K9S1Xmm
Vk6HGMR+0EZReV+aX5J2H6fNXTsoX+KZhK4Wp+g1AVlvb0Tu6vPCnn4sV5JunLop9w7kih3CKIey
c86ks9Ma0j0ZbzgPAcE9azpbrdTG1ReeSEEjoZP2uAnjM91QX6cjfc1KLX7lh89OQrPyb3qERm6h
YxrahJ89FsbCwpqBsmzl9VEdKo4LRSSek1JxXmkKc26Z1fZNAAQ8LGg0P3X6aFNKRQrLztSJjRRa
1vtlVPy8tshEGtvia+1kPAiwCmXE6zP5ZHiOl1EOYBtZnRvZ2pq8lRqDZN2MhxNMwhhTky3JSgge
Us89XejSVVDUcq7D9vVKS13Kqf+L8Q0HaAlmQBb1tTKr+i7nO4YF9nQLS/WSnzFwzFZgVK1y21D6
HVKtbPEloI7DUWgkykWFBfpClEp5IwCuUz0ougRhpdCTzqvmaH4YRTWvvsYlk6BuzRs5VYpnYjL1
Q6lI67Xse06mCrmgh07DVQirqY0ek1mjdJnb2rqDyGZ8Y7SNWoWSmE3MrjM0irnZu7j4rZOlG9AO
1HFpPJLjbJ+DqPrZKBiryCKSoGgS/c261AQG4jt/UVY4muh6MFKhBpitejgmsYT9TybiID+ZwLwk
jyO885kwh7syatUnYs7GY1m1/UntIlo2HK2QMLQAOc3UaE0PK0zjY2nnVK0Uax+qkf1uJPVhGjeZ
4VjLrPYVEaA0Ao7JKE8kldTNJW7ofBvjdBQZB6ZMOlWJ9th1iqe36uL2cbsbOI6McR/dY/Bt9jq1
l9dWJD6OfcfJndRD4XQdwXFr2OkXLEY5ykZ2yEi951scVGN41U3LTRc9yEY78UcTKkZXeVm9PQav
7Tx5maWEJdSAMcJHm8I3ncHgOd11sS0swIyCjWxFWGPg22JbJ3Uu8wz8r/txTiuVtLqqDMie8WTx
nBfmfbOsvlrOu3SxH3WZnMGWVKNZ7OfiW96zoSHTcc3UvBprXz9yMpzCxIjpRpBWhZwXDJ9tDECJ
tZTWyNQSe5eY5tEZcxP/AAkJcvxljpNvmrIsZz3N98ZiQJEnbNJbVBgP+MKf6V7kbkNjEckRllfy
PkJDgCgnLPhUyTZnxcQ42ZrxBcUFNd2UJj7OQKzf5D8W29ETPX95nyer5mWV/A0qouxZ0Lmv7MCB
1SzCU7J22VvkmmIxpd+h0rFMdHVHEXVbbgueUUBeiBxC1+1K0V0yslghDftdYziSZuqO7l6ADCVx
beTgwIgLt1ZbT+ChH5kFgc64GtXkk8cSQNXy6AR9BTd0u9oKyTKEXzXOUxWtxNlkenLtOALueEDf
604nQJLnsQYTzOWWmzpeOJvY4IzkhaeiyrxU+9aP97DMd/pMal8eb7wi5uGFVgckiKHYI+oigdHR
GyfhxJ8se9+m0DhbRkyW87hKW2/MPimIapxR9aHSux3pAKs9Zb6R2E9RY1xbSYndriMsbZBuAe2F
Yy3eyU28xBnfeFDh7FkmUY7ik5mWpPwteEcxFiTlTRaduyQRbp9GR8QOVyrVmxwzl1sXZhbg8n9r
U2P2UQ6zpsdXtAMtLnBHc5tIPSxLDfrejvx0NgZPJaAMN3QIAbbHZaJALOII49Zdqx/Y9Z+zLdiA
zqM/if6cyc1VrH5cqAcmk5B9NR8fau1ywHO8lAnHhpynxa1rPI1lEE/WkVaN7uqdxfLT1Xe1VOX7
IR6OpgMHuZIjbLek9TG7ZL2evMWu9/A2zqZc7hftjs4jZT+52w0AAj2acafPVUXOH7x1iZ2yyDnf
mgQmD71legUhMvtuITaokelgCcvwaP7dzbCB4cHzrhmWN0zO5NKDcGmUHaaYHB9pvq6aHJqtRLLo
+zzbHPS6iM3c+WrVRahlhMMW+bemi2jY6+twkStVvu+I8/WtpGFpbQljE5kdP0Po1X1s3emeIJ+K
ZxnEHeeg90IdeW0Snm7C1M2SBQ/7sWsjTetiEq5osY3VMWkxFjv6W9c9K4jKJ8e5lRn4tamDRElv
vAnix1oA721dTX+I0rOT2n49kQg065FvNkdnVvy5fYG4ZafKO8X57PZK25Fhbt8RhRsdYkOc6qLl
hW/H9SQm3bci+Y7QiEsGZ5yox/pzJYtbTiCHcp5fetGd5eXFUftr1TrslWttBXNPSdBr+QtK+zDh
mGI23JSGDKsi6o7wPza3mPQkqRewFsw0hNfJI8o1bNrlSj4m+VBEvxrlGRrLQUrtfUXE6qnjv5vH
g6YI/MB3ZbzsYPtI3VmnT0URpB+B84VR8UTfgWHyUzvfTEQJStb6gDufTv+wS51woi/aDBYlqMmZ
kSY1w9GotC+MVBBhnbL2haWIyD9OiBNjjYT8E7IrqUiFPvuLSVLwqt2ZxpM9QqlQ34zlc94/MW7h
sMdxkP2gJ+WyXsWpI6/Mana9/drLEtFsiqfQ75C3YmGobgaJntvIQLZiTeM8+SKkHhxdXZxWeSSj
InXEY68vGl6dOg9UpjVeodqPUPl0QJ/qVbfG5dL2HecQNcIROnzThXXE2wz1f7wtOOLtnLTLj3rD
rIH6hZwyWzk1UfGoT8pNm0mHbmOE04XmliUOQBGbXOHEqtezHnU+4G8IiqO1T2SOoSoebXmx7xmV
m9i6l5lov4Hz3WLGJ1UZP1WGhnpX6kbrgnP/UZ71eG8PxnKmnaUX91oxfGMLovthUcnghT9jCZXd
LN9W8gFwQ5QNgrwLp/HWnMYHyy8TjVcIVxMphmt/P8tP0DNuiJx3i1njXU408xaVh3lolo4W7vig
53SHyQy22patQ6y4q6L4dRgQgFizsaO2Zl43vTawc8hEIl23rs8qqImOnVYN8zRf9v0sHNCdyhwo
wsIEzlbjaEzh5dumeZ47ZKl9+ZhLFvb1wScXxCZ+XTnOGcAAMCtgdf5qmqpLfExnyE5GYUc7WuF4
dNcY+V7Smze6LMxDPjSXVCaXt298UlOvDY1c2izx5DqVc1+uRcZZxhD8XUoxiY471tE9WFR6Sg6E
8ZojEkx75hw94AJ6yFlxiaMTSJVxv4F0OIdE7d6B9nSvONYrgKf00PdthkMxdW4rK4qOqZV7Cb+C
Z1iNdXHaElVafZskO+JvmZYqG6J/48cT8xfKQEV8Q52vQMaqoJOk4ooQA7K7lZx0Ow+0xJb92OiD
CcKIGzVV5te1fsCMdJjg2TV6EnmN3j/Ty34cBlAi9ZyszxJFIXEKCiHAziR2rU29NA+BTK1hj8NN
TB39uJiQTZGcUJpa5VVkWPdnPVTU6TybNogmvXpZCumG7sJTbuR7yRB7pbHvV8KTcL+PNLGAaKmT
cVwT+16j0iOY1CeBDtHmoEF9bYensi3varCMnrYOOv1gIgbLvJ0vSj+ogaHPU6BO4s+EqhpQvd3t
yQj6nCwRRSOSKZp9lFrE3r9n9jtB2fcWuhO6EPNjIy+XNNafSHC6SHTkw5TkCDYFXdlxvD+0RWsc
SqE6XsbPA9GsfYhmCQOiZa/FsccgGDp98qWwme4ltA8UNsdYflhtGNkrk/m6jGHFLDyAGYBcW/DA
R2Qcx/lZsrSFVWfeKB1SlRzNKTvSdYt2cz0t4dQC83FIU/ZiXQvrFae62fHfLFBozHE+pHUreWux
yk9xaSuumM2bSZYpeExYK9uhZUrg3PcVTI6J8auX2tsUrr1n803dpFHTLV/HDNtq/taMdC1GeEBe
lGvKboXHDqhRaYN4MbqbvNBu02weDnw0AtQHuzwMwGwIWdBYghox+tGI6kgD9bI3leETaWXNjh6G
6iOjTXypL3dCUh54H++6lO4Nra2EgktVgnYdGPeuNMciORevZkFF2c3LzOGta09zIWdfTXLXDjbE
/+NakyuFP0qnqbeo4KVSyTdymDTpOqa7zkzmQyuAK0umDbeuKnOvzrut4gNDSVYwSSsrqEdNiB68
BAIIMoBpIqVVG3Sx/BVY3IsE08jtMmjr00Zq1mZAG5208T2bV9CiQNo4gfg2/amrLXTi3ywKBUhx
kj/bo3TRVp0RRj3JQJME/DQne1jG7nGxordilKWd3q3OmWqxIUuWaXiKwNhz+orzimxeas7Eqd11
JymWugNu9eypXif73I+NcehGWtwkN9F0XuQ7JLLOzdoUt9gyCGl3hvrrYOnjXqidfFZhOH1e5l56
qfNKvJKsvYYEXMMsh8jrW2X7SQHiyelnvWnM5HZJ1Ks0qVuflg9A0kX9IFptph/KECPTKAEFMbiO
4nzNG81PHLJKLbVriYkvqYdSssBbNge3pDxfXVJxi4Ne2AgJ1Nm8klyt+qXVPJkOJU6m2ggO9GgK
emGv+7hylsdBdOkesl3/pEr9pQRb8om5SrcXcbUJu8SlNPkNa+KTpzRtDlYaGV7WZZexQtwSWSmy
u6bc0ZcKGM1pQTlU5SEZkPV12pwe6gRLf1SCtsu6CyiG7naex/fIIIMVNQQrWr+CqZsTKgkYVr3v
NN3Rkc8Aw94HGgqJpOykPvEHrdraVbw9iU4ShwvXTnOZyj70cj+GdVHUe7zu2t/eh3+kpv1/jenp
ILn8n5VW4TeGqNUPSqvtL/wttFKMP7DLE5WwuS8MHGH/FloZf0AyN5FKA4WHn44b5N9CKwigGM/p
qW02CkX9S7fVI7ZN/vf/0q0/0K1iH9HwR2HxwU30D4RWm4rqO024TGAEyWgoAXnHkHZtKt3vJaor
23mjDWvq0QiNqRt7k2G6O+iRnPmpjk7kQja9+KKIqj989xPd/X2N7+ktmzT7w5X5VXBLGsgUTE1H
Ofz9lS06PJkUJ6nXw4zACJPI8ucWv6gV0P2jx+bQaBwOzCvzb4AckGj8+vIfIQ58880waiA2VlGZ
oR3/8fqD3jc9ksPaQyVHB4dSX9doKfZ1WPfCeeJdK77p6kIbBHoghAPq5jocelkPf/1BPujlt89B
QAW++M3wxuPxQcI+yRxx2oXjJDNQ4yRrefKqw7s70hADMvjra30wNmzXwtGAjxN6K1AV9cNv3jCi
XSepz7wcp8f0aEeLzUYTZdJl0EAM+lNtiLtfX/LnB2wjZGwBvsj0NaxSP/7MvZjFMMr0TIB7zWiv
emHkBxj+BOUMqSTCTqRyc2Otvfz51xf+T78rRkK+s4FLCFTQhwtXpkWvXskhrUD0vzFFFmVHTUhF
50oxXaRfX+3np3lzimxuITxJGxrkx6tNSwqaLe8K+miFcerL/mumj8O4W0XlapOS76Rl7dyME3/1
m/foP/zArCC8uRjx+KLGhys346DZS67BXxKmcZoygWBmQmlUxNnXku4I+V88V7/+tttN+/HdxQmF
0hNRO3eUqLcfv63gZGgWWlt6DR63zwjGeVIzVqrfXObnWwgYnLWTiED+Ms2YHy8DmRfpaiMKD1wZ
Ez8pTzgHV+P6da2gqv3mDn5EHvCg8PNxGYM2O4avjwuCJSl51aocJidUYc/MMJCMsXEjaVdSJIei
QTLlD/AMUaGNmkSo2DAAhF8sIYErrQyZ5mM1/y6g9+ffwNqIQzKyWpkNBNvDD8tkTle0HiIq4zFp
NTx1wGW9anDy+ZKmye8MC//pYtpGk8G1gaf848XWhSm2iAvWxGY2TkMrp6ERa4zPe3qKb//0Gdo2
N0XHLcaSRL/9xy9msgJlvCOMONPRoWs18wyV5FT9jlX185sJpQZzKn5Y7irh4D9eZ4gUUacVjK5u
rqBXLFLBIHg2/GJtR474hhN/kSVRPpaRRKf719/x5/XWUnh86TCztbLZfFiDhqqPB9HwHRPSXz+3
43ZGUFcgrJ6pAgi5jI3K1vPra/78buKM03VMBaimf35pWppxZrVhqBN1FXfSWhTPrLy2/+ur/LTq
wD/Cq8ZOwrKHIXz78++sLaio12zlG7tVp0h3tp5Fl6i19WOejpGHnql5IM/Ovv31RX/OlmVttWDI
QDxQt6tuv/d3V4UbPUkaIGbPLpzEOaFvsfdFiVA575PV3kvFusQhjAvAI3D2eKCWwoy/plVZ7VFl
rs4hk61c2+dMktff3Oq/3o0f1kRu9JbYDRVd1X+uZ7Q6d4ZlkhipEnMUkvqUTWFmGjGzDnXaJDJW
dhpAitxFZex4S7Yi+82mmNd4zb+lltPixRRGS5NeG9Pw1z/cX5vAhw/3X9ydyXLjyJamX6VfANcc
jnnTC5IAKVKUqDEkbWAaIjBPjsmBp6+PWdXd17LNbtndlllaLjJSIYkE3c/5R0IVmHhw/1Hyav/t
hZt0tvo5wU3XmBH/lxqm6mMNaMwNac7LQCpqQ5yz0uDBZE5kDDRXpWW4rNLb1AyIvxxvrg+IrSZv
FySTPHpejG3EBmdLdn2p9LJr15YjuaCXCM4+H6duMwaznYPd2C7kN8mjP7AYQmwnWUw0JGh/mKO5
rmS7bQ2bAZC6sB5wL9HiPLva/z2hbtOHPnahhjT66jlqpc//JxfMzqEUyDqTJWA/Tq6fLcy2hEG3
qeaHQJL0qJWZXYQV15GsMlryxKzLbxJhyXEni7a8JtWkCWV4Fn9jZkz60hSrMRJZaMHKJ3ZXI7DA
MIu6ofKL99zN9V0mLHpp//Ub8/fDiVOdOR7TtI9rkv7Sv1+kZaHTamqIg7srJwKjYQ5DIHk6Df/1
92Fj+Nu5YGPDgxj1GPcDi8yLv+eF5HpUA7yUv5F2Rli1IRGobEy9wDdKkU3NZlWkL0+1mYWE67QY
4gYLIxIhorGIAaD7QVm3rk6cO7dOsHMlLrUYa79GZZHeEvVrEMUJG7aZASK33Gnx41pc3RgWH7w0
TCtK3te6KvdyhlkC/FtVNA/ZxypxN4CtQtqgeHVxVcxlSA+H+Jz75dDoLn8j3IdiOD8u5qeMNGn0
5j4Zqz6v5hWkkdOmh/RFG9l1D9cjMYuwoNuHGETj0q2k+t5mWZFvW79x1R7vEZj84Kec/ckYW0fO
A/ji2lZ6g2qzXrdlVswCfZ7vPaBCQtdREjdUGMKNxpQWkV0cGFelftHSo5suOrI9RzWE4JrrLwuE
s7Vba/3kTYfn7cln2HWpLvu9YV3jC3tuHhUZZTU94wgOiGwEu++p3aCpdckfzKm1oNH4KZbQ7FzD
PQSrbxxFhd0jd8r+IaaK/JHm6OJJyrT6bfdjX20CVK/exiwdYPsr57yPx+R+DNrO2uONVi1wcR/8
Ua2pyKk0DOctnmqN1NRcoQ8zZOLbAYCLtGhPjxeRxd2D6UzlDXGX2S2lAM7RGKzIVYEfKUtbJ158
cVcvNCC0VylBBv2ABAK5rApxp9kQC6bzO42XDwNjBavkOAdviifqMYVRxeA8Qug02YxCajat90F0
5mEOSJCqy/jVqWd5UQKOc1rlj5knNfXgPnJOf6WKadss0xIFqgzQxJO7cl4AUU4VMcCPbWDOarOO
iUtmeG5BDhmO+qMXjwDmho5QuUeWZBZ3Zdx+e6n7lOUoZUfseICRZFaBegA3lkhrzdcWrWRCqYWU
UZu34kHC1W7AbvTOwCqxSbL1W+Ez2I4OoV8wzOumLazxEX3DEJYFNXpxQBLYjvWtAZ7KadTjQRx2
nFo9QvmRVzA3DDckqHU4mgF5/bCfRRwTw6S8ZzPJnynhHJIjS0tJUrSw0l1VI1GWQeuQZDwsJUTX
sPJKFk7JiYE9oc8NG/waUcelIhN3T+QQIjTTXs/J6Ooja7bLhzt7J+wWQihXT5QgDZuB0tNutCI6
aV9V7rzmbI4bXlVchgbSFR3rcOYeJys/AGVE3UvXTFVEZTeaTrhOgfMj8wBnYdWQYHzlmvR92/Qo
hNdrz4Am2XubOPOKLVJT21DgC0GrZD9M2jTupUpBEAZ4WoncFOfWS00Y340XJE9tN3QP49JlP+nk
4stpytt86J+DDHbcrSSPqfPZ6vWz8BT8BBjj9MG08xPYXG7amL6U7uy3fFk9nmcbKH2VxXaagO2D
5N5YmvokOtv4lcfrvaO9GedC9m6uP6rOXvwk+ElnKD0aLvAWJWcOKZw84xR6A17R1ex2gdvVZEXb
7/SWTNvSkfem0V+FO22U1+uL5Q16Wwl9Slx9rq+GI8QLL4lhWntnKf6Mi7NrffkeOO2XSLOXwJkd
SFekKtXY+ds+gUsPvJGGp3b5Zr57xKb/7JPeAlgH/kHyW7FxWpSyTV11m7xPbluesZKulEmZj12c
gIRy8d42FXVXJoyiJKNhq5o8gZU070t74R1aJ71N8+SW8RP1VtkA87QueHazGHfVAAdL2xf5sRgA
+Q6CNhc3xbXiz9amqhrSIWqMMwktaLVJxr9HygThxa3HLmQdYMoNQi7y5wT7CKPOyoDgkK3N52TM
UO2XbfIkLT5Dft3cA/dug4EYSVdmv33UXzdMb7huVYejYpObzg/xhFa7yUm2+hlKZ3hzBrM+xnzO
bu1mJcm6LiKzzfjRtREcjHa6L3rT2E6G1E+2AedpVvWLWKbT6ilFzuF1yUAYupUONX8kODBNnFfK
QTdBhy9ypU+hnK+R57I6TWb/VhfxsVdlvM+waRDsgTDWBiwCzAm2jqNpJ1FZGraT39+VXvniJdhc
trYpeGMq77lbV4NGwPElH4BaneShZP7agFLgm3LmhyL3vxN3mdAyZCjPOmcISbL/7iVA9iQ5Eeva
QwtKZ9m2NnpnF8giOedt+y1hC7q08I/BAIKty/qPb4ykhTdV9of1MN3aZSxCH73EzxCv13AMp4pI
MS2Rfwzlyxp3vCk0RzHdGGso2mtD7mimOzqworUQe6bmfTsjT+KZ+C0rXN7SBNQY+yU7Z1Xt36h2
eUxN+2DO01NVt7fD2D7WZHK8aaoHYfgc+vg8qOnW/zaXMgmprrZu1klJ8KwlD90MY/aV5I9LhPjp
kN2tnM6PqpseUWVcy4z13oXatht9tlB78bzbyLNYLvwgoSs0ueRFeuwM53bV04NMOw46Ut6kXdwV
Xvscr5iWHVCLQzFPf5qVUBgSF27TxOTcqOvbSY7OBo1Rs7EN8ceF54WFtaR1ytAoMarOp6Lp6Xut
qOiV5XxLZc2+q+C2mDK8G3KpHqyapz8yeSEpGeMNr4Z3L8GA4Gl7b3DgdBvoLrp+EyS6BANsJJ3W
L8FQfbPZIKhTPTRqIZtxpwD+eBZXe0Q+vNx1/XLEIrCG1hi8c4BTYp+tH7ims35jJlzi0CbMKUZy
a2ZSnG1dthtZOtvGX8eHueKhBLpAX1SU5Glm8VXgEoPtr4Oxg1OKt3WcR1OQISwv9hQBbZFB8v8M
2WMhA25y8rqh/6rP2Qg8JA31j8gMbB/w8RE0KOkvONkqFH9QzhbULXQpxpRnlwgct8wBZSS8chW0
n4gXT1MSIMqIi/HgJHhOUel0O2Mxfk2tm53xZnrbsY3vmgZtLrTIvqyKG1E+xx5h8fOyW6Y2tDvz
lIn07KV5KHzFbVyjEZ5jQ9CN3TW7IbbCqex+sin9dr3sJrm+tqm7Xp1c9QabjnczO1RK9JXiKypg
OCUxRBZpi1Fidfdtmu2NucwjR8mLT9q+I546x44j3fV7QnheY7a2GV7NlPaFSSMSwTUhoGh3IBo/
OOOPPbFaqzD2SuCAJ46ApHnHiJJiiSbPv4Aqv4gq/slrOyJwJQQ5Cu0xC5vGe8L8f7/2TrlZq+Ld
U+sOTorqY4xnIzds35ihPdl2hM+wiCy/vICflhE5eE0oKwvBs1W6YGAQO+bI24FUfdfUdE/keJLy
AZ6+pgEnteL5EFDcTjMU/d4OGavJrJ66rr/y5m3kg6dt0Foz8BjNqxio4fa0uKUk71Em3p1dXYlY
bZzMZsjDUhSInxZMBPWE5K4pkxPO0HrfOJB85oDwEWVT8JGB9uApWJBcDpZDutRyWZYc+RjWRldP
d1PdfJOBZmy9OadX3GciZ5r+5VfdxfNnfEyrmx4c5HYWHkqFj3ujJO4Ui7aYl4yt5Dnxgy93bIGL
vJtJ4KtwjWeHFtChByDUrv0nI96SNRTRy+R5HyLAGZa5ENCz15mIDtdzRo873Cfi9cGb3oHXP8eB
TDTC+vHJ1v6zO5tYyEwZNXW57vWq86NfWc9F4j+lqYEF0e4eCDJ58BLd3Anp0CjYrB8Esx/V0FJq
7hIfV1reoy4n5oY+jsMqaS9GkZXbPtY0TrveDUPafsmdPgo0GQxe6pQ7QPP7LJ6upk+3i6BbHpou
/yoUjRCLkd43bcm8NegSV2/f/SFo4aHqceXQ4YGm1W1feyGrbbe0Pw2NY2Yb2NQWLdaLgTkZBfTg
oHQiwnU0e32c5vV+8GhTRAwwRU6SQyF2S+VRNEauBMFUskQSwgV27NAD7iy2nh33VSYIixLFmecO
HVY2vQ/XtqS6WjjnGEdWjtBbj6S5eFeZbn2I0+bbGAp9HIYAJ2Ca3RO0cV/32XGexhH5Zh7sWwpU
dwVVNKFhz8XWVJjHTD+VMNv0iAm5qjC33HiXQ9Zvgrx67db+QCcSxxkny0bQSrigLLgtEbCiS8GH
NtYvTWX8Xp3OvwiiVs7C75Zj43Uyqq7Rd7oxqbxw5+RsYcpAt3KTznIPMWS8TzXf2C2NfVCh+qv9
Od7XpXHJ/Zp0geU1mYbXJsggVInw8Dy15zTbiSGgaB7LQDP0D80okfW33a21xmHgIH0olpqIjZYh
p6jSR4I6n5tc21tnVZdOOG9LHdwH+NXGSpg3yudlMnz/KoCewzzpX+zVeDEzfBCd3zwQv/mIpeux
GvELFmv2LqZuTwYj+gLHvp1KCP2mlzjAgyMJLKHftWctFGsJGwxXNS1NZA0YjRfZI541TUafpW9w
LmKXSfqaDNhGmtSF1Mst3psp7KbgJqviB5OiyO3kkdUu5vgGFjqyqvm1KisfNaUZapOlVhc+m7L5
hziD62cXdQoqLTf0SjqhqMaBWNuoWCLBpNHMwvtdyqLZdfk8u5ExKzVuC2cOXlgYh6dAxGm57YRR
VDtDtymnSo6Sk24UU6x3DrL74tHNFNf0MiAdOTjFlCI7M4oHkhW6P30zXUVKqmdk7KzMupOlakCz
ssE2jrEG89kmjSN/QHJouqFv5kDJ4Hw3WAjq98is9Cvq9/a+zXwRbwUCjDLKnFFe4taIuazNKXZv
Got03sGRhU8ud+Kjs+hnhEWj+dxM6Wjejs7gPbuIqC4kYaPlTZb7VcbPiJQfKBcSX1prYniQ6PhX
m/TyRTX3/ewRYpN1Mj+6yVJy16d5XkZCiOFd8wLxhPXWJogbl403nR4cWY2RB55l9CwLeXqOjeRZ
26iCUKZutS4f8RlsyhVBRxI8AAQTkqHmcVsFDi4ifAr0Q+RI+o0i3iZxH39hsC3u05x+nRwtVk4O
Iepjf7d09lenfC+sZDzfEDJBEkXRzDZfhHlYGDy7W0dxy1AxdVytPAlrVzeY0dVpGgmPyPDh9hRo
PStPvtd+++p5V9H30qU7LUisiLFMInUvDjlR/SwfyHngq9YTkg9Gfi/9lRYOwQKmEtOh4lDZlL3z
Wi5++VS1yRsadMnD1+LpKPjlbKz/O68cLNoBKR3bECaEJ3FaTTbQpEsRd0w4e6ukPnj9dEM/ymM2
WhRGIdFNtYxP8OykLeTNPskW/ZTSGDLdjnqsP1nQkq+uVv4Fx3gX6cwvH5NWAvFSaJQtmHshFeZH
kEqaWfxjOrvrRU99gwAxWTAVuxxsuclKlaf5LUkCzhOf9M9e6UvGWH9fBwi8MdYjq8xrRKhsxECv
uF6Wp2VQ6w33o0KUZNTPbcWyV64ruSSoLY/eGvyim8o4+qZ3Saz8F46M8dRgOwtTL0DU5lY8EUxv
mE17X7wQYyE2ZAem4UyV4UuAFpBJvHKezCThV3DNFGW05d/oocOe4bjzpcX7+00mi/vt0GL+OpaO
taES8bUjT/6UZlV5nycGAzm1mmfkhRMzBXQ6aR2IKTvCIQIPKnuuRoTvDlLauScY1ITN7/V37vVn
3haotFl9QnEjEcbxjxNk/mxTYCg+OlGlUZfJwk5P8CSI/bq2uplqsgOQpVYHrEntoWmd6cXSC3We
KnDfpIlQrmOa3jJTmZG/TMyJUueRaJrgASDJx6gx+iYhEHHx1LJJ7Mul+Ca3CemDgeSBShP0sF7x
0qbGrlhXL+w08fFdxeyWpZa1K5ulz/f8vW7zlChRUWEpXYUzcgWfsqxJvNhOzC2AYoai8CB/BxJB
2j27xLJAx5vEwmixD2h83RoGdX7pMF6Wa5xi6bhIFAt6a4hOQe3bKT1Fk2j7w9I63k5XOLM4zEvs
lIub36kK7TSiPmPG5b00uJJJnF78JHnyROGc65xK30piPrOc8r0csvS97nNHbzC8LhBsnviUaaEi
cnes334geEVMS08EKmbq0y+6Vd9DmJekaKje/G6vkDKLEarNhmQTd8NnI7G35D7lPHALibcbrHkL
cyHtpK4Vtes4gRT53kAQQI8ryXtoUKPRKjwSC+AcFqWAJAzgaT6/ZHNvkwE5JR3Ti8sWghmN0dpP
2vhoppnCYBMPaQ0cDYh7NAeTrsRhmCc+ncOo4o1brbUiPUep+c0KFIe+WRBegD22zvStWAc3u+EZ
7JNQwB+89tXwF/1A6H049nx8yOj38YVwG0A6Loz3A0M1nqqui/GzcSm4DbuOm2RPorLdrwS146Vj
s08O3l+8geqKPr9hDl1sJoe6PyDBRPdZTkxzRzuYPCuKkWPNh2aohl+4x8nAocCc/6AnbeHHXDR0
PoiHZ+THVOpFbdNltBCp91Lb+jirpazurM7Wl3IZcxVZRHMe0mlyg62iAJBFCoAR4FpVi/hCQiq2
VSX85veA5sy+Xya6SUN8lrYDJ+bgMKDn1dCR0s3YHcDfq2mrU1cYISxlFWy4ogwgnakNiqNF8I8f
5sCnO2XIHXv13lyNh4XWLEKAuq/K8/aWnPfB3D7quZjfmhycOTC/jZnWsKbHYNpGkyJ1ZTO0HCeB
ia0QLPlhBVfd+X2KAhxPW8r4mk7jb38QK0bNeX3vS3wTPrDj0vvNtdJJI3N2ABZCkkIwm6IF3S05
yMp1W08ju2k9dsoPlc5k6JPqAj+U9CZhpwibNpOFky5RP1ngHyZj/jCTwb1r3IkAiUBHCVET93yJ
/QQ2Xjxbwei8CpoODqOjv/wBCwNVpN6hY6wO2ZVS0uc66R0bflYU457PWwweGfbKoueTvOogoGlX
DI37MJel7+3yANF4opW77Ht78tMNxYeajwiFrdbt6In6K7HnBMFhnlEN2PVzZQEqXHnVyKSKg87F
nlbUre0UimbldGABaDyLPYQFkSJIW5bBnmyqxb7Nunxpwq71nYD8kjarQ2vuaDanqhPjSFNLGjh5
YPw+sqZJi5NX9YZzH5O25x5kkxleSJFlwJa9OsXZnBLhnuZWWM0Nb2+2HsxJynUX64Gf2/M6DkvE
IdCtyDaSOWq6QRYPjMY6eR7KpbRuCy04CtzJ4N9k10E5kQt8Fai2vUiYVLAC2UE8RLpGXRyljt0K
Thc/8fHwFI11W5nUSj0V1qzMUzAgajyIrFzng185RUtz6V/HxOTnY/UxuW6XXezeyqtz0cHf7MQ8
9m2+sdqkJ7jIrYRxDlwkwQf+ZswDGNrLk0ldDrCl6u4T+xpwIOnOPTpNxZVnF/09z/A6RAqDsRFa
KBLm1xFBfGgp3VIiaKT9oTLY98oSHONSiFYdEIxhXlnnVxJxTB/xOU5qNUNTJgyYd2tSZzeQbn8C
b/3Flck2xaR96pS13HNuD6fMdk/15JeHihAgoqHGq8RjBrSxcAtUslnDlKYbOlGVvTVxQO+N2p5v
0h6vh7qy7IuGwNo67mj9jH5uRJDj8VtcS5Idwc/St6onOjvqZ9RHrPNK5QewZobISQ3Lba3alOkt
41lweqs7lZ4F4pOWbnBX6UUfZOb3bFcB9RSrU+M1aool3/EsM6JX+Oqfr/xJRNuU+6ZVEfCYW379
3RnFEo7KuU3ioviiNXN5MMxAPkx9Nmf7+Rod4BlrcrMK8TTKGnGPI7IIHQZ2jK7ErSnLPiYhIugj
ojrlEYm36I6azWsvx/J3mRg53v24e5JKsr6AvNn8JgtWLt2oj4A37SmFJ/kosnreCVq7d0Nt19vS
c0pzIxpSxMIlaxlbF3CsVQmbfjgrO9ZmrC8eK+nF47nbEtX7ixwgBOVQsvKrBC6AIfMGuYPKWF4K
GNXXtLCah8L03qwZBGc2Kz8k9zp+iOOx1WHhL5dKxYKToSm3nqzbM1JoD1R+8O+LYMRtt4BbY2op
C2jIvphuFOkoe98tgq+ZuK99O83NrTnX/Z0Vi3HjAUWyZjty46bX065LX00RWyevHb9UQSwdmr6r
nFjfLrpzd9wYw10w0CiOjqiFSlLt5zVzPN6ZnVzCgrw6wNDcmpoI2tAKS6cjXYXMCPtrNNIEaXmA
NTjsi4onrCBj9LPzivxqvzQk+32eXbAu+2+pvQxvc+lzTVjiweBvOlvm6t6PFhQQs0W9HgUUcbC7
tuTczUwhONDr6cd2uv4Bw0p/wbNzzElJNuBMZu8AcgA85SgLRIhmFNwJRbNa72m3YmLFnRxazVLf
9TbeX+VB+JN4xtW8NUdCg6pclKGLIodqWrGmHzQl+hFWajKJBwhsuFayUbe2P6LYajWAcCoHxGWS
VkjAQaIKCWxNKzlv59YRxg5vBD4ODp2nUWEfXFBN7iEd6X6u01ju05Jozg1BHqSWzPUarbbozokx
qS9vyS0yNabf5DkFHfvQesO6kmA4jQfyuSpD3NRVo286F9SM7nHnZGbgVfEqnL3dzZlBJFNsP2jp
ze9t38qAiJhuOctAOI/UcDN0qJZcqrX27wBp/E3RxAcqbA/saFnUCzxdrdCP6D6Mq4VleFAwXwyt
GY3DWYsEgpTOqCsz61dvOmxnWBstPHc8hBtNbOtjnMHy48Uub6glDQ5tPsYHOo5B4bJgl/uiOfJp
vSnqdH1HMQdynYAvitxVDwattPRlNzNba58XT6M1m2+zI6muxanCtSxTsBpX3ktN9IF7xVDNqiI7
1THpdkdrv0Vyh52/IM+qSnp5KOhlJWqhGC9rO157ScuYRz8Nfltz3FPgWf8mt2neqm4cP6dcendd
Y3f9ph1RmXr9yPeBt4PQpn0O2ptcOjI32HPL4+L1EVl50wYCO7I7g2zXerpx3GQFEXWOUs7d1vKy
lmiB5b3HaxEiFnmhufPbIVyGcwSX69LaZHyJW/JcO5tJAU0g2SeMQ51LMKEpqyEyqutog2VpVy91
uwU70bcFG3e/WXX6CNxdn7QoHyeG5smvMnfX9CwRxgjlSJdgcCTUlufUWdiGk8pY0lOPZy4Kpik5
oeUYeCM4DoM54O6twKnKaX1aaZbeFZyf4TQTukEtHnIpEYTJaD97Iv+q0IRFjm8mO0i/kLHLfBnM
4gCcTmp8sHy0vdkTSVKav42Gqyiz5swmnGF5Wf12Njdtdk3Vqfp1qUjF9dOjsVbBr7iKq7+M9hlf
QUjCzp6qPt/52HF3I3arlHbt2jiVBhtzQxDgs+7b4SjHeTkl3MwblY7FIQAxA2jX/X3f+YBGXqm2
UMHpyS+8epsixrzzyxacHGh5IXV5D27I/sGyta19C3VfMIlt3lXtcyYMJEmcp2FdVk7UcAFG9rVd
fjEqb9eCr5wT0wXvFRWwX0ZCg9l7wWmoFRegg1WbIK/ldl3G7sWJ2U8r0Mg3wzUwJBvHZhmF3E05
/j2Q6q0Y1Ec2OtVlHJ3g5OZVdiTf0zx0yuhfYt82T6oT/i3d7t0PALEgGLNLTqaJAyO2shFNMv4+
4lqNOOQog1mACoPYSeqtM+TVoV0QCgb+dVxsCE3W2irCpayDSErDwdZeOMNldGvjzs+gJgjkN8n2
bP1LjKo0LE3wLpmset1OS9k8Ctl++lZf3/YlN2GEM7g5eLSmh5m9YGvWy/AVDDD5WGTBoFuXk7mS
J1ezdZ0XoOzHZE5hf9cq6cztBJx7NCbgxOu0CMvTTGHckdVDya/eA4eYR28ujU0a8xvUCpFVjnOy
joqyJw9F66DdqGXxj02BdxEiu/lYOGn0gU918KQaYhdxp1V6l3p9v8BWGoRnaJMzICuHkBRPACJv
GUL0B3zaMkepX7FiugTW8AO1mwRJWBvQOXHSyrCPCXCJ3Fpj573YiRR/Un8JDoNiHJuW1BYvrePi
8rRt46XORqJlag971rBixfWrs2a7erByh7iR2G0ejWohJKNNKuvG9bpRAZVLenBnCLAdzhr2eaGX
M/B9GTrshCR1AdU3N6Vbc8q7U2KCUSd0m+yMgWpv18UruG2ctv5erDolwUiu8UvaDcUfq4gDeBOD
u8Cnvm87DILHpg+mnEc+a0SwwW6eP0vapW0yBwAbd1joHMZfsz8NxEjtOdAY10pnRefFyjgj6/XM
qB9WDxRhRazpgiLT3Nxc6LpI/Wcs7A6kD+o30BHLv+/a1MsRyZjKfMXei7xyyd3k6Nd1vGUZd62D
rIEXBLGLGJnTBlrD1hM++3RqTfrj7DH5LQgdh/v0kGK1aXGUVm1+Wf3cHYdg5XxwLErCY2u9pZyQ
JbOc6nND3cIvua5fqQa/cRz47cLhHJuz7LYoPH1naUEhRmtgA07d64JsNz+2P98QWheTl5Cf6T5/
z3jIAQp1JongTDHTZ44PuGMX7DRtS18pyqr63kEVlYQIzTj1GLQPpCuR9y0zxC+jlXfbBHPz3kwq
XL3uUjX8Ti4O3NTw7c3ket8gdDj1unpPZ8YcpuQhnct8UnTeFwKKChsCsmuSrPB/g6w4QZSSXEmQ
DVZnS/vfWLYRMiCY3FedOfzKyVm4CZo46Xfl0KnDKIlOS2PEDuy5xmbpdHLh9UYrhObuVBCxjb4U
a2W0YraJinQBICbXmOKSod2tMBXGKRBr9Tw1rJ07t5p9kz/EGmebhJMRxg7yviTGeuRchYf1YIgZ
noC64EBtCB8iDQzbD3U25Dd9UjOe82ci7DmkIYmrjnANEgY37CLJYXItS+0cgWc1QTwSgewZI1ZQ
m+BS3i1sEnBAno3QSjsfk3UNITGZgraFdLwDy9XwttbZfDCttmRw8Ot5UxNW9GaNDqRp29jemyIK
8WqGX6rzEDv5aRY4HzfMezG8FqtyQgTLzpjEhVebw5ksVd5DjJE3FLdU/62wEsnxPylrkVWixHEF
xR2Wz9rr/03i3WDaItan+S/J/OorMkTmynXzDeA7wh2bEYEz67pwDl58s+C2+4SQ9yB7h15hgglY
gA9zHBMb2ukaESunob4EsI5MY7mui806WARytOWQGr+rYYGAKcammv9TI/xv2fJouOCfvzdT/HMx
xf/+H1dy4cl/ktL+fyUXYfm/nj7L6RNx8j8HqV+/6D/tfYbv/QNvgRRCOqi+PRx9/ydI3QjEP2iq
wXrkXv1HVAXzcEAQX118pv0PHh2UN3wRKCmfif+bpG5a/2B9s2i6oGPKloS8/xv+PuuvcrH/94Dy
ecfuxaCBv1CSQ+P7f/M/eDg7F2t1nSif4ufRFe5ToY3mUyp3PQyYv2CbYvRHCEaRQhPjkCPIm3zz
VpmVugwEum5deA9C1YjLhPGUBqhWbTvLe2MSbOfCsJOx4yb6PvG9ON2KHqOyGQx6x0BVv5hOmX3E
rlU/9jSSE4ieNuaDgy15owKzOLWALiTAJXi+Halx22q6yj0Fdl81nvfFfp2TgoINmsF5IigGUaQK
R46hZpslwvqVZoYFPk004hsqiHZB4+GKM/TSau26tTIecrUMD8RnOz/AYp29C9ZUkoLad7GIRpUh
7ST6uBuAp3GGh8SDNwerlFQqx/weHjd65gWQVCY5zx14f4tiOu/eVeOtt1pi6+rwYnxAMgb+djAI
pdyWNpgsV6kT/GrnxP4sKmc5xmWFIYuz7IMYK1I+6Y0iP6yydzmOgivU2f4YaA4Qolh01qL/s7lA
eQOqcEiT4b6UFoopWnvOphZoYuqiEMe5JTJ9Ho51Ebi71fX/iMQZnhNUIvlm6ANrN624IThT2Fq2
lOBVZ7M08jtmjwvQYf7TuCmhLrlyrwR60Eww9bBM3IZssi/JmEK+gyk0n43uhbWTU5Aehlq3b4JN
XxcdNJ1dG7gvCiRkLYjb0M+Io3P5XtmA8DtaqQDYHeOOWiMiKyZ2lT8x9ef7wiB7ocvNl8JUd70Y
xFnFrNWIn+yPSaUfRTpjU3CMzNvkQ9KfPKNLuYtYAoAe5Y7JjbDbrGWo7GsCL+rhnA3GeXHHu6Qv
WdsKsPotRUCAVtA5/8HemSxHjqXZ+V20RxtwgYthoY0DPtPpzpmMDYyMAfM832fTTi+mD9lSW0a0
VGm916asoioznHR3AP89/znfOXio2uw9tHx5AG1tX7KSx3bkJt2zcv46xmEHkctUkHSqe9XzBXLd
N6VororZ3eEUXJ7R3qKdoDX50Ju46jb44AxSfaJmx4n7BBhqj207jXn04kl9GtFX9rMrfQbDFVHV
59vCLH/ZE4Q6bRY8FjkJ/pRGp2/mbvhsyxTDw4B8IpaHvDJZr2Y0B5TGONzFPYabFFVexMM3ey7g
WvBbB6VhEpWFfG3FtgBz52k7p2OpQUgCO4t0tUOaDwsUvYwValx3O4TWNphC5zD33kMXwi11UqN8
5nj4k7M/je2VKLaAOm617LOgqmH2UL3ocSrWIgWCsVKPCp9g6Rd43OCP5GvBgWVA/sI/+63ydP29
tYSCrDpNwrdIe+wzW2QbKxfsfyBF1m5aBXR9JFsx69O1t+Zilxf266JQ2fpqNr8ExgG41UZnvrfL
iNm3D1s6oxY3A/tWpli+y4W9RyGMWztIrqYMArfU4NIsskJ11FxJnp1SCKMBy4ToPuLjRaOKWjfe
ZiFczLQGsGCWwnt0oDrgXcVr1S4WGCit9TaLFXVk6g1MA1O27hHQQbxXwv/GneaueeSSlpjtDGre
DMwcgh3qvyYD1SQ0p+kT2rq1SIXPPzG7YFicR6tWyCe1E/a3WcbNycN+9bYAonyal2WybpU3QmE2
gOzHWvKVWQqUmr5kYJEm9j15aj9V/E5pYE7sf7KE+RZ6MXhu1XUsIGsvfO5HRx2srPf2EBW7ICMX
cHLZG2IEi6MdjYpw7JdZe5zGHkhZhk67A94HRXBRxuijRMAgUul8BQVu3FU4Che/yWeyScqAqDbN
HLdqW6JRyDk8ScOZb0ua2iX3jGr8KdfyH8X5/TMp0Q99by7DX4Pn1tlt9Ua8tcSyuILt2n4qG6cz
7nKnd8d/Cl39HrBbH26mYVAFZzCBSd3+s3HQbh36xUILIPOwwCJu4tO0sF6eqk93xgqa15gUveqW
N93MCjXZp7luHSXjsjk3W/bz+2gMC9Ae7j/0Lf4ej/vfPxfNQIIsJRRf749QroUjjs2FLndrLIAl
ePmax7iye4kRNcIhA8j/8LexBDP82gPx9zi9sQ6avz/nTYYNnYJnIXRSRQwUf8/GibJMFpmMIIZi
754YJcA4e9jqfXYqEoG7pBxAPGUHWpKibeII1LGMIqSsfS6r5o3kaxLYrur+If0tfk8d/fsb4VDo
SomeyzTzV6Lvb4k9M7V0nY50PiAtNjHoh28yBwa7SoN10pjH0VDPrHu4AVK9wXWJ+F91QRRrz1li
30NI6LFzcAqpOPDWHvRISxbFBsvis5kXk6+64VdRVQoEEStUrqO/3tT/PxM/L/XP//7fvldD2bfL
40/M6eXfx1uxpuX/37yL5//5P9osWX7+p3/l30diy/o3jCd87QmG4/rkW/l/JmIh/w3YBdgHQvIM
v8S6/2MgtsS/kVnj/yLpTXyVr8p/DMQmoAyqzaTjMMZi3ia69l+YiH+/ZTCOmbQLm+urc7/gJf+I
3LEs6OzaMtlm1OnHEE846LxzwTxTzNPn396V/8s1CW3gt4vy31/M5S/j93F4I/68D4BUhhC7PpCo
2CnUU5HWRn3qyNjFbCEqUoaiZoy8xNJLf7WqLd19EZucnI1ucA9ghTg8xgUsB4o2h7B+0NxmkMcs
itLuJhoA1AfkH2jqUjHWHJuusOezaMK+QcedQKAleUPSIu4FRSNJH92XcZos6Azt3JxjCWmZbQWD
TTAWbkQnRa8wphqaTobSSFs28o3gGQbEcv2XmM+TjcWOINv3Q9/fkp7A/m40QfWdKKVoMj8vm6I4
WOD9cp8t1XWJBv4mgiDkqjkm1B9e5toNwSVFz2nTOQ3dNVTXrYUtnXmDWuoiDWWThFvZKmRBJAlc
39itI0DESjcQ81KdvlNXj7ULRkb9CBBhtdL300T7DYanrNmXdmUUd2OdyNLCT8nguyGoHPZHnPhp
yAMReXaDUElrrNsZUPxjfGAYPyYNn04X8SFuXD1lKodaHb1Oy0BOV1WjhSaTgoUcI+0L2+zWMLSH
epR0QBDM2mAtWfysq7XtlGBlEx2MxHwtLqI2gL9p9fbUuMQBoDr7BM+gpZVI8sC91pjYiuGT917t
PEZ2XAdG2L96GhG2HvUEArB4jwdshUv6yAPsYi2cQbAg/pAa4YxlYF+IoE11iUpJIur0Srvy6BX0
1SYREMNOeZGf8dKbNGlOCUqut+iJP84CczktbAbo7ArnCJYcyn4c7TrO02Ec1QRqk0qKrmypJZke
SGFidy/wy7FdJovEMmsugyGZQ6Ipjhs0fM4Tpweihj9X78J20vGczyGbclUI/Iby0SqZBxcRfcZ4
VRcnutSI+EHW2SMHNVitRskE1cibOwJUmtmkpoZ2PxoQNNz2caEUIVOQmnNDnNZTTegOvBirHXh1
IGqs9GByMApYAuydaTmopbwaGIYLRO07DB83KeKfrJ/9KG7b53YYn7DSAD1e7vG1s8YYwheeyGfd
Cg+alSoOw/26zw+PWBtx+NDeg0cgCZQAT6zb7PhcGKhVT0OLgG1MRdJL4VlXpD6Pp/sMj49+Yt9w
yd1ZLE7XZEUTgCZ/gxCsQYMbriMRHd/pWU8wOwce+4tS834Y1OZiHZvvHRwd+Pa7n92MsZj4LQGr
JX4i3h20udqFymCcybpLbRTPdkZuRjbeeRLqrlTJrRLRgmvW8Uel37PPijbFIqnm0DNrV5Rp6Yd1
Ne9Cs6K+VxivovbygPU6pj3Qxm6Os8bu3/lB74TLr+L1+ndPo3RKj6ubSuJf9Po90bYK0tkb922D
cyEf3m1z5nCUNBvOhMSRZPcVtyTkQNQNuJZYHS9VSDFKa140T5ydhV9a1YqwHLHYLRXJKT66RgX4
224mGt/eq+ub0joBUqP5MUzkytqUeQ5o8GEV0zZm7PxkONgVlVudlyx6rA2id/FsT1shJW7GpmrJ
d7akP0s4kpHZcnKolG+a2a8ReZ2/yftS2eKPvcbvGl6yeQFh7o34G0oskXn9s1ql30hwWoQCv5ME
wDA7apuxSDBcuV6QJzFyiCOuoyLV1fbJmdbbep9oNkZptpeLg+VnKtBkUzaOcXGKFwS9MAPkCJAb
WMBWxyXQZYO1UQ2XqnCKBxA1OD4TsMejzDGRm/I1cmFNCmeM/Z44pq8ryoOK2X4KIWcLmbHhcYQD
krYU27Ryni2j9Q6xS/+dNr92zTT7FF4eqPHaulNzXBSvZnI4Ws2VCVEtQz1ybCAeGnWXwVXePsnQ
H6KZnPbUl7/YML1WtvMDrXlfGnocKJ0pjnIz06f4Wgu4a3xXJGvq0hUby5tZR1BBuo3w3Fv88U7v
Gulb1pgey1E7ze7CTxqzkPDxf+og08P4MDjDLozI/NBNRx4/fMid6N4u2u+N5ItejfiXklhuPVb+
BUawjeOGOszB5LnQvUB0HHjtqYddKNuO+y4l1o27XZbW2bIxnLc8JMp7vvTV1tCxE13mXHm+AUPu
SrU7XLQBacHMUxC1dcNnO5JvtbsTzXZADMJQbvBwQcXOT00NELD1nF/mlHFrMDLY9nOE2yJxMRPx
tkDexo/bAJU+S5fYWWKF2QE6csxiJHmI8vbDEualKozn3iT/jrq1b8mHMcEq5w13APBmko73pQBn
rKb84uTVhSUQMV8TwzXudwy2zZdXx89iqqyfS5HrgbSbq2MPy0PWLPl+NpMdD78v5VQffc0t2iua
5ZjSLxaC7w0knlnWEjQilbW7baE/ljZ7lpCmuWWODlMjf40VH64Ya/cAfLq+sdibzoZdm9vMcE0e
kWXxHIU8MQfcNrSA5SZvFB8SDN4X4BZo7GO89bqJiKNdPwrJ0dxKjIuq8l9FqUi8DPAB0SLvk5Vd
Wljd4Es0OeCFVHokpeQx2w7XwesisYlWmmpUlG8lsxr7os69b9OMecEbXkMvLH07cwgkxWhMZRHi
iG7r8xB57RFWAPTHIgFD2rE5iHR9w+bqo+zL4Vjr8t1dag87qPoW1cWDxn0q5MyymVqvvYiCtL6Z
ZNYdEC7lixn5YcQTQCNceqDH/eRWyYOs2ovrlE/STcwtDYVwLLFnbGUsrEdFYfvGLHSwlkrPn1xb
fch5EJtltPbhWoxUmXpygILYBMZYDA8NRrWzJbQL5g4vcG39I+KK2CSGvnJpKZTjTuxsvanQfkxm
/n3AlXFvzMmjTHoK5xxGHs/VjFfp0s47wci3asj2lbI/4CzUO3Bjzq4Hksx6hY+9QSq5mm2/7xRa
ZqkyTI0U6GGY3bpFfFxZvSjSn4gNF77h1p09UqVkow5DpSeLIb37oVi4TgBeg0jkKVEQzClmx9n0
WRTAmT4bmUe8HFNPhf0GBsU5Zxu7Mb3s087Mq2q9a9onzzX7TkPPL21MR2xU59+JzG+0kFrJqLL1
IFH6QSXyZgvzge3jfhHW+4wTKHQYMRjkuA26jUvyFZKhm7DMxLTJb4uNvpm/xkm86E6/NjxNZ9hX
zzj/HguhtydrsEegMZMWDJSXXIsCKQ24/khypvmoU23eDCoU9zBcmvmYtngZVx5JPqCskEV5SFz6
gv3Y1eA+j/ZU/kwmPIPHOG5GgdabF4+RLjKgjjyAQMVlEk28ZRd3rpNCt/eaEeI2rlKTIg0L5h+1
Ua3K3qZ0qMZms4C7GX0r8sxLN1gEWmMTVzb2a/4SyynL7qq3JmLcvz6b/K5QrCcTz9IpgeeIBpqQ
P/8uF0Sl4O3Lwd9XhcPMm46iCqihwA8IXBVDOVGI1k9l2P0Dw+ePfcT6wo6ne/gy+AIK1/hTp6iB
zwyOabNYNFZsmKhJExK27Btarlw3MzcaoHtoeIttCD+1Cz53nHvUzmQLLj4TgM8TMDRw201uvmeh
YMNo0Wu8cQq6UlTWu3ngLhpeg7+4Z7HO47owM7bX2lKadEa0Un8eyAbVPiat/yLtjl+Ok61trpwp
k/WNZE30dxGmob/QyUdn8PuixXEuvfx11PMDhnyewpgXnXebHm59+68/S+OPrtz1w2R7zJpJCsMl
mr+eef+msmQaK8JIJ8Nrp+NqoC5r88VEW+wwe8+sdVoxrsBjFik0JKw7lmBeXJbi3F8g1nn03PzD
t+sPrs1f3y72tQ6nH1iDkLd+/4FwQEiC+BR5DXybz4VTuueZiogLQRiKA+tauzSVQ3kEVOn0H176
P53v/xIdLMqkTYCW6Aa/v7TBSn7wTFS33CG9M0YuoV9YBNjDTZHyqbcOy5LgX38ACBp/094cRkqs
1azeUBQ8MhrOH685ibmFiGSR+crVqXAOZTggp7//w4v8ecmyKnRgQLvsDEmJsM/+/TeTdCR2BR1Z
gfHk7fJAHa+FHey7zde38VTuqndrYzzw0MA0pgvfdw/c9Hf/+kcQfJv//FUROZDyiIc43IPlnz9E
hrGJqHYV+j3NW15WPcdkNDi2D2NgYmx8mnEoBLkGOCLOrjWs8Lrn1luwcDksea02jHnrcxkSSdNz
m6scrzvNTvzL1oZjGA05tTV9uub2zexBtCoOjA7Oh9nGbz31Y9zmrXpv2XngeDHqn73rEA3kUj1R
Cn1yEvtWkxKwjRZYSXXft+LQ5+SSbK09Um5CN2Ta+yHB1U0/ujyvTRNuISPiHXZbsVWUzTGxT7fB
DN9bfU1yFk9VV31XZnF2cfAHnGLuiZC+tXI+yZx3WS7jWzhMH6KbiWXWb6EpTqlZnvEhJMjw6dap
OV/OBtUNBX4SSBXAMUAHR3xGbCDROPeVNR91o7l6o+WcO9f9ngptp3qoC4QD6o3qVlsUayWKS+5r
y8a7Oe070gcFXbX2PAWskb9REvkU9/YnhSx3rGQOy2Q+JhRcDGOCs9TuPgqD4dBs33hXnqs1hEuD
3E56Bq0RyYk9xjsT2qXTovu4IIIv+Ie1qKeVYHgbHQ4rLItY8jU7Ukd7GWvfiWqA20+o763Hn5VV
PXOf9jZUVuypOjyFGFSxu8hAq0I66iOAH7BxMPn6WeI8xqZ4l1nsT0PxqrzqNBRrZxmUk009dzvH
bWA60ewZZseqxV9Xex/lLI+R4jaSNvdiSd+mKFln40M2UkUTjp/F5JFfMqtHM5me8hQfBcRkvTO+
aZQZu53H/MoHO+bq2nX5MzCIU2E1edCPna+sceLx4FbVLlJUQmEj/bDBktK+ucbxGdNAWcVPDJQv
Uw/HAEWu8YF3974tdeNh0JAXpv4KSPk5GpZp1zQ4URK21N8pF3d2rW7chQQLlSjPNt16lT5Ri23q
RRBqyZ2lnNO8kgXCFdvvAhkgwdYxarp0Sax4hgz3d67ukPVNfzA7fNWYuUkKMvn26b3pdmcOxFeN
6EiAJ2n1OFsnNi5njqcnT3GdsYdKd8jm2FBH5eyHlupGLSIMERfZcs2q+m7EL41TXaFUpCPEhymF
3R/vnBUspZlqOVqt9mKhjh2tZtAeUGl+pdhL13PzW5/33yqrd3wF3NTXi4KAH1fbNqmSD/zbzyAe
aRRfwL91vBe6o/bcD3qfNhcJ+oMsVFHdrcTuPsyuvK9BWVVY9WzD823oHhuxVOOmqciLJSDQfV0s
RAOWdmvlyYV0/SGvlHhdZspylmV4BuXBWnkhgi7H6g2Pqu5jdy7v2smj2pUxkShEn2OnmiDbGP1w
7ubmVyjo9h3oDC61KmYZR2WP01oX2IKPUze8ad30OFFzRZpc+Q5lXr7zF/SUq30DYuzdaskksJ4+
qNWmZMbSB5lyqVPoXab7DI4PmozhBKxPNfjKOp4/SeBovKeE+KPL4G0bzb4VtAUUcl+HTNIdhKwQ
rVFVy30yGNeQhmQoCHdtlXxWOGXzVtsKDU4vGoXW0DJDoLFcsivJ8K+iNGhP1w/UN91mG5yHq84d
fUOkrrF4eNWeboOPQVGKZ7wN1LGevLS32r1V5Fr81hG03fcThmQHyB3nIbpKy0HbVlNL3V0NFQJa
Lxszx9sbhf3T1iaCipZX67vcWKigShN1DCXA1q091NqnU4qUqE00+Xablk/kOeTjMKUtkjBvuse9
MRL12dDG8qHpk/oeZ8m8XzzSWk2XvVI0iB2XKrBXz4lp5+vm2S+FSJ8NL2twRrk/es0AKsOSNvOM
QE7aL21geRy64yzJPSb9dFQgtbZT29/wtbq+MZv6r1khkpzifkDpDAmQbGZXv1QZJwWK3VZXYLSR
EaRGGSt1qRP9RYrReNT1tAMYnzgvQ6IN27Sz8FfnYMrK1Mg9X/BLnt22YpyF/vQVZVZzStN6uWjY
XxNCzQStYfmIIHL764Sesm/y7mh7CYEf3fK1Puw3MFwU7decrpbJviTj2GwxzN65k3vrJ2HhwAyj
APAktLuQ53s0pKcyorGEWcBA/WC0JdD52rM5J3pLTSHljhvpdIItONWHptvcQ2F+WMb+zlpK/LcO
6czvYul/mEU/7Y3QxsTbaKjBRQMKemOQ/fvwdBBnswMG4SuPLReyTI8Iirkd0blqPvSprk9jgiF0
Q/ty3T2S2UqQOoo8uaJVWT8Ntg67zuiamAJNC4M9YHGJtEhLojovVp+aAd7xAVMAlu1XkVBJyaFB
O3JrxaJpEhgsAEu6WP7GMpwJctPC9y2Jre9DpMu15G8y7nuPMDze8zJwtCLcRRqCRZCOXdztEn0G
JplldUx3gSQ+zn9uVGI+LDUAviokSAH4Hl7ZlmsZMMuoEFFzV1RXHAnDe0Qzxn0xGFFIXl9joU42
EtG8cr+6oXC22ZjXjzN+qWOUpHcyZJgx9fnejcdEO47SHBufudt7HJkvnnvMiif4M4pKhD6hfGxY
+CKnRjCjW2EQCLM7voz9pm5hCXbxbRlnZ79yWUaU7dk1NeB3IgyEXtK4jEqJhbveuzH9fiT3prdY
to8GJSt+jB90k4yT/dA0AC670fHetbUqcEOY0/pVorQ+q6K1li12MFyd6ZVsv++lhP9qak7blLR6
1bivDfYP3KMhlQYtWYWmndMDiVoHCZZQ7xOjSI53QrngM2T+SO41ftGXYVmeKYuMaKceo6N09Pky
JY31Vg5x43MQDcFwUnlGjI4NTepluH3byXcFaSsC8piClDcdLKrg+oOka2jP8aFJkQNHbuhYJKDC
cD0fRqCG27BHI52j8a505+mdvZgdzGp4gp6vzmtYfkPOB8hUmHnuM/f9a+tgMXalXmOlYcCj/aOZ
wPJQpbF3K/Q+Uz9nsv7krfmY2ZynNKqz+zq2qt6nasbyiw2sAVqzawY61RDWW+dAMRmAUqIylICq
XeqA0WLm0WfqLGjiivherk/PUVk7U4z5eRbcRAmJEn5kI3ZmR4Sbtwv5uNKxCqxpVEfXlQ9htiIs
FGiVxpH1rXKWvUtB3EMp2+2kCmrDKeGtEooU2Y1Qnmjl1XmY1IUrZKGWcaA6q5l6PHzZJ0//gjjy
tF3ihkblKvvs6TDCbJrLoBHTrSuo/CH8wWoAN9Q0/Ixs+WgLrePo0p5Emd5NWHl8VO9b5nrfG0h/
gZYOOEcSGYyyx6Om2oUdk3GgH5dSCqRfEn8csqOJvjG6btPJO6UaYjIe5As5jluUaX6iuuxgjYT7
55FsgJXgqIlY6bHU4GmYtHRnJGvuRakX16A3K8+oMBxy/oFyes5pq9+asuK5W+YUvmEyjH0DpYHl
/yC+TQxheGWZKE3ym4cKS6J+TBNalOrGUrzXnkxuw8TOFXMg0TI4o+Bq3RuMN/PiDBqJ9FHq78iV
/SnElWSVBe1XtBNv+4b5lYobvLlowfgokIcb31GtdI68CxQrW81CxbBzmOj/wAqt9O9tS1k2UTOv
/wFrMt9ryBVXykIfKM6c7zOCKk/6RGy4md1b3eXFThZW+c2eugs8ypEypXg/mZp6aEom1UhmL7jZ
X3uZLBsZYofQlHWlDI0GTqOZqDhf8Dmh/0J5+ubiK94W+oqnmV2nu1bDMv4qMeyB1po/0nR0Tqm7
xgf0cYXccVhQWXJXgIoksUH3IUG0Zte0pGnCjpF1ilh8dSJJqbOjnLswBwxwY3TDxshaQ3PuK73K
f9CyNj8IkTmBAUzJ/EttCKsjMB4qrYoHpmzW0AShylR7VSVQgBGKDtSIyBt8wCcG+m/n+ulk1I9J
p0i/5ttOJ3AMDSPu97M2uF89HgZUTJIQVbUOJdFiH+N8TEkr8tRL/Ny2oic4DPnTYsnp1R77sobo
YYXDbbSpt6ZrrdSCuc/DLQbzl2lY0Apti4e5HnCjZ2HKw1JM4b0xpdthhBYI0uKgzOSBPeYmJtNu
q+Y6t+k20+rHwWJXjayz1ysTvJjDSqVdKauZWw+bvuzfwEKt3ZhQnSirPrdrU+lCvA/ESq35wxJR
8ZcSnhBVTTurElsSq8U+6kFeYcj0ubV8jkYHClIXl0pYZ2OoTihL31llwBJLkm0SOdbWtXleT4iT
kCtqQmwT9JN4bm8r0o42Z5p/x/QpL6s7k7Vn4QoS0bSGb1oJB6tmn+ZE7T3x7fY2W97Zc9rs0aKV
aSNKZgdIixRnTTcI2h2FOQ2ZOpO19pCB3y5q/Q3+CXfJyDzO4xrgC2mRJ4r72eTiRWoh2SnHZaCy
+unDMSgBp/Qe7m6ZkeaZCoJicEanpf+oaIMDH5dbRzjYdHx71YMXxQz6KG3bScIA6Jcy3HH5HGXn
4foVUb0zUyQBO4wblrGzjiWI/neHmzuB/fhdrxgXafNhVSTTO/hhOBslM/Y0XHjwCdxsYAVXQvpZ
2KO5EyzFN14iHqLOeww13vbG+dUKsmBO6j04s41bqpHMQhXJTXgW506W9165iH1ONQlx6slfyv4W
K+8s7ao4Jsw2m9jjQJSa0RqoSJYtmO/0xLVLxSKO5p9mot0KJvFBgRCTRvlpdva5IVx2yyq0gdF5
7XkEc6QwjwSTw2PemSe6sLWTAe+ci7d9bRZMzFSlhI+Wm95IA8yXkaosROSJasppuBu1Qe6jDH7M
hIwq/MFTzrmZWvTuuD7RAI43c6kVT+UFAHFb5gdC1sshHKMnthugnHt0eIaQXVjbfbTTU+0haeVx
gJXx7kkmZXJvlF9qJr9vGQZtzCazngCr6eMTgRW8FRFczLxzn6nwZUueqYju0iLZ1rlu8GxQ2J+t
7hX/63wY3IEW2Ixy0KpbygMMKmowy3AlE3xZqpx/VDSrbaYSvtWcqS+9FeAvCeDkcfrRNBYykFPT
jtzeFDzLbU8Z99EpgEhnU9wF2JOfcd38DFcIuOIeuy0L85N+tBJPam9Q7K3fdzENyC5Ri2DuGl/V
ySnuGrERhGzyhGbVNawue03bwVW/d5Z59FflQVjjkzsPV94hoJ00/lHgdegG9j2xtM9EXBdfhk22
J+KzRXi+Yr+HkdjU3hWh9pu+1oEoy32hCPoX+0YCgFV11IV1i43ROlAM/p6jA+45/2rbZGgbtmF2
6c9S2Ptpym9LBNU1gip68Ip4bWlkEWrqzVfdoZr3PQtzRn3y0dYNpbrxyzojTUnsDD8eUABNfkkn
5SUcKz4qW8G5qevHDEYXXbI8cMCgnMti3MO+honOBAjbyCh/5Hkp9j3/Clb890FwcUaTc1dxqV7y
en7KYrR2iGWIMV19D8KEnwRSUhCL+qVp9JfFg1ZUzJs5qYDLWmIOVm+4b1rimQDydai5oDU9f2Dt
/U2uLEOPcE9twqqeTJowsQOf8eHP5sbO8pYLRsQQ842rrLMfkcWVk4CSIo1f8+1hRCSVhPkoMRGZ
Rw/uFZFI/Dfky5dptJjPQ/D2PFEW4qGBxf9G2nG565aayF3+pBx8EnRTPndj/lZZ8YF3kbJDyX9Z
YDLWJXFmctEAVcAYrHJiO2cBQKiW74g3B405FJQWs9A2YEjIpn4ap/YlB4ax0brmIaWwFzBpS8cn
NDp9IlY9tocwhwYV68MtDOFeQKd1PZpMU0CfbSdfLTxGfqvFhZ/qxVupS5RWKEwqfnEs1ld1MgJD
WY4YlD8td35JUxpiPUxZ9Hm/29jSX3XLtjfTqO9i3pg7tgUdkh5YYXzajIB9egfxClMHMiOfuJUe
dWl9B4GU+nGf7uhZvyWDw+uO75IBlVQ3RwyC9pSqgzGFieRrwkJDQ1Ga5Z61+dWO8EDQmzJ4UYQZ
av4kJXVYtJHJI62r3ZR7I39EnK1q/Wms49cmVj+5uK2zVeVpwBYq30Zhs826KkQhcx+yfHxy+OZ6
qy9/coxx5479gcT/1V5xUQC/w42coXBq7BSYv9jnc7DfxW1y42BIzxRGDSYW97aQWENiyqsdG9Nt
0dvZu5cKaNjUdgcTt6B4Zgvvtpq5Ne2iIS3s8nUq08886u4w7417jrm7WuCHKMqJ9Ms83hqoLhsg
ZfdICI+TK98bDy9fbtEZya2vLz3SCFjeZ/S9CrQpcBgkOoGXvDVt71DlGcOj1bbf5Nx+z2NPwpt2
FXfFWfMtFSHJ0CoYEv8rZX+auBUHwpwzRn395nL03pih5NAWhtdF5nfExO9YeV2iBnnKbIcCq9Ts
PjpyeZnmqd2a1MIXmZ6xJzP3uo232yQ6qysehPRLH9KQ2le9cOP7WI0e5jz70x0IcVYdL1uENQHl
AdCkBEHRO9iwZN6QHcmrU+ZNr3oVPVcdh1bKPClFNpMg0bNna7FCvhAlcRG7DYaUsju2r8ii0yXS
m/t6cu9rGBZ6RYF7nCc5przxe09RMsnd/CkuYZpb7AFpDWRgasbjZKkT8CVmqJgd8Bh2FjReghGq
0l+J4wE1d0E6pCLpYTY2SOUiD0bAoRvNzWhNBmWwwWZocgqOIJUD/PO6A/Bw8oWN9iBUtbZm1/1F
N8unpZkkD8vIPUQGBwIzKYnLKCG3oTu/ahpt69n86SVkdwTJ6KtOlojHVcFdzbxFXmyR7in1x87i
cUf4NdFOkNV/jC0OCEFA6WsuDO3i9OAYBsL5lG+f8eWZqKDl8miECi17JbtBOMOxVEEO6HTvHFe5
uS9rDRZqm1y7VEcjCyXiI0GY7eIMz12IngCeRsNMWMOfbjWfJW99BcUIgzixQSh1zsjc6eLv62gV
fcUu2z3bYdXdllwPb5NmVNu6LYf5LrTxURhGNpgMWwN4lR784DnSeWJy+9yD4mU7k40UGifcgJjl
quYLEg1JC5Z+d2bsebu2Mq0Ne1dVBM7YtndLGz/CQlPA1azPPHWXw6jc8MDcx1lffy/n8HunVfax
kfJFNbhOsWU1G8PNQYJHxCVaVKfMnj5Uhv1DxfYN4NASkKx9xdvwlnj2uEZsR0xN63VT1xRadMUP
IF/G1hiaK6VvCT2r7IbM2or2hjY7Qd9Razkv4lseGRqXLL++3feHKZ4fWy0xjzqbzq1tip9eRvR8
hDa36QAJaaPiJu7ivdKxi2wco3mDzs3k51RbPXLPiynUqdaiF4uD/A4T4rYBrkwGBsCAZTC2DyDq
IEyvPhfEsS7EhRzShdmyKi1p7dkpe+QkOmKQyT3jWMR8UpnDHdJME2JwoYVnj6GutXU3GOD9bUpH
fpHEvbcgS/mostS1uI287w2qfnUJpIg83P9i7zya5FbObftf7hwKIBPIBAZ3Ur69b5oJgmyS8N7j
198F6pnTxXpdQY1fSKGQTohEAUik+b691wbi7IQ8M+uydKvw1qAWtpFBTZmbcFg0mrgExJpQCxaI
hTaV50GDZKOs7qohf1GFA/0BwBXACX5bmuzquWoougbVEt4a0eQB1CayPY73DHJfg1h5ZdVLN0lx
NodZajvqsiG1dh1YFdKvpYwdWg3H1qQ8VKK8zecMhjf++u1cQTGl2i/XrZL3VUnbilkHEKDelSG7
cNn7OFpyt/JWfQTnfOHQlxZllX6hKmhOhZvOmLYiGy7pQX6CR/U9K8Hr83aqdVl4LwJGiOV6TwYl
9DR4oQgBlDVLbwnXjjfd5FUHJvoEwaZ9GJG/Icwy2MuGdrHcTAJ+WWDaoTnmU4EyBNjN6qL1Skoa
2RfH9/bUw6k5OelN7th6lUbaWWmjvchmpGqeP6L6HvZ14T0DEFvAruKLMfSv3pDf9IqTheKsRNVi
Ik9p4nm1aKKCT37Yfwbiy1mO+vuYuebOmr0XLZungXGLX2/aUH+nhOttx5yvM2RPGTRfsxAkBjnF
NrRWGFktQsLYdrH7+MUripVt25P4QIRT15tvoxSPNYagUvqCOkODxHdqg3Uq+9sckREMq81gy21X
knriFMljmjX1NmmRWvKLfyGfvYVL2uxTv39IFjdYrhLEnhmQ5thOt5UnD8HsXvk1CjUnZouWJP03
komYjXqLDNv8wq8Is9Mj1aeyv5fh10xW4ZoCzaUBhMuFocIv+0TT+dlvfg4Tp14OTqGBGa5+C+KW
pcuD0GlE4aHQ9uehCB8LXdF5I0acNfoqoILaiOaSU+WhG+uv1jxvi2beljOw1aal8+o+dlUcrnTb
3sCmQeIZ3o2UBxg1F5xb9k4ZfSWuEPw6gpKLdIRVRNZLAlM3tOyLTIfh3gv100x2Jm7Z4orwtnxX
ocHiCDmjzYjin9Bjf5VO9suo5nvfse/YlINMhUtWBkstW74GEKs2KXaYJSGZrftsoFzRiQWRXiuk
vA47PlsML3E2PbAJI+khhHkXTldeBngBWAPa6ILw8piAah4Mpd91Ys53pA10N1YL/YcSTv+lEopT
QddVjw7IxSfmKFrUyRAlwBCty6Ssac+30Jgjomg3NkwCagtuvcFA2aXb1GjVryYVwYsX1MEumSsQ
+6Il9Lkzs+HCN+FCO4XckqD5IqJ5RjhroZWj51sDr+sGEwe8zOJ+g5kSIWcS5vteAYJbjvCRS1Y3
+T1vfjBUT/DNoVYshlTSkcBJrTGfdHB2nC3mAW43LuVahTPJzZCy8ALrKF8jkRnXOqAqky4+WWmb
X6mW1nyN4cFlbb2btWSKKKE9srF7a1Lt3bmy/DxjBxSmH922YZOvWEYb9GkuFNG22wbwQR6jQDgb
OanrGa0BUojtROuntTWK67IunyKQCYjMM748ojTMBDG0LI0fAq4wJmmfbn2DVm0kIew2LMHaGq63
Ryi9N0fMhVrMgPl9563mxHQLZ/MZQ/WDr9nJ1fMblUxnaxWVsZ3tUHPHMEOIz+JP6OBHh7CdOGod
XEyhuFNx8Kon+yL1yqemdLAKL6TlYpkmTYJss5AwQXrfkZA0UWmx1EGHS6wuP3MUn3bAFKgEUJfd
y7gzvscz87iXi2pXVtKlYlkZEVo6BTIHITXFPrd5sNOJywdtfjUk4SEF4ryhU3WN+6FaBYiijQKJ
beyr5BDC8wMZCDGii93PhmG8zKq8MyeiWEZBmw88BN1H5aydYsR96+itnunA2rGHYW1IAEsIjhgz
LlaDHADQcCvgrE9Z6iGZHvtNYOSfgrx5q5KM/VpBb1BfZ7O98gNiqcl3vEhtODnguhdGNVaGtNum
Mys6lXeMebCrwEjQ62QjehWX2DxkQFwBsWMs5zYgGAO0x5zvrJZwnBbiCSxCb941VXcxuTLb8s4v
46mqLqC7BQsi7bYm99yw5SdyetSmARiwi5rgfpZdf4MN+ksdtS/FoKeLtnFJp3dJSgk7B9ul0z7q
JN95Kdi/tAHp32Hzpgdk72rSorYO5RKafjbLqY/goOurK9PqPqM0Z5jx1xQku2hj41q4pgeScVbE
P+iruDV2ZZerFbpV/8lydbcYbT6jpulIvUrv49Ta4X31kfXY4w+zMz5NTccv7uC4WPRZQL1ituc8
Fe55GnVMBBe5H7b5M6xl+0QyF5aGvGFCTsRMTx55CAi62zLn+ZplduXEnKpkZmAwTeb7KAzkI0Q4
9ulJ47DS0L9e1yit1qRqecsU9zLU4bUzLzuQho134b6S5wA+vua8mngJbfSKVbGihEHTCYMu9U7w
+qFA7VVdKmNWF1PELgXe9DPH3ockU9km8lKxbyYadjp3DGuNuKgDILykbq/MJvSBC/QllFhlQGbY
I8ckXQwjMJwt3v3s7aJSI2n2kW/mX6yUDuBqqKxpuuptHVBYdcFAXKXhUugyu6TbSMTuGIOSrIZ1
lprQNSdVcJF8HnHNGIHdr8uqM6PnUVCb3I4JLpRLGv2QIy0nb9dRb3qSz0XSHk9wQoUbNkHTNy00
vM+2sEq1tRQHpq0z9MRwdBOOT1K9iuSuT4zsZ9+xozGqkkm7gsWvryNHT81WO2zpMNvA0tk1HpsL
TlBx/FNFY5y/koqOKhMQpWdu8Gt33c8sbZaAM8Rgh4lQqfpTTaU1pRf4Sl2U5x507fKfQYvmMpdT
MlF6dtgtwQ005GHMPAP/d2r+sDspaODE7MeLhs6v3xdZdj2Gbl9f0hNCYWQFk/clqHN+16h6oA8B
MvfvAHHi6W0QUCneRnQnr+Hgm9HW5hvgZ9mmOswBW9PHfrAKewOBKYE92BNCY8VpsR9xWUw3Zuel
9sZlk57viQCQFZAtKFQrhFioNVxOSUsGAQaeJ8fq273wdVfv+i504wNr5shzn6Hg45ZVk773wHp4
V8lsut0X9nrRQuZEcbpeKA/uijCzwfgMu7XE369oK/KhtsBysjak/mY0cyHZM9MO3kSI67c2krEE
sUbpsyer5bwHA4+a328G69nWPpEteDused+nudFWIKS66KZU2ggvgEc2yIZwAGY/KMeE4z6kLIPA
KFYdG9sQHKWkEJuQBHNJV53AjTEdqvrOwTuVPTWGUmypaBWPD0VGU/oSmGKWb9LKFmCybGBDN4PG
IkdZhF6HX0LAgqUmDYDJkzk629Ea+jcKWDl8Yw1H+SbsNXt500xiStZmIsxHS03OZ9hWw7SVVYdY
QTb0fh9EbaQ5Orp42JFVWtMLDYmuE3VlgXdYZKOXZtfAsWUSm3wOdl1ZdETQ9EJj8eCEsaRuTbJ/
VCkJpKBMI94MnWI+xq50C32tOcRdzAhx6zWPEn41qPgJIhDiN6C1SRobd1HOjv0aGJXi76r1dFWY
YD4vHEMV+nZWKcsHEzq6aM+CU3dI5gblqNk31FWNECEAiUs+EwcKwvAJkBQVGDNR5UteB6FDtyyd
i5vKLN2rGGnPD2MqO1ZMJ4CyFnvDNWL9m1jQe1yx/iE46aGnPWRl1oTrYgSsum5IkHiZjcJmk5Cg
ZaPKZ6Dlh2iLC4Oy9WVfZiSqWH4Q70CwpnRAl46lO8KRi1KKziC4WtqySCNytkHkfIBwGpWVfUcs
Yn2PYpaUlVxQrCsmPkTxtmwd+7V0erPecT7zyhsBlRha4gR3A5U+T+c+YypbKpDlL5k3c77PIyTe
IAtGVGoxWl554TZKfCLsihcRzRp7Rzhg+AYB6XbxBYJSju2xyNIFmtf2zqEEZfYGU9wYHx0V4vce
0eWOAmvZsCJ1QJSXOaSqXwHXTW5ziiVU2kJCA7e1XfQ+h+GFbdzb9nNDlQNAV5OAsRHlZMz4IiJi
Fahghm96rFy1yuMIBHluud+yJC3vx95r7h3QTCxnIqYhR/mK8tIYTC86ho6z9pqkFXdjzM9Z0+NK
YQYMrtoQWNy+FWLh1dZjl4qbHpXfwU4zPDqzUhoTnJMBNHSzhGYMCM6fpMEFCdlXNWgYqSXaLbbM
RrNGIk/r1Y6IqaBuPzJ1WkiqsDj8FryrCB3+lFlIFJrcp+1RL3r2yR87khmG6hZbM1MkXZWXFsA4
1QzRqG1TEI50iCaL1+KV4/Jy3ZaMHPxCwSaWUh58mYXX0Jr1/UI83NgcDjRstoE8lFZn1rMgT7Xn
x5oRDhUjvWj8YXrqIPYAqhdLClZFoXJdm3m2cVPouReFJfk0iWJqoaBVVNj2qsuZ2aos6O/QZBWf
0dkyhVBPInHdm212lhIka7uZh4D5kdMTuZ9ZNsmfGE+IOpQgedZtlFj9JvYneLEyQMndRXTyqPbk
9a40FUgv0mzbledNxQXZEP1n1bso2IEgsQ7VI3XloihYcAuX9zQWavhaqyImac7O3IIziOMMK7ux
mptwUuZ3JE7s+UuDHFTLDoM7pDX8MZtZAqPLSHzAKvcAKq8qvzd/ZUiO116Eq3ztE1/Jig/91l4F
M+XMLdPLWO+iHOcY3BLBySntvF5tSzjc8aXpZgbqEb6GFTnmxrd0jvsvTTyi4nUX4gdKdXfD/j59
pVuYTtvBahB6mgZKUVq8gX2bwKtgE2uOtr8pmwLgD/DM297DLcbWt0QOBbJoJ62pzfFTZO6XvhjL
Z9RP3U2ksS1DVbKXRJeOsZSJFONqFDTqqckVWk+0fzj47Mn9BjzW/oy4jv9vLthB3LucsgByMrHT
dPGN8NGrywIdQqNJ7Qqba7tNm3bLCZx9etOOz3k7hZ+9pqLGZerMRmSShGn+DfZh/jAaJnnxKYKD
tO+y75GyKop1Do5tA4QyfZS5pOaTdtkjjROEdqZRyg2iJhMWfGn3F01Xq19RWbKRmkx2JS1JIDtq
b+krqtQQC5JDqq8/zKhyMrOHWzRYo/PUwf8wDjZdlltqL/1WDCVBJERrDo+ccqGWO4LJyh7QMLfO
FD9PtZ//7Pr0W4f0f6uov83buX9kwx/cC1ajBwD2Q3IV6xpd+BiRTKdCDzNuTYhBRVMUcYkfb6Wu
wvsqLLprSQbFJkl1TChla7S3cwQuD+ywFb5FgecjGbGb4iVKI46VM7KeNV2+BBNwTyyqSRTzAwoJ
9we3HTzY0kdbBJbLuHbKxnypOx29FYhNyNC1wa/sejrCdPi009obPL7dReRSMWc3YES7EAjIiJLQ
ZGjHqc2SJuTiy03ribzwBpPEbcyBot7OSKDHfUpRgw/qt19idru+20vJ1ty2MuteqJlxyW6PcU+I
cK7QhmbxmsQyug1T4wWC2Njc+UVv3rizAliIb/SGKXr//nN95NG3xQtSbRBSzFcIu7yvYL2sN3PG
jbahKFc+hmHn1XjjZU3pBLnRRWKYzBkRHBtm0VwyjH0EonvpS5Q2jUbL38QViw+QxxG5EflkwIT5
ntIgL5BiChy+wqSxPzS4f1dIHZFcVRxjAn9kwx02cANZ15FeQFK2HFQocZx8r9HTbBwQ1ASHKmbd
3k49IvYoh13mleGya0Ws9TZOvWx2becAIAKHnv3kYOHfFJiPNzoap50Z6ARmctWt2TbQBSTBhdcI
vdLFkGOMPMqSPTM5qXYe7zNP9OQt48vNyU+U6feBsKdwQzcBS9HkN3pnkdbZbj1K3b/QKAu1knBs
Xwc+ZKYyK60G3LqaAAMOCuH41Agt6N7JvEZKWi0xpoPZix/t74fVQraeX6mhpK98wKBkS44ixJel
7UjJ1cePlc9Wx9rJ/lnVLjmAUcoTaS1KWvxX179BJk4c1kCEXe55431tRmCCVkiiMSDw20ANJBko
y3VGCov3oiDe73Ga20+ioGc6dqPzGirJ5jJj10V8DGe5z7Y15ngabRfRkmrDh7AZ51vEVeJhmFVQ
b8w2X8TqGEejB4VElvRwxwS+7IGrwrYwheGD7jxLXsoW6FFXUdpIaRe9hp7GURDVL3WBQLl2q+SH
NVcBqzECauq66obKPzv2yESuimGshmnVKVy6FZ76dJfDVaBCZvYMl5x0yxLVLme7VVHQDISjWnSP
VjbVl2VtR7c0ON8soB/d2gzI+d0GPcCN10Ikk9ri1+CFwk5jHUnqVtgH0wsNIs9+r/5D1CGzxo3J
pxWhbd+UNkTIuQth47l+zQjvqbD0V3bAKF15o8OJUv+2vHnLUnMDL7ORu4yRUq+gDlBc/v0XUP/m
iygw5qI2iItmvFdVwJZLesvJTXUOi9QgCv6JTVJVB/jBY1zinbdM8vWK0GjXSLLM78kyVhDY4250
THPatWqOxY3Snp3cgGYf/d1s2c6V07WewiXT84ASgMDmGscnC9TQTmNykHVaEamQ5A6KjLnjZCza
oU8O/05w//csQCvGV5cuNIGAA1JSgQuo7QSr5+8JDIeBnhxqUH0EcLsdEMt1oe1THElJyFyHqGPR
whQFl1TaSUgG0DONm27t5l1hmwfkm0jpkSoYLfqzgXpackn+BWcJskPYQqWUuCZ7jfGXmv7a/b0h
bJh8zJesnZPyiuKAzO6RpnkgkzvEiITw8HZ3AVwc7+CFqq33pOEhhRz4UPeznzN5TTPfBSLnNHk1
sqhq1lR8yUxvEPYwqpFo/vRq1lPAcJYADtK3ipCXlo0UzFe48GuyRbm3SC1ExMks0/yaTBGLyJKU
a69qAxr7xjCK+hNjSFHOLEYn2BId2FGT8msEKFJRRCJ2lqRl8KM+m5mWsGnYiBGuCNWYWKyjBCNH
JcREgo+DJHoFYd4x9oC3saGv0ASK9sXhBOJu2RbhH+wqhUgK3gAjJ9Z9+vrvdwgjkekybQKCQPs8
MZ1Vxf+7WIDF3hu9yV7uqQHRDjZl09yLyEk7ZhUXeroZmib6lW7EE0S6sePuYuk5m8HEuv7AecHX
ezVGJr6EIcvepKK0uUQhTdlazBOFVmdozecgr+3qaUSYQ5hQnTL87Hqk+4IeKnltpMeQj6i85JtM
EwXI2jWIOyQWfso5MQTOQVkxbegLJlj4vY6okkMzWvIru3z3c1L529g1kE9FOGsWIa8RBI9Gydgb
gvw1iMTIEpLe9oONx0Ny7KEUsfKmLHgMYhrYmMxahErtL1F7X3AOMiM6Dov1DmD0p9+Ovf9PsHr+
mGClscj+vwFWWwqr9U9oTj+JuG2nix///V/LH/hf+Cr4q2KBtgkXSQxwXyyQw8+m/e//kupf9Eqk
cvFfusqSAtvr/+a5uv8ySYbgyCuk9Zv2+n/wVZb4l1S25ZDlZJu2A9jqL+hV73lqmktalqVdZQss
RPzPI6dpBJ0zCxfodAvccAfZX23RiLT7fzyNU+Cq9yZPKaBw8W+uI5m2TXHEyAobhIjt4ICdStLq
M6rx8aDzor8Msw53hia2++8MtMsF8aPTBrVdT2FjPnKjj7OuMs0JbzVWdNa8UZcXbQTcNMnBHn58
b388weVSerk9gr7kHzzcaWpjSmmFs+qqJP/aLLEBgQFX4+OrWIvT+//i+HgzHu/cZo9m8QiFFItl
+x+WbEpfQWiN2M5k4pX3ufbZglLbqJ8EWtZ1mBbFT7/NevQYnZC7kZYWVqom/9xIpXc2INqvH/+g
I4vy798jpcm/eMCU8I4GDuE2Q+F1/J6YLTnmOk10btG0zTeEn/EZLOPJazk27mDtcmHn6FpBnmR0
1QbwU+Bt78pq6J7x7jqbSKc0ET++r99W8uMHTbgQQXQElrhkTr1/0IihMBQOWEapfqKThf3/rJwA
xAnRBjdO3xf3pIhVl6EJIGioLQAblWlRWqejReUthhVLhRjlk4h7OiTphCjMb68+/pEnxhwyWwab
kHSfHbnY5f8xGCZe9GzRgMCZauRbH7EE22zIZX9/FcVT0Ej5pLABR7+7CgahDnJ7QphztcTc6Nl+
TrRi5fn4Mkfe/mUkMYKYzRSAGgHk8v1lIi+rhywJFMpBYrLYUwYXsWuJt2KK6wuZoZYjRNn2cE8L
8fTxpU99Va4JO4LC7DK2fkMw//EghV1CiqARi5woLEAQsz9CN2Rmetm0IQWNA0qxQS+cdafckNhr
r8bSAqiO5ogaip+90xR//9QZddpS+OFdzfT//nEEbo76MYFN43I6eEjKZKQ642Zn5pMjqsHy0F1A
LrYGqWkKJpb3VwGeOeS2FzPvc6Y4DNlMbdqManQl4AHnnc33/Pbxs17+xqPvivFqWThUNUuOd3RF
v0rNqogCZ4U0KF7zHKkd2Y6z+fureLbtWiypHtvOo2lyEJGl58BDyITWAhEGJdAJ7u0ZbsGpe/E8
LsCXsTzJoy9jztj4j1nlrKIGTYlV0DFzq7k6gzY5Me25zETSUTAmNaCGo3ck5qUlyMrCxsLeW/jj
cP3Sph4Mqvd//dg8PgJsh1Qs5B+Tns5p/Rlt5uABxSHnomHc5D6i+o+vcsR6WAadZ0q2Lgw4OHTH
05Y51ni6zZarNPBaMnPQpPokW+kTUFSLJ7iu2G6kew9x9syEeeJRehYgDdYQosbE8VTmOhwPDRiO
K3tAilM6Tbbr5l7RJMqNM4vVshgdjXOmZFNZeABNUDdHbw0IuG5HlvLF0rBL4QRtPEnMkIm0wMAv
XDXddOaxnhiN+ANBxGh2PKwKRxOo4xVui3ceEtskJ4pllOIJMLTO3NepR2gzPTvSYro2j7n/AuUy
+lq9ZFP18oBdPdx1bVbfDh209b8fJ+AObKArLMEQX98P/MDOhl6REEJBS5FbErjiIjO7YU9sgnUd
0/JfCyNJn+uZ0HmzBHH08eVP3SkoIQAs0mWgquV5/2NRKIrWzhVFFIhn5I1qw05vlFe3N6lFhebj
S50aLA55DY6CRMtm/mizkQ/mbOFNXSB6A6qw/HEC9rBBDvBL+fG1i47mzAX/HCsLppbVRdqUNcyF
ivvPe+tyZki3L+zV4GdyF8M7uoqiytl+fFunrgIrRy/7E5czj3x/lTEBxub7uQ17DKmXbloysVJf
X398lT/fE/lVCl34UmMwTffoKk4T5nMQlJQYiko9xWbovXXQM36k/jzvz1xq+bvef9WghE3Jvtsj
wUvoozGBnqzmVjnBsDfUFIojt0SOEcmZdoIFhsEb+m4heg1IyyBGAC5AQlHgfKkGs90Ydh99BQiG
ygbCbEI/peltY+14Y/srMiGJ7MYBqPk6tjpgflJm2RfcRiQJmCpt+11BGPHNpD2ZwNTtBwLeY6P6
4YV5KqkrwIlZQUa2scNRjHv2pxaXQJJ3VLbyCBzDro0i5zuu/PaXZFG8c5w8/lS4g7JXZcmv5vcK
NVxhHLOf8QOwpW9TD3pqwA/+EhpYjLcwB51rTxsBt0iR79KHRZkgBXaA5g1eY8yrJLCdAKiIM0bE
Y2a2e/nxCzgxoiyYx+zTCB1hl7iMhX98k+kYE/geoGTvEffcZF351Z0s/+Lji5wYUKClmHWchTIL
eOn9RXD3F422HMxEPaqTWIr84JZwgRA1NOcG1J/jCVTZsh4CeuJTPBpPcRXRbnIiWJ0LG5MQZ0DG
/kRMQUaimnNmgTixzYWZDr7K4wTOgUEerRB5KsIlrM5Bz13qt2HJRVzRt/buodENmGKrFHaN9jIf
0YoJ/CZ2xfRDhk20J9c1fqgcrz3zqH/vrI8+KJ6ksEyHJVI6x4UHtCR2W7DFxUYr0suFCc2X5FTt
dWnPyZuJCOGmchhsK+nE2l0PJMzeVuSDAZZxOTKsA7RHWL9kzjEs1fgFcT6b05nZ8s/pmddtL4Ub
j4R5KjXvB0RBtbLJRzYs1NfF96ayxk1SGs4vzvwCrbClbgOCy3/+/ShcWFg8Hr2E7Ry9LI3+CjYu
peiycOR1Fnf2JjMjghpw4d1+fKlT9+dSTzApS3muEMcD3opjjlc5LJuQc6zpgu3x9PhQR8XPyYlv
9QDi9uMrnvrEXE2rBKwcH/LxPCr9zKFvs1RLsM4fEJOK15R/uJ67EWPG31+LahNwePYSHhKx928v
py7PHgw5GqtQd2ENhlrDPCuvkUl3/8mlGMlg86jN8am9v5TLYkcUHjuWubWGg85MRgeQ1LK1z232
Tj3AZSxC2+Tz8eyjRQ9uwxRPPccoezKR8rGsouGxkBQXnE2TM7d1atb1PG5Kg9hYZsb3txVq6uS5
z3w06KVFPtrzjvOy+v7xezpxFcG6CtoPFB04/6MdMyF4Ft50ZqeQHuBdQmb3YTab7D+4GSG4D2yu
JiBZb/kY/rGEeLCoGmNgOICHcy/yUMhrJIrm4e9vhk0JexKwfZZpHd1MqWj7ClPySbVN/zDiHdgE
lSfOfLjLxHM0ewpO07a91JQp3R7di4OAwWmh4qEek6yJdvbLt7p7K8I9a1BJ+fiWTgw5ZiG5LLwu
i4c++o7imYypUXIx1hf52UKdt/PMEK8JOcdnzmmnhgIbLI6hFLdJiz2akEbbAEEwwF7S2J2usV+5
Ozds+jOn3RNPD145LVzqTWL5kt6PBKexgiKeOcq4qQnRjajoizEb7aeqxd0QyEGcqZX+nmmOXhcF
NKWWkUd6mnm0joxeozGpcaLAUe5HqJoT8cmx7BYLioof5tKaf0Dct56sKSlw5gVdfxj4ffuP3+Op
20YTRiUBPZfLYf/9bc94GMBfMNtXUTkfqliUWx0b4rVtQ5hntDzPfAqnrsfMYbqCz0ES1P3+esSb
CR8PFHImJF4XtSvUziPl94UUanxYKLIfPr6/E+OUhogplTIpzVjqaBKu+5Fa+O8ysdF0O6idFlzk
QG2ptH3+D65E8YzphF4vNen3dxZhsAFnMbJTNkOxHhzLAXzU51dp1w9nvohTNyU0BGyW59/z8PtL
BV5BdqfNN12Z9n0jc/1qBNV8o9zxXJNmef1Hg5SFy/MsWkvsso8ne9rXuJZ9rgTdNblnVQDdYEyb
1K7p0YQatTtyTnUY8MudmWBOfPVUuChxSYr8mpL2+3us23FI6K2gG8cQ9MJaRBh3Gs5nhseJ4Qg5
gCWLYglHUvfoq6eiAd5aMre4GqoZ7dbPumLzS2zuT4SJfz9BU75gsqR+sECJj87ZlZw5lwnmTBXE
BGy0ngmDBVjJhLt2W1JMOTNMTj1CGi1LI5GOF928948wnWdjOdGRS1tX42MaaID7hNGc+aJPXUWz
eJnM9BTTjhc3NltpKcBnYk0MXxIfd8AQnz0anLyIWKCw7BGZLI92OJmPbbjyOYaCk55uVNk5t7Vp
Wdu//4Qp+lNc5W70HysNOE3sBJWL4IPD7B4Ts305VnYMVQQEzseXOnlDTIKS7icNXXU0W4R2q9ib
saGfkfFxUh69a4xQzplq8fKRHH++7OIp7dCMo8R6NNvWi6Jl7hgB4DCiQ1Aj1HAbXex6Oc8XQ1U4
OAHL69rEyDsV6myB5MTV2b2xPWDdYv44uscgwgPUmT2fMCSAV6idwTdUR+Iu96T/10cIl22PpHjF
VK//OLSYcRdEmEzYLpJ6sm5wjz0hilwCC/rgzIr555TIpei+I45CmcK9vf+qhkqEAMpA/WVGj2l0
kICOuqpyvqFn1O1qocm5SPaWjuHu4zFz4spLqBXfGQshz/Toe66reVaG24C6dR1/n3AIfkoKx33h
DEoMSFjICC3XEiEzCZo4H1/7zyWHAyEbMLo0NNFpEb2/ay9P4ynjdAHtBOTIcjA7tEmMFZCU0jOX
+vPT8Ezai67kRKiJzzr61n3frZ3CpqKljU7fJ+SPXvgtss6Pb+jEVdiNowegnss3fzxtUWMtYwj/
kjNT4K2dCWgLv+Wc5uDkVWhiLpsCvvXfRZh/nC9cJENMzGzHBV7WA95gMBptdo7NfuLlMPSZReia
cmw/7qE4MKEkng0JwmQ2t/i78LZNwMibxp4vPn5sy4L4fkbxJIQgiuq2XgoSRzMKzk/g1ZTJV4Iw
cnjEnfs4gTv9FgyN+cAcHWKYFdZfL2RclJ4kixl9Gibn94PPD7SXBvVIjTPwg68jgMAVWS/B949v
7cS7YpuBIoWIR9diU/7+KtZESAD2WEYEx+gd5FB7Q09o2vwnV2FK5vjEme/4KoRFJUbcchUyWf0t
rw0FQ5bOZ65yakRQtuRotjRWac28v5eGx4OmUMgVXZN5S9WSWCIPbiAhK8OZqfdE1Y7ZkIOgZkvD
Dts72qkNNM2miUIZNsklbS7CyLM1dNIBIGBjeTGyAnyJBhvzCDaoDXb97AdHVc9bVSNsYMjA6VbV
zvAYNzn59M5k/3WZeJmtPcX6R43ec4+nTVVM9sh+maC0jug44un5JdG5WevPnSRX4Xug4EO3lIf5
/okHGDIisMGScK5AfSKFI79MmrnGWmvCU2KBjM684hPDlXwjCqXLRVkWjl7x5LZeUFa84jJQ5s0A
fXYXOmRr/PVw5Uz8u6DAqU0e91OE0bYdNnS5SnQmX/gZnzu/O/flnahFLxOx41FSRXNBk+j9w8Oa
lE9OuzQxitK+yWJXXag5x1heQ/MD6xfknzJAu+s6y4ubxAzSH6AxumSzOFJvHB1mZ2a5E58PlYZF
KEbtiRLv0ZCZatdJbFbCVcDh8tHOiIMuVIX/uJ3FmUX9xKVYfKjdLdOBxzb6/a3bRFEBpELaEWPe
vMvgeF6rKUXCPANJ/fhdnroUZSiUKIgEOVIdXUoWOv93B64q3Oo7iIJmD5Cj2vTkefxlQgZVSDZ+
7NMpBrIpo8zx/raW8DYfHQzVDcuvD9U8xrf4Cz18NgpL/BSd68+e+BpomVJoZc5bjoVHb8yzOYG4
VoYLv/IdUsoiGJfmVJ+Z646fIM/M4cBtsqAvWkJ5dFdDSzMCQw4dv44+UNWGamO6QfQcL6iaj1/W
8Q2Rv2Mu4gTK/bwqcTwE1UTXr0lS+t007eDemvF2bNryzC7IOnUZSsEm2yyLhrM+mrzztpl7UNOL
ChPKFoz4ZIHXgLyYR/IAiDibSTQciTEFpGLtPNt/mU0Qw/gjyLr766dLbZQlnqq8w3d1XEER6USa
oKZ36+RouGVgC5b51t0Xnmz/+ulSDGJgCt4lRSH3+EWqvE2yCEGGmy2UehU2Vzhqz3Xy/3y4yI3Y
UihSMWmw20c7CpmmVRbx6a+qRo1fLWdqPlV2/vlvB8pSiwcL6bIhI77l6CJT1YVlt4jqMw/sDtr9
Zm3DAf3bB7aMD4YHriiqpFzs/fesSqL6xoEHlsB63+LUmK6cHMb2mXuxlwf/z/0lJcElZ1tysmLy
pb37/jqi6UnakDiCFFrntwJB49c+0yma+EJDohC6/NWW3viSlL73TQ5W9U1GRUxfbIiJUgtRrxF1
AQinJtVBT/dMeE51MIdUX6b9aOrnJJvKBIpQqet95GcGoR9FGZBYXcLswNE/rqOGftBCycyv8zzO
6M6PvXybyIKfAeJOxiHHkGttjHmS3TrnU2kojpmi2Y5ZrbGyiaG6hrpErEqlwvaLrH32eTjgu+BQ
Dn1Zw6sU7iEFv/WtgRiQrHpC8GzIJIoE69xMk2ChxE9TcICVYyoI7FoEdyPc8tt00tNrb1sLDsYp
nLuQDxf7Q5LHgqT7ei5X1sL8vDBtwuNxpWbZp6LtwicXGg/0bjVHN1ldyWcTKum3Ek8TUQxpNRJD
mlpZth/ZugDec8b2hg1B8nVwW8z2QTja1q724BXeVLHPvBdGoogvYhyXIHzZ2QV7341tkLnuiEU2
sQUkHsMqcfASL5u7mzJ2wn4vUFsFgC+HEYe3KrFFBx7ccqBNY7xBQg8m0sfAH69Kw6jLtVLV8K00
S+tVTkMFAiv0Ab3Mee49286omovwf6g7k+W4le2K/soLz6FA30TYHlShqkiKvUiJ0iRDlCj0TSKR
6L7eC9S132VJJi1HeODR1Q2RQhW6zHPO3nupZvmWOj6KOxVNGk6Ob3U3XloW1+7QtRhLxFQ9sG0h
XQssBDShufNcH5RcG0iogN1IsGRYygvbcNyPWI/VGprjFx9N/sx93g/+iSJmBHzqhKmO0CYCNOMh
Erz+c0TNwF0qUq0PzYIKe1M34wiVxSTcj5Bn238UeW1/HERGIGWiYRFthqCZZvbInvxeJ4TZXiCs
AkZROYZzl4CmmQgRy8WnQM6DOAmsNr0NBh1er/a403zW0SlkAlIL5oE0U1RzJAA6zpcZ99JHWvgK
+7kfFGsifE9Ym4Apywgok6PcOvlgNLhkrWo6KDob380pKLK4raAbb7MwzAj/rzrjkbWteChMgREp
15K4lhDFBynHEQ7WzhuWNpYtO05MkFJWZ3TPIMBiraU9RvWLi2ZOhuDjoBqcoQu//20YprLCkhRO
53UUdmoj+ygnt6ctCTSx3TU/Ju9IayFbbfreT2XwOPYIe+APmKIjZy1PP000G+pYjH5zjXLVDePS
bDpnM1tTKGpsZ62LhSdvdbpjXLGcd2FWTVfIKPyvBMh4ZTxGtYftvPD7ftf0PgIHV9ahfw5qIR+v
PNU5zp1XWiQi+eGc8DDIkhSy2s0rJy79aOw2BgzI+gaZhPqcriOqA86JzEaO4w3ic+4os7oglnEc
toPRFQ+dG4YtZFOwoltg9/OnUs3Y2eGMNHn4RS64eawom5pzQgeK8aRFeIgDkFnW5y5dCBqRwUye
RI/xkLAvr00xaE5D96DNabjFh9eAz+VcnNZOHmZo+lSYnbWetpeYVJPA31Rt6RII5bJ9Rq5TTmy+
8HqMcQiOMCRwu+tJHVoGMZx7qUnUf57p+ryRHea5oc+5eEvpfqkq3/zA+199afuKaUnoSO8EeR/M
HW9s28/tgPN27xj+aq1LbcJInLEjvDiJYBTlc064zmQqgMAoR/lLD1/HxzQrkuth9rMexIe9kILE
iLqk7x3OPYHinfejjIAjuUH51crc5BorH8GfYA2b+SCmknOS4MuKNjPlAdhvkbrE3y5hg98zmvBJ
9UnmXPUVfrK4LxfiqaOZeHFYHHM0xj1a3+SkClQ5Y1PrW22f0hctkzVZg8R/fNjDTWIBud4EaRe6
H6U7zPC8vd76IizX+tIBjCCwwPIm56vvg7gwTweBrfvQhpG4mHl+x+1YdyTrWcNQ8/7P7GCL4LPw
dmr2imv6adyb0ulUtidMkvinwQrxV8qoVDdZkOYKkUWhw4OtqG42soyiYjda+XzZwW1aYm9gO7pt
LFNOOznV7qWRifaO8AtgKujgAu/MT/XwhIJrkVszc8YPBVjFrPmEnVamp7Lv3Puqitu288+06VQ/
5qRr541IveWMXLyR4KZI4NZYB03wfe2QUA1NPU8Ug2VQz0bCxHY7OFZxBn0omraytsNTsqqBpdem
NL+MC2+BODfm8NFIEe7z/abyqXWFTZ6gR+LWXtHsXnjLuAh7s2aYv8KgTu9LryF8f8TO7e4SHih6
4WWZddBq25wbmFhEH8upCG6XjKl5gMktIQS8EWfkwxRQfMyQz+4m+RztPN9vH4GeN8A00eLUsQ+c
GeFFpbPTrA/HdO/IStGcdVMiSTmvFsA0IyInepwE8dljkd0QRDQuO5Yw8p/6cPYggcjoAwDzKuFC
+mR3msyfvNhKeGXsXF55NwRgWEBRCg0/lk2BwbNPdCGcTdMy3hdTOxiEd0ldnnh5Gt0sYpjcrVlI
eanLqbvUPbFSWzddxM5EBh9tZaP8a250mNV1zQL/zXJSQupcuvjDJZHgo3OhpqIRV4uwxmnZ9FoE
P9zSIzVcT21o4oEP4aIrHCbulwkHdXngtg76K1O7pGZHFnfphe2nOSQAKKf+beYq3n2ZD993n5L0
6T8oCKPzztWGlge7K3ueQrV4+YWBs926jaLRsw9GIVL7lJIH43+6BGW7t9Js9PYiV0RVG1E5fu3a
ftRXc66d23YRQsBpryD8kEE8DdaOTHluVSpir/6ss8H58fom8pcizVpLNLQCDPEp147HXk4B8J39
EzaGeWx2qV1528JNCjDGRCu8fqi1Ojrara7DlbVoQffP5OHlbtVwLHQjDtlvBF6MrEuk3vodkfxk
20fTvvOFPiP/wj5V7bzslNL17vXj//arIlqgwbfqII81BGNhpiAvFGVMRnCY7D3nXgpnIjmlk2+M
PX6pZTirTOMp6X1WWja0L79qWtSNPYeokglzmGOiy+aDbPvpD1sUbP9Duk0m3h/GK4jdXh7F8M1a
BCMrl62aYpcH7L60dntEU6Z8o/T9zbVDzrn2C5AxMW046oaQrFVCmkK9W+KQp53toI31MuAnIVEB
l7zIsn2+wHbSedCejZ4Iv71+7X53Qp+HOUgebBpAR8cn+D2o19TMTRQKeZhn0cKiYIz6+lF+d4fg
eqFrgXMICdJRfd/qaqGSwiNsdA1BYJOhdm7AxmIeCY99/VC/fiGa8wwzmEAgpfqlROx6VxddHSLt
yKIcFGOvL3zM3U//m6Nga2Blo7v0bNX720TFCix2MHScSOlCVm0P4RSPU96/cdp+7YuQvYe420UV
gweXJvrLGzHLQtQHCYcxVDleUX8HRJon1Z7lIBriTrXh5aSglEQAb0DJW2Ds5oLkLgIORkKqhoFG
c5IxXo3qN4Yh6yPw8p3DJN+n+cQWe5WDHj0iALKV27CB3riLb34l8cHYg/Z091qwRQ+xqBEcrAHa
/Plpt5AHrVIhOrXuUf0vIjhqLKnrm86qt4qwDZbO1Hnjffa7W4gRhMVIjlm/fzzImgo99rw5cbTX
oCZVNX4yTUJ6X/8qv7YYsKbSmMFCjemIr3N0adWSEQnH+oB8P9qkPaGWdaMIx1JFQEydNf38Un9k
j7/IvnVQXH/0/7r+2remnbssSftnk/Y//++qfao/YBp/6i++tsc/+eIX1b8//3Xy1MRf+68v/mf3
bDe/0U/dfPukdPnzIH/95P/0L/8yrb9hgH/WYfz3DviTr1mf/d3//vzzPw3wRmC9473HZcBrSeuK
i/DT/24E7jsczdxnPFQmj/mq9/vLAG+b70ykLM9r7Tr6WCfgMNf69N/+xcIbj7KGHjDXlSaV6/2J
A/7l2oD9kZYaPTsa5bQG+c/RLbKEZBCOYUoCyzCMI1OJrDlkQMpOmxnY0yaxo+ZiEnbCozaa82EI
5ZutsPUQ/3zM//Mj4ItbnQcMJI8eczuXRdNJGrAECxGALh1IAin4TbsQb4hEXj50P4/EeuswLLQ5
Vni0EHmyMwS+O39XWSvWuWWPi4vkrUn4r6eUk0oLntY8HU9KiZdPXYqssrG16+6MoTCvumY2FRve
hqqbbGkyZwnt60+kBCjj42j/RP4hhODXH/yXb871iyLwpcPBxB2zPCqGlx+B9qgM8tx2d3Mn1Q5V
rn9B+GMUT6Wi+eWj43BMYZy8flCkIb9cSRqatoV7ZF1MftUY29Xqc+28nVm3eUKKCPacUwxkTk/w
i91iYp6sLiFa2iJ3Oo3gu2+E6c0gCdqiuQLX5d6vyaDzZihK77xu/TVHdvDl1yJjBAiUIsEUlHeR
8x64bEcQT74UbLiXGvxV5CwgPLJULD5puXUSbfikVn/owtSlDdjQE8oo0cgMA9XjfidUneAASqh6
3FNjiPvUyfIHLlZ+G5SO+4icCAzDTEpFf1LlFilitAH8WyJVsTIFdM9uehpw1b1bTCWVozfL/CTU
hv858WbhXjqEuej7wiV71EVsC1ylLkAJWf7iUARjYP8UjGlWE/blRu0lyeT2h8Qn7nc7Z0FOiPOi
rUPklqxC/pgSTt90rr/salvor77MrW9O4pmxSaCj874ZsmnaELoFGHxxzR7eoTlY7dalx3sR6kXN
O/gAHVa+PAVxQGAWwKk8LJkBVNwUzkqRaxuq5gJo8NBPuooJHrcJNW9Gct16msandbesvfCqAtrL
VLPaZ2HQWbGrZ4KAStRq0Dqz6S4BuxZtrGpZos0ETek8GCvK3M7Kwm/0hb1iiy2iI1iGeUS8QJ45
mFkhrM3sL/O09XlQ9GEs2yeDgduHpbBzWN0T6MMtDYPqh4wywomTebVKcDqH67obHps8g/QK68cl
MD0krw6DzCS/iX51VRjKOumMcQh2wiXbquyD9DwiReGhS4b0CdwHqduU2FG/CcLFeSCFTB7AB/YH
IEDhe6DOASEG8Ao+y9Yor22Q5y1VIoGutab63QSE+19AJg0FoT5WdDMg8gSVTvImSbpTYu+h+WQV
GVGBgrM5S5/uielCew7d8XKyUi23bgUKIY4anWUbst3Sj20xpDdtWZRwqtw20ieJCH18wapE0JaH
U/6xGjhpNVvPoKDNQRYm6QcLw5azyc3Fch4VU04PBHTybRZERKSlVP854RTFclBTB0aP4sYjKU7U
DrMvbSwL0JLGb07csUweXZpX7prRiG7TFm0IT3roGetAvf7WBk0BigWYWbUj3bQHVVT5hnOVO2NP
z7nWdU98imouc3f1JWWVWG5hmTafQwYB30g0xoFMHrK4mWkSXhGhSyfP8trkXmpkL3DMLPUUEDN5
/TMSMilVfjNnVp/scmGWXWxnDI33Ibytj65hVl86e6p/RHVPREKEh+uLgnvyaCUmOMk0Asy88cYa
C5VySUKjBel74ooAVsjRCFbAYJgBoh6S+9ZodN7lJVFJbMES/JQFz4lFuOy1T6xVH9tDbcHYE+T/
WvCtuQcrDyaNIvTi0oS9C5WIMQMRX3ru+bM0zJXSBWWMgEpEFOBzmfXH9ohmY0tW3/JZGj5R9kPZ
11+JsZ1qgAN9kxOIpicsSI5BhEmDfLblYQ2htmch3ZFY6I5kraVWTB46uKbJldOqXG2dohrW1Eus
bAc9ONAKjNGsQXKkkijOMsvoCXG/s42dLUk91NsrnnEWHZZJn6Li66Th58RFE7TmzpxavllPtCry
rchNkp3MO2eMacmY6RkxxoVHTlTu1DGa5forQZrVNUFtGcRCiaUEI2+zXPmzQfp4GQ7iW6TbnJT1
ZNCfwfKad9LwSsETQfQDI4gAJGNn2mMOAau1kpgRI+ALu54dSCtdR0b7qGrvrmoAUZygWc3BJfj4
d89G3XNnEuTq35MV5jFJMWvMC9B1CuuNVe3lHtrDs0Bow+p/Ww1ALprcl0sp/LUpXwPNocFq74ZG
ZmMJ7yxfYBa7Aefq9TX0d0cjVIa0+NVBz7bw5dGWBiaGr3Jvl5WNcY2ACDzISIDD4JTuRZr3T68f
7rlD9Pe9FygbkK6rt4+BP1uVo+N1HSmVvEJcABCJvknDjETC1NMMB016h0B08toh9D7N83FH39OE
PkFUkoj7gRt/10eS4ZB0/XaOe4o1gsFrhXI5cRIBmtOtnzq6qfPBiZLGj2VpEN+OCDHrn2qWv7d0
jkc+k/VS0eRAu2mt/jorPJY/MbUg9NIgrKZElAFeUjHkfaQPqliNliICURmRn3gq88pU8WSZBPrN
Cyr1veSV/Vd8zP9FLTQ8db3unv5BKaT+sdf1968rffX/QVUUcLv890XRTvVNnX39e1m0/sLPqsgO
362yBJtLRkOIu50t7M+yyLbeYfjAG7yqQtasDJ64v6oiL3rH9IsdfEi9QodulRT+VRV5wTscy3RS
GafjpKNJ+CdV0XFThGdhTZLg+Kt3x8UievQc2q3ddxlYcfgr9vtgUQ9oz9TBsBbvvF/m6Cxj8v6e
2io6gIUIDk4349gLmDG38GdR/3gkmp8Be8rv/3YKr38+mv+odXXdZChS/u1fXr4ggvWD0e6lzcUW
aFVvHn2wgJzVfCwJfQAmKN/X/Yqjs9XIBy06sfUMElBfP+DLmmk94PpmQKnAG5AEKqrNF75B12Sb
pCZixoNWEL7ZheDXHaP/+PpR1rfoP99DmCpM5jdIjqhC6e5Gx/qRRSp2dWEXxks4OYeJqS6MLlzi
EB4d+x5Vp/wkSrfeemarP7x+6GNJHsdelbAUn5jU1m969A0Fc7+hCaZk5yxIAZKqKc8UxNsIjrZT
H6reH/eRD13MUGHdQ0jT9qGir3tZBsq/ApMdfn7jA60HfHkysE/SemIZWG2nxxlI6IISfAOJiFff
4Z5qLziRFulim9qAKdlGS3qbT+NVJrV6385BsUlnKz3x/QHu0Qo28diLGroSadw5AVOqNz7eWr/+
8vHoWDF7wKZNuffyjggXNstgJcB0JSQk90XkxGbudl+nRhNsNxfWJ7cyyGfz0ccyRc574o68lPGm
37zHGfGWafL4ieDyISvkdcFjik3hWETvL/40p6pLd15OUPwmJ1Vv13ZpuGM/Yzwwx5vf6CL88nJY
j4iqmRWaLDp2BUc3jM3wPM9Sme1QrHpsIAeHfTSSWFIqO/ND180jzNQs3QJzGH8QocySiozicm69
YtfYVntmiNS4N9fB1uuX5mXZvz5FPrfyaoPyeDMgRnh5ZSalPGmXfsbcyQ9uupWrw/ZqiF0ymU/q
bE056Kq3woWOXxAE1uIms3HM2Tw/vDBfHpQEb0dHIst3TSCSQ+io4bB4ZfPGSf/NUVZHWWR5IRK+
4JeoGN/oImrFAqqL4oT6PVFzpXaq2z88gxb+BXafa1PuWaH78suQGOJ5RZ77cYE0FVR46p4Cmir1
ptC9OHCV/UNuVP7160ddMzBfPlIclvWOr0YPnknIeo//rdVP4k7kSTNz46ZaDHFipJ7xg9TmtN43
s0z3FZURviV4XSbxVzAHd6JuKrXtlhGiQoiFt4mR9hBdYZHU84FCHmxa4xAwFVJqQWjz7DHddO7c
3nZBHchN4C7TbZ57yflq3LrKx9y6kZ6jvF3bkzqzkaQdnycLQz8UMh7RtW1lios0FM100LwTDsok
efWS04gRacC3uOtrp91Lwx4mWA6IppgPKzK5/dTqP6bt5F+aRjXWeywTkNchbUAKDaJRMa9MASoX
WcFU0dZB+QGpR2luQksmdlwDXRlOS3vwybofamRlflOGB7aUXrYtlqH80nseQ+XImcuPU2RnAkAL
EJDYysnXjYXZw76jvxk8GnbewdSqTEjnpPeqNhIfxkzIj6WbE8NVdbWKX7+mvzyLz5fURePH00GZ
d1Q3ULsutsBnFAd2ZcQNIJEDKhHsuJIGi7OUw2Vahn84JaVw4D7Cam27a/IQfKSX99EoRKJhPACW
dTp/t9AE2Mm6bWMbp/Wfvmt4ARIkwJHQMa5uiJeHUiQRs3UiSJhMbkjSc2fuRQqts3Va94z7fN77
vlG+UR795qT67O5xOPPCR4R0fFKJdBZs5X3IDhE8wXm6EqQgxy7K69gE8LclJvoPLUfrOSWeanWX
shNcJykvv2jjOqmRzC5fNMvcfcQF38Kfq9FZJMHJ6/fML0sZrVNa+wzPHY7IRujlodi9adgTq1dx
YaI2zI08Aezh78x89C4RUqg3jrduso/fOwygSBTieOyrvaP7pUSi1+giDeLK78e9IdT8XRfT9Jhh
/LvTRWU/uOR7jwfEaNYSo6hcbrF+T+3BLJjXAXcPm4M/FkMT83yZ1zJBzBe7tZpPVW2Eb0mZf9kX
rVk5LpNkRhWcJXtdI/72lhQqakejb4K4lnV0rnVWAVoX4MVaNb3x9P7uUOxHkQBTNbKUHt3dw0DR
KOskiAF4k1cVGtlpbhghaAlreuMi/O4aUHnzxKJq5t1/tKPHZ6bCfMiDGPmJONeLUJuFlb7dhCoD
Md6X+Xvox8MbR/3NF8SvgBWDyS9jcfPoXGJKyibSrYJYQ8bbFambgYtT80Ynk33407uaCgIr+Boj
RGV+HBeZEkdczmrw45qyPc5d0e+w6nYHNy/N2Cr68uL1460f/cX+lKwFNoN4Fhgp8eejm1qkdMQi
vyJVEcXsXhlzfx6xwr5xh/z6rPIvr0nU7vp2R3Lw8maUdBrayFXE8PpztDVgux3gAelLh4izrV/I
8I3j8U/++r14M5CAvF4vmy3vyyOWBTyIElhS3PsDZG+IUjDtassdor3VTxDf6JClIobH156pSS7J
hhmzv2yEsuYBJ23LaEOEYBAUk8Aynny/umuyIa9jICui2I6lJ+kTQ/zZDLJ3TiJEI3ds3XG6ibkt
v2UCkWKK7O6HgtJ2lei+tPfyWQ9UohLU+2Zkbd0o0FwE2Bcyu5zgtX2ZcpNtC8NQat62Y4wDkK78
LPOJXqdLLiTDCLPTT2nTZAjq2qQE0OPY46OAOpRuI9FgNU6XXL6nSDO/uV2LmJdLX90rreV9wdX+
AQFIXAp7ipgXDEAkNmG3qmgyadTVtpAB0vZQWS7ODthQj1hue3EWBaW3nkQxX3tGFtRbwI2l2MN/
mqE2A++4dI2OpIQca66FlHopqQD7LHjv4FKBvjQl05MNrYR6P/Grr37by2o36da+o2IYPpUFuvZt
AWArOdelMyX4VOfpUQydj167DV30j1CPyckc6/4TsLe63eOVpJhjHEhqXQHOABNjOi/FIZtgDO6H
yelxbBo4wzYEhlXfllkZt20R5dj2peCDgFbnFNIm9t29IASh3bAl9L5VnUh/+PYAUXEuskTvUbIn
t7DcgEXZcmyvOh9mOVu3HomqwPC9yYalhoKGzHRZM5ZVshkLA4xJRqzzBEPXgu2eL6o3UNOSQbbx
ndoMzstlEvqUpOD+vmwqHyKN9iFHO3Kuz8B7QjYvljC6JQ9URgc5EbpnWmUNNRBQ1LxtIyhhmyhT
UPiyvBbvuYKTtWX3CYZ2BkNYo7s2gnG9tvxg0GJs3ObC0Zc6RPq/jQDP3eVmbbRx1hRheDHCGT1F
IZl+txs7Kg5544jTpR/9eVfksj7NnJou+eCYCYObxb7jQGYJEr5rPo5Tvdyic8tQbqft8CRBxutD
QaeeVn3FIrfxUDJd+R0R3LvXX16/VgJsICKCk1Zp2JoA8fIhzyYGESiv7VimpneQtd/ELMH2BaCG
cce2o9o45jjGgUCy3ZXu6etHfy6Wj96dFjF5zG/RBFHfHomBatuS0q4aO25rI63XUZ6MuxLdNXmD
zAt7r91rt01i5Rt13KouuoqwmULjbICYeXo8R0n7h5lfbMB4nIk6WHcp7MSO0+x7owIBCZksliHV
hYu09tpAhgAAIypv3vj+v1k7VnUhXx7zTxAcbzGionG0G/ROjPC5fq+RrG7rXvZ7e+imD0hj1dfU
w3s05MgDrS4zdhQgDagSMlukL1aw9syLKnTr/esf7NfbglgJNG2Uv0QIIyc5ui1Kf1RWXgcxuYn9
uanHaAQ+0hr7Jmx5PQJ+wQMhrG0mS2trkJL5xm35a5PMcll5ODxvL/xKx8vdkrdm5qWjH1diSC7b
jFc/DcH2tNbwl3yyUPYLvPuNb4DDC7I+OAXJCQgNtKj6YrRL9fD6+WD+drwa0jomTyTAqosSjlnJ
yzNiddNkOIPDgGoZ9Jmblou3L3wKxI10RJttzWnO7EMXaH2ZJDmFid1yI23AvjhnCXfz92Gme7qN
ljo4nQoL/klVpthKHISS5k527DS3wiu69pTimbce0vHpLEEJj/HJkgzPW5TcHwttmifgxVYyuyVJ
I6iU1Z3YeZowKRZNCWk7t1hQhc3rcjvOnv8p9YDUbM15tlTsFTYBIVWvs8vSthnODbbVJJsqLNCM
0EXziYFXLkuMpfoJRmNJMH/gdeN940oY5spojWyLuSI5tbgODw4soX7rjEmj4k5W4cwPZ6r6JpMG
WHw1azM8K+epZIXLjNBS0Cwnq2zcvYPz6spjnnjvLyMx9NbiyCvNG9iBBeRbyd7NZ3OJGZN0dyqg
qbDT9oSvYgxtA0+GZ15UTefX10x7GKZPU+AAO09NmLY6cbbYqkL/0DPpbs/SVqk6BvXlOpsm66FF
TaBmvK2jZX89Nb33PWcCbBxYIcvqiThQs392ADj3S5R69omcm5TUornLiX/A26bPWMLV6QIDCpli
6w/nKF8iAO2OWIqYFMLGPc3HXnYHwhuKbB94Q2fd2EWo90bqOszBu9DEQUbzOdt6upXttoHneZUN
yD02bZ+Pd2aC4XZl0oU2VzPxZTwzMe35+C0qIvjmpr3vHFN9S4UYb1iyk28BN1G2wTPlPbL9xVMe
RfVsbxrXaB/wHrJk1qmpPlNZatpYOca5lbAkxWk4jxlSKzUOdO2qgp5B1ONYzgpluDvkGP2dgqXF
XTqhLMHvEardWFfBXSNHCPCqK6d9m2UN8/7A0XpjKlEUu96YAE8voJEQeKmidTapOwRYWLLQxn2T
V/OmE30K4dLu1Uf2D0gEjZzgaWQnGbEQC08fvrgyq+57pzGqnRhHj42eMbQEPWJwYLje6nELcxry
X+YXZQl0sCu7gyxT7zxfOqb7ZoZk/5xpPccBrwVHYHJTvRkcdxg2cLnEAVAEc+R+GQcdcxNO7fmk
hHmfWjU3IA1z49Ef8yBAnFCpIO4W5RUnjVukD1gvxhOjisJkl4loMuPAKp2HpZ79z7rXs7HBPuCD
aSoYK8QznKZi009ZZq71KyIg2IdISJK5nr6MBi3F2MGo94CFyQaDSroILSPTbQ6ym9Y9TgJnvTGQ
oGhVRHVsRq7kW7TAA7WCKbvNuKnOpsXNnxhvGzeJMgd69mU2PMKW7kC8BqX5uZCRcTdMRNis+0vj
puqdNRKAhs0HzD2ij0d/KD8X2JseBjvSdxDzih+kgg8XXdLmNqOIdia5GFPDvR21ySPKlsDYaFPr
apsXvTttPQL3kg3PGfnFcz025a4kO4elop0kBsnQ64Gz+9MEZ1nMwRpxOZVIdxg57WwsBEQti9IC
hapL66pke11uZSab6lBTAOBTTYtgWxZyPguHseWxAIprn4JiGeqdJsiAmVSI5kdNXjLuxqIvpvcQ
4t1hv1BjXotJjg9TVSM0sXFN3hc68c6UlJYT23hXc1b2JbmwwGhD0SoCa97KcgzLuB3R3sCdrwJ5
BmkGgjYLS0cwESLh+jQpJzM7bXUgjV0xVNkl1lgJb7anFlxJiiGoW8w5VVxbvrhp26b5aKWp6W+g
J2bLzrYH9d0BIcxeJ4FpPPCWTHY0AYAN95xYvQVuiCDJgKP1ceyNCDsYT2UHfY9W5zaz3fSjKWyn
ZEnp6mgLLXQ+NEg/JKitgkFWEsK1uArcvvbjMOqn+bBEUfLDmWVBrFwDH54r3UkmBE6FozYd2XB7
SYmqKx2sDPMsKV4Pmmph08okxzIQ5jQJyir3010EzfR+EDCtt4luyu+ZtZho/Mgm+dSbibyRgE/h
QOq6Ppdztjg4yxayspR2J7HtXTclttrtQeZB8a4GhFTN9Jj4dgPZhh30g7Dk8tilhhhO0ga98qYf
YM3FXEx9PuE/YuQUeHRt+8aY0VoxcRiDDoAk+DH2aXiVrIeq69vuJK0dP4lNuxoERFoMtVujNAS9
4Ioxws9e4f/FAP7/mRh5DZR/Zezep5gDj+bu/MZfOK7gHevUOt1YBw3rFuo/5+6O/Y7BORxEtpew
f2hN/9fc3XLfEThBy5Wceezg9Dz+a+7uvGMMSDoL1hLiDNioO38yd2fa+3Jb56xhWM+uCgb/a2v5
qHkDqndCwjihsSqsJjgbqs67tltPGu6GFxqzZ4A14MvLuvEr2JFOasKgLBbjs+o6nLdd7trdg0TR
0rFj8xM6CMGg7e49lVr+2RmjIT1LQSPjV8A5SKZFieVsZ6WtH57C+C6zs05D19ykq+bzQEqq+ByA
n73GgY30zS4Kq40NxJ4DBn2r+g5MvvhSVMB2t6pQXXLI8dh+wBUt5zjr0BdsGci2w6rOCvptOY3Z
jSOd/lokJYhZz2flOphel8BGroDtbhbKccimPCpoVXreivlM82xTEpyyFoNea92rLB9bNCwG/p1y
jko0m0WdJKfUBZGIB7dLkj1YRfCLjikj86p2Z15SlRfIZF+IOp2ItMD5uEWqWEfw9ugnDDYOBxwo
V3lDCwKjYmhm/lYJOY/txs+JpKUN2XerkHgx0zauA7ycO6/pWp+1nA4UHtUp95CrzbpIlg9Bjtj5
DvEzQM3TFQGrwkfbRKWq39fQ1Ux9MwQqLcVWkt2UR5d6NNnx3NpGtRo7Abc3ujqdhslT2Osz7YLe
uF18GO96LdclhvdCof3cDgMYrmirdJNYG7PuomBfMBbTO99qihXlI50WqiZxM+8zXRZfSDxscs3g
KZXh9TinVkn+fDqzTYq6eviQlDwvO+ZBGnvUZFv1bSOlU1w4iobDISjRx28dNmtGzKK18DqVGt9n
CCILGSPhCh5EBPr79BhoSPhbUYxtsEVDG2UnM0hkWuJ6UjFzxGjZ5DB0Mdfk1BY7N2FnsffnhEAH
mB7UJ/acms1Fw17Q37FRqe+imrpiM9EsvU6Ggd8Elm0FbDADN4ZrHahDnyzhdaqgKsYKv7y98fmn
zrlC+VXmFXV7Emk0ipvCyaaHIMhZkjZAENb71hdDtvdN6OyneNqFzQZOA9sOQyVZu/Nhtg+Th2aY
M5M5mEnLENfp6DHl+0JmkixiRGNQuBtn0PJ9NNlDDq67smGHWCJpuxtGksFtZLVjdjINJvIw+dMn
OXRmZ90bbOSrg/1sq8Tpi8US6St2y6RcrZciKgeGr/mzM9ObAzWyF362b5qEGNcJjcDV45n3bpg+
kO4S9Ffzsxu0f3aG9ktitghrn42jSMiNINv2P32lzx5T79lvmsJXF9vmpw/12ZMqkxR7KpuZaOus
plU9MKbcElvaXVqrqRXsL0uXhbv5Bu4Rrtfy2QHrNsp4nz77Ysdnj2xWrH5Z+eydZa5s3tjPjlrT
SGePXQaowU3w7LoNCA/4oFcrbvTsytXPDl1QCOlNMjnFgaPi4FXPbl6aEjh73WeXr6/dId2bq/k3
ePYBFwVhR3E+rv5gesntIxszXMOZWMUGixnlxdZA0XwWPnuMAYgMN/5qPAYenfq43HnwMTUr2ONu
8x/snVdz48yV97+Ka+/hQg63YBIVSKUZaXSDmqBBzhmf/v2Bz+MdEpSJV/btVvnxrsu7Omx09+nu
c/4hhKfs4vWqroC7wl8Gmut+CUZSc0l/IlyZcQz/s/VLqVvnBw50EfrRO5w4MCfhSJLuDnzpdKRO
6wcWdS455lY9cKvbkWbtHBjXSJHCvm4OTGzsbEdb59Iz5VV6YGtHB+Y2ZF7xGtgJfG52SPzbEJLo
phgZ382B/C0O4CzSl9DK2yf4DeSRnnf3OzxBaOO+Ukqh7QYjm9zr1V12oJiDl4FurrRSPYAGhIWu
dyaHgVyLCHSYpl6aG+9AWkfJqXgYcG9yYExW0NoLZaS4c5JBdw/JeffJgQSvDPhEL1x5JMfjay19
w1SqI08Ak38owDkLK2rCjhos3EyuzX0vsJPBrkcOBnZUO3hvDXqJfTC1ULHTsBYPFaagwC4qW4m4
inDSmXprvcCt6DLbqUhetiEL4IelykRUIUAJsWsWeWvFka16hYcIgaDrD35g+ZWypsCNAwvWsYNp
054WXwouX9W13gfUOXW5kvGZsMzYWFiJKv2SxQJzPRTHyuQ6Q7gEgwTqcxlW4UUerdQKxDZuKIr0
KynFodjIVEgNGyY4SMexzOxUa55RBX6AArXcLByS0acVgCZAtVC5y2W8d7G/zdS0AVmrO2jq+YVS
f2kttX5yBqCxSLVE+T1bgLGi2NxXtgV6fRv7DsOmDZu+DDJrAxEKj5KJhJMud2LZteobvYY7kEBx
zbXwNw8Ww9yyNrKBSrMGWDvromb8kX2BQyaiH0myQDcz+mqEZU8FpvZq93lEYGQ70a/U/EcA2IGv
K6dpnC5DRwtEdVUNRWiCjTAxdVsiahiI68yrXJneStYBDQ8yQVyWAWkaA3MJkn/UIjaOALpTINAB
E69fDGLU34d8vBCmheC71N4rCQhfY3nhKsTh6Tv/d/1Xo6msxz4QBtZI1PXPLb7vu7aMTBGJjDyn
nNBSpU/Gmss1cBATg+GitTAyDwYX0+k62Vli6z9ZvVrdyxaIfhtuzPBiVY76xk9tvgVCMdwhW8Fl
3yj87CHimfqsNBn9I1eBp7iOVY5HG4BTUY1LjOZHAiOVX+2llEg60+fp6lklzZcSgBJXGSVteYCC
+S3tqItVb9XG3XDrlKMejpTE7hUnatUuBr0J17qfu/HG01GDTxgKCKUwLB4FXvQ1T5k8uFWwsoPb
bmrp19Jsi13jOjL2gygnPJpBVv5qAT09hiFaNUuKeJK76k2U3ihJol67qHizbCJKq9WiSdpkM8Rt
a2yB3mk1M5JJPP46LU7WohKlXzTRB5pVuABFQFRmv7By11Bn8roCvkiK7E5iecpPEix8gU5Fz9rO
u7Dq0bRwir1nZAndqqHBV5t1QrNIshwhW7Ca2qsK2ft4AYgnvO2VTObCaWbiTz33oNE2flsANdQw
W7fh8gNQiXM9eUZ7jAJ0F7uBgV6eyZ0nSVL6P7VegEO1PJOyhlc0+jdRCpHz6ZVUT249Nmhm91YR
kOyFuvDsuJLUbDWIoZQsKdwn8cqQcoF5UcvmW402zWugSDl/Nsal2cYBBbkJkQtMCX6njutlg/x6
taiNQfhV1KaPobw6qgyh5EYbq/CRzV/GSYnipI5XORwqjvlV2TmYuNiRklf4fhuJgxhL5mDPw4mR
14rduohnkOOUXLpK3baL1yEiDfh/KZ68xBI+Qtypj5QCnd9YuKsNsAcbgdugv9Gtgbt5pqp6uXS9
WrzqsOkrl2mJe3YaFY65jmOhfWwdtXQ3vcZlEcUftIT0kfUw8DRPQDO9pwxJfGq7Eit4NKGSr+lo
EGvZjqriLI5EFe8IgC+D+DgKYBrPRala/hJXyvKWim4jUK+tsgehkvDhiYy2eIF8ghfVxqcAVa77
gbYh2qBGCosJ9lbmd3d5K2eUgtvE4QLYh2z5yubMHivWPJAfisEy9yAqWSO+V3eP0BgyPLiVTOps
ihWSaItcIxHiklG/JbOLauGQ/mNuC7kaj4XC0qrXbpP1X03ap9lNEgqSt4q9NolsGuG09QNYXN8z
xRzG3qHZ78FRNz9khOdBuiVSHSCSVMDxPLw7/+8F/j/yqGHw75/gz2n4Hn2vj5Hvh/+PvwnB9Cv+
CfHbhIdKJwXnVXobf1OCgbT/ExaGBuiELaQdP8IF858glIEP8MZGZg/DPJpEf6PfBeufME6R81WB
qwDpMOXPvMIPZoZ/uoAafS9kNkBj86MBmqvK2CU7AtrwiLH6Qc/EJ1nivbpP3KWzDpKHXr5J5Rua
DYr4mLm3fYIMc7eI9V0WI8WyHq5VEtmLFUL2vI2s6zrZpNk1sPmV09nu73QJYlF7LtZtusylRRPc
G92OgmkdLV11H3uLTrqp9PumvrPajduvOuU2t6gQqgikSrYZLLgvCLwFoGoW30R/EWeLfJN2i6ox
nwU9g4DiL6TgWkvuff9N4PKV7DvxzhquynwfIcVOd0UMQdXod1jWuyqcSt5hvXrVu7eR+0RnEZiu
ne/L/Bog/AxYbtI++/uLHogp1FHkc+VgUcbuy4vFp9LXXrUGdFeHCNSNMhhvRge6tLLo4Qvr9kXA
b+vOoJU2XuI/qYE5/gxqNZoObxwyOlBhSjzHE5vwUMsUpLKfQk/+KtWS+ai5on+TKjca7NfWTMEx
qF9iscNj0uRSJ2aIzSlR/5QGwnJopC9Hu+L+rxV1TGYYMTIn64wCD8sL1Q5z/D1T2GuKw5jbK2b7
VMjAB+vMtxCjVl8rpd9Q1rzmvilsETX/2/zg//LS/4x0kH+fltbvv96L79X7r388VfyP8h/p738c
5BqS9/K0Xjj+nb+SlaQr/8TyQgN4xyXbQnfgX7kKyfp/wk0wqCbSvlMQEv9TL0S9AJEg2C8IjvK/
jNvhX+oF/DdkNbIL+Q3zNXCjB2kIVBv+XjAIPiAc8ec/Hy+g02rhyI4YJUdFVQR6jorGFPDuK0Ea
W9Tg7sSSzW9WK3e8UYko5mEk6VrPR1/rg+V6Cg74O5rB75boj5AbJwAsRNYAN2COeJcKzVVRKytV
/JQGNREMcgRiTnjywGZSzwygmjzPEARR7xSaigsvbuOFBXL4r8r4//9XA60PjpU0JkG1UabaIzHG
No1mRtVdpnHXCmtNpd8dQ72uM492epotzFxSZyxhDp4Nfzb7YWxwKdG6MMfIyhTcWvmJn6WmVd6V
Ri3cSk7yO0MEEN6pZW6LpO1pq6vuVvOQWewHVEXszDNpuzf6nFvdAatw9ktU1iW4TmA2Uxl3S1Za
waqU4q5KfHOdDqlkO0ohvYJdcK+cFr6xFcnqWvUVB5a6YNitkCgrvFbpAYkNOu8dTVVuqOGNoTkG
N3hZWSV9nl3x+n5FUTNdgh0qQakidSdhhwqgSVebG0Q7nUeHiqfH4zytFjnM7lvRSfU5EMspWOTv
Lw1OZgQsszGgwp1k+cjE1tBNhvIOhAz6klqL3yk9aG4bxjJ1K3cddJnyUKeI/8WO4e00VsRCbHJn
T8cN2TfZ71eG3D87IKtei1ylYxeH1VLvwHTlaTNnhnmKpBx/rkqmGMllkHhMHEFPf26c9KMCtMy5
DO1j0xq1sUaBVVnAO0bvrlDm5LDO44EdBohAauIg5lA8jTfksQHLQvHvhOAtH1uMlb/w1GXSzx63
Z+kJNaXjSBOMKIIpBihHIqnXAnzzFeqbC1T01taqWQBFoSJlF9dILyx+XU5UH40QZhIdGQ5WyJKT
+xu8J93tBs2/86u1wWXMR2hDM/ubXp0jgx00l0/3ksFcgFuGM0/Omqoly5WHY2Ev+3fVWt/4j8Gz
tU9u9WvWvPQa3Ma2uEluu728MdbZuvzivlt31sMu26Vbec/TWa0XGn1t29nPeQac74HT3zVZVCGC
CH4eIgOstDc9YoxZoq+Eoto47bAOfIMGD+Ub71PIY1Yy/lPQWeHukVvg5U2g3Oog5Ch08OCr8uS3
GvYbzUm9mavk2dweYhi8HThC8dsccVFHd3OpLuG6K1F3hw6ILZkFoBVSkHrfhe+XF9F5wp5E4hA/
jhQEXuDoIEruFHtYptfaVbD8qS2KRbmfUw8/mywijaA7xCuhO0KBOI3k9rEYwbLq7gIVtUSnXbdg
FKT+ezO8IIi5itikuTFDKDu9e/41V4gmorAEQUfinXMaU40GxWmSrLuzosSmt2Q7BpRB7860ntCI
Xmj5zNE+F2+c16N5G4RKsRqJeKCE0NdM78DYrl3pt145W9fK7uRwJuDZbWX8qCNAnQsS77kpQQfe
n9HletrdSa3XbVvW7sKIzDnK4dnUWZB8WIo4OdOwRfr9dFhuhPdUq5X5zqCU7XnlMvfNpUW2O8C0
aneBMRC9vHLmCnP2NQ9huf2NZKdzB5shShS1C8ZWjOU/iEK4rjCWHNBZyeX0bZQadxH0vLwfPhjp
+ChGGxJmgcjr6XSkuYESJEYP+S5HmyqNHcqI6rrUjPUgIkMtxw+1lkAc3l6Oerbdx244BzPajZAs
z8xWkM+xqjbT+x1qXMte7VdOsTECaRFkyc/LkQ4L4jiVy9iOgvtVuIIa4DWm56JJBQ0y3qDcqXfC
Xr1ud+G1ri3kZwSoJW8hbbJVgqIiKKOFos1M5/Sg/Cv0GHS0KrbU8dsfbY4uVXrZKjXlbuj0hc5d
UAtGDWQVDDr+9kS8PNQPw3EBECXkEyGbTxat1bQ+iHxBuXNNcRG095AgN1Hb3/jKKpTz75eDTffh
YWxHwSaXAB3hcTT3D8FuTOFNch4/+/chxoJVZpkAzIC6evrt8AmoFF/UBaqMTr2qU1yse2ytZ1b/
mA5PFweFAy7t/IPAAlKip1FUCREngOHuDvB+s07y8i1FpOgKDKGy/vR4iMIlnAckeWWUjDheCygv
ivEA/2xXlYF/56nI6jferJfTdF+R9SHZQ7ei1sVF6cCMO1pxroS1lib0yd4TFH0TeabyPDSZBPOt
g5wgRjMeuNN8RTieuiC4ud5iKTa9kalFE3jUmIt90Flwyrx9Gyu22EvAEeUnGhF23cxs5w8GyFP1
MF2jV4aunH7GDAxdHuRNuVfobdj4cm81dxDt2DVu8saYWYNnq4Phcc8cHZoA6qMocxqsTOnFd05R
7ivSsaqg4BaoxnVsaTOKoGd7icNmrBnBcOdfHN2ncZwwSyKaueW+jlIwHTex+DlpV5yXJxEmuwkB
pyDEZKDc54ZJi26P0NhM8vngW1kK8rGcyhISeWc6tWljyI1blXuDy5sgXsvlVvCz5eVNNCFy/D2O
P1GmmruxVA6OFRIFSb09YkvDy+itg1HZg/8zCO3ovUWGKZgZ2lleHT/eUdDJ3RQIaU/vi6DQkKAF
CAhgK0uvsFHKvzy8D7YTexfNTFQW+bepBRkSWHlJ163cg7LkXZreq47Q2vh00GMpVrRmaDY3vy7H
nJ7/48qA0G6Rrrl1AE87XXueK0UwUIdij+2mDIV+pwRX5ehJZtceGKSZLHgo9ZwkXMJBk0b7E+Yx
IsOT64Y+OH1Icb5gAsG53oO0wIvgZrgJ79zNsAm3yrV1PbwJv1rTzt7Tl8tj/WifHQefJA+1iNti
aAguxvJCSe9DdO0uR/hoBjE8NscszJl/VoNyUiDuMRE4T5aeBgWVBi6qhgCi1WHn9Mkb2kIzSfiD
TYEuBsI+IOyRTT17O1HUM+UGPYB9J0nLaGjugTvflvAwpBRlNqBYbohYWfjWgW7RU8tuW812kpkb
3fn+hxoNiYdzh3OUG8jpOhKAmvU02oe9hLywUaCl1W0169flz/vRUDlxRCrrEHaoz06WT16Ync+n
7/eSbDuRbUkLCBfyT/O127V2/qP5WnxJ5px+z48cRnYUc7JqwNjkidO6jAxkVpHQjI3tGAagpt3P
jG789aebAzNTmeIKN1UWz1TfNB98qpr4xu9BGlWwjnIoM0v5l/EGMREznvIWuoixuhz0fE+cxhzn
9ejG4CC84IZiP+zpci/F7iVD6+9yhMM799KwJsebIvmNh7bTsFfW6Prd5HedLVAq4r14I2yFpb/t
bH/Tjyq9tr8F1Pnb21jPZjKzNecGOjkCyzJzeSR0w97y/GsZSR89m3maHi7YZwMdSyR0pLixipOD
AnOrsFa6ctj31yIt6k361fvVFFtQNiZ2P5voyXzaSSvhQfzp1LbwIDwEu+Jr+JwvrZVuOzf1zLXi
rNQhU7WhFYt8zdiOPRPOAX2nG7kWi/vwK1UHaaFkK8Ch9ZMCQO/b3JPuw715HG0yzWEWy6isjNF+
N780ZavlGwsDnBSLD84whNXt/ir1187MQ2RiXzreCU5HOZlYxTPVWmmJG//2H7W1t1aX4Va/N268
J//WuwFhJL50M1v1PM+PMS2ZiWa6z4q7YmzAh0J3ZS/+Vo3bsLmKt5HyxGGtzASaaFn8NTrw6waT
aBigSSbZp87R5GwLvd93r9Xa/248Dz+tm/QRLop/I37pi2UZLwoWG3ZPr/XV5Z370ZahJzTaK1MG
OdPv0QQHPYXe6feDDCKK5il2V5cjfHAf4FF0FGIyeYYaZYY4kNDFa23ZLLt1/zu7TW6R4rlOtsFW
3YRXubpSdkmw9UFiz4SfG+A4zUfJr2+9WIZqM+yjIcLqpRPWwF71/yTICIngckzVY0rphKJjYtxS
D3tBZTu04aLMZ+41H529kBz+N8JkGELc5EIWkXfK4uvghzfYzF3liMNenqsPzkEqRWiMc7uhCKdO
spvv10PVj2m8tnZWv67blwKl57nuwjjhkxyqs9g5BnkO0UWfrHcEmYM06J0Bequ66911HXxJvOqh
RwIYruDlEZ3ffcfbkgHdFnYIfhGTjGUOQS8FWIzt5MAC9+x96awtuAHLcWhSovhUQQZq5koOH+RJ
eN8AbbnE0K6kwXu66PI+rIogh8Cb1xJUr2Hbg/B3TOF3LWx7o1ohzbdCQGDdFD8a2Vzi5cJLp1lf
Hvr5ZNJGQ58F1gzOlqian/4I3VMys8Czbuc7dFDk3gAsKOYQrcvnElmYmbN3AhQhi8FlRuCDVgJO
zpyPk7WTeXDK2g4bRGfUEu4qdYWn17aKkq2JgpRHvap3gjdR9ram+9gUSN2hqHF5xGebhM4JvgJA
o0cEEP390xE7TUBL1FWtnZ+b7EEVASJBgz2ihq4/0xT+MJSFVtWYvnkOT2YYJQgoMVzWd442aKso
gmkCZRVPMuSqP7uEeWlTUTLw26A+QVvudFRRV4l+7Yr9voVUItIJ6rx3v/uC5dOtGDeLQtp71UyL
4WzXjCHHdz7TOXbIJil7pGgXgAl6MEUVFMnkqsNlDn4oOFx10cvVti+HzdD+rTz7b9v740c7SQxj
1V/FUXSsbBmUyE9HCi3ZiDos/faNnMsLUObNjRU5w6rzPNkOAnEHjVvaNnqfzmyVDxYvkakAoF3D
+woBi9PIdLzy0WeyJHII99G40tAlECSe5a7m/aCxs3IBSjcwADHXahxTsvVmTpfsg9HzTUcKGetG
UqfqP1FZIAdp5MU+HASxAQiihqsI5SjgZVb5SxcRv4eKKN03UjFXlZioKY+bV6E2wPYlbfG0G3l6
x6ek1nhiHcJ83hdIygBSRwBtkxqhtdeMNLmTarm/MeAM3PSoxS6yGmZxWw3SknFQtDAwnIOU9NIL
AXqSRa8s4FuqCzQxhjWMbneBUnO3DQu9Q/wk/pzp1d8/fUxxiKDSUJm+qJwhGbwiAsgMo6oGsB2A
UBN0a2ZHTCSa/wozwr2wP2YjwvA7/UJqng1dYlEhCgKLa1IlZStdq1/DMJCQzWj9pToMD26CDyIi
4yYc1yL/ZI92nCMT5SsgMHRxzo6ywU8cL3bEcq83Wb0diihZd5CLN5dz6PnWpyA6bgKFGgeFyuk4
LWALpqOUe+j66ko0h/h760An0vse18IIJpvh1f6V2UTtLs3V6PFy+I82AfsQrS3SztgUOP3Mhdrm
KAPr5b4NVHWjJzlKR2mjbDKacUC0g7XeCNTnVKFfXA58dilh01G4N0eNELy8p3VupME7D+Kbvgsr
Ojg1GO+NXALld1j3MI9E5QpV95+fjIkkislHNjCJooM8/dYxXS3JM1yFXfdDEO781lkgLb2Uoq+t
2372bJzEGu/JR/fgDrEFoc4ceW8B1g5N9cYaypvUmGvyn33GQ5ix04i4qqLok0SaojKAT6cq7yFp
6+/Qg4zelu7ql8sf7uz0nUSZrBLdQvFJDLg1QVq4SlN0MJtrzx1mHtdna5Eo+FsjakRuGUuop5+M
t1HogHiX922x1oerXrnuCnb+SkrvMYm4PKKzyxpFS5H+ACU+rqmcfqexhKqPxMjoGNFrrC+0aNV9
dZWZ+t3Z1h5jqIeGLBKxwCJPY0hha0FfqcS9p1qYi5bhl7DC8hNMyaCWC0dKRbvsZSxT3E/fDU8j
T+ElFIdqabBykfcRqml16l9xT1oIw88i9h9T0diUkCFkHVGi4c2qxWUfKDOmheP3O7lajL8ABXYQ
P3Afzm40nO5mCPdMwiYuWhuCu/Ksl74NVnX8ULnKzF47v/+P0cYsDVyQ+//0PVhwOTU8P5f2EazW
1tA3WRCtSkgibRV8VbtXJ5JfvfRJazNUcUO8mIttn0Yzl5qPlhQXOJ3hjsBpa7IVkxguceDJ0l4b
hGVZvimxbxvlL7EUZtbuR+sKnAY3KBLWaDx5uq4wKDADOOzSXnkKmnVdvOUAs39FzmOu7oH4fH6j
AJfF1ZejEAXDyah8UepLyOzKPmnMR2MQb9ouvKuK+LUIjZn98kGWAaPxJ9RkT3boFPrQghV6NfIj
ohLruupuuq6d2R0fLc3x0QJQmUsY3/D08+VxUauBNJCZAzVcuIH16jS1b1dq/VXBgTrX/Tnoy3lJ
hrcpt7yDZjy60NP3aRYntR9KOa6zfmy+Rr2E7W4RD9eKjJ6dG8fFlnT4HomhgRyimqLUU68aD0/q
TENYTuSogha2HBD+ueujwbvLwvJnKkU+RlVl83J5ws+Lf+b4yILQAbFkBCVOZlxDokpyqqjilGww
WDOTb7lVZZiFN9oCAjqEX66iN42Mu4wnVuIqMrJm1SPUabsNzLYaPRI4S7Fgp5Elry//uPO5g+7C
6ww1UvQ6AS6ezl3B8dBmccRtqYElJlfBbVCAyGy0blgpunBjOkE28xw8gGBPUxnVNHp5o8Y+sPbp
vrY8uWqh3zr7Fv2bN9esvV8I1URPfVvDxKMS3751sYKW5zDE8TcsbhScmgNombTqe+Opy01/Zwpo
3dqpRmPf7j0n+BJGgfCW5aKEVqRkgA0WRr8wBTkW1BlZJJYNe1F+CLxKBBrpycN1G1Tag5rJAmre
GB7hZCRHXrAQrdB5NtVQ4A938oDxga6VO8QNKWfiyx5+o3reI6hoCsabGsjtQyhhymlXyDD96Eud
zi48tvgZA9MczC4iMl8Bj8Q/2rYuGjuB8L7vWtoZn8wqtGQBVHAAS2MhHV/i03kUM7cEOaLne1L3
0u1WPRJEigfps91cXjDTnDINNNnsrSC2pZITqDaRQ8XTyoz26LPNDGf8ucdLZBplsmUS6jxpg4PU
XhPB0ObeCt/Lmaw1/onjEBQIqN1xxo1mJlyXJ+Ue1RSkKpGCZo+Oz8714i3+UAFEZ9TtUf+aA/5P
B0SrFaQju8zEPhJ9w8lnCxIgbFnUNHvfo7LTi1m5gBDkzWyts4OM8ioFFt5XoyGDNJXqb3Qd62vB
B6ThNauiRHm+qYzHKm/XiJLZfTPQjjQTnO7CT64K3lkE1sd7Ca3Vs6e/2epdlaKLsA9UHemyxDZy
BGHNmeGNH+l0yogCGIDyBp+T4/N0kfOeA8SmJBQ5EJqX670p+XYKgufyCj+fqtMo06mCQI/Jdsoz
NYiSVWw5L/Qe2pm8O3Gy4DwYv9j4RGQ8PKGmNeRaG7D1MgPeiZWzjAJjn6eYrVfv9HHR189Wga5e
ZUhNtv6Aw5fY24qC+m44tFeZMLcVzpcNdx+6x7Tf+F20i06/ax9HddqpjnffIRuPds91mGbLIQQi
JY9KjCqm3w+lbM3cus6OHggwo9GWQbmVir0on0ZVe0vtaR359zqNN2vtd9fagMLtNn757HxytFF6
GFHhY4F3Mp9qXJSSnAj+fSRV2BgPqBfFiMLMpJOz+govLJ4/8oGjdMAcng7H1SPDj1yZk1Sx0EoN
ZQmUT9uvG0m1xdYQF5xbCAnG5fcSp0kaydmc5/B04fILDo0PbnwiFbCpOUrSYkuTJFK1b4BeL9I+
bu2hQon3c59zGmWSmiUhBN+citW+s9y9FgPwh2kx13P7aCijgvj4TakZT0VXuzaOIiwei73i6hyb
Ia6mX4RBEmd24fQMGMfCYYmQKYLz0HcnS9Dg0mOm/mETGsk6b/1iGXsCIgRIK6xzdPFmEtjZsLhi
4erBlUchUdHVOV0jSqYGWgLrf+/qKH1Xv3Pty+XJGdfycYbk3CQAaGUWAvl4upO5m+up2Gj5PjKQ
vfa5x9Ai8r7+d0EmJ2dXJKwAiSB+0i6C/KUdnnKjmMkOH3+qPyOZTE0Sos2FJE6+l9K3FhilP8yJ
G0+z3vRbKaeTEeeenuEunu/TfIHCa4m+sX0wKYHgv2rnmllzMzOO96h8lTqdGQGyyvex8ixBhk7b
GwoYMx9tmlKnQxp/xFEQKVP6JBinP/vJeIZtriK5xQt9Jszc3ExSgBk3CNTqhOmbHwqAQ3/uiTD3
scZxHo1D8ZHKE5A33JvU8oX43tCeJfP3f7eKJ3sxioTYDyJiuD14YPO7En/V6pmK99w4xiV4NA4/
1QdjaFhi+B7atQQ0K3qJZtvRM9MxBZy2A16kGWKo+8b0FyhK2jmWEpc/1lmiPM0rU+pTVDKILJfz
vSEFV7nRQkvYo6yxUrIflwN9uIKhB2CiBeGDSuLpFxMrxwP8yLbnabEy6dVo7ZvRKyvDenS0mZbI
h7NzFGuyW0xccg3EDHnKFBZCK7dS80WPveXlAc0FmeyVQhD9qJXHPNYgGapciaawkP6T5x/cgD+f
bbJhqja0ivIQBekdNBsXpYBULVINdfL5JQ2AkvYGhUia5VN7Fl2QC6sURJK/jtF1Nir4oUrUzUT5
IDdTTAJNxINW5bk0uZFir4diWIF8hIKZOEDDDBssW5awp6CrujDnnpsfTBLhuJGDiaMocdaCQ7ec
fnzL8s6/4amEVl9ow4W9vBLOiqqHR+1RlOl667QoohiU77GrGF8uu+w+fAhQMcrssrHzn8Od9yDP
PTw/HJo2Co+OtQFqBKcbKqx8WZDxu977VrREJftdr5GtiZKZ8vSHYY7qD5Pj2jCpkNOJ4OIRfMci
w46EXVj/uvwBP0hCJzWOyYEtYz9QaQIxAidai+oDGoZl5aMsNWe8+fFMHY1m8tGUMmibqiTdtYgb
yLTzbMwx74pWfk0jd6mkJl28ekND+lEzskVkBdeNoWwa2f182j0Z8eSMwvSbsmo7ZqigwoNBXioV
DHZR3phZMhPq7EF6WJ1HY56cVZIZphIUFWRYPCSsl4ljo3j+aFyFX1CgRpqbPhiey+naie3L0/rB
8XU8yKnhaygJUdiOgaUgWlaRgxzhw+UI52+z0+qYNb2x1gklk7E6huABSs6DLf0Ic6Rf4JwtLXcd
z4nOzKxUa7IbXElKewsoxF7ptGXY38kIdwVhskYOfubjzey7KfQSgVGyp08kX85Xqn+dh80akZ3L
328uyORQjuPaLcrDDCXdlVbfKF65FYOZ9PjByX+yDMYfcXRXcgQUxlOFORLjdiM1BYqMLoqQrS2E
u0JyN5eH9OEB82e1T2vQUoaDiDZ+t0bi9h86YIA32ZAuLfWLgSiBDFO41ubeNHPLYpJWmuFfQcGx
k1b2XvvF7F6GcoZsMW37/rWT6ZlB7B4Z1uPPOPqSFsQ9vEG4nldJug410aYUjbFBirRatqZOt6uH
l8tf8+OIuLbxjuaf6XpP6dPlSDFyfmbW0gmC2yzpF0kygDYyHzHPWuTVHNjoDDj+1yj/xJycBhVi
py0el2hkqcKiVV67wliaSrMYWn+dpggvyFvJWinltfJpEitmhCrIRMS66TxRWpps7yBIUytTBG3X
GqrdlrWt0Onq1aUp/hI9aeYCebZSJ8Em42xcVzKTyMXGs/phyM4V8gloiKLRIqQ714FxgXWzURXb
yzN6njInYad73lcFCSdkfVf/xswkUhe6iQzYsi2Qz3q13r3P7scxHHgdGDO4TKJ2frpmRWRo20Em
nOVuwnZlpEtEEWUUNeulgzJlMpM2P/yoR+EmB8Iga6g6j+GiYtk8K3iAWOvue9LZKSp97zOfcvxj
J0WZcWwjnhawDNfIKdQyVGLFLC1P33UEa2zLW/bVshBWfrVyKltbynf66nLIMZFcijgO/ygDIG/a
K2FKxLy3HuTkWRr8Veeieu18HRDPvBzs7HQ4Hd60hShaiZd7Jd+ygNllFivTyJedJc4skLkokxmL
hCFxipAhpeXaDQpOBddOpZ+Xh3KWxyZDmWzsFrSxEusMxfdQxkYOuE6sK6XAyzlGhCfHtwMS4uWQ
Z2fCISTCTLQAaBJND3AzHwp6XQ4mo6ZjxxHqreFSiK69OeLWx9/vT5zJfvYjvHwH7GR2vguVSdll
4kbOZx4Bc2MZf8PRssPqZJDK1NJ2VfocIWGq4IyCrQ62g+vLH+38sjr5apMjbnBEJS3pge3CwhYf
rJ/VUyLa/q28jX7UP9tXBDHMGGXV/2il//mG47Y7Hp/WdWJBb3uXlCuvaDHVaxay8OXy2OYmanLn
R5rVDTKNw0UVkG31/XUQv5corV+Ocn58Tr7gJEUIItAaS2bdlcmqUffo5VrfzV+8ZvQX9JNrdOmz
mR18eXWgqn369dISVDbXe22XpxvFuomM5xISQTiHDZkLM0kUQ5/hSOYySZqLyaLhgux9TbqljPvm
5U/44RkC/+OvnXvWv8JVWwyUnonK/CUa0uSjkey9QYdEFPCUmnmfzQ1rcg2oREHEW5GvV6k/sVS6
zvIfvOgXbaF8/r6B0x0IWlyJURSYVuBioxFarEhJSPUiaBbxY4fymO3/sprl8OmOFSAoZOBkCXYH
beupCqXaAwov6PTuLGXVZ4h0s2svT9IHu4kIY9ePsxcRxckyt0B+4yxEBNHLHepvETLBKTJ7RqjN
HbozoaZXGLzpG9WDMrSL9WCR5CiiFwvF//1fjWeKWjDNSERbXWc8XI7wPVkiWLyIjbm1PTeWyUEo
B6CUlIaxGEa7UGkjiP73tJmju5zXWQ7zDy2Ezimo5WlxClHpGI9HUdtJT/HO+YqANzoZ0g91qfU0
FewC4fXKRvjmP/mGf6JOMmw69GKqdERNR6DRc6W96nPCeuNpOrmAsez+hJgsOzSEMy9LB1hb8dfY
/57NneYzf3+KR8WKKomzrGcZBPESQXnSmzyTcD5eAv87hIML5NFhN+RdisIhQ9Dlb5H1rOtXYu/P
zMR0GLgWgRoEaAoOAsyKPv6GoxhhLmI85+b1PZL50RJi37vQ4ep4ebrlMTUeT8a49UeMILptQAbP
YCMm4D4pKqXmPhQSsVuanSO8mWbRvAplY30RAAgtVTnJg6Wq18VLEMXUL2O1LjWcxNz2q1fX+WIA
fBzbPp7Cud1Hcvsm6ZmGAnNUuxFPMcd6UTI/DxYdNebejtHFwl1XGH16Kxydf14e0fR6Pw4IgK5s
sG/Aa0w1OKxaySpklKt7T46G5ybBEyko8pgCpOFhhhlvRwXOmamaXo0PMdH74EzAghRk8OlUKVEd
p7mlVPck7eZdaoN2AXDVt5MWvUgtU4Zvodh86RRte3ms02VIXExxR5FKYA3ARMYldLRECKlJuSi2
96klhTdpOmD/WUX5AtWxuTfoB591/KIsRMQUeaxNbg59BASyHbT23jERCvWc5l2orSXu8c+VMtw5
ddTMbLHpmT6O7TjgJMsGGtq5uWK097Q7sGqIhGcr1ltb7mFPlaXzyZcG0RgUsqSYsyPgoo3b5OhL
YnygB67Y/T/2zqQ5biTb0v/l7VGGwQEHFr0BEDOHICWKlDYwpij5iNEd7gB+fZ+osu7OVJaV7L11
b9IsTZQYgcH9+r3nnM9fC/B9cJaf5HPW+C+9ps2HmdzvYkb+zZeD2oZCUI3fB9HDL6ssdpA406zz
V1B7VZWss60ZctuqtldNHfRj/pvy8m8VLVxvUL5BWAoRGqY5v6rDWJqagaOPcNX0p0jYc4rITTWQ
owpRljVxvaT5JfbtvRyHOyJ/1z//2/sB0RvmVAj9gKQEcc2/LGXFlKcAd9Lkmqzy2wIKwmkNwW/A
Sv0FvaKxRMAvcBLD70KT/mb8w7f+y++93YY/3VXfZB7gtgTfWkavy0r2IGdcfBDDQjqUW29LA/Xs
ZJqT9EBLqSWBd+Z33ZS/LeO3mBOYxiEgu0We/iprmUBECUCQyq4ALeV1n6QdumLr7yZZ//a34KFB
h5GgNP3nlfjTN41wd6ebq+wKbuF46MBjQBUHy8V/Xm/+2R39y24BBSOGdDBvxoioDX81zdAcHGog
IcUT8mPnl7jNkX/f+CZ8BAGjA+IY8Mz3Thp4EbTowXTT2uZRNYAi/5kh1PIpnMRykKs9MdOrPTBY
43mTgfzXFvD/g9T/63bB/0OQuuj0e/fxZ77D7S/8KzE9if4BSjZewuIWFH5jKf6fxPQ4/Ad8Hch1
wnZJclBmsNR2/WT5//ovisR0TH4LAvMlQItwYP/fxPS0+AdFUBicJzdhK8x85L+TmP7LAoVONfrF
BGGS0Aji00GO/ddXdSbKcw4UWg2aePpFdGx0VWaIAdvHRwiT2pZpe1lXgYNXuM0RB+Y4Qs0dbmH/
yjy+92+29H/3gSCZhe0lunkGIRr76wfyDKFMNqNBHQEHqMGOyIJnxhIL+aIY/fsaz2BaSQuCQAV6
ER5+pJz0r03YqPc2tLH7H3weBB2gwMCmiP/kv6xlg1lWn6drUIdBav+IAsuWGm6AVJZDEWDgNOtx
+0aHOB/LMAmysOyCJXpqRwIGBetxaPnN/ny7If9vKcANA10YAZRw5MNXnSLy6K/X54bhalhi0prD
i7TWUOgCaRdnPtmQZZK5qNSAP/X7TKGaLDXmpzsQCZn9zcb2153l9iliaLljuHZxSIa7+ZedxUyx
QeJSntQWpeQriRcwbzs15XO10jVGVJb17FMWpFzsdeepOv7p/br+6+v+Oej/77+eoFiAhxDRq0hZ
ubEG/rzB2LkDxo5sSd2ZhS3VOqYA8BEwu+M6nLP4nrtNLVWQ9tAwcN06Vf/n3/+3pxT1CsGuDiAp
6kAUoHjd//wBfLEl/RLSbYcEWHZPNxNgnpTP/YQCewCbLADxmQN3Jcy0EwvyfWEh2ZoL8cSldTHa
9HdxtP/uE6VxhDtxK6OgG/3lE6ULo40H7XrnuYrfVNhPceUHmyU1bcOkq9m4jn8sAweHd/S3Z2OO
tb43cMEb6PHm6XfjZvTO/ro5UgzdgPG4sWARfIC79WtMyDZlGbVmyOupC+hcCgAewwrbmw/v5tDn
7glrAIOVL0/Y0xKu7acWtNcRLHoPzojOZvEH4onAHdN4JXSZDq4j2OpUGlXLJsw3vnYZrjdAKdGn
xvTAPQDtyrYzAx6NVdlsoy+5AWGvlnKOxcGbnPsaiujAlfMccyhOfAwteetABQB9DCFiZTHYca4Z
lP7ytKVD3tdmJcSCe6UKnCsgLwKuL6Bev2YtA+5bFiCvVp7CNnWPYhLD4Swf0wirJkEuDvdbSMoO
bqXh6JXXrsSAcBzrrPAgUbEx8XHdipl+iiJUphWfVr1WdrNgSXfJmkRl3GxaVLDlNu0uT5sPWTTF
00aJBelSc0yGwn4egtcoiOlSxbmXP0MNtnlNjICur2c5ProlGSL+lWPrVQ9N/2leEjCo+yycbx8/
NiB29Q7cnk70DrBP8NvR5tic6Q7tLFsOe15sMYnWMC1VVmyLKn2qJwSBMD/ZGiZLKo4FHvH3JZgd
slKnvpMVnBKZAvLUzerSrARjXs/hXqidYPzmGjD5dRljlR4Qt7rG+3ieoOAws4MCnmN6DN9sTBy6
pMisJBUa+OSzcEKIeoV9aKmXNgDXLsWfRrVr1Tzu2BSLa9OBJleN2UJ+ADhSlJvfbDVNKDWDbGm/
b0tMzsloqfwIg+ncNZkIrptrht0AkxKeBjpaaAgJiOhVsehOnFjboYOB2IVlum6cRxyQahTtJRks
eIKrjDn4pz3o6iRGWDH88wBl1wAi+NM8D9F6x8T2HUz54ivsdyB5g/ZogrKBl6xsehzfRbI+N/GS
LGWWMZCPlniJ7ScEvuk9oOAPc252/RbIr1tsgCOiik2lK1I8vNOchc88MCOIjj2d03cmGrzyNk/x
loTsh8rWrp4YYoDrdVwel9yubR15lZtaw/92A/mhj1ZLhphz5BqqqmDt0eENKIvZfIbBI+OlxAls
JwiMHyEwmbFaTN+W4zgue75JpDJDOLz3FjX+CaQ4AEhv7p9jPzW3/UcmB7oN2HPI0NJHQhWwT1YH
97mkOQSAGGMFqXvRvC1Kk+vhNKQCPFGDPPS8SuKOPfjIgtfi1XNBTPSKlvaWntOALOqwRB303YOO
j3gNDiFMayWAn8jWIFGl5/ALi/j9Cp7DO1a49smDbfceCrryMu7a9hm82GGrtSbBs1sIsEIpy7N9
aIO3QYfrMUmb+QCHwgbsHxeA+iX3PbjmlsOcQW+1ECLNbjm9SmNd6ACJbzIW9ODwSvxLur8trAZm
waG1s4FHhp3ouL41hQ2geAA/rjnC/HS/bOorhNcdosn93siFlIVuj2O8Hlbj7bEl5tjw4eJEVLrm
NDYQCuiO+yNxepxOjYkDLO6LucYNzy8C6JFW4qavHYgdtLRh7Gs4CwHKU3mrDJY1KV6GOQpwqSlm
hkAStJ96BUJzgxCaYOiCCvfDPTS3PtUuU+aJKGqOTMTNXU+o+yaLNnmnLM5e3NwuJz1m12Imp0LT
kyi2K1YH5OVoLGzks1Kq262mXV9HneYlu60VXEfv2JUOXGLFCwFJrHwo9qzhEsS+7Ji2y1pB9lJu
LX0wQfu9COJD6PjwFnO5PRQp3/wunAjB1yVh6ZYXlxTQXS5Nbqs8NPOVAmSMRzRnh6AYarFyWZJU
nP3QNMe1ifJzj7hLg1ShUkbrKQf5kfuwKRORJnK3Rn2PxE9MB5tXdMrTa6HZeMuEi8E22/J21U+h
61/7piefskFP22cAFekDYh+674DGvAPgxx5HwEvLVMY36EWu/PyBo2DUXVA7FPyBhgtc6TpJPK1Z
3GP/y90AE5MM4uB5QD9WV8HMSLYX3ODsmGRwRldkVVIcTJipH7jOM+A4czjslFPLwxi52O0nYKrB
bgki91pQWNxAowbAB44ew3fActF9t6gNmx+SubCX8YvrB0w+BxEgoDbKvD0kvEHqR6oGYWpJ/HaE
hi888kiEyb3P2vZn28xZWyOgw9fBkNmxImYd3sMO5n58Z5/vmWDp7kai3A9glDXnjA1hUQ+IN38e
c9c9p0GyJCWyd5D/T3mbIqx+7n9mM+2wHG98fQns7DQePufzQ4bH78otgoj2iR54VLaTGx6iiesN
cbNwH/tRb/vJmWEoyRoN7OxkuJ2GfJshnIsieIrG0PLKUS+RA90gPpEZ1FjVnMMCVW3MmEtCRMre
l5VBrWhT7p+nLt22eoQ+4n4uFD8ByJarGsBdYMdyG8T26GEpGcGq7Edgks28BCju2xG7Mw4aQ//Q
J1HzhqxINK6W0TGQksF0MDXg2NFUcdvpByNVhph+1IUlUl2mDzmRxJZqml974XVJrUqeJgJBOfLN
txJ+9XG62CiGkhkvhY4O2ARFzZSqEYDbl4nONgmHtgiWWjeqDevRcR9cjZpWsycGyODDEHgFelMm
f0gZb5XhKGfCZIMcOpgBmFhtii3QHzcPBD3e2qYg7b7VWYpSNVaYGwMMk5ATFu8VT76QiN+K+tOk
2yujt00Z/YlD4TZa7CNgto5DxO2dDpYZAAKEVju67xuHdkNKg2EPqSH2J1iUi9pJEewXJiGUSIe7
ePym57g7SMPbF8wM4guPgx1RZB5Q+zW7PnMXScweeWpIxMZItnPsvZjRvF7WovJttI/R+Afx91FH
7bDT3t3NS7rzRaf2y7Y9ZxtnteAuPAFUDOMxm+NntbGkBt77EG/yPUskOotAIQcaUVg0fogT4I8z
Nm6yzlCCIpNyICw6hUaFO5eakJ9HK6lGF1RJLDzBCAfFAtxvYVCd+pwrwe6hqO/7Z47cCn8Nu7At
Poq0UwXbNREy5H9GKNjCR62j0L1GTcD4TuqtGfcL92Oa7LOu3fL9ZNA4281bkE27ZM0hlzeWhSHd
40uv41vIUNLcykqeqH1gAjcvDx0ZR3+wUsK+Q9B/lz82kGEJvPlIjHuekMahy1FTjRxVayL4YPGR
kH21Bk+ZWN4TaaH28Sn/EnVUv4Z9CMIYuLB3YqVQ1c6aPKIWjz51Q98dQms+EofbgO73hoN5nO6Q
f00fY6jYq4gbDUM06t0ibMHq5nD9wrzExKcgnYoLDu2P4RjcgVbPH5GBhdN8vjK3QzxWhspVLy9g
CPt6MHleK3QsT32hs1078+lbOMS+msh0ivhM74ml4qQ1f2piHZ8SJTrUXVmMaszDkI9d+Lh16JdX
ruECzhYjgtoRpw7rrIH1CubxlNgpvyNKxy+9EviSPE13zor7kPXFU5fl9jFFFYFKqdVvxRxAb50Z
CAhNE37VMBjBVZ9qt8sAsK/yvNX1MvTTOR+D/Orp2l9T3nasjE007gDmOcKhLw4un4Kvfbw+4I1f
0fdl0lRZ5D3OOqlfzoBss+8FioZj0w78tQjXy2LHrILdwZTr0E0g3s8NSN4KNcZUtB6rFj5CNDYf
LAxkhZ84CGd3VDSYVqJxhEhnHRaXNJY637kk7E9GrnMZ0Wk7bU3/MU3FY9Awvh/C+TPEhO2+B4Dg
uo6hOy59lKKO4G9Gxac2d+FrIrEnrRlgaAh0D76DUGwjeG3kR0vadzLm3QXtxqCOAW8sVUfBB6GD
fhZGvGLDKXODYNAuQDuSSPc8jNGBgS4P+lj/wdgKdAqwd7vMuO57j3NktazZeE11tCC5cuvqPJ3P
bdcAZxsk0V5kdHhMRoXk4z5t3tpBfJZRB6tHa+5FZMEGATXkGUfRHvc/CmpfuKmvyOxX+DSIvV/V
6M99QhUClHx4zwUCvQtf3PUhWvBqXXYRYvBN0kV3tGhBS0dGFoIRBlL2cx8fJjG92QIEdhGLbxxU
9NIv2XhPZOi/83FZ94NMgnvSp/1eqxHjfIEDmg+2o47k96zTtqaITdROYzjHVIUCtc589pZYOeJI
sUhAaqZzgxTrqJn0J57m7pj1zO31nF+oYUGZgYz+ieXT62LYVMm2f9gWEE8pkmZPnhB9iqfM1hrt
Z/DC3ZEhVxnruuU/izX5ahVpqm1uyTHkqzzaaM5qzB+jnZVW7xIVYJ6ofCWK+DKuLRT98RRdRhPv
AEf7ML1YTypPz46gxdFjQr7fUpcfY0SelAPd2ElF09XKyO2ZmjEoSsa27tg87GimgkPEFQoPfelT
4Iwhf1j3IwMDLP0MqfidGcS3CFPJQyxsWAPyfBmmWdxRqBchFAZruRSxyq9IScm/ZChla6eSr9KB
1Ke6q8tnkLSL70T1+9gF0C7iOc/QEUhqNRf5Hk3G/IBm0BVbLQjSS+hQ/+EdxHjgK2Ms3JNh0O+6
CW8JASz4wgf0jVSu5kOWjLuGzLCc49ne5IiqwE7ziGM7m9A3SdoDBqq0BOM52dOxbX6u+dIewanW
yP6YTv3ohguZDLj3Yiwuudie0FHrTliRShvZtLKzYFdE/VezRXJHpNYTckMqADzw50KlFZpG9+Ha
P27z8kiZfRpxvC/zXEznBarmg1A8OSfr2JYd34JTPIbPpli2p6zfvm199sU39Mho93nl7jEL8Wo0
HcSrU2QhHRwLvH5b/hjxFv2r6Ge8rVc1rDsT2JOE8TT223xYMtyyxZxQ9t9htoVSIBT8KY+jyrjx
rLIlrUgaP+npC4JKHuxy1KN+WcGX4uO0QyLTfiA/oER6B6UapzIAumMgaXBSmIb2MRXqNC1tyQMA
yH1QppDBJL0Oq75zu96LQ9OFiGpY7MfG86+tCitEhuKQhyOoS/1uSy6B3O7dgA4P1p/geYTmPC4L
ujn2AAk24x8gryfN4zSqNPiM9obqKiB3NHJTdL4acIFbPOFiVrnc635J17shTw05GQCP4iMaqAKW
AhPZ4cCCxiJIxaML2e0bqMi1BDG7LbLP44CVCilT7WwaHK5gTGNlCqFXcT+S/gbTlJzg5YCjvojL
mG4rycuV0GB8S9d0HF7pOPTNI/PDFL81zULbl5ApxOWXQapmnP98vPXo0S3WHqMmax8Y7FQMK4ji
9mRbtGTxkzTuBpT5LBA/RINDmaXzN8LGuAYP4wtJ5w88BdWtyl02/+JEYAG2hDq76VjyvhQBrkEK
pugJbZMI1R0msfWSyeV9WOkZ0+3hgDbGjbDs5l2b2uYneqGmblos8MTIkJeGz7JCrtGTzdZsvzax
R0nboOssbA1ue3FPEg64gtvio1oy/TigK1k6LE8hD7t3HbHuc7EI1lWjVFONlhWD8SV4IUFOvsX0
rZfhHxsAPJd0XV4TdHdq0DJv6rwRQTq5sN8yJp/lMBMN7vr8LRrMeTJFsof54Il0WfqCAMkCajt5
cmgCBrQ7WkHaqFTyffCG1i3L4/0aoqFTqOjabMmoa2mHn8Wg7j2Kt+ckDZG/bomJP09ZcYLudtt3
vUirNVeytH4bj4gwsehHiZ2QsARKBLGdGZxDkL8QdRT5jMNkZtE3CWLo/vIWvgdp+6BaLD1rOwfn
iK6op9j3AA8ZwLo41MrsKrZgY1UzbabE4LEpR4z8LzLL3xAnelrTeaob4o8yirCoIyesZGJaymST
6iIybCpt0l1NOgwn/IOYz8g1Bu/ezBcbgPtIIiylcSI+ZV2gkU3evrLZjag2hSmFQktz1sHedfY6
BLp5IG4e7xBQDzx3d9wIK64sXchOW/THSjdM4V0h0bkqcIxDuzAYT/9MRvBONXveoQAbm1i83dTE
xzi3n8lkkbbKF+RsIpoPILrkiMPocogG9FahkplqdGHolXqGFtlkkxkutmJ6WAMevPM85rspCTBU
WQdIS7A172CUBmtFyTQ6KINWZ1OEXVUo6LTGVbxK17radSnEYhsFnTe28beeIlOfpDjPjqs5bTR9
1onMcLRKg7poY/oZLqK5wwXHIduS7kXnBT/i1cKavLnngIMFYEQGPijPsY9aQCaCHpu8ntfLgECf
uhABnLS6A0aX9/6+b0y6T9MtL3v+NWFtfrc0vj+iJWkqgnNB2aDR+pg2C9Bq0vUHs4a2zMdbPkK6
jQ/ALY4HxXRwh+cQJZfXJK3GmC0vEyKnbBExNM0yKArIpt+FiZ8s+K4thnc1vILEVahq8uOMZNFj
vJBvKQ6FHhLlCti+/KILLV8RXIjTohMPTTf4cyADtCcpOWo1qLsgbIOvUZPoPYI9vmrKEXuR7FwH
hxAaZtU8pP4AtebFzDhbCEZgVYrbT6mPIeNugw7eZVy1iHRraTuP6DDZ8xr7clc2a9DUy6q/Ut+i
oJhXVFRFr2+ZLp+Q/1ujpo6PmNyzSmZ406Vr2DEtzMMWdj/G2C57ip0WrXhICRI8HUK1f+SS8FMj
sP7gsHyXkZTg//CE6hzJW+jeqMuthV6tQ/aervCiLym9dEI8rD2M44UbdrFhyFlSRaLQwijCu01N
e2Th3KGByEqed/ctRPZ7R5DA0LVYiDRwNXfrVryO64Qgy+JLMiBtqFJTIy5Nh2NF5TZ2GPk8lUtM
6aGT5B1bzvjSFO51XTBAhTqhKzlkNoVJwO/A9WBHEiSm0g2ORW1Ak6oNs++uW8Gpnxv9RzjxsJqR
qllncY4gpbXIymzokyofmmg3h+N+a5Q8EDPxY4aW5307b8XOZNiUV51dkqElB925k80kLTOht9Ih
XvjovC12zeBfSDx+5Tn9HPcEUcOU4ywut6fVTVBid8kBLyz6xibyhzDz47nN6BGp/enboAJ5tX1v
68Hrwzhv33owuHftoD4ypD2Tfl0PC7LG9kFXYENYzIAmdt/s0oEf0O0KH0ZahOWCPkM9ZT19i6Yo
2GNgTXFAotFuSGi1moEesi0ovhQ6hKpws8su6Uh4VV1zwan/cUEKCyJEHUKyXDjti5zh4unizKPg
qwSnCQE3MzoRTfNlbg1y66YmZC+9Sx8Nmj+7cRbw9iXN+JJPkzyPfEGJmzI27RXeuP2Yan9QDktz
mst81wUrbkMzJTjiJvbJtnFXkcL9mByNqk4KuNuTAiv+gPpIdnr8LGF7QzER/1RjJuvYAnNLwbSm
U+JQJnXhpZ3ES5+PZ+RHXeemuRt6n2DQkQcPGNf/GBmZLgOhLzHfTmE7nXEP6rQZ7Kn1ioJNan+C
E3McWBbsJ2Qe1mZIMfGCIQDFgvAz1DXAQqFPV3Ybm8sUE+mySVOYiuzK72PmzH7Jm/bssxSZ8m6m
D77xlRrF87pws7NzsQwldeLYZCOKS8x2IoyMGLpbmBIth6EzxZmC33Is2IoUY4ur4JMZT89ozVrT
3mExS+TA8NQmLwGzSDuHSPULlIx4Db2SZ9TIvk5Q1VwmGUxjTVJYDFIXL08YwoyXeJmwEOCnUYLw
OxViWYhwln+RYsZ8laGAzbFSDrl/jhZ48dF2hEmzX0HEsEjRxrkF0bIzg2MGzZxzvBGoXxaHNiNu
6C5LQnUQMTwu8wKfF7LBsod4SMTOJ83OQPQJmO7KESg3yX2sUS0VUwhIxGzpKcVR4C6ccKeKVJ4X
2etjRNAvg5jtU0Mj9sNNbqwYwOoVWTQqzph1H4hkpBe6mpe8x2QqQsFbOg3TNL3JGEKDhlwE/5xC
t7dGRYYWF9JrH/HasOdEJnsXhPS44leekW56CJVh14z0DkNer0p4vfKKuoSHdRiA8dpD4bOg2Yla
LH2at1nXOiBP3RCilEHhWaFQONu2q3or3y0i6SO6YLaAFKolnVDBO79fnPjAhDKthOYXEq7on/ku
8eWECcIhTYrvFGKLap7hemfYe+mqaAUcxHZkrLAnOuUScWGBxyPQYcahzDa9a5Y2B5dk930+3LOs
v6l3+/6lHSFaxUL1XcfI19jyea688Op+LbrnvMGW3nn91LGWXwQX254vQXyaEKcbqYjV6L6/uW6S
cIew9dR3anxCC3l66IvVoOmjerj+Id4gmPvdYyHDu4Mo9nqWBGM/HMfLWQVRFSSwZdBsmR9ynJIe
qGRHik99co3MTgNBXYjUsJ9NPNAKwtamVHHBUW3DNxdo6w88FSP6KimvE/Q5viOhzfOayZXv2605
9i5Ujz1pJYIXE/M5nlGxcQc6R4o13rt8gMccCa+bxTRR9pOuBtJ3VVAsKAFnrG7zLdAWC78qW1UM
dwGh22nCKoTgR7yJ80a7Q5fy5ChcAE9EZ5Lozsg22uWsn+/chjbOnmatwdwYyaL15IjCOKvxAr7i
TAMq0ZvU/+h7H2F1iMVyp8wI1USvk/kTBC0zCsgmmgqI3ucuOrfhSoKdWW1x3WTGAPWSFnMnE/bu
k6WtQFatHDTqxlsPMp2yVuCC6+yzbDhOXzKZkZNrNA7eVURY1z00bcwETpSYbt128/5tGyfxfWtz
/s1hGRdlPmN7rFjeYbaJgXTeVJg2op5yCA7HmTZMvqBsX958OPNx16Id8jIJaqYSMwfh763rcJ6m
6UzzGgOKSX/g4N77R4Vu7se4bVinrB87vvc51eHFTKrDHFcmKL/HSVKPyKqgAHo29sWnJW3Rakqg
CzmFi7DxfoSBHx0vIwRm99AffV3s5NCJDFL0csBc9Ze2wYwWGhVkeJW0W6cvy5bhXelTztkF2sgO
sTiYd/S7mPvo0SV0+Va004IogKUb3E0BtcoKWRlRsg88uuCXbFmR9Ymysj+245j/0ems7SDGYv3r
7BzCWY3m/GNQc/id9S7iu86C0ICXJAOopejodJ4AG8D9M9sHwWgKz4tqxx9dJJInjLb0tyCAnrLi
CTpwe2UQGnpKpm1e0XockeGJem/4zuyMhatlUy52qZjitpw8chqqhqmbSCvsF4G2l5I/4dmh+pyN
1oV7ttn8GOKAQEz0MKTtp7xfwSjitD0tzNyW1kHZayFRuNYbT/R7FEP6gGH5nGB8N6m0Rc9M82a3
dQZ5wRod5LSk2bq9CS55ByWrCfITx6AN9HPsOS+e+wIT3WYh/X7u0bAuI9vkvgJjxWG+M8wMN9p3
46d0JJZUHfjwUWnWfJxPRafRFtt0SN4HDu1G5W3g8wqn4hUHfXQklp1FOy/FlArqh5qoJX6BcJvz
ilLHfnhzq8+6qYsUDn43SVKME8GyFy0s/ZU2tJogwP4GDUEu64YXLi9F0UJ0wKQ3fzAtEQUhuhbT
hsiQ9W7xSImAuXo1plrBTHnukb077Fc266KUmBeiobwso3y2JBEDUjyz6cEVG8lPQTyqjySW41Iu
87CwOmiTgZdJy1e941xlz0CgDUCsaG8e8jWdggpeAvlV+cm9coqpNVLbEtS/TEgs0DxdUKhNEWZJ
2HfYjM2xMWcToIe3CxMODQDmBViRN8r5zQOWFl+GcYy+dgJHGOS+9Wh+bmhh/xwGgSibJfPb1zSB
+hCvf5s8tXmCZQc/TKvRpBLyaAir4xIj9BTlVJENwLLb5vbEYvwUl20rxOuyIVlwryc7qj04rQjk
WiZ3oUjLm9DXTROzI3zs4UeiI4KBYgZKyB2m0jcgFkah672MWwtFUiQgfUjNhDkHTkwPCojoppRt
ka+VC/si2Mmuzz8im4wYR7IZCaaDlROWSz//c7qIcFNIVbiBikit4ckNMzopA9rhmH+LAiGxSBWK
/phm6f2u6xOD5+JGnjwsSs7w6TOPhF/SWNTBHdwf6NOHPeBkeYPnvVya2X8XuUMjdpiKKa23pY1o
2cQbBr5BhuSeOomggqsLg9AiPKpdM2LGHuVgnWg0y0rlJbIOZNLFn9E0CSiq0gzh27gsWNeI6jD+
oREiQMziYowwFzWiTTwa8tHhFHGWptG1mwFHRgAd0pcqO+jorHC6oiVPPTrc+NeMxIaiEZJCO0Sz
VzYc1bfCrVFc8swCMb+MdMUsEpG3X8XUzECJmLDb/jdz59Fct7Kd7b/i8tg4hdCNUGV7AGAH5iBS
ojhBUSSFnBvx1/vBubdsaetc8TuzbyYVyY0NoMPqtd73WQfhNMO9EFn2rW+d+UtLyqL3ZeqW6y62
lUdchFR8oQJYDMNuNWrrpc71XvenSGU7W68p6Kyq0SSrUF46PMeCDGkupO36rZHZX2nRKtJ9T48Z
ZkHn8TfuQEUxqXLjqSMzgtyF07i9yxLDTn1O52IIKOPSCaNyhoU9d2AlR+DT2iUioC57zkvqtH6N
h46FtkoZi9iwaQDZLzav0XC7h6VPizzUi5Ir2LRsCNy+IZNZp6Nxp8WaU55HVeQWey1Rdbbz2lqM
/tbJ2zhbW7JyvhOnRL8kwPSBseR1GnuemcK+MRMcZ7ixoZGOdJCpQwf49rPRerFNgNlqlp94MadN
C+IvxZVR0TJlLXsv8qlOko4oeOt92LhKDPT/9PJv7uBGlGGzcfER8Sx0LqAeIc/pYCLboDAravOe
klZ35O4W2p82TiaPuWbHd5lhRysRe9xW76Oqe07smUEiMGurwvL/g8z+0vSLt+xAUEefxVIhP1OO
mJM9gVGzUk/Xx6+zWHg34yaE43EZ1uvkztwh6C16kGim4Hhhj73V7D/QbW6OoB/Vs9w/7BlaUyN8
ppOud6KSnKpmiWoq07ulMhd0BppX1WjphE0UCiI18EhR9OSe8ppX7HTbGQM1vuKk7SSPv/8up0Je
vgrfggKGwNaKZPNEQitzQg4Kvd0uQrrgBbqlgIlHZUsRTK/aTffXrYaHT71TdE1a65ydzYytfwqc
/5Zo/6Z5rz6p7v1dXb00/7n96WvdLB1iPPXf//nT/67S1w6s9Xd1+ls//VH/33/+OH6vwxf18tN/
iDhStdwN791y/05u6B8X+Odv/r/+8N/e//yUh6V5/69/f62HSm2fFqd19aMG30U1/K9F+4d3Cjrp
y+kf/EO0L+w/0KxiZiNewNYhNnT59N6r//p3gTIfZBltn1Gp01LE4yf/FO0LC6W/lJso2UTYT6u/
/xXtC+MPel3SQW3zLltSohf+88Fy3/9UO/PI/mVHL+dPeuIPw5iPt5wNEosnjMrGL6r9ssXVM1pD
x2mJve9QLBmN7iansT/TK0CofTLQ0ihoYw5bexKEVNfHwn3hG3PKc1nAfNR+HDfyZBAa4vHVHEj4
O1lx0eeW94QMLkUcokqkgW5KQvVQxQQFlDdghZPP6qmCxSYbchn37rMqbIvJQtVa7mlHEl1VLh1R
CApVspLhqrUadrnTWABzp/lSKVItPu1szCB2jDG/mThkcXbRvUunU9FlbE0xxUeZtd/rppoQSiX6
y7ouxCFd6iKdIzqzKN8WE2VmJBXXaZrPXxU97B+9qqR0lKAto8oASKD07SVOCSIn4aDHK8oV8mgM
69jOW+Ntk88L5lVafsFvwNqzHXEndjmKm0j6aAUQuskWmRqqy59kYq+kDHPbJqwy2kNqFOgeOrcN
hsnrzlmey/xQ9pV23RVyqilVZdlbkuXaQrAklvPObtjedcjn9i6Zlp7VFR2zwcKupiIQHV3ZQg7V
W3Ewqjj2sAWYHhIRi0xEVA1NhULEaq7qJo1HrJ2D+Sx6QPF+bRfdHS0pYg2qkF4/ZWrt6aeWC8JT
kqXuTZfTMSGAPZCsASz0mYSkKHVzp6FW/WLV0vtWzGOu+y0LOp1qysl4GTUDARP0eTcK82RS52PS
ufYR3vek+1aDKJh0RqUGv2ipvvnsROut3ROa4rtcpuZINjZDgOXkldiOLeZxnGuUzsgSCjeojdV9
RGxYVUhGsMETmkoOoS5JiDSsnCrVDsPsYf8QQnPa87ZvKOgWUqdC0FZI3YKm9nr26WhozKNqCxQ0
wtty8KTyRvrPJHwYhXoX0nDWmZ/cCdZ8RQ38rOLC9zP9qAi3TeTVASqg9nscp9QDnb4fH+ecHueE
8JzbfcODr3e+JlUGb4C+86QuFsCVEeDwC2T+UbdbbBfyHLmjHs2tLR0SUSWpI5RcmosfoEb+LCYH
SpFJehblCUu96yOtXNdj1i4RVYi0k/JYu50dB0tlcaZNyjxJd4sw5udKzd7XBo0gwjvlFjwfsvq0
OvaWkX8XELz1pfO+davik9phIKOwNN3VinSBhI2R6UdVjkW+m7KaeUuedaLIZSdOsvO0efmez0b6
1RlWePjOqJRFG8BOLmeJ7VHc8lBTwjjS2+67ESPzDbJaE3loQHWLw7HGEwKyQCNhP6SR/OKU5FwC
S8wZFTF4rzxMIbrPW3j0vRgn7bnsVWv5U9dE76ppqLUwA6drEnyIrYoGO0MwIC02yJ2D6yIF3xVE
KKmRfHFzD+HPZLW2EThzoseBUtieg5xCIaFbkUE97LFZyABR80ojTKOCVp9vgyeoZNY755VQLWpt
lYgksPJxRnchJuap9LT11sXXQ4EKuU4Z6q6ChcscJYJyXAw2YZX0jn5m9xTdDyrtsgjNsSvQt601
st1Fw0Ma2tlqW8cFYwDUn0WxHloka4tdt3aVCFLEz02wNpPWbZJpZ9wjzik8zlS5eKpl1wrkQ3P6
2VW191ZH+vDEnifQrOhpPx5gUMTmvh6UokS6UHHKijG3j8OmPKdYN/TGPtJIUOyrxYgbVh7dyl75
OtTWUpIu817HxPU8ewJWHTc+3Cfox8mhNto4Hbt6WK1DjK5e3YsuYYRo2iLt21z1eX2Y6RdDtlg3
yJVOU0/yySn74k3LKFplTuvBfkEa2jTxnZdZ89ZVYcgM2CJOmftj3hwrm4yJjHQZdGvKe4Xiy/uT
3tb1MYuwa5WHFNX85UoPxGwyN0tHRM/rkp5ZqGbr5Zb2eTuyyX6bIuw0yuE6J/doM4/LZrwRrf6K
YuROl/lIYpmzSDccSDinG0eU80apjiP1VwtVko0xysuQR1seHX6b1t2lcUOORz4JXbwtffVpzhHb
cpgeDfPFiG9H1V6V+UJmm8xBn5z1KjtrYm+3jCXzgQUrLm7mdNlB6X7qRlcL4dm1R6ebHoYKWb9P
a6OjZeOUq6r7scSD4rUIKyP3qkJWEBSt3Om465zh1S3TKhjHGoESVyvQbWbd5JdT5J57VvZFYnPY
qwLDNXqD0Iwonqy2P+WWQI1SIFBaztO1yc9Fb2mIx4aHOBelL6n7UTuosZoczbpkqi7dWR6TA04q
99jF5b5wx/veGOj16Z17RsPiQxtJMX9bR12RZHWWM/7+S9TFX/pM9GTXxKciT8GIJhdubtGtexmh
oazQb/XlMLakAzSdj21icZcU8yteY1pTjEmPSFMaZAVl13+usBtUJTO1UztNmPtkJBk8rxdZo58X
lXExGeRfKan5jRQ3ZDYYNSw5el6dxeSjGxQv7VNHc4kyy99r29uhfDsOmUnm2P3c9A7eCRpVBkvp
5p8x2wS63dz0ZgrK1rLgo5ZXLEaWj/0j3SVk6XfoyXNOgMZnp1YVQpwtlCnUa1qb911buohxahQ5
qx46GqWfun0YzeyJ9ZSGO6R8tcq8G6eN/atqFoFUslG3mBn3BD+fWqe+aNvihYY9X+ZIuQTShvEw
k1wcJLoXbC2eXyZkWTWwrT0JS6o0NFKS9XxHo1DYeUygHb6QiU6MnIAuyqF7dQXyvtoZjavJMKik
zk80bMFskdnvXC7M3Pw6SbvKCdUovbCUiC/ofnCVGbT+TjAku8Qbodlob6smQ2q8ZLXW6NxsuuZT
LxxiEzTC46yda/mtyMhrVNZ9pkP+LbxNumLSE5aYRXylS9BKTTQO0c/h/GipKlXLnSkm0r9JaFRm
51cu7zCrxG1ZNYeuu+7iMT6jvdl1Re/zBmERnTU9nny6STquVtR1lCsDa46vNVueqYW+8yoLiDDS
YG62+of1yZQAG5NpCk18VZx/h13SrA2+S2qyS44eSG+VGYoaAYfKy6MiVW1qlA26+CLP7VvTKO9R
I3KMy1E5jYdY925NNhpJd6ac3DlVPKpWLYPNaw/xEqL+RmL9jHtur3X9I1HGE3ZYyHivVYNgtLhL
l2tt6BjOmKhoW2hHvH45vhAFkjhDcm4V6dFCons7xJ8Lzm+O0e2jTu0H702r1eVi0xhPRdFV0ckL
HYGUVpRkeRaqT+b7ZFjYPISxa5O8RVhD0Y1NpqGFn7n6NEE/GnFPGmrUsVBxqT6tniOvvhVNrBuH
iHy1b1EZjnPb249TfiM3H6hn74uejty1ub7mKCKCJpdraJikAJaOaERf1VvVJ2g/yTVn6+ZZqcTR
Q2s0yf6ioqVCiNPlCG74qZySLuTW0LFD9fZz2b4QW49Hr36ZTa1pA1uns5VvqzJ5dsjJxGfxqjtv
Fv3FkFS2CQcDpdxdouloUebe1SvUe0O3HKkQkCvSaXZHtb9AjtXV3rxLewSoSAHtaYKpMWj7koaw
k983Q0ppYSI5hhtMoNOwS/Hayax8MUS5jDsM9Ni5bAfhhB81ZTkjKpAFsVZV0UVjJD15lPaoo6zF
Rn+fKAqXKC+j/qJx6evna3NvnXOEGd55tvl4ZtqRk4Z2ileCQenadxld3L4X0vBWn0qz+ORoLqY+
3W2RbaWeNL4YqkaAE2M4nAOMFrZ7bUepwqQyJsmuL0bxibSgQfmi8UQRJnMpaMG8zM0bE4x8FJDq
Tt+Xo7OWUP4G8oezy+2FDbKqIjDYIO6mySQRbFBGvim0BtFvSXFGUu0sZyRB6QzrYJljdIqToBjn
lxVx0rne2ILNEQkN8aVXmPY50meNHhm1dk18srQX+WLnu7JfHNKcNptN0wxYsmZkdt/+PGT/rXTD
v0wi/JRq+G1S4v/DdMNGvPlNuoHsyuv7j9mG7ff/kW0wvT9swaghZQCxzfgh22B4f4ByhRtCrgpb
Ly18/i/bYPwBNWCj0Gxd/KSzdbbuCQihB1jiD4DxwKu2/odQdQzz72QbTqirZCzcDSjnkJ7lHEPz
4JNEVTm5ZVUukkRBlVV302CNl57eJkdt9tTOpA31tXCm8a6JLe2gBtoYk3nPP0jcbdf4MeGxfQcH
YjyTiDS2sDar8Q+cjdlOJ6vsWo5KgzCONaeTa7LWKCOQVYY/vJd/Zlt+9JZvH3V6KQrxSEYp5UHd
OYEKzRCSJOkIze+cho3V3DpLVG2P4u+D65zkIqFL6bBv6BrCy9r6FJ9cKN/qUa7OPdVzJHF91PMR
qkGbHgqkLGB8y4wSatRmFiffFNsJDmlbO2vJTb9KuWRXmDvkQxRX7RJadsci7K6295AvxmwcJ4Rv
RtBOQIL8uMacQV5h5ARpO2NOuUajoOIvk0V2pM3t5uucYuao4YWAZCUb2+/iVk1veLUcdBBTjNYv
y/s6QB+UsskuKGa3On00+kZsNxddpQT2LK3kmER1hFMmLRwbce6g/08+wB/88na2ppDwKhyD5qu6
OEU+zZZZRA5hZ5DE86vdzvE+wpz9ATPUOB1uzMMtw4dHj4MWo//k1bTtMJkpNNfAQW5z1GIxXSyU
ErcCnPvojVa3MzSJzd/VUJB5sWHcMEniIO1Kk9hCDWgwSe4olz5w08hg+mDobMyJH4eoadKxmkZK
gCAcQ2dX+3k2dCadKQucJcFKrRHTjE0Cp6G9/Z56o75L6Dr58Pux+idV4uSKrFAGbe4IU0lxnuTN
53KWqYVyD/zxmD4aJcppat5reYzron3F9ghiwTHBy/kIg9dXdEVztgN/4R2MLJVjQPQ6fq2KZbXo
AKlHiLvz0ubk3m0BblY0y4sbrWaChjBn19P7PuGU0XBm+/tPjnQu39+ySLuLP7FsP6wjeOAyNLMV
w0cvH+n2rg4pHqVwUOKqMb233z+1X0cRDMnNp7AB5STwkJ9fk0ZkXqwbb1bkVnQViVUc2I+Xm0qL
rMvfX0psxIuTF+TxdkDFWCwqpmQ3+HGBTKqI4sygRX41pnq9Q04a2zunMxFp0sxgObauHZFY8QyK
dYsU8fuKLet2jhfX4fjVkLzTC7BA+9nWMherVZI/4idwblELJhL+b2uZvq7GXIawGKwk1Dm5XqsK
BSOCjERTgUD9MSPcGcdbTH6d8EdrTordCGJBC5ao1xese2NLw9i4Mm+hEkTeDT+076Z1kd/gYFFO
E0przusKidGWWma5UtgZsiBOyfP2DBLkimCdP+oe+leDm9kObcYSgvVYntBEctdrzdWm2CaSmuop
6Y8SqrI5kyF351E+VnXRPcUlPTT9tVf2AYstXTJbUHg3nbdkbwi8oEulg9V9I3yNnnpwTLd2i5Lb
sdEcYQ6eOFSQDVve5jVGHIJ0I6cy8b/RxF/sWsY2A08HwMbxYZ8EA++Ik12agl8+FgS7eCjqrNzL
pRovLC2qw5isMhWlxNkSlaZ7IGmhwl4YM2lVrdt19lbwHavNJxiP9jnAoOHRshvkXiCtsrBUOULl
33/Z00Wc9QsqyP9915P1i1IjcPJtec1yDMYGrVMC2TvZ7vdX+SVwMVnGIb1BzhJ066YX6M9zou+W
cUyKhsQhkodvrW0hRkqa5VrIBP0nAgpUyizUbIQF8gvN0uY0NHU53P7+exDXnbwZvoYLygnCEsPr
l77Q2JrjqK0RLjbYMQrk0PelZrnfNNKhl86GcGyQVjtB5drdB5f+daMg/MPAxz4GyNI4JbA4bSS1
QRDLaMk67JM+ay9ljXCaqiw+Tr0y7A+257+6IAUNUqEbrdBzTh45goxxtPQ+DswlUSFiOvuobBjl
9dwbPq6H8oON6deRZOqU5xAlscyCXTxZYhWjJhkWeChT0Y5hY4xV0FMu+9vjlatIqIEbRI/ZdTK3
ihkbAiIZdo3OE1AccCqAS3COvx8nf3kvthS2JYkO6Hz983Cd3Ip6gce9eF67BFLL21DTudTfvwod
DImmddhjDI6fr1JGrNCjSGM0vtqKLnJFi63i4oO591f34rjQ94ii6Zl5+sRkXArdnViN0HhwRJbK
Ko6Twv33+5v5dWpZzHCWLYt1j7LryevXzTmVaBt5/flEP2GQA/uGXz3kGO/PmE7LZ9q/D4GBrO+D
G+QMdTqraV7FjKYIq9u2fgpOa2YqE13EGra0fLiu1vpBYdTZF2CJ4LZ4S1DnCps0ssn9IF5JqT0Q
CUVBFKFn/P1T2Ibfz0u/Red40GTb2dE1T/cvOZt9upnNtofdvMRt7fiLJZojvWzni99fyvz1WsJg
LWGjpAZtwMn9efjYadzNuigjNC2r95nZTjaKKtnoBBwfBB05qnRy9umk6+eyy8FuuEUWXZZoFrET
xkPyOcMSZJz16UYnmQVMEZ8IXJLiGRJy2wPhZI2/yoso8SAswmpG1pkChZFHpL0GnK++0emjIrdO
ieQg3JHcy+/v8S9ukXCNGrvusGeAzvz5FueuoUIbATGLR0JqvHIIhGM1HFeLusfvL/XrcknQQNRm
MoLoDKCfLJecFArMEfCVtLLR3yeqSJcA5nJOnd73uq0+orb9emcSpCA8Ss4NbEWnjDBPlqW10tsZ
dSqepExrKN8oXLu+1hv6R0RrY/vyPw9LbsqxpGvjsjU4wf/8HEljRSKnZ55fmB2yH92pzhV6qPO1
KaJ9tFb6fios53NZuOb90HvdmW7lephTaDz7/VP+dZWw0do4wiNxYEEVPHmhFi0oR0GViWLn0nwx
46mnAgWryW+7FunCYEUrSAFdUjUo5QeB+a+PfFvOTdthSee8+mfc/sOBI6ecS6sqHrlqQFllK2f6
Pu3aINHmjx746Zq7zUcBZ1IKbMOoTU4WwyEqk7zXqFiX2fBq0IEojBzzox5Vp/cjuBcA6bxXi5Mn
W/zPLxUYX2O0OAYpBa75dbyiXMcoAtjBkvXh96/thJHtwI3gGuS+GEDkngBV/nytLMetUtY6cOWV
spKvOV50WCK8enRjm+eJkkoureOqz3I9c/IEsdtg4c8J53E2JFlY10uDomxdMDN578FD7ar2slWo
6GFozKNzB0lLDiHScqkHim7cX8bCI+W/dmS6b1GbOMUhs03ty+/v69f3xG1tqiLmvi7ZJU9uS5C1
x1TfwJShWjlrmgc0zPioX+BfPT20ZdBDdVKI2+ry82WWhPQN3jx8S9XYfp2LhAo9GScto1oVm1+b
cU1bX/fG4ZPqq5pVfNRYCXgbxhOCXXAToxCrP3kpAYKMsh0EuCTMu3Z2wUomG68s8wyEviQM5hua
n0AQdGtTKV+fLTBgHqns5oPl8peInhEhJYd3bK8u6MnTQ443pWptESsEqsgeDLTyLz0aXMJZpKqi
F2y8szTv56ZMH+jZ2l7a2Hk+IFb/+vaYZ8wvro82jFn982MdysIZi8hCFR6NxT6NKDiAdow/uNO/
uApB4BbRwNd0QMT+fJV4hOgy1RUuoTax/AYtI2aUUd/9fiT+skSTSEXnRv8H8MUGRruTMZKvIwE7
omnYc/30pXVK7/uQOsUxbSP3YUCmHQL6rOedl3rJt6jk3E+bbaeFE7cC6/ngy2yR54/7BR0xGKZs
Fg7JbvELQT4xSm/NKrxAFryeyIeE6MMAJIb8qMn2Xwwj1i82JUkoz/A87ReLkn8sYw10uuOBpLhc
hVwRi1Ww8wLskw6QsmTElt452Fd3jTlg3LOH0jFv9SE2H35/27+8aQIMm9MLI9tjmxDbz3/YIHSr
K5ssRRCGRTW9tNn0QzK1H3X6/iXHwanCYnOgokVKm0Tetkf+cJmFALZ2EFAGbg6urEFdtieh0r3J
0jQDMm/eVTVXTrB2yVY6q+2rdp6oRJdmKXCXGbO2t7GthiiH6gMuZccN1khbL5LKS86LwukP/ezK
T8Jepl0MqCr8/UPaxuFPQ2P79rRKkUQt5D7tk/Qj5fnerfQWfgO6YRLVCUI0dLxBL/uPMoQn/T/Y
dUijbXhbG/Una81p2DL3SRQtkBXAYESwBiM5ItaI+wlVix2nw/fekf1MzVUW8Ob01LygFmJsMjR2
sGC29PQzwk1hseFrwwfBxF+MFQy+ELjYPhi+W8nnx5doZqjgoywF2NhX2cVcTvNVlHUfhPicG06f
NqBj9njbhtqqs/yc7PFDORgqjkvAaWbWU+KJVkle0UMvtJ+LSVJDtIR7ZwE2xXrOlvI1UxWyuzx3
tK9luuiPaqjNLyAYsk/IabrdjGbzEeQX7TRKXdB5ZGkQxpF3dY2d1S3GFZIJq8bT4KHDh7qoPYgI
kOJt3W9inKnU4Pm0wsrcc2hJ8srkxT2jAtO+l9BW2mA05VDsPBd/rwJAAkihqZyz3lDeK+G121Cr
FbO1S1xMMajPagvPNI1QhU/HS5eSiFdm3zZBL+wdwFiYvWqDUJHk2HtqttOnNVMi2gngW6YPq6vG
dp7O6mnyphgchJNUz63sJ8rA0NAmf9ALNO6m3SH4MvCuvLaOB/lngdyC4IMso72v5KJTJoBwJUJV
u7POMC7VdDmPepGeQR2UzxLZw5auS6rPgvJG4nexrY/nHmyJFhX4NjOXdkS8okXzoOHEtVBbZC2y
Sh81J53DS5NsQhiRlH7sq2rRDmmWNfeDVXeP0RBv3BJKeJA6koXAo46G/DrH0/bZYpNpwtHt8/fG
nNSzCyroErtZMgWxPrhJaJdr9arPdrUzy6VczkSMipztoMZdgICvu/CsChl9W9fae6s0cFRdWq2f
QQsUps+XxLrZo3kdwhyTVQQmq3DTvRrhnPoteslvtVwhP0F2hSE3YJdxcZGMpI+H4aWy9IUnm/UW
9FvVFS+lRM2PRGpdr3Cx9ethHHR1Tbqpekqs1Xq28dowc5cONWszUNbbC5J0ZANsraaVBmq7hFm7
cH6c13oSnCtrLz1QwPdAzM6mDTnPi7DqL0NZXntl27u4zyyCDHDOQ3c9DFa5hEVewGLSliirQumo
ufUzt23hziIMJWNur56xM+sWX25tecBEy35w3mnCo42BQEpI82Kw2bMfwe62g0iQoL/BPrpZ9CsM
PcfRrWwbOoCG/lW2Xa7QihZQv9FDcByeFpCEaFA3itAqqi40ueXrcva67RlWK7BAA6ZSJvV10zdj
qg1F1fcXWo1Sc68hy573cxmpB9CQI7Ud1DxPddcoJ5jWdXzG1NO5ge3MCDgGVBVXU8T56jJas+Rx
NFXSfR5Gndbn0mrgQoLqHdCcl3mMGAVmwrArnCbbGu1lnh0kuUFKZJxtr7sgH948pillpsAYTYsJ
uprNHYgJjviEcsv7PGKUzpveLA4O8IiHvKy6PtAaonW+Tll9VXgbY+RQTn8Zu26T8zmldmak0vla
xMnwhFoDrO4WqulUOzLFLIe5VPoOJMSHQV/gVqB4UCZGLre6HKfGSw5FPlBrSDMxo49Bsz0Eqkeu
EhrzMH/FsolHxmnG5TadBRIpHXMIDc8g0ernwHgmwAG4os5cOhpWh3p2ASYB7KzuN3t5fTYByQTc
wG5pXXgVzE7gpe5IPN4J0wjbXnkHBbILvcZcNGBhbSSbQdJaYAopNdRXCxgvqDFYuRbO6kNphGkW
6QcIIMA+8ShOC2LSJXmbYRjGuwpV8p6e5M65XXnapWmRVQygbjTfOB45XJX87W0Rj/TFpSpENA0r
1nyNEyGcwGo0zYUtP9aSdXRbbbOq22sxDuOgnUcICPR+nRdqolUW7QcXUMSZnigCfuWOZXPU9TJ9
VMoUSSirkjKQE1moLFnPcalDRgCvOsKpovpcpkUJKovzXyhUXrVQHyBAsAu0OPDnZujfUg4qdWCa
k9WhTLeVfpzbXG93Lc087p21Xd6LykmLvYOE+UnAM0CNH1vsJEiWvCzoZ9MrdzlQW3gdaLvDslxq
LIyjUw3wXFJKlkOfi/W2crvk2+AU7nQpEX4PR+Xq/RhINVEHSj1On7gBswGswqDXYa6PrvKTIV2/
I/OePiGA4ixqxjL2fChHkN6XNYw1sGPZ0H5a9Uzuk9a4qlOe6BJhT+zAYbelzjxNd5oTUwdwvpVS
w2RBVSmL5rBkum/M6l2DOwO+9UOVOrezqh7ckTFDDdNfqxtaqXwtRH7GIXM35fm7ngIp0MWZHGHM
UpCupQ1Ahq6JyitCOChhyVh2Jb4me/YOTmJ/Qm/9pWeXF01/sRhR9qnO0utpGS+kXXzLHGAKXX21
Gl/r4SEHtOBar8iOfNyHZ4JP6BfQ/irZpaW1Z5t19g4H5jAVNFwdehv3mcWBMFHchh9XkfUcJ2xj
FT2iAgxgN4NW6PC/QDreR5UDb5rQbz5SkLgg3crvWq3v6BLATdHrwEcjZw71FtuF0z8MYwlygIlB
86eraCpYdmF5QQy5g7RwpjQOreg9sTvByfOqh17DOOWqZHrW8T+jG3UO9bI+24nctb13FZvygvd/
b5nlo9Tqo0xxxOXKvHcROGc2pIf80Y2vLFl24cC5ENNvGl8wytSumWB6xOcOR6Wo9EZKluoRNu0V
DfcaP5un9WCtiIhny6WCOX0qe+Mw4a1AhO6cdbr1GPXZi9FBv1KmDIuxOVSTiaob+3RdVHtqOk+Q
Dm4NDAuYWaAn1/onEHmh50XQzFxJklsLHW5zA+qaB1Unn6xk8JOMrgzaGOPJTNZdqxUxX+PWLuXT
aExfwI9ZkwGYInsF+/fWR1Sf5r5ils+XcZbvvCkhOCpvomKGvqQZZ/BTrGdgW4pNqAosDVylkdBN
IFouJhioKNvDydTfagbQDkjvW2o9T9TxJ7ncTLH8gpCUnqd2Gq62fowH2d5PhusC4SOmi5nr0J3d
+k0Y+REqzrVTxQck1RIhPT7wRnVfTQ37bJ3mt0XaHWvJqICwsXUi+cbEv6ndpTirYePuBoclrq3n
+6GDqhlZ6jUfoM/Dk81yhYi8I2KanS4YEZ1PqtEvOz1y9mzM7peEoSPO9EleWbCPwMMd9Wi2jm7T
oXimEO24l60Uta8g727Oh2s7oz9oZBOG1Ai+I8KZQ9Lnb1WWJ3guu3dcxQ+Ta3x1QF0Fff8ygjxD
U9s0OAqmeOvrLpXQo6Cq6+gyL+X8GW+P9myiI3krTZwmgQkWbCCPgvDVL/sMBQHGau/OcxvoLZJz
OQElcZYXwlhp72cvaT3E6olZByizFydIcONAGMXJl/pwWVP6K5lqfcrW0oiCJVnSKoR77/VBl4z5
teNisdgtLfkvoA/sLb0Z13DfCeINTEQzfgoLH8kYwGfQQc3GgrJGo9GgrjfSm8iTKQ20mBZwlW06
oPAabPZpCb7jRmYZiAVdh37sKwu3xs4tx6XzkdzEuW/UG7gMAJsVM4isFjmRC264jTiD76D/dVy+
rZd051Dm4wOUO9DjRVR3rZnM98KexmyPq4HygKoQ0HM4zBtiSg2LUNh2rvsGny55VmKEcbt1Pbhz
RqZX2Ba5CxsW0QoLmNIkBBVrcf2RBNK5quYW5bu1VkXYLFmO3SRRXeanDtxUAuW8buFXFOisRdfi
RprZXu5dDGcrO2ES6JrX79YcGz1ghQ1WNrT2iExoGmQaGGImEJGz0b02vZj5ldLFgy/bqgQyZ8OJ
69hQZr9ZapygztgYyx6rP5EpuD/j+xIJq+Q5daMEQomWFMmP59DQeLJkxkYyEeZOZl4urLpFNl60
zop0bDFG6x5lsl5ftyyxeaATpTk7qlfxBQ6p1AgtHUGtP2qD/J5VLQbxuh3iL2Ike+JLLHbfDE8z
UNXmqvusKWO8rJc+3ph2w0KVMhpabnvtAZf1Zp9dOdi3ibYyoDl0n3XWJKizeK1xBEwxVGtImQwe
r+lvV2qdLb1RjPWxyBBPhZzLo89O21ffQLSYJhzEyniBco/ZHwpJcyNIowNptWglWI54m0ODPANu
J1xtFGarwfsfzs5rt3Fki6JfRIDFzFdRwbIt57bb/UK0OzCnYubX30U/tSjBwlwMMBhgpocUWaxw
zt5rg5yM+y64xiXmjmunDdyWIVqhXiCDVQXpasOgoMKUYG7D6fSU9CK7Uaq0eCOhoLuj6sCPH5WG
p0y7UplLwj3U/7pQsdo7mjIL6iY6WGaR2+w0El/7wfStuR7MVtZ2ZyZwQL13sBFgVCe0vfJLTmVZ
F30Phlzv1koc2Z3nZBayu0HT2w/VCIoHVcY6n7aRlsjx4+y1R3QNSCidm8AocrCggwQr6KIEufM9
dpHzrKYRSSZ68bLfg3tJ5z2Smt1EjRWpnt4aZEfitIlwnNdkBfb+SHs3str43rcIrllN8YhvyZxk
dyf1DKdcL/P+g5MGlBJHn5pmW3ZJcRDwuytoEUr4UfIHvluJbmOVqhytWlcEJbVemRUOu4iaDASb
p908CD/Nf05uSk+waxXtZ2H5xQFJRCs8t1NsFNZsvX8pbJ0fI5FNnA3sTDi4l4w45cTkUIgE/Vq2
az/WQp5oz2Fs2xA7Za+koZI4oRSFbFbAPUW9KacOA11QInV8oNsp8Sn1U/uL2ovarJ1Md5+toM8f
+N9276koONkniJae8cmHnLs5Uc6uuqr5K6rcf6qKuH5vpCUCEgxiGK4xNQSOQeQ2WysKQW6HV6kJ
r6TMw3Qb4BUtN7Iw2NNapJywfXEjKiDjCCWf/AUDngL4dTAFDnCJNxGE6ZvvIpVdGfbAvxvLRNL3
srJ7Cd2g5+tP2VIqZVBWiP1trDNlNkmCUpqsv42kEiabbqTxSxQMZ3cYFAPfS8dGYO8EHGs4TJQQ
pOjlq797m7yLdWeq8q0AJNRQ4kxt1bOsNryeEiw93qD0gAux83M7gTIMYp1ombXLbPOGBDnKKRLz
LEKuXLlROafS6DGdQ6q2EUgC2L2/oqHL8xVGQ4g8DMH6plYV0rDSliADbKSjU+Jl1z7/60Q+5X3O
IcDJ4WNsQHS0r+xplXojDJ99VjCZhHm5oRk+jGMevAS41r4VZOqxhAVZb2woXTAmqrhh6XYHyh/A
uEYbf7OFtcTrxeDuGXPQxK1sKOEIgvatV4VphmJnFo56LRqESOAmbNHjLwjBl/aTGzyEgLpraFUj
wMMOJDdYl87kNFK7BTSWyVCaG9QROqDLjOPIugw7+6AasRJshKjs9yq3cjzMlqP+BMA7aduZhPne
WnL6o41d+eEHvgFdEuzFoSFLBTRFH/iPRCG4GlZt2Twr7CWgLNQRQ8zHdgh31LCDascxei546Wr8
R6StYDCEVTSu+5piFAYPs/1ImbjQj6Wsimu4D260roMWJobZtKQ6pJ1Uvb7GyrFxrHYaN1abldRz
FcsPWbzy+JGCgKFeN25ty3VjA3baVXYyrcFnBveNoDi2cSAZ4dvGOq7gRpoxN5h8+3ZdtEHwYEoo
zAerpuSJVTPC7xqPU6uBU5mg1YZSpN+zpjV/C5VFhvWp1dg16yXnHMy8zHnEHOyMySp+xAm5Iht7
6KAypgog1TYbk180BayDPiTNHVgJxlTCrtii5ij7n06fVIcucKk2ZSRyz6oBQ8kuKHDOlJldNB0C
XSjlVdo8x/VVYgoawCgcHQFtcHJE3rgq++bdSMz0QktanLbnLMTLSL81UmQd2hGLIqvBhEyckssW
wh1M0Fh2K15KOxhBFyYKHq9Q41DM0KfU5dV5ov62/Zpyhy9UpV/pFCigggTBgBtRKZ03S8TEQdm+
rNkGZzaHZEctfIV5ZASBGcYGh0ao4uEvOyKMY/YPAUArHEzFe31AKbQyxwqyVJiCtDYiUOiHJPI5
uLAHNNh0R6WEM46pjWu4GKLXbVIqERKioTlgo6mMDaZL+1m0UMw82sNWxi3mmnpD+uE8YenMFqtG
U9k0gqcPXnEsa3+n3ueIBSb5jcRZiK9+G9d/63yqPzIu0l7RlRmGdZ6gifcymVl/UP1jeXd1ZwAT
yKTovnWyKeiqa41p41suTAJV89avqJz20TtW2eqd1bB5wF7UAiM0jfQtbBu26YA/gdq6bAEx2YLn
am4nnexZTvEGalcB/ymEkmw2rkdYUPpdRgkyhkKadsxehyn4que8oSD1Dlu8X1PX7OvScX8btiye
gpEW6qYU+fROh1RFXNGAKdrinmeHPMMTZrbgnOvhM7usRoeaKH6ssnrDcdt/00D6KZQGY6pQVWeJ
CoqjILGsp1EFAmFQCEpNlTrldUCsujPIqfKBmUzgnVAapbHXtWH+nLA/Yh/IpvWWXxf/jcqOfSEx
UCDS69aI/iZp1j6PQzIeyDMMX+JAnwAj905wE3VpTUStpL4mfYMTeONWIGZb8iE+RG1PXtSY3cvX
7Z05znLR3yHF2TWZwvge6G0smqoFkCInnvFVc5aM6eVzII+DfMTfUE6bMEckumg9WjdD/SCmFuyQ
MOn0QiBQEA0BA1OYq8uuutMmqloribj8Xhsd66Wr4xpwvp9N7Yo6YfCK19XqL+ivjNPOJUIoekaW
ZmDlIBv6eN4A5hNFPHyy5OyBo0Hg9Dz9xk7ks0Hr4d3u6+5eOkP9VJIJcMdBcfhWDpbe72QJ92yl
IVqBdKegJqOaq/ZXNVTAcgcbUv1bdZM8kDqWWtskndRgK+Mu++HLrufwnWrRuHIV00w8S0v870Yc
dXOwEhv0VSspeXlRKJo3yglBBDZpBEQZ1MNwAG9L3lyEsZyGZ9+l73FNS2MP4GvIPJ/o7g9YBtMv
0OigaQWfEA2IzgWHHFDBZpVgJ/f1ADgz8dLVnyNSaUTj8FhMvJwtckWMTeZFRWFCROUbsboJJ4Ai
q/+aMMooQUaAckXTCfYE8LLorWei6gXjBqrgQK13C3jC3wyx0/41y6RI9+D6qdzPO3h3O40js6VD
wa/dGMS23JTQ2C4Fzp+4TeYb4leTUoxeY+7rHQ8fTdFDSV2+9GQclIcR/R2b9tp4y6EerDUitG7K
2NXvQXg5jDAAADhH4UgOFHUpZVxXBgZA8HDU5Qzf/89vZr43bgvbjYWbYbFMDZDP8ozahTeaEYGE
uQy3ZuE/5U48bL4eA2Ip05ofw9xvRM2LOgbx9vFjQPwWa9KHxOkOfUOKQi3tv25hcMjMCiIFdfzy
5nwWL2Kr2VoMJzIUkuB9Eo4KmZhu/6qzG/W2DvRx0w5Jfu00Ks2JmAoxYZj+twu3e2bO0nHdIZrQ
cQvhEzq+3QHtUcpKUXiKEWZXUUyemm274HRlre3bKAT7kCrROmZveG1x8xvOfe11pPpvLtmR64ST
5hP9hIAqlK4eoPhrONYzI6S97SCxGUR1YZo6aevyfPEFoFpVUTYaS90RfGZBLCs2rnIqIFlEQeAF
bsGb1SwYS2p06X0u9X+8T3T3SCxmJbhOHf/4AbWqQg1ODIVnmX53F7OjJuzFqKAxm3KP/s7cgotW
n3obNj4V7mKt253cMXVm/1EFP98IKmQU2Wg9TJSyxzeiijEbbFpMnina5o8C0w73Wg9Sh9L4Phty
64JwbX7zx2oFA504cj9qtPz6z+XiH63FAPuCLE+KHm4r83sLUs930uXs295I4gvN+nOXQmXNBwqN
ipe6EEY4Skg5kPxRTw0CiKuRBskhIXGT2NHIdbdfD/lT+QFVKOBVKoGoFnPn4jkSKAEqjikKnxtu
SHhxxjrMmBC+vsqZn8RcCBuN0Yrt9HPj/M/TU8ooomQXlp6wJ3OtDYNyF5Hsyc63tV6/vtTpF0HU
AXUfRCW4ZfGjHA8M6Ec9WBfM1pMkAw+sabmnQpLtK52mfAtV8IKM5dz15pkNbyme3ZPrxX7hY2EX
mLv90dz1LUBuWmFyo7qZcx9N2OouzN6ncxSMOzT483kG+cxS7N81ordFzbqaYlzg7Kv5z7HmVAdb
CpvMhIRychs0zyMAHfoFeZJeEKyc+cFIQVwEL/QzBUKz4wdckitgcCjIPIAn5p3ew8XMtQqIua7S
Q9DZ6X79Qk9U+SDn2X/ZePtYSDRkqscX7INCJZqBSU2slafpyvyebrOdfzX9Ta97Ap2yC8/3zMaV
6/Hb8BQ6JmrOxSdRgGRotTYvvfWP/dOfp/1+t9p4V/1q/divLnzqn6fP42nl6FpLY/IYcCQjtbf0
brYvWy602+3+Pt88XrjM6Ud+fJXFVpwuU6bKjqsM9dtA3hj1sgsP7XMhP/0huNoRdKHGXm6Xi14N
ag4rpVdt6m/DbeWND92VeZNuBw89hFevhx1yiT2damiyD8rWff96lJzOMLN+VGc8kh6uYpA6HiRU
FggtVssI9k2G+MPvnL2rReVWNpPzn58mlwLQqzNA0LBZi/FR+q3OFraJcIloYHVYJVn+3P+q62da
VlnkoA9a2MtwyR//IK3KaDLCc+T4FKUvVZCbT6MR05BLwkuy4lPt5Gx20RzkmdCBEePO4+ef6Xmy
ejQzZgWmBeopWVQ4YGRHNb5CQwG/UleDH2kG9z3G+LCNcy1s15FWWof//gqJvwOCaFmz2XF5F7DR
ZstWTL1YEHw3tv3eiPNXl5CMC4v56ffAWo6RDRcvzhcWpePfizUqLiDh4lJWon6PHJfc0WHSL01c
88R0/E1YgjEJbgArKsrwxWVQqkAEtuvE4+jeteQnByCdpnLOBdUHLdtoLfjwokkCgYIzU9+jUnWe
M+ICn4fAmd5IfXJ/+4QGYMtOZ2GFSVeogbXau9ugqJrmwv2e+YQoFHIewBuPu3H5VOqY5g86GrIH
U+ITAZGpgHKacV/FwIG+ftXnngwtCyyUnEGwNSxedatCNh7pjNBr7rJb38rtx1Dv6g0n8fib1HQL
smQz1BcG2JnXLlBfc07EKzMbWI5fu5gMN0axBX0JV8ferexyXZKhcmFwnfuaNMwNeCqYI1hIFj8O
jCQ9Jp00QNBJMUhMkNCDFxhVTLkisyBpjVoZahuf8CD8U8WEKtkBBXfjlqNaX3jQZ96pprtYHDW+
LI11+/gnK1FSE7mL+pmtY7x2NHSmiC7HnaPJcP31Oz3zdDXsOLxRpmD+Woz2atBAnkdgwk1zqIlh
1rSN1eMw//oqZxYaXuHsstAQizDXL/Z3gdtliDtRdWVjJdc1uOyfhGzT5sqQFu0px0ebZkrLzYCM
0surmRGEUQhLBgkZtAntm9iph0ODXN0rkVKRZ1QH6i1GeTSSkrjpJpPNNYX6kmSjolpnHe2Sr3/C
mXfC6ZLFg5ohm4ylwVFHXzoIcpk9rbaJdZboC9FB3dDZ+++ieDToGtUrDocclfjQjl8/rt3OpJbL
xA5OCnJhhwwLw3J5r3BUfIw7I9hrsNYewWRaeyT89BTJ9Ln7+vdqZ0YGSnjbIqQTMbwtFh9EaQ3o
axxqy0OTWKSfoqY9mGQFUKjy63KtOOFf0q91VGiJulO0PnpkIjJ+D86QzBoTwd8qdw1REjdwkRp7
OWEHFQhNqp3f6Sz3KEAGcjts2sgxlK5Np85qPoi6rwMEyQsj8Mzc9ekvwG2LDwdix/EzbXKEUzqZ
DZ4i9egbPQ3nmZA1RF0cD2lgJsqLSQf2wqb7zJjBEqviK3Tm3YC1GPUp0HTH6Vmhc6NDpNGK+LZu
K2RzTqheuJT26V9brFsW9QRqnp+6/GUxjTZzEmZhDMe1Qk2zgvtHeyIMqVV3cYq4jPx0uuc1pkTw
ClmSvEQJsVRqoFePMDZdxACEHRGzeyvbPOJDjTIinmC1xi+ThRWFxlaKhtOdKtlBuLW1aocTWAD6
8wvdvA5AxfzUkkL8LK1J/yC6SmQboqq0uw5xu0I3wLRwH/t0F3F/1aSRtETj0NLS+uBnFU15hHHc
sciD1TXloQkFpC/RuukdFlfru0Ka7U2RlGT+4m8a7pJqomrYOZW4QxkeNGuj0xRSH5qq/NNabUGM
V6YVqKpHu5aIeRUSfcgCsF7aBjZYFwzld51yazVbZcvxSSH3x99qzPvt2s4q5boBxObMdtj42nVJ
eIeHYWZP4CEtY4WJX/fR6/SyA/gKzu++SMCKbNR+sv9ElprKqyoYq0PI8ZlIgHoqCR4fnZpPyOl7
FwCAyq3OZ0yHiq6u2NvMz5DvuRniKA8/P+o8y80p9JkaxHx8YNnoQwaxo3snME2S5sZayVZu3Y93
rTUm+rYhLf49I3mpx+sVxK/Sz6Do0XSWP60ig50hWdfiDZDzEDJcmvM/dXNyluDEmPIWSRQAzXSS
5EiSKNmUXqs0WgQUD5Ib0rW4RN9slN3gOUMzNbtJBkgHUbFPxVpgmbnmnO6PYEid7hsUFuRUCkWS
at0PcblPTd/ObrOhK679jL7vKqEI85uezwQEuVajdJ00Vnjo2sgqYAP27SGt3FHbkUwzi9wGFdkz
olPnT0jnjPfJT7u1yU4qN0bauozPIakhe9ZdhyxyAElJlJVSIFUwStIRRzUhLUK3SfWT2ig1QkeR
2ZhtSQ4RanGiyh2F7IsSTNtAWELXR+uIWiLigJw9NbTOCJGsNqDIRETgUPDsTTe4V5tRR1Bp+Dq9
wR5mm1dquEA2hWqlvwCrUEuoSMRVVlM/P+rCEl2zU6KgyTYi0YZyO+F5rDZtWcMs9fGWOWit6xqy
XeVW0zazeoNYjLzorKuJvgLtt1qUOqM9RKPF4ANhOYaFfjN1ChE2lZqMP6QUfndtamXTekpipfaG
4C/RUMQnyhYLuhiIqKhyg6ahTF2iC8MgmXZjN0jrqkOSUd45LSr3Hc1vKzlo0Oe+IT+2NVyGkZ3v
p7JDvxvwxY6bWDr9c2AXgXHFwgStO5JRf1sgmn/rWKN+htTzJbHHAawTkeENX6P4LMVGCaxWvyc8
HqxWNGgB8OUo+B01av7SF8kcT1ULs7g16p65UaotYyUmK0fdOJ3RotKWvv9hjGPzCkVSc1Ck9Paf
ij0Z7ZquTojzQHx624uoUN87h3L9ivYsAYNj67tEz6k+gp0ufjDRz3xT2Mc/hRmRchnxOKTHEKJG
zpOTTugozEZcx21GrFyiWsHvEUv9N2QPxevXy+uZ+ohNdR3/LoonFQTSYo+HdIkqXg1yvOtkrD7h
XwJSXLcC+iH9OR82K9H0Dz0N8ncl1K1rpcPevHM5XmyIq2W0tMEUXVjzP9f04zWEgg12R9hy1NMp
+h2vkkXotHKAaIVEoza+jfRCUG6YqnlD3hwRXXVmGL/6NgUhn6KxUrFhCcaXFvVoQ1pVz36aoTp+
N6wIqvc4hvnPrx/amS0JVnna9DTsOQguyxUmAGkzmygX4F1wPPKatLtMUZPfX1/ldNXGmDe/HJ0V
G97fYuMTjQHKvoGrKMRNaNVtAKSqirdfX+TU8Mli/e9Vlo+atmkfCa6SrT6eVvt3b/P4eOESl37I
YvshSxtI6nwJVtVVuv6DJm7zh2Sf1XOyjdY4pC7ssT7Zf4vhc/Sb5k3YPxUJywnAGTRcEMLUZlqT
ROmlB30Pfmatr/NtdXDvxE55Sq6Gq3ALi2rr7kho3xA9vzU32JZW+WG8cjZyrV4Y2KcDB4CEQXFm
Bify1S12f6LRG0rx7GpKvIsbu+qYhHX3kinwzPNGxITpjSHqUpFZvNK4RjoYQlPykI3IvdmY6pYQ
5+yhLoti/fW7netIiyetCaSInKkpZxGkcvykE5PEMwEKBzlxgdwqIF/bKzur+Oj9ybrOugGLDYCJ
+qVSZNBfmXGgXHjZZ2QzNl1216CnqaIaWdplabCPxEagmheJGee3SFiQXtb17BLLR4TQCGQjE3m2
49tyRchv89scSNzZ5KViNl4T691PbHryoevqqVqphQ6oX5a1RB4TimnapVqiZziQTdxpNrnN1U5x
w2RvOb5TrcKywjRStVVZX3iyJ/guGip0qRwspxSSOfksSnj5RDqnWg+4TpMET2tCXv0h9+vuN4Ft
/QNb6dL3ukxzW87kY/mLFLQygjJYGs9KOFgNCi6dVNTedZS9KRLgtlDgc7KEYQN6ORYIY/P1UDhT
uYBsRwWVQjsda2fOQfn3q6O0WBHUQC8jnVutWuNOz46etV5l58kzKVYjkllV/JqSKfoRUkfYjkmn
ZZfms/kTWoxIDqx0cTSOO1AhF4O/LaHwBFBkqJ/0rnKDgy2O10WtdEjZ2Xt5iZuOP4amSKxVVE5D
v8mKsvpZT3nyceF5zCvn8k7QjJm0/gTN/CUhsUuh+iUxBmtTNrA5y6ZYaf5g3QSaMVzHemnvhVOp
mySPxocmDodvDAi8NyJR7u3c99c9tIENjarxitNTsnUJfd8hhjEODU29C6NtnoKX98pyS81pnjQo
Nx6/OxUm2EhdmnslNXPbVmTCt1LRt4hYCJ0cZX3h4cxjYXE9GuS0nwSrKO3yxfW6FkNj5g+pZ1H2
uUOQW15VzThcXXgFZwYDB17HoXoKBdFenkWnKsiII49SL4pSCjr+UCOuEYEJL7wiIxgONJ8DgQVW
g1MMvD7Z1CbNxndY1daFqf/0CZPNw0kUtCtNYLFU9012Oow0AGMkCi4ccVE44J+b8dWcTP0aEWb0
7cJvnx/h8SPm1Et7+1OJgIZiMTXjmSh0mVM/tjtX+ZPW4ByYqsVjFXOersLUOJiWXqH+N7p1E5sx
OUA2MQkpzs8VAanZwyTS8QrYEWWUybcvVFPP4AcgKXHIn3sG9CKXfWq3zVGuEVHv5dKp/S2n7dku
kijq39jpJ4IppGv9svQyJ5oIkccD0XrmXyvJJJYyq0WUaOuFcUBR1Ut0iDq4kgmhKjN/Mbu/6IxU
P4NUBo/GNNofsrfUYdPiNv4/uh/IrJm3eK3UWJinj7+cMZauFsz5hiRlID/V/VDpDmMRDA1Ljq3/
jUalfqrbPniV1GoRuEtFO7ijJKHm6xd+5n1DccIiyyaeXvyytFlrah0PowY2YnDNqwY/FTarxrih
NXFJAnRmbXJoXVHiQWgwr7na8Y/W9GjEXAKksSbzdasOTnOdT1b6bNpJ9CygzLQrdgvBjtWAZABH
1PepbgY3tbBKcnRlt0dRkBOr2ECOj6pir4AVvxIcvJIL1dLTOdiZ2QjQVlkTmOAWG64mRG3aAMH0
Rr1X3/WhbnAKqs1NEQPWsmslxDbblXsXtMwlYvCZD549EdsfR9dgiyyXw1b1dTnpRAKVtuxGJvIw
arYJIiFS053Cvg/xHiD2jqcGLaVduR9d3PXfXLWr1U2HUJpUIiWvb5XaacM1kgVAqWk3oqO1Ain0
C/P/6XwME5Izl06TjJ3pcj62647oWyZJUnGc9JYCBvHcQo7/x9ug6sn0Z5pi1hwdDxvSDSmKESjp
kUTcPRPRiLGWLtvvgQ3LQ1NXAwdhv25WObvKC5CeMxAPVjU6orBOYHmz+Bxf20LLnhLamni+C7nN
BAZ0U8PE9RosVn8RIMVAKQp/2OI1BqTvIpkh5livvuFOsHZRVvuPVUKMz4WP9txtmfDL2d6RUYrG
ZfElBZor6VySnUSZJDbWGc6e52KitEKmo47UT4s/DGni58k05mGZi5c2UZOBbCnH3vtVVuK0C+r/
LntHu8BXQ4OE5YMP6PhhKQMKrCTEgjORPfucUXvZUCE094lDD/I/T1uchaBbznpHV3xONf+e1UbS
3/CC1LTVAE1IsAxrjQS3Q9Fbl1onn6zR4yURWIrzWVD47PQvHnbotzXRE0ZDdkNqjPc4ALMNabta
vA/JTLrD6t1CwQxLPFnkc9DOkZaPO7R29bckltRmimwKXyo0x2IVkS/9oDtFgFLe5l+uDVvpMPbF
U3U9R4a9TXAMqKGwzTGx3GSqfed0Del7DV2nH6jexBvkivotxXv5SuTNL80t1VfcdOoPadXXdD7T
7dRVCfnnbheBKclJtJqaymBdadIq2BWxXatbwiT0x9qtCVdqCxVZeFMx/imgkvWwjgV50ySSKy4w
27KjY9kpWdithtL1/why9pRdkrqDIEGd+t5qbrXqqyLPXAggKsBuivd5Qh5MqhH9QBSz/xr5Uqvw
LAXDh+8jql4JrR+JfI266Q3TQPEjRQQ58qcjhaW4sej9Yiwc/pIwgbPEQO4zYhq10hc9sKxLh9F5
+li8XjSdGrEItGjRViyWYqzsOK8M6qA8Tn9PDctYG9Ltt6ScaFewSQLcikN9YU47I8Jx0RbRTgT6
aahQwI6/laQf2qmW7KTcEaOciZL/1sQCTxq6alGSHcjbqfFo4qdQuqueVtaaHm+7S/VMe5SqO23R
/xv7APsVJzm1cm9zqnUXNp9nqnyfInobmrVNasSSYKmbfqa0VNA9G5/9xlbdZE0ZMt4Ix8er5kjj
bagcccjwUnFeN4kDZgt4m3bWsBOhj7Pv649eP10cSaIwCI+Am4aSYvmqkrJXSbHFxhHqUNBJa+ok
DiU+vT9tX2JQqirDbAhoUvWnEarRy+gUkbZxRC4Cz2mTwV3B/RmIrjazyIIoGkFDccsifgkjHyZM
S3YCW1tMgQdddLBT/FIqCol1YDPwNXPwpKep9+baqNrIvcKDb1seTlMicYi31H9HU49zc0qS+F6O
lv+rbvK23QauNd4DjKmu8ygMDU5zuvKnaZBiX9g7nBnIVOUQOnJigf+1bLziSAlAuFS1Z0xKu64K
vflNEVasZRYQQ01HjdZVGF/YApzsH22KwOhM2NbxSjhAH49jn9T6uAItQtyWku19O66vMd6xfSnJ
1Pr69Z/uH7kA7cG5J8kRkGl/cS29oo/C5OI5OYyojT8o1W86FeIlIqvzh2K0bCDNAB48sLb+OekV
QiaotZqHUJvEb6mJv5Yk3Ckb9enFrOzxT2jVzSMtgentwp2ebIwo77Ivoqox7+5RLR7fKbv+xiYp
rvR0BQnUbgoaAq9aUi3NrSGIUDqIGIza2iUkiEztPNJGz9eGnl4m2zbqfMAcJ6+gpj+u2jhqi/us
K/VLZ6mT8WJzvON8q4pZWMY6enyTOWOQt6fjYia/++dAfervaGYYrNxM899sUlptzx6s8VdQxvFr
N6kwjPBms8UBLOQYXiDw4XmpnVZ4mkSfBXu1K1FH9y3IxD0kSrbu7nwoM9ymu0fEDoGILZqNecQo
8X5Bjkm6NXwjp9xoRkrbyCFqXu5cvZiMC8P0tGBtU3BEoser53UgkTn+sYbd5HafDLjuu8zYd7Gg
3aJXxtYJ7Y4qS+oQiUdruBVQvcKW9oGLOXYjyV34v+4ECRgf6FxDX0o9G9ZPPc1Zb8I2e3fogK40
s96FmnIdRIHYad2wRb6zt0eiIaspo5mWXpopPifuozVvfhrsasnjQUdM2/34afhMV0Vtz/egEaLZ
BwgpgSJr1rsVGA5RZwH5ZghF2D/YKn2mAPRLrwoyUtA3PMxCknUd5tO+z337qg5C9eAadB/9Vg1v
ZW+224j0eGA5w7BLK524E5+CHn00FXN+km6swpBbRD0BCYgSqzzJnlsnh3JQqA2s8sLRbhwpm9ev
P8rTmYofSq0XL8GsOPtc7P7ZMsYxxqraJZVcIc78Bdprt2mK1t6mo1o9/fdLcbxloGk6JCtz/vL+
uRSEmkQ2EcaL1uhpM6fWsC0bVkyMiMXV15fS50nv+FVy9qLmMlcu+WWfa+Y/12psZQwq5HJEM0wg
a6t+xLjl57sgkONaQLNdF2Qd0/ICo7TqKOWssWUPxPPwYfZiBoGR5LpS7UrFrqpaP9QybfdTQShq
1xfVm6bj2IwcXqcTCFL5wky5p+YtHgIacF4aR+WVUXXBdkiyli5tm6t73RqrfU6SyG01FuUlpchJ
cY4gqXl5mzdOaMGXZ3MxQt2kQph5iT1af9QwT/M1VCXlIfFRjpBSjXJklw51i4+Y0ll0xdkY9mef
lnTBOE1g/GUTQGoqxz5xNTQtMdEiN81yPfSGelUKB7No1dthRrpaar5qTan/+vqdnU68LGJCUMCc
vz/O+cfDQ3c54ofTpyu3i+5E6w/3ZWv3e3fSEjSo5O2pU3Rp3jl/UaAFeIVRRi13B4RwAKojWwm9
bd88cITL17UftOsGXeLPiSjNF6Nxyguy5dMdJG/LNuZOMTtd/NCLs1NUQDekfpYjg0iKK8IPxFUp
2c/jrGX/4ydG4U38jcOFAmdwnEE1vRrCrWiFxIMaK5cq/acr89x5YmVmEFF9W55RdQPEZJ9C5TQj
rlXR4t+hGlAvfJXnfjefPwm1ENkBgC6tQqRaJAl9LGToo3RuodQH30atInsP+MMe27y59pPMuCuA
jz2MBppMSCvDrSW7eguOaXz/esCdmfq4D5p62CLp8C1h++0U9T2ws8wTURu/W3EG/zqw/B9q4LJH
+fpapw2dWYb6z8UWu7QRsz3DjA80cP1hE0bWNT6cLQXVHpBJnVMljt55w+CPHBgLWbq7cP15SC0m
RPZd3ICOvNwlJ2XxdaUJ6lPwLF41xtlzbFZsQOC0oC5nhSmnuH8baXXek+LSbiJ4Vdtew88aKpn2
UvfmeGGXdWa8MVshb+fQMo+4RQFJkV0lcj3MvUSgawksxbwi1e7ieDv3hvG7umw6OVTCAjj+0bYx
hVrYuUgfODkSHOTUT9qoye9hjwZy1eXAKuKC8bopsizf4Z8kG153uK2hV+twVetJyh8wWCISknZj
irNZWm2+fjNnHsXnaojif26uLJUJYcvElNu8mMCkWkdAbnpjJZW5//oqZ54EpWyIzBDGNf5hMbli
BhptIyKSZ3SgJE0dOctTGqP6tlj6vr7UuR/EfpKDjzEz+ZfHUadw6ba6zCVkELg3BoS5ABRMPj1/
fZkz555ZfU6n3IAAyRI138c/S7wZRGXuGpB6BjJCnqEKk0Wt+rFjUaphbziSdhxfZUM9dtuwmEIc
2V3Yo/prq+EbG+KapO8KO/9GaUuS2qdgzop14ZInKKkMVFlhWFK5/fqmzz0b1H6IfVAd6yeuVgIp
ALM1OLaKCXEssfPuDeiZS5FbZ142JVDqwtgHsIctpeYFmbROE1HojEWQA3lT642uGBk8W3sSF77k
U3v17BIhTADvJ2Y/a9l7kiZEn5AGOtKdnpPCfJzJpMjviaWGL1gI4H+TPq2dvLAPmk6wYlLkiucH
hntPS1FZt2rHzli6zeOA9OvC4f/c3eE/ZHoHIKBTEV2stKJEtYCTLQf3Kf12RfNN/aNNgfXBNl44
h9FXbWtPOm90V8a6UWyaNO+eGuB9uWcxWmpPz9SsXjn2wA5J1xhuK1mp4pLw4sy4cDS2hnOQB2kC
y5NHEURUDhFOeNQw5L7V8O1O+qVF/rQ+ToeJHB+H+RACN5FVx1+MUWBazYdWerkqgfx3A+zbcmrX
GkGBSGmjaG3D6rqLizq8K8DhApR2p/AdGu7bJBRS4qlkX9oSnNmokzSp4SKfxw4H7+N7goQqkbMa
gJEKu38sDSKcV2qV/IXZPG2NfmyvUMRslDj703DU3hiDW+56Qa356w/zUyt+vD7S1TLYmdjUtLmZ
xVIB+zOvQNSSteyUBpVmxdzpER1eOEP5xqpEctuA1/8gIFxddU4cvsbdOKKE738njvao9VB4sGnP
+ZTkAxaNpV2FTdetB05sm8YYNBJISfj++qZPN680pGHfYONF2maYi8EN09Y1y5xXqSioYZu6cA6A
U92bVB9IRcKDt1PS3rnQ/DkdqkhB+Do+HxTlpsVGou+DmXTcVtRH1IbmrGncIUcyVl//tNNKMMG8
+IZZRHApaOzOj8dFE0Sdk3Q1SgLfTT/KRteeCoRe352yN+7gOALJgOzm/rSsEHQsRRftf8ydR3Pd
2rmm/4rrzHEucui69gDYgZkSRYqSJihKopDjArAA/Pp+wHO6rY3Ny930qF12lVUUtQCs9IU3aEGJ
pfmIykyYf7bjLv4ukAO4aZCLArArRiQRMUdyHt9+0KPiK5giuJaEsyhS8byrOajyXiidWoM6d4pu
14ZKeKXEhfEgS2F8A7R+ym3nlWsPkw4LfQ3MsehQv+g8/HbtNeAtmtRiQHMAZM2FgotgJusOwcM+
EqCobL34Xpvp9EFTovFxQtIOzHBva/kWRUdjS/HasM4qIp5023LHXbRhmj3nWVg4PvQoehxvf6Dj
y2i554CUkZeqRAQr6FUOpw7sCtV7TVElAW8U30Qd9Y3etU6Vs14bCps6irywngDerM6SwSKOB6XK
WYJM0RZhRM+v3XTwJxRrT7zVK1uPIxTSEC1QpsFedslvsxDjKxgpKo0Kp0LwE7B65X6fDT26UDx1
QtsXbWuw30arvlvLxcFvhnqvuQRXNoMfDoxEV46AoYqmg9Y220gM3qY0y8z3TDTq3565YzQgY5kM
tAS+qB/Yq6DRLVMQPeYyVpiVblADwX4uW4ydF6fTrvOz0SBzRsd69najE1py63AIzWd1biOVrygI
W/pEnZjN2o2noFhLBy2wCzeOAlTuWv08wtEQAe2ob7ZepDfhRvFk+K22EcX2B6D0HgYI5AoncrFX
5o7+ME1zcMdwhte0obrxQE0UYR1koxV/xliyvzS4Gq4sPAjvQJOom2JO049vf8xXjk1MgkCpErPS
UFubS7gRNT0UhlB3aKpwW1OH9I1UqqeiMYPpX11ji+LCApWDaIYhyeHyGLVeZkLz4Jcnkw5lYbI/
2uMMXR9uyuwndGbPEcu0qEmbnNsV3FeQNYiI1ARQ8EIU93z0ZnES2HO8MzEkpAOuLavXONouChYX
EyYCbaDHrkpZYx5zIAKhViF2kWrwM2MJrj/G2VXFucJwdr3WNzMKdU2eo9sZOpFfitz5FqtFdpuE
okcGss9PlEKPj3ITYBvdKdoTONStm49ubtK6qlW4RbgqfLPzGHoEkiqbyUZE1u9yO96/vSZeCchY
Xdxu1L2A/jjO6i7lzMWKSMG7tKgaY4sCkY3IODgKdbTNb+VMUxGOcetutdRsLqx8lLtWYLg4jEZ0
B57VvqQNfRLrtpySh0sIHhf7g/qMTQdrvesLpdSQEdbR9UKJqoYa6To/sjpOv4bs82dPFlO+88ii
wm1WwzXZDlXff6JQVVS7rq3kxzBr0BIqUJ98VNrO+AlIW5gbV8yaGowzkGGNhsOPE1/yOIykycaB
SBBNmYV5PFz3sgGSp7aqgszdgIXIIHI6S5M1nus0KLemMZkQFuNxp7W2vGk8p7M2g1obPxE2tndv
P8vxWrcMG8QHpWeQeBQzDx+lRliXQBtJSRHVT47iaZdeb/yQY9OdKCMeHykMBMKUOxXYGADWw4GU
2EkKVhcDtTLEAzxL6arSp3j7dV4bZUlMTHBX9FDXXHQtz7opSxglHW0OjwoB5yhOvBNn8vFH42hk
ycEoXE7kNatSHyrEN2xOgiSuUGQEd7hDzzK6ELr1873vQ9HApmHFp1k6Eauv1pAcLxLy+MBmZXlJ
dZAavhQn5ZleeSEiEdrxBAiE6O7yWX8LEDo8vAytCWHaysy7TupRPkeUnzetQIZGsjQfo7xLfdi2
WBP3aMnlWj9s0FAlsC5b2pxoIl7mUYK+e9Y7J27244cjW9AIXMkeSAe9VaDEKa2FYZ5DKzWbn2GW
62ijCeMudbPu29tf+5UO41Lv4KKlsWexQ1cb00CzkRMkY/kk4AW1dtYyP9V0cQHEM93KFPSBSkBq
B4BK9U1ox+K+F230mbBVf7fYBHoKCzHLBTS8gOZWc5KW1AgkjSFuO4AOpjqP57YeZWcnXvm4F0OZ
iLddqq0WpKbVK0dKP3EG4jlW6m324HH1+4lLPwYBZfAqpppShkD6PuuG/qdBBrlB/Wb4/vZDHM8w
5XySJ/4D3xztu8PlB0EZViNXJKwGO9nFE7kgFYwerf3m1Fd95RZb1HmwIybixkx2zVvBsI8zt+jy
wI0rbH0sTGappyV5p13ic1IiuRtb1q+8mp3Ep2plXk8T4UAQYlbV+yYutOgBqgPdj1m4qXPiYHnt
6XAmJdBDYI/cfs3xn3OJ+pmRFyCvXDQkByTa9nqnZ/cdLPt7xNnbi1Qd1CSANA2YMk+iPWrbd27p
QhSZSB8wYJlxGH17fpbvf3jJUgNkU+gLYhtJoNX8YCCRx0qXFYEY+xwYm1mc24hqv/cqWkCH0F6o
NpIxAq06XAXamHYqGWoZ0IZSvtd5Ul3SOp9p71vqiUrb0QsxFI1QF2Fgk/HWiwDZUrMuwRQFnsTH
kEQz2pOjv7u2jKKvBUGJux6OJX84fKEyVJDVlEiyw0OozwAzocDdus7m7clZPsvB5FBypyJFXYod
DJ50tYGT3JlHJIqrIHfL8aHJEuPBQEn2s2MI9Ry0s+1HttqejYisI3o3V++fNWrDiw0me1jlIQ5f
MgkHryptMisQKktF1Sv3tdtj9FKhUPz2mx6lQsyXu0CIl9b/soUPhwJURswvkCLR9Qr9rsIvdQ2r
qYvY8pBHP2n+98oiockIqvAFrYac0uFwAokZrx7IjAvI4jBFvHJjY0J73tjSpdc52xs9S4c9kntG
YLhY7sBxI09ywT9otIF9Ls9ki+r2cPf2Z9Be4ovVlPNk9BFADdCOWl9TruT2cRtMRygVYEshezSc
A7VpVbAwpS69wMpGLCrGwohueQAs8yYQ5k95S2UOY1bD/JlEABP3sRXJp7kzpkt62f2+QUBFDxAO
0oHuFyV3X1RbE3oDNOJnAEPe3HFL5AVw5Ejr78Bg2B0Elka1Ptl215s+3AdgY1RlsfeKtam9j0Pk
mAMzkiaSzp1EONlp5VRcEIkO6MZzEgeQwSlEqpGCL3Qn8aXZlp2ZJZuYb30jFC9MkR8ZxGWPnhUK
+2XsPhfxNJzZ9ZgruCmlM1r7YFshaw92e0P3yk19gdS8BG7aG3EApEB5Sp1EXnoxcD94+InBQo0i
HLx76SjfKrsrHyMn1HHga6cvvSOMn1FaKd9qNbFKuOtWXPm9njkeF0Kv3ODYqyC2YMoaAWpCpeZq
WJSINvXQIUwMTAuF50yd0VkCdJMq57MaJ/vRRCFpX0R2POOjUiO251Y1WgN41akbRejetwI7A14Q
rtqXGhNe01d7FbcsZYJEdtvFJqeVhuw20MBixHepzyfb3vZWg5lVns5oj6KxyTSNlP3SHa3o+utQ
VIWOprqYkVHr0vEe9LBubpxRbR/aUhblpvc6/FBAALeOX4GHbzZwh2h4WNqEuJTwHPRQ5FT3n2fM
FO8RW6cxldZNV+5yVkkELLEeq62HY2N1MddoS6EnWhboUffccFggUNrfDKjFDj6rzLY2eJvS0MOm
CButsawR/iOL1seNvbDlNpkz5z/TWYzsbuqguh+NWOcYGtgXP/IsbIzAcvWfe6+YVb+LBsJNSs4Z
mOdRVj+pdvbjJ0/tm88ZImEgDMFjsULIRq9oD6ha0GkCZHdCJBUDzTKGDyW+xMC+ixGRBATRIwdc
YYxtDG54aFiwn2I/CqXzgKhIWgVG7Lk39dwOVwZfUwt6ByFR7ENMOW5nKJZ48zazBM6eLx4ILERn
Qf5l7nZCyHj0e9FwFr99FBwfUdyYxEyc/guSZh28hfOYtmlGedWLkOVX1Y67xsNU4u1RjsvbC2EL
tAV7B/lIEpHDk1CvHSfRq8WzRSbI245x9gm5iC6AeNrsaM9YNxQHvI/aaKARXVowX3Sli9Ehrq0P
jpanD2PfYHtEWc67N3LPppndyhMPeXwNQlsgfCVT8iyqnPrhM5q0Uuc+JyHRGqhJQbKoE3vgN6+a
JDFpjFjTA/ghZGIcSFEFBfjztz/S8VSAxCOVh9IBW5O6zOH4YLhmQBUm4sRq7d5WZT5+EkL1Trzl
cYAIv9blwiVLsZfYYnXbU+zRCzVOi0CR+TaV8y40Peyg1XsrsnZOaX0GRnWVujMyV5jUTvho+k2k
3rbFcKJ4dxSzI9iFSzGsM1q2JPWr21HTa7eTOrSt0JjC7x4uF5uymsVlY4fT9r2fFjk8CnIumlfc
/96quyLNRuaE4ovVbe3sayMPf9XCOeV1ezyBUFHIMklDoMOCPDicQNObLEfg6IInaJftpBmZ90ki
ohNlkFc+G+EgNRA6UgD+1jgAVOvxNqqpVLXhkGE+0s47HNsW2X7nRDL7yvuwVekjA5ZEZ3YtBNka
wBgcLMkDyyVUyRJn2oU1kOS35+YYJcWM0LEGuLLESlQGDz9bb4lYpAkO9h6qK9g/lZSwglnNZnfb
h2VY+1XD7keJBvVuX0kn+dgYtqyC0ZLpYi/d9Oe90efDiY3yytuTq9CqRQSW8tZLpv9bRUPETW4i
jI+oSlvaW1iY7jbTUDp6++1fGYWqo0sr2SUqBbNz+PKZ3ghMNqkUO7mGNZzXyxs1z7UT3/iVNUO/
nTI85TMSpDXa2Ooze5CptuiwhcVepqLeUWWGsNY6pzK94wrIwsSnzEu/YYGaraGZdVhVXJsN2YQz
qB9i/F8+p7M3PfSJFZ/peA986Hst+xiFUYK6uW4/mkNm3TcD2fLbn/YFQXkY5PIkBocqSAgPYuvq
QI9rVIzDBMSMjWpYcjGFs/olzvruO1DFBGQazHjhy0aW7iV6X8ZnTTZpfDHYyZQHhduZn0L6Mw9a
VmHkV2ZwBnK96s+nzhnjbY5o6Q8Y20BIdYq8l7k31WI3z1L9mXVyNJC2iajip3VR/HJD2eqbKqpi
zJXN2X54+z2PJxexNLAoBPLoXHOmHy6hLrXHWgMOFKDpm27IMkzUB1P9CyxK98RQx/nTUuQ16WBC
VQE9uUINWJSQYfigAD0ZRqJftKo+u36dVuaNa9AuO6MgUYMFl1ZzSm7+lZGX8jzEFqqGtIFXI9tt
M6HLgkXQqMvuc5liWYKPvNgZTmN80+Ns3Jlhk31++8suN+7hAmL/Q91gHqlvH8H2cDERrCB0Yd1Z
gBMNpWU9ottlXYswmbk/s1OU45fq8sGIC4WGw4ZppD/irVu6GamFmpvQJ7JMaz4V7ozZsQal09g1
kdsb51NkRC1ua4ZyF+se7EA3q/NPjlf2GIt1efwhkSFJRVUraHflyNrdOx3C6lAp9CYYWwR1z+k0
NT8qUbZ3MUcqzT8rTr7iu+ShfIqXyAcByRk7yZLGFaZWSu8bvZLm2zqqsuxqDDNb8bF1bOBF9XUL
28pVCm1jmyBmNmQ75i/FmUR5luLrjAl2I5DSbVpECpM5m760SuvEC/wy7M/GiLvRLzmtTjHEjjYE
HUG2O21HIDZkGMvPfzu5WwtzUWwIcRibhbiiVtZDT8AI2YSZsHl7hSxX+uF8AS9dAgqoPuy+dW81
gl/lqsnQU9N28utMhye3SHG1GJBG3ZkD8BDKhKPfhFWG7t/bYx9dHZRLFg8Ntj0VU/53+JqQvBRQ
IzMiKTRLLsAdNAG/YPwVlf7Xj/F/Rc/Vh79eRvzrv/nzj6pG1jmKu9Uf/3VbP5efuvb5ubt+qv97
+dX/+1cPf/Ff18kPfECrX936bx38Ev/+3+Nvnrqngz+Qmyfd9LF/bqe7Z9Hn3csAPOnyN/9ff/iP
55d/5X6qn//5B24TZbf8a1FSlX/8/aPzn//84+WL/dfv//7fP7x5Kvi966efT9GT+PHUHv3S85Po
/vmHpf5JwwO9BNjo1L8RovjjH/J5+Ylp/LmQqggENY5mhKVZgSXJd/zPPxRN+5O/C/KK3b2A9JYt
Lqr+5We69SfYkRe1EdA1nOTGH//n8Q4m6t8T94+yLz5USdkJRj1Ym6xKcJfLPbzsBK7+ddfDRS7c
1eI4C4Y4H89nF0VJE5W4Ezvg8GBm2XEheFTTlsRu2XerkhreDirnMHjewWouY7V5GPrhsbfGLcje
2m9NcUoIYP1aDEWlEGA333bpaqzSpNFASjKN4HB1EPVv46kO954j34dQ5LUWfgnvxPnP7EIxOdxc
KVKrckrR/GnUWGyQR9b3pjDMD29v4cPj42WURTsPgIsHB4xgZTWKgmICrp9iqSCY+EbgPVtEu8xM
rhJX3I9p+qPHr+7EuXF4qy2DcmzQelxa8fRR16JX0xxFGLcolIHsJtpoCH3sEBBVtpaiT1eVCtP7
7Zc8PI6X8QjvqZeQq+iL/vXqOHamSQ0BRHWBYjhfnBDGI8NV1PSy7sRIR0sDnWkKmnQfgZUS7C4/
/+3gR2uo0tMUJ6PSiseLaTYp9NZ9/h+MApyGsWjdGpSRD0fBmy61E7fvwNjGTXaRTk2osBgbMZ4Y
6GhrAXVEPZuYjsmiWbxa6anpDdEcY0Wd52gLgHTJ9h4dJvwEE2NXK5X+S3Td++QbXmaLfATfNEB3
HEbGarZUJ7Tnqs/7oNNNkKCoiO5a01R2ZYMV2tsLYz1dkE3ZYMRWZH2wDtarH312u5cNVMtURum+
qlzjPJThKejaarmz+DihWOt0Jhc16nXk2DRI3uKWmgWTU2dnWZR0gZ5fFY9FqJ1Ks14Zakl7wHDa
wI7p2RyuDGtWy3pEHyJQ++mSYh9al4PnXOS1jg817glnb3+/14ZDDJDCGhO2CL4dDkdshZlhr+UB
gZCFhL1blrA8yFsvh5w6NbzD3DklOrKaM74mYf8CN1x4FVTKVmvSKG0kAjM6KA4aG+e16X2CvCHe
/WJIMLDoYTrAUTuaMgQ1GmGJikFGKc4jFa4ukUK6jcNGW8ym2xMb7bWXWg4mG7AWy2Q9b6a7HPeF
kgZs92TXO3W+zb1I+Q/eit4k7HzMO1j0q3itxDd7qjUXnCTGcH5YKvmmauF8V10hArXLtO3by+OV
t+IGYyku2cQScBwuD8dU+pnNTC0F2WL6S2a2zbV6PFFaOB6FKSK84L9LHLCWCvOmKh9QpIVFUif2
phtEu8l68b4e4QuBdqmqUSSCMokMxepdOtsTiTuTl7uLlaTO/92KCJehzkDH+u3PtrquWOHEa/TC
gbNQLNHWQkOdrmE0Lp0c8FZuQ882KcNqHrLU+pQ+vX8ovhzUC3YTlbzl2/52XwGDQYcWh+sgtKP7
Ggbo5ZDQOasn2b97LYCXWmoh3CasvXWUFqpal8BxLbgZIyfzB1TQgExWzn/wQpzq4HWJcZfXOnwh
ujiO7ATgAztVxPWsqLN2owOdi27U0qvf1YL/a01ghQN9ZMF9sLEOB5P4y7utA6ZAzfEsZncN1yqS
On/lPwfpzxtR9LIcIK5SBF1gnIuk0eEoaPNCB2SLBrKt220q5q/mlL+vCvjyKkstd0FIMB5YpcNB
kkFL41BjEKjTOCFgcn0bdY18V8H9eJTV7AACy5IS79sgCWV85tY5FoFd029zXTqf3ruyF2o2NWOI
xqy4dRHQktDJm8HIAkty9WL7ZGUYg1vpY+72yokZOt6wdJY44Cj22UslbDVDXpZlujRVwCxWal5m
jlNedTJKnsgizBNnw/FhhzHScjeBUyBoWeMxZKgr1VQxVMW5urXaCddeXTslC3R8r2M8tiAiFtEA
3FNWq6FMHWwESoh5cVRHw7UOreILZqludzm4kUFtSFdyd/f2hB2PSfpBg24pdi8QiXWHhLRKl1W0
aIkZhh9martRMsva5EInVDda7UTst/I6WxYjkrvwv5Y+FNC0deWkYna0uIIMHaGBj7aQUXvR3vZq
akKdN7mfFWl72d7mPGz9aejEtJ3SWv2qi1p86TR3sJG/6yMdNWQdDoftxf2tSV9X8TU7G/N9V9Ow
22uGMC9n04hOdEaOlxxMdsLkJemFkrTm84IejCLN4DqS4IuwUJ4H/FbjZg6/K3mYWydW3WujQbhB
SHDJavhkh6eDaHOAxzVxHsKn3bQrkKR6aM0GK+8WOmR8YrRXVoJG1X7xj0XEjWj2cDQ9TNCaKbj/
TIPy+GjGdrotB3gt5G+oZPmxMZ46yZd/8t9VtJe1QCtwwVIRhbHmjcMhsaSYkdxHwFZ4KrKx9vM0
q0g7UK1LGkRXTVN+evdq19i9SzsV5RuyuMMBe9UUQmm4DlF9p5wZGY/emFw3eRIGWW6dakS8Mn98
TGpEIAYpR64ZwkY+GI7SmnQcyFISHLxFfa/gkH6emolxgq722ljLdWixfQw4t6uQwq0t4DESOqeF
2dAWCIxyWYC+u1hgItu3P+IrswYtbsmBAX0TrK/OXbQ9IoSsBcRnr8azqMmcB91FgLKi24uUD24S
+TRFJ+6w49UJRgEpBk4P4BhHvEVUYdAxoEYeSFuIazEX4dZSpXbuJanmA4w0d+99ScSol6B9SYlN
yKqHK0XRoZ/FLiFaL0e5d4cqQZUiafurPJbqRRpSMEeuyNq8PerxLEJaVcFK0n1YCtirPSjMyawc
nGMCnETz/dxwkTVZgzp2l59anEu14nDvcX5RwKZpTP8V5ZfDFzRSz8kxaETzWgdN5c/oUHxovBZC
k1HO5ed8zvJPGT3K2E+mHhOLt1/0eA1RaGC90vl8qQ+tXjRPiIaSGhEUB+LodZUX+HqY1Czx6JHp
jWLl6T3IROtUjH90j9OdB7wJxoODjurbalazgW5SWaFRWXuFdz66UX7lGfEp/N9ro3CGwhWHHAFE
dHXKzMOsoyqUkJ8XCMsgN9yCsnH7Eyv0aK1Q8mIjLF+QFiB36eEEdt3YDtrSk9PaKd4uAZmP+TnT
FYPteHu2Xh2Kagq5IkrtdMYPhwI61XaFhT66Xkj7TLe7cQMordiqqTLu3x7qlW9HgGVxC9FpPJaJ
KLTEBTGEdMqIh4tfqJw2IMvy6p3V5JeCIebgFDLYA+AEVytB6qJPixKFglLIOkJQIc6/2S6Q9hM7
+mihL7NE6YTLblFCWCcrkYKRNwCbIvAazEF9gXaiEri1h6j8qCnwTBRd7Dp9OiXE8up35NxDfg6M
AYosh1OWGahz2yXN4dbyGrivSvpkZYaenNjHrw/jkjqTXHosxMNhonZOW8eWRUCa01sUeJPFypxy
2IllsUIX8PX4jgbKeRDrkOKlmX04UOZkVdXPzBdOSkhYbO04us/jtvILKz+vVOOsTijelBKUauPi
fOmV+olN8Nqr/vYEzmrFeKhKOVB3SAgRfxhQlLTLx96crbv3b4Dfh1mdy7YA+S3YXMFgjON14bkP
RlENJ0pSr7/Lcnzgg7FE/4dfUx+GWZHhEmuBHWh3ropVn1LA6T0xba+tfooPSChDTICvvHqZsk0G
KPR6EVhpY/vSHLU7gWsaVSkiPlC/ThNeaXF5Ksl49fXARHAoEu1Raz58vam38NsEcI0WZlKiPTen
82Me9cbHt6fqtWMRSXMSo4XRhZTX4TD2MClULInvsGqHgl1N5m5C+pHAVRroJL492PE7sZkBdKOe
QxQEMutwMJC25iAt3kmpZefPFRZtgZG01ft3NOMQRJLEo/PBPXk4jmXUWo8bCu4ls4s/u8CxcW9h
p3ginjv+dmTuNtxuzkQk7NaZlFONZq2b0cBKmHof6O60GWJw0i6aFyfOqGUxH0Q6WNpz4S9VSoMq
4prZl0/joNikkmgQFuEOeHazr9upuI1trTrLykKcqE+tNLA4q0BweBj2AA0gpT7Cz6FaYE26gi1b
moLzv63z3KqecjLjltzKa7uPsVWrj6XTeRXcUifXP6P9DPmNmEGpP729bI6+s7OQPCCtqJRKaIOs
prMt9TSuKwzwMsTgd4mjFnuVYgbmtydxVyyT1ZcGwoLUFd1gB2FJSlqrwcKmLMMuTJwgBwrOSTmV
yuDdOpNpii+lUasplnlQtsCszKZihhJYujvPt+0Qu93e5OpIg5wy7H2D5H3ylE4Y6mwQT6uQp5wr
6yYn07qz6ClaF9mojsJva6mhzds6xhczxYzvckTSrfKb1rDHQMfmNHpQuJ9euiOJBCM/zIR7xlbv
zKHDyGOsYDT6hV2qTI036oDwkopy313ojWa32G6MYfi5UHPvTCDeMkJrSLFP/256eW8XW24pV2L7
CeHLjX29mgyIzInm1Mb3UJ8KBx8x1NbKj1OcKQ7KGZGi5cLX3BZcj++1jijwhYxYBH2HC3Hryzwy
jGuRpKFS+bMt4n7bGJPiXBVDFkb51vPaYkwQ87XKGUlj5HzSn6OF6+wFxNY8RErWmMYfhhstiPI5
bqTlp9iUJpofCTkmm1Kdi/TRGI3YbHyI86F95wyV5523YVtaH6pees4OqLkhzqE52XrQTZWnbe3a
xIzQj0yUzDay8lJE86be9m6yOZ+8QAoMx65gAjbTrZwRAn5QokIXl+HQtcO9O+GwudESTb0Yori0
fGWc5/K50cPpOa16Rb8yevgEVML70LrggMvVa9tEOf1ch2jQn0dRFbZbIb3S/oIHowYnZJC2Gzjg
CH+aBFXuommVmaqfNmYZXRoSfFGEwE8ZJ4+Y6IVwATiUK38wzXb6UU4G3XwfXiiawey2LNyEjVWG
6Grh4IlfXO06O4HTof4VrkSSQlZHCeJpxBE8L9FqSPCU9KcO3048eISLYBrGhuod2Jo+9E2lFfZt
CbYTh6C5UZ0LMIberxaE5nNb5UIitGkX0ZkBHiknIKwdRDgzJzR3Wl0rt9A/uDtqrIXHe6NvQy3I
hWkhbT8NVvvcJKH61TBigR2azbP5s16jTTE3Sdns2qyUVypGDxkAdanOj60yNB2UGZRCiG2l0+Fn
SPDia22WfNFbqDi+BvvY9IUV9s2mp8jYB2McVdE2xziPtT1njrGJ1dH4oQ2oxvmWNyPk6NEei/3S
G1OXdViltwI+ww9VF/BuqgGg3l5mynjvhaWLi5jaS7GNsVUeg9gUlRlkAitVDAvqxtpB4tCfo9To
cImOdGfYg3kzEYDXMFjahTLrvjppYZjX0eQy8DSjgAM0PbRdv4yUqdq2cCvua/QUhk1lojR54dQW
OVcbZ3V24YaTOqGrVEY/wLqlyhYvBKNETMTuvjlzanUPCcFwH7SRIsl4M5soiAJw8wn+jDphERPp
XdDIeIypvc6dZ/lI+TnZTV1hNrErrcya/ByFDxV1fDQ2MEwNXSOIws4VF2nTR+gjJ6lxjzfvHD/O
iV0yGZhK4UmalHTW004zHzj448faG8M7zm60P0th40WulMi9nQm3UeczyZn5C25W99Uaina8pGiQ
fvUGBCUvJ1X2CP2Ixh43xOAhILw+K55VPdQe4oFGtU8Hq5MoYusoolJEb1BBhdplfxuqIVE/jlWh
iccCA/A7tVW6W23GRDyQimfOl5xD5e0wW31+rhS1V+F80SLpTy2o+VR3Q5bjaaC4v4Yp9CpgsYC0
917a68lVHWsqjo+qFe3rKc2VPZig6NmQGgIpvYsc9DmKmxaqo2VaKyj4YGW205ImTfEplJ52YUrV
erRjFB/QkjX1LxBWmwkZYjdG69v0Rhcwb6S6l9o0FfNV3cclMqYWDpxbV0ZGFdhhLIfAC6fYlr6s
hPGhCBXkirNGFIMPstx0twXum/33kHZ+cy2KyunAOcaDseUscaSP4+s0BgJrmY/5TEntW6sK9Ztr
h1H2ANgp0y5zrBjMs8mMOfKbyDJE4PVapwdanynZnrNk0HcIMNZ65AM8trVNpCSTFWCsVkRfcm3M
vtdDoz/aeeWGO1NDKzNIjVzjbEi4A9rt2OPtSz3GiJq7UMlFcZ9nRus9RlkNZdfJ2a7+iHxz7xeV
od8Z+qwCRU5DM73UQs9ofLIivHhVVYaAghsL1/XWzdCOKtsqLW+jcqjzR7uELLbH1sydr5wIwNhD
3OHM6cu65pbM4iEvwP1XjstCTNsu8OJW4rSEIqu6bydW+Vcl72M7SLuhvzDRXwLtCQTa2iK5iwof
gJwMkUGvmrIzSF2YpbR0+ydypqF4krGD+yl42PbHmOEIxD8LlAAb8CrT/HpWGoKEurCtzxwbuYHP
TZirMIREJcRZBS9xvKjZo0aQTF2KuW0/duoihoW97qPe2E3ySXF7KFtydO0Jytbotvulzz/cZZpZ
x5+wwOvMc63SapZ04fYm5ruDUxb3rjpXHmKY+IiySuY0qa4xSpbZhahbLz+LItMDUje7JvqJCflM
+1gqKOjBLUHo0Bv8DCGE4Vvn0dV/sroIjZ0Eurj4YeAqzhZCpd66aYrIfTarcOCyV73OukCrERJ5
mWrTfD7Zg5JsgdFb5j6ESZKBGLBdvnBQVmPSfCYyaljGQHwH52y0c828N7NJ1aDoUEt8tEG1R59G
vnSPOy7El9vWnBttR3sxHvaYaMBodOFLPEpkDqe7aTBKVAnNIm2+023FFtnLJrM/txK9Uc9VxZ1l
UIFuHakqOcaFJZJJfKljFG4CXUsLvCnoxl+m6izdM3Q9KZ6Pmlc2QSoGDanpDGe0s3YadGOjuXiF
3gocCDmCasmcBwL9O+6RWO1L5VtRYKGLZUQTyZ0CCd26MnFldXbklbl2nWlJOeLjPha23wxqqu+A
oaQlaNtZHz9EQsn0z9jLKjdN21fO1UA7t/tRe+ogb8xoqqi2OJmpiU+xDn7EL4TUu12nOLX2wSnT
1N2rnek9IW2mis9OKKF9mHbt6Xgx90pvbbmeXiSegLorQRbaE0JXnUTc56mOJql8aZA05CrFKOTh
JW5/F/z2fwTVHgBx3wTp/n8Iv114Pv8z+nYP2rjMn8qfv4Nvl1/5C3u7wGiBgyx0Ljqx9FT+Db7F
0vlPBxgPkDJMKai5LbW2v9G3rvEnFQgAA0uzabFc4Ud/g28t709qV/jbLGV+kE3We6C3hwkQhUtC
fuQV+XdMkFJQbg6TZ/jAE9XGVF4vzKVe3/TumOUYsONBX290ERmKezUVSUVpk3DQDc9lYdjNZ7wM
i/qUfcthwWB5FpSHwVDRrtbAU+mrZ8F5LhW0OLTrRo9snaaMocbdBcr0UnnoCqe2rxHlFhFA9S51
+nyP7/uQPib56N4T2Sadz0mWYbPmesoEni0x3I9CKZP5/Lfp/Ru9/DvO4uiTYbam01yHWUJFHtH8
w082jCAPR4zLrxVdzSNf86BrX49o1svHysTmckNJGJSgbPUIsTTNjtuNEK1bPb7/McDyM3PqsobW
M4eaXjWNbp5fFwtY4ntrDEO8040izXwDGjxKXbIb7XbTllHtcewNeXcRdSNyeG8/x6p4ADETRBWw
PsCsqAfwLKvvEaZdSvNSehdF5mIme2FXXdb5kOQLT70kBJj1+y7JJK3vZlJ0bM+Id89T3Q6DMSzV
6YRwwmuPQy0e3S5oVIDkvFWNa4Q8HcoUnkFd6E75kZZpjFXTAJE+9qvRE6W5i2aZRYu7O6i0cWMN
piIGXyN8yD5WIjWmE7XL5QP8u5yzdMaQPASJAc4ShNsRxCQ30OUcQwMeuy3oC8Cvatpon3YU2XEo
iVKnHn2odJPQicysIv2FE6QynCJhrEQDeQxYVGD5wOs7ADZwpDxct52hzC3IlPk8RHq3DL85rSGS
9spSX1wmYhQ8aCvoaoMiwY3Tp3MVkgN5NRZAk+3UCK1kYGDTX6o5WiqmwxXJAeG3UlV6MGDcE01b
fVSm6TKCH2w/xePoiu3/Zu7MduvGlbZ9K/sG1NA8nGppDZ7jDM5wIiTdieaBEiVRuvr/oe39dbI6
HSMHP7CBRhuOvSyJIovFqncY0Kfh4DHLQFSfG1yI9TNGJE6f09nl/3LqMxkmvzcjtZIdtSOaWfD/
de/87EmhpEfNAL/okFI2FCIOGjwFuwvHGyvushktEI27LROz/lk9104bT0IKwFIuesdoAtj0+F5U
ljmbBkBQaT6buqsSEOLYE34c/x4N83Xq7PnQ6CTsYNhS9JeGtQFlkXnm36qc1QvxAa2/Ix2BNntp
ZfxYWQPmpqGV2jUYxgDg2HMQn7dwrO7Yfw6WISx5o8KttlEBWL2/qHCb9U3ulKN8Beuafw4qJR9y
UngTgYm69C5kg4LhdYbOR089zqzXMqlNtX1Ek1C9RLT9sf5JINFQYdD4Go8Pe+IcyRaEqHbi2yMP
WW/4HLgob1CtEjl99BY5ozdt0M+/6aKrL8rLQVoafwvdBj3ve0m0eY1gyacDAiBmeDvjaeG/Q4HV
8O7cfKRDyQB02ZuZBFycgqFN6xsxeO4YS7vRAg4vzOGzXYbbIZzCgKRTqvvO55D61C7JO50apiZI
v7uwm2YLt5+ibC42ailsfiqf730kGoZTkwsLLY5yum9K6jm7PAy2j0tD8vc1Mkr/xh7N2ti75Kaw
DPyKalK+9I7azVaA/rYDztz4vb1J37xuZkDfoIQLGVJ3Wb6Di1qrcBcce4ZDBbNnvsc9rgzSnSyU
c8RTRtpobPibupv7rcCWch46GbtV6H19YQz1ivou8OrbYPUz40PeLJHm7DZc6ZoGnGVxKHD+u1SV
Y91PC7XnXZnNmCbHKMME1r6mmNFf14UssyvPHbIhocKBFVAjjNT9VsMiwxTnhTs7X4rcGQrwwCXo
JEDrO2/E5Mg0lsA4+kNuexxIKaEtwS6rRTklVpD3TYJr++rgRpTTDarSnIqX9DxMq+sSqPxblxOZ
QpwyW/s3dYcb4Z0C61rdMbNfbA483svZKBKwwANpwSrAXWdxaxrWmnokaACECJp3MpgoAq71wIkw
t3Cavmwsa0pSslULGXeYpzvHX63sBJ9FWO/RHmlk0qT4a4x5syyHdfTyQ7BYk9pnKRV31xVbm8cK
GO6FTLfgc7X6hbpUTT+/XgJTRHsBhYVirjfjzAG/zKUyiuFYeQOlDDo6Qn2ZeBM4y1TE1H25QtB2
fMoqnU1+/vVr0/PlbCRo8IPpBnbNf+ec14z8ZehDbzwoa1uLexMtyzKu5SC8Vw4vT1wUm1dcB6bR
PJ2t/hXa+9MLAwLRYEsNZOJ08f16khhwNvPsTAfZNtWSRN4ojqjcZfnBbFpBQQM97ZoE3ZLyBZTW
T8IQzWumKqxtD5a8nsjfreSgtWVqb0TFhmOuetOUXgACbWi+bk0ro4/BGmRoCam+spKGrRiTQ7AP
1QvL5SePT7qCAZHv0K/hIPXjTXROnblGuMhDXZhiPIhJIT5keFqopvesDHV6ijNJ5VRZtvvtNx6h
tII5FqkkY3+WSVhC9UsY9ugjOtbkHwSiBOk3bEjdXTEufsbROqTOs+/DaHghaTzDD+j9SB/wEOmA
r6l1r/Qm+d3Iw2HGPHyNxkMAjsVMMn9U+vxjRZcD9rHHyDRKK9lAjHSHDLGk+jjSNEQ3aazS8aoz
TQbn98cCfBla+UiGk9KevYVy7PqmzZeRONC13nUVRv3XOmyia0SnjP7rPCj/ckOJenrh7Z/nTRCu
oLrQEKX3qs24zwZiQ1y+Hzx2Qs9FND9ZVRu+HXp7fLv0whC7ahHwmIbMRhAqm3yj3P/6sS39jn9c
9SAiHfICFgAcy3OxFPSZi8He0EyoVllHEx61Yt7PVVAEiYsi184yK2xs4xK6/boToWfcdWqsrrpF
bsulQxy6m2UPLYOG00AzbR3nl4Rt/7k+9PBoyUKkY/iiR/C7qTIN4dQbac4dFsWqkqryw/XDptE6
EVLO4wf4/06RhOH8Eh3pZ2PDUR3qCQ1k8spz3ILb5ID/1m049M4i3k6ZzNekZDGlO3Anfq0V0NX7
KpLOSDeh9q+myG+v8Uy3783G3yYqzlbn5ddUxPPP9jSn4e91tvUqerQm587Idzmfnm1efY7lt7uk
4iCh9f85OzldS29tq2W/Ii7k7wrPLj8WvPjXzmqVF3UWtnT40Q8UL8zifwZSAgnKzVqegYE630Vt
Wc193zeD9lfNDeZyExYDNiy2cdHanVUkmG2aqIGJEnjXZWan+b50zcx5/cJs1lvF2WzWVtz6HKpn
y3lYifpy9dB8F4fJx4E7wVrD2fblXFOYXqJmDpNgTOcvnVhwHTDMOf3YVuRBh7Wu25tK0Yk6Mufb
d0tj4Wv+wr39M1/TBiiA7VEsDTGGPVvpeddMovE2cSAb8Z19PuPSbpjrcCtMM7sitWjeTbJs32G5
uPaJZ8iBXmnptUerW5qvQ4FT6Qsx75Ei+8NwcWACn4wwC2AxynFnt6TMuetBY2D4uIxUY9EoHd6l
0ejWCez4DFiACt0jXg/Fl3Cp1Q39k6beoV/G8R3dbaq1tZAM30xwpp+uAmqv4I3Xvay6fNhtTWMe
pgl9jJfuW+OUfrxvuHTB45v2ASCfV4fsdRtL9oOajqLfO/RVmqUp3k3W1OQJsXQNXkv4n+ov6WRt
9RmLuzB/BeBBDR+9ypJGbDeOgQPaCy/4n3dFHg7KBMYN8dQ5L50hRNobDvJxh9HsugCV47GeOGeD
Sw6LO/uxoT1h22Gwu6/khQ9amnZ+vS1T6nv7oOm2Uh6U67bdm1/f2CN48ofhoqDKTqs59CjwoHfw
YwRtkSqcgbwD0TbaoXdi/JptKp8Olq9LFatg9txTZ6/okMRzgBDl59a0F6oHa9b442HqPf4J7wcq
GiXG9bd8Tnl4M0pPXveY2bmXK7TzwYtTQ5Xq5EZjaf6FmIvgUmIMlfGSa84/dgSIMdQY2DCBoAMJ
P9sR1i0qKN6a0X5DLFcdumIyuytDtiATwLMMSNelqZMqdP22rn1B9gvM5o+TD7tSCwQnLEjCDAnD
OVQqBcjiEEzK49oLVUZ3qho3BiuCa8WXkjNWB6kPyaJZfSocer/zRcV2INBCxAjvzheLLz8ujzWj
0hmpOeVAKJgn1pTrItlUYNUaAtpUmVmezF5majqC2JqM/mRXxO4H1aqu/OYEvVG/zcxu8z6Wgv04
jamS+m9G/PXKkBsw6dVqmEFpp28aBKdSuTN7LOgfIMx0qkuiCueBZo/GXpRG+6bsBuD8fiX5s7vK
HUoD/5YgQpFzvzSdKfqDWU+ijo4mUoh8fKWpSHGLeKkvnXpbwXdhi6tgmDRBpCeTxblqivZFVOup
g0Ak9ak+D3VNTJVuRrHQSbNxLI5ZafRMFir4ra9eNzMQVpX0ozmvn6ZmXOV7q8tWq710fYpLBPG5
5fu9wpw9dY4geI1S7TI4l/SkiOSuu1tyW/AYjWgdfbiE1TKWsVeljFwyzZH+WV/5o387eEWu/43j
neWdwqaJxu2icuUWZIeAwVb1ndH4/uLcG5GT2eaxFHKl2tb7bpqWWJu5Xu/p91Nwsrta4Cm0wyvT
msmeb5/vthBMJAtNKhVQgyvV5Hl57HPuto3dNvnF9kB/lnM06ka5ZWiMkDeyOtHvtHhkplG9dFfA
q6gxegVoA1zMPOhX1SGbMFqbLq1ucph4OVVRhl45pcmYm4ZbMrC5rTDa4kgjeeI5l+X2oGXOWOGV
35ffoqwseU/989rvFsShAYU0DUOStkIv4OfvunUD3X4KClprHfLlIuoe7Myuvdfh6NTbw4whlLyN
aMx/82kNjO9oZS/952JuTXXdW6qZjJij5JSaibC23J3iYoly3iVten1RlUP8dEAMtMFnF7Vw495a
C13BxJ1Nv61hqojkYCJM751vU3g99MU6L8nU5uv04Nt1yS3Tndd3nrvUbz8HXdquCI2WFSnHfW8v
2FYdpWFaI/7reMv3GPKqIGRVyM7UcdqVGYWjOEQ43b+Nog0T+Qt7WXXFtALOYEeXpttGsr6xuyiF
m1d4wwiApMEY52oFMdZB+k+DZXw1e+Xst3voMTI00TudN3UtZkNqL+eOWFEmAp+G+ZgNnkNUyIFI
RqhJtOwsb9HUHboHa7BmFReyIwLFYyErpeLA3jrn04YPObcMjC0j6VWa/7gh5DovzXTJYYlnPASi
6FhaWCR682uz7jNifOsJ9N8QeqRHDlkOmdkH1JL1r7mCyUOlxvVowb8KrWJjCtawNvhHyy2y3tkX
NL9947YOoq54veEMwigVrR+4qEtlkskWeICviqOXzvpLNauW4UTxtyq/Pa0yR876Qy6HZ9atvUXl
XLzZAKIYKPEObV99nhq8WKoYDSw66AdCjH7phZsOOqyBASy/oY/qlB8sIx3EKdpcdwY5s3loEORL
ByCwdFWRvgbt0VAyrNjxlrjuMWL4irV06TGPskyvC+X1xE4sEUKAFQUYxRnqYjPr3W7JQiPcTSU1
xPtIlEPx0NsI9x4tQdE4jKOcCuMau063lm+IgHP02sK7np8ElYNxT5yT7nbXSCOsaJc+v6fN62nH
4Fg0m4T2Rs1s+E8PXOTIEM+xV1hLdDOtUtD/w3V9+jOQKpveDwhkBFbiOQuNwbFeW2WCpO8Q5d1b
Sz/1uKgyh/7qBksYN9YwtFV7oG0YDvdyjOpSiyoD3IlzY+rAz0ybcVVhrjznSViXTnOaM9pmtwNl
V3pZaVoh6gBS0EC+x+uLNHtws8HmhlO8nHkrT0vCST1e1HNPg/FrMeewWjtT74ot6PwGiOMwdBX4
uEGvo0VO23olIiH5JgVsSdI4QelnpMM5tNYrGRRD9Rk6iJ6Gqp0wH82q0cM3M02NJnothTvyUVov
indKlV73NZYFIcMFloHsPPj6LSXjicCySZ9SciA64ItzUVwzYVtxMajBAmOH1+tGfW7pwvAyiAzM
zXfuAp7EwIYUYiNqv6O02eYc9iLDSHD3HGuqqE8bG8mFp+Zj3jtjNlKmHKz8VS1UunxB1Uzv18+5
kmuhY9JePu/lVV2mJJgt7Fm9uNYVx6o9a193iJ633zJHiZA7edrS7NTLWJqD5ep06Snx8qSv96u5
dQQfC6Svg3gzIXCFV+Fm6b24BG7IimqXUe+fLVqOvK5apqUeKjfQS/951wOcVKTawwcpRvu/vTrf
yHXcDHxgKkaMx70d7OBk9puKvacmERSOx78sbb2iok7p+ZB5q248tSFIQGNX1iZJjGyWjD+F7wLv
aTf4JUvW8/Mc3A26Q1s9vCuNVBj+bjGrThxyq6sQyEOXamFVitDIiLbuU15Kf1zxwEMGyhSvQ9Zg
6EDx4/vuSkoxECCUAcTQuQhoGbCHmNKj6bUDCqhzCutp66uCRs8b8hq99IrW9Q21n+3qsZX3dIWg
MlsXlsyqCfT7pqj1BuplTVWZxwh6bcbJ0EctEv1v4aGc9K6yB6OvH4Zh0sEqSgvDLD/lUHX5TmzA
O+FtoBSVdhqPg8fyYN1OjR0OxMZZ6mnuoD9NiBxbxMb7Q+cgA2DdrnMF7mxvVpF+CjLqmoHsmdLu
qTdn1A9fYVbdDOXnrRXOYIEZ8yqGoitmzzSseF4M/nqLhoBJ7leAeJ4fR6rNA339vEa8FWytP4r6
4TktsIqqkF/6cQ2nd6vhIBsv3RTrQgrVNUdShMmlDsNFHhT6pntX54SORkhI/EkhJBe3Be6r20Mx
IckwnCTCI7yO59yjsIeO3xeWqx+yySMy4jfLIPz59RCin+hczlHTpjFzRf/BdGgmHseD1cgiAk1g
gPJGkH0cbZ+OOgEDN6w1tp1IzwrPbHXzshAoVK96uuk/ETQku93F0MuOW/OcUfKbaz42LBH4xZC6
YsyR3CBMOqcUw3zTPc3nduz0q8siU6+iZ0BInzc+f9NpHPIAp5gfLwcagj9ZUfqgXeKJri2/DWM+
CDshw8+2QM8Q/ZhlPchxS5Zyquyrus7GIh+AElZAeA3HCLJb8v6ueAhm1Gw/RHkaiq9BxPV2k9UC
LD1Gwdi3H7TdJ319geY4Wumm2Qz9fLJQNOKJm9obGxYOmWdS0uqp3pfIvSEMoJpiA+OSC8qcXVyM
YzS96qptW9+LtnO0RjxO3MMct0Nlk4bNgjfj3OSy4tgRV5HXocq/dasxT3smdJjX71S22nxptqER
/m4FOzMp+JOpghgiwA6qvVA0mVCnBjCyiqSqmVCv+LsepYtcYuz+VyFzcOdYG6M4K2LGpgqsazmH
Xdm/DgHlmJh6mSjXyDvgfAqmWI8lk0WwKzLv3rIoWMlTFY36+tDTQ1XuhdHp71w0dNxTWuHvZuxR
AZ+au34ESRuecLzC9esyDFbZOvTjt9yx9tsI0jqF1Lq5YPDoDaYre2RbduVJjYCIyZ9FCzKhiCN8
6+j+NNiEG8PNoFod+DBT0jk2v88Gnj5lzc8huy/sCFgMuY1RE4l9X8d42jkRBggyLBGrGcfey0HI
paPIrL3kOIQTerP2iNJ7VZ15ce6NXvQeckrIm12mOvBlPEWb1aw30qoXP/aMwKxhlho9TJUdjMxF
hu/DzWLe+EU6jDaNdavwbmxv0ulqg/uB3s+eNrlSsc9Afi3XlUdwnn4FX3E3rOKx2QxZJ7Ri9aGM
A8hIyHg6m3pDq/8WRtqgHuAjsHphLzibepWmyh0PTNqILZ2JQjK5PR5Pyqh83BfQgVmvpt7Re72z
UhZx4qeTLgwjvXv7hLWpSKLVTjt1oPCblsXtc7gAhNGyI0x9r6M+iV86WGrX0cXMh+uxGW1ZvOac
mM5W7Fcujo14uRc66x+CWYf2FQQiX8qw0RtwEGasVOJVQGTPoTOk8lOK3UItcQCpHnPStNHD8oyX
MP2OY5aThTrghcsUsGeMoBy3h6ifZsbUbnsNFikbo2/nQzW55VCdfL/P1/AYgSpDb3FCOfvekY6w
edcTw0bUYNagYAuPIfasXtGpft7GkfFSxMjV8x/H5ekYY4wjIqIxerhjmwxjOOc7OkSSyGYiUsSN
IUa38SmnA8R1sp/CckHeygHpKXGWWUTJZjAcDchpsXohnjVPIU/mdUQ+87y5oiNe8EKq0DBgtLdZ
Q0Ul7lJ0dkmLnzKfQqY65jmrqVMFGzYLQVU+petZ2ujjYEe3Rh8oVpjE9OsdXWqwlNI7XTghYjGc
wtHSiZYp7G3o9nVhRPnV0q/pan9ajUgt29FjgNWSMEPC6I2JqkaXJW0QmdlX7GVl+iaaUWo4bUVu
pNsO4PPszEhBsdPiapILd91llCis4USJrgq/UiYw3+J4KdSnfHE0DirPeI1Ht5mL/sKes3R96NOq
WXabvznbMeuls70ltdqEcRy7yFNA2yk0iyKB17BVD0qAtf5op43V7u05twuD4nK0ZLjSWdM49LHA
nLh7XTRi8yEd1U4Rnqh7G8gURNuKF6CEYffZSmtlXxitFOWXEoUruglbFxxbR0WivZTol/gXm4TC
8KahI5fezXBnWJdji29TdMQSmuN1ij9jFiX+iBZ24gJZ8Tmz1FXvnVZYXoNMxgY7Didhm3TT4kYf
zdKjaSmJ7ZyhIeMkj0g8I9lMv9Gqr70cm4Uvzyeu5yybNEBnPU9FgqfziuGkesN1p5xTZRb1JPAI
+lYG/mLdBIBul/dtwKQcnw7qGc/bJU/zXz3lUPbTqlLrRrlxoXrE9CgAX1afn84XVbrpVPM5z31e
EoE367RamI3Owg1HCvMjZYP+i5jXAmHv1dXv/bA5GDSvUCKmprdjGyzQTNC2Q2ZYgiH2czqiU+ui
FDpajNU2lNeSEll5h219PqEXbJhdcxnMm1/5yZopHTKo6epzkMEBgctHbq9Y/FXXIPkPEN7kKNkL
FKJJQScLvDZQAN5wl4BcSFkzVTFZ2TfiUk3o2vrVivaVUIUqdpzKlvotS8rPgVF3mL8uUH9Ailyk
7tqgPU+1ernNqg7F/7gwnQ2LSemLzdyDvlTjV4wJpvErucRUfslDIcqHooxMpuE4AMP/IkvDWupY
BmB70GMK/AH7zmkz9XmqWBeNe9pQlVg/9Uujy1+q7Xr/awmEpCiPKeQMfs9dTR0EzQx7Fwcl69mE
NfJUPAro5XcD0CkQjmVcGb0ejlYok0A6kDGQG4nC45t5DAf/Vjqp3gmUZSNeeXiOYay4kPJEPs4O
GU5hCatK1spLozK2vMGoUb+gFckL85/2ocl0Gm6nfkrnBxPiATWqNdDhK7I2clHPsFkUSc+ScLfk
v5u0Ljox7F2l50BleZRB/MWe/OG4eibQRYqmYW9f43WiJ18hzI733Uxk1Glsj44uaAi/H0cuRmev
Q707cOapTHxPpUxM9QwepAhcR9Q8mpXJ00HewbPDniIMlJL1qQaAdgIVE1T1OEQbQrF+0tZCAX+H
p/EqLyAWzOb7DfG+8QDQsvdvg6K3GbawJsd6m7nWNL993lPh8z8WT2FDsNWlQdqvX1I3E9a0h5C2
6EHL1omxXuiL8Nik3HqY0lwZRGbDZJV3MR9FLIktUO+ag2Wvkl3TcSkG7wLDbhgMsxisUcYjOk5T
u1eRkyJWS3u+3Zar5zIAzVidaVCAqAgOw3MtjzosmYOUgQ4iz4fFbE5HjhSw3uByxBwrQ4WLkJgV
E1jOq78eA+HMIWnyuqaEk2H0YD/FgGCoiJ0Ku194L5aEvixjSqNQ1OJqLvWXVvsvtRTzBF5BzKG8
4dUNADh4hMzwdYIPy4v3XnSO/saA9sgRoAiKuZFitz5V1IpqDpxrxr3rb2t0y5yvWAlmJrmXpbZb
rDtxMd85EEyV/f6xPfNb1IK3XcN/52LdP/AKjl87LYg9/vKX/pWi8L9IPKB/9kviQYvy9w+0Az7w
TDvwrT+08AQEZ7YqBJa04fST5rfBjwDE0f4FHBfQFwnoDj3TDiz7D5QBwLYDmcNLwNXylc+0Ay0H
jqIRgtZadxTvn9/iHZwB4LQQp+PTxNVqRZipnHvxrnTt2z6g0OuUqJmOrvD3hjWPJ0/Jl0wDH+EP
3zX3Hq8F8UJjN1zsJ85V9uHn55aqR4rKXmTc4ImJGXGKW1c0rp+odow7u6rzfa7sw7pk/SukfgAu
sEElIUT82MWMa1dJcVymLb+yq9bds0DHw4qd6JG+z6GBBZ701cAhzzb6pA0RIwN04O6cuieTB823
q6Nuu2lr+ZKeg27jnT0ZUBzEYJBcw7z8XNgqQNcqqlIuv0HUPkgqhWSV4JFsb+BcYbhuXIO4iLep
8Q7fTbVXT9f4ngRx1uLTY8qVEYnVU4xCtv75d5ATrMtnCWe2TMg9sr03c3iG1veShMTPXp3HwQVX
eBthGPNc3LyY6cF0Q1QkRTaXf3Xb4t0MntnvqwmYkRlh+hM3AxVuuwxT3IysLP2T0l72ce2392Ip
12BnVYb/BsOqy2Ct7CMmJ5LCU9053/IlLO7xVKcuRBlmmBLY/FlE42Mqr/BiKz+VgwoSJFHZx5vO
d0gN1/ZUIXX9LGz1W+HtX8PSDxHubv46yGn4+h/cDcb/HKb2r88Sr4DzgPe/GMoIJL8IZdPn5oc4
xm8/xTF00HAhwPgdIDQi348KDk9hTP9EEyuAGWtSFQHmvzHM+cMH/Y9ao8apecSzv2OY8wc8FTCs
IPl0/HPt3+FOPepw/L38QkwR4EZBoOLmLODqnsbafLcIIPYi5rJkzd3i9fJt2EzTKR2c8gvVkQES
sDO37ws/yKOTSXHiYtkWsUdGxMn2UQmhm/r/qvftm2LNOwpFsspeN5AjXjtkXXdlE9nvV2UUby1v
TD9l3eLsO+IJqNrq1oLyPR9UhnjeWrnv0GyarqQxG69BUjhJAXz5nZXSyoxD5VTX+RCIP1NTwUOc
5X2hqkrE9uDOwd525y7fLd4WXjZ2j0lNJ42MviM+j57WTH3Cf/z/mOj9L3w8/gendwDc69+n9+Fz
XWmG4H8uRv1l/H6q608+b9le8Ae7NQQq9JXRmPMigurfWzaGFWy8jumCTwEK+X/THZzrH0htYvHs
as1GNjqSgP/6dHj2H+BZwMyC9nqc77814R8B839PeANECfgsD1+LHyc6ogx1OjdVfaoUUPN8o87n
bjBOt+IGenvwKjLH6QYdoBYgdq0+FAga7DoS6kPTW5RFU7XuKP0BjCB7389maj1UqBMk343pT7ak
M6HWv+9Ow8q+W4a5AbltRDT8VDt5c2W7a39dqQFibxiFN3ZbpTtziLy9yAIztua1fkMl490Mzf5g
m5moYb17M8JLdZaYZm0fUrsQtCFG6xh0ocI/y34RhKfhRD8bR97U93dqdpOfS2SAT1NqhTtnQDG2
NvoGWakq/xM7pfzKR+JlP285JEwvdYtEirF7iQf0b1c/Azlhkkc9MqcaR5HJO3AsWxKDIvI+FFjh
DjkGDUB8a0SHlj7prWW+AjzyEqDux4zl/97ROaWnazlfoelAfYpKTRv3/lzco5QyXhhUdnfeEpmv
C/hRESdyaha/nhg/5pp/X/MMBIVZM8JBll2e+mpqOOmh4tOFbX3TpeZfv77CGUzw70uw1Xz/QlEf
NBoI5dVptrL8autFvldV273F2305ldsjiLNC4CFbzV0AfPoEzEgewmy7rWqN4zdUEgGRvYmq8Usr
fBeklj1RxbbSF166rafWT6ac5hF/f4dULTtkOpYSZBQQIA7r5d4Pu/FQw1Y8UTVpkbCpq8ssinAz
Tv38LVz7ck91NdJ12ozFSwVvHerg6FQqvzQXy8YYdlJXjujXC5MWyq4SwYgv7SpfIAT/23vT//7d
eobxXsg69NrTliKrWEaeSCiVzkcODC/g/h4Vt382Kmfp65RXWe2WS3eqZ7O+zANUKPI2NE4eAsZX
cyPQZwAkd8T2uUuoAg0X0yCay7mxEOVQk3VPw3Ld50Pu3XWonXJgpskk28w9ZX0+nRDHws/exsU4
pWp+dDzoV0p189HLrRyE/mTtaQTRarHVnnqYfZjl1l658yQuwGRymPB45GG01BXOnILyQtcnU8ZW
gTTkjZ1N4WHJht/T4/17Cp/FduDAW0mu351aXAd3XQ+sHXIWLbl+fUk8/oyb+/c1ziI05o3kZCui
EnVQjoeiFjTXiNU72U7aYvr9kg4fXYlw5oJLXhw2zvrCi34kV/7sRZ9FXGDxU+AOLrJphY9Tu4/w
Og12yIcPZpbPXwE8YzwSljSUEtphlbubeis6jpHMRIxSjWeeNmkhxvRCvNAP/LPbOQvBvQr7DmEw
BrtvnOtlq+aaNi5Gw7AwsaVu3csWide98JA2R0194VCMdR9Wv+o003J+6TZ+HhQ40/+4wuYWUebG
REwui7LihOJaRqkIC6khS98JZyGFbBuxX02AwPkiwv02ROExDHFw+/U46ODzz2GgJvTj9RHXcw3q
7PUpXGaOaGh3JFlXi6vWDOsEAlS2//V1fh5J/mFzk64hKwsU+WkuVXMcaWux2UciMS3x9tdX0IH+
Z09yFl4Hqphb2kfY9UhKnintnQTKKHgNz5ouhFNa+9Jerfe/vhjHm3+53HloVOXUUlNpT0gurn8h
atdmsQiC9dL3NiM6jJ5q6VSPfh3E01DXV9TnwjJB6kth1oEInNyF0ld7oI2Df2GM1U3pL4wOHSx/
V89hdYOJl1/FVrmaf3pQvz4LzIc4aUMN/lit4/QxN+csaXLZHbzJN4cdMbCiSesRTDnPBC2Q6DbX
cviI6r0yw2kod2ABteFfGMxmvCr7Zpzm9dZJa3vab5QnLiC+62pmYRnbvm7SIIzNtuoxSidFO/qt
vVkJ4ssT6tW9AIEftMFd5oXNGjtLXl4V0YQJrfIblNra0Tber+5QfYtCg967jIKuuV5pwX/0yCuu
0BZTMHuj1tp7vnLRMYKBjw6mM9gR9uW4ZaEbFFCKolOTHRzVZfJo552PuFkJdhEh5u2bAXLoT9rG
0d5OjdA7ibV17kW4wQXrI8O9Hko/ertCqbf2Ft2lnouubZpkc2NTjemm4YMXpaDIopzHi0cRbQMK
T87gXWN3tnPwEo8xMshPk1Nf1uZm1HGrCvRp6G0E887CtxGguaPeOkVT3VXj3F8ICktHVLMMCczL
482j4t6H8VzTco0p4yzFCRgW7bjWjoaFgZ69IxQO6wMshRkUGm3kardgRnDnl4C/LnPpjV8736u/
LSXKEYMIeoid/djuSRK6vRV687gzioHKsADGOAO2nRpoUAM6HPiA8pataqlft03bNoDl7LCLMbH1
PxiQfat4GN1qiYVD4T8OEN75AC8BpMu6Fa61dxHY7uPczozmFKnc+VAiMXRywgpsFNo3n63K9/9s
XKMcAcp1a/tOSNP/M/IQhz1wclEyKWdbZfd+4SDsY+E8lu+qMiThtCu7e+02TfMAUazNdlDfK/NU
CXoA0H2keUhrKnsXAmjCRWVQ2jsUy7Dtm2b0wSWorrgGd4fxqANIb4gLVIPTxA/BGcYKTaB7V9Lc
idvJFMsuLEb7zeQadpYUkppdbK0tAIJe68hFOU35IYqu6GRNCRTVdG9ZKfKo4YA3aYiulorpy2wf
o5Xu0I4uNpQ+/I/lG9F7LZp27mqUgD97MKqhmx9dtUxi52K9dp8hZoSTVhoy2WuZfQNQ0UOr9hbl
7TKr9PYgD0FSBNMmTkZkNQcACX15t4DLfSNzNX0YTKOXewNaULZj6mSJB1ppPPimU96PeV7UYCH8
6EvHWtOyCUPwBl/V9pvhjP6fYQZOMsnR/fsqVscvdpaYBnQhwMCAahvtMsacMvoi51HmO4+m0dcu
c8t3RTfWZZyZqzMltasUPqyOu1oxfZr2szCz6XaC50AZZJoOtjFMb/2h6NHWTLP/R9157UiOZFv2
VxrzPCyQNErgzgBD4SK0TPVCZERkUhi1Jr9+lmf17YnyTg/HFHAf7mNVViWdpNHEOXuvLfaYYqM6
jKBJan6U6DcYHcJ4rq2EEsmQ/pxjsw6zwjE9B3jpRQxU9anXCpAsc1Y03w8oJdJeChWtrF4V2UZO
CWVfGGfi69gN5CaXcXUxkT+/b/qo1fwe4Ua9c+a88tR4wcTRY8RG/zlo64t027rfLV22rKGOUv8q
6lZ4J0wKxUPU5DOzZl9/VTV7KS7UOlKvU0xX+2ZIetsTtV19MjpighG0LM6V1qyyD2XbbAxHmYCJ
xVF6Q5ddCXiRzc5sphkuMVKkAfwVfaKDdDOA0JMzUfRLuhsXo0f8NLvuD7NS0ygs8kl9LbAn1x4H
SlPuYSEOLw1b1nLjkDkIwszWYoKQDCW/XtyqX8E1thaSh/4gPyztZBvVsUO5SqmNrzDAiu/o7Zlt
CVyBV+EWDZRwlBWM527EQ8Eczpzpp6D5E09NEvMKNCnf4cdL4IkV/djY0uMXtOdWHM4GgLWaWJYM
ATkGctLUM7ujwxngN0v6cU5YvbjriJMYAhpSBE+kNDY72WtnnIkntj7O0YaBhO1kLWyr3DXI4Xyw
vE8VNLRLrOSLNy3xdOY5HXZyv7uJo41COU4YTajN75K5XkO1V6ebPFau43pZrwrFZA+8aK1vgZvx
rRHk6MdvR5zYDjlH56pyhk2RQKTcFZHafJIOhAUfSy7ztZIb65eU1JjE09QsZitA8tHotUhBUTRI
FHQ+4ld51ecHz0AUpfInbcvqU2WwPfA6a2yVbVYB3mOYH7YZADUTign5PF4K1IZYjYrprkY//sVG
5o7qqi3Vva5TYggimvwRli4+wq0qsTfSvm1c5lVnae81WYO9KYy2N2G2deM9GmD5CQ49xSKjbKpz
bJNTA1fwot4daptJDOZQt+z8+wUrcynifQ6dzatWEQUfP/1TA/ewaXx3iRkjUNEUVbWz5NJuqS6L
XYykbffx336orP92SB0dpdIVV8dq6+VuLqo81EokwOCBDG8wY/SwkLkeczOfNqsOoYGCjgHeSVgX
Q8umG1tEskFaEAWOOWg4wCokfWzfNgbUwk/1aGtbcDhFQJcu3YEYIC6vztgeTnK9aAynu1FbMro/
vo8TH+ChyPr+KbVzareN02Xs3HQf7ESxLUo+hURJ32ax2GeucuJhHRMbUPGn5LEQ45mOwriKu3kM
2oLt92Sxyfz4Ro5IAf95qobo9Nc7KcvVUqDW5DthrskG3qXh07ukOLtUGtG1LD/+bGbLXVm6LYti
5e4nB/+uirn4x5mfcBi9v5lmjnH5GOx6F1VGvlOGHstXtCxb3S2TO0326X0Tg/sdqDg+l1o5cPYW
5jXaIvN+JSLGXzqGZh3lxfbj33Ji6nGPjtZlG6cR3WO5U9g2owkh+6xQzcmrcjwEGl7cEKveeAaP
ceL1OkcHaMo1tgTgVe0GRzDDWbHjV6JSQtFG1cPH93Pq9R7zFvARjFHar/kuG6bsSl3NzjMzJQ2g
rY2bdF00giXpTWKw7PYNB9FtjpgPfcaohx//ghNryKFT8f5LsREpg3Rr0p25ZOptNhrR9TzV2Rel
UVam76KjKytiXn2ZYAqPl83Hlz306X43qA7yhPfXXewlH5PBSHdRljVvmZh6c0PSoKcl9lRfDdDt
TCjBA4pkFNrTM+Tv7jtgFJRA9bCM6taqJdLH1e3QXdvrXISzNqWprxpjyr+IxuYTtT+UYICXRjyS
XR4/oaaKKe1hUHJDKxmtr0rPwpLDy+KQY4iIHZpRjmfmhlPP9XDf7+bp0qCnze412SUDXCJvSQ6l
4jrvQ+SdnYmfj3HsWYQgGl6pRuVb0mVIPT9+uCcG7rGfHW1p2VtijXfgyYuvVjyjB1baOcCMUp8J
TDhR7TsAKv9yfwOEvxWVZ7yjGCE2yL3kfS5thfI4tVGpWR0aWZHsFaP+OQxGG1hzVj5+fHtHwoF/
zYnHwdqUQhxE3L2yTdOkBISrCF9FIvh1sU1xXbMhCsmLcFdfYXCzr8WbRTEI9YIndMt8UXv6Rl5P
eSgOxJS6N+WCTzpozWXYpeZUbBQKLjtRgIf1Zxa/F6k6xRcjTeqtCyId5Zhe0FBqOAy2QWosc0yR
ol5um95y+783z9lHGwm3n+hm5TLboQyPvVyuNUCWfr0SudP5WSqzL02Sx2d2q4dP7jfz+0FE9H6o
WhpA78qp053U1x9C9PfrSohknWQ3uTJq2w7owTfjkNP68es7NefZR3sM1cINUDm0qMohudLwRt+j
OFW5IM5QW0/rzdAl7iZ34QeutvKFsE7VG/hW7z6+/qmv42gNkaiPcXZlcmd0jJEsruwwpZ+40Ys8
PdOQOXGJ41iglpaLM49lsqMVN+xxmql+j8T3EkT+euYbPzF/Wkfz54rsuagHJd71OHS8eAJXw2FD
XtWtVu/nZhw4XxvK6996ZNbxZOa6DoURJ95xNO8wBKjW/iAig2at2uHHlzixY7OOjkyJXZLAwAlz
BzW6utNWSOxOKaTX93LdRsC4z4y+Xxyv34z2Y9iV2zfmrLRMXFpklZdZvVAhJNqC2I3SuS5xJ13D
hAevrQ63GieIO9sqyB3QqvrTUOradyAkOWuIBi7Y5DReaZXnILKPyf/djZ6lRPUuR0qOX1NC2E/x
Y/bwY6lBEBZgZrO3ckDYoL3eAkKh4FcXZjgC5qKsNMrbRTNfMyY3Cghpzx5ZcXfolZCg2knjIZYe
A+ysxT1sIsxJsmW3gw/xUqK89w82sWC1IH72abPBo9yfGWinPtdjykifky6A1JA9gEP6ZZKRVOct
fWv5wOKtAPuls01gju5asps2Y5MrX+OuGTCO5eqZU8mpsX40G1ajVbirADfXFXb8DQBZ+bjiBfTx
JWv+qEiqHm1ljD8+HolHLNV/LS/W0XxoY1Kv+kXGu7y31WvbQmsnonLd1V3b7hG+JtvewmuUiE4P
wFqAGJwpuRb6aOCGx4tEd//ZTRTX7wrZ+oPZqhtjmo3wIMj+ZtFqObQIs4BQET3gsAiWfKmqM5/R
qUd1NLe6o9spNtnaO3ueu1DopeoxES03a2F+BtCb3hOOkp55LSdHxtFMSpymzIq6AQNYcGI0xNJt
1bxfXuxxGS/TMR0vRkt2l0meJI+TLCocO1kXNGl67m4Px7nffMvHGfaZdFO8pz132yuYFdIW01ca
q/7HA+HUHsc8mmObrnVHPWYzEAOYINlES3eoE1tSSFiF3Xm2L2tl1kMdKfe+NRsbjaFqndlgnVhC
zKMpF4RvWo819RDVzJE0DHMZqDIDi13q7Zn7OzHlHsNQqenhu1mUZGcvi/5FRPp8rXbRa+es4LE4
4Z8r551QFoHT/usGwwHFNZNpmuykjfijceflXhBVfDm1fR/oVaRvHTNXNwR8ALvL5vS+1AcF3kJK
7QhtKF0iWideB3g4HGOo/4upk7BhW9HffNaH4fVury7iWPSLw3Kdt2V2HxER72urntORMrVPH4+l
U6/zaApLF+CuNW6/XZ/84m8Mo59A8yQkmnCZjy9xGJW/+xiOpq1uAtVri5RLdFl3AX0THc4BhKGb
hbs18Gf6EpMW8epDfeaKp27qaLIhJKRZgWmkO14fjuhZlxcM2Q4zf12c2UmdEN8I82iOEXMfj0bu
cj61leSJCnexHd1Wv8vbtvaRZ4sARvr4yHWbPU32ZKfPSeObsbNuiNgagtnQiEa3Z4Nc4DkPjNIa
fGo0fdC287k67IkP6VihPQB3mOi9pdRhTYrlkyn9JbOXTWXRRMOa02w/fsOnrnM0H0VWo4BDZf5u
tcWkmV4sl4SDaJuEw7SfFEt+Zsk/8V6No7kHVzoascZMqTEO6z7HnOIpkauE7YT79uNbOTFzG4db
fPfJVTRbe8J9qt04TlG49q5x3TflEn78t5+6gcO/f/e3axbsFUZ9uWut1PJA5JlhpLNCOLgs/+Yl
juYM2VQ9qSXol7IypmWnO/YNwIhbUIXTmeX11E0cTRmxu8AxWXJuInGd21pWSMxwZt6NBF+deQun
BtTRlKEk6QonzS12cRP1n6II0X09S21vYZHzkIP2+4/fx4ldiXE0UfDT23kg/HWHzvLR6uqbOCNM
ScOLFow1RkygxGfu6NRDO5ouVouFZVo4RhglVWudYAgvsxvoJ2rinrnEKX3GL73Zu9HVx3qJ9XLM
dgQpDtDx5+hCnVMIIGOpb6epI6Lr0BHT6VOEqQQt06Irv2gLxw5z2zm7Lz/x8sTRbOAkmPjATcld
UjX1DNjR6TtfMzXtWwQhp/b0JWv3ox4NLgIOtPldpX0zh66u/HEwxGu/KNOFK80SKjdnDqRxOccI
J9boxHz81n/9kt+sSL8aSO8eVKWkJsd7NLuCdCiZrerjYgxIIzLc7q1sw36mmo30EFGvVTmEUZHb
R5t+2LjxMHlGbpoB0q3lJs15jRMJcDTT7ebzEGvOtjfBxZNxNoeGHFccp1McZnFWeYNMLtupAzVV
4OHuYLgMBknKNGOvxiW2CPJyxm0RC7kZ4vaSN9hsx15xAyON9ZtZ7QKtPTdHnFiRj1GX5MnBi9UY
KMgr9H0GucJr3QzdrdpyWFz1n8p6MOe1rXtm4sbx9PtNgDia+VBqJhI8b7abVldF8DxUzmXaFOQD
5WzC1mBWB4JTndxy/Rq80LWWViQ5JQqNwlCYaRpwfETxcyAPtn7KSqt59lyzok7ZWnotCM0LWkSj
r5vKZmzjmGpUybP1lTifvhX5ImwPm3G07YE47PWUcwG+Gnt+S8aonWBDte2d2SjjLQVD8ZgLbb4b
Gst8i9a2VoMI3ekVLDLjpe9S6xqSTg2Iou+GhDAyPbotXMUEBART8CGmez0GMT7FYaPErzSiy+qQ
w6fflL2WIq8pJG0efcXJLPQ6C7AANbFnYpeFc6OiUk9pdM3YiGWceItj57thnelfKbiIcpAMmrTD
qBMqIDTFKX5YFHOC2QZAgfFCdF/bUU2/O72DmFJpWpeWDxY8smKVNfquasP8qVKLh95KpgtzoRPY
ae5tHYPTcNaFBDajxWjt4/ZUaN50tn5VTaWqesBOjNEDPIrkgftL34Y8165wOkWmb4khGgJ0SO3G
aio4unbb0YGLSNv0zbTA2iZKQ/ti9o1+kSdlEyaJAz8ccjjlCo00BAzKEyAe36mjZicUbiedSKaC
txbTyimYETS/jIZM+DTe5x+VWvcY3JOxecjsbESN4Lg5SWy2GRETETXTFaGFEZzkeilwk4i4nW56
V8nfSjDOX2DJg2pTLFIkfXs1sk9OlqopTvREfp7SxLT9GeNrFAzr5Dz3VT9nRJjF9Us2LHwjq8zX
CpniMu61ORMDEXk9pdjYbPQN0qeBsbzqFt0J1A25x0icviwaaMQLkD/Ocw2H6CeQbD3dloDwJFTU
Ltrh+8+IuwOylmHpRt5ySEPOkJE4JlB1C36bsc3lMj1x1CjRhg3k/wEpTM0VaXBhzFs5GaknxCj0
sM5ijH8mVKDrCW6hxhFtUu+nOIF/Q9aS44FCSZ5jofEfOBp8b4CTsyr2UIpVzZNLnJdhVbio4hqi
i17S3rDwUw+9+22y3U3k0Dn367lc7hwXZIInc9fejmTykOSYGpOfWd24gjfKu6sprxcJBaptvi5j
Gn/vyLPYKGOeHcpXSebjBFfdi5E2ZQW02uanT3Q/LqZU0wEgU+K4H8jZc3bs6+goOq1i5+HQ1rxQ
pm3jxc2S4VnBCD97fAr2RaaDs/BlWaqdhwUzu7Uqc/hC9N94SaehxSnutGbm06VzH+MUAglCW9og
dLTcNnugxFxty0wxX0cL3yVjQSmgBxQrRT7ZpM9DGdlv1QCaFmliMfNIYB/FYdqD+kdDh9Zg07v1
GjNdR/V1THSs3AiiCO9jk4Qh36HgYfqrxLDotU47wEPD4xB7FUx7NCrDJJ8OfvPCo2xTPKOFVgxv
lonz4mgVR0xpwaLFo3DQPXVQZG/JmUa9X8kRwnVm99EWEWKbhIoL43NDkAzBv8UsR29m2kgBB60a
80sNATgQhDHSE80XJQR4VmtBLrALhNXq9Bvws/UTXhl03qNqX0kxSWeTuEX/No4acd2rZq+bJXVV
hCIa4YYY5LqcXGI9dzzQNdC2+pECuein69EgD4sY1drx9TmKd23UZfrFMKy1EXLryDHrpM3fXHec
hqCYtGHTUW386hqtynwlewKu+2Ycnb0w0J2RQQdln0QnZ7ycVxk7HqIn81ZVoVKQCtwTkinmLPUc
NzXv+eobpJkJfEAfVuiwAIpwCOZby6HdxpTvX0xzvHaK5hPW8bQla89xL2ddiX8U/P+MBERSnqWV
6a1R2OI1SjC3BWNW162XWbq5j9HV2xuRMDmFBwJlS4/MtO8xr8l0A8iMcuec2wZhU6ykXgKThhij
tqdh0JXgJ1w3AwC2FJrWeJRl1C8wcPR81xfRbZMK+7YQo/aUVnRxV6km4Lj1Gm4f+BBIhGQPtBGa
ttK4ytHrMNDrKbqb1dyEsNLX2le7cocqJJyBcdtFzW0X6f01scXPCEEP3VI3K58UuWJ4plbbveVg
Pxa/QzBXIfaWxbfczflxUKYWzScfs72gtFisvsaQDZa6UiYykB1VCYCJDw8o/aaHJHNnvIFGt2yd
Xih6aEmT9Mu8SWF9QPV2F4+1XEXgUsXqruQReKObly9z2o5PoH+Lm1rkvYEEL15rorkmcC4gEJTR
txg4O1APC2QLWRGEqNpzMvhpOqRiW+NGe034dr+yI4BkVdDCwy6ddRFKzjFu10MLTJa+Cje3p89q
R3tjgId96JQPV+gFTA+BnNhSNleIac6uUuiXpTebevfwP92RgcF2wdmOZVZ8Rk7CT0tImf388d7z
1Ob46MThxPNqrO4qd5FT2/euBXfV4TTg6+6KgrsFQfHxdU6cbI6zxWWsFjK2dHubuMuda+jVFkzX
4GHXj+ADyu0aI4v8+FInbkk/6tQXzjhobaVDsWnn8Ypwls5nUpw2QPtQ1qMWPYN4PrFrPQ4aIL3U
AjZoQVV0mOfJyH41pry7dZn290UcGTQEWaRHObhnajwnzmy/JALvjgmsOtDFDhdkKa/vJdr0n9QG
rL2dp68fP7pTlVz98EzfXWKC5gja1XS39kglsRRCDQAGyI2Vat1Lb9mo//oxDwhGxayLAjboYUO/
nLn4iVrHL63Vu4urCJcthcrndtQgmJia6i9jcqAJTMLXY3UM9NFMQyVmWtBZ0PZ5M6mXUzM5YW3I
MhBdrmykOn7/+Oecer1HhYuZgG5idyZrq05E6+oxQRXtWnY3bppUW7S04ETVdNjE7O/OXPHUwD2c
Vd7dPzsOOKRQ3baOkkn4WPMQiGJmu8Zcv0dDMP+9cSSO7mwAH0mokxHvTDThfpUnLht+AsbYj5/r
uuqHysjvjrRH9wI0u0pEwrzSCuEG1Zwvm5rv3HeFHb8yr2ReBUoaq1+zhhWcqq+DhUwvmwEE6fq6
XOQA8L3IIRpwJbmRmDo3uo7iId1wdsIiFrt3lZHn97KvXlvTTTcfv/NTFXhxuJ33r6CK4nLIKT+v
0dqHEyItv4B6v/nTFbr29l0rrNfZacRVDsV+56ZUivVUNfgkHPdOaO58g16n9fvIcB+NxDShArna
mRnn1ARw9Ou0agLsoU/21uyNMkxyPb/mEDUGtZ7K+4+fwKlLHK0Hax4B76htZwsIklKja93m84Jc
niwH/+9d4ajy1GWFJhQ6pVvLUZ77TIi7LNdKBHGLeqaKduI7+mWNfvcSm6LMaRAzvu0UqN4EJfES
upi2wQJdbTVCXb2P7+TEmvarFP/uOtANYN8CSdrGMvlCxWYPRQvfQpG8gdRe9tLq7TMKu18V5d98
Tr/G67tLWW0O8ivJkl00YE9uqjy+s912vKWtCtGk76ydsAaU7oScX2O4FH7Vwo7Uk2QOBBumT27u
/iymln06dPCrMZq1T1kxQUueBBA9SgAhmH3TNyplYYnsixB/hRXqeWrdCQKtNqmNsMCiCYM4q7T3
k5IxxBfCtxVa7ptGW7DCELt8G5MPtBV2La8j2xKQpJfpalTAHCa2WuyLXKKFyAlcYNu4huWUFaHE
9hLYAwJjyi490rluOTPQTrVdtaPFrInzDLUYOfaNVXZ7jbNVyESUwModugB4cAaeZsFVLqVyATVd
fUg0jUOIkyRnBshRBsS/OuTaUZVJ6nGjt6Rkbcepc0XgAB67pSUuCGrDmbW1NQsirEOQkoawruu+
j/pYoACzhi2QqpFT80KU2JSZ5o2b0Yw587NOrLO/fu27wQTBq+sNZUp2bd5o2zJlM4FsUQ9+fRX/
FXyL/7YgF6JL300Vwff++z9+lH3aLwf01v/6H/v2e/Meb/HrP/+Tb2E4f5DIa2pQpA4pP+6hFvwn
3kI4f9guuajEbFm25hwEg/9kuQj7D2KFAQ395x+ys/0n20J3/yDY0SQlzYTzQgCV+P9huZAH9Zdl
24ZBZZlA+4Xh8AtBbRytNHY/mEAu1DJokIKvftsyw8CRroS/lv0+idIcxV3UuUFsN4bl1Qg7kp25
xlnybBNBQYTvnJjJva01hXxSNZVqPrSBtt5qPBXdj+mbmZ7adX19U/Sqm5FTuMQxW61ujjdukybW
Bdi1wr6w1k7APJRdK5pvQ1MYy0NE0Z5inpK5+UVWSsX4ZCx5x+kftzCnt94qKHujpdC+qnMRwd6Q
g7pu+laBzhbh8Iyuh3gwprB1Sa0J4jafQboPOYXFgdiPO6ftYJu2aVPC4uzhp4Zx3Q7Lc4KMjC3J
QX3lqW6BBZKmU8+5W0zRz8yyRBNC+RoqSlALLG5/HGXdXJs4ruU9UPvZeNYjYwDW3jR9b5HoAVFe
DWydlMYLUpqxJxY1bCk/00sz8wbEu0YAUTa2t1S3OIaLHBTniP4rZcKWw42ylpQv8WcMiSfmJXH4
zclyC/z/mQzMyvJaWWbfHQKbbrUsGwG70lkqMTK1iLQdW6neDKyXl3lnEP+C5NaqfE2MtBIi0GFp
AASauYic2BHqH7EDyaajAG3yMFLqD562Vka9jRNjVUIAkc0znOR89fSxcq9HTE/dXmYS71btKEP8
My/sQX/qa9WBI0pPyPEXumZgfpwCi3s0dhi4xgaCF4pkl3kvFobcsMlpF4IYCIjw4nig3iTdgkuj
OhVJSBNGpfQVd3W2N6ENPLfxrKx+DRusCInfWFcO+3RFfEXpoofEpl3iN7ZjjSEFWuctkraqhyKD
6Rx0leiTKxwQJSUENOY+aMHox4x29hOV8rYPG1SV6y5z3aXxW0w9RWBIpepCw8TdxZ86X2NVVXaC
RbrYRqVjtRfEac/21oqRMQU6u2G81uMss00pCRr2C9FOm9QCHgO0do61vTMrYABEhOAyoJ6EkkVt
aCpsJoDlD8tk2ddirusmcCu9WEiprY3EG1CHDh4s/4484CLJb/NkydgNRE3zdaCLRnoqwSY6NknZ
Fh7u3qbfzja1ePDAhFt43RTp9vWiqxop3Gy1iz3JFvV3XbWpTaIi6386eIRxPppyrn0ob9Fnq1+A
jMFRqp/XhB4ZbtdaUzBL99NNlrVu5NVajgW6W5DHG+C4zfu0jWSCwpg+FEXkbKEmcmC6ewVtN8OT
xJp9d1ENJUEk5gnX/1jRiZad1T2qSs6KDQ3BcAMQi7LejHq/UskRzB7X0zCRUy4rvFFBUSsmhBur
Mp7dzNbRczng/6liu3ikhw7h56YlI0cGw7TMr5GuJnGQtCZFq2Y2+rsyHfoXqRXuW200NlVodZyu
G4ZCz9OVVupR6EW+iLFW/ywzC4NYLPUl8Tu7Xr4SCWGbgCNTi0GdWNYd3YmxCiYrAt2SrW7EXGgC
BKU8nU0D2Sti0PYld1b7VptpBC6QWJxucoWz9ybL+AUe3NjCxUrbrzfpMLmZnw6lJTwc6mrvCRfC
Kpq4hOLzYlhtsaOahVe0Yi5/NQhYK3wMo3XppxH1bd9t4ikOqrorePCxi/NkZPa4yQ0Sx/yc5lW0
QZBRbOLE0l8ak1Qx0MSG+EL1ztJowwz6JVl8rQAA23QPRmQrCrE1g1woVi8FnOeCqdCvSWTUwzJy
tIdcT60gzZ3+oVO7kZwlIJqHg50kQAU6Gac6sP0rzB/s1d6i5g3demqnmm+uA3uz3CiiLyZOtcgr
eWqAH6DMJj4xKl3sU5xjzFEKVva6swq/Sdcx1LPktmSlSvVDqTSixizS5LleUvIecmplq56B5bfH
K15XHC69ei/NeLpN7Cwg0Tv36jyWD7NlXOZZ09xJp3zIjS69xfPG9lC5rNrkMeoZBG2qX/ZLfRdN
DV2FTjF8yxnvBIejUm0uDqXGmEyYWi185n88f4moa1+12L/VTXMfmdUFBeV9Eq+QzAkOpxfUfWKN
k/yA6MEuneyZtsqnOp7TUOVH4A30JdX5t1idt1qhf1JNE4V0YntdgqEvjqxbLYqoopkvdPKfDsI+
v0UgySSi17vRWvlkNXlNfFC0kR0WgDV7qSz53NkFgXJDf9HonfGDqKXNwmRy3duOckHHrl+DQS2y
LyRDYLtIxsXHphzvrSl5avgbNEnwiLcuThKT9qIKeFEl492LhqHZJa24kZOuwci1sBsZlyx7zHKV
HoxFrN/qy+hscOpbZJfRUgmN0YyBRMzOPU0RfbeugBiwtRCGZqrfbZsw0cWuZEYIUrOJ05zIw+qi
P2g6BNBBiry3eVrc5xxnlHGBzTG1pnwbWvOadkl2idt4vrdLVhSrmeltVfIOAcJNBl/8CUalFUDL
V3bGkj0TAEeYI0mXnkMszVUkAccmzEVbiuqxpzROeStV4z4p3XQ7mtZibl3ZbvVSsXeKIZ8bAp0w
VbLypnmSBjIbgG5FT61euLvG4BzkRsYjXuAG5UCh3WsDidvUFe7xVrhe4UzlN1MnZYEegHMXKSwn
RJwvftmzVBd6e9MTpguI2E1FR3pF2T+OEzZz016qK8OpNNKTkmWzUIa87pW5ulXb7g2Aidg3kLZh
AjDvLIqktUkxGXnD3PxA3XCLBV3PQoLPip26kEJh1dCfJbV7mhv46hd3SO+yeAZuker5eFM1iR0Q
cyFZXXs6RU463UEqloFIkqd2Tj7TAyWAi62q7xK2RZJV/TkaxtHLp/g1z/tvqmjY0oAnNB4VEuie
LMUUm6iR4s3WoudMLdbnvFAkyRUG+5dV9/JlGj0aiWOoFdNWkMCGVCSXAIXENxqbujcPxttA38zi
3NiwkSU0LlYeSVVl1RtzKzBJlqA7Fl3Vuir3c7/w++ldwyS/ks1ES4pmpa+L+brTqM/TaXWzLblM
GOkNd68Q9eah5L+vcBXuF6U+RIVRsaI3snE0O78brFh/I8PiIZrWL2Re/EwHZbwnD2l50k2ZfYv7
RouGPT0BjSgZs1lJ47bKWt8STdKVe5jUJq0RJlSdxkuXlNFLpJLvcKfTbpTXOiUdJ4ZNghj0ZxNX
mLaYBVNDBES39ryjgaPiQ9vrlnpBfNU0CpgHNDJ+YhnWIV5IFAQ9/r5KX+tgrtSsLG+a1qF5tsHD
RViex4G3q15Hp+0h0CHhJm8tYE8gSnkDOWUQMMubtCguCD0bDrYavdCIxHKcqZD3WQJU/VGkszJ/
NYsitify/thHiQuLzLc02yZFUmnGU1tAGyMhzCrUWV7FVaqW5Z2jOxhz7kYJ/Cz7HjVt3BQBHuTo
pwprhDjQyoa5FHa1NeGkwQXQkDCx0raztCZwRsOat4OorYfMxSAOrkDmG6t2kBJ51gjE96ZVMkVA
x3DqLwI5gxqWeqKpn+s0MZQy/C873/434zce+MMf8BvbH+Vr8o/HauiTH235jwPK8f+U/ff2tU9f
/3F1jHQ8/GV/Hnlt+w+T4ynrFNtsdDEHfu0/j7zuH8C6fsFzhUEs8KEi/c8zrwJpmWMtxX7+P2CL
4B7/dehVDPcPdiGWdWBAHg7K//s//hIi3x3983uE719reA6Cc0cASAX17JBurR1nN2dERfewPhJf
mEn3JIUtb3sCU76PqhFtcoEkZe2l+ucQ+suPeH/RY2aqZmiwV1UioHUuT+DkUYVKmTv4/wY7vFwi
WhluNPMqt19a92rNHggr8cf2vtMfGuLWyGghdygPtOypKR8NNr3j9HU4OHptuk3tS6s3xNQokKt2
erTP7XlfJOPeGu7LbtyMUQbmK/bT7Ep3nxrNCcsOsDmgK6gZodHNHMfK7QiOpVabMKu3euT6vd2e
qTcdaZN5yEe3e3gJ7wtPbQNJR+d27UfnmggXb/CIgQuUDSqW2zoU92RlocLxdc89Uwr+axPn3698
+PN3V57mVVGjmStHFoIHVvfbqP0CCCZsyvTnMJt7o/v57qO4+7Mm+/7d/qou/r9S7b9f8qgNWQFV
KgrBJet9F26acNMHnGC9fGNuox2ZmF6xefz4kv82hv/6eI97rJhjJks9jKZkn4b57eobm+lM5+G3
l4B2bqh8jxC0jwYsK9OqEX5Hz95+XZ00tMy7GDQPaIoi+/rx3Ry1jv75AN9d62i05CakXrhomR/f
sCmp35xt89zu5stqO30pb+If8YX+f6k7jyW5rShNv8vsoYA3ETMbuHSV5S03iDIkvPd4+v5AaXpY
yWpmq3cT0kYqsuAuLs75z2+u4Bqph+Im2oR0Rvfwr8enP5/FCXj88ywsTLdNRVNlHZPkk7NQsxbb
LgJTnBZBO+j+4xDZC+Q9oml1xGvwi5gNnnlRPqNvvx/zZLXmUqOLHW0aTM/UG+J+U3QLyTFTmQNm
Lf6ZK/z9aAYZz5aOiTE7n/UbFZIwH1If8Gc0oPo4oZxNN6Fl0jXQzrpEgSnbfm47v1iq/IjMt3Ux
lzdf57rpt22t1AeGwf2Vjp/plRCb6XcYi+q/W3Vsj1giauzPJs9AVk8HLZImYFnQxGgPCfx00NBh
V2/FwYFU7sQxA2wAgrDRzmwZn9FxU1ZWnFXisMaaDKCcYvcieEAmEU3hEGGDo6cZNj445jlN2LoL
/LJLrLnzqoyBPKbZ65fx1AFnLXST2GxJFzPhUjpyqfcd3J5Cu29Esbqaytk44IY1Mx5pdAPdPtLF
2zMLYJ3pfToHvq6yLIEbqxpncWpHCxVypAG3pC05J51HMqp8oGEpvV4GqjIhwfnowdNDrYkJ/CUy
H8t0Sm7bLgnOjLdOdhdNVHTJ0ghC4HbwwE9vORoNgLw2rDDvh7YI8FyjO63rndqY32nhR0RBZnLm
G3zCTjfXg/L5BTnHUNrkn9N9WimTDponByU49K7Ke9GPSWJ5MGSkz5GigJ3J0byQnRSYNBYM14ja
VdoGJt0yrI4vUlqc8Xo9oV+s52TyDsm4XKu6akinhPABhKoEZlhzLw3NiUmJOQQGdX6dgteIgfmB
p9weHxkgW9ifbmfV+s2ZRUFZ9eui0ESkGArAi26xKYj6qWRQA0aU4EtOvp5YKwAzFnhK6TjEkkBs
lNEtUWQyc/FIzWBbmSbcsajBSUwkHcC3ihGQnG4zeDtzVhSPJ2eFgwKLRDWU9Z9TgbUajq0w1PLg
C7EyToQ6S9WdplTDRqlS9dbQ0PTaWFvAJVTIgX3X1W4SqJTGGK7jpIUXuP9aIo0c8Ldn1MvyEMtK
GP89+fovy7rTT//6ddSRYmAnyIM0pVMtFibknYE1o77l1Q8ucJHMn6UxDYhcDHUHtELyAbWwRDNC
ERhNEnb1PJZea3aWE89IJZhNms7SaddRXKWbCdLtGQeD3xb9eoaGqYFxUzvL5qlZfzorrYEoWMfn
djYyIHUdh0aCvRypIRBrlKZxX0qBsi2hxvF4mxzNABhdpAYmIut5PPMNOn2s6+mw6i12XLwgrVPK
VlUrHcCCqBPLbNT4PvatL1l6hy4lbc88nC8OReiJyJ5uMSaTfjNV6LQ+zrvQ2FpL+F1slg6b3cbA
dVI8J+f4aQT/y77KMpAMVSXdykKYDmv45DMutXU9YTUQbOcmeZ8teuMulyJXps8m8q1Q7w3Dql97
4GzopGkDdtQ0jlYzjhkh3DrGWJdn3mp5JVecnpIhk/zCpTPbOxX1jwqbGFY2wTbouuRjyhT1xuq1
nRhmyHKUFGJTtNovRJ3lEw4nP0jz2NtIGjp/GuPchT7ZH1p9wFfQGMwOoVtX7NOlzTddmSS3NV9h
TxqW5syn+PdnJtEU0puRsMJS+SlA/6V6z/hqmXIbB9t+MJaLOLZgR/a1uM2ATc4sj9N6b31oaxSQ
pCurFo3wAe7gL8fS0tDSobNb27JS+3uzQSuDbtCqtmleSxq2hF34DcPV9nsUKIovg+BvCbuvCh9J
rHZOnXVaA/88GzZPeHbMifkGn5zNqE38f7RJW4JQ6ruSNOsbddLaG2gnSupmAcCPHWPIQiq9Nggf
Ba8W4woVZvMCN7b1uyXpHkqt0swdub8IHZIaDzzwTVxDMNoelIt+ICk414j42ho5aTKbvJHo/EjS
XP7tV229tRZvgmSSpqRJp90ultb1wORkXXyRQbQXgTTBGODf0Ne9R1BtQUKCkXitsegeGd2ZS63R
b/78BfliKdFnm6qiapR0xH99frx6m6yidF4AazIwjqoyTDMADA85c4YzvJOTnnN9dhR1pkIhyUZr
/ZQe/bKSyGHQ8bZnLkiksub2CmnqIAytl8yTidwW77+0BUzvSqM6c+STovLvI0MF4MDIUdSfa/yX
I2dmMc5JWgvbFkIy48cqZwKUEyVeL2zzaVW4Ql6QYA0+f1XirHCmffniHq/lG1Q+WRZR8p8s2rip
MqacSbirylC7CPpZvC5YfLYA1+DMlZ5WjOs9/vVQJ49z6qJcNPGn3PHOmttajLQdWHjmzxiQuYOG
FKhkIHlmj/jy+hRic6ADadhKrw3VL7cXVjzfjz4Nd11oDl7XCk8YqGqXIoZcZ4705eWZhkH2mGrR
/qxF2i9HIjhUxhtL4vLoRlxNRQIqGvGLsQzBXskZLGji8u3PL8hJN8jaYe8TTQ4nkQiknO44qTqb
wMxcXESG3oZ7e68gTHMaHHbX/Nr6zAP8rdT9ebz1TdRFg/fllPS7mJWeRkkc7kBx95gFPyKq6F8J
cZe9SYHcFslNfJ8GReHPZC76MV+wf32TSZDRTNoOmM0ap/D5Jk9LluDbyk1edRQ7wcTbN5OH6bIx
1jIyrgJXnNDH/fk2f/Gd4eXQSLhZHy074gkNMknMTJJmM9yZYYUGLJJ78k8WBiOIgcpg+mEWenY7
sfVbO1MOpD2JMUhmJFTULyW8gTMF2E9i6+fCANzVglukMGRRyE/7fBPYrqcCTRAzK1Nneq22OeM8
SlEdjx6HMRlYRNForpwJGvYBybxPI/o0fY19CwwR87khC27yNMXAKUKtPlZtv6+TcX7OjaTxWpRQ
Xj4p+iEOEkLlVLPfGUWa7rJinvAZTrpdN4f5tYRL5hGrzmwvKjFu8eNQ76cZqnVsdsaZouL3d4ut
kRi8tb3SLF7jz1fMdAmRuCxa2wnyQSNfLkg3Ou25qC/j4ZwF7BfHWgsXClx6Ah161+djTeSAN3lT
hLs4NqIjCaPPuAyLB+IjSSOtsvt2QZh4ZoH9XuopJK5oChMpnbrpFDSJM8gSYWeFuzAJPioJb0Id
Z2t73bOuFrFvtz1cGxvL/hQGomJcBOUcnLnFv+8lnAIfATAUSZOppz5fdok2sFtQM+1SsxxQvliv
Qo+ZHIMitDljmpzZS37flxW+OQBY2Cxx1acvMsM6YnDDMNqZxdzvJSGuj8skDzC15+4MUvH7F3Yd
GOiErVFHEzS1Qiq/bMwzorB5jIpoN5n6HrICeiwDwsAqQtu03E1q+SC408UR4yd1TM68rV9sHisy
xa7FyJT+7dRwR6diFFBLxHxh0YMXc2zu6pUUVVpKA4vLWDC5z4W3dsgkD2fw5aooBdLXBigXf15l
vz9h0kF0SaN3I3hRP7WHNhKBKAOcjXcE0yFfy4Xlpc9G5Tjk0MQIOKi6M5f++zNeD6jSKVqyAS6x
PphfbnzQJGO7AITtJLRXjmCp7aHIoud6rPTtny/tqyNpkkLhpvE9ZLP+fCRCqnuhqLk0NMcabjC1
vFWaBcr0Ip5TEH3xEVTXewjaAtIoskd8PpYFJU8djSzZZWWLGVSg3Wfiiri1FXssXx+7iqBPJxUM
xr6SJ7fKevVfvzzrKajoB2QKDf1nJ/LLja2ksk/RgCW7AsmgNzd4l0swjZxlMNozL8+JlylFKblt
FKeAJOzAII+n+8IcwHaeymQnLEoEVcqYvKHT8UMmnM+HghBc4gGU7KNoxpVdwbtWMrtoG3XdYOOk
X/id2AdkU8bxm9hDEezS0tjOHYbKFLiBh1VltUNbb9hLhIdYh0x4IwTkSgWLYCLa0bRXjeg/Muea
hz8vma+fI1st08oVpzodFoQpft990SbQkyQ4nAy/PVNGARoFRbhJjObAPFvcj1PXu+bED5FDimeq
mROzz79vrk64K7uCuQYynmxNrTD2ErR2WA+BVHsQmyT0IZNi4vEgPWqanlwJNXkKwHOlusUsqLuA
cGo+S4TB0fs1JUFvEuTCMV+8NoL31Oo6pr6hpm1NQbEuBDWsXINye19INJ8GcXg38CxlnCfxA7XN
anxV+O3IVYtNqy/iGc3S719ShoiaQd3PtkMJflKs1eu+gqoh2Y2SmvjoTAtvqWfkxlmouDI6U8yd
i/n1z8/1q60AcjXbm6Wq5PGsP//l3VClRBg0AJNdrffQlhGTgP0SDGQ1WnnmNfxiQwWJ19h2gH4N
61SzEIdtLyVdwwoSSsmOAzE89KGY+XBV0NYnY3bmeOvO8rnuU4nh4RXk6wtz/NRXGaMclZkLK1Zq
Jd1V1Ca2I61uzizK9YX+7ShQytm7mfuzx3y+gcJiwBAKcX8LRiJMwEkip4vb0WkzmvBOLKxLQR5L
l7cnOFNnf3l9gPoGS0Znvr/e718eXRcmQ5XIZrJrcVg5SpJQPo6l1Vz/eYF89dSYS1HOsy7Z0ZTP
R5nhr4J4CMkumSzJQ10cHOd5ELa4ZKQ3eoBJ0P/keFAG6FrAVE5N7zRJh/fTcz8h3Hia2Za+rPeh
w5BMxWXz3Djyq6dHtbFGKisak7CT7RpalBJaBkczWik/RGOfup2Gz+OUogyQ5iMMu+dQCM+ZFX55
U5mI8ZbDzaAl/XxTLYZATQAXfhdVWEkm2BP5oZRhpRHMwtGIRe0MOPrl8aCwr4eTgKlOlwqaJCsf
onSnQWLGEiUr8BTh0Y3QNTdDOZ7zRfqihpQxo0DqsX52KZQ/X59SkK8S1zRBgJ+CM0p9sp2QMWCa
aRk7QVRLD3uVEuDVirajKERnhqpfbGoU5qhMmFAQin5anCcBDm/zpKe7imuDwKlNl1PSfJuYAW7/
vFq/PhJLRzVAwRhufb7QiCk2Os8o22HxE3ghNgXbJmZubhh5euZ1/+oLLDPHVCnK6XuYoX0+1pwM
k9QCRu9ImYneUgIAdlhgGz7k1XpH6l21o6gxj2O5BA7lUPtMftPZ1ms9yOl2x+cfqcEK26o/T/KX
TadSNKUIpDnZiYJG3qqOIQEFe+BBll4AkwcJf6tc2rL2Q2yByIcJdSzAJQNPXCsXhs2fb//f2Qef
zweFDzNehY4XwOoU01EFRZLkehG2cVJLEqmiUfkj71TpyiiNaNlAcZrVbccE7SMjgqTe6ChDLiZ4
ki8IdCYQZ12604upOeIIPi82OmH5KRGMYa9BPnyc1RHj6bnqsuvFnCA2i2k0I0kYwmFnpi9DV9zK
ctNf9ejuTJ+pZ/49iItx8ghZ1l6mUGlNtpHV51WD/lstt3IvZdgTZS3qFkG4zVW1uhaUKEmg4+fd
bKeaOOMrjn2s4tYB8JFNsgpMegVtkjvoBTQnNQrNyR2JYwKYZ2aLcKfN2k2f1BWVj5bm2PwkLWlw
mtZl76WymI85xtOSnU/9+GZWc3Y0xSx6UoVFj5wKiv4h0UeIkX1vMKaP+jKX3ZCQ0gsRH+njVMtd
4irk6j3LLbthgxhF3zCB5NzwPe9TqPpR60lmYL3Wc9k+5iA9hitp+aDBJe+Eu47TRjeRhiRfLXEu
vWCEHN71ZG2ZttBhEGTXYhff4etUYXWKsTsOyaR+2RlhVhejWX0f4+QxNARD86aMOLO6i4tpK88M
Yi9B3ce3mjRBLxUDhAQgxonkhomhbNf7jc/HFBMzM0ZhfzABeAqHdFi8h+JJNdBSkO75RFh2+mZE
8tB5Ol+aF+QDyAryTp9fLKnTjT1TcDVz+yE2CESdo1ctjUGusCyQdkKDU5Kd5EN/uXRla5GSNBKG
1tRIQzZoysz3uMQhxlbIpkgcQe+DozXpzV1AjJHG2LYk3AEbjgW/oL4w+NQJySwR1mstd7mKLwHe
OKWZemlnDIuT4XX0kCvVVG7IlO62alSWt2OT6jsEK0BNiS4eTU2rbg2TWpdtr2YKYQzDcFMVcOWd
prXSDt+kXroXA3YTNJJ9crGIjXiNtitHsRKQaYt/tZBO9qyPYrSpYjHc9nqtzE6Q40XoSq1+LGd9
ei9qXAOdTiVmYXUe72q3lMUsZwHn4ke0BCnsJbyOTCD6sHqWx2p4C9s0IYRPNGqI741YvWA2Vn63
1Ky7I9ikf13EWCIVrZ0UV0WNwJngqH1F+saMa9OsaW9aNzaiE0y1WDlyS2oWyzCCBjhpzV1f06rb
ZgAj0Sl6TX9FOjTnDiGF5StyrTHxBMmwnuXUSNALQOu1FTOucuyU1t+TJVlPVJxEMhyWCNJbmeG7
tbHaNLph4hTKdpGWauKkNDau1UXqY6wa5r6o52QkikXqA8zPCqj7mMgX36wRjNU2y1gjizGewxgP
5kzZR3w+sKaTapxWGgjimqfyVX7GBgdRbmRVvEmwwrvBIWCgCf2+6OfZg3ffE903LxnDsETPrnOl
aK/LJJxJMpiM0GUbaN7LdsqfBCVRd3lpYTYiRvA77QLx2c4aJ+WRFMDhYwQKhtMVh0Po4HkWtE6b
SmbsLIEgQC6Lsv6lGUUrdRQoIN/CRCGJQx4Xs2ZeLQZEIfbd4zhn+uzIoKJYySgYGTicd5S7EcRT
FUBZnXFgxdbzsS2i/DIb6yC3zbqZIHjmnXabiItS2xNUe7rdopmuI3Ws7uO2GnmgPUvXR9wlf4+a
RfsQA5of4gjD+bpJGqQTBIl2WP42g8ZSJ5jvmg08xKRYU5aBtTaHryO42+Kw9AZmI8MqBk/S6W0I
iujNmKVRtsUB4okdNKI1uEq6WLdzO6JdbtFvjge6I+U+60mV+hlZldkjzlmSx5s3RTyBPnWY4Gc3
uVh371qVHLolfiKsRe19wgzDloamD9VdajS42FUC2rgcBuroBjDeRqIap6qBYRSX0XUVqaKfS2gC
t/DYh3DfCpGBCiGXhZt+UfTEi5OluUU4GN1a5mC9jdzM+zBvL3LNeqJ1TBJX7/nYOOSbm9Bii/5C
VMRl9hIW8EvVD1jmsWdZzyJRYAsNrjyrDi5wweKZaS/HXp/G8X2SKeFLKtXRI7++MZDAWzynJZ2D
/RIOlmHHAi+LDbJT/ihVHJFtqRPyhxxu5EPfZnXLReFshOBlEirXEgQEKfgYJXyEiFBEA7Qo2q05
oxrNpkq+yOpUZW1PAva4Rd8JjWeOFrqiWgsCFhNB6DFrorNQpmKHPuKRnALVrNGGmkF9teTtYBCZ
EpEryNAPA7jUwm6N05usXYfy42UYwnYzhuNgopWqcskpQ2E8sJgVJvpKZQyoRMeqcnW85sjOVMru
sut5xZH56OVLXtftVUWB2KOdsCZMpyOQZ0dGYQKphly82JPrQXomT8Q8mtVCXvTPUuZfacqv/j9j
06+Esv+aTb/pX7vv+WsGIvG3cnz38X/+1/pX/ubMA5/+BR4AN95YZ3IIxemC/ibNC5b8F9Av2CRc
MeY2P8u6f1jzkvEXRb3IMAuYGNvetbj/RykuKX8ZimnQNMKlAEBV/xVtXjM+17p0mhbcTEpuzg2k
gC73c8GdogkZKLzSjVqjXCsqFC2l1qHJLLprMTZzr6PKIXc0/GHy5t2LRiP43SDcTIGBL+zMeDqq
Wp9QiZAVL887AgzDHV8gtKBmi7dkGm3GolYQO4Yj9FdJeZMXBJCzihIYDP5bScqLHRIUuxRaf2HG
MIJxn8TKQkHoZw7PRU6tR8jsq1SNIsLNIfxhTIxt6xkFpzzWPzTktl6YQGmh4XRAKtLNUGV3hSFo
Pm0GLwYuFpPX0GXbfdRj1NkqXUAVnEUVJmJ96BNCcw+XXEJ4aChuBhTwBCNP7NwsVIt4g9YTTSJl
4/vcVd3FLM0KEncUWwwZ5xuihsIFLWCyqpMQeZlpvoZyBwgxATgvmUFeTtzLozlSyqpxtUcnjcWG
iXFEEhBaKNSQkBXmbYdeE2LyMSLy/yKl0b7VQU9aj9iJx0RqLqtEehADUEmGdPpmKYTwh6UJzWBX
lnVZhuj5eoSAoWsl8guOfti7li1Fcp5WdqwWwnZc0yPScHwO8/ioosrx1VzVHuZ8flgZXVu8mMJj
EfX5ri1M+bVsiizEh7NTMQLVom/Z2JVOgVt8bY/p0O61KXthOjJ/aEbdXsRqpoPQ6PNzWQvtm1zW
r2zVBdUW2sSOnQnuKSH007BJFyRJ3E1rxOk2Hw0nmRogehJArqwsUtgpy3pvlOSU6HlR38NVj51K
bwUb0pDTVnL2vKhBTl9CkPOQlM3BbEf9I2yQixUYan3ETc/gAr+/Xr6J9IKUk25kirXtJpnQTyRZ
+QUJtQKoixal+2WAOOMMUzA0zkTEtGtpYsD+Hdb41gJBo4Mz13Si/qe2PMzId5WnbrTF0VicUjO6
iyXU4OAU/S0g3eRpwxA5RWEQBblEpiM25hOGBZcW1f4sUF/mVfYkdyBl+Vw9tjigukoz3wm1qt6l
mCceIGYSGSzV7Mdu385B74gRoQVPlYh34fMgZOVRqxVz2zUU8lrRt0+TMMZ+LMXGuzmhPnZTS1ju
9DYN9qSohm4Y6vOTGIwtMETe3SXwvS7yXAvuSSLC+EwwitaBWGkeZKBQnAHNwTewH71Nyya7mto4
f1ZmXtmsL8ULQ1wSxSMBOinRgo5YTxW5EvvFaApPJaZ516sBXmXPct3x7icDro56LiSbQRDLbQXp
qWmmHyKuFA5sSckxCLS2dbPP3AWeBk2T0u8xBAS/jPKrLAieU3FyhcEQt8J4VZcGFvco4Xc6Vufb
usm/ky82ObqlFH49UGokZBNjHITlVoESsYAo71B6TvdSNlMkJk5rNCicc2rOJBRugzi8lJP2IxCV
7nsXNRRlMTRZmJRqimHgQZWiSHhAxm5G8UUTClnWXmJSBlXLg8K6JDMsJ1WLLR//O5nPZDtW/SMT
x8NCg/auNGn60QWZ/qyVhX4d4Mm2r2sa96a7XugcnT7EPdXqdLxjsRMgPRUlZ8UAO7OBm4ybJNbe
O5I1beBIncTkalMgEPQyhNcEKkfDYwt57bIQbvW6nXU0MUblquyPx76eVgPkJLmwzDR6SawuuGKm
MhyxbAyPfV9ktQd9MfCjRtAv877taq8VFF8rlwsIghddYByIOS8x+yze5FnZQbrGfXoVlfZ4dsjx
FO+CoLmbwkxyW0u80ZbpEFSFgUi6W9Be1fAMkmnyyapJ92X9Uk+REysa7RORcIdiRiQLQkFxFlXD
FZ44qJgQHz6ST0obkYnkvYtBjVutlIiC3XWN5ospyEApTgZdE4DTBgPcMvaCfHSXZnnHrfJmqlpS
3kVlHDBAqGSXRlz5MdBIC1mv20I/zCuxQXdAfI4Lhkv4nEgHnhemdLpY7uICpbRW1z3eIBHa1pRU
oViXruiki20xidMHmtDMx6ZBv7bCWdpP9PGtas2O0czlvaIHmVP2Y4eIXhPduUFQWclNuM0HIfRY
vxWNiAz3uujEu6wRytuhpaCMp/pZFMzs0NWJ4Rlh+ME+5U818Y41mN9bOTUJ8dYWrK80qpe7TrIe
tbA0fPLofKqD1F2G7AkzDxRkKjpsBWsHZxLn5jqUJ9bjNGGcKS920wQXWhzO37olj10zxO+UtHrR
15dxkxsZIuOp2wTSmHlRbo1XnZSjz0gf1GwIN/Xa7TWQYH1Txb215VuJTj18CNQaY1LgF1xjDQTN
y/MyjOnd0Ca1G6gjA/tBy7cqwJxTQs7we3L/XGqQ2cHUy1GaZCPFRXkZTv1la8k5xGXZPOAXbtEb
TvOuk4v5EJmytM36kSBd8qRZFSYXOtJVFhYUw3hmrmWIosMpinZcCzcmk0S2lLlwFGQNaSBdpgbl
R9kjn0vVBNMLHBEPsh5MTk6rozfYcM5dGtzjmecnvfq8LAjTY2xt61vyw0m5sPVW1hJ1D+9PRTOk
UBNjTTtLVYQZViAaj4ys0o2gmIOMoUtkdnTjVXFF6PRVIcm+TImRZsUjW7dmq7ocI8TvAEJihKxd
EyU+3ca2Kwb1CUGWthnbaEvM9VE2amTLdNyM845KqTaYhQBg6SASRJzoMTYwTegiucZENN6FDf0r
EFPh4L/sJ2Nhh/ETn9VX+gQvkanwoYdgXcKyMEkBaRD9UGvp3ix2l+0SYJIaRAfdmndFFHsTnjPt
0Lz3VRgdaY6mOzymrilFb+MB+5jIgG4upKXImC5VKaL42ukukcW9zZpn5zKD9B3Lbumu6lLfyNY6
LUp62utAe9DGKnK1oMadrOytu1HOuZej9V2z+uLYSzigDJP6PrVL7peT0dwITU8nZAYQHKs0uUDk
IHa93asD1tq4ls+MTfqMwturetCgzi5LIh6OwHZy73bmVKaXasuA+EhkWB4ktqJNCZg8cYN4s8fM
H3bqHCXDE+1VbL3jXD7Lwd8jnn/V6tyXOf/+7/XvvKO1buIw6n5qWv/ffx3j96Zsyx/dH//U5nu5
OlK1p3/o029GLvvP2a1GVp/+w/tpanXTf2/m2+9tn/19FuH3cv2T/90f/tPg3M8V1ljvZV9062+j
my8+9T7wLP7QLsVvzWuG2Pj0r/zTLml/KQzeV9BdNCD40un8Z7vEjzBhYmas6RBTRWMdQ/xfYy39
L7gPMAlAYOC/wVD+z3ZJ4UcrL0NcNYAg+kRynKiK/6QylhgHfpoNkN6kQK/7ORZgHMoHYu2nfpkN
BGiME60qf4DDR7tlV93nt9JzV/I1x5nbpvP2PtJ9vo+c5ULa9jRTm3GTbo2DdZi/axfDR7errtvL
4j7bCVfZR/Ihudo2u18iz3gfH7vArl9bT3SK3ezUnrWVUZ+GW9WzDstu+IhG25Dt2gn3mVvfYFry
Gl2rPwjrOpLC8WpFbp9tpcGWH5v77qLdC37rWVe0MX7hRk62Sx/lm+pi9IKbZKf45a3syF52PXv1
DeH2JN6b97kXb9miEQ9clTfjAwUWP2lvlgtzM130j92uvhWulHd5rzqRP266C32D5YBfbwK326ae
uDf8yNF/JNflnrO8VA7GNnjMbwUw43fzh1DaoelGg7PCrcRe2LVu06iY+3ofcFDyQ64sX9uKD+F0
Ve8r6/qtP8b7nF8bXkbX8966mh+5hRdcww9qOT/YYf2w1x3R0w7FlWEbduVnd8G9vCs3nKDTOve5
gzTEqy7EvXIRuYMj+tGleR/sCz/1Skd1OzvfjN8piJrei561bbmXfMsXvG7bH4ObBk934UDU4Jb2
+A5C+3RDidhpNqY72Pk4VedgloOsvODPwwvM7PAtkw5K4YwHiMyO7hT+dCAqopouZpLzHPOlu5tx
ulWdUbe1Z9Lrt/FNdag3KQZPu3qrubqTcF0g2NwWhmA7+DTbchMe5H1x334TLvOjec0Rnixfgkzs
RTsM1E1ue7qJN7pr3CpbMKvkI7Qc4Sk9DFdQgH/Mx6azhyfrNrSnJ+XQ3TXE9zCq2SxgiuLW4kQ1
W9iKl7EveeB6m96R/P7V3M/7rnBcS/fyg3Ql3LE+B4ck2qs43xq+ZJdH/r6L17Qd+voBXFz0DZ7I
Bn/hFwyV7fpmuEbPRQOoXHLT8sLR3Wkb8b0QXel+ogotfCH3RTq8i8EfHQww8zfNndx6E7kduuHj
de7YqlPeJv6C8NrYZh9+d4+ri/5IMFqYHEeT2/QNl/LINj0aN6f1ZE9w+HTEm/pbflwOkI2uyhBk
1k75FR8Jy0h0ph3gGOMzvQ7ttLhIsSGzm96X9Oce6YTV/SB+CheVH1lwAMjTNWdSthPEVvv6vfXJ
dJi8Ylu7qhu0bic6ysNwM99pD+AUJjrn/MD/wxYom7Hmddr33o3s6SHzkF9tm9JbEOvLjs5SzC7y
2i34fE74VBH7hmOKtc9Eu5u34vuktk7M0hW9YKM29vxa75cnQg4Tax968IjJ8twH7+V9f83kJSo8
feAq9vWu8FLjNdvHV9p9/SOW9e1s3AWXBttS58/74kLddL4iftceaARat73q7yoszOAc+u3VcJyx
u7aXo/ao+pITOxleljaU4MLHfbUwELY2dqaugIKLdQ6USaqiXZg5FL9aetSXe7UyXLR8982eN9jW
H0TZkXCsKm+GwTXAw7OMOsxOjuW1+gHlSPcmqkpH3mOgFU3YPR2zV2ZkO31jyX6Bd89m+iG4GHrV
3lNZOpbNpzy9ETze6R3zBK31OuWV+ys+t+BQ6hOy4sDJv1fNk+ClqptuSI1A/WQvWxUzVPOoZF7x
NoIl6FvDYqYR2M0Bc5b2ZXImO/fG29rBYVxy9eigSAjMPLpRFkTH7cOqTHqac81Jy2/4N6G2Tkf0
O+84KfqKr9z1C45R1xM93rCXvfSRjkR6UQ+GfCywGNrlT/1TvGj26r6zrUaQAXvciMfG1J1vhr4x
KGcf08jX9UdqJ0t8akMbEjbIb+eI+KlkLgZZy3OPhmDZlLqT7mbrlXs935EcS6zF3XhnPLKmnILF
fdndkogD8UHAQ3Df3aTunbGTaDqB2JzS9OfxIzIvQusmFNzxqX0Sb0TNHnzs9HrBBzvZ9IJDkpFb
PAjX5m27/bAwE8Stxc3stjoK6qtxFIXe6Z/rqz4t7dbXgvEohbeFr1xBYpnwHf9m9A99PlKZGxtZ
T5xywBXqPXHmTVFiGWHsYjdzOje+Hb3Z0wNaqWPi1izke37PMxlvNwDT1Ps+LwejwmjfeH11lK2j
/gZsbhMb72GYwweYbYOC9j/IO5OmOLZsS/+VZzWqGvg175tBTSI8WiAAAQJp4gYCed+d4/2vf5+j
my+JEAlPVTVJq0HevGaZknt4c3yfvdf61rKw742YJt2mtkEO1atyXNBpRyaQmz7LG+hBOuPKV7B8
ObkQuPUA7l3ED2rxoF2K5jveAadhU34ufxoN0JrqB9JC79JKz9p97p2b6savV+2Cl4qm07C861ar
/kcuV3aiLngT6dgvzPtweu4uNCCvFXtQWB3Rqrro3CVr+5LHfmD2sUn5H67bdZPo0ASpy+NYveKD
xRDwB2FURB1/NWNzbafMufyovyDVL72hdUFTxetWxYbIhGTf7nq/WtZP7hf3wOQC/O3FvOkuFvoT
/2gusv14HlyCvfbrp35h7TgUNxVY3So7d0lyEKz01c7m42J+j3btE/P0/qx9Mq76rXlmmYuepA8I
Q1fluVv79UNvXWlb2299fc1v7eEKrh14Zj1W0gVRuOkiiHjQyjWhkjyrVQzrboHR23JXTrqpq10S
7wOQZOW2se57wKHPxEQLf5iWjkI3Zh/ofjqsS2ezj/Y8ZDzN3YWZY6pdkFHuP7okDRKftrbddW/v
AzrS5T7rl0PjPxPepJq/lBb/r2v2f6NqnHL5w3K8jYuXRxY82MTt25L89c/9XZMzcQB8ajAowFNO
He0xIvh7hKHZfyHToQo2ZvfPK7b2HzW5pv+FfW1W0rpMMWZc0H/V5Jr6F6J3DLxo3//vuD+o2ZA8
zopEbAouAk/9RGSGRX3stCC5DFWF/oItG0NZCNKANwF/aFURGXSnZgKwzpvLdPVLe3NEhzl2Z/w6
rgv0CM084is2F8fbgLzoypoR5GUEB0+jEAIxEeUNLvX+3I7zFzPTV5Jvw8Iz0odPDs1m5o066fXQ
OnyBV6k52A/75NBj4NQMncVlFxviLAew0K0Sr5joWjXJ3VTbOPWSnMyrPeNguYOOS2AR2sq+pxMn
9HD9yenM6q9/ipNeTwfyBQBk1GhAuSAXH22Iek2GNrvpy7gII6znpeOSlUO2BrPlKeTrT19HlTjB
J17cvhSS739eByTPellagZd0ozM9UWB12rZkMfr47I7lxr9OjjYATy1pvB5Z7ccnV3ipYg+Td6AR
oc1JezCMfbMT+R24qGEETjpV9VmokyP4a9L5LxkCx+LAXwdG6exwpzSd4RBP/9ttIvw6E45aeKny
JDyRHlU+DRA5Z1xivM+0XLvvcsu5Ury6/Kra5GB9/LPnR+D0nsCdAKxl4KhxTgEGsBulbUnvkIQi
+gqntnmC0RKtw0YPPxGnnWyH5/cPBArjTd4EHXfyfAPebIchCA4I04JDEBnqnYtlfqvlrfbJQd77
OcxCMfmhOKFfdvKSdyWdz5CON6EsFYTRcLgbAPauGkDMdx9fuPd+jsvbjNfJpcdgnuzuYTFjiRnT
y4G35kst7foSsKP5iQb+vZ/jemhGTegfNrTv42vWplaqw6imTQiQeFFbUb5Tzdr8koDy+0Qk+t7v
8cCyzrrfuWlx8nKWfR9oEHYvTTG1eDSiUCzzsG2HT563dw/jQKTAhsfjdurqacD5OU0aXzqoQW6J
SqeSipkZfHxvtHcWPubVqCB5mxncngp8e+zIFeTSS1iEuuLXTt0V6yKAi6mZjngoDAZcvT7RhC+G
BpytTNwcZWKla4CcA20wPjmfd340wl9er5k+o5qnPxrIc4np3T3IphA7HYnSNgqTevXxjz4WNb+u
I6ytGKuBGsCiOE2UrfKM5bvWDrreVVhmSCJsy+IelubT4IlPxLfv/CBb5xOK6QTjCYrt4+fSaYgS
9pARQymgIG6D0VeN0PrsezH/LSdrEzp+HhPsCjjPTqMw0Mti2cr0gzd2+j6XNlsLQXOYh4vsPlOd
w550c6WXNGgXepBYDxGsjUNiaPFqapWAsM0suIXBntwASqUxL1QxgBwBX2G1XvHJyjO/iqcn6yDP
wPhpYFab4wLeLm9mq1c1foGDrQvlciq76gknDemm4zxtHEkhU3vV+vLxLX/n08F345/HPFmDmojg
oKQxDwk+BXUZ98kA+HXIzyqXOMTIqODvFhliSTJws/HclrZy/fEJvPcckBYK9EBzZpPk/Ey+WdPb
Snoxi8rBCUju6RQhL4Yoij952N57m3ltkLkgdIEPZs9n8eYoqJlqjZnYgcLCMFYoZWndQ/s0iY+b
vO7BymX0rUoz61s2KY3cm0wEUawama1gVZppsx//6Fdnzumt5k2bfUJocrB0H5/PpOlUKrV54OF1
SU4DkaQ1cfZURom+mlIRf62NvkAbKgm44+M9PAyFpa2iuIv5N8+76kyl2IiSARvSzOk8y5vPYtdf
i8rfTpE6BikRtTbMlONT7CbLI4dEPSBx0PaIwPUZPNl1e9lJc1taQ3zTkpb6Dal3eSZEH9/Dg4Zi
HjMl1lAak4tph0LfDVWR7otcqW4/voTvPTfQpiArUBWbfN+OT8+uWok3Uj0owsI7VpBmmKSYdj4+
yDsL4iuWAqYC0wDYCscHYQAbxmnYHfJK61K/bszoLlcT9tJT0JjrAgn37uMDvvegwgDC4EE9h5HU
nT/nbx7UiuEmYwVJZnLbnGlNqqMpTczvKB71q14UA6h3LZqnbGqvXSBoHraoLLubYDK0/4NPDm+k
zluD+RIf8ImnNS2T0ohccUDyaK+muP2p6kP2ScmgzTXByVPGAJmtjceEbJ63HP/eptANVFvykAvd
WvZuQjtGSLEJ2On7WT05O7MIUl+ULiabniTHBWF5pGm0o9coy2lsolUhIKV/fBfe+WpwUpSbs7UO
tcvJQiwagVNREYc+YtOQ69o3zAgvvas+BaW3tKdpIx3jsy/VO8+zwzo3e5c8JNWvD8abG59Wri3R
6x8w9yYLpRKoahMTZRp4sBmCz3Woen62DiFsulfmBdNor62xQTJXfg/n4uPja/Du+cyLE1WwRdlx
ukIhGusg7B0gXwmcannBJNRyPvnVvx+EIZnJB+i1FIB+dXz3EbiKXpT1IR/06I4wY3mrRXQc//SX
YDcnTQdrGJsH7JLHBym1Mctrq0eBYoofRm+jxLLIh/j4IPOZHj/HHARSEO8uMn2WiuODFIpXKpZN
XLPa68ykp2YXTFOBYwd1Qv7Z1+P3QoHdCbI12h0mnCvn5PkcbTXpzUgcyHIsxgXQyPA6Gqz4q4ES
Y1r1gzssiec2kPDl7W5gC/M4anq0N9X0XNPHiUGA9JTWB2RY7pqkCWax2og6WBoIx/2PL8yJyYrS
DpknZHVv7pmwYP+2jFhWMBIzcCAPODAWDYbjyUcuHp9hrovREkiStpeG52EgsAH28c9mHLeE/lh/
Zl/9dSbsGnjNmODrWPWP71FqDMR11eMBg8y0pChF1qLG6ic35/RBmPenmqZCGWNJo4s1F1xv3uOR
ZF+lCdtDX4gUEE7SX9jqQDp2kXxCyDqt3F4PNG+CKWdwbLknB6IPpXmw7g+4O81s0+UpLNCBKmIj
+uhaFF10VVi98oK41Nvrja1+++S+nq7cJ8f3Tj4PMTIiW0fyHQOYv+AjUlzVet9eqSpxKAojkBor
yV1mM9hpx2lfhWW3xoikbR3U84iY0IF/lt32yRXxTl6LYZziRATiMPWKWi9YYp8D0oave2wHCyJ8
mDbgeFulKZNtrcLm9/EFOV3L5uuB8XUmc4Pep0VxfOPbInbb2JIHzHpEJtUNMH9p5Z8cxOYvebvM
vB6EBQYqGTCP35DKAZIhkaWCgqTRv5RgENZ9PV7oYtjkViefPv5Fv32c56OBN2d9JlmK8vzkFqNJ
I5OmqQ9SoohZDL2un+dynG7cyEEVGzvWuSIUsqJ1T0MBRj5TgdMD6NKL1RXCAQfUg8AwtFL7jCSi
zRfz9DqAfOVNZj/sUJwcX2wjKRqLrHa2LSFqhS6noxdD/K/IGVEeOi/QFjb7jZ1XmMyoPDxGLWrP
NbuD4qrMq/rxkwt1uiDPF4rqBeogtRJcqJOVhaARt7SN5tB0o0LIdBnJb1osHbicqukky7bw+ouy
HiWIBfpBuJrKptB8s+76G1fJyMpACp0gD1CRMC8V8lE2MOZBxyqZqnV7M6/Tl0/OeH4XTi8gqzJ0
fVZCCp2T1YPvxkwmyA8dOVrTykhNnIuuOrmaH/cOWtksbeBfiFBG9dKTanPVWqHzYkw9m2DuJ2G+
H5/Qe2/PvENzuacqMq+TGyoydNB2Vx00hQCMZdWq/cbGv919sjq/++B4jgdnFeOvzdJ5/OCkomzU
Js0PbYuSdgF5Q8OE5hkZZVVaAPxI83JX1Hg8F53dTvVyish68oGyWgc7c0okMsZAOsvHP/6db8YM
1aZImfn+v52U2yAlm1zvQrqjdx4WZnaNBi76Hk9Vf/Pxkd65zORlG1BqKFP4z8kb7UQBkuNMwXEI
9N/Mc4bioP8+aTm+s0jRcEQ8DN2AYcxrkMGbT6BDWR60TMAr0ZrbICCZuKBzfJ2mFQIfryuy7cc/
6vd1fyYxM/ihAtOpVk8KvGIKujnZ5ELGunxQRdWYBA/2aNt7t4UyYqihMM/oRNY9i1E/Phdd0MTL
j8+BZef0jaIcY/IEbIiSx0MZdvxksYVCysng2CDmjjQmaGQhkXFK8zCIyXuwjKa/I1GCiQTGrGb4
YSIvVJcoQBt5NdC+MoitIwL4IsmDAIK45xQ16WyR1+5yL5zSja6Vk3IPptOZ9mOdqXuiV3AqeC36
zkUrrBbFyZRj39PtZjhoU5Xe1IlV/2AmYKKYgFBeLeWEj3XhTIVJKN2gRB0gTUd5wlGQXnexSJHP
8GH80Ug1PJT9MP6wbBmaq7LOpLbo48zZEu+LUDvM00FeNHY39Ou6tXK8KgQOLhsaoolfGnn7RZqa
wMqYsbnAAa4H7Vp1wnZcTrqePjuFjhamJ4HiC3LxkuQKXZKopMo4IQiw7L9VhTGmxAkpE4nTaZrV
Pjxr4ztYMp2MdMVi1BVOk3sZx0ZZLzm4TnCjqhbtfkg8Ihu8wWiRuzK3QjeXAGQlRs7OafYMGmvZ
xiP3r1r1LhkITLRF7MY/iOsohqUM+Yj4kTD5nLDbBChkpK6CtMYTbr4hCSr1FgmuixSnceyiOiVF
UrUVxstG624FwlvrAu53NKHnGeJhjSPdG668onM3BpZyEjRM0QDCNwLtZ5HEau83Ro8cqMNOOi2a
ANsvzEbW5ZmMg7WUnL3pkBt1Wiyp4JAsNCVoBl/YGRk8ZpqViMM0ln2SkXvMCAl+glu9s0Tre6Qk
2osyKAvypnr2nIt6sq16ZeD9TdDYc3f8yQvRvuYGX03dzvRrzCO6hpR1QFfVBZ2dL3NLatlqktAG
t7g9p2/Y4EN32egk5S6UKC8CAigbBpGI3yO5cAi4fpEK/VzgScP3stWzaV+o5UjosRlgqrVTOR3q
eCROSZuchqiqsClvmiwsJR4tl4i/xkg0bUmAvHU1EmrwJZxqniAc/AjN2rpC8hTAYvVILPZKHEMd
GvylF1QSYZR0+3JBWFbCiH8stJBOrwGbL6pop+K6GdFotL02eqvQC3KBAl0xjXMdw3brV9h/H80m
atQ1uUbOTWmPw60x6naOiSqJZpsKEaWLgWC6W3WQLh9GNY0j1DKyu+qCvrvWSoZzi5YvP6rGwdOf
bWIQtbXoPH2VT3F3hgC12mBa5y3tO7ktAbAZ2Nf4a5a1F9iLvq+SO9sZtRybuYhuSRTVzpGHKme1
HUbFwpHaFBEsULU2uKqiucVpGV8OTYAOI45ilraajtHXhjQ4rAZD5GWrdupN1pCwlqFfmd3Q/vpq
/ZGA4b+nKP53c2Fq8+L+r3XF27J4bsWjPNIwzH/kHzZM4695ZsQmEI/2sQ3T9f7ClA7AXGOySA0y
E0z/acOkxjZn3NnsjXTmDtA/bJj6X+ycsb+wz5v7ZPg6/0RXfPKlYt6IeoLOMtAvA+jj6ZcKCjHh
ialtr4exH1fGSEqqVVgoCZNrQ5HmIrPJFQ1scPMAAIr6nhBDGwdzru86JA4rLQh9EtEMHNfxlzfX
8epX/flW6fDaVXpTlloWtJN5qEf/k20H++fjj2jsyF5vTOwgU68F37KgCPhG5mlYUHcZSOx6GQ4r
x5L5ziknRI3V4MFHt60YbWqgjDdTPFar2mjlLV83ic6xlKZvKkBGK62frlistHO8xxGRdeXUVCiU
AjzUE4COpxiBVYN4KAhe6CV5YpVEghzMAHsHHDNT7D7+qa+jp5OfapNPMhffKoXfaadXEoCYR+Es
TEVNcjvg4O7XFEvRkgmcs7UhFt7EmjLtXCVVNkJp42+5VSndQpLeSxRS4cQXSqMnl3FgaRtYIe6z
y41HWFatPjnTk/J0vimOpdF25sbwX8bJvjrCPtqpXgxWqZ+GqyR38jvK+JWIeCzQz/eXnRjduyEa
xHoSnXk5eZW7Syan9NOSVsiSYnDYNbRtz+zp0zSA0/7SjCFEczGzwhGGIBmaz/5NtWmXg51hR7TW
VSWbm7KpB3/eaMBIyog7jdPuq8qM3czqYA/WSzu3ZK99UvCih+EgRzeTepdcFpU+FbR8grePT6KQ
JURmERprhwlZdlEMYWjsQ5ZrElLShzBBSgCodoRhlgifiBiTzVaZLpzwbmoFQZCi0M7SGtKpdHr1
XLHajVqjoTG6Cc1j2EElkUWFSFEh+6XM0jWZL/qVEVv9ZjA19kvJ91EKbSkI8PtaWhBscAelXyUu
kWXudJus182lUPrbyI6qixobNh0pSAn4+tv4NjL6CAdSqHfkepXOY2KFJA9kKQmGhExCrbO7rvDt
oJ2nH3W2gW9yHusppIS+MycCPEyNKnuE4MNnOVUWIbmpy0Ra7n0bYG0ak6AxOA0Lt3XWVd7a69SV
RzaZ46SDT8dP1xYEc//o7Tz77mppvY3rAI2q1sCYs0NaOWIaUGhKlEirPrOwVldRn78o5BAtay0l
8wSdsN83SI+cKlHiBW2x+KuaQP8JQrvfTkNef/dsYR6UPBvPwsodN43eBqsqwA4M6aUknLOWj4Er
l0keF+euS4ZBPXb5vk31ckGGcIJPPRO7XJaHoUiJISSr4bxougSBbGbjx03IO+iUajXaXbSJRq04
R+8RvZAJniIGrrudplQ3BvwgPxf4zHVDrF0nQJZLc+zBycqK0Dbbu8xqT7AD78D7TNLzvjd98I0o
xatpVLt62bWWcVv2KXmPbncb90OV+RF7xtukV9yfYVYl0dmgePbBMPKBbTu2EUcvQsaqU05SJzGc
61HGwyGkgMuWRDbkN/ZYdT7lkr2xRBlvcPLdjHlVrlOnJnlVhvUCciU609Brb6MoIcM908Z2Obrk
bGd5qay8mJs4UPisa23QYPbJ+EUDLrP01CJblb37bZzKZJFR1meRp7woESi/fJDRlWWU34cIcbNd
cpGnVO3RuNoo0E3vh8JgoyaDbTdkvbgMxuYJ355OK6eyiCM3FES++pKqjR0M/IhVZuMtnZJC+jEP
Ui4JJYJ4ex3VyTU4fXmVYh80hd3uspQkYN7GYG22QfPMxPfK0oJp09cRPbWwX0dZ7L6AIPyhdOwR
uz4sFlrgWuskpktDycUd02NB9FITo0YNgF/qUj8buiD6ibtaHlhrVA8faKR/6yfgeqWW2rgnym4b
T1ncLMtJaH5khuOOyQeu0cp74VMtF8D9G4gtQX+JjHxap0nc3I6Z8BZhWZtXNWybYoTH7yVZ51fC
ykuyxEbjHPoibg6riNUVX43he86E8MlARbRLush+UMCYf2c3ZbIhMePzIJeqsWyzdFZLh5DiLDl9
KXVvOgwaG5wM8PqlWxc/xmq8DyWUJ9Y761xWWrjVHStYE25qfhXGJG+iCKZJQHlf5nlwnbJlOG/y
3mCnZG81kj2XSTAiyhPMubeplzBAtxI3hlVURu3PlHf0OxtsxV0ExIVeZuEQbmmQOGuSu/FswkIb
y574QiCQm0YYJIXLZKju2yIxdqgNed0yc99mIyNJa+oPGBfFyppEMa3KIGN/E9ppcuVJyc7M1h+S
ajwXQe/sIsky5hpBvaAvVu8jO+9WeYoTfmTTcnCn0L6PGbcUy7ofijNSzs21a8bfJCF5qVCiL0rl
1gczDLMtdtiWarwv9ppTm74DeOW2Lxgrse5qX6TelL6qS4nEPqKEUofA8xbawEjTCuPLMGoxRDnx
fQm1NPY1pZOVD/Bquk4gqcPc7hSdkB2NIGwElpvSaQSEcxn7EDKKJc8EPiNPx2eihGjMkya7rmOJ
AtvJox0QnOShT7T4Tk0L9Se0iP4C1+sTaJ6YPQisWzNQLLLvwA8UoafvtD756dn1TZt5dMW99mF6
rajgtRfrKM/rC/aLxS4tbIfQ8Mq5qB1UloXogsvEzq/zqfmamCU2X82+4TMV7Q1j0Fa9aIcdsPC1
qpfV3kammtjy0hktY4Wr9lDhfsfRVOJviIXYOcBn/MGstW0aT86ZGU57fPvXRQu+MXb7alHaPUJ5
IcgN7qwUPo89BkuDDbavijhaB0nwVCBU9QGC8rmr7WwbjiGIiq66F0TiPmp1XZHdlGSr2ARz4xkd
8TmtaW1iB6zUlJnJWWGb6HrMyNjaqUfeOxX6avC6aGdGtXNtNm7kR1OdrckdGZHzYx7KXGFe0rWt
M4REPN98+bqtUnTpWUnFdzd6xU0S5c7zoCs4ogD8JNqw1Mbgqu66akUYbfJzNPP2ojDt/CIJnHjr
DsDUnCboaQgQKvNSyDj7Sdekh8kGCJ2+Fky7fBwWnVaoV3Q6KrlKieMrfb1Ww2nhKBW+U9nBHFsk
YcPyxbBCbxcu4czueYcXVqwVgMPumYi7AkW8G6KHqrtRNVcpkwVt03QkAOeLFqizcTPGjoAWEgdZ
EWymuoa9rMSFvrDoOBHzSzs827SVkf8o+DhlF6Qv9s6ZTbcCG45bTPI5NxwYESQaY51WeYDKbeFV
wtxUQ96kN/j483MtyFrWJ49eXWcDzT00jlHaW7asCpG9mq6GO1Udanutk7vUX7d4+jEAxJjil5Uj
ASDQFLzQzD782Qoyk5ZeFPU3ekl9deAxb9nAiGojh6g4tzw5MJoZuB76CGpvMbaBgcMR5Os5dE89
9yd9lPemlml3rQDrYhJScKgKl0V3tBSfvGHvUU0bYyuc0lgViesgwu4m+nlNWEXpCqBMy41TQwgk
KVMvo41MtuBjptNuCcdqKQy8DIGWk6ijqB1INqGXU7mKRhkCiQKRly8bsMF3Dmw85So3WxNonx1e
tVFM+s7YQ4fuPfVsalXjAgW9dp71ZfDNiQVblUZ30srvnK4cV6inWJs8kciLcKgwPuJrDvZKrgb7
FMO36ttzrHRV2P2N0Zn1fs6SsBa6io8tijWdNlY7PnEFqNPaIqioQRP7S1mXwR75EbXZRMh2ow/a
OpiK7qmSerxvJ0UTSxHE8ZWuB8Z9iQ/9O7W2seL/Mj0pMOZXgRMWHgVsyRShINJn6cTSvHHy/kbM
aBKEhl/zWpR+4MX3MddtGeBwtfXkkCrWvZwBJ5NpULDSfmN2C/5ET+WXriaUqCxG0CgzJKWd+yBN
oZIDr9t18SVglU22Cb112Cq9VhbbivjopVaHmZ8oGRyWwgpia9mUVrLPoyZIVqbTdvk5ST9QshCh
NFstbTXlIgoaqV/Hk4dOcKJT+tx7ZgsoILSfAXbUZ6oLIQ0nfr5DApo9RPBjyhkkM0zEMMaWXd0q
JVoyKCl4TWkKLUwmx5cA2MDRoDZZJmPVT4vklVejzega+5Vik7wSbaZXuo2uF49938sn15PjA1F6
9o78M3kuUzE+Z0nybUhB5ZSv1JyorErGjyL6bsclG+BJpKGvTo3+mARZvoOaEtK+5WbHQXcX1sK6
Q1E6rfs2vJDFUD1oHcVBMVAt+AitykeliSCum4yj7gqXZW0pme3hRxV2Mi0KG8T2AiJf8pxX+ZWa
KcmB9ze/qAY9YfjF6YeAgwzDJ5nT4PqFFrWN7f7MU0Tqed/sOzL55jiQvTqoUbLyBP7HlBJ5FVl1
c1lrOYlylWllvkmzYmaiZfTC6MNVzzFGElyQpl/OSrncKHH/prDnvnsZHjLVba6NIOSPFNCdfMLN
g/vUNEtcToXbbCC8QCcf2vxyLKEzAbAIModPauRALiiTDI5Dh5cMBm2OPwloj+eiBDZCjeA7j3zR
SnnJuna4TGcidp2wygVF8zMeGIYuKqdzPZzHJn4+oTQ0U4eiwZhkyjBZZVnvwaQZ03oTaqS17kAi
yguu+c9CpTu6RGmzNUqamiCFVkKhce3mGB8lBkgFTuW1p+bXPXpBP03d+7CuCe+VNcWkIR5JxOwJ
a+b9sroquA2G7BpYo3Yx5E5x5+pTndPsSceHMOatJNCDlKC2JuzdzrLhiRVl2nQy9WFlqQv2ixwv
06plUvXWwrPZo8rWxYTJAuwHEfUXwYkujSMzTXj4DYvCC9u150X0kKh2iJB2kq9ZHyVLq6bkpPju
zssyj7aUdOmZKUJ1UTdDf4v5HetIcy60OrsZyQFY6Fk+roLKZjOXiLK4q6Zy8KMB9uYiAYaHlRtO
7U0zpDOBotUB4JlqLhaD0MVZZI4s8kxb70EiW3CKAViGOFNWkvjGb3xxgDoknb4R1dCsy7hTfbO0
nUe1FV+rzHaQhwTJU57m8izvvX4FZiaiZJV4T5MbUwFSG0RdbW3UjNAqwhiSHw218n00uP06tvsQ
i4WinJVeq51Xedc/tpMUl9NYSwTOMR9cziyNdlUTGyZRNwblw1TqP9R+lhdrY+Wuc7JbcezyMdiZ
maOd24RA+NDfy7M40ZOX1+bOHzVx/38kR4B7mDu2/7rJe/MYF81/XDxSmxX/8T/X4rH48fK/3nZ8
//4b/u752rRoHQPVoK69zq9n8cnfvjWbdrDFONQz6Iph45qbnv/o+bp/0fpjHo3RDa4226l/9nzd
v5D5g3lBiEhnC87En/R8T1t4+MYc5Cm4x9B6o0+Y+1dvmmTpkMpmUFnO2UTq27LOQRYYk7oyZh7R
m8v0Xg937nW97YXNx0LISacQVd+cEnx8LMizyEESKKCJnPotUOBcsKRArTGXRjksw94BktWF4HNt
r/DBUUbjkK1dwZnA4cAz/hNGrrVt2LP4rtng9I8jdu90VFL1M4PA6yz65GTxTCGgsthfYhA86R7q
REVJZoszstT5GqZTuqBYxrzqRhclO6Kh6lijKvfOzuYisN6q6lhsULKx+5MuHXLF6FArpPAHDPcp
jetblKPOskKcmlNrLQYLrJ7uwipKJoV2aGqsB5C0mzBy9kSrIAxTqmxl9YXrJwe9kcWyoH8buqJe
9hN/ERt9OAl6snfV5IyvLUTY+DkP+KJxdhUyo2BvBaW1+vNF4cOZzRFj5rJ7YWopXnhZKvkfYHSf
Hxs4Lf8G+Bi4o2+e7RlP8zd2Zubf/O//cftYTI9F/Pj2rX/9I7/eeVP9i4APxjmkdKFuBBXzj1de
Z8qDQAsjDfoHBi2zFuzvN17BjuqiM0KvAFgTiw2d6/965xVN+8uh7CLXFukERTxLxR8Meo7FHkhX
6BzhxgJEg4rZQwd+/CJ2caqHjQJGMFCHNF95+P/WzBWHz2x5x83v+TjEZ6FdQO3IuMs6laMGVA3s
XVts1A7w1wQO8Vd1iMVXcNXlfVq76frNXXhnhfn9d82KLzCiSP/RDJ8GpKU6w9+6BLUQjboDRZQ9
4RS02SdN/fd+FZHHFgrLWQb+qiR6s2RG0vBydWY/x6OiX1uyLhAW6HF0SVwlNnRXqrn/8e86XqS5
jnw8MB4ik2WUwGeEp+ZokdZNSZlZcQlNCccki+lwREZC2zxOwuET0cxnBzsRzdTqONGL4X7VBAAN
m0wvjbs0NNTYryFS/ukdQxOJ2AiMLKl2Fs/K8S9jsI44wwL3YVTg05LKAajSW+KTo7zzk3CWor0G
wYTE6XQt1/LRRpoA9Rskf3KWxkazEbPUV1pMPz6+Vb89gvwg/McaYh8k2PapcF2LMwPOaw9EglSh
ncWPWfJS95s/PwpacpUFA0MYW8Ljy5blLaarEayIqExtk7ZkG2oBW9WPj/JqlfnnN/D1uZsdYPho
qEQYu57cHV0hjU5V0wxia+RWvgAZmLlcxCpqZlkpumJnajp5UXVW/RgKiPrnaVvU2maoK/bD+UQS
1K0+8LYvEZbXsJKGluhvmkzZBaMFlzQ/BGEaaBaQgMtmaGxrY4Lnl1vSIEss9L0W/mRuYAB2MiY4
NlaXeI/I7WZceWHEE9v0XH7xErUmliNG+QN4unS+hdQef4sa/ptW6l/XgkdU5dZqrJz2yQCadQDJ
48yb8cYUBJ+F1n7hOWV2XYom/WJ3jrLImlZby0Gd+0sEC3ySd/bOk4VGfh5pkjA6P1rH97yRHVGy
PZ3kAWIjKiQxzLRJ5ZPn951XBZ84gjVey9kbcbLUoJ4CFqk6KZs/VFl6p1tnRqOyRa5T+8fHj9dv
6+g8F2XETXWs6p59qgZM6OvF8G+hnTLlfHaGLp0JRAZIRFsY8Q0dGN36RBr/zjVkIsy32cBGhV7i
5Boq1RDDKeSQqDv5ieZAeHPsjp98IE6PMlu26QOj9rMY+1I+Ht+pGJx/bGjB/HYqGntmK5Z0qZ2+
c/2Pr+DvB6JE5Xswf4r0+bE4PpBIbVlGSgK1S7OjvTZZjPWQad38+VF+lQsz4cIy5/v45ntXDkUN
hpb+gIt8boGSkWLTZZLzx0fRXaSu+PgNHbbdyZKW427D80X/fGTce1aWdrhgmKJcfXyU+dK/XdFA
nBrzhwaJzSzMPtVjJ15MdGjsFAtPTtV1TAPJV+CFP2v5s97KxVBE+urjIzL1PD0mXwTc/Hzk5sOy
9Tm+fsWAWRenAYSbHN7tUqoFuEw0ckq7cisYpDu39ex72spB4OtBDWuVlQbkmW3p9WbKK/q9Glbl
bBvx4cI/r2oMLRF/uQotkLpFV2YavbuSfQIYTbT5+CQ9Daa1lusCZnop0p9T3Wem39mN0H2XqViy
to0pGZh4NDCrbEJisr2VmsyhjCrpmPcYCL6RtenKJVK9oloWk4NYdDSM/sbyBvM7LhwbiPEYQeLO
wkDki/9k78x240bSbf0u57qjEZzJ25wHpWbJsm4ISbY5kxGcyaffH3v3OV1W1bZRtxungBIMVFmZ
yeQQ8a+1vjUG1nCAeUIzTNXWxbAuBZGLLYyQ5ju40mFei2GBr4YD+A16fjwGHIHRD8lq5HGJGT80
mNGqkBrO3NfuvDUCxZDQ9rWqNrk2QOM1flyMjHkMwEqTuVQSMGUxSG110QBIq+QJ9pqPhovns/cV
NOZ+dDSxvBj4a0IVxcUHvPtuq0nop0B2CwOsHezIWuGG9CB71UaZUj8TUWk1n2SACxQsgqy8L2aM
PYJ3OHLPxSSbMMBigKT2VNFjLWSENDzOPIiKtV24Q4IrYhpCnBZs3pqN2fkMB0NVSxywQT96JJis
mFEe6usHlGjI08Lv3Xc6yOPhWVRF+OZVPVPmVnBpwwz1p/uAuPG3MUPHXXVIb499l9riXbkS1hmL
EaCuDRmLQ+UawwNzt57O9HSg2sFmIjszJwy0eNI+5S0rXyRwIt0mfhWTktVaBab6qqOSce+KlC6G
wHQYvGxnm5mK4dp6DbKKWQw2foox8nduGucxxHvdaeuU9VMPQbYT/SsIWalevYw+qK3o7TDepTkb
g303K2vaCTe345VmPy12oomA3xdwXyfGkUNq7lHSsGMGUnivtBU2qIgMj+E/xRHneUBv3H0u4wSK
Yerq9pudCHM6w1O1xNF3dEK9Cd0bLSWuss13AJ/nW467kX5ZIELyA85z3j5N0E+pKtZGnhKAE0Qs
pnDyXijxCt1NRLffQyHIpxxL4PXivQxyfBnFFGY2lJg+kjtHDpm1Zj5XxKu0SZT3wy0klQWrxrLT
j8bLR3HdY7HxVmZSWcnJDyADXGmEH2Ntxy6B/UY0Rcq4uSY7EKBpxfMBTHuovtGwk5QrFoq1u5m6
eZzhChqJupsCmoG3IQHphHqUyQSO5sSQvzIjd5daD3uxMOvObjZ6KvSTYUa23ji5KsoznRp+yGB9
9qKtQ1OMv6r7pT2qslVSXBauaXOJkyQryi2EhCGy941VDK6zadjOinFdJZXkHA/oHJm2SeXYiOMM
O7MT8aMi3URs9Jp11M7V69RH5rFIGZXfcsuJm53Z10bMFCdWTqtXfho69VcysV3bfq+TRT4zVuCM
ncqjUjSI/OwQ12UyZ8+pnxlA24YxuUFeA3hpqNSeK7nyjDSKgu08Z9ieVr1Zx0Z7nt0iGlfkXfO3
kMPq4+5BWN6CPAseg4jgMgDiDrjiMLX6mZqGxVRejJGDmmblYASHvMe2ji+LIF5hi3pts0GA+0zD
WckUvGaNGsQ1bufGEJLMVsZG4SDawKlhm+Zu922Y6ylHANNdc4Y4YsYrNFlL7qexj8KLHbFO3aos
weyitKS0B20Mnrjfp9I+jK4ApifhVF+LseKR7ViDM2zTFqTDMaGtAptB5dOXhLQZUHIezYqAucG7
xwHNPVs1acGA2/GHe4k1iyuzCvW4BwG/WKFNLOrrSWUaKr1S8g5lZg5PqhzALHOqRbcgkYqbJOUi
YDUdJg/8DqZNQzfKGbdZ0iBT5z73ZmNqKnQOyx1wzKV+bBznRo7lDlu5z7TbYrRuiaF4qabIQznD
7fS91ZRK0K5mOuxRZ/Q6kl9lmZysyg/fhe8hCyj2ECS/Ug9z/GKLehdmt+Tv0jh7tKgs7ZYpmJbH
1jA0vVqO6C9iCEtz3za0KbEP8eHUOVERwOHkrvLceq1U6De1+TiOJbtH8vgxvQcarPe6Kait3c7T
7L4pHp2KGJWZyHUszOq1qIhHrwjH06Kkk4pUYMMeCKm8426NBXd+FkxfrZ3ZohzDV20HCNUelbSp
LNXFTj1Af3UnO7mdzbBx1rHUEb565VsQMOui4UO2ToS43zhQ8MqBuZ0cKzv+nlRcI0+8Tac61kXv
wV7PBHyROZ5cdW4L6XVnutywrxdYSDBr111ZEhQz4/DV5q91G/BGnjoajYElpq6pkIWNimlh3VPY
46xTLc3ooRttJ6YpMMIY4tW0oq6dMM/kpcmEhxeqdy0fCCMGE05QnGwnPy8rby2V7iDSmlp0+4BZ
itzNcKrn45QGQX9FMZeVnn1uPFC6TXtKMdUgSL06ZpLZknIkJxuOBaozZsdAT8lzJ20dbgk88nPQ
9D1cq2JsS2qvshKnYNB4GvN8gJzo3zmRVvV7SMi7/jGkYdfuSyuD3070RY8rlFyVHObGmLAWZso0
V4J7C3DMQMdPSJiAvGLhDsRIGj+stnmSChuZNhD5Guo8ZYLuEE/tivwRUrzGWJFjFqid5pTmiqeR
15oBLMEuiUIsU3TorVvWTtZjIq2Fzz+Wkgs8Z9d/KPGgJTyae9xihel05jEdJMgYR5Dr2eh4gHRb
WdxDE81ucFsSbPDx/zkVa5ikiug6DCpu98nIomyKhTOvYyKAzkoz/buuEwehuWfZgmCFiQoGJqwF
LFOjV/2YuM36az+JoyfPEDXnJHeK8OxbXu3CvtRI20KqKkDwbALA6a4ZrTUjIubFRhHaG2Ny06dY
GhQOz1bjNCsMiEWyVVO3HN9cC6oLF+Ozn+d411InF7DchmiuIZQKtuV1q6+sSISMC+OptzDwkaVZ
9441PUO3FzeN1r67MYPa/eHzpTEB13NebVvXDeW2D80QzmnIuGD8AVzJ+RoK6faPWINHigjptcZ1
iGER8mvk4Nki85B+sbLQ+UgcqWDjKkpBVrMsCbC7OImmExSUzqRbQ2QYLYcK37OT0CKy5DCztZPH
DiBf1QRPaZ0TksiDGL9pMybyJe08Eaw9HqWsP5EFi50oOw+oQlhZDwTfrPoY2ZbX4QA3Co+An8em
3gOAFMHGnR1n1TakCPErdFzpThVTsu6m1TvtfEO611E4M1vijirJJ80tPbqOcL0t4bDRv/MIBbGE
ivrGu3ZKChdGI6Ml3eqSjL4WuuFPczLG3aqyKuPRbSuG+TEBoLe+9UqOT4sBa3kQ12Kdmbo2+Tw2
Y7q6rikRZE9AxpY5jPWt0zV87hLvKxbFuAD/0XSVeqmHjAp4lywYY8Myozki8Ws88oY7Ezw1ZMyj
iO1/xuDU85u7zuIk35h9N8m1X8Y0a5L1CvSq55zE6+M29jNhzCiAeprm5569jb9zGiUhUxMpWbyb
yXT3662U9XliwEYKjB2bwyXYThbg0x5ROixOjRnhR7Qsek7o9UvWpg3D6aqK6tDdJXErgv2kQnvG
mDNokj1U/dzORkt0SpPxzHYTCsW0iXEKOHt/LOxoZbuqrW5zkvvlvd030FJjdmzzjrx+ah6jniqj
lmRNDzSZu+EdW+0IN9lUJhClK9f9Cioj9h7JLVlHp8XOtPHpLni2zXR8TmcrhBdOb6HcUyPRY6X0
YS9ws7JB85JN7Pqvvz5Gfz5EDjgFIINewFgF4fDnzWasYxVGpUOFemkYT8Kdw0NIGRM2yyKVTzkK
+OOvX/DzwIjyMCh1aJ4EhqGifRYQ+yn1ZDYhX4+5zD9mUVNRyOCPMPDcGr+ZEfzFa9mLlx7xcOF8
fubihVGtNMtryEf4rXZzx3XYxXrYY70P/u5oxUSS9flwi15JFPrTDCcowyWkHymiduoFK/N0mfyk
/s2x+/NkwJWIeYtKtGg+3vLf/zBZSfFXgAoeWZjEXfqjSM34ti7UcPz1N/RXr0JQHzmKa4YM6qf5
TeHXS/S+VzRf5v2BPkr8f7Is9r9+lU9YKAZR5vL7GaksWjey9KeXoWIuI8Vaq5XVt9z4G0bHI0tE
wyUm0NSOWPudbPQt+YPZe3JH15QPKVu5ecuWneYCzHe2ecWTSbvHqTMmXLlGlHnrEG/e3/9yuSYN
qC8GNmV+fDruVqAEmZbluHvtvaUMcWywn/1GR/mrw07qmNo9C1WPmeDPX67RB73ZKjJUbsM2hHWt
qv3NpMgY/EZX/9NVQaCa5xov5CK3AYD4+YUyir503UYa0nbb7vDmtBmwLR8Kkj3o6u9eggzonEVk
W8QHaX6WouK5Y3CFpXrFAKnezjn9A3nnP2NZlJtfn1B/GtVx/7I9RmYk3y3JwPvnj2XatZcgRmH1
taJuZWP8PvI0I9YE0PQSunjGSTrK30zr/vSlLTdNHOZM2Rfxxvl0LNHXO+puEQ+SQuFrSwqKgm3O
5n99tL/lrflfGpBcUlj/s3fm+PE9fyu//VE3B4nz//KRMJ4X4XwRzfnC/cDn6/m3V8a0/wnGmTj/
8rAhQ4/r5f8q5677TwiOCxRtcdMwB8dX8u98JA4b7q+AE6jfsV0fNe5vqObGInf9Z3jsIBmgtgWL
6dem/4wL7uczkkJqahJLO952pQoIMnjVi0hd7xJburwuPT2z1ynhKuGCF+hTY3VjxxZkfxqFi3Nc
YQPzEmO49mTPkjQh23Duu6CjQW/s38coKb71Lj73zR8O8F9o4v+CQ/78rlEjMCEQDsVQhCLx87t2
3JHgdlmKTUKC6jqhQZ4+P+IiRwIR4dPQecNT5tv6iFkvuu79rvomEoZgUZtOTHm6tBRMDc3opghk
/1QTBzikdi8f2royz6nhibeq6YtXwS3+jU7r6TcX5Oc0JAcdmI0EmoSgYvENfBKkjLkaEkY8YtNM
ln+uWkUNJjXp1ZkZn/MYdNZ8P81l+iUk+LYPpZvckEV0OqgEWf3s5jWVJDhmL7Phdgei1zUOm1Hc
yKjADvnrI80S6/MJYuLVwsvl+LxZZO1PtyxCSpWfdIOLkzoqDfgDhiXA+qu4+Oa5dahuvRpg9wWl
wSyvzcZQFHTRS8hXoYYakjCR8m47ghwMbunty3uLXao11puZJrD4tcjDwriOPUEzGlgxkh29E1G5
szAGwJWyij9a7BSrAxN8W9NsEprybBh9XVL0mLg+8obbKIyqdPeVjPvV7LOzj1TNvKjvwg2edlrg
rcYgQRLjNnW+5KGHcmV1dbtlxtfOT/SSN/XKoqHuwYwreV+UUj2lQyzDbSWG+Tjg97YfGLz6xsGw
2dBtgYyl84H26OrJntPgwZ4XfM2Y1vPXpBTV96hR/cMMLKBeGX6LfjzH3S7K9QFHfki1CaOAlRq4
iWxo5BO7sK26a9eurXdyMXQvQG+tb2u7lEfKnxnoepI2hij0DxB6nQdReOy3Cre7izxdnqU7lSFr
rQjLqevqmrLTJq8vdl/qlwWpcqhbZw63VEa6T1nrR1e4Nm3zwO5rusvJ2NyPrSfunbYqXuayq19c
7bRn+jtcHNFW/MEstBrWHm3XLzPO4+vJSsi5GYH9KgOGU/uYrvGTGD15NYCK3OVM0olL9epuhsDA
zqzKzENcVu0NeY7whA49n1kzxDfO0Jj0sUT0Nngpe2qYHeF0nQsjR4Ax0otnNcVFojheF7MN75hS
VMiInVfUT/agnLNHF991Grr1htkS0nTvlmclRXCVhontbBiHNSdw6fPXqlTmPT1sHZgIXBnnhIbu
iyomk/qPKtB7fwA+tGLnxXQobe09lnv3pGIQRetRlOo5rBlX7IEo4LvxpVbjdrQcUV+ERs67S5zY
/eIlvXVQJm3RHc9f9nHSfwP0R1K4Mvxbj7AOHaEUW8ZnOJpyus/rJnmIDeQtVbf+JR2C7mHwGvnS
puT4NgT7lmhTST61FpF5oLRNHb2mE9QoUhn2zOyvfK7cpMYLPvrm9xn/QLCJk4oYLddavI6ylgjn
MOCio50n0TsZ++HbWGnzVKUizZimGOxulRfuGRjqnZqsATuyHbb3pR2OcCnqIdrhu88OWHgZVASN
DtdqIL6wBbWB07uBCGYfS5TgYjOWOAi159TESYxp09Z1dZSEYe5lKI1z3RPzpb5uLg8c57Rdt5YP
Tok0igvawy88umZyGK/3WmEIH6eos7aqbUJKWmcHMDDDuJ4qoGjQl2q0ovsKY815mkfT2FB2TAsk
vb0/nE4GGOWrqLhMDLA2bUN8oa+96ZV0iHqv+B72aRMXHzTo0m7llcaXch4ZzFhZFu57NVr4wsVY
f9Cbmr1ra4zujARFEISbJCoxSutaKo9hSyhzdSjaJLxpU7+6NFpNJBip0NDaLq+iuE5fDQwAmgCi
qhEBvag90XLQ7zvXUO+AdLgknHiY0p0zjPMLQTnrYOs8f7QYx9FVkucWMUIsEdMqNrP8ztdEYImr
t09zkqsdqPE82fZl1J9h7amDRQHgY4UAxDi/D8WpjN32xqSR4q4lz3c9OSHNiYn0l9bI5hucMHXg
DhgeItKZrwnj6nMbAyFekTsuXsGL0KnWkYv29kNaBv0hx21AnMJoY30gaqy2wm9iksldSZDHVV7L
JH1ObhHeQpRKrxuOxEt8eUgtZ3gi9UZjTmYwHuhVNQ0bshnM7HPDeXMNLZ+GoaV20NTSudJ9Eu7b
1tEnO3OS8xDTJwy0SNHT5pQErFyjtrod0WkK2Ow+b47SHfUD35AfrFxEPmCpc9vku2nuw3tm9M15
YCu40XkpbtuO4lHAAuNVb0birsx9ql6stPDPoQi9dVX13Ts89UBtQErGJ6KdyF094gwPAKNFEIq6
IxlICNV22SDSzEWebpjwRV+j2rR3TSq8ATk6sU9iiNSuZMKKAkuQ/cieP6PJqqrDM0+H7KWjW/45
aBtrb5I+wc1K9O0i60i7G3p++xui8+VJ1ED99uY40UTZ2GX2MDqFTTTKVciOFhLBGgwe6hTqIJ9d
G+qZvITlrS3iQuONwcP0oeATh+vZsZunKkuKO22p9jTHvek9Uqrq8ZCsCG0b1iSvK7MIHyeteTix
j/PB7DrZVdPF2fVMbcMXJ46MhKHgUD4xRCZc7xgke712IJk4Zc1x6fUVt6Btmi8kP0bOCdp+iAZV
6zBHaTeNOrpLJrfwN10m/MOYoM1p7RgsJs3yvqX4mVfs8uvWGpqHvA+s71Sb4B9wlvYKIcX0PRBh
mVLV2ycNh97xd7UthkMXlvFtPOcUZ/lRQCh1jKezjC3BHJOb7yZHI7xEhhJXs7DQsoKwuWdPx5rD
MLn6UASz7qo1urBfh402ym0TS6rhvAC43zK7dbeZchK46G2+zzPdXTCBoQA7dXJNZousLK0pV1Zm
GheH/J+5HsTYPloxM8dz5ubhheikcSK2KR+7qGRKXSU17a4WDsRVDi3zvvH6ZjtY/bTCbjd8ayPI
T1cKOwVuxLCkFVjL0iF8Ode3yyrhWAKljulwCgl1sGUuEMItu966A8azUwOsliq8fmgOoLsDqEmh
qhjUhj63oZmWjsdaJt7OcxP7DJHSfIajnZ4tHJCH0G6p8/JEL4+0syab2S+yds3UJUBhoCj7ka4L
cRxT2Ue73pjTZ/7YwTnLqp3fRoZc0x/ffbH8uT8nflQdDdpoDfgBHQ/ksa9Cnhaiyi9j5dkPJqPs
U2il6pyRzscrEUpQBnFbgMnom4ma3kYdKQGz97GbzVDASpuJjjnMHwOLgsdMocSHMqJ3k2C1fxRe
NmwhmptyrXy7OvHEGA8qD8SwrXU8n2KTG/C2kKN1j+AbnoVWDnKN4ewS5US3lTlbBw4rgBGov8YX
Xbv2reLdbdsQ6z6aNRP+VdZE3lXC0/W2KWexx2Ugjhacyj2FtdFONkV/zVvPHzCz0Mtc+GL+gV8k
3TE70Q/MyCsCqJV9VessuWR92L1muCRIjufljc0T+rrqWS1DP256XqAonb05mD0164YiUBNHh8qa
hlPu6LbYwmUhS4sd56xDkE+gpxxj05dZghRPB/02nLv5hqbS6B3we75WRlntbJWJi5GVLCYmnLbc
yP2q2TWZlzibaPSTF88X1S06FytQZiPDikijfMOyggvYCT12VLbLraA0Mu+gskafZ6vNLkWobRSj
Clk3oCRnmszsg34gb0vWsDoJ14a9wFzZfGzCpvXXxkg07YE8T3ktKx6ZbT27r04xzF/LQfXuObUt
Xx0AKrCqFn30o4675sZk2LpJ0i6/xK2VPLvpGF1Zfqye7LGVJ7uR06GfXfvYS+7Bey/yiFUTSzoT
n5iPkEFlyRYkLO6ypKJpq3ERXDWV89t6rGLvPKd5UnMRjxOJXjne+37pvacN6a1dKof83YkTddNN
wthSSjC+NtxfPjDJeHvLqdQ5r+hcR3Ovwm2bgZFjsZTEb5E1JFBOUq//ivBZX3WZtnY9m61pHfmd
/ipDNGhISeiRugiyI6qpfcbyKFgxt/YNxEWtwQzl3XVu5xkuKbjfUPUourmerTy4lXGfQa4oMEiz
po64dk2vvXSRr+rdZAX6OZ7wHTiz3V37KdEXslYyta46py6O2qJv2E193COEVWgAjxv5LjwjOzqx
/l6AAHtv51DeJ1EXXA/E+6ItPPvkRGK1PZVG0dyFSiebpNTzQz4r8d7oYu63gMioHHU7smanMBjk
V+1XQXmoKq2TB2NKp4Xdk7y6stNXZpfJbGuLsbjzqJsYHiF7yRu7D40cs0JRx2vR+CkcDN2oC3yi
4KMaBFl4P7OIyOfEpK8r6eurlKWc3BSV45/lAKKns2OjQZw36je8w2O4ZeLWHzup2x9h43VvaT40
Zxgg/deSi9fAxUM/xwGpb9wBckORD/PxofI4dZkz+sV73HDFARuob43YoIAY1MsPhnIt2bi6uO8V
eWZu4dq4i424PfsDX8VWkJKzVqbw2yMQvYLEd+dAiyKe9DB6Ew5zRrbjq5aEDQ1ngqvhuWF0HNio
VgBdWaBuosUYvFA34/KMSwvhqvHN3iZDGbC9b/TEkr4L1Wmo9Ixjhi77q6mui5GsLy6l0g3Lj4I9
AxRYI/dfM39Ue0MF1XdPzeVLIqbqujOtfthBQKhuEt8cdgF/+zl0efCspHIbZN9W5qcWkDSa8FDS
G575+s50kWf3MzazQzc1ubOeUGffrbimY7LuWDbGU3Gn8O1/s4xRPaZjYz616HF6HUYErNe8867Z
+2lg/EggwN2WbAZhqzA5+hAl1rt9PgnrzfQiGhYqZpdbz6+tbe415j3KZFWhoaLmrc1mcHYRtoIz
WxxxPbuhuW86Rx0QDNtqK+E8vnXarlAuZ51it+upjVmlZdVcwja173VOB6YrbHULjaVoVqzhMB5B
kxrClWnbqlxHUzEVYGrRx9jkixtbY0FYZ03pPPglAAU0cLdzqfdp2QcVU+6zx+5NRjSWnWzT0s3V
Q43Bx9q5Wqc8db0xzHcVY6UI2Fbd6a1LdxpllvFIzirjqbqyGBDFG3Oop3iDItedeGg1zzzKg4vt
k3ZeMTYSOx1l+tyZ2njTthZvo4kubXaT9+gmKoJVr/Spb1N1MzjRdBLhNCYYD+rxKm1yAI6QBtjE
BRP0k2VosyqNwb4Phzg/V24vLgoe0S2+wizZairNhlUpW6dZV5PjnuXU+y9xnrK9M4UZXMbZmZ81
m/tDpqv6tiP19dHHU/2kGzLIZG2i2dxUJuaNleVH4aEP0i9+7WRfYneaz0MELKJpG+PUkAl9qU1l
0tVph+GDZVbZi99qdVAMGcmM1kV1B/RKHFVvt8elA8jeFrphjlQSQyVX5jXhdae0fs5yG7R6ktqQ
Q5mzebuK+V9yN2LFTTaDAxEQOFbx4ophyNa2NY8HHwH1zvW6+sKysH83igBNIS079y7i6cmjZiyP
1gRWBgBY9OKUc/ElX+wiUxuInRcl9a7MxvKhQ5hHQgeQcbIpfdK7mEGAs5lENp6V3VSkoaeBdZgc
Xesmc61ol/mJuhpaj5MFl6bESxoPln0KwUt6q1BNCzU0Clr62SMjralX1YOg/Va3717bDZfE7JMb
QzRs3BIvA75hkC+2YP+0WlzHHXxfmt+N7AzcAciW9vLs1qz98dgNAwsro89N60aYJeer3wzBORbs
rO7xpIp00wlOn++RDubkvu0RiOmkZW2D2cRlUHE062I2z4DYguy2wyw43UwAW/HfDvR5hAdX8L9+
EAxGvLaTICQRnTrjwUtmcXFiw4D01LBzWf2jMvFweK6ttjOe13AfjEp90SEcvs0/cneZb3Vmt51q
d7x4hfZu4XzY3nrASH//j6J2urCYeSg1hiO2fR5Et3WT8sxkz/Lg2l3z0FiGuS5DYH3/mn3+f0Xj
/7CP+sMY+M9RwPgt+Sxp/Ouv/HcUENTjP13a6bCdoyFDPEa2+G9FI/D+iWGfoBraORlT1/+PoGGS
H4TTESwqhwf30GHm/W9Bg9+GNR7e4xJAQ81FIfk7isYyPP+PNoCSQbbHgvu8vL9F0/ukaEjV4RId
Ba3pTJxuHbPvLgKQTrwu8ANaG6UsEe3xseH0IRqDf9i2e6fY26gICY23k29tBuZy9W80i5/n6Mvb
QuJBEl/Igug3n9t1GE0zoWa1d8iKLgzPZOtm6pC7WIwbk4XdFXdAKoBjJHq2MFZ2W5py+F3lmfPp
0KCXLzkOmsHQAynw+HRo8GB3HvvzcR8tJNx9ZEWNh+0lz/CeMz1NfiMeLKrXT18FYiOpTunjoDAI
GdmflMcsCNjk69jb22PY4PL3rJcMmAq4Pcwjr2ggw02OpXKFlbOnhNrJ8Ey33Vjnhz+cvn+hF31i
+3PGIZWB3PM5MVG6OAi80T+YErDo+s5kSmePq7qCHeyN5i13uOhb2IbGdcBjhlaOlMftKpHz+CqF
Kh9ya47EtmtNo8CIzQB+46Z4QX9zWiyH/I9nK7HOJStvSvj+kpj+p/x4pG3HrPys3zMdHAC14cq3
D3VaM9T/9TH4fP7xQmQ1OPkC0m+u+/m7N4IShDleyL3B3t/fRho0665VvvmFIIXzw8ywLVKO1kWb
StgLCrQtiTr8+j0sWtHPHxbbAMlzlH3qA/5kpzB1kFB8VvZ7MrS4HrFKpFusEJO5GXRtRVcs6s3f
HN+fFXe++eWmQ8pYktYlk+l/Or6DE9dmF8tunzS5+poOeZFsCm/MqjWZEefMv3m88WOrHl//7mfl
TubyjZpLISVOmJ9PuSkpZgXhpt5b+F97tvn4Ltd0pmKCtnKMedi5QxIBv37RP3/aJdpokTzFX0AG
+tN5jt8Vf4Ql6732h/jQBNj9mEZmwzcqw9Q30wUgjue9/13XzHId//y9OhTNLAAE/sGmtdyS/3B5
RYSyjY5unX002dAvKeKpf3hg0+M9WlzS7b1GgbGe2K+WuwBjqrv/9cc28U/89BaQD2nG4ICjqHJ+
I7Z/utXEgw6541X9Hg+bsSrDFqxPVJ8sNows7ZxHNeidN1NGazG3OIypjk5+HKbJJpqc8Vwzh10Z
rlVucLhZd3atIaC0RnDQwZg/ZnFm3NSTCV1ryD4Kj8WIRVLzEAPe30KgL9bh4gR16rzdiCyubqJp
ColDMc86iSokW+a3s2bfKdDIe0kXHoJdIt7mIJ/XvR64GGf9g6pcSn6N+YzwBtnMYE3vIbesoixK
UA6z8Nz4wt9QplG8xGqMj+Zo/QCnspCzZ+LhGVdUm6b+Qybdma2IE9/kIx9cRvFtZDk3HdcjXnwm
poC8QSpKoctXIwteWhyDG6qGTSypJZSowS31xmxkhx+mP1e6aw9B2JUkEgoBjHOQPq3y8FLRT4L0
oR9TD6d5Qp7SZBvxMkKM2tI0NG9yp0t2I0xOvRNzX5J+bFWk6UAymO3NXu+oYhXhVQvq9VC22ot3
FYA+inKCksTQqrcHIzj3rT8D8vR112N59TNgQisjU8ujmgEtyY0wJbuUrpNyzGYYZHVjB7e+qCdM
SovFv/V5H63vrF28DLwdx4T/NYZafc34jepK2gMTv5WPoCMuuSdCrVeoSeVMdcrIDVBVJLm/TM3A
bTkPyMpsKnsabxn+QREF8MjPAXEkubOdlj+zzqZDN19y76ckZlMKJWfkQU9iqk+Z3VhV7+Ezgk4F
9BRtmONNniC12AUuT+TRwIq0d+pB2j8YsfJrsZrZ/X0oDH7JzML5azRZroF+7dkdtfGF44dnB5ci
z9So4T6Thqk0NnkX8K6jVPF+0eX5SVQr4iRhFtmsBedQtgmpccng2SLcpisdlHok3hXVZXENxyxC
oOgnytmgu6U0hbjYLU6joXv7q+UWBHZDalknTPdI85XPY+PKnmo2aKoWjn9tVx2/ehCZrHa6lnV9
biIoqODxe85l2EXEU1FBSWl1mW8cpW1p8L9cbxwolguglIHYlaXsdm6ZRujPCCLNxjCmejo6Rprf
M4ix8k0QCMe7KoTb0Qzk5K15Y0R6FA8w7/PkLgEq1+4mkKHlRyKM7/QlTQSyg9n+ZvRg6y9j5qgb
RSKxY0PjccZhLG2hsFTRSOWgM8kPQUz4qrcU8H0gBT/ahmO1chXm+41D8MhZy/8i78y2HEXSbP1E
nAUGmMGtkIQkH+Tu4VPkDStGwJjn4en7U1efzkydioqVfnsuKzJKoQGMf9j720O7uk+5XkuouvHi
YXDIvFEBcbGj90JUFtnburxpnUKMgZxzY9csa9tt6sa9nEeJNEmPj9MaTUPFvvKQm+b8rGQCMw0v
0RjtW5if5Gb0RNWMotL0RjnjWxevUHyeqzEFzehba3pQeuAso0eskdYXA0JxXADD3s39FjuEt87t
RSvMyiDUkc/F0vs0ocwZU2bxfe0yg42K0XmwzbKp95k9NPUWLcjyx1rFrG4ZZ5IQmmUTj7DaHnhs
6dQlHcaZLlxnFzIFRN3eBCGDsd0Py6KglCGMWUU3sVpt8LhtBEede1PsWnTnTVhBFHS31pzijFtX
nlJFl92VqBIOo5n25S0wCkiyhhc9ZZjo9r5blWfLMuRphJGrg961ip9l3mHn8/3sLDpnul0JQ8ck
Va7J9xFZr/VS1aiEt3xpEZwZZv2BOVp8PWnfE0kg6/gcxXkCC0fTuwagvnxWKilENKTNuDkNFfky
qLrJ3jeJ435dpvJyLzUF4/cVXhf7I+c8T358k5etc5Hqw/YU7T1zVz+c69VG0mPExqF2WNME2Ryp
XYF06mWwhWTALtZHnqPdgQ2QDssRMeW4NFF+NGnAj0XtYaszV32AQ2accuwVAQ10tR/zaTp2WbN8
TZPF3jsloFPtlfEdJLw3Ey1UQUZKOwTYtUknBXi7XMy20ycC08QGSK3t482IzD70RravfbpOewP/
VbLpKIxmjubGGgOcIOWRsy8rd9kk65lzynR+DDQscExhh2W2eDM7Od479dpAlIZQ4K4x9OJm8Har
gU9r27VOb3zJjYgjqsNm1BVWleyAN8fOPo8BohGkZnifSqNxH7J45UiHTrdjic1eq0+VHG4Az/EE
zbP8YfFZWQWF1v4746EuOQFNAJHf4f0AIOTH+hb3rd3fzV7nf1s6d/iB/6NFdBCnRMv0CpmF0QFw
bEom3r1Gd9DpuuHZlS/HAm+mJOJ4xLKbem6CiMCoH6dBNweeEdbtYtcMt002IglSgHsmyf0ZmRmU
W9DGwTRq94HvEPtgIeMdwhse1DotP+EIL3arOcgT/ifzK/tw4pf8hE/PSo7hjq9y6wEwZPVjqsWy
W8YmyTYgAJ18l6UlZmn4tJd0mKz4lCZTvp/SOrlL46Znq6yzgFgZ7JZYQy+k6e7Wz0wPO4pdez9k
5tjHruksjuyuR0sw5905a4cp57qwsKdJbIMCcKYTwM2sX7LcNg5x73NvaJk9tNCR013UOckr6cvy
gIoP1nCj49DtqBOc1d4mSYdTkODElbvzbPZ6Po8exBisESwdSxDtxeyyHMjF1iwiwg9pxktQ11l5
j7/YOCqHkBY5FeY3isHudqbo2Q4mJx7gfMQg7TLaZ8trT4nq4A1jUuZJ0xAXg/8Atit5SJuy5+cO
mnrMXp3FJRGElWl1r0SWnadqgtlatfHInNntpn25JH62W5y8EVAF060PxJr1s42UcSlGTr6UrrQc
xn3fGTuyyZLNOILPjzILNQsZxEYzP4u8foFh+Nx7GAKIxfEZLq8aHUQSdfcrYHlAjhiHETC90r7/
1CNhAVb8HZ9RtVGJuBsGlR1aDsYdVIa7eUy+uDEoVFXAOHCc+CWdWFyPK8YY11tfZDOcsYEVwClM
bsi2vtelI+6glKRB0s6HkdHmnZDDs1NDA47TnsCeftxWi4cxZo7HvZiG/OeQgYOnMts1K6GxBYNv
NOc62SjM7Oxh1H5BKnL0k9rkz0sZOGjX7tNOTnvtN7gJR7a9TuH97AcvPbZ5/tlwXePEjHZbshQI
gOVyAY7JW26WX0h2FpuUZFniw6ZuK/1iep2r/CtH8B2n+kNhg2HVHl5dhKFGkPoIb4Dvu3s2Wz/Y
xbylOY5rt5yWLU/5u1UnzS4TGYBWyYqcpLhhn7jkD2cItNFjhHiDiLKQMIRxFn2rUc8FWInLzcD5
R2xrr3ee0tGG3ySIlqjf2h36UxyPfigpgjbT2sX3My3KoTLRKyk/QjJRywC4yWGqrHu0i1A+a0pU
x6iLQzRABvcanf3wUwNhD8zCDXOMiuPZWd+zzsR/jvfpbmZucWAK8TgvUX3D4YkDH3r/Zi1G85kz
8UUvTrRLdOzvvWzJt4SCehl0UH9+YcNbIajP+yAyJDlSDobuQkbGdrEKGAK9+gIn392ummU8i/BN
NQnQG5X6JjLx4JbGJ3dxQaR5g+bHb6zA19FrMpooMLIM013lygc1zQcbegAypunAHqvFLYUSBWdL
vQeIFG/muGa5Le3TQlFysGSdHQ0XNGXXy5duMQ9jzENfwEU+LAlk1Y0fmbjyBtyvmVX5xzWq78ly
iDYVKQwwHs3CQeYpZhqdehk3ZZksB3tV57joPo0EpN6LdSQmsyG8bKAYvcUbr3fzYNf7Vrqv+KSX
76M9tUejNe0nJtr504Sj9JTBSWC9DmPL8Ob4OWnK8hOpjesuZsj9juW9/ZaaVYUGD8AQltpxfXPR
4Yf4NqgwnPIrLGRMqwD74y9FKV8LnixnTMLAKEQhA7Pwxpsin+M73UkvMFch9kMVZ9t4ACK4n6Km
3zRt/E40cHEZIjhB3U6MMRaj2kpZqCBBNXpA82TsYtG+iym378vCqp861mtbtq0h24qO/WWh39RI
6PqmKwROeOEU94yAynNpDXum+vZ91pCmK4be87ZmYsrjTLTqcjElVIHGobsxLaJc18J6jIZq6+T+
cPY9sjZ6M/vZ0sTKErthklEC2ErlZ9pmX2/Qp2OmThuLGUBsI3KZL8FWEF6TAB1mEl1CLUqyQ/vU
qoKhG8RzknZ3zlQ0+w4F16kn9DPoW4++xfJbpGOxJLjbd26qVHef4om0jw2J3h2odomRLcmq+CtW
TWeLpcEr8PDiqAdFW3aoFVp11Ow0o4Cd22JtCCeTQd+tHNDTiOWYirLGbZ2mcQBttcGHReJImI/0
YOM8F3/kbKDxaPA8ibY+UQAR1Fm+BOa2RtefoNq7zb7EM3xn5j006KyduBBTO30c3Qm9lnRSscuS
oXoezUKXIZG9I2bJxKOMmxNFC8ymBDlGPbsPRm3HW2Un2YHqkUU1257JYcvlledomOuHzJydMlgS
F26/5Kre0Ug583aKjGY7ONQu+2WUr1OeUWPqOu5OZiub9wUW9RpgrG/QcjBLCHMGFW4Q2bVCFVtU
4phjfpzCCKUjdq22nvjXvGXfug1yN+Vn6nZJzPiLhxL6iz/Mw2kuPH/XJKirawFJivNrvSHWzLuN
wP0fKev4CjK4eCll+s9+0c42Wnx252jXjjSC9GzLYqHSy93VOLaIUHTALaY1n8Sc9rUxej8gCKcn
gYzrsxe33+tOdV/4WITfSG8eA++iTrNaebhcqlzkXmcejOSSc55k5rm3LPehMHoENQzt371cww64
PHrOFC/JkdbcuZsyV/BODSNUzNEfW8Cb2SabmY5uSIzzhj2rV8y8cuh4YLaF0R0Sw+rtLdLg/DWN
L1FoYtafVzOaMciLmf3p6rgbBj7iQQtvvZNE/WFnH+MXq0CCvhmW3H2vdGfdApmstqOuhycDsu33
bBnqL3SRZ4e51mNDXt+hhLa2BePQ8g1b9cgl6DxnVaU/AThcT95guy9ZqpZnc/bK3TTAF5t6LJUM
W+cAnazedSYBJH41myed0HAPZQEC2yQBKoCkirOXqNs+27mig7bJ1ngN61Gkx6zx3dOYmB5BfSZq
Z2Ol7pRYytsNPb9rX9AttdhyZiXbegIPLcYCJETrfptG7ykVtceoxhKoFpaavsV/qHNW3atdMfl0
0Jr3rYQ3SuGNVDhVn+ZpjjjizOYraTE0uU2q5Q3Jy9Mjll/vVHCGbKZYf0nR8WzsAlupR+OKrTha
CgBpLg27X6P3J75DnpOVKkGRzQwpuS+dTSqE+dy4br8t1mYMfEzLfejbXfRdJV13jmrlnOATfO1b
fJJbIedkb+NdJgbEXPZop9LDSAzDfOPLJdlbdosyNFrGneV5r3VXH3qkwUFulaHlu/mh7DHU20nv
v7lWtov19DBx4N7Psx2aznA7Gog/5/yhpfiZYpI7+77/Y6nWIUCKK26Y3E5NgKEVf4HLr6XrnNX4
5JEFZjrlgtLHHV4Szzroxoy+kmTKcUwQxfMIBp9QHbIPLPBA0AjMOA+bdE4nypBFdfdQoL1pg9jB
bw9IvHP6d9n1Pa1ox/4U7Y9hBlMrpRVkK1fCtlqZmD+kHSX3RlS975+WuCmirZWbvb9niZUlYWVO
1nh0MELkZwwM4Gc7O1PFDeDGITumtiYtB6HvdKqGGWUobmtSXhq58bNuu7YtfWCpkK7P3cVf8jah
vGO57B4KH+zP7CCrqu2vGYF8hCJjXhuD7WAXtwkzq2UWJ/SS25r0x9RVr2jLj9k6vXcryi5ndZwg
G9zudlumUxfMyLM3/ehIslyKc8djlIVHvqnTRd2Syk4SitknAPFpiZGM7FSy/GDzfmeL6IZL/7VM
iP2eklvszunGMMpoH3XgjRK3oICen6LGBgqRm/tItJ/sAkMHm40vGYkVNCryocAfHTiz86lbfRx3
utzZNVDztMwVJU4kgzWSLh3geEOdnt8nhfwK9gL0rSZzyHd0aDb6qWmM594dOLGyu8krbkVXZ0zG
/PWtSZajgtgQdFZ6Krry+yLbiklLMtxWnr+nQWLNptlSV31eBIheSxz3PNGaorrpOHB2ZmsXm2Zo
Y3oECnkzjgRlxfJueLG3cRpZ72OP+dy+LGU3nfx6+pZaGBI0815zl6K+4aHsRbcqb+VJIw0kBRUt
SMqgJzL5QgVKB6Woo2vrrcOwAiRehCKKxWtMOJfDYPgODED/NFSGvhltkwq/4GwpXZl9qYsa1gSR
BIbcuoiUh4DkHJ9NfFLO6w3DE/3GcLtaflqZ2fgvCwEl3/Az9/GWYrVL7hEhJHKTDZaDap0pLUEC
FRmQ+HPibtlbqoi/a6NOATM4VTU8OGWq+i8AJ3W5RYORGzfgi5hWoHuq5j40SHqYTrFrJSSwarqi
TUPWAyogKu76mI3zS9tNT2ViPFje8MoYn/BMbR0cPFNbYD5IOykadqPrPSfID5GZK7U3B12/U/x4
+9icXikRs33XMmkkHexJGQYzO8ds71AQ3yZj7D6A5MjtMAYSCSzRbXAFFDzm8LIMxWOLt2w/k1Lm
7wYxmW+McLnjAHE4sCwTqQ8x+olb7To5sjxltgxqYv0Uq/Ly+RLxBwAiflaSV1mHgoTsn1AzouYG
Z+SfhIkEnpoeRTq5AXnCgUO12eXMJDY4SpoDoK63XixyuRmyKBEnJCXOi5lGPxg6j/eRmtUpqm3X
CfLRFM3eiuOh3GF1oTdcVMws15zePRMi68xh+KTsAV04hJljPbcuv1Ee7xnP6Ps1V+OTAvr0pKfG
3XcX3iiU2m/APIajzI3kM0ERPVtFw6j53bO233S1yWgaxa8XmgT8nnMk6U3eLox3G8b6uu8yGeQ5
Cd1pnNqbCZoSN8JYHIahyz6zWl5DiBU9qTRTCSomRy03Vp85H+cTFhTzUPDE2hjE4Gju9j6+FdEo
ZDD6LBgGtmTnEtxS0KaWdfITsqY3aO3wj41Lelr9od6Phe0ST8qvvEni6SLxUvKlZPz92pDCtK+9
qCH/j8KXkD2KDg9wNaaLJuz5QKwR8zLQgnDdMRVrttV+53GBJtPJ5gm3FXbp7BM1MLfAcMNYEflv
uYlhFZc7nc7gKeyaDAPoNbcuyc6f53QdPjXN/KWZq35nxJELtcJfqICW+HlG9HixLz7l5Zzf2tgx
n3ReaGvj170btKgsQvTg9vdpnvOTnUDMGJm+360j/9VMmexOxPycsH2VwOPi+GcHR+6mLqv6CyrB
dZNU43xrdMO3kQHoY1QYd5kqbwzokxBC+4xiENB/8uRwSO9NliHbvGdV7xX0SpnsETYtlVA1fI6q
srazpV9jq4Hk0wltg4JyFzK3NODveFWvcOi55JtLJMUCHWTFpkfeK5N4PnX6jhtmDhbKHkYXvrWz
8uxHAfRjl7qSkKJuesYBZB5q2eLAMvwlFP3qf5+iqnlD923cGC4hPlXu+kHhS0I9fIamda0gzxmU
hTeqteVXQ8bzIypyM4gjIwWmtrj7BKMQEWRVH4DTtBiPCkn+ydA++ZGHrC/pnZ+taLydlzTLJfLP
2dq4vo6UR962oFR5dVdC3Qd3hVRR53OQ+BV69nEkd7mWlyVDn73ARkDBhZv2PRlt8if8udrahYOD
B0flnWqS8Taz2uxpyZtPAqRaOPSSRAml5U7aiGoNCrw/ShvPOL/29OTJxn6eOn0h5QhvfBlZ5Dg4
28Dc3reei7avTRmAsYkijWykQSfGeM55rK90HsjvvuGFoF1u6/wSjuSmPT6dvKX/o1Hegtqj2aiI
Ad8Ui9POW22P3TdYHx45paBJ7qe6mZnT1DCvZhSOb6Xw03seUSVzeexWC+6IlpWmL57qsXLirV8g
od2WJAszrnFrfRxGRqas82C6LVO/j5AXsn4jbytnPryLBLWSa2FC8DNZDYHy0vTzKEhXQdAfT8aG
CJe02IKBzPb53MjHOpsXbijVMIVU4i7lcxfHCYjVDVrXIcwIHiq5k7whLBcrfuExhYN4KvNLlopg
5dM0r2w0licL780WNyHPqsLrXzQphJiOBmRtoPH2Wg6u2DTp4O2hfqpgLjrF03T5uoiFDlldkquY
et7W9YTRFO506ObkzdhetwQW4sCNmJwVxRxplyKqqmOWU0d5q0u7EbExLevBQtMm/CArDHW+0EV3
So/9ntVnenD8yd7AwWJxTQbsjjtYbYe2eJs9nX4zucrTYKkYkCVT7XBKqgwx5IqhIsrjB1H51V6O
ckd+y3hgSceAsYxsSsR4ODCtkZj5chibuKl34+in+9TIvUBbenyv23K4w0NinmDtzCEDBSMQtE9b
38iwCfr0cGuZ0cPFigHXGHmPKKFIalFjesvmILlzHR/VZDQub11iVuHsye4yQvWqdzVKIsvd4Rt1
lRV0qazetdt1Ftve/uzVq3VPe+n+1MCugjJFaulZaX9Ad8FFKAe0v1a1cGQPr3pScH68RJKMzZUQ
5pHdc9N5z/BpGMV6xWe7UNaeQKwixJf0nUVWuZ1o8+B8EgsOG5MkF4yggWckz4gTL2umxgtbrxre
B6J49w2L4ZtcUBavyDM3bPf0M2Z4n41qztQMnlLx09IkOVU5TWyXuvmx0yZFhzsDK8stq4QaWdtB
5lUioNxp8dWvq4ZgkzbrtrGKmDZTNgcA0ssDHhTb2ixJTxTm5OhuRwJPjjIbfWYZrDUMyGDMyvKI
OrL+Y+67gjEOaph0p3rzDmMCaYJ6Lia4lozabothRRUxTxN3mpW8E7jVHbFJgrbzhzg6pwU+O7sd
lkeXwc/RrLv+tc4Q0mOtm3q4pUpBBmIBIDdFEwtitWKa/J9axx5hhoPnxuHk1RYP2SoanctEywn6
sZpuBttObrAdz9+R4vsMnprMPnpcR1UwybXY1PGw8FSavZ+mGS8voKcuYWKudbIi67Kv7h3niIS9
GDaNoXHIIorDeNHk8ZcqKxiiV7E4l7DEHxO7wODR+1l1s0jyn8gpW598OQEdRRk2g3+t8SxuaDTF
BtKe4oDt2MTb6cTNYmN6O8xcou842pNvGRbjnWA7Tg7q+CVRybdFWcyilzjRD8rVJohMyaNbxAN2
XRv8Gmy2+TS1Xk+TRgZcKJZJ3MRZ5r+UjsbKoQzb/VxatfeA5ambbuqkdk5jtTo36HDpiJJCfbWJ
szxAt3MPM9Bx2vlx6O8mTphskyfOcHPBYx3MmFUrGfIsKWy84/w8lXxTDelJFBOw87BHRp+sRmFI
szPjwYTFFbYCR/CGHHr4u3av1mOXxP125btLiKItBytILqOgudP2waqMkeEqmmz+An8feTcGyBxV
AGO83L9pPSsJ2hzHReBQar2lGpYQyxRVnMsu7pjELwn+lQwD42EmgyzlzvanGwtAzjZSoMxFztST
yWXoEb/mhI5jFwLJPhl8uzUzyO5sRJe9Kn2pquLLto++Rh3aS0RZI8V4oE4HzwI3g59NLlJQD43E
WCPeWYGkmSw6Q2fQZ+Cqyy4vycGKYi/fOREIUmYk9ScSaKhwDUhSkDCbwntc/XiI75mAGTedslqo
4IxVUHnHaSiwplDep+YQDKQgYmnSjEkhUyR7xpAzPmo6Ns6auFYbnsj+ekYfwI2e9nLZoOfDTsCz
CIN1agKvIuV1fhlThZ+AAPJlYU3RpCclSEoOMQdqNuNlXJ76iC3jpsChHnRd7n8aRzZrSSMYUrcW
R9QW4C8WQA4b9PJdZbNnb1iK4NM/VsQrttgMQMU+jUiqvxpAux/1LNWCvQT9FEVgr1xo1HZ6rlLq
oS6r1p3B1gD1EuaYiFi7UkzB0vRkjuEITnZ6RdClBcuCeSY/1Si6+SB9HI/4tknWDcalBNtXmiJs
9CKRjLeEXucQNje6spstWiHuslwbPe59u4/p0Yf0vhuRCpgNtt8u6/lcmZnfWap/y6bJ/Vz4s0w2
i5powwxscJQq603iF7EZOMju5VYPc0pQhV/23AkX1bm9ivfVgt24CvvOMxiscdmX+KdwcTZ0NHSi
PEsYeoyqIW/NJTEQiQv51NJ+kkXRbUs+y6uKJKxdVgN7ZANoTipreSzMNdmvk/29SGXP7Lcnia2p
um1NpO9+4Oq0E++T9qzoMC8j8xsgd7f1JU65b7+p2aQbqItPrlzSl5pi91HbrORMyx6eBAzoAs2W
hEpvFY2RhmucT8uJhpdVhVENcj4VMVukHX0AE77NmPczokE5OmgwWkJunYM/uxcYdXIJbs+Bl1vb
tIHY9zRZKX/ieo1yjni1jellxmiSvf3rT4pkYdxldZlZvsS+2YwPDmrqKt/MlJvMD5sc/ZAwM14a
lCYyVCNPL8rFbCZ6kW2W/GE5Uc2ZEUXjJbi5YGx+rC+aKCttdHVaXO7HzZz5qKHMhVN5M3ROM//B
vW03X41kRhkkSe/87IkMyX5iFMn8YnCzdPcG66E5mC7h3ze4eDjpVruW0c2/9CS5r5Vz6AYqgq2a
G9QYo5l3bBbIoy5HGK0cyjwsMhrHJ0j4DZVnGXk9MUwXMRJ2jLEMgZ8liNcu8rwdWQ2oyApltPwE
/rwMR4PFcnMmGXkQ58hQCbu0QYv680Cy8NFrer4G5EnmBShZgEloV6xUtRGXKM07aW4idkP4PFz3
W0VBzszDmv1DbAOlrbB3KP63urenumBNUsPRbFdsOiAFbHEfDa35lEiekCjEkulIk1BapOo18Tcr
76dnusm7nq0Ki6Ah03hcWymQySV9F9o4/d7rVPhPHSF596nm2RdRtjwDPM6OjkuFOxLhcm8BigRH
SXnt1Wn+o56dDLNIavXjZqooxwsMvdiA62WPGsD5Mg1u9rWisn0ZCqItNhAfLq1nyXqEvdjqfAVy
rR8wzuVnRzkxJd8lhESL6V6OxcK6vp/f4qnc15EHeKpyuD02LD/LQzMYT0mVPayGZN2vLN0c6XdW
JrdxX7+SMPTeFwyHU2dubmFEOqd5cexzHxmcj4vFZEi373gPolCNhfc8Eeq5NdSYPS/TJF9Zdosd
TaeDIkXVB1jFwx8Dzgb8LFQufW251ZaTs7sVvYeGSUhcjqlR3RUzjXta+U9ZooDfLijQvLlvPzOh
/ZIPQ3HTZHl2m3Nnf4Zo/uhR2d0iUX3voniNdw41XtCtgsTGzEQCNSOPg3agtutKkWYOl+m1X99I
/FRbKHPO3sWTc6tF0QaJ6Xfm1qiM+V9xDf/Iu/L/Y9IdNKu/SIf/H2fLsfz+94Sr//77/7K1YF5x
LFInsCsI9OmujVT8X7YWSXDdRbLuMZansjAv/+V/Eq5s9/+4JgJzE3cBx+R//5/+L6eLdCuUi76n
hMIPdcnF+ge2lr/rmw3MExc+pPCvSFe+YDLEjE/telJFOG7XZXlLhJz/UYjIny9/JZvWysgW8r/V
LmkxPT5Rk5vxczyv1c+/fM3/xoHxd+X/n69/pYL3izVD+RHJHRd+tz7S/vvmBheza21MQiyJhrWb
Ptr/53/sV9/V5U38RYbOGSw1GfZyN3c2nlzPtGOiTeGz/Eba/3eV/Z8f5mKv+cvrA4A2a+0vcjdY
tXNn4acsPlHxmfJ28fpyDg21ypZRSVM/fewDXT7oX/7BmtplxEMuL7Y3NZ+qZLi48mlW0t8YM/5u
DvnzE12RVT3Ea2bP7nKH71tNJ4k0A1ln1onk1s0SLe6sgQlu0HRNuaBqxXMJTQgrZvs7g87fnUJ/
voEr50CtUAi53eLuhjim0fWEFyrb+llndkPeFEOekRHuoozbaorZ4w2iqtiPGLEnin8UcPPnO7gy
iOSYf8fcnfgKPJbVdlv9VO6U/ubz/eqKvPJjVNypk7f07m7BO/3OaAn+O0EX/yhF6X/f+iVb76+X
R87IB/N26+4yghJ/mFVX3ZZGyobmQ1ffxcz315encHTrJnHdXd6r8dWaGgfh/Ko+dvJ4VycDPaSu
kSq4OzjEKHhM8A+kttSodz749q9OAzHHZL3lzE2BLQw6WKSkZmvQT/yOvPqLs01d3TwFc19XD7EK
qSia6EkVRTO82g065BM5J756XOLKlseP/RhXZ49AZISjvTbCsmI78dClXdK/Fn1v/PzY618dNcR7
DiaVixdiKCl2S0yCBOverGt/82tc3uefVqE/r9WrL8uvCHonlIi5vOGtaKmgnIwE6SwW0BuMEv4H
/5mr88R2AN9MtaHgSQ2iZ5xWlRR0pZWTpJH2qOA+9m1dHRpNNTYRFEwvrEW2PmfY+M+lkv7zf371
X31XV6cGTHPPmqhFQmHM6S7vWmXfxsBimzcWTtn8m6/qF2fTdRBe4sV15im23C0E7SNds3n2Y6vN
N//5Q/zq5a9PjyhdTL4cGQ6qQa9o6tn5LDFg/ebJ9auXvzo+hlFVF3i3DEeCtp+ZiBU7ZzDYPn3s
3V8dHgOirAWWqBc63QghIQedBGvfXNL1g//A1f2cYV3BW8a379P+l0daE7xkrVbr9PCxT3D54v5S
OyhB3qVlzDL0uyR9hX7fPcxIyH8Hav7V9391o6mlxeBpuiqsbbQGh35lDs48o5jMj91i1zmrc7o0
SK5aFYJhqp0jSskRqSURQb97Nl8uxH9zIqmru2yJdWwWWMTCJlrqdqvZGykkamhXTnEfFdlujsVS
vueFZ/8xlDSzvznJr9zR/3sUXueDotWCsrtOlxWll9enxOgiWuE1I89h5/WTdogM7FHEBikT62IP
USVWW4mvs/qE6B/k64cuEHl1gy6RNJSXGVHICIRs+3RSoady+zfXt3U5Cv/N13sd7eiOPWohHL+h
ba5ttVuZvvU7N6InPrDAU8s57orqZ20gMGXE55Vk19u2KO8Egaf63cuE6/7mrfziUnWv7gS7xmnY
Z8saAvdygslWHbpb659l/f3vr+lePdi8Uqw4vpo1hCiTBFinxo3MlPOx9y6vziGsgW4NLBiqkIrg
9MjVZ3Qzo0372DVwdQqhZpTWgoEzbI16CnG8gp6JQbh8/9jLX33zgwXLkh2RE8b17H0m3am+70yj
+NgjQF598yiXS20Yyme9ShcWDJbH5HdI26X7zR3yixNCXp1xaGoWV8ytF/Zk34mj57St+XWuLU6L
RLDFJI9kQGIiVsxk32okyeKDP8tVeUEODE5X0cpQehgVcAuKjgzJwYHX9LEf5ursWx2ixwbZqt3Q
4HKRRJ5tV1kZ2w+9unvVl0gcU6Vu5hVMU9yHa6kwTbZs+z/26lfnFqQJmBmU2aEWKYFiPSkuEcKT
j11U12mqdGwV+2VgXYKed2MmoGJj53dF8OW6/zdn4jX+H1tF6cx5vIaxWsC3LSWhaXmToLX+2Fdz
dTsneuhru+WkI9LIP4pxxuULBiT82Ktf3Q7axI0xRd0aNiRC7zsfi8LoOuv+P7/65T3+u+/m6pov
IzfBCGpMIXaoH7Sd2bhHL1OXYT8p+bHL/joj3h7VWOosmkKbi//J7yu9s/Bof6wdd64ue/gttjOt
cgqBSsgjsF9AI0v5wVv2mqViwY2MvFUPYdzlzk2aF+qunvMPvvWrapoHdZRllt2HTUUEWdAiQydO
agaF+Z9/3F9c+NdxLS7y5sxYGfPUZTqfsj7ub3F/5B+7MK8jg5mPGqMFu2TfEprafbIhFORnt/VY
I37s7V8+1l9q6cxKxyYeBezveFgD6LCfF38pf3Ph/+q7uXqMudrIHJbc4w7AGsZ+9Be48ZEefeyt
X920RN86ItLeyDdvfAYdiKrXn6MP/qxX9yy0/dbAEvw/b90RuCwhsX/0rV89pEiJxfOSWFhqJobG
4vLq3Ye/mOsIicwcYaB1vPqs/QT7dwbuQmL0/dDXfkFk/fWKwTDuVf/F2Zks2Ymra/SJiFBDOwX2
JntnOtPthLBdZRrRCIEQ8PT32x45dezKG5pWnENibXVI378WEkp4us/+nRq/Q6lm5Xiyxa3RKjZw
8RogFk8JzDVFB3Dx5SZ5c1tfubXl3BYeld0u1lOwlCbdKJhMFFWWbksUt5aovoabcOQEJSIrYpKm
bv7VLaJJbq1ujdP5UAuQHEafelH7aegHX3CFzRwfbo1TAu0rhy1lOUXgM+e4Tv0262N2fDh73V+m
OdnAMdH61IZAtIZt06VaoWrArV2scRrx1gMAIcGrowoctcQzfywj6LHdnm6N0037DBGsRBcHhZL4
kuVFSM9bQIt36zPMWljZtCUo0a3WYgddGBFqDhq6NGz54fT+tmuKNqgZwVU3VtZy7m4S1IPls2jf
kr78ZXq3pWsaihQOxpAuloR/pS17mn3+5Pbi9kidgWPcdxRRNbX3gOnxy84ix+M7Zo3TpGmQlRyi
pWhNDYA7lJCjQJDN7cWtcTqI2VNJrDWY2kuTdW10F7GJuHV2Zo1TXN8aiaIa7zR02z9gDgB73N+6
vbc1SuPGVB7W6x3xUWAt0oPNKG3ZZ165Tb2/tEe/7TNQXQL4PqykRQKW2WcfyW+wgJuDuu00bAqe
njpGuhKekB71hfm4Rd+Bun6LM/eXfv5LNPXbu1948wj7Kl0EyNJnPaqGkC576+b1bw+3ltNkQMmu
9PqlGBHxvI/niqIep5SfnH7WX7qm316dLWxRwHijO9YovoQ2HGj0xu0npdYYPfwR5fi10IUKoD6i
8falm+JHt/e2xqhvfBSEcDzba+cXX+8IWc/3bo+2RuhowOtZeLWgsMrzMq8t75qDOH5j/6I1/tbe
KI2U0eEx7xSS5B2Kbb7A5vgWku5vPcUaoggMrpjN0SZQ5D6BlH5GddbJrU2sVdSXiPJvOFM/jccK
oAe79QO3FfTXSfFvDSL3YAlHiW87cJ3uYvA5B1W6XbMSa+1sEBusNdAvJ9l/OFadtdFHp9Yg1pBE
Gk/JQ+BH9GvxXW3JU3yEbvMUsfa3elpRx2HCpdhn1NRCcM2KViPu6vbi1ojkKIAZgHxaihkp4JQN
AnS75LPbs60RCTjXHESUeKegwe4WFIpvfsIdF7ZfCMTfegk69oRwJpbkGkw5wJ18gISSaHVbk4m1
bMbzGi1+AHTFFD4r5N9wEuzWJtaIrKsa9HIUbxRA4PWp4TMqxKbwxe3h1pg0uH/fIUCbURchr0yH
u/2Jt4tjT7E2tkprIrwOD4+74JFr+aMB5M6pVej/5Lp88OWmOAHst+ePAZ696dX12dbQpAYhcw4B
bYE8NLnTcdXegEkROrUKTazRWc9wMGE/i44SIFR5ENSvhLXTBgu5utefQVuifSMSjPyNA+STEb8M
x5xhB9Q4TS1I9b3+A9L0MJy1GEOVj6JHs37CAf4Hl64IBd7rR68c3NWQo120roIcZMMGmBAWOe0j
gM99/XRVI52PZDxefNse9UhutnVyG6Eox3v97BZWYz+qOVwNgt93CByiNCFiji1ujVBdKWQj9boU
RHZPvtcBYFM7bVLAFn/93irwUBSLYv/i4vPOTI+iFOq3P51+TjtcteNUHuFyJKzXLvxSzdtNEwXP
bo+2xuemllLEzFPFDnUbEG4RaDU95ENuT7fG5xgYyNsQ3ylwDXPkwwE2GtgTbtNWbA1QLVGdA3Wh
KkbEX8AL1QrltivZ37u9uzU8jccxK6I2rWDr/s+MHdw2x9/dHm0NzwULTy3DcS5EWL3fpLwmfe/W
D2NrbKLaUYRt56viAMgPqs2K5V43/HB7b2twNodfzmoTcwFaWyb8/aGP39p2Xlr1f69coDZ5PX6M
h/PgVUaqqPsVdlkVhe09WBMbyAJM75nb+1uDNBDDBshQoAqUkXxFIdsnwNBenB5tJ5g2JB67EEX1
GP/rfLXOiqZ09d2uu6hNlEZxU9AozvDiPv3Ur96QAgj30e3NrTFab5MUitRzEbDGN6eD691PIdKs
hdsiHVnjFGYSeKfiDl1y856anr1Anv5GCvoyYP7Qa+CffnW0Df7shA9mPBoAqaeFNO9KHjpdQ9HI
GqNdvMOzuu5gppc9KzxwS55oZRqnpC+185oMyLVgbdATS3KgmFNNBfcdA2NQPLxuFbCivQVFYQos
Vwk+2xqdJ1O5nQ5TOwu1KF9r0JrQLju5XXd22wWb4xiyhmdiqg6000oVUVkNoEnttwmEZqlTN7eT
Tgl6CdmYUAXEkY+w4t0psri9t51eUg1uJ0LjTQVIfZ8aqp5ganT6iKN2cgkG3F5UYAkWIVomTRBC
T+EHjt3mQzvRs/AWlcwX83CHArNMMfGkveSDW3tbQ5MQfGcNAZkKUFRQZmZwUHHSxAsdG8YaniDw
XjiNO8ZNsvdZDEni+w6gd8df1F5F2yAEWYJPxZEA7QUEwwNWUrfbc2pHebQ3xGOwjeguIAkSgbl2
FzOgScCkO53hAA77egKIRM8QWFSygNnsuanmJyOWZ6ef1Y4tVCUKdruumopoSL4Oo6FpjbppxzFq
vTdixaAabAP6TFWbKBtw6FeUpT+53X/Q0JpgdqF1jApVWcQewNXZigLInzqJjOPHrh02oj0Dwj/x
ZKHqC3awAlwbv2xwdmt6a6seRUATECgbCt2FLCMh8vAcX+1ubW+HjZYO6buZD/BK+FBFp/Rg4pvY
t6FyfL61C9gaFSqzoW3Guh3TZuk/bB11W6sDa66BRMYAT6LR7gPo8ftM5rPpxvrKrd2tqWblK99l
ZyQgagHI5mOJOvAoRuW+2+OtuYZjfg/Yjp81GcppPkc6BnkgKMdwcvwD7PVsgEtEgbLtFS3PZ3Ot
VPyhnjq3OwVqB40mHJnHnu5lwVUbf41wqXClRb+6Nb0dNFqIt8FsGIwFevxFsA00qrd70cmp5X1r
56t2D3f0HZ4erLsG3EfeiOGtFNOv6PYftqZ2zAigRUR9YzYWKxAgZYrb4haDNmo2kYFOWokr0IjN
s+7n7prP3ANJo66n4AUlbtH06CfBrJ6TqA+vBO4lxyswy0ErjGCLLR+qDSABkx5+O6kPZmKezsgO
ovy3sa69CSIFwL9yGuCs/RRJ8FjzDuK9PQtxSw0T3+TFbcGirfavy/FC8qVwMgefgdRsgcDj7Rzl
PNrwTAN2xHGupqSeUW3HDjBPGduOHMIWPnzdgJ4oHxc/9NrvMyyAUxGDLbcWasO/N5fLEZwgawaT
bIgYBYUDVDd9VVFUn9+F8YC6MDId7JmBu5iCj6auZQMTeUHGBGRZ03copV6VXwXwdBnQlyBGgoS0
6uTFFbNC5QUaeQO7eQ+fNb1FbX2bXHecLn5xoLVNFnCxXh+H1z+IDt/WBVKULVzopSrhjaXtGLnt
QuxojeqrdV3BkypEXAHxF08HzlAH8B2cOqgdrpkGIDLGIxlBJtUePA3tXX1UbjU31M7WELQcLGVy
LHbIKfoc5M622CbSOG4u7XQNhfvo8Hgri7Dqg+3E5kEfaQT93ZS7tY41L6M2H2TjehkL3A/8BGLq
JvBmtzA65dakLLVR64Ta+wJV8YjvLHMEUhkUQ+yn27tbc/IaTAcHFkUWHYSXsBmNE8fVZsyY2xU4
tXOIYEJo4NT4WIRBDb5RDzwPXBdu/dL2t3G/3PGJ08miDvt/S188l1HjNqJ8q+EvaJENAHXMyRpE
lqS7KQPqdmztW20erMhMUZxtFqhs39LyIqhPOjo6tom1d1Wk4qHAdXJRMUB6NzH9DFvl9jniW/vW
FoXX6xABVQbIvXxA6WADIfvSuy2ydvqwDgEVGlg4F2C8+Hc+vqxQ16GXL2493WoXI4eOEiD9UXsD
hr+OABdqmsZxg8CtloFCoGyPCks47mgUMM40BOHakMLp3e2wlyEolYaWaESha9fdhHwN4FCaFCCI
bs+PX+/M5naoEGSCXToYdHRTD5x8xTft7nYUbKe9oq2fjn7Gvg9HWdt1CaBfEZElcpt9mbWfBypK
J81lDmibvspmkA1TvfS922iyI19U0U1v+E4uvH3g/9ZIm/97AHvllvwE3Ot1wwcgoYJ8LmQRhNHq
XYtkoBkpQXx64+7wL3V11A5+ody0BMIpHoqjAx38RQrYyS56EyZzM4/eCwrOHjwv6VqALSeRZFWC
j7pzDbXJ6PbrU+ufaKJmHIZeDUWjNu973xr+Q3kYfG4915pLUQUcAlWM3a3ZpzrOvL4F3gLSeNm5
feza8bOQcKjRp8sCXC60vO3B1I+KfdoX4jj2rJkDRiSFelo2FJzTBpxhqAL8tBX+6rhI2iG0EGQ5
NTD8gV2DPFof+hNqA344NT+1Jo5u6cEjBzKyAAsTOPOK/zyWwPXFrc8iCCDpPAPaXqwEhiwmbhib
3T7U7QRa73mkMuCTFIu/zjCQ+rjIMMd7t0axTgGWulMVNSBrAWEVn3QNsztMaI47QjsoBs33MPoD
7Qts+h+i9bjtpsrtFoNag6nacM8ISPsAYDKrb2inoI5rRuO2iP0qiv0tqmNgTYxXwfuCg/VZpW0c
TzBaaXBx3ZrdGkg+qME8HEhfRBdM6ZTEV8Knu9s6YEfGlAQuG1bmoUj82tzNqvczMG3Xp/9+9UvP
+MM3up0bS4zYV0OxvneHP2FjReYqOYE5N46nEHvnwW2zb2fI4j0s45BXY0GAHQT3E+a3S+cnyei2
FhNrLe69Zp7AyEXfDNizXsj7ipZuEz2xBhXgEktMFN4dp1RB3igc5R+aDo4/r7VIDeiMnkAqEFBX
Vb5fd08+D3XgVs0EBfvrVb5r4DAibO4us2T8JEFWL5YmiB0b3Rq1EqcLwE8PHS7DcSoxTvGT51eN
Y8NYu2a9L8Ou96ZDQgAIpwzFh9OXo0vGtyTNlwb+U8+3Bi2ANGUpQUwvDhV9x9nRfR/Vn/57UP35
0cROk/kA+qOH9x0KP0eoXKZZr/8aDpWA2+Otpa/BOcJQl5dmBwsfB45zfN2HgXbq7sQOlI0MQM9D
4eXLqsaxE2XgK4rNbQ2BNvR1h0wAyN6DGedv1CzwvQ1QUIDXPwzt6vSJS+xIWbyaUmJn2xW0Dvc8
rgh5HFHP996t6a3RuocNzhHM5OUVrbbxpiWUPDAmA/3G2/86GvrfXknsYFnoc4C/Q42uA6x5/24C
pRowcLFOMFdBpsnOQQINTj4F3TbeeTu+Cu5k1E79F0a5f9ZwXsHp6O1BmhylBqFgBxD8XT8EG8v6
aQIQ/ajq8vg+lnujwTbHmpvpoN1+AHrv30LZttzsTb2eeakNHgEGRg3oeuMfLzVFfcuTuHAqXoYm
lsC06gjgdOiDDcCJSH4+tLL2jhz/67m5iGLG1WmrR+xAHHKNE7sUJJ+qkrYPayKSO9awym2BJYk1
0YyegD2YrKJgG/k3ZNNTQqtHt+5izTH41tzhQzYCRGHkbDvmX7NxfgukcRkyf+gqdiROa6+vjnkT
xSTB6rhW89EZGBeResgN9vDVdZiEXe10hkFs+hid4Hn310AUnvTCky+gQT1kV31waiebPlbvpcY3
IhcFvAR17pXHp6WFxOW/H35Zp//UTtaUQwmc95CuiiIE7PgZqWr/XVxX27etpd4b50d/+xOX//7b
BpOUSVQxOYnTvHER5vUyqamB7QOH7deNQUXbGx/Vf/vJrekH8YRKr2FXnWAahRcHliiKdJjXnZr+
iBkc4Y7XToBwvv4XVTXOTkrVodEG5iHoFn7CROS4gMXs9cM9QDtwEDCIguIGfeHmvHD6xgT9t1/C
GswRR5YTSpwkF9UUwanazcEZ0ifcn4fV2hGndAF8vq//AQGeHTZN5AF1AZAgat2rz8kEv8t/d9i/
bB/sIN28J1PT7KqFeC+AhSMcY9gQAXp3e7q1e1gbHEVyTeui8WP/LNe9z+OkcfqOI5H14UxCSbsu
6mBEW5sbUsKNMYZubW5n6HYOvDSEXSU4vv6pTKZz3zCn70PAY1//nDtAaM2ciDIXDbuNAu92Ct1O
8YidoUOsEI0UNmUuoWe6aecZ0qyAP7v9lNYgLYOohr7VQ2en1XySEuLzPen8s9vTrVFKEqHKgICF
HjWzvEXq9dNU7W5wWGJn6KowqryV6abodtaddbIMV2Tq3KKoxIaJefuGi71eNUXTQjkn6/jOi9R8
cmoXO0a3tWTSMx+THEIvqPYYMx+kEsLt2I/YUbp6TCDUgEo+H9YJd7cQ16nRbRG3o3R7vW0VjBY1
EKIahHY9kOzogjdm3r/MWnaSbkU6/0CFHwbRvI4pUmPQm4Mo7Nbm1gg9AAybV/jBUbXU79lQSZDT
SzUkboE06IhfzwBJv6PmQgQJCq3GA3LyrlS34yYatzpIYsOxdDiUQzTxJO/NgZuxJ6QA3miZX6fZ
f9je2Fk6PzxQijFUdUF3j6+3BK5AFBhBCENfQBsaiyZIDohJJ5hITyFO1+A2hSltBSFThvt50gmZ
ToekFfvWRwFbizLmTeR0Ak/sFN4BUv606HU+wZTYZWDhgjHhl24cBWIH8bpk4QdsrfOpiTZ1DsoF
xGJPuF0fEzvWww3jRyeW+cQNZD6ovX9Bweb2xq/2l8Fip3o0VH0lqFPzCSob+DGIUBDDOs5+dqgn
EDr0+IRWP3oAIMyy/yQK6jC3kWhtsDZvokCpLJcvYLVUkFWRWJ/qWcxD7vYHrL3V0MDXAq1NlG+q
DrHm7K0eIBYNKf/h9AfsiKJahD7WUuqTHmt56mPf5DLxnY73SWDtrrALD7jkvT7RCw7NBFDT9X7k
FJkHzvP1LCWj1Z/LBQ9fNXDcHUQecFsxt/gjsXFofq0BONCDPrGWyowL2qY4ZPru1ujWBD6KOCaE
l8tpZXWfxp6HmrzNJ25bFZspWSE+THyPL6cRYSkIO1X10EV8+ej27tY2C/opyWk4wf+Y4KrJF5BM
wGXh2DDs9W/aKAMv09gtJ2BH2ePQb+J7SI7IbWdrR/C8Q/ZTCX3rqUL1DHTudZ1h8Lpd3hM7YXOg
DKJsVmysIsm+zz1/hnrVrbya2AEbiD36cZS+PjVEkXSTrDyVJWJ0//2TXrrdHxZNO2PTUTExMfL4
HJZdsD7W0Kr0Z/irOnX2lcQq+N9/5m/TvPXjlisvfdriHxGwGOYXFlQZlLtueRviW1OxrMtoWUI8
vaqGJo8RtsmScf/H7dWtaVi0WLyRZ1Qnuck9g5Guzee+dJsl7bxNIn2y9EGgTqvQ6xnOIpYCYHy4
TZN2JHHveRgeyqjTUh/dGW6lDwdtA7ef1A4kHnXvHyPOek4yhnyn77YWhjHlFp8ndiJxiPZoieJS
nrzeU1l7yCHlcncjNxE7j1j6fqdoG8pTs0x1dgR9l8Ug17st3PwyCH47BNN0x5Gzgre5bYfj5SBy
+9iS4S2U/F+Gkh1HLLkxVCOsfAoURT3KZXWSjL51Rvi3p1sD1acUx9V7kpx9D0fnq/cDwrsXp4F0
sdX83iyCMlrCnxGdwfkqu3Q9EJNd6m3+7PZ4a5zSbuTjQRTs87IfEHOEX66+Cylke25j1U6AyTnW
2PLJ5JxAAtomDMJix2XbRn0BxDUtOwSy597HZvWSWBjckrHETn7Bz9CUdTQl5+OCPhKGQqxew1/r
1Oh28qslXb0cF/sfKFxXg5KPJHSjCRI79oWvHHzU9L2fh4g/tIN3BwX7k9tbWwM0AEaoVhBg5yzU
UD76skPddW16/cHt+dY+aZAQ2XZ6jM7+SDcg1P3Zv7mU6r3FE7xsc/+waDNrkDaegHvelOG5l958
tZTr2j/MEamqE+pUo/K66g9T3y9H+f/4uP71MfmnP2oN32hn5bC2U4dvnM0MW0a7pmPyJKBqJN25
LiEzTKexh64mHfh0ce21uxqi67GTYd2f8WHdij7tDrHu13W5e+U3zg1idwNBtlqkkEgfxqTY5Mjp
ToQ0lvfrXBoKt5znR5OA1q6rIMYjPIEXOFVLJLERGkP8dGmQTGP1Taq61zT1RdT01/wQQCbnOz7o
4ZDfp9WoTOy83Z6BkDPQ8gUCih+gsvdmmweI9iDT89NkBxpeXFEJAWKdQt+O1TlFXUGn8YJzNA4f
JOux622jNv7Zyx7/WenJX/MQuXOearSQyNbVMHgTd73BuiQITHjfRhzaRjrdoEKnUEfHYVV/GRpf
JD96iGb7FYWcx6j6FLSvdv98idFdyaPft3QANGrOjGlmKvIIhZPl6cCVDYMcs9zmDBa7qU2yNTR7
0OdsPQJyS2OIi89NoI8e9VXTuF/BEjBkUSjX8L4luolz0nDDszoKJ+zC4j7O4x4AXCgkq3AakN9s
xxqm2gQfh1GGE5KtGvFm06CiNGZhhLqRtSlKP8K2EXNJ2Osb/Fpj3aQqxs4uTSiEwLnuB/Z1Wvow
N7CiRz90c+z8LNUYiIdDsTj8CHloBPPgUnJ+d5R1rKu8O1Cj4p8TA3nyjPqNSHf3qNCARDKVTSPx
chW5iFHPBFRj7MZ6Mh7iag/5Zr5Pcd+MVTauOAy+jlCBlLzQLdogt+4GHyaxKvYuGMhOdwMU3aQ7
ENoCQSfSqz7t+C1hvGYBDtLYdQgVNxS0oUjOoaihSQw3c5HiBbs3r5ed5TrfEj2Lk1GYox7CsdLt
y7axaojRHUamzy0PYIyEyNZnoMTWe5fjFKKOv8QLH8bbZDtwTFMHRG+QQcoFh/lpEgcRww5qWTjn
GSxwvH2iIlbhGYAVsd1Cf0pxqk0WsNUOXDMva4VyS7LP4YKsZQjIGun0d9Z5qJlRa+TL5yjoaZzX
5Ry03/HtE0Nwi8jUuOZzG4zzAyzKVfiCeNbUn9s9QplQMpIxuDkCj4k7Whtx/NMM3aj93Ffe6D9M
GLT1aYCokkHzCkHiJzgyY8IwvYkqDNKo9xP5QJZF0O+QC5fxnpYV9KiFMesa3BDV+DBom3APMnDj
CarRK8NpArRzEHY/ysVUokrFJOLvAQ8n+QnV5Ued4XYJaxfS9ON+jxzrHOP/PHr+j7FVK/ThTO77
izgIpZmsMZJ+tD66+VUl2PGwJKQ6EzbF7btY6Sg8kbiR9ftJ1NvxaBCjZx5uosENiPMLiTi8ns0y
DD8Fbm7q2xYC+70Yx7Yri4klVN3qKYlY1vrcZ1/ikPnJP9SI8gEl5N4NrpGOHygg6NPWBBUU6H7p
5VtzxOYGDon1uAI8iH/uksZPctmhYvAp2utueKBV2dBrMzZ6P3lT3W5Xya5IWEThJsgnEpaifF9P
SSUzuS8emIgtxIwoVejDeb1ZjzlQ9zM5FnINH6nsPkDcUY7vdJBE9ZnUAqrHZWsheE1NEKv6jPw0
VfdTsoY/OjABhqzE+ZJ5V29EYSqpx82cwmBcVJUT3Fat8GYCcHwuKy1RxACbZfVSx3PiX/dSSmgr
S0+F3+s6aSUEnBDmtinsxSWBe8jn2zUkovOSL4YRL1/mgUHz3R1GfuFLgjfIA1JR4Aw3vEXjVbNK
282bh9NwQfKkANod4mEyKEw7BVKZr4zsJoRerRrA5YROIbzHdqn6t8QQjrK2q1mfhb0Jxk/7xIMA
gKO+B/Is5eI4mmuzoNr0ZYefTpVpPS3Rhvn+kGYc03bBMm1g4hbr/EPQZaner/WR3MJlobAqCCBr
kvcdHnX5NeWi1SlIQlx3ngbD+gB+aDkERZfQREBMX8GYnFZ0iY9bs80VDho36KWSK1Lu2CiinK2u
r2eo1rz0UNB7PoeBUCyv/RC27pmsNMmjHdr1j4ocvL1al8Mkhe5Hr8wnw8r9jsPg9Ujo3DbPOOxl
u0ibrluSM9Dx1XKTCHzGPOw4RInPvmiw6C0lhKuIY/v1dgdLcSuy8VB0yXypIg/FC2ouG+iO0Y3o
+4WIHhUZg78sj81GInY14t64fRiBu2umdN19WHQAF08noxJ6TXkyL++CefKGb6zZ4u4uhPcZHW2o
+67+h3fxge7Qg9s2n8YqbtYz/mVwDAe98OcPoVjr8maumpZfoyI17O61YhBvnTAndWEOXxIv/z3A
SwbYfK7b4Goem6pCBBnFLugoMWBKN3W77PJKtj1HtJch6ktOs4T6MF2XfWDPg5fEN2vfJR+h88Xp
IDDpQfni07rzfiJq/3wJvV4BpcLgld1V9Iz45/ZznCdicuphAczWdhA/Jaq8PvYowwiuQkzPNF2T
SexX1AyfhPLbHDjk5j2+asBIOogHIWGnjj7Kko2h6/cQ8vKHVW5rJmds1h4Fw7XhuVo8lpu2yRmo
nk9hNKzmvjvY7udN087Bc59MsXeuR09mcBKzFEYGgm7Qmw7K1uCYv6qW4bMshuJeZwu+Be/bBXWf
j1CxUy9HzKm8NfgP9/A2V3mDvRPOFpjgW976av8slKqWrEcB0X4HJCD/Viu1pX4b3te9INfrPHsw
amPXxK8nJLCukij2nw/aAwZTJxj1L4RiLKYJ8+DN3bsgYwzrPknaZsgx68zTw+Hp+LTGyZBpUt7J
1us/gNm7vos0pvg86HqeN9P44yD1lO592XyFn6S9880O2rmZcX5+JUK1+9hxLNu450QFfPk00Qrl
o9hoHRdh+QLiIFh9Av0gHY3nvzD4VljeGEmHH/HKMd97qJC6le2MUHmL0HB1m/BlW38iX7M0aYJb
1iMnHluD2zhaju2faOjNuVoXRJfTGoD+d7Aqh3U2bV4tn+oOk+FXPkIZrWZP8jrrxa5BVCkrvxtT
oSJZ3RyMLipH5mjRhZnD/t702Az+HJbokS/wyudDS6seTVWjNL1LvKl8ZFKW2xnByGF4j8za0j4D
QhDe1aQp16Kf9n1/iEBBkLnacDF/7QOVAwG7ZoalfJum+rMeVEW+NjVf37WcTY9SKejRDRDs84oT
62MLf4yQX9PnBUJG7zPHVZj3yQ8xkwLbtCwBqmj9Lgwgnm7UyrJKwkB7UzeHyqZJR7idCrUus+gI
1nO86LYt8HFyyHuDTMxjgsU2UulqekStquCBJf2Q7RGMiapELA/zt069VpeIH9fQU6sjOm1h0lzv
fZOVZvjSwyiWRltjrg1ydO04fEIab892PvoZq30BUftkoEtQY9Jh+UJBV9yWBJA2vedV50vs7GcJ
FeCa0LtmWLw9r1VNrgKD/O1e4lLUH8LlRFH3m3WdmtKGBwAwqHD4gF3v11AE7zSFmIEuGKL+fkli
92zD/jP8XDXJ/cqTbJwoRgalpKhFtw7Z0ba4avCI/0x7M13jUkKolLYdL4Qvk0yjkPBxJl1847XR
oDJSjQ/4zljWgnVREK74zUg/Pch6qlG+ToGCPcuk7cZ73kvjYa0AqeA2CSuet+O0bOeANv76jg5E
AeiMi/vkxY8HU5/XDvqix4nV/HM8Q72Tz36Js6W48ZbwYR9kGZ2Jag17hwtNPryfl/B4F/hdRwvZ
jRA6p/Pl+GLwMeOiJgIZyLhYqcS3yTFUyW2JKVNuWez71eOOZJWXbSFG7/v5MBMK7lFXzUwGTGYp
siihjXwnZpxhovGqbjrxHXXb3Rm1uPQUl3wYckVKJjPa1B2997W8mILD+bK5jhHdrassideA5b2e
CNV4CGrGh36JTm3cAc0FhzsKEF8kSnn5x2oOxzs1aGzrs7pqvYy2QA+i68bbmkYmxCTBNBgVV1Vo
JDaVsNzjW7BacJMLToAy8BRx31uuG7wMedIjBmbGgnDKxV7roRAb1pMvAVFmPbNIdBQ+LgW4HvUb
Hud71NU/kjWo0pnT46xjvX0ehrJm+OQJynZ+0EjrYcZT2NI3N7yRBnf/5f4u3i/i3UMd/HaOY0FO
MexDG7Zv2Orm6vB58NF0q1ddi3AIlhfdlXR9PyhNM1zkTOzr3pVmzYINsnQp6g/JpnW6Su/fXaDO
asS9bKq2tr6qFwlAio+6fmz2eHYcSyLTCB/kE2K/4nlRhF0xwUyxjTo5mT7it4InyacOG6ps29vv
FUDW7yiOtB5rysIKmoLlOTDrzThiZbiJTbX/Q2VLP05DENdXrKlRXnC085HcTx5Tj8SAPwz8fXAP
cqhO43AHjUSTo8C2ZfpY4chJPa6eRMB82aJMe4hclF7wMY6HOd3H+B53VmAMwLnLVTqT6hZT3Hq9
q5h9wOxenQRrQ5H2/bYgewPZCQuMl1UGBohcYOigfbTBnFE2V42OqhM6BqRbYbXfHGH8TxxXy5PP
fP8mJAIdjncqa0j41AWq/0CPbnsXh7J9qoicEaTSnRBTupEmMXNa4fttP+/wIe5X4cqqjyHd5M3S
7nGSt//H2Zk1120k2/qvdPgdfQAUCgXcON0PwB64NycNlGTpBSFbNOZ5xq+/H+Q+94ggzX3l6I62
3bRYQKGGzJVrrSxq28+XfpkORZPI8wwh1/owao56H2ajoNGA2RVKuwpyNYyZF7BXHIwf5kj/FnfB
3H2Q0rZnb4jzyYGcbAzjvItXh4tTNk8LRkBOY8wVvaLrumWVTbEok11oD4Z2HgwLFTeK/VE/N5ER
uHetNrXdYcC5Qv+42Jlp++5sDd11b1Uy/EIultc0zTA186qKq9i6SaYho31xWAwcrUbVOB9Fn1X6
fS16Ue3xCpoLTDZaOzqV2uBmnzV2Jo3M5BzLeKe3SdR5vYxJrtyuV7HfZETdoxcITYjMm+Xcx79P
jhT1zTCVw/IbrcpGAvyocyS3d8ZGlpWXIFJL9vhCBeaxcbI4eTsZoFn7srBEfugUB9+OHD1Up3ol
lO5rlZviHiFXIq9hhAtjZ7iTdE8GUr3pj5hbNL/v286pdH92wyE6t3UrdNvDasYh/lsSM5vfAvYo
E1wHEvJy3bZZy0kUFYoYqsrZ+u9T4JfxcypT92SVUDREm4/qs9GKVPuSU18G+JlKSVtPyiqRz+og
8veCfkjpANP0027Iw8b5ZONS0X10xkh3fm3b2jWTnVS1RrASFFIb3tvjkkyhp5mmEkQ5QZP7biAy
865dnGn+w8LAIvvWxCgo905Cb8x3cxZNLhYasmze0LVcptO+GPArPrqxZpZvbPYnZ7AumjVAoD2S
Av6OChwjrhKhR+OVSKNUz3fW0kxN6WW2bYc0NijJqElfktqfCVIJrIl7uvFt0hEijkc3DdPmY9Zq
5XAoE61zT23r9pIvtrhjs6vNbBq+pK5ET2pHqdt+6ca0Hg5VqOea76a9cR3XYWD7NTyA7mZOEivk
k6gYeWtL3chvqqEmw6ptjIY+9ovlOnhP1MFNGZr1cQwm510tzLlrvU4uS3U/Z1nmNTSg9RAihr2g
65yTlId5dAhfQnr29qdFtEAOkdsrr+1G4mev67uxfauMUUV/DDTrcfZLquvRzh6x8yq9sKVrytVi
5/K3mdaPceKJUnODMw3GLdvy22xJNJKrWdeO08IKPipTGurccbMkX90ljnZzgfHJfWm2zT7W6qWH
06MF2olkTXS+DjLOqeh0deBjGCY+iKGDUTmMUVid3Gi9npitzsCvuCxjnzuwyj9KilL6IYmiottV
mozH/TAhzQHG0NB0Lioy4jsnGXUgoHhO71A29KcsiO2CHRn051IHurt1zbAzT8Tb2RcnicrxrkjH
9tzVqsiinTPPky8lBwfgYhh8wciFZCTMOU3jpElvu053EUfgrDOeMuVEfrXMdNpBz6RfxaoR2W3d
iTa7bYK+ve6rqky+ms3kpPvSSZsHYBSxzzVBFMbz2M5pXpTV+NlkjR8l9jqPjWnruhdhKBOziAl0
vGxU+UHQR733a3LV0nco1Q80THQm6hWcmy3haDP5WQ8G4mO/5E4+Gq459IyIxVvPqZn5FdQvSOc4
5pi3pVt0AIadtrj5WY2DjH6dxqFebhaLy+4DxjWleZPbcR+3fieGKr4uHYhhmAJO0063k7KnGbp1
b9LYcjeUakqw5AjoB10QVKi3RiSAY4KWPN+zaYh4XpJAmyDM1tmySymiEyUEHbK434OCZjMnMwVC
9AJsT5zHsgNW4yojcaFh46TDeFo6jrdbzXHL7j3lNrO5GTEyIO4daYJ6Z/X4NPmO01TjfU419Ddr
IbP9UoSyiz5FZYhaLu2qKoMImFsPuemS3dASmCQgpUkKGBANFTn7hupTFIN6gDG3h7TtZ8PjjJiC
2FvAouUuVXYUZdfzqABOPARmxpemrQrhl0Arw/1chcv4Vq9qTf06BnXR3/dD7MZnJ3JJafZ5H6Tx
aQijyYg4b035RzoS035J53DMh/3iVthkp2W9fKBykEOVGoCY8smbuOKbqylpR3a2WX80RSQOFHmM
a9wVuEgcice5V4x2rz6wH8Zs70ZdRNLiGMV0Mzp9kX4ec9AYjxy2t24NzbSLxypx3XSXlkFjPmjm
kg93s+4kw11Q0uLtrQOkan4Hkvq7qhWi+EMWrauuJiPMdN+ycMq+4SILuazDSZrjLrDV5FQ+TbLg
/fqLAVft/YCtkX62sWjSr1lYKj33trAqevbpU3HrVgCsnl2JEaPzKmoedSni6M5cggL6X6CnxRWO
85r5BsGjskuf9k3LSOGmmKsDTWDH5gCfqcp9yiGy/60Y81ajs+HSOSctAwL5Vc/ymgTCJnLcGY1b
JeQuxLP5XQ/wl/oII7q293DzMcxr3TYlUbvstOIqhiAx/Daas9vyVnbQHccwdsZdI6sq3WdCOPXO
pJVMl3p1k8/RgUAqIyOw8B+DNZmtfb1oc1bukih2p3PQ6crxEXiErtxhoaC3GKIHOYVoaphleLaH
SSwczV1lXXFOlpTZa64wDwDVSD2Unkuyq/Oizw7W1Bv1o4plmmmESIbVCZq9YoPzR5XmGUKslNJW
1/pDznVo+VrWuEfbrMx5OqWGI5yPfUMLlpt1zU0VLx5bieUnxiTKe6nibPqk8Tau5kUke2V/WG2o
ie8HZxmsu35NTa4DrUwn7hiIrouXzEEY3s+50RKTNb2w9YGaEjiT8imSyLHz9DZ3i9/jmSMbBtes
cv2x6QatPvSGksSFbHNyf9rMlM25dcveuZdRMoTciE6yfEsjyghfkmQs04MVWoVGHlxXoqCJst3E
by2iGq4G01WWPFQc7fVjVFlydLwOb/f5blRW7zwYYGoxfVsA7rvfXHxY04+V1pfamzKkUvN2cJO6
xQxgdjLTV0ONITF6t6rJTlFOwYpFYlXi0CjiO3tPA8S+vka6F8rRXyj+lDn2ao2K1Q5uXOdcjxUl
oBuCCMe+SXvLat8XWZI2ZxWKsTxpPU3OvwhdJz23i8lGjVPmWu9lyhy1m1LHvOet1rd9/Ku20FDQ
dwkAiv3c505zF7cdCpVc6mp4WDKIa76jt1RnYpEVeMM0odb97thtFTwIsCHfLGhMkAzLWVvou93s
BMZ+2WmsQjF7hBnJ4htq6vqruSxccdUAj4/HLLUX/aMRdVKe45QSnl/pOZX7PUJgvSG3K0Dowe3b
SWqHujHN3hd2nmgee+7WrtoViiokzhMH3YATXR9izaBQYxfUZmYvozea4831VMldEylpXXVT7y5X
lTVpeoEXmzn2rpeKkCZnJF9GciONpm0/yhY79EcVWn1+owNqq0Mmo959P47UVHZZCLyHrBAm2Zu4
KDL7OgizIn0/OkzM9Ww6aXvWe3rhAFRALacV+bzIN0mv8vA8JY2bfiCeBUUCMbTnuAZRcHKgZgtz
tVj3ezZzpfnYathztaOApxz3kMK6Xb2H1WfcQvXW8F0XB8h8n1PDafuTyseGie1UUjVvpoZJo9jJ
SqAbuanc+b1g2lFFuTJKlw+UPQC2BnbywV0WdUOuYGvXphaAIHq2ju2cudbfHPOoJ7ZdHdNE1fJm
yUok04Y5l93nMe5doLu0x5Xj0NGleY48YwSDpThpwpbS69YZcLdr8vZLPliO+abEL6E1D6tHq0Hq
Nkm6sjvN4g6J7+bjmO7mvFlbwXWtfSebwCpOFhLc8aouql7swmGuihuzxWDGm4JUN07WUklxo7WG
oR0oK3bxLnNCl7i6qtsKZEzksfg6KRq/XwdLmEzvAJStDqQ8CprlmyikCH+r0lLPTrpAnXjS43Gu
bxH6N91Dhot09KEspDXdGJbWzn/MtUyqm3joc7VfeumAfbiUpz1qdD3lkLht4efVnXXb63k7+t1M
r89TwyMku34xzdSHzm5T5raslT45OAcX5updNtBY/IM+pmF723SLUZwVneqICEC8A+QJbjfTzL1V
VvIboIkG8iQdrWpBBwnB/LZgned76kgpQANH6JrHjGsk4mrNIPxZ04yGbeLUDQqHSq5z51ak6aEH
aOvet2rINBwCYhV/69eb8ZvqwdmQf8vwVJcuQYjOSZe9F01jdr1vhSD3jddnFh4Mo6C1kwIK1XfC
lBqEGBHWwZ0ZqW48cH7iXjhkRTw8dslUTTflonL5iSjAtiYvqZP+PINFTp8clVfDPdd1KK5a4hQv
x0Cm9mjfE067QoDNc9lScnxDVOyqcxuhDbijqpEjUadhwULqXqdk5ZJWk5bsvva9VjseUiBzBM6s
UgCLpo7eQWwwwt0w0NL9XQIXkQuRrhi4LbqDE7gfVYXWtvILnQoUCFfQ1GXnxSj0LK90qPwLn2p1
0z+SKIfAYSSkeveVbGyJNc/u4D4knuR47RYvzEr0GR628tUYHiYEnbTzKSbLjj6jiQaU9vqRtjP1
MSfXiBN/rHH8Hs8kwpM0do2IIF/s/h7HZUO3smeryMuizfa6+2tiPdjD32Mwb61yZCaGqSU334v4
nUPOE8u/KT3ZGuWUeMm5QazUgVtKJ1V1B/225bC81Jb9L4ye9G2/NhJus4PJRdytsQnqqIy763zU
ShzaWlgtwGFDgp2+cmvzzdQCEPm0wdV0H1SWnOP1z2K/TA3auuqEExhbrDXqUNIFNNvFKAduId3V
PuESFTuqbc4Fhf5fkJCMDZG9qdu5tYSwDwjpa/W+m8ug31UhYSaqazIxEPBIywgKp7m4oC7+C3Li
1scqgVfFYW7Kg+3Qy6LDrmVfg2hdeKG/+u0b1lZFJ7xWRa6EcZH/ljbGx9Gpggs067/63RvGFlFy
nVdhIA+UuYjXm/kU95n4m798w8zqDKMryt6WB5CuPYRH4FUDfOP1BfVXT77Z58FEDUO6sX0Ida3l
Sh0C8m4u37/127eePmZaCVg1zAuZGp62nUt3xqV8//ov/4sVurX0sRsKNdWUsFwi5Zrf2iLOR1+3
Z5N+PI6ZV17Vw2K+Qkkiq7/V1g5J61OOa+SEo8LrRB5oIyo/WXXT3iUG6MzrL/R9b73Awdua+6hk
FvYwh9Yhd9wInMst5hEIl/88zkZnf7QIfPl/Csso7GNcJQ/JEj8YrDR5FbRxH5EqhNGerobfpkFE
lel1iojoz6f7r9+n/xM+lm/+fI723//NP/9eVnMTh1G3+cd/P5Q5//3v9c/8v3/n6Z/49/GxvPua
P7bbf+nJn+H3/mfc3dfu65N/2BMWd/Pb/rGZ3z22fdZ9//084fpv/v/+8B+P33/Lw1w9/uuX38F0
u/W34ahV/PKfH52+/euXlWD5Xz/++v/8bH3+f/3yED3+w/safc2/tts/9Pi17f71i6bMfyrTMS3u
K9twgQE4rcfH7z9y9H8K16RoLtBtmY6x0lwLuoVGjKr+aQqsKRzXtdY/s/6oLfvvP9L/6RoCKZ5N
AV7B51G//M/jPfk+//u9/lH0+ZuSSmj7r1+ebm0pddNwdGFR3bVMml5tZfZkSe0sDAmeHOFMKMUo
vaKxqwsX+tNd+D+jQBB0hCsl+evTrWHmpQux3KT63UK8CnQ3X03fMFcZdEDhosl3dRVesId48c0s
Q+kWEylQVj0dcymjZZktUozcMsv93GCTr1Hp2f3wuf8znz/O33cq8v9uxz9fTVgW8mrozYbcKpX7
sARyCQDkSyOvw50VY9C90yM8vWhi0OUoBCnje1YXhzdzRq3aW0ItO1MgjSUl6Fqear2eTELf/Dci
S7f2Rs5z8T6xO9EfzUpZMWSLVruZowLcqDdkaB76eJ6Ta5euUWdRTst1ZeTZFap67YJidSOnXV8O
vpajXMvRLVviu/N0DuGcun3v4msdZzTBqEpa08Rzne2oX+A8YxURhjpOZH6AzWT70Zjku7Zzg0PS
6MOVZVXJYcYwA9ZGrcYL874JtP58NCrwwE4Q7ly5tSuwXUinjqrL46I59tkyzOkzVuvYoevl/HGG
5/NGW/BSQWBve5NTiJ2mT9ZPLzFTKsMyhcBviPbHayD2g9hjcDWpqUIVoGlpA0SnWZ7mNpfMSddg
6skKQ1dn44qr8xeHAs0m2NJivcAtMcw41AcMz8cyO5NTO+APWnNhVp/tU44hWwmDY4eBrK3JEGkO
GbReREds6utrqq7Tp06Y2Lw50J/1adK+GWFDWv36Hnq2UxkVREtgOmMok/6PT6eRWmc9s27CY9aL
6JuRDzW9A9pLtsbPplGxUgwsvA1OU2CNzTSG9Fqqjc6ojzHnKlSXDuDTYRt1ND/+2Rf6PpSlbI5n
13G38qigclNrwgr3qHVt8hAF1nWL9cIFKcrTKJ8NwCB8JrqX2Jyp/M/TWUsKc82Uq+oYB9Bkmm5K
rzD2H+7BOprbrJfqZ89w5bqcBgzlGGCZanMWxNxirj1P9bF0xjemiCmpJO2u14Z9Pmm/y6n4OWOc
7y/o2pIhuZccIbYK7oDjcClshwMczryfz0lA2h7Jn/9WjOIKHt8C9tqq8IBuzNwWqsKGB27OYvb0
bTWC/O+MwgQC0zquLrc2tiC1zCjUpePY1MF+TsbfJkNdUrQZa7D/5KRgBI4I2DfceeqZbxra/6Fm
VfIuFvg7kWHhm1QPkE8YH3Njtm+cIEmvapMCtokN1AFHsXBfjvrPtWH988tBiTTkulAgjK4b/odz
0YRcIM2AL0fX+4piqisOSyEvuaZsIuH/DCNYGgbKWJNv+HSYuE5tpzV4XZolVzuHDnAexKC9mY/v
0VU8RDWip1gIT+CYHsb1KaC2NYXU9MIGYKE0As1zw+bCNnl2mPENFOcY80/3wmfSJUti5S0NQp1Z
9A9aYGoH+hZdiqdeGsQxFWc0q5ZLenPxoDCIbb1hkKrCRFfToKjRhyO8sGhfODFd2F6OZXPDmYa7
kfG3rZOWCfD2EZMRnSO5ih9STrXz1KrkQla//qrtyuUe102bKROEwk8/5czHGPoGeuRQdgSIhZPv
HV0Wu8qEYd5PKV0vYEXuG32uLrzk802D5t7g/LSUS5CjxGbowA6DxKpK+lOM7fA56WVxLtpQO1Z9
W1HciuU1ZvXlY8sKhtiZZufMEoFvB/JS/99nB7qjG4ImtpwPtkXUv3kQOnOLsivp8mGG9R+6riX7
ah6yfYBIBjR8uNSG8dldjz5DScPm9TmXzO1d3wYO5uOZVhwTK4cf3hSQbTx4buldAlv3Ks2xR9wD
sM8ffvK2Z1yXUAZTHyAiYytg66Q9wlGEdzeSNt3ail2bwSK9cDt+130/WVHrMATkpF6mxaG4AUYm
G5LmBFGVoELrPtSOM5/cOeuvoNxo13NVD77TzSM1sSg6dprK7lTrQF/ICQYQBi6fmbj5ZDm5rPxM
jjbFElSl+3Au3QfVW7/mUO7ephrXIInMQE2y5SOldQ2pfexw7Qirs9DA7wsdKBijh/6tUNawT+mt
gBhi0K/pghJdB5QEcNvR4r3o4BZHThEfESI0Byq5wRFddXpXoXiA8Mq59tOfAegX8FlxMpC/bI4Q
zW2z0VSwvaJ5lhDWidDrZLjgsfQdctx8BUZRhFv2mulucdfR1LRsTqfi2ATZ72EV3+PrieoDCYTv
4o62S4fiTSS094W+7AFLpAdZ/hj14cEUKUqNoropJ3TlUwWr8fX3f3bikPZSpcbaleSbQ3STkvZ4
NgDAY52emBMEIqNpdgucfw9KDAViI2QHmJwCVoyQ6vWRnx2rm5E3xyqcwsTpR7045hCo/X6QgDbp
rPAM7cu/85GdFSrAGoZ2Juuj/HARh8NijhQLi6PTTHJf2Ajeazv6Ob049/D6Qi4VUI5Rh6B0M5Up
Xi9Boq07uu2No8j5rmIJPr4+a8+uPAYxlRKOhV8uQe/mdNQ1WWPap+FtbUBWWHpTwf8fjQvf5qVV
AUBhchXpgmRh821s0YQqqBK+DcHFIXCs9NcoGCXk/rG8pW5vn8ewGyCTr5b1P/+CNvGSxYQSiG6t
/YY0BhYupvwYFVb80cr0Ygd3WV69PsoLlwzJqhJr7kAwr29ipgVqMn49cHjNvLavC/SQd5yK0Y76
q+U3oRV9fX28FyaUDwYKw4C0kdLXz/rDCjSncapNO8mP2gCXRQr4vw1qqSNl6d7rMNrZmVC59zBg
LrlHrPnP5uixCLc5euDpk4dtRnYzJxvGcoB5TPl3JyH8+HB2IQ6kTfLe5qPuQ7j6u7BF41RWlfFT
vhvfN8WT4TdbD91cASsD03GttiY/L2sKtTY0oten94XPaZkrMMArAq9tOx6mExx7VJ6M4lryaiLy
vEpAnIDpUaJK0XQXDpTnk8phyYECWYN4SWzb2y/aRFQN8eJY8jN0LeWvI6fCZ8dJIB7DhPLSMrLu
tUiVfj4NP1duWufUQNxGNCqJSw1z68c6ilAfSpsWifRKQdhgBbusssq32lJO16wv/U6he3p9gr/n
f0+XkQENjijJZAXbzraJsiHomRyHQYkPaZNE74CzxkcrphR+PWW1eDT5sOQejVa3b6c+am9JACSq
7TnQy30eTu6nCbYDvIuJAwNyvP25aY1B7WCla1/HJFMJRJ4ZLXBHGVh6et9ZEbKbuXunpxoE66rv
SVggaxrQ9cehMw6mk7QfkQz0J1pGll/6UMWjn5ahOmeToDCctaE3w05o/VIW86lbOY+HZqm7wBOh
A+tZK8foSwor5PH1qVpX9HamSG4tYCPyPrH1isvlkhaLHtNMx5XBdcvl7U2hLT6KVl5yV3keuxqu
ECRXgsDO5nh5eqoUA+4QWk3LNw3AIwihUsDwhYVePDhzU3lm61xqgvIcb3TWDMgmQQENkJyfT4ek
IR4i7iYujrq0+hOK0+A86+W0Y7+EZ9fE4T5AMrqf8gp/E1gNCSSI8VLQ9vy914dYkX+QLK6Jzemd
T22Zmm1ASxZ3jdYzd6jPfb04J2MK6R+eq9C41rFD//b6l33p5bkQWf2KI5xQYhNMwxiMwgUzUfom
qPSQVKV+x2bVdhZ7YjeNXXcXR7T9DDrVQphtiwM8jOX4+kM8P3pME8yLKMDlZqbu8fQDuFrU5HqE
sYEGeeMhEyo+YQDd7dVYo/kII5gSgPzJNRKFERVsesk97OVJ+OEBNiugbIls6sDMj72Yyrc1JMa3
kyXTfTyMGvQZWV2Htq4OWioyf7CQ+sauaf90kPB0EtZJ+uE6DbpZVzDM82Md91/DrnDeSWtpL9zZ
6834dCObmAaR9a9oH3/d4LEdOm97MOnkMrgietMOlg41KxcXIpGXR3HWWIcvysJ6+ipRmI591RDv
qMDSdx1Nk980wexcuLCeg0SOSREDyE0AyFjPjgoxuG1jOTVhVULVN7fG6D2+EN2OooJ2C1Gm8Ot+
Gt5gTSpvodsthHpT+rhaeuyXSbPvikqmV+HcpzsLmftPBwlPH24zB70dlYlrtHxOp1wQCxbzWy1Q
/YU77PnBzChSKbyuFDjHtm1gFMG7gmabHwvcbj4IURc3S53G+8SKLmTdz8MRRrItqjES9i0n9NNv
GlRNCEk0y4/zEhv0ZoUWRvk92ldx86VTxaWc4NJwm2NJo30J4pWS4fQs8AX9h3Z2EwYnWzjJyQ00
7cJEvjgeBR9LUQ0Dal2X9A+7r+3CsY4H+sjqQxB+yEVpHLU2wuq+Vh0odXmJMfLyeA5OGBbXCCWS
p+ONQQ7ZZWa8oOi1m2wM1T6drQrpZDsfzVUf+PoR+8J4An9aBiPKoqa2OV2KokUyNFNpiuJi8enA
Ee0dWX5djKW9VvioHl4f7jvqvTlocEZ1TbpZCNdA9vb0/bSwNOl7qGGBL/XBs5P0j65y/LDrDmVY
3Gt6HOIURjAbpzeJVp/jwNmpvNw1RnrQyhDmn+bs0j45oIHZZWV1gBN8zJtgF2UofV5/1nUnbh/V
4MIlm6APAKWqp49qtChfUJqmx9Qsiqsptwcfi4VDNH5ZQgtuDH3YdgkSwAvn/YvD2ly6OlAvtcbN
padCJNSda9M7A43aUShtha3i1EeJdxvahX0O1aKDp9g/5+u9htomZUAKcjZhhnyWtw1hidoETvxx
Hnu50yocxNsS8d/rs/q9W9pmWi1eTACZw+Dlb55OK1L9ZSyDKD12+O74GVWugyqi9n7qEGaMzRKf
zUAtX7MuFjuXLk53+jC5J5k19Ja2Bucuzhp54cZ44bS0lM4JtqKUQJCbRdm6TRHkS5IeVSkxV0Ff
vrP02IBw7lwqfL44FMcJ7BBbUIXaDFVngwPiy9unnRVjhpWQDYddfupS99PrE72eTNt5/l5iJYJd
8aDNOqKFom45LR2H6nrt8SzopNOlzqUukOvzbkaRhqQsQabvkHpv3qfVZ2vOUYVBQWXlONiavO+T
Qd/1QbAci3qIHl5/qxfmz7W4bWy2JAtoyyAbVDyQJIrk6IaGdV59lw7YGcxn5EGXWqq9OBRvRjEE
cicFyacLtdfKfILimRyjfFi4aiK03bPAL6pPLrkmf19hm2nEEgiOD3ZCFv4A24/VGmXfD24MMm+M
D26N7skdUjrIz/pw3QGb+o3e6FdLgVDHrm3rdtHs4iSoKl4LB2ORKLas/QxM9k2oEA2QNkmIVOGw
K6Ym3lmZ2e/rPuLChKN9baeZ7cMbHu7TxQx2Mphcv52b7GepEg5ovFAk8MCtQAjr/P5wdfa6ndaI
xuPjRAVkZw+YCM0S15TXF8Q6M09nDiDSMWyIIRYS2m2OYOQw3TJUfUcUZ2hXZWXvB+n0x8lK6IBt
a8Gh5ug7vD7o86VBAZIren0rqmVqE4WIOepwm4liehPK9BArF6VsCZtHIWx5faQXUhBSH2K5P4v+
zjYyn7Qk0iMlomPflNpx7OldYojOPPf0Dd+PeBL4NQYS91D1u904uqZvh83PWZKvNwNFG+hiVGYE
HLUtHWUgv6thK8XHBkLSQa6uzXKS5YUv+Zx6tA5jgfhyogjyg00oCdseEoXrRscM5hxxQKgZ+ybR
g522BBMV3EBcZbBGbjBvK/AUbJBtucWXMKhQk4wDImEW8bWYl/p44RuYz9cYRzasDiHBonnKpyvZ
oCAjbKxv+AZacNLicfLrKWyvZL6Y3lwU011hDt0+T4Z8l5mLulqq1c+iiZd90MKaev1xXlp8IHE4
xEHis0lwnj6NxJ7Oqks7OmKSIT8H86wfBjKiXTSl8gKv9XkswlfnfQGpCdqebWHZcj2Lju5XOssb
GJVmXklPOWsOsVyx0e57XYjQFBTkEgj30rongcFXTelQhQA8n76l2XcxPV5qupMlrrbHbi9BhWNY
gC/DeNUt1Y01a7eBDHD6qGbz6ESief/T80xi49DzC6IS8fHm/FJj36+dZFNC8brcCwp3V6Kce79x
DHkh1HzhEDO5aCAumlQ6qHg8fVnE6JE9f7/VTLM9a5HtnPOhQHqIjci+lVix9F350wQVGKDsaLim
JkzGZ2wiZRfVnKRcpbMpNL9B3rOjcnkx3nthuZpqrTkDHuPVrbbvVtROsdRWcuTiu8MVzEFs6ehI
4p0QHXfaYctWYRWlBwbRPFqbk92KedfHhNhYLmGhkzvaDfWEa6Myqo8//4kVpDfAJeqBnGxP5x1t
d2Y705LQq3u+Sx2rvsEZEMK+W1o/1b3p+xFqclesdWlHUHpco7UfLkMLt7nKzvLkKGo7WTw7zx1P
WX0bXTgc1ifeXIfmWnZRjvxOgd0sWoIxbTEqWow5Yjb8wLJDz4rbx8TU7zm3LjXDeGndruU/Ax4f
N8O24NI1ph7hiJMeSSODw9JaxMxxXXjozupDpMJsN/SZdeGeeGlBwV4gRYGoKp1tgpRkrotXoEvI
WZTxAZey8GC7RLdiEJeKqd+L1dvpJCfQiTm5msSWUYw3AtaYesAC0Yz3UbcajHR3BKA3gTT3Q6Su
ElmfWlrSJYHhiUG902sMZfDbxF98V4TOZzE2d1YwfVDVcPX62v1OkHn2bBYIF1ePCx92s7GUSrWZ
YC85ZuCffhpbyrfpMOcpIx53dp7Kw5g01d0izfLEK4b7PliGo9J6G45NeAlIeCGvA9QjjYICRbBM
SeDpCq/xQhvShr2UoK6ke4FtXE958xUfh/RN2I7vxkSi7nMxg+mgsvqp3U3nbEDdKequPURYgV5Y
J+uAz+ZH6ivFdGVObntAFJBBdHPk4EkqZSGf1FyvqPTaDwp9tTQVlJQj1/5UmtFwhQXe3wia+Cig
BzorZ6UaPZ2PQaky0gc+jztWJPNGbeEsa9sXYpMXX1IBU8CKFshaxNNRVpsDLKVmRqF24kfAnh91
ZzZ2QNLSy9j2/uwMuodtDp7RpXVJg/T9LZ5NMmkm5VZbUSbZLMIpyUON3sRkmViOgS6+7YfF62v7
NNKzotKdfS3QGPCB7d69FwUnkFsn9wCDD81YHRcjOFQ6vqV4lOUG/IuYlvNOdu6s9Bp17tEqkt/x
p7hR4XADm9Gv9RRjivEPOVc3WOT6lRnvceB4CMvpzayHdwYmFhBnfKg0rmdnyXHCImHB6Gqa0k85
PoRr1Kqa+kByfIbHeyCVu6VZ1MmYu1OqBUc8J70als5YrBmSc0rr1aVBXiWAP1Uc/F/OzmRHbiNI
wy80BLgvV5LFqt7U6tZqXQhZtsjkvm9PPx+FOajYRHFkwNBFtrMymRkZGfEvD1Pk3JtgmMauD/pc
vcsl5T12X3fyHP2Q0vEhHvWT1MfPaoqKCoMRBDOfu9sbzfJrJ2mXwTbO4VTchQpi0jbCclJb/4e8
BYoIBUT+MZSt1bCl9VE9IjoEqgCqrkCILsi7WPAzHOfgdbLeWm++vr1C2KjlafQNrnffJJylR4n0
V3i0z7EzCzfqcWO9Hen2R9EZhxIDmcQmFaxTB8YtWjdnJOvq+5Gd5JooIf2HG9qxwY79YheAj7ue
Sz2hyZSZY3JGWXPxo1BOfCmfsrvbc9m5vDiIqN44FBUofm1WrJqQvSjo754BT+nAj6oZl+kiDNLq
qDe7kwkwEm17+joOQ66Pmt8yDmNodJSNiAyziVnyIKW6J6elfaeVKVKmaVUevBV2vhL5ncZTFWyZ
RoXvejwUb+QylZkZYmAO6mYI0qTWLP58LzAKcZKS9dqe3cQ7igh9LpNFnvMeAfUsN8xTNHDn3v5K
u3MxZXpIvxL/7V5ABMges3XtCnOuH0yBgjHvvfygdbK7F6g7wgQDlgNV7HrFuLEXRHD65NxDUA/0
Lp/9MSpw+rCq6HR7Qr+KVZuTCvbNQkuAZQP+t123AUUCqYPmkcyEB5emRo5rHArb46VRqvgZU+Vy
OQnEEJsAvFhneAtF4vG+0ZFhcRvUOh8sxDCR1kVoRfjcrOmXJlZr1Lidf4wQIVBp6ozPkzCxDEgt
CQRfgSfnkzKDfXDryhr0+96oVMPl3+g+RPLYrxIt44BM4Wwm5PqWMkeezsvuhwVENUgR5QMcEelO
cc+Jr5WXUG0c/YT5wfAVYYukR343R3SnNgY0wARUrNErlME8ZyWgYy9sSvUvpJXNxEWuMb9D8Qpd
Kz7ED1AqxrRqRpdw78v8uannQEWxGrWJCdl6t6Sp9n60QWqARlSzb1Xn4DWGRc10MSN0EN3OMdD9
b+3c/IqOnvzamSWULbvrmi9xrbR/LwttWg8tQM307Lhqv5vpdOa/LHoXUSz9hKOr0SOeYCSd56iD
+ZeWJtprwzMIHcEBySivQOI/RovASid3RjXopQESeulzZBn9dumVR9asX+6bKok+oWdQo7OKIGxu
xs2pn2P0ezBzfEKXE+V8Y84vDqIMshcJdXLcplKoZsramH3tFXXoPTtE8O/glO68C9YOFrUS+ryU
dDY7W2qQXUAKRpxzg9Jw5dj/9hoYFbtJ3stNhXBZa+sHidDekSXxtgg9wB7p1V0fpibWCt6V1NSt
Lke+u5WWUyzM+KCmuRdUOUWyDQ+TRHcb5PqoYz1pIZ9H3nrkMqoxoPpk4IaqhPPTMip1cPvg7sUI
SqgO8CeIb8a2vSrLozy2BtPSOqphdsr20/FUOI+5/en2SHvfzLaBB4K34Ms5mwUshnyhWDXhHWsm
XSBFmv0qFTPl9XwezyjlyH9nJn4UtwfdW08YMmBrqAGTvq4/6rdLKuvVIRToLJ2LcVLv2Z/DnZZP
5blMph/01+SDTbKzmhSJDYAt3FFAkzfZKiJ2KE2aLa/wKkaGMTVKv6rEPwucpIOJ7b3OGIomD5Vp
EA/bxrGtLg2KUDz4TbvJP4YZl4mMyqdfg6fxhF5brgIW4KShr+mPYWQ+NGrVnqKF5DMa5COKys7H
vfo168L8ts5yGRkSyv78miWkdolk6jBLJYbtoKaQPMnvskT+efvT7q61Bn5nbfSSt22G7DrCpNVw
/CFzOyfdiCsfST8jWDASOQg3O7sIMSPyNtg3Os3aTapD1MftoyvIeJc0uwBNl4MIMy6vq/FXkltK
9Lentlepvhpwc5uOdtJPKqDhs7WA4EMPCPhRpJcnIRo8LOwUAdMcCrBFndarJm1w6XhKd2VSFIFa
4cXS4dR+gll3kIKtR3RzyVM+B4NBgYlqm705wqMBXzVVePas/A9/aLqKEnXxDfFO+ZQ4Vn7qWr0+
y00qXdSqPzpc6lqf3w5P3d6gDktJAqLH9SYDCTUViYUZDskfmm9TeSod20Mo9LEz+38XLDn0WWDu
0XwOxwQDJu2RdM5jd/hSV/01KeVXSw3vMjN/tuTBm7L+o9o780EI2LkndBiGtNrWmiQQoesfOcCe
iuq1XzSaqKQ1SeHgQ4ApxO0dsjOKYyisAwVPZ2VPXo+SgoqXCymiYzJjvtX3anlO7VQ5mMsOkWll
IhOs7ZWLzDG7HkbONPjtgkd0s6osj8ilnMy0Sy/5MoV3QFqsR0dKqteyyMITXrjGSTUb+Zy34uCs
vz2Aa9uSJ6BFpKRPsjnrI+KgsxXWlABxYXpMjba81JKmnnkglt/rWrMut5f3aLz1738PZ70aNTKw
j8Cak9nXE8Bd05JGq8CwQVGgqQ9Y8b+o5ddbW6cLga8MaTo8P3MbYQptqrQFhTO7p1PiI+sIQzrE
38dCpVWM/bsWc5CPADYERe3WKD8K5EQ7FGaRbA1qxSpQFcXrBb3estAeuhjtWh8TpKhFQgd92lM8
oASLDGtrocSlGbnsDmmovIYVJwUNZYHbopOVifpoN3NdU2ntkwgdyAYZxraftO+9g5OL2+ZFE7ty
E5b/OIjAfof+nH8VVtmR+QKsKF1cLJrBR6h2uWswK6oDVL2pvRcy2vsYvPL+RfpVWoJ5yuRXSI9o
twJ57ux7uwjT/BIaZe14glV6RCYm65GolnKeK5KxuEqmG5VvTthIeUYdlZmPJnQFoS1HI9CfKFO9
TKnVi9M8iy+pIbXVSQ7DKfOsUJK/zkiwvky2QIirKqYpe6B3Ntk+Pf3RGlolyNBlzH3TWUywQUM+
PfHrk8ehyRsdn68iDT0HVJbkK5jbfL2913bghCSwKwzVpMAJRmYT7FUpS4DqWQ4aB+pdqvWa5GKz
4SRuV2qJp89zc0rLeQ7oHyCW06aWy4+rOPRCYCwRDvfCkRb0/dq+RiDiCKD2q9y92ZpAL+iSoUdM
krgNaMmEnBpSk07QWi2GLRG6piNPADTp/DK2FI+s+BUKpE77DPV0m+6dUWHWoOugGV7NGRBz2D5U
VvGB7Xm6vXQ7xxTeM72l1eSYtHmNkr8dU6uqZxyCZAA+Xfw4Lpo1u40kvxSi1L8oEsf39nBvrj8y
V0peiky2rFIq2lx/UVejpFwv4qxHxeixrWxvQYnzydYpC05J1PhNiGl6qvw1VUt3kIO8ybDWwZki
XRe62G+AdMuUa/0Qt+IM7X/VHI8Q6i4+KykmeFVf/TT04f3t2e4OSBOYxNmgZ76VOxLSYtdjhTXb
OFQhupdF98FEUc93EMA96bVhur2NjOrtQd/ca4D9aRVyy7PI5OvbOIjsdREPzBKpSTKYMXO8AnO/
g7V8s2/WUchhuEs04GjbsqKTTpYjRUytRuv7LjJkirhSFmNFOPenMUS68vas1mvy6git41G2ooRN
yV7Z8mILRC0xAavXV531rsZ++UyJyX4KzWJ2aQNb3qBWxtrEOOrh7C7nbwNvQks9RIgYWjx/klzI
LlaDQxAO7REYeGc5uZnJwoHzAwXbIu4mU28HVczAF8qiP0tLagW44IiTKc+oxRmH5MC3aQl8Zp3x
OIwrSmELCsNnQlKTsI7PYaWqFxNBqtcqmrT7KmKntrao7rq5z84zJk0PSCyXfii02E2cRPp4+8Pu
rC/ME528FxIHXe5NGoYaWC3FRRSTEM8/VpHOd8JQ5Lvbg/yya91sn6tRNociAhXaSDakYmxGMSPT
ncRTpfZfajbQeLg+XLoyd049BUlEe4KCnz+Xc+LhtYSEZpigqmw3JzprKOlhGhKaK8sK771Z0H8Q
XOuTLL+MbfK+y2mhAH90RY0XD2CIB0os5qntuv/T9LqS9Ppd4mhvxwBEWDuL4D44g9eBu+4rvCDV
ND5jEKW7o4GUdWrKnwCpDb6qG0e8vbePZTYMEiwmxDaKHcq2Oz5ZuYRDhBWd46H+BxFn1U9mXXuf
wkr389B4NbQ5PYEgix8JwB11pDALZtNCXl/7c6LR+lts0OzgIghxxgaFVGh2VyIGEJ2dSktOkjZG
6Ai1ixeqI8WQzCQHxMDr4KbciUBrPwBZghXKBuHmesF5QCLJ37FRkUh+KaJE/YjtZf5BATHwUYl1
jDt7SsVuVmH3erB7d+4RhqYAwzmlX2Rsdi+loEWZhYjPo1U+RAqWUmmIaGo6ZnS1LQqKXSrgr09f
J6snToUvmWXdaWb9g+rGP7UReulYD1Tih59mnNLczcj5pOE7PZBL5Niyj1XGE6yKBEmo+ruFF+UJ
r9DuFKFJfHsmO4cdjjCv3xV1uHZDr9ew70vMrRzWcCrULnCszgrwYTEOKoC7o/B45DsBsbC2RXtK
njzyoxCfS56RPjta9aRhtg9upN2PAgKOBhGcCo7FZi4pXkzpiD4S0BjMH/JY9rGlUu5yk6l1y/qc
oJ52sBV2pwaVYxWiAA2z7bOlssCSydKic6s7P+pOUU5GJPKDnf62SkAizSkHDUOJeO0cXk+tRI05
sQEgIAaRVM96bSpuqyzyKSriPihwVfQprqQnwIDSJ6mqO69uMvkEklN8AKo2euMw6dS/deN5WDrd
pzeIJXrYWMtDUhUYa6U9f0rZoaDd7uqAbUDTgJo2xdjr350kQoSdJPNJemd0TSzxiEjxz/+wh6nC
rlXzNfJuDiMS0mFj1wwim2131pLcOJlNUfl/PgpZMiQMwIxU5jajaFaXjnS4+NALGhbFbDVev2YF
t0d5+3DiS6/AmVUPCBblNkPN+9TRQ6sjkmJH+bkeF/0uk+k1oXSMSg81Gh+0WIW82bAKMUwvSL1Y
4AUAVqbg4i/jNA9umSKulhZFfVBB2MtRKOHLjKJaNjpWmzVQI9r2EQT1gLuk/w62DBcCuGCenC/1
vWy0Ca9p7hYoB7o7mxnsw94MkqRqj1ZpHWiTPdBNgBeIihNtzW1NelmQcezTTgpmJBOfIzE91pFk
XxY51wMj0fLnohpzL3bCn7So8p+hHpEALMP0Uhml8nL7k+3scaT/yOzpn6zilGte8NuDDe33sWnt
UgoqTJ58NLgwHQ5h2/zpKCuakmwbQNUqELm57NpSgW+xIA6FedWEx3HS3MVZeqS58TaEMgrruUZQ
ztOWbKjLM8bOyhIGwP9Uv8E5+IJG/uCpSBRfVNAmnlzgAXh7asSCN5+TYWlkcKfSZUDy5noJWzFr
jTF1YZD16E0J5bHC8e8HnSFbPsl6Op4rUMqOWzllo3l93mavRmhhatfQQFdcrH64hCtLfgV2N7+A
GpO4hOVnE5uTD9Ggp99wpLL1kwPklp7QouYf41hTf9j0iBRPr3hZe+qkzd963Iknv9btWaKU1OX6
3dRM+Kk7tG8zeEyp2vuZtiAZizxsCNFR4PaKCVUYuRaFrspvMYibfGGUUeiHgyHhOYhdTQISJoue
hrkTjw0K639No4TD0uRU30XUz5mbJnAbXRXk7MvQV/onZZxybDHV4u+kimocaCLZGGlSGgPb2RG8
CyTxd6p3zjuBBpLpt4XMUCFl7oldbmIiizNRBYDFhBm/DGn8I7FrTkCZtuK7NDp4MKNQIL5Eatl/
NrG2uNOggnxWyqVa3EZjD5yTWC3Og9phG1eBcv0x6Ur/bAq8v134Oc0F4wLrJVfo+oJBUqVHpdFF
eNKA8lziHjl6V5Xk7Fss2eOXotLbl0zHyKcO5fbFppeET3iOTUaOxW5j9zIeV0tFwaUYQ0TSa+OB
6GJhAVCHL3WShKecclHrN+j2PpQ0wZ1LJyVCR4Mfk1C/sdtK/ruyUsyG9BHneoo32J55OV4KGJYu
c/RNKZah9ntF6d8lQ5zO58aoJN37n6xL0NypVZAkAmNW16p050XCaPDdIBfGJ3Qqi9xFkzN8P9VO
9xqBwIrcwk7BTyu5ZFMUwi/vk52Z0sso8vzz7WOxnujrGEddCg45DTE0Y94QCKLGsfBZSMIgaqsS
7+ki9/pSUc9Wa37685HA7qxEVKQxeM1fHz+yiRqny5yKOBokD1Ub/+z6tH6Hj7Y4SDf35gRETJUN
Enfw6Zt8oEyiKB6mmJF4DgR1lDcPSxUaXttLRxXIN42VVUSY6rpNoY9u2pb0lNqVbUtsSvzWWtSb
tCX/KFn0+okH2oXLAzdUvaXXD8TYj6MBumSKrcjthf01n8035EfwA2TyXto7m8A2VhpgujF0gjwy
lyCbzNw1JmcKSr34pM79A3zpxjVDe/SMsP1eJDYFjd4pHxqp+zdyviXS+ID73V/CNh/MWDN/9tUS
XdpEqw5u9p3vQvEIdiGvV5kwvPkuU20tulyy1zqpHc5NbP+T4QVxgiYdureXZOeG0ensAtTSKTa+
yZftKAS6pWVhEBpmiRugQYuvtyyfCraMIESmYSgLFuTP9x0Nn1XEapXZArF2vcOxkMezp1/L0VYk
fx06BRdyNRkv/Lvmf1hKeE7UjDi4SEJvDpOldLqDYaITOGksY9GW4uRqiRqZyW45mNVbvgd7nEyU
/W3DsoF+ej0tx0j7EUkPJxiaEaAMBo/WCbHd9tQuqnPKAFrcjVy4J8nAuq62q+KuJns42OTr2m33
OMo6vOtQxFUpl13/CDMS0Ux1wgmWRMkCCoW5P8STHYiFnjVKuc3HeuJFkhnF0VfdHZl+CipQBBT2
7vXIhpzHiZRRKu/geJ+KosHSOK5xFx5QXE3FGH2ay6Q5qamhHnzktzkfC29BPjHo3dHD24xsR6iq
NBEsXAy8k9NcVeQRs3MkQrV3KhUSbj6uxW7a4oTHGrN3UUzY10uh8NvEDFd3lUfwddZBE3x3Prw8
wMxQSHkjYK2T+NRZqjqBLsz6HZ3Ckp0rjuBG66q82SkOVWMuGcwGt3qnBpgJhySDUQoUnoZGawNN
mbInuUqap4Jq60Gs2UkrqQKsuEqwezzQN0dxQIgI0ynWTyri+tmZ0b6Jqq46leWQE2UG1R86LcfC
VIufi2Y86u3vhTqiKW8D9opqbJEFwliyWM4ZPtQwisR01HmvJljx9Rg5nOlxQQeTxfTldnzdOxO/
DbpVnhorJQTrxqAt7cgfrRkmD5qViwAmXv4yO3oDq7nRfckyP94eeHe2VD9BZkIO4iV+fRg7c1oa
kEl8XHpmaIc0pW9rWXaRu7rx5i4uP6DM9eP2mDtVZMouqwjL2j/i9bA5hxh6JCE6T5wQJf5eZrxZ
eJLH/wy6KXm9Ng8BeikLFuyFrgZWEhX3DVK+biS1eYCjBTF6zltQjdJMw8T6YkhN/b41OhMnQsXx
crZIAF3XvNS6M3oDjeGAlr16l1FQA5iJ5CoqcQX/qdb/aIo8er09u93tu6oLgLAEobPFpOsY6eJM
yooahZS2rgzi6qFvHZJ3nBR+IDVPGVGJ4gcZkzlXccLmSHVlJ/5Q0eVy0SmyUnraRPa4WSxeWFwv
HW4MT7Issicx2f1TY+m5t2hF+SQbQ/5od5aDn6wT4udTj+9xNq38Qkll30yt7C7vJ/syIjuGH+0Q
nrIcHnWKmZc3yGAqO4zQHlRpkd0Ru6kQTc8LilvIS+J18iQyJTohcyF/MuwBV/aqtXwH7b+THLWx
L6sgUCZ+i2cuqvKA8iBiaopGO3kSi5f2p16jcaIj/0XTVMeF8WznS4HHupi/KkqU3t3+WjshFEFE
VICBOlDs2ibRcp/VOJexp4wuH54qe3BOsoi1g5C2c7xXAXi6Ughh08PcbPg4N0So2jUJJZL6JyxC
0UCtFHyvm5by0JxiJpR3eVBymQS357eXy65YFTQsid48TNYF+K3OUQocuAeD2xZUbn5XxVo9PEBV
xwzQNicZq9y0mr9lRqLcYTbY/1DjFNG2bLJOcMGm2QPwof9ViKb/0FULry+Un+RHW47LAvHptkWZ
Gd/5u3ixxj/mNK08i5XLRFwiC982J9I5tfEcWNesULSLFGWdZ6nYYDZxXfqLqve+aWAhy7tYDySn
P4IR7p0iDUwv991a2duiUSNAHti4liRpOSDbWcXSrKva7GIo4UEI3tuCgLQoDxGAgPNq119ItLaF
Rh4TVcQQBcJGYC+SI/lgC74lrbGeJO9rAmQAHt6KUE8iF3m7NGR4zTiKQGmF3bggblHnm0jVMk8M
yfChxSP7pXWM5X4MM5FdhJQJWh6gO3kDlTMWqt3kiA+3N+kv7OsmxViLZOCpqCJRTFpvqd83qWNJ
uMtlTjB2pl/jA4zX4yoXmJ8wBL5UZfowlNk7PM7w+tRf81H+Ox2Wp2rO76Omeunr8TRWwjNkrEYp
hled5qXWdJGU8qSicCw5EOsjNkyvDT4snsbFTvdIu2znIqXQt0IFoGtSg9tkLSIz+xSSgx3wQALr
2oNJyases23deFScrvOtFRt6sG7r1tiuGz11MAq8lUnkN3Elm+W0XxbTDmarbz+GIjGeHaASOOfN
U8p0685xeb03f0NdV7+CuR4bt+2d71JDGcqtBzE/z9DNf4TgGRtfn6anhIp87sZY7P2lSgq6lzMC
ql+y1OhitymRVvXmMFS/pmGCJfLt2excnKwg7RIUFsE4bd8FU4+0fVzMdtA537MsXx5QxM3vigoo
mY3Xn9/IqenGdZOetAjuw+3Bd/qyq0QTboM0CgizW4ppFiqhVcEoCRJ6wK6V1A9K2J6lpPkoRzbt
bqUI8IP9UDjKK+irnzpkGVW0Rwq9u7vIol3E++jX9X19EBRUkqMUFBrWc847ZYzXmv3CfVmI6OTg
k+la4b+3J74XfcDb8xxas0AgTNcjjn2WASZg31bKiApRblteGROCbo/yCy2z3alEOKwZIBjDZd6e
cCGj5dJzveEj+A3arh0UeQM1BYi4r6a5cKuUBnhFE+VuSovmAui49xwlNj7Z4QR9VVj62VSi+rws
a7NWFOOF9nX8iD2s/oAmoRZkFSXbyYyzd4i9/3mTctVaX3FAK7BE3+qtt4smFW2l2UE9qCnO0Yka
yOrYunGkNmdnSaSnSJKmgwOx+2nIkeE8wzED1XL9aaiBL2izLHZAZSahglmboCxr4yBD2Dt2FCrh
S9Gi5JWnXo9iLk3VaOFoB5lilwG8JZOy6OgE9VImnwxDtI9iEc5DXgz2hyars4Ph96ohFEFWiRm0
CVb68PX4YTPUTiYxfjoniK2QjpFLYrtegobwujB2PliZGMkCxsWVrZSKudmrBz9id6VXqBfoPW7H
bcNTqgRwq4Hqhx3rijuHFm7HiG74tw/B7VEceXPUDDCKE9VyO5C0pn3s2wLNAEfq/stcwMgpgMpA
7tub9aRqM1NgadmqSo8DQa9YfmQj4/If5gJ+BcUjUlrga9dfLTNSLcd1nb0p4oiAbH4oEEU8CMp7
WxPgHYxBmE6rNPr1IKqNqV2rEA2nuFCfM3sR7xaHREya7eSiZRaqIROGzhCw1JMDwuxgjnvvVPpb
/AJcm2CXbnn+oaWlpa73WFgrsYXSVNIsML3THs8DLBe+daaTfNW1dCpdvJbkxRWyIaUed+dk3Bu4
edsujj5VhPlOEf7sB2puriOVg+0DLrJaN8d9+32L03nnRnWpVK7WOHB9zUTPBi+trep5wUsu8rSe
PzGWr9fuieXkr4TP6FVzsvbb7Y+690wh16ZXTA4Gmn/zcgSJEVdDnZHDlBDEgbUbZA/cCpA0x0vC
m/rUab3hTbI1f7g98t69t9KE6SISg2BVXH/pVFVrkyY6txCeq+8bXCL82ky/Kk3zwe7t19jC2/n2
iCb/x+2F9PuImw2sY3pdwxQldWoqnzbKD1zdlwvcL4ziF+ngTO4l31hygPtC3Rdm25ayVze96NOe
WzYbpeJr3pRT7VbIfZ/qFrWKmMzjccET/VLM0ufY7Jz7EZFKf9Ls1Ovt/h9g9fHB5t4JRuAECbx0
wSGJbmvrjSPZvUQTJIjQfbsUhT7c/z9eHTvf9WqUzQlehriJojWwzsgSnFEa1wN0AXHTM9r2fRrN
4lmS/8N7ChU2G9QSRS2e3dr1XmLvjpKzhlmtXNAOt5bZw9T8CFjylhgFPx8lnVXl5he2Z7OBTHwL
lRJ4IsUldXgxeicmX8lrf4qV+NRGiv25Sbo5mNuw8Vt91u5LrdC/038cnhUjzO7jVJK8pQdqcXtj
7wRNHgIrEpTXs0xR8Xr6iMbq3VCiURMvZuMSJFtv6EJeSr1MezXNaZ5pkhIMhvbFlpvh0+3R38rI
OIg6rWuCSAKc/K2TRc5DZKGZEQY8GYfGc5JofIpDY6g8AXEDkT5cD/3UbqNXpV7VU1Zaf+wKSbIe
lq42cIIEJ+zaWM7DlaJTfMKjKYuDpBTZehY4XW5qZ/rBz96JfNBpeRuvtFDAkJv4Y01YsSfjWnFy
1PFp7vv8vpbq/rOTxQiMDCimWBS+ArkNzQO+zc45pB1BrxiyOjCRbW81lRUKZz2yCNSO+n+UZOq9
9eY44N/vjPIL9shJx77rjcCXk2TJYC62FSgzXq6uY1da6xp6lR9E1bfnHcIp4MqVm0eU25aT5cxq
tLIdrCBsncyXpTR+jZMm8Qx9ss4Tzx43d8L09fae2xl0bbaAKAL+sgJhrnc827GqUgVHEz1U29pd
bGd+XzrKl9BUm8eyWoofjTWZB/FzJ6RTNoSHuRYsUBbbtnmwOhLUn2IrQEM7uqfg2r7OBrUFO1I0
1FWpl9ZKFb5rHHAm02Q67xAQqYLSpInZ2nSvdav68wcDZTKOPrVMGoxUe64XIu7tMLJbjMszJ8wu
Wlr3Zxxw64Oqw9ubk1GguqLIB5YLat31KFWmxwJLMzPACC+7NOQTPloiPpp6E4+U8khG9mg443q4
VnPajl1lBjB/TK+Vq+bkDKB2ZasP8WAf/jxL5/jz2KOjpiFF+eu7/1aLEpnUSIs0m8GkVc156ujB
ZpU0HmyftwGHUdYEnRiNB+S2y9S0poazQ2sGZqimvha208ugRRqwO4nxsEx+tEAceIuYjgiF63pd
Jz4UGsFfc+tTFKbhfb2eWVQ5eTZXZgDqWfLmrEUQT8/qO5Faw1Er4u1QTA84BwsKWWhb2awyBHJI
II1AlKN6BxUvvJOntE4Ogs7OjFYJINwy6N6T0222PTWDPIJoZQRZLEUPqUjUywCMKChrqzyI1jtD
waSlUbOiF2FebS5XvY+RmyhiqN1CKhHPW2ovGlvHr8rlqBS0O9QqbbdamAHJ2nynuI1F24yOHhSG
KANpRAQ3GtXxrEAgPNiMOwEUqzBTxvxiBQRsIdg00rDtXnQ9wCUbbm0aIv8YR8Y7eRHpF6VR5DMl
u+Xgq+10JlhGToEOixri0y9M7W8HTVZ4NOFeraFkyyO4HhG3myoIp5ml3w9Z2qCEOeivY6T+SBxN
fEg1oIMYxYhgWhznHKeGcr+gJuKbmd4FkZ1mwYJWC/2BNEIkNfz0x5fMryIZ+TKmckidXR8bXiQh
j8CFXkOu2wQ7YkPg6SDRLk0expfbg+3EPN6dtJ9ZmxUbve6N35aGHp1jIwClB7imaw+kHsZZmqUB
pUN8UGYpH/8Y6U+aBbyH1y7inKAqr8cbs2rkCIPCDRegmo0Cszm3c3Ewq52Y94uhhM3zKkyxPTxW
MiR1lQlYJYi7U21eMreMejyuC+2n6WTzKcqWDg8Agvvt5Vx//ibk8ayFok4rCRD4FqiKf3lWaIlF
jXBulOfQaSNkCcRR4r0D98eEjpiOKDetbRrc16tY59ZkIOGqBjgaS/eSY4evbRpV9KjQNUldoUvl
ya6r6Q6LsunfvGzmoJj06a5BMOKZho3x4Jg0Rw1RlwsiPFnm1aQ1GLKI2O2teGm9RZHM90YWzwdv
hrcLRKuY4uZaAeYoWpuw1ml12ZmVrQapQck9q8Iftt1E/2WQVdoFcVDM7rYdNaVe8h5RZTXA83sA
MFe238yoLj7e/tZvjw5eyjz60JqiZEQX/voj6HmUJsgRUGhGcc+lKxN7S9fxaABUgWq0OLIH3Hnw
XA+oXg8ojXC9k8m0kLuQuvs5a0oqmXH+71im4j5+jGH7Kf3g8VizkH7peZeJKQ6QiRr/yjHFghRu
Oa9tW9YnS1Dx5EVZnNsKwb3b6/L2OuFn0mRbi8m0V7btP00sNRA+ywpmkdZe3ZMWVqPcuyADtIMP
vUM4YCzUAyjpEr24WK6XBDMjB0QXHt0iQhoR8lnjK2WpeFKdTEFYVNTNkfO+k6uy9VFumv0h1SXP
LOriIOLs7Gud4iQYCDwegBNtN4PDew3OhxVgXjZcxhCteW12jkpJOyVs5guXgOYAlJk3iKWoWLI2
pJlNDyKC9Q9d6RKFce/Wds1by6iQg5mRcMzwJ3uowEOjGKkoB993b6pkrLA/IWgirrz+/W9XRpnE
PIJAAARxZOkYs8alp8m9/seRlLR/hRwDZuChsW04ypWtlKtLUyC60fLDeZwvSWEVp9t79e1FwSjQ
eJEUWiU/tvtH7psJHo26ktosIIG2Ml2Uxfp3jC2e4KoC52lM83uVjOAgEdo7JKvs+VrwXcV81h/2
2yIiMduFWa2ziEtlPXStEZ7aMMNPXCmOhtqLU0QnEnEAp8iTaNdD4bGgSdXM9xr7qfCHhP6WoogE
6+WOK97Q//xZ8+vBRsMIPO1KwbkeT0H5upWm0QpMdS7v1F5kbjbE9kEisTsr4vt66tcAvJnVoMy4
sUsTdYbCsj16KBWPclFcRD5+0qY6e397o/wiiV3f7MxqbctRuCGZ3B5wQRUwBi3IyQPidCqLevJC
pycJzOYwUCMtulu0gYYSdQmgrGK6VzGQhPZRZZd8Qp+XtLHzFbnT7+REQzciHzK/k8Q/cBHVJ/p6
CgBgo7wonVLdd+nw15JBsHAUkApDmPfPRWFpJ2gPkYskSOQrSLP7nQIqJUrCAtz/Ep9vT3hvfamp
kaqtZB9526XW6l6r5oX6itRkapBlaRhQhGA8GAI0IzXlCGG6frDtAhPWVgNOugJI/19vm5R2oBzG
thnMXVmgu987nsU6+rGJEEkUaZXbQpC5oMFrXkbyrwDuCUYBYxM/C320L3U/aK4ULXNgLBjsZL0+
erMMl2Roc8VFW3946jEBeoy4H+mi2O29E9rTxTaH0e+XFfo5RvOdtTiNByBMLl0HdeFL1YSYKOep
p7Wo2Jql7TKKbZYTXlyJcVZnLXkoJ9QF/qdSmi4STYNCZw6FspKW9h4BsB4qzWh/uf1x9sLW72u1
2fyVUsfsMdpFraPWbtPl2mejM5TnOkw0r0ah/ozcnOE5QKi82yPvBH/QXQjLOTyAKSms2+a3uDVF
paO3liAsD0b92E9orStZ215uj7ITHcHKcaVblHaJkZvbFMzslJrwm4Mh6/CCzIzqIrTycTKm9iCM
vH2Q4tH120ibXZfnGtLnWUQYiSLD09RixCIDyLa0AECyJHx1G1lq/ssiwqQgB16T1K3TiQS7o6vb
hFvHKKZz4VQSHYTkCN28t4jU5mmWre0gY1s2jOs4qvSKsmHa9GjUyFLhjVRH7jvJOELQ7Q5FtFjh
NCB7t27IsdSIyFAyi2Qzrf36fzk7ryW5kSxNv0pbXy96ATik2XRfAKFSKzIpbmBkMQtaC4fj6edD
smeXEZnDmBqzsjKSKTwAOI4f8QvffILjlx36GszC73fGO8MQSp5fljrNPspiBMHrODvNsd0b302a
XR/V+bUFI2s3+1HzVauLPzNvHgJnapPL1CPXG6vODdpC767GyvmjAP5/Jif6bz4W0xCU4t4h8gxT
5adDWfJeiErX966Bk+ZGebVpbtNadwIPJhjCFKlUd025WF0Q2W1/5Umr6TeYCCHooWqAaCgdtZ/z
QZ/PtVLfKRnpxa8jT8DCeEudygahc8XDn3hEVuIgPpHsGsx+F9/9avjLXaKBsdINChgLHlyS3Ytx
PkxmciNX/POYp/eq0S4co3qu7SFUQr/tXS2UC4K0v3+8b8ML2R5tPA4euDHIgx2Hl55h5GDW9rJD
YD+6QOdtDHWEAc9sordn27oKFfrqSEyRuA62fgliXqTbI3Jky87uk5ZqoLiJ8ujWmHondHV1rn//
9po4jWhgA0mC5fKmn9OMUWpDWzJ3oynaHdTCAhprr338/Z17TbtPzs+1/IDjTkZE5+HkomgZuUtf
0Cz3NC0CJzBKdeXb8bQd0gEBMPypdqXZN4cYJ5SgWWp5wO6u3ZAXF1s1C7nVsBDY5qXKDlpRWLf+
mC3XjnRAwnO8bjNnMT79H8gZBph4G0/3Bmds9KjlFpSLFcCfOodzfAcox5ZdLd3WBhVEx5PNoJZW
xW5uObtVZe8P1fR1gMLOtMl0C633aB5CTUzmXjPL5T7xKyCYfkrzoyztA2P+s8z7t8+Rj0PLauW2
w/s69eXAlHdWWeY7u2RFuvRdiY6RGVt7O7LKICuWBfEZLYVXikKhXjgv3VRNUM+LPCCzR62y08dd
B5H1zGGyPtc3z51mCsBy6k4OzOPN7GtgfAqShV2fRNekRNWTk8ft0zAhbtzo+ouTus2hhPS7Ewsa
lb/fde/dE6o0hn0odcHbOTmoTTnlmZNFzo5SUW2MdF4wL0rPmUa/fV9hr6FFSr+IbBRdxuNLHI1I
9rTCGbvVWPba0SivK1V8tGBtbLPB/+u4JpbDNQ50pkt9dgpYWIkbY9q5zg5zN3cbzSLdtCbK2r+/
de+M9VgGDwuLzjSV56nsV9knwtAk46Yqz8cAIaUipAH/aTFbf6P481epEN3oOvtSxDU61N6Np9mb
ZJyff/9B3t5dfOgRmkQMCb4aSq/Hd7cze8OJC2nuZlV8oVg1Q1uDDh37hQdArRrO7Ne3uQLLwSBb
nVEdGoAnLZvWnrBLdipzZy2aNgY0kMZgKsrkynRq6y+PhY7XOt2enKmIP+Y0AiN9vnac6YdrIqj5
v7h/GBChXs3bh5nb8f0r6ii3OwecplIwVr3R17dCNfXW7QZqUled64y8dwNtqNjrTQTGb60p7S+n
Fz69aoUPG7vZbYagRrHujjSy2va2MW9/f2nvLUUDT6dBQk+bWcTxUpVeoimBuhdghUrfjimAMn3w
sGJzo/zMUu/tQme9LIIIxMnTYShCv9DJcYmg1LSsO1E3zWUXtc02BhR4FTVVe2Ybrrv6OGxyFtMU
ga+yUjVPEX+Ea5Unac2lLTotQUlbb5syLaDiG8ptpLflRoOjuJkL/9wb8DZosrTJjABeLvnHqS8l
8PPU7OPC2Dml7PY1jiZBheHNmRv6/iq8z1Ac0d87bfssg6Zaw0sNLH4NKxxGOkyoH5zzO3tvhzAR
pRREeAiq28kOacauQcWUx7a6BMD5UgtWng2mMlbbnbmg93YIEB1OXgon8CsnL3NpIeZVd62x07O+
CLJ4djZdMpqbmMo/GKAUnykN38k/AAsb2Kwh5GUjOrVe+y8v2orZW6SG7nVhDOm95iEZZOmxHeR4
NGxLNlASCPTFN44fmQe91ZcLy2zbsKvcPoxkU53ZsW+vn49D7YOQzCrrdjo6iXrKVEbc+o5OkrNV
tYf9aJ9j8gaJdAv56ttfffePlzs5Fiq9NiZCED6IvQchSm/TneS83ME5/vD7ld7uVPJ9XvxVM4a8
7DSg9egqlGXFSqvix95vI7ktjKo9Y0XzdqcyWOTkod9KBQlP7fhpen2F0m7tL8jN9dUFKXm8qwCD
XtB6OzdwfiU+HgcXcGkIEKEgC0iIEdTxWn7VljHVpr4bxz4SodTn6OtSmbbYtBLtn2DS+ijfyCJa
yMqwWr/KgJ02u7irk/GSb5HxdrLj3Lqbi655ZG4Sfyp7LUdnhx2/ASccP2SZquRFVC3NM5YdjoZj
o5+qB93v/gQQ3HzENCwzgqgZl0/ZEnUyGLoRZmQyaSajiUwWxV3iSQqA0shaA/1fjfuRdyBgZ7f+
qBfSgPYmpPXV7keC77wOWjZ/9bk7FPIgUmgYrAT2k9iBvRPDUmfSd3NfDvtuTnWK0yT58vtV3smz
CLZrI5NRBd2QUxGEhKwURhpq8tGsMfBNZXJbVUsHz4GpRf6UelKftriZtXoACcFVYZaZ9j6uI+sx
dfTmw7DkEaxAMFbnytA1Yh1vE3YJDa51jILZ0ynwYoHwxPM1BvrHM1ryTpOETDs8NIalt8ybuba0
JbA109P37VRg1hlFPnDevnBsSddDWsPGBxN6RQMk+mb3XVqu1lhDcdE4kSgPrj+QEWRDK8A1pP3W
7l1kQUXbpN8YC0/+Pk5tFkgQjV2CXuAbCR3Lg5RZg7uqAkqXygiAHzRtaPV1dBADPT9Yz6Z5C8Vn
uU7d3n3UrRn/Mb0dqn4TufiFBaiTJVWIuuS4NUyESkIjsv05yGp9gtk1mf21ypoizOCqwhIu8+pb
b1dYu/a6ZnxJSUdu0hq/lYMqFb0aFOXNrYfWew1cBJR6GGXoDwd90lnzpvDscboWftlTX4kErZSE
4SN9X5rwv99Fb9MFUDikWyAWQDNZp6odUs9Tc65ytROzU12tfNaNkEl52w0aYJbSTyCC99UdpjTn
hGbfRkdWBptBv5Ay4Q3LAq9Uhr4+g/jO1qeDCSR1I7xqOrMX31mFGlHgrcI556JYcRyxSCktTWa0
RIYxk0jHLlgdWLPzl8GheFasL/zKvCTNO4nBht26CPENyy6uh/TKAR8Wpk7p/S+u5ddVThKFvIUm
LrpugVjUjpuyVfXOF3C5fr8j3p4nXAsQDzIDbhjqEcd3THq51FC64o7lVRvUXSoCK6+WMCasnSkV
Xw0HTwIFIDpwggRKQZV2UmK0RSemVpmgOKyRVkJc2fmnmqFpd1lo5kJE0Ir2up/1uLrS8g7GdCIk
LjOxrmotyITmOdthsYZvTZNM175nJdHeilT70afLnYRdo8F7ayAEot3V+lrgd8uIZV9dmbcV4t9d
aNCG0c9E/3feKHbb2jdYjRbAuh3fv7rDgphTeNkh5N7dClENI6L8K6lWN6uw8nptq5Vq3IhmOie8
8d5mJ2gC0EHoGzL+ycFTVDLDDyfj0cVcVpFBjadhfO4C311lRQuuQDePwvD4AmMwvW6qPLWj7KGr
apdyo4noXDHxNitcSQFUZ/+FQzlepdO7EgKjBfxfieR5sadhD0ax2NeI/4Slj9Dc77f9O/xK+nmM
ZdaeBVjB0zRULk7RjUxedyWo56tiMKc6NNLlUywihLZ5uYO5Iff1lWE/w5Ty7/GQb/YuOMlAeFP1
2FVLf4F3zoQRGIYN2qQj95bWIJik2R6sriXfbrIf1qAnH6EOVWdC0Nv7tUYfoin9DkAKp3Njp2/c
UW+teddZhtxlyzhejWYhPkT2bGLrOzpn0uh3IBvrHAu+IUKUqD5Y6zb5pYoAylH0yXq/VNv492WW
xpdp0keXs6l/dGaRgcuNGCgX87SlwigRvm2cj79/Zu/AZFam85perzN5+pfHn6FVUebo8yABqlbN
ZwBaBaQg5nz3dRN3f2oa7RfgALKstqKV6qEy3M7FCc79VlmyPCdR8TZwUsWtGm/kfSsH8iQ5novU
Zlu8KnczPRSdO17bCMxtSlWYf/kkABhE84ITe0WS2yfnjZsl2EUVLDVNMv6KO9O46QHqnKks3ru9
9Knp/JAXrJzyk9uLA5bvTE4hd7SyPyCmE4XFxFxWLQjFzMX1MtiXsyutUDOnC3vIvtNYOAd5e6dY
pSikfKKAIpkGDH38iE1lu1OhErmTOdpJtlFbuCua8V1hiTagi1fT7vfFbq7GMhyk6i+jDN+GOo2H
sEwn60yUeBv7+DT0ppjjMGehgD7+NHlDk2PS7GlXpo54bPpm2cixjs+wCN/ZSei5o6K2Tjfpy58c
IUbrQYvoWUVrzRbR/bh/GhZnzAJdE/2ZK3qt9n89g1eq4tpWW+VHKVJPuzZSQgUnl253htRNPPiy
ATEz3UzSAOW9qkLm0i0wCZTpkGy8eLWymZx6vCqM9qtZliMOhSbQ0FBJAONBnFhzEQyNwNpqaPGI
OzRMOxrMhXvnLh0xF0UwJ5meXQR+fhRTjaNThSNuNunsHLy/nHNF0vpATq+OphsRap1vgM09fmB6
U2kWsmGY14Au25qcHl+SaGr33An/Fgou6vtD4j0UkV189bQ8vrBq6d5YjdYEyDczMkqRt26sqbvq
StdUQZbr/nNHIDlE2KFcM7E9h8U/3WLr86D5SV8GkNEKEzj+xF3TaE40j+1OWpUbJsvikr3I5UyW
92awyzIm/62IVXSqmW4fL1MAH0smsq9dnTjJrava9FoUif9gDk53YWg1o49BRB1GC139CPVQPWZu
vba0FQCMzMoaM1z6WjwsvnVO9fudO8B4gj46Eg6YzZyKflcK82+7wRR+xpMcxppIdnkdn7MtOM3T
uAEc96wChp7uyWmV7rY6jidRg+uy6opb1Mf7G7yUpnBMK/umiSrnBpnVfJugG3um5npzdK5LgyYA
ZULDFHzeySOOShOhOaw8doVdPpdOzXsjdDRHulwfn2YcsG6jHq6n1UdfmtxBfDif5ZnYfhpi0Eyk
I617tImhz9BGOH78OBbbpnTFtJsWPLfTzukv2y7R9qhGnFPPfnepdQyzqvOssOLjpZD71NLBQ1Js
yb2XPlfiQtXpJ6dszmH+39zX9aIckl+KCTJgZFCPV0IKuy4bt5x2bYTrpp7gOuPmuXhyVBdv2xxV
khmFuE0ki+5DrlfL1hJ/GSnPZ6AIXLMRn9RVnIZTJ+ZuG5M/7hYPSIFIyyFc2uFckHjnnq6lpmfR
W9RxBT65p5m9+HAEoxFWZ5WDEuyjkIpgvCopds8cEO8tBf/I5r7SLWZ+eHxTkx6smVs7I8CKQt8Y
Vlxc1rVqL2d5Tvft9I1cbx2AR94LWsGI/Z/sycUWs0xipsmJq1dhrDFEGD07P3QCV2GxiP4Rq9ph
BwTmnCfkG1+sdWm0k+ijou3EUOjkIjElE1jMd+MuTtWIJ5YwArsZ4Y/7cRcYyVLVAc2f9qlP1mJT
X/bOCKxqNLrmSiV+c4jMxN3wutk7Icoc+z5r+dBGVXYmyX/vWVDW0V1EAJ7R1fr1X3LuiQZ9lICW
3OmSebuDAvu+i5tpCxLWPvPYT4MweIAVQczBSYhgSH1S5ZG+qhEn9XbnD40eKmtBGVNG8+H3Gfxr
Z+TX85llbPpA9AlXMBcc1OMravM4j6a0bnZG17b2Jle9+i50dkEQK9e7nPGPgfKBO+htMfd9FyjL
ARubCVv6AUbSTR3korfTXVM55qZIaB2gAW652xT0LEYoBgax+6jWaf5lhhIvTVq1ddDbdk9ig+PA
pUw97UZGlv6CzZ4Gc6dI4q+CyQDpT9GOoGh0jJID5cseeFHWpX1YOJX3Yypz/cW2xuFjY4k43mRT
P1XbEZkp9Pom27v1MLBGNNtO5i+plthR0DdW9gzjEt8105mmZOdHNhIWXmWMD/ZkYDEbi3xVqUF7
Xk/K5UOZR6CZSPBpH4gyxKh6+ShNke4yqzXdQEOtLA7pNXiAQp2mv7ciWDFnOjTrK3fyeBARXXOE
le349pjwM0tamd3sinqaN7rImz03Hj+ixkjdM2utMet0LWTqOBIt+ibIuB1vBXQzFADlstkB9Ow2
pW9GG6RtcwAmDGobV4s26GCeywJeNbGOV4W25eBBSh4AIP40o+8pUNEs1NOVaWFNQYNOptpUVqpZ
GzEt/p3dFv7IaExmIF7Zqhaqf53+h+0mOCwvCnZG6qjoK8I0i9wqJ1W37ZjX9t6qhz7ZWSaqr1EX
OTnjmWJptjPa8erC8bv0UUFenQItgdm8TdshMoMKj4Nt5Cfohwlq1znUMjHjp0NhZG4YVsI7d8sh
hikcO8O4c2Wc5ognGDqK7KLFRhWTrHnZSi8V6qLLZ/WHbpXTg5qd+sJaPR6VjiUUy1jjB42X30Y4
Hg3fkHBsDGee5pvenu2TwEHQRZSOo5hM8/hxVu2gl1rT57vI43FmWsb0sBzH5T5dmryEWlHngal3
ouK1ypPhMFA1DHSSBu3rUiDVdKEvU/0ixiUF5UULMRhL3tjQSvWsDbMWo3NetKVgUrD0wzZrGqfc
xpm+tAek2DAvkJWqy/vfh6s31ShBii2yGqEIwG/c9uOLSpJRDPnYpbsBb2iIOZM1LhtLaO19pHyN
l9JK/SbMtYRTpIAx1m2mufGLsJkhTm1rzzLo20b1z4Ty/x5ZcPX/+g/+/kfdKECnyXDy13/dTS/d
MHYvf7v51vR/243Vj29DWlf/sf6S//dDx7/iXzfpH13d138Op9919EOs9O9Psvk2fDv6y7YCZKce
xpdOPb5Qng2vC8Qv9fqd/9Mv/u3l9bd8UM3LP//+Rz0iScRvi/nwf//3ly5+/PPv8Hl+eVbr7//3
F2+/lfzcRfWjrl6wcXjzMy/f+oEft4x/oJCFFBiTKWZy63suX9av+PY/aEFDply1u+Dkr0PPCl3X
5J9/t/9B3BMgmUkL1mJhnY7AF12/pBn6P3xGu7jpAvmlsiSw/NfF3/+MLz+fEDfj33//1UMN9cij
6AefE7QUYwrANgCzPGYVxzurhHZS2W3m3FiZUH3vo7kIvHnTQizWgtqJkzKoew3CBecIepKo4Qgm
UK1k6umWltNvlVlrzqWJa0kZpAMeo5t8RqEnqCw1FYHTO2IJNS8emZiuNl47SvXoO5RIFGVzYBvf
s2ikEJF9b/dBXs8lVm5T2bXuhSdkg/UrnXb0Vr6i0q83391JYEMH6so0A5kmcxV4ygNZzmaXyVOx
jPSDFZ2lkpU9ZDHD9fqXQ2qMY/FhvQ490Jx86M2Qi6y8p9iLsudoEpnxvZFuVS8305Ab5VU818Xy
nEg49k+Zn+vOvpRG9TD6WQOYnaTC5Hts4YNeiCDJCT2o5KSXV6bIdAKERrvCsTdmUzr5DTIho/Zk
i5HDM53npNuAbVh/JCeCl1eADSsdSQ/Gy84+0hLL/CLBJdQPfEz+xWmLDJ08q1U2Biidmd90Jj/+
WQ4YLlx1tRtbT9GQ+F+AwEZ5mDu4bXbBCmK3mBySSq1WabkcX0RZq/pmSMlNqlA0QxFdkIUhx20P
XYrti5ahZ2RBW50fROlY7fekHer6Tigrb24oXeCzTukSGZ/Gzo4/tRYaBPeJ3ltEUFyy+12TzXZP
w9rWeW3NqkzwDtbtq5ZSOLty3FjJixTA9PJc0piUd9rCQP3Fr6Vu3SxGX/V7iQDJvM97bt2XVkul
9kR+5LTfK1xj8js7Kyp/L2kFjFfSXSjL5dhk5a4U+D08TTg5PidxncCBnYTRbeu80fJdkudmnoZp
ndrVZ2GM+Uz8txv71tZbNb4UacOzrmLdyX8IvevFdTJaVvaN+5wsD3j1Dq8PtgcEEBYNXLDn0QMh
4oZuWxb9l86KRycKs0qx0fLcSmcV4EDY1Hdl1izmHU7FfnKozAgbXsK0uw6IhyQK7SRa2KBgU9gx
hZdzx5so6cWmNpMiwcKT9vFmquoq2dgF7wLCra5/p/p4qq7y2I/o9NNZuU51syw+6ZOVJTzvqvAP
9LE41pSWIxEKylsbLpzWjseLRGlc7eRlrDfxtIfHxrPxX6n6bkIkR8/9T2WU1+MeLSnEbFFLTG70
WtZ4n8xJ0hwSW07GtcyTEqrbsPCYzdf/pynY++fMrgbrB5Pq5nbuLDu/+fmhq35h+46kefkNWuz8
uZjbRX9m9py4ARIW6t5y6Hc9RLQtyivdWWZtM0czTLrJGWZu3KQv44vxuiNjc5TV1RLh3/2l7vJs
fgDLiQEO0C8wuKCmlYP6Gr3Arz0otB8kVwmkJD22sscqLiJcCUc71QwRQCqt7KsYx4L5gaVM+0K1
GK1vYaUkbZDgnx1tG4ThcK5M83kzDKbCGDpSoth7Rh5jUZ9LLPzIHTQ3vqidNFuef15pPlvl/AAC
QrTfGxGv+5/sRr9EelfflnHW618nL13Ma0OzpdzXY8atskTJtUe5zpPJavhrG1VZkcCMDMvZvaeY
2nyeh6n/2MV+pkI0ZPqrCuOh/AoDyipZnbqJRF4TJ+MF3kYivynFUM+XPcoK/oc67qpk65qTPly0
sZge9CjtLTzDnCbfDrbNxjOgZ3J3ehVbcocXGkKS6axBeFpGAjI4z8XgDUwbdtGo5U3Eiz/le3AT
Rh1ko7aM9+hM/1gas04eYb9ny+U46eYUgkto+4NvZytPZGzFXpqGkoGJ6QER0V+09lFZcZp8GxeR
GPtezXHEmqbxLU6bglwf8EE1PxSMd8aLaq7Zy9pcEkctCV6+CMqSz31ZpSJDds9sEnhGpqwR8akq
mMtFYJfKWG24Fd6qz3Nmz84uT5JqvqV7gSkOiCG38uJgscY4vsdvHNiD7c3ZIoN8MFMWFohWXFVZ
2WMD1EaOUeLgnmv2dUwjydmnWFc5+0lz5m7rIEE1b0vNnUXQpcppCU25IAqk7sD/4wLWPGLsQpnt
vkdeTEMamciwtZK+/1haiAsE1tBUu5/f3ipp9bufb5nqFLvDQM+5eAIKPjhXP9+7gQCoDm5kYOSe
YIPuP1RN666mWPawfMxas7c3TdEM462a6e09jEVVcNrSdBLXdZ/y+4ggA/ALADDDHE8boE68pbHX
+q22GfV58h78EXPPL+RMbnm3VAVf1qVX1ndG4aQozTYCq59DYk2eGwWz2/J8fr78U95MHH31629k
UsnG/PnnfsAn7ElxqnOk5sw6AszeIVaktZM314byh+TmZ7gqXg++wvfy5fnnaxJPEUfw7PS2ZDDb
VusLPecZtiDUqG7LpJv5pyzPQUVAlh1lR/Q6ADihFkebgDyMqfBJdoSAPiarQ5FcZvDzuAWJ3/Zh
y8QzuVeiVNxyhkJ22FS8Y1tmHEN7m9TWUB6E2Rcz7YtW3DVFTMFcJ/hHhlmKNcvWyTJrChcDndSD
6QM+3viRkPWhk8udVZAgXaL8HGd7u+w456DG6vUnshz/drLrSAukroz+1jYQowta6esTavRG98me
KgdpGwdAVr4vrKL4qOihwbau/LG5Fub0MZ7b+AvDrr4NzGwulk+a2UqcVETpyusBXbwraypxIPKX
ZDLCSU8ocDpoaNMBH7JZgsdosicAVb4fOmnbeRuGhFxOohMf9nbCB8yGzik3zCspE73c5wMSS8xq
K01iCyBWndlZky5BAWsGszCBUGcbsOEd+5kMcYluEbxbu31Zq7QLlJun6pby2YORO5a6CcxlLjZR
niI2Qg2qGVddO4/jTrY6yvKwSjX3ok79gUlhXWebQisyG+PiRO+CEQOZ7CkxdcKJlFNCCFBaloQF
UnYcvLOX/OGZZXZbqUgV952/uudaeoH9GvP58cJJo+LB8BMkQVrRWQSWpfT8wCsM90fu0LzZVKr3
5UHjX5eNjl0goTVHgWzvOPF6XjaLl259PSMhsPPI7S5KMeNRN2SJzMKqdZb2GiXhboeAKAd+7BRV
fYejo91+ZyA7kl6YyxTokd/8Kcw81rbFCL3qYugy7cC76Qx34PL7sHJHh6F0j/9iYGlVTcU/FfIe
+dNsQiXeWeIAcOgEdG+oRnmIFL3Jm3pONSBQeGWFutaqjwMiHMxfzFGpMwOIVyDI/296AEuhlFmt
kyzLxreRxsFxsdFS/QzE+/ZKqq78ERtONj+lJhnuxliW9jNhCo01D7nkdu8UEJOR3WAAeW2amI7f
zK9BVeoaQr8eZP/sQp+9ydlIMo98W0Y9pxZj2mi4EAn52zOKZmb7ndul5VdAKHQrRKO8iy6G1O+Q
sEDxsfjIrK3Zd0o31S0FTBiXmf55aWzJe9RoFBMXkRyyIUT+EhkBb2BStelw9tOeTK2BahiY+FoM
afizIOjp3PpXnphHIzSFisUOZwwN3X18xamiJmFXlxaG2xdpFLfe3s4VIidBRfNZbuwo5SL6bBYU
FipjDyRRRA4xDBZ7II1UtSL1sJq6ofkjXsqoTP2tQKye87pY2hq4I/nAxpIev0aPcsLuz6xCcqHJ
pu5oRe1rehUJAKCYnAFhvaT6wpStJ8K8nu9Cz7iDJg0wTn97qTAGNzpPjletScIQjP6ULIca1eBP
7mRhGcJuSkdUOfQ82cxZNqnvDnTthvyhc5JP+CcXn6cxkjUMhIxXoPO0RAtjt9HbKycefC0OPJnp
+dYaljF5/Pk5Efyp8+0inCLbzyhLFttmUv18SDFJJxfvFTGl2hjjXOOO2Cmz3/5SvL9TDzPdP4r4
q0T4Ko4BoXP112bWcTJpr5Y4KjJ8VK7AlKRin+iyyT8WsTVnjxB+uuWyRvkpDvOm9HPe1nWTJkkB
zgxeem49p3rXCWSb8arEeqWfqDeN2qjCXExD0SEL5FArTCQV7oStTD102yZDXTPopJHcLCoaHYK5
NYzfGwzd/M9aNpSSSmeokV9EgemSfGF5smry1mxyfzS11e1au7hNwWxulV+3QWblj/ixfKa1q20H
cmtkajLs2Rc7rAb7FjWXTwUjDexiNTizxg4DdQQ/U2QXu3B2czPoPXhKXjvc4q/yMOJ4K3J1KXsT
1+xBoUMa+w/6nHk3YrTJa31zDBpnPc0ilV8CGN9JsG7e6mZVDYdMN3rcY4T+GEWI40z1aF1GpLMh
BJsorEwJIQtZ1YcJGYelnC6qyvnqNPK5r8s5iOZZbdFkfKQ/eqOBewlscxmo32lW9w62F7o1WEFC
b/YFusZoYHaN0/xGEizui6iahj90t7azW+bMXh/+LFKN2POGp7JpkZrPd45y7EOFIdbsuvduZR1i
od1YVXIX654WprTX9k2jvo9dDkKVyJT63gvY0W995XQPLQf83saGcwP62wrs0W8Zp44o5CjOFZZr
AIEPH/VWgqs19c0k8vtk6p60Jb0vkvqHUB4qFi2t+AG4VJdMqE7ScnFkcuWL+NKT7T3Ihv6S4+fS
NOY+nKfsj0S0+xkAIQbm1U74nROgm3lLKXJL49gNVO7ex7P66mjO07yk/VXjTvW+jhcvpP0gnvOx
f/Fkfrlg775VcTVtzcJ+9vz+T70v+u2SjD/iuPtoinEMR1ROkL+Uf5rR8uC4igdSeA/YOl7mo79N
oGk9NSktAE19dofKDZoG2kibYz9iL+Yma9tp2Gq+mRb7fqJWCWVraAEp3K0ReXs9c696W/8B93u6
purEKIKcKCwGeROPy660spukqeMg66Nl4w5i3pS27e171/2WWcbLUjQPLQNWjtLPCrtHQljOtAXW
Bu43ZjXt5tLmMCMqhTIfCdrSanFwjVozZZN3YJ/HXiz9vu3rhVqOTn0UYpoyRNd1q83+Jf61yr0r
OixoqdyxkbV8rScVQekLu9nIMA5CkJwDqMyzH81grr6qKNCkkqK+kt2OjvLw1c3K7KaMlzgPvWg4
a+x4gsPnMLXgq3mrEzryt4AJTiJVUXb0sWgu8DzEHJWhP/eTf1+IuHmoPfIoatRYupdxU39LTC9v
QuKwOfH+IRn3XU4NDyfMfdpFe5pI9LnORNJ1UHd01lv0v8Di06UE1ohJ/PFZLwejkDkjuEtRpmJb
eoNewc833VUGgonaTtUR5epgwrIGLD/K245GiMtIyRnqLee07V/HVuyb12XaoryWGzgKXPQVEuhx
kI6RcLZWF8nqxgfkxy8tXs9/4ELLcr2YEC12Mamk+0Hl0RidOSWOB8ZrGvM6moQpZ+CCyBTk+NKE
U+pp5goJGEmzMeDFIMM6zI2MPKyxRk+7c+KafymWara3NV2J8QwP8wQ0ysASeiswDoQHVlHDNyKk
BDejGYdhxkh3wvIgI9VyLmvwBfKmshqVHDCDEUj1waCMUF3VSfS/YzcTxXtNpqZ5kJLSZlfneHCE
vTMn7iPeu+PnXrE7AmsCV3twrMwa9lpc8ZSmZe6yjwZFbxY0fuPI27helHdxZssc39f1qlwd9T3Y
RMAZ0X04mcTpXdoNrhfLXQsNhzQgsz25KbsooyLgVG6/YKtCJpEqdNgeJ5SR3dCOMeD7Blsc/low
5QXCCyFmJriMlio1HLL3mdbKAFowv0leG2uUP+JF+YU+YhYzeVN7rdKOGtjLEiq8pNEr/3GSudGi
XLUs3U2kjUb8qUHnrb+jtzHJPRJPlLu/v/YTDAnXjoUGmq7gxV7f51PHAnzZ6v8k7Lx248ayNfxE
BJjDbbFyKViSk3xD2G57k5s5bKanPx+LfdCjMmABg54Z221VkTus9a8/wN+A1jrbBYVcCt/LO8/D
pA9H2+nqbKMEjfs+gixhH+GPg2UNbW/maIpLz34vNeWPN4HeCsoMC4udi0LwlpdA7F0tqsYEglJ6
+RkhR4EZUGZjgqc7AK77mCzn+JTmmN6GbeL+/2jpzWTpfwcTNxxQngeEGhjdJg5GpBdTib3dY53H
CA8kzDmUkyfcr5MWcJpvkCtqGDXrcc9Bjpz1dTZLHzcQ28m7+3WxJzLWtfNMRiqOjO+8pLfDEj4U
XF/6TQ9eKhyYP0bFEv43Z0KTHFaMFn4oC0HmPohNLEuWj+8ULFCjYlr6MyqmgTjruZvr38yH2vnO
BOQHCnrnQ709aJcPxYAJw3xGGQHznFtODrrURBpGmhyaNIi7n0rLiuafGs0bkF2OF89BNIBHoeVE
pv4hsnpPHiPyaYo7KnTdPrSMnodTYKulRk9L+s53Pt/ypv67CK4PDf4OU0uGT4v30M1FYPSGPshR
pAc9D+z2I6HeENbhYBYypHBxKtpoZrntR2eynARnqRRF9FON1G26eM7oqfdM/2g433yiBdWB4upB
vVnC6ZYUlLdrq6UO7Qlmik5l2S7njGHI4q4uMylxYErz9hWpfg4GuR5+K4SNzwhQ70ixzW9YQ7Mg
e7i9lvfjZOrqc42EBNBemAkQoit9oFWYIDlzMJsjaHpQubfAllpG+KnOtH+m7Z+v8B5kjMo9ZYMw
7AfrOgSCY81bUIaiWdNyF7xshYOx8QGV3SSsTfJErD4T/a8qto3kmRGRpV5LpsL9Oe/zWu70uQTg
7/uMt6r7Ew1f2Q4g0yISAxMRl2i8Du70yA8yLEyz+bJOH7QnVxv4qVmVL5+WhLLJ/sDAOap/Nnas
q3u9IDmc3GMra0iSrzhU3Si1wcGcKenab6nvaeWj7ZZJfqlA1frnqGls/xtBKwu2MbN4D2uLGpQF
m2YSucvkqMB/jKFZofgllQBHXdaWse5NDm/vuqdizy/bVxHQju1Q243ql+aXWvURHkCnbXMWAdO3
ThraidlLbIVzhujqc6yxJ7bu0Cu5W/fmFGUQGdK2nSRRHct1ovVkWB+KeFimEG3DtrG5KNinHT6w
3UnhRccvXRtreUV0y5SpbMnkcaRTdmJcMx5MeCLdLsg6nur6siwnXkZP1bXxFo7dVqdWeU4WzlNv
jsfR9hTBNCsUD/2mal8BuTM8UIB8wWs2JaB3+5rCOvAOchgC4Le1lB0l/n0fiOrU/L0x+7ytfxFz
+Btc1ZRWzGS8vg/icUOvoSW/rCpiJldAGqFKxPBmiLaZB9dh3OgQfJMxLBoJ1MrvGykLSg0ttTng
zGE9FHLP40mmXsSTDywpbIYpBKCUj53txcGjFQ9B8ZJfx1huA4B81hmSlruKyDb3wGQybV9V4qgF
tC+ygf9iwFexCdQklv83mQY/asW9pkbOAN5X4Ky6vvzanEf+EPG2vJ2CttmGKjW0/kmIPBr1TVY3
yNjD2Ym7gthUjKnTTRq36CNjBL7oIWKxlAnr3AFUY0ERNBia6f3UuWX+6pedNJ80f1lW8Tp50KS5
/KmsrHkBSuGjBwmvGnlCpphi/TwyYHTu/Sa284udQdvH6klNXno/mmgpP5cxrLZyM2WR6/cgmaY9
h41VW/Jsw+sywlirIhHmrqnV+7ySpncg7QnEeBSdr206zauz+3X5rxWJG+TeMn9MKk38Y0J8n5/Z
MF12cNtu8jZ2mVTBrk20qX0a3GrKSMDToeGURoePHDQfMZQ/SpE38qCVTZ/pG9NUJfgSvrJ82imt
llkkwxa7eQn0fHhOLZHk9zHw4Wbdnp1V1eVj2irjc6prifcjiutsfBryyjCf46FAnroRtjaqQzUU
I8LppCqsS52yP7G20mZrIyD19TuoUJ0IebjJfFSBz4sGUCh9kujxtDwJZ7mAhqgxy0sdp5N6Ukzv
SC4c9YnW13fnXW7hF7T34AyaqDKWto64y+JQZ0XK/Wu5JEUoOJ4GxKXadrecBsshG4zVq6sG/rSt
eVdwqeDTp1oDyS5oGAk8rL++Dtc91Ots21QmhnhpfdWrYyxhPlQbicAnDwsLed0HSAgMT8DER0ZN
qXCrr+hypPExuNaQ699XejChnpgDRf5rQzQyBrIa05+nrPSNGWBzoQuAJfG5it7mfeRZD+l2WSrd
SCwrbqIny6d5O0kJCBSmUQYEE8ymPr0aNokUv4JOzdEnsEzRgTQIcV/TZG3dJJHM940gxT/oOmGu
XKtn6JcpmR2smKTm7TrPWb7o/BklYVAeCyhHxllPomQA2m/M7g7yBu+jzJpUbBmKSgiPzdR/4Yjw
g9O/e/b6PNf/DT7AYRgzvTf3fmeO+SfeDdYwNKhjshPVEOCrfT1osy6df49U5NUW4z5/2MV5oqlL
27Skc6UFZnJhmRqZeSlz38Qe8noNZvqUMiig6V6ElNfpKgYjC9XCLvxlGiQHneEgMiEIBr7w8PgM
y6HnNPY4/FkFJXTwX70oTffON/qovzgVcRts0+tQq4fgq3550uPfljas20ealOWCpL3uTkKfZeBx
bAErn6UGG/He9QdmYRMPP79YegIg7BewCO7r63HP8Jm/Yt3EXYnlBZwNr3OPUzVzbwbIzfVzX9UW
8WPEhjVuvcmypo++aASQ1D9WjNCEjMKXUHqO33NEQ5bcO6Xjqw/r3DaaOzu7d3NXWETv6T5LOvcT
lyfhZBDfX6oK+PcgK22sUZRcjzcf7ipbvfbbjmvrijevD2fIUzaK9HQ+HAgga3GY0qT72Ecglxup
ZbzZd2rCtyzfpQILlhqaLjZgGoD48W0F1pUaCVayzM7TUnwwPI04IGwyjuJ0YxsN57sVcSw8Mpsf
1W/KEBqPeixiiisUGtx5qQLZCsfJb9u7MerpSIQ10hn9/XNeE1H+q13pQVhEJnY2sKDo+v+0VGjK
lAgEdMHrUHzsUmqBOgPnO3DiV+5ZGk7zVAorTrZAnMo6zZNnNQcYQ8bRx/GtIUB7KQqyVi2HKKPn
ZqvBNhV7AhFniVxTjvFOuxIAxjGJh0On6dlE5rPZmceyaVpjY+mdVRxgSUR7C91heoBMMIFplcCU
55J+NWBHI0E69NLgOCldvYyGjWhVWe/1FpF9WCiXuyMjm3cHXaZqP8m8iljSdWbLANU/8ve28lXx
LAWV8zm3bOCqxGjncZf1acCqmpKCs7PRS7/alZoH6qRcJoifE9/i5lwGeC1mE1dey1rWTk7AMlxP
kaqLlkM1dyY+HlN86oJ1rlsYPnxXZeDjuINAMrdbhus1Kim95brt54K/ex0u16S8Uot5HPMHRSiJ
DOtrfeFT+fHrdkENkTGBk2FiB9UYZuSxTu9Q029sSJaOdBGnY7JlGxgeErzwdtXGmVHONZzQs24q
NlyR1nxrstD52ev4KbputKHLC2Z4TsTBY6djYH8ru6LMf5As/KPxwe2Qqy2oyhRh1heqaEFv42i6
k7btRWEnZWJtx6lP75KkTV+kyucoZKZrjNvBLZfvD+f8MWaCCxM45yYNjaAiHbjNExOCKuadu9Zr
lxvlysCpcYc8odmvpocq8pxvhpMF4i7rhRGfGYEaCZPCGnuCv++ctwDC8qg8Yk+xoAGfQmF/azGX
86UiyHzaeYyU5nzFQVGgjhyTabzHj0Y+NG6XR3isSEVXP2D8XP/4+we4GeQsn2DZvAhiiS+i9bwF
k8ymmuBitdmlZtw1niYvqL+2wl/c1SetnB4lHm1WiC7E1g4dlTHUMGCV/mjJvk53/66062gx8xI9
PrSERJRHUxg8X4JLjOhS1pVp4BrdMJ9dj1hiMAx1b05CUDI2KhXHuTZtk7vdGT6DtxrZIYOYkUIx
WghC73zjZfm9OazwvsLRAsAG0gJw+A0gLAvLnuzSyS4iHlmeWWyCSKyMEVcUQbpwHg142GBcHg1P
VEHy64PKUL8G1DXjE2aUDReq6xQ/hzp3jcO/Vfe1PEk7g3KRE2YhT654mo6Pe4pmMYj9HStQjy7r
zszjmOLORB+RvhPi88eqAnkBQdABpFhToB43GxCyGzvA7y9dYcQafDk7e4p7mbSHRO9AiQRXtHH0
cmXZp8LGbemd++BPzB1mJ2CSg1oA3uIfBm6cD3nEQx559zZ3jhdHML4d0PeIebHNP1uZK2dXqVjL
uJ1qgpLb2Akeq1mL0ycfozb3DGAJB0pVBLS+I667CeZhzYNlLHZeBuudAMFbzD2KGs2KcUE8I23h
KOwjbvOLnzYcGro7ifKl0ypx0voIT5LWnaCl5I4uH9bZWOwYPcyu2c7PRAYX4x1GDBwx05TM3GV6
IeeHBv6wfp7Sctkh1x/x9yV81Tu9WcIw/tF7oJwlFx0l1g0CPE6jP2imii+WcLJs25oaipz2yibN
Mx2DgabKPOuhupZ2jmFPXb+x7QGljF9m7T/5dXOJLO3pb5wsOucpLsBYjS3t3Uqq0DRa1JcVXEk6
lc0fo7xjCJdoftcc7GvPkALR5hettJxLS5uE21s+J/IRVrLmAVAsj3aGMOmeu3b03jm3liX85glg
G4MDxWIyzdQSaO/tEjfzxFc26SIXaebsT70gAQffn4V4tFkLHdUTZPQkqtFo3ynLlgPi7c82TCLp
Fw0c/40g7e3PVsxY67nxNKiIpT387pIm6x65LXTOaIuF3YZtOrKpEpHYWMoTCFS0jL1xNHxnvvEn
Gu5ZQK1OEFBpBOimbjZ6QqqIGaUwDdntrvmAEjEeTh2R5+UjhgpmDjfHqsX3tZEhXY7ix1ypHyt0
8/dlebPtFwgT/IhrDKo+Owsk8+2DoQmN6UsNeVjLnUk02GTT7Vr3sAiaPtRhyLYVM9Ys8jwqE5Pr
zEVXSEOw1i1XDGllsc3IkN47F23z9s1R3jEQQhWAFQQ3ys2qGWdzYIZhJuf1JK8MB9JLng+x2tfa
LPwnJ7HNJzP3MucBboIadzVXyfhVzx1P3hv4xMLiW0DtbgvOwC1gQvqwD3B1YGzNKXkIT+vf7BvE
/d6LoYYoqlRAZSscJwMsIzaqa/2wGWEcfZ57Y2m6rufEZCcmgaBTNW1F75ivK/ZpgQSpfRoYXRpm
hdN4J1vvrXtdZcK4NwMqkjYMhMVWrRPCL/guiYmFltCotdorLmdlpW5sNDU67+yCm8XHKcrpbpFa
sBgrXZW9b9823pZkpUAHP+sBTuw7rU449zc0pZ0JJ2sZqEklDH2bMkmNQtbh3BSb9UbXE0q6d071
q3z47bbkymP54dyPAhOHt7efR1ZGAVFEE3fa7GcNFkJeIe5qaZXpHnaKHm2i3PH7b47Nof3Uy3gB
zHRgAO2fuqiBcTKtXyLv3CZ1njRGW9DNr23qilZkWVWBAZqxTKbQHMdgOuK4Tl5DWXBOumXpvEZd
S4K76WgxORszUUd1j4vALslsaqe8r2Lz3M8GcrXS07z0JJn6yn1rl9NXjGN0sddM0qO2Q6M+9Ebr
sZEdTS+22liAH1M90Cc4k2TopV/hzHf27h9bYxHYUQpC53F4c8HN3q18t53dbg4ubh0s5UqSqfwO
LUyTnozRTaBXK1KcDNwKtibV88e6Q8gTFmPulXd9bhfHyYNp+a4Z93KT3bxUDnjGsgi6rivq7UtN
J8dRleVFF0vzKvm7RXVdhswTUNdMNC803plU3Q/o55l4KrTKhc0tK+ujpUYqR1t42H9A7Um97p43
QwAc9EnKCr92yNzc/P0ZurcDE8pJ2kvU7ZzIi1b6prLscbcD/UnrO5S4Sn5uZ1LQwXH7gmoajkHq
3i0yuP+XK6T4i9AXLcAbGAg3qXtVIax3Ljg9LfS/OM+VdyYmm+Pb+LewXghVmmXI6SDwoWgO1hSn
2QPSlqYJ+2GMoqOKk2HYor2p59DOhmix0Aua7iDIbtDCsjXO6lq2xzVjnpPDp6vuWovYnj3w5mL3
OJT99GvQ63TYLFYYvwqIXWo7m/78md3URHeW28p6SwnH5wIA6gYGRQLjPRq4pDtN6exOh3kM9GTD
gBiTQbT3w7CRxYAHial5cRpGSd5me5dkCDe0giLmNrezJOwlm3Bji1jT7004mWaOFLFuMewZTEGm
dOLTIDOU4fAkDYUn8ff3+MfJBleUYDWmE/SudGi3dGboEq7qcyJd4itlgdG6aR0Kcq6TZwXiZYAy
I2C499y4h4wjG6O94MOTnCov8Yv3NL631cbiJGSSvuta3C/LNf52B7gRG0C4wbhPhoJjltuyN9st
Gmhzb7bk4Wh5BicJV05rOibUvMUzIgWlzHcW943RP5EF2G4tVgZ4SjHoYUT59nOoyp9dBnXOHr8m
7bceoeLc1aBMj+YgSs46XI6mg6sY9DxadjdQ0ptxWbSQ/QMQkEt3HZVEBEx3pxXP9a4zNG+swDlo
5heBRztbDwp0Xt1HRi7bh2ZyFEMTkqxqixlB7EwPwVTV1Q8UH0X1zgT29kEvJoRYLELD0V3ynW8d
R4bYAbispvIsUFjND6k5zvI0sGVgz9XGP4HQAhfqazpYR44kQDRRdX7//Pe1dzXf/J8Dj+uU0wNQ
AJMZ6jmusrePuU3iIqmVZl5WeZAslSvPwqgq9Wj7vXC3mCEkaQhfmhNDoK0vz4j6MkS5aZ4SRZAb
fqjLVBUhEw+OECRMMntwk9apnqiFm5eVh42+gVPeS/WUOa3EqYDQ5mGsflgKbup5ZQnlPTXQvdUm
CJ4huo4j4jVH/74OEVcdmzuQDfc4Y2tHxASwuPnSZW7kXnJL76d33s/1q799NFS71P3QHNCIYtr9
9tHUo9N1BG57l9rStPxgYGN2mKfWZ4LH9MYyjkbSp8ajORq0MfkQGR55IXGP+h/qsrFf58WWtCtv
y+uvuhZnOA2BGgvXd+888izP+mgVeUC6FQPjVyxre+y0+rHm2Rc+AbhNZvArBcZI5TaPDOY30Dt6
cTd5tXnGeKQzL7bIB42H6SjkH39fG3+SPfjWGB/BpuKigcVw0/YBqmhM6nHZS1WHOS5cd8hJcTvo
jwXNPdxpfyBfyr9OcVaBTNC75geiu/voGc43cMPfP9ENerRU/D5KRYA+l37/z1YIi5N4GlRcH6bG
85h7Shjnm9Ru56d60lW8ifDCxJKhS4DSkGlBU1k51MwxMzT4ehlg3OrkRJPk/uJrzQuODrJpuSSX
jRZ2rUy03eh3hncai646lZMk56aojDoJhT9a+rGyRyYDRtp52ibVCR09tFDg9o3Imvdi+25ewHIG
msDcFgRGqFcswpsVqKpOa/pRRnuggiJ5rmpgaZTAhmg/YRfp1PtemtHwyfRLp39e29A0a5kRyLZq
6semc6fxHTOyG44bnwm3L3wesQpa3FqpP97uil7ze8WQVlJhyjHar/hKjm/zsAvytHkiqR2jKp0h
3C+XqoGchbGy9XSPJ7VmfoVobonfQZt2+f1aV4o2BZCavDZdmnjayLC00hRJcw1w/C/XgwgdyvsB
2T8VX68FkoHD31fW1SvlfzY7CTmsK6wesZwAR6KlfPu1OiB9S6O+PgSFAp1xPa16Xcft9ZVQ0fVV
1Z5LD4Pcr4byKQUkJ3uLqfMyAldZ7T9KP6im8xRDYz9MIxPVjbqqPd/5pLf3Bp90sb/D1ZHOl7P7
ZlE0Maswgtp1yMs5z3cdZIokLH10V68akiLMlSUz6G1pzKV3aBO/zyDE9nr7FAVZJDZVbxuXNgfq
4OPBcT7gs2wyYMrMct9J9K2P6F2hEUg1AieZqfMuBnxjm0Anh1MkJFQDW3UMX/6wEVlm91glRfWZ
9GmW0EJpzO+6Ch3Zpp7c0d+XGua2+zaX+K6UxMYzYyzGLt771CTdofTLoNvOhKy/i9W+Lf+v5wtV
JQxOljjW87cWh9LkUhrQ3B6KtM/b80o1yU0e6J5nMjL1LbR83K80GfbHAs9exw09er1mW9aqRAFf
ETW+zQO0OjtDj5h/l+YwH9ux5hivvIn6I8jLID0VuVvQhmmFi3TmCgeKuvMkvrYQbOZTlYJd/lOK
wurf6V2tZZP+72oHjDQXq3BWD2YGABRvV7sl9N60tKg9ryLZoIYnc8KJvQYmwU2yCGta2GgxTW+n
M7GadhUC21buxenBUHfce2MG/FYOxAQ42GhvLZxMLHRqFe8kTr1liK4SY9HU9R1mKhFjkSdD9Qtl
J+nqg6rVtAuihquxyGej3M+YgMPbV6afkQS54KODV/O3TEu7Iq5j95UD9c5mWrb1fw+CF06nu3ha
Lr5GgKS3syM7YSbQ4ZJ+7CILLcmAY/2M5s5wkk1GXdRf6KCCaBvXrdV9i1omYmFE7En2MFmDm30c
G3OS3+tG5URHoQSnx4NCBOAcN3X5WRO8/IPKOR3eeYF/3gxYM/IOeYNczjhF3BxXeQ6PRYN4dlgJ
L1jFsFmTmkHjyfecOvmG9gnaVuESzgbHEIPb584utXmvx3Yttp7o0u9/f5Tu7ZwDhSL8YKKsIIhi
1XeLhzS1ju8ycX+HaZDcp2v7oJedJz5ENMrppzLLZSo3/cB9sOsrK3bOoiUePUoyuVMMzq0jusGe
BrqkTgI/odyN9v0VkXf6mtq3QmxrH2FPLtBOLVQyflp5r2MxCu4EH1VZsxOjZtnHeR54D31AtgtO
z3gHoptSGb/k0btE+2B0uFLsaWEXrz9onf51KuFHNLxq3ArykT/jjTUgiCvyAGQ5Z1hwHiD+MjE1
py4IcXLAJH29gbmrJy6oAYnE+Mm5/gsemiUIiK1y0w9ORErCHZpnJZ9LU/qIVSVyspD85rq6nzNI
YZv1TtQizs6jM/ZAW+u1Hmt5PH6alFgY2E48R+LSqFJGdxXiDI5QC73FPgvid11fr6/tvx3CfY+r
HP8hwImx3TIJeXtURMJG+ASV4gCJqS8+ltU4Wy92qjNldvWJop4AFhT2K8a/cmzc2koCY9PWHpPq
rh74QzN5huNT22sNhJs+wANnuF6cecPNvh9TYffbtB99fafJNG0+rmdIEyHofKeGXIzx3mx6aA4o
NJyAtotEYgOd6k1d23bj1CmliRNYhp+R4pIbZW9cvFHPUhHaiwrs2WX46DJyDwb29HpPDdJbFs6V
6k3Fzhpvraw1H3Hh4t2spVhT0Ao/agJp5+9qblgy2P83P1JvTKoH6gP/xbaMuj6h+bVeU/QrPj9v
mdels9WnJw5lKJF2oGj30ghqwcso+6Z7WFHO8jo7C3q7+pYQJOfu6B9TtV0/S+wGy9rHvxOPkCuO
MDt4nx0po5j00tDbD60+C49NtHysxA/c/jmF4lZtqxr92s6PMULYzk7A2GYYdKt7WsfDQIO0ZZRw
NrzR667RSZ41Hz3PwYPHi1xL+y3hgjg7m38mL6rEsyVcP06a4ob1ye3EsjrTnO0cBe7yROeE0na3
7s5JxTwAyDQzDA3bG4+zsOtgQOKjO+VnvMzG9NnTRoT/Oga/k7dzXCxoftvmSGmy8vLph4joa2a+
8L7VO834qivfLn6nscVrWl/ZWjA0Tp4bQCkNRY9Ixy44B5JG+9z3WjR8zOsx+lRXNZ9tpUUU9LRM
9WuD46Cd5nGCxpaMrgfxUvfn+wyrsOyb3uV6/aOxZwm1TiS/KkGE9weD0ae9d3TtKyLrIDitJ1VN
Vimn1hXCXhQk3cXJzXzYW9e57HqATdejy4kriqM2sXXtPlI1noKbLpF8mhWxGzTyTnZD3jGWi2dh
/NOlep8fAmvoraNb4HWyAe8D491YXl3xz6z3T0gR2/pHZ9au/QzlBFA5t2IPjwGI/Xw1/3o05kU8
5cc57fT+c665cHx6Nsa0H8qxIJxQekLgn8eJ6+y9RPnJi2g6/N9jHcuAexKRIMziyxJL96spB860
9iqRsGTQT1jwTMl0yqJuMTgZej6ba36Be+eejEJWO3c2zZfMt2uGNrONgwG+siIiP1yW0J9R3aK4
jh7SAf1kkwfWL2FqcdhyleyGSlvk0pUXzoAluwLTrUueTNUdTNU57HBYDafUxjKnwg6my3Cz3XIH
jh8oTbDJs51WnCCEi10WNNED+Si/ZqRj+9xvul1vjM9pP9g/SqlNd1nd+i+zGBW+AMF4rh03usRi
1O+x3sOAD+4+RHMMRpHkzQ/MfeN93XrqqWqnIdT1aQKO18pShf5keffUGc1WReURUyW1G/nLzllB
9mMXKB2jilkZm0Bk8bdW5vPZQ8e7teDg7YrJbu7xoYxdeAGV/dXsE/2HLcchzHUvCHWmEPtC0+L7
aiDcua076zJZo32QBlt502Mu+xkv/enk1PXHFIkpmt8mLrZRVcuL4lS/lDhgUoe10UPDtXCYiihH
3pvbu1ET5r4ZpTA3ia6+DVyXYatP/lNUa/KrjUPBCdjYEBuKdhVGkz9clKX0bW3A7WgbLSUmMhii
A9Hp59SQJPXMWbxzk2LY1g09w9Lp6ke9gVQ1B1NmbRlIm1sdDsVPDmFIpA3Cv7NmSrWnDGuftM6M
TwFpJWRREm1Q9uaXOi/Fox9XJnEYoKMct3ellnzIZ1VduMHGXSTJ3t54iT1DhJqLvU4AOCVe6cKY
xQlE7RqkaYmRWJ90KM/hFHvJnum9+DEPaRZqg5F9UuX4S4+yEZEpc1fpF9+NROnTdvCoJV7wbIvN
cIqcL6nXi6NjxBaUwoLThufcEpo95vOmaYcPszRQp+IShE6uMPHxkz6+DaM1H9RUkn6l6LGb7TTm
NccOU6awQVz30chNhK1mipdgKSrrpPgtGAJJEMYOzYnqMnyGEs63uXUR3lr0p/0cN0d0TN43R2v1
rWPkwZHY7F+NpYtzKx03jLx6ui+0ugcqt7VvZWrLT4j2sd3p6+4OOrb8IjXlVTCozeJiR6YI4RZ/
z7vCwqmy9A+FlN4Wpa5fb7pOgVp5nLxFaakcXQVUUsiekb71/MZ7KulMhiX7XD3TZYoQtwyefGYG
xOD5hqAgCopfhhrEP0NiP8nUiP7JpTd+cCqL1B5ljF/pJAottNwh2JWGM1RflJ6aXyLyzXcBtCV3
w/qSHz2cd+9KawAl67RnnOB592Cu2yrFmkTF3qPmwec8kisR5ZT7pIhrTSXDvNGAnQWWU4dJwyvR
z7T0wSI95ADmM3/FIY7McYaUu6b35k8OBN6LmwURu9ttGEuN9q4xtOyOdCJMvrQqOHruDLlfOsuo
HkgT99Eiy/hNr+vq37nwxGMXwIw2jLo558L9bCe19cGiIslKbKBtxvk70KUh9FU6h5kXTdvaml5Q
nkWv1G0jL7vHNyM12peyzdoPESxmzKUm8SGe9A92neKananmJIeqO+VtZ+CnVSyPSCASK+agDzMz
bQ+9XybbaupfmG3FT1bn/vL7aeQ86oOTEznT0ZrG4BgRkxxvuMU82NjZ+C3Ft5rBU3s3JJhhmuVo
fHdrYzY3nRr6sEgFEZ9uLz5a1sxp7xAgs+mG3PxcO7PxIGq9/1QEsvkUcFM/55bIiJfBc+Uh7l0m
MmbR/myyojjgcQehh22AcNhLD5URoKh0EXT7TmmFTtJPX8bUGTYsSRd7xcnxP5qxK/ZRBKl/5jih
yhLyWyC6+ctc0XQvI4NsF8DCY0UFQfK1sAsaNjvnKOxij7xJDZNMoM49aRXDi1piSRcbTato6w/B
mHaPzgDxoJsp/lnc1qMzMmgd+7g6MO+fGEE1Xn8nEyf4nCYIoTF0MD8r2TDtYoL0U0HuPCHWKP9R
rfIvXk2aTaiZY7NvvKIIK10lDyiI7NDVJp9YB6ZcjItr1AFx323mIetCYeff80bP72QtJw3rjUC7
06bG3qQ9vVMGeHIw4yE/6MGI8Hqs+geFvwEOAHFwX4hYfLG7JtiPOk9EoU14TcVch3UQz2Tm5NO3
VPYEscVF6u1SwAB9w04G8Mwz7+eQmQ9IfYvXAgPRU14NRrN1GzCZkPLSXlw9iQYgsh3NQ9rLvSFz
47sjBHVdpLk7IlhJ42Ku1jCq8VWrY8WbWRCIPW3xCojVY2pl3dd6qsunLPOCaWd0dSJoP9Jun47C
f/E8mG1lpY5FVNqHiGrmi77kfgmr32VT7oWDP9LEG1WA4y9RXmbBwc41WT1xO7ZHLLimrZt35V1K
LbohdS7aYGWX77l0sn1pZfsgd+PQjhGojM5MJ9kZ9hGLL3ngOT1oSKQ+GljudJsIvOhBqxJsBhm9
AuTotbeRdEOHXHWvDsz5g/Ls9gSUF+yKILbObo6TRBpXryNHzEEfpnmbOC5kC7dz2rORj9+Q1rn3
1BQP08C5gBZH20NcOVWxMWzy2qN0pvwMcQxqjx3eSt/pZFDqTfIhojhbBq8ksiJG2ActmOtAQ7Wl
BPC2liva17qMsgfcJfQQbCG7L/tWe2BdNlQ+3ag2nQuVbBTodrTBJBlNlkP7G1PD4uB704wLpIgW
uKcfv06W8dMRUse2Xfvsmuk3VSqmVCPSeoLnmuqTyuSgQuRO8Q5btuI70b/FkdrVf7LT0v2IXUiC
Jj9t9gWs7Y3wRjoCMiAe4VaBAY5+8jOqhHMIIuL5yBVfZkYTyJBvFKgDO7d4YO49HvFhwqLDyrmf
YvWAY4QOdTUHpLLS9iEDl7r4qMqeg64nhNRTmblJxyZ4QVDXTEfZ98m9bgv7wzJDP1uytdBYuExn
BnKZcOCimHCds8ZocYHDCkVGXTBSXo6GcWrs3jhMSR7BObGTZyNx64cKMdn/kXZmy3EjWbb9lbZ8
R11MDgfMOvsh5gjOkyTqBSZREuZ5xtffhYD6thikMTrrmnWXVZaUBAE4fDhn77XXQ1E8B6ThrooC
dEQtEmuZF456q1uDeldlVrlQsEbdlJHWHkhyK/hEmEYMhMdPTDbjVQiSYFG13rPWwrjt6betTDv7
atkuqE9k7kvwFDEjeoAIwjGyKtxko7dts/QEbhIOXr4PJUSBSJuHZrxAatzugzBn7xna4wMCsuRF
s0rlOU1UboDe0wVKqODRcAozWYKZbpahxgkhbd1u18D4++LmQ7BtgFh9JZMvuupE0V6Oga6sEPen
G1mZw+T0SehbpbXZL82kU9dOqlhoXWyv3GIlYzoL3Ks8ydn7cVJ+KnQ3vkp6ikG8DmXS6CZgsyJB
N9cNBetwd2jxJvxQioxxKoObTgz51z4F6hl7VvIl1X3BZpt9Q1R0wDuCDmKEwbcibSxJDk6z0mn1
C2vw88M41qxgdXwlOEt9Ar6Iekgx0hW7dPm9UGwfi4crrls/hJepBNU3VMvxs2ICVudzKJVF6qsO
AA5vWIyCX7joDchBOSr2Fo6hvB/oU11X7LrQ7Sr23ups+7JsIGllhu5uoqQcL3S7Khd5EMsF6Rbl
BXL/EryHCaUi1Czqmykx2FX6orqGcW8RD1ptbL1xV6S8DCsHMwEC+tH2n7TEjg8h2YErtxzFxh5l
u/aUPEJtqxqrboy+lIGEIo519sJjEkOVlaf1qtZr3qHROk+J3gLFC7DXY74U9UGLQm0tpQr+b+zV
/BZCQvgY6RJbKwS3JXLM3F7EjW9u+rAZbmCctZeqX5pb243y5nmMzHHlAolaOzKM10nNbg/7YH0w
/azw78k4FRvwUARsJ9WnIVDtLQntqI1q/0deePVT3CfhN2QPzqrCurjEra0v0YQEe9klRKJx7A6I
5c4pF0oMSKbM4eCMsTWsR+rAB9/EUbj2ojh9FFHuUBk7CsAw8bL26YFF+SRpGbX3TiW14nvTIhS8
yczYdC7wrlj1NTxZLPpeS+Ligtogvzxd7sDdlk7kpNfdsYarwm9LboljJKsrb1s7oflpq92K/qMH
ZN+VWbbuxtBwdhFsAOzHeawFq9oMjGrZcEaKHxsqOVjzj/qpEZWMchFMjnOSPcLQ3oCunQZ85YPs
fsRklD1pehWCyFVKJX2i/Ty0iz4wC2ud9qqdf0q6QbmsWpMjdeFElENLJ6OiUlIM7J8onlAOMAKR
FVu1GZ39COXU2wZG7Vs3SuE7xsGNqLnsZRjGP3Se0bqsqK3CoBKBejHbdEh05ff1GCn6Vo/bJL2e
C56BHVnVKsoLyItT65PKEW1hSpQ4e936kBmplW07P/DSh7qn5XSjVA2/zVxjTecqKkHGHDD8sFdu
mqqOqdb2hkfcdgKBi/m8SFNj42kDlRdW7/rZGe3SvQiGZHqVxyJMbFetveyROuY8ZNyCX8qM7fqv
/lg+Go/8gz6GY/q7QNILn42cUlJwvWxZVc2dlQwMg0btB+Pg2EVr3RhtRm3LiTzKeHGhY9JfIsac
GDp1aCkXVgdn8SEfVVniT8v7de/C6RAbFfpE+iSIGB33tKCNcFXJgGJ0yRmIIvHxFc1vvcYV7NaL
HG9rsgHbSaVpppPQHqI4F4Tq8K3tSem7Dr0o7S/IPmggr/RVw9/UW4takRIMVfEz8akb5eyge5xV
k3RwZ3iO8CecDsIhNIP8tCxQpw49OGDxRRuaqeQdp8jKNx9X+t/o2W2aBxzDaZcaaOVQZb4uCZda
nikNRcP9bPlTPRaxK28yy22dNu+8JQBbN18WmEnty9ak3nDFkl69BLIoxh0mzkTihRFGfnDx56NS
Zcusoo50KDvSL4kpoN9APXfVXckk5G87iMPVuZt4A5GErk2eEpU3ytsc107RHnRZe4dJtTs02HAu
Oweozy3xVBI8i9INnDT1NrYpEvpDitu0RZXOQy09XK4OWFr9QSZ6ru9mJDKU7pyVNwmdZ0coXfvJ
1H3TemI+JIKvtVz1hrtKAzYP3VjtqEpH2kVBm6a/o3KHelrtR1zNyHPL5pKh6lSrrkuhWnBKLSbP
+0BhAzd2VxCzXJRu7Fw04M6+1HAu1TVFPqpzdD5ClVjOsGhfaMFbxcGylTZFpDGRUzArFyt6fgbA
Msv2NigGvPTJzYjD5IcPSboIfDUdfpDu0etUFd1BsfH0RSMyujJWjH1ql7wb8NAU5GUh6HzPbpOq
N3g3s8GyStzsF915J/xmB3LgVR4Vf9HRBGqJvCBiB2NeQI5HkBVLNdX6ZGWNoxy2PvBV7jNuspTK
SQo6b6eYIkjXkVfgXW35vVSK5iFHB+SE0cHu80EhxXWSOiOfa52LQMqRY/Bs3SdGIZHbTElcf/l7
jAFgqtlzVcynn3Rj7LzrSWwfLLGUKcHShoScUxmjsHXh0oiedr+s0ms6CC4ZDx4WuSUpWJa/biut
MC8DgcEdjm0wlHB+lXjXhmZV7monxxWWyLTWIZ1jcd9T0oMvCm063kSSeXhvq45CG/joNKKqnI6r
EWjwnZOEpEMHo2UgsPJqYklM0iPu8KqkIalpdZrssqHyvUtwg2F0iKraMbYzQkJnfaG5wD4OuBEI
pKeh00hC+O0iFc0IzLnses7ObgWZKSPhN/4ajKIJHsJcEHyYJllm3/Syb89JqN44g1BSAO5TJyAW
PZfTPnPdaDECOAe8FV1s+xBnVXEnmC8eFWQ+sCJyswt2nKZj5bm2yWJZuVo3TLl+iJ/XVjcgyQlz
UL2rIFC0hk08W6GrofYYnCmak5xojjJKbpnRs1trwgbtZydYrqMHW9q5K1ZumFp3ZqeIDRLGLNlm
XO6Jejr90tLOEDmfmRzfNJcEb3ACUE2qPiQAJ82lBrIxaYBDyzkli/yd2pT2fW/1eXXBEqf3sMMJ
BFlgA072pLz0P5XeRMNU1hBoGWdqDKSXA8nkpBUjEnIWImr0TUeC1MjKxNxkKKTdfvxLv9WyA4Gh
mYyRgnQORJ8nop5S74xGRq526BT4wnvycvNsiygA0GoRZ9HnnhhgVSxUdtF8b0NSUssB/3lV5l3D
Ri0bIVJylLFYTPkKm8ukxbpLPG8aNSSSKN5BQqkb17mwbXeJ2iz4ClqXTRczPfPabCanI0M/p0Lk
A01Y2FjAtyMf22+1TXoUBzpoTWkmqnVg3lgURx8n+VQGUHHIM8B+NUbeNetkRXmEDt9XJfYH9wff
ihwB0nV1dVNFSaYsP356pz4UR2fehJoBfgyCKiKCk2a8VxZoohO9OcyduL6RlXXneB5q/blz1B77
NvPy7GhJlDMtaOIeqLjxzNoXTKYFGkBLsua4vY9/uxPBFlJp0qE0k8AMQsj4JU9ljGI0crSfrX6w
j577PHA8uY9CHwm0FdT5umBHLHZswJnHYRDjopoxB4U+BLAjbRHci6Gohp1Z9MCvEkWpxR6Wl0T8
xWyHUcvvu1UvjLrcdfHYRndIn/LoIY45uKaeSxLsx3f0xo6GKBnhv0D1peEj5d5O9h8O0B5gC9Zv
CMyogv/6bFqlvkGOlxNKqHgivcK8m3kX4RiH9sEvZN9dtarTyKVdgAqk9xePYt1k4jEHmZl6C6dw
I2UjqYKByilqZfwUs5nhNCYmdpSq5FT9kaSkX6MBU6ruj5TjOrQj2QVMTeYyBBGlPy2vkTRe8ngw
8p+erSr0Q9hIn5P+v5Grgbxy0FpoclJD0us9GXJQhmWudGl6cKzBoB5qRPFBhYX0WGHHi5+kCR8f
RX3nr0cnDYIdsH1Pu6aSDLdJz8n4/C0XzHEE6fcITLqbuev88at6o1MhtHmaD1lKJ+QgH+PrV6Uq
A2wXpZWHqLQ5EaCpxj2XUJKH6WZl7HGF0dOe7ukW8r+0EPqePAVx9ncZsyL+ms8OH/9Op2sS2jNs
Y7RWUdGhpDvdvTKiEh1iMNBfLZ3gZTjiOWNoYekE64BALcKI/Dgdbuqy4Jzzb3ySCBCkNIHqIX6z
UXbyWF4/lTLU1FKJs3RPRVjaTzyltEbsPA4cZI+9X8q3TnuPEaflF5z70QE0VqCGI3iXH0HgGZ+q
42GD4NXA/gJwokOjFXYaOQgXlKbRVxdOMKrbCJ1FdVXFgzSW87F23rQXNE0H88xM+DofbLovGzGZ
QQYOIWHgGE9kZSkpApZBSXlfoMCIrrBl8OatpCutQ1Vybn9yWwflwMfvUz99oQ4dRVqDumaiUeH/
T56m0flm1WMApoY3ecQrE6f/90EOtn8IEA+UWycMXbwetGWDu9kLMHthZq7XHCSTj9TvNmoP2egy
J63rNiRJ2rv3FaPyLrJ68I1HD0dChsArS5p1Q95rs4GWVuXPZq8V8ilLwrH90srIyFa+2uELI8QA
UnJHLhcAj+mQt/34xl+LFZFRAr5AcjXFojoTDvBkDoCPiGQYfdjBGeit38tan9ZGPXG6p1kb8fHl
9BNiHJ4bSfibJjT0YhgzTh0Z3WCNGkAxDdXWFIUSHZEridol5RXXI6YGG0MRHOgSIXXPy6axF5Yb
a/Y+r8uO3LIjymvUobNew8aivJlqGGpzlA0CQGdZ0omJPc9hG862LPtFuEREqQzXL0fDj2/luOa9
EjXBN0GAOmloOfsR3PT6AyQesE1QKwPk1KDS3HcadtclFA3PWAcGm+EFwZ2IHxceSNt6oXpKqm8J
2UYrFua20d7bGeETh5CV3kN7G5SS2CBtgo6KSpsqKHTTaSqIwgDtBgIc0ZnA6H3Z+OxsV27tVfkC
VgVitNICxr0xa/a0CxsELkKQzojd9TzxlWmsKHsZVV50/d8+LTWs1o1u1fqDB2f9XM4jni9u/c9H
YyGYYiND/pQ+2cqOCXl/hEqOlVRMKtPudqhzcO16HhvuFqyp8nmmsBVHVEbRmb650/Mg9K5nOI06
NEjTrOMesOkojYNupuhxmxb4tlYgpesrOol5UCx4eF6yNHsfonXgNhadr94e49/VBEHmgtg1bg8O
tNK96ns7NqaxzoRr381ZI9nxU52X1aDTpkF/dGj15iCGexA81YCwjwLqWuRq9jyx0ZGdHklxUeMi
Q5sdG5nigGSbj5DzfIDgnxdWtoCD96abJ/13vUKkYi6m2szUagiixtz8xt8dVYEBNkVwKmBb8dWG
CEqetaSrCqy7PT8j7yoEIIvGbZEHETAsEWQeP4I6BYj7ybUb5BGJ6lb2NYkFk5j8SIWfD/tgKlHB
zuJDtrvsQeZUgpBuHzXbmWziZxJDyVw9mIFgMxxsFijPpr456iAFfuATi+Xhrdg6+Naj9YxzZQsz
UfuOaT9sh4rq2dVrzgBdzunkLjwmqsS+z76fmrmDCAk9RJJezFcec1Bpyso3hx6TXXHMmppjb+bh
2igOt8Xmn8J7Qg+jiJaDYgYqx26v1rVtW0vsdLPUd3YgQwTjV9OM1odAGAVDvYn7KcHHiYs0o6SU
dv4dUGp6gPApu4rPDE5SBOHXrDm+xpyc87tWTzEKpjUz6DrvBgl0GYvVNJh10veQP2CpRAGC/GvU
fyUam7WnmAKdXPnSa6y9NUOYZqO4sHmdakQjp1r1eBvk51y4pH1kfhZAs1OUFjNiDh9rkhM11qWh
GBaNF/xWdrWGiRHr7UJ6CUXoWSgeHUkwZHXxGmykcrDsjiit9sjKcf1ohC6VtFNqFElohIUaRv3d
R9P7xWyqsKGZAdgFguDIC2GHDvUkPdIyZ/e1pQUTdmvmDuHNShngXeWDp7R7ih73hSVLkkvjIOnW
4Go4eHJocNKdmjQeyFSFCOx2kQ0tcCsEFGxbwVHwwUi6N89e3+U7GAWErMyjxU17aV83rZq/qHhj
y5u6QIu6DfXBbR8mpmD1bCr2ZHtOjn5TnRZHfTHC4yv5/I+UshbelPIjDTuBsKuMgk+EOKjQWXMk
SgtHweaw61wr9JZu10l1ryGPTA+yxTu8glJYgvSwYUtvU44d4fL3DEmVK1rDsKhimCqZD8Mv1z2p
P/YgMRlTx4CnniRRvoaq8Dl+qsfZQ7rl9IHMY5hUNm7e6yZXth+6HqWppggD81OiiYoUJVe7Bd9K
JV9CAxweu5SxdOcBoAIJKGxjsFb06uInC6qkd6d1XWuh3ALR1n2XKjKzJaNEmL9mH4lbI6ok+HU4
ZEjKbTxIqAJpq09AmplLRPRfLHiukwH6WIabH54Jl8pbBr6n9cwNBUlNmVkBWnbQoTMIqID52EVH
X9kRcR8MuO8Ek1U55IZ7jSqul3ddTy7WhW+ZqLB7l9WSRozhZP1XANQyaxYVxNPyc3Kcs2QpLMKP
WwIBugXid+qVFo2+8drg5xqsi4SpfJrLWtExwC1oGs2+IrEpexloYWdXqmoSdWBIm56uq/XtDnbD
NFo7vWz0RW4iq2iWNEYLf2fxOYgJBGqYYpFrUWVWC62qhgCBXT1ZFUqy0rcYKBv1UkYlKtq+bYp+
y0xhVYS7BEN6gY07yXbOUI8xE4f0C4Lqg8wHVkzDdNPDlChX85wTN9U0BQqDQTTzBl1JzZb9a1Hm
a6rhQ7YVLAVfOWQPeMLixhl/BBIhKRwZgsH6Hea7Wl3YzLExds4xKXYlTnYauDUN0W3Uwpvcos+D
O5bZamYu8eY45Qod6WBQM5ygiwFiF6VdRHmatJcmZY1ga5h8CxeDcFnh5BHkp+lh2Ox1E4/GagiK
MCbxJlRz+npKP6hbFRqzb8LeU5hEXIMw1c9txdq4HtSsfE5ocfsrTSAm2YUdg2dDnFULW0YhFmcJ
9lMw4sM2b4FzwopcUGCe4K3hQFu7Ldj12+xWptkAtR7LJOP4uEzyHzbVh2xNGEqif7edYfqMpjm+
vyMrw8g+U7sTzXZUjKmS3clG6N4KMaoi78CvmW56jdOO6EE18cfsFsBtIe+d+V24I8YbJ9IoBi2K
LCVDYYNskl7fAmZGZP+SateN8dKo42J4mBlbvoaTd+nLJmFXSSDTKFiXGAnGpj/W0H+Too7blHkL
MTP35kC7TqWMj8gBEeS1Ow51e+cheQk3SSEi875l2TS3hV2WZ2o0J4HjHJxsTXUAWVE5ZIdNsfT1
ftQzOBcL9Glo+RRdfKNa6eb4QVuoFaxVPhO0lSn7pMEIuh78UbU3VY3khb1GJ/atn2Q1ssoh3PpE
eCH5afR2xXIJCj8zjNi8UtxUc8/soU9taASnHolWNILgjNunxmFpJTppSJFHzttAgthsmwstp2jW
tvRVRpeaJqsiruklJmPk3wY4/qszB06iWU+2q1hCwRNzNrEBuok3Ty6S1PONXlP3IkQufqFZHtw9
f6jrCu8m2/z7kkOF9aVKU+K5FlqB7J32w2TRmc0ks4Q/RCSM72Te4udByxFqNoXMNTslcEeMHax3
sKFR20wGkixNC+CPqe07hDdMTpXw2L1EB0YZk4qQVWym9DJnrSpMJ4d5dSrLnFNCSY+ke0IcZ6l7
4DnpouGzMaaNcZ3fGo5i6Q8MGalsQ2jF2QtDv7vlITQ6ucJq6a7n39PLe67q2TXtXw3/GWJxI+m9
B+L9WKQMI1c/96YFmbMByZ5dJHpgNk9DL5RqPd8CXU+alljU0vAX8n40nnzhZiIO1DntjqgRNXLZ
0XuVuC3NXom/xR0y12XY+JV/pVQY1WZptwdPAXOOBdSWedgy3VvCr7RtHiB2hXKYwOzYqFE7Thjk
uFeWIsZ3oS5ckniybW0JDpNz/16n9K3f5I1GFzhsXfwATiR8jb0QUOFbhpVeknY6aeBLK+CuPS8Y
iRjsyox60tyP0nrFEV9mLw9MqVb1EXcJ+9JprbDfAk9pByZNpHzcbCAC/r25/jNUHR1iJfUUse6s
JLK+ULZAdmtMR62bWfNeQ/kRX+Ym+WxgQAtBN145VjXsxqPCVasiGDZVRSV/OdtG0g6794FOJj9n
/nf1o1937j0TAEPvGWgYry+uBQNlfpWGpVHumc0/dGYYLiwTbvnFyQj22CRo4ix1bbhene2j2NXy
HbrYybVw1OtrdkBjvOsbT9lG9ujra62yKKfVXq6GjE3ufjVrE4oCA1y1HMnWjHMEaWZxr/pxHKyl
ySpwBaY5dUn70UNnOzqJKbcBET7RBT3+tDnAF2yqBy1BRPJIUFnaP3f5GAnIQVNgWFKYHPrV0DUe
3Ljqlf0UobdHP+ncoR8HYraYX7TXE6W4QQWkyJ3hMv4mrTQFzsuypBx9ZYSyND4ZURlJe80La/wr
36kMYCU1PiLiPPOhCH9ZFHXFFxqKerePxtZKr3zVatD9zQasMQ357idDn7zx/MBl15yyHK00mTv1
Wk9FrO8YAX25c4kRLLbEs1KFXASpM2xRCaXsxMCAljsUvF77MOsO6DfxwC2l6hDlZX6E70bERPjs
1OO3OHfegV5PnmWfLIX2fuR3SmoKjgV4nd9mNR9UM5O3yRD6zOaOT8Ew7bAOz8zWx272n8d6pgvc
/BTMdQsnv6GfrjCOyHHPmpBQ49D5DswMmLkdynoH2kaCaiEsYmFYtKrZFItC3adUrL6ERlrGa9VI
22bDJrjTtiQXB7d4DlA/Zh7D6ynFqN+v+qInLXrKe01gx/Ld3KdK7Ub3SqVFBY6Mqo+3BXjH9saY
3JArwNZIzWSrOS9mkdZya5R15T8jtAJ6hB4JS+wi6+qWSMIiEeHKIqR+WKmNo7lLJYpJqZoI5Jax
aEVSqde+H9CZzd3Cju5jmmzF0mM4p/ucMzyOjV7vrUM+uH2+nErCgK+9oFiyUyROkWhV6zouw/wc
1UWcliVtR2ObouOtJE2cYvNJWdLWxzAa6Lrt54fLF1jo+JvdF6pGbb+gO5gDFY6DAJE4RWD8ZN69
a6C3XITssjV8L4AJ1jnCc2g7FYGQWZuxrmfT/1AH5FneZu0om3UNaTZYWElsrXjDfrooSYEKL43e
N3BSDokRHCoTwliwbNAwaMuka7vsyvNbv7sPFUxdViaNeiE5x5VULq36wUPshDAHZfuwlOQ/UD42
m7vWLZxvdVSpwV5vB7HpS2wZyz6l6gjvizeMsDXjZBeqnVuv+WqTRyv1UUFSpRzJJRiahDaRL4qr
zmX6OJB9RC9QI615TxhDUC7dESrpCtuNmSGSidrvduw0e1nm5RmGwVQYffUtUMQkQhF4MM3ntwXj
xJuKTlYr9lmv9M+BOkYdhyYN8EqOlmcEesT+CxlZX1ffPi48vkU28cJBQdr42zEcO6cZFw0mlyTp
E+OAwhYPxOB0RJrNEQFHk+rSoyZk7xpDNv5SOHYNy87V82/5EeQ0l5tmEL9R67k25Z+bxScT2ZS9
UdVUgW87Adv7Y4pTgnLSIWmKRAzePa6G22zqHCxmmzbSarW/cPxGGz7j38NfEIE/5DyWR6HVPui2
Ejy6nGuNxVz+ISWcnxzKltmwRYQVbAkr95LLSMV5Bqnx6PGm24DdJECHTH6mnFDrOB/5T+gOk76R
KsEPvyLRF6dFqsY3CpSCB70ZnOfCarR6VaE7PQy6YV5rTppmvzTKcGg6+NZfODCM3jopRqZIn98F
+ymVugGXPMfALanT5aWImoFZbShUxBKdcIavRH2MXz5+hbTyT4YPe3SETzR6VSnYd55u1mujyCsA
U0Sq6Qr1G86BnIHobvCLzSW1qJyAIlSvx/SFbVvubbSG7fhNmFXgyWewFrrwNNkLwgZ/KVHrCZL6
HHdcw8zOhtsgdNH30W7PyXrL9bj6HIdJL0hctoxwYwZ4ti4B16RyHeYS95CSiKpdcJgizW/GGWZK
KLp12HEfC2TtpnsDftnwHtCVqWhICMJC4knDXl+yUa2yXdtnqb3w7QkbjX2Ec+dvA7lSl/l3enjJ
cCAvd9ypEMCxbCMKAPEZj3W7LsUYmtdqjCACZko4Vetn7+Rccg3aQguIEaSx9TjXPZvUN4i2Idb4
BgnlQJpRVDsIWW22d4u5WtlhBPKXCbyuHwwvFO7imMhNRE1PHVYoyJJc3ySkVoFVQW2gLBtrzUGa
ohiy1vEbo4kjsgkNRqCftsoE7RNeq+8SB2fzM6AaCDzmqEDwqo7/7inATH6jHKrSLX6FRgeT0Wp7
ay9dBdh+DNThTpZmk25nWhGFIDau/GLemC2IN+96oEUF5SRJ3LYLvkCtuqXS9qjJVSpV2gZu10rT
Y5UekVe4iK0dvdrQULL2yljq4db2hU9asUaaxaV79FQfB+7/eRXeVP3Xf/LPL2CjEcj59ck//tdj
lvB//zn9O//v77z+N/7rKngpsyr7VX/4t7Y/s+tvyc/q9C+9+slc/fdvt/pWf3v1D+u0DurhrvlZ
Dvc/qyauj7+F9zOb/ub/9g//4+fxpzwO+c+//3rJGmKv+WlekKV//f6j/Y+//8II/ccXPv383384
3cDff+3Lb2//+s9vVf33X5bxL4C3U2uN5WLyiXMG7n5Of2Ka/4JOxgyAngIdpCb1v/6DUljt//2X
4fyL1pgJ1Y4O0/Sv0/KuMraaf/+li38x57P/Qhw0/2t//fdt387r0/y+eAy///nPLK7XqxjaRXpG
qk6vFVqKBpp2asb+0aghCFYi9tP1dRI1uXtoOcxd+GGluTv6QobzVWRZLnd66tXqOb3Q6x7RfGn6
uxyc1OkEewTa/XnpYgxgwbqM1iYAlp+GlEBN8kOpBbP/+ONt/C9uE3o2lCEUH8KaGMqCJ/3nbYJh
wSjiWwOTPjbpqjJ+BMDeNiOn+s8a5+Vr3wu7M6Db00d7vCbaEt2w0Pa86YFBaaVbm+DisE2O5dLo
i59KjWUKvb2CVDm/t0rbPHPN171z2hzcJ+IrRC1kF5pQtF/fp2hqZgwTa5KZe8QtuHVo3BBqr+sk
MPXxw+R1ufv4yb53RVrIky6ILAUAz6+v2A2sYkSeDivRFRF5GZh/EdjpG7Uwuk8qEu7tP74eEjOI
K5S5jKlv/fp6FU0goGbFsCoN78Jvyd9sfR/kvBfsDVXvzpSG3nmHUMtoZoLZM2GMTtvzP8ZoWTkV
kmydU0NUsA/uhxtMmVdBgovNSsXOsP2Hj2/v9bbg+AIdxig7VkTF3OTJfn8Y8KbFA/kugW49VW3o
HMQ4JGee4XsXQXmNZhJwEjvJk2eoE4NqWhX6wBEcnLdi8cJQPmb2udDHt08PHQUTHA+OiqR5Svkq
0PqrlqEBB+7Ksd6ygrbBDcksurehp0dRK8eRH1+MYcW+ZPXxgzy9NtMqazIYTGZPIgKOyMI/3hx5
70la+OW4attBWbbodp80v1U3LsrbhRek4wHANDafj696+mSnqzp0vBFtatMYPRkvYzS60vd8DHn9
5HYnasMqlz525HHzDy/ETMbcTSASyjVu9GSc1ApeSR9x5wrUk7fofD+90+FHnFHFvLmdab5EpU9w
mIU40T5ZHaStdLHChmKV2Nrk5nQqG08Rscz/8DOTnN44M0PM4oueLvT6M2sLK/fCjDhgAeLmh8mc
ulaxl99Q6WguUhYxjGce4oaPn+EJMhUMuYEKRUdDBf4b6eUpmtBu3NirwqhdWfoWthD4rLWs+q2l
GztwJ7sudNZu3mwJBTpz5TeD00R5CBLSthAYTt/I6/s1m6FSSDDD4CcN77IjlmtV29mwyElrMdce
uV/QGwatvv34hk9XXDCMugboCV3GBCc+xdPJ1Gk7CuDqyrXLYcrYJfypWYTsEwlVSeEbnOlIvBk+
XI8EIECwSEBUpprXt4mOslMLV1GJPS+0VQxveuc6UXjmU3hzV7QRdaJIbHZDUy7IycOk/sM3bcf2
SsL+vDAtI/6pYGgBgRCMZxa79y6FSnfCugEu5At/fUNKaWZdP/r2yqB6uB6BxHoL6PUBftqaleLM
KHnz+LgxdoWc8qc9mmadTNON2Sc14e8SX5Aa7cGjuPhb+/IMyui9e7KmCgbTJNSBY7Hhj4kS8Y3P
UciWK0IA5UuqZtmLGVbA/2MdGMo/HIDTHeF2mD43cLFHMucf16qpQeciRiPRwr1YF11F78OCbD+2
/XBmrL/78DDnIOYDeklr5/Wrwk00htbIw9PRU5OTYVKflkn1TyfI6Yb4niBpsSEH4v76KnolnI5q
pr1KiKx6bNM8hL0Qpmde0ekeC8raq6uc3IuVGJDjBMMusXTlwgt5WIOBP55Kp4GCzo+fPn5N2vQD
/6e2xcR4vCDyBn06Ywj75JMqFdOlA8PDK626e0KeEzzASzYukNJEWPEt6DR8+hubOt6hRE4Bdasx
oGw33SqMcLZ5bXRGrv1mxpx+I7ZgaICnoXOUCP8xcvwol+i1GTmyavHAaVp5mWSa3OBF8Zel2vxQ
u1L/9PFjmL7mN08BoeJ02ILwd1rtbpJ0JOZIk6sefsxC7cS4dWIYvrFslE/gSu4pAXZXddzL3ccX
fveTFCarLoROnbXi9ajywdNIqjEY7gswTEiLxjVeYagdgSrPHBheN2B/v+k/LnUyRdspxLhu5B4b
ag+Xvq/dE9gYLfxU4IQwkp0N7uuBmAYdpkGWnXmp736jgshMjrqYXOTJxTM6MH2n8FLLEP1N54zG
dqic9N+ZdP7nKvbJNFp4g0WpT8oVcLT+wmx8yCmOnS9FbpZn9jHv3tA0ZTMjTHEEJzeEH1Up2DTx
4nSn3aZSZl9RwJw7I7w7Li2cC9OJnVd4svdTmoAiWshj64WFdt8Y5YGKp/cZY4X5LdNEeuAoL7Z2
YepnHuX7VyYjwQLrPo2ak4FJECLYFa4cdxHNOSj82s5SA2Ujmsw/9IUJw8MKxk1XttHLx9/Ee4+W
3S77Qz4JBzvA60uPgYpVAQ/AKjYC+TCmlPcDvffOzHzvfXl/XuXk0Q6y6uDxjnKl5Fq4cQmxXBZa
VW4CGvLX/383dLJ01EiHKU/y5dEkq/bwV+i81415Zg/x3tIhKT5QhHAsy7amP/9j3pSpWmXok+Rq
KGAEILmH1gOwZqVJWuCL0c6qM0Pk3Sf4xwVPlg7VKFVRB7pcFVYcv6RCp6PjxsGnqmuMf+Nro3JF
U5JYJXYTJy+rsIkM6AkoW7VlabzIsh32ZdfXZ5b4926IQoqcpN6sQHL68z+eYFGZOPWBIK4itGVL
TrruBQJQbPy8vfXHQ+LdS+nkt5qcyXWQ3a8vVfqq5+dZaNMBsPNFkCjZD4ROCTpmvz6zk33vc5p6
i/T/2cu+GRdkQ45Agljha4NoCDUvcrr+IjozGN6/imDJNk3NYBP7+oZsByeHXnr2ynJzscEzmF8O
WdfsP35s565yMisNUcURRuENETHNLO+1sIWNLPm3roI5hUoihwhxOg5cGzFay9yXFaNcVEjpgBiE
wZkh8N694MMAmErV0OA8/PqJRehVzBERw4pDsolL2UuY241zhZl3Bhr1VlZdZB7CsqyTq1S6aBpA
XtoKUwtWibLXSI1yB3LckSV7zpnv9O3V+CrY9DMEjgWLkzkIGWjURBCDVkUuMGaT8dXSHg07Vdmr
majSM1uat49QIH/juMQHC0j49ECj6YE9qKqvrxTc1Ru2UuWiIfr0zMT6zk1h6p62oxqPkJX49Ysi
PhpTGBXHVQbHF5+UzI1yIQjqwmpFXnr0j8eFRZWcEgV1NMR6p3X6NinYUkREUqIlEz+obWG7GtK+
O1eJOf7erze92KCmcjzwcpMS1sneM8fuMuTCFquxHaLuu5sWViHXddMXct+pLXTvhV2ZRvTZHCRK
HrU1OsJ7Er1MFqHucpbgLMCf3FPv1oNNxrm82EAqUJ0FYdlOuOTPtDTZSIJUXCrjuP62eHzCc8kv
b1/P/2XvTLbrRNoufS81J4sm6KbAaXTUWJZkS/KEJacl+iboArj6/8HOr35LdlmVNau1amV6kGlb
HDhBNO+797MdcmforXqE+7JbebNdSEi9b4bO4rww8s5yOXtK0KIJmcEJrpubP89Ab1dZrLGuQz3V
ZToFpv22Ic83hkzDtuOoxm1ZYSbQisdRpk0ZJfw9n67kHOf/8q3imkgANmO8gWPtl1wNNEQZhAbh
R34PsfC8VZZFYKlnaTm27xoWw59v8e1b5VFJJa/PciwKOZSP3kzltp/N8GL4zrAluRQiMK4/4jsy
35llf32SHpEjJJmA06Ai9536/9Nqq3l1lzdDGkda6UokO2XrPi8Vw4PI3fYLvXlDRf/2xjzf2/5l
jd9ybd+8yBSBiZhczZgXWXXHtq/zzXLjvfP4eH3eHmE5zvHjxRaxRanTst5Mg32H0YQGELgfNK/F
U6k7mjy6HpuXm8xce7VPpD7HxJbH40Oal7AtR7P4UHaV9yGZLNBqWrpaWeBCe9IiEM3DrcyL+In4
BtATnTaQd4Po5WEtknN0KHd4jTCkmm7sBQL5nMWo9OMro2Jn7uCmvGajC05qoPLyOV3lsANDk6PX
0PsbzfRlHaxG2uF81nHnnCsoa9HM3io9LuNMj65Aw36FNMOugsHJqjsbUOOBHHNxphNiAUTeze37
KfHRVMRyudJM+dyaWgZNeFx18KupAYxTLoEy+vyLsfj9edu75bXS0N4FWtOld9aYMUtYNTJ/PgmQ
v7iNhL18LWB4ZcEoluF29kuU+P60QD2d802cPEkNkmWjRJ5FS+Il7SEplJPsdBgyuAnXydaC0msV
5TqxHh1VeeeYtCu4nZZbhqkm0FbZw3qFpDTfufbY0XvvWzNY4NKjrEX9e2lNY7NfBNLUYChiEKyW
qHRo2/3mQyMM4RLvlJWHflHrj248zWTOUxEpkIyFhd3rcN1zf9xraWo9C3Myp3AGsVsF6ZipoGva
JpoSE2l9yn7389C6GoRUw96eVJ0k7lWaK4WkB2xzFaJKSb19jCQzD7wstd17ZNpkKTS+1D+rRrgP
KlUwSBrN8KuoJffwqcxrkm2Kvk5esADV5z1f8XinAY8Z/KCDq7Bh8xu6iwngkZ5AiSkdW/VcrW5q
XOMf7OvI6kzng7sYfnzix/YUJ4F4UTCYHbPd07qiM5aroTQuJaLUabeUXXuMk1J0O1TcLWk5DRg0
kxwi5xx3ZD6djCad2g+SScc+uBUYqW/TWGXtvvale19YqXbqyDnOdqOXVPcm8QpGukCwaMb+wVxM
twJBih0gqJq8tXagOQXhvFPj/70SP3m9AELaT2OZGqFpJJDniB6dAzfvRCj0Em1B1+uOy2zWOiqi
6CmTQNbEOcxhrapmDocMAuqR6A5l90mQOxKA2T5zjbQJZCGwcYh2Tat9nfnlVdKsBQ7OZkayoWTf
Xg09FwsxuWQ4ghovK6PcgaQWNqy7C16XDJn9TcMxhlrLnOAp/EQAoMF7BNCiD/MSZWxYVXJJbyaD
HOq9SQCIvXP9vM1vHJuUWi9Qnu0lWZRgQmg++DLXqqtk6DX01TwOcwA9mfTE3w1eawcwBQoRjHXX
f5bKk17o9r6WfKn1oraObgKkc49JStNOjQfjQnMWX4sM5qXeJ9Vu0VO6nW0Vh3gyaJdMbr9Okd+4
2Fw1d8DeOJrxQmqyR3jDDjjQsoG0hc+rVkh/CjJPN/eCd3WMFHHDzb6GQXgNG1aIfUrU2nUCqwt4
tDPVtJhmEju28E3nWxUTqRNq0IzgADONGfsqHWa6vlJhMmsTsut3lj6qNgKTYHqbqH0lMkOzm0Cz
kMPvXMylRqDKOf2AnLlegSfX7RPRAya0VUBc0ahLbSHophdOgI9eXKTGSki7h23rbCx6Zz5v/cV/
SIC6qQjQ5epF65LP8EoY1iAl8Z35kdvF61eVF7oVtrU3PU7kNbqYdQz6K1rTJ09OnyoRAZXW6bSm
SBzwiIF83qVGkd7DCJR6YEmltB3dfcCLiyXmg7JdwOR6htE2GObGqYJu1eUQJJZcznEkTXXYJTSo
sN+Rr7dr9d4CFInfxpwRx6CPizJnhh7kKkM5l6zt1GgZA5VxyjFDeUdcPH0Z+QOwyt3ow7aIhJjN
+zTB9H8YrGxedzM0RQcn4LS86Egk0rPJawtgVGniXPig7hq0s61u4lGcjWtTgnkMjW7tUybY1H0Z
jcK/YtdEkEaajfajQ1anfrKGbqXVNUN4Ooq2n5oQXhNTSJML47kFQwzgqbLbR9Nl7xmO/lLLIK7b
zMNuZQz3qz/AWveytWiPA6vGx6LNTNaGZh39sFu/U2BjMm/DQcbeRUzL5ptWNK4TVIZSuHDlQLwf
2qmsPYATh5dSjq7zN+NrSCKPJdjYGavBHbTWMnUhQudeBA25Ivhips76mDZ5bu9TqVV6KIHZf2ua
nOnHc+AqRWPpdsMe1nKaRxiNSDBoKxcjJ70hfwl1goFoMoqcrSjS/vGLxU80URXEpQotd7bAdne9
9qh3wvqiyowC8FRV1gPBRoXNE+2L4gDtrzr2Nmp2bCjzNpgq5fqI/Ez/AgxxUkZZ28XPUhNzgV9c
NS7UYDzkoXQQeu0LahxE1kNw/OAZJRFkboMyfUfRrm92YhE4B2OKsl5YQ6O3ol5bik9DtmJ37SoC
tViQlRz3tlDz1zVmnr5yzHT8FK9FNmKxShWJMWtxAYpJN3FvtYyPoU6qZw1a0Ry2w5D6HxsH3GHo
ZbgkQF/1CP3GalDky/Rz6gWNTr58OGmSL9AHQmBFywTy6tAscTXtLCy59WFp1mxLKC5dO2yLhVtU
Bp6EIIfdChaRnvbfNilr1rl0GzDZbV23IoActfqnVF+wMxYKqkzI25VlIVYSEAMr7rouLCcrRQbo
4qSKzMLYANKkCAUFxQWf3UOW+BwkfHs5dkuj75uuqYzQ9VU3Ppgxk/zZ1BZGDohT2eZTPC6gMVdh
9sVVU6+06ZH3p+2yy+pJEbANpFp+RFlIAPPO6ps0/+rC8Gm+DbPmEHChudlI2JxyprX/BFZM71eS
gzCVQ/mRicjrj71aFXjQyR4IONnFc6fQeXaa0VFtKcwSH57gwTXjTodHBz6scTSH1x2j9pR9y0o8
QQ+uUSMlDOaxYoqE6jS5OMIBWQZYlJp6DwV3WfZECXSQRNFsjwGhikP7ITbL/GTxMZxtcs8BTPWi
fGamHpKdi9lxDPG/rTbeUQpQhOdI4qw6ROXPfZ5gFgYdJm/1CgHTXtirfajpMZR7cgiYU4eR/xPZ
sWte4pwxWU4nvs/AYsrbiO5sgS47gY9kv1RJ9yj42RqRI5u4XQIyPmjVMDQRCeug2avRLrxdXM3q
Y5kPwjmfVaE9TAbr456IXaOJyrVe1Q7nd2f4e5nbc0cnKRluG6vKxx1KMZTrleYBZS6x5Z/0RBrA
Vrbsmk9dh7U8YrVoPYIntK4M2sbNniYEgGsI25J1DyQ6bH0Qpthi1UhdNFTr4t3O5fcUxDK32zAd
5wLv1Zwi0wb16o2guWsj33nm5N8kcpFXZuvk9rmWaRO57SluF7qN6eNSWNZjntdNepe3dSEPIl3z
DxCrmLA6mQ2nDk7VSACuZ4md5iP7DQnW8h9dTAxVaFKpSPYdbsuc503AyV4XnXddL335AsF6wcjR
96MewKW32TRbpjIjkbvzTem29VcmRPOuqo1lCG082Ak54hjpA6QWDq3W1VFhDSn7ZZNWiENVmOO3
ResbzOapR2ETEHB7XPKhjXEli/LFb1jxA0o0Oq6xYpiu8RJ7ZWDj6X3OMU1xamkdNu1yWYvn2WMh
2zWp7C70aV2Qo8MsVJzbyp7TW2x0JwiqbAin3nLbfcmCsIdSaxjEXeSQGAvfasWu4LCjgj4rpodm
taH9L22ol8mTrSzCWartxoUz9H4klvEFDkARqFjxk+Ny+mAgQ/8AbvxbO/hZRJkpv5wTPABB1nde
UgR23PTXKa/6Xavm7AXmtDmepc5YRx5+oD0pyh0U3xoAdchK2B8WKv972inaPi8SoAgWuvSvYzlJ
UhLE7cwRCF/zwL4oALPnuYCDDeswTbKOcuaDSO8yidwa6+RW4XL0iJ04p5gpIwUAv/lNpTx9YVmV
xoUXa2crYVERYDzjjtzu+WItujbshsW79FJX7s3F9z+T2hOf+3pjhL1bE3EygqC5a7Nae6xEUd8S
L6LtM7MTd52ppo/AbM08iP3sS51W1H/sVVMymHPOrdvXhjF69dYTXlobwxcqZ6Yt9z7xenVb+fYa
xuY6XQlyNMNaAvRvNDKXsfHdrXN9NMa2QqUyrBfgS6dQdbzZQbouazjpxJ6w6RnDycvFfSbL7GiA
zXlYWUB20F78UChZh3Y8e5eORpGEsWnCHCeHCPdLsdwCDZVhKkdxUguRzym1ayzW+gUW73O3FofB
XZYAYeoQ1LEgtzulyOc75RiQGFMGaBbMe53D9dEFAnggz898XIXjUPsr8881+RzTxn1xP6zAvQg5
8c7nJa4/kQFR89mLLCoWpzuPhX/CWGi8bJSEMzVlD/ji0itL16qQYDMSHrIStm1pa/epbsmLpbPr
O88Ww82iDYuzn8D9cVZVpn4U5TLsdIYi2QjW3ircx4mDZrAu+hkNpua+GynormWd78wB4uEyyf6c
42e20HDV/UcM4BCfxRxnGFd9omCqziM7KU+iRTXZGSo95xyQ1PrieZp1LGTJZrows8jnAL0q/YvT
OtpN6Rfx0UwG7TzP0uyYYU+FWqdleYgP8boZ7P5agDW+yzKnl+E0Quma8fJRkZjJumiZy0jtHjey
AuuPEdi5Mz5Qiap27VhAyPf64u+YaIFTQ8PxorSbp5qtF2cKC1J+KwSOjyU7J+I5e9KSqrlD62ue
yJ3ud5LIb2AjjsMz9vQSWayc9vnSNPgqhUZOhE29aZ9znIegnMdn6K8+rn7nn4sJrStxhTVM+bVm
ANeFMncp3raopSV70utaO7WOcZpIKT8TTlOcj4X9WcSWdr16WPrrXrTntp7qjMd1bu6dtHWvEMfc
MGG4z1UuWBucxLoGmPgyiP5+5B6eOHg0XVjZZfNlJoetDHDxOTu7yPtbc62GU7liH7R0dV3Wo8V7
w6QaLDLOKaQ61jVCDHZdYlCPBF1kwbxy9p3HOIMUYXEGYV3CBR5WLfJnUjGSJmaUV/GDYS0FWQs6
FbJwGft2wt8G9SSohbEeS8hKJWkBxcAGPevgYHV6P80h27fxJq0bJ+IYatxMSaPPOz6+3YX4LkFM
jmR8LIGQsIegusv+ZlY2m1avK6Gqw2wzghYj4QPo0GYloNUxvyLDrvap8HuY56JxiUwnRfpqTjCF
BxSG4B95MlFJJPm28rBliqhDq5QDGBDVen8bTLEFr55jHxZMzuWhnGaSSt2iYLsV9zhAKLLUjhVk
AmJ2qFLqPKmvVX6QMYYk/jmli72oUkrEdscJCeAIjr4wA+1nEGrvkUWw2jy8QFtwfKG5nLyE8N50
aiKnLd1rLc4cL5Sr5uL996zlUQNiAgsjd2IzKLXEum82PndAV8IBvp2bA0k+uq0uGyHdBWR+5X/r
Gq3/6gzDcA3vT/VBrIkkgZK/zH/XREMVhABaUAgI3ZAMTAR2SYj/0ux3mdOIT3WrMbUhpMyKSGke
fM2MrWV7OVJAWcJiUEVLHlNHzbhfSpkTNun0twRDZ05A+pFyiZ0sBoYCHbunkkxKQQ+yc61gUMMc
I5odsD0uqi6oQBmJZ38cFhFfDj08PihcOvK0OcvVFSZRQ2NOT0ZKTY5sP7nDQsUY2018L+wC/6Te
LVkSYVIZXsausPOwqab2CTMQNOjZ1BEMdyo23UuNiFHIwu7grWHdxA0SYlGw0JBcwJaSdCN3jJaY
sISW0DkOeAv1Un+iZgSDt+DpmUkrsMg2ZrWE5ty2kgSpwruc6tK7WeXkd/sKj5RDXYcgiIhseEm2
kCDC50xOa7IiNejUPp8L6BBLh7EdB9bEFAm5YpYRMo/ZJegXY9DJLMlQOTR6rx0JbHq07MpMdzax
EQXkNpYxRMjlIsNl6ab1yG57GHYl8/ZnR1rxc5Kz8oSLI+sbL8v69MJkU5dHnGENk2pP6X1raUoC
6ocOwhBM0vimiSeCujXgqYQEIPisdlpmxWtIwHzyqZyw4p8xAHNOfV6CpxWNF2BTkJskLKikwDcq
BtHxdppEL+4JfZku16bb8JVTT+mo9SpXksxVI6I0KR15Yd/qHofHyh3NO2I1x+QlJ2Bx2EEfM/sz
g3LbZb0k7Xirr41oD1rDK8VhRCKB3dWCh0HoLlmw1EaaqYpg/rGA6NZk21G2tk6D/9PPvNCKlXZO
Y6j5ltO6UaG7LgTPGV1e63gcPfdKFnX+ZMx+TpZGli4fzHlhAhyd76HdKyiFXSzs4YpQpjqLUqvU
GJFpZdxNENbcwzAuk8AYbQqI5i2y3FAkcboEU8eJ7CRrgy8+kqlqBwe3mxhZfYZ2Fp8Gej/Fx072
tbzMkfQ4IkzNslzZvpX0fz1LxS9yKTn8YG5vsg23qztBUrVjuZWyx+UTCclauauZ66jUOqQ/Uzru
8+tmLHU2xrLEHSl9U8kIZJYgAdtRZXwpF9s1MMFlNkKbGJo3AeJFj2Id/byJJqvt1SjZAqzEGy/5
6DfX7sA8ii/TXr2wWgHEXhPn1BmXOkwVne92aDiVVN2oUxW3ivFA2sHKSVRJnhNkz4q08smvW+QU
7BTuFwqDUzQqdod7u0F/VhNVI039M/zs1Ma5iwkO5+fi5vOJEuY0XPd9mwFNk9Cqbu3e41y1G00g
RQTKVcRJE6Med/IuJ1OlYuRoSn2MF6LDXrpGr7RTihysBckNrnTPxCK7W0UCB5q0Nk/9r01qgYYI
awwtYxUSaqTZ+OvtuD7r2eWSElQbzpZPaFeZvMqo9jVV4LfpZDQY5+gfGcHcjqrRQ1irhBSGlWU7
L0Mv5q9OPNBPAXNZ2kvkU1PQu/1I0G9hUau2zfQzxS5dMZVV2qq1Ye3HDvlmHAY1quRljyP7E8wh
a/6w9prr32SlSfHHyEg3jo+jSJeEtrCwOAiwkzL8k1C55nygdF6qnZaKXgNUZeQem22w5HZxpS3s
o8hg4ICg3ailNPqLxqRaFCaa1DhD2mrCqE2s3eyw0atpNEEP6vu5D9zazuWhham27Mga0NyTgjGm
gftfrDb2I/aASfWZcEo1Hlw5EzoZaKzlXMXMUgJJcPFo8yc0x3kqIz2vhkoLu8Vv1KGP7ca/Jkh7
Wc7jxs+Sc4dTfhYk4ySKCMramNHbnzpiJzpqNsVRK7uhvaExFZt7uy7s6Yp48IYevD/K1jsVMVra
NSBKyqs/tEPjyicojpV3u5Q6Tn3Wu1lr28P3Pt+/ci7+n9kSP7TPREx0z8/D5VP7/4I3cVOJ/M//
mAB/8SaeP9fL0ysv4/bnf5gThfEXbVZ8AS7qb0GCFE3LH+ZEy+J3KBAgCNcNdHc2qpp/zIkYEBHb
W7ruo7dHIbApLP4xJ2riL6C0mzRY39RSLkqmf+NO/N7u/VmNgOeKdroHAQGgEV3aN2qymDMEsQLG
Vxs7jWE+zIQ9snfybbvW7tdFdfLGjwelnaVbKhLYLbOuPzYxAv7Q0Kqk/TZCL+z001RT1Hz86SH+
xlL4VmGwfTSCjfmFwwlxxhv1GTS4po2L8ducOnCryEEn+4jDbA2qYB5b98fofWW7/dmn+br9jk3L
dYBugEiijvLd//ZabjKtc4dtmODrLDHYOvVr+bmdi/ZfqcJ+XAUvjI64CPUKppzXV0lTKksp3MMg
Wai3FVXen5XIE99RPr5Wkf5zlU29AHNpE3S+kRLALgMebkoqs1C29lOr9CuQYySxOXZyXqQasKO0
fRZ9srxze6+/sn8ujHILNr0Jn9TbHvJP4gJJI6pXgrLXopLysBiLOqPejqKd/u476ozXOoZ/LiVA
SaHYMWx6HK8vtdYYHeQKjdY22K2Mw7qVL+QTjdsXHRf6O+qCX25sY7PDhECh4fns996IdvwqK0G4
0SYvluR+EFLfeaJ/Xhxjfee2to/93+8jtwVsmkvgS+Tdt7DCvL6tXCdWW8iUTY5haJFJCAv7OyV2
0qkV2khVn5N8u7yjwPxl7CPN0DER4uNwWCnfsrZjgVR1/o44UZ1b7VbKUC8GddD3XFm/vQ5ADfZV
EPgxfb6+uWkzTzk5J+eV+KkHELLQPekZfv3zvLEZx98+Q99wKF/wj84jfXMZG/aqOZikhomcMnUK
mSGAvCwOWVLctZ24LBNK07k4gBAIpeS8XxlH0Fhnq95ccrIlO6lrrixnvf7z5/rd3QONw4aH2/xX
6+KU2dSTfS0N8tWuz+glUQRDjfjOAPrNSMWLY3N24c6JqGHp+PkV1FciAibBM65Up7xAN5qZGFp2
jk1YUocY33kxfvesTcjeDpYWFhLrzeWED1rLg9sdaHS290p4Xww8Yr1nw6Foknfm6N9fDN0h/daN
DPPmLbQb3KhCcjElqvpYETDx0cga2sqFZpk7Ys7ke0Pp19cRlTD6L4slkiX5O9T8pwkttue8Uwav
I6w5eZWn3gNOuBNbNjAslhPo60EbHmg9EgVlYvZtV/ih0HgmKUMImD19/a06VuefUw4q7zz6X8eT
iS0GpRPyXzR9/vb7P302tOjYeDzO4mNCWYqPpIcmAJCzP4/aX8cTV8FtgQ+CVQtWwuurEFeTIpOA
4ysRciznc0vfMpryMlYHQiNy/52behtFwATI9dCl8fUyG/DgX1+Ps54uaxsFUqvDZzlNk0NUbLOm
xYvoGkEAqZUkDzn2jA1O0yfeTloe0Os0F17UxSCT/nz7v3vICN+3rRaYCOctZ3sY68SjRENoVOGP
/VGBuZ6PJJMl7+kp37vQm/WsAddnq5QL1QBDjw3bhB0erPdmhzeO3G19IQUFhbXwTGgNmPdeP95y
VrKROY830fT4ZsiAqgaaH6cvALnjpxi5cBOoOR+z42BmajkDN9jNnCoK/T1z8O8GFkJY0BuGvc1T
b77oxihdugNMhzRRV+RGqb8nZHmI/JbUtD9/iaiCua1Xy+q2IPD14b/gmvzH69tGuAH+wtqMSYnq
5bE0JnQjovP7inmyTvSI9o9/Z2IIdQJ6TC4l2nkhH30VRKt9M2LD+wQrvaa8b6l6GgxWlYYcCHoq
5DF/ZZMv67+7NBndK5+DW0wKMvqzOWDrlbQkMK8yfhzaZTROQLlzjso12Zxhr8y5+LgllQOT7spF
v6FDyxpUI26iCIfUKq4P+oaiRJ3p0VyNjMVehyhudCqr7ZyIcMz5TKG2TqgifHNEZQgLZ5gi1c3W
ofJ8TQtBKWffEi3xh6gmTNo5txp/RYlhVEPKRxjQPPR+C1psqKg2ByaH2QlNTBN30UC4QkXYotfJ
E6+8/YW9kQVKqis3WqhDB52OGjY6Cl3WpEqHfoqbjjTICPTSkg1Qa6r4sutbNyk/pjAdqfvrTSK6
/JEKHEx/ZENpMdHCTqvJF8fFN2YEOTTxvMWj/pd0HOqbeHgS0hqu26rMPrpe6w5hD6FpivKOExSF
KtESxFSCqCp8euYHPW91N6R4XXyZhqr61gF1JAipKID691RTUD+o2L8uVjd+zKrcYCMwIjUKQEeX
2clMW8c7M8oOkaU3d7T6stlKyXelWJKenNjKHifN0btzmhYe1f5lWOg8T2wJuwddCdmDoScnq7dI
UnIjj8eGrGgibo4HTKrKCR9ZrYkAXJFAkpXV7kkCDRmIAGTHFY2odpyIsMLysC4lNcW8HhYKDIaV
PMmi6pcgJveZFn+hGenOT8qshdHRLp9p83nQ/6SoKCnNsTgmElUBSqamssrAaBSWJDK4DJ1+c0v3
ZPQwiwd0EuebtKtJU9GMxfuQQ3v6WKFUIhW0ALg2sNImc0+1mIAB+nwK7h8lukazfbo2WjcTwOZ7
Sc+FoUky4lzV3ScjxRcKSUP7UWvKSQsXy+kueqgpWcTWyHDvaoss0xva/10fkJqV+oeWVghaL39I
pvrzTK5i1FK81m8LgJVETQJdNg7+jLE5OQnRgFw/rycHGd5ZzqqVnXG4qZ1jRbZeSd+Boulhzj39
2tXgaBIAPqSXzZyBcq6nMivZLZTeVWr0NABdzgskGze1m6NfNGSJbmit28BeFPR4Ih3TZ3spyZ2H
EDn7OwL7fC+YZ3SmUQ6qika6LVaU9/5kUeIjUDdGnd/WJM+b1JJRMa3uCsikRnnhJPSIgwztpyK1
LufRjdKAeW9aM2jGVlVzcXS8wRSRCYDlItfmHg0kKfZpNIHE2Jq9fv+BY10D1sOVa0IfgoBijBEb
y6vXk/LCwVBLIm6dCOIrNjI5iktLzZwzM2MBxUUecejMmacFVTasT4ZPf75cDCqiczqVZ0DnTDPa
PNZFZBCl9JgqpfxHklXX/l7EeQktzYyLv2XpGbwFK1FgBycRtX+OUse2Tl7ntu4OXklFQLrTc5bu
ysr6MsWoVfeyXVl1LOKJNUSIev536vnldKiWVD+aHEBqWCVdgrcD3BkwNKJK/KDvcin3bAhcJ0yp
rjiBywu9hJxPFtoOUE1QAzrUI3ujEQ9gCPMXYqdjL1T9CLgykdAfAurT1UPho1BGoG229OcsWieE
OVt9uhvVhJ+kiGMUj9rQkO0HItS+SUZyU8PSscCkOisZzXSjciLspyUBp0JIBiDrwTGwi4ReNUCb
Ns20blt+RNoZ+77odCqzU5mzlqJT+KCtrpGQ0FijqfusHD/xCrSBOfvZnczGDlETmihrHIZnN4/t
7pEUUXuQgYE0h/K5TZxlvx/Z1o/XM+LlM61fmy8qIQIaHLxNJ4N+e1FQ37UFQoipnJddnZGngfqA
wBRtDqEZKsemh0nIjTj45gJs58c28f8X//7HZg7/39f+zrrn8qn+9nP1b/sLP4p/mv0XpBo4Sv5G
I9mO9WxyflT/yF74i02uixnDIsuFHQJ/6z/lP/svONkwdSCyU7MmNeJ/lf9s4y84pbiHHDZx7O75
rf+UJf+pqP2JTfb6PIVzC8e/w6EbjA7VL9RKr3dFLMB93y+oVKRpPjqGve59kv52Of64g01WXvTT
k/nn8j+X2N7w039cj09uYwahtImf5/X1CtNDepJyvR6odoJgBCUiqQ8Eh/pmvR+cadiy5Dc9CdOd
XzTlAxsB5O6DaM7wjSynQc03M3mnJ/atRqRh39jlJYaSdw4hr7em3z8nhroNIMNWEVn8m92i7zdI
EvKS1rTbfZHEs51SS/phRmz8Owb9X78Bjs1Yi1j1vh9q31zJGHtDX3tSsyc/lQc1z87BzD13N+Wk
8rmzb79zZ6/Ps9uduVCNGDic56j2vDWfZSaZIp2JBAJdFwmu+UqrrSDxliih5XJUiDEyS/Pe+d5/
c5Mc6LgawQsQL34x7ecQxEsBOra2EB1oZdUGLVLbiM6dPFqN9vLnYfYmSvHHTTJEcGRTDqCw9eaM
M/TE/5YIJ9GF1BzdNynaJ2TgFk4Nve4f6FU5JMqPhnaLjM3w8b90zi2Lmv3N1Rt2Icpq84kKbWfU
O6fF97FLCVLOQ+5hnUkqFc4dBwjrb5jQ+hdJWUcFOMC92xxghjz++WZ+9+wYIJbLeMQMqb85JSFA
I5s1beEgT7p3UXddcaj6eb2okqLZ1aPp7P58vd8MEMaGxTihsACz8M31HNn18aqI/U0LTRzUNNYX
mmaNEaaD4krSb7pFr96/MyrfHPq/f2PehmiFxMM5DVTj64lhAhPfEyVP0WRSFAXtxUA/kpdoYQjR
gMxfxmeGiWykdB1kgfVs7q0S9m/CivfOWP311XeR4QiK12SWbGa8159EI0iosfCLhMQtmRuK3DiA
W7WvShok/6rq+uOm6bgQjUl/gxoLPaOf6zfmSNYeQvSWYWqBVQLLHEjcQO/Ub7bB/t8n33+uArSQ
IbTNMW+RVL2dwmNzjTYkWXLdlUOj3ZIH0b0zj/16FSAjPoUSgSV046a9vhdhk4BYdRpOA7liPbGA
IYd0aymK/Xl4/vr1oMHbnhgZuI7pvcVM1ikJmQiLEDTwh45yuxHOk2tYDUv27y9FZgZgGqZKvp+3
Rkk7h8uppz5CRz2T51oTu2fIsvUdOoX3ehm/eXow/Ogt4HPm11uUnm+Us8eJtsW5ndMU9/FteF5S
h39+dr++ZWw2DHYPCDDg5wEnfP0lUf/X0NFwGd3xZ5jEfk4uTex9nSfL2BWIzwK7iOeoTu0VbQ1i
oJEiR8CW33mnP/XLJIMXiUlWsAyBOKH3+PqDJC5+nNGu2C9jvQ+8iakaD4F9Xs4dR3TO25GV+MY7
L8K2mXn1InBRzi9UnOCyATh50xXgZEq80jZEOajmIQGiXRAjMUDSg7C4N53kMOmDF3Gizv4vHjxV
/41H55JP/wvEyoDubmsZ9wsM2aUkH/uI1lIT8VllXnRo1kJFL+8KlZR5Pk7NHCE5I2gwJof6z0Pg
dw+eMbbZ9rei5tuWKqGH6Hcxrm0nwj7UsuaiQk8apH1PgHziaycya7p3VjDaY2+fvMsLhNeYHYfO
hvctKWy1kZlLTqPfZwQyxnOiVDxpjtdEKrckVBp9dmhGfSSoZJyTM/hy1sOEhPGcBMJxCXSB3/NK
LMQo0jrJ6wzRZr2JKDUnO9F2cLB8uA4LvfTr5dkiBOgB7bFWnSUiIYWir5I+mAtT9Eg3ui2TPcmt
HQkx9ecRHY4KUttLZ2Z5zyvDhKb0ZV2AXt5t6fCnTcn/MUe/BZCCtacOhZcin29Mg4LRf7F3Jst1
I2cWfhevGw4gMS96A+BOnEmREqkNQpQozENiSAxP3x9kt7tEssVwr9sRLkeUqowLIJHD/5/zHW9p
8rt5XNvrtlf6N+kt1KdbSkcIMv2OhATqB/7dQLcH/9ZQL+tOkDZeolKeBVUEa5CfKQChRWnaIpko
0mRqLxm5aYD6wx+CNY+lfbTGVvseZ7P9mV1yS81GGPKxbNf+phh7e8vMytyjK3XrdoXpn+/UlOjH
nhnNvshIdXtqmgGDLfIw+RxT1Xqg6umuETEGfoSjfaYW4MaDFc2jPWMdpPz+fTKleCIRSytvpEix
+KcLya3EKOPTCaeaVgculpXyUVJl2+hxINIgFrfYVeEl2RwEEor3zmjBFwV1O6WXbu2Kh65qqRRq
GWJLCiaolUO7pluyW5apr8KltL1LTYBeCwinTt0tZdTLjqNqYXVkdpF1O1zW9Mz83h0fqEexIU/n
FPXNSO7iE1ghxKKq1Zc+JApL2bsFs8bXip4tgd2Ep3BkQNe2SxUFxf2KxgILncCGFq6pbK/wDPQ8
CTrzVuhKWilBUq84J3tzGFAoDj1iHBrtSbkTLaC4SENhWoWSHeLnKZsU5dScBRCZqj/GVJQxuESO
pddffLK3MTX6nfZU1v5Ir2ZO6Mrhul4JM3AL82KoxhF3m57PXzoEu37YeIQzBeaiT090GxhFxBDN
39zWdls8yoO8Se1+cVpqZa2HxMdDr4ghTq5XVFJ8Z6cPKRv4fCTKIx0d0upTcgoRLqbZ3EbjkKQg
QZbBuWltSSHVynpshaWfZLtCDXRzYgR7yW5Ms+kym8rip1pbhAqmocovpWNPN86qIw+bFVuWMF+K
5Aqr/UhcJCMaf33cYPWmdFFet5UwH3Si4cbd4on2lFZmVQRJj9yUZDpf7X0HH1Q0Da7zTEW9vvI6
/LsBVVvcSClHoi3/Y0QLvNh19sNVo7EGvpN2DviZev1kTA30Ft0r8Z57xMdLQiHJ/g56T5LOlazS
5+uc7XqHBRQpMcZK/ScPnqmdsiRQV6QtWAOKNNMpjhC1thvGckHB5a5dgxzcdMYQbLF2ng54SaLJ
IkEhmmt9ZaeRZhQ/haIrz8yRWReOXSj0sGM99pFmOXMZDlVpyXBMdG2IqmXQMVbZ2pTsaq20ccbQ
CHjOTewwmMlkdoNnYCBnZKQUj82FoF6c4Y3zKDRVkDFSlF0d1Y2Ydm4ppRXC6fd/jAZZDFGcZtp9
PRTLbTWxVTmo1klSamMkKer0drav2jo4SMPxrPZKPWlW638haQ11pIFrw0DXqSUK01eFDn5pK/+F
IAvIuugXp3OcMDYVfG8RVpCi2GbsTSjkKY8mzScCShTS57FpNAaq6C8KMpEWzuM6PQDcF85tX0/M
Cc5cF+Qw9mnzgEC6AGCCCuEH/v/h68AptOF80dvDKebDjoxET+1wMBW7koEcPTMEMDLeOXVWt2Ey
1PO4n1ReI/T2XOyd1NV0hSpJxteFlVk9n37uG6FNppkMHFCOFL3TCUupG5tDNJP5+EVMnXdPvow+
HOxFjF/91ZXlyRzAau+MSbMel7QRhAAVlU1CkzDWOkjSUV4OS+cSkbT2xQv9Of+S77H9mhJQ9d3J
RT9Fdt+IkXnfncqoFJU6n9WkLXBS3fRa92RZ7MiA6ETAxGz/WG2K1GGmteLrWNAx2jwh7XU+SHMM
VJ3guTIoHV0ao1eS8MfBudgrx8ah7S7W7P3kdU71HU0bYD+x5VhDVFQWbpp+SMQPEjBL7JmMG8B1
lfsAArf8uqauvkYp3IcinEt8cmcNdaeB9nTqF/R88umRvWaBEgI32vVad6nJnL1lMsYKTzkq5UWV
IX8XtIIk/OSiLbwJgSgAPMI+/LwEa8THEBQSFT7eWKEov3ozZ+JK0c87eWjobZYy0hmCWV80lN8N
jbNJzquDMBPoYYi9EG9WnK/1Re5Mvb6jMJWV/KDUYkp38fkEvaw17SCspriWxRzD9e2yUgv8JY4f
Fs4jVEJrie4IoVv5haVrYP6d7HbXllStw7zFPO4UNQVfRujyqcKSztOoOhbxxVAkfxAZTrtONrqV
MEmW5IPSCSSuT1WFNBH2V46MltrNTgT6OuSJVoX77LlxYbISTFjYYmticgfogV6cdysuGicVXdiX
2y1Qjeg+S0s2aZSV2CWCLI3nJvS1hY8yUYMXDH2z4sdZW74nqyRaFfaP+bNScdWHNKQKgmypX1fB
qJX1E31dLQ+LssGS4SdperFObvtVEV5SMTku1p21cgsBZNv8gh1WN4ciVsZ3V7r6i6PVZuTqbKMC
nRSXnwntSxffFTW1vdMR7Nixc0c4QyydHWHcjC8ybzR/mOuEoB5a59dqXOzrOJ19iaXX7G7KQhOX
WoNMggWvfHIdbb7BepxybMpiatjZrA87nzAanAAdi4xupvvCTZpT1sCc8UnhmEJJchWm+0YbXxog
KU+2nVr3Gs3+c+HKLKE62XfprnbH/mnql8oOZVqN2GJQGF9aZm31RxQ10xcom+xseXA63R5XLCGq
3/GLYqv0bR793jjRjSnu46YWzKuC5Sac9HJB0U45/0Labv5o4S9sQ3q5mAZloXiGNclPQaI4Z6Cy
yPiw9KIcz7rWbeF4jFR9Im/7Z0KW3uVnPFYVWyODBltIxj3okiFXxqcVa7UZSaJVvkg8wk3Uz/Zy
lTcSp0NXzPiGoCsUgA6G2e/uZmuqMf3HjXsvpxZNuJh7x4ZKk9oN/Voj6f19XpNGG1GNir+h/+5+
gJAo7h2AZG1QGqNoA50Mm4cq3Q6Scd/Zjwxa9z5tp/aMdY62q1/hxYiM2atw7pSdxIwJdAL/Y9lk
MnInjw63LuSQ7mN8BvGOTlcC3yIts/RMx9p9QgwyZwct1+DliFKIRw3sFCtXpbVmKLW1cFlRBE4L
zHUdNvlCPHMgacfAwFPp7zK/yp+lN/c0JbrFZCcFjZNyayWzc4u8o3LXlaV/p4/S8Y9WL5okgLPW
fxpi/sWQPLnpwVjt/DjqasmD3sqrpwUp+R3cD/9HWxF0Z+CJAU2fZzpOMT3byBKti0enR/bwhNUU
ngYLQSkDTAwiOWb+hOF7a5pEpVuh/8711LyWaQ+7L/biXIdOmzC/eyqZHrLaGRuMDwu7tSEfQZoI
NgIybGxfu+nyhI2aI0V9Uk3ClGQCIv8BDoNt30ov93YxcN7wnoQ6a7t20QMAWl4RsCPI/MPs5o2C
9jXFcleYBBlGtd+uN7kW44DOerf9oTsGy3VjCPyEMdnGgB4SZZywoThHpyn7w1x4YgdPpC5CZSzO
sRlGgzczjnh/l5Q9egxxh1Lo3CMt10W/QCKZlAqRxfvaLXoHE7/5ijmblWQ1Xiw4di99qnVu0FID
GpA0SerVcxVDwMqsqegJpmjSCcnKNO96a8jmHWBKivzuKMenriM8N9SVzjONmUxfMMxAXbBGQgLo
M2KP8Nwq03Y4/TNn7yisJVFSx3QH7KJeunAQRc1Y6uLmm2IzRER4XMQq9E1m5rDuDNhoJbysy1z2
hbl31TwzDzjwYDpXJ8EZt/5cUODdjvzaouu3VgaFL3AzSTdv9UZaB7g7FyuapBwuXXPZ2oZ+xzJa
ENVUmKz37M35p4O4sydavJqpXuh54nZOKhubsWlUvMK5W7vj3ExdGaUdlKbAxt2IwdtR833uVdOF
16HoCeDHFidkCHhMFNbKk6zxCPABttbdqObpjKO18UUZuuScwKeJmn+Q89dYiM2R5elyv5JE11G2
b8W+t+XQcYxjqd61wChuY1fDBDY4hXuPHZOQ4rmBSBR6zbjGOwQAnIPsijkn1NgXYNrI1XxnLdC5
gjWzCMrGrP0yGANbfBR2tG7Nqvrpm0P/vUgTb77K+7V9otk4sh8kESHdYFRDF2IYbavbkU7s44jp
zA09K7U0Qt+NoQ6zzqdnm+o9Xw7+xbHYpay5cGbMXJdYBtv1Sz901nwuupkuUJ/P5pVREvMY6ibl
t7B0AXit3cKZbmbYO0Ffula869nzAofKqmo/eZ0oQn9e8zkgXLn7jLvDVxEv3wDsZSxFaKtORaic
8jVq9d4+Q2ePv0jkis7qWvvphd8njRGlUDPYVRIHzd7EaOp78soceOCgcOh3G/4l/KvhYmibSQVo
Rp114/+UT5PbzbdTEmsvSCeIolyIpCvOTFVAJpkqJZqgYed6uSbbnDLF+WSg5I19QRQV7nz4vq13
ENLtn3y3LvsjRqLsNJj9/MMHrbMcvKUbnagn4y0hQdOgsOCbdvJsjabOCyPblu50uhLvJ71yCFVp
TAQsENB3LqShuRyYpb5lZW9ABH5TYu5ZEX09okao5fvBt71jip6yYcNsFd9WvmI7WrSxusBMydMm
FTC7ojdv/cy7xXrBl92de5nrqiObN05z8+Rnn0Hf2g/EFzFfOHEVx6Ap6vx6YbPgY8fryx6jYp0C
188QFzmQzX9a5tygk+xbvoiVNoYZxBx8tcNS2wghPIGGCxcmpgKqFTZp1k1CLuFokM5FGSdfTo2c
wSwlPULjvcplO4dN1ufIzWOzBL8xFQpr9OoRqF1g0jmfrWzgDpM0Zx7KFCdnzWPpZDvXfh+wEskI
oep0hWFr/ToPw3DRZ4v2Vc6V9rUE6u+F1twIVniocOYZkgIK9j6r6BBqU4suqsjJ5N5zemy/dfUQ
Y/EEviNAsTRJiQipSrwreIz6pzojCGqnvAlEF7VHHQ6JZwF3w3wLsMrEc1j2PXSwEl0cTvjOyB/s
YbIeez7o+bSJDF4WQOJ3EmUfoXClleacrBKnZSAaNjmfduxRkZGcRoKSQs15wYTM3y4a7wGNTOUf
MhCyTWQ2cBM5WYw9RjeDi4WTtajiNJmK+N26yHjiBP6cTDBkRmjB5mV7ihn62XWo8AeCHLf6RG6K
rSK37fKzvqhHTFtdE/dB3UCwCCUpwECXB9gk+01wkAR9nlNMLn0HnRvO8wrWjS6vKLynGk21arEP
ElrD59jtu2uZmRDU9KJNY2pCTm2R6k3Nhnxi0f3IoFQwaNj45UEFnOe2WhMtjZykKB6pNnNKzabB
N08dHzbrTYMGcqePbSHPiNxiW4nkj7MmcmiIb+wUq2xCcVV4wzXqDvs5MygRB+2waCyM9Zh/EelQ
+7TDrc6NnAqIUJCA3cJg3GgNpCBKfz+p2HsXK9t8lEx+Vj2z3M0XvVE5uHwpUiLn1CcbWx30aTui
2m7vEh2oeGQhNvEDpqjYDbMti1l2JbucJBeePKOukp9zuFjQZo4cLkMYyc56oWXrZIYLojY0TKrt
h9Bv/YytPq5Co/g0c2/1fho1guuhhwXdYJLHhTx2tMIED9m0cwDDPrMWj4gFXZFeAkdJ7BNgN7c+
5U1psxtyncbepck2KHOnTK7JKJ0f/8PGIqTXA+48MH32TavkejcRGHP1H3VcLCu0Q5qtRLqWEU5R
99htiZP7P5eu35bv8UHhAqK7RG8O39TvPQOH9Q/dDptl1yYCeVGCwFpSnM/qHPpC7MJz8xpzRXuY
1B80Dt7pm6Cw3OQRsE6Fob8m0Q6wguSU4qJtHGRiftW15+ypWAEBJX6eh66IlqKsg0ErUmziXbfD
ZFpFFJc/0r+/6X7R/BIQhXkLmLU269dvHUM0bQUYEMhKk98lQVcj7bIVX0s+edUHLdk3LSkuhRNK
5yqoy7Er/X6pcpJKDDbfHb784ijLMt7Zpr7s/vxS316FZgRdGdTrOKxpT/5+lcVIU2vcshelrncH
kVXZHR5x54Oux9vHBj4YfTyGKAutzWuZy2BMs5esfR22LdM5WtPikFqwE3RFYf7PN/S2wUKTnr6x
BcyJjPrXyQH4d/FqmlxK61J93E2tpe2HzHN2FWGtob+O7F2JRCo+UKm/uezWYUFCzaeB4JCT1Kvn
WMA2jOXWRtOd5GyFKRhqSZmfG25F6XUd/N3odu4Hba03XyQXRVLN97BpkXzrVRcPTVnaGqwPlME5
441QcfZTLp0DJJVnGcMYgAMDBaRwyw8e8tsPcrsy/3UwZNByfi1S0LV4qzrivjeVmIwgKZERUzVt
7XOj1c0LbRZU0Jwcg3zbjefIuaFzydVro1VDjv3nN/7LdPJbX5EfQhIFyF4+FA+u7u/P3u4rejod
j0F3i/au6ElYFoqSGzlGL6Oa1EWlwcDr4RcHqzaok7K68uhbPbJMJJBIUjcUp+b+xKHXni9+i2HE
ge3EnqB2/u05FBUAggNk8IRbYNv4/admstP6WsAD7F1MeYutmedzGdcXypiWi34QOpDPcQic4aPe
6zvfORdGfOCCYcXe8eoZGeWkA2kYm9AV83xfcqsRxvTi+OdX8d5V0DAiQfDwInGTv98eQKK+ddqq
CQEieJd14z7ipP/3HJzoKTykd8SpcRdIt4T7ah1SI8IDfSw5WJmFdZyQDN8okv0+GuLvzFlcBuo0
Xg0f/PSrexnNuVNVHde8qtG6MidFHVg4/oXzK0gAXBuG+jI9OIQn3I66yMO1HwtJISIXUQq57FjZ
BI16/aw9NLbyvv35SRvvPWqkx5vB1LR08TqGT6g5E4RwN+AX7Z96lsinsZV3gAebc9NnV1j2SwPM
BUQfEmt3vISDXqMMHqcrh+DcoLFmqrkQ6r/8+Xe9mZJ4OaQ6bm40TLZvDIadPy4WLYAGBo9R7ZMm
o9gGkC7yK6c4A0jykpSg0cEh//jzdd95W5hQt9mIRXDTpfw+8jgYeUTAMigKh22wIv3tWsaUgie9
+mgxe+Xg+TUAudYm/rQBZ9HS+/1aFJ2VtsqMxi/24Z1qQUdWJRzWqqStPSyFThZj5l81fe1e2T6q
59JftQ8mEvHO+9+MjKTPISZk/nu14JQwQ0c2yhC3LBGH6DDFrkTmEBCO2nHaXvKTscz+GaWm+Vsh
V/MRYGICsilNrroN5ieFll4XXl/vgE/GN1VX0gMTlXQ+pQu1taSFsxgteiyrEDrIl5lQyL3RxV0T
OlL/SJf6zqixkcHiNPf0zfr96u1VyEAmgGc1by+Zn/CeeXcw16qdPdj1HS4R7QuU3uJS8+kq/3nc
bO/qt7XDozdhsF6zhjF0Xu8sU0sfAL9UdVgZ1vg8ebF+0NHD3rHl1O8ksfMffB/vvDYHHQpbINyM
rJ6vZpWafrAguKEi6EoSRBU74/VSWx/FxrzzNWA7x2eGomjLrH0127PMZLmBjxaymwREWYNXs6ie
X3tFa3ygoftlZ331BFlUTF4e8in01a8G4jzgv7DHrgK0hxnHMIHd+Ritzg0F2BviLM3ESTfoNuh8
MJloD91UfTay+II9EjkzkAD//EbfPmHXYN5hW/JLnma9Wh7aUibFCFQ2tDQjP1g9R5IWBcoH39/b
ccP+EgUvo4e54I31k9SSpTT5jsKknLMvdcfZUnX+dKxR7wJDpaLz57t6+0a5HmkczDYmevTXGcSW
VuicTLieJeps31s0SGgRxPu06fUP9lPvXoo4SxY94TJUtwf8F1drRq22lHNbhu44did720uvuIBO
duZ9FPDwzrvajlOo7DddGAe73y/lA3PU3ZIRgyuo2duVY0Eghqz152f37rsi4Y5hyoGAnuzvV8Ej
phfzxA3FdD55TXZ3XlOcCgdYYEHsFOqDXdC7D/Av19v+/C8P0J2lnmHY4666EYqR46kAkXkOBLz6
SLf43qVMFjxWW9MGoPFqOsE+CVCK9LyQ+doDjOeCtRzK7hx+lfXBIfy9S7HaQcjnqEjVeHvKf7mr
REztbCg6bXk7WCdFMkBgEh141ejDRxmar/gB2wqLNJ7zDDFs1Lis12iJyq5paQ+IHWosys/Swceu
rNy7aTHU5vum6YBmV9b4UAjMmAUxz/vtsHHjpDIOoc7KCg9v7EUDunOaNgNUNEwWHxEp3g7e7Ucy
qAy0dcBjXk00+sDmEUhnhciiaKPZiOHcUvv+YKJ5+9jxCWOEAH3Bzppo998fO90E1KqK6AaBQOSQ
Yj08SemsEZEL8oNLvTnDephgBJte1uFN3PtqMAHAckpcCSWN47UuMHTG7ufZoy+6GANmOb3cPFTK
20g8/7Lr3PxjqfjNlPLOg7RoHrIuwmagOvDquhnMQ85wNl0EGIObQTiBWO4aw5HY23MefHPHy+/P
GOrrlVCWOl8Ktzm0ThxHlNR16mRN3fwoU5/y3Z9/2tuHj+rTcfh1qLcpe7/6ZTh251bHoh12whs/
aXrSXI46rZs00T7SBr/dAvmcyhhLCJ55+K+DImd43/QTioJKWqdQD5rVXg79LQtudyVE4QVEDplz
BMDxo6/t7ePHj43I2iYphVjH10yQvKV/JFvqao20+gdvMpc7r1thDf35WW4D9fd9Ajs702AKISIG
msGrgdzaELa8Ykb4S/H3bJ0rJHYjNVgUcB7+9qGlv6kmbzpp1IwDv6R5/+cf8M59Uhhiv2xRTeMY
vP35Xyawol8NX1T4GthM+zu/GXNIyXPy6c9XeWfIsJV0qVSynSS3b/vzv1yFSbJDLTHkFOFNdTcs
6hY1ePVol6w1f77Se/dD/hfxgBCsGKDb5/yXK4Ev0jLiIhGi6D449bZSz67ut/d/vorx3g35iLbR
LFNkEu4r1TYsOYw65ZiHs9aNuw3p2QTF4AGTXKCyZoWf7ICuL5ElBtpgpKOQqDB9h4frHVq0V3ua
94gac2DaBtr6/8OgYlhtxzDP2k4Pvz8DZDYxu66e1nKW9tfYPin0F/RY1n6m8cdnzYHcieu9m8sl
0qXzwdT15hXwWBg0zMoOUVxv5gcmxy4ebYzH0H2LB7BOxaXbx9UHN/n2rM/Wmv0RpYhNvM6G8/e7
BNsKhM+BDQgcQixUh9L0kE/AnnEPkGJNp644+bmHgsdAO7er0vWbZaTqUCAT3JGUMuw6sqYeUhpC
0a/R8f+m078Zm3fyX8vYG+Lcqe++vZR/NZ3++hf+4To17b87LGU4T3lj1Pq2F/ZP5Jz1d6pWjFTQ
cRQreav/8pxCoxPUzFgI2QsLTCj8Ea3wIf3Pvwn/7xZDgOWZi1D04jz3b3hOjV8Fiv+ZitlS0fiz
GbJbwC0HUefVV2OlVU8TedMOzHOeR6tdro9dXHW33izWx7gZYyjbVA5eWHLaz7XQlnKfTGJyb900
hSNmNmgBdktR4RNZSdrYy1Tri5Dus31lDEAG9MKv7jfpT0uX2F7b3Uws02e96A4uWVV1NCgsqpFt
xXoZKBQOoIMaTTZ7oggkeE93IWV7MJtZv8ApMK1Rgp0gj+Yi04x9hkvgnD4q3DY3F5foJcf6aBNQ
pUVAifI0VDG8aEZ8IwGsmf0Q2NXc1udocUGd0MO0fJBBQyMg5VZW80lglUpOCGjaEsW6P1zSQIub
U0xKs0G42DB2e5OFagmp6YwrqnTDG8KhdsFrAEGHK9oUjjEeTXIoitM85h6aBarwz7MzlhgQ5pqm
p92UBuEgCfFakSId/gzY1ZCd/KWnY5BZeqwHKKP7JoxhSFQ7g80QLqS2VLeyQwsSJnM2HegGNku0
1rE/hvM49hkWFr1Egz3VxqWM+/ozqiK3OrSLv3wF3u1OIUhAIPLZColSeJV9YQ60eva+jsXvMjbH
b2RwDdNRj/MUjCyiW4KOLM+lnZtnPvYxvSbNMO9MOAKTi6HzdqDB+MPX3PUOpgUKRtBh8TFJpMAX
YmbeRcNRhKCwBnhvOM5oNRAnx945bJTaQemawNJv4w0DIekGo9PM6IcGDY3zEWGBqtZITIy7ULgd
92XAUIYZ3XGrJAqMDbRslGsvlHoRpuDIF0jB86T5oVRje1vdTfsK0JxEvdJtloPbDWhoStcrLiu0
SqRP1Ib23R/SviNBadS7ow+PHvLIanuPrbLasylXOYpfwHlmkLt5Xd+MSZtf9Xg6GJljNsQhog2S
evTY0H4ui9VcjMNsLAdLpuhpC6+O24MFRJlIh6yXJBrlREbr+ExqY/heOwQEXLLNn84zDE8JR5S4
W+rHQpcjpBVlyviM9MG1RwpS+/qhpezlHECyjzOZWikOKfTQ5I4QiTafKTLE8rscGceYI8GtNb6c
IV3ORr0u06MQ8FF7SnhWnR8NrUB51dErnvmA6E1wQMr8O8I26+o41WJZsQyuoq0vzAKOyA/C0DOk
A5l9zFDQfbOhFSWRToaCiKh8Q9srcJbcN4yEqzqbsws5kIOEIGnqDsXY+gikTBH6yq8+qDP9vg3Z
5izBuZCjJ35ig4X71ZxVNTSANGUiNfH7fjdPm63YX9aAL9A4//9FbVhOP/7zb79wl//7onb5rcx+
W9Js1sB/UlRZtxy2j55O0ifZs1uD8785CuLv2KIFSxrKxK0qztHmnxwFAUeV/9BCcbBt6b+q1P9c
06AvbNQDyAx07PgLvup/Y03zfuX5/s+aRsOJLTBGfkoh/C8tkVflCc/QIEsX5N70s24fSbAiyK+c
9Wx4NCd+GbZ6rfNwo1SEsIWZPxOyiSBeynPf10b/YENxV3fm3MJkhwLs5ic9iQf1M5Wi6c9dkth2
SHbb8dRzRO5PIh/NmjRLp5xPFiGMKM9XPY33rY0Z57NbaDhUZzTbOGTxs5BFPsPYecQo1tBcjEl0
mz55kgyHH940O8hXzdlNHSQvVdX/gPqYXVdmjxOTeNUp+4Hdi/NEh67BP+WLNVnXaYaSGyIb8sdR
zy33NkvXOWWiIbomwnBsxPe6i0ThMDZMH6ip7ofJ/97406Vy4yoyu+KWbIiLzgSpzqRW0qhFjTB4
h2ocDME+E49Of+k1vvcZWcDX0YcFdJpJfgBw5xRpsOrug5WlXyw5+HR1fLoIrT3js9Ly1asOBCN4
S7i2pjJ2NYgLknFo6X22mj7G8mlqs7Uv23ZIzidwUWcuyY79Zwsp80o3DZEklis1fSa8ZaVjwR10
9amYG/O6QV55MXqu2++hL80nUokS7G1GW5164aBzIzbHuN8wR3OIcg75rTdy+jitjeaztErLuDNZ
8X3Y2igzCe5o0vkZLnU27xv4M/phXiwzuVk1jm5oBPz+WfRGfGXii3Bvu2lNkwqETFlColvEk5Dj
8q3ove52Qj4U4HK4nGIbrWABv4HgDunc+Zp6WDExnpbMMF/Yw6frIU9XzitBOztpusdHb1rfLZx/
Cf4weD0H21pQK7b5nFeBNvjqMaNWhpycFLFDkZZd+TUnpXY5xNKIhwiIPHk/yzDJ+C6tcu96Hig0
mpGhksJ9IY+uNF6gbDnzp2IZ5HRaut7vrsq50rHx0LgyEbLpZDlB3TFX15Rm0PQGAi/qD4grcVkI
8v5OLUpz8d1xYxcjGhpeLI4ImKr0SzvYq/vk6oue0UBiFX/JNC2HLQ8TsVuhzqumVofe8+MG6eEg
PauJRGkmlyw4lDn2KNG1bke2KbbAokF89+zH05icbDVL91OLsCd7MJO+14lYzLMS1Zy3Nv2EIZrS
yE2Porm8GrwSX1aU6nppHAlI8owdRzWb2JMMCpYyQhOtrKchOjErV5ycZmrOi9zxDiC7EbwQWHsF
cgv9e29eprbCclSMOWyhNXG/IltLzuPcEPsEtd3Xonb6EIhI8VxNLPiZZMEMBtRtobFiJuSXsfwV
aX3UiqI65H5cI6PFrI+FriD/L6QVLsIYVQJdD4+9oYtC/J5aP/6PnFQSgA/j+Hmh6H7OHJcfwaM7
iKsa1NP+RBqBlVzNbXyPYs27a4qVtK7S5bk3CcSzApz7L38T0jjHd66rdjbvvVK4FVEOnXXQmQnP
SNIsYF6hgd0voOD2iTE7D7rdrbc0bPqzkl3xRUd+A/ZNXH6J72mHoTTTOeRYqvD0WK3aKWluUZc+
k+l+Wjv9IMUE67+Hn6B7Iw4cJZf6kBeeOq7t0jwJiP6hEpm1g4na7t3UsxSxeUILWpMKrTEsU0gH
rsLs0GvY+zPtclT9jTHgX8nHXt8nNcF58K/wt5JjAeCuI4GE4s5879rtSLr7MJ7P3UYGmwrY/0al
h45aLrf8kmdbadPRtmV3N/RzdiR9CS2pZei43sW8FxaeK40u0TkVqOFsSaf0MaG0GGrN5Eax7nR7
l2yZE56IT+hY473joCCZPHzqqz13iF7G/Cqr7AZSWEfAsdZmJyQ4yxPaUpKVHGwH9zJtn+mcdfsM
JP1jQkbWLaJx4G8JoluDSAWeyHQQhZWeExkqdl4FTw9Tujo5efktWRXZTgb/8DbkjctkrfhHPLEG
ttNn0QwgY0/WzRIC5ix2GmW+Yyqc6TRivrnEmWs9ChLGzi1PtSfVZXhP4vJcia6PVmcYtiXL3pHe
UB+t3u8jaavpciSw52xWdnxJ/HJ8MDVbHOe26b4tsep2Rm/Kk8OmP+pFNR79dXimTrvs7EyIOzmp
fVWV6QXaSeKtnMU8t9bYeyIFGn+WDtRubxWY8ENyp/BeAUS+aesyv58QdD0RDDiXOAvhgrH3rE+N
O5g3sLcaZFSxp+OuMEcjWJKp/myV9m2jQR/tNF3ccWDBAtanZI/pUAg1UZW3ytU/0eZxj6TcOV87
pGkhQlNzn+mcUuF/e2eTVZtfCHawgciREpLY83cNQS7zjNkJ/v+GOI9Dx9cgzJaLpcI2zs1PeuHo
nKMQufNXfbwb+HLJ0Ou6gKnLCzv4gaQxJZIB1GqXQ0LYnez0lSjOrhnA3W2rOA2WOg21HM/Pvl5N
95aIQXkhqIv+nNbE7C9GQKqYrRkEZKMZivTKERN7t1+m1kiH8TCRm20S9uh4LDvJI5HBnZHcZN00
qhZCbB87GupRLZckX/s2hqkpp7vWxSWUPXIu3JgzrOnlqUkQCDNgqn9CcSl6fT5NoxNzWiTuZ7zy
HK2vXugsO/E34YxoGgICMDCNwnk7yVXqDN7a38//xd6ZLMetZNn2X94caegdmCICiD7IYC9NYCQl
oe/d0X19rchblZWVZu89y3kNr64kiowIx/F99l4bRgUkA/mzJFy1oScy3+PyzR6JcqcbBKsSEz9N
NDt8s5YeIQy7BVE0qvnqesqxIhNNfJKUCW3rIjYuue+iVPVO6wZtNS+RI4d1X6yqJCZ/D5yKdsEy
XFAZNQ7UCVIE3x8MWjsOmrZk5zV1qrdazdjiaVRvvmmOZLByaKTczFnTbGNuxBEUhNcaKwK5Gcoj
rAz5uad76qKJJP9kb2S9whmiolZKR0U99u1jOa30rREi9/jo+8v7MPjNvmqKKpon8ho598CNa2ba
LlnFJyYGprhEGDcgcP7Rq1z5JFTDscFfyNsmV0Kh1NFFAUFB1IxnhHuHwn1uB2QDsNmQOJ1F877N
ORvQxCfx2jnVRxwv8pm2LT8huJiL22BSg9bdDy2d2nGIB1QRRqWcHHmiVrn3t3PSm89kptk35gQW
cxoMa+sCGSb9Oc/+s1Gl7NKYfiM3VX5gLGn+SLHyhL1/HCghr0AX4kTGgL0lSlz9nEe7ulBvYu7X
xmkv1pIoTMBdtitTASk3HU0zEJQGvlBRNJ8zGLKbVFsRBQzNGQ8e1+Bt5XSYE9f1S/NTh0p2w6SX
zK4/JAjaDSXiPohNClTJqZrNPAV1ZtBBKocMhnhX+tbNXT39Q1ndSBKVFNvICTq673Q8299rpQ+v
PBnpCpbzChByUcU1pSZxG8+Wccjd3HhJub9e7hHwt6qJ86+iX7gOJ6qZX0dTp6J+ru6PcvyUYb0Q
p1yScrik7qxfQBfGqDW4KfATtPp5rVb3hft8R0rOIi7vDwXlbMbKHNM6S/rK5jS52BBU1mi1NPmM
sc/cSacnyl2sM62zzBrx8DNxR2J+BV7+6fdc1d4T/9L3nv4+wJTxVFibvs0M88sjE+Vc4N30ywOx
6Tl578COmg+5MkYPYcEF5xZAjJ7Ui0EvT3shVxRTkEbHwkD/Ku0jnGjcYGyM7k1BE7lfdTzPVT9r
zsXAIzmEVLmzQatKlrtHO5kEWvno39dNplcke88ZyxBHFVqNUdI6PmTxvjeqg2d1PJC5F2zyoXvn
+2rDZBpJmrd8ooiq6XHAvNYeKmvqzto9jD0p5+tukr0sq+Pfhs7OT1VBB3FFgyoOkYnEnnIoZxX2
fE9gMFMYWrJ12vyUggIlfFnShZxm1QECqXtwnIpqmPKm8I9sCTDopLPHHwh54Oz4VKN0lNpOcyZ3
T04g/8MH1HpOOLphzUzmDyB26auB2nL0JyPeZaJzLxymYGI1x1gjzdKzz8HtytMcj9an3tpCXie9
mb8Jgop1b/faknJVmifjMFLINWzpGe7zK1O8+9PBnLIep9GotI2dE2x9MKTKy/cqW+bfiUHqYEMi
1yv3VKSN3eGOU3pOiHub+26cxE9cOhV133bMSseuMqUfdIuqH8qhbOcwtQhSVKU2XGHXymj7UJ8W
FkBlkWs6g53bdHvA95TEe4JtLnevlLewqJjMDipnyjiaszMND4u3dPOnndgxfX9Kxd945sEPz4D2
CLJbPHqQI0XlnVW9iPRTyMrWLnFKTvCmiZEfnZckRB8KZXGcO246H1eIfRppFn1ONySIY7G159bq
AsdSibiVcWzgG5iGNrkZTiniiz0CVcYZGKeIeGs2OaHGN/WboH3dXD2ufu7GKygLihTlwPG+oCne
xjus8WprhNLPKWlFKqzQ2nkOrIRm9yuJBfrs1KL2Wq7enGwojzGG9NBaVByBSdcf6A1Cql5B85px
3n/rq0x/KvqQA7GW7rsm8zVsV6PexRpCHvofD0xhgjHoTOHXUEzn8msZgedQtGyVe1un5o+YvR92
uvtR9s7IO18X1TGlcOOIXD6DsWCJWWiF2OY1fywhIP81mvTdB7Q4W98VWSj2U8A/wmqpoPvCW+z3
mtPLX0u5NkdyK/FXi4LCGei0lr8FCGxHi9GCx0VZ6RYQv4TPQmCzdpjrFq1k+rpELjqIRntTY+xw
sslbFbNGX4xk3AnNNx8XvV7DqVmNSCTyDal0iUTpGqEeF/1pbAY+eWttnr2lMC9JgRAaDG3vfWDH
G8LV1OUXvEB1KvU+jWZTcHSQdv2ltbI/pWg0T1ggDDTpDhhJDOqZcjOeNoFyVMkGMa2JwtsW93c+
8He/Dz+UFYW0M+ObteBKZKMQnyabOCjX6+IggB7IMC5s/yzlQmEcS+TnZkmKVxTU4lAjVtI4z0xz
cOIOpo0yjcOy3CVgCMyndGqmLRisYi/v/X1OIsERjBkKf+l58T6OO2o5M/DbrA/HWvkP+lDW8ig1
jdY2zXSS+ag5Vise2i71nR1FY7bPnbhsfPmXuPm/a7T/Q2D2vgT7f63SsP83Y/PPuuM//tBf2qNp
/A1/P7cX9rsw9HCI/pf2aOr0NGET0jFuYilgP/0P6dFmnSYAjSE+3n0z/7xOoxEKYxE+ZZByGLvv
67l/Q3pkBfev2rRB9sLRHR2RE5WU1dr/3M+WUJEYC4p6A9wyfZwHazlqakgOXU/ULca5um2IJYOn
AWlJq/poDuUbt9dfSVP+HBfraCr5mbNsCZ2l4gxaWsnYPyLGOK5Gx6mwbjOKSKB8grWlOXwm3CYj
GqUJoS/L1puZC7VuekhoWYysOn6bxLilLLnG7suJbVjZHowM4KgO4GhLWEtPjAdTzY/E9LMN65Mp
sDTj4vWZ+dxPR0LLR2gSybHX0tc5k7/NvO3Y1Uzqel8XBFo9xttYDYLz3in4H70K3DT+MrA/pm53
rWfnPIviwxRMFBBITgnw+C2UpQNKXRIyXZxj01Eb5bZPpm5WO0CvaivgJe2ntbyuQ2ceYq2kJrHh
FMpOwtbtS5Y5N6zlz+C1qVRZiIJR29ZEXZE/5Kwnw9FS7PzopibroR1tnvSEoff5SIce5sN65+dV
6BXDTtBgsjG7YSS0TxzcdN8kWJW19ze9NSj2Pkw0PgPobPFYTuYrqvDGt5sn6BJhp1qWInNI1PyQ
zTPcHuvg6cl51HngZuoM+OeeAyZlT0iu4n7j5O1LCdCP8KF4pemAPHZsvS0CNdLQWH3ifdsRZns1
wWk6S6zt5WrWl8W2S45zLdQGVF5oi8R8k+8CikgqVrZ7UmyLOjWBabRgpob1UKfxc9UbQV05a2AX
pJGTtNjSB6ao5evDPM1DUQkAX9ykSq84YA7cm3W376B3ZKUXZeiOteiabWJT3pwUwwni1GlqUUG1
3PIDrecE59X4MIxWEEdDOuBBvOkNNzIHZEYPx70NowJqmAqazoKSkoldnKvv0TbOuQ93xhjIIRSm
2LREv+yOmzHtEzitqdyFLrMntJWTOF8+S3356U/JbvG6IVpAn65l9cZu+bHCKN3Rv14M40tcgY6w
y20xk2gAaxTgSQmH3NixjlzvVbfYpGzvq7tD6L3Cjlw22MicZLXziVoeriPHSeiIhfJpHk0GLPfM
rvngaghI42JoqGm6FbQgBiLeP28xNn59RWP0lPtkeAALiqkhCtrBk+q7fTGTR471OiQZm2wyils3
jvLJrTubNTdBA9jJM00IUdI2IZaZ92nhJl6Y8qvLIEes6bdtam8LzZ5HK7G39Hd+r0J89oM80Zf+
jZ0fuWB2XsxelN/KzZ6dPj7MwjhbznK2qiwoQPiaiRJkvbvt5GTsiY2Hvm53ophvvkYw2Vv8c1PO
r2mX39jVhlljPXdmcqPD9omi1ztuITA7kvq+W7+YuWUEcWFEXrnsXMqMiJX671bTbVVqXe0h/lzv
GdDV6m6912zbWF5k2+7XvOGpn/sbR9P3Rg6cqvadfdw2v4QsD7n3i/QBbT1D8zwZGlY+BAVJMHnb
92qMvJpDolBy40hX7supJ1Vf2d8eTrgDbq4qauc3WjRPMbVRwx0/7/S8p8zafOE/ik2hBJt7tZlW
8wdv0Zh52LxykahC4PVcQjlwOk07Gi71DJZZPsDGqw9u70Ruo14g67+aU/VASAVa+zzsChDCG6nD
L4oN3dlNvkUJSZu+etq0dbOM0If/nqGxe2bDNsUz2N1m++o0FTSov/n1a+q9Vt680rnQREg2SFKT
dWPq4PBfx4sejww55lvR9zvpo6N5y3dzp2zYMBL9pbOjbIAZM8jZDLlVbGSiBc6cXaHTsTqxawU3
kwIRly0VDEe0IQeBGzhGjkuCcMyrI+pH4fBhUyvdxkBgKT+KUeTNwTo4Sv3IhPNkl3QNm9Webd6j
aat35dD2AMun38RJ7wdVz7FW2dd0YXHcruMveLztjvLUe1toflPz+BPR2d1Ng39//bzXHnKL3049
X6kBOeZUn2xn6d/GUNJ0elTRKUosiiOXO9o76egWXgySpl43dNxo/teERhSo2TpOev3IUTAH/Kzf
3YI+kXFO3zC7f3E5IxrffS+2+ZhU5QfH+aGP9UM5MpGVCniLod70Xu1NNONNjG9dNNx9x4wfN11k
rJsWBUAspr3IrcFoWUTw9GU+ul32pbn4Qlx858Eqpm1bystiet9Ua9e0dCo6PnrrrXYrIIxuyTCa
tw/zZPNkggNiJP6fCdtctCCHcsob+BjqLAlz4Y5n2Jk/50n/8PLyuNq0uDSZH/BwA8Lni+91Hk/w
ix4ytH4wGFobteMMU5CTIRBJ/V4bOfJMkj1m1vJW6drv0YBX6k/yYC8GvkI6IntX7GNf3CZRXOxG
PlZl99msPFRXQwSeN4I9uPPcMrVF/j55CIaBV4h9M3F14nE+hNXs76VwuQO2cjNlBmUnlvkLV80j
L+crB1d/Lop2z0Lr7qrxKDdu1ZOAicQLhKVEzzkyFpfNh5p/z4kBHIg8mtTGk/TbK4+OuxIHWwvl
IuzRays5ABwzmyjTlhvF43A+oAVGIMUeaW07Vq13y5rC4a2L1OuPLNpWu8s22ZR8DTP3sNHXHiy7
+B5M75j6d3JYveYXJpqCw8bgNfTF+2TTtQ3KgMrZaQmbtKfGKmuesrb6MCxYjLlf7sexZuL3izbE
5Rp6xnit7mOXVGc6j1/LZviDlL5vuFYGaQ0ErJlD1h2n0UvXQ9VScKwmfWfb4wgkF1a+MpVxydof
sPz4p6eb7E4qK8aDdPRrIf1dynpu60uUGmGsHA9DNFVLVC5CbFJfHpzEKuitX3+y6ftajEpuRKI8
bkz6A/enHfChH03M6+TiXM3cZg5aVFZYGZ+DydbAWuYTXpp0A3TlyTLZ2cm82lmtZ/K+B43X1tYZ
piFF0HChAl+xrJqpIt/VNBwSpHc+LWsF2QFsEl6IHnIBv0N3BpqL2HXZAPOCboWD4VWHhYKlboRI
0fvZpUtmY2NAeduAFdm7Vj1FrGzsbe4UL1qmn00nzik1ylUYj7YX4F/qQuzNGTdkYDAtyeiIy1QZ
eCWLcunY567CD7wMnBq5cVxGegHTOHmf5k5F69JZO8uRGLZMqkIqcI5R6sCec7hkBw25XyQ4Gtxz
SrxRDwCdfv79itzzLIiGRV45506jNZ45yReOxOwivPpTQFjBE2DryLqDRrMA85ak/oe1P4tXiaOm
yNgF5rMTdkP5wDbDDgGkvkpzeXJV9mNal4tZZbTq5J9CCRn0QvKvAUUZmmlXBIjXFqoNRHWcBYwC
cblwPRD5Ha33u7UUgfRVy7Z5sTxMPHGhrFOl3F26Fi/YME4PGkkHmEjWTc4czPBLrhN7I2lbEtFB
ilBp2nM1zbtllidIn8ekWUAkQYprhW2cxDw9r633OtgeTjiP3QKkLHd2nE3ZRhL+aspOBuNf1USE
y/lowaopKx7hFgwHCLPFvBkbUW4HnRZ6f5l+LBJImg3eKPWn83LX9zhM+0C245aVV3ygjo4qZ8TC
TuUDR2b+WczqbBjY7yzDm7arSfAUb88GEolN2cGw0jVW7wvd5vndqRvvPvwLsflLds1rTOc1G9Ft
Xllc2C0gqcv6Ah0Yn23ZvdRD0oYF26XBXD40gXCr3R1q/by8mHF/nnPrpYpdsm7r01CrE+9hUBD6
9EIxG3K44XwNlMFLHexdos1Hi663xZlOdmodEpIAARBWJi4BvjZnoLIb9TjSqUXrs/bbbLpLVTMM
ry3QpjH3H9iJQJApxxPIuGJjrrwhIe5sdbWiIJQOyxEqsh3NfzRb/yCH5E9spWqHfyUsearkmkHj
+NA4NFBN72yT812ZVD+VVoQOXg/Nrr2z7lEAVslCHYvUvdp33CM/PVY5a4Q6c2nhEzN2hVabfjRi
5tTRManoZSX3bBjGyNV0te9a300C6J6H1OG49tEG94uSTOMcqyw+pR6yGZyOVl8fWW2+YpU4LdZg
B13mf44wyMOhlAy4LAlpLTi2SsO9Vg5alIFDZEzRqcjJoGXCM4K4iCVkRlOOPIh2WwTKj6Fk743v
9TG1VaCWAfsAhvONXgzvlqzOZpO9eV19ymLPwgdqibB1i0+r5dNoQ8rcQLCJZlze/KmeMRAGdW/V
fUTHeIvfpAoWwC0kwMFpQ3WE3jl12a1P8y+MLOvJVs6xorFwM3YcibOl7ewm6Xd6ruJN7HIdFYl+
tdLqMU2dT3R6rHsiv0oNNFTXN5EGkaW5f8XJuQnRoeEDE2KKBRXIX2LzttC6UPeaD9OAEBjTxxxU
KWiy3PFrpuflpztaG6rhX/m4fpuewLlzv1/0UAohS/3yWyqCtDV9duvvBW6ma/VVBPcrspmtucF2
a7DMxRRKKjuioliNnylkrI2XtmnoGljB4VXCoyna8ky87tNI4cLFBn+qylwd3SW9+xhSzmgAnmvp
bd2CrLILAnQWyJZGzl7Uzrate1487SNPbxWDIFVRJ+fOAB6y+mWVWF5MvHYu6QwLbqGBY2TIxl9e
E65LvolHRhALfizlcCPyq2wDuNz2Ph2LJ9d68GsQER36TWAKUGnLcGjb5Wg33dHVMehrnhNlLBe2
Q+qefF2DwG32H6jWqCaEIQNbQRZ3NRNm8GrfpP5Bd2J8MFv7vjpFAbcObg0twfZYQWCJxOKzvnXC
ZYpZLjGndzwtpLCtPoqF9WCCrWx8sfPr6gAo7sbK0dmYMrvC0T5lg37BmH0h7wNNu34dmv6lap1n
KnDeDFxcQ5riIzaGvVrtkA7pF2QEO2j94VGwqGEyMZmCzKkMS/NH3EjIvsPac9lVH3l+rYbuta8c
fZtg8dmb7vKrX+0juDw7spnA4ul+jU9pOCNNFui4tzbx6pobB65W2U8ZF+P6CJQXdwOe5OBO6Q1A
vx0lNWZa/G2Z71QchuPa3bKRvcSYlB+nyvUvxHou42gcgTlyuR7jh7SnYszx4mPN1+krqIBo978H
0Z2JQG9cvdoh4zLWOd1ZEGuzBRR1N/tYq89OPTrtp+2LzSyLeiu0MZItM4me6xuMyDxIjRhC1nXo
lQhAeMJkZ81MqV21deb0ebGEdtInJbdsQYuoG0dmfaFfF2G/NAV0rMGsA7jLTAB9TxPw3UyjwtJq
fjmrmQSiXq89YLvVVNOOsq49BMZrO+Djise92w8vWdqwTV8+KfT6BLIqsIv9yXHm5SgJVa0/dK1a
r1iVMJNpvwz+Re+2Dn5V9z5qyjL2Sha/mpjvwhuX8bos7Ops292YbjptRQcATWZYM0pfT3nFY3Tz
otrCUECtyzFMY33cTI3SdgY6nwV2d9M0d8AnBZN/+hSk3SwZdEjHxDvouflldDzt6AwiPwHlN8LZ
QAaYTMp47FhbN4Ny/gok/a+2TEQDp+n/3c16kJ/l8s+y8t9//1+SsuGRqEC1xZsKKegvdfgvO6v7
N1RL4neoirQpCwqM/ltSFn8j50nRORsMkvWk3f+R0CDxgc+EzDT1IfRbkF39dyRlvsQ/ReXE37Mh
aMn3VJPuIFH/S96ngRIJMYjnVZrJ6ZQL/dNlUQkw2rT2q5njFHOM9P8DMDLQvv/ly95ZIlREIWJb
bEXMf+XomHZF87khKaiMcV68tpOX1wciGa3Y+nHuq+04Drl7buKlba85/VjiYZ1inhTM33V3ogjV
6Y+kKbC2WGN/f5gPgtgDa+ZsPdiMi2HLz/aXkdDdwOCLlXLT9KQ2o5wiWv2HVza6tW/9vmuP+pBV
zdaxKCkNBYrAtmCQsk4tBZwIeK3ZvieJWn6RfrOgkA0MGgkpuC4AYDd+jEWejtEEYpCxA1Jt/5gv
evvs5nlBYnRqsdWRmWFwcwa2r4dy9e0PR1NrstM8F8EmJy1+99WzV7DCgS0CAm7OOj7oiG3c84uG
xtLQXwqsNXOxZAv7f84nakBHF/6oFGWPW7/v7ekg42qungY/g8zdJKO/qwylbnlqIMAniYfTFrzT
j6rSH7RuToctXZjThSRIHaW9O4JrtCbxwcjJLOY0g908xpNoqqgsm1l7HiwL6oicLFWe9TXWmSlc
jKM7g6qtH5NRu1A7tDiEtswR5bRV+8Nr4aLotTd9qYHigcBxCg8tP2PFEDbTPfNhCKSML70Zqim0
O4dvGgcgQQqKawwS89SlGHv97kFgCEv9LZNg62Ax0MENr7izkk1sWs849YTDJgKjEkNWIkOiCDJc
1VSyEtYK2hUes2UZx+eBgtz7b6m6HzpOHa5KC0QTa+CWz51RrEfWc821GAbNPnpNlb0IuzGyKE+G
iXF0iPNvHS4jRoisc0Bba6Xp7maLKCmwqdUmfbRUVIns1tEsuZiv3mrFD32ujdMvvEOzYcF77fIa
0ZwtZHtcKFZoImkPPPxUl+UsE/Sm/aHTrETVh2bz2o82GVl4YqXJ42LEzt088KXZOEY9lxY8eMKP
+8diMKzisSM1VOzi5Z4+2pjU7uU7KS3eXwZppeE2w4JiXOTaVpN2mkzTmh7JgtT5awW3uTw7vO15
F7rF/XdDHx9Ajgb/+YveamTjfvax5+J89fmbQY4KQaFbwb0d8zJRI+A3Bobkcd1mfp2wIS1i4f60
6SFetktSuUPU0tmivfcdnsHdmo68m61sbX+MrKWtkIUSsMkFW1lOa9zA/0xaBJq6rSkcwaLZDT8W
Z6buMnbxW/BJacCVe0LOITROv97UeIZ64Im91HdcTIziFRcaHxW9nZkbbdWU+ZugrLN4nFy7rV6g
k7Jg7quMc0MOHm/I3PczLshuzgPe7mia7ZY8B6e4kGD/Ji+Sg4Sckfvuu4v6t6SL9g/eWOpezKZ1
fqQ13RxI/YaMsGQc6R7uIy1ZvTcrtws/mpzBfqGhV1wbZegXnJh77N0B5IZgBsC+wUqeQxFbMHYb
Ygf3+VCayiabjv4X3JXkNXFeLWSevUPtqyNr+o07mGFyVOLRZ7H32Dm6BqXAy/TAxdF+sgojfhsh
HvdhYWqZuLlmTQ9v9afD8QMmNJudnV4C/lLrWPsMT4off2ZRM017K7Yhe3quDU7CMjObXyZL/aCY
dfdWNhUriAyvauK8cyWlJ6FGiFGr8dZ6ze+KF/oiOolD2jb22jwNuwWN4SBq9VXL6gEwqReackq3
eqw9a7lP1GsQy9a/vzLo0QHlGN2xp+yi0+bXKZO7VuppNKRZuvGySVwwjEneDyODGcIJRvcQ0Dv3
BdVcRV1zspKRbu+G1+zq5+mbx5U+s2nxKBNThqLhTl/kWfthJAaU/+KttpcTBeou+5rkqFaPS1Ta
HaXbb3u3sA+L30WYGc+rif3JxmcVWGo9Jc1AQNFYq52NzAJwU54sWXKAqfyJpxfk8YaPa2JXR+p7
HrHzexHHlPO+iuXFKl3ENj3p/ohB7WnSVgH+mnMcjz/blah/XzMO0vsh2da5mHGLycMDjuczUdZO
ZW6w+t4d6bpNTOsXRMIDRikoMCYLpKFafmCqoOSbopCgTicdILVesxXQzmaevFg+LAsHi0jvI9iv
cy+Rp7yqYwuUEQJhn5GqSB8t79bpLHICS3YXO3GPSVH7VxU7N70dp02KCheQCXwfR3HTc6yFTORn
ruL70SMczPbtamYxR/WMyz2x813SLnloFeZywGP3wdE5bXSniMjodfPNGXgoaRRSHrTW/8qhR00B
RPGc3qWRbRCab06cI1mnm+/N5I85Z0JnKm9Gv2r5NpF6F/RykONm9pb6c5Irx5CGl0jbtjPqULY6
cRmg8Xdc8stpNxq1QwrNzV9BTU3oNHMCQ9fg1kPHFPZWEl7IvNk6KAxoKiMRY6ri2MdzS++KMD79
rkp++lrbuhtX9D41Ikt75pRYHnrCkKzdCfeh9rGIXov6MwXFb0RVCpdeVXkhw4W6BzX3yRZ/f7FP
3IKe6T632jxU3FpfBpSOPEhzMIus8W0tHCa/CWOeDRcCeRAP6bkhHIdp8secSmPf6ymhAdfswqYh
LVkwKfJIKEZkmHlxH8gjfHK5KkMv0RAsIYiVMGyNpHG/nMKXxtmHY4hGr5IEDiCDAWR6rNu7Fih7
MEnlbpIVaFdnJPMfH5TSlg04+dFm0bJ3x2uJ5uFrcjfoFgUdGobDYruIOzMLCe6443Zw4zSF4l9i
uedl9N517GnXKksmVhcmQcWo1gv9lkDcJsij13zTlMdr2yQftGu1stoHE92LnRrhog9Yhx8qzRh2
MbngL18fi/2qT/rRK3DQ+yKxQlaYcltCfS5RHlnamXPO7Zr6745j1u2YJnxEldYZ6mBRq7WlTbzo
LobpZ5uSkiiEl2LAJNQX3XPXLeve5FfJIhB7P+jZbG5bLlw84ZNk/IbUtuwsVsAfXWtYJadfed9x
2XPaIVSpdE8NACBn5Y5hQcSJPMeo+fCCu0x/E5O/63yHMGvVyX1s99VBr/QZQVHjeCGy5GwQmu0L
+xhxTMyqefZm8Z6Vvb4dQNuVgT4Oe6KP9TWDi0gy2EX4Hoydk8Bk2/Y4K15o9DRDHqdQVmO6dNZu
nnaA5q1bRqHp3uas3MvOzA+Z1cBLuEtsas2coOXRdxKd1u+gP9NMYJXIe9j1Aysr3NvIXH1TvcIs
Sw7tJB3nz8xV/wBDhfO280ZCtaWiTCmvREOxe5PgsGazfXSp5r6mZlZWWw0vsh4mcVV9d94wsDAd
xvrg0RZyXWc/Uk0fs0buSVKlqxr4aFuyEDi2e6apxM3jnaEB4PGaXPtayiH90Puh53ICx+UAdM2P
92Kk3RWWlBf4GpintXeb04AhcTNTSvabx+dgBJ6UE7nwuUeJ5AJBltDfWNNkB2CppxtHD81fPG+c
XYrBnxk3Zc23Uoe1g8KnPOBeWU9YHJ9age32GNOHEuVwgV6lZWkjcVUNH8ig5ydQZDKqzMn64XOp
aX7bDS3oKECuj0jsrvKhGPzprcVwZEdt5bp9ULI0GYOFHqdnD/3wYvWYR2xVjk/cHlEDVk1MOza6
XMi8mY3mUCqO6cVeWc2W+jC/TLrBJtxTXvrHrXTe0nm1mD/xhzsbIjZJwQ7Sp63D7tspQkqlkG2c
dH/X1vfsgDvjCafEpKCeZVy+2sls88gvUrLMvWvOD+6kedaxoKOtJyvkwMaeiUOLE4nmW4kx8A5r
9xsaXMdeHFPAbC8EO2kbptLoqAprPtYACwOSC3lIkv677aTRbVdpjGen8TUNf2fa3UD6T8ccHlPA
GpTutUyyFNELttJlMhnRiiGg2FgjhzoBfpZhZoZsvgGym9jhyGSTPKS8/EkwtcR2lpwreeCYaUHJ
TldlO1MJcxvzztxbwvkc6CV6ylxZFtE0kSPYMnah/cu2JFlXawfJSX1WKdZ/ULdvMYWDJ0514+RV
q3MdMxwwPafmzvc6+qwVERabU/zBmWoRml6m8cxPslcCzfVG4IQPmwUA98h1mmpdUngeNYLvsBKG
89wTvNdivdjVoNtzq+wO+mIVZ0zH9Ws/40xZ2zkL2UMNOzR6eppMk0wDZ1CLM0exNqyIvATs4KZL
gUq3SRdfb8ImyxjqV97Nimh+bXfz0zpSN+3UOiNG1nRpv8UOPKiTw+UxpFKNBSONziDVedjvZrMb
D3rNOuRM0lSL7srG0atdSczRdbU9K4QmQsFne44pjqbLJWMYbOkTp1xaNc6bO3j2Jq65Y+cJn1rF
Ro2H+Drcb5AGILSSb7iQhEni2XWjCnbFpexq8ZbEy/onJ/XPukfX14dK7x+4LKK/dfxrQ78cbeRF
+phpoNIodZLkaUnNMRZqrmx0Fs+sW/Xcs3m1qH/rs359kv1/UHZmy5ErWXb9FZmeGzLMQ5ukh5gn
zmRyeIGRTCZmwDE53PH1WshsddfNKmWpzMqu1c2bjGAgAPfj5+y9du5t8JD70b6cjOLWR++G0Mhl
pIH5VLCAJV6EQCtwrPQ0llOj1l2giG9scybVcZl9b5tZb6sRT5lOM7djpmqkw46oNUcSA2MvNyRH
yvMUTLQxBcfIiwG04YiPMl5h28XS0/DIg+NwP3xN002jywGaCux/ZY59jHRgdPXW1DnehoTDRLZK
O7JntnljFhtsm8mzkxTtq1cmwwqHnXNvOWNLSzChQR0G2amGg8wN2ZfV4zj12Af8WrmYYosm+uGx
FD3iDPyqEsWuKxPq3dTuGRXwzUdL5z22n3WCIG9l58L57GCNbZyBDY4yYBmdqhSOEgg2cU5nuzii
E5M7eNdwz4oyTLZtS+KdgWUSXH4/kAas3HRdZFa1oQtJc7MbsTh5Y//M5oZ3duqc63FWw4FhRgOU
m3vGXgOKKB+iPCmuSsgPj5WvCxJAUSFKesRc/fAc8LWcEFLT0GUKbW0h6aFw9Fnj2SjMIv9ekj2x
k+WYOZ8aqfh7WRkVX6wOPrIB7YXwxE+ZdXM0GSl724CpoYUbpqAhmlXJdDd0Mf5FPCYViYLS8h7Q
Z9jyIOyhfh4kXzpdYvIbp8I0iB4d64wDH8XUGUWUWe7mciBoYyyyYm+35Oet9VBkd7nN8QdFse2/
lRYOvjX9mSrd2LMglHSl86E8BDaDFuw0ffAxiRD/QuFNM7EqelbOMe3T+r2sdftuGtX8pJj0EcOB
wbjjMaIu5ephf7jCX6aZOeEDdc9Foacd5tz0maHr4qsZ0HEfOirOHxRnPTdqkBJTYmRGdoURKxk3
jscjppzKeqUTZWJM8abkHODVfm6r4JH9G8eGOfXN92kMzHQt6gg3xlzo/h2ltH2a0pqjd/yzl+WV
kv9fmaL+ZF+Q6XEyjOAO0IwUZED43VOG3ZVuFUOrdN3SXjmQxsnoYsiEPBnh3G5Ti9lpNjAgxuuI
UMxEavE8CgaHeWlVyAFiL3kH9UETwYPFwBkplgZ9BYiLTnkcnbB+lj7Dl106W3TSjCGgC1BoyFvg
iHvmw9HglOlGZaRIbloWdVoSKRDH9UAg0ZtySzaYbmyWmFOILOz/VWqjIu88S5yAtAzEb0xp97lk
UN4gwqfUsIpSvA6pEZ/rXmAoXhl5IXAqkAhLBx8qM5qspDUlqqDApbJnYrt10Ug8hVY/r9mZ+Gs8
k8jUZSRnniFshNWyY/Hn2KmWD7r0SeyMARTJfackITZwFeGPKo9Z7JlLOMTUsVsveSyjKdYwva35
UPY2BJs1bUDR3FRJzsUAwDwzPE1nf67OZYQBxF4JPdFicgJhzDtCAJfkOUWALrmfEa0YHSnxWrse
1wpHAC8BspZ/WnllV4zQ2GeeHLtGIcNx1ymfOpDAHScyEQ64Z0Z2ISMv8RogKW2d4qqHl9Z+VHVA
u6WKF5bYr7YNvSouEn5F2j5j1WXlJc2NDJteG8QNIAQHCYo5GaZC7TXm6g70vXhFK88LwL/mMv3q
4ziCevlsGKmH5qU3+Q58kfDhfEfxd6JmyX3svcTy99qbW9pbE3FF84FYRj4S+glef+B7ossqRN3c
EMvI909TzarObddW/SuUQP4kIVyweTJteDt3LJdM0bGGu+CC3Y7vChsUn7TSys29tcaMVlxbLD3V
RY7F+Ezh3w/Iu1TcPVnYCcRuaoJm2dDAP+xH0jAQuoaCV6vgx4HWnxqvvAZKyG9FQMToH2n5GS3h
KBCC2NKxk+ddz4oi+R0QXam0iehhObToQt+JGRUZsGwIqWj4iKoEoY4BZJyQQoku2Wejh4G7d6uL
4WskJZ1yv2UqxC09hvmh8qwdWVxz9ejGcvJX/2baaU1rzfVWzRBjnqpNHc9sdnkvbgixw6oZNr33
+jdDlH+Aa1xAGv8F2oA8GxLiEJJxw5De5zlcmGif7whFkx7AyL8xU7MjE1HaKrWd9qZWDvPPoZL+
YkQLumznWCMapj+/p/13b8rPLihGjyh4JjC/4+sppiFlUTytfEJmX+nUSVR+3A1fHce7jY3c4uTq
vm1XoTTw7ZQjYZWI8nLWzqlo78qpIpgwkvidc7tGCajMaqed1ntrSdojQBTvNyabWbDZ68Gpaw4u
A0HNhHg9BK2V7iKrtU5DQ5gZKs+8+2dZH3+FP3JNeTJDkhzQsJg2gr/fruls2MJi+wDtRheTe7vp
jki4oZY6nrrtJne6cgIyOnK8/o9/vrJ/f2EtPBIO1gkXnTOxPX/9NlseNZkRjI2axaawLEr/SIc4
/Uo9wQEiYtr0z5i/vwGjlw9L0RpGQBgpUS1oLX99y67O+lFWtJG6qoyvZ1eCVEIig+dg9rAwx1F4
IaYuuME7Kk51iCKVXj2SY3NEqLUzBvSLBGM5hPL8+VL87uLgK8BCwu/H8I/hWvDbpahbgsxaNvRV
Sez7bVhV6jZPO8rFzsypDf78Zss3+peniDdzTdIqHPA3PE2/fePEpvoNrA0iZyNCBkiDQhJGitq/
SO1lUgmwEWijRT/URAKyOHH+9mnVcs5znqmGh7Ons078a0a0I5bdcU0rg73hzx/r9xuZt7O5j6CW
hMxVnWgZMf7N4lBrK6tZj5qV+LnxAIhizqA1TaB9GBcs+sQSLE0oNgaayDM11ubPvwAhGr9dWYt7
igGu7XqMT/1f//1vfoVssjNVMANaUd+343Pal7OxzV138Jk2GskNNYcr8VYkgskAgoxXeNewxTwY
czT0Agz7iwiQjsnAAPG6T9IGNUod4HAlCREZFeb5DOHL4LjEXGAQpck2sH6s22TKOGPM9nxQTj4R
n24s+IKYJZpwZ3R05gH7JllZ3jiw9v8awXhyYKNlZrDUoK7DOMkeqrqj++8SUlwZqn8LCZTNzsRB
ZfY1Q4dF9ESCribiCZH6bTkpvsSoV1bzxNmCDZUpDZPAFuEigypp8sIh8Zvpqh9jkhfggCxb7xTz
z0ZijgW8EnvnlrSXuyTS/GlLGNEieHKCceWy4ln7yfSWnThPqQZsWfHLN92Q7QcHDiVTUid5TwT+
a0yWVniqcD8i3BqC8UJYUvSDuFm2Sq5xRg0QM1E4jQPk3uc6AoGw6tI0/TZ3w3wXGHpgM7XBCq28
MmYCZdN5Ly9ZJxZZXCApQobQUPMBP7AevwCqUkU3UToaD0j+4uGoG8l2j4AiojkhnNzaYCnNql3j
hLyOk9FJ2tpzW+uVG1FSgZBLqaIKYDH9jj5NtjeA7lA3M7iZCW1NjOE4VIoNutLg9Pe/6hEP+X92
Uo1rqF3mLPSSvlbKxGE4mdVZBVMF6CZraV+PkRbtVv58hTFzeZORWUy+ARPTklGXZFl0YI738yIE
fOiAkTeOLoPUustMjZ8v8YVpfzuoSLwSXjMwpxEqptMMZiYDTP1sOx13TW4y19DG1F7Hw1BX21hA
5haxEb4vbuue0ES2lTrX15bvcoAs+1wbp19VmgJ5h2A7ly7+MVltsE0FP6ymsO+wWKJvglfiehti
RmdUgq2o/9m295vgAEI/SwUlVMSy6/kI1v66WkQ+6nLHAkWUkWyo1gnzwzs+I+tUiBjGXFttek1e
Il/BnxeJ3xdfC6Up22zA+9uUE79XE/bE+TAO0WoSccv6nhi0ljcNp9vbP7/Psrj+7SKPioCGlgVs
k7waE3XFXz8ffVUXNWnTrVzHCL6lkVV9YdPFM5TmkbckigYcXMsZIdI5nq3mhay7+Meff4W/u8QL
hBT0ve8ujGc8kn/9FeZI20ZdEZhtEgl+22jKeFpNwZ1lWwgg8BB9rxLNNfjzu/5eVfzEi1IokgnB
tQ5//+DM3FKCe+gA1W6Ynx2L8w2r1jLaLuvulXQU+R8g2k/178lX8w+q0t83b4vPiVYCgOqSiQMU
+a+fc+LZhfzByHdOs+hG6XgSm0Q5X5HuWEr+/Ol+v32QqrLHWD9JvAQ0/l4zYfoSgMHzFh8HRxH0
gsSD3zWDmOuPP7/RP/ryPECtS1aIS8rLb19eOia127nBjAe0KT48L87alZuW/EEkGzzgXai+/xJv
/Pl9efJ/u3PxXQJbDACyO9SmrvP7nZs2sK5iUotpPZU3ptn3J+2aHRZ1ckXFFiGb/z3DYPbDyxrr
u0eqFoD6POzf+9TJhq0BYOC73eSdvUWX4p0LJogar1hU3gWVdJ4WTuklUnQ3AbHI/FvE3Pm9ynCX
b5o4DDlm091jq5WaRmaWCWzciZTQC8NFngO97+Rx8wETmyL97ngSEwH4uDa/sDozYmr95mMiwaXd
z5atjugw6vBWWcBrmSV2SfYC2K4agJTgRIyclW8ElbMPfp6vRwoDYy0YpIGkkljLjwjS2W4iGzDe
qo/DGVBoM7sB47RaGgfENazaqQuGatWNoBmYSi99gqgT/Hn9s7lkOJwrriCPz+GtKzWvkJQiq69N
hPj3RLFbDHDnaTCrEwSePNz2IeJK+BJVxZnX7ites04bm40zmm8TAk2QkIQuwpRZ8E4l88WrVpJK
uMtml4UMtI5x0yMFeMBvv/xyCSw23A7z93yolw5bBguh96qBD4Ikh56zpkiAH632XlGSou3UaHis
Wv4oS8erUaDIhI1fhyYhagEKuEuP0BK0TuEOGwK0R/fQiFrT4SR69zlLF86OrsbooAAavfQim755
+HipQwzfEyejcbxz3WH+W8OdCbNtHYX9Hn8QK9OA8u7AoDr015AS2QJ17g7uOlST7M49JLsNxiTv
/GtP8OgOdqxrsVFcfjWFcjer+1eRTstXFYXUBCLJqMd+/X0mQWFyNjMvCC8EJ4fuBcJq8aK8xtkE
oa/gi+g5wmKKsv0V763/6CKpoXsEn3d+QwJTnGvLaCo6oEZL15wyd+/pyNtNxAQNOzLV4mptzvA0
rvKaBvSuw/DUbhF8VNBzpl4TPKh819p4iHmAgzgeN/MvqcvcaX7luh4SsferkI41eVIA3QJk/eaq
4xmBLfHzy827bAm08bsmOjdaqf3PJ/9fEos+NhX/+5/Lz3w2gtomSYef/vj/+rer7BMvdfNj+P1v
/eWH+v/98z+zgC/47L/8yxaC7KDvxq9O33/1ZPX+XwP+8jf/f//jf/v6+SqPWnz9r//+2Yz1sLxa
kjX136o+bZ9l8/+tEn17rz6y97/7gV8yUcf5H4EZwvIn5x22KMea/yQP2AvZ1GGPY3kMWKDZAv8D
emqEkAfcCGD+8he8ZRX9T52ogfDUDHxSLqBqkfCK8vRfEYpaLGt/Wak9P1yUqJ6zHHgsJgrBb1zc
QRAXbbg4IGcK32iRTMr0FNkLY8RGwV+urDT0EFEEOEG+25aQzUul4Lpc4/dLJmODhmf6zoFFD/sc
H24LIsg0MXfRYA+/vHp0kbh0VVKl10Plly45w0UcPmVRHOJzKZJIHTlh+tabHcHcua3YCrodxgKq
tzDT5t1MiG5yjIy6kKuYUPv6KskMp9u4LWAv5jfTiyvqWu9mY9ThjkId6SuqvQK9QGfnVoePeFAO
NEIRmd3ZLhnwMfifelWtKFyM9g6zfY0ZODMMo9qarZ+E27EhYfwQpEFd7H0Ydyucf8lbM9uM85k4
XWWDTB9nw5Kghcz+QXUAvV2RqReMXqgAozrkF+vHh66nHZjFzSv6tAG0TP0d1GSxsbU1nScu7orY
euZoRtC+B+ZyiTk4HOOoKg9oarq9p1B7m+Z4Y2Qu82B71KugqpBYRmm/JE+4hxp/6bknv3mTmQ4W
q0yuY0ExiN4zuLUrM+bcan7UPi2uGGngoVaLLSl1nqNglmeaOfKUumb9I1XecKIF6+yLjsaYiCZn
0/bQtwE/ISJug+HFq1BaiUED6kZu1rakPg/CkStvatzhZij9wqa/RFIOVaERYt18Ur6AEVkELLts
bcJsujujn+fodUoBKZyjoudHWLNyQClsfUGkiHmAZuAGzNQdYurXTpfIm5x0TRrwyZnyzZ4OXVG1
5bWnm9u6NeNkG/oj5IDaL7q1ZJrDdDjyChvPtgvLAEiB7T/ZSyBnr4ZH8I9wanNTrsywM8ijcDXH
pm5G4QCTNu5athLZDgyBXH7CrV1pbMNOhtF9ltmljxcqGjkQGXKD0Wy6m112KsKcw9Z5AGtPyxxK
jXzFexi6B+xHWXya4eTlV33SNtmJL7wILsR1f6RmarpHw4mRInnCRCczOd0bw67xofFrLyAGCGID
Vq7QFoe4msWhDOs7e+6Yi6Vi+Jq9wTsWnu9+K1x437nQ1m29pEiMuj5Eji9oVdb0uKvQCPFNdUHP
lkH08gYYsN6NiRHwtOM06D9p6SBYdIqUBIxSIceYgnwGZhPM7Woq9ZKLrAo/OoZItm3ikRgDYNWw
5fIczBdXJotl9LpFLrOngvlyegZ/0gwdQsZb59ng5ZqXniFQcxbAaYMNHfjiZGgd1x9JS3NsNZYu
xVmg3dKHuVV77bkMfAIIM+yVahUzuMo/ZVlA0DPH4NpoGgbE3SQ95l3jSEfTrSX+Td9z33Tupdmm
0cFn1thHhCHiwgKFkbkCCDKsUni6YPhQbPbI1kzv2VXVidK4JW8bUcuH1LXjo5ICc2nwXDrqO2uB
CFbdHOB7Ctk5EsyDBFzvkkpl1Soht7baGrMj+xNzcpBBajEipVOddh+ylDFuLqfG3CVlTKBnZMwY
k+mhUnSyY+DH5cAMV6NjZEo9MHJWjnzvMtSWhYkqAP2kq+Yq8INxTwkCXiMp51ftdpq2CbqNdcB4
YGM6yXcQYdF6dMZx3beueUyNsUJYPM3o4cobo+n6VeaIfm9jhoeHUX5BCtNndm1jZxOKfQ7zwTmD
4nVPVJ0GGobMY+EkdnPVQ7Q2j4Qa6nbXWbPr7IK293ZBNH4VSRFtLMasby2T1N6QuLCqQJ/KdiGq
9FFwtmhBAYbncxd4GGvH+z4pppNyYLo2T3W75dZwnyez44SHOu/kZ2mHwEnCKJCNSlAoubK4+MDS
NlCB+0NZm19R1qT3rLfxBdHBz4x65CKJJpG+C+EsBH4F1q1qhtUg/PktHxLcd2YwvxF8k5WbPI7z
S17W5dH1/OIu7Nz6xInvxvLsHwqNDKb5MA5PPvKwC5JwCGyKjHVaW/Y9nr3xhSPBtGelDY8Z5ewJ
WV385Kgy2XosgwjSUsT6FobpG2RRmMLFZGGPqm3vvZBe9Opo4DyRnU23ss3zO+22ezeMq11gtc5B
ldliZG2NiwD8uxIp6l1n8rmIcm32/CaBf1FyOGdZGVwHU/9Yx5XhbRyw2e6W7MQfYaruPWiIx1yY
kko4vqRabtDQcC2ahuLafhfWuLb8/taoRh9wot5VbW0+2F29jev8rlLtOQmdNWRstePIP51tqsRd
LgRRVc5wyLux3XlYeBHDqWFNCbxDJI1bna8NH7a+B+uD96rwN53bjni0g6NrIQzh+rvfEB7zUhNz
VgaTuNmzILlSIFl37PqsFihWTsj7BqSlRvLhYm8g/Xq2qYyxNCHja64swMyYFrx1FUEgKD39mUim
++E0HxnIPnY9IuvaQKgjkoMWzfQ4Zuj12dH9idANkNmxM/6AIHVXCIa1PQ36wXnruw5hYnrqOQcX
6ahWuQo3ak6fk3ain2reIAc6ga9mk/bDHc2/5ApuqoWpM79Pcbxhpzul4YwVtUssRMTNN3vywBc1
aw+zAYDdNj/5QXHO20gfyXdjMIQrQ+/tZn5Cr4xqrdHVzgvMW38K+SxqFzUgVT3ts/N23avvgCDI
lfQ3Hk1CjJraW6Lp04J1yTXv0yKOHjFCMLaXmX4pjTZZPLCZwfi51/POokGOBlzmbo9wNuicHVbR
IT3OmTTQF5WpQyZZ75fvtjPfiNoTWx8+3cbxO8AkEhHegJ2F3Tnv0k97SsiMG6zGHK6swgFKCwUA
n7MD0DGFn7LL0CKyWBcmapK4eg6nEP03hhLceDOu/LkNsJPueYLEjq4+M2890DDMx+qmn0e8yI0r
xpMdNfNrV9smik0dlZsO8RZoh8i4M/ABBqvemmYcnUNe+fvQDNW71DqsDKxvBoXkDGQbc7auQbbO
ReZcJY4tg2eZ+G20tQZJ6zaTfXJrgvq5mXvbPwxJ5tyMnQfYrU2g260mjT1nlQqZH6fI5Y9dckCO
Pc2n2whq/rVIW0VeHIrcWaGahZAOrGPkSycTLILN5xOXHpcuMo4MVGAymFd2ikq3rPJuM7ly/NZQ
Td9NurjrhG3cEDy3MF64d2eq/b20hT570uuutDfeZ4Z6xTjIjUEJvgZwcUMJqMhgbcNyjW7I2ygM
1egPqoekz7mhB0usw7z7Zvqq29DJu9jmnO6R7VTbvnFNzvRBckPVYq6coL5mlg7tiwcaq6F5YBjL
1Y/nr8Q33pmIp6c0QKiUBtlBd8ax9/Pp3QvzduP1RbSdwB7ifyUOK7bZOFcTQp9Hvlb5WqVjfzGS
6FO5c7uTrSgOTI+fBUfha45AzhGEJzIVv36wTG7UQAd4IAtBngrdoIa8ezGgXp5dcnt5atNL6LGf
rCUIz0OppHNLIub8MHlzcXJSBzYCCeEkFnt7z1fJUTrsJR6uoMeKrsWzFYt4P/lAq+BBiI0UGbDh
XHvbSBpsrtGA9AX5bKPES8XQco2k9M0ZcCj5tOHv4tgQhOio5DPKbdhH4Wy+eOmAFKCh9vPb5iWb
Z3ONbCO8n1X9YGZ19TJk43dDgZQBjrxGiqRfzV7ucjllB0z57gdq5ObkGRBQhtHqQD/FyYcYguCD
fsZ4g2TFfYqKrkd+Egdwc5LYe6gnHrHEb4aHEYDU2VAqy4EXR+MPIL/wjeF8QxU0UREOAXsaBPQ9
4vHgTdvZeFO2E2Zfn/AZvCGtARO0fEQmwbkK89eDKadjmY323hSu9VmaIak56ARe3VLVb6QKLfJG
UPhAGPIbKYCKQwupbsoQnx2uXBv1YNkBDEKb4ygLaTEyVTSxe6Q0AdK3RG9zkKbH0SVrSAR2Cbhs
jtdNMKORMwlfnPF47FvJfA+1nM2Aq4y6GFyqJfGHjNVdhNc3hAi8xgxIk8ZvzPm28BGXaXfMTkid
CqZVqVxniQ+grQzuU1HQYjQ9WPkivku16WwaJPUblTeUik437Tul4kMj563MDASZQbHNx1y8ZOC9
UYo1j45ZtWdFuADepmlV+EzzQs6aB2cIi5vGcLwtvSr0R04SvXt9yvMWjq8hEvHbykr8M+RP+wG+
eXpx2TpAijgE3mRJt8Xu+BQ30YlgzOmQN6lzn1Mi7RLDjFa5pcqNX3dipcquThfRYrbRhJc+Spmn
7rYYLbBHnLbdneVy4NNsNN9zUBFQQKzstoHGe88xndNlHET9tV+0n5gP7fWIBwF4W5gm5xZt2aVm
GnLK2h7rRTRWjOWRLU0aZlAp3PkW27c8A7vNLqPV3kvHtNcDlC1sBhhJV0blXRdYk65CmqqrhEMW
+yNJzbELNgqGcXRodc/VmLBBZPbQ7xBLeff1Uv9kEyZ91xafJn1QEoqsJe4P4wLKCwdzvR8cJ6Sj
THOhPDld/y1XQDjJKuIcOkx0smbRHDQSdzaiTIEGU+5Xm9QvOQHYTzMyblJaIUIUBJV/8H15J2P4
eVDOXnoO/S/czke0weCh5zLd5ZXr7w0pQRFGs18dXQEJo6JR0G3yCJozx0HiCMsObcraWQgNXqrK
bRSDlXKLHI+ikwAO9PNLAjl5D0j0Cu3nvY1EZA1rL7se4XY1mdxYZhMdRYTYWzMjB+en11NRcKXq
6C6KPUznowR112bv9Ekqdv1y2KONdM+WTA+499AgtjPhMZAdK3fKVyRV9DfSjL4ZGLfWs5UGN7TQ
yzOAX3Dm1hyWU/mZ2nXCXHMYr8I+8HE62ONbHGCDz0oDmHE17w0dncXYiQeDbK4PpP8xVRBeO0MU
D32iL6UfiAu5VHDm3KB6bIPikcZR/60fo+lmZB/Y6FE63zkfvIeChGqr/oRViUNH9d2l1JBnVwyt
zUOTYKWxzNpbGQZgY8eew1MgxNYAhv8MvCfbo2nw33PL96AxuOYeAPmllCnpZug+QBrOsDbIT+kO
0yCtA4fwN6dB5jC6w4vvqu/cIjGPhdPciN429iqezEtWN5eA5JVtA19s5w2l+8ON3enRp6mDrE6G
6zGSzNN10tHlAjaYZIU6DIbzKUFeoXfGFAwv1kSfZsnqScliYN1Ou1t0UMORI5u/YePFgTTm3UoI
21u7+JZOJV2UrRExo4+8ctj5yKsIWDSNjYfxlX0MT5ZA9/PUSlojDJ7dVVlP850NnvEkCpsTsPkD
1+UiDoJI1Jg8DxuRG/2D0LTaY7sD8RGCd6/N7qo2KvbKEIGuaux62xkeNCgUhvvGbLtNqKU623Nk
7pN2Zk4bXiYdPFMeUZS7VX8tQDkch7JzL2XoNOumxsKzCoY4eKszDsCRSH8ozV5ehgGaIenXlwGr
zTYADnZp+HDrUCBlTr1vZRqDEcW9sRIV8W3RGIFryByiZZhiv2M+VNd925QHr0Er3Fbzy0jyxg6C
cnDJ5rzirW33i0AGcIqV4d6VY6t4epx4YyVDddWkvb9xOP6e6NvaD1ltNruemQ4theVcRxySWo8h
Z8JW4GmBX+9yrmaNDzhnbKHV3LWYQjZNh3wB7nJ1QMzWHtsK5b9FciXCcfsHHaiQI0T+0CPSXZWT
t6CG7Rg8eK3uJGKmTTvEP2yGH2eU8v6hsoPhgMoS5FsHr7GKulvfzgFBaNtcTz6SRjvsq9NE/XQd
hWj1wffkTPx92h3gtgmJculoIrYd2jXPD7YNVY93hl80u7LC5YohKqI9WvabUoVUR/EE0292dID+
T8l14JVPbNCEWBh63tbxEKzcWBAi49fmukuNN3Y8g7H+hEo+SJpjgjsFqbB3o4GUiJTZKV4vATku
xRkYEwLtsD5wth/CfKNR+IE0DbMDaEDmgmZo7Z22xyqPmAyeDyOKyuufmkR90wxckT9nWE/K7qNs
fGAoMTyW2Zu+DUPUL/dWf7TJUtjTBL9RM96mwne/kKgX66FJi+2E+3InjACrZ6nR4vtTe7LjIbvE
js/GWufBbUHy34i4dd8najrOidIo1IFLF276rmQcOyfO7EN8tnWaqJVs+7TZF35VyAsWHPXQprXn
7YqxGOfbGC8l9p8cquYmkDY+gN7Gq3jD6Cu/AMzjyvpkUWnMPW0f0zeLZAr4Be5OEccphsEoz+sX
RbACJ2hTOQorVRW+THPftGv8UeVzaU3iMZPcb6u2FmRJjQQStZsOSCcQWHRYHPAQPivCVZ0ew03M
/IxzZThpiShXsOT1ZskpZdL5gzD7xPoyBtp1d4E/TcYp7xqm7gsmHHMnbz/YdyhxOHDneMLnjRXF
IykKSITtU2u1qNQpaK30LDSy0q1ndUWDo9Sy5pOBplhupgTW4MmdeJYYb/uVulS+OTrYj2L7ZsgD
/UP6PjjZSZptvVH9QPczo7V8S+c/OqAr0Qe/Th6reQRoqn3KtOoqHoOn0ooBjpQ04JKp7O7rBA6V
a33EIEzxEVgD4pWiX5kq+C4Ha/7GjTA90b/N8eQqjFg+Uohnq9eonXNaHZURqV2vZtvd2kWFe60O
xVWE8yqp1w2B4ktZHrYDOgAGvgiGu+HO7sea+6FTwQEVXG6v8VLV9xkNpHybyLqsHupuEmeThtC6
6Glb9l1SPRdknkyrahLjFSyH6zJNrYNtAO3s04IRm43ci62z+aakfMYd/VghWn7vAMHej5nh3aNM
w46f6ouyKRH91q9fBzenthi8B5UIjgUskimLEmTiFlvfbTWk4lj89L+MtMy/AaQPjhD2vF2bZ92L
Paf6hxPX7T6wmXKvHOHXa6+JX8qcZJxkUClz7AQuuQd/i7iB/EfEoFjjw8LfxcwAFeBVqDoBjYFA
ge/K9m2WkFl4+h3TRWUfwMSX9pZSHNSXM7ppsuemj/JvGRYc4p2GRvXHLK0s2FWJaDvnrGwiHrdo
aeOWcG3UpLR7UVRzRPYbmrg12pi4RniYb6OMBYEpteybXdEEoA0b8tbqx8L1OkVPrcjYVfWWpNdR
MavEhTm3hyStarCl6ySYpkvYTu+MgmLULHw3u2GOACDO8QztYX5G/HxLa/qUaETuWAwCCKBNd0AO
MmJJyEPIxaS1pAvPfp60eWJGkblAT7AAu1497f3aByOR0Mb2WO1woxbzekzCK4S8+TXzjtXEceU1
6bqbErDJGmBCtbcnN9kxwvUPJowMHAEjkFqakmuZh1j2WN0x3/kW0QsxSjmSRfvKPteM0t/mKg1e
EhkHl9Zys601O9Nb2obpSdEibWgR0pUF/EKXt5qbXTJG4SFsFS711KnG3SSGTvD9ZGRljDa7vcAi
bACiF/ja8QdV2yA1bebotWmBSCrugzB6m5PYemAwcKks6zjpVIw76ETTjxnl997qKMtN/IxrSvB6
i7gNsm2PZHJNloS9Zv8UNxJrKpjM0ABGRadqh2zZoR/vavirKBaa57mPENUmYIDhPmby1W/7r76h
x1x2g38RDulc3E2EBtbUMLmAaUuGyvAhRXgzTCHSdXJPd1ToJA+aSp2I6hPlKqnsu7Rxrv2oM/bd
oPcgcP8PdWeyHDlyZe1Xaes9ZIC7Y1r0JgKBmBjBMZnM3MBIJhPzPOPp/w+S+rdKSsqyWnbJUiZZ
VTEYGNyv33vOd6512h6aynLPBjFCSJ70pL51cUxdoPln2xFv5bZJXUx6WVgZ2xJuAHPgOd5obNFP
JPtdmXawKXKYvq8hqKC+ENmDVMkFRqs/IPCOGec1uEpzRprFt1or8fbO9quJ9cRTiilThF3pgTAb
60AXILrH1IhXYVBibwHTdUXEL01MxW4WbvpWLckRDuBrUYXrfkGHEnU0hK2JTTq8zyt9eme9zb/i
nQReuNSkf+nzrdJwJYZ25+RbjQ4B7t6ULpLUjfHQV435KC3kYOTD5slRjIY8yAQrNVxo8URX9oPo
4y9gwBh/8d7dmFgSDnYIt3d2FlwwuXu1Aju8Cyvu4SZea4XMBGQ7RLlzrKfV9k58opfVILqCISft
oJPaFZt34+ERRHuo1eMuUqzPvNCO9pg5Zf04wGGLc4rYoFSDDwiaHAsjNTytEssxzPDzGHhMjkVv
fy0SDBj67ACkG8f8kmuCQ2DQ7DOh2rew6Tiz9uHVXi9qYzQ28ZMQMvRczh4hfvsq114adMEHbMeU
b0n5HMHq2aaOAQzPGF/HhOhYR6Ny91bVB4rEljknGbSXsCMzCazBe2HjnqMq1p8Kh71ApsPFMiPO
Wka+HGUY+HxB2tEWSn5aZVfM6vSOCwBx00jyryqw+bFonSDB5Z7RL3nh1WkUPQ1gjdpzOg5Dc51b
yiSUK6RknaHRjcH3phkCc9e4dmCgUqqTDcQ0xb4rW5L6xnBCFCpBl1UcPdyKardWo3XC1iPiLww+
omSbElloHbB4lZ3HiTCq3wJbt85gyfPu6a+LM/6j8uIXtcZt9VE8ds3HR3d5rf4PaDQMgbDiP2s0
Tq/5a/z+i0jj7//GP0Qamm39Db0T7hAXV4GyOGf+r0oD+uff/i6NQMT2d5aXgXzinzINlBimAAKG
7cYms4EsiP+v0jAAfck1vN22TIF2E9HF/+pT/ilFRNryH6WJGCp+1WiYdHp1g4ffVoTaGXTT+ft/
kKSLLu3WCNXEXwy9HjYWEvVXJyYHZTMqVq5NVRasqpixjIeSCWsPLr/A/LukpDRiJJ/hFit9mFaS
ZIs1VtdoJm16mvUX4p7tmw69Yu7lvBnLbpKIGXor0w5MzUAFwO+ZvxSuS78gqOqeAIh2SL/StwwL
Kk184UGUP8wZ/aZtDQqa9k3ogAsczWyiAl84626zYJoLAPE2YOsFsSfRTqEpn3NaLdIrpJI3GCbK
lzqrwFtXAUYghDTBLW1KoDjoPpS516zeTfa12Rp3LQ1aYgplPj1bjpYxoAKNzAAuBb60zXnDNQYt
s01IpOZccYanNO2FsUYn4XyDNJVPXwx28gNEoWyVWxnpkf/LBkzVanzFkivebCRCNJN1O37thdWM
G5jboYHCH+vfruvhULC59/pzYZMOCzJJ0QxcU97e7Lgm12scTbyONkjurY5fE4p6z57s26UVvGmd
C2ggLtGNuWhuxyPCagMWbh9xdwjBTF4qu9VQsEQUCkwG9BYpvkF+G8d1owyJFDS07+6UABsPsAoq
HyY8hF7Z2K+lRjt2k2skFotcRu9BwAO6Ka0quBUj1Ct8ioLpTrS43XfGjpL638LWvqlspZabYUyT
F/BlNHqtwQHKa6QoMKKyM8n/HbT4ewPLgLAOjoRqi3pcfgx1P8VbZNL0+DDPJ35Lct/LIAJs/haS
aKIx0aCtTF4i41WXgixtNIwDkMAjsn+CflD3FgHzOYDraMR+pUYGjJhip2r7h5f9T7W9Jq8PqDX+
mLyquDrc1fHxh9cnKVtL5+fGPuQA5kDcRRgCSvjwQ/7MnPRJTWWavJ+6DbtzpfihXP6kpsKrnIWN
YSd+ZdZ35NyvYfKM6x2zAf4SuWsNHA83Ff/zjqbC+A8G319S3/126f51kR8+mq5vPv6LNb79Lx/5
0SuQrOL/xHLPWvu75b56/UXCB4sQgd5r260J5vJvPA3SRgD+D2Ajf/NvrlyN+miyTUvwN/65wiuT
FZ7iy3YcPG6YrVh3V59g9D//LfS/sWFgUNJBMkkdRudfWeHZX/6o88e5h40NzxgzATYfVH2/PqAE
TTZ5m9TanUYIC5IHtfnD1/83L8C/+fmrlJ4vwIeY+sqd/OUFsC1rIe8wuceHcj/J+Wthtw+//4hP
+vn1K/zxIz7LCM2Js3Fn9ck92r2vfeIe3Xj+trCB/P5jPn8TWJvrrbBwDPEu49H69ZtExVghSFLJ
He204KMgeOH3P//TVmsjk8cEgDLftSgH1u/06wfEDuwnyrLkbkKERc7kUF4o0gExTCT7CD1AczgX
NGWHUt+NyPi3g6XL76JnDtFpYJz1kdilwSy3kCbMe8iLw3HWrY8pNEliKCFo2W5n7wvMJTuD0SYl
LceAFmv7JklraPnAWBzSdQFAVik+Fk5f7ISD0W0GBfLcygOy6YU5Xn//tT/fvX98a2HC7VQS4f56
2f+wQs4O0YYGG/TdmB4z8+CWV1n+yQPyb+4cF3Y1IwiMCLoUv34EoWcNopYwuQuvAbCt4U/W+H/9
8fgbHIXtALuKqeuf7lubJxNkecCQiOs3zpNNmuDvL9GffcCndxQ/M3yd9QMmBNUzUkjv9z+fR+vf
fITgyRb8ZeB+/Oy1xOWd6KFW27d2ijk1KwqSpuw0PnQimQ6MqmkSq5lcrDWuoWMh2RMEb4DGJsuC
xwrHYGGA23ClFw71sKNIoLAY3NhH5f9utoS1JD0tJMoum9MoMZa6nsTbfjIIQMZwpo5NOQQ3ttaQ
TjWO4qrHybRt+1VJC8XCC1vTOaPaW3u4fYvGjpPouCu4KARXqumur3uaVCOaKDRDIaIqdvalqNDJ
rCr0XWMO6rCaBPxm7OE3jTL1Qq35ArZuoK2St8hNSL9GuY8QZDylqNV9NDB4RYao8yyn+lZNhOgN
lSCik3J9O4nJvcZ6lKMibsAiTBZNbtrhhJnj3fgqIygFTPbqPWV1dGnXQgy2S3nrcNB9sFNQBgVn
yO8rdIToYTSiN6Sh1l/w4NeXSOXWybaY3hKBSm4ig3g/Rs7xFrNunBxkzZ41DuneZGLyA4DhuJ1a
Gz43jfgd2bl4Ax0j3ElrDZ52MnnUQjn6DVE9OVlZTHSGb3ZUKk+lfQf/RljbbI7qfROT2yHC6EEX
1QvMGChH7WTRVYF/A0t3Ood4S6ggBvQfQk6DX9ZA99NAVRcMAcWus0jVmpDvkPpTYiPMIyDemVqu
1ByFj/2d5JGc1nzYEPlUh9BTyNnqdnGyToNDqFjlkEY7o5IQh7ASIPQhyRy8hm5fapWiAcpE4blO
5twjI+cDEhqFh6Xono1Oh5gKJcNvJRYjoel4m2qnOxo5gxQj69WN0TCoo+0P7DczlxOoM3dvgjX0
rSGDaDbpjkcgtJb4Wls56iPpzYvb0EcmnBfPoZ6WD4gnFY9Mrz5gLNIkjpym/2iZMRVORqKV04wn
+t/qZglaAHDk+jyU0q3PfV6MP8PeecN42pAZ0Fh+67IOy6iafC60dksy5HKfjmRmO6EVHYwCDKBT
TvIWT4fBPYX9Ptf42hO7lX5UWihubWRGVkgqHTMHMmzy8JmW/+DP1M7bko4tEAM7/4m1FRwHEtZt
DrFpF8FFOk+8bsfFaLJTqkdqG+ZzdSxK+gBjstASxxTit4ka1s5mBgV9yok8Ua28b4YBpmXvLCS/
mTnjiyHYwi6sdhlqYJ9TKpaPlEi9FvkQsULitVFGsStkB/teVXDndUKiDMpyRmYEvORjEX7YA20y
WcIiJp+FE0ba0ziO61f0Wc6uMPX70loKpMNhdwSCUV61ia4np50BZcBsHlKO08d6lPNNsxDlVkPO
OxoMCviHLd0zym7xYPnEG/BIzLHVMmec9lDkUAeNZ7cGBzUbTBSMsNE3JdmdY1lFvqoIAE4suDA2
zb1T3SqGr8F8giNYYPGyvowBv0gXAwoO4vLGmp3wJpUV4CJAWn7IHUTh3W6T4skZTc/NrV04wafp
6zHeDTL90YTBYyetDv2RW6rvIkQvZbfDl9Ei/qQoAuOoIiB6Uesktwt5EAdMtet5em5PZmprO2tM
omMz9POBIOhqn3G2vvQz7MRslKU3Egyq05Eki0sj1QOlV/8+g6HxxqBzEDANynNw5HmVBMgUt5a8
zBgPjxLMFR7PngiXTENila3pVgHRtE5B2k1mmS7ZJjETWQcZV0gcA4uX0Wn6q2aZ7XlxpnZXrfar
JmLMGMrA3ibRzKs5uNGxtOp8l2V55YscSSwKmYJw3rS8M0ZX7PKYJNqCPjmkf3Pxo7r+sSSVi7yR
wDMZ66Rcxe4KKDLNw5CVgmiXpdxacYVMKYs5URF7RruweBeD3gPYV8t2RC+zGsHSt2nO28NU5OW9
UY/Dx6JHaQRKTDGnsfrhCSlGcmYJrI8dELirXRnVbVhS/HIUReZs0MzoV+b3kk3bYNYezdEYDkUY
2n46FOgDRiJ8WpS12x477B7AIDFLRIL5vZyT69Kg4x7J+oXErLnf4rlAiZOExBBhqwaZOIXfjIkY
HKsktC8QfXI3WpqziytmHiuNarOYYX+dR4xTU6UgStUi0kAY49rkYG8/jZUVbrMyaA9QedjyAta2
relwvM20vHsx5tRE8UkOGUs7ewFUkOldEv/mE3zLaAGkzKNbJoRSmdkc+8Qf6Cewjvq1y+5ABxDM
kuOreW9zW39KF9DpTVKrvVXXD7VeMlEXzBGNCJ2pEY0fRUnneQSWe2rWGfvEaeOi+gGkLD194G72
sJrvPyo34XG2GICbUNwOWlQID6IWImNTi+8mW76VcRv+EAOuHtkG7a1DG/aNgEjYlpFF1pAmpupq
Jwib6sLM9jna9+McCWOLmjs5T47OpYPmsyWw/r2fFKTepjWk6a3T8HvCfaEB4y0M9+kwx2LDrl17
etfH+xwRzd1Mp512DwgdH61udy0pC3Z2gU6VaTX9Hbex91mLvgMiwXsYLrjwp1qcEg0deVMaF0IT
3hg1Sg/rjU6oS0L7aJMEDRoIt2jZDQNZPiqMHQw+MvbromKWawZWd1/YzPGajrQtI+6yM4mcEZEs
5uxs2iV3N7rqkevaeUdbN7JDr51s7Q70IxOrQQfDDSNzEzJMurYFe7iDtwVUMsMQKFvtVsqAwU05
xC8jlf4xZwrow6znR5viu46i+qxbJaHu4GZ2OIUMrE8zyUBDNHr1AOkZYP7PRAXNa2QaH+P6Z6Rf
z4PTnaK2Q1zXaI57YYjzmliQPFEHgR9xRHZgpJ99cHpFm9wyJjSk/o6m9bUcpfY64Gn3e+X0sGV1
8TRbAQoZROH9Bv34/JipstkWwTB6GYlXB/rfCd0nBzGRGyF6iNEfxGscbEsU266F3IdSj1DLvh3m
uz7TX8npImsE1+ibIZcPBnHaseoN5JkKGORWD+34PGUFA8Z8aNBQDG8SfP9m0EcWD6hbOfafnu0R
yvrVykKwxeR3ofZc8/S0qnT27mDdMtK+ylwdOl3tGvXchC9O6O5iw0GGyBrJKFtNt9h7LIJmq580
fz4aTetOIam6G8RnQG5FRDICglSfvifCrh635FyOvdemOmw/yyYiyWqGrXI7qHx2ol1gPPLgz3Vx
oAZOLyUrz1XnTdpMM5nsDJjImyv1AK3GbNXfZKHrlFGm0QC2DgEVu0HsUfyHHrIETDiuCI9Sohgy
U/17QS/yMEOW2gKEJscTkfVeq3L3VHeWzi4ZctlQZ8JtxeOWTeayV/ji0AwSUxBn1rvEPYxorYD9
m/TWGYOWuTfMOvqiubRQK7kaYkiAOqaIqiEpRjWUPTTCkWZfGxfQbVks2nOYzWrXE3b8HBsZmLnC
sV0Ci9SIDr1AKd/TXQONNjPprpjkhUyFtnCtnYfZUe1GSG26ZNkUbvGDvRdM525Gsm7Ih1WvlkGp
xRRpVVotFARYqMtD7GSouuyx9JZKVV7XI8hEG2MekF92bzNztOsknBorQzWCmqmMB7wFycYoe6Rl
IjomU3nPE6c8HafubeIM6V3WUrNaU/llihoem7YRG6zMzbFo5FecS0izBZhBPSt+6rPZwQ1NXyKX
9ccBfANKpI16r8zVjHLWSra2gqynV/Gwi8YA1HVJvAJc4Vo8twpvBHM6ji1uzCPcaiVZ4QJHHq9Z
3/op4RUeRqLgzsqG8TKEZnhhnZsPQ01bPTCTxlf1gLGyyUhPq+KexxcpLos+WaiM2/GtMwc9QiFE
wo+UrkD007n1Q9tK8508gmSXVwrwSFH1T/msKzbNetjnduU8lTwqOwe2bbhVJgrQwhHmsWx1tdU4
HZ0AGpr7tuUtZELdnQzd+VGI0NrVJP/ClRPRvq2jyEsGGfpUB+aOKGaN1FCsIYwZXCaR4hAsxG7E
calwvpTVxXBE6uGazrZmzZwVAedbSgNlk+BKg5ocfmAcXC5uy+OO/sM9wuGNrvNE7jNnkhz3HaUi
Zh/NRxSA1iUlHkpULVDXBfHqBuvU8jjFcX0LT92ocUG4qztD6Ye+dsN3CXTSl7B69vBYEU1UAVLx
2RjeSKVdLhaKGaQka34ZwMU7h+iE5wSy+qlehtlT2ipgC+f6ogUap2I8OQhoBvcls+rki4a7M2bV
Y/waIWTcC85W+zSPaey78gHjdRkiBIdtbom0eZTT9KT4M6SPA00ORtp6BGFA5s+JXlO7tUXwMtjo
Clgsi72JFZx0ZdKRZUF8lxg14H9LDyo/mgO/0pdHk4DAPXi81F8Gcl8ThEjwVanmkLQFUJBjBqJF
W1i7Xobt7VKs4jhjhv9scBoGfP8e1u5jmlAfTWgbEZWl1iGTiUnebJ08WDw+Ryuow71q2bEoQ5Mr
bXOyqhcGCoacvqF6Q+HnxpEf9WLeu1ZD1OXCaZ8M0Wibj2SLcWwmuM7MrNMY9y0ZftSg+mzLS9MZ
Pxmx5sgRKhQY2uJ4OIVJJWOV9DiK3+PKG4+RA9E+y8bmjBYo9cE4lx6rmbixkwYrENSkKwSJ5r4Q
mTyRvIxt1eqR3ZSW4YEFLVAKcPuAFOEkieKBrCiLwCicJjHWxtL9VkXxh4ZNfkOUg3kgqxLKH82G
Lq9R+BjqKxlmGbrlwtjoqduehQQvgCLjmcMUSo2B2mnoIncnWtA27oJwGWFRSQgjIY7ILQbPUoN5
TAQjHiV61gUHjZiB7gQsbww3CHwM4nFD96LIeqefQaYlgXWEyvcbYArjJXEHWn8M7E5DblpfVDwO
8L6lua+gXm5odKRPCTTp/ZrQATkeN4IDGfrL1OXCA1MabkeUPgGxhXh1XXWTJ9nbHJjM+lMgAXIJ
ptuuZvasp+NHb/fuFU59TbYmZt4xIak6zCGwRw0re6QlxbmUtovSsRl34Ux9xPSsgraVcFCKlHMC
LqVexlnaIDaF+U24vXOcAd0/cM1ITsUM815PBB1Yaf5d4QZgdZJX3hCCfjKR+rqmdzvRmSZBMLLa
9KUliVPg4BlVpdr25Ah7fdl2fk+87E5p7EGSTLYtvKcGhRDMcDC1wTYc+owwEBT/gpTmDYxgAAj2
0m4n5kgba+g+grKhE1T1ltfqPBTKwciNeLk/A/AMD65R4LQGOX4qw5FowRjEVF1stNJoj4jeBEoL
E7m6OuKEN29RZeRPwEutbdVVz4hOgp1C6AEVabE2bhQnfi3QHPUGmYXIg8edrbXqWCXGC+oqmgJU
br6rY/hcqhRKaB5Z5Pww7aloXrJBiZe0YR6kJ3nrO7oc90oYwqd1TDvbLsW0p+Plws4q4Fyj1C+P
o552W/Ldiz2gZfwAHTj4gVnW1kBEuqGPQAo6psWdXHALAJIyr3HbsXDDDKMDWFDwi1Aj0bj/KdvV
IdGg4W8yu921xgJ+zMmBVgwqfUDdhYCibot9hBvqqI1zu2/LsTjkCDMPVj04/qAg1ebu0F34CsWu
hq96UQAzbqZg6l5hxX0bQBFC3OiSnQnE1gvHHKsfzqVtHdlqn9QZp/MgnA80qjigx2QD8UBDc2mj
6qkMk/JWN4yfqBcJfa/TfmvhEATC2CS3mLLwSfILbPNUUJ/QJd0NY9lcRcWcwcQAcRc3bXoeVf9m
8xdrHE0SknbSW44vM2hSJ7zGqGmog3jOjjWyfL/QRveACak8hx1N97HrADUHXG6CZRMMgLn94oa6
eO0Q5e6wkGBnaxEdtbW0DxVGjn0SVXDZOzD7N0EYhNtqMmmcsTpvVDV8Qb4iyHVOSE9oOnEI2zk/
2lylW+YEvBHoUIiSrI37qnMiXyykCJZE8+FcQiWDWRq3cdC7PizJdgMuj29TK5jHMEIOVpgNPhqu
b7US3b6g9XVXz/GEJK+W/iR4dqeuj25R8g37MsCjExpsVwtHOt/GoLIrOThwyLVQpdfWy9A05UEM
5rzJObJs82KO7kMFAFQyE74UaEcJ+B7r44K80HMQFPpON4V7NFEY56s4PSIzo+sAsc1DGq28MIyt
QwgRa1PmPV6qkU4CcTGGj0Z18VF2Nj9GVJKPQMELz+JB3RhQDJcgXvvEnBJxg+FZxMJGAt4+0mAx
1cQ6tMCoSd6Qm7FdoTEyEzfpkAFPtQ3O/limqOLCojgjkiKioTdeINCjx0wCMqRrADvxuKBlTDV4
ibCRQGYjZ7L0psAtJ6aTjahgH2gLLQe7rG6Ew9brZqrYl+2ax6us8rJk+kg+l4XojXjxu4iwkcMY
ssMvWvGxhCnRD+nY+2VBTw7r43wiK4i2bYcb3A47Egc6JzjgHOSIaLauVy2m9kIqg+PlNuGVkbSm
0wiX+RS3mnhC0bxqdMPUV06k+2PevtEf12m8LNomtEdOBnkFNgLGpklYKvsTwa/Gvseugn8HmXcj
Msz5Ma5A0FnezDFqN08JKTsMI48h9N+HcW4wViKNxAuE54kqamMobCW5485bTo8dbTxO7Xhuna/5
IiYEf9qTZdMBbO0AUERIkLWDYMsLdUjbk9PSiFrqd4XCfjNorY1bsDZwkS7N3drG37qtw14tbLRs
7cDYbBD94+S28Lr7NDygEs28mqimr0APrBvR0H2M04yygSP9Rk66AonT9A9JeqcX5zRR2puTT4gS
VOvumpik3MGorCutStiEBvdWSW2+oFdLfW1w1jzp3j5Oud0/IQuTrD16f55iXe1bGXZ+MCFCTpu6
4Ytn63gB7p10iIxxJdbSgdSJfUBddobvq3lDLlFjK6t5idNZnZvMaB77unByjsEOXpYs7S9Q5DWP
YEaJer8Uzwxahg3hsPTGC6LdGSAUGE5kHu+CvDyFLmysLsvuJq392gxrn39cSKaOyoEbPDY30M1r
j+S15kdaucNtQJzIrUBRfbZzMe6dJX5OlqA7r+KKTZkVkC7oNyNxhB5gezZtWnLcKHdUH5ZfiNsT
WGR0pD7d6IZoNLSeCYMNotIs9Wsxua8zItt9nYwG7aiM0lBvgEhMs3PGhrtAdrbrfSISUvI4zm9p
rBI6ra1WYLhMyHA50E2lG1L5moB+ZySIA9E9Gbp9yw2rWzJIwm99WiI/NCm1UIxKhKpQpnhxgju4
5ZOPZVI8moHRY4+waZPROyBlJwI3iOXOPHexNV5Ny2h9OEPLVwyLy22nV0Qro4JxbuRYfa2HIvQc
o6mewCZsMJa/B5VhMZJgs5HEDb9CAhFHI4jGWwtOLZGohHEF0YJ/p42N7w4cm58cD7+RezZeGbHp
6G6W5DmxyOpkyxrcE1InAPvUyg81Lbi9NupPyohJe5KcEyrb8Q23lVeevGdJSsboGWOfP+l9VQFh
q7I9MSpLToFK7FRWoyQDXpFVzm6pqplSh4clT0o6141t3nK6/MGC2N8GMja2xdQ9IIUkxT1BF40d
C9y4YCg9AD1jxoX6czYTi8j4hqjgLiXa1FHJPdatN32MszMnSmY3dTDcNnrMMbQGNB5BCQM1qmC8
1OObybx4F5l5tO+lMVCQZoZ2MzNaAIRRTV7LU3KXjDQOhtYcOD5z6kfxTDmVNPIm1+fhFX0UyBpN
iW82ykzbCvhFbfgO2OotbVfJSJygytLWyDQyhDVa1C3t0GabRyz7qIVxRuUkVkIBzB4EzpDHGAT/
F0uZ3UWm2NkoKrDaQW//1jElF3a8y75rBnBPTtvaGTobTJlxwn4RJ0HE5hT3b52RqSOd5fEOtytP
pTNK98SClG1Tu4m+unFaneTSd+dx9W/WyVJ6SeRoF+htd1NrYAMihs1zmGjtOMmipJq1JCFVsZi3
EBbIlhzgbFQANbaV1DPOAKlNeCwU1j4U8+S52Th/6Q2UqYzGaMs2Nq4AV7jLpnM6Y485HLFWLztv
KRvnQ5sHHGVlsG7RnLvE+l9FXGp7KBh8X8lkrEqr7wGe5YMhEgBM6XJiBvgyucszRs0feKJoUGNK
BAvc4TWlLoxE8+T07mNZTnq350nN9pqmG9tx6tppq9MleK5RBv5IajHHXhcK5yZII0n1QNeqjK2c
PT8Nb9qslPdztuRMsGqbuB221c0+qO1zDK8GP/GiXfi9lk0NVjXbi7xOt+gso71MS4KQiX3nbMRz
g+IhCSXkunSa9x23aW8F4fAtSmRyAyy0JraRQUxhQHeOIUdhDEO0T4NjIbzdGpAfOswaSS8cs6MV
q+SlRdOxAz07HrqmqP2YGbFPPNgatwyS17Ib7FtVq506ZybHLRzCg07g5L7vnZqTDUYlEuQ1TkVE
9EhbLx5M2+wPbRoYOwTn7n1djlwFg9vS19N8MNlVPOHaiN6Vsv2cXAy/zAlLDHE/Y3JaKg+pMMO3
uVwOIAsDzxkFNX+IIHIInXRrpyjw+jSwvGGkn8RE5HucDOY+LJ0Ms0ZEs02CyAF60fyMNXepViwR
wKRE4Ftq1kpNAoXZcCNeVd3oP+hqQz8c2NEfhwYCVd/jacWW2fkRZlrODLlOMmHUXEhqZ7o0j8LT
HJR5dmubZ3uyp62yOkHlR1t8amPoi5bwxiUB8LuWZ1hFoPKEtC9kjxJGJwPuoHfzq2NEnLIR7VFv
sLbHziYlQwZ8xPwGRQ9Gd6PzgAzhI1ueeg7mGZEm3NavXHHj3a1XLlaziuNTGXNSS7CLYZjbsKi/
40hN7yRjpV0+ZRY6aSN7mHvXfEmh6j4jpCeTcJhourphJnAttkSnV0OLYZaesZ1aL2ZbEgBTcIIm
vZ5oCKqN81JoKRFiWsKsBqYIDF+Oj3ZnU58nVaxvdSY4r9pMlo6flBrhQp0OXWtKp+9jwLu9WZKy
O7qtNRBgP6ZyM1F/XOfQMDaVWKO8DKvxhTN2By1Ak28X/XAgiSQ8KddQW6uwxcucgR/aYO6mRnFt
vLV1BcvFmqOzFUr9u5Yp6iQE5qVvFji5XQsW1wSs/EiOlvZEnpu5jcLcOZM5g5TAwaLhNjzBCVBj
b7ZUR56Gjp9SZ0zdA1w+Ed1BdlhmTYeFOSwJrNL2O0VwtIbifM9vM+0hwDnYEwL9Ky8OvXA9UCeI
FxUWAEM9gW6jxk/ISbdCho/x2L0FE3l6rVXk27TSK5TDPSi0itDZBCgsLr44OmmL4l4kglrJZiRd
UuE19Fztas6eNPTCPxgDOm9RoMjrCabhZ1XFWIgqAroBHqePyQwiCbFz/Dal0NnwDQ/7JTBHjo45
SbAwip/sfO7hoMBkoNSsFYTy0hDpJh30W8x4+WbUQS9gGo3nezZBZrB6i7OgD0Ar/z3Ug9Ytd623
c4rD2dmbZlX7bi/1nUPvo9+R0TufaQou3gAJw49J8/FNmV0lXrXbSavMbdfIH7ld6BSINKtHWZAa
ueDcWNboIpeKAFWNZr6jS6axWdk6bUHzbU41HSfPuOAkzvWPiGp/deKHWylKG2tguVl0PBbkMg6x
aW2GHM55oeESRl5G86ckP/Qx4sF5SLMx+UFTrsfyUy3xHRPEYEtWbLYHUU9mouOGHgQvwq5cQ2D2
kE10zZjg0XNfgFRk9MSNMnNXHXR7j1pc5OSMiTtAckwjK+t2oNi5L5yWXoxwdDKqel7TRaAAofbV
d0KX9bFMs2ZnNLjnzHMYg5tIRwIyNlFezZ4l9XZHhg6IlsoGxLyBdVhg1RbYj+ooP8k+KH8om6b5
NGvybEEU+0Y+H8jOMMNVla01G/UJeCH+3cYOdewjtnvqjE5xxHReFdEGFFLgqbZVw1JC6BD9wDDa
FggD45DXXJVS3DKIEN8QLbum12AthwNH24ShBpqAzASSvrWccX6uqq7F5gsbl/NgHOzzSNKgbwzt
msb4oinxmp3WtSbjqrZ+KkuTaxFIkIdm02U/B0MFL0Erlvskia1nNyU8CmIdxRdIk50FnWIkNLbd
UnC2f6JKM1ZB8R8Q0egVoV8DrOeNVYwpPiN+a12Fegd7/i62xcVmBIwoe2f2+dmssRvJ4ksXBt9x
pVNnDrvfK9b+Va7m4kVAG2uwYiFY++RKiGKDybo5BLcG60NPg/b0l38+QjidTAuCQgS2jF8Vg4rh
dQHLL7g1A3VJXZquxCT//iM+AZLRwprItIVOl410ECU/KcMhgc10kELtOmob58ec7Y1sT3IjdIrf
f84qDvzDXaKMswFZGyb/QeILU+zXr4JCLJARzPBHekOUMmzrs03N89duCDpk7oKuo2S2kQ/yBv76
KVpJn17LbPGYtS9Z8FU7/v5LfLrfPGZcKR3pNOIlxLefIydM8BtazEDoYRjdTXyPWOZPrtInFSof
gC0fCTa+BDIaMdz8+vvX8UgUXGCYD/6cPusRwCC9uP39d/iXj8DlA9PQcQ1sAUK4n/T5EWWstKeu
ubeHmdbibkBIaPzZi/H5bkuBjtbgalnMeBzzMx5+qvMg1sVY3evmuOviXT3oiCWecyQDv/82/3JH
BLZURniKBGpu+ueX39DqiM6oOTxAe8LHaL5gxf5rn6BYRh2+hmMyA+DardfzD8Jgoy1NmCRpeQ8M
tLb/H2nntdw6knbZJ0IETAJI3JIgKZJylDmSzg1CFt57PP2/UDXzl8SjEae6bzqqo7uUBJD2y73X
Xknvv/z7x6pa8pQJt+fvJ8nB4QRa/M0j/n96p75+b/Tu3N1aJjhdSuggdY9B8sTXw3QfEIqW2Sbs
uftd40P8+RV9/dpzE/QnfVaO65at6X8pyj+9oqwlSntsOudychbDWzW5ZBq23fq/a2TuCZ8amdIk
J4SXRsRIDRh3jmuESzNy/7tWjr42J5wkitPeuWSRnvpLT1+CrYvb/c+tfO21f3kQ0JOjb2bNYqSo
R+sGOoppFF0Q3hJo2a6BPZSX0dj5J7788WchHwcEPROhpUqL+fdoMqljrS5UtZyuuQQhzXgaCacM
q2ytcoe3I7AhPjEWv8bGSM2RYP2RiliA/YWGBv3rFwr7UvNR02rXqQMga+2M5GZLtcguCl36961t
ZS9d3N+BRD1pitCOe/ncti0kczO6ekT2R8/q5S3GVLKSrjP7LFa47lFLN8ZXn1wn03Ua1Bxb7nt0
X7HfUDZI9zWbykpwxRieGAtf7U/zS8BkYuswZi3oQM6x0UTrfVNSlEwPefCAGnTqH52aCsG1Xj96
YYY065Rf42j/80eLx74T7viJldGBQzh65S1rEZ1XjrUox+At7vHODQUnTK6XoMbX+7RoDz935b+c
l/8s7P+3eQwjmMsM3T62HYC/ari49NNDVFY7bygB3qDEoSrehWHown61FhgooT8VuH7b6E7hQHji
J3z3zpHsM8+xMju4V446XlwZWsPh86ArxuWgNBddQmwZN0AfMp8erYIrNAeCylBd5IPpmliA5sAC
itfRc6RYZ1U0Xy5ryyGVS02v9tzh/wedAoSRzbLIoMdO9fUHtp2PkBu5zyFJjYM1wZEonTkdifuP
DKUhVDe3sppXRFUnJppvOwcHa4BHhq5ZLMVfW66LWosB5KaHGI3lDBqpQKsC0QNsc89qaXS/JcTC
4cS+dTb+ftrt/d0pPjd7tKiNnMkCUocAlohhmZGs270M/e/RP5iB44IJB0VLjM4VhXWE4cGJFfUv
N+Nxl/zc+tHrVvMwR4eapgclpv6BXh2kMjyqIEXuaKUvnYWKvvEzvMNEW6Hbyl4pyLwnnXVrJqSU
Guq6nOzzYiZpFeZW4IJdDFqBqql8JSdToaaoXpvKiHC7zeDc0gaUz2sg2Cnnak6fADzYeck1+LOP
PEXNaGYkNXBxx8znahn6PcVaRRmWEK7aLsGYw7CdHlGm7WXMBYHsYZFy3ZjmwXpsMtcw6DCE2S17
fThrPQDTaELvE8+/g4F07cWkYwIMWqAO5LKBYIsi28lSW4mxvO0tB74aReAhI9ilTy3CrTq8ujg5
1gJd/9IzUw15XeSWub6BPvDeleIZQSZa9L5ZVamxrMZ8H3KLTJ0asYTv38GPbpdRrQOuIVJVvscU
5hLh/LLEfPXegi+cGO4916RAcTSuR7rzMRd3g9KfZ1E5Z0aLZYfpgrjYm58ngvm7fvrubPdJr5Gw
PS1Vn63iR50dh7KltXk3HjpNwhvL0mIztaq+ipOxWDnEwvIuauP8XzZKEZO9j2Ma6A9n69zXEeYl
OjyJtrUPktzptac5fKdgjPed2dtriFbkixPPfGrK+3NtZzfqsMZo2GzJqDvq4sx4U04URnIg6PGa
IheQXszd3K8ou8HXNyRfr8wUuaU1bYxo2muDdx+E/RIEFAks+nPWKgcUd6fWgj+HPecuooP+Or9Q
bD56F0ZOySwUeXGIyzeTNY8eKSisK9o951aHQq8yPjfdnUHWwlhtfv4O2p/bD+5kOP7PiTvW/E9f
P4TKNV8HRpAzBwGW+4lLqrWh6NUqbMTEBfqgflTc07xMTpNvKrsqQPZPL5R+g92kqepKSQxr1/ZO
c1WVIxra0G92IpBirfZx+/bzbzW+1izm+ZHfKjhAWlyOCW7pvv5WiViMm2MzP1TONuzewvxBTvjW
HOhBDgE3E9CYC1/9zZ36Ii8vKca/VAAYzSk7r4YrD5MkYkDXkM8Zabhd9jFQB0qUilkKB0dC9QNX
m2+cD4AcBzUG3vuvzJJ//3xqZtKcvzWb/qOBFkZ+gbNrLAgAaPbeGF9DOQoxUIGm//lFfbN+cbrT
OGFQZ8EXOPuPP+/6e7KRKp27zEOWIB4h+SB4404hAV1ovw1kA12Fjhgu8A2Oe6QyyJ/CQZw4eHzT
r+aASaywFJo43hz9BMsO095r6+IQlr/G3rzJ0ok7gnKB/MVJXoWanBjbf+5meGR2CmzYTYPD7dEg
UkhOVM2Yl+tnjvUKOjzhRmBKVkBzArCCg36fxhV8+EFDidVQfP35lX/7uNSCLMdWNXyYR99WUVuu
NCG6Hbh4wFjSsW74OUixJiW2Z1S3ws/c1rFOjN7jExEDQoISMW17HhFs4b9+51oNIA5P80sOkqUH
zlqxh3+/F/rSxl+D8tMJMrQ9AqG7pjjAMyLeZdGMYlmYv9BXIPCFkeGsMi3cjm12ogPNb+zTsjQP
dlYGimwOCXLgEY7eaGGAodI8yRvVnLtOatyDdfcTF4M/f7hvzkAmBz3KFQa9lP84mgDLENkHgXjV
odbMq9rL7pW8Q8SRgBurb1Eiuni+77D6bRtRrfMecJ2oZtpJBzmpuOlhGv38g+b2vj73198z97RP
7zvpi3ScpKzYe16ZNbMTPQcdyEKpKxIn7n5u7M8FcW7MZiHmAPrn2j9giJ7C2kQvG4ZbNUd30zbb
CQQmOqAT59xvmtLwFpvW/DXxthtfnyscmf9G7tnQE0S3lpk7h1grnLUf6R++B7fy5wf7s/eYtMZi
78DTII/1aPoZ7b7VIjTQtMa2siBo085WMO1+buXPUU8BjdosdASVUvMflWxyBaA+DPWhMKtVnbbP
Nn4m05DMAlCim/oc6dyJYfHnkJ+blNSEGfTUKI6GvDJWdjJoNBlPvb5FNK3sSYDoH35+sG9bcQTV
ASq38o/jqeEMSoqFoT4YRXYgmv3WMIIT7+6bI7BJpUXnEoLIXvOP4gNiF4E8daoPMv2o9HxZklbg
l2+D5LBbYO4YXJEdJqSskROc6B3fPd7npo/GmIGE0Jdy/m51cVZqDfehpPWc6PDfdEHq9zqrH+5h
rgqOumBWoO9EemNe211X4v02rAvMM+l+CpPpxM7iz7HFzg20BZFflNj/+FxK1KGFg898aE3QwlGD
3iQwMGyPfQCEkMSrU5Pm0WrLTYFKrWauuePV5QLuaHI2SkonyaAqhAt5/VattHhNBqyybXMNpy9Y
0ivFDvsHDpQYmdlA7qRfxwSudHH8ONkxImo9mKKlQwzgISxws0Gy1a8nP2T9HvJgl8OU/blHH72i
mdLCN3DYPVJtZegcfY1CBW3tN7lCj3qOR7fFNFRdx+OJ1fJUK/NW/9PkDb8ZnNOQKYfekbdqUeS3
VoC+svcD5VxVc+PfTQYUDuc1UuisXNBkqLl/bS5WFWPWjJWHFnDqsBhPXawcjZM//v78v396HGLJ
MGupTnkofxPDIoL/8ucf9aKCdFE7JcXsIMaVnaAXOjHM/wqZ/bSW/vH758/16ffrpmKrWBPKA/mV
8pejHThVc7efUi0wlh2icjjRCOYfJuXm59526sXNi/ynhhtcMXnRivKAQ0gb3KI98WSn/v7RBFYU
aR9gCuTDMNwROZ4qj576+0erzDiNk6JOfJlsuhTiRvVPzI0n/r55dJ1GGFRj52hBD2y+UA5fFsqJ
4X40+f6fL2/bLGCc9uXxMln7zYClg5g+KW/LnECTjVa//vyN52/4Z+f63yb+OoR9+sYq8acEvfjV
AcvoKpolIq1cCvmg6AVC3VNXdice6BjlJ7FcgZtgKFIndhCP11twAD8/0KkmjiYvZPGOMc6jHQ5A
Jpa6dg4z+ucmvv/u/7yzowlLiwg9AgpYHtAYIlB2/h1sZ75JmSfEf/7+3P6nb+JpvpnFeB4PfXxW
pav29ueff+oNzf/7pz+vKZi04olPzukybN20w/fxH42Mf57gaMrq4zSxwkSWh+pOB2vtnPgA87/+
R6eVAlPLrJDAe/D1CQqOsNA/6uowpPUGHw7EqiXJnLU3Hn5+Vd9+6U8NHc2AsoZmAAOxOjj2lWJl
3KWc2D9++y1mvqXJvRn4wqOuhIBqjLQ6qg5qGrt2x+VEeZXaf4Px/n+vgf/uT58aOepPCLoGCzJJ
dSCRZY3r4jbubLzc2YnK/7dTiSMkae2UMABkf/0qCL06QfIMs9VGBsveWl4b43Yyr3/+JN9++5kd
w5YbRcZxqc/sakVmFl1LaLvI2xsfE3ykx5/b+O6zI2LgKOlAwDOdo8+e6mWDZKWrDop9gesLP8N/
MD4+N3C08qFSb6rJogGnhtDxG9vziQa+e0ucFyGCUZPlEY6fwKx83uBUHNLnul/l4LCh+Ocnyt/f
dV6hcfenA2alWHXUiJc03tQBID5Y7bmSPA7VZaOd2IrOL+J4pItZ4iE0Q3KJdTRXSSeRPhx9aoCD
eac75bmiykvTnKlX/i4Jg2kh5krzv//8nxs9ml6Cou1KX6GUbdqvC915+fmvf/tpPj3S0Vsb/dTo
U7BPh1G6lr8FjIA6r2lPSH2+bUWwbUASNeuhjiYWsrkidqZ+eRhXQXglg1fBmUU/sZJ8N064Wad4
h5ZsPkl9HfFcyjRtUWh0gHhXrA3rxMf/tn99+vP61z8/SQgHGGj5+JANIv3AYtWq65+/xrcdzLKs
uRdzvj2+wplSrvp0MXBik+aC6I6NBEgLTYh8dmJDz0zjP3pl/9ve8Z6xLiqLvCDaS9iWpNPtWGrL
n5/ouG7+13TPZZhtUFqZ58ijMWMD2Ich4nHBYJ8BBwA7YMo1ecsh3lncqy/aKXjft9/pU4NH4yUM
csRdFQ025CJGV2BS0vzs54f6tjvDBFYd1FjUU496mkkqoo3OOD8oOAAHHdfmW2kSiLD9uZlve8On
Zo56HMPenOyUZjziyIJ64xO0o29GIyKQJlr4NPxze/NYP57eKHiowpzRq6gYvvbwMrVyEwh1caiz
69h7Swl3Ij/BcJNTOonvRuqnho7r37YF4diXNCQ/4IYZ4kTp5rseYKqUJQDMQqI7ZgyrZkoEg8+M
KY21tDBML3zjRA/4/gn+aeLoVQ1R6FQksjFQwZ1ZwaY7NZl918X+eQau/b5+CwEqQRL+RAO4B3WS
NUSIJE+Q0pyeItJ++7pgg7AKoPqk/PS1KWrvQcc1fX7IJ6xWr5x9SVU+0bW+fZx/2rCPRkxXx+Cj
MEgccBcK8QAqphQrD9fNzz3Y4ob1u078T0vHl1a2Olijlxr5QdUIQ3AA0lwmUdq6Q4lSlvgfYBhU
2i7jYAz3UYdOHuYe9jV74FaTQFm3AACIIId/A5an3FbQWWAG1rOLISH27UwYkLFFIRApA7wAJuZn
9GIts87y3n6CT4MisJjeY0WxD5HpW240lqXptoENnTI0zAYeku6cZWkCH7Xy45WvpN46h6EON32a
TUSBxqRCWLZvchKqcLJijr5PqpbM3pqhL+Jig7niVTZVgMNdy5cEaf/OMZ71GiU4QtkaUHI1PL4a
iFc49da7Y6c8J+B0d8BOuCFDYVwix9ZBi0XBYRrGXTalnH8bdSnBqSjYpQiXh85gL22jgjFuyQyw
BoGJ1hkMlRCiXiWQ4o8D1JhQkEOuw4rQSSdfOBqxRbYJRIYSrgOwCo5WrJP2aJlRca3nyauR+mKF
Z8l+svHOb0gtyTdZGbRXOOOwL+g2QTeE37md2vRuLVN9VYdoF9Q4huEUWtFKsRrzpja6mjAhvOYQ
KupzWF7k+mQdYyUsxZmmefmT3fj1xuzbcmXrHPqcHK+PJLhml+FkdackUVYVnnnXNuBpeFX3uya5
YpmZrfbhCRg5emX292NpESZvjkML289Xl+R+U0ifZiNMVXgY/iQhtGHXhu5UEjQ1iLEnlU0ZMI+V
oNccJ2vu88YSbpxmHmhP0IHnSR/o57qffpSEzeGKyeW2a0mlwSJiraspAuqaAeDAYwemfWT896Ec
foedA9wMZsNKlZ61GrPQOCsEvmXcMtVFGEu5S/uqOTMdCP/47EiKCyxtH/jlCx3DXif6aDz5k4Vl
T69xs7S+vS1R/C/8ZkxWUTW+6f2+90gsz8Y7Ypbg3AUohoog6C69OcLVjLxoKZ3JPBva8Q3fi4LZ
X/I9JHH2FlyZxA0SmI+F3mYbW9OilayzZltbTQGeGWtCeN7FJF8ulA4FM1Yce4FxX9/g/fDPsroX
Z4gnIQ5C4sEWlBh4RXsRkx3SflSkgpSjyS1wZXsbz670y1qkSJ7qgmzgcLQfoV2N1oLiKgiDMMP9
MlTTpk4qG69LrWHx98HIhIFynfW53CN1btaNGQ2LjDwCfIfhsO9BcK2tAmRnE5T+RW2TjueoeHRk
Yy61Ei9pl8CJELH9eyC1YInKLlty9uvXieKpC4/Ava0WpgOiGyO8qEhE3dae5t14/hRu64Js63wo
8ytnxPXvTLB6cViDh83S8FnRIYEIASQqxlq9SpNQAwVgyEtioslJwAbIGdZ8teD4YifGsBiX8gWS
K6BPHI9LGeuY7kiBO2R5Ue0hY1DxV/2LHiTPNiOoCxFYX6GKCK6l2g1ukMvsF2gve2HwX9eGaMkw
BqG57qLJxuSaT2izFLzFkYffU+n1dZGPuPTIdnLLlnCy0IEeEeqzs3rAz5gmM1UzRatCuJB/bvFf
lyRG14ugzUNgkFXx6itQA0ATAnsVtoJeoS3HZWPa7wG1gIVfN/UGr3hAipBPMF5DeEJDeCqeJeJf
HSnJIuj83A0a1cIs2NR7aw6XaivwcL1ftrc+mpl1M1MC2mLK5zDwatNlEGqsnDyKupyQNcalt+D/
4V1rEyZZNSieyEMiz4kjkNvWIbNcTbqWYoD7A7DTgLnESxMEAWwBx/NWVU56dR6OhjvBQFynSgxp
pFL917ZKjGWJ4XMZEvdb4VcnqCt+67P6vcCRiLAyeutM5YEUWGiwg/FKZLwHGJMH7Sp2jXyfVxLj
S3ISvYJE0haAtBFF7tSiWk2bIrjlohnklA0EK2uUuyom5EEprWQZaQEZiak6ke0FXJDYRsZNSnTY
KDNjTmyFoVKydeiE8BGcQmXLuhGCKMSV+p7/IyMxCcFrEpLLVSEzxn1o1xgezTL5ZafpvVXa5kPb
Kum+j9VyN065v/e5ECKgUAN+14aMeHtGwuChVV6FLx03zbBbY4vugfX5xq53FDyYKABcLXCsXebb
70Iiy58ADpzXtgMbsa+VBbeZKgLAegCHwa2vX3Xk1VpFtNHJVFl1EUVBlXGyBupi3USt1m84ZNYX
4Bmby6IQ0a5KmXtnWdw5ervYjcn4wIFvfjAJETht+eQg8xj8U1OSjS6JhOiccZMqELADymF07b5F
T4K1dc5e3ZGDQlJsHU07vWuJjKpr/baIAqvjQNG2BHkC0d2ECt7WXiW8TXg1y7rO5vlVKSAxLUAR
dmwSKl6m2vuHaJgh4Tr58eS0of/L5bMTZc0CSi+4IgKAL7EBx1DYEtta6Pi+ARWL+Jw7qke7Np/M
tv01mlCsKiMJbyDtxvi72AWaHbxVyxqdBV6jap+0in9thuBRnCSC3lgb3NIPMYa93huSBRW3FP9k
qAnjzEsiPsLom9UuK+agV2mauFZ9/0rnqyG0dIK1HWcD93m+uW4S/JLZTBvLEgY/V6/eIkFSu7Tt
FlhTkJEY3WTTbrDFsNYrYw7jKtPLLhborH0BH9sT72mJ1LfGRb1Tm6ZZ9VoiH0mYTpZjMQZnBXsP
cr+h5UjgMC4ZCfpjDe4RaAW2AoyCk3k3Ea0F0kNEmP58rbtJ4anR59XsQhOxtuiV5KMA27oIIq6j
atWqoD8r4dWUgwhKzS4+QxY6XZEJySipjdo/F1ZfLKPcUvYkdE7EA4++y4rn3dak1m58sxabRk2H
VQJMAwtlW/zKSjQsbVpKbJOGtlbwPGyaDMv3MleaClR851yBzaAfj6XzKis7X8hK0VxIks41VG+5
EmqPR3JoGK0JmycQ8gGG/OKXninNs4VdGkNpPKZQYSdiFwd1YrKfo93FWvTqQStL785rfbBIGN83
MZleru/MsVk+imInm5iVPekAEFXSdjM1o3+ngly6EQFL4NgUMFXk0LkFwXhk+qnFnZjt5GQbyFWj
MPnAkEMNPRjR2iKpdxNKNXKjsgNL4KB2i1p5S9QXlDyP/WPQS9LM7al8N3A9bkaYCriGoIMkmvWu
CqS/ZcZ2tq5QNxNX65NS18U5oTuhuUbBSzyZ4ol1GE2pW4xTdaU2nQIKw+FZFwFRj/so1Jo7cvCe
rVqt2f20b6AK/YtxMKqLrtJJNVVJWCRmzA0G1DZWoWP37aVcNoB4wA7RrYaBahzyVA0LLtN6UQba
ZYA8c6FkTKayCad1UZnoBfH0r8WoDbfEI5GZFjAYgyS570stdtG4fUhyZkF9DOEOXvZVm2qujocp
Xb8WanCHRxsUwIDQ12bvtenL2lr2oHMW6tC3m8R3wjPi7mPEnZa2Bik5rIBWJvsx9JIVEVjYXmsf
hpZkD7wfTY3zQ5Q0uzBMyhuzTKOzcrCMZa7W/QVA/eaZFz9u9I5YeMzKJNFG9l9KgbLmFQzJvgRT
B5Qh9u6gYQDnALm2ySiYAXuV0LLZghCHagTVXo+09qHJpQ5CjCQ3h4zPC6WS/tqc2DoZhdVcA/bj
MKCShfG7jjh4rONq7A8FvJ2KzWpXPpHtdz4M5m8sdgUeexlkOE/NsgkN1yvQfs77OEjvkAHm/sjt
3iKtDQMUh9mtSqvp5tMTMdxJO0BUFvTN4VcNxO3C6lmZO0vYixQSydZsMLuTBTqz9tDJh5MFTiET
1sqRpJLHU2gtTE15SuoGJ3FV5ltZWOVDXGqcYmQaECI+cwCWfpjNDudIZUtFtPgiauaw9oSYj2XS
GPEW1cRITmoUXGtFR5b46FX2bRA6MMcrcdv1skH8jjKWiV9eW6Ftup5NcaGsStLxCDWwmyfspugG
0ELKXcE2cGsQ17QuIeJsowQDgsL+2k2MuiDHqX+DomQux4CQSacmKMwXsJIRXKSQ6NkAqVbs4NEv
jG1U2A+OZTNuZOWDfKwgBDC1LbLAe0q8JluKWOiwrfUIp9E8KeKIXxRWFHB8oo7I+S64SBsiK4mw
8NLLFLZe5JJ/HrPFJ6hxV2gJGxpIS8ydZjRegK4yYdFE5nQhteKawPmnFpL5WW/hJl+0Bj5xJXEq
wC9Qw+xBrdwAgMoKQ2y6hrrLOgEYHEs3fRQQQPCLPQFadDjKb+TJD682ybDX3RiZG1PLMyhfTXAJ
ShYTqD+ZGkx6u/PWfWXX52lOv7SgCcDQzpllEVX7Cz2TxtaOyJklrdVYKB78QvYj3VYPW/sq9iqm
gWwGxnYkt4AoLFO3qkdAYtJzrpDGA4I06yfftt+VBIGSzvFkN/SZ8uDokgTMUcmfnZFg8hDVq4s+
pFgGDRgfQr8bTN2egkzawArPlLE0lVI5g/+BvB5x8ILsYHIKPb86t3pAK6ohDWLDWb8Kjvz6IsrZ
AIJiVTbEkimEFsCnvFbrQS64BdNXJLyq5JpF0yKNobfK2kYAZNgT999s85wge3d8gEhFTsqBlvli
kbGtc0NB+ngUhKMbpI3jlqYi3Nwhd1k3R307hQBrYY+OF74RWxxAnAJRUVVtINL651VtghBJTQnF
NGyv4tQkM9ogrn7Uxwlev6pzEchBhx16TLK6CB8ybY+8BLYlnM91SkbJY8B0tPdI4XSjIYZ6TYfT
r9kDAxbKA7CeTt7e6lX/3vVEmQRN5yzQ1E7nenDbJmtPguThpMTH0WPtib1uxzzEFmmaJjiThtFe
Vk1hrwLac3VfNxdaU3BCBAYA6DYIYpeMS+dREOEWcVKeshdz8l8Bmvf3CbLmba6OLEFqOubhFlEk
BDaz1IjakEFjfQSxOUAfHJiqhihZJSoa9aLw8JZouPiJFqrzy7rR3yzDUHZQRIdFMnU63DudQ1sA
HS/2OmaGqQATFA/W78wintxIcgoqNsGhHcHR5PAaaJSzCHkv9IVfjjo+2OE0n0RHWKZ1wWZQSZSN
3QpvGacUdPuMzS2eNWBvcZ4vK2JW1hZXpsB5mxoEzHSg0tHtVR9bDWJ168roBAZwfIxrrYsZflI2
m1B4PnG2WXUT6NK+5aGMhWXTUUOJw6rufwNbVNxBgKJQ2W8tMI7AQGq6dsVVuXhowyJcjU1i/G4C
Xb90opiQtrL2JZebhKM3zLf7TuBPSpoaKprqPehQYBHMKBmER9haDUBWN0sq/YxUVt+FWPAyVXG3
AuoFsUIazKyT068jgjpXfVW8DF1V3VOKAtLlj/4aiR8cSsEnHsdR3GR2cD9F/eBSHwI/Z8gc8sZI
RuJALq6w2vdeJ0y90OLiLGgrwdTE11OB5W7z0axvzC5T9pWZ23sfyOGlLZJpncYyXk3g3CnwFjyG
NhcIlCcnN/Kr2B7Y1DZZRRFQUOXwPQaq+coK9E7+E1w/xGNLbpY5oSqQHIfedFxrtlX5YWizyBKJ
UVp9fmWHSrm1M1bFzAFuU2hWQPiPXq581XlGel6ulTYbOEea9fPUUa4ssnkrVvdrXeTpJRvI7mHI
YAIaFRHgnC9zeK1mtfHSNp6pS5wfpsKKnyZAG+ss69iSjGa64uRD4oo6gu0omiQ6a/Lc2fm2/lEW
I07EYpqWRWmC6BTyoyjUEpB8Eu9GZTQv8Fllrmh6zGO+b1Q3JUHRHPWTBjxsRQKigSV5LTu/XSok
EqyLtPYWRpS+IBgKGLbVWzAA0gLjohk7K6P3t5P2OqNLCDfM87X0PMjJNeE177FHKFdem9pVyg39
ikwA6naiM9y2mVnJkTwnrS/YGYRU7BzJpEABrL22k1jC4AHeg36+WxhKoPxKxlo9dIYWHKrayC6c
WNqPRDRQyOIASwCjSYwFirg1JCzzTNj16ALuMFaEXKQrYcGsJcaZGHO/1UH+5XX61DSWt4ezWp0F
gVaeeVodXIOhrd1Mm2AA81mWbdTre6Pj0/iWz7SuluYq72EGpl40bfLI0fc6iBcIpVqxMAwyLRxH
yzd/BSFVfr2esulZCVqbAm0xWNumRwSITxfJGTu7tVZDoakLBXTWBHGXTRufI+mRFYTC2vaDOJNF
eFdaAGmCvG5XiWg4u6lBtEVYX1465DvsdI5T+wmuM4tMpYkPRFXFkyWbR69Igr0G6HAT18DehjB6
8+uBK/meArGYSiOjjtWaoK5jEKh2krjIpqlolRwdhB2rVyRpML5NiC6j76irNDeaMwansSapSayU
TC92SjVkt7oX2Y/DJF/sbKC/qMw3oEmbdU6S6WJQMrkVZpkzl5TZHRKK2iVejpk6I8RNi5XwqdPt
5jyMZpR5qIB9Z4O4VKZpcKMicUgrUIr7KWzIi6GAQRqG1XjeLR9D44BIdOkyqyHQ2FoxrCoLm6RW
W+bTOJndDvVOC4110GetqtoT4SzFXADWt1hC1KugoIbBJqk7Gzt7BtSyaALLRy8tIFylBWcFk9r8
G5b1wAHnWKavgQ9hKmuT9IMCLY4yWTEhj+1gXUgS4m4CAgpYRQUcWAEcIoLU5KqdR8KSE9trkAiw
bQQd+wqAdLDD4EdKgt9US+mNJHqyYJoXrUXNbtJhtea19hhVs61gKN/1Mu7PyCgDJGXhSN82ZlOg
+QQKsiLjOFsbmhFc6FXeQ8O2wb47REdUpS4erFE8ojNW2ckVv804qK/4c1QIQHQ1WyK3HuPO0Km/
iDBdGKmj+cjIY8uC/Kn559KBuZfNqNpGbSrSTXXIX1Vau52ZkIf+OMNK+/pWzwVLQ5OZH5JJ/9xO
+yfcrcWOILJFVlOSotL5FKYI7wafbDIqDGSaVyiOEnKuVhDfmX/ZGT9FNhBAPYWdiboxuu00Iuct
6lOsh5m99qIsOOsLTV/mKPm2pEulu9pCos2QMwOMoi2bR11vnX3haMWTORWVR5REra9HEd63TsAx
xuifgmKONRCDyjHLyMWtpKiwSC0xmMuyJEtxk6apAG6fGt5CjbybIuj7C3uaKMQ4CQz++6wdmobA
o2G8tyqprYrGK9wiqKalWgaGuoPOLLcDkOsHr1Jrl2GLWtuqva0/UlvWneAXFw7qMpM+SU6aKTee
rihnHIK8LaR1zTUjv7+XOdFmE4LrpeLXySZqewp9TpfPaG/TLWXxkqrZS5yn2hK48gA606YQt+84
cFarxGuvEwlnN6fuDhVDrdclRDsKwPFLqzEjdkWaUI8QXLeore09+ENmUD4UQTvNWT0rJ/pNiS33
zjPyxY0L6Pw9HtuuCcNNhef0clKsEbuUCDcY8sKlBCtGXnBFLSzViEGxFOttioGcZ73R7BSRv3qJ
Pxcuf1UPabS3yrV2O/94nOEua4Vl7QVUSIJMcgIahnQ7qTBxI8RiZSn4QR75VZpRahtLg/jdcN8E
Xo84At/SqGwUo7Mai7bZ2Vj+J79TFmMU32sat3WiqrR1lEjzhry9l1HX9mMc300M9o2KFZKsJsr2
CVkZxENeiH7UyFSr1WWthu8w6LNlau/t7jpFgmWC7aUeqqcWG/g08R7RmzkXespV0NIeleCjEH17
F1my/q3B2XSdsTFm/K42sbbLSKyitOkOtmpMO6mHv6VR//ILldSLBIRxo3UUymyFLIshr/i4Wbh0
RMH0kjuYxAQYzqu2UPu9yIFRUj3uF3moeK6pULPOQsoXbUZCcaQ11Tqaj6yg5rhJMSAUGx3hHn6g
94skIwgt0Sj+U1JKuARhBh55W0vRw9ztCr0j46UN18AH8XLXKeFSI0KE1KCiQ4wSK5qw27t6mMPZ
w8DeJ9H4xFyub2xuRZYGYSpXBE5Eroe1Zpnh1bYY9KDLFirmDVyDFIkWwmAsK8CRKRSx8CyStKvf
U+g6CyOW+Sqv2ah5mkWKXu+/D/YQrMgSnLIVVyGPJZPPkksYkH3e8EzcTLQwKCVxYaOyH4F8v9YV
wQkxLAb1TVPqel80KqRLssMWPsWeRdU5FL+LrHepg9n6gqWGnhsab4QwS25DQDzdQB3P2BxPRbkc
s/63wUTlJkQqLCHAPUuFtIdKt8qRom4rSBaIxLPuS+2CC578wmQy4deYLznH5X30Pxyd13KjSBSG
n4gqYkPfCqEsW87hhvI4kFOTefr92Nut2Rlbgu5z/hiJmRRtx4ZhkRjYWyPe0nEGh1uEGdt7/qFH
UUMxSSpPYNT/urgf+WtTMMS0bEK+TBSl27wbuqeGQHtyvmi7YCtewI2LyHfcKKbGK+rvy0J9UfRh
BnYjsS+mXNZMcvkmI7F7IJPcVTNsTf9mF/S/kDRcXLVeFfW5MLPiqkM5ufjwu4kI8yGl3otvSUsX
Sugivbizpty8rwH9SSotmRb1vnsZSSbaWqk20cdRr8U45mtlAwTO5jgEveOkp8WV2Uno68Ct+EJg
XtmnzajZNVEWb5Xk8FSDqw4wO5QBNmWMbGPKj1olTc6+Ut9IcPhtmDrvRpm/0i3q8Wq3cbAkoXmg
pJCW1Mlkggu7ydvBac6Pg4VLrHNH6yjWIPaxbYtLNSmijVuP1ZY/QgQzeZWZFUm6HgXPoy2mq7ZI
70zl+BTQnvpZtYTKTpkBcaCbUYDEl8YrzUUOoEi1tsCiHmJDxWqrh0KRjaxn0VXRIQGJw9ME8U7f
QBveOFJsSv5C4ySMPDsMnZ0c1nxz1huqZo1UsiJQrhRkE+n8+OkpMJ/Bu4jMwwrqIEkg10BBVLrF
gahRjZuZVIMJyHfXRQDoOqFRnybDEARIlPl0x7bnCT3WWXcS8yujvm9DFQVojSKtkZzp6uDZQ/5g
MJPto7R/yCgj3qeiocLHzo1rl65Wb9satrHIlzOma/skhFMfbY0kiMoLaWBUifqMk6QOQO9y32b6
9BdJp3hRcf7P68XRhfrwZA1wNu5Ipwe9LWjZwq4NnHJZxUwGZnDDqSCLl05t5EzzncyW5SBlJIJh
sOP9mI+w0Mvb0gzqQNlSFbiD3T9ySM8wSuSEpU2fHywjTC61qerzbNTE41pD8wDw6EF8zT2D3QJh
20TpfavGJ5th86BNzDZ5p9n0oa4Etq1/OVK119kmeqJ0O3FsQT+e6qEPdzpDhe8yyJSkPVpxWtyr
WHgBxek/SSbG92gsRbyZxcx5lHES1GP0Uwyz2GVeErIxjxm8t87/MKwBr+VoP7BERF+dY5V7Gjmp
jusyeN+oSf0sdYc7HMf0leiNDo0WNoRFRPJEL5886TOtUVGW1riEi6e5rzP6XbiOlzab90Cvastc
39xUVo/X0iiyg+t5/TobajgCYBFFr80HQ6tLVA+CmXiu6AcY53gjUuclr3u5hwVSp1q0axVmo7Px
DkQ3iI4Y5FAeW7cKfS0Zp7t6iipqDNYeBUtW9K3JP5p4vxV7CBT2t4Mo4yg8LX8bLTt7GOZ59HUV
9QGxhfZ9CYQcZAPsr+lE5SmVmXMiSDPZp0X2ktpuzvJp6OfWMSc+gI6yuTKzNy6kDowU4RlixIgH
wTUfTSeM3rJo/im75oPIkdg3ipLwkapNdrCs+s7VmZ9sjeaptYplOzmufh+FGJ2lm7W7ylnMDZ1e
5jbh7LmWeRsDcM1w6GJ6GaocFb+MKRCDXr0bRVjQLWBorxTyHfFv3s2VkexgDO6oA/bYlJzPwezi
rTNzw3oGjzhRnvFF8q3u2c2MO0lC6wOO18y3p8Xa4tORu7DPvR+GNGOv028ApZRJRCOeOs6ttmyt
2flUDHQHXKkoTmRIZn4/WZuSfXgXS8fgVbA+vRQOsHZUQzL3uo81+vtij8lFlmF/YpEhBwG+POG2
1UZkaiACCU5937BLHpc6tR7ot8yuRk0w8hIToLLEcRMYSU3JbaWMewxy2U6WbIT4ruKNI6iGJRKw
wGYiPJK7xrcRwHTHQxZvwbpolDNa57CEEoZeaPZfqLv/vwj8/+wZfihTChRc7cdhWSEruP6QU08a
xtj314zD+pBq/DqRBepTt/YrWoN4DW1ZKM4kZ14sxYM3Lt2b4EfbgkjxjetmeNaord1mXfyByods
extV9pC4WyOKx2eudPe+iXlDnQxAKcUYe6w7d9m1YkE8NbxWIXxjOlJyZ6g+2QzEuWzhRELfU0MR
yNjojmafd7deD7t9myXlsxxia0tJmOljiqEnljzU0g+bUXw6pt4eBm+23iMC6F602ovIL64ogYVS
8cjLycHxUBL5LftU4MUAhHPDKEQEO1UbtegflFUuj8MwEEsCAEWPTL+J8YBeLdG0X3Q8lhewKBsZ
gBs+z2BiG9GM5AFHJZxIEsJ/Qpexcir9O2s91hwCV/4tXdi854a3HKY4dXdWbAEpwk5Wmu1XEgEX
SXwM6r9dNb7FWvRMkSLlQ6uGZ8rBAJUXegjVxPjqRfwLUz5UQdNCMsYL17HtmNa9k47qn941w6uh
t4OfsuPSdTD3AdtJBlrLxdp6mn7HhhjRetK7fp+N0SEm2W4r3d4IIolAYQrLCLmZMJ+N3vrFApGS
CkA1+2RaqW8YTYjZkFuydSrjIWUe23QCXoNaHLrJTAYdUm6Iq4fFOBhWDeGvofu1wnHw6U8lLrtQ
ab8ZaLB4Rypl7pLBffFaYT5adm0eWLdQ8Iis4YSvuVo8J7yEabPs5rFI6cEKnxLimM9wisVL5yC9
KGcvvxjihHKKerhMS9+oO3L9unIpZK5Ye2wPwVkMk/NoZZ9k8oDhPITdPROAr3hbdRDnJDOvGcKA
8TUtdgaSI4jGa1N+D0Z6Fy4z4e63JL8QjambZ7CZTQVKkEU/lGtwV4L35rQMrLy/R9/tC3LHnSPU
wRbPtHbRuWhsM+epNs6Oc3HL+yg+ecmBUPwEZkknOVx6B6dhsLvQCBTS0SSLkr3H3hTJu02fnaXx
8R6W/CCKH+k+sG9tEp2Vob2APhoLO5B+7sA7yz5IFLfKVQO+ogPNfaj0F4tlqryPk33rAuk5x7mi
8iz/LcZDDvLUar6J9LusLjNQUoKN87aS0j30Yz50cCOAcNxtqvvrKYeJjd9W21KBoPrLVPz0hESZ
4R0Av1EoYmEpCZMoWmK1i6rnyH7XmotRp0cHRlvYD24jd1x7lypcFThVUPPJk3a/pUb5rPe7qf2Z
AS2cDK0jC5U+vs7AUW0UjAMSBDYii4kLODsfD0Z6suezF0PE2vnWsQ96/lDWzyWvjmK7vnod6D7J
x0OXb2vrAvXne523rYaf9VsT8R/bJX3JRL8tFAoFjndfqTedAzOqs1Nm7kfjTNPZscjJgGZ75mTo
9e+U+PsRqarRskxKfxifwojEkx4sdfrhBNoUxsntAeDs+qRGLh7qRDLC7vXytRJk8NNVYNqbJBw3
jXWKUSPxxHCRbPmpQfYa46bRAG5/RNUtN45d/LNWZZBJ4o8OH+BVM2nMu8piJcE+AFZG90HS99g6
p8L9to3neXolOWUDt9Ha19Db17BZuOI1BDvdPkVjUzhBZ/zkKYnyXKsUNySLRkHjtQrvEptaQPRc
2dXjIheU89mt3uwq9lzqRNCHFZWmIHYH+yUenPIIpPtlZmZ2RzZx4C4sVNl1LJ5jj4pRzvZOTcil
7JvnaH5h0TefUzrOoUM7hLiEZnOOKbkx8kPulpuRJr+4TmimoaaM7EkUvDBKq9VtulpU6NkcefJl
aDh5JfRaDnoabuzhheaFLQGWfsM4mGb7BLp5JIwGpethjhLSj56m+eYVV0FT2MRm77TvqfaG5V5B
+3rWNSNQU2az33b3zvSiy8cm3KeINJf6D1Byr6lXfXk05Qv6/iX/G2nUida0JWPN5TvoQ4pibb9W
NZkOLRzzR9K8JHTVDvohjKajGHU/IyO0qQjaknSOgNQzLUAbHGeUOTYSOUkViyqfWuO1tbaWrd2h
Fgkqc+0Hogsp+bUpdslhVCp+JgCGTT2s8Ne/SfD1pZeFb6tPjnUEljOHPg4Bv/e0G8KjrTm+Trif
pPwxOTVm++aKHwSCfhTTJuImGwOUfTH3PUGpKcftDFV/XJWSUJRFfJWzwUjCgcgzwJ601fIySFrt
dUCiRj75xgsfMuc2xdkhsz5NpO9zSb46soeo/hwjtrjueVT361U4rau/jVFBQypQbyQe9DRnJC0M
NCzPVGvrLIe08pTzlSV3V490YsbhKSQu3g03XUJDB8VQVqClZ+oJN55DJM9wM2iRHhTMOPQQwyoH
frMdq+WsFtOfaXaNnW1kvZbVh67zUUysOggEKkGW9A6Kk2/qWUQtOMcdses2UV+R99mZq0Z1usvm
blto4b92qLcgyVTvXcV81Iq3fvx29MNc7A3GpUyeSvlVOTeCw/yElPTMqjibT4qdsHT2JY13I/2D
mUFa2AMXapLtgRPzUfMn93vhsB2bb5U9u86FxWLj1B9R/4HOLMCOx8gDU2bcLSkK98OoXb3pQOZe
5/Ei3HraBot3rfoAp9rWNvus+6W1TxGvSJfsimJvpq/t8O2W9X5Gf4v4APHbk00GdYP4sNR66tlT
zupyo4ovO7q5be2X1RE2hpzDp7Z+m71zQU/N/+lmtJSx+PEXr62a/2rntrbASu3giMd8+oPqqNof
xLcHWhjYlYuNbv4UM423cj83l7Th1uT47gj5d9EwWul+KZ57D9Hsci+cG9fajknaJ/Ux/GuAR/6I
aKcy/bfT9mX0mg4P+vxeoBoxurPGdBW5sjusqmPkGglHkSBbPkXaFNDc151yGuj2fPudTxtbFZSW
iM+Nld9G0lT44uMdg4svxodhRFbYgwoWd4YEc0zJrnlNRvqMnW93+m0RpKQ0JTgT4fZLtHbfBTwM
/pz+arAMHgV1HcLrMba3pf1vdrQ9cCJ9S2/ozQIRLnd0qO0LnYXKozwtcwIjI9MOHVQu+o/ZsHZt
dCy8d+gBluh8Vzhvcfgr7joynfXi0H55x6a7FzX/4cyWvBmKfQf/hnfyOMZHQRdMTUR9vFxWlc8w
v1gcp1nBYbGeDPZPwQUVTrAU8c0tSP6gO7N69OggqmltqT44vSQdqoQil1m+FbTPc6jQvOfL5SNy
ntr+kspfumLy4RRNF8pYN6K7rm8a/DMv0VEyapt3Sf0YmtDvjhtQJcnf9lvlwcx4By4ytv8k6Bec
CXeO8lVEtn/ylWbXGqUBgZCLCHoSA5w707yfjaNqWWL1gz25u4H7wvJOhgb70O7s9E5AiYzLA8pV
ROt3s3qcxy/X4In5yJNPLXbgY1Hb03xWa9e+2cL1BwpdkD58jO55qW5C+6mgAeuYBAyKg7/AebRy
OlT5sWiedQtJ5pfunoX9GI4vVLFV0XFxdio+F8UjvUmkdfl2cSeBYqvxPk9vNjLcpPvMk46H4Ox4
L1TQTFxfSYSP5cUxn6P01g8XPTrNq36qe0/FibDMfvEYVIKEQCue0E0mHqVJXzMx4TsxOLyP74tx
L/uAFW7rdN9cRDDbZFZTfxn+TiLbWeXFo+DdyamN0fNAFXvJhm93D3FmBIlJO1tqbwx9JxocNOik
Qm5lfS1WvBaUCkbVsXcfU328DOZn1If73JSA07QvqjtWGV+4ioWn3AzwFZO+J4SI2tk6YD5nUgat
ZvTXhE6VPPtIfEdJ08bl5vXKRxLSUKa+WPN62qWnifqPvP1OkFQXJdUU5bEwfuPB3TTmW8oBYOop
eVGpDwpdMLlPcIfR+NvP8VZLZiK/5vu0LchHBbE1uN/49Wtqk6pTHr3Dfu57ecNwwTgQ7Za14ZNp
Y3IDt0bCJp5Mke+SsX3sI5pQFpuDJtqq8GNyEPWPL2F9zUPH1xoKDcGpFudvaIvtEj+N9VcYE9+K
5DPlSKhALJW2TfT7Vjq3RWaXrqbc2ea2iopNqCGk5nMfqVKXJuJFwaHXmy9NzgNd5ZR0RN+2BUWV
/jZDCQGBpB/9DLeh2rr9aSDxBy6bY5f+EvDlkr+yRMwS0mTughyl6mkY3u16L7p72j5QW3BohztV
/lgw6koih7P/Ki8QPbkeYfiCKIYtvDnSYr8bjJ8GU3goKVoVhBj3SIBqEE8d387GXPW+2ruWTseq
7I9oS1ZwP/pT4d7zDgaCN41qtnniLoufZ3OhxlAFoH4X05qrPdwTQbR/tUc1sXrthPVqZs3XootN
rre+bf00xV/suGeH6p+ItM4ifx9VwnaOBA7aD3J5GWhDvdUad2/8msiX2DSCXqH5Xf5NCEHC53L+
kw2NirhxjI+eZuuenzg+2MuxxAczsyHm4jOio1pt00U/DO5w6cXz2OxEwpxCNm+qbQw4YLYdXf3Q
0ds3X45FCdXqHYOgOTfVLjfue3c/iKPjEgRA+4/jBcgl/I75UJTJvqdjeEToZ+oPnTr39lnBg4v4
p7AcfwIx7rSjCTVag+KmxouL0V8z9ihCNzp7FKGUfoogkjVzlQL4ybqNgdr0r5NFE1BP43T+MHk/
1Cf+WygNsgvbL+y7ynpGzbpJqgnQ55dj3g7vlHY23GOR7vuMDmR+NnhyZ3mUzl9PbT2gf652Rfw2
uiGh8xxI2JROGk8RBAE9ThcYZ8v5LaMaCekz7EiC1A1jC9muaf6nT1e9eXYQsZYXUkmgLXig9TtR
o/M6qLUNyjvXLXuPcxmKPwtGOaK1SQFWJc+ih2KiNKdubqF4yUbHH+a7rgnh95nM3gykXjNRoi64
OgsfD0AbXt2Et698KoZXrXny1OM47weSY0rPB/oFMj85OX+gvqn2w2R7seW5TfRjBZKRzQxBOBGL
/JW+8fspISznjGdw0y6PuXsuxHtK+c0yo0kX1FnTShiPJ51q0IXgoQV/ngWyWrBOx4x2evo3oEyt
+0NUX1M6gJOKFZcLvCx/JN1BOYxYYuxpiLXMGIPlHSKnbZPiHonqQ5+8DhUVg7qCrf5Oxi+JazlG
ZqBZ76X5r1HDPrbmraUfqcFBxMVzvHj9Q69RpE5gv6imrZHHAS1rQawNu4VeNNHgz7ApAMzGfzba
vlnPiJ/uL7i+TkAN4Qav3ys9Sv7CYY3gOjuFEmBf8+5wFPpLVl7yaoYgxwYJ1kPDVTIH5tCeWnLN
+TxcxcKToQi01c0iH7Y3NOxyTVCEhAE2tp9F+p+n0CCZU6DZ+oeMMBcBxJay9wfOWZQUJ7ebDx0B
S/oqZKIrEe085hLUNTbq6eXbCM17RdBziSjWHuTearsgMdZ6pGHblPahmXnZ3Xk8elX03k/Vu21r
B7kMAYUAl6qiUrpefKCwjZjzG2BmYA3TCYD/w2FGFHI4UQH0QBnsdhznXVLHzcZ0K1KvBZ0a+rHz
tEuRRefY0nYldP8GKuNXaWLXF9NjNOsw9/BTo+kvTntseWsSSUZRYX0gdWGcoL6LC1ltkkzzCfh9
sl0kX7E4llbzOWWeCMyKkEGZy5PBnYsQ3Nd7a9NoVrBITfrOmGH/+5uLh659EvbAlLyUG1Oum1z+
Dht0G5NsZ0xYCdz5tBABg/ztlktoIUvuS2VATNIHZrTXsoDNK2Hme3WYwvBmJgMxrcTR90t71y/F
udSGbQaJF+qUy4EsUwN/9jigN9ES3pAQXieyf8vIeTPrbjNwb3aZiRMQIY4ZnbEvUf2Uvhhkhk/m
8tIubSD5MzpyyH6OfDmlgc3B0VBNu8wLihzKxyK5zYhA1hzj0lbFwWp5T9FQkrvlK88NYCo/Gs07
ZNV4VcbkV/gvW6o+ITGppJ/l+Irk/yDU9AgU+TYO/cnOwq210GRg0H5OpCqbz7rTjhXjXQsmTxKW
N1eoeO17vf/pQ2cvTe2QcJ/EuhM40Mz0eoIT6Tuk7gSLcQUL3l5Soc5xzgCf4ZHrhHGz9CEQ/xfT
0Wdgt1vkZH4cq0PTdhTxdftenyhjo5wTQo+67qNrVrQclngX1/eHn52LGYnzr6TUczTcU2ssW8Kd
70TF0DaY49MAgNS59S7SwON0UJ/JmbY5CDyw1K8+y8eEkGPfGWJ+KZH/qorv2ysCBEkATZIRCJWZ
xRRJPb0DbBDOAQ1BqGlM5uUuPWZjvpUqP+p6ifsz3TdT+QGJnG/DJY74bbSdUvAwq8jQLOcLxASg
yDhRkxDuYIntoCeSME4jHeyO9seQ20CwmpoiOWfeSMtatA+Had7apE+1ABH5VJ+riLPcW15spK5D
x0zcaFLR2Qn3NazV7RIkUNfVGUHRMZu1oMTqF8qYnUSta/YRqVDPZkeluLCeaAXd0sF3T/9dvknx
JxQqemt4eOfZICy3fygtlw4Du6h3mpE+Wd1rNrDotZjmDYFzkI+TI6Opn5wu+0hngfhv9tFBHqYi
oqiRyaqvGeswjKJ4LFGZFdsJRik08ouCCqs7jmSmHx6PlPuj6ev7GZlkG/NSGKXvIX1AsYqrGxX4
wikfJrQ38ibUDQMGO46j4lMZdpsUXVBZQWVjfaBhEw1k7auKi4g0dJTXAPN1ECvvYAKu0mURpMMU
ZJ27MTNr73rF1nTKO8bMEy5gli3m4k7zI6K2PRNzuxJ4iXBiupgkkxIszKYwGXIAbUFa+U6OYatr
TjIdNtW6tsW0uhdGe7CZelVf/DktTrzCWt6NEa5tmK8Dy+ECJFu7yJw9Kpr0GIae/paSE1PgLSr7
DFTPxAVoxkjNpIewtgmmsDq37IQ0hvqGNu44GY6r+Hxu1dZEjCfH/LXu01M/pbqPQPZ+iUNKKu3i
sXLQJSKaYDnE2Zba5XuLW42VDZLFQgSbGvq1GQDKPX7QHMEUdwncLCOZw9sX77FtBWMK7bvwLQKK
4l/ahuHkk1a+s0J30wsP8QAds7nAYkaP+YgW3AWOz2oL2AS/Kt/njK4pGdNx06J69JWGhn0JgxrV
VL6MhS80B2gjLbYC53KtdK5dnEWxt0Wi5UfTurI3vlWWF93DhWxwslRtiULJ3MhY/Fi4Tfw5s/3Y
hu/XPaTSXKV6ZuA7xM3ftr8Vg3jNz6stI19ofZ6ECsJFDyygvdqwrgawfzPzYURDS3utMs+lvTxb
qXVAzr2vzfaJspMHKOFrzYczTGLfa8EkK/DQdDzEs32MOrHHTbXFZxbAyj3oHaMqJKSHc5CE0gfi
Iz/qEVGoB+1n6AsLB84MEUMbyy2t4r7NDBf32qO02ODG8tgxsdPtS6+uM/WnXNHfqbBCm+5eTv9s
bq+h5lfDPNkiyt2E1VBsO4Hfgf9qkL+QdIzCdrQgdre/Z3K9Udh/8exxwOIttpEbd273njvOzsrT
+xGMrptiGOESA1h0TlSzx+cPvdP5Ysrubbs6Gj12uWrYmyJ9xBsOFgo1C2t/1IV5NGz514iEDvMM
P05cPlUUr6z8uqVLYBleikl2xx6uvAjtW0U8DfZ6fsq2oIAZeaHFgeS477MGCN+1LlGO2seIdtAP
SUbEyDRBCfEXliakknzL6vCy9NjXxi7Cjx89y3K6dnmPsxC1v1N35abHt4Aqq9oDL0NpJNgI6eJO
UugFLgcb4yJK65VM0cgZwAE5jRRAAgObaUZFyICGx3FJ3MfZjWgz7xmhO/1Uxi00QFiT1OAg4Faw
q0HcTRQlolYLWVJNuRxWrebsttfYlHvyjs9uP/cH6LUfb7J2TpJeJoDGwjaDOhJvejTs+lDZd+NY
gSB6pFxUkp3G27oQyqGgqnegLsRtvG20ro7FzDqPZ1VnnRCqvWvykCXcuFh18ldZ3q/0lqui/qSm
6tO2W+bC8jSqLKAl2Z/M+ORE+WEVvzDzbmcPFdqKAwErCbAYw1TAJtOysZyIAmbA90rjxgYO68Ao
o/Uy1DDcJKyrtprRGnUsH1nMKDcS3SSI0iiaKEDRsJtMieuDJl04+92QQ7q2mM3LSVVHOyavkbSF
ZnIYum0QFuIUFgs8vBv2bl4iquzRmKelTSgiMTSP2ox3P8Vmd1fVgqoVqtpYk/QHyQta54Wi09tb
KaLBfDC8qvZ29DZ3+yKJsXsOufedtt4/XenyjhBS+AeD1PLXxYLCMp1L26aueqkQfbwRG5Xvx5nb
YHR6tNACcZBF5cshdMui2TRV9pVS9nxfCVRfyIao4tmHcVRe7J72AKwLGtuO894PdnOeVPy9ZG2/
x3uYYCgvBQY5lVHYGof3nmHg/4yWmGfaik1EeGB5JkkWuvda18p8x+zv3Ux7LjK/n5S5t4G1fc2j
PdooQRyyIUxPg+mcaolty1aYrRdzNP6v/D1MFV6iJAJKahcb2xvezAMsbBc0mYtgqUWoNwksxx1e
SZRD2Jjwq7XA97+uIZHVplR9W55rftGjjEhrQAQf1R08XxqFpzZhqS+yfsKrKk1oJ0zWjwjR4mOq
MBWAkSQNgGyTPlcFSJ3ANB5vEwl6bEiLeBcTa85DSkKHR7JJNN7GOnG/ReEQYDL3gJ4erdukFjr3
hmOH9jrbOuic5icY/10U0SHszi7pD61U2L4tOGyCZopvz1iWXZ/yxek5yR44kb76SRsjNFEtuM5A
DgHWym2aO4jdmaZaTs45fnCXrvrLlo71NuFDI8LbFBLRtUsGid/h5buvclUfxl5/Kqbxp9ZVeiod
41o4OZkdscsomJYZRZHrVdt5+I8dclduMqldDHid3C1qNN5hneUzauTplQSYjir1DAEkHs+zatWw
i8zaPutS9C9da8IAy2LBA+bi4UGO9ZBm2vJXtnn+rqOK3DfLNBxKyFL6EwQa8jQNIXSIAGQwHy3t
R7TI9KXWP1sRxiJP0spoZLh1+4TdAi/B/49+SWYFR1uWNhibG51/uB6/M528lDUL+mDN1lPiNebe
GVGQML/UmXZCraKDUbfg1k5UcFAZYMPAgvkrBttV9LmUzo5GuOSCLsbcmiZMRY1jlZms7KYjtbvI
PkTfvwzTgB1DeuCAuqxeqGxlRB00zukMP4u+yVMbC12KMR7xYmsjCXG6fbWyPfUo3X8yUdSG4/oi
L2BoMCZmVKbwWyfbvHYmwIyIqTqJPd+gURrcliOoJNb7iX+CI8qEAa/0or8ze4KWN2TnwEWLCGsd
4MK+HZJf2rkSdM0j0FCZSRwKDfxXTHwXrEdNS25e8dMYVutRG0MldF7MXLstaRBzjNrWAxVN036+
19QdHB3unz4Z7xNDrRlTFJKlLtOFK+tDXWXfVrg8F9mEeeU6JOLmxWTH49QkskNOM1I/pDWHSFUc
52b9lDJLjZsu5jgtVp+0EzrlQzZZHpdSWdMJRTfvkT7oNXfCcF60qQfZpKV554R80lkoMYS0Yr51
blEf22rwEOsCM2wnU/sYJGtszwz8ns1Ghd/SHI7jCwkD8bDjR1fHpF0ajgAwWKbCvtoWqVvTvZ1H
P5aMPplRlqsxldV7Djhkzy9RTkQgk3lM8EZI5gEW9MjHicohV4Thn9Kb/FHvvfC3m4URQYqHydEN
vfuQe/BpHG11tjV0hYVGcTW58JIzZT048sUIJifx25CcNsZa28OImqt2OJIpCbMf2cAhTD6p4+vx
KA0KqXrRB63KyTrAA1sfLFxEPhU6wKxzNEOUpI2uMOYCt6aTidgR8Movlyje8bVGRy1p4q2XcDlb
qcEDuGiGcx6JfED2xLZwydV7od53uEa2IzFy18ZGPmwyo6FwhqAd6GvSxKRvsk5jcBbN8q4t0N32
qFk8E87nPPG0dGYSDMQsIYZlcaHjKQTR11CzK2Cu2mo/xzW6hPi41m+UHe5bjdCo3EybHWWIBIw0
XsjYMRoF4ze6qy4xRjrucsY76voY1DH1Ub+mE2wVhwJLLoof3nw92yGL5R3qCyxEcN0bZSZcSNSG
I4YW5raPdHaZgkk50tyvBbvDNtf7iMnWyTZMchKkKsQH0nd56dfJTI7RqgsMJT5cxHaN38YqQrwg
HiLsIpEf12gmetWFGwCutKKhNAzVdljqaz12vzqNPsOjYDJDhhCmNzVa+bFVNnwRFiUbND2+szrk
0hgVzfGv4DonEswy/5We+wOUJYN6LFixmPgzX4YQgDIaToP7D/0u+oKiIeNa10wNeS3tRdzqxVvZ
OOYD5ob+naQg3R9XxfzomZ9dV6VWkOSjwfDXkUwWkXp2hDjojt6C4sam1+XWrMrH1ASoctlvArfD
HppH3MQ4svAq2628NbmJirE1znk2tasDqUZfmTQAN0LDXFPn796Sk93j1V9srz26pCirefWZTgZF
ybYPQYDH30vj7EqQgYKcrT0/Vm12Xy/iL+yTdb51pm8Evj/1jABqatx7KbTpGsYhTl5Dsi25ejN0
AYl3NvdZLVqeDfxVQFWA+9MkVuJcavrBqlLjK5zC+kSgC51TsyxumCedS9ET7rAZ5RhDhZqT81og
hA0IBAA/oOFdu5ox4kdvTPQ1cYjdZQLDWIxcynMlRCofkkhCW9vaxBsn/iPtTHbj2LIs+yuFHJcB
t7NukBPv6e6kSIqtJgaKoqzve/v6XJYJFOK9eFChUIlEIAYBOZ205tx99l4bod9iV+LAbQkn/73u
8GwCsnAOth1/C1G3615uQ/UWdBwnEFuCkk7PcfLVV5rZjyDDHmvTIxJWw70erWvRpPVLENgJtoca
YaAfNO+9pGcT0g6/ctUK1sfmeewiVmFu/kIFY3RrorB/tjmHcJafEGw1OfU58B/mqnwkU/WUeQSn
DGFJ3uU8STdLXb92YJXv8oQJ0DgWuKMY8k5qyvG91lhTP8niPC1kA/Nvospe6nANiM0ua61itKSL
3Z0ebFBK+bbuFxYEHm8LD4Vikw/d76zIv4RJCkQpLEKOzTa6BlTFvZKE/bCttAWoQXCZBkcZ0z7u
eK7Bx68ZuMeO3PTAXLqta6s4OnH/w4ZqcgS24V/mLlz7Jn18DCYB7NZECIgzp6QtNC/Qaq1Wp16X
uPbjwS/lbkpyLVm3GkmvYNL+trSb77N0AN+w4LrOFvczRpE7FGX8XlUFaZKZA1CVWcsmgeGy7We3
RkRY2Hl4IDH2xRzln1Uu8g84aquTO0Wd3JuGzVmdrt6pqpH9nWMqHtxqZhupe7d6lCqRHPFFRE+A
8JIntA2On7zGsCe0Toj8Hw31aQ3hpIcgshBXE2+SN2VSjDwCAondsJkDqDshVvEXDiLOTVOR3Bs6
iXlwkYlzgPrQ4/ihBWwTLGa5l+HYf2bc3+ne8qzXIbN+LMXkHiHMFQfauOBKuYP9NeisL7eFGr+N
Qzu82NLH/+y0GKVWNHGe0tDCWbF9Yp37JEhI7rLAcokkqe5QZ6z1mb8jAg7iBYiWP92oOVgw9Xhf
g8dbglOPux9yjtGHGnLTjbYX8r+ZN+ff2hkhrnb9lv+RzTEK0jPrlSC5jdL2YWkI9zHMKSaztDYP
eVSwnMhnwdKU4WmTFmBgyT5jFvD5w0QDRqS47VzElPp5dkbvwaKo9TBEQ34JnF7tmWxqRE+q5zyb
kr2NayL/UAd+85WuBDdsKEyMg2vd98CnfkHRmq6dMcNFq7a5CScv2KEBoVf6nXtyzGJ2Vi46DiWi
v3KfldvMcMEB0BpPDu6k28F36pvYi72brGkQyU1CdnXsSvQzadh4TMW3ZuT5kg8obWiWelWPCR01
gEvQ9SxcnuvTAyDU8Ab2xtmmbm/flYWq31PRtue68dOHdkqCW6WH5FXAkCG/a/XbMY3nwzCnLKCA
X51dFhtMh72JiJ8089nY4nPBqmbBiduIkva1PPGtm4G0+cmEqt/byGTbxNXVCa0E84ISPNM9frQg
0uo8FrHz0Qt4v7MdjzsF6WAnrOQ5/R9/Fz5BMgzE9+gG7fdTbCG2+TI4yEF+LX335sxk7kUi5h8e
Gs5FT4S32cqXZxry0u+LwFgnsmm64ud2ui3BFBbQbf602DGUGAex0lh4ySwn+VmZhjGJyWvT+p35
7XY2Nyaz9DbSw/xIjEttJzZWG7JmcsNiH7E1P8f+vIKGrGo7pfFqWB8y3gDLGO1b7P8AgZjPuoDg
UBtW8kChX/EzctPpRIQanwP2ltzu9tz9QD+Cyr00rlS/R0W0uZ16DkhdbC2HmPn7V2rEeD/DG9+V
Uc34D9vn2k/yPhPmC6JZu2miji0VM67P0JA68NiGIjhMbmhYRdTW98pN7V3qTORkAl3QOj8qx/tw
+ip6YdDw30bFOzwRsd2ciEaOr01ukmNJloagHzFi1KC6fF1cEmIFboldC7f00A/S+R07j6ZMT4Fj
jw91BlbykIesCCs/5F2h5uZcayuBCSAsMpdM23DXsjcz1mLPKRKLJt2o8StFxjMHELKQWxyq1YZd
U7OjHEBdHKtAUYmwOTFvc+BGNTkXVvEOhi/djap9ylrrVfrUzmKnHq7QrJpn3M/tHetoTfowRL+S
aXDxCfORGazDTwQcmxGGdIpXBc1nPYMQUT3XdI/M8F6Wi0C+GlFZlsa+cmlVh6TWX1nd2IQH+vwU
5WZRF1uFZfdrci0nJpfqtdfeDSVau4ovDQ6uc+xie8oHZ8TUlBRPeUeO1M3madskM2qTmNXAtEuC
Kdj6nLb1qYCzS747T/FyoLEM2aHJRxYE1M14d2GbjMjSUl9qQ+pxzoP5tOCF/27Yl2K5b7MDVdD0
2RI4uFJjwUozccqd8i1JQaIPExUq/D5bKmu3uO7ooi4J7O7NXOmN6znAm1JhY7SdvdcuRodPlQ7T
XaGXF71o1kegpTRiaRDi+JzxI1VBlZ46KT9ycnsAWchVb9p6Xlh7JlXztqRxj5FelRgH8imiMr7q
IejQkHDvyWZAclfmLkrQpAIBomka8MhMPZs4mF/LnnLy5piM4foJ/rPbZd1PJVHb2pZAgMJ0tmNd
kG+73vj7fEmzX4sfNNe0SgLockE2OttWswVsXEd+W0zlkeVu7EPVJd4+4+B2zquoY+/HOqp1CuaD
SNp3lAn7D7Wwezg/HTV5FmrdiFtvjkGkTku2PAPlLU9LOcp7qS1n63tJd0/cvjhUasm3cyunE/p/
uq0cE/zMBmYOVEomhkWLI/FXrBstj/c4iYFyFV2MCCeyY+aVklQ7ujqRcQxbnifpM7YZ29rxY0za
6ltS5PYn3ADQbjZCfg4CcuFHZs+3TLV1jFo32joMDbtmYo3qTDK/JXeMbUGnXE7QDiu0AogyKT13
h2KWMdn1MNh1rhM+64RdHC8MS7+IxspvbL9qL529XlG8Fo4IduzCW5Ef4qmQ99wF6+4JTTOP0ENh
o1FgOOQ+6KD+hxvyp26XYlzF3GwvRRy9Tu4szrnom6e8r2YMQnaOv9JJOfRYbEgzIyzsm1EFHhUa
Mn3CYDwW1mFp0fyQUVz/Gud8+o4S35/IlKSXOsyru2KYPoXjhHeMETnXFV5mv6lr8lFLcfKdarxf
qsK5EAYGp8cCcud0NmQZHRYEB8nGDR6P9Kph21EOtebow2bOj5G94i6Uu6xsyeXU4IHx9C0jTmRQ
ymCKN91SzJsZksMhbLnZJIL9TjaCwTIN1wuYB9k8o2J0xGuWtzTszXMbManRjg2wbegcWJCef8hs
k58E2tWGsNubk0VrS0sTg+JwBIoFpao7KsGq52lKeSsxp7AKAvxCfn46GpCKvyN8ZJusHIOTyImN
2jkmvAGsBysATjUypmfPOCkB9MmPD+zF9LEfQbdCQyq/rc+tjUvcclPwqt3T1cOubihhVfXNj1lg
zY3t4C5wSLIHc5HsGkhT+Fai3zED68aR09s84C5umkCfojF7Zkzqtp6wvmeaiW2Tj6Z+DR0x3fl1
KK5LEf8yVHPyQ3pheFd6qThM08j17UfjPUdGc6Crt32rqwyN2mhccpVk0RXFX/nisR6Ou/6l4g2y
U/Rm3ojZWDdhYFpiyhE7IGFg67lufgbph4UkWkK1vth4YdmTJ35ygEVH0hY+FebmhaUTvcCRw8RW
G+kcvZJj8Kjl8BImRXDntX1zLeNi2HMswtY35vF31hqExxvswTFI42izkIfaLE3808/j8jKUTXbB
lMGPDjmJg3+IT7rsO3nN0gqBBVYv40YI4ZBxwGTfQZLpU78U8oE9EAbvtsCLNhBRwK+z/h1CmTB5
LJ3dorjW+oc9iuKOaw7SQhR9wc7AthZraD6BxhgRl2r5Hced3rUa9RSpI+KEQ6TGriy18UzxyiTo
7wIv1/uJ9PVxqCmdDuuGLatbIq2rot7y16VJvW811EalLovAX6MjzMcYODGCdSVhC8xJmwl21lEt
3WOGiIImkn+fenOf9WG1F6C5jyBAxYe7Osrhffnr3cPMaOwGh64tbp3B+imzsTnErZlqELBVs08S
OZzBjoyUBCYfpKuDbZ4LrLyKhhzaOcSBGqn5Ei0GcWEAVQR8bjjUvRKcuQDnun30AdQmP4SYK6Cd
pdO1LEpOFp2Pncli9t9FpmKQF/gofEflx3hp3X04Z013wJTGappzxVY7FkdHhXvLayYWmVN38QnH
zldvLuB4BcaP1kd/eh+h+P+kA+EZqYrgV8vodKnKUuUPadZBOWd5iq2fnVt7UlDNvmTbRQ+x43n3
QYSVuKGB+RuF8SuRKmgC3kdpMpAbnssS3zqmXXJHHLii1Vne4fT4xc7YvguKKfomPbKABUoyDBMI
XKrKvkTEfhURmzAfW20W5GAkQRGYl5re+1MEsORIJpZIvxOKS+X7yDUVoFQnXMx+Zio/WoocUCsR
bTHPOjujw48MV+XN4sjmGrV2uIPBDamyr+PtyFN5m06+cxkKaqTdqXgNs1YfQp+Eb67Q+Swg0Qfl
lcFTUy4E4kaGK2l12UHN42rE5M+am/I9CT1cwZ7F9TxwS2nZ/uI4y0p1Ud5eWjU+3Lxtf6ih87m3
xZpKwIjP/QGmaGwH0huMPbZBNs4CUKgTyQ8qCPwsvrVR0/G5+YJQchjQTmMlDp6JHN5cZNInTTx+
2LdLPL+R72i3fkveGezisAmclXAuZyY/WCkZC0FGnjFLmSS7MTn7epq3pui/j26RnjT8+K07WmyF
gUadlDt419EQEdgABGQvV5ctl1ASqolldyOc+ZLHCrzsMCVPQZX/4nEM+bxw1hVRmTz2czB9t/O+
5BlFvdzWczGMO5F6m6GvXc00p8z5+H58hnfglFH8XNQJ8P4FX0fgTtEhEoj6xgkEfo9Fl0d8CQz6
nv8VuvlHx2Fzn3cyPi7UKVyqqU53lP4y9VXNzNUCAo8XYYxRAN1RPIeAKTbujN1XANkmcbOEOz2x
jNok7Bp2Yb3EaMuW7hBV61xuheZX1i2u+k7AUz7qPMEEovl3kvgH0oHPoTofdtkYMB8AG8LZWgan
hYQB/l/cdFOFimcF7D2SgfWuoJFuyWKLeowm+pFZDtsDFLOTsqbm7NPCt8N7ga26gPl4prOy4yVr
dRN/GgZceIbpdbIAu0dDax/4JUWH2fa/LCfCF16H/iXTDUdu7iBo49XCCTy2EHL9rGEICOCIhwGB
VRTtYb5kQw12Py7Do+QcdpjnAQlzClcmCLQJVstJDcc7bPdGt+Ux8RL7+6id7Psch3AV3CpZcRV6
Y7cELsORjU/PvOIqtz1EjXofWvZ0M/xZkNuS5HFgeItpcxjNTaC+wIkOOzH0Dug9J5TfwylqX6SX
4s4k34OG3nbISC3fqrWwQ4iub86NsZIn4zExq047CCZ9v28KrGZlnHXvE3Cdx7ILIXvyNv/wYoKr
6cBJEbI41NIRp0BqWgV/F8bi4mH5KwZHH9kJMCY3QCUh/EwsA5PpAcy0PFuO3X0EtW2vfDH6VQcJ
FsTy0nYrs+oXIoP+GnrJw5113N5RCadnD4LDYqVYOYgSEIwxziaoOSbLPso/nCzV+36curei54gB
i4SJe/Q+JeDHbR8F+sBAgdvFsxuk+nbqH6LajS9lj3Iqsa1NelgTLpoMVS9k+u6x3Ofojm+hm2vr
vo68/FvmOfWDQs9CVUUV1tIQ+HEWHJnT7GCUT2OKGqDskwrhLj94mqMgK7ielovR3UVCLXe+zWBB
ahC5h7UK9qb9BHdmXydVvOsVil8yfeE0L06e1bkHQsXzEQphcxpqegcETq2PTI3jggnbtKeSJ8bO
LC1PVzOl15lsMrZYGWzbBIZ9UFPSnWXomRqnxy1nZxCzI4Ec8FQ8C0v5xSDEyGZn60u5ac6txXix
0EW/hxk5ykPrqekx8PDhwlmL7iVxc/j9MNtuep14LAbt6GSVbn8M6qWDw+HOHw0NEgfC8jwvgALy
MiDSysage8miGY6WyR02AmvUhGHhJFk3PU0dNnIxiuVW8DoFBOGYI0xYuMGCl/EolXWnPDMcOIip
09h00c8qWNqTLft8u5TTz8GWDhd1Hv8ugO7hfZzag0zG6jDK1BxstK69je0MxUkDvzSMuzmlAQdD
bwcOVXtmMJetOWYzamMSq+MEvXsza1LaQ2iz/EmCbr/o1sVrSrFG2Q3OW1ONKHXrw3Ym23czaCs4
exM6+Caemh+pZbwfZm7YKJZOVd4ACW52jrL5e4AQCMP3vMeFiIOu2LOKCE5uQgQnoEtlX4gyuZAN
sk5pFCb7OOwtHq5hsdczFuVaeb87Y0GEWjlgiD2Qe6IUnIkEpdMtNZIh2A3+K0IDG8/WegxFaS7F
HHuPEwArgAsgScih4FnobXkTpOzxRkd5D2x3ePl5zjtzhrrSGWBdHLiCjCxAprYa+vKOwPAXW7rV
SkVl8jYWLvCltqThI017AJCpn9xkNk7uDICa419Wkg8B6SR7cwsLDmPJm7QYCOJE/iIvVlpVr3YP
ccYhf7bvuZy+aQaicwILYNs4uFOyJAlvXbZS15FLn5dUN+KBIBlQpDR6DSXcwMj+yY5I3xM+/8T4
hzK3TOFxGJ1uV4faOfocBs80VciLp+b2wPu3OmYLD7+kKXxyn/mIgdnEhzht/Xc2cnT3rQxlOi8x
lTqUW9Aa2W7jBgGFC3ALugz1JMdXWQEO2bCGSX6ivYJDIhBwy8CYbjmbE0KzWBdOZYn/0oJeCT/b
rHOd+wQggJQEyKCt54M/JOASreH0OTpGzpgzvdP+nDjWJy/52MAX48E0Jos5JIEbXnG84glcUEkt
nWCylaU5KJG/In+F+xpJcTsPymL8tOILQl60ny1U9i6vxO8l8p8b4i/PTmZxSwWQqR/cfhK3ZIyb
AzMPExbJNwL12t0GMI3hWeDto6vc2zULBpson+xTqLCZhAAVGhAfLnvYO5aQ3qsMwUpzRhkuSnB1
LOVS7aJkAesVER4sRPgIkOS0zC5BFadmZ1dMORPZnCGFEWdUVpEd05yENaMBeYHWEvs2Aw4cuWLc
lqIQN0i9wCmyuLoIl+fQ1l87efQ4u98sgTuoQx+CBMYNnpbuUQR1dwnI8bzJrBVX+NzLNpaIBb4T
lyefRcYJyy18A8k4c8gVwIApLl7agnU5D9zoRsNQdDH7z4zQFVTLzeR17m6kxmavizp+NcVMWQjS
Id5NlPyzZ9n6FauTfWjXqWIYhurYKeRndDFzWYiTnxJ4XId8wk8bxwPYjRET8WTy8iWN3eLRsonf
coCe8W4hf6dZ9eTPkzrwlIAFx/7l1KXCfcgiqzzg5nBfMHfC88g8llIYFNh6lpIUK2uaKeuhzwNj
PtA3jGQ6sTLdeeuCyFl8vQByTbExF7LG6dH6qM5ex7sBUyl9CpWwnk2aw6zIoubZyifgWKwL78BG
8yvuqvwB1DtsDgNCsl2qdhfYYwUmXCDAp012DbJqeSoZwK52FN/PMCt2SdF/8VAZ8R1SLEjafz4G
lJ/AFWHKtbH9bBwGRUo1EJthsKFQUK7RZcNNBSXwGuRoOE2NQskvk0N4UM93Q1mtqLk+gnGMBSzI
hkrsXDv9DeuzvMaV1zP9pM2xbfHvAuWQD1M4fpAr+dECt7gZl2h+6VDKd2xkh8Mc8o/FReczCETO
LTu18tgGA+cTstLwFGjSCelH+m9PFhlpcGw+wsUWpIy/SVPWinnllFvdOjV4Yd48zZR7nynUx2vt
xWwPB8ZYIZboloNdzREF29tj5aX50Rt8swtmNKLViUPcl06NOcuzb7j9xu3II41BGcPPUHoTWE4E
zbaIcYSXgXudVEVkNr0u9UMrIJ5A+RfvdtXbP2O10rNcokEOyJVtMsXtrQxounL6dD4US+AcPOE3
r8nYIiq4nJGhjkOMt6PpiuFcfnLjEztNMpd6mpSGDo4Et4AbeYdyLiOpwxY6K/z8in00Z6AqGTrq
yvpsVuNwWcPOKfD4HSMQ6Zc0A6yhJt1+BlEf/bJKCJRJGsQHWcfDJqxX0CUwzpKrKC1vOo2mNVT9
S4zF61Uwq2HDJW7qDshWGz+gqyip+uiZlXDANJ6ljyOlIw9+gOuWiHoHr2qkacyund+OwXDDfyQv
I/CEk40v4qbuES23qTU6GOGzDDdsDEv/WqdFjW5S5zc8pJZnpSvrrNjeH7O658nCjCJpwGGENBwR
E5fYXSA+oNS8tiJ86IG7Q/tHZMr852p8Ll3EPYmS862eXO9C+SjzboefDp8r8BeNRTAN0/I2cdw1
Pd4VuIyXUtyovKddAa32qFUaP6k1CyZcGV3Ry9KvXLOFFjjH7kSJy5Sl7bT3uym7cLoo75cpNweL
HrQDVBYaC5z0JbZ0XW7bU1LS+AIfzkem9VDXqUvZ2SHM5FPu7TVOR3MT5bdkV6GR9AFbkapThDsS
dAgPzM/KRele4mFla3hATZsxx06CyZMtAEa+SccLxP2m3PP8iPcd/RF8BPUXIyfV3Wz1FZeCbjDZ
l8HyGZSZ4Y+/OjqKuD6HbZjgcbWgtIt1Q5R45sFeFr2fwTHtfNP5R0/zl3IaaAQC1hH7svIFeVl8
UHdkn5ykfBR1Wx+Qe//HNEdQGw7zRk4+7Ufp9O6NXnVLwCn65H023eIFwakDC5TYqE2Wqqc1ALBT
n9+jCc+vQ8mjgM0rNemZ+1zXU7NpXP6RQQafepGqpgqHAx2kadwDZn6dOXhvbD3FDxYrmeOiFQiD
rONC4Ra7JD2/BkDwVLGQQOk5gRjghWv3CipUdQkx0m9ih6GKCph93wb7gtDsqKDd1R14Xx8pc9u5
91CK6+fSwODZRGEUXvwpNWccfNXOmWe2nULPt3UCwj7A5H4nC2Qymv2yY9j7XDCD62MDYufOHpAm
jtlvrjWi8z37jHhb6uIngZVwDyU6vHeiWp6mAWpcwuYQL5HKz6irBG9zVR4HDVMu6Jvw21Q7n7Do
i7MsB1K9evSA7K9bdM5pd/RO8VrBSM6TguO5nMrg0XFwSYZuBSK1AOKYsr38XuCh2isOOfeTS7Ag
logNeoQ81CWVd9cMLS9N36xDGYGPZBIpoiF/tVmQXErTOTlxsVt7yiPjU+xhp+Kspla4c3HquRM3
bcFjauz8eBfFRFDsrmof7RneJc8S0C8hpUwYGC0yOCAyOaXGvD+96me4jstFXQ9fnhr6z9zpw0NG
DxhIORAskRUMR7TL4rsY5pCuGNOx26KlNEnw5rhazKjVAAcD3CWXziVsHUgybVIBFjBUD8eq6S6t
S0jA9s380rq1QlsMzBkfDrlwR757sCSSxOUYrFVnA23rIujckX+0hSjv4HbFpLEwcVB6N+5o9+px
XFQoaRkmYosYtQxIlnlZRalCEUzAnkD3dH4mKEyU5lxhxT84evBv6nypjpbEPdMvVnPixmOEbtHZ
u8SNd6HKvUuGHXbHLMfTqOvfKqyEpxbHzGPtLZS09rQoQlBIDkjR4w1sT25Xt2VIn4X3HEjx6Gb2
uEvK2VwX135Tgw07PuOl2hXsJ3BZeo89Sbpr2vGqKzuuj9rGlp1ZfXRisZIAbKD7Z/YNOdga/xXL
VW4SBFMmLUsDrGXldPvfjuYx1cRuoGtzkCGK3c7tzKO+LS/SJyKge4KiADR70A9FcQKkJbB89wkb
Ubv+YEpltsGBCgQmzXoegUZ0N4C1uHCBAll4lTiw5j+NaQSQwKg+2YkV33Jd6Rua2xboUYtLgjBq
Ke0ri18MPkRj3a56pyWJyPBg9e5GchzFpqjImDTYPhDxOJK7WvKsxGM0pQ1BpJTEjIXx/FFzc/EI
lGbnLMRVBtOQr4qD9rVpmvZBtJQ9hrWXHsN5kjsIa/YOV+5HO1dsBOFrXkteOXunC0GsVy3kBaLZ
W7w87ilLgAjo3udhP6sf/eTW15a1Pekitj+txLyc4efeDFQZ7UY5flCkJo7E7L2Dl5v+ixoj5yz9
hMWRLz4h8+WHBsTqoz/6H5Hr4WZrkAvYnf3C1Cv3LG44lcZZi3AE2M2rRiwgpqdba3AQ+kR5tA34
KEkAHCXVDg7uTBTQUOm1M9SAH12fmq5yUiV3fKXzU2/p8F7ZXf5oOCRiGe8mNHvU6TMX1WfdsaKo
8pLTghfxIgoGsR+VwEbaSrFxXavYTaR3N2YuoBIyvW2nhTQmVsBy34e8+SBZd9Q/QRCK/Xg6Tlak
cNChviDdzB0dWqAPfdvtzgkFFzv+FJy7IzHvvaz4rehV3AF2yn52czU+2G5vfdQjqlCudEf00DzW
zJV37NYAT4lg+sGw9469zEFhJQtDB+q0a3pUonHAppAk5S++HLd0OZHvWNtFyoRFlFdF7XnKjNm0
Td08RDx2TlEFGpPuGZYTrFRVQXYd5w2NKuwwFDm41E7u7CXm4JCTnGWPXm3didaUjQrm4EZRZcJo
5c5YiXmniQXsTE/HBwYpXEyt2yxn3x+gG0de+toFeCU9xb6hTXk12GLkd4jste1Ky0Joaxqw+E2L
HWd8p4QSHTnNXMAiAmg/8ZFpKk9saKxtmpJ7HKSmIT0rPHIkJCjESPfQUhCZ9OmA2nVDp6kBb4ml
NzNVCKwZL4ROviVp6j3j/km2dVG7R3wt8JwgemxR+iNCAz2vfsz1JGUEJmPXaq9259TsG/DVsCEw
nCr6uQr33uD+Dv1+CFmOTtN6trdgVxGTIjpj78pxZnVYB9iTwd8CmkucuT87mNNDZj+77xrIziFP
ua3jMUqyGZWvuIxe6yt9kohQWpZvLTDwmUOVPbBltQEvWqu8F/tt+j72+LGUY0E2h1qITy20z20V
Ip/g1fjljFP/O3RAFRqYvlZWfXmosEd8N9WRYrh5/eny3wQLzG7Q7PEjxd0NHQJ84EorFTyAt7EH
sjuP4P2Ipxpc5qZsHHLimRl3tSPSY4MP98YwVME9Z2rbtLxuCbu56amh9gmQKVSz2COs0vsKEHDq
NFf2V8uLQwvCd/631BR0kbXP+9jamz6aye/51K5Vrfhl9VgvUd/qX6mjY84HqeJAWvOr0Sv0wAzs
ox3t8Z4vtH1xHex6LcGVG46gA5mCpL1Je/QcuPHeXrGtAxSiXaggiX1WMo3pCZ0OuiZ/XLEYBU4/
DJZ6YXtNHtIo79g7rnM2AcMkbwjCTFKH+yqfm1tw4fa+WfIaKgRlAG4Tk2XjMZdPGiKQzT8SNMyQ
VblCP1CjcZvF8dY0Pcgax8a7GUIn8uQQHzHOsDEg307KshmfkjHo3hVcLjCqyEgPtcZLRsmxvV2q
ALqy5vJrYhgudE++eOzAD27wzSe8wFi39o+IBVtrbWGesTl1XlECgQ0TCcPpuS5Ji978CBkP3uqi
5PsMmbiOUWHfRznKq4XH/lFUFcm0yfeJ1WNjxfvYIL7brHNZeZO3wuTt2lJenJGYJFTy96Vf3ZEK
AK2IiZBzauz3XRe/G96Em2xAlUBDR3IlyAL3czQAaLCmQQxPjgDs8EYIGGwriNWyGDsS4bNllWSN
GN/8W5u+EZwwU/PCuVceB/LgJKBpRDnXUnKrJNTRBTKZTop3Fu5Xa7pzkbHFaarxHdM4lrrVQzkR
3Q1wUPEIQgxTqvE2XpZBfKg8/mw5YZrYtyHe20X+iof8xe0cnjJDTsVxTL2w46fNF3RefE4cdVuw
sU66W/IZkhjlxBu/Jg07RzzArQk8WccPuk1qy35csENhv4ubV3pg1NGrsvF7GtkOLxIuu1axPmVT
trBBBh/jxcpclMLBzuta4lHRPYtUJCuzghDitiiPS6e9zzLpqN302AOEAT6pP9eA/2M7u/Y8Q8jU
uPzff/yv6vPjMWay/c//kP8bpxtVyjGAYqBocAmd1//Xf97WSvvK1mx5bCX+Vmbem9BwvJ7LB6LP
T+FSbUs5//jzR/x7XzofYfuM51o5thF/62RHUHP7pB7KB7lcZ++FXJyTkksm7vjnz1l/EyV8xbK4
+fWf/+EpYfMlpOsrflVaUHT9199UTEeFPed+8VAl3xApTBXubJ7LffxeEyv882etP/OfPsv762c1
BJnitSvxYZ7ei/C3DyDWZ9ctkdezHJfZBT/Ynz/xn36LnnalVL7mP/R6nfzLdWB63l41JqoHnLqk
zLryjoEYa8WfP2X9uf/2vYxwXUdzJ/uYlNdG+n/5lF6y3bVjq3gw+mzzRgdO8zb7p0yd6vHXnz9K
/nu7PRfDv3zW375RSEMnFzyfVY5QFjD798sD6Vmci1+Ygbe9harMLmP85fvfpxQ1tf2/fNl/v7X4
ATzX175Qkqfh+iv/ly9LvVXu4xjk1jq7jJLF6c9f8B/+Yn/55/92PfpsjBs9p2sd1pWmcJEcrfBc
Ofd//hT7n/5i//Il/nYler4nPW/kU+r8HEa7xdz05uPPH/EPX4SXBRefMVKzWvvbDZxNyGkYFIqH
n1n5YyCRWPgMSrs/f4hU//5FSHEpNDqJKxc86l//GgnCq2nJmT2kH+7mi2NM7N572Zlzd2+dTX+H
lSLyX/78of/wyPjXz7TFXz8T+4bOgSwVDy5gd4yraeXvQ9SdrPwe+Jc/f9Y//KH+8ll/e9Imga8W
Te/Kg4cSOhLhNHBS5Pz250/5x2/EdsTg+DI+fQl//UYFfX0p9sviQfkvK7ht3FnDWqKLP2T5+eeP
Uv/4jbh7HJtrw+fZ/tfPwpPsjqLjGzHtUpnyAH3v4Py2KRXZPtXmydbBfuifI/uG7jfWpOj9hqDX
N7+85UUfB2gP3zJIdtMNFZF//tH+7c52lXAFl5HS0l7//68/2ZTVnWVFvnq0h/atUc+41X///33C
3x5e3f/5BF3+F2nntSO31WzhJyLAHG47TZTEmVb0DSHLNnPOfPrzUT6/3b2bIDGyYRgGBmD1TrVr
V61a6yVz3P/4dWFmyak6tILz+ysFAFB8kIj91n+/yQxcOXphhua/X/i+yjPJLMtYsKgM5Mh/7RLj
Kd4604tWAJip5uxeifqvrXQKHUEIn2mvZEOAIsFRo3qwD3VA1dv+h6QC9fPrF3VIflOo5g1GeZ6B
nX6U3Jk2j/Eu5ZHHI+1ufey3u8OkpZLuE5uLzlEdwTHHuTcosowYfet8Mc1P0eN/+7wwaB3Kxbin
ZnOuoDhNT+1bby2LyZyvK01WCatUwY/QzVWAvjHIt0737XAXDRs7Y2F2+L4NlMaxZA61MDthRorH
kxTvlaR3tjPtX/j5qmlaXCiw6uv2fA1cbDxQo0phybX1WtXvKoiHN7zs0q/XFV2nL0+VCQOFkxPr
Grwn4+BBb/k4nqrh7WurGnPEYOimjucTLimlyI0ikhL/bMKwp3Jw3nzwQYXYqg2MSMN5acL3tUAH
JyZZ0msIDR9c8KX07s2b89KALtx4tKkrY4ZSMuxvQA3vsnwjTJ3n99qvmGSw4a2YFVtNWRF2D1A3
OjSa3D87dP0h6kZmz/iFDQoayJSJFfDw9rwFLnZQIRcRWghgXWr/D+edSqv6+hTdOi0YTjSTvUm4
rcrik8iQmkYaKW6d8UBIuIKf0xDzUd++Ua+sCOdAkcaqqTQtPIdQKsHflW2MYuEgXH1fuAJ5N9GI
gLrzuakemvCBRO36LG19X1gFfjmhbaiH5/GzBYdgueGjFxaB68KxaUfTHcJowYmGBgpL06Al5zw7
AAtPnnhhoWi2PoZ5MwqblQuAipapqxTtxJCzLquEkjxG5BbxdCoa2TM4qMo/gcNct7RwLDgROifD
khUA04JbSkMUHwB91efUfs87EayC7nxYNzG7BmEwVybmGb04FmUeRHj1sj7HAExPQ0ZtzoZ0ARW0
SXaduD3XtQE5KSRMZIZTUsxvN8/7QCaJoJi6LQaDVGsDOmLUitoYzRTVBP+zibj8+0K1mg9RgRy3
PIURcBzZeKiJup/Xzd/uFwuHIwN7NQyTBRVGX9NaQfejr8JncfDfR6fhLz/d2C23azib0CxDMzRZ
MTXhRPVjllJ01pWznB7glAXRHfn366O4PVQWHs2RNbQSNRi8hG1ieR66SkYwnXNwXSkNRvQO/4IF
9jyb3dANSxUuGBT0imBK8+nc0DwSNNHuj/XvL02SoxkGlS4V3ylOEqBFraG6NkJOGB1pJPMi6Sh1
vzBNl0YE34NEkKwrTTGeJ7qINSC1x/VB3C6D6VzuZWEzZYE8ybqkVOdTiYKs9HX967PrEg+qzj/k
clhpLvnrg2pAwjWCtq7Og/K5ms4lBN3IikKr4tjtUfIf1q3dLghjQSMNuiCVFNzPLMyFW7ABvoGc
sSs06gEfU4MvjT+1It04/Que1NFtg4BxjqlN0ZMmTUbfYW5UZ7oovS48DOmffV/uYGqn5LA+oKXF
MQwwLDbH3NHEhCiAkrK0+6E605T2Wpn+Y29oG0HS0pyBOaaUT87VVMQ5q7JwmOyoQpISWpNXiDxV
N1Ya6EAj5J/WR7O0GSxVZThgfOZte70ZfEpjcqTlzRlEcQ644CtdDfe9CV9WA+o0sZQPCEptbG9l
aQot3mQ8In7eroIToJGxBVWM0RQcCTUZ8xRQ9k3+gu7z5GO/a7svfdS6PW0unQO7YXifOvqpbKzX
9dEvTfTFD1GEaLQp+yqgCtKcGxgIze5lzCHBKb+sG1m6GC+NCFNctkVNY2/VnNvmMEkf4vHRsEBF
QB4gn1Fmr7fO9+Ls4r55WfLwVfR50BcnDrIMIy5GBiUDpqqal8jz3uzETYcczz8WBP9kZV6n6MgK
ngFL+tRIoAgavI1j9nPuRTfF7gd5ZZNeJHK5HoZjOXKvG2N9riUXmFMONitUXKf8pmjZve7dQ0y3
Qy11w5EsLtaF1fm8XEyeZ9Vplo1TfU4GkOrdQ6Z/9uArn6D9pezaJrsSxM/6/lDmDXAzUoM7Fy9J
8CBmizww6xD4Bs0Z9cSDrDykyGh7buHdQayYBg9dCBhR+hPk+8ZYFzfKhd357xdj9UMIfws/xG6g
f6AW/sVDKXx9bIsHzCQNKFs2G8YWTnqQN3UvFV591ngMm+9SiGXV07qJ2zy+xW6cJ8+2ZN2GVfB6
GJ4N2j/EoyC001GnhnnUeTFrV22fFcfaK/VfufW74n+Quk9B8T4NNswvTaItK7ai6twGhhhZ+7C4
TKXGWYCzVaYZsNyYwa3vC2fNjsae3iy+D3YXWJLebmQUli6Ay98vHDMARHES07l7bkfKIB5Em4dS
9+G+tJRmn85o2CAZg7M0UbpdX7itkQlHTQ8gjUxsRpajWTQhdpjmD+sW5rkRDxYLwyOaEguE9cLu
U0Z6EtO0YGeY9NV/tmtCHART/li3cjsOS5ZnqU3d4ClniUlGys8Ouip6fVZOElK/9Eod1g3cHqLZ
gGMo8t+XtODQJwhQgP13GBiAyNypcNjxiPoFG3OGFLgk4Zo+D/LCFyBTPsRq4NfnHk7x+JjMWnob
t8btajAMkjLz8wJwj3gvOf7gdRD91efcPtAvI/vchsc43oidFlfjwopwXlIg4FWLXO051b9G2gcn
Pa5P1O0FwSgc6FDlv2dKWIx20AifC4MLovxKyZfo5Q4AGY0Qz2l9P5bvbWUrXFpa/jkys2yFybNF
H0ptLZ0AqtTnkfYHSYMdFdRCt7E4G0YcIRJSOm2ox8Sqz0HxAR09B+Jp5XV95m49DbkHNoBCflS2
SWNebzEvikpALJx3OJKkBt7jfQcWIkIvAf7jDa+2PJx/bQm+RR7sAIqplAilubNUqpKnyN44lfPP
vXYu18MRnEsUycNE1xi3J0y9EVJ5rUVV0lB3KtKFVbWV31iIEq7smcIKDbAI+LSQN+fAf/XwlqH0
KBf+rlYOjX1vsROl5KkcHgdl40AtHduLZTOF8DXyyoF/CCc15bmLP6j+QXfumnZjNresqNebozPa
CgQvVoj2huibHz0H1St30foW3NgWphAq0HIQtg6kR+cAhtuZ0hJ50Q1HuuR/Lqdr/vuFIx3Mkuaq
kW1h0ywHo5C6MYSt789DvPh+1Q7N5NUlQxi+DB7dPu76FC1+f0axqOR/NE1c7jzXcxl6vOaMesw+
yN9P9R+/YEDVLbKqVLlksfolRYEm96VGKjL6Epyi4vMvfF7DU3JhWrwehCWuBjlqu16pz5AlIoip
bjixxem5+Pz894vp16mh29PA52UVDvkHqU1P679/8SCQvQI2wW158yAHRK6NNIJUZwsGuGz6XJHI
JNtwbGn+Xre06MDmco9DAkC9eSe2tlxK9FoSVvTg40z/pJhwBlUq2llNS/NBMt2vG1x40s3ZZ4YF
HJAso3iTxQ1MZJGpo56WIGes9/to7KDpv9Osx9hCiXZm5Zd29CKv212cUmplJPLnp8hNVhO8LkS3
pIb7GDZrOCH07n2WfrONjXBzybvMdWYy+gaFUXFn+5D5jrBxkQGPeenr3hFp6od40DfMLG1B1VJn
7BAolZsCrGQbLS0DWnM2oYCBgLy/S8LJ+YXNcWlEvd7nBU3fjZTMBMckBVuYJOjaqMtveXcqqo3Q
Y+EBRzB1MSDxyFolDT+Rha3MDbyP8EgA6j+NyNZK8lm2nkn/oJU6JjLUoN4hTDcuuOX5dEDtzRm9
m4IzVDJgJwE6nA0gplPdvqPh9Nv6DlwyQWlAlW1D1wkdBacN14YSa3Xanknr7Vx4lDdWa2mHX35/
/vuFVwpQrddrne9bWrBP0FmTyvdWi6rq3fo4lnY4wEYeCQTA9k0yNyktG8x/3p51FVlz+hVTlN+S
tj+tm1kcjsEjZK6gOzzgrocjjzUcuhK8Nbwjdr6JIOteRXueHN26nYWIFD9EkQ8ZHxUGV2Hjdf2g
+T48dOdcL/Ym3f6T8tCXD1b4Xq0O5VZMurAJIP7gfUiiWiWMFwJGRB37qEgpTZj+H82+yr6vD2Zh
0hRwV6phcnGQRhIGU9FC0CFRMOC4UWE6TelDM9HhvjFlP9NuQtiLGVIuKs3k9DsKjgEuPCuRuok5
g71I8z9F9FNnxqsUv+jWe9U/GXkw06Duisjao+B5oEN3r4Orhs0SoVRg1r8wal2fs+VELJaIJ8h1
OTfLJhzPbXpHb0SM7pX3GP22bmRx5S6MiPsx1jull6MRB5XuPuXTLzy+FSpi/wxCmFN4taLY8LPx
THNCD7Vfigjlxsld3B0XJoTdQUtKY9BOxRCQ7oT49VlC54km8P82UfNEXvihaJDGCUGg8RzU98jV
hvXL+ve3RiH4Ub0ZFL8xEyYKpUtaubt3k/PsWMf/ZmX+FRejoEdds6IwHs+h8WQG0t7o6M9zHvWt
2svytuK0EjIYNDAIo8nVzhvlIB/hoDoo1l59OwoRrIv+7/eFcVBMVkK7Z1sp02nQ7qNk46mwcBtc
fX8OMC/mCf2tFARLNZ796egpNMrRM3NaX4pFEwZgJJPUB/0HwhRptp8mQQvRGCJAWnHsUVVWjusm
FlfhwoQwS3TTDGmd+uM5rd6jnT2Vr//t+8IsBRXChUHPEBDtRPaQc7f+/aUpAhStmQCXNa5k4fvy
QK2wa9TpbJgoR/8Yi45G4Q2w0PwN0ekbbCYQMdySoPKuV3qkbTIbwkI+g5BGDursZzDaRPeW9Rh2
w8aSL62HMbea6ITsjEjwVEpdBGneNzLPkqdalvZ1N254qaV3CA9ECwwdRUhLE0EIFaQ9uc8b5ezr
0BdyyrNYkXdGA2OEBUt0hKymWv9OX/3jFG2hM5diDsZFPwp8RcYNEgdK7gae2Ug5O/UM+bejR2SB
E/3k0FPobQx0aSovQSnC6UmhUp3IuKrnVpcPLcBXOG/XN5+wMXQZjJc2V8J1aldcYMLN6CWlN6qD
Hrx400MFu3hwaIy7Kn6wko0dKAzlb0PU3BXVtADoi74yJDmkhfATvlTRb62Cpuvbpurn9yn7qUwX
u4IA53qHT10je11RBS8qpJTak25s4IOWfj/uSyHvMfd7WMKuRiIBXRqYmF/0/EmauZ42fv98Ai9O
6Pz7QQcByCVsJmgW6/hIxmt+V/rwOHTDnd/Ju0GB3Gt4abYQqIuGbAN4v0UUaCjCnuJVWCll15uu
R/IxV6IH0qC0fEB7tLG1FmbMos0IRBeXiGaKMxYaJbGd3BhuGyEvD/feOG3MmeA5f84ZiSib0BFv
ACPK9ZrTcJn3U6Qarm70bqnFH3up+tgk+dvel3+bIeExnxJ6xMStO+gxtCykRNyof6o0+Fc2LoCl
iYLHGnQNEbDCf6+HEZZKmtVDaLjoBsTjHdnN9TMueKyfv//y+8LWjdCpUWnwNly5P+a/pXV8rKvo
aNuw7NFSbddvP+kWqHiFs24CSxH9f6OaMa9kR3f1O8+/z+K79dH83KDiSaEJkLtshrnp4jtJmvK0
KGizdpUpld8P3uR8sym87xq97B79HBdm9bQj21lsu1qawaQPjuqO9vcQmh6e1pDGScfSMYdnp0cp
Yv3XLW1JkHGqxjMRwQCxyw7IeilPVqO7fm+fpVK+N/w8P1iStxU1LDhuC9U3BXSRzk0rFuPSBOCP
Z2a6C8c6Cm/5zkjKfRV2BxhXLXXrmlhyGhRHOcoyZUzTFq6JKXFGeqRT3VUlV6UnWstRHNE/Teov
bFWwWTJ5MYq+NyUmOBdq3adXzFWdcwCrhiq/m+RPsf6cS0+ttJHUWVorA78Ero078CZTXgQxT08n
MVzD72n0ldPyYISwEZslIi3r22LpiF+aEo44UuomJBUxLmQ468WrA/fQuoHF7QAtO89ortibpDz8
ip3dVxy6PrHRrLLHWV9PHiHCgwK06wzrGYlue+MoLhoFtmfz6+dLS7hKzDRpUUd18L8I+3gJKr70
Z+n2c5O9BtGP9QEuOTFkhGkd1wGfgoS+dpIGLPtZTFrJzdTsLx3J5syCRbNSPut2833ss49eib73
us2lDTLn13EyYFNuEEyS2oywfbAbcyiWSsif1HvNyjY8xtLWMGkGmbtNKBGLye3MSzO/Lw3drbP3
Ba3v5lbaanEUumMbtCwR4In+uCVS1wbf0t0CVZv8VKIF65zWJ2rOfIkuGczmPybmMV48JCMlrKyJ
zKlLzy0tGxJIe9iF6786632Xfe8mH86Or+sm1blcemOTwyvbtDHp5LOubRZhW7epwzVgO1rzAZnN
4DEMYvNOV0r9YBQwzKPQAGlThJbKBOfwU2W39fsqH9V9EEd/FlYxuLF/gCYJOd0cSR7fs+6KHmqK
MlWhLetsu3ljxebnTcxR1Oj84W64eerpZHAqq59/8wCoeddo9wCcAuh09F/ZVDxQCFap2NyELDpl
+j4O8Nd+Ce1UCk+HblIAWF+CpeNvEq3yFmJAthjgqTIgc6tsdXeSv4ww5BM677ryd7WCVEHpNnzN
4jHhECLUNZ8SMT5WE6u1ZGQMXHn6AHcJ9HHrg1n6vkVWF7iirNF9MA/2YgvP8h9IFRIkwVjxqYr7
94ncbZhYukQvTQjhahAMciPVnu7C5TTtnE4CNYuzJIQ9+uiAr49HfCP/3GtsNYPA1fzZeX09IE2T
EmiZDMuFPc8kk5scNKl5CqLs2Lfab1KivQvT8qhm4WckITZaSRZHitukKYbwhPW6tl1MqaT0lYzt
vKkgQhrqI0Sp+FFd6U+wRZQbl8OSiwMDN6PE8DKUNgR7sEQ1kIlariTPuqLaXT9CyeMMv7AH51c/
OGsa/gEMXptBKwrNALO2XLN0PeldspEcXdqCVI1pbHRU2sfEJM1QalaQWKyYPt5B77oF5Fc1fp7o
MS+/L8ySMkHfo0d8P0EO2UCEOkrdchrND3ak6DDXhp52V0oysnmGrH+tPQSvHTNFXsYih1qi9XKX
qMAvrVk0I1YG7YAeWPfVrKroxcnHaA8nGGoLY+7co53Y7TQHKhakxL2H9Z29FAnQtUfwSzRNQUZw
/BCLolMelLZb98c0O8gP6VcJxsV6vwmTXtrGF5Y0AbETSZEdQAlsA1qWXlBjPXtGce9P2odIHf9Y
H9SWKSHAtjRPCuK0sF0rRaMiMWDDL1BV6Hfh+Pu6pcVd9u/0aer1JlYydZCgIbLdEVI4GHu3GEAW
R0I4zYVAYC2LfVxj1pVa6WU2z37jsYT0WoacCZLCwZc2MGKLG+HC0vxLLlz2AE27jIoMG6H5Dhnt
rnN+2PpAfwpvvPqPKDn+wsRdmBOOD1LuqPPoie3CfAYL3hwx3K9bWHRjFxYEt4kMRQrjMc9WtOzQ
8FT7L8mWE1hc/QsTwuHxozGqiHFsN+1frQbGwg0XuTEESzgyqo3aZBAwSYXzaTB+kyElt5KtXJ9I
9fHzbgNq/789ZgmnBdJru6rHnPd9PRC9FZ90ffoa2dVzl9NdZzdn3S7/LDzpTjPCo15b0Cl3G7th
eaBz0hSsKq3cs7O92HwJFPsNUgeWCy3b+wimOd/xvxW9vBEzbJmZ1/PCjB8Hml5Lo+U2TvscO+oP
XXFOJMU3jtKiGdr5IOKnVnPD0KI4Q6HasFC6of8lD38r/L+ScCMttOgXIDBByo9HCBnU65EgyYFC
XOfbbiC9M/Jyh5YCYskf1eTj+iEScZZ/b44LQ8Ipiou26fVCslxvBASA5pRtw6TZfYBBbaeOX/z0
pYFus4YVaky/rttenEaQ5DxPSapTmbgeoxkocVuEoe1m3jvq9yEkxlsw0sUDfGFC2BBqrEBK32Ci
BgrV3QXlRj/Z8vfJJ/HSdtjYwtHSkinKoONmJ3jWtyLqvqiwsKzP0vIK0Xs/WzHkm/Y4ow4KRUtU
0/Xlb+A3hp1U0MQIYXkCvXt9bBDhC6zxQ5oj4To1p2GKP6//gsW9SF2V8c1hhEjbk6ghBApGZLkt
fRLGwfyaIHWb79eNzK70Jty6MCLMpFfImSXpGOlVuEIOclf83kjIouWN1b9Cj9p+R7m+R4Krhjw7
8qaNGHwxTzo3JIFzh4VDFfuvkiomD5gWlqsMJsX2+M5CWQJ5P4heq4805MBvN/4o/OgPkOMPphW+
REn3aKfdS6d2j+iI/7U+HfP5vp0OsHU2oBNOx3x2LjxZ3/sTggie6U4SupxR0CCUmoepK0f1+FoH
jn7nq2hA/YLRuV9B518AQsJpkcYwliGFtmYiqFB7QjUhDva6fj8lG1f30mLj0wxDB1oFmZFw8qM4
yxJ+hOlCfipB113MMovtLsq616lDWnNU8xPqAvfBsIXKX5pXsAd4VJaY1nlhm/mODQX+ROGoyX5r
9B9F/c5sy5Pp3I/GxiWx5BouLQmRYzR5pVmOkumiR6B5iFUc1hdLWTqWDtwrpLVnNIUY2cteMqFg
p5iuBUFysUN+DVzFWJXHKqyL71NQfubOh32glCm9Il36iAxj8twbdfHS9l330ETBeF+GWrEfJVRr
y8R8Wf+FS/794geKDwIziCRTbVnlUYsem5yHEopwhfkLLvjSirCiQazEkkXJy/WARDUHiCt+YRRc
8nh4OFA0MXOW1LqM7DWXPTK2v9W694jc5lcPxuJ1M4sbk5YqIK6088M/eX3gE7u1TMkkQnKM/JDW
xT4oxveV6f1Qsv6rVqFGv25vcXte2BO2p9U4RiPBk+z6k3zw0vy9V8p36ybm0EH0YQyG7JBtWfJN
0YX8bTPDok0XbujIO8AG25tHdBfV6knbekct7rULW/NhufCXSE+Fo5HhL4vY3pn5d1MBDL8Vri+e
OFLcqkNKDbS9sEZ6bHupH5LRkIoHiMt3Q1bdl5G007rkYX3qFocDpp+5g8mTJP71cNIJ8ZbU6C0X
GdkfxUgJabIAQCsbK7RhRrzZQW1EyJJhRtFHt9TDe5J9RwTyPq6PZnGvAV6lhE7JVhHvlTCLhyrU
OttFBOlPiHKe1UTfqDovHp8LE/NIL9a/bDIIXcvZRLdTjb0dHyUJjuV9sVVzWzQ0E0YZFNEhehBW
BrHG3CeJw4PdSfcxjKBV8lIEyW6w/Uc9cja8wuKOI79KcRiRW4or18PS1Eiuan/kgZjf687n8SlM
XlRt4zZe2AUEXsAbYIKkPiAC+Z2iUpRizgykyTnJ+h26AjSqbQRYW0aEkch+3HYJAr2uGqR3+nSH
MPEpdTZGsrDRbBwKFQ6bTBQ9CdfTlZqZrdaFgxOVu0+jUx+MJHgj6HN+MF3aEG81z5+UoZpsyx0y
NEcatGfj6dP6eVlYdUzwngBAD3WbI8yVCVlvq1fMVRJ8UjOkWc5N9jk8rxtZnCuHCjVdQ1S6xMyT
ZFZtNPN9uAMnRturb7+WYVSzZspZHP0NqN1HjQWgXsXlP+wySNbNjfBqXkrhcrn6vnB/oZLaFyBB
TLcrUO2y0qeu7l8RkYXE3Xwn2dN3W42/qdpWVLe0NOBabCJkwC1Qfl7vsC4Yh57SmOmaUYhABqkz
pBCPpb6xAxa8DFeMrsIEQXRM3eHaTKjAOl7TPETiSX4gsaPvTFLoytietKC516bCXd8MS8HkfKdZ
Cte1Rn/UfHwv/WcQy61k53MUpb7q6pci+OE/m8l0KGGaevVkP3hsEhTPJqeV91GquAiZndBXzY+B
nsjf21hOH8Bjbx22Ja+hQqYOikJlwp15E1/8LBUNh0IFOeKimyR53wZo+jQqgOuDX5zsmTmEFw8H
TuxUCCItgjVLN13FCMOdDxh9kpNPU2Z9ZhUewUlueKnFrfuPPfqrrwdVlHYOox5xkR/zgjzYsKEV
aIZY+5F2GXTNqulhfYBLRx3OG8jXqC6BHBT8SYpDCxtr4CliHbR6l73+t88LXndoYiuTZT5vtF+H
R3mLtWbx13PRQhAE+ITi//V02VkOQavE51PrycnfU539hZ9/8X3hrPW8lsYadUY3eVCBdW/B0pdW
W+OhCx0Ixd+bRpWxRN6aN63holnV7GoTxaKp/gax0zFD5jrLpT8RDUbZttt6GC25qkvDwtlBRIZ8
rzqCASnQQYnbfYfYqq7+6G3v8PYZ/MnRSWgMMbwYrcZZr5uAWwwC/c+R/OLc/afPi1FqX6ZZr5Z8
PkKwqgrNnfx2tCpcXdTJEVvh6SVmp81abToUkzVXtyp7X4MsvTPGuNmwsrQe+Fd5DrFIM4npzibw
STwUkuaibp9Mp768V6FQiDbyaItWoNJUKX3O/HlCakWx0dpIulx1C/KCg2Y92Ii+7wapPhB8bbnn
2XGIl/Dc2cw2Q22A8P76aEZBlNID06huPWooLOb9Iy0SX8o2/1YVsYbojePvKvJm6/th6UTN/cJg
KBRZARhybTWN4QfR40GDubh4KoFp2kV68rXo+9ih7tiG+VfNoVDXJijArFteckWA7XjD0HtlEo9f
W56CKR7N2tdcuW0/opXzFE/pxk28dONRrYWvDnYfkgHC4OBCK5PADjQ3q++lcdx50qENvq0PY2nZ
ZqgppfOZaUoMk7sQOj7NycE4+SQVd0qf/kid0tupmYn0UjPE90kf+AcPiZnjuuXF0XGVs1+4926e
GlleG1ohcwaUeuh+K+xq+GwXZnIo1H7a/4Ipa8ZZ8X6CaEq4lZLJHFVLKnUXGbV3oZ3exwpaxcg/
r5tZ3BL/mhFLeBTwh6oIKsykd2W2j4uNLbc4YzOKHn5cBziacMSUyKrzweT7U/WuHB9b77utfFof
wqIJB8w5Bwo6HJE3CM33sM55C7hdXn029B4RP++PsrX/m5mfEJyLWG6izO31lalxj2uIe6uBc4IO
1iFniTbsfxrRz5LKhanAlNspyGzNRYEsoP04NMOdZW5ssHnmRecHWu5/0/az7HphpKZ6FcqjD7I6
NEt1RwJKuk+tXD+OdRvvZQQ0jj1ax7+wH0jRkxUyqWuB6BBcUO0lMzxdd+X0KOn3gf8uijeebkv7
AUT6TCrBhQ4m6tpEgXCjPqQy8OUp+dp75XstSY9GVB7fvkiXZoS4zlRQ1DIQmnJHKS0/xpAbH9D+
lr71k9JumVIX1gqlGhK4uFSZxP/1kCCgTzUt8A0Xmj0dpUTU7usorPelZSTtLvSj/DmdxvGUZ2V+
sGvP3BeFNOwRK4452CN4Z1jm7xtLSo+Drxjtrpfl5K5uh3yv5nL9aI9KiapZg6KU1YaPZl6+REVu
fpCjCtXI1PDufZqZUf7SIlSGW8hmaScZTVTXpcr84dVanu2MCQ3Dvs/NHQFJsnP6vt33qJH9KaW0
g4e5/JshydJXXozqUQrG+rke0bjegSHQTx5qc0fqZ8ouNmTtbHg+EoAhIst61jUPlZGHJ7nztnLW
C76PBALNMfA/AOMXfZ9U5GPX1ZHmjuqjWv3pZ8XGEdsyICwbxCxaA5kk921/8B7N8bS+Axc/T0hO
/EJ+7abnpjP1IvXVXAMSU/7Vat2HNt9q61lwEvReyDJdBwqseWLjwVSmqOYWisrG8+5RKy1k6z7P
Po3ViyRvoR+WQj/uCYpBwKNviT9y9IpqvXF0sl+Q/aCFhhTpTiJJ4cdbfBmLLuLClHB2kczVS6cP
DNd3IGB4h1BxsEV0uDBzvPl+KuEwnJtcHiSRE0rZXHx51zzP9Z0i9/xjlxsfsg6yocywNzKUC7sB
BnRq3MAVbTp9BbfXIutZt5KuuWRKv1vWeCJ3+LK+4Ran7cKEMG1O6Htdl2gEdwryforx6gzK/YwD
XDezFN9B80DgA52+Q6vXtbeb8niATsLS3KFPPzdK8ThV052Z6sDlg+LQ+C26pPEWcH5x+nA+VCxo
Zb1hd59ovIzh7tRcM30d0WZtN+Zu4ftw6YD0nAksCF2F5UlGeFdbs8DZmPQsQqddeeHG3bpwgIjt
Z5AFZBy3VDP54LVSPhA2mLbzw1cb+dxqaXFMC0k/6r1ibjwIF0cE3AAk0dxXKob6fVN3Q9vR/WRp
0dFTjUPZbTwmFgd0YWH+BRchSi8lk9MnWEDx/TUznPtWCp6qdtpbbbYVqC6OBoERh7I+ghRivO1I
eTvNAaxrdbBpSkfPUE7r23rh9HA7/2NBvG5iE93ESOXxMEbed98ElDv0xRd7wMv9giGD0zNzQ1o3
3aswjvRV4nma2zcFIr0K0tBoSaE9u0lKtfCUBYT9ryVhgQo6Qid1ZMdJXyFw1z8jv1Va+zY6FNlx
GjdS5ovzx9bFt82IbJHK27ZyulsmAla9bj7rUXy0kYftR/t+ffZ+JjKEwBgbUB/OXhtQq3BrQxpW
NaHZq24zyAni4illKx0FVNuuWzekJfyQ5a28c+pJe6XLuf1oyAN8B4TNzY6e7WHnmVZJqrmR4O2I
4vA+CpMYrJPXnVSjGb4m9mDuh6i2n7Wiqh/Qpcw/wvwe7xXfK84sXvyUTjhYPayN/aiViF93HtrB
3pimJ9XTsycvptK+s4rM2luBbt6nVVN9MKQqeXJ8DxmS+H5q2oeKNknbP9jJIfb6O39I0BVGtnM/
+N4hM+2nyC/1d4RV5IrTojrIjd68BqjY7HNJrp4UuzNejNr2/yKctI+GE9WnKoLju0jrHL6suj/X
tZ8dWhOFipnz968xt0KUhyN1pxatdECcbzhqnp2cqJWFr0OoaY8OvF6I+cpv5Sqbq1rEKXTqQ+o7
96gJa5ajK9rLScqLSW2O3LwfET06mZFzB/TiXmm7D5E+C9ojNA8+6uP6hvl5H4kbBuQVfKzQfM1I
1Ws3NTR1DEyPa1Er4wpgvP7UBPadyrmL+uKIHjPK4XFBr5QtfVMHdEoDx78jaB92qU/v98avmdPv
N7+GvkCKoTrCCmI5VA3aNpjYgK4ZP1ZgrDyj3BX+784sPO1NB1RzD0HxLpR/X7e7dDpp9Ye0jSt0
fohfT4KUp4ZSKqPqIhOvTg9+81h3Gw5gyUVfmhDCj6JTisnoB9WV80/NuyTcuG22Pi+kKibulFJz
OPdB+1Wzvr490UL54t/5mYOei7vMKAulozVPddXPxtAcTF87rC/A1s8XEkaa3ibj2GAgHe5N6J8J
aDaeM0vXsU61ygHnTzlAxBgqeezoEnh4ioetuevDVL9rRqXbG7Ik7Uq7STa28uKW4r0nkwUzFRqE
r6esTK2pyiDTJZdoHAKUdFNf3nfx8e3zBoMjyg3s3Zlm5NqKFKt+7Fv0ghXKcTz4xcbnlyaNU4gw
EM8BsmDCslR9kdCGNRhuWT/LwUueP9XVfZjaG3O1tPpUPnG0NsCem4prXJSJFfma4Sba3hx2hbxx
Ky6thUH0ym3Pc+amXakr6ygu+9pw0+K91Xyapl0T3v3CQsCHRpXJpudIE5e7AYBc13Rop/pZfe6i
jeO9OAIwRmxg9i9E+tfrPPoFbNNearhN8HvZG3sTVmtl2hjD4mpDhoPuz9wOowunXC+nqKQRleY3
IDWvSH1n0XHjnC+aoCuN1/hMuPGzFH7hSGqvCnQt9AzX9I4WOrghr5U0+tEV39eXYym2g+fqHzvC
fFkF2u902SEtHkHFfwzq41Qc46jfhwNSDkVD4XerHrO4RBcmhdkDTavBaGsartOf6CUxp5PfndZH
tTx7tgy/gQVaSKz1lQYVisHp2AUzHXNYUsYMtPupj75JerKRxl08kzAH/b8tsfAHMjcayXQZbiwr
98EUwiD0cX00ggUo9HiqkOH8n36ScGSaZGS/OZAUav5dI+8H42177eb782xe7LVkVD0jyuAMc6Co
VAgmDPWlMdJjob3tdvx/Q/ObH9w2mHEhftNUzyv7uBvPcTQdI7WGXentQ5mJguiJBwsLbFPww/Dc
DVav9T1UwPFJyeV3GtnOZDCOyANtrLsYEM6j4WhShKLABwuSeHGlaaAlhlb258Gr6VkkS7LL817f
6ZktHzM1Dfdap9Z7S6qaU6kXzktbD+VH1cyk+wFO8v3YyaCa1reKsPFvfpOwlKMho0fU8JvKLNw3
6R+d9Fqq7215w2uIncg3dgS3EQ5kw2Wl6s+wseyG+EWOPvnAUobCLe2XTjr2zSfi8I3BiT1if1vl
sct7DWGPmxZ4Q4H/uor97hxr9KA5yDpUPMAOVnkshjvLT2AGcPZy9lGf3ErbSh3MQ7qIuP82Tu2d
hnL+/6Y1XnKS3pFsqz0rzvdIiXdj+S6zgUY8eW+Eb/1tCalmQILUPm8yY/UQe8gXZ915Uv9K7Ho3
6xIVo7WLirfldn4agi90lrbkHcydeX3wo6SeWoN30/n/SPuy3rhxputfJEDUrlupN29J3GrbSW6E
ySTRvpDa9evfQ8/3TLopfU20B3MzgBFWk6oqFms5Z2A7pfDieXtdGwVP/8/6Do8i+XQIntuX66OC
hm6tcRyCjmFERTf2M2E+02WUImtiOIYTENwwJ76Ab1P1qaioQccgKTZFcmiMI9GD23dyLkKwK8aS
DHTgEDG6XqL6Crm3FYl2y3YhmBTau6ZmnCFCV3ZT8gBmeyJT4ZWLBFC08IocdBv5fuF7x8VcYRi1
AV7NPlU3jiJ5OUiWF2unsWaXtYp2nmB4dYxPbXZbaPeuTWe/XqyXGlZbIPeJ5c12myoPSIuUgyT+
XXOf5yK0S4VVK7zUVZArBNEra7258rrOK2UM2LJjEqxintvSbWI2Bp29GdIUTuvXdWWVCeB/P7vP
ExI3vc3twRi/Kz/y8vcHlkeEjZQj3iCLUb+4rQ0H5f4hUEov7xovDWUR4uoGziQIG9AMGqlNCQlJ
7Wt3+o1vwX8UyeaoD0Aa4MDPl+dTTJpRzjFSW/VMfTUpfBlfwNpVgXmS/wmwBTujTo7iT4jb0bE/
5bk/goEomouNMnqVrB60GoWgx5/DDCIJjErU5WaqMZ3duZ26IGcB4AWj/k5PX9x632uPra1vW20f
JQDBMrcDXhGp/XpdF3isLlyKPACC88XMxLJ/pY70smJaQgMtnwB/AsyGvPO5m4xjpKOA3Cr7ditH
C2hAeDAHoGWAIhG8pDWlmAkibh0QgCo04cGInxQ2eozGXmbJ5nX4dxJ3dy5MeKlQRw+jQnfqwAC2
alXe991OaZ6j/GcWv9hoHbNGXeJC187zXKKgOTlCnC5OkCAOy/xr08IBoWTZNtO9blgeVSZPmwfJ
1bZibADB5PS8wBoDh62gQEnjUndUSR2Umjf9rCSrr3jUi9UFW9N7RUORD6v3n/PxdbLvSLZ3y5fr
WihOH3OLvpAiuNRmcEuD6ZAyTYchSz0jeWuiZNO5vxl4LF3XU8Z92Nw3hix5JTs8wVOZbHQKa4Tg
uvM79OV+4Eq92BgPGs5cudI0tJgp1gfxS1t4kQxtfyXoQAOfBnQkNCqiTUhYP4yLvgWzSRWYzreE
PmrOPct+XP84a0cEVBdEzira+GxxFCVvezvR47wO8kdl3pijxGJkywvqq9opepqmog7Uyev7rz3K
xh/4/RgpRzyO8UAkDy8/QTcAGkBR9CqYjE9u8yVkMpjYNZeGFi0XoRnv7RerGuXU6L2Jp0yQIG04
JumuTRt0yNRe1DhbrR4kj/A1i+R8Ly76ATExKnpQ4IOXbRuDK7d3jkoV+gXaSTo1sCVvixXN4mPq
BjgJ8LJAd+PlseWJUkfA96NB8jtiXvO3dOR1xVWawBt4b4YgGL8QbB7k3rPSzjkNMLCVeUwx7qsh
26ZdtxtcsmFoqsuUG+dRuZ+5kCmYe8YxeEOnoAEtfoWKsomjD8BDX0gQjq0gdlhqA3ZVT6HnFLvM
KSX6vKJuFxIEfS4Gp+pSij1krPHiZNf1nsr2IG21rbfrlrOmAmBv4azMuK7R1HapAo2j2OMQRjQw
x8Bpn9C725n76yLWEhFIiP8rQ8y+jUpPh9TAhYkaa9vEvqm85EDAxTCOEX4u+i8p/YLuwdt9Dmag
8Wp2IBnJH2FjatUDD9fWEBc4m9DZo+Z2fVcrPu18fXF+K2k1ODSG9XPnydA3zfjr+vorLuBifcFn
xn3CiBUZdRC3nCRAczZZ9ojD+m9ShKs/ivtqiDC5H8SF38R3BvBEWz+UjdjJzkpwA5mmUEx1YC99
336levUY1unh+kZkIvjfzy5hMGjQf46rjrco1ietRJ1kn0Ow+USxGgOF5TqYG2D3bxV6HyneLLNG
2S4Euw/DsFWpCil2tC9yX6s3/+2UuN85O6Wu6jS1jHgohKcnWN6j7nHETfZ6Xcqq9/pjeuLUKWvq
2eoL7CKjfq8+asoxUXdp+iWV0SqJWCv/+PozSYKRV6hhoT0RRugCoR91/P0w57nnkHaj6YmxxZg9
qv6Ztg/V7A44S57mNm95oh6oUj0OPcqyfWx/u77564pCxJm8tCJhmJY44qrYxqXfNo/ZN1DQXxey
lmU98w4YXrn8kOgGTdQ8g0WFHfpTEPygKaWOuk3WJIMX1/kMmGjzmOFjb5N4Zp6TOKPXuWhAiJxo
kjj4da1FdI8ONA4uJGgViS2XDhTvvZDtsmqnyDgu197P2O0fAcIbz61rMiOGr4NUZ0c7a4F2rOyd
xPZoQ7aGlh4Uw931o3k/YJd8HAA5zD2j6vP1U1//tH9+hqBts5qhs9vEPVZ1j3aPNq5a98AqiQf0
jYOk/0+v/5UkcpaiEDZYJoOk2Xid44dK/VLGhyp6kLJkr17/f05WfFi6dsi6rsfJ9tomo6AK86S9
CuvX/5kM4Y7JwmwoAUyI91E1eRZ5sapPtPiUqE9G/cjU/RD9ACLS9vqnWg08z2QKNw5prULRI6jk
GJYn0x08Nc58ACDdNVm1BRfAadBiiRXIjlK4gSLNaWvklBBwuI9686lwkA/40G39Ry2ES8huqaUx
LkLRyZaw7tm0orupQjvYYO+uH+D/x8P8kcWN4eyqmKMJDDnURGQQf2q1n4XxYtuvQ8g8tc08t/67
117c6Xtu7jGgJfFuEjuzBH9iY24yx/B9HTRk37Q71X0pw23WSXa4+r1M0OShgxGJQBH2FUi89Vy2
M76X3fhA4eo6X3Lbcn8gpKYwL/ZHgrAPJzQBBBbhdjLZndsdDOAW1adM2dF4G5GHqZEUO1fd8Jk4
wUvqPXM7yx5w7VreVAMSWvJZZOsL7q/Os6hOLBwYzfZvrewSkRyWmIIA506mTgSHFaPf0vIYIBF/
oS/brh4j/yMEP+dfRheuz9xOelCnYCumBvCdPPJiyVUhUS4R7ZXmxGisboKl5rsuCkz189jfXbdQ
yecQ53OzvB/jtMOBVWzyjj16GK+vv74FNEpZmO5ES5bgQmutSMfJRYihswOGDbzO2Ufo/LouZH0T
f4Twv595GXOsXD1veVjNMMH8ZTA/8iww/6wveMyeFE1XVlh/MndmcleQjzwLztYXvGQDknmEBTgk
0jxnyr0df9OivV3cyLjzTzxwJkbwJLaL8oST8WOKtqm5Ly2EcZIvwZdYOisAEXFoAWASaZdfIkTp
bhgoqgQcI3/4nZV7DOr5mv29wkvh+kdf9e9oTf2fKEGzehSDk8FEziFKD5Px1vZfuwqFAlvSpLqu
wH/ECLpV2iQe7AJBVBN9tSpfsR6yTHKHyA5NUC+tK4FAaCHMGNpH6mzB6OoZmA1uHN9yP+RR/uxG
0LSJlpalvidqXC+nqBT5yvCR74LxNRO9bIBZF/uViwGTinhRwcHTbBPpoPJ5qihgDSVToWs2D6xB
DMegqYFgcPNS00YAX9VdOsL5xttu3Kuy774acJ4LEFTZdmc3T0NchB17zIofXbUHiwHwUI6tjT76
v+0+31S9ZFNrOn0uU9BpaujamDh9HVjmriy9MNtp9rZgb9ctZ03fzqUIKo3CElAKO+xMU97otE8L
UHnuErKZZTNzsu0Iil20VsqavEGiwA2Doh3uKWW7nMSGl5WTJKpdi9XPNyVotm13ZlG12JRZeYjS
w+x+HrfauBnUL472cv0AZfviB3x235AxQv9Gj30RbTMl4K08zONTNn4gr36+IyESKzu10accGg5G
brve6JN8Znx9I5jmB9gaaH7E9Cah6uhmDm6EzrIezbo+EmfYJ4gsgTT3gYY1wM78K0tMdVZdGI2E
R0vsLjqoILJMvUlS8Fj3CX9ECD5BKadZKzpkTZxiT9pPjvGBOOB8C4JL6KIkn6eUZ2Xy2FPpXw2T
kRbJdiA4gHlsxy6NIcEO9Nkj367rrWx1wfA7NGah2QLxZFHtrQYEhR9w/efnI9h7V6DzHoMQUCf1
oHSvVvaF1T+SWDIYy1cRY4xzKYKlm7HVpZql1kFUfSmyVzU5KjJ8eNlBCQaeTLaNLlmY3jgBycWX
FeJXM47nWxBMG1wBWe+G+Mxdlm1ommyi7DVGV2VZPyjFF6Ad7NAk7Dn2D2O877Wn2P2l67vClD2R
ZdsU3mJVA/IXO4JJdmjiaKOdyoLrCnfdv6AP7dJRRnXd6RF/wGjkeTQwJrEb488kfb0u5fo2dDGN
GSI8A60gpOh46ekHXTaoKFtfMHtgtg85q/FG0qjf9He5rDlzVaF1NDOjdfIdYP/ylFRMojl5zfDM
A363muqeM7IfYa1JrHN1G2dihG1UCdEmS8et1bAvLHkLTVnXrkyA4LySSUtpjJMKhhp3VfsLwMQf
+NBnO+A/4OzenZ12aPsROyhGjHp4nawHY1VddczTumgrtxcDSj1J0X81IYYghZ8y4EXtibLNB0kM
LpPC/362C01xkF5v+EWIqfGRbAfzW4WQP7dlxUuZIMGLuX2Z9HGI44pApdZEJ6M89YbhTcPrBz4L
wgeMJ8ItgR3tckPTAMS9OYXbnxW0LhvQX3RsXRexaiL/ikB/xqWIKlPzJJzh81VQSxJvDt+YrD6w
qr1nIoTgobAxOYtORQSQf8+F1/66vgHZ6oLxhbbijOOEJ34bHdGdl0kcrWx5wfSYwgyqlfgEir0v
9YM01bWqSmeHI1he2OoaS2zobGntnV317VmXFaNkX5j//cwqorovqMUr4WbuT+knFJAr2W20fkg2
ITamejWMhF+KUKeWw1FiEyiGZ2DBks1Trl/rnNgGk4EqSCeFa50iAC3yjCJPVGBwPgGJ4fCQWJ+G
mOxI4gKSCQSv1RHMPbN5n4WPdaOD5+wR7ZYfsZaz3yEYpD60NG/6Gr8j/DK1O6v5ihaT2/UZHHHo
9gLKNRBoBWsp07AtzX4o0FtEDm5eboxGYjFrCnEuQbCYKpyL0e36Ipj13xFwNumdrso6ZBYyHCT1
bKBK2RhQJGiLu9QIMw+1oZ+a6iWrleQQA0r7Adke+66eLNe/fmCEf/yLsPVdFjDUIREgBGKRbMxs
YDRVc/VSNJqfppgjGv2yaDZdceiaxy7XvUrJ/Gaq/arNjvn0OcnrA0nKRwMgbqGt+U2SoSFeNl++
SAbgZwEzDH01wOrBUIVwBCzv5kmpe/oSNbanW+1WSU8VeolJ+qt1JC/ahRcRZAleJO+ZQ+1ipC+O
8xa7QH3RKz8GvkAyy6BT1j7s+a7438+8yaRaGaUoJ79YUbid4tSDqm4H6ZzS6uE5mNfDe5iz2wqG
BpdemF1F6Utq/AQNjl+Qz0kEJK1ZAaZEtLmuQQv3hdNzgdsEEGb836L/m9phmmj6VL9kVvVqtslD
DzqU/yZCsDkN88iGguLPS9hWPzLFOXRhKMnTrOzCQBMfRo9NnSNxC1/GmHog0BZl/dJmqg+4lLKR
7GFFyS4E8L+ffXoUHDSipFX9oqWhlw338Bq7cXC3puzOXRY3ActzvhUhvopQdMCwUIYPMn82SfxI
3NZLR0RyrNnM1V0akV3aggIkj/cdsD8zdmupzuHszSa42vmg5QKSipqV3YPcuHrR5/IuxmY7VZL8
XtFv3mMP+g/k8jni8eVZ2kVNzInF9cs4hvs+1YA+McxeryhoW2gA6Fo1mUTiinq4GCMjAHC10Vyy
AIVRnChOQ0gsFQ039I9RFn2vCeDEKe/IPRiNEvTP7gEem5pm9dK136eYbnvXvLtuRCsKiJF0DqIE
cmP02guH1mZ9W4WhUb2YeO6qzx5I3V+vS+BuRbhKIAFUuniOWABmFS5fkBP12VgBNSMxC9+gA8Bo
/i7N5qHNR58Mlk+c7ThJ3l7ru/ojU3AN2djqOWbNcFWOmDc1jq16SkjpmzKa1lU5OmflMzm7u8P/
fma+RV93Tt92UGp0Ww3jzLaA1Y23Q233fpFKq0grFwXYUzAUoaN12VgAzcdNl+d0yrOXeaAot+Rb
gFR5VG1vDZcwmY6YE7b6jkMkXv5Kl5WKG7qYvDfvwD4gm4tcU+rz5YWPo0Xx3AHCO32pc1Z+ZqZR
39uWNL23PKv3Pm+wjfD5gQWHApsKTcGAQfzSDvFOicstiOW3DIAh17V7GShhQhU8A+Di4uPwooUy
fayAKTm2Lxg526T6Ycq+2/G9aT6o7q7Mf1wXtjw5OANgkoASiDewiygSjVV0sxUhApymyO/Q5p1I
drN0oRZiPbAbAzAEUHtid3wPlKtumJUafS7Gzhxeq/wxBUymPn+3h2837+VClGA645DULQM1+kth
eW7hUdkIycpZAcoDWHcgpkPBTYyWwUSQ6Q0acF/SIhw8R7FyD6zBkvNa2j+0BtDCcM0OAgQRfAlq
lU6t2nYvLVj36p3FMELvO0wiZWUrmIzgUS+GiTnKyqWXadDNSJJhjl/CcNA+MRB1bE0nqSWZ6qUU
8EzxDksEO8AoEBvwTDzCZhbS8BSx1ty4aLZqjM2t3/xShHAVOGqsDCTuwpMZH4sxaA7/bXnBsYRK
NlEANIan+l1r8+zmsSq8HzGhAqAv9E+hYixcx0ZpFv3YUucU9nQ7fYoaY3vzDi4ECEZh6WnXs4g5
p9mBugJyfry1ZivsQIgCGcBcDbw2nNNYNRt063h/uwXipLmSfOml9+XhBN4aBPx6ALwRshdJNqgA
HHSKl3J6mMo4A0Id8t3a7Tp7KUZQKPDJVBPR7eJF29N43BiqDINkaRToksOkEBKseHAiU3Jpevqk
qTMb3OwF88aec+hVWQPCykFBAM9EwsIR6Ilf3AzDTO+U7MXMP2NOLCXfky64rlRLJ4X7giD4B+g+
5kLE67xsSFVkTp/hW7SYuPUrw2/jbe1mN7upSzmC+aUkzCc3gpzQdL36rySVAeeufIyLjQgfw8ns
pm4mCKhHvJNHwycy5uCFBJcAi4v7QGLrCIeFr5FFVAemmDWc9HqLp/LGmYnEwhffGxJMwJcRnV8Y
wBa7VKjCcQGSmg/jyegAJruJ7O3A9te/99omzkSItoeXVlpaKUQQFOY+uzK8g4U6Xe7AFGwubUM7
cgYsH5L77neYYvigvq9uHtvgUjjdHSCMkGsSxwFzMyusdIKU5F4BEOaAgf7rp7S2Df4MRWUTnmox
CDiqc9Mk+tyfpufeuuvDl3B662JJjX85AYybAi6KM9jwIo3Ys1BCPAAsBw2YB7gxBvOh6KlvZO2X
uWu3ljH4ihLujMn4XWE6TFVkF+4yyfsuHxS4gL0H5ZY4p1DSOUodWmgACMm92iQbXT8Aqc9HCc8f
jPs6fuqnx6QFMuW0D01UeJKD1R47mZ9eHjY/Bpw28KFBySViEuU0xgMw7bXAriK/nfpNE+cbGyN+
5XhrDMA3DARdFah3OG6xRZRiDEKN6aQF5pvaH1Tz1iyGsDy3vbMH3zwQY8hrLK8P4xad/HFLJda7
rjLQF0D2Afl80ZJmUqVxHGpiBwMeeEPlVZgcD0Eu72IcYotW4dralYMN2itZhX3pm3B2Z5L5W+ds
c+E8ZCDlNrSgUe/Z/DRED07yfN3qlr4JIvBOxvY0AO+I/XaY7wTBTaxpQdJ4vQ0OyM319VcUDRxK
sGqCfeCNLLhX4KSEUY2QHUWNbUsP+UNDD7Ys8bhyThrQ2zj5CxpHcX1fnpMRKnqc6KURKGy4S5T+
MdHHJ0rn3fW98N96kThxMZuO0W6Q9SC9tCDPzVistkRlBprEvnXGnan/bjGBE7qfG22XUzQkqTfP
lEMioluMRsNMMdgkbIy2c1m6pW4GVRL7THseqSSfuvJ5kMsCOCG6q9/J+S5PbmY2G2kYW0ETPw/9
7FXfGVo6a/N0/eRWtAz+VjeAiAsaVmII+zBB+GpXuWIGvbvTFF+X7EK2vGAnmeZSJG2xfKM+m8i+
ZLOk9LAmAMzevF+fIzmK9SpG3YSpYWgGFqu8n3Ym631YUWCe8QPZGBDDEBIK55O5Yc/KLreCbHxh
SQiICLJxbcndt7IJUK9ChcFDABABEZPXLWbUqUC/E6jopHfBeh/9vPkrg+AXT2+UekEJJmKnTlqZ
kHGgdmCQXRdvjHx/8/rIgeD0wXjOYRYEX1Jq6qDHSOUFBWZxUFbcpttbBYChHrNCcCIQsqB+szqX
5qNruoEOgufSpzdCQMJ5XKy/CARDXFQ50gmBSh7aX3kl8U9LY9ZBhoHEJ7/RdWAOXhpz6Q6N3Vok
DIYi8ag7f3LH5pPdf7cNSai2VNdLQfzvZ/eSwZy4tzQISqNtda+MWxk12dpOAP0I7k4LlD2LJN6o
2XEf0RxNJ27pk/SbZbxEvUca9dYXEofTgAw8MYCnsUAJajGvTVKjjk6z4ZfhQ2xIXnpLk+Pro+IG
qnUOZSkcVF6PGgUQfHRCYjDrD6kMh2xtfURVSOIgD7LkKnQGHFKlJ9FJGcoj0OTvM2BZSj62RIao
tCVgeaJmgIwJI7yDunNtmd4uJaAzHe95xwYgNg+LL9XJLVJXKV3iBO0GvdetTFu597+8ti+X58p2
pq26lpQxkiJOMGXbQRt9vVB9vfvU6rYf6sSPbn/uQR6iEdBqI95dxNZtlNS01xI3iEpnZ7XuTuLH
l9Z3ub6wH8ud86asQ+xn9nS6Cbsn9fb77lKEcB+ZE8DzwdrrBJq1U0Doqt1dd7T834ufBERLiKIA
Dsd5XS4/STiPTTTbmRJo8+hXE+LO6uBEhyH85IYympo17TqXJWRBxiTL2ThBltMckRV2S1m3wIoA
dLBoKOPj8Yiyo7gZu7fdWjHDwHlN+whTvjfDMSLmfH+toZVzBVFUjYweKPttGDT3leFuZ33YXv8c
KxZyIYDv8MxCGJoqGhY2YUDSbB919n3V78xiw7SNpbWHUHd21+WtaPCFPMHgLWXMcyvDhnJT/Rln
3SGJi8OU57+ui1n7MAZ6DgiOj0PeCYbSjbRkSYFtpfkzAD9klLSry7vwWygBoda0QEUFBRF6Beow
iJtvJeb9y5vLfvjuaC4C2BM4fBBVCYo1JKShlgNidtajUWpHtZujWhBzamAhQl54JfWVGN3UWY1r
Bjrb9MTPZXRha58ZLyWecLZw/4l5zr5C30FUW0aQR+WnzMgfNb3bR9S9tejPn2RnYkQDj1k1dHge
Atpno/6tyoYSuZYIvupieSHJaZrgz8AdbwQlUCBpkvmznfqRiYtKhlm4el4ADIC3clAgFYt9LQCq
0ipNTcwkzj/UzH1qMBjUpunNYTTOy0JeFfwDSGiIRcu+bjsb8NpWQPrWb6rdkNub64a3uhFQE3KO
T7zGxSo8oDKSGohOUKwZnOs1BXzpdpI5kTXzA77jv0KEO8pQi9wYeggBBDRKM89Fcmv9jevVmQDh
VVmnpZNFEQR0E4gJ7dT7QKBwIUB4z6hNheENfkwAL9u4T7Z7+3vGgB5pcE6oTiNry7/TmV9Xqzw1
4tDWA72a74ZE2c615OW98qUvJAguVjP6LuRcykGovE3NluWH21UJzlWHlwIyIEEb0eUWYKm1poKA
KYjC8U6xQ78aqafJeABWdMlEegJDFOhjBHSboEtak3AY8dAK6vjR+GzIBjPXlkcGFFxiAAFDtUEo
vhUWGNl78BEHQ/rqfFb0t+vmtro8WgiRx+HNw+I9EVekKocOeoR0sf49mX5cX37FAdoErZ0ubxdy
Fz2eke4W+VwrSmB9t8zeJzn4RM3Jr1xZWX05NIsmMVC14gkO1H/0bwnnVBE7n2ezUwI1mbegwi7L
B5V+SsZ9QjLf1jcqEuJOJbk+VlT4HagdSWqwvaEmcKlhs8ZUhWazGwzRG7XMrVHXhzy6+SEIqjfE
bv8TIlzlka7OacSFlObnapff3BoLeGIcHDoiOQz8Qn8nXVXiGQC/gZ11T0bHnrJY3TZ98QQMWcmT
mZuCcB2i94FTvvPOB3DKXR5XNrBsTrrQDWbMy9vuD8s6hvmd/poSWUP8yofh6gwwJ7BX6QsSG9VK
WobLBYF7P+0Z3lGEYYyt0fbX1XtpPQBEtjjuKEA1MbEmOEngkIPwOpzaU2w13nFQZfx7a+sbBEyP
6HxBZ6KYtRoV05yrvmhPpf6z2Jv137f/fBB+8KIcqJgAtH35PboqssexdJqTO35xYp9U/3F9wQGH
9VzprMH6kePbL/Xrrb/esuF4ce74/Xg7CffH4M7jPIZu9DKpIPbdNTdf4YD5x9Eju8AbUcWzd4sQ
HU12wk79wbaKrctkGE/Lj/seniNKB5sXEj2CXSvaFCLdDcZndNi78VYNby5vXa4vxLatGlmhYeZg
lFayp8JLSioRsDQynDwAFZCuQ3ZbE8tzTkai2Snb+lS59V9tN/luz2cFjO/Xv/PyDoFD5w4KfZIo
oYhdrTGmCNSyz5tTM3zLDN0HE44XomGgoLKC0/KLvF8doHYCrgM6wPjfz2Iel7F4MOsW5tzvqetR
GQijbH3BXSRNryR6i/X1aAPaxeTn9YOSLS8YxGg6nZ0PTXtSUAM2v0+mbMp6RQAaFg00OphI1S94
Wq2hqWnoqO2pAFY5uyODrJaxJgCXNwZ73i1CzO1UZW8k89Tkp7T42m7L/tvNB2TD2lCKxQwDysnC
+c+WM1lFXaenztk0IHiQ3AYr9nCxvHD+SaQgAqqw/CY3v9O7svuPP1+4PvOi0UNlwPoagGD+qp14
d/141n6/6SLQAK2ZhuZEwWFME9HmWcnSUx5vjWlPwu2oSfKPy2wRetZAKgf7UjHpKuY9OrdwollN
U7SsnZyk8lsW+20KaGXHRhNQ6Q2ywdoVjULfKNqs4aVAQiO+i42+ytnsxOlJHVSvjO9Yf7p+aEsB
oBnjlWM8VVCcFLtGhybEdKpiYsA1ew49o735kXS5PBd/5pKmJEuR6MHyczruTLDDVqQFO4wl+fSy
XQiWAYtvKiQWyhP1qnQDvqPrh8Q1/zLwu9yFYBkzIBTxkMHyuTF5pvGqbKfuK3p9vetiVnbB69FI
SRFE46iFXh4Wev8AYZHk44lVtWfnYMaWXEVrAlDjwwgnMoLLPqMqB+tjp43dyfKN7jnXbo70OWkO
SqAqQgJkD4Sv0Ciz7vSFOpxI8lgVrh9H5e3fmT8m0LGhcoJKsYUI1Qw2TY07nZLkPtrH7s1ZQf6Y
+LO8EFDG6RjFUY/lNeutK07W9vr3XTooxGEA2MCMhonXh3g9sHqiimlV6gl4+cp9pZLCQ6rLQRdS
y6TQouK3RhFXQ4ciWmhNOMMFkZGR491VUH0+UXL3JSeH61sRLeJ9dYR3poE8KrqPdUFVyTTMaU3n
k1NMzmdg5ddHouTN3qJqr4CUPqT+dYHL7WArDnBWeH0dbTuCbXSOPWNOIxmO8dfK2UZU8hJe7udy
eeHuiNE5n6YMy+sT2Kvar5qBgeNdLCv+yHYhHFumxoxEJsT0hl873uxKNEy2Pv/7mbvFgyNymwTr
ly7K4NNDk0teFaIKI7JE6y5sD13ImJ4Te5pIiNd1Pw79kdATcTeOCiN/vvlLn4sQMyGRHisZQ3rz
SDSPUV+GE7tyRJyoAuM2LjdDcRYjdfWOZnrRHzt175SPrqzkurY++hhQtOCNAujqvPwEncJI1SZx
f0SGE0hxqXf78aBD433GT4c1EOFRqgFKydHBS3DkQ4UJZoGLv6+fPw/Dzi87fGKUdfBYx8VvoAFL
0NE26ZvERPvE0azvlBBToF7o3OGuy5TTdUErJ4UpQo5Dh2iWUyRdnhQag3NYdNgeE8sLow2RhB6y
5fnfz2whsx0QudVYfsjflOG7cSsowvs5nf18birn609JXw4D1lfVb4Qd0+P101nxSGhvQE4WGXA+
vSxEy4oFyvkpK7sjgFu+07rZ2YPiKZ29A+2BJO5YMeoLUcK1V+iFjmJC0R0TuiP9zzzfVl0kkSHb
jqC2ldlXljViOyTehOlGybcumLllzMlifP7+Tf4cmug7QAySMAzKd8eRDV5SKR5Qe7zZbPw0+U3o
XZvItrVmLAj0+IfCVMNism+yavBDRiw91pEdfifOCA7KuM6MuzgPp4cxpdN9ToZcBr+w6KXGRjlM
BZry/kGgE45TqVP0X9R2emQsMz4TNlkhbpPSBnDGACoZ2/09tHG3C3OLPtY4+tgrlXZqvNGxhp3C
OlD3helcgjulKXbMtCPJPfHetid4EcSrnCQbISF62oX72s1pkadxkR1pW9O9jVnRxLNaYt3X5aBv
Jw0Yra1jANSQjt2BOhjHzQmJduB2+YZeSvVXn89gwVJq5anEk91LczdDl2ZBf123shXVv/iZgrcm
GAsKKUZSjs0Uf+qM8pcCDg6tt++ui1nxRaB1gte2MNGIDhlBTJq2oztp8BLas022N1NgQRtsUMjw
EVk0r7hiYDknrWmNTGPHdqeEJ7c+3v7rUTXFxBHmBpbF2VgjBTUayo45KO7zjTn4t6+PYiYiClya
ePcIrq4YelulfdYcjeQhPXTFBw7/fHnBvYVpY1Z6g+Un82QWb1SSE1j5thxthdcF0KiwmIicikRp
E0VtjkzfOOk2siVpSsn6YpGGNkqZxCHWH7KNEXqDJJ5YsYDzn28Lhlq2SV0NgHI5Gk1zl3egR3Rb
f5rtmx8MBNGiauPdiZy09V7/OrstU8qmtlJNdizNw5yY3syOicl8N/1xXZfeszyC48GwgmUA7MPC
BKFYzyz10KIRacsjfo3uO62j+6S0Mt+tcm0XK4nr14Bj2ubwXA+xW7KNlY89fBMwa3+iy50Fdjx+
08Op+D1PSfoZ9BbDqaJxsid95HymqT3umhQ3ihqNheaNTLdlzn35wTUHdQHkpN8xChYDKmh9iXrN
6Y6ZPR6+KdatYylA3Aex+DsqBaiaEQNfBi5kGJkxV2N/zH4r8U6VwYgsFQoPMQSQvPEIBXhVWF5T
owlonHN/HEPds7uvIDjyo4l417/zyiFBjTj+KkrLvA3pchNsbMNer+HyklfyY/7r+uLLLSC/hz4U
3K74DzX8y8UHpTDUyCnzY98NdwbI3w80T+YNC/WvtwvCVCpq42hx0tEVeCnIKKrCdpMmPzZ12X/B
xIP6YAOH/3kmtWyCYyUAw4Gh09RAT+4S+kJ3xjwpaqU8ZuOhy+6i+rFPnqda8o5efpb3thckLPk4
CjhXLzeEegooTQu7PNbJI3F2mWyseu3LoK3m3/UFX07BlWk5FdZP6bPmPtH0k5NJHKJsC0JopdNu
xHwwRKhkP3222Ob6J+cncOmfMK+DhxtgSBA0mmKDkFt0Wtxa+nhMDE8zvqG2q2rbKP4x/7wuZ7kN
PheEtnsMn+k8v3v5Jdo5KWwToDrHKj0k24xJ/PnK8uhq44TiaGNFGU34EI1GE6cxmvk4dr/jA7t1
ngI+igeNCGXQRQ5dEvRo7M0+UyO3PzZgh9Dfyps7V/8RACQlNOEiQ7aIyHoAOlpmPhyH5qdm/8xv
Dmkwg4A8KJ7oiFaRVLw8fTbNqIwqE9JVUehneyD+SwQsDQEC+KMDLXOo2uiClg52FqH5lo5HMzO9
iB0dNQiLW4eccUgGgP3QR4Ume0Q2Qn9Ijgm21KaJeWxBegr/10ry0UufBMZDwPEgQQkgGZTkLk9p
7vIYk1GFdTQfG/XVqfNt5lZbk7xdN4VFcw3fB57QsAYcGY8xBTmhEbYxTewji4/kb2BcK8aO/e6n
n8BJOkSV5O2zYhqQxkGYkNNYdj0MZYw08gRpXQw012NVfuCzYDPoHEApE2GOmAKaI9ep1LFsjzmx
vCeXymYvVzbwf6R9aXOkuNL1LyKCVcBXoDbbbexyr/NF0SsgAZLY4dc/B9/73nFRRBHu98N0zETH
kJVaUrmcPInvo+6EOhpgNUt/vMNUlipNm+YM1Hdo7jClauPwzsZhYQNnWB5qdSY4AIAfvtwPMDC5
GRq3mzNJe+BK4yaLa3HvfdI+Sz7tbm/+qjJvZC3OWFloqd9SyNIE0olZqKn3omRxulCLALwNaF8E
5cuBCvag2WSsp+bs6I9tbR093gWDawR1tTUzaU0XlA/AIQQM+dzwuVi3Ki8QRFbILX5vyCFxD+9f
KgSoMFw+usxQqrj8fIKUgZYwPudogtbdkfrdkRJgU2++v9gKYaRAuFHWnsvpXmNh7m4QiqwdKwQY
6GlCLHad2pXSwmCujndnZv8W47c6/SWrH7n+TzH8cYytcUxXtJTztqP3AMgpOCTgKZot9JuIxum0
fgIzZHv2Bz8o7Z3OjvXzCKbNRv9C8tDPT2V+J38oFcox7GnEihc0MiOCRj/r7X27atNe/pTFuRDC
91tTs9rz6EqMQH/stH/G7B+mPfJ8nobhNOcpjc3s422xK08QLjB4PICxhVu5JG0FXb1VFTyFGfpa
/wM8CFAbtwWs7ScIG1FhwqGZS36XKzxI3dJsEAGeXbfZqexY+dWpm6rQtI+Fn+2F9+22vFWFnBm0
77y2OS+eO91TWV4bfn2mjhNXGo0GOX7q3s1NMu8Wwgvkg8ApMVumS7X6gZXKlAiAQbOgyYO2BX2e
//+ldUWTKzwzeJhINy1cA3sCd4OW0OqsVw91SqJ+fGq9ByLjRjX7968YYIo+mauZM/7yUpVS2rRN
TBOplVRZu8kWZpCOvcLQT3eLBnbe7IVWoGycO7aR7ILDuRDlUEeQbOjbcw82ra8lH+qdkX4RtLci
UyVbhOkrazjD8kyUGoG8gNNwqRgBTMUtQHF21hQApRkY0+8885hOoNN7d8SEtcNxeG2jwXO4cKRT
5qZ2N80p62SXN03Yec77Q2XvteCPQjAij2WoXBs0K9LRbc5UUDxMUVpttYHNJ2q5N0AA4hzgQF+P
Z/dZzgahlf25SYo9OAEDlw2PeseO3ejH3BUfiKVUoCf6xvG7fg8B+EWXLGwQWtCu0N9zU6UnUeo8
dx2/h0dxjzzcxptybRMuRSzexFbUHq1hbUDb2IeT8I6Y2P0BE442kAfmbFsul3DGLiMRgIwMQrYl
mrJVgz1aeZ2dc1oLjOUaOnC1Uzt0p/bR9cXJNr4mqo5qM9l5FUkeFOXj9yRj5Q8PAxD2Pid9MIAR
5FARO5nZVbpAiNKO2tJL9n5ub4Gtrm0z6D7xys6AaJSolq9fYua9PU5Jds5YcUjsKvSMQzmNp84b
TgQ+I0COt03NSskDEmFiZmK4OY+4eG/bTuU+uDTZmee6EdoGD4T5EESN9COmy37n5kkfmJpvRcwj
ABol1s9K2QMeQN7t+iZrN16nlVcXP2jmsHKBx0OX88LOTrVCaRMdUWfGPo056j76TvF7Qe+8/kPa
WEFu6Lum+uGTrXrdtXFCozBu2ivJI7nq1U8ns5+Uy/nZAZPsJIcv4MhsgrT3qoA31nNp1dHG2q/s
NvJGyBxhbNiKr2OaUhaYqszOmIIXjPX9JHmY+scudSJ7+NJ6e1v7gNFOkWXe5eCKLo2vvg9WUCdC
JSwbQ7P4evsHrVx8gOIx8BjBCRqtlkleXoBRYqIdxzTifZ0ck60Ia+XWX3x/YZQVqBR9nbf83Khn
XpdB3aqAb1KobmmxOECSOz5Hfzk/J5mzk+q7sclRvqGHvfBohmIkiTPW/Dx6YSVOg3lwt7Bxq0qA
bG1uaMaLuezASSyEOkU18nP3i3l739iIGVY1ePP5hf2t4an5OciAzgioOgAswea2xTRzRUcNysy5
fguaNRwpWLXFPvQOyROi2fycjXe9L4PG2RfdA/507WNZ8IiXods+29PXgW7x1K1cZfB6zE2PMPoI
jhZGrXTMwak8yc+m/+DwfTYVoQs/Q4/RGLDxWK6KmlPlsy+NRPBClG12qGXYChslo4RGLQ8oPXIa
yO7dBSsLFGb/Cpo9uTeBUWs6qrQlBNnGsyc/1Kf3332Chx2ZTWSm3GU9bOirTplN/nr3W77vNw7c
6jIRC9uBrhh4z/Pfv/n1Vd+gtdOp+FmzQoxX1h6t7xi4VpKN12PtXCNwQobQQH4QyeBLMSSzlcxt
PB7jELk+Ss4BGs9vL9SqJv+KuCq5CaMwO0LYOSl32G1hPntZ2NFdvun/zTu6cF5A1/0/ZV5fyjdr
xuhIe0yhZ2ffCBq2z7v9iNmS7x1cOV/Tt1IWpqCStfLKzmPnJgv6PhBbdbdVLRBjwBsHPsx3F1vC
da/XdJLyM51CC+mbISiLkyPOt3dldeOB6EGOAghfdCNcbjwoggXKow52BSODSfLZHU5g7rotY80m
g3Zs5uYGAgOiLmXAN2qt0ZHlGZORjGzfbcEM11bq7fcXOpQV+skmoy7Pk//JAZFnhoxXAnA397eG
27xGkIujBU5EZFmQ1AGZ3nK5ZFHQzPUScWZ5Wgdub3/LUw9jMMxQl4B7t+JIAPPhVnooZRM0yg5q
i+1qd6sbabFtcHUBPzUJcsiY3HI9tkWTSWVlnEwxSM9NVK+bMB+8MlBVv1F7XKztLAhnEDEnSkPI
wV5nE5UxjXTUYst8mOQXXj1azfeapdHtI7J89P4jBw8OqnSgwMO4zMszYqmGq7ZvtFgXJs7JEExI
vfrTfYkxoHZRhawzyqiqBuch1Wh9hPfd7rxO2/JlF57lf36Gi/5jB39cD3fRhlHYeVFo8dQaiBB3
idh1GQ00+gK3PZBqf1vtlW1EXI8C6JxD8NC2dqk1d4imGya0zvI75t2Z9FO7RV2xIWI5LMlXmeYg
LaLFUn/U+FeTHGr7fff7v4v2Py2W9Yy8LVrHrnotzvN9DxDXlleypcLC0qKzpZdOhVXquMCgpTbw
mzwwt6afrW09JjGA5RmRBV7BRVXG1kWhFZpH48b6mXp5aPhPfXMytHsf7D5e8s40yOuigUsEbwiQ
v8D9Lh72kqWmlfgmjfvpW4aHSlVb/Puv+fc3xupKxCJsGDXMYDAZRCD+RsatsD7zvrzrmZPGWi6L
Yz0iVcwbUVUBeAGfTD/hwdCO363BiTQJTiZqnUWGXtzJa7dIbNf21IDuqKuiXfYqmVpZTNoJpTTO
p3vhPkxDgRbmrSB9zXihjodmfCBLgGFZXq8KDTL1qHvxmMTT6SO9t6qNfAwKnLiiy0V+I2NZlOxS
kdk1EJmxOXhGPOYjD8tOH0PZ+0lQe2YeFIP8ifydv+88q/8qiBK7erDcE5whGaEv5pvB2jbMWPKr
RoI/MmpDB5xHkNBRPou6wulANlRbdyYr5FHpZntKyk4LUVmoMO3TdLsD4F7iYBS44eCY1tvA01sS
2HmSnpwM6FZlwcUaiw7xOPCAxyaXGOVuZ0BSO9k/bkeM3dB2ZYQWThIhi4B5iVYf1a2nRfaMCkhC
ZQSC6ueekMAbOwGiriEN5OSHhZ5Xj5wlWjAmAin3qsQF7cDEb2U2Cbhp1IE0LBkU7VA99MwoHsze
7Y/6kOkH5hMBfl2/CEXrax8AK/uqShfDq4Q3FF9rsMnr4NzNRZQnxtgE9VhpBzXJZtdZzNk1PJVP
mMyDMaGZ434pktQ6+OiqjcY2a+76imZ3pSD5B6PVmjvNg8+sFxk6EFy9jtPUNUKjk0k4tg47ZJqL
oa25dUd7F+TZplve2VPNjtx3qkNb6HLnp6p+BBjLiGorI3tRoJFhzHwaZhRT7pQqsZ4FaaJSw0OM
kbDWriJWue+dUt83rjZEk1dM0TAk/YNoUvsus4gMk9bgx8Gkcjfw1jxNKdEDzEvxT0U+YBy1b6fh
KIchGqrWCdLBHR/kiGGJNZ7JB+qB+HKwe3LQJ7396GmaDAhzaVy5jO57wMXiGt3WAXo7siCXUgXY
SQMk8BpyIw59tGiT72rKq6ACtUpopLr+6fbLtnr18Kqh5AyjepVARIYv6xrwO8dAWIZuypOwN4rI
6IbPrDW/3Ja1ZrlnfBdyQgAhXHEuZJ4jwSGd0NhH+30AQ3Bv5/yDZmLgROmJAx95ZORbKdLVe4+s
zNzOhG6BpWMk86zlXd7Q2PzHk0G5u63S1tcXT15l+ZPQBL5ORB6ajEVOuxEWL8Kx18cBGTQAf+bc
3VUaHli53J+cgcZGkd+hy+WA5pCo9J0nmsLl0jJyfL9G6CIEbgP8MRietyhheG7Ppq5ssUlT8bvF
JKCKZX+hkoOHG00isPlXXHajRsy2s3oalyBubWz9wRXI/Ru/lNPsUs3fMP1rLxj6zRDWwGMAbHHx
gA+0pKwQhh+jzzfSpuaRO4g1py1egy0xi0ecsb7Lx27y48mNMxNNCj26X7ZaPdcOw1tdFg9lU1i9
144QYhSx6E+FDKzhQfaRuVVzX7uqbwR5iwygbNk0dB4EgX+sd597cSZFEojUQuL4T+1sQF821m6J
+p9Io1VZjaKP1fmfLI0dGjLeU5ji20d7VQxqJUhjoZsVuPpLL75OcrzCoKuNxykU7KmwIk3bcLHX
zClI6meSOCS8r3px076VtjeZ0AQALuCgAinuPMFC09jIB8w7vXRnAH5yMcoFSDfEJJe6UEd1pXQT
P9bMh6b/k8FLsLK7iu78DJ6MvuPgVby9elsSZ9XfZGtMqlhLU0j0a7WXQoaufB6cf1oM4evFMTVl
1Btb1Aurx/CNlou7S3p4YtUImcouQl6i8bX4TNC81spiX+cq7EGIcVvL1Q2cBy7N9JGYmrg4IyNh
wPCmKY3hP0wGjxInDXr6jWU//0KODx4dVO9wWPyFuRi7JuGF5vuxWZNomJxAyX/QhLmnzUZicu2F
ml8PnEZQ9aAL9nLbDK3jmqWDcl1WemB6u6zd6rFdVrRenygfTxPAfvDfr84isjC5VXUDiSvbiktl
HwqPfFT9gG1yzjUbd8jK5kFZpwpDetODz6xftxdz5WKjoDi34hJUk68mdWq8TxwjK0hsjG4dFF0i
0IrA+shT2hYubMUCQxRATvMwDKRbFieS81pvBTI6MdG+TMMxwRQDwckxM3+05rRxFldlQSsHeWuk
sJYV+Jz4qs5Qto2HzAlT6kWcjgcwuj10FBwkOTe2siqr64hVBAwE4FZ/CV8wjCYBBL8hMcu8INem
j7amfwC995+/2C70usI82gSB0yKC1+XIAAegJDZtheZEw/zamlZzEKYjj38hCaYe9SUTPPTO4vD3
uuK1GE0S16wJXGrt/dHd9+pv1s3CsIG5eIFzsXxYMJuylsJLSey3dVzryMpbVmLvOztNDrcV+g8M
Z2H4cdVQcoILDY65peG3/JbrmdMDaeRR8TxqbhuaAzWCLKnCynt0ui6Uw1nr8jBV1U6RbKcRNLEE
WiV/F3onvmScz4SATWUcS7+2AuUUFQsrw35WPOnv4ZYPe02JLCKs6MMk7+UUwLtuQscWToRf9Xvk
Rv+hNsCxmnRiiPiYlqdetfKUpTkJar8iB6AJ/IdUUSQFnQ5dL45P0yDTSvUIuhjryaRpG5ZJMYYk
cznSdpNzoGaTxhSzmDFkpkl2pkwreNOi2yXF1IUJWoLPRUXJCRS1JKh0u4ukSJOAOKIMJ7udPiSs
/1EW+AUeMB13PcpZYQ2n4tyaOj329sDvLCT5QlBtTkGfVP5BKt360HS195Cp7mPS68NhEPAKEod5
915ZpQfAsMXMuDTcJzlvED4kvfmFJcfJ3rM+0IWh7h1kZzAWzGvLXWZpHYJTz72T3GDIMCPkZzrG
h6EtQ49H1x6fC0zi+mgkwryvE0ffaRqAf8zkemAPln5XkMH9XVIoxCtruktLxaNc1vmd6rFULvf9
j7xqkPwZwZmQl1TuMRgHVcZOGif8G8iteYupijJro9xqyoDXVhLAYAAL79UqcBOLBKxRY9jZjRnl
LgIul05tiMsD0njBmsiYVPenHVztUNKMhLqVeXdFKp0PmCJs36kq7x/JgDHIibLcB1VVeUhtph15
1xuf0eMPOgrTGtBg3nnGpzKv6MZjtuIPgCsEdJBzhxYIOhdeT+940i5q4sQUmKoy/6S1v7tBRpTz
QPY/JEruG9dtga+Zn7YLgQunx0odW9PAvBJ3VVwV3wbrR0kfs/ToWKiKiaDWp7AbN6Bda1b4rZKL
JwZ+b+K14MCLi+mYdFHlBM47iW9e1ULFGsPRUTKYS8iXTkHGWrSEOtSF99hEHYwwlRuGak0JgKtA
gIlq0nU/HU9MaxpwnOPO+mVQa+dORTCSrQmZxop3gx4ANFCjtvI6a+RSkcFs4ZYA/xPz0tH2tJPi
CL6UFB3v4sfQtva9Ty3rCwbpshAj5s3Q6fUqyitW7oE1lBgl59bPrGi89wc0c2vCXIkB0OSKANTp
uZkPFOvreIHQu1DBSm/iXFeXGAO9wTyD7qWrWjBwIHk58Fl35f4BIDYBWzRhO4uLrZmq9tq9A2/H
PMUMqQg0j1wuc4KsKE+nyYsTj6ko7ad+D2DVF73NUVDL3F/1KIqImoW781SP9kkFVvSmZG3QZaZA
h7mdPJLWKQLk61k4ZSLbV8akPWRwGlG9MYddN3J/XxRcP2keQ/+fqpBuZkQgGeeD7z4rjJOQNguQ
dyP3CanJwc+AfBxgXj9nUyp3RNPavZ0c9aJxpiBBvhIYNoH/RvSFBB8fnhs2FCekBecZi4O9g33U
953uTpGdehoMWodXpR4wsaGytszI2k7hnuG+IfEFV2SxfI1eWp3McyyfCjU9tLPAPt82VOsSZkgI
MKFz18rlBpmVmArwEXoxKR/1vsDk5nNZb7TdrN013GZ0TuJaz8y/lzJ02ugdngs3rmiQdvsmOb1f
B8C20RCB7qp5dNjl97U211hSdw5W6U+HuYJN5G/17a+p8FbEwvOUMm+swYcIdA5hPGk2bIGC5jW4
8s4wMwjZBdSfYcUvdegZbfOM5E6s5+Ib6QEJoAIVbprpn52qRozOkuj2qm1czSV3BRlMa8yp4cVu
70Ssp1/6TkUZMZMAqIhDNYJ+uMzkRmSydtyAQTdmjnpQ0i/77IQlSNMnNoRi9t4oxWeiyMeE+e6G
nLX9eitnVv5NzsFPdDWUk+PFPbJPY4Z7M21h9lYCflyaf1VZ3E3Tz70MMw69uJafTQxbc2BB7ZcU
TuvtfdpYslck7xtV3GZMSruCKon63BIDPtwn0T3dlvEaaCyP3xtllsluZRtjDg/diyX47JwMzHNE
Q7tojQaj7BcHnTa0VQFT9pFb2QfG9MARTQTMx4aftq4sXk/AHzBnYBmkaHU5Iq9Re3Gn5aEmDdij
OkJv0m5D3zX3DEYVATmqFxjVa12eD2dIS55rvRfrnEa0VHe5cILOsI9ARX+rHPtXw8ajmPqTO2Ub
1moJLH71od6aw8XZdDRfVl4zIturHpn2rfBaYH+Ojvug80eP7lrkSnv/2GNCZOt8aOWHgTdB2//6
ixV4+ysWx1cVmpYNE4yyXjzqAwtY6oWavePiO2m9sEx/G/TQpRsB/Nq1fCN0iQ/lg1kh+tPd2C1E
3Ofkc51vkWYvmy//s7zAbcF9Q7yLQYuXW6sK9DeYaHOI2cBjBVIywB15aAsZOxX96mT5d4TdL01F
fzLT21jV1wd5eY/m7AS4LecayPL8pq5Oa8cQ8I9bS+lh4+ZgU59offJauz0SJbOQeEn5Kc9GGtcp
YtZ2asod0RukemlSokFH+1mD+SEEHKWLsoSmR6Mz3b03DX2Uj26B4cXm93GsCOrIvr9rfcKCVOn6
5444gLMwLd/z0cNc6xLdUkFvFlt35xW4ea3jTK4xjwu+6owBATYwS6nrxiaHCWj/EDCGPHQ9MY+u
KY29YAUPW1AAhWoS8N2bytvLwhSItUcf51krnl2kFg9F2nbPvaIEBczJ1b7pHKhkVrdaHY5zazFK
PfSYwKmE20P0u2Gg1cFAtiEEx7IWAs+g7hCk2w9+AT4vBsDtE6Wt2ElNWQ/KQSE1J6P67G9xWr6a
wqX6aEQF/w3aQJAZWlycpGkc3uY10tkl8hHK/1GNxtcJLJ1FI85uw5EDo8+618RIfTwbWhWDs+PR
N6YkMPMJaRDra6HzExoLukDZ6iH1/qRdNgSatXUT1i4bumkxLwUkmYAtL9wuQpqWOQ6qFtq41+2n
0XveMCFrAoAdQ80PgRLKfoubpktDNmaKlSgLpIHCPg9s+4QkAbdfbCtS33Sxl1bQZCEYB6ZmI1La
Ej7//ZtnEQZ0rKTV+DETk/rhqybfK+ZtESiuOUlvVZzfqzdSCtsTACNARSe1g3ZyA6N98qdjmT8a
jAR++nJ7SdeUQl4ThwCvH5C6ixUdWFNPFbyhOJvEznLaHbGOtyWsPbBvJSyWLWvscnQMBJh6m0UF
ryOtyAO33GgvWtUDLAq4J2g6vMLlOGmqodHNdGNPqo9mIe4w12dDxLqd/1fG0uuXvWFikKfjxgLN
cnlLUCgg029PNmAd411sG2w3DNpd2ZW7Kc2+3V7GNedvpon4r4JLelC7sTFKD3Y5HtD9lFhfXfIs
kAwtk42UzpacRR56UoBmGjmUVF6IAbhu84jJ7ObWfJ+14GNOqyPdgmAdOPTLU+7WqZZrqvTi9rOY
AFkCoEMFllNGWySD6+fiX0Gzum+uE5MOAcVN4cUYAmnN7HAbft3W9xcmL61I3WUNvv+1HcUMWdpI
6619H12aczMtUidXbZrUmzDQlAsPDHi0DQq/eWw0/hcuMGYozAMCQCt1Bawx7CG1Eo4bWmLGVnFO
vjblRsy/qoWB3kwQbQBFsYw1NZkmKeksF8UNMyAYmBFoGKL4N0uFot4rzxqa+xcRM1BMNfwzA0K6
8jhZzd4n0e07uKoGSAlBhzhP2Vp2ApnokzUL8BnHMhF7q/5Oky2mhbV7MScsZl6YOYe1eOp1pWMK
hEj9ONGPvvkDiZod43d2NR15smHO1uzyG1HL5ol0tDSO0i4gBskHAxRfdRs01l+8LnDX4LZg9uc8
w+by9ilfF14puB+7+vgEnMHT2LgbPsHqnqBPDslTYMmvQFN+TcbEcDovTnXkUqtg2mTA3JKwsIic
TW5eJYjcZIHhGcFfALbR54iCNJp5gVtdIkrTqe15QZGwREZx6H5X2dHcmnK/eqrA1oLWRvD3XQGz
qDR6gxQUIpTOQp77eDf6XI+MQuhhVbVomjP5FoH26vlC8yIK3Sj9XdEQd06TlBZI6GI+dkHn3Ivu
fvA2orvVJ3nuLHNxXRADLaOfHoGVQocCkonUVPD3gfedLUOUYqRmVPHKCLy8ru9Lf6oPhqm8Ezzh
6uNtq7C2um9/w+KJQRKt9rKu9WKn6QCsm1J42T7eTjNQ3HzOHRXdlre2sB4GQaN8izQCCFkuL1UH
bhnQhiJFa6t6VzIVZJRGVTJumNP1tUXxFnUl8LAif3YppwFBq9lRyBkw4TFxRhrolbhvfCsPOit9
aoX7XYjhn4Y6oV0XG4u6dunmpsj/J3xx6fQGXJTCzwD2nLwPrGInnxUbns5agwggGODoAb4TZfcl
hoArWyt55ZLY0Z/8UkQTveuHZ3OKuUDZtdiZbb+jph8aJDk0xhb3x5qjhYAdBAwzgxYqQ5fL63tN
jZQhpANFvbem4o/rV/vJoVGRq61k21ry6a2sxWpygmZf0fmAvaCnG3Vo/dAk9keznD42DUvR2SRO
UrZ7d9APUwM36faBXdtLzAVA88urrsuHGRAl2phMI3E63NefrGbjIdv6/EI5nWKACEvxebR+BnsH
f9z++df3zUQxCdxHqLqhUrasKKG+g1z10MPtl7/Kpg+H4uhov2/LuNYBMhB/gfcPNvqqYFGNDtJz
wM3HPGDOCfQvtz9/fdYuP79IAJLRFAn38XlQz38rzeYxUeJBAxRTEXm6LWpVk5ndEzwm3ozLvDzW
zJpMsJWMJJ6AtkNLW8B/3RZwbW6hC5hN4a4C1YSA6FKAhnZyp7RbwJpAy5DC2E7/DAj6O3lveVum
dlWZN7IW66bElGHqM1BGZpnMGP3I2Wo0nL9wmdu51Gbh8KV11QwpgTasfk7dqAQ/So2cFerCpP29
mYVe0wfpZ7AmIoWCjqTF5ky526TuwEjcMQMEG/5h6j/e3h3weq5ohLw9rszM7nqV6E405AIbe0ye
iNCVC/5tqzwWpmyjBq91HQ5O65wSy5t2hdlXH3u3SyMGqP1J1mjR6/xkeho05Zx0lRdPZSnTfeJx
+wvL2PAiymY8wIL1IGTQnDPcC37sDJofpUXAJjKhfULpNYuqDK0cAUUubcd1Q+04ShovdVljD2lq
H+iQ0gfVqO4g3Lw75qWZRx4BRZtVp96urF22tzreB5PO0zuec4xAcoeW3zG3+1ZV5I8L6fe1ketP
Dan4vjC5v0M3wLdJ6c2hylkHAhouH7TWnvZoqLfvW6GcLqCqQ26qE2OcDySJnaLGuGFgYEMFXuq9
k7IfA4gMAlekmFsvrTayFdUe/bHsH7if8R1S+B3wORxcKL1uR1PWi4iA5/bFYnYeqFwXmJ/a0sDM
0nTnU2btR6RHz7RNizDtuPuZakTsKWuKo9052kEAZXwvFSMhENTmSbn2V4kyBcBTnh2MYkqekVvu
Qi0BoMqogdX1KqO415T+I+nBcV/WGmpP7fQbfAK3z9DilAKYhgZ0jLwEWAKUN/BzLm94ltvcQ+tJ
eTbprkIimoW3v78w6K/fR2EY1BqIqBFcL74PUFmrACUrzmYuHyWlP7nfnIoh20Dzr6mBewD0mzkT
3y7dC7OoMQyF1RCT/vzubNFAb319/vs3iY1sqioMV6yKc2o+cfe8Ncln6/PzGr75vDWA87tCPv/s
T1/8Hck/vX8LUGwDIQXcrhkOe/n5PnOnZGxqdnYAvCg/as7H9w6fnA/RWwkLBSZMXzNrNUuwd4W9
67/cVmDxor6eobefX56hzsqyRmEsgq+O9bBrug/EgeERZOMuLN6H/8gBcRLYJvDY4RhdLlTVTJ7D
a8bOpHlgQ3oqNYDXrQcvM9Gdd0bf89/IA4wXGB0AghA+XcoDpsGWg5WxM6pagT3ady7/Yg5PGtlR
eTL7rXbKtWOGm46ixgymuIpl2MgLZ5hSdq7YHvHFVuVo7aaDPBa91/DcAGhZ7FJi6F0xdDk4KAoZ
ld59XT5P5sv7TwKoFCwwNs00F0uIcF1Lu0oxjPss3SaUVRLS7iNmm4Sca9FtSdfagHAXw+RQBwM9
HJq8L/emsysfhDogVjB5dTDLT62JQDf5c1vI9Y5cClkcgJFUTTmgt+CMYSZhbn20xRax+ZYaC6eK
DlSr7QES8q4Pxj72/ZCgR+O2GltCFn4VqeuSlAnYR6zqmMrTJO71d/Yb42pipQA+xz8OENvLjTfG
ZMKQd2yHq+2nyQh6DLD2za+39VjdjjdCzMs9HxJfoiUSQnr2JUt/VXQjeFpdJ0DyEIHimiD7e/n9
idmO0gesk2bysCoURnCDRRaA3NtqLBsv/rtY/5OzxP6AMQfY5gkEKs1XYO1sHpXqMDR7b9+7Yf0F
cBmggDZELhzRK5ELZxfJiwngIojMyjpg8KhzdeqKB435IYhlhbHPe4Fe9Xebg/lU/KvoYsOsoZ+a
foBUYJtoG8nx6KJK+X6eXPCrI2eAtKqD2vcyCBqrxk0aoWE5+yQY6KOR/ry9emvnzp0RBQ6yEzOG
+fJcaHYl2jTTcpAEpYFB0cK5YcxWBYACxIIfNoe9i92ZaO97NlPFWZN31Ncir2wPt1WYLdWb0Op1
/9EnDIjbnEoHvudSBbQ3m5OTkvzcNlFu56HHHmRzN7Es9LP3KzOzM4J0A30VQIHMR/GNt1QUGIBE
ZJ+cEwNV1PTenciGMivLdSFhoQzCojFvNEgQj5W1k+7+9lqtfB7REEGBBvQvczrqUgGNKTbKTk8B
xTyJUPL3JQXmrUDGcmYQxPzmuaP68vOlPWWGnubyrPrv+V5rftz+9StG7OLzi4eRNpZMa4nP8yyk
uN6M9BHZQsXNH7k8ThhGhfYvH7RGqDUsx5WBIrKjXt2JF8ReopTRWKaRw46N+e6w4VLO4nlE84cs
tBZy3Oqll3ggf91erOutnvOdczyCwgyo4BYPvE+KHBMaePbS/CTkfmrOtz+/skw4qGiExGUAAc0y
/9Myt9c7jNfDVAbvG9HHPXvS0upALPXttqDrTZ+rCsg0oM0HSblleJUo7o1Z0dJzrT2V7T6Z9kDO
3xaxslSoUKP1EdMTYG+XupjC8gcJxvCXZNjJH2JrJOfW5xdPhV3aSpg+Pq+pL94PuYVXubZ/qCih
lAiKZMC5r9hnyqouzcqs8xeffbKsl7T46ucvJIvo+42H5+E1Aoc1HiNwky/0cDB+CojepngB0ioA
VCpw3d27N8IDte8MnEROEXf90n50NsDwre2VL7HINeBRt3LxKztx8f3FnZB+Z4O+hpYv9rSz+2PZ
vw86BPsHkMOb37+40xjP1YMiCL/fHI582G+BEFauAoiw8exYqGKgU2bhxCkDZT1ViPyFed8VaqAO
wzSozI7evQlvpSxpCetyKKvCkPmL5gfiJ/ny//f1xQPH7doTBSnzF4x+n4bdexml5i0Alep8nWdC
96u0cad67C+ybS8TSrgsGt/ZsX/1/cUWWwZteO6k+Ytr76oOAUEIUOLtJVrd5jcqLLZ5mDSQ/IKK
+sW0934aZd7B+D/Svmw3bp3p9okEiJp1K6kHD7GtTuw4uRGyM0ii5pnS059F/zgnarZOE50fG3t/
H2BA1SSLZLFq1Vqy9pmN03s9SyKZAh1zhpwoRpE59vhrpoZ+Mpp59s2ujnYIsZbj9SHxWREuVQ6n
QL4PE3gJnWVQZlcWKB9+NtGKh7RDELNDZf7uzMwr9fd2uT21CAS2qqPCBZDiZVE606KCRggVPrfK
j7Sb5HLwlyfJuQH+91UkOAxJrmt1AzdrQ6u5a6b99QmTfZ/7yOr7QFfG1cyw1aPluJR3UoWMSx87
//3CSVvFtFkGFxMUF0GtB6P7lA83nyMuznAeI5g6YnNNOGzLyJx0MGiZJ1BQQruhKiTbZGOKIOuL
EhGeLXggiYAKO4mrIi5i66S1T/XRkglEX16r+Pl/Py/G+ktdt0aZofxQtfWTYyi/XZveA1oVIKVx
cEYqma3LHcmZYDiyBSAHqKIImz4HKyEjQzSf8iD5D9WQsfRnV2JjY8YgJcjl4HivNpA6505VpICE
dOaonrL6hbGdLlM2kH1feEw2bWpruYLvJ/qp7l80XbLifA7OTxFwOuDdAg1h9P+iRHv++03Kn2S5
NZ7KKtTVuL1jafvUueZvgBr+NKy9H4w+uZdiZy+WBsUv8Oyhgg9XAyhZWJqEjMq8JNpwApbeqwzP
BHmaar/F46/re37TDmQ0kJ0BqvpieK0+MMVRoSycQlG4G4OiCWqj9sLrVi52PkaB0rPGg12UVsU3
WsQGuyloBVHG8gACZRQj9Xp/3cSFH8AEF3oGUgfMM5dKEBoZEsKa7pQpzuKj9XtO3FniC5s2UD4C
Bh1Nbchjn/sCHZ3cciYDmi3RoeiPbzePAPKwOtAw6BjiJaTzrztdXVNlLuYTVI/Hfdzs/lefF5k1
lXEcu3zB5yfnkRwGemsYSgDB+PvrRVZNWka61Y74fK/s451p3L68+DxvhAEsCY8BYerzvIYMlaXN
p/GRVMfxxqZLwAf5r//7eSFCzDUrGiMbn5+zneN8MuinVLndefC0R5cyuFlAqCPCySwlhSJq1ain
tIu84n52ZUJGG5sMBtC8gN2MjSCWc/qKafU0JypEYiMvVnSPFY0/TrJcxcYm4OALxLo8mXOBuzRd
JBCwn9VTYQU1CxyZftrWMNbf5/ZXUQgbVbcGf6B66tTnIn0pq/2SSiJDl186Z4c6AkL0ffJ1QPn0
QkayotSBKrC+nLJ4WO4Uta73WodKfYRmpQRnLfASnXMwnOEdd8v0q9EWimBiAo+Kl4Em8pQqaekb
RkaMXRXbCWS6ncxzu47e0STOfSirlk9Jl6S/8Gp1mZcZ6qTstcldgsGerHsAr8c9QHzlAbk95utz
lX+HAnX+nJZTzSACBHo2m7mdRxQ79jNnMk+ZrnX9fWHWgWs3Qa/Pjelb6uQUgV3O4Evq1HlH51gJ
8VbW90NOkoNpVnlQqxNwLDqI+PdJnMb/aSyZwgiEVUo3Ms+E7IdHVVTad3VnQ58H7JkqYflxcYFM
8nQNUA5Ikipe3y597beKYX9NqiTfgS8xeWgz2vttkndhXc3Lr9jQx4cqgdByVoBNw0lJ4jtKp+7b
qK39Xp2az4VDY7/Nq85zCjLuaWF0Xg9Vtp/qZNv7orKME9PrZfJIbEb+PFdA4rgL+Zk5DqN+nc9N
iLNfjUH6bo4mCFMisN5SRveNHf/XG5Ejw31fOiMufRwOyMrB4fGYOHfGdsmNvh5T46QbEIGP9ka6
i6yftx7M5zZEh58GMIiA0v5E0sB9SmQY4Mv9is/zJBOSBI5hiXK8jl7rgFLa+slC/0jnV1BZ+Yff
D2omrhgNtiTxYFOMqi37GEsXI3BwtNNAJWe/dbFbMYKVAf731YkwQiMwJsw0Tov5O3d0r6Ux4K+Q
ipOlgjYNIXcJpV90WqIRTDQE8eg8aoxT5nye2EGPXuf53dGod33CtpyKoMICXSkcoxfgDWvMtWnC
+xfilp2XtPcUcje0fb1u5OIpgdcP5Cex6mi+wmEnjKXJkmxoW6afFqYHi114FXtqjDsyvNLs93VT
Wx4GHnQw/UFNBhV34W7uKnXq1WEiJ735wpSX8XD982KPIu4Y9I7hu8j74sS+KEjlGksJiUZyGnLm
ufOfrJkOqCH5SXbvOr+07p42j5Ma+0pn7+r6gfWvUDnzGqvdLeWJlE9T/1Q2P/Xl0CSSoGdrJf/+
MktU6166wQErNkae0pdmAWkxSIgkofPW5HItVAA3cd2CPOPcJ3OL0YJOrXZSyVGdH5aX65P78cY7
vwoR+AC3D9Z8i8OVhRezqg6qhisNPq+rvl05HhBrPmu+gLkpzztfm/OgUT7Zzj7R4mCc9nnt7En6
O4IUfFx9r8qj1h4VWTh2OWhI50JkHXQunPBNzL/b1uJYHR5joUpb38ucVhKLXW708+9z+6sTpSZj
SjuK78/Nn0m3d4bW7+b8DiA4iSHZQMTVayLdqCcY0nE1jZqfgXTr+gJuDgXzxJHeUMUQ1y/h9f0Y
UpuhYVQvtJk/93UNGrL+e8tkuIctU1ypEqejDdk4EZQw4PEVpeiFDqcR/Fd9fOhaFHA7F5S/Wvx6
fViXOwt3FuTBHGDx8TQVh6VpddyAzWCBXMkunQDq9JpCwr+7aQIZQswd0BYXHcWJWSYGaZYFNfwD
4p4xO6YyYqbLGUMuEKJ0YAtCcyUQged+FkOMttYzcwFQzPJJu8+UJ1MLSyZTTbh0s3M7/Hes/Bl8
cNWSQV/jRNrA+rXcCLLnryMDPYJoCyFgyUIT7Pnn04oCkaa0UGNGH0weQKPs+mJv/Pyz7/NwffXz
G+b0iPk7+5QVO7QSeiyX8ZmK4gJ8CDjgUCgxAU/mmJpzE6xPtCSzaHRi6F3/0WVRFBaO/SPXFP1r
MSaZn+mVBsFpwJ9A/64sey4r6blUe4hA6zdqqg9+sN+tqXzWZufL9eFfOqIG2OvffSUMv4oy06Y5
9lXSv+u4uab4ob6xFxvjBx0S+LGQEOfQQjEDk7nTZETgfw8be4QgRe+pkjXcGoSLVyeg+WiRRv33
fILLhBY5FH3NMDGYpyKiqaNph4vi+lRdegqGAY0hgMyxcaFjeG5FgeLJkqEZLXQBnFY9cDr+yzB4
yARKH/RLiBlY8N52kdkvGMYAyvlRDTLafRkUJrkXLjFLfD1WdoQtZWsjmBVxKYepE/kFFy4ryE5v
Pg8Q6s134zj4swpiveJdd95unkLMG/rmsA3wHBAXyiU0McloqWGDXm/Fc8n++vc3HOHs+3wJV5s5
iXtmNQzfVwZfdwMj89Ov1y3wRT4PWZBIXI2A/4KVBTsFZB2NE2o4tXvifEshn/STyqTzNjztg34L
kREAeEgonhsZcaSqzjCpIahB8uRZJr66NUu42OAE2JU2Xmbnn1diq0kGfVRDV2/8ZtzRyAHtx+76
RF1UwFAAWRsRMorRVCu9GmEM6QIului/fK5823ohzZ6mx66RLItkSOLWaVt7JGrFsCxp82yX1g9n
au6dNpEMigek4uqvBiWSFYArBlJjMwa1jA96dEi7k5p+0tCc6VSyVNemKSDhICoFBNZF/++iKSTW
+0wNrezPXHxdtCKY2HhI41NZ55Kc1JZT48n5IZ3GqX7431dODTFQsLQmpRqCTSMo1R8RD8ERXZEf
131i2w6nRwB+DUGJ4Hh24ZS1avVqmMcHYqdggN8lBto8fl03s+kMHywM/2NGcL3ZmLVBQxdiOMSJ
Xyhp54GZ0ptILBnOlh0DcGULlw4enxflGc2gVtykJLSdY6wF9eK5X24fydoC/wWrhTGhI0yQyyNh
D4UStzx2EYCXklFsHTZrG8Lil+ghLosFNjLDs+egkOkYbM4SQiAUSJDtvHihxzMyquhlIuFi/DDy
R0Ts7ijx380hoMmQR4jIM4lK3EU8Ve6YlCSsc7RkHx1k9q6vg8yA4FFaqWZm0XcknMyvw76X0Tpe
akjzjqC/AxCZ6YzcahttaLDOXfnQoH7cD3gV6Pb0bjfj0XKgyLuU6O/qvxaDHVAlCRAO7dQ08Wsr
22UGdBWz0vUTyoJER4q2S4McnVr/MAlIB5hIR2KOxfrzPC1pa9YuCcdk58QB+ij+V98Xz/C45Bwt
kF0KU3Kg6V0jO1E3FxEYGbR/IPV+UeNCVSKPx0jD77denf7L6/Vfv3W2cfJ7RLn83SgG+dbi5nNb
xhq/VO8W5oLs9jBMyW6axuC6pa2bFWwm0GxHx78NMZ/zQ0EDHYgedypO65ne2W6xI6V5NxsOZIOU
wZsZ5IjR6Hbd5uboVjaFiMQsnC6dM9hEgcxT3LulBEs56Kzb39ftbB4WKzva+dhoZBVz3ixqOJdv
UIQ3ze9x/A9ZC3s9f8JrYSQd+Lcj2ED26dMwzZ8GgqJYjZpLJMNPf8DJxYBhbYv75OoAL7LBjuZx
VkPoeAWl+Vxlj3azSy03cOZ6t1S1F1ttULbvFXurVcRFn6/P59a6gasb8QPSMMheCjcuaG8XPWl0
zKeJp+UzdDtUxxvp4bqVLY80ocWAbB7ACpZ4/hpVZ6IqhVFOyaeMPrf9J2X80iVfKKt2aicJ9T6Y
TcU5XVsTDmPa6BFjE6xBQ/XeXNxdCtkaZjQ+YpgdUes7NKUeq7QOnLb1VQdt1CwP+gZExDoJhmL5
FreO3zeN5HgUeSX4M9de/S7xEJ/ruE90vtY2tBdd97ce3WU2snyDp+bHJHM9FURakUz1eHOF/869
2A2QOFqaRg12pmbMQZ0Yb9akBHXagcBQRoMnMyVszh6AWCvPsHH6eV9OLxA9qpqjLhOO3bwM1/Mo
7M+pnJdGd/A8iZTsEyVsH4GRrC6qR1BFgYkK+r4xutDS+WSW+b7Py5eOWfdzAz15Wuxp3B4hl+XT
JAv0OPcoZa3fFLEk4th6Q0NxgeP/4e6Az/O5Wm3sKa3djrrc5fP7qjralrInxt3QPs4tNKeLCMoL
iD3LxmMogV7fbVv32No0fzmsTDvZkFpwfzVsux2at5Xd9c9vbmbtg9rfQulRdCio8RUKngM4svI/
LoL0ohi8FITgrP+usx9JIsOGbNgDxhdXEiJpTvQpzGSWjW6nuBQPxQicqXv1T80OM/rGCeQg9teH
xk8G4eTAYwqtjC5nBLM0/lNWM5fkmepaSYGZs+Y/rbN41Gq90klPTqSiU2ssAkA19wwsj9ftbtxq
sIvh4YTYYJxBB03SRkWihmN8sMAKnPh6Jlm1Dac4MyHsTSSTRnMwMDRlgo5E8xXIutvd7syCsC1T
dWztrMA62dbsuSpkyavxf2lCuC3zUpkmbYaJKPvcdffpzShZAglVgCfh1dhA6NE+X38tjuO8oDne
1FQLxmUHTExw+0p/qFYhCLTBqMY9YeVh/WgmQ+bqSwgNpu/ZlAdAB/4upQi9LYdyQGIPp8L/XCQ8
aZuA7SCzl1Bx713r0Cipt6Dp7/pY+MYTd8vaiLAaUIrR8QjAWBy79qCwCAp1j5HHLJW4rmwwwpzl
5VRSNzMwGGOXdL5boIdRYmIjmcLJ7VDzBkKa173PlwVys0YFoskljMndzO4Rco1vk3lzTQdVI8A1
kbvlgA2xASlpeyuxR3UJZ3Jo20NbHgDtub4kW/EkGPTQ821zlhg0p5wPhKp6h+tonkOqacdIjb00
G54HoHVGau/GCnhzoh2KbvgDtqMHmxr+2BZ+r8uWbOO0wc8ATgF5Kej8itAU1R0Vx2j0OQTHBniZ
QdbhXx/ohu+dGRB8LyHGCMixPYcGMMj5rjb+63LVK1oJVdbWOIC+4yIsKBtc1MiiLq5HVCfmcOl9
lCay4PootqKED9kwpNa45oHYHYxCcg8KQWVGKDP6uU2PjQ4NX/sh05U9Wl29mTxZUe615otq/5TY
5j4tbF8X/a1YJCwQx2Kcu0pZl1qXLZkeWnmn+6lG7luQx3kmSJe9uc1eVdPZxcS6y01EVB0ERBb2
tLjTW2YkklneWky02wKgAywIrnhh9w0R1JUyU9XDztr3zk+7BrlRsdclaIKNPY6iBpd7AasoSnpC
WDQCRLk0GdFDmj8WfRu0c+p17E9ZuT6KWtcnd3NEkJXBS9WwkHASniBaXkDyYdCN0Jmelwg87885
AVCNytA6W3YAOAUECQCXjZRFqxlJnjPYod3OMO+7ytMHD30lku22tQ9WdkR8bjdruT2ilyucnCc7
bbwhC69PmMyAcPOiFgColg4DanaPZt9c1k0gct7xxxc8C3curywB1iSsfjpBEaepVCOstFw9dObQ
ejUZUmjaOsWjHiNlFS1dc2is6ofWTcTDK7b2O8AaQD09ykrvfGuJW++DAhgEOUjQfGj5rKKAwoz0
KlEmM6z6x0Y7NuUjkZHDbZvA9c9rqugy5xO+MjH0fQwARG2GVlf/yI340XGhu+Sau39YN8B6/68Z
4RCZsjhZehVmUqPbEWcK2D+kVnH6/rXAt8BqIEXq9KllVWaY0y9sx2QsJhuvCxdJOVBpomp3+U5L
CRiryxrKetAcN6MHI0W8tKfZg6P6UmTP5pqsbAk+OHcMtxbuy7AcNA+yTE4NyK0se7W5k1ZGhDfM
MLQz7T6M9P5v9XagOLYRmk5MC8kQHmCer4ZFUXsc0wQHDtZar5RHzZ7vrrvU5pm2MiEMwJ6gdKc0
KXZqUjkPaPPtfEtxodwBCiCvNkq2v92ejeqDBbQ18lOqcPsAOtZZg1rCXm8ETld4ujFAyBby8Le3
IWDCCJifeF0VPP7CIWdDgx6KJLURKs2xpsfj9XFsLTyuNtwEeIaRCxRJplt5UZAYRyiUJH8UMiaT
Leddf17Yh2U1WHPKl2U0dmbm9+2jY0gQixvPb8Stf0cgOJcTF9E0FhhBXB4A3a9KFCuOpbJDj3jl
MRnDlGxAgp8pIEKLQVsE+FvtIBn/NBECjOHh+qLwj4gnvQ18pA2mpA9yqfP9AhY2oy/BUxem2edR
ybwCXcqxCX7rt9p5yXAMXDe3tXc4MoBTELqQGBNmENQDravW8GX0qqAb4M0alSCdqJz+nX/oclx/
DQmTF4ExNG80GJrRFnjfUfY8JK7iZUn+ViCxAllfXRbrbPo32AjAjkv4P8I+rdxuqjOI6YWMvTgJ
RJIlMdv29yH9hiYY9PCIoIoKkjng01qM0EwOde650+762mz5GwQucAJo3MfFAhDq+I2T17UW6lDm
K/eojmS55IW5tfxrE8IezZNpytGNpIXJ6JtLwLT7KkGLhsTJtiYK5BOQjAQwERBuPtDVjTxA+7K1
NE0LMxDBeSnRF9/tGxlma8vDOE8hKGwQt+GVcm5FTWtdZ12qhQ7Rd+li3bm5G+izgudqAt5gWyaR
vTkq4JjRMQn+jgtCqCmKwRJJUJ8zwRr5dZQ99TaXRgfLuQEgAFCdws7U2tZdZgJebHuOoze7YPqu
rdoi9czZUHwXasH/cB0g24BEJpiAjIuWrmlRKgh/dRrK6o92/WTKtuOmO3MsGvjl0KJr8vlceUGL
TqiyL1QQfZMiaBIQJf3mQi3X98zmrAHSi0eUClygmJdp7UFTSugdhXZteupiBXqk7o0MhKWS4syW
IWRfubgBUqEXvIzdaLmzk2L1h5HkfmZmr9qkdZ5GAH3SM9JL3lNbzr02J2yh3jSh3Dxwc+a3xHnN
i32U78vxVXffr0/g1irhGQqxEYCiERUKIQfBIyDTXQU17eHdnr5Hy76V0X1uT91fE9q5IzQaELHL
CBN2e5e6u3q5M7o7kh6uD2QrNlgPRDgOSNk5tKgwY8D2L2wfP4DodrIPaeTpf0AD/w/G4NTgn0Wh
Hpng8yHVNTR3oRKhhUXTz3cqxCI/U7Wz8UCAyCl0nlC2aZrJgqqPDX2+KGK25Adszin4OhA5oDYL
7pfzH9A4ThYlTqGFJB4+NW32H+silIqQQPTGSOaMmz6yMsZ/zGonxw2Qs7OS4+Rrd+2vkh4rWey4
dbbyPm5eL0JxxRSGU5j5Urn8bB3NU5o+WZXkybA9gr/fF0aQZxA+KlSqhciweZ32qy2P8z9ArRC2
/7Uh+EQx06VzR9joooWBzXn5Cs/XvLQav153PtlghNBqHOKBEgv7CXigAzLGnqFAnk7GqSlbEr7f
VoveJIyy2oAVnO8pVHXtY1Q6/3Kogh8MzxH856JPohhnvR7RmgXHCuJPUNVtPzEZqcbmbK1sCLNl
o31TUZDnBGjne8L2PTkO459/WBAQpwCbxv8RBQtyt4wzUmGqtPy+jL5V0AZWp0hy022OY2VEOEXr
XstJr0cYB4RpW9ejbAcxPsm1s7noKyPCIUqHJi10E0Y05YWTd9yeHdA5lgQy3zypBSbdc6dCo+9I
2QTh9a5C0vrHpMqCjssBgGcQvI+g18ddhqz1uYFF1YAwUJDDZQ9LbXkltByvr/WWAZSYUQUC+hQU
KsK2iMjMWiUz8Qig6s5hmZ8skkfu5dGO0jIaEkH0AioYIjINNYwtoL5HIlKv5/gxnsgr+vIBA8ur
kwsNnOvD4YfS+TMNKU9QoIHKDdkakKmcz1ccTZmVDYURNn2wZN/aBQeJr8bfwdpy3dDWvGEnwwaA
nEjWcfdeHSddC0aLtO2NMPoEsEVUSg747c8DHwrpbP1S+oX1GgiaKd5mavYAEa20+/wPP59XAJGg
weqLtZC2HCNTSdEK181+Ph56TZLevtzdmBdUF1Hj4f3aIqFeYufMoW5iho2NgtgRMppoEb55CKD+
Rk8iisrgNxQJbSES7NYNGqRCUjDypU7d6bvCEpmgxsezS/AoRMegzOTNNAhMhA3ilsRx+n4mocJc
oFBbD6xTPxizEZe8NabhOaw4tOl9x55nEI4t9a98kGygDV8gwGjyehE6ehxxoCCfqWPTUNRwHxnq
oQIh+PWJ3Nig6++LNbkFAgCDqgHvPJN5H3fdjpWJp7XKLopuzjggewnwPrC9QKMju3C+acx6aZWq
xN1ldPPuaWjY7vpINmZKg1YRrl8d/IQIZM+/T4ySVumECp/ifBvDQYYd3Pw8Nj1cGnX+C7wsaDYK
YgBJEzqAGU9vxu0RF6rHf79/UXSK89K2WkcHavDPXIEFHqg5JlnsrTHgQoE4H+fLBd/U+RS1Zpmi
42jSwwx7Mv3eGbIX7OXOR6kRlXAAz3GuYPufG1B7pvd9TccQasEFMDGpl8rk5S/HABPIx3NZLMgM
iq+VOInysTZAnZHT1yihftdLAqDLHQEDmCGQZIGIXxVPR3uAJCuzlTHU82qPS8pvqqBT9rkj2Q8y
O/zvq0ukBoSeZAx2YoTxrRLoIGKKzGMh7XDbXBT0YwCfgFzfBclBT7QCfH/aiH6WMmh79ec42J5u
ybikZWb4wq3GoyFbOZuUjGHZG3u9ze7yuvrP0fMf17f51rShDRnFc/RPqEiUnJshJd7+Sz0MIaWh
rafAXRUQU5qDrr0dWY6nIIIjLoyGXIlY/UHvYW/1tt6HpnUozZfRPVpx7znZlyn+MdP368Pamj0A
WfBaROaca4CeD6sz+wzJQaUPm+WY2CEkb/ROcpVsmkC+nCcW0HorAg/QxqflQ5MNYUINr1ZPvEjv
1Lt/GIeN9l7b5cT5IslcN6RVBg63PkRiyWCBQTzTCW43AQ5rSBnDC9B/KlzKaqKMiWLAn/P6S49S
Wak+G7Li1ZaXOUAV4QEEDuWL/ChtB5Lrtj3hNM7u7dp4citzX49tUJuOJNq7jFoRQUIUEkUM5Asu
cqVpZtdIzeQsdJbBs4u7Kd2B5zfQpy+0lSWzt1xgbUt8srRuPwHyyUJjenWct7YCfUv65frybE8d
dzIkfi/Ztdok01jUYOpi9p2ke0bv68V3ZAlzmRX+99VpY5K4JLSHFUNhBxJDjAmdPrb2pHYSIM3W
fYPEPzAUvHPhgpVjigc3afWOhcj6ewvyUvksuZU3F2VlQVgUk9VuRt2Wha3+k1X3EQVkX4Yr2MBe
GUDo6BDqQlQOQkNhvsqob518LlkY0a+V8lZo90tm7QyX97hTL65KX9HuW+2xHWSypNumOaYBb3FE
7GKpyYmdhI62NgHwVL+Ptn5PS/I5q5vnxdF3+mL5c6M/oO9e9SzA2xer/XbdIf8/PwB8hypq0c5F
WrhGc/k4afAVpz2V2h8yjkFb7BvlTh2+OnQ31MeePBr6zfkgzDha/P6vVSEeLed+7goLVmez9hqE
RE0wp//FpuT42NoIazNCTNfQfDDpbE1h47xb5be62tcAFd1M/g3Kn7UV8XKfKzNRuRXQoHpJnXrJ
9+uLtHUKQpMaXExgNAHMnv99tZ/bYgEp7TzBSVpa+yrrgnjJD4rr7FI1/gbyta/X7fFNdf6yw4Dw
rOM3yAff+Lk9HSfUnEQLGNjAJKc1dxDJ9QZ2RyYtgNCbl1eSe3HrGEGPGk5ETl4KJpJze26hUxAU
xSys32n0asiYy/iddzGc1ecFL8jTSHPGCp9Xa9DkJ4Edg9pT81BMAmEcBMXHQFVuLr/yFio8tTgb
1OV7S2+TFInbuAqN6tWdNM+guzTW/Tp9u75SlzPHEyHQlUCGCqy1uuB64Dgsh9EgZVh5EIH2XSkt
/KXr4eOogqGIi5jigkwH3K4lo8tchsneJTvrjzujErbLD9eHcXnKcysfTb8qclziQx7tlsmSjrAC
oUHP0xsI1UgWZGOi1hbEp3yVjdBh5haIs+dkgqZ/fQSb3wdRAhIhKFBC/PPchZNO74Ya7dGIH0+F
r8eSrNHmMuCGhXY7aMaASz///FKYy5ToEz5vz16REi8bvylKQNygwuvo+lC2FkOHkDiHqANgISbw
2JSDVinJSvSHfLbxjih3QOBcN3F5wEBFFgUUwKlRkEYr9vlw2tG0s2ScqlBNs4AM993ybqJzAP1K
u7TcK2q1v25va/pW9sT8AbUGVrO8q8JGGz3oVHqVmX42Cpd4al0c47KQhRRbcwg6DqTh+CkAeovz
AfYWdaHQqpYhVVOIx1EESNSfc1cyri2v47kvjh0F0YwoO2HQ0imG1Mb2B3PGHXgZJOu0OQy8JBB/
owYK5uLzYSjjXDjFpJShozmAwdi/SQmGURZNso6hjWQi8oiAnxNwSOP/iHAlnWk4AhJa4YrLvb6+
U5q7cpk91QIXt3K0rDvIay8DwY+oPI095+Xudg9Z2xfjTCMdhnKBfSurf7QGeSygEuoB9LCP2/LF
KF0J0H1rZlFTBs4d9XhCxFY2jUbU6eYYDK65X9otgqz52MgYKbfcY22Eb4tV3LAM2dClDEZKNVAa
Lzpdn7ONz8MnoL2G7AlOPPHM62Z9QAm6aEPTS1Gjkp1Dm5/HxzWezoKODp/C1a9PXIhaR+VcA8UY
e934tfr2Dz+f915BcxHgog/23dX3WyUCJWuL70f1W3FQ6ev1z2+sMBKiuP51NF0Z6CY6//lRROx4
KGgdukOyt9R2l0FzWHawbc0RLgQg2ZG1QOwknDP5VHcN0mR1SOMf/Zh6Pbv93uQ3zv8zwH/AapLU
sTNHRE91qFlfG+OPSz5fn6XLCJ3Xo/5+X5gl2o0JdHOmOpyLyBvNA4sC14RQ4ft1MxsXAICCwCeh
2Q6ZVxE9VE3FWIEuqwoLtUVrWms0nlYmIQqLX6PReVdimQbU5uo7QEVCphJHmnjDoROkynuHVKEJ
tWMkq1HkaWL7QXFbmTb7lgug1oqUFYjF0WElnFxzBf3ikmlNyMnkv5ST5ArY+jz4RoBT5EzUF71B
bpTlhWNhl8Q1qe/ZXLATZPFu70lFCXRlhbvJys3KZIayWAo3q1TlPpuMT/UgQ4ZsDASIehRBEMUC
4S2SoBpWRJIx1vpQ/c66e1benApB1WD1eWEZlgYHTJLi84MVJC+LerjuwJu/HjUQkGZwBKRY7rYM
HQmdBp+PvxvDN12RdYpv+CvucIRiaBYExk48DGntKE0y50OoApasolqfV4EtQ25tDYITmnMIGm+r
FuhI7FRVxmYqhhAE4X62i1IZb8vGaYLKLbL4yCzwrLSwCFWVFslgRn04Ww+svk/Zwwx8ukwFamuu
gLhBHpdASB51g3NndfuuiamCuZrBvRiXvzvttwZA9+0LvjLiCCf7CChLZY2Yq858b/yhlFx+G2NA
5wHnFIXAJVacL9VqwzF0HbWDSrpQiQ5U89tF8mCRfZ//ffV9UqtOUZn4PvQmFffLpPtLLQk/Ns50
POqhYwVsHEi9xWXQEsTvzMn6sMMKt2QODO29K0+sPMXD15sXw4WghgPcKTp2L/KcateSgZV1G74T
N8xnyVxdbgvADCw861xoyKF0Izzuhs41ey1VjRBg5u4Y9ZJQc+PzCM9wBaE1UOdIE2EpFs2sk5Lp
OMFjrwXnxM1C6TyTzbngIMyFV5ZYOxlUxWaoMgFaEv++H5Nft879/7TjALyC+jLKy+c/Px+bnhA6
muH8Ke+eoloSgGzMDkcooeMUT128oQRHNfTcnhqAi0M31/Z6ubyBR0lSW7o8laCbiNcuNFM4Z7uY
vqOl2aVGSYAXbL3E9Fs3iNqjOUgitcsdx1uHUfMFMhEAE7GtcU6TXi2GiYROH+9ya0dtdV9atxO7
wAouUE5dheNJRPw3RsOcSGk0wFcmr7LvlHlXz6FqSDKeW1MG6gUc4pCYQWQrnH5VbNkzBF+1sCLl
UTXxElzi/Ak5VnR2O7e3qCOzCqEcgOBxoAOIce5hjhMnuRJ1Smh7Zfs1id6uO/DGwqDVw4U0Ia+a
YzDnn0e/qdOQpnbCdOxfhyyCER18psrrdTMbjnxmRhPM5KYxF3bjhIVWeWTxRiZZkw0DFuojyAGi
VHHZFjFYPbQDCTai0f7UvmiZ5PfzWT7P0nJlBkBgeBYNbxk+jasbI9KpZpWVZoZF/jPu9/W7Wj0y
ba8u+5T9uXmqsN6cDwOd6+BoFUyhj7BLswYkwM1Oje/pdLz986CPwJmL5khk7IUwZzH1ZBlVxQpL
zaOon8iypVsLsf6+4FBOqtJZJakdks9tlHlOLGtK3th9CGuQvAJ6DHgYXZgfsOy4pV3FJCxBTzWB
ziNLqNfUha/I6EQ3hgLYFmJasOQjTy4SYdFMKbq5btQQ6gjjSzRLykyyzwszNWoNTZUM9J6ZZ0cQ
r/BvXuizXy9suVpPW7Vg+HxqBjTx09v5MNElhFgWLXocdmPyCGi1JRo6mAuN6RIWw2mwXozsO6O3
H064unkPHTYdzlthqWelBmF41QJsTB2vQyuVPd8bTLIMQqQGNT2e03ehAIjeAlSWhCvc7iEbY4BU
9SUazb2bZw9AeXiZZrw6c3coySgxx3/z6iT5MIf9jWgKRAjgjhUuj97uiDkRM36xk2RfKCVkh+KH
3GaSCH3TDOeIQeiGf0UweNyrVoJGpPjFYGRAi2ryuLjp8zRY+5u87GM4DkA9Ot+LYIsRnZgmhW5X
UfRcOdVPA8JJXk+i22LEDxs4rWAFJGWADgkr1PZaoYIbRnnWZsXT0LDZ5hJEl8h5J5oQuSgJsMft
bA7K82gBrx1DcBi6l9kx7t1XrRlCq7WDoZvvLEb8WDEl1oUT7X+Mo8YE0Vs8EPGAPt9JGV0cM7Xr
6JnZ+Z7mP+o+2+XzD7pI5nHTDocRIRTmrXCCnRQYv0Etlui5KWcv616hyegN9sko32/3CZRmOUU+
74UTXRzZ47ibzRku7iUsAkWFjGB+ayCIivGGhp4CIMTC0QPx9UhN2i5+oVHvVeri2U7s13blZebh
+lBEBMLH2oBkHn3RqDjx2PV8bdwq+j+kfdly47iy7RcxgiQ4vnKQ5PIgSyrb1X5h1ODiCBLgBJJf
fxe8z93HohjiVd+H6uiIimIKQAJIZK5caxgBjYyfIeO1c7NhOyTRPQMjAvIUnpKpQUMFaNiMn3lL
H6NCXYnOl7bxV/OzQxw9Nl06IEv+bI3OP5Opv5pJuxX9Wj/27Cr6jwciZ4A7VceBoc/MsLFgjQVB
h31UhCR/zFlwfRoXvo9WZcn+jQNJapGfzyLWMEUh2I32HT1CHYcer39+aZXwfVSzZAyLdNPcs5XJ
dcooVfY4zHXs4Z74pULibxOYbB87kqOI3lDHS5K22YFESwtKMTg7wC7XiFIXB4pUlY0eBslEPnMX
MUHOqNRznCNNYD+aa5IHn8x+s9sDaXuZ2gFSd+HpYdSCDIRE+7FNWKin1uRXposuapSHvKzQih+j
KMtAL7mzBWwQcnN9lG1ZqpreWEXJn1bNk82Qx8y3Gw41OK0rthCL+8epYyfItQh8hXmOIm6l4JnG
ur8p8t1pb36gWGM8To3eBX2WQmjBHNdSuQuejpGZqBVIXUHDmbmgwbUyzVQn2it2AYY2EsaFfVDL
6rbwV3o6zCD55krC8wtUPgDQ+mS38BTiRF5VZD5fMTCn/ZxbmBfzRcwKUSiJso8iEZQ52iENvfIr
Yj/TyfSdtrzvGsWr9TLIJ21r2N1zbzr3o3B3sVXeWWbnK0m9dQbxiKdAmNN0p9E1GfHFycabUvZ5
S0zA7EbVTM6zWHPgpuzRcgL0k3t8LbxdiKskWTpwOrLSdIEnLWpTjEzVlP3YHSP1pSyKQFcBxHPN
DRROrx8AzmVQhQyVhHuiVoZE0uxCsHJDACFfxM8pw6ry34qDPHe+7dLtqOi+1d5dN7e0y2EPzxCg
Z8BdODtusq7kDaAvyn4YnzKQof25/vlFF0KqRDJyESRN5pdO46RV0+tC2YvB1O6VyFL9xCSNnzEU
uLMJiV3auuiYr+rsIbKddmtMdhHEbfQDCfQ4mDoShRQqOCeQskW/h8LWfEaNHo3ISrshvLfvjZrH
p+u/esmnUCr+fJN9Uvudn/EcsaUuCkxK67zEFljfdfTWRWusrgtXvyxI/18r9uz5igbgPGepqexV
DY7lZ++duM+ylXLJohFkngkg3ZBknK9v65jcGsoSh0RjuoEyQiG0TUWEzBgEZhxer9GwLW0V1LBw
qCODK4P286mbilgAQVUpe8XKPDYlnnD/FvlTC6hRp65slWVbqFwTB9kkvEDObRGCzHRTYWxKAgKJ
LvY02gUVsJwMoHLQPnrXvWJpZyK1+19z8u+/vBILo9KZWWBoU2Z6sbZ1x9az3Vd0rqW17tWl/y/M
IU0G3mVJxjBHrBKhuVnD5FOhhFIhTlAPkMCtYUL4e40idWEicZcgDYi8ryYZ9M5HZnZ9UnMN0XSX
CKj3pe99RLZCScO6SUHMMq28GxfOnK/m5o5fi5RWiTPg5p88SNt29Mf1mVv7/swHC7uh9mjh+1OF
OMmjay2xc5FEeS/KlCnuA7DXoq90HgO2kvOz7DCAxvij20FcedPW7BGchDimk9xLBa4+YYUqdU96
xt9V2nsmmhEQ9b0OQjxwxkAVmq7s9QUHxc8CB7bMHNqqLefli4Na46CraYWIaoo2vdJ6Bf+mgEgv
T5LdEFOQq611Wi36zReDs3nQxqzP0cUU7R2lfzRz91tZYtwuIqtxDCZFW9kRc/DSf+YdGA9gx8FN
efF6BktZVOaTwLz3JsTZyu6RTOVGbd6t4lR53CejgEprv2OTsQVBASDlbK0GszjHUDdFX4GO4HV+
5oxKmziGIh+e4MEwlKdugIL9xmr3rvtWlCv3kNx3sxAZbgbpS7zZIDM/f03XDDSi6MzAvlTLwCjM
0NEe4uGPbIePcA5Qx4+slYe1sbimOLmRnUAm5KKIovWOOnZVHe0T61gNuccsLUih3zahi8ZuD/bw
wxm3CuSP8W/DvnO9vik9NqZ+o1W+UjZ+TmOvSvAqnx5zWw3cWHi1ZjxljrWthl0LAQA6Eb8xoesX
7RSh+5lxb/P7VB1xVySe0u6rgnpqtHXMpwxZklg8pelPM9qZ+Z2l/1Tct9G8m/hdMojg+rnxWYCY
zzfcC0eurgGtNEdCNYnAY6NPoz26Rpo+pOMeKjOenUzI8/+2xtLrtJ1u9c+K+VSC4qvKE7yZx1CH
pjdDxcRCOb+F8ND1X6UvrYj8SWj0hpYVHp7n2zoyitHSqOburfhx0Ntg6N5cRPy5BhZ9TsJxUrxR
27DpvmLvRMedNHaewf9R1Mk3zSk0sl9xw30jZf40HPrWCYzS8ptxM7Z/o+zBrYwg4muv8M/U9cVU
InkOnWaCks88LG8Bbe+yzHT3OX5NmTGoSoFiNv5biikA760iXkujxYPvrWWPFbXDnIQ9Mm56siXq
hhoZ0pfEa+i7aZVge7nXlGJb1E+T/Z31297YA2LauK/C2E3De98Wd1b5h/IhmFJnx5KVEHlOZCqP
HZl8dEF7hdSJPm/AdpypbJMmMvZmq3l98qQ032h+PwKPB5fP2GvLP4z0row3OV/LfS5cZQaOdHAX
yo4plGzO1x5N/qLuY9D+WdFzxx7Z4bpvLQS6gP0hNAfGAsm0ucMbTd4nHePmHuK3j+4AkXgLOZnp
Rj3SzwlEuI4ByOTTBTe63SBrzXht7iGeHbTRQ6vxldhscZ6+WJhdfUPcTX3TdCDyAJUhGpcy8nZ9
ppYMOBoWX44D5ffZVYcu5XIYWtPcQ5LA8+ym+BcDAIwND1iAj4DcIecLTUrwJDTIRO4BkW539Pe/
+PVfvj6bnrpuXNK1+Drj30v9yWnilat54VqUtX2pjafJ5Z5Nj9uNpI9Lbu1ZbzwaQ7fPBucFdDff
Mz0KRjveDWZDV2wuOS9SH6gsWmCZvqhd20IXWp/BefuswaXY2PWp6oc4LHuDrKzOhSnZDYQuT9z4
uPlRHThfncxCEiTlXXFQybe6fLX6zXQjrAA9Jecm9HMTulUpfc94cUjKsb/rdMhR1F1S7CvdWQPN
X1woMIX0pcwvoMB8gTaf0GiXxQlMqSIOuGiByc1sz7WqBHzZ5E8HLtDr7nfxCJUG0W5kIEWDGs48
XtYEN0nkshwt/2+J9U1LftbYQOlavmppXBKVBgIEw4Immvz7L/FvTGOddp2bH6zRrTdtQjfMae4d
Jn7j2bYzW/vv9WEteQXRQS0IyBIauOanJ5+IiCPXykFhYkFBN8m/N7GxZ/oarmXRDgF4RhKOA1g5
875Cp3htT1N+AMs4eKMQcP7m7dv1sVxsYCwRaF7+a2PmflkMhuEsUnP07Wh/DCN+m4j1LXd7NMK0
v/W4egKmwFzZVcs2UZYGMhkFsXmMMKFSNVaDkeMeBS98crIEC1ryjtKV0d87zZrUyPI0/tfcXMxO
KcYe7Nwkh145pPLwNlR77sf/ximArEDAjrMJ0zlzQjDOxnlX1MWh0HO/HOyDObqHSaylPZe2FChn
QHCD6wiw5FlgIJwx0kjG2CFv7ORoxJP5lvFk23ff0YW3Rs63aMzWkKpCRAd6gNnlNJplXCA9UB3G
ug4qA8XEKr1zBfVGZa0TZsmUZPGXXdt4XM/LH4WBYn9HG3boGpxG4nWsIHs8/cZT4XZ/l6JDEk+n
gWZjtkzUrLqcEAWdSkWsbZRcjX1lMjdOpv2x9OyEqPVBbY02uG71IorALgPDKu5JwChB6iBd9MsJ
lShZo9oZrLb6g6Y8uCsJgLXPy8n98nmWp12Z8pgduCeywF779Usb6Ouvn82ZlVWNolf49c57xfFu
6wffWikSro1AHhlfRpCZddFZcgRTGirNqiDF2ufnuyYzalqDgxo6gzvlCbos15dX/vOzRw+WFx1i
gPDj1Q4Y4myCVAHkOwBd7NAq07ai3waxYfRHVh3LYWfqWz6uGVzYLbjw8DqRuDcwQ8nxfpmurh5I
2WV1icYj3tyXbaw82HmNPohKV4J4hKTS9QEu2pOCDhLJ6V6cOkM9VREHQvdQupvshPLnR7kqUr3g
ZbiHEJugiwSU7fNJNEcttUCuUR6oBWEosFtlii+wp3w38iF79FwnSphVAhgp96WlSlib6b4A60vi
j00u+LNuomrIUi3zcEx336tpGu47J8ljqInF7IQlBGhvdApyBzuDZzGwd7Ceqg+MmGnAuKWGrExr
z8I/uYtKQ3gWCEXu4ySL/KEW+XPDrdhrYxLZd13UZ29lnWCZK9+KjaBAwtSaprBE6qT3oBNS4P0d
u7tEVacHvOSUu4ERtN5UeraH8FWpbYggSFwDZ+AB4xZlaAOn78LptL3KtXeniv5hqTI2m4y27VOc
5mooFFuPARNoevRU20bpoan7r0ZABkYUVUcLTGxpIV783y3W5MeCGdlB1dDkFWRWirzRlNR3mUZG
L9Fi7RvAadFPN9fRrtnFmesrear7hVGa3yjwuoHVaLWnMYU+0WEkgahy8VRTamNeRL3iWwt7E9TG
qIbIHCaqbfOtb/cD2E6aAhdm9/BBG20l67zgu1AhQbc9CvcAss+Fws3WKSloBukhNiovnd61/DEV
33pM4PU9suC/skMcdXPkCO2LRp5MTF0dtWkJ/PoA/aIHVjsA3KzgbBYmC5c/niK4I/HaIrNwLdEI
dNxZTQ80uYtOwJJdH8PS59HvCgyqVBW+qBpVozk1GleKgx2/CCBpCSPhv7CAx4AOYd6FxAY0GdRU
ScrykHLf7F6ttTLq4gj+9/vz0jWjKRrdenzfcEM3RO7x/+vnz1sJYjePTHXE5+17ggf7mnaOvChm
FwlgmugQAhgRmZ/5GdiMRQwKG1YcJqvzG9bdEbJHbI6j7k5dpeZamqqvxmYbzxGFSXO3KsC+d+/g
ONFP1+dqaeNJ6BTyA+gtQJLj/JIycjpYDqAEB+Dlq7zxuqzyqBastWgu7DsTlUcwZeGpCdT87JXU
Jy1B2YdiS0xxQLRyb9TmLhr09+ujWTYDcA6IN8H+NV8aBIhcMY2UHhLSHVBk8ITQd8xc06dcCCWQ
TpEvdDjBJbYydqeGEjWuD6MiPN3tQktkoaE9ghzVQsN01AsvupG7QaYg5BIhxke+FsLBs+goM0r4
nFbVh+RZoSXI8m/kH/k0gPw6kIFYJJDazTyB2iCTsquKHwhDos4z1+olC9vGlNTdUlAUm2YuJplW
LsnzVmcHUw/o8Ti81kOwRle74M1oY0alFFBqnF7z1jdugJQrKyK0GxfjqWfhmGbAoiqON93Yq/mf
2ZLi5fBq/Hf+FLJLzeDZgNEMlPkd/qwkfxf2PUjvAb5COhPEUvNS/dhgiUo1g4uhN34MhnFtqhYN
oMkA7dKIiJGoO9/4qoIT3hyS+oBCEA8K/Lm+FZe+j/scD0UcX7jXZzu+0CrXFrTGBNn6rmuTDdHu
rltYWuyvFmbXLDpBtdqJezxHoFsc23qAoClU+l/VGifa0lCghQTObtmgdoEzTdJprMfB4If4J092
7ppI5eLnEbejFiNx1POeXBBJxiBOsjhYol9H7uv2jV2Un76KDoz/GpgtdSZy1iUEBgy61dRt9HR9
HRZ+P+qtyBPZOKNQCZklIIyOU8PiCjs0af2XNIjq9fL2kAeRPyh+ZBkE58fMmaATMwGmJNiBdMDf
Aum2EhYuuNLZ92eu1Ghql7TgEQCZX3OXK+IFyZuNFaU7pPc2N8/WmanZbEHDBcmhBKZGtBgLT3u5
/vmFG/Ds83Kxvjw6q27SQYaDTQE6DZx7EcpSa8I9C+uNjDG4FdH/hgz/fL2VtKZJG7ugdbIqlNkB
6VHckfnXx7G4IrITDcyaDt4ds+uO2p1SWVGFFTF4ODUNqGiNTdfSMGJ0pWdwcTwS8Q/PQhlxnm3S
BjsBmtcBfUT+MO26fOVps7giXz4/232WyhO9syx8vsnvbDVstFCA+/T6dK2NYTZdmkX7AUlwdijp
xik2NzZzyRMEubH/TtGcpB2vAcGLzGYHq/TRDaWsATeWVhu5EtkaClbQC1yDHrUsTyq4FC/79GlA
L7mSRulzm8fqnUHEWl+2nPJZBI/4A41W8GPA7uYeXDVjPxC8NCFGX2qPU2snvp73rkfHzvY1XFZB
lKfOe0FSfQ2ntuQNBG9DYNRlODwvF9Qo/LtulLKD0vxQhjawq2MbxSvH2ZI3fDUyO86GOnEAu5Ws
K23IQRV0o67Bpzt8/f7sDEuUqRZoJYE7EKiz98d8Fby0OE1oTISoFtL0F01fKaU95OgcUJUgHfQP
a7z81/UNs2CAIDGHWhS6LRHtzjZMQ/MyowMvD6NB/aLd1cUuBlDxdiO4GF0I1wCIBpzg+WFcULD3
gO5WMrp9UPYeCXRuv103seDKAJ38r4nZOJxcK/CXMMHSnxZJ7wp360SuP7gh1eNNl9xcS5YtB+iw
BtMRMSBOOHOthE5OqStIoPQKKKomwzegEKlQ8GX2e5b8VrLbDzYcCwiNEIBJGPRsfKMxKsRCaQgc
mR6aRwJ7/BfvHqArZGM6Cq7Q8ZzFFkrkCIskHCQ10SZWPoR9e+xy9v3ZjGXMyNtyqHBd5gSsXR/5
FFx3gYXdDjcGpzq6rWT7mnT1L1d+12Z6BfoBSXbt15iltfBxaavIjDLadpA3R5R3/n2kNTVAx6bs
kLt+1N8pSsjJ7voQ1kzM1qCOo1J1YzDECcFDpxMHreP7lNsriaElM3iSQP8NNWEkAeUT9ctMpcxK
VRu1JZnscHFLtltq/Ist/9XEbMsnnasPbiJQDu4ntnWqpgHYMYvCvCHqyrqvjWa2NXhUZObAx/yA
dXu2RfJkDXdTf7y+Mgs3M+Bt6Kr4rPld8Gbw3nGnukd6qynDjOwmy1NrP1o5jJc8+KuR2bqwAWmJ
2NVzMNa4fyalGb1IEytrv2TDBkTPAM0IOnDncE19mDRIS2TFQTfRLO7TfuX7s9UAtAZ5GVAGIfcA
lDbYrs59KzHUfLKKTEP1MPby4TA0BDD379dXY9EIRoFKFvY5OE/PjTDidEpWR+qB0f1kfiCHivzs
SpVv2YYLKREJ1YBaxrmNLsNWB5cvlLD0b3Heeua0FwAuXh/IzK3kbCHniHQjwntJNj0byEB5lEV5
pqLz6m+lP0RIlCuQUni5bmW25hdW5K/4st/V0TbqiifqgZgflfqcR5vr359dvv/5PvAloMPBaC7a
AZMig+pTUapQRzoa2avS3Ln0jgA435rcK9eEBZdGYyAhBA0TsEYhLDofjYhz1wZ6QT2ggTy0BaC2
3VqP+rzB8XNEGMdntxFAH3NIY9SDvZnTWj3o6virFnrYUWCZp4jtCpOBt4XvnMEIrcoKdchO1iCr
WHGMBe9DLwyEO6AHhWaH+SC5GDNVMdzpUCsv5vhIkruivy2k+BwjyEJR2EAqVa7d+Ty2acSUMtan
g5XZD6RvnyK3f7vuGEvujbydpIsDUcyFfpIWaVZcF9IE/6VT4jG39AQimH+hQgB4HUJLdKTJ19P8
1GmxCibjAtwOajV5rLQNTx2HwEpJ6jM2vF4f1tLiILsAqiwUtsD9NfNAJ0XW00ENFpmq1Dd78KOl
pyhNgutW5Px/eZ19rs9XK/r5+jhVqpi1bqoHqpiPtOq8Fo0LZv9TSdutpa4cEZdD+mTWQb8C8ntg
YZyddkC8x3U6JNMh6xiIsDVfM2ioKz+uD2nRikyqI3QGUPhiWyUWOGoLezxokRJ7bjI9T6JEX3cV
ryQb5gQDmDyM538tzUtrlZqODDKcsKTpHqWnyH5z6V8z/d4gTlc7CHUm/w8sZJf+Dv02AANwZOC/
F/7e5YpqFEIf8aD2ujzkHWqrHrpQb59FGEBzCWrFqBTLX/HlOI90a4Co5YBdBQRAMY7g8Xp2s9/X
jVyeshjKFyOz08HseIPS7TgdlE5FX7d4QEPkioMvecPn5Qq+NqhQzb0BAuTdZDXmeLDdLZ32yrjv
1qKRhVHIfKxsf4ISElpvz6dqyiGf2GRNddw7teFpiHluniU8/vAkw7aR5EGzWQJJBmr4blIdzaj0
HC33bixPSD8GswOSQajlyaTyLJzSazOjILkqj10RjOUmWdn2S/Pz5fNzEsY84jhNbXw+0V/iaWMl
32+fH/SYA48n8X8X9c50qIFxcTR6nFpUCEHZXN2GMficHygPof4hD2PEH+cLrMe0qMeY0mPuNdGP
qloppF7OD/jbUY4AywEkGS+e3ZNaMtsZVH6Epr0P4We1XBMqvYydYMFGcvd/Ht4zDyrBF9NqlcaP
aERPVK9y7zPNU+lDmUHfZiWkXRwNZD0kcyv8an5vkT4VrFLbGoJGD2y851N983ZAvxvAEqC6NcCY
MK8G6gmUPJLJ5MdkzANAo7xkTZrp8lKUFgCbNmRd8yJL0bVKOYFThR+Dxn1y3aDrfMvTbuxogVfB
CnY08mEo5Vykwqlqp00sXHY0qBpEk+vj0rh1Y5xbmL2PB6cAiesAC0VX+iJVA7GmJnN5F8ECCDo+
+4GQYZXO8OWWcKlt5pWrsiPPv9EKihO7pvvW3lgEkTOFxvzPCghSYRCxPLcSj43FJmzzY9OyDdp/
S2SPbp4pGEHRHzw6UkdjtkHsJEsGN3b4kaQvZfXc3BwFo6sIDWAuymrgxZyf4EpUTVqRpvQ4Rs9D
5pe3H1D4PiiGJTED6jiXT9W2td0iKo5twoPIJF6r7K5P0MJCo4sdBVPIvMmVIOdLoJnpZI2tVRw7
Y8OUR6v+5uZBwVeCjgUrkpoePSzgl8ARIi/zL+4UWVpROKIvj4qHLO5H7v5eOzwWLQC8DfYxaIHj
8XVuwepYxVU2YCXIN+b8TNLvEO/22m5luhYOXElvJgVAHOCb50T1OUgmBxPQt6Ni5g+ZMANFGAFv
3c2gQl3Z482P68uzcOie2ZtNXJHwqK8z2OuTMbSMNlRvrKXIPUigKgEPgMYuHo2znd6r2TTkg10e
I75xIjS9Oh43trePgqBnG28rBCHoMTpfHIK+IsMBD/dRfxfCvz1BAeQImlklfB/Y5M/mxi/OFVca
UHaRVh278V3XP8Ctc/3XX0aa+D7aPHEYgqMAGZ3zX4/agN0Vjl4e7RNpPbe+T4vDv7CA2uBn8Q7X
uXTuLyMogKgcGoMjkIJkoJOmvmui3z5by0Ev7REJz/8fM3NIJc+Beq5NmKloaJTPSnZCx/NaC/uS
xwLWh4UGEA6slbO1Bu6AObTNyyN3P+ipWxNwXPw8uHXxAsSJglv2fKrqorcn7qhwVxfxjihCQJVW
1nvh+YcFh0w3NoZMCszzaqrOFafJtPLoqIqndTvTiYKYfWRZFlIFsGI0QgumemxYq9cveRqKt+iH
RWs2OD9mu90pkrJuJpMe2fRB3BeNv+rj3+uuthAC4TaRNRog+DWQ+57Pn5GkXUwFYmqLur5WkXc7
zreTWf5xOJDVcbty8C+NSO5L8H2huxBh/Mxci+dT00T02IOBjTBUvbkWEvffWIGKpExGgX9yHppW
WdIXI4cV3j849rYfAn1NVnlp7wB0B31oYOPgF7OszRAXSmZz3GAdvQctfJhy6jXiqRFrzPYLC4Qs
FDIA6MZGSGHMZkzoRomGxjE5tnT40ZdagEDTU2PFs9o+HIT9drM/QKEN8DIEMMgJzLkUXd4SNBWU
xdGlBxX+lr0wnXgj/qjR9+umFrYuBIxAvICzQTY+yb//csrlAwg0p95EqGG/WV6v335VQmcOPGGf
JC8AmZ1/PhqnqG6xLMfie9r54Mq5/usXPPmTcRQHqOT+mW+c0kiUSOUVkAZ6UESBaQejFl43sZA4
RqpT4hokSw3wfrP9H1cTFr9GXJ9Zv2Lbp0O2dVrq5/2mVbexC/bRLKzKp0hfe7IsePeZYfn3X5am
tuxmsknEjoMiHltLBPZAHioa3ZFo7X6Ycw3IgAO2wPghkTCIzWcnkFolBQchCDsSrfXj7MnRH43+
MWP/0M4NLeen5X4nKQsiq/W7tV28EL4hl/wJGfns1p35CLovYq22HHZkxp+2vnfJA2TiQnvcRnwX
i2nlWPrMe54nYTFUKY4AYgBUmuaJ5Zq7A4sHgXfa9Iwqis+cAZll5sc54BLmhxXvgMtqoMOmJ8xj
/NklYeX+s+JUCwcKEsG4U2Q1AJ1Us/AlZdzODV3Ux35S9lqEjYESWxAl6UaPyXdC9U3XkB+g7oUy
LrjKiBr26EuL8aKho2SIRa+RltLUq0n18/pPu/hleOPLZksAePB/F3S0MXX6ZMKmOolhD9Ci5Pio
69BItmp8c6oNBnDtuSglSX4GdXb2kIGJrq47diKU+lsW5ytLvTQUPNJkHQ6JaZxy5xvIGpVRT5wW
39e8SgfUuKyD5nfDfybVr+uTdnGKyqlCPzbKfYgUMKhzS0WetWQojfpkgewkpMnm5s+jM82UHebA
qFyIGAwp4QWrk+aUmkWgDNwHPHgl63axCfGkBYczVh4ngUzhno/ALPVRm2qrP5nkb16e0mGr1uDi
Okam5ZXGyv22MF0uYC9QpAUf8SXZoN4poiZWVZ9KQDnVb9rzzdMlMTXoYEFGDJysswMFCKioN4qk
PtXkbxyS8u/tn0d5DbISqOWBrGh2Lsv6hpNben2CUvXvdi1sWpqbr1+XTv3l1GcdtTo7JfWJ05++
RVaynxcXJnIuX78+i9SNrI17MIfWp/dsPCrvonu9fW6QY8OZZgDaf1H9VhpR9Hhw8lNR/tOClanT
jJW9cOmokocLbxkkn5FInx/flcnA8JVicRP3cRgQ/FsPwvhD7Ptx2inNza8zxHq490EkiZc4Ukmz
baEYuHudKqtPIkFSkrY+LTem/RKtCcperjrsoPMGXPAGUkvzQAZ0/27Vx1190tKwSkOxsrvXPi//
/otTDapaNGWBz3fNQ8peinR3fdkvT1r8fAtC4aaF6gg4MM6/zww3S+II31fB8zRU8Z5z6msa9VUH
sFrifL9u7tKLgZtGkIIUPoxeEAMUbtPa8TSIk+C2p4mP2H61xG3Yf9x+qHKjqgkNRzyTIEN0PiQx
xTmC42w4CTSkmlUd6G/XB7GwJkSWFjFl+D5y0+cG4qgpgM7uBBwZLBSPiXL791E6t/7z+AL+ezYA
TB0fHTU3T+2mcRmoxG6WkQAHCcIEuduBProQ3ZtoXoy6nZgnN383s1NKN+DQWpN1W1hq7D1sdGQW
AMufdwtB7WtECJUap+ZIyBC0DQ0TayVOWFiJMxuz7Ejf2i28DTbSVA9S8crJWm1g4dCSqnSooMiK
38VD1ai6Dqq+sMCSgJInXCybovxQxzvFCHN1DQayMGd4M0LTURIHyQTiuWepYHcHdIfoJ2dSd7kK
ejLQ28Xb6+4rb7mzMBpvbhuIHRS5pLrO/GSME0ZB0+2oJ037GMA5Igb0qfcpkjHdyvIsWMKVIp8n
8vl1AaEXKYA5yAiNp3bUXcXjou7v9cjW33ORugEivOjm+AEkhMDP4HmAdysw4efz50zRiAuuNU5J
E4KPr10jQvrM6c3mDuGojvAZJVS5d84N1MSOAJstyUlzWzOEHELh07Rw8PCom8cJjaQDAA5Mo4GT
sBgBnybuDGHYQCVr/H7SnPyOlTQ9ajVvwVNYp1u8su2naGzHB0JHVdmi6arba2qbP5HhfaweIE1k
7XLNbDeFGouwrJHOTFVmg+TOzJq9OtlxOJiq8qspcu2YZdaw4i14PcgY+HzQYOAFLR9oZdEoixP1
fNC87qZIRBY5pb39qidd+QjN63I3pGAqgHyLfoyqlu9BgUx9rC7Z1vpoVXcCHT+eO9GB+u6gjqD/
cC2+HUxaPPC2/dU49i81h/jL2JdIABnDYP2ctCR9SYpIoRC16UAVUzjQX/MMQX5bBoQhAdEjdzwv
7dRz3SELslphoehKZevW1nBMhm44KqNr/czplP+daBx7kVJam1Zjmqeq8V/Gk01nZ6mXpkAKca7k
Pgpptd/HEFCY3EG7S6PsV6aAKJ61Vu3lZYukrvFcTrjaiZbwjxySIg9DPSb3pdMit1/r6XtSQrLP
S8ZRxxHX4iotYmMz1ZAG93livte0NVF9tdMfWHUr96A+f9Ic8VqIpgome8rfqGtXQZdq/cYsXAJu
iHLwey2admmRqx64HfKQRQqipDZ/yTM3fmhGRQ1Jp/yaRsOpvb6d9MSzY4f+VcYBxMkWtrORM+uJ
jdoLGv/zl5oxZaexWvcds7MLPy4m8HQmoAonYedlGn/r8tb9IVAobkKHZupWY93PnPdvmlsOnlaN
+r3jYgG80gX1Td2y4Z+MVXbt2ZU5QcKY0peRVXiR64ob3Y0ElN1UzwACTgXoE5y6pEVQlsQ5GJ0u
UHhDY0Mctz1aKcaJ39ukGn+nav/B6rjZcNa8lxMSwqDi1c3Bq2NGba/onVfBitehcd70aRoTD6Kn
6qG1c+YB5Fr4uTLGgTqVDv5dHw+uZ7lDVfudopR/LEeC9eMo9vsmKo8pkpM7w62/Q53t3dSGQ1xm
iR6IZgjTRv1oNVF7UWUNe7eZRBs0TmdWj41SdVtRl38LbOlow1utTqB/bH630p53fsSgnR5oLRGR
F/dO4/jOMKYnQJB+lFZbIhRRrAG5QIHelPRd4/ZhzFq0kShZ+UNo7PeQcJyReWL4JWi+PWHGwo+M
1PZSljibhln1nat0FgnTlJVQKID8TKBCnfW+nZKUe4zwF8OKCfPUNOpDy8rSbZVNsdebLQs0yGf/
ZfnA7vKcvoBpIvbUKjfAOxK/gZOfvFqlXt2NY/OHW23Tg+UkLr+xYlT8rjXfu5hMdqDYpHF2NJ20
P70JNlvoNw3oM07bULcSuz7g1ErBMAp6FCo64U0srxASp2lQxEiRoCz6Clib2m4VDsbRb6A97ox9
pAKoMzX15HGzrYIhIjkuI9cK7CL9a2W8DOwm69qwcszCM9uuKjbO0E9wJfDB6kJ9yEailp4xGpzf
NSM1PLszNd/KBPfLmI9BU1TGg60V+U6FzKKPXGobqACo6wnPvdYYfqWU8K1V0NgXkWH6SUVMsWma
2jTAeer8IcB+0weR/x/Svmw5UlyL9ouIADGJVyAnOz1m2i7XC1GuQQiJWQPw9XdlnXvjlLMcleFz
+6Ffuo0SIW1t7b2G4Ua0Q33T2KYiWBrDE6nr/Vw5DzJuO2ezGAT2bAxck5qCH4tJvnq0iqCrxMNg
yUNuv3TKRvZqoLzah2aAm6tuhPFSp/OfR5zDPEPFEGpwvgtPTpEI+9S4NbM7FTpsa8OOHeYynp18
8HSHTD1sUuEwf4Mzj+16VTd8VTmxLjZYqXdicDeqgHqLJuJL7MIVHpnakMO4XaxoVUwAxAWBSvng
uXd9DQ26YSpEbo0x/WoO7fXMIExquLtlvbcdAv1TmsgzWyha0u8EKdcaTjDu92JYa7k2sDpbuYXF
VoBZy91UBaQACg6SN41y6e3ASc1z0YbDCx38+YjW+5uuPPe6VuYexghi2zT1/KUP2xJhho9lBrCv
N64WK6dMAl+3ZyHYgzJ0p29aDcXGN7R+gqjF09JUr/Cf7HaU9OGeyMjf0x7rA9vZyUxoihSoR5VW
jstz9AiKlE/NvF4ARNw7AufCtR8ZM6WyXt5klLTOxquTRh3toKLyW6ACkgsLyWCNaJ/KMohyNOOD
XEd9D5ifChc3k1GbpNYGSepT+V1AOBBklEpmVdWaYgfd4IYBqOwZWmRV6IwRrNhr38tVb61YT81S
pAoC3CknkUWeNz30C+8gXjtufT2/trOkOTiUPO3IUl+zZdiPtlSpMhIgV0++Jcgx0rIr71S8kBzq
Pv4qDEv65FpAKkNrgnQMOucVh8avOeDczVTb6pySeWjSxeCCkDba7bqNzwrubWKcgSJfoEAkNvPc
1FijJWTKg0X5ZaY0l2nZJCBDhO0TGeelSydRF7mviikHJmtbxU62SFhEe02Tcoaf6Po1lpS0/qZ1
fLLiJaEZ17S68fGXqYT5ShcWIFXgmyiDH4ZGhz4A6O/ek4E1GbytsUED08ddWkFiP+2lap5Bl5Dr
bnbJKuSiyGUwzHVeAJeSobk5p6FcTOqXU7UHCJlt5AQ/AarsrxlzmeG47TKKPvB9NPt6c6ps53Xi
25UfWKiec1LY1156fO161T1QYMWqcSr1iiBoX6EXNeeIz+1VS8vxkUK+CZEhDvqsiK24JXJevvBS
tv6Noz37FUKFJF2Gwc8AT26zEr5gr8NQf/fGKFxHiAipe9JNMhMpss7R0KkeMR9JrH8Evnp0rfdM
uqAHrMqhB9pV/prqMhoyPgFK4qMzh8JeVGw9fxjzoivbjIUuz4IiIfu5hI0CzFTGnXEHnfWSYAEl
GkZNAQR0IIm9IG4QbAtN2rjKalzVN1YEelMQYa9BA2UpLSdKcLlRS9rQpr+BP3fw6kO3ShFaPlsF
NZZwov21ZMjNSFXBzXRE5tTFPbbMhJzuni590kH2YPJTVvnNj1G5cY7f6aXBOEKrey7cH0yiq52b
zj0GahqnrRMZoe5M4JXfR4IcxvjD1QCjDxXUfN8vs6x3ga6ESL1gMUMG/4+9y+NHEVmBdezJNAqH
V0bVfVf17dZJ4BtDRAlx/WsaTvmgpnVVFpth1GYnIifIPWeKdnJuVAZwf58OriFmzVvqrwZvOeH9
cFb7cz1mpIG9ug7rW7b4bFUE5bCaHM/gL0ZolX8bxrjOdO8MKywPveKRn/Ouq9IpocsG5+wvf/be
bGfXXswacDHQhxLJJqho3hfhDwYdXwiBwMorhN9tGg8c8uFVjVouL9OkggokiTqVQbsEs+zLNgs8
6JJ1tvwJv2C5njrI4xgyvvii55kk0esyh/xKqPDO+qTMwb7+VbcNva2Yq3/A0NHdc1ro40KLYuPJ
BgRDx1ZPDVPtqi7cecu6yCarOZBudcN01YNGmbBrt0+WtaTw7qaxbXFzG3SoUr91kHkJEGpWiZ2B
5KY4zcJGt8jdnC5EP7epvnQzjrrU7f3yELhqmjPI4vrftI2HVyLGrxCa+GZZVEDivRyRtVWvJbXH
Aiqfj/2ggNAqEWH27qhMl0sRSRex1U5DRnEK/ZjoQjcTrcw3ZAxDjoJfmNYBRzuvUkO/KpnTr8JC
zivolVXXcIEf7kht3fsRTlnrPupCfIpIiAyWbXWSdnwunoTqAIwtyCjjvdJxS1IWmGXJWeyQtUPc
X0WpzJ0kzdMQRfUKkRf3BhfCtF4Dvxkg1gC7M07NvvEREuDpNEQDZmdMyg1UMJFhAP3yNXCG9hp3
hhghwoEo/b4J6p4cZRc1zTYmkkPmAYltJmFftRayF7ng5RGd5R+tQIrXhlXmh3rOh0LjMpEsv5LE
KETxENEmxq+Hok24qgUVL8A10v3SkWo1VaATzNjTBxUtSN/bXn3lJFRHJ3Du+sEALJjECvcg+Mo0
I8QzVtDUb9ddU3pHgDNgswPvBl7BYKiBJt01meumhMWNgXcDMlP0tJTue+SLcFdg1gXLTDvRq8EH
ei1kErKbUKEbEQPHuXX51Aa7zni3aNkbcjUYv83qAPqKoA76elXSAaVBNqONBx5EcNtHnMLDU34n
VYhctpnVrZdwm/aw772CPl/bp/A9KZ8d3bId9wtm8460c4p7X4Jfy0h7lfQ1gk4nRfkyRYymcNnC
PADftpb4e5B5PL9dJcT9FoWLcEHrQP4bTPS+U5CUHYcS+ifjwjPBqqPrwbgA+omH2lVPLXpLVxAq
R3rHIIE+J3TMirKu71q3brIJV/uXJmrul65EIuaCxh9pF7u6bMudhxNjw72ObhhRBJvZpzkw/s2V
myBuP4IiRlIaFH1zw2zZ17etBoIhcr/C1nLU+4KpgD4UrjtIrD4Nz7Befq9DfXR9Cc/GIcR6DcxL
6YbdE5Wj16UOmZeXLtDTremHPa1ZlAOGCX+YLqFfDV9eAvrWlA1Owc5B1heFzteqqdwU5RawJnjc
k3LNoZ3zWMTwcI8Yfn3QtvGbWTRNdeA/FGUVrua5e24rzbOmwr6o6fhzNCdeo2hfAjs1mbfgKlhO
oP/H0MTa9JFsstEHc0xPiXtE3vsErwz+4pIy/uaHZXm1hF6PI3SMZSqnor0tWjLprJW4wErwmVYS
QJW9JrJ0197CiseWNkmTL4Nquu0S6MexiYTdc1E13kFGuNOVCZiQ2hY/PTP/FEpfm75q8zGqv83x
cmhRwhC4L0Hd8UaX9LsPNUcYQmvXrhZmJe5krqfbNKLAktG4gUUR9Sfsrla1+OBLu5BdotoYHLSg
34Wt++ZO4VuQ6CprGwTIsHbfyAitCoJQlC4ck4EeaA00wlRizvpCPS/AYmUz9eAcqaX51QfwapBh
zLJ5iBeJckPJ9qox+qrzHQ2rVtvti4U5cLgNAaeqiAm9XLDoZerARvH4fD/JKM5xs8dNz/IKgSU5
Dm7x4kAkMo1DGWwWLrtsXny5XSwt121VaPw03j9EtjG4wncnzk5RDV9Bx1Y5X5Bg43paZDqa7R4w
W7yDhUOtWKQ5OnaR30TSNV/gkNuYbYE4fFcBtJ8SHD0ms3FwWIqKPvWgjG9j1L+qjJSu2M8IEk+d
YBw7PBoUgJ9uBL3vkvivHVCju4VMVudF68T9umnrCLLF/TrsGvcF92Gb1wD73SLx1quxbkcQWHzv
m2yVnreGQYwQdycAZRkiBU7BJE2U22cjOMSbbqJfMPVFiqwELCSKXHVe3GMrA7sVHJf/2GxLz1sn
XCVX7hDbDEJeXN8qJYYARhh6WemQkys+0iED4GHIA6ueUVj3t5FDXpMSt6ipTZ5KgxfzRQiJ0HBf
VO7BFgo5uGDf47F7tbBsWS2ln+zsgPtfArzIFAt76Fip1GoYXJkNrh1k5rhwden9gucDxXVGzcVb
rE2RhY6sMz+Q21qSLemjbevM9ZAhS+5hQLqseqRXSSS3/vCF+lsVjak3hz/JxIb12HfetV+WAPei
YP8zROHjWxkrXL8bl+k8kolMZ9nc4ar5TEYmVsIYJNzdWK1tEkMCQ49yjwrngc+9+zo7vLuG2mdc
57bovnnOYjeIq3w7lEt0W8Bq+EEUXZJXOghz6Bofa7V8r1gbbiBt0oArSIjcG/SFn6pFt5AZDenR
JNNz1yuXIRIXKLhJbnKBbZEJ5SW7Xjp1XoUGos8ozAbfuW3CV5zHtt0uVfUdXZz4WgIcdsNZ1OeT
nQxk12lwvdCO3CmvDlCqqR03NUEBOxbqfEmIvQ8WmBMOEHJdtZXie0tYlRYgM6ZQS/5FS+fnELaI
C7Q6xEIiG0O+nMP7+60omiSVBfByxcLjHQvrKLqaQP1/DhaUuyrfUi8zMYHI0oQ7rGEDpVnIPAXl
wQrOVizskAskDpRfCtS7tGe6rT9W3RNvGMYr4xeTEJMbSb1Ha/3uJ9c9zCUKRE+4yi/Llw5Hwkb5
uNWuJ9wEH4bolP1HUdd9H31BUjv2j4OnyHqJ8DMyVZVW4eLUHBsRTVc4adH3nRM57Y3k8Xoy3dvE
BAJSZKx+0CPpv/QwvU6pGOoVG5zktmx6F/EGfKgKHN0Ynnf1hDJh8hU3/ypjqh5fFsAY76KJMJZR
Wix4LaQrVxHpuYvyahGvbTHbzNVVsAaA4nkeB/4zQcXzfjbFC2B20XYhs5+VNa52mS3nYLUU0YuH
kp1cEFgjFSkPcyO+64Eo/PoKRgFdAKfO3HbO/Cj8UfyMTwgYXlgEwYT5XxXum9fOQvsfhT59dje4
x+8e82lAIT7rUSDLIaBoVsDA9cciwV3WM8kjMWWRmaCNUwQ9bMamtqkMeJBNCDprFbTsG/Tw+8cK
kvE/aVDHL0BrVjq1hJ9uFo4IsIr8aUJ0xf3X72y15aMD3CNw74C5dKhDXUFDf9oEbj3fg3BKbwLL
nXyuw2ZzihGParDJklduQ1N4DZoUBWbgZ5lvY1wuRBBlveeLC037jzpSkPDwTr0vEOvOAY1dF3hI
qWb/EJuXJV4Zf9vaz7c7IRkL4ApMOQGRCc6aeCKmSCpq4aNfm3sVfKcvQA0/aBJCtB02HMAB4p9z
GGCI+pRfjujZQPt5DDPvkvzMB88/AQyAIgIjJkHX+X17pBZukYgxoQcVviF6XnR6+eAT/Pn8c9Bv
NMYWRTU8X3YG1aFt0OzgMfn5SXo3yFmPxxvYTFHgoYAx7HGCOBe6SB/NEfA2EOgGpBQUytN//wPG
QFDXgQN3FKObcvWT0d2/O5p/Pz30TowFwKCgpQFFnvdPp3PiO3AB8A8AITo7Wl/ASHzQxnz3+LO5
wc0tIGOJx7vdPol3ZtnZeROjFPH/9xZn+wB1SHQ3HOUfmuX7Mh352//f4896o6QbOwYogX/oYBd0
0/gXvvCHk4TmNfQ50CiPwrNvEJm6iThC36Fx11Skc5cGP9vkc7pFgHZAewuwC8AucTuMz/vjRedB
cLYCMqKG3GIyt2nzSV+o/4wQg3oPZTrg+c9Jyrwa0Z+tkvAQoPrIg1Xdfpb3eXqFPwaI369VeCIs
VTdiAO3DlJbmhXuJJPDRbgBbJAYxBax3jPV+BKc3PspMJDg8dwlOf0jEf34hQXoPOmWAKfxN+7QJ
FdzvdHSwOAaRrMfWuTDCaQ7eN5wBGgEmCT180EWg6vD+DdCcQLc0UPHB2FtoM0PAxG6Gx6T5/I54
N8wJ+/FHUHLqSrCEYpgODYKcyc+jHwgAsuHJwgiounOZsL5FpaMs2xi5cXgjpjysNwEawwPqL//+
IH8fEAB0AEgBDgB47yDbvH8PFUHMv+4SXCuChe9hvnLofQvrLm0uKUl9sMlBwj3J0yHzggzmGT4l
iefSjZbBP1DsjkQeZwJTxmWDmsy/3+hvVPuJ7Yuh0KFBVAeI5P0rTQIMMs0D/4BGY+rbew2JCpQo
5hHVBrQu2bTXekPqHZJ6FA0vLL8PAA9gpp3AMaA9QH0zOFt//qmK0MCm9ODdjXGYkgY4gvB7Fzwl
HJaVXebBACK5oJLx964FbgX4CtBuMPBf4qKFjloaT11xKBnbFI6zfvj3lH7wfFDNQYeARDhUM89D
Zzy7VkZFx499a28br77yvc9pliJ0nrxx/jvCafH8sZ1a+HKPJMQIGu0xtXKiT0Mh8XxgyU6YsuiE
Inz/fBFGZa19wY9VhbifXSQmfjhDEfhIWHHAx51T7RLdaVdqga+OG1pcb4j6Xz7BHwOc7dOxmIJu
7jFA567Ho0suhIG/fz9SUHQCgK8FLR+i0O/nxzWq8FuUOg7gI4ru63SJ7v/h8/EFoMt9ugycy4QK
jzmqtYVzqOPrxtvYS5LWf4cxAFB/bztkcIAhnX1f4igKGF4ojnTZNcmxitbNJ20qsETfD3EW8Zup
D13gGcQxdHJwsupLUjcfTNFv4izIechS/tpkjDq9CBsqjoG7q6/aS17pHz0+AjQUuFZQv/5Cnxlb
SlsvTnVsvpcANJvPLyBQ7wF0RIA42eGdzY7oa1L3cyKOPlzYSdq+fDYCnZj9/3382T2JmCFSscHj
6+aa6pshvvDzT+vjfdbw7vnngsABWkLCBHi+dxLkRouZpKi1Co6+KZUXrgQfrFXchYH3BiruJA12
ttemKopKmdTNMY6eWm3Sadp4l/hOfx+24PD8McZpNfwRT/t6hNYMsGBHZ9VZnpqVd6pDrT79Ud4N
cnbQ0qiBHkKBQVq/B0f6emk+fa79Nj0/aUyBhQfc6dlb9GExjVXTHBHQV0swXxVSb/6Hd4D61/8b
4uxj2LGImqKQzfF5nG+m6tPHGqwaoYoE0Z+THuR5WBLSDBNDt+5QizfVZj65kOt8sKlBagMcO8FE
gXh/9pllCzzH1BbRYXJzuLWQz3/gd48/+8DCAQUXCP/oYPi0hjZaK+YL++7DF/BPlhAnUXSAfd9/
YUl4tJjFYoIGYNXitA3thRFOv/FsZwP9gXMNOFQUiM7ZwlUxeqis0fhghzUQSpFYF2b97zX0wWaD
bBFuTSjk/N7V71+iBSaDtOhWHcIkzoLqtnWuOzZk0l7ILT+YLFwHwNmFWBzUBM+TGNgMSQ7FTHpg
VXddXNUXs6QPouC7Ac6CeEnKcoCUOD2IX4CEKb4OeRZLMFAvbLrzJBkUC3T2IeeFG/8JCX1O6zde
UIzdFDtHFSMfI2gYkytHP8dgK2i9W5I5B1YH1eXyQuj9TRz4YzWcuCMAlONygGoAIOzn9bxGcd9j
xeQf5wk4AZA9RZAyNLOfkmX2N7wBPmUo2meuQvuzqIn+adsouW46W/yqk6i+agr3uaNBu65JkaSO
v8CTJzRAE/kOrhaqHyHbMcuSPpaqZ1miSXlHxxHmlTxRALVeGT8DscT2DD3l6cmBA5LTdOMq4UOy
QUe723jaB7gPALLdCOBBnxIxAXJcJ0LuARUsH20SHkEWvaS9e7aE/zMvMLPFR8ESBuT+/RJmJDF1
GRv/yMPrL5u22Ysv/94jZ2v3PwME0F+FzcIH6YccRwWhfO0fXfihAjA9mEt2gZdGODssxlp5JCjx
CoF+dTbF//ACUD0/FWCQvyKJPctAygaFkXb08PjA2fCq3F64ofgffALQ9MDFDMCNhEHBWRHMtxyV
Edr7R9bU0EMthLhlsdc9eapl924I9ScnXIJfSVtU/0GthaILb9BdRH/C2Hhcx74Orzoiosd6bNUG
/AHyK7L2pgD+aesSSwGOdaq8r5xuB8cnbwNcIXDdsUY66I2ARcEFd20UEDIGsPGNF5RTNsMpAdC7
pR3TTmj3R99jNeoidtbLPPnXgJlckmw9xZg/dyjsUVEcwr0dnFpMd3K2EmWpW1hwV+VDEr0l4bbi
x5pfBUOS9smY2viS79HZ8QAtKgwHls6pTQH1wvNINLaAJTPbl3BK2XnDsRqe8VqfW/q/hzhlGNgE
FLS1szNOwJEalwfKHoB5pd6hqe4//fwYByimKwGLH+fD+73beOUyJ0Aw3PegVHjBkejPZRmnOQKl
FkolKNmFmPyzF5BNox0yBsl9bVfuOjafyzJ+Px5XK4r+h4cs4Ny5yaNdPHssTO6lud2b8H/48WA3
o8RP4A71l5Tn5PqN57Zxcu+UyC5ebH3hYn6+bTE5FGbjUNiEgjFCw9l6rSKn8ufSsocxTIvqux9l
JAHp4HPF69McvRvlFPz+yOdZMvHGMsMepGw2AM99iwfxuVz1/w4B0iuubyjOnjshGLfAEYBe+UM0
zxtgBK4HIOD/vVI/nqv/DnE2VzWDuNwyYQhGrnwnp0DMNxt1qRr2wZZGdoQaMxIyrNpz783EN11v
QEO/l3APmH2oae36w79f5PyswedAtQQa2TgNsCOisy3n0UItA6ju90plwbBFJ/rfz/9gohK0EfAp
IIb5d1OqdjkVs3Kx49qfLjz53OSqMySzn1QcwzfHqoKykof9jYmiZwnfJGnIgJhO7pfvStzJZ20+
vfswQAhxZTDD8U3807f6c92GtBlCRul9w/Z810efXrOnFPLUcQEwAAnd2YLynBE1Q0noPQ6k+Sb8
pFnHKWlBqooD2UPkQ9py9utFBRmDMpqCo09+Jd+Y//zvr3y+UPF4JBMQ/gVhF05B51eTThU0qWnh
H9GxSAPgmabpCuySfw/inR+ov0fBC4DVTEP04c9eol5iNYmEBcd4jvNWborxS7IxoBUGX4HyBZXE
b3Px88SaifJ6/hF5D1H81aAN55gL1/lzUZ3TfJ4US2G8Acd63Ji896uBJGMBmeP2dES1N0MvVzYo
771uAXY0vHbL5dYvAKGEZJDfeivStp8MP+fDn2WIgCxqXXEMb0ZgtEUKVqDTXbNguXBP++s90dg6
sflhagmG7EkK7/17LqNOwgKZ5C1IrHcO5LaiDhcL24m1L/tqZStx11P+ZXJW3iju3YBfeFFyyhXf
JVERDqSTYhW4rKDQnierwvqoF4P0eUf0om5anXgZgVNTztruWPeuvPEpWJZlJYITz5TssHYUIODI
BgX6ZaG71VSyjJnk16KqMK/gYg4kMkx4osHYLegyl+oAvy8Y5784AJTjtDg+sB5wByMmqLyXd6Ny
whWfvP6RD9OcmyrBvR3E1tu585p8HJo4rcoIvU8ffufA07ud+cEbLS5M4QcRGFvlNHco03l/OVP4
lSsHWUv+YBlpdp0V6ib2eJhJDZbDwqNL3ekPxzuFfFSxT7WKs62RuKOuB9ZWD2WZg3A6RA8+GDD+
58AOpzMe6gP/HeVsB1Skm5dWYxTP+5EsKk0ukerPQ9r5AGcBeTByGhuOAYYCnKn4yTOPw6V88e/t
hbdAseskG4WgidvC++2FW1g5gFjKHridrwVvbwPH38QOuAKd1neTT9ZeWOQFL+5jD0Smhj79O6R+
9JKAKkDiDpUERLKzl1SKcgAYkcbgspIz7m/G+K6bL1yYP1oQfw5ySkH+ODljEIl9r/bYA5kbsOMq
cIQBKnAenE96sPxeEyfzZ2QzIXbeeXavQ5sAep+UD8DOv5W8/RFFoFEm5sI5dH4MnVYGogrkDqEe
jhb92aR5zWRb3vjlQwWR3lSXBjLGAOdy79BJixa3/6v3LsVBlFj/ioRI1GKkgxBV9RAKz1n9pgMA
EMSl5d5ZUM8aCzGD0FbHDCg4bwAGVcD9h9Z5DXrU7SKaPncqKfM2TFQmADmDQJc22dSNU6qiYll1
BkwxygDhXBrdnGCWdXny8eq3Bo3ZVPqNPjDtA2Co5bDlNaErZsfgNpit9+BP2s8VqMg37UTNVnrs
2e9G+1IH/vRDhHWyDRl3nsUc/HBi6Gmi61E9RqWoV+PUB3lsRsDgQ8uAjm/eOu0BROi7S1fnutUN
h0lPXWyXpKvXDjg5u55P0ZYFg0mVjpZcRba+Tvg8r3oXPLx4BGkUlr/BSpeDc1fOI88AofZytAEB
Ai677kYvbbJZcMitR6njq8IACuy1TQdqGfitEH9xoY0DeHvcnzr6RoHlQgrHy0oR0Uc61PrBugO/
SwLA14OA/WqpC0xxOMg7CeHeDFKRUVbAtzdlokUJELwFVDNc7x76kf2qB1h4pQf1rfLBWQlCeHgP
dPZyID7atC3rYh+zyL2tYSr8ONbBniFWdoBUz80EWkVRr3giItAOB7aLmJqBXxY3OLK9NYtixImK
/gjDesl5NfAU6h0slxV3V5UbYjZt5awSPYovDbgKOdNCZlPYuNjqqMCmQTTF3l5x/niScQSPcyoe
qip581tht7MwncHUjwnAwthVWyfQJQif5WsyDyCvQYHui7dwakGoDJjOhmF5nYcqHLPGo/WdQx2b
Qw+VvMEWYgxyS0nylVPmvhKlxhUEtJwqc+Y4fiIzad6KuPaOYI60e7fGauxJ8nNwG/Wy+OAuYn4O
WBjzqqjVz9qZnMMCBsQ91gd/onUb0J0Cnf5EPxmiPAg5TbEWSbtF9P5VmiV6tCMQvpwlwMjTmYFq
G5nMANK6rZT0HmDmTKHRALD+c+KM4xvvuMlcp0S0Goj9VoxQsURZyskLVFdYVsUliLWTjG/83h64
BNq8bR0PmPVAsw2YIyDzTyOH1IFhu6muh1veqWDlqWqGnD4WyRxC52Cy830XtAbzzL8Lf66+Nozq
u9IHp7TBZDxVSMiiXQEC0hog5+gwF5j7NCIle4jBg7x1vIYdZd99JXFXv4wdeRVFhFuihRSggfUr
iAxQ3AM14sviTOEaH2m6w9wmL/6sSIburJeDeqFyCG60azQ9ad4K9xVY2jAESX1E45PrLsOtBP8a
UPYFUzF5DkA6gnht3eQu88dVPLnjV4ad2WVJXLOboFcaL0rhP0gB35/f4urNkDKDiRyYjD+ZDBfQ
EITIPVtrfOQO/2MI4k40xhV4x9WYUZuYfIG9bB6qpForcPCyBnDvDBdJb+2bod/5bRIAbV3GT2NQ
uVeGQ81AspmBseUH2Yw1l9qlAPyZTW629GOf1jwGi1JbB8SFCKQVsIcA2eJQWYXxX/8ymsB5A4La
pEsAwHQddyYjXDrXUcntZpG0zmrg4CFKYNyMw/0iI6MG9KLnwXiIJSQeSMHpBrYPbTboePoF0qZ7
PeAa+aZbLnegIIagW7SgLBIBCa4ZKNMtAo+bwczL5tI13jP4oWObza0a95AnEG+hA6wtmOksyfxq
WE7KHubKr/pw01knXlnpmReiBQqeE+283DHgvrHZ0i1pVJDJqSQvuH3QtBKDOJJa8c3AcUEyMGy8
NuhiPEyF7hDGHXAigBrOKtB7brWowrV0nPERkP35oZKjzrWi0GhplijXVLT3xlHRlQMPv63SzrIC
UVJ8AZ+t3lbz7AEDDj6+ki7EzHjbXkUjcOWFUCd5Y4/Ka1UHwR6E7ip3XPUAgnqTVUXywByvyIGN
/YEOLGjgthnTQMoXZEZ12jIHWjKQ7cwNOI1r1wFb10ma5VZYBVUgCjKt6HscDKCm3Yw9qGdA3ZqU
yAkdOAXZkCEomhXUD6ASXIIddDX0MI4t8KP2plJ6zZXQNwsBW8Zt6bDy0TFfgWI9Z3C3bPMynIMt
Y663LhqWrCYUzrOeeforTl+5msuKr5aplmnsdADAc6dadQJr2rRBtBugiJhNUYAeiQPjx3Lykpve
aJlFQ5NkEWuK1FflcA+j9OGxq7p6M/oYN9ZDCMl0iDkkTEzPjZJx3luQkKF66N6CdwmWva7cnUgK
temcsVuVsZ6uEsXtStYmWg+gSqxHhP/dICBM4Qwi2gVovRx0rW3mjB4YiC7r87jD4hlFTFZxaaJ8
qVEod2b0VDIwBqp88keWMwX5ENByg72cqbOFXJKzDYsY3KwSLKqkhQdFbRE1ZkcMV5AZ8VaQqhCP
I8RZNj5INY9DK7tdPSz6qR8mP/dmGjwMYOKtcJxJSIIa9U3ok4QJnfs08YBhq0JlN40mbMgrzFZK
kv9D2nktR64cafiJEAFvbtGWTdeYGY67QRyNgfceT78fuNpVN4hoBCkd3ShOqJNlUJWV+Rsv3Wmo
v9kRVl13sewqW2RSivt8Ip4pgwWthl3MNx3Un9VeDX6FehNu2xLSkhxYHSxWdHQg0vzOsAuy6dKF
tiyxz/ook+75Zt0NNVt5P6mWHAwYOvZQm+ORdgBfmWt62zCtlQ2KL6OtjLF6V6dC+0TxWldPPJ2G
zvZD+KlKpX+OQi8/9VCyIMKJbFp99NH0zbIdgCr9lHtKuy8SzbDNVk4eoTh4G73KkRPJtIS2HOmV
b1AzQFQ027he+iNKxdF21VGFJTnJrIDU3Xem2qDgE5v2kOoVaq9NDsRYs3Z5D80zLfRf5tj+Ko3e
+NG2iOy6WsCZ18jioWyzkKcYrekhyN1jXebqfTj4HmoufnBQoib7Go2Cu5G1pj5EcapskgoyceEF
4Vakn7bXxKw8pDRgHkgL2INDm9l9A+OwzFprRz3EaTzf0mzJkKFgQ748BG5GNzHTYfAP020T1i1r
OgnzUMVRP/VqhmAJ9lTlRrIgMqltEG8Kue0Q6Y36nVtVwTEFb34eYZsds6qpnpKRAo9Q1voTH9IA
m9fznrMqEp/KNPO3NB2FfSgJ3SHreG4PdIcMO4HCvUUZPd+HUe3W26Yxms+D7P2JtWwTK9pzMZG+
pcbvvulm0A6bbBTKn4oxVGepaKLfal5H361R93ZaCOukE/1fkRTBjRY6lHbcUYGwaCmbqiWXlZES
P2Zaa+0R6BB3dNl9u2grY6uNZr9DPKLfuAlatG2uevtQ0Gt7LDr1CLOy3sWCxKYDWADJJvsxZJbE
iWElz6Y6hlsl9WmyqiMsFz037V6UlZ2nZsLOh4e70zXPF+FU57J2UNNhbPdlhxhx2vZYwPveN29U
fdur6xKKXe5rO5XX+dlXw/ZBowcWn0IrzHOyWZqB1AaabaiWykkrrerJ8ozfGKJ3dp6x6VU0FvZo
S5Gadp55dK2OeyfhHgxiTAeHsK3xUJcb8NCSvze8LP2hyPDH6SbVX4xaiE9VlY1nXfACHc2cscru
S2/URF61brEJq2ok36am9Fz1HAi+PCKqA36AO4U6UzxEiN/EWnSu6Irj5ZNCOHfzeO9T035I+9Z8
QfzAzTdhlzenHr5WaNeu2KHTJLkBui1pc1YFI/kcI+9xn0Bt26oZhDi79vV8U5DdHVDvmnwuB04G
LYBENMJFHmWpO8b4VB4zq6u2amT8rNkGj26e149h5yZf+0IPH1of4h06INpmHNrgxQ+bYQ/NAzGr
0VRspSjEL6acB2fZE+BPa4HPU6hoDkk7sIRJUnxp42LYaCPsWSsnRU8tWNIehf+TX4/pLvPyb0JV
Vrs01CcXpia/B2xSP/pK6x3hGhTPWlz2nw298O7EMmSXQHO7K7TwL/+vcOt3SgMygc9S84f2YIHq
veOpVZyLvCCrLyWTgp7auTs/8lqeLJlgC50R7hS5jhES4I2R+F73oriI/umlJj5bfNNfalHPdr7v
Jts07PxtICatnfVFe4/Zarof9Hb4FKhJ/UmNUO9TRhWZla6p9mXkbszQvEMr42vkqsK2CanoeXKH
/kCStk9yz2Op4iTciGpa7WFCqvtJZG6jVGJ38LVW2kIa/eNGJURYvS1OGXZeT5kMzy5GiaLXRQjz
Y9dSezXrB7TK6n/iFC4SZEjlEaY6nDED+fuoKxCLz/ro5KP/BEXPz7fRKB58SbBNK4UpPsrjqaPd
uqvdsDhB8Pf2iuaWtjd69ScaM/IGeDhCH3WZ3Cv4eu9RooLbB3v4QYKbsc1Dy6LaF3Cjl1n1RZXS
32FQm8+iwgmnW3CY6g6hq0BQ4rvBC8x/5FJKKAG5zVauy/pZT1L1Xkqt+mQ04h/dyDibm1I6hb3S
2xVMKJuydLwfNTBAPn2uDaI9qq2V2bDTG7jnrm/qO6HvpQOqKBDaYzP8q8oNnRfFQ+tAj8JTkDXJ
PkKoYEM31t9VHaRGTm/oYSV3QqBVEO5E9IEVC0wLgoMlcjAa8muIrdkQUMytGEQQUC0/vgOfrt33
kxKP2+W+rQVe/qMuwmEndq4Lb7lNNqMYjydLHqJ/KI/re7OU+gdM/P4OYRS/qIrAXGrR186qhH3W
uL8aXBHRPw7zcx2j1CT3snzOZKO1SUW9XYu96YEk3NuAAJa31EY61BEyxZZYn7smQMpE1gvh1HgB
8ntUTcQnlJCha9fImMVS+uRLnXTnoj2586xBeFZrChJ6qGb3qZtnj60adk4SoK4EFfjzWCdge3Ix
sT67lvqstKLwIlgBZMUozgK7CC3/rMoFyb8nxveZYmWbUHX/WmnU3Bua1p/ktkjvVK6rTYDQhe0L
0dhsRHlMv7pe/Cn3B+MUhSFqf2mYb9JANO2uKr2NG2j5vVJI4qFNRXNT5Ga7T3w32hSK9pWauXmE
tZ7+jVo03cYBKnWr+PEu0ryWp1dZPEMJRdtLtkbNznJp/KRTyb/TGylEDwfpf/jJf8s4so6tjLhG
7+mkYUGl3BfyaOwTQXrw8y7ZmF4ungu8WJk2Y7irLcHaBkr0T5JEwSHmsbUPy7ihiIBiGXJMk7od
AiEUTEvtROWvf8l6vd+7o8gLsg+T75EglN/cPtBPKLPVh0CxPJ6EsYBxjJfbqBl5W7MoKGe1iQTJ
0h2fWsHobT/Tsk9FQJWfl6p7H8Ei2CV5Lxzhx0Ba72CmkUwY/l70SjQX4hhZrzyxdmlFTuk1xR8T
lrAd81kjipMjWQJv1zb6UtiNeZ475MejLVC3twuRXeRZGt6AZS89mk0fP/hJGaw0zKaa51WTYCrm
odFJ83by5Jizk8q+Q2UDbZxzI93p8sOY7W8Xdpd+H3lp0KRQBSZx9+uaa1p5lU5heTzXzVMf3vny
5//q998YioCbMaWA37eeY3RT3wl1pJLLP0jzYtkA1PEN2rRHsUdTenc8Q66iMnhCmHcI85Xm1tIc
XQaZtYwrLdE6vSVI5COaaK/xZ9Z+frYEFq2Vqq/5eYMSY+YU3o/3L4E1qelDOEFGet7SHYxiQM1Q
GM9J9fNcKf+8+9dxNcASAJ2BiQI4je6iaO+WXS2UrS6ehVL+KVMOouL1Pg7gtMivfQ/IbXTviXId
ApxpF+VVrp1dMXnWNDO0UST7e3sYbxscUwxQIIAbeHrM+5dgdS2Fnpp2lqxnqTqXKZWJL7dDvG1v
EEKZ7AewxVYwBLgeRqNmKt31TDs33IuVbHzW4paafPzTSOU1F6m3rQdiAf8hIOxPwl3HGigsFmOe
alyK/TFK2tPoNg4s0S+oUvwSh4by4xqKbWEbE1JXUfudiJT6LKSYC2hLqYV2zsDdxyff+317+qbP
YHYSIqo72d8AzAIgMtsFsRyRw6CAcJbT32N9SILBpnaKYAhJm0TVx1/56t8gdqdtJ4NUYFfDMmNy
rudQyy0rTiHwndPWkHaF7Go0RMqT5uqHLvN3UYBYxJB+6RVh16VIvNwe7tJ0TueayaSCIJhTwKni
1pNBr34GFLMZulOovxPq/vpZXUaY9RRb7nS/C2X97IETS9iSxgc2/ES/4XrRJ5eK2cGWkSDju1ez
I0B30lPpVDo2aL15jfDeycK1gE9LVmmQYvFnzD6tQSLX74xGOVeUzHzUrKjb3l6Ot936KQSgSfB6
E3Ryvv3CUS7FGv3i80iLzONRlp7TsrON/DTmiOsg3SHUyXfRVQ+VlR586ndq/+f23/DmjJr+BAvA
JnzSaU/O5rPXBNONg0I+N9m9+kfu7iVzdzvCm01HBCT6cRIh4ZgErK+3fCn0bikMlXrGhGWrVmjl
jO89y4lAGYX/AvWaTA2vIyBbaPpliEY01dA2uUvM/e0RLK0TqE1gV5BDgNzPoada69EzdPPx7MfN
NqGIF/oH6ki2EJzSYkB/7ykYPnfiD0/ble7RLVbgWW879aC/AJaBRZFo/GI7eT3AFnXnEg3G8Sxp
n9RS3vrTa7+/HylCgnd/LsstCBPv7vaoF9YNkDkapBpECWACs6CdJFABwZjrrKeocN5H9efbv7+w
8/hVyNkAzkgk5pojTRwKatLkw1nEu6l5VKuT4L8X0gusjSY5j1GJhvwbOqObdry7VLE/x/JvSQm2
krDy9cxJ0ty4UwQN5s2EyoOVeb0ysodqj1d0PZu7tIO6Q4p+AyCkq5/JjZBM/6GF+k7raVlW3vED
8zdZjpmToSPIg+vQ0GczMePKPSuN9bUd0u/RoH+m+bO9HWZpG5DDYGyEegtI8hlqORnQe8A9ezhX
hdiyUEF5F0fxmsbN9CtXFzHzyNaG9ctW4K6fzWNgJQKPJWE4m5OaWc1ZJP4R6VlqIk2P4dMHhnQR
bHay6x7qYmnu8TlXqDuBWojEtRPjDV5iGg8s3QlaQ543H49UcntZgsbmtj6bMcpyenxoih+51NHW
9TfJAPqg2ovVCkZ+cRoBBhvqtCnfQCHbDoQVUMnh7DcVGW2rf+mhmkc6VX2tOVSxuHIyLW4O0GYS
ZGH8a+YvyUgsNGqe1nA2aKdFfvIwKtVHQryaj0M6B3c5W6yc6h2FZ2U4d1X+Vyzdk5GYh9v7YfqJ
N5vvIsRsi4MMDr24lIdzVP8jpZKdpM99itiytrIrFmfrIs7szUfFyjQzlzgpSudWjoqlupJfLkWg
+EKqDAdAJkm6PhN8DsMQNT0iTH0jT03snp7eSpC3SSzQNwW0LUwj8Kck0NdRxKFA6T2Ru3NZIagL
NhwIatGjspqGVlXZqe8XKIlm8f3Qy8FLhnroXunWlEMWtjp4XwyAaBGLfGqzPyIRsAtAoJHjj6q5
oYe2iaeBjMCXIlWbNloDoy6GI4qEkelkbDI7oMKKRtgkdHjG7G2nZN/7psIao9pUzTc1W2EpvHmV
TPML2NuE/01GNk8LDezdDCnru3Pfi19lzduXOkYYGrAGHqlDiLB4ug30+Jc0mpvbX8JiZACv5GnU
Pt7QeDpVyUtXkrpzA663awycJBDyT+9c5UFqHdSENy6CvrdjvnlWMlq036ckA2uTN5BNv8UgqZXM
jjJmhqnAkDzpSY4HQLHNzFq30TkvdoksrxnjLIVFrgpGK5/KtI2uN7FaVY1glVZ/1nhBIGfpo0oa
CvKm4eHH/8zylUVd+DTJsMkeOX95PM9f6jE+GHRAFfYrpMWEFtJanj3twNkpRoBXBTHoCICwrgeE
MjXCz23Gt09J1rR8tP/pMtbvfkNOuFdQGROeX1aRvLkOwycAOE+u+vOoGtt+1J6lqLy7vSNmIwFd
CMjxlXgC8Hp6NFyHMBT03pN2zJym1R+0IT+ZdfZQuOnn22FmO+BNmGnFLqpMAGoUGZuyzOHWsdv2
MOo0/PrGHrwnVfoR+D9uh5ttgP8NB2xY5g6Dnjhn4ado72WixKi6ADVxw7Tl6iMDuogwmzc308Si
qsTMkVLzaI24YevPlZdveuOsUuAKku+3R7S4TnBReR2r7Le5Kl7laWia63nmjHJ4NOTx79AViMK4
wsp+mJ29/565/8SZvUQC1IpzrWgyx5hUpZHT13dSNWAuAhDUbmnvfkK3LVlJpZYHB01Pozo0aeZd
7w7YyEXr6eyODvxZcWjck9esHAlrIaYNerEBgyKTcjwnMsdCCVg/eV/CXF+5qxdDTGcCJQw04ebv
E63XW4V2Q+aEGk35P1YBHnB3excsrs5FiHmCloy4luV+7mTZSIPZAXxq6/pvP/othdv3h6J69Xrn
45o2H03qQowBNJM6jW9t5Cx+dJMMEW2Jq3hUv0kJpg63Ay5NH0edqgIq4303fwMrqSDG6mCkjgyT
JvDxd8nwWInWrt21MPL1RuhpRUq0nVNHkH+HGXDk4pcm/7w9lKVluhzK7HBIxmygiGASQ6KHK+db
LXbwTLKhKu708dPtYLOM+vWLvQw2O1oFb0wyL2ZAFmujll+1Ac1cOdu577xV/x2IThPlQB3i3ew2
EuVEQxDRyxw51e4FxXtASPkDXymQKt6k/GO+kXYD/zuEXsAeiKwM6NHzKHxtrPe9DF6HcRljNl+l
1AkuIuypk/TbnD6/9IF9fPn70wa8OGm0QVexEeD3hQAWxIhrRttiTbNyTi+tOt2O10xOkymWXUdp
qZEUut4njtTLBwFHI0yvlOQXqPTbu2vpJqXkggse57JIH/M6ToWrEtl4lDiu8CnQ7ty1XH9xHDoF
Ud5qr+fm9e8rSVdZAYL0jjge6jiHZYHQQnz4fXsUS+kHRQBUfandUJ6aXTDIAni9kWeZI4zpxs+P
zfhTKU6t3wIx9CiUrsnLvorAXCSIr5uMbUzvhvIA8h2z5ckUIy5LPc6cPtTGewMZhE0olMpW7CXh
EJqFetTb9gWVF1CDsjbsPEUPd8hOg2PFtciWCuhqmMqVNjCNbBPIVnZyIYxvb0/L0llIOQvSnYaQ
Dc2S68k3WrQWhtriyE2/RnIOtvK73Hzgbr+MMTtv9SYXBUkUUkeUHaF4RkscC7CVT3pxeS/GMZtt
xFdSD+OWzME/9mTI3SdDGSe7ilMR5lsopoWthtEKM3Rt7mbHSCLJbdzRIXHK74nxVCbbtvhIBLql
tGCmlsWcfgTPbzSkwiLlyyjMtXd++690aD9wWk2N3/8LMhtGn5ijMQxu5rRpvlEhLRRaaVfhlw9s
NLI7GototZCRzzYaBkJYe+ksEFYw3QhFx9hIydpZsnTtknxRLqH8PInGXUcJ80JpusEgx2txmsSV
LjskVmkPxRc//n17QNO0zL/vy1DTsXZxyIf0bCW9Idfr+69d+6Ss/PzS5uJoh5SL1hAAn9lHY6Ra
bETIGzq1Fz94JuzAzrsTfPN9NfvXUwqmEGZ4k7EJ5+/1KAy3CHK9Hfk2Vdp6mQg4xzT/dXumlhZl
os/BHYasx2vzOkYOogFjhChzOL2Sem+B3PEPSg6OdXc70MKc0fhi3QGCSdOpex2ozEDaC4oROVH9
Kw53hbSPjJVlmbbpbNURZyUBmmRFJn79dQgrCwXN0ITI0fO/HeBq3dpYAjZH6R2elVuQB8WwcgYs
XI9XEWfPlijiMRixCdhnvR0pjwUOe8mob3Tgj++fvqncptI1p9k0P238oIV5gw+jUwOj78N9icdm
Yq7kd4vDoeKFbgNGGHxA1xOoJIk/gr2PHdn7riX5IdKPYVVvpaz7wGbg7QKWgUYeYsHT93vxfTZl
kWKyx2ZQhW94gtiS+b0uVrL8pQ2H+NQk0Ios15vSrIdVmTf6rE06OVttIYKL3Z/bi7I0X9ODnybD
JDE0r87oWRGYZqnGlE20jRnVICX6rRiRJg0rn6m+cKJZk5oNrQwI3dQHr2cM6792LJsydiw1qM6F
3vwsEjfNNpoSJugwJsIZ8MYzcm57wQnRdRZibZ+RAAFAxWoXw+fkOwXsaGfVY2UXeajzPh3T74k7
BMdulKO/seIXe2uUrcdIB3jeYr6FmydGclquVVsMx+oj/cveQWYNPl7X9YdIUMMtG6l1yjjsHttO
wApG7OTfWVxD2solAXB4pVi/xLxRe5zrzGarNBAER/D2f2s1LDdKPnR/SizLXrxEC395WWYdMzeQ
TlqWoOaC6dCBMulL2KagmoGUHgNBH6EI+eq+1pEqbwV/5PULB0Jy1egYR0H6p1FQmhMwawWljzaf
rOpr9gFvz0wKf5wkGk99CcDC7CjLYkmNMF+JnJgCuJh81Yp/meNeKnUirtlFLMZC/B2tExFpD20W
q6pLvdZqP6JqkbRfdF6uG418CtcmBdM87A6Nf42ur608X95GnY4ZGWikSBMScNb1bovlJK2wqYuc
YfgStpsa91SQ/B/4eAij8VTlyTr/eKpQjeLArznRioMo2E/9RKI93I6x+NUwACqBSBCp8jTOi3Mm
G2ODjgwxEiTxnsS0XDnH3h4AE95C5SDTcNvgELj+fR1sc6pWnGN4BP7BHgw8a/yt86WHRDZWpuvt
UKb+ujLpQk2F+rmwjpb1bdDC2XTcg9vcCWuFxXn7nmSD35/49JMaHU+92VCyTBqxG22YqibI7MqH
OVtAvsCcr91jOn3ysv6+L8Wfg2s+xNF4wHbmuxhGKxtvaULJQhCsmACPb/o9YpSWIm4BXAyi5fRB
eKQfUtlaVh0xCt/c3hxvnyXTiP8TS75ePA2ZU0UDL+00Y7nPMGLWx7torPd5CdfchFeyslkWV5D6
GegLGUHmeXrSNaWh8txihlt3j/vFQyvr797vU7sDTB2NFVQw5/o/9B+s2qRe60yUQ9hVFe2j25O2
OAg023g1o7kNzuh60lpfSMF2KKEz7i39VK5JYi+tP4qOEscC4kLSHCzggXKFudWHTuI3z3Fs7aQQ
y7TACL+UprGSXi/GAsUkTgnIBLm4HkqH0FdkFW7ohGPYwY5U+31pVP22pYO/9a0id25P3fR71+np
1MykYaRQQ6WKNvvC4Ae4loVSj6PKh8jEkJZi4/52iKXVwaNgKjjxjEN9/XpIegMNKjMyQvSesfcM
Od81GAm/u2bAQC7upNmHY5F4SC52FU7t98cpg9joSiNtsDfLVg69xSlDYwr8ObCbN1VuxBKiqAq9
yNGyH2lfYU71SV5T/FqIwWKg9QW0ljt2vixdbypD6VuBE/COG9utlcpbda0zsLAwV0Gmf39xEXlm
pytIOgRO8o9qFtuQwsftlV8cBQJRLAvY4DdvRXHIxDhvitDJu2Jb1+K3fIgfZa9ZefAsjQPVe7Ru
dXoBIKCvx4EqSlMhj8Y4MOB7EYLPt0ex+PMyXz8S15RI9dl7ypTbmqSan3eFaKNDdLZWNtTSNcfr
k5VGbYcWyfzG7vFQHmWxDxxFN4cHBKo+I7Sd7Evyz01RkL4bffavEvGFR73t2l2a1enJzGL9IW9D
aDwfGC6ge9zGVB7f8zJkKgy4PMKVdnpZ2LZ9++h37svtEAuXHIhuWpJTGfFtn2joSqkYYEk5sfIV
lXhUDtSDXz1AltpKvrzNlZUVXNqHPMDRMgSCCmBydsj5uQ7J00g4VN3yU6KVT1YRHOvO+357WAtn
9yTdTxZAp2OhG+X2Q1PnSoAqVHn0WvGnn7lI0PZO0Kg/bodaHJE1vbk4wIDYzEZkVkGqZYEZOAZk
fRGl4aeu2twOsbjtL0JM//7idCimLFXEHgl5EynbDgKSn3oYr+39tSjTQC+ilD28OK8wOOiio6w8
ad3xvxvFtGYXv5/ULQxLk98fcdxUgJpqyAy/PwSrDrhDhH4hWrPjp9KU1uXdy/GT7hJY7Cs39HQ9
zm5oCY4lxVYON14+s59HSoXzVTWps9VHWb+Xzc8W/r/9vaG8/57mkJtA9bwh3xZcKZKGdV9HvtOO
wr61rJ2ivJPVM+XzhKDixruHGsi8loO6c43Ed+A7/pfMst9p3/bm12drHVtDoHsBv46qFdre1Vq1
cI7zfhNglsmUeTXEWjX9+RLop8TaRJW0EWCyZnH/rPtImSRN/2do60dP7V/yfK0uunRRAE8y0Pl9
xSrN/bI485EfaQqUZSP5WWvPef2vVGi+ynEHmROJhFDRDmkt7RQJH2NP+hxJH/heL/+CV+zhxffU
a6JbqCl/QaWrZzFzX9rAurv9PS2cbSBj6S+xR3B9UGfL6CEK0XWl7Dmi9dALj0npDNbKN7UcYuL3
UOvjuJ6dbdCfC7R5dKT1tH2V4Cl6EtZcQ5bXSp40T0HegNOfIMgXM6UHWtRgeeY5QmKlP2AnY647
SO1RMGvhATFN76BiymtnhitsOouylF+o0E4HT7iLFJQgPjCpfH10f6f60PyJ1OUZXBYcb50a5bHk
u1b88dZgkXPc6fR5ILJLiXsSGScvnn0eWSK2ZMZp4HDe/qZp+cv3VDyI/9RFs5f05L5Jyxc8dhvb
r/EPuD2+hXuE4jA5C3xHmWtxFrs2UflUItN3zDbY9N/GwF+5Dhe3zEWAWRYolAPOLK7hO/n4IEUP
QU5b8n0qwv87fyYFLhRC4f7OT8cGPrwkVjmJ5ljsuhqgc/HlA7MEtF3CWIMewTzRNKMmrSuhDRwP
gYpNpPSijYbYGipncS0uosy+rjpUFawkiBK2sq2CYWkKeWW5FzJIzJ0sHZEF2AgUn68/Lis3M8so
k4Aid4FoYYCt9udwbMv7cfSjIxqqw7MlevJWQe5mJfR0/MzuYy55eDc8/XjRzptT+M2HVqeSrAtF
c9L7+hSb4xe5a1+8QV3ZEIt77iLUbM+5/WhZiGGQghm1a7eNnz+Bwe02phiube/FNaOfhxkmbTdw
t9cTOmqZIoQpWb/RHNLPUb2Shi1NGpL9E/WBFOYNiNgNIi+3mjFwsB+Js/7JBLAcN5ui0ve3d/ha
IPl6HAhFIrBoEqiMX9xGvUevrE77uxglgduBliYMXgVYfh1ldMoB14HcPqzDNBN8x40PpXwcVsoZ
iz9PaZ0cCXtFCgHXPz94cZSMOKEAT3jqXtziAxcgzdVXgxrY1dZsZ9E2yqVwyH2n0SSMSkYvf+k9
rXvQy3HNEHPxIoQjbiETOYG05rWMfMhRHetl3xkqod64KdjAHkHSJ8Ot+9xWQtSMAv+ALPKWBka7
1cLc2+SRqP9RusZaKRUsfVG0LUgq6PZPAJbraY3SsNUklLscvTfvpTiw0fLa+vHh9t5Y3ISweOEI
TBWceZrmJ3nqj23qO2JW/zLD7DCM1p+ooOWFhN/tUIsDMgGOqnB8kCSZ/v1FlpFxJ2qdiY+IFFnt
riuG/LnRivTUFV2zsuOXztypBjpxpEFfzU2sBqFpiyFgHX296Z+rGJiMVpy1Skc8FHXtx9JDvVXB
TmGFPrq4geBpoa5PY3bqa1yP0RICvRDhzQCMSs+5b20nx4M6HpA3y7c1jcDYaOONUVnWxpXrbUfl
3B2U90N1TRlolgFZVgGbMMejoCBj5mMeJzy5c9rqyGb9KNbe3Esb5yLG3Bwnd0vDlU1i9A1CZa2t
6TmUkjulC1eymaXjBYgIUvGUlLQ30gey2XRShASBI0ZHJCgQv7q9LRcHApV+EhZnyqzZ6UgLcCgH
PUzQjm4PVfGdlpot1V/lNRfcpe2vcAhjtjzpUMxNVTw5EobWHRJHQZxv8okGPg1tZGXnL42GZwJn
mMTT+I2ygqZ4KDwiOuOUw36U8Uq8q4HNJv9llGnNLj5lHO7KVFFwbulKdKq0chv3/4Q+PBHh9/sX
B2oWyExuLgPu7XWgFvUsGG5i7ITIJZYbVCPd7J+h7lfGs7g2aFJPSEFAXPPChQsGodSLKnYaqWls
q0yeMqX+2WjRCkBkKQ4xXj2BSQXnLaww6BULGh2YCnTj7EzxChuZpcOYVC+3523xILqMNLs1ASy0
pSX1sSMpxT6FYB6K5kOHWFAUa3dBoG91T9yPo/l5RGw3j4MXNZNWPqylD3cqMPJp0U4z5/0hr4Lp
JsRjjM5v/RNpjnPmr4GdXyu88wyXlgPsIUBRIONml6SUa306BGniWIX2RS1G1M+CbVcwvCjbcNkA
TVcrPM37BwUgTtRbpyQL7/pqzepscWHJ7mkZQhJAceZ6n5roLyRYxiVOJhf1thKK7diY/rYC7nt7
YRcDoQr/Cp0jR5mdVhFyVQGeGXx5fYRzLAple1ES4IG5jemuxFpcQHCn4PSm1GB+i0Zj6dV6zeRK
1cF6quMP5I3AQP7/52dbNHENmMQ9N0iLlitSjHbz7fZcTQ/pN5sDQ5iJJ0dfdw7uLsNGb1PZSxwv
H3+jhIEmLEKPJ2XUdl1V724HW1wYLI2xUQRj8KbzLllejTQuYEPDfIZaYovVc4zb+O0g0nIUkjUy
GzSx5v2j2soMTsMqdSoVn0MrG5811zyYqNiqXrtXg2iHkqrd5Fs0/eRReMx86dnN/CP2bWv+wtOW
ns8urpevoDryVGW2fD2Kk11TJzBoYqgzAEjqzaT6vZfM1NwaBlJ5qVfEdpNaL0garZ3YS2tLG002
gO4DJJoXIBLX7bxUKlLHjOujNUg/igzi7sBjYdcXxt/Gj4UPLPCkYPGKJgUKM3vmhGKHqyTNDGcQ
HiY4jBV8V+V/bq/v0u2N+pIE7FGnoz4/znIdVca2Z04V8yBHOwRIZeugtB+oWqIngGQbRUvCTH/F
xe1teJaAQqmaODQQD0WdII8oPY3xmtfDUhKuUeKiPDSlw4Z8HSaA/RvxjE+cRPph6T5qwH/EqkVP
/nuj4zchDSsfx9JxdRlvtkCq0oY+RvMcVzGSwn9leW3PLQWYGgIiGQLN1fkOyFq+/kKLpizhLvDu
tfPtxV/8+cmRneTdhBI7u0OSxGx5zJgRWTvsbFTO82LNhHolxLwkTq19jLA1j5zUr5O7oS/iJ4T4
11TvFqurk04Kg8Dalffr9co3XT2UYgkKSQsS48eATOJRCIQEqVG8ivrIjQ7oYUl3BZKYAFQCdZ82
Q7yGtFk6Kimb07qllMxJOfsjvLZo4lpvybWEcQMk5Xs09sc07jfvXzXyOWj8k0YHdYPrsRqjH0hj
MjHgXHczUA/o1qoSS4t2GWH69xef6+BVqR+HRCD7nSwJ3qkl8VrLNQDjs04AZFVx9vuaW5m+kQmx
M5qP8bbpVyqDS/cEDe2Jp0yP/o3Bb6xkbVjl5Nat+mCGta0b2qYF6cLN5AsPVogCrbS/vSZLx+hl
yNkB55HoB5kF2LcmMTKzHt+DO5kuntIebwdazD8vI8022ajWANGSmsdpYBzTMjqmqr5rknDfBNqp
05EGjw3vZFaDbQn1Nww7tqkpfGnccKXwsLhHSIBJo7kS3+hwGh4mHVnHw0Ltqxcr7k4g0VfGuhQC
KgXtIdJO/jPb6Foh6FmeAHCE+uV/Md3EvTeNtv96e0aXLg3kvaakDfA5zKrrzd5mYGYGc4ycXu+3
vveihlRfHzPtodZa/Ak+3Y42/do8hyFdoxaFANxkH3kdzRNHr+oT8F6KniJN3lrHJLbu/Ch+9CLl
3sIsfuWOWurLUsz4T8TZx4YxC/3zEOzzEFaPbZ74m1QsT0M7wkpImvu+8PZCi1RF2Xq2aajY89Td
9vagFxfy4k+YDs6L80ROhnEMxiRyqtLGzMBPVh65y79PHizR90C3fPYm09pJR1oquMe8T3L8axTW
BE+XTnZ4Kv8fYJZYaDVWHGHJqgXJ4AJuTe8aMf6lqGuqDkvHCKxDwOMo4EwucNcTFaNOrfgCOD0P
jp+tjc0nKRk2ShT/owbayqIsjgkgDrIwfMJvKgNm6hsNNMLIoXT0aAzqF1THt4aS/r699osb/iLM
9PldrH2EQUWiV0ydpru278kbb1LF8oRdFKV4mu9vR1sb1CyjkcQUyx6VQeW6tPVr3879wg70dxNV
ps3wf1OnvRqOXYyp4YRN4oz9LLT3Js/h8jkzVpSjbg8EGYfraYOK8+8QRnmUu0P1m8fX7alaPPcu
BjHb03mZlLUxnUSx0jz0vvQjAeZYJhq8MvfZ8LrPlbxG41/e3qD7gRbwQJ7XZ3Q/zs3Q6iOntFiY
Q5QhwG5XH4BU00UD6gwBAz2peX5En6UT/oe0K9uRG1eyXySA2qVXKdcqu1Jpu8ouvwheKWqXqI36
+jn0zB1nMoUUyhcNuBtwQ5Ekg2Qw4sQ5XgPUtq99ySKv+nx/3hYHgd4E5Aj/SGIrKxNzu/ehjZad
B+iso4tlOFJiH6YezTdtufJuWrOlrNFUdl7hCI6DzQyN6WCNwWhvm3mlTLK4RS9GpNxJTeIBelpg
RG7sp0GTTJuutd4Ns3eENMPjICCf8Q9TiMQ6sB+AsKBMfO3chdfVgrRo9EqGh1y2eoiwhUpYPv3L
vQBiQzgc0u03iCpqVp1jNEV+9qajzg5rFKiLexR9F7JxEWThrryWLo4BN3PQgJHg+dT634j2wax/
DOnLP8yUizcY/jGgzqwsDeQyeJ8zjKCDDoB9TCVH6AEt9/etLN6fvoQKoEtA1rivB1JRMx+oXI+u
oL+Kimwrzf5x38SiJ0vFX9S5ceMYiidrMfNZ5qb5OYNSjB3SOXCkUMuKYy2cacj8gvoAfKco06r5
N3R3QUwQse5Z75sjRmtAk6hrg2a0P/DJe++W2otI57Vq98J748qqHPuFH1QAnjkuBeYdmKUnNMM9
4PAILbv/yMv5tzFp37S631XJP4D6LZQ1JaMbcl0g8Lw2W9b2OOQe+os877Gts4DTRwdQt/vrtuDj
QCFLqPOfkq1K/ESBdbYLDw/rxtzP85PmPzG2v29iwfvwapcYeHgf3muKj9ddn5d16+AiykOw363J
Cq99XtmlXlnWmQFlpDPkVAR9aNy3HzKWlO9GIsjDK4Ioh1k3JCIvLeCnwVrYirBcCQSWfv7l55X4
qa+5xicHn6fFNk+fwbqxssILO9MClh3PcaCFkEpW3AjN8LHhpwC34J2OpysFv05yEAyvAyh33V/p
RVPA8stUltRhVVaaFVPdGC7wJy6ElZqSbrjxm0w0mIxmxdLSQQAgDfYFQlsADJU4MM5SiGAmPQOE
A43yuXMgHfidhI/KZK1tjZTt05G/3B/d0lbBzsbQUHu6rT7NuTkghw6EmpHm0eQbj9AieR7F2uW5
5BDgr8NRLWnfb64E3ahqD0LxAG03Zwq59LffBWiORrsyMqjGAl3zzIwaHHnT2Wh33itbK1osPUev
vm9cn1qFNzZuowH3r9nHzLZ3tfU0GSFvod9VPAz+J9p+mcFDbFqb+6uzEOSgDQZZdEA8kYZWU6lF
6dfo5DKhTjPkIKH8kZuPhXYcy0O9xj294HsoMSHjIzORkujneoRuMZgloXQEzchZ6x8h0xPU81ej
jRrxmVTNynoteB2sAeSCExrRlFqfMaFPLgbNHM6Fn7zXUgeM7/Yz69YEtxe8Dj4N2DHeppIQQlm2
qbFnG6KDAw7pIRDJi/8PfUpXBpSzwfc7QzRDj9b0KuirnTWvrP/CPF19Xw7w4pLmaCpGMhjf94rv
VNtMZOuuCTIsLPyVCeUkTSEiTd15lEP4REa2qfMOR82TQ/KtV0J2cY3desGlr+wpcQdU+ZLRdqYB
Dx2oExrI/EmhO3feZV3Ueivzt+QAeIYC/YjaCq5pJTXB/H7MQfk3nNP2o73X1xTIl+bu8vPKpul7
YsVSP/YsIJ2W7dNu4/dP3A55sm/eTv0ICDHqs4gQZcut+gyFRlHBvaYazub4pHfFpplfqLFW+Fi4
68AtDTSYK8nVb8B0RgHaLKs1+nPsbIYKVECWHciCufDGt8dPHh4hAI/iar2t0Gpelhqkpv05ScqA
WT/mlXttaeUvvq+ufA3dTjSn5v25izgE4KoVx1ramJefV1Z+NOsiox1+vgmYSPo4Tw+8WQnRFtYC
rTvAxhk6yIcxScre5xPpXMgwn8FTgbslNw/V/FSs4dMWOMqgTQL0MzCpqKUBDn9tRmR5oeuF0Z09
a0Dj6xTEzZcy/h4bL2P+nLXBSwKF+MCNkl+aFybODv0x9hqx/u1Q8Y7zwewP6Q8U7XX59xfHXM39
BJiApDtb+A1QXU2T7dx9q6o3R6WSZRmxDoqHoINQQSH4DVWuUZ9ju7pBUyHHtkajcet11xYUt5iM
uvIbaQHSeKjh1NmK2y1+H7KFCAks1FdVAJZWuk1FUoOf2Uul/Zqqb/fDjVuvxs/H3PzxhdsgwGjy
dqhJ2iEYPFgsrPKwGN667/HoBPIHMBlZG7np6oAKswCcpdEiZ+9DeacYkpUg+maKpAEIJgGBAKD1
Tbt9HVMo5lpZHOXvKgo2mJXP30yR8nnFVZumLMRg4/M036BJGQTWP+kaLcraENSdj6IY1GvTOIp7
M7Bb8IIbK/HXkgX0BWDTI+kIKLpiwYfaM6g7ez+qxLfY2xbJmnLV0jRdGpA358WOdtDLURh+50dx
W0E0mNMqgFyI9a5GXW4l3aiMRQqCgDcS3PsYhkQcKGNJhAYx53aYoqyu+rPwIJkLJTb68f7WUK76
P1ZkKA7ySAtYc7XgVvhxa9taNYHXWX9srYPdSuXwh7rvwx6J1OH1vjnlRLwxp8xf14tBsLiZIj0h
gT798oxPwnd2c/rjvh0lC/S/dgxZ1QMGVr+p7PVoB06oXU4RhDw/2HENAQHxmtbWi8t1sE6y0B/c
p4IOdMUBVezD/xq2kD6Rl4+sel87SJUPObKQqYgY+H31WIMGZrO1bQ5d0p+N/1zhbKDmd8tccRbF
L//XrOQ6lz1Ztw9FTfPtjjMdEjvzsw69Nrv9Xa+BcdVqtzQiOVklrwgQl6A0vR6bQ5jG63GeIkpO
NtQDDM5CLT/1sRMylwf6fHbKg0neJ8ZvbTyOa2Nc2BBIJkoxAWRfMUb59xd7zxqrNjcZMaKmRPsq
JG4pSw733WbNhJzmCxNe10iV3tmIvIKjILvXjPN9A3LTXlSc5RRejUE5ZlvLzHs7wRj0FG9sc5f0
xxGgkTR97Y3v900tjsVEjAXsFcG9pKwW2osMM4UEeuQ6P5z425rOzsrnDeUJMmX+7Ikyx+eD2kiD
OV8juFpwaQQ1aGSQ5x96vZWYgw0W9LoBron8FlJYjej154aPxkM26vZKSKrmQeSyuODTxxsB0Eq0
byi2RIXksF6ROeoAstHZq2W+mzW2S6oXK/npzVIcvDl41bGxVoAbC8fvlWHlJZ/amUknu5+jNqUf
IZO1TczP8Rh1BgfF56HPVyLFpeMJ9lAhgWNA4Uxtwqk14PabnM9RbdDvTka+1+C4gW43eO4SGrC0
3APJ8mOOm3fmYJGVw3HBZSTxERpkwIAECi7FI3u/tr2ih6aQYQcxOlNe3+zwl59XOzmGMmMiMfB5
0LwEVbPtvN//YAAoc1RLEX8h0XN9OlDOeOqNvYgKCubuiUAthnprGF/5EeWEAKHy/xtRH3jdQFLi
jw2El2IYgDDXhzKzn6FX/HNKIO5MyKvmz2lQetP+/uiW9hvyY+ixw0v5Ft7YtpBN1uMU0nD8iwME
YreHdPx9Ewu3vwTs/r8J6SAXx6vFHSRIeDFHzN1Y31odJBQHbq/4+KKXoUiCgwNYfCikXBvhePSZ
fIYRc97YKAGszdPyIP5+X9mysdBIbQNSHo01uCf2VN+NoLtY0ytdXo2/VkxlFJ0n+nKAFbPZEjNg
X8y1cSxa+CO+Ihm1gDm5tlA5AkCa5I9WFeTYci/5mhv8SW/t7f1FX7Gjvk69JOHW3AgR2RN5mdBX
ReuiCeyEr+Bnl+3goYdihnuLOo1L3jCrh7ycXb0vh3DiEWgm7g9l0bWQ3vmPCSV69WnrAtMOE7TP
Id5QBfYa4+KicyFsRAnR8FESVZxXG8q+4qkDATGEj+VoBFPvbKB1MBrtP4wFBzFK8QboXXGgXS9/
1nlMCM2CbDQ6FIOqW/n80mpcfl55veQQXPKLAZ9Pendj/BrAzbNWRFiaK9kBIAkB0eqoZg7Ro2sy
kVYkSpoNq0N6nKfQWdOUWlpyKYosKQERS6nxvDtoc1pxKIR7s9gI0iH/4dnP991qcSCIbFGvkpI+
6hvMy+OYUZ2SyHPHrZ+2hzSuAubrWy/d3be0NBrc/JKzDy8UPI+uF93KpHiWJiDm3XrDXgdR6Yai
KXIFwrJkRbbSIbcnC5lq5EYgCOBoDNHUyHfadpq39wexNF0yiSMTRVCdV3s/nIKC2mW250iYQ2DQ
Jsxdd9tXB6dbCQuXfBi1ZLAs4xnp3dC4GijeWKAUm6KSQdYp+1b2blgWK0+OFSPq8dj2Ljf7WhpB
WqduPg8WBL3WpLYWjeDZJNVFwe2tehhi9XJAqDJhRdqw0H7DVtB0H++vy+KyIwKTRAOAw6sZVwM8
zymUZ6fIS2P/gc+1sY9p//u+kYUHFIhi/xpRPDhu3LhvHTx0iwxaPc1rSeugNl+xMn71L6ZAEIMS
OXDVNw+Q0RoKf3ZHEaWTAGEwaR99TT8P1fwe/M/PrR5v7g9tcf5QqpSM9egDUY+aOm+tNmssKH3a
deDpeBiulZMXd85fC2rTdob+BY7uIxH57j7VNjNwzt4hXgvA1C61P68pC7p0sp8WsbbaGhZDbKHu
LExcmQi0vHvvRwdiWzn/TNu8e4z7xgznse6helh4X7QeYiAFIERBMU3evvf7oIJySeoW/UqAu/TW
Qv8BwAB4TeJyNa8PvwHE05nWQ9KyLtrvhc7e23WfhJrbsbCDEHjggxVojzzo29/h6Bn6a1bxWEHr
EVRAiYhaewyrJtmuqtD+aYNW3wzohkNuGHJ6kjPnemSuz3o/KTRoBxfxCLW+eghK4RU7BNvOIxE6
fwSTjv80Ad0ejKwyg6nUim1aZM2xAVHrnhqohGu9la68yJaOHdkzB0p8+Y5XCWjsGb2HYGrBDhof
ky99syHJ9v6eWbQAEIFjo11AlkKvR86SfPAYg6vpIoF6dhvE2nPF1zqalvYNipOQbULNClSqipXG
m3Nr8HFG55O+KefuAUKFvDunKLfcH86aIcVXKPBR3ZDCUCxIpJFq4+bNaSomSC351uf7tpa2g+xB
R44S6SEU/a6nbmR0xnkNOdxS094bI6jhfG2Pxplzo0PzNB/Tz4Swr/dtLo1PrpPsXJbMHMqbgzZD
EnvtPEd5fKosNG+SAIQREJm4b0Ztf/9zAl3YUS9V4ovUaAWitgxcxBXTd7zhgQ+KdJK9uPmjWSHD
gg2fPgw5OdbdWjv40tRemlei+EI0cawZCIBKfcMBp50/V/xBtzeFERB3JX5YujVwH2Iycbej+KT4
Jsumhjm9gYdiawDIbXUBXo5sZUIXBwT1BBCKuB7yZMq6eSlzK59i3fD2Gvamps3vzIbGYWx2SB9l
ubtNrTH7yItEbO4v5aJlBC4I9Xz8oQb5Zl5ScNNjKlt+aI0ubFE3mI1PTLdAoB3p7krouhBeINJH
AgZNSAgy1NC19djo93E8R7Z2xuO+ELu6fcS8OmRlpy8cXAiMEYmBGRWVKvUqtjpn4gXIR6JUc8O5
/amN+y55uT93C64hS89oYUHeHsBouRsv0i2c6CIT6CuJqvlTPO/s8fgP3we7mAz18ZJUAb51RQt9
mBo94uBJEkHjrczR4u+/+L7y+0k707I3cz0CJDLMIDYIOpt/GAHa2SRm3AFIWbrDxQwR5D+KXJgk
IkkWQFnjrdxb8iAC9RqYb00Dd+DNgVd7fCwK09Uj771IzUDT1kDWcucpVz9cVX4ad7/k+b4eQUeG
nMfWYERWnrmb3i+OcWpvtbF/NCf70KJZKmxHfw6aLPtyf+4WznIwUkKDRlbYgO1UzgQIeKC/p8NW
matgHEPnRfO3Q/nhX4wAWgkpDVSc1CKomcV66k4JiXLSgwJLiGMfkzhM/PnZMYuVAHFxROiIB3US
tuXNK8kafUMDUJVEPXc+gGXjI6VED7QiPQlPrAxs4VyDgPNfW/LvLzxP42nuGFOGN//wNc+/6u0Z
rGLQOO/9lwLA2PuzuHTYoBSKVnxQJUCiTLkjTLf0XPR0zNHQQC7eMILOwoM2eSMz3x9nR2kODUVA
QQBwoUQURhZbbjyjuFCaXej7/K3w6/8zAHZzqbOG80xx9pZadknAkhAxDRnExxQSy/cnaunEsdAr
/h8DyoljOrPru505R1azc8aH7tf9zy+tAx52OGkk6BVCIdeLPrWjC5gISlrpqyAPnhnFa7CnxQHI
lnf4MErQavLbd8cEpI+oJ3nFTwgN2flae8XtBYneBtD9y25u/Fs983UjztOkTd2TzfJNSR+o/4UJ
GproU5rSlYzu7WBgC90OwLqDl/bmdK5KUds6E86p0h/YI4vfXCi4/ryyBdmYOfpc4vPlO68K/bWY
aaFcLmk8JEE1uqbxQlEuF78WTq4PnX2qxDZp9U07n3pKQTF61O1jbZCN0/3US4DgtUe9djf69Omt
3nZtXxmfL0SVU3e0T5r/3Nhe2LKHvnijHiw8AEbAUSjremgeU5M+gz+WzZxhkDr70PSnBh33mXu+
P5A/IO3rSw5PWynM4oK0FweYEk9XM8AWKULgE3Lzza4dCmcMJ2raH9FUkH7GLJthURUffMG7l742
TASiNUsCLdfjcM7r4cHsfP44GW77NKbIhwdznLLPvdZ7+86a+keLJTTqyr44zikt9jZts31tSnUq
AcRBODGodyEU4WJjl2J6mBA7Hihe/AEHHuIIFu3829AwekblaUIt39M/g2xC+0yFTXauSOpoSPLx
fd/OeRA7eRJmdM6CEoIIoLMT7mbMer3c4+IZAmSX6qe0Sof9WFnm85T6H7uq+81GzQi0hORpmM+s
m3fIgyXHVgj6WqFd/rEVXn8EVTSrwnxonN8TGfRfuSG0zf2VWCiUI2KV7wBw1KC2RozrE2yYnS5u
Ots8JbWNRyKxph9VUdr7MS37UDr7o52N7JAkjfGaWVmyseMx3iD1+EakvTx5oNSMZDniQ/SxqdFH
zAU329g0T5a9m+sHMe8E290f7O3xI03A3yRfHzDDyv6dme5bOXfME1ajSjZIMNz//sIrFVkLJMnB
io9jDmX568ls8lG0te4OpySO+a414+bZzDtg1vyqzj6YWWJ8mmvnhxQw3Q3FpO+TeuieUqcotKDy
0eu68nvkNrreZggPkFkHlQmIsREAXf8ewHI1oJW08ZRaWb+p0VW/Lb0BSZW2mjx4GxEbw2+TjZf4
/UdiuAA3ddwOaOx2b4Qj/jlWZMiH1A6S1jfBpVumVkUKG8dKc8qTncsO7RubKFQTao7A5HFbwovt
k7/rs12RrHjP0kWJxJckPIXoxU3kWlXYslNPnRMh445ph7n5VRddYMUPlLyxC+n/hvLXlnLST01n
5WgZdU5i8PaU/AKsZiUBcLsXwIuI7m34KeK7G90qHfKjZoMQ86QPu3r7VqC0HIAjwwlpAnGqeqy4
FFBpneqgTps+9nhrN7aEkx2stXTh0jCg/4anEvDYuKyUieIpow3Uer0TI1+Hx9L7cn8H3T4gZHBn
Q2AUT7Jbwm3UkbQ6ob5z0k3unSdv1l9SEKd8Qjfa+GQPZI1C70+jz/WOBeehnD1sFcDd1RMk7ns6
zHlbAo7XNOexFkfdS4x527JsDpGiJ+DZKl89Umfbcc74EzYqC9KyTIK4a8mGMOSluMf9jxXuQm/r
OXmzE61VYvI9F/KSRvYNh4VxFp03h5VW9Z/uT9htQCxDB4hyAlOzgPumud4NWjEXJ8gLEMnwws2g
fXMVD22HiB6QuJJkuOoxnuBRZyX6mJ5c0oQzEJncmYJ0jcDj1rOkFST9EHgvxMVlm1RG2rvpCSwU
up+EIzRT3z5X8mmCCrEUzVQjrYRSMVmkzE5mQQLbBV8N6YNx+n3fytI4wEOBFzcIlJG8UJ8olbBR
Ja7yE2TJqrNYI4W7TVcAG3vxeWn+4tmb6t2INil8PrZfZ+iMdu+2Y3xuOvQY7fW1vtOlsbhIfKGH
HqnRm5VH2c4VZIJ3GWX+3vWCvBpXyK1uLUhxNaldCYJJlLqVwNTEazH1uoqfagOsn/uqOtxfDXke
Xe9vfF9qigPzCiy4ur+ZRRLmmyk/6QZP3w/ESz4RbUgeMttp31nxMB5NjbjBlIxrQPfFkcEDUFpB
QzvKudcLlVi1wfOu4afuJ1o00+f741r7unIOE5HxjKQtPzUp1O+64/APiTfU3MD7hvABRNz48/r3
Q7unacB2x09ToI0iSM21h8/SEHBkYVWQlgbXnbJRTKpbpW5h6UX7pMXviLm6AjJdoiw+GBjBmyL7
VqSo6PUQ9N5IwNZHjVMHW1tajnYYt3pPQpIXrn+gc88+IaFQhY5fWmGt4Tkb+t3QIL0DUUEDZ4Ot
fatiH7zJJG5D7OxneIwOInkofgUluNF3Ggr252wwvE1SJd6u8XMtKA2Rb1DaSsPJND7SsbOfvNjW
DmlSAiI6jdX8PPmOcAK9MuiB0xJifP3o8h2p0vlxNJrxuYC6cDA6bASGiWuuFvIWsWPZ1mvEPLcX
Lt6FIP9FXYAg4aQW5spUNHTofOsEZSux6RCiPBmoN+6xUcp3yYRK80rMvrDqyBTr8CggZcCxraz6
7DNtbvBEOhn5xiFQOszWeEaXLMhLUT5zIXSpOm6G5w6lM4DGdWKeddF9mLU1hpHbW/c6zpezenEI
2xktDFDyTKe5PWr+jprvTG/75g0OmBw4uiQBPc5e5WmTCp5AOw8mRPlkChZow/f7BhZW/tKAWj/J
8FAHvxQM2B/9GPnMgzuH/hsl2RBYgVDm7yhc5Xg37F4DzzKMgDg7bQP0jt8fxNJCXH7fuF4IR+D9
ZGTldPLI14JFTrIvqw/3TdxeuFBBwDoYLjh35HCuTSRxN/v6SLpTm4vRCrK6KEZof5HyZ+P49IfD
GQ3a2p/Dya2MOcDmWTsobwfpAJ2HHYpOSMmRqbiCOY9JwjqzP02j0Yc+pSe9dZ9iYAPePJtXhlQU
BGjtZjSwGf1J0zd6vRH5bnLC+7N5+6jDpnYB0UGAL8EAyq1oW8VkjVCqP+FKGTKAwUKAgDvrDPTI
fUMLiZZrS8oNiTabrppN1p1840Wft3byyKdno9zZyd7L+KZx9gx6PsUaD9nt6XNtVlksTTh9wW2Y
hT7bfCwSx34QRd8f749uwQoqRogxUWAFObeaxyd6wqxBR7owBthtTj8XdHPfwO062QCG4uqHpINM
TCrDSDLLzWtq6ydR4fZLgtbvNxXdcn9jkbefdDCFGAOizsC5qAlxjpYePgNgfTKdY+6c9XHNExZi
QLQMgacJb0ugllQDadGB4Kxs9VNLsuKBpChN2P0woJUd8nmDk5sg/OYFawMocpMDH0bnIRUeIA8V
haaVJux39ux3uzbVTSCARLut7IR+oo7LdnXTiTfSymAGpF7D37VVLpeCttPc5rw/iUxrwqzWhpAN
ZfGsFdm4y2Jz2N1farmU11GSTD6j9xZnHFoX1IqH52l6lmUdfOk5ftaL0BP7LLTK0Cz37fjmigHe
eCCyRYULrFY3jPJsanH9uxA0rLp3abOHvsv9sdxeavINCUIuJFiRGlSji3rMisq1auM08ndpuvPd
UOc78f2+kYXNByM4jjFlkg9BvdTwfgDbaWKcoF+L+KhfS2uufd+4vnFYW4+cOzJsFR8L67Nlf7v/
+2/3tpykv79fudG6QU/LwtL005gzEo1tx9/rgDOXQU8GswnGxGBPpU6alafewjWGl6QhgXyg978B
gmuVTucSadOTIIcmfSyMjbtW71oxocY0nJKKg5hTP2XQD6AhQnh9TfBuzYSy+IIXXQkBcpxW02P2
dUiP7Vor/4IFoCmgXixZHyUFxvXye3mpVWZTzqeMcGtT5tmxNNo8cOz2+b4fLBoCMStqbCjZ3qjb
ZUau+Wkm5pPX1sfZMB4HWiC5JZy1XPSCwyFVhhwuerGRFlEfGb2NN07ccoyITVtvfuYAIBisfG+B
DGHyt/dHdXva4xqBnCiyoMhY3dQ1kjjhYwVRmMhJU3QK/7bj89R9cfojq+LQXYXY3E7ilTk1CT70
bK6KBub6+auTH6tqQFf2yg22ZkPxuVmUU24bWgWg4fu8BG/mRzQ53p+12zPnehjKmTNBLrRMkriK
wGM1eiLg05sPzWsDilenjt50ho5KnhjSPe92MXkjuyjuTRz8eMkiNQ3U9I07z8bgpFZRscidRgIl
i+RAqTkGtHZ3sZW/Pc67tqaEl1YXT3xoGxYxZ9y6XvqU2KspmAVXlmzGaJ/4QzSpBmGgd2KMMjeJ
RLGpvGjgZzsNeyT3+VnQ5/sOsOBjqLEgxweRMKirqsQPfcl53yQui9DnG7jOQ1vTwF072ha8DF1Z
SMUhwEFqSQUHWkPSc6sdWNSZx492fPiHIVx8XfFhovOMpzq+jjT2GYCjJ73SngB2WsuKLi0LesvA
l4u7TAqaXB/QJRO8mkadgYJhP6WPND+mZRpkGorIm3YNT7lmTNn7STOYvcsJ3rbWK5AIZNYCI2co
gJPQsn/FfA2CtOgHF4NTJhE0NWOlORhcNqBvLqYB+ghCRldQosuOgHcg8G+A2ajeVnA3pQhSWJQ7
bfZcp0374GroT7/vEEtWwMzso2GHQEdbzf+xGglAy44ZGic/9lPou1/+u+8rkfpsxpDvYSyNCoOc
jeK1y42X+xaWVuNyBPJmvUg0kcqcgH3ECGhxJOmhJnu2xn10ezmjlx34IKRgwVp6I8riDqyZigEL
3nafuvIxzrKgsIzAYXVg8TUc3fKK/DUm//5iPJ6tIefE4M3EGTei8kLx4/6ELW2Xy9HICb0wAGCX
O1JmsCjWPk72hqZTAF3doKjTDd7MAdPepsH159JB2yEqlgikblkyjVjoJTImSRQ/iNd87aRZmq7L
rysOZpCuYlk+JJGpWcFT3awFs0trf/l9xb26uRCj7uPXsx6xUr81qq8Z+TbQ09vzdMgyX0yTXLaL
ZZmtsvAgCpxEp1H74e20fOVJszZRSroiBf8VSy18vzSDZgid7X2vWtqGQHSgFgLs/m0A61alLUwv
T6KZuxsTEP2Su8FsrvUuLy0H3v7IjEnqamD2r2dpFBTVCqBKo9Tb+/6DTj6Y+ggKFTOc0p/3R7Sw
T5AJ8RAjY8cD+KVMWJVOYxKbgkbgXQ6SeNyJznggE3/W6/IAYOqxyNq385FIOSFIAyPTI8FPyvD0
uCRN4/s00uhG++5xwMQO90e14AZAi2BAgELIIEO5LDNQsWsMyZNIt+lzYR51tD282YJsxsLFhVol
KkvKjjRNbdSYVdEIvNj0wZ9W8iO3joa4CM0AAHKgB1RX+72MiXmaY2l9VOtOoNGpCT1v+ESNYuXY
kj/zOucDOwCgokMDutY3rLtWAQAgwHxDVGWe+YT2qGEDWFMTxFPlQuJ6WCP3/pM6vjUIsBb6gMGV
4ClhhT2TgbQTHUBc4QXxH/Wirdf9YO67rj61dEIhew67NR2jW3/AA5DA1ZD/Qw5ThT3mPS5QC7zi
UenOh7YqT0lSbO87xEKeWdpwQLyHrAa6FJSd5BnCZYJNQ5SXQ0C1gPEq1OtDVVVBXnZhX6ITHdqM
E3MhI6uFK9Zvjww0j6BLFHK4f1rFFY/3oRrYWKgORKALeD+xZJOBKlV3yh0b0gcn6cGuBgbaxjS3
oiRTQFsk2p1C21oZuFfq+lfNLPzvZNM0w8oJs+TKALaieCKTrzf1b42LoprtpgPXlamFhZ3aj0ni
AfEZt/7KLCx5M5LHKPCje+q2kpx6Zs4BIeYRRG4r9KH08y7XN4P4cn+yl7wJJxe6vyV4E0XM6+M5
8aBdoIFjMSqc6Yhe2A9QZ12Ji5cmDdB5T7blgx9HzSYk7tASJyk6PMO3upsGA88Aulhx2aVxXBpR
xgGxshY5rLyL/PzdYLzvV1bjNp8sUaVYByBHsOFV4INGOh3pdqOPYhuSpMmvKU+CmX2rLHffEGgL
gsx3DVO/OKILk0p4UaDpQNRE7yOz1tF0qX8qzH739sW/HJWyzTtoh1Qsx6jI/B70WeXb2USuZs1R
HpV13Fuxk+L7tPxVmD9q419+P7Ku2I1A792o+YFMxOAWyYZo8MYwzbNN+XY4KEaA9UZ6F/HwDR1+
nhO7cdAtF6XtGers1ZuJvtDVj3gbPT+448ENfr37dN6CZr8xe+T12KFA+03X9niBD++KPH5OzPRb
ppub+2u+eGshVAGIRLaf3WDzGbWchBc+bGZ7f/qSJ0/gbggyaqEJnG5Z95o17cFq9/fNLnmz1OIx
MGD5j3k90tFxEx0cVn1k56fk2yTO/93npfmLWDwRtp72/oz9CZRK9w2gxvvfXzrDEBuBHA9vIsiX
KsdLB1VLz5yxGY32hfWoKthTUIsVTOLi0lxaUQIKyOr2utAxSbEn8m+5ZlnHIqb2p6Zptadq1sH0
5UxxwObklfk8ORmmeKNOG3xR9ibC2+XDGQA25UiwSqeeu9npo8wCOfHO1tYql8sz+f8GfOVM8AYX
asW51UeVs0mhR+zt/8nXLsbgK4uluZSRacKusjq2Nbi2qX/d94YlZ740oKwTkn0sASdHH3Xud/t7
bP7L5w1oCSHqRxetKsXbpqzTZnvCsXnQoV/Ve2t53qXYQkYvUo8AOCmVbNu1M6ZrvsBmTF6poNvC
y/aOcTTblcb+xXkCshogSFl1V8NIZwRdT9Pj9CTxE3sg9T+cnoCI/+fzamehacz/d3oSr3gA9/2e
G/7JydCgU4snaqOW2a9FZcsjQsHdBn4fuVLFe/28RM29xOHpHxiHXvG8dusvxL5A9QEoDj4EgGLV
9ySZq7jNHb+OMpeE0ClI22PfNEfSx8FcrlXlF/Yi2nVkqQzvJQxH/piLU5PX86gNMW8iv7K2Yz3s
CRjrynotI7MwaXgYA3GJ+A8VQBUPS5rE6EUnGpSTjm76yVvjjl/7vrIdG6/t47rH94fiZOvApU4r
T/ClgxnvLSnBiOzCbU87T+g0TkPdgKD1AzRkJKgC8hRPJKdhrr1vknwzNq+iLDb3zxlD3orKCxPl
C0mSAtYc+Ri7XqA484SZ+y1I6wY094De2wHpRxOn22T63MaPM93r8ZfB+RrXKWrDh9FLQz396A3P
M+AtOpLcOXehPfx7yqdjMUrx6PfWsJI9WHKii9+oHujcq4bO6TseQf681jaVe+iy7f15WDOhHOhJ
bha15IiM+vwzamFmkwacPP93NhQnctHgkLQmhmGXZ6QMC7MLhnIlXpUh++1y2qgaQ8MNZKFKSK8J
kQ59k/KIFMn4JAqindKeAW3hj3mYzpW5mQbtWRR5+y8OLNEj/7GsOJJR+2Bf6xiP3CING+tg1U9+
2W2T3AhSK3K7XVZHc/Ll/pQu7UuJiEMHCt59+I9r74WcfFvqNoxaaC1p0c768/73F64x/Q+TFFhj
8Sa3pf2L42scEPQZvVFHac5D1nzlphNM2m5g/6UdZRwAWnsj1c06sqwdcYLCecf8vc5W0ldLTo5E
IhhN0B2G+Fxx8tq046Jpxjpq+7Crj/m8jddoC5f8DxkySJ78YeBTG6o09Oq2PMblkoN6y9Y/eNUp
GzZT+5JUR7bm7Eurf2lMifjjlORk9mDMEkGth9la89nSTfk/pH3XbuNItO0XFcAcXkkq2LIt2d3u
9EK4E1nFVMzF+vq72PeeO1KJEGEfYHowQA+4VXmHtdc6/76y+tZEswQMV/yk82e/+D7V+6T9DWE0
lBBXEhhL+wywK3DpIBUzB2qX+8xvAL6Kfa09membS0FggIo1WoXM5tft/bw0Y/C64YHPIO+r/Wxw
UJ2Nom1PcUeCoM/WCJAWvo/SJDYYeJ1Qfv9HGHZ2XrJCs2Tlg4V++GboB1rdvfvnIw+Op2COxqGH
qdygGTbeWDrVBC2K1PnhWl8/8Pl/RSlAN9HGoTgrtENkySFNe0ro15qyYJIfMQBHFf0bQCohI365
zALPr6dLQ5wGKw8JKCrbNUfoH7u68gCYGgq3KEwiEkbkf2nC03NHFK2DFHXv61tqNZ/quP1qpvWT
GNzQpUPQ9s0DyIQDlPwPWun9npBa9gRi80ruWeaHRu7c06L5zS3nhIbw5w/M8X+/z1Lc2xTMJgAC
msPJQjZb4zxYwzIubUHgPmbXFnccsuaXE2B1riMEn4aTCz2smZmty1ZWcd4G6hSjiDEHmMBjXiU0
WV0VY9+QAZoHUg8nu/7k9cW+rrvATTPgv1sR3Z6zhdsBgBZ0wEJKDj1fahQCCeYyh7jLCPEPsPK2
vfw5erUb0ia7E+3497axpfn7V91wIc4BYIuygRKDp1nvoJbiBs304FcrN93CG4Rx4MOAFyChob6o
ZmxzZrVef5J8U7LtSCJrLee4NF2GoYEwzwL8HwftcgeYJodgsp4Pp2nSj25aPPcMtA0yfxHVWhlj
0ZQDCkDwqkBGSM05sZZ4rSOL4cQs9q2WNOpY/tkT3r7rzRUHa3Fd8G4DBQrdFHjrl6NKUBgAOZ8c
Ti3Pgw3Hv26v+1IEAulP8AKgFIj8k0rW40PnQsb9OIIC2tIDrR8fhVY/6mayR3Ql7xCQbAc9e7KZ
uYNQ9AeuBXRgo8cJQuqoB81+xfnDUeUj8BY95GCMZ8d+YeHtwS3tOlTiUEtHDAqGU+VmR1OZ1hTj
NJ5a0oDm802zjjFbKUIuLRBcbjTK4hafe34vhzA0bTkhizacks6JfpJV7b2lvXb+feXx4xLZYx9d
mEgQsjvZFaeyy97GbPjsA61xe7oWh4IOKsShIIlAI8PlUCre5yDdYyPY6N6GbG+ku9vfX1wOlILm
mi2YNNRHisa60ND9jRPaPxjNwaTHvv3AhpqrTf/PhPrOkLRp/CmDiRJq5lZaBN7KllpaDsDlwT83
9+RgTylzNBGdiA6M6Xa89YqnyXga+722cuiXJgrcyTPJ6OxRXR36zOmFgHjRqTeejfq5pTtIktxe
i6W1xi0P9t9Zgx3V/8tx6M1UV9RupxOhryTsxafbn18q9KIbD/fxXJ0Dl8M8xLOTLcxWA1VArZ2k
Cw3HESDwKLfcZJfQ2gwgyFtuUHma7juZOdEIBt+oKJv6uRG+Ht3+JQsDhcobIJSzNh9AlModUHJz
ArUUCCv1CVluvwuKZnPbwrzkimNwYUG5xETfjp4jYKFutuC7TsinWH/I4OL0ULN8GNeUP/X5e7fs
KVswBdWnC9Y9sJpOXWiaX7TC3Lroms1iyBxsoayC3tuXpJu2fZmEtbmhaRsmTgzGg10yiF2Znypt
DfOzcCwQxcB/9gBXmAUQL5fb9crKohrHi2hUD4Vb7TvnWx2DR1bkX27P9tJ6wktHEzTeXsNyFEvY
V5pdWDFS5M0Q2sXGomusbAunD0PRkY6DYM21Mknqm2jmcuGrJJBqrI3HnDxpzZry5cIwQFU8nwxE
NNfScaPZwllqUWEU7C0PquHbu2fp4vPKnmSidJmb0wHIviRsdxWYnN5vAM4WesVnl/sKfdWIQdi0
8iELOoVsq0//y8/P++3s+nDZZNKa4/NJOgXacbDXdG+W5v/89yvbKOcOdXkedycqvWD6LtlaiXph
FwFqgtoEwNt4TFXQrmYhRTWCKQFttqHwwIJy6MRKWW/RhI4GUWduUELkejlJkzCrccoQ9DWc7krc
q3LcVB+oGQEvA/9wliZA54vyUEyUutSmiTjVdoj++rXm8KV1OP+84j4loBKapE/Gk55EVRl+5JgB
vQGinxlGdaX0mQ9ur41GBgez45GOPyv+xtISoNQFAkSwygDWqiyBm1YSUE0oHUACpkuCtgjl+zkA
5ogT0QboO+cMjmJiSEWcuf9k8Gw92KAW8n6vz0Hg7KJeNydXVJbIwUusfnA6cTJE2JOApSu7dOG5
QqM0Kr7QlATBgDvvgLOjjJDQYSLHCsfJo0Tym5tNaNJHrzowNOJmYqWgvvASXZhTpgv5YinaGKJm
VIY/tbd2CLjzkRkDhzncCtS4rnpA86EZNJDNj6cu38pil77evloX/Al0ReO0ocvUR1ykvO/dUIIs
oYRoZSJ0ckDi0N1nqdf+MSS3QnA4EFANTkVySGTlbGRWp++OaJBmQzwD6zPFvxqrZz4xYzHnakb6
B4S0wn4/UPvSgLJERd91NgjLkQx6noxDKu5uz9/1lYLPeyh1InuPx0mt0pe6Du8zQxjjjqhtWl+N
Nf2++fddOmCXBpQ4qR8Ke4xB3X2yGmgebBp2FMbuI2Nw4KHPCN2rnORI09rrIJpzyuqnhBzX6KOW
RgDiccRJoNMCslW51Illd2MxVMOpsOiDGMA1CHedIm/2fl0x5BTmrQyt6FlWUbnemwYQcbtp+1Oh
VRu3oDsNf8S0lpBZWHLw9tlYcXCZADaruAtg4qQlWLe6U3d00CNpaGvJpTUDirvQQWW9tHITBkYQ
aELKPTVXrsl/QZ2yq+AnIMFtoyMPIGPFxJB0adP7MMGqdDPZz9z+nLd/7fFbMe01qw+Srg6goRby
Ng/6qYmmuNnk7we+wWMBXkxHNnnGI5mXlzUSUCWZtX+PpB4Dz6tDx17BVixsPUS0oEB3/t1vqtNi
uH0r+r5zjwY3A7NvNmVlvNh5Gb37ACGthe4D+C3oDFYHoo29b/G8do9gdQz1AqpNonv3MzCT7oEs
C8gqPAIqwtWKvTaNfeYdC4cHVWGGubZSuVvYdXCtkVWCGXTn2srpMak/akSn/sz/MTdmDe+/6S++
r1xkLqli2x+Yf7SmsMuj9uv71+D85yubiWruME4dPj/yUBRlSL01nMniBIFsDx0GQE7jtr/crnXS
jTwH38SxKYqwKICgXevGXrOgvFVNM1VjbcBCWj7LLwizb0/RtXOENxbEkEDLoHyGMEEZgMHb0otT
fL5hj5NFsqCm/hA4xPlFvX7f+OQOxF8f2LjnRpVZA8ofnf9N5h9FDYJfooXlWm/O0iE/t6DMWpcZ
zeTbsCDzbcJC2t7R97utqMEgaYxOMtCzW+rZECnL2hZiUEfoKQS2Buj+uxMNWBdcxmCL1KFg56lv
ilnBO+pj9wgZJfG5W1NCv/ZTLz+vXPfcHqVtDPh8Cb4qAItSe8vru8x7/1qj9xZcJTMjkw+/8nKD
0cQ089Eq4qNWgUXgyS7fbm/ghfNx8X1lA1eyBJIc2b2jNEO/3prvjw8R0QDjj1QPEjtX+FirlHiJ
ZBMfXfHCgoK9O367/LwyPSxBFqMc8HmwevV94Mno/TLilxaUCcoHO7dkDwvoTuo3+fubdvB5uA3I
NWCzomPzcn0HZMpY6XYx3jktuLOyNeGYhW2Kciq8xLnpFdzRyhPkUaLFpWgI7r+yCcoEqkJVeWo7
M0B1aKVIuGgLGIL5NUUtUgWl6Q7NwW40wt31f7b9d9v8NBjfyRocZmnH4tH+HytqQsOAAs7YFrAi
vSJyBh/l6PcHIOhJmw8d7nZEIsr9KtC5RM1+jI+RU/Sh162JnS6P4L/vK7frxFNbS70hBmtWGiQH
U37ggYAMOgIoSGfN20uJQAG2JNmAPqVjSd689I1Gt++Mhdfh/POeEn1YrdXGY4arWxeH3P6Z2D8N
suJNL00RqhrIS6IjAZAIZYrAJcpbc+Ax2LyrrS61x6TSP98exXxBK/76TL6LnA+ebqCF559wltcw
crc2ytT3j3WGvjzpJmHh6Bu78neukWyBrSzC2waXjgeeIeQUEfPjj7Iq0G23k0HHmHRihe2YBZ6Z
gXfqVKcrbufiyP4zpNaGZCHyfhAwROiLMT6nVRuZHQexqX8k8doFvzwq3/7HqYMeTmVUhkOqydKx
mc1u42yGfS4Pk/v79swt7Qb40CgwQwMLUEVlw9XQBQWDP5w4mTNkbAIOfOttCwtTBmoLuCNzmvS6
YaiPTaaRvHKOpvfK6n0Nyvw0/cYIDexqxdTCYGAKmi6ogCCmVkH8VZ95SVMOzrF/9IxPdv/99kgW
1mPmFEfwBFQaCBTVk1N7JGH/FFdMPaLFr6Ks7r3x5A9rYlj/tpFygEA1PL/uOvCjsKgcICjf5B4f
naMYqikoJTtkaXnfO06UZuKnGEcN6kvmq2GP0eiUm/cPE23VyOF5s5ydCh1PynwyaJe6x0GU96m1
T5/8apsU/vvvIUjlIf08u1/X+WF0KVhNX8FMr++STb+mMbpQZp11Df/7/ryaZ5dQAa3q2ImhjwOW
skBrEkjwRHZ7N0JibLqvahxaNBNYxp1P9rfnb+EOvzA8H4gzw7J1KhY3GBg5Ov4XQMnGL7cNLJyo
CwOKY4OcmCCDCQOin0ItA3QVCaqU0wAQR/z359vWFg4VKK8BnbNwv6IdXnFzmNPEqe7gUBF6dMiP
mq7lPJeGAwaXWVIGNN1XKtJlKbwKXc0EBJtOwONXOxkD2xZbPS+3WVZvbw9naXXOrSnbImOx1yGw
JMfE0CF8m4DkIckOoKVcmbYlO/AKZ4p43HxX6b2iTGMtB1vzkTfyruftAwXdQ5avVdiXJg+MNGiS
xTuLTjn1/vbNUSYNhmNQSNqge/uIVMgIdYuOvj9cAuIbaS44DYjJ1TuJOGOWtxYBiZRVI+MWZv7K
9bowY6BzBHEUaBGAl7bmvz87N72fu7SyCv+Y4KD60M3d6NPu9uIv7OULE8riu2Vt2JSXyOo8pw6k
clb21sLnQRs182CgVnTNRqTJmlh95XlHMMbeNRXfFEW6kiOc33zlZUDJDsUuuFcArKurIOF+iiFF
UONbJPStV+48V87W9NGE+SNun9rV5qilMZ0bnP/+bFVoJQUksmGw+9YmeYh3YGVfLSy7j4a7uUkJ
bGtXpdoEwT7XuhJkJSAKIns/C4j56d3LDvQ9mANRYvOAdVMcqWFkYzmaJsg27qUL7MfKhb9wBsFD
CV8XXgc4IlTMIyK/QiadnpxEU5ph33lBnYo9H34TE8pvvS0/v384cyZ/bvEDfYhaOah10QrAhtLT
6B2gcmXcfeDzoCSZ++1wU6pc2ygMU2H1TXpy3T+iY4G/8vOXFhzf/f/fVxILLZ24N8U8PUE+aQqd
iUc0HjaTPqxJ8K0ZUryoqgSLS11gICgOdnlY5GE7rAQeC8pRaOJDpg3KpeC8uqpIGtLxqNuCaqcS
ybZ1+QOkvPe9MKPCMx7y0s0DlMQiNATWAbQYT6nuIxs7gUrj9pr9y4aq98LZ71ADE5YkvSmHODlZ
LmmPrZnZ1YabxrPvxxCQyu1sg8IDP1gCjrjX2d/yxOkOEqznAW8m47dWr/HOL11U5z9IcRvqWVnN
rTAxeLy2aEcMuvwzBK2S5GTMlHOA+49yJThbgPrPHZUom+sQp4Pu5XxQz+6qCh5l6To4GD5WHhw0
PwAxCly9/iRAuRFYfGh37ljxUPfqBFJTPg+MikL0t++HoG4KEWktryOa9DRCUGtFjNH8gOJSs/Wt
tUat+am5WjBEyDO017uuwnSMgWoChOynyhuf7Xx8gZzcMbGzyPf5SvJo8RycmVKucH1InIx0LD3V
rglv5y0FKC7OVk7C/BF1PHOeHmV5IGKAG7yce3eSWjK2Mj62pRHa+b4q1x6KNQvK401iYcfQuouP
Q38apg3zvtw+Q2vfV3ZP12QszR18X/tTsMgeVl6Jtc8rXvukOWD8bfD5MkbKPLT4Sjy1tKHOF0B5
5JyWaVrh6fFxdA5tPkFPMQ4z9pxba9wyS88deCyQUAVuFHWGeaBnp6yMGS8ML46PdvxI/LtRZ5HX
69A1Bon8GgfMoi3sKPSWINUKIuNLW9QUGnLQFsGg0kc/Ra8Of+bdBF0+fWO8X8NkbjNGSWOGaoIR
X5lBXueaj6uSHMFqtuGs2HAr/ppW5PeY1Lvbe21xsRBNgSYdNO1XSTg61H0JTSHkplsamsmD0U4b
I3nI0Zj6vzOkHJrRBvOrKWHIyO8pmpnz7q6yO2hMrNy9S3eMD9Qp8OsAPV5FidzqRssfkNiVJL3j
BXuE5Oa+nZKVsuxSVI8Q8T87yoYYe4QoMYThUfTwP6cZfRspOpp6w9+YhXwk1AgrCOBUrbntNG3X
mcW32/O5tCGxbi4UubB6V331iU3yEtUG+N/ZEJR8DAjPgpG85kjPlStu679sr3qnnhtTBls5oquM
yYmPSQmJoNyyEjzl7m/OvP7ejAe6q3nnhGZNtZCYOlrHSjCg7f1mvr6wowJj6KAIDpjLxp2M6jdN
3a9ELw5e7OBFlu1D7BhF4E+58WDrKHJDxZNtu5zYwaChj71Ck09I4CcEtuz8qID/ANWSMnlxsiy+
423jH4qpdEK/AGEZmqD9sMzaeN9ocQ+nx4qf0pKBv2fS/YOfFG88E81BAuAUgeyE7UZheWEmsvGu
Lq3qaXKGdhOXnRF6hRM/Nln+V/R029O+LwJ7LJpQY87wRLqWh002uQF4J+JgKtvuzuhRqAC825pE
UOQHJv0BsuSTGVYxKoeJw5JNZSXFPhvot4l0aQTtOPxgR/6Eq9QEBZ3IMQaZ6FZKyw+Gdkx3lizQ
PmuK8a9NvTG6vYWujgqa/YAiA4UhIBignFBCdoYstt07CBfs9MEvvxAnzOmv2yaudqliQnG+aFw3
bKy0BCRNYGFtf/dpH7lglqPfqOWu3DCLw8HdjPwxHoWriNQFEUGsdW1yqnQwIZT3xvS3i/9+YDxn
NpQnhwMvb5tVn5w6QaJiAjX6+LNqeNAOB2Gu4Z8XBzT3e8GdR2uUGl4ZAId7LniFT1DsiBLjx1gY
21qLPzBtkJdAU/hMbXZFZAgpJg8UMHjZPJ3sEnFngw7GdFeemaWhnBsxL59PmdDU6hiMNEUSgn7w
Z0vFmybSlYhxzYyyPIQOkmv1nOvyXqfsVMmnYq1wuGzCB9n3TP9+xTM6wIdFrzaShAMfWDiRfq+L
gQVQjV1Zl/m3Xty5ODpQE9OQ65pB3Wp5zDJR93YtVHWdnbC/lPqP2zv56uGfP+8gYERzkQ4Otfnk
njlPfCSghOgJxjH5T6YP9Wpq3tMpjbTRWvHIF6cM6KgZweyj9qIsPqoL4O+IHXLU9O9O+jt29+m7
aUbn0aCpBeqUCH3xLF6OJkWBqkuNBlFntotpZBmbhG9uT9jiKJBhmvtB0NOidi/XtW4JkISQY8tZ
ejdB1GbnDCLelW29FsLMHriy9MB5z3VE9NMjNFQmLPegi9VVaJHV++lT5hd20FfJN1nST7ix/zQS
7qfw9DViqEWrSOcAXDgj5lSvs0SjGNSyOv3I+3STaDtWisCuv7B4U8uDBAvl7flceBog2uIhRYlu
ZuwOZclsL07IUPnaMa7+JiVammkcjOjHMt1DDZ6z28aukgBw1dA6OwNdrflIKR51rE2QsWIldFTK
MT64JpzdiQ75ttFBJ2MRBjJR195YhUMDi7lr2lMLWwfW57AB83pdrwNfZDNmCdOPg96FmvGtaV7i
lKwM8bpWhzHCGYQMDiL5aw6RhPHUp62uHz3jOZVG0I/3RqUFybBlbpTEG54hp/nz9rxe3SIeOrAQ
aYN+EXnmKxLGGqpxjBEPofAQWPJ5Gw7Gyj21MHczCBrcwQjmr9F3ZgzPru/gGXnkNA4/wPBa9J9u
D2Lppj03ob4aHqBwrS7JMc/DSgaYp//d9+chnl211gSICbXxfTC4H6rTBz6OW2luEJ9zQcrOnh/V
yfRjXK407QOZu4/Ea1YmSL9aZlwHGvqBHeAakLlWGzRl3BpAa8ATsQS0Ams3Lbe4vOJ7r7dQrE9G
4E886M0CRsPDqmDTttSMZgc9VxbaOqe/NN7pkUkLf2PLLJsCUvtrLZcL18nFT5xvt7NJNofSKJs2
h6fp179As9Rt6n56don+KOsmpGW/ksta3DRnU6LMu6OJWOoZTU4uTTeWl4Z0/HV7ZRdHNDPPoPqO
RkFV+svgjDg8xQvtOF8nXwu74mCjA0vyFzB33ja1OJj/IgGVqy8ZLVpI8BydYja95oX1qSbjdsXE
7OorjxrgSugymksfDjqnLxeoixGk5nltH60qqzfQlgQfuEnSDa07bV9orRn1hf6ayaKB6Hcj293Q
dWUoZdf+8RpPRA6t9Cefp03gc7cPMs3pdkaTNt8Hs+0+lU0jA7OessexRpMX/FnjxahludUTHAtt
KvCk1YI+N5PzXUx1sReuMEJN64ctwssidMFLkkdVTquN02jplshMbNoaLY4BCD6SUMDpOMaSOJ/6
Bjq4tc7XsEoLZ+xifua/P9vASWdqaWt19hGqfFGrb1Oo+IKvC9Hs7YVYuFCBQ0TjN04o/H31LOe9
5Vei0b2j7e0r/VDhKKcra70wlAsTylnk2M9FXsEE0QMTdW1xn0535PftcSwawXM6swvOlVrzcr6Y
5Fk20sE7etknS9+zOqwybI017boFzwEwrv/MKI9DV6ey13KYye0iQvZBN/+kYyTqI+dTUNTfQaN1
e1zXlRwf9OtnFpWDkhuEVG3Vecc490PZeaHLgFmL6abzqyAuDsa0NZHzMfSfotj0zt1t80vbAzoD
szf9jxlccctE7SbcILl3rKl9ELVziGn7efTW8IVL3ooFlUZQEaN6eN2ZkTaTlbkEXSxZXYW+AN9Z
G5AUHiepAid9M7L70rKDVRnQxeGdmTUud00BleAmGxvv6Fafh2bH0tBf681bM6FsTCopob2s0XOS
VL/MKfs5CLoRxVq6Y2n/n0+gsjEhylq5eoIJNMXXKt/Xc/JJ243m5v37Afj6OT+ERMSVbqpL0f7A
J8M9gkgi4MbLQD/n3ho31tJYTJStNbTR6tdPnYZr3E0FgETWYG7KyQ9NaYS8eGvpymisRUsg7QAf
IsJOcDZdrr9dmX3JtAQdA9A93ArmuSGXcng1Cx8dXQ5tvrkWJdtY16agE3Tc2pCM2rOy9ndQSkwB
3vJ1EDgQYt6PtKzvyoTzsDddtuF2mt2zJi/vHYoq40gsI5Qgaf5uO5UInZprAcBsY9SL1tmy2rNB
hq+NZRJUNmteukE6f1he1Qdh594WyaRs23IL7oULtrm2j72HlJIpsj3abFnliiddMno3+QxvU9vT
p24CohVA/yrgrUMeWdN70e2dMN/aygP+j+/kf6ZOudUt2RBJCBapHl9B22y1D40D+sr2nsvnsdje
Nra4TqBhw6YD7RsS2ZfrVGVidPCuO8eBQW6i2BfVGwYYjPrLbTvzKbkaFIBRwBEha3iVYwPuoGGs
tZyjtKsw1X/479dPxnU+g4FnUAYaINXKUWH3jE194h3TsIGyqr8aSC/dNxbkW6A/C5kztFheTlUR
96iwVSlubJSWs4hle837wGqcm5hX68w3MX2I9lqziVZ/ziCjp4Uxe0je74SiD3BuoQMpzXXCy87Z
ZEmmucfGfiHxia0d/YWVRg/aXC/EP1d+z2hQXHFDi+0LejsnQ8vutBKBLzjs4CQBexpgzKAaUFNq
Q9O5DHXK+AiJm5APw29ADO+q1gvMFG5kw7uVVVmzpxzIbig0qA+i1EXy/slsrF2Z9PvEQEkj9u+r
rluprF1DO7CTz8enhDxN7Ccmaab4GHe8AYmCrj/HqfvHqki5a6fG39Imb4JYT6pIc5u/Aym/g186
2Ut3so+VmYrX22d3aeO78B9wi+NxwhG73JVMY60NDibUf9G+SP4MPdqkV8p8ayaURzYl7eAW2gw6
8x9N/SXvXipvpVy+dAPNNby5CgO4iLprLEaBFKtpfKSi/sEINF49l+5vz9RSAG9BY0JzUO/BXKlQ
atCTtLJ0fORpPKlDtidI9X0IQcQUpCdsT5rqvs2xVynbxTralyf/ziHdpnfjr3lu7W7/mMUBI679
V3C4VuoaS1MbzCpHrSvVwVbC8q9tu9axsLRuM8EgdIxwJeqG4uaRrqkTqzRwNOyZVo7X27q3RCCJ
/oFoCpowKKCB/w8IW6WGlnaCexT0H8fOLR573dzqWf7kyLWIyjCWHsRzQ0olzbU0/f/CWvzBpIea
M2dreDTf5WP8FQUJudVQKGSkMR+FSeqtnMz4rusHvpGx7WzLtG02nl23kdSHOuh5hsjMsn+ZqIXu
8qlO7kvp9lEXow5LjLjYoP8ArPCFqHZu4nljAFZN2OKO/90eKxfSUH4RpW2FQir8ul3uanTDp74J
mi5votoAUW5e65ApzFGcLf1hOORU0Du/80UVNB6Au24MDQiAdZpwoJO9LXlV3neJ6W8tKqetqEWO
znO7DIhAP16LTvVdVuHGTlg77rWUuQGykvLVm1w4UMOY7SDEbu+Zrseho6EqO7ad9mK5KNFIpKPA
4hS4XJuetDiB1IEtXwv8X0/t4Jcb6Uq5awvru+vkP2VmuVtDEAciqOzB0opdjlhrw+wqAaS15vfj
KPLQrMcyENyEZItMhgc6MQKmj3wKcxC1BF6fTC8QhksDnidN2HAWR44r8Reow2wgStxHkPGsXu0y
baJer7Sod6p8hx4EK4RQtgiBT++e0J7m7CCc5mx6D+zu4HgUEW0AR3YG/tnPvFEPJDb+BrF8YYRj
1zshqq0ojLccJamEJo9uxmlUUyEDAcx7kJvyTz25El6Irm3GyqiBc2+6oMzgxgJi0z8NZaVtLDHl
0WSm+cYorOHQjlRH01Q/4EfGP/rGMV5jNuj3fuOOfjhlZHjrykS3o5KYQEtDucbvsjLQ4ehvoTPz
txgGESAzX/xNevJmjE35KHO40Z1f0pd+IiBz78cxBIrHRSTGXaADuf/i+dtUvx/jT6L0/FNKCmcn
7S7Gb53cAy/tPkqSGhhgiL50UdVL+yErafFYpJoMh577wdTyLjLKgr+mhlufpJdjM2IrlXdg+qWB
NgoNoTSFs6wD7euSxkAdfnD1rUY1oCSb7LuVd3/dpimevL43Q1TRjL9WnXhbq0iSHfqRxwefmV7U
gx96K6yKR3lXTgH489pjXgOsSoyEb8u6He4pFM+hWCbbcuO0PYlcuAaH1h6de1R4MVBR0CjX8j9j
E/e7YUzpM2GUhtAvTl4NZ9S7wGcD8n9JMmh3bpVNu4I3dWAmenqvM+LvDa2zQ1emKQRjdG9XtbqI
Kn0cNjVvLECv2jiU5ZjeUbPlu0H+HXojTLFvW9SEIxMUDCt+0MIFDw4k4OcB155rScqd6Eo3bgzZ
slNjbWQwWpvb78fC3X7xeeUm1HqwFGtxw06jEQMPyZ6Yp90ZprbyLi9cuBdmlCckToe2G5OOnVoZ
ePEPTrcp38bxitO7ZkXxYeiE1fLjmp0kubf5HbE+V+3G0d7/Sl2MRXFjdCt1eedjRSgICHmNZLX1
0Por7uhS4gpWUBTHqiOlo+qjVC1gQpqls9PE9RwnAAzWBkUiB+wP02NfIROIA5Oh77KwipD1hRZZ
wmdRkWTVyniXd+B/v0TZIlAIJEmV4pe4cWROG6KtDHXt+8re6NIURS9XYydj2jgRiF5u7/AFxx59
FSjmaIhLkatVlmscM2KwEcsl2uciezT6lzg7mfQOYgQrE7VgCcyGcKBx1LVr7jVtHNzRqar4WDnV
LCrc10Fbplv8z3+ruHtwmjURxYX9DscPxXoQV2GLqPkXkfRmk0CH4FgLf2/WgKVXot1XTYwH3FgD
oy8s08xhM0M28bZekbpXk+lVIFyIj2kS4QLla3jmxe+jdG3b4OEBD6USEPUNM0pGgXQtLEgNN/pz
CxmYlct04babqVMQ3iBXfy357ZYgSvdb6hyzfKeBQpBtyPj+lO+FiXnNzqJ7QEAzYk8w0VdbrzQC
A6Kf5btRx8hou4hA4NlCEQSe7KWRHP6ebqaQFvdB9nbfsJXgdGEpsMAzXHbuRcJWvvz8YCBmmTIb
yuVe6ETOuyHf+PWAJQGWi0469FkoB55ouuSFJ3GBFm0wuqhBTZ9vn/mlASCAAGQdqByMQZmfQiep
k05QLW+TsEnBQ/H+Kwtgi/++P++zs0UWOu9a18H33a/M2gqysocWLhI0/tloCYNIBnDSyjvGkwZN
vBT6PNz276n/Bd3BTIqwc1HM6359YKrObClTBb/ULn3Z0pPYTtYnTXu5/fnFoSAXjUcMObUr4JXw
iOc5U8VOQ+4+A6GKf1u02iJtFJV8ZVXWbCnblpamw0eEGicTHXqhSNg3OWhASnZOHhpZaQeg5P96
e3gLF4qLRA4e6DkuvkJjEW1KzG5i7JSWoHqLHyZa3dP4+20jS7t5ToSBfR/XFjbF5W6LXXPSBjzu
J8t/sosgX0N5z/OipG1B2QrwP54uQDfUfIbhU5Mhn8Kgu+AGArFQp/3S43ET+yvwkzVDysH3Bup5
OcfBN/XfnvethGx93Hy217QXFvbBxXiU4wNibb2kJRwKKn9UwBjz1g0KUP7ZyXNrvN1em4UNcGFL
OT7Eg4xEphvs1POTGe8GfqLj7gMmAMH91ywxY+Qvl99K084yOJY/o986a8PgJWkr23hxYQALAimB
BnUHtRvcngqnhFeLU5rlE5huCpZ+hmhq+lK3FOrPJtdWUoELW/rCKVMuULAc6cgADNjS5A+Av/Ld
LE0gqTt3+pSroCmIgwZqxBt+Axaf2LKyMENseXthZo/k6tzMULRZih0FA8UxngYClo0B56bIEemL
MCU/ZR9v5raZNhmCvvjdvrsXeR4XTirogtDDieN6uRe4kdoJqirZKR8C034urdPtIS2tC5AM9gwt
gS+rkhVCkzstZeZnJ2tX90eZrbC/Le0zAOrQTQ2Fl2t8FW/T2heJAZFn+82qwnHrG1sn/nx7DNfd
JJgkYGLgSnqoTQLQcDlJeTbGRj3BytzT3nwSLHLYIU/QBxgRgCjGTgb/h7Tv6rFbV5r9RQKUw6uk
lSbYmuAw+0VwVBYVqPjrv6KBa2txeEXMnAMc74cB1Itkk2x2V1ctSkANmSCrcPLA/g+baBN/Vf4C
o7FmFdMKu2jCeJ46SVQg+jwoRcGQyppTX/Eix2UNzcJuKiNAx+b8mGXf9+dN8H0GesQrib31IMl5
PW1LYtHVNbIsiodH86VtJVAM2ee53QKkWj3lHj6fNlDKy8J0HsL9AQjO4u0A+HuMVDXVphJcBnZs
3vSd+jRPKABYnexBLLRjuLjxgUJFAxt3uOigy+9rs8oite/C3v1FkbV8BzIesPh/Ntgdt4kwq3x0
6rVECEjnzjdH6FVmDWoMbw/0UTYDkBdk29DF5IXGms7OJlz8WdS2yC0pzyqR1EoEGx7BPrtVLGaI
Z1NLnNRMytgAlae1Ajb7u6Dt0VRuO/T77K+9yBB2HljhAPbGEcPNV27RlgyQSIyq5GNq/FaG33R2
AnORlSVldrjLWO8cYB5WDMjQvtflDcl+dGPoUFmTu2izMHg1oj1Ela9eAOrQJZW54oEx6UsYeyno
VmXveeFIdMCo0V4KOne+lL5qZafaxZJGoM5IfFttzm5efzIc5aw0MtpS0Y4Bb/9fW9yJrC9tVnQI
wXBt6Z7vtUmMspgSh7oVr4d9RxAlzkDjyyhqkRaxX1XwlTJPqJWOYDRBgsxD/gVkF7/cXrnRaxJa
afpb79XDjOPbjx3vMMbqr8KMJeGNcLyb38DmfrN7a6hOg1UY4x210Q662j2Ar/kBOe53ZIevBsu5
/dqvuRsTNY3qTGkO/frN6F1FMqNCX8QDh0EiUGjkKVvrvqzoSs00gpxmHwBCt79gss+zv2/myrGX
OUliG37ohhre6u+41UC3hUoteDXA58G5HpqxsrhPQBcxKt6EjsLsTpsB/N0fg3AvbYxwYxgg5aNN
05BGahsZxrfUNk66XgWa/rRvR+hXSC8yVAer+nB2SLpUVs/seM5loSfUHlDOkGHh2Ee4sBYvdYR/
GjosUIzljDiZC0HbtsDVY/wGxCpRJUGgaBCoIDDaFqTiXqlbTlAa7cvcxYLXB1KGHjlAoXV/noRD
2JjgFj2tq7WkJUx47SFJQifc/7x4BIj5WZSHS43bdShV6U2yIP3W2KBohUrFQg8VkRQzBK8LDyDB
v0a4m4aoJfT8bKQWkLe2+kjNbhTlTmnORfltaL/TURKeycbEfs5mG9Ki7ZM8gTmiPsdpBoKNkyWj
fBcvy98h8YmMmsxVoQIiBtXcS+GcFMmySGaMDzYqZa0hoY1lmS0tXJT5vGTzuVWHg1sO971ZPXaT
eUQ9WXKAsYV4tV/+LRQPj2hadK/1cwGzyn+JMfh5HHl6lNfTae5bHz1Z/5Pz/VE63yyUNy2DrVaY
xGRRTkRZU1Cg6DFC6kESHEo8QmeruTE0DfGM6xOGbPIzTh9siADUMj140cG5cXK+L9NJdK3rtBTV
zeSQZee2ufdav5Uh7oR+h1iKodXM1y1jeZJltjMjCalAjCEu8pC+o3GIqaP8tcBd+JpioDwOMGzk
kMafXtCY6++vumwI3JFjL13hugqcjBYf6/MoI+cWrjXjv0TjOu4VXgKlc2oUZ20F8aZp+tn80C5f
6ljS5MN+4qt9srHBfsPGn5KyqujsgtZf80hQj79W67kfjuqKp/nv/cmSWeJWw3D6ZALIBAnA6UDX
zm9AfqBrY5ADx9Cn63Hfmnhp/s0dtzReTm0j6TF3inO2IR+TSc4X9mv35o27CNCFYZWa4iJDr93l
8Xc3/0zAmj4WP/aHITQDmQpkshhrrM3dme0wQGx3nVGGrbxoSsktyXS/VdYgL0xJ0lRoCkzzLCEC
akC+AJS0SWs5o5dFa2UD3Lno9C6z1+FkDvUUuaCqlsygcIX+CEoBWfa6tFgQauYqoGWRm67QQ1yU
yTdrWRZdaATPaDx00bwJ9dpr955LJGdQNMsis/2eQwmwHiWRrHCPbgxwfoC2TmLnnZ5FWeKcGR9h
4dlPVpoc9v1APA4kH0AHyRLCnB9kZdmB4QUnTT4dVYB/6rensRD6/fs+s785BrpsNckS41opPkNh
zZFR4wh/PjQSQNvGlOj4pGyfOjQDFTVwE8UXk54Qmb1jejbf169//gxATkEVpMqLNUjGB4zjf/s+
N/363De2m7Z55E6hVx1kry3h1gMjNKN5QlMSnydZrdEhIClCYnz9qVtLMNcAU9tf6lWVzJPQW7HQ
eEeYEKNT2Q/ZLLPXG0mD2Bk3omb7gD6iE1gLrGkK96dLNB6gJ9HYDzQ1qvpc2NoM8xQX1YRKL+Td
UbeqQIuzWuHQ65ILWBMNyABllYpyMjLkvBCukTeNnsw4tLp0PKVx/az0aHwflbwCShu4QAJtkSId
wzo9TeUaDt7it5VzX8TzCRR2J0dGNSdydBPSxUiroc6Nc+F6gpMEtc7aRQllmc4vdDrvz6vs65yb
G3XbjWOM24B+NZbQkPXXiyZz++M5LzcXpemSYskjIz3WfbjUYEN/2R+ByDMA+rEA9EDZFO301/Oz
uks1TS3CDa8w/ebZuR2qYO5k+UBR8M8Y0KFXj2arV20KBVFnSh3spzgp/MH6QMHHUZwn8th4HhrI
ZQAW4bJszHF3QGd38wJCuzzSsk94e2r0cX/S2KTwsQaq2cAZQuMUKjBs3ba7NrXtIovdJFpV46Mx
TEuYxsih9sZ001Az9FDlTOLhZRhl/iYK2UCahoMJmxjpDc7wpKhK7mlgM8TteqymOTSIfpx156zr
9KmbvMP+OGXmuNNp1avZbWqYS9EH1UzzsbCVEEgSCOwuH4FBf8cpBV4HtBWBZhmQDrasm2ktxgZk
qGsGblc9f2mNAr0VBTAQim8NMh0w0c4CNMV0MJewxhOPZEo3WXTs0wg602N7AicXULL7kycxwbOS
qo1n2tRhDKz1i0Y+98mP2fu5b4JNCO+HrHjHOP/RZsEftrSwKstLUP5Y2tui/5rKtI5EQwDIDNkb
xoKBmsH1gsxZWiWulRVR3eJpYM63pvbYuLLGCdEoANwADyxsob7CHaLwMiSI3KKAdvr3Ovk6v5n4
moWam+9zp2jdKDn8FdVg6DICWFt0kjS26Ajdfp+Nb+O2JfiwY8PC93vvCbh7Nf2tqj/sQvIulM0S
W6uNFTTQu5ACrIto6j8udxaVDEJ0Qm8HwW31ZCjyCoAgDILeTdCnaPNfJeQXkuEW5Y5GkT3UZXPG
eZayNKOjU5ibhwCSJSR+tJaTNKMhs8LdAxBXW7SYMs8yez/vX1LT9Ve0lxSf374Pt5PHXaK2M6Rd
1mM0bvO7g+zOJKOHf60Cee3D/GFSqwxXT8oiKhzvTMfbwrtV4osSfyLZz1ydg7F+pN0Pw7sM2tHQ
lJtRtokkU/kHTbBxP83JVlrm+AFxEyxzmKTnZAXRxeUdE+kyEXeArNAMxBXX09LRlUknQB5bJxMQ
V8nnRfcZKEf/fp4LBqve61od7QwRWntz61j86opDrJ2y9OWtwwASHVTAwDgzIiGeICddvLIaV0Be
8Kb2TSQ3R0mY/Xo1wJYAsBlk6EA6ilfi9WGA82Z2UpeWEVrl/Sn7CuqZTr2ZS5mW5esLQAPPEqOC
Qb3YfBUdkiVHhc4BVqNpXsblsTNudEty8IhMmCZ6KhlWB2lH7vQ00SUwqd2YRbVC0TUHyUxJJvj1
wYkn+sYAd3BO5lIbpIYBUlEfGEcqrdsKLCBhAoIZ4GgtYE641cg1d6RrWlXR7dJ86qbnfWcSTBBg
oSiWAOaKVyJPAoe07OS1ioK1LnufKjVYOkvfq2U10tcXABwKFIM20jLgY+OrNXbS2mthpSXAbQ9V
fECj0kOZPcwI1Kv+xqRvfr9fW+NOZqW2O6tzYa04Wx8yGYGKYEEMSFEwvCmapAAMuN4es+5Vc5tk
TaTkrj8/unSS7D+ZAe7no/sPPQwUBtw8BLplHg77ay7Y31cD4C6UWpkddW3w/br5Ols3UxXQ+Sa3
nt5uBSpHUJ5BRwJ4FridkeUzbT2StxHiluY8GpcuORfNed+IaKrw7MZhiH8Q4HFr0XRarHmZ00TW
j9b7bOqf9j8v2B34+f8+z63EMGUqmTW7iZpyDEgfVEPoxmvwDiM2omzIdAAqz9++jqOsWWPmTeQM
N13q+QNIFbJFEuAJRwIKRl1lxUy8gK6dljhZpqREJ5HTLfO5yMrxxczy4ZM5tV64Px7RmoCFU4f+
NpRSXzFdVE1rWXlWNBEpbiNdeXNFDMCSzde5gVT2WtpWga9T66bLGt9QG7+b3twqByNAfkHdF5hs
kLFfz1ahQcGvarAkJJnR3XFZloigu1OmPSmYKdT2MUc4fYEr5zUJLWWJHQe0N5GpPjR1VLx9Ia4+
zwUkCi5epS/x+Rj7o4lkx5TApQAeQG4Rzf4604y/niSwijlOOxsEqA50qrZo5bJQSAy9VaOSyEpo
yQKqExlTZoq7Ai01rywjX0kEn/MLMLlrYxZM4FXad1y2qtcPXo2d6X/NsOXaRKExotAxNmCmaD63
3YzuBc/XrY+xeqsokaHQYFp+7FsUDgwCOio6yJBA5PFfbV/XNFlNLP1c+ZA2WchHpZKcw0In29jg
Jg8KZiqpmI2s+wnC+pC6v/YHIbhOWDYM2B7IHKITivMDV7HrooRWVqQ3d+v6qNTDKRvIWZ16yfqI
RrI1xG19p8pdBUg9kDYGWYE+71kW+AqWA+o5jNfUBm0LYohrBxidsgEDA6Pm1F9U50iNiymDQgkm
y8KWR+iOCu9rGiCQsc94mo5QFfOezBxE8vZ36rT+Oh32F0UwV1d2uLkCV4FXDT3smPbkk/KllbEH
v37tIKJm8mhg+GD85NzVWCfZAhQURGc8vcVOcYMm0f2+1wJA/Hyjezu29NocdyKjehgXdQNW0KL4
0ln3Xnzo01NthvuzJiBxY+8E1KwYkADcRpwHUNKbaqunoEPXID7QBUB5HDVob9Dm0+x8dQBgL+rn
uJnf7tkwi2CSkRgCs8jt0QKgH6R3myQC6UH1Muf/4+eZs2wOtlUfKq/1ClCJFn2Q6YzHQXJCs9Xm
js6rAXBnQG+phed1oKtGr3cZ2uSkZF/UFLQchzjYXyLhHrXQ8YFefNQUeIA5opgiLzMQr5eV+qgp
XnoBuXR/0ep3FEnhCxtL+vWsGQ4BvwJTSHE78BMGZSOJZIRbFAeNBWoo8FzxbyIDjNeDNaGRoPuh
zqeskfiyaKLwZEQCGvqFrxnEl6kjqVkAVz4n4wul5FAY3i08XxJYikaxNcOdA7SaTLqODL6u6C9j
Zj4tw3t2BwBKKm5JBK9gW71eiNix+m6oaRYl5HbpzvNp36NEJxnE3l1wh4KlEnN1/fl+MHJCDAv4
XYdRZ+thl3thTm5Iml00Q3IbC1flnzG+wcNUSePVxAFKdS0OaWJ9gfaIP07mr/0xiVYFKXXoG2sI
lh3+dAaxjkZKB2ZGevMrVyW7Xfx1zBdEdAFX4itUbtIYoOQAGnmxw368V97eRMJ0Av59n7u89JnW
eHcBUW3SR8/pTiCUCsC2IzkVRUuxtcK9HSEu6LamilFY5PmopF9sR2JA5FgQGoDAK+pO6L/gHCtT
s3HsCbaGo4OmpAPbcVw9UnW+5J5ySJVclmQRLQuI4CxkcpBWQ6R07chT7TWGE2OfIFzzPwx4Su47
lWg8kB/Dl0H/BxVobjxqpZZmhm7EaKY39njvggEbzaNemP3ctyNaGByKLBBnlwqP4rGGtTQHvYUd
t8p9e0jPutLcu5ZMlUA4X5CchyAzy1HwclsKWOy6ucV8NXfF6PrZYEsmTGwA1Hmgz8HRxSsCEG+s
wBwyo/OmSw8uhMZzmRKFKJxEgoL1j7BHBA8UWjM3dxZ3xtnVKWE+xf5gPgxTGoI7RzIWsSXEemgb
RHDMY3qSXnN7ly6I9yDf41T+6BcgGpptyfUuM6Nf+/BqlkXiOjCTTKg7APvUAtpN+v7kzp/3vYx5
Kx+yQFQUNVomovAKhdOA91CfV8oCWJ8aZ2s6mtodGtftAS/+IO4kt72gIxLBxMYed4uRGIoeIFJK
ogWBcg2gitEdQYJR+9mxBOlomAHmR96RYbgyym9Zu03zFFDMyCiDpgwVmZ66aKs60CZiZHE2Mrzc
kaOBRdPQCHjWPe8+G5ewbm9TVyZjLTPCfGYTvo7qYuclqIuitX0enQ7qUxdnkT3+RXsVaUSgk9G0
jAZMbqYMT5+nwsHjktgvdHxczPO+uwkH4TloI0OOAcoGnGMPnqETDxpZ0WBkH4d5uTCc5Qj1h30z
gtYrpDCgkcxEdvA8s7nJUha9dcFmCTuN0kNNOr5J2vhoKEW0WnOwLKyaZwZkHHwIGQRDPIV2+XZm
0uvfwN2stp5ZObHaNFK8o6veLqOswCu6ibaD5PZSalqZ1xmsoWi6zcmLYtZHZ7VD6DP4pio5+ESO
4WoqHhvwb4SI3JNwmBunmWIHYTo9r8XFuewvmMgv0PoHXU9Qrr2GtLHb1kVuK4lqrXqYZvte0aeH
Hs0S+2aEo8BLANyRKrJcPKduuyIs1wA6RC/r0h+LXHF+652VyV6aokMV7J5M1tpmgAtu5SHnMIMr
CbF0ZyJkI9qpbi5emfoJiDlTawot8jRYsjhLdGdsjXLeoFC9ojrV0shljI91CvjfS5vGQarKfEG0
WMh0sQHimADA+Pok6qu4Bg0XgD2TS+5TBSUzj2RB5g0/3r5aGzseV6lGO+86GCN6zCBkESazFqYy
pifhdcTU4JFK10Dz+XqllDnW+zWNZtW+bdbmKa7cj/Wg+OqYRCAEegbTLbCidlQUQ6jk7WF/hMKZ
ROYbwQs2FUB71zOpuuMSq0XM1iz9gNpjBIXlU+wa77mgwHntMBQiCiz8cQiykxkY2Aliyc2CMtfv
mf5yGlliUjAYeDU4joD5YrwN3GBInoym3pXoqtChp2opl7WfTpCTv+zPmcDPYcaGGjbCPZBvc5sr
AXFjZeiYs2x2UMyeQXpnB4nykAw/9w0JxwMOAkajADV0HmEwNumUEYrmer3LL8lonKhmBXpvS6os
gjMJQTcwAOAbg3CWxU1bpZmgcAKFVqS45yQ9yUrzwlH8+zzPZKunc071Bc+vRgFZ6kJ91/kx6prk
epBZ4a6HGvjWJCtAqdBbPSITz1eQAFtqWQwkykyCFAR03xAXA1SCp4dROtCAzsi6RvnwxVPKYzvG
QWk2YW6t/ghKYK140vTWN7OHfV8QXLVXdrm4JSHeZFkUi2ShkS4lKWhTP8XkUq9gYU1l14fIIwwM
DkRL8PRXL8xlnFelHSflI8o9/5VVHfTZ9Ont4wHAFR1W+BeN1NwmGqg96bYJ7SqNfu2G7qAC8OZ9
B648VEpJk61gvzpoR2MvZuThHH6/tk5HgA1vE5CFIMp3IXYUH9YBHXbrO0rI7BC1AfoEcRD6665P
UzMxkYsnSGVUS38oVu08AEzjtdZhf+7+5KG5N9OVHe6mrW06NCQxgDpdlPtYsQJoux9ntT9l7SP4
5E6GVgZmPAQjGrxQdjr3bhPMRNYGwM6FvV/BnRs0h2gpOGxxO1LDNykJqgIV8/m2WL948eQXKrh/
1sf9obOR7djksWN5r1WAXCGwcewemYIPiZsH80Dvh04/WWSKbCpJFAq2goMoA/yCOBxf0/RMdd7S
ukH7NDwsLJo+7GUPYIkFfkhDmxujQT0EM9k9QMy+TX+9Y84AawBMDdTlePlce+VSGM2ELE8SaTUo
hMMFilVa6BXP7XSa3gH0QjHgny022M0bsZk8aLMZ0OWNl0Ni3DrlkzlLMt2CkxAmkE4F7w+CCb42
NOsoPaSehWfodKvlx7K4B1+H+dF5TxHqyhB35I5ml8SAi+BJkI++Ogz+oka595CVd7U63lTOEEBr
Jcjjz/vLJfSHzfi45VIGLTFjVl41vIe1gVrN9/3vy+aPWyIosBOwHuH7XXZw9HNnB2DJH395b2du
ZL0m+D+DtKGYxt3IrdIpUBetMH22k5zdJf7czOanbDSpPy3UvOSg0vXfPjQ8raCeh6sZa8eZnNTa
bZwZgbNn1ckHd/GSMMVZyTji2yAfV+/oTQX5vW9UEHk4uMc8sFGBovJVlNb1pt5DzAtGoULcdN9R
0vweJ5I7TGgEiSuUEPBWwD/X+6rXINwFBvUEPEvfqaf4+fwJpI6S6RN5HpgPWT8ckm64Lq+NWPVM
7X7BsyrOe3+2Gl/2bhO5Hm57RuNsIzzng6fadXoFwMY0Ir4z32berdmiwvPl7fEssjsAOUIDAiAV
/k3jELSDkLzGm0Z9ybubtH17oxOSEP8M8DzkOOTMaVUrpD3sn5lzSKrAKECv4+tlMFvhvncJ1wSH
Ngr8GBF4Qq7XZCjK3htogpe8cqMcXFfylhH5FfrQca+g7va66EbBpTTUrat8bG0Q8iwN+nBAfng3
TLGsXUsUhW0s8RU3sOkZNCFADrBWwbV/GCsaQGLUL623o04hkwNBMXQeAybCv5roosb2uOAKchMI
90GNx71NV62WxOOiQGRjhb+1K6v0horlixy3fNGN8QMZrLNuWk9J4Z4R8wZe8XPfE0RLZaOIxZJf
Lp5q3O5sddp2i43ryKGnKqV+ogeGKZk70SKhew8ZSwPVmFe8evZKCgDMgLvQh9XX1A+VhjjO6X1X
O+wPRmQI1QvUY1CXe61EPSrllM8EhmKruYlJEvupqZxA8x4mZH1HQQ7hAkuxwCkgFc4dnolnj2Bc
QLsq0fQAGp6OjO1csEmvDLDRbqIeD20T1qiiqX6yIKcAkYTxHccALIDJC0pWDkR9uEzU2iSxQhIT
Hbc59CbU2pc4l2A9AE8AipBJ2KGFmBtBYq2UuiPDz6dL6VNsUaI7gZOMv7r+2/7Si57QAHOyFxnc
GZVr7t1QrXkxxDbql/EY37kd+WW1Q5BCFgZNluckWaOxy2+8xjxQMsrSBII3y9Y2fwrZ5ZyZCYHt
FWUeY76rgC+c1FuqTIfaemm7LDAmyUkhcg7ceSjKoMWOZX6vnaNE7sVLSqR82wySMstpVvNgf0YF
JwNopeEbSPdjTvkAv68nb/biDh2CjhUg6PHNyQpLT1anFZpBkwjTVUe0w+euUYucM7VYkV4z7Btt
0ALXjc+p6Unie9F8oWqCTD+TVdf43QpgiE0URihuOOc+gQqLJMoRnNy464C9/pPwevUcqtqx6eGV
KMQUVWC1p3g8g59stF2fgLCmshzJ6giCHhfJSOQF8I5EAza3dY2q7dW+Ngo8k0mw5AUq6eB80c9O
mpw757DvCsLNhR4V1gmPcuArFm5C467NvbaIVJL4CjQk09Lz01HDsTT5OoRpvAGaY78qS/Ys+9Nk
zz3NGV6TJVkg3Y5/rv0cyVAn7XX0LgLj5twCbFX6adeZt7ScZ3AqqlVoG42LMhghQYy8JlSfhsIf
rWm5ce0KhHd2fRdnXd75NHXyR1Ch9Giytr1DS9xfqbM0N8NkzocG8askYBQ5NoOYM5Y3nLJ8xFDr
7mC5fVPg1iueibkAQ2XimiAyAJUob4PGtL+G+KDBLkizgF2siFrbm32iZpe+ze4cvGDJx74Zz8jE
3nVTHc6QsILa3VGxyksP+c19HxFtMKC3kIxnlHbok7teKLtukxE0QBXYEuhpSpVz+o7CIwQB/lnQ
ry04czOsgwMLJfF79XaQKb2JFgwREMJJF//Dq+j6+0bXGiW2WxUN1XrTlc8uaCgS/cc7pgnPBxNo
dnB28HxcjaYXleHGVWSNjPwnLGX4GtFBBO2Qvwa4OzdrTSNtChgA+uU4lMNhWqBYhd3yG/Wim6lT
K3+plDTcH5aoMo3sApovmcAhioPceTQD+9y6uVeC4p4ERu4FiQ2eq+KXldU+dW7y+OCNkIYvj077
MwPEaN+8aOm21jnnG8qxtqzYQaNbcxd33qEykqPby0AeLBbmzyIoakB6Bs9NkMayX7EJyIC3dKEU
lFTIofQ+qJTOEJ++xGkLfpJSv0zICxSs4m66N6s+fqkX/dad83syJL/2RysKq1yXYbNZQyqOxuvf
QaFDP1RFDUdt0Zxsel1zUBLaHMDBNvhpYhDJ1hbMLgi/GW09IFu439i8bMat1JVBe4/UKC/XATCD
QeY8auPzmweF4x0ZDxDA4L98K7+n1tW8zLhA+xxAJ+ADfWpDSHxAZAqB4H1bgrPqyhY3oLWYrSqO
3SLSqqPp+YUe7H9fsAcxDLB7sNwu1Hq5S8sY0OBnzWhRzI3HTLMOcXNHy99teT9U/0EhWWJNE4Sf
W3N8LBAPHcDZMcy5+oMG7uf2ooFENi3vLXXwi/k+WyA89q1xkWtcnmjyuMxzWEOPffo2xr9r+6h4
v/fHL5zff+Pnk3TGYKwjWozLaB6P64M2XvY/L5neP2fRxh9NAwJ5nVKUoDJRAm99oC4EDB9G8pjE
n0v1v31jAloiRIybwXDO4tRaP9peBmsgCF/Wr11y2yz/qcqvxr3tY+or8W1Jej+mekDyjyW9oCzk
16Yk3hftwe2vYFO+GXOrIXzB1V5GSv80NH6Z+KuMskNwrGCgLCVks1K3w6Z9Y2JxbGiL91i1whoO
1qocLbU8F57+EajB8/6kikfzzxS3QQYoQlpqBVNqeVvlfbBALUxGTySIkJFsADwTdTMUuvnkJqBr
TVZbOK0bF+Kf9n/e5IbLXRn0ycv+YETejjgcHzTR6IcWtut5K2YHF5qLq6/Mjw20JA/7nxcty/bz
XNiTmpR2uoFxtPk5K0PVBdMqwA6nfSuiFQFMCde3yrq9+MopnMKjBtWLqElDtbxM3bl9O90psj8b
E5x/lV6/NoTABMnMsEzuCYvl3yFgDitojAByHZ1YKt91p7b2Yk6agweDnzl3SfmOq4NhuXDz4jGE
1M/1YituPqD9dUGw3Qz+/AE0OpKHpHAh8GYA5hKvyFeNl+bQ51arTng2JBXkB9WgHO9MW3KaiMI1
xIhoh8SzGxVIXrBe1fRxqRPMUtO4d4OWXYgKzLe1Bg0UipBHC/RWOZl9ovl5Wz91dh3okGPedzmR
Y4OWAMqDYFa0sX+up7I1J9JMU1VC2mlQj9ATtQ4QSqrORQXRUGqP9dM77CHqBgAUzxNQhFzbG02v
NrumrKIMM7ogM3Ma068oVO1b0US3EwAOf82wYW+OUdYeYngzKB3yybmbKtt3k+pDWaSH2nRuU9DI
qGkR1kgPpc56YzT6ZazBkm+O3yyav1C9/DBkzaEx7Hu7dZ8lv40dRVwEi44hdImjAQ7UoHy2l6XI
dHWJywhZ3x92SykiV3TcDpBCu0kKcI2MhVn4rbpAuk/L7+y+PYGHe5R4n3DhN7+Cu8s0NV51yAzj
wFwS3/m8qgRS173fm5/eNVy4N2vAxapzmzXF9dwYrVVGxpLfK9B9V0vtZKS4tPO6gRZ1+sGezcfO
WT4WVf3JXmSBinigf+3zSL8yXcAZk8C+Nz8Z82Ni+GoHoTSJx4lODBTWcMs5bC/xR3dGqralZlFj
lG1g0A81+qjV7Lg/lzIj3OHdm1AwVsusjkbre03Pyvhj1SVHq+jCZtyxqBMDTvOqztr2i+ckiV1F
Osr8anu3KF6g2vNZKW/azpaMRwSRBIT1nzXuWgWD22y2tVNFTvofSjto00oDJMn90UCXe54GSQda
4+rGNO/R1CtZMdERsbVtXB8RTWs2aqXDdj5YfmU+jV4agNjWt7H5+vwTanOSS0WUwLsaLbflHOQA
1LRzqyjWiuPcgyxUfdLm+jAMDy5rTW8PmgmBmkGmBC9yG8vWPUZppKItmsupjB1JnHKlyNmgmcQ1
bpbymzbIIMIix0HCHz6DzA1jCrmezqlx+mZJcOK2a/e0Wt5tVWs3VLVRzZqdSxZLMRyiY3RrkI16
c8T3YIsmEwjJo6E7Zq0PotrVCHv3lBUgYfVH/aG0z/QdOFRsDEirAucKoDrP6byA7kFbXGAEnbIK
9PKbkj0VMpYrNlP8/cDCAVZSRa8/X+Q27HWYwJEAILkSFCeiH/YPEeHngWdgV6Cmv2oz8koz6XUb
LVMETGdVc9/2530DIndjqNM/6S8UFDhPKG3q0TUDXnO0HkdyUfrHOJdELaIx/DlpQVapIQnDzvzN
2lNC59w1IN6h17fV+MXJJFkm0dmAYIjdV3/EqZnvbb4fz5lO0hFDqEGURlwrbAblAUkgdHKskdGN
h2qtHvdn7U97Cr/sW5vcWZiXYNRrM0CCQVJ/LOsiAMPQKSEqWH6LQwF64QSZ9KEqQ3RvHUmbHmM7
C5F2RrIZ7ym3jtpyDTL8zaXkrqLpHehVLrXVhBhNkNL0Z24Wh0wfbiko4JSqDd2BXkjv3Rqxc2lN
+6BWa7g/JqEnGDhxbLze0fPDLRMQ6Cu4hFm75HgZyMEhp+rtPNtgxUAGF08jnDpAJV2vFKLk3HKz
Bp3LQ4gskmJLdovwitoY4MuzOrrKkhHw48i2XN8yLgvIdS1aHm3loXQOff9AlR8diNtUVzZ7Qif8
NzQ+w2hATwoNEkBXDwr4/aHx5zwnc9T0UUxoUMoYVYVbamONc78qnmwdmoWQFqPjE02XcCwK2bNK
mMbZTiZ359ozQJdehYJpbBfnurf9sbP8wu78LDMvNvgC23r9CojFJ1Nvj3nlPpQWuqgsI0hn8CJO
9ud9/5SNmf19s83HAjUpl9VvnQyMnBS1q1Vy5wt3wGZW2d83Fsgcj+g0wabW+slf4vNKHw0ZcF3m
J9wus6mS6c6AlcvJGMTm8wISvqS8LMV4LMgPzZPETbJJ46KJvqBW48TYEMpwa0ABJG8lyT5RuRF7
Gi97cN38qaxfT1qSg7J49bAsiY4u2O5rnD8jYaHGH2btoR4/uNajsvZ+W3wamy9V2folOZh9HJgG
9cvxRMqvGvlO52PdSsrXGpvJV0f05odxh022OFXSLvhhhf1hJHnooh0g6SJ1uej9EjYGAPskGvTv
a/NTrb+N7TGNf+f9pR5f9v32/7OP/t8MgazyeobAalBrWYlTr1y1oFXsDzMghH6m1UcLsc9KVb8H
D1FidqEy09MK4T4TPxec2mctVm8QxPzc/0HCiYFYlwUAIBAE/OtnXKDQ1ixoku6XwTfoBW0U5wnK
d70lufiF+2ljiO2FzX5apwF6gTOajUx9ualR++7r7naQyh+IthTwmOiOB8Ea+B24bTvnSpymJe7/
xbICdA329hQ0FvQDobQ5ZcmpjGXN30Lf2prkdvG6pEm3djjty34MsuHouf/NyHVT76HI1GBW0YNS
pOHcf52zIzqhAl2ZD/b0oScI6T2ZvITwqQLhMgu00cByvUJqaJ4C+U/Wb1WvX5bmBFluv5rOQ/PR
GjN/bL6Z9OtcRPtOJDpYtja5GbD1tNRGdrBYXnZu/HRNz/sGhKu6GRR3ctWkj7W1wKCsqTmglS2o
mxfPVvy1p6FmPg3Jad+e6EmEEBLE+QYKlq/YV2k/5LOzwIu6JjuN7RxOsYUi0HRvs5aYQpcMTzx/
f83xkYqhj/lg6vAg8Kg1wM2PkuGI9p4D0nrsbyCSwH1yvffqAmoGjopDRweG2BpPFjqcs/q4P2fi
fbCxwoUI8GVzGICdiJoRFZbl0bRv66o4gV1n7p7q8dHMP8b6HZTcfad5bsDPG/ePMz1W1WX/hwid
ZfM72GxvThrwfOhKTPE7xvWu+uzlwdj7qnHo3DvbkY1ZNrPccdP/H2lf1ty2rnT7i1jFeXglKcmS
bclDbCd5YWUyJ3AASQAEfv1d9Dn3bIlmiZX9VR7ykApbmBqN7tVrMd2Ehi9sZdkPjTxy5zf8Z55/
LWUL5cNX6jwMcucW3326414bTk3FkJe9Pt7FQBeqYVhhJNQB7J9NvBpqpTUgfnqw6kd9eNFlHxXD
TVE4IWiSoyCBWJ5nh677WKydyyXwDBIHUxMXQCuQGp6Z9lWrcpD0obmKCLoZbMN/Grj8XjhtFYI2
4I/rUrLRMyPZOu5QAIxdvOfS7J5ZXv8URb+WqFlceuxyVC7Qhgw8xeXSe2L0qn5qyOvsbkNT/SGD
aKeGV1jelVvSlTHja6+/BYJwA1Pwj83Z4YIX7oLWmxILunMEmGrDS3ND6m7j63KrDTy2q+LUV/2P
sUhu9CaP4SrjdsjvuGXG13fC2vBnq+H63KzF9BKwpReCODzKJx3DDtrMZCP8G719u25vcfefDX12
0gyN1xo34Sb1Hn4fvfNQBnqXHvlx3czasGaHzOeZ0As2xa3dTW0FMWGv7QAPltAo1VHMw167bnCK
BufR4vmSzu4zp6YDVAvgj/O0fk5o/bsax32WNGEtQWhst3bEar5BcebmX9hFol2HAj0aqeaFf1+z
BIFYC/JHGbs3SI+epvYbxBs2FSlvda3e56WKPf4vejEDPPFNC7klSJzMkVuNB2ynUaN32gzKm1w1
ewpc4AA8Tus4KzO7uGPOTE1Lfeabm8xoEjvDYbGI3HBDezIUi3lRrQCapgX6tIDomPEcHV2sn2pV
1TjkNtVhpqyHsM9vTcA1qk23hiRavLfPzMz2SS2Z2WoBzJjJ8KPU7Pei8VZGsrgVz0xMkcr5hFlp
UgkFjwYayfvMyu7MlpFQkw4HiA/Nj6R7U6XcNBKSqNc349LgYBgNVCYYuoDsu7ScgrmUix4SSE5X
RhAkCRO6EpYsWQjsKfUDAO7nfgPRssLgNkDFXr0fjm3xf/z8zDsFnVYgOYHPa9V3mf9I1oBDiz9/
IhIF1gOPjXkBdhAafr4CbB1N7sc87R5xhFbii6XjAjzB/0zMhoDeOWIxAyBy249zJ6p4lK3N0tIG
OzfxaZmbIWcOQ9Q2JLcBGMu8lkN5XJ4qySLDLv/gGj1paRdd311LJxQynlOhFzSSoC+83F1NqtKu
zhTySTmycmrYWBZ7tUl6BIB6ZRI/m0KuHLg7dGgAtoY/l6Zq6JCAFBuKe9iCwFbm3ykikT7xHpvG
d+Prw1qIxabEPMJsywJHrjlHBmh5pYJi0okCl3ik1G9ALEIli1Brdr14040Wxwi5HjffFNraS3Rx
oOCCdBEIBpMy0eVAPTYo005aiEa5Aj2qwEpHumitHSK0zghdcPWsWfy8PzFaAAKg1QfQoTmvT40C
mOzWxKOeCu0FhNdQ+S2R6FlJHSyOa+J/9z3AY9EtdDmuRKiEQg4DRG4SyqzM6TbEsA+EBXemXCON
+3wcMKIzW7MT57qaCpwOd2HpFeD9127Lyoy5DLZtl8R5VW30gT52FV9pJV0cIu7eacdAj2m+bVTp
ti5YLNCEyey4q0f0xKYiDPLhUFJoE17fpEurBi041wHUGNn3ec5HJWPrNDU4gcz2dyCBFMVJ97SV
WOazd0SVDemHD4JH/VP/i9klBs16JJYcqUYktSiKe3SN62rJiDlB9yeZDuzB2e3omUwKe0DA1PjP
6OYInWqNT2Fprs4tzAIWIZwy8SYeFgXKn7oBQgDRX55Ym79fEsivASDsglv5k7xcaiZouWCoHKrk
QLV97YajWPG4i67p3Ma0B89CCRCPpXo3IKqVTRGOAeQzXqtOxm6xS5gIhfmYDEc59qFhf7k+uGmO
LqMxRBBng5utEigrDaIsPEsKq9u0lR1m+rcMTa2tKlHG5CBXWNsXy6v2z3TOVk0bjLTjDiy2ufOF
Vd2OchIXoH9bOUkLOY/Loc2usczrgSWXMFRVO5p+0Ys6Cpobw3zPsp8dKWNKboX9ii7I0LYOFejG
bcYji+297Pn6HC85kLM5nmNlGsjdQeIN5QpP77JQF86TWbND2ZEto+b+uq2V9Qxm90xOUz9A/R5Z
/uBoyDuk9wO9DBPkPF31zVtrsV3bt4F5uW/znqd24+D5p4JTmf/RzQ5NS9iw7S8GdbSkBr9JPfUP
/DLE4/WBrpqe3Tw5pFtMU0yzSmO9eQMeO2//iOCB+7jRk2+WuoeqSOgK8n9zB3NIhoF2pDLTMORg
2FT8sTX2I1sZ23TorhzKeUcfzf//oURU9Fra5j7tspsigz44IzHztJWTsuyp/3cig5nzUcFoJbaP
meTGOzjJQ8m/Xl+rpYv7/ADMnIyfaU4RdPCgmuWGmQbWpwEkvDwfQHWR3faaf2T28CDYv8CCTi4A
D2ik4DC+OShw7JpCqwiiE8vPdqWRhcqodj3nkaibSLXb0jyQNI+HaltYt75YqWwtLiNYCEywXCDb
P0dPK8PonbGCAwr045jEblJGjXx2tS8S4NPrM7xsairvOVOf5hwOWKdFy3mLl4IAKZ4ZDU3cpLvM
jZ21GsaifwE7538NzX2Z7eX6WEzIgARkNcZr2/BwAjlW6Z1pv3vN0/VhLVRMsIBn5mbujDpVUTr1
pOUZPJMa2Lmqgfz6i9sedOt3791XxY2gK8/6RXd9ZnPm09IGnAINsmYg2PV21L8zqRP2w70TrMSV
i8fuzM7MgUkr0zNoJaOK7SAD+ErH39cnb22pJvtnMYVd4G1MTYyjG7sNa83Qot7G40EsQV3TmU2c
dahpX7e5eLmfjWn69zObqQz8uoaK+oPj3mTQgCdRZcXXTazuiZm7qqnN9LzCvDlKnWo/j9Paeeyt
/ACCxLjCW7LV9R1K4DfGKFdsLzoy0EKhgj4Bb+ZvqhqtuDp4JeHI6j7y6rsUuCCI4GTPScG3fvKz
+Xv5K+x/lO/A84wSMJrzLucTGGszA3opBzeHsW2q4Ieoihh5uj/X53TaCp8uHNQKplZbqEfNi1Ag
HLS5X8NTkaKNRPCj9VbqIGsGZuNojYYrN8WlOWjV2yig6u6mP6+PYXG7n41h+glnW8/XCtFXNUw4
jgyt/MlX/i7lNGyGR6N4tce1+HLRTZzZm231ovRU2jeYM2oiu/QlE1oogi1bFY9fnDqk4kBT7aIW
NM8cZAkf8nYE00TBIkhHJf7u+rwtHtmz78/cnaYPhYQWJwBRfpSKJyhurUX8SyNA1mUKMCbOhTnL
VJ+B/TOQHkaQu5sGBRa9j/9+DOcWZmNgUmNZKX3cSmDGCDAQ22p3KGtet7J0yaI1Vkf/jY92nzk+
UrHWK4ZawyULPhGzYxspvmlpHyrbisp+JZBfnrR/jE0/5mw7N3i1F2YPY2j133b5SfPX5BQXLSAN
gHZfZG4+gdIH2gYd8V2EfUUQVgwovy68PmFrFmbL0uZkqOjo5A9fAvVSeK/Xv750AIEBAHEtiucB
iBQuZyjxwPeaAhP70IeNdiNFhILquNbnsORVQIFpIiOD+sunBmFlc7cbJbix8upPW8E55nkEKsmw
xImv09AqVuAai3vMR4kJmQa0rM1Pe0BTkXsC9iQ2VkK/t4YdFf7XxrB30v12fQIXlwfp8UnCcarG
zIKrBoBoZ6yRBqLG1wF4n9/XP7+4PmjlRvod+jQQxbhcH5pYGiElPu8KZ6MNY6xsD8TteUTFiqWl
RQIzA2J8c6IYnof5FFVrk+mICEzuRL0Ax6B2Xze3bSemIuQxy8p/sbEhe4WWcd2GBsecuoNJn1OQ
eSK3Vcc8JHp0febMxQEhPfchWjFJCF1OXdCQJKmaonwoJNPRwkBQtU4V8sSWg9rmKFTc5mCzQ+n1
zQCo/TuvwX2QOQndEAXh8CrlKhLOYOxEX4iNBoK3EL2+LfhNpDjlbitClaLPNgmM33YjGzTjtW0M
4md0KmnBiFKxpcdEY/433iZqZYcv7TrURd1Jv2ICMM/uzbYYmOOCevhByyCQokN1DftjrUC2dKmd
G5n25rn3HIlGFcEEwjPQsgh9pFKF9S9c9LmRmYuWXpeDjQJGtLD2t+Na3+riROGlBagcXlufSgZW
HYDDP+tKkHa4/UGnDmRLlFasRGZLp9T2QWQ1iZJ5yNNezpQtOzsFsBBdn3px0IkWVrzeoE0pVK29
cmoWFwV0WWiBQtUSLE6Xpjy/T4WTOcWDbrfyZnRJA/7dxAt1r81vrp+gj8TTPKIF8A/s5mCddsGX
fGnLIp5bEs1GB+aAJiBH4QRUo2edHLuGkkTmCz/0rXoE/i5hm14lSK2Ovf8VU/1Nl0Md6dxu4h7c
R3tP4zb2Dleh7rQW8qNBd8Rt1MWWroFwZ+jEV5JDMjbvOnlAJ3UXpqir/kqkzhMQS3X2iZLhm85l
dhuMvIqR8rA3PsnRLWkz/95HiSZSme89VLjvI1c2X8FWMT51eq12jsW+IjXzQ+qyfDJSdFoWgBnd
St8tNwOaf0C+hGePLH/qkqa7QRUTJQ4QXrVUSH2Z4zPPugIaxsy8Gz0nCQc9d0KoFB1B/u3eiMZz
wkE0JETfTR4OnHzTA/k9A81KBHSF2mblazV+8dVjA/QguE52IDyT27JjEHypVZglhYgF0EsQN+05
SJNk1KROlDRQBvMMf9cGVRXTHp2WVmOhL9pGOrCxSBP15uAffMDAIooK1bZoG/pvHACq4wDVoS37
M+MNa4hiJcdjUIFlw+yqSNlvDV9xZUuX9bmRyY2fexlGzJ6kWQFItR5BIfnVJMFGVZCTEekWK75y
fhYAypPSG3RrTeAf0Wc0s0cGjHUgQ/FQmAMP6zwRD0GmNfvGDZLbBps6MjI5bjzNDG4NpmfPPUWV
KWr1UdyjG9bdWrQghxGP592QEmslbzI73jZqqyhv4i/UVj049pnPpcIaEq1i4siwsLV+7OzvtqIr
V+PkI87O9YcRFOFQ1pyEsyGqdznlPtBrjBSNPBad1uLJokMbptM7bGHPFIdsaLS30rbTJ8ut6K0N
Pq+1DMeSVwb+CDk9EC/gVT5zYi3xS9AWuOTBkG/oJEterjuupZv/7PNzuCkxUCpQGT4v8wMdD4C2
es6Wtxsr/1Xnf7dgFgg/dR/AcgdtqXjNzAPofmx00AuhS524yUPqpfcuqK4ZWcMVLd0wqNoCwQSw
Ls7j7JpkRZMaLBjQqjxhvWv02Npx1jhbja04/Y+S4tnm+M+AzizNzocLvWXU6hgsuempYEIPmWbu
E+ihOjKPgOKNy56EQS9uLE9tRDAcM9N6c7MxsmR7M5Aq1oQZC7F2x85Oxn9/10fbGw4H4sbLTZuZ
ep+IRJCHzvtl298D9sdZ009ackUgPJg66z5MzA5fbRmStoUkYNL/MfTPaXAy221SPqVgs7u+Q9cs
zZYztRLViA6WsvaekBNnW29EE07Ur1EZrc3abDUJ2Dszk2LWHFuGQbUfxql9eMWfLG9OTNsU/KA3
ZhYn9CoHfWrdg64FOeVk5JGH9Efu7VG0W7E081z/3QT/WJp5Ls3VuzxpYAndFnoExpAuKnJlHcyk
yLeJhSsqbyBxm7a4IHWJUuT1ZVuaTUBsXGSQUJH4FHy5FnoGZUCLhzFQEdGbONfRCFm+XLeyNMgP
3whq1EmPerbTSZ20hd0hEZPbLpkaYcUXPGl/EV81YTfY7imtGN8ZiP/vXLd2Vsa4sDWBdcbbAmQ1
yJjOFxPEVy34xisQbTkA85jcvVNJsU9q54YW7ltta5vro12gpwJ7GNLBYMIC+YU/19hKLDDZBjwd
ATGDNl453rrZm+YZ26I/Ag2jJdWmz77SoAs9+i5sEeX6oe1++dYzHkYhtgp6qvOT4a/xJn6+RBDw
Qm0Hb+HpOTwvPEEzUMvSNJHH2njjZbtx6VeZW0CO/VG9fWiDp+vT8HnaMd3Tve9ha01E0pfubaRu
qWm2Lo9t/iSqn7T6RkDuXRllrBs/rpv6vL8uTDmzhzFYubvGlUoeyyoBBGcbFJsSEGPfe2HpA5Ux
iAGvG/x83ePQoGEcKSYQi6Deejk2g2hmBvkMdaysbcHjbOUKXvw84nnQ0KJw9ym91BJpSekQdexS
EjfGu5U8X//9C2VyDMCfyKJQg0S+YrY4BHp2SMpq8sjGkz1AUMjca/Kt84/lsO3th8r+Q8SjdIaV
W2JxYP+Y/SjinIXGrQIsoC0LdQTQzQ2esn8BqAPrNjBZgCgCzQdlwsuF4blDsrYAfL8cusimt3k+
9SrutO51ZQI/wqDLqOLS0uwecl3Jsrws0CFTo0vZAgBg6wj9p5V2/ksFeVOQJDTu1873in1FWntf
2m4bMzAZfq8T1f30PIouYwc/Tx+9fjug2w2NJ5bcVnr/igexcwRYCzQLeelugGv3XtIk/V0yz2FR
rpzklwp0Cbbnsd/6hLKvVu59KVhjRm3v1rvUsfmXyhiLcZMWQX7qGtN8z0XK+xsXr55bdJ/QF413
NGqZC1FDkfh3edWOT7SqOqSDtOEx87XXzCuDRwiFVJuANPqOyBHZobQus6NI3W6Hkq9ThhBusDZe
1bZ+xHOf73lfgvHazTS8pBngi8RM05ADi7uzeInmBqZBsyK1rW3bJ+y2ysZ2XxgOnseUq4PtinRv
N7jrCjVkOw0bBsz26JfvwYGw5YSacTqYyYOBxwvqKmhEMm2J62Po+8i08jQImaP7X+uBJCfXUoKG
jnD4T+ELctDV1u/YexJ0P2xAr0Wu3ajCij3QyTxlhdvd9jp/zLTB3tUjZfvCbcZN1gD7hO4UHQ9W
KiPe2kPkgbfplPC2OzJUA785Zq79btDHss3Hgj/bgabdqoCqSFqD9526U30mH6qT08luV7qy2CLV
1eNNTBzyvWOG/9ggBgCvVv5bgdJz2yskDsEQnG+rlvYbM8i8rcqdJgq8RBxQ9oHsoFUlNyILWrzV
IZwAvAuAh405RoZRFnt07Lj4iuBRN5o/WePXYB2QKlaOn8WIcodIqwEXiV703IhKbSyf9MGrXlTT
+U+l2RT3GYiywgYlp9vaS40TTwiIPpKuAhAEClOtkbZvtGJsJ33iRQRk9zuPJM69YaVoX0EfBBjv
kUKRZg9BTuiCo33eG0LDId6BOLX1Q5eW9m4MCBWDAiwILrpc911Vsg1v9HqXMx2TLSpoc/ii2OAp
B7kG2QxbTzN4bDo927tJYxw0i3U7LwUzbp4g6aBJg0a0T3hkFoW5c22KwKnynRW//zlcgpoXKIem
xyziiXlFtGTAPRvczU5Tu2hT9YfAap+UNf519m0yg5QYCj0e3P/MixnMKTxeOtnJM4zIxZHs3Rcq
kZ4VK3f0gj++MDRzYrSkmoRwXXZiwVsB2gMCQMp1R7lkwZmEWyE0BEWEeSJR0qB1G58hnjHGUHN0
CBSs3CkLYQ3g02iShGw04rg5ojRQQdMXep6flIZt5ivwC9Vhp2kh8oAxCHgjc42je8ki2LwAqAEe
F10/s3C2koh1877F8hDfu0V04N0pR1cbo6bBMWtdvwx10mfPajDXBAw+P0wub53ZvW0nWut1XVmc
0Fi4NYOvNN8FUEpIgl/Xl81bCKkwl+B7QV+yPQkaXF6kSGKnY1mP+Wm0MvcHdbyigiiZ0x8Sy2Vw
wkgHMzvxN54+qBtEMi42pxnErUu7g2eUQThWpRb3/Dty+ZEDrZ37sStA48O+tbYOwWhv2LAcFBBC
Deohq3Tx0+/hskw33/aDMCPIAZkR1YV9qpH32EGre9wUAq3hBav6mHakuR+SwXpCpZLuNFMlW55A
Bmc0lXjImabFbU/eZNB3N7mDDKRmF17MGQdbMcjQd0XVsp9sIPW2coNfsoaGZkqRFPJUHkRNkFj3
kiL52wX+1nRY/6RLJTZ+4FOgiUuXP1OrJDcWdv2mK4f3qregwdOBOsOSOttxnFiEoVqXRRWBRxpB
PASkjY68QmLx0Ovz4X3IDTvUCy52SQ/drayEajElfX6qDNZGdZ/RR1HLtQrS0mH0zcmnoI0DBbG5
X8kbojncyE6Gkg1o+dDtWIORbmXrYGfMAyM0RsNtY+NDfcC63DlmkqKPQarsZIrY4uBW3agiBvii
YP/CtZwbmkZ7FkwmeaEpXGwwxE+JnYd1tfKsWIqSkSXGKUfJDYQL83drnRkS+rhadqKWOmYyeyFM
cPC8i3eVi8ckc1AzMO/RbnPXZ+JPS8eX61P5QSI+m0skEzGT9nQYUW2+HCJEuAob9JvJ0VONzMPM
rYJdD2KIF8esIBZY4HnQ536wCzo2xilz+ruuIv1GtAIStCMtvoFawbiH5HmyIRAPjZTbpi+N4VVx
wLEDOggcb5NED266xFdb3N3v6Gyi9zQg/T4d0rYDisog29Kh/Kkmyn3M0HMUGT2RdyJDU7CJpsjY
zb0xRlEFxQIVlOM3iVV5TCT3HkFEm74nnd98SXUEudcnZ9qss7lxp3Q3sP4TA9a8Saiv/J4D75Wf
iOXdN0kGQZfEfJUePQQ12aVZ8njd3uJuOL/8ZzWxcqRVXeseTk/rNXduPox3FLnNjXCYuVG1UxxS
ZAV4iDA8OFmDG9wylWkHFMGTNYmxpd8C2kAdz2pQf01ZjcuNQSQvdT9R1tE0qNwVwjJfKpBDPXmm
qvYBBRzIRQkCik1uu00LnPGM5sHWVEb6fn1WFlwKqpCAnSCT+0FjePlDDF9aImXSOraEHPKqOayl
b5cMoOFl6loCUy/ypJcGTFqXZSpT71jfGc6pXuukXfv87IRVQhvz3gKry8APhNygDHh9fqb/P9ul
k1jS/37+dKGfOamG28QAJMw7IvFa899gHu/XxKeX8k2oeSD4QZyFDTcHhgOnZRuyyt1j65EyQe+4
5oGyJ4ciGdrJhUc3HijyH6dcldzRHChglCjbg5YABtd36RM0LUN0xlnbknvNY6EZ+oajNvTD71w0
pDMa2F9B9LEGlFuc+LMfPZsYMFAWpEQX1dHznsp91/0djBZ5JwizY88AigFNH9TLL+fdr1G/Tmxm
HFkJIamiv8Mj7O2vlnYy4aAJFogP5E+sT/gSaTWGDGTlHf3MZGEwaNmrniUCMQxnK6ZmkzWZAhYP
oM9JfmvSTb4cDZrANQH/y/FMTIMqJJnNfuYaHsd/PSJ4FfSWOuBFR8w3iw+4idoswiuOWh3gItCC
Z/wtM9aikGllz47Ex2AQe4CA4oN7ew71yCkejk4txTEZrQ0B/xjLNq5+N7C1rrlFQ5A3QQw7dXjO
kXlGNyRCV4M4Ggar9y1UfjdZBzK03s++GTgS8d/PHipm/zM3mz3aeOjmdGGO0iJEUB2PKt3Yzu/r
VmaB+X9mD49iJLdQovvUQGey2mMo4IkjR3bDzt2dL4+2LcKi+NEDrhfYHUBO5fa60ZkX+zA6dYti
a1gWGPNn70QPxBhj3Y0wOnbhaD64HQ1za6VuvrTJvUkKHqEj0IefVA5MfbB6oJCOdu6F6jVZxcwu
jeLcwOwUuZIyG3tcHPVXqKmH9tY21jTypjWe7+1zE9MYz9w9FFkkIQom0hsdNE7a70glSKb8vL4c
Sxsb+DKwzKIiAIWq2Suw1gc/aRisKB5qwW6EcsjW/cs+yo81R8EeiVTImKKmPVvz1PNYL7KSH7M+
2CIfHUqEWLb75/pQ5rj9DzPwanhpwieAXnR2atzB72hpoD237nEwtzn6xDiSWxnQJ7elAzasV7nG
FbW00c5NzkaWa4BsWmnDj/Leajaivrk+pLXPz1ZHIGKnpo+J69PHQZ2g5n39+1jmhV3m+7YFX4O/
PnXq6lqaOoOmDcfU7XESA1DobEu8VRR02ZX4iV2DvKtt4yFZkBQZsQxsvUGJEr5AMSOC2H0TqzYY
v9RD5dzkBhh3RssUr4kFSUe0hPQRMzUtQkRfPGe+XW9pUkL7x8qsKlSVQo4XqgZbIzfVncwVx/Pe
1DZQpWWxqoyfeR30e2IoN65NEFpze3zl8Fox2FPaGI3BWjQUnXfTaLIG8z01Qi11gkPd1S8J0Egx
F7oRNmlm2pFtdCxkZTKGY9H3O5f5wwZaI+YNYdlw6yGS2eZeVR4HXDXPkrHu6ImAx7WiX8oxGU65
ofe3tdWF0t8bbUK22ZhSwBsL7aZtRy0e0ZCoETCZMpP2r57Q+L5OxyHufB2Cunrp700fwrcZUhxh
ljfigEfOH7g+/zGD2gvOAlf3nl/RPTyC+JoXE9yJcVBWSWm0B562YyxtNAOEvACZETb/u0TSF5Ag
XYuFaZFtX5tDTJ2+f27QQLUdB14cSdOhfbBNS2eLFIoCB+qE3GqIBYSnWx2CQKZtaHVG/kXaytnY
TBujkbi/TJe6e+XSaiOROjlUiQE66LH2KDzQaEEVh7j3GZE6IkNTlmGJZA7mlpA9zZPyVaM2j4Vn
AEcKjQJwdPfJH98l2UZ0J4MCmZaDHQoPCpmbLQrUYMYdddE8yNoz/pjgHWFgzUNiGPyieKYmitph
37veXgVM3qUmCEZJjcIvqFe6KNACO6q1saET1i69DVz2O68s6zEovHbfe8pCNUUrjoZqyF6B7S2u
hqDaAVIHSgRZ9haYICCDIwCyegxKyL2N5thCfZs7ib2VftLmSDZXE/WupmIDeDg9pC5ghSHz5Yjk
jPrFUZZEtoAaZZiJcrBR/WrtLVONWYRZm4P0y8xQUhEu6iOeAh9aKZtbpx6+9yzIX+A46K4okYpC
xJYe6aCPcVF0+T31nHpDNa7HSgzWQWRN24QOZNxDH5X1x1b7Jvu3IcpNU+184hu7scuyF99qwZLU
3OV+GfEqqe5zxTqkSUkM9cnmtc5663tXpOVzihLETgVptm+NShyYwbJjIKBmgXR1k4VIjmJlnGzU
ww78QLe5hEAWRDrpW9MM6qW2Ilmp/ka6AQWjXDUYmzyV2DqJNz7qHsCMaZ186+T4K+mt9qfW+UlU
GK2Csk+h/KPmp+CmLx0rDBRk7ynFsa8t6KagdiEOeBRLK+5YLcERydQOgbO/6yhLjBDqgwVgymgA
Lrj55vPRiHF7VQSgVQM59C7Ikb0PNEchd5BYW6GX5j0gg+khdbXfbWDau6Kv/6QmZhWgumCDn5C8
O7XWbkct5aHQADs00c4d4eH/Ljme427mQT02dTlKLLp3Q9o2iLkDGJhpai6WGt0mWm2YX3yTlpFw
xx9uwuhvo0tNKEJ4eRwYtX2vZUF3q7my3ijLpndJI/im7UVwB6iGGwIx0YfCAaZamloZ+7nhRZXd
AkANsGW60i+6dJ2gr2RiKUdIDrTUZUjR+o1poGWdHVv4nGyqIf4l0frHFTwJ6NlAyuMingOROrCQ
pejHYMeseDFTNyb8e0W+Xr+0FkcxVcwnaDQuoFnspUpP2o5TsmMfImke2a32dw/t/wzCRU0bRXPU
teevikEkPRQGdH6sTFTJ9mWwHerdvxjDmYkpLDsL7hjew0bBDH4c+gOXN8Nfj2AqxAOfgj9Tn8ds
ilqOG6foXHYMhubQDv292z8B7fu3YzD0iekehgAo/PTEG2sNzLXDOB7b4QCEEbJ+17//OQDG9z9U
CZCIsEHycTlHhpAlY0BTH21w5nH3naGsmalDYvMNsckKTmLRmIf0LPyAh4rc9O9nC+JntpbraTUe
cWb3lbwP0Fkq9TzUByfU+38xc5OKDp4/YE8EjcClsRaw+wCRvTymP1rrxvdXJm4hEEbXA/Crk4AX
jok/+76prJqUnTYeUcJ+sEwGGjS/jUDl8wQ2BVA/d8GLXZbPGk8PgyVeri/b56cREvXGpFmNmjUg
LbOYdeRdajOLsSMzzFfS6l/Q1PbH6pOVQX72Ahdm5jhW2+0UevIEO4rKe9clmNCQL70+kukQXr7A
YAIyaKhzgOnBnu+J0qB8gKAUO6bq+2D5W1QgwQbUxyA+iv+FpWCClcEt2+Bdu9wQae/3muG37Fha
8tajPI24Q6Osw8ufjP3KLTBHscK/IV/iei5gOXqAu2BawbO9ngRJSy1v7I9tI5otLIlIr2j3KIzU
uw2EOW6Yq0d2eUJ3QhF2fp0eCtdpAZDoymcJge5NZuZB2Lau2jTMtcOE82F/fUYWzuPFb5zW5uw3
2qoxSM15f+yIvikzcHQTUR8U+K1so36TVbu5bm9prdH9inIruLsm2t9LeyjG+xy4iv6YUrMJzVS7
MSnfoJH4fiCrPGGT55pvLDCSoQ4zyWmDrPnSWMecWqdN2x8N848Sf3Ltq2e9cPlggBS7Rlx50Ett
73SoqtDfo7WSzlya2XPj08E6m9kO77EgY7Q/9nWPMqMpflBPvIylHkSqdm8svtb7/ZFt+TxcOCIQ
s0J3e164H8tJc9Lq+yPR634q2Bo31MohiG7KDk0zrLhtiVWc8FIEMrZz0ihABBU6ncEi3D3Oykov
+Scki/GQ0vHs/ZT1GiipCM/UcOwEerb6VjuVnPwZszU47tKOOrczSw1AmR0VCB2l2preG6yINaJF
Bcmiof5LDYiP84zhwN2DUA9NG7Pz7Kek9ZOkG44s09KfIHjqw7Isst/XT8jivKE+BgC4i8zuHPPp
8l6NrjSG4xBQvNbkjdeOm7zPVvjeFs2g3G0jOw286/8j7bya22aScP2LUIUcbkmQlGSRIiVLDjco
2ZaRc8avPw98ztklQRRR9m59e+UqtmYwoaf7DdPrg2O4NJ3WZTB6clcb/UthGesW1+d/ONwNDca4
aoBcRGrhchsINPANq6+rQ255GY229BNo2m0i5z1GY8aCPdd4ekx3AMkwysTy6Fs9TVmtILTiARGE
gxFrdqcJezzFj24nxWvHBOIBc24rJuYvOV1KZedSAbSZ4ZKTDZANTqczlByt6mWrPKjWiyjcARNk
iyW2w1ujT2xP+FK0LifOQv11XNtX4+XCBAcuj8X5yWlah3lk0MEsDzGFGpBuDahzxO8TAYJGpFm7
1Ii9Xecs6WDN5QQjkIas1xARlpx809AKhlbICdtwsHih/gLF58ftXTClSP3ZbOaI1yInBZU95QeV
RaV4kawwoUMzbKw2GTaOBLrVqQRllVCDtF3gdWtXyaLPTRKNNRRjsEFISpDwMo2SCbWCLCFnjmvx
L8kG4x+HFh6QPjoUuKlOMxa4PV3V+2F5SFCmopFNoeVBkB8a7cvtWZiZaLCx1FnxGVBEumKXm6fU
wLT4DXEa8UsXf0hFsrA759btRQT5MkKP1kbQRjEw9247voaNtF41VI6s8qWQIFi2b3QSVro8rG+P
bOZ2vIg7uZrjGMhNrBO3zN5y1V2bJbJKd2X4HDhvfx8JJaVRN53z5zrjcBKqm+M9rIXv2EV53aFJ
Pko6CsPz7UBzH+ss0JTrXcuOiuByTSolPzr+45K74dLPT9aCJZZeoDqMowPXpVoN4Kal7tvsajgf
wmQ1gJCLY0UYc5bs0JN6GqkD/TzcxtXbICc2K2UdSsG2NxambuYy4iJiO1lcrNdS0rLmCDVY1xJp
97jf1KlabUbBo0c4StnCwpsLhX6YNl4R+ONNnwAosERWSpX5YFnho+Gpd57zWGgLud9SkMk8JnEr
JwhAlAeHOrQbfymNdx8+8e31NreFzkcy2UK6UVpiY5K6e+a9O4LD9DtVftWUz6pl/2+RxqV5lsrm
CGFXWcRwBs/2jTWFoFJbu+U+qBaSkrk1fj6kycXSKAMsDXHgPnP6T6KrPRuh8uP2WGbSRRRZ//v9
x38/G0sXaTF6FsyazlPdTX74irSWgXkvCT7NDsUwKM8BOCDg+PXO4shVbnh5xFYKg16jNKqJdicM
6eb2aObWAM1EGP9wW0bQyGWUOCRh0/3xORXF1nNTwI4sQjEFXqmYduUn+UPVDMWX20HnpvA86GR1
e23gdU7CFpKiR4B1ngJW7FFIXm9HmRmaQaOMbAooHW7Ik9ym8ELTxZa4Pvh0yU7ykHd3YpSa9yYS
hHZj9tUpsOol4tncG8og7QamhlYDczrZVI3ITuollscgnPTyvaAsX/jtBmPBNVTtXa43tubtHS/Y
O05nF8P97UHPHBw4fAB+wKCAy2q6atLagmoSVMWhVJJV61Li797kJbmLmZklCP9xK6qwnydjxOZH
zOM8Lg6eZD34LpjXrHis6UI00UPWLKYY4xqcJKlo0/yhLcEsA5V0uUZVv63i0A2KQxEHJy1yxJUc
FPhah+9aOZKlwtBfuY36GjfFqtC9dRfnwfb2tM5sxrFEBqsNJI56xZlsIs8p+tjKgbwF3638m9/W
SzoFM6n4eYgpoY33M3qDpZEfQumOsv8+6HW8315k2jGZXj2rSzao8rjLrqYVsC7QHzBGVJgupzWs
4ZvB6cnBE7rSg0GnxF1lTtV+ioqqvgd3Wq7DQR02bonla42HyN4RxdDOEgQwhKCMPurGHJvMjSfS
+KwxNu86/65Tq3iVN5b0XFlQblDGb7xV0Wg4CRlpEi7JXc6td6ykxoWIaB2O8peDUCIEJVxVzQ9+
kr3rdffa1OULjcYlz5qZI4sThN/nMWHBPZiswbrT5GKo9PwgBSqlkH1cf66rk+5/+/t1RgmTZB2E
J22ZyeXSWDCDDZdv4pwqbW9GC8/buVFQSBmTWMDFVxu3T+qW9ZQzW8KmzT81zXtpQJfa3B7EzDcB
tAlymVoH9YHpix25mkzswSQf4kh7KIVyPdSY5IXdQpiZDTOKfY1oYDgg2vTTQzEKkzxyRQBK3Ufm
qd+cyvpV1eZjHAsO/TonW0n80/r24K6jjtA/gDi81Q2el5ML0zcqq++yXjxoGAbYQz2Ydi4LK91V
MU4K3XXvoIQi9Usl7usDaAxLl4vCpwQ5Y0J3jTqIbUISiYdMstXXRtrdHtWfybo8DC5/fzIsnsdk
IRm/j052tEJfP1v3eMjbdRcdMMndhLG6q9vqp+ynX3mXvRfFsM0EKqHSkKyFqHTsQQK90JuHoRZW
liejw6keA0e5C8zulDUWe0Uu99GQN7ao1K9YHnzuXIAqbrZLzWYjyflLmGQ0wRso8W63cSh2V/Db
lFp/o7n9QEHLB59YvSWFfhe22loXlLVUSZ/Cptlx/y+0meRrvA1ky9H0gvo75/1VJSjRzUAPWyY8
88KnITTrhzYt5X3SSc0dUBXpGc9tv1lBuEufLFX8CTaneOnd0NJXer1z9P3wvfXqLLIF2vx7y9ET
W8/Mn0VW0Jio6n5hN1wvkD9/JvkOYq504yYfUFDr1AC9o+97EwbqV9e+vUAkfS7AqApKosllTCfx
8qQ18rD3+rTU9ompx+vcNzda0H8t62GtSO0GbzMwGLlr5w64tETZwr5/0AoFSeU8uad890OvHFKf
wjkJhnnfqcFdkhT3/JSd4sAlhukaJSSSz75CtBiRwMQMa7vvKCEUpvskVlX4AMUes7RI/ZB785Ob
yiAG5eJYZ+5jHFmnPC3cT11a7GsvpS3j5xs9hUsZ+LtA6evfrpKDjXKCEsyCjzW8gXp/4rS7LjO/
JEEVAJvuDl6XtKtQKjeCFH2Sx/TJV3Jl1Xp41tfWUAKcwYAzblV51ZhRu+ksX7H9MLRlQ/htZsG6
g7Jq+glU1hRPaCFfGQ16bMj7+auw96utQ0MGOJIXfetM/bFJqi++ZtltYt6rWf6kSeVeCwJbUbzn
qvLuO0e8Vyvrk4OrjB+UD6j3f0HE5d5T9Ts4tejWA78qBztsoy1e6vu4K++CNP9sOMX9oLmPgxdt
U4q/Q/UtTSW7LbVNYwh77NY4k1tro7UZbtj9XdobnyXdeY68BhyeVYh2OOiPbiFS5s/bdzURv6RK
a9OQOOixvMlbC9JndEjC1ruPhQbKj9ltZI9VYMobz9d+4AP5ILpVvU6swAV8Zrmrro+8bSq5PsgP
/zAoASX9Nnj2u9JWKvWHkGjGVsWQz6b6ikJbm3xXXKN4yP0AEBhOp1Tk9AxGrNLbYR2pO82N71Uj
hm+G6vQa6jK1UtN5D3yveIgKS7KNXASRa7Q2aDp1BRXbW9du9r2rUNHUHe3v6JsU9Kg1aiBYFSqO
5P/jtXH2WvMdTwQ7KXV7Xc/WZXco8RAsshfT9Rb2+fXlehlokrXBM9GMShnIQAbwdB/0Ur2/Lz6c
hwBHfTmWWmsbgVdtt/cxxwk+Z/k2r/66vnEZYnJaZQnE8mycrjDeDHgKC9/FpVxnnIjLGw1oC1q5
5GpUaq44omGgtmRyZrNXyuprIXubXGvWZq7YiaesYy3fDq3zDAht4aC8zg94SZO70UND3+cq+TFL
QzB92W/3KWiO2v+d+q9edR959JPgpqba++1z+Tqjo4hMc4wbyuJJ9qeFfLbuIKznlhApzb4dTrwz
kWb7lKhfJOHX7TBzo9KIoPCOBlEzfSv0gRCZneE0ez011o6rxqu4j78aXfhTRARrpOW/DXBDFwpU
5vUlrEsifTKRMsjIYJwsdriLmQMrV9vrhZFAVR6KnWzWLwl8GomvaMHcVKw6tAdxaLcW6NStnA2A
OUXhp1z2m0ypbSf04g2vk9XQNGiDWfp4Wd83Qvgs6MnXuitsyOTt/dBFEae+6z0GVQiRv6tywF+o
EIRD/tqlKEbqQrAuHOGbmGenVhARa2mf40E5gWlFolV99Ns23HdyE2Oc2j/rVrJpanUncynVmfrV
CaPvVux9idxYW0FFldZSUZDEWN17EjTfNal6lMVs36uS7TfZ3oiye7cd1qFnKSsTqb2+8r/ThyO1
0rRHn47+tnfdFKUF+bHCDiIs1c9ir3G/5mu1UdZiUWxVr6F8CD/Aa6RPjirf+cHwIkUKkODAeqTc
/XJ7jVxXBfhYoH+wNh0ljqY9DS8yaZb5jb7XqoaXpJFnq6zun2vZf05FYeXo+sLymMlI0F+md4UM
My2e6aKMk1Rqy7DR9qpgfZfS9IvXLBy2f7pul4cIY/pviD/17rPtRf0rqsqu1vaiVYoHJtFFe72V
v/RCCvARrQxyQU2xJXHr0JXv7aemkO9FPxA3RfxbEc1dgk2HgO1K95HndsVFvk/rEqiXkuuHWCyg
cYOZVvpmk8b5YGNZNbyFgVQ+hlhbLuT4M3sYvhg4Bg0oA1pAk6pb2Idp3ISDtLeGEZjreabz0Cdd
9dKGFj7ryKZwl3h9tU/KPt3eXhvXn2q0HqN7C3+e9HTa8BOLPAs19Cr2IW+2I13lcItVVLvwetav
Sxpc5joSRNQyZ8hMpkynzqiddu8hdPuYK0X+asRVfF9XubJuKKTu4IN7r6BLhNEMTf8RwXh4AGqJ
cLsrKg9YRhWjfbv5hviJ9lj4Vbg1qVyrK83woOF2OUhh2OT+S59E3SZ0tR9pIbsvdZ9m4VrOSvfY
BWLzTDFL22iRi4oX3UbxTc4U8WfpoBqtNhX5GocTXg8DVCg0k785olZtrdSwXk1H5mLvhYSKct4+
GkPpPKpl1nzKTc/fC4KfgxAOq7tewsChqZ0KQSfJ/1SXHYqwcmgcy8bpPzuO3r42ScYy47H0Ickl
YjMcF2sfsRFnlXu6EGOApLvrwGkKdNg7ZYe3xlJ7Ye5qgrBAHRInAQBakweDF7VQ2ALw8pVHE8h9
GrTvrhSuh3hJg/kqEBA2lrMhUZcn9Zq2zoFOWnre5sGTaj1iCeJUXxM6TsbS4prmE0TR4R0DPsLB
BWDOZVYkOdD+Ql3zn5oGb/YW8IGEBL9Bn9hfKDHMjYduFiQf9LLpjk5uvSDMVMoZjv8UaMqDFHk7
tUlXdZQ+RLp595f7kkGZGpWMkTMJ8GHyjepGG4C868FTH38yttnw1/UmsETgJtE+UikJTQEvvPjN
xqTOSLK6qeunJr7HXUddSiZnDheKf0gcoFxBrjDFMudGk2eumfT7ID/1ydPfk6JAZmr4n6qSOGrm
TUp/beOHVS6Sq8ZWS2kzVIWVVLtfRB0nxdtf4+rDI8JJXgzpGewVsJpJVozMf2x0rtLtpe7FlLfs
yM741C5BTZaiTO4BclYpa8eDxlD8Fbbbu0j5Vo3tP+319nBmnioXw5lMnJDjxJCKBBLT3zzD0WEX
xS//W4hxaZzdz51sdlooEyK01m63L9W10C6s4XELXKYA40ehCDRSca8FNKpQdaQqHqer5OzHnNx7
z6t1CSDO390ezMyHQdFGG6E4+KJfqbBmUlcPVSo1+1AzGvgx4rAL8SB98gNF3iDwBwv4XwLyXqFg
NOZuk90fpWmh1pne7JGAR7clvFMZVgLAzumshTNtZhbBOIOokmlNaZI5jv3sQ4naoPYxyca+KXX5
fqj9YZdkWf4r9qzuRanEYG10LTyi2wOcORlAGY31bpC0PAEnA1ScLqxzIWr2mlrkm6IXxW1j9MLC
d5tZ5xoUAeBbI26LXsrl2DSlqJG4z5q9hBrqMe/6kIqoK236WllCEP4BZE1WI4c1DduxwwjoeXI3
hDCuoPSHzd4bII41sZquJEQXn2o9L9FhHZSfYV9BUTM091AMg/AeeKF/h3dFCyo6Tr5Vg+k/OKQ0
m8zxhnVSAZUWojp4thqLolYqOZRi8QlUYAyu9FiT67VbxdEmwlpt1UUe6mtdhblNnubbrolMuy0G
95FsqF5nViWuyCraO68rf1aZ2gDKF9gzdZpv+i7ddWJHzabJ8M5QElTTSWJWvd5tCg+x7NYMfVK0
zl0BS19ngeZu1U6jhxkZ1r2vjE2lwZNtORe0+zrBPVEP1OgLkigfUldpH1Y3wAfLqmpTqVL9IEut
s/G9CtZWkodPYlKDS6zpmX7AzRX2kVnJ0UqRAhTs9KJsT1XgtMnCkp9bFiwJvEJ0qApXFdksduVB
hPO+VyvR2bdpWn4PEQ58lKq0X6hWj199uipGFr8CndagEzJZ50PhZIrXhO2+FOpkO+ia+RQ6jfOU
C7iOowGqbJwqjR4NOXI+eFh4/zDS0cMBzW8wUnSdLzdAWIYCBJGi3ZtS/7OokanRA2xL3WiJBjtz
ilxU2SbjrEmGFFQsu73nrBBYMV3bbE598NQk29sHx9W3Iy+ywJpyFcORunpa9nImOzHw66dCgApr
hJ976p56OSzAVf60DS8+3BjHgtQ7YjAhmox/x9mx2FkiRYYOUx9LiW0l26oJheoXP9w79TM8/6B6
ydDVo/GzCrpn5P4Wzser+fwTHurOyGe4xrebVRrGlVj5T3lrjBXyFyiy32tMmQInexiQF/iHWaXm
9v/DTW5rgLVZ5GkoXoWyhkRguJa0r95fs50mY5pMqah2baz1jf+UtOXKUB6scuEhMLM2SJcVg665
pVB8mxzBrge+Q20ZRe6rayuWoAG+xen97am6urnGAiL+UmgJQwG8qusJoeEhHGqioRd9c/S3JUzF
zIcHv6bSJ4LqD7FkspFYd2LOsR48ZSIvSYFu56fEVZt3lPt0O4gM7gMUQu3bY5qdOHx5RIhbo4zK
5Mu0sekOrcS7BvWatWzm696697xo4TC6yqLGmQNWO/JlmLcpPk/XciHr3IHvr3irWj0l3VtQjmqt
C1/oqpxCzZUoI4CX/1+VNNTYkyNfM8Kn6g+i0ezEbZU5lo1+3avJgxTiPaRnNci03e1pnApBgeIl
MrhpU6Y2Nf4Jl4eGkOdgX5HSeVJybyMJ6o4u+RZrn++dXMLTzz4KTduH+mCrefIo179vh7/+ijy1
8NgCbIniLgjIy+hIeUYmtovpk3gqu3VUrdy/BtsAXzqLMO11J7IIsVYnAm1j7bnK8+S9C+VmaaHM
DuRPtYgjnqLvZCAQrB3Fk9z0qeu2ya+u/tDN0+2put7EcC7HZzUpLz4VU9BIU1tRPhRJ9qQGVrkO
WrWwxaxdYkTNrAfC4EkO4AvYyFX+qXRyEBZSkT2JUXRwRBlFRG+TWm9K8JoE6qM5SLYn6dAI6DRW
8cKmvhojQBXwKvyP5HcGUtLq5pAH0vBUlo11XwZCubUSXIpuz+T4LS7uyUmU8a84uyeF0TkiNkeX
T2fn9yAs0BeMe3OTx/dptFOHasXleTvk1TlCSF7hIGUomsI2nSyPHE9HjOoT8cloOucxISF+ijsn
sGVwrLalFMHCYpmNJ/P0pxCDftW0zGBZSTkEhTM8dUXsr9tM2xhJ/Ghlwc8aLsrtsV0t/XFsZ7Em
02mliaI4lic+obb8ZCrlrim6Z32QNn8ZhraoLmOuDW4e5Ny0npEoQocsSmpBBdxLdGlzKVq3/ULn
9WoBEoSDiIcXiQXZ9jivZ0ujJ8tU3TwTjr6BqBRU7fRTlAhLPPCrGRujQDtkJzOSKy57E2P22na5
ezLr7qRa7iejVXaIIv7th/nTSAZYSR6PBcUUdeJbWRG3PmrXlBqPVtMeAhGd50V7hKu1NobhDajx
JB4LtONoz+YskzNDAKfvHBUMgc2kRc7FP1AYot3718o4hAIHy2MVjzdIVeM1ehYqKiLVaULLPSUI
Kb5Eoqu+ao5lLlz6c4vgPMpksyqD1Mdt43knWy1/KuXP2+t49tfB0o4AaXKy6ZWntnlPnb1wT0Hf
mRurMXR7QDpjYbfMfRQMGEWdI2f0F5hc67Qv+7Di3X6y5N9l/95n3zPxe5f8uD2WmShIDgBlZUtS
EpneSVGv1UFlRt7JNCgdOOuqkleqltpVMCw8Lq4SJBKV80jjrJ59eUo8YSeKgXcqYUgYRXxqkCNd
wQT4kWj+NpCNlziTf/3D6GSSWhBfZEfTvLb1A13uHVZbL9PuCKIVclJiv/cRNbwd6BrnPY7uLNJk
XWfcqqVcGO6pIjexFQvR6UDRs02pCtqLL8jtquwBBKG8MKwD/OI+pdmAQlOUKxgr+dhU3f57Zj+r
RnJNWkZudnV7BGESeyLqU6mlrfPkWRiSlaJ+U6zft+PMnIP4eaHKyduBPH7a1EHDXZY6rXJP4IXc
teLH0k62ajA+Geim26Gu7vxxhs9CTWa4wpHWarLePQ19cxT6PsFrLgJkWTmrqMAmIbZWw9CiXLKk
Izm7cHEnJLPneLzCm8dB1sutKgjoGMfuavCz3+hfnECFPyH/+4Yjz3fTKf5ah3EcLVkopsjki1cI
c4R7If2omXsCcbaLSRJh+tuOEf/9IUMYA7gs7nHgzScPvyxVYjXXPfcUdT1WeH0pHUK6iZs67/t1
GPtLntJzH5G2CfgN6ucIaEwOtVSCpq6DReO4scqHWBFBB8KQODT1XkDdO98kUhas8rxr7m6vnrmF
ypUztrpp3JAZXJ4+gNQT2Ysk96SQMnpwLVGEGjYYwi1M6HwcfHr/hIEzfBnHMcO2dzROHFnbas2h
qH9US0OZ29vIsv8nxPjvZwfpiHLS1dD1TnlBFdT9WRp7S3sMrc+3Z2zmlmO+/htmsjQqKntClwl8
Kk8oqfWG71QUF47N2dkCx/Pni2jK9HEemWILWNDk1ETXbTD2BXJmcb1Uj5wdyVkU+XLCcnCRdS/x
TZSUgnw4FNF9YqpLR+7SWCZLGxbMkDW9w1hcC1UoBQndlJo3MhQLS3l+ODizcrpT4Z2+RNSmcXNt
GL9/Z51aUdtJEB1vf/u5sSASD7BX1pHVnuadeWgEAzxe52iSG66kMok3Xts/GR12lrcjzQ2G5xRv
1XEsV0Ug3ciAMhiJc0Sr+iVWdbBT8kKBZHYw1MJFCrcj/WvyYbya80aoUucYF71ll2r/q1V6ROfQ
IFt4ls7tTJ4DoxoJZX7Gc7nQQidXEznznGNZRtgEyIW2A+KK6lqbrfVoUS9obmBkErTrTPqDV53o
ooswcC04vItui5/6StfvmmAJTbEUZPyAZ6fNoAqV0ufjDWEh7XcIi33YLNzscyHwkhmpVBRH4PZf
hlC6FM1AyefMdDb6uxNutY/bi2wpwCR16Hlb0ZJx3VMdJvI6dsALqp3erbQ6MTf/W6jJPUM3MdSc
lLGIHJYGtQjtQ1wqBs8Oh31JqQ8m6JVrZNwmmpzmJCQetzXA9PJUave3hzG3Lcl3/hNicsdkjaLF
Q6YLR4fabFD7+PcuqBnN7ZXzCJOPrruFJLsdgxjCbddKWFplm8RJ1kq3cFzOpRzngSYff6BMhPok
Hz/G1yOEkHiwogckJFVz5Uf89w8HGvgjUkCUJvA6nMxcopgdTUnGFa/SHIp7t1QTmPs0Y6uX+58z
jUbN5W6RHaEY8r4kQPpLyn4ueQnPLS5OfesPZZRdOfkuba01KtcwtYBMsJ1BPkTVa4o59O31NU76
RQGPzBZ4PKA+uHo8UyaDqPnile8n5NRJFjcrJxL1nWso5brvqRh2rdfvIr9pi1XWmvFCl212ApXx
zCQPHV2DLidQC8WokvRIOKogewdpFOhcWHKzc8jLnbK8TAt2mmyGATddW4TCMTP0+ISbrvOANbFy
h6RqtHB2zm0jBMcBtWNSOkrUXA5Gr3wImNkgHLVOs1vxqwqh2A+/sX8XvtjsrGEayUXDU+Gqv1FW
6WDmActO8TYGfodLNcil35/sm7IZvCJ2K+FouY8Gnbr89faKW/r9ybpWMo0cwBi3TQtHFWFu89vt
AH9Mtq/W9NkMTQ6awimtqhwj+OZaileSvwrehJ8gwn9Kf/7fCFikrIrfSrYaFXKVuyVLx9llB1RI
IRWgCfWnMXB2VUMs6xVQuxza9YY+GqAd6a8b4ah58CaFVULBEJj1BNuCe0gH68gzj30t28LQrzEg
eUrbX7encvwWk5m8iDJJ2Nuk7MReFYxj6ilvsRVv0849+lYard24/YAAvrC2Z+ORdygUGMZH92QT
5aLhVAUeZUcH9z2rTu+0Jlwl1KrWXaHcy5X6D5uJBzA9mrE1SR15shg1IBiJ5xXm0Qja996KbbHP
v9yew5nFMCpigrglsaZlMTnlcs7xCnNd42g4e9l7UfqnJl/o389N20inIamG2XvVosC6Gs5rElhH
XUgRCY6kg+CVHU3W+IsGOYSCU3B/e1DSzHE36qL+J+S4y8+WeCkruYPhj3Vs63YHzxSfy3Tjxeah
HXAw8dytEJg7L6je6qZ8EocOH6ToGffyx0CO7jWvuO+zpdfltcgNewICJOqDeOteg0PKDm11y+V9
gQ3OSyb4pzYON0ETP1TOYHdN9iG5/HF5gheWpyzslJl7FJQueTOde5Ln6U0DtiF0JEO1jkodVfBe
nQqWbJTtvMLNEJnI08fMC34EkbVEQL7uMo6j5pdlKEAmvfXJnsG5BaiCI1hHKanVx4Ei5l1XxuLe
B5H12ORasEu70Husiy57jrtC3FSA5u6luPpYWBKzqxDQMosCjhV34OWS6HCoqfwidI66r2iolZSI
XCDS+gi8X7rzjRAl4zwKV3rr1E9F6RWPSYHgR5IX6mf8JVLbTYNk7WRdvsPfyO1WXiHke9R2wq+3
/9DZT3X2d042ZC1litL6jnWEv+6tPbxIVikp9mvVt846q3Rv15aiZlteuvSt5o4C5Ef+M0OTTSPl
LRWD2neOuMvapgduvLfRkbs9vNmdeRZk/CPOdmbntY4edQRB2NuA9mlu02Y9GAuvhvFPnd4MKEiD
UQF6TdtisupCQ6uF1nOtY6GoW6sptp2/VBKdn63/hJgK1LaZWyfkvuaxHcK3OBHeAFSe2nYxBZ6L
g38HtQ+cThAVnUxY0pqCrleedWzcZ7ek6NmpW7f+uP1V5uaL818BUkayfQU5CORajVBZt45JQAMA
VHS35PE9993PI0wWlz6UouyEREgHdErucv1H/FNRFi7oub2jY1zOdclleQVpMKwk0YrIMo8ifMMi
zVYBDK/61yDjS+yla8Pf/MO0/V9MDdQ1XimXi9mRkFZIfck65oj4J1tLXmhSz357SlGgngD8ISZ7
+fuBpTpO0IrWMUIsfaNHTUYyVQB/MoKl9+g1ppCDWj+LNTkfY6pfWSG11rFTzQ/NgwdV6nvV6vdp
jO+yp53Arr3rjrxqU/GuhH6OhP6xQ9ny9pTOrhNoLICwdEijV1ImmCj2Zd+zEoFBFysV4uHPsIBn
4GVh/HMAe7uQKywFnORY+DGog6UNLMzXQYlwM373sYG4uz0qeXaDgWEjLdZZm1NydOLCCQv80DqW
tdHeS3X+NmSyhOxHF+2bMEo3Yhn2dpHr2qvuRMp9FA+xbQxRtm461T/6XpPYA6bZd94Q1ztY/8W2
RCNnrSVWu7YqTd22oefYWZyodjO4AR4Ngw9v1fIWRjJ3jZLDUIPnRQ47azpdldBXxWA4x1AJdop+
p2l3mghIHoeDqLFvz9rcpzmPNW73s7tCav28zkrLObqpkT2bUuTc1b3r/TK9tFpnTb5EHJ77SJgl
UWHkkTyqt1/GE9JGCnw5do5du5W+Z+HCbp79eco9lBPANWjTJEwTsijBgJhqefhJP0rh8fZszfWW
0SsFmAGfjf9Zk9PCLNEYyWLVOQr4dbzoaRU+9oYZrFrys7VSeO/NgL6I0GvG0TQS80cviEg1xKLU
nIw4MBbO4tnRAjNEmJb+AA+my8msXMy287E3oHi2qK2x+L093LmznhcFYrAIOUmgXi5/fzDToNJy
j+qmkH7PnfYtyZJNlXar0pDxmo+z3yit/EtMGtgg1mlrIcB6GdNo5KTKKhZkKzx6hV2rXzLcw4WG
x+d7LnoLbYK50x9b3JHURXHImD6iM1opruGw1ZThOMg/A6oRpryUj81+prMgk2NfTHXBLzXTOYpV
uEq9eLXUGJgLAMWcLUXpaUR0Xc5ZEuBwg3+zc+w3knJvpguTtPTz47+fnRG1VGckXmwqr1N+m77x
RNvOvr3S5r7D+QjGfz8Lkbdt4MQuIXrpyUJTsd2p9cLeXRrFeBKehTCs0BsyiUkqD2LzUngLP780
gsmh7daKHxiGy8Emig9u6XwfEvFgiOZCxXQpzOS89pyk1CAMO0c/2TmK7WD1tGRnOxuCE4U2EKrZ
V2VnqwRR6TaGdexN2xTuGpNG3UJCMPstzkJMRpFUVVGVJSE8nloKUJyFg3HuVhs5s4ChUUugj3X5
reNQD7quaThExJ3j0mLYFsP3fEnHZDYKvGMMHgH3kE5dRlGC2EoMMecyqNfeU4zL1ku8ZEMz+7gH
ovmfIJPzsOYsbAAfOsciSQ6emkFzVfaIp72QoFer3OQhUQ/xRz2MltPlOsqk59tbcy4bOfsDppdM
N1Zrq4I/IE6oLLn5py7RHttEeYmwuofC/A/NexnWIwkChFvGPTkK8G3rwpHbcURVrO53AipWwsLy
mF1+CrQsAlFitMZ/PzsKUJIvzdTl/V94xjbSGrhuSy5Oc1cnDACqUFwvYJUmK3CQfRAbPAOPha9H
lD0C5XWUFtyKRiU9uDVKAZQkA7vJw/B0+3uNC2L6LmfmuNNGPjzF28vBKVBEYs/knEua4CutvZMa
KHbWFcc8TDc45MprwRhWSRksnEyzuwFRH0hZI+h9yg0okT5SjHoAPhD2zV0kKKQJJNe7ThdE5FnK
Ynt7nLPxrLG5x0lFl2/yESXUP0glqfX5iNT6vz3rELmfi+z1dpS51Q98nlbLH0uT63RECqKolc0j
0LqNROrTpk9t+hrkdBWkheR1Ida03NFQ4w+EQKH2Xf+I3NdWRvRznWG+2ebfbo9qbgOcjWq6OmVX
bPWmJVIj25K5XvLtWPr5ScITtoUuVNQOjoH53uZflfW//PWjMgI3FBni5NwVwohSqKNTFgpXbrhq
llQy5//8//7+5MhtEAYZ0Fw1qad+dZJ45QdLHba5KxbZ2P83AmpOl3vUlUy3bTPTPOrpQdF3mrMR
nfvbkzR7cZzHmJwDRWcovCPHQo3o3qehZMt+9cCz6bVMhWfTaj9JavwshY1up5X8VYTMePsPmDuH
zuNPFkFRKvR2uTmPTZXhMvcaDzurMFZNc8hyD6vHU9v/uh3xz7U+PfpgfoGgh6gPIHySBzucBn6V
ROZREHO/2WUFEj5uOvjPdeGovyyenf+HtCvrkRRntr8Iic0sr0ButXVmLb29oN4GYzBgMOuvv4eW
vjuZTpSoaqRRa6SSiLQdtsMRJ875ZLAOGegKrHCP0h2nXVPHDEWZrIW8Bv3ajX22R5+B+OQgWb7p
KobWEgo2aJrTLyUIonZa6dRI1/TDCpeBuXBhAEIAQZtZPg1kGWr8KEzw47jcO9r+RF8Jocmn3GyN
Z5dbxj/p5MsIxEHkC+hyjAjamGYd6BjtIzLxYG3pGqM+VG3qPXqQ7I1Y6iYHQaGNUWlNH1TgEggT
oUOZuM7ckDZ1/0DJZJwGu06CjssmdP3Y/yoKXIV4q+ZBo6drHSdL4zM9YOfRcACw/lVjA1bM9KYO
h5sbD0DqyzHyYy/dWJTxUJdS3ySDqCDRGovNbbdY3M5nXjH//ey2r5uyaYaJeUcColDo1KzJqC0e
22g5RaYHrX9XbDqd8GuRQKsF3xdblEt3fWwFU7mzeRml4GP7wGjOrCmHHx7cQJ10mXfM+B3LDtla
/+nibIErDKrzNjQgVTIdWlrC6PLCOwrfOsR189ZZ3q/bQ1i6ufFM/X8T89/PFqSBZlUt3BSuDiJg
Pf+FNFhox/dyeL1tZ/GURZZmzhqD4kqtJSctKykRGArq1yzMHaLtalYMmwq8fCun7aIPoLcB4lxw
gKtucWbh0kAtyzuaVfNYtXyL1MkduMmfpzE/dIOzuz2yxUXy0Lk/w2ZsiGxezmCiaVZOQXyB5PCh
Zqval4uJajADgbIW2vYzdc/l94lW6ySVNaLXdsz+jKggh6XLfejE6r22M6Rv3k2ozEzAPMMBhXST
fZEB+hKg33AMaFNpQWLl+kp8tLieACjPdAYzm66ykXOtbJzOQZF7Mu1tLIetU0W19vyBqQXBE3gh
gKy50ujS3IQ1oFD3j67XBk+yWqMrX1g63PczbgdJLih0KcEFt2Un9Bqhl/6dAYY0Rbd//tK1D2YE
kDuhREqQRFZcoyoLszEmH/lHY/hEIGFm2TxycgZdXO2VQvUzgD75xnS7Z1FYD+XUrpQFl2rwQJOB
LgcnvemCuuDSd0wwhYiqdIAYcTx0+T9aOQsb+ZLhmhqtbiuIDGnhhrq78u5ZOFUu7CrxxmQOSQUu
TNh1x59+OX6tDA+c98kUyJnS9vY0LxoDbQ6ZNwceeMopzL3WdsbYxiz3KILxp02Jf9w1TP6ir+D8
coDvmbsBlanUR2YZHTXcI9Qlk69e/v32IBb2Eyr1wCdB5guNLSq+cKodqFKPQBBVSfVC0vTHSCBI
3uh8f9vO4mShLmOg6QxjUTMI6F0ZwGMMDJG0pXOgDMpiUKGNI1AAf/YH5rz/LAZ6CHgI3MiWhTLD
pQP2eMxpMrW9Y9sj2Onu7akPBvuk2/9UdOUmW5pBjAr5cRdZeF0NanxrSrgjcRmnXdQ2AiHZJnNf
b8/eso2ZWB7paegtKhu6RMAbCw+3mNe6YQItLw466sZbceiFCwwqc6iewddm1QbF1Wo9bnshECRZ
Uz2zau9BJfuEZtgtSIrAquZqKz6xeE7NvY7onECO50pEB2RHdmMm7VxH1r53qfXipNX9kPHTOJlQ
peYU12gMKj9tkzL7OfeLlYB7aW+d21d2cFbEmZ6SHleobO+6LLmXxF3Jmy/5PRo5cUAAleVa6i0K
BcapNhC6H+OmMO8036xfIH/hQWkm8w4WHeyVOV30FLCUzQq44JpXYQxQQSlNYQoUQK1H1jwx+8T4
j9vOuDhrZybmIZ+FbqjGx6VwYaLTZyGHX/qaduWiATwQLLTbQsxBPZNSs+tsaPABywQdB4CCWbIG
YFizoCx8XnU2BA5N4LSGrels1oKUxc8Dg4XEFLgJfTVIocMw+AUtMUMAU2vgpP/n9gosxWbwJnAf
gMMaOUw1PzpqWl323gDcXbFzkrv2H7fAU36TekE9bvqfMciVyzB3I+3bbcNzYKI8rpFqQ68T+pxw
SqjejMebKUuB9/wsRRF/NsnrTH4pyjIYy6/99LNd2z7zQlwZBCEdmtTh0VfgcKr5JWjJEO4VjG9R
G3owNX5Xcm8IrBoqHjKLyUYDyu72MJfWD7jG/7c6//3Mw/26oLzRAGsauPHKx/ZrW0FF+LaNxakk
xIQiO4p1V+WJIrYZ6M3xWrCnNsziPkg5C7TpG5en1n5uGwZ5hQ/cVCZ0eKBpORO+qnnM3k07V1CC
W6S4t7OdUx/Aqn17VEvHz5kJNX0pZNOjbVz3jgljP/3WeKl1fwpo7K5U2pauKgSWKPJjg5lomb1c
IcJTu8qA9T/2afXLgqh20YE3DWxKfwwGcGVc2fru9sgWDnJIA8+cI5Atw+wpRwZPbCutQPpzRM94
UBvPnvfIi+9Z9vrfzMxuc+Z68SimwRphpoOgIDGfLfdpaCFtm6xFrwsz6AP6M2MYQId/BcJAvq9w
aVqZR4bGEpAP7sp2VrZCkqicBJLOa7xIC3sK6o8G8FtwP3DRKAPLkpIbfjUAy2SGIAII7OwDKO5z
C381Y86mjteaCzJb3TyS7mWQb2StJro8Ahy5uMzhCurh5xE7FaSwTBTBZDSQ9KlhbCUguZbFRSlq
buoAcxRBXUo92PGgbWQrGuM4pg55BdFnsnHLUn/Lh7qPysrJPkMVxwFPkV29dtqYHIrKHEPgCuOI
c+TraprWb4XQ/ccEzMdvt31zyWUQOIMiDvjymSTs0jfrqbOSnk3GkVrZLvW5F+lm+2jG9RCwit9L
SMGsHJJLUw7RZeSgZsLwq7Z7jZvZKBwBpyF3YivblWBp8fMzWAKROyCZaujucQD1tZpaR6dwgWf5
STNz5SZZmjI8xfH7Qe1+XYjjri/t1I3NozYcWfkd9KBh1chgsu/a/gMvRf/clnm5PCDAbipHTzAa
GgIisM95tjJfS+/6CxPKOwQKAsNYuJp5rL2JI7Ipy0dNmDHmjpjI5476lkCXfV+ysQoah0MHwirX
kpMLVwy6G5A6AdwYDVZqktw0sAtLayJHHzB+u4RQxDFDc89tV//bdaYEHmjlJTgXYWruiL6czGZw
IXDvTfbR6AvnkyxcvB/poJPA1Ka2gipb+yvpqmI/xfoEtQ2wtac9u8vIY2/ZSP324NUJHcHJU+Jr
eMuYXQzyYyhkiAD8hAxHFLfAyUWsDV4DTlhB43OTdVYNAWwjsY/Yys6vUXfpYaLdNAbjmKXbcXCc
r5WOVErC/TEk9lhuOkuYz1XHoAxuVvWs7xw/+ThZqxbqp8lOk7vc1ds/FGQn0NhMf5ukTj7Twig2
pBtA2VFZZeDlY36PwygL+qnst+YwdYEPp93rMct/3p7XpR0HmQGkY9EEA6UDxYGsvHUlyPidI5N3
nn/XyrV1w7KoywbpSzR846a5bi5nndEPhT2QYwzgSt1oG/ArgtW8WdnWi8M4MzP//eyqyY3SkimB
D+oibIEEXWM3W/Lx82EoJy2Es7KkMPF9Yj6gWEZMxIQre3nJBNDuSHKCHs6+euyPGlDcdeVaxzpj
37WUfRWW3QaDtFbipnmjXK4IMj5zcywus5kJQ0kqGNog+zzn9jGHYtTBbyHvTsd2O04cRDHSG+7T
oW+juurJ5rarXQ9wTjUhU4yqPSDOan48J4NnIO1EjpMexARdkg7b4Oi9beTaES6NKI4w5RyvWBBN
HiF5ynmYeNv/9n3FEby04lY8f1//p6tfsubl9ucXMjDz70ceHWV0sH+pUFzi5AITyMjRQK201O0Q
OoZBXLvI4jfygYNFzRxsHfR9E7oXu+KnNr0fiA7LqHoCroJsxdVjH09orWW9Yx/1ujpYtpajG5Nv
64K/xEKuuMT1auEdieh9LrrD5dUEl6lDvm6qXPvo2NtKvMTO+5M9F983L48Ft+yHzHZj+0jHB/yn
oSJibv00ur1oa6NQzlBqT7Yl51FwJyye2zVA8fW+mScJWW08rsAC4iqDAHRxmHSCQYC2cXBeZfFG
xcquWTQB+YxZDgQlQDWQ5Kz1ewHHOo5TQqCSNKDxn42RbtGVw2fp0YbQDlAxSOqA10bZPlqFxwxJ
YAhyo/azlYPZrOtj9mNKkuRV1NMaAfzi0oBVHFRfBnxMVQlGbQoCdmONczt+JY9W/+0DK3/2eeUs
tYiEIvyAzxtGYNyb/sqyLP56xDvIyGJtgIW+dF97Gv2S2CUBYvJg1/tV7pLl79t43YAk5TqZYzpF
hQQ3LufxrtRmJvk/H5geZMP+9/3Z/tmtjJpyoWsS3yeBmz/65UpVa9Frzz6vOBOYuM2+nmOL7os3
BkTf5cOKuy5ZABwYhxMBIQKYoy4HgCCwiacJW6/yDpWxs6ps11bVipGlVTg3oqwyi6ErTSwYcYp7
EWbD+wu0IEtH8mxucQPGQ/l8Vbgx9ZyKHC3vk1k+NGY42pv3rzM0kufEDzr2YOtymvSmQkd67xG8
Qg6IncuPjGCu5cycb3h4KpkKEEehR8ipnKNeRGP6lpZP0/CB+BFCW3PtENTD6N24HAHwOgQs5QiD
AUXqtrb06k3f1+X+9jwtnX4IfFACw52H3ItyUeAlD0Y3hMlHLUFBR7Pp49DRnZ60D9Sj0QdsoacV
KTILdUS1TGkNIyCmACcdtc6rQ9+1+F1qxPVuyjvZByZarU+3DV67MYB/gErZQP/NPM7KXunTDEXl
SVpH2RxSb792yV5vRXweLB4mhJEgUaI6AcoPFBzipX0crD5E5S1iibH1obt8exSzL6nR8ZkZXwEB
QkUma7ypQsSg5dLdCRLzo9UbxeeBFuYxSaFZHYy5TA9TWY3I8g/07fYPWJxG4JORdkL0d4VRbrhG
a8Y16xgjm1MMIdTlVjxjzYIST3RaR5E3wkODvo7pPjcP/20AipPH8n8DYBMLhgrCBWtMqbMnXa3R
2RTNAzy7VsrKYK4+ORYylzTMxRYCxEO5t3+gTWnFGxanapanRTEefq3Cp6uxzGgB1Zgj8X96B2qs
1PoXsotwaqRiUEwBqgeB0eVIOs6QTPNzvI7N11Z+Fsih2Du0MUIfnYd8HMPRm4J0cCFnUQWdsW0d
Gjyx9+dp8StmWQ0cTOAXUxM4fCSjqGmHh9mvwkZw+fx+hzCBDgJxMhhCAae8HGTii5THbUHQhHPU
2BejeneUNDPLonADlBcuOfX2yfrGZeh9s489sq9Bs8YmNt+PircBSaAjhvTmGMlTzrVSEKD3XUDo
U2SQcuvntNe+o3E5yG0grbq1KsDCMQfmJbQJ4OWFfIx6EWl1QXIzQy03EehqjXeFV237eE3TbMGv
MVWoMsz3KUIb5brTx8rWvAmFJyvoBIoL/VpOcMEAHhN/wwEk7fCQvFxzQQ2rakuNn7j4/GsUr7c9
amGSbNRy8T4GphwN70pII1NIEWTFWJysGIk8CIJ+97sVE0sDODehxBwl5ywhPUyQrYYboF7py1g4
wgCXw7NuLl7gdaIsgCcLXqG2w09e2h1QjQtt45jmJyT5Q31aSVms2VLO+5l0Ii31jp80uoHkL8Qs
tR8ukNbWy+1VWcpdXAxKOc2MHizAhpT81Ja/sKWCJk0DS0AWO7lzPL5PciiMdGOF5jgAmjp/rYC7
sGRQZsGmmZOZgK8oG5UP4EbjScNPLvlUBW67smTLwzv7vuJ1g814WUkQc+tiS+I303sg4pGU+xmC
CfX5yt6Q9NFe4wFcHBWEc3y0Z0Pj0FccEY8Tb3AI5yfa31UbV6y8oRadY5YyAi3n/Mict9rZXQoW
das1waV8Ytpj50yoU7yCznCvA8U5JCvZmKWhOHiEg9OOIN2jgqbq0oDwJBSdT3wI9VYPCG1X7uuF
gwG3KPJJCD/RZqgW1OsaLWrp4GEj0SEwJPhyJcLsb7f9fMkInsVzGWKGetiKm+d63UHk0spPtAuZ
EWZpNK1daWsm5pk8W5UqJfXIOMlPbZdHrH/zmnuAf1fuzevXyMyv9e84lKXPhF5wwTGOOI+IF7Qs
Is0WwfXt2VpysHMr8684G4rw+JDFo52js6QFv+TvZvBRGvmVsp2zyjA3n5rKVX0xIuUE0EdfgF8K
tqCxsk/AMKwZRoQ2gGAEyxRtx6302h9mIqLEH4+z5uDKjK6NVTkh3AryjDZz8tPYpGGGdE0tH6p6
l4i9vSb6s7h4kD6BiOt84KnPoTwVOTV7LN5gN4FnPdVu2Btb4qzcHUtbFkxC/zOjxm4chRUDFQI4
IjUDn4lAmisV9kVXh7AGCPMQgqIye+kfqalRToWJORu+SwtwZO+nqa8ccouTdWZD8UGL+zKTsZGf
ChqlbshQumtDY+2CWBgJCLZMFG8QOMyDuRyJ1Ygy6Xien6AlHbpobiimV5++OxeCEPrMiHIyAOOm
65BQyE9l+ZSlvwfzruxWoDwLReVLG8qSFMhoAs6AcKSSO8d90P0AcVZjbGmKlqR7z/222qa6dLdi
WNCLRu8ZZBJUovM6B+dNJir4GSqupP1axncyuS9QDG2dn477Tep7TY90url9OM2Xp3JgXJhVQiOW
a8yNE5htZB5M8HCUXIfQHIO+3UhzG9tr4f2CJ+Ipgch1fr7iBlF8BKLumYE8e3Yy8whnRNzv2BQ6
72/rwgKeWVGcRHpV2sQjaLmQvzfHg2sfmv5H7VdRyjT0//68PYmLfo/y8awrBCVetYgDeZdalEzL
ToX5j6G/GeVTv0Z2sWZCWaeiL42clDBR1ts2/cX4Rl/D4i26wtkolJUBYqfhuYuNhSfH3ii+2+yz
DzXWqvtNii85uyvilUNpbUzKIg2j17GqZPkJnF2bqvrRNIcC6kUfWBuw7AJLM5d21ASDZnSg3PcG
nK7kHsIOHUqHxRrn3OJAzmwoA+F502SynXC65tA1CWQZFWss+Esm8FTF68JEf85VXFcYWeoB7JGd
BvqcF0GVvfRrJOtLOxNNA3/hzYjsVACj7EdTGLzNTr4WtunBFPuy+xQP7wdQIe8LyRL0jcwvfDXe
1rKkA5amy06kC0W35/rz+xf8/PvKVZf5FSFZO39/+NLRb1r5x5Mr98PiYpwNQYmyQBTVk56NGV6r
EWufeBqZ1v6/jUIJpJxGyhz9vNlpajaJb4CZ7yDTtbN4YRxz6yvS8Ui6X9cGLXDqc6BWxKnwmq0x
6lHl3QtzDZCwZAVlFw8dKRD7vbrZuNM6SUwacTLknTD2tjiAbfX2bC24LgK0v8gKKJSC/vUy8Oi0
uDKMqqnhul1k2ftM5ps6/Q2O8A/Y8VFJRQf5DPdSFp5qvRjKYqwh6FYHcvQDL22jIhmDRvt629LS
pKGTEkAIYIo911TOe9RVOYtbvT6JIosq9iMlTiALc+VwXAp00FXzrxll4sRQmB6VPQZkVBFlLHSc
Mhi0LkysTTa2e1B2gObBCsb3kw9DYufMsHJkjrUGamAwGp7yKQt754nbZlCsJeIXJxF9qCaI9ufX
vZI5cAVJnHLCctXdcNel/W4a3uL6/fEo3tmozSHngl5r1YgtZQXGFVmfys+6jqzLKYbQxm1nmCdD
CdJm+dQZ/g8+yKuOOOBGLH9w4d59Nh58kkejJd6fmbgwoZw3iJZA1eXDhMHNX3Yy/DaB8bs9ioXV
QNXPRykcVxigp4qvTanZcq+iAvrb+b5u+JM5iq3traWL/qajldm6sKO4Vp6bQDXiRXXKQflyB7j5
77pz3cgqufWQualxAFjFDIGWczcj6eMgi13vUdruH6vTyUkkOtmDgK17m5KsDJhWJIEnbLbpHfeP
VrE2sPyRRLVezS18PD/UdvKHtUjqQQjl1RHCDhsLfMHN4H1Ouw5nqmu/TDqzdppw/T2avOPXqdTN
Ry+h+WfbKNLQaXxwa5JRRvFopqHViiJ0RRwHRq2nSLC0flj4U7mnTlFvBYX6YpN49n7kYtoWHRlC
BAbJ3nQqK0KRoQw6P6WvJRiLDhOHHA/tDfuzb+dyo3HhvgLv2OBRo7dfOlG0Yew47SahtY+/+von
qlXi3jPA8NJ4RvLF1xMnsm3wTwR2a3WAWM//mzA735TphpZ3niezOxANkaCmPuiTS7u4y3LRBlzm
VTC4DEmuwdR2aebooTvWKVRlzTRIcuFHRmuviassXATYgT4YRLFbkBhXssqGkEMJHo/y5JbfuuxT
Mw2BwKtpLVReM6OczkOVOuAkTcr5duY8oNkjBeS93N7eMH/zaKon4xmDWAlIxbk/5vJaG2mSaPCS
8sTtyd3HNgRjBMrWYSHAeUWsQdtNJNUiEwwZqAKINPDMgQdD6hh30qnliUme7i3Zpg9c6FPYUn26
H9AYupk6YT1LbrEQbFB2mI468I5QCorMROZhCT7Jt0ESf1ek/RSYQmAlRfWjkumfri3Yrh/8dqPp
Ho8S4SVh7RMBosdJD6sR1WBUiTx0SppFaODJFBhmf7JjOQZFUXtBw7u13rx5FtRZOj9X5nPnLL/m
JAWb0NsmToL9KZINeNwD3RBh1R+ovxYxzcfglS2w0YA9C6fxFTgxcRtDF9C6P5lAkTjjSWhfLBR5
c8s6MP/BYCt3y8LBj+KUAewNCEoQqSkOUPk2mF9tuzyxGpGmkT4x+X4aEgMmAMn4yxJyDXybcsdJ
3Kw69WLqtqnNtK0smBetuPLCvOHxgvokGACAuFUGwuq0RA9lXJ7qA0seMFX/7fPK7TU2NKmGVMPn
yY8H//0KqJgi5NRBejtDL9RSFU0NrdXbpjoljSRIn5UQ1ZNgKC5j7QE5yJWpWnJnSCWAF8SAbNdV
PcLGFZOCwRzWIJkwmfsMZDhSR1TBQuiTrNzJy8ZcoLvmJp2rbIydFlYDxd3qVAh03r0RBP+JjzYK
UQeNt8YRsxRt4vr/15pyM2vekIDSHNZ6kYY0noJEi6T3zROnxHkR/FuCPv9urTd4acuicjS/P+bF
U5MzBu2bVvZ+ebKLY8u6Q93yILa1UA77dNhxZ41lbCnMObuC1HhwjE0X4sJxcWqmZKONDwO4N5Hr
uu3wK0ZUWIZMatlqA4zQRr+3E3boNeNRxCB+vm3nb4eaeuC5UBgG9B8YkCvenSpLeGLkbnGKoZ0R
eTylu2pMwbuSOqMWDPHYPxlZCV31Vv/GuoyDMcc56ZTl0azbGBhFoR3QPEYjXngvyGxkkdUmLNL4
JO+7pH1z83KtBrHAhgwRz7PfPN/eZxeCYfKGGJwUJ+Rwd0WrffElvY+F8cXX0m1tdWFRj4FvD3t0
Wz2wuART5drLY/bkW9OmnHejH2cNiFeLkz5907Q7C9K3txdmzYBy4pEOMR+dx9h+Ji7IN1c+v+Rf
eHni2Y5H9VwcvZxCIB25rBCcnmaFMjI9Vvy5hZ0PjOHMiHIc1MwDjEyHEVBtjU5I12Bea4OY/37m
B2lZlU0+D8L2QjZFkK812co8LZ2f5/OkuFrZjp4Hmv7ixPvvrD3Yf4VxH2xabtHFt2Lr76RfOdXZ
fClO5fkc/AC1hfGM3xvtPiYVuLU/F8McbL+V/iedlNvG/qcDPUZafmXJSjg6j+WWecXlBrO0cz2G
+R5gZmuPjHCeRVO/8hBdtAL+F2gSAGp0hdrs8zIWee8Vpwn62GZoVDuQ4BF3c9v1Fl3D+nunQ2oe
TDmXrgFZmsQcWmyfhm9MoCjFtmw+ELshYpvDhr8mlOmaptKzW8/BEe2+Zd033135/tJEQWELpX7D
BkeKes/QrGoAMmrKE0k/2cPOCqcBPGIrMq9L/g3QF2DBM/XFVauUT/MEpAsYROV96qb7GCLprPwM
RtOh4yvuvXRPI/kMMhk8ydGNrSyJ3ZpWYWe4p925Pl4m0aC/Jv1dM/4q5Z6TFeDh3yYv1ZsRjOBK
g/I7EqCKOTGl2YQG+uKUx7KD9k9lAssADZE9fhuIIQf0UFLSZuFUFHQ7WF4T4T3QQ2h7cIJY0/K9
r3lGQBmuFK/n9M6BvtI2I14eosknDzVaoXTWu071LIQc3wwH0QBjvvvUgPvtWW/EK2Ei29iN/EnG
vH3leeq+Fg7Id5GSGw6DgTJtSppCgMvCK6M28ftfdcpkWIDaeTc6MRSXZVcGdTUVr9zsm/fn6fGy
QCceiHewD6+Lubkck7Fu9WMxfI75N462mPfuwUsDyvEP9RSvmlIY8MYdeF+jVAPh4hrJ/fVGn43g
IoM8ArK2qvaT6TE+OdLXj6NdRGKS4aQ92010eyTXWxFhpYkS00xsBtVy5bYEBt2RptaKE1YltJzH
sXhr/LfYLle2yPWljyfITO+FJmAdDHvKhaabknYanOBUeiE6rcZu5fvXk3X5/XmcZxcm+tAkHQp8
3yTB5G19EGIW736pzdIhQKmB6AG6c0RZ9IGwItP8OD1R6UaN9AP6/l4JHLjAioEkHnubqDIl3Kl0
aosiPQnvHhiboogy/m7ExqUJ5WjvEi0DVI2np64NzTLMyCZ5P3z00oSSuh7dQpcWxSicBsrNG16t
uOySK53NkqdAkssUeaTSydOTnf+TIIXlJ4fbe2LJl84NKJm4wR2d2k8wgDH94lRoFa1DfQ2cvmbD
vPRXT1ToesthoxWhDj1Y685eiyEX9ATnhcCWA9u2PXNYXdoY2UgrTWgUGcUOeSVgNzNIWD2y4tDG
bxyJZAn9R/97S/+0zm/N/1Oke9pus7rZfmQ+//0dyt70ra6JCyOmp8mMWnOLbhlnrQC8NJ0QWMc7
z0AGFQR8l0PV4q4fK8nSkwchQmfXxS81271/FOcmlO3v1l3nZhlN8a4Ad+ChlXsgDG6bWDiMgf34
dxTKgsXUbmowaKSn1P1q8I1W7F0ROu/njkGEcmZFWQ7cBkYCrC3mKt40/V7oH1huBCWITXFp2Ve3
Lzr5R5ZkFj2V+kGwTVXsmjWMzNIRcG5CWQuLebJrchOeDcGGAh1F+9sLsfh9F9Ep4kYPSR/FnRrN
yIRMHYrkTgCu/Wbtjbq40GffV36/P+PrO4rvt/5TwgNWPHkpOrU/shBnVhR3KlBRSWs0659IvjXZ
fYYT3zvdnqi1gcx/P7t2+xHJ+pq7WIivHgk9L/QBtulXjFyje+CwZ+NQ4t3eQxeSLDBbPS22QupB
BjZcj/xo7U3rnhz9mJfPt4e1tv7KLUkGalD0lNDTMG5jd4Nu6v/2feWK7CwwyjjD/H0r9Kyjk63c
8iu/X+2c1tLCh6oQvg+iteZPvtbDtfZ55YK0JHPrmmFBgLoTX52f/2lyiHI1mpm0PJy19CTlHRHb
bi3/tOizaNNBiw5IadCBcumzsm88d7RGegIZIhE7nj6lbVBYXz4wijMrigtB5d3tzRqnYOaFhO9j
f8WFFm+8s+8rLtQ4tlUmrk6Rqz10R8YPw5pow8o8qXFWW5qx3fQYQa/feRPg39CF+FPFX2/P08I4
5mIngl08C+acw+VqCHC94tGYJCcUCMQQokF7kCvNHwvuClkaUKb85ckHZujSxNiBu7aiLUTXUJj2
3d9CH7a3B7EwVWgFAqXWzCYLK8p9oduxnuHxMGvwWdGY3fvsxe33vF1DU8y/9PLlD0XiMzvzSM+O
W8PSvK6YxfJy7TugFaHmn0y/jBw/RZXzu1muTNy8E26ZUy4Q00sG009gTre+cnaM6W7k3zL7gVnj
u59vkM0EFAWyTwDxXfHnxELwacxi/UicPdif3OJJtisb5toLZhPIac1ccNdJJyfBq6G3CuNYmKGb
2BtJ1yLEFQtqZWPyctbwvxbSb74T9mtpueutAjVdBFYAUkIn8Yoyz5B1qhXFADq7xNm2GXmu+LiH
/uPutjNfrzrM2FAx9fB8AJpS2ZEVI/o0ZdIA3Xixj7ncaXX124CIRD86n0TTruydxVF5KOKiO3OB
B2+qhpGPUB46cq27I2kceIUe6Pqv24O63jlIpuio4M0svt7VW4hYAuLaFLFCTYd7Jvrnxq1zZMim
X30MdO00vXj0/WlO2DRnTUt0n+If5VSgtPNr1uf6UecVDaaM/xhx+lii39dWtlbuWnK+82yRYiyz
rJpAncE4+s1BTp8QId2ewJXvq/AUVjgapKiwQ6EYEBSRC4XvDxhw0MQMtAAIc9TdQ5yOGCi1G8fM
fknTXzkqH7cNLDka0A9gVQDhIhhZlBkirimsxiP6kaapE3gxdXZQoBNR2Vnv77zBys/JZx+5HEin
zlvs7JyG+GJldBoWw3aaSMagl3s/5/KlBeVOA6DUTCbhwZ/16oWy8oUY+Voa9a/g1+X5DyOg+gH8
FejtK2yqpfd9BtkpzJjDwA7IcMVQ/UGI5k2jVuAakx0mdfMHFKdVQGm675xyDzhr0KBTwRHV5vb6
XV+yoPE0gI9Dl85MUqGcS2badno7dOaRWKH4rBnHxjgCRnbbyJKbo6Uf0YiH2/yKUk8fR7drY2Ic
mUX53hsIj0TlrmnZLVoBWR7kHNAAhs6pS//I/D7p9EZH2zD6zJJX3Okf2EzAK/+/AWWuvCruOpyH
xtFlD+lw/5G9ev55JUSvbZJA3hrcpVMMavuo/PKBRTj79cpOBZqHdKWOz2vuvqsOpb7y/UVPAhu6
C3QysmMqrqKthiLjLbq2KzuUYtf4n3zjwXx/ngX+emZFmaRYAJRoFhZOZMEAGEyjf27P0gJYAO1W
JqIBJLwA7L4qo2mEIahJ9WPKvxDjpXCyHSVHaj6Zafkwd88SGUddPoTl9Knr3/3EnHu9TBuid4D8
gGLj0oVLOVU1Fd509LwiSpMi2t8e3VIUAloNAuZ9Fy0wKgUOAKxllRvTdMwGqHIF6ECsQ6Jl7ecB
EdC2M/XiQKyxW4l4lzwDx7UxR6FQ1lA7MwsgVhuo8+qggveToC3z6ZE0KK+VElJXqCa2K0XKJXuo
FOsoUM60kaonpmNGrTppcKsazo5Lb98Uh9zZsnhlNpcOnHM7ii+CyJmTchTzuOKvU1bv63L8/P4F
AwkTrlEbNJhXEZbIYmfyjXECWWi5I5Q9Ej3mgd0Nj7lJ7nU9f38Sbeah/NfgPLdnl2xODUY9HQaL
5ivp7kpHRNX42tn9B85SIHMJRkVwB6oaeMLUYtGDn+5oArUAQLM+ldHtqVtaHR/QTPS9zzQB1vz3
s5FY01ihojgikZWCDLfaUeP95TEENkCQ4fE7E2SpvfVplaYJmWa/7qswto6VYwQs+3l7GAsB1rkR
9VYDs1LtMgojZW8MAYLwTcVdICDMNZbLZUMIqXE0IMxS+7CYM8QZn+u7vtw32u9Y3tf96+2xLCwJ
bmYUE4DI9iHcpcRXGbhOU1fLrCO3vyb+n/z9SaiZuHfWfpjPONzEl0teGlAy0TRzAo/1Y9187cQu
owSsQc+3h7EwUwiX0LEAmv35ulNu0k4Io4S+xXRMmyCTn8B4TN7dUIaBQGDRJKC+mQOny4E0dUJG
JKMmiH9Um5T3j3KIN6LOvr5/ICAQwyWHbBEQ8krEVBm17Y0e7rpJe9QnyCtOLKyrFVzKwqKDQBPI
MdRAgF1WOenLoZgsOeFOi/+PtC9rjhQHtv5FRLAKeAVqs8s2dneP2/1C9DYCJFaBAP3679DfjTsu
iijCfWdi5mE6hixtqVTmyXOqR3165L//YgxQGPnDSTXzg11OFdF8RlMvxzGv0z0kB+Oi9r+A8nrD
16+t+dzKC7VnE7tryUI7DS7Qqv2ArSXNw6TJPau7r1nKNsrha+EHsXUAo2d+Qh9YocvhuK3HWlJS
+F/fT4LE1KbQ4tkJsJA9E1YXdHl6LKlxIrU6l231szV9AaIK+un2rK4ECvgZ2IGYUbwcl1f2SNIJ
GKBcxVyO+4Gnj5pT/NPn5NVKUtQHpo2NuNLtDmnyPyTIIPZEEmaxihIMvglo+FSMPkpzr8Bn9qtv
fXnMEO5FaTPK3eQDAAaRZv617SEvUCX2AMS1W/yND0GaBg1icOugmV0sAG29VtfmX0JBmNJOIDZP
fLCZs9DNNw75CvwZg7YstKWj3RJtUPOee3dDTQ6akgR3VGySqn9IKXtl2kgrJDX69MAJ+AwgT03u
9NYWYZcQL+o19y+evDj4eFIDNwbO86UvIwmv3aI3VDyKdGd59XNnbQnkrIRjFyYWF3E55GUpLEvF
SAkEZHywfS1qKYNm0hYics3VzM8P9EUboNNdZjtS5Y9Jb3AV+1ZIx4BvNV2vfR/BEVYLB+OaiowN
CpkwNU0QupP00dU34uT5+ltkBmZ+a33u8AD77DLh7ed4I0szm2KD14Cdfcu4vmuMTwWl4UhfDPl8
+4yvrQu82TxPfzzb4syZyk39Mmmn+N50X/ehRl8//v25ixgOBEVf4w/V37vt3Tc2Coysm+LuSLuI
pI/KfMzS/W0jK0uCQ2TihrFBpoes4OUZwiNudBs5ObEPQZjPefvlbz6Pszlf9YjDlnNk055orHPi
svhWOqcMNYHbBlbWHL//PwPzn7+bJLRbaC0vYQCu4NCaLUYhI9/7bDpyN9ImlCaNbltcnTHI2oKa
wpvrdealxZR5w6RnYFhsQX5GD8XGdb9yUSJHB+pGA+MCaftixrpBtqVoO+hb0iDDOXku878YwHsL
iyljspZEOMKNS/WLoRqUWe7GomyNYVEG7DNqCgzCjftkZxg7vY3ExtlYtwB4Kyh28feSDdBKLKeC
fI0bp+IOqdmKnc0kvL3OK8cbC/GfifknvNtZGiR2JoHMG/CaflBosze02bfyy20ra7vpvZX5V7yz
4nDPVK3CQDL96PKDuQW3mLfLwieCjgBCsVAmRFxvL77vk6oErJW7sZN+J2gvHQ919t1+a9XHAXAo
l6BcgUTFXM9Ygp2MsodaUFm5seJvQvvt1x9PSlx8f57IdxNVN71B4G9dsNjKcNB3AmhNqL3X0wZe
fn3C/hvHYtk7MZpoM8Y4BgPkJsckjWy2TyB0tru98Kvba9bNBcHCrO28cLym72gTEj4k1pwfXEN3
8BOzw/xvdtc7Iwtf1SS9WdpeAp7rzntNC/PoJv332+OY5+N6g/03jsVjLp9MHVr0UOjBM+ytkWxP
SzmhkWk83razdlBwG4JHBd27qJku7IwV5R7W3Is1KBGCby3Z8Ior4/DndYDEK1LfVzpUjfIzY5wk
+Lr9g1Oc+l8Qu/7wCFBvQyF+rrxdywGatgBPtkWcuOd34meWbWyotQGYSBt7+McEZGFxcRAogpVC
OrgJayDv8yZM27MlP390DD4s4OaDL/ER9Sx2LRnwxLPH3IzFGE5W4MvT7e9fDwLpZ1C2EfRr4hWz
fD0o4tCKZEhPg4EX7c7JrjLZgaZbKh7XhxxmIH+A5llon+Amv3QmHhoBqtaAyNU0AuCh7Yn7XBjn
jh1M/cvtAV0f80tLC7eVdkRnVQtL2vjJb+4KIMENoDX5x0EYl3bmiX3vHkmuFRX3zdggQ2hbT33D
g7oDtXkZte25+zgMBw0sKMgjzAZzy1XftueDpYEz14xdl2IXpIFDH6RrBKZ6uT1/18f+wtAyxVJN
Nff02VDimbux/9YCaXfbwtpeQF8GPPCcY7/qRh7AAgF1IxBl10UTKZvlgZkPP+qO7TPJfphq+Hrb
3sqI5t7gP33o8GbLLa41NJG9MY6xO7i/OIGrcbc0BldN4NZHmy6golcPYyiy2SLnNvTonJd0b6cb
a7JySMGHCsEnPHzmF/hir3W1qM2U4vPuK+vPbfrA2caarA7gnYVF1OK4fTEWiTXGCWNB332atoK7
NQNkFkSykTgACGIRA+up52aWWU5xnk1h3ZFAUuvjrgwVm/9MLILggnpkRLfnFFuIHDsVDcgP8mEj
SF1J/CD1AE5/gvygjhVfrAWtJsuUPXaTFCcrCUsrKBvoBR+oFuI4OtOuJxHZKnKszB7qazoytwgo
oeu9uGqobAvWdh1S3SaUE0SP3uSPTx4sIJGOsjdSPMtDktiTMHqrQrMU/eGlJYBkkWSH2wdxJX8E
3jckbz1EE8h/eualz+Qculu9RK2mrh/AWL9n6AHTSxLo/ET7B1rdcVmc6urDgSysot6B9D2aaq4A
U0j0gnjORJJdMD9Mlfw5NPZOL+1vUPjYyJCtHFRMHyo4IAqDu14yoZqZUxh6XyHp6h9L+XswHrX0
n9uTuLYV3ptYnNSc1Wje6RvkWzstYsP0AOq+jb2wagI1LmQpQHGJRNvlMjVaYTRMy5DbzCUNZNU9
mvqwYWM+75dRLBbFsUH8DkQJmP8XhxUcQJYaBYahDf4e9NtPReOFpJDfOEjzwfMqg0x8XMUANlE8
QFoE/TBXR5dpOZ75JVbH6mjgIEP56/bSrKw+NhMSRxaiczwlFj6uIp4ErU4yxVX2oDcsGMF/IbMP
V9wRLQP3gjcsRG3xFL9cnCEZPSYoUnpcaVHeqrDYeiitLP+FhcXSTEJpuTRgASvivfVbbbLz/75Y
+VmqGI0hsxAacmCXA6jRk2K2jtbFqdNAdjyzg9yogrKbHpvcfPRoQwJm2AG0cDcSPWvjQnsjcqFo
hSJ4nF8absa0rdK+7BFCgYAqTcLh49gk4CDwoAA6d6aHXaaSrIRMdj+lfaxBn8cR50k7jAPotna3
99naHQQ7oGoDvAyp+GUOvNI1gCI02LHAEdRXe12QB107th1I+tXR6NKIleWBegodkBttx/PqXK0e
4jZctLNK1PI9gnqV0qjF+rjMvmhgvuP93dQD2cY/Do7CXL4ztLgrJqubE+a8j6ESk4czkRlvtkon
azsClCr4y9dnWp/FTkd5KHPzmg9xwV81BijbxlldmyxQsYFVDyEPULQLR8rNfqQ1Q4mvKbx9B19q
9ORkUS9SfCNCXImpgThHEQhpfg993IuRUHC+DUVRyngQL4oOO1Z/pxqKFwndZ/Xb7e235ubwCAGA
Fq/fa6Et2y6IXXbYfWbqHiHOV4VFXv3S9C11+JUrAqWL/+wsdoAS0hh6O+/j7F9CxUP70/rWDdVD
83MjpFvbBUjUgSPdBSs3CqaXfqGr8oJb9djFTEZdYG/xU61NF/qFwUCD2w4SdIua9cCyQpZC9HE/
8XhEw13StC+ut4WdXxsFUB3YZjM1NfI2l6MgACqYA6hKY8XS6Dc1tvrQ19w2kppQh8ZmRoF1sZft
KuPGkCU9FNziKv/Xlq8I4I3+XKPhK//mlvvbm2zt6GAro06O9CZIqxbD8TSrLUF/2MeJyIMyfWvr
n4VC4XgrXbDCSeLjTf2foXle373j/QG1bVPMhopHS+SRXY5n6AUeLVJ/aaw+0Gn3ZLNqX4AMJ7T5
rxx8gljkjT24UkbHz4Bo+pwNm/vwF5eT0GtPdToup9KEIknXPQxZiSquHrYOAatAF3VF8arr7Cxk
6QeAjR4zz/r8F3MOX4ViCEKYq4d5PRh+W/U4cGZvBwU/evLZdcHjvsWl9ueSWF4iIOsELgHQLeRj
F3tJEggJawk8iDO40Cgp76tp/FwPEi2W0NvWJxIVuR1l5avX0R9j3wWVU7hIdZRhq3s/QZQamdX4
2HsoaRrsUFv8yS2MndC36ArWji5wP+hHsKH0gxfE5d7oS4qSe4YJ4eRYNWeGNnOPfRxYBgUSqDjN
xScEDkvoDLK4vgPQ5hTb+kNpHIzvtxd1xS8gbYSyDUBlkEZcxotVatLers0xzioR1K/O9HGQMR6M
cG+4RAHRJO48ie8OkBpSM3FK/P6KZWGDfBggk7eHsOJ6bGuu+c48wtesEdDzo7XeDCP0PqzQBavb
1Dx300/L+ZzqP5Lp3ms+3Ta4OmfvDM7O6d2QaF35zEvwxm+0sybMwCu+/o0BJHXheLDuS++GGie0
j6g+xo69a/1o/IuNi1coUM2IdIFgchcDaOzWmUafyJi6fvDomV9SYyOYXgk4YAE7F+RReFfri6NB
zc6r3EaXsdXmXzXl7zvVZYEPYCSrBDSinPR4e8pWLoT3Bv/kFt6tiW1nrMtaQ8Yuh3DbuAdbaFhn
n/Tu40/4CzsL3zRWDDzFHHaY5z/ok3fXpv3n1G/3/7fhLIKb1hjMshwUVgh0tL35SNrPpXwbt2ii
1nYyiFeBiAKzMxBCi8NpEjAs9QIRqMwC5ZwTsXFlrHhI9NAQlOVn+CIoOC9PSqWGHGy1/RjbkwyE
CQgLoB/i7fZcrQ0CMLZZkRRxFLTVL40Qe/qf41iCHlCwl2pLm2LNAFJ6yEcjvkFz0GIUflq3Oh/a
Ie5ThJdiSzF76/OLALP1rD6vlBjiZoyUG7KtCHPtLL7/+YuzqGfA2akB3/fs/dAFSXkwjLu63g1b
JecNQ0spIajpEiNHN3BsiajlAfee/SnkDjKgG6/MdUPovfHxuL0uEZRe52heWg0xcWTg21lIyRQw
90VXPBj7je21tofdWUlxZtLyr95OQ6Xhv2cjVl+9QZbC08/Qjr29g+cVWAQ8eF/8r4nlxKFrAZpZ
nhxiJbIDuNTGDp2HYVvd8/pMSAaG+t1tg2ve8r3BhRdrS9sQTMEgkd8Lfj9k56p541uXwPrMAXAJ
siCQ1C/BRtrk2sDK6kOsgXJ1QvuSnc7iNFv6C6vnZ9YM+R8zi/ODGnfCgQXGtqsiJeyDr21lI1fX
B30eyEeh+fyKRbYA8H5sKRxA0+rDPZOyefC7gYeJ2Zb37ghJx6LX5dEVk39M2eRs3G1r84jgH6lJ
oLOvOUqdiSG/P6Krsko+GfqdNUZyq3Fzy8QiIhDVLJjiw4RRvU2MRob/yUerxO1dt7ZQf9CMADSa
1zhzMjYlKYSJIgIEpqJe3whl1+oHsyQg9AHnPuErCIeXDFNSqx7N20DoOU0gun/K/jzxn5OTBxX5
bntl4GZb4Kp5ey0PL2q9kPdFxfIaD97Y9th71mjEvfEGIe5dbQz72rz3yyhpjXCmsLs9i2tLBUU4
HRLj+PdVnrKy0olwU+lxB8q8ELcffxyJLZ9UrWkbC/ZHheNqbEix4PoGQtRd9m+B4gZVoRFlH09O
eyGeMv0Z5YU9Utmh00adoUKQKwfWIIIWyWxN37v6HdGOatiVRRLYxo96OHflT71HtxI7NY3c3Z4L
Y+1koukG8wH63rmscnn3e7U/la2F1ihlH5LODavEeLJ6EuKZDhbcs50d0FuLSBiUht8d+8SaZziL
0B4RhljPUp4QAEU130qRm7PZq3kjcHlIUoLnc/loE26ZMI+jGwhZA7s4+5kXQN9M14bnovqhlfkz
NAkaKBkU7nmEfGr1Q6UFoMQyqFV7SCz/ru/rQGvpzsufhj5/9oQRUjFsBOnry4vpm2EXaJVdZmsF
KxNZGljeJv/H99JgUo9696IaCG7jMV17SN0lu9Y+JeKnXZ4L664u43RM8fgvI9Nody0noeOOoMxM
AlQFnkn+fHt9V/b63GIx1wFmAu8/vcfvovqk9YYxKdBrIYWYXqbKpGdaWs2OlNMWgmLlGCO/gjaj
ORQGdn8R5OVUak4rsGS1JuozE8W0H3M53TmTFCH04sVnj/X1S6v52un2IFct/+EERdMVopl5j78b
pGMyx8hR04kHD9RnRI+M6VFMj2VL9wPYO1S7caqv3DDy8sg2AlyFvgB4rXnS39mD1FYOEvaiizPv
3pzu/709mqvQAl+H4t6871GBwtG6/PqkNHvQmYH6TeVA16NnaQA8cB86KsmOIEDdkkO52iILe8ub
a2g0MfhDFw/g1xxBVx+UOhAQyAZuTNtV0DkbmitTyH4BpbAkwZyBoawbxj42GklCQah3j2qiFXha
9sWUkGLCfG/holYncybmQwsNKkbLmlTl876wiN3FxngWthFo+b2qvogPP3Dmob0zM+/QdzsCEUwn
zRFmrNKJdJsF6fh2e1esrBKKhjhdcxoIm2OxxwWxOBSsVBu7Kv2nVw1/KWtlhJafGF9vW1qZMrSA
mUAi48mJdP3iHHsFAbYyK2EpId9BoPUE2ZdTMvCd5P0WieXKqGy0UAHdh/AIoPfFqMpMGS5tnAb9
f89VDz2ek+5+vj2cDRPLvAb6V12IUsOEod0JSoPGeBy2+otXbZgoEBEc3DnfdLn8BeqpadYkdSwy
d0BuppAIYjh/LBLlbhyildWBS4C6CGqTaGRe7gMo805+V9Utisc75Z0cdRTyOPIftydt5agCnIBu
6RmKjsB5sQeKpEZCkORt7MvCKYKqM8ZjrzUmBIfwyKm6lB9Jr7INIMl1kv7PHTVz5KJyjbzsIhhJ
pqLPLIrBcXmHNpE6ua/dJ9fAeX2yUd/pvrLsKWlOxZYq8opDR0M1YjTMJ/b8Msuiej5Mmlm1MaRv
2CnXXBVCTW7riXAdXoNXA0cY9eu58xFRzeU2adxiHAeiqpj23WdumK/SNEJp0SgBTzrgNSxK+zoy
GmcK/VTfeCJf71ET4DCQHCNJ5eA5uThqRgJezVEfipjmMmI6BaeIHnyc/gndz++sLE+bbRUV9LFU
Eful/mVA3i1RWwpO8w+9CA0XJhaHLXUIyAkHo4hJ8e9UvfSojINf5mD3Dz39Vqex+2FE0MLgIj2W
1pYJTRKziCGs5BtuoBlbWNfr/YdZw3HDtkCLr770H8qvG+F1sFD9297zjVO19fHFz887r/TYhI8z
834yIpm83PYV1x7p8scvDi0Y/0dIWWA9NO+u+TyRY5Ef7fp428jq7iVIWHloFgcycHHBUuJr1BFW
EefuHW3PU3pPnA0wwco8zXlc9HroM4Lam8f57g4XpV8ykqdFrIOKMpD57vYI1j+P+jGgRcAWLRHa
bV7ZxNJYEY9G1JpuoNKtNM6104ZfmRk8/8fC/AveDaAwpQTCsChibpL9yOFaivRY5+7BIMl5moqN
dV8bEEDGKH4Bbo6AeOHN0qwnlUC5K+4qSEBaLGRGeHvKrmvHcJJIG8/vUnCxXUWMelJ5Qz6OGBFL
7kc/+0pVcU6cHoTd+r3WQaKH8INt9Hepoe0MNYZjUz1kpNt4RM2ba+FxLn7GYmIttxR+xfQiVo5k
YZaNT0Cp7kTVHVxQAwLi/ztr1dvG2FeOFYyitRQxBahLrqgLwFLsaUIWsSPdePT5MRXZGcoH+xYk
s5MqdlB4eRjTKTAgWm0JFbIxR806h0CfHuot2zXojw5u/6iVU2hA/xnyzg6A8ld3SN/7gihT57Ex
tQByxFAWiHi9VfBccfCwMguoQo8eRPCLjdW5lTZMrssBgTpPHiQlntL8JS1JWLcs6IaXlv1ze1ir
BvEiAZHT3Pe8hF6g3UdThcyLuC2fXCmCdNo3qOtl6UNru4GodWQS2McdGpj6LWRcbVAhXHXnaFql
ZN7BHVjNsee7yaDoK99IT6wu1382lq0GtMLjpyMYV4r0nZfCQvYtU1uKdytWZk5JIE3RczAnbC7d
jqeQ9SWFW8a0fB2bV1Z8YeaX2wu04mouTCwOYKZslxmDA3ku/fjb9A+3v741gPnP3/nNDocp0VsM
IDXPBMBi2/mu5f2GL1s5zhdDWNwulTRzw2pgpDNeO704WAUDp9cU0i1S4i1Di9PTtG074o4rY6cP
UiuigC2yU7GpPj2v6sInXoxncSHbGbEUK2GGqD5k7JfLi6B20iBJ90i371z+w22QOyzt0BuaQ0l4
QIpDOSShqp78Xgs5ol/9rBcqINq5UTzKqzc8bsJBuoHvs+PEhp1nNsEIYuXyZBZ7M+s+QzZtr/wd
9FEC3/wNopKgZK9cTFBEKZHSihrXiChUqnOIkHnOL13+wyDOyvKXSf8xIrHRVSYQFF/89EE3tm7f
lT2Ko4bMxlyyB5JisYsyOZoJL8p6xjQQs9oJJ99wGesWZrpQE29mvFcu92nlTGVNHFbHpjGGg4ee
xC3g68pJwBj+s7AIFSn6y6fKzeq4Mj7L5JCNr462u33Ytgax8BZ9J6Fm3fI6Nrwfpnluy+j291e2
/8UQZvvvDrPsWr3WGb4/6A98AEb3NKk97TZO80pEcGFlsdg6cfrRNrEUrkXukdgKaHJALBSQeq9p
w87vf9we1ao9sDF6ePd7yDMsDrXBdK7pplmhY6AIa8oDt4p1sq+HJDK1e/phRgAHEG7cTmgl8rCT
l/gxBxkTuxuSKh6VdW+LN158uGQ/WwDWACShFsSVlsQck2nhGUrrGo/6c+4G3RYEbnWbvfv+4qx0
k96h67bCaXS+2vxHxTaC39VtNlNkzpwweE8v3LnFezU2rYkNAMWgqn/JzH94g2LDFph/y85i4X1p
5xlLjDpOoFSRuf2h6e8TDxJRG4+f1Q1GQJqB5UZotywDablgINwhdcxIgOqPUMfSCOr8VatCtdU2
vOpl3tlaHFGjyCyfVpi7ZPL2daGiXrKTFN7Hg9WZPPN/h7Q4o6WqCy8zMSQtOXi1E4xl1OVbHP1r
Y8F8zU+g/995d+luZmpFXdh+HXtlG0kf4ltdB5G1D5Me4LgAtAqe27nsC5q8SzMyrxPPZlkTY4kC
1j956bPt37WTG9pb+dK1HTcXlwGYRCXnCrPvksRiicObePIsGpgWO5UAHeTSP0Hq7eMPKyDowBUO
jYC5frPY3fjvaZ01JYaFJuI6GoodZDosiBGoJy/b4NJZ8whoi8Rr0gG37RWv0UTyRtqUNbHXfdER
QDjW/raPnn/sIiLCEP4zsNjWKs1NTSV5A+IkLfLkvZG/2freaX7X1uH/ZmmxsyH8XumJjmlzPrEh
QnM8rfZJf1Lj57+wA77wuSt6JjhaONEmkVNBp7SJqYUidTfox4wnEeS0USxGfV6lG/ZWt56Lvitk
uPGYWAY4Gkm5XkmMK7V+lvpPQ6+QoPxh0J+3h3Xl68CgBz5DBFAoUoJcYDl9HRo9nKbmsTK8sws/
pyOJnvBPQ9IfUq7d59YWJzaASMvNAZt4ICHHjOZWVNsXYQ/3+knVGF9s5uBVNVpihJWw7GNF3OLQ
SEp2Gi9pmPZJeUomFxLrU1u9ekUi74d8gBxur/w7iKVke7ugKpKIv8OSgQbM8nm+N9XUAbot8ae+
DMlYupEt+CujQ7fzU6KBWcuTQZ5pVqRbuflJ1i7dCSU68HO3w07aQ3PnNcgbuIlmBv04GdAPlCRQ
XVqeUZDUdmaW9Y9dXrhvHKHILq+cp6nrzDDFRq/ZXkDQEBnMoOWfqvFsDOylrdzTa7pTKTl5kFfi
L9pJ48Mz0cxTJk2+s1JX7Wolgfg29Dpw0V0T9qZThJle80Dh5EUsxe8dR4gBZ2iMCD1e9XgO9G6Q
15MemCYyXGkB0DWI+KxDDnr7UKrhi6VpXaQ1FjDuvqj3QqoeI6JmmHWtE1a6I042ZD1Zqcg+05QH
0lnhRXWfDKFu0N9ux8eomUq+06quDOrC0oBNSpNAq/xPqQQ/f9qo3/DyKhDpBOYOq7WCuoYc9kgA
6a90/zeUj8ugKSZ7D7LGJBCenZ6GHKFhSxM7spgFOZek7wM0fEyHeuDtXrenNEjNzAyhVpOFupTp
QWsyByT9ih9rMMIHloPx5QQPGEY4j0r84K/gUk3v+gLQ07b3+31mWdoTekvw0E88hWaGLE8DLSPj
Qfhdu9NHIu99kdY4WMQK8lzZx3xqxQ4lLUDKK55nsWisn9Po6G8ACHaQlcqHMB3KOhiRsDnePoX2
lb+cOeLhMdFKg3MBYODlnaZANJdIQ+LZLdqzMzaBmfrPtXwTDjkDeB3klfZcE+vezR9r98BVceiS
7mVqDrquIhP1SMQRQUFyrH/yUADlnYshbPAELdMBGwh43IlFAxjVGdEDb0Sj5a/B0IPBHkMF51Le
1ZLueo8jn/9A2SMdHLg3HtjJZwqYTdI8makT2OKQmSCesJ0XYxQbU4B+u2u3gDmAh0WYMvcVLVxR
OQnZT5KVMXqCzHtPAwwkZ4kdkAziKdUIeJA7YhdCnvyL5w+PeRYk06F9s7Mq4g45ZUN1BgqMgHxD
d/vfNfgoAyiyBoLcgVl1v1dcPYIw45sAdByKir6ZHJFZGyITLySowWpFVItijNDcloRQF8XrvRiA
8HLy73ZOtMBVWrYbaAvcIahVcRYKB5Ehz0LPRykE6D2a8a9qSlVU5uYv9MwWYeK1IP2nT4J20Fas
foJ/Vd8Xk4YjbcHn0PqTqTci7FNbhl3rW5E/mK9eNf20zcI++swFsSRPOZKrkr+KvCweLPTNH/O2
O7A4jwExPHY+PSMNTO028ph+8tW9ZPRF48o7uAMo8svW4JHORm2nKP3a6IYKunr0guKnX6VwNHcW
P7jmabL90Lf2edqEyg+8yf7Zs7LeF6ljB7oYxt1oTWXolGWQJDtKT0MJdJjm5k4wZFWAOl5UNVpI
zJ+5H+ZwukCalYEarTzIRnRTNqIyEENzdDi5nfVvrbXtE1W9FyWaZX/VWu17YdlJWLjMhsSrDgAk
VfnBt4pfuRBwGjQxd11rwcHYioLFZTQgnC7bsJS1tk9U9RMcCehzpJW/a7JcQAW34dFImiYAbTyC
Ao+kaP3Xs4cCwOXdUEHc1DdaM0wkhGU73uZPvSfcgxrtMWKaTM+ZbL3I6NhX2gwicjX+Q3K9QPKE
V2itTNLQlHm/V4nkX0GGauzKzigeK4Ft29fNNy6nJCgnULsZELM9WwOQ9kVS/ZhpAMN+ct9KTgWm
EYgop/HNXW4BX+Z2fbo3ufMJi5eFJarzdwNSSmHjes4RzanPE+RtQ15zUN3alR5KZ6o+Jcylh5H5
X+BZGG5DtEcmuWkEtC/tyBsGcadwW8R6l3h7eGj7vrQH+mYNUIjuSgXfXhoGLkvHV5GOcvP3nlB3
N8l5k/fMvncBsQRfAvcCq9TzXU+n6i4XpXsSBXBvphQk1BrPCkQDotF+mOxzkhdekIztCA+OmyyD
Zw7EwOqg0noaaNSVuyxvSido20b+S2tShILmxs5XfvG9U665Y3hq7wyhD4EHYW5jv5fDIAODKbzu
zTF90rCYu4y1aeRpGvxZ5qUhU1WOmrHm7oXm4swatgg4dJhDkRRgSIHaxpGj9hp29sRQtWfNVyAh
msA3lB/2eicO0MVs7w0xtjuSew4Psqk3o7ZLh7CqWgbhG1sPSqIA+0jHLswdDusZ70+paYpQ17IR
QPGE7jpaWafRb8tQk7UBCqUiCSdq2QGTOY1cKr+UY12HmbT+cbnzGxerdSh0C1BSOLN2JK+sM43D
WBkQM3azf12bQspDDn04OBiR1k9PZVtroa3RbOe3hf2YQhAjsEs6RJQCQQyaqxyUfL4RQG7EO0yV
5kWyrZoHXnHr1PoQlUOuBofSGCHkLRNjh1AXmdGEZ3dlBfHkFqFH0FKqdlMxt4o0OMYla2QAcWOK
pGX2fdAcP2DMre4oRhwwrZ32nt6WRyT85KkAqt0DMDbMbZ9GulRppI0ov7ChpREalKpdWwsILJgg
nEcD/lb2/ap2Md+iPkEfEjjNgX5b3KKlMfkc8iclWqDdL7SNLXfYjfYb4jaZ2dAJTENr2CCUmz95
8dBZmFw8RrWyZs2A9tEYAI77wu8jB2dQr73I14ovCUGyrTKS0+1o4boUiAAab6tZURNvgyuIhmwa
FMhHwmJ3ak5ed28C20fPULIJoaeqV+VetF+d9suQn4v+noxbCJ+r1yPGrFtoYEADi4ss3HyRv0sr
og5ZjlKgiJ64cW9lgYQyy+0RbllYLGTPxjRREsgJbkVgneg+jDFYjGCxaoioE7tEqSPWgf9QSguM
auNZevV8u7RgLhqxR6/qeGehTErNu9RHkJumQaZbUWV10e25usq6LCwtHqZisuRoZViNVFMgVCM7
26lQUdjqHF0f0NxWjjPmogx9uei57jWOJAAd9GLfyGfqHPMkAGL39mBWrYBxGZcmDswVA52OGh3D
LcFjsCUEZvW9HV8q/Ve/xVG/ur8IYEegYpiJ6MzLwUAvekC50cer96uWh3L8m+3rAzAGYBSZ+XMu
P28nVAjl1pgr+mkWWjW3zsfamr9/LiwWQ7cHo/WTDs8F/zB4uwnvlnZjA8+fuHJscwecB/oSgE0W
U1ROHHX8fCxjUf+yui4Er8AuUT8oYtLqw8hHzACYcv7X1mK+3I4iMnUHVE37s9nrwYQH6pT/xaK8
N7J4XqSanSB8gxHhvLr8k3Dfbm/dtT31/vvz1n7nFfXOyJB0wPfBWx4glvK3MlBbBhaLTtJCJOaA
FUmRIlBBvaVWuHb23g9g4XQdm9mIzzCAEY8J+VI5EWk/iw+3Hy3WeuF6eTmSFs88lK/dBNxseKLo
eiS0H7cXY/WA/LejltC7ulQDKTSMhTUhqJ1k809ib+RQN6brD2/Ou/W2OmcgroKJ5l/DC1h11vrI
9Pa3x7FlZHEKPZdVDp+w5jwBk/Pe+H/MfVlzpTi27l/JqOdLHkCA4MTpjrjAHrw9j5nOF4Uz7QIx
CJAQ06+/H66sSm9yl/fNOi8d0R0d2bYRQtPSWt/ALwsZeeb/8mstEnJTKVQa9FpcGUDWZ5FThcZR
KbtjI7IY9yYoNRx6oOeRSdNZ5Y4xR+dFjfyVT1a+p7oQpeQBHBazBHrHAHK8xQWigi7HCoImT01e
frNS/3Mw0GMbw+E3w0ngQDwHKcnFm0E73WYitcRVn0a4khlDWJnx+8N4sInZUgr0nRnpsli6pVP7
NQ0w6RN2MZXXNXmU9hF8y8Hd4U0Ti9U7tOZogEuI3YHHcHpMrCPb5+EuAIiEtC0IasuiWFlNqUZQ
L65qD2ANVodO0CJsOia/cLAbkJZBWIlaKJgz+7to2+DiSY1MgE6SrurhhOAW9/5Y2AfX1JsmFmtK
6QQ3B83FFeo5XqykN574ynFCaQMBnPZINyLZcY8URwZhx7o/z72h3LojEgF2JlNkRzI/nKz0C80h
jjK5KDk0KjWjukiQR+JWHY3NwFfIcXsr2kOjYPDZGNPe0WHgIwPHLPrLgprznvqmR4v1Ozipw9E6
tHIACuvVpVZHKqIHBx9uCMBnAWxhLvHStMuLIYcYBiRHn1rcob3qxLSLIwNzeOj/amS5Z3eNOSnc
0oEstHILSBgrMhNkxt4f/cONAN424wixEBcrUUiNm1OVClTZuvDShHTa+88/GDZBbubP5y+WYcZY
m9Wgwl0h55qIzeCvWdzrnfVPgo03zSz2LJOwvtIJuqHLryw7c4Pf3+/Gz+yD1yn1Vz+WQlIir/pm
VAaA0qw65SWLc2daTSS7KRsrdodiRZm9g3syjexpWKUeaitOtXr/JQ7Puh/vsNgLKNGtZjXDLbC5
9NIMmMD7HgSM9xs5OCGgcgh4B4r9kCTd33BYAkrc6AlAxBgqRkhvE1ceaeJgP940MW9IbyIFp8ht
bM3IEZgcptmDDhndYY/7X7aymNmwQevaukNHgr6JpCijjgeb5Jjt+LHPtZjfdjK6zE7B3HSneNYS
yI6sz4Ob85tvtZjYwSRbxWBrAF+GT3mAhJuzC6q7PD2yfo40s0SDCr/Ezk7RDdhjXQyVHU5JFjr2
14H8KuFgXkc/+rNkM6BGbjS9g/5IwjAaHPA+49v7M/jI9HLt/enFGUhYqkZfpFWvuhwXc8mhaeUf
Md863MyP5BrZb6ZEM6XdI7lmVefTlISFfQet8/e7cnhYfrQxz743K8XL+5awqRFXne2FWXtuGDRK
inHl9MdShYfn8Y+WFsuet15Sjyl6w6bHzDQ+tRMqhe935lgTi2UPNSQ5GhpNVOPUAzVd37QV3b7f
xuFBAcUYoHho8y9RCaOealslOG48ttI2NM03v+wg9zqBf7SwmF3gL3E1WthWVLkanlO5bod/sORh
E+lAcwtMk5/U5pmAq1duY4nk1oZVRWjzi0CsEki9vP+tDk0uYEV9SHtBouwnxlkNB+TAEz56glq/
htRsC1vxajyr+RF22aGBf9vQYo9sHKPVbu1hjzTPJFWRGH9ZSxSD8raFxS45jEjq9hVaCNzdMCIN
9w/W+pvnL7OXTJpQjLLx/JZ+M+1PpDmV3ZGZO3+EZX7pbROLw90GSQq0cYoFWK27Ere/JjhTOFG0
8YiMXdTo5/dH/+CggGEASM1M+lsymibU3DsKRMlV131ytYeqya/KCM1jYqP2G0ATFbqGi/M36FoD
fnxldSUsWO+5my59Srs81sFXUR0LWg5+PCCRwHACD9zyFntx31t+nrm4str0NFOxy0PjKdmQJ9v+
J1P5TUPzV32zIROe1bAcREO+DBGBDdPq/VE52BGYYc3JTJh1LOFHQBWgZlV55RVcDWJGEhQ4r4T4
irp8ZPTbX9czn8cIlFNQa4FQBFBxvztAWuVWJYKZvRjWyT0tjkyyQ9H/2+cvtvy89AhnYo5Ygbgw
IgRh4CjlzWWdH/luh/b9tw0tJpuje/heuuhIxcewSm5MQ4RVeiTDdayRefDeDL7N/cCA3DCoQKO8
7zp1UYxuZB01Cp43q592AojsQKEdh9hPLs7MrkyrISVyXGO2zgEPqp5BmgXrqArTAPVhV6zG/JhF
xMHD4E2ji5FKweeW9gw28YKrdCzjMYlruKm4EBt7f4Yf/Ii+7UB6FBpZP2nLyiDoWDfP8Na6cBWS
5xuujyzSg32B6QDqJQGEHZb1OEgtVG1tgnQqkEBjwZls2pCXl75/935X5sX+00C9aWcxHwIvQyxW
geSIGvSn/Jje2+Gnw9kIpHAszSVnxExGBpFVjac31tngjHeGPx4Jxg+OBWQ0/mxiMeg9p5PVpC0y
DJ/t9NYF2t47MhTHWlisS7MbG3eq0UKeXJfuVafP/F8mss17GOIxwJ/hnQFS5P6qhJ8MdyoDXMgu
+GpmD3234e2nfzLQP5qYh+rNwi/6smKGBXp8bwE79VR3R9JJh1Y8VA0cmMwAvIZi/f7zjdQsPD9B
ZDy25omnekgFBUDkPIzu71V/nzYXrv4n98q3TS6+GspxRptBYO2KJ82Z1ci4BLRx8K2dHI7Zsh2a
A4hmAXDFegSvYxGcJTDa7iidEJwBGzU2T0QRYDfiXx8ikELBcwFFCBvnohGfqNFTFT6hz6prs/ZO
Eh+SeP+gDSAMgBKHQJizjGi8ROu8YE1xlUMOeXMUI35owUNJD8pjcEkAV2z+jm9mWVvCzbVFVevK
De5cfWkfWeyHHj/ndCBjMdvdLkOLrvRBARdYJ6oIyyHMj9Vgjz1/sZkYQ11kRYLd0C3WkIIDzPXX
vj7k4SFzDBhLQOFdATWE/c+DKNJSqde35ykAg9T/WnXp6v0WlufGsoXFmiDZ0PsWtOjP835r1hde
cC/PcnfzfiOvqlpvTw20gssWQjsMArSclhn9wQjGgPS8PW9669Kuk/XIkjuLiE2RP5XJrZ9mV0Uw
58atnWE8uOQRIOU01PCUPvIi8wdbvgj4iChgWCjJg7a9/0ELDhTiQH19zprgujSDp1YwDQAZIKY6
zzawlDsZHAeKDcmGNuZXkkJsyp08fSTHsdz85u8BXRUokUNjDtZki6/uq6BBqRuvYSXdGrovm045
adyO/f1QA67q5CiP+TC/DsnkH+Oyvaab9r8BZG2dAMrclhNAfXJx60rgieRCIVaeT2DYbGBVVu6o
EudygkUA5WxjeMZDnVT+eT2qHcvcL5J0L04in61B33cJKv88YLemz0u4r5fmBbNauZbAuqzY2N9A
lcmOodwvgC+fYsmNk9SdIP8E+C6ddiSYLnCcRVSxuICLLHCCYqM92OOwAVYIY3DaTFUFzCB98Qlg
z52VxZoHWeQnfD3V7oaDHtDlKG6pJlmbGeCuNo4KU9+WNk0jAzTbxNLHrAiWy3xWwZkjq9ldNfhZ
ayrQbCL+VMhz9VAmO5L8gR/7r2/Dfycv1dUf3179+3/w729VPUqepO3in//+8iIkF/8z/81fv7P/
F/8+599kparf2+Vv7f0RHvy94fipfdr7ByCovB2v9Yscb16ULtrXBvCK82/+//7wA7D8eMrdWL/8
67dvlRbt/LSEV+K37z86ef7XbyhzvlmZ8/O///DiqcTf3T5x0X544OIbnvbhSTx/aNOXDxv5Ip6e
uXhRPz3q5Um1//rN8KyP0LNzUX1CCgfM+vny1r/8+SPoZc1HIShucJYMMIiiAj7zX79Z5CPEGZBU
gu+nHYAu+tsHVenXn9gfMdWBz4E7EEAuJrF++/Ob7A3bj2H8IBB9Vnh7hU7Ou8ePlQUhMojVQLvf
QxHBd4BgWkR+LDCkb0wqj4Hi91TYlwLJDC/oVBXVgYJfI1iF9r2TE/KQjYFIQ+RS/auuLdS9CXwb
Ei5lEjqVzdaOK5ts0yUmOx+1u8UWwYGKZhB4hEhZ8wXGlsmd75XgdPRE345tVcIHDqKH20zZR/JA
r4meRa8IZAwgwxNAScUy59Xx5ozmwNRSJxPgDnClQCdHdc6pe/jjZCSN3FGpkClF78CpcGJzrIpz
IpVzrf0630xFLUOIRXfRkFlXMCzsd0UGyoZOrfvcS1ygidS4bYU8xiSYv/TinR3IB2EygIgIGQZz
/519ibPIGPM8Bv62XLc96lNJXz70k+giXjbgUTGQI95M4e/T4e3wvxYnl426mJhA1zrQ9FsaTSGT
FZDKt7M46DL7Ps/Gh7pvy9DSdhBV1Lm0PQnVUmJCTNSjfF1rERwBAFj7x/nrDMS1CQHDPBFhe7cY
K9rU4DNAWiGuhaQrj6QceHlLfB4soiGcndJzU/kyTgdv2lhGZqwghDREwdgaK8+DiFDKLRKSOv9W
lz1IjgQUqPc/kr2f7Xl9QySqwaGetdQwPIs1MlFhlFpQfCTywLtz3VWRBNyia62wEzpsJICL2aWn
OEgpw84uvbOCPBMPJCcDoBDmxqO9MZJyU+CfM30AYjQxCR5HH2qxzqd6oGAaGGse3ErtHInGDnxc
KLAGc5UdQQzybvuTqkkzIUrbywBVqixQG2QZVwKnTpAjt98ZU33y/rdahE3zt/IAFJmpeTPiwl6a
LPlu58DgAEegYxvjuveLU3Oss03VgRhalDk7tzX5qlvwxU2g2lZ+Ps3EMVQVQRExQl95HihCXXHk
tX7+DHgrUPZc+OghgnAXMZSe5QpMjbcK5NBFk5PaUVW3cot9tornakf8+hl+6Xi8rF/EbStfXtrz
p3p5/u2dmZfdi2y1fPmAX1Qf1lo8P7U4nJZ/8594Zs7wsf/68/z5mzNz+1LgkPw/H/6vwtGp0LHX
0/NOctU+iQ/PTx8iLdKnvfNzfuz389P5OGdZHdwWoRyK8aCIj7+fn5bzEZJ/MAPC8YUqDMjOf52f
Bv0IgyeEjPOgI78NPey/TlDDMXGE4sRDssZyAaf9lQN0sYO++tjZOKaBvYFgCI7xxY12GsqBl1W6
M/O0K9aKVkCYxGJijdhKYXXlPSxt6uprkjszkRB0SNl9Jdhfq1WG8O8oBH2BgPA8KCCiS3OnwcAF
J28x1W3PHuHKIdqwSOkQCr/RkkUgn5eSRB4ZK/7N6EDzTNfwC+o0SDCTG6jtoCZiFDGnFRPGClst
CplMBvTIwfyKLvxx3sCVFQr1MEyH8i7sMAJ/eXlOgrIIaAdCVYW0xjBFdakbADJamhabsR07Q4P6
J500ixiFGjcw9G7hN1eZKJCRdikx6LUFBpJ57L32t3hcWDG5sC9Alw5mnjYyIPv7pE1AGTE8vpPC
LaALNpnaGc6MPNCeWjV9Yfg0lB70xnHnMnPRPAw9cbqT3Ao49SOryxjEwGE4P04UyV8BrInjjSq7
K62CfrJmGBL0GiEpkDqR7FwNkyFmjeZ3JNIv7Tp/G3Hv7Th3VYn/LDeYvV/52wf9B25DUK57bxva
VfL5aS/Wf/2DPzYYEnx8lfrx4aAG4yQ6q6v/sb8Q5yPQNVAcRrxtwnRgXmrfw3OC8Hym1MMyCoi/
Oa7/a3exg4/4P1CshaIifgEh9a9sL6+XkDdh4eupjfgM7UPwEwISS1vjbuBBq2zdQk60s7auXeqz
bKrsbOU0WJ/bVhpFG/WJmZ04Kk+ntUFL8EqNUUZKOu1pMtH+RFnkoS/t5qTn/nBtN+2jrnhMaqO/
EB0f742SkjvbkIGADsrQwy0sG2BWZE5nAw55XFxrqCKbtDlXbumpHenhX7UqBoW3gKxmKddBTSCM
TmE/ZK/9nJQ1+JeezQtgfqU616YHSFTke4KzENJtLH8p3MKtnhgAjCBuE6hvwBcpSSHXys10TFbj
wGxVhyCre2A0Vk4yDCGMNFQBajmozKR36GnfdF4DcdkUIrr1mJlhmYEcR5hri9CUJbBfVZK4F4Xs
+xO/EvZsl4pLuNVO4pzjuWWUgoCiVyLnFsABNSJu7wLJFsQG5iAbeyP04Dk3DAgIIUMQSarrhI38
RLWDA5IjIJNmAwXIou39uKE8OZGkDu6I0szsI5TUlCMiAmrqqZujTmxYRvnYQDyWnhVNLS6aBtTP
PFFTdzmAaRhl48wPNksrO3eCDNynIgAbq+lbRIfEFYH7RHQi0Qc+NMWd6cFJZOdNhiYQnbeypEzW
oGCzLAjh3lqCMj+gfJOuytzPgljaA7u3ZJK6J3XmwywwwqHqGbsgDxTCLxPKhGzdUZd+S7zcRGhU
ZS49NTsffH4bkwjUQekVA4jWWvghIiwoKA5oFGBaP8mqtavAKq1x6zajovCm8mnSSIJEEnq1Xeg2
xUheRJFCJSytQbic+tGSUQ8baCPqQXF2w5q7BZ5oTN9aQFVH6AVMlhsJ5piPQ+/yZAWGLTdvbVmM
ycajDnto/S55KpxpnMKxC5CscXkeOGGVpfmtBgu8hZzsWDjwwMJ5DE0AqqsoNTN/Dvsqfep7A8iZ
htb00nXqooxxsBPwnakALRFMwSK0ukY1sZGWHLLZvgNOIym90B4ZtAxHinQPqSrWAXJe59lKGA49
M4waDgscooPbghRTFqZ5P92USOCbIU8cfKxxcILz3PQhYFNMEETLJeENdB8yR4ZFNY130pVgMvM+
1199XrdZjAGnzylVOgAvdDA/y6kd70mN23ZU4ygX0JrIcidmSBKwyGmqMj+zRWdW5zDYJcHGrSoj
DduUCXGayBzwkcaomhfNxoYBoVaCWNg2JjdiUiat2M4WGOdOl6iTzEfcbhk0sNZGDXvRuLKdboqH
fITeG07ftoeth4AJsT16dbWeUhQlV47DTNDWO6T/YwGt1zJWfr2xcrt8MCSqS6uJdphtUx6Ud2Yb
8NjTvnPhmULlUedNfM1h9kWg++aZ6cpLU9lESMNrej3VdCjWAyX1A5WJetGBAOnbnYzhM4cnzI1f
wfLKlQOxtrjk0jJMq24AbxMPoijH0uHSlZnYdq6ZWrE1WmxY2dpjmdy4zIEd1MQGla+JfTZzE0NX
V6GE5KK/HhX08MwOdNbVr98O/vZ43TuE371D/CcexHP+6O/vA6dP01OezmH/22gfFeY/o32ffkRp
EJpc0E/GfvN65P5xGDveR2R+gX6CoPmfx/T3w9h1PyIvDuqsCfF2nJCz9Pf3ZNkc6UP6HAlrqN94
GEznVw7j+bL8I3ilIBDAzASOEaDHzcm35VEsUqfUbdtN6yqRKSQSBhxkVu2CbFw7hn3auqV74UDn
hIdvPtKBLM1+ju57u/PLo6ICG5WlUBlP+4b1zJzWymNdaNYOW0tnqrcQ0Pg1r4U/mgpQ10IcAoYu
pN324+ASCkiTBidj3QFnuoPywUPQTi02qakLhW0cKTvvR93fW4NoBnCAkDRHs/ut9Q18dLN2GBG0
dP46p1YSd6ixxk3QItfU932U8AayCl51+/4X3c8HvDYMM07LhG4J7iO4X+43zHvgdqBNgpH0Z7iG
8szftYd8JM8meKQWqtr+enuIJW2Y3iKti9rYfns4uLyU5XqCNEWBol6SGRnF7j5114hvugASCAWy
bu+3OefN9mcrLqQ2dJAwYbFwli4DyoNsrN+7ct3lbbbJEHyFfmX5m19rBYQB3J0oQJxYuChQLSaM
IR0ESZL2a9cvvJVft+kWkjPH+LXLFYBWKPK5cM1wQFEAHmX/+0FH2RDC6+FoyUoxRaQY+KesrimQ
3M5knrzfpUONIbIHZwRqbTBUXMzKNrVquNQDgm6yGvKn6XCf2BNdg6z8+H5DyxGaezX7zwAZgRQ8
0hz7vUKULQSKQ8PaCOhlXrty06TBcGTqHWwEOQbsW8gJYNvabwQzGncYxKxrRpxvxMkHXAmYf0RO
4NAnm00XXCChsD+RRSMEUgywgkFPLN/rNvU0QUwxqM6KhHvr97/ZvFLezGrUO1B0xxTAPEBRFlvi
fneQ3eh9wy2QVlwhzD+yZBYPhzbAfAGEmTUq7xCpXyIH+rSbRqss8zWErZQTTtxk8oZ4mdVeV2Wh
+HZo7ZpGyO5AQqarq65+qAqDDTfv93FxzsyvgaseCnf4L1bUUjbcMBRKd4OVr1uzz6fPfsUaP0y5
jZoMdGn8ektFSr4MXQ1hrvdbXozja8sz2w9Zbsh2A6i5/3XdaSSFhJXGmnEfCRku3DVoY2MkMbnu
3m/qUCexbeCUB9kcyf95LN6UaJy0E0TAL2PdpAa9NxIlv2Hf1icdc6bNhGvuTd74xyQgDjU6L2mk
8wl4eq8Sb28ahciMyWkni3XFgQ1fadq2n7ogr0+E14I+DIkxWI41XUVefrGz2H89+HQii4DxRBCx
31lmQ90iN+tynQRJe2t4tDnRqRCPqoCwcq800Ld24Xx6v9HFyp8pjwTo+tmoHBrliFj2G3V6aEOK
wAIkcbT86771+yIGooF0R1bNT5NmbgdRFhJoWPkItfbbSTkLegXO1drUCTt38865qoFnuE6hu3Nk
9S/HD6J7yLiaFoy64dKDS+p+U05aeEOeaOskbaP2yzF5yZnigge82V7g6I4qFDZjwG9mRGIw9/XN
BCHasaCKbTubrk2hNmSOk9h1aW7yGElAXAeyvKvbECI2QRPTKrPzuBB+r+GyOFgi7K0Ekk2FMhAS
Ajhk3NN65EE4ZEnw2Wldx4i6VOGyoisKGStcFSkAXa5MsNVUDX2snELvirwC7p74w/BiTRDOijXp
+EMtCIz9akOU26wXNJld4MlOTxIqsvBBNPzrxC6bqHY48Tel4fWfaEKRueG1nd6IPPA+58o1Htkw
OhdW1rrf6OjSZ7MzxXUBoXQSU9XSR567CRLHJmlgUZ1MYJTJqQ6GKFXJ5ER1gzeJmaPVtk6tzItZ
4piQcEN1+RaLmF1oJWE4lkEZtt+wcgq2VGeijtSYTEmcD7zaQjGYkxWxWg5DQuSBhq3H6wyWXnlA
74pOaXs1+M0AQz0rwefHHWFwtgIL1I5oYIwAt4z25xT36wBWqlZZhEGZ8zFyErvZZdjaxxWQHW4b
eVpXkHEWCUTTaJ+IzwlnIIIwwyyuG+rVbYS4kpzCH7MHIyiDLduWgVpDwsbvIQYsG2WlYWLALWub
Q6kcElDSqSAO21N1x/ICy5UDKRMHYzrgMi/NnEQujEeGLcMPzBB15WBTkKkpEZ+UxQlNjNSOG6+F
bWRf+PUzK93p0uWTaa/JKEl7YuR1cV5zg5GrXCb91ViIvkNaL6/aM80nCG3BfFdDt2yUQmwdX1vP
E4d3x4oIUTwO0GL+Ylu8hxhk6vclyEdQlIIGk0hVlLTIYMUNSyxIuw1FUZ7nbgkYSwvRhCZMfNJV
ay9tyQ0wKhJcwmkQv6MaXPthwXyBHAPix0dGeWWf0CqpsyuZmcNp4xSBsQHSH7Ge7Q7lI4I+i2wq
C0Jm67LCGbYtEqfpo7FPSxFC3ghvOJBerkai0zEsobNKNyVp/ekk0Y0Rwp45dVcVlBGbGNpPhrky
uItCb1Y2+hsxmGVGoHZ2IhpIZ5/Wnp3SdQ3cjAV7PW1e43UyL5Sm0nXEmIbiY68aCFJRbwrMUDZ1
Dbekvq4h+0a9/nKCAaCIUMscvwSJjXSlndBBrRwGFMVZzsa23hi8ydyVMRgmMFYjVXFpuapaJSil
lGtSJC07QdWibUPbmlRybWiI88QjzAB3+BJjtsoRpZ5CUyyAuFmlrSbyU7e4t1jgAvQjlCl2qAFg
yk0aIEBI6mcoaAPR02NLgbDmuGENn5DL6KdiTlUF0goB0Wmg8tiLhOEO4UBOEgALyHNFo1MnNYrP
bfJVyq5347IpXGfN3cGGWH5B+nRTDl4r7kB2Rf25q/PWXzlTx8zYbH2rj5HAKc0wLWj/uRcjrLNc
kupPVjNJF9zVmj5wnpjJOif5+GwEkOUOJ8dsnROFDByKGf4ACc+JcLUbGuq6UaYq75GVA2tPErOQ
CaAEnvxUYH/L4w5Ohc+cuYLEo1t4BpBsuaexc42GEdFGO1NIdc36tV9M0ycHkf+ZaEw5rlxhI9Vb
ByKpQgT9CXy8zbKCWrPXFBs5jkYKO5VqdEErMpwEKelU/953A/jYFuf5BbNd5EVdVUwvdSPwa46t
3YfaKi1kpiuBKVArAtlRStv0qQvS6qZDUhd/XLBgzs/l3D7NPciNhVVJwV4Qjid7qBJWw7CBKmzn
niQA03SrIedI94ppwh7lWUxq6FhCU2enirHZlv5gsZWB23QBxDtcWKIcdKWTtn+daqps1pUztdVJ
kuvOBm+fOXZkDZXQcZGWUBO0U4ddeciDf+ugNXXezsCJuIEalAERtbxQETecFrqgeeu+IOtu0LME
1cckArwrCFZGA9RviLRp3a0wFin+/1FwqEfIjnhR0WuPrxKYIEDIGeeAt7WaALhKqC5DcjNNAuMO
YH0oFDq1tm69IrO/jF3zWFLDuq0T1e28thxWRVZifru6NWIQPcS50bX8a+kAD5FCnZVTZl6W/ZCE
gvf1hkwFwIoVIouVlzQ3pMK2E1eFmeoYIUv9+JpciUTBDBZSXGbxRXMVoAqBeApKhUNzWoy8qzdB
qfQUDmW3YySzIKdJfWwI1Uq7wZMw7EuULQKY8ZbPwhAdbsGQf8BQP6MQN932dv47oI/r1LS3hPu3
RaOrdT6an0dov6Vm/rl99cKyb9ykgkRaA+wQgBvZOaFTE6aTe+/4RR5O9ggREKM5a1I5no45MbYV
x5IC9sGKqAuai+zbndOaKbpANwHcJaKiK+WZ7Kh8gFBRGjswkoGPbAIFepRJcgVUSd1xHY0u0EeS
lgCLJELtMmi7hlokyMxO44kly/QyLWl31o/1pFYqxYYXqUxCytx0sdaFj4wvaaz62VOlHlaZL6s7
yAw3u5KOfqhK3OqiOUTaKM8y4h6uV98U6ksT+o45FjZJY99OHKqtTkkQv/JgvOOWZCAK1Uh0ZejI
Rne9ubECkV06TTI9OMr6EuSMnhGkyC8HrJwkQl4Fzk910tPQEn5x2fhgsCOO6kse9W3rPDdeicSI
VaJ6ciehcIuks5MD2tt34xNzCQSV3RtUkSZoErb3k+HC4Se1b1vfrKJcDTacNHN3CDlS2ydeR+gN
5T35XXfKixOSjCtTpQg7uBmjXj9rA/JKRwBFcWslpSm/MoSwWaRsxcbIzwezjaZOmis3J4JFAv+D
HDnr7S/AxJtnlW1kkHcN7HLbUGVDdrdXVzAut2M6ts2F4U3ka8aMqX9oy7EnK8gQwMSYaajzRrBk
HF8mWw27cZheKpfqVdUbLbC9aRB3Vel+AoCOPxd8dF9U57dxU+UIKHRaPQywk7wefKRB5iWC6ZaZ
Xr/rEl1DqVgS+7E2O30S9I75O5CnX4ZAkGt7IgJQu3GLsKhYWShC/Q77Mn1WBayJxtz6nPqN/IQ0
e4fCX7uzGjPpw7xPNLanZJIXfS5OsibwIzqq5rppez6FvkZhC5zUcguY4u8djLHDZmQA1g4ZZDBb
SEIrCnJfrYEuCnVvj3cozdRxLkiyQkm13/CmzVCTSceXzHH9K7+ehezMxkbDlrjxeL8NTIjHG1OR
hTlk/HYwiUYVMGGe9wI1UIHjszJQkquNQj/1rCi6iEhgiRCNmiHqeu0awtfBqu9NABpssu6ZS7Hb
cyiW9iVsmph0eezTKT+BezrwgIM71Ds2lViygJWvGw03x057QZxr5sqoVqb9FcUNDxXY4YFpL7+t
K9UhdILv9q4xeyeEZ3yyGnomHkmurbsWoPAzH3DJcMwH7yrTgtwJyviNmUF8FCeEz6Cq185lNES1
l3xSKAkBEOGEpd/nZw7OspDKWu9qZacbSZw+9iaITQ9ABpqh22LJjZnlbg2DneaGLlegDIwR+pyu
hwlVL14o6LTCmSoKFC0jS4oRdw5A2HYmFN4uEfzJyC1LFbHa9TBwpWecIqg2VDTqwr3KnLJ7cGo1
AFYHv4ImYl6RbljdDI98qnwoyXRjvSoLHOTrabKTS2RxoUjakbGE70/WSRcSeCN2DcR2ux6jtE4D
KzWAj5A11tFIoUWLpGwooSOKAHmy0yJyPYNNK1r2Ke4ffWJfZy4C8W3GtfuttKqOn6Kg6xPo6uAY
PWeQIwT+umu6/oyUvjfFqJhWiFQsQVZI+zZq5TcV4g4/x1HHK8O6c1JDbEofAS3uXWmSRLnDpz6C
cDk4exNvHDyvdO1x1pxuqhR90JmXtZcauz5i1tIT5kkfNPqk8VSOqeDL9M5rGxjeNqZTX/rKeKlr
E1C/sbFWRAVmpLRrrAnM/PAaSXsfILZ5aapAQyu+sOnNDLheVVyZl72TPWrIOcVyyC+5oZvI46mF
wxnhWEQTX1JUSz1cMqVfDxvsQ5mOswwHMvRyEWhB5DQYHqdcO21sKhAUhn7M1wMO2SIapRRh58P9
rGxwbxUc+sedmDdaD4mONLEonCGsczFlnxIjcXZpwqJGkGzlIejZFWn9/6g7k+W4kWxNPxHKHINj
2CIQAxnBQaQkUtrANBGjA+6Ygae/X2SV2U2xulPWy16kWaaUZCAAh/s5//mH4C4QJrtMVjM++1Ye
NkdvIyxKkSZzylLXBVxmEBgXvi52Q10U/aOuV30pRq/a8/I4j53qQn/va994h05k2FNHPn/v9f69
XMiLsGR3mixKuq1Es7+DX5+RX1LqOGu7HvPawZyshccC0xiOZamsl0737dENVvuHsdWK8qLK6UYc
uiJpFUOslF7PLvtTkID/YNjeNZ+ZMQiTuBn2kDHmyzMjy6hSXjzD7HDjrPYiGkctyagaZXB0O+OV
SKFbhs1lfunK8IezZdHN4ER32G8qJ17qKavipi2mU1BYL82qh0+FbU33YRqKRwzvGsyvUe7U2/Ld
X4x60LZUD51pr04E8jMIW8eeaedQo+EvXKY58m+VcY+hyKcnpiI3ATnexW5tM+4t82xxYzfZuiua
9kueQXKNOrEc7TrEWjonUPpDGgArxY67iTMpARFtNvkvHpvi7sr+fKF4KPCLHhsLEhMoOiy0IdP7
sktJV4r6BV628tGy8GJn93WWVqxYKvqvnIw5HzroJGQvpZJSFBjBpOPazh4W0aQ3OIWb11kbke/K
ZWg+WXULRWp2SBWAhZ8+Y5Y/XfrQT3ciClTgE6lcLJfclePenyrrk92sAo2TSMOCpEvVJfMoXpGS
pM9163ckZNXTt7W3P4EseYesShn3p21J7oecEuKtbWyjqCMPYVDjfZ0aSvMJd9+mDbCiFzTa5OAo
8dEazPyrmIrilCn90stxtnahlUI6FXriIK0CUlLwkvN+6ahjY0dCs/Z3nVr08kl0Xf0zlzo9gP82
X7Kg816GLHKhzwxusTddHn4PljXdN53f8Wu2QdhDrDu5HrJJwNoOGiUeUpc9mYl0+wsxahFrO7Pu
fDIP4HBMmfXB1NeeYXLGFRMBR1GFU0TcpypKpyN4WqP2al7lpyK3etoJqruvIsy8pFRr/cvpTXVn
0nD9PMtJPLu2DuIRoGjet3KAyeC3eGwlodNOR2HZNYEQZRM+dGsJl18P7jnN3TE95PnWRVyrgw81
NA/+qtwsGNnWmO4ICcG8zuJ2ONDmB2IjLag/0V7lPP2dKkRI3MbgLCgANtdJrm5uMl5RyHwew4xS
f2m1fwvd3n/x8iooIC0Yf2LHDsdu34+CXEOZLU2TTBsMo2DphuzAAqnnJKqVunOgpFixdoam2nXt
1ezbpaLcFbprr+FD/sI0yLEFxZMNv1dt6zols006QNGzqSfRohE02DPwSVwXo/pYRqKmCNXCGZOl
ETN+QARHZ9jPWpm9D0zYP81LiV2h0w+q2QV6ctQOurP9ZkHPGbj9AzmPsg+gP5glxX4lrGpRxngL
lz31HfVXYrA6PwIlVJqjoPTFvg4C/ZYyH4Y4Mala7zJwpruWIeylXFfa37IM2NXDaZ0eI0L57CRl
2T9aE1SgWEZjPsWz6WglqOWW4RIt2dKdGibPG+FBDd2gU9Kc5OnkfZzqihZlSc3mwjUs2fdWb0Q4
HJTTkPRzP1xqnniTtKlcpkNQ5ZL7OsnswXCAb8d2ETxgZWFZvrQQzJBMzFvOyGNsbGClAIeA0EPy
vPP6lWXCq+Wyq3hr1tzMarT7/YaXGFZRmS0v7UykA/hTMH7IOKosAJiFBs9jq4WZSjpoRQ1aB9YZ
ilBQ7oNu0Dru8rb7WNe9v8T+YoFQQf6Ivk+I4+x49AoaDyC/CST76iSQYMKgH9BUcWi2umRH8t0I
2wpTgFIkFS7UOSXWpL4W7mjYQBcsO3bLNMo3V2fy1UQeOWy9jlAV2DUhrdi3taPcua5YoWF12o69
3jUPwRZsMPntMfvOb/Tf4IhRamLDn32RzhC+9e6y4TivmuXgWsp4hHxE3npcoyqn8Vt734sbpo0O
4Z2O0fvWn8FqMwHohplkRSBMNAbu61pUmbvTviXkyTcNnn3FakHdxwISvKES43qRg7GHK/gFqpHq
LSOjninUA7ENS7izwmhRCdoX7NPRJED3iaSCZdZRFfHaN5ahVevtyNw0o8kkSF/tfcgrv3BvUIbU
W5xNeQMnphQlwRJGj/gkWlXwSJaE2+0QOq31vhxaZlGRKXgTgOBI5ahdf/0aBIX8xHeOnotwrSix
yIbzd1AXu+62GSe+Vsg1cnAGGn9+M6tquamrwXsVJqerh5XrfBNyC60E//spTPpNWM/2EoYVDvxR
tu2mMQ+Gh062ZbOz2eWfe9u0TdIz/M5+rA51y33qO2K+M5gj4MriB/j2Fw3BFuCARecDxy+RvIQj
CZ67UuQREKRNXA9Fvu0W+pi3urgbJdJACfnYu9n0YGnvjTLV6sMdKSySdF4/XQKbJCVkQHVBDIs9
KA5NooLmdi+mPi3qeJLMD4dTUXFf/d0mycHNTi1mqA07lIZaDOWtzdvHkNN4jh3wdtppXdGzO4RB
1ddEENvfr9FGKkY4htA9GpfiPmmEq7dEd8KdCAbolXohqqIb4tamQT8SiTUFuzFaiHZiVtjbOx9A
T8dzLUKIx5UZKbnZrXdQP20Rxl1JUshtP9H/7rhf2RUD34IyPauK+pXclDpbXicMDbYbZ4BCCORI
r4kEJwCadqy5hFlobagw4y7VpLZ43uQfc3d225fBK2cKkILemvVfNs5N7oo2/9LJOd/OTNwJyjXa
1i2GjN3onp2qbX9OdmbwyQsLGrV1tpi2gAXDXHD7jP5+0ZS1x8rvw2ZfdJWbvQAedOl9NYaKardd
o2XfuMJYiaTxseKlYoAPTjBl5hfxSto6Bl3YSGw5FaqbsoaWdqqMjVxnlV6TJ9jczfmt35TjS1mC
j+yg83ma+mlMi8SyykGdrXXd3NtJpV5EVtG13XrYcsULHWZpOABeSe+jK3V9vdn18muAa/akvc5v
Y+i1o3VJ63R5cdZu8M7zNIrimNpLE1089FcTu1oe3FrSJW6jmKZg2vUTgsHHscIgBcC3YD/Ol96y
DkJjOsJhGWYRa2qccZvKW0zaJxuuzCvEfZFdPAQ446MHqFBBlUytdedanqxi3fjrN1f25K2ylIQP
ZgY1YO9lZfBWzqMN1Ay4EYkDlQSWn8s4+V4ysU7ELQICE3wwflAZzv+KGnu2fcbgYijJtWndJrT2
ANkFMR9phueoHhpvOKSL0s1pDszyRt1NjkE3pWP0oZgXd/laNJkmkUXbYkkgdDTtvrKWwWUmVtHP
7wR85Pqnk6X1SqWzusTF6szq2WHzaY2tiRHYjsF5/hxu1E9JaK/bSicxd90ud43Of0EswuDfat3+
OUoJEIm9NbCfN69qA2I3W+t5y1a889vGnxYkBllAlsamgoHYkgXepd0KfPU2acriBil7laSNE5lz
b2+bF/dicx+xxvWea7jj1c4WavwZZbCXzhsjM9RrpbEetTvNHMBK+c8e3fA36eRteUfOTvbmimay
Ylll2npKw9B/sprK5seGPkIU5rrp8tgw/nle0Qn7tzr0zXaOvEBnp2mlibyMVu5Vh3oQbXTEO2LE
BnCtt7ncdzUpIA+mKurnBUts+9C7ZGhSV3b55+iKCdFND5IWPR1/ApLRgm9dTuTO0oGQHFJ7tJv7
NB8zenlW2rST9eapQ95s0sPORtcPGJ129xRiSD4VmrzmCJM5rI6FWP35MuqSIx6SkPxSuIWlaV3p
Zfd2amg/Q3pZ3klTpj+oXcazajld4y3EieA27Lp8OiyZlz9nJuJojhpBAWkNCnjcWF7LcUB5um9M
Vn0y/TUYeHG2jiplFBawb5PXwDk24HMFqe2nzpaeTOZcpMVOwv0iZ8nzU6s5s6dWzj1tMeMQAVY7
8KLbEEmHRb2JLBKEowyRrFmWW+MS0S4mKKwMfe2bai3r+iBHrTQhQRWzpJj/XU0nvdVcqq+zYJMX
tymp+ktcNJaHyhITyFJryvwQFIVpn5vRrud9l24Dg481RdvYRjMhEcZpsleFv1vFMJPpdByxVKdz
2yj67AAIghgWR5L1ZJrxyn8nk/hrtGzaTjrTRF+VGileRDXUOVlDDEqoz3JX1bx0aTHfZ7a/UgRH
bi7OQzUAsklv83/JTUhNappBdklu9oiXwjBemeaba8Re5IG6HVaGpYkr3OW7p7byzASPSCSYsuKs
Sk/zys+L+SL8NqCDngCuqQvn/JMteDnvI6w23aTiODnySBjbpCxaf28DHQZEjBBNWgy1zww/JRF5
RxpbZO1HpYLs0vFFKK9dry9jquHOgMrkOr81i3TVcUOeVMblavvDcZky4qABloH9Z6FpoXvOxBkn
tjb76syK0S9DD3B24B6AFGabMLGnsd4+tXltxG1UeuF866V0oDcb+XasGfyIun0mrTHc92Guy9vr
4Bu2Zwk+6vktcN8iIDGfRK/qbZ8PQjNz8ub+qgMtxGmu5+aX6B1ojDk8zo06KS+nONJ6STl6y/Y0
y4wSudPrcklpoClR1pEnNoXh2p5ksZDXYyRV9qFlaNvzphoq8LQh/2df11Fk7djkxGtq0hbKO/F3
2a1ixv19jbKl2reRbEG0+uFagAHDEDarbd++KzgcCcUCPKcY5ex9cnyMHGI1U7ol1kpY0pF0szxC
H8Fmzumv3fmxnjQrUkylsb/0lG4fu5HjyBWpFZ38DUMyApAIWuTE2mRLKGulhqeOCoeBWaqsXxve
tN6p4pJu6sY4nylKKpnUHOsqWUqZfkIyTrQb9/rakW4Vm8NqF964w0jTW5GFQrU/jcvkrUldLLa6
AaZvQQtDu8j7U8V6ewkYu6/I00GR9rA5SMMYRD34saptVAAFgSDM9v3GmYuk8OXWHbbZl/W3efDT
4YOE935JC1qRy4jpBKoEMiZp6CynWM4gSPJrUy32kAyVa9Iboz1mCGYW0XQgkVj6z7LsoofRkdO8
rx2vf8LXbiUlTNdagoNpBA4MGrXLyNqfP1a2WOdjLgYpbzvLC9MTEkUvOo1m5hIpb67Jge68TYeR
Dnq9IR1p1g8VmWBcdEYrfz/Val2SqJoxFmVC4pa7Ih2V3o/WYoO5rhID+C1rgktZp11wxDCwN1+1
qTAH2akGSGJfeiA6r3AB+q9LPgXjjvvIpL4MWt/st9EEd1Vaej8yk5UfN57eUsforC3vIn3eWZKt
guB+rbOtjSMfwfwhp5SGJSNTNR6LCSjwpq1o8cdklEBAe3edZ1TSSgTfDam3JYPSOgtwEVYObmUI
6r9llgfNtoHqE+3WWo9YB3CSmluntsDFNwMf8nbLck98Te28ty9WLke5AtmlLom5ejX952BzQIkv
MIuXhalkqrLPQa6oRGI8M5cB74IQk5LdHCgaMNsp1HzOt1VF8bTUajyMgW/6G42N7nS7VPR5+2Dc
8vmE2WY1YeBWec6vVLJRJnPukgUmp9oukf+Ax+1IlS5/uPXMZFR3mYSjvKCUP88Uaz8rSR5kUpia
RqQ2nQw+jFuxyeegn+c6Xv2uyGPmAtWvCW6EyzyCRuy2un4aYi73JxNOQJhuNrM5QU8Z9RE0qxt3
PiW6vyuknG+7pXPGp9mZli/M/ojaI4k1beN+msjlW0XuvfVVZVn3vFL1J6RA4lMu/flrMBTycaD5
oqydRv0dFlNZx7MbdPNullJ9mFzqgcT3zMyAINh0ngQafIL0PGZnceHYy5vflWmGskQEyEQy6cz7
ZmEgflfSsPM/tjUJa4w2vK+UYQAOrWTsegHrpHCCZ2MwkqZBenVWojHRRHVXznUXugyjEDblzCI6
M4pdVTtlsbe54f5lxXI6xIhF2HiZuGHe0dW6nRPjPwQ46i4kkR6iKOqznVEjBgmhqTZzgMhXjker
lV69J0M6fDWL6/RJbytme+EMD2lHjKnbUFMHbMNrzhlxEllW0dBKn4OuyM0SXaBr+3aCUW1tnyia
01eQhp6qoLLsbe/DJPzpI2NiYDr76HmHLhV7t1J9cfDhc33rlW1WbPpWCmfLasQ1um+WZj1hHORs
5z5vq2EfhAPlhOV3LVPSdVLZZXUcbHRqL5id81anHpD9rNtzBsauEuFN3lNkkfm+U17UnHn6ZbSz
8oxzu0rn4WdR9U1Hehc1bbwYErRJhYy0gjPaFlg7FuCDJLlRhe+22iiummoODGvjOZ1Lz6bubRy8
mRMz8tM3+TaV8mg1TDN3tTPqB38Qm78LIB6G/PqqRlFTzhMm1HNlgh1mIgz0IxGay5xHlklEWOc/
wqBfFOX0WL0E5D7lcVf36cCUmrEm0rLSuctyYyE+a82nq6fHFqdeVb/ZhG30h8GEIHXzInlkvVzX
+zxvIucB7i1ANJdV4CNXEU0AJaAne0la/uMyUQEmTdPOX0fwCGcXUjk9DcS0yrgNQpOBrLuO3knm
rRin0/A8Tlnj3w8MLz+zjCHEENjb0ghmi8liw2zWicGymOKRQyhQkjlDxNY+zLTYV9NvNxoWkKs6
vJY0NWzB2Phiek3p/skkiWBHXAem/UM+jcMCMaxigTlDbQ6F760/hHTkh4BM2S9G1sxrSguJXhwB
sj5U26I9Ihebb0CawU01k+v7MuWh/Db7HkG3gKCkYLcDCYajGEWi69p5EktQ5w+NNhbY4cjLlZQg
bj8sT1XEkoVbQcuZKf8HabSt9UiAJz4WKJkz5+ShY34LVUm8oeWq/lBDjYL9tE0tZdjqFHf+UoDU
92wNEQ2kZae3YzFW5qvfux1oekrYJ2PRap1Jfu0ZnWP4gE2ebYaV6fFmieBhqVKO8aznGuNUppGK
VQuJAL9BJrKJXfXWlOgKd5Wk9yZTUcdreRdW0hNQU8i/iqETU2SghCveHF7hKWYHxP0SesygDxC6
QuumI06MZ9wXwDMq88CTvHoV1wBSchm0Atq6kwtDoAm2XrRzysC55GUZzYc1yp3HVtniLbKrIWJD
XUueVNa3d9LzNnaCbdnepKqqTxbs5Wscc93/5DgboVNYaBfiwZvnbT/IzW7gGwxl93FEaQDZs5eZ
+7Pz6tJctisE/VYUpSh+mNAU1V6pvOp2g9cu1a5WUfGd+ahSDM/HdrlpMyrgOKgnWFd5tKx3V4xm
SNQ4l3cG1hP2tqVoi0/O6OdUBz3eVcdA55nzA3rBNO4LALrthd+4+odGLLQ5aRsAezIZmUj+mBt4
OW0bKggr46AOTbGFMrHqeiAKdlD96p34HoCBk9Rhe6OiYAH671MwfSUzWg2MrzvjOjuozZDTeuKq
sr3V5bwQAHwM4Bjb5OTzCMB7eAqp/6L9VMkvqEpMeLHIFM1g1VRUkgssjNhx0ArulL2q6sbJ4C9+
DJkj3i350LXJ0rd1vqt7NsIT3kQhFdTUOYchy6KWnMYATkIF0tPee3ZbD0kqC3egcN8APUqd5viL
OA1ULGdaC/OSd04K+Wlewac1kC9IGslwGfXeV1MH23aaokx0nyeB3vKBAgf9VclBpn6UG1F1t6qz
uS6rXua8uCN1DABxZ1ctJg80Zm24JTKbMuabVa2dfUjLHl4w8SmzEwS9trlYWYhnFXOEtU2TKbWG
9s4eB+iCVEq4M5y0LyyRzBgWZMSYUveNUGDzJuOMrOTEtndgTld6u2mY10JSRFhNC8kCDlb/I/dM
Odxqd+vRUPfLXM1x1i3ND0qRCduzRZZfDOZGBIRqHGFOC+vjo5qgiiQDIygQe8Ivv4mtyepHm2cS
7GfIOuocWTn+abi2kOyJm8KSfVjbuZtfC5TQ493aOO14gudXF/tm3lIYpjB+hXNcKyFfyyxz33oW
sdoZV6bkFbdOfR1KTkMLyQM6pBULjsOOvcoy9ZPmTUSmDJt2TpYNY+yL4Mx+YfUu3RGBtferJtYz
Jfx0mOBkrn2z3pU1/d5NWvodPAhZ4sjA+96qXTl7XnXN4I0I7F2y0Es2F1HMLof4nAvOEMHQ31Ka
46OYVpndIyJNS5radHiByNbBTS0rxuEkYBfZCf84ctgbi6fL0VGq8bscUdJCXSIcHi5FjqMiOEcz
3TZMvcNsh6It6E+bo6VFATwVTfABVooCldg890cK7FvuRUk6M/BOww0GySAnNc2bHvaraCoJdRRU
fNNJiZXOdvCCKXjNCxeKQqkgAxxM1S0eOLSvp1tZR8168DMI5ocBpETdZjZzkVPq8XUSraqas96q
yjmxl7WPwOfGsqjibFmjfh9JrHCOwYBQAE+7SnPSbQOpjAq1OQQhZ2R0OWTdHB3TCHrVF8teKGBo
f9bu5KxK5GdI2Y2T5KsJ0Ib3xZbtmS+F2x6Wo6I0WgE8Y5XTpz+MYvDJnwYbEhC9hq6/w84EPiSP
WpTnxZkHD0rjeB2Mo++cn3kbKvujcJbrgLK2kJpb3WZ9SB2t/YttpcJ7mLrNoD/FKzu6MVY3EsbD
gY4CesPEoZdnOBsT703eKLd5Tf0uM+eW5hT8xiir+qAd1P00ci4QUOtoS730BGWPDbz3rP9mlUwJ
Hyudtv3nroUYeomcckW0GGkcNZlJeEX4k+hBZkRxSTK2b1OOKVBqh7By5n1z0zQf+rm1x5cxcwOn
QfbhWfByoEEP5NZmme6+DG04VYrKRYUuwdZOXRJHTY0jLxZXrl4tZ8gHgrHJASXVyUn1+JH1T3zf
Dul1NExxFS2OuvdQLdTHaa0hBFn5uGaQhkAfpyQqiLC+KStk+LdrHcDmWLXugCiY44c/2yJsi5fA
roV1M/q0YR82jPSgr5i0yu2HbbbHGYZIv41f2qGynTstipAw7K0IzHalicOOp4TNmAHXVYlU/dxm
flZVZ6/N+sZ5mKJ62kIY8Vba4ZDDiOSoPWXV94BsXXthZCmLFz+ARnMu2rxfH+a+hbHXqKjF1oBv
dlGbuNoo9n10U/iNa2IfjJS9PcLXbVeQVXai/2VwWFDEwQTpICuiZoAtGAuaoh/1oOENThWNcRwB
/Z4jtO1UmBN/cR4F/ZUVnKgMswAGEwFZa3ocljzzlmM6U6zq56gsQJ5uSmQNsjkxB3FU9y0URcsb
WdWwFtdzqG0kAZucuvHDJMToACVJVQfD5wmoxWVCpKpSrz9U39L8HdjafDHcesuUm/AwLwMo2WJB
3s4S194Krz5MtZPb0B4K5Oj7Sa0+RFCt04gqNjcSPkDfh5lh93SYB3IYZ51vwcLN1don7bLlzCHz
Ycow45uF2/tPaZrmZRcz4gzd/gaCmFyIq3UER8XEtUXPrl+k86ljrrIlWWAyYNG6UV08Y/x3HFq3
/GyqkTFwITLxYXY39VaghhljWc7yF8fa5FGRmvAFK+H0awRJd4w1dOKP5RhGx4Uo9+6kCBb6andG
vjS4LbySZ5JPCGFUj5lEl0cc19NwDWtCQWSjXila8t0bptv/Nna76uL/1/3wnWvlu//8vztU/n+u
w0eE9Q86/KIrvuMx9rsKnx/5j+cWMQP/on8O4D9iPokPJXq1f8vwiRn811+uUg4qZuz6ri7R/5Hh
e//Ck5KfFPg64/Jkh6i9/yPDt2wbib5//WM0TX+5bv2/6PDfeVzxEb7ANADxNt47SPm89zLFgmBz
NxumxxWR2z5rsW2opvXnVBfzT2Oq4IaOQyYEjQjG5h6SJLtXO+jt3tkxo73/2617/Lc47O8eis5V
vPfvP77ahl6vhq7C8xFPYt/o8q+/a8bspYANl27V41zrLQbCuQXIqj8vEniatp/ljtYQS1iUeDra
hj3iKSBJOzpZW/PVLWe6hj5UiVFh/3FBf3mcOg8W8+yKu2FJl0szRa8LO3fyz9f9l7/+++u+Gn2T
SwLN8b9M8ZYyHcZgsspHoXtQWnFsGoi5td2jCom86kPbTdlNuIXD7eBM0WMDTHpInao+zlrO57HP
uh+jmvrPuk7h8t0q2/6DavK9Oen1zoKvIcd1kUxGsPB/v7NTW3veUnGFikPpyVN6eiOnwtsxypb7
KBDyLEJIxhv9w86GYJKYLagOPtotGUZ1kve9efCUN39AM9Lf4+7SHmFbuPFsgbt28DUOwEf1qQ0z
8WCGMYNYI9a9P4d+Ipfojw7412X59xvuokBDwYMPgO0wx4/eSV6LsQy6ytLdQ+XCAIknAbUXohRK
nTDErigr8mXeyXx7QqqX2udpEN+NNfgPRW9fFWuwbq/1V30Mao03jNUP95KZTgXqNnYUS9r6oUor
pOv2yZ9Ar3i0Ftk8bkE+/mpWzJqu3kDBRy2f3QlqctuHF2OK4chQE1qxGTp72KWbW4Et2/nZWUNY
l6F2a85kAwcgneC2R6v1mlJAIJPoibhsXQvLoV7nzde0TenfneEXz8vYMeNJFw5tHkb32GwD+mLp
oBFBLvM+pRRF54iK4A/r5XfBqwwQbuKw7KNA5/V3qY9+Xy4CqV6fYUD4vNmrjQTH9g9DqL0/GLS/
333+62Pe6V1xAhrA2/P2edhgjljllh/rrYvo8Vs6SM/GhZqYTVZgvqPfU58bavyPkTt+VNy8f36H
r04pf19SgR/QdXjYcvsB9BY8C37/ymCES+liwvO0KZwrRtdf7ltYJ4kftuFltJH8sYl3x3mBf82w
wn5bo9a6YFlYn6tu22Bhhd6tZyIUlzBq4wYsLylWqDY1s/1+Zxn35+JE/tHx5pPKZt6Vzu/Ptqrs
k+9Romdu2Mq46bZTvQ3VC5qR5Y5mQj90YbjEQc7MS0Kgf4yAyp/4hwLFlOYz3szhH3wO3lkL8vQx
jQmZ0kRXs1PGzO+0wYRLuemQL+mTdp2Y4uUOE6ukL4E4RISpkn9LfwQZrTwUc/ts1J8sKt47n/L5
PAccFiicPGwqxbvNSl9TAQavwjFs88ytTOn2mmC+9WlUY5Ou9WlmIv1coEDaQ+cOcUyna5MudAP+
HEMsu6ovFdDZH9Jw/uuluF4W6DixOwSVA8z+vkIKxHqjC5f/qbXXF39w7HuJDeHNP6/Dqyz6bzvb
v787BzF+BZhZUDD8/iFrXqVpwfD4KStC9+g7c7z4bXczdsMfXr7rQ/z9g6TPq43826EqwXTz9w9y
8PDqPbdqn7aSxsRq6RMAlao8AQBYPqvWWf5wSl5/4e8fyEYt/vLDwfg++uup/00QjiEXI2PbHZ4y
j7R6eD8L7KpB+T+nosIqXiWYgqo/fOb/YSn7JMr9VSoBdxMC8fu3LLXAwlNO+glnNgQS3XO+hrut
G1Fx9t+D0k42QJnRuIko8zemBcd/fpr//Z3BylDo4yRKAYjX/+8fX/jKgww9L08zcwX0Av76oSpo
hAPApod+cL5zSc4tIuQ/hau9f4dCgb8HNsXc5kCyWN9nQnpQHPRYud2DNzfbPbjMDli1vZ0xhynx
ZFuBn0AV9nThUPgrlcIoJo1AMmA5GWjL3ziO2scyxbzvn+/IO18AydaCSwsO0FQhNleJ6fpvvgDV
VPBmUxEz/9hWjMInCWF/dnaoaNLnbe7hqhJ1PqSVe6h1dGbgYZjxzT+ZJDJACJriNFK0HHJUBexH
wZwowTpCj8nxoAF1/nC51wXyt1Ub8npEVKJcrYsplnstxf9uY2CBHNhWtVkPTQudDDcC5n0XW95F
7po4TXvI8GmcLStO6+30zx/9bu3A1ETh7AUBZtkCef57f5Y0a5oSqeP6sGJBGw6rf3IYusX1zDAC
doA8tGYrT5H5Uxrjux3or8/FwNwGm3MpAqJ339hGjgrRJN8ecLgokp6Mmb0V4CyH4/jwh7v77szF
cx/GrWAz+CvIiMXw+80d19kegsKvEOkL6x7z6kuzWdaehY1nOtxn+GbLl3++q39ZAf3vAw0phHGx
l5j4cMKFxPS9W38Qg+AAp932RC7NFoMe4ppZ9ZD28BO2T0G9qT2ApLpxzRjcQDgGV+wypqaNfSs2
pOPLbE2HlHTVoyUg/v3BAeSdQ/pfl0eFDunZxg+UdJDrIfS3XVIu+Ixzfq1PkA0+tXa17TN4LXB/
1ugyTq7cEcAL8XAU+WtZrPMlzYr+vhjHjsz3ej7DKm//h7vzWo4cybLtF6ENWrwCoYMRJINMqhcY
U8GhpUN9/Sxktc0UI+smre/bTD+UlVlnZURAuPs5Z++11/OI5xM3BxQpe4Ic2mouwkdsGa9m3zIM
mIsAZ6wThJiNzrmezKcmNWsfGueLdGcNc7ocD0bbJ5+txsuXv7r2EOdYj9jf+Id7dayMW0c11Kif
LwTn4PyCGYq/aEjXNM9nRhrCVDaIxHDmul8lSApTVODp8Xnd8xB9QcfSGoFAzPXtz4/ExxeNS77U
vzCveQx1eOu/ToZ/u+SGhdIZkqN2SdCofLdAc+5EwQi2XtxHIlbGVzcvm40Wwu7/8yf/dj34ZHAv
HLM8GLjO9VqoOiMSmKLULnHoZPRrlCigfax9stN/fKGX3+ewcAH3VuHucay6Ok6FXWQPWu02F5a4
HhOk9QyR06ErBjLgz7/n4/v81yctF9MmVt0FZXb18Bp2Y7KslM3F6pLoxaJFC2vAOy7dfn8YW6QA
nvwsJelqp1s+1OWJwpHKkZGz+zU23K0rWn6lJS8JtcQGa51+h+a/xTmpdA8Ji88a3cDwRA4Dery2
R7QgZioM28xXSNmjXVwMySpNnPazlWYpQj887b++2PIOG6oKlezqaszDWBhtFcoLyDcOIIg+3mLd
lEc0IPO+nKrwuABQlj2NyFu1Kg5sLQmtg1RfFTQrcMxbm8y00IjMiX7I2u5rGbk/zEJJg66Y+k/W
4l/4suuvq3MNPbBVPCYL+/HvK48OGVdTjKq5NPpgbeZ6QGlQ2uqShdRv3KaqD7yk+dbEt7XxXDle
+h6tFha1WbzZQoHarXvtHhOduAmRm5+psrqvVt3lW8tjvpRHVfmDMRRzFCAJyFEjhP8Itta9iccN
jZJ3I3R06aaMq3NTqm8qavsnFobGRN6iOWcjE2x389CcxRB6l57p3gbGYutLzWoPVW3WK2EU6Hpk
Lj45lP86DF9dG5YH9qtlbeYRu9o08EbJ3KaxfFlwdqjESig3U20eLKWfDnZcWjetKtxdP8g7qwS2
Eeau9xpO/UvqNgyCW9GtU9uK6IU3U4CZZTpPiolS3tCKr39+BT8e63+9DfjlPb6l7pAZdh16hkM6
R3qlVJdsMrudhx4sALdX+eWYWatutj7Lb/39lXcJ1gEoCIyRtdNYvs/fFs+kQ+QTWWF1ocxQX+Sk
+qVH44OBAW2YqbP3noXE6M+/8fcFjTKMddq0VECGEEQ/fmaO0Ic5V1RfSpz8foMffSU6E32+Oaqr
P3/UP1xOMHaQCyFy8QBc4y1HpUe93/JRbu4iQEmS6FwmKfgNkRaHTIafhU39/nkesDhs3kTugY3z
rnZI9HVCcAYpL24LJWSoBmbIyO79ScV+TWZL9UkQ4297H+dxZ4nDNimTXCrbj5eybbuuwc9J12No
7N2sISV3YzTkdtzaPvKCkHF/Xu4bgAif7H2/ekgf3qmly4C3wP5VElKtfPzo0ZZ2ldj8VHxWw+tY
x+PXSqvmp66wznptGVvatuoGXLV+RuJmbVKrQgIrmgHrK+EGClNybH6FfEl1rOgjwhnfVLDkepAm
+WthX78xViWfyG1x+JlwjGpTNs8Sx/GzdBhnFSSL8SrHG6PuQHrSFRx22dDJYzmXn6Qi/PbELr/V
WcI1OGlYWAk+/taqCad8wEWDVz1rfbcO403O8skBN5t2f35if3shrz7q6vgeygmoosYC4FbqGChZ
+1IVgNKywXvuRI1esNM+eUd+NT6u7iRVCrU9bQTTYQ36+OtMEOWlPbnZhUdVPYymqxA3lHnlCzI0
bTXI2AgMFBfrZtDv6mbuVywR5RnkkAgwVwn06i77oOLO6h550RoBQbZVFHLlvASYdTUY9gVFWnOs
jbHwJyt0GOV2P5ayAu+zAjVjbGZwVHOJuL5GL1KPbnnAcvrZD71KKOGHQRZdVn9WO3rov7cwlKlC
3yPTC5atdcdqeKNN4xT0s9psCpyeeGTNB9EbKDEkFC3fHJ/+fHN/Wx6WL0AMncfXYCe67idkWJ5a
JW3Sy6gwe8R9bps/8sEcNhzWuy8TgtTtnz/wqoHy1092AasykGFQRCn88d6qBQOgRIjsAmHdPrh9
CLBr3oERwYg5aM0uUkqT6AMIPxV2CKjtUKcsMX7WFvv9lMcvR+3IFA3bHjX51UIlMdDSKomyS5NM
8VZ6ntimJtxA3w3xssv2h840dqdHIw4JDIQr9mS66T23KUyt+z5s3HeRfHY7fn+tmeJRwjKsosNC
pNXHiyNbvWhhqBYXLbYY0zpMSuYB9JOFqvX+zzfiajb260bQjacwpF6mf3LdiEC+RC+LeuECygQv
pytSxLZMWfzIaiNj3ccoEaRhFoBjecPqUtE3kALkAWW0eyiQrgSWqRh0Eook3Wpa1PpGVoZcOZ0u
XNfMIOk47AUytawdUiWEdn/+Actp9+MiocGAWDpxng2l17pal0yUJRWu9fJigkjA412AqSfg8pO1
SFsu+W8fs9T1urNwQu2rhh+rgeXqQw9zTIkgFTg7gjqey9qYAiu2oh0kEayegDbvDah0vhJKbWtb
2vQlpckTZKrefPKz/+kFIuoMNqvJhIEw2uW6/O2AFJLhqcZeUeJNo+RGNuQtsWvJIa7sR85/86mY
bvEPKEekH496Pshd/1kh8rGHxWPJK+PZtHI4oS199atDRaRoUkcWN9xr9A3WuFckQiH1Z25hFc+d
ttlGYL42qDDlOqeVlef9J53zq0qIL0DuogFrmJ4++VLX/FQjwdNHBd5cqq63g2oe0AW1yVORqO8R
rlL0ywIGg13TmjU+TZe/evD++nBvSWRcngp6aR9vAE4WFGx21V6iMf5OlJp5QzM8f/zz0239do2X
s+9yjfmRzpJ+9PFTbKvp52qw5YXWqrs1UDdv0BsBL9Wph/3J0DVOUnZ51PQIPVkshA/fflgrQoSP
djWnlxSl47udlOm5cJNxa2hp+DIheH6NWlyu2OvERhej3BTGJDdu11kbgfR9E+ctOkYaNjvSUxiQ
F9FtGA70TSF2HUfhpFtHEy+9neVbY3Q8OKyiOdtQOagxB6xnsJUwW47lSZCG4oM6TR57AiJ8tdWx
puit54c1OhQhyrcapt50RPHZbnvHrG+izZ+voX51dAFyZao88i63iq4Iu83Ha5j3iJaN0ZgvWHW/
GZM7BDr6/MOi40Vuns/6UtOTtJzEOljUaKreItG+IqEJUYyn8deqzLtTXzXVvSs6TLFCtLDdYMP0
iWsfqwKIm5WXw60lkGZ6vYV/Rg8dfG4wlk5GH+qrtomyHdo39ZOf9tszCKyYPi6NAJLEGOtcPR1G
TpbQ4Ar1Qu3Q+W0yKvfgAsO7//wCMmKxGdwxu6VoubqAdqwO3hg22kWSbV6O0E8mZ63QKLdFs3G1
7kG4NhAgcxuz7KUDQKOiuNPybRE9Re0tYrnYN6aTO8CH8LBEd7us6R7TePDdAYu3g0Uf/AGetieL
Hf+ThfIf7j5dWU3jgKyxXKnO1Rl5mIZotr3OvUinzEECw85pwElCPNXHbD8buBCh/7cR04sSGbfO
mNBvCM05mXULRM6ks9NPrggqMBtB3Q+HWbjfes+pthb0wkPNOBsdGQMGFzvmd2SoYsMu1GPGwfhs
RRZjTl0fdmXiZZ/s3dftAx7s5bxGDUkwrUvyxtXhRUvMIRNCUy5jakzg48uO0XB0l839eAfBsjo1
ivCe2sVgagzS8QeYwueh7uegnJgMx2a8qVV1qv0aSJjhs6QkTI9Ge5W6cbb680N0dabhuxLmwka9
TGloHF4HLDgYu9sBV80F8qxGo7n09k01x0Gq6Monpco/fhT9Qpc5EEco9XpfmiCyRmg8LnqehNRf
0Ec9xBDrlMfr8udfdX1+/Otn8bsAsvM/NqGPa8toddowd5VxMYjl2KVmpK3yKeppGalH6l9fIEXd
Z24abSfNe+q8SYedF9arLo7mla7xdqhJ+Z+d5n99J4jtLl1ZNGKsCx+/k1niRcdOaVzIJfnJWboq
9G1vh/dgZp1P7upV4fDXR7EJc0NpDDHS+vhRqYUT2UKDcME09kXxVCgoRWyvIKRE2Pij/pMUg394
4lmBTBrOS5vGYJL/8fMisAnkVBXexQMy9NVWPC/QIjddFbEJsNVF9fAyDjoo4FgUO1IUlO+u1bsz
oJFxTlEbJ+KuIr3MRMr1jNkl3M9xXO01mp+M3cpk+uQN/X3noffBVAkm1DKkvu59ArfN6SfOycNs
iGKlzPrwzdAqY4dGyGDYpst9U8TWJ6ei66MhN4VdDrUY/VZO9cyJP14kfFezR65l/dBKoueTktET
odHVZsqV6bbpUIEQnGa8syzjR8DmfzvnQqxNlG//Hxnk/1djlHgT/iDflMN73H0Ub/If/CXeNN1/
sWETssVton3/P3HjJCihnaDnzDGPkz2ZYP8t3TSQe/KfsH/B718iMNiC/y3d1F30niZ/nUP80q8M
pf9Iufmr8v6fSsfhqGla9AhZPn8VVdeH6il1pJk3erXShpa+SNRDRMQiQa5TAyMuXo6dTQnaNgit
AjVcI22aYwrYVEB4YaPCqxmjOA8KyOigWjuY2z60xPAAY0PGQQEEDsmTB9HCz+NlEGeR2z0GoLOI
JpCpndYrvS3aYscnjd/YiCcjwDwAbK9JJUT3rOvHQ6lie/Td3tXuSa6ILi7S8mE1ZzrzZFCm/cJA
la4OBi+zK8TYGjpPzCsp/aIe8ozmYJzs7HgEa1o16kkJEbHuijaDJRjnZoG7EWDRyhzN+C7XkUnv
mUaQyRwmbQO7rCjdaeUWIc136Ma36tydkVa5Z0Crykn3ItviBzZmcp/gV3iNRsVixWmmod8pjqFj
+eOvFagXn5iuqUVgzfwrLD7TCvo6N6cLcWf2HYoJxXgI7TCCXQJBwlpnUZE5B1EMinVwtZJKILPR
eq0nMOGrmoYji6+DjQS8xNRU50iZ6FWw+kEYF2qJrEj2sEQCO8rLAPeDtyswDMzbVApD3BeM0EZf
jYxuR0RBF951TW3I9YCU7mBEGBF2iVFWx7GuC/OrzaxYR0fX6T+LyIXn7XjJIlG3qyDnKuPmj+2H
UNOymxbvAq30cQYlEPfNMPuVi6dX4Jr8JlJgwSpAO/PFijghYYyH2AZJ8mwZ07tpA6KYcy4j4HmO
mpZ5CLMme3bSDJk52ZRzkESo9SNqT2stExRN0AJI2mT3wJk8jbdd5tlMcQYINCA06iIKPGcoe+hD
bextk3JsPgtK/7jcL6+ObaG95rSKCXbRkH5ceHERejwilMFVFGP/UmJkeWqICRrFaQ62l+idwY9L
blFt0N2E1aF6PrYTe2cNRnUsktK5r5ySsAm3EqcQq84XuDnpSifF4JON+1eO78fXnO/q0DImrmNJ
1L3aSc1uCtU0S+UqUmsFh0ZihOldGLeuy51O4Eonng3RNB7Bw+8qHSjBPJMqYFR66q2Nul3icrMC
sm5rzg3qBY4admdHPz0wIEGleLgvvNR80EW6hHLgxWsCJ0nKo9ALe1WI4ifZVycOJOW55EXcFCKn
1UrQCsgJWqQ/ICYk9+huurcc1lLt6z1cT78M6ZgFrdDCp9xSlB9TFJb3telmZxS1kIPC2sAHqbb8
FUHWiIgvFmKGl3naA0gnhzUP/ras3/11vf4uLb86kPx1yznY8i8MOTzqy4+3PNFGpx8E/uckja1L
mTf9C/DELylhQLspyrq9pUZpACoOOgXO/I2Sds47SeftnaMMGiTsuPuCmFdZpVmPN0Uo0GjqLt1M
GGc/ueXLV7m64yggNX3RbdEvMa6qBY+sCdB1kOppeMpniJHJekhQNpUSDyBum3pD2hyUGF6l8rPL
9A9vxi9BwpLcsrgMri6TR1Xk4nfhaRste1+kjbvTErhkaLWqR1fptbOR692mj9t8Q2BBt5YluqjZ
K0mqmGfoOd4P4BEK5GU9X3Pw1+FBmOknQ6urXuhyMxk6UqVQSLu0k9Srd8JNijEvbdj2mYv/bsYE
v5IR8rFKSvaOmbzooHVHWCDzJLFQ2aGkKWxQFTrpixe1w67HLv6iA+LBYKgr5yZU2rXm9jkhKu60
w1Ett1Gha/eaWLCUvx7F/8gr878vjZIH4f99jLp5L9uPhyj++F+HKE0lP54CgJYvBxYeZw5E/zbA
qOq/FoEv5hiNKaC6yIz/bYDR9X8tkzL6dfhgQI565n+fojTjX/QH0PsYDJosSmn3PzpFUZR8eNsU
NN90ZqkIr/aAVETF0Egl29cz0Sy2ISLGiUAA3wpTzNt4Jr2FpsKo7ONBkScDgEu2Soq57vczmCuO
QyPgW3+IpuSn1Zpss0B361M/efDUTVRkIsgxZ9+zGuMBp7+5FyP0Sb+Pmu6lmjLtix3H5VKGkdUA
HbzWJz/Kx6wImqjMzqPeOM9q1QwHNSUfyMDwd0bube/wBmh48XHKEtlTeeCPw9J260DzZu2pKhVQ
A9YMmH80x+RbyGZKltRUZbtIG/SfKsStlEiTAZzcDMkJ5l13ypTcvcy87l5Qe8lw0lUHfh7Hl+Je
yRW99S1ZmQ9emhb5Me8JxGbh6RwQcmnR3miJQJxcR7CeY8j7KzfBfWvnAD/AXbnP9PBGHIeurdj+
gB/5jgQM+ZAZbfwE8bV+g3UxHDOKftqKtQM1Y5bPo1trtOyMHKSFW0tcoIoddfuaLNoqYNxnr7kY
ek1IxSxOpA+UX43U1sP1YDfd1hxULyPpprU34EFMUnAQGnP8zC9OOENasOA3ZTMweJj/NJx3aSvk
OR4bYg9ABAMHQKWS+HGeQNtVgYheUni5+KZHvr8TH6u4B3eiQXjCM6keoXlIUiH7vnqAs+SR6Eyu
y1st5/wkI1wjAoXdG27yZOOJLsFhysKEvk8JzCx7wzA7BGroVeQhRsUNiAWtWGVeg/PBjuG/c/Ak
P1v01crq0/gisZmmnNO1JVlXjCiqOmTdG6n247YdpFtspPlIqXDSRRGv4Gin4PEn7y6PIfpFnrBW
gDmkjyWnVYPIrrtHg6TkwGUwfAMy3t3B5DSf4pq+lGu343syG+3JQ8J1pw8SbXhkqIcOO/YN4/Q9
2hv3aBfpfKqBnjxxeky+1fgrgRhWWrgy2jq/AWCjfHfmsV4rpjlM4JNzaEeGwZk5UhXvMHUQI5M6
dr8i7CH1RlJi31bkRG+jzqF9CTigh+ZbhYE2SlDYTpSfbIm3c5oFTMks53bRH2bMmjdwl+faEvuO
UuEnByLvu9WO5V7Sm5jBLSy8tWGU3TPMvtp7Fu0NqZWkjMFKmu8Tr9d4mkFXZlt4sqRgeBY94TxL
VtMcD28T5usXlSCdRZGl3iLbVR4gdhjQDo34Lsqsem3IKn3myFM/zqmDdVfE0lV3RaQbq7H0iksj
zO5+dgr3gQmy+u7yJHdQa9V2lTU1AMIq8w6UNvVNnufRdsgxm+Slat+y/FnyOCqy2+XeSEcT3Fgw
t674UqLuXKVTBWrF0scFKTG0EKTHDK2IRpiWC8+0GFZxNzgnfWqH04T6Nig6ELxL2OE903ryB+LB
q9613Fm4zKVZYhPWPR6xNiX0ANDMnk83z11m6u/0XO0nmeDjXc6RlzDVlLVFhNJKxzcGsLecizU2
nWhHFANI8Ehr7urQ6dcLsW2hpluvEL8Grq/bAJOCkUlketxvBkKyV72Tt8c4Ut0H/JD1Bt6ct7bj
2n1qq9Zc47yCSMl81QaR3KfHWU+GHxOWu/wBlqSzN3JjfnSREHyB5P2ldpy1l3THGVRSP0cnJvNO
tRLDqOB75VO6EZKShBjnZ4JJJbxcZ7zrOmA4U+/CHLeV7+Bx78J8Eg8kCQ2p3+ql+DG0CKJXpA3A
cwkRzK5TZ9AuTtdCDS9wZ9mDeaz6SD/rsjNXDq3aTR8l7S3a8fa+0In0aSvH2ZK+EP8gg7i/I6+p
OoEL0nejpk8vSQeNObZ7vXoETOuRCZWLeJ0YgOnUdT022mbS564NXEMA+QNqW/rVUBMOA+kJNWBd
iH0WN8U+bthvIZTW1Q8Im6/z6DiPsqg6EyB+0e8TzQ3XgJDAEkNtVB9nyvt972jdpmWOvxahiro+
S5WbRs2mO5N0JdjE5GcGkx21N3B2x0c1C2MKoEi+t1lV0UHPinMakSyv1y0vOSKX+aagy38x6r72
CVc5ZL1prPS4PMdwph+ARC3mqKS5NXTpbaPYIS7CKYf5Z1Hp/Q0Rmay8XWhU61rvIPGbSn2qLXIR
DEACgSdxi89qor3jXvD2RYUPUa968xUhDQrhwW4PUcaDtqaOch9Fmg53ohbtHmN3BxtbKltWXnXT
dKl6rmyavRrwV6J5YFkZlCBtdNQA7W37NOt2srKm3RLDQ3LPiBalceNnzYTW3tdN/QAGx/pm0hLp
ed9i/TE3kW1qtQLSafHo3xhzb57UOp9/9GbreH7seOUZbEm3kuDqV+oQ9q/laChbcl30NyfrZrLy
htj0Oz03X/gjOXy4AiqOz0R+ui3VEQhgit4RFmvW7qbSNFGhgzvraEeUM/kPapPJdTJH6W4YK3Gn
dUr2oys9B9Rs48CVIlrL8TsWqToYOBG5FI5Evqtu6R0Hy+IbJ3LeD9Pc3GlCUw/u0Oh7Q2myh6Ea
jZNtluYBn4RD3slUw6QwksUC2mF1gzarbSs6PTFzptq6qCSjfW37ZrpQNvKkTomkF1X3aCIgk1qW
X8WueEqAGR4Ij4aP0ocLZ4cYqGA0c5Z70G/VCoJ+tDCtGiNZZXWoHxSh1OekdqyjTFywJ3lI+2DM
DK5Lazd3TjLVve9YZXhrFZ040AJCMGvE8z6THGJw+2c/ClOF+9UlyjNFgAm+3AzPtUyb1YxE9UIp
mP4kvSEhH4RA8inQG0UepL4HeEkAxfdsxCt6nH2SypKgnhwTZCMqx3Ym0EZDu/4U5YnzTdSwa7DE
evl707ICOspEEHZYAl4EXHo7OapyoLVr32NENoFp5gQDmZFb3dQE4+wAQSLBkzCStXXJpOaoydrb
Z5zeCIjpKiKRRL8lyQTBR2q4e6XRxde2mmgM4JQmF8HN1WOVT8mrYH8D2pjnxhNj0GgLdrVcl9EU
nbLMCfE5wIOEi2WcRg3Vbif6Fr0901/acijyyfPLIFWFdsX7a1kKrb4SYlQukulR0ig5TEikboxG
Gy9VxkmjYjOGx99MR6sR+q3RTuM9W1uxn9hx7gWyhMgPKXcn6FIodhM6hIfWmoGaFmYzbKvGdR40
a0ieci9LN2lX8lCTd9MeBt1V4vWYjezchZVkK0QkXb3SCA5jZMNegnfjTdBpokJNo8MoOa/5etGz
jbSluzdjTXmcKum8CTJKH+ey6x5a2BE7wy66b+ZIqDJcu3FfTYnCK54Z77NVZxu0mYNfu8N6hnXk
p9CXVsxOBHF8Y5M/mB0VpAp3+iCYl+M5d4xx0yFiDBwoPfuxTYfT6E5WHRAa1e80rv/aJG54TVBK
ZwWjUJPv2aT196kShq9TnnurEuXGSSW1DkTtnIY3JbvhLRI4DaFGaN7FdkMuQpzEPTElZdU0PuO7
8CHVycLUZgK7cKSmxjaaTKBGOLctJrtKnCRYRKWDYjsFScHEFsVNpKmwTNHLs2nIcC8SMZxhqZV3
SKUAmVqQz0a71k4eNGu4zeY49vwznKgfbP3cO5HOJJLjWIDQhEGkhnFiVQ6Sx4ZAuB3cTOsGOS28
4KIwSEOL0mjdAiR8UdJBbAw52XdENYarUc/6HcV53Ac2sWZrGwQh5EfDmJ56K3WOiscSAfwiG4De
T97KTrKIXBDaUmhJMvDMOqs9jZgpqMBbPc2VXm9EapVrYm7YTzrOqMpapJp2n3uDdUs+hhkUZa7v
sHg492pjRnFQxVCjNTciPdLoxTHLXOuNdJsyMOc4WXuenZxIzfA2rWbGe4lNZpOEbnkLoiPbl4XK
3xDPBLH2jsWbXssBLyqIelZYZfxupXYIDxCKog/lNlnrUno3btaqW1fpooPdzJ4ZlKZ9AnI0BMps
jV+tpgpBs+vdYxWqu1IM/R3oDuesAECDRAzach2llr1pCOqsVrGSpweG2fZXA/4JvFSUETuLl+ux
65Lh++gubHFY1Pd0C7MgS0zvhyMRbnRS2k9jaXACTsdq1YGe/uaqY3oJQRPfEg7D/VbN7MZuQMHD
es0K32HL3+ShFn3JlKj70UdldM8+ADF7mNvT2BftV9NSzANvhfUzGwnydTm739eaW3/LRtUhTYVA
2RXjkhBUmmo6T16rwMmM4BySRQijbAH4IUdLuMTZYBXnfg7Jf4mU2TwqbVvcYv2juqGdHiQQiYug
nb1oIzmdwfUdsGSBTbO/9VZcvFpG1KC+g2nQtwBbkeIop0nr+nNCk/fJaTMkX0OEFkcziXuSiCgo
wSQvINYuuvrqclSgVr2r3ZK/vGhG/Vh7PfmvjqKA6LbcnDiXcv6isIGm67hIh51ZVoLhJQ84urIB
AUWReBBbKvjyhlJ2m6zsmLgC79tLL/S+hKWOl1pLugnSUUJiQ+VOdtDCuKbs6yz5k7J17HyiRuWt
mcbFd/5sA/QbPrYPKRTPiEPP3NeiUr3RZyQsmUfOGOkWhFZorU0yS8wJ0B3z7snIqa0iqSTNcRwF
xGtrGo+inFMWmSphrtkYLX7GOhouQFxBxTSqUq29wqG1EI1EBxid0M+kHGgnPaW2Zmri/JxMaZ/A
eI4H5I7usauV9FCJOV9RDQ13GazN9zpyiYgCrB5VbnPU7cRck9VXs27apMhixDVW1tyWh7Iy+9su
zusd48/6XbeksyGhTFrAl1jt08Jbz3NpvfHZBl5A0lSBburhF6+M6pM9m84JQDXnOEg4m5Z+xi3I
yq4DT+2Zt5Mh4RY2RPfOpap9md2i2Y7gGNcjBMsHO1HUG3D24zOkwKQOlHj0ToPeFAfdgbpvEnuR
cfQnz5l8c56WLNlbFLa+1Yy8R3abvk0puB5/budo0+i98Rh6bbtXozx9IDTYXNWWR5aLpfWbmXHW
k8EY7ifxz7x/kSPOKF2gn9M+hsFr5W+DCZfbry0WD6Wt8qOt5cnKBQYVkEqEkx3FJkmfy7PlzR6g
jj6fyZT2nPdRnd0+kNUEnIkonfSo81W2mCDkxos944nSv/HxXim7UR0foW7ND25RmwQ0y3ZT9EV9
KlIYorY1SMK9EjiJS7W07715gpRJihzHEIz+8H7PJBfIgf97IrclaV4dC8MtszJdvgo4RMh+FfVF
z1oCjYrO6vzRHQkexdn0ImnLlsBRyAPSplMOrYDq+BdBg6yCHS8bCVJKsfhL7W4S4PU0Zf7qOOmX
Vk3LtWKMmth0tlTuCShWTmXZVs+9obU/EqUwv4t0+dJ135IxVKrhRi2GaT0R2RSoxHUwT5y7zVRN
s58X3mHUWgH2PJ8QkP363YTzVceFyLYbWdN3pAcpJwswpulHNIPYiCGeT3ppv8EiC8FtYkQeRJv6
ed/k2xKy34aRYXnuajvbJomUp5b22LmH4DQi41HRnYXUxTQmahPrWz5AdnTVurpr4fuA6QVSw4pt
a4feMsrSJxkwf+iMNHpFJNsdxrrrV7wRxSXrHe87s2Ybip+oxA1hMTihm0rEX504NRjJ9hneFLtG
u+qEvXOLp1XfpjkFJltpvVYr7TlawNihWWRfEcfuyLwJuQgleWWbcepDAgSFatxUE+vBTi049ydk
lg/BuCxzG06o7h6+Dcx9fTTq71LknUO/fQC8AsxCsosMTrKbxzZaYdSKYsyyjYKiJlS93eJ6APWr
jJe4JnsA6Z7BrQ4VQlmYUyZ+kyYjqYglWSFmwtkRcLQGdIYOCTttEzUvDtdFo50lgbWFTEDpABro
h90qljSTitHOD/OYaz+rOM2e4UI4kEIAh6zjKEXp2xBW/sN2QBX6lKv1aRgz986QbaytUgX3qVel
hv5Ca3C6E7Ybbgjz0gd+RWo7kCZyrPLNKIxzoi1ztLiOQf8zYN5PUKHgybG+cn6pQ+hJrc2D0PTa
o0FBu2mL3v4ShSD6NEBoR0tLcwxqKDiHSHBwrdhTzlVNRJAXm0rvQz+x+k1BhgPD2rIcnpHwEseA
UA73bolDelvUocWmNRjJYzYW4GEYUSX9WtotMYKprt/okZaRE0yIyjqf0+E+7UEeMvFvv8Poo5GV
uKgnE3DqP8Ft2+u+0OzHAcF9QOyavO0tj42+D7Gw4YPSbmw6UHAeu14+DkbLcLRvxDkfvOydGV/M
pUkhsnhTPt9Xmtnfj6AduNNlja9Yl8Um6VvSdut+7O47NH2ZD39threMCRZ3TjNuwcypq1IhNPgA
05BRa0fvskWoSC8vIowA6BA7MHkmJQFmIc9GpDnzg6jaDubmop3NCkX52Tald6t2Uv2phvzBTFe7
7zk8q11oKBOBWDhhfL4OnRm1cs/kbhl7QjFLaOUteMQJxd+bO4rqLodj7+u5VL4P9HfXrSoFdCCj
Gln0h+wC6Nx+nWOFCJwyFK9GSWBjSZzn94Qg5pPBPXqtaV1OPgu85hM8D9FYGyb3GFUV3cM60+4k
NGgS0WRuHOZMyKfE6Ywt94B5N+NUQpHGAUwxkeAQNu2Gc3hX0BDtRrK1oSJaO0M0UOFENX2l6KMd
I6osvyOlKf2WGQVT6gbu6NtsOBS3IUn3/gxkYWNKElKnIR2/2CYNlCjWhtvIckjlMOnKpEb8kxif
zWx3j/LGVQKEfpRV9tbotUOkUODkyZvexfF3RuWcf0nnOSWIHOgLqNQiqaxzAx2JA2aUAnfJM0ue
WwKr/ouz89qRHDnb9K0s9pw/yKAHdvcgDbOyXHdX25kToi29D9qr3ydqtKtKZiHzLwGSIGlmOjIM
Iz7zGkAGJF04YPWIdXNQMvtL0yrqoyvr8nMnAIX4iYt726Q1Ba71haUEN7vmOEcNS2G0k/NXi9Yo
d0CY6+94KlO88mDK3ROmIYCNeN+4Kb3O3C1ROh4nfLFQ5/HiIxmcyJCCFD0My6gpsU/jT0BeFd89
+uvYp8HXt8wNFekcz9VZendalBPl4Tgrg9oS+bc0tpO/WzdaPrpRGX3sZ3wQMVQ07ufG0Y5CVkCz
et28BcRQgsHwJ4yvM5EgujvjBt7HU5xTQXT7T4iQurjC58Vd14YUiPrWAFudLfOt8FqJayVuXKUt
JVaZghoU0LC9g5Lk+yystffYVpQ3fpL5v1Ijrx/NBBlkwrnqOEaWGdCgxwc5HPpbCgf05BF2/2J4
mW9sU0v6N3YHtsMth/xLnYjyc4zq/rupXngRMZ/0AwcZZCrtvWZ897BYuIGKGAYD5n3fZkjGeylS
pFn+sbEqDRzXjNgRaG2nHx1ehR16Bd3Hok77R1IClL0jkCiSLuqjPRY2iVCa7WPsux8wRy2+57ae
7PuFctZGtKkV0NApbgenqT4QEePwAX/l3oFrCOjarfDPwWbvqdYjg+q5qCoMoXGKwNe+xhK8cYT9
GJn4Xu0W3GDGned35XfiBawe5ahx8eXG4H3Kdfx1bjynpn7awmPQoKUZNxg7OTptDjtptqb0uy+z
6473igFN7NtZOc0YG2nmb1054m/RjlaVHzKS8PQQG1y4x5r7lUivNuE6F5POI+6E3RBII267TZua
xne85fovE6WBnQly/g5psOonQt99IEDK4NfQFw3ROS4G6KRbA+EFuhtIlsxxCutCelqu7OlaSZbb
FeMWJwbCoBid4H6HG0P20Yfqik+DIUPmWZV4ISedFn63J0dnaSRgj73TWKO/S2enJYppuXtR+oeo
apIrbqFU8XeUmTXK49B2FSgtu84+VVYbGlsLYOZPCVFZ57ZxsH9th66yb9BFRrHMRE9l3FoYABQb
H3vAYjs5qnMWzqb3dUjNetnnXVNON/RRw0OVZ350Nw84IH3zZcylXC8eGpipjml2p4oAqLlqS4V/
Ml4s3UD2nOHhTv2nLYEB2Yu2L1Ov+J21cZzCb+urd7It8vGnhSAMNn56BIgF59rptz5Vbb7rfdnV
+zxrx5aoAr1V+rItvzquDPfnpGsjfksTpXYQvF5hbpsKg4VMq0ooWvHoPmlar+NiTFS7l65RNQio
ugDKWi9qjUNFk4HOGiymLZYH1g3LS+tSp5FW+l0dHdEAC1ELdnpxvzRJ/HOUc2ftynEQR+AZ7W3b
zMUHciZq6A4ax1vC9OorAmHpckd3o35q6zz9teADc8Atrn3vLViQbKLlhhihnTZzS3a4sUJTHkdH
NgE1CZ4zj24efqfz1D+atZV/s/QllTedZ47FrpcafR88wwDCI4BYIwhPH20JtAJN3Y0vGjLIzAHq
bpqkkTQzqamh/Zrej6bTDZsQ6fk7oD7pE3k9LHq9BfrR4jsfWKHAyghuz3cKFeYOWsG8Nxt+QoRV
x52rp/3XBfc5sgeHQngDXfrWqjP/T4lA305CuHmQdYOJpuuJ9IB/sfsV2TAVN2Ze/qfXi+IvGRsu
4hBpz/+bW5O57zO/Q4tENOJBr1CcoW6JtQZqqUNGsS/noaRUIe6GsTKfaBW7H1X/6/1IuXNrAhwC
KVjN01evSKzHyfEWPryo/ED5Lb0dq1ocQjBAt0keixvb02r6b8b0eaYcizvG3N6KzKVr65Z6YDlU
PaYoI+oyvYy8JhL5Oz8q553fLea0IbhxvX1jz/7HGQNeergNBZkSsJhfE90j4l+T5ptbC++ud76W
mTgZluMX0l1PKqh7enRkJ5CFs+Vnz8FDc6NljTxSIzICn2qBg0yFqWdBI/zxFg+siYdVz2H+9MW4
R8d7pkpqOp/DxZ6rXabL4jHH0OVzX1iUe/hBNBK0KR1wA8jxEU4MyC0SYxeU4EfrQcCgRg04MzkS
Hu2uWE7IGbkTFuFwMLt3iGETLsIR9G6NRqGz0qLPcb4uprJ+13uTZe+FgUwN7fJ80PZvx8d8qgr+
9b8UpuZnVXNl4eH9f/7Xyf86/K4evxe/u/XfdPLPoFH7L1zO7rv8fvI/9qVMJAJTv+lD/O76/J8/
H7Vb9Xf+d//i//j9/KdQQv79v//nz6ovuWKefqO5V76EwyDFdQk989R3XfL97B/4fwqy6MSiEqMU
L6FmgEMGWvMvAI0PssZDuNW1wNEgtwKY618AGs/4Lyii6HY6MEbRLVAyQv+CIVvGf6EtQBHWRpUM
JrMQbwHQPAsg/BushlYrIDHdtoQloLcYiAUCr3lJbzSrWJ9TfyGr0S2qcqWeONuoT9v+22RJbiLK
n3Umg6pB2fG9rssF4WRyEKQ8wJXN7/n+eFoxbQIzXexGPF+GG1CIMKhzQrRqVwNV/gD4vfoSo4hn
bXgS0hnqMSi+fRU7ofOBllIYBlpVaFRR0If1VK3X1gh0gi6bm7jYgvQY233T4PRjL4OOMZzQ9PeU
hDqOu9Tm98Ag01tRTwb2qJ1e6biaABA7+FGDQVFo9fY3ozclkjKpHxFjU7ChhIZY+YM9hpRlsiRx
4s1oydbclD2sRgAcLtyzNLGzJ8zgRcdPGOo80MVgOEfdSPGLDRzeRGeba35DR1SC+8D26sUxegX0
eMqv+WdvIGCgIigUZf0ZRvdibxoEEgVrRiGfsilVxBlbR1S7F2TVIGC0yRXc4orPoMazAdUi6fD8
L8ieq7OQRB1HDt9SjFewdgALGuEUlDqRNf7QRUF9Aq+RJsaRr5rznwu2r5+Geuy+zWPHEZiTDmfp
yyugCG8npxP+kguzFNwu/wUc2ukvoqu94JdQYrnUpbqDvapWiV1fLZrY2in164ObUtLZeyiOOztB
LEMHAe+8az/jGaT78nd4Fhg2RDbg0NvggNbkZ8cp+0XLQ4owcYhd365KqAO/yxDk9jdZLEfem1Aj
20CpUc/upsgxf+tGTp9r0oRDA6oWy3czGjr/C0fes6JDrmTOsUfwMJ74ZWD15j5Z0hzjjyO1jPCn
jW8P/mm461BP315e01PAnAU0lQ/dVtcKmh1IPqzAl+hGxjNamDVRK2HX34tL3rl3YhO8zOWBTjlL
aiCbQSwDIRukpNzn4/bi+NqlGXI68IHYxHiJOtsmM2b3Ma0Kj0Iwwqs4ANtFfk2XZP3RMCqfjAmE
1nhWT1zhAgtvxIrTIf7eeAI7pzir58B0sBZpU7+9eeMMYWN5SuTbgG2no3V6ejyBVPk5MtC4f4dO
TjvGMDMR3kg8IrzbGeFtcSeBJ4CguzzsKciXhXUgHJHgmAzvKGLq6bAyHDy6RjgK0PFdMJc2uux9
EaZNv6Hu2X0x5hYpf+qHvFn/HxP637iO1LCKIo2MBjxwpKZOh10gt880OqkFELsuQBbtcXroPQ8k
eILrw8/Lo/Esnnz6nqPIbuAxLIblvVtN0pWZGBasmAH1aFl/07a1ewh70zxoYe6/71yh7wvHXG7B
Bl1TUESp72xwiIaUzww0mHwTtPLpVMMQPGfSmJyfLpxqGA2Zb3XlU9di1kBm7Fnwqp2I333w7MWV
nLIIlD7MVoy0Jd0ZiHXoH3cSqOG2yijvvHcJ5sqHeaAch5VJn4t3RNug1TZ5JiTW9n6P/MmHkZpu
dQjZ4OIDkKxWBs5oYMlGpWZsZuj3urNsREiL68MSDsnyh7C1tin2dFDC8d4cXX353CSDNvyGbrBE
n9EWGYBJpfTbswdrRL/sMSl1o/lQ+oUzbSMwGtSl8b+M3LtMd7G3RH6XQHQ7j1h0P3ZRZRX0XLDd
m4NoSQROrMAcE/GVTp50hiO28RgAkxKinfE5XnIcB+MpWoxpV7uxReBpogD2DYoQPNcIxraN2G8d
OdZWd3s0x47YdI3pnYx0M35sBzolBzwVC+uGPyPylyDWpgoWSsbI6Y+8hBVOpdQie8zg1XB1dLqj
edUjGHsvLY6cXHcad/WEZDl4gkG5RY2xpoHn6F0RwuxpRDGZaKhPYEv/4AUPhJhCRZFryQ7DT0ij
+1KzGmUeZYYzDrTRjBPNEZqV5v32ycb6z6Ids/kPHcqatGeqYrf+QT5eCxSlSpA5iTkpsTDfGLXu
N5GNK3cueMf0t+/nOQpxZkhMsimLtBH3GtE4jAsIqnG1Q8UKQfDMwj8022Ck2ldbkXpl/tUSizFS
IYSIdCt6p8CpJhoLfWtHiDEcYwyUtUdHh6BBa7T04+4j8NG5fE/sUv8p0trzn6JWG2OHPhN17G8d
CQ2wTSfH8mrjZNOsPxAVJuJpLvHGvRvwwqlo9KN5zsF1EhhQ0iY82iWlHZFp1e10Q+sqzIK6sjA3
a9G6xEWvLtLRBk5Rtp8SvTD8fSUxVtWIjqLeWX54pRZORJhsWUUV26ssKn0Gaqzyvmsw9XAONXZ8
eb3zx4xyLV7itrHPNbdKtj2Yf/t26hDeOI5Y6YYTFkASfCaVzEiz6Y+4qW+ln2COFP2XBYvmmdJ1
m+rxcTI7WB7RAnp4CjJh5rWyrNaTBRgVPKDmq6Bsrd9WQzQgTA0UCNUpkmsoT8BHLbCJFEjxSHV2
kaUV465Vpj1HcxrAscm6djBWm+iDCOC2M4sKcrZZrB+ijYzkyL7G9d4KDanviqjNBJmpTSyqj6iU
/z2JVPcCu6ma/pE+c13eL7NHd83ByQzrrMTUhmabibFB/SQEH3w/V4hAHDyS5OgBym5EKzynQdI/
DGlRe91+HOOKhjTnwgILk+gyBJQLELn7HCYyA9u+4HM/zbzDo4Qx702hH3/uBitJbhxs4UeKkYDs
neOAfaAZBd5EniTetXOOPw1W49KtPlSomGMrkHcmlwTVPsPK/8LZVMivPfhzwI+LZuhfChfzPeoK
RTWBbTJlCOUvlk/WNFrWzxk4RH7tLVQ38b8jM2Bu+F9wz5K6kNkSIqpn5EWQEZZ2nKH07wYYwDXb
qsxAABRVs5vcBkNSSENXoqfz8ZA8hvGAGhhpGRyG0/FS3bSMHpZAgMVkfFPGVXeDI2eFsgL387Ig
8PqWZ1DNT6ho/B9+semvVYS10BnQmvb8oEZgZMtpnAJca5etJcPu3us9A2GN0NtpjlldCd9W6cDz
0A4cHQHHDsUmJLBPp9pXhBS5WMjN+riLbzNuiWk7o+58h4dQ81V3hvlI08anyNaCvojSgppd2qRd
tsMK0rhCST8LW4kn0Z1F0x49ZaXlfPprjAjBHw8Owp8YX6XbtDfE0XZxsLi83GehFWxgXQm82a4O
OHstU2X3QAJkXrR/wIoD05Idxbj9ZJjh7Ti6WrQHe0aDrKvws74y8jrV8dA7Umr5BnUAlYepX/bi
IDvhPNWVK8M/WOZRcswthEQPLTLvU0COPg7HLMlkuJUtFeMNfze1phAbtG+X5396vAktGd1QnHa0
ZAkv10J3sEiaEJCyCnzikITsUE9RW/TbMvfM9qEhP4yKjdmY+NReHvg03IPQifAOsiHYFRBJk2Wp
7X8xfWFGsxCNZd2YcLuoEcb4Vh3oRuJ6xBUZH6rO5nIWC/pDePcm5s3l4U8DPnXWUQEjT3nmY6Ml
YJ4Or4nI6S07cQPke/UbKLbNLVTZ+DEsCZSu7PQrY1HYQapY1XFsay2Ukgu5mNiDugExtn8fEWlt
JtvO3tdOOu3fOi1kEdRx4kCbyg3kdFo57JIRIKMWjLj6wu6Z0vwuqpTjsG7K+opI4um383xfKH6m
jQKmcBFFEKeD4YoqwCFH0aFLW++Ytpm/jS3YVKKmhWd6pe5sqlQzr9wLr4yKAwBpiQsLTZCfnI4a
eR3Br6mUp+1cfqiQgDk6ztzvxKSLj7mGPbuhDfY1tZuVlCCTRfcDfX5IlugcCWutR+KVLrGIQKsS
rFxGJyIdKPnqAkNwUJWFE/h6pIXR1liqnjZLXsMF72bk7rEEbtNIvvVIURqxmLygUAFDYH15RP0Q
RrVDVNXDWBi3oC3a/MvQA6i2Z4xt3rrkzxcVCa9l8g7aaym7tI1hpPddc/DwEWyDJCsa8KQGvaYZ
zz4POsivHiJmfuWKOL2bWHJEY0lAuZV4kMjNVk+9NTQVSIWwO9AT1z+mphif9BIjwW1PQxSWvOFc
G/H0Tn4eEZcD6k+K/8hluDrR+CxqZk8MeIhGYy/aInpXaql7KIWsv3KoYaCm5VNBn+Q+Iqb7cPnb
Xd+IbCNFLz4nSnJcTv7q+Z1qS88bJ5SHGcjfd/ylKRclVfcJOs+wGUv6DKNWu7sJDvmV/V2J7ah5
C2yZyLsVaZ0EfPXWYl2gRfEwDYehj+BSeugH+GCsfrYIHgGesYrtMkoUIIw62edDj1F85jgH3E39
nZt4GqiNYdj1oai7K0fg7OrkGCHWwFYi38FVs3okqxrBg1S280FrpmHrw2w8aN3yfSiGazfn2eoz
kkWNw0Jd18XLZXWt0G0u+qpb5gO8HLGdSqGjR9XJY5ba2l+067p7vH0weQyFVr710mZoRH5UaZ7B
zXXlA9mCssWidT5QVSPQsweMrcw8+u6ztr8un7EVrZ6dxlwFkRQUhJFPF956py2tm5LUGI0DK9Dt
8XcBF4G/8AHfzezY5E6H2SkoDIFV+OPkz8YBCiStLb3VP9bgagKc07/SzsPWU+/KrZ8ZxQOe0PHv
UnOu3TqnO0LI7Zs80UqEi+oX7+aqUyGLomEgL90hBGkatzk6aMvfGugBLgAcgN+5tds9zSIHKrCd
KuDWl5dqPTxXK4ItaLKp5xQXitU3kY3eNOTIPQVj5Q7HUqvLD3YzfM8MCB1UEHLUEkb/ttSSt5ls
8MaogV0iXoPDiKjG6g3HC3LKHEgHgWsZ5a8coHKxi90WceDCdGvsyixn+JLQLvp8ecKn160aV2VV
GOKhkAodQfkbvozIDJFVkdvOeoBzvDhQdEfWvprEIY8rdrob8+N/MB57zIdNhkXV73Q80IsTxR5K
6QgEd3fu4o0PWkoXp13SHyjX6Feu19emh6S5pxjqdL+c1VWilPLz3mv0AGaU/6608VXYyhjwck9G
TtnNQU/n7RMUlGsNMHgcX1OdsBchbiVNPzGI3oPR0qOd7jc4QlM23Jsh7K4CadgrMinqRP47Nf5n
A9k33CnA16C4u3pAcqCJ3VQLFtSCbRzF8/A08v/sBrSe/4OhoPsjvsVbhVre6uPwbJPwWYSAZcMy
3nfzjNFsVaHlm4VTqL3pEfhnXtyOYA64vhz92SvxxToiBAdRxkuMIB0nhPvt2LsHtAFDhmrd0+Ut
O19CHkD16RHX8hC6qzNZjCiRj6mtBwIhwr0f+9lGt8Pmc9Y17puiZzUrxybx4tJHcuE81pC+DTIL
mYUgc8DF2FZv7RBlAm09kvLruBbvuV+y4O3zI61WO8cW4exyeiR7Jx71wZN6AP4GkiPaSNWnyRrN
/EhcVHT7y6OdX6EOlHa08lRTiAtp9ckJv8+GeEhEkLha37wzKreZUYyTXgrivO3MZgeuI5w2VEG9
+VMawVtMrkz4NFt4XmWuUyqazBfrtHX5BrifhoxTbwRi0TracwhBlHVeBw3VAJQnXUDxS5q/fWtV
psdlg3oume7q5XIBEgow+gaIIzfZqxLAMeK1u5sT16CiMNu7op+viSS9cnQ9nBCRslWvJlin061l
cXvLMyYzSFLnG87rY2DMGIbawNav6OC9tqbP0oQAmlWrbxUqaV0y9VBlzEA3CcZFmfdH8iZixDxb
DoPmQw3Sant3+Sy9Nj1Pud4i5c5Xsc5sE/ADUI86k9dpjncScQJKxUt2A0XIvnJs1Uqd3qPKcoqG
gu2phub6zCQm1VzNmQ20egskvhLNfERLAuumSYufclFkV8Z7ZWqcUOI+xcCxSdxPd65wqgFDbcYT
VWTCD5TTe3iBv7JmkjeXF1GFDuuZ8fkj7cI3iYDbKrSgdzRmGWTVoPYTiUZCWciNnpfplZf9fBgq
D5Tu6KShQu8qNZiXD5+/dMXUlhEsH7zHZ7omlJggfAjz6+XpnN8v1FUA2RAkUUTibTgdB2GHSetg
DwR67nEmuIiChVrwL12BtAforXvqW0OQ+s21Ku35EVFQHds20CLDLdpZJYoLrEBQsVhvDSANg7Ix
/3g0CPCqF38BjHV2l+f52miUJ2lQIsPuEVKczrMkbzAiOkLBZJYNGZfbR3uJhNvWhBt82+Ba2r1x
RFViRyUfATNlKEpAeDpiqDUQoCMcm0sN5sDgG7974d5OTh1uaEOPb3zgGY1nncIYoBflob1azdJA
iqzSfcSptEE/NsSEB+j0sA8L9KKu+U+tF/N5MCJdpRiCM4SzWkybVLWKJYPVvYgRI/D1XVb0ze0y
RNNWryvnyjd3WlNQ5WUmx72sHDcoNa9FQ71Ep707WJKqsrSPZVSDcfPz0N7NfZHeMV73EC4tQL/O
sb/x35o33i5qfCQuEcagcAVpc7W4XUboNKaa3KONOm2pp6bBTH93k+EhcOXUrC8ycnQia/5NPEPG
ts6hJ3+AqYbg3n5EGvmvAfoKqrBN36VYLtXZ+8sfxWuDIebJg0cFjC9x9fGbINZMI7EIk+oyvQu9
rNz7FR1SIOP12+dFuVGVImwOJx67p1/DZIa91ThWvV+MGGhu7kfgr7WwQtu6Gpvy7zdPjIeaj4+3
h9HWpntZ74QAwfj2IlrqAVmS9yVD6Gkn49L6eHmo9UvOhvEaKEE2VX2g0nY6MTzUeqQaXLkvQilv
nc45klpYewfjdDQNzHQLI6+6ch6fN+blI8SgFC6Je6mwcVzWdws2uTSoc1wq3dov32uIBAACd1p5
s4w0eVGqMe5cgUAQCDg93FKqm/fogWtBZ0/lllaY/lGPlYqTnMqPCCXS/8ureNm8eWXQmqSMTlbM
Q3lWjPMzWRounX3oEiWqKQsqVY1VwbMErYNgFtz8FsJD/tZh+eNQ1iZYNlUSp4RqX76cMrUiE9zI
iKWlPYP8A2Joteg+guBajrpsKUEY8sprffYhqTEV6FDJuOO3sL7rIUVOUBjHvTXn2Z/E7KHQEz0c
q1rv3nq01VB4BqCfrXqq6/gDxZIqtucE6j0M9E1e5OY2HfLmCFU4uxKkWqzUySljKDJ9PlndRoVz
3T5MFlwBGscZ952lWY+p20Lbgmz11g9IjUL70KFxSjF+ja1L8iVOGsQn9lhdhge49KD/E6whSQrI
TzEkumshIAaXz+bZC6YGVQ0QvljwSkqh7+UhMW3Zm00dTXtzkOXRdEP/I7BCiZjZ6AR535dvvf7U
ha7wdWqKJI4qDHuRfydhNhlG2kNb0eM0QMG+OXAhzWj2FM2VqZ1dSGoogKgW55+W7zrSETUiY71H
cXcUs/kLR9ip2KZmGW6nOpFwYPTpEJKo/ri8oK98Ac/ASBBoquC27kWOdjZUum5gVCYnxHbsNNn1
wFm2Tl3NX/6ToQBK6i6vFpM8XUsLvXDTgHmPwIge3SBfxbXid/6uoK9+5S5ZR8dcrszq30Ot7hI3
hPRilfO497ysvk/drKw3Qx12WyfDVghpsPi9hujVVmur8UrMc37Hq7FBqwOWpHzPuTmdZpt6iVv3
C1wd6UNDJ0o++lEUv8/dCet3UiiEUcqkQ9gVFcpl43gI3yErNL3Tu7a74+1Ij7MfKhX1oqM5XNMU
J7vVr/mfvnJJ0P/m6eNNd2j/q7/+4mSH5JO+ReFxb0j5xyjz+dMgXO/KHfHK50o1l4QITAc6tq55
Ogh82oxKDlveDS7aC1zBuHOG5r03xObemGbjSvXhLOBk7WmVYOGj8gXk/E/HA2UF2zRHU6trLBF0
kib3CBhuO7mj5CwgJcDdEW1RYEg3eT2Vh8sn/LVPGMFX8DlAKtj51fC9taAxA0F238ADezAaY9AP
neNND24FjxKmeN6/k7a0rSsis68uM7kmaArVQVsjORYjH6dB58jlQDZ2JLneXSddsUNHqt0Nmae/
OY7hKkQg3lNv9bMD5Ok6Dx0gx8Uxhn3dNDjaxJ2T/qb4aX+CIIEiyJDjuzoDy/01pOOwq+HMNDtN
t5rf1YxvzkaPawnbIszlftCnpNoAma52kTd53y9vyPntxmEgb6QaxX4Apzn9nV01FJSncVYTA3kq
1kW1sbdbozK2cFfMa54259ugggnaidSGsL5bW6fwsZlODextb2Y6OqlEZn9B2eCWCWXMbNEUe/Ps
GIWHUMWwNC9WX5dR50s+wNfb09MTEM9b355/NJ0xpVuPHarePhxuHGT8VKMxTTZXb6+06K/30Oj2
HQIGh4Ve21c9AnkdiihNt5endn47wfWkxEDqyAQ5ZacbB6Zu9maE/fZxrPzyBsjQOTqGXy+PskI2
8I0St7wcZrWCnTW2eOAhIYKqgA25V8bfDOSrGvIcIf40ZudqD+i+GeFmFpH+O1ryCQ3Oir745R9y
dk6JakxyHhaXijhV0dPp5qR4JjpiJsbdXbwrAD6hqhTqm5lk88q3e3ZIqeyj2E2uSmXaJ5A6HQps
rlnZ3EFBOqfDcfLK/imxWvfGNNp0ly56cuXUvDKegW8rzVecXFwq4afjxWPWyxj338DrEO7T2Wws
CmD1oMBpP8S9q01X3v6zN4Awip4a/0EdzmBhTwckd8tliTZGMCFp8k4kkfOkm5n5J7LgoWwqCGDT
poTdNN9Gva8XN12CfsXl7TwLP9ToHuwMWlGqhbs6VgR3vpkjaxFEZdz8hQn2+KhTHvimdxL/imxK
o13X6w40DdFcOdLnJ4m1xHiSHiaVAXttZuPGY4823yyQVECtQHCuuz2y7f0xKmbLv3KWzt475olA
PY4wVD5oiK2OLTKIuW0ttQiGSSt3yKVoT6zoH8yKElyq+hSLWqPfXV7b1yZI14DvEYyXCWbzdHtt
BDJGXh4RwMXU7rJZ60bETjvX/lZFyPZdeVlfOUygQYUAnUZGdVZ6n0xfs61RmgEZa7KzBKpUS+PV
u8ow649mPbYBUvz5w6DofjgyVr8vT/bsGuSgAEmFhEVXgyBNLcaLIC1Kl3Dp69xA+gJZlrBX5kJI
xl7ZxvNPVEFv+Fogc/BWrt+t0upNGBLCDHwRY2mQ1Ol3p3W1e1SEwocYfeorn8f5FnLvULoG20o9
3l4fm7iZe2LhEVqhEtBCcgMn9bjDzJF+w5tPC58C9U6qSrxH9DVPF7CoaumXeK4FDSzM24xC55E8
pLsZ5ngOLu/V2SqSa8NUZUZA/4iK1MfyYq9k2ZLfwN8LkhEg8yaKkFt0Sg/Tuq76EKbZ8NapMZ6y
PQCbz+VK82Q1nisS6S7SCChhhJ918GI7MPFlt7PQIQ2vbNnZjcZgrg3c7rncCDb5dDAsAS1cMFOl
7VvOH/NmmAkuaWKWYqrRkcnkZ/IUutQYK1yJBM7uGJvyuMrluNKplK+JoUjdtGD9mSbIx/q+Hnz9
zqlc+8DN46DF2M07PDPfCHnkYrEV7pp4DcgQuL91WV5qNR6+JfM1sjZ6bwgNzafEbHfYZj9rQ+h7
PB5h1qPNF/R6Zd+2JY5glw/U2WfCb+DrUM1q6tjgLk/XHIGwSNOcmg0uYnvf6MMAAABNhDwOr7Xh
zu4ZhqKZSeqC+R+tgdVZqntNhC1sjkCEfoby1Ix2bAq/6fKEXtlK4ka+DaptLm2y1dWtTX7pOR23
WVPFVoCxbbrNAFgGmp5Yd5FTWHdQHK51wV9bxedWDshZABvrnMzp3SVBzYIGEju97fMyvwW8kQAW
hedyeX6v3ADgQVxldgWPjnfjdMO8sND9jso8URyaUY2GjbvhpvjG1U1yjyjDtb7wa+sJ5oUYEJwo
9anVrpkhHAyFHwvaKhPv0PyhPl8auAtkk781w2pCNTJLr1xzr64n/T+KmXwX3OOnkyzE7KQNyPFg
9NBWwlam3cRCw6wVateVoV5ZTyoHvLqwTpVDqDgdCjTvJFDzEoGd4zuFtx2vPTL6lv8XPERrF9lu
e6Vy+sqKMiLDga8mZ1rXbgonXcYGoaNgjCJkm9t0Afcr3APsuvYex6S/Z1z5rhSMXllQjiVj0XLk
oVp/5jFeyk7PLnOP59HWGaw0GF0UZR2cIQ6XD+grt7iKiE2yCbQW/DV6odYnS2R+qAcmJMcgM+tq
V054iZh13ipi2xJ03lLvMeV9cxvJJhYHP03JgJSLAvjpVlqtN5dJX4D4ScJiB9IOZ1mrsvaR7725
RMxQpODc4VCWoCyvnny/96RjYiIZpHUE2KeZMPXqh+KdiNFqEZq8VvB7bf+eHa8oNFDVXn8QqOdK
BMS4YCJ1cJwZXEFohcUN7f9fl7fv1ZHoWRHZ8zAREZ4uYjFVwhmRfAhqlOza7+Nc9M6HqZuR+/cz
U7sS+p5/fSSJPD88QArKsH54FxydTLTzrAC1IT3QLCUiSzZ1QAoiv9VzmnRvnZ3SYqBaiDwkcY2+
ulgkHXa0Dkor6GPdvrFyev6xWJq/0TqMny4PtaJ7qeddjQX2m7MIPgtdkZNYjbQaPmXSW+AvLbd8
rK0wbn86o5vnmIckbtscECVIowDds7F8dFqRZShK9aIYPtUeZOIbMSJcfeXrPL98DJUwQgx67kn5
q4OLw6BsKi2jRBqFISp4vIpZ9GNyLBRr7XmIij2VZdCN7pBkxvHyiryy2aSMNPwUrgPEr/rrL4JX
23BrYwoHO4gyMP48I7hhlbHAwKSrmq0LJvdKWHd+FT3fsjT8COxs0GmnA+bJMhKGlH7Qd1UW9POQ
fAu9oTxSKtP3aaN1D4UZ4lkUIq55earPZbGT9hjfKbVhQKmgjAVmHKdDxwgaFpiVAnSMaz3cYKeM
G3MDOg7loPr7MpjTXVFC3kzs0rlH1kz/0Ax1hdDWNH6y3GbaF/4irpzI8/Wn+EMhTyVhPkH2KpMe
oEWbiVMRGmH4d2eLrt9nc1sigVwtj2g5v7UowxKAJwMQr1DxZH+nSwDCjacOFGugURT/2AiI+dvU
GzJEadAA3ze55edXTvf55UWZQGWZQC+Jp9eFCTbTqw3ojIGZxWW3QQkcBnIXO1UwGD6+xVc2WX3B
p5sMkwVAKyeL3J3E7HSGiwGWFuNk0oYuaXeWh7aYg3Xt0ySXEvG6QaLrnMHmLvLihxbr3xCTcPGk
obNoV051Ze4q8Fv/GG41+vWU5ynyqS//xdeFKC22QEYr6D4U8pDj2JxhNClRtr886/NThKM6p5pc
F3Ebbx1g60hWDrjqADot5/hToeMC5eQGVlig7DZ27v24PNwr06JVD15YVYNNcI6n0+oyp4xidNCC
bGKNkTiwH7240t9fHuWVg8NseBZUWg3ZbnVWa09G9ULBLqiQhv8kEa5E4i8bx7u+bHqxuTzY+R1M
F0XVWtB2Bze0pljPTTaTCYeUz3DR+R5rvv0dik60HJOhx3evtuWkHXCuyeorW/fKLCnWcR3yrit0
ojrPL46INFypIjaVFi39nY2eRILkY9/ApNP0z5cn+coxYSx6VIRkKtpdHUd8Xqd4sgZevzkubmMu
yx0KiWibGn68j12kFf+D8VRDlG3k41+/7J3noGTuOtR7siW8yVMvv3Wppx+9JrN2Yh6t/X8wHrk7
UaBCIK/Jc4S1rdPK2QpMpaLuC+ClFQqB20wlY3PoyGsvytllQ2eHj5vgBU6H4rCcbh5iuLGJCjBV
pnZx26AupfsRnXbci5uwRaXU61xjAw7DQjmv7vp45+adf1hmGqN6iYkpqNtrV87ZeeInAf3mwuVU
mQBPTn/SAi6ztYEiByUpIF1lMe8xomyC3MX79Y3LzVAKGuZADrWBnKzerjhtlwQYpRXQh8QiuO6n
A1688V6mgPsHiMFXjtPZtaP6aBB2qFk63D9rpqKdhCEKaqYVSNFCwOsKur6bZTbktTrl2UAgoLgN
WD46ejYX6ukaYprYYWzM1pjQMD6ylfYtoPr4CgPxfBT+aPq26rPHn2Ad9iHRIcAidzb+TsiF75Ms
FQIHGnxkOu/K7XZ2KFwuK/JjGKXYSLrrvsRi5pacKukdQsg4P2mKODf/l7Iz65FTybroL0JiHl7J
sTJrLg9lvyBPFwgIhmAI4Nd/C38vrqyWU26pr1q+LZNJQsSJc/ZeO6lmWE6Fqf9Za8q10HIhLqBz
jqvr4p0oA0t5tdOGh7xwmXmYqt/C8nFuQYWeS9NI7v/+EL6/i5wukTzhLFlZXJe+g7EgTdVXTXhw
/Rl1kLMs56R1jePfr/Jb+/bnTo4DepXhryYx+ljYV94+EqMfIF2t+3qrDW35MUOzslI3GHMHfxsJ
CMljPA6Iou54brmlNj6E5MBsL3NOaOnBi/cR4Yus7F1QxlpVZEuXBbm6hFh0sEnJQbK+toMnf2VN
ql40WNoHPKvOo5cUwDLHtpw/IvkczgnpKy9rTKAJvboKrQ0+dTuHTZp6P8TUN8MGl6p5N4Xm9C3T
NrjClsbtuRd02baBPRcZSYR2tJzoLrEqFW7T23EVzIkT+/jtnlJt4zKIbByH92Y99uNt0hAdtIOc
6/+MnA5brJ252YdElfqbtBdo0mNA2+IWrCt0HpaEtj8mXg/Ztxt1vx9kYIx732uBq6O2kjUOv1RC
+i5MEex8DRP+MVRN91MPtawOA92ZXQJ5Bc6TNy36p5NiACTol7cRAR2c6YHEDI+Qoo0qSYPelq6Y
ZHMi9g0TvPAnYhSPlidgaMU9mNyk2tpRMcgH8tjTbLcSYZNfjjsNYkchAIQxN3NHEhU5EWYeZrIF
7QzuXrXcPHfgRE95mJPTZBslkZcSkr+fki6YiYl4nX6afsmm9fj3NHjGnaXgiX8ek8ApFmiykYoO
nTHicbryLPKovXkU18k/J1hGqth33/f/K6IeGuIViA8g3kw0br8lkQR4d5a6y35gaBCn9ZJj36zq
nerD5Mr1L6sIxMcUZCsSADsAVfa62PxRsYzEohDmYYldQizSqQ+6b5C+q70fGu2eiJ/+w5Wve3k9
RtWsWWwyq2ebqdhF1eLZSYbkMBCn1JFNsteRLdV+IQ4VuGaFAwpWssz1jWs3tncDpT3sd5Cl7PO0
mEN0CCbP9g6BK0ANj0lrJjA2lQm+vnVh/KRdHhZf6y4LshgF1mTe1YNZJC9wWrD5OIAy23vC/swT
o0CnjaE+8U+I3PJJUhaPn4lKseqd3WoCWH3S5AmidYopiFXn9+CrpCaUQ44kgmzBTFZFTEAolQmj
hUp96VDLBIAFjIwRIqaxD42N4fyhQHh9axlNSzYPi8l3c8xHd6daIap7kq8t56B7M7OOtiAJznJF
QZCW2XLkiVkvRARl2G6eOzGmX/ilJKlvEObuhNXl413gGctO67bPXzSwKfPMZ53y74XHTOVTKgxi
EcnQ7pxD4rRBDRBABigCqwKbLO53lNKT1XX6MZ8AmB5mI6pL3NDk7pHAOuc/nSUi6EESZA3rt6ZA
2XlMqkjiHZieZhufyKMu9kkKUvO2yJW0X9s+bafmqElLaI4h8NUc1qVILdRE8LdAEGt/8U42Z0Vj
O6qoTR+dWZjTC0g86yeyxdY608iyUgAuTUQWbmiXcpdEMO02rvLD8fXvTyJHqYtXj+kFs6H1mA5Q
lu77xaPfZbmmARTWJzhAVtttWnorwR7TKy98ZtR12scer73aw4fwScFIpv8iYkaHx6ZK2NTJTBmc
uFMETcY97ZbhSN5q/t0Mq+w+rdnCd5K0v3HjWHZDcB8vROrE4HFwl4LPm4lvBkVfPfCMawFd0gRW
SnCM1fN7mXX9OBqpbp7QABtyTwpUUu9MU3vEnLWVo8jT1XDBbkcVwETuZxNoB8m9FSrDGjdkcWdI
kee7qoUFDokU6lv42YUYvnzxjSX0Xm1V1t/DLnPgxkGH6m7CPC1ToHimA0aN9cAu76MZqN+vfCYv
mIXI78R835PRZ53moRh2slqJ5VFGfLDiNjlOvgnQrXVfmbcFm7lsEgBlWRP1J7FkXiNZz7wZAU7S
tvk2B1a/gPoXabIXtOXuXbuOOjh/VZV88X05+lDaiTS9yYegnveC/Ij5LinTBlEWD2O/SXJHnBIi
1wZ2Tul18xO4rmiIAc8vwd7LcTcUHp2RJ6VJnp6jbCKwzncH82auYG+dDUruJ8OTGbEIoZp0xyZp
q9nYZCroxcfCDuzXRcmEZAetePtAoRhtpray7KW5NZ3cmLdJ2RTeNqhJ4towbQD6v+lsdjmCmmuX
eJzQIa4EjcHYjDr2szonybcCUfQjWBxjOYqZXI9dT86GNmO0iKJ8omTxPk1t1RUf1oyjrVFZIjx5
Ikx/qLK0npshHa0bbr85b1vwjK897096BE3Ej0wARNAa28Rb7INjChHE2q9xiINDcl4Rd+ceJNgh
37J1Ou0h78DOfauIk7QeOggh87cm6hx+JsueyAIvspIAyjaZPqRDSEQjQSd6i9yVYWk/lsTu1RCO
trNuYCDFSZ55uIyBO9nxmqZWfqyMOfnqGk3vPOQ9USzbXJBOtMcmLI+eNmb7Q7CIOb/twITRx2nG
Ov+QOJ0U9kGXuMNuIsXTTyhm3juq3dKPKeRucXU1f1isyfvl8i8N0iMXFJmxA8qznONIFH13qFK2
uWPaWlni72ZXde4a6LyIb8HCTOWzThKX0KvEB1FwzkJDuKdsycJgD1rcuSW8i5zFucGfepdFLckK
S2JIa1v2ohkZFcPMjLMlnKKdXQ92+ZOh1hid+bs8ytTEGZqdGbTBYfDnFDJgmmfA5Udi4JZNjb4/
WpMju+braIHk2nWdb/8wE7rzP8amybs1prJPn4zBUZ9cC8p7XPmTMx9mbbv1JiJ76TwMAPnvFC6f
iYYQu8uu7C3jhh6DQdk3jlTP8dBGxInGM8DOPclPKaRRX8vsFYNBWd8Bwh8+thUw6v+ovpwKLlZS
Nyc4ZdqKJ2FaP1ME8tfc7xeB9/gM6c+vA1XkvJz5sE28rTFcThHFxLj2FFpdikfOqYfyBlBWpLYQ
sQtKvRpceVnV4Ue38lq5a2XQBI+hOztUrxN99FujSnNzLcctt41r5pnJMwcDgWuGRGMHohyhQzvQ
GrX1uSt6cXIJT/NeKrdwP4deb2EtyEE53vgNsc1XJiy/x+p/lnAMcVY7L5UUkvj37oKoRw6YpM54
0hFEtH1ZmeYdQX9p3PSqehCzWUS73h0EaWrplGRIaLsvaq5qZzvDBz0Z4fzFZUrwC+ERaYGznMeP
JOn8DBNtX7Pyvdvy+KhovWyspuw3tMgufgnmdyroZn3S/jw3Op6aTtRxKhpGm/FU5ILA51yY94Gp
p3rvIY37V2YGNws+9jonRZTBKfai20h+MVO1xCfZne7ZR8Yh/a5F3wu4UrBYTqmk6vr7Rv+u4kQ1
zD6PJMKh9ETC/vY7C3ewR6PtzJNRTGV5sJaEeLYiYFw7xcLrLGvTD4S3vPz9qr8Ha2+fCqSgFB02
gzecaZfDqXRGd5JNjXcqOK1UT6FagM9v6JOpH46dZUTYKFInASSRUbIzBiWnA1H0bKbuZHjLI1E/
rNhhQUy1N8+LtyEOd+yHOPEgph4W4h2/a92NZED2WpsBUAIrvCXvqrW3chyGsbgya/j9ef/8Pozb
8CCtMx76/9gALlqbNgFtLc7I/lxRbTp3oDoTqJqjYARN3Z4nj00BmydmPCJJLC8X/0ej9aBvaZBn
95GxUFMCSG4/QafLCuDBY7YfcM6ZJ5N8RuPgeX5Xk2cpZ31unHL8KsjwKXck3Rj7hOzD6kqn4X31
h/wJKwQnkHWo/a6LwgvQN6FR+SfEJMJE4tHU9dawx9rQMVJoeLVjmocng5hTZ47VbBMWbQ1Bkdix
M6goIPCsI5Cx6Mpy/CCEHwp0oh7wuEkPub2hGC/vff5Xc68IC66vPNSXHW7sU97avPj/bvo7h/9Q
pkBmnSk8pV2obxpquwda/NGtaqfg16CIOOT/UF3rBr2/Kv1d2s0Oim6WkMuFPHIGYrEHOssN4Vve
QQkV6WOtgzF8TMu5zD4UkdOHt6EFdvlaub4uTX8+fwxU4b9jkQfww9Xti4WD/ERC8kzCKrvCJNlW
h1B/e3xA6VPOxPXRaFvdxKJ1SD60INHbD1kB/HHvpjPJg4WCSnvkx8vvZ2LsVBXPrfJKAjrt8nUi
aGXYOqJB5M9Rrfqv4zs64EuTJrpiH1zXmrdfYhUSMxLF0vdb4Px2LUq7LhtsszJOgT8AbszTb9rr
51+sS94j23q6my3C8SBHer/IJ0qu9Ch/szAvLo80xVsPPqxNIAjfXt6AVVILvtzZDQc/PPlBb4Wx
poCS2ykvgE5PTua2LwFN2Jb6xeseIZp7xCU2hQy+OKlXpzs7oExPNuMiE/k9lEN+NwdJWO8Jr2z1
pp7qoJviDNmbsSvZrxW5QkNo948apfgtxEV3iieX7AE8Iw12xLjKGvcnZkqX8/Q0Q45Je8vvd7DM
s/TMHCyyz8Ns6zCeu6IxvjQ9B35x4zraDze03CISnTyrx4Fb1S1N0L+v4u+sBbQ94QjgXKBsZIJy
uWFWekGT4ZnirP10WgMS5/5kdYu+py9fH+hmiHPExD02rfRnM4XWCetO/+3vH+LyoaFgAvyApIJW
LPqpyyFAVDd5mvjDeK4U86WbMmFLi3m9LRJExpHerOMI39y6ltLOnkhDMz+7eW2W+3/+GMzZXVxx
rAEh4oa3D8+0LNoKy6w/F+QWOTvtB+Q9wo2fNp6dSSvOSIDeeYRg3o0Teb7zWNZXnt/fzaE/n1/u
BPpRk+YRCkfklBfli4oyWop51p7JnEjDwwpBWOJuDIF3Lv1A5kaeTGN7y0FRfXfbPrQB7rv1fdFP
g1piGNWwJsoU+kMz9ka3H1Q+qq2yWr/o49605/4YjuZA7PZYdrf1YlbTt4TfODqNug7PlZuA+jGC
sjl1Uaog4YeqbchzJ2njQMDo8G9YPb4nVBCIOHxRNt4VdvT2jmvLdpYUpvjZCH0CxkJj3Iqs+Jy1
feNeGVxa6/Z9cWvXeA1kC/y+TBMvriVEH5ZkytTnURs/JuxdbpyUksibsZ3zQzPQ241z5QT1XlXE
S+skIxovl8MX+orjDXI7ksb//rxd1m2s8SapDTz6aFkoVy9ODYTVTZp0VHU2ENXmm74ngxbCcNtv
TI9G7Mbu8uWa4/S3Pf3tbVgxT1SoPN8sHpdVG8uJb05tP5whyIWc7byycY5jbXfjURc9GEu3buWY
nzvTSI2XGWte89ASLrEt5rIvX5eMNttrRLvmIc8i6MtVVKoz51M7oMGrrOEnlHY97QN/KZODYPrQ
k9+YBvm2KgrhfxmJF2G7cqpce/f4Sgr9hLeK/ZbTef9quHVuiH1d+USDV3Tqj51yp/Ae406b7v5+
99/VR9x+FFxwlTHcrQLRiwei0YnhVulYnx3f6e/nzDNTxCwdEY4WY88Q8lZhpVvlde1CBFHf/MBR
MYV7Swg9Y1zjGT2Bjza3OSqSHFCVn30qm7Sej9NiGWLbzLZzM3rJcFX0vT4XFz8hRg9OnKu3BK/A
RaHaE5FOdHWtzkHAA/zQ1ezpd3lGi9uygN2eCXXx7s1FecnBsEsvezBGt+g2g+MXkMoJyAk+X7mV
798thDK0vNEGUTe/s9zZypzDAokFK6fTnCd/RJw5kOpgWfXD0IbZo9ZR8shxz75RnteK2IQj1qwa
2elzqlBjXike/8ebBb8gXIUsq8b5Ujc0ZaSt6aF0zh3dcJpWi69j0uyWg9siIlhMZttXrvhuH+X0
sApyfURxq8z5EgtRD2NpJYbZnx3imdVGN0E1EY4pc3PLjykbchBdbXfPFjnpeHxresVbg8YXQp6i
dLwrv8j7G8DX50MAPcCZ8+7T6MBNUrPx1dnrAj+/KRdmeFszdUf/e5DqnBw9Ej2Mm78/BusL88dz
SZXA2Qk58vpGQTe8tDzhy55YMH3mHASGjBtrHpYPxpq5Q1WRq/bKHf8fV2OeFDCXp+VC3bKW8n/M
dfAiViwNweo4sBaiacvFXMgWj4aTQ57Zf3//au67r2ZhPUC6zkial+735vLHxYrZH0n4XNzd0i+K
BigDHqaqhnPlDPD+O/HooKzhCIJD/B3Fpom8KUjQ7e9yWS/6brQ6P/usB2byR/CKSXLlCH/Z2FkH
VZw5cKGvXR18j2s35Y+vNZtjNiSe8ImecT1LbGoCxIp7Ox0IiAaATuP+oA3So2+kRR2mNpU9D+M2
GpLyu7HqaHaMqzjrEpC8mpelC6m/3YIVW5gBu2TKbH0h2kbE4UhImHVl+7xUx/Lp0SPAYmG6h4mZ
6f3Fpx9pxAfu4j91kS8fOaNHgo6oCxyevtndQrrqV2NYCCtKBECYpqrLZ0n86mvjksl7pXJbn7Y/
nv31s/ARKOfxbqyj/YvacZhNr6orN3uu0qCz4tRN/U1WTtZXrbLgJZumYEfVV16RmFy85lx1NYvw
H964NTPwYgurRE+doMfxKdRV8jMhRv5DYoTL8t3ATFZvS6AO8xV0wf+461yT+Ds00LwI6E3e3vVK
ItlhzmA+zfw20U0zZXN1bty6CmVcJaUNqsGRhX9IulRCEIomv2y+kCOtl+0c6VTtGDHAkbiyGlwc
IdY7gShtxdkhIkJccVE4N4ubkN/WTU9msZA+W87+hofjRtvCBavQuNUpmVxWIlr5lXPMUFepawXm
+hP/8Qiw+gEJZV/GWYeMhKPU2xtTEIHTF3NiPVWtleYg9klNOKjGWIxXh8yYx6WvdLXL1ahGwMRz
l31M0LPIU4XXwSxODoAfK0a17kkQAyxH1wbxv512bz8gCwVNQsbgnND5oG8/oKpVEhBr6qOaaK0F
4teALy1ltEwKOqFMpjRuXTWDE2dgEK1J1cMSkIGtaNU8maGOxr1Cy8D0DIWWyxZXOWX1YldO2p0T
PVU3C6hg/Z9C1OLmcWsww0AVqGW3lyLVSawGSPi0f6sEoOjGclX/IieZkcar5yYPt2XTGGG/tVPD
Olpy9vR+suZIPiRR1RR7I0pFEQ9NOM5PYat8eiFGD/xJjdRCO1GmnnGqk9xTm2FY9AcI3bkDCL1P
BviQchb9PVID231qCjtlkl4aQvuPVUce/LaaW1pf5NM1w9Gecsh2xAcYz3yq8pWWEwIFzQ9abrxS
51TJZjHL09BO99gAXDLjqVZp7P19v7l8y3iYVl84R+EAAaRP7/3tb9UYNYo7t7eedKvHWzLkJD2H
eSZzXDSW3FSuKO1tURa53qes4UQraMCtabbOBs1oviJqWJ+Mt08OpjvGR1R2K3Pw0jHW19pNh9pt
n/sledDdlB0jJhFklHU0O6qk+C90q+RojUl9ZbX5nxdGvkFLjFec9eTtbTC029hAcdTzFLnZkaGf
jIMKuR5/LB9FOBuv2OL5Q4Xv+HjlJ7jox/ETILpfOS2I6oKQMfrba2dNybMwzdlzo4Ms2nbtKCLm
CWhvN1h3io3fJ6XzIR+tYLOYTf6scYF/LiMhryws7+8BskU+jI1Mkt7apQ/AYOSrRG0Mz0PAk06A
FTHCpZxv5Tirg+m2+TdyOLNN2fvGp7/fgotNjTtAJ+S3Bo9ZCsrpixWtJCJTSVkbT6FFVhhpHmM2
3+aC6Pmti1ITl2k/WoRs1dHVxfT3t3r7yPFdiTvA5umgqg4vthkzR1eooq581mvPn16105br6WUm
xJPWzKqlrMkYJUY+mkzodJFbLS/T5HHc6ufIEdk2J6xZ32qAn/4xsodo+ha2eWp8nJBizeLXjAtS
k/6XwPzW5CRlhz61o3ozRTopb6dmyNo4zAp7jv1mmgjMXJTFuL2o1LnWaS3J3eIt3PUjYzsZCnve
SNOcsFIiVUBRl1tps7UDCKewIzO32NOsrcc9bRVDgEtqi6H7QGFWP/rOvHxNWAGTJ69uW/8wIVup
dui4lwibhSm6Qxfk5F8vvU/qQOYPZvBj6bFGbAj1a5ITZJmSxaEHEXKgvSn8xyRM5W0lGCEfZhl5
a2CAsSbOL9yw/qT6tgu2jT3mwzYYYUNtZGf7aBwYY7YvyONF91glYS/PsLwFVFiUy8yFa29MCATP
Kpkz14bSXOwDNYXPOE+COg6yRH0ukGdwCO3EMn3xfOl9XY/zIbK5oXtEPFT5hyEfpWBgq4gQJkAJ
LgFycn0MZWXoT9qd1bEgVhxFmO8o41ZrSrw4bPSc7XzBAJttqhoRpBBz0bnip9LMhwEH1TZSnnRu
3fZrqPGzP65GqOURGbVh3SBq9LpsM0dBuuuoiJwNVZyztMdWV+adYAUW7X7RiwLuLQe2tyWYeaWn
unH6L8q3dH2Lv7Skx4GY8RdmtvCx0lJ/sslED2NwC2O1Tau6iba2RL5Bhp9dbpcyjY4oqzgkbUzJ
QGsTZRnqC/xo4Slr82Q+eJqkV0KYmWzrcBGfOVaW0XY2VkGSX0KR3dhLimTjgOrQFK+104no0CxN
M2+Y9qEOVHXYRdhhvCzZqFmT977zXBWVN7MzleZNaFXj97aUabEFpQCFgkVzDD8Sg744t0MqhwDf
Wma0jKT6MZDHthS22LAgjGcrIHvupcd+huphpm8HUkJG/vzAg1DKb51NmXOfTHatbwwvWrzYMwzR
HILB6CWySV3IM12G3vuAtSUdb5fW9MhInjL7x7LMBS+XbrDHa1uGXsHYj/xiwqVGSapX7TYHGWjX
+mCgC1rSvZ9n3Q3Sraq392tRQ0UlA/PjZDTghA0L2i3unMSr9yJEmyLvZS11Y+y8jA7uZhFF9zS6
hN0/2sswA8wspJFcUdW/XySxzDB+pQinh0dH7+02gU4ZPYuf98/Id+wtUr5wJ5rMvJ3NOvtYD8PK
E3Pdf92QeenWcz3e2LWD6l7sTTSo0aHgCnsuSuYsUpb5h1CE9Y8o6GhU17zP1pludvJQkYJ9TVH5
fkPyPEyynDiYLNLtuai1ZWh2zpI53hMP82JZ8RACG5exzwuKpXRN+c6SWY736B9xiW07wODZ8e87
02W7ha0JrqyFqnNFlKIaurgBficX5LN5/lxNJqWRKtPioWMsBTajTV6c0XSPnjOTpdgvwdMU4Ykx
+ty4cgK9OK7zIXgpARSvwnv25kue2STUVEZWLZ9LT1pFuqlA6KanRak5+ehZyg+uVAIXx73f11tx
cXCR6GH/v97vj+N6KencuuXSPAek/T3VwE9/9Um1HHEGlGD5mLL8exnqr/Pw1VawAsqciyP22GBD
a52qfu6CtKqORjUV0w7JGqHxbV0HW2vIwvB+bvWnKjXEgYFyh7CXOu5O4Q16/PuP/v65803GMnR9
eOxWEsTbN63JkGw2ltU8a1WXX7u+aW/lDDVPI6w4F4xviF9JWQ/0ZAxX3rf/8ZJTjYAToKGAi+xd
JRSwP5dTWz87oJLvx8Ext5P2hm8TbeV4Lj1OtaIXz3//vu9/buiyOJGAJvCQQ718+31Lq4X7ODfi
eRzQkja5YP8zdC2LeMqbPYMiVJJ/v+KlBmJ9rRxQVGQdhSws715t7SvqhK52n4p8QaJbESFAH8MP
s/GYsqdauKq9cr9AFHL2fetWBit3kkX9Z9YBA+xJ2K47cZ/W7WlwS0fc051gO04Se3nhkyP9Z1mR
SxYb9exEP+dADsiMixm43sZK5Ox08ZArqrjt37/Yu0cHagFiCJZnmMZrhvXbW4lBpkbAMIoXGYgS
G3rntUcD2ebBakbzGESEeMUBzSGkj1VwLUfxojfBw7p281ivqCWY7l3GPhSi146cmvLF9TK97wyT
R4YaCc9u2W4qNRZH0FvOg4Oq8mQQ/fTy9+9+Oflar782yfgnM3GcQutz9seyAbTeQnGtzGfeFu1s
DFFGCFHC0fsFDjx/omPlxu1iBt1BtH71YWiysoxJeQk+oiyQzA2l968HC9YuOJBrH2I1ZbmXTzbD
9tYocSeLIi+fHUwXR9CIS4I03fWOMIiS23FR12bd794nWHK8ula0UrJsOp9v78OCGD6hB+4+t4mR
hGeCv+Vt0koE8XUbFUeN2PbH32/9uw2C1j5jtnWQy5SPnKG3V8wMqoFhSufnYTLkh6416ucgt8Qh
K6mr/36pdysUpSQIBA7p6wCGycnbS0FuRQito/SlyRr1udb2F52H/rniYC/jIRmKnW804l+P51x0
hR4xUmRhpmXx9qKK6R56xzZ5zjsnPXNaCzcEmdcUeIl377dBcG4rCr6YN3u80vp8f2u5MgAARsi0
wni63156sad6Ksohe6npyhwxiqHntUaVPiQKB/OVfZBRDn/dm+MopCweVxRVDI/XZ/ft5WoeZk5P
efBM4dGqJ2QTuqXOWgqpcW5Kt/tlBkAAPiy4dTPcExYYtIniW8TAw4Cexusmm8Vd31t4T+zG+Bm2
bZHvuzyXjzqMZLJ3UIGoeDFEjkiZ/lJ2asOic4iwN4M+jDv4hB1z+ixpt33gjTmoJ6wlN1pb9QCj
PbKGH1YeRuV94ZGhxfmqcK3poV/n3nFPtpZ7HHRX5QxjgvZTI3P5sRVlVqKHzP21ST6myy4dzPaH
xYJQbAmhV+lmFp0zxj6r9H2nBsw5lNQmKqKsUr/Czp1lPA9d0995fWd8Eei0h3uksN2nTNXGK9DG
7ke5WI7Y4RtbHn1PJu4mHTOvvzWdwXt2J7n8QPTMsVOqyoqLkabyBqMSkZ25bSdDXM5pdqcdO4ex
AGdTnHop6uchsYb+pqq6xdvWzCQ2hKUgZUsZO1Xx0MvF3LhRqOXO9KclPRKPbW6MEKfrp3ayjOgw
pF3znxZhwVtRYn09lKGps5eKM7vxSwFhrR8RoYstBWU97b1I1OYZCqx/mwqnNGJauv1//Bf5PeWl
/hH5o3Z2bj/kVUy7Zvxo6Lm1P9eqqU6qY184YTFzwh3EtUFs58wavjjs6fUO/xmMAVp33YhkG316
3KAap2Tmz/2tPSgPqTOhb7V/P5cpMGDTZML1GHJOmvahWc/q1qVrkX/0OiHbbcI5b9p05DKXx2mi
VoszwuiDjefW3lHVlbTwCGC9iId6EO7BIzxnuGtnuiYbH0Lb+Cnw2iI5QaEa7XG32Em+FBtOWlHz
VdoocWKvTatPA/a7Yjun43AY5zBzXqZ6FVM4dqkQllCKZjH16ezEmR1xNAXZtUzbvK7DV9r2kf+j
VWiltwBL+o9t6kZi09siEGfYolW9nXtrdm9liHvxBi9B/m0gZNrf12lucIgfnWGst2OjxY+Ubepz
il7vqywrqWLDbKo9EqzIuxd5Gt4RnRFUO4JKkuCVxnfdbGnazQF5xQ0uu4DnP4tzjGE5DrjB+8ni
33dPg6en+8FAsrpFqsq4YGBxG2Lp98zD8tqxXkuBU+qx6BfinuMg9/3nMKHdf4ttgl6TAvt25BjI
KkI3oNDtEIsejuCuK/I2f3AVeXr7qCf492M9Tm7Ux6CSMx3zUWdTgKpjeLTxMqNy9tOoyzpOOmRR
x4Yk9573ppDTLgg6PhHKEMe7E5nqX1Wlhx+L01o/SYq0jI3mp51uuzHqvlawtfLbiiy7+maaqwaW
xOz7sZuLKbgpOunJGxMc8kg1VuWv3lB18meiwt6lGTDY/sYehP2jxYubHItmiCriAKi8t7qZ0XMQ
stiqG6S8ZDsSZSXdJxwFjb8pHKX7H0k3j8Vp7Nt0eRGDV1rHqp2BYTHJMopDW0zSi4lsxQ3C84iH
I2S3OMLNmhgs1gr2sszGAjRSnhMKgMp/3K7gxIm1IUizrTmGiXtjZINIT0GQVC530BZzHAppJ/Tu
ytza9oly74NlCmZ4sbWX53vKVZ8WoVs2r/iccx0PXoIjNsbT4CywulxiLAxhZ/uKAsL72JMpMtyN
CY20jbTCSiGm9Ic6dlPb/6STFiNb4ip1N3BXB28LLXIqzk6TWQvRdLQnYtewhNxPntfsRGczQChc
HNQbhNLCf458hBElpo7M9TdTW4CysuoCfXGFXXHHX2C3Bx8H76+CMIZfi2iqj45ldcNxjPiB7pN+
DiZsIOYCpjqvodNWgdd9a0aUrffYd4KRWkqV9mZ2Gic7zb1pgOTJ+nIKtpjYavtgYIILn7JmUv/V
OhJGHJS18cvA/D9ixIi8lhi0JLjG07HeF8NhEKCRpwBcXfGXSVpB0/RIZcb2JUyzbLrpgPjfZC3I
gm0B6ATcttd0/n9pEeUPtLkMAxslb6NVmYrB04D4bwcooPA2Zc6TtPNaV/6yAkXUYKaTpt94UY9O
S+RK3wZzLqN/rrIwn6zlI8UOIodLfV7qB+iDrEy9SNhlDfvVEO2mEo2p4ZujsXP9bNzmZaquhY68
v2sUrPgKaMczXnw3DoqUaXDjeliuOCPZ2iNVy0M/hNgplgn9eRz0vbY3+TjrV0jGrY71UqTXkMXv
C2hKZ3tV0OFTZDbgvC2CWlqwpa6t+mXBVPC95bronjKNxS6rjQ3WMPPmX4ta7OCc9ulcrIDiS1GN
62iXuzk7z+gA0tsu80SzNV1YpZM3d8+gygus2fWgr5R7778nl0U449Nkw7p8mfa7qE7aXaqdZ51F
lG5Llu3ZUsL7olzkve/XL//+LTkL0QyGa/X+0I24da4cu3P+j7Iz240Ta6PoEyExD7dQo122U3ac
6QYl6YT5AIeZp/8X/m+6KMulbrWiVrfUFHA4w/ftvfYzKsjmxzillq+mUReMyIamoLPgwNa1mv/X
agrde6jzwK7p1QDOWlXxygrBUtrH+YvVcRzxI68GRFIW/RMe4xbr/1QpfktfDe9j494iAF2PZ/Rr
aMZQZ1FquBKeJIUqqJn17nM3VDjB0LAi0Ca6PZCGFTebLjOTQzNTVgwq7CxfhyHEA/XxU3/nJ6CB
hGfBoXAhdKzOZogF5Nh3mXhpx0zxpyED3ThownD8qPYqmuOz8CN1cL4JT/F68AdWf8OhcT3MmApp
6EFpUPFqrE9P1HDVPqud5oVjjrGnnTi0wJ80886MyDBvdCleP77lqwuSJ03BlpdusoAxp66+X7VJ
FcTc+ovWmclDPeCyHBLTuqOnU98ZgLVuVF2uq7QUDlFCWBR1luLlWnHglOBi8ZCGL1YpZE3vyG5Z
qDwkI36nKFFJcHNivw6z63w27Q6hu24M5ZOClPAWjOW6CLL8FO6bSYTvGm/C5b07Fl7NOu3DF1N0
A8QdUzy6bl1BVBAYsrRcJDtdE8pmiNTwe74EbCeaNH7EU6c9V+4MDOPjd/HOD1pSqxZJGe+CPvPq
RDkZNIBc5rfPGpSHk0oT5HuXwzEMEgvXHNytJtnUaJgoj+kzEPhI40CSeXwNll6pv9q+uoU+u/oi
QC1ZC/P27V3Re718RFnoebXU4pzeiypHn1AB92fb5MMPM56tE5PFt8lqjAPIAfVI7L1V3Xgk6+EJ
4BCpLE33ZajgpFy9Im8iAiXvcnlW6qSK7/CyyPyTUwm3OeD4g4XrVBa2so/fw7puwkX5KjBv4p+j
o7Lm7opIJEWau+6nDDzIP23LqXnf8G/1va6yBmztsZDdzhiKWt6Y9tc1SeY/UFmoxeA6UqFfT0Bq
JxGrKRTyEbB4v0JiSB6qctbMbap7g7e15lT5noOpMIPGBp55/Pi+rxQmi0QTVQM4H/5hkXVcvm20
elLiEo/OpajHn6OuYCcWM6mcRpNn37FftXvPjJQzsY8phpase626fvZdNuC3aldX8wS/ZWFpLlGd
yEwodV/+FqIszQaVQ37WimS6WwB8W05R6SEEVHVvLMGafud5UQhMpSn2oTtnX3o5h8bhxjNZrvPv
Kg+Xp0gLin1ZlvDOrdaENNGMbqBYfJ56VRzlNBWPphwdzoGIk35L+Hg/HXNsXgzhKn8oUEZ4pq0b
k/T1sLCpa6EhZs6kOLdWsnkZpII0761zRxJUGdiiS0tcEab6KtXWnDax2YkuMDEp2T7JSZ2+/fgh
XH8QLIbYfEFBYAZAznv5LjqIqelYq+MZhEhxzshj3s1O5wV6KMp9bgzKkUd0a1+9PNjLB4928i2S
EhEjJb3VZEgkj9FXRdSdm3buPN8OBeFsQ24pRyo76f7jO7yaZ0i+5Nmy+VFhtACGubzDBL2ArAtN
O7tq3kU+UAxqFUUT/k1GlUxDoqhunBrWEysrLeQblkGuRvthTfcnarchsRwxlznP3mHsZ/Fgx2My
PSK46I+M4+wLPWxrSw3X4Qub89i98VLfu2VmdTY6C1QWqt7lLZOKqJVSrdXzDLQr3FHz6qfHqIOk
HopE0445Lbz8RmP8aiBz10j3eXowSHSOfJfXTFCWFE02qWciNhLoMu3cHCitdGagur1jnKgiFd+o
CIZFYJZh/M/HL/mdZ76sJUzpFFvYWK/uuOTAXjhhZZz7maOFj9lOfq0WQnDWAko6sHqlexFTpcIs
4ATgxZQbj/xqSBuYe2jcQfXkK0ZlfXn7NBsqdVJ0/TzT/2k3ZlIp5jHTIMFJL4ySG0Ns7etZdnOc
yZi4dG57MdNdXq6JBeAsnJlnkUIS3NR1b+EwaEtzOCFCaMt912QQS4owbg28kDaCzNLKRuUXMhLD
oGLd98ahEyjMosRLQN16fZ4bfm/GyJaC2qya4r5tJrVyII9a8Y5eWWoFZWpxSqqczvUrvYm3ePsh
8vjEgEB4CjiqosPtm5iSeFJVPfyQ0U2szWgtm/7WM9unpB/T9kZrQDO414vZhGfBnnrJgl16fWtI
ZdMnbUk3yT7n00jJqS/PKRAtE0cPVLGyC9nOx0nu3HdJVW6bsR32ZmWLn50bT98A4PR7VKPqrR91
tbbgkFk0G8toJI1s3fOKTb23Ysg7Z01Q7N4nSiS9E4EGRacFuSuUPQ+8osoIPcPbVq1eKPuIWSx5
TrVK3CJWXE3y/BgYfiiBORAQZ7eaAlG9xXIey/ms6yLOYbzE4SaZxqkPHK2ytvibBz/NQuPGgeC9
y2JxXkIH2PO46z0H9igHZk2pnR1gMdZRsSV5akTDUrWu66pXTg2CqF1Tt+2NRtU7HyPrGbPAsqJx
4lz++79aoKPEwYmiTz0jQ8v+2tKdN7HEC49syFPrG3e5dnEu3yK6RS7I+Zad/Xo1o24kvHnu1XOI
W+R7hDqoCzrOZYJCXx5vUArM6T3C/WETd5Wjb+tooGGhiVQeNdTFJ1c6U/8Jxo/9rdczQ/drZbYd
f4ykupF2m07boaIb8dIhzY4DCDuJs4HHVB8SvMy9X2aV8DbmkOTYRmS/qN61qU186J+gCW5s2tf7
SATKlPEw6hNEhwGKw8Plo83SvJx1hNv4KvOs+dx6tfaU5nZNX4OeTOpnYTond5Rd+ycpmk6cDSpV
na9RsI2/4LcWN5wYq4mfNY49LV6kN/EovcllDP7rVbNl9eKa3uApA+YgMxyzczYHaqY1xgY/OIcf
n2FYftETWwybYcI956fKXBg3lr835/S/ZqHlh7ydYrBJsMvna7v8IY0lvZlw+/SUhuZYd4Eoh2b4
VlqoFQO6MhmYwsmRFNuThp6uL5redjaz0NrThNq6vR9c2VoxWkBQPxozcMl2xVc6T5NaUBqF6v4x
k2iEyYXm5eRUcsqhfUSlCOwQZfCN5XS9RSftjaR5kJVLIBKSlLXdKrOGWjXK3DgppUMbO2u64Uk1
Qi++94qKpLSgCh3t0WOSyyHQJ64Cd2suimOTW6NxawO32lq8/ZglcgYBGOVBftHlo1V7D5pk15j3
4OhMIqcFUkxyqImEWrjzbjEUn1OSuWNtk4IJw3/WZHmfBHk4yKbx60xvyZHX0hAea2tH3zBI4/1s
+si1dgkKWpZDq83ui05F36rD7kPDibpapT6UF8o9mqv6u+525TN6x1ojm95r5UkJE3Xp2OhTEfqm
zOiLJW3R+HE3klirecJ4akcXLHPepVN0gkMk79wY/NsWKGTUBkaP3JL2DuPyW9F0k9gVOZGcAC7Z
d7dZX0e7SNOq8RWDRPKl7VGjbloQfr8VB+3GqWzMGLNGU7q/3YQI27uikP0/RUj932fXQDgW4fNG
sS89TjB721Gq+7y04Ha2hc6JN8N3fICrhqvACVM0vj5MvsQ9VVS8sQE3VGd3dm5N3j1lG6XeD7Wj
HbPKKxNu0Oyn7ce7t7ct8cXHg6/VQMvAOs4XeQWaL9TJgmmrxCddVm16HNpUVBoQApjJvtdU6THW
hzC56yBjLK0L1Y31ypfSGXcD4Hzsy30WnlgMWn1bum2Z0lfBovCnn7Omf0hGepivqpK78heK6a7d
zRbdgyMs0uwlmxNN7HnPZH/Mli3nbDM22Tj5o5KCGwy0JNRRgzdm/javOm5LgcZL4aR+/AiuxziK
eyp1bCHpNDADXI7xjtjZOmo9795Bbfynch1rb88J1DbNDD+pCiFffk99nLN5LLwbc+ibVfPy8ZM2
/mZ7oPbOm1hd3HOmaAYp7N4P7M9xt7TpgIyc+FTxy4nLNHplJ507wLQ87SeVAit5bfCO278sd0hI
JDBddhK2oms/wX20rfQJap+eDLTZvXanpdmUvlIBQqXg527ed2MQW5XyhZE1A2uywiJ6DOtYTTYw
FF1y82ZMPjsk8Jn3JdJi78kNZ6MJ2povU3JWTN1HlnKvfISXWmaHZpT1r1Eb6Zrf2GS/PfPVY6En
gN8OgxcF7PVjma2UY2WlWvdjVxUlnnagft6jZtXdFiVD3ewMDnR7q0hFto8tpfhmKnzgtAxdq54r
+FNouP/UMraTO5XmSeILcleV756sUYGn1D7EjuQem1ZhxDnJ5JTfh7QspVu3yrak7cVCKjAd4c0q
ctYMy03Neo/oOyo2WLA8+4dVcJ570erRLR/cLImajdOkDW/Qcic4k2OamEdpYA98occljE8ZtOL+
1OKypLsfj3MVDFoyWVuTBjx7wKLSNXQI7iz2UizZ7PAeeaz8LucsC4ABj56Tpc8C0Rxd6dGeyHB3
m6oOv5YpPQxmWQ6WpKO6mZl+s0MDwkHDl6O8Ih6kstOKMYVEXCOWD01EGfDCvAngnlAq+TdJMhcm
X8VO+cvHn9b10oySk0oTTZfFrXy1mKEXcNihpvGpLhOz+8frB/0H6QduvydQNaqI+5o1NlZ1KHTH
p/XkBDCroLfiW08t2vW2gAQYQ/ieUaVoanSXZYk27eeotMaNmZJ/A4jPS75MSjUkj1bkls6hQ4Jn
3PpOV4cKFkJwcxTYMZ2SpoBA93KSSHLVAv3Rafd5tfQF7Uy6P6FURfnvudFF/ltzUxH7rRbOW8jM
U7Kd4sWg2Tt8yZvO0eJI+jKcGv2BjWKmPck3ZXEqW+M1gk+/4LgK0GE/ysTqnZcozljoLHWoDdbU
Oe6/VU3uxL/ruJdbMQMc8LZe3Zhe4LUpa68bzeOLR6klQeVPK7yK2Qre2Gy/M03ym8hMtNGDuxjw
L58ADhg3dwtvurfR9DWYYbzuk6GYRvfA5KGr96bskcF7fZc0D2mrzsmtNLXVmWZ5BeR8Lg1hChrW
lf6f5sVIy7bX7jubgvFD1qrRgzS7FgN8HqocidMCphNc41nuPh7G11dm+4P6n50ZbTz02Ze3bgwD
W/9Gpqe2KFCx5FIGMpumV8QGjR7knjNuFGhsnz6+6to0zg1TqcV3jyfLZOCt6zqtpUqjxSF+r0VF
L0GhuZERHUJyj0mPNgZRfutqkgKCwRiqLICHpFhM7Yqi7Qq11d1mk3dTM9zXUzruXWKwTF+do7Q/
i0rk+pFxOxQ5xF3RRv/9eZkw+dAAwwXEPLGqyKha5qZx0iv3GPtcbQ+kUcVOOJOU9Fwi12d5s/ov
WscKcOPCyxi8XDZof3HKRlXyhodc/vu/jiTFQBtU7+b4BBKxGjZEj3UHU0X4sSevZD602ah9/fgl
La9+dUVMIbwcGIj8udbt02ApR6VNk5Mbp92IKpFj96vaRSC6kd2MVn+rm3r9GdLAhuTDlIpVkaXx
8hYR6HR1nCaMRXKnzR13N5ibnr1z+IlttJs8uWqoVegfm/hXR6hPc/74ht95xHT3KPURl7U0VlZK
VA5bTgqwwLuvO5HejeFyXmZpUs8dvYcHPQ/n/sb+7O0Uf/mMCZFY8AOwhJhW1ikFtFjzqlAjh4Ov
5kBmGqnan/G3yeZeUUtZf8ujNmmCbJQIOmNwbqhThBW7n4aqcqId2/ZJZpwEAWu/4OWE8KqrU2Hf
ajS+s9hZQNTR29D8hS2xroSqyuBUni2jU+2FbLj9Semz+Xc/tN2jMsEP8WWR4CHJltZ3lsfV0xLF
tGCY21B7ikXVimiHA0dpT3aLxN639SJWHj2R27TrJ0xoB2U0rF9KqCky2XS8BLGLnKKP/lunjnnH
MlHVoOGnZwWAYDXdia6u5obe8KkcNe0ujVJUNr2axMohiXOEyL5isLXY4nEU1S0/trmcKFcv22KN
5QC89Orxe12O78Kw0oxAbOd+yIfqE4GW/TfLRS8nfCTzyHadaoiYteZWdcnkacPQ5jOnu8ufWplu
LIezVI/OY3qZgFtLtkGdKH7OJoq615Tu5PyFNIUOoaCSeOX3up6Mg2VnPRT/doiXo30bAafaei6k
yGCcC4FA13HqZtsMnjKeag0jxW9ZK1Uin+Ihbhq5jZU+FZE/VVlJv2bobeGcRoMe6uee1IMjrLXK
3DUF/Dlfz41FekyUV+PDeBU/+VY79jaY++wgokr8YzDUaMx3ZpUv+KaPv93rdWyRvSz9HzoUlOpX
83IG7Xk5hkcnl7mq2Chew9nGjWcVQXBjDvu5sd1NJi0YzP/5wji3GExoFFA2rXU+sB05TEXkTdAY
7zIOIWQnyD6GkukpklNlUaQnHB23TnbvnK4WVAjtID5J07hKdnPign14H873iyTZcQKZ9rbcTQA6
c7/M3f6POlZp6PdQ27270HTnB9kK0W7DZjAVxNgmROMhSd37NJ3cbc/2zllqa1q4mz2o6NjRvQLm
tgpN8muYZfCrmqaYmge23pp7CKkATPexN6X2fT9Zffszn2D+PyoOyKbnuTazn/1YU6hQ6gGKiRWC
sx62FMfh228aMwtFvwGodIvc+7ZEXH5iC1yYnSwrCBZcfTUMloq3YwjVQwlcpvh2aUHLjdFmYnqu
Yat84VNhSwBLwvvMyab8Dmm8d0dC1dO5QddLdV3shUiVf9B/At39eKi88+v49g2KejbVezwA62pe
T7M8Dl3Mq3k3YzKDwzDER1NLOCV5c+Y6+0grm4ch7uzwVa/Ggp01aR1JDUgHl9xnD9uqsYHLlJg/
+6mSifmfBzNFWLY2eIwwOfEdXc5QrUOJdcRyeeqtIb1T3RSfgJQcdaKj2TJQ9iQXk9Rqog8W8sY5
5Hr1XQ7ENjoyfSE1rKUMw9TOWQ9EniCIxv1LBAz6Q0cmBzrmHeIau0rM3Y33sSzol6MFdhFVdnqq
S2rB2v+hO2mlp6FenKwRa/h9l4cJNv9wcPcyEWcsEfPfDOSXX6Gu+2zLAT1uPXjlWYV3Vx0//jFX
JWdW/6XZtziacIesH72TOhX63prCrT2rQ5C5OilCUleKr1EEgTdAKQkSbqdVaBnvktIRP9NSM5Xu
xs9Ya2vf3jxVPPbmeBWvK84IPt1Kz5v2lM69MiUBKmK137A1dUe4K9aomZ8sqGBPHVBZJYBVb+Xn
bq57knXo1OFq8AdjdGPiG1REgC91OfSmDTUgbJXXJlfM8MxkqMTHBthWdVho2vGnGWGXfWunbl8N
KNYC9NYAeBeHEdvYy8GcE2hAbHvSnCLhZumP1DBi8Yy41oU3T3/zzkTcW8KNZtoGSArkD1NAngxf
yGDPdomtEN3B0qWB6lAojwvgx1TRAqZ253uIu128oFgXzyotLzgO+Rz+CLPeifwa/3m+KavCfU2c
riQ3WptYdegehs5eEznqf3AXdWLmG8j65nBnlVmCoy4Ox8Xon7qa0m5a4p+KQ9iFhQtXQLeiHzaZ
Sv3GVDLV2tIYLYHIhDFH61lvyOyxLNEVj5GVGx79Ws/8EQ6ppty1o243z0o+2svezMYqgKfGRRSq
6cmhtWRCDzFD4nDs+DxqXxvMtvUrle7tVptpsRxtcKDhIR41eHtWrrO1gwrqkJbe0pz6aWc0rd8i
gKuo8klVR++f25mL3qwZ3Fz5agPoxmIfGxLI8Mffy9WCDydpOTmydUaUYK1bNBYMd4tMmeik2ELr
fsVWj28sxCV5R2CSAl8sZtexyBhuTeJXpxQuzApDy8DhKMZcdTms2riiN+IiJZ7mRbZcWkp8aOxB
r/+Sx5A0d0mtVc5BArUug4kZ7Zc1CPv7nNeZbH11zLzpe2RxjKK7ltKZY5ZLStFRNybV4C4yNeJi
/RZO9K+YlexWPOFaMcjnjWCXNtubFBxI+arFr4/ZbBS6SE+eQvFlr6WTszEmC5eDIcMTzRtd90n9
Jbg6zId8X1DAiQMz1QzfyTKHXAyo9DeqL9fdP34Tkx/mZCYccGCrVQeMhNrKvChOjPl2IvfFNFM0
u6V0Tk2EaScgn4XtAhkixq6JavlLOKH3HXMV6ZiKUQ7dl4+H1tVUjK0TJOCSGrkcQ9eNXkrKNh67
UD+pWAX4quN8O3fAc/BsOc233sIwJxvAnXhlD2nShs8fX/7N0XmxLHF9DkMAqBEXceZfft+/jvoj
rFg2Bop3grPeF3+mpSt2ZlAO9Y4uGQYn05HVwnrOYntwfF0UUW4Ek4BeB17PQl1fL06w0kipyxmJ
/lqkveIdY5J3szaodDvRsltV7fVKyhODmYZWAtvoNVWgNJzYaFNeGME+yisuaeuO9WJgP0yveY+u
qb2RJ3H1FboocemNYnnEVMmqefmMQIXif+wG6+SMcNm6rHRe3LydpK/jlXzBfo5xrUAf/CT62LnR
lb0+yAGHWyRYCHOw5bJSri5OjhGBLZ5xYtC6IjsqjVZ9aU21JNRncCOSUlrHiGnViwr/iL61kia1
Qn+cJKk6Ds44nJgMAJyJ9PtUPyaO5FfculP5UOVDJs8LsGfaY0rMAWMQyKUHEq7xeaj7kX4B0G8j
DlzF6+YMUE6WTC+qqpju70yT2R8zEwlhU3rSZ4FWGFMc6AQIfE7wW43+BBnO2ZIDjoWQtKPWuxfq
WOokjPWNhwsI0XiCIMfUayvdMMsp2mZSVRF917tSnoY0RmXg52gLjS6IyO04j4aGX/fG+F9P7cxO
zEwaOAxniUj3Vgs3nUcK0rUq7kbZlxaioHYm/Gd21D2q5u4ZrynpXtYS78Se6X6yumKHQ688qBWh
WSwX7X4ypXZnarH7nIoBZLpNnpnvFd6tU9jVLzVV/lpOYGxY2dGv1gLbGjNXOIXEm5lZBwV37j8l
vYpDoiMFq3S1JAkt/vrx43nnmguckDognFSuv7omxYtyCBtluMtrsAPJWPVBqOoiwKI/HDS2RH5i
OP2NIb+uBTIbIYRDVMnOkBq5syqNVWmFgdqtu4OgIf/ZcoAAgugQRus3Kg2ZGyNgecH/ngDfrsbs
t0wlMMvc1S06rafQgFW7Q0UyJCU4kah+B3Cq2kzaGDNAPZBT//Hos1xzqc2gsmDUEf5y+U1Hej/U
NekhBwT01leQSnLeVG6UiUcTdRmpW4rMPxct+7wbF37v0bIac1ZdujAcDC8vDD7BC0NL6w5l28iN
M1jlvMOznTQ+ug7nVp3k6tFSeaYTvqQrLD2rNcdB2giJBAf/Y2GO8WbM7HTrFXCRiAT/JSvOOh8P
1re6y8Wr5Ho4JrggYqYljfXy7rrCGzB9zvZBwrzOiX2qp6hDerwo5j9hBjOHwOlme36yk6m6k5lS
2aecrJHqU11Iig71rEU/WAX1BLKWogBFaw0kLCk2PmWj26n13dVy9WfNjDZu9QlO08YeyvSzSDGa
bVliPe+QuEI/w/+CU5kJPP8nIT17OHhJXsSv3jRDv9qJNsRuvWXAmeHvJCos7WcsPcQMVF3Ldh6C
Wu3a/Lek+IVfvY4sPMRFatUxyMmSIqIQSdgGdVd0v3VocMm9Cnot35Hj40RfM8783bFBU7WpiWyL
jiTh9XVgmJPFfM4sq58GduFb4aK9CmRtoHLUB6cvawQXhsbxS8QYwMUUCbTGTt/Lz07qZeWfj1/W
O2ODwqRH/cxjd6uuY2wVzeQghp3/OJWRNn/W41RDB1aof4ZRzt1jPmX6jQ/9auyjSli4DxSxMLJY
a3q9l/TsNa08OWZSyx9RgGpyh9ZQ/aEkbVJuP7699ZaBUJT/92wMMNtsG1ZfeFGWLUWUKTnqpIQa
FFYoWsK2HzduSKoqUspqKxq4VL6nFLdsKe/cKIqnBcYJO4RCw2q7YiWDGxZ4mPnIx5BusK7eRVpl
PJiz3v/++DbXVWZuc/FWusim2Z8AfLz84nKy7TgpSvvAGWbwa71MyRIhWC298e7euY6LKpmG5bJZ
ddY8T81r4DKXiXuIAB6YX3u1H6y7Qppqd2uGvFrxoJFAy8BmR9oAU8lqhkwSnWQK5DkHJODhEx3o
4VmNXEgYhahmUnNzGoXe0Oc32kHX74xyLpp7dtb4OK+0d5zEY8uqENs7BbCjnTOh2dz1Rtg89Aqt
seePX9tqdL7pPfkQKL7BQ6ZosbpJjfJEJ/vROFepF23zjBhT26hJbZWGUR2w2efC5+jm/FVEbB4+
vvb6xPF2cYrQi9AUHxPps5djxoQamDVNqJ81D/oWznEvC+ugcedeHicwscZL06fDfnQqg9Q2xRIP
Hi7enCxlS72P4tmdtpHVDhb9AvIiH9KmH56yTLj65uMfupqh3n6nR7+MgzeySMqEl79Ti4j7IXFe
O8vJUb/oIkzTIGvGLmBpyMVGujJ5+fiK16+FhgItr2VLsFCtVlek8qkik5H6mXS7OXrqxNS8xkQj
T5vR6bUWg5mqfYc0HEdHw2nMLx9ffXUS5X6xltII5c+lp7EuUE5tb1RUDfVzt4DSm1Gzfjuh1QeK
gE2nkFu6wd/q7ZocYUSj2PONcXH9uCmhU86naLAgr7zVPoy7NBGYz8Y5qkit6cuKHFCr0F89mMFa
ULlmO9+Yo1ff3NsN8wegIyoVsHJWAxF8ZOeReG+eQ9J8xiBzTEAoZUqdxUxq/YYKYTWv/P9itJtx
afGQOUVejiYC41S9qYR1bieq8o+j0yp/4UkAQrYNdXwgkjBmx9f2x49f6nv3SGGVvx0sc+76Hnmk
qVIw1s50iLJfioLyJKBu5dyZ0Cz/4wnl7R4RES84J81bkFWX96iDqxhaNJJnqsvspdNRUc52H6pP
8DcRKcXYwTZl0403+qzaspj+a9/3dt3F5r/4Amw28qvFVo8TW+plaJ6raPbIVDBB/Muuc6rASoxx
I0TR/NMAosGlrhDBO1vRFoOY/v3jR/3+zyDHa0GEsXpoq1eslBRyRsUxz72haMDSjGxnA4QGSBYJ
5V5rY/vOTqfq9xQn7iMStxBnanLLsbAucC0PA5kLa7HGZ2rTQr98CUTBt2XNus1LaLr6qE0QgfZg
NiKkTlECbLNHzvdpzkZbYIzJgLl4wzAvE0qcHzAy19ONpe2dDxuaHLsDmuEwR9e+fVOaIs9kZp7r
IkNGKJN4B59b36aOl53asJI35u3rIQ8zjj0XnHOuSvfr8gHEKZYfoobDT3ONOcFvZFF9VXOE/YKK
iLwxh1xPmux7lnIUlHp2QeuV1KNgp1R6lZ21sRLdUyvT2diPzdBvDFuJyU11k97ZiLiuv9skDH3z
1B4Slv/xyLueW2jFcfZh8qaoeeVab6mpKqU1leeya4pf/J4uSIeB+lxWFu68D8NIv89CQoA+vuzV
i2WeZrTjU+ekDtd19aA1FqU+GsBAoBgZxY4uuI/5+kj2W9XsKvr7N27z+nq03VFXLwp6THLrcnIJ
739CUByey2yMwyPpkPE3uB5jDEYpatptZo7zf+sTotfnkjzQpeLCDLrexgsSAmA3ud65sdqqO5ae
lezr3CEiubLEOOzV2TZvlTfXZfO3iy42a07OjKwrN05s0x/KyyJ6zjU9IgiI1DP5DYKTO38em9FM
N7JhQ3yn117+QLkC7/HkEW664LyL8Vi3tay3/WDHyo0P62qswzoiLoIjGwprJDWr7YkXT1aFAc07
F07bvWaSXC1gUC48IgoI5lNfZ5yN6SfnZ9EXgqO+k9zwpL0zAvC8o5lUcRzTiVn9gl4r6tKYpui5
J6jrTo8S/XtYQuJ0WxllQabl0a0m9fJ/vFhauGdwGwuyFxE1mNHLyWQMyQ0ADOKdwa7Pyn1p5MUx
r1yXr3kk3Txz58rcxAkBqgFFCXpqH39iV3OZCVYABAQnKwxwNMovL59rPVo7SFzPMeKmdDdkTr5v
YPbGe4te2Y3v6/peCU1e7nPRK1loGy4v1httIsKhzp5TRWmPFTrhz7NVGz9w9X3zYMrtwHDiZgBS
BMXn4/u8XjuXdwpplH0YUilzfW2jhNfrQBV9ToHmfIERbO6JBlOP7aDI73ZslbDuEIq0oYIUaRDJ
3xGq1Y2P/Z0Pb4EHU5vDRL4AN1cbQmGT+gOv3TkbDQmkklZ8274kY6RYTy6Sk5meJWzExwTP/RIq
OyrhwVRENvpaPaSCLKdYP8lBn+cbw/7txH45CiGAIOdABf7WC1gNAwUiexWPqXcmXn6KPqWRM9Bu
GaJ5R9xdKXZA66eQsOJI7e5du0nqgJydZhsjoosOLokuoMDSIUwDwB4pcLpyLL62VV1W95FlY8Aj
khWCbkr/Ydc53viXqnf/qYU9Pz+TI1gNAY24utrmNAOeb7z4lSyCyY4SwrKIML3qrGKrZ56m2aw5
bc8HZruKJJLPcAIbli9lK6fFUp9EhARoJpQHgDT3+aSjWndkdnLU/lZuxdUyyk/hh6CQtE3oDusC
e8eq49jhGJ6RrFk0xHMj+hLZmnS2jTpEvV+4LvK0yJbpy8cP4Z0Ls6ZRDsP9x1FkXd2wIeiXITPQ
2bOkRpqLnkff6Dtk/R6YOKFs2dx/jqNYmW98ddezCxsylcYW3W2DG18V2pkHiNjNx+i5bS2tgJyv
1QGi9Fojv3VMb1T1rzemSzYHnFdqKpzx1PUBz63QhPVQx5+7PI/+IIZqsn3bp0b7NCiDZ20nUEJL
XIyNcLNAdlu+AF5Tqo2hZbWxadRaufFZvTfpcFpZVrM30cb63KBEUWvWvR0/J4NwXisW88euVDGe
aQZI1KxNar/Is/FYFGaIt0rpRxSGcbv/+O2/UchWX/cbQWNx4VKNW2uf0SHDdmoj7zwonaiOZqLM
rk94g058EFbNeVskZQ95L8kksMXesb5FVgMcsTLztDuMpSLC19CY2tBXzJzoYnTsMUL12nnSCdj6
hDMkLvycmlkdhNMoXiaSF6zApSDcPkLwmhK/M4voYY7i/I/Tse+gsi6Mk/TgwO6izEiTF1dNujhA
peKCdbRAbdGuyEBQg0oO7TtNk/nW6hB87uJKSaYgrFGW7K2yVfZd7kJYt0LY/Hh71dDbAMkpk99E
sdfU6TvyeLJ0MtKg6Rn3xJA0DZGVltbE/qIdRSjlDanqs70Vn1Dg99OpxRY4bOiRx/Wdqs2q8dOw
cnO6a1pTn7Yj+V1EbMRuiSQzqecn4kGNH5UnNGxeWZq8fvzy3g5165cHK5uFA9wbno7VJrjvytzS
azs8t6aY/pnEUM/72FVse4PnIDGDknwHjEYThki/aEhn/qWzkkV+l3pFvsuaVva+7Ov20QTmGvm9
W3a/YVbWSZCFZVPd2E+8NXhWP3cRPWgc+Tku8JMv1/hEjLhmIk85x7Mo+g2uVIxpZRROKte24vi+
1/u8foraRnX3Clo2SYDPwEGmKcLe9Csoqv+j7Dya49bRNfyLWMUctmRnRUtyOhuW5cAcAILx19+H
nsW1ul3q8kxNncXxGA0Q4QtvIKeSozWIUJt63d6ytXv6WF2ehMtoGa9LrLMPrFJvvxljXjx7lZ7b
WxRB9WljKFTKttCvqwenxe99qwHqYeCugu+IwKgp2OVDYfMPZFyOpWC9wjYdZrFVwDWunf81oDlf
DDjPpIhgW9en/+1i6NRj8EEK4g/0zS39Gw8dpiQhlIc0oR82t/aXmk4cpsLjXOv3UJ+DU5DpWnOC
O6ePThQPWKo2FH2upbCXcS4YFby0bPJm+F7O2cXsKs9u3Nmqnwra9fLBkunyNYcYlN2DrHYOMKe6
1/f38eWIFGOpuhHX0+2FhPF2KdLJUm1TBNUTDDxTx+6HJu9ceYMMk26mn9VcgzL/bUBUg7juaIVS
il7//R+4E7BhdBbirn2q3NE/8AJi3TL3ZfajBdpl7PUubrvD+3O8fGap24Ne5h3/W+G5TLQqWIy+
fUJ3vHNCGwP1rrQWI+qrOo+svkKcUdJJuzLsZdpEfLP2uCj6rWYF68/6Y6YVxBbfybz6aQxE7N1n
yDU3UR5M4gcGRpCu6fcvAVLLa5t5wUfZBf1m9rK/8tj/ZcE58SRv9HvQ0gvO9tTgDZkpiWCekA3D
xKYD2sd9mH51bVjlDbHglWj6L+PBh6YvhA4ojb7z1EVNyaih/CSfGuyE9lUT/xfUANkQpO32eBqm
T+9/3L885kyNvi/bBmXCC3PNGpGicZ4t8RTjX2Ds8jmFOuSjXh6HpbTmnSTeSLfEOIZ5M1BO5lEa
mjJ7MqZRFVcy5b/NHR4T1+NvcNdvvY0/PrmObArOEoN8SuJ43Cfm0t5ahWEtcH9BaYCyviYA+ruV
/vYqW8mUxJCcYpS4zhU8aI/ZiDf0YE4zGyPNONWdV+pjU3BYWo9Sei57CYirSxhax3MIUCXc4wcd
WcEabJc1qsjMhY+utl5rFhrwhgfzHoVLTAvtggxbWDYmvEmt15HeL2Axeq6RFC5db321hqYYdqnU
oW6OPhrVgE2bznkMJu+aK/pfzvAK06C7D2ib47SGtH+sbGDnmjW5qnwSsi9f9LR0dzDf4WDk1nhq
26U48u4dr2yt9fJ7u7h0Q1YmDaGiC43w7NGszNKtZbx4TzYyoE98TqAT5mT9J0Zp7l2tyz/Tvla7
NOhZ6SRx25MwDM2MYmBTFR6HxvzPZ4smkYmRD2/WqrV5dqXMgcq8DsnIpwR0HUbNMx7GFSZdE0ha
37xtC4TvrkQOl1t6rSbDKKJ/AZD9nE+EUsVY5EPhPZWQdDQE2dF7ZRHmj1mOVAn8WTldCa0usxNG
tHBRXOt9q57u2089YrECyo4Ri3hZvqaZsqNyWTI3lDitb9//xLBYzr8xriPoHa3vH9cW83w7Gpgq
QZCXBtzS3tJ/S22FvAn63ECoX6nCdFO3SyAQD0hcqszE128s0LBO0j6xP3Kyy+AL8nNap4ecKDHf
IFOq4boQd3l5cBq31H9y3joXjZx88DdNAXLvmzJjHEKdeAEGl+P+Kw8oIySnScewEGyjIt5Cfn06
6hOEzJdEWYl9v8o2F2HrQNVjIYy8t75Rn4KAcprMdibOH6jelRvQXNp8ws3DvDOTqnP6CIUnHbV+
2+lNMso5MD9q5Gg8BBQWXshxhwW7RBunTqey4h0uOrhGQ5zti1DLY++zN1jD/RrQFwcJEGbnjFOq
NiKn8LsZOY9oqECKxwdP0xFLjUbcDfWP0GqVHhaEnHHUjnL54Gsi8LalEwyvqY0N5sZ3Gv2hUqP+
bEyOMbuhU9tDfMzzpo1v3TTxAQhnhvOh8uOuRj2wND47ddHNAN+N+DFvJkibFdoKctNYyvxJPOpY
n2qOYXPTJA6urjAHxeuCw8g32VM92/e60d1wnjU0dCDOL2FRNHP2Ihv6rRYO7F/wjxQfMjsRc0Qb
KX6qCupRiLEWRVQNVOk2jSi7GyRYmzzKxOQ9uQj+f4qTcXgpvCL+PhSBUYYU3+vqOJhJ8qUFCviT
yqQRb9G8FskzGgyLFVUFeUBYIvRhRTj8qPK+toZ4vM/1sXlF9YcsajZyqr/CClLcAkq8SlAuMedk
P1MubDdZ0OkKYfq6e12g5/g3qZHmAmc7H9MinMaCdEeSmNh3/hKr4AOgBwwEqCS5N745jx+pdjb5
Dup7fUOY5geRdDH44FVI0Z2Zs1l8cJdaqS2ksESFee62LcnZegF4mJN5oY6wz3+O5zXf+tYci3sm
lW6WefD77QJZ4ASiuzJDe9T78Xn2YQZulgVz+62MC/GzjdHPJNzTxyVqYq8vP/Y0D03sFRok8+2h
M7wXHL3j19EmvX2G9jwNN75eaCLy2j5O92mFvy0FmXmQm1g08xK1UFttBYnCUWxzmm3fpKIbEnX0
u6ttjp3kerwSjIOzTBnTpqfbjgnflBrkYkGLanZGBU6Pcl2gTu6ag/FlqPFI+Gq0wjYfElSu+2eL
5f9CBacZXu3Uw3czxLXAbI5pUo63+mDI5r9kBBP8gU7sQl1tBDq9xY+88773XZKPv7o0s937Ds3M
ZVchizGHreurU6NnwRSuJBWLT4S6qVN0wUNrx9K5KRKpT9CFBng5s8SiOxrnkaxpE+Mxco88olOd
+IPlVmHLMbkRaoxUJ0tipVUkmljh4MdknJ8qp0gxGNRbdSwXAaJ7UWpewhKopR46SbV4m3mxhfeE
7l7S8H2Lzt9old4NkZJifJDLshhH0h9tD2TcCfYwbQHAqcTF8SXr52zY1YHCSdEU5YxgMUIoydFd
gLy9DHYbyHvmGzcf8zyfyCZLiZaeIUz3ERZIYmztSlU/1QpqvfJUXgQMvNqgOFZMA113euBv73WL
ckmLa/UMisd0PsSIlRYwYmLU4wYIHCd7gRG3j8u4uIZnuHi+6FMBLsZvj3AbdPH67/+IVEC8Jf5A
gvfklrX2o2iSF0XJItuY2IZ1/xrbOwiikybS/Fvzt3N3Rd3Gswk6jo+uydDsmnapXlNSG5D5s+M8
mUrOVwLcy2ibfoRDx52ZoUsAhuLt7BYqS0immVjQoAq9Bdik32dTU/+ACWPcG7KbTvAarL2xOMMc
dX4fi3Aa7C/vv9rnmRU9bhAr1C651amMX2C3aXJWMKSqZ3O2GjO0WppgRt9kr1pT5jup56RSC153
E+YqI4qPsur/uSMFcwP/IWrXUPqCCxJj1YA0xXmsfIZ/LOKdnpvTT63saVIUkof3hGOpeSWfvCyk
OmgREpAyYxJa8p23a49vHUpi3BJPnZU1YelgD5N7IrkTnSA2wHGwvR9xIPc3c1d2r20D/5ly9wyE
zabY+69xIedrlWcn1yEYhdv49scgFUfF0KynJ39EXnPODRUh5KDQyHCU9yFQ2jVW/V/OFS1A8jug
QoAKzkHFwLO9peyt+clpSxjfInUOlVWMn2bVxNekCM4vj3WD0d+nHLIqT6JF8HZybu5rceInzXPv
SDPZBJYK0JsUWHcGXq5u017KR/qP1c/397XPX/tnvsGwtgEpgZ4+UT4E2bfDpmOLHp4022cfWlz8
ENc1+4mD2H1erDTZt8nQJJuqJt+6szAe+vz+6OcLvI6+mldwsEG/0fJ9OzrRXTy0yDU+UwRCVb6q
G+8DMmvD0e0GbG3eH+w8rYC3RIkLnCoROZLy1lmQ7y1FbrmQvZ7NUekTxk9BGgJbnPwtbTTz1U7a
NL0y5EU3jU4+aTkGg/COEdY/r4EC6Rwb8NbipdIsRKLDVbvNwjOp9nLCMlElB8CRo/Gp0SdideL5
JdiAl7Fem8Sk8yn9xJgjJNY8NIpSXR/CZMr9fAew17x1rNjlgbUSrYvSCjk8Muwh2CGZhnR/gwLO
8EPXkunzDBT0a4nSnvv8/oJeblkmh7AQidMKcj4nTwQOf6Xp1+qlxx3y1wpVvJXkBy+FmuZImzr3
JlvG/NP7g15gOhmQDtIqEUC1BwTruqP/eOyqPvHbBbbYCx7lKGpVEkm0qPeyhAZj7znHFMfvDXaW
FXz4WTreyTdabKI6TVp7C8fzNjTcfm73pLPTIZiJcg6wWtQ13Ov62L89WKuWKhcV0S2qkOfF+swB
D1OIznyeZd2irEytRO2tUv0j1BxSOeMELCs5OKXGc+lcQzUJ9WbLfB5El8+7evF+OADOssgYdJoc
7y/+3ybFZch8SGE5vOfntSpau0OO71mrNVyuiqROjx7+WvOVd+fyXljH+P9xzjJk8PJ5OeqYcZAL
CB9eDDCEEDWYOd7Q9QFH9v60/jYcWtg67qcrDei8OYfNk9dO/mI9Z41ZE7K12Y3jZOV3PS3qa7XR
yyWk8A2Mfb13GfIcfZDltfLSzCTTiIvx66i1sRsOVDU//uuUqOqvjJ/1fEJ8OHtOhNBNmdNDfkkm
YeAf26uFZ5NeW5Tl0nx9f7CLR2SVnVnFjWjs6oQoZzeriySr4ePY+GI1RS83aVUHryR+KJj7vT3f
AhLLXpwsb38tML/GK1HBxS20Dg7+EM40XV/e67f3AWABaymoR7yQNeExGMAbtyAT+kGYx0kZ71Vb
1Ecjdpfjv08aPQciYLBwK7337biQb6A/ejJ/SZWMaeXgEbStvT55WbBcfmmKNa0fe93NQtsR7j8/
ZgAYKKMAGIOdCuT2bHQPVzzNagXUrZxiqTUWEOWmWvtmd6I99ml3rSZ3cUTW8Qit2bRge5F1ejtb
oJ1xWoEqfEGK2ddO6WhU7W7q4xLwDCokweb9xb04JYi3rcirVagLJ45zHTXTRYSQ0AvPUJmoispJ
Zf8IlvaaadeFGjXN+BVstwaWEDKt85DSttOSd7aaX/yM8sh/mIhb6AwLP8EXTw79nVtSSTuYvRvE
W4vGFTXW0RVC7GsnmE+llzllWLpjtxzizFGIzjotqjN49HZjStY7y+UkXFHKF99P20Oj69LAjkzr
q6gYFlxZEcIgqw9VTUav9ugQoJiAnZ37sell/i3NOrQo3l/Ziw+JyhovhkdEv4IkznslkkjOUygs
vCyu5oHGmLwvBk6Ve+H215RPLodCvoByKjZHCBkg+/12z4yLmcD6S+ULStzqJU2LwIzGrHvCC9Dp
d+9P6zLS+i1oDwMKpxRyo9+qGX+EBcBtM1JHU770K+9tH09defBGO7AiZGWU/BXoKu9WfMvi7FOr
b58B/C/UzZeJYocRdxWKFvWypPVG7zztw6xXwow80U2ABobExqbQTpbveeLTicB40vzlEK0d6B3M
7U5Tq8lnrqWdeBCQeaoreJaL+3W1x0B5aOVLECafa6hwxGWRuVX/YnjdgHYi5iro37f942TK5vNs
eu3WxkV7n1N1vrJdLoLm9etBWeYkUiG/iNCNoBJJjH3jS5tSy0O2saVxjjWt3Ucy00W3r9JkuWbY
cHGlr6eR5iG8IQ4oQKm3G6cXBJUe9OgXQxj9tNfoaIJJaXPcGQjXxvsaM5pd2RX//JQwLu1DRCSI
BuDinG1YKZ0kyyw5vJgWHuQhX1U/pdZy9KHnfB3Ij7FRds1rFZWLY7JGh1DNaNfqHhHcWbAzpJPM
FUpSL3VPTRMLMGAcYTBoZbWLR69st++flIucnp6lB3gEPUAeD671s1mCNQLVVs/pxxmo+k0maEUb
6ZjfUum7y2Szd+3MeFiFce8p1DmHninfCzl2V3bW2bR5ula/dTKyVWCMdP7sZ6CFWDVBHmv4V/m5
gpUCyBSMlEzv56r/7/05X45FKx6nERdM9+8s8O2G8oQjyoaNhla23n0fpyre9otcsLbxZv3xX8fC
g5Lm3coKYMTzNBPNCs0HNJme/NhBsXmYHPTLkceWG9X6YKveH+3sfLKKsD8JQ6BYs2cBDb6d2ard
6KLKDkS9DOxDGczdo57PYoNTkL8xzar7N7OIdTweEPDB1AB+52FvxzMR6LOLIHGPTlAGnwa9QSAH
qRAU+XperX+eG2PRYSe7ATDinM3NMOFyL/3iHGvhfMp8YTzyfHYnqKZjJJ1x2L8/3Hqr/JGx/W9q
rCTPB/ENwcfbqRUq6ZFzw3qjAJmxQSLJDjVHb7ZWXxhhrGvIH1RqAccUlPs4sKrd+8Ofn8vf43PF
srBQV6hynYV0lYtUnaZK/4h/bvo19UV5k9ST/pW0vvrqD5qiuxeYRWQ5tX9b2fq8jwF5nqrF1q/8
lLP35n+/hE4oNSF3Fe88S/MciwbvRD35WCOvvXH6Zf6OjIa3k8gwPlB2K0BKIaR8KBCx/fn+Klye
VJi3KNtz/QfAkc6l5BZaBB1BlXvUYIKfwN/hDJ5W2bPXiGuE4vV7nn9v3jY2tI4+guefXUAVhBqS
FIZqa7vdjX3WbHh4sKsd+3HvzkDu35/a2av2e1WhqrGu4PcI2dep/xGhoDonnWI22M7GbFuUE/Pu
xsdqNDI6XW7kTIc2YlXllWEvp0kHFjc9qgArxuucOgMsBqWTeLKPXpamX2gcVaG79NNusjo9QqbT
uBK6X04THQbiS7gMRJhUe99OM1hoO2nJaB2H0saTeszMTWCn6imO6xivKXKyR603afW8v7qXG4dh
SaypzzNT4Otvh03qWF/vW5uLcMj2RiKco98RleFW6H54f6i/zRDEjU95h3cLmMLboUgz425QlX2c
hdR/dXQPP8c55RkM6t1lCimULXe4hjbTlZX9y5dE1e932YvsCDXft+MiIjvptKTd45QRiWBb7d8g
qDFHrazoYcbXTHApI/EXvj0hyCb+MdGzyISOg4kvC5JQAOvGp8qBtXBspYsuCuyYMQgnGRRBCGBZ
OveAT1v91avSDlqQ5amjXg9TjIx95sDTH8wRzQuwAK6MzIXaHm4AJHhhV+fVvK0cJZ+82my++a1j
f03yFXVr6bP+wqM2dZFpJLMGRTcZ6QomTtM/6lYVV9tliCvx2USlbL4dK036j0OD1OzWS4PWOdiz
qOVmtuPY/AL0PBsi2+ernRaz8cqdNfR6sxlkuwyfAKiZ1jNXv4EBSoXFRaiDc6nCuijjjw2wJQwv
azx5to1hJJ/qxtCSjVll/X1r1TXZAxO+HzLXaB+BKHtHLZ8m+pSZW3rbbLDFc0lQ8s0zK+9Z2fGC
3ZsVaIdRJtYvE1OSV90ZOi2CblY3wKq1LA/bElHKUFktpwigAXifti/EFmXErD8lfZc+jktluve+
WyFUIOFpP3iZnjzp6Ed9rQmiUA9h+ULPlsEpjx2VRha2hU2EZKBffTSMGojwWIz2F5REJaU1w1jE
NpljZe39vqYHXE3adyns0tyOmnCMzWLBgw/5//U3aIL7aHlWMghBY5XtTebNQVyGaWENd94Q0NrP
0e5z7/yYrm1EMU+LH1s3Nd27NB9Z1gULg+deyCTeV0OR3kn8hWWo++34vUgc3FQBZvSIhiTa99wz
cFEBoVR+TcrcL4E7SCn0D1rZInbslFVZPpK62NprYYnl1FWJH7yOQVHluyk1RbUZBg0I5CjaKThp
baffUsGil97NswAupaYJnRgHMsJD7WHzElZmW9o7w214e6RuNHsnBRr1AE8cvNogBrDSIHOSYj+i
IzxFmZ9k+vfWQNfsTveQ998Keg/ury7IkjRyliHvH5pKWcs2sSrnF6qoaM95FZpTXodILZ0A1RnO
Q+xMoLl8d2mKnYdS1gbBkrj/pJdymo3IVpZ9qzyanH1I/VeM2CjMk/azEsHywcYIaflG3buZ620V
99UrUga5+mrOsfatHRWnR8D0AFzbxnNTYoKjFmRdMJGl0pk0sm8UvYJUT55Fann1ptDmobzx5rrB
Ib1w9bngPssKPVJgKrqQimihPXMaARyWZjOcRugXaKinnfS+F8rUPCrQgyd3ODipOQh52tLPRa5R
vi2Akq0NF+V81/GsFodSjWhvNVQLQwnD6lm5w2IdJlRRH4EQGt7J7bRWRE02lz+lyIRNVb8V2haD
UTHw27pSfUZ2cFQn7ICrg1eoFMGs2Wn8m6RpRnGoFwOKNk/F2IYt8tPzTYnRRPeDqk3W/Rg0u20f
06KlYRDhgzC0B185jRPZVS+PNf4OVHnmYZxD9EgRw9eCUUc8TGlOe0v2apcPxTiVkH4ta/6BsG0w
bcqMOhMSkXOmATRH+XTLyprdI41L298YmWN8lnKsHzNHc/1dIv2pCWezcTIc0Iqcg9Et/XPt4i+K
PGUTyDBtuz6561ZrJPRxFPKGBgBtk7Yv6ThwDd27o2UIqNYdmiw45nDhP9boqbrh6CX8gcAau7D3
3AS0VMNW2aGpXZ6kjZ8cEHzXvKm00kKHsFYl8BVaJMW2jPsp38xK6J+CatHkZsTsCCkufIEodXlZ
dfQtiSmiwtuMSsCyoNGM/6Fp7wVuAfatEIn7X11N/gOKKfTwOrvvQYeU9pBvvYF1eJVjPiVU2ftk
iKahmdBiRT4SUXV3iq1QUnNJdq0j+wQHRZmNUQL0Bps3UtSfGo3aX2OZBK8TALoXV1rCida8rwGH
E0w/hj7n9rHQorzJVZI+LW6DqPsQjFwcZZoGnzRtsMqjmeq52CNztBxztikdobiJP09JKUDq+n32
31R4+p0noElstKXt71Kz8JMoXeZ+2Pq9Nh2DoGu+lBoQ2XCczdYD/aspGFyB9UtqZod8ptsJsY2r
lkJJP3nZD5xHaup9jdcEq3NkySWETLyWwpe3l90CjCjY4/KLAIeSg2bgE6bzkZZOFQ9pijMkqinm
/MHEMiYFzeT05UOQFtMnkHrlhzyLs2WnBa5oHuxcaPYHy9ZobYWEk3F3nJA6/6Xm1YlKWoUoPpTT
4tzMasRQVdPm+r82VtNXPRVOsYP/G5g7BGPlbbq2nDCaVfZ9NxeuEY69C19rWMske2Es7q1XAz0N
PcAYLyWVyp+I1RniOC3eiK6U6PgqNqL0JKSGX0Y9ogRVZOEDU+5Ek2hDGKu2BmIUI+59sAYWNyxQ
jL5DZ8q2eXDs6m5wRvcj7lM6HEjhBCfat4mzcTs7r44yFmN3tMiL1BbXwF7fyibQ8J3KewB0Zd6J
WysbSpjpbpZ2m6zBFTByOnppoZspZ7xzsF15GEl3xSbX606n8FetsC7LzW7LIAmmnd/UrnVrw5j7
kcsYrF2K0Dci/2Ol8hA9he7Jr2wPnKaflfl20ob+Z+9X7VdlIYe1pb6oDuR7Ok0JNPLdME6d4kOV
xW0PDFovh9DQih4EfsDH2gPK75/AauGchcqT8TA3GCFgqEUCGBSmtzzUpe2Dk8xxxwsNIvo6nDpC
GF6cukGRFU8iLbQLQ3lcQ4Hx3bOzekQNf1R3SvPlNy3Rx+LW0sfup1FRZwmXBon+Z70qYdMMsvY/
W04nusgYq+FnrhlTceyxK6wPptHGyQ1/wgqiVutSL+zMtH/wJyD9N37ajT+8IYHNl7rCUZ+MRhXt
NumkToGwrCzjAMNytaJaZmQgM9tQ5j5bfPXkpH2eMUEypk1nxb6PGWEs42MBuPR+7luQzaksjDxU
YJKtn0geqGyP13xcbETrDtug6QCjNKD9fg68J2rX+BPS42MygUN0itFFfzLxki+B3YFRowhv5hv2
8xBEToLiZ2hCUkuPU1PN+V7T/dkLZa+L7KY35tqmzGfF9aEsxnQLsNqJ96XXWZ+yVCzNVuEkhAFS
PxOXBcEyP6PFPIl9NhFGbvEMdSnGEKehsKZNjneogqB40jJttHYJeD0/ahfPh1dr0NmvAW/ftYHV
JKfOEIB8rdmwi0NfJP7PNKhhcyG2P7i7aqrzJqrSNBa8r0hob4q256sHTVqrE+we+FUO/IP0swDI
ImH09fBaaiB4G3cmwANDDvrgUKJpQNTeukZ1FyPSHO9FG2PdlzVxlh8LtBs4iCMshZBqHHrK9ZwB
a0J7Pm2eXNsxxlPKpgdmW4v4xVtSTYamlhg9qtBB8wMfpAKKg0Mo6Hi8NqfRRJ+5H0sOQIFh/Y1e
wknA85K2DwRQvS+3XZDAAOjAti7AcRdCulKgwB7a+B8LufN6Nv3GzaZBXzd1XlF/TpJtbfupDlm6
8YxHWDZFB2uqgkCpBwrtptlJi5tiWiZ/My1d8eA2ZiNvqspUmw7Npwpbm0Zxfrt2mdSLo/qg29Cc
4Rd4i1N9rCu8MV/01ojHCFqU4gCYEOh2o9QaPIKtLjWO5L29UYRT06rpwYR7UhxNZ66CsGug53OB
p+0uUQOs6RAkOCCFVQeRKNszEZhHAyXuPje+nCQ1AH9INsZQ5s0O7wwv2Hai1z4UlICt//yUvzls
odLEEfRCV9u0qMlpj6q1DUIDbq5248uWYUVvVs0d2rAdYUpVak+iWcYXXwYljWzRqwJVVTQKNam4
v32CUxSINFU3t3RAzOJo2wN4bSNo+HKNMc79PZKHXhDRqm7HO7urCGcoweXaI5E1oZeTiNp7xvxF
+wrh14r/W0Yh7xWK8mqvdWh7XSHP/S3fpgNChYbCKsKAZ6m9gxZp16vEPoJuPS0DcCETOGcU95q9
06v510rn3L+f4v8uF5ynvmj2B4hKow4KO+Btrj2i1SHwEbSO1NG9/NaCMWhtKgJ4D8LLDCrcTH2U
y4xUCvMUp1xDYTsO5qFwNGnucLhCptYlJvkIciFJtwlXuBdS6cx+0IXkK7hGkt7qEljXBm0J98UO
eru+RaPe+E7pqd6Zczqnd55T8PEU/Tlt0w89KkqdRrL51Hp5Zt6Y01hNqAAgV76d7XJgMboij0q9
qR/8ceBSDDXs76b/ihYwftgsvv2LlkBsH40q9T/qqM7Nt42YnM+uQk8irHlCfsGXIgkM3FjLdspe
tJLsywcQwRkVirxB+sjpFqPC76Qp4fkoxH38veg5C6fMw8rviOaQrnYUTpab2R3NemdgdGhs09kt
Ps6B36cfWy2eqw0pIZqBdg/rl9dBxVfq8H+pp4IUpAaF2h2YSdB1bz8hzc+Wim7sHN02yA5mtuSP
2jLiblxKd/5kSnx8PCZ1Y2Y9XnVD7BGv9ENrn3RY0VfKmpcVVaBAwCdX3iPAD+esdEMIYwaqBp2E
MeNwkG1vggfH3QtMHjCvihvqv643X/M0jr0rVaO/DY3CgI6cL0pRoHffLoPRJg0oKt09WskagxBq
73jW5C6g2k1YFdf9F49luvEKbdi9f4r+9gko5iJ0i4sM0LvfZi9/lDwtm0565c3ukcI28mO1sLyQ
bRyvnG6tj8jh8x6QhKArbij0kUNE71AzVdzw98jVltOVm+QvFTTU9fjvKn5HS2i9af78PTj8DAli
HMd5Gbp9O9aB2GiTpp/6qWwzqj75dI3u85flXwX9UBMCuUp58qyX2QXovRfN6ByRczY3UNuT/eig
8Qo6Pz2ZxjztO4kFkbXY1dP7q/+XaxOkEQA5ADJYqv/+OH9MtjMmpO0n6s2BUv6ujJP8W9kCIZzT
QDv2GISuJgtL9e/bjV4mzcz16HHo1vX4Y1TLrOJkrfVghAE3/VtZBla6G0zoP6Ppjc2G1D+JbAgy
iMjOS3ANc/C35V77B/zHQHf1fPhZmxbloeR4DApoVDViVjf+NI+PYlReHXWpjL8nWdMdaiLO6sqj
cVkuRXeHVjkwA1BQoCveTr2GQFWSjLvHoicrDnPBpRSRVGJyGnRjnYc5CNpoMonu3Wxw75ADLv+5
Cs5JBq5N2xH6bXB+5zX9YAVd6jtHNN9M8I8iOQLAuC28ermCSbg826t6DlL1SGGi6mmeS9B13oj0
3sK90lN/HHZWjfwst7lPkadK7VLcDlUJAUJi6OXtAlHk4kNAXTjdgcP1b8fBGK41WC5c5/AvDPBe
hKu4IhW49N9+AARqagO7RP+YtsLZm5KAM7SJUPduGSw32GDL/JTSU3z0SqHKm15HZP7GrgGs31QI
BWyQISa7LoxMbrWqA5D8jweSn8dZxEsLSAMaS2dHA4soEWO4HBxdOMl3wqRYG9Va4OBRORu3GnIS
kfTd7PD+qBd33joq9euVFo5u3Hm3gmpj1VX94KMoZnuPiacmOzRRGvtm21hPhFVh+1dGvGjFEKMR
qhE9Ue4iOzt7cabE92N/Mp1j7s0mjut1lR6yWY/DlPunuTLYumhvAjVE2iCoctK56xjr7NDRVOpG
5FvTkxbU9tPYWcttUWUmOK2lnOjTJt534Ppyn079y/sLezlN6Jsr+panFSTyuVNLQgEfU9MmPwXK
PfleFf/EPGfFX4/ZNS2Ni6uc9j7XGYEDLynY9bNWZeB3/AK/z09lO1B1dnMo0GQ8GyPxzJ+L3WwH
FMPkle36l5Vd24bwbsBngCM9+4xLZ3d0WYri5FSGlobSTcx76RXiJk2ScsG8PjN6KkVznh4SHdbe
vz4kzJntg/SXgYErjhhvD7OjC5Nozcaua4R/qmpg3GFH440iWmmIQw6/EcAIBAJYb+7w/P63vZw7
HOzfKQeKHeBoz8J/7ozRXOhEH+NEYn1jtmgWmUiSRUmXjCcIic0RA5BRRELv9V/vj31hIku4hAwc
MmfkF4CQzt8Ri+Rvbqs5O+pzPX8sk0LWe91QE/llTrsaaGHQ3k61AF3SpZWKP42mA2Kh7YfKolyC
/fbGVs1QJ9GCMWT5zfCn1rzBtSrR90UlrYPbF9OX93/05S1DnLEimDj3Kz3n7Opt61Gjwmm3BNuw
aSnFfJnbVO1MR/4YpsC+5jl5efYYzmF9yNH43zmGyRgm2rPCbY9lgrq9Tfn4l0JrYqdqo8vD96d2
efgYi37Zqviwym+eTU1vsNybGmC1iQ14sejBT0FZtFx8J40py7aD7JL7Oq7GK23myxeWFQVHxMUN
ZJNY4exqW1UPeFMH4yiDaphO1I7NrbLq4S4jaP8qUpJz+X+cnVdv20jbhn8RAfZySlKSJdlxElty
khMilb2XGfLXvxfzncSSYWG/xS6w2Cww4nD4zFPugtI+ZGWvKCM/q5X+d1dPtNXBNsT/FfgD8w7J
cHRFmG0gpXaxC82s0E4aWmOvIRfzAhNVPJpGbHj70jOn6r8xKVWMnAAZc5igGYIbvXxyHDmEVdVA
cWjhgTrES73T7lIOnrtXdCALeHR0EL1n6J/FDYXfq4PsEmVRToZKCU+IX/A67KyKtmlFKb9fbFno
vs6382BUTOBqfXq0G+eG38/VQV6XA7Kg4b7MDXZZIcUYEUs6h9O+g4AdNsOcfYRMmO2kKG5l5lfn
mKW4jgGQgpQAwnVRiVgmfPN0qaa9nqrZrjT1aJMh/BWUyPAk+PHoH0otHv7zm1zRhuQD635CGF1/
1D/lAFAQZwAcPO29sRJumFR2MQVTATHJZzxrFnfx0ra/s7aUxf79z/YqhIMuJHoiM7iiOcmKX6/c
0JNy3Nxb9kDIohdzifVPNKV1a2NEk9of5tTBGQ5DMMQz0GVCZ+H95a93+y+Oi+wAxVqk/i6ur7Es
O4W61txj/ehBdledxC/Moj4MItc3eV/+bjWU3t5f9Po0gXJc1VmouywKgIuIkcpcyWbu0n2dNvmh
0KzJCLDZc7pAoYsW3b2/2tWngrE7ZBlksFfy1xU9UngJYw/N6Y5N24gS9YSGOV0cJ0xJ7Ur8pn/N
Dv/nJSHhrgg9UKwgWC+OU1ph7uQWYjgC0dOY54qCCWORkSCAMZfxoYnb4cZTrnv2KsH06ImhdgNP
YKV3XxYV+JFUEQdpPKqYuWu7ZECRdt8MjEV/v/9sVzaqtMQATBHwYHaw4GWW1wFwsLMMBj7qOHWz
T5XeroKUBnX6K+6l/eRavZy9YJEiRUwDistXlfNbPjA1yj4yixbpz7pyhO3jcO7cwkZfv2xnjf3U
9XQzHFBPrz8ndBjQTItH9diUtGB9HTKyr4OW+OSOs7gr+/lG++7q8wXvTpW0ytdrQJAuNaRwZESr
VnqMqAspnUPvLOaHobX+SE1LdnFka+OnrDUwqptEtnv/RVx9RZ6zNsxWFOhfyP365//ELMDQ1lDi
dHbETXOyR780DADKlozs8h4js+RGnn19wNZHBU7rrHo3qJO+Xm4ZjNxtoqo+Gm7dmWfFqdViWxZQ
SW6c5OstpSdjYJDERBES+SV1H8IS02dbaY4FGU06b5Bhm1bJ5zF/Ka3ZlXuFwq1Dclkpp592ZNZf
39/Xy/VxdFjFAyCkUZCCW16P2D/7OqWx2nEVJkdkbsuvRq6bGElaqLPrq3pG1NXZdzjIy85UpiIO
31/7Mhz/XXvtS3H/rUS/iwoql62CDwhr19yuftoh6Migh7mp0yxfBlFWZ5l08uX9RS+/mXVRTjDt
CODElBEXNy4fe+bORZce04jP3k9Bbn02RYv90yDxEs1AEcQ3AuSlWgL37ErYxxsWQgEX76X0KZBH
HbOTJTvi2ppskNyJ9ugsDx8NJx1CW9rFHdL0TTBiVa0F3QAsz4HddGO333jTaxcKGDxOnJzsi2CR
gd5pe2ZyRzjkxovHNPJRQQj46E4mMDwryuTBcxQRWqih3Pia/l6s/8brdQMoRACDkuxAILm493tw
ShqiYdkxYWaKzQBzbsjeMSM7v8LS59QVoNaYMHb4/i7NsuzhDipRkMcK8IBBTLhkdfq8HWcwZOD1
jRBJJPuuAbB9ZGCSfZ/65KYa9t8m/MWPhoHPR8HRJFu5rLXHioLT7qrl0Akv+2BLZGpDRQBd9VG0
Q5koHSrjYOFymAWAdwr5Mcvi+E8/GqvXQJYjKdtxoTxXetv/BrwmToZM4+JOyXRb8XWby+LeA5uZ
foVbUsht5NVpdF8a8bzpJ0bq96CKyvictGbyW6Zq7m2cyhZnNKmnaRvNenc3M7QG9d3Eyp+kiaSG
AoTBIIx5VNa0j/Rnxnt4gd1S+fR9qyzs+3Hsn2eQCPlWtm2D9CYaCqq+g1pgarwJ1Sq/l3WrbYiq
SvKtXdq5/1Dr3thyKgH8BPjgGh9HicrIqR6suPeVWRvjYVMavaXemUZV/04QHH7UkmX8VknNrrAv
06dTzJAN9aEllX8GoTUKuNUub/e5bVApeoQ8NKjNIT0qbWSZm7FwxLaOLHqUC9ZLW91I3OjgeR2e
n7LQ8FwAPjQVzzXQnuyx0wZV3BlINHyALbOCL5wRUQhhLQMyuDXzrACZKkfZpF2blw9dkUd7E+0/
6XuZ3Y6fZruVWqDVzO3JBgH9IfTV93HYOpjaI0hNPyBM1VKcxBCV1SNEnLgO6mrB5VF1J/s4QyWN
AmscGSd46TLs86avB3+u0SwasJSdfPSJ3G/QUPG01fVW5mHGXHcMY7xxvyKEaap+JgbGl5aTyB8j
GuSjnwKQ++0KVCI+TLnRKbj06vpnb5w7ylq8OueHhjgBL3pqSyfIFwkap5wH42hnaJP6iNh1/SZl
uvQNlmT/SSRLvnonO3O/W+LUSQKQCgliQ6PhbR0BKWinRSZHBOj9jFCS2+dbQA4okCENq+sBRtCu
um2NpSvvRNmq8YbMBns4rWqHX9Mctz9VtbGyzQTyoPhoOlGT3y9uZGo7ZbJa7cGLWoO+zGi752W0
lmbvTQB6LMcS46d0KQztnv5z8dORyaj6CD8wc9tlU9Nz1igIn9wY58nfYyvj5tgM3gDycTTKb4BY
3PgP2I4k/2SJ0pF/LOaZ+aaCtxehC4Z58p0Rtw2W1WNeAcOgO7UTVB5UqdKYP45GVqYb02jjYT97
MkYnKl7AwpZ8A02IDG3fh1Ek8W/ra6LkXpoTAxqwFar2mQ9XMZ4iWQBScaYEbfrCEOZPhs6iCONp
xXXlaWXq/jIWw3AC7qW/uAlh72MvsmHT14WqPafJCKIu0tALDmew1vaXbI4EpTReSLaHwcFi/tJs
NgmbZFPtAidfyk+rBt6pLOIkD8dEtU604mR+QrZXLU6V6cjeL+iZ9/s6TpG9nGKl6BTUnmuhwZgB
8TeFuVi86jvhuv9Om3T5VmmZ+ktF1z/FcRyA0behz5G9Vbve3aHH62lhbkTttIs0EY0AMPCCDaUF
zhzSwsT/aHpD3B20nl6Mj7iR+hnR7LU9KAfrXqglTmbYZlltiBVLVB3bThpLYE5xF7pLb2hB5qgw
bGFajo+ybxmKtGq3lF8VZnDAXbEw5PuwpnYI+B665p4WcjRu1BZzqkCVNr03fUiSA0Z63CYGF8N3
uLZN7NPFtwcflS/vqI2m7DZLLRxrG1WNVQOuFrnc1NkSfenTWXQBjc2+ZuDp1V8m6KNtgEhs92X2
Gj7aiHr2xUhj72s2Iun04OgYaqsJWnoHpYuinVebihpMcT+Wd3SMEB/yC5q4h2bR03wHjpbspmzw
ZZFBhsg/wFaUzT9rSTWbhxq702SvI4C7b61lrD81DOob3Uc/LtFCAKPpg2fm43wYudgPCnMaLUSM
srI3K/L/7BWgTkNSNQS9ol4TChG5Nr4mJSo1u8YD872jYsuc0AWCowaJXJ06bK1H18afQa4g5uxN
Vf3klVxvL2Za6NXHZuyd/oC/GWCorNGbEv7s3Cl3ddLEv6Pe0qDoErcnczOUmilDxEMBWc8APnHJ
BG3gfvFi3XtpFSVdAnUuSwe7doQrQsDGNvb1MTSBPaB9V9yliYlBE2D0AZRYNtL7eZxxw64/9Jk9
iSOtrwWkeMlsA9BZnVb98FWoSZPuBZIC94Xr5fl9OXXyUCIFqn6ePGkeqJdQ1sPBSxnD2R4ajWx6
aveGhtB6SH2vl/tmmoYsEHiTeqFF3fIksR47mcgsmnddPTvJS0RKKj6ukLmvBJD6x2AkysMCEbU4
JDOM5i8WXQ6xSVDuU9HMV0otdBGKy5/BqGntYXQRqWsxcUs3ambF2ndKBwVxTr2t71dWzB62OVab
ZWHXKNjZfaNbIJ3ggPawH9Ol2cmxWRq+ZGnmw/2C7JzzYRkq0f0e7cT5nRR1XW/pgpnDnboMwy+E
XUE9I5JhM2SJzAwQgQZ0oA5XtAjQLSqL3WKVXfeDTqloQtstzN9ezU8JvBkNvC1IeM0MpR1b2s8m
sbXq3luQK4ZdAPS8eEFjr8n2GEhqyZ9ojHQTVceoepEFtLe7OEUQIHCLcrpDkNJ094aSWudCozc5
bspZpSdABzg5OtYsrU1XdYpxNytOa0I8N/XiaHWx+J466TSEmaWoyjFpofgfzdEp4gDPKtO5jyZX
3SEfQRFWVwjonlSperuZgSACWCrOQFtUN+rqR0yciIOqbnHdchz0EQIJcsbeFdyn2nZ9nTbKPZGX
+v2AOH1tAgaEUULX6wMRKk5DNY7rTTLhVLBf3YZypJGTHg2BRlPUBn63W54VIwN72iijGW3LyuDC
b1vkxsAO6SLU00pPds6CXOCWHHECdoncYOZPGtKDD9UMIjxQRNyNGy0u4jG0h8F6kZ6Y46DhR9Zo
erZOthG1V/xo53alVHsT8MwhLZytayYTaYxbR2RoXgs22VC8kx7PTv/DyepUycmp1fGPUzsA4uoh
g544qSn9wynR3eyhMxdNH3y7XLKHvGoKaz87bhoWUZlaG2WRBjqTRmXPviac3gqqpjGiDSnwDMbP
yW0TfK3ipN+w5C7IdRMhH3NaqHgStI09hmnlTu4H+jF98lg6FXKJM5qFu9LyFlI6JlreThl6pwIg
WsczAMEWz0d4SI2XI/Xjg1d1PsJaypuHLqVj8pkOUnZGxmyp7qTXISRKhqG3oUDm7YtSTyD5EU8s
Sj2YAFs0d2iv4rTVpYWlbOCjwVFoLcB4U2XJKRDID0jfBQzXVH7RJor4qad1LHynqQ1zw+EGiufq
5Uxjkl52QMAp7W95bubdBjMDkROpaO2FUneQnmhTuzrGg9LHQSuM/iE17N7+4DRw0DxfBRTdHGu8
stHGV0A/Bwl5GRbmSqaBKS9MZKBV4XrVA3j6pqPxGiltFtQkx+W9QPg948wWCvAcAOVrxk2T/xMW
EaNF8mi2irMim5ExyeyynIGKd/2z7CorD7UaaZlN6th4aRgSMzJ7yZT5p1hQwwsh34h9q+YdmEIE
NbyHOCoW6OMGN4H+sfFE/2lR4zG/h0TidRAoeq+LK/hSyGPcL6WWfLMVK+n20ejNxC06I/pnxR1y
BFSNNfeEidrHmx5plgQ9LLdQHN+rkXdkFrQkxpYbdUTtNWMmEg59UcVhFYsC2XcEpR4SPNF+QDdo
AGYMnpPslLyY7lLDkw261Xme+wMALvVeLEIxAhgNaRdqNKfKbZmSrwWYgUXPLI2L6dDOS31I284W
Ow5Ra0HSyqQaRL1n5I9z0S/Kzuq1ko5hk7SBjqCZ92EaU9IlM0kq7VwuKzK2mKskPyRRByFf5mPf
b4ARN3d2XKTqBokqCjwN7DPuDjkQ09CqaxWMAqMgJUp9q/XamkjWelUwKZlTkooMufjhKiQkfjG4
ltzEnleoIRQ6q/Et6HnznnxEH+6WlVC9tJ7dIdmnOBE4X2aJGB6tynNryYgxZwq9wsq13H2ovNhc
Nuwy/OQEY73JH5rFfi5tnexzZdvEx34u+xZOlQ2Daxwk5KailCnBqo43onCX5Bm11WjrkeXHVTgK
rzs7kT5lh9as02ctnZ15U8xwYwd/yCC8g1IYs3oj0woh0qkbu+Kun1r++9oXdo80mpSSZKeDvACE
eLRQCJc5GP8yta2v0TKDZo30RXE3IGDJnHH1aCSixcMyoGDNvaEFSU6MqP0UU4/8Xqa20z8otl4/
uLos9bu4x6uNLxlOJ57lSNMKXyRS5b2Vcx5MUxd9sV2AY74Nyy5ErcZiJ8EltUEjZOUcYgTbnA2S
xNO3eTQHnsHQZb8hA4nYfWDl9hnr7gYUsC2m/MCV7m5QHF+qEFEv73dHBMkj8DP20P0c8jr72iI7
K8+4MEE8VCOYlJVIjZ+wXdr5wenB7O6EVsXfUKyY5oOKhdCMkUydD5/6qBsOpdlpdZiI0hB3+aDr
W61BCwNMdNKmh7J2YlxM5nypst20eIkVxrj8cZEZ6QiKhm6g4j7jSjJ1B0H99b1dYu1Pk6Jt4xcu
vos7Y+TdSi6ycuNJS13CajQwGPAbI23bxG+WHrIT+TlgT72HzejHgNo/abrM1S2w12I5VHSYh62z
1I0MKWosEYAiqk9z2QKNBZVjezBF25xIqlqL+eLguy438xRpzUYDXq+FrZHqwchAvnxBJH7xtiWO
tvaTDkK7P7XK0NphumCwE8aLlZjb2UldxzdTa3ED1MW15VvU21J+4BIWQ0jkLq39RHOaytdSwSa2
qHBLAmbm6CC5liI/mAM/H0YMUSwO4oxe8Q53YLtHwxgEu7+AUEpMHy/KskImM9YESaK9DBsKHbX2
SQRN8TDmXf8JNkyf7Wy70q3dyqY4CBuojK8VJeQkK1u0drdoyFGC+sBG5CHn4/nepQSK0PCizN1m
7ZTNUCXaNE83kZGU8oNnt4Nz5qLVnBPS7aT7PlC07rsWWX32sQVspN27PT3XAAvqdnmA3qWBcp/n
Ut0YTuv9ILJyj1W1TBrctskmfbWdAaR3PdyfTTEqbbqVWay+9HCV1aAbE2DiEQbwYHpnEf+242xQ
qeNsZYh9U0sjpbrRZbzu6RqWiWImcwKXf3HXLuQ//eROW3LOmNodNUScpsfM1mKCpVvAXIA12uw6
h37E55KT+x/tPWiygnJAVtcC/A3y7ZJTbxtZ72Z5XRyNWq22iMQTiBQFpqvvpNmw6xHung6o9tjG
rfbuOgx43ShkgovqAZAAhnyedtHdHNBLLmKdlUGFkMJRaRcKfa9GZyYexyq8M6f8EcscmoqOioNv
d7odjDRZfmlTXN4YXl8hFBj+GQwBAVyCqWWMezEp6R1pCdNS8mPpAr/gul+WAy3DoqYL0jSnFvjV
cJzzjqEV/JZvmZPQEgC+AllQg2vyfrf9qulM8OBvMnNyLku7dMJQ5Fwknj7E9+lkFWe9WLJ9ryG0
QBQroDjlDUKPgwN9BP32zftLXzX6DTBS4HuZTKKB516qqLZ8oKMJCuXgYIP6RR+7aKuYBvwW05iO
UExvedRfPSoHH7k78Cj4U0BIu5hm4GcVL5Ux5weRtHWQCGE9WsjUPyz8Ro7A2osSwwsfY3Lrja8j
i1fnj5VXPZbVQw8m86Umi7QpjDvTKw69BLe/yWe3yz4Z1jhLeKZ/YQxjjKve7E6ISySywtxsJsPZ
OhWqKbPawYKy53H2Nl0+Vd5Lpkh12eVEJ3Nr2UWWYOIVz+a+cFGVQ3ZcxwXv/Vd1OSBhcMxLcsgR
GMsAL/n75/9EjUqWJbCTPDv1cb9sTDi7pW8mPWEe/hn3fQOZ+Z6uTAOipsklPgE4UxHk7d67cWou
4tffX8L8fOXIgHfh17yOX2t1jEuBzE4GMoF5mKCmtxPpkuy0Zum+eNNsbFANvYWQ/hsi/nmFLAsc
A2EybMT4WpxLYEQ/dMuUSqc45VXaPCJTkSM4oJbGvhP1kvnRKkHgJ8nUNr7JnbnrXFAvLm5tdHIb
SK1IR+HpcuOtXHxB64+iYY7KN/EU6ZfL+VwWeZpQY2JGU1bJ4MONHkOnN0bYhj2SMH7Sjg55ITSm
OGyquWtpHGc6dOWiVp5d2Wa/WuL8zxJaU+UbCRjKQC+ScdeLQtxACF3O6fmtzioBzgbSQdPtv/i9
f04QKYjVL20yP/GRtBVJIRKRmIlBNvUx7uqFz6QTNTkAxBqGZ9SDSoDpYPHHnJTyC++mn48zjsLn
MdP0/2rXsv42DDwBiRKaXc1ch82vfhvQPGP05BMpb38E4O991nsrVf22asq9xY7egsddvzlWNNY7
mGhk89frFSvT66dKGeVTkUZw0fIxie496hvEFOiipX4jjeKWbuPba7rmihIDjHZpzjvmU6lPjpRP
KT3Qz47tzl9yuGov2pxnIR+9+ef943kRb/++cQCFvG+G5zb3/utnXF2nBt6jfDIXC7WBqq8B4Rbz
SW8cpUWrWyHli7z+I8VgcwNn/9bSIB3W6SB6YshIv17alih8kCLOT8is93ejq1irNJX1s27UfpuP
lrlXp9g9lZU5nN5/6PWhXseJVX3TxBWYmcyK77lYudTgSPSszLWef0JEoe2w/6G3qsS6cQMm9sZa
jOYh1SHsbgKxXEPlP8c2blpvLs15ecpHrf+iSXc4rmJYY2guSOjeGBG/cXpYDHQtYwe0kbSLsTyT
vCkHdDw/4ZyFVP9AGqxhvDmOAIzVET2SvEVL7f3NfHNNCCkeaCmHf9Y//+cBxTApnqT2fCJ4/ERV
SzSB25uesq3zzkQhaeib4UZ6/NaeWiiAQYgwEESyL/ZUo3NkIPbLY6J/+dTo9WPV58a5mOcf7z/b
9T3GV/HPQusR/ufZ4JmumOBlfiI8rzoFGea/Hcj/biydU4T90B3kUevn+4tebShIETJ/UJMwfVaE
3etFrbZY3CJ15LPVpRTeXiJopkS5Z7XbtAalA+8AauqNt2hepN9UGSuwbg392gqHugQ29G2zaIXj
NCcQwUbjDwvC4xvpFWQPaZOVH+sWZfZ9rGf6XZsw+ti6S6up+0rXR28XJ0bfHhbtxbGb7iVOFuej
2Vb9Fob9ct8KPWgHKyicCRIzMkLJGJTSntXd3Bq5QiVvIblN39hDUgfjouQpNiN5N0Rx2wV20le2
HzcZqjOgb4yPRpww8sBssztPKZof+KbP4kvmJUb0iyZGvHyvMtn8qqfZvZf6BLUfO8qkhw+uu/mN
TbusEtZNo2f2lxJFBAU89vpVmc3kRDNg7VNHqQDtK86gAerDLKOd1kEHBFZgMUDJ6Fv8YJhH27uw
hIOekEWbqpsr7Br/29khrNF6sVcBcxP8+JUZZ9MkveNGw0mrhGcCrqjxgY0qBRMTKpg8LPtO3PgY
r7KudU2gQGvFBBYIaMrrTYhpvLeirqeTqLRR+CmF9hhkCIFUtIsWYW4cLZ9+eZgku0Hr9upD7Akh
EQaZTIx3taXuwCrhXVre2IvLKLH+LgtcOx8RoR7g4evfJRvYFUYkmpMzTOVDvIzRHcCieFkvNFoK
/3njoeh43KIYu0ELvbjM6BHYmG3SjTGtxPgRRaP704wNEYeMSASCCY4ryhun7zI48XzA+FYoEDUh
sg366+frjQGAgtOOJ6VkFNx5VXsGjqdu+74QPzsiYn0sUM8RN5ima8z79/JcAXZrQczq9l9zntfL
logYMm8zlWcDndN+pw+282iMbv9VczIIWCVBn3BVOfUxW7L61kv9W3i/Xp6DDWqSDh6wa+cSU9hF
SDrQPXee0ZBi/GFJt5BflyyerdDqbGc49QZuXG4pLI5cHZ1czVCsu3lOUHrSzSH/XsZG6u2ESZTd
Mc7tn9w5Q5sm13ut3yzmhGfrMAuzChm26Bm2FF1lU+SPbndnRq1UBLUDpEe5wxA6BXSNxSoyQFqu
iTGUDf0NxB1U7+TOKxZ9iaoOWk+sZRvFnJJ8l9ecBED+YztuRBzpGM4XqTI8SJl44pGpgvebMs5t
fotsns2nGYOM5pOFvAPrTt2MMp6vosDePdiR6rm//uMh5vyC07LBwALuI4F4/WpTdXRad4m9Z/Q2
UN9wENl5xpuuPDZ62tgbTCnqWyqvV4cYm1ygxxwnylaqiourHMBAjUQHzVBZpS1ohywxH4e5Kph5
xna86hcxGfmsxVodbd9/2DdX5lulv0GbS79kjyN9stCvnqoTt57gS6ErqQ76+OhUmooO84y1QBHd
RjGugeDf82vB+QCnjiALcG/U7S8ChYMhmOFy+60jEc3edr1mvSD14XiHFhcIZ0tbTkw4hS7YI2aK
esQSRKmDEbGX5IB5k50ePLemd6pO6fC9ZDp9K7m63BcaXn+J/AQXw+DXXtxpUZKptYFh3GnM7c70
AdQ03xGG7OpNNJvyu7Tm6KlF7UAJ338fl+H677pwDldmA9X7JT0l6SbAK7KKz4oVNeBxalQpusn9
lE5JvXl/qatOyf+tBSidSwvpgkvf5Flo4Aw0RTl1sumPQz8036cIhzsl1bWg0drU2JRu6VlBj+N7
tqc2sPeD5fTejXz9Mpauv2Nlzhs6lCDu7IvTn5tM8DExjk7zJF3jbsHD8EvRlxWzVIG2j7mCgYIq
Hhf9vky5Km9cWm/sA8F8tfoFkg/n+a9M5j/5rVzqtp00mZ2ZMfWBLNeyxEqW7ZihLjOb00YvRwk/
crD+UAxX9LwxpXv/XVxvwfoTCOVc0PRuLhuMo9Ei5e+V+dnMrSYUpRAfygIJBb8zuKrzSQE+odt5
H6IjMt29v/ZV6sJlTenLxkOEhN5+2XNOQdWg9zHk5zYu1J3aC/W+LsZom8ii+4ipOcJzDKW2krgZ
TNaQbkaABRu1yNH6BJZ54zRcfwF/iUQmOTjVIij91+E3T+bIBSCan+NpFkdFq50d0Aptm0Rld3r/
yd/adc7+WjyRJaIj8nqp3mGcEmlpcZZLU22nxCq/9o4pfAX22Q5i3vKV1izO8kOR36pRr+PLKkJv
Q6Vcic1weV4vPbZCYUzt5Wd3sWEDdF72pCZju2lBzxyW3mtfIoV5zfvPuwatV1F3Zdqu5D4HI5yV
Vvl6USlLxjo9zXMHZiPVTc2MCVOEeQhSDSmPYNLXAmMaihRPZ68vnoFkabfoEG+837URwFAd5RCy
0ouuqKKhvNWldXkeEpQ3CyZ+j84c5+GwKPGNo/TGJqMr5LG7tHQwq70I4oh9xjJF4+xMM7rZjYaK
NEWOLAqwzBzXcDtZyNxcWdwaXL21z9ymtHOg5aORcXmEF5vxvGuV5zqKpm9lJL2NZiLxg+1xs0f4
Wz82NLK+YnSlPcD4vvWa33psupbMj1Z6N43n16+Z3Y9REbKLM16OpTzKsXMpX/lP+0VihB0mlLVh
i1+GfSOSvvXcSCmRlNrYpvOKXy+cT63NVDipzlpioaundZ69cTrR7OrW7h90UrWvGngzDOiSCNSj
Vj2/f74vewYEMpS+IVSTWQCruTxaVJlZzgdUnZ0ZjFUggMiCDunl7whRrGJTLygG3zhib5xmmj6r
hw2sy5Wc9/qRRbZ2z6ulPnt6/COuQGYGiFEuH1vaUvPm/cd7ey3aISvACVG8i2PVewJQs3DqsyK7
+rSQfHR+5A11YJlxvX9/rauinp4oMyiHMEFDZGW3vH6wZALu7qRG9tIo+jzS5u5graZiSDaDhSo1
CMoCUGOsKR/kRNayI5m3Dg76FhmIJzUrbtRb15f0+nsQu6GERdoHZvTr36NbCQa9Q5K+zFFsALus
xRTt0GSmS+OZDejQhJpMbry8Sbmb5JA1YYfT7hikdObcG2/i6qATsdF4X5MmfZ3tXGzOrKaRO+lG
TM6aDT9n0BX3icAJdjdmEsWfoVdxTqmAZFnBaOtZtq8ccCrvv6E3fwOdaZUCDLuPyxdkzLinAyBI
X7reWkLBN3GnNGnxPc+n70JdnFNqlGjOVlGyBHGbJzfukqsgwxYwXSNf4HtnGntxd9aiEbWFtuRL
pcbOhljQZsypoy6chsH7qgEfuEe0Lr2RHl/nKutduY4o6UcitXJ5hdXYki591ilnVA/zsMatXg3S
hpKy0L30VJrSQVi6nVdwznBvAn+4G+YcR9FYFY+Cg3mjr/3WS2BUv44N+EXcZq9PpaQ4gtXjxC+G
RPDGTyoIHnKuFxW9nEz1jXJ27uMo7+7q2a1D4tFy4xRcpTDsxzonWUdW1KqXjQDNWinB9oIIs53G
zyCKvPMqlHJfOGZxshXTRpMqbYufcsnF+f0DeBVtWRrDWpvPknKMievrZwdJjD20xQnQZF/foenV
8yZaGlttOh+sqXF376/3xomjNGZ+Rn/WZQi//p5/0nRjSbUJtEn6QjYnnka1GCgLdTWwU0sNFysy
PyYxp+H9Rd94SM62CRySSpU+y7r//yyauzka4kLPXjxklh9hoRNWWs1GTL7Hxlq5xRR76xkxRkKe
gL3lCl3//J/lZqoUG4ZbzuA8dlFzVZZApwMCRzVB2dSOQScbeuHdCK7rxfEqL4S1SZqwTv2xSrtK
GJRGwJCXbv5SGbi+qVWCys24qPB4cno/72/oW0/oOWvSC5pCIxt9/YTm2BNSYTCcJwfbdUnj/KnR
ZsTXl8wB/2flFNhq8un9Rd/4SnQdjQ/mFCgjMJB/veiS2IqhTqVyVkbFa/zYy/IXQ1ROGBfWFFIZ
GFNQgUM9Opnt3PhC37hJyXPpCNsAV2iUXw4XEZtQ9cyyo3NcY+Pn69B/OjhYnZ4grK1FoGFtPBUL
xO7RJo6qIWiwFqUlDBfcz4dC7N7fi6uXTbsefAC1Ni9hrQZe70VCTjo3cBDOyK+re3u2QKCm/aS6
YTEAgrjxuq++n3U1zhXFznquLzWxOl2P835Uk7OrpN4mmkp110b5YaxQrkH+fPae3n+6W+td3MyR
3spBQuE8j3Ge/l6cqE98p51EiYKy/SMt4kH/fzwhyn8UrTQPyEwuzpZaZg0aQmZyTtvme6yM8KQG
J3/ugc7xgFX65b8/4DpntMCmMWq4TDgZUGcZrc/srA59+hlkankonbjbKhET/IBE18327694fWAo
VTWadKvVKE60F3E+tWNBS7DJzrY6YvLhTRr4SJU2zNSU6q3dvAoPNNYpUlchNQs7vMt+pIvClkb/
Nzu7GbFOgXYQHarJGZpQduW8hK4TIVGTAPzevv+U1weHhVcgAM0QQsWlUIs267nV21Z6TiQIt2Bu
vEIJFTPNtQ38gP4E5Q2u4ftrXoWl9WEZbWK+zgcCdPj1pwidAs3WaMzPwzDUpyiFqAOM2fM+OIp0
n6OlmH9FRldiEVEk+S07rOuMmo4b02OavnChyB0u3ms9pP/j7Lx6nNbaNvyLLLmXU6dMyhSGGRLg
xAI2uPfuX/9da74T4kSxeKV9skFixas+5S6hLsVafCK48b6nlY14eRpo/oOUesZPVC1DhD7KQYVa
HmAqVI/1sIHQUP7zfcTPMJFJF4E92I1ZIOnhVZnCEotONMmmblNFRuxv5LgfaRhK1kKGeBWviW8m
XhURJJpn8+0F8XusnUKKYd7IqD072VD/1JgJ6IejWq50EMa6C36w+J5lPgB8KCTx6f6i39ho5OUf
EbvQlptXO9MwmOx4or6FLEKrvhZTETzEPn2qFWYU/laekkT51yhV1FZ5g+jSc7CueoAKHZZB0oz4
NJVtVa9L36GYbtpF/ibBltvB73V+wfxp2oeo1fyG58ALFkBVt76aB18gv0Bl0Jm93OoJRh6SgRvF
CcyoLbmFYiVPeSbn7w2S0/oWqmu+vT/POv/iRVDDR9tcxzy74Blp5lyOCOuU2K3yklOqR1G9ibJO
HXdlq6f/w3ra3MSUbYGmAtu9HAdwiZHX9pCeKr1u35t0Utw6VexHWYrj3aRq48J7c+OGpNNMEoQA
AvXq+RZG5bEzKhXyWIY3++AajQ0DEm7+Kqk067nXW7iXGhH4/dm8PSqIVAu7aax7Z+9qK2udPShe
eqpNBZouDg31M6LvUc+wiBYQm0cvdHqX2lPX+R5ARo4qGS4eTRTxZuOWyoArlBelJ7yJB/9H7OlF
8oDGb6utYPD4b0TLlb6WiVzan3KrI3ehIKdXQYTu2j2y/c20kco+Wsr7bryJ6BNBUqH9TPo3DyjR
nFd8RNjSk6KVQbApIHO5dKHs7oimfDUsJCE3RkN+EoF0lh1OyrzHnesgS9qCnQuBsC1fwfkjP0sJ
2Yr/MyBQhgvP0q3hqG8QrAG+h3w6e5ZoQVa5XAFghFHYQd7XSCNXnmzUfyRs4b7d31g3jinzxxkF
NoXGxlxMtK9jYzDaLqdWaqYO0AwlRr88HDRj4dzc/CpNGNehwkEkOttJSGXkEbdffhqLuPimONDK
MDsAlZAr3cIrc+NdR7yCGhUHBaG5+e5ACxjNJOQ+TqY9tdiSKWV3hJKn7JIJy7CMI/SObnq0TSat
XZDxu3HP8pZqdDMMyr8oKF7eRhmkAC3Qxuwkl6kpu7pZcQBiz3qoIRC/tU20ZBx+42LgQhfbhAgf
MMRswGEEjKslFCUt2Vc/4xyarGsyTXTfkvgp8IrS39D/Azp7f9vc+k40E7mLKGFwFYrV/itRVpqy
CUetLLgFx3KF70a4KbQ4X2tjDSkCHfiHfxyP9QT7r9KuARfP/1yOl4ywxcoxUU46rfgjlhM1YCId
pAO8aojANczcpf7s1YZlFHHYKbNRmEI87HJISbdR9MTX5OSjebwNkrF+iYMGf4t0qAGv3/++62iQ
BixNMFCoOB4gyTh7xhKtyYHVK+opUsb6zcrK/pPdwxvcpimQLyQaC6PcdYoCOzmREmzWSmsPOmNJ
huxqO4k+MHcBVT5CJMLTy4/WaPMiT6FoJyzz5B103+GMmRYkD7vLMHw0HrDAi5YsNK8Q38SDVLKg
udB+FuJss4/Pkj6nBaWrJ9zJknMUdAg0osn7qR1rFSbbMJQ/5UHD51BupnNWVNF68C0M8LCkxGG8
RBtirILh9/0ludri/CgKT7TEEZOmGjT7UXkc17LcGtpJypLwZ1eHiYdXSu+o8L09P91VYQXY5v6Y
13uOMWljoN+FMJs675g1FCSifDC1U5HZ1o8I08fnEnUL+HqBurk/1NXFLz5P8DSgRwghK/FT/jrB
EEMn8YLqp27o9WaFvE2WrKteWlJ7u7WjRH2aK5EITZ9XjH27lfVy9A3s9pLiERiF/t3v8KCpfaX+
z8BMJnFbTVt6Am4tHtKuYM8AkODbPLsvTGkc8phfdGpaOTbd1ujgeoY1OjjgGayvQ+sgpXR/Qm+t
nVDuIyzk7qc0fzmhVVPSqvEr7QTtQ3+UfEsvH5J+QI8k7+wl3c/r1aMrxIcRJnA5MdrlYDk+xlIa
R9qpCjVVerZQJtE2TVXL5q/7X3X1lpIZAoZhBWlHIaI6OwUwgQEoTQYG0ZqMILTeiJqDE3vy54C7
bJvZeBGsew1WzYCuYbKwSa83D6NzL2KvIUKhuWczldEiC1rTOBWhgpODVCCv1pflDs2mau1DeZVc
xxzL7f1vvt48l6Oql5ObxGWYJKrEqPLYvQUo7Oxz+GfwYFTjTwQvfeFxuzXHhLFctyRmDpqIl+NV
qEr0eGKaNBanZJPYarChXBq6penXTwjBlKvIQyAbY6H2f/hSvpUCCAq5PHZim/11CUSdj0tTO5kn
9MLwdU10OVwF2VRXm9xBTC8YfTyW/n1yRfeOeiTx7VUboRsszDurxDyVSazvYP15G73FIHUNhNME
jxyb5c/7I97aRDRSAUgTxVPYn1U4pBFIaIzx26kpTPvcVYOabsEloMgQ+SpkdSXNMUFtapSdl3hX
t4dmWFCqCvtf/P1f8zvwRaWBqtgJ9kOABZdX4YhZ0SGtKqXe4/vFzMOJWHIIEFfNRe4NoYSSkiio
oSmN5fnlsPE42lmEXecZCRV5ZyCtNAArzH/btA0bN0lgXgPNttaIw/go4Jn/up8BbVJrF/RJMvOr
ulrbNTJEb6k4t6GvIoBVN2clVNoNf+atClTUvyjVqB2ttAoWRr6ab8E3scBA075hwuctei0fjBrh
w/Ic+VGGIoaib8q+yx+0PgzRvCn8Q5gm1cKjfWO2wY0BtTJZaC7J2WyXRWFDcqyrc1DBkapyv3xE
grF6QG7L3uARpmxMLSg2mM2Wn/W+kRbO8HXoCEJAdECF9YUulv1ytYvMN5wMZbmzieJJi8KG5Pw2
QUFPL7I2TvqDRbCEGa9pSDWhS5hlOwmPeXMf42G7cF+LT73ceHSlgUaIroPGtTK7yYoh1lmAuD7D
UMNO1580LEzH8Eek9MZCReSD0nM1Fg0UQHvULoGJXn62X0VIw9V6dYbWWjgrn7D2beytVtlgpVg/
VmMr+RuCWQ9tqyjIsAQTOn8lnhJU2IIQKqo+SFGNf2VCe4K7DyoPflw+fsiRZH3SAkPytnHd9Yes
qSsZ5FJrKG6RB168kvUIyQukcVukzIBQWasgj6e3pIat+4+XF4tL+YWHF7iWsDe5/MopQfujwZfh
rKJYu55y4fBnOtU6xB1w37TFMyFescBCvnr/GNOGNIviD+eJa+RyTNCoYGAtvzljZ2utnFa42Q+0
zqYJJULZLv69FC4GFCQJQRcBzj87QaC0nMozuuaMTI5+Lmp6rbwD0ta3ZOlAebRBw60to40STVm6
CmytRdgFP+5/nmq+mK6v6H04NNYvP7tDPSUf5KI9gxALXvil39ok9B86fUg3clupO69RlyByV08/
WvGYx4irGlVxYw7ZGvwI2t6gt+ekRCR9lXO8gcwYaPu0o6wfeiu1HzQV60iX+tPX+9/7wTCcnSAq
P6Rd/Ic/njFfZ7WoKal2yZlifPClj+V0Zw9Va63KzKe0WZT1uMWnGjmyJg36x0Fxqu9Bg26YVCG7
tm9rpYWy2En5fz0i+y+R5yXbFgWdHerRvqsVn4J8K0uqs4ugVD6ELSj7hWDi+uoVmDPmjjRGJOmz
0xGPcldhg5ScjXiMvjXQ4h4bVPRUV0ehZCMlSrJWWvoo0LEDt5w0dX9/Cm+cFEhHtJCoToDhnxNu
nMarc1/O03Nha8GnEkG750DCoxc3TOSj/MJaKC+pN/YLOD2Sc8qDIIXnS9YmcYLXkJKdwQxUj7Vq
xTucSDpERqepw45Qz18cxw/eS9VKW9frRllaZShmvcYwhp8TNK/exqkaWiT6dJjek1WeaExMa2gP
zjoxzGYNDFR6pWUbt25eJ228GozJ21UYj71pkPNW1jghBZtqPHVhWuqPcRyQVN2f1tmyCpFlHQAy
lm7w2oCazMJSGQ3pxil17wBYodzSMFfWZLA5KqgaNK26tNYdqlsgSoknog5E9P3hZ6v6MTz5N1Rk
BSyjPE+uIi+pAf47qHZqcfaQZ9jhxEpKFm7bAfFj8I9CBVTuaCazgZAQothE3HJ58RSTZ1WZNCWH
EakhE+xUr5qfsZm2ZSGebNW/UtSSYR4m0SL9eRYwfQwt+Fvc9/T/SALmQ4+xlzd+grJ/Kj8jbZGG
Kw3owxcJ8bFolendH18OlpCUc0zGx7CE4iQcIAQV0N+Xw6aebdLwHOmdy/KouVof5w/2mEWfg7zP
0IGCzfhgVlYII7NR7ec47eDKFdTBf5kVitv3l/vmr0HqBUgGgGGcO2ZRi6FiSyZw4IemlgLsUIbU
23Rtor3rEmLgLs6VqtDZcqYTfdGIy6Uv6miFj/YUvVB+bRYO+eyMf0wOjWmqFhQDeRNnP8cs+raT
Uzk9NGn/OzTrbjNlFUpcuadRyaDv4Voq+pxyoCKZdX8qZvGbGBpSuuBPUhUSkdXluiS4Q8oVwnUH
KaDcaAZKPrr0OX7qXHNf7g/1UQ/56/X5GIvCNSoZ1DtBa88+E2mqrO3aOMd7IEj3mpZAvc+SOnyF
JZfn7zUg229jb0j2W9uZzRdN0nKkqXDHeXCQaYImUDSK/1VqKFIedZJmdQ0ULzfc0KnK373ZWV/A
QsfKVkb5Yny7/+NvzRNRGcVhHm4uf3GB/ZXXJeXUdGFcF4d+VMb3uvRP0Vi1T5pneqv/YSRiMd42
m/xiHouhglzaUuYXB1+S1e1k+hYiuSQam7Tw+3ghlbix87iC+CouAkhBc7SQA2lz8DSlODi1oF8j
eNcPe9w//OdeqhSUtTstfUOiQEe6ZErtfmHj35hVTBooPlN0tc3r4rMcTRR74uLQlGn00gap+ame
6v6bIvfa7v60Xn8pAykEXkiiAEiYA/2kvOr0esy6AyEmmsgNPrVSJhl73rnkSZLM4IlS85dW9ZfK
oeJCvdj1dC25aOAY8brwxs12Tpl1suUhJIrcsB0+pq2F9ZtIKxem8upepwYJu4/aDterUJi43KCN
HZqhKlftYbISZTM0koomfDU9yNIorZqqqneDX57vz+nVqy2YwHRp4B3DceBcX45pkvhZhWkUh0oF
oL2ym6Tc5Ki1vssDvqFIneXWp7yoDJSlPR8psbhKmv/u/4Qbnw0MDC4X6YuwSZv9hBrpzUCF17On
PWAhm90Xsauo03SM7B5Tl5xyiZu02RKF63pRTYod9OXp3zDyvIAnZ3Fk9OiDHXJlQNFe6aT4VWsQ
nr//ddcPFXuH5gy1UIqigkx0OcNSWABRwtL8EDgY2XzpoQgg/QWGJD9Vk6MM7hhGIcrdTqhI+9hW
s2bbo2jmuzZm2nmzK9ohVD7f/1HXqy5spwQqHFiwY85D4AoMYYcCYHdIWqpM1NNKTNX1eNhzy2Qa
BIkh/u1FXr/B3abYaw2GJPd/wPXk8wMEzkRQRh1rnjxKLTq9rZH0B0X2tf+0UdJaV0r06Z9PFOVK
AHGivCFA1yJo/PvKN/tqrAurO3QIYn5LtOREwcHeAHgsHiHM9Tsh+Lq//2l0v/hXL68LQc1kxYFL
8VDOa0th0SARa6q409GlPNq8c82KxZBbVymFTiV4x/69oHhrr8zaH5tjoXjlNsOgbFwj0EH5bWC7
hs9GKAUA+XRvdAf8LYyVZvQRoV5c19Y6VQZPXqGTil4j7G4PzwK8zHXCsBq3WcuqIMfFEZgluJnK
sVHkzMPQdbC71A0mL3mBIRsUb7ENdI6a9Qho2uqa9t13oCO5IcpkxRtCwxUaq5Th9HcddfH2hQNl
77JwjJXvCm4Qzu+pU2qyDUlDrKENu958FLwyxa0GszLdTqFeTJoTQJBFobNhk0l5c0afozh5ResU
h9LItR8wRuoRIcysHFWX+0HJ1ugHmMaqKLEvpPfYJg/FUDTZmRhU+p2hbO3shP8mEppMS+5CfkRy
sUuHP0E+OI96hq2ay95rbHTXrcl56IC52CvfULpHZwjVysW1pPpCPSh+jzsqzbi3Qwpyja4G2uwh
XTk85BhFv0syosQu+qCcjwkRfcxj8J8KzpM6eCrALz0afsdRGJSUScnJ0bvEKGCv4z31I6mNHt3/
ytKkJ+S+u7cIFdnyG73I7pOHoby3rnSjUN3OmvzppQCVX7qaWln9JxVqhuRSegjfPOTq4pVvekm8
0cuitPdK2eB5WUYpznh12AcYuBhhWv1hkpAjLum8ZKs2sqk4Ychgf/eSpM0XopuP1Ga2v+k7gAon
3oAkaMwS+AnZXpNYszrYWi+fAjvwAzf0UE51o7TWvqrI2o8rKUr15gmUw6B6K1R3xAYrWvklMRwf
OxOvEfTghErhNm34+n0UTCjzuCYpDSLTjlZMSxexiIPnP5tfC2WYtg14xtnzGtuhT2od1gcLkbG1
iZlx56ZqlCOs37YgSa3hM9J9Oe5ZVfpcY6UJN0hVDk1c2d+B4U1LoLSryIlermPz1PMAQURxZu9e
h0BO2qhmhVo95riRpyNNOUo9Wla+Mi6ETvN6M/QPYl6KRuL7RW98liRAGkbR38rqA8ebheL9GXpU
IAEx0gXuPqUKUvSVTdJsJXn6ORjKYOslAHYW9s6Nb0YmgiuTi5+cZZ66OiSObefVWA3WowlHueqe
0qoON4mWKwtDXRUEKLAzEupg1CllKAyXd78KIpmQo9cPaaWWr0mcpRR//ZGbIcmDUll1RVB8vX/1
X0UyUELIKwSpkYr69XNTZFbTl2p50CFzvuZRmu+BZUtPap5OvyXJR04fbOzSvhY518W+NnXh+yfA
qgJrPkdORV2mZk4z6kdceqg5Igxvfofa06GPa8K0U7Oy9rdGaNTViuB2/An/sg3W49RIofA7kRfe
3Kt5NxErs8C+g00jKZgz46ekqYmqLONY00nYTyQs2ybRpbWittJKHbol9Ls4trPPpwpNRZaaExD/
OSZi6kwa6VWgH6vOMDa8B/2vKFErZTvh9JhT+q6jVz9AieopS2NEnf5xyQHgMescEhFNwgO63GX6
WAeDgtPO0TM4xC3iatgyV/2xMgwE2ZHdTT/pTi7JC0nfjUm2hS4kWjok/VB3L4c1ykGzu9ZWj7hl
OCugs2F1SggUfyWBn8mnyETj8P6HXoWMQvIC8Bj8AtE2m2MOxwCTXcnxlKMVjurJLoxsq0yK+oDy
iPYLa0sHUx+sgBB71tUHnVJfsYCGvrHOcKBojMKg5P6ec3B8UI9UFjXlWEEB+JoOrfYmVfANcOyT
dnE6yPvE9Msn3NTpPNz/9qtbC5AT64seKXQVam5iNf4KI9W2SflDRznGYzPWLrap07taOYiD+6i8
LvTIrq9qRgNyg8oB4wGGFL/mr9FomvU59HPlyGEVcr1SvolhnqtuQIy7zrjXdhCyst8lWvlvWG6q
/X5Qh+ifp/vyV8y+We8AtE+9rBzLyvPPRm5yZRbWpOFb4w3TN6SK9VWR+n4FMyzzlxzsb804Eg9A
0JGzA+I6m4MxRY4/G5jxofVobSD5jw2NCrqN+roVLizv9c5CLhM4Gyh7kQTPocJ+aqayWZrqMZD7
WDu2so2rSZ76eywQzRDTCb355UnxFD4lXt4u+TpfH2VqdoYKjITFplcoDt5fy61FwZjjTWoepcnD
KcpHPn1cj204vliFFa6DQjUW5DNvjiiwFcD8BcdhdnnYRt86ObXTo5alxSbBFL12ZTlTXgunMjed
pKq7fz4/5PeUmHiRhTS5eDf/+kS9VTwZzVnrWCrwMLWp19JNCsJWxkSpKRcGu7GaELsB+hPiUbSZ
K6Cbkmw0hmepxxh24cugxeYbyvTTQe2m0o3lrEfEw4jDdV541kLqd7VrhcwA2FPiGnwLrwo4fYf4
fZVO6Jflvl5v5XiQKRTRCmtcS5syeXN/Wq/Wkco3O5YLAcFd0ASzYqyMLxWhjVzypXEhrJXCPWJB
8TEEzrxPUET615kFe8c1SPcR5jZd5tl4ZhWhgYc12dEwImlblJzMwgmbVUCTbaPksXKOpSD8oiSd
9nr/S68n9oNLrAHnFz7O+mwDOZ1kdIY6VscmatRX2Zy0lxgo3SrC+qJw7491FcTxlSBgDG5e0DBk
6JebNUi52Z1Qr46tjpeS4TfxoeI1x2Wno5uukAu6alQuVXFvrCVYcPYPBWOwMNpsVD/ETibzB/VY
p43hr+o+lN6r0nDeOiwXNog9tQuX3vUzA+IDeRd6J1wFcNFnV+wUhLYpASo5Sp6efMYnwqt+mXJk
KSRzZkaZzzVDPTp5hlD4ScHG7BEF8gKHulSYL6ogXq+wRgqEBApZCj3h+a/Bh4qjFdjjsVJzayun
wh3VH38Rti3dt9cFOYjFNGioJXPvCsD05QLnTdoGlaVMR58aQrpXJ5PkvJO98kHtMyq7qKHb/XrQ
kGgoUaWp3uWJcAZjmVwfR+AxURF9ub/lrq4sfhFEKNiiQg8TbuHlLyr0BKwwNl7HYmh8GxllpU5W
XkiKdMQ1DFlBtLvtcOUHWdg8ZGTe9vv9H3C957koubVoYwLnuMIVj6k9+jTPhqOOaweAbrAaK7oY
ibmbSth92xDn6f47tCltsZgwy8p59FDwsyDLogQhunna5bdzYTUG+YL/0iJTOx0TiyWwjnFbAyZ3
JRwckZ9J+9yPfwxtFrcb35/yCFm/JHbeFJRkWmddGEaDyQWfZikLN/p8s7AkQidCSFYCGEArc/Y6
D2IIlGX7F78ZHb1+HDKJxBEsUlNbOzuXUF6UtTTQKc0PvqlsJo8Cb+JOpVXme6kJGrBd3BnT0vGd
bRlmiy1DgMSNQdBwhRb0psxB5svBuJNC3uj2lLDrXQDOoFpXJqqE3WiMT4aCz+u26EY1/cekU4xP
cfMjiyccvxJfq+muKsyL+ljaWvGQsgwmjwFY2F9dZvkPatENydYZkzhO3UTps2KPXJc8IursDSsE
aLxk4T4TZ+SvNPDjB5GdQNPnOVQ51pf7KEtiyQukSHtMMKjbNZAxRjfAe2zpeRALfjkO9Bk6JZgE
cItcPbpJ44xmnQASsRIJt0Nc8obYRYLBslZJhq/1pkuz3Fxl4dSkLrALAELlUIPlu39iZ/cln8vP
EL0LKg43DNJbGtullkv2Y2xggeWmEj/arUpECSDoQv9bGO56uzEcvQsggrQY4VBezq6TGNBCB9N+
bHV12NrxqOR7XfIwks2DeFUm4bC2JMVcyzUiSAsre2ts2K/0NynmoMAmns6/osewLdNi6BL7USLT
RxaI0hV9KK9X98ByfWkXkfc5bhCO2RvUQ7SU7s/07G4UMw3OABV22ggEdfO2MXylqBtJSB+lGpk5
HR7EmhvL2E4STgbVOEq7OgiXwoEb3wzRA1l0+pw8DXPFAoUL34jlxnkkHY/KdaJFOHTSSBrXph5G
R7/uMUgCo/yqVb2iLhzuW19Mtot7DRA/KpNXsUiHxhXFpkeOabGxOifZjZGnPZmycq6zoNtQQbe3
92d5jiwAQ/9h0U44IhrnrPblKuMU5A/TNI5Pcuxr0XqM9Nr+CcZNec8NHbFu3+ic1EXOpjPfMzke
/a9DVdChpA8TfkrtxHjDwzVJPgOp0odVYvijYbnjYGX+uTFbryrcSZ6UduXIxfiAicq0xK67uhgo
/BFPAIxA2Yxq7iysGIIpKXQpMJ9aK1J8Vy2U2nqns6m08sqKkG+B56zJDS0bb6AVlPRBgzNeLXg0
C1DQ+eYhiRRMVNF1xDeE7Xs5lbkz4CVIFfxpxLgPn2tHmqZ1kSt9Z24laewfitLq692Y4Qr2HX1e
Bwu4+6v50Tb++5YU1CEko4lpiKMFhP/yJyDDkWGkXMqPDtZf/rqVw8JHpBSMqhu1pSWtPX+Kj9Eo
y/6eqqbypeohbNEL1WpYR32On5q2Qri+j54rjwNS0h3KrWmFSJjjeSjbh0O7y7xSzV6wQjOHFQOa
9XvhB4G5SRTc7FdUVwLtNfX6yXgYhm74ahRKO+wtr5XlVVRXbffgG2nebXw90IJVo8r+S00AHGwB
vDb8QeKg4GBrEwBhFME6VS5pX6X2Gtu9TCR0uqTj24pcID+nHmjo4RVbuLTb4ngtgajG6rIDJ1pv
9L5PlFewr8O+8h1/eFG0Wq02KqRTfd3jfmh9i/ppepcDcF2uEqRwLO6vx/xEo8YEy4nHkXCBWqU1
u0Lx17QClEyDR+SkZWVrqF354pea9FxjPLg20rTMd4RaSzXDWVIDgYyTLLagDhEIMrbYqH/d3Nrk
92ltFM6jrZXTKpfiel9nAg2djYP5GmMx+I/9BUYkHCKvF9eTEOmYbf3MQf8C/SXnsc0Me+2hyPza
Nka/Jh7Dzvf+pF7FhgyG6jXGMnwcEo7zzn480DyqqyJ4AhU2KbvYCMF6gbWVNXei8TdSsZJze11G
YyP8JC18qa1mlON1aATBUZziZOHkX084vwgcEE1WMQdz6krt2TSHof88ZXZl/Bwxg/9CAjvQbRGe
WEpjLRXf52HIxxRw7cG2paUGee9yhYmFhhAqmP+UG1pzVBl2S8MvPJj9YCy8SldDISQGHQhGmZCf
JZa/HKoNOo8sxFQfKxB/z60aDs9SWYV4jkJauL+y10NRzhWtTZZWsIlnX1V1tpTbjYIcJ55Em9GJ
lGilOZXzxD02SguDXZ1NYHR0DogkWfFr4VNZTSc1o7tx9DH33Sh1NO0LJe8PZtRNDz2tys9tZyxV
tOePFSpilOLoG5AG04ybR8vdWPktgCbzmDhhKW2aunQ2XeMZpjuaXGCuVDTOHrldxJT1YPjmZKP1
6f4cizm8eCEIqYSKMBVXLgdzDtwf+qotyippn+TAMvN1gvh+8uiXYzr+uD/Qh6rifCSU0xz070RN
0JitZunDTouxricdAna9qifNehx6XD/WReppn8YcDRm3HJUiIIlDo2Ll92oqbVksauAuFGJTelda
7EmeMFhSyC2StsfbUc9VA9aJQY/ezRrTOTXk6/hsAWg5eb6jddZCIHp1uJkxVGJRVqPoB9J59h1K
VbWUZmEXUh1pDm1tKS/oDSkHDyHSP20lLWF0bozH8y1YFdylNFFnB07paqVScFF5arspXyW6l/7g
LVZHN9bST2mRmwuP1NWpoxINHl9AkuA2E/heHvBaioyOcLR5sifEKOvQ9HhNzXj6QSravt/fFFeH
TozFgwiij9uLzunlWOBgnAjZr+ZJLiv1SYkGaevYkXdU/FLd1q0x/FGDYVxYwKtBaUejeQvUh4eJ
MWdJVG/5do8rM2qP1jRB0UG3z1T7+EFpC/B1QHyQCo/z+Pv9T706aGJU4lIUPCgt0Zy+/FRvzFU8
wBv5qVAmEIWSEY7fQBkG+/vDXK0eyCmiPnaLMDbiCbocpqBHpuOXoTxZlY2rrZrp6ZFLz3xVe0vZ
3B/ramcyltiQnGa+ihre5VjQwwY5xKz4aQj17MAZULd4xEwHI0QwCZ+grDjdH/DWx4maIfYhoMhI
zC4HLOSQOljU4ZWNFJZMSR8lN3kCaLVHIqRf2icf+OCLG4uUnreOIIYJAhE5O+kQQWGnjUb8PHm+
bq+jivLwenCilnavAid1KkvNcZ3IqE55YcZfAQChLuwjqmC4uYN5COq9DqYl/tB81kAqFavUhOsj
Q5HuXepslvQdcwKrdnUPW6hf9ZCyFcfKSrrvhKZemm2TtsCzuUva9NTHvf25GjSiYDkdwf9jzx0W
Z0CxEk4T9+f5Q4jp8stVQ1QBBY+E2Z6nLh6KEOAZfOXJjE25dsiSKnvCt4p0bdz4WmCHRwN7ohdq
bT5+mb6vf4q0Alv6SCe7oUNap+0BsnCh7uNwsCk1RYY1uGka11ClkehyMMhQ1fiU9+i2ZZuKLnr/
mCboKdSrEcnfCsZvqObt57xm+r4R6yvh2qubQVq47VSRD/71qci5U9TgOoAjKLTs5riFQXK0iuZe
enasOjdZitHq14VZ5Rn9qbr/zkPg7J021hsXFT/N31TNFBd74TaqbccoAFSYdkX4s54K6aszBXq1
5Y2iCjQUJKdCRncM3QRW2gExXxzuLZXctFCTTFq41uZ4sI8vgdXEehEtIco3y3xLp2mrPOljCMNh
VW10NdLAeoH3X6llb+1AKOTjmuq/8QxmMgrcFiWzfar53rtv5ONr3ev9DzJjiCOm5yTxOkonc6vK
UrLCb/rP/R02u4M/fitxMaEqdxUPjXp5kjvcQRBorYqzmSjS1zFPu2dUY+uVBv5rE3h1vCsML13Y
1vNey/+PytVLIRkWGH3my1EHNUYIMTDyM52yZD+Qee06TMSPQkLgUday6RRTf8YSTjYOg5+kq3DE
2/yfv1y85bCGAHuRks+evGZI5VyGEnmuADK6qHIiD9nbyTetLYZnTRubNVGAt9BqFhnebJMT2PIf
1VLaCnOciqInVEtKrT53uVlteqADrHE+7oNA/RKM7bQ38Cp1s3TsFjaluJEvB2ZA6JFQ0uAs8d2X
M+5gT94qdd6fmdx+39Sav+fRkDZDIf9IC7teeP2uv1MURUXzSqV/5czbV1AOeAyyoTs7Pahiy4Rw
VI72sM6tQFv7WhK91nhPv/ZOu1QdnWeh7C1uAgbn1qT0RDX48kvhXyjJEDbjufCc7tBi5k4pVnfo
jSbKF9mT422RxCkEqJLoPpLscV3DVdsNkrqUEM9eyf//JcSmqESQOdFsufwlwTCVad43w9kbRvV3
Q5y3M7QqOtdlaSws7zyo/xhLCBZQzUBllQjucqy4CyUzMerx7HSDQ7EnnCa4jx2akKt4suzATQrA
pfQqs9BxQ6OYfradotD67+gr7YPcCb4Q3DrpqvWi8kUrUJ1ch8WgSYc47dPvhoGipBupSqa7LGnj
r/rWM77cP5G35gtBH4ARop8AF+HyG2x7LKk0GcOZOaWhOhZAfXDIHYsHBLOqhTBQbPjLA0Gmxx1N
lPYBxJgdCMPvEmCxrXJOMVlcqZrUrakH+KMrj7J9DKpAechK1DubWJ18il/xsJDwXZ9IQROiiC++
Fk25WVCToC5nIrSrnnvyq02kmvljmo6y2xey+ScM8+7z/dm9vukZj1QJcRYhADgnYaleVU4BEh9n
qbG9jWnF6apm0I2JxcZW8gt/bQcoz98f9OZHfgAkwD6a9Ewul5RsCc1mUCDngpfwwcuUZJ+2afNs
TE2xyVjahXNwvYXAgIiuLbsIX4OrS71xpGQiOjj7tNq+QrxqalfzW+V1HDqED+5/3K0tRIsYqCkt
WwHxnH3cNGlVFtfa2coqJYCY4lDv7JEBqFzuYFoFeUMm7et9VG5wWbA+paFkLVnhXC2rQ9WNABHp
Q6AStCAvfwTt2gJxH808A31RQldHUP5hBJG6MvxcHt22TpFXMBblFa4ueIa1oZXBzRK6HfMsKpUM
uzegyZyzCaqFSWmAJjDekesokoyzhUbV0arV8cHGjnJ3f9qv9pQjRqURDdCTjGCeNnKiJSnQJuOM
MHb0Hc+/6OCMnvWqF2q26UNcmP6H8QAwUfiiMkXJ5HKG7XGwRx5U46xHesYVatEBA/IShc92lwcP
FS6zC194vab0e0xGgv1mAe6chSao3sCA4ayeB0nqv2RFDkUX24KtpFT0voKs+1KBxFuKW2+MigKB
oIJikEIBSsz7X9XpOJ36BCS0dB5D64sT+N4qV5R2nYoaB7az2u9UbuoltPbVgeUKJnWlcY8BBvex
+Pu/BqUXk+DmqEpnKCH/x9l59baNtG34FxFgL6ekikts2bETKTkhkk3CzmFvv/676O8kogQRebFA
sNgsMCI588xT7pL9KBqTO0kriy9dZ1lfbn/Hyy07L0UjfO7LEggXschOZJ3CsZeOvhnJj0UfFntt
CPVTpWGc1es69V3TUceiyLdGbbiyZQFsoWxJ7EVcZ1kRiK5olSEKg5OGROD4GZaF9KN1pKz8rfZT
rm7wCfSr/e3HvbImw386w4DwQQkvWzpjGc984io86XEh/tj52D4Mg1W+QvaVDbIfe81X5eqC4HQh
T87DjaX6oz44Uu8UangawiAL3U5FjgOW0jeEJnNXklNj5ZRc2TqzzCQr0SiGxTLv57+2TtpUWjYF
mnMciyioSVyoKj2pxfzOzXTizkq0v7Yc9ihoO36AKZcN2s7EwnLULJ+Rr5ZsjZK5rSurvnynVn1a
rtybVxYDyEiZQE08g3EXZVmRmAXpXBScCqOFyK+FnfRWpWIYgEGVv/55o9A8pQNCLxVbN3MRbRDg
ayslTsNTqoqk8aogi7qHOs4tdVNNeZzgi5LgQ/M/LGqQGgNgII4vs/TYyVOs5CzpWLF6/tqENQYl
EZ7GlZemY5juigxLnpXs4EqE4wx+4IPQJrhAEQDOrMPMycIT1rdMNJnVSPmuclppP8VDWTwh2vOU
4OGxwgC5/JgqjAhuD3Yrc7HlBaJkVUTBlUUnu1IL3A9QZfJENXChKOO/bxzWIsSAuKVBd9GkVoWS
4NJTRqcgD9V74MTaDuB4+4TshFjZo5fnfV4K5oHMYrOu9vn5qxpbH7WigjRT9dkL23X8hvRE+aCo
df2kjix6e8tcfY1/rTfH97/Ou9wXtlTKdngq4r4vXWF1Y+MGqhlLd3acr3XfL/cKT8cwczYU4Bpe
ks8rSSFAazxd4XT66LWBjWxMhhU3nuO2eJ5Q/njMDU1//+eHnDGPMJhmdM0FCU4pg3CeIEcn2qvR
nZK2zgn4IbSdUBJrFudXXihlMjUBNHd6AsuIVpiw7fpQjU4tj/XFKTRwIr41ayaIVF85elfX4s4F
oDfL+n3IOP318Ur2Q1b1U3gaM03/hPuS9JQ22Nn3Y71Wc1xbCqiORUI8e9MsZZaRn0lpqEnhaQqH
jONW1zru1m1fBx4B1Ar/OZLNuk2QJVAwReBsuVFi9mWLrWp8qhBLeDF78aUPTQliRqu8R33bfr69
QS6zmPPlFtnoaIrQQHggPOX9BNwH+F+2y9S+d77btVkenADCz3vdFxCvEn7Q9vbqV8783w+7zL2l
CCs6pw7ik9lFHZWr2rk+V/6L1FcTevl6trJtrq1H5OQmJNLQ8pv//q9tk/s+jMV2ik9OZfePiRNL
b4FtdVj0jcaPij79Ws/m6oJwbGDPzdONJVtPNKrIuUGiUzc6/ps8qPmTMIPCa+wpvQcZ3f4brYhW
N8xtSGQMiZALoel7/oCO3mplB37upNOG1Nwa0rj81I5h2W/zVs2nO6ctZeuxj4Yp9uier2nwXnte
hHJmxV+Q36A4z9fvJKsJfGADJ7vQeyaNBXnGaJXHDF+NX7yNtTb/tcOJPNQMIFZYdtnlT1Mp0sLa
j05pUXWf036WI9SA8N2bwZSvKZdeXQxTJd4xvU/42ecPx1Czgyklhych+XV7qJquvFdFMRbPAwjC
ldbuZeMR/DF0JThxXBo0bxZ7FdF8pQeHGp8yhkg+A2JU3bxhiAywUc7UuIiVpN9tsEWeGvY1/zXr
I7dVleTTQMlwf/ugXrm+Zg4VXDFA0ZdyUHmep12XFhwcRZjGQQucgYkYlqm73mdnI+/RhtEdTSBQ
WbdXvrTb4D3MlGaQduosoTl/lb/OrN9kkZa2TXKKc9WPN6XfjF900688s04c3dWJ+/ypjDQl60gU
x7wvc7EZGsN5Hqe2e2rUYg1VP3/os2YfPwmoKwd3To5oS5//JK3ILOhNfnzKMyMbvS6mYePqHOz9
7We/cppw0sTeRKdKpKhdrINTcA9rY0pPql4MlJIySuTTVKeIl4xQntuytl5vr3jlOiAqMvFnloCz
yrLhpSZc7wiQZ6c0yPzHcWSuiYvphEqDr06/otKRPte+UrsRuhgrjn9XHnbGNH4Uth8T9fOXmphh
ngwTio5al5/KWm5GTzGjEj88KUf/ylyNzVe+IhO12WBwbreAtz9fsJM7ppmgb09qnLX9VpSwPl0U
M8xmbQvPnfnFfoG7TGsC+AVAwSVnro01o0IfKztVka/uKotR6lhP6m+6UsFDo+fRHU2bxmMIqxve
PFsBmznFu1iRxi+3v+/FqAzYKiLTtDP5IUCilurWvQI4Vo5HBV9FcmPOra/soXhHtIhtwzXSEMnE
rkcKd4dKR3CXpJP+Pnarxf1yn80/Azl4WDGzlurFdBZNigB8d64c4WQmew3g17dCzsKtQILKHXxY
UpjjCfs/OXcYyP/7O5jJqHR0HUgnEIvPP3xhwtgYUOg5ZrLdZ67aFjY6XtLo7xzRVZ2npVNzJ2M8
6d+XaSzemhbRRzfKtNje3P4pF3OWmcvILIdQAtoCWtzyStFHuU3iRD6KCPTKo57BtPb8UmTlZ73P
y4BzJ7Um2DVTzd4rDZbnQ6spo/IqklrCQQVcqwCTILXVpgmqykcXJGp/Snpn0lRMTW3oPRC2fu8p
w6Rlbp+ZYblhKptTftx+lOXxnZ+Esm2uhtHIgzN//lI7Map9OcbKUcTGuK8qtND2jRLZ6UOvxwCM
86mJ7LUbeXktfSzK2YA9MFvoLJWAI79rgzDOlCOnzgk/G2M1DNuO6zlDDNcR6InHEVMutxxyUvfb
D7zMBlgbyA9QsVnIfJ6AnD+wSK2I1oaqHvG6VYI7u5eGPyUY4Qy33WxNfvPauaV6VJjifJCpl10V
bUJYWWt77RjXk3gJZT3byGj85Mzwy55/DYFB6/FnpRv1cFsNPVQvtTJXcpIrpxYAPpQNgBVwCZcs
SpxPhhIbT+2Y+OPkPMiKVG4KSJUYplUoqhlOHbu1ZolPpWOtUWSu7C8+NNUe7xvmhjz/tr/SAOR+
eyudBv3YZrHyZNRDXHm4AkjvoxOZmocgZbFyOK+uyJwJsCoy0wCFzlfMU7UkYdV0UAVG5aCSHod7
vDt9/dSPU/yN5n3p3N3eU1dfMJhn2rr06pg5ny9ZJRKDusjXj13fB+O+DgpQcg1YWd31NU361ExO
qmy6QfdPaT+tzbqvra7PA1/6PPS1l2Q8M6xKoTNbPjpZ34U7O4WEcK8MVocqruj832YprGwTVo0l
vAqGQLlyouZ05u9rcj5RZNZA3IiIFJOLuKz5SLog5KgcW5gmw7tVaemLrgrd04smDXb+0EbfpabL
2ufGCvu3Go7WGk/mSkBhZWNWEUY1jYHq+QcAAS2KsHK4Gqqq2UdKqR+surSe5cFXQjBcEpMwtJPS
tWBydV2qUnSTIZuDcThft836HhJUqh3FOPmfbcA7boDeyrOldn60AWNe/gj6ComZ2/vt2hYH28BV
OCPCaCmeL1ukfUcLQ9eO41jEUu7qbZvcKYoEgkVicK++JKrkN9v/ZVGGfBDeaHMss2c5i6KmAp93
nErdeVXjNN9iM1HvlYgH7tV6zbrk2rYGPoI4LxP6mft0/pAxejl2hXTtsfJl60vb5E74nKuV2riJ
njUdM02j7+/bgX5VX3ZiJWZee8XgrribZjDsxb3IN5fkomv0Y6wlSLQ76dh1GwRdhm5rqZIaeaMf
Kf9LsAS1glYzJCHkBBaFg1XVbafGuXaUmMFVCMWNg+waddTGXqPU+sEW8aoJ5LX7kK0y8xdnJsFy
C8tOPdOV2EsqEjWVV/Xoxu8UJGtTT0GFr979+y6axQ2pj5n2Xdgdlj1si8Go9GNpBNObmkotZ1aK
v9d9ULfb1DLCtV7DtfAEIpaWO+UCLcfFPgp83HAVszaP0An8R7VoRbYRg3gqq+okFXG6V5QuselX
T6qb+X6x8sBXQoRF8/gjNs6tq+VZhZxuSZYwj/U4DOZe6nwzQGhM749VPkzVHVR6uC96Fo3/6kNM
XGb8Rp+QJGeG9S2SVNQK0P9KLfPYS0Lbom2mbbJMmM6do2bmH36HKf1jLfj/KzJUYR9R+S5vAgOF
gEEuFfOIhgLanaESVlt8Cqa7AR2B09T8q0fKx3p0y2ZtESify0I7Rrta6JlsHQUMtX2XKThhSQPt
ztAxJuQeB+RGGK78DzkzzWvaKoDy5zH54pgqNr1/1PmsY9lrcrQtDS3pELF0/khx0KpuYfbayia6
sofBCwKdIbtAZ3yJIRu1SWYXRdaxlfqgbb10iMOfRRtn4UbuWl/aaflYS3tHnwR2npWlUnTk4xrJ
+0qoIO5B4aOXRKdy2VIHOAw/IdLNYzOqWncn1w1WtRmJ7XOTgZhYSSuuROBZc4QUnQ4SXZRFoh72
Y2KINLGOUxq/TE1vulI5hJVrxP7ntgXxvbLetacDZj1LRgPkQRT0/L6p1HoY0ry0jjYRF06aUjWP
Wdn1kacHzdoU61pUINAj84BcJH3J+fL7Ky2mPzi2Aa3uY51I05cw66LGBfYWwb6Mp+EOfGi9LQLI
oisPOT/EIlebUWYz4m2meiwzB00d0LbVfeMYJJXuuxKdIt3N7W5YWefaxyPkAPWi7KCPvjgi+Jk5
vZ7pxjFJs0C/95s+GVHwCBz/VYrS+H6Mi2bljFx0XudogPwD1H8bYgeLn79Ts9BFn0i2ceyC0u83
xhhkDfUrGgRbM5TswhvFBGNAK9P0wcni8VviZApSo1XYlJ+KRHLGlRziSgZDPk6RybFFGWgZDoNk
UDDDDIwjlFblLVOqDlWZXG7visKZrG0rTzGKT0GKoQeCqvEaGvTahqYcID1EEY+NvdjQdSQpSV0J
/aho7YwwHtvUcg0/Lwz80NHeX0lKry2nz+0hoAp8imURxDCq5li22hF5P72507RyKPcFFDnnSc9g
F9zdTiSuvVzAESDe4EaBAlucoFiUhpVqrXHsLRHAKRbDXVdN8s88y6wvhoOmaulL8atVOtOf2ytf
29tAW2xkIZFLRXLgfJ81tsgzX6qso9TG9N6mml6U5cTfgVRHgIeyekX67jJW0KOZgbC08QFkLduQ
gShzWAMhL1bzk/c8iLvkURmnLvGmNqh/+r5Vt+TjE63mf31QULFsIMIF3WOghecPWgpt5GunxjFz
9GITJ2Y8bfoAuN1ntaeovAN4I8yVFOJyF1G4c8twlmedh+UhRgx3NIscVEQ9Rf1eRGVkukliG3tL
jZs1kullNAS0iXghyiUqd80ySpVZYNR1kpvHVC0q+N/M3fhT6dakI649FP0Vbm7a1fOGPX+R2pDN
DlypeUQSxzQ2as4F86VycBQv2lRNV07G5f6kFgUFjkjQhzPFIvaWao2GbhBEp9yQk0NQN1G8TQqc
ATd2i+yxPk6Nv7JFr/S5WBOI2Qyogaa13Cp2bzfwcYG2IYjd5BCyuOE8XwjD8ZCARmhVSIr64JSp
Ie5ti/anG49Z89WPm/Z4e9NexoW5Ep8/J4R3ekCLWyAaQYqJrA9Oqm8o72NoNL5HgmG+V40ODGDI
4xcycIGMd6Ztbi995TMT+Lh55mxlJvIuPnNZm2mqm9JxAAH4qEvwNbPEkt4aIAr720td+8a0XUA3
EBPgY6vnS6UQt6Z8SIIT+hWVizJE8OLE/rhpp/SNJrnxfnu5KyHInKeIs3ABtfiy9U6RIeNbk0jH
NA9xI0QxZBi3GRzmaKvj8zsEbjUCjwmsYS0eXDmiDMZJkpB1nW/3RflUtwEqb6Yfnlq/GM1d0vWB
tW+syPgfXihASWC2CK4wYVl8u04ruFFCIzopuDru9QgHgkmBc5DaEz2OyJDoz95+p9c+IUkK8xpG
TIx2Fk9WkfM58aBFpwb2Tb+LmFnme2esjPAOCK5V3VOrlStzwmvfEZAP7B/uZ6LR4tLMEh9Fa30M
T2oD3buf5MHLJATzDdE4r2ZrVNtaz9Y8NK8dixnzhiHUTAJazt+lCWy2WtrBKYTONbgxYeFejbTs
tQYrs3JlXV2LO5m5HZgfxu/n5yKWDV2i0QH6NO3LFzmRC89HbcPZiLaX85U9c21vcia4I9me6kW5
m1vorVmIrpwStcl+yEoign2TRmX+P8QVZLPB1DBopeycv+pfxUIdTlWtJZlzTCOr2+EoZPme1jSB
dm+ME3I6t/fltVc4D2WoMimqyd/PV7OTph2DRrGPjjkYb/0UlX/yYjQmT8nJPFYe7dorBCmMyANP
Rgd98b0KdcJQuo+cox3L2W5MsMHbpT7qTiuH7dqtMA98ZggI22N52Gbqg520qX+kKW9kd05gRU+0
ku2nSQFYh4KSnXdgM1Aq+xEMjlytLH9Zv/PVwBwAUaZZcQGulWWeEqFV6ZhMjp25koYTVqGW4lHU
HQTLwSl3eiNHe9wSknqb5XX+5fZHvXbw6cgQZsCnkSzP3+GvLaQEYVL4MQE8bAv/yYcT8pToQfwp
N6Z0YwQ4UdVVpq0cxqtZAceDuQRa5KQ+i42r5wqOgj5fl05ilTwJUfluDeNW2+MDoWNHlvtZYLtI
eqjqI+Oc7Nk3/Fo/5bDIf99+AUv7kfnbI8gHHJtUD0TnRRZNQ7IrHOEfsxT3Bbfidd9B/ix8+NxK
8yB3TrAPlKTBOnA09hIoxcwbtFHZ+gx1Ri+1ymRTGvkafP0CJzNfNygfqLNCH1qMyx4WU6JUjabe
PAoryuU3CSsx5MODqu22RhpY38y2jVNPblHvpSFchwNekGDI3DjRxndNjXL8NWqskVa+3ZUDwykh
L2LKwLu7cGuxhONrRuAfhVzEpeuMWet4o57QEAdIDD2jtIb4m1wjifKgllWS3t/+XlduR9R60LOB
lDuDpRdRaJjGxK6xsD2NQ208RRGKXWZl554ek1IqpjGuAZauHFGa7vRF8GydVQYWV6NVK42s0qc8
tiB7sp96XnQnVfT+XTmWsvOEWlGMA0SQGeaLgri445VTsBbor5xSuLmIezOnnVN34/yU5ky3On+a
pGMUT364KXNHJmUtwVf+6hNQeR61Sum7dDZwTbv9vq8u/SGcSIQAxb3IRroa7byuhtcwaqLu71KN
ATHmS9pUvZpRNPzuJ1xdvCyu9LXx4bUoQWjmtpnb1Cy9jE2qHKtdQy4bD123tdsg9grZN3bYE0vO
HYp/1p8S3sJzrefVXs6bMN5OZvWvfs/zOeSxQXPM/Qu0f8/ffepn4J8TTTqq48wLLkZde60LJQ5c
OvPJ/vbbvna6WIci19ZmvsXiQ2M7IZdV0IenDkKk/FlWc1VyMaUd/U2nJ8GjXjd28ht6bL/Pi7xW
/2158EM0hDDYNhhX01pdUhHQW6n7pEC5aUzC8k2PzVJ2E0lW7koH/OUuLeWguvOtWWMX0oI57W4/
/fx0fzUh5+Xpz6HOijACOiXLJE2uRzsgnfef0BASuJipLUiXbjaFQOwQr47bqy3e9QyWmrPrGcuL
Tjcd+/MPWyrWbOMi1KdCRDnwpDTcWnqY7RwwN3eGnYh7hxthU6VJ9Y9V8bw0uA+QvQ5ZPhtsMXoy
27EO2nBSn8wmiB+roYzu1TQ0vSZ2NMsFAZJtiqJRn5pS1u7M0W5cjAvqtVC+CKX8CrAy8z9056DZ
mOr5C8hDOdbbuNM/+XgzHOoW2r0fker7iRg9Fb+pNUbsIpbQz6ZlPyMfwbxw6y4pYJ0DKUOMDRlW
lky/yyr+1s8GsMlAKZ6lje7FU2zf3f7KF3sKaTco1AwMKL8hTCziV9TYUgCiOH7qhRQ9Bu1g/nRa
83vkONkKAeXidbISuqu0qRgmzmi489c5ar4uV72cPE2JAMwyKn5RbrQcIAAaKUH7HV5ds3Y5XXs6
nHMgkoDRIoFZxIu26OqKQWbylMZNfj8FrYR7TC8mPL6k4P3f3+RMVILRywDiAlzQhXZdh7GZPA0+
ikV2oCg/NKnPf2p51CXbf1+LrBidWCiZfLvFuxSsznhASTibBcI1laFtfFtu74FQxiuNxWufjewK
uTOiz0ziPf9setiR7/hZStAp5m3fyk9RH8d7I8anYxsHSrNmDXx5DIg2RBzWZP6sLB1oNS2myqj5
aORo8Vcjiu2vtm/XPjZrccPpFxO08LGw1oSSlhcq54+F6SzIYHEo9JfxdZTTNIWgyRd0uvBHbiT6
tktrQLIYsTW7Yhyt76bkKBHXuT59Z+Q1fOXS81e+7SKh+v9fQerPrQ5LHOjX+QtvU8Poxinihbfy
8CLz5o2w/JUEQyffV7aoXKrmSdvgnRJ4qIiuaQVffG8EcwFEzyZiOG8zkj5ffrIgotppPx70JhXd
I/KjerMt8aYrDfRU5TQg4neGvwYNXcr+zH0Vpu40IFkVPPayfG6aqNQrdA4OVhKV5Ol5KSVvDEMQ
efHKquhEhxdViNVHY43KZwZEQnkUvgFJwJQyUwFXYse/8CgUjdt1AiC5S6Vu9Q9WZqTjJ8tHeN6l
Vdb+vH0Sl/URv/uDH0EiBbaHpGSRcPdWgcJwV7bPEeaTGzGOLfO6sAOmGuaa7Ykayz2rlvzH0FGk
tygRzj521KLxerw2ZE/WRfje+E2wsos+vM/OkoUZsTgPERm003hcNlUno3F8IXXdcxeNLZaPOeMy
L20k8xAUUdNsO72pvqCBFdajaw84RjaFqdeboa7s2FOiohheEwPGoCdHqhMflCGWlJWIebHTaTjP
DAuYgpQQdLrOt1okWl3ITZw8y+NQ2F6oqegktkb8nNV4EG9E3Nf6zvFbGydw26/qvYno0dr4+iLa
mOQ4wKKRDACzjizD+Y+wDdHD9a6aZzND472F0PfTiEu53mIvTx9cJN0m163peHvbXD46I38g0LSJ
QNdcGAE0RltVnWQ2zwLs0m4o/e7eHOPBdBv0361I9YSRxRtpLOzXwrS6lZh+ZXVSaIgccKNJbpZ0
QuEjqNrKTvscODKark0vtztkKnp1TzdVDn4gzNC8gH0uEKrp0mFW/0F0dqWnehFoyGXBh81Ud9Lp
C81/EczDGMVpnlXJ9Hc23FeXbTz+smvF90pVqr7dfuVX1puNkQCnoaSC083893+1ciqLHj+I9PhQ
08YJ3GGs9Mhz8qR4UbJU/DaRU1krVy6Dw2wtxhSf3tFsq7fMP0Y7FgiRt/khmKmP7ij8MZBckkpJ
Q6eq9XFiNrWw4tgVmS5vs0Ey2x2pb1UIt8WP6KuhUsR+AkqnRfhx6mUoDyuBwuCxz+MEQCdSiVky
FrDJRVom+tBRyz46qPWYZc9DPQLGzKvW/5ogvLQGTrzceUi+8Ja5WNh/dJrPPwLLx8bQl8XBsfKR
OlnqQ/4EVgGn6K1s7G+o/2ouhH3zYSwjeZU3f1HUkMjjNEFfZPa7gzJ4vn4VZ1UMFzI8COxBD0k3
aJoHBVpEL4Ppl/5TOOhj+5VpI66xFlSF4jnsEj11S4L7t7pKRh85LsP+SkCrAq+dfCfAXYtybJfK
GRVIPY4GiGW7iE23GGIcWQ1LqMPeTlTBpMnIyUInmilujWiF/pyzz58QZ4xfMwfOtNtGEWx+e1Kd
fWn0sBysIZqGTV3Cq9/6QgMU4hZajeEiJF3jaNa+9BaLSI1fw8BqfjrILITvWICB/g8Ch50zKcZE
HCkT9T2VLP8rPkyO9mBOwxhvrdTy09/AouriMWFmo33JIxkakqOllbYxQj3wN9B2uvIha/S03yXJ
XPgAfSmLHXxkY3iIe6vSH0twQd9QdCwizxisqb6XMJHV7rs4HqsDW0gou6H7oGMIB8iGJQW1BXdR
LkJpd/uIX9ldlKsMEmnUAre9SItlzBLDPI4ORtP0D2MlhncV87dPPj1sTp9el7+lpDRGNDCVKGOb
pWtDgMtfgFAcsrKUcPwCyAHn+4vBCW1HmhMHJC7bz5WUhu9hmDWbypIhNdZpXnuRJOvPelT4O1BV
8uZf3wCnGEVCeZ5Uzc6s5+unlTWhDK76NITDqNrFwgGd6SA2lHqqnUzV4DrVZOqn2G7LpxZwdroB
yDolKzf7RyPmPKpQcBFj+R0zd2JJNksNc5yEo0aHKJ8my8XSMpLf7EqrP/V9V0PEUrPsE/eydYIo
Iz2gGpGeIJsG9ueJyx9gQVwU8bviM8v7ZqRgXx/jtJaMNSDD5Z1gU6zNIsFkncyeF+GoLsuJ+gL5
eohhbBg1hmcZZlxNrhR2RGquLfHf7S/0kcguXs0HzGdmFoJBX64ZwUaCE9Dlh66elH4ryX3+jnRH
XsEGm/mkaWjgSe0mygx2mEJHyzw1l/qnXolL/BIlLUiMlavx48I/+01zmsg7AMRHkwl8zvm2MaYc
SYE+U14qUaXOc+GHbfMyUsSrnwI5rvtNV4eO6aa57oSvozEY0pOVFCNuRLLoQlet4jB9R6hM9J7c
dOibq6XUJNuuGvPkK44QfbFvsrF33gdwKsFWoMv9XKGkM3xGtTEbdoWvBfJKkrOURJ0FRDEWRWGL
e40/lhe+VraJ3ea69oKz9nQvj8H0n92KXHuzVD/Ya03pxMeoLDmXTsgoDWybUaf3etM2Rw2YTroJ
8cD7ZOqprh+rNCw/WT3tij1eZq30ScmTLvviGFGEIJHVqZJX5VZ2TH2wiCstmuWoAw95KhUAcYhp
GNyQ8qLECM0+j60sbQ9yjSoYZElNAEuThQg+d31tRW42SU54l0VGj7t3ClGlSUf/bQr0QNsmjK/4
vwezWSMMXcQ6fguKyTNCj0YdN975ponCuGvzrBsOeSYs5Q5VseCZqad48DGhoeWeZt9KX4sw27C6
4X3q7TWW2MXp5QewNuqNtGUvg0znxwI5aGc46C1ufm7DJPFXZlaR4fUKSBW5CfuV8HrZIrBnwt8s
FYlN76UMoBYCNNDx0jlA69B+yn33ME5BvJvNOtyYstxxBzvxS0+xfPFSU+g+0TpZA6hf1srzr2C8
M7cK597/4s0Pg1pqDUXJAXVFtEHbstSbjZQP6oMEYyrwOilXhnu5Q8lYGGOXP2qDHUeT25WZNszC
FhBiB2nS4ifDbDp9I/U1zGPFSePe7Y0aMpsxKms+oZeBj19N+oWXNRUzdfMi91JqH5t2PNMPdV3g
MJmq3U/uj2zailadnv1m+s/iRyYgsytrK9USck243L9KwkS793YQvtw5AN8R3SHr1mg1LI3D9UgP
2iKZX2ChW7swtn/pqDW8y3jPPidpXTj/2ktnmvshRA0FCC79sqczRZY8qI09HgjnFWLw9fRS1La+
tyM1eAvbyXCnweF8WG1lnG4/6kV9C6SDIOiQEtC+g1R5fkpp2Ve0sTvzMNVd87XzkxoOThAo1hYi
jvSi1emfSDjt19urXnnBUBdRxwGlQyq0rDDxfRycojasg41kQ+dKUZjsOsucvmVNHT+1ZfTn9noX
VQztAzL6GaPwQS1ehMja6qq6l0LjME3ggIDNDu9tU7XebGe+EgMuw975UosUbzKTSoJQZBxM4KyR
Z880Qk8GCbQJy7DfoaMW7UFIp1sYVvEBLny9snkvkytcS2kT0ref5270684/aQC6P4t9Rz4Memkn
93pWFPVd5VdT4rZOWd2hUgvqyozt7L+86YVBzoDE/H3alPpzx+TopzZ18WuJUVPr4dkZ7fIkHNem
J5f7TptHscApKYChLM875K9yW+qUYiAJVQ+F1CMGLQ/tRjar/h0BDbStVGlK935Qq+JfpwzAKJEs
oYuIkh7qlot2NUC4oYrJ0A+Y5cqeb1uFV4e69SrotN7RaAjub2+8j4H+WeqESAdKnsCzDCIxQfn8
OZ06GvSi6KwDtAtT2SekFZrrJ6mpuIUMzukhbOSm5QWYw73S9ua4a4LakbiRITh5nVaioB5Hht/t
E+7aA1XU0H/SplbC6WnU5d+FGtnj3mry5q5V5NEHLCjKxC3twRKZ5zME3ghVS50tcLHe2LeNgjmV
GiWdQh9JtxNXzfJxZmhZU7CpVclIXo3W0Pc+ZpfIIMlS/0ZDsMq/j0qtftW1SSIyMMex3S4q+vuw
6Ub/oQJreMpQGnmN2rr1P/WUycKt8JhG8jfvG+P37bd6eZyxfpjJz8DEGD8uyyjQxaIVlWIdGuZl
4cbPDF/a5oDLmXq2ra+unaiLtgAfkVyGNghdaBiEixMFJEySulo2DkqLIainCZ3sL2E04VayIe+t
0qqnvTJGbeZS/ndiq3WE63uwj9JdGFlq870XGSlILCao+PPsd9PiJqa4kYOTGxIYiUJbr87I226/
qA+V3MX2I7mdU118y7hYFtEoK2DDBX3SHPwAgKdVZmq4USc4jxYdU+M90FvJU1Pkuf9kSZtsE8ZX
9otSNnnpmmDjlW0EwmhfFTQLPEluRZe4cqpa7Q/JEQKJYztP33jjwbQ2Xr4MozPPHCylTtxGSnMR
sYMkas0SS4gDRwLxq0iErpxb2kMtROFWjuRs8qH87nQojnOH/POolaqUzWWBDIFhfxGdcO2x86Rv
m8PIzfmqOH74XYCARgA30vfT2FZfq7rr1niqV7YZ0sVACMA8kgQt72KpSaUJZVZxqAeMAzaIj/kb
q7C1u2Ko/c1gV3VzT3jM7rJAYP51e6tcXsmUEIwESJlpONvLxYUuDDRP0uqQQfW/k8tBRJ5s++St
tCFPeSAnP24veOUGgAPMJYWAAU4ny62JqJAwszHuDqIEt7cZfDEos351gDR62HthVwSUClny5fay
V14yfY/Z+xiHBJj188/66+JpknKa7LDtDzaFUnriB+D3aFkY40HCqIv6V0XfxXjKJyMXb5Y/Niux
6+r6kFxgiRHw+dzn62OdlJOGifZgo4mfAATBrbfVRpDXo1P5KTvORKdcGms72gvJkNcmP9de+wxR
4QszyuT2PV9f6zGHTJWkO8T4RJSu3qAJstPtzn/VcgTnAMdLdL8HKfrv9nu/sr/mJJMuAsHIZip2
vi6DLqcrRofnnsr+Xu1hrbkhJhE/VT8imvaYcazs6CvBT+coQWBlcksEX4LtcjPRSnZvfxhsKxoe
8kHL/xDjU22TWGZSP6KVnvxK5hHiXkkd/7++sjppU5VD53uq1Jn6o9aribSX8krCmS3A+J7+mGVm
LnqfLaBk3Y4Ri/4/0s5sN25k6dZPRIDzcFujRkuy2zbtG8LddnOek+PTny/VwH9UFFGEvTfQ+6IF
dFQyMyNjWLFWH9vH69/qNSq4dNv8cnDdcoyGBHZZpxv0RC/LqZifEi0eXnRmbY1DBdMVvXwjqB7G
ME2eo5Dy9H6GjDc6KjYB7mHue9Hct1EUlzRDoSbblahQgK9E+7PeTR494X3s1pXHpFxetjvKs5Vx
X2ilnvpVZ6fDvsxG5191FtrX2Rq5fzF1aO9slAP0mMMcIjV8faHvDwV0CzDjSRFFiVlaZqqZo1WG
o4gnjmpy0/AofQ7JPh/zRI8P3Ip+IxxbSTJpZ0iSIZrY8jVfpDtCQ7nZU5v+SXNr2Jx2s075cCdK
TQTtPuri4Z6rE3lHC4bXhIkiC7VPK64Z4y+1Ln7R7Nn++3c/gdQgwv1R6wORuQwQFeiqk7E15yfd
izRj1yEQijyPF9/1pMMnuIGRf7tu8b0HwCJ1aNq/XEdc4OVNbJDsmQdlmJ+E2SS7wcz0u3BU/grc
Cn9UQoj1T4HjOV83+n6nqYswqkUhkfImAfil0dLtc7cRQn0qdfR5iiI1d+kIf7abqTfD6DR/XTcn
vejlBbo0t/A2iGigHhcM6lM/wZYNuYv4DjGwz3iq/vm6pfeBikQ+U2YhjyWJX8aiqWsyjtpU6lOV
T+3J6YfAOVFqsrK/21YqXqR6O9LEMkxICcs5ddN9PKajtzUZvLJg0mhONgUE5DGXGXUX554zRYH1
5GhTM+9ozevA/kL12KLLtXGLVvZSBt54cpB4eFj5W948oWbk1mUxlGQjfTafQVBMUA5aGTq1TWvf
kuLk2un6R16zyHsJkFv2bYj5Ly1GQWOiHzxqT1qtFB8TJ43O3miOYLTzLjzMQ7sVnKx8TlmJkrxs
cpZoCXNpwlZrQWfpT0XPAOjRzK3efVYz00PCRNcDcyMtlX5ucVwRsZFAWcQeJDH55foQAtO9vvG0
pzLGweQKpPlnNPYafaPo/T74kOBBmhnEHTKhWdxCJapmMEKp/jSIsttrrUnfJ7OGU45k8p4kSr2F
Gyc5oMpJ2fi3t5AbQv4klWGYJV9sYR8axlhTiX1Kszq9i+B1ujUCgCYIrneHItc3UaJyLctvChYY
8nViFg7rwtXHNbVEtO10tIcLcz9GyXguvbZ7KLIwetCCxNt7qPdCjl7pj0pQe/u46aYjPGGb5PYr
Dpc5cZi8JZaFkSbpQt7cF3LqujBQ33riBc4+zY2W/kRXPrsxcbvDrtBycz5oiu4qG/d07RBTjAYF
Lsts78qK3VBNsVrX2hNNXuPsDW4f7xTpgWwjcDaesVVbFlM4UmKVDudie6k3mSljqeqTVdb99zpR
mk+o4YF/7jUr3HjAVm1J2ASprRxqXkQNJXwgkT6yrsrIx599ECK0Sgrbmz/KzkXb9vrBXds9BuKh
mKGOAypgcY60xPTmhsLpUyIgeYGVHXK5pGhPXqvO3+jtM0rQzPHn60bXlgggBPjP6xFe1qnKCu6p
rpm1pxi68hctTNW7XK/RaqPPQsP0D4zJpgXck9RHl+dTtG41BfQ1nsp0Tqp7lZmjo+EqUNrGSmZt
fM4VVy6n/ClIkGTigRafsxzcbhjSBFduW4l3SFG0VcmrPf17XQ/KoYP6+jeVCSj4odBBwkdIjRgh
5YTL+zdHzIeXSmY8OYpbH2KnNIpd6bjJgTEEZac1hnPiSGsbMPWVLQQ1RuGIB5JOwrL/NTlNN3Sz
if+JK/0bz3am/aB00t7wyJnmy/UtXPmqkn6Rjg+4WJAN8se8cTEuyYA3Tzbl1LjJboei/1W1g3UQ
GQVxzidDTRtnZuVWYFByznMlCGAX2+i4RTXGlLCebKNSu3/6tveQoitzqztzpgOq3TqilgcBnfq8
weq9ZprYw5GqGgbDy/Lvb9YaZ1YC2UpiPCmOUj0D1srTs2NMMGyCUUu/kxANzFLnw5/EPbbUBWdA
hFvJDMKlYTtMRRHhw59mxU4PTevk3VGL5+BxDt36Se2ysjlc39a1M0RQR6aikhkA3Li0GKJ4oxqt
oT9RJVaeYwRSnENd9kl6Su05Tzc+7Ep2ZDvySkpwBsCMZd9r1ComBJlJf54bkj838nL74OSCKkGh
zHcEaPGp19JiN4hc3CmGE8YfokoJ7yifaB+vr/w9Ns6FPg20Ef/wf8weXC7dNbIwZQY+e45Dm70u
e2GYu7gY449lM4/3vCritk2mCj53e4CLwBohkqvG5icwSUrUSaaUewSntojI30dQlJSpY0hORrB7
7iKC0hqwb44lmueA0Y90FwcVYQXYrAcAP5R/9UH5lAKlYroJdfGNd+/VN16GNBw+klc54cOtW+q6
AFpLo7g1BYe++gVFL4D7yLIeIDJxzpGW5h+LpuiPQod8yO7C5m6wkn7D0by/fK4OXQEtJmr6DIVI
R/Tm8lEJR/C2cMdnApqk248xkLeRasiL0OzE20G4A89+zaTxhr957+A4j9RiJekPwaOhX9ot4Lzs
E68anqfA6H/NriduGQFqlc+g9XmCLTN0wt9+qQCUSpAIodsrvfmlSXPKUesRkfuUh9o5alJd37Ui
KY+Wkbsf87kOflw/8u8vu0wj0XeyGRChPrc4WhHMLCLoVAcqfVH+6vveohxqB18HFKg/XTf1/nbB
swaeh/iJKXFe2sWTaOYhj22RNh9QQJpvO3Msbjv4TNOjN+TBnQlH8lMfdeoxEqnR7Gu0KD5bhojK
XW5psR8ZU/lPnGql2Djh7/IgBiyAmjImyD7jgxavit4EtQDh0nzIO73+xcT4yGgTrYvy5vr6350m
qU9EHmnqnGaHaYrLrRVeXJha0E0fGOJgGNAsIm6MKUjRrTYsfoWzbZ/+N4uLDx4ktjAn+Gs/dAxm
tHvFNbObIBTtQwz85RzHW7OIy8PE/ZQNH/AEYMg5xYu3qrZbhRmmOH+sCjO95Vk2HpFBe9IiqIM3
rubSJb6acslaVUmdStXy8mNmdT4VYZXnj7ET0NIykWUF0ZeVPphZBK5dYf/QyrKY9qkWGht3ZumO
pG06JTASU88G2rm4M11rjfrQudnjONKCirPaZuovd3eh3WnVEVFu41cBi96339pMsDWwNtGhYcZS
To8tA2Zntire+jr0g0YkJ6/Kk6e5KGqYz4Ap8/IU9kYcsHyZ/7NIHkfQwdtMnenyG6vzSMccRJof
ziJ1dr0zZzdAb7Phs17lYbtzmcOZ7V2fuBOkpiVTJ3tqbEr9QbFdOhtR01vVsHFZF0fs9TdBJcVk
r8RU8CBd/qa5RnevnKvQd9ByvRkMLzgYU2sdahsY6/UPvm4KEAdNe+bEl3wWipURCc5W6GvjkH5p
dEkbo3vMQ2iid7ZC2zVjRAYkmDgg+n+LqwNiC1qJpJKOVx/MI12EaDoNShvOR8dK5i297oUvev2M
jDcwfSiZY7ivl5+xTfUmLMMh+BoWteccoNzXx32pzGOy6z2l/w6FXrd1ZVdtSi4X+kDAVZZPjY7E
fFhK4iGrzuE5cvT0kFaV+zxFQ7gLg6k8X98/Gay9CVzkGqE3wrOT077OWl6u0Wz0SVVQGPtKkzva
Y3q+08DF3HZzddNOvfdXYcTOyUiVId25JWqyG/dnZUvxD0CAZOwmc9xL+xXVe7AebegLbUpu2m4S
911E15iRCVzU9bUu3OHrWnlSwZdgaQWcQDpJeNwpMB6UTfHBCRXnp62L0HwJqB3EQDMk+qcANNAf
6rb6bVUn+a2ZDYTbSRb4YZm7XGsQjvmInjR7W2nDGcg32W4eQWBajaK701jxsLHita8rSdFkmk32
8BpsvI0J9dzUsjhAOsRKjO+ZO8zPczSbPwr84c/rH3fVFJBsvK4qY+CFv7edsGsNr0n8Lo6UYK/C
7FLs4BEdqt2oZvVGBLi2lQ6VUrI+ape8M5ef0tTHZBSAl/1s7ozmY1lZufpsJ3Y1fKbk43j72ev7
/J9A09pzY5GtvVxf7co1hZ4Q0JD0D5zehSeqgEQGYeYmfhWaE+1S2Hf/JSw1/3KM1upPuT1GW9DH
1Q/MoA+DHlRnEHleLFl6ey1VEt8s7Gncw1XkZPuKzzw/Bcmofb++wDVrcooePnKGr8BcXloLxNgY
Y1ynKNyMqFTsxzqcnac8d3P973gYzN8rybxeTTwAAAuQHehXLyOVLgdZoDqJX5rI6uwGnFJxEG05
39ROGW31n9cX9/+tLZxOoDNhqYVx4huCgf2XqZ6b4B4wpfXTFdHWVPSaMfihIX2igw3QabE0C2is
2SvIYBZVGoiPY5IlLkSWiCi+6Ix6WhtXfu1mgMCitMXDLyexLzeOmkCpTM0U+7pi9PnOqiCO0Qtw
DbvcIF8/h4PrlQbgsr79qWbtIP7gZjCVAaZOonNISC/tVzT4yrByUCFvG+dH60zOWUuG9FgqrfEC
4Y+y5dVXvy/hF3gfyvhEmpcGhWl3sQ6c0h+0Rp0PXspU8U6Pon7Y52q92S1ZNedKTkspAfVO36Ov
ol5UECf7dmQwA9c22pzuW9XJ98Idmg1CXXmnF68zRUoogV4ZWqi7XK5tCkRbiCzJfK8b3PpeneLZ
uB8AfW9EcSvujCOqAo1nUIHK4eKM8lSFfVMbuR/ko52dtNi0knEXD810smplnu9KJzO3uBBWjVLc
llyAzPAuY/XBiJy6l4Jp3RgUkGKNtPd3SjcO7UGUqWGftLkptiTRVrYPl01QjOuWRF2LPDaE3NzS
azX1FauJ4JPQqJWYDZxDQRUzOleAyr/uSFfuI+TTEsQNBw1zi/IHvXmCNUCjyQSRhD/nZfHRnAFb
UJuZ7W5v1fi8R1pdoE+jgNL7cRTz5P6JfXCzIPXA66nLZ2MebeFC8p/5VKby+mRV0D44aZsbj9k8
p/U+GnUj7nZhFajuvlHy3v1y/QOsfXHINYiheanx8QuH5CHQIeKgQSstrK2HWCuKzwTuQbBLVPHj
uqm16yKHwql+kya8Y/JTTAEpXTcXfhGE2njIJ+GER6Yifp8XHowYndJXugvIOhcup2xs0g/hFH4Y
udbftIPcnd12BYPvBdqG19e0+vkkzpIOECANc+ECoI+xEVr1cr+n7ooFZ/RR6nQcZq6NrfmUVVv0
4UA5UsOk3X15VsMuHzoGrzK/Tq1Uu03ToT2Lgqt01hjP/Ov6whYFAvnko1EJCl4yngFuXPgcpmkj
r7Sq3E/7xEYVAnV2F9z1Uzowtr/rxvFXYxrj7XWjqyuk0wtqibsAs8zlCsHzzmWX2Sjcpa35kIms
+zlZTT8dLAGi73Dd2JqDo/wB1Qs+HGD7cuskDkJTOflIx2TOuUGpbdrFWkNTVJ31EDlXuNG703Wj
aysERSmzOjqUxBuXK/QgrFViEw0/V23KeDd6AMQkr/V9FTpbHcNVWzy6ECIwrceFu7QFTZitB3OQ
+5410Nmxma44ltaQnxTNiLZq7Gtf85VHi6VJ+oWFsdh0YtfO7MI3qC3lJ6g7shwwXYPiRt5E7h3J
22+Wtl+P6FuTi9PiAlGsqnAo/Lxlvv8hzoz+ux5lTb13a7X7ONTUYa/v3uoiJZMK7wUF0GUPNqlF
3w6ZKH1bjUIGILzxQ6DEGgUH9HlvJy0pPv2BQRIKnJikHTEX76E1t3OleXnpR06Un1H5QFu5rBT4
D838gSdji2J99ci8sbfYxcEK88wMi9LvnLAI9sPcNEw6FHbxI9Mqd6NtJi/YMnxiPIDKFI1mSjgL
Pz21HJUQRQDfUfMmPzT2qDNVUrr1H4RPvNtwGDIox9CM3NU3b3w1dl4XUlTwG9pTX+shem6MOLgr
oSd9EJP3e5Ck11MpAW1goJAp4r27tDYLiRMv+tI3aLzox4zW5486izZDpbWzKBm4JFmV1ElanP4i
LJIkxn/4idOEL3lZB5+Sue1umFP5WNSNsZHSb5lbbNYAMA4UVsJHdK00P/V54e3KQlNKeAL1sDrY
TvsHqRmzBP9F1zCqLPVdiC+9udPNAg1z2OQOTuIYJzvIm/qT1ejpFlPS2mkkd4d3iOFP4FaLBUZK
UadhNHD0A8t5TpQuhhKqrqyNJ24t4OTA0wKkLQfGemEGwa40aCer8Dv4w4N7tAfV7pxVNtoURPgP
wurbYN8EUakCpa+2KHDXdvGt9cWbpzqtDFdcQqPZUF/CMg3bU55rpbdLGfhVDx6ydRsR0tp3lR9U
4reYXFu6sKKxofBItMIfkVwczrqiDfWp6NUtMM66HTIkpl/g+1tG8rXIKTcTxPvQKyrVP16sDdWz
R5nkN8kNXi+45DaA0x+APEfm8oIT4knhlo6bUMe5co7y5s4cISrJCudDVJZB8QePDoefK87APdrV
C4fSVHOgkC2VvjkGfb3LhqA8TGE23zS16Ox9ZHlb6InVM0o/EWiunN9a4n6K2kirulVKX1GG5s4t
53ZfAH34dwb7cCYXbl8qSIBvR52X7/p7txZ1wjj7f5YX2UgjigF12rTy5zZxj8o4TDeZgqBJ2hbR
eXaa8qtXBcrhD4yCqpJIUvD0Sz8DLUUVRllb+rAIweShNIG7qwZG/BJCmYOKG+/27mBuPUurB9ZB
7gMxVprJ1qLMVaVDBaNuiMNxKemflS513KOEkWw8f6vf9I0dudtvnj9vVsncE5ugZaiPzIbF/yAt
p0neFsh7j3Gb1Y9pKMTD9Y+6FkkA/kJQSrIl05a+tBrD9wMoRuYPc66M5wS2JvVUG2NlPMA3aE0b
bnXVHBMfZPKkLPCzXZoja2i7sfFSHxYBXfm7b5nKe1Q7q7L7nWw2Jt+uL29t8yBGJiSTIOd3uZgw
R97eSBTg8BsKWsjSEBDWjWfP5+uG1jw2HTXSMaoUKD/Khb/ZPVtDSnxMSPqctIz/FqUezjclQzjF
qWLugMEWy+hu/sAkfgboHzWtd/z+sz4Z6uSJ3C/bKo+ePAu46L89ox7tXSh6d9hn8BA1G/HFElnx
6lbZPYaMGTOjw7a4+jRga0eNHeVr0syh9aOdAcKdiKZy7Zdm9uV8yM0s089dD2HgUzZkmgOfXiMM
CxYpc4i6nVMyDnFu6jaKH1Az6z5f/yprJwxqK0mqBrKdaPxyI1phh10NfaZvVuH8qWAqqN9NSTbd
Il3lfbpua+3K8oLRYuQwUy9ZfAuyX1HEhpL5HdNMzUGNomr4pAszCXYqFeu9lybfXXfO7Q27a6ea
kUKQQuSodIoWTw1DyYIohEvbo3TqfWEMUCjxXlPHZgtIs3asJVBONtwY1loC94uxEUpSTbnfwh0T
HPQ4mP7V4kyFGDMovlutNm3co7WlkZeyg4CgKDEs7pGTITospphDreRifInE3GTnpnSLP+ju09AD
kER1nSL0MqvhBbPmtCArFWlmRHDkN3F346pT157aaBq2CoirHxLiNa6qZYBMWmSIedWj9WwDGinE
OJ5jyG7u3dlGxSAWsePsk2gcgz/5lDZhgSzSIPmzOCVNCgG9qiuFryUuHmguA7oGJijOX9dvwerS
oPyXAR1VmmVtLc0r2DUFya+tiJg2SRchnRlDLzjsdTFG9iEBorKlSCiv1jIppQTNzIHsjzCXdHnN
89Qo0wlCIn90EF+w1KTodoE9twdndqd036NJ9AAtf3CTJ2n1TF21+vv6qtfuPgSSJkw46DFSVLz8
AUjS4N2prPtqnBbxLhCqVjHOJkKGAypo2dXWrqGeix37y3XDa59b4nIgkuZamkvR6mRKeCZJ/n23
VNQjwTrMrnYvPCQKW6v93JrJOG8ECatrBZCJbp3kllheSrWqjN4RSu6LwhmSU+oxAHanKFXX/FCS
OYI0rBHI8+wgaUq3gtx123LGBdZKPMLi4tRZZQ0SXuXPRld/C60kd+49evzgONys+Da6UWvsegOo
+0bXaO0hAXsFeIRRSjm9ebnBqj219qS0VNwTSNuOZZS2471r4/g+AkVPQDpc39c1DBQ9cNghgeWA
WFxOSlYthKVumlB3bwbtizVGt+agU3VXuzF8iJwm/d4kfXSXqE7zRU+L8AF5mvyT1k3Wy/Vf8v6T
Q7VF9Ux2yEkHl+VdLR5LZ0ZcwFcC5LkzQ3HuXZEnEUB7GOJ2FbMwgGC9sX2+bvf9ycbuaw2N50Y+
3pdfvAelEPeOG/mG01dnPTOD5MjFtcQ+i7tZbnWV3l43+d6NSJOkFJKKFY40+SnehG2Ow8im1Tmx
j6ApQ370BP+thniO7/IaHZFjMNqjOCuDHRGVK7m7t0RqOufrv2Fl4/kREmzNa87Y6nKOOyYdL6yc
ZrOTEDVC/VqKfwqjs3ZV2tpHJ4YMe2qiDHFZR5382B74l1kIQS6ZQbvJTPH+BZZscaCwGXJismPZ
lkFbSUCDN0b+PLo2Y9VmpeUn6meQY11f96ohEOZS6IAnf8m6V04qmBokhvw6YloMNbo0Hk6ZkyEh
/j8ZWs5yNHpjW3VSY8jw6puYwgDsn9BBVBsbuXZ+uS90YSRiE4LXy8PkNqqK5uQY+20KM9GO6pKq
nk0YZYZTbTM/CreWWrun64t7XwTg1BAFcnFIBYCvXBqtYWlRilCP/ZAp9uieSbjxb0/Lwg9jWYzZ
mTnpiGL0MPfnYqrtdGMPV88uKwYVK2dz7OWEux5bnWbUNXJ0fVd+cYxoeOgjxGtPY0hNZpe1ETyv
YZnY8zGhQmrutLEf7AIArav9KipV1Ifr3+O92+Z7AAtDikcCxZaJmDDVJAi8KvGTwSq+ZOrc0N9A
Reto59yj67bWTjA0dOTNFHboTsm/v/EeUVtprTYnqS9Ato+PcAroENw2zehtFVzWLTF7yFQs2ILl
LuMXg1RELasKTXs6VOAaxb/QmVdbnYy1z8c0CqQSNNp58hcOMcn0tnaUFOCJnn1Qx6j8pvTin2me
nC2M5tqSmOOGMEhehHeYxSyAPinvrNTnZwzZEW7BDnZcavG/L4TLGAACLnQVwA1xNC53STV6qLzz
OvGFaNWb3s0glMoJEw9iaMw7K7P0e3r7Xb/hddaelrdmF/Wc3AYxXUBg7MdR5EwfvXLI4h+QryAS
XjlRFX9I3agPmKhR6+7cKyJ8EoMdbDFQyMVdxslk6WBDpEwGz9xy0DKhcWp1VZT4TjQU6SEMkdWG
9UH9Cy3Spt3NHVPRD8xgzVtkxGsHiRqPHNWH9gG46OVXj7shKq1aT/wYDPM9QD9iBt1B7kSyJNvO
hhdctfaK5+MW0s9Z3EQvmpi2HMbEh+0mO9bT6H3y4mqibDbGG8n32r7KsWuQi8zovYNHlH1Rm1aV
JsD/I+jISn2sxI5ZpiRBUS209H3rGABEqzTN4h2CbM5e1SLT/Xjd9awtmNFvCs6MavFgL9x+o3Xd
3DPX4bsBXB57dYy16qXM48HZGX2JSucfmAOf/x+lBlOfl7sZ1uakzXmOQKZtpM0RSSLHe6nmGYwB
GV689aysvaSEHv9nbrGdOoMVYsh4sStqOb96S/0ydFCFJzCLfQZfnGysbu2SSG4C+u90xClOXq4u
b4WrN1qJDDGSDNlDrqtBC2EZ6gzxuUk85bsT1IN1jJTGrv7g4FqQtQCiIOjnCb00zTM4jSingdy2
7OEj0h1SB0CpsoNbwFR2fRNXv6pMGglNKLG8K3lMA7jQBltRrQ17JHqse2Yc1F0+JNEhckbntxvH
Es5A0iJxfnxVeYbfPI+KGU9wFCmhP5tmMR6i3A69g4L6+G/DXsGhELKCJCaEgAL90o4zCCrAqKr7
rajjp6RpclnoUNK83gtd7/SNZa19Rtwplx90KBN7C3Ne3udBVxOuj/R8kBaZTeuHMpXG0XWH5Ms8
GptOfO2yg+1D88ylmYXM4OUCjZTM3AaY4Rd52J+yPvKqvZKWAlI7OCYO10/JqjEagLKTJR/MxbsF
+XVYQhcW+ZFuNPkRtq5y2ulMygvoluBAuW5t7WOyIPCLso7KW3W5tMa2la6Er9MvUSI5FHIqxGEQ
+WjbTvzvTIL763+ztziTGmMaU9KR3UAjWUAcIf61miB9KepuOGpDH218zPXlSUlMxqhkiH65vG5k
eBOxCz4mlFw/gYI9WpONhFLR2dMuqKx+w5OtbZ5LFU7CMsG9LNGgtR3EtUZp3e/tQpv2FWLif7Wp
CLwzcbdxe/1brqUeHEiA7WiYMLS7uAg6dCPDQM7uZ1qtHnWqXjcVgOx7O1I9ZecabQk5q+rtZmQe
flw3vfZdIeOgisccJeWZhcdG4ChTUZBJ/UkY3zJlVJOdHbbpvamN6OKFavb1ur21F4LaEyhFugoa
juZyH9M0b61CGQHyO3b9i58likNepsWxt0vjhijPu/GCRp+P182ubSfZBVo5kq7xHaKYCXxUuZ0O
KGE36rfjQClm39hK/FQklZJvnNVVYxT5KWcyWEkGe7lG4ZRxG6pRBk6rb/0QEZbhYDl9d2wcsxtP
f7AyymqkjICmiKYujWVqXIjEypA9CAHVQ56Xv7hKRsuktaKtaGJ180hqyGjAgRMFX9rKxzCfe1hp
/FHp6vnGQQnih11FxTPEFdZOTDBh7/Q+1LckSlftykFnKKiZ31tiSGY3ttzBtcmlEE5m9qyQlDx1
+ELj2twbUoN7B0NkdL7+ZVevxhurC486jo6TkHaRlCZ1880sXfcDB2w+zzFsfzc56GJn45SuWkSp
Tg52czuWZFLI9vRuN03sZT+g9VdmRuG+uG4VPFBmynVG3maHmZeNl2P168LuzYvIICPSY5e7impR
E9lCzfyiIKXbzZrX/CwiEX/r59TbTZE2nIoBcfUNsytOD79KoQ7xCw9GkoVH74uCimQdp75djx/z
QKkOvZvW427uey0/IkUbfWVw3Op2U5tl3v763sq9W2RzGHdgT4VGi9dkES1O+jTEcPOkfqbX0W1N
7iHuSsXJtlrLK99WtjYkmYxc6LKxaTfwNmKGRSp2flSUKDgO4ILq3TDAoj54IAWK1Bq+XV/digMC
PyY5gfCy1H/l39/Ei243FswwML5EaoCGZJSJYHpUYikkDT99Ff1+9UYKgNmUIGjiMMVwaW4sUwux
v4qL0iDJ7EHn9DUCm7Q1JrVyO2AcQexMTvKQMi72rNfmduzzOvMhgKWGq6H+CYPeOO2cxJyiXVhH
enC6/iFXt0/2LuQUIWgk+fc3H1IJFcNqYsYz4sHU449gZIZmp2BpOoZDZZbf3TpUoaWvkfzYiMXX
TigoZu6kHPklHr80DU4UbHjPrGRQTa4cR4mQOU3jcEsVZG2Jb+0svqrbp7OrxVZGryCs96Oow0/g
7OtjV83pTR7F2iEtw/jv6991dXF0gph6IY2iNXS5OKC18zAZsOo6Xin6pzSt9f7FjpL2cN3O4shI
FDjoCrCH+DVZsVq8xCkVBq9SIsr+Ylbv9dL9qplthK7F/DDkVfrpurXFp/zPGmU4Cd2U0yWL05Im
ChtpifzRVgckaEPImfXdhBhPcKy0sNm3TGfezbVtdBvLfG+Y/i3tDrpMREzqkjK3joIsTs0xf0yC
aLoLk/Jzx/vcMlUXaDdxOpLLVdl4c321778tGCtmM8C/8S7jay73MO/VKrBA5T6GrjvlOx4rrz1l
sTmSfViBgRDg0G69GWsLBWkMbRVUHMwwLPazr8NAT4h4HmXQfjKy1rtRDRS4QlTYntvJzvbw0G8Z
XXhTtpVhSZl0wABCoLykVAijfmJOsCoe68loj308a+YxDLv5MSH+2CIwWNwMaiZ4ODqXUE7TMqSS
cvlV2zoOQOVZ3jHUgAZKDvUg2WW5Om7VM5fbhyGPKibZNwV+3OniU9aGFmR93nrHKIDNJZhM8yOy
5P1O6n09CVeUGwnVqj0ZYtAktHjtF/aGRNeUoXK8Y1JWzqktOJkF5bUj+MdxD4/lhrnlpr0uT9J+
sTIp47Y4nRqBsBspunfM3Kr+HiuiPlbCjs90/+qNMsbKlskIBsk7wH/vESlaazF/3ZgoJ+SldShD
XewLXeQbeLFFuMTBoJcAoQW9IYLgd+AQqx6SwChGj6m8MNmFZmkfzQh1BV0r8pOtwPRVesN8hqBH
P16/6O/Xh2UQRMCkZNK2JOREuDDXA7v3jmqiWafZ1ssjzdKtwcQtK4uDr4cecLNOeEf8mHYPVME+
RTaiA9fX8v4UyrXI80fhDoWPRWSUDppRFUbjHWGJlbqLg0nhGdYO1xLdMRatt7tub21VcqKM4jIA
ondEXEQVdWOinscXc5JTPFOUpEejn65bWVuVHI0ALslLx4N36TTUQK0akYfusZld+yaFDTPaNXrh
AFUyJipAwPh+d13kC7zbBEWaFL5bjnWpzhx0o9DS09y75aOwp/oRmoXkcH1d7y4xglzoYkDkgqvi
yC92K0w1Wxgpulj1rNd71eYNHZsiOQKdLDZMvRNHo2gmQe68ZjD1wBixOH+KXSlKqyMv1IZ18jkD
YHK2vE6Z9znjtN/NvBPP+P/4aLRuFEEEbgVPwm7tX2HedkSA0LKaG2d1+djJX0ThHrZzvjF5wmL1
1ZyhPBAM6cmL2vw2N9ribiTZPpBUQS9vz9rdBP/3hjNb++Rvjcqj9ibiJcAsmwo18hNMt81JaE1w
IDUT+z5Bvvv3d5dGLC1LBoGpyS7SBqvh6yoRpsyojOFkQgMViW4xFbQWk6L6A2uybSflYMhRlklK
F6SdYnQZKiBtDIMDJSbXpqHktvaJeaN6iyLx3ZVk82Q9T7LWIym3RLX1qI9MIi/SE/wH8QcVFjGG
LKE7SmBYOeWJ85soTE0eFvCQrIwSKU+sdERv9g04V9CbOq/AZNY61KXDeIQppzjUIVHZ9X179xKB
qKLOzP8kxd678QE9MvWw8PrgaBZO6H7uGc/Pb6w0KptbMyN522eokOgduukWGkB9PSBLdv0XrBxS
KmsSac/5oWa5CLRVTRihk3TKUQ8G62fQ2Il2GHOjeg6suCw3PMPKTlKmZJmMx2lgd43LL6uGM4OV
QiWSSMsRbGARo74jHDk4lMBQ60Fk1szV7772AN8BQ1Bq43IQ1i9WWGQp3Fxum52mIXf2ej6LQzXo
3WlmsvCZM9sdRNhE+zmtwo3lLneX1sh/twTwB4w2S5p6EdjG3AERvM/ReZjPUmDie+wZ7QfGXRlM
RgKz9fa2njf3SRpBqPh7Oyu56Cii0TKBSocuxsILN4kTOgGqofdq7rrNHj3K+h8EToxjDzpmw7/K
/9abGhBi6dgCgU9DCOI7NEgvNzaOvZZqdNTfh22vR8emh50ImuGpvs2MWBcHr06T5KNrh8OtSIrQ
eSBk8MLz9QUvnTw/AiAoJWnZlCLwXzzdRqRkaeolwz0DYuVN4Onhi5dM7sekar0XyNzEycp17+N1
o8sjjSVGKyRUhMMlBw4vVy74NbNTgcKMaqDuv9oypQtw8jLNEEcl0Wbxo8CNRM//m1X5q964KDeN
DB0W5+F+aJI5/aLNTmYdBnDi1lfThhZhT1o9/HXd5tJTyJUyKkpxkzcduZzFHqtKafV6m033hdLO
7hH2sL4/IJOWajs3bodx4/iufFgQiER7r5pjZPuXS+wrem/F4E33yLHZ594S4efU5N3uJz2q9t2U
xFsh0vvzw/SI7A0DdSUaWxYyFcjMajeK53ttxlPsLE0AdK1bod2qoarYNz3PwQdBHWajPLXEq3F7
IH8AWQCxBeOHgNYvl4qeQmMF8TTci1BTPrtN0HW7OI8d7dDMxbPu1g6TuWCqn4M2sP8fZ+exJCfS
ruErIgJvtkCZbtpJrZHbEBpphIfEJJBc/Xn4V9Oliq6Ys1aHsoDM/NxryuNg58ZfqYZI1B2Y6+mW
O+WftxaZGzcHfAdG/4zk3/6aYLanrp3zNelLmX1DVyG7rzr9H7l02iuHyntGEbn8SLi6NZr48xLZ
U0YE0TlM8Oku0TlbKZux1/olSem5Hs3CyuIMCshnwLbGQ5vn5YcFoNSjnW7js2a4iOi9v8GvPjjM
BGCmXGV2cBEoUprlg+PxGehrzVgGuMGArO6MXA4SOu4W5VlRf+6tvv4HGHb3+f3Fr2w+0BZgjMnQ
kbC47DPnSGnKdOXh63zTDpjTVI9DsJrIZah5ihdnGvEE1Icbpf3VVXcIPTS0K2ShFSVeNGy8Jcm7
vDgo21OJh1lBbOqVGJiWTu2JO/OWHdgfmspseLS8d91rWuq0ly5CU2XouTNhqgjGTd++qZ09DBi2
6CLDzYOXJl2Lw9yt2dGpnGdtz/wMXOlO/48XDlWbkEUdS2H0dpuje8ytiS5+wiBh/hEgopfnes7I
FqTGxzQv+o+TlgfH9xfdU8e3cZIHh4+y1yG7K8/Foqg8TZsx+SsBf3BPGir6ImynPP31/jLXPitp
JXqpUPB4vRfvF0jRLkpdo9g9rgO3l6eYd+maLqLVLLwsssbKeFbYDYsbecCVGLG3ExFhovBDzvzi
+WxVr2lVNOxiT4hj2kzpy9IPn9qxaW/s3GuHlXVQZyVTRxNtf9P/ioCUiLo0x3lNBO4qn8Zeqb/M
rvLPWlaby9HzlHzOzCGg9kJt4caFfeUpifWwfZGa5Kq8/Irpht0lPVuVmMi1hxygJTHnshvurc0w
bg0VrtyKdGe5ECCF0bO6HClaee1vWTGqxECklBpEWHFuT+YdJTYQzaL5hZCZ9dtdy0+2VYqf/3kj
/a8JvlMX6VpdNqZdivhtNrwtsedUpUdySqi4YSH6NItWJYP8oZ0Lqcce/IRbUkxXHhwQDsMpY59s
MsZ9+4WlVcLjrtYtyedMvhoqaEVEsVLNwNdVAfvDp8EwlBhR65Om92FZzO0tvv7/4PEXB5a7ESI7
pTWup5dvX9pVutSDxqcO/JmV2sDR4sxCaeGxNYutjRZN1V0e9Uy32wghxUy/azejFDFdCNeMmrLM
+4O9y9N/19u66JOqqLtYmovHsOv9j3XlcoH1CeQMBSs4WJdpxAYIEQd0c030YVFffTu1I0/vy/bG
MlcSM+AKQDIsDh/J4EWaPWPe5hh5oxL6C6V3MDa9OdgWOilw3ZqyPa2O1G+UcNe2AnhdEjPw31Tn
FynJVGWiLE21JQG9IYwah3l+2kpPf2oRvn6GjubW4Wr4g38edCt/KkXv2PH7L/fKfQPeBeElAHa0
IS6HCTaaJdrklHrSLZ4xhQqfL+cxmKqJZlrpiJcym+w88ju/jouZg3HjYr2WI+4X6q6/yJVDkfX2
NOCsUNQpIouJb2XLKS8b+bW16WOFAdSoQ+HCXAmdUo3p2V9mWaCdvM2Mc1OsSGRQqRv1x7UPgnoo
STJOESDz9z3yr9uXmLd2RpPrCdLMaCQOgX0/CgbHhjDBG7g5qqIwQD5ofiGeU6vPboTRK/ENKi7N
RZroe/v5Yvl88XIYFYaR0Eb0fjZy8x6Y7eT3tTCMLiJHzrvYVbuTxvub4NrWJ1lg59NO+LNV62tm
nlXDbCSusJa0QMRmq+XTQKxFCiX1tcmOTOEV6e/3l7229xA+5/7nVBPrLk7caultYWqcqlyrrBgB
LuvVV/oQGRpEVlA35WFYmQ9a9Vrf4Btey9QYnnHiGBHScr+cwzpAZdJyGbdkpgFVRFKvZDFS2WME
/akOKlmG5YwuxrcJgbn8AdgUyPIKcQ8kSVPjP9uL7QeQUR5DGxA9yK9Zb7ed3doZ1vWCkNCiLbVU
eIzBusxDpYslVsswhYs+DydEbIM7WaILlXa2Ho5WfgtCee04IqvJJJNCGELBpWIMyvpZ6Tv8klab
+x9KuuLHWq1aNI5ZcS7UasWe5nYADuVAH3wrVHcfTDRCjCVbb937V07Dzjrm3QA63Ocxb99KTvgq
/cXkGyGLeHborR0gg21LjEyseDIrHYGQts37G4fwyq5E8ogLCSAJN6y/3xH/ugPq3O1a5uMqUYE2
6ugpdGqOKnoz2aFz/dZBDX/ErtBPVxGXtkHf70YgupKG0UXcHSvoOu1qM29/gKXRoZbopia50u2j
SLc+HHzI837jGf8929x9SXZO996u/UOUuluHmeEdAQin3kSNJaxbTqQIFy68R3PEqDQcVVk1H4S0
rP70/vm/egpBBXAMScMYTF3EP63t7FHTDb6wMRfRbCvnyTAqYGQ+PvH3q9b1MYLW4tlpbIrkle54
6PQdtNj3f8e1F777plKxoXsIuPbtC6/1rjeccd/0toGHXquKOBPKxG2+0G488pVchmYM7ZBdLZ+U
xny7lIXPjES2QE8ol8wPvVuPB7MwjA/vP9CVMPZmlYuTk/UDwIqJVSa3Nr5Ma51+bVGBOBqDPx1S
Q/qvXpvWd8Brh9jCcuPL+8tfHlwkENii/If/U7Hjon77kKRxhbP6m0qqIQ0efa/uv4LaK7/oqilK
IokZtKEc4Sq+v+zlU2NfhZ0Psw0KAxsEwcWwqGFqM5hI9CYoOW4QhMDaBKFV9OpUNZOQsXILQatU
9K/95M9DXFf0r27g3C630v4b9twRRxzq4T/urMBYxkBVhpcov5xhvTH1tGNjKMFp1NXo/Ue0LYkj
80gfxTTm/vTiL6vFOkBVvseNIMlI1/9qmrKPmjFtEncLlg8K31YYzb5xI2e7zBb+tyjdYd41n9m9
vJczX5bCBgiaVCCIokD4CmDvNHmvnV0NT8gFe+Ph/S/754ZC9wFpcGCKfF76im83VC9GPl0u/ESl
6E3ocpIf8lUfEkdqYxEP2ti9GsHSbjciwdVluZagZ+OnSkb4dtlKOp1j17mfZKXp3BmWxCO7mO3g
g8ylGTet8iKVeuut6+jyjuD97nCpfbDLiIfg93bZzqpdfS4C9pBwJYpbXh4EcePaWOG8/1qvbFYW
osEPRwmDtMtK1B5kOmV4AiSNRwsFhwV57FPHvGvQXLhxJVxdCngDlwJGN38o3o1dbxfBUvqJs8n8
cRwcE6JwL6LFzLobm+XaUsQzqlrmfz5897evb4Rt60FADxIhnf7R0OvlCJDJ+bLM3i0DtysngWfZ
J7g7woERzdulqOiCTcMtOZFaNj8Pm8fxQ6k/WdIsfxnFGty9/8Gu7QzsiVAepj+84zjerrcaHQKX
3mAkZVFNMLC26mdq5vONF3ht2wOEZGxLCwkqxEX0gEAJUISsLvG9DsNw1YwjWBFvcu4EqgrpyXLS
9jRbhX8LYLF/mX83JfaNv2uR7oiR/zXa3j6el44QA2RlJcKcjC3EHlHd2ziZnUdHM9IICKF5alxd
PUiMuLUodZqb9IXL5O9/PwHXSwi8yJj9AVrpWvZOkLlmssjehrJre1081F19HJp1RvLOrQVZQlnU
uL3XTIje/77X3jzUPRPWoAvH/ZJRtHAd9LadWYmXj7gArmI4zy0HpNDy4VUVmh+O+PzeKP6ubar9
Zt0fGimSy/MCekajIZUbiYW3RFwwePu7mLr+2/uP9keux5vF0YvmMGwX9Cf+GLO1nZ/DmDKTtg3K
+5Yxy8GdRvzStMk8MCX3AKdp4qnP8FivJ7V18VgEt5Tdr7xgePY7qpg9Bktkvzv+ldubDpqNWxMY
yerYs50dcMce7Qj1psaImtVaq+kwM4HKzAjqMWfkRuS8srswAKezy/jaQVj/YvnCmuXsjrqdyCXL
HovGNz5l3eQdc7T6pkhta/OP5bVa7PvyVl/5ylVFT2Fvz3Mr7h/i7ZMTT7pRVb2dFAVcsTNandKJ
RsiOX61xdUR+6KdFN7MbV8n+QBcnGi0svjnoFpb1L1KyNOsDfTEnO1nRKDykzjZ+hOLmo0hhuef3
N9iVy4M6hloGzi3SGJcYDEzMMrEIYSaaVbbdcRrMxY3nIRO2A0QWbd4op6Bwnhdba4vXHp/nu3YR
gfjvpwmyLx+XV82HvnzPuM0MZEeBifNxUAfhVNj1wfeEvd3YSle+J2pBfEk0bHCjuDxOvlpMf7QL
K5mKIPvd0ZAaws3px0M2+kso8/kW2eDK0SEV+Z+6wA5VvLybNh9xuM5srWRe9O1HvVQM8sbtQzEL
Hy8Ib3nYyqC50Y679pCcF6wgaBL9iViyzVni+ZtbST1il00D0AYxBKrVcKR9oDC+BeO+uh4jWnYQ
BTj9j7eHBElJstcZneiitIvYS+01KhB1iFAhrk8kMPLu/T175T6guYEgEsvRBg723/Ov66giEpTY
lrlJnc4mml6TkQXrtzxXvjzgKW2s2TkdA8a1uGHk2npckA2+BdO8cjHTsgchhR3NTgS6REphAdiJ
fKrdxO9tX4jIaIxc/LU00iPFGIpef3DKcp7NwxSUbfkJ6AcyptFodkqGdbpWt9LfP18KZZMNCI9I
6JABX7yUNcCKR3W9m7S0x+tD1o3yviqdOcosu/pQIUH3wR+r4LNvtf+P8M/aALQZCdERAfL+9oOs
coMdyuZKlnqb14hYguRtJrvKizS9E/PD4k/FHNF+M7JwBK3+z/sb4s/7ks2OEhiRick1EoZv19/M
qTMKLbUTnMs7O9zaZjnNzeaWYa9b9Y2r6s8bc19sF9oFygoiYv8x/9p9U2kSCe3WSby2UAe/zNtj
1efe2VrGVxKQ9HOABdtza+XtaZNz2d64wa4uzzum3QkNklbb2+ULWQgHBzY7YT31AKZMC+FIpR+X
3EB0R6XiKZcMAuLFq5H4t0cq4Bvp1tW3jRbF/ha4qS8HSwGyiZ63eYRjp2k+Kb3+OJpLd1es662D
fm0lh0UA7DG2hPT79lmHrSt7N/ftROvzc5256c+ssPWjPa/5f+zogfDYMQ/QQ+ld8mUvrjDCbd9q
1uAANglG8YKEFjKCR+b+zfrS5DJb8hj34eAriEw9SzaIhp//+xbejbwIfvZO3rr8rFZV1g4SXEm1
LVYy1OP6Uc97GeY95m/vL/Vn5rpP68BkMzPZrSD3f//XBq5UZcluDpxEyxCAjBDcAHyduVb75f11
9q/zNotB9ZeODn1xovofMX3DpUfYovcS6uX8aPjrBwTp5zysUt0Ku3S71ci6tlvone16NxRUfzTh
M0Es7CXrpfas1nAcLaqhaWnbszu34saG2b/HHw+HHsTeBCAIXY49tV54PWWOlzDicz+jGrIMSYDZ
U/NL+as9/DAXTBvCIZ06+0b0u/ZauWBQn91H4bT6334+f5KLo1epmww68+7QdzQ/Ep3jRFpTlxXk
zerv//4dSZW4X5lzckb2yPOv/TJYvel3me8mKMaJ6ezXVj2E9lRnz/PQBMsBwtOtXtm1tws0hu1D
2g0g6eKOnfvZt2aluWT8on/p53Y+517vPjtC1uetyPQxqv2ivdUXvBZDuc/Ih6EVg767WJZ7s0IH
lh3kDTboAnCNFKxDVT+UMHxjw5mUOiyIgr2uUv+PrjeEbToioBvhM5O6EUzfvmWzw8avyAs/aVNN
RvlWa4cCkuhx6XVMNnEQvbGNrpwWCBA+8jCQtDk0FzeeNPVuNHTWo6nr3AGx8x+Qx2u+L5Zv3Oju
Xtmx7J5dHnV/s390d72VItbuFZ05V1gHjCzRhE0hdWy1McMP8m5Rg66uR+eR9AzRR0ZSb19lOdep
66U0INtp7pGk0IKnzW3E35uuxqemmm8Bu6+9SnrJMN4tODWQ1d6uV3gzrtuacoFItm08rhPRuAS6
uVpKuwXQ/2PUSHpHjCL2M3TeSbgXe7RsGzHWQRYkODg4x6kptE+NX26Hse3VsXSGIbI1q+KW9dQc
G4geZ4z9HeMLTVnrBvDpz+PCT9knfmwfguYlNNQtyLGZgwSEK7S9oQ/lX1rlGPNhK6b6zjWU9dm2
+6w7Il/T/nj/UroUed/TXGhZ4OhxxwEleimnZg5+ZuIIHST1ZuqQZNt2DBcvGH+MejGD/7Cb+c4O
GnnQ0k6TodN52I06wWTXsbJn/0uL0dmzp/m3zvGO4ON7/ys2oHhMMkxpsp8tZlaX9VDWC1F1g4Yg
r2GC7umcqrIi2mPTFOVV1lhIaqR6Hc9KeR8Gh0I/nAa1Mj2UeGeis7cMbexogfwLHTnHOsgcHEAU
WJK6yqo7Z4hdA1XAFGEl57Ah1mdF62qnX5AopcsFc0Rtn/c5z9kQtaZFi5OWloqQZEaKISrLAAWx
qLHN2pDRiqZgJsNla4xyi+ZxLtIn2TTgPvPZwuY2dNu1NR5bLVgCPRwyL9DOdmlbmorSxvJWJLpq
TWW4j/nDsPwzd/v7PbtqXjQXvelmWT7Z9pAVj2ux+PKYb8Szb3QVOvUsiq4t7ixha8FXZ8k9/5zq
ivlhOHL7G3MY9HM6njqIfZjumVsWNPdiqGfE+cvMze5cXdj4Zs1+arw4fg9ctRJyFlFeZKu7gX0h
+UC1VeflbFW1/SMLXdUyNOytFHdqMCFeBcofitOYLX3zoHwx2895hlhnooDbFifTHmsfeXwTHcYQ
nnJz7kWg13ctdNH1L1AZaxO1Rj2kBzNQro2g6qCqc+HT5T1YGP+oEI0fxzlqw5j6ByxljCZi8pP1
uFNl5vhhkYa5/ULEzbQetcUx1kc4vDWugoGjmuFJW+HFhbigu/WLdN18++VoQ1Ucfaya8sdJ4hdz
XCtNnz5gr1Vvp8pFlz6Gh79ToYwGBkACKm3O1juwq1sQDXW9+l9xbO3Wf5horwZOEy5F4X3tonz+
E2OYthPxMi2qcA6oFBR21PWYR4+hYW19XYd+3mZ5E3pWb0kzWhmv7crwHYSrv0yJtCge5qk2dY9B
rUQa45c4FVNYW12mlajFoS74sLktkzWtW6flbML44c+2uuhEETEMcvPiMd0mb3gsNPhjGB67yqqN
uOhbYzuvjLJqg4fgyD9l1j5rj4IJanoekScU/RdoYH1zbyB0ph3plMu+PgS1NtsnT5UmZiXCQr4e
/wE78KclNBTWXQsE3w1EXNwMnM8mbMdUuPdt4MEE3piPdHcYf4zBiyEKq3QjQ2Kw/TSnWTb+ytKt
KiIUncrROORuI8cRg7MRvI8d9IjpuFqqcScFy8IrjhhJ5AjNG13OqC6Wzma0B0zs1+3QasBJw1Vq
gfdDQxFuxxUa3eMwq7ILU6OagnDnCjWfq1Fb5WESYhSPASUuve1mENVn2jG+hm1EOonj1jPXMyPL
zF3zyWO6ucXpPNrmg3Tc3rlTvkcVFdcd2JGTqdKm/542zAfu28b1t9elnvs1jzQ1SiMsl63Kfoli
kCB6dCMtAlLZstc3PTI13R1PcOdbAE+a1+HatW2bnnJN+TIT5xInXnkHr6usH1d9NNXL6KhxXICq
ZmmQrEPmbGGDu6X9q+rMMdtCvVzmMiysQNuxpLOnp79Su9HUD0t0YviM+vIq7gekZauPWZGh4gWP
JkPvkIaTTcsdxcewDzY7eEkHXer3OXTILSk1dzTNu7xTXirCsWNuEJvZhK7SsXFcoBKItjfu99zq
texnIefBARzE1PKQm7KUp0oIvT+acjazez7uIH4KdCKGR7y4NZB1rl3pnAV06PLlb5m11XaE1+WX
dWhIZ57P2YKaBBHGn4yftPb1LAsR3NXVRy0d+CPLL9LqPJgKjdGKRl32LMZezk9G3mvznS7GZv3M
BvHcCAZ/LyN3sEdxml1j7c+5Oev5WU3CqO/Ldljnv1WHmtKWDFPG1Mmda6O8m6ZuwedaFWLmkhIa
syAzGwrjxwx2Ybwr/b6Vx3XS0/VHK4glkQ8OCX1rt/N3GWIrG3aB/kX44/h5CzobefO0t6Fd6Flu
69/hdArnvs2VUtOxXhH8+4oOH9oNi09QMI5EnEaeAuEGYgxpOkOXzmFLTF4ktrLsohIPXHEm/PX9
J1QtuvErIDlddQdXoub+fVVsH4LFOiK0E/pAl8SziZCKuqt80GdPnpvT1oQ7j3UCI98VzSrknN3u
rtFlod2xtue+ooKyFH/lGaf6DkEfbz0LzSzAhztOp4qwtoPiYZ7cdKIoHf36h4OM0JJIRiC7aPlU
Keczzf+q/qpqsbgmbtOcmXPjgFLoiJfVaJyq3lFyCRXtbPckQftMH2kv211Mst7RlhyEI1wRglCj
UAl6MIIvipZ2e2hLH8xB2DhN54fG0hWYxAkS6Me+bLbmUM2+Zk0hSOOsiBv40lrUar47ynBayUBD
iSpId86VHAgWPbDbiG9rop/RFLZ7znAo3cLdASpIglbv8kOF8mP+zXG7QN1b7jrYy2G1Gm+5B7Xu
B9/kOGvFx2wOTIkA9SgH6zwMXhqE6zhBBwrr3hVmH+uc0/bJwx/nL6mD9H2Qm51qp3lriyI/gPQt
PIFWr1tsP6pxEfXvceh1fmFHkzt4wQ6r3z53ZW5XZSQolrcI30kcL6PVnvim+DcG6/M2BZY64r/E
YOlvC8hqb0fEyTV9TW3DOmL/1E8gy8Y1P7WQCs2nrFB5lzA2g50aQ9hIUWcz9jdSA578xa3Uroep
a+oYUQIYlcrchiFst63uX8pe41OpBcfWCGSN7oSaCJzfdV4Vr94w5DORG6mleynnkdQsW2VSrSr9
2RcjA3gNt9D+oHJPE9EuVPfNKX2/eBKi9atTPfpDe5JtRe6tI2ABSRnltiOsTOxMpUhNWqFYQiO1
RlBpn5YhdTxWG3T/pLoxNUIxT/Ovwpfo6/t+VnwfrDT7PFhKB9GYebNxLBpZv1pWljrPa70t5QH8
h0QSp5r0LjjBVLGro1ReLx/Wqhmys6FJQJt9QRi9b+p2eV0tK11f+t7Xgm9pWxlFCOHX/WjTO9Y+
auj5Lj/7BlMgozNmK3KdNH1RG4JN4WrNjpHoeiN/VbDXqqi2hf06Tp31gkH6ZodBawZ9go5rFaud
xXOndzqyGsJbpzJujMklCUadmNQOY9w1UpkyuhO3beachTmuNgbV1vgqGAAUBAVe0z9DZ/dD5Bko
fMe+m0rMkW2Rv6YzGzIyPK15Lbpe/Kp8f0pPZiA79X1rPKv+pTaUliPlVS67OReGvsZIMONUli8M
Lb+TYMrgg1b13fJ5MkdnArSbrc15Q/MGueJGK5sH8iRBE3usSGYGgnlPqp723gfCW6HfL8wl7Tjw
lS1DJNV9/ViwXbcmtLLS+50C26IuC6gMTxmwFXHqS7LlaFFdWgEHmG35Yg5MDx+kIZblq60xsQpF
J5f2gO1OFpyrjnkBSdSWZadSupnlxH1jumwfx1q9AxBzD8NAhTFZYHANPsyz1IuTYWeaW5DeBW4X
SpSJP9ZVvf5T6m0zxw6/5FNlacF0IITZZuj686yet1QZAQWUTZrQcr+poIg3lAlE5NR9X8WVQjXu
nslyk8dlb+BLr/mZJ84d5PDgG+GzcQ4lUUo7MUdbtzTcdH3Q4qWDzcWY2m/aU2X5Y/qUD5WVfam8
wWsPi9BH61Qutt5FKnec4YjkTLE8jmqQDJNEO3Y/aJjI+qB5FSEus7jOvvXl1pl3O/yvgFywrME5
sxar+2LZs3vC3X0A9dNYSjZhU61VfggWt1heqCy8Jbamyi9BafbGdmcKWJ8UisjWV2mid36Zcayt
0rvnBgHlGjqDP7hRWfXymJUqmGN3CRrBGzUnxt7m2qQxPmKLF8GTy/vTBstqCm0/q5ovHcSD+djo
lthiT65SxZXfpbh8Ybel3604ZroHsx7QUC5FBZfQqpxMfdqWwdNx86w7FbUdbgw6R4gUKztTV6l1
+rTRQAVDATg7WED1jsbUyFAr3awuEiddPaN/8VMw8GSbrp2X9p3ZrvpTZxfs1VWvuyC2XKo1aqwU
Ulhk22vgPKzg/9ywqPotj2Q6zBnXT9XOmCTN5vJYQF5InwbAAdnPwei7NgYmCLxVytybnikMsy1a
rSmAURZk2afKc8Hv8UieFlfAvX74AOQ5fINmfVW2Vax3Rp/WDGrMfLHujExOw70wrQzzSV9VbVjo
Y/CKrq7zV8VP/e6QzOrh2s8o+7ZSCR9SiaHqA8fYGqKKh/F/YJapl5EmmbfAJ603DB1EZd1ZW21/
aCi4aJKMRtDfqVbDG7E3WssNkf1QfiyGbpzCYtXQfE79YG1ibVWrH3Wim59lZQARMvIVVENdpuaU
VJ2tuBAgeIUlvckyVoY15GG3O5qf16LKrCjvhP2VbkdQHLvCn6woa0TbRz3COOJQbgL8luXnnh2u
QZW3Yes3rsLHtCHObQ0s13FsdTe0zcn/Hcxj9q3NTV0PPTt3f+tDkP3Ne92aaCkRkrKCQRj8E/qD
jrajEvTamT2SjqDUDiKwszo0ReZ8hf7h/M6R95ujHHsiFbnB3HyvvBp+iii4B2IA4x3ljyjb9G4r
dYnpdQd62LTqwgHtSTclnuyCdN8LMtsILZQS/nZWbenDigHzGvboU3xyB6qTsDBXtzysVe1poOO8
uooWuJ8wZhdZiVjTplHjMvXkh3ZphiBK6WA8aDOap+HcSGM89LbKsKcgy9RCa1S724KtUhl15tAU
YbPJ1ogKqpM8Wroh8EJkdfNn9rgaQhf92e2Eymf27Fb5DjdPnXU+Qo2XCLukxfSAzR/c2dWW21do
vBR+S9pvtAf6FZeBDJGPT9Isuy5aPLv6SX3WwfHVBjWc1/3wPcxYCxmR0RcFPpBzAA84UKPx4ltb
hbiBHswvmm1XMi6UcmXUApV6WNCSeYQyUVOtckOiVZuN4rc5lq5+SPHFEwgjad1parikY5BS5Rh5
GLAQLVckrsM6oy4OtTVgaroFLcLWozuYv7UCf/nIGBFBidhl9RDNCG1/tPllxgGcV5YfJl2tW5wX
CkG8iq6FF1aFbD6J1lyX0F8F4SEfyejjzC2Mn42lr3MsO8Mo45KmI78lK11iMyCqF2mt2AS2rpb/
6MyprSDlVroWUtGCdHdkvcSklFN23KhOHoFZ0QFFY9yholthOxyQnnJn7owKuojvTe6XpaPKnnwI
UxS+7vSZGXnrhJazWSbX82atKN3pYCuXElhguo4IjQXjxAcuR58Mx99yigLDKmXKO95TOBMblzzu
JveXp+0E08ZURWRWXv+PwMrhN9itz1U++ntp6/wtitL4vlb+EgcDpK1IT9vySc50W7hNUv9Tn6mh
OA6WS8TNQfv0YQ/mhiZIt1lf0ag2amgUjqAup3lw5pi1Frzo3mjCcRlXKyyt3vbi1txUxv+9NAek
lQQcfQuduRDQUr7ExpZ1NW+HOBGOq2GkENgam/uzVS5JqIftzw6md5cw7asZFmlmzH3oidLMkP/r
miY2Wl9/cotx0onOOprAwKUDM8rcMvhlW13RhzkX39fCzJ0idFMPxURvmLsPJEATngEWtsahcjso
mibpwPIB4GIKOEDxs3pObh9Zk1UjHj0pjaxHiH6JvKJe7Wc3Bc3LGzHMI9x8WlxGoztp7BRt8Tcp
gwnrppfar6UbK+ew1oP72hKVm6iTuaDA1v38t15O3XSg/6S+N2Ynu7iRlG3hlMNKizb0ScdXQMtZ
80x4WcenTrf6e292i9eiHHwZdrlRPkqidHvcfCC+9/XU8yNb6RkdkwWZikPWNin+wstURuUqaofs
3mLqaJPInyu6iV6E68VWhdC53TRkb21d1NCRyI9A2eruaNN4UkcaiFQtHY7TIQbGG4EdydCckKlV
U5Q5MHAPZBdDmdT0mIuDzjQl+KTPW0pj011qKkW08NWiFf6hR62Sol9MTXUwpV5+cAvN1u9MTswS
QWtt5c9a00FFd/Vgywejp71/l0r4B+e02HBHDkgGRIzX9/AqrK2k74LGEgCL1uzpCFMmT1GvRo8i
XZj2o2KSboRri0IDOGusbU7ZOmLIo2aZ8yeTZ2d3JCOrHvmNtq2hbqFvETEsZc5ktLjGncWKvluE
NPSk82Fs/rWWyyywWVtU86hpWzvFM8lDRo7QlPpZLwEAFoNwqxN+FGXJCAS8UbSTEIOIknwuQobr
/8fReS3HjWNh+IlYxRxuSXZUlixZ9g1L9shgJkECDHj6/XpvprZqdmypmwTO+WM5nzqpe/avZFqD
zyioo+UYzQBCWat03aXgoUr9HastgEywWD6zWsRRl/dxQAJmauK+inkA7MG54cH/n5q0+WFYapqX
2Ljrh8ukN2bjGPJX9YouooeyBlk/9UJbbwqI103l1E0V7NMyREO2GMvBiDUU4T/fHbngerJbulRW
CTtwr92B9x5Zj3VYWYu2zLizexkTJeWpR3LxIdBbdtkiMGNLNxjMsQj09DE1SYMhlCetzlsWvo7k
EMicAzc9mKE3zGV08KMueuoo3eIFLldlH5uw5bTjuB8PUVJZTQatsL+60oo/bWHF9TUWRjvPrpQd
8407lOKArXieUm4V6T3cYFtJ8+luzCVCjPVa4deY83UukYs2HS/l0TELnQ+80nrNkpLl94IBpXiW
thK3RNrAeeXOTURedHb/Oa86kKm5ha7cVVQf+wfgVXafZPW81xa4tEpHqtH/NBH9QZSIcQjgfNYj
eEQl+JdiLF0v06EvLxTNGp0Jv9P/+O6tb60xbqcN88A/0irZbvqhNm1qT/4GDyFFdUt9gkQ4JnUr
6oNqlkQc6n4d4qyN5vbv4JlxPozklXD/mn15HFTg/fFvm086G/aHE9tAJyCJ2+HaE/Dt5ntMfHG+
jov+VXVD+BXCBf4rnGr4EolFnl9RWJOT2sZ3twOXC1NVPXegYXNHnMp9Q+3dgW7UecgbAAF+Z9a6
dAya/ald5qnLVL0HL3y30c7L7PcfvoyGhryS8pZLWy7BR8e242TxaLTP+BpGOuNn64ajYMoGOJxj
rq+CiI0+HXxTbgfNCf1weyvfia8qpizGadYdCrgMcwxBet7kFt0yDoL1fYq3asurpjPyvLubfkPD
0pe5PynzLGduuEPcD9rcVaDC+4E9i6+rIn4hybrFggZyKQYVfOyLX2chOQZTpgrprdkIRtIfJgrV
VJpoVGRpsLUluxq59HzOZR9WmVG+eez0TerVMftufKl1IsEK5irKo0nGed0uROaExCceARNccfTt
efvrcKeHB7F34rIQ8tXk/QY7Aik3k2izFiXwR+0P5VH7PZ9gT+rskA6yKt/0EAKq8+z2n4OzbcxK
a7g2WUdE45gqPfTPRlZS5lQ51O/Q7HaVwXCb72JhM8pF205BNjZV/LYNUkYnaWTxOxms9rpak9L3
gpXpUgXlHDLeO+t7HazKzWpUFRvckur3HE9RvZ5UVdaXxsgoOcYFufxZAHVksdqp8grYsqqUIrzk
Kn304ak7mWnNFnsu71AgNVPWhm4x5g0XzZV1WBIVEE2eyruZ+q9s2hGb0P09ljfYLRmg3CKATTDU
ZYDGbcStqUka8T4TsyQPAcQT8xiTWJ03wlJvzNPDQtMoRb7pWjbukmpPm39eEWMPbtzBPPCLm/Ih
CKxyvVb7wq7vdoH4iklRstJpAYXObn3kD/GALjXTiTv8IiQbCD2uNrrsa9nqTzPtVpHuXSyLTANO
7EeBce7D3vB32tByv4oytN59YRdflLfMMXNPA1i9G5bEFfy1SXEHD/Z18sRA/65TBnceM+mSwTj2
72YSxb+NE3hP2aKbJx8PqZcC/A863Wr0j5mwHetXvVlUWzQJK2CGhNrUB4uKSgg+b9jctCsI3M86
bd3EeY0L/tSMCQlFS8iDmK8LDsKDr0zFqLePQZiGeiRbZ0hEVOXYx/Wcx14MmygNRgL+2mmFGrGC
vkuxO8klX6eAXcCeyt27BlpaTrboGYho9Jf+OaLKELctgd9xSghY91+9JT16pKLbPqNlXMVxDxJr
yQGMluJiial3Hy2Eo+1RhKC9XNdVdE+s9eqC4XTVp6NJIGTwdYcOuIA9kZIbuS9Hx28dbF2hzU05
Lg7vRiR3ydy5b9VPb+TxO0ZlqWQ6mL78jmVs6JBwVMUfK6LSzy34Uv77zl3jc8VGEx91UAKhbU7l
nRK/bMuT1cIunKaxH5dHhZM0St1+BQWE+FjYkycm2QOuIRlnTLN1xf7GGX1E81Ws58JRWjKHuM6P
eotKcwK8ZpCdu3Jt8ojkme2pwgzMm9N24La3B/0Vl9NEYUm7Tg6XhCjblhee7k2gwMSsayrCcB1P
lZrdQ1f6Uh2HUfsy23U8NikIQmKfQ78NfnKm8nDGAAE8fe0q9tQLdWBxwTOUYEmf9ruxmRQQ5Wqp
PbWArKpUQfMB1It6q8kAVHGSrXZYycytS+bHhGW5TYs+ITJvAJr+6fK2Fvk2uVRFDpumT5FHj39K
4TTXrp6TNzNYvM7I3YAfl97czFv+Vn/tcDhMNT2ShUMpdtc51860G6a6oPjyuoRIWW9rtcntyCqv
Edk5P1VZomAm0oI9AWVJ0h7qcFUjYz1yCzRuNvHZzbJUVga1EHxgzK2XjOiCxuRau/5nL8VGNI30
4gfiFRncbWed7iEwBnGCNXS6axwFRfNgdfssfuAwk9YZoQlXvmP8ZU7H0dl/JZWWkGIdcQt31EvU
6idPxOymU6Da9rFmcgCcL9y1zvo4XGD8vM6rD1U5Rhz3UbXER7EWsFxW4L0mU1G6h23rLf7fTVjZ
BDuLgQGdwI7o4Sau2x9XAJjug9ew7Jq0SFZ3f2h7p+7eVu78j0K43f5G+B8fOYFWcXeA4h3++JM3
d0d+LLqJaaYpvKdZ4eb71WyOkg8Fkm59Wt1yPsQL0/156DuuxNFQZpH6kx/+3gZPEQINxFWfB/LS
vbO9jr395qNfMPm+d/58mONw4lAm8GXnGFTmxa66bqe1dYE4ouVjKoNTD3DlpLKH0bnfR5CH1Gdk
VfTfbfyzAfo2LOWENgUXF0o9+mwjxCi4lZJlex43xRe6ydhVAKZ1MLzVc2l1mVk8Wd/RP5l4x5Gi
neTZLOFiHVU4LOOBDMRuuCtj+kRTz4VDPQemtxe4Zq9S2dD763BfVi2O19uHtN71iQnCHytB89uj
wxMmmGVg84I3E8x0Jh2QPU6yPvgVizHDpOm6h2Yb97/93nFvLVw75yl2i48V3Anb0bJBhnmtjqNU
6mla8qIR0x+9wPsdIMea3wZxUHmgXbJN8iXce7zGqmwflyDcu4uwtM6Ag5ZM2uULC/XEmdY8cd98
FGFcZEk4TX/aVU8XTrTgk85yn42SIuTfBr+d9eisPsvujPqfNyb+oqN6/IjW4GdDQgfBYe34Lpa4
SnlEZOp1moMr95uhP1WTaD8ctfnh0R5bBVRQbr8jgNGEu6ot9H+t5zSPoT0B5jVMIDr1pTTWVSdV
PGRocsolrSfaOVK1BMm30QquAid5dRYySKiV3QCuikJEf6XnC//I7Z/4r0O0j+6xZFrb8q4WDcGJ
dhOmwVKF7pmCRnOCNffuwLvA9fyhe6VwJTiCb8R9alXl8td3ySaf0UZw3vi1OkzxWC/HtR/UdvSq
xDVPdUfgTxkQD3KA8u8PdlASqIZ1LMhjthKYnKgOvuq+BAaI9e14EWIv/sBjj19xvT8hMk/6vImo
eUj1lPRcni7WunS2etRleKSjwyQU4OhcFbvOzaqWE8Xu/pSFyu4U3djcUWlJcbWd8+gkQ8rpOrUM
kqwWajMLATWxz7JAXYR+WYp1vswV7l6WpqT5zYDQPaJytVnBwik4TzyTHtuY9tBljqKJj21blf/I
2grXrGSb++URhOSwnsX730HgVMjWYqy+o5IvJQhMqV7wmkYp0rmmhH3T/WMdbFF7pM5w8j7lHvff
67g1gM22ApmOVLn/JPdWsB6YGwAUOLZ133TJlHzuSIC8x9rrl8/STLoHaaRf6Fy0uq1R5kzJyrGC
fCU1gbVGeSct3v5YuRCGE0rik1eYqDhKO6qmB2m1awjgXgbfZTzY/yGHFXMKxG7brztTEdYdr1rr
t721sU128RJ/00nLm1NsdXPo+20uT8EaQb1ODGH3aKqaKyIrh6wTgZzD57uyIDK2+aCCZhhfeQRZ
AMdua5yjrex5zaqQDqbDyvArcwxJg/qmxkYviHFcLhuL8985O3iYgDQlIFvuQZcs9/u0SYe/TiZI
x7mgxamqY68EHF5VyYzeB/OxdAKxZiiE+qTPWjQgTV5EDo0IbbIxwk8m5KcKC7a/NrJJ9dPJ7rNr
s3OMN0P1POembEYrc2pn/Bm2qGjStfI12SLS1HG6aFGgbkg80FGPkIuE4cbnMoitMprTCZ0/arA1
bKqrmJxkS7dxDL4ttfTz424tDHe+IeMRLQr1bw2hon89S6shm/1pU1RACvQzNGORr7b3qrXSYq9H
fW2N2d3jbTMA/LJ5isIVxD3l1vWLg9q5vdJkiyrAmdHIA7QD0o9E1QmaI19XDI4WQMqtWg/JS428
iEV6l1AZIy3U0zUcShOeI/x+KlfBJPZLKxq/PFT8MsFx2fx4gfUJ+hJdXh08lFvdvozlNv1koSlY
uC27fxWFE1y4a5SdJ0ZLNlHT36B63VqXqTOiS3FZD/WhqKb+dYfH/VNve/Loj964MsdM1T/FSAng
DAU7ZELD6AN0m8U9R7vH7IW+7am29+XbtqpmSTfUc17ayaS7q4daXSRAI+krkF23ydSZUrtr3W+W
9g7Roed2P4aoa+p8kg7cWzOL1kmbUNhR5sRq+9WW3Xbhvjd3tCzbkJt+Kdqc0+lFGJv/BXWyYqe2
nDhv43YnRHkt+eCjwkbPFjrDGqTQH3tyULE/Xd26XT98Mt6DbCioNjpU695ChNE+eyUvtPXJ07Z0
gKFR1s+uWJvlbqGz9l/VI6FMceSTLOuGneelu+9MH7s7hMcZhw9yAsrL4mPPRH0LuapqVhNL0pVm
lqZoU2UShnF3q8b3IK67b85DFCCNaMtnO7bLw+2qN3msvbj4jtEEHuO4gGmlA6JFLiKL6aMgAQM2
lsE4PgVJEbR50/WcBdzkRAy6JQoiXprW50Lbdu6IzZ9WTekCzljUGGI9Luj17xOzcb+AVrdzRlax
qQ5oPOCNrWFR7WtTO/0vvwOhyFbf6bxLY7eqvY8G0cFquXoc97wq3RISDYHlAe5HtaeZ3xO5qQqC
LgVt6nsIfB7jQzCV1Zi3ofThF7yapWEzZFifJGtE/6gSba+XArAIlpQqaSn3+nXeYrs5qFLU7Vtb
NHiZan5cZoeOX5FqIQgQmqBt/6yqQjV8EWRVXmmSGVQWmMYHX7SQKdzPglUp5/4TzsmQF8e2HawW
moWud8H7Qqu1zw2Ce3b/nbSaTLlE5aSqbnudt5FS/21NIwp+6JhWZmB+pLqa5edPGA2lm8MRB2WG
lNCzs9Yuoq8g2Ahi2GCu801IjPZDk5THqAuj+9Zfp798qta3Pe7jeJAsofbZ66MI6gwNJexUIRhC
6b6bNBLDepj/IK9mY0c87j4MkTE/Zl6nIasKa7nbmcW3g9PX9h9Sydf7nayt8rRadvy6YjTxU7dt
9XQOtWGaDTrVuBkvSt1i2CVmMPO6hVAshYwUJEsWA4PCQEQTC0IRfZhgB7ZR7uIlZ38sxuJ5bn1R
XXYUHWEW+cvakVgVeZoO1ypwj5U12lwAmkrnXBpScaHN28Q+7WEIxzc57fxoiAqSWeMU88ATijI/
SAs7WqELpiQhpLHYtuK8uhOSJ1UPbBBjzEDS1HHtXViCsLFp3vYg46xcLUzswH9H09beI6mfKEQc
d6Qwy54N4CpgrI5SEWz2yCzeb+XPsqpi67dhgRKnAVCszXhCh8WhcXPs1wsXZLDkiFTB8za0R1FO
8zdqbJ9cquioIzDPbF2DcD2vZP10Wdi4hisbmZzgmR65Toaws78SVK3fdaDclh+hmIOTwxIS3f5L
7uZ653V8g0utdTZZRcx/KQUnNUob+7US4YpCGftTnfoW3MoWzd1nXSAueyD0VpRHb+23n02jpiqj
Py/0jj67GTQNDe36pPW0cQQkUeNcZov7+tRU5OXeU106Wkf2r4h6b+is6MSMBYpZA+LZZ/wrlpXL
dZnuPKWpZOgLzoE4bvh4LUv+t7RhqE9xpQqfCaRqDAeO5U/34caXl3WyWl5Uh5wTXCiYvDSZbhJ7
C1q3PwaFqcWTaSH+81B7vj6G3BHRPzcaow/ssMV23OAwo2udxPMfj/ca/KNzQeTGkGqr1AawJSOv
E8hVzNR3GcPT9OCMdn1XO7N/bKxlfUjG0iFYgCvhcaCH4B2N5BweTIudAVVgPHsPGu3Dyt7seS9j
5BuRTZLk0StN2P6PYJLJU+fLvcnh+juqc5egf8MA6HV3Av3HArZc2vBjcWGddSKBVWj0c+1DBOXI
TuPXH7sWyrx39RA2Z8Nv/IgdtCHELUQRc7Iad7zHC4TWRS64I25CkVpybePS5VIPRZgj81xF6q/K
Z9Y1AYtx5M1YzS2fWA6kiX4Hk5QUChTNN3sm60L80zRD7qcIv9Ge14mZ/iKLRQxcgm0rqA3fHFd8
2AenKosrYbZqPCzeVr3vc8izdmMzX/ddsLdDqt7046JUdqaWqvq1WcC+acg9jNK1+N12c3QPUb29
oEXZ/7vVLOIxAOYGoUHlSnJJ2XTD/VL5CF/6dfEPugrqDz06wDArN2Fuo7rd0xFm5xWhjP67LUgn
WQzq6NkLy6VI+5J4shumP95pscXXuRySH9ROto/0urTfc6LZpmZiU661bILnyl2Wp2Fy9Kc9eglD
R7KsT5IfDqB/DNqftWSoNyrQW6rGyf/uDG8qui1y3hoRdHedNDZzFxa83E/s7UF2NlQid0kXRFR7
T6YLzV9HA7yPy02dr4LuU8VsP3vdMte0UF6uCO1Mxv52uAHHh0qH8ths/XgyTtR/j1vrXVQRhJdZ
2/377MzOnfBnCxrVZyUK+rHMkwGqL5jdBxSU+sAevb6gPf2v7JHVkFmepH1NKpHVOkwWpDKhZOkK
c27L5AvvHfEe9Y1/GuXJjkb1hBAufL+90KfGhdKzNn7s1fjVufeEOsV9fC9GAHDX3/2UIF4I5kC2
v1DyJo9wv8ckaV/6NnahN7lrsyHxj/Wyz3eCnIfe1r9RKHx3ekWK0O93AxrFlH9LubUXbvfzOA8/
ionQzKwaUeKs79VosV6R9KkzFY/LkCOVC9/jW4PVIYhmL+vZNR+CMowQiY9q+i8MjRseG6eNHszc
yss6h7MA+p0kUvh4QDxSLY941nm6wQyQe8e9no80Mw76UNbNTpDN6ERZGDfBp3KN9WIwf35MMa6Q
chDT02D14r8VwTijFQkOX2Hn2z81C8Vva7L8H73VOU+w2cOzPbfdVQprnXO7bLyj4K64d4alOyQA
0Xew+kzJene7fwM6S4Q2w1amsT+GB41yCP7dTR53FdyURos6gLO2v53G3fe0TZz62sIXn2JE0hBm
ZKV/hP0efylu/asLXfov6VAcRY8OPIlEzK/BrJlz5BGlxPZAYmX/LhzFFB9LeQdUhmW9E2Z8cwtl
fwVYTw6MAZC3iwSvS4z7y5p8tKKmcQ96nvz3mHfl3KxLBZ1BwCsj+Zvg3n52Io8/ypoi90+V3FwX
WyAQ/AX7lTO3hT2kOxWte1I5R8i16AMZV3fPiEyPOmdX9Ow0fvuTyzmCuivcq20R+IkIYi8GGuUq
+7StcXtn90izEQ5ZPfSK021/PN8qX7YQY05b1dZj1Dfbq6knd0u9WbrHZXSr39ZSeL+qdaKPtoeh
ujCsWQveEb94Izeg+7UR5YNq2PGr76ksPP58UVRAI3JxfwMIqNcQ9SdqlT3kmduGlj+nhiB/RgJO
BQAztkguTudbYJGJK2/HCIE1eyzwDSwr75sYMMiMfVcd1kF6D6gpxzuFPvLORcCRqqg3TxuZYWWG
Ps+x8mDtUULGJUddyx55ACocnpOxoYPVA0F8L8RcvTSQ3mhLbWsDbhaD+K33otd4rZAQKWMN/5V6
FvkckhOShipIWBqCik4Jpy53imOJFX9IGCMfDZYLBcy7mG/pgJtArqBD9PzYvNNkMujcke60VHnY
EjtwRRw6L1+22WDDU23cUp4ZRxz/xVN25V7Zw8CITGJZ+nvo5GqnoGv2h1fKOUQxjqDvV7Gggz83
Uqzd36kc+/opAnGf7rracV1WvbiYDmwsJshibTU/EEEGLbKUpqdGGIXJWudybkfDGtWHDvlDZpxE
mW2G4t2BX2tt3CtOj2a/sGUoJHy3Nk3sPtsQr9wJ/oCanj3T6uLXSe6tercoKi3cDO6+MscqkkX0
rOIidh9Ehy76EAQivmCHMf+RaF11Wbl3ujyXbAHDc98xLhxRBG2bfSwnp4vN42CFMhqPMxtGLU5z
BEpXpbFcxgULXjLu1ZuUSHIXbjxl4l89pEPIcgQBj63BG/cdq0KAWHk+eRNKjgrXnKH7c9jhGw6o
Y2OkC8oUEpewhXzCvm8HlIt0xUHDsNEOdu3OI8JuCCX6X5HXbSL31rB0HnvYpfjsdrMq+CQhcORf
DjYXAHU10lnUxS0o2fjZzWaxTsjPKqXTeEHA6zG0F5qiKzue432mPIw92T5GcbWKH9qKuIxjTczk
I1KYSYNjzJ7dUOeJb+A9dFrdXxbsdRFECLP21UcmkLDGbuua+cItCCtvEWMeKpR+zX3pR6rI+b2r
2YY5c+Ptk++iRHsfrtuXxmBr/9gnTsffc2R3tAVvew3cl4pZdPYvsqtdkmYM02rzEmrlTI8jLK57
wTo9uCcSMybk8f4EIcMz0Iy4oba2qx7DER4PIeRsewcfuiY6tUPRq39h2Dcz7Ayy4zesDEX/c/C0
A/e8ui6oiLdJZtSlGp3qcetwvQKW0wrjZhXuo+JktnCDWWMx47rwbEsx7HYoTnMRE290Z6PWKAwm
j9irjpbrVd5nqarIeoDl3Pl6p9ma98cCWiv+gZ0FV4HdlwP5tmZI6ucWvXCE9rH3inNt7KhIiYLf
zaXbceU9zUk1FzD8kcdOYSz+0jLl04rF2aKSfEP1ZM9KufnijUiRgRuHoH6igINT2MQ2OopbmzfA
D6Vj0/RklSQHWamwZCMSAvBpqA9O/IZJdHbsqEGfjBVZtxe86xrKOJrgz9NwHYQgyYm1Ofi021g7
X34dFlhDVoVT5YCVeCzgObFA3bKCiinRp0Ew+RxGfkTXyVs1++rk7dRiehcO9JjRWlcTAFHvjp73
e7QtnpFobizXym46eSZeC8eWXAjLKhhacdcE232xANemWFutIS/4PiON5O+GgGSe1Y+IMMDhC+ej
tgdPPgfIhOqnwokhwyXIxPRPR0HQXxk2owmPUolgG1GQX4uroxJnOcFQKOsLpUkx/ZvkEMyX3gWl
PSDtLQseWrHLk4702t0TrWAlQOx1Mp6V3PrlzuqLosidCBVolqy+5//Ga+rXB0Lv1/W5RsRkHWdg
QJysPb7rdI9icDHsx9DWZc8mDgQopDlYwh1DnlKXmJ3cbsrVzZ265eE/xsDc4ieDopI9pLe1efY1
SGSl1yN3igtrMFVRZd3RTbvEHAO0N8BmN8Sqc2eEPap2Jp1tbVnoej3d+f6SjDCts6r9XEa+tSsg
ErU7b9YG5wC1xCb+FhrcIShuHW954IFV5Zn7IFzf162jZA07A//+xgkjJtgm3F53K9qg5aZF3uuM
l73v/2ECVPVRDI4XcMzhZR2Iogvq8LRLMt9zUYxjFJyLgODat0EO/+cUaNS+Qrj6nkk9YQP7H2Kg
YPmkorquf49OLXhXnaK3cUFHtjttPtGMm7HsEzEsyw45irmom04tH8k+foQKkP6XjWPF3UFmee+f
hziY2/DdLTwMzWlJlUKYO5WOK9YoIdv42o+i/7dwlCSZ1S51cgyEWhTy69HY5lRsXrPek0mOAdaw
Ri3P0T5weVcE0bxE6+KwBXlNt2VrS44Pb8bsufOfgah1B49iALMQHquB2o8nnQxT02XAoFZ9HwWN
5f+KzEB9J71Euj/2Y0D9QjryIZY2/nSMdxcZ+klx30WhAxDR0oLnX614WtqDx4HJSYuYMbnbQf2H
C3oFDWst3X54kO7YNNeIKxYGZ4XhGOhLn9aEh8mszjHsgWPPrbdRjogrxpvET89qxHAGmEws97w4
++g579PCgfu3jLyh/Nk3RHd5iFDrLVQpZKOZkTBRN9Wny9yESIJqhTBoc8AxDsECqOCyO66zus5e
Ajp1WClgGu975WCzIRSpieZsJhS1eulj2Ok+beNtQGkMD9imuzVVyddESuAsQOStsipJCyQk++hP
tb+6BxL6Q295igPdmwu+6rH/gysCloPfwrNexhGo896JUVCX+WgJlrRu3XTxil1b0TCwAlUUKQ5h
VM2DS531XYubu4EnMiIQWEQLaztNjK3/BSaU6uqrgvQJawk1NEkkk/HN2GUyfZYWWgKfc61Jxiss
kLLAIWHFhgnPh1+w3DR8TmVexiscJ7OODLNNxE1zYkMfQ0RPQdf+bUkOK59DUi66f0glZfnPW281
nOmsyCNH1o6CbWdEq2yJXUsGODdxDnq55YouAIOtFvGBsaGtLxpt6vAUIkIoX1oHt9XR1H7UX9a9
VsxAhsin9uJVzFJbGuElxNgZm8CGN0Zf97X0ikuJbD3FzLOs89gtx3ZUVo1jXCX7cioD2xFDXi8Q
BGfMmzDxxa1o7c7WTdgfZDc533vfts0L2vxgXhCm8u5dO0Rc19oFHWU+xwT8OegkLv4iTderlbYa
GXUukYJFcR4WYzT+sbemMPt5FyLSH0FPgEWfli5JTqkgpoRQF4gc0Pt4EU1Adm8Qs2Rt7hZGuezE
shxH+Fb5q5tA2PFE2s72E53F0uOw4P5xfnjoariZLL8aprz30Zw9ju4eQ3Xtji1ONmlgSGD8cbUA
kJymOHL7c7AuIOZQVLG04BUXBeV5bN36phaDF/Vg0e3NvTjuNtWngoFJn4eIGb9mBKwb65cB30DO
irsm+enrgcSGDEyyUFuqI79u/2OuF6h1yZtlVQkgYYv73VORJJYDhPUV3kd7WY1gm4kL4rR/Fqiu
9g+B8IuQCovrOh9iK/T/cr9IzkacZWSrFhUo9lISA1ClngwKeaySypWPmC2t6hCrffT/KyI7WubM
tzt/PdbEddXMJIiWN35AEU5fIFb0/PpEXdWZY/nAQCl+Oxy4e9C6iLtFZZEioGNoDMteFElyc7+M
9EYX/RzcxmUxvlvRsqG0D3RVd0c1qaj8pwqOM2SiYmvXH5iu4/0kXKIIUKirTZAwzoDo3Jxj2BlR
CLKSuM7o9X920xernY/twiyhp4UXJOQeiH4QdL/W9yhs8HLXy00UMEW66s7VoG2EJ5RrkNGg5sbb
f/iKqrobPxGOd5iJyXewonqvN4ZI3Fu/CROZppMMcJ+dVbK1g+JJHq3tjWAJaLvjuM+gMXuwYC06
9Uw9ZU4RquvsR2tFVnxqYsGWy1e9Bqcu0CESStRLroebbN4KVPHDLrDXrYXbBvd87mZ/1FvpjUdf
LUvyBycqJ1Zux0pRhiIqd/8x/o+j8+huW9fC6C/iWuxlqi5ZrnHNhMtOctnAApAgCP76t/Vmd5Lc
WKYInK/sw8LaLyJg4dcQegun2ECiqLrWOkIB3JMthccQ+dor7zy/c6h98ZzXitDIhPC0Y82QWK9T
qfzxg+vnKD98QwmbNb8cVeYqXIfaJxexRO2spjIuzjzv3ZjuLLcqurRzwgHqMELNU/rqNhQs0qN0
Gl0QGc3rlV1SogMSng7ZMh5kM9rplx+0kzEkSk3ZhTgOA5HNMyUv7Y+nkbZfPcEpWnX/6CV8szu0
/XHlER4U6IVfBO+d8mllZra/G2IpzncEWm75aQp2LJ57XqzVSrzU9bJvPtbeHq2KCUFRmVzqYue2
w7SQsZMpc7TLxoP1D8Ay+k1c1ubQ55uaZATDccDKygk20TQx9fMcytmRG8gXoZNhORLN5vTmwI3l
dYVZPKo9GmPSd4QaxjkOdmG0YFefQq7i9RvLFHri5EQcouVvthbK/kEHcKc/uHWx/6LprSb/lbox
/j93kePcbHBCQ+HfC+LTZtznbjd3R+lWI9/v0WRzknJIFWaKdt7Sw5HYJiQ9qbQId6rEUSDyA2Pw
abKfemdmx1QyCOt/9MXszXcwTeX00nRDGj0o6eTdi8JXrT9lT57rUJo1Gx5cLLh4EzhhzdIdRvvq
O0Lxz88RmWnOEU5Rbzez97raumXINkUP3yd8WxH94xfXcmeFeRJ0t78BY/u6zDYN1C03aVmvpThC
cDn7YA7bu7xwV/ERRSLKXiiy0dpnTm78bucNvJFPWV7H3kkia4X7pOcNdDfxXMgjtKeAeM/gQg1O
SxZS7OxC0/wCv8M1N7TAygwSVXpeeClZGQZPhHHW8BR7MJ6qE7wbraejSjPCMnjdZqW+E9mkusw8
YHG8ozmQtGe8KOmvgKdD5BxdrJWzb3FsookzlwiZ3LGuoyTz1Uepo36gxLRCb02BNcytXjpcRQfj
dYuzWzGv/j+qLZSQCfnWtC83LH5krdKGiGbg/DMB15GBdZBxvhzJTprqIZL0bdhMvQbloRBjEZ2m
8NZWBj7BbHEZl5VmF+30Xt8yqTH163t+a65lKvbagRyAKaR/pn/dhYduddqJy0e7Uv3vqa2l99zB
Ou9ppipn1Z4SvktJgDervp9qGXeHUi46GoiPZG78zVW9BCRG95eRbGzjbouvza5LZlCtnS8GiGjh
iSaxtGzDkDz7uCNvWYDrrmhvzPU1W8qqYzjvmin4chCowmfZ8MI6lwu+xl1HAJhmIGfWDJ+k8bzd
2MVpiYBYF1190dijNZCilZcZe9MkwjaQGFkeVv5g9jyXsVXHEcbV+KpIjdzeb32QxO+tZXz/By4h
Hd503AkaXLm/JHTuOnzTd1o0LvySmADt+9xngTrIqsv6L3IClumZy71b/TGDOw/PpB0dLnL0Evka
E7nw52fHgi7GPPPKdUfGUrTPaatvuRVPelz/VaqpSc6xME6yyXqZy/ha9oJEvSrIchzWqZ710QJ3
qfYhqIsIMoMidHFtigThLguXpf3Vh+GQPQ7NiuVoJs3PalJub96OFWzafJqSj3fg7hPx7j22NTrT
RSCIN/uIzz7Lts1SZOGxSFL1Nd4QABQ7M0t+ZA48853qCXzjBZkPlylCb3KP3KfZ+3dNBup/v/M0
rBDkCfsN3Pl9zIb6fYVJYLixkZhtuNjHxDgJq+W0BwlIDM6XAGY6veJHTd0bRjGm6KbXY2nuiR+Y
9fY/RjftTUbdxO8mZOzKyzqrHr1SFU2yt1nvoTznU8BuEDKsFFnmzg1oskt/sg+cmz1OlDNR6iBj
2TfjTM84K0NmgrqJxpbQcEB2oEbYqh7yLJTOlhbopL4XO67DibB2X22LKgZ7kHLdIV5UFQYCKMtm
dBSlmwVBHndFZumi7sMyENnbMvQZUd5wSN1ww+urlMwfPoSeDdrYElGASSX/5JRq6a6i+Ja+rR39
evqVVc5rbV95NauTVNRPlMh7mTi0yqLC69Zd7+YiDR8Kz+fmcW5CybrlWPa+HZ4I3ugyemGwClg3
zSLVJHytMzcw50UJiNOGz3ekEGyzBKGproIDVDzXfxZtV03PkUX2fpsgJnifborzecjBk4g7CsQA
XGd37tN8E5dRHgNUSIb0weipaS9NNfb0QosqTMfqWNrQsPpQBaD2a3K5tiRe29+WjGKI+3XLaB91
op5+95ke+DBKz7uYNHOqR2pwA6Og6rnK7DqaIN3RmQdc4Q2JRJp9u7gocf+x60roBC3Ri5JmR6MS
xla6BLla99i+yKcpwX3mMKeKQ7WH5DRnj4i6bXXibYMNheDn+OlXP3Dr/bRK+siGfHqE/WkfIolR
/fXCN+1YrsubJcZN38BfRFfGB0pc/smMXvV5pnEa7mrOKVlvq6JD0EzYuuS/iJx40rRNurpYvyYA
GJDgWArVE1Ig6Z3zaAVhp+d9JgmWkgYsEbr3IIKIyrXunI5PK1YUoj9JlYzcmaMBXSa2IGEOj0JU
J7+apra8v8Fu1F6o1RJfGhnDuscGUcCtzvp2L6u4SNAE7HZ6nnqCSQQ2Y50Wl9jMzH4Pg8noKBCz
jyb9H5MwFcktVs8tbtXFtVh+KeMBAjuwRN3r7pj6rftvHWUmA3b3qdJ3Dn64NJoNQbrnE11XjIcd
Jd3cPouhdNsXsC5pbM7JGoSDuFA1meoHWjn1oWf4bv4hoKMw4VWRvJvonoIQ8T396plYM74Ok/mz
0ArjvCxW84IukSZHt++rv2VBCHWzLpEOEmRXd3TazcrrKzg4Ols/Qr4Uf/MZUBMrg4CKbRgpg7sm
XJT5j+u991SEXYWLqcvM20WajhKtJ+k/LiMa1UE4edmcHSSnQytsGVDPXMbn2btlOUgrz8lvD021
hy9iAMkQFyJNaWgp178UiMHuoeQUbn5mypyux1SelTOikz8G5o33bJIGGzfuY/uuZssNY8Oo5IlD
jzR3y6L6en0YB0qJ1BRXNW895Y0MPuF8mwhwKVi4TAmICG0pSSz5C8VywtZk5Q8jRzxAjKQYk2cO
HvdHiJLYN02f4GKipOyPRJwZzGeAYD7PaM9Eu9WNT+29pPiVI/ZU+OlBa1d/h1HX/Zv9Duh9Qjbq
lbROQLoB7qn/ObYpezVET9jsFOlBNpc67QIP3HnW+vtuHGt9rYgvyueIHWjBB6nbKfwo2lD7j3mK
mHHnsJFU3VUkDWDDiLj11QcSZhidoWKJyzDKBb097rKMwA1c12OWl5Bz+WGd5lyLPJ9IohZ9HPwQ
z+uUu1U1OLgzQZykPpTBSmEr9tzMeRgrMaN2t5aJZ4PPm67vZRO15p70ECQI8388PGDt8ikkHyo3
qZiy9ZK1Tjx9OZyW6cR1EVETVaUr+X+w8MbT5NygbM3kTvDn8BRmWfAE8l15bly0VmTGfqqqDhE2
a5Nlzy9uyVp6EUQl8PR60WbNNgrXhswXEDYUUrK5eTd/BAimIZGzFP3ea0YnvOMaFbt3BQE8fefQ
gQoJhzZ9oz/CKJLOxc2I5iO/R4tP9C0bZ3XyEfGjbyeTQODYmBCZ89Q0VE2HrG8eSZouHTeuIGn2
XqS4MHCvMbxVUjJckF1AxzQE3eOM91Tl8Tcz1ZBKrtslHPap6Jb4IFCpw18+6EOagzWt1mFHOGT6
ZmhezC5lCqdFWhv7a3Hqejpo3wQglgrykQ++NGt/a2bET2wPn+e9aIvC7Ed8x/rJ5CYLdi4nevlg
hb01EEz9u6Kk81CQR6SG55F53scisi+yJlh9DRwwXHcLr0hMrUb5F0GBiSsylw6k8jWhJ/WMSEeF
E06TGxylT12atDmK+ZMKmvwseOXRR9JE4x85e6pxk/IiS0+3zEu4gTExeDwJKW2xUMcxrSZIJtMj
idkm+GOAShTURUP2+zjEWa2iyTXLkaQxgLRSQiYOBYkSBRhw6iI0sYFbLxtJxlpZs2fXLhsJCpdx
nzejCaHQbmvlTjP4CsfJuF/33n+8TwWJJElzru0uRUWCNTzSHitxXlHD1v242CJE1vTbn3Sx/jBu
l1T2X0A8aQ9XiW7T23LDycl4SFEwqIjRbh1IMw7lfGHrouCXnvtjRg4y6pIYdHtfOv1pBc5inyF3
UKFith7tmy3JFcOj6erQPvZ9E/wng6D/RxHUjY5ZlBYPQc4Vc19XmluV2zGjMCozEpIJH9mHTBWs
mj4jsqvzoeCydU6KCmT0lDsC6sRaBfzbQCncNOs2nppDTnDlhSx8TWOL6vAVcGBPZZygtnfg5whe
6Hd1357nN9Wp5pfTHoRSEZoCXEb2ynJJcS785cuhdpK1+jVEy/97XFzHLrnLBtgdnAMsX4ZWvrjo
SjFmhSn/BCKeXxPecH8cP0zttZJToh6m3pVv/ERj+FW0zah/ohIJCFF7arqTV82qP5dC4YzKfijy
Pf4xUJQiGykjeJYGPK5I3+wHEBPkzsuq1c8+OXZ7cpCm4Zd4oimuPFrdD8uLRXxYVZW/aKTAYDeE
3K73sDpJLEpyoRq5ICrTHYx08tQFK0WIsKjRdbtv20xRseXh5lZUMRrKvc/+hean6QQoKYStfBS0
orvIr/2di6tMMj0jTEnNTIo5PsEiLqBupDXXQioEA18ku2e1WD9scWJku1tmNPLfThUOy9mXcEKe
XLfI7Y0NxUZV8tuDSCA1SI8L5ipJsW5qd8SB22SU7eq9biqH2BkwuOihwGH8h17nRH81PNNPNXpV
/QsfmPhHgt38gD8IKTZdjX/GK+OUL6RrnRMqZ/oX6UlcMgdOF1WMsBxoryfJc8EsXh/i0UBkofTp
AVuGB9xCDWD181Yo4HXQWWhQE56lpPEYUG1FBsxlBXGgWXHYOVcHfzvj8ss3CqPqmCN6W65YDUwN
0ISD+5ADy6nPfRaRKs6DYo0uMuPrjw/vpY+FO3f9dlrwVy4ohrPgRjUA55t7j2zjwEGzo9s5DRAI
rHnwiWTO2x7wl0dWKk1+Gcax4aB4YP5zQKje8AM9wNucQKp7yJq8zY/lmLrndhAyvCJZUqocmxvr
hdGqfG2QfCD9MS34W9Cr6dFiMCLvR8Kj9u2ws/Bedol8dNmILLbs/+r+Gh4cPNmZld8xKh6bIjDY
HbaUtBi3G6/qvBhFZBqmXdMlDYuL52xMTtwEMEZn07jkzLCPWGZlVvXC24AE71qV47IDYLQSsMR5
DrKjneT60CXsoJ5yE4pjfHPEY0yb5BgvwwinNaMQUN317OgKg0PHL6o5YYMUDMnMWt5eOmOUqEs6
ILt4797gRJPc0ygsyQJQL2l/Gx179bUZ6eweubW1ExtX4/yvxWG7y7WXDsfJ1DDuAtoGnyVhcIxS
Zub3GJgHox/XJ5ZixJwTzmnx1TR9z4L+zJGb5trtijriVYgsTw+8aGKfrxh35/CugF7o7leELvsN
/wRT/wcDsqM/7eZtKcAMDrnLHlS6uGlBSEKmdy5/Mmlfcd4GTppE8sogGsIbvHr2tG2xM72y8goC
RH2ZL9YSXi6K9l2M2XrqR08Xn8Jdc2CKPlSk+VAp2ynqFcRzd9rEUChG3/OCjR/M2QNcXY2bJImJ
HMje4hk5jgNLKPX4vhG9VqxPomba0JDm+FrJ1C+T/qwWTyyggfql2QVgwrI9vj+sXmV8mDk8IReX
DqY6zSyrfEhtlSy7pLUzG2TKWVfeC7tH5ubvIqXEQcjTAXIPhBkv+CA5xc6Dvc9o1J99lcCXmro+
+5I4L9keSQ4VvBKDr09DO9ENT/NCX2ifRemf1MJ6+OQdb8srpAm1gxFmU9wUvZwrPkqEkTbtmg/y
GdVfv4nZNM0pGln8B2kemeGX7lVAmvtv1JT+KCMPAuaAzwLDTTV2Y9PuZGUIElMLssU1JP+JnFMb
OB9+Sz7n7EORB3ZStVYcTZMt0cH2Sthflc+GUIzULB0uEpppSUDIz+UxVW1EvXZA1t3UKzlatGCo
rw2SJI7GaTDlQggrhShRkJ+vDwR2mDYTs4jn2GnssKsmvxkOS+lrKCii4ews0szo+2Woh8vAs07B
LFmdYzvctufpTrrPuayddF8Hkb6ucvUIf698s+8EcVJq0r3U5zqgf78rfN2Q+rcVWdA897BANyz7
GkgXTsl4XWieM0Gtjrp2haQ4181c2F4VBn159GcGmU1iozr63U7UrDYNgv9fjtjiKR2p3R/pi9XP
jnFC4Ac3swjdWS2KMBMevLMB3oE3Zbwl+p3Et5oKzwqTO9VCECuSeunOerJ8UlAJ+PPzXHyMbI8z
O8oUnviNzq6DDWnA9QGU0VRsUY8SQqYod8C4RERuPEv8kCTvRK/o4NHCHrapnZ3f8ehMC9EKjxFO
13Dc6NpPP4udaWndGA0kkmKWtrEyjkZ5WzEre6wFfFv6ZIL84QVkrWAXm98xymr1KGq30PSUHZCG
vDJbNT31Svk03Skb1cfSjbnHamemg8Amrw4fYWW3iFpGugNLBj6ajl1bHVUfDPpectPVJ9mY4meu
eQmjrLrLa2FnE+y1XWE4Vbh3cocgxJ0GhrYrt4IVMCdw4TNqfVnr16yoovjQBsbog6mN/FNmXLRv
Q/H00tVONFAJdWjYMT8E4HTIzhoKxGv4IUj2i33T2KDZLGXNQxwKDv4Nk7z5zIoh6Xai64J6B+lh
xusa/PTYrX1FC3Corm1hxdsEZ4JkZNc1v0kXFuJugID77vnAc+5gFgXP+PziHa7OipvnF+MlTWdN
rZwgDrm31RoalPmyBuKBfFr6D0e1SM4hrDdzIV/Xy4csjrqzHgeCpFAisjfa1qDUZ0GXmuRVPdiH
sC3o1VcNFlw5z3Wwx1TQeyKFllKY1AJJh61Pw43VlZPohV6U/YvnubXmEDLPz4d6iHAech8K92Fg
Q0G+hTyRXZqcIMuOcmJjTs0cxGewiNOxE/NE48CUGXFtw+XkgUJl6+6r3jpUuQeWV9CAI4nuk7E9
VjTHkbnI2jH5rbbh3dMkbnyARra+eXntO/dlj1l1A58riojgAfgC50CyzVR94b+6PLJ2mLPkQcR1
7rxgTeEepUukposby2A8L7IQ6lCR/nY2tZNlvxeZw58Q3PhA7i4+Hax4XAr3RCWS6TfrMEReZZNG
mO7OkkSfNMzrlNNjJDDhNrCad6NOvLwnN27JMcWBTfAN16Tr2t2Qw9MGNV5M+svzM8aNTT6W09vM
EjC0X29SOz05SfUibgnhzdRljnxsFEujjpNgO+GZHqhjj1PtJrDBZklwZ5UN8+w4ol1sV4J2DI4s
uFJXPadd92cEc/BoJqbua64AxfYdgwPKbRkCB99MYx13VxR+aGLA7WZJasLl5W8stcddv671cxMm
4k/Oz/hrrBl2KPbzQSJazvMrUNBJITiKFf83saD2IZ1jDwwRIfBg6BKk8GJoul2VrOlwii2ZLV5r
TeZdVJIll2W0wXuUVu0D+4qh6XhE2t5L1wfDFSY+fFJEzOWX5foE9IVW+XhPahLPvFhIcNJE116/
80qnS75Xw3qMC+sG0/JYjczkTJlow7sBaB3NYQcUIiwUXjf1RB9j64cQXTcJDJw3vFt+wbXtct4L
5bxMh7RzSfMTBIxdMpZt9TGD2C33vAGje0PRvtlKIzCwTYUHcSSLysUTimHIrXZTRsjYx6VDed5n
3PvtPZxY+m8hH6i+TInjFS8xTpR/XhIslhMNgvpLsI0ieveQ184aLT5n6wcr7u95tIL1zhn0/FNJ
HMdNW3LH265BW5UX6NOqJe9gmp8hcpqndnQbQnixDzKO3x3zTpPYJbj6kUtJiKkFdYRemLFfgJOn
/2rf8mZMZKHjb10jlm3JM85yX9fADrdO23TNjsWbk9lBc2+jvUaKeW3pLkWnygzNiG1cFeIZudok
HzJBdXwXbumnz2bia7NrmBSny1Ar52t0fBEfE24XwcVb0ZG32EZpuWXlQU5nogrXl9kwS26BJlKZ
7QyRs41M5TKj29mRuPQAuz3ZEH4W9oPkkedfyd76yxmAifuvb6osvPhR6ruf9Ff1Sz+J3FzGqp0T
KhCeNwJ4JZf7xFgi8teBPkK+ncmpL3sFD/ZlIQnY4zbo8ZzVyO2/eoi87NUIdHRsuhEAOFd7CEvU
EWpCEV8k1OLoPgW1W23mlKwnG8TYsnBqMkKXNO3qrDmMbkoeLMOZ2YaAofdQxlm/qavQCZ6UYaPg
Nbc+2VBIgHrZYoChKLYmW55LW7DAi1v7NG9tUEVfzaK8vtj2hdeaTTvkLansCM4d8RRZ0uzhPgAC
UeXBv7BHLbh3CV19QNir3WOOJ5HwK/enl8hwPu3isvdXFokM9fQ3AoaGy5chygCj5cPet1CeydWM
lYeqso59tKtqHOZrKdH0/KjV4WcySR38pFw8zyMbEVAA2UjT/IHvE4xb7jg9tYIkBLK85FN2QWXw
mOjXdrhWE+sld9TgcriqPQPVtmSzA45mPaqvLvRKrPpeRRHN4UT+ZE0HFEKtoaowoybC/vB7179O
HjA8wIEO/64t7Yz7wmiLv5U2OfJ/zzQjR+0zpTEF9xtWeHBTA71LYGBWwmFg7WZodGA3E4Z1EYrx
kb0qaDV4tkWyjRpjIZeO7HRURM4VZKSGxSJMWP0NMkgO6kQSIkcP04QlvAreHq7TEI9b9tR2EvHG
89+4rMeg94MOkljTQGIJykhvfE6k/zxLoBwarur/sCGgYEsF0wRv4RyJbuPO+fREy1NzcHM2loAi
U/NqSJj8gfEOnSGrZmOZGlx4YG4wk3KObLScPO7FC4lLYMNbCafpeSS5SkxQwEzZSMJCwQ4GpP4q
mxWGaINoxW6VsI3r+2pNQGUkgwML0Inm/nMd8dpvyaIEmJRpX8Rq9ZEnBgAPjAPnWRKXybmr1fIS
ZJlLjTJy/A51VYf/BZmLouEEgThUtnF+iNYT8IpUVj/qZcCUz0F3DQi/Qr0TsgAIm9TsHUMG9cdt
M9zkYo+Kw60eAi90lwWL/z74pftrbOe+2+NFk71udOvzm5jn5S8aSfsWUfyLQHDh0mz8NtBs20E0
AUIFaa8F+xZH1FLb9atvpPhZY7+EHoo/w2K8NqTFlk9TjmjXxDHiObLqxgvS9qU05FY3wpC15Ueb
4z8WhuqJX1pstyXUDknvraqcg1vGA7vA7S1n2zbl8CTbwS8odFZoDaTcJhaY2AzwLtthV7H1mMxe
dRfLJ05NAZAwKgCktbZjiX1M4Pq9dUFqc4Hs1w/dxuT/+Ga25TaZ4/Sx8mbuCAzZmiKk71ix0Z5P
PhSyZg9fJ6dUd8hpuqRb9je3HsNBjfhN7n94n0d//YYZUCcUNAlOF3iF0OSjufzvNhrDqF/d5VeS
NBH4NnJW3OD4vLmuFcietmOvR9hrh16bpZfsskLjUfrJAlsXPm+6uSUtj+yZ6TI6tYoye40QUm1r
vs9neHapvHBURuOmhGNBP7ZMibYaKi5fxm8M+XeQr89z42MpiS5P/wjKszBLYoq+h2SI03fPtmjm
guvrC/Im/0mI9baxphr5YjqTHpL92iewPUYoe+veT3PxXBVe+T3oG2kwbrDUOhkARFbDyNMF/SZ/
iL2W/jAXB04UPghOaZtn3KOTIlv67VLdppC267ggCT/ui30/ByN6X11JchTsCXsjWIrRTv3lVr22
mTrPHqmQ3UTG4J+zOsU/Vv8oHxM/9c953K4fM+9Bvc1GkXwui6NK/KaqeqMMbD5FG/kpta9QP6bA
kdxtHxhYe7PLqbWpmGJ/ZaOXo93GGlYQ7jXzflCTVkeDIIFIj6qJLnUy9h+ZRdC65Hx4f0gQwg0B
Hsd0vzZlcklIsFYH0UNDwP+f9L7TefIYR9bR+zFqy6vfLrySgyWvS9gc0fA4c//4Yyu+LgfKGJmz
YWmS3+6BReItzjgUSNAYv+wfiBlB12HBb9LRYoJdFCmgqvhQ3l+vTDzCfOESjadKj/lz0wZgMOaA
yOVugVXcb/t+MlCoVOWGYmMC3+dhcU14oWHmfGcoTxnX76V54LPEsh5Z/3jG9eInoPtT6EPH+ibG
q3EZ7nruEv0uzQJS5rf11r+CHB9NbnB3PK6LkPkpt1OcppuC9tN616B0csAJA4ytj5pgVHJIR+j8
1ICQS9STUKRiN6xQ4tvbrRLIBAZzkd4VUZX+EG0n7x30Sv5nZkIH7ATpzcSSzwmQ55/Vg4QSblpv
UOnDjQZAEI3HqifvhjodEOInzNH5RwPLW38K4v+K8jErFRZIRISWWCiTVydi1QMyAvmFeWLrq8st
9zOJLPL8wTJARifwqLiZmGnwhjGxOXJkmS4nrGaqVv2s7KlmE0INXrMp2daV0cGOykB+VypW6T4t
PQFUWcblz8CL6Zu7KDu6+qnPSoZrrpm7pZtoqCqkyb9ZNsRrvm1LmUz9hStckJ7RgAf6tRmJWj5+
FSkdXmcOovYf+3gsA+00+t1tB5S6TTFg21qmiSHT2e/EIyu2Q48tIqpluDFHf+jKa9CSON7eLnMg
+sVCCc2S/6fBKdRYb9cKuUGL0qPjH+TmGzs65FLtDd1ytQDNM1DxPnvk+XD71pAYgtE6y5eIgoWM
afUkLPeoyFpQXC6QZ856VeqtcWv+HPsn7PBYLWghm0Q46XeWQ7HiVka9YNMRt26eTNGMrGBp8uYn
QW3NTjqZ0jdHpcYSNYxp0gRtr/+TNqQf1kKL5BfjgOJlIzQD/R4uX6qO2Sj7VxKLKtpobTIwFV3S
shynUEvyNrHN8NXA6iZHEGSjPXlLAMe6YIuOPWYUqYd91Hduu5uSKXjA7tETrwIk13RDV6uRd8ZT
1fRT4LC6/xyi6j6nxCjg61D0PppgiZ8Kg9j6MVQGx7kO3MGc+yZtKYCDSuvFFh2rEt8aq3Mad11J
v5g7hS2o3248un7OlXUyfLkISCd/Zz2B/ONHccS16tYgA8QyRjjJeS2juzElfckWpSqvN1MYDeyS
guI0+o/suecaOAD8XwFwljEhuKBpatIfxtgtjlsJjItUSLvsB1fkCkq33wTmkVdL2f6L8LjVKUSz
ZdOHRtDfQA0qul/02Xv74tWxfbGkV1GpljnlC97H0Ap5VisDBX6t/V8rwnvJMZ7N5Rss52z5KMd6
7q+uN/n+fcnab153zD/AE6gK5HeaGB/7jFqqcPskpplE27j5v/dUq0dEhBrC0VA3ajewtpuraoS5
skFmz8fHVCtrT1L06o7jnaOGrp2Z/6KGsc8oInpE3sDmZMt056u3wtZdcm+aKIt2ruZf/CF03Yef
tEi95DmB5cqnTRoZxRUyFrkhVmHpR17iPVdr6p3kQtl14R6M1sWR23iVbIXx8dh5/HS/aQnxjt/E
wdFA4RoRd8ytQbcD0gM0shDLLN8oSgG+KFKV6wfcgD7a9xp5/UuvfEcEvzO4vQfiDKJ6hi+GORLG
WryTl5TxZpLWPJajgWjUrfNKOhR+a3IKRDQsd/i50n/vx2Gdd06kYlaTYHnT4Ta569X/4RMswVlR
t5ieRjbeDe99EPOYIKOgeESEsXno/xosXaJESUsSY/XGBHqoJmbPSkxDUoehhMrRBvh8SGsG52i4
G1XA2NUS8gmf2Uah0rcAOBd9V1IY+Vfqx6X7AstwBvcV5O4FCI1KHjThk/EqcGqPyB5dRwCf3MKZ
VgnQntVDkPwBvhlh5JB59p1zNTtx/cqFkYw8IH6h3Hnb1nRYXtNEdeEr/a8AfCASHO09MpDOdgRY
QVmQCrIL2xxmwGtFDCI+ct13T6QiRPqK78cSLo9IZbUbYus/GYZ9e4qAHVyNKbzXPGuSx9GhKLBv
dFddos5FdsOuKMCpVC2XpWzi0Wd7xyyui7yVSWKNbfbcOtjol4nqDV1emiLUDGYLjYdE4eScV+KQ
JQ1GFxbhYzAWav4O1tHYBxwkUpps866C342HYfvFd6qO9mQ8SXswqUQc4VoQ3/zNlngylwlKA8vb
RKLmlgX1lkIol9yEQsQmCTmbLz76lrzveoz7fhjy6V5mTkYY0AW6l1BGy6imKpx7ygdgpMsMK3gi
J3UfBJl8Jd/UfTPDJvl3xo/5rZMRMbPx/QYTpVq7/6i4kXkHXeljHy3LUpbnpS/KZwLYa7GbwB2M
Ww3WFVoJzsE9Qq/Ck+O3VImt9Ovb6yiiyLWVTuvvojqU7Utuh9E7hGvLnDotxFbBpZjVsvDLTR6j
tI3SQ5N1CAVRWmJCdPMCviNvZbYL8ZN46qrK9LuZ89h5j1Bz489pct4Kyjb0KHrnGCYcFWHHJ7xh
EYSf3gsGuxlFJ+g51hXdIp8razY4NUtflpWC8dRUOJNKYqalNlmuk89Kaq5poMtZupG1elhpLqT9
fS9c9WalGm74ttVzn2qEYudegUQPnyDlN+FR821Xx9TyjXvvfa5Xm8mDLwdkLpubYz1F2VdZpsm/
9H8cndmSo7gWRb+ICBAg4NV4djrn+YXIrKpmBjEIAV9/l+9bR0dXV6YN0hn2Xhv1MAXBGk1/y1rW
hDsMWombGLB56UdZk7ZJ2E6DEqeZ3+lrkXMs+eTceQ0qKSK9TEYx0uHSOiYML3FdE0+SnRzlAxNC
HIGDdM1JWzjkuC9+AjQLy8uNabA8ROhNQZt27HN39ZKneSwRFRaHyu5ysj3r7k8VVXZLn20pNJOE
mrrHlGKt3fno+++6iI3+lqG6bZgnKmFAquL0RuJcVg/T0vksjyCj2O8QcKDQQaemBZyCWqx381oA
53XcSOljLQfV7RebeTu6nE5UMQmvjnUs8W3ToLsFTC6oA6OMyWK0+70dYHDaJmzAnnzqSAiisI6H
Ad2qznkOF6tZPrz/p8sU3ZzjshXkvF1R188nKiEvuwrRqk8603o4CEf6QBAGDZA9FdmwxaGlMORA
TNu7sjF7KyAUZENu7jLv6yHq81OdM2SEfOJEDDt5adrNKE0wHxJWS/W9Q4WwXnxfTv5uTAJxy/XI
p6I9Cj/zHhM9eerLz4mMJixkGfSBRW7wnpAaBn2tYtWJIzsEwgZInniCXFijoV0S4q1tAioqT3aS
cjvKUqmevMWpTp6scgusrTuse4fhmHqU0zr8i5C8sr1YltCpL0ObLlstbuxrpkvrdrKY018Y1LLZ
sFq8DY8TOH6CbvBaPFYiVPneoeC4JZe0hffZoZfHeD7n1o/j2ljbWPJ49Q4hnnbzeAI2UR3ZPKzP
q0i7aD4InEgeBTb2fMHXYVyW8u5qWRfUTEhD6jqh1EylxQoWhh6Oz74s9hwn1iPiReXE7YjLOiLO
r5T1LpReMMVNxjYBYXXv0pnqRn8vQ1he/BmNVhwxdo8OUruyg5YEy0dSSgZUuPFSy54bHCdAcKKZ
dmZk/ZKLwDTgidmGrCAHVlaZMouQvTZyLq2PDPnhpddVMMcSPs6yD5kTGYoPJANUlFTCgIzW8WPF
D1TvUeGBRB41SCKkw+0TB5z9QiRIsj71XUCBx1qzbaiVZuxmlboxl32/toAgVOMnSXXoORwkRIhh
m+QtQQT3zR5RFHyHMwMMdFHCPbZ1WD84ndf+tM2NFrJ2MJK7KFrcu8IauPzHVcxwlIrWvtTKWfRv
beeRerLxLu4pmBU9/eLL5tVRtZ+eA3bc1dlmUHbwcrdHTTE3wn5SbA6RezhS/HjO7UnJQ2EI+mv9
Fu6JG+LwXIAdmp0kiiShMtEOM3HHSdV2VSlUb5IhCQtifeBmL8s8Jd62RgkRbGe+hXJ3Y6d6HPFk
d+7poJaGm37si+d+sSf74GkSNzfQLxiysFIDnzEJG48OQdzaSg7skSU7wyFNAv+QTAyt2YMM7vrs
Zf38l2QL+a+jJLqDApmhTRAkVR+GPpjWN3TkVBu+Myd/e63S8do7VvLIgQMRC83yCEbMBdW6cUeq
/NP/M0E+bbNwQSJ/7xPxZwxScp7tDi/JDjI5J2etssb6sQZMvUL0ZfhQZrn/js+jtb/Yqzbhs2k4
J1FRchXaJCevyo8d317HL3eebIuF0U31sM2yLkwQguBa3hg6AMTxdab6Uw6IN3hFnuOBwmIfyph/
9bB7w47qAQYWDk6pqNRQx7Xvwku3+RfgU318OlCrmrNxgtRsMflXd6j8hvTKV1R94eYsCdkYVDAR
79AOVz2A8IRpq6bpMjoZKXKbzK1TXmi+8uYnZS4kPz01DILGoSmJ5GLkikydnoivRfP9UuGB0PI4
e2oyt0NQAnf4/sDEjHhYvsEcRCFngJ1Mp74P5+ZYBUh19x5gzv6cUeH5R9v1k2tFJ7k+empF7zEE
65wSEJKJ9EQXjBB7Y7OjTM7dLXf7ETnBuh7s3Ff2g3aBjtfA0dhrEKpTYmTuNFVqw2+L9bGMhP/U
uGV/vvlj1117WxAAynAfJeCqf2JhlradEEghFCZDfIv5zznjCJbs39owTYfXcjLD9Ge06qEZ0Xz1
wfLchlll7Xoz3x50ISStA5XUaypKoqA3hgfph2WcJb5u4gZ3B/0wcR8dk+voFCmatStB4fK8EmXh
3yGsZCoY8oqPHwwxdXWIKtea42yIRhgwSz9swaZU425gaMFtGt4csHElPTn/LEkywCPm8Z3HNY6C
1bxZgLvdBx+MF5tnAqUZ92/VYuF/v/VsVwTtfXfPLFEO+5amAgFGVtG4o2Us559xaTSDxV6ZP4VR
yfLoT3OHb3ucIoJyOG9xtfnGn56YpDgO0rubtIorJ7uHeRnUTOAYqLHHJ0QrFv5imicSOofqkE3s
EmNDZsjZrkdJvoUZOUXLvFAtiv82eLi5cWmXCGT0NnJ2auuxIYNs2fjuQLTK2InJ3dsGJzjEL8Lf
t8a30hcyP4RzRtwb8GvodKr3PQSB17kDqB9DTA/IS5mnjK3cPAVpsK9zxzqTnIRcRRSweHZsQamm
1Bg6XVyQ5YkBp0DVRCBHUTj1AjU4tfvtCjxH7l2mbr92VCwJ64houGccdNNlQp/dphixVz6NGT4f
ng8qEJNpcGAMLOpmzwCG7TpU8RvpTBAcGQcjbHG3U3NP8oyrzJahbvuYFlix4y4Z6BQQt/fkINwi
gRcHwFwcjtZknx3w7X8CVev2bcT0LR7Y9toi7mTqoPoEUHhFclheeuiKa7wWeMpIRasLcyZYr/jn
AARK9ymos4sb9HkK8sDt5rem6CyUzWNkXQpSlORdbrtrdM5zv60AZHnzv0gonX9wlE1PdZQH7ZkA
Hmyym4AF2VMROfONTGwbJonhhHzUJcWS5PJZ0VwYtGcMohzKHEePmGdZdY67pM3aT/yHa/XAt9k0
Z+xzBLMtOfizEztE/AQ85u7yt6Dk4c7QcqhZmOJzikPBCHvLRcNq3lKJIZe7IYKIgjqpfNJGSiTt
Cut9uHE0tqoQUK6NvjZvzxXwaPA9TMOOQUfkBOxAhllbjQyq3K0OqPAVUWBwZEso57dqDPCfDEAb
jr3Xl2mMiv0WOknwTfs8pkh3ZGRq6yWccVVyvLHse2R84D1ZLXOBx5RPiHz0LGHE4+FdPQRWgT5V
sfH6aWsyhjfK9BpZQeDNB2up8yv7ZOEdCk6Qs7Fnk6EKAb55H3m+JimFA7hwsb36YfOAZ9Y+SFJs
QFS2TT/slwwt/wvryvSV5NRGHZsytA6mHkkfsbuwP5ch88anmXVn8YNDXsO1C+Wa/+0LiwRUOKA8
+CxI3e5jQq1xDqzOJiRzxrA+dVZa35kVQ+5m7ksXrnGApz4OMTyr86KhYbMFi/xqH2hrBrKzENfA
vzFAdRx+z61FpgNTiYltGjkqfvowgbybz1B8ALBn0D3/A3aokTGx13vm+8/4/cIgD3alC4UAKcFY
6Y+qSlqs1AE7Q0EoMRNI9i3Njuuw9w4jtw6mnNEgs+2XCvAoLgt9Vzfsqh7tHgMUswusw0Sg5u3O
dAWcQRYgK+Uv2F5SLM2QrLvEGFC5PiOZ4M6DXvqYTWTWxSrLyo+xDgt3H5IznxOnvvoPS+OgIMCi
1PkYFW/Q7ZVVzhP6GRYczHRdlBCFE33jP4J1A0Nk7O5bhuLBBkmN+oZBlzF5Sm5kw4JSjsXYhHnG
klVBQF9Bi7fxFwgJT5GxkREKu1BPLVWZfaRREB/+oB3Ww0Vojjm67vVxthFmIT9Dho2RerUvCI4I
Gpt7FUbPGbKAfreKomcsPIr/mIga2juevL+U1OaMRhTxsc1ZDBVl6u3/brpnEieJUXTPnVT6KQRl
5MeWZVD+IEyL2q+FoK8bDbsjk0iX1V9nyBGvx1R24R5ai5e86nDIzg5Iy+of1iUX3hzOV4GIjwxo
AISGyTwJ3e5sTwcNemJ+92hm7b+J43b5MUTqxFAQ7zKIfKd5nRIf6czq5SnW37Qj+3PLumwaL7Aw
QkjyOIl2K/R9XAqNt7wMMECotKJsib7I/guA6whAgEBNmuyeUIWFV3px0R1lViByMJVzTvJijoz0
koR58d8QSORlEugZRDmCixz8CbdsTXzrFEXB1Kcvc79Od2ZhWRy3RLYmsT3WCxGJeMweBHfN8Oo3
YdJuhm5s8kMzWR40iGhO71mp8YuLXhOm1zituEQjDMBNn6zYBQziVc6pKet/qbB1yl/sMXff9JrM
w2NQAfo46sHqDq2HQf9ALMGtMrRYtJ+6uiuPc4+4P16qYMXPlzr9BZDs/Iuwp64IjKDSul9y7SXb
bGhDWMUa6fsW+KGPE1XCOUBfT2TD0e7DJSV+wEvI4nPqMvmPcRFHBpgQHW3pmK0fJNF0j1lrg25M
PE/X7+WSrKyZfFzrL/T1oFKtgJYxRiGBbAwwiDgSmaeXvVxbqc6myvz2jlJv5j8Ulv8fZL0RWNUg
gkMShSFoL1kjvU1x0ncn8gMxzC1wxhJG6Xxg7+GYu69g1kM2xBJLFUiaVIDaKNAIrhgw+iPTDTV+
pqEKAnlxKZOXr2ade+s0E715HWSNC4lJo/cuEbHIOB88orXAF6zAA43VDqj/ZKbQA5J9CQPAjnoE
NmR9eAcTlRD7Cnj2r0NPHNkR5HkGi64vtLhFGXgQYO2BgR6LOpp2MZW0hk6kSwufw6xvjiE73Hl9
tzxAERIewthouPVdOKl3onCTaQ/egFwYxPdwuNvJDvsNYbIwSLlw9R3xlTeWFcJcepNltuAzucW6
ZY2g+21klv5jMmQ4UcOgRdsxwcJ4EAZCv8HORWu00AZ86b5lmazQEXOso0qy0fATU7VJaGciMpWH
8RmaFVkU9KQWjjVbqHM/GNnf2TTDN7DiGJiDYzfdPa9ptl6WcvK+C6ukayeVY1jvymKxfwaCiFSc
rCp4G0zZ0JVj4yeJlJM0i7FO1wsLftqBHbhG+UZznJKbULhWR6KIHd3PpT2G16EyXNAQM5y3zHTR
PZPqMufOyyrm5I0xd41oCYMCmTLt+xUq2rU0ef4wOyZM467tydazCt1kZy6e8qGmbSX60Qmi8Doz
ZsWl7Y7ufwXgjYMTLCVS/WigU0QoKc8QMGcOC5Fkj1xmttmwyJbOzqw58sushTMnUMLwOHWd9YmT
X/wJq444TUzK3YH4n+qfElb724yEpSFCgm/j0skWRQNlNnUeffIqgQt5wkKFCVuPZlgsTCniwRmR
oCfOwFo3cUeSWlumt3cT4W0i5qUGADWqFSXfJuDhXbbpuvg6Vh7Anq1jrHLfMshz41rlrvfEFr3U
u9kuSZ8K0qlPdusK2huhqlWrK0UDKX/YLKP0hQemIemQ6SVdlJuM77JsKcXsghgp3N4RglFn4qXY
NSF69C3gA0ziAwbff56YwreSspY0ZhBmvzAlUYuI2Sz6qkwrug+Xjd8u6CvtMzK0WJzAbB8/iPCA
zSSRMT7YKkOwTjYzih2oWh812U9RjOsCaETOae+zqZrGs1+Hs70tiVi+9aP+9Lh4DLuPA/q68WSG
PHyGZsDcwGNqEfGjaxKGcz5z8pUg6WwIpKDLb6KEzETMoFl4DDs/QMojMFyeyAZHhwx/TBDtR2Tk
u0sPYf0iL05Acpm+v86+SdMndwqQUzO3+0Tog+DH93FU7pg8ZSzZ08prhg+/TaL1RLemJ6iibQRK
PUxW+4j5inpRk/5n34BJfvVM8sbysOiANiXDa3bC3pbWe0VCZnvPqiu8QN71eegkfh1oCy2c6ZWc
mupSQ2VzDkn/fx77HIZASdvpsoxkYu2iNfH6Q+5B9PhGoC8ezExRuHWIwNCx6IF2UX0tcDZiBCAZ
4SSzUUHVb9Q4euUBi+CEB9K3HMHl5TkVuQPu+jQJN2D6W5rhqQbdxsR49LFvvfs2OQA/NXQKeYng
ysIRi4JUO+oxzDzk1Fv+tmaxuK5Lh9EFM0+XZSgXogF/FFZEHa8gBniw84nZvoO45gWagmn3Blju
E4Wl1+7GdW4uaqjsaes7Hrb1dqUg+aQtytIDW4OJUXgphnPkAszbUmy40a4a5fDWLJr2QGW2ATi0
5P6xDZg570Qv5F/8wZrDUXN9bFTTiI9iEuFliPLiM2wJtdgQyaLJx+tl99P2Nh111xKvQPQtipmN
z4KMDscZ/ccJDznpeEE7hLuxH5oWv2NbnlxENvq4tO3sHRjPkBRECcnidi4RWR9IaGi/VjI7rU/b
XshWtwDiVfQzyXQkrXR+jPD3IrCwurL9sSwUunEE8YAaVrZICQndsxh9ZH3tfkOwXcvTSIDAdYCt
Mm9Esoz/AbQo5Hb1XJyyq8TMfSR3wsgd07O2Pk9mvbkWYC+hZiX1LWK9h4cdrZs//Amc1P/NVIfL
O7TGasVZR9xzNjXYJDCoVtkpaxzrCWN7jx8tRHJxRx5DYl+ozxNU0IvojH9oCc1KT4TyVlvYksg1
YqBHSX2MIlgkF+MuEGhAESBk8xhox3Q0dXZhc7s8JTkP6REn58LdLDMSPnufKxRJHwidPZU98rg1
MJ3/giOOmM461Zm7w3mEgwChqjFbAHwkLwFVo3PJB+bnENBdneW7YKxuamEQRct8ayGwlkAo6dfP
aNLGP1l2NeR/yrLEnWjVvSBsBfw+Wr4N9SO64A1/DsTeng1r2TvbAi+HuyMWirw92Xo0tDXt3AoD
AmcgSVH8j7d4qlDrw4YYd1T70T+NjHQ83kQBIzs42oWNT9vPHKev0o/UbRhpPkjWMMkL+XBYLOEz
Rng2eUkQwlyWalDuP6qQtdhPXFD/WrJvvtRIaPYpCjtAVoYFzYqwQbA14QlsojPOiv5MCkGanFU3
OC9jJGteS7YVzr7CSmXOZEXM/5HCbP9pmAJVtxemCnf4biRL0DFU67a3IXKjJbSGe0htxnoTEy6o
ZMmZMjBvLF0a5TRHssV0rNSvNWwZ+5qkzLL/qpJ4gMOCJJHPFIKV98kDiO8iHpBcJ8eML1/89nK0
ndOSo+ZjvqVmqzoGgWuX+FaF9x9NdId2f+YrOiezJDl2azneiD7SYwr31/ILCvCQd49whGTo7RPw
K7zEFlLe5OgsPJTnBKMrbg6BeJQTSUCfT3zbUwHJrUR9xDJhlKu3YgYUCzUFxAmbONfyuca0yyVk
J5klrwocs3XhzsvWXRoBW99B3JDy2XE69s44XaZ8b0/8xPeooxFnmcHvT9KypHtaA79iJudJXFoT
kC6XXsbyu33aBdU9z2lCotnElB7gcQl7JhhrucsBY3l8pCyT57OdIcJjRuyHwVuNvQFGXNUHLgvi
Vn/auRI/HdqZ6HXAmAgInwXhOTKDJl1XFsEz57xFotliGLWCJWjuJuURvNmtNTJ94DXRcWBJRY69
M7oXDTJ4PlBi0mwrKwyZLmJpqbd+OHv+HolBUH24BauPU2YoyV+jDNX5Ro9pJq9ESyCChiYtc9QF
RS2zF0ayPs17yaBAHsYOajej3frGpIh80Kyg0gN2N9s1tehZkcyTYvqCwMqr71cQVfmeSVry27Tw
SbErIkfb1yOZmHHtGBZStEjk9s2Bmj+tdZo/s8BI66h8FXhXZmrY+JBSltsePsnfRisPOaMsXO/N
DI5jbWps3QZtoWTQtKJVKDfLZGOXL7Seza4m6CYix8pTzdFr1yjcgeckoAUsl8IUPpGFdE51Gb4S
V6vuGaixMIluIv0tBPWhIgwIpTX3jnK/goLY9g1F9AIkNPERMJL4Re8HfJ/QndBO/G9KCs6ZoaE+
O4iFMcYmQeaA4LYi1OhQRx5h8zg+YZ+K0TePKLLD6i1gmHcLEtbiwq+1uJyXiEi2ZRKB3HRdoL1R
pZbqK8K5voAcUPlkPcuhQfySa6gr2H5RcbxD8JWwBbHyoMM3iAbkrtfFkF8Skp2R5lpeVl4WZbzm
a5Wk9/3wQ/XJj/JFFzg/zcBG9Yg9PY32rTu492NIV4MHPEuteCqhXJy5hVZwlBSG/J2ObKznAngV
Q5tVdev4Ylq7LdGEaxAEZw2wTO61z2DszL5CLz+ZKKfPG9oU9oxZJ6aRSWJv4TZkHoMcp06zE7bq
wAIJrAK0oWM62Rert2UYz2QQqjtZTVhIIgZzjJVzL20MEWicqHAtQNFlsVP24f1tF4OWqchrUJMa
wtcGuW9wKUSSkiQO4gYxPBnidMpIpCC+3nqadlqD4jCHdeHtyMDhlZID1BdQiq2cXpg+h8CGlogT
H56JZeI5RcmGAjbyuNvaMU3+pKKaoifVcx/flfMq+XwkfzZ6KKRehlcS8friSaLauWl2tJNQS5CW
g52ZFeepAYQFmw9UH2b7YskliCtcyvtgjgRNBNRihdgvT5JDKzOQ/Rtn5nO6iQfXUftbzsGVRyaY
Ru+L9nd+sqXbOJBpc9wJjM3k2Wa9ZNHaWx5y+aAUL2RwryR2mQqSxw4vY83DzmG7IVpLtQctuy54
86KcXpMV5brHl433oQMCNCIGZ3/DTsqw288DEbxx6KIRx0osecv6QBOKCHrre5gC8TeDL4faiAMU
MGnEEAnxhW1/ZIxjCaZER0hAua387zkvya6mQCEfnt6TuMlEEccD7IRL9BFtEHlertO4D90ifXLV
wDlTRbZDwOm26ZJ1CvGh9wAgRBnl9m5B7HSLPpG+fVghtr6yfma70qC0Lg+SQQfisPT/wchQ/PCK
6F7YZ28WUQGPXpLR3NfUN6wNR3JKx372vtGmgC9hj4bpcAmZ1oNe7fzqEtW9v3cZXRDu0lVy3lJQ
Cs5bEunQm8tiZhWnNfIvTiUFqR3PBCNpLu0kBrOR/stHuyN2sZ26L0J+3b86J4svrZL8l84IzgXK
xL/p0pPw4GAaP+FpwmdPDHlh/XI6I/BPBh7CHaUjAaCV5QQIzSpwhHdt6wGo81zdNcd8RiuLNA5y
+X1GE/5dM8EqtkEfFK+28h5mPUfVQ1/M4i4IdDnHS++7JMUsAVzHaLFs99jJ2YP9wZKQSTkciJwj
AgXnC937KPdsXNccwrqm+KmqpaA+rQeqLrB/q2nwY9Z0lWCLkAXCtG/Kp0CJKb9qsZZ/nLX1nF1d
Y3jQ/GYWzVBMV7/+lgvKwkO9umqO0awSwJ1qOsWzw0BwiJvAKdTGKmWLEKKp7Y9+Ks1H53RBt69D
40S7vnAs99KmUfLJMzF1B8CmfvoxVS7teWANjM2DYJHXeqHT2IaoAAmLnlVK2FOXiIV7NxGvUWiI
qFPRuE7vPX428nMj375ryTmpt5BLyAdlHObO29bxsvdmsfFjuSXcDAxIbB2j7RzdnGL2PAz1FcdJ
S53bNGh5FmexL/biE1mtsKJCywhTbaOBK2oqwlcbK6D9PGHMyi/EpKnmm2H6CCi6zzBQLTyJc1I9
0w+nn/D4GLlh0GLSpYMk9WI/tS3MiWmNBrjeDgQPIL1rJWC5uM9aa7xbm0CreKEbyl8mv+s5xObA
j7YRwjOchRPDPzhnOFVmxMd9l1Qeh7q2MdINluZnvClPsKowdoUNxQM+OUN6aNoBO6yqSFUAog6s
SbHc6NKCiVqhcPV0yjCybHKpkf8aK3QQjStWfMVdNbhOax8yYk3MesWGnLGm7Sz89/2jUHnn7OnH
VPu+NPZKfpfrqjHal3kyYCyXGablQWJ6fq6Vp/lgQc1BoUB6rLFfsuKOlnO/Im7cz4Tm1NcubKS8
K/KR8/HipF5Lvgr6bWJHti3nnAcIQfn6wLJe61+2U7P/mbA3Ld77rEbhTBAK8ITYGYi23Ra9Wps7
mxE+GrOauS7csDAZ4Ud1AXb5icF6dXAa/vhLVuGCgrnGAgP5rtK+dS400+vDatdZ/thVKDg3jAE6
/qPamAyqXUqAAEr4qb8bnbmav4q0FcSwWYtHcINdNXGkvOFCIo23vtiA59yzmipoUZazTAEWyR4J
Xk5hSogoCRVMHhq5UAR7HVymg2Gp8IeuyOAYKAMH6RmlJfoqLukGLFAKR4j+CpzouWfRquNEu2Kl
a4axvXVAfoJGkLZptmOLsngbCWIXnu1iUarfdJII3Wu/cHEhAhshOF1ZSkj9XAh3aK4IDpbh3Tf0
xEw8yzTd+taMl9BFngvMRLbjnwRqcXo/ZMl41zi6f0X8bddHtxMGJxAWEZsxQkuozeJSH1aNYELU
Oo3Nfijvxrti1oCRK5PMKFC66YYIayFHfTUFmlnMQWX4W/J+mR2kUVkRz0IhuhkzyGIIVO0IJDpf
jBcc3C5C653D5pXHJVoHlnDUilWMjotIVNjNeJSiPCJ0kXuQoo2tjFHXuRU0700HXZrA3RlFYUkA
S3QqR0+Hnw7D3I8WPTBKGKQ516wq8vXemia7/oY50uePRCBwErD3Nysi8b6KghdN99ZtgS+Yn3aw
KORbn8rkiEo++UQxrE7gy9Dio5azeelpsu6mukPbON4KNcIdmUO9sobogguEXdwGNpJMJzbd7MxH
jdpA7LraGeVjxsOLTawC+XFvaUIetjPX3m/YI7KHOurrDF8kI8dN74Sy2DqNqqIzT3T36IP8uwU2
GPXFvqTqt76kQwAtMiznme/bjo3PuPmuQ22AlgMY7XjplUpXffT16tR/Vz9crDN/Q1C/5E43P5L/
Ott3lrD9DypDr67IcJ4L+JvgGlCcxKoYQudjrr15KQ98F2XKehpToc+8kaDTb5W5OiHIJijecxas
hK2VvHyY+W5E9RfWmFHGUjxqxrekSNMez73osVbCxqucvU+FVl1ZSifJNy/v6kLHZc2PoqHLUntL
33kz8o+1ITQZ11Mf1HABRFH8jCUEz9tZSV9U+ELc4CelH4itCCvGfbpKBpSVOs+97sXwj9Wp9DmF
OUOZR3uv7TrO5ywqYDJ03C3k3RRtD8+MFEYIE5l/e9TKQv7QnHnDR43d9MwTZtDWTyF+LdI3aA/J
VffA/qZQiX9xZ/neMQgLkuozUPfqo2Kfosid4lvH3b84yM86mIN7gXb8wyc0/h6BA4GBwK8Gsydv
TIxILxI1MyAJ6pHBVei9w4yUBLdVk+W+odz32oNBjuScyhsSiHKKPKNn6ePy0WacqmMFDT3bFb6j
cIMimbuYTKURsUp4L3augx+Q0sVKTraacR4Na1H+8pL33wbfO3hZabufbJVIp1vAJEaHTAqim9mt
qc8mSByCbKchfV+7Wj/CnWKe3eKBQPRGvDS+j9abml+qssj8Ky2X+0X5hGNuU93n8xnLSf3cRDr8
L4NHYkhmFyZEIhuCyiqysSljBOPz+h7MnjgNpKS5seXS+cUjc1rFYoer6MCaNUEg3GiwKXnjey9t
2C8lHiwQVb1T3Som5dQu64xbsDpK9GJmiEjY6CkcJ8Q2tZrqep+Ps+y3hsqMQEgQ7eQKIz8m9XdW
LJOzKG0RzvQ5E014lUgcqc2cnsgSLfaasHJrV/q+fxWlpVGCrG7xwPXCfn6KhAAu3wc+6/x2ll0Q
5xan055YlTk8JHNwg4XP+OvHj6S84YeqPkx71Dw29swhNcNP6eRw2EKIQtiAiUeYcCUMTFOFW782
yHV4zynkvI3BvgJGFtO0GJ6NjhAJbFDgr+I6YTD+b81hh8e98awyrhcmPCASCMepwbylLw74dlR5
drS8s++jggYKaEGIBNQOsDR3WoS9gbH+DUWXX7y6jcpzu6YqO1oyba5NSXw2VsBumsRmzleXBG+P
Wc92wmb2NeObS8+5BNH3TuVQXLTdN8XNWBu1V0OUhP1n8QVZVLh3Exg8lug/eWwAdadYF7qYqbIP
70gW6bvrYLk5dDXk/voE6buevyYcA4haZz+qDpp52jPIwJB40YI2pZ1qx/syyajnK7k/BHqimoXg
DJy/JRBsxJq/CTOh2D86zR+8F+GVwFxkDS7ej5fACFKIUVJ49kNoMQrrTs5qr2w9IbLo+8bxRxfs
WV87j/465+7B5zaKEIhbXtmrvZ7KynRI04lR0NDEkBVSwTd+aC8XYqFZiG8qJ/CmDXiG0qJZYbHP
ErGzw794pUKPH4IU6CMqnSkg9BjB7qbOB8YPuBwNfBx7WDBR584A2b5ZJFgpj24JH16NB4bKc76L
FPnce8/Y4RnURPI7BTA2t7pyXPVJHTkVJNtzVvwIqBnvcE00OSFp8y/oJ3NovNl9x6gR/Mu4kcm+
cOgIcI6T1UXc+X2E4gDoQgccD7vK3P5Hfz0tx9ku4PcpEkHeUWpz6GOz4zbuEpv9SNAJpjSZkX5y
gRu8fqNVWX8wa7rfcI75ZUTIsoe5Hka7fYCw6JatgxUvJ91lPa6akiHGZYKhKaIU/CQo2ln55KNo
PhLNoW/+QZrzB6bJhXxEU9XYiF+ouLqrnwu53oEvtJYtHsIAlzmZKsAAnRuIq2/okni3A0iBPWqr
+rdT0gwnBbEJ4kHgFtUlAXBlQWgmJ+XZt/lTxSZBq8mIGAU+x6dCbnuF6FpiNpz64HlVI7EbiPdz
cqw1bjfeBnKRc67QN1fZ1l/s8Y57DACW2U9zNibc3mgMSFHBrdZue7eui/ub5v2Nt4SAmaGolhgu
TiFY0C7lUThdCcO6TMjr+oPDBUnomAjvqMlJYW1aePOdjIrBOxVEcwJpo+YHb48RibiVPGKZ375b
VVHTiOV0zSTaYpPfuVNN+o6nJzECYsuM+p570Qdbt3PG9cA6t1zOIXMtNvIgmJu/qIsjPoiC97v9
qiVkwQNuA9fsb2lBy7tfWtMYF+UNBgrygngRll1dEj27Be85lasncZJh+oe6RLBa3JeKzNpNgYJl
Y7dWFz2kKeXUWUb10EHmRYme7G/XOXSYimgt4Y03zavriNeGJVrGbnQZmtglbl3EKzGd00tFJZ/t
AWvZz20Ki3Nj375lxp31mB8w/ZQRI46WE7VKR4O+6H8cncdytEgaRZ+IiAQyIdkWlJP3pjeEpF/C
e5PA08+p2cyiZ6ZDVQWZn7n3XFOJGyF0dSJ8kvAKWqStO0HyQT6QU9p/5quPxSHgpD3NaF/5vIjS
HiDUePE3MLIMR03idZQ8cU82IEun9ZatBlEWcaosYJizAt2lOXJfjbMixZukzRZ18dwedONorXvh
uJ37kK7zxm2Dvx+JEKrqlzF1VvyJW9bdzoLrOXBaExxSaTOZYk1bb+h/S0nqLUqQ/ol+osfai7vo
V1ed210TOmAIL1iy6Yb3vvJR64r2BbkG8d+oPOhfeqswMYTCdUr3U6PUfc72cAOoiY0067vtu+F9
T+iuJkDHDOuVjZeT9Z8dwDTfxbAU8MOSXeCfcOKwGa/dGQhfR/uHEMsNnPzocurU54EubN73oJfr
6cBKJXP2/K42FvjUaDZO5eRu+475TjBEfcP+xTui9Rg5H0UGo9J+coqcLq/rlWUdx8Zd+6NyBr4F
J2PDwKOYoBrJrVW8TlKZkmbLQp/QCmZOkciy2P9dtrKNiYUixgP5WQdJrwaMjfLKLAOvGJPV8gk5
47re5S2mK55luLbNNLdcpkQn3LIinRiITpxuR7AJ6ovVB0Pphb56PHY1DPozQkp0V1kBZyFU+Dde
LvawlPvZ6jBP1PNwm1sUuC8To+ZTby3OyGw4Gakax9JBAkjqQYJ/CJXDeGUsLowIawxHJwFsdXLl
kYILvX7QyT2zdqBABveO2ftabsvrnI+EqFA2pPDqEhIqP3QhytsggW5ALjN+GmzcCMRHV4YMSznO
Y6vT3xKZCYi8DmVvNDAvZ8RQp9PjlgxEnjB50FdEcZDH2BZxcm0Xlg7eOjFNp5JQkGLn6RnBBNFg
KxqzgNwo+kHTb1LURyCejrlhJ5v6T9CQQPoypdd3lS1IrmpwrP1uGV13hKzSyFBczAsnr0oXIEcq
oAu3ELQa1FauPLXpCtZ1UsQPUADVWh+oXyZz3xKTtC9p0P19Ap7DvRl00Hf7nmQTuZsnIAWHIneo
uObM9vPzAiftt0sWdHeYFCFvEhT4128JJtrU8+F8w3EhYuXESirbzt1sIBRmOQU7b7IkXh1uVp8c
R/Y5LHr9jiv6rkVl4rv8GkM7n4piGP4b8mVU6JxIfb5kfQN54N7upyFrb3DUdno+ecTzDVeFcEob
dQ/X6YfdtXgSKgOgCKFWV/HTGGdh39nhZAyRv0N07GljvkA5FTM6hLVbZ+SaQF8+Y1E2R/hilXiT
SMSLJ6gecX+3QMYinhVuP8hBIIzeJTQ1izHfOSykmS1u8BdQseEk3nUM2vJnr/LRJPika2vW+SkV
cU7tjnupSAbvDicFwUBsAC7klo20oTVsnIEtQ1HMw8XNUhWE3GUFA8VucyBrDHFtnbuMl5VZUMns
nGi7kewbtLsc/+zLy5WFbbyXpa5po3gqZZwfnJTYS6gtE/zhp6ISdnDBsljD8hQg3Ed80am2GncF
oZZrcqDBKGUXbWsT/Kesskijzra24bUlyq2ISnTKdxjRlufMinOzwwXLoGehi9fhAMr4tmYg+VT1
FMpsLAdz5WoX7abCzv+UWElGN2OIaj8Qo5mffaTU67EFXSs/Lbr1nNAWNEF5OFt5Au9vy0pAlcM8
bJ+bNMhzQ17uErKucAyiDel6wX9bVk3Tz1Ys7nJebZJ7nrUGVQ0KwsApAlhTlDGbVNSm67ir4hap
i/AzKG0yZU58N/koT641bDmWhVWMdDLiwlPyQFy3pcm4IKm8ueMUjCV6z0SxmsRjLxB2gh2d5FEy
adPqBLMKRmhEE9dMzs5hFwnPHYlbVv5oF4EaRyaHMxJ9ErjAqhUEOqJWpBhIrRurW5z1dqoT1f5j
Irgwwolt4eFrb5zMPtaQkRDwlXjd8c7Dg970uEeZXyRfja0DZy+XdEmuHSgsE3mX9pLG28fCnfUv
RSi3UEsNonwk8gWrQtQiHlmoeIfSvsuz4GKrogN+6yssfE+sJF350bqjBd/DkbOd3TRi69V+WSC9
7FESF9OvpJGQMfvWFGxGP3MDqztWuqpC5tjE0G0pd9z0XpOUbiN2yvIeH165zv0dRs+52HMYlvU9
7CiJzBDwXXKTKVQdD71Nl/0dLwNIqL09yCVmr4ziM8VGz6bG+1HUFM5FFRyXHy7XG/aPiVHWVSAg
MX+suPZQx1dDKzKWbw0LI2PY77WRg5872FPpg8Xh3wiu7StYps1LXiTOBzaL7Fky/9iwdZ6/B6nt
HtNu2loH0/SefdTdSOG8AQtMgRT5JG9EA2KxgEgsHRvwbG5FnRU6FskqrMBTv7lBIB4kRK5lm2Tr
guBlTs6D3SsB0qvzzPrdkCbsH2fpsSeF04tp+bPIKZ7RZDppEs2yaVdS5Ia1+MT+p4ooZeNcYWcE
D/JtGwXixjCPGtFEcBPE9+BAuCKw89nss4JUWCcGwPZCvWVlwQFjAoRVToh5do9t7mX6MYW/T0OO
c9Q7eGg/3cdVqDY5xdtIgRIrJ3GiQqgKf9ksUtt6sWtT6INDOuXKuYvK/HZksQLjxPdFOxzXNpWU
C0MOD+9oV5mifOnhUFo+WeILfRp2i83JoAwiF0K1H1DrgMqF2HCAkNfVxakCAyEbLBocjESrzb7N
y0uuUC52K9vz9rMYx9F78TqktIQx9R6ZRcYnEjNscpO6A2Zzult2yUzFgjbyc8wn/EM2F9/1tBZ1
iB9vMLsliYX8LHTa5+k1r4/vYpwuUO7jIqg5XX945Cq67Y0YmttE9DFYM4/1+k7nnQdcr5dkObAZ
WyBAATTCfEDz3PJZeu7wj4UxiHvD6qIQv16N9B6t7mKBNkZNLTVBEwWDUYjGxJt7Al09SEdfntw2
mVw0iCvbhavKY+h6MlJnFzukcDngiREhDwt3DSK9kfF/qNB6/FdS0s3/EEAwASTeyNETSSkdGBUJ
wmXg9jPGehoJyKDBkoZHX9qd58GqdtEuM7QehfegXRA7E7xdiE9YRZt0egJcPHfBFYNtAIBriC00
g89T4wcuszsfpJDJ7wB5N0YfGihsXbfHGOxU4Bdr4QsdgtTHSL2Si2CQt+t8mw9FnfvlJzPwYL7W
W76NR1P35FZUSZCZA52rT2gSTMz00AqbdD5rkPCMmGDghDX2upK8dCGQnpn8jzM64RShZz9UDvww
o/WINRgc2L6avOVc0mYhF+VLqqIKQRuwPoQLzM7yMntCStsx8ldzQepRRwcBMXGkRqhryv/IMsFI
lcQog8YtrUmuQ1rt7AZ3JWiX2Y1aTz5LQBGx3RJoK/I0OAkCl78565k3Vrknbxp3JOAW3cV7Vwpn
2guAigbf+IC9S+ImYbykYgQF2BEYkbZLOp+Jj4p/h8YlarlVsR5+0Y8o9UWXY7f8JEjkQg+dC6G8
cuvMI/I6InGmxQW/0ORD5R8Y8cFHLrrBChti19j8ubM1s9fjXBqiFtOfwYlCtPJ3oU1zjXgkh7hX
bDRUNgU8tVGpFlwgiYPbTYMrxVHeFdn1MPRNcA2VYW6wO5cI3RJS7Z09WyqqNj9JiDPx84wHy7ea
HHlns6iNo9EEZLFYOv2wxibbThVMx4Fn267jaw4BdFTjrMeflAXkiyjFwvYXSxpSeruhNK4lShDG
VJQMzMfp3Xa60I3aLfjpoE6sHu+ABQ6V6KWAu9+GIqAeVpeaZE+h46FFoVdJr0ie8ed7tOR5dh4C
NYprfylXtSc1In0dZqk18mDawVvY5t1brlFffnl1woCuVvC2IqQwbnJoC9v6L9Gq/B2xnNf8Gvbw
OlnbiueKPMAqNEjBvqHJwAAgo5dtQhtfsjlnT3RPeJYr57yR6vZTJl7bwHqCPo7gr90y0gQT47Dx
y801Z7z4HWdEYpBKg2B7JFMrvW9AQq3HuKpUF7LsvQTbNMJv9j5JzwTQ9H59Qoacyshum6BjHIoK
8nF0WDsdxp7IqvttZMj/zOKKhA6+n7ThtCU6acfuQB3plsDppUPxBmPB/VNNlp/QXIPAx9mVvchu
Srqr3HNhY5DBAzPd05a4W5MZazCxo9XTLOTcHCpvtTXpS4EkZm8yiICllw3PXb0UzKk5jA456uf6
qLMmudeSLfdpdhl8EclTBvhWZ2Ik99bQedClZBqLneszi75P68p4YMgnifthGDWzmSS3Qs/O8CgI
5q3+mXHLcvYtG2XTZHxJx1AnuH/Ih+7uYPYSxWN5PpZUGx0RAbZ4Z4ioCDzrWPcxiRkFogHu1EUi
eMJ1yEqa0FHrodEL1ELAN7m7Q7WWINvECnU5rXG9HTqP1/grTnC6RX5sqSckSADtp9okj10l8n/S
ysVNzcScmdz/KV5WoND1F9t2ORAx56NarNYRPvuYM1UD1VvfKDgWCMjGQbDOxAkekI8E76y4UA3H
a2AEPnq0YeO28YrK/Ng25bBPygEYDr/JzjMxBZeRE/ZAtIKzJLfL2qoxEl7brdeI35P2BvUanokl
Tz+p/VaPgK82eZkwg6gro1LSsLA+FO+1NbbfOcHy/3IwnPbVJeX5xerRZIYsHOurjo+URSlecyY3
NlkcL409BG8J5+iTWoq2RArG4SsQ6ffipQK3255J6pkPrAD5lnXsE1LotsqEPur0gRJn9Q8LYOj4
mwmWi7IDjFl5FCp3nZPodPazCbH90+yZSGOctvwYQL7FtmeVQp8o+FY2lgGfnvRqkeBl5dUJ6HeF
8aMKHQixX4kabkZIg5JFOU8KI5RGgfaUBeMz0pm2KzPNPoAulPi3qK7G5Mwv6AJ0thFHR7VQBTuP
NqC5W6wiBuAN4ta+HjE5ZrvJXTBecfPWd2ufmRn/grHBFjl2Hbkb+J2bbeu7t0kX0wdGSHg7gaWL
Yu8nVJPhNNqXZjFL2v865kJAUTLmbZ+1NQ//+k3gzA9GQ1ASupHc09elU3vzN9Y8JrVrY3nfiVl5
KSdHdixekGoemRBAs/Wg9R3YMsbgxcio4SHeYrSbO6+Okx8bZU8B1G4b3JPOSATfNdB5OFmRzjsH
Z2p1fTt1WtWHgW7PDV2/U/2zrGL2495A5LrbpxNZIES+Xl7gfnwxCciWPdvVC3cQbQVBSlTyJK0B
i6EJrgm2OG49apjQjBJ3RZKmzqfHlljdDKSGLS81VmsIOG5aEe+LlglntDXDAHJjyz7rKSiJfSl6
CmVvjFV9jdqMLFHoFM1Pbm0MqTNK/WfdyOID21nyHQPNM/t65R5H5BHQsI6zjw0+k/193FIwhkk6
Q1dvxj75pNzAqwTjyWNj18QdM6KE3d7OZ9wWI8DZpkj5LplZBFqVVVhIkACNRKRGUyst+YQmiD2k
lxHYvBDjrR8q23P/QReYAaLL3v0qU2Qmp0UZGmW3QQOEcmTw91kK9erexWNScJdnorizBa6+O5P1
6oJMBZaA40pjRY9KpbczdPYFnmG1wFcUVdC6UbbYmGNaUwwycoZugqOJ7HA8dXOzQEEDvWEf7QDh
IH9VRcjRCLckSvEgix1WED09mp4maKd7fK1XzaDyUz3RN1yvXdoBEu8ZDOw2WiK1T60p9w+c4+uZ
JkOiHJ7d2bPujMSz4Z9ETBu0x43qzu9MS1NxX7WsF/7w4GDq3k9+C5n0MKO8zpLbMkE8oY7ZvJXD
uM99DKhUHmpcL6AEZ3uP+asQoyxBPBGgMCn31WpmpK3ZlPcB1VqGxWEmPXiAHu65ox1C0+aYdB3p
Vl9dWnrX04jNABsK4oKKnCi0yFGxyqm7RZq3DofJrA0SQ0QyFuN72yKLSwAIT3vs7Qzzntj64pxQ
MHW7XbFSjsJy8J3+3StQcBxx67bN3YqD1MJeGcOFDkF11ekD4WCZwyx8Y4yDDmdFZMwqlQ+V8UcR
kqATrwwLS27m2nA+ZqeNcxrlF8mCCV5lZEdnFCUjnaX050sWgRdwdmCNK8NNieU13YJe4goeqv6A
0Miu9jYaxSeVYEaL/ArUOAMWq3zNCRFwbuPWo4ZlOoEAlVl/L1+Z002/Ae8uJbNWM6mBi8ftjEfI
E+wHybYNeWAut4DfdNXRa9Xsn1qbYTN7LlA3J9Y9TvKPBDDkkWANpXdo2hRBuI8ROD0RsrO6rNJl
L+prlU7j9I973slugUfwfeUY+y6wnUY+O5ey/QltRBI/Q6O67BhX2Okkoq080YccZ3l6MBtIMK66
RDsnqRJkmBSz07u/pmt2TBK0zLtuWDCf0Z4jbaexF0xZUpsexqNyhGDjlboKc03pG9ZoluwnRYfP
tqEibT2/TzVGVi4CUFPFBgGa2gg6JJAHrZUGYNSuDxQ/Dkenhh51CwRS/Q6APNYbZhp6eJltQS4c
U/IOSZFv+eeqAKb0aDIq4I8WZ4V3chMmRYiqaoNFPd3m3Zooa3pPU6Wbq8YgsQ2ZtbaC+VHXB/du
swxiz+hScEWQYNn8OTZLwgOCNgULNa1ThqIuvM9ndPBzeZ5TwxCN4UyAGCpB7CkfXSSpnxO+Mfe2
J9h4PNgxdQasBYd3Zi34uQ4z4e4XqkS/mC7EBJgSst33yFB+WMl3TXi50W9ZllObjR6bQ4SqVtym
L22l1y/Ki3V+7AIynkkxMrY6oolzsBZZrdTVDk163d4mdM/5NYEOfn7XNqyDogDQIUtsPCE1kx4k
5y7GTuyCMPodFworI3ENrwmFVtsFpAngahtuGrQwY/8IqGGj/EAQgKhRGQFIZUVsVXHDBLH1kHm2
3/cvNByGdNLETip2UtY2klXRyXj03luMLAuwiwlvO/+NdoP3UQfr8C8P6KZPGKYmdWJsZ2fv3Ha2
9cAM3cRPMsm74UQ1Q/igWXwXb7lrc5tUapD1w4JaO91ftkD2SSi8cXvCd/sXWmsW3GyfBDElscSW
HleKGpVqZyCJFiKG1SNDkgem1YZC2yHvSF+1CcacvaeyofoBXAD/Ykn97KMDrHPurdZiVOLZjkPe
Rzy/lhexHZ9zGJczUGwQ6jIx3k9MJPsQ9oyqCSgqLO5PP5idOw8nYkxeO89qdLm8vMsc1nsPHBBE
jMAZKLESbMDXIBwC0lkPdn/aZjFdqFYdxisRIABlibMWLfABDbK0r/V2FftYnhiALbAlu1mLDpCg
IbJnQP6RhMWIZKUv9fKfVWfl45oGaYrBKlVoOBFnQ3iGnfe+tFyNWCf75FWksGGY1xvr1sIMgaNp
4IUKkehR1CNjk/MlpTd7Q4E9/pE9gD7JQpTPjrnNFP8XSBqM2K0MtDl14D8M2liVFfrimK0ynsBI
xROWSQThiJWpRfR74RV5E3UI8D9Q+rPuy7zFEEWLH/ETlY1DphBxK2dPkUqwnxmVv43bZeszONV6
1/OQ3sI+ZMpZFo2e3sGPll/b5gwX9JqJrTD1J/cRpJB5Mk48fhJrWf85gyy+49WPrxzHTMAeW6T6
u4V7HDscYqMvJqVosfq169s9iVSBtQ+qMv8IphpUno0i+jPDz/ZsoZZPETwjSIkM1sa7KiVTaxf0
DYosYG/9z1BQqLB5d4pHLLfuWyBc56/Isv8HOk2TH2666tFrT14nIGTaBemB6JHZ5yW1HfGocS4u
iFGLiL1yda3RakJIIgm526FphL1swJrWHHodPsdVdgQcYaNktZHHnGsEp7BKqrSHmciROeftlq8Y
K7oUOdtOD4LGgKbPKnH+yeavl+3ghQRu9r+UWE22d0ztZ9QuNXTPvHb86xEZosBxJdmN66bls3bk
32R0F35QXnluOWJAAsk4kSeFlFULVCsoGPN4PnIYVL9m7uS3ZThvL+DwyrqaWq/78Vn6Baj6qppw
2IDp/D6xIGTtp012d6Nr62funMQ7EdZHzMOKkhZoRs33tJs4V2nirMzvz/14sWaZOSmf+24gt9Lh
vib0t2GNu7dZwvzJYbJeDBrh09a1zj3s5QuFB3zTwBatSJGgcLWHJsid6pjFCWa1NS31dV9uwWsN
LWMKJ3gP6B2bBiNJ5oB0QBeCDThgR/hgIaPpzqbSztM8j+ljF9vchUgKV5AKa7LcsQSpAXggLnd3
KRCza8x/27eYKczD1CUOe+ctNOPsXG2ct3JeljcjVnia9KRsQtli9+i13VqG7Fmrs0L+NIdTr8ZH
Fm3dS56szW1ek6C1Q0XD/EwN/vBYQodkWpP4y59d5KhJ2I15R7cYy+YwCiLMD5ZFSH2IEp2MS90t
23/YrLpn3c8JshJx8RCPs11XB+omQs9575s5FBbl1L5W2WZCk2kwWMjrxI5RX/GQFyL9xh7lMyoy
jcoivI75U0B/64e8ctXX5Fr+T5CPcx7xJBCj1dKZPQVQgfgzbJw9ezYK3XVwMS6EW1JZDNy2tnjt
gxXlSmUZdZO0du0cAiqnbucPOQdo0jNPIlmIc3UXADH76JfFx6Ts8ftTNcQ8GlxoSIY4G2C4T21m
PxCXyDkFuMv+Slho81A1bI6GdSw/1OSUHwBe6s9xdJFa2mKVN2wf8pe49mBGj3WrqvNc5dWxXKAC
Rgub7k+EOTRHMTku7s5syKKoHXLKXt9pIHQ66M/TEzQI1uUDNtj5LGu6aB0jAQcDtbL06nkZwTi1
LeUA2TfIrmzm+Kd5nqn+ubL9H+LeexPOieo/KprOZ9ezyGXGEqIxCHXsC/APLXsLb9Z/ZZrO90Zj
5qO8dhRF21zJ7SLNYhgGeq58tQTarx0WU4FKMkkCEzH0GfK9QBaEtHNgHLwbpuCCaWf1wlCn8e03
zfvLit2rCxDlhp53l/TJNIbMiOaWTTnagD1SCrjQRB8X74psMLHbCkPyedEPGvzcnJIg0Q0x3VcC
XkweKo7KO+1vyTVSmXaJ4OTnyWc+pO5fhvjJ26HqGpiylyO2jCptvmg7ymuRmUtIgLGhGNN1JJoA
lrV+hw9sr/fMbHsoIWi4btNlcaqznS8QT4B7VCCNnA4CaL6tbXOq+/wixYRVAR+q60Wyt0A0z9cg
Ldksyh7NJzMLW93NXWX9Tsizj+ryp8N1TQxmOkJPf7y1stHDY+DDlTGriwi26GEXBnnbPRdL5X8H
/WC4RTkD8bPCDNmvwpHQl5iI3shJguOkNwPpo4GrlWzdWXNENoGvpGg7TrUQkQBobgcvwQjw0o5P
JjEyWfqqDeF2OLFrg8JkKN/pzNKq2YFbGAeWpLTCe5tmiDA4Z3DILCpFclVzEDE8JlXmz5q59EIL
DgxrDw9YENaYepUIn3JC6JwCpuhO0CFaIYjd9nWEPwiajG36DXtitlpCzHR3wjb1e0mCbg6Hv4nf
EO9jAI0Tw15rZI/Jz4Pz3Ca88BKsueiLE7ume3Pa6rMvqzq9poSQ9zwBHUrxNk+/MSs3r0AsmUO3
sUyqqwQWBxN6SzAeyFgpDYd+1s1zTJYOBXSRqFuJ8wlQz+KZzyQZuadZdsg+Sm0n8fezR9j9TjhV
i9aH0XVk2HhpWldck4j3h/7e9ZwZF7+yum/edZIzPC9u/hacQITOIrtAvCqn/EsHeK3diV7yUIsU
YhRuvfExIJiImWPe1GdE7e3MIMonm+xSdjLp8BfnvQRHz2KE1fHF9UxgDWBLXZ/LJL3sAYYCDeGE
nZhkA9ax3EddigLXdReeU37Q+m4Bzf2TQDQiFmfrsi5MxyJ5G5CYLry69Xinm2qx2Gbwuu6cYsLR
Urr9SBZCEP/yiDPLgUlcM2XPxTNnY/WcbHVfR2oc1v9s7BiPbB5GFTJn74CCQ866Y+l4kTMQbPfu
+6s5E2crRbgNgbiQq2IwG3YyFwkIk2X7sJE/31YLjtBITCA3+PoE8zdfzS3afRKpTdhRe8Y7vgz6
/XWxoXwJ9qyULYWlmqgMLPfW5mkk1SWr9DUR4diX+DmdJnJ7lxUi+VmUYyMplCK0TO+w0qY+wR5k
b4HZ94Xl9XuE23z7HET+Wykzhrcpgh+GHl3rngbr8tHayu7ePUfTwFXLnA+E25bNI70V9inKWx3V
gPjzy5QHq2xHUYuXqJQ0ZhNGglOPE4dol2yeX0k+rJ9pvefvJc0LrEYDgToWw4Y2rBleVruU3HER
JltlH6F6EQc2OInbUivVxRsy9v5tgNGXcz1e3A2ZxciFSitNITfktBXunPl/HCvaj/Cj5LiJy9F8
pfCz3reWPezOcxnn7smUy7xTpzGbHROq1vtBTzRfKMZz9GCmzN5ciaMBaCfp9VfpYNVPaA1T9DtY
6fFuxfXymbZUW2Fatyi4oTraZ84uWvoBYUoZWagHzAl7QXLHtIf1lsvsA35jxsUTrkWl8hD/oRfg
1s8SbgE23+DUk8Z8VyWrnwNuqWFvEzLAurBDgMOss++tiKX+nD4xaE4ouNrGihbckeJuXOh5o6Au
0Z6tmn3teSSG9AWP73ACLSjYE25IINnbsmtlle3k0z6fthhIA4+EG8HscT8na4Qw2RNTOZ5Tje39
cHlcFF8vb9GerTZ0DlpQuJZoCXvSuyzf6w4WVmhaKDLDV6iDRJMvTUeBVWoJRUJLYhAQLhEOy4p1
EMASg8YctW068tkw0aUR1uXuySfVLDl0trf8N2TLhQ3TO5iI2b1KBA2oPwj4Gqfmi0GrBHDgYE3Z
WUiQX3PQN/BkbIL2dl2NIDOSRQG1R4gMrUgPexugXdbYX2MLjjrEt+/cb5CJUM0oQ8rUjI6LtNZR
cnjr4AKgHdLCbGd7ybPhUFde+a7XNVW7Fh4XegwqhvI0Dm1A1DTuvvhIqheNCKNDoKY9zc1fPuX4
Ip0Rhde5svwBriHFDINHaWR8ShiWYIJfCMmGTFTebussLXxwyVy/eD5BKRFWiji4yzmf/5tSk7I0
ajptR10dGxpYQn+/GQ1AJZmWoWWsxFLPfYQi0/YRHsz8ISt614S0+C3J3iRR8V5gLyGYW1PmRK6y
0o9NVijBk8xNHsq5dsc9OVDyOPuC9KVFFdMtFd+SHR2aymwnuYgEb/8Ed2dghPEDCir/ssk1vSQS
WXX/AtFdP1ZiYsVoNnwqRzWhFkXL3NPesUzIIH3DqmLK43T5F1bU+hfDud2EpYjxcRC0Z297S3qp
hcsLxwfHemYxVaFTgclHeZcSjTlHXJg9tQwMsI+50CD90G14X9LbdI9fxrURZybpJcLam+ZTPCmJ
OJKwu/qgqXl/XUaQSZSjLafEzJX9gIWIC1c1lxnRao2/eqmQ7rKG98Eu4ZSLj7PAiQ/AQlVvCIjY
4bXDKPeMVEokjUVCK1fCZHhh4tbedIzl8F2VfW3IF4SDsEOfw9oFqQ7Ry0ibHQaTuZ9fwP7kkyaV
yk4DghSfp7haweMzcJ3+bQit8v3Qo7WI7NJfPwpO9381x9HzCqw2C2vlbXtN0wlJv0nUmzvl9bUY
yDyJZOOyTndV81/lu6hqoE21DyDQ0vvN1RLzwVSuf8xpl1+BxeWTgrK90kxc86gFBgjfSo7VvoRL
+pbyAz+xrUI4VEzM9bO0AXHfBbVEZ15dZm1BOw0L25yKgCoMPsUdbxj0I6rd2bTA4cl/nv5RfjFF
5aVs8/IR8UzqoVvVzewwjOB4jux0nThEhKPm4DnAn1YfxnT2/J1jr6ZgE9QLP2ZcFothnjDDAq15
lOgP+qhp3dn9JDGAr8kvWDYz4h4y4Z4TiP4Te5tm7RAiMVhm4V5vDjOv0LYqVsEZz+clcGN0s+NI
sODC0nsVvCmdnQSF5NZDH3u+AD1couE7QCNjEbjLg0OqKv4KxQnWPcSO77C5gTfgkdSWe+WUvDke
Hk4dTvzmuEK7XBERAE0L4OVzTnI0OH3T+tM1IXeBPBBfnaujR/Rh/YPP1fFhSDjtYKA1to23B/YA
TvHKDWC40gEk9gSePi1tD2cvY89lvE315A/1SQekM3nXePjZPrCK0RlfyOK2sHn2Q3GZe+6BFi4A
V1IS7naCCb+49A/0+Pj8Fkq1wNoeSoj+1REZODs8YJ8ckpUcufC5odhO5CQNWuFi1w35FIieSGXF
fHWhhhmQ7jkR5RtoHeKDwzTFxg6GweH4wRGUvueEM067vEerSmWR1Ta+Wk+5dOjUepEk1/ROIbcn
0LNHM8IepaPTYSf/X8/I7c+Tsn9Du9sPYQ5+gIKqItIlHLNYvbPdJutnahwbSZ4iGT3KGkw1kUh0
6Ybz7PV/FxkxaQFG5hdASq/w5iNvJxAdvRCJN1ktaciW9U97mK9Jy64W1kFI/al8sDkUe7xZ4oTC
0FEMIdr+tp0ste7gggfffmnWA0x45vOEb4wem8eROZovXURyZhqzzwXZ/n8JkXrZfqndmskT7RrZ
ZCzF1Im/gyW8tqTYTpioqPJBCVOUtUsH7D3Z1CT5T0vfygqjDLND5aMG2kZciItHtRrS3cT9HjYS
KfKNIn8km+vgg9k6OhbssZV35bHLR2E5FOghg7GynoQnmdAoN+/+UqcmvLTalJqudd47z9R8SLiS
gMJ4twkyRvdGIn7ZKQWCSQrh5mdSUvCYtDUrlRBDJDKkzNEEvbvS8rur8fKIRDlWGusozLJlUI86
9DUwWqBaaEV0GCDOTb969LRsUhFUOKTszQ7mMKSgpI50BZHrZkUotkwVWxLXYezTtpjCOR5ISqMN
RvQNoaAmYmRKe+2dhr4er/J4SLwomx0zh1rFjCNAsvC/hsCjdnndxN9Iiob3AJEoRSrGi19ld+4/
UGIzj4m38mS3zghWfoFwu8tGMKcRdjf5Hgjmv4faK/tHlGNMmPhsxWlCd/8IjGn5VrXb3jreiu0k
Y4sT7wm1kcEewZ3LjeleIEhuj2s4kg5m5FChdrZJcvD6MiR/g7ka1NdA7JSUcAz0HK9sSvP8X13W
7L3robbuwD+VUOJ80V/VRQ2J2fd0d6wyoh7PATb8azH2xYefciCTJgpyMIKBgBYRxTNCJnv0pL+L
0RK/I/aw8f6B7fpOs2JFEOhvdNjIToadWpMs2zEapvdJYrY1O74Obv6Bqeirlzrm09nG5iFW/FBM
GGtGEbUF4Z6wMRew7mrEV16p+pcOL3sq7MuMNavcdQbHrnneJOl0/yPtzHbjVrJ0/SqFum6iGZzj
4HRfpDJTsy3JQ9K+IWzv2pznmU9/PrqBU0qKYMLqQgG1UdpAZAQjVqxY6x+g5A3UbXjtQSwgeYUk
YPt99EPNkXcVcdjBY1AQd4ALNYUnOQrb2geACuWxoDtd7EgIUORAftmEuCe4rJFC7wPEI7Digg0M
pQ6PN7v/xeNvxEu5HJp7viOv8kh44fzqoh63awlFyF6iKuTMOgv2N1MaM1V5SlGo4e2VgYvLjfYj
T6wh38MxMNsbapNVedVawnxC2mf4Aaex+hHxYvklU5T3ePBNg5vAN36hA9q4CHxXnwbUzIsdpRck
d4RuMWPkIlmI/4ANB26eTP9QomRa3JSqHSC2UUn0BY9tQSvoLgTrj5GVBbdAO/zzH//53//31/B/
/H/lT3ky+nn2j6xNn/Iwa+r/+qfxz3/QV5j/39u//uuftm6qqmEaEnilTckTLCp///XjJcx8/mXx
H4EaBnVVJ8ah0NPmsUM0v/CC7umPBjF5IAjB1rYAHjkM5JwPAqfCTgeoXO7A5YnAa61O/kteAWM5
vmMgi7E0R0f6Rorzgeit0BRus9QFRzabG5uDf0C4Dput7XHs81X7nwlJTaWQrQrb0eT5OEliejyW
gsy1Etv/wucPxEFXdYmyEhcj97Op1+JAqCXWbI9sbY+sq+cj17AlOrQ6MxeRWPWjsBM0tAxbFUCH
EYD8WTe8UrZHXJurpmrIMQBC1KQ6//3VDkGiJMIrrM7cqAWb5bFhHptqSJ9VBCwR6MopRpPwxxdG
NVfmqWlAmVTdsuB3LUYNS2Mq+jrLXKTzJcBJdSp+oipVuDb63L+2Z7i2pq/HWmxPSvP5AGOBrxnq
zVepNLNMSokD5QAl7LmDQfjyvxtwsX0kiEhV76LMTZ2kYnKKFWYHEOLFJ1Frxrcyg6P0jn2j6Zat
w8wTFhJ1518xwCtMK7A0cvM+Ma4pfZrNoxNhYHQ1JY6JHo4dWeX99jQXseX3KdEcYUCy0YRpLE8J
CD8ITVWbuBTz6/IKD28qpwPNhwvLubpD/z3O8kyYWVSKyEkS9OeCH1TSR9Cqgf4cOrHpfMbqrw9v
sWq0owtLurpFXw27CDYN7O2gs+vE7VAfEeS+qUdfuaRke433sBFeiG1rw+kqLhISV1kgGItNEzSQ
pKcwTAFfqN4xBu5+202xj5BoGn7e/nBrCwr1VaeB4VgqQu/nm0VXqaFAXEpd5DWHXzOE9C7TaR3t
Ese/Jte4IUtqL3zEtUNIeDFVk/9o9LbOx7RSyi9mYCZuTy0Pt3KqlreA1e17PFl8nn9ZWT1sz1LM
sfLV3fd7fyIJqNv0IDWpOdr5kCMCVI2lGFxL2Fn/sOkbwfG5VTpc3iHQpHNyDwuJbH6g5qs4RXM0
+9lAbftnrH5Xi6Y7KmjSdsz576/i6ySbykx1J3IVH6LzDkJ0e49eAuQ6nuG8mLdHW/20juDSFxRk
+bbno5mRgvHUGESuB7TsFoZXAS4SxtgLRs7qVZGUzmmQqnEhwq5FAh2NOJMNbOhQ5s5HNRDBmd/S
kWuioQAmdOzqfc07cNhvz25tLQ1COQkvwHZTLDZuAm+PPmEXuwamD/ft4BXtcYinUtBZKr0L4W19
MJPT6GiaBX3mfFJd3iNrLsfIRZ/O+IHcp3IHzM5CfE9tD9vzWjscMPxUsjTqN9JYDNXoIz1yReer
CdXBK5iy3dUQlOMTuu4gIeF5lBe+2No+IWMzTHirjqqri+NYprma2nCt3LapEOUM8qH/OdZcLLRh
YIZh1FQN1TXZtOhutue6tqwcB7iSBumsqi4yHKf2Si5EEbs4h1L8HsNCHKbM1GnPwd+9MJhYHc3U
sFrFzJMdupgnN6KXjXTuXeBJFRruRvBZEzasbbvUrxUw8XuCQAt9zxr7TwaymOh6BZbzVMP1uKfq
a6JhgZUOhUle6l9jpbRut5dDzL9gGaXIMzVdlaTnpNDn2wyHvTzB2C5xIUMCtIOPe5Mq1fSvGLYh
+AMRA7oy9edO4kuGnptokKIP9EA7Bqieb/+WtWNs2VLaHC6L183i0zR9rwqUaiM3ybHrQiJKhWqe
92odvOOuez3Q8qtE2lDHRR67TarW3ycQcnAbOyHEbZuDHLxwuubos1xh7M4cm5aTZsKRPF9htTbB
2DhlzJOtw7MdoJNC77iybIp2KPjwtMK+DZBd+AFpifpqe01XjjbZta2qM1OXi33xebNBAdGRJM4J
41OF2sk49kcaTWIGvVf9N5vuS3C9PeTKfDXoAbapCU64JRdDGtnQyqopnBNirIW/93tM+1BhNoKR
7pavU0tKKMN+7Wvol49wFL3ky/YPmAdYLDh3AOYtcO5M882hozcVABRK5QkEQ/8NUA4VGStzotux
roZTXvYGbXa6vTs1C6by2EQDeM0LF+Hab8AmU+Wrg+rRrDkAvrp2K9sBhYmw+MkHFxag1Kr5D5nt
NH+bUZg3H6WFL80vIOIivrLIk8RHC25K+OdRlk9PLmdStQCFtThQ2gArJS4NeRJgNp196OEDk1MG
CsvvAD9lcSwk1I4D6gcUxbe/wVrk0+anq0bwc6hzL7IfnXIuhCDNO0mUMjBWjvD3vVLRnHiCgq1C
Sx8pXIqOLwiLZ5jaWwUQFQIxCkhQWi22rlz7JZcSlqQytq9xQnOuRaJGF7K0lQDNG4KaAdc6Z/TN
d4pb2FrYCpwo4Cd3selTFDamzvi7jazi4/aarFx6GuhnduTvSOssAkGMkpmv4ot60js+wd40Juq6
RdmLe6XL/BJFuLoPjKuiFTK8MPTadnSs+UNw7wmu3fPtiPT2oLEG8gTqEAps26Ae3ieCd72R0af8
WFdm/jfUzOR7XYjkZUAvNrrZnv1aWOAGNByJeCKYyUWSgcGwCZvPkycQCNTRofnPaLZAwRBVS2DH
B8m1R6cD20OM3G+3x16LgpKJq6au26phz7vg1WnEC7WFhyG8Eyjmnp4gt2s2y/+gW+pPWEEj9Bhm
75mvQdAl6JN2Lw/fZMSQ9AvPO8VIYoZ3RUctNEIqX+LhBH8J6gkbvQHW7KOeE3Tftme8tq9J9yEM
S+ib1vI5h65NJkDzK6coVbRxDxciAfqkOaUe3XRGU42H7fHWXjsMpZH3I5SgWfpiiT0DNvKo9/KE
g6580pskQtC/zspHv4LbC78mQSJQ4mbUzt4FEy1jRWnVfddyi1y4gMS8lRYXAEoQvDAtnV+Dyvz5
5+47djNWvt4JNruo6T459m1QoDrnlmir33VlPn6KmnGWfQ5LkBiDFt04SoaMVopVJZ8py9WD4njq
44VFWkm2yLM0QVlPn18ri1sBHXwsTQpdOZkQtr/61dQ9xnwnyvHIgEX7ru5SpJ4aC2GrLIGVRKtE
PiUBOiDXYTJ/uu3fs3Is5rSPw8h1yZ29OJKeTXEM9XrllHh91/AUxa79X1MSgq+gFlbteS4M2oWj
uJLkzcNxOUMoktzS598mhCwWt6Nnn7oUAMKVpXjIrfoIukwXbuC1yc1HD7kRmhn6MvUWwC1KEK3y
lIQYstIyEOqD06pejEVBPn1Jg1LVP22v58qho10qtTnRgxetLtfTa5Bh8QISDwVLDWVSivGY0ajX
boM4QYHiHaPpv8vRNl2D5QMRQ8EQL0yH0eAh/e1jYdo/+VKjK1dir/OOOoKuO+SxusMVIpejoeHk
UcWd5CmAv/QdRE54NIuiRAfZD++2J7b65Xgb8vEo7NvLMntHP2OE7eydEMiUdwpuWt9gVs2gHxVP
ljEbOuO4PeLahzNUw+F2MHlrLx/2Q4Xvugma+ZTYcX/SAH2DkAzT6iYhfbtU3Z93+DI6GeTjFm0R
HnD6YpdMvj/ofkt0gvJUy30sMp92G7B447rCaO0pNIyy2eN5jM0hbt90+6JCvTTjtXjNhUgNQ1i2
gbjN4hxag2hD0J/QebrS9g8CB3EkODWadQf8DyMAvF6ILkRaUcO7ies+OQHq7IJD7wWN857lRzqV
a9KSpm4v3mNO1oEwZdOd2nFEXgXj7u5zDPMoQ8UAL6+rd3xsi/AzB2CpmovRlNnHvTd750SxSoHo
PI7OPumRBFexhnrPYKYgu6S0imiwXKTgyM+plBx8eXLoi15lOhJkOxvlu5fJHnEg3Z7Z2sF5Pdhi
Zp0RCqvJPOfkZLRcC3s0d144lteGFkqqOrlTXhhw5dzQ/aEAbzI7YVqLrYzUEZxtKjyn0SiQkvVG
7yuoqS9553cXqmFr+xUgHZU3ugywBLR57q9SuDjEeTAaKl6VlaZdp02lPmIw4ts7U6mya0j3+Aya
EuYWSpIhEGTEIHC9jYpf20u8ksMbnBcscEzbpFS2uMFHy9MsvxrkiRIoWo5JYsPTjgmc3t6BHDbz
tcKy/DKUgMUuPKlWvi5Dk6RLk1ydZT9fgYYWP1YmAxXUhlRKjyzxpcfC7MrszfSDwPTveXuqKx+X
EyJoc+okzpSPz8fLA/Q1Wk8qJwSjeadMjv8ce4FAokEDaL491kpWQGo+v42IwhSiFhtJxqWXZprh
nZQpQygYd5sRm8hwLh9vD7SyiKZhWUQ8Feqgrc+vlFfbCHkqvHUioZwMpwZIhmAy8KQqNZX6Bi+p
rP4iIpCEF15fK08fug6SKMvzh7xvMTtw655fNZNPdwz/lU9B5jsHoQ1I8Zs9gsx7VPm14LEI/BBT
1qFM/rU957UaH5GVVougQ061df7SryaNzZxVlYPnu2C3RXfU2EgSmGs3K20DW3kWpq/dUkUKQc5k
eF3EQ5J9g9GHaiocRxTMt3/P2jcAlMajW7IqqrP4OVaGl2ZmK74Lghr6i0AekQ5zRtyPgYFG5iQ+
bw+orW1lS4OtRx2d07tsgoDkKFBIsfkAjoLQJYpuppvyb5c3Yy8CKkGDlUn/CTSS7u1bGKiNayL6
hEhJ1Dr5QxXmJnBJOHDiDvZEmx+dtktRAej6MbjGgUTxDjmC9jCx+8lqm1PagihpgkYkj33ZKV+U
uog/IBJKnRhyRD74D6jbNNXP7WmubbO5mU1lBb62ri0OrI+WS92jU3nChNezY1BFpRw+pmLMPg9d
Zj9jdpTeDollP3QYgBy2B19dYt2wAWDMYdpc5BNlDWIylJHvIm9cf/VC1CewKsrqXUyt98JYKxmU
OWeiHGA6WmTA5/s5bAVcVHP0TlCheT7DF4bW7GFYVyAs2j/ajQ9Zk5qWqBG97dV+h8yxEV3YxWsT
psBFUwDYjg2H+PxH+HYK0NtuvJOHctDBqmFj4SUIrUENzOkdL1oT40zaanMR115etBmOeALzFZ7z
lhM+tDjuPGmFtK6dUWA25SnZJxvNbVTSLaj5WKZ/tRK85+pKmUBXoZGyw2M6lxdi6cpdaAKllxQT
aHDay6DdSuoIbed4p0JL0Ty1wKupNzn+vOoOpexC7FT0rBBFsO0LS786MGEcvUfekbwQzpe+GSwD
LpwtT8hzTcepzKFWSE/f+5qSPCHRGRxAzoV/bW/wtdPlWAaXE/kOajmLIE43F+F3JAlOWSfNPZw5
lX4IfPsHkL9osYNEz58mj0wZE4g2Km+2R1+LmQ71HLJgknZ7OeVKq+lvRo08TfjAIsSElj+ocJiS
N4nVB/1VgIhC8Y5jRtLKmaajS8a1SDjqvq5jo2i9k42QZLHD7KK54mFvqfd1b4pniYTddygMJmQF
RKLwEdLa8dP2tNcOGfkAODLbdDRVzMvy6ubKwdZTs7fkKUTR+6YjSWgOaWv/1UZBl1/Ir9ZK1lxH
8ncZGFK0vcjtdDSIPJzlqNih/H6ro9PyZXJq/0G3OnGf5WkZol0IPk8LQCnuxzRKbHaA7f1Q9bql
21GIfTqADJmaPv6IzJopL+z71Yv89S+c9+ir5QgLXJ8ijQhfDk7wkI9mcOrh49yQAzv2ycRzXj5W
SEXCgzcy5JJz+1oiuatrg51eOPxrX0ZCKqLUp9Pa1BabY/RlAmk88E4Ibsef67oF1QgtRVHvUIDE
VWB7H6wcPktVqc/PhQ7gWotga4CX7JCA9V1p1EjxGHhsGQcr7gktzei5o+4c/QCI5xFVyVq9cPZW
wo2lghwBzKGCdVtmDxCeRRoDqTzZ2YwJ732hf1B7/ApwkgRfX+pzhZWqNhjL7VmvHHoGBtjI+0p1
rOWbx/JtitNpErjdjB8vkGc7sh9z0AAlzOmptyzb/d+NuDgCaPkjQh6mvgvYtsiOwicf36vwzsRB
4DfV7wrRyC/bY67k/lzhQI4EwFRO3SKaV8Ku4SayvMiCNV9Q9Pdm6yvUl9+xmsBEdRWEhIrAxGIP
hXqL/6Y3+i6LLe8A41WYvxh2eEBDJ9P2ziS9P28uoZ9CkYFaD20AdZ75q+OqUCJMYsFjQ8UXF6bN
OJB7Oibq3JiDh7fby7j2Qj4bbT6xr0brcNdw9JTRpBd5+5GcH+19NTMRlkIiNlRk9V2DJ/Apk2iQ
kSH12ZVtBKl9YdJrm5ZmGoVQWt1UdBY/o+3UAXeQMHS70omeZ9znbvTS5LGDTMTVmF8Cr6wkgwA5
CECGBiGBCt75tKEQRVDYytBt9ViHGxqFA5q+VVMlD5Y//lYfG62fKnK6dwCng+B+UFt8QbcXf57U
oqY3t2ktfgbIYArA5z/C4QkQY2UAWEeZ8Swk6fnnvil916hV/cIC/65Gbg22yESaDjZFO2ihiwqZ
/BU67aBep5For6vRhFeIUh6oftpgqC4UMhe3OH8j27sb4MMATofKQCNIN60fjpJP2hWsxvFS93t1
Oai7W1T4ec8vw7UeGzpe2PxCSO0D2jRV4BjXqd6gvEw/CumZ7dVf3XI85lUyFWiZS4QFNmMm6FbJ
cBV4hmOi4eJzHJDzRWUPdF3wYFjtz+0h1z8Cepzzg1LOgPDzL+4Fge8D/SJSahI44w6CjfWCt8gI
FRtp3/ymU9E+uW3QZnnIUmnhMCLtmCypRfjyVoUBO13hcwcCEPuf4i+nNXpxoY6+9hUAOTn4XFPj
BfJ0/hMz5o+DpR25AVz1CB0jA1F8dNtvlApFkwvfYHWwGVTFC5Ta17K9i1yundaWEroCm0P/Yz0p
TXOccI1srqcyyP7eXv61O8OkcU/uQZvlTSOt7MzRRqo9crFZDxJ0U8jZX5DYQjN7e6DfDIXlYZv7
EOC3yLs1fRHD474y0aJIY9csFTQLY57dP+C5Q7nR8I8tr4AZQpTXQKpfN2E03Hp6VBwAkef42pnl
DVrc3XH7J63tdpOWLu9fiq/WMk1NmqIN9F6NXOd7FFbdnZkp5QfhBaEHrMWoywsfdvVeeT3eYhvV
Ru3rUPtDF69y0d2O0dimx1YfIMqqVnBfUnHynnAI8OE5Ndis8OCGvEt/LQ/eEWUtAN863TzC7RLM
NN8lvFRQddKytPzt2R7tp6zT/zLBM1zItddWmesU/BKkBIr3i/NNDi8nuHWRmyG+ou5qMmjs9lqw
tDuVjolxBTRRvbDZ5pVc7jWLCqGkREdKtUTRD3gZaSJPQzellJI9Sm+Im2uQY90HU5LrH8Oyxxa+
LVAKxHViyOjPbG+ttWM1I9VUVdrWnI2dRwx9qgeztIrA1Uz4xqXmKM4tBnJNfbM9zlqwoG8kHBqK
lsNlcz6Oolitp3KCXT1Xuq99MeJnm0juorRL3e2hVrcvVwN1IrgJ6KYvtq/a2GRfSeC7Wt3635wB
5c6rokqOOi7p+9IvB0xiA2HcoVgcfy3asbjl35HyHZ+WwhjDk+qyqxYri6ek1yJv7bugDC0Nf9wM
6XRUiXXtyUt85VqZ0vEO6y8vuELLGwfh7VWYk6Dlzno9/CL3petN6xR4vTs5Tqsfhi6IWHMxiPpK
Q/hllm7DgdcxIN4ftkdeO0e/Eb5sZwqDy1RAgFul8toEYLNFc5SI3j1OcRs/Q8fDggsZkPIS52xt
rg5dTTA3NFjfRGxEKs128Ckv5yh3f/LwofhUY5Z153nhgNGVk+rhwW8TJb5weFZ32lykkHPY4OJd
7GqpUGEuSHxO0kbl9CPeqsDV/KxUHwbMx287DamQPXHdD9D9yMxffocc0jGIR/wi37HoaHzbAhgt
+35eoldPgbHoA0qkBkswGj3iSallgHpqkKuwO9Hu6TKpFz7z6qLTy5zrNDAYrcU1SckR2piahO5s
JPEyTPg5OmEx/K2ltLR3E3WcvaqgHvWOeRo2HcG5a/yG1QEpOUTyNQjcaAonlw5Sqz71stSnFw+8
WbU3aoFk9vaY81dcHiX6VII6AEmBXCIGUetAf9PsQhd+fv2tiupZrG1yWFo9Rfxpe7DVZTUNhjJI
pN/ASHMtzcLKEaGLsUkNMR4TgmfyR9TSc6R1kiN4Bbjz9CfQgdkeea3WxKuVDB7lVzAfy+dyYfq5
11WosWp0NIZdpuPhiwbW1B66pEJ0zRQF6sl+rzT+XQ6270ogrPEBVA8eRYZnKM/bv2ctjszIcCqR
/CxqoOdbmtwrb7pJEkdKL3ru4sB5KBRMaY8NPMqfcTvlFy6Ote9Mq5VLg5L725KTpyQazGid4otZ
ONoVwnNBc0NXWEmvs5jH9AVs2HwNLbYV1y5K2FQodAvQ8Pn8SgcPuln8x9WDsnbuWqBZ6G/a/oh2
UTrV44e2jZH9xw4e4ZIQv8PiuL3Aa+GLRyFgQdBplJyW/V7ZZ1GuYaZHTq14+1i38Y+AfI40ihfL
v2VfKQd9Eta9aWDJPTn5hPSOonQXdvzKslMxMQBn8Klhacz74FXosg0fiQzqmCctq0PnYGuj4e8x
QdPKo6MF9jsgE/YMC4WkxTtOOIu4ZQQajgNjAj7D7/MHC4bGsYuKBolpQ9s3QhkvTG+lWmGjDUFZ
nSYOKfziM7eQJ7O26BxkjKX6oe5n/baxa/r0OhYdJk8yeFLbUegIZHg4OIipQT96+0Ov/wQTiBoX
hPWGcau3JqY5MUgKwJHtS186SXFdYiDn32h207efqWR5CnIYUj4HCvS/66gM8+pm+0esHGegqQYl
Amhb/O9i3e2uM5FgApGbJ0N1U4HnuGv0ANt3D36lhkzHhXC2EkjnJFBA+IF66BiLdccJN9DxnPFO
tZTGz7rqY+yXAO0ilJMohYmsDgp+/f0w4Zl6IXLNU1mebH1uE7LYJHfLZNdDPJQQm4Ky1JMImQLd
SWZxIqiW20u6dnJ4DrOm+gyjMBcvFg8fixRVOHmqiRQHpOQQiaYcYu7Au9Lv//PBaJry8qbKZ+PJ
cn5MczQeRW4qwMdqlArRR0nvgeTiZNjm4Zf3DEWZRUfdhptwnvfriJComM2UDDWasX+NxDM+QHWu
fGktvfvziskM7iFpArBFCXNxycBKK2XU+fR0PfhZodE6+6ro1Icxwvvvz2dFQQH26/zBEEc4n5VG
95Tkt3VOstJfHJX64R7RCdRmVc8vvm+Ptbb5uclAwvL4AAayWMGsxsjb6SLlJFoUo1CpMQodJTOM
Yq4UXvO3U+low53GAbqUiK7FGjlHVmAeyOYsKV2odSdq4YMKQC2j/ylFV3xMbPVnilnhl2lqPmUN
+k3YLtQvTYBU0va0V2KMo6qgral+MfVlY0HxYNjSz+PRI+rqNpokkOYMDbyYqmDUfEqjPNLeMSSV
6Bnrp1L0Xz7z1AaPty6IA7fRpuKvtMXdQB1pLOwcRKtfmrQ2L6QNK592pq7AtFXB2SGkfr6NCnPo
WxM2tVv0RvXg1V3+EVH+dJ9jrXGDMZFOW1Y3brcX9m1Eg7dJCWaGsTPsEjdezkqLOUopp9HJohdk
uFDLyYZB/7E9zJu5IUHNp9NIQQH8gfg4n5seqWmm4Gjo1qjXfJKZcJpdN9hFsLNHvUGBSHdCZNPM
SwDdS+POf38VcCgwR4NAXtyFMq6EO882n9G1wm9byXoMN0IV7d/Ru7CmbzbrPFmKA0KA3AEnthg0
GcZOBijdux1ixPsmUcx9A9xun9XN+BHVs/xPQx3j8WSimwoFd47h55MU0CrJvvzCtaDFd5AgCl3F
K8kqlI8h6J3kQrhbW1NuQHWufjhcv3P6+2pN0U/PkcCNS7R0nRK14D7fY/6Q3cSVWV3nhWFdYfBo
P//pBuL8z0REgiz7aIlxHoe8SA1zyF3HDLHX1eR97IVIUVo9tby0jJRdFPTVBbDfm2tYZ1BehhZP
B6LtkmrVe3kVIOWXuwJfD3sfUPZ4Id6o475sxvzT9gxXB4NoyadUOZFLCA5ivyMCIknhliQ9X9s8
L57tgqY4OrBoUG6P9ebUzxN7Ndb891efsAudqtfGrHCTEWX/A2K26DIC2UO8bnugt0eBgeZOP9na
jJDXzgcickYU3XvEWIrCee5j5PnCCS8Dz/Y1VOGc9gK2+O3edPhgJDFA/zFFXgo1DJrZVQD/MpdS
IR0bNsct7NCRZncSmfd2XivPZdgctif55r3Har4edJFACTPEYk2Pcjet8umBnaFgBUiBKj44OAB8
bcvE/xnMHvZdanoXAuvarkHFSEXcfKZI2YsFxinAGZCAyGmZZjUIscTp9kOHpOqext1w2p7o2rYB
QUxT9Lf4hrqI4p6T2DrS8bmLTnP5HGPiiTxunmX+fnuc1QWd+0/w+yBsLg+7pui2MtVt5k4jzReZ
4jbiy+lfler9HHJbHRHtM6Egq0WWXAjdb5Kc+VP+/5HpFpzv13LqNB+zpcxFbtj5WjgUhKwpVY+Q
KVBXbzv5edKLAVcjXFq8GXKsfN6e+tqBYfdC66T2CM54/oGvTqbRosdb4I3l0vK917TC+KBVTo0G
NpZW3aBlf5pO8jSHvwkmi+IIlL/FcIUkaHP2EU/KjWZXqEMKm9yh0EbwiD+jG+c89Kh0X7hBViZJ
u48XAGNDMFzW3WIEUjLZOpkL6N2+D9Xcu4Y5l93BrsQAK0Zl5BK7YWXn8lmpI4OB47Y05r+/Wtay
6Ksax+LMzYomPgzwuMqbCjHE5o+v4hna+e9x5uP6apwc2ZcBpb/MRZXUw6lBb6vrDu9nG7dRqhDb
e2Vls/LipnDJx6DHs8xQ2xSOCLW01K31ohRXXSvbW9FW9a8ZluyWcaSkHTrSPMZ21Sz+/xIpg3qp
G7L6LU0bujX1DlR5Fllr1ZYipKDJt0RpF+JEPF37jefckJBM11MD+nx70isBj24WPG+I8BSLl8lO
KxSo1Z2euUWMNrzSEOVw7pbazTTJLPvTN8B8PODDgU7F7hn55/PPqZklJnuenxOIQtRjg3x6oWOo
3la0mT5giOZfOI6rk+OBNaNtOCHL60vYPs6DE5PL4656GFpDqXdF2wfZXgkHqV84hiuXJTcHCkqU
oyH7yvnTvtqsVqHZVVKHOQ8O/FOjCEn+ybPVZ+FgqMKlPh08vbb//vPvh+b5DMpkopQFzwf1LTWL
8e/lhEDseJSFwOEUKeXvmZ1eEiFZuUZg98wYUPom1AAWh1HkKJWC6k/dpomy4SHVo1C5y9EmGB/J
kQfve1hrVXlfAaYo7h2jlJdAf6sLDNUJIMuM3FiyI5CF7mUGHcaNClX9DGTG0a8bdYh/Cvqxn0sv
foQrD3Fte4VXp02JYMaJUGYRi01rN8aUVnqduqpXh18kXnW7ptUKZ+/0ocCvLqODuQtGR8tvAlxO
gwsp3+qkUTxBnmCWjbKWGUmV5J5QkARLEjRyPQ/Lik6WnrNTmkoc2mBCCDXpUD7dnvXa0THFvNDE
BMLQIsLbqtkE2C4SF/oqvW2bIDmMrep/8cEEvGOG9KCJCHNXjtfs+RaGmaZnmFahAii05Btq5uW+
Uvr4aaJmcGtSN8DfVvOLP8XNEovYybPgBAV9W12sK+Ybng4aDw0yzUPudERwiGTIPwkVty1KB8qh
1Y3mV9wE8YWXydoX/Z1Mk1WTUy85R1gGYCBWo35Wdo39CB4fwx+0qdNdURTjXoNuupdmcUl0beV2
I8bMjWZGpR25vFg6Fc2Q0Ge+pHw3pm71Lz32jfts1LFnCesCff44a7ncAumZL0HV2T+3t9RK0sD2
nRH6fGriyOIXTHEnVK/kF2Ta5ER3YZcGH+EIOsOFOLyydRmHS5ysmsffsoCuRYFRlTYaRiW69bjk
JGPb3lZTFedY+SBXfbM9rZX4wHDgrxlKRcFj8VyZ4DXxiLUQ7GoVA1sGW8GOTpH1qah4mVVdjS0P
hs0/47KfnraHXp/pv4deHFKKQNrAMzty4Q+yifMcM/kHyzO8CcpYniBSeCEWzlfYWcFen48MWA0a
cpAfloKPdpVrcWwj2KT7uEjsrBbz4SNi7u3XUvbyrxjh4QubZm3b0hjgqYtmh0U17zw4tB0OTMJQ
Ylf61Y+8yO37zGhimhJ5V/4ovOoe1MZHfF/aO9zs8vKwvcArR5X5/nv0RWjqHWtoDPz13Kqsgo+q
HtjGIRww5cM8pPobL2WJu4yF6cL2sOvLDAeQ//J2WT4j6mzUPK1hS03IRLngq+7L1B9/NDCyr43G
7v88y+bRACxkpn/yT4tZaij7K1EfJy7tbBpAOZYhui9cpRNmciHWr+5YWpfEIHDtb9TtZOnEISbu
iSuqCKl2u5T2QSqGeWrIyC5Ma/VgvhprEeFF23qZRDzHlYl655VFeqdXcOZ3teK312ETNrhTBt5s
k3kRX7q2b+gYg3bm65EPzsvwKhUEc4sSTGxEbp62HVr5k9Z0d1qZdDg9KTbKBoqGr01XYgVyIRqt
LTDlLhoSYL7Byi2iUdb6kgopyFYQfOP9YEJzcwA//zLauv3zFGGuQZNz/g+kaDGUF2heKwIFbUn8
5m6dcqpvO9QinpN66F62D8TqrEDOMiXsdrnBztdTgc8Tj5i2ubglRtcOnlF4irfGh9DmItkeam3X
IBqCHBQsVzpri5jajPGA0iMqiBpOQljrFMCIHoXXG1dhEstdiT2Ft0Mt2L4uEPG5kJSsz/Pfgy/2
jT1xashaiDdTiYFXh7n00QoM3EqCxM6HC2HmLa6BcE6fjQ4CoYYbc16LV9uU7oui+h1zTVtyQVxy
e/qvtab1WKmibGDTcRu0B4px5qcUe1eU20Ey3yXYwF7Cqa9NHAkuapsm1gkwCc9/iVbS2Y/KKHXT
vkaGL4jte+73CvNa7ELfEYNgXxi81FSDk7KYNU6jhV0KJSGo+xHa+G0kroqwBjhaNuUllcGV7QQM
Gyro3MqfuxjnE7MAQcdN64Suk9XOlRVX8tEZwuQhMaND3HbGXygCGl8bxJP/GNiItAIVft4sSFfC
vFhEdVPLeaZhlOX2oVV+SMegivceDtCm9wtVP8DQiDZfeiutxD2KxTBfkYGdQVmLpW3sEKXkRg1c
r27Hx8g0guEa38kcCyM9rpRHnJW18irrAzz/to/typVJlw+UCtD3OUdZzHZCgCcV2Hy7XhE7N7MP
qbJDAmK4iZqq+IC7n7iECF4bcX6Kzu9hpL2WkRZ76qLFUTt24VvaBz8y5Mca+WZo8OiRJlk23G7P
cOWI8Prka/ICR7B4WalBNBnTxw65YkyckdVVh2JfgDqKDyOUe/3Ccq4OhvIpuHESvTdKMA7aKIM9
b1v4ur16G7doQsyeF05xGutIH39uz+3NvuGA0I4CymdRGgLJcH5KwhCEhCYgLWS95AXdmcDnr3Jf
xwM+cWIfJQ8cXasrU2b2X386MhuGS4wHmUbTb/m89lFHRrFYti4O3yNIRRGhemEpFqJbYWgN+pXI
puY4dsCBtwd+s8IzM4YzAhoFaBsVlfMpR5njhPmQ9ujqN9Vjnnd3foucMY7Aaf+nZTDOIqGOexpF
eBqMi4saqw8cR2Vgu7FRjygwGMNLiLPIlexG+09j6zwUbWACDpgGjsf5rMqqN4dORLbb0u7sD7kC
EOCgB+Zwn2Z4AW0v4ZsTOE+Lyhc5MlgbAFPngxWRTv4UGck3xwmCg1/7099Gb42noFbzL/M+u5S9
vt2mTE6jkEaZGPLWUjpwKvSkrpo4+9YHZnowqhpJpimV6X0ii+l7r/fDLVqe8h3T5NUOKA20KSSP
xefzMJvPBlml36DUW/ssm42uQccnO2QO0hsifCPeNaIJp4evZEAKXSwsJzGiAZ58S4up3w2wFh9T
u/UfA5yujkXuXAreby5JPiRlflj88OJQU1nMcNStolcGJ/02wH6gzhQqh0Y1hy90WNoj/n0BhIB4
iEjdpXeJOW4wl1dPWm4KObdO5sI0FyaiaudzTbMowD9zjD4VAkfxbLpq2pvtbbrEC5PQaCRX4FCQ
XJzzmzkUvEqz0ONQWqvWxQ8xlOMxr4rmGzW979o4qVAu9eBbMdTKMXZiOL6mqB+itn6eUqv5vP07
fhPNXk+VOIO42txQmeGNxNvz35HlDegQdSq/m1piKcVOV5Khu8dos0WyvZU5iI58sozwgKKGiptW
HPl6vbNxK+4/TokxGTf/j7Mz24kba8P1FVnyPJy6JgoIEJokwIkFBDwtT8uzr34/zr+3lHIhrGy1
ohy0uld5jd/wDiGaL+1b04Dh2WaN5/50sE96dVKwXOkMQBlQ8Y8LwAuzbFJ3I3u7fu8Uy/rVKo1a
+5qZdTcGst5rcr5/Gt+nn4YME2gY6EHzVbe8dxq76cs40OLnoXeH5AZ0Q/OMuyFeoQS5YMRHBy/k
FLFp6yI2KtPYVfagCmOXx7mYrka11LQ7J1Yi4U/EJhFSejiQw12Lp/KgjEUa3GiTqRVHlLYyC9cy
RGqOZaZn2vc05V86dmdYK2iJxe3GKw9YggMP6YlnHw+b09Wa6loNHKcaXxDPKu5BxcWt72k4NDS6
F+7tvFshz1LG4f94Moku8TDZFXVYDqG6RBWVcZ8rAt7Rs4V+onVQ6pG0ywdQXdmXGo7w5rUDCEb7
JokGth66QOPOCgotx0XVMbO9TEL3WY0iRdsGHhoQvpePnbupYmhTGBVHMr/PcD9L/b6Ywlsc1Rz7
2nIbA/fgBoj1IXIrLf9Vm0GAdbYZGkV1WxX1qDbfcAXMDqZBR+V+SjwYpGnR4g2G7oeCQbw05dAd
6L3ISxXL+BrHx0GL7yYt7L/hb667voPsyKtdR3heFaacHszccdRtrXScRuGIap+M49BdYMqWBoci
6WbfehEW18iDV0myb0tvaC8Hd5KU9npjDOybosvEW0r5q/MdGPrVDlXmPH4ZzRFF+joVTrIRiBji
s6wJxUz2tuiD+D+YDOLJG5myq5y2uLOprEwk38qqRCCEooBJI95vrMpSrowqcJ4dAqNoZ1SeuK3k
1GIJH+BCe7CQHQt3tTcK8zhg/FduG73Oxt3Uyb7cYTgoGr8Rg3ePUqpe+mqPmOIBek4a+KMF7XYz
hLWBj2RpjM0eVkobH6VCjQSW9qTc1zxjwUUBizrz4Y4M0YNX9aW7yzU7creYNNvQdlW1FNhwIiXe
7UItxaAa+O3gXHVmoTmbUEeRbVNBR4DgMg7uTxRDAvvKGXWveiBNMtsbq7Byk47/lF7qLZzo/8qI
03otczncqJZsW19YUewhOzvJ8Fh1+uDx9MnK2plGoWUHpfWc5Jua6ql9U8aNLTCQlNN0ATI+8fzG
jVCRzqYcsjHq7ldxS/tt06lJnz+HqIm1m4EH/tW1a2fcYBNf3nFxzrOWmCGu1QVKOVcGPHlx4xT9
9Ducmqg9Bk3hlHhLIr0CkV2oMnBwYIap5G54rezxEOI+k91MvapowjdSrtVyq2TQob+ZhCTBA145
WnusqtDTvpmqVPJjgC0ptu9GW+XZA1bGSrgfumqIXrTOrvLbWnUECsF1IwIdeUkSjhKJxFhNfgZK
1EazUzxKJvomAzJt/acCNLSvsgJA1dGpihD0aKc63Yaj1zYPqqvoebjXJ8MosSmOkaD3e9hPwWXf
2wN2JzIG+g5TtRNuggxD5cbeLxnoabTV7TGggo4z02M5RqH6I0K5+H6iFRj6sgMTeIy5lLU9ngH6
e4Dp2JWpwXrewnzFdk7vpGo8kGuO/YtmlAbgk05tkx992Vk3pgKp49rCCxmNFE1FLcR1Q+z1qqD3
hk1o6Y3cdh4K8H6vF5l6j21l8t6CbLVuVDVIHkeKh7Y/KEk2bTDrQyUd9WjNV6Vjv9pTbvyqoPbj
Aa1EGKfa44TxZFAavfA9TIBrvxAuRkx6FeJNVzl1Ufv899DkcXkcgBdNsbapEUp4c/FFzTZ1qmR3
NTBF14/swh0ucpoqo9/VIZbNFmludlnhaVXv1aiJjpMhDG0rG4xsfW9sxgb1OCVpsbznEc0Q/+/d
2w4l3MqvTTvXYAZZRXQwzAR35R1+PIq9l5NapccOrksN8kAIz3pCZCF7CzqTcy1aUcOaw6/OvIVR
1rSXQuqBeV3WdtJl+0SdTPsylkH0yxLJWG/FZMCUtaSOZaxThdYDlNqkR4x3dPAIRCuxK0K/cic2
pI4c921opkHzKDxwShvaQXi9h5U6f11RdsqWTr5e7nn/9WlXtlxR34tO7y7UPtdJ12Sg4Xc8RNmE
IpII2tupjiB/C9iWjxJm4gcPm0k3MR/HPVTLXH1rHDvUga9PALsQ5xf1wSqn/E71Us/aFLZMrJ0x
mG25H6EldZvSrsxhr1B6jX0nzW1cWFNwjheC9gvQ0MB0fmHOF49XfeN2YusKy2xpY3rjHbADgNX9
1DT5NUbgwt2VdjzYx1zr2c9aVui2T7+wkPdmnMflAeRSZ+8CNQeBXpeOol13HQVubYvUU6i9jlkr
8KdQqgmxPGtIhH4dzgVTev8h8+nxZrSbgDym/NUmfVnEB/TbsOjcijKaspWkctEtocE3GyoBXqG2
RdlpqeZOfzxovTGdXpLQqruLImzEQ4WNbnsbGAFn3OUZwdSUTxz2RdMYpZ/lrbsm+aEvY2qKidD/
CK11ECUQPhdloFqGrkULI3kJo0a5T2DQNN+4dopiqxkic7dWSK3vkFud5d1mGQzUXaU2VbeT4cR7
nhqJeLatLqiOQdWVDyaw0Y5KYON1H0EfuYW5hbHbxj97JVLVPeSzTD3Gnqx/VxjWC46cmxVXE2i4
7oIwITdWQJHngRmdEorDtDHhrABLPg3MumSwa5RVrJcJxQM5PwRaeJfqkbzqlU7iqF21hdx9Hbsv
qgUEgw6WYJjywEKbmdqL0F22uTvqcBxf5guv9VPabfFlq5Bv+4UXtmuio2fD0fFHCAiNEqQoYa4u
PtFoOuBRka29BIbAjJRn+xF1I5RSentNgvNsNhmKugu9CrYM1ZB5L/2VHIEzSaKwKfUX3rX8sR6b
8MrBpOS5KRFBP5Sak6553CyyTQ4JvVpElVCPmmswy5JPikBaSlISvXrCxEMedbL+Rusy7bpRYJeH
JXYTDm7WxG6NVq4c0POJ/SNIrs0pIUu6BETmVk8PTyrJa9NgLbxJRzt+ylTsuOxBiJV8z5qLLX/H
8+xwiiJg2Ino2TbLqlrYT3k2RbH6MiRYqe3LUsvbu0GpMaq1SGH6nSW1Sb1Gw0NY21wX7jMojE7f
0IRxxGZURDwIP8kSS/wXVQZZ+iEfCcdu9DJvtQu8Tm3vfsLctcSuViHiy/3SMKLyPR5LDNoRg4CL
MGDEjHXlj5KXLNwF6VRnN54rsmyjA1RMd3qra0/oQvaab5tVBVKypFtGelMm9SUW51P0YMrSkndh
rhctVrrG0BZbMN1quFFQHlPcjTT6IDlmJhBSv4gDvSXKDXRl5+iplXSbBo06Z4+CLga0m8GsHUrf
bDVRJ7uss7rZW7ZokGu+CpKyq+/NiScMoagwy1+dSFr1P1at2Ok0XACj8beOQuRyw6Pcm8S97Men
UsHHM55yLI+i2L1xJuMVj0hlpZ+1fBKQkwWTgBg+NVPQodriLm5kNGh91KhPSkGusLfHNNyPSqrf
qcIS4UF1p26r49Cd+GlkVKFf20VqrtxeyzPOb0A+kANO8YO22tLwow9VJRRerj+FdmhsHDdNH/BU
jny9UE1Cjlkw9uvr8qzk8mdEbmeV4io1l2XJMy211qqSWn+CNatv4gb6uYhkvO+LIEAH254OqMVp
mzxufiqxklxprRlu3Epo+69/yCdfzsxzcyN8QInpT8r91+2WWVHGLS2Mp6CJ46NaZ2QXnRy/g61S
r9qm7ddqTWdnHh86qjtcbzOQlabT6XUqR6dFwd02n8bEq387jbBvPPIe+wryjKP6cZu43rZpkHE8
4B+mkOJKBd9yvcOWIeiBoKFYCbv261lY1E3pj/Cj8HuBtUClFpXh0x+FnwlPFFSUJ+A+0UZHN2bn
FlWr+lOX989ZMUzOfpJGoP76etxlg/PPwHQqIdfMbB6gyqcD1+kIhI2b8SmK3OAnaA6ZbaVZ4/Uc
NYa3i4ponLZpkERPqVfIX3RJk51XBqr2jyHDPAGw/LiFwfuDZVlMgOnFRWL1g/XU1p17l0jd2QRe
ZDcEgVgM+JpbpO3h62//ZM5nMyGQvTyhsGgXT3hdKqoyoXr7VMbxR9KbxZVqFlO6ySBZbSnUNT8x
OdJXAEmfbHckLiARm5hBzjIQp/PdaZQk1Ky1sRbr1QtTjXSqPdM03FPaNn0Xluoa9eaT623GXDGp
yAMAX1nMrEeMLboyt55yWU9yl49yusK6xZl8pKyDG8BQTboxEqvrN7B/io0qjXGlab+MJ1hcThqn
HGoFTg1/NuFfZ7w1qkYVNR+tItN4aAB5XBKjF5uBJGurpqnmZ7GRb8fBWjNS+qNbffLCMzTQUBjA
OFfhKDevx8nQFNjwP3Sf4iFI+29Jzo64j4RpgfpILR3DinxI5Q3sbmMz2q1r7Doy+H6ToO19UyDf
FR2zpFcuOjtopw/JG9vGvkq/Id7XtaMNb4PZN/g/5E2k3U+QKdyNFk3hd7XvpzVftPO9Q+2RJhXi
xfSNgKOffksli1ZxCsE0ljzhqMk2iR+hSQQGw0vTGw00z0owdr53GNGhGk7RmO7DUpjNDs1Aa6hO
P3U9FKPJVJrHQWkw34qy7BIRV+2iNtTxUPK0HQQP6cqlMG/N08Vj9bgY8YKHAEyQdvrBWBo2Jrmx
/eR1UXvQ3aLZhpE3INc6TPuvL4NP3kMuX44kKqJwq2h1nI4VleY0BkNpP9m9FLHfogN0bDythQNb
2Waz7dxWUMVqtW+OV+TeRcNx2+l0tAC4xWUR/vPlxM/hmQKwjvwUDfTTn5PiediJUbOfqlHvvkd2
UO2ichR7Jyo1f4JHenCE+Y/SizwGDMqEQ0lCHR2RrdNBB/jxMWUS+4kQ0TnYhdq/Jo4D+KOGrfNv
Ldf/OxbSGZTu8VhaZsCUiI1aJqn9pBV68rNHGc7P9TE51kWRr6zt+fUzfxfCGfOLD0R8cedWHvAr
hZV/EnaHUxUvsN+FutyMaXGMrVDZhBOqdLoVxiv79/OBUXMCGw+LbfmNkUFNyOws+0npMesZ4i6/
wM8BP6ncG3xoubuuly8BCsEr9+1SYJLJxR+BQUnfiClNY/HFVtfGIEsq8WwOllM+gCP2NN9wQ42m
b6sKv7Do8+zHzOjNfZWZlbNlb6XaFt/CPrsyI61hw/clVeQaw8+dgUOKsXK1fHLgZviNp0N3AfB8
1vNDkqdIi2wwnqOyeQ4Cke6tLok2hhD6Ng1xNwRzaW7Meir9KhzEph5C75BQutt+ffLPLxnsr0Bb
YmGMvAEA2tNN38Rq3UZR5z4hNxVdak034KDbKS9jbylr1afzkAMuMdIQlEdM+vpLKX6A5GVmk4E9
pXQgrgLNkMcgshLA9aryc9KaFK1AuXaq51N7eovSJwLXTuWArjxBwOkHJlPoiMnu4mepGzQvaL8/
tVg81CRVZrstZTv8/npGPxsQHbPZ2mAuWizdDagt9VFoqslzV1vjL4C69c6TunqAuDBi2qy+fj3c
Unud3Q5rE7gaUMS5nraMYWHaOmXrOOFzFbul/V+RpYiVUY2p1SsRqbGvlJRGkWT6XQ9RcCUNHBv9
0Wm0Q0nMu+vsOgUx2cet2Fs9VvaPJcTWlSn5ZOFdC2AJdAaEhomHTtdg9IbRiIPafQqkWW4Li8Ar
GRpBLSXt38ysdX0ZJTwwX8/MJ1sb8UnYZOQWELyWZGilFtWEPzejGlN8zIpUv568wXpUlaROVhLK
87uOvfVHoZBok+BkEWYqwPVEZEzJs+rEyaaqi+6QyVr4OeH7lR2p7f2oteUmTCGP/OtXMhqECWhP
szHiEpxdNlGAFlIknqepcAwffFK+6es8Uv00M9dkRD/ZbIwGgA4IpjVjXBYrqeSJ0459nT7jxqnq
m7yphnJTmoiK3ikJHo2I52SIVTeDqQYbpeja8ANi9nBb0oMNfEsP1A+1la5zNZZdNe4igWH6Q9rU
7NN/nBZyKTDUDm4ulCnPirCxB3i3CZroNR55dDYFLqZbouQx2CGyu4acOFv9OVJBZ54UlgwWGMfp
/p7STGKN5EWoswTpdWen4uBmGR1ypsfHdML4Ie342qg7ufLEnt01c5mIAgLxKRp++AmcDhzlA5Uy
CnsvCe/DCyW66arryuF7KarhBc7Jmn3I5+MB3yIOpzp1VizKHQM37FR/Ceosv9AFFlfdkItdjsRa
5YcozK5Upz4bkAzGsw2aM7OJx+kHOoHo4zgYzBcgGO7L1A32XS7ojqm4HG6NDquGr7fNUrQY8OQM
1kR3ngI3W9xZLqWmRrK1dOXNzWRrb4u+ash49IgWeODF+ZUhI9G9Cm10LOUYQW8u7kE+N+jxGGMV
7mNj6ip5kWnDWK+sNfE4H3vylM2MX5QMeUQdDNSWcQ1g0kQ2Q9a9gQqIFHure3VEJFVDKnU2/ZC7
VnDtUrs5hIorpltT0g2iLViT3CmJFXk3ZahnW1O6ubMdNCvrb5oSDKefO6ZaX8jc6fPjoIQRPQto
1eolGbJmXUx1bMYXEhPQbt+rXaY8NkEL8JFCpSF2LtS/N4NYIfKJnYnO+06L8/tUIGkdbRRTycdk
Z5eGrCo/p3P8g/6tMj56UeM8GRaJ8TfNjM0nYvNEvE1mh4li4iE6uwGwIF6jBsiwX2L//Uspvag+
eGGFYnjfDWN0V+mSUkVTGvynG0slGcFJji5ofyxC24rvnSRp74MGTseFkgfZf0BGUDFQZgTTdkwc
2oBKOpRXWFbpD5NXN9rzmE2e9Is0zZLbjj7OlY2KYOxPdBTF7JlhZz9qc1BVdG5rUG7+VDtKv61t
I7n2ILi6l4hFGa3vhIrEbEXIVPh6XHrNkXZXVL3XGZWjTV1pknr+pBf3CexjkyZ9nIpr/IgMbFYb
L/hhOW2d72utGPGStFMTsaA+UrZxAeHggA2Dch1k2eBt4h57mQe7GiO137VmVab5Du9Lx4nwEgoj
dz8AXX+clEQ139KoS/p9nFHl3XuVYnyYcTAVGTwp16NgbveAofqVB/jsWpzLWTPSm/gWauqyrKd5
IU6gpTq+cUU0hwinyH1sNuF+zqp9SXtwq1S4eatxn66kAGcjO5DBgM/SR6XkwjNwem0UNkIA2Qh6
3u7VTCInAadnC3ZO+06TsPghQecgpU/1s/AODU7vNA6+vkfOSgcEHkiwIC4FYhC81OIaGbMhtrIs
Dz+acbDD74bbuI9Kr00EYpm8hWGeJFdTFchdErXZD16nceUiOwu5QNhSO6CRReZFt3kRkNAz1XIS
l/SV8F47xJi+hNsyH3PDR63kRsmn0qWZ7pVrcMnlhU01kUomATch9xx0L3Iv4VbNUEp0RUekqvfV
NFbHUnfLgzDz4d6zKtT8v55pc3Ep0sZGYwKSCn07kLdL5+BWhCjmOoP3GpbIIoIh6oSvzG/0Cvxt
GU3OIHd6crxCqHdgZrV4iVQFY2JeWe+VSlHsmwNGq1YRZu+Abqx/lNZE7Ak5gjmenL3oZv+o0+2L
cGcwxnofvKpFMV0k9dRc1nGFKyfS35sKadmVg3pWB/8zILAkSH4cFsKY0wGFGwsRe4VHy9OKvjud
190GLmTjTu2b44hZW+gHJTWDTJbm0ajKF70plYuvF/IsJf7zI+BuEUexc+ksn/4I2WklbVHhvWZV
q8ttYE9IPhLh/YiabrzsR9fcRXaSvvVDGLzr0dTfCitXM9/K1DVb3eX98b+fQqma/hA14yUZWuSt
OkxN572WntvaR6/rcul3LUaevtejWbM1tGqi/Vgk37V2DL9/PRPnW5rlRzXl/42+mAhkt0yrReHz
terzeGvX7hhujAjhuJVlPz+rjIPHCDfkXINYkqpGQx96r6mZcKGn/5me1Pb21FgHnsb+yo69aaXN
89l4YFcgG/+xvlqayxeda4+eN7qvQ28ZD3o2uFtvHPsNbh/mc1PJeOX7Pjuy0DaIjDm0pMnzPP9V
/e5mDO+Qhd6rCKV1pw8yfMojdzhOZiLWSGOffRuddEoNM7+I6PF0rFQSEUrMgl/xnHeGQ9Ha4qow
YnfyFaF42OwKy/jxz9sEwIdGdkPZBumixRVvanmPd14RvCqB1oabmu5VuFdTnvKVK/aT08BA86LR
qaRRu0j6SrQXR7OcgtdaLYtNkQce0JZS2dmY3F7ochTYpgfyIUlkffj6Ez9ZwTnLgKYPyeATqn7T
T7FZSe9VM/rIw9tqSnDgMc1ppw7A71aihuWbyalHgZIEHsIj+l5L+Rk71htFYNz1KpCArOeC7Cj8
Wrejt6BUBFFEk/mh4QWPX3/kJ1uHSx6hBypj7NKzujMeYVSYLaY3kCGCEkV3Qao4HJUBnoOVtv9I
TJtfFxr9MyWGFI4x59jlr2NBM1AKTR2V1xkfcanAx9l2BfypneLGybXJLKy12z9bxln1atb2mXVK
FgeRtlPiBaiUvIbVFIVbCKwUB3Q7yTd5lAQru/WT25OxyJQ4+nPrbRH7CauP6jLqgtfcLFudRrIJ
OEkbJnXldvlstxB3kO/TvWe7LE6818nKSCcneHWyECFYvR93qUjjS/rWwbVT4YMoxylYeSQ/G3R2
DCf5g3YHZuN07YYiKLwUN443hUxhYwrZ7/Beti+iSKsu2rI1v5V6nBy+3qDng6KORjFTp4GKStqS
adAHnRoHqh2+tXEEDTazqo4OEXS0vTuE1XWuSw9DT6Cl26/HPV9Jxp0jIOpaEIDsxUalYi2HMHI4
E2ljSL9iIQhJKBl9fD3O+fbkAkWRiekEb0Of9nRScXiys7poo7ehd7xrY8xGP+kd+97UFW/370PN
/AnwHuQG/ODTobIwThNM1GKG6rPrUdGTB8wXwTYjGvHP1wp4nln6yeDNnWE1p0OFVR3VEDr4Ks/I
v2VKrRyHUeModNG1G9XF/usv+2SToMHB48AdOovWLBbLDEona2OYO7VaW9vYGZpHTzHEMfOSGOCj
oaM3W3QrZ3CZZjGJdFCQBqd1QZlv+Y3gW2Ru5kX8ptJxPhg67n2Gic9QPKbGDRXmBobhoP8E5DHs
vFS1V66azzYOocVcCpt5W0sJ/CCuRgcPy/iN6lx35JlMNqaTi3tn6tY8Cs8fCe5tKtmooXMW2K2n
q2kVbmdNdpW91YMwqp2axUV65za5ov+gQtV8D0vY1mvaUp8NSi2Mg0YySWizWNOsTFMg7EXxpvUS
KBg+yN+pCxnX45BHF9gTDSu32yfjUScgcZ4Nyvhrcbvlnj1J4E/FmyEdywfKHKMk2tfNth978yOh
TLzy4p8v4PwK0pCi0EdRc1nPBBiU5GE7iDd11Ke9W4TOjy42rE2tddM/up+wfNDrECimGwHGk2rx
6QoSRhRRj+fsmxLQKXgYU0n6H3hBphwL6AIPXx/Hsy+b8zgI77OAFe3f5VSiKRmWvRE3b7Oc03OD
xpGvEaDy+CpG9/8xFpkZCIm51EEx7PTLQI+VtjrF7ZuhFhYoAeSrdryJEDxqJV5rQZzdMyTh1Gbn
3IgvI088HawzYStXgT68eUNdXxtBjI1s2Vu3Q5ccOy/ZxXqeHr+ey7N3CLQciG7waTrHwFsiMoty
FmMPE/1NTVXCl8bBmGinUytcyfvO12ym87kalzXiGZC+Tz/NS7u6I0/T3xp6FPBqdTu8jIbZ7Emo
3loUOM/T38Xkeb1mrB3MU9SW6QGfDqbVFpyX1hO/hYVDrohy6weM0GQzDcIBABrnG4hs3i5M9fz3
19N5Vm1AFNSeZSfof89VsmWEZgy2kbWykx+UTO2XGEGzKzKr8b5KYBsJGfa/SxWl18TUhkuc89yf
ejb2K3P9R9/57+/n3nYMlEkppBPX8Of0++NcGYJispp3VIgQypvsJJA437dhRV1sbJExiVU0jjxj
Mn8oZhYBihsN7SLrLZlSM870lyaFwnAUqlao+5UZWu64maLBc4YsLX02NCsWP86IUQpphKW/o4dk
3HdmYLwoIK0eqXjLbCM06GwD1aNdRSZ6VSV552w8S9FmTmMxBxNm91NO6fALDH877FZ+3LwzTmcO
bSCeXYgb7FTgw6czp0lXNJ026e+qbLxvMZ2nR81SROXrtWvc9nAEe99rUG7ye8r1mU93AveuTpb9
RWNGkGcjs4qslfVcPh3zjJEIEwmQ1cw87dMf5XTEiV1qa+/TKIZ3q9KKD0tQVTVZtXtEyey1WZiX
4HQWOKDUqLHpRZwC5YTTAQeIRRlWYc57Ukh1dnPKG2sTOlnjV1Ed3hZ1mavXTjSqvikS3DAKnur7
IDc7XAW07Hc+Es/sI73Jku3X63M+E5R+52SdBAhM9zIvcUWBokSrBb/T1npRUjug3Z93/XXg5OVF
lsj3r4db3sdUeumtw8pnq5GQLGuVgdfW8Fn08D3kEfAnNaUholTKlSzr5tgbeXdp9m60MvvLy+vP
oLg9UeEHt0vl93TyoctFcMwYtJiArGJ/Yx5oeXkQAgvtrkXl9DBYtXasQxi9X3/uJ7PLHU1dm0L3
DFZeLHs/RZVltUr4jh5R/1Q2brGNkti4Mtsh3WItf/H1cGezC/8EWVFuaV471EcWH0qkpMZxkiTv
HJw68w0EtN4Gox1rxDmy3qeuhR6vZXZreaa13N2MO4vGzkwETEiWBWENj5oWj4j0XQqODrypYht6
MrDwLeXd+9cdy2C0NuGUE4rNStWnq1lKR+/cvE3fgVbEo1/BaVUAElD9AH+v7JDskGvuKp9838yu
mWHF1lxnXdxhkCQTGuVd9m6FYX4hA9e9gg0cHKcYCOvXS/j5UABwZ6/j+cI4/boJUneZqmX2Hgk9
3mWepuyHSNdzaIkUCFYykrPtCRAEMz+GwdkA+ZjFfqEKmWiKIvN30IvRJk4H46KlGXUYx065y4pp
rdjy6Xh/HMdQxQcyufg4tQHVlGhx8R4nVogWRFlUzVHVB+sqlHmhIFlqGivQybOzP38ip2G+bsCH
LpcujejJK6mTvdtJMnwPkqrc4bVn+7JNAdyotd5cV6aVYvla9mtB0ydryfOC7BF7Z078Fp87YnuV
hFA936N2KKAz4Q91UVd9EtPpzuy7rzfOJ3PLYKQl3OPE8kuqRp4bcSaMunif8tTYFabd7oAUDocO
9cVND39y5a75dDxeTlqnM5ZsObGZrrdRmQ3FeysT+4KCRLqdJpnd8XDlFzXP/Eo74Hwy0VXSqOuC
j569hhaTWWEzHvaZlr5PTq/eV2GLnaxajncU8svd11N5HnISRMFtInH+I3imLs6FVoLvJFgS76Fb
lVjuTLpAc8G1f3m1nnzH/RrOWKJWIKc649aGOLqvu6laaSGeTzA/ggYBrwcKJFS2Tm8CqpKjmowF
h9OZkoOVFglyE7nx2xnK9KL2in9F6zAShlwABCkaUGpa1rPRL+7KRpny93o0X+q2ai5Cg4ernJxt
TKq0/3qOz5cTaBidWMqSsw3zUrAKilCbGoHSvuNhH9zE6oRkTeLFR9Po3v99JJCEhB0092lvL2K9
2Bu1sVFk9x70enk96V6067sw3mOcLQ9fDzXvi7+iPGBdyJ6CjgXCoCEAtjTfGacaqQ4l0z/CvDBh
m9b6rtbcHrtlBYGXsLaPGa6026iPkx+qC+rv6+GXcKT/jT+Dy7jxDELteUv9VavvgWyiUtdoH1Af
THPXuJX+szGb9pCHvbWtx1K9VsPgSQ109wIENyAce5r2plNPt2qTrV1/i6t3/jVUS+gBke0THywT
VFq3QKa1Rv/Qlc7ZImsABcPOA+M+DQz3UAcmwgdZHWh+kspuJUiYX+TFSqAaxhGmM851sayc2gPG
MnqYGx/RQMMpbIvpp544ykpBaJkW/u8T5w8kHoHDvYTyZQ1FzDzXjI8GzM8RcRbDxwQO0Rhdymiv
jpbu5wne3gjCTN+SWrkxEBo9xk5zFEVf/gd+Wq7Zsywb4/ymP6V+3jvyVYL3xUXpDu3gKZlpfNh6
8VIXWXARgXDf80Y+tU7iSl9D4n/aYnsZ31djDE0kbgFiYVi9AkFbHPH//RBeCPgRVCLJn093Y1nl
qA/qwvwA5hjvai+xj3GE+KjSmcpuZefPgfTpepPR0WygF8c/9P5Ox2p7L57NvqLQVwwXFQ1k6666
vgmfUd6pj1M9xVu8DINthtr9dlACCtqgfl6//hWL8Hv+YLTcSMQNE8gIf05/hBa6RW+B2Al9M6m9
y9b1vpeyR9Sn0trqv0SasIzrrF2jAH+yC5E6Y4YJMgg3YFCcjjsGSaGkJsIh/mDEN4hKBOJbCxUG
KRJl/KjF4O7wVwtfBgyJ4DMgQ3S0BqXftOivVpu4U8vLvqbZthJdfnId8XtmNUQybIjjS5izl1qR
7QmJvCuYVPVbOLTREfUy129TZ9hEeTBcDgicIB8i7D2aPPiwOLV5NU65vjNoV//8ennO9yOymvCy
eNURxWDCTqep0b3ObtQiCf3UMgHKeGZwy6JANzeLNTbL2f0zi7MCyZnHokS3dLco86JXlNrpQnpD
aL2ALkdxqCuzsFy56M72HANBCGLPQfniuM///q8r3+mrYZSdOoSo62ZTuvPwAtC3okFq7HvO7Wz7
oP9wjm511EJWrr8/gOGTU8fgxJxzlZOeChft6eBBZUd9ORlsvACq1bifqHjqV5Eow7s4M5BLE67T
qODYAUZuR6VSvUsNd/hHGFNTsamS0M79Ki/GxtfTPiNjHTTiqsRHiSM274oM9bcN2h6N6YPqtYvd
rEgSv1hJWyjfbVlG+aWVKJ2KKEAMMtKw1ZEYXhsQdir9AB5rPGxMI3RfUVXKH6MsQjPSnhxptLtg
kq5RbClYTXCbJLoUj19vtk/WZba0psNFX9nExfF0aqh+V4YYDC30bd6DY14H2TfDrLJNFJX5M0nr
8Fi7rlxjMZy9uUQ6MElmEASlAFKe02E7C1Ecs8700I+gO9XHvipGuQGab3jXViXd/8PceTXHjaTp
+q9M9D164c3G9lwAKEsjiaKTbhAiRcG7hMevPw/Ys7sqUId1FHNzYmIUo6FYWUik+cxr4gO8ruEC
3bkq39Q0bM5d+quoddEIflVBXrqI8GjXKCETShpUpAE7zBZ03OQC0m2pucM7kL3SKbonUw+NM6f/
m4dmTAQ4UfwgyltK1KcPDaod0Z8e7SdXN8rvJSZzHwo002kyD85RHUc81GEibM1xNs/sgF88LRkC
ftZc/Qt1ZHXyksqlhpOi+OhOIt5bbVin+1BV5/CmjbVGvyyJ2PMzecGblUU/n8LZIlMKKQwE+unT
KqHeJR1FzQS0sK67LXqJracIQ8ndfAgrT6ok50oAtgnOHDWvtcCT7U72BV5zYSGCeoGefDoywk6l
k2sadJhW7tviOJL6NsKrOk3JHlp0CUBD653S7m28CuPWs2ygRpejGRfdlVUMhAJbsn/0OATqlB+6
bpYiVxEqkPlcyrvKt51W30UE1nAOq2ZesN0x4nQutOPQ+h6lmdn5OqG8fLA0EmuEoegvBhdOy25W
XamwlBgnL6mZN3qey/G1mVIQ8jOjEZWP+TQY3vf3+PpCAbpFa5VVxx8Alte44ZRYXyZHUx8Gp/MN
9c7JIjefPr8/yPp1rwdZTXraDS26zJH6oH1G2kNyx8mNPzhn1tR6Ha8HWSW8bWSiBiaF6gNppqsp
XigdRXywz6kUn3mWteGHaUEfr6TXZwn31o38eTqce5J1CrZ6knU9uwwNo1Iz3gmiCNGl0rrS5JvP
4W17p968/2LWp856pNWpU0N3t2TBSMqH9IhimLExrqIjFjHvD3NuzlYXiQovoYQjqD4EV4Wf+PLn
4aB8/PeGWJ1i8aC3gRTE6gMHtaf7gRttpO37Q7wK3/58dqxnaxV8xdgiaVXNY9Tf6ut6t41hSLjd
XQ+n4HssufGjcwh96YCsnXGuervWNSANPNmn60Q0j6U6bQeeLwl3Qt83gTflH+WmdYVkHBXVRbvm
2rA3oXZQNMmVjBrw0EGSL+Zmy3f2B/RFzFuE5BrI0O9Py5kTZB29yRANkmxkDUXWUz58aoovnThz
fvxyQyz+SFSv6fOsCaZqROSHXgjrJ3Vv86Py1fka+uG23L//JL9cpj8Ns9oN5ZTETpQyTPkj3ZfP
06N0mHb/3hCrnSCZVavltFYfuk24WZbp5P5uNP26Un56itVOaDWo73O2DHGsLsOjeqgP6bmdsNSb
3uyEn8ZY7QQR6ZUldMZQPhSO21+CH8METjxVwu00L/0uP/1707aKF5rQkaU2Z/WXP+YL6V47Frtz
L3/Nof97h/30TMvq+DkLSZWokpC+fgi+Vpfqrvxqfhy4t4+92Lb30Z0+u+1jdMYw5tyKW12MbVqO
IooZc5o86cGsfanynFvz7t+bvdXNWFRhhholszdsxv3fi047vD/ELy9fCrzEywiNsU1PJw/XnxlA
Yao+WOJYSp9t/bMxzK42fPn3hlmtbbkMgyyZGaaKNo6xS9JjVXmxfmaTvik/kfBDjSL1MXFAALe0
Kre2Fhx5kcnzF6exo8JV4rH7FADF7KG0Q6LflkWJBh+qXfFeGpus8FN0JX/EqdAJOzBs+PZ7Tw14
BIzYArgFlkObe3UuTcMotKQNlC92mmFJJ4/FB0GETLhWay5p6Hgmklpm8efdvYBVMBUCKwK+CXT/
anejCsfXSZ3oa2jkju4GSZzhNx1Y58LC9c1B9L9wI5hmsPx0eleJXjcGiIfravClb1S7jjxweZ18
JDGebcWjsdacMy9br1IGZCgwWxS4aTK9XrI/bfEMaG0ciqz6qtW54bHvCtmzJVyvLGPGnDhpq3Mq
lesNTt7MlbVUshHo0LC8Od0XLVUtcGJa/K1RpfhijtL4g4nP4hXiy/aHuZzLywxywZmi5Zv3t3iW
KTaTiogObaDVZsy1TB4lRKLRqlRBzFB12GFfoHrvr8o3bw/t/gUVAOicih3ItNNHkyobWfhcKb4J
qXYqD7nw8rOzmD3vgMPkZ26ct48Ea2ex/AQrSZq6lt+0K6qHNury3yqz6C4Fvuyfito4N3HrcJjJ
otS7tM2Q7SAdWk2cHMzg9+iO3IEGQOZWMo2r3oqVvTUtgkCxOYF2DVEbyCg93L4/m+t+HQAWGp42
OekiFYsy3mqlGHKW1lIU2nd1xJUAJXe0xTdrlAG4F2XUocBrizgGEz7DNr5F/rRQHdcMw1R6STP+
2ZkJfwWCnhwCNO0QnaL6ST8IrMvq+3AVBgjI6yFOTGg0I1mSNlaxM7q2Dz/lSIxYF6ItdMUHyC4a
L0Sw2XFlnZX3WaAKUb3gLNxNgdeg8pe2rglx3KxdJ2vM5pirjVH5pLptn3tTSGFrP+lNop9z83qz
3YmZkYdYkFusHeb0dIXWmYPxwpDqd1NvStegmRE/7ukiPwg7V/otYj0lYK333+ObDW/TfKQsxfaj
hQVA63RMweKNbDO37yqFSaPgGbhIdlhHtPC1QwCe+Uovrfrw/qDLuzh9V+x34E88LVk8vIHTQQe7
Nkw0T4K7HtNdH7vhJsPYs9Ggsnetbe2yQVOmQ5z3crE10cALd4GiV/2ZY+ft7qFrCAUZzAqbETjn
6bfolwxMhwl+h75QMd8MUutoLrbopnaIAMfV/iwo5W1KGXntTVlXRvDp/Wl4cyIt4idLk4ZCGlyR
dVVJTirdiGW1vJ/TKR7oHCTjuDXqYIrcojPDc2fSm+GYamCBrC2ASuByVzvEDoWFHYiV3mdzllHu
aQqI+lIC+91NmfczB8Sb2V14N1yWYKq5lkGxns7ukNJmM6JOusMJa/qUdVrnVZlW7Ko0HFx7pqw0
ZcnoU6uzzyzpt0fTa20Qc5/lPyAOV2uaApWBjE0m7rVISNcid5xLvU+c63LqDI+H1i+0NFc/KYEe
XetK9ENV2vxMSPZmW3GZLbTGhdfI/1gTGx0jT3UprAnEuWcorldZvwm6RaN1GIziqNfhlxh9tc37
C2o954t7LRfp4lIH5JFq4emcG/qwRBOdcS+qsvjY0IL9NOSD3n9C4nz+MahWa/q5MdfJdRDNQXdm
3t+MDvwNlNgyPvNO/f10dBTc67S3h/HeLC37MsgoQT41lepkXqwlgo4BqKN8x9U07MoJ8d4zw795
7a+lb65CGgD8+QaNE/QhZU8znu4HEiPFixLVxvDM7tKj1mOT45Zg7K+LRq0+J3VjHot+ip+0MhiN
M6fb+hhfvgcUAkggC+KSMvXpPEiGMjhTV8v3ddMGk0uAUIndoLaZQLAvDEFAdXl1BqnzdkwA0sgZ
MOzfzbbTMbsxx40CS4F7BwsXv9V758NcO0ikpJIPGumcuvh6eYNfwxMJ6h4Jh4w43mqhpUY7q01T
iftkRtgk6tvhChGSeSs5Tqi6daUS9oMz+P7+8l4HVRpsCW4oZGBZXdz1q30dpoaGFWFt3GsdNteL
HGfyYOiTdu5O/NU4bB7UDRmMXtJqIefdYMcCfSIOyl6Kj3MgZZaXAy/QzyzZ9YnMA4Ec5TAmRuOg
XOOrmnZykJPrlPswHRs3VYJyM6AS70ZykP7u0bAMRUQPcQFILrDY0wXidFA8sYFS7lHTLy+1WVgX
3aAHtGVZorAmEr+Nyvkp65Fiev+tvV2aMAMXpzyAOryzdXVYaRwLbVVVvsfezdoWmbDkY03EYbt1
apq3WofR02+PiEQBbWCWKAHhGo0xpIWcNr0c3ltR2mwD02q3jlI4GxsZFteC+Pl7EkgwM0C7LC2S
hQyAEdlqbsMCzZ2p6Ob7pFSzndM0Dczgvt6HuWxuqrJ7fP/x3ixPYM0L1EFfrvJFDvT0VcpOPwOJ
KOb7Io3i67HXtA3FrXM6S78cxQYwBlceDt+a8xyEyPZ3+BneO8rY+lOd6bgiRecsMWGK8m1/jgXR
xFpgfxgDY+AIsWaVwxh9MXeoecR3gSQkNAfFJFW+iXVU+jSaddzIbpRC4DBcsHK1k7haEkfF4yx6
I19E6wF5fweM0Ux7c8hsnGDaLMLeNykwxPEycGHOEx0Qa0pdB72I4FFzkqCvPSkyB+G4YMI7KXHz
0TRnT5uHIP/QaGUH47kYm9bc0e/uqG8lkGQUb5hEZODAisfsNKINbFX5RVgF+FO4NOQp+O6ahvUR
eUk7ayZFdhtXowPmM9ANXOjjmQ06ROQ9bXgtI5w19h2WwPiITKVaK6YbAeJOLQqSQIfcfoBHcukk
mOhcQzPRxOCjeTTW6caoGzu9QDotKh/jRC3Lz0jYRXFywH1Oh7A9mHKA8dNUjFMYuZWi4jTkRqjt
1JKrqlWGf46ilT0pjtSatAEHo64PFDSU5GFOVAFoNgoQ1VDdeagisyNJokyxz2Vjmj+0DWpNOxI6
O/0B0szBXUEPEaP8EBhTR7UTP8VkK/Duip+hfRXFJsbQRgH2AaKRTwIX3x8HLo9gS85tJj/KsU3l
bY3w0OAZ9dyb9xr6TrWrGamab8e4nOWPdqhH7aUaZkaM0Y5WdWnoZlqEkh2mJApKL5aedtl1qwQZ
qJexw2Z6D8vbkvZhqLX9jQ4YJkdemaN+44xOZnxMRdc6X2SZ+sroKUmOUogHsUrXBIukKMODokrl
C8Le1SKuq47xJsi0AThXiAnNznEKSfYntRmbz9UgNcVuIsyNdhXl+OkQmYR6fjVqQeL3RRQ2vmVL
oe4NwZANF12oCX2Hk4wzeKLWcIbSg74SR3wwTftzakud/TgFkyNmL+lBuWxGKStDLxZdZOzQl8kj
CBSm3W8JxaBVGHajjl4226J3Jz479nsFWErqOTGWHGjggMS2Jlc1BzsVLHZcvjZobtQ4B2LD2E4f
pUiS5iONqLD9MPSdGn/p1UY3dkMAiORu7tEKvKjDbBzcPEMJ61uYYAC4weyjywviuWZxl6Pm1si3
MIZAeFumFpn2RrcqpEIRUNW1rWmOVn4FFlRfuLdmj7aMGzZGIxfQbiYY7a7doXTlalnQiFu+gj0c
RhLWbJ/UvSNvOl0b85sSlGz1UpPhp3gAob7ycbKV2pC9GOEukHTqgAqZyvLDF6ie9an0qtQypsKT
M0U0SOkTEOc+r06LMaubcQe5rvTIaifEkYM++FrzlfAOknB/Cww/a3R0QoYatNQ3vR/HAPaQFqIr
nRccBFdJGuThAQZqbJteWbVJO3r9VDjziyxZSqm4cREms+FCke24TpUilJR934O3/16Alojbfaom
zISv1uRB3yFy2PGmgB7lPL1/U6zjC7C+yGMrqgMuFcr3GioBFr6q2A7ZQ4Xf2YMTadH3UbabT6pe
44P322O9SuIsQoegYdf3hdbgADi1VvLQIXe6LytjVH2KpG0P4LS2698NKlA6+dtRleySwu8qROMF
JTjrZdKtkjWF7Woy4EsvE2K8MrOYQ1QuqvjMLf9mMgFpE9eDPABdx3ZcRZ8AlkA6CSn/okwpbDFb
betu20mxNj6jYmNYP96fz3U2pS9hLugycgggJ8ArT2/5IsGPwhGp+JJEg+N4XVCJ6AW2SGFfpKLn
HFXTxOoLFvPcNrtINUbly/vfYB3ks3qoClHdg+VI5XRtNqrqk4StXJc+KEOJlRsoN+dGamLnkzxY
7Dbi2lT1KysrH94f9007g4EpHRAqwDlAqmCdQMW6QSmGsPABofvgtjITChZb+IqRDtRXQpl7m4VZ
6njYeqrPpZjCEd4VxIjO8tRZH5VPvRVI45lq0WsX4edABUlHcgGmAuYOL2Q9HU0eQ90MhXyPGF6v
xbsIaSsE7QubeOQjJ9U4Ztt2oqhACSeZLYqHSSTsx7CwcnB3TZ81JTrlMpY8nlMXdrinAliYoY83
HCeLVg1npTnfrFiSYEr4aIYtsrMg006XkCOVU6gFhfo4olRo7nKrTtX9UDnEP8RF0bkU400Cvkjg
Ey8SBsMxWMg3p+PFNTs9ngz5MU9mXbum1q6OfmBrTbWNxzoHLDWEbKCdqkptorgWmzT8GFbGoG2F
YWGL+f46erODwAQTIoOURNF6+UqnX2esZTVsdSt+bJrA2ihZOoKPgwBgJErjq3PUb4PZqL1RSosz
Dal1yoPS86tLMLQgYnUm/3RkXr4UV3YePZKHEWW2CbI7u6UYFmBJKGlfetjl+W9WABiTCJo/eNsL
IHCVkuft0Mw5Ue+jNVvpAap8fDAbR7qJozY5mJ2a/SaAhfGQJVPQzXj1RVn7mRWSItogG5tHpS0D
jJjMPr9v4zwQfluXqnCb2YATqOWBfgb/93ZVk/0sTgDLJgRtv3rQgcbtciKOjwYo6uRYJ45UXEVx
MSe+VSAmfmZef7GqeUZoUOg0Qu0H8Xj6MgtaYvnQD+JRgpYl38ZQCmBW1HaBH8sU6smRugCifyXm
ILkP7rcd/QgNy9izyzg9V5p4u7I4iJeiAWUXisdrelue5naU9kP0uABS/ckwg0OjXQtL80IqWfv3
N9DbmSaxgKRIwVhHA39NIx8DFf3xZnIebQQd7spqUD4mlYkKuIw25837Y70BK/EmkUzC7GxR36Bt
tnyZn3qdgVm0jtkJ6TFvi5CUCvVeq4k9xHEdep9lleXTp5KwPr9EcEuW8KZFGuG+qmngXVaaFIYt
LZ/FgoP+LxLIyrYiA5Ev06mKsmMOQA1pd2zLjLtotIfP73/5NxMFDYBIi7onYiX0ope39tN3b0M8
bq1CVh5o2VjRkfVQf7HJASNUE1JT8n93NMQ1UEJFPPu1bbGaKS0XMsq9ufmgS6nxgMUu4DFTMjZ1
VdlnFv+ytk/uvEXHA6U1yDyLhue64z2hKodJrmksSFNlSb5CP67nZp8j3O7PYaO7Ca/ywH2bbMJZ
L3835FoknhdpeGspOELNPZ3XzgAblMa1/RCQfsQ0h5wi5e7H3eUiDGVH+s2gEtVs3AeoGRH4MO6a
QNChxkpxR0ZZ2uhaT+9nzUu6MDwyBQ3A7SI5g6ZZb2ZWDTBmOtK02inbrmFiaYzJtjPI6lOvmh9t
uw+PIjW726HMH0iAzrmDvxmNLsRSm4e9jXgPiOLTyayaoU3pHozP0APosM9CxpnXKp14p1pVXG0m
9JLP1f7WRSRAKeYSwC4kGU7RNeMw61sxdOksPztOUHyETFFcdIlVn9kQv3gy6tCLIMty1ZMNnD4Z
BrBxodul/Cx1QX9v9Ma4wVwh88sJGUlXleqX39uAOEXJwLEptVPdR6FlNV6Hg/lYVUH6jK267NZO
lG36fsrdPqnn34wkGApbGJh8y/VDELPe6xDjHZLe9rkYTbGTq3nYke1dVUSOV2g89b+ZxL1i3EHt
LGyGhVu3Go7oNaknc57Q/xwWrw+73YZ6mHlmaZ5zvlo+6uejxSC6pxK97AGOTgROT1/amKR6yuSO
z43VlTjH5/MhRi/iMsK4+f799/VmffCiMERAbI2Lk2RqFZeii2tO2mx0z1PrZI82yjF2aMUVTpRt
tBeheeYqW+dNsBPYXhQzqTxzea4XvSHPIBHgwTyHVmU9GolsUDIb5QGr7c4aiw3KHwBbF4BR+Jvn
Jf1GhBJogLHluI7WjU99qORptov82Sm55Vwit8CdSRC9scen+sxaeTurnCe0rWkqc3qxOE9foDDr
HiNUY+I8MZ19WKb9Dwt+wYOdBcZdF5bnzq83kGJILrRUF70LsCcglFbpDBWtKIPKJD0huWOPTyZA
tvkgWUkcKJ6diaCA1TZPaaVuZow9hkM1xlhfFHVcRocpMNBIdPuYxehWnd3mftvHSdFiUzYUSXtB
iK6oriLHstThf6QFueJ2SBtZgGcQXpbwQhUdrRKEcapz6lzrmVxQH6gtcQPQrYYvt7rm5EbJ88lE
inwKlOmmpGC5z5yp3iAvlX4xlGk48+bWWw+eELWgVy8hzjESttM3J3eVFKi10L4ir5R4IEBGV0KM
aJfS5zqXNa9vgEVCiqt7QZNxokBZOx2rjNkDOjnwE+KTvflSyU6C0Fk4hZ2U+R3OP+U2nGuqxmpi
cBt6fQzUcXTjemGWek67mFd4kNISLfEbkFs6DjG66FyOXxwUzkzMm8qDiZAKIBgy/IXRC6jq9Nty
c0Z9FlTZc6c77fCi1ljf+sXUpwPO4ZRupY0WNXL60oeS1uIujFb+pxDja+qMKWFruCu47vNzccnq
QKECs+gFwTxic2NatI4TjECXgqBS2ptSkkZf1XpnO2VtdkDgovNSxJso/0TndDDXec/rqBBbYXQT
+sOpW223PBRJYGZGe4NMWbG1kyHaZ4VTH0uVqocwhv6CAKLf6pzangkZ7wPGrOfg56udsXwHYEkE
ngAE2SFrjbzOnkUZ6E59Uw1plXiorim2l3eTvbNEY1+38OnPsfl+MdmUSxddBgBYZFqrBQtad6jG
Uqlv0m7SPhbDWO0k/HEeo9BpfdvmyJkDXd29f0P9clCwjzTagC680TeVYrBAbT6ImxxzoENEa2In
K3V8hchb4EFZ7F2pTIbN+4OujoHXyUXEzGBRUdoCBXW62GvDrii7tM1NmRbCM+h1e1gJzz6MyXPK
8atSzN9DmZQQ6RWhbLwOY7JEEvQ0VHETlZJZHOCrlTJmI6UeXNDAm419FKgicXVbUlvoaUpY/97N
iKwIJx1X/wIRBPm0RivOcNdGOh7lzdAlGlQ2O9u3jkyjJBjTM1nE6sT7e6jl5mdEqmBrDRFUfVp1
kAtcZ7I4vJIcpd90ZXQusl5lZq+jwO/mZOWy57Zf3RmtEnPS1FVxM5ZTdNWVzfOcS+PnVg4jdKAM
sdFQE8FALKn3ICO//t7KWWaTyrC+iEzAOV2jWxMptJI+1OMbaXaST1zJkueUc39EnK88szN+MZsL
SHC59UmTAPecLlKaS2MmGXl5I/WIIIbN2H7AgCD99v4D/WI2F7AHxQeArBi1rSLELE8D/Iqk6iZV
IOBhyia8JAhMX3Mia9N3er3vJ92gfdo0mRdZ/Tk27fqcW8RYIJRz+wDmXXKY06cELJZn2Li2N7ky
Bx/loKIDLWuxnPlYAFRfA62Sz+Sea6EAFtCC+iTBRoVuEfZajqSfahaANao0qtXuButUtOAazI58
tZhxCQLOU4Q+mGHlugja7tmp2/wIOKV97pwof1bQE3zKeI5/GYL9x/P4n8i8ffw7+G/++V/8/bms
IOeGUbv66z8/VC/F51a8vLRX36r/Wn71f/7p6S/+8yp+FmVT/mjX/+rkl/j8f43vf2u/nfxlU6C6
O33qXsR089J0Wfs6AN90+Zf/rz/8x8vrp9xO1ctffzxjX98unxbGZfHHv350+P7XH6/ag//x8+f/
64fX33J+7/IbsSYr9u/P+p9fePnWtH/9odp/kj+D/8fQDckBorE//jG8vP5E/pO4gHVLzMiS5WT9
4x9FKdrorz8M+8+lR0WJiPR7IbnwI/SxX39k/EmUw+W2BNEE1Agt/fcXO3lF//vK/lF0+ccyLtrm
rz/QWGWd/JTHUYHlCMA5kP++CputwoR0tCbMnxLLpyRe/MgdOutFrsezX4bdLqMw94JCcV24XTji
8zdnKRpZUzdeyXVT61vFyfR7k+CzciVFEhbFOzNMNpNWzbtkxunYE9QLR8+gqSdvsGJVGvjOGRSW
wKnLLwGaVVCWycbMozN2luKJrlfrTW6lVuwt2KbO7Sa5pF9uBeqF1uK94BHMpbfMGi1qkc2LQ3Ip
pF1u6G3rzpUN4gRjeXnwpGFAx8bWxhhIBOCDBBBwrGzTSJcH1xgDOfaoSyWPWmbryI+YeLK4zVSL
aqNpkQZgBXr8N9o9OMyRveulOxPay3t1SKUjEIzJNZphpnMUFD+aOZKOaYxtGuAUvLazWXwKDCQc
fBmg3bjNNTX7lqel3T3gUlikgGFk56pFdfXawAMBv61En+5RvDGizdhV0cFx0jjfxsJWvkyF0QvP
rMAEbuloz48iCqvIT52i+jamjTDdNiXxdlNNtluQN2gDcwRIKK7aSWt9FwMyJt7cRrpwaaoaV1Zn
wuquAQRRDCxE9yNC1ug+1BkGSUCcA7wC0y0Lh2ryNTeTB+lKiRxrPiaTCO+mShea6+TD/NDHWVmB
dI6I9zub7oUfhwqFt6xtQPHLyRh6Ii+deid6W65dGkRYj1ZmObTHuNECKnQzKNgNVmSU2adUkSsv
mAvrMExF23lhnyjfu87RjlolgTEeFAEwou/T7rrJqkjd1SqPw+vVjNLVB2Cg22ruu+OUq9hAiqAL
mJIAnq6nqHkf+G1jISNVCDg3+77slEcHqSfHHS2h4eCp9j48IHDiCtAI2Z30unR8WW26y67X0gJn
sAXn3OMnPuw705qeNMkoHnWRAMRp7HJ80is5611lodoDedCj2G87fQy8tgtYSmKKKUaqkCguhYw6
tR/FTf1Jl6z0IVFmufDKzEi/D0EhtV4UW+ZdnidmtEntRMadtg6TFCtfkt2B6++x7dM4dSnrmL03
WcurL5FzoFfjdIKkExPvB30Cm7fvM8whZTsdpl0xdLnpD1oTpx9G4IIQPhy1qH0aTtMuqofc8RTU
P6gUqSK6D+bQabxER7B3FwrARG4Cof6+EkkSo/yu1rHXTg3gIUkIRBCjXLWiLXI6tBZy+Emt23EX
XjZJNiQecHEhuWbttF/HrtYeAlsINOSVmfSwqqjMXml2CsQ6lBs730WJHOXY/liFfghDXLsOMNTy
ZNtkiU7moI5Gu8uSNk4+TDiGy/vBQkfTaxA+wJEVlnzj6SKobU9kzmx4E7ZKgy9qHEEW9dLA8ioa
T4VXq82Mjo4SBbfWVLKT5Rm6uB9Xcf/JFnapHGNJz4z9KHBf/zxWcqp8bWw1UTZR3Oq5N2bKWPm1
mJtHwULQXXA6/ejmQoNggsm0qMnKEYq0PZrfKYExDoJAhuM0goMQguOOwWhJTe+rrXCGy26KNWWX
9wV49hQFlh+tOUbgLlKndzh6spB3G6das+vNWb4HM+LYGyscnRc1nONiOyz5O5INbdztepHZ6X5M
JB0D97iwjmYKKOwgAaePtvYky+FnbPGmwE+xGJX3upl0VORFavwAyNY/N3PalxcdZRRrU1RG+1Dk
QTb5nS70yW2xZ8o2+PIVEPcxeE49vVTbdKMFyGh/UqccyrdWFRsEkuYnI8hRXQAFJ4XeaA4dRsC2
geK7Bi/lFoPAsPE6WcEXL5MtqXbLpBfpTs3k4NiW+Kq5DNs81HjPP2kDZuUIUNYNyJ+gBPsEmaQs
vKalP+4Ko7NtPxiDTtlYiLzH226WI190mZLAR5esH1UDI82Lk0BDNa3n3D4EZuRoG2NQOKFiYHgW
CyilumRDJNnYDuAAz66qRfw1Gp3YRZFpaDFv1O3HmCNf2WG1oDwJuUJdXqkSU/YFam3NEUh+O+8j
aJnOoQdW9NyIulOoMtTzrUTh67YhfKX3Yttf0JoLXD3Xk3mXRaEJRFkMT0ZXhhcd9DfNTRoq4a6B
HFVXjuWt0O32amia/EdXT469k6Ni2rdS1HJiMsQzXJzqxyiNcuPiO2NxfQxZr3qKOXN3DUSCI5Kv
4fiVA9sC5MWifDRaXRlupUSxb2bbbB/sWgHf0MM8/UiUi+lJOgfDQxqTt3qB3pFq8YIwrsp5L24U
T9kBO/ta8iY5msqtqAFg4nKZjJ0bpJOq+shII1SktP2OcpjxueyyMURJLC2DTWRkcomGkWRS3Jdl
5wsaT4TpuhNE39IGCzC3rBJMxOfUKZutHdDE9rBc1XSXAwgaRMZauQgk7AZ2U9Lb+mVQyEntT0U0
kOEXYvwAo20KNybtdApSs6V+JcDrC58GVx+4cVOkioc2exR74FMm8+/88bfC4P9rcHsSEL8bLP//
GAYvvjTvhMEvT9+KVeC8/MbfcbBm/gmb4r9jX834k8xlERSz4ZyAqv3f2FfT/2SNL9rPuG6hkLzA
h/4V+2ranwCxiKEpXGvUP9Gl/I3Yl77gaeyLXwe1BHwpaKqRRuFkf5pDibbHkCJnNUA8aXGK7NPw
e+ZofeTlkK2vZAmJMCtp0y+5VU47yZpE4ndTKn21bIh3mywJy+9dEisYrFVZdhe3GAqmAM11X8At
/Rjggq57RSEFs58XefE1TGVkuzIxlkD2pfQSvH9abEOBMLKbN0o3u408K5k7prPT85lJgA6jqQyV
LzvB8ANWvXFXZE5ym/RFehsUPbdEMUvW59IadACbvV5d5tAfbvOpja/JuKfWT/o4vOyE0oK6Ehmh
h2ZSE1U4LPDbMybx2GqcTV7rCKfwicbD66iZrcqzzMa8IxiXbV9IRTHu5qqrsBHox2Dj6ONETN1l
ZerSa62QBp6G9EsYV9+zQaSJX0/lhneoik0tgYsCNSOD7dZrhxBODQf5qz5P2pVljuWDFikApAsC
X0lPlMJLOT+2ttZxAdUdVqZqVLY+Xky1yp2gggGiQmQoqFZBsvSaUZaPAHYLbaupefSVkwV2WpH1
kwMsdTFBLRrsY0CX2ZnmKSGdAp//t/5W6FJdIiZPTcGLlGz43Cd2ct00hvxBk6VE4uGmhtO0dBKu
uZZs2I8mRQ52VjMY+BEX01eaM7mzI+3WR6Tc5gRZeqcYMKUtEdUKwy78SLWAaJr6bJC4cVoNsl9b
WvRl7Mpg8gps4SM3GOEaecQnpeSVVo7DlNKpz1nZpzt5doJ6OzlK+iMH3v+dUmlSH5fWiOKlHJ4v
zFedE93ghuU6IDURj5ryg6aOEoB28HdPYmoqaZs3qN3tmzZrrqokdPKtiPUo8RPTSUEjE558ipuZ
tKxFbcbwQ9kObmVtrn+UoDAKT++tViITS5tbDOryz5lFP8WXEpX+Crd9fRSzYT+O02Dou7DpZPF/
2DuP5bqtbV2/yn4BqJBDF8DCylwMElMHRVIUMBEncnj6+y1bx8dW3b13uXEbt8oNl6sskWYA5hzj
j7vfjpB/TlNABQ62/3SadjWWnb+iCnzET1TB+2IiUUNKhFIPleD1/PyJKjhf0DpdZY5X7wf/Am/4
iSooYBGAfQSRIfAlhJqc0T+OVsVQwRVgKCA9oXOhlf7W0Ypp+y9nK9A7NCrAAmnQxu/Y/1/P1s5Z
3EadHezIWZcHNkUrOXTHJo8n5Vkz241JjeypUPV+09fDQTWa16YcGc3GXdMRjmip6UCA8xjp1+4H
KqdWPkfR43qdHxpj0P1M5qdWd++RKPC4m/0NFWpfF0f0F6VrIqc3ssBzvruN8TGWuuq3UxHFZX/b
imI/9tlrYnprmMc677g5zI9Vj50cV04bGEb7GE92mDotWb+xx/I/ThejSo9Nb5hhatanqhBbW+lu
cXtMgZ1qIyTluq8c3AajbobSzNMwrrWMQ6T7tIz1dRnnTZ6ReNeJKWqU8QcT6RQVhQzKZH3P8uJi
52hgcZkWWEv7EDHlK7fmwDbfRk5a/VDWjFpInEgtaeHEzVeBx6wXW96HJU6mlRAS+zgrzfgKWd0E
DputP1gre8eU6EGx8GWOPTryIEmk8rVCVFGxrjCYTqzVzr2b2yKQXdYEcq1kgJHjmR912BekAKpO
FRaGUYbGnB6NjnPCGLpLJaY7c9QviLuDVe9pc6rPuUe8XllXL2vLFebJ+eDliRP0anW2aignrW0F
fohabtxcVyNlirPt6pR3aSY3RV5sR7ed/WS9M0liNdryhmKYQ9emlH0r8qEdsvsE/06gJAoxtH0e
TGzPHzTM3CqOfZgdt8PjxF/mnG99o1+arVKYZThyxVY+kkPlyNvgD8gm/NUmUr4sbrAvBxp+lNuq
JSfOFcoDk3viV3Gi+lhAq62OJUwxk6OZ1w8se03OKv4uCD8ILFIqfygIE0Cn7Gk3MmUEHW0+j8LV
ABmMlLAo9O17fZkOQ5atm4KY6QDVlSA4s7OCzJqbME/MrW13t+zDPxrNONuDfKqgcsK2NukmsvKL
EI1+gkeN9NFxIm/plkiJrTnIGlph2mW3CK8Mrd45pGVr+f0y3CwOE0YvRzWqE025q1b8M6Jfo6Zw
FF8jxzWqm/Q5r/kZ6W6y+Lng9lJS65QP7TNL8zdVKc5OkS5R2gCiE+Iz32Dx3hfIL8JlyF6mQcNC
1TbjRjXkYz4A3TR6fTPJySGhP8ZcUuDKzYazVlNpnDk2fVGGuvOyc2GOjR8Lc9r3WaLAAjaYl8xJ
032q+Y4KdxlrmL1sMb2AJGle6TszkAo39wf97aVfCcwhRa9YYZ8NR60V32wvGcN+KndlU/CCU4Hj
JPi22EI+EJqdxn5gVYktNZKdcnVuHZy58aFgm0AT+ns16lsdPCRoBuDIUmBDTV1rh/CjDeEO/T4p
NmlxEXrRbCQvSNrfVbESed5rprFWNU32kUwnWA0vNER7m5qAVoTojT7rUwVstJQmOIiTPBj6KHcG
6fgnW7G7wPKIEW1J/oh0yJ69llJjGY/ja2HLKULBoz1PXvtgDctpSQi0MEFNfBNJ5Y3sPSANZKrg
2JiD8NCC6JRGtjeVeQ0WUMWZ6uSNWzLIVU59Mdb5nK/JodGokTO7Jj+MWrXhQZC3k6ccFwIZusL7
vjojxbLTY4FMsy3TOixn5VOAhm5EqcYbws8viY1PbNUP5rgcO1Sxvo1djPOYdP2FQiJjrRUGjBzc
zKIksKuN8qwvRuAo7hCIRARlPe1qZbxN3eEmg60MNDUpdsMkroMSrirLPXRgmKH0KNpcPfU0lMpz
Y/e6rzej+pmhpCXVgvOLovPsPa/08gBBB9w2zyEU83xSi6raDmXS+4SGTGHWgQYaDS1bY/VgOcVL
3t7Xi7GrJkX3E6JwOfSLDckiE0tmsXyN2WbrlvN70Mb+cbH17kyw46Ga1s06VId0mQCVIR07gu7m
1WfWmaJB6Bb3Q+kEk7ZKiss4Ppfczs8khV8UCbQwAoTiFU/TjSS6NlKd5DKVbzru1tDCoxg4+XJT
LKb9Ng7yu0hwgbRaajBtWrvW03ZQrdHUqyGFpCsA0uSTOHmYkpWBktleiMfVEvYmHeF2lHwvLA5f
FNvhqHT8fnA8uUv/uTjuHGIAO9qxG+91m+jaOUEzUo0yyMdqU6ncMc1wFr37rbW5DYb4aOfTd1Vr
AjBA5r4eKNVNzzJRP5k8vzHLrhRltFaUtjxMmCLLyE5nLFNpNdB5EOfR0scR2LTwuw7EpZmbge5U
T0QG0D5w6HRvjurLjNm8dioUInX7lhO2FlQaB8Bk5HbUKUV+9jxuoHGdXoQTS+k7naZtm07Yvtq7
POhu3EYLo2eUKcOyqTobXL5S1ud5RcCExNk3CDL3LYqVfTSoM3SRJXezRT0mRZXZoajT7F1kCfKH
Van4i05qhc4MZNzEeR2k9C6/q6lRAnJMFEeo/bRftboJhakvj9ay1C+LV5V3am5tvIWg/ta6WEm0
WMQgWlhtOH8fDMV8KivG5kwdp2B1nq542r6OIU1S/P3UWRXAvjUnLVUr/cZCEOJ3U/zqgRIB0Uhc
dupUQuZTlOHVBxad2q+az6mzjRMqiilcCV0Mx8V6yzJvO1aOtS81RX1okv5JX2wuNOc+doZtP43G
k5nUIrBa5Wwk1OIkelMdJq2ngK7RMDt2XJlFLnuwVpViupb9Mw3iOrn0VXZIPXU/zLpfl1oAfYNf
sGp2V5Nd6+CNlGuQO/UJ7hO4ERKlsB4d0ZzgXil3Bg0GYY+nDr1LrHVRQfNj0LlyB9j/laSv2h9K
hDkNdIRkEbr0hr5N++tLia1Glo6fL02gNvYmy2CDlvpEZ92Gvlp2J94IL7646fCQ6MbrgmfPw9Nb
EtEwCTUi4/dbV8wBKPMQrJlCCTo1ChSD+N6IQdcrNgVbp5ajFIsxrhYK21ALdK1/6l2xrfVTxdZL
CQamTFC4PNmZ1m1SiY9ClwRc2iEi+jIYZ4amhLfBKUNHSbZlPOxiIQ84TrcFLDSzVzTAayl97241
Dw1IUimU5iyJE8bmep9X9g0+3trPy6nZJvP6rQY04yuZLLroh2HXDNMjJKEemgu3Wr/Yl6Hi+7bU
98Sxj5rKpdYt649xnM6iqbPomoCHiG5HwfbeEPqFJ5u5jzjwdf0NgI+m2t4Upbkbu/gshva97e4V
dXqQph3mXRxK46GuC9C45Kmqta3s3Wj02v2qFKcyUfZOo940VkkTQNaGdVbo4TzNni9VEc0s2aDf
y486d58teuquB0RuNy+1036axA1bEzxeXJ86UZCkMWwVMvTSXKcNUG5za/o+TuVG2NNhNMeXtdl5
arKtm4SRvo2MksLg/MZbp1eylE5dclLN+8Re7+rZOw64oU0TkDDN/DZtTzY8UxOPuZ9qnGaEHR5b
kwEHtdp5yMWbzcCbz3kZEOjF4CSrd73Rd3anhDI/96uMAzVprNAjjM6XFZ9mUe0fVc6DzUhtnhbb
CfvVOzdNfamN9m5UrIhD5MxyQ9WUe2vNJdLFe6PDnKmWM27x4lIIktqVRj+rYgn7VqeyU+FGadQ6
QJgBUru8zExrKLWehCjOJtOq1WlHR3ceWdO/yYqs/TURyWbRYNY0bi4x3EJvvojEKmgVNwbuhWG3
DMbFWT5GIw3dLPPXuVvCylX8dvb2Q+U99jYTTNNDj7VqNGNH36KWvxsN7VuD42i2SZz2PniSRFj2
+b2e4CIf7TT22UiSzZRO71W6EsAg84hEahLCFmlsK1nu1lm/yTL1drJXcH+Cj9rOjv14QH1cOp+2
sASi2eVRKN51rUjx1Ky8BjyWo/cyMzBl3GdqpZBK5wTr/A1h81Yq4CKWJ7rANsf7SozhonaXZibq
UB+OORdhqiCONUfugYHwl5jKLdwHL+N48Qp5syTt2VDcBw+UK2+NZ5N2Po1jj4ujbYNBl9+G9T23
3zJL+VyNo1CsW1Ie7Capr8fe3bJYO9ikc90Mxh2tV9/nWpxr1XoskbYGlkkFudkHE18dDM6NNQlI
uv6gm+NmEfKHp9V3czJuavlMdcpnagD3Z9UxEep8k2iWD958kY2DNHs0DtzcrGyrT5g3dG7GP3Mc
CW3Ya3icxWp/r5o6D+iR3iu1oQdT4ehw2t25kMpW6OsmaVA/t+0rtvOnVtoBTmHip1QYGbpp6cvi
aijKaa9MyY3VMpeuCocNDv4RCHzSgizN3SAGsVLUNoFUHxEcp/KHApAldZo6icW4zxUqMB2N01w4
Yx86/UTe70QfinCuIQju11imL7LMmbjG4ZRo+o1smsdxLeDIaKM4yNKOg3ixHtnfl2DIUacZRvbe
S/OhVox6W/X5W6ozUBpu3WwZT78hxHd8PW72SgnRMCjt8xg3L2VOCQdTPF0g6VwGzpR9lGyuQbvO
6iGuaydaB3fw8XO/J1N9r3aVFeLKvoWwpDQzRp2w1N1FV4fzmtg3uYl5PcuIbFjbhjcKq9smjg0b
2sUjxoVsJ8XmGFA6s9w5bjptMyR/Yd3N61Z1lyISY935kywbP/XmKfDsrDoUnZrxIxfxk6YlX1MS
yVhYpvn62YZLzkmccIEpO9jViF/OeI1RRiKkxxKckkAEwxyORcwYr7TJHQRnME/6feVS+m57m1h0
0i+saePVzafhaLdFu0ZxUWvQv4Qm+EWSy6iFPT47QmejaDKD1IJGCedx6SNIMQ8DgHAexGimG36k
M+fDnoJVFsmEaWWu59ueuhk/scf4hIiBUglDKjqNi1UVyVI2fuZNVYAUWNvjWmZcQj3wGrtzubcV
QScdUnmFd1vNogWVAVKP51pxT+iSIsq/DrZV/nC5a6l9f6XSwN3VS51zTtMATwPv+FqK6THOqr1i
klbhJsZh7bjakAkjPjBO+shjPlf6kfm08IlDt8O2RBsiR18q5sm2OOEw7X8dNKl6m6VADWDQLrbn
ailRMSBJiGGfKRVyMchETqWJN62Ytc2cj2S9sGBvkx4gZk4HOqdku3hUajL5bVTSExCvrL2v8vZx
esRH8vPPS2cYfovvP0gKpWWu0x+HOH0fvDzUZu04OtWNyZPodulbwqNWOcpX4XZOqMl8E2cSj3sV
pRV1N9OqbayUPO14iYFiuJazsjaRLORoOeNhU8Hg6kOyA/6n6W/AfOAtkQS3R6gg2qC2qqOmGTcZ
o1qpV4d2EpQ75hthjgdPGLuxTI9m817Y8be5c2/HaQzQk0WDqx8c5NcjVH03mODSY/cae1efHnhx
Pt00RXoslpfEGYK6Wu4MM7nMS/6sVPIk82ZnMbTZVFCXnjhQXXvnQg8aNEoi7U7DSplOZp3dGmUO
nDTcJuOTWpMcXhf2MetWf2URDceOWZG0EpMf5xRviG5MWLu024GfNS55U4Zxpl7HpPWwjtfpeFIh
MpfNgA/Wr9gyeEQoPivkkgek5b13pUaxnHbTKGZE3dx5VI037AGbzjC/95P0h4a0GB3MQ5RVpCE5
b2v36glQwtWQbkChKGvGUN2IiWtez50mMhEO1hWxLkU7AAfy/oGkeYN3arLmLpXZtp4Gz7eMfJPw
gE2L+Oo1y3HV7drvephr0FfKjLSdVIejO3o7Gmn7MB2T7SoEkh6DGPfC86nli2KZH1QzvkMeQqtu
+aDNqBAGdf3hifjeTcWbV7XPuXPIDQy5SHAilStdV5x7vV3MO44L9WKViGkg7H0atb7nzhoHEE0P
HkFqj1PVIAVaaG0EiLFqFpFDm+ys+WmZTqRbLyGtsnPP2+KanLRqaW1NdJR3naypYNObFCojxwxv
T+JEjm1LQdeSMzeM0mTc6BI1SBE40QBLU/28yn67TmhB/kH/++V3hSCI/X9A/8X7Z/urppCP+B39
V5wv4P7OtT7WtK6q2ivI/zv8r2jaF6TgbGrQa7h66E3+A/8H/cciSTCaqhIkiXCGj/rJrJpfIGOp
IyL641q3DKPwd+B/uiz/gv7TFYVrn8931eJqfKm/5ntwS5rQb2vQdoZTR45ioyfKeT0VBAuCh67n
Lq59faJX21eQ9rF4Z3p+C0crLWJvGthK15jaiPkhLqMYTcfoo2o1UMqtcaeG+SrTOXQoTzpVpCyD
eNTOcJ/qJQ0JS9WBv3oDx0SgAM1R51kLtmgpGE0LJUfZNbpjS8tT4iqfMyytF8ghKY912gKMDsU6
HdRpmFUfCAmRIVISRCdON0p2RF3xjhNq56fC6JWnklALbWfKJPvqxgWFqVXt7F1aVQbqWdRNOcls
NxvFvGw85COB3feUqi0yzh6Qj1RfJ8FM48OlTC99XuiHMZck6aDJkVSOxc74mghzgDflBB622KFR
y8VLdeU7utr7EXfG+G12FMs61s1kRsN0bbutV979QNR61yKOIe3W71FWPTjgdhQcVZjCQ6U02vsl
56CkeE/uOwYY9XBFNd7yWVfWoMwL5VRNixyu44f+NBc09m1FV7g1kiqN8c9wEpNFOjPGY9K0boPY
TR9eMqjdY960lR0oWuquYT868pYYqoKwoXKd2MWdIdtm0plQRnVaaGDeuo/X3j0mq9O/AILLJkDS
AX/QuULA+LpXKqNhGK4YSSz9zDLOUe8JDPPW4i3SNzmlL7axgt9MmdGTDKrlz45etUUIpOLUh5Fv
7gHRFmokCBzk0cMik9IHdtVcXzdlx5U0dfOl4FPYsNmd+WnP3lu1GERcJHkGSkLwH+a/rCrsyyS9
UoQxmURfZ9dbv4/qQkPu4JrDtqwtrzyKRPZyq08l+hOXpntDtgK2uhSFcR9bovqsuqX+TnTXFO9H
NDJbGY8pZjayni+KjeZ20y4MicE1nlgnB6swdnFVZCnPX2yfDUj4ar9IpdU3Q5HYhg/xujx5YqQB
xJXiGpikldXT4iZ6TSAtdgwIdD351vVp20YM6M7Xsp/dOpIWIe+BnJXlRVvrgS2MIVIh7L2VN4Ze
C7bnsub3rVZazSXDTcVC0JQdM8vqvrKRqeS3VE6OUAiecjwv2oh6sBJOCyeSa8zuYzM0bmi3Ocoz
Z50q4NSJJkM34xNvnMZbUeKjRJoDDLFoyYQ+pp6/ZLhzAE0dUYRN3nFzqaUTf50JCPqhURsEz+8Y
VD+o+M+e+97DqzXNdVn4ZHU6mt8Pll4DYU3ec63nAPApuX5ghtqk8Rw2WGXaRTu3lee8xDreNL/C
2EweQt4qQ4RHa/7RJo3aheVaMPhZeqncdo0qEDVpRNL31HCB61RVg4hZAa0BDdDWJEBRoLxlqYHW
o9H7iU+HQi9YrcI+u407QwaiAfV2MmcPCJa0cCy/MYfdmpKFEbamXUumnLX+6i0YiDdEU8vuYLRa
9sPuWur2rvkdIGm4swLUi4V67+lJ+ubGOqePb610NEJcqFTOErrhsCYhD+2gRfNBRH3tyuG2T3Xz
plk4p++Q9zI8eu3iLgG67MXdjGYXRz3SqIwmwbZR/Q6dARJJt2ufS0xkB7ubFt6dupou11TUG9FW
bbtxIY0g1jxXvMeD7F/GmVGfxZ9fP7+1mrQ7GzGzP9iT+uGOi+JspnnBCCZ0PW/DLFXXx6IYr1Ez
tEz5Yzx4cGxa3ggcnRVescs09cZyKRVCX6NiagoRJrpTDpA/jraiB11Lhre+8C5tjIcUyKxOZLep
ErcSd4ZSs87Dl7FYr50DcVB0Y7acVgTlgMd0W51lV9kuMeKz/goPnw8hkTZWfXAUVT4iW6+aACRI
jpGhXLu78rpxhzQwxp5yugWCE5mnpZRKWHYOplKtmx0KtpJpoKuhLboQ9rvP99LL65fWS9U71IxC
PVZirrQw7QTBKsja9K/I1+xyl3FunZelS9bbanWndutd5R/JnBCMlcmKO08t8zaJWjLa7+15JmqU
xEodbVJaEfTGGmDr88Xp+1jdq84skA4NXSUvFt3SU5QWlamGg5t3twq/SBS+2EOCRWZZfFUhD4Bx
Wj3+o9rAa/L73MbQ9B/ntuUXJwh//6dmA80bAQ1UF+D2IBbj6gP9fWjzvvAfmZg8cu/5Iyxuf8xs
SN6u0RkYOEmuMK6yjP8Z2TQkINgrsapjVvvtT//OyPaLgwlnvcughncZ6yR6DftqE/mTnagjhbdL
8XH48wiu4fXdjM+jUsStoyXtg9Pa83/JH/rFvagzaxI25REa6qGrMH+1FFpANLk9ptAcc5GFrWYq
Yacr72PVxtGffgM/PS9/9rggO/nLNIqR3sQeSXQtM69JEYfKIP3nb44oniJzezrzcKToibYpJASZ
+iA93m6aRo1mrCpsYdd5egMiomYrMGrJrVBoUdnaIAHI3tM+FxrZm1myG4RYvW1cJaBqNYWe8V2B
FuqGElk9iMHbRNjVVv5AFr7FpurOBgq2wS6MkzcLimTTAn0usjM5eBvCibT6Y9baCuyOtMdkazsr
2ZAoY+e62VWig1giTI44jDLP4z4sTOw3VOK6pXkDv1N2tzXYrr7pFTbiM9v0/DFI0R1b2kydNyJH
a/Ps0p9wm1giPksUMh8FvLoIKktD4mzpnVxI+XK81QRCzJKutzjW86K+FBnFIfU654YH3pd3VE8z
v0q64eLWgi2fNBCVk1XioKCs1SimUEsV2k1Bl4BTd9eH+iNJRq14qZAqGwFOlDJrjvMyFPQJ04bB
iOLFS6kd3bTBh4Anp766d8xcW5EGJ7rdWUuoZpAlxgbsoDLnbVGXeSb9XtCFg8xwkPX03KTZ1Jyt
BJXiV3eqlwnuqbYstPNZo47qozNhk1ngjg26cwJHxIYHlD1Bl5ArrFo1hJeNZq7t/SWmENOIOsZp
BOK52rWrechKJZXOpe8bu+zuhFI2ThFKtikmc5XEWRQlpWkusg/q1HLWW6dvtCoPxTU1rLwQjjuo
93HH7PSUZF62dhsSjXT4LRJUu7eiUmo4Mq93l+WOb4BZKJSovy2EkKWJgDywZFozezRqin7V1zVr
ae4dNDjlLR1t5iXuLaWLOk2MMDPm2j41ycJD1IzdUkay1WvKHDOk2GgUBs+CpGvTMbSZRvNw7e2s
3I05w0AwQ+wm0eSU7QeIDG2QvRyycbuq0kgeyZ6t0Zfw2VTA4wVdRXJBP4qtaNRjgkQVftY15sOs
gsxzwDOBqDynobh8ouuGHH2Xl8WzxM64ZpyFapPQ8YufBsoiH4E20WrxA6sgXY3vk2ZN12rl0qpv
NLtwjVMxzk1xFMuYGkB+KqNEoJprOj9wbXbdLm6a61+lN5ZyT94K/cZWiMMmSTadbGtjuhYbD7w8
bocMyUPtC9gz+anWhZnv4OGX5NjZXN1Bp2vtO/ehVRCqLea9AKVGXKpAal/RV8Qa6wGxZdEPm67F
d6Vxh3srE20894pdRrU1W3bQ52NJRB1W5iQk4ldqhAqriGX7QVYzOtRF7vSls01/sWWOXUywolG6
mloQZFKpEAaTD5xH5TiowdRmVrVjPbTVKOkrFGJSTESqknOUe7e5J71uh11p+ppriZ6cY15kYuoa
fdAektnk8d0oRWFmjzXRYvbO6Gc5M8Ng9Gqyl7lSlELBD4Pi4Wy7FRJVdV4VsVs6mBEcHwQT+6ot
VDswslSRpwqaJ90jMSwwdE1x+r3Cl74G6WqVum9TJiMY5NPkyr8URjjTuvEgtGJMAZCkMvnkrTXH
fJ3JqpjWCavZWA4WBhiugTLMNTHMDzyVE6hbaqXmN4QasIv4B4rk6nWaPY7oF4IM4Bq2rfQwTsDA
E1l0H6fa6oI8uvNSv6Z0Auj6iwal7/FcshDCwGA7kPjckBmh1YUBrfvVHabvSVOhDXaD0Yzjuntf
NT0ddYxyg9OX83eKKruy+fYPmvVzKrpGpv37qehW9B9v7AX/2nfFW/W9+4uo9fqhP2EtpKlfrvU5
19QI/Rrl9YdfQNHQp+L+p79X1XVCXq4hUX/IWo0vdHTgliWOSL9GPqDz/4lrKbr1hcFKAxIzyWa4
Zrv/DcfAX4ckhhWyvvAsEN6Oc5581F881zYZpnKEhL/hplI25UAkdptwlM0iDxNqi35HP/GA/N/N
ub94vK//P9wR13gexiQSA6943Z/nlhbUAiFcqt8oGVYnRaHqxGrPXuGF66S/qhrhK3XcZ1slvi3L
Z/pKrtSE/t9CPH7rS/hfizBfBpFjNhXRGsJi7BL2L+NTvZY26ZR1fSNRtjerfpUZkOWtlUhCm+6t
K6t4awgu/ppIZihJ60fSTQ+4io0Q9ZoFCdLdcSNU29KYvjp1J/wZm+C9bsa7PsPcm9Rlg5vOaDdj
rxphn4xiv77otsRSJKb6v0TaEEr4l3GQ74cw5St8CsngkE73W3LKn2ZdaRF0igBTP1/juNNgAPNb
fOPDsqFDusjUDxgLTZS4+T7po7bfFVz78C+3YGUZclRzZymB/VkfSgzI7baTb527WfUNemHCKPh+
6Qj3u3N9RrGSicilvwtdGlYEx0/M0Noke4oXDYfl8770fKigBnFKFenfCePOFeRU/npDE6SsdumT
9lossHyAbwdtOZuwwM2+LoLl4lWPtgJPV39U2sG2d4Ozd+aNha96V1Oeh4q3CL0x9NStVm4Hd4uQ
uIRbuEJwoTOF6OMK21+uCswg9QIhQnk/3LJk2q5f3Mlvzovx4tHQjbDh1pt8lcatLCq7p9wlFhdJ
Woi6WTmNkb19TzYewduOrz3Vd8oTXlGQIdWOZmBbZbN0H3O/GfWwTs84YPuPa6NYzKEblkeYntdG
3VmenxcoB9HBbJfWx9uhn7Ozs0eQ9cD5jMAh/uycCLafu6M+Ju/81qyHju8q2y1O0CD4/Gr49jbe
oinZwvemZ/G0JmG87NZmn4EDXKbHKD57p+EYI5D1ra/1sY+K0/zsgcydGf37JBwpeH1faTYKlkMb
oSq4pzBhZvNPg1meEaTP89a4HRHRTr4XosfJL95LsVVO60v5Xp1da1vKEDArieJA304/CIBgKzjB
Dp+8fbpRww79TyBfl70bzY84o4M4sDd8j3vUDk3qFwjESdoGdQvkj+wHsvPsR7X4mbof3cA6QMdH
9REUkpdvvc0o9Qr5gb5QkBaIPYpxwnWGCF/I93xfPy/Z1rt3T+vWO4+bae99jjfFjXdH34KyBMXN
+sZr21Ld6zeom+Brb7VNdVfdmcSpDAyRELh4f+GFAlsNpPUPpfMTGtAd7p1/fwlyjrx9vP3F0PHb
R/y8+2z3C41q5Hpds1oJ97gW4P2kdGwPDIDWSjYialGu7ow/7j5NBzogWIm0S7ZpYhK4Fn9efRBB
xJ2Td0vkFGc3f+PvXH0m38ufciKun5rPcR2RCKXgGnZ/yVUCvzKVdEWNRp+h8n1tRrzK7dTLI7SI
ustHHdLUdtALICcLqlV9WTFMH7FrwK5gJ4rR/XDsLZirERYjf2GTsudghXKfsO93SEHB4tuHRKP/
tprXrAvwFWOYQpyDF392N/SBGIjdVO6GaoytzRWddtKSRoSMts9znwqC1WGCyG5eX7DyUkNheVPn
bNQOpwdk787ryGzfJUZLt0P2m5tgGTny5j4e/ktc0S+DAj8sg0sbuOba50og2S83JrYGK8YorYfU
VexTZEbT3H0zc4fo8LL82fn5/8IiNX62/dB+/otwlu5f0VB9f+tJLvj/IoGFS/zfv1sn8fmR9nAn
/af4JbmFj/v9DfN4v0jnItecbBxiJK+Opf+B35gDSE7Aj+fgjWLy/OP9Mp0vvKTEUJiktOgMYfwm
f75f/BFvHM2DNkCWrVpwnH9jtPyt1Oh/hyxHZX61sWWRxML/B9/U9f3701AyqBMRxfioEV+VbTjY
S3dce/NS51keTsT4ROj9jJvUQrzRm828MWZucqNa8lBVB/urkwMyNYhGzmvdmdt8RX3YJ++KKZ5d
UHzgam760rYuHvpujE+SSAcsEmvqKxjWn8hVYRQpXH3/f6g7t+1IcWxrPxE9QByEbsMRYYOdmU6n
83jDyMoDIMRBIJDg6fckuna3rcos79LV/49RN12jS1YILR2W5vpmM1Bkp/kA2aIYwSwb8HQBS7C6
wKNH2fY/Ub09HFFIPR1NK4qr2pu39x7KfupDQ2g2cAHjHBDmD3sm/pymInqzSmTQ06WdjrhB3nse
hPupjwNOE+jlADlYfa26rjrD4qm6LiSnD5Gco+M/v3o99i3+sSf7s4rs/1vd9vWPfgf/THZT/y+W
bKNE+m/jBuLQr50tNMB/82fKOvnXnpxF+VKI4LlUBf4ZMwTwot2sleFR6TL9EWf/Cy9K/gWYUBSg
oAqSor2W8D8xE4f/SnH0Tp2KDAm69WRLQsjs8gIgDpEg93ftgnU9iooY6tQB1q4UNQLsOHTgQsA5
JCJfvbRUzbFvl/UjWDHL42jMF+FDigRzZNqct3oTARS1FSTsKHFosU3BYfe0TS3mfgjtmnciCzIu
p7mGh8093GAQjcYE3nqEvvUlvG14wVI+jX2IJFDOhyLef9+zdkTU09hPJzi2brDYOSZ6q9jNBmXn
fJ1uVbTlUo/hri4W9fcaXgS3tPXlj3rAhREPVHoCwGKoYUk40nrnI8SbhJyJDOV71Y71fVJEbXiF
511xa0DWhUecKdWDX6o6PuDKnNSZide0Ocuwhe0VtJ6ivEE5nZE3E0EJ3UH7voeHb12WuArIXnyC
sNfPdbuMNRRuGq/SIZYIcs9K3X6A9Y6hB3gJiRFZoX37LeHY+G1Iqxan0BLFXMdKrCg1136PO85Y
K9SDcYMLPQTOCY9PnU7xkItE3y5p88JAQoIMHctV1HjrclWP5XBfhQqZczagSg6VPks6nKey0PLQ
4CPfGYi03yYpqH2o+m591JpOBLgoiDUncVBtEkw3qBjzULqDR7a7DiiNNAfzqhiug4kATZJQMXxP
aypzubH4lsO1Fwlx3o2ZAIHpM6ccBoLQe4cYJE/K8ZBWAWTLqDDcbiQUep/jTav7Banu+SwMRJ5H
oD6W1ylEDwGetDtou6Cu8BJYWVAfJQ8tBFw4kaNSHPU6AX/T1gvqnBbWbd/h0oV0dFvp8KdEUeKE
HyE0vHJmMB7hnUV+oISDA7zToKRSrR5/HUAdR9700EneSZ3oCH5PeNU8avS4DcsR53jK/RZVtXp7
bMIy1A80KdWG+267hmcj4+mN39YMUmm97XWs4QKleijr+C6dwLaG2BnHLbyJoMbqHIxR/KHrSfqt
vuAzkgtKg1+wGh2KEAvIKnzgNtAS+UIvEA5knQHkgJrNvNkumA7vguzYLvgO74LywCsQsB4gyYLw
cYF9sAv4w79AQDARQRGADSHgIBHsE75CfQtkCDiH7POaKLwWiGjbUCBzAYyUAWovIAeJo3d45L/G
UxTkI16D1CBqfCBCOISFQAXJdkGX+BeMSb0TTTD9oFsAwCC+Bj8HyBNxwZ+InYQCfhqgKGObzvfs
gkrxFqU+Fjs/JcBWrB9DMvFP/AJYqVOjv0QSpqWQqqMUDFf5cSZXcdclIBlfMC2sHyC13tktsB4D
xmXbiS7t0Kfpdbml4mcXr+oVKGj9YwIIDKgowMEsWEJCVECa8tbfeTHtTo7Btg6ITJmCJ9MBLKMu
iJmtWovHdefONJWHyad3Go0Y/IFlDFyDDeG9A2vIBV4zXUA2FMrYP1DguQBvg7ToJzbPi0Lh1g7A
YcMOw2EXMM5UGnpSF1wOv6BzgriAthnWKBQvJhe8zjoOe+HXBbuDIlT6E/A+wHgWjPcx/Teix6Mq
OE3xju7xx3HPbV2QPtVFEI3nl4niDaqcgP3ZCUAE9IGPcVcCCwSr+SIvl0421+0FHDSHEVzYFlEC
KIQNiTwqr0EsoyoXyCFKSkjGFV01TNQ0qF0o+O67U2HEiSNhWL7tw2BqTgH+HgqKL2AjFGmtwMFH
O/CIe5g0R7izqY8NVlaUw5E6UigpncGQ8uKKJidVA3F069MWgtPasLzE/97tHIrmYw1C1XpO8NYW
InkgWzygQLLzUDHFl6tgrlEhGExp190yf4XEuooVcvBAZBRIj9VFAc+MMESdO15ep+oAQ5U6uC9B
PirPuPOAx4dcXYtKaEgltmM3LxE9qyZo6zO4eCU0GptUN6A+FSgEpxp2vi2AcqjKHoX+SqAvekxD
qNuvOtEk38kMnsfJX8Sy3CVYz9vvSV0hs48QhyAKUCOonwMIgXEeJGzLPa8WqGTnSYtSd9KttwBa
oZpGp7752qRN8Ar6vgH8tkJH3+AoQIAaS9P9bQ1+Sld9neCFb2aKvGN1om4h7FjfVytcVDHJp+4t
iJHpG9h+krcEF6ifYHGRP/TSmfHcNCDhHhC9DYxCpglCl4k1sKSvPBDvAK9QyXgSWLfBvdJV+Ya3
FDtFD7Pm6JBgdkGIX5TBXTqo6StgbA3wIjODciYNAd+6GodBrVe1oup9HVEOLBxqAiCKXmi83gCP
uvloqp7lOcXr1xdZ+cgDAgYDzQypmtqcCh033yo81Jtjt6Qzh1xmwiUzBWTvsS5W/L9Fq5Y0V2AS
Q8+H+LhPwhYKQ7xaQrEo9a7HgVhrR6QO8YKyWEwx5On0hKKfGXyOwwKOa3NHxp7d61GpR9P6lTp2
kJHdw9wF2bgmrASQT7Ib09M/Pzv/3w7G/78BjQBQ/bvT8Yf6h+q+tk9fKy7/xb/PxoEPAQaI77t2
AS8MuMD9730SSRIoPcDojBPmM7gO4ab559mYhP8KU/hb4x9YkUGP9d+zcfov8PGh6MAlFNrZPdPy
T+6TuLI+ORt7BKltcJKAB3l+lEReYu030Zu86JLjSr96KHt+Mgb3/z6WPpVT/K5lHPifHlJNnQSj
GITOK6W/hU3zzZPlC1zi3zW9//snd9+BGw9gt87kEHfhTCKDhyZsl38nHn/7mvK7xq2LNfJjDIIH
rnPA4fFG3rdvRFOEZ7dBsRI9DMVqqSaVzmM63zF4lF1tAhhRt8b3+8+TYUnhkNADfKHztE+Kcwj1
4KmHBebRrXUroWc6FfoAIS45zNwpfIAYjM1XQt36Tiy0FsDuXKX4iLkswYpIAHq8Zc2q3fpuP4zB
YhVabnhv5k065Li2nCpGX/ii+53rv3ey/wTQ5THsyaDrpgbhqlmXXBAY3t8sUOBM1xvhjfyqlm0z
V/NaEDx+FIt3G+Gu6fixL/5aT/4uWVEcqsZC5WZEsRKO38tBzKvbeO1L1dOZBCRsgKtXpPJkqWu8
Fbby1RhHLzys/SbALs9tT3o+wE0zrkk35y1lr4rR7/OmKc0LrnG/a3z/908aT0H0mpPZV7nXGvbA
RTU/el7rtqQRa1hMunHTrWbO8cz4A3rWY9D/M8/7/04ja7UkpB3E1IYzKKOoVH8bb53IULRZ6hcc
vn43LnbKYF5G3rJqzkPpq2uQ8eV1MFe9Y/Rao84wEcG9GzAwynuFrPlpMsuj07JDrOU4AOCsAxJt
ziWla3JALqG7jza1uI0LsRbkyQPdCiVfcz6XA3/wgXa+WQMIrt06b63IpYhU5XvgVeH6zw6QEIOz
Xmxv3Rq3FuRhQBoEqZ85H5FSwFNJEQx/4I3hJVb+Pql/sbDZFgoVRYJ58LHA4FLkhQdP6CKfw7Z9
QLZjnY4oTvAzpx8SWJ/Y+FtI4RCN1YZX/BbCPf/crrxx+wYX0cSTFaFOFfAQOlR5B4fA+lrCSPiN
qenmuC8G1jfGURzECh8rTjftVRYw6T0oOX9zGxrrGwuP0QaldiofYCb02fOC9dMA6dELe9dvFgWg
4Z8tlootsDCHSDSH7f18BYyQvqo7ef/3XX9e2vWfFc23VhxgkFakVeiUc5jH/JRQxN12sIW/91ZJ
OHBOkNaD+xLGTiNFmfXn/Ao1ju2oxlx67FUoJkClR/H+73/Kr8fpcj5/uqlEJRKaG2ieOYiK56Qw
QIeZo1vT1pai+ESQrzRjvnXTx5Cyk6emFx4Xf9dra0tBxqjXqLUdc1UFr1olrpGPdNoIYRf6fOKg
7r+Bw1ag8nAg33Wz3hFPO/U69S3NlE4GOaURthJ/KbPKVD/xtsvclgLfGuyxJiVuwDjWiFTf4nH9
MSLDO5fvmPrWYOtZcyQFgHZgS3UHhE+2tuW1W9PWYEOb1KHtEofXBDSMdvY+x8CnOg6JtfZWFMUj
g4/VUSGB+WoLGoNyZTJ8dOs6eT5Pduc7A3rblLPxegUtiQBQ4dayterGhBvAccmYe5CeNJOGMpY6
hSQEFM873aEUllSdN+adoG9mU7/v08DpU6KA43nTBskBjw8beg0Y+aH1k8fKQFTjMiR/MSJCRWTj
zaIe86CBygdPMGXvNiR4xnve75r5xRYk3ZiXtP/K4EyG+iq3MxIyI8/bBkIBkMdyGHNTRaj6Aurh
eq7ml8zKf7cIWh9zICRBsQAGJQToMgra48yJ2yKYWh9zQb30CGLXmAMMhGI66n1Hyf1Pp29pv/DF
eFtSeMnEtwzDLyCmv+X96LTpg+r6fLx7XfRJk6JQD2ODkuYfKP92m4C7UPfpNjmEqIZN97GuYD7Z
h9+QLDi5DYe1ugKIUXYolB1z2pXfKziIQG02/eHWtrW8rtqMfA77MSfG7O9+8w9kzZ1WKQhYn48I
fGJANxN8yulKrlFwemrE4raUQKj8bLCTaUDxWCTGvNf+ParTPxVtPb/Q7f2D/fXojxf5520PqQe/
CortHehpVHjOUjTlFROt/NG2EIYcI56OTvd1qGuf/6m0aWfKy3jMGd2f4H3B2FlVqD944af8Jv7/
IkProIn2A7S/rOZVPOGBkcQPThOHWvEPNvk6mAkfdxqSFY9ePWStXhS4BZNtYltOva+MCrBVsC5L
0unNCvKKW8etFUADlcNRCY0z5wrGcNpqyI9bGKK4tW6tAj03W2sKT+ZrsJ5KIHbxeuq2DOxy/6cL
TIuavd3BBEsXxfOuYYAHeT354NZvax3AQWiekhnrYpqmV6BG45B1dGvZWgUmtnkNG9EyHjqvJIAV
PX3B3e03s3t/HXg6IKW/oJAlKDDWCVhIKqGPvQAd8e+7vY/qL1YB2/XPX0K/TIyeYF4lGwXGZCjZ
Q5d0cf+hmGP6/u//ym9+gk3+0D2Kg4yaZA5HaFBuaqzvyRK98BN+0zi1dn82SgWiMEYe5lI3TaKu
ZFq4fdRdfvt06Am0KW1J4Y/KF2A1TQdKolu2mibWmtjgQRtH21Tm/vR98kegx9ym+K5ofNpnf8Nj
ar+hz9HU3knUs9UDuKtO33F34XjadgQpQAyaCYa6q+hBL4V/aLjj+dP2Ke8irVEGgjMiXTZ+I1fo
sNaev+TK+ptZYtcyz6xmMJ3FeKeQ5wi8qTZb4zhLrNCHTxgQTfA0y03KzzMQa7UpMrcBt2Ifg6t8
CNlkrrr4WqFYOMA9y61pa/9vpjCBD26CAQE9jU/vmJ84jocVkIEuZ1pJDPWkgW9OU5Qqv+Se/Juv
GNsBSSFT8iE7zcN2vQLs84DErtuWtpfbP53bPoo8sfrFMp9FczQEa2EZODZthaSMIKlQAF0gkxJe
zUTcoW7VbYLEVkTWqHLueBLKHG4A5CEKUbQ0hjD3cpojF33yk7RqgMc5mFhHWEtCAESDkT5O7KUc
0P7jf7HzXOrzn7RNoWDZyhlZT7qIBIC1GQ9FqwHtB5WdlH1fNjgfXhk/Aq3Z7cdYYTpuRdXMXYtY
SoKjjqY/ClSSOrZtx2khIYVc9Zg348ZPW5EyYCS5Y0ZhFyg8nZpQhHnJmNYyBy4lb1OZCUj43AbF
itWVA0ERRmi6n81bv7socO6cmo6sWIXWlAWg/mC8N5knwD0VrXd2a9qe9WPkxx5rZB5sPLpidQPq
dAujGrfWrRPoGFBZhCBc5vEGd0ADuc8BtePXbo3vK9uTaR/NmzGoUMGAT1CaMkz3xLSt29e81Os8
aRyX/YYsG7ZQJmZFjht0dME1E31vHP+ANc/ndiURh5dfjqvLlazDw9CHjk1bk9wrJppsHDORLgA/
rc29kovbMhZZkxwsIlT2MC4xLPKWw8oBD4Inp8+5W5s9/ZyTT5hG0QT2Os8/sqQ8l0DAuzVtbUjG
C0ZS+u2Y6xiIinIQQw/0Mum+uTVvbUocYoy4ECukEm0dPBgYtoJxnMY/3Fq3IjQlBWvhU44zESc/
+Fh9gpDcMQdqU2JWMCqAMxAyB6D8a+KNr6caSHa3flvhCT8tD/pAzEIxsh9AT10NZB4c27Y2IH+Z
kz5K8EF7zy/IiRkGbooZ4nRxnDFWdEqVasBCsHA1NcpzgqW9Rg2D43SxwrP2QrHCKwYr+aRfb22R
RTJx0oqgzvF5DPUhfCiroMQpwyMfR/h+zMtLR/M9DH9xyLAVRxWsI+DIM+JWDhV3/DaQSnJAJD3M
l3b39UCV7RZ/4Iui/JTGg4KXUzhNi9sPsxVJUBsAhy16mdda/mxot12FVLqJqcB+fz5qHuejWqb9
cUQB1dsBw1xtkeNdzBbBpAy0PDIqmbdy/dCF6Qcczz45RdgOr3q6YnJ40bXLgNQR6zf/51ID77GN
PUpK3Jq3AnjZQK2a5IxjPOXwmcLpESJbN5kBoBTP+15MQyGbDsOyTtU9EDCfKx/MI7eOW8HrQ8ZU
dQMmC9B+N3PRvd8UccsgXWqmnhwLEsj6AE+tsBiH3clU5a1Kpwe3Xluxq7ytHpqtw3CDCIOXhgW+
jrNjjsRWp3QwEw89qNbzBGz2AYeYFvxSp37bZWLTUAreUNz2aj/+BCetcyNmt6i3RXts7sTmBRqn
9RK2GrFuYcNUKcd+W/sq7MsMRFgoR+pJeT+2xaupSd2y9LZkT0TT1C/Qs+cbrNFBbUTZaR34f7iN
txWWOMdE3bZfgRnrvwgm2xl+T/BqvnJr3gpMQCtjqjukHJQp3tawJih04HZ4/Iu0SAIBFeznUkCN
owPYxQK0DzexAmpRni8oEVwUogWA23wKUSISJ/GPNoE9jdugWLEpvRK1A6Mvc0KbhyI0r7qhcZsr
tqho3lTQlRRNm7HOhwKH9al0W1FsSZFIxyVBBnfImSo+EMMfyBI6Nm1vmXoNtSoQ9KjGuCvm6UOX
ascMgC07AUWuWcIZUY+ywO9YA+5k27mdpW3ZyUSaBlZBiHlldo/J8rZFjaPTFPGtsOzrKaVGIQkI
uuCJivb1rPt3bk1bIWm2ScFOoxlyn6vvZqSvyy1y3CtRFfHsDKFSE9dsQ7cjtuRb6b2Gqvzg1m0r
ImHMVCFliYgMuuUtHaoHxrwbt6ateEyHNSRbiAU2nP33VeTfbYlbPAKf+XxAegaHg21phxyGTO8l
rNNASgSd2aXfia26U4Zojrp8rCNRDIM1NK40KrjcGrdiMo572cJvGHeWHhXW8xawTx7Vk9NhM2HW
dhkUqGOPwCLP46i4hq3ymwovom4dt86xbSghUC7lkBuv/Lyk/rvOE056ZcBJn3/NJTYL6oex5ZAY
XCzewTqqXNbKKeYTZgVmNJhELRXB+cRj4gqOkfC1mhKnOY7iU6vr9RyENY+HPJm7d6lij6oyn90G
3IpMeLH0YBPj2q8XOGbytDuuyVg4TkMrNulMeFpqTMNhW+oDTFPmQ9Kqk1PPbRER9cTSd3v+1jPV
aWoIasADt49pa4hg2C1gzoeEXAwiN+D7SwlcO1RQbh23ghOIEa0awEXzohETUKzsXsrJLdWS2Eqi
DkDTqSixHM5ziMoToK5q8IQce25FJ+C3w+bP+J5mMucy4u/HcnrnNih2dDZNt7Aap4gkqoYDocm7
oFycVBuJrSUqAxCf4hk3Hq5BWBO63U6RD6K7W8+t4KyFVxUgHwx5jbjRfvUt1oHbvpnYciLtFxxu
CdCFYYcL6sPQVCUcDEp4BBzdOm9FKDNAA1ZDNORFIa/pCn/agDu9VCS2yEe3lUraPavtAQK4W+eV
RxgCh25T0Rb5VAIA4ALbBQz+4rvYDzOauDZtxSeUDyForih3Mz1It3KovgP5W7mtWtTaOwsTTYmi
BmeKUZwmOPWuJXNbtWyNTxdxGakIGp9lJN6h8oXanemcsh3wmXm+BW0wpfNSeBzkvuB3cAJ+LSru
dBdMdrbb09wVEtoenE7ZnqPh60H0020P2pdbdP5F55OsM9TlWGxnNfMjFfJ+i5mbRA6sq+c9H304
T6w+R3UDDZHU6x+I7311CkxbfxOusxfKBOt4FCFFQz0A0Sc8G7tFjy3BESCfgP2y751hdB4b9R7l
9++dOm5LcHDlDkOSeEMua/ZuGWgmtfzg1rQdmISQDjLWMS9CeP4FPYyV/6zA/4elywAAPv+SHDxa
uUV4cRIt1I6p9oMzKDJueTFsNs9bZ97AtC9A256Jdw3x/Q/l0Y9uY2LFpRnbpG89rCdcBSiTgxkl
N25LVWLFpQDVpBOqRF4W7j6w7avh0qP+JDX/4wG3ds3Ah8WGIpjfiy8+h+18F5WR23a/mz88XU/G
1U+LFbD3nIXtkQ3tw7IVbteTxNougQKSBGo1HIBoJf4IAbc9wcGncWvd1uEExaQZyntxlU032CFQ
+XodVey2O9hKHJSgk6hdcNAvyVtGqutoEo4tW2FJo5kFfMH63chB3wyT0rtxIXE7odhaHFYGazMO
mCgsma+7Zbs1gbx2ih1biFPA7IaPFBNli+HpTPy3rGFuV2Rbh7N1awKJM2QajPc/jWnOHXNL5SU2
vhDmV2kcLlhgKR8G+AlN23Uztn/6yvzTuIytuCxjMoAfjVeN0cR3weDlgygf3YbbisuaVVAISog0
4gQIsKi+XsEIdWvaisvCXzgt4fyQj7A5ETDnRHi6bZW24AZ7cEc2GITkJdjPyK7fFr7bTmkL+FEP
UHYDqFX5WqvPLQuGo6ij0rHbVlDC6KtXQ4dw3yoQdUJxB3PwF85rexN/ff5NImuvRJYQXhqwQ84B
akqiLy2UpV/qGC54Z38BvemGwVrkfvWjcHzht6S//oP2o+ykN3DNhWzyHj+iAkK7LO9MCUQf2OwS
spZF9A+osQDOCcwr4bYY24+1RLYkWOEflcte8U8wYIC1xNZI7jZjI+tIgIeDIi1qfPyURfeyJK/6
oHfreWQdCSqWQF1YsCHvenD1oGD8IuJhcluObTFUEQlFtgAPCTQpTqITr0O6Oj1/JJG19GD7g3E9
bBLzaRqP/kRhjhR2bjKRZId1Pj0UUFXDwX7EeKu5/tkt4Xsl6+qFO8b+zX4VENbqU1YVgyFr1OeD
X12JLhkflpAnH4tVu21Uth4KxSwtYYYOOK6DzAYM21e+8JcyRr8J593g9OnIIDdSr2uAtH8LM8fD
Fgr1Y4CpZQeuWKqA7W+kdw/jb8dVL7QWproYQfNaoJAK+fQxWMkrOiu3DK9NZFJzN5RsRpp0Y7A6
9tpRwNVgcSsrgj/g83GCFXS909Ak3BWT8GcFFjDkTHp2TNnvZOSnnyEIRzznIGefr/G8vvcLwz+H
I4wEnDbI0DrLh0ImIw06DI1O+owEHgf/nut7t9atyDUgL4ptwcNlvEwdHtNYC7+iSb+w3+wj8Ivw
Cq3Q3RpUoqkIt6dqMajpiu+9cHFbcmyRFEMyQycBso542eawDgJKEhZV1fbCDn+R3/yi67ZSqovD
knc163M9qwDWuVWzvlbQW9RHY5ZlOqR0hp866mAexirw33dcGQ9Ho5Z+T+EQfVupkPJz1yh2O0al
9x72IdIcYpwb3tYKjodNKka4PNS++a682BvO2Oin4i7Acfx28STaWoal2OXl8Bpw+tS2+gqGnEPU
BluHjKS8HeXwivfMLcVka5hqo5dIi4VlOBf+qNhw1ffeN7deW8ElWN+NrEHTEXkFnfq4uW21tnQJ
yCq11CPahbXeVVphBon6hUPPb2a9jddZigAAR1wIM59X6dt9t3qH61X7xW1ArJjq4MbFSpDIs1Hy
o1lhklZ/d2vZ2gyDEl5+Swn+aQQKriluU+A4nVq2hUsFhyVwUvQs62C35cNfbnYrv05s3RKpEp/A
RIBlcTjASCW901CjuXXa2u50CA+wuUfTAePnEP4ISCy7bXc2aqwaYFkNZy+MRwyDvLLE63G6tfrk
1nFru4th6VoSIlnWlFtwBGX4fulSxxT77pz+dLPjsBnvEjgTZxEsAWl8TljnOEmsja6sRDgZ1I1l
tAuPMSytNX90GxBrk4u3kcQi6PAlG34F1MWBabc3WFuvxLnR6TL1SUajWFxtauJXQVc4Cg1sD6ZI
FZ6gLafQFsNvGea6cD2qjHDbnG3NEjTiRemxMcl4HNe3NI6rU7fJ+oUN9DeLoC1bMjH87AUdkoyp
sHlFelE8Smkcp7gNzGEw7Y4mk8RZqltgX4Oz5MQtemzhEgf912zLEmeBD+u9/gswwW4XR1u3VMPV
Qk+BSjIFb+O++C43xxOoLVuKihm2uOB1Z3D7Ho5lFDzwYEjdkoS7cdzTiAflSzRjEcUZ18ubYjOv
Ju34dGzrltZw4zIo4zjzZVWCIFbAMLVPHI/9vrVTljDLjICbj7M2Dt+tit+PkxsGAc4Kz8ckSFEZ
4jdoGmeTbAzKfIyczrWwK33esl74kEIdEWPxXuubAF6bN4Wo3FR5cHl73vpIKA8gcIkzrCtwnPd8
dVR9WzkpfeMd6ft0pkwrDyc4e8bZwlAdSeM8Vm6CLrzzPW9aa2gV426Os0GzY+HBjS1yWqhiZu2W
ZSR5sNVrnK1B2p5SPvsnWCW66ZNjW7o0UI8VzYzW4aU7nEQPjraPU5bTlonquOej4iF5OhGNaYhy
pbt+5h/7LXLaHWBf87xpFVUR3D0R9dOc8q+4XlEN+juHj67Lngw49PP212qIUSe+mYz1/k01kSsl
WqeDG8xVnje9FV4TjYUxsBAEO0yv7BElhU5reEytKd7B1j4tg9nAFGSoTkNTyrMqaH/tNCg2FqpR
WgIiGuB7DkMFu0jV3IwqcJzo1pq1VSmcaisvzmqwrHjRqauoAxXeqee2pCsVC7QXBI33pYxgSVuZ
Kx0tiWPr1hdlMul5ABOxTJcc9JZIFrB1VHXJ3apkYpsPhSJUinfBMcrabTguG6ygCHO6DcIJ6/ls
FH2QSr8XfjbB1iUIiizUxG2ip9bStUJwrlFv4mf1gupTw68qwk5u39M65g9g4oluKv1MevLdQMSj
bD0ndVFsa7rarhK7Fc2WkZZ8APUDyLlGO04Ua9VKwmVQdEvXDJTu5bDV7KOm5q3bkFjHiaYdl022
1ZYVqBMlSADVy+PUtG5sgdiGNnUNbH5CTrFqzcmrpINXBvM/O/XcVi6hDJKBTsZNNvv0MCtx6qrC
cRm3pmDCdDBh49RZNyAphpdH2L2u0Se3fluTsE/wXOTXTGeog4YKKH7Vz24V87GtXCrIoKpt8uYM
Se0jnaqsoZHbIm7rluZBzFO9VEtWT+sBdnqwfndK1sa2aKkHa87QoJgznpgTT4vzUvxwG2lrb+DR
OlT9HM2YIVo/JDGNb9IhdKvqgeGDvQTCxiOs/DlbAkmPMCPnp1C7AQRiW7WEwv6Q1HyZM6HjYxsH
r0rHUifwB5/3O+GRqdO+XLIhnF9Pc3+EEs1tEbRVS0soyyiW/ZLJFsZbcIrIPJH+dPqYtmZJagPD
GADhsyqmmR69YzkmbmugTQ1KGezEihoz0EQAHYhu7c6Vrzy3M6ctW4oND9ToBzOEZ+Fy8hiLDyVT
wdFtWKy9oZUcZGDfzFndeQ8b1+e6Sf5wa9raGihgByb2+ZwFXpMVpHubbuKDW9NWZK4Ryp3qWM0Z
CFP3BWEfSOcmw49t0RIInsuMK8ScDY24Fnq9oXXiNr1tydLEq9VoD70WBC5uHSW3paDfnEbENpgP
BC9QADbMGUk+lb4+BV3tduixBUudEgrnN4aWUQm/tfO1jF+i++ynvb8+J8Hk6PlSQjp4ryWznjPa
Dys70RZmhKelGMnnEo/CyYFOsChzu6PYCiaj4ATXw5ssm8P6loCWqQbP7XxlK5j4HLEKsAOVsWaA
w5Q5+yNxbNoKz2ILh5X0kcpWrov3MFyr74qWuoFaYhsZlCSSYhPyVBa2lX8AMpjehqZf3bb82ApS
Wi185nGNFbfbuQns2JS124pri5hggp3qEPjuTKvkOmTTHYCNbmc3W8XU450SEHZvyraJHehY3AwN
dbv02IDDrcEjWKgrlSVf0uUU9o7N7tH1pHAfrpucDaJWWQCPx5jyzMzFe6dVxVb1MMqx+iG9kc0e
BaSF3wDt85LK5Ne5cPixPu92GJnFrwRGo6aquNWIohsv4ZPbrmnrelqTDBruRFM28vh9uKbtoWPT
7BaVtrIHXlbSh1JeZaUHfdY81u+HalRu91db2QOdQchA3JqylLVnTukNN7FbKtJGHFUV5fVStirb
AvGOk/EYC+OYLLA1PZ4J4fAA66asXcjPgAdf+jlwzBfakp5EpWPKhZoy0v+ITXNsWO12/LHVO7GY
JSkUBrvotyvIGc5Amrjtm7Z6R68rGcZ9QpftpG+SuRlPcaqmFxbX/bT9i63TVu8wrwtmChgDtk4e
5hqK5a9yaOMSmr5aRiflTWVwCOUKE0OnpcAWLerJaD4AXpu1njcex370j4lwo3rHtljIX+E0sEzD
lFWlvx2GdJZXMJ5y0mHEtlaoVTLy0kVMWedtw3lIOGyfu7ZzO9SF1g7deMq0yYi5CRMl/04EFEeA
0REYHNtaoQpF5hWUqGMGj/PkWLXtp1gJNyxZbKuF4o4A0k7kmPWMvu7427pM3rlNFutuWxqpIhT7
jFnYLAfNwu9N1bulP2zBjqpqM3YcTY896p+wEh9g2OpWnxjbIlktgr7ehmjMggD8G+Hfqal325Bs
NVCYhqle5n7M0hXWtRSmu63bi3hMrJ1UMx+opKgds7ovztvwg/iF2xpm64F8kwKD7YMlGcDUGcCA
q1Q53rNsPVCy1aSCjbHMxqaDras5pEPndiCySUZr2zcoT9pk1vZl+SnVpr7f/JL84Ta3rWMt66u0
gB+WzEowWGJRHFrjeCSyFUGpWqtubtC0TmHR2sBU+YoOg3GbgbYqqJ97DxxYtA7T1+umn28go3a7
XNk0I6D7ypKVosVeR9QRJkndTTVDcus04rYwaNjrzcKtK7MAaiAc5d6mg+ODno0zqnUb14VvOKQq
AZS1RSf0h3baWjcUcWwLg7CcFMVUof1F6eAot+bL7AnHDKLtlhZVaQgEvhffLBPL1RoeKICBbkNu
7WpV3W7jEtX0pvfmoyYGrgYCTCO3xq3E0AoGyewNUXITTeFhg/IoCdxi09YG+aqOpKzr5UbWS3RO
q3K7Vmu6uB0WbW0QxJEjLeNyuWm85A7W9Se2DPdOQ2ILg/p0CmKFJPYNnB71wR//h7Nvba4Ux7L9
KxP1nR4JxCtiaj4A5xx8/My0na8vCucLgUDiJSH49bPc0/fGLboj+gYVVRXptI2xQNp7r732Wum9
z+uDjcI9L6iFGbQPaqct63F9GeFCkvVeejDv3zODUq8DKjG9L4qp4BwXJzcQ9T565+GuRmzGni0u
NWVaQZA18Zcox/0fAxH2/KCOC+u1LsbFOX+GdM1nvhzLCffkoLHr1bSqwJZe2+e0EUVs42Mbc08O
omJYPbH4BlWhKKyfgB/0duwV3O1KM9LOsmi1JQmbr63XnRc5HlyPXchEkFxHoRdbhoO77S2s5rdj
6n8wwf7rG9KjjecLMdjSNh0/p5VHM8u0f6hghvL/X68OWxHaoMVhy9HFxUCaV74Nr0eWm+1pQbaT
wFUGY8t5pvd+VUG816fH2utsTwxCemxbZSxewHB4SNNYA20eDx1VbE8NihWp9SCkLZdpy/GDLkFs
D70nbM8LmkYiw1riYW4d8bLY1ycv3I5BqeyfaEG24f1AWlvqCW2OVW7RCULyP489zV28hLuDDQ3m
kUvthsvWRRkW6VDUYXv6C0lmDZwcl45DmbdTnffVMecSlu72JR/pOsQSl3ZuO6f2XWQjPfYo99SX
0QwEwuLYOTBynTOtmteEjM2hBILt9YwGjEWFo1O2VA3Jw8CcVHQsp2J7zksTkspS/FemC/+N5lUu
hujXoXdkz3mpWdpsasbGCTZ21kTbLAHafnBJdpFSdes0No2wZaebZ19+1158iJbPkl11OSid+pPG
YgfEISaEl2qYDyX2bE96IZCD1c2Cxa4nCN604oK5nkPFDtubomkGETCKVjJs2FUWwVEjgr7Gsee4
C5QjxU6RXWPLqt4KGd/MvT4U3Nme7dL6VvvW80zpBBzFjchgVHyorcH2zEIyjOtAFE6/6t2xtk4w
7bwdtC5he25hWjWRpBXuO03H7+0WPtt2bY6t9p5bGLfEA08e1xbBnaFJTrbt4JV3fZOWii0iKBRK
06/Zyn/1yedDL8heuGiuRBTODi8I+DQFmNzZ0g7HgsFetoj0kRgnlZhycGEEMRAQ8mY5eQevHvw1
3RGJjCrznm5PlJoC5JTPzLbu4HLvQuR7gR0vI259CtZL79bLoo8p0LE9BYjGvu9i+J6V6PAOmX6X
jkmrg5tyr1w01TEHuBGYcmQyzU23DR9cukz/Jpv6OxLwz0A+29OA0nlDuaTJVBKApqQkqxi9B9Gn
huchtS1/bhvaJOhCjou4QLNhhN9NuNjxMqZON5eWdDXLyJo6+SA2Nyw1DDFbdgxaZHvtmbBFvLJL
O5U95ZCao/Q37Mi+H9ome/EZK72QdzAfLLe++8rCqgFSfMxdiu1ZHFYHTMS+nMpkqsu6TeqMDsdo
YWxP49i2bpAJeOCls72fDYNdM4hZJse2yZ7IoUlVu43W7ysuZRbHwfuA7HZM/YPtyRzGDnqaB6y5
wV7MKsp1Pifh70MPdE/nMA23EKjGrfNQfCHzchOM3r9pd70nG/9il+zZG9avN2EZx337VcFcUKbx
sYkvtmdvzN3cLdGEV8WnmuXw9KH5BpPDQ0uy5+FxG0ZIQNxU0ja4DRtXQBnuWLKw5+ElliRjk064
dLr42RJ6NxJSDcciwZ6JV3dVaGtvmUpJzMk1+AEQaj4mM8f2VLyoCozo+DiVlVJdEdq1Oy3pGBzL
V/dsPM5j0oEz915ExgNKj44tFWbKZ36sstnz8ZqmE5IShbvHk72pm0HcpfMSHaxtol2YNOlSwWsX
m2iwr9BBu5emOQZm7KWQyNK3YY1XpOSz/qpd9YRn8G+O8vcq419tz11KbJfIr5KkBSqVMnULdSF1
NWmwEsyVTvG3Q1tpTyeiGIQjMwlxpKs4yRY1/eC2PwZJs38iFNXwe217H+972Fz86atTybGdtOcT
Ibp7GCDFlUm6VnkTkJzA2eRYsNgziqq5p73acHERD/d8aNF6GQ51zdleFSlyUusQU9NlxHqv6CL5
6FX8IPCw5xV1EMsZyRJMZfvOIcDc97eulgez2D2xaA6Wbax7NpVrU9+zscvHuT22hfasIj5AWyYO
KN7Bqq4BlAqeQ8rtmPcgSPC79HsM9KYpViXp51KJoEBNf6hBx/akokh7TeeBVFSmdXvhkcqTLjrE
V2J7UhHRro5WyLbBGMzDHIXNRH2st8D2nKLQTUkLcQ68Jo5mYGwk0SGsm+0JRX40DnL0cGEL56d7
r0rrbGqiY/JGbE8qalKTkMA3UxnzbqmKuR9UlfWix9zdoaNwTy3yoe6ZQJfw/Wn2eR+a1yA4NsPL
/olXFPbDWg9IWFrX+YUvXLmYVBw7rvY0n2GMe1gvI2XpWnZZ5jQTKTn2gu9JPh5tMeLU4tJBG18B
oRSiP0bbZnuGD4e4yGYDixfcS8W95B3WvEVr9Niz3IXOd9o25D2JKllQ0avwjDh3yZwc25x7is/W
sXSkw4Cr16ImmW4n3eWuq4Zj+hRsrwgUeqtqwrZXJVddmw2oJ/q1Ohbx91SfbvbHgcthKs24ZeBu
3cpavB5a9T2bTTRTOg20G0qYX5rzIsIt9wgMA45dfYcsrcAH57FNXVmnAMBD/RQ187GwvKcRbYEX
jrLfXGmdVxdQphpPTpODaf+eSQSu7ySicXWlbpNPFWDfTIXuWOzcc4m4hJ8B9Ye1hJHfBBEo61+m
VB5TYGF7OtHosxEdV+7KLl7nLgOnI+jydFiXX8ce6W6bCqUhy+jwSD3cslmaUzT8O47Iv6ZyMn/X
hdGSmtpZPFI0Xu3vFI+XnSq1jD/0wFooa0FQvPnkbXE3Hasc9zSjzZF+jVPiymj+6E0ehJ4OPoU9
xWhTXcVA5XRlCGuM2bTZHB6zJWB7ipG3MqiTJ1glsUyPTUwv9KAvDtvzi+J187q5pq5EiQHBQ721
WT0eBEX2DKOKcai/T6MrOavlK7Ajz2Tr6Af/DmGg5O9tr39Rfe1JRk03YLBfpn2pMOfLXmBNLK42
sl54J2bM5X+EtBntX6ZK1vDiXTc56TcXLcEK6VHet7bLanS91JABSdTbFW41kNRxWyXGZ9pF4XBL
x9bU19EO6/wwrVWdniTBuO/NDCmvsVCtH5qbdY6W5J7BpYyeFA9g62DDCioPGQ/T6gvzQj/J2w1H
QNHyQY/FFEaw1wxSr13KuQYY9cR844VnORNWXSIH3tTT0ics38LVuRM6lVfb+ewTkijznRE934ef
+g/qJD4CbhJTlZwnsJ1/GPy0NQ9hFhKV0MCDulGQkOS3h34kJHFQ5VSY76/j6hysmuln2vj29+Yg
pwap1W4IYIsC+4gb7YKw+0nVhq5X6LWdLkUTN9unphetO89J5K3nGGOn4w1GmNrk1ptSO9yHXaiC
b5BFX00ZwGqhzpNobl6nag2rnIegJOaG6r696aqlGh86KGyuLxEcR+tCagz45bJKVZTDmSDk55lu
fLq+u5GLgii5skd0mOslS7nvpd9XLPp4A41aA0vMNg2az3XjOLnxFkzxFy4Sc3dOos6v8jRAf+AU
xc57XMJNsBOkCNYkZ8zw6HGta/Vx8ZtGnyphFPugoa6Au5mVepcj0wnJh2pqk8zNjZJnAsWb4FEK
f2zzAbry6E9tFoqmQnUYv4nlAsL/wkzl5amK9VxsDiz0nCwzhdL6wCNINlGm9SVJQbDLBpZun5YJ
dK2sCZLeyxciK5Ztq4nlGYLTJD11k6maPHGj+WzalkIDU5DFXIIw8uJfGxSsgjLgPa0uAYX1eWb6
AH4/HuSbTM4Hb7nGhMcQ7wZlpsq3offf8GMmCOzGrb2i0O+jDFqJ/fTFNMkkM8C6cVrW4UQshIh8
IOmOYRdlswoi82RStnKRTX5lt6zpdLAWoeOeOhuZrHU+VdARhvnNtvFcK4256SWIk+k09j5os6wl
vM79RMjq3PKJuYKCTP+2NJWzmUe0hi+HagwvEiJT+zIYFn8GcMBF0S9hOmYdX/hymfDXbWmSYN6y
uh1Y8ojWQTRlkEVe9IV3Cf48CBeHIvOioYVvvYTAjytGY8T6ha6pAI8P2veN/hXX6ZgWpO5McNdC
NvKXv9WOXLzEcz9GWKh8Wyvpv9BEyQiYRe2NH3klNwKBmWjZbkOxQKM4b9jY09PM/Yg9Ld0akrOp
ulbdrIb7+iKWWA7ZFBr7OFjTqjP2VmByHY79z6VmQP44JLRNCf8gr7l4q60+pxFGuHtD2AC5x7GL
X5dQe1dp8TdZDVWX+PPcJ13bn6Ar2Wp5WibL2g91xFv1G908Gp0gK+MnBlxiHkRXNwdQVc6UrUKh
com2UB9kEQnqNccvu44PfUSYvQwe85O7funf3wEvrnAsVX2Fx4W6kD9jjK2mz9J4tYJp6cTpkPVD
BRQtarr+VVFC6p/JEHTVzwkuFENBRo4Uu67bqLutId/tblREt/ZxG5voU+ukF+SS2CU8j1qY6QGn
qedyVhsdndE5jf0M8ouye8X4SJC+Vprya9Kjr4+RaD5V1z5y0e/W+B3YuyxWy71SCumC39npcxSm
Bq5rwjS/59bOT1o4Hmddjx3l5dPmy+65MZvHC7ohx8ig0LYERY18abiQHu8E8SKRPLiUV+QiPTNU
pwapmpcPSVwFpxhTZlUxJbWnMxFPoXdqPG95i1SihhsttyLYcHZkC/qd78v70U8tYk2CBFJwlgm+
Qop3fNyq6dTX0wfpjel2wpEQ4w4ryXE6q4Qzcp5bTuiNB2KGpkWACZdPwxoCL6PRlL6NNIhvk0Av
99HoNfqaxnUXXEJ4XPhnhk0w3yMAXru1zwdIQRpX36dLVGOqpGHbfRKp4Q6wFqJ7AN6In6+x4s1Z
y3gR2cqAGGfYoOk3KHauD6lgbZxDBvmr3wzpzzAdqu9+T3r1oY/rDW9CTQXNI1InhRuoRECEWCak
11YOzUIfLliyrb8zm5wtk+aqFBlOANBFAR0bddIzv9TOlYw0uggFWkdTHFzGgJIspesj79yYBXzr
shTicJmAxBPey+YD0giTtZjEzY3zlmyDJoFM463gcWQyrmN91/j+vaOyCOPxC188e/ZJUxcGhkgF
XMrvtnhcAeXJxCtmuLoVvLNpLrRn04xCR+/iKuhf4XRu4/s0aV/MOhqc5+57zPl8hl45KyIrl5fY
VroYGshbQ1lgHPIU3n8Gr21S4fgJnbtC0c7PYML0IhkqCA8nPEKbel0TD+dhNaQZw8PNwaGgGaPr
PV35hTbuPrUjOUH23sE/tRP5HMs6Xyfy0EbmK5YxOg1QbiwBZH0XjG+nIFgK0Fp50a3Nb/iR1CfP
oKOcwOgMCYBrz8KJy9rxIa9SMuekNwgrhj6RLnk0a3wNenAF6xAUH4glqSyuzKVjQ3rXs/a+Em4p
omj90Kqxl+faeV+ZQ0CQlbyd7XZPK64zTqdXvcjkOkXJeKqW6Les7QOXaBfnCmsYtnrGTtAuH0hy
h5Jze48AkDB3VuMIUt4MCyyfj8i2gjCYziKIZJY4YXO/FV7O+uFjFfO49GcO/XBNPgDHCqCu1OaB
8PtMmjFreoLviRWmECyGh05tyOQNwIqoyuiCGRMJ0DkbVRs+wa8+RqSpCvxCXBUbPD1F1sfb9ORz
Gv1eomquitTW/kutA7MWg23RdKR+I5s7GtIQ2IE1dH2A21BcLERxceFJK2SO34/6eeh1FT3HQKbc
leiA3kfEEzpjHLOomRt18kOvoSr6JvCSm6Stos9914UuC9bZfYFPZETO6ThUn5e2XSbkfJgLvaY+
SxzezBEaxryvt9eUoRN6SiAMmner8j/DHkaP2djU4+e4H/jvkaPzc9t1BqtjJPYUttMQw3C6bjYE
EABlD5Hn2vXjqFKurjEniX8efU7AuO68mZ16OnasSFrFwXZSS/UwhdVkLm3A5Ldum+U7Y10wBSKy
wGvl99O6oL+0pqbgc4t7ZRiXaT8EaU1/TDHM5V6FJq3J/B5gKzDSZfhC2m4wSKqSui3rqlef9Lyy
/que4+X3HIG1lI1RACb/iIwYvatFUVZAQNtPnqzotD75poVOnVRrK8sYDk3PhLJKnnot8EIOJsE4
J69nWKgKE4+P87LwDanJOEv4UDmjnvqh503eGRVQHCwNmTMgrOF0Tie10WyUfB1yDD3TxwGy+PJ5
gNzE9DhOhAznnphJnBtaITdMA0wd54vzMQ2M30LNZ9sHTcE0ISWSZj9dC5SCd5B5m8B/pvQKWY8p
voWauY98LNy28dTinPlM/GBzP8O1At1T28GbL2MPDesCc8EN/yDhThrcDEHCKixFEwWZtVSInMR+
h3Ml4i5b8DzbMoQmNbSKncTwXcibpv/gKaeaR0ojVRchUl6azRoKSE+oW+ASzqaNJSfk1k/QWqwx
1UQShNLNrutWmFhEt41jobgmlM/g10SxEaABTkmV2WYbnp1Jxjc2QBTv0oJH7+VRA9v0nEmx/NZe
IvxMYDb4Va0eZDjVELW8hN49spLIYYiisDNy98zTyXg7N9o7SQTyN2aC8GUaPHmF8RwKika5K45C
Kh7CYGY2k9I6dk0FbxhKAAv5bLZtv6UNp0+o6pI4a/uxCvLRJ6VfcXHy5NLNhfWSgV0C5jmXa8uo
+zDTZl7zQLe2wFmXfNmMrKCqDVdihT3Wqy8eiRN36lrkAncDTt7tUSJdzQxMF89VpDT5TuYp2HIU
O426zN4q9WlLKf8I4mBanzbPs/QaO3TYbnlv1hc4T4rf4HlYnk+DVvVlQLrVoJ+0DLTYWHs3227x
H1v5nhgpU8FxB1qJ+mfqNyx6ijnbTv2qpjhH9690kPR02QTPTZ1VHrsPxy1FhQjjGAUrk2qdALSx
gBUmYpzkopYS+VgchB+Guvc+ytEKRKJZxh+SJRbmcQunfnxa6Np9V4tyPuaKtfCyVfgIT9MUjFDc
7Tf/IVTCPtWT7OH/vtRfRLO64UtFI23zoMKYWZAmnldgA0ApgLfT+wm/DmOK0z6Zx9xty1hfFrn5
V5vMdQOhto25fNKohQm0m9ovSOraKFPMb2Cmjht53tK0+RUKsXwAXB681nG46JPYZnEzwQAXSdIc
rS02ZOSRaw3mT9E4ak9VPItSoFOXCbf5zZko46pbaSfHH+qR8NfBho/wymaZ9jG864tZnGJ40Af5
UoPCd4oCV8vbqQ8WiIS1wQxJOb5iyoX3qTjNjvHmwTTB5l1gi0Lu/GRcPldL4N0rL2ZzEUStBoSA
kaS43EbUFSc6BMF4X02++O4aJWRGkMkupzGkJrmNaBeXaypbsKl8O4BzQSPRn/pw8D6tkrIMIEKc
qyRsLybohneazY/ekgdmenheeEm0IadoY69QMQ34hVfD1GSWb+mHdGm3Nx1qfqULtw9SoBLMUtfR
5j5BDF+/w312tadtRQy8zMr2paNb9a1XZtWnYYkVoo1wvT2ripL+EZgcinLrIz2E+yj/iRq6fZbT
DKZtvUXlkFj7POKwvPHXoIpuiZtr+QQYv/vFky4d8l6sc+EPrrsGYYX8Ro7jw5xy6DpCDBjHWJ+y
4MsA3hbLfAgEbqfBbfph7puZn6pwiR8pXFXnsuIzytJuJeEP7Ox3sIbEq/dxHFxrUNCm/Z1qXV+G
vmFfJvAxO+RXqV1OHdUj3ioExSaTU53eRJBRZdnaxNrLXTpY/5bLkKfFEKv3kNDWz7TWD9KyoJBy
uzbbOmRN2JOPsGPc7nrirLn3g8S9bIgVw6nlC0bMRwghnAaq4+imN875V8VN/CIm2JZh0UUnczjr
0G9YNRZc60CqjYDaP/hqwqkzra6olsE+RSzGOVpTb/ogRFLBcVh06a1ul18gfUbb24T59l/Kt1Dz
RRtSZlKsa+48CMFeFr6uJFsJpg9VPN+SzZ1C1tL61HXC3Vd+U7qqe1q7iS0AJ/z4BsEflDOI4REV
5h7moX6uPKGlXbfpuaa+kTkmjmC4QVs6DTesS6Arn0xs++htytDMtMx/A3defrW+CVhJOsSk3Aah
G87NikEo2cIfga/+cj8ZOyL9ktq7mBB4R76MyyauBNrS5nad0JTN2ej7/Z0nSYLFXwR5kRWx00Ma
Ymzk7GMsZXgGTVpPebesnXmZa13/RpNh1gVCsAUMo6seV9kwvQO1QxM2d57D+vuBi55C3en2rIcN
fr/MjGtYhmCQ+hlPoVqeLTVlj03i6zC3ONjviebLm6jbLr7EsgcBDadQA5VtaBPSoqlq3Z+hWzR9
ZcKhywvTO5w2M3Q2ZK4ZReSDvxv2cm+EH5V9rKy8qVfs8RvMovTPsUxpeNuPdYuXmum6sIqpJusQ
0ESGVL5Pr2tgfJ2hz2OQ4JLOiM/JuxttgZgBC5Rwhf3YmcmOTcU4dml7jgM11Q+60hxVj2+j/mRm
Yb/PkOMiObU++oxWJCbJ6VAnzxBDa3g+eFFY35EAiMYLioB0vQlMsNIXv4Jv8c9YgKX/sCRyNtcQ
ZBz/MtiqHZ+SruuDX1ulpLhA4I//tjMsbG8pqvUNO1eO4SOtARAUYqxr76nyN0iEZFSgEYGdPiUj
gijFeG9h1g7ltBOwV/gEM6MYSjCzHz4EQDf9LvNw6rAnP1TkSlQT22KJhy7IDMFi3DYYjgkujZ8O
8sw6rOCnpZOTf3KVW1lhY3hz5HKZO/XFzCtON7S4BvdIgQe+oRMyrBlPJKlyiKfPvIDgqX3uAjhd
FZqrCIydBeV0hiAiPkemgf2V4R6QAzObHsluNNH+QcL2zS/4Esf1s1PE63OMV5Il78fNzU+xaYZT
pwzKRpQgnTzzpKbpb6BI4XJScRsO6Foh0c4m4FH9R7BbbQ/FSHzDTZuQyJdZpY2wZx4Dx/wy0Eow
mgG+wHAHNlngPQ7aw0HbTSKBho6n0nrNYtZN9k4iyRIui6zv87cqSFORpYTJMZvhG/UmJP6MDKkJ
l6zrNvwekNUf3wB6R7CqRy90zqtmxAPqVLyN5YIf0BbaEQztNcilozei4QNTtn04hR/TpVv4Karw
jmf+Gusn0pJZ/khGD6JPfdtUTdGsRMRgFPgY+ZiKjinHvk3h5qU/Aqt7AA92MM0JzF8P5VMnZ5bH
eiJp5pCKr8dYcPvZ4DkQsqm57ssJfpqlSsfkEVgZO9qN2VFVRtpTTbqxL5OZuKJVUmebEv9wxvjP
v7j2Tf/9X/j4BxS+xroS8+7D/37RHf79r/fv+b9f89fv+O/LL/3w1v2a9l/0l+/Bdf/xc4u3+e0v
H5zUXM/rB/NrXD/+mkw7//361S/9/pX/v5/8j19/v8rL2v/6848f2qj5/Wo4EdUf//jUzc8//6Dv
FK3//H+v/49Pvv8Cf/5xZ9yv7rs2Y/VP3/TrbZr//CP6WwizM0ir+wAlkLm+8zOWX++fCf8WBwwB
Af/4QUyidyF9pcdZ4FPkbxTZN4Y+ojj0U/991nDSOAj//IOlf0PTA9dK45SlPkVP6f/c3NP/tpb+
93lgMf7x8X8o0z3pWs3Tn38AaP8LATBGtYl7CIMo8JOYJAA//0phWvtQgN0JGN+f5jkLjFtPc1ep
LNXt+GPo+zR3MH1BO6WjH9aUo1wbvODUkKaDAmbX5FZu0HjlY40OXOJfIpomn1K//R5O23zZ6LIU
QV+hrq/mtxobs4/5Jz2yr5vrUKEF8TkJ69+w630hq0KhKVqFE7ifM38McFSpu1mE6TVeq4+xl/xk
QF2zCTDLjduGGMmGiIsocRFkjlvvVqUrrIgE/z6A7f91piNSDViXP7+nkBjBa0y2VSS+x9A2MOVo
VYWqYBCDHhWm0WaNjd1PfYbKZTujBUcKAR7qI+EkLXm0uLt0BMxRiakpplld4mB9TRT/VnV2vkpf
fhA8aBFecZd5Gtrh0oSrvJr3oW1ZxxHqd/otTv0PvmjcxarhRwwDjGs6Y7K7mzTGGmFTIwAi8ipI
zkp339E5Ci71nE65AgB3RgSBtfsUbWeyBXOOh4MEG1K1+aaRuugOaE8UJW8QV/Mzu9RzgQJ3vjrw
Rm6nOfnWT2OVu3j0v2vSOOD4I5RREbzGW8TOKWuJ9rNqiV8Vpi0z5XXrPephL++BRqKZ4Mucwm4x
W1sc5Yl3t9QTBbo4Dg+LXmkxJ02Vw8FtKVJffQR+HmbThmO0V1GX+bV/34bwE9n0CLiiFlEGrlKX
h/34KVhhss3R3ML/ZpPV6fAaNGubsQpZIjHhp8joF2J5kqNzB98aYT/1/TyfJSBI5GU0X3pnHjB2
PyCLQYsMK91nrVgBEnprWQPVQz3UVZmg9vO86KRg/vA8YawgWyd7PzNg71opfSJjh7e3X8+9Cs7h
+x00SfvGe45gRO9CKONkDe3qfBjEw2Z5W0zc/07WKjqZocHq9frcM/LVRMGWSRif0050BU6CW8xi
bFlVrTOkzOj30SIBa9UGWqZ63ZLoLHWEiAQ1P/RcPrdoHkGDPXLnNUyG0wz7slz3bgRCoPxTF5jx
ZelJmQQizmBj8bNa4NSi1fI5mhjLG028GzE5l7VJM53QT/s6BtVLj4bCc+gNmNermuAUCIDFAUY2
VuZf/SkpKdpvmcdhb6KH2Ad019X0XOtZndKWjdnUu+mGKJpmST1+neKWZUuSUHTDY142BuzYcbZX
SG+C3DIH8IlKkjJdg0sfquZi8X59JvP4fY6ILCg4WYV+fwiVCJZz5A3rubbJN2KqH4kdXi2yKcDx
1Qowj6h8wj0hzdzSC0WfJRfveG9r24c+dSLfGBZaA52ShqY31u+3OycquDbCJ7VQaZQWYPCkWQBg
NtO0/oYzAXBQgucqHOpo0BA+j8nYnmsmaRFPy3OA+fm6Xk7z1m+ACm1w8YIRaLvoZWbp2t7gbPQv
gMZjNMOSLU+7QdgiolFyTrz5AaAGRE58lmMyqMoS1Qfl/7D3XUuWG0l0v8LQk/RwGfBGISlCVQXg
etO3/QuiLbz3+HqdukOJPeBsQ9wdLsnYYbO7p69DoUzmycyTmSiiGNhFHifE0wUZsxYpVwNiMNd6
Cp5y5HUxa8YYFuoI6c9Ecdgkcr2qUOENR00LrDD2gVGjKrWaNjjB6baR0g5ShXdhT5+UbuyvCi9e
uTLACZrrlIgMjB4xRxTG7qR6j5D6c+l2kbOoR82Ah8199T1QCQqE04pAv4G3oqFegTAKfE81CZrx
pkn159ZNtnEb4YhmnoasrEK2Xbe4izszYmhGvkwj07OSQngePaxyrGsFrVDG1HZDnM6y7glqjwyb
UF+orOsQo6hdjEese2/pBvpbVDYCEWKEGA253fVS/5oNi56EAcI7Hao2yV6gW7rbGV84l98bk+yC
lzKrsvd6Ckq+wjF/I+TCiev/GLjQ7CWrfvqvm7e3OEi9//bTqoqf0tfqI4rhH/AFxJjazwAhsoFS
xbImAiqATPUFxOAZQ9RMVILVNAWI/1cMsxDFnw1JwnsMYBlJ4AzmXzDMQpR+lgQDbxBMA/W/dV3/
PSDmknH3K43G0DRdUsCQVjVFMRAAnmazjkoYguklA32AGqO2m9BD4ZSNIR2SZFWXTEtYkp7jVECI
CyoBXsl6qckbbUS8E91MC3+djqyIwa0hHeL3AW3HJUwkxKNLw1YaS1Ms0FqqnBXVuQ0deeEs3GUZ
wUACGNomEprEGMwHnyJclyn6ImxdbdXBC8eLTTGtdhDiyEeU+rIRpAiG6wTWVrXzN/ptdZ289k/q
e/+UOgtlPySnIHwY0L3BnWPwfY3yfjtDk6IbEsp/l66vSI6xsKrH4U2/yx6LR0mj6p3wBltef0bz
Z/05e8wem7fUh/eajM99Tfxzgi6sdjO8DQEDSDBkAjmuZssu3DThixahHBDE0rirZDqE9pCt6sgR
vaXaoCDJO9yCJIGQ6cNjN8xkZ1xIvJ8s+jT1Wo/zCg4BLHqn3+flyYiXgrFRFze5dFQ0sh/fFyfj
vtkm1+Nt9CBbC3ArHmoo8ZamI+K0SOqgZkzyqw5wwCU+FG1FZLzxw6H6FsDmdtVnw5zQEP+kYV6S
Qz4b5sQ8/BtskDmpMK1V8J8nFb4hFExZM3RVMDVDEKdZD4kYF4mWaLAz0sIgbSzGAPsqjVwNlexq
Y4a7Onc1KJePRY//xatdSgZONjS8rQjkqJosawB9X1+uVGAZKW2gOA3VnIF2FkAyQxiLmtS0IOLp
iC+VBsyzPeYxdUY8iZdE608GMM1CT+JozF1QBh0QyyzBKmKC6oMcVMfwRRP1fqD1VgDfVqHttfHU
v7oFkW6kgjQ9wU8YBQuBROv8bAqkQHPN0QFfTn4O1klPZTCC8OhN8uYhPkgTjXoZjW4WaIVO6k1w
g/A4/oWf0Vu7jIVf/lBy0utERm+6kCDqjPCCbsELVLoW+IYo+VK7VLv2tvU7rJfFzWIXXoE/ATqI
vPaO3sP4lPesUSg8ray98pB3G9OtS5pteavFSK8gWx2Ni+/F2+q1daLDcNdtPJZcodgnuLlXEVzZ
KhFUci3bqKDiFRRchUwlRUg73x4fwpXos4VPgndwELz3/CV9yV9QfQaJoPhfzom2fxX2MtRuaw0i
Bkzl/CYG082jceQgMFKqrFdIA/bSo7QJwHpCviHigqQ5146bsyCm/kbwyVxW9vwyT+T7j2X+Oy7z
nDSZNsP53tLk60SDC3wDxBaAlVVDMiG0vxZmRduLhj8gNJJL3lsnKUfEswMQQ6txiTRsmIDgu3yx
mr5y5H70DM5dkj//oUb997jkpc3sb0SmBo4H7hWh9mmdhkiVosKUU8WpLPjuWEWv70bL39O5KvCz
F5ooh3/6Qpfyw9M70kxulKBygwLT5OtZDKTMl4wKlI7WRds02cg61HULMyop4VICo9CGi8Vb6mal
UTl1R3uBPmggFEUqKcvBsFRxUTApHZLVIPtoP79QBDBPwR3TRr+wtQGSt9zDD5hTzYBIRmpaytzo
upeUGNxv0Ik/B7OXJKvPbmeiw9Mq0oIyCBXHlCn8t2Bh9XSE1TSSosQQaNxSL2VIgYEyawkoQsJ9
H9C+OEJxuC1RQNrrd+kT3CI6g8d1Tul+85h+nO7JuoLLLJhhgvHB15OvFgF+uDF8bjQ8lwfjXlsa
S+k+h21gHLpn+CCcchfMhG/mlnya9f43X/Jpx5F/95LzHffJjpyWSMj8JBWkBWBe8VR4xItI/gTO
rb+bq2Q8t7VU+euT/Edsrbl7Vb4ewj99r5PKRl/UjS6akiTIAv9vIrWq1o/DsYsU5/5eoIcDWhqT
h4eb83nGK3FZnOnifbzORJx4Rqq1Jr/OsPau6pVPCyKsXcdb1qvnfFWuFMB2jQIgryrSE2fhyNQl
CECTbpvvU/L0tGbWwrHWGh6EX3SfkzuFgJdF9jUFg2gW1F9yEj8b8FS+lL0RFBnkCxLDoyvIP9ej
zcm0/aPoWxEtMiqsypEiqA/a+bo4lKgdgVhxQdwbfTUji7/hWDA/TN60crL3B45lbsNM+8f/sxvm
m3r74z1PvBQIVcIVmWDDtAiVEG1dPa44D9VRwDyKrb6byQaeW+9pTL4LCxBpS6x3zfqXpGfmAR1E
AwoChuwzP2DQd/Co1zoJl3IAju111MJ5SAuGGFMMc2kuPXnuxFwW4gMq+9NPzOyKwT/8EUb+qysm
zp2KCVKutMZsowA7JE1o5ggwi6m7VJBN8S5TEBqTkS3+5V0yEZd/+C6ZnYSJXP0ek/AtB6KpSybI
DlAbpjat/AEqrTh2Va44jD1m5DG3O2f3iO7G7N4OGXnzLFIx0NIOD/RUWTJZns97mRpkYMvNQO+X
bHkTkuXnIlK+1H79jbz+dVDTSidoqmlUGdqDOIKDqCmDoqHaSSW97V9rTjOQliFECBC+zjbVGgf5
XtuVtnBCkOgFr8zpYjng6Ne2TG4X9muxlB9U1lAwAmixjEhhGTcujJOTa51ukXpx1KxhDX/JcrWg
yNFm2gqONNovDRY4NdEpvq2aOEePhHa/8e23kYLVShEpt97KjSIT5foI19TCAnZ+y3YuU441eVtQ
ZxU5utViAjVCrYeaRPj4iBqvBnuLoe0sWpJ1xVzbf4aqfvacykZ6I14sOgF9Oao7kmyPBtMt1VqZ
0FA6zTEOjcXEquyaCKuW6nhYwSuQV0ADx92mdwEuqTH1St9zd5noCKs7ZKmtG/uupf0a9/MS0ReN
bR86drc3yB3cW/TueJVQR8HlUpKtOoY6rsS5w1PbCpmW67VlELxcXsfc9ybY2Sol6/35dEoIOIm2
SjRrU1n8676jEdm89ge04bUbiuRjq2abhr7eShD9CWmg3EP6quJ9Cd6FlOYtmBz2/aYhu3ilYtdB
QbCO3u824apkhQXv0MHfbtIt/7Cclba/6tbtffEOykiekY4O63AbrpCgg/bwFOy9dUgXdn+U4D4M
t8NaPvDL8hG61MX3bURkfEXkdf+gOu7BIE/L94bc3gqnANxuIhBSbFFdA3OcWxUT7q2HaFVbGmmt
bPVQMbRoYOO6s/Udphm0XrLyiIOapmSZ0mWH+5s5CRwafnYQJl6qvBl9TeSnE9wMK8ad4gZ29ipz
AnLY9Wy0021nsaPugAC5fqhWlrjGEO3BtiibQX1zkmJaNOnfIinm5meC7su6KOq+vMwP31TuTj90
1m5BkB9HH5H2wEyS0PXTsKWW7OAMpESwveN2vT6fZqZnXmhNYP4PofVDaP1nCq0JdvwjD+WcfJjA
yj9SfkqcU/EbYY6wFrLDJcAtbRq3Wyi1O/oZhBVXZkg0dbh+rKzWbu3GaqzRHvE7ue3t3kbsifLn
hnUBLVlfXscjUvy5gY529pSuRFu0jfXIJCoy1ZYsnyZWZIGDxBYWehhctUt0paAaA6BhJn4HQNTq
CREfqUHmoZ3eNqynGtk2zGotdd1aT8hLZYbFNanmhKvOWpwHaNGWiXaHR3OaMMRpYLMDMcRANZCm
+5D45OZJpk85HucmPkCD85ZQ45hBO15FzvFKYTWAUUuuMrqVGhJtzX3xIjsj3ULTpmR73N49aHAK
+GQZAz7cZsQk40VrQ02/bm5VYAX4M3QCBIiKI+TUkFc+N+98QOd3qG883+F5DipeX18RDV3T0Ips
VIBwEoBXJOHYjZ1bfFp8Vt0UbLA1O2G5w0GBQXUWO5/rbaznzFpPoHyAXJzUKzN4/rF6DWavoQa+
+crLUOV8JTegogHY8mVU1p2Vr9KV4eSrng2WbAsIPUpwouRA4YGlLmPbs5ATir9S+NcTy2cRFlxm
uu1j+fljhePbyHGkoR1YFY3xPF5tZxSpgsvEifBsv4x2sHlzlKM4IB+qtQR7BASN7GI73C+QKVkS
5SA6pdXZaMprDQxI37UkItnI8aGo5EJyYDDcDL5EjCqwXNyGhu/BAnpjOhB3YTU02RSWfNAc0Rbg
CIpXrZ0zlG8EAlex7Q2sTGbXVFrmlKbg01j+khTXwmrcy6dsW6ykbe1Q30ICNYUDmIwYjrhOlwEh
gOdW4aR2Ytndqt7Xe8EWWLrGJ+1ODLUoqL9O8K5sY2ALc+hZM4HGAJIAhjS4bfF3bGWsxye2iCaD
QEcV7OPaqjEVG/idAEAlJ7MMS8O3jhsCaOeHB46Bpb41t4G9NGlLtOvh0NgkWHkr6pPQ8ee2z6yo
mDisfoiKv62oQDWpz0XF1Nh1G2URBQZERWtXEBSoIeS0EPi97Z76XxSDi7MkQUbwZ9R71+HyATmt
1oAT6DoCHcCSSFloJ86CvrQwWLFprVUg0+y+gjnQsNFKWID9rOMQxjR21izd1btupd332M8KceGH
HdfDAbQDhlPhWaktAz3DvsDpRRqzjZQfBlo92Uv3/lVNwYFf1U7t4PDZsgP21crfZysE9alxOTmQ
dnM0FH1GfU4rq5ZtaKR+VyLNGi4BfqKR3m8Zu45y9dhY6stotyyHWhxt9T5ejZBKCiSkzLic5F8a
FYlGkUvOEswe0vgsUMKd0EYdSMfDvz1ISs9ymct6/PaszPHWgRXblVM44jOXvREkawr5GjJU3Tnz
9yVgp/DXBqcAyheUOlbs8D7IXvGZf4K4DO0C7/cZ1sZKqMsWmPB2kzj8VV9eWb3xV2T48m3+01uD
47wWl4WD37hiYIGv6yQYd4B1iW207MXPCCOLrMTKbYwJ94i8CBbbDUbApb7LfNxH4uB7lzj8frjn
wluHbFxmfDw2/41x4k5Q0YjxK1++D1xP8PdB2O6ReguRy8WuDgChw6EQ0GO0SoAZtiPl+CEm5kld
V6v4KrxS7rMVxDd0K6qXXYvrjvW24cBhcwE5KOcFgx6dsPElssZJsQoK9WkELddY0BiQ35oVO9lF
Rmes3o8WpDvl2kXCenlLvh97rIGAU+JaSDOhJRWYS8IrlYoIKEQM6fjHwI5s3/ItFp58gJMFW0C9
c9UFcj4cCK41LGPHg0ob7IEleK624UnggELBWFubq2rf4X4KA/tLZ6GVXg1MpFvDzt9VAAuX+jsX
oGEg6hGx3bXHzhlYPw4yy2nqGFehEzCoeRd6zaUAJQPOllVi5lTMJEIyJrxAGV3sdEelplOsqm21
1Z3zDim+UFXwhHTQoRIGXtKI3Yu2ipuuMEGo54Ntz8+XawUgP0W2TJHAwTbLjbnqyC2/QwMTgyFj
+GyJFodQu9zxVePcD6y0wOSHayu39JOJEZiOaRGovpYQHV6Dkd4sXeh54LIlXOGraiWvq63oSPfK
i/ZSseHFw86sWLQ1tu1yBbs6oyM3tIlEAb8SsoErh+1G+95urcUOSwvkiYJhTnBcrHsntuh7Cvnw
/h7T0yvC6fR8s38Kyc1NR16B+lwsGEVZ8xttzzYc7YlkJFfcxVKRa34VVLgiGa5lAh6CLY8Lvr7e
msuSwQ3C+DYrrG5pHj2ssIGZKoCnB2wtvqQqM/Dy0oa/yemW2SbDwnBZyGfLxdIU2AdoLcEQFwLq
2YJ4BfdeZ8trf7nGSnI4nmH6O8o3E6Ll2EIuDSnAMrbDgP2aQMAWwJlUd7KV7oiYOHmt3S/gGkod
3BbdS0ylAyZmS/0ld+8Ry3Qs2UoO3uE9syKACBd7P8UXeG24BS6oZTxqYgmRLGX5+JjFjMsCNa1m
VA9//kNYQsmNIG/7CnGSi7eusKSLTcIPLEeo/FAggnKxT/p7bnvwA53toXxsbylZqj2y8lq1RaZQ
cStCwDZ7b6Pj73olWHJAvKVC+dnV6I7DVHWb289I6b6BFGPp4YJUIdW4HANitVG4bN04yEuHLI5O
w03jlGfkW+wqRySQdngdJKEjbjIHchqSOYQEzqCruKwD8oVvE9nvly+YGWZOlUN/ks7SOdg2D+Je
3UVbb6Xu27vM6ckC7zIt7iKFZ/VowjbgspDLYZFgbFzKQjNEDmrYQfItoFL5Zy/wl7dFFj4sJgUY
Fttm6dlI1LisEncwAltvRKun/m1n41Vw57Z4T3dsqbbqN5DMTnz2LD7KegmHLYPjrraAYNMbj6Ex
oQ2/9F13VzoNK4A7A8i3CJ+PXWCFjgHxEuIQD1DaI3bTU0kpYHWJ7Yl1wgr6TvWMouN4TDrBjsP5
5yZQ6IgreEOxC+Eu5egWv1GwCitdwtXKVScXzdy7zv8FNyNUfgEiTwlnLKxTbERgBic4DPBxLvCJ
qRPj3CC5i39ZIYR2gQ3MlXKDyfCxq0X4xxvAagES1nQ6mFv5+x5cSFvfcietfhFjHrA7nmISyfAT
5obNkTiytqFVuKO1tnprhK1gwuaQCT/C/LiaENgmzFQPM4LKiZgz+ZjcQcytXJrAnMFaYSckEG3c
4IXhCcYoD2DU+Hxu7jQrgVBIcBwn/aKKLjOzXOAj9Ydug2QsHObLlx2vWwcpe6t0L4Asmd62a3WH
5eJOd+I/LU5Q5JZ71hAcwFbao6LgCt+XrWiArvpFofYkv4swBG5EqHuDyfjmyjW6cVeLKyjmTXKD
poAbrpj5huOfgKKO+EQOKgBK7JSh/D1U3ohD9AzLu1pVSH9AJUdILtStwGqEENqSvZVs3XrhGxml
GKzO8WECAnRgCpLtuGsOubMM7JTS+A2FAKFquaYpsHJcjAXYyrWD6gYFoa869rJ7WVzlynfw18VC
RjYRJgxaEcYOJNI1V0OLa/5a/ijqqi35v9UVejpccc3JrUGk7+O9yQavpth2M4Bw1sae9gj4YWP/
sLF/zaAW58yJibte1/R6RAlZBYDZt7lwrwDynriYlHZzpExkf89oWv78B037w3j5Ybz8MF5+GC8/
jJf+v3+7Agb3gE4j4x+CKZdo9QeBKi6SxDO5+AbVAD7plaMDE88kAc5dY0IQ+qeuMW+ETUIFP4yw
H0bYDyMMuOuHEfbnG2GzKHoSqPqXUPSldfYnMn+aooHauFGCXrw8OK5c4h75igfO06184IFVzhxD
/JHAWYHornqJIeawTXX4jUeG2u2IY6DvhTXCD8P921+8RuDpGezljftlI/qG+iPC6924hnsb+ZKW
6nRwGzRw4vQgPWYMTRbgXuaO6otrGK6IDbeP53hfs3c64X39fe90Nvx1iaR/UOT/oeEv0fwmGNFQ
fkiUBEFF/46vLciuRGVUqa355oe3Dv467nO7vX29HegznKoZyA+3eCBn8KZvQBPs8FPmrnXu74Mf
ajWy56uRHAq8tKJwql8vyAFUgnV6SA+VYxzrO+ko7+Vdf1KuUR8WDu0CzBEd4aoKriVyPB5fUOOJ
HOHVjMkRrqhxPa6FFTip69EpmApXf2Nn8I76tkizFeoEwbHOKSE9jGvfJng36uasH2Kin97fzz45
IwyAsS7Ya8BO74gByLiHCIG9BDyPW07bXNib2w0c31uU3aevryEF9wORP3j/b0t2i9AG/IIqv2FQ
OMEKafhv/gy/+9Mt5uIyR/hkFJ+6vIKTCk6vn5M9vu1F/7AyE9s+DiIzMqJGAVeZf20Q8qGPndWz
jNzrxL5GIs5dSzxy1ZPrSy67A/IysbYE/JctGDQ3yJGxUE6cBQh58LAdys9SG41y4OQLEJjAvaD9
OL19BdVmuMzaO7gvofU+zNBNLyHU3wjYD3cyoUv18rBQewnxAO0xv3ffQLN20NvlHDxpJ+Eknfpj
ZenovuAzVMtC6iOvpIj2AiPRdyj5mRAFpaBCnk3TP2cvGoJ8DHUrFyGqQiHDiyJxUDppVtuR9uHz
Fbj0HPxs3BOgbjaV3uYuzsawFwPEad94CDShLyJiRswjwS7w6E1iJ3ZsLVh0js7+DrXDEbkLEBHi
Pm3OD/58TJcEu8/GNIH1dekpcpTz2AoiVApFJAqhENmutwZ4XDyeB0IMQQdSzjWhKOFXi1YGJpB4
19lrcJeQMYXIJqKA1SUog1pUFL1bOCcGMaIOIcx4h5gRUFPqqA9IUZ3ZCqgF9C0D68NemGh21JEW
9GCB8fNogYHx8iAt4gY7TvkZELLl0QEeH0pBXOos74rTl1pE4txbxH7AR6sPnI1W3cT4zcPbPMjs
IvzMw+mczsTD35xkz/c7+gwg+o6a9JanMPnkXZfmplAY+kSlcDwPyxD0a1SiBSU72Pbw0j1ph9Fa
csqPQXOoewR+sYoGAqcV4n6tfQmnwQnNRxyv+gstyWQR+GvKgfMVUAp2LQAioK0VeGROt3l9da33
95vtW+JcHdOIpCnB+YOMChh++DiD53eToVknfONffN5c7/O4TAfPN+LWCBQ0S/43jwJxXznCi3Cu
l5d4MkK2/+L2kib1Hxs013IHVKx3EiJcOAjI113y6e1u5GVBePQsIOg7BlECwbteQ2KcczqQnN4I
5CZhNzfnjCX25Q4hE0+vryly77gU/fwcfBsh/rqPLgmaH/S70KdBKzcYaHEVHxTUhGNgmjmtk3EW
mFNikcatdDdz0TlteckQ+3DVH9ry36UtZ/fDhLL/XfbDnDCWJuDpzzstc2L3wgz8sHF/iN2/ltid
IKS/mFafA0qXQhEfdte/AyjNgc5p8+G/Cuicg/3Thsx/Xdivc2/Cb6Cqrku8opiKxISJdFSzwkPR
EUA94/TYgrlzyPrl6pCeq524BMmbvYFJYcXkLdp5QHLgHrDmBjR6GqwBL5bJGtweArIPzLuXnqpO
BS4ZalY5mj3uMnhiQgKiXruLLryKlPIsA//GBPIOIuqfcgc9QcNTWZBTDEsPyZozUHb29ib22d/s
9rRvhpYNQRdFQUMqrzEhcRlJlQQ1B1gCWp1dN6DIKHc6u+fQnHNhewYwTstrmB8wQKJltNEuXNGC
NjvOAw1tnibSonoN+kuQRgfRCrw9njzAwgNIVnayM2Hyc8pRgwg5J1yCykPRAgk/ewe1hFGsl3Sa
o4q22VifA7nZm5ughb/VzcnfZH5/WLnJuRvQhjWVlBb1OnQ4OzanW/g1bu9hR4N7J8AL4jhHBR6X
ll68k0fneMqRLiNS2CMz5gRXW7+RAB9GMjkihYtKRrGKkRzs1fr8+RrO3uZEZ/6Bt6nyGf3sPieO
AlXOAg1dM2CMWJxLGu1HOGlsVBEnz9z58rzaS+TpYet4yB8N1qs9XDaoToNnDs8gO+JlGYUPjbsV
ButRdqqVYidHaasttY2xTM4eKpMvP589PqLPRjxxI4yuqWdGjxGjtq29gUPv849Xvmnmf1j5iZlf
R+jOLOmQHujfWiAZaKDR7TNPJhO3ChXwOwUDU11yhiZnosdMXNrihtPGuQXv2z67qhIqv5fIyofH
otvKVIRwcIlM46vRKgnIaaTtLPfq84HPzIs5tX973vdwxLwkpwekjp3mDOxva41fJ8acuODzovdr
Gf2BnU2NLOIRrFBUy6IZfHtwoS7INd8ZI2zvZ/hV7RVxkMmW4gHVfh7h3XvD/29H1Lq5KckDGjeT
kmCUSGjjHkL0g6TrklxBFyLB6Qw/3jsqbIOW9z6zujKfhU92jznRDYt8XISCj5uAVBkw+HuT3Bdw
AHNv8eOOP9IyVOGHfOdJUNsHvngLpyTs88WaO3fmRIz/9c+dySXJB6T8e8/d3PadCNzmu2/fidD9
e27fibj+o7bvjHY0JzL4d2nHOQF88WR92Gh/GQH8zYJ5hoFAlC4oMio/TiRwGi3EStU6xXn2kZ5U
ORkK98DZeAdZR8+AKDeQdwy5FDxINZO5IApcYPxWsP168Yl0jsdayhZyj/zahBb7EBlFI3JhB2t3
qex1SCx5mYJsz+n8JpKp0OKA8zzPKhKhnjfl2SuJURA/hCIH8Ro5XVzCo6aGvGyZ+wBKur3fC7gP
ib2jmx9rHWODvrywZBJk5WRMpmcB/xxWvcNTjUI47ANbWIaoH+IhiwRBGu5oDS1pGcH+SezQSkCx
xpPI/kBXLyIxgUnsiePoAk98LmxRd3NmciZSfygCVKF0sTJMRyb1gGQaLvE3GVTPAFjJ/xQg+neP
wiWbhufWINsYj+jk/v9GsXgWdo/cctnmOiIjPDfg0cQ7CzzMURPPxOH5iPzTHguC5758+Uf+GtQP
hlF4jRQwkPg5zT9HMAMhQ0tCcNBARtRIe6R38Sg7Sm7xv0H3R0YS0sJ1ZAy0lwSLDu9C7hSaGjlf
2PviWoSC6lGP5vMp+wf66dftNNFPaKmcNFmE7STASirIs0dWBb26RnNnDg0rkjKbP8D3SGKlq8fH
u4HdyRSV63KAnqenV1SwgQ4PyevpfR1g1+fUx2ZI2Nzazm78iV76T9r43ywb9VEiTZRqUbpoMppg
FS9wnnsq+BdfNA7fQvt6dY0cIuQSIYH8AvoDrO/183MBYHZ6v71F6YG3N7R5AREEWHbFER7yabfr
9/d35BKel/R9gXAsX9y1RPh5pmek6AVI0cmRh5c6SHDj8dpwffatgczIvNm7m2j0v9fdzQutia7/
IbRmhdYElvxpQmsWKUxszO+KFL4JtE1RENHQRpTki3PiA7xyXS2Ihx66EFqqwnFHg3MIeJS6G8n6
SbMFEq9nZPQ3S84aHy45ud1AWtRaKOGSvi6+9oKBqhRGiQYs9bPiI/20FVsnCcUSXX+TxE5H1EhV
RJQaVSLeSvO+61Bov0jSii6E/Ji00nOOXr1tOpSOqkcVMbtWmBvxNwHDryNWJlAuCSN0Jq4gOFGJ
pEUeLig5Ps1XMhl28A/WSOxd5igDcvPESQlrNPUE0eZzDXzx8v8G0H0YwgTQJaWuDJqCIcCw5iL6
Ch2rQBng5exiwsvC8LxBDzyhE9DV+T0GF2JmBBwVfTaCCWpK+qZCC2uMYMet49fTjhdEPNio6Vfz
qjY365CcZi45N+9T2PH95/1Syfyzu57giSpv6m6xwF2LdgEkB15YQeH7gqujAK2gcNCxDSm24xKV
fFrSsT3y+Dg0TMgpBZsgYCBIDEssCUe/Ktz+8HKApPR++/lMfVvWfdgeE9XeG+1iIaG9q3MLbf3M
ESZQGWAnXBoc0t4zp6WoR5STIy+y+IKu5si01y1nX3I7hCd2L5fXHAnwoXfcH0ORiH57+35+/3yk
sxuZr/kHgfP9N/Lskk406Z+0pHNiknct+zhRf76YnDutE7meeJHcRTn2YEJ2x+3y830z8+FTbvPv
+/BLo4lPTvmFH/FhU4a9rApuB5WE01LhAIsoU4LCJDTahXc12fIs+IDG+wyUqgYlx1BfA+W+crJH
cQbOeHrlEYcH6/M7njvTU+bvn3emxRkQMS0i/z1AxIw2ukzehxX7DtpodpNMZGwyBpqel3yTCBSl
xNCA1QZaggZAA12UvuU6YUEeewab31FBohvgAEHr8T24iA64jGfk5tMZZDI7pqk0/SuMaSJfv+dh
+l3NMv93U9XlUxw8pT+Rpnx7an7K3n861091UNXBy9+habeJ5f3HrS+d5un1Lc6a/O1jt0v+ni/d
Lhea+LMgiBKahpm6gP6svMD2l3aX/Cne2N7UZUGS0Nab+/N/adototW3YCiyoBigP/C3/b+Gl6L6
syFL6NmtSEhcENGX7Hf1u/wKYKoq7A9F1nTU2EalbRVtOb9WeFquaOiy26LARSLeuaUEaKXUqDrT
Vz3xwaj+MDfHL8L9YyOgCa/my+VUUTRVQdRNXZ0mDJRK6mZJJKHokYvGijqYH7UlKWaH5tdDs0bR
76IjgRGKPVE93X/NmiFPl3kpi6va7dOcoHGt+BrojfRQSnG8DFJ3cRVGbSQQ9C6yR1FFDzKAx9ci
DFFzzyzRx0ZLY81ZRAqqAQ5y6eieKtixWxgSCYpgPQ5euo5jSbr21STPaV9D65itVJM+EVbDMPYV
1VS3RoUTVS9sTxt8D5Xfh9xEp8c2OnW+b4DQb7bhDA6/2De/qscvU4VWetgwBtqpo6f61yuzcN1e
TEc+VWZcPKZlkt9onaaKlrYQZCoV6A1MtL7VEf1LF4/4l+LZ6NWDFryLFL2+SRT6AjpvhjJL9V5A
t5xIC1NmVpl3E+YJeMJREFS0jgNEScd0RBkytUA/3SBsG9hWYytaYqaJr1XbhqHdNKa27opwWMVF
qBakTrVlL9QqHLdaaGxaX0AFI0HKnFSVHdHs1JoGcpW9CWN53WqpV9MWlRxHNxDKGRNJ5AhnMk86
Ch+jLxJyTeTfdB4cxzLOwSRHYex+ROdBtB4kquHBPlx4hoGyJGKYo+92tXDEDmwSsVHRO8+zaj+B
WzUQpU0q9v257gTVWQwD+EJVAy9pJNwuosRzkqqPZyCGyK3GyYBNXVFw1iR0mBCn1e1jT+/ySIpB
Uk9ddM8bDXfZ9uZ9ULo90RW1IqrYBug4LfgsDcbaTkZTdeKobHczh/Fb4zAkXZZNHftsGoetY3UM
ItWr2VjXsqUuXJmmYqXPrc/XoOGyj/H5aGCNhr8GCEF8Oj6AhjAsCiOOwhqdqj1UaFXLnhl9KbLY
UxC+r+V+acqqZuGD0JNw9Nx1hNbVVM00j4qxm83N/teYlg9HFkQTvffQ3leWFWEyHDVxU13KsorF
ylBspSzOV56cSR311Q4mmd8lJ0F2VclKkzp/CiVUIBRVadNEZXrQpdqRW2NM7RCfDhOuTd1d15RF
OwMxvsZ2l0FKiiopSCZXdGRnT7R5X6ODeukKIK11msRiM9iNYrqutU5YN8ahRqDpy7T8LlV9yN/S
c12+vdW7p/zTxtWH9q2soc1/wgurn+wmfYU+z9Lpe/jVX7J8KAPPr6v/dXkaifTsqX766g8rrYN6
ODVv5XD1VjVx/b/+x5fWcvyV/79P/vR2+ZTrIX/7n//lJWvSmn+ah2F9VMyShO35j7X5GWN9+s3r
v2hyRfpZxrEFnQ362EAjI6jKL4pcVn/GIZIEXRckDcqUi6hf9Lis/yxjyxs63in+0tP6l8bVMj5P
FHXVNBUDCAAf/Hv0OKKPXx80XVINBYocTj5JhU9OnZZyrhocrbBe/B/uvmw5cltt8lXmBeAAF4DE
zVyQtalUi9RaWq0bhlrdArgTBEECfPo/ZfvMsc/iCN/NzIU7wpJKLLFA4Psy88sMsfOSVuZrVK/Z
pAoa/ewav8xZFyFeOh9KE7ZvAbA8xL+Zyu6iVFb9rmGBHDI2TAtCTnjd41mc0tZt297ZKa9b+pmB
IvEGbpea0DBP1JC+p67uip0b62UdMouADHIUlpRThYdpLtlNRIviKYyTWmzcPNIFvmJrOoxjVnKV
KKQ/U+7ajZh0oEtEcU66e+dtB5vqbBhTJdpdMImp6y5Bm8T2oUwmF1dZ6ieHomHivEkyOfWy/Yja
cZmjXGiBqR4bTTCLbBJrvrhCI7eurRSLNnocQ9dmYqod+4gCO6cyDyfr6rMVbqR3KQmK71VCGWBP
5sModkhP7arpWTet7W5453S491Oygp+piiDMGzGPKboPm65FmrXEV69SOv/YVNxcodHJYlsEebh8
ZvJ1gXo3hD/3RXSZJLw2pWMnHAF7T0HQueinLdW9bpakzE3XyKyzuofzVUAzPwkYV1f9mYTt8rQq
M2Y6NeMJwDL27P4zhkaQE97W16KOcU/LQZ9NDcS0krdymt7ccvEDHLk6dVu3iBDRic1pWvibcqgA
OMUq+cIndhKyy3mYnuLGb9cpPiQ9HJgNj/K1Hp79qs/owebwTNpeH5fRXFev4nnjPUJnk0XdL7Kr
drJBsQFE2R6dM5e1CNnOJIjpK5i129j5+mWNe3fhisUXOwcnOlnRYWEUiT+omj0seJNZYOUzVyo6
jIrU9204R9ns5zCTojjIZRwRgO7hG5qmuLVx/DSRccjnKgEJHqpiPw8EUSpTcWyqasQLDWyTXMPF
oSwiekpk94AiYhOO7fNQT9D8Ct1l9WgZ/PSsG3SeroN6msewP3I+iizwOlVIzEXcq/jJkxSTmpwl
0EKWSJytl/G0EI003SSPKAm3S3HsU3+RHa/YtsfZ89hLQeR2oLIeN8EyV5nAQsjSdjiUbPxSxuuY
JUnR7ebRXUrUZ5nAp59Va3+ZI4rBqAmi5Aq2mKPqD4z7L7PuD8lQYqZ8nbo9F/FT0Cy7ViLgty3a
5W4c0yHr2wDOhwrHU1miHCYsGm9YPcweAL635waFFL7oj6qx623R8WhnLP5JTMKKrOf8zpKiIjdU
BxfESILn9rJyeVAO34MOVtSdLr+Pro6HXKjqRzLYGqan8fpmDItO04JgX5Qb0bFEeXmboL0483Kh
WVy7w1BECC4WVps8rddQ5b6I4ds+LOPOdFblaxudKxbwjFekOBsbizxsPey5x1TchSUSmLeiCni/
i417q4PmxxIF3W6Y2uASp2HTHeKe+FM/D8G+ajpkRXqFV+tuSDbLQskWkLIMj4kMJ7lfuUI4Thsz
RPtON1U4LdvOhgEq6Kgy0Wbp9N63M8PD1lmEKNsU9fZm/eyUsrCWsz0tUVW111aTj4DYq1HDBy94
iCjhkvDozvfTo3EznPeUe6wT9BWBxRjtND1R3cOPGHvtibLiKMf4xSddQ763kQ5VxtNsTPubKqCf
bRBtaRYUXfRuxAR1xNKlF0dGcQ7T4FL22ArrUjQghXtyF3N1HMvhUnYmvsV+ntmhia8NSvesTglG
kj3y6SkmtZEEjU9TcouTIAo+uqoXG958tjCz/jkubfExquS1EWQbzWLORFS32UqHdOdd8bWY/Tmo
KblxU7s+hV1YZ7QQ+qaao0sfsAjSeSg3o9wMbf3WF6S7ym6Rm4C15Qat36HuqruIzBdfyxF6ljqd
dnNCgh2xAVaW7TFzWiOZeiiZzJDEVGUDQ8JOvdwG1Xo28Rxt8TzhW9zRr4FGeFosjCL3gdTsNkji
BlsNsqiHqn9IJrgWrhT/Yw41Y7BSI3BxTBVyBAzdR/HALjUOyxsM6CLciKt0OQwaWwZfyIdjoLb8
jBlAgwND9pCSlj55KCL1jRXLS8L65OTF89TpQ5/qnZv1gCBuc1qRyuqr9Qatkn1pq4Kiv7U33Xhi
640TUKw0+lprj9MUbW4eMaz9Xj/LkU63snBpHuBs36pwuHWmdrkt37HT2axSkp2dCOMvUBbJH9H8
s0E8HUbycQeJMfVdic3B1829mBZ0Dm4/FfUJcxVqQwd9LdfYZE3L6Ssz+osX3alR0Reevg0Tm0+S
VhtnxsO4FletzZn21hyIbxHe3esGc7+q/y4kfBoTdlxUcG6n4Oir5r4OEZUH49UG8FtxDNDduahD
HdBvFF3OpLQn6QOLboI8ec8ufCBXjYYLea7jTYvUYWy+i7xJCt7lIVPXsoyb3SiqU0o+huDe9jhU
DEJnufs6i5VkFa+GLCpgjTrU8Nkt633clgiGXXT9PmCf7IfHMPqeIop8VvBBrX5YmCdL119RG+yo
W3I6ngsYjztADkMnH8sYJ18KEZadsorI3BgITFV54NNlJA8tGb9qe1OG1cHiqBYGvpfrz5QjF3xo
cp6QjXV611TLoe3sha/YfF5XU+YWO0rCcbbzJE/SS5jEZzyyd6gn86ZFyTOmB73qbLFIk+ywGZew
7jbDXpbz0YTuMAV6z5P3ZmTXtIzuVAsHXg2nytBgGQ2oL74xcmqjeM0DTSFXquCOPItzaz93xa91
g4HfFk2VAJzyY6Qh9qmwvLOzwv2SR9cPGPtdkW6FJo8Rs02JPolmcAidXOYZh7bo71fT57GKj2iz
dypE/eHEdUiL3NTtwfI7bVTF8DgENTRq4bnr0UnrRWCt0HC4r0SNWgQ1Mpwd2IiwjipFrALipw+0
aG/WaM88hvTnaK8aeBoOWC2Nfx96OR8X29SbpHD7IGXXBQLnjOugmPBhDziG5WruV03CGxYv3bEn
rDxIj7o0tbtFG3PuqwnPfje9GB9HN9XQJ2XGkxXT0rwox/twKb+04zVRVX+Y20BvrF6vSFG+Dcb5
Npy2Y5TC7TXp6ZzVbYItsq+/sKgdnh0gnQOX+ARqjPGLvNLtpo8/El/fCeFuJF6SLbHYLC0U9qhE
cs+YPYARL3Plg11bj7ejoDxbBn9KqXrQUYPZbpx3eP5uGjiKT1U05fEybPFfzuruJe4WdVwWg9Ud
F7LE7AvKnoq6OE9D9aZCfpMk1ddeAn/qluih8FD5lWIfIbzbJxD9s+YxxJW7scQsM6f7Kkyf49Ju
hJ9UtoaXeLrX4eeKj5rNYKNd2SU5zuJNS+AF3PtTUFKPzxc3Jqv76kYlBNLBOW+H9FCWvd+tctoW
KI59CYvwBYu1dIeG041qKMAylHhLC8v3ot0NhL5EJWpNF2wKPzy0cX+pnF8ykkRPho5fP1/Fx+aZ
uvqhrMirYPU5macvJKAfE5mfFqGrbERJkIkCInBdx9mESuq6Lt3D4IudbjAA5PSZNsGRRO0xKQOc
9VQiQTp8CGLzBLhrE/XfTYPHK4lxO6r2ljYcK4C/BsZ9E3b5lo7JWVq65WsXZaUTOxLKfVcOT64v
LrFlB9tLvqusaNGMdGwrJxo9LQmDnS8n8CRPGZy8V8CVjMK5eaawUld1cxOW8TZRSKQjVulMDhx+
7pLhgwQ2xVa5Q1MACxLn9rEQr9NcjrcqdPpQABAZUNHrxW8bX27tBGf4qLkHHCK66FtauNsaa2Vy
UCAUCiWSonizCGNpRrGr+vQoOwBe7YDcYuEOzKKdqtS3NeUwhO+8OXQDfUNC78aFGBdRHghMf60+
U7QLvlHmQ03xsU/6DdHiLTHkURTJo2zmPccUVdc2LJ+5+87q24KEIouHUWVhAHRKiSuvZrdpRbsp
IlgYCchJV8aOZKmrW+5QXcdsAL4TYheCMfx6UFMd6ixiL3ShezHART9sd8DDkqPqkWCX+C9lUt4E
Jr6sqjsVI7oHVCrYZbba9K9NzbcDTvaFQsaamE0yz3nKmtNQsKNarz0dAKC90BheD9OH7MnWrt19
6eF2Pdis70cUfzC+wD2KuyttkdHTTf2GoTIuFlRVkt6vIT8wNh9inG61TDNSI62lrV77ZjwTTp7N
dE0696CZOhsITgL5tqCe3DgvgAzzc60gVJmW536OdK4anB5rTerHwac4H6JxDXIjL5VRMNIoyQeP
3JYM5Yp6Rl4KI/0tDxyDpbhCX4XmRTfvtRSxPRUJQ5lH6x4dTjEaj24oSquvia0TbITQpwy5Xfvi
vVElaTKZWrd+IW6mUz4Ekhd7FpkaCt82WD4qhkM3SyyvjuVAAI8WQcnf1DC2r4KaFtkUzdR+qCHu
1KaPivLUtpHwD7Fvkiij0nt9VouobqIJsM+GSN9BliiYNtj6SUXQ29TBdUYTRzLPAtixVDwa+xxl
1vhG0SSizFNpE+VJIWOS1UVhELnbzP6z15JywaHVqtcm7Vt0JfFIjxHzMzxdrOU4rpuwdllaGYI5
NG0nWHdHGA2kfeF2CR9pl9esY2obquDCueu/RquPzjZU9DXSAmYvtqVo+ptwDZrMAewdt9rBbAM+
uBUyeEF74O0Dd8xK2/Q1foI4iDfasdh2hHfDbYe7i/JqDin8sAFZPkmzJti7mZUXVs4phpKiADXg
wvz4EreWIwtqbAoY00TW8F09l/K0poubkGhflRe8seVREjuclpBEcNvXa/LQJglWTTl39WPlhvqx
1oI9raJYPggLlmGzUrAB6O66GjbsAW1BhZvP1mJxFOcra1jV7XTcoIIL+3hF6R7LYt1onWiVy5m1
dpNgx0jyeEa/iU555F+KZmCPabXO2Fr8XEH3PLCFnCoj2iafXML4zvBugS87Xdt6G62dSzeMl2wB
9h9F1zgeGjz+1ibXVDcOONPQ21uUlmmYr0FiEZvrcFrmceqbz418YVMmy6B6CCYmYtQEgq0o+fsV
nG46y7eybslzMDZe7pukLunDsrDyc9uL6bfFgeLJTViNfrOQ9b0vWYMFWLcly+KAdiT3iw/G39DY
vwWOnsv3sTcIa/1XkPOPGOf//ksI9f9CODQQPACM+d8B0Us/Tgow7/vPH333Z2j099f+Bo6G0S8U
YDoOLUCd4pPt/Ac4GtJfgEXyQFAglmAAPgdVfgdHf0VUoxSAKqBuQYGp/R+SM6a/pPgieAnwE3EE
6+p/YMK/s4yAk3/DiP8D65j8Ohj1T8olCePwE2UF2hrHgGhF+i8qGeo5uuvJYZY76ef0QL0KTpUP
f6JjVtK/VBKRcZVBiB1LUSAML0qRGw627W0lxO87Nf5gsh2yObXotJEaDqMp1h+iFrMLbCwyK75F
koSo+oJ9WgT3gTebiOk7FicvAxvia79M6oN1Gr6wo76pFdoBNqA1MZe++Ygil7VDYxAeQEX5ME1J
f13VkdY3xtftQ62A3gDEZKghkHzT44SPff2l1+NWmXBTp4jt4dVVYl8RgZuywPXhzqdkPStfinPZ
dmj943nMFe0MiLunph+fdbuep7o+B4sCGOKx53VkB6o0b8sEA9d9F21RVNYb1/f8ypgKz4n0e9oh
Z0egJpwKxNs2T5OMxN7EQJzL+D2acAOLcYSctZXV1fT6pxAyyVqDaOJizEkwDadJ21Ob9D9UGfzQ
KTkMrFlR5LZfk5lu27QMHrVeo52VALKWLn6IAtIBWcZp0o5k1zjEUOgo93J91PXwM1JkPpGme6z7
5NvaJkfWOkTCVeGPziEEKUCwuvPkHq5Et30HNMONEuEnQ1PlRduIiywj5AAWgC7tgG5y+FmMdGOG
j56Ou3JKzM82IBTx68plq9HnFS8OmlY9RhyNZBQbuk0sSrtphNGcC7sfSTui7Viq5IsKm0c1fmlC
fKEAiZVNpXYPpUvRCwrzmITR24QjvYmrnevJklUj3mobTOtOVCUmV5EzDRLTDxkpx4sZQ5Qd8Rpv
Zj/N+7IFNVsEfMBblRigt/KgxgZpLBU2535K8lQTnQ1JCyIbFfLeLcTDEg0+aGhFkaZCCeqaDv4G
FFB55hb1ioq+zYDLIF94Se4YIEsn5/SWpCTdApNHtcHjbRCuYRZGqPXntI03bV9JNN7td8APN0uw
AmYZxkNRppfEr1ebkjiDM+Dea4CK0haHpUJLw12SVyU3+diqT4gK8FHYf++TLt3E0zxk49ql+YwT
F3/WXPBvaNS+JYr0ZRb7eFM0BqKECLVppvrkvjLm69JELUqYOIuMvfVFtMc634xUh3mcVI88jjwe
kEZ/r5YSaoN+5RvJSPyNKPQ2SR9vnSYPQRXNMNok1oWZqCfEdYX4CAhp71h/bVTxrW9MVojhmIL2
W79alFJCqa1AWxtUNtwYkqgLU+u9AaN4KNKguFbjAVxQlwu73viu3FIxIuqn7X+SMW4AORK/TcyQ
g5h9lQnNKR7dgJEWgO038CbYpWSP/GZgxOit63grQF/UUwjtK1D0A0/8gCI1We6iliHbxw1y0xqN
PKk5eGg6vrWowp1Sh85xhHSMyUe8RmcR9vJSV+sb80VyUQMTedFf0loiYbvBr+YSkeYLIqgqcSzm
UylDdO4V7bZV2wZfLFpw2OgRCDD6uD6ZeimykeEZEw4OZjK66eEYgIlq+66bJvsMj9sNI+RYAr57
XYjPB6A0kmLC4d2HKtqkEA1lDf05j+XRKnWn8DYOte/7PHRvYlLdtkTtIcOZXiGF2cQBuQUxm08l
+BsBMLMf8czIbsKiDfZEuNdAo6RLw9WpLEqngwaWh1KSAz1rAErGZvmKAudULRpx3yu0EH5NjiCH
XiKn9nQFBLRWQNdrtNSiJgfeVQh6IrK87fpwn3KH6bnGsLypySltJnDYetkQkayvtCbHKUpefdve
OirLy9h21TZh7bIF4/ktKJHnMrmTbMic+9i9C0mzOu53UgRZGq9nohRMYZshycceY4CTuSvtAu7f
YKcf7PxI0aItGs4l/FUOAdwXB83OCd8nK3lxKoly5daDJpDqUPOW6nQ/6fnRAaFJvftKeoE4Te2+
eTufq1JvUIBlfSn1ZlVEnGWy2EsTd+RIUmgASiSNu7nrNpNeEO7Zdd07pgIIWqMZdhrt8lauUuWp
WO8TYzzAJkC67MpM/COYo+m20F246ZPw3TgXZVw+L9JX54jW7rW0s9iMPd+POO9KNePwM6hPOQvz
dPE6H9NExxml6X3l5JsW9haty6HkE0Jk++AmWTTZR61ZXqpGIW6LSLHtYhyJnOtrPKKxc98bBoFO
JdtviXAanMq3rhvmPdAPvkvX7TTRGVwCpA2ElpcyGO4CYm7Lnn/IQfuc8hldroiPZYVlDRIRw1PV
HOfJML8PJTCRchATBh/Uk0ymYK85f/cQve0E8/EDpU7fyxgnqw08SoRgSuVNPcEnMCoG8tRAB7e1
AEK3/TCwTcWScjt+LjgRq+E5COLpbIra3jFK0CyWrb7woh6/OFWRi0RVe9PPht7LJVUfRTg1p4n7
7k43Beg8RaTZCzElLypwCtH1do1PgTGIqVVefR1CltwIPSA2bV2j74Axi1OD4wSlRU1y4x0WbYQW
dgQrmySd/SpT2b+NmsRHjT12qwNuj0Y5unWsrr+kcz9tZEcnl9OuaQ+owZsvNUi+a0pIeWzAdVRh
hyhcAJgHW07DTkDrA9hW9eZDpL1AEwdJVpwW9RuPK7fRoWHHuG3NdWrH8HaN/BsRxfQDvqUSW02r
H2EMBdVViM+8cOOx4n4BmVMt91SuarvQtni3bik+u4Y4uAGujoy5SQMFYqHpAL2q4TaqR4SGMU2v
dG1grYmHG9v7OE53YCSAHxnu8q5pdsy+sdTlhRQ4pKD7aLa6V1cwivbqqpTV21FzXW7YOI73ixPk
aIYJhgo2ZPtgVcsMhDpeLqIaYMJQFyYXKzBXImMpsqoU8KKpCszPFKDjtrYp+QtgHHdVtX6bhJg3
jZ+W7wuD2A41ZL+fpGdoAbtoqTYN7/gXO1LUCqVFWQd2nn2rdYikXGyMpslKsu6l6kG1KQoLnf5S
JEBpUrOLig3HMSbM2xw4urdT+954mhPPN0vNbxM/5qILm5tumqensnEXSAQ2LF1eq7a5JR45abxZ
bsJxqa7WtkhOmmSMsgyTzeBkPm/qlBUt3RdhE26mkZ5abkFWQvw11agYlhGJfKbaJG7q75Me/eDQ
rNu4MV/AzufRDBVbarBmGxwUq7LLfqmaH9yBVbcuaZ6grHs2xYq0uTqS0AyodmtbdYi6Tu76Xtz2
EsSfHsL+SkR/7tv0kPL4Sde1Faiv9INblm0983uhbpcQD+AKKgp9OnJ1u45eYgMArRXDrk3dndaY
mRzPQV+jFl2KjS7xEKPR73MTkf6JAWsA5J3Hob+xpc0GmuyGZkBKGim/LNLEMBmSbichzGnL4nld
ASglwwTOwnMAk87C1tP24t5J2255WOzjmm5Tpp4jPupTsmCvHFTQVJnt/Asaixec07cVB4tqJ3YI
0w+N5G7ojmp543qDZY+ffSMdFBKuw0FRLjAgdYhR5NO71MF6tOLR1fLUL2TXRtxshTPLYSKYeC/Z
VllHMUYERHONwAuar050cONEPdgYGDQJsKxu7QB4oWjv9bVI4bM7JUA4dVH+FEssUAZVZz19ni/T
c6A0OUVpfe5YuW7tUgxZJc/MPEUmxTROOZ/pVJ98vB6j1Xb52oMtCpv6QTCicjEdvUankfSICA3E
sQk8jkg6+QD8FhiSYHHutR51uY/pehs0JENBNuRLimVkJ9Ftx1HVu7oFv+FYd4xn1N84vojkYGzb
aTtwg1MGUjOUnXugeQB8Rh7kXccvpsHl4/Vq1hTqxQ5vU0w7yeLya11W0Wn0GmzTrz3z3wIQ/t+D
BiA6++/AwD2kWeMflVKBwM//Bgaw8Jc44GizY8bSAL7g+M5vSilGf4GfG4WiLYRCCVjAPxXPIf8l
SKGT/k2HHP+qeftdKRXGv8DPIYlTQYNPeVWa/h00AJf4g/wygYbrVxQiYWnEU1znU0b1Bz1iErdk
CYYCAXwj1AlB0gIKpeH9H27Gf4Ac/u0ijH6q+HhMGQ+DX0Xff7yI7X1NUnC0m6Uh7MjGgB209sXN
X1/lz1pG/Cm4CqdpipuJS0Bd+ec/pUoN6QMaImVAF/TW8RIi5lHuypk0u56S4PDXl/tESf6Aovx2
OejRcevSmEI5+ufLmbgsrJuA+7JBsNx2q9qABA8BavogI9BPouX25ZHVNgVsH3X7v748gKL/cHno
6EAEMgjdPr//hw+unwrqhwgC4qKZm5PkM4Jtk6GFFCyaN9Ap6JzFsb+pGHCIv74y+w9XhnIVdCU6
+zj811Gb2Qc1AANcWegIMa/L3G7mgZpcpZM8/t1LBZC4xL/pCD8X0Z//yFIWtplNajdSe5iXUDns
tDBwJJ683/z1paAf+Le/Cwp7DoE5+1Qv0l+//4c72vZdYUwJ4BpMcIycit62xzJM5EMJ/VC3JUU3
vqZULthLdRRAUJMu9qZhtn1tNJrtmSlw7lVTsbP2c/Ec8lT1m9HX5UfapMAWui55cbruN/Hg6K4I
EU0bphilHSMKbUdftBD9DMa8+LWRX+O5mF9JoMrHgicRaOp6tUFeFKjeNyGMIEFEFyrEKRa7pd+l
clxzKJ3oSaWsBAm9FtOpXT7ZjdhqcH5BRdZnFobBe7HCXG07ixJ9fFCFzkEmEIoP15eC5Fwbj5FS
bWCTpjpe3CZVkOTDLNKzqCL5VtgRUg8TFh8JyOomt83Q/VjsoIObpTIMqbJT0z6VqllhURh0HLyt
XZ9KAImPHv3Bkxr7qMm6goPHnZJw5WBYY/KtSgP/Hvo5KDctW6rg0EdtdSkhP/GA+hKcsGBtm24r
OZEWddmsGH4JA7wXOZTgGNA2CFyYeAIKj6/Ggqml5ZtJVgsvRJCD0DAunNxakbYIGB4mcO1Q4f+k
CdHnua603dNRqxfKqvKRLqVJsmhk/HGdogU6mSppfqTlgvYAaCc9LxXRl7Dy6KQSKiGJKQXO81Wp
6zgJFD5DGNssJgTkE7RaIE3gzDPX+cJXwjMSTctu9raAZTo0QsACgd1bFpGDbht+CaJPUKcVlfgB
vsHcl5SWw56GCkQEWDeNFnlV8PFs1g5ZssNaPRd24Mi/Bg8otkvVgYs0FaDrYaiByrXasds6msZi
F3hITnPfDe4amjlBamwQt1sKZAM0JI+Rm1JodIS9t/VhArHww7dVB4zQr5PJbdB4lfmFu485Hfvn
Zqn8m2nH+Suh4wptRLcC+cPWDCWPCwb+kjIdwm1u7GeEtyZz+DUZKuTADgAMd2U/8ZsZklaU6uX8
3aZT9GWkA3zj+3X+mCYUynIB57nRqqP3oQ1Md/rrRz2M/u1JFxAh4zRmjAUp/VcAfAA/CF92wNIe
aAKonUz7dL+Ip04C9LJuW001YA3cDhSsFiy7fl+iW9PAx0hcmDi59rpUegM6LS0eJ1DUIdk50/y2
wf+tMun/T54lwrwBBg3+ezn1MIxAfP3/ujHNW/fD/LGw+v21v5VWsChBLRRBfo66HyNU/+RZoDL/
RWASgWNiKBYQm+N6/xgmC36JOVhJikG0NEJBhkPl99KK/4JRMo7fA/IGA2VR+reGyYI/W/sRIHlJ
jKLqX2c8RrVEs49tchONR8O69/9h7ryaG0fSbfuLcALevBIgCZCURPlSvWRIZeBNwgO//i72mXu6
WqdUittPN2IiZrpiukCYzPzM3usTuh2UunisNOpz9H9NpDzedDPE3idn2D8joL8v+B4OUVdjoSOb
ilZEDXL09vrAnueu6VO6NG+/vInfxHLaPxfP/1xEfd81iumOFDS9o3y4myi/m+hfJ4sachxvx/lN
oA0eU/3YGiulm9bve84e9BSfXP0Sj/4ddf199XfhToGca0nNHCVuNu0xzQWFUJACQ/rsSnLMs2oi
JEWN3ueJr8zlqSrDT67MF/PbK7+L8wxPYYOXShcpLvhlKhJtGlnUyGIkCoM6nifpHFErBy3qZzFn
m08u+8FHpF7e9S/RSG5KdJyuZEoP1K0bapM3/XMC6/OpPtfJJxf5Z+Tz90N9F14RXuh9h1YiqkYj
aNBv4VXbL+1N7JFxI4VNcvOz9/fR12P+83bSZVI9SRobTbZLi81D0DuiYtRxNqbnwjI2rlj3p3I8
DtUDCo2gLNvtJ0/yoxd4+Um/PEnO3TlZtamPTPo/o3ruJ8zRbRymnbqxcn3TdDxR8yhdxD8IK/58
1X9mCX8/2st3/MtFXW9WatVZ+yjXoVFNXmCo814B30sIGpgz0hUaSClO7j9f7q+95Xfr43Lzv1xv
tNTFlb3rRs2X5j79ocSIIPzC3ohn1J6UOD79Lj96mu/2mly0mUshSkaeAlfOeCgpxBuL99fns7Kj
xYYvlWFHH+lR/XSDI8HlPv73/RnvGYwUo5RlEm0d9TsUpemT9qW6qpOr5D6V7i45V5GOdNLZ5ERU
wfhN2IdkU1xXV2MXzsdUbL6J7KglW6EfxlN+bTGE5imjt/dKwxRSLHtlbFzJ1/q6viuGLf0lIOqW
daVsPb/btfzxbZZF/ZXbaM+FLHy6CVtI6u5G6gHFW7cLe+PQmb5H2SV96e/Gu869wjHq1ye3h5bX
Rdl2Ca2Ixg1AQnjfpm+I3bJvD/W2V3cmLv0qbKud6L4lV7Q4w7Q89GF77d3Z/I3E2Jv5obxTdsON
PEtnU6W3Ju6cZ+MU791xL8P4WIeZ6muA/DL5vbhN8Wy2wfhmmmwY18phSoN53zKVyMmOQ9j9u53R
eA/d1KbSo5ez6BFyho2DPWMy0xCtOWTBMTsDRQ40YQTwkTYu/xtB5SdrS7vsT7/7GN5tyYoxSZnP
qh7RfqQIiZ5Oo6dCCCr0r4lA0zeSHrVfU03bCLaVsYfSlOJXEtam/3SFv8MQ/98lblxc7r8uudye
2TzpzEaueVQNLAn0mIfFDVCEHbqVUryL/KwrnotJPYpSGtvaig9rYvkI1RG/4nbtGk3ddhUzucYJ
xBQDr7pAJ+Yn7J6UPXprL5KpvMtoLlGt3wyxjkDYZX5WaaZbEJIBZ+JA76C4URTczZOilhu918j8
BnyzE/PZOmw2LYkmGaWDkLJXl8cs1qI5dZMdc+wMfxyWl7RKbro58bMesxVG1POsWVdLZQVuVsjd
RdfhyjVAUZU5TnmdjFWAhDQo0+S+Trow1jqLdk8Zqk4ud0tG9qOm1jXNwhuvok3ZvMXISPqbTza6
3x8khvfuzMpMwytM2YhIpGEmvyCqeHPRJczpcHYaniBpmd3cLe6Vuy6bljfOPvzJIfb7Pd14Dxwe
klgd0SaLSBPyLTG0oHKNIDUIAYQTpLFz8XyjfzA+29M/utV3B5dJ9pjadHYiWe25NcSKm4aP/HJq
ot+8S5BqduldInGsZ9jqnE/Nyr+PPf6XF3o1Zh3piCIiEkNGbQ2oRKiKF0aAzTGgsXM01+No3Vb1
3b98qe9OL9Mox86w2uxQRY1H/btrH5U+CS8vNavjba5cjW1xRkJ5rm26Y/HBi/585d9HQMZ7Rvmi
VAO2A/Sfo+sxzgzqazoeO08hEliODf98CYP+fKkP0gKUXv/cL2ocny6AAT2qF/WME/XgWg9mRoYZ
d4+uzYQ2yiWXTpqefGqyv0Qbv9ko3xcJ57VrK3QVWjSK/qggrhXTneshwk7yba9px5TdUCwOzQ1z
b/FT8oUuxJ9vFz7DBxd/t0ub3WIbRUrIN4/Itb0QaeXO5XDIanAE2uwBoK/VJxNb1ibP+1OV5Ed0
SDe4QzTZXlfrfFxpulFbe2mM+mTofpfke8PDZWPAv+tDnXZ2t8uNg+zogx2Xla1on7c7hbeHi6oX
fjJAPNDDhZREJzJw0UnM6NPZtBLeLOJUOePLsemA6JWfXOwod+i2p+bNLM4NQWKyH0eo+1HlhrEa
zk64tqHD4Id5W4fsikq6twnoFEoj4oih09Cvp/IozC+WeTfoD9783Jg/e/OprO4BCuaUCJ2fYx9i
Txi7SLV2qrYv81At99p8+dFdsmvxfTDrYwyTOIqtyEpCpdllernJ0N0LVB1Ko59GdyERGTGuOZUS
ZohOMW0+ZHp7Mmrmvoj1Wovzo9dIvFdGaC9yG+szVrxxR0cwGuMgGeU1BtQIg+q93fb7YYlU9eLc
eTbsx7Fm6suyhEXMGcpy7xvzmBXWLvHSfeLO3zXUgY673HsFiv7OcH8qlXa3dO6j2V9rdRsZhf3g
GdVVZZTfelqOTjrfaea0UbskWjqEWUUbxCUjSJPc1zDWoQ78NinuziPKKTsMbln1utKE2riYgFN3
2S/rwp5jPpZFtl8l/Fashni9LtZQVz2pCdpg6UQLbLviR5LKjdnByJNfO/EzjcN22BVAj8YFxZEx
XSUDE/+sdq/W1rotqmlTT3YoY5K62fMv3T4rdw+ToUex0mxLfT0vUvXdDhtTMw0bNH+WfZBpcXQb
91ZL2rDq54vFmkp4um0o38YcN4kejl19X8zVTTaigEfv42hqJLwaifBe4NTg0dyQUz70+bORA9lA
xcsU18ElVMru8nL61lQQ/Sp1561NhNc7Kpruyi5UXAwZ4i9nvl5S94epz/dDcyUpVdcqi6bOMRo5
pX01LqGupocpNu/gJV8Ni30/xc6buyLcQ8Gfq3qY0ObHonPqN7m9nGWuEDdat6M6nXTMj9VqR5M6
MC5GQ2qihYqoMRzpvnDc0E7O5aJuKawd3V4esyHHpPeiNIL1O98mdPk3hNsiQz5n5ukrlsRdnFAR
oChrqF/YWTe54/hVetbs9LNz8qON5l0gpi2QbWp9GJA9RLgUQ1ciI1DabZpcpNmkmz/xH/q9IKSy
1wNOhT/vcO/48P8TALrvQhFHFKvpdMYYuUaJXEJcxT0LvBx3daZeGxjCyq5AbtWj7bvuMB/X5b2g
qc5EmY1q30sECIBcfAcJUlMg62/QviHccap+O9K+qUWYDUSQ0H9KYw0KN8N8lWPWeOiqF1Ul2vme
TjrKO2s3aSZnZM66VPYQhfyREG0ekNpQhJ2823g8N9Vd7gwbD4u+81BOq//nR/COH/v3I3iX1q/J
uObjGOeRkVQbvTqK4lDoD5X6wgmDwwc+wTzQ4VcuHn9/Xs4drTKPmFW1lY0KBGOOMCrM9E0qG1A3
qCVPN05EbteltLe3KOE+OXz/Csp/dxK+j6U0M1lNK8dxuRhRwiHsKJhZ4mlftV968071rts19520
8XP9ttW1k1uVUV71J13AnJmQpKVIb5tzql+N6Cj4yPRjocqDbHjMSYsazh+gHLTFF8w2ZfY2yMZH
mbTvkOCAGQjmzPY7D398XgU2JveEJd6NSbBaUOtl7FfKtrOQmWDzvewYsn5g3Grq0dUxuo1qfCvK
n5cUgAaon/bJtptBYCMn1pZ805vlxqW4L9inmv5Vmb5qMc5e/dRYTHZRltvewNUHFEpvb/M+KpJI
z25MvdjYa075jK9QwdFepaf6eW76Xa27O9dj8G4GYHTyMPF22OhUv9WtzSyKbVzaCBZeqh54uvNg
cnqb85vDpjus/7EafChVty4hwu/e1mWl/1LNUJwqNvJOI28+gb9i/Niq7gvdPi89Q20g7HZ5ZPX3
Q/YUT4BG5xeZ3Frl6McTqbQ9bNfB9Yu+ezAHJs4WxywOOhwibfZXknWYnOXekjPWJ1wgbXtliHw7
5MoG/4y/eGKf5e2Nl1enLMUChlq5tPWoRLiru0xbxiBpLJQPqHZOfe5XOfPWxjU0ZY65B5hSUR5y
zwnxdQVZyblqVdtV1tsMz4ZWxQGAG2TD6yc7kPNBhuC+j5tFqzVuJ0AaFC+iY1qStK84vI/quG7M
uA8Ld76WqUcXxfzeKOnDoEI8Vq90XlweF9cG8vvRlrdaG5l85tmCq9DGb9zmj11iPutlF9n4HIde
DxSz9m0v9y36bpt+jMlJXmzIG1M8H10F9b+OaLF4hWFxUcFyEqKWX5S9mzGgiK8RKNeNguO7mewo
bqYgka0vhyHUlq8m9KES9sM411u7n68aZ4iWFChEL/ZlqWxV/luqTKVu7T2DcoLsSU7Z1r5kzPW9
QJ0ytjjyJnyu6XZV831uucGMb16IzzaPd1Mb/t7l3tW86linaWBkySGVNjbelji9ux0oYLpiPC79
zazwx4W7b2IIC533WApjQ8y1KbT+LBdv/3lZ0fig9OG8SyJWOssmJQAlcjOvY/Myjupy09FLpJyJ
oJUu8ZtRFKfCmR4IvyNjve+jOHePFrItXgiCzv4WzgbMmlU3aQguz0vxuPY4PmzKClP5VqLSpqx/
wNroi4IY1O3v1rrODsZFReyFkxX1+fWfj48PegrGBSL06zp3GtNy+qmwIylMamPJF4OKVmMHPRoz
BP6Zfaz6+Amr5rGej7ahBGs/yE8Wz4cXf5ef5KvUUrcdadNQEF40HT2le6wb77U0h2Mi9U21jEcD
vsrlNXpZccQuvlGAZHxy8x9k2c67sKWoNFvR29iJstK5aRtxNKSFcyw/i4waf0218lK7mqzzWmdP
f77mBxUM513E0uYKoqJ5sSKNtLaiWeS650tef6mcFIQmUwJt3fq3b/ddcKCmag9excOIbstHm73Z
EsWusb7riXdEEVCmTVDTZTWT9gyCBdHmerTIg/58qx9k9n9tmb8cIaNESGcUuhXZEyW50t6vw/Vi
IzrmNrtc7HX5ae39cj+/Oa3+GkP6y6X0Ef7P2pMnyuVGm4wgc8tHlXu8PFllYFjXzw7n/KyBHzHB
qVS4wW2T0BQ+0J/v9YPqv/FXifKXX1CB/+oNY3WjnNOy1M0gW5gTllMr53lKnnGPVFsvoBEQeuT8
rH953XcbY1GMKKbNxY06oAy58+WydqV46nSHAAelIo/erpQA7+ZZ1p8+7w9e7aXr++uu4aWaaVp0
cCN89jXm4bCrntyFwkBG/U2xnI2thYhIR9oP2RAfKtdEcfplEv3XwcjOMfVoozURPHzW3PpgVb0X
DhXSSAeoTl7UFPqrwDnamdYxBaGYi4WgXz22ynLUhPVZvvPBxmG/27ikAZQDsI8XTXr25tJ6LO32
gPf+sl+5Bpbf1Arq+jklGf5379l+t1V1VoxTyOULt1g5qYkEyWoCY/oiYqA+eneeQAu5zRfp7FUl
/nd71V9zR3/5pstksDBreQoR+3jER3/M6JYNrODLtuhWDhSqaa9x6n5yjx891Xe7Fd61omhzU4li
Sn+XDYNBlMEMq+NSCtRblfEPButXCyxL/Pc1/5+kHg91yX/+6Kf9UA1yudD/Z2hBSha/PPcLuvA/
SMLr1xIk4dVr8Tqlvwo7/voX/lvWAUEQfY4Fvs9yLlJXlXD3P2xB/b9sB+GcYxmqBS3wEjD8R9ah
eP+FgvUvZyuaRB3XLcviP7oORXP+CzEtzEybfwkWIBvnO8fsnxy0uvZu6K1l25aJfRaTL0oR1f3r
d/y6BZUiy7IVhxV8CdfBQOnVcj11uoquLxf1E8qlaaLgYU3bxDVb8C6uFSVViaPJG2z6Bnp57PS2
eLD71N3NucL61dQ1qPA1nTrvAt2ziZrBvcwdblXZH+K5qKMG6Vpge5kP+PfY2tPRskv9h+4tLyWO
VrmKu36t8IZnUIBw9gb2RJanzs2TSeOHX4IbiGOPDL08NqgJ+2m6MdrZCsAKy0jxKKnFRT/g2mi8
3cSqU1t4V7am/AR08cz0rV28DttOSbRo0bBbzEghh8ZUtsS/zaGZKJElJE3b1Wsv5Fg3WPJWYGF9
XRZjk88pVhg9wx5g2lxfavdxme88o77uTcXcrWr5MNvFPm7gpuDjaoQMewgJXruEtWaTXqs5U46n
rttItHYVtdxWdCvbjwkdyr7CZfcoSKI7gHSXMrJWpM8gf31pzP5UpNsaLUNsN1+FvcCH6wHCZYb+
Q+265EWNbXT+vcWUDEtTgrLRGKQsCyOip+OS81Ia9NytM8VluJQ5fBRK1XdI7Y5mjU9eNcpj7rnK
Vhk62q0Sqk07qBiATQTB1vekoRetKrdN+WBlSWCVuzEfrkCYBWUxTa+tNVFoM8z4ztXaa5l3h6Z/
rvKDWLw8yLo89lWDmoA+4SvtNSSKE0M9XGg9Xn9X6dWpmThjjFHX9wVUorVafrSOB8ChqyJvnMfQ
wg8WT0uY40SBK5TTJYfH0q7l9zQdvsWmRcbHt9RS9itVGGJZqgi/XKafFt8WFsvqkvrSA5zoNal4
kWtzyMK5KALFsbJtC8lmk48q525TtdlNBtWCfsZIFahbT3rlmPtqmtLdZIi71i4g22mbIjMYpSNS
Kt9Nd91N+EjMQn4Tg/YNO2UwLEtk5MMhcxCvCg+bRKtp7Ub0F7NNnJ2HPP/RpRY56/pTn8SwgWJC
PV5Lf5gwrz2yLhV5iY8oG3Nzlz66Zv+YZ9113Kj3psL/o7wYHbBWBLouUanOxtYRSVSv8oDK960b
sG84a2y/jmb7Zo7jlxHqW+7PmXbT0kevvPbBq43AcCFfKthX0dD4GU4t8JK+7igsevs+befqLOM0
2xhGVQMOGrQwi/VveWLoh0Rp3QCa1EXzS7iUKcVB5tarPhnbtlz5dnBbLpFHN2JMz2t8RCDjYzIk
bHTBN4cC6Ffrad/txTroIt43w2EYYX2j452tOBgUdMU1ObwN+MguS4hre8NRfDLsoEYHusztV83g
myGJlLzofjMVYzDDg6yKZ6O7r2cnaEttk1FU0lN+O0uessIrZ29XFLgAn0fX/k79GLtyPToUlfAS
r430zVg1EE/WTvN16ieERDCLakWDarLquBPzNovlpqitgcLgYiTLnasuynIY27XAF2fg7/1mZaPp
pTuTXSejCq2krhl5AvLzVzWr7Any5+Lk1a1qdxBrHK0p5UvdpBSok9QU6cFrpYYVrHPKxgnFoi+L
P/QUd2gjLdAku0kHTqOqJsgdc0wSfhSO/bcW+veN6iWXbrqijLc9s3gVQGxmE81ZXXlQmEEf+n02
g5py+8xN9ok0jeciL7BIT4vatPtOGva3WI3BHrVVthrbjso/u3O2yh77ZxtLz1fazLTpORQAH+3Y
yMagGxel3PaDAsBp5byxgk6HrtjIJhbepuoR929Mo6jPK+bFrehQzCaFGb+UXUrTjpEOg2uBPUlg
ANrmWF0Bw4kKVrm19PmXYrWK127VrqusuDHdTLmqu8p4ALka+2jNMx0x8wJQoDE3OFb6l7pF+D4L
8WR4Zean0/DdA2US9g1iV60fWTpoYlurwfM6h5XeHpQy8Q6S2ZUT2PQ5P/bWdGWmEOLS2C+BvWDA
9AfkN+BktnE+8uDr80Qtc/Q8WmG8dwXMXCPwssliCeP1oMGepIq+qxylvBq9GSBc0z+kaZqnm1G8
dEZKrbtxTtPIHwzdj9UsQscFCjnZSQioIZxwv0p8IdRa0771nXw30C6RBpWrQpn67dQM4qAkRSDa
aW8Mo/UVhqmx0WfsfbNl97uVVUTBawC5WvvtOK6+maLkaPAISoFGgyWpy+TOTgVKoHi3jsW9UKnf
No5rPMRLUp7mZQZGrypYfufbolZKNGfFERBCv0kRfV3Y+fSSJtRfXbsfmKOwaZbuhyiKny6ZG2mJ
loa09RuEeHkRGvFS+J3jbNvCwo4MH6qZWXvrVGxdkZTnqVx22lj+bAflRLVvL+wuyFv12k1eDNTN
uxgnZNk1576ycNcnfm4M+OgzhCU3TAFggKfrPSXKfGqa9c4uarEhvhgBjIJLxgWMciPfF80aOmr7
U136s2OUxU3FhYPZXPed1rpbbVZOozVcOy2U4zb3FpQgdp0+eOb8KqYbkefJxsoUbz+V2i65ODDX
U2uXwVCh0iJc4ih1x++11T+ZtLb8xmHz72eEWkqp97tkBsSaVNW2WeRj78yIZ8b1WihlaKttfLKN
ZWel+rm3aOlUXjluEH6eS/y5+9HMHtbktRr7bZkOu3Gd4CtOWrCow0Y0zQGd5ku5Uv4yXBgiFceL
JH3T+uzo1iY4Ap5A46R3iHfZjwERsi/PKjZft46hZ9neUcmTn45BD9FU3oq2Dt2aD6nRttMMTq5e
/N6TpY99uIwGFPX7PF2eGh11TB0HsaqFsVO+xKK9auoklIIFosJOUaofGe7yqSy3xUgsZnLVtKZH
aPWhDTgMNsdNXnQsQzWmRG/NVWRYM8g7iJfdvJsS763PKaek506ckpRvS+LApUEwuWzGHgjW5rTO
KvHN42iKrVDtfT89S6ODAGMXT0OjcgreeDRf92VfU5JTQh0b7qx4PoZzHxPSsypfx1L5Bt2Qo/9U
i1H9kZb1Uc9BTHRigyMDXa63H1LlsdRKsY0zR99XQFmekEA+a5NaULTnHIsdTjkcJFe1pe7jwv5p
ZwaFXkIa6U3svgjYOCpxdoANSZNOLkFnwciwmmdFuth/BI7ZZar2Vm0KYugqiKkBq+6C8z8Xm065
LqmttN5XO97q+bFLbzGPb7MRHmqXrolf494/T039bLmQpzI1xzzCVN2kAqGd6HRYBK77niNDrV/h
iR2b3r32coquMm1a7NhtmMP4X/0YcTnNf3awbdF2uzLr1i8TuCpO2q9N4WGqkFq89aZxOzj7uOMg
HzHc9thvYZ64odCleKQeFXpp2FTzl7W0bwuIfNgwzBdPvoFIDeBihWO99FtAFbfQjqdANVR2Bno9
qikS9M5DB6oGAVIyTX5qLb6Z8f1ARbNr+9rTzH3srXgrLBVDGPiux7qqIIWrtrl+azCiw/RylvFk
zCPSATmvO7fXp0DTlfyqq6YikI350LYcMVpjnetymV9WvVt/MiwjAM6wwaKYXGV8Q9t2OMNcfVwX
SWTtHZxV4o26qD301m+13F+wjGdLfDIKZzc29q6tcFjLfmuZBTiB0lFuAe9AHimT8alI1odSJ8Ki
biL7qdtWoh38OmHQVao9K8I+to4IEQ1Fbd/SGcVqUzreyZ0TmjbeJvGya1zBz0M5f2u67Dqpbr3B
ehNpejlcvkhIjEnpboF0bTOX4wldqf1gaYgpVpseXMdwFCVuAaDWxwtqV0cxd1HocR8CuM9QbVHb
3mu2flNOAG9FFaz4AzcziSvcN9mGjasRhpDf+Rf28GQ554bGbEJFG/rkt7Gs7ZDsgZHcPT1COw67
DvywWU/+2PDwOsuG1wp+I9Tc+dFQB5K50qW70ucPHodsUub7VhdUrYdHAsHDUJc1ylEAyHgqD+lU
EBM8Sxfzt5pY+g0I5G9WigaU/UtU5ZtXOQm+e4EIGz2gdcux8mDxL7XmgE3cYNRL25qAkS1YG6MY
Ds08POcG1rB0uF4bLfOxb/6c2vRHjIltiLOnwRtOAzSlTaWlX8xuvjIXEKqxFy68FluEGD2IOL4K
Z5e25AQm4W1NM7QFcdQXuoZL0s63RVE9Y7jznrJl6E+G6YZm6cx0UIcdJLObFa6Onzoo3ZqMnDA2
pme7Mb5WhakFjpdeF73yKldgElX5mMh58TO0mBpUJdzRfmFI59CNN1iSkDC0oWwRdaiKhHFknl0n
ae+lCcymLSbAoESnjdPcFqiKp9WROMWnnzGWudMgoBFQoqbfqrOvqvjhth64WTnrryrQig2N5e/A
KBFiWGg827kMlXyudq2VA7+gElvVCN5dkg/DGcujNndEiear6VTsI55Lhm8t9y5siritH0jvsWcp
vjPCYfB2/TDsykLmFK6dnVnHd1judpbQ7+AIbUfd2WKa29aD8b3q2tCd5ntbIAMncC+QDMGNwNhd
+NI9opzctX3xKOpT1ZW32CHlnaA6nI5j2JpwS2kbNsnbsBb7dHoeBuFctVLS71vt7Gueu+3W1C7s
BiWRd7HNmKS2PA+Ol3zDyQUcVU+L5EdsDOtVZmYCAGldaRFflILKORt4wQQkwIomGvAjdjVELPpD
p+mYN7RVPeUMQgKgLE2/UNPhuayKAQurq0aFAza0heAZiHW9kiUhrtk4tNOtut4Rzydk1HzAqR5r
ge1M3X5dL/LXRt1NnvomTPgfG1VF9ZqXmudLWr+hdNJi347iq6In1aOmtAoJXay/FXMhnztHc/ZJ
i47Di510XwnEj6bpApXNh/pMCqvdCkOZQmbOWaGQY8KzR967Y/aR8YgOAuevgucwZ+TOot9ZqwBW
RvRLmqNQaHoQHGWHpnI8oDqQWzZeTK8Ymyu6ZZFbC4cGAyeAUVu5RK+NkXK6lDm6vB+uEugIN9gy
p0NZuSk05ylfvgO+R52wSHR2jHKJ4i5ZorGOlQNUfHKP3vTrro0pGKSA0FRv2KqJMz/n3lpSzdXn
L13jzGiQxot2jJ95Z8/z9FMQTwUps7j2lTGKUE2n+WYW5fI9tzySXrVctktdFQ0DGmLX852MLKjm
zupTnsUJs5Kadd8naD6cNnb3Ct/Dazx0Nu6HJX9jIz+MeZFs5TqqIf68fgbWZs4/TMttvvTjCI5J
z23jYbL7xZ+HyjxBhVOB+QtThKNbp6F60WqWpOpdBkyqs0bARmsF+2mQ5YPLeVhukjQTu4GHf8V0
j8pXkXRhZBxUikjOiIz2Ul9s2Eps454ijEBPsVrXtt47b6hfsweVwVw7Wqh6tvfURtk1uioexilh
slPWGKcyHXMYZeoxV9JcblYbOJShmPw1k1r3t47ZqF9jKxleEkeHEtb2/XrrpJAuN+5UFm9xiht4
M3e1EuhEt6Ejexvo5WKE0pxJYksrtb5XkE4Y4CqNKbk4f/NIWhBy27zLD5ZSZ6eM8OhLn0+4vAfD
Qt+ZxrR2hQecu9Z1cTC46mZFpmXuoNxZhOu1NJ7Jn+pNo3DICNWJ0rTa9mKNLM++ZV5YFlStdzcP
9asu2j0DzQ9T3sb7RAOhbbua0xNwdG7J/LG+LzdLN1ABAJXrorcoaeE1ac42IkZO/81sJNnqJ5W3
xzw7BiTy44OtTHrQuoaabpjClSCF6R2L3IO5KR5cDt8knd6bFHBpotmOuKunCiQVTwX3MKwa1gA9
lT4ugiEfSHbiSRF7hevsGPWgwf0Cp71xnenV7evncfS0swIxmjigOhao/xp0JQhBmTWVe152q62r
c6WYzl1tltBPqttl7sZ9b9BjDmspx3jfYim5mp0e2nVbdMN9XDVf80q7rNQp6aMyzTB9GPrSoAVt
2vQoVd0qtn3Ollq4a7vHR/7GtDRgzxrF16vYqrwZeFZpn4iQtW21KFRbS0OHz52OvTxoTS3BDSJ4
sFsPhY/RVM13CK3UPFfHhn7MKoCFX8HdUQm1dZ1cimBkGF+SpkSfvw7Fyu4nIA4ocJSZzayppo9o
Ejl1JxsAI/y9BxG32TZVnOK0OuYYZnoc9Z7jMNlDHa4mvXG3hjbqD8DVL6HH6o7RZAJaCQxHLIee
QgXHa44icRZmtxs0k9ktjdCZZzZq3s6YyBBZW6tGUaXvI4oy27QkDaygS48gpvetMw5vmhzSoJvI
hjMb5VePRMazx52SGPtBTqd60Kc7vS/J7geMU9+cosarVRCHkDDn/4e6M9mRnEmz67tozwZnGhcS
IJ/DIzzmKWNDRE4cjDRORiNpT6/jVRJU3UBD6KV2VUDmnxHupA33u/dcCKlxLsgrsInfcL3q/0Ql
5lkLY6fmp8hxY5VRcVmaAgtxTKYf+hme120HxPocr+1jJKKOw0+TD081OOavnDsYIeCpV4o7JKGZ
jL6YwGPFxgtkHmAAvIdT/ybbEWFR50+e8TSOLWKdvW3hE3Khv/Km+HixGLUe/pAkeNH+0Q7Z/CPN
nPauDlDa6qQ++6y1XG3KL1iOxWmuhx9xUz1Cqnw1mfeXZQTj1oCzteIe7tybIQF2ubaoNSG8J3f8
RALjj6zZp8YODPBazFu/qniWSNi4bbx1qJiJOLJFdX51e2fNXZ/88NvwBSXJg5cMWyytg8d5wejt
zu0RaB5I+9Y5lXP0PvZ1Ad4/1E/oTI+lWgA/koZ2XwPrJXdtJH8urH9ePfxjzhr2d5Ny+ifHQUwf
Iwf7zcoXudEcTgxvEiisjZeg1xXrDEKfbE62El1kM4i3szXJWznEgI+crZzc1xV9fkORzcMycnKI
UgBNoX/vhi0lhJm6tlWQm42qFf+A2/6KeFY6VuVdMNUPrjTjvuizvWjoKknmlzoO9RGwXfdsJlfs
/XC566X/oSzdITr+1tXbmCVblza10sLgr5OPtmYCMS0ZmpO+svZkt8Ig/LZpzIdYJm+EFy/r0gBt
RwAYQGijItpN73qIKdWI627GyQD8OG8fDSqfGbvT0nV7ftVDxIoAqmPfEPTi3vy+rAn7ehOaLdxj
YsCQystqweEdhs9JryAJquF1nqaHLAX5zgX6bmYGWbrcF8rad/flis15BBsndPJs3L46Sc5pd+gN
9G/k5UV6HPKECA6Bo7JH0tHVxkuHPwHdUid8POoRgfh54dRPSIu7cjZHLzGM8rVD3O7LJCUj5HFL
nk/MdMLPqTXcCrr3Oi4O3Iv6nRbNnxk03LEuOs0IuKjch7JSzlvgCyIMaRY3xyB2fqAcEOVEq/bE
/C78aWuTZTm5ZnyC5PG7m6Zya7OZI1rb/B2p1EFf+bso70P0UwVre4RKHlZwvvKoPNJ+JQ8oKm9z
iWru5iDm3E6ekZ9hBpZZj28pHw9wnjsqJxICUWNw14J0i+v6Js09PjnUsM3ctK+o8c5mbNxzFpca
Ah9NBSOm9EvIMOMmWin1CkcCdn4WAdKiB2iXMl23ozhSgufuXK/nk8u2raGchs85QstZPtcIl6oy
6Z2crH9xRmAe0hHz0zJ5zla73GKLdD2sFsAmNwPgo5OW/IaYNSLUsK6vn7KuFEBG/deEXh2gHJX/
NQETObmzG9M6lINhS9O1gi4PqNMEsQvQUA7bRf8WwxjdWEeOL6s18gcb+XKLc+indbLyR2hzAUk9
O6mJxyV3Yq4n/XU8AqsU1N+ZW1HWy2xfZqLcehPZL3KdvBNiXO+w+jkHWt52Yd3eZZM6Trbbg4T5
XnoEO2QPuJARg7E0WC868gibzn981uW+lp8Fc5iW8dDWLPJkUXFY0TJA4y1WQIb6Fz/mPe0WD5uE
/O1XxUGt/NYc8zbJnB1AVL71A4iI2uu2IYSSjSeDPW1FfEk+Z2rucVnwVoIj30wFbAqR6r/V2H9a
mRZ3aVLt1jzxNg2wPc0JYxPktjrSbIlLlnRR796MwIc0m/WGUrZN6VnzFfV4xU020neoxJudg18m
KW+dqjp7VXKqanlMJecqbKdxS3LkGquTWX9XOnl/P7tetpUpmYjOZ6lOXfjijDRW6Cl5u3XLK9K7
4pdEu2q7ux5vnT+KmlMrlQpeeqfCqDlBDJdnmdHHtMEPt40Bna9Z8+EEy1+mWPy69oEYaMvSfj0h
FJ8pAtM01VRLNQNH/dmlNqJ8WwYn2HaquAl7MKtLRpmVd4nwTFYMsTZM/W7LcD6zMY5owF5FxvB6
sYyCbleBMrMJ041K4kwtXYxLnk+vkI0+RmxNm3yeBT7uyDszDnl1UvzlUzeS8u1/ZEy3dybJwovk
Nzm0dNtsuybG9k12xg3e2+rHOP/tR4YdDo9+4dmKU0oZ/dF5/DXoZTMk4Qm8vccASyH4Eu57ayNK
LKKOF9bP7wNjX9uy/AZC/MNdrgz5rNtPII3m/L6/lpvqPib+VhfhoaLgdJdyw0zhdAKZB9bJ8Yxj
Q+7tW/7ZaPSeTE92pOFzqMr5kOUTZjdCQK57C8+vOXWa1cFC7dlKEhWbAmpvqMg6eIc57rdjZU9p
I6+pTfjthZtBrpfTfbNci2YioqayXM5LEITHognFWyLRl2dLMYQjk/EhjINfE9MOQ/XqdcRpHPIv
IPAKMCeeAl5sv6LqGjO+myU9g1Xn7mwdcoGp29eeT+HOSiKW1otfPcnPhyl7X4C/30lPM06jSs/u
IuP+jd1flRnmn5r54SFKJP/4I177ZDO2WXqfJOJpiPKtTIKHqkMHmrvmXfrYGsPUcuI2Lw5njZOF
iwdZ9nvg+ao2dTq/BwiyVS8QqXX85Pr5yeqEIqz2iKbKUKMImZCztS+s46737MblFoMGdbtD9dbb
vCXoHvyN7UGN/MabsG8lbRn5pz9UBzJxTBb9/MnCUN4si3fuc/uccQQJ3YK5MyMSKg3zuN6iaOOP
d+18jCaOrWw1Dz2LfNKpYyDw3U7+pk0XnPRVdpuTwwr6huunjUlUUNlTqeAm7dirpTvWv9hQcpoa
wu6gnBGjD+r6SCMG6QOYuNxOOBw06oFXSxIAtM/cheg5YSiXtYAvNGmTXYv3bePjskUBRu6aulMG
lMjzfnPwPzWFc1Edd/srOigfZ8I7w0eYZrx6Qbo1RGgGOP08ydJjQW7xBOa0ryoOhQ1p4Yl8KYMU
sCfc36fyvfHqQ0Az867UXvYsZAeNpn4eCU3Qp+3ehLFGfCwJfGEY8PJPmTDB77zub9NiR1id/KjZ
QrYedkxGZSuif5SvG9+Ul6bwfk4ybi/+BLYd5M6tm0/Trg7wMhjgv2pev8ifDh/07prj7CD+JYhC
MJqSk16dH0so96rokeiieYcPZMZiD4A0keew+V1X2b1WZpuuVKOY5bUI851w55fWa/eDr/+idTLP
dDNerGx9m0VVfk1GEbgKD/OAQN0ZoJWguyfRkzTSt343PSr7I3fh/wrCxp0Hfhzu9QDqucAYlpX7
qzPG51nMguG4eIh3bbKyOo/iEFyDhJo1KQD605jyXhtKKo3h/wh9P3ZszS0YoySkIqy46SoPEHnw
y+lZ9/NBX5Rx7wbW+BTu8zQ+GX/knImlQ9EGFqh+Z4L3Zso3OYO/NHxRSXvWq3suiutRIJyzLXs2
N0B3JxQ7onA+nb5hruyRNE1m3D/r0QsWTkrjXdVCahLpTphpvPF8f0sU0BUNh0ievRKg8VpA2103
uu1Q11qGLT1HUTy7efI6ouXLNquPUxgdwo4tPZXP/th/FFCFNTmFoqIQOir6HRtk8TfIWWXp+t0u
sbzhjg+RO95bi6Up1/nNEK+X0St5s/x508v8AyLvWXpIK80Tx835UDElXipIlE31HQ1Q0UPnVTfj
3sX+SFJx64AicAPuFoPH2MC/nYbwpostaGUnQMVt4EbzYzb+QJHU6BZbSN8nZXECLOFGjPboZeO5
qXBWWRgWdfMd1eGHSdYHNLd6t6Dtx+rWDP1JpWxeEfkPEoGZw/wHXEriruj0Vbf+8TOuTtka/l0K
ta1pwKujjqyPfLERTUJ6t9b+S6nM/czQhIV94EZFnmdJS72vJAmGoD0yaqQ70jjcowVP9sr+uKe6
4D6oe/s2cjxlgSwQXJFTwjw8U+y1FxPYb+vZXyMHp3IA8lnbFwF6tJwEc/ImvdB/1N/1MIDvsSRR
1WOW2+VKlPey3//iqnv8p/n4XyvmvX/vZvyHUQ3i4lUnJcYN6eo/OOy71NhMKh6NrE2ih1VmcX8M
CT3/VslQf/TLjJBaqjW5W0xnOAEWK23KV5D8/zOD/O+BIbj5rs47GJcR5KWUAoz/4D0vSw7aVOZB
BfKj8TutM75pD02wppFPyee+cZzfyPbitZ7a8UXoYD4wuATs5thY/vnHx/JfMlz+p27KfzVT/o//
30Cl0RUU9J+Ttf6nAlT6S5e/vv/Ve/mPv/S/kVqCJ+ifZkvHu/7v/2OvjN1/i4BipQIlkMZwiP3/
114pon/Djun5pDV8rJk0uf1X7JWUN/8D5/LPp/nm93//b7EXQewIr9mA2AehBer031u8u9WVflcJ
nttigjY/+MSqpJeWwmvOecAczlsEuOGOYXlj9N8uGUvtPmYh/r2n2OkreV39Gw4wM9ds2YQ+/r88
GJ1LUOQd86FapFPVnxMaKsPs3i2XEJhglLOHDxvSNDo4DrWx4fLCKhVWzt46/bSYswpi1RT3Od6l
fOZwOHBzYXBGkGyYHU2zCeYFEkzZNcJnU7fA9lUM6/DbHbVp9msTpusvHdKZDj1Krw0jaTtwnkWI
8hELa85AZzXoHP+mpgsqoy6jE8JF/QwbDF5rmKWSUSEqE+nCpQhgQZJs9jC60Bp0R8MW61KnpxHX
Sll3AjErLvv217gEjf6w7ZI98+Wlu3aup6TgsDD7xSUb23T+kCMFbp7Ic9IYMw0pJl/Tfk/rXdc9
pSbq3vgX1DcNwR2lq4UY6JUMqLDkOBdTxktn8Xn0LHRqlcZ+gcykzW+UtV7frk0RP0JDidqrXIzx
6C605OYlXl7zqdMajlDoAq4Z4/Bb6gH7Q7nGhc9BqUTMatw2PUKicLdT6nnvxoBL3JdJ6K6MPCRQ
/RMfFhWiiw66LXI5QrnEWYSqYcLxrMFNfszw33d6Wh3J+KhJbhcAfyBYbGLHwzw2GapyC3mnHTN3
7+VRtp5Apmp7XJwgCf2XoeD5eR+tdaq/4yTyYqEMwwFiueRlQqStWHJ0OScB3B8kvn8Tl9UE7KcJ
8vR2oCdX/nSnsDkKTb7ILRscpHWU3xo/JAq6xOkLClUNF71YoUQXioaEPpbOwzRHyKO+aJAnUGbF
6qSoCLN8tOs8MHWXRfNFyrngmOJX9Bvn5HYsg8GOuWbErXeRfkLpzgIfDU5adpAJqdelnoYPDgQt
uMp4HdDpeyj+DRvTI0Q8JhNRZ8tXOyxAG5Gz9fJXeTiC9hECp3lS3CbIjLXzyLE74OvcO/7at9k+
UHNWcA4c19O45j7EgIAqjNoLANF4AwG+wjZDeTHwLXlgkHvdW0Xxa3BbDgkCYAy5n7t8VoxpLVBO
YGQQvYfvrojcmvY9bhtlvjkDBwe3cO0pI2tQnCdMyJYKjTnzMYJxr8rVknFgiEbnrshQcU4hikjI
MzFSR75QkfXekI0vHpdCQtsnybUfk2A8jLVG2Oi70PyZozb4gFXfnPxIO59mmiS9DBl4tI0xbX3R
vq1f0o7K0aydFGWO6HOH1roEaKeJHBeDaDs+SPzIfPOFIpbvTxlqbD51XHSdHolpN89hlDI2nqer
GVfllqBkxVxYlWOwnyYrTnam2NDAfeHdnwIpLiGtde6T604AznVUJ/mvOAhojQyqusOt1IvllDtm
lIfVSRyCrEVJeQ6UUHuaEQ0I/dFSmN0tYVlfjBDlMyzx9oPhRvumV3/+WCXsLsjhkYucoPNtMDB5
2yJeFJz21zYUDdJyNOwpOs7O1izhkd04fzR14nvH60gv31ZUJVzJFBh3psoRd223VBc/FLGmizwd
LiPVyR9i5oSNGaLTIAiSguEZdrKA+shqTe4TetkMdu54ObSTSS5jMQqGvMxk2qPxg37aTGvCMZqE
MaiuCaCRyur8XriyqXeyDakC6Bzlfw2hNek+WnvoDV7L2rHlut094ORjCjqqxOIrWzhQynzGkRex
Le4gs1fJZe5N9J4Jlm9C7JZrQbWuPqYPahkuyvGuZUlLtkQ//KGtHm2XpxN3/5hBCPZqj6tarU12
52RL89LGK8f4IVte2iSVh3p0lmDnog/A6SlCbOt59q6gQTl/baMFR0zV4npZ+wYPOustVNnCX+uM
qJzEbNLYNdKgX5tyma4iY2sJVzVBid12TV1gYCQi+k1fDWN7mGd6u5+SyKvik69mcxzLMvqybVIw
xYn1jOcBw316YN7AsblYMBmqnK8voIV9JyJOuFQG4pAGzeebYcE9TT3HM4lchzqKTknEHlWenayB
YJlymly2HRL6Uxx16KZpEOqdcVf3iVlgzDRwisKnNAGGsRHdmv9IIjW/Idz5CZUSfW3/0DIcfRas
S0BEfCoZDOmbo3t9mXLM9M1h5PWU2HMKn6ZQzUOyqSDDPtCQ1bl77HsFdaXhhOWPIDATXT/R2DQj
q4JT2jMs4jqf0AAtSsD417+p2599jIH56OqG3ddnSn3y5dB5p9G4C8SwYCIqgTfccq906E28st28
iu19jMIRnanKl7JJX9OekD+WW47KA9pV3W58HQ9bNQoIMvxoQ9Yc58Bt7Znj8Ex3cYutNqsd1R2W
OEJiFBNrPP2J2Iw3q7pWFmZFUBQ7r9BI9mBYDpNmifDj1DswJeibaZu4VesdQumZsxjHxeezcmL4
MJOLJU4zJXN/zoDPsUWohg2a1G6RrQgrk/e4NC4mnHXME8yYvrey/FX1cbaaTyuHzUP/bRREePq6
kMt4O620cHtN6rTQqsEwB9TnKnQSyWcj2QiBr6jFqd/SukkBnzjuhPd3zio8Zz6RkYiv7N5hvC3G
LUPtmF9KNVfXVCnVjVdUOW7xhA/hyJY73zh9AKrCc8Jwz57E15TWec5AQkeMeqRfjGRi0Fz0TRdZ
z9/00RL+Up4F3Jgn6dC124r+r+cJXkp94cYhH1XKsrdhmtrhUHaDNtq0ovaf/IKumW000XIA5SCs
Pnzec7pHQ3bat0yu7qvbWX60CR30DZwxT2+CHem5KErxNZsaPHVQpt0lw5cwPCBjoGWHmnhPx/1U
4I2xstz7vm8e+9nSGerJmXsvd8WEDoW8yH9ShcHEK9PMbbdcwPLwDpP+pG6FpQRuY4YhYp/qXfqZ
0twJfvNful5pl1I9ixazynFJck4lvgjDz3Ye3Gs5s6v7atdRqF3vI9+1y47rEs5Z54obKEe7Uj0f
BYgOZTp3duOkkH42AbvcVzcllb8dxnxxDrOLX/bZBMzTSQqIZX6x/jD/ttzUPldPsUKi2+jpgEhl
801SC2b9Q4dPAFlmjo5j4XXL21ppdKwxsimPL0Dq9IDDnKRHNQ/pHV8xA+7ZkfFp4KV6suCLvlFx
O4YOxvdcJn80Lm5DIXt+PmeS9Y58i3Aw3YZkUYiGsYSXYWiYExbCpwkvrZLuPDDLUnvZiLS9Hdw+
cPpjgHKB9WpK56zFtOzTBJJU8fy6TswYRuITeKmWGsbSOBpnW6tCgIMKfXj51azFi8Gk5J0VghZt
R66r2oNRVQegyCd7fr/ajKNJPRaUS6ejGC4tegubdsrQ4KK9sP2eBskknlFDWmxJkuc/DYqKfoxU
UWSMzDv3uNaaCAxPT3RsoybpvnuNfYWuskmAlocrzmiJGXL/VNvYskjaRWKQN77oUwQQGUQIqfOY
E0wgd0QeE3CMieuVYVu6LGQTByp8NkUi5p+ZcpDqF0Aqatv1VHDjKDDpmy7S1DkYT/l3EUeu4MqM
Y9wdW5wke282oAedimKf7aznXGxitiTyXjSByP26uOVpNXW6MD+Y5mMWRF3CtDtrpAKhZeyzXkbI
t8phqEXuGsQWh3qSO9BKSpcGVlZ8vg4T3WV15UU8Fv4sD70pu78lLWJ0CBDMJprAjoru3FEKPE1B
+SN2rIerOlQ+vb5RV/iPssOxcMjF3BfnRPniJ+VEOCaWKMvOSd1UcFMG3eV7dmUk6NCpiq9Aqdm5
ZdsNCCjnQzI+itIN/gxcEdWGw/N06RfuCTcYcJLp9tp+9r20XXFrwU08NRVtTgdSSUi8QszlhWsn
NgL+6xoA3+jzWqwtF4Gb2jLpufNnobzbtWq6YDdh7fnd0ZkUnMWUuxKk2KCYnOVZQw9bN9ADTPvY
zIlzjpufazWvxEpMjaYVlOe4LgoOann+M5ERZkM9NtFHsAgdIqo5xbuDrI1zomubp5jq2nd+Z7Ii
ccd6sKGe62qTbEZDzKWRzML6rNVvlIj52YVmsDTZsyqV0zZ3hia4gOCK1gOQrrp/n4N4LF/lFMCl
iX3hyefFXZvh3CDot9jac+58wPYFxd5LPrug8Beeh323jExSmqznfBezmX0GVTvmxzAO19cQcou7
7zzyF3jRRGXu/SXOviafD3lvDPzhagNxgnZbW/rR1fmcVMuf2dVd9IYw6Y/HxmLXrXRE1ePa58+T
Tdx3OlH8t8bE003jlpZ4Y+9YWn98/SNgf6I5bVB22hiBLO1UsXBh+EuMm5kn+mqLN6jErDZ7ubjJ
kwBJV4nuym4Nm4clzuUpGZQ4lpFj9ngHk+OgZXbxForKsXl67zA2G57KMYuo11b9yKJDzGVTGY5w
u4ieyQnRfo4eYxt7FPOUNgBlFoWBPfZEWewebKhbI6kCBtrHVZJeOOtOPziGMoCbSGFgbVvXO605
BcHVb6I0Z+8iT8/pmWJ33O/gb7NJF/2WTZA3WqVRW38UPAvq0kUeV4pl5MrLqMpyuBAAhV6brBnX
Q91hmdPTTLIjYLZ+zNS43DSOkL9azvykqvPmZXFV5lJPT1dSUqbxwzJ7/SX0tOICsTQJF/KVlFec
AKX8Fl7NzcVX+fjQxrMHbE+U6owjf7mfvXaZfrSwM85RJfqzX69JcUs9AHhngoG/LSbwZE8Gr7kH
N2qOS5p31bauTMU8V6H77CzjM/KNqWB2WZTpuo3TRb/IperSjV91TIWNsq2/1UUx/rZRMbxl2Grj
8ziAct520u0ZRuBmeIszP3+ZCgBdgeT2srF4tfNN5gxTjlCu1u/IWb0XB4cTrHSa6CjSQLqu20If
W8GQ5FoJOnO07X0OZX5l78dF8Y3iqlu3oy8JPVSaPlA/rnNOwWRyJzJCS2WOjirmh1V44phS7Jju
klI7B/7BUdxogi37lKHlcjf5ExPIckCS5SnxgZdzifAQrwcT4Fak/ZKQJJzqscgc+UmUhi/OFZQn
7GTJ2f/J6znFPnKpFtkfZar8M58j7pwLT+mZ+pb2ufKzaeZK3hOr5Ryo1UPr5TDnqqVO/b2vXfds
G5JmR84C3S+6WMLkUzsmJpg4iTi8c/K6u15V/Yvk1ro8s6NFXwAY3RuxGoJT9IQ3nyptxXoeMD7h
AY7SJ+GHg9pOEulbWB+Sl1yXlkbH0QGkZQmX3UZrRu879KY4vMkS1X5CUovoaR3K7JHE4ZJs6Cfh
xkORMZtbwY5/sqkRb0vKy7UfYU7Ut7JItLlBu3bouvMd8x0tUXDBfJIdr0bH+xDb4S8bMl4/tmhK
+1yn+TEpTf6RdxnzXTxmzAkCL6eS0lxdAUPb2m29rNFLg2VhVyY56et0KompciRODuz3KTCqGGcV
C2tOlUXWYFbqo3AZnlyyGXRJToNTvtRUZxAP1c4cUZbZFzN7cx9H000xKv1QTKgJUywD4NVe2m09
HrHgOy/0cFsaPNEkpqIkOXvYIl4Cl7MPbwsehgjKWpgn2RMkBvHIbCWfKSSemvgE+1fucGGk55TG
8w7hwG8PC46qN4eyuFPDELXYWArlEQrnhPELYn3/1WSi9t4pTZn9225EBmaxINBMvy2o9ImlqsFw
dJUjtl2VEqprB9hY7JXpC75OZ9i4VQ3RUGI5fMp0UX05WcR6e5UbLkNWc/lPw7bWcDjTij8cM8ly
ZF3xcc3C+cGRCr4arVnqd8dmtqvV1JEZ9wdu6w5p+AK6IeUvKyokJ4e0zc69chN/i5zoXYoqM9G+
x1FBWyPWROyNia676UGCerd/23ZeHgW70npf2RU1LFbIc3MTqHuq7wrzUVVuRyahuNLCEjyE+yGq
S1ntyN/M1EgPrFH3SRVo0i/oqJeOkY3C2F2GgK0DfCp4eFWH7SCpx1Vsu9KJ0Xz9ePjTqcb9KlL8
SoducJsFQwMQM5qN8banT3b0YD47GX7tx7YLtd41K8EA6EzckkPA0O9rGSf3ge+Bwx+Y5pNQLR2l
iL1SgRI3HZZHb56ybYBK+btCZZE7kXD/PczUuFb0KqbpHYf87hT7uVoPJSr1A6/y+tZkcF91lqME
DOVcMGHrEgOQu1jrA57T8LgqUYRIcZJO2cxhhMe4PPxckljeyXK6roLxOAGJW3lA9nNaSHHqIGLm
mwUdarnxy6vDtyzm+rPP/UZuDCWqjxhj9VsB/VoS+xOhBJO4dhjwyeq+kvIZRjDX07UM1Xrrgt2x
iWnaLeix7QiUfxF0K8O9VqqaiLetZn5bPTF9GYa/n3Pr6m1T/MMlVhO9iYdgPWP1pU8n7onFMMRi
zZzcHt9d0AtBfWoIdw+DeroeWU5V+5SBQhohehaJfAppoQ72NKmyeC9pL76rArmFDIsuGbondffg
y24+kmpVX5hp8zsnbtZdVTjTPtVdsJVxkaIvmXgONmgg0amkgzSHJRfjgRi6RP7Gle4TnSc7XFf0
t4pAO3dq0svJqAlCEYVoD6ZN3S8QnuaO36t7wCPqnExxxZ60yseGX3gOScTVif4o0dZQ4Y1eT7A9
u+MaZPmfkt7PN9lbVVzU0i6GuPOafVBfqZ5y5VQn/Np4C7N0GM/eSCiaPmEHdp6bWoLe7TgnwzVw
jaAAM0mPm2EpxK8AvuVP4KDjTYA8e9PHCYftkgTpAWxp9V72oVX+lnibrg5ebNsvHzGe1yhpvSfI
2wV1xjTthOcSfwaTcDUlVFmo0gN0qqvxpIXx+l2Kl81lbJ8CF9B+55NrDk1Ly6n28UXUThGy+bft
ytkehmMKJSyIP8hAMJAlhjoj/fmVczcBFUj+IDQSVMwWkZZbB7++OTRyQnoeWM2uwRNyqAtn3sBZ
uvu8ryP8PZyv5kNP8gw9wQkso4MwxpOxOj2v3BTnT6aaNG6oWGGEtLaD0SxzTXLVCr9+pC5p+iRq
nr+WPQA1lq2CQUQ0zHRJRN7qT49hgZ9RGA59y9Z2IXN/QjJl+Wi8OXmiJ3sa7sOuaaLNMK6F+5d1
L/u0ESHac5xU4mKq3n9EYecrCBrnNORt2O8Y+OK4JQzhn6OyqzpawWvxPUVJfcnqljSQlIDRqYAa
tzYVnFCtY8TJCxo6VEkPuCAo5qts6Y7zrE4sNM7dKsdGYajArL4ZdSEfYivqp3opVnUmcgmvt4w7
8R3went76joydpnOXXZll8kDbFjw/j0IBbh4DmkUUyoPyzrerAW0sxTsLSps4RIQFqdZiT++vOgk
l6CqRET1ZT1+W7vy8obXiDK0PQcnV+EEpyh1UrMTsVPe1gtk0x0zjPGr0GLX9vPerGuO09gfvB2x
g+qGOuZr7nEecAmLwPkzBUSyfKNYSGmkQZThmj3110pbEhac99efgkPOXemODlqvQzWWZ+rwV+5P
7clSYvHMurJQalA32SEzTnZHK21V7xOGN8VxrPqQKb9CKNhH3QSctV676tnOqkr2JphH/9APLjKB
rResEsKt34aJnsVmDNK/bqXd57yN2g9s2sWhqkzafWDvMWhWjdPIvbs00dMoaMBlAfHcvwNp/QvS
edCegX1w7o7VqhdWwzpsT32aS1gdMeIldhuUtyekkWXgHFHkj0lXyPG2XtNxuS0gjhYUd7T6gVob
X7wqPwj6x8ijPox9P3Xix1CI9IjcEYjjWiY9V/s2mm91GBEAyUWWwOfLjQIMUnIEWKaIloCBscvE
tWqARqGJj+YswhnjrlhGMK7NJIIfBUXUyR7ujAeky/oG8JvnBOFG1l7lXctd9RTgVSoJdpZuQyAu
SSkm3SBk6mvbfReFl5kzMuV1oiftNxhwKGTAAnfHfVhQMqt4EFnyZPGRhv3IAMYx00vQVYYu6xo6
IxdKbl1lSMEZ810GQ5ifq5dCFoTCe0d6nHkr8J5xMJg9d0JNk2qEJmd3oiGizF05qIgMjeQmQ7o0
4pW4QOSkZH23a426u42Lntpe3v4X6wryPgX/PuxxowZABNrJeZKl/zMNcF5uhqJPPvm703MhAygT
/4ujM1tuVNmC6BcRwVBQ8KpZsi157Lb7hejj7qaYoSgo4Ovv0n05EWe2JYbauTNXxmiv7JbG36tv
/J9uMizYbO5rKpH2ROIo/TXj1u+CFbbyNM8N5c/9Wv2oLFHpx1jiwHoJRcbW089HP2JRF7XvIHyi
l0i3U3MpC1ETUV0H+bhMvWDwl2nbvTQgaySUHR9DYlp3U7qxeSdHMKIEHX+JjNL1v+CH1oUHkWT8
Fx4270NfdmX1EiSW3MGqEgr7clUa+0c3STfh6B5FTAZ+JN85s8Fjmxmy6tguaZJ+o1Mhl3Fgsb87
E8BIbfk4N56Q9ikNS6OuCx19W0gxkISjUY284aHYEPT2Fuim0dBHv31cZystvl55ap1U/9cu7FA2
osCOit23LdfirJHJszNzeHAZCx+XeRj5LDkgVhS7uTTyiRLpWQE+GUMsrPR439g3AGIPOlSRd140
UqPyRLLa8kPmHFFQNcYPnAfpenGntj4SRJqja2a6hDVl4YcehsHVdNOTDwkFhgAK43CIy+GuraN7
fOQUAO2KNZvGf3OHx4ckatOqC1+qeGDZ4E2bvtbOeA/44S0kXFd773M0tfPFEkK6v5WX9itlM49O
+n/B/f6T4oGL/NEcqHYe7VuDwWqPZ2P57OqSwWjJg0FdKp4W03nuc+udE7wI56in75ptHTpFENe2
/A9x3dmPSecTv2s7XxBiacunNQxyvNU+lNZyNPL+LTDLa0TbB6dKvFdYAc42BmXzpeB0TSe/6sWe
5OAMLqlZCD7PjAhp18vhPSQxFO/HqsmdJ3gftjqDvJy34TxBSqgIz7GR7X6CK5HcvfO00Ezglb33
5FntvZYi8qZdy/jAOXhZwmjnqHnYuVrYcuvOTfWBwdtxYYu3abgD9wszpizD7HNuy/6BoziLs1no
AioqWMLqw4+X9bcL/Yj7B8fCD957JJUSNhR1/ji3NCvDUMXeZd1NJNCiP7OqVjBRiQ9Ht5Xpiske
zPFyKFo95m9MqhLqkeTod0rJQleQsmBQrL/onA/ChUKSussfs3Guxz3niCKJ9v9v7Mwe69GPyesK
3U3OcDc+6yg5Fm2UpF9SThYIPYZ+I/6bdetQG4o7un8yqJ0TSRreE+suG4eaBuyyzZVErTTdehHa
EwNP/0yEsEunysTtnl5w4TdnxZ1pP8swz3yooljbPwGYLBUmgIERtN5yZ0QNOS/fda6+z2S9G6J+
MseFuhrqN/OidI+r5/YI3uxpki9/GJPWkAdniqIE1Xc7C/oqGXCw0JwJnChFmD5YMXZYcIpZD289
C5iS/W7JDujdC8osTRmgBzT7S6s6UtLbNgwFaLOps23mbqe1yh218zXnvf6YIEoDWWhDz57CxeGE
B9MmkO1/DVcNp/xlXgktcEQwHIqlj5bE5SJC+4jDjAixRzzprmejYffP9Ryq+XkqVVEDt4bPnYFN
wJYDn1u4YoJRP1QZmM65Q2Y7OcyuLYhttwLhkeWVxyF5Rpz3tjHgpPGkkKyJ4wmANA+l3/bqxpPj
TuNmtcs6sDYwXeCJ10NrQyJzLj05meP1WBJ9a6uhO2BBtC2sr2ruWmeb52aSf1shtfzw4jzIKC6f
+3pvaajIdiXlO2JLwlOuDz21uLwe3TT2qMGo0Jd/tFTyGNJUATWpLPt5uDUh1pFz12deeUVIC2Yi
ltra80pPb3ps4XQkfzWmnXrY4WAiS32i8BeylSBrCaVdzeHdDtRmirF+z/LKyks0lzVhj9Q6aIKs
ibOEg4SaYyb1eamKIjgpmavhAQOZIcUWMRRzdMY/kv/BGYwLi8N6M4AKX+O09sNjRUIjtK9D2WXe
+pa4OgiPWGnYxXNSMgJYNWpMwGkciwlOXPqGAbIA51LutpVNAaImFmZ8mJ2eDLaCwK/kme2FaU8y
yeblaKLWhapVVvSv9jorkaNacATEeXQeaUjfC9PpcNIuNxEJhZ51cFUujv3LCqaiOjqIRyc78PuF
+qxWvCQvwMwIKhUxbWTvgrui+6/PHBYr/8K8N2yARdMIllgcltdkm5HzawkcyA5fNfJxeA9KbWf0
Deevnvuh3cU2aIDs4C+htkQtrkUSRgpmKYeut+mypRoxmob8xMrXaqalZomcazEsZADm1SuT5yRI
Gl6jqisdAmhDZ4v2rZdFm/xzhihfTkp3LvHDvOaEShQVe6+BruL/LqLaZdkFJCTzHkCqOz6r1FDL
f0MtQcbwHGzokkZcHspdufo+aKVqLsenqaWAwPUZlre69ZLqv2J2TXtYzBKHJGTQ3Su0pA02m8xr
z+uME+F9DEydmn2pnLC4loj1/mHqWRRARalz9+i0QJf3eMPG7LOtOASdBVQi59d9RxBREYp888Xj
sTPb2IId+5E6ctHXoe8ARVGx4GXTNq66bH1I6nmw9xoCv+0OY86zjrfFWMyEj5UT+4d4zfKupQQu
VushGTJX7CpdLQ6vylXNv+NoyPyvO3aLRKvuODyT5+EV8FaJyKmODcODMx89rxtWQg8reZCKJ5Zk
kcxWMKEKjRtSQC1AE3M7an2gr1UaMwH59uYgVy+r+v3IsTe5oOW05rxyPl4/O8Fce+mddHRcvFS6
p0oPAhRFiXi7+qcJN3f8jz8uDFqusK25xpItFBHspmE4m1uvsFSVLFyRjD5pXNDEXDfOIUcLSw+Y
E8vq1aU5e1sTx6Omgi0o0W9GqnliqsAYHzPEpHw014b1VfITTgXI8u0YTctwsTIjjDNgXQCY7PGs
fp4j/uQkXdCYNBW41EUDqOzbmDNWonAQPBvAif12FTrTiDoL0S8IzFlbHypL++8bieYmeOX5gani
yJ59rV+LsgbKtUwA3xG6q7peHjMnnrDL49Svl61Xy2akJwiOxN+pVm72N+r6sXzlidyyieogD+00
zxr/UTv3rDtCZWl+MILF5FQyFKbfUqccVQ6ljzZ14yK3/cc6d0l1yBYr9Pw6KmXEY+VZY/YcMdmf
LdGaUzsdeXKpP5e8ZYu6tMUCpmwduxx/vfFL75+Qczc1G9fELyGbgKhjx3KTGfkALCZFyA95K5aa
mPSWM2sPr6mW0zgfImNc3eyRA/vp99R5BosZZxhKoXfT6HXgzcJlUcUDMsg9tjzjeU9uyxrzPW1W
nCa5+i5joqvTbRrbufr2U8lQiAyVtybaVhPn/uDRi8tw5vRyZ7HlfT9qkAp0p2K5lpFDtCIb2UX5
Xuk5+6qohXkVtHZ3/tHe1/NvftnG3UmNvEnx4sB7JPEI+rApviIM5URbyfTj1tzg05jW+VBSnR3P
Wz7ePiDm7o3iyhQFsgSvDMaN5xZfn4ftA+tWecJ+0gHs4R2efaa+v9hy35l6yVjpT0PEYXWaZDwT
N4V9tCEy678U06iijcx9lx1LhLNu7vv6455E9zZ6HYI/yir9NeWDeKkdFUFeVY55HPsugjkuIugP
FFgUyRVUQIBhtxY82HFFmLU+pnEYr3sdk8KHuoACaPY4/t22Z30xqdfUD7R3SIAv1H/NhOx3w8vl
2y9/tH7C+6fPhAQqJZnzNsl6D79imRy5aIlrURHfLK5YHr1ZiytUh/yg0x4YQGEcTJ15iWGO+CA4
6sHJSXY6ntDPzZDSlBX37NC16dVpbVZ9nfGF1fB1QEwiH7Y7Y0uITFVh11dRZOKmBtZWrGL64kuX
RXTMCZxcwiDKSR8mOjh7YNW/okjwr6cOCg/18NmPbkwgv9CO/pvjJhmsMvQePL6NrTt1YKRm3kSH
sWXpFzWhuGiX3IWzFit7nSEPnpupnm5KOQ7geGrWE6CxacRicQmv2aybnR+swVOyZC6LYzTocxtP
9Zs7z/42mhv5SiCfTpg1aastUq3fM3QT1Zl4QvxomIz3gE/GT4mNGFZXTm9lDdqDwFAOwNwOF4fq
Z4OdTXdvDE0N4hlVtixlkyZ9rL0eYFnnd7QMjbL6LIqGtbJs5n+uzKLlxmon44SmK3FSZar+DIMF
QBVyjd+flsr/rsSql20Se9mRbKHRB/55zJ2ZktwVYX6NgYj/qrMRZ4tH/PYDwyy+DLFEnA6mMTjr
qImJKar00Y8CJEYnw5ji25yAiaOFt+X5SrgvaEcsNLAsNKZJPdCsB7ZrDCv/VPzfm4usniD8zxWw
ci7eK4CuOdrYMpXPys9Zo7Wl1e+uCe+NUKtWT0E5W9rLcy7ETFf1U1miy5w93CTbOEgbsqGlJF/j
t45vt7HW6y5xluUamQmnhAzro5+5gFsagxWHl4rPpdHPwUalTbHF6BOLE9Dh6Fgucca2TWLnToig
7dgKI3UXFXv5rQrKnEn93qtCKE7gu0U0OepIiS+krPIQDAW4uniND2zJEAtH4aET2CI/z3gybots
msuSKE7rxRSt6JO4WM2jv3KbMtzVb1AcPUBkIl7DnezD6sEsOdMutQ0bpRgZiVuyLeSSrvF4ReUI
MmwtWc4qvc4YCWKnWQ+pj25EUN8f9mwKw+aKIhk8WF+wpSiXPt45ADCAssAy2uEmhAFMEc1pckut
2FyA3aLAi2I1o7uTpE3rrHpUyaqpx4ecv/iJebZ5AxFWfcSrCHaTQRVmZojVKa8De+ttmT/SlJ08
uaTfsX0lSXn1JosG7UaRfFV1gqUsCB1SsVPrXFIJQcRF4SGIlkSyE+fFp1zqEGBw+GhTp3p3S9N+
+M2SQJbQ/r4aPBaj3rJmJ06tbDXSSYXq0YzxD1lZDplUMoGK9AieI508jrYYWtY3nvdoc9XRHdPO
n3HfS3+vIR3vmxroy/YecADIZRJdblQVlhfiA9yF3ljXN10ZDEUxLxkluNw3NfTGR5p2lvxgYNnt
5ikex4vA8bLl4Jc3NBXN5lqy0ftsAsz8swzbE4MxoCwi8ixQiWD628k0X1zPJdW9QwZuhNPGXjtJ
+dRVKYxd1gfR1fBywtvJnpO3BDupE1Xs3G5RY9J3pOgVxkrKLpti8AtbbU0GOOZEF7Sog5mPm1il
1fScdDHVWkUQbgdk2kMYFPIqOKI+EtkyO7FWKzBUj4Pz82BNr4kQ9MVbK2P7LPke6OgK/ezg8cz5
u+Bl7fb+em+rwSr3m/NXskBKbdxdW2TOa0Ow4xTHkuF2U0cQ39Z+zn8WvGe/8mrJFe8bAEVcwGzb
EplYhuoqmvPdZM3EKj8Kvzudpm+q0wKthIPLHTHXJ/4pYOtRbZdumOY9UohoyLs6yTODk2UeCOuP
Aa/wQ9AFyfsY+yY8D2hZx1GutoWrFiJ9W3CdH1nauNeMmAsLii558dCQzu6s7bllkdBtUO5j77Ck
LkBB9Oa/GDDD8HmeB/OGAjk4hywHobkbObta7tEM+XKlCzbbpQN8Yd3XzV+gMNNZRaFz4f1f6Hdd
1EGym3KXkvNiwKi772QXv0t8mER5qxmI3pwrxf8VXJN/X+dF18oXQ4Bvyxv+m0TifdwdETHBGFKb
LWTSfU6/Vn10+0Qtx8xP3fWzNp0E8TfP/PsnPnjKL9DPxPgnmxVsSlXl7AHZ7OP2cWefZEgh3fxs
FrzSe0ck1WDZd7SCw6BKhqK5GbrtLAJlUpQvqcvu4T7he2kkN+G4MEamtF5TVxNPFtJKLmuMBuky
Wg5HDn6VAXN3le9c0fnYkOs1z0Z/2ybY3zkxzgbNLFjC/DHmh8OKwJ4Q5AifefcTI3nNaaUce9CU
K3rqpoNP8RzO6di+OIDd3IMjYx2fWyQuwQDJs/DCW5DWtXDEAZJKYgS7PosTTk+OnfEvjxnKtpOF
uvqhHC9VGOuwzx8MD511A2ppBGPD/IcXMUmGL5FLBkU4p+HBKfLO/JkYCrdV0gCn59nl/HY5avS7
JRz57R143NsB4yc3V89DZFP2UM8xcWYLALtCSHVKZ7teEPvzl6y+B0bWwjXiqzN93/+MVY6jYaX9
od4q7fiIo07MQpb3FEdgiUibP4z4Mwsi/uLuPJz9tO8f8swOkqAxH8Mx9Nek/0fEt3SwDvD532vY
eOyfEjP08hdarT0gZmB6rSUEO14lUBh+UKGE4TaxbGl3JmvCQ4bHt/8mU9MZ3tZL5L12GpHwkeXL
2KAyzMDidvUMAuu8GEWoae+OhtKYbbjoMDyjQup3hlKfNPVYNhcviUqFN931hmc1NybxqPW0sGOj
nvf/D0MTEGiMhaTCdwjg/LdbypovhGa6ZEFBy4QBLu/nyYkziNNxghp4Qu3g+OQoxdJPYc87EBXS
hnxFSt6NhPkc2PTGdtQ5hEaX3zrIKuzqrlv/ztaJmXWFss2+ogzJuMMrfJVTM28XU9BIaMtmSE7K
y9vDOLrl/OggvgKoUSU8fcJmg/1OwnCGylmkEP1nUciXFPvNXwzItjhHpr63rFW8oO/xOMIXbZZ9
14MY+OXWEhlvdqOTCKPib+EM9sJyLYpOJnGXR9y/oPllzIOqkHnQfK2zJkOH/BXW9hDhU+22mVgl
P7Nk68WDrwe5d8ViReZd8QFm3/0qwuE4OhQ0jjtbsJnFRbjUwylYVApOoG9hqNVbRrrEPY2CUXYL
NU67h7oWqYMNxp9m5mAiVFizyhgQ/XNj2Tcf62Q19adjOjCXUa+TtTxMs8yXXzksQrkpObaDqaj9
ibSW3/dcd7I1f1eZ9MPGrxsBUGmyGHLQzlcMO+peyjUF4LCiORwGpj2tm+8OrjfFaiVvYtSFzITO
B1mPxK85zNgp+dOxfFyfAKJh99E2x8OyYAErn1SjcroMaGQskCxXM7RHV6DC7F3+dsRZdKgoZ+tw
3s+nXNdJYrYLlOP/+tUg5l3sjCeTGqiI6jcYc3WSrnAv3FZChAjWUtThW5Ut8CseIuloVBSOXVBv
6PxB+cacYqtmvqqBtBa4Tk67sHSWxQhBgAcdvAHo6OEGRul0q12Ur8tP6Fzd8BaMWUWlWwiSXm84
vUTAixuHyuczxcDie+WTqvhfAXGc92EfO/oLSp2dKJhkRa+x/MOP32haaTEuKRl0+jDYjhpNNTm1
5ZaoxdLcvFbAH96Nflh4T2bsZufFbVURiQ/EqiLau7FWCeU2iOtMSMJo3NFL2Op+CxFEDI+0KEQm
hY6gAFKYEiTet5co9pjEwTH8utCFdwF+9pe+qrPgwuDrUb8IjGF88cF7jLy1Atc+zDkfz5tGDJ/3
AucrQOq0FKAYsUCR6b/rU70FreppBFLc8aCheCp17dkhc/XAMynbxhO7qQs+fVyEXTZ9l2wVdyVe
pGDnc2Ai02SLi1R3vJJOGnEIeuk9ttjap9+6MzyD9kNQpPoAntCCbJuFGHiJkkoL78LHoixFIyoE
w8zPR+t8ATloLVriOGuoi1/SMYZasnXJj35Qg/kZI4QMLlI4yJtKq+ieVHU8b5vRUwHbyo6HrjI0
G8uKL2AfitE86YrYIw+FtnnBApte/C5s3xassSnTpJ6vEdnRTzOwGti1fis205iR5GVR29lb4Ghc
souOPOxPOGDHM36L9aEMAkIleHErRVCM1yQSMQoBuPU6aQsaBPUdIVyu5qwrVdzKZGAIM7OfP6Pu
Ry1dHunEle/a/AXaAu0AIRiBJ7/Hk8IQzdoU5vI6bRH/BvfWjCxS76tPHOslU/Br500xYddKB9sV
T55PkUoMcyYhmOeeA9X68Z5yvao/0HMKjoHGiW7XST//GXhFtbXJGHvMMCWbtAqzuXON1mo4Avjn
0SbylAb7ZMYBjwUmAXQao7VshnjIwJcIT41P6yCY4oi6AQq1omQVRZCIamuE1S75mpXTvUuIx9l2
JJ3Dc7CHKHqug3CiFIyIyO+FogYeiAqXTldN6oNGGRd6EaBqXGVkkPTDhIOLIOia7PpyykExVrM4
I/YGCvTw0mwDR7FuK1iD/4hs7saEi8flrwpJ7D70Mplea2XD4SzDdXr3bCQRWZyxOIZdqtqDmzBP
HmppxGnIC39mfPZqcRtQUmifzyFVCduH114afSkqkoKh4lRtaj2f3bVKKEYZonMYVeG3TKRFn1DI
40KU3TPTMV/Xnedd631EsuNbgiw+1aQxT9wqas+0YjmADYhul3xhtjt7xEIIapZ6TZ46jUnw1Ds4
Yg5uABoH05nDntTB2YpdJrUs1utEhUfZK72nOj70eWlOPXijmdGWGZ6q1Hm1686DHP5QoMtzN3fG
+UoUa5s3r8brtEunAcFDEGkjv6FYG/Oe9hkaGnPsjIT4baeBVa/JOk5NU+kXex+Kh0QtSMZzO3oA
himndN50UqDqBH2K/lXLkeMlDRmc3H03ubV2SDleE7TcTHkQvSxeQYxvnqFVVE3mUlM2OuNzCvTq
sJZOfaFmUu+tmPAdjWZ5qQk/bh2d4TJsJm2uS1WSa+G265k4KwkwfCo0OG8OHuyLJaD70K9vPdfc
NkDg3MUUUpcXXfnpzsPX6+Dzd/BuRojmoANnE3yMPJgoujU0xqjYwd6U51N0X79nIwpwUOEqQuhp
3bOOTeHsIodKjSUd0+64sv66OFhzOHuPBICh9pb3Um1ZcPvmZdtuayKJRJcKH1Ogcg37ZH+MwuWU
YxAnb23HmFOGL5KdxwbhZFzr0SpfopMpL3X+EBRXxwQA3q9Q48ndrKkbnP1xwBDTDLK997nG2F+C
IP0lyBX9EGU9OluNa+pCwqw9qHDs965okuLLgEt/C/0wB7NesqX40Ts0Tgy98IIDjbek7OqcYp8N
VwdYgDBX1R9nHKNnEGBOdaqJALvbJnAwA3el/a7pQdoJQo8vzQL7p8bNTIs9jVHbvnNg4fVsaM89
y9znolz0szFBlb7mbEVv3cj+BTtDxCxVYjhCyG8CtfEneCZ7qL5sPXMP+yz8ewZAEIXBd2SbJf3d
NG36yDaBu6xpAhkwhGQRYWwkrhOIZ7LaGwqt3NtYt6Yg9I4Vwlkgh6E6L8W76t2mOI0UD+w9dkIc
fkZ/xzJ5Ri7DHF24Mn0ToccAbIhmYQSr5/yf1YNxIU6j9W+qIOOhSnjF2cUjIUPVB4t78PENvC3p
grkWQQ3A6KDjjMdmWzPkELT4jh0I+NKd4m3v9cPNLbw82mctj41tXzgNKghHjicSxp3eoWCm15mz
yw/bu/yCEdQgPqDUGuzSKFw+ZREBDO1wa6NyemXoVfGTNCBz6lZTXe3rGaojWYrk0Lfs7qEsdqST
XFH7/U/WJAUHVLZ0+jzTvNUcCA7RdUMso4H4iW0VswKJAPcp5froTzgPxt/4CCpAQUt4z4PA3FYr
WOadn07tdIggNqITFOKK1wOAnxIQhs/ZDKfOmqL53QZ1aTfI5gDHqiy4Bm0DWZFv0fEvEgHae+qI
q11t4qmLEwwgy43sPpldKb5e+mRezrabQhTujrcoaRIpLGkt2VMKHMF3uJj7sFq3PVkvKD5TcR5m
a1Ce3fJfPjRMF90c6n8rDlVqZjwuWDKOCUmtjVNN/iUFBwfrXBqXg4JIsjba111Kfww3cHOppx4v
BNbJ4lTFunymgVhkx7q+py2tZ4lReSTr+g941ytoq8XUEe6yevHC7g+hqf4BwgegOGKYWCaHwQXl
WWFZBfETzJxGXB/i7pEEG/BekAMlh8F6HE7s7xIyNcBCdry17Y3Dq9afZEZInmNQC9pzzNkpPq1i
yi7r4kCZHJCLl86tcQkl6We1kPh5uYvI9rOXEfWxIVvedgs/vvwqFvQLsFT5+uHhqOGKZseLezFl
Hrv6qvbcHfgu4n9FFOQnXUu6uEVrpgd+RegLTAj6XxzH6Ye/egN6co/jr6hyX7Do8WASYMIsaa2B
pC6Pkp1IWoEW6DJyGlhnMmKI+Ium9G5XU3b94uGYs8NhKg8yVhOkZ1m4s/E8ZTOJaVjdUI53QTNh
votXF9rEUIlgEKDWCEIcVz/X//nR2L0YPAkrXGOB6MilwOa/wmT6UsZe9NpUQ7olKDjuTLN4e6eb
uj3PFzCNfoxX1+Akm9/De989bfHmiJcu6V/jxs3Ug5KUNB0DXgAFqmu53HuJQXjss4XM7471kv84
1GypHLIx5zZQLoE3SfdKu1q2NwnybzDwi0GXGG8pVrtLhjD+7YCQ+dQKEAEvrQlS2hLjsqnJGh3c
yb0/NhUsBwYO0bLxyZ1DNIRDdJoLMe1JS/HUsbT21rtlWYmTgIAhHzMArMf3O/LZwatlMMRNF00h
v3TLemE3ZmNcV5s0nmWNVAFjB0oiOT5zxK+x/JagJ0+6n4AKcJyFbyPuOagW08NfbsSGuhJKuK+M
lX4ADU1Urwm+yD/Wm0OuJ4RWiLHVdFzbyTzhaGG5C1d5pQq76G4rGsw5XPzpSLVHhTF3bBH4Mp/l
5Z7PxXkzJiQzrVbcqkXMxh9px7T7yUR8rhWTwN4lnfDpZtyb/xa3G9xfzoJl0jdURu+8JedUTi65
3oFU72+EjmiC9VxEpHIy9K9FUOxZdGXJgDsWNOlYNHZr8HK/aWaa09CriWlGNcUxRxEG+RoumEI7
rR3nVEmPc0Ufktc/OMTgIIf1aOLEqyO+2XCIQ45P5cpVxl8m3TJYPr4qqa96aoanlC/8Ed8QAbMq
9UKuO02gWC014bQ+I2oiY1NfGDfFnkhI/GcYQxKpehDBFheOTvd2cNmSAtxISAEOFgOnqNz3sA6D
7kfRKcFKCdD4pkRZqU6h7AjilmqoeC7EBOVZFjeRLjYyyLND5wkAAow1ttxIFgDVu6dNSIF8w7fH
Kp4tw2kK5ACfXTZetR1NoJJTjZTc7ivwLFhfJFt1srBTlPQedm6ryAf5kFRYNgN6PnYOKOJncqbj
9DSSJ7nVqmTujS0i/7MrBxz8mCQFrgb2akfPyXLEPr55ZxMTX+3hf5h5e2+0vGWzHfhPRAR5CFT/
nFmWvXPOxMwohKK2EVtzbh/dcSkx6NkROH7dmTg+tHHoDI+51yXeo17dSLCt9DHdp6btTyHizU/M
qsWvOSmnDm9hjDmWd1H3oR3mKJd3d46PD1/ecLSNoyAfeOGRjCziY8iGlOxrN2NM9IsHYMflFyUn
8k8QC+pysiT0n1avtlRd6RkjI2/3ud4ptASEV7TnawNr5jsOqvw28HW+YGE3hLxlVcTsxPwZmHM0
UmtB417uBy8SL3KwD3yj4TOgiRsoM4QYtpHF88LygubD1WUio52Po7cv6WlLJxyGGUfTWacOh/Vk
PqT8B/9WdAQAFcTCnu1llo/MAtojylgok8SHJefER+oFi8kPOWNXP8ZUa3R76SYJUPMiPgZCdbd2
7ClIXAvgIjt+mjsjFXPeeYDNqLd2Wceftly7f1Hcz+AAl4gocxNxQoNXOy63rMVUsJ3dFVxCiwPq
ET5yOF3nbIVimwZ3mqVsNRvlWEmE7DTFwv60xln14siugo6/BjhZQi5aeXSsGi7+6iz7dvGiSxXE
6bc7Y3bgKRwNkoZ5LGtPMK/qdbe4bi932Her9qIq496qvKF/sLTpS9vOw3uJpZiKjhTL1wMV4FkM
MWkVrOhKrH7RqslLbZPaAQm8ljW6WYambX+NIx9QdQ9ypljcw55GG7bw9pYVKT2Q2PTb/QK6+xSO
TfHUzr57grq0+J8s62N81SUnB1XgS+ZQZ3rz6jDRA4uc0jg+L0W4nthqLaTg+km8LWJMkxvmCCa6
riXm+5SQv1iR+p0AgCR5hGFO2IX7Hs66i3Vc+LOOj6lq66SxH31V3hwU75riiZm9aAOAiDhW4nM+
bvl92ZZ7IiDIBfv1nTQPDwYsDr7/4I1JfC3Tad4N+TDWaPQRWxBiedEbFv9kfMGdLxnSPcVjIEbF
Y1MB/6x/SUS40hlDnH4SzDiEA/hWdPnP5WgnPoK6cxL8eFFok42Z3PjB2gy+T6taHBVE8s3AkzZO
GRFzAAx/PDENBxlXbvjk9AaXClmoISQjMNYra6wNGpEbhxtIUj52qwRg6qaX4/LEjdLvw3CAUVTN
ya7yE+zvuTuOx9VBUdzUvYAi1ARJmR5wa4SXYuE8Dio2eqwJdhCqWILshdxuh7/A45AQMXc+Vakf
/QYQ2jeC8wI5lWffIVRyAhhFYgD0AUHgFi4nhALClHVbTU+lTBp/L8lB6d2Ezg7ywVts/jgyQahj
HRgk72JC/tq0ZZBPx6B1yAMXppePpW5d+4uYTBh89OSvfvchP6jSdVMcupGHICFoKgXo2/buLxwZ
7XG7j/SdL3iRzwK9iJZOU5mLF7mkHS1MuscxyLBXAtoR7DmaeQl/jbOlpDwzkoEbrxMbDjVEvDco
uhyXPwuQ1zfNgmsBH2UHzITbpioR7pemLOW/ylAq+pMFhJudcDYU9f8X33hF+mgWGPXDQh/i/5F0
Xs2x6mgU/UVUkQWvnbvdztkvlO1zDYgoggT8+lnUvE7dmtPuBukLe6/denS7RdCSOtWXIxmXqEHV
2aeiYCPttn21HDoEXbz6Ps4WyKxVfEMTvGj+1mj5DmlliWHIu/eErVT+IEwg7hgOLcWu010EoVWy
/SIOUuXWf5XpOgd9juguLDE5ydgNWtdSLNMeiWeJYVSgcHbkcOp6gOrAhCAoFwjYJSrSxndfrbFC
+6X9SnwDKFgbNyNlKj+JQp5YShIUygB5oqAOeTXSpGGPA1+GI8R18TG/oalF+QWmi6P5APcJlahi
fCv2sW2W8TQFRDfpksHyu1fUjFUYLBYMiEh9QeJULdeCyQ9YL4WKascf3+DDTWLmMqNk+d11vHxY
Lp6KWObHXqcV7FXuPhykjrGas+75OzeBSnUMBwdL6v1Yz+7waDlEsWy7MMxRjfb8J2HurMKXoX/k
VZ4eYTE5F6mr8iEwRiybxk6CXyb80S1acXL0pmghuCigsgTdhrx7RXn14YerxnUikq970GzBsnZh
Lpx/em0sCGqaHe+uDdiXMzqZqiL4YcGPSCpht7aRjV/ce1UjMK2QifAFhSS+TQv0k/sFu4mNS9Oe
j5NP1XCcKivxgbS0KiBMTtpvPXp6Boo+GQAEpOOkOPGiCeBwbZZXaJMQTVSXJTD9VclSv3QR8mEc
Jakh0TnDebwLZFWRszjJ+mmhX94GJivvOhbfE8DuKADaGy3gItCmCUSDxwGxzt6i1f+P1x9XlNW7
VF8OblCAVWOUnMklm6IT4R9s2TF+La/tos10DCvCpJ9Im2V3lyJeLbdhDMNlg5orZBwfgVH4xF6+
8ML2aRg/kh9kli2Nefse8cEnYBc2J1xFSXEJwyzBG5tZDED9qXf0VoOm/URUP3zTJBQbWw0zdLhk
giAlAkaIKXI1YkS94dnJioV5AYsF+zBgMJP7ijXqSjZCTk6gsmMjjpMOolIWKxmacS7O4DBwQLWP
bSpylGd2KA91VKvbyeH6e8TCpN3b2Cn9i1/5JKNEgl3ZGal7592QLAVvKQbX+yWhVEQOfu26xZJg
BVV7yISKsrsSnbT8IHA7PKsA4ScEq7EXEBhyxzzpwaleo4aar4zTcc9ep2hvirpZ5E6EcGxm4FK+
/U7+0fSTVOSFkF3kZtvFzPNTaQViYNncN3/BKrslb7vr3AeMBV5JRNxooQksBYQnP8uzeZ8mVnst
qWVuISewM4g9v1fMCZFInqNqTMhjZmBVHuhBKbmGyFTtsRtoJhHkLz7TWiu2yUlcVnfu7JUtOioz
+ScHq+elQmW/g1+2osLTaTnrJAy9Q4IiEZlUxbOORpeQ4nNKAPPJa+L8IQjQHoHlcuqXBkn2b+wl
0dZF+3TN2777bwoKz0Frq2FspLZ9y0WqWV+q+N3GajltMoUciafLN7ca4fqlYWK5BTnSY+BsmDg/
sKvBIegYdnKXOGM++TL7dY66yYV7Un3Ni0Vm/IQjkhI9sfmnbZBK+8xtWW/QDyHopGhv2uuU2nBL
c4O/RzHjcPdRGC+kEI/Vv2I21sWubRYcSpEggJefkjQmfsxjE2Pi55zlxJW06eI11yMCYr58KGcB
L4QOEyDyFSwm8SJ7iyVoa0IPv2KAlHH1XyAcGAZxrtlGq0eFWh6drOjKf7ARsEtk/sQw1LPFelDO
bMeg1bU/5L83j0s+Lz+ZFv6rFVuWuMJqrK1bxiY5LwvbQI+xR+2ZfWCjsXk1uR9xOTFbWbFo4JBZ
3AsipgsuRXKWhD6nTADDwyzVYu1KHBlHLtaMcE1bjvdcxYpNdhpXh6isHCLJW5JZxFiO8iCVtK+B
LrgfLOogkI48URaIxbj+YUQMcTTGeIEQol9nYNnQn5YlZpRoa+gR+C3LMy/mgG7MU+cOtae/KeM5
cfdJjSAJdFXHVQjfDKtMWg5NuOshbRBp4Xvy17ZNtkdyL248dADU0X6MtrdzU/RwJFzsmkphjuNh
ECzLiDpHHAUo9dLWsQBnA+yoxnCLqYbCjV0aayIHp9QBtwjBqH7E9NJMuX6WtcpwsbW4cx7LbKA0
T+ZZHuwRl3s42qN7D4ZhcY9OV/XZeXEwZ8DRCrOXlmk0aBynU9kttUZ6qzNMLeBIKSI47qFl+20c
1w+sjJfuHr4iyiuIeH10nTrBfq+eK+VdGrbqPLugF5FwEYkx7/1BN+pmmecqR49jEd6D5RXDfMKu
a96moYeTelCAb/FToSzcoR0evC3IDBSSsZ269Z9aovou5Pr68mRPWo0F7x+8POdSkSFkdmx3Is9h
aVjT+wj772RTqvaAWCa6HwKnflsCWZh9q5V5Zp4osqcYL4vIt1VNTOFnujhxA1wsitk9hI5isjGM
WNa1z9zhL8rTyv/yaTX+TDljSyXjXnyKxs23KQKSCEt6J1gvlaP36NVBF/BXm2l5oU721huLiU1J
hF+/iFNJg9W+hjppun+lJpznhw4jx97QL2lxISAM0zmLIW5ewb5vQShLGMKhjNIaXIioor/WBPEb
6cYANNh0c+2jtuC5YMva6xeGgbyZ+wEXxF1gaSe5R3KIEHFTwUAHtptHwXsYlf7jZBEZcdLEbJ89
v0YA4c7NM1HdCKtsP8a+2BvoUYpw7WFj5918kW0QfbUKANVvjRPjpyYpMWSZGdbdrwFf3pLB3GTe
GZZhUKMsi+gFesygTDlqNObtF22dmv9hoSLoAVuy+59y3KB6ECvlw2YX4KGHrJOhPnaohbCIRzSU
G+LFoovk5L0NDKhwOCDC/dauDk9e7CEyIeiBZLIk5Cnvx5ZAPyGMg3LD6/YABmjAminGNAMEYzlL
VFHThxr9kIySmIUedc6c6q/eVcZwK+fhO1oD0z/xpDjdGxBBBTtiioch2k5MATFwN8UDZwQAmM5k
SD96RvaKJPd9L+L4RlGHDwDQSL+lgWR+cKoK4sbOmXTTPyTtot5xUrsPFK7jJW4Wsc694+GnUBXB
nHLCdCHTVJ1weAxPPaCAYxt17bcG+nSn0E3AP7fTHPWK5ca34eBOasOnsFk2o4cEVkXVI3+YxRuH
hBCJUAUjrRfV/N/kc7BnOxokYFuR/PGreVVg/iVL7gEtbpAJjrtYgtf+5OTmn1womBJmP4l/pzI6
p5nKyb10PksVxE9EfJQbYzu5vQvgTb8VMD4Khm8SdAVmEyG2fI3OJ8WegMSSlYqALoGlmCd6ssZs
J0AKkxWQolP5wMQgEQFa2tePhErw9G9cnDXtdcQE2O7qfoZJEwxZf4yl0GtKLJqhHfbDPIfW1WPE
8iNdOw9BrksK8oGJYNMFtA1LTgIwHtu+CwC39i0hmLa31AHa13b6N9SU41eZRQyAdSfT64QP4juP
2bWn+5TVHRo1211DWsGZTsAnEsBpfblkj/TpKKH6jrjEvJ8mQj+BZ5stvib7xACVDUqNFeC7ibp0
IUXAr+C+ous4eorVEzs8Dh5IbuRGGVcR8Zhx6SJc5omuhq+6qMNbiRWlZmlI/sh/azIN4eRZUtC2
ISrlmVmhkCp5xITVlK9VDsVx31GlycPskuZQuvCJD2nSznJfdzKuQVAUSfVrY95z3r1wcZAw+BAK
X0d8C8V7hAaBtSia2SS7wKx0n1n6SaYtOfzGwhYx8ZocXXvfT9hLkDPUHGuPw7alp6+uwkxYrHOU
ro+V04t+K4wVPDD9JnajcGDY/g5uNvKAQBINhyOlDX4TiIs0vdo9JxQ27o61E4q9aOoyctviEZsC
aiOMl0FO3Acuz2Nd1u2ZqtJaiI2KLOulHsB4H6MxS/N1Z++k14VUM+fGqyZf3fSG+f7twNOjjkXf
x9SBPuPZXZrmw5Xnd3kDtNWX3EEtYmQ1oDhpQptEXIKK1U82dWOxUV4tC2wcmeS1iHxPH+0AeNV+
Hh1ip6kPMFd4dOqQi+r53Ey2nOCUueU+RvjN8AxTx5n4BYjpIhrZpVQuFspN6ZAt13lNemUpIp+r
oEURIj2/eotLICZ0OE32zTYr/YHqaUMhMRppNhpOfltYJFtUkeRWUaGlVYWGbQnK/otIupCwxolu
vwiZfe4FuJ1Dys4CD2wpoBvEAXi/txVzJqmdeZv3HbUOQSMeu1Ceqcbt9shC9Q7PFxQyfBZwlxgw
rct4iJFAvpp62Tg6jOp7BvEY/POS3GD4DaiA5jAgFodgKNxZNbOCAOMnbE0iwxYiBa1eM1FJwtnu
94vL3JLnqpudZBfJxUSfLQcS2NaWWcYzREErfwpzhhfPLBKpCGIHPPuJqmPOXhfOQTLb0wxjFE3T
uWKfCH0m0Ufy39mlF/58QYoP+A3K6GnG89tulC9ZapSOFhhn1jfZtqHVH7kM88AmSbt1yOIVHUwW
hCOT+Yn4DucrQ9gFZJvj4GhDbV/3bFkHnoZngurK4jygR8AFN+CWRS8bRq9RmZtv+CgeGfQYKjAz
1HyMlKHOpQ6FIIy1LP7oLBNUil1fso8fau9NJqQrnZhuy2tGq0x/Wnhd+oA4xUUpMRuW06lJb5kX
sS+TKYvdAB8Y2WSRz4BP+/7jUFugIgNnwm3kMxcnXaQIPlDMWE9N4aIM9Xsf0i7YkdtphHySgXNl
R066/XcDouumr0mmp+3CreTblXvS6Btesgw0/m2Ev3kHOsKyoZP5ub9F41LeZ6pzFzzY+Ie3hWNY
/bP78vZseedmzx+on2ea2xeE8KF9DLE88jWZomUsPhWg/wNRXPpACevQtIm4D/UgWGrOKRpE5AXu
8JbFVfNrHCbQeIw7gmwsO0xucjGDU2H94L56LNLr81QtplspPn1+gniQ3KY9lx9uuHV+thliXETr
29Y7H42AbPhNFerH9wOS0e55SsdC3ETwKpeXKO7y/rMDGXqo2xgobewQNblzF+qq+4WJ7y5yuvnD
dfF2rsuvPxiHCJNsBZi2DpFYJWPXfvmke3f7th77YJu3srhCSQ7HR2/ymJg0FDcgrwIbTaUddCeM
tal77jpKjTEK2Jurhv9wU1pz99Vay/RhWRjPQVop3EgkKwEVCUKeBlWfteXWjPMCPiJbuDlSdyLS
6G0WVcpbJ4JC8wQJgxAt5YTuiTtjqVIEr2hY9gwcwk8bpMUjfs0C2EkTM0paepd+EYn1jtgzATfH
yscjuAL6enDPxX9ZbE2slHWR3pmhrqZvJSNEdlMYzgLSzdgffaIB9UGXIIG3I6J8b0u9W32q0IWx
2jY4xk0ZRN6GWR3xSZg1n0u6V4QnXobno44IDZ1sdQvQe+pxb/feAxRjuatyzmmC8Ibl2RdxsZs7
YZHkhZt/X/sJptLEmQs8JpBYOJjso02x/ZoZ7OqbNNT+5zDj/6YR5mea6Ot3jkW/R+9o5W82yQTP
OBvaB9ww32hSzQ80++w0QZtheF+UlxKpzMkDJsgI3m8lw2MTnIUQgH7y1cJMstZgd1t46+bG6fPY
2w+kuDHqqVL70fej8LtXHNYof7LuRHyNAH4xuu8uwwSGRKNyOR6GJDyFbsBi218xPsgU+JSMirO/
JfeLF1yqM0nYgwXdIiCxigGSj1IDOTWayTy+n4xdP/d87E/Ytd0DFSqlmA8uCFeanT+W2gTfUrot
BgGh49vY1uF8k3pZKI4YbbGtTNYUHk1O74dCCU6WwJVz5zs1zReVwt7P0NJvbQV+F+YqylE9L7cu
knsqTYjPrNKRmOk4q1hb2emy821Pk3fLZ3tvMpW9lXT9HPJ9fJe1Zf/ctjnYLOqZ4n0Uw0fekay3
0QWChr736lsnSfzPBpDLa+ZNOCDFIPNTOLHTX/z5X5tF5ijTJXgs204SkcWLt/e49QjODlxxT4Ax
spsQ0911tGnE92YIR5xbIfG/yuNbFe3wQf0x7zucMQe3SePpJ+gqOzxYMFcODcwAuUlVznoU2Tcq
WQuRXM+vRZBJTL65NdWxu7MG+zmKfXNnr00WuhGe38yAoURgHN+4lUyebCYJGy6pcuez9WK3QYLJ
pW+9/MyUfj/7hTlUmaDOwmLeSVZ9bXTRWo0gTfxHPWUA4Py5uVhjnr7NOnzGamUdXPh8tzaq51Nd
O9GDwEx+XMpm1menARLAWUQCvUQqXe8cMjkvOb8PBCO2B87G94zPJmZ0KDP8sn6bOYYv4O74bdk0
Zex4ujx6b9hjLicfmcajz2V1kllivyN/ILoC0TNLVQH2I+yWsdgZz498usfhG2lm/xLLBilQGcp3
hJjuuQ5gEJejqz1U+KAhkXhnv2yKsn1eExWZg8nchD2fq55gWcmRTLOUpmrXEOAOIkuYEACvYRzs
BnZxj7Fh3Oksip8ylk209DpPkYVZIRt76ZcZOT3QuxBUVPYJTZb5p6d2+vakU1HODl/oDae9W5oJ
rWqVxG9WlKBWS63HZf1LEUE2ZM/RklHPRmgn+4oM7Y0BwQ2olw52RA8wdPpUELGzBVfn3iCnoBGN
xDSuO08yMsupyS8Cow0fdYGWW+XIOGyXUgfs6bbXTLR9wNRElFb6gQUVsGjmPnKiYOrcwuM4TDsS
Efr2DPqgJ+dlHPqHOF1OfNfxvlULckBhsf7DUvvtIg3YdY62LlNuLliqmVa24SD/IifrN9bgcvn1
fKsLdGUSzOaYvMsxNOSeQDzosTKpLe1nyYUGkOsjpd9dC7ax69aVEOUhKqkHcjSiT6sPbrNA6Rtw
Aal7ISKXQ9UBYX1nj8j4B6hPW9zxEExR1dxSLJW3wbSaz0OkFj9J6/B9ByUOpLiIwgNJIZ0DfYMn
2nKs/6QCD+bmM6BFfAYH5i6alSNSsFJ5ot4CEOUijkT1XDSigHNZlO45Ytr8GQnV3ExixIJOOfxD
5V7/VlVzX64OS15dIpungbCjje1Yzpdpy/umV+lHBMd8M7ARvU+ikKS8VDjZxqRgXbcyiLWNwabh
Us/9n9pyykcurOkSUGm1GwOWZzN2ZPuclEf9THELSc4T4EKI3Vmv0JIb681LbQC6zHL5BuPhxJTC
ZgDJx1wUsws15/MFZQ9q60ziXkAUonZZKZgeUNtuKOnjdzWlWAnGRpyQAQHgkCUWW1mql77saTYJ
BOoRHwUrMnUx+b4Jg5xD5v9vRKXLfyyn4nrvz6lD5umSuhgamBkN6QBtXnmwuUxe/0BcGbwNj98q
eFVD9lokiXtHjot88lmb78p+iiCPU/9PW4U6ROy9fsnkrqxGYhHRxLCehdlA7KvVrZVF9jsl7vBM
r//ZJl5y7CXYYxz1VAisSIkgqNQXi3hSoxe7VTe6l5G/zdhiwwZgQPc1Q9nJtmHQ1vrG7mn51dj9
Yzqc7PrIM8CsprF9ykM7gjoV56vwvEIBJOSKFh1BvuMOd18Cj+DaQ9C15ZeSTnZcUN9vZecz2IZt
1hxnSGYPaafbJ7oUzpJQt/ofiR56044LUgJdV4xaWjI6t5wLgrgdAD/7fgmz4bDKFbZ0lWarLWBB
zaySnVVZ6DumFCuiW9D7oGWt2WaE9oUkwXDXYdbaISbu943OFYaGCquqLTXpoNNIIoRsIjUQKt5S
yjaoq0jkancjwEqOk/kN2Bz6R89Yw7Y3MdZW895macAefwV1oHaCfZN+aIOvFIpejMkXpXI2TRqe
OXv2kOMMT4VjvbgzaxvP08XVFp77wYwm+9TCbs/xEIf66JBYDCFylR8V/D7Yw93sgQx1PzwIF/5i
p3DubEkbQxqTdOTwGAzYMldnsG7WOWfx2BytgfGgr0X4XOLKfhZekO1i/G9rgCkMNNG776Xq7Q8L
XJt1LHNb/ozaR3LDrVX9FkFvbnPUWDFwd2K6ti7z/tUvTrFPAkfFyTHmd/UQlje+ibqt0hGjfrgP
GDqA7yRDSLvcYBfK0cb7q44dUmk+tqdcRhgFclZdlUh9lH7Tf+mEMAq35EXaGMsbqmMUVfKDwQv/
2Bg/VgOb07ioLpgE4k0bmf5dQqPHozLNjNaXIu1fdTG/pMlaI0jetKNBy40Q2A92M0yhfThE5Rnj
WfqgWDl8ysRbUzcqwVh73TW4U8bxiceJkgvo+pElA1ONyK7I17Hbuy6C/CnnQr0Y+BTbotBet0WY
4Kw6xexl1fq9YXmYq0vC0INqKs0aAoFAvF4XMOp7glD6HwzYsWaZldYccHGOEiwQ3kzv5lrevh2m
6bdRkt3lyF/xG5icJyuvkq3VOoD+Hbw6X60uzE3FdMY7UgJF4LnZhONF4wFHcJtXFhNddCVwuX+h
T0zvzE/sY1TGgSLoqvcex6jpsnPhsM4+9IvvY+TBCKc3DjatP9fxuYomxKS7MbOJJR9cpz5WbOxf
XZKW6y9b6/p+6Zb2QcB8eDDITujtVOzg7I9MsWL6QdicUbP5pErFNrBeCYvT7Hpo7Fh5QrcLqyca
R79j2tFygyNyle5JePVK0Usqc6MnM8VfI32eQCjV495AtWQ9L8hu538q5xVYhIA0y7QJmci4ZIAN
Fy3rm3yOuHn5ASXZpsKMGgjHQrx87ooMZl6T/8xu5nCroq0ODgBpgvIBD4Br9gac2DtpdNRaGgPc
IQvr+kR3iEZajrW4dwzovWjwJY1tuUTPWVoEAOU0Yr9nm9FvzrEBz4ZqYvT0uEf2UO+TwbHiKwoY
N9wOZRXscxnYe6Pou9ELwi8sciL/DjSuGaM6JDJe3ELZDEIi1HyuQ1T4TXxdsrq2j4Oe/P/YmzaX
whtyOkCCPRwU1K4heFyuyGNCCA5QS/rfHLnmPVMcsnyq2PfRCyce2kyIDiwgI4xFeqc7vQYjwypg
rIPNfzv6DNUPQSSWTzQ3pKkLfwlfdV/O9S6161DdmwHzKCF1HWrcYUMAL7jAoMvlSoZz6fSyHVZX
RVrhjAf11gOMV7+wyLJm1Dmr+/fLpoltPjIfdQESg5ZlCr4K+n7+89bFdhpMVkXJRYJTv3V7plIK
JW/az2d6BT4m5ij5DM2EedSWXYfDp2Mfissr84sQjhSo1S1+nzp59NIiS+UOcVU2KUpbBtD5iaPB
Sh0mpF7qPcVoKrAMo4/MXuEoyuQtqUYdfxpM8sNFG+T8+FcaSyPU1tDoGsNtRE6he0QdMJhTxrsq
K3Y8mbaAczSJnd+6SeLZwKnhOkFzi8iAIIo3zcVEotWy2AMZS6qbKiKzhrykhON/kqjOQwc7O+VG
mmADow3R+R/bSDv8z5RwUAyghVz6LXqOMjTqKSMkOEFfQX9cBODwYL90B0bLYMC5eJYnZCHx6l8h
CfMplrbVn1QCOogQFa6TDU2Yg+WuteNdFSpSkVJ0DhuMsszFsillgIxIuv8s0mndS5WuvqXDTUCq
Q76gAsNh4m+GLlDFaazMMhwI3a4+CdOwq7NVkFTg4Acad660C3mimyY7MZzNQi4uW29xnJXwovME
Zy1B0llTcwKUcS/aG+lRoPSweAroXp9B80B+3Fh+S1J0NSRMcNDmNzWMrSifnvA1oRyudUgL7XKz
j3fFMIngVHV1bA6RlS8Kg12jP113hM+7oWCa/Cvdizn1uCOR45ed6J67ldbROGtUI5pXh8Z5VQIT
vJjkmORRNfRbfB7pcHBgeX01+Yg4xAdvzV1TBe6DyALi1LG5I2/qQ5JTzojDovnctV6YHRzXlNWV
fzJURIoqBLkcByGRptbw1lmzeEQApc0LGUX9fSi0zx9FDA2gEs9Tx7qvPKB2MRMZx1U0/AHyMgra
0jac7VnzSrFQj78jzJ9fAupwQ7ksxyPsZBj4b5EodO9tmbWgbRm2P9bWOPzFPv6QE55XJK0lktI7
5oievPeVS+HjRdOexy77xl0h+rPFdHUTtqm8lxwH5VGbMiuIVp+8nzAkJ2eX40Ek5oLRZXoq4Lpl
2EBzPif84eoGYFhIVJXl5v5uKVp3/mMePz51qWrGYzx30Q/EOBtPNQmKjBm9gRo6BK5h77I0bM6N
L5t/PXAR5kq2RTZdvxj7xmbL9oWfdHqap9Z647Ul/Qm1EAln0ShHce6DxLkzdC3+oXZ0cZMNsH+p
zlqOen556R98VbAh7hgYYNnA9s8CQ8n4toTEZu1SbBm0ipxAzo0pl+YNh07I0J9GCVW14+Y4Wibh
0Le5oUeTREJbd0cSghREOLUIR8rQVd8JIRzXIAiTyxhgJefCNgXcG6fBThj27C13orbClyXF1sH/
By4QokLTBrzS6IgreQp4pUILcuDq0MnIsR7KsNqhbguKtwouujlV41j9WOWEOG1kNsszm08O9iEA
RT++xKOKj95JxAsM8+KZX7RmJ9CV/YXYD/HhBPRwJ4aALhqkXiM+zutoPHR1G1iHiB64OS4eQ/Yd
zhS6T8/2/enQIYHT+FxtDH4EYI+f+WKS9qYMoANfEMFm6b+uyyq5twYzpHvLKFWeE+CMOaRYQtiw
WkzOM6Bz2Nshu741z5NCbcQE+Ci6UTEQcRKn2JYlJeHG8GWCCm3BjHPLmeFRot+6sSFu5keHW/Gb
CEV6Zva34RNVCUBTXa6feBht5hW1VROHE8gSV7wZY7YXkU3l4JVyQltcOZzbemldccTnArmZkxJ3
cc/J+4iToPpwmoDMW55eDAWphpG0IykMEhtXIvEQioPorNM8T1+6mdHzfgSfNW4ZH3gPOeCwZqf4
G15SDZ2LqHE/3YKOdW6tIbfxpqRLcW2GmtKrZ+hafXaB1XWvjFPrqzUsJsW/Zdr8Qtvn7xVOjeHI
ZI1nj3VYPYEAhRPpI8e/MpGzL07KqeFkif52qqjESFMuzD4dPHRsg2b4l+szl9Znxb4Q9QzxZuR0
K9y9clcbt3sFGBbO/9ykIhBkUzmM8L6lp5EpUHp64YmCUIebvrMdNNOwmLOnoaj5NorZMaQf+eEU
Q+OJmSRNUxP3+9ng6N84UE/NtrQqPR9tYyXyqPMo8o6DxTjMVTw7m9ao4Sdy2G8fwrI1VwdRTvvd
Mk8uEDSk3XBmOm6l15ZA0fDoaRmGVFAlEBnDcOGpnLwIdVNHyY21VELlC3ENEWzC1g3WCTNZh686
1KmxT6wFhvyLDe+obv0Qv/nJdf0meJIMm+2N3Y3tciqbnowxrzF1cJrtTkZnbgvDQDxfoaZDSj8M
i8ZlX+rZINW3dtuKlxpbJHlTQKHS70GPdXtJuf3/CGphT8OP3T1bHerNXQ8lZLnz09r+Q5k83Y+p
ASrd5pBdMD449sOsoBnsJgM15tI1rvhDx8CWLvTtXGwFssfoQtrIIr4U9NDdGCGBGqAYUj1UZX4n
Ol/be81NbNEXYYZzkPVu5zITlyWKyUKmtGICJ0m7h2VLkktFvCSHARHJzkHa7DufPYBr5xIkDuWD
qX8ngSh6o7sBDYkO4DnvnbRmNDD4I4DEulTDfQc3hIqy0pTEucqDF/6m5HkKbLBw3NmxDWYuIcxJ
RlEzPuZIBc9yYcu/QtTsO+zv2bVRzoetWPXuBviN94uZ4K6Qhac2ARCXvWrsBTu+5V0iIIMpB3WI
0r2OEucdP+ogH+fRDgBUMQffupy7rEEs915AF7JxPlchg7DGenDQoF8l89RiWzHoO7SWJJBwzX3o
akRb+5Ix+Rm5RAZpZKriI7Ix9vpeLKuPpdL4WyuPyKij0ZNVXLvZQ6ikHYhhg4r5LnSSLM4eWppq
2XMlS1mgjF2wIzXS/a9QeKKyauJGapp6raaiz5UVc8dnUHcg2tilemxaW6ROZeFuctPAMqur+Sv0
qg7w7oJTxcaccvFd7yVl1L1PqmilVmnngnIKakNTxR/wY/7BOvLBsGrzgN6Q91+OCy8Bc9vgfqKJ
egIbPHHgMVE9IHpM3wZr8I9FxGNYmDkj56LKHRj6GW1A0HrlLRQDtE5zPPzXBkNxqVs7ZO1aINXc
x3lRXWM3KU59KcO3Jiq5A1lk4zvqIAVvjMIxjlowyuSGO0Hs8wBZMuChJN6oIXaBpmEgOmYjidQo
wfHNDUtHDHhhGnGbO3icQWogXtOYZdikQCnx/GUfJD43KTCDu7zIwvsM4ds1cogaYjoNvUgwMkVr
2aqfkWpj3FG3zS968cAgUYnH/nfDeNWj5OUP206ey2iq4bJgUNYeSx4B+4ByPWn49hR3x9wrCDx1
W0zdfnDHfDqzzrWTnS6rAfAslQU+GN6NZ15r4hYZLRftQYtstHfCV23xXcyaPUJgTRy5EvAWQIGK
iMKXHGUUeptWwyZDGx1mwDsIfANBgHrsDKQ3YEg92Y2vDo7D67ej+ajmj95us3rrLH3U3U9WOpgr
sxaMHSGOPZ9nP0bZsEkTLKnH1Fo5l5wEUKtaBinetnQNigCGPjEyStuPj36ry5VhS8oP10sa3EGn
WNdoQ/ZfnOIogx3QzmsAECcIKYiI5sF+uAlpJAfW5wTdopeoAJXF5KDRc48cyV5ta9LyGJqRZtdX
aGT0HAr+eIfuc50jI1fa5lmlZm6jyhkZX0E8Q2GOYHpXu6l4hqbFJo1/Xr6ruuE4m6O4/fIS1nxb
uEcxNwge3vapx2fLzzsRzbmf0O7i98KOjC0VvyzokEj04wG5pf8MjSxmNYdyI0XnJ9v8mBWUPHvO
bFaUcsjiCGJugrJecB/xmpPHDNUz0wYWYwY6aOfXrj+f8AYZve3qafCOeFTd+OiBODo3MYAXhB2Z
1oxOlJJX3BFKHYeCHcve6VvSKOKwb8GkRFZ/749rPkZE+vxbZbUo+QZsI0/KL2DLghREFix1lM+c
JK1tH4mRYZLIk0TmbE4isXfTka3oYuWqu+wXVAcY5jqaky8bjBlyk0HlaifjsmT75CXdi00o4e8y
9wC0yXXivkew29DgC99ZP5uOxNuSDnh//sfReS3HimRR9IuIIDEJvJahnFQqefNCSLotvElMYr5+
FvM2MRHdfa9UBeecvffaTJ0FiboWCu5ZzV1KiyAFfHZYzwt9QawiDhuTxeTG15U+uhDQZL/scMSy
ImJPZgyk3VcvO7jdFnw+OxunYwPY4s/iF/tVcfb176s5M6YLD03i0bTCOQTuWLAe+XqTZ/Wm1kez
Cqh7YSIIUoOiGrnyAXAuPAZ4naHPReg6fJ7M/DQqcFhb3c3BpxFZhrX1sjUzhJO1cmGbzq2F1NA1
n9hLAbUxIZjhwEpBEY6FG4Fq6zboQwePE4ZP259rHBhD53NvYp/Z97UDr8kqQEVtBr+AoaGVleSX
juOIy+G7dtMjipthnlxL4uDTUVMCNdTa9/dT0/MRgkcihy0SV22j25Tdk5thkV/To6MJLI+HH88U
G1NxlVWst4IZ398hZ/HEKYSgRCcm5yjhT9OHu+fnUOeQaaLGOWFeseNnx8da94DU3lGw4dbu9OkK
u1YhsE9rOOSFbwVbzCPSRZfFjkX5lt99J7xIuh2oAG89uVK0t03wHT9PaUExJBm+3j3E0hjdPUN4
a7+m4PnNF8HKZUCI9tKA8AKfzx1GlCK/G7ABgkNiED7n0mh/J7tfUeblVB0YBOPnwSMwsm9qQa4c
Ms3k35lSpH4Jk1oXcBpcXc17OdXwZj38gIjz/epSZSKVfzCHEfOYHFz/PJdW9De5Q0YnVWGnv3Mi
mruS8mpOKVBe+L0vThHRH4qdEktQgBeoRVVFZIEz9okNr+4441owj4i6YldLYsOAlOGl39wMtOZS
2+BTipQ8lzHWLAIVzfzM/+c9Bhhvm/1i46QLEw7R1pZQffeDEDsZO0YV5e4GI+mGB862eYKS3ldA
WMXosk12uJLurdgv3Q8jIsRzmvOMA4/TagreoUEO+XaKsuFOjyT8dzO2k2rPialR25ik3xOeCLbf
rIXQZySu81bM7nxp8eh3YGQb7wapmWoaujdUf5qZTXnQtogtoLSwFUKdHJIjbQXdnznU2Y/RpczC
Y4eN8mQRMBZHl7f1ywy68g9MUaRulUVQdtNY5XIdGGIe2i5zr1XcIEdEPEyB2Yy18RjPTW3clZ0q
vhOa4f9z+pgCMNVgjuUw0FDLQP+ns4PfL7Hk6Y5CyaA1oKpp0/5ZzYN8XY00u0oExX9wjcQvHvXq
5scz5rSMsN8BtxPUWjO2aRBDsIIE19I1QvYvXcFagScHZDQ7Z15zhGCYJQVqv1Pc0mdbRmfnsVAA
zvd5JXGsNYaDtNk2IL6eYWdaza7FbPjTmOzlFFGYzZugdMzbUo6RdmFiqbecR/w/y+ceBwwt8b6I
YlPY5YosJi1OZBUQSYq9jrywNr2dNycJyiqBhL4pg+9IpS1nFNBKiz0z1Sn+kAq1JkwbKa/S6JxX
MJlPeT2/wGK8FWk23Yxppr+hncQd9jJwP20SPxCZna8tn6oUuvWUnwq8uCdpaVwXGJaTU6c7GfKi
yY/4sdUzJT/zE4L+smfJo6ly8owvPIzmhZ5eHtHWIPdNR21XBnsqFH43v8eyfxkrZ8S6kGVbO7G9
y0R66F5WHdbn3DfOlT+ZO7NzPxc+K/vI7Z8VzJpdBXsPewLldph5KvRZjo9IsoocTeAl+oOswjua
vf9bkHZ6NHpgBYz46THBTEn1cxF8NRJaUiw02lnD/XYT1UXBg3Xowjlw5JcLV+ndSKoVYDVY5a0S
nnlvj0m0xdH1Ffn000CM9Bpcqw0QCK4h6o7E08vCS3/TExAAsGW0O/IaGcWGU/pbmwDm5nkwzjmN
KY9lBqTBLNr5hn+QgozWoFTI99sLVuzykudD9tM0MfyPrMyOLbWAD4YelnfJ93LHJusREnKXL7b2
+cQrlHRDAnn0fUoJL3Lad//zGrO/gFVaeZdt9JsxzO9if2kvgfLVnUUgicx8Vx3xcQ1vAy4xtN1O
PQTKY8FuAUYapte/tLTFQdIgdAJdZ+bvVf3wYQy2fVtarya+ya3vSusEhts+Orq336Islv8NxNwO
rUVBEC4EcbNEl7+6bqY+bNdnxbdq8cJJvTrLzM0OVIWpw6JMMg0EpfcGVBTZqOwgyuY/+leqPSQJ
7ngFV4mL1qDBoxpztKtth4MvLq5DBDqBBIzT0dBDw9FhLvDHMq1gD7Nxou10nov7Qun0DSxQgV+a
2RFbyRAOQvZHV1bjPVRXsL6D5AZAHRG3xIADIwE/5AsuJycACDPel2z0UXkmf8PEHNx4ucgStPXs
XUfHfx4Il9znyaIkKnMrzxS1x59Ycp+IkDSf9kAUJ0gGnLL1dKKiKXqr8yA0uKN9umxEl7krrUON
J4KMKQdbInTdkQ/QjcDwR9rxfhaFMfyRBCS2ytpYOFN34zH36VVL+p67zriDT8s1ygIDVdGyCKi5
48DOmettSoHXJxUBIBYA92A5iucCkEECq3bn2duIAqWnApKUhqVR7kUdFEfowepG/Rhh0HL0Tgvx
oLAQ/Ym8nYlxpAmyHcXf7G19577O2EI++VWMlC4Yzw3pvE8jZ2vAP1Hd0Q1HUY2DrQaO30CeqKLt
+dhYiXN0obHR8A2sEJ25cnZVUHinXClwmCKZiQD0OlyEIk41Du/CMHGP0yorUWVjCAnROHCvZCHg
NTem87OkIpwqXCN+l62KtjPVfS+5TigGXVzl/UBDGR9yGzVyU7ULUQWycVzm8YtaP3HXuTsJ10ls
3KbPoP7HdvO1NOVj0rjgBTp5p4COYrkpacrg35GTHVPmlqLW/j1LKv3ML0ZueG97B0H6nUOzq/+Z
jhl8eCOGyGSCeq+UWzr7JcbUH0MTg/+LeWZXLbF4sWdFmMO1CHtaFfWnFGI/iazGjZ3BklswdHrZ
K7tIc/CtctoVSwEjD8N5c5Ix4PKiwbXg1FxiJW4GBSTzoXBNZNGuXj7NiT6QKcKYj2hoXZBp+70z
0k4oLIwXHtT1k4qCj9EF7t+zRT2lsZ/+cfzER9Gk3AHMvM5CL5XejqQBmQ9mw4jba9P/WB7HayZf
em640NPkozyQf7WN5ahjYCUkIAiM0jOEGaJZ4PgqdfYT/De5DNgBuYBv2yhQx3gs/7+Yks1gN3pP
B1N/EPdjhke4qs88kpOvIpbWpW31f6bGpQAn7St1hH1RFhXZIwUBYQR8bit6S0P6qOIrUhaRUBvt
fIdri3x/Yc6h2ffVlcwKGIq8RVDpEnKjdSYrRWQaiQ7Mnvrus8y5z3wdPQh3yrAKGsnWHNw3kLDx
G4cYpGicbw+GUaSfIyeGx0m0JApLWPEKJuU99QMPtBfYt0J74tDOU3qzDaHfrQJTbp+L3mNecPJw
rfS+m4xWH4IAeC8DoU3uC7TElYAJCWA56C23nvqldkxcsfmo9nUQWVv4Tjrk7iZvKd8JpuaEOkSs
26ToFq/7yyNgYNh9RvsJlSYiUK7FUXEg3FlFHz0thQ+yIaYlD79idK89aoZZq2lJwvBlf5MFI14z
TR3jojPwyCKleYG2Av0Gt8b0BlKtjncyYPPcuCaSWx/bzt08p809KUY0fRFbu4Xj+9WIG3EHbbK7
TJOvzmQq1LvXskhK4ak9F+H5q42TR2CROGpj/wYm98t03AY/Kke7TWkR1ZFJZT1F4C/C3p27i201
vIJ4F4ZSDvZJzMXTGhLeU2gFqT63DDSUfjzMAT+Q0SsGtW3GmA3Nd7tgo3GCPaTEKs8an8Oz5/bi
te9bCT3e1F2/j0h99ptKsghfeC/Jo99V5okRXhynuVX0ZbDmn9idTGaP2vqUix3xsGqrs1pYgQLk
hl0bSb0fMHYI7Mpt+zjXZX+s0ml6J7lfHf2+Au7GD9aDNIgw+jypZrkPWqR1czKSSxvU9ktm+fxp
/S4LOC/xC17BGsOD0ebGNjeSlymFeUh9AIBQCTfJ2Y4mRRFaw5qdCG5hf/VjxH2HkySIVif5Vl1U
78QYRR/a7K9gxNxHK115ZqUXRRe7k8lDUQ/la7W49nmaqCAnhmJdRb0QTGWVoROx3lGoU37jCXB2
LPRkdBYC3kiQOuXxXlN8YQzREx0fSIxgkH/o4Xa+QbwcRjbZ1YbQ5V88jcF94HoM4RQEE9l60W39
uGdYysaSGp1CI3lWZYTmj73wlKXaeMWToa6uMrKW0btuCWpHbbkZHWkDNU8tkph8jrJtlQl7xo3J
iyZSjAr2IuvfJNH9wZ16762fdPqLaRjXBaCvnUu8/G+uBOYAniDtpqdE+JB69ns/EnndBLM7jjsy
6MUTx5McirhrGs8W+ZTPodIa34RrRKGs3eiajjLB/c3ysKfy+C3pVU+RhnRuuJ7gkfE8zxkCp4ru
AIeERkbxBmEddJuPiHqFFxZVHHJ2H+/wLPphW7rGIS6F+AuyEfjHimGnHyBhXI/cF4fSd6JBlnrG
1NzCHIzmPfcDblfl1NMRTHMPYmIxMMyO7RMRmuURxJrBzj973PuKQp9SeEQMebNHw0Pj7+gbjPB1
xsO3a5dmWNtN9VSnMkh5n5jJLhaC1SP2KUGoo5qJoU0TWM2BPFF+HVxV1rffPS+mu7HwvFeCWcNu
jnukAtZxl94nm0+Dapc82HBirrcRN+3vvKFTHoFquhOcmI8pqZOnLKE5cZf3FLZhSgvGG2HLJKQX
E/UtN/tb10BnsPIk/W0sG3OUMaydWpFzwcWXXZdgostyNpy3Ckvsru7LIYwD4a2uwMZ/H+rGf00S
Vu3NrIZrXS/9uc/g+lf04PzE7NJ7wh88QebO2iRwNFZ2ioC+41MMLXKjP+OW7P7zOj2E/HPRi+Gb
bMjKpYluALd/tpgi8LvTIZHG3nwnIzGdqphX+PqZdrhKWv01ZU5q6JNdAV26/DfO1XCtgPrduy6B
MvyfgNbNidRhUWa/mAB40KeJsaJ1tfoeJnplufGdJ/hZGyjQ8X8ct/IH1oLmc540ZTVKi+p10dYb
+ToOGh11hNumZ/gOGm94CAAg52tYvLroNoVRT0H7LSuj8tkt9PCqoJwd+ZsvZ5JP0aPjGeOz1Wh1
5bM67dzc519jtUyJbU4ZpnQT7x4JrOp2sVuLNxy5rKA9WfXn6v9ZN2Ut3dPkx/rcgyPpzjQoDke6
Z8r7FkboRo7sXxuguT2EsqIyeBan8WfuDjxNCKnJTRFPRZiOMasn5+I3t2t5PgQZGi4E16ccrOeB
OjIfapRJNymU2ybZsTBaJWw7RjYZFf28dVSNPXko4YwLj2tzHivvs+k4c28yYECPlEdGjwu05xNF
RNNTjZ9+o6dUnlMcgwlO+9E8JWjg/9kqy+7gUddXrq9ziHM8eKSdInqG1sGouPCfTTtz3vZcohGi
a38fOy0+QTO3QbbOJcdQtoB3iGImw1JaXeCWMEHxKZA+psVIP06cOT8aV88vFHqXu7qwlr94FVca
urL+Q2YEld7M7jPYBcATXQLXx4eYululhluWjGM4WgvLkYM5TcWTfYCD1l20MiA4qFkj5kJw2LSe
psa9UUDjvWh8kWMWXRavlQQj7al+KekzgVGBnIaNNgZntwUpYoKKiyqYwHFXj1jC2wQ9mg8RBzyX
3hbLOvhcxwhMiPHKFsrUgvr5aFg27CjS5ME2V5EE0Vc6f83EWk4utCnueNwFnDJrn/l9mGxWVwwl
IbTpr2pCVyK0CgZFFWMSkgqpj6W2/TQclGhCok9AjpgDXp0sICFqmQR/yCzdos7DWYIr/kTmyj6Z
PNzeSSIaIIU8LOL0BgA+Afi+NxYvvhE/JXqbm/47Jlznq2+St9FPrJMFn3M7+gAh+lHlf9SgVw9J
m6C+xIRFNn5eYjbUS/BjuYU8Gf06WdVW8xoTjcYQoMs+BCWJZEAHxHnhvAzvLCiumcsgsKWIlXDb
IIZzoDr3SfHTRRVRBpxwRsODDw3kSGgqW1aqYnO01242gETmoSGU9NYPlriC/xTneJyNfVNizqmg
w3M77qrQnEnPJMh2HwGH949cZda+7OfxH7MHgINiKuhrtzxCkRFKpUfXYbzjVlzvR/xcHneXtn+m
rZQMr2fXn2bVGesk6p5mcCbv0wAVBwcltjRaJV4XVh+ekOwLj8rv84e5WVweiTR9+MoUD6KTNGfr
snqnpbLa9ZHzD+JXR1MHkNeu7IxvY6QOaLJ1evSgq60xhuqzmywUjbW1IyoTyTHPTX5yrDBoI5V1
kVRc8uO1U+gEZPAgmMQekDeAHrcowUO2AaQpT7GWNoCjKntckWQbnVC0JUe+o5loAI4QPOsoBbAK
/0aivH8hwN3eV6y8NJzmYTNibB7sI2UJXhgQBtvjQY6fasJmr5YeI2gaC/pHFmhCKKsDt/LrD7ME
mDr3tnHMnW56KLOG3gA+e0dCe+2Zb0tCYwzyyQbkofgrCWrtlMeVycocExxXwJqCM/IzqFrBDIX6
O/W0qZVNHiz88XNKZQK891iHozfNDhpsgNS9EzUho26Q4fmMokZfSYGPj0sS96eK0aAiY0wViyPJ
6tsQSvBNA8tAyhr9Pa0XSziUsjikQTS+gqbpL1SJl09ibXUBcOJgJEYyl9tFzEBzbLIF2Z43kEMS
KxfRY4v0dpfA9/n0C7e5GbVJ2k2rrt2aptvtzQZu7E4uKGDdQKy5qgGXXyR2ehFaBm6GDbSn5SjU
khyHBgg1w4/zoaU121vXassX0HN8GnWSGdeW4jnCO1PqIm506fALn0RYOO9kwi8Rq+O+rVNMUsEk
6RdZIzqhgwntvVrLBB655wu5h75nnbHzIbFx5S9dWhVd1wz26dwNL0i5XPX60kNcTTO68H7IhI6P
CAyxCJN6VM12xNwzXeykwzJNI2Cc3TA2WRRUsTb+2lKY9rYs0KlAI5kIdbR7YIGcx8HDdW962seb
kOAeEPnkltuywfzONVMWN522RFrmrLQJBeYjvEmEByIOKXXxc0SFEz7wgKW7XybjXhcrvsdan9OY
8enBQrDPn/PA6TkVirRE+8p1ltB5lOATKYM2fhxxez3BqMKAkuQGUfOxMvaQGVmmPNuujg3WGWa9
ovI7/I+iRT4NwFCdSkOsfFIvWP4jGEIuy1/68dzqRSxnWKHNC6BrgHstZgDgFPU602aeiPwbEF0+
5KTUGD2cBJYTELjcgFfjjuRTA7ZWDosVWdGLRZCYVE7al1REMfkXR80zjnqBCegaCdsGrB4EfPMw
yo4AUFblHyMmYAZsQoly9XzTuafrJrgsacuvJTV50o7G+tyGdGhxl8QdgUOZ04JXBmjK2kkgqSgD
dsh+mn3zv7wzqJohi2ZeUpAL7PB1A/yTvyRJpi6dBfzB0nXPI79H70oSquEp0giKqk3DMy6z0GW0
t6Soyl0Leqa5lCLwjlTemeo05gWUQW9KxfdKj2WP0G39Z7ujF5aSqpFNhn7zgrTdLVT9QKUIFRV1
4yUVpvNn6oGVsEj85h7IhvNAB473HtOVxWmAI/NLF7F87gXWbmqTgcEd3LIGFhQU8A7S0fgEJmue
4P9qrthWWfshplbh770SwXrHTRHHCz1Sh5EX67PFMfvX6PNXapjB48QBh2pYASRGHMg0ev4G3XzG
1IznPcqtGduymp4h2fgXVkWGt5iTxzvhBAoyAljEOFOpEc31PgB2uiks+52NnMONLo0DO0vwlrbT
32xnaUg3DUu0HBAunDI4KmIMNBsQI0Fa6JNHfC1U2+LwSP6zB3wzfBkAg8ufmYf/O9Css8uTeTO5
FFTb443GjG3lksAHvncjhPrkr3HQgImcXPO77Fy8odPY0hkPd3hf4mPbiUESi4QpSZ1lbIU41AgR
yyY7Wl1X8OL1h4NF6STYT8n0ixPx1vToG9uI1jPQEPMYkuP5wEA63iMKmJcsbryT6friw+n76AyH
kAYx3wjqz6VRwX2uVy9a5LwUA7PZYAbpv5mDycEkw05uGZRLzUOiCBD8Hb2xcv/On6zpXkB03Ba1
KSGzkhDEM5K8KARJd+P0+G9hTD5xuxdvXFv9e+6g9W8cCX3z6+43aqN7sE4AQnHI+BevEM2DIcEm
bvB6LUfeLw2J3vhpsoT/mEDXBcMFl6IUHtagtinBFiwONJACmBgQ7vfSb/8CfAsh4KDoawZT9V9E
1zkXB+3cXKCRYR4108b2jSNqI5pC6fP6Nwk/3Q1SEOmTHa+gtKpfY8N9HECJnATsmrClh/MKNCNH
ruYRhY54jHNSO10QGWFl0YKSoQa0uwlo/32l3fJCPx+3Tf8JDTbFu6LkBQpzRNg4MZOts4zPYilm
Z+O38KGLkaLYiifOnnM9gg5OyAMGHhZvtEHuSAOOz9n9bEmdbPrBfvPR7pipEHvBAzx4TRBdjcm6
zxj2NgOZ9hAQFT+qruh38+Lp0C4CB1FJvg5u1/wAR+xDjMJ92DnOezITNKXufssWBLKTSXpHSmnl
A3v+Ha5deXbXK0crKCdrI5yMuiVPbungpYih8VHQDGtH/iwES8Fl6sq+eFjUT1WSyHfMBhd3wYIv
2jSle9rlSj2Iz3nW/yyV33fQJTqlLZvDiKkudlRmB9uTJ3zAzk76bs2VLEqOmL6Lfcxcu/Frdw7r
vrVuKCn+xU3nC7hCTvgsCKCKHGaqZa8TZ77gYP1KxOAxCLRgx/GBh7jJvsFrIl3GNHVikAXEQX3a
atyMidwuVjzeBpPrVJEExC4i80zPCX6pqfF27eQI0ov27KiNl1TqU+DmDkdVw11WI37sCwWontxq
j7cC3wlwt0JsJh9zNLqZe4A2ZT2q1TVSxrLcB3Ph7DsN0mNcCYQ8mPCnt7W8Kly1OP1FsjNpGuZQ
SQM8UI2dIF9OzsDqj2wAmP5GoTeJLv4rbT44bHLGU8s0efbNtjuCyRm3rZ/Wd5Hdvwaous9xa3O8
yzCPahpdu8g+NJ49/QjTLbkV+3ceN0U2WGBMwEPaEJoduDJikEd4Uvm1g8dzaHrjR4OF3uRj1mO/
JsXiS9nRQcJD6OilrfdDcSP+m7wY6wsPYf4KGlmvCIS+zk1yTxScBnfXZP/y56re284cnQrP4GjA
BJ6ek2rgROSMTBOeKVCGiIeU1CvA5MwUzcB0QDgkmCklzwRFkob8JC/f91j+ChdSiSeG0Aowum6g
pvVEc0V6VbCcQpBdaqeCJn1NhPEDBn8Yz35qACUld/6Hkdt8LAVE8ANpihpHekp9ulFNbri01AJz
iuawx3zOG7C2hwucIOOYeUNzo+Um++QugvMsVQ4/Sy6YaTPXN0o2vDvL1mEw/zp16nBna1ntV3Qb
iI9l1/k1AVApLXnSAaefzBzym1/Y7ibwLeOJFw2WoPFbYWnKDhMn10/H7uU/Pfi4kkQ8z1udxZ11
QlXHTZN+Dp0TPUjeRxcutSE2Df+e/Mida3u02GaVEw87VJj3ShNx4N0K+Ktn3UhpUyqnAoN7PRDO
5bOP9vgv7RgG/UDlO/5HcDaTpZkvYqni99SgEdyPLG+Ldd6ncUl+z/b8nxq1flQJR1YHzMuGurIf
02ejqJPlzs9j+0E1uOjMuLxTpWoRm60cW3hu7kuKkLbL4vMac12/CZlD/VfUdnIyxeDMSLeDccis
lveR8oI7f7UvDCml2fRWrdtpbIpLM7W8+hq3fEGxos2Xr/XkmDVElCR/ZU3jgYSQSUiQB7/DWcPL
XKQ7h7hD6T3gjniI14ER8F5xny+DOttVb4XEHepnSs8jKsQpvNpZ5qR3Mia6WjKofeFUowd+6F9b
A7thWfmS1sQaElXjMUWZiPcqWDkuXA+eJqHP5jC9+yoOgx7zWkVsaZnsiTNF1SDuW+W/2J6bhtYU
A5aNxzCILnDfp5n3li9U4kxz9mC6kpeVat1zNUZh0eY/nVEAD6I/IQDSKGd+meT3XFfH/zpjGS5k
pSBajTyvIeboqxMENsJH2h7mpF//DF38IK1kfe1J270z/Lg7xCLtXniJzntzrEGsOGVffHhSyl9z
Etkvtg5YNUla7zN4nX+RF93SlJjRfhj6j85eHrTMurtiQhfc9lQuJIvsnqTVHKh4/HK89ifG5b1F
/MuIok3mcXQrfYfcuFZzr6icnM1yTPTexSS65RXyw+x2BvY6neqFB41D4P1ktTNpnKmP003XUm83
6Kbcc8auDu5g+iT0hlVBal7R1Z5lm0dkbeLukptV/tohE9wGT1ONyqVZo8XW+Wtt81z1jJgQMUzl
4+AHB0D3/1WZXICEd/ti5BOW5jhXU7DpJ74mzn1tJIdpJlc32lWU7brWU7u2smCFp8NooK6jFLnN
a4vLaYMdAWCNYNydzBL8qUsjUu6sLfXF4l7JLo7mBg/Wtoi6z6DRRwAnJXpVWQPxCW55RtDNizC2
EJOi8cyb0xOdhNmFwSs+THhR7nT1gUkKg/vwYlACJ+G2NOS5cH7YrFdQYw6xV/uM3FWn6cCD3WrA
MjwMI0bOasyPZqdEqDynfNQkMfd1up5cs5Jura5gDC7lQ+xkR0E0ktDu1H2TjFAH2zHmkB5Fxm7L
g4I4DM29XpInnxMCwwis7BJSdrNKCZZw6x/S3+lvl3fPfIEEfajF9FI5RAnQrd1ftwXtsuFgKZ7y
pmjvLVKe9Ldyfrf84at1XWJEGy3Sp2S08KfLIF6PxIxPOShTuOXpNpJpcxf0+gF35mMjsJPP9EFu
oMH8BLqqLwB+6n0/J8yJeu1zz5HiL63RqFMv02A3xWQ7vYqJLY1/5hKdZnEmJ8T/8pKI6qFpWl6l
Q8l/1kli7zgyDj0N6MMksCb83Sh7xch5utOe8UyQdL2Bo/xbWJ/X7754s1fwXxYw5mB+LY6Gmzwu
CGYYnPJ6F+NKfzSi/lbk8IsZKsw9Nx9z3/gq+2diz+Axwxe3d4P8MInS3PMEaWFhYf7aUyDqbidl
DI/pMGgKlLqFFBttz9zJcOoRopApJ1rSQJSjrXXp6hLPiMMAFkLNn7NpHC8kqsOOFwM4ZvUFa86J
zamObZbAxoqg90j/L+qSOweXOkxZ1ILc/2YRkKcFrsvBGm333uPRfjAystUTn4sq4uUIG0bscUOz
zHIS7MewifzxxXfjepe6fvZCq8RZKVXe256y/yOxhPg5ZNEH15txhRhC12sGf49K+Rb75kB+mXXI
3wxinjBB1QvCRDDOI4IiPuuduQ4dOyNiagV5QEl5HMRn4M7XwHBGxAooO7lNCcV5IXF+X9BMcPYW
oJR8chvvKyi97qk17GsDJ4K7IgrHiSwFzs8k6NNL4tN1YDFwbEgLZA9LjvY0DPQ1ZHw7XpH10u3U
iO5jQfTk8EG1Obyf9JwOcSxPJRfMXc0lhCnepMOEJqnxGyoSi6ZVJPaBzFqx47tWH0BItGSFICY6
lPgBvvawgTN30kUF3pUfyjQZD9AB+cm4hfHBFErNAKG8LQbU68rjRNu2ynOD25Tczsyr8WJ5U/ns
THH/qpWrrnUem2GXLOOLoGchRuUjtt1JLhRuOV8KTVVRbZXMhjQv/4EHDxgnxzWt5lGZtcNwCVqs
jNOhCGmwaq6q6exw6MR3HlRn1+/HX832diFaKXj2EiuaUAzt7i/hB10c8tKRODaVgriQZkvUH+jN
GNGro+iGMX64xDqW2VPBmcYJR5c70EmKjsd+w7JMdJb7wyZpuk6gcNXemyKXsnco4r55qYG5c+nx
0GMlrRzeAXn36Hn+rxjShCtVax8KSGX7Sc64vXMrcCFeS06lLF3hwiBx4KaPV33wYFNNxLNiWpVI
BqhV8zQnMEPkmTl6O/nyT/ep+p5L799cdfJQ6Dbf4yhIchyaJd9lDm3HBSjPY+aWxpff1BHlXCsZ
AGM24V3foukYjrRiJS2GDdjef1CRSa5avG1Wbt02p9v0wOLUb1VPTQ9/eDgjybrRs8XX566OG6gF
RPadmPY7zOm9tV2C7ORWKR5E1WrMxrO645EJ5QEfPiZ3c5jfu8GqQTeRT+NhSYFo8TLYyL1nbxwz
jDBtxccUbhg20B4RKea0QPNOyk8kxAclvYNvTt2pqHBebSW+vAOGwBZpOC3bN/p2CE1D63HccwlT
oh6vHq43xHNj0Mk6j2FF0YSJ6xR/ozncLRjDQdpIz90vZfTJtL08OSTUzQ3xf+vIcUqfBsAVL8TB
PbAteC3flKdpQMDhWT6ZehwPeRJgZu35x02zi/8gew77gJLRM7CBLzIx1XEhGrB6FLldl2vjvTFn
LpSx2FQIP17tPDG995d8gumGp43TXaBF/BDJVnK+5nNJiADLSzNyprWyDxp4unOCUnJkwW0Bwnrx
//EFw9mE5Io9gQskVorSPEXGkODupOiQHhKiPD+k80gh24lvbbweKxTlG1uffBBnNW4lG64N+cE0
hJ3tC4EVhphEIl6tXL9lc8UBcp6hBwFUsPFCuuqvS0oAquBfswl5c/Tmh5wG482QYNzi+7ObYP1f
cS/J+xYPNHho8JfKQTyfXdqqeB/8S+1BhFE5J3dsAm8xotcmh+AHo4cd7qSWZcBU0+QR9zjtjeck
KpZNuuhi5SgJcRlMZNSOQfhI6Mam9QjmK0UAlBQp0Gp4AsfzJFIScB4U94LK+8WuF64IR1OhBFRB
khx7X5FjT2GnO0UX7FouMLh3efJ+MV0RE4h65zVKrHd+quvxG9fzJjayuyXylvfKgQxZdyNOwdai
qHRJq5vITb339YxT/X+UncmO5EiWZX8lkesmmhRSKJRCVy90HkxtUBvdNoS7uTlnUjgPX99Ha5UR
KGShNxmJGFzNVKmkvHfvPTetrzS8YnwIAWbfukQcJEk1QFnMufDZ7DkgB2B88CI3kYF9OU8qcKnQ
bhR3X66eudkEDaYoY1eclFKa4OjS0/Qe1uWZfpeeus8w2HRTm23T20k0hANJ6cgUsGMhwLAhc7yq
3JRTpB7p44LB/mBS9QdZ4LsDkUBUCeZLZ9Emhucrx8TaeXhrF4rvt51UgtlJYqmF/AjlNEmrnQjK
mxdpKfkDF/lKus+mpUD5yQ8eJE/EZ2mucMADgIHnwE9d2tLVVHJZ4XWGtkIWZO6me56/9dNE5nU+
EuZ3Canxlxmfxsxdg+1fRxmP95gK59RhKD6wTi0OadpRviKoP0wmnINdTnaF0jwc0CJKz1OXp9dA
T5sYYvNe2S5As9z+tUTWfqgb+kFz+JX1mLPZioV+mkcaK9REnUs+m2NgaPnCVmd9RNQkA9Ns7BAY
iL/AZKydz7LtY7OjtxUgywiDtfRlt+cQ2pyKBfMcpaPmIWhmcWiS8cbHoIZPi4GAhquvkv75c0kN
+2OqrevoimrjwRfGdmyxvc1HMVGtVBMgaMYWME9HV2lwA9nOn4ZGO8oMLA3WtIBjcwubBJ+VO8h5
O6XzUpxtaPLPiiVtdcJzwb5iaNrjUFQjmNgmCO+Hjq/tAwS0Kt9OVQZDI56LftxJfyFwvEE/LFsC
TYU4T83t5l0P9fOUTddU2HIj6uEXca3JrOcBEyv7IU5+ZqFhE5w8cWNMRDNOojjCGiiBOmwmJsND
kWg+wMmWv6dOm1PIng6jKEu/JshfLYtMZzSzQbcx2MVA6VcNKIGIsPOUrbNpithK5uU6zOwMx4qd
Q30KCVqzrWmc/BwsNOfKOR/vMi+Hp+eoqF7nJih42qajLdZ4Pqg5n0fxxm29+uYUsLwbhstp2yxq
embLOjx7C1z3lID7wWEXecot++3GHt9S3NFuI1voF1zlHSGqeMRz73YtUqdtTr5dB0cOE8BEsklt
cfGzsBPU3zzCqphz0t51StI8Cu8kT6XswXIHZzzTmTSfYNb4mOEC0x1wq4wakaMu1ylz6kGhiF4c
Z4HX3ansYy5y/6ehpunqLbn75kIaXMFuRgETiId8iwZKmdbIVBHpm5CG8YKVgAYdAcbTeM1ryh/8
XueV2fWDt2Vbgay6EIHe8SMKjmXDrTCOu3i4nHwVJtcEzN1lDMDDsRODUQZ8M512yTwRBSpGma1n
NbS/g2q21q2qWT9xp9oFPkN2xbVrFckcbwF5gNSvSfodgAPWXIOMeDQCYxSnsDdNNmC5cJgnwbyx
CeAckkKr+2rJfsBtj7YLQW1Ch6o+xX5zX7TLSwUETAyIReCuKP6xlua7i9gealWtTOOPcNR9TyEt
Frm18v2iBrYRy/72Wi9hmeRfBfHVra77Gi9bohfiwVa265vQO9iQs3HB5tX74qd7Lyke/Tj5k/nc
BEAbkHPvUjIfCBA8v8xY3wpHpKJ8PbHSdRRDo0p7gMYRpNVt2bJAIzrZFm9D52eoZIDN2cNyg23w
g+0sxv6jPbjZZRngGLRsn9ncIBGZUB/wJmSHjClBkR2cn3s/WR4ppK64aGa2wH097BLdyTPrG0Zn
VfT7ipz4XQS66TuB1gCmGZwW62TN+IFn6EHNsz6gTAtcbMT7lwntvVXBt6JK/Uy9EkcO2PV7bjmw
b2XKm8DXeKcmzgh4hBfydX71YdAQAgpeF4p9ukGuZdM7hyoQr46e8oq0UF7/mKJQkoyuEBV3eaLE
E4b9J+ox3FN7A1GEIrgPjCXvcV2iY6Ip0wDsZNQBxOFTjD65oTIU+wQBhY6Old7VWyib82vdd86v
yMdWLQKSZ31aOQ+mdzjf1PCy7UOpG38jm6p4KHQ6bVwyY1dQkVLvZv5xuWpdd4BAjlfsjLxp3lyp
6mY3DPH4nA25uF/SkMvVTdIDmdP8xFkQbcQXRO/Bgt4kdQ63iEY0Z48W3ga/zrvhOippfnZN5P3g
HNOdsmi29mZw0rOOu85n32F5e/BlzhdL/Pjbnh1yBCzJ87ktL2rKL6M3PFRISEAKNGH8MU/y61L2
2Y6mlFuLDXGytR59F8qxRS04NWDHgomX//FKgN50dKMqUHlS1d9JAmhJNNzWWcTywANEgD5Yss5Z
LWUJfnd0rk098Yfwnc10m384aVvvRqaVFEvBCH/AU+GO4D0FbXSjQD3R2ATRPI/S1HIPZtFCCvGr
HUfd35p3ak/ciWD3yA9M6ivMyCkuyTnB37a1pzhlDJ2Wx7obqyNE5QhM3xwLOBGcNT8W9HfcKP4w
vitLDsepqsersnT7bMEWIhAC90fO+lej2aGKFFg1odwADkA6K5zGIUPG1M6XKEj7t0K7EuNrWX/5
UeqdRBJXf9II79EGoyjKX+eMYDp8+L0EcEc3JDfozHtlLS9UMlGLOkBT2dAumxyIAKP5e/CCMO2p
ae+0IYbsRXJ/qsf2v7qNCRZy3aOsYF11vmJ00wcQGNS5Gz6SP7Fa8mOfj8pCY+K2W9o0wGxHCRYt
wBR4hkemd3wT8se5kL8Hcp3b0IF2HUtAlYRGGt7MjAcP8fjZH2Lean/Ov7UkLkgkCCNAxy7rT2oi
FvOdk4/7VloHIYucgGb55DLjkHEgscJiiUqOyMR4eIDBIU04iDGOb4m9a+rwjn7k5BmYfjuvaIVi
S2smYGNIqzscmKBSphLvvj/402Uhkc1OqpYhi2RWjxhM2dy6gYaFVvrVIaqQMXDEu3p5kV0b+9um
Ue3nYOwip42jmJNNOPVWvSbzyJcfe0Y/vIHLwjzkVb19p+hJP+k0s/QzfXv+Vjk1wN0SQM6WRnDx
xyHu/eR7UcgH7rDzHLA2fMQtVMVVFnvupQ7njm497Py7VCdLuCe7UDbsoorh1iqJTyCbOvY4k2i7
5JlBdHK3gE9Zq5d1UGxaa0o/ZCyyncs043+yFxj7ozWYMd15dkvZLMQ0gko+T4+zmJP6qWoAkMG3
DtUnDQeqeIxZpHrPrfTQt8B4VPHTwEOp2upQm/IBnLpk/KQpvDengXjvtBtkasnbMi++axPKOs2Y
pO4zyirJJdeOgnYF64aWyTXzULRLQiLprIuoCmdBJ6gAN0t+RxLYpa68tAJmjUnOw8hShQpnFDMW
KcfCUxmbF0yuWLWrAU5aQut2YLyB0H3OLLhSZpma8+wLJ3+egPNY+y5Rox2unKGu2MtE8y+a0Jaf
TUH/4NnzrO4nIWSxy0sZLQ/YaNNm24RtNL9yZATRwL4/Kb8Cr5VPHD4Ltc+9ICS82rPIagvZ3lu5
nTlroEqj/0FyvTIPrnHkskeWwF+zWhx2lOs5hqZjViy9etiWGXDX0ArJ+iXC48lb0fNm1tbk5RNf
v46VOWOfzRkQ87Wmv75yj4RR5U/PSymu1y3nUx5VNPuGqdPfJwia+V0EkBgvD0a345I2hYftHuDy
hTaM8soQmskDg9jI7T+bSIaHDiDZVRzzs6+yADIZbKAeuufIY2tmrcFTW+si59vqCYokelUZZ4NL
J/ngmOpSmmmb4nVusr5+B2GoUj5Bgg+AJ4Z9E6ZI/7UKVHiiJc52jkXcRdMdUv8saXRm7FtTnxC/
V0VTcc8Le8JJA2/8XZFIbzzhoStbWIFucMCO1oo3Aty01nqUw+59zuhfGCGHN0SZWn4lk5fcjbLj
pCzRcrfgebITlKLuIR+d8mDfYkKVTd/YyjKs+lms+LfQBhikNzZ7GVWjpYrCz4qT8/jk4yTnHkZ/
ODgEj7Keqi1vY3fRE1Hz2zAZ/0xE2iuMmbGqd1iApu5Xbg06+pXSYz+ebDGK7C7vVH8cfDa3dEU1
+Y02MDbYy60oPBk8T/YVm/10JW8K7rFpBxrQ/WKhtoCqo5gp7B77lMCKl3C7mNwEB9oivT65K01j
pfd2IWjojGaRnlzs/wb+UOyh1jGzDzmLTFo6DqWd4tt26ijDp+NG12jQdE/IvMFE3Bc5PaBdOt9Z
GPI7hG+ZvFu4COeVV9J//VC7oZWBcwKT5tPnri7ptOB+77GCr6yp0PR3tdlbbYzclFNoX4PKlEeZ
+N3PSGhfQbAR0jkx6KGD6gWOcJJAMIZrOA9lT2cvmxf21mmV7FnOUcA4DpGNH9glusKNnSAJdxy6
e7omxH6PPb36dP2odzmxpAOZzgnPwNFE9vil/ZjHbcZmNSbRmPfTFjY8e9kmgmx0M344oTmGbS0w
leXtgrnfru3qlAJeAaGbRT1LP294KibkH6jhQKGAIbiLWH45vezGN/pFonaXTlV6M5rECS0t9ZQE
6b4Zbe/SsBJYrq6DES+DYaXKFYkqCdmB5iXKqwZTP8YzbRs42ahlXDm9RbdTWbKM2g5oxuyC0Ri6
c2t1vcdiNVLBvU3vAs9wJxE/KoYqWJoQC519THfaqWa3Pv2gf8J6xeUMbYI6lj6A6HsjZsfrxkE2
Z5xsBZjgU5ARuKhZZaVUpudphL3BDqtbfblTQjp0oUJjl+DRjVG0fslqCBqyDTv9ZvrG1X8Gst/9
A3HiisYAORBjshBZMePcO3Nrs1atbJXLU0Bb764KiaOumx4+2V0y9mKgNcMt46MJOCEcevwGW0yT
3avbJKDvTFQxRN+sPkflweSwfChCM1Vl6osxpN3S7oetKQKf+qgFEurZOJgHr51/8zh22EAhzzZI
rLgL6Xq67508IFWfkPGnD63rFC0RUyHcilzloI+KPp76ODg3a6J98/LsUqPjP3SgOME9a1O/uMfx
6cFJ0U5Qk/V2UABYiaZSEdNLRx49KrY7Z+eivaoHV0cxCg+yycYltBRtOCxn893U8YB9tKuG7RtW
p/qsirF6I6szcVQqrfY9t0W9zZLCOB+xcopjwukEBVxGPlgfq27aVwM8IEYAcrH7NyijexGFcNb8
ODimRRP+VpQxsMvvzRkQeniilnu8U4lTwELiJ/DorG7dBodpR4QnRWeEBSuxNbQMhIhu/AXsoRvn
ECHUMGEs8+E+EIlop40XS9CPuLg8DGyuhxBMDjXeRg458HNZ6PjWadL1S3D2PYH7f+zJIXVcC8Qa
K9nn+zasCTqRAbRfg/KG5gZzxopTLEmxzVBLi7WuZwoRyNIyT+bcVdbpUKucPsLGXcec4d+SXukH
fk30RVzE/c3oOscPCpFNrETvdvGeAaClFo5aFfnQjNo9WgECMRyBCdcjUFvcdlEtbaQTd35zHc9/
E/HgPGV9hnw/3jonLkHjNt3Fps2mvHSsgsKvAqWRO4dQ3E8hDlJddmDUZfPJzoserkgluZVsNAHZ
KOcxwfV7sMbE5ZGDOeYlmgp1p1Q3WumKeiIrv8w2sxf8sRj0/8R936zawlIfnEwd68m2kWs/bJix
eyxX+VtPVHL8whcM247nuRt/qI7jCdSixozXMp1jCn4mhafIJ7OxaSiBuHU4K4+8laqeXFDEREUa
ZuiNLzpya21FSOa8FOmAA+1G5X3vrSbdMpybK9dEONyRwRQvtMvQMW+nnT4mqLwKbV1GHzko9nmD
R0/z1eIjD88hpFAyuqbeAnrBb16Ollq77VR6qF1Cxv69HBjUToA2C7msAObM+LLqKLkhQlzQDq8s
WCKs4y66wBxqos12XPz2nYA/VmDD3KKrjS7eM47QB/Iq+ki5QYfVgK/J1p77Ojq7E3P9OjOhVzyk
tQ/dg5UaZ998rH2Alp1AThR2BsmlUn5r4TSTUpGWDIRktd/iCoZvqv0tTR3+9KkB0N5bDp+e2LDB
Ht/6srPcckNMpP2Ahk4rfE0+A2gan9Q56mp1YlFxm/W65La08D0uOC/1GrKmDlTRYOUEnkiO0oP1
cSzTRGVrUoRRu2IXjCEyVv64Jaq33LGKXj6i1rGbfT/XPiugZqbuqV8oKyNnOK6xD3p3JUhESI4y
LlMSbDf2Vr6ErfWG3zQ8Bgoj+9kAJnOvlSjr6SkhyVul6xz+FJm/rI4CuXM6xzRPRTyPSCiwbhlD
JSZYLoJ6ADTjDkf2wsMdxjBBKfYMPcaS8k5B+NEbzNISBklatc5nTXmAv+kbTs3rFPrMjG3GSXQO
ZEyV48nRN62sigXD86aCH6MZ59Uo536TjlyTqHA0i+f0rPN1YP7aiVvFSTT18lcKVOEScJUeqF5X
HdWNSzVdPctmKq7HENR9R6gHZHSeetATGoQB39VTs5Ez5MC8qXH14usefyFWxfFXYGiUvpB/z4kU
C/ofd4KFaogPNG2z7in2ekR9twvKfA/dyZFXdvX0E4zKLfdxHZKZaeuQeATK8sUMsBAOvk1ueJtW
aXXGyJBvh9pWh2jC+LopKvZg/URkZ6XKWN2oohFv89JcqJrmLB3JsW23GPzcHSv9Ee8XimQN+Sjt
i5duCrLsjqjQWGGxX+zfOq6d3yyMYDZXlqsd/nPwkp81Xxi5WRpQRdHUAYRfJX6BxN3l3isZXW9D
fKMHGFdaZ5soO4c6dpSVtTF54JRQ//I8p9ccogZ+IlGGP5epHbcDEJbeAzgXLbBZu9ISpzry7Fvm
FJ29J1346ueW8X/abdxcsKQvYLVMtccmQb8Nclbq4j+a+x0cuQnTQdWzP4IH6cW8H6not0AkG6Ya
03Y7WWOSZ3sajFdOcGn1Cp0P9wNP2UGRA+041Rg58xSoh8AP1qWHh3SuJpztdDpE64p+VFzUxpqz
J6rBl2A/9BzVjm3nhfIQVJFjXkh0cY+YUiBBP6dhnqA+lrDE0pt325jTAoSOoL+yRc9MsETJE770
xnsCkTbSfUNHL8O4ji1oRKuK+N54gpwZN/Qvlhx7XqADMkdthH9DnVbaklvpJz2a78LTsWWsMWn8
GHTUTK76AU9jhsk7q0ZcW0hhlMFQOtpujRq7by+/6fEpK7tTowJIRoykFJuJrn6tkkjvE+m49S4S
ThxgKJPeSzG1+rnrs+7FaXT8PcHMsD8l7I0bzD9wfmN/HPG5Z3J45NAeQ5yJib0Bxa5HHuQxAKeG
P6XVFQtcq4viF6ufrR+l6OerZn8UUiUSQDAGzAjb7S6EGPgUMqx/17ZmWcS9wH8BeB5kv/Js7OeH
HPT9xeiOXx4chkunrjcU0dYztSdou61p+Or9uGq2hUPId+05+XwmXo1iEtXO8DIRefupcYI5O1z2
cfEYGBtMcqgDu9yyw+auZk+cIyLRly8ASC15mr2gnzj35KDXIZfJqgTmnlGBgwKDZmj3Wl+I2xhD
dW9NLVTh03t0LrACk8vrKFIl9xJ7zranmeUsDEI4iD5a1NEUee5tsSWG0yMBJf1BFiV/RRofh22D
in5UhU+LA8in6yKQgE6MpH5xilBgf8V2M7wF9gB6g+XuzAojmGk7F2BgdeSM3Se9pfVozkvNTqjC
zMWz6j4ZUCDpg7bM8IMaI4wymIkWpDtAkiEJWm1jYgNkvLAg47YOwz7AmONVVn2e6Eeu1hgEkKTi
vh3RJ+vWpbBZBn4DTxqf4HQ/OHp4GOpO3YukKp59aJXhgzVlNBCLcJjoxTaq086mdEzLuS80utqK
jgmfMoU6OSS9kW+xRxvhEbOAal9aTi/gBHIROxtNS5BilDbwkVckVEcIQhZlDM5kp4ew8ZJfMnbq
V+k18IvSwf7K01yfsOPUf7rE7u7SJPDOJo+ifC/0QAWWJp7Bum4skt/F3N7AvO4SDVQqWf69ChHZ
7lsyT5rZkCPxeZZ2I+7wXrf1wR34jXGOeclax2XGbDkFSQ3vWvjupzd01hF8Qju+EYnWNut/BlIw
/Q0J8u8q4OH/UHgFO2fUkaXSv6XXeuklH/uUDZMA4EZVBI8UDH+hO/F8cXj2b0oKop2VBi13GIYl
GS6MHbi6IR8wIkxpCqSSqlqzUA29cNI8+n6KN3ecjabJfh6ia2NoZtr2s5MBi19i133AdGP1WGM5
8p8mSlF4jTklrhO6wXg/8Hh4EmqZHyiI9s0jjVL5j7KMWKmOOvJheSQmWS/17bMDQYxjqiSUvmnH
OreungBlUh6ciGoY4P1zo80TsERA11YqQSOuSMU5oroVP6cUDMhYA2tRoaxwx6qRKWGFgDtacFmM
nKC38fOeQli2FHRI0xfDu4UyGROr6wwJNdZRyRQdFvL1PtVxy02B9qixvbNr7j5YKVnIsUaa47cI
bKCBFFAtzQZ9nzw/q5RJvXqU3sF8x8JCFlq3qksgQsIUMiseWbq5k0hf7344AWnpoH/kbEqqiCG/
mCnCTaF1AASZvIrIOoh/JkspM/pgOhKSzntRNB0kiXmII/vCGNlhIcwBByPmu5WXkdIguoJlL/AW
C1UgpVMTtjtrVM67E29eW/mHwinJikTNZFF5GMij66usBQzDqQTeL0gb//kWHjffwJCLfTRKs3dr
Ru5vRYIdsywVLEelBQopidfia0pdkTLcO8tmoMxebWhq52oc+5pFKzCMWz5jzG1cThXjx31iKVM9
CGH19a7BohatnaH08qPVTrZ/FcYr5SWLMoyb9C0SfaGV6TBx/QM+dUff/iY8GuR7snTcNlNG+7M/
RnCSkyyvHwCT8ygPMzNdqk6DQ141XVT7LznhT++ZFEWREyj1J2uLxQ47owFUhvFQj+8oku6GCkEb
uz4bowhPibHEJefo/epwBimelrRMnn02tsxu7I2/qGLhaBd4UfPktE1abWjPCM4l3+sfJC4XqNgz
XjEGMpZFaKrOlK0ko8cEK78q/HNSRfwDegygR9KrEYBiba3G3CPzJdBt48Wt/TffUfMBzIRH+rek
hpJlnrvqVQrDuczqY+uazHpomYGwkjiunB4q7qcos0gKxbKZWhX5uG+0+5IAe8SZlegyJ7OfLWuy
4aY3m7FIRXPB1ZsUP8oYF++n5/tDT00l5vu1H7bduM4S2wofY4uIEgq/xwmBfG8l/I+KwLSyiGW7
QrwTQ0Ksw1ymsyMmKHMRkweuCK1B/tR0AIaEoui2psaJu5G/txaWFwVTDsv7i+WEWfitK/ZWoOi4
KQNO/jR8ov6Br1XT0U1R2E59cVu6rt8GyQJ8l/bCOMRAbaW2yGJk96JuXLakIWiXVuhhxM07b1F3
wQzIAtTIoi4lLToKGWhm9aG3Ofsc9BvQpS/su2J8dOixHEICwApksVyGqIowhsr6UxpgXTpyQ1v8
K4XtdQT2xgpbzswGPTOnmNF9yBe3XJvQwVrJgTEug9eWLRWTuinU9Jv1OXZaJs8Z9wTrRpOxhqT0
bBq+Xc1vuHa8hB2Fnvr2Jcvj0lsXbIM+Zu7FyLKWHxecwObppeVw/Zgvg8U3K67fISR5h9o4/XJX
SxK0eKhLlB8oGtGr59gTy4zFyfzfzBge8TnkLfGcx3XwvlACEkU7IRaALBN3fxAuysnAnnlh+lJW
VRQ+9BbWYEpRQOK32fLcOymf/sYWgBZevSl34q0eZui4lNLVZffEYyfFeF0AcXgXdcTXkzRO/INb
TPDRzqNi4ZIvlA3TNO89OpbUNqGIehjYqOULxo3C855m5gP72FF+8lkFfZC8Y3QCUDfJJqMjPAjd
61CFgrxSnTESxaP3IeyI3HIwk+rlvCqjlw4cW/BE/SzTFt8c/XMeJohRrhPc0TFRnBvnZv1nSZq/
c4CdD6x/yXEGrt9tqeMGhkl1QwfoDfvCfCnk3LwT2Eim5yzIx7kBRSH4N28bUpaOHG2/OjT1W4LA
p9cM+hBMrN4Q7SuLRm0XJmaCNxGz4HrptJt8hyBF76aZLs6Tk+oKrS7rfLMX/cIBFOii2cdJnyLK
NLU6OoJDK0FeVC+amiffW5djG9xTAM6RmyQKCnNWFcEPpG/z1HtiAJgii6Edtrz9ln1XajU2PxzI
TdbrSGDdWi8kz9aGm7R3dJTTQHarlDXQuOEO8W/F+TQ/NgONQsILyBGxzB6ag0tEeoDdkBV4tHSb
mYdAByOpPCYtS/5h/yTJllvAK8w1x7tdbR2lSEQCPoWBTsB5RF6VVh49uhbwPjuZaPOALdHWwTVK
G0KtnGHCNRInHBegbADJErJ71pafT5mLGe0KH3TAnZnGDOCTVchYvwkXGXwtSEqUcfMteI1E1+L3
yCBrk+uwqEblVCjydbsUo94wEwn3ly6JEK+hY6MSQ3SCQ4J1NanRmiAyrGKbRCLrAiSyZ7ezKCKp
UUG3pMmRKUdRbCUAth5NSTEHgFnD+yLiG4VY2R2RGDa70W50iYkPIGrdtYsa94JX3852KaeTm1Jv
z8HPEqQw6A+ApeUOUTokQkvZ72kaq/K16JoGwSPt5wiH5w3MynSLs3AXc0AlY9zDyIGYGOWfPXew
6SHItMjOTtonXQvWwijr3QBUUz9Mr8FudhHPnRM8NVyCtcP/Z4nH+vRl8dkSvcUcnh/E1NvZsvJc
7GTftu2nvG/cWDTIaYh7y4FYQRfA1eEj/jAgzpd3Ugt+BBUpLeL+uaIX8hntdoooyQiiPyDU++yp
rgMPgDuOiX1u8R5yKlb4ruyGP+WTRi+Hlgk3mX/OHQ3WcR6hshJMdVfBHOEFV3bECIFAgZfXiaL0
Yvqo+s7DQLMAcDAxEFhN/J0fDOyabvL3fMJmLpv3JpnCbyS8oPo58qCgFhR/OccjK2yalzKMXboB
2AFeQ1mzGsiAPfH8EMHyE0qYIZzHwY6AIa3ztBIZbjqyxx578Sd7POSLbc5NPIbdC6ajyb3eMAXN
vhMd1ISN6euZvpg+5D7ixWT2nymkKuJnJCbBa9qZFGvXoo9oP0PA/KZ7ikE0DboYaSntd7UO1EPt
DdlRqKze1k5q/1LEC0nzkxDAFkdzUX3nL4ImMtZiGMUWvpI78hK2jZkrWfZOVTIE9Xw3ggm+BkVV
0GMSFk4AQmy5PDUWdq+NV8jxo4yKSe8zqklnOFyhphXDTdlGrIHul5RNcvOAEEFPQyim5aNEBMOw
6pRLOhPH4Nm+RpPyb2xTThirQcjAvCDQBcsxIoiaMfTMATA97ov1IZZDg3Q0mwtyZNkQDZKl+9XH
vnkNrN7x4DDNo1wwAFn8h105D49+2fR3mInUgU4kiwxRJjBclCMwhFkrfVv5l+CTdDks725nEoBk
9jS+2ySyJRsmYqr2UHAJJ7yv3oHDUkTtZKmfEZh4jwsrSC1uZFoSM6V5TZINLlKneo40iJhjwi0O
y2Zfcb4OfZ76OGHZLkYw0PMtx60FH4b2jLvOcAOX+6pHBY3wQnsQ8PE5Hgp/khnf+6GRP3B5VmnH
tiGt2QssCwZO9+ARe+AV0tmOgyecuMllaYu8Aq0QDNbjsAQjlXW19u2HqXY6+8S9jDAjU1jz2dBu
9JjZlgnflOkt/DIu655jHAqxqwmEnArbn+89b0aTtRL/MjNatdBC0GDXbOLEb7YsVfJK38byWluK
UxuzoFpXAW/rE/2XyWuLirPGj2vkb7SHxZxoR9Xnoqc5aQ3SVqNDpVRNEWmmu+JMqUL2yHOBiBQj
gWttE1Vr1Ou0IF+5awu1EKUZE76i06kGhgjm2WPzS7chrbd0hTs+AJfWsB5P107O6UFgdBli2ztk
ne2rdBPx/eSoW8hePacjkyWUlGVkundn69EEs0XeubgttO8WbO0QxVISQxRlaTl8OgA1s5e5nbII
uKDdspaQoyauQ+CLbTJ8J17cGmhTtdcuhRWFteo9gw5TB7S9UFdgRDgPV0IJ0VL/UXbTD8QnBzMT
5ySe1U3sLSv8c+W8Geq4pI4aHHJKw3toIe23L4kLBPGtC6phumDUsUz0W3PYTsMd+hlfMLznAIOi
fdDje6ZDryBafM+st1C04ilbRzkoDVAUBxpjiGDImenznp1+sGz6SlSfSeNUwz71rBoByaldr9+n
PMh6YoMTQaVyrQqspO4BuSiOf8SDxx3rMNMOO5udU+LTk92ff/7jf//f//M1/Uf0XT1W+UxZ1T/K
vnjEBNK1//lPx/nnP7it3/728fd//pMxBP6oVEBlOLVpyYaLf/7185rQ4se//b/cLCo6UmDmZ+h3
db1h8hn3uZ07775gniB1SF6cAD+1662tZ6aXJkC5nzJ0rQR70r//adRffxihWHLTBqLJlvr6pqD+
9YdBvZv9kef+j8zB7rFxPKM/HLI13VYMxVzsqcohllxnMUeK/89XBg4gpbCV67v0MrjeX19ZeGhA
VmyN75wVs31TzBTv+Jj0lPKju360vpywNPt//5qO/uuv6wIPdAPHY2cOzk9p528vim2KVZLCd07F
y9heArf3QYJ2nixW6LFIT0DCaB1YEZySzqMU5F+pOpA65+nsQgKjDaRHySiqyj74rGlTllhNz6GA
CtWbT9Ki0DybUjM8j04fBqeoYLC5+/e/xN8+MtfWrof8LLUnPJxWOvjbG8cbtMhosK+zcgbsSWb6
hIQ4bFthQz9zOdR8zEJEx3//qrc/9V+uWtcRtiMCdma3C0U63u2q/pertlraLJahXz3n9C2TfSyD
4m7ISDgSZ166Netghb5Mp/AxDuhf+R8uU/nfvLrrKY+rVfAXW/z11Xs8u03b2tVzWI3dNStc+Ry1
N7swrMv/4aVuV/zff1E3kMLFmOdrz7tdQv/yi7bCtRAEvOq57ZgsS4wfa0JNza7P9LRrlB28/vs3
9u8fpyM8Lkj8hoHkuhT23z5OCTKonv4fZ2fSHLexbOFfhAgAhXHbc4MiJVGkZGmDkCUZ8zzj17+v
9DZsdEcjeK8d9kLXUY2qrKwcTp7DGMYzuqLMT4SubLNQx9gCMM1PFPzpG1mEx/dXvd5QVjUp4Bua
ThBuqpdfSY2DD6X59lwkhOibWbH+DRsq2HTNlPnXu9fCTKmMOaYGo+3Sx6jIG5rMz/nPVjhAmiFi
mFMYi4se0lxU6vvcCnZqGMLQbEfXDBqt9sJSDIbRLUrXUvpJ0gpACPhzklNBkBHpzNGRrCMcmkba
tL//kdqNHWVhx+IU8aOukOf8xm5MBfCo7qb+M+grr1REnR5qActyQK0FEfUGBYJomOufmaV9M6QK
0zZpWpQkfJgzarytxQDGQD5n5bAoCEMPH+//wGu75lV3cX6WRcFRVRe/rwrLYGgg0HieoDicNmFm
UZJjZtt4yBtUPaO0qL7dX3HpbDkKW8dHYWNsB+7jckdCMuXZCRXjmSPTAAUyw9BSEACjbblU8uGw
OhmWQueeEZj2ECF/vL3/A24cCb5S43dQ2dIssTDypNcYVekC+9nqRv2cGg1VpDL1AeL23cpSy1dd
2p2EA+FjAbNB2SEuPzaIRx8S+NJ6DvPQ3ZXM9h5AZJMP0so/5nH5UBL1bZjBFTtN8wGRFwXAgHrO
Tve/+dpPm67mmvwYlS9XzcUL1yLVwyzBaD4rg6vDWzw62rlM03+Y6CfKL6DU7VN12jGnG/0PKyPy
pGmOw3PONlzugDsPtWuWhvEM3IPup2KO9m6k9nRwZkg9aUh9rLPR/BNVTvlw/5uvz9nkVeJF1DQi
CUAWlyvzMDmMLDTasx4TwGrxUIywTYXzTkRN/+/9ta6vkWXbKgqEhs5tp8N2uRZK4oVJmOw/q6AY
D2rjyjwuNI8go9ttro7x8f56mryXF++RDaRS2PgWBqJVOKwuF8wAWvSOmtHcCxStfEC1MhYnOF4V
KsKRb9YHq4VRNkO/CPaqKUC/EKlOuE9RK5w/NTBn/luAsRcgsorQgxCUyYAwqhl5L8swfnJD0/14
/xcvdsiygLFzDWxL5Z9CcxcW2DdTV8++lj/ocz6fICqrT4WSaTt6cOlzEKprV+96PaHqFkeioYdG
oXaxngrSCJ37pKIp6SI9nA/MzfsVrUhnoE8BXbxzuP+Bfx3XmyPhC4EpqY4NjZjDxXcXrrQHJlGA
W6oeaB+3r66hZEfD0POtFarjORKz+EcZjASBvxEUSJm1yXGmYb1TSVv2pq6PLyu/Z5FR/P/vsQkU
MEgIFd3FzWMUJQCSBZsTMJk8CxFrrcXvIS798D+/pPN2rsNRUgypaXzMwclAFT0lyhcD5SnHE8jY
vv4PPwjkkSMEnpBmyuJC0qHTQEm2HEmQpf0WTm+wCQYCXBinGasf0QUFO0w9Fi4lJDgncTA7Rf0v
LRlo2fWZQYPx/i+6YSOa7bou/NO6I83l8hK5qjIQ648tGAArPUC1NX2B2mo6Um4Qf1SNOtH99RZe
WJ4IT4HmWhYAZ13VFzaZdIgadVQ3HirYr7NtAYnU8KgnFj3tSgDFPzlVbY1PNQXtF2RT+3rFRHXp
FRYmSvjKg8/+a4Rei3C96VJ0gJqweQjHdDq3aA9CSaqOX92ofiLGN2DxCj8WCBL/zmSLhqxX8CRV
VMktFHFPaGDBD087Z4TUl64KUlrOf0FPZBLA77zxQyv6MgnbPkUiBQCSUVgEKfvz/iYuD80hU+bA
YKE0SHaoqF4eWmMkqiBZT88lPx0NI8uEO8eOPvLy2VsN/Ynn++stnhHLcSzDNZnMVnV64O5fT/wm
ggv1OrST1FfOjuP2KjOm1JxH2otVwKjdJs0m3u0Vu1w4d5YkCeW1FnynpmrW4uZajCRQ4ndaz2jV
8mRT6EbDZYIuqTWarWVW4x6Sx2LFOBZxGYs6tkn4r1m6KSkkF8aJDOKUgfJEYMKxHRqGGcNx5kcr
pUtyqtSyng7wjSnKeWy0sqVPD5xhG3c0fFY+Xlz/EFeF8UTnLTUdAobFAecqiJ6aUS8P4T91+EB7
LWyfM1DkGS+31TX/GJ1mMVXcUefbiQCOoAyat3acXuw+MpsPLX1W9SsFXZO6CETGavR9EFIDCQwv
VJ9PMdi+5LmCEMTfqbTT3F+NAePnXgOpj+MJu1p9LmGLDUlcKxBy8GmgQwAaug0JzsoJkiBi9lJT
zw3MRMg1ZcZIq3SKC0WmnpEaeUOXdT3CnBGg+i3jUUrwIgb4pV9jIPXpJ6Jq2BBHyLA7fdO2tZOd
79vs1R0hJXdNIWDKIYvTLbnFb2xWB6UX+RHIJKvJ6Ykm/mBtaCpCxqPP5W9KKc7KoUnjeOtYsH36
aKqu8bfDyUnH82bBpGFyHI25zFOHsf0MSW/5xXHtYGWVZTiNjcplyKZ1LgUv7eK7SshjYmDmmQdE
A31uaoXn2hAo7xi9QMa71M9KBsUjwu4h007oz6Rl1mztcEpWYsulJ+eHkEmaoGI0ii6usXjrx0RA
tykE0C/XGF6NKo0OOXrjXo7sQ79RkCVCf74ovaSvqpVNuHE9dIpRFgUCm5RiudUavIBFGWlowDBQ
uIUeP/qYwaK0H6QVjoxynEH52Fu1R1g6pQjz6b5p3ThpUhmBXRHMG+LvE/PmpMOs0VEZAD8Z5BpA
V1Cg2W8lyqL3W7AOlE3lmQS5q1qLWKEfis5GYZ6TnhlIhFJ1tB6F40/mIYiH4BsAfpQb7n/ZjUvD
idqwNBIzQVuzMK64CccyzMLQawwkjoy+eWBmECB9B57M1FE0ub/cLWOG91lTwX3zN+Z8eWdqNZla
mmChN1gpz+iY1Pg3H+cxjskBkolux3AADB9TXH4IfJoCk9NqH9W6+nX/h1xFBRgzRXEqTQhT/C2l
Xf6Q3hjBDNRB5kHgqs/nYbRHx2M8Z0z+MRChnTcVGmTix9iA1duSPOnRziqoEW9mx1SC34k9quVH
v9Mhe4Uopp4tZUNDwxS7WnMDHU56YsnYiyOUM55mgEj9x0qzIRpwVSiWmm3md644FblRg7sBSAs1
6P0PvHrBeUwFxXVCT0JhYSwSfjgqEQbXqb84YNT/SK7aY9v3kMsCF2IG+/5i2i0zstlQE+Qw9ZRl
4gGWIXciHgk4+1KRH0JYjX4x2Qk9d+JM1gmnZpONIqw6H3TQApVUWutfkArR0w/8p/kXHQiMv7Wd
JnpECR0ZCsSZ9V8xMay2YoI3fio5GZV2mxtmUfi7PHgGt1RGeZvIg4lzFsCz0SA2Art5NWfdKR5b
ehn/3d+dG37TYlfYFlJAoS9tfrRinQq7knjD5PY7dKJMgLB25MW4sUMp9OZDIwLEK8sgfr2/8pUR
IPQuYHHFbfNA0Wu5/NYm1VDZqiLs0EI+mOEdPcjAe3bRQwa4e6WqdsNJEuCbJF8M9gkKqpeLCZMZ
AA3tEy8RznhuGavcalPyPzxC+CkaRrahWyRWi2h+QKeij5hz9po5oYgJrhnIqKopKLNC6QSPQ4dm
1AT8zU+z/f3dvHWOhGaqpeIvZY368gNn4DhuaxSxhx5USuVOL44tjMe70GH5rGFWlakoYxvo83C8
v/J1bEynQfppDJb3QVtcZqDrYujcJPFaxyjsj6FC+Wc/AO/6ogc6vdwR/U0UOorRXzHdGwvLWEq+
92T5jOtcfnIJhp9xMD/21IkSD4Ne2tM4xtafETlBtDyCAnlDW2KQ7n/vld3K0jjleJXWIGU0IU/i
zXsLWDyInG7WPYuxuW3B/+vzrPuQEMZqtpJZXX0hyQ39R43GH9/H7bxcygTFkVMa0j0kunVm7lDk
sgGZbwKrGfcTpH80edXsvT6I/ZSr8gCB6CdkvVy0TgHoT6qwvRTWkAcyLPiz0HLa5HMbHVu6HSvh
0/Wzy2tAjmOhIkbFjlfhckHdzlpZhjF57RgWYBYSQfg4/q+ykD5IJoD7eZTx9WUOYXzIbAezjfqh
GGHLuX+wN3abOphN2YG2ABa1sCfDihPDD3zDa9rKPTYtWE6IKPKdUdtiAzZXfcmZSFv5+qt7K59C
wmh5dVjSXex25EPGOaq+8NImtkLgut0MPGYgVN+4RO0e1IrwYNtmZp9qwKrvDepYneYkQYZO5IMb
vtx6Q9VqHHtswvVE6/1bbSNYAN9HUTyBwkpgxQgapgvev810fCzcI207SnOXa84KcpxZ0BPHofnG
CEoV732lcD86KKwcA0kyBwQ2i1es+satdWUQSW/L0DVOd7GqRltjCFrDm9RMqPBgNWgcxYFPHVYL
Qc7e/0ZpKhfZl9xXiCi5QrzjvDyXq2Wp3cWKkhueUeIZWnTEtrTptUMUTj8FNIre/eVufRwpAE1X
Yg7e8oXldsyuRdBOCSgipmzb6oiMQU+s7HP4CFayjVv2KsuqQidSJkhexOSVVg2zQVvFSzuUKVTR
uScFnvBDbufi3AJyf20jTdtRuYSS8f5XLlt3VMlkVI53It0i11x2LmrIDmCuDV1PQPmeOeCZ57LY
woUz1puKQRJ/70YAz/bIe6iIJSPGbKBMEbiTS+mrFRbqAD4z+hv+2xh2Tgj+JvUw57BMvIKn8PUV
AMAtI7BhTsC7UV7FjV8agd/6flBHjP/ODrDDHrgn3Bh2dspjshn0lZSV/bmKcdgeiZXA4MiYXFv6
tzcP0wzsvqymAFrzrG1/I8mJapfpZ0/3T+GWrTmWqjkWwEQsYWHaRuuMlarWhtcWVfsFVafsoW3h
lYqa2VjxjddLUbjQBPVJondim8UHoYlgQpmU2MSmvbr1w1bfd5UBy3TUixVHKM328sLKGonKnLGj
WdcolyQwm5r5PxuwvgPAKoCA2daj9iuQ8B7JP93Zg533d5MomYhRoWG5v6nXTw/L23TDARqBQ/5r
+W+OTkCvBMtE7npT6Mwf0tJ4TEoodqmu+RtyFhR+QjgD7q95fZNZEyyRjY0SFDuLiBEayDzoJ8lQ
QZXuWZ1HCNTsQSCuaedPZoFkdjP0jFwXyq/7C1/bqYydsBzZgpTIoks7bZyhrCrwPyi/Z5bxWBoN
1OwQNVfJ1/sL3bIfmcjLfIoKwhI80cPiVU0CfxHCCOHpQA0/RFb4Wqts7f2VbpkP22jIgi0HuEwx
k7BVo0kPHK8MawXMmtUiJxrV8YM2DJDVJXnVf05SO/s+dGr8x+Rt/Hz/B9zaUxlEUJuxdOL/xQtA
2loqSjZZHlxR80cfYkLEk0j13+9jSNUIDx1uCo2aJbyoj21DsWFJ8Mwwjns4VdvKOSZUFt/tZViH
9xMAHvVmPP+ljVC5nZ25tC2PmNf5YRtz/sDwUE36pv6+v3M3rgHBrmPpQP3k/6QRvbl6thEiW869
9MYSXUVf1bID5e1x2/cVQumgzYix0Xk06ZKunNmtlQn9cDmWLTg8+edvVqbFIwHh+ByGxLPvkCTF
OzdvmevgPYUsN7azI4SC3Q4U2Vrf6cbNoCxJ54teJJCL5c0oItQFEUazvdDNGbxSaGxNbZrsusGJ
jvf39/oVJNxyGevE2ajUUhbvRRgr/d9JS49pYTpY/hQNp8ygnkKJGHYVBZ3C+wve8KV8lkNviHeX
v5bbqkBDVZYx7kULYHHuzXNnombqRgINyKGodzZEH/eXvPWNNk5Gw1SxIlNcniR5w1DBxCY8t4fd
OwAy+wAwyIeMtTBglUncFXdz6/hAN1ChtMhBAc1crgcX96xOohIe+COABfwiaMdmpFAG5/2+moYs
ya6gGHVd0YjaaaxKtRfeXJjuN60P+51jjsXKbb91EyD3MKkH4VLsZXtNbzRo/+Bb8coK3ubKzZSv
qBDku6AvgLObjd5s4YD8Edn+O0GaOBZKEMJ2HJB9Bti+RYwGcX6CKCCBugbSN98w+Gp9bQr3m66B
qjZGJiFqmZa921x0wkGIOmWSICzpzN9e/KK1w7JPKH9Sqzq2QRLsDLfwXzpoSHYV05jRSmR4wz51
+A8p2rscJGijywXhI2BkeyDJ7NvGQJ086s96rvtnJJHospvN6/3vuwJeyF2FYpaEEgpi8H2L+6DG
9WRGbic8aHzarRnEkNr0QAijYWAQYSQ22PSRgGKjN2DELPr6sZBjPQNtX8gcwmZY2fAbz7NOgYH+
EI8X13NxyiPijlNhDcJrUculYe4MkOICR2Eo1UKL8lQPbnlomFw4VeCvnh0rTg/3t+TGjSXnlCAU
mHKA0ckTenPkhj87ftTVOiI8g3+MaKR7Y1U3+7AqgpWPveH/hAZUlW6jA+ZFXzydEAYKE4pE3Ysz
R31grAQu1q6zvhbxHP2Z7Hh6bEWvrnj5GzsMTJzePxmB9LoLp9u6pt3bo2l4uQqFMFzmbjejSAFr
yyatXNoQPSSCT0EL0c0WVnj7wTaGsFv5cnlvFkE87ykQHpNWGHd5ccyQTcbQ9JEATSg8fo8aKfDd
h/r8/tsEZMak0io79NDKXJ5lkQ5w7hWa8DTfpuXSwWBalI3OLD4zeCKnyft+23HxvoBUOE1c1eV6
aCwPKNbS+KoVLfs9Kobl+UatPBUMG6y8nTfMVPb4dZndE0ouoaDw9QVKbaSGp1K03ULvOiKW2cLc
HOghrOn3v+uGVyL4AH0jUxDg8vI439wJN4nnXpS8mhnQ9Be3J6vbMPGHvpNAPQJpWdfxV5a88X0Y
JzkWl5A3bWmmzMDEPGeO7jGtpX6oC7Ok2NfA12dBaHr/627cCEqZJoXp/+86LKykiZCT82MfgSlN
wnNMuDaGTeBqzFJGM0Pdoh+/K2KwDgMsBqSYk/l8/wfc8ANMxTn02bgNAC8XTniKUjuP/JJhSuDc
CgPxQqLeoLmBaEMfNRiJAO0kW0axnGrlhtwo6eJtGWoCZk1SREZ7ebRMLVdNVYQpYZBpTwwG+lDL
qRa6TzPq38iGKQ6MfFGYPA26Fm97B71yZw6dP0ZrW/v7+3DDK9BFJcUF24xh/501eWNmyaioZNVq
8jArifYHy8i2ZRqb7w/m366yrKT2cA918PInD6Ya+zvdHQ0ERwJ/0zpZ8dU23ec5Kmuvi/I19Pat
Y+ZhsblJNLcY/LjcaiMHw+kypv4wMARmPEw1xA0vbmBqX+hXpj/aUYX4z9ZSe1wJ2m7cJdn3oVxC
Ig+71uKdiVtFt6CijB8gfahPTt7oxzjWUMsIorX3+28PaeHZHedvpOvYDAQtA5h24M8EGhsPdp0a
yLgAaEUvKMoylDW6smvLM7qBnX8IEKhES3jMAXefqooR4xm5amaIVp7za9cFZJLuj6zZ67jJxXNO
0JPM/pRlDzFxf4U4aT1FW5WY7/NUmsPHrs3X5nqud1titXGWjGZIAPvCnTAHFZiqEiODG47ZMU/V
aF+ZWbOzdWMtVrm2KGG6lGfk5BXoaXdxsIjDtugbMcgWW1XzM9SiHO5OrigcPnnLlHmoZzt1cuFJ
vH9Rb3yixBDyggPlYVZm4TR6q+xiFGx9b4SCruYlrbPHLgrzYlsmCd36+6td5xxUaugEY7sao7TL
1QRTqgieAKyFytZ5SiE/2/tlh0oNwuLw5U5d1271UkLUKXf7v+4vfm0/tPPkCALfa1NdWPjmgnkO
e0D50jOjjApf2k1wy5c9U/WWu0mDqFoJIa59oMxuaPJTYuQ1uJplFBmEdcgBea1fUUQ1U/04AGDZ
3/+q6wPkabUoDMs4kHGlxa0YbB3SXnTTvYmg+lPROPOTwtS4l7a5u5bS3FqLZ02lbEOpm8j+0u3Z
kZ2WQJ0mD1YhienIIJ6G75vJ5GStOHtjKRIniZbnMgHzWsRf8ZArCAaI3ps6O/qJylf6KY+VdKfM
c7xilLeXgj+PTiCQ06WfQwukVKG36mHkLMZPcIjkJ70w8j1E4mvQ5xsmyHSERJsQxMqm5+UGOk2P
SqCbDV4Pv9fRqeHLzqIBuEcBJeA8tN3Kp/0dgLj04SZtc4lssunXw/N4uSCzw2o4WH7voWSYIfPp
mNF5Ckf/S2FU5ne19rVjEE59vKkzSidWwDu2KzN9OOkpMje48hIRXOR+79vstbMzcThkLuCQqMEt
K2FZjSqdHqO1BbsBPBr6FOztzk+8EPYYqDfGI2ygxvn+mje2nu4VVRUgbbjzZUDfZcaQp1BxegLK
3n8UwMxfxyqEKxP+h4PWIJN3f70bViVDAwAEDHdZuJ3FzrsjZDpZ1HkNACMvhwH5TI1/Ptl2ox3/
h6UYgwG4QK5Nl+5yqUjrxj5MtdaDmSsl3Q78s1AC4xCSmK201259FW7GkGUUWVtc2BPa3x1UV3Hr
jX3UfHIUzT0S8GovFDqclQ28YSQ2hWgKJ+REtrlsekbQapRqZbeeWo1wzCu1expstFztMB4e62qC
nWou3p9SU3DjtIihAbiQcV5uZeA2tWNnau0VwwzcZAfBiQ8KLUUwMkMYO4ReGem1MTzSuof9qnBF
6v+GiqVsVlq+N8yV2It3WQOPSGViEQ90XYrAcl0A/4bSd/rcInAQnvO6gn6OJEeB9bQz/HT7bkNy
BI5J4plYd/k8281EoWE2Gs8W2XicEPw6RNC+nAwFqqT7S936PrnFpKEu0aUr//xNgoAe2JigWEV0
Lil2fNX9nc+RvwdyN0FaoPSH+8tdBx4mXS9eR5pSdNCXQFq960kbQ7P2XG4+/PvMtE8oZJzKvPiM
slF0aqRIGIQ+zcrdvPmdhAEkwBQRroAX0BPmk4IssDc2ZvQCl0f6z2CZwQ6+BUmkWNb7+x96Iwuk
Qi1vDZEvkIDlExMTZpRVW/aeyQAW2LM4QSI9RcdsOw0txDJNjSZJMEUOZJLZPJIwZcG/Sa0kP0Yt
aVac7rW74C4xVSTrrYDUlu4inKAwh4Bmpu5WDcEO+bf5ye2TajqqjVas2dT1IcubC2WDnKeVtnVp
U31Yx5ORVqqnVQUianEC8/sOjTzxOsEa/uJakGyjdxUnu7pLyhWw47W7oi3wt5uNX+S9XVxYoEaa
pINTPXok1dZu4vKHNtTRnyJX4JFxpUix2cbOz/vHfWODQaETUFNaYZRqCbGMYWc1zAE94ECDRs6I
W+djnunNzgmabMWSby1Fk1XGtKxE8+xyd53GrELDpDg1FIn4kdvjdIYmBbpBFbq9+18l9+oyamE4
XY5nGdTPVQ7zcqmAN1Ky6E9eAFj6QFvVhKw5N08p6L8TarsAAxoFDExcjvBKlPnKHbrxpTbId46T
t4BsYfEIOBDwZnKe1CNkKo4NqchmQIlkA4/cWoB2YynQQ3RDAEgxgbdsKjWqIog9k8orwcHvNXdK
v2QIIqFSVUcrLvCGgVIUoi9IcYqUYdkvqyn/oEk98lVwoYLsH5XGA+6eNccAXuhvWclFfqi5LsW7
nzL6rfAoaOSXTLM7cg/euHqgsdEUhshOCgRBgC8F9mQTXNvzvGthx/tVuvWQvnPOFpgzeBlLGIT0
coZqsWaLGqKKFnfuZe5QZse5Ul1azEnfux9CY0qmXUHVd8XZ3dpg8Fmy6SrJHJYYTuqCZZ86VKLn
BKFWvzJ/RhBEb5yOUUDdKn/nirsGgbh+XfhMqCOAP8iXdNlJ00apN+T6mVdXonm05qY8tKOeMX9V
ZcdBadZIA5brgTSWVT05UEVRz1lGJVoHga41OsZ50tIigI9eoJ+Jsm4YdE9xq6ZdvpEtKnXFgpb+
QC5La0G2zSU70DLHVYsiDxmVFmeUrZr+VE5Q024zUVvQX3cQxeaBxgxcZjq7kAb+fnDGYX/fI109
qxg/zI4UoMCa4BKWqOC6Qv93zgL9jFpQSzG3GvPhpTbBLx3cOarUTyNaodbBV1zfP5QQhSCWlZZJ
8DiU1Nj3IXT00UosflWg4zdRsBESPssYFJOSlxcrDKwAEGs5ndOyMjdFENQPI53VrcnEDFCKEGkb
hlu3DiJS1PCS4FgiqvbelFb+CJ5aGcIxpARG5fJHaLzwSsQgyXkAprO3HRZExnz0bLv9pSKjvBKi
Lt94uRyFdVIPOUpPmHq5HJcXRaNM78+hNYz1pyRzUwaTwgkOlUODmcQ2goB2gmQ0Om/RRMsTHYQV
c5Sf9PZ54jcAG6M0wSVXQf4tnic46iNkM4z+jCie/p81T+nXtA7Tp7oJ+5XPXdaQWIoCJJYHyoEC
53IcdUbbT20Gs4MWL7eRl6iavUUCtvI0XF9rSi30D2UcgQNbxoxuZuZ04of+3Pfl9FinTPRCUIEO
TTqqGwc+u83923TjECXZCo+sTMWpe14eohszmplrc3cWnN7w0icF8XiXiWnM0DfMrNRjuk330URE
MnkTpK2hrnQOlr6aljzREqEMM82A4dSFGVllYsMzHjRnjCxGlSA28ik9MFnHHElS2XBd5UrUIX6Z
CdTD12iUrmbN5PJ8Ok8U5RkCnUUs1eVubyMHP5+R3gp099TXJPbJxkHxKT1AoF07Dw69P/U1NyDH
o5zutKU7bOtZ7Z3vHdoq2tMwO444ppYeKd8VKPXKg+ghPN8rKswFx4bZsqDeBiPlgl+hX8fpJ62L
bdQ4CjkD9cNx0YB+bhBNhzkzCuHdfO8JgyrhmdDoz3BNliGUEbkReN+A3ldUveRhhwh1i4xNo6RM
U/R9/tDZensQWqSsRKnXF0aAx5VwPDyEzOIvTSsRyGWP1uSfVRUkaUzutQ2tKfv67s9jFTrDBkkd
1rM4vxq94kI3Ov+MSp0eb4Kmk+xQRj9QNezM0jk6FuDwvT0mugGWNAu+vHd9ACXMbxBmgJtF8OTy
K0O7yEemq9zzbPuMheKp6k3X03Oaw8T/iSBgsEuCtHNh57LatdH0a28Bjw3pDKU7pggJJy8Xh4Ov
hM9mds9jr6EIpJrZh7hysk+9BsVj5bDq/Y+9sR6FGBj45NwP0wvyz9/Ejy60tn0Yj/a5SSrUlAsh
euRNa+bKmlIhAWiCaiV6vPGyQpVDwEEaIjENy0fNsnwC8Cq3z8HcylEQdNbngvRDneiR25Uv4Kus
woJGBmCaKCJ4niIGVQctzB6Txk3zlet0awvAllOg5nZKMqXLLahTqABo0rMFiE54SjC+wA9e7f1e
TR6zUolWop0by9EhsZgZA9gqRw4ulxvy2G7RezLPwRhnm7BlMKQIJmuvBdq4mVS6C/dP+Dq+A+hG
0YL0XZfVxcV7MBrsJTo0gdcViBds5lJHgJQJeO2nVfj5h6o3LVS9JqN/hfMdHSIXgZL8dP83XL8I
vAasz6wiBBdXjiOzaCT7ogGfNWrFqWvQiU+iMEWWgSJJHsBpmOLu3tnOpYZKOxeqR/4t003pzd6Y
dkaTiyLBEHjw57m7jJ7p0S3s/MBM/xqxxXXQwlIyPZH5CT2wxZkKlbozKjGBh4y5oh+gnQyKvaky
ornv08Z9L9iVL6NuKRN4yEZkH+fyy7QyKVEv0hWK3kpzRt1S2eSZlXxHyHitMHHrtgIKorxEvQuL
NRe3o/QFiqFah0ibac4HkSDZmVvBvCk1CMPrYTC28QgXKgRyKKkziYTmrhse7pvPje3lxSGtJkGQ
MNjF9/qpEqhl77rntuuKwzCYn51pjj/4IFDe7wuIGAhecPzs7rLkE6WuOZsw2Jx79uPoZLlabmqB
GsI279N6mwZZ9E6GSbwOlD08qlR/SeLJNi8PM5oN2PgHBbK0UdMfQTyYDOVr1YmJsnaFUuLGYcoC
HmUmeuDyMi7sVA+GTAtQTjjPZUOdoKoa9Y9fVto/Vp8ghlIxMu0ZUzui6jx16uNsKPE3tP+MFZd0
7QL/jpBhxECzSG+ky3pzM8tibgUTy9V5LBWHQm0LZVadJI9OUddnjQz/eN9+/lK6XiYVjKwRspBI
0Somy75cMM7o1w7QJiOwEjHIJnXKlcKDhdy2XmYEKPhg4WdQkktammPrGpXyPCKBUn0wBzWp/vMr
ZTI9K5oU63lADhW1mrrJxE877qwALZ5BhNHW8LsoO4/6VHYHVxtyKJmjGuWiTazrKHciNYiU7wYx
nmj+joxQqL6Gro1az1GrqyY8mEbSA9dnlEL/riIR9wt2LTQVHXjB7X06xEHyycmLDLk+yDfeSV6J
EUJZjFHwUjBvQXR5uUG5KHT2gZ8fNaV/RFL+mYbpeKIvkh2aCTivOvrjSuhxfauJ1CVnHyVP2YRa
rKkoBsrWVgJvK8qNu6hGr1nNTQs9K2qQ9w3g+v0BLUVUxdwFiR6978XnxVOWh0qWnsdq0r8ayFUE
uzZxmnHr23o3Hst+BKI817jTlZWvszFa+szr0KjkagNfvVw5c4OsrlHJOFtw/4xMqwcq4BMlQLGF
WkhycIwIociqR6x1xsWtOM4b323KSQXqOtTNKIJers7QV1Xzao1ns88EVNyMElJIGPc9hZ3HPHXm
z7mcw76/2TfO1aUjQWON2isDo4sXowMpTcsd4WlbH8Pq1OdMDZ5UvQhhw27e/xRCrmYL2DZl05t2
1+UXRgFyD5PW9Ge1Us291SAQTnzjbuZYrJWprjbzLyZMhxXAJiug13W5lA1L8zQWYXsugVoinZlW
e4T9hqcxUDUvj9ME+dRkDVJ6tZkSekLph+YWIDG6+otFSSuNoYiac+sH8NxTDTOf7GpyS5jTyuD1
/slJc7hwk3ArEZADVgJPyvEtvjCaYjQ2UWI5d83g7kfaW0/ZULqbAHKy/cTg4m5KCB6dLpeq3JWx
8vheP08y75JAClmxRylg8TwlEago9I2qcyGYV4cC3z0a+ZDCMD3X4UcYjNPtRNvJ4BegIL5DfLjS
0RF5N7ad2Bz4H8V82gdY8hWJnlsgmexo9TmbBfwTbWcidYDy9yaFwvbl/p5fvYVyLckbImgMU3Jb
eMHO1CHWLNr6bE4CIGuOSma8yVuYSw94FPNghJWvrdzQW2sCKSfQoacG0fTSLRhwa9SWX52rxizD
U5lp4fhq1QoK1gVVoWebqfn39n3knhp0KvFEslO8pEr17XRUks6sqOt1xR+LEaqtNQfW69TB7nF/
S6/ryaxFbIEhE1oReC/2tIwj3zKzrj4rnHDc0Zwt8zTYpnXbULFV/Ek7iVB3s71Tlu4rcXpp7sMk
0ptnBcVSP940oiraFV98Y9OJK0FcAXqXRdbFj4JPpG2Rsc7OMUJu30Ak9j9I70NlA2qvP1KWCpr3
HzM1bPJMyUgk7/Wl7yjz2bSVQmTnLs2qhub0qEW7EDW2+YdvJMZX0SITuRJi6vKOXvoQhl2oPjIz
ITDpZW6iJoOITKpk5xlcR2ZvZi5OVG5NFAonOExklUwP03KCElagTfTZsvJ4OFQosplPU6VDY9Oa
01D80lDVEdvS1Nrgr7JijJpPZ1EEcaNAdbv9ELoubHNofg3mJiyRKHtR7XGsT9Vsle3xvkXdODvJ
gksM4VhgjpYNirAQjZ2PVQoot4hOuWLqp0Spx71emq+lE8YrzQeZmS72kGoxGavk9SafXPjBMssK
rYzi5qzS3vOSsW0ecntaKyP+JUNdLMN0H9gJnjRe6mWpvQ5duLXmajgjs9LbZxLcHCYWFTmRQ+XY
9Lh9BSi/tRsVVBFeKphSNS8gVoM+WqR58j2ZkRb5hCr04H+lOuOGH2MDvbdpZ7q50PeIBwZo+yUE
ylKjdSwRYUMo0zqbw4hPZxzUgQV+qlKxN6PEb4+A7CPlxMQoBbe8zisGAUEc6KeoNHoN4efSNjfJ
nE72ZwhtVQUx79Sdf7QFqrSoXiLj9W+uaGq4z3zdKJ9CV4uifQpfx7CNGlSAdqlTzePX1DBgfIl0
vf8PvYlseppzre0e0ilUBAS1Ipy1aDOFea54tVtBNLTRdFg1kg2wDtN9guzQdyhHTsgO3Tey66ee
vgexoiRcZl56iecAysJvIAk4t9Dojqem1EdUuYMwSrdMzDR/7q92FZiCEQZxQCwMAwVmsAgsGCAP
Jpee9Xm0UrsKd3CIG9UntOlt+5hPY5T8aasg7rSdg0iZvY9GxFSe7/+EGx8MKpt5TwaVKSws/ZMy
1Clo5KmitDDm3wQTFd9qRGaQOUVK5X9YSt4kGj4McixfPDfP7MmK8vrcQgitfZuZlxi+KwkR6n8j
DF3G5/vLXYeKbC2jiVQU/zILLkrYQ1fFJTgA64z8W/OY1ai/MeB6TrW6e0RkNd0AHjRXPO+NNWXd
mKwev8ss18JpGDEQVVSokIGtp7zb6V2r11tLMbLXPmiULdw03ZfQRebm/qdeHaKcHAP6ICdykIlZ
5vKENRZ9Y9sCx5YbjzYC115EsxoBS0Tv7y915YX/LgWDIHO1cjRvYbJ1HPoN/BnWqQmV6qfRuHO9
R1cz+aTDhXLOxNyv3MibC+L0Jbs7tfglSlIUYUOZXrFOljH/68Nz/Tj8H2Xn1Ru30f7tT0SAfchT
bt+VZFnuOSGSOGbvnZ/+vUb+4328XGEJ5cAJEMCzM5xyl1/BnmurOfPPTFejL/endxv+Ih7IhQ8h
hG8IEkA+C3+URXCimfGTFOaxUJXko9ZZ6g+zI5jYxUluhwgn5wXGyPHQ+iddEa3mqT6aUVu8ZvXd
/Z9ykwgYdHeotIEOhYPDU379S1THbwKnEfpx6HHW/U+ZwqkRu8xxhrh9KEcrDqQcWao+zTEYl41d
gfnbx4mRDd/u/5Db3eWSNCOqIVtdAtrP9Q9xu4b+ZYS/6jA3gRcYoXrQrSY/9EBpTu8eivRRuvSw
nVXAsddD4XWLb32J9ScOt05B1SZMDfuTXgf2+I0wzXE/3x/v5gJGREkq/wDQpP3CHrseL6ZlPI2q
0h3s2B52TWaH/0wt7lGUfupDaJawtZ02uJhmGW3vj3zbIeUIYSIA0gIhEe2m45Hms1OjcNMeQtFg
1IamyEuEve9FMfxyxxKVWyiuCPxoogXnrAnEEov5oWnU6GR3Bc5xJsqh4BKyLfJ0aHllZXFK0XQm
MXMr7E37zvpolUNwUgdcDVO/1p9MLRYrF97N6ZSzwMoK/jdkdzqh1wsYgVYJTAwOD6yTfQmrqjql
hRpvYmwf9liYrenF3uD9CYCAhCCnSi4OMmF51REM2PlQxmC6TDMs9+i4h3TQDb9LEZqc50oPPo1o
jHbnWvhJ8KEDaJ8SKYDmeXCw5VA/u2PoKAeMNCm1eQpaSuZaZvcaiV7FdPxGrg+UFEizQBov7kgF
dWCrHbv60GDMcNaaSffqOqy9poqKTTgo0T92phs7dR6Mx7HwSTKRedi2VYyXbRnHB61Tna1mBrhP
hWH8Ecttc99YVrVt5iI5oeOfPOA3iO0nKslf3LbU924dWZuUy/FUho3tWRip7kGMKEcMgqeVnXtz
L8nZ8Xw7QJbQW1uqkKHzh35QodSHLBD5FnZV+vDqEF6Utb71k659HJGM2qpt1z7QCwvfe0XI4Sk3
ob0j++/LByipNQSJx7A5ZMUE4rSKnENYV/Omt421POr2dgBbSlPAIGQhFVjyTTUofmNpG/GpylS3
7rdaEgt/P1j1GO+NufCLJ0e3Y+MvPwjz+e+5pvz37powJCROl0Hrh0AGiNbifFnJoKZ1zk9I0vES
BkWzwSm0ebSGrDo3Ngddaef5eP9uuoli5KBMGE6XvPCXsuID0q21YwfJya31to82dYvGOJridiGO
KsYi87+JrmdxsskTs27WNMZvnht0gNhdsjsC6JdY8XrK01CXeqGp/lEZkALrLAG8uxfJjjpTsrKV
b4eikkgLjyKOzYWyVAgJSWbsKJvcY9HY6ZESov4RAQ2xmbHeXXnNby5KHhkK3yR6sr5PLfp6VsGE
47EqfPc4JlGwVzM04pxety/QAb7WiZ68t7vDcNSaaaERHMl26PVwyVhgrhTCKEnhye9UdNQ3KVpq
RyXEFkspkSa+v2WMxVLSQgdQQMT72r4gP1lE29QxVd80BuXBBCWSAQ4tquEhw2om2Ydd71SUDzOB
FC/ltKD2aqGW+Xf8fQf1kOAIaV+cwVTRlcWZBIlZCIvqnji6m3+UJKW/SCmxZY1nC8jyTPoa70w7
saeDBTJgbrYYTSUP45Co9l4byyT0XDT/q43fjuOEy9Xsj8qTC3n5GVESszvGE3TFDRLcdDxMH2DD
UcSlNW7nsvKDQ9T6IiMFz7TZWAN6LC4UCLbAO6TZgQTuyHT/+qv0FjbzVH6CBzU1/ENd11/71rI/
G/4oNsLs7G3cC+A8U79W91qcaAYmwSR+g5VKpGGai4E1stjXujJKZQE6Gqr2NxQbZVclrX7SQnM4
Si2P/f0t8caY6HFyRxty46Pdcj1ZzJGj0pqd6mEMHPsYRMgV5F3pXOrYnJAXD5It6Ls1lvFrVPzH
24v4NzqrDCnxmmhXLhP4oOd5t2prvlDAMdVd3zuzjiFPmxb00LQp/FnU/vC9ShQDA+WiSc2NgxL5
S4CdMfoNMTT7TVXZTeNNyIU+mVWV13s/C4V4DMrA+WrNtR58K+JMSVtuYrB8CHunoYEleRZO1XPR
shSl5wZYKT8hk9XG235qhfNZrTQn31Zq0ZYfDaecta/1UPTZg8AmLKGk4k9JsclTINQZmrhux06U
UvEB6oA1fhVYOgyATl+o7CHXsVEruwShI0p3rLZa0OT1tsNp6NI0UNf2vCPJt75Epc6jbT6cEKCf
1V3Es/lhhEn3M8HI7j8XfqLjNdhfv++m4wvA6ZL7DDw4DfWlap1Ls6QZ4aFeyq6eXqxyLr63eldf
bINmpiuF7O7vs5ubB3086R8AhhpbE1KV632WGSj/6GMZPxWNGuwLM04v8xxCa6hRXnvnUDyGnCJc
/vCKkUyR66HmxK9yiLP+Q0Uy+kmtx8nD1af9kY7jGpnhVbvnz40M1IPCDEobr+I3ANGux0oyp9LI
u5oLF0lBgmKYbXa29EH5y1BiU4pQB2DEh9hwX8AeDd1GQajGxUpVDF9iafKLItkYhfvWocwLOwhB
jGrqtG/t1GprmOWlTRnUTOjfEizI06aySPL1+yNrbgk6VSQjyotqVq0LTiP304MfjtpLZ7al+oLk
i/jeWYi+nxw9MextGSu5ukXrMyu20WSWiVfPhWM8xeEg9qUKHc8joBf6vrUzJzkaU1ElK/fTzWUs
ER8g30C1AHAk3Lj+zXNQUKqueuNSFeb0A/xBee57Aw961UgBOcJon/T8byWuy5U6mPxyf35ZakOw
RAhiLfhr1H0XF2OeNHY25OZ8AWnTX9SsHA5Tj0ze/b26CNM5hjIFoRokPSkh+cjr+Y9PUnQlfpNJ
OVzaOau3iVP1u8ws5q2YlX+qMs2OWmm1z0EXRXtzGMXK4soPvpgjcALU14CqElwt1bfjqQcFMuv9
xRzmCaWQUnM3feJYB4Rxg31eF/aaju9b8+XmlzwcEgMgLdfzHad8LpScIBlbelzSdWcAzWMga164
CHMGVao23pi10wc1wGGon9y1/XRzD+FiLGNmSnyyM30DpdDQpYeUpl0aa+63SmLbHlnUr3Z213Sg
35gqHRB5AdF1hxa3uBpaiJZJnnbtJVSCCjMJejSqqQzbqYd/k4Ak3WtqXz/lo/jhjvZaevtqnLn4
tvKSp2XJ96UtvljpptB8LpG4vVRunX+tglGpdsDqQ/+TYQxu6gFYMf8R2lzHXt+afeG1bme66LLq
vuHJaEH7HNAM649V1/bV1uysBMsOXfnGW+gWu6y1uvPstpiW2VoUoKlW15r5ILBKp21FUyDeiazv
/jFzW002qPAUH9FA1ZO9ak5TiRhyV2cHeww1e9O1o/9OMAAzh85PdoItI8h+qD7X+wwy32hpVa1e
LPzbDhmKol4v/P6JLsawElTfHiJubklFlL5+sHsXL1vd9Jo10Qe4FKL/lVek/f4QmK8s+9izSrX4
9/6VcROxkdaDFUHMSArQcCVeT80H3zfg0ou4ZKqbv0b8h3adM7jB3oqMR9EF+Re9nKOV+u4rw+N6
OzEq0GfIR/iS3aCtxWT4UV245sVC+3lb5mZwcpPsJ8Y/4LGKQGystsoetVJTho2QqsXzPAkPbHr5
V+4MzsdaT+eDUYZr6ibLUrDc4xCPgL9LfQ6efHng/7hBMxrYxYSX78UMnPEck494hT7Vp8FOos+D
Vg3fqA88O3ZtfQiJZx/8yLK+3P8it3cKLxRNGXCmiB5Cpbj+CaxDnGIDb1/8qpt3IRY6p6AbnF0w
RvPKjf3Gxwdy8gpSxj0W0d/roQKrd8xAIxMz/ETbqciNHjtzJGgoUcxQsdD5y1Gwr70/v9sdDo7n
VfEXeBaxw+IqKdxwcGduuUvmajWStNrf0+RHTyZE7uMUxcZKtfKNOfIeycIRopU8jIvhaigT/gj7
BW1xK740fm96EcAohO/Saj931s/c5Xy9b4oyNILChiMqoAsJM71eVz1D6cCeYK5F/OXxx7xLHG3b
QFP7pwzDsnwegsF6Z5NGGsZSeYRHSPYvce6LO2p2Rqvv7am6REmf/kP86GRbpW7LRzeOu2bv+v30
13tnycsnkR4U7WGNLFFLAq5tOo1+c6n7qnjUm1k9Um2vv8WB2iEUaazJdCyDN2YIvoQrEUleGANL
ZWrCxl4vMiw9A/D0Aam+FrXbwDEy/1TUmG1hpK37X+y5VDaD3s3f7s92uY9eR0dhBdUDQFIA+66/
qWPllMG4AS5prIwWcA50dJw5RoLA7Uo3fMT9qtuJHnGA4/2Bl+eFgSWdCpAdjSEqN/KH/XElSUvt
zBcWlmVTWnyNRr1CALx1VM/Smuxj5CjNy/0BlxcQr7Hs+MiCLxnGTRLfmDYPsK5MF8m/Pab0+ve1
C3CzS5v5cH+o27mRWQG+4u6hQnGDIix9V28QJhkvQ6kZu8o0i00xueohyIN/Z2qgK3fBWzMjemI0
IH2SY3y9lBJNMhgQ4S85CpvhpoZ/322H0Gz/ssroveqeeK7LwEaivmU/D8fP69F6d4pMB5T3IR3n
YSf07NsAjW3bo9/3kPSdufKovkrF/fmoMh4EKkIpurSS47O46RxCkgGAa3UotCGEs0yamD21neO2
HlivFM6WHpWHscS5Em/o3KDVpqAddMxgHX3CttMN0ZYs88SrysyBEtPow0dHS5xvlVI3uuejs/pJ
bVwl3+SZMtLjhkjpbPClTne9GdfFvgdu99GeEHTwpgABv00oyuzL/R2zjINfJynr8syT6u2yFUDw
iDdsX9WHoVPqp6CJQ8DSarWn3ZbTgcLjZ7SpI2u5mR6E608r4dn18EjXSBFK5Lkp5NHu4Xa//qa5
lra6Q7drP412cvT1TD9PyhDvDCo77XZQlBLBtygHyWGVP4JEXZMkX0Dsfv8AICowQ7jv4VoutrCw
KjdIQBfuDWod+1yHGR1rs/oSgi/eYrc8P466Y31o9aw/1VoT7CowpdvYVsqVZ/z6Nv79Q3D6oeom
+Xr8muuVyKqwU9zZUXEj90EcUB5DpzJApbermu7sw8p+rjoR7KGQmCu3hvyr/7fRuSpkKZWARZJ6
pWDbYg1mXL6BdYT6IRF28DnxZ/+hIVNY+dTXd9PrKLQdeeFe244312AaFbPambNxcEwKBuTuzla3
fX+nTXq9dWN/rfrz5nj0/In+aU2T6l0vqA92qxChaRwi0ekfIqXlGau18YcfjM5+nv21OOz6MmR+
NAnIaNDXop+HqtdiFR2lb92ast4hynsoNyoEG8xOlf1AJWNz/9AurqbXsXj6ZXefTwanf3FsrID3
HDdC/VBbbfs8d52/1RTH8eC0age1jX8mWVieyM/HL5gszl5ghc6j6kTJZzvH2kmBNnNgM4LFMApn
OxF4nScbb3VdxNFTFGbKy2wngKUGdKNr+IyHPnAy+NbSyBLhhF1ud9XH+3NadKX/b05Si4PbSCbl
izlpVjNR1u70Q4Uy6yee6BhRAjEfjcSoKXiD11bNvD/qfa1swnQWxzS3a9q+Sr1zjAn1BAcZ1/u/
6WYLId8q8ZI00WTqsFxmtQw1o6ejdXCMxPqA1PPHdmqmY52jIVsU86/7oy1vADYQAYJ82QisWYTF
DVDY80iz1jAO8H/cz4mLYhp7gNq42qiHcjY1r4Km9iMuuR/fPTKtLkJBpO9IJZb5eBLCOYHCYhxK
zuc51IDnxEboe0KU0yfViJRL2Mz6yVeatZ7X7ZyhV1CIgVTJpUeD5fqQGpZfg4OdgmNKtrHV2q7f
G3EJlthMCQSdutilaYY3cGesqUDffluibKYrdbst0ovFavellddg6ZLj7GL7XBai2BWWET4mDkEa
KmBrde/FeDTvpFGDDF5IKLgCF+Olo4m8TVDCRTJKiPr7IVEIzDLyQcdFYXmc0VWlXt0f73/a22Ep
qEGV43FnU0E7vF7gWkTIONu1dsx8Q8FpEmswDNp/mtUw7qM5WEOaLd5zZin7Bw4f1YIhS8p/PRy0
ii4w0bA+4ntWbxtXdLuk6I1vRh6Ff1mK2x6T0bG3rLTqZXztlURxsZ1eh0eczvltis5/XA9v40bV
TahCHFMe9XMHLtJrI2U4VGX8IcpadZdGyQ/4ksb+/ipfJzOUlagtSDEfIQlovASLcYNcjdwmMLVj
WvnRNwcfyo2ZDMEzImv6YTYI7mg0ZysB6puDUqQF5iV9hZa3kx4hvee4mX4ca8vYK5ntoP3AhWk2
IXR/Urpt1WprbqZvfGA0bjguZKrwLm5Ut0AX23Nm6scQINsBH0TfizWtOhgxAhg2udXG9bvm6BeF
tYULpP+6v9C325l6v2aQJMNCQxNr8UgMiMvq0SysI2rT4y7trGyjiyE+OKEVe7Mavs+cUH5YfiRM
RaJ/ypQ3gPkp0o1kqBL7GDujs7ELx3kKgY3AK61QuFx51t+aHHJJvOq4E8qU/Hr3IrSRK3Pf2ceE
PXzEO7p+0geJ0xzM4WvGwVmJ+xYch9+zg0wInYObl4L74rRWxTwivhKJ40zp2atiY34ohyH7pBd+
7em1Zhzq0M4PempiJQc88zDxBnoxieuhz9r5Ifb1/qWJcXAnUSiejTLPnlsBK6XUtHAD+igD+KIS
Eg1+MGQr8eQi3pKfhvSMvIx/AwdZQiqp4vZG4cfYRGtD9mx1mbUxNBSAq7pbE9i5vVa4tqVdioq6
AqG6fv1h5t7X8kb09rEqnPjo6nBwNIAvz0NjA3aAg7sp0sjZRxXykPf3+1uThDbHE0W+CDB5EcTa
DS9k6IAZwqrF+j67/ACvMipUfnJN+3x/rDe2n/nnWIuzVSIPi7V5K44i0LAlF/DiJ9HZZxvWwqY2
e3G8P97CjIbtJ7nwoM8Ao3G+qFdcL2s0l53t0+w/8jR1L0rZP+dal2z1Jmw/D7Ub/qzc+KJ3pXXq
kSnx0IKjKyMrJ22iVNv7P+ZmoYG4Azsnbue1RANhcfZEj/u0Cov7OArF3iAlbZ1hhj6GbmN8eu9I
BLlSqxbkNw54S81fwG6mUIhuCc8RVFDiWdkNpdBPUaLb77xQaOExBGwOFpdO03JSndPORZW72km3
q+ySt+HfilP+jNIxe9Eyddq9b2KyYUgIK3mP1E1v1BxwFKpEkBomNCfb3NSNGz+4OfaQaZ+tWZct
nz6GIkngyZO4M/qVi/e2r6e6FyMbI1KbySun1pZ7Yt5kra/twsn4p85MsZKgLI/H65hkQtKuEA6a
utgh1hTTGzUb6xSi+L/XaeFtcTHNN5FdR7t2ptR2fzmXl44cT5KnKIyAOeKyvD4dTYqpQE5WcgLB
Xm07raRDOQJX3E7DaP/bK+jfq2PmztABe47q/cHlX/5HSQB1BTk4YwOv5glYdr5VPxddP1oWsM1K
/WGUpbrt/BofrvvDvPUdKT2QdMAn5J/FlVNkpdW5zmCdsIZT9vY0fTEUyEKxQAgbFZfgsQpEtfLq
vfUdwVlQ8UF36patY6O1W7ZJZJ9iwwkuyNX3H2PbTbjCp2KjZ4P6z/05Lm8WuZR/jLesQ5h5qdsJ
5aRTMRZf1HroH9BFnP7rI+GsYUjeGoo0g8nJG4xtc71lKCzB7asHqDMV5aq0LbInwUO1lfyPlVvs
rVWEHQ80DYCk1Iy5HipWh9x3ACOcHL9PYs+3A2dTRWlC3ICcltfbeb4S7r41Od56+H1Uq6Qc2/WI
WdCYRqqG9on+ZX3golEeO923TglQ2HcPhYKU7MA4XNIaWfH1UNNkdFZch+KkRdnPNDWmJzXGrKv0
y3FlGW8nRWNAxhU0SEmXXvunfzQjun5wmkJ04kQLIfwAM9/AHGWQUpDVGrjj9qwxFPUn+eq+WrZc
Tyrp4mLyA0OcDL0726n0Z3aGFkycAz5OoARghPb85f7ev90ldHhgZcK8kYiSpcPP1M3YIDqzf2qD
WvdsGLRntdak3kBjHsCLvk/YjTyeLr/MSiiiSlHEZUMi8/txbIgQzryl9nbK6+BZmImxUhZ61em5
vh0ZhiIVYqMEZmD1rpfS0ILUmswxwJvQzQ4iTZtNM6f9S6RMkzfEWf9UVvQNROyHL5UZxRtC1CHc
oJce7WL+8Jqm149wfzq6mHovVm7V15bvze8jQKZzKRFMS+Sy2Y9ogaWacortPvAakAg/MZzqH+pu
+JoWSC0pqW3s4XEbW6MtQQdkuXuwrLzZTn6on/thbI/5mJhHPW4MKWTzXI0zINQqDZDzd4wNXcr6
u4U/4gbbPi7uFNk+RbGDnW3F9s8kHuxH5LmSXWmaw6NiDuKUj9l47MvG3Vo1uO0hFsHKe/nGUaLH
D/ZZVpQ4totDW9hZQ6DeKSfAqeM5DZFnnOLcOrdkiSsL/PZQElhPZ4D+1+JpLpK6Ma1iUk4WD/QT
lHcErsESnYM+r1eGujm1tkRP0KmkLQAW3V1stRRpuQTZlegs+ibcRrGin9ywUT0RNsrJcGAOmiaK
VfeP7c38GBRQFB03BpTmRtf7Gyoi14gxxme0zppDBOjwYDhRf8jNeO01fmsoSp5SnZjOHiXt66GE
AsUmtP34rLQF1jejPT4O+thuxibLV9joN5cRs/pzqMXr2KW9NVmjE6Oj5nReHWr5bgqNcMv6/xME
dDHvL+ICfcplJMdzJMCLZ4R4cbEh3QmGrqhQIOy7wtrkSlFsgyQsd/o4Yyok8uBhsACHWLkQ+0kx
OngGygxUGcUGPdbyDy7yPp+noC+RniExKco0eG9Iyy8UmO2h5MDu4iNcL74v8lKLDQRfuP6zD3Fn
fRt1LfiRMubeNdPifYqJv1eEbgWoTTqrbDDjejwsZYIB8f0ES5c+38f5XD/FeYcsSi4UD8mESvEG
Paw2M6Fb7o1mE19svOdWAsAFKOn1Z8AHAg0GOwa84RLCojuVmueNmpxdY0YqUlFR5B3LcTafZj2J
sHlKa/dvu+mjlopPNv/b6D4NFhe6f/XeO0vCHF+lx6l+w2pZbEkQTyjLlk5y7lTwjnOgRh56Adne
4nSvDLUs3LEbMVggjIBFQva5xFvUbdHHBcZ/5zJJ9acgS4VngXTfhZoYHke/sjcO/gvPoR2qFz/A
Wez+aXjj8L3yvyzwfq+m2teffkTCsGiHKj3nWj/unUYNz0WsNrtyKqZPFp3NlfHe/MgUiHgSDDAD
N5JR4zD7c5n16bm3R4MNngygWOa28gbXDlP+DK3NDO0g2Mxpp2+KEaUeDuWa4eJbyw66XPY4CIGs
ZUjul7Xbo36YnsUoxk8j2LF9gE/b2Uy7r/yf4ZuhuOnGnppoY4Myfp8Z1++tTlQJgIGEmXxHfpY/
4st2roLJL+f0bHapT9GocZ4au4zOICjWrABvvzBbmMyfSikoXuoo10OVPVoB/ehmZ6UKJ68YxEB5
2FX+Rh30s95FyZo+9E35SKL6wX6DeyQYgya6uL3gtwHW1dzmPBbC2agxso4NssWwpMLCU/IczZYM
4qHauQAqDKM7oIbjfKT9aH0TvbnWk73ZcIQe1CPZchwyXrLlUld5a6eTMo7HRKSt61XgRI4pnfUN
W61EjmTOniLW4TSVvfmDXn91iCLl3/edMkqhsk6JDAXLAUVKv/4GTh1bxVDAUesMd3zSsBrwLFGE
F9Q/xssoqrXy+DI6oTTO40GFgMeDtGwZKGCdTLCVW9rZNXNrawLK3xp63Xk4IenIf+jpJglye+X+
XhRGwKlIkUnApERfPCRLBSaz8ttishLlwZkK4wxCO3xWWrXHVKCjLdv21hEs2XTO8nytQP/myFJ6
Q1KTERdcXNfjGFAemiDoaYmlnovAdQ54EjanvkCsutZL02tVLSSxwSvw/odd1GOYMxpQFPCo4skb
dFnsjpEwCXu6OY8N4Kht0mv+Ph7qd/Yo5SgcKhCBpKOkiUsheasRTevmc/Y4jlp3DNXW8IJ2DB/r
Rp03iTYrp/uzWgR/r+NRrzBIDyVudhncZoB+hsCassfUEfHWturgWI8txuOzvtbufWMoBNCoiUAf
BI23BBpBeY/6LHWyR7JcvlNZ+EJ42YBCqlvFzlqCKKPWPxIwObGr0RbnEAD2rDQZLpk0QgyxiWpo
t91gp7Txi08E8sYzL3T1uTRr9xENM8PDO1pbiT8X9/Hv38B1TPqHjhUIveu7YMAiJklDkT0WtZkF
2wyNrA3UUONTbZgXU8lQ4Lz/NZcX8u8RJZCD2qwsZyxylallymJija1gni6JNT3ibOX+yjulOnc4
9oF+I8otY/db6wpf3QQWlQ6kd3N+XLlG11zwqbiZ5DcgRScfRGKFJ+J6/l3YNA0my/ljMlsKnd86
tTd91ZhQvhNQbW3M18j04KAPItsoftoGngar9RFwcbOzQhM5a4MqYVA69teuQNdSoEdgbP1s0nYr
C/fWdtGoM3HqOAwUg65/ajtotM0VNX/seywzE7i7eA0E9kb4pvoQKUQqLSC5vyqnMb80RWzsAqd3
+pXPt7jLX9dLppjowMuSl7pIV1IZLTuxnT/i0DWDiBisnua5XR6sqk88P24VT+jJO/vJv0eFOC6k
ehep0mKX+komeifjKwWJIZ5Ar37PR70A5DLNux446aYww/+KSnW+zHU/r5zTty4Fnsr/P/giOhr8
akTQoskfSxp5Ty2agds6me1zpJc/7n/itw4j4ZfO4YC3hkrK9Rd2SsUPi3LKH6fKz/8ClZzsRNIN
1IB4qL2MTGh/f8DbpwrdAeB29LRQFbnpVtR2XHYUfvLHOqrKD3WIsZof2d1hmNpnlNEj9FOd8XPP
l16509/aRmBd6OmpJFd0aK5nqhrD1Kixmz8qmNkcIrWKttYAL1fLRHhRBdr8cwAq5P5s3xwUFLJA
C5Je9pIDgeYyPZApKB7DqJs/xbYoH4wA50NRZ9beN4P6Y1Taa2rMS+zo694lv5DKjIDDeDevp1qk
qh8kY8n2CVPz7wnl/yMv17Rrqrh5aTTrFz6u9pPTKN8qWPOPWIXUFJFtY42w/dbskRKBqkBgJHtw
17/DH7UY5Zgqf8xSV9ubk939VEOXzvSQRn+NruU/TF03rHznBefo9X6VJSnwnBSJED9efGhACU4y
TZT59RrBeBzclU9VZyEl4MTjF2NS1XYTVOr8d2am1h7gUXgQkTvxSYri5PtFuafZGz7w4dbqPG8s
B+rYlH956MlEloF4adNY7ewsfKSXg6ZT50xbYdXGTtSQ/CbN8Q/TlA6Hd+5A+cgQjnLcQIrcND99
pQyyBM+fx6YPA6y1wFV7aldgC0EwkD31Q4dijVXbK1/hZq4MS9jNHyCPiPkXH6EMTMWCgx4+pq2m
/UrxrD4BV0nOaT58j+SlZozTWiy6GBMYApRqqidsNlorqGNcb7dybBJjSKv8Q4mZTHSofRhkqQeq
trCKDe080T6rftule1dvJ/t9JSsGl7VdRE3APaE6svR3j+cwo2Alug9FNRcX8rivVLjibTU2moec
yrjyKC7ubaCQJJc0gcB9SArZK4/zj/y5K3vbKkyrhR/eHupuCn8MVoLAPJY6R7CLxvP9XbRMIhkP
QD5ITEnJIdJ3F89hXQgzd43BfFFxaNuMOilMFiM8YKMKR6Q4jTtY6Qj1dA689ZoUOykG5dP9H3E7
Z/kb2Fjk8/KxWuwpkATw5I3IfGmMOd65/difCvrhH1oVdP5IyXl7fzz59/0RLP/fnP833mLORhMY
bRiU5osTJ8W2QWrrI0rzzuf7oyx37e+VhRXDKUEscll7DPCUMKuyMV9iN1G+1z08SYU0cz85IjgW
VepeMgwSVqb25lKis0R5ArElILbXR6V2myRQg9l8mdti2ONOZ2/tFjhziluP1w3WWpFv+SS9ruWr
jji6HRzTZecHV4Aot2fbfKn6stvkml1tMFtD9t4opi2EoWBvx3W8TxER+VygoLvRQ7X+WMHLXKm/
LUIr+UMIALgMCSelS4P86H8cnKRxpEFAbL2EdpDvrK6KznoDk3wuijVFmDcWGZ8uGCzwnsCNL8W0
jF4za9PprBczaqmud1P0txsZKD3Ruxp6u31noPx7alLon5QVuOsStAAUvdRmxGVfuikOTnnWub/0
LIi3+QBL3zcnd2NDcV25iBbx3OugSN7AgpSWclx81+uJR54RJ3pnv1hj9guagXhwxw6Z7aI1H2cf
QkVSFC+mOsLTv39ulnmUHJlKPSGkLChJpN31yP6A0ViXa9ZLOcGaTe2K9q2JhLsPWnI/+eqwLZIg
2lkCcyPa5N1+CLN+I3DxRZY6SnfFrOebLue80cFAmScv1WMT1GsY9uvzDYSEN58oTKLXSfbIUa5/
phYnYUjZxv4pORPuhbpnql/8SK0rd+sbBtjfPm/j/mvWFYH1PquA18EZFgI2ECgYJ0skWzgYFFqx
Tvs5liLaJ3hAnFnTcJvYYo1S7TKP/92Wv4eiZQEjFUNHAXzuep5mTPDiGKPzcwKxdkiFVu8HPZ2O
rt2hB6GIoL24iap+cbAf82JMU9/1AFMdZXCQa7LuBswExtT1+FaqjR2V7vi/YoQ7cnTRdlSfmyrs
7W9JFWqD7ynoFcxru1Du7z+nTVmV7iey1a/4KySsr4fVoyqfWrPS/5ubTIEr54Z2skMGy65OIq3L
vtmCJVK7Twb0Q+cZRKgaP01NFjaeqfug31G18HetTzK9EoFd3z78ImmqjEY4lW+afahTXf8wgi/Q
e3ak/gdgEqaNmSTaPvbztt9aTVZ9d/KyV1buguu7lZI2dHrIpMBFJAT7BjfpKGgH9sIKf1H5aLDp
HqVaTTB6WpaFP++f/uWpeh1KhgPSb4e4dnGNh23Hgaum6Bfkvch4iN0O2BtMJyf9rOmxeJ76EP9D
zpqwVr74cl3Z6eDp4UtQq0MPZGkgR5kboyt3jAMv6UV3iZzcOEx4ChheJGzliPxJvqYzf7OuIHwR
W6IEgu8k9+ziU/Y+VlSZG+JZqwg67krQWpsySAMYkUVwuL+w1/c53xDhHHmRU/agAcihut42CneY
UNqqDrzYsv1jkWe0+NNi8KZSiz4MszA/INiWeKGYs+P9oW9WFrStrNCxaaX6xnLoeu4pGaJKic25
6UxPBfnjBmexkpoTElN6RVPw/oA36yrh+i7ELthUIHOWjfAmUjpALrnPXDs//gvFxdL2QI91D9nc
uM17TwfqUlRPIUpR/uPPxQWZaDFF9DkZQhrIwA5BHSWZ18Sp63oDD9fKaDffkWyIXg++V9xPiFwu
RlNnM5gDPbVDTw1MdWA0BEu92gp9k35IaiUS3AtLwbWm4tGYTOf7/bVdZAxsJFb2t3IU1UN6vIsT
OlDJTY3e8EOProiuomdsxNO2HDInPReji7NYXQQxtuFq7fwMHXwGvKR11e9t27Tvcx3jt0inYWkv
QMtRejEvfktIAD0LdxCh1wkjOnR62l7aouz55CLHFGleE2m4WX26jf+PuvNqjhtL0/Rf6ah71MCb
jem5AJCOnqIod4OgJAreHJgD8+v3AVW9rUxqmVMTsRcbUaESg8o8MMd85jVUt7COg8jFJnGyinQ5
xBOFSsgL1dh37+isDlskvBTfLIrokOT1cB/bxhhaBCZnVtGrnZFFBAKcJcxtUy9dz+lfAlycVZzW
LSVDT0ZWfp7L5h32z8ZjXal0kx19PuQo3p/ZNU4Uj+k8EYcRAKJkSrkUHN/JMSijlJOoNtTENwnr
uwdVjN0UtlM5VwE/m+8NGyWF/VRM+me7L9N7o9SH6skuNHnVIQk5+ladz49caAZcLavMT8D3rGvN
6aa7dkjgsKexNSq7Durl9IXNcLzqVRjIQd/DIrtz9DgffmYK//Ft+l/xc3338xDv/us/+fkbJc42
jZP+5Mf/uk6/tXVX/+j/c/3Y//lnxx/6r1v53PZD+/yP66em+8d2qL4/9WldnX7m6CsY6a8rCZ/6
p6MfNlWf9vP98IyE3nM3FP3LcFzz+i//u7/8x/PLt7yfm+d//vGtHqp+/baYy/rjr18dvv/zD7oQ
vyzr9fv/+uXNU8nnrp+K76l87l595Pmp6//5h2P8ibAL7gJQFJjj5K9//GN8fvmN/ictQcq8cO2I
CEls//hHVbd9wof+JAOjGMofNEqJFvlQVw/rrxT1T6JVfHNWSR4+aHMY/fGvmz96Yf9+gf+ohvKu
Tqu+++cfx6sQvhtLgVGAeoK4XIGRx0shnac5tbteDVP5zrPfkQ5UgdqLwtfAzlLwa9NLzTsD5lq3
kn/HgyvHjtMEQQh6EvQsETo/HjNCgrqqvVhF8hkTJ2SGccep9H7zy2v4605/vbMXkP2rYUh61j1e
Z1s7WW9a1JRGOSZqSHPWp+y9MaJ91+Ievhlm30w/1/nHvNg3ZtAVF2LZCC/AI0bNQ0VFsuEgHhUt
UBzQtjeNEkZYwvQBcver4j2OL6Zf6cHSULsKOmQzanzNgkLjv02p+O6VdrMqmtabUV42WJS3vq35
RhLEZZA95d+NJ6/eWUuAAqmqI2q9zcpw/jZ/E6Pfo08Q47ckfSi16XLpeFdV/LAosY/jvdmEDb0H
uc+XMPq5ko8W8q9P69U84J2g0AtdCYgPAcYaePyyJY60GlRNMg+Evoy+mqO2hPLVZcZWk1sFSLcl
noJ5OVcS/N1UMOnpElMBNQaNfjxsUTWcrTHDqkk9bdUFkjpajecUB1+Uu06nwooJx2gFQDNq/sfD
yE6fJ2FGSwguXLahcEKz2iXd9ejVfi2/mbbf4PJst09l9aErbjTrtqxLv8m2LtN/DpYsmPzWPGjv
RQ3U6q71PubOGFTqraNfaM5l2t6mcvKBLR2m8fNsPNql8B35OR5upvzr2SL5b2/HJX0jfaDdxyo6
vp12TpypdDIVxZ9As2/rYggcPFETUImzGtSorOdZv7NsmihyCqfa863xLrP4kZms7mt3NzS3pbql
MVosT1b6g8xKYqVWOBPcn0c7vipa4F0op4pNMoROduOZMEKRaW2ncMzv7WGberQUhzP52PG5/HNj
oFhLCZU9jwrmycYQd0gVj7m9hMA9a98Qyzad3AnxRuywIrCGqi7O1bpOqm4/xyQTBJnBJg1B4eRZ
GtZSJpVuLSHc52svfYJlHN0klgnAsyl9RdhRkObDvvbYDofGSHacruHbO9U6yU9mJ03+ValyRXOC
rjx+nTWOB05b2VM4OJUZLPoVeiabcqq+0fBTz0QhvxtrxY2y0tflfhr6mGRHatWxgbhpNIfgrAlW
nK0b1QnvW5Xbt+9sfXindwYplnyXiYr810lQOTcGFSSLgfTeuKoz0aKNYs5+qVvCn4v2Q+7Ahsw7
fJjcvyUy+vJaOT8BmHF8c8ie9qYnpE1z0VvcYob+z4gQMSKjgNzfvr/fbF8c7HBp0P+mNn06Yc1B
1SuTewwTSBIoC4l4gwr4OceBkzzh5WZoY6zS4qtJKSz14wmSp0ZdGcBMQ08WG3fOO78Yko0xaBAr
yeexH7ytlNwKUCIi/+3HM2Wj35wNJEeU39k4gcacMvYWbyx605ZLmJbUBTP1SfTeFILgmzZuN88X
sZWGzOAzo/5mMyCTJb2mncGop5GJV3QwBop4CWvoDLtE15YAWuJGTZ/sCFKrnaGM+fbb/O2I7KpU
5ujg0JI7ecwa7vPj1GB/Ug8IwGgjm3gSOX60lFrQKDnurJl3zgHtNwuSnjeBOpp85NmnZKwGy9+u
l9McltqthQiwH9uzFUqv/jG7xpnp+tuxKLOu657FeMopXVWrlDxnrKhBxGJOlQ19hNq3s6XxZ+Wc
9/nvRmMk6hTEuOw2J48z6tMiLpggYT48ylkffXOp00CfobVgxHdmD/3dSlwxpZwc/MdGevzuDDWe
9NnB901PxzHQJ8QyrSI555P9+pZI31YNgxWUhfzIyU49xMsYg1viAebS3FjFFynzr7MlAirG6ZmI
7NXeiUKYtbbwqIxTu3fX2fpLRKatE5xVqYYZLk9tm0W7YYiTAJn/D3NHPQTuXthpo+0XljyzeZ6g
wdhwGBt+FLwOpMXYuE+yggQh2cEY9TXASL8tbfXYZeVqIzMWYVdjG6yKsJz1zYCewjZBHGWrRnog
8bw8M2FfrUiug+YFhScHnAIR4vEziKbYrrqxVcNx6b/rrI5Ng4LWHOW7XBe5nyrLXxnt/zUO/u2t
E44SCFAUoh1w8ooz4S7lJAc1NHIs/VzIA6Pw7rOsSgJ9sK6TabxA59gKPJF7/uCZPyrpbXpB++jt
zehEU+nlHbz0O9cCFWS1U+6pihUUGpcpmVm+DBsUUHo/1pULNRPKB4Gs2RxPhU87wd16avF+mkZl
I1X3wvKSG6r4yZmc7dUZQL5JjgjIC1F2tuP197/MRjWbh3TRMjgu2LcF9GvWzTigsB+KsbX9WU8u
yib58fYzeJFNOoof6Ai9AJTB5r5IiB6Pqsf2pKPOMIeqVvtD+UOSH8Txp7p5Zsn43mjhfLSNqo2S
bDp76y0fSvvGzG/U7kshPwwDFmVfEu8GFJWPYvx9emtdFOM+Hj1AiwFVrUH6ufWsmyHkENOlGfEQ
JSEQQQDQdfwhmz/L5Efp3o/59dSd49O8bH+n97buI7ALEA7luR7f26LYWoZsP6dNuzfVC4Xk07G+
z+5dOcbbtvssKgdTn9tofl8Xl5FL0vrezRGH3JYJGYx1044ftHj0Y3FvDsJP+08gxHrnk9vsK7La
eldW/uxthdhZh9L1se9pikApOccChPDsu3jctP2h7rbWuI2yQ2FcpTrqrPdK/F0vrqV+aTRPdXVt
jtvPEwL06saxw8G+N7RwSkLj0/S50LdD/1EmD0UBjW5vDVceKZTl11+t5NOUfpILzn8/4uRhMQ9G
tjVTxEH90mLj2szvZi2IF18d9xUom9m66yleY3IpHmtvDxJFVO/Hbxn4ifRdFW3SeJcXQZSF+qOT
+pV6lyw3RONFwn1su2XjNaHjbcmyLeOyie9dK+iqbVWBCR0fnehBDAEtV0fuiF4U97BGom3qC+fS
bX1X3cvPndhMtr/6pqChWofym3ZlRYCPblV9W+aHGcix5ZfKRebdZPM3W7tLonyb9odFfi2TrxNU
NMevmmsV+Z52ixEZBAr8ycCRu8aTal+LQ+76uksutommS9HvNSuMzMOUBtXf85hf9wySJ7TI4JDT
RiXjPZ5TLodTWTnETLjFur6mZZdEhNkmVsqPMiv0wGVbPxM0vTp4GRJmEsEvFR0kHU7ypzzS6rZF
ZjzU+QtORRIDtkItz+2GL0Wh0+WytkwB16yEkdMesUgnS8yKM4ejvC3AZ6Hoo98bkV+ZPiwvmzf5
pWnfz8O7yfxumM/g+HzZ7d0m83X1kHShVvk0vu3Gh6w1uBul2fc0vr3dqO0cPQm0LrTdT9mgb6th
I+Wn5N4AOPtOgX4Bd9yvN8k9OYup+wNR4GV/FV8416XuJ/Y2ueyvewsNC7/my0UAG/e6vREPtC/a
lR0UVGlY2n59T0UB/ITQdvGNLK4axEaNLW4nBwPHk8ovvsn+vZs+ACHy5x/LNlY3lQjB0it1yKJv
SOJnUfojTqyq9bFZvvU1KCbE9gNNhrSCsGdXkDaOP2G8gp+2rm08I5zkAwUB1/H7fNNPu2EJ5Xht
ZOFSsUT8RGxN96LrPlvB3N9Hy8e6eCzNyTdZZVL7ghmr35fjRa8tvhSpbytPprs3m1ujoxpmV2Er
7mR5UQ97x7jP5+9v7/2vQi1SRmBMlDjYItf/H0/lvu6xhBUm7xsz9tBK5TertchuLPNyieYo/Puj
rRZOcMNpj1MOOB5NtytTduY4AwTBKNikiDcKvfCdLtLCyj1HvXmd0FHxpRS1KkUhTQUZ/Xg4/IgV
w4jnOVxcNw5mGJVhbDjtNl/ya3Ng5qHgCNNOgEnptAevNa0zx89vVi1RMqEsQiE835eqyC/HeeY0
dQKtjvR48TjOixQIjO6da8r+5h1C5DfAMtN95qGeHHE6FiaG2cXkNo6Fn1XrBIOEpddrtBMdjInO
vMTXMco6FmUcHAosSg4n5aNM1F45SDHTNbPFPlMuPJUCF3mI31tVGFUWJ6wLiffvTR3o1AAaaSIh
aUMh6VTg3G2iRViTlKFRjZ+bemwD1b3Wl6+C3umZGzxNCVYBCBpWRMR09D2ouMfTJpNTFdtjTcFZ
84ZrTr4GxUPfFt4jzBhfjy4kwn107+bt27d4Goav9Xq821c5AtBaXMXxuJqyrA5DEU5jaGkR5w+h
1lN2cHVHUoAYbyoYDWdu9dUSWTHRwDfJQ2h/vFbIw2VVG5BxpuRtNfYFAsfXqkxDZ4QIA8d9s1Sd
nwM1JCkSh0ldzrl8nE5dhgf7ByoJZUA6I6fgibRQ4lrJvTr0CkEBdLb8oSaiaWeqAFiavHv7Af9u
NLqhEJpXGBwtyeMHjJkXvFYla9js42GFaPm4HyV+pjrlZuztc3K+r94nX8gaQR6f8jG9pHV3+GX1
NzbyFYSXVai6yBsKXbAcI6sOhdKvSuDDj7ys0zMv9KVe8+sBvmpFU1cBh7aWywBQHA+aWp2i1UNU
hrV7t6RbL/c2anTlto+OMG6HVvHVhjhujGFRb13A5k1zUMsrfpDK3TJ+yfPtouxxEV3UL4l8zLRm
q9TbVMUDs7ka6mv+nOtsM3qPImVWQmTk33rN3aA98h1O5fMFlsIR3G2LfP0oLCpfi66W+vFvvkvu
E7QouqhIJJJGntynK8Ecz25ehXPTPkQQ/bCQMIegmWrpWzZKUG8P92pPoLDCpFl7GyA1X/noTmMz
Y/ZS4p+qkZwNZcyx7uHG1ujIrxY/FiOpA0xz7/DWvfsfjAwlfYVSoup4ivLBot7WsCxJwznLn/G6
Qtd9tKxAyETZweHfet0SuOpGX7wzA79aLestU6WjjM2RTRv/eCYNeppDB85SWofqblbjgWK2Qwo0
Y73VlOdqvK86BGxj63MFYERBhELoyWoprLForH6ZwrqALtp2Ydva9r7spoM12mBwumlbebK6oXsV
h3bR1SHEpDOr56Vefbx6iO5pUlIC5lrokBzfswEQZSrbaWILjv2yOAhV8WP5qGEghGu0P5jpRh0f
y72qxe+lQkuTtmd6MPGJrQp8kbdLPWwjNb/slc2cP5X1leLpvhVLX4FFzwKpHhLaRS7mefadJw6k
22SHZb4dkK5vwH/22TYST3RE9M5nMfEni1CTdQCRVTbxYSk+jOm29ySRauEbDYNdRXx1gmtb/beb
NrwSa3377CN0DinwHz8NmWluXEaWpDZ8k2pT7LtW2V8uWbb4beQEsQ1GqdTMjeHVl1KZDSQ7MvXM
wjuNNtZ8hxiKzj4yMtjUnFZEIivtxUp2RbhS8ZdU3Uyu4jfygzOhj5O2M2QpZfv2kns98zmEkSRZ
ITNrv/SkJli4hcj6Vgzh0i/hMAw1Fek0DmKTYoX590SnwL0DAmckGg8rH4f+xvFDpjcratw6kfIH
RYOo9OACSifngc4QtrOEyLBYZ+7v1TMlvCCVtFhneLbxjo+HdNPE6Z3O6DEgh0/czdE1JcBtM1u0
z+fiKe5Xo4ZZnEOFv9pDX4YFjAA1hX7XKfl17BM9Gk2y/yFWAd6ms7VNvNK5dtNC89XFooPP8VJR
GQynbmrPBJAnbKyXB40Y74pJN0F7oN1zfNeKoutLt9h9OKlRucunzAozetXsZ4dlJHWtBv25XCr3
gkMNZsliSWwNU4WSCGatmE7k58rcr1/DKlBPeZvIx1SBhRxf0EJ/RCreKEKpiMvWGvY0DYJ05ECF
lwiCYqw/jtmZjOTV1EYOcTVaganqgK80T8aUEex1UwKpIHPqLwrla4EUnYuzxc04i/dvL6PX97fW
koGhrLNsheQe319a17JzMN0KFZbNTqik8zj4XKiegnzhEFax511wgldnZvf6tUd7OIo9KzN/RSC8
iBkdD+ulvWePVV2xY0vhd1q3oV2v7ooI3mGhqZ/ybDgntPv68ILfSEpLDR+qGZIbJylYZcFlFIDp
Qm2SBrLdlClGCvW+vQzRAcxsSiZfjBc5cit+P+hii6dYEkgtP3Nmv15iSBSvKA8iajgJpyHn0OB6
mQujDNVch8BtsY14BZDrtAwiMTq+YEJNdhJO1nL/9st+PbGORz5NmsZlcHqckULVCZ3JjTbSS6F5
dJaziTP/7bHO3eV6Lb8G1hSwHHarEmk45cvskpUkgwGMKvaN/mbpr0w9E1uYgMmZcdcQ5HhmcY/s
mixMGlMgxo7HLdPK8pohoYoQa00wzN0QYDB6TqXtd0+SCIRoCAYpqKqTJRovVhYriV6FVomFaqqi
0meMfteimO5ayblm5W+m7orSBLlFQI0q3GnWmc2d5S11UYXZVHxL7fwH6nfBjHzG9cjBUEdiU3P8
J4XjHGhdxHuwd4e3X+cLIePkua7moahbgMZbxY+On2vc0u1AVrkKa/mlSdZ6XOUk9P2y6ipqstpX
W5le1spY+L2pPZmzovgRlcQiWSKQutp41ZKDBYWh1xutlM8LEdjWTUqYNEqV+V1SnTlKXm9sPLKV
qc7mTXx8GiUOhpUZGqi6MMmU20YKcKVms7XbPMSDbUtODYY0bbUzwemreQHBA7z2SmGmZGfZJ4GC
u9pA112Whz1CHdu6yb4o4xTAvv5olLn7PxlshQvrVEEIwNal8MsSqyPX7FHhyEMvbRGxxyLQH3Pt
89A0u46+z9sT4PWdAa8CpU2Yyfx7hVQE9qCObULBdIrbr63oqn3jeruhdMJKE/aZl/e7wRwAKwRc
KLNS5j6+s6gbkl6Bax1GlthDptlZkSmRZDVLf0rtH2/f2auzCOYL3YI12uK4hQl3PBhiR2BiNErT
qM2SHmd26QvPfapkAhXFkYcyobP89pAnbDTinJMxT84ipaTYK1PyNjcSuIba+a5u7N7Pq0H9NHQa
QswTbTChbXPNnlBpb/dxontI/oHKroqPSIhXoY3ayqUTQVquDOeMpMSr1cP1oYZERknBGRWm9fe/
TK1pHiK2PzMNvcZVsHgzilu9/yrqaGfXwxx6eXLnFmNzZpP5zahsLpREGJat/9TFq0wBqndOTnfL
olGRWvOt4/lUmZquMS7qxnvu8Sk/8ybWM+/f+xpSHegwofS1IpPXaX0KzVCLxus94aZhZEfeVi8u
+27J9iKTzoZl/ujlsbaflTkLB0/73uXDpxm75iSZwayOS3PQk+QJE97ozJNYz4/Tq4IVTnRASYEJ
frKPDLXZjpGCD8Tc2Ncvhm0IbhByxtmhWTLfMz4n2IymkIHPvPiTCJznoVPho+BHiZoY7VW1L6li
E8KDx2pI+3022bEPLnrfiqLYznWr71TglB2iG2GkQZecp2STzpdlfaistv0Sj8uHM+9nrVQfPYlV
BZocbz3PAV1Z65P6dSZmyuioLXMiRS81NIRBezpUYqfdeB0Vwbiud0vvfaJnjxVLTg3s7fGPN4eX
x7HKSq7iEFC1kL47Hj6NBlXKjOFlRz90nqf3ytSBQlbvRIczXieVc1z940XwrxFJv2CqmXCcTpZe
Mw32TNkzAxKux0FTedNtagRYopehhSb8Xki0j3F+/Lnl/r/gLzTP1UPfPj/3EBj+v2AtcLz8x7+I
Aa9ZC89T+q0+5izwgZ+cBcW1/1yVURAepGhLQro2dX+SFhTkG/4kHCNPJiJDG3UtQfzFWjD0P6nH
EH9A4VpNe1W+8C/Wgmb+ycpai6Gg6thfUUn616Xd/Zz3P1kl/x3Owlq3hhoGcYIdgh2bft3x9GwN
qaVVlYhrIOqpEwpcibXb3BS5/k1pIx1ElAI78bInk1S2UdFmZ9fnuhP9e31yBdw36iSgUlANQZ2T
O/11faZ0YZO8b+RV3Qmhh7psbe/BjA1tOMwAcJqLaYZWdxfRGe8UP2NHMS+K0kDUPYi1FhSZD9Us
Ms6lASeYIa4LChfcRwqygAlfXxcZoEXUWWhX+tgXqLnUNtWhNnVHCSI8p9qXZEtr33QTbbltXk4e
CrpGOad+gWJqdgeKCalN00zgPVh1N5wTyzreVyC/rIWyFa+OSh2gttPSuIhi210tpi7yTJmHsNFL
VUXVBe73Zel0SkmlvjSXw9zXlrn/ZXr/NYd+5Te8GnrtJK+SGGDLuYzTLU2xTXQb5k5c2Aqwm51r
l2Oo540Oej5dkmlHJSBqNxDBsaR7e+Tjs5abNrEQYNKvwhXkMqdmxIo6x11rVM1FFwtNDURfWt32
5xtI7DGddm8P94LN+3VurjBh3OBo1xGJM+LJ6siNwtQbg3pVaqeIlKu1asyAeRT3TpnUsvkx5c3S
X2q5wWVIvU1HH65l5X6d82Row9iz2nderrvyMtb7ctmCLvTSu7GSqXWmJHDS4qPchX8bSik02NAE
5s+TVaTVs2YqqBZfLiqktwMc/yY64MOzTKCapl5HSb+snhG+He4RicrnMBtFZ+2FOfXp3xLc41Jo
hWGDC8ZwXdz85XhB43AWTYWtjZd6BKIakEbZFdfjuMB5WFDfbz6ntkDo5MzUOA54XkZd6Z+0x1fK
A0Wak1GXWrGrbO4vayqxwFKWltaNZSMBgBvKYon3i4ViBXqoJtOk/rlalMyV796eMuuM+GXGcPO8
h5WaRn2GHvZpuc+YmyJJMLq91Ns6z2doDrUpBPlAxcJ4e6jTxcBQsMKpfrGBG6zFk8lZVthAdtUo
LtUpA8woDGkPB7PMpgWnXYgrZ1CL1KvXpOLXm+MMQ8rE4zcrhhLI5PEz7tJmimr8iXZdjc8VUKhu
/tEbyyz3RgwAdMOcq3HL9Uqau15mb7JCmpcoLEfWBr/i+dZw+taXuekh/joXoSNM2y/T2r2M2lTf
jHo1Bm0PfKxpe3mB2ZbxUVDl29Ofsd8hV5wGU1tpYPX7mwk7qAcZOSMaloUXCU/ZgmpKMbtTlWXq
lWf5YkZAef+H10ft12bo5DZWtOKQGAt4v6r8Wg6NsrPUvL/WpsYNUE1oA2/VSCgwxrZ8+N/uZZtr
PSQVzyVos9zbtPaqoIxr058wStyqSUNTdaKjkyrqQou5KnIeCjIfHKqPKBe02OfquT9Lmj81VhoX
dgWBvorKx7HJl3uJwvvGXuo2lNoQ7Xqvs/dxVydPzdD/cPoFHYvRzEFBjQgq4MG8gH3q853nYbsp
rFZ6Ox6DARTLbG56lyehKRmd7qbR9r2RofBsqc0HBKfLjW5P4ObwrWmf2hxr0Wi2nG1lRfX7WHTu
ZsHnJuR41r66ow6TdxZ0XOCSzdemld915D/3ltsPfm/32r1bJfk7Wavyh8ysKXAzy6suyHRcP5+t
sboH+WD6DlcCBjGeUR6zKhue7oCmyxeLmL8OALqLKx3t2oup6ZcAjjgEq9mmGGA3D1lZkaol9rRh
4Yy+Uwv8nhP+WTV0vdjYimcolzr0pqssK4f30OeTz3juFTi/ul52m/ez/YC2mXGrxAkqJyaAqzoB
ViyGXLkUtqlQAHDRpplJ5FtflLiySSGSjVKUwPdbrJVtqCFz9i2frEtd64rODiEBxZm3dRSRWeWD
iBUm181kTtZwUUfzN0trrGCyUd4qKLQdKBZOl5Is9ZMclXSid15m+0RRhhgdSaff12r7QY/V4rtB
L+bQuN24ywwQ2DQN5Y1wlFVzMtsiEZhieYoO5zwhydng0/lI5piGi8cbkubibLEA1IPSavJtNji5
r+udDNpxXq7NqC5Dtie5IWONIN9ZyYPTaleZDm9tdurvNom4P9Jq1Jq5fNCs5CMqRYBA3KzfOi2F
yFmb1M9a6u6kVRpBHw8gAuJBDcx0uEV0Y9zpeOZtUCDL9lM8yU2q53mgKdHMrDPdcSs16oujzJab
sXe8na5nzV4vm/quMubuwV4iRKBFGt+lUTxfZbEhNq2YhkulsZUh6BxpkbCMLVjcnvy2DRpdyhhp
nRI/PmcuGhlESTI9G7irW0E9gB6nc1lca0mf5ZduMhbFpySPCuVzKucy4kvwViqA8DpZct14TZV9
16JM+yF4c/qHpTLad9VckR2Olej7GzeDGPHRc9o0+tA2HDWlny7UWi6krer5D7eWcggUfe7sB5yV
1O+tW5Qt4eDQLnfSdONpp6cou4dG3GnF9mfQUCk2Zum+7fYSuGpiclXdjILpNKq5msI2GgH1up1s
UzwQ5JAQYyarLcowTAjIZbWeHMauiFx87Eu+QRoKHSQswfPrhLok6OapGdwrDDhRsOqmKs0vUAPI
oyqo86luryatMOWNw05smhvM8wrCZq1lX/kwJPmU+2WExg5w4AEfLaPAY2hjso/aEPjr0byyGgQc
rgXGBMudqQrCTZ3aRfS8zKyP67LJzSed6q110czd8lh5TLEY+3B6+zd43RAbOSKNrE+T0Hg2ncve
EXRK0V8set0YcWhEtsqO2yyG7AB2TvNSLBHO670j35WliLEFSOxmueurybXf4+9ZFxt0kEa4zsxO
adHwcBvX58VGOraAhL3VMxoLSRkKqFD1pd6lbXJQPXrrwKAVNx3t7aKu2vsbp0q9tt0ipVJd2/2o
G9uqE8Y7g2QoS6/wR5hNO1AKIbLyWiu6Io8vcVik1xeIcQLDZLHLAwqldq/yciGtVVuUyb0KwU/6
Yqx9SWd4U7lqNoUSQUIEPxYcQ6n7a7nqfPfKjBK2X2uzg8DLJPtZ2ThZh2+2FYtiW6dJjCC0Kc18
gIJqjK6vGNggXlmFlscXSC+Y5gdvcsf2uUR1C3yrq64SQIQgGaflyB/TjvQzc8Umrvs0u9KrKh++
9GgNp2x+tVq46/EU1eazWap9Y/jGElnY4WRkRfEPQvG2uV+ImxY4rcJEWSJiwwyqipByXydNnD42
vd7ZN7KbF55Uogkj+ly1c8WWFQ1lGr0T1LlBfWPYVpiOP5JUgcgq5kRkPyhPqi3Q2aKSQgnKyKRH
HtbdrBMwzdU0ZO8V4SUfnTjTNkoaTTA0PCF36C6KQ9wWURcMIjJvesOavmDaEz1qCOFfNFViB2Oq
NaFbaPYHQsaPoovTA7dXbceK+JzqFwXZusgvbTMai60Y1Dnym7Lu77xhehKyT/yiNdNdBJfyWunL
KBjNmXmmN93BniLlQa2jarfoDWfLZKLCZDo1Q07qfcO+Enqd59zip2YEdMfsEHlPK0yE0EBOYOnl
Rx66r2KR9TZXLO9i1pVh03jxYgQ2ZJnArac8XKTaF+8sNy5CF2KO7iukolOIEWRxgXhJYfiDJepr
x4qL/OAtpnrQMf3Zp2Wu7Q1NJtgrjdE2TcYP2lymiL94cRd4lS18tTStSzm184WZWeISozf6GL1Z
XMqKWW2hubxJmtp2wVE31lc9bgo8bSPLL6Zh8btyqA595Yr7etEmMPn1fGiXtNtUXfZsLmX7TsRW
RTuWzm+9REOgTXXyrs74uk6LnUerGDSQD6bbXLV4j4DOxj70NhtbjyjBsGIOPPp8XttrMrCUQT4u
Y9OWm7SvJ848aSRzYDipVKFbjNoPL1LcK7rOxgc9IlHzi6ougq5RhOp7apZuhxQ2oE/c30K9TiLr
Q67pwBFQ/yvdz0iOxxl6pHPW0Ro3UzIiq8sIAbskCSvLrXQUS92WYEgfoDgshAdidTdqHlIO64s4
TvWvRlxHl4iA6gd9KmpQHF4sd9hawyUFdzLv8z6eFRC0Xjb4mWyHiynux48AQeq73moJqLh7910v
ao0z33by91WZ1VOI143+MUXi9jF1sukiabv6XZ9GxiFZk87QnKfuoArEJvy27dLNksspD9LUMgEc
NY29meUIlgGl8eh7P8zeB0tLBRD/oelVf8CaK/Up8HiV3yoTDr7CxSaiGLJ+zxe7sS+kmkJN68HZ
TZPTa9uhHeKLEoCD3xgG55bMZg8CV9qmQ2AOzXA1p1RupZvmDxrqYpHviWH5CCbb5kBp4NI76O8Y
N26vqJ2vqaUYsWqss2srZ9lfuO7cPfYko/ds6AUdExUGLiSIYt8PYxNOk1rM226UY0qLWRiZrxSy
CMxZhTjvIQR6HRt23P1v6s5rR3JjS9evMi9Agd7ckkyfVZXlzQ1RXdVFF/Rk0Dz9fGwJe6u1daSj
iwFmAEENdHc1M8lgxFr/+s0+w6Jl5P7O0BK9KbcYHs6ZOOlzrGy0ZJneC+k4m6lNtXs5dF4gDXj7
SW7F266dLMxb42rbRUX6kJfiXavWzK+0tWRQgTc8c2sbCzf+ugv1KtWcUF08e6voybyLk648NfRN
O8OGstYQCtL4UysSee1RH16aFCqZnTpjyXYcjY+TUfZHN2vycz7k+OKXxZXSzP3H2PTRlS0a90Yn
xXKLgaG1N6uIUZIxOi2Bw/GRiKUMjCk39cDLs/a8ICTb553e0VOpvbLH2bm9sapFeXdpVKZAKAvK
htLVGdcbdvkq0rl+t8xy3JmD+8n0NU/5OoM7bOAkmwPlykhzlXrZ3kxpx4rWJV1WS+PvDXboR2Xk
vWjLVNtlnVgQgGtt0JG8faX3ot1oVv1t6PPR3U6uhe2HJbV7G0golHix7QGo6k05W99JuktCrStO
WF/H22aMvFvUjupDTw+AGo/0G731xuueUGNS+SqdPMWl36Qyc16sLuquFWjbZCz3ya4y4T44Zs28
WpX1riCQlLEwCj/h9k2gmM0ZFjYGRHnXBM00YtxT6fxobuMGNUa8I02pvZpjpm5rM1YPojTVAJFt
GkiX1O7IRoLqytoztpga8Fn4QPhXFFG4qPlHazhJkAnFQ9yCCizT+nlf2pEIZxuts1Dw9i68uG92
k2aMH/NoPtZmmx9zfIiPVoatGlXWnS0M54seixwE+sjrjM6j28z2nJeb0VXGu8ikQA7dDncJvVNL
54oYLXxDFT12T0kxqWkKMde1BlQcvWX4SjXbF6gLysNq++juXCySsn1WOpn0a7eP3qh9tNDtvYV5
jF3c4aykv8yMYXcVluC978Y5TZmm5U/uJIywt0Qb5mVk3am5NYLbeOKQVvrrAOHlbkyI6yqaiJzi
uhmP8yp78FpHO0X23ENBMbv7SHVlkFVFGaaTRklnGe5zY7du0BlCuUkz/SnrNX1vMwYjvlUkdlh6
4mog7WTrtr1zahKTDyHr4oOtrPPjRJmeK1yI88AcHXFYSvbruacKCkrbVjbCldP11DrzmXcbyqQ0
PVL6EvuYRfk3WuPsNqcNCSalQZdn9qx1Tqj9VOo22qCYoox1kgBANPmhqKZsM6OUvM+8Wl7jQKoS
PKbOOlIEp3gzG6V+qZumuYbsZQRaXTR7kTYK016eCAlD5arfdfK9qyvLFsh6mYPYiLSvlhlxsDiO
2NSmGW8wCiShx2tT29fy1vDZchzUUTU748asSsliTIqgy6vnpG/zi56L9o6o0zxIDFIIEmVW0WAp
OS4b1GZqOXb7upafqZm3fUC6g13tujI1/NrJ67fFyUxftVIa1JJzm/U3Dc3KNH23+GeLIJ1TghZU
7aJ1VXWM1rNWbfTuZJiNezVJ3bwGhzJuO6lnBL4XDpGNSXQqGPQ1QbUIJ6CrScjuyAhKh0s3ThuL
AvA+ydzyZjA0bGhFzwuYLupXAqBBZR/RruIOEIfgcNG9qfbqdWVLXQ8masJzaer9tk1rMpM1rbSP
daQ6pBl54w6b74NUa4SrQlG3cd1ZWNpB1kYn56j99wEcd+0mZVhOstqJylzw9svsty5X9fcFLAbC
7cA+Rr3PDXM7Z0v8XcMAMv0uTO+5jnMlyAvTuzMXrd5oI+KtOSrEHvsCLcDSoNuNTZsdYrNtgjie
JvLrOm0+KwJuAHW0ZT2retPfTtKRQCKWxUdwTrS01qPSztO73SGmBJ0szM1ktAtdlFO/FvE4X9xm
tuAPK4U1+XC9FysE5CS4sc/Fm1jE2L3OM2851RGsYK3M+WI4P5ofXhFP3zksZYCiOD4zTcxCo4LE
hkvNbN5DZTYg8LtqdRaKM7Jj6oOsAwJ/xzCtZI4jj5JF8TmyCT/tcpCjb+oY186emMNiCGm7rGdG
6eOjyI12TDSaF08pPR8Htb45DyxsZKuTrcmxsf3UlLrRQILT3B67qHBKu2SaKA2n8YrBhPacSd1D
mWA+t5y0V8xki+9gJZQcdaxI85L3WjNVUai7VV7VgW3w2Y7yRw/TJiAD12Xe0EuS/yPMHQhMb8O8
mzyOBocy6dToKX+q1zVBBE3uEjGwzBG/M3dJVCrUjdbS8IapTksaVFup3vUyOOkSlo005UPsYSAs
eqUksRORvP02lIaeXy0j/KhNZBPME6If70so4K7CG7g0Lj81E/Ck7JIU/frZa3jgd7NuTEymSrXI
eCZ8MHqEFKsbYl5/tM9s3NH0oSRejgY9gp0SPba53RlbDZC627pj7BbfU6/rlztngVuAXnZxaTFz
G0u53TIUbXJyl3jJTrG5SOdiKL2OVNRIUsBmjA8TfjG1ZqaFUmO3YTOcCtWJD+6cDtke2zLnWli4
AV2WzIrSt6UqDCDNaKF5HGajw7KwgkHhHnsSNqcb3eho/HPo4/qpqbUpZ28ViQJxee4q4Im6iXXa
Xy8yisu4KLW6xbi9AwXJqaUPzSDm4uQqMXMg1Rsdc48nNd+FhjOenq04K10z0GTZVRsQ88jcuVqv
9ztKU8ACEiVU7TCnaKkCJha9F/toQYqjCrwwhCZWbPnVWE5V9qWkbU0TJKnQD7VWwnlZBtVWMh+M
uUf+qbmrFQhKXtf+ciwjq3CgGjrWk6Yl6zinqrjxhtLy/8iTtryzVKHTl6IVYrJnR2aXnkWiNtmp
0AyuXTqUti9sxpl+oRbKWipkrbnVK6G95wlEkcYv6NZaenijnVBc0xrz5tQMC9Bfy0y15w3cCBhl
3gghOPINT7G/GiQ98oEgJoNHJ6Sr8guktHWxWLNp2ejutIriqXAiupE6igs/wf3NeuhQAAIPT7Nb
+84yZviLJ465baOMTUpr+8W4xWujqrZNVOvlljJ5zjYmlvqWr8T2Ul6yLON7Jh2GiIm/6Hj8HEUa
ay9R5vTz5HfxaCXUcUxwYHo6qFYbZfTOC6WusoEBYphX5dKZjc/Bv+i3idkpCdLalgFpVBBf2c2u
t83zoei3xGCsPLrZ8U5aO0wu9pRyRc7ymIdJFABJpFFPRbBNDRvn4qDISiwjOi3HqqOpqa3Y+Kbm
WEqTnzId6bjUfMyDjpjlL9g1REOZHKh4JJ7bv07szB+PtTWmVrvXxeAVSGocvJKj1lKbNQZKLmel
E7b0yWDv5RbRj6tvvEWO5fXYNZ2AMDkoJxaX4l0PrVkdFq7Y3pmZltfvXqcpCqHRsK8AsrP6SKup
zyeGNoOzzVrXLvdCHwr1DtLwXIZshHhjeYoqs+tmwWsJWEHryquJrIMQl+Q62i4U+9SwJYYaxLp1
KIVdNZ+KTQ1+nB2tXk8Bd02vfZaI0yN/Na0EXdMM1Dr5tFTdh5nlpgg1Uzbf5sGSl7jgEe1nXWu7
zzXQIKcorXjcQ9wWc4hAQn92BPIPfCBqmil9ietPg0f9DkaUG3vMiap5a0+eW+EGU0UGAiVFjzbr
G8YW7dLU78nYYGmQIzV/+/Xl7FuNNeqqrdfs1X7BD9pv9W5c9qUk8T1MbB1gEP/xpTvqWYFngqBQ
tLd9C5LIUKgu9U2ekXmqybgc/NQwII0mmNLMR3vW2/jGUKOqOUHKFapPKTr0YKkJjlgjNYbmSlTG
4wL+aFcOMdMsXGfr9B5+nagQs5OcvSY+OKpWfzmdOiZfRmVpC8izHtkZN84E2WlIRHCODEWK4sVs
B975VG8YaedtkQOcxpVgTh0sBl/uAv+cR1A7xLnu9KWId6Pe6nHYCdm7i1/EeSN2Vu9U85GOndEl
qgOjzL4ysJ38yDFg51eWdMkkx5yVZbplNAmyriDULLdEhM1PzVzOZ30mTLphENGyfxLIx+415SV1
N87mDaJjz7GLo7VkarPtTeK3cT+sKz16Sp3EanaeYrk4MFYDlTb7dBGNNwItcXrjTWlSbd3MY0Xo
fZ8au0msiRCJNQ1DF4guV/gOdaHADM3TSohjV7iKE46qm+0X3UutvZaIPjvQbniPpklIlc8bXM+Y
3ag972tWtUmIu3HzDcUpbXffpZq11YDEXtrGjcbQzH94Kfw4I37lDUxFIrJNlWbavZXaVXzFTbJQ
/JszBLYWZkH/VM9Jb1//umM6jZ5rj7JVq2w7aWq66u+R3i7Yrxsy2SndwIP7oUrdm4mprTuwWqLp
X6YlO+g8ykMtCTlDCWv03afd6lEfSk48dh9btPZupg57zM3WNUO1FN1rrTmq3EgI6YRyOVU96n1A
xrZNpcxDVqnZ4ibDl9vpWRYEqVETK9pQ1ZfRZHwB8tmT9q6W6eTdKCCfkZ8iU3XfhOVa4sqccvsD
mKGZz53Sm2aYcSzKByoiS97FVL7LJdKlIR+ceECbTakhD2am2PIsSpI171p0sfLBhlqE+sFjJaWH
SGkT8yMr4YRpSDw5JE/GsszNd84TkXOgqGmRkgOrikW57hht17sxE6q6t8xuBYTxrIbtF9JC4ycY
JDJu7I+oaOPcd804qRCdWkWVrNsUmknsvKslCatJVyI11DwGCuOpbCqyPn3LrcYZdN4o5MaWnPRv
bSGtMYxGeyXxMBzwGBGkHhwJXwM2px5unaSU910rZH1LMzGnO+axlnt2xDCaQZbpRbHH9Ct7zdtZ
y1iig9uuGPbElGNfFo2rXYM/FViSYIlqHGOGpoDtbcbY47cayVIHg6prjm1z36V5ydEFY8DpeYuL
YrmO1Vx+aunMDoDFTKL0gUtRWb+1lt6bYAGjFFdxptTTvVvXaRym8QDbpnRR3zwQ/mVVB6CLut4r
ihK3gbCmfLhfVGqavSroevbYRCtPDJq6/Tiqcx1grVdm50hacq5Q3sl5glaixN8dAimbd3pWpXyJ
HV395iioHz7UGcYhjnxTYju9PzbJRA3AzDJBedWT6ffNk92YvGAf30Tv1hyxNiLgTe+LAcvU7Oc+
ieShnWERG4uSL2DYCaOIk1HmRn7VxRTym0janXo/g2eR3bre2L2BFr8/lwUIynUEManeLkWv588W
c342+vyH36RGCEUntojEdJPxIUXXZ5KktnT9KqpcOyjnhpGiyDo6qk5D24ge7GI00HGYTy6e3M18
5DH18W/Ilts6Yix9qtLe7r4V5dDOEKviMYVPwhRqOLW1Xlf7Fo6dtg5Z0uW8tL2uY93huiUe9kLO
axAv7VnkL0rVzy+VJZoUdKS0xqui6UvzThJzau6LVmNvRmNMPZJ5o70cpRQlXJVa7V0MPZWcgOJD
2kWVd8kiVKbX7tJHOqMWKhYbUKTW1re+N5T5RM8woD/XwESeHUtJvQ0wcDF0G5FVaqcHw0gYF6Ue
4ssmHIitytFYN5Udiw2qwFnBG4SAAc27UshfTDIfGX3aDpuFy6b/zL0d5iGSF8IN0D1DnEb5/Acq
iUVN3dqynXayKmzjvie8pXsuM7PO36fEYmjnYapNzyB4Qi+e8Dh+fnBZ/gfIo7vv1WoW3f2RN4or
2b/9sh+qgv/++Ff+NxpiW7B6/oJaWmE0/b1t3/uf6KXrD/1GL7X1X6hJ1rQfDH9h7KyP7jd6KX+E
NwFeb1iercbUK/P5N3qpZv/i6vxlGKR4M8BN/Te71P4FjwgVFSp+DWuSkP5P2KXaSjv7HWMIRieG
xKwnOGHrCvujRap0xw7bsRw7VtvoHlfy2sdEvncZuC2yuGr0uiuU4Mq3iWHzBQu66Ui+j3Ks43F4
teNcP+VpPpx0Yca0grq4g3YlfhOa/Q+svf/Lxutwuf5inb2L/v2nJWbz939dYivfGPMOEhVWKRSR
S/9aYfwJzEhOf2xM4GPSSPxrgRn2LwglydXApgL3LB7sv1aYYf0C4RkePiRBRPgmuXn/gL/MpX5a
YqsNBooygxGri4cp/j9/IKWBVxUKuF3vW0bqp66z0UczHDAdK+3hltQZ4M333jAumnhfEJ0Mj0O1
61eH6jm5VYeM6WYdTNm5wNap6+5HzrCq27fqE9TrvZGrflpomxiv6pYIiWjZu9rtQslnWy9LfWWn
WbBeeqwf9GnXA0dLOokP+nTkr9q8jx/t6VYVO6dluwoZQVEqMkCNG9/A2QyALwLvqqr9QpNAwqwd
xTixtceK33JwHbDTg1uQxarHALKcAO13UWRha+W+2l0AK/2euX11IePRT5v2XsL5z+uvBSu/yHuZ
MRjQiuabFs1E1s0HxRCk8hj+SLi0ZVzlarFNFQTIxYubf3OIgqIQDRzwaCo+306ZW0cBL+imnQ2c
3D8A1s6VdQ+4vUvkO5lHT3Qwmykat9a8dEypqn0RPeHdsNXqeEtJeIphVQGVbLVJOyiV5Cb221FD
1BYbm15Jw9yp9yN9jzZ9TWOxQy1VO7dzCsR+kAnOWdXrEJ8SWmDLwdAkb4O5vS7SJjA8nIGjPhij
j1VBD0Rh6XuhfteWD3d5ULx3qt+gJ+hSK4Ygmb9Zi+73cXrxouRhcJNN7uxJ2N4QlrpTuzmYnBc1
hSitNMFQjxsFhthg9VeRpP/RdquZc5JBqdFCrxQY7eU7GQ83E/5nKfC3jmFFbmgBkRGMxJqgtodN
W8uNM9XXBqVZp4cagkVVjEygO39U9ECDjJE076WIAyVj6aRmoJ5GmRxTDCaypQu6AbHInJ5qpFrE
ZK/zxOyTmXnQZHFQOvRM/WFyTYa/b+q0jvBEUFoz3LM2AL7k+dLFdat9oNjgXweOSioI/xRspIPd
7ZRKDScIKsxRznYhT04MgzAy0Ymku8W9qcn6MVDzQmUudXGM7ScpX2s8bQtxJTqmytRqJW/CesXY
etMGkonXcMbyNceHsMM+QjUOWfrh4LFft3MoDVgLvG0uZi1xg2eaiusMgMCMyallKlvYNtgZAg0k
PSrmkU8fB1ALwrSfwtL4KPKUQh4jmwl3THqcoE/mbTNpvj1OgIB6IJyL3fLF1TMTxzqfbpjR/W4n
/DO2u/5nGwyCYA5MB/dkZ+Xh/k5AZECF95I+xS9AfKVj6HTFYz7yLKNia4/hol9iw/A9RQuX1j2b
TXaYcRpaORg1SJYSjbtKRNvJrrfS0LaSqXhsXooo2aJa4secANC9nO7IhFncsP+e6Bn2ALtKAyhj
Rm/Ck1WrLS0ZpbXn6/IEoWJpwFlhzOC1N7uab4657xhvzPUBn+nEnjyl2ui8zbZEfu7yjje+u5xt
8zPJUliqysnuTk1RhXiwZMk7g/1upRTmO2V8gPyKSVuHCBl03b7pkruinwPr77jLf1BX/LZr/+6m
/oGvPjhzkVewCSFWPKp9fjGrLExqcPWVjFa+zTUsI/XFdrgpO21umdcWf/NcjT87OIi3WuscuhBO
qZ+faykVMssQ5Pm55mwMO4OMAogWxt1FJGFmf1vQ+HfBkjgbC/zaDSz9zrQPpfLSOAdC1PLqhq1C
1Z/U9Mxbr8wHCKOxuxMecXepr9r7GjRAGf6Zt8N63HkqYjYqPj45xik/f2qNFZNSBA1+6zFxFyFA
HGPF84wN/V+v+/Uf+nfp9uMJcSEDbeNqpEFB+POFhngQgzoWAzOjQIeGJACzCGzYpe4+bv7uWmsK
y89XW5nzq7m9TpiQpenmz1cbXXUCV0wGv1HObmnfOZFGn4XBbFHtweTD0mRS40EPyYyXEfdVDPl2
mnXIq41VqH4+XiFd9/tywZtqzh7h9jFWFVtGDHjjF89qrIQx53yi2JydBZBldZ/FRTgaTwkv75j2
n0pbbtj/AzzKDkBEgbru5kPNbAog+EODDdZb82XRws4drya7PU43pnrbwJ4w9Jbkt1smiT4egaFn
fzGqC1rDC2JeTMUBKcmgaMwYbS5e4AEfyMI4VOp0nkTvgwD7IyNTpxV7PX4Stsse2xyQyodKouzp
BrPlq1Aucd4dWxITOkharu5n0cR8/BqStV4xHy9IOGEEmXIguk0b9NGDysAeNMDq9055WxkrcQqf
8hQGDnPmltvgvMqYzMT6WbGe1mPYaXNY2M8JnHyjmYOoWPZe0gbSvK+dGXrR5M/q1UjKwTR/auo5
d5vQBrdJlAcAhKAR2O0ynSk2dmYd5wE3YO/L1T4dbgEMSIW54Fi+D3CaE+fG0e6y4kb2+0E95P2d
5OSwJaoF5TnOZQgwv54ARfXcD17YYEGramk4KHXQ6edRCwkADZS584tKgRE4+CM0nIWgADsBkeZt
NSnaeveYxxMG23jrV7Ov2CAG3bnB1wd1GaZzk98sxqFfigdX9Lskdjk/Uwum5RgK5lQTwuWuz2Aw
7Ge+vJHXkIqwWh8GltSH3vDeC6Q22qbSVpIfVmq7GEvYLMIAdf7Ikgbbe7kxeE8qJHQxZ9/QBhZR
ILEXgpGSPgOl2AphKm4wpDxkEtLUmuCwHEeb+c2OjL8usZjW45tqPzHg2cih2Tv2pWcIQmjGfj1S
DZxxiykjx4adu2z3qlIGQtiBZ19b6Wc0RLdTvomExTvT71h6WwwTCv3FhRGvW/zYEO+NydzFlhtI
KIE4czIAgqDiHawCpqaLja+V+ckCzQzktezuFt26F8Yj6NSVYQ4MYOwjaGEUP7rEQjSuwajICOBR
ZK4Icz2FVHyX801cBZNfxufDbTN8jJNB9TUGUs18nJrlTEnAsACMfnS7Y+dF1DDIt4uvYbSpR+wN
LKC70mw3gggVDSamXn9V6t7u72omTJkRjrxbkaH5jFKwpXN9XFtTCYGdMGxBrkpV6YfEu1D+je73
xS4CN6Gu8wIH/3Nde4JvNVhaaC17g4qrwJF5KbA/NqDRpM/D9ABN5qC4PJ0xuc+FjuFtHGhlH7T6
TaTC1a3b/dB9gNDsOvNlHMwgQQY4w0RLovh+LSnHjIgkr9wUnfSJItom9UfZPdc5dHhqzTm/QTy/
7YdXNU0eQX/DpVMDm+gL6juj2yvRVedtYvdJOpyUbRKk8ZdeU2pac6CmTgCo77qVT9E9U5CScOJX
TB+NAgLs5LBULyLnfZlYK/PdQjnqDs+OfhWzzXbyOdJsPGNYlxoQnblsTBtrAHTZs/5SqcdO2dSQ
EWY5YIB8KEvpR0q/NfSLtkfcFkIj15OnRkmOMe63c5U/eaPcjBG+Z6m1WVuJQRM3jhNv7Aa3jHLZ
NXgEWmW/MebSl4MZAvOHikj9Scy+GnU3DYPe2J5g8hW+sA9GS90C/c0my6VDGN7O0P2aA08Lz6Sn
IXvUyq+SWkmBOE06T+ip5gHKX5BmT52jbhbyObN7MX1atD0NvrpTUXPpO0Wxd4wYjwk2wlZERlXS
3irdXZMvh4hYBSxJfLs1Azvdp8sYokH0Y+KF9XL2F4OIjhK2VgBg6YtePKjjKWFCsIiDdE9QgLSx
/PFR8NsNNeWS4/Dv0K/E8byxWz4pns6uRRCr9TGOVuBqvLZqGxqs1p6h+ERmM5dr0NmykLYJVW2M
NczAOZTT2bqt2MQWHGTn2ZrvC7OEGyaCJa+OmfsJeWDd8oZIO3Gw78j/8xOoMU3gfHPBML39aFpB
bl0hAT5F/WOu7gd8VmS7yyXcptdx4Njszw2c8NopDxaZm9Zu0oN8vG0V0sz2sbqrifLtz8Z0Txhn
E+0FVYGrnZ22DpE2BiRX7LtGDTvleze9RPRe1D6eBY8019kLTnVu+ZkNe+ZtKZ/q9TqFuC5a3E2i
xpdW84a/b8D4NsiemgqxLYInqvttNz20DjYFuPtKFq2nQhbLdJ9ZRzBMNzmRNOPIFAYX/bl2rhX6
b5ikWxj2PsHmb266z6UewnI99WO2EcvWpIdFoqVOD1p1qKCt56/SedN08ai1NryJrwKC6bwweEOq
D6VJTKzTZQt5GKtMGpNED5e3SbZBvmCVj6Ew2qT0YMCMVqKN63Y+qs/IJIFMtfzZYQPP2YlqCOe3
Cw8sW9LAhj06/bAi+cFCYN6+F/DPMhlOGoeMzjvaMignI82RcZhoR8QloQXBsTf2UntcPBOigYU9
HglojJ3zVsK4hJnrKc8NW/1YMcOmvUrq+6k74+fqO570RVSfNXHfcSr3ygjdOWEi9kJzf2244CTN
YzR9V5T5ujOKg2IS+aGbEDzyL6ZpftPjxJ0cSg+HINwY81fFQAjmeZsy5cUTU9Cr5ZXHZCua2Ijz
IbQi2vmH0eiDAlHHVAwbDCa3Fcu6ZswO2ZbsC+m7M/1Rgq08agBb7YOqiXdDmT2kFdx/BHYklx6X
lte6H/1CRptsUjbo4ZRSD5FEBxOkFe6PukSblsWekTU6cXcNvqEVSQ738krX642dJBvBEcNMwlck
53kt8A0vwlLdJ0V27FXTzxlWklC5mQWVHA6HMHwM8ucgAFP9BjPzxEKdrrElChNwlT76aiYsqXSx
T+AmWM5lQnFgY36P0TTzI982AvQnK1EtdIB8ct3aMVTwGeDBnFvOBh2/EmXfpWoFkmlIXtS71qj3
RKRuC9W9hj1xbozuJkunR6Mmr8LcQ+CHw7RGDrB61PrKxEaiipitRhVpME9TVARDl23siJWKT7ti
hHY2XQtSr92VYNzfFDnlR9FuprVrncp3JkdQGeKD3uaRXyR9mEsKieGzY8uU8GMHqR1iO9665BVQ
IgZTc1nmdNMV2Tazl4NHIZpAcK9jYgyKT7iwW8m2D58W0OWtm6atPiEl4zlWAnN+5BYwV4Ncp/rk
HrlkwEply2bcqyeDGKYJ/4tYSbem/Vq490NvBjLm+CtfWM1mBFlE3Zn4xmc9KeKKHeZxEorordOo
TJQCyjqtMplRY/XU6su2NHje1eNSPtIUoNYgBc/amgL/P7lt6/dYOLtSXhWL8hJDyB1M7dRkL7H7
UqBeU0a5G+crZqopFDxxo4zt9Wh0hwUib6qjeGO5m+IoKZ2KMv1VNvyPMOg/H1r8NNf4/8sH/X+N
SP43zj/WicBf4dJtl7wL8V+HTryXn91PEPX6o79B1I72i4fxCXInpN+0kUA4vw5BNFv9BSdEKM+r
0+tqc/oviBr0ejW9QKNtu4wpkVP8C6JeEW9sFTzmH+DUcGjsfwJR/9zauipG1LrmQvqxQKpt64c3
2+/wo1ErRDEyZb9rJ6SMWgMXTHXv5WgbsFca929U4T+37b9eDZEBYT8QiEj++0PbbmfxOGH3WNw5
aUe9fwuj52bkVKuM/qqCJghp3kn3v3sofwKR/ck1sbi0sYEEHWPkvP75775hkUUJNKcJWfDs3DDC
J3iXhIQabYoqK4e3Jz+l3j9zFf/xRRkrYZYMSoHl0B9vK6DAGsIuxJ2+UL7Dtjn0k/eMwdNJYKa8
+etviJvlTwAFl8OiFscJLrjeV91YUcLffUdgErILhGrfeTeW3LpWaMDOzz+pSFbP3C77TJF2leXL
EN9r2U02oHe5Mco9WH0bBSpMZ9jf2ru30LnDq/1040+3epya52S4qPLQyy/DPLjZZujDPtmK7MHs
buzkJEB9KadlgOKgLej+XxeUdWVcozEJ9IehPXRJaJ6zW2Dq2ficqwdT3ifltUhuFufVVnZLvXPd
HTx+wwlr/VY171yaOsRYfqPrzC1ue1XZQQMZnH1KybdHNY2K0AmMOzc6GDvnaNS4YMOacG68p+Ud
V8nC6oNJHNNX8zn/ptfMPy6L9SGU4iqFElaTBlNdxi4NzOK7q77O7r3lvjdZtHYSJLvc6s23Bnu7
roKfqX+X0VvPVB5KcTxsO+MgqxLPWFimzUu03KJK78jDos+1ONinllS++cUBCtWMZyU9tdPRxs9d
gE572kmtj+CH3aUkFy0iYCOogJJjb8taiOuwzU9mhCX666AENk0vZW11cMrgb5bJn60Sj7GWhYDA
1ADrfl4lIPRtXGBVcDemRRPYkEd9E+tdCkKYUW0UIW/oUuOMawPMcqV5qHpT/s1n+I/thpeBsA+N
IAr4d/9h/zQ7+JLms23e9e57D8WDkhjzcLseQY9xE/0b5O7ProYBPdsaRnu8hIwNf/9aWIreQ+Rr
7TvIlY9RUie+g9AsIHz8PLXUFn99f/9jowHvZM7ncsX/pu5MlttGty39KhU1xw30zaAmAMGeFBtJ
ljRBWLaEvu/x9PVB90Zdi8qyKoeVeSKdx3YaIIi/23utbzHuqUF/vprXG53QKkNyP9B7ROdT0gsx
HgxQJ02f7nQrfBgrYJB/v+gNa4+hz1UxCxHWRXtdN26jIkYPW7UaY8+rRu25Mdg6duYDWAl6gyap
rlJUc96YiQV13K/h2fMuF8F9mHZnvc9wPmJL2NBezN0h7IDuRf+5d2Dh/2eEkzE/4/+u1HJ/gCoJ
ApB54yDfEb76+anggRfSWPatK8FJRrvi2zbw7JtrTV5YWFRCCi3rMV5Ly2Ej0pXxFp3BAcEV3iDj
jSjyW05gtnqF1iY40TI9VDtpW260rbGaxvlEE6BUPuhUnOkmaLSdZqKe1C9AR1O3I1s2sYWtvhRt
XCYlW/Tfwr7eEqhT2NCRXv1rsJV31Qu9pGWw8tzSlQ0nEzjHUpdaeBft+e/f1sdE/PVpGKD0JVWb
QVmfn4ZfiKY2Isi/mg8EXCi//NLhyJgzBFAaq473buzyBwqv8gnPq8EBxUaqVlRLcDEwwKvH0iOp
1imvxaHfRW8kcCGrLjA9fvNWWV+mio9v7b/v86ZvXfkistkusK4Q+fYEufamE2zQf+7yNfJBptF3
wPHKU3zkqHnunqS7bD9uW5cITe8Yg/AIHO8QbKy1T03somw4tIzhMszXVuvmVFZKXOCLIlhM8T5S
qds/sIHGcNvTTaRVPjd4FvP5g2hq21gbO2/Tn6TzcBkFuzE4nfMbF4Nmh8GibFcJJeHpTh127KZr
72Dlp9H7KebPTXPJ6MeixX5KjgQ7LdV1sYrOxSG/k2Mnv1aHaPUdtn1WDnx524kSVMD4zAm/H22d
PxZiPLycNvHVX8NHcSvdSZvpLtrXx/QI7mct/FAfqQyfOfhi3eUM5NMdbmy6qp21pFoW0TZ+SQc3
QYFClsOwqfpTVa0SARy7U82GcpzfKzKtjHA5aaugdDN85L0TtgifV5SiCUqlSlGqmEqdeh/tMDtm
L6w7SNGphZUFg26ZvJRXYdtuzB/Ri/5DOnTHdCmcWHho5UbnaHDIkOuZPK6tyJHianUbDOKMhzJf
KyqxJUshWvVzQK0LT4ZMN9r70eGbUTL3U25HicZkNvPn5gCcm4VqjNjjpOx5rmDhD+Fju8Vd/EA8
wSLZl4EjokCmlpjjCnD0zKEilx70TbtMdtkuXJUL65xvBlde4jgmv+DH2NjJIV///Ralj9CLP+9R
IwmIPCCmNMOwZE2+abwWaj6Uk1eO58RchSktUVLjKI8sdcYj5Xbm/11MnhgV0tTf+P62CDeJcda7
c5RBe9jq/a4unlXrwWy2de0a/mGumqJg99Zzw+JXYS59CiL5tnkf7wJvgRhCOWeNXXF0pKn6Oy5t
66d/Kt5l3W3zB398Mqs7aXD5dQUx52hHtF97hw6QZji46HNpCQY9lK9TDrOaKvA2j45K6lLF8MJV
EixDf91wHFZ4wBLDzlLuknzbiQ8G5+MxOpJXVZQrxAbzbFxjkqT5mR2RczutYUFLftCVo2UtGJhd
+8bNl82KQmd0mctOr7VkK/oVrVQkL/P43AkrfXwd2SviQcCegf6KEr2huHHLPkSz7IRyucrNqDm1
i4qdYETHhz4Jz0BzeEWB/FBqm9aNybF3odc+bZYZYLBPh4sRnDoik8xw2ZkozO/lbLDTiKfV/8ut
DLpEnQ0+Q10BPkSW2Oep3EtBS0xTINIAABzVD9EGh6nilp5MX7Y0vlk5brcyM+nNQujEsIDhhaXm
89VwbKl6HsbVxTfN33XF1k2J4wjlDTXhoJC/w2ndjkAuRyYTuTbz8RDl0vzrf8xjTSjqtUbW7jWa
E+5bCXEEJMZfKJ3mff42iFQRA9kmA3uw98tyEff+Qp38am0VxrYi6Pybh30LbiXXW+EsxUGVrZVK
cjrH6z9vSOgjNRRBDFzAJ/3A7act2TjagaHvfaVN7MAHUQWToBfSsxUL8HugQunwWqjGno1RTf7l
QZbbYVujIbtV0HbBcf58O8xNg5+K8nTxKhzrE1IetW9svSzJJpUE+jQgjHjE2jfr8jypfJp0NIh1
YDcl+uu6SoTC58sOodIYJk6JSxsWtSvG9GM6xK/OUPDm/X2Gu93NkqzMJoVdCm4THvwtOVjwEzXw
87SFANHQqfLcZqA3q00YVM34RVEiyl2Suvz7Rdkqf/mE0Nt0/uZzclnl5sUbKjpIVVHIlzje5iYm
q02g/rYIAY3z4wRaIVq31tHwf2bEGCiI8cFc0sI9muJBs2K7yJ+18l5tLl7xSHzoMOwyegLF41i/
lg1vyXANkn3fvIb6jn4Bu+U428XI5rDIl4dxWhcCNV83QpQkKTUaqtR5AgHepNjFN0a5juWcyY8T
nnk3VS7CoCoCtnbGyVN6p6w9aKQFic8i7eRSFXBRUQE8xMI73nCH9iQd4pA+1dJg6VWfdP/SWhcj
fywNTkL0wXexCRZsKSu/EuRrI4ndx9pf9PqaNa4zzom4sbRdlZJv+Q4qiv3AXrfuTBr4RUqraiUS
htUlW2b+SXApuJvRgzwd5eDCCZtE15lBCmg3Fray+uYB7OkASRwz5RyW9wnHW73ZRtIqAGrRjZuI
ZyWw0JIxJ+xDHOlFaroVLlxFO4z5sv0V5IJjZj8liWeqvdQBka8YZfVVQg5CjUTxnI0cdtZV6OQa
EDFXVjecn3XjvmvvA35rGOtoEK6zwM18bK2lpLiysqZGEXocnOe5uqYhFu167RsA9Lxv/TyAKKaR
xQuYEDUms8rnAVSGWe8b4NYvAKZJyQU2QPyY2dDMRvM4akLlhFJhfDNqv+ymtTnhhjM3bmSVy97u
FYIJxfCQicpl0n/Tq0yrCWu6K5LGZua7uHyvhSOmCJWg2NY/K83WV7YYvcg/UMvHJl0yodTDs2Au
E+OQYoMDTyYjK9HOJkcB7TxKL0gzVcy41BPYNFbbnm4cpR19O0anWsV0HfFk8Xjly85adFvZ2Gd2
qjywq8OyQwCudbY63AA4I5UF0JFOWcreQiRcytxOXYYteZuJ26F+8wFIAVJM3Py3p6/IfuVXrHMX
H44TyUv9XRA9Ac6j8QK+KUTg2e4n9VwY+FurRwOLC3LX6i5RlsZgZ9+BPUkq+vLdGizEig40WCTA
6zbDwazLwh8xRl9CZYuUg90CzqMNcF43cfr3DhflYaLH86QaUI8cD4mgT8aQbnfeWZy2kBLtJSAZ
JJeHItgn6uv8f3w0aWH66Ol0dJD44W1dyApcJcdix34lE2zaRsYhyA53ObW22BFpVuLv2eAco639
BjTLjZWnlja4kfPDPh82KYF2+N6t5MUKf47RwaLmQ3sxB6NypdUjD2vhtYB2cDCEheTvfORF+qM3
PnRt55iIc+Xxp6+eldm0VB/o5gj63WwrYh8gSqmTImkpqrtx/GmS05wjNjEuAko2sd0TolU6XnNB
GhCS5yW0W/ArdomojNwjkp70FU3F1L+vtdz12lcJOWEkxLZW3YsWQtjWGTkPtvEaUI5WHWQO1xFn
eOJifaeMB1s3FuOjtG/lQ6ms6Fbr4lENL9XPfuFLpz5xiqmFjnJIdBXo653mHb0In3+30qrf6Bis
4CC3wxrnseP12j6rTrVG7LW3jn2O48Vd2bgAIQJHa1/zQdu3TQgskz8Q9WAxvEYSyaNvoh5g4Srs
egqWUr7Kqhon/NJofkmhg72NeX2pGPl8FPKA1kwyjW/mzBgFjnqfFlsPkVyM8oS6XtuimxztVH8t
Epr09zItW1q1Ky1etSF75nU0mwhZC9jmL3PTfuDLXGUvj/KrUCyDaZV6S1FcRBfhocVp9tuPliaH
l3Kp9K6VA8hxq+EQB5D47O4ML5T4PLxUjPIFC02yCjYjIWzGKhdDnL8uQCd0lsVDE+8oqy4TtJju
MFM+bcXfiIs9EKwe/Q7JCa5fH8LWDYylvrYWtcv8EDzHvp2/+DtrmR/jn8KpDDCA291lcNtNvwb7
WN+11FL1DRK14BK8+Jk9oCBal9eQht15hOapOuGm2EU/4HR4DloydaH+yL45892YMcDSAkJg0FKb
FGe7yNzw+HODl7OXT2Mrky9RFZluFxYiylBAWyoLl64geWoly43EjPaqQV3LT9qFlVu7RKewE5Y6
zUnpoRaMfS3G36wZX/bC1A9NA0MKpgDAmPLN1tMqqzQUvHa4REGCT1eTaW0CVPm3O0o+Oo4zyYA1
bugQ1z9/fgWGFiijUbxEIbuKQmsfxUA8qWLHIR/Dszid+sj6BoYsmfOG8dN6SK2SoiUWnPnJ00O4
uao+e/WiUbqkCRhJh+SklO4zX/jsDl6SL0P9e1BcXVpn8jGCJsF7Oj0mzLFU4YuN+Yb47ZXpp8B8
mDttskM950c5MJtnoyydoTuGGnPGbgzeWv009W9S+mTUOzF57cBPRac8esy698lcItCiBQ62yZil
djadBlIJWs1hzylRhbcNIqzDRRQss5FsVseCwMpOKtqG1SZDtNAToO3Qg2bEYMxj6NJ5CBKoVLa8
1Bx4WTsKGms2Iufa5TDpUC9cULpaScvRgTazrF3/aJ69l/zde4jfiyeUm4t8Rx+F30fXaAnb1e2e
4x/pq/Rc7qSN/DKeBX7UTr1HQBK6ZtooCBzo9ZIqtp6INpkunbAes41i7If+nK1MZV2kr138a0wP
g7wTu6XQHcTorunJ885sie5XCMxHu0blXsyf0AGUewb4JC/DcivFO4sijr9JkJyTuIlTHrUJ2nkk
7Z3DP7uLeF8+IwVMn5FLQ/wzqHdKzGxMgShFEFSGr3/fq3PQ/frywKEHrzFXQL6eRsYG5LeZtNMl
QMdVrgd9HUV7VcVTAavCZVPJzwOslfH5BrItFg4vtvpilYtKdbviPjNe2/xILd6cDtBtqTKq4G7h
FGFqmJZaiHAUjzYCRae+JM/CU5E6+bF22FxTIQBoeW08F8VlBEH4zruOT8RaxuMyz23trD51j9J7
cMke0V4oZ39frLmhLUECS2B0jvWS9AsUIfneu2uXhss9blD+/NQeuxXgQ2yZCJKuTPfv2ox0dagq
Szoa1kVb2DNIaR3cQRZAMvszqxfGWkcQa1fSvX6nL4tt8JIh0QC15dab5p1KIAunZJO9foi5tYNy
0FzLEVzy/1b6ol76e91mMXHEJU5wFLk/UffUDKjIUV6otYhXb49etqfeQdVH/C1v/FVEjSeCbWyX
h3zbH9HerPXfmCo6N1/Kr/KPaIfaXjtnlD7voRQz4gDyFEh1F3Hs9uNWo4YqEay8RuchdL9nY0u3
GZVrUEwrbdhbwTKqHX4tBJXMopDZxkV8zn5AwXhue7vlKzmkDyXccAQ8BTJDt/IWurDWczzujtSA
0wRe5+BK6rlcv7bqXSfszO6Q9+AB0qd63PbUMJnfX7u1sTJTB4FYHLp9sAqVRQcNy5Ee+t/aWwe+
jS4GPBynN4m0Q1DmUkESujV6KBwqHhmkMXEtK7k5xslBNJeGCtAQrhoURzt4C9ChlDbOV3So5rgQ
CUbVtp61qKIdZgdNWkItlKSlmW+D/hxTYvXXevuuhuynrgot4m4dlkgnSSBzUL30HE0it2kW/GRr
IDFB27FoeqY6KI5OjB8JvbudoamyaN/RifzmFPG1BAK1Ze70oKBW2eLeeslU/OGmgfL5krYGwneQ
NbYXDokdd/Q7gtjYNvFFqvYgAU5Z7qJlQV3GX0iENEq8mKb/Pv6/VKS4HZYNRaeTSH/tNsmlAh+T
920gXaQnC4uuK2oFHVZs9JzpvlmnaPV9mWrwj7IzIPOAVt6XaoSYYA+PpWK6IL1el9v2OOz7R9mN
lpbbnxgaIUAlyUmDLbLYIkYBi8bPzh/kk4oA3DZPVMmj7oQ2m+htwlsNRHLCMsRbksGKXJkgAn5N
D6NoO9rPNHUIA9Ab3Dt2ki+oZda82yfZcNPmLpnB0a6RzgtUG7lDvqg4ljW2eIIYy0C/G5/bbq1E
9756HGeRNb8ynoqd/EzG1SbdN+609Vfhyrqgr3Sb3XhSFwjlDsUPft8d0/tj9rPfF0d52TMvKUdV
scvoaPBKgsCKXA2WTrUFNdBAf2pOQ3xIsRMC4T0BvaPiq6LtTl1AKGXnCsZZYsmRHNXgu3H6k/Aw
z40H8cTt+y/I2PwH8UR/TXxS3gXmyGRHnZgEQ+95QvnU2ByImGP0k3LRF/oidyRbW0579rdL1Wa9
XcjL6b1KbJEQ6ofs1Yqcona43/ihZ9yBOn7jQc9TzXra6k/Bpc7t8D6/5yiEhfaclAzQLptXTeu3
deoFBI6onGx+vn5FdIrIG7MjvbH2PXdhZt2FT5RNtuax3Vpr/RK9+azP/bbaJ/far3ErH+JXC0kk
M9aJojA/CsM2esA+IVsLteUIbTfSTlPmoTrp+6Q7197OrI+9tRCWyFSTbj1ieejObXMK1QNAxRBy
kr5AsFZApjCZdJgeFgmB1/XKUhZCu57CVRgse8OhiqEi7n+hYK3D8EKBBVY+4m2x4x+YpGZlgWAD
dWxORYvwbz22S3m8yOohrh1owDWfO9sLLYCvOwE0KkpYK3ws/C1oQeObuu4/jFk6FYiQFJlYYfHW
VWS2JDJ5A/iuaUqLO0EJs12Xwsr1ugHyNh6Sfz1HzPZbiRYJLh0M1jeb2ijXx6jvhfjiUVAGgAOo
p6nKbS7GGDIE/bsi8ZcKAMUd9hy4kCSS0pksP+9mrahQujYw40tUe8ViGtNXTc7ak2LM/szmlygx
YY6ckoImdy2EDwaGVyfJMpZUoPMOVIoZcEerfhRWTRcGTmG1zRI68a9/N3Xy5KkGzdV1UQdqIN8U
OYHJkzOGLPRSTBbZtFXLa6oTC8xhx5l6ud38/XIfeXZ/7vLn62FDpic5yyCwBH5+LnFB6EVRJ+HF
RDe+SwC4DJFnLsFK1oswnH6VJLa6AN8RmoK6oPRnGmBwVPjsalLtuoozI58HpHukemvdgoKfa4Wx
L8L4mzXuw7f16U6xcEsE9qqsKjwb7ebJ1KlQehAnp6v80nI9CdiYndwLd+pKu3orc5u6+Zl+aXD1
t/mbglVhboqGLwkKSUwr2E7DpR7h11umbMBAeSOAaI8pBZdwiYwzjhdsSTQofpR+pJD1HwjhUe3W
1iWFWSftMs/Ryh27vDIBXmQjrFe0pYUFZXI1E2ZYspGaZVuxiVjS+sQRKqiLMj1koADMs+Bderb7
kRsSWPqxaxl3/Ksi2OFr7o7nEs27YYMqYZagktEplEickO0SeznWox+IiWELgZnFtx3gpGYTqDlF
/80j/hC93D5iAi9o6/AXwSw3zdUYkTfl10S8TkW1z9o0XigGuuckYKEsSOmxGbU/u4z1c/bu1Kl4
B5joPbLifENT5PT3V/N2xOpERWms6yavNgEu4o3OgKNwoDNks6sshxJdnOROVZG6euEvSUa4nj2M
Xb6O+sH6Zqq4rQN/XFfFoshrjPz/42jzR38rU4rU0usQxwThLI2EqKsYyJQPdUTHBFdQzNJr9+8f
9XbunS9Jvig7NyoJeAlvygiCKjW1pJTpFcZf51bGblSQRWclu/mICJZ/fbF5IKkzPWUO8b2ZeIm9
0MJC03iuUfkUBhkbbMV8y6X2YcRK9s0rdbs544+niIC0ge3gvKzclG6UEjO5CKD56k0xJbesZq8t
07L5+0f6WCw+v7iaRjYvmljCpFCP3by4kaoMNWGs3RWaFcWsfLKH+yCyex3rIsOfTZ+DMQl0jpmc
tHrhi67GfgdBa/bQhps820XBRbDuimFXaG7krXJLc7SE3CsXCHXRuO2w6MujUt1D0k78hVSvBmFh
gV4i7zZcat6ukVyDg6IF3dIdVbfCg+i5lkaLeiG9c5ykaz2wVYK/AGzpPr2XHqHyiDrYaqc4svfi
15PHuLPF3IY+gIfaZ/fZOS0GA1qGyTEHPRDiBTpGGM4+DvGQ4kzB6ZDelMtScX1jFe2adC16q7hf
dYds1X7zkG+7fnyVs14OHhDTg4lS7/NKoYpCGoSJ2F7FeMKr193R47MnSx6crqmeWi2/Cyjn//2L
vYkHg7cBAgZXrcRrNL+st5Hh2Jr6LIEMfaUnGXEMxOWVkr5MEDbarq6GbaaIlIS6YZ0JjU9CSPFd
e/nrxybvlUg9lZauBJ5zHrt/TAeiP/kYKIbsmgjqYwJzzKnUwHOiMivdJpJlHJPvrZEn33zyr1MC
UzB6TCgkCuJrUfl82bod4yrsiuo66lW9bcyVgBZPC3B1SL7wTX3xH54yIUbwAJiCkNagM/t8MaER
W6+vci7Wm9dSlNZ1lkS0BMAen3IhK1htWzxbFi2kpMi/2Qj+w9VRns6ZhagAObreRo/lrPcBXOzq
KmSiRc8CZ2XmH5RWKxdaGB7GfV9GEU1A/5HO3NPfX7Cvj9mC9IObHiwxMPk55PLPb1dWw8LvzKy6
1ilogVrmXCMC26xa3R6s+tt5ij/t8zTF1SiLqSjqkZzfFrKtXqyQ+Gn1FWlFs6aQ1UPEECCbt7L+
qJCo68hZMdJgxg/698/5RQuKBJxPyVc8B3SjTZE/f9CAT2MIBR2wNB0RuVXifYAeOmuvbSPsskph
FMu0pIcGZonFguCgEDVdNdzolo8Es0hwe07i0uhVHT+W9Z8Yrf+rFPTjOX96MpT3TVVhtaexD3Pp
ZrHH3yQgxvXFy1g22CmH8T3oSiC2eVHbckx3n82AgXSdVqYVkyxEKvdxLIMfTSjT7FJTddmYbe6C
PoydQrmQFwXPhNAPp4i+udUvbwxyVfBSusRiDXjs9k67bOr1IdOLqzXTRaaajolVQNn25PhXQCLC
N1/clwV01mQTDsgLKkEq+oi2+2P6sWpCsTPfyK+jMShIytGtJF6bfDMGtXmB/Pz8TRUJDXUbGgEo
cW8m9xnplmMOC68lYjUc0Jb8rEjDpQ6mDSSbHAbH7OcdJ5rAalnsdI37sIREOUCQxFHsW6fcs+Kl
NyHvGQxtS7B3fyy0UNkBqcAMOz2pZkprt4r0OysQ0A1NLbxj+ReRZhwqvFcLVP6G26BaSlFYToaj
VWpUuzNLJXUDlz9JdXg9VWErxF5+gSK7iJTZ4jdNIKoNsT63VEe9xuzOk+EmnmxdkBWMWpOfjLIZ
j034zfb0H15ZwE2sCxh4OMaq5u0MHaqm2YJRvk5NGjk+GbFOJ5b5wkik3BEnSn5x1MHIqUH+qKmJ
alfJcXc1ovUGN/4QQ6NVcBT+IArbmSpKAZVsVUsVdfA3C7c8j+3bL5eTHYoatmIm5/vPY7+UM7+1
zCy8ar0QrpS+U+6kJhdcv2sAYje8Ua2XIyjA8JlggPYIWV6JFcM/aEthUSgSwRh1hyAQcswUw+ac
rHBPQHyzidV2FSZ1vVcFf9d4JCP8fdr6svjyLmIJAJSFLkNj0H2+c6XNKiHQ+m6Wdlmr2Vq9p8lm
+yIadtPqyX8xh3bx76/JTDlvPAzURvLNNXtZQ6prdtVFjppfU1K/Yfj+kXgkLJgeqyENMEEMln+/
pvTh+vn8HbHx52KzqM6ap5bPnzRWlErWk2a4ZEAtyfRSr4bVYtF5zDLbr1rbl5609IAhqSm3qY54
B5Em5moP5ijxvn1JGAC+Vh9jz5g6IuYMktxw0MsgchAYeJPtT2gy5Fd4m232qg85xqpdReUPE5Dc
3XXEPSYqZElMjxd5OMKq54y39sYTqBZjdLOYQycnosc6KZ2ueEil1750CT52Wm2jWksreEf/mwSU
CPWVR2k9VR/0fG3+yOZwuidF2fU4biQssU590ky3HWmJofyhX6q7YK+sKLLb4V0oIC9Q4SsJQtjE
xkHV74zqwaOQp/9QE9U14zufG64usxc/X+KfrgZKssexWIxkjD0z/dL5CrWNBzt51pvyR7kx5DLM
wyKKyBVe5b9/c1+XA4uTKFBCkfo7m7WbiTMRR/LLdJmpUlGQUAxUOb3w6KOvBdwZf/NqMhl/Gcpc
jpFgsSxY879+fk1CLU3FsFT7C077Xj7nuu1Nd3XNlyeWjla7WkLFQHsyzJ9WcfD4EnPvGjRPQbut
lWdFfZPUt6Gn1lWc/OItEQ4YxEsICvGPqV0hfmvznSfSjHmQzAfgsbYa/fA72YFnYlueDt787AsR
lBZaG6grOsQjfbzx2ksfHHLs++ZTa6GVKn7LdQVmmkIG31Ddho4EpagpC97nH5a3HYPK1rD19DrU
VPgPJiWVoW6gpwFmJ3BodIgMtNUeChGm7rGhwhw3i7FDJ0FTzcoxNkS5PTPePYzQpOfabeqTMPcm
ab9DobAz6WQ9DZyqKgxgAor+jLKB/1TmwNq49Rl2XPGrMl6m3hMptD4ij7HFEJ5DzbIS0+nunrUX
PAQ9RfnKjh47VEuJI5vnqrhE8W+VLnJMJkQxbMwgAd1xb/nnsHrO9YuIdCZ4yhHx6LvS4siLswjF
WxpdPG6GBFkrX7XFMzoq9MzDIlGQUfDGtitBW0CmQScNRs4E2PGYs/gRF2lblkPBhYZa+yC/S9ch
WNAKlyDCxPFexrKgOgY3HAABOgtn2oPdq7IbUodCfbgi1RYESc+MALAHPQeFG2Rs8iJH0sdqKS5i
87WXH0kEysn+kfljFpBkWlADilMGC71dGRHQoZXFIdnbhugZ+xerpja5kY0NfAwyBPrZljfCvBD2
0cdPD2D7KtToGOXq4YcYjDTmntv8eaChixy3DxbGY/97Mhb09VqTBCuHTm0l31vxFjt2Jm/9Bmvz
JplejO7nxJsJDagz2XfMTesWDB7zGO8J7VFrleN9NxfmsEMYz1TI/7JuXwnXGIlUvOFwNshbcEqm
ssfOHxXHD6Zc/RrPjeXBjutNJp1Vbl4ofnfSuUuu3nCN6DoSyoRrxKw2Okt7Hj9kwSHzjoqEmXoV
pFvVX3kRQVhbUu3Kdj7nKxNol2023UnZTgfkri5TMjX6Hzj6lO6hxSS/afO70VwN6rII76sYj+BF
ak8tCgDvh8zwmIaNBmrX3KNoT7W1nK0teqXoobY6ncn8m4qT+nVPgD+YZW6Ww0ns+2423F2WN3CJ
x+4C/FoIEZkmOPyNrBmXoyReoyjpN1Op93dqUxKCmPr7bJDDhQeLcBWIlFPKVqZAHA8WAwHpXBmz
DzY64Al46xE0ALyZdLu1unszyu4bvP4NoZmkB4nIIGZFGIGlbpMGw6ocfEoxHREcXc0ylVhi7JDr
ajWKBNSDlKIUFYPCZkQvGydMdISfUw7/A43W32fyr+dQdkZYD+cDIVA17UOG9MdWWyi0mhhiIbnK
ntif9KAjFS1byCpchqmTWIw7XC2m/0oIR22Lot9+dwz/8p1wA7NRcDZBzsfwmyqW1kqdMWlacuUU
p+794kRZYFwWjfoeAoSym6ZtcflQJSaTp3eyePqNe5zmU8GL/vdnMX/7n3Yj850AV5bpAxGB/FEo
/uNR9ISQwqvt0uuUiM++NrF2jxy9cva8K10+ahbz+t+v+LGt+nJJXRHpHIsa58Cbk3iWKkk9ySo1
0LpvFmZOpnYTG78U4kdOKRhdT2/ljU4ANsLYmmgbtbqrBvleYTHcliaQslpPH3wZRFNjjhVboDmL
qopBk7wZA4sWNujhm6f0Ie/6fM/YDYivU9j9I0673ViHk0d6DSE66OF4PzopC1bdALKy99puIUFn
c4sEPphMRuZCR7YLIsg/NWgtfPqOxOp2S9W3pNUoiu1KhpCllXXuxK0vLX2v1pdallsr05jNMCnx
llPd1KuaCIX1mCO/gkv+a8yMej9KKQAIWfzm06lf3gFVwpvJV6Kp+DmMm61GPRaEpqtTfJVxV9i9
Wd/Dplp/861/2c8ony9y8617vhbLcuyhqKlJLggnA7irBJvn4x+qifXP8OWlrifUZBM9dPXaeirb
u2xIimVkiNUymQOuevmOhF2A8h3aL9pPjoimYTFFIH8K5L7egIkp1WHrF4K5JjcPf0IhGEtrwber
fLeV/zqK56q6TDnLVGbt4s0oLkJTD7RgEi56g8IpN4LJLcWOKgHhVZug4NCisy9o/b02zHVe34dw
wn+DUqs3v/kKP2r5Ny8oLQwd1eTcy+C4+nm72FiqN3JMEi7tR5qH0q3KhqcoTOom12TcCnIxLgks
dNRYc2RpVO6sEBhXgWECaBObMC2l5RIZ3yka//HGQDPOlEYKnNAqPt9YVvTAWKtKuJTWSAaL31+U
CXxumxBGOPS4gLPmuWu9xeDxHaaBsBMpKDjGiFyqE4baIUb6mqfD0zev461sDbUooxlKpcz3xqn+
5uxXtV0YjX7hX0mszo7TnPSntCsvMfvdlHkb3bMqsHWm7wzqQKj4nGutk8i00zTJjYTdkO8V2qWq
mAFArJuUvYL+Dv0R9OuYic6AQeLjhv8VfuX/ja1yV7xl16Z6e2sOP4v/HwDzs970b4AVwmubn1n4
8xNaZf6P/gswr/4HczJGTJ1OJjiBD13QfwHmJeM/RJ2GIkv9jN5GgvB/4Cqy8R8KQwX1EqlW2Pfm
fVGdt03wv/4n3BUD+QCUJhmhr8oP/wau8nl21VhTMapRIYLJ8SGTms+Vf6ywst5YedeGL6GJszkx
Bs9uiYz9ZlGdR9F/D///ugg4GBYocZYT3Ezhapoavjj4L70ZB+tsbBA1hYKwFQsaY388/dN//pn/
g47vKQ8h+/+v//mPH2c2Z8GlZQSZNwOHLQLpCqP1LI0JQlOpt7pLM4KB/GZC+3oZNqu0Y9iwUjBG
y/H5qRE9QRpPrj31YikRTy6m7f2gJeJ3FbN51fn83LgM+2NLpe9EW/H2ywnN0DRL5SkjqMQtwTTY
WPeipW+CA/FaWVoESq4ejL40t8qYFN98yM9r4vytyfSDZRGF7PwiijdzY8xb2FYq0iv4NAtFSpvQ
FsRRWaiaAB8k5phWjHp0HIWw/IbR+0+fm6Y7chyTYcOY+fx48zAX5EqankrZb6KHIVVRMPd6jXs+
b2VBXDcKEZeQIDyDjHdNbgzEDEX/XUnl61s7lyplHgNvrkxf6vNd6GNYgEaRn9ooUNn1+/dlIRAV
NZ8w/jd757EcNxKl61eZmD064M1iNmVYLBbJIkUjUhsERUkJDyRcAvn090Op445I9YjRs56IXqhl
CJd58pjf/HnR/n6hCBwJiRuESTrf7rvPrAwjmYPEeTL6XJ7FzJu2MD6whJ2E2P/5SszS3i8ppqZ0
MYEVgOL3yfHfPlTlGwaLNrnWswO7bHZTNEbieGKzhHVT3qWtojvWJjntbhufwQvMvpdmll+GKeW1
D4kq80c7wTV0GYJWdZx9jYMY1Zqh9Z2XUmHAQ4+wb6u1riQKbzhMItwxOpL8E7FSO1zZbRoC6jUF
NZQjKxOcajzSrmk1Wmo0QjrrleLEnbAe0+ikuXHmQFW3coHymytGANeLcx7zOcfpDiiX6qvQ08Nl
iinTRLWbQ6tWcmhewtJ13KvOiOLqNoyM5LPj5zpYF85k1ud2JiJJWymDn5lbznhspD+A329VOK20
H6HQYUCsv/PHqpzWwKP6ZtvMi2p+qTDzXeMDVX+zvCDztoWZFeM+du32HuNwoIZ+0xrFqshLIzjH
1KjbN3GTmGtt+JCyZIszGRzVOj0n5XLRiR3iedqO3jTjSsVI2+GEB5K2Qrl9/JIYVfINp3cvBFSJ
DBR6B1bgxy9WG5ri64A+zic9ekZPR8PHLX6a8MyDHO9j1FuZO9NASfdC9raTmHcu5tcOlggcNsZt
Pfgdtb4VT1WHpFIctFLnN7EHe3sp+42iiICWOnHfW8Z2bpCKbVYuuRIsQENDQWyfmwaHMQd1LLcJ
mfYrr+w+ZWZrDR0IocKI/TtVRzUqVlErIUP0zpD3CMRabS7NM8vFypRxY+4lzQJacgxRo2lYYl3U
h/dlIST4t7WhzdjCpRa97hytf8tLpnaDRmVdoPLg2yKQn2PI3dQrqRsMyCwVshZuvB8biuuEWabn
9ffFNGvqfMcs2x+6dYBiZaC6JAbmU9828eXo4JE333h2mgF1yp3GabOdn82eQm21RBK4euiSNsPT
zYsjBppAThsHD3mHSzGfSkUj95HsMJAfemmW1wl9A/MwjrFv7jonbX+ouVYab402vIoSXzT72irD
z047QhogMS++Z0Vtix/N1ILz6uZC04/DaTI42mI0jn1YpPFuIuolj3OY2Ijah5gR7IJ2KiFGYmt2
ixCjJ44THrB6Zckqo8HVZ8EOR7fQQxkVJ15ehq0mnJBtqxl2iYbDf9n7ceKfpyqCXwasAD/crBIW
noFVIp/83DZpnWsskLeW9i0DT1p4T+jbT0HzVST51J/5uFmBwaUE4a+ShUL2iHB2EE8qzsb2rMeE
1HiYVT8695Ye4/gISdeiBTZT5z1REUFZg9pqJt+isscSrUulg55KUc4Wgt7eUNr1Z1mj1g59me0e
XWHN5+e0mfss6q/GqC9B74xmr2JgvF07Zg8MhFrIT2mbBOp+duoK6bC6Fnog1pD4Y1MpNN8yES5a
JZl/g99nUW1D3IVDIPFjcdt55PaMMUyizujZkgE4trrmNs06n27ygISBKhoN5NJqi1vLT6aboc1o
V01thy51XzQpngpe7CE34qXWj0HyQs+6NEvCddWNbrF2msAHeGRZwOsoaJKrksjSwb1A13vXpB0n
bFpOJUaIkx/fCqeYHrtJzmTslcd2SY2aeVNR+hxDuA+GwQqfNCzJoAs/1IamFncFLQo607pFehLn
X/8MIzmcCICYpjRxvTa5Erg6PnezAvPXJtl0Y7kJautRbVCg5l1soNVSiZGxVuWVCN+5hHYLFc/H
StniS9gPLZrouRE/m3ZWvw6FOZL5KHqsAcYL0Bm0WvjVaffFN0wTPQ6vyDdWn8LwG4bexCPcDOfn
ms/XbqSXBUjKO50Bd8qqoy9eVKXIwbhtddCz6H3AR6r73KkuQQbNK78mtgJriLWs/NojXj6hMqzq
fTNVdbrDFFNdV5Oly31uuPAowqkMR2azOv3qBaV3O8oZlVrUr16y0ph8fB3mCruZXqZ3KN13X5LJ
cqFCGuqVCAXOox7SKNxwzMHMzIKW7n0zhv6Zmk1IogauBj9AsOFQqbkMmu5SOfGmMVvkdNMiAk09
92gg0EiqTrikFkqOLz1aC54uUPFUsQU3zKrpq5caL+NdweYoaTT2WE9mVQkjqhzs2d1UmUO72RGM
sU3dUf6RkM43M5DdH0OK5nBnjOqu4Auojc/Bis54PtjFFVsnvq4zbSMy74axXleRXmSsDRmUmzBs
EQPWnJLRqs7C6dWpmgBn+HGCOTTpXLzOWVBh+hIlDnD72SAWAutAzx0Br/oaG5MAhJhWzddWeZ2x
SqyR79K3c/nih620NjWe8sYZQtUe8voyqLot6r95sxG6URDagBMV6yTs6GPmZT1cJrk3wl5Ouyo7
k0acP7FlKmun4gqDDjvu4Km0Ra/ydWA33if88yb9f/UrTfP9N6pFnwzvo/o1Hbq35Sv/5mf56jt/
IYZHrkgLyVlgUVRCP6tXz//LC1F8MfGOApB20gz92x3NsMy/SJeh3EUR/zQif/7/1athm3+B7wdP
xskA/ghTyn9Tvr6fVzPqxLMKOBF8Iy4E+/VtPqszWVR5DoixygPrguU9PfgywzS1GpbhU6+QReyk
v8lkD8Cgr3X2okwV/JAymT9Irt+m1oxeQQjSreepqNdd97deUjR3KD+m8xrrmA4dKwBkAbz286Ap
sBEq3aS/pWUTv8rltP3lo/1D2btUCP9dKEK2QlKAMslePgRlovuuv0ZxYqjOQTeJPPcx7HEoiKvp
ezaFZ62QzgcXe1v8ni7m8agRuF0uTJPi7SvHR933jHxhixvujMz38OI0Rr778xP980XCEJMW6kza
n28vkoxVKwrPQMugTBf7KwS+deA4d3++ir3UcG9e3OICw6da+ii0Wt53+/0EtkZpLqKh0VE0d0hv
4CGJB/eZFo/SZ0Ct7HU0YHBQDztGIueZsDEJhxCFHnUH0rax5s2wuB6EDkJWERj7BvzCuLZQo4/1
V1gkF70+xmDw/3zj7+dmCITYIAAdJJBA4sApsd++n9qPWoMjctgUXm1E6wHZkPksVyE5cZi7/VmM
QS+nTW2+OLHWV5NRR/eJG+eQtcY6LmFk4YRmGa0GyTobYIZAm0+fU2dsUI7HWP7JrZP4FngTmn6l
tEd3E/kaBnU3Ofd9F/LDWtjAahhxPW0xYY73idVRh1h8pD24eOTFbLtDjKZuDRtKwQAwaR91LTxP
p3VhTUcw1h853R7biXT/3AHqmK+sfgisrZct2U4eV/V3i/PwI/Tjb0uLW7BoD4GeW8Ce74VvacyT
7JCqIkPd5VeGGQPRS6OPFFV+25LAdQGw0TcgHNDge7eA+3QCktdb/UaZPfP0Ho0w6plp7U4jI0Zt
fySd+vtKXmCjdBFQQwrRcln+/JdGnm+UEPKTFueEAK6gMSxahb50N6IBvS9Zrxtrlh/BOf/hIelX
MCyDsYXU0/sZQxQlqCH7cb8J8uGma0Hq9ElHEe9EN7gNF+sPFv1vm3UZZJjIdNJJ5eRZ7uaXRzSb
WdeiDgcsAhyTaQrCA8KdvLM/X+U9+4Q44JtwONFAIbwRTd9/OauxUxJfKLJBNj/iVw9i3k7xN4Ev
nIb34dhAhQMkutHCBgQwk1KdVSk+5ysatsG9P4/eMe2giP58/P9rsv8nY+RfvtHmpX/5j+9VTwaz
ONX+13/eLY3v/zjU7fe3XfblX/0tYO6Yf+F8hSiFBW43Cl3+5G8BcxuZciaHwErZFvTSWTR/pylO
+BfzMbIXz2Gvsk35o7977I7zFyNnh5Y8fCE0gP3oXyUpbzMD+m3cWsTdMfgCyEdC9XbhAuTDohsL
65vM6OabxJuK9eiVgI8GZVzHg0bvGwzkqg17Z5UK1WQAQfrivDTm/hIb6IQFX7i0gOjOIPxDTu/m
fbHATAIM2m0TZYJfXu8/pBPvIAinGwaPsRiWAnZEXe3d6dI2oJwJWeImtbVx6wgMJnChRb8SK821
P5RP5DDOvVsRANaG8OudFL7xAaP6bUBb7gFSps0b4z8+n/3upfWyTno3KIobI/PdY6wD+6UcLbl3
0zyqgRDlHRClPvn8waO/bcYul+UDkUjx5MsvlpX0a5BJiNtS2F19k9D98JG+CKpnrwRsMNuUmW6A
V5xuGnGf5mWKntFYWzbAax2GKP3FeXpWTlV4a9OXAGKUiwq13tb6APr9+3IC4Ac+OsDq7ZSFvb3F
MnY6uhFVcdNHc3Wp3BGictR17cq3x1memzKw9qqfvGsHH9CPCCGnb//fKdPpBS1ZPQUfew3Y8bvw
2JltBkW3q26StL3OTJSaXWQerwfaGldGJlM0xYsKtw45Ye7iWiisSyfaREWaXeQzcht//l6/rRLK
jwBgOvBcpmzonb59F8JXYZxHyjpGjfIObpWCaYsb9laxmLjPgd3eOdj+fLA2f98gy2WRwvEofBjP
vF8lpIRD0WKmchRVJL7aA50pbxiLNSCnbmvYWt1mukILD63JW8fW9T45LZc/P/s/3gV6m37Ezbgc
W+8mNFGuJmFMmXXMQxtnFs4cFHgNHwcxH4H6Yqi/mgjAvjjV5K6z5ferAejGBzexbIg36wFMBm+B
jCPwYQ66725CZ0HUAG9Pb9ym4L2PjaNetTtY12ZECnSWGMJ70aHRPdSRxBKpjugp2F4zXwqjhl+T
VzZov2Gc+wfz463yD68IVJkDkpk8P8SG+d129gxacdPQh0fZmPUevLG+DpXdPVsW8khV2CKIO0QY
FWu3PxQZ1tm19fG08PdXRGXBqJA7YNvY7+HjSdYrV3d2cjNhS7jzvaF5sKRR75n8BLddZRFIvKgP
b0We9BKJCI9+dzcmJuZD8AbmJAEWamRFAClXFI8goO5iZgnAI5Ju6RO53sHoeu9Q1Z16jZUV3E6u
bNYuXMizOZ/uIXMrZHPrgJlOZA3ncSYPykSqYjNYwHjxjK3KxyqeiWRQ3rsH09T9g9SzPsSG7lei
l8OnBBr4c5yk3GqmGBAgIjBT9uSpfd7W6XyM6NW9/nllvZ0CEmiYO3Ju+szNAf+gZfp2a5dwN1p3
6uFKp8q/9CozR/ZpGp8S10ZHo8jH66ROIG/MqG27XVed//vLM3QFeWTbPkS+d9mmiArtuEqlNx0+
khcMemlkJrN3YJW258BnRmMlEgTTYGe8Nrlj3/z58u7vjw/6j8puUQuk+RIup8Av2S7Dt2islShu
zLllVYxJVm3lQlJcRZ5Wr1boNs+nRT3NpnXdBkn1g7EQ1l2VLKJwVcOwu218IXd1HHpqaU8Dd26G
zroefc1Gne2Zz+jGCUB2t6vl3kgn65ohRroTQ8ofWfUwDmsnZs+soEW2d7ExzQC0uwZRu6EIrQ2o
gmTepACI7JVRVtZ1VidcWqWTwApOA3tbl+1o4ZYUm3Rohqp/8CL+37Ai2qzz4GFPLcqnxBzlQx/p
+MI31Hz4GSr91gxua7trnsu04ef/+e3+/nKZLdu8o4XqQFr47hAbvc6pFEbgN9h29STuxLibxkLL
yqZzf27Fev5amYw8SwefLWMW7geLa1k8b4MmEQlHFBpWLG7nfUZY2iWZoIdrn1CieZ6jYtlRS4RK
h6F5dqvuwxNrgSS8u+ISAklBbXJaHvntcuoD3LwLw1NHEkw2cZ5E7UVRoU6QWp0NuxeCBCxHjVIY
zd3BBQM+WTNK6sn0s4z5nzl2v0fD5aR2oQ+gEUwDcDnSf1nYsZxCYTThdEzMRFz2YRedNYNEJjgW
qDu2npleFahjbFVe5pd9xWpC0SryN1jhbIvMAAWrs/EpTMUHqIPf0irMDhj44+FB6s/nebfhSgXi
iqzTPAa+SncWNnUXiBwlWzuv/WerbphFR+C+RK0/8v95B0NbQh1Tf3AWJJyLU8b7U8ryaI/Ubu8e
w64JHppxhDDRV3i5tBk7ZbSlde12Y3DjVCCbRYx2jDY8hlVGh7hLnpjQTipkrKZkhusign7619uF
JUMgorHpk8KcWJ2/fDJpdlGipO0eTUf1D0PvYEEhh+FLbyXtZeKl/THQeTKuKhb8ZtaF//XP2/X3
pJM2Cu+GcnxpdVLLvV0zJnxKf7ZS6oAa4eBuxhwGYlGHObyAaN/26S6QVnoloGnh/AB27nEUAAeg
YETqIarbfwdKPX2wN/fzHgAUynLMVeIey9J/Ekl6YUXZjw+e+bdKZHlmlgZVGEz33xZFaI1ZG4rQ
PgbtnJrrUPeogxGN91Ubp5eDKMQlHBHjrDLr5hkEh3cu9Cj3wVjl+wT8+AA7w+q/1VXaba1oiD4I
Yb9vF8SvlyokhK3twkN9+0mEQnnFdYv6RkyxfenSdGxWSVri7TmzhQFAgGGbgfK7SKJMufNBBv57
AEWoggk2bfTlkPTe5f1+X0hdUG7ctAqTQrJ9v38Ii9C8DrrBXge9Q9X85+9xori+iaAu+GMkQHB8
YKQBeObtAycghIsyHLJbLy1aTKYFHKsuqx3U2epqewqjFKQNNpxWj512j8eB9PqbthoWo9uyedZV
hBBgG5jI2kQQYQAPUzTq+qoHGnhL7jcdFKJAsUj146lszNFRv//zU5w49L8+heu5SB1x8IELDshs
3q3cwI4DGoXzcBRd2lxGrS0PUGkhfHbu3dwjWtgIK7+syxHFOzAG+euQywfAWJxS9GnB1JFp7v0U
yWYwfPiq1jFMIMzYbtQclVd1Vj1leUsSMFq5/mJOQ72bWrIN4YTyPmSe+D2PrPnmlAHUmV/vIz9F
Mo08FAn1WGLi6CP3m0/e9KXUtv05H4IRl/KY7BYL7XMTG9dVAybu3J6lcW7leXwm1ehvSqWqs3IM
omNsqXrt1crf9DMMv9E3GmRb0ggDDCWrszCa05cgnNAKKmbo2xgaM3xPp4wrZPAtwiDLOWGaR4Mo
d5n1Rgs4ZxhwjCXx0t7RdnWGYaOG4jNVxkvpaVJ44eLbXWrvEIKYGXAVNRMf6ab0urH7/EcSGdUD
FO56L/rGzq/ENKL7VjXmIYthtPRDpl/BdljPaRkH+9D1kOiPSdYqCSzlg1X8ft+4gBbhlXiE0WCh
C78LpF6kqjmzWvMoK49EbBooFrwlc3O9chuN2fRBEv9PQYwDDbYwSD626rtN0zGAj0Y/c44cpf1D
q1q5w+oAFFfZTthp/Hlxv+NC/wzLSyOavh76tPb7WtTw+smuwtE9zt5IRoUDwfg4RE5yCMtuei0p
ssBJh2hCgTjKzyk6x60bdOMlefRDmCbhsPIEb1+E8O8Sf+EzWqIt9rMpup0uy+LcnJlMfXC4nmCc
v25JTn8aly5jAmg/v9eoml608uzOOgJbYwCVDWi801+WSHFP3FIV4Xm1alqnPwRZOtzTCvgWLSnx
MFjOj1756sImUGyicvFP7YzifmSTPnzwapdw/v4m6fIzsiXeMmd8Fzd0qC36W9xkJ01kcLFEtK6r
IEdu3SoG3NubaD9HUXxfjIUFYn1Q91WeYkKPHCFg2e/0b8buf/PiiGekz4yAeYXLYv8lLeGa2jWk
ZR+BhnqHrrP6h8kKiKBpHaBhpNPDHCNnXtgZll5GUX8ZF8k0nGzDXWhmzp3RD85lVveUJSpUr26S
/K9e26n/7DCg5k7frX9vMh1bVoVFI1FZ17LRxY2XxZ8jhcYP/C28jNCcOA+6sj6gAfWpaRvyPRBa
e8rzHrOF5AOFhX9oiNDQBvQNnhd8LVo6b99ZMLRD4Ey2PlL4Jge8X+srS4fua5661nUQq/qymYpr
rYp0owAlv+gOrtWf19Ipk367lrgHROUYVHMj2MW8uwdlNRj5uOZxIu91thO2vM/lsm5EtWzbuExJ
MnHg9ZFS1sm1m0j4ppWsvwPKSTSIFq95jkVOVdypFjtuZ+j2QLXs20A23sFbqieBfvy+BWj1UFYL
SKiYXbXyZlGkmFtAoSK/Bt+zAiBLG2bp0wYglz6qMnmtv8c/+j00SYEFQClD3OXtoxbVKHMxQAw6
LdGinsnkgwa8kvaC2zkIrENbQbmthXzJhqD4xKES3oIJ9w6DQSJTC8/dpaY9X7aVfSdS391OBrIV
mDBjwuV5eiM6V31vO+Vc17331DojRfWk1X7oyuAmNbrukbg8rv28DtY/O3TT5DhHqRV6s2OkwOv6
qRx3OsGS3rCn+dPMisVEE1oOB5MPqHBp5k25R0fbqB3vwAGaX4/2uJW+Ng5jnyF22oXYF+W9t81N
aPayFJTTYVJtZ6vGKDyCZ+q5k6BPabG2cmyPARRanwi79d7gU+19QJ4XUTPL+zlqhh+6l/a20bUJ
Ud8WVwlhbxcVGBR3DLIfMTE0vjYlcDKgRxSvDv9PwWQveUYDJBLX+MrZZUkgr6DMTKhoGSwVioLw
dlRVvQ+ZK9xCik4OJbSjVudYs4vgs5kat3ObYG5pihqZ42ZIX2s/Cy9Peduoe05JqwFqL+vsog26
dOfR0JxKFL/zoA8uZjvB3ArI1c5GrPKglV3sq6ULkw0jWlmRnL+jI5Vfpxmtx7KKSXPKQh2kI7v9
lLr4oVTqewW6+BoWXYbY0RyjqhWHNhi58qXMh+iCksA4G3oEukIooscwGozLMtY9sK8B8qxbezcW
fMmN3+jLNDfgd6kBp3ZvCWyldEY0BHsCINOox8AqJPaonTWtQUzym6e/5JpFdUmjyLtrLXjQMDG2
bZBBaXNVKg7tFBU/Q6XfYG9/ajq2vSaPqNjBSSa9fUlOd5OL1Nw5Xs6Wk14w3dLQHNBpWWqXNLHr
/allKcEs7MrTR3MkLzJmQvc1y3P3imYAPtPdhHniCOwUBwwhz2eAhVp1h74R9RcnHq8KsAYHvmm/
RkQuXhNffZJYDzvCrEAdzYzFznPn/r7R07ROpOddph5uIW2+eK43bQ1hWCJqTuqGcPkyPBDSxxGk
kZoWmlE591Q3zZU158NeuyGCsEVdbAPlulibpJgF0or8qmrMWquIVq7wjHGTTqhmoEuoz+YUmxoc
6PudHdQoVPfRCFe87KIrWUWfcC7Xl1Ukp/NWufkmNSbzLGYlr0xAv/W6cRPrORpDQIPmLPEeKxtM
PfphyLBQMZMH1GAobefUgILvD9gXNq37uZPp9CNQxt5owECbeRQeEr+Jz1zpu+tElY8WeBVCafxS
iiL/1E9B8II28lPcCQu7cEyzRFUEN4Us/HXTVur8FBUTttkDU4MzuvjcWFoNG+yRyzWb8UUTnK+l
SSztuvGL0yY2YlVVPb62YZfvif01Lj3grldGMrbOBiTwi/JU90DW1T+4S3vvZyd5kgWL0HRdvS/n
OnnJW6KfkeWYTwYZs4IxCHeWRK4bL7vqbJ5bcRnH0t35ZOEPsigrhFLFfDZhc4/Ig9ndZAqm2+z2
4miUvdiPQdVcj15VHgCuEePDykCLJAQYLVaBq+etBcPlTLRgZ8LMxPSj8RN6BsGi4JF50xZM5id0
fOSFMv3muUkkgbCf6IqvG9b1Fh0mBnAOEMx912byOZEOz3wq1E9vr5h9bAVQ5EwyXb7GqBi1KxTU
sl25GO+alB9XhjUWrwui7MnxOvWtFFMNYicNjz4w1zt7kPNFhx7MWTuhJWQGndpbrkbzPO5BVqZo
h9ZD4K/EjBVKGWfNIoSHeW5W9A9BCJ60KjQZm05oE5xC2TzZ/UPTgLZduWlh48faMbLMqoAEdPIu
OHLsRzzVLsic63tYt1d64pSFeNhitGP03spOCyQQ6vzSMSx9Uc4SIryc88suRL40FTNXgyHZPLrG
QBsR+zy04cPa3nRDj/j3FD2Vvdt8b/p4gZc2NpSOajRRrUg/gTKegZmXZ3GWjIdQOOid54V71hY6
vOqBie1xDfbOw3xUa3tEVhFK5LpOm/5utlW2idoQqUQA9ldlUt74vsoO49DjQrTs72gI+HKnBmuX
CQutf6MKdjbhVpXjHSA0alkdbZkh6u/ggfTVOBf1z45XtiRHWWq4OyPJUD/lU+2KEenmygF5t04C
+CIRhJaVbyTmJR0YdNZzZJhHExcqG1djzjYjeQrD5tI3vOxMCaEOphLowqjavC+Z0+7CXs6vFWO6
DY0BEWywDRPRSod992Bky+h5iGS6aWLrm2tO3We3ho1Ef9CcDw6CR+vIkHSGugyh6cjF7K0NUBmZ
QR3Nscyv2hQ5fz1OqzZy82trGpCHqXK5H+jU7+RoGhtVqu+1P01XyAKFFzkTka0jKRGLwE3vYJ74
F/U8ENjsMT4DCxl/KoypP9hBXx+LaqbD5MYSncll15eE/wdaBMVxarVgOD1b4xfLL7r7U6fulO5J
rAJvpZOX33XsMM6vqhaQPDDxzvBhK3tuvApzSgwofA6coWzRrgRpcwyYPwN7x8Wrj9T8WMzwCHUD
wrjy7Pa6JjTvyKqxpjYrd+2YMsQchhe5HySp5sZ2OjoObPDP8YB2N0O76Go8nZAS0ZCOsdm+cRxc
CQbUsKDyDxm7XA8Rp1mt7XXqNOqYjctetknahKydT8PSu6kik2YxpkS0NEaxyXGcOBvCkA5tRgXi
sM3C6G52lI9wb4NfOJqvD6bh76scFQmWnRfS3U4D0B9jFt5WgJzIipesVAnf/2IWk8Hj50l4OyGq
h/NlYdrPDWkFM9+25eyWiPygh0MZ0QJJ0PyOUpKCZskjKz02z1G7zMSnWGP+nfrhgPw0v6tjk2Mv
mLsn0QlWYAQHDMEY7V7QQEguUBPwXxHW7K/bKB94XV2o90VvdAfIj/aCgu/kV9eVXK5gNEjHTyvA
gfVwL5rQOIY1/APp6AlTKEtXKLcsE0bbgKuzGR2b+7FGf3Zv3JwezXaWkzFcZ7FCXQM9D3SK02Me
O1Kvx4VriZhSMN4x3+i+mYMxPvUMai5rujrhBpQbjRdz0sH+1GQogGF9q6AyPEHWRl/HlE536wyN
/F63NoNQOCDFPnMbykE7QNwnGSFeIIiK3lvVY2UC1+Ky5XaeiTwIyIy+Rz/VCesrqcPF7LMxv6Sq
QpmmKhN1mLT90IWN+0kXzc2ceQ9B4UcPszOFe+Io+jsDTPvUQh3UFxW7DNllUP9YpJJobOFPGijK
xGj8k68IbLZgSOFQYBubEnU9LLOaT15sIiEThvMWnou3Kgzfe06CRl1aeeieJc6osIyK/YOukws3
8yqSiBQl+iB5Ab9B5pbEjFrmoHbWti3DjZgA8+T9LHduMs6rIp3HYJu5Tvs6hQ1GpKgS6HnTV0b7
telATa+Too+vK0+hQdJPjvuNtRdH+4n7y67qJEcX2q/n6TwoHfGEHqF3LZKkgW3e+OrMmNPksywj
9JuK2VxOABpvKHVPTvsUjklnXOZ4OIvtlNmlvAym0viSpGOwaawuEqtpmndFV4Tr2KjRFAvEsQyd
i1mVw4Udqula+fBr7KyQV1lsfpdpRzmUZWlxW1QhhzfnQI77SbaIJKUTapp+SjBD5cuzL+ewtKKV
aqLgpRvJ5deFj9L4RV5ViKuK3kk3aTRMx7HrouEmHkWCoQuQD5nvXM82H6EXV/y8cKLpjJSkDb8L
rX0V0AcuJMXFOGO2IccYUhvDkOBWm06Fku8y+/yZPxS+7PA57/z42KTOcDyNSU8tQggQ5ZbBa72X
PnWsPU9k0WVssL/tcmTr2GXN1jn9tcy00hl91L7emyKjBnISCyDSKfdolqFIVlKlnP5qF5NvFcvI
VdCsDTeRW6L60dpLn8vpb3LN0mjN0rrm0GT45dMTKctUPqdZq16J53iGLKUcxzBXjJeqWZQNSUFY
R5/NGi93bCBdRg6VUzTPQz7jrxdNqQ9JRcGHOuWSAPV5FDQA8Tbxa+/g+0OO49gE3K0q0/qxXwpe
USragkAgQDKkIbHOnZHlW0VpQJd/mEIefVhaT30OdRWDMb9v2FRN1G/JUVDMorN768ZFdzTcoH9w
8FE8QzmUbZjEmPQuIRUpT36gIZpTlHR5a2oZresGbstKRDmGgiXmSGbepPhjSlxS6VXQlrOMZGng
8OSJwD4iCXFShTw5nc9l8mMYcYca5DTvOQ5ulCyRRLbaal8mUXxOdAgehEISJkkHDikecUW6K86R
kCwujDHKLouE3MoIC3HX1aWNHFoYKAz8xmmdub31qe6H/oHPzvsj21y82RKx7XMt4pWwy9vSBeO9
drRjXjSJcaagEF+VfVdcy8rgF6J4OXVCLOVRjHcmpBwzjzeRpooI4VZ+iwz8jeZQYpgeCTP5WqUm
L6eLU8h1J9xBEC5LDBLbDa1IZL0MB+nTOcUQZ3mjBSygB2uy6FwFOf6inOhUJ8W4oQflfcqb8vz0
aXVmmlQwuRkX28qltldIU3wNSLzvxsqpt6kqPxtFQrk6ClGuVWaVWxem3n1p5tae+g+LO23S/Mgn
sa2BRV5nCd4cmgzhzkh7DlviIOtDxKl9NuVUDaWiBX9awVkOBkvkdFODOc2Icks3+ueJ6sRQXiWD
371cOhbJFEx7GrXzxaTqh8RIvwaO6x0zqXsU4joYD7CTkdYZ7eFSwYRaLbYGt8Pctq+onIRIlcrc
ITTwwlwZGd+7gAbfulCASTBTB5uj3P9H3XntNo6la/uKOGAOwI85YJCoZEnO9glhu8rMOfPq90P3
no1pd6F65vAHGo3uctmSRXKtb70xrQjmCzqPiOGILtQkVj60WBZ9k/A5W7BW8qzK6+ldMvoUXIuE
J9yHQbahfI0QmXCgtDWia9UUjMzDr5zS9Jo01LgI8esXQBNmAg9LMFd67S21MT/+odsxdKpEgyFT
HoCxiDGcKZ5Kay19Fdp0dbopaDm+FC5ZaBY/sikILl+3ex1awbVktggZd3m60wwDNGiIcu2m7D5d
4VNRL4PQlaVal6mPBRDQQ9CSehRYjZQYEK7WhZgbXLGE0x/LEaZ7mlew1zs8jx026C5eiNFEeKSv
Mr+tmMiNQ/APcb9SuroEi+YaqzMDvCaMjWTDVIGSLxy7c1fpOt1umrDU+I6aYUdMgfm6SFjv9EDO
X6egxZIBD3D+Wt1UyHwfjxJu99i8GVpGvs0XSvh1RALpIJAvJj71EiiV9tCs4+TX8Y79CLAQLReH
UmQbV7PEL2yzSwZHjB7mdYQIf1i+FuKGcuqHIogOSUdFohNNiGx6yOi9KkzDQYQrvZlktXOnKeWP
FlzaZT28a41OGGtcixdRbKJNmQnpi0Yi9S6m+wTXjXYDOCbcFkhwnC+kr1JQAnVSQdU591p+GrWq
eclUuqcklGYE1q6VgKsQ0Qq07qDjXT8NU44/XlN3nV605+JLnrNCW1+AJOqv8olW5WlPY3nJQWwW
iPUKQk/ANcqKMJTtbdomxU2GrOM6YPjdQvENNz1iha1prAtrZWhv5L1lFOix8UVh1OOJTug+EpPx
E+ZABBYhhUhsSKAj7omxcQhYjLKRCXrKxfwi1lnp590cAYEr1oexzGA2aEuHwujfZ8w6O20ubyRl
kVyj74gUtMSAqUiiAIdyxSuWfG46rWYqx+JJbDOsbnSjxRCY6kRmByE/pey0asrC33VZ7OEv02ZS
rDqakFIr63/gTg/VfT8n/Db9lIwfvQazl36p3r72eSMc2KOMZQUCjFrkXtONjOuw8g+lFVOzRaSr
h8A9vFYs4VvQIwPwQpxvv+4l1MPSprRUQINyKPZKbzXbAgx21xeV6Zu1Vu3qgFZpqx69qgjEoyQO
0f2QVm9z3EdHBhqGMi1Jj2K3+Kk6yO9tpXYP2SoDMCtD3YmBJW+sJo9OEqcDW8IDf09M5HQfqGJ6
Y1kMBnqhmFst6dR9Pgw03qvmjcGhmjpWQf7B/RS/EMmgHb7u+N+D/7/QukCDGCTOkB5H6sx3RLzu
ErOcyw62y+iye8DzH+YSl/t2LFJIY62gm100t2Pe5LdxNDwNwwALJwsYrGI85T//EJASoyBuM30M
/kZ191dRA1peInnWEntJMb4rantc+Mzx6XIWuV+dFHFH+sVyq2ok585Qpsmh74uocMWqDqy/qT76
hcoFoZ+oMtDoZNeQvfJnsiDItEIfjVo9DyEWWEoNpurla0UGpRI9KU7rE42bj1QRJJwiukq5KFUZ
/UzFrERwkMeb31+q71wxHk4kHuBORPf8QiQXN9ZI9pVgniuDeczOK3gLEo9XCSSoYKqyeP/+BX/x
ARjWmv5PFpdlifJ3ExPj9pBUeSicZ4G9KwNTTO0pFq0fkjyL57kq1VuhnIYtO5R1imJqoUSZN2eP
ddfssbtbj79/Q18345+ZKt4QIu+VXcQrIq9atn9jGOWY7LeiW4TzooKRGUFkfTQL+K7YBOOma9vP
bBisbaiY885YpoVRKLzOnVl9WiqWbHTOIo1rekWOsCDSxdY2wUEsIibeODYfVB54vx/7v001+4W6
kbsIJyjJ8Fy87yS/OFhy1mFNO3cFGapLW3W+UEfgRmkhuvUYvCK77S5hkdAwrer54AVFIRyNhNzT
voRyxCyukHJe9uR+xpJ0acSu8WklT0no5whj5pl5/f0HLa0f5J8/aJORFwHcGvqObfgbJViqaRFF
jP1nIzWyIznqymaI1HRLrj4UjclJqBuZrs1w1l4mAhc2aTi+SKbEqXg96IApURY1z9HfPZJ/9Rfw
vtgxJAMnDO/u2yOJSaXSOQur5zFqk8eyNIJtosb9Q2ukmRtnoXzNqW5MGuIvykC3yMupZ4K00I2c
pH7R9+Y6CCkIFqm319uPHu+GOwQET/zN57fS798/P06eOu8RrTKutT/fqKu2cwyFWD6nXwzPFwYW
z2n1EjPmE4YN/4AvmUGmyUgzS2iZkheQ1pXP+/07+euiQVsKKmQ8Tyor6HelHjMXm44I4flF6IrR
QDqoVnOyUsL8Jlhl6r9/vV/d6zo6MAuNHFah74lfo1xjURoy+ayQRSQCJH5AxxTbskpUtGGmdhgz
q9mNTTVAwjAU/P7Vf7Gb0RTBa6MGFNdyoW/8blzPw5IVPGpTIHU3Y6evgQk6HYBWBojdDXsYhvRI
FlFMOg/isFSr66sWWbldFrnwMZXVvTnm4RUxzN99Mr+4EhLKCC7CKi7Vv+vnmzIqNXFs9XOcIdr8
0qd9yZwgjKuXVgnav5GI/OJKsOZgQv/aL9D4/vkWnBl8VZR+2tli7/Q1hRPeIMXlXZ6V0Di5IsAr
9aqX4ZXYayq1i39zKf6qUAE2lZBMrqsI5oFvl0JoiC/QK1M7p4LW7zBIhH5hZsVHHcw0NCerAXZV
sELxPg6LWZzk2bxvrbp3knTU/bAZhr/xaf3q5uANAbISqU84gf5t9yB7TyQsSNfPYHb6AylCuMct
JQk3FXoWgAzd+FRV+ISo4QEJZsHva6JApCgiXXaS9cqTuih+H8Vw/CCWAyj695/YLy7YaqhVuTdk
Fo3vm1ulKrkQkitAe1q6Yt6NCoXV5+NHspK0qZROH1/D8td6NU0EWP2NGO0XYhQ2V8Toa3CCARz6
bdXvplK14qjXzuaQzLdtOKtA/alTznN6KLWuO+RhvmwkZQr8eJqybaoD2/7NffOLPd5EZ8EKgt+X
zMDvEh0E96W+sKhfLK3fo2gu4OOmbjssAXSosCzP5kS3b90A+0BGqtNGjq843vuDUkZh4mZEWnmt
3L6Rl1u4U1/EPxLsYWddAE6pg2W049QAIvz9tfvFvoSGf9WW8Ligofl2a5H4wkmywhzTrmsciJVx
7XE2HtRKX08lK+3Xa//apv8rC/J9mfPP9+hO5P8fJdEPMclc//zPokC3P8vV39t+/1Hru/m/n9X+
8+vL4c9ytQX/6X/WE1Q3X/ufzXz7s+2z7p//7w8Twvo3/9Mv/q/R+H6uMBp/lFhQ1p8WxmXxp0SU
VV/8mxSVMvtRDm9/+Y4/zMl4kzGRGyw+4F1YS1m3/vAmyzoGZP4Qdxp3P7IjXuR/vcmq+Q/afRiD
OCOhlAK1/T9vsqr9A9GIzDL3ZbfD0/FfeZOpMvzz6MAOQdYjZx2CJJi4/yg2/rcZt+bAgaxqra63
mqNgDgGiyHburklaY7YY8dwKW6UKLwL9qXR8E9AQp/3gGKPenVNVzBMfokdsN01PeaqTmlFHXC2m
zScWD8vjB/5QGq3nsJ3UG7FlorcMqLiwnbRHUZoap2yqA0tP8JxwKtjOVpAQaleoLgqxk6YL1jZL
w3YvtoB3TS58ytUISanPdyTe/ghklQqDWJwqkGULDQj65B54IahrWCx6uhIbu1j/sJR5eEM2F13o
oTKKFy0u08KVwoHAKTh/2dyYoFXdRzkQ/3Xfk15Gby6TFvXaM+tRk+X3OH1fo9IiH1BQEggplgMl
dy12F5pIB0v0pb6cKH2Y6R6VUUvgUFhmCyFnOZ8GuX7s5lxotrI8B7dVSRaZN0wamX2RYNBFHE/x
jnAqWE89odZRS+vwnLTdA95I+ckMe/U46S0Q8WgRj5GGM3SIUlh4tNq6cHqFQb1Iqa4fh7csneml
5ww9eH0NpY/WFiyeYFfdS9MpOLdRXr2bacOOrObyiqCrfkeiJ05WJRr2cM7aA35nU/YFAxjbw9U8
3Vuk711bNaPIoyNj+EPUisTVZy6OjQCz3QcdtbBFk8qJh+x/MOyeY82bljPKQ/JQw6SGKk3LNV31
GWSQV5vV8BFpTbpL+tKy46YpXtNAw4wZpqyaWmOQBwVTjrosRc+WNCThpZXe70YrGA7GmGuNy9Tz
EKxvnhhEQJ2W/IV2Zilu0B3ezhRBhWU421UxWC7CtORVbtoIHDZxsjali3mYZmLHqjoGULGoNBww
qyWpTi3HopL8L0yxqxY5qgoz1P3BBFOSxUyz6zbt7aCNrU2HGsNW+3LetHlP5LL5FOpd6WbzCtdC
idhaAQE2xv1Ga4jhqOeTns4wvAyRXmkk7ogmYWsJQeCSdIJCyMRTY2R2oycblYMMUSvy6NSCfg0C
+apPoYEcuHKVRqZDOjUSj7w7yS7NYrCppApcrVheQshIit25G6Jlnrds8Jpbq8OGQMvRYWbXV+F6
7i6LprpTJca7KkyOYxfsrfQ6YtreoRWggKQj4UxpNc0tCIDcm7UaerrSC/tOHlM2M+tOi+YGVIvg
v67PZDezps4n1OBR6gZH7WSS5oXKuFP0CfsgkbFwPnxjPingxmEqivBelF3PhrhrFJNjkr4HiDoa
YfSEWAyPC5I+WjscGeCUyeEh5yrd1ygyNiTZIzswP1XCFw8jAXr2rCYfM41CSmzFjsi4hBZpfqos
5YzMq3EYJn6aavlCoyhJNHXFl/Mp9oi+xZsRvic5+QVLJBOQQjH0QQqyCW2a/hPtCn5LLkhrhoMb
jcJCxn+l7jSsDnHOgZSQUvGnpuD+nPCffNZa/0pV2Q2VNssjqZ7oUiatvGtMKR/skBx4GV+80/L8
fWpBAWeR61KHcXeYZD8PxTW7LU0KZ9RI4q8ggNyR7h76ryP80rgEU5ugPjXyzHnIHmYw89SWgYBR
Wwxpdy5MtFVYNrJyCI76PFIT0eYaySjZdlLy1FF6+boMwnIVFsF04jH82Y8VdeJAOr4gxfo2E8nq
ww6qV36FGOCGqtmR1CBJPwBK+1mVEcJmVKbXozIvTzFMhmgXPAGPJJkumQvvmN51RkwRj0AePpqY
VAk3SW6Ab9aq5NFjlVy5c2RK0jr5RRVnc1dyt3vTWKvXvCUg0ck7dJVd1lSPlYALxIkj1t6NxrJq
enlFxKIp07oOCBi19gQyL3pj00xb+iGgSnhYNiVO4F3GwZx+D1L2kZzIrVNmJZRe1+pvYRgFm6Wi
uYmKR803Sgt+xFyI5DHKAHGjkMuR12pSLzoEuxZ2F2AXEcmp87JhCtgJ+9AeCES+qWqL9Jec5PcI
+u2WiE71iEyKjlWRVa8axvBYpnLjhmQcVXRTCwogpsFuMY2xqqGBM+JXfV5QWk09Bc1ajhtEgys2
sAL1PJenNm2ex3k3EOtka3rjKxKUFMqoE8eIS9nXpdeI/N2APodDKsjZ2RwLmuSboGkcpZwgVNMF
6llXifnrdZka6UTvNkWybJFcOU3dCU9FEAr7SCTiIgslbSMhUbksLQtcrBQewKQr951qQ9Ee41rj
Xs0LzvJT5jVqXp2RUWzSQXCRHbgiKflWLaBg0OTQwxmhoOJIp2OA4mlT9D16xqStHUHqoBOy8DbQ
2YgMaJcpfI8JAnXiYRD81gD/1qYWJm3RMIY0AO+ZR8zJxcLE5cwRdTkm1kfRqvZKpnZolgT1Dtb/
s02lz0GSUKwLQ8ky0BeuIdW50yeA2VO0rUvYSI0777YW+KVhjpa7YlCIPpy66BiCeW2MVpYpuEny
o8F59VJQcLE3tanfZRkfvJyH9Zk0xuoiZMiOoMCkd8msdc7uwbAR0ZbUVqKeYsO6t4q5fIEAi3y9
Vbkfe/mx4exgI9NiQyPNH5Ukxh4Y+sDv03aBWajqa9034V22JOHjPLVw5ew88ogCZirH4CauiIMm
oCyz67wnX1HXb4dpjedigfcJBwHF73LFsxQt38kIP9wyShK3Qiu0r7tRdGq1bU+FFh2VfDQdTKII
KqPorW6z6t6YtPaapiMVihL6pFkulh1x7AxRUjKeFPJXPRNdATLnovG5SgGpoLM026xY5jFQK2gv
cdqXopEcaeilPtzSrR2Z4MOuxP75gVqRlpZ0Fm3cWA9VaTwmYUF6jDLugYckHjWruBhDMHlxZ5Re
FxXGwzha47lgTD5HWfEgmbCgCF1dIkVbmzxhkN85iD0RgaxfilZ5wL2dIAgKUVpXSevFJapJR4Y+
QfS8kHFaK6oguR2Ph7aNyfI+rEnQd10nCJ5G/Gzh5Mj1D5UU56WLU3088CSRoa7rZfaWahBTbtlY
b0tjlc/SiCfZlBdz3HVZNHjQ38vbOCjUoyZzy9rfhtqtzhHdpTmvfMxzTb3MVB3aNHC0e+C6h7kT
NF9hfz/gyqtt+HvxatUS0doVcqT7fo7CF4yMw+eg6Mg/kll0IUCk2q4sIb1ZevqHFo6hn5VUDLcU
vBiHtE7ibSBYsxfx5R+50dd7Gi6izyXUfyY5suBi1Hu/6XN9E84khYIi6LedonXeiuY7cwu2uSbA
0X1WKwFkIdSPP6sD0sCMVsZTw8MguHqmGfdJtl7wZGQVFJWsZNctNHdoLWtTtCALXqc1NQuqkCQ7
pGzTYeo0ZW+00c2E3sFfC9T5nIZ1geqWTTWkys3S1PJHqhPn2SmcN4HY208ekgJX5EKrYVwb8B8d
R/a93kxPE96FpGEv7zQWZ/Kf9ceuHpoD9191Gc3uPUFqvSOPNTgmRtk6gqyXLgEbRJimWv9QWWW2
Uc34Be/VhDzUIh12GNwwMh9CNvNSFXdAq3tNH6ibXRHeiNiBbTX2Lmp8GrtkHGGz2N4XfXiH1ga9
U3Riw+M0IqtXI1xFmdlxMAbyO3J71H5MS+usyqts0b1ACj4Wopa3JG1fkCX1fm0sb6Up3NBX2dhR
IbebKhFEGnio8xhFZp5aljxBbRm6ZcNrIYmLvNlGFX2XCDBOpO9UUK196JlsJoQxFT+qtn1mFtkF
sVA+cByBrk0FAwMjz5+RCbUrzvJemEEnkCFIZ+RMgTf1YuZGxpw8lVEeINew2s2MOtiP9SFxCVGO
7U6Z3hWDAGZtpPzRZLC1Wy3jrSzSx2TBvqPMcVG84X3t9W6L79BRptGrRW3eiAwdBHb0nojjYU+u
8KeUVPs6Cq1dwOHCEWYlv4tgUFddh0nHcdi4eTpk+y7FdEd6krXv8cJtUkS3rGsQE8tSVM4kBwHl
XWPsaxINrBN3uZIGlT9oS3EMSwSxqqYNTio27/BmKqjfRFqx0nqNVgyuvIzpse6VwVmpR9ytZtgy
Ppg63X7jG/lFySkXBOXMgvxUdHVzVyRasJU7moHsOc32xqz6y1JONJUp7OsZuX4DY/Ox4jNHWNvl
+zCkC1PM0OUahEMTk+iXo3qf4e3kvrb8xjLcUulR8VOiHVBsFzTJtKlT67FjVbEUQT9KeL05mSFt
1mY+8CYMe4+cF4VReWo34yKwjJZ94mqRsPhIuN+FWu/4lIXYNbAOHQlKDc6IBV8IgieXnUUaT5cb
NfS2C0/IQk7a3LQ+8XTdhlOU4YyTUm4DVacmjagDDT33plHF2p84CriNbDV+NlcPqkKMdl4Lo2+1
HRbaKHpAm5C9WuEpJm4U2w05TLzSMByKdCZsRGeGR8LdOZkV3LLVD+jx66M08oNbkPhZDnwSYyin
Gkp7MASv7ksuafGg1UDFXRgrjCq1XxpMbCIRrlNjbUadv4emb5spKZRQqjyS14MQJKH6MazH/iD0
3chJFAUk+eXsjQwaRkOotdTuJwOhYEphu7EkxSaMSLXJrey+CAVPEKvGDfLAb+h9Iw6lw9hcFJ0n
hdU+HpPWFUYzc0W5Sd16lrONIPTRdkl63NEqb56VfycTU6wUXbFPZl2zBzHW/KVoa3tKYN9lqbjQ
zdH46dIbSO270p9Jt2DU1hHT9vE1R77sZgYT8+K1YTHvkinVnTiJEcIKyY8pUi75GNgkA3lIMPto
kBgZAdgRmUV+2nbPTUVAu5IrrzW/optJKVWnLBLHFE4//hg5yoJYwN/OsrSz0F/UUsBWXD2nOvIy
PX9Nk6r0acXzx2wE5BkqRyz0H2WXvwqGPPAtHJTlvH9IS1w65JrdRJMvhSNXXn9SJvNdrZTGxY4b
eUNnIaqcSbkcSaJhGU40DuDNslMqHsZRiQdHxjPu5fnS7UtWs+2Q1ejmiuYZSrlyhWGoNmZglq7Y
ayHHYYksaWXR9k2OKLwwynkXi8TDGzPHVOQRd3oWVZ5CW3qoI0PtW7oUw/5ObCwFWRaWI6Ee37Ux
OWmDeV1oxXYReMZsjJHsCQn1gAptZjqmNdVSfUPqOl9H+uGsURPA8WiVzUjyo7LMI14SP7yoD88I
so8Y2hyxkT2mbFRsMg0Ky1QRocqcCn7DhQoGWt8QXx6y7tG0MEUMQzteZIAslrqlcVEgHTKC2Sm3
tBJXrOdlN5e5YNeIOw8ETloumUNMM23DQYVwXcuZFUG7DkbI8X7aSzU9hDM+e5eihws62nOOMD2k
azxU2TZN9EulmY9OEBjjPg7q0DXG6Qu7OwwZ1RJWr3txyLpLsth9rKx6QyZ+XYt6LsEo2MtcU9mA
ltSLRMJOag7fLl1/862kBeesYQ+eLT9C9fxeyUljy7RKnXrAH18Qks+uzDonIUN9T6dE5BJWBEwh
8NtUHLDsILQ+aQwEDIKZGaKRs0XCZxWvjdqSgMsgV1oaNlvhQyL31llUwoeMco0WqVSk66WMjR8e
Z81RV+xIJ20tUVpG/ribyAgUCZqDEVxPGemJuX09gip3vObVNHuysILuZCyLAPgRQnoLNZ/FhF+G
uNh72nVOY8aGXWqYdFrEMcJtzhHcr7v4FtsS4KOY3TbIhA5yNu9mODvKAUVbyvP93DWbUAsfyar4
IeZdupGyUnGbpSQCYhjQsGKo8hQVQUCQ6foWnsMt2yc9ntFvy8ndpFetu+j5hf7A98ysfmoRhalB
RyFFFMmFnVS16UgSe6jWbmtZoZR4QUU6HUPJ8Fux2NfqSN0JW8AyU5M2ky+AjDEhUSfqczfFKoS8
jVVA5rS7NghRqS4UW1UWLm1kvmazDDVsJqGL4JEQogse8MlOVq88FS4AS/38OdBA6YRqWNhpPr7N
WXDQjYlWliZGQWoFsdvXzEMy/oJtXs6Gi1Fn9pHvWpt+CN8y1KK0xaDIVut90yjbKiFOf0C5dIsy
z3DQVxV2LobXFuE/KkfhZTCzV123LgDQqtsYeJHJ693kkkC9Mj0wcpQ7QtJdhW54BG3A2FtVuBsK
7HuqHvKw6gFE0jyz/WDu3KZzce4GxIHG01yWn01Qdxz8FYzGmIQsnRUhRLB2IfOD0HpskVuCkhFu
y6ELGtzb4txCJ8f5Bk2ctWFt4OTAYTJqZjsUmoMYd6c+owRbSuufOKseQ9QJCNrf5jxt0R+aHIJU
GTgwNvwGkMVVBGBydufabbMce8NsnrN4ekUs9d7PHDPJZLjFvjc7g1EZ3KB4/8aQeFDsnMCnBjhl
AOtMQ223mamgxAqq7TpyAJ1Fam7NlkC3SKxRyCrc3ggR7jIQFAcfZenNs45ro0tWATC8J6kbyDVR
UzsNCntbz+oHyoFeUzXBRDnFOCCV6pHDmOVWUJW2QspjjR+tXNTXris+jGJyQ8nCaaZgLKIkYmD1
jQKnInTRHhTjhyEa9F13xLNJUbJpxvyskzDiTqEeu0DTMdFTxVXgG4FvZdoT0nwbcDfTGgAUqs9g
cLycUxTJbI+4hz0RU5mnNFQE6mUqoncWyOCdTYqJhID7phZ+qEFp4E7TcoeWzd4xlIJfq0xaZ0DY
b0dy95TKKlu7wnmbIw8ejE9VGFXWOmTebU63ch4wuIciVCyQKadEljtLplejk7BiSZJTWRaVyQlF
QFitEnuerRokV/g0kmEn1KCNFZokHenolO4ao38LYeIceVEeY0Om3hAJ6ozjmpgiv8c+lbU8cotU
Y3/sxnp1e4tnLCuBr+FnYRtORDJNeIaNHEdjhBDBs0CmHC1Bx6gR+eQYU3oLFmH3HeuNWu0Swtkf
o745cLZ659A8Yh4/DiimiPu6xKH6MKWzehiGcMWJg/3ExNxm4J3xh1Ql+0gbnvuQy1W/xbL1ZOb9
66AG+mPeNaVrEH26l0T2mBKDaVdHaLlZfJxo7tNtKtJ8iqpUcVuj8CVz2U6d/gjl/N510mOatJEP
keTyaZn+goRbKH+aDE4VrdXUnKSu3MyvXdPqdp7Iz5wQcxgLWXMFLDc24FXqdiEGMe59bAbKvtWr
DwJ1RteS02lvQl9tU0mmAL4eEfkHlubr0ngeAfDekoXxrs6b69wLAPEZagsFO6DwTCgwYtVUKD1Z
7GAkKqBS/PQ/IrHDNk71DvKnV5J9MC8NPZ3tZlA6RhSkXhRjaGiEWd9Mi1nbpqA2B3D0w5RZB1Wx
jgQeSU5sLC/lIkAYk4hnlwZ7YG6s+Ry5UP8kagBvc4DCF03vmaR3GqqD9EpMJSSMKtlSH96XgXrB
Jn2ZkvDCSEdDVCs6mjkufpFr546pyC60uLZbsVLZZPTZjscuRz06L0RFttgRV3WcNkrXoY8XXjyy
FXwObh+3rhbELTeXNbOzWKkbtRjPJn0kvZQsttsIGMLpCU04l2IN5wkt+l/xx/8ZOfz/XU+kBkP7
O4a4ePso/0wQ8w1/EMTGP7gvKMtAB7HGRCDY+RdDzFeQL8M9rHrZlQdGIPEvhlj5h0GEE98lkRGJ
5wBFGNa6tSFS5UsUBNBoaqissaA+/w1DbH1Fu/ybtgyqWdaIL6EKD2EmsR3fhDVGxIk+wLXNeHoF
zw3d/nAl5s1ZNpGTuIN/YsfvRZbNO9MR96NXuPmWQLbzQqcra+8424fHcJCdvHS2yrbzBsInnzF0
7vtNlLu4YZ9nH47Q6/Zj6Gv6XuxdptX25rH16Enyc9/wzM3SHOcGPAxzkO7L+aM4+9A+VWcz6zKo
2Plp0G4pKxp4Y7MzbQbXlLxpE4x2+Kq5vXPteRfX3gGqd7NttNO9aBu7VEQdoqsyOvp87A9I3Hv7
EUfgUbyRr9lO5NfhQLeR9/h2t/K2crWXg+Bm/BDBFZ9UnwhFT36PN4HX+4+jI9wpNsZaXoGTpHFO
2TOPwYYDT4zh53Z4kU+909tXbOqedKbuQLMf99fHR8s+Hdb/mZ3mmO1a71V1ShtE4dgcwdoojudd
HUhMsp839/eh/T651bFzey+/pZvBTh9r9KRG4YCgH8QtcDGXgyBHjmL9Y0QyvWvwsw37Nbbv+azs
ZEfbBX82ucaHZWNLdFgI35sXxU1vO7e0i2NuhzezlTjxgyQXtzGH0W3SdVQFj3DyrCPX+mPZirvK
7w7EgKUgvcpG4kX4vqN2jS+hU21bn6Lyc0cle9h6EbFnZ7iZvt3zj26eR+PSPC+bzDXd+Ig5dxM9
Tt5sa67+SpM9WbUVI7QLWc8gMF5qlxRwqomE1kmv1buK41u1+5/VWaK06Ke2qa/9tt9mbvfBdEXV
NlFhXDZF271OBaC/I9XuzLVmSFl+DifNpqyEGsN2ixLhqeCMQJnRg8Jvwwd3GpxA9ppX0MTMTaMd
qs5odymi3Usz7bB5MRj3tq7a5AV43UHcKa5ybF7m1xFeCoQf+pYJuyanNrHxAXehK2GvxvJwbEVv
GJ6W0NGyG+tKwLsLivdUnaKjfFLumuO47R904yK8W+/lIrpkjzpUEzLk8B/iPr2JXOGMlZUY59M4
eiKdGxBNtqhtcv5tOvx3IzMr2nq1HY/GjtFs0Rwp8qgxmCEypJPS7nod76/df+L7Z0Jb/Y/aprrv
3yIgvmN3Bnhr8LfM+74HcvMVN9hHl2SXHBFv9J/BlR/pvtPiaF8uxz3vv3bEu9oVWALWUng4t2eG
yOoeQlqB2iGb51N/1U/5IdoC+pk0ZDtEYOzTDZElNsAIjnTto+W7TVfaukAzkYM9qdyEV4583WDr
oytQrPXMXVdrdvwkXVKipF5cga3zTvxINnZnF/aw7X31NNAF5wIrah/8YiSzbaJNv7nMPiYjGGes
KOunQ+IboO+Ncg4ehE3qrk+wqDzMT1HqtghH39coFacqnOpZY90wnOEZ5u8SHqYfuunVP4V3LNAM
ARwvESeT3aFti/CpZoqc7zmTSf58IgzL2cze7A2gp7vFPVcb7fAu2NAwZEkckh/pjb4XYlt/Q3ti
pz+Dgo9EHB3zJXvn9N/48sslPFlvSuxgck8u8q1yia0HJdkN8ssy7zpHuion+cU8VhiTw5J0F/tD
3K0VmGePiKut+RzYOP6O0PB29S5fdsrt1nAw93wqN+ZlcCDo7pT9Tb1Ds7OBXRDDWyPdQSeqj2rD
L9Tc/A97Z9Ibt5Ku6f9y9yxwCAbJRW+YzDlTUmqwJG8I2bI5j8Hg9Ov7ydP3AoVeNPouG2igDuBC
2XWUaTLiG973eVsVMlWKOJa3X1/pIe83wdEMX9JD83TKt87mfQuzMHxYoq17Y2f6mw1jBKz6277w
q9CMxEf99elwmDN8Z0ywG7YQQ3bpF7P0kFIutDbzFnLRwd2s2+nyYO+szQP18A+VRuJxPfER8MBv
qmNz0dGw9R+xHfJbSCcN2xCKEfKdkCx6/gG2UD64pyniB+I/7xdW+iHOIWqiAEpEvSmu8rM4ivg0
/HXdkF+Wfz/Bytx/iofhB10c05k9aT0/vK3mXCR+ksX5pbtMOxaXY0hlOv7N7ZOKamQ2fbhulp0M
6Zrun6k68stLwPiKY4arajiRYcdopIoQyFh7vex0xJ9hiLsv3Z1RRqu/mXk8zav4ndDite7O2SZP
7v4TmTifIRARWoYkJM4h4rTYW1vkcM7XWx7mp5fN4a9xBLxin+XZ37091OCY8QFicvpyN3QZ3Jve
1Xogl3x5YiEQ6V0XdZGzv/+DyfDmtRvjJ3csP74HcCdMXusvcktUsFcXfij/g03Fw3RhqS8xU4bp
Neh+LvHG+Kb39oZIEjwId3V7CyLWRjos90uGQeUgWu4597PkRzba0KGG9XetcXDGA3n2A6nkzUkG
xv+SPf63Csj/CwHi/1PSQqSb/8fCMWnK/y1e3OWP/GfwiRX8ixQo22RBZf4T//NfpaPv/Qu/ONkl
rPFIifr3fDbX/pdFcASVIykezCRhlv1X5WgR6gaxxwd0yt4YVOh/p3L8TzDwv5WO/NuhBf4jP0de
5NvmXcb6b9rCeGAJh2i8uqYYqDaJJwafNMverspNR4LHhN6hwv8aybarJv1jRlzONZMVKVeK8pER
veVNMJl/5N3Y/ihbOS4bjcjlF0jkyvsqAhyihyKvhPwqWjUxaeyccd3liVrXk6qXVj+VuQulkEDj
PlJ2z2ttDGW8N7vcBMq1pAO2VqZHuFwW3JygEZxVqs08GtlrqUjGzN1uql6VGtrpSQ52XV2MQJTP
kASlefTSFQdhUhfqRiCp+FHgzDJOS0CD/g4n1KmSiDmEYi4au8jeCqOiUNAVPgaLzFFVZVf4knSr
8p/IrjlYdNiVs5xNNsQ6T16A7yGLwhzb+d+yNfyLnVsM7afS0dSZox6ZIsN2Yt4MhDHs2VvUV4ZK
ujnPo9s4PZs0cykO64T881yllrluUaFXw0eFKsKD1ID6+mj3bqMOAHFs9V0EKD2PqZFXuHX1VP5M
1pa7GBPc9IhQ4I4hbqCFva1e10QVzsmW0WG7/GbSoPbaVfOenPCJ8OfcFq+TOXjw8fFzRaYoyyPr
P5fzJnFJRQ7TmeSHDbwPKFaw5RLjT5a1dyBFTWRmVCPZ44arFJV9BkmtvVPqsBTyUPRdsFtVvj4k
g47pbBGGOBc5TlDVNnNKfOu2Ve4y421m2hUjXACywa249qTSNvXaxNGs+ElvrP9bwG/DiFG96Gzj
4M25v3WmxnvmSTbWXUEO8fBqM2IR3XapkWe+VJVfLHtNyl9QUKAsTf/k+gDJHga3EveHZRhbNyGW
ndbdwktfrVzSylfT8FBCnCjeESUAgvDxDg7RHU6P35N+G/FoLLTvf7OZLQQixxxxIjvqokVxMS2M
T63civWOkC/Xi8aAdeVzNfjDZbXGSXxaPAnO+9SaBSuYumdhvRtnJAMydKyM9Ww9FrbzJiZNGl2D
515GwZ3gELpjHVfHZDam9Ak8vEO+W1H0xrRtxsrtkLIm1vyTkZWPFbGdJ/0y6MpkfQVhVW0DmWD5
jkdhZKyt19k7MAcuQDnMYim3M+RaFQ4m0N5DjFZtIm85HxPAq2tvWB+9r2tFhH0TJCQa88mXaC4V
FAdwBqXIr2QsrHO1NWbGZ1VkS6tNTxIDsSFDw3NUPEYV8BKJzqpucxLoykIrZk8COkHFnK9BX/Ie
jGYwzQivimz546Vz4/4aPDH1nBGNW5hWmPdFnrih2Y1oIrK8ad0frb+SLsV2OvALhDaFjL1rijcM
4RyLTLvZtRUi2OGUaaDwzUkbnsREr8u5cl/kmsEanJepd362zjKj3WJZ6m/uXjb5GiPmQJJjDXLd
DFWAkG9sPWJygpo8023ZxuxK/XWIn/FXJj58glhUTNDNFZSYI9gKMepCs0IARVacOsfwgqekWRTf
fe6338ms/K05LMJgI5ga7EPQFIiNQr/QRYySxGtl1Ci8FNavepdlpjvT7KjM+ZCYcTkY3Qwwr15w
xn5MjMGbqBhNDMrgqJcPmRkM2Dp8mMgwsWZ4UVE4KWg/3YiPqhnLqJut+QhNIejPcVHpi5pVfl0c
VayXiT0ClKpuKnmcssTdy2a0hiLEvsgYMLCy8XkF1fnRJcn64DRAApgoB2eXEMVHBbgd7dRamI+i
yuidUoXEJ0MsLTeaKUqYtm2zI0rd+CRea/gsVOccs8xymLiVveccpkn6LGSKpaeNYzmI9DCPBNlF
JzlZ4xHeDSBFq42hYeICZQA8Jj989BNRoUpLHvANdVvCZhHHWlP1pyBH9yO2wLXAbxNLu9N4Ud2j
Xkkw3MY8xA5sXLsleIVIDcFomKzjTaV79yrytPlVGIX5gQK7cumDu+RqZ8xiX2xDV1fSelTI3HFp
j0udg5rhJTCXa6w0gJANQfD+cPSJQa5PRRsb8hobpm4e5ZDpFyKywUw2kzL5v3Kd58XpUsIfp2Wr
06KfIfu1Vb1nuYg02zRK+WSuMBsKeBXhYnivJoNtn6jFCiiQnybwf3LXpsxLe0O9JbZB2yS7LB/e
l24qfiTu2Ostn4H0PQKdvA1a1/batdbyWdVLd5y8ontMTJ9zIZncsEqs9HkeSuNUZjq5dI3N+cPS
/NwJEPYvQowGAMeVN1IafCGJ22convENHolHttVeAQGE9gGP6Wyy//zEvtpftBbBU3wXDSs8rjTD
6XJnOsI5UmX+WFk8k/4AB4Q0+a4/sw5Z+QRKQR3UdMf9Ylz91UDROrnU02J4UUBweMjsgjNlIdNk
KZWPro9LDFlLb/IsJz073ir7BiR+yHJq3VUlxa33VP5STLl5wGo4HIVjBJwEfa7Cxoz9j0TP5SeM
crnFYc2zo5rsBJEj+STF2QFsuU4P9lwu53hi314ZU3kUJRfIhJzo5HtGhRgTxh87e2Q6pkeUU7Rk
aPb9bPSe5bpqsGayG6PJW2Woeg0/EkkQf5Nizr9E7osWmSD7H7Pq0ehnLXKhGGX+i0kA7iNuiTzs
Zsc/T/naHTRE8H01rMVbho5ygxZCAjTNgwdGwjyW2ra+4py2agrs7iUmPHEKi7EIPpCWgp1IE7DB
6KyPXUH1JIbVIX/cCR6Qt/hfiVz+FGWZbtt48G5DIsReW5k+t5XNYh3LzK03g+I5ZqTOqtelTx8R
CDyOaMIeygyBzD3lrIP7EVLJOtFisWqMKabC1oKcoGsvOIxFWp85jJGkJku6H1FzwYgEVK/idDnn
luuwQK06/xw0KTJ/b/RelQVepjCVvMyi8m4GFPZ3GxH+KeCx5Lhkud+sxZOorXbbAnjfyUaI9wTM
6v0LTWh3dcfww7ZewSc/AGgqeW1Wp4yaGluhDChJB73uc6stIyTQn+6A2SFezH0inXjnIVs5KKtj
y91rpgBm8nsAovvq99a4Q0eZHIhmLTlvF3sLmoSXLO1O5cAep2XNjNi4elrWKTsqBHZhm6F1darh
0BloJVc/ZvLmwXDGWr6GfIEMGxALJNkTz4TT7NzMCcq9h7bbeWrQDzwIHSd/hBfkPx3E3c8equ2t
atCojDJdLnk8t2zquS1mDjvI+Ixw0+q7ZtH4oxMsSjEXknl7F85qXuR9PqsX387Y2XHSwBCDveSv
6cGMs5bFcclceJ28TUUMwk9gRRD6GyPWBM4PgjmLH6fYUQYx3FpqwosTS/fcrLTSXNboyfu137pd
iVwRFRNCPSC1wRmB8HqsA5ZoUy3fqHvzp0FlJreXLplgzWwxQ9WJ5Vy12t7aw9hcxbKuWZjzxOJN
kNThcTc6D8Mwx4hbM3hKDaPUZEr/GgaittWxuHeSaXFfBpZYLSxzw/jSDPHPQKb0Q0+qVgNhsNU7
7ldGMBDnft83YhvsERUmg75747H2N/3sSyrSjJnVXTZXDSxKEw8d8DQjK1cSBSsB7Yg35qS5Ni61
m0s5tG9ykfyxoajcfRc5ejBbInmja0EQSFlGP0RV6DL3I4qK/zXV2JbSzD+rtsje0ZxMVNhBvGuk
U19n3rke6szdWKWOCEziXZBgjTWUw8LXXN05Uijv6EBoLEI0lO7PZOzi3UTy43kRnDEzrJBPv0QU
ZKqau0PWVcTqvP6bDuZDkQtGDFws16ouB7SF/XK2ha5wVqn5bK3d4yAs67l1dX4QOFiOVbD6HzKF
k5N2+K9ijY4mLVOmtL4ZI9+sLw2l1xGjU7kzzQBPd9DXG2nEAuWgz1RRqvHFEt2HLkiIR8AURxoC
686oNAfOjEOpqfs6UulMFC5kxOckyRk8dek/pEmaBVKGHrqugiCaT/ES9QGI22kO6qONY3ZrJ8F4
Ui1zuSGu5g89DT+7IC3PbpHJU5qwhRh0/TnMWUpVuJrwqRtZhr4zrVPkzJ4ZDc7a7nJEpZdhrqwz
2WnPA3J1GKqQAo5WwUNs5/YLq36Gpplgf9KK4oPj92ftud0+ySrSgiW1DWybqOvAh8nBd3Zaqi8e
sOVgUh1u5SKa56VpERaWfNe9E9e7WcbFkxVU6UaPdXUVOmW8VGAQwDH6Ijxgk4kjlpM7VCMypnv/
WwnxtyTmk130nKID9dgPLmzMq1EBejW4xr3Z+Biph0OQE0iIks7NzzUMpsNAwsNhWedlq5bWpeWw
ER4VbRWDVa1JRLSqHGDoirXWwrOQg/BC/1cujCZC7fXlxh2SL9Ob2yuM1gKFq5y2Thl0L3T5FlFH
wT+P9VTRGjm4KNLl5uRtcoOQabywBRX71QiC82Cqkt/s1MgbOEs3Zdy/EdsWfEFfbG9suikCxESL
HKwsofzFNT4Hoyp2ZOqxADeH9KUl3ACWd6lf8D7+ViJI2N22xcgooWt0iMOxitwE7GPY9mZxF0EV
N37T/AzE1ztwuObHNa3qN5rd8XPxF/MJRjHUIMRx29pIKnx3Mj8tDUVIqR3GAmZV7VU96wcPJPnZ
yed3QV/wHjRZ+hO3C8yb2UL+62APH7litgkWihNYDnFrAGw21nCzelYvcD/nc2DO3RdyvvXENaMP
uM7FZ6ZryGxZ0D6imJ9/tLws7+3oBLQcPVVdmmp9pjj40TUWhk5Xldcq59jt6aO/5J1O7C95BEms
u46eGPfNIpOzXOfmUJs02jXY4pPjeQy7K/eOwBC7OUD4NFf2siOgyt0pp5EfdCjzdR4t2WAoc/r9
wDl8ak1/uQ5p/7oGQ7JZXZuzM2G7DZyg2QRDep4lrpohvlNbi5ZpR6P9KC5jHbWJA7aOtJLRIh+M
6Jy31qm77VAnNqcU44SsHx45sKc/ay+BoqPhrPcZdBYEiKyfWoFjEhyUdfTm4QlaobVnjzr+yIgt
2lrt/VKRwRwh7sBO4OtuH1d189oE8gZyydqg1SYfbqFGTnvls5lxql3W2sG2LWLrGlhsJ5uJvt4w
Tf3Ue15XhDnpk7RoJONsUquX+OWSrj8SnscQNXAevMa9v7Itr7FlfnUgQA8JfEUI5gZiqXyUzN+z
/rB6hQMoUfgHnc71kftcn5tZLbc18LIbee/9uTNWek8Limcap+6JD1+fKtUyI3bajsLTfnVbhVfE
1KfMYi+pGlO/BkNdbvwpM15XpapnxMI68os0JgSlEz+nYlk3dVt2UVbHxtkQNgtG2B/oAf0keVRl
PO57r/2Gh5MSFFnD0XbRK9m0u38KDMdRTJImflYGhCeCQSc2tRRtUeOBLmRoGSCfoK3F3TFRbWrx
Yftr+1WunRfAF0b4ydxG7Zdcdk993+YPHLsjKkCvQJDOaZkcvKQotwmDz1+mx64LRq4LBLiWlDcD
yyAQrVXYLf14Qv1u3hU+CC0XGeCBmepTaSr9XuU92j/qEHRwnbXH8dPvTc+Nf3Als+F1ZPGVg8nY
4uEH1+F5JrV8k59Nf7YOoxmvEYjuIez8u8rI1Cmhei3aTyYuuF4zczyLSZp7plmA6/VqnCb05ehg
R6zrYD+Dnll7bWc1DPCkXP+4skD7n8V8v2qdRQSv+JNZSrJTwGO2pcXELmyHoHrCKmzloYaasM1V
v0SQmr/6tLUu/hRk7KWAtIfN6vhkfvHeZnlXfyy5tVzNVhcHuzchU4J1fXKRy12XpeZNnRESAXNn
e9WmgrrZHX8uIl0CEiA9bK+DvzzO3mq/g0WddrWdNq8io00MEUT2cKcClupl5j52i7PsuUDs0NJj
9S1Lx4adWVVO1Km1+Kx9Y35Wuf8de/Z6QdY2He2UsUzY+rbee1Xi7zK05lvbz9zw3t5fZQ+UlFCZ
cWfU1bSViQE0Y4ZsjGMvrn2Un4ZxY2bKHMyW083Nl+wlHZn5MHV29+Yg1gecRTJDiWuuUSvRzMwq
MW9Tvw5ncrP951Sv8yVAK7UpPWcOp87jdg5QJsIHLbzdUHMbBvnUbiR9+25uxwBbMlKxIM/lz36Y
h0jlXo+0fC02Ou7QETBpA8Uoa9ITVDnGEdN58qD8YXoD38XtkTiOgejO13HU6zS+SRh7W2NIV5QI
wX3MWUC64U5CJPjdGJx/99kuswkGOhKwmxYp5lCmrotuNIYacGLR6FruVs5cXdKVc3eAsZvNEa9v
uYVnX+7thLZ2tavhmORpQnOU9jjbUAXtFm9Uv2Ql7/XzrK0vAh3SV7kgAAy5aaY3kEdYnO3G38tl
Ls8dILqj6bZNzi51poruJMOfeHZNKoW7yBCT8xeJpfaDnqg37UVQURr+/OJjNtlWYi3/NEg2v83M
EvwYnvUzyQbj/taMNyHb4DLyEiOUWnpr72Od+oGjA4VJKpxHs/PG65zPyVFK0hJCLRgYW6YyNkW8
kvWhUxS4SrI1bdTNLxtvJ3g66VPdOXTw64Qytn9WMs7IMKDoGBOzflfjPIeZ0g3OBvZgQ7deCmHS
nzhYz4CrfRd5Ph0obf/4mb4gqmo3TI1++71+yPgLL9GQ9tbT6rTIASTLVBuWMdLAwsTVg2KNqbMN
R33td5LnEanoqHFBabmJ+TIy7f8QMwf6zOVKzdLeBAy8Fp41vGXjBtSMeVlfv46yjupl/gUb+lM1
DpUTJtHPKu++kxRZ+UIKKxVI3u5sYVeP+JYBxAq+ccqIDsuJw0xicYYXQxEoFgaNXyLgx/0+GUBo
DCImT4Es6Ktk1f4dSqt8B0Z6sF0OTekwFk81Q52xSrON0WQZbX/t9B7xftYXAvF6R2Pu7jm2X2bB
PMKRfR4xTLuuQ0cdaCrTOM6quGXk+NL5DD5PsvnR18n8o0udIepNfPsMzNON7Jl04JbMADal7SVx
3fgqfUduO0s8M0N/6xLLYrdovLkLDMzY767uRHox71MWBdnsExHvnxtpzg+MbXAMC3pRsJTXwlPl
70FwIGqvnbdezkTBTWraoFjfze90pITgmiTxTaiPyLV49vPC/2lZM4WVHVC5NQ3ZLMWsfjqjfbfd
2jattpt4R0fVL07Rg91eCnU0+24iaaPvDvGKZDWuFjjixhQ8ycQq0UrjsLLSwsPeGEyYM0b1bLra
CGM8dc+N4KWcEJdCqkiGHzERKCGtUPk+FfdDVhQTKbo4Z46TW1nOJs4SwgbI/ui3nW2rg7lUORSH
eNrnrUL8p5ORhW0qfvoWA9ZmIfp3GggM7aza+KUYCdzw0fQwk++yIowAmDhb9ZSIar3r0vOrH7vT
K7JeY69NRz6o2MmYoi3S2YEp/ec8Tw8Jtld8dykSpAFnS057/MoiqkHYXXSnwfGywxDIKWSB5h4r
i2FwTFjEhH56P/tMpBH1VxvLrOJLjyPtpEeKyZqP9Wf1vb8sb9IwL2MPJcIdOupbSXAPPcqf5ybl
XMu13BnZFL9VS82kNu8UfwdAyjfW2k+vnr143UYYbnBWpTPQS4y8CeNizRvVWpzHsXCvuKuxxql4
0sRnrzm2kNkyN1TIElR/3kpqO+Nua3DElSUYQ5eq9h/K4u5ybjMlN0mjPj2MizcuEjjws48YwedW
2YqZKZIJ2GMvlfaeTAf0c0goeX33PeRRXbfXulfM4kz9IOziJXab+MlVsXVmIBF7TM7QcBZFkz0w
1003Xqez16FdBvIvvJVDzMiKLUGK49bTTNdDp85es3F4AQ5cPQLDHx74INRHyoqptUvA+0XiMt2s
CLLg1l+a/ZhpEQYDvMixJTC0sCs6ePZUV3+s6qdg8MWXnRpMPBl5gI4VSEdH/CTIy6bxYOjYu8y9
V1EBaofJbJD+Mhb9RZBEgSjfSfsfDKbyZEMcVvo4yGyMiLUbT23LVRjCE2Un1yw1TigozfRNQbQC
pop6G8tuyfA3LK0pv/UxmE24g7FEzWrf8E9Pv7uqnh6WMcCwXfYfgU0zEppuh9FGq19r6k3EzSAz
7FKKJC8ob51k79u6zdWGVnJcC2984lEHT06zumABXdNpugG6uQ9vemKjsu2aT2sQMdCwCVFZnbht
oWrL6jmHfixvQSGcVxp7KS511cj3JfdirGVdMtbNRnFtWhvid1Bl2PY6DL8rIh0xH9kTOxjfzT0I
HAAX3Q8yc+FsDUsvugOc+pYGS/RYWFyd2b+h1QcsaQfCo54EFl90NrH93AsfnICuPMyQc2NN7W52
QfhugswdzJBVxoSzrcQHmUy286wG4Lk7ZQzNW9NzwzOpbEhgmZf6iU1cvWtmmZwM1mDJMetqHGbp
rOQSLSk+EA0FIQjZrfPfa0ILNtw9cn//i37XQ+Je+9XwT0zH9I0jk/kC+Yts4yr7Ll7vyhdjUelv
zw1uY7t6vxaWQ7AWyGzqa/+p50EKrTrDSKfYdTxnlXQmXoJ4uVjN2rILt5Tzath2rXZrzLKjLXuh
L24ZE/lWi+lmji5v/UjHNh2N2HNvfZGIjyydHPOo8za/5TSwBUOfqSnxMfipv12DZnwQMELWk8mA
KXgthN8z1Uk5G74cYRTDZtKxUlsR1JgbZc5agfOX9rWc8TjvNBO0lKtbQOtW6WAwkcJV/eJ1qyt3
uSfM8S3FkGEQiCGS9PdgCE2TZvD0uE0F8oTMir/2mIj8IAXf6+rY4+O4JCjVY0qzgzWqmtzvbN7J
osjpoge33ONuxkdSQwQlnSrLRianxviaAcLZ8YXZ58Ewe1SJGCJlaX+LiQP9fiS6gFp39H3dwTc6
98GlVTjOw6R/UfKSmuT09y2zKiMxFUNkczfQdBf9TrHd2zfrZB7qTqzXJsvFprcFROXRWf4GXAQv
FQZQGwfGIN/u+uRbQVH92yQg5HWdJv/d7OJmGxgZ4UOA4LtNXIv0om1ZnVr21b8bt8Wigr2Lk0s7
037pWNWyekcoyoKtu0gSgpl6dUx+Q59R89UbJ+d7VF11GDuWU8Wk3vGjc5g63QmgEjY8VanudZix
o89lO/9l6mlGSt3Lq8m2P5tm/kpa1ZwzaVl/jdwdjgRUjE8EqTHnyRKqXU5ok8Rsik07HxgJg285
mTGBkF3NKzuNVL0VT9HG78fmtpCUdEgNSfRHMvMIG/NiRRUiC+yOyBZsKoNrxlt5rDzrvZxT+ycA
dELMJM8PzoL0dWZJ/RD0IsCqyy6lq2NizKGYH/ChFq9eMa5HdjMvlN12Ei4Ym/doEvgrzlb/KuAV
VKHGHnR2Msc/8PR7L/DLzDfi2wrMZ1q+N/XCNZtBz4+0AaglTMiP2WZd4284oswHVDMkqrOjffdb
VbwmfTpfTXuGzH8fhTvSeeNEsl+Hrk5PmtieBCc0PatddB47Qwcic5AHqOHsAV3YfTyNW7J5KwJ9
MifPeyFjGnrAuD7Hnfk9L2TZh0PG0MFi2nqqzVXTogF1KuLM2rrNEkcrIwqkq7Ag/IpBXMfWLTQt
86wYi0YFURoHZcr0WJSuScftdHJHeBtqbg7dH8UUrztoEb/XxObI4HBMAOBI+zkbLPxUglHNAjBi
h/sNfhGlzf2lK8hAaBADSJm2ZGQ4vF6JQ7GfTA4Kvh4/dG/dowYT51fv4MhlVd0gJPT7eZNgGTtq
wmqjpnLVgdfLPrCqdjfVvYgveRAftb36z4sfB9u0VTe4P86tcDSq67LM8EHOlr9BjtR/B+NsX4e2
a37N3eq8TBwBWHID63WsB5APZjD/7QgcO1RGTjwZK3Hh6O7cmvF8MWxesyCxnxPbeso97b5lQbzl
VjAp/5zyWMTBrwQO4ca3u/aMw0dme3i1LVigGnGui/7EMRyEq9NqP+fYg57mcv69FOnXiJAC3I0d
1Ie1LF6lkM1udFT3xNySTBksi9krnKNL4q8sfe9cwXMwzxqbj0DvfZ/CosVgxZpxf2Jsq0GMjJ5i
GzyzC5hnvEmmwGpfQEk8F0n+4adpijEGPu2PoimZPIvCfeXRWLi3RQH6S8pDkXBidGPHjzSu3kWj
H2Po59o7v15JpyTAd2ua2CrDsXLwAXdBkWxtuvJrQATnU1fle39QfbQ45vTFU29EKxUaSbBEZgwB
ipN04s/6aTwd3Ibyw9KD+JrZGRyko6ivxtmyYSfW7UtiFOkLq6Lp1WVGf8xUDLx9ACUmuyJHOSPu
SNMxq+33RhXZIS+DD1PFEgt8IM59M4LkwQv3h+kH89i0MgprwyVUs1xpyEP5bgRQ1DDOKrAFxBXH
+6Hoj/hac++y8mU84sta1QUVDuyOrFmKncqgoBOom28wmbURTxnrKrV2Lzwt8ecwNAYfbkidxx4U
A+M8XBxUiw7gDUJF9SFYbe9odQlQZ0PIA8ET+aZ18uEiZaYz/F1LejLXpIzAkrr7okWzrwLbvTrD
0F9rawSD0LNuWaKsM2vrVHgFvEAK6inpwhwEfczEif1PNNqmMZ/WDuXGjg1JfZDSWy/k78K8soy5
H3cDnIHsMzeZZqecWXM27Yc6s4a/JKtLCS4GdVM4LWWX3yQuteEqVee+kl60kosG6YR4+ZGmxvwh
JoziN8tbEudiSC7FQ8pyd8y2AXEhfFB7CBYINcnsGq84z10fhzKqo7OoCI/Eg1na/rYv8OP/GhZb
GI9oycrkxioXef3QCTH8XkQwFsjAMsOoPjCtxTmieT+oETwx48wxvIw9IXzpV9CaFinfxmTEW5a+
7GGBMB1cKtiTdru1CpeWsYYYuyqShlofante8Vrl8yZjuPzCPGYlngJp4bns6+XB5J0/pL7qU3hs
Ff7CwUI9MwdtsrW6ytvF2sVQnuF11qaIXwbbPoCNZ6aIDscFBJazKv/LLKn/6cnF+XINt/QYntmy
iLBSzn+YUCzfaztZpwFm5ddoOYSXEkzVlk/E02JxrQkbEqe56XjmFuXa30TlAO9tAnProYxiZRMP
iDnjwjD3lTstf2VKuzQLAWNrXqreAXWUTf4WEU15x5mA3CC0h5kJCTdN9qdZWT8di6FGngJIcvnr
mPZ6NKhGDoEY+L14nuJy33jd/WIPQHvnke2RXwD2hJ5vJ7H3LqG/2AD+QnrZOD1gJu/HR1Ea5HaX
aswsAmCY9drYgcqkdN+zXq0iRp3gtsU3StD0Hv1INusyvhvGVAtodkSzrv0j9WJOleiWJOSwiw3s
YSs6chWxMVZKH+glM+L7fH/Qz8JuTSdHbGi65QJU0E9YAKQ6RiO3Jfq9ufuwy3evt5UfDa2e726W
eHpgwD0pg3971S7PqdOTSB4nP1krjJ91s965gEmMzsAJmCktkeXFrJ23zSKq5J2jsizelaIVA7qk
ykMwL30VAcWJgTeMgcWUoTa8AdFG2STcoGBKEuxWfsOXk0+Aal9RFDkDqvIWh+PTf/x/b99y/P4f
//E/uTuT5rhxbN9/lRd3zw4O4LS4m0ylmLLl2fJQG4bLZXMmwXn49O/H6r6vJbRSGRfLtyxVGEmC
OAfAOf8BLa2/p+Lf6rL/Uo3d5Wv/+7/eNPXwq/6VdE/4fX//o3+CtG3zH45LuQjn9N1R0Lf/H7/P
QubVccCugLr2MK/bDQ/+ze9zXRjyoc23dELQo49R2rvENZYMFvqx4KfD/x1KWxGAtTkE2oHn+2jD
AIfxVA1zwzVsd4SFeywdxEvoDXWgwcZpEOwp6bIgZDJIgKBDxoGZeIWumuQTJY+FPn9yLi07905y
XfrTVEnbPNVJ4N33/dBvpzxbB1QJ8H77LOytoLbrdf5fhUOr4thXSLDcuxwtb+bSpQ7RovFHiIru
ly8WG9sUA8nHah3cm4DbdkuBPS23Q5vMRHpNmeaARg0wZSyi1oeSIjT7abvFB7A5W8q9VQS3zbT1
21HM0nmoKmNquZWNi3s0ty2Hur10f6yW670RTgKUogFP8+CIFh1JwQwYRz8WMVlbNgb95GorKThY
Ff1lulyIYSWGeab/4HygBy1+eVy74ZmJrnklWmPfpdMmQ2gzyAIQAgOCGaEzIAka5z729DV1gV0o
ypX3uGAUrwJTyvFtuQ52EIGrBriC3uxCrxrQ/1mQ5z6Xm5O8QotgAxVfln5xpCNYvaW4jOxJynR/
N8rBJTM4NiS2cW1e+7guIn46ciM6DmEu2xMiWCcLIPV6bPMVpJY06WQwN/b03gwkDKtGtNMDeqMl
zeFk1x5K3HjxcW3GLJVTBGIXBynW4ncxuuLN4mI7lUzC+dOtR2eMAEaD1+ZOEgLqAeDevVmTynpl
Z5NNRuPefg4rGH1IWi8fgAAG46kG4HtnF1bHhj6nHhJyRodCVgORn6O7xXdO0c03RPa1tWT4xbMH
0z2Nsem88scRBh6tbYN3KQf4YJwL4TEZ5RcWOJegcfJQlgsM9KRORlyHtFNomYQ3qLx1HWfTunu/
Dd322pZbsFBAbqbxRrD4gjvDl9aXysZddKSrkmDnMXvJKaHSlJ+SuE/kMTGAK3h4H94Y0A0ewGdM
P9iKxXbTc+XOYbkhQ0ffQQyoSlEoRgBnDSnJpdLvvnN2pRK7DePyJikM5GjR3O12o41i+FgkAwIk
CL/xGyEl673FDpLCbrLyrqq9soNTnnshOwzCoGykY/G+D2u4PQG6Tz2NWcxRQBCnfn4Y7E7QNqd7
gsCY0fMLrkEqOVS2573F/RjxWOBnwzuRT42xF00mKPKLmf1KKYw1d5sppzeh0SevXDLQ2bcNTEM9
mgXVDZJ+XQWG05F3feNX7S0laYRLQ9wwawq6E3o/2+i8WePZpKzYLh/8OehBHMytwcLMBNjXKu3N
D1VmmvWddIzlvnLymUVcm3v1rA0t8Xmo/AGxRdufPA320P+f9PN9S3mBRLT+qKsf3WP6+f4P/kUh
Mq1/WD5a4iHMc8+HR/M/FKIQnhDeBcgghtgq8P9xmPjX7mQH/3AxlQgDQXqjBCmQLv8Xhyj8By19
/A58tjub+mrg/W92p13H/t8EIsO2xM5h90w4So+JQ6i9LZ3TjvLcUUy5pyYY3sMdasd/roh/7tTv
/znQ/8Gl/j3I8aH/7//i3Z4dXpHPr7m9tgUWj6xuHIHjfLlfHVGc13mmlsBWkPpU9QksSjb1FUsZ
JvrZn9ztKx5RobBU8CfZ+/Ls2m077wfG4duSFiD9Sg/W0nls3c19P2R0nq/4PFyaQ77R41+0l9xt
PGpulLDCWBxnvGxepyXI0JtHi+mZSbSQGnj2lfa/P3olrLy6FB/B5ix6HEvvbGknVoT0V/IVYxxv
fo37mPjTbWzAIlN7X6158B6pVuPnkPaGecVsY18Qzy0URZzAKIXBCh1byqyL6KCiiMQ8cdgdHxxs
om9fftPnf8QNFZ+KdBqQDqH2dHYSZ/pUz4H1GwFavKXBJMBUe/lHnv9cxNbT2QSUXXspdapzm9Xu
Lpc2Np+LcPWu2X5cGn9fmI++1jCMwYKyFDNFcL2lFTB/QHjJvuLHc2mKdjeaR6PvHuzT0BnNOeCj
PxQr2llRXgc+RAjUT+xIb46UtGAmYWp7SLFQP5+aE8rCza1nld6VtXRphva/P3qHPDdqi11Wnik9
jh+mqUNipqpatzu9/PTWpUlScgBNHdhRRiMxtV8XFNsy+pB3+eAF443rTZDjWjlK84gk+PSxsNsC
U4DZK+Ur7nSyvXcr7tWnOR4oYg0gxY3DUngoyfhFDYbvyiM+H9NuqCSNNWvmJuCUSic7MLgGNCb3
zwL9/goBojw3v+O0uv0CLVdYp8mY0lc2O0eDOJ+shqhH1mnS/BhKcsGAfJ4Cugrn3phpcY+i9T8a
9Rj++fKLXvrWSt4Y6T8W+Zy3Z6oI9UeHmlFwWDvRhFrJ11UNzZJMct9pQnkuXSTUKWzV1QMyTsEX
rcffN+3HS3VA23dxclo+lVnmD6AB8p8zqohX8t2FyQmUVDHCSi1NyDxn9IWR45NmT50iT31fL4w5
Ijx5+nLrfBw2AnkOzAH3ThBP7VfqrBAQX56dC3EW7H9/FMhssGjuxmwKazfgwTH78ya49nEYRUo6
MX6//Cv70/7n1oNvnfIrXNzp2bjynMzt8nY0s/7XbIwW6HuWbvkWmmmcXdkb9ol/7qeUxDFC+QTW
aNZn4c/LcnQtUQyffGtZ/DcYjg7WDZfjGDGvwaYHfiUVXFoESiaYUrO1HLlX5UovD2/9YYGZVoUJ
ciF686dEuNMt87BAuD0nhQQWBNnJ4T4yG7sUaFVibd4eMCJf/3j51y69jhLwU2BIO15QlYWOGtSn
WPYiPm1jWj9oje8rZ4RFIsQkGpsTa2EH4gY0TvOXKE3Sit74SsQbOVycus3goIWgusLAQ3jOK8sr
H1txA/qfA7e7V6Iehwx4YrvqzLw5h9LfImcegvIn3K5sgTZYpPZ3w0A04Db109k71FVa1G9KN8Yf
GFCq6V9J+Xt4PrPKfSUtgK+eoIjwiQx6OjAhHPuvnVqcHCE7Gx/0pnH/7UepwTPg7LbdyjG8a+bk
mG+zeDXHvn8lJ+xf+7lXUHJCXU6FCSGLVjzui/1RwEsOT8Do0WlMuMqjngQGCyBZDKzpAIuj+O7H
nvPz5Xe7kJB8JUukS1asdOckuAHLrm6kSLz8brVBL7zLJO2JT346NM3Hl3/sQjz5SnqQhp3EPor5
Z79Hyi8rdksTE1hofCWHXxpfyQ4elPysXYb2PJQr5L4K5Qbg1dP55ae/kFD3Cu/jZVCFEnDjvj2n
dI6NmyEc8e8AOwersEXM+gjW2f8NkCsv9V7HU9LD6sLHF91E+Jqo841++wD7r7oy+IUP7ym5wSnp
ErTtfq6cpwY1rThZPjkhyE3oMdvy2mhy/+blebuwvj0lTdjAXxochuQZsxroLhZcrU+2i3Erwg1m
9m3CwvoBak3s39JbiqtjYAaFc+UtL6wIT0kPVZDZjYOO/LnmOntH5zLId6xK1V8Z/0L68ZTUEMoh
90GtNme5JsiIccL151NASRtEWL8I9/3LU3jpNfa/P8pACaqq9hBbEqkccBph79V49LTyyktcGt15
OnqDbQSy8ITl4sTxpy2W1idj3No7vWdXgj6Gc16YAXdUmXQzDLIZaHE23OoNrkR8aomgNeyBwRek
VTswVrcd0F/N0ZWIR0vWht/fMe2947z2gxYqSINJq9azu0p4pwa1S+AbhHeRtj/yBA7oAd5Trzfv
u9jk4zUTtE1fonsg4QavCHO6Br7HoX31JHZh0bhKVHubgfrLVvH06/zbyUErFEaXn/SmRgnbtS7K
0G+wui5BIkVl7kH6Moci0htdCdrcXGLqJmFzXvLsVT1tAA2k96A3thKpNMCGeClJCKkv0L0NG7Q7
PLe6sgVdmnQlUsdlKmPYIc3ZWNzkdnB6726SXfmn3rMrkQoiZCppTMDXMzDNwtsQIZ0GzWm90ZVQ
9cMpg7fG0R0lGefDBh064VT1Rm9wJVJrL5mmhTLJOVm3NgXD2lESrZEeLg5aPyCUYDUmt+yt1aWK
FECFmUdYxRzf9RKwUEK1dWTgpz12CkPXvhedPOV2rzfrqHM9yQI40YsJXD03Mm9Dem4ZWP0Akr1u
1luSQgnVAPsNObddcy4G2FL42qDAcXDHfvmqN/FKsLrIGlkdpIozcloribjpPyJ5fs20/UJAif3v
jzZWy4fz0ZQsyqbN4LPOXhWLG6+35LUDwqUfUCJ2TeFlOCkSSPQtd4eEssVmV4w0kfVS5d5VefwG
bucnm7WnhMqpHWxVB+vezYNZL1UKJWhTTPvSEoLK2Qk8VADaJj8hvNVqPrsStTu0pstdShQszvwT
NIt7q3bLd1oLx1EiVkoI9bPRM/PpOmO/MpRovcJVvZIQ9th85tbmKDGLZkgaljPkZiiLNoHb4Ya9
Nt+AM3PGCT9s7Tqci5YW+8tvsy/3535OieOqn7BajSX7Sibhd68LEAaEs4L5wWiHuNf73I4SzJsx
FRNCeOyMBohXUybiDjduXy9VOEooD7jcoazEYiKg/Vspm/EuHOJC7zjlKKFsQgJxdsuCswy8Di5X
073yg0XzsOYocWxDDx0di0Sxisy696o2Ra8/gAX58ue9kCYcJYptf8gtZw3LM4AMlDl21b3Fh9pw
ZfRLwythDF3W652iR2Z/navghv9sv4HqHMbT1JotXB25TCPwvdhv3uZV0n2AXfHRcPPiFT5lyX1t
Jal7bKD2wB8UDiSObTDAG/RNs1dz+jD/VWxT+gEUQZy/oUpOoWkM6hiFnroAr5+OBWo9fReL7A+8
vuAr031YigfYj+VDvpRtcWx7iE/o2210MVwvPOepdKHuTE1mvnF8WODRkpTdFHkLwFPk6kEC/wxj
qLGI2gze70kuffBh2ZCUwc8DK63jCgD+S5oiRGJe+Ua7x/ZzMWgr67cOC2Obe7M8Q1uG0Bo4vlfe
pn3fAGHYfLRtklqsYIVgd8h7exRdHOUBmgQ3u6z/crbn1ULll/41vgQvf9g9lz2XFZQEKnsMcuFj
1dyttuHzADf8LYWqHzHEskO9OROwvR7oFJCkFnmlTqI28vIPX1hQtpJcIQSjqZYlDe5HlRnFw3yy
y7q8koX2bPPMW9lKanXrGVupIsNhCnKSf/QTe73hwF5BGWnKuxEW/Ge9t1CSat+ZgZc4RX0uA7t6
sJAMfL2FBu4gesMr2XTpgUFsQlbnwQXsY9S+wP8UpWG90fdP8+jogsODa0y2KFEOnxbjuA09jSh/
DOR3vfGVjDc0MBdEspZnQT0mMkUwHAfw4ppzs8fYo6fHHGCe/dUuwMF33vc4McN3rdX5r/SeXcl3
sTCyYe6L8izNCSGoCe9ptw69a+n0wvpUom7EUs9rLTRai8SvxwjJP/uvKUVu7sr4F/b63cHh8dwY
cYsnsr31Z7EUJkhC2U6EcFYEIb3VqvyiNUeWEmWWm82FQOPwXEBWeV2acv0UlNl2ZXTv+TmylNBK
S7HQ4EyHs3SRMKOu0YGzLAvHPhRjjlwWCnjdeCULXkhG1v4Mj9ZS7XruOOalEZlA3O7z3vgrC3Hh
1JsmJelv1giaulniqF7LBQnxprubOszFXh790qdWgrhwe3pxtd2Bzl56DOrwl3RPARB+cayqGOn4
l3/mAuzGtdRglqgDhBnE6x72zHSH5d1qR2ZpF99nhDnla1dgqv0qnGTOO9phUd8IJxvdVwtk2Pot
GjLdduVRnv9YQsXFSPiyI70ZvBuXtMVQIjSbr+zghriyeVwaX1nWroBaaIZGfQ6A0k9IHUWNN18D
ZD0/OPrUT1caPliWmXk4EyVtKz5bCBpD49ENSDVpNZnDTQU76AQnqvMaYAJi2cOqNe/u3028R0Hi
9nxOH8IaVGqC8+iQy7+XkPYqrXkHa/50aqA3uDY33DCCMmueCpRfj34lmpuXF/CFiTeVr4qW6lq1
gwijOPPEt3mxQmQBjO3ry6NfSFamkqyWKrZ96L0c1xrPuE+WosXEI7cHrKMaKC23jiUNqfkmSrIK
EUApAsPc2aOZdwPkmu8dYnb68pvsT/zM0UnFQFoOTXBkx5PzYsZu9sufila+shpZz5Fh1hLRYhSO
61e+aVhfXv7FS3O3f7FH66qvEvQUwimOMqOFsda7Ah8VmbUCRJ0VIDgQQso6vfxbl1aBksWmJUDs
D5fFaI5zXL7ScEaYBTXv3rqSji/9gBLfaQfVdykMI+pqExqs8AcUU6qlrTbNH1BiHLyKjTKVEUfg
zbNvMxK4H0z0TDXnRzmYtAg3IANeGYCqcIPskbC4yRGG0xpdhEqUbGhdzrZAjMEw1/Gdu87hbY8u
vdbMiFCJi6JqC6+IuaIiTRTfdZzF3wzDVYza8x8WJ4OnqzRMyso148qOLICSCxeWrO5OwmmFFpQR
79en4zstYGjSdnVG8SEEwA9t609OPJDXF2BcerkDfurTX8FPe+7DLimRmUZ0xzctgb5TFmu+g7L4
cTYOYdT5xbkSIa6YpjHcl7Npf0Zmu/+tE8AiVJY/Mg+pM5GUzmLO5KvB97AZ7VBz1BtdWf5IWJuY
nnn5ea4pZ9zWJVq9B47oia23RlWAXtXBzZQLP2D2/vjFRurv47RZuEdrPb8K0MuzzSZ44yWqRbOi
9bzzo2owdfmt3vhKADc2So+Ip+bnDQgLMn5rvb0OXJgiV55/D6b/3HyECtGblk16Xhkj34+Cwy1M
U4So0Spz12PTeN6Vj3zpR5RI9rvEd8ot5htYTUovXIxYMMHEgQsCKQtFY725UgIa5Ghv2uaSn51R
ilMz42Nt95ZeB1IESiAXniiTZoFEXgcrTB83ruSnMm+9b3oPr0SyPYVLMdcMj23KD0S1UTBohVan
DWPKpzmoTObBs/2KIEPb+L2zf4m1za5F2KWvq4TwvGyoO3YUCFGw9rejVSPBfqxRj/gc5larV71C
q/rpO2DYvbVSGtnZM9MBybcAdUoEqJ1Ar+smfOW4aiyzn+ZugBnWMPY41YPyRM9B6yT/NwH08YlL
+inmF6D+z1ayDpHTxhCp/VWv0C1UQB36tTMgICc7Q4kDhIwqivu6TnOKxFprc3cSevz0PrZEZWe4
KeQL4/Nahca91QXbnd7gStQuAIIXa04QpGss42zVXHdoHzqfXx79AuARu8ynz54YvpV4ZZKixdKG
KImip43Da8ENdmolLPcsHcWffZFU2efFyA3snC1Mgw5rQI36/PIz7G/yTI5VIXRDYcxy8jjgb8XY
/nDnoXhbI6r/oDe6EtyW0004H+E0XM7CvvP7tr8RK5QmvdGV4PY8CJwuFY5zlycIscNmjUIM1vXK
rUKFyzWl4WB7wCc3RI4dSEI3epjiRqudKFS83ILESdLKJjlbYfzb7bE2pWaSnrRmRoXISboaYki5
+rcjpXQTAb3TMqfXQu5CUv0PENwIozowzTiKaxrpBy9EaTttDQHFoBl7R+/rqlC4TggbLErPypzL
JYnysOr744g3xpWN/8LK95TYhnXo5Q6mLZGfuAbtJesoUJ6+0fsASmRDlqFuVI9GtKU9RLsKk9J8
jfWiylO24xZtfC8PGBziYHrTNbJ4jTqDq7l2lJjtSjlPVm6EUYrSxL2zbOYdQvh6+AWhEv0rum5b
I4MwGjGBuvVdPKzjAQUJrWlXIXCIurkoLtbJGar776BBcjDwLM1KowqAQwwbKorRM+11mN431Rwc
lqbOopcf/UJQqfg3p+2sGgEY6l3Sh1Al7C7BCncqh0jGazNrTpByK6bJts1QD7jRe459nqY5OTX9
POqd5dz93R7VbsYcEmmIW17k53l+iocwiebKrq80YS7NkBKwVrAMuFPFpJ2uDeujO+XDgnFwO6EW
UFuzXvX/b9GLxy+RbLY9obgbR95U+2h6p9FCs1svqblK6PposMAny/YtC41Va5jLkx8jifvyGtpn
4pnN3FVCN6tzROskvYUO8/lvnQ+5eEud4b3e6Mp262/wMTLUyKNZzuIAk/hrv6I6qTW4iofD+QxN
BEQvo8XAg0VU8ReRG3/qja2cnvF4A4SCi8NZbnFxhyBNem80ICT0vqkKiQvXZtj82o4jYdY/TeSK
y12eWu/RlXgdgq5ArCoLo3DOi/u+q436gHY12GS98ZWIbR3U+nrUhaK2WNwvcSbCH2VRXLvAX1iP
KhquFmIOl9QLow24/n1Jpeycjqhx6D27ssfiDoFA7MI2OLeiu6sKYSCoYvdXss0+w8/EkoqDw8pB
zFYm48hZkI9H4gvLLGH12FUX1XxTpoWnd8dQIXE25lFALrp9W4Fsi4Hhm3nLMr0SjVBiNluYbjsm
35cSOZuh8D9W49Vb6YUpUhFxtgxyIwe4zeIxh+/BsFrFyZ4Q+z4KCUfj3m0XLIa0PrYKj8tL6UyI
ksZR2VrJUaCLduODf9H7Bo5SyfLCaRWQIHgTxLIQ76+T+mdrBbHeWV+FwbmVsMPVB75T56jFem6e
/aQokehd4VQYHEq5iP0NFfnH9T4iHYZ/2rRolohVFJzvoQ4UVrSy8ETAWALrtJvSxRFL76sqIexk
qMrkIjWiaVidm7wP/RunHBytVjs4sqfHkWaOkb4EWUb902nfxR4agV3TJHrlbUfZbCt/62TQ0jza
rCTGxHGuS/fQbhZOFhBl/VxzaSoRjP+sSNGeiiNrsvHdSpP5bjE9/8rK3Bf4M1lOxV21c9uEG7Td
KBuyreKSWNnD6yEpkv4mrzBMPtR9aZjHukIh+Mq8XdgUVDTWEBoucouzEaX2NLzHWmM+g/WaP768
oi69kBLJzpDhTwS1O8IYJf/dbKv7WSL4jHxz7ZtHPIrlF7Msl28v/9rfkJDn5m9PjY9OvOgGk2A3
9v7GbL30Y5w6WIABEqrj99Jsq/eWV1GM6sLete5xwgMtPKCCir0MapJf8WxF6gt3gTI8rQWmRh+T
MRPDTenh3YLAZoqw7svPeWnOlW2+61dKfIkw8FhMBK4hqKUfTX9ovugNv//so1kIrQZ3hGbhlIK+
7WEdyvDsh5YeXVbYSpIQEre3VLQxDz/9DkX+a0Z/VHNilBThBDmCcdXAZddcqrM5Y/hk48mgObqS
ItrKDPoEGG5kTNM7D1ONOKs1a862khd6dI9mzFPCqJytn0npPbhx+1vrc6p4sTkbgsoJCk4k8QhG
cirXu6VF+lNvdOU0Dj00Q46OBw+s/mdm559zr7tyZruwzFWQ2Fp09AKh2EftgNepU5jzjV07pt7t
VoWFNZMfeLFZs89mjfjq+Eb4ngKMF+lNixKi8bAO+H67YVQnSI9V1oJwWrfp8RqFpUTosg6dSzc8
jKTX/Rpk/8c6JZrTooQnCa/sawkAxeKS9bW2au9sJ6Pm9qcipFBsjjndSyOyhiB7yNK4/9pmeEDo
TboSoHnc08yyQ06VgTe8oV7XRBumUZorXQnR0E9qoMdxEJld7X5C7695hwCI1FswKkDKhjQ+1waL
vRuaMT0aGEMi8G1iQac1NypEqjJsTC0nskDieWvULXJ565WiuTI3f+epZ3ZOFSOVTXREMWoCd7UM
1U8fLEL5Zhsb548UGwcZ5cn63jblCRxE9SOeMODyyi2rMU+IV+O4hEgK4L65/czQBepOnsBYDAVm
I7sFp19XWGSJcbjZts79nPV9IK489YUEs6vRPd7ocjQ+R7lUQbQ6LnXdxsAO9ODhXqZ3lFfhVsti
jFWR+Wx1mRhv6UXjCN7MhV6kmkoSKJ02wWIEo4FkxhIQz5W38Zhq1p5MJQ0U+D1vLu7Ikb/S5mvw
I0UTE/dRvcWo7NPFZGHKgfZkhMH8CJ8ljk9m5urJkuGc+/SzToOfW1aFwjj1BPnWk2nwKcWl5aPe
s6tpILdqP5Yjz26tNhYQ2I7iF6EHwkCs9+mz+0Hi4NJK+kVcN/hhZslwa8s0/qTz7I4qCDeKZja8
gOM02lRfYrudYeqs5Y3e4MpZXU6iMCvU1qPcRCm6Hb1Pc4wNl97gSqj2ntEYwcrJzoAWcOujuPNm
2fAu0BvdfTrrzpTatplzsgvRbIwq2EUHKTFheHn0fZT/zI0oLz8dfdkmwxVyBAMZT8NXB027H/Y2
Gq/bzmj1CBOOiv0ysmbz+jkMoqXsyjvp1v19gxyw1ubhqBJuRRWvdVO7QZSN3h8o4n5HqfXK5Dyf
g7GoeDo5MwLSch4kB9/N818n5VDexbIwta7bCI4+HT2AWNB6BYc8Wc0GWvJ2QsEVj0O9prKjQr7m
3EXqHpejqIbxtvu03kOXuAY3vQAocFTE11iCMfKsgrO12ZWncA4WAtbFEQx7o82bo9LBI+jYGWkx
3vlNWdYn13b9GYlRyV3/5cV74fuowm1IrnAn7uYgmg3U+mna1IeOTVlzdCWsjdHrrNjYgojqS/dj
HtbtbG7TqnWBcFTRtmqxlswPWLbCKO+8UOIb6s16rU9H1WpbJ8OuREEtv0mdHmK7/Xksx1wv4FQE
mJF6U2h31EdxempPow+ReMHI54oq1qVvaj+Niq3xNquLe874aEvTXK3sU+plX/QWjBLQ8B+gyduD
H01z1RfHtcpw946bqu8014wS06i1r9UkxiBqBgSqwZlVH9OqGD5rPb4K/pIGNNLNboPIDbr0DMQl
jcbV6bRuKI6K/KISt2ADS798Rs79Ns/QE597zNf0nl3Zgbe465FL57u6XVdgGCgh8UCHvFJcvLBq
VOhXX6P9ixIv8+4H75fQkccaIw29bUDFfVWAZWxgmn7Uog7/FXi382EepdQ6iDv+/kqPKlqdgzQB
drce+O4t+4DyfPw9dJpB6+rmqLgv2xzNWZopu2MQ9ljKD8v03asyzs16n1UJV6xhuFwJB+s8PHWT
E06VQXJEWDT5qDe+ErFOnFr491GRq4PR/V4Kq/ssly35oDe6Eq5DgvfNYGdcU9iVPtl+GbxPcfTT
C9f/QHX5IswCh/NybDc4B819j2MZlk9az66iurx4w9t9Sf2oQYcaH6DVuK+wU3uvN7oSrm0cOgVe
xH60I+pv2sRwbjZ8nfTWvArrmmrSL05S1Ihc56byUHayXXPVW5Iqmks4uDfnCzfbGWfK5NChHHVX
dX1jaI6vBOyUjAWmAfvmmssvq2y/h5Xz58uzfuE07jlPc0ERL1WJ4DAOWV3WfEVleMujsDBLKwq7
VPNUq2K6+q0ucUSmVjQXnMcGWSXYwKJz+fIrXMjEnhKwVOY6gJKeHyWmU3DVCmsTY5Upjye9jUSF
dflGvGZVw22iXSy8btMq6jGk0Ht6FdUlFgc/ytUPokFgjnyD9rbnIFMdCD2VekdFdo1FF5RDF3Ds
8yf09iUO3Gk4VpqPr0Qtbkcbt3QyjkTF9DgGxTdcWa/Jwl/4sq5yHu4dvEfbhdP2Olsd8vcg9pBQ
1SoYOSqeC0tdVAEGCkbDZlSHqja8m2TrrpKI94r/M9dcV4lZpFu9sornMMqw8U3OfV5Ww6ve9pZ3
RiCL+FVg4buAun/7JcHhEefctc+xMTYq81so6TZZozMMDyhyWt+SGdXycywCeZeDn/u5xE3oAmjH
aPDlCLqQBFSURjXnmIOXHdvGXE4P7mRYBf4vbYgf27YY317+kUsfU8k0bTU6U7UtQVTjNIq5uLRX
DFq6OHb0wlSFn7mSh7VnzqpLPfUP9urWP7Dh1EN7Oyr8LOgojSYJDkKiTd+27tLDoNl+6E2Ncijo
19XwZF8HkT26263rZ/7XHoEevXufij4LLHZrEyxLlELhQ5SxXgv/MIQSlInW46uKbFRB8G5HNCXa
0MH47grP/RbUzvSgN7qSYcoccXG05Lj2L1v255RXxV0fB3oAJUdVZIvRSwEAn1LrinEIwngLSPAB
YwA30EuQYo+5R4ft1fa7JWzYnYwK2n7mdDbyztm1NHMhqFQQWtL6YRGP4DmxOMKM3DlIlDD05l2J
1xDBg9E3azeKW1nd+l37Cu8GT3PJ2E9nxUnrJZliw42gKGNc7Fjt597d2itLZi8PP5N7VWBY2W++
k6azH9mydu9mrGd+2UOHG6vjNrc1PA1cmT+lI35+c1Np1qpVwBi8eDS9t9aNAmPeXoWVCJbDjNul
XsvKUUFiayG8rXNyl1p4wekjMFf3+1hauCFqfW8VJoZyO8iMgEkzqa8cHacdjo4h9brXePI9/eCt
aPGc26FWjtl4u0/sz85arolNXYgCFSRWYpm39g2DC4GK+2EZi0UcqtYXekUcFSe2jR1GGQusgdwP
5DsEA3H8kvb8h97EK4EW0EbFsS3wor5x3qCXv91YaZ/q3dlUmFi1cRucc9+LmnW1IvQVywgH31hz
dOXo7a1ZKbtAeBFa2PKQCOevuAiv6XVd+qrKrpgNTts4gyWisSrbU1UmYN2cSe+2qWLD5NKIdUAM
J3LX8W3smPLQy/QaIulvTMYzCUiFgdXY5nVpF3vRJEXZnGl6Dq8GD0OOg73J9iN6TsNwcFOB02Fm
F0Z8CLysG2/2DgjOe7UsWozBi0YefH/Z3mDUUBuHTRrxuyqozRn7uyBP9epYu2/Z4/2ppGJQGe1G
gdIDtpbnCMJyH9QjSCJ293R0F/w/2K/Ui9q5u2Xb+1KIXvPBlY0VXmo4bS6V1XmL7ShMW1wSa/da
WfVvANZzn3BflY/2bc+s21VsnMkmB/ugU7AWVfIdEbceK3CEQ9vDmBnW+8ws2gRGtZukr7Cr5nbb
72Zjh8FNRvPkWePi3RjgqZebyW/nTzYui8OpmFt3PgRYcsynbluXP00n8G8M23u/jBz7dpPZ6gcG
tmanhUqkofP0XSzDpzyPC1w0h2naHisLscID1oji18sZbP+az8yVqezmOH/WqZwpKG6IJxqH1E4D
/yi2LfzL8xvxeaWn8eXlX7qQE9RmthhzNBlTPLSnos5vvXTs/ggHq9NsYJlKykFM0ee0Y1NbNLzx
zkVmnzqdJpHdVrvZdSD7tTJtdvCZhXosBqt5G4wmt0+tyVGxhF0G1g9kKIeqxk8O2bLgumq7mnVX
W/nIWcMCCnPhRk03/rQI6gMlKT1ekmMrG0mx13STzXMjL4mTQ7Uln0Ir+Kk3LcpHLf3BMcOOCssU
uP3rGmF9QtIMjlqjq3hCasW25Xedh55aOryzB8P9veAi811v9L268CgLuVmf+5vr80knYf85Fzz3
TQJQ7BpF5lKaU1GF0FDHivqDR8PZL++dYp6+F6XdFac6jdPwYAGn/QwEPHhbLeUqXlPEqIevlVsj
vIqvafWp3Oz6be4FsruhdjG/r7okNW+2tVi23eY2MI70HHsateY4v8Vy0t2OUzw1+Y2za9ZjGYts
0JXlf6FBbKt4DtDFmYfrlUuay33AyF6y/U4bW4gDWJ3Vv0u2pIzfpIiFfaEztN0Dg2ngqWUWLsd6
n0vZ7mB3JZmIoWrbpuH+vYwHcqHmSlM2vCWJN0Bith8VTmdsB6usRutopZmm/4ej4igbZwpB9NJZ
6f8vZ1/SHKnONf2LiEASYtgCNXq2u+22N0SPCAkJkBDTr/+y3tV367lDhDcdcRe3XAXSGfLkyRyj
6NBBImYnU5vsP/dsrpJQpqYaHh8hP2wpJPw05IfPMLGUn5zMX3MpYVWdoei6oByhrH/OvQXEiflH
+DmVCvZ/YoH/301Mam/HaV44SqQoyZHBgdZoMXzy4VzFqB7c8maNx/hQCRS98KaszbvoK/W5Efc1
nXJNPIbPbsSz1/VwYoKPRRKP5pPlxVWQ6mG7Ey6jQ/BuVwwVMTI7d8MnlyehSvDXEAiHshalUBqh
cxxB74CeaA6Hl7r891N5uTx/V7pc3djUwbdkNDg2kQttVCzCQDGZYvO5Pivu4z///lf+qWy5vrrr
uA1uxjzX02F6WSYhGBSiifivefE/AB7X5EeoRPKtVUgT1ibfbbfAYxxCG+FabNgcLNZK8N9J2HU/
FAeCibVxlGef+WH0WuasTSVDLbnyQy/dD1ll363+pAgjvRY58wFp07Sf+QEs2OoBos0Gy9Eu/NSN
o/8jchZFGjUrypnNE3GbRjU5esHV7nPP5ap7EE4vkzGEHVKfTfezkPYlSyv5+u+f/veHll7T24Bi
ytXUDQOppG/XQoimW0rsjYzvA4S8l08BgPSa5gYxKi+yrsZvQGGZV0PzEm09/+TBuSr42qjmm6wn
dqhkV+1q2axH0kefyzX0muhWtdVCPDHRoYol2esp7LBQGX4uWNNrmlsPheouaNvoME5OD/myBfY4
EfXJcTK9JrrFQIvHoMbn91lg71Yegg0Op7lP1Sj0msIGNSFHRC2jQ2CnGISk6Le7eJD++8n8+0AH
/bi/Bmt8cyjLWCSaudnkDVFNkzPbxf8xsruE/P8N1vSawTZ1y0LMBEg6dJ3eCtspFxfQMVqhDUbT
Pto76u03MdHxx7//nH8AcuAr+dffU1VwQdtIykDZJ0ABmtVxl6/YAPlzgabufJdqdelXxtbvyVLF
vYQOJgDCklUhc/kGjInsHDd0yjfTqe7Zp4O+UZUM2xzVYjKfsU2Hcfi/f91/iAvXPDkhxXZxO2SH
2ZBxyWPQbr6GoCT86If6c2rhNKV/fSKuTbZMhzOiAtzJy4G4qAiMWcp//wX/dH6uwgKVUdBtfGOH
babT0TKvnzjWMz8X89OrKqud0wTKQSE9QOtkKKEzP57NYJtPlUH0mis396y2Qxfh06d2y1lLmzsW
fJJoT6+5csyDORQnhh2gpcJOTGX0Kd2y/9q3udzPv7lZ1+6kk8S8xEJb+2D6TAO7Map/M5ttVY7V
GN+VURi7z3lb0f9hzkE5xXnNyGHYOhx9WIHrH+nE1s8doWvuXFyPlVyqhB5SAV2xXSQ4nOj6sXX/
JUP+D2f0mj6ndIe4fzlFc5bJI0wFqlKAWvHJr3/VJmkfDkntWIh5YZoWIoqTEi/jc0xaeq2IFjTW
AM+EXfwsknG3ViEvWz18bgJPk6vb27qldjGG8AeO9F5gBAZJTh19aowNuPKvgacN2sRtsKw9sE6Z
dwm7vjypWPf1U4Hnmjm3pkJFugvJIbZy+grUXt6pRf+XM9Tf1+f0mjk3mRR4SOfIoe4H8NWXwZmv
SR1VH1DHGIJ8dEHl88DV4ZdQDNN0qKFs+imOLb1WS2sY5aucZgK65IxpBxRACwyNx9PnHttVvp95
pKNZjuQQjZ08DC3fY+3tk3XWNa1uHes0bZeeHJT185eokXw/UT5+rkS/lkizXYJ2RuOrt3XS/Ao7
smpsd0Ok4XNP5uoebzwyCxxAkA0A+b+O0nmsp1L6/XOffpWFhU+nHhVIeIAbcrvXwAwwNFSfE5Cn
14w6hvROkjgND64BGTOHja+Dr+TGPxlBrwl17ZpC0Yr48DC3pCqTRcxQWck+R+mg14y6hNvagb1E
DqABND96EXPMbT4LNNFrPh1srHg3dRWBtN4ynGd4Jh0ckeGnkBrsp/w1yiVcogs1M15s0CdfrWXt
z001k/iPU/kPef6aUZcEbd03GmGu0RCtzMMga5d8CsBsyq108h0Ibbx87oJdE+xE5IIailHIZCtb
T9DDWO/rYfovztQFXPqbiuWaX7c1ksA/KggPqM+X+ZZRmTzEW7RCVp/xqS4qn5hhF2IJhZbD/9Wq
n7p5/Opeq0mrqTcmPDSwyrsP2Vbfjl7Yz1Wo1xy2LUmmNKwhvQ4ttfqhc3AeaNd1/uThusrPvtE1
1MIaCLsn3u4GLn7AeG/7j6MV/cMLucrPfBig+bzhXlTRNP1066a/8LH9L6+Gf/j0axLbYFLmqK7p
weoozGEY2BVZbP6LRgX7sMvX/JvzdE1iCzBY11BvpQcBP04LNsDUrTyH7pNsfQ6W1Tzslhp+LKdw
jaBeyxc1LReOSdCW60bj7cVDjxnUWgiO/UrbjY15E60AH/icZLRYrdHTrhpMXOVwom3A8uNb3Nxu
WeebHJz6hJfZOFRh4RJsOhVA63xWxEOaeBjHDY0s0lHRtagXGc4HJ2U3FrJz3XrgbGL+mNVAuHZ+
5j7NOQzyPGSIven2K9Mgq6zrFtozVlIne2Nb1/tCSUxzHm0NI+4jb4AI7ITf4H2maMzjvAkkpTd+
E1CzFfW0CUwsB+UfGxiLvIWo8saP3sOYGh/MJ1FQPwdLoeUWqp9siralcHpqplxDX7B5zhoXNnm4
kjg6KLS/cz6D7PIONit0nOJxaFlehWpcz8m64YDCrg7rKS+VIVAiU+PWDEeeBGF1w/pgo4XGEGe7
4/BTk+Uabmv13Zj+wppAiF9ovqgszeCapKz6Dk149RsvLq12GaOW/CC0Gqt7lrYxchqXi8qHYAxI
rsMwQn9euaE9+xFIYLFAyDk8Qn6fDScCydAOXzG0aUGSURuUOTH5DjPGaC0CuBwmhawD8kx5EGWP
GtZTJxhCWn5cIYpewz6QLdXrRqNwurOUSgxlgQY2/MwC56ui6eowKmE3ZH41/SzNrg56mUFjrCHj
vVOg/xbhmk1qN6KWeKhnBe8vMm5sPW7blk65mqtq3EGtzG77sR7oN6JEPJzrOYLUGnWDvl/6Srzi
Gzbgc9WQDX3vo2V9bcT4naMo/a4C6B+VQ7/iRvUrtV9M59dnPbbR67y6Ue7oGoGs4pnUXd63MoCU
M4FKXN7qmJY+iYOnDHKzx3ZENwGQIxtsMYx0fabgktBj1YxATByPZ35shTG0JJYDFYIiWePyRqwN
5shrF/fHmFhxBzPo1nyJINec7bJBjG/gSuqmXNdYjt8k66tmz+bErPshJSl9lpWe6H7pZSX3CnNM
HFoXzuY5pTUnJwZnqwXuia115ZKmIXj1PFiaMsLudJBrtzi5y1Jm12Nnx6U9sZjjSOLs1g10qEdS
ZUWK+I5ReqDWPm9FApRykA5OU8uYyaFoop5EIIK0My0DdP73YvMufZ7NIM9Dmmbq12onmuy7RIfy
JhIwHEE5KBwGXzb+IwEk/qBDzB9Iz/SySza83WPqtb+rozXG+9wWOezsGvXT07RF1L9zjkdTKAsK
L6wRrV9vzUqDd5+oDYIQUJaPH+Do3Oi8g6RVl+u570J8eyhb3IsRjpkln3HP91nqzXzX2jELS7zM
Kt0RJ5JfVWda/75isFqVYLqlyZ5ktr9NMg8sEsyI4DsWIEhciHppgWo1TZ+VtCeZ2oWBmG7h9oTR
b6Ch/3+jO6uyh4ufr7a57dnFPLMesD2xRta9cDxCUUZp2AaFq8EyvVn9trbFFC8LZKZIwH54iyuO
HZ3hEk06EovdRc1x2M8CT/6p2po5OjJY4rqbOOpfhQp2upnW72E94L0YCIPOZVrDOUDmMe8uqpvd
nNB0F/kggv2iWWJ9hgBzrfDKUmwEechrLLepJwTTn4pO290AP+wf6ZL68aYBrXx6k54afyd1I5dT
GxA+u0t2SBqSR52xgIFTAUJpuFWtLpZknHQRj1X8lnKAlrsg1PZXWKm59AGQD7z/CzVm3Jm2ysql
GcdDQnv4to/Qp4+37uNCIcilZ0MhrPojQjAEc9gsgPWf8m8VNPb2bMHOp8E+VtlME1rItM+KUPum
WNVkc3Rj/AkwRVCaGbTmJYv9j3XkBnon85uFfRnNE1zm+5mkQwEFKlPWmMoWrZhRDqYB3+HIiBqP
IhJos3VS30gRTHPhbRw8wKUU9GiXbnisc4et79yFkYByECgEOSjs/mjJXNQwxEUKsPUusZ6V8G37
igwmzovtaBFCVbHO6zq72xYz1jksL0jJMa2doDIXvMxefKcRqb7DTYg+xW0Mh/Up6PMuRLoRM0VE
D0VTRNqtz4Mb3TtMm/xNL2n4re2Fe2dJXxW2abYijJLu2VqNH9gG2ZGR5ZtZkmcP19FcJ1YXUSzi
EkowNMehpOcW3CjQ8JcEIsJSfoV4Q/JApu4j0A0g21XDwUHO8/OisQAQZ4ErRQUtlqGvMJwas6Oa
AIXyFpQDxqqnTrZPrFVLkdbReAi68XVotg9uQ7pbsAV4MNCXzAM1unMsA5zwXje/g7HiuTL1k4yj
73aMH2BEdZNl8bi3i3nYtiUb820Km58Qw6HbjnuVfZVZVAMlgo7MNk07rof02DoYLcse8xo2DG2x
zZv+jZsdk2JT9mfXbdBIC1N9RnFid62wt+GaIlnBpuI9gmHsR+X7E6PLQ6vtUpA2jO7juT0M0fak
sPJ5QqIIb5NYbPuJU5uHPp2f/bJO71apNZfBmBa4Y/6uYnhOAtVHbhpV7bsYnUwofFKg2BBvlV7X
Z4Mx9zkJcHwbaESXQ9W1eVhD8Xua7HoYe/qx1TEe2ixynrUu75jerx2UgBjEFQ+sZ+s9CTKG1abK
1TnoeGNRU0I/IKnkfwjPfkAzixUgq7hD2Cdv4DrKoyMBhFZgTH8UcE/NsSK7HeO171WeRFCNxkXD
4xnpu2gyGI7AcgGHzjUPSSXXJE+ztH5XNRLaGLsxF72x2Q5nZJfWnS2FFvR+DIX8Hg1uuNvigJaT
DvdRUg/3EUUxOY7tmaNQK0is+l0YyxC2XBolEp2iN4ch99EaseTtoE/ojPltNc/3jQi+KEGjIy7P
jtQ82a3z2OS6Ilu+8JAWahBnO1ZfqlpNBYNNe6HI4vIWHoWYUsjmPIchIrdn3yLjvzNI2BQ9aIdt
PpNl2GFmMH7HLqcuuzRo6tzPjTsmCpE2WNPwHmJjyQMjIkKi2Oa3DUz3chKdgzcOy/KxqW1fbKuf
ZbFS6n434F00Zehd1xRzm4gSRhMmHyEFiNhi+EcdLWl9WDAxa8HMqVl04D4Yh8KSoD1Sm07FKqol
Z4TzfEFZUNBt+kAvOUbgGJE0zjsso7egvtDUwrVlueHSRabUyputyKZEFtQiJJKF1GcPP6blHuvC
TQ5SYlyGMAkt/YW/CUkyimVBdm4qIg5zV9lCmOYDmksqh+ZJDRnDhJRL4tmXAdplRbPCYgh/hCbb
sWcV9ZDVj6J9ZtVww7W/n9bsa7O194PWZw+3o2OcNaN8xa5pdot6MOqeDPQxkOTSefwGC+Z5LcKF
aY/b0oMYOs1Pfa1WWZJqQHLgrM8gyZtKstOA1JrbaXPZ3oyW3LXScJHDmyhOCzYvUZdHgcnQaWQM
9YVGrMmbETLHFo/itoKj1rfaLqQYUPk/8yyVOZvD4NZs6U40yQ0KoOEuYNqJPJrcvBNh+s3X7ty1
I0wtWhRpCrXfAzTno90QrIfeaf0AqYf3kYG3nPU6y920JUMO0/u0mEKF5sU0UZHwxOFocIcqKQzP
WZ0M5LhFOkjyYQm7M7oTqkGl5eufBmIzh6XSZiiVXesdbHKGPKBmZftJsQbF60USPU1rtW+iqC+8
iu4HjNDyoBZtntBB7W0yJK8UQ0HYWcFzdICoVt5WEf4vdLp5uxo8O92P4Uk0jSsrZFBfhFxtR0tx
TiFKyTg28LT53bLG0qIhdfdcbRIICUcPlvdTprOyWiAkcLI8UY+bWvwu80tVtgY6dsPadO9dpP1t
P6ceZlGqhpvD1peGTG5vW4kiCFsEewLQ7quhvTsiaphd5nqzU8jXu0AszbMiGXkiqClQKq6BKYIk
yU7N0umv8BoHUQ3euXA9bfvm5KPRPqJHm+4iQpAX0y01I0xQDSsiNeERT00avUx2HH7PIzRbB9XR
I1WsDfPK9MmpQSF+CwFZVjTLED47PasDUwQLMh4Hn4CLCZnyfhhyt3CSE2gx2rwxffcrJGhps236
wpeMl9LKHpiOac/gbkpsrZr6ta0g7Yntvk6EO5+QIM5jqeRPV8/dC8aQ+tbOE6rjxLkzTUyHI1aL
Mc9SEpyyjYlylktwZtUoT4Z0yQ4Ibaoe7Tx4uVMmiRNE7GQBDwjyadUa1aKENm31OnPZpTmu5fie
rQKGsPBi6u5ATWm+ztUYfuOsxrMTtjWvjDmCRjqwAYr/mGBKStu32BhbTtmluna6jbc8MWN8CmsX
3wxT3X/wGoN+9Dmom9BVprsqgz6X09CgD6Cud9uvho/HynmTUyP1eLcwKKTmkJcKijEdJ1WIMdiQ
naSu0O/EJMEMoEL/xJYM/cvspvOymvQeaAD5frHEyWF8OeAw12qGrZCtz9NCOp5bE9tXJJ20L+LY
gWIJncw6yU2GvUQ9j91hwWboCSEufZEiUW+kpTPMHIK7yoGEn9togxv9QhABq35OSuUyRMxoWMwe
qXjuC9n4+wC8yRJFePYbW7dDt8OpdPJeWYa9qcs+UzEPAAxAUk+Qcml2j3PyAyudM6zks8d+9Ti3
q1x2PPZZl8u1R4QTySa/wEzwZtMw8KzH7s0zgAj5MoWhgV6Y7NmORIo+kYT10/vUcrPs4X8cYZ1N
EdgDdVsxz034uLQakTimQ+NLNYcce0rzSD/6zK7f5qCeVL52XRYgsFUZSHpNjc6kCuovgjcrYBAW
gIc/9XWwT1mcbbnbuLsX1AlfzmmEbhB4CA/zpIYwcT4BANpHawBfeFDQ+tdq2FyZyAqmMByUg5uV
tihjKOO/OhQiRd9WZicQWe7VRBXej2NwWatInRzTqFrPFRYMXydMl3aCRdMNt+IVDKT0phcAjBRi
Qo71MbVBXA5ADrRuhrKDUPcpSmaFR9TQ+qg7VR+QR+TdtOmxjOlqShfV0V6GOsauVhjVeTUHfjdq
a+4HDJkKFMnq1ca031v8dwH4RZYz7HgvydACZQip/gBMOn2AcGgP8aDrkrlZ71YEzIL1Y30Cxob2
bgWOCugFhOB+vWjIcfskoQRRJiJWL03VDyoHdV70hQj71wlOCjmbpq3LId0a72HTt+0HhYg8EdeX
nsRsp6HVe5q8p/mIiPLAUy9yMIdxwl07yxxqiEyVBEG2dLQipyqy/A+4o/yIQik7qR6NIz7wKVL4
StCxtyUqQL4jvnlF30r3VvnkKU7Sh8T09VuwmW8+kpi/tKrkOnYQj2qrL3AbkyfoRLVj3i4wSc0l
5ItR9kVNgTUMNDvQ0ktvxMhkIRM4n3V0RhScoV0K5M7cQf1F5zSRUzF6kB0X1azYIvfqx8RJVzh4
A9wEdKR7FUTVPpbY+BjGqn+vnURBvcC9pQlqXm5E+B3EHd2T0Y4/9sjBX2EzCNmvgc3HgQKo2Obq
mFjR3EsrNHbUIdy0tNOXLSJhHoFphhgetecGxvZv/dDsDIrPSzWm8q1x8Y4YdOwjZgmI/qpE28TR
bDVPbZ/YAtbJYrcI8iuO6/gwGhyRhg5HudAspwwlGNnaaQd51T8bxGe/p2gqznEE97RIqTbveWh2
mCbYB2KTg1R8KWyi39chmC7c62EPS2hWtB1v8sCv866VbCqrET8rlGw9AJknJ5WtjytKroN1AkGX
dTdJFP1c9ewPXZM+hMmMX1D3j77h90mERnHmE2CjOHivMx4eokwCVYVE4P00xBrACCDuXNn6UAUU
Szipxz4Odli/zIbdE3YpoLgkBdSb9Q4spW9x0KCkTNUHm9KxIGPyo5HdVFKYid9HoZpxS5zLpdv8
txajml2yYgOrUbSY144XMzaQDqsxqqg7qNqKJYWSKNvaO9QneKdIDjCi30K9AwyAqqvj6CUgCYiX
MwYQ+A/rfbUuaaEt9s56qFZfcFGSd9rSNxmEwzmc06aEf6DJUT+s4KzIdzvUQJoWxXfORA/9pFCW
SvOFLP1b1iUdKoZBFlNNW3ACa7OfbGt3RlUfbahAKo6j3QSlyfuawqoxmMiThe3MUxXFfiemCRWc
UDI3LWzamE33Qb1kJQzp02MztCQXRL7Lquf7JJ4XVvCsCt5ivARA1ZP4AvHgk8frzrMAFGAc+XhP
ogrxoO904Wgz7KFO/pxi7O1krfNNTKtBDm/Ts4dn2mOYqaxoTYiQxCdsQC2iG04O/vE3QzbwneA1
2qPOQmhtdhgbVoS6gqvB38pA+T6Pof7zDdXOB2pWdXZMrvc980ERB+t6g20n8UiGwSH/jRt+HJDi
zubBzNk9QFZ152v2Zue0fRhZnSwXrNgs3wbwAYqZmgpfXLF7aL7N+QQmTA6mx/SxyAb7L4kc8KhG
rPLMM8Bqp+XMzrrKkJcnkJUDQF4ieeQ1PAYOC/QmsEU9eimBglfTExOb6/aLVI7+qpvNFkGXMno2
fPa0kBWwvbyiqHXyuCFZd6/nZha3UeBoju5Pl3izFlcQOVd9XFxIxGlkCUyGIVRuyMsUZvLHWpkp
eYuyS3mRzy1P7ztD1tMqk3pCmYIE+DHqdqJn4OhTUmAl6XKBQfrcB3BT3bC87JMItWwX9mVEJrSj
FzjuNe58YkvkrwgMPB7wW0FCK1+qJGnNM4NQ5LJf6rqvHmEh3B98INEjM6fQano9Deyu2bg9VylI
17gI/DEMfejzDKMi8bRgFdEAqZv13RBF1h9WSkZbusF29TlstrF/MaFHnm3V6u3BsSiUuVroUr27
KiJ2BwgU85V2HL6C6ELR0VyqrHyRBE5rAyqB7il0lGPDEXt5DxB5gkRnjpnOvE8SgK2/3Ajf95ul
CdxW1it8j3MRbH76Q9SGJIw7Es/7tGnsV5dl9dFXbfesWLd1N2ni5EONrISLEXMxnMbANl98V6P5
j7I1+pJqHb9YOnfboZ4u1UXdJJD2xW0EJjrEwwxfXEjLR+jolix61PFIHuRFen5v46oD/D4u3Qq9
PvDsT4mIpLpD7h7UkfZQMT5p2pAjzheyl5nARJKNnh5a4AU/OzLKW6wl9photQSLC3BoT1NYtK4K
xgfol0TuY0MlHB5aKUvd8cocGaIFQFJwxY/4s/xlRifDTh66ruwQxHH3SLmDlEznqxWL7hflYkSo
avgFJdjxi8R62LNdNF3Kuscbwozf2l8j92FQou2mwSNs15OjViQBRtRF/MVGtZF/ZtNB/wSlI3x0
KijBurzCo2+LKplZkUULZhCD1PWMSq2vvjW+M+JOwQM4KjPbDLgmIrDmxgRKnrNhULctdCDDHVxU
ep/DBayKH5PYTUUbjj2774PIjuUqTNYXfSB+MQw9VMFIJfsdXNnFc8Zjhm3pQa1HNLKU5J5TAD7e
ZtDQb5Hccsxq1J+aUExFRNbPJXDtbS6rWS1//GqTFyxB0nUvMYw7cyLa4I8mwI93InMWS9KNbA4J
FrHPCl3ucCEypa+hwazxdm3GdS56tpDxZ7c2Ma3zVMrZ3gd+64JTvMUhe1J842I3G6jl7bXu6Rmx
OpnOfQ0NujwjszXFCq1KXiwxSx7xMrjCrCUcUIi0KTZxIaKR2lJL/gzfGasQ6AQBwkC2CPAaHbuj
j4fJFAq1GIhJw1w18maMqjj8FQJTjvfd6uv0orsJkdWfHEMPdYPhycCeggAIUClG2raPpt0wIlyQ
ew6xicf18jvEnm8mgcxfFCJ2SquYKWK4mb+CUrq+QSde36XTnO693qavICQAwHZI3jdrwl1XYI2v
mfPAVAZWP9FEfxiUjM89ZmVf+snr7NQ2/YT2noRJ+Gy5dXfByntd4s6K33gH27dZpjw58jgIoPRo
FlPQQEUPfpHrU7tgzi40uss80BKtBNWMNadAVcCagO0LjQoVgE2piUxeM+L8A4p/9oixUKVy0Ugv
oQU6ZcMb65cmLWy2maqIAeFeio16cr8JWaZgz0gDm9NspNmTkH47JOgMYLwtsK+k21ndxxnHAIFs
wz6c+coQNZcU0L4gpC9CydvgNJKENBjbDo4qQCy9Ct5MPFG8uw5yqPDm9Wl1i2my9o+rJQlQ+83H
4c+Gd81HBsD3dqymJCgyiF9EN72hC9j9wK1lsQBCwkhRpvQVfZyzu7WV/MsYxO60ogNeD0kss1fW
zWhroZ3Un9Z60/q3hCwnZJ+NvQx7MRU4hku4ocdaN4VCOOX1l2ZgNq9IEIrdFl9kkPsJk/l8miv3
Anmt7XuGf6t8q7lnOcNe969VidAcxhGndjehTH3ugUKgV1ONzddAcfzLl4Gca8QwhIA1BSTWI07L
HaSu27Bo5Yo1bJAGu+ZoJr6+zHOd/dBSoXw3dB5fUIeKF1K1eBCVXwwWEjGI/anBGmlyhXTgMI8P
02wHFUB0dzzCyKWtq+5Uzdjpz6N27R7R0W83lm/JzdwyaNXB/kRxWrYDq7ai61vyG7tQvN7TuRcK
jg1rC2M/EMl/CW3Gn7Tr6XAZrxt/2oCm/h5MJasd0YCk946ggwXSrJF7O6dCpNpoIc+tGQBck6S3
fYl5eqcKk8UIF5oFSE0bJvYVkOomm/I6qLI3AHN1fVMrxA/AUV1QH8GnG8D7bGaCxn6o2z8+lsMP
1W1IAZgGLr+mASPLgof9/ESbdU5vkTwxzSCjxjSQNYShjh3nUxBofmfnTviztURGhQg0LHbcuGJ2
RGQsv/aY0FGcaDAfD5D4JNuuC1v3iwP5/BnohOmbDPrPVbk6Adw4aAxiOADWWhxCBmHiImsx1C5w
Z0lU1gbjMJSRW/NVt5H+PpqpD8+brlS6r9q0+4VJ/ZTkm8/agqmU/rq0H1kBCr6eir6r5odwHCtV
OI7N0AKDdMT6sBpfYw3+xX5o0//H3Hk1SY5cWfqv0PodHGgxNuQDNCIyInWpF1hWCmit8ev3Q7GX
7C4jrXf6aS1bZIaAcLhfv+Kcc6cqiCeBbVnV4hZN5F0nCSxQ7MbbMuCSuom4VIXXIwSneGtNAszD
O6++rpSZbayLSlV7qFrf1IoFS5uv9RUjLJzFRaCia87rd/LGVuNI6rSTmBTj9pG2o8yYbhAFhnSZ
dTHopQE+9aIJRkIyrhzMpwzpAS3CyCqaLenCCBpbyvJnY5nET70gTOWr0YHkgJCw7wNpiyKu3X0d
IH9PVWte9iGZF1fq4vGqpdb8fSd3sDtbVm+S3/QLEWK9liMF4kVD/3ynmY8Dh0wSbtZJXAl/ySP5
Yz1t56Xnq7fkrkjbQ1vLzbDOy6a+Kbj8DauYsyJSo22pZpQtYI+uZmYQl68rLScWge6VM35mTZyN
TNF7bgoEYd2grpUtrJak+bVp1W9TrJEOENG4UV11r+YniseL4otpMc/+oa2TuMJuTCBklLr9hJRx
sgcxlNXXZBbryS50q5e9ecR5cxCqrMv7UsoG6hJFRuZPyElKMK2LmpxM2QHu5VFchkLKblq1AuYu
Fnq82YMEzSwa9nYYKY90+O37vCidZ6Z1+Yn1IYpPs7nJDeNk9qa7En7LjibLDYASwozPZr1LVjgu
IiJSmYlHY8fQ8vqHddvVEW+0WNoPqa02y+cU/ReMG52x07ykZtVVnQosw0gWw0OVvqlsVAIyAwSP
lqu+RAV6cshfNK+DssirNzATZptcLt0xxIVKlqcmo964qaAzrKOxlzjtxr69JlKiaJeyI2gj/GzH
/UhN6et0NUi7n62aKpizKnIxemVCwSMQt7i9XeBmP5txemiBjKP6tSA8HfwBVMjsdmWrNe5EFCJ+
RqluHO6lZluMc9otKrRkkrSq5gtjshF7151aPVMer3ml1c3qTTDSRrxSBTAXfxPgoTZ4pPCnbPIC
bEyKrtTm56zAjQBxgjDqqdzYXVyatKkE+iZ4D0dP2GiuFYVwgXpIJoyOBgwwuWy5gOFUSqF7VMta
/drI6/QNIOgSWkWTGtze3oAlkOVqjhapUktn2yrjKMxtpvya5tWssMOPeHQ73h4jFChZIfW7PYq7
WXn1Xsimyz551CPK7o6+mN1TVqeUvAVF7q69kHHRepOlKTnhefrUCQl6hd3af9p0Wclc2pn0e2Qm
VftlTQy1cRJxTXeHB44ppRG7vuKiV/LiIGUCqEycpwR3b1FV9d6QDLG9zbTanMMNC255wpg1ksMO
0F7MOjdNW4fa+UYuZokdA5ecBEDed8PRK0gdXHla2/FmqvPsNt8NTbCXXib4XTC3Liaq3s/s+8xn
jWBxtHOdhDFwPuthAZ1eOFNriJmTlTAd7GbdSV81Cr7qyapzkcT0NlfdSR4mwkFCT8yuubdraZND
Qq6waZnalSSo8BPLobyo81ZuQYJeav1lzKnlRVQP2VQM8EibTSZWqj3TjGfx6LQxl+6ulpJ0nRkL
5LljObds0ezG+Xma0Byo7cxCq4ptI9fTO1qJJGDxknF8QmlKum9NpbgrzHR5YahwizVoA1NkTlta
4Cm0+gsgQgWYgq6NG7zoodU9aqEWbcQ2JX4ve30TnWVNU80haWB8k6xkozxa1CvLrhD2m0Gdu5tN
yymf6NOceY1cyN96udweRaPK609ST9kuHKyYQ5JjNPpwEWkh/mFOeQnROOaxeYM41fo5EWtpvTUz
sf+YtH57NYtmjkE4HXG6gC1I/KmR5RW4nViU7mgoshuLVVJ7AmIzH6akUvfWB7UVbDZa8SvQwZ1r
rHKd9uVTPCUOTRTVcMtj+nPpRhGYivZRrwudZGZdEFvaMQtsesqAHomtIPOguAVYj/YuHgczv8gs
b90rLTn5TE+apnsyp5gMek1TRs0tRFU544F14gNQGbxcO9609GOJ2+aaGLKlunufsM/Ve/lZnFWl
cdJtrQSv7tPt0QA7MHMTCdFJkjR55am0wkxcWdk1w2n1bMcidEra0K5Pq3t7qXVSnhL7VGpL1Ec1
UtJ6E0fjKBRfRYqWqz0NXSGRvlomJGLGvFu9PhUp6iysxnMmitbq5aOpXPS0Kz/3rYxTLw6U6WXR
iHcAfxtVoWVXZNHRCFke43zYlCgXhjSmutPFcQjQZcdrMySZMnRCTfIVfkVDHtliOjtqv2vKqWiO
uyDMLx+qVdDvO6sg56gpPB8xzt0mlzMq7MNsRm0OaAzVp7FjGMiuejRUHxb2cMXoyXKtShEWwlRc
cLnGxZ9R6ja5SEt6VWIte2r7JiZ/sQo9iT1xEHz2naz2S0stASy0EIg86tTm53ROesr0htHhiqHz
2VEQ1cpvQitOn8r2SCkB+67qsE73OqUZSktqMh/MrPctae57P50EI3MVagkJuBWlZOMb9f4J/gHY
0jQf+mPcCfOfSjPtHreJZvb3saawrE2d5ll2rsK6s1PgJLWrW132jt820ntN6Rj+UUtx1009JdQm
YyhvHjaCrH5qFjkZ4UFQv+G5qpSx4kxD9s4spU8xbldG+lAaFTKsrVz6+2is15qG67kzzPLwsoCH
/BxPilSR31BGV6XRpOp0c0eHiEaOi9EtshofZVubieIXISSWaJGUZ0MYSRonRTtdjhbZeUCslAy0
+6be7FOZ25tTWvfT6lLjUSk+lq0qhhK+Y+5qm3CowO9l95FOqfEw6wSjQBFMVNCreuewgtIz+Ltc
ppajxbkaCXQH6M5WsemOlcCZ8sauIQu3QLiu3MFM5HehKNfHfUgH8Ey91OzuBPr0vVTnqnE6XaPr
oaKlJNCmfY1pUGsJ0wAIdh9IpUhldpsCJD6GXi9fC6EYvsWtwUISZw3wFZIoZ0BudekNpr5+ZEM/
zHheLYIswxY3lyIuFdkRpk6QXItmSrOvyEbTecksNDhqOC26T4JrHfxstsqaIH832mAR126lvKr0
FnT9pjausTnE2U2ajVglua60lbKh2ibUqIuqoGnpsj80yCBl18msW5lCkiqvvljk1sgOfbjalTYl
qjMi8NF8qkCPrn9Al/1PmPKfuBbxpEnckXWQIdoVDxvM+nfVrIf3P8UU+FladBP2dV1FqhSjtFeH
HNN8U62N8gfMK+kgHPw7wLrG678RJIExT0PNLRMDPcZhjYSEVRqMFlAAm9ZmaedWiopfSgi8fSeY
bl+lrlR7N6toSuqnhFiVx/5eG9GqCfqfI5v9LEdKFTFrDFC3GBFg0Vlabq6U/1Gfjv/AXVF/Yl7g
/MuFqZEx6Wq1+pJXS/d9JWW+2+rYtejhSB3ppj/36H6iVyVpZxS1peyBtKzJeRNK1p3ay49/7ug/
0TAkUVmQ+Ov3QN4gYWrKLEai2GR/jofxg+Dwm3lh1ZmYyHSuDra8FT1xlGqfBmDSnyP1/KxyWvZW
I5ol195IVoXko64aMl148vQPKP7/YU3+rHIqHC0We2PZAgr238Vytqeuvv9Tw/6zwClxhtLQD3UP
WIpfc8vy6CTd/LkJ87O8adtNE9DYowBY6CV9OWXJ4zaaP6fE8bO+6QqqQmvFfA/o/pefm6Tr/W5X
/1yLGvlnddNib8sMB2MLuqHP3vS2L297pUl/bY7wX6/rfyfvzd0/TNLw9//h79em3foM3M5Pf/79
qan453+O7/zzM7//xt+D9+b6Ur0PP3/od9/huL+e130ZX373B/VtMuT303u/PbwPUzn+OD5XeHzy
//XNv7z/OMrT1r7/7ZdXXIDxOBrGq/7l17eit7/9Ih+ks//67fF/ffO4gb/9wn+z7xmEzn8c7J/f
eH8ZxuPLf4VYaSiiZKmiJRmHdM7yfrwjSX81FN2Qwd9q5NbwoH/5Sw0DIf3bL4Kk/9XSwR2IMnA6
1VAPaubQTD/ek03es1QaO2lIY+gqUtP/99p+93T+9bT+Uk/VXZPV4/C3X47t41/biok7evzoZOZM
yxLpgvf77aWVuehNpuKuz710P6zjt0HSGqAKwCt+Myq/nvm3Z9J/ajDNuXSQbAcaQNFVU1Z/puIO
SBpsfZJ1OBW9CVhgAecvcmo081cAVHXM7qyV9KrCfdOv4lymXquvy6NRxfVLOyr1tRGXhCZ7aRWZ
lVaEswpeLperDdKG/G4Juhq27fo5a4B7DtMg3GWTjFOoW/JdAUzwq7Il5mNjwpIASmxr5MER7Zjf
SYU2RB2J8orWp+SYcfIlRkEXQBBaD1SdD+2PMYu3DgSmmem0ptfnW7Ikd7Pcje+xEhco6GvGd5LT
Q5BZKsiFQSDJuOanct4UJ6Ya1zi7UVlOP+HEx/VUv21mBWZOga1SzT1Yj23Luse+M4CGtqpqpd60
xUArdRA073tS7CsgsiTzgTE1tNXWRpE2jJUCvm18rASLDiqeUSUIHj5aqa6kkhk26LDGuqtMmlqC
MrAEGQQjpnBDjcRYUa/+ArSpzxFpRqDHthZD0W57S7Hu5kKaXkuSF3DVJ4hOFNNq5WUgDb96iTip
ESpdeeqozbgRHA2j8NWKN/2ePG3zNpEZeZCmDeocJJ5ZdcECzXDYlk37RiZFp3bTVpplWzROb0Ac
NlZy0lLF+ALU2xLoIpQfMS3O5WkSeh2MInXRcI9By9BDlHYFS69n+kndif/IeAIoBRrT7629WSOV
5w1uyme5GfLxJAzFJgJMmpluYAIN69S0oqofoXOBN1pOk+YlpJsy2+LEjVv3pEIALx/S4eAX05Mx
QUQ7MG4xQrx7X3/S9GYbfe6B4qdIhtmm4juQ/xORD4NAQt0WFE3J2SgPAP0xU7DqsVrBH5F2Az6g
Sk0avsAmponTFIbyecgpBxAxZkZOIrcW3ud46MlNkYJ5o3eEsAeWMVifKfgLQAplKyV4z1NLcGbL
BHvTpL112pcMpGFlqNTvlPmA4ZJKZ+ZS3mte80oqb1URoLFLnLd2vrHQwtAmny8dnx67t73QYcLM
VLYaT6iNTnfRnpx6V+7VbgZXYkHOvx/YNLALGKWtHd7pM0JAJI7p8lUtQe+SgRDWE8FZsXsKIOjO
NgfALFQKSqnzKFLV6anTtr4JjXGsXvRcKb5sPRBNt4SlMfqbNDM4laWI5F+LIaEcEheIHwt6Buy2
R7n/ntSo+cqcyNSoHWLxICoAm7RFFHgSDMa6fe9TIVU9UCHEiLlK4tADA3f4+r1efaWpjvAIb7gw
3UU11VtKDVvGEiXCdRAS31EVbpgz9rIlyz2MRnqbZhmaOiAMaEMClUkZP+XNND0PwGmNaCS5rdlY
sIPwZgjbjEKmRvVJP5LhzSoO7+QvWrI4WTZ5dW1NWzhWsw7UmSp45yniLOd34rwub4ZCTO2kzVxA
L2jqo7woCMJdInXZF3Elo/NFyS3lbZU0lFjpEfnQx2mluM2i7rljCHNGgY2EhoRQdAU+sNMU2E0U
CFLUOqvc6zZ9uAMAChgULihdfiStyvawmZL+QQJKmpMfszAjhdUmH4VSJZmX07ygPe19165gR6mO
ev1YKqknEtFMt6IKddO2qnUEeVzHemGbSgaOBNBa33j05EhFJ6XmKJ8s1H3aqFOo1HlzmilSaI1a
0xEl5PKXqTQBjC2yhQDGqpJ+E7r6WEhwJ5ObDYy1BBGXvireXovIG+2y2AlPstInr2MRL7Ktm2ZK
JnS15nNBBB17iJctX8ysk8tQKvrZhKO1UwbKZAFS31JVg/l5KLStckQdEK9Glgxpei4WmB+u56ea
DJ5MmlbaxktJVTb51lDwGd/NXqqrDwrk+/odlcy8cgu56zTZJle59A9Wvqrm/dBowq45slZD4AY7
QtKNcmorLo+WsCTZdaszCWjpQt4pYakMco4ieJxS2SIZohjg97uhAXAx9VtO/YrujUJUmQL5ZfDD
c2vYCsePwzQDAXVOUqDQiQ0OsKQOFstJrHwAjWqrcFR0vZjsYZwFk1y7oW3QETtFWGqwuTXVkEqY
qDW7ySjEWCTR6IbnxRK3IaNyIlbmJ2Pb8gHjnOTdQ9upi+JSAJH3sKYnB/pqg3JU85VuxpSMMbhB
tSuq7JRkZFhDjZyxcSeMedlp9iI37KFstNMXQHBFE0BgUtF/m3IydkmcqayozgACpjf5RBG2qpdO
fSgGVkdYg+wzIqGsgMTY1VZI+ZsCONn6vA36KJJNtCj6um3Td/nrPo/y+NROVMQvJPjX6qLRGqZz
10rd+p412RjpTTvwQIN4bqv4WSzgl4CMVOc0kHOtqbj6od+9Aj3b22XZFN1LqR6lF+zvsryPQPpy
GGNJpd1D2FRu1hT7el72bpndoSDNxQjpa/1QWJYwnujxrr9CE002KKJWjobYUNaGO5LTme7opSh/
16QlmT76rYvTF1WVoH+qU9klN42eGzJgbnx+EeabNabOghkVqZPWW6cHTJUV+GPbq/2moRSU7OoJ
RvTbqlWqTa/nAg35rLqCdcBdwEupZLffWkCIlbUDZYEoR9ehaihVF5wJnBllKO14zfE4Yi0JNXV9
ymW9/roUXQewuNJaD3pL5iXgIa74DOuHRkUXdChmi7qkMPhqLdK7IDfBwR5ctb6oUl+eOhmMzQyV
B6ICecp56SJV18tgFZXNruNOc41xayPg1vunmg5wYG0kWXPNESV6eaDmuWkjCCMYYcKFPLkZ9Aeb
SM+sxbVM7Qqv9yiDGaHSKsuNRLHUnwfjrYUGGabjqINPxJIUSdz63dSR2BzXN9oNjwGwf9me4gIK
ydJMnzuKtncWFTrAvqkU9rqaf6mXNP66FlUPvLkBQO9CX6JrzlDKtEaKd5lNTt5wMoVSI2dIfvXA
+YZqmcieaoB4ARI4yUxomFai3U+J7saqVfqisQuvVqx/Z5oMd6sqCaAIYdDkvTpd0Dxb0LQTZPJ4
BNqgxaf9bmvA7mL52hNYMS2QtFF4TVT1BokryIdCAShlV4RbGAUA0UE/nXJj6x9nHQQa+suTIGLF
+jyA3vcx1erk4s3RH1Cs1dxNLKC149oLDvWdT0Vf0hRlFUyAlov40MYHUlVVjajrE9D8aV09AvDb
LjG80cs45n1UlxrOTyXqbr4lok9Fc8Gc4j6NTdyeNgpw7Gxqr9h6KWY30ig/wp1OPKlJWyAXVFd4
nLBZt6T70mftqRfHJ8rYuWPhLn8vJ9HCoi8LiV6JRo/2WmsPhVFP10ErtKs6l6VDuyq4fMXuUsQA
HGL2zUSWW9xgoqyAaCCDfNNwaO150teoriGC4HGVI/zgnSXsjoKpv0xWbNwBOzAiwxq0i842GQA4
+WSsPYDmI1u6wII6latRYJi65q2zZGh2w9ic5L0sozotH60OWkkKjG1zxzgFJF4ttZcrQGOcIVOF
xZFl/dnKOlCFagvcQ2pqPfeUXO8/ZBCyEfzxmEodnY5gLi8HL6KwDpNO6dBqyUqjJCCihKfW+fhO
rX5y63oQvG7GGYXG8gX8tUFEU2quUBRapI3WCqRDWURPHrfpg74OiKL8CNz+VxH9JXvt0Zn4GH+O
138X4t+27/Xj2L+/j5eX9udP/n8Y2cPkMeSjc+l/ju4f3+vipZj+Agz5pX4b/svNXkC9jS/ZX+4J
0l6a34b9/zzcP0J/SVb/qukyeT4k0nAsjyTXr6G/rPxV1YwjDgZPbmLn/hn6ky+wEDI1LFHjHV1S
uLpfI3/eMiTLMkkKwFgyAf78bwJ/YkZC+3+F/gKiKIZqgp09cnK/yRxq+6IaGVKAlzzKzt1puAq3
QkhLKRdVS/Min44/1at51T2jtWd/cIxwO0mPrG3pNr7PrsA0vPqyfd7C2AOX6OW3S5CdZAcE7ym/
KV5YJxQYoRZsdhvR1uUM4cZdfd2R/NgpXNnVPf00R4U3h6oDgv5ElSVo3eIhPsleF6zn1NmcLuzO
g4fopDefFTeNhBCVY1cKs7CPNm/0IQWcuqAIkAfxBB8W5ql9TE7IY7nFlSCcUtVFctuo9Vtf86tr
cj3CTV9xx1B1hcvS2JBjzJviYoTdVT6hKRR01+2SunpELfNUXrNoDlu/Coeg9FVPCKeTeWru4zvh
Wj4WJ+vaXKqwO41h72WOxH3S486jnB4YThyZCw1d7OqS3pYmVB2YcXbxHN9N6mKDEDqNkeoVXs5h
FX+w3yMPKKP/hGPtIEvnZp7sxR+6w7j6qGX8uAzVA/f7DGk6oFlqCAAwGnxPvItv1lMWNEHhoa/A
nU1B7ab+4ncRoVjQnydXCvpQ/9qfIbT6ikMy4FTcGB446KCIpGC5q8OZby0P1X3qE27eI1IzRKaf
3i+u4RQBDFfVLgKAYk4dbO7sgKqx81N6yk+mr3xIJyrvb/Kr9W0MG65jcHt7enISZ3FH23CgqJ+G
m8XXb5tI9WN79oqgDUW/ctNwujHu49vtBrCzK/qiqziwzFz9Nn8Qb6q3/VOHkgPothlranez019F
t/e0q3K1LkNUPLbPtddF64foAwuJDLfiINldep4D2PCBFuXe6Ele4ecX9YL0IQCiCPIX8KXs0bgz
IigxjHYWKE7h78VdfcpcWI4BZObPZJBO8nn5jBfubq7MxZre+Io0CT9iqD5UZyDSId4VClTmVX2Q
7piJQewBG/Q61gmol4e36Vw+0zTmO+uHT+b3RkSim1zOCTVeP7stHvNLfoMIwY1+AVT+kF8MVkB/
k0fpqT6p5+EPlEqVH7qe/26pY0x+u9RxeOSGRjXSZXMWAjFW4ei2buwMIWJHdss19O7HxxhkvsGq
LKM22l3VE73NGV3hCf1Re/Cql/RucUoHHq47+gDGHfws+1PmZv5ks905MgRLOwslt49YYX4RSoT6
dv6aeVBpHDiRbudIruIbfuGZPG+FWT6e1eRUBYWz8oOGkmO6kCfC5l47S6Hg0aMzSIIsyN7JV5TG
ibzG8L5/r57ncDwXQfFM8LqGWbDdtiEoGQcA6nx+EBzDET6pbs9r0DS/pr4elWc1KpzYbZ7Nr8lF
jqQrcB2TuXTRb5mQETjvp/1BezC8wZ9PxqUyQhhrp+SmPO/X2MfbvdUCpbkz+TT4XSe3pcsaaI7E
9F6P9eDPjmlLvP4x2aXz8rW0X2uswsJa2GzNHTzxNLqK/faR8310Qdzjs7FjOrDo7crlSN4Qaafl
Jg/nIMewmtcuHH3kJfyZeMyW3MXDgXcyv1btLcRr8IRz8pkZ57bOi26LESGco9vHxb1hw2+A4jvy
RTjXN6g2uJO3OI03na07XCj+Kq4IzvimZz7AEigDqD9MPZQ8XcPN3MItvdIDvWrXkXC7nY7zlpft
e3KrU0jGOeeUudf4JCdDK+rCxlODJBS91QVr4xB3XEcnc0tH93oXYKEjnSEVOoqd+YW/2Ivd+1sw
sdUMHro89mR/wI1yIGJ5yKq4dYQ2lpukthXlfKoLxQc4ao7xZHxN3J7pl33pObrmKpHADiQwjXNu
zXQMN34wIjJaNiqMYctB0lP7nLh/1LQGaPK/K1cdW+ZPhcLFgA2mKKZ4QUPhsrOVAXgOUGNxu5Cm
IgLPpHd3v3dNhztgKCfHuIHGE9TsVStDYbmC+wi12588HDdWzmJ/6mzN37zKfqud2oG8YKdOHMyM
pOG2QXnawuk8sQzJ2frHkkVQwl3db2agB7PP1mwLdu4n3sCuOHi9j7zFMW2OTZI33MTjCtlcSeL5
9Grw+8g80Tcv6H3YGJgrdCNs8dt0KqPjgEOoM8fQp7iufsdvKUaz8wZ+Jg/dBTOYPEAezvESM+jl
mM9DqLkNf4tOHxUPKgfqvCa0mBIyp8kjghtu9jg4eacoZ7KgJfHjRnIchZnZXXjgKlywX8zKPOJb
F9NZHGQDPk3cncz00bkZptaVQWMTV3ysF3fO2vCbl/yJ4zOust07sad7lN/9nfGU3MrL+EEw3JVP
HI/hZk4Jd+Vz7JkeOcZg++CxOK3LAvwukiN+pBVR+jycO+aOGuyuzsiVLrSyqOI548ZjO1e/5nFa
TFPLJ5iRXBXDR09hnu12THQX+Lq7sXDQCuPJHO8dYwbjiYeZ+ODvQgS12Bg1JjIJZQynxlQ2ItgX
/jGVG8/ie5LbcBI0LmDO2tqNZJdu7MbRcTuHqzT603kLsQQ8vY3ZwgDxCaijTL0mPAavjvYv5mU5
oajiD1w1cDoffyKIg/YmjYYTOlMMuB4It8eTNtwtrLEBBhMYClJQer3zCNuVe9iYcLXzATzaRmjN
TrEK6GX8GAvNzrnoklE5Bnnk4gv+FdkHRDwaoB07z5nLCeUz4XeohyO7cuYi5hMKZ2zQWbhbwiHc
mMfHuVS8vGONJC6c6R8TU2KroGUaD6gNet0RIogZnE32DFbeMSXqG2xTWB4zGesiMsVSjEfs9cHI
EON3OC0b1uDtX/YvaUQ1a3PTAHMVgqDr2erywGB+I+yf2SUzD+lKv/tuRVrU+6j18ApCIaHAKj5m
anY1A/k0+0LY+2HsLGcrQtchOJbDyEfIdNsKFhgCLW5IiquLiXaEEKbeq4oZtm4OW1UGE0MqM6WP
W51scKKMKDxHToFIACYQjX6PEQ1YUvfm83KvXrFpPOvKlS5kHhnvlotRnSLE/XU5mk2qgCeCrJ6D
j+Qja2LXAcB4W3QyPrNx/w0WwQwWnstylfj2YfgVvtNGEyshxhYpXNXMRsG6wI0WA/OiveosX/F+
C0y2mN7Z3PZFCBrMWsN3Jq/5tLAcK9yAFcNDGoVnQ9aD8YYVahs+rFkcCfxXB7ctjN3abX2L+0Ro
BUNgepbbuDhzTskgjz4D64onOLw8VfHHDF99CYt17DzHat0c6TBDkNgCVqpDLc2m2MMt9DcDIsTs
Iylj2jkAEl3JRjPHHyFM8bUfux6XMt+k+Bbk6G3S5A/pW3M9hro7aVxoyTBgPXm/9SxccjPIn+hc
6ra3VdDhqKSugn3qgv2865f6trrf3tfwcBRGPJsMd6UPsRws9TiQ+Jh1tSp7PhOVeCXruLgkp5L0
qy+F/Hmq/epUnJJTE5TbDQWd9HY9d5fhMryneMubbwW6XTg4QaJdPZc+IVXItfiC3TiqLfpMMDt1
l6BzVju7EBXZEC3xkpqg9bNwx4PCucXPyQkpyF04aI0wLJIrEJ+gLnb8+KMtvglOQsyAUrp3+C2I
a7i1v12m63qjO7lvuqO3e1Yw4qitIcTmgcPLnkJUEkdK7FjXNkS034O05CKdFLVn7Ro/kTcZ+UV8
NJ47/XnrPf0GR8xL/QrpzMAklKBnEJ1wIi6RYTFdy9OfZoxJNJ7jqHlmfJkoqivfTkQh9Vm+WwSb
JprZsxrJeHDKN/XNfFLvsoDh4bP5Y8Ll6F+zd+van/W7Kki80gdklgEw9ZLESe4FT/DoPhWwReJm
Hn4oCkpU/AJSKdxnhaeY8DKS7vxO0siZ3Nh+HcMCT4oubDb6ZM5g3+GbvtQvAPvGzStushuSY4Yz
+XRe8GEQ8vzJGqhdCNYui6xvJD9TvvZFfoxFF+62zy/NEx/G5zser3AEfbhhVIuZySZj2ERHHGb9
eG5wkMLBR09qPQvfcE+ZgMJwE4eDa9rJE4VoOcr6aA9Sv3Hgfn6Fq+2+ojlmx6+wJf3VewHniFEg
NwajyDa4RsMxPNWmzMzsGtyWuTvy1+Yebih6Brb6w2tMWOOmDUa9MgubmIvwUnStQPYlKeDVTRjt
8WPArKLdtFEoz7gc+bWKsoi05XXX/PVj83sv5nSHdxtDBiT86jgDiWYbag3X+OMqbCuAZi7cy77u
d/5xGSN+cg5L9q18KK9bEqg+jZt/uHU4QZi1mDndhgSiF8NjtmPWyex6lauzHiZiPonPgMUM2HN4
cMxd5wX5SzZaLt45Fg3QJf49HkCOF3o428fk3k+78/yRB4c/ewzXEYKAhuRyJsK8Y/cQPwvYKN2e
T2CpbTDJ7Hm40Q7/xwDJDHSOQcI7JxCQeU1i3+HI7IsG9n+zGzzpw6sTzrnDpkYwWmPsXHj3bKPU
xgmSt//D3pk1x22sW/av3OjnhgOZQGJ4rbmKLBZninxBkBKFeZ7x6+8Cbd8j0jpi6/ZLd0fbPhH2
oSSgUInMb9jf2lwg22brhpttV0x+8Uk8Nvk5HHQJokPOQ2dT3tLu39A23w7bituf1tp2/pUcv8vh
pPgA5o7e9j6+Lfc8Lw6lfl3fT5uY2KNaOpy90brbOruCbIODdDvXX5ptMG/D65wAgBSATZmw4LwL
F/n3mohR2xRcKFoDTCPi1xf8Bm6YQGoT7PUDfIr9HGODSwo3ckEGYq4GPowkRiheSbU5YeZ0USOq
+KHw9hMBiflT98I5/P6gpHOgeaZjXogjQSqRJgPQGYUlzvX1N+KUtUXBiDMEKhIJAF+ATWTVk1eQ
dPJ+O+xUJeGTy1GnFnOYy9T3Lrmc461hD/aICkfABkd9iloSkeliOnl33tE7VufuqdozbbTvt4IK
h0vEWi+pMRFU9wdFzai+T27Htb9r9h7xXr+02LF1dn8KNbv0UB+TTXdW7TL+Z63YhNbhsTmz9vOO
2G6cm25O27jD7mF4GBaXNodQuq3vpkV2qo/RTf06HwPidj7fmIdZxWu4kIucI6C+ss+GxdeOl5sZ
0retCjkLf9N/Jd2GIclyDlZqh4J+4scdr9G8q6XLaMWsz5xUzueKs6rONHZDsXIO1ndB4Ev9aFU0
bNrRJuPhUViiSDcfKROJZU+IyvWXVE6W4ybhEtGqnoPWzXwoDbxvwBG4uOBXDyvvatjM0Y2i0EDU
vJD302qODebynVwXm5qNbH4QnKVbbcus8Wp6+zgBwadE87wY+UZqjhGT0znfT4fMuEJYwDuXU8rq
2NGbBbCGmJ18WEbZFltldlzrho/ONsCQ6bq7164mXjRG+dbg30j1Fad2t+Ng3o7sl8aal4M8K9yg
JufwR41MfjTHke4qI0KcY2yyBT4DE6ZL1ZzgHh31h+gqLXahTqgXHXte73kTkTDKlsuUIKwAb0h0
Z6+q1bwme/6dthLk0zN/cweTbdnuYYiwTaNZuhpA9R3g3i2i3ZzaklzzzvZ8jwTmC17A0xwitsQ/
c4hnrEummBh/PSRrnRuaA8OBB9fuOVrZSwp2jTmkA207V3II6grjfE5KbN7H6G3nYh87974mF/5l
vxrYk+aSQ8o2kxGNfWZfiZLs39SXPxDCAaKoOIHCd/RexclEC7CgDDHHe3f69XSDakAeIViu5kDW
YWucQ0uxyS61U0+VuXlU+/BGXeZnVNWupq/JOf//9/jC3hg7zvi1c3AISYKTR/14jh68S/+Q3XRn
xZnYGofpe0590yfmmdaSKue4CfcWgWFzTgJNGENqvO8IiUniNtVuPCXEGtZldWbfTQfqe6t6z6G5
jg85SyQ8T89rUszjI4cjW/9Kv4jZ8Kb1msnRvbyUj80hPecUIqCVnGXepqXIWVKasHb13r1ikLH/
2o2Lcl9uzDPk/ydoP3NGQ76aUXkzTvKiPrP3pN7rOcGPtu6fOtLfatz8L0gx/21v5//Ajo2cdfG/
6NaEr1X1/B/nr3n2+mNn5u23/dmV0YT+B4Y4No1FNI8oTSRFnj/bMpow/jB0qcNH1V3L0TG/+K++
jPuHy1/oLhEuSuHYdGz+assg1ZRCQQNljMCmo/q/o8dUNlB5xkvBTphKzfc3q+J/aM5UY5Ol3uTs
28QVz2Nq5oR0gKdeBFjpT0YK3hez3i4lXGU4hrARYyIDfX+pWoioLMsB0qFZL3vHJXNUjfNbSum/
L2JjSGPxhICPvr+IZPgduPuwL4Q1rZQMSdmi8i/N8TvJ8Y/S0vlO/1Xe/usigKB4akK3LfPDRYbW
cKYy7fc83AamZqLvcmn0V4NZfjaU8PGZAR+zlSnowTJLaIqP3sNWpqMV6PN9pByVs+knECCLOP89
91ku8XYZB2Gq0B0dSt37p9ZYvVvYfrEPmZe9xXaC8oqeNZ/IzOc/5MenxvMyGXFjVSsqneKtafDD
UovcCZQvfG2VIgpv6b13CwOdTYLMSej70SjK37J0mj+VZbpSSlcAIHYs+UFrLGu3qlrb2FkW871N
Niu/ispZ//DC/yRK/Nmn4tW2UVorqZT6cPrYTd4DSzN2XWjGyLJKWN09jTdT08OVU8WffVO/vhy6
5vffFNzkqZs0ehapqzZ6JBXhVdqcIMSbG/aR8pOhhnlz+vilMZ4rLQv7LkC21odQeGKou82HbJeM
ffaUl3r4UrSTHzHFLyLSj1CMHnNBsDQHqwPwyOC+Bt9M9C7MdMefViPkrYpafmI/FqkYaQn6Q0gb
BhTvZViaNSyvsZ8eMbwEk1AwkLZr81jvnmOGB7SrakAMA3S6Lj8bNPn4CiudeXFlGHwyafEWf+hU
NW7qmWHZ7oIRg2Hkf9UxxaZxx4xu+MnQ0j+/MfT0ij2eJrqNIn3++Q/LHkgbQLKx3mU+kjINFtgS
7R0icKgqy465+c/Gzn72ybiMLoXlmMr4uOqTcgSH6JMFhHa9mvqOwpoz9LtEH+LbXy/9f64NPplr
IxsEN6TUR/uxAZCO5bflzsIzYllnOWXHLOyWv32ReRvnBOTY4FD48EW1cWahic53xmBrW9PW8kXY
p2Lz64v85JkpwfOSlmEw4vBxa2KOXhOtne66Ji+W8UAhKvJ9cu9SlZ/0Rn96JS6gGLaA84im4t1q
UD5gZG3Idzigh+eRaNAS5FmxTvrAOP36M/3k21ES5it/s9DZdd9fqRx1iXwu3eHkYC6QntNNhwb0
yZn+s48jHWErDLSB6aoPHyeElqfXdrzrM8bme2WRZTWCcyRrzcv/xschPpFgx9GRfPw4feqjZByT
neaG4zbvDfIcE0vJX1/kvQPsfGLMn0TO8ymS113/MLpp6VOO+jra5bb7rPBAPhbI8o99Kq1rvFbH
bwJzmaf/xiUpMRBFGAo0+odWX6D7IMDGaBfjsIHjS5DBZxLpzqrGbDeOTVEwq89Q7q8vSrz1j32d
gBSRLkEpxxYzMu9Xh223jW9Wyba2hO+sO6vXv8JVt4JFzctGcgFtFnDp2MiF2xbNo4HO78WFrAFP
zshBOBHO6hdFnvWnsY8noILADw/WYFVfdMeJAGSzBemLgPtHjGzWtK0TMaPB49odAWq6IXYuhXLs
qzqQ5oWCZtJeRl3ehRuRZHF9DQqVAYumxChhlUwVQA/Xkyl8dRV3wTO4zUy/lujfxmXIoqF3V0rv
JGEGfQ+VW9YHJkRQRlew+W61QSuKDePberoKYzChUyPp3g6BftRlq1NgL3kYS1uk/YG5TxSTAnIP
rc7U69bYkAxoc8DmXOTMnD5axgjSNRWd3GdD7H0vTVWb2yFuxi9Ja9rNKkpiSPNWGfmvWhZlK+jN
WFKkKrTjje+LLl6BZxnPnbzJaSDYHiy6PBtaFAjpUJY7F+httyjKyq2WYB7Bp/N6OSiZy5FNvIy6
EfsivEXUMoEwMiNkrVAuc0f1wdqzJ/NLB9KLX1J36fegHuOLiu0M3J3ReDdliZfO0gesuxlHPy5x
2B3ENxNyoLZIaqt71H1RTCCT5XCskwbldOZm4zdtLCqBUhd7qAWjUJ620FFenzVMv8TLEcK9wsUb
rvXOH8HnrWZkAVMaGELTa02yEVMMq310+7h5gfQG7Dg3fR0Z+lR1t/ge5NdB4WHC0PRDqoxdOWgj
eFLZi4CaeKicc8D7YYTrURpfgQvKjeMU9Cg2AJfl28rBMmY5geTdVkV5a2Hz4+2ckTOvKJtCZ0Sh
t6Cgdrgkgv63u2XJu3btCOFXaGMz4wAbOb4flTM9JX4qjs4w+A9o4oZ4jV1FTEevTBUoojZLb32r
gamkptL+ko5O3q5sTnSYvmNDOgP2Vks3gERcumFOU0PJ9O1uBQQ3AXEQWeFzG0RqJkGi43E9f4SP
XeCWcAYyj1c8BSrnIUUdku/QDdnW6iSR9A2bNHieBj8X+65QXngHVYGnPSlrREnbNDGmQ4xU3ag+
NZqlRkLZkL0ZEFtbthTq3HqfAUEIfBAypdKnI+yMhIE2HMn2QP3KeehCDFTLzErDXy306UF2gXZv
MNolVh4uTPEyH0oEzX7VjNPG0bziKejckBdJb8ctNrJGvYZageMCUnZdXGHUplGqcqzqwYLyjU5u
yCtoXGPi3OM8MRSLLABatHHNqQ3W0MhdkHA69kgGLkMx6AvdLOAp+ZAUAiNJ7wqb3wVCTNTomuzW
HNZlEKRf42EMbxKQn/V67HnRL1Bqp8nKtlLzOwi1DEhxzSw0YtmiGhdQLcp85fJdMF2Xwh9adgYW
WAvIN95Xqw59eqFBBPdIb+A2bwqrllTgZBIBS7KCjok+oD9fI8dohk0R2h2181GOkCI8vyoWZcAM
4f3QFaai+Z52uYJODCTEO/dGg5m20Q8kJX1mpYOjhfL8zxP4t4ou/7ai8n+1WlY45FL/vvZy8dxW
7Y9Fl7df/5cU1qJKohzGieYR2Dl4/LvmIuaf6HOeK2EkzFrY/yq5aPofHMC6NdddnFldIyTn/99j
sPyQKEqihzUVrEQTVOfvyGHlnDj9KxumEOS6yHQliQF2HhYp6vsD2JJOEoRl7l0S7NCKDKIOYv3L
WGIbVjhyZ8QSvQ9WEsvK8b1V/ArO5VaDqLsy1bRyE0NhNFMFD+xOU+JO+3AmjepMry3b7iuOdi9v
j/b/r7L/8VZ0+8Uqe22C1+pNi/1urc1p3J9rzf5DUt0zqOEpvk9ISPzkz/oe1T3CVbIXSnxgZ13F
Kvxr4loZLCd+wm9EmK0b8zL8a6Up/Q+CUFaaMBzB+Jb7W7JrOceP/1pnNuwhlhdz1uQ25BuG/mGd
CQejmpGAi5k8xtrIdol9mkbH6a33sF6w48bKFrFZN+vaDoJtBPsYsKgNfEf1bINSx5EkiHp5gMXt
PoLpyh7KYUjQEzHiACEnC5gp8wvXuzWNttq7hd4ts9EeNz+82z8ps8y3+eFjKB6GchGpk7XLD2UW
3Ryd0gCOt3CiCdEP06TtbOdULwyM2RmdScvrHG7ertfceA8nT/8kYjbmC/zjBtDCk0xRw9XfpHo/
pPGjWYJQ7zl3ay+JzqtIj49NH9JdaMoGgaWHxcmi9jvvUMSOtrPbGA2Qr90A9a33WUGjD9b90nCn
3Uz3O00MlJ6kO9TbvirdbeHU1d5gSstc53XGjHRWaHeubmi43FjuY9TWk3k0iW45qTDl26i+8Q5/
PmqItp98VPE+C3pbMlQCKVVTejRMSYH5XY6a+bbe2TGVrDaMC0blIveihjhTb6apcK1NkE/DBfXb
CAEJ/odoGcD1Qck38cNKHDd4gASTPNuVZ4EEGgy3hp3v93MQoVql4cQSseJ+vTqEPt/T+6+HWUpX
sDM7jDgw+v/+nnuDoR1BRLdoIBldCDG8NjGxrMYHXLsy7rAO7L0D0ys3csCVy057fdH4jXoZ0y49
dcaQIZqBXL3Cf6KEMGQnxUUYu+0Zha7+bgpC56tfF2OzzqcqHDFeTcs7c8oInCMX+VtooNKgWnvp
jPkGIpq55WssN1raWKusqI0tRS+AqENTHYVrVA/IO8fvueFq16VIkwNwG5o5YKpASNcao+6mtra7
IV4KKohnBezNk4ORyzpv++zGVp37Lfemuyp2pvsckslDjgXmvWYnFjYYRrywIAmehX4Ni6Qtx8sa
zCR5EhgKXJfS4ZBOkXWB40Z9zKeMgTpJ5ll5nfFgVNI7V2IaGJOKrwl06gto5X28wmmy2DDE1d8Y
BnExOEhvXzIQmBFhTdHCJis52rZ2TjOj2fv1FF5QHDp1ibvBsRSAHxYibqs/SixVSSsdhzRp0AYG
VLGyWJuJq18JqLA42GedtR0G5a+gE0dHP/Dxcu1Cfem5Oe+2BSBkAbUdSUNcPOC26W5AIzSXpV3H
61hvD2Vcoj0d0nz9yfr6uP3MZAwKXRzFOPy4pvVh+yksH8MkNfrLGo40XopDAWorr7tyK4sCvt4g
9R3WntpKA6B06vW4Oo6W/dBoUgOqjxXTiDOPZomVMLtoZRkURBcuDOFufvulndar0bXFJ5VH8T7G
sGeeB3VbUxH00KXQP6Jp4Doi3c/xNkwLovKoMBy4C9PApj66u4EVZONu+Sq8rsetXhhr3R/hEyeh
9/jrx/dxQ5nvg1IkHStCq7mR8f7lHAwtD8AsEXcPXXnLZCDaS7sMV0ELMlZWpXVrFqL57Dv751U5
LGzGCHVBt0G+RWA/7NiUXHwJ9APp9yiDDi+Kvvxi2ox1t7FhtGQCftZvVTRld3GcQxXTFbnYYmhb
7xFcMX19Zvwey7auzzVKu7hAYdtikTMxv4ypyK+f0J+F9B83MCE43TjeKBXTIqGr9P4ZVb3tZCEM
CuCTINJVa5+4+ZdgLAwDGIPtbd3AAQcMXHJRgNzeNp111gXSxzQWPt6yrkNBPi+fgXnklwoc3wW2
mDa4IBluNZUg6ze96iUztF3ItPeh6xo0kSp7MMZSX5qiFAgJau+Gcnm6t8oUUmZi3lWa34vV5Hjj
tqta1C1u495ABUDN0/tiUYs+Q4/a2O2Fo/MfS6rgciGA621dP2GCWTYLjSod5lZM705l1z6QWjHY
YAbupRLURarW05kkoEi+mfQpeIK8OR5yJu63UR4hsHB9DzweUKslHsPQXvvSuqmxjthpZeBt4xSB
rQqtCt/OjJO5DMxHhbchXigJf/gUCevLkAOoWJQ5xQtzjPvzTNNMBjes+lD1srpUqqyvGi3rqIOE
gonTKb7QCybdmantpkMatFhWRAXJuJ9j82QPpXEMlLwC4NBvC2kUXywP5LwPO/BC1W14qUXYbfhe
5q0jgr/9ECVMreUd5FJIngvJ8PKhtqrpUCUWYgjD9U8p9Qn2bN0vUqa3GH5eFLYic7YN86UuLbFu
fAv6moahyFphdpNvWqMItxmDyYuKRGY54t+xG2oHfUMYhygss6p4xmquWDWUBRx9ivbAFtoL+NwW
0HpvOI8aZ+9YYbMBtvlF6p5xBjTx3vIjtDCVi2dpFx6Zx4fRnwJCo4pQXySays8BoTRbXAJAnnPa
bDOrZPq/S3KaeINf5Cuja/meVe4cG6e6w3vXO9Z545ycbnKXXZwlR3xOGI8RhdrioHMJXfIpqMPh
eqywdcLTg+m1outA/YMjXNdeVLHk5TYSeN5RmPzi44tx1feWc0os8Dg9sdCdR8PjnjBa7nM/Ms6o
HewNY0KIPgbNEtzjeJuW+Dr5SVFcN+MQnw2Zgxw/sh4yyL5LCwjkZWUV42XnauFBy+gCTSnhbJIj
tE26flm0jWMzo9363FubooNkXpsV5tY4YmT9CkAoxuVd3d8wswwKMQkPbjPIy475/XOV1mhxNWl/
KWNlAg+y8o1lpd4KeA5w+DZ5HbUROGyON+zSHYzOXkRZIg9T6dabNIC7b0UoHKsyeM3NhsnwKLXD
DVY9Azcjbr2MOkToT+Wx1YlON5XMtauGF+aqF1OMgZp/FA5VE4b586/EYhB3O3deQQx8Hgwzlddm
gNHM5FTtfVbKm6jwzUNKqZQxKCNFa0iJZD2F2P4uZBE0q7RV4y7hC7jIIKA8I9JxHjSrSXc5e88d
BvXFqahl/oVQFSY/jjnnteHHRMaxBvTSiiD4NlijIkavw6DfqNKOEPNGQlZgQQLvCy5x1gawPLoL
u8IUoYFpf4RuBPY7N/s9I/ByyxorX7ShhFKeOUunksjfwUngMuwyehL74xlOa9grUx861bJSZ7ZC
5OzY04MRWt9z3vhNRKOCo9Hd+FiVLaGEXMqkTZepO6BpSgR6cNc2n0Gz7HKA8Uu9GKod0Uxs39tg
lMNFB8SHAA276HsbFAHOWa7CBRuqcLmBnNGc+jL3v45xjggIttKiqPs4x8W8m7atX3aLCqvqtVs0
HpN9I1bIhAIXQWDpvHlxr130QEBugmgmuVtFHW5hMzNzBq5kh3kJEnyLylQnZnyBMw4vs2nGWUkt
/qjRj4HzkTjMI3ZD8i20Cuj01ZRCEPeHGWZkvuCu0t6AXmXjH0FD1Zrz7HZmf4yskp6hVYoL+Czu
urddvplO2ZoFMbTImKAdMnPpx3aLBC1TkI9Dc6i8rd2jSVhw/udYdI2cEaPVVwdIS3q01EEA8wbM
735RFPVCJuGw04EMn8IkltG6UJihrzvPAM8aDjhG3IXoRjYFbAoE+orC4LKBdPatx6NEnLqoxr36
7UpRH1lH3zB8FMXzazBCzD2ktLwQXLYiYAzSHnt5VYXYynxjCp8aO3fMTK5nMGMDa5ZZT2rR5wTq
46rlXVvXdeOs9ElxAEdRF26LrB0u+2ysmbuAMbWF2yMubKdwIA/rsHsVm2+bWmkKzFkMl5mNAmQ5
elWg1gWtD/SGFTP2mx4eVL/SE2KUszyERLN0AI6uCRDDbR9miPpThxJ3IN17Lp6U13ocRNGLN0AH
uzRparRLeNBjTBQsimQTVp5eL33hFAxwBWnzrYP8QiRTi4siCqvd260y3w+4qGoYV6SMflvgEb4D
FyMu0pZlDD9aXCAJ6jF04TAmeYPQPTYcVR6nzLlIsxrK1vzpw6FHIGrG4zVcJpOYW+b5XT5NWriQ
/kgIZOTdcNkonpbW2FZ3PWipwPg815IF4aT5jI8VS0MMI84BpqY8sYlIKGugB324rb35D9KzBFH7
ULnnSkENnwwjeSw8l/voYnBDtl4Vj25boQSvcqe4loVrM2UAI5bJty5iweaBuW/Brhk0oCe+jbrA
VG8lNezE+Hc4LHydORAKhy8pqciI2gROznoM+mpX1VKdcuJE9IhgJwMOTjc/SwZ9FCtw5u69i/Py
Tg0zMbioZP3NpC94P04jqnvg7QIp8jio5wRjGJoGXY0Mm2o6I+C52V1GlES+T3gSHE03dzZK+rgk
AZemhTLAXEgPRQUoa9kGyr3E+QF2Ne3JVW+bPRYaqGI2boh3d92NI/CL7ErHK+E5oZF3hG21B64u
1jU17iu3HIKDr014zIDSFSu8OcQSoIR3iy9fNYC+Vl9zerJIQ8mmDkaSMNNZJfHJNqLiqoWkc5xc
vVnlScbva4zq0GNwsO5diGlY1LnuyiSS2Di2Z7+IukzYfYo+35V1ggKyGeXK9sLkW20TdZRyCxDW
jc6N0SFSKdp0J4Sdfc/GfDim2KXeFkFAlTKYLGPC/LISTJaVRfs44YNJqFKABgMVxgmCkZGCNlcK
5I9GBv2yNHZUVaB/SBuDA/ydpmRnNYE3coIa4ZksOaZR4jD4l5guFJdCVDxt4bWEE5YArz1k9hnM
n+HVdKKapokU+8qA+iaiTlxHMFjR/pL573Jz8o/YteJ8CUrv3pPmAzHmjR34V1UgQ9BRBdPtoy7w
GWyuTcPuFsoYNxR/qhc/h0Pe2DlTGaz4U4EHK5CZVLvS8PVbDoCvt+OkXQW97gLjJ5fULDWua8ND
rNpx0DdSDSe/6dqzPI9ygH/TsKOK4DwZQSYv0wajD72PjVPkO9gyVKkAsBVihQ3jkHZd7F1gLoDf
Y1BGd51mPBS5bu6MGvqggTW31nn5faUAUi+1oMDdMgqZnB2bcOd69b2fl9ZjO2jusjb96lsVmuFq
mhzmrdxmRktbvUNg6JhbkO6bycGHGfVPc9UEmV6DWnYoESJW3DL+bfLtG9/CTN25cjxOTQAdCtzM
/wxzP8clyUQ1TiuV5IWJ0d5MZmz6XUbYGY76SY+7Ae8QMjZDVC9Iw66dVn2VsXjIOvb0Ui8gkrU3
sRbdBnBE/Th8loF+95aJ/Val+9/BQt+1U/4fU7pSG/4hZZ2ppn8BRv+ijr72//H0+jwXwt/Vweff
9bfQ1bb+EEI3TUOgKTB+5I9Y6g9KP44wHFPa5C0UAP5Gj0r3D1CgkqrjLA59Q5P83XJR8g+qrTRp
HOrXs9DV+J2Oi3hfIlQO1VPqhqZOTCpInj5OdYRJmTew05tHXfUDJPuxZx0XkyVuhjJkyghbSwpa
yjAb8n+TVAluvFEu2fmYoILCZH2zshA5A37rxX1Uj8O3zMvdePXDY/1JoXuu/P9QyZxvkxwbCwO0
pTwYxFXvCwGaVZhTMrTmo0kZPKHd07oPUnPVGebV+b3lwnTCUjMbBphoKn8UWm+CLeq0x9wSyL/x
Y0m+//qWrPeVFAUWBqWSAzoWrowUrj3f8g+VFMKTxDecTr7MZk/Bxo9z+/voRljEtxVeplQG28le
VngMXjpZKtB9oA146DjtnwN79J78umkgdERGcaEhvJnTfjEx7+tYagDCZhPWYWuOgH9IgGV2gW/f
WpNKdwFCKsydff8aR7f2GtMgDXuNrjl39TJ6nCqKmWtLx9CG6lmaf3FcO7swKXpdjK4rCozoMp0/
edLLaaHFlhPsOEC7U9oP6jR4RXQ3kiPOjkrOXrMx7kSZoXJjRRk1vhy7yv4aYPa299vOfGmoI71K
CzpVRxDKgCM5NrMovc6ZpYWgYtdNjjHl0hhSkFGRpgUBEebQPOTUj0li9WJiaBZzOhfRsNk9Zr0R
n8nYbq7zrsaGOqm1Ultjr1u14LCs4DMYrvy4+C2cI+htQvblJeQF+KDjDETjOJWh6S+wVRn4xSAv
WJbjKC5pUtrjgsISA5IRasFzPJLF5aRibP4MtnxMjqrUQUswRdUF2ZpzNWJIgKgHRCDojqryLoNY
la+BNDCUpK3KJDllW1tCZ5PVwUA8dW1brboYx67fl/gSv/56dc6K/B9eGPYOoMa8zhy2Jggk9VES
20DAl7Kd0kctAOO/MKMCXOMIZPUpjksbvWBWDTe9M8ZfQW0G1rKPO761tM2GJ+Wb3pWV+zaGD5rf
bD+5s/evMndGS4IXZq4dS8x4/kE11zXS+qnASrVMizv4gwKHPivUvySY2yCp8SOkGoAw86sJWeC1
XmJ7sJz8wXYWpWNy8PoBXraflBrfOsv/qjTOd2XT1KFdYrn8gwjs/duM2Z4NAdLJnvrEEiCOY0wx
VZa79xICImILYMgzwU45iK2wMn7qzMK+CJwuf25EUzPya2rynv/m/vDMNO/BtpcASqe6+4qfSnJC
COLTnDMTK/ns1t8XtN9unXY4hVL2PsF2NK/yHzaiVGqI2Qa3fHIKTXvOVKiuAzi5z3XnRyQoaemz
a07qBaOlGoKEaNJ20cVBWZPsOLH52e3MdesPT9IVEvkc55pAIP2hKxBi15oCr6yfysktbgo3b1l4
WUjBM3fK6Y5WDIYtKLxaNDsC+6P10MxLgIBp+JZTxM0Xsd2r8xbYLuP25dTpn9zh22Hx/g4dKMN8
3VhcoQl2P7z2o5EahEpe/0RYXGCuLuKHtEKavgkl+FRSurRwN7qmAcUIZmx9UxXWgV3Iuqe04x16
a7K/TlOL/W1PXwQiS2XXN0bo2ycIhP1jB17YX+BO6Z3ZLRWHZdVV+Xdb07thE/S1dje0ZfcY1bZN
EtxEw7nfOt0mjFV88k2LPdLqSu3B0xu+LVJtXHK6oQi+uzB+TyYU5nswseO1h99g9tm7+c/vjkEH
3VXMibiK7/BDX7wXehrqOCA+eYOPdROV+f7eBdN5ynMZvOBm6t36TSye5EB5BfBszRyonuBI30y2
mF8YiuUlI6XMuA0vn+wb/7g31zbYzZATMOjDxiHfL/OkbqWTmb73RGsfO2YpgJQvHKReZMQNtD6W
V5TeJrIdLpKo0e7dLOsxDm9BRC7wmWVyUBbTSxHU1ms7E4c/C1HeHya8how7oEtAyYlehv1tvv8f
XsPS8gr0Kn727Fn1uG8pP4B3mqb0ErWnfy0xNn9h51Xtknp9eGp6ET55uu8+5GA0L2KVjUe2chsi
T1Tp7dK4/fXjA0n/4b1EIMAmMZ8HxC10Uz5sExhWD1pN/+IZwz7I1RoCDqbF7YEOFAjz6gsgbY8g
Yko1cskaIcYmyyKKRCTvrdrjJ2tCDCoifdoWlJfMRReZVriziBYK3J56o97oqZ4xeomFbb6koFZj
51bVzQ1NKPO1oMROI3zutJZRVXzBSTe6TYIi9A5KOsNX7NXnyMlBj4pDpzmBqXR9x900hU0dOW5L
5gIUJceVVqnkWxfJ6JrOGoo4kVvQQLI8Ts5DaYgDXQmjXpSuXsOVEJWpE/zFRngVDYXOq1y404tE
rbsnfcu/sZXnzhddG6NsTWAi/AVc6farVVhojCAH+/rOHPRMXyG8Tc8g5VJiwp0S9GUgJ23Pror2
V8ElcrDqtDx0RpFbxasB6jNITErWFKQ02g22rto7ywJVvpY6rd4zDpUqXFhuEZVHx6aBdQYn0OvP
q5TjeisxDTRPFpFXujWpnMplLdv2m+8l7pUe5g6m7mXv7nxcr7TVGNqkzfgTzyJGlLhXmPmI29nD
ulqUXRkwFWwiU1k6dlpcu3ZQXY+8QM15QBmQylpT3ZeYq34hvJog7fVKXIi08k2iHZ/NcKpFpDat
8lyd8CEp99FEy2blD9J4pslv+Ou+D5LXNpVluiT+xi5AGUV20EzPu2FnUIQ8OIx9GV3DAhAXtFaz
aaTDIHBgTfesBK1c2WxKYouzpHOJP1n6RdiaeCSX96OFSu0M52Fv+Nq2TJ8vJ0wKnirMxG/wd7Pa
Rdu4HQWSaUwprwWDayztAFschsJM3dqVaS6clRp8am1lY0G9csLGhKXqm6dM+Ng6x5A66UKFGJ/0
bZJ+k7htQaa3WdaPUVayIIq+oCFS6YEqV8jJxBNRb/ZQsWUz34pB+jd43PY58hWS/InWAkUEBseo
rGvsgpPhAvc3xrb9bmeez1x3SlMD1ntozkR8J3vpbds+VjGtN4QydNeWML39G61yKO0mbnEcolDZ
C6cBbbwEW02frKF0u4J0GgePbTvW7qG189rfSITriHJN33loqj6j0Ze59kOIAcNVgGwPUyRRMN+b
yfpC6dTDbgBD4+pZWP/J3pk0R46cafqvjM1ZkGFfrrEzSAb39QIjmUwAjs0BdwAO/Pp5QtJUV1a3
VCYdx+ba6srMiADcv+9dectrpvAxf51CM9/n0PC3PYTXW1pZ7VWfd7G1UpMhYl3Y7JEgSHmfES0Z
USgGT+K9T1CI3xhdSrMqe8L21yOJqoc+6jRBKwo9zbGhcvDdXbohvhDwSctNMDpDsbNNTOp+zQnt
PSgny14lhX/+OkJQVNNSvzjkxSxg7at6tLrLqip8ztalep4a37unBmv+qRvQlnVS8nwUHHwnpwxG
sU2yZX6wZkoKmSqK4nOGypTUCoTRIynO/TFg4I5XMg+HjV8GKHHc2VZvdPvZd3aQWR+Dn3ZvzjyN
JJnMqbrhGNQNX20UvVtdK++rMCKCPXWy/FYU6OxXYPU9CRjwxXy3MT/zjL/rw3NE9tlzpF8CS1EA
65Bcf1XXhU8rsor4wyM3jS+jSSzPJe9UTyEmdX28RG53UH5BO0WfR+GBdGWfmN9E8g+lvtp963Rs
k4vTMsZvqqGQN65mJyRSODqrwz3Krtc8Bn65KZsxfsh8v7rtqCQFYCWDWK9iS9k9xJU9XhqEWK/9
MMLB2iJ11M5rLYcQmgLLx5b+xJabQHbxCceT1OvGzbuPOhqLz5qA624TpKk1nDX4KgK+DJwenMwR
pP45i35JO3FGTHvq1fgR0/Gub5bupfFS65SloiK+RAFynNcOlGBxbaMqLgdN7gsa0JegadpnO+zs
q1jl0SloRypaJ4DWD1HYVgeHBqm9woWaccWUc3AtvMUh6YgYfgwCKs6vMSplEJu2ytcJ2jiM/HNi
MOWZhNY6mPU8Xte+Dm9HqjCLlWOROI3SfJYPXJML/83S0O0WB7p+yy29fIxIZs0K7Xf9yB2avKFx
H57dKQ/vpZird7L3qTjKsjCl9B3QLr4bZNOTl2Sm8bWmabhaY0pSwSasQ+PyuBXE1BtRcov2vYzu
M0eYt8XOk5uO26tbx3SnvI19IPSmqEKOaqcLi3WIdYGEgsHDg+CESj97aaLItLT75ikz2UScgHA5
sWK7yX7are8/tr2ShKxm7vCoic7nLp/YrFf9bNfHLvGaBgrUv+9KH04YMnznLn19dKjoyCAZMjJF
ha1rigXt5CZMLfNzUvI1MOroicQQFCXKCSokyK8TFfL3FFHVXJVTs3xCWdcv3LI9xJZPccnWc7X1
4Y9Z9tCaMbap+wiiC2KpyeMEWiV3At7dX8+LswBKFK4mUqJZoAg18fjfvg8JBKjS9zcJRY9MVZWh
1SGj2GvcJsphR8vd+qGdUWaNDS0PW7dM61smgOgenVZ0IzgryDDUaSS2cE4uKbo1o2HPLn5vj234
yMemdYyWQiQHGvnXcwO5fo1lBhpl7ib7FOd1QHSTMdYjyqsGkJjDBbNV2rHoB5xu6zA4nzGBSPnu
RnbGgz3kxV3kj4O35aVNHhZn8snY9IQ6luViCIdaUthV3orgaq4nSxBqzoHWWVl0BRETP9JWSt10
spQg7knlowODZHsMYRlfF3pzP62pRZlDWTcqkiL3Bkhsp4mzF1SWdnF3XnP9WzPpwqP0IpcWQWXG
xKSLQILxjIwhghDbTcPHWrSev8IIfD7I7Glp2Pqhc+8Cp60OuouS+qr2m5Z2YCkAM2wT+Rdj5g2a
eP+aGmoVQU9sehs/8aNfLIA966XrxjFE4EJxDPq5qh2vC6ZPVquJPxD2wUUPmzuL+ojbMSEr1PZ6
6kdwpxQXsvZH7yeCxTl4LnGbUEYYSf2S0K5oX/Z0PTq7rFDJsvaKuoFoIF9c3Mx9U/dcUJkMtnGf
uidvUqP/ZZaYSTzwxmvcCL17HGwfcqFgFu/BCQdagOCCsxvF2epe+IVyt+Ax7vNolnaX5UlkkDk4
AbHuAgIPk5VDCia8Y7hyeeLFQbtmJjijyT1zmOo8u6fCtb0Z8gQxoF8i5lpJiKj2/N224wOs15we
24UeOp7xro0uEE4gxEQA1fcML0lwJYKMrzXOpGooqtSyutCYMtwNWAOSkCmW13Rth3QCJ7RAr0Uy
8AW4vWjMfmxcT+49KcnfUZnubcj6aqJN1av8fYk/5rac+ohczJmV9NmCXgd5q6LQ2qkinusT13bA
bY1fxN0M9Fc8DLYbLNuiVrgLy9yvSSa0o3bGzRM4JKnjtO4OkWDwuOiYa+HMuWIChNLeotZNLKpw
5cg5fY2zaf6oML+RytajD862DZiqd8pFB9mrSzM2x6DvZHFXtk4md6nDBn4J8NzdtFrMIJJOvXHn
jFYExM3pG024E0N65riXom/KV9ebvC0H1JxsO77CNycYq2vPFhyDyhl5f9xaqdsAVvUFLtpAHAdl
/BIpJ3wAF7GgjWoonw6Z4E8/0eVbmnuC+HzHH46akpzbuVgaVjKKVJc15Ub6UqJVQtdh4nzFNlNG
NBjb+jlR2fSqFM70C6qQkPuEiXFIApqGiUBa5BKEN1nS7CdwRi7WibogwNiQ9qEAQ06VYmak2IAC
iKAYDNxbqPgYSZDH7oaHp/ta0KN8sl12cgc1u9ynHj3M278oUabCou3lHaARYWzidBQNe60LxfeX
sms9YYft+G7pOjtasv7ZeC5fsbL6279IWTa5VAF4YJhHd5WhQWurphatx2LF52CP3+wB/wN+757h
s/+CXBJWTuAW+gNC9PZny8gflk8qr2XU9Tp5t5eZnPMhoZ4gMfOBDnBSyaRrHXE6+yts9P6uh2be
jCqST4jz1MEBRDtUVW5vpi51d9B1JGoWabbtPL+5VpxhqyJU6hIWLto2mUMyY98TaO00/Y7GGYIf
qy5+mavI+hMc6W/y+l8/FAETMZ4V9ieSO/6IIy0JTi3F9fuxUD3ww10EHTOORFKj86XG3591w3ur
s+w5Ax9/ptKpew08tG/AxLP64PEkoyaRw2coE9RWLUUVY3qGwuhxElw58fBF+Y3g07JKP/3rHyT5
FR8+/yABrp2Q6H38QBHa8F/RCjHqIphpd/joIv6STTdQo76WuYeEWYz1E7xHAKlj2+5+MUkKADv3
hED6ZVLfU3QkP2K7ju5sqIocn2Mw3rd1tFxrEaWY3pAxF6tyDIaL0Z3GF+nrjIWop1URUWNj40Az
rrUtl5pasM5N5mYNJuweARXRn4NaF8+J5zTEKdI7rVeMuSNdDvSFr3QcLu/WzF2MwcAKL/OykM89
Wzi2NdMX5ARRq3VruZKdzo9i9ayaSTVUxU3BuK6bgqMjypNc3IVTNJEDSkEcUskxbE9xMafhNp7G
6pVZf9ErTtWWdE24kludkgJjj2legovUBHQ4ZeheRUwPj7zKxOzbldt9TUU8XAdjHtwskxsg51sW
cw23izAqcs+lRnPe/0ijSr/2fZFem2EuqrUoI7yfGpt/tY+WePymZZx1C/Ak7HeTjNGBc/7QYC2a
4CpCSjms0tHST/kQBBPHYKAw7ork6yxr33myHF/itilOoUubIPI4t/joF28SqAx5kaLBqW+q4ax1
Dp2AHrp//Ug5vwJMPFIJiKqPTQdG0YmgVH59pNDhyUYPY/0R88P+oKAqf2ubrHnwhsH9YgVH0hXo
OL9RVcz2OdQRcfFyGG8KN13uK/bzuzpF7j0Vredt/vW/Lfzj4+5CNZwzT+h7QPUc/ZF0YHC2qMpK
/Y9YNxmhe3z8p9SlYmpH04tzoyLVEJLMe/kmu8q7A6xwD4uN3GbTOsFwwFkyXMo5Q82C5MTl1sXB
treIurnpBsiCVetLdQESEL6ZnkZ5rnNPg0V246OV5Mk+6EJIN9FWzGqcbBaJxlCFDgdB1x57jAi3
ZyBqD67eI6rsCkXWArKwt7qqmR/KLg9Psy17tc4zlPK9yhhUc21wGWiWXxIhx6BxVvHijaeEq/3Z
9UfN0xWN/WNEYzWeY++sVeoHdfLirrvp86xCgh8zTq/mkiEDjW1RnugCj0id58NcLLZv1IblQ3tr
v4c4BD8I9J1kMytZQzk6DhOM93M7FcOfPEh/K0H9/bkKQxTBHcBMxpFN+cYfGAQv6Gypk9T5QVOv
/Vli/UdU3E5bh9wB1I6qO2BXrU6+QNeX4wp57spE7+ewRmKXlyhjx6jJVxyaFceWb21yNUy7BZnr
FhuXuVrsPtwKWbcergunRY7WMK9xlrETOe2Gl284j+zVNgyluNaKemcz0P080Hu3CVSnj5wKcgs3
4G8mGbh/kgj03+5KHlNuSupFAmwKCY/ar+/REi3ET3Ve+lmKLPFwq2TZrVIwBTvRSvMtmeReLTcJ
Xr0ZYRRra4dNp3Eq5571wyKcOPHH67Rmp96ksaFKnSo/u1tjTe/u7C6iVae1lLxJ/Ti/Ezy+V1ZT
lz+tynI+dWXr26ZQ9vF8N6gdIJf7JxwDptA/zALQkWfdgw3lBiTN3fPr51NuMizCN8OHn0ziHYA+
P3LP9iRTgRS+TN0cn0YHEcFauENJHD0qfm/LZFKhfzv78jLHhI9YtMbxsBj8C6velOa2Fk78FvBf
Pzo6oL2oCZjHds08+E9DkZRPaDHL4wCCxlDv+8NT6wGSrKJZz/dB1g6HwBMYGK2BtLpYDjs5ZKRi
43QmVzJB1rS16VT60gx6ZhNQDug9gm3UHfi0nG6ZY1GXin5IHhFTGCzz9JEj3vUTu/4a+Jjfvqm9
n9Y04qoehyAimzMiucAFxya2M52VROnrotdisA4v29EpbgNVBNV2cU1+K/PIu+5U7rwOSa0vc62a
e9kl8ykAJQJsSsDXESMz84RZyQFmuIls5sbrwm6tW3rI/MsycklNqBM/epmQS7GTADxcFY3XdCt0
WfKbnsfxB9BR8zbMHiI+S8FtrWa628hfZe2+nKpWfHtLHy+7wWsNIah5JIlQxQLa7/oGW8W+mes6
Xnmmi+dHFoRpWc1G9tkaDCDAQlUGw81IeaCH7d54j1SVBiAiUaHdmxQ9wninqeh1r7CGoqLZZewA
KluXSkfkSgq4YuxSrcc6klZB8u3iO8yOwml5lwtf2a+TEm6+gtmqrqowsfZg9aQcZItpwu2Md+PG
WWbxqKJ6mNdGlf1dhJryqciNuJWRsZ1VS7oGzS7GQWZoq4S2C79KewI6zeQSKdFqp7ysdDqeFi+O
zzvDyJbI+WK6feO0cbXnJHJInEdp4K/4xuK3KQnadJ0iZRAbar5amuXmpqs28FTjDUdceBlZIMZH
t2ga/0j5pFu91H7SVStnyKt6J4VjIWLLnRHhHylxVLidHWR5kMlqVaKcBVpGJP2p3Bg8spiGmeh9
QnNOYDvJlxtO+ZVRYXRYPJWhujVBfC2TTJONLfy83PvVKJZdlSXRgaiP9DaMR6DJ0dcpNQh+p9KL
QMrE3qdzblEHHFNFSQNdWNGm0PbII4ZMCgom0ijM4GbCuKDmMek+QaXKRzzZ4YIyF4SMFBCwCZfS
wXbngrE88Wgh4hNlhoJIell1qXHKUcFZt0xtFjaA3aQmSZpzUEFp9Eu5qJXmrr7qgyAuL+XEFhnq
yH2A48Bf6lkGXlV1yUPZyPa0oAEPz2ay+DHuDPqN2Mnc+7BEJrPSqhiBBkp9l5muf4idPDo66ryp
Da3sCCfWYbKsFKlyNAmZvqf+kUXvZLMVAlRVbn1NhZ3HcOx4R9ueImohOCI2/DuHY6YXvHqeb9w7
TjDcSmSfja9umSN9jDX/GkOYBu24Ui1XucxIuLLyEuWooSid/OaizPZpONY2QNdUnapxiR7yXLvX
hTClR/tyKy+BwRZ7m8/gdyDtpiBlv6rlS2KWadmidewuO2wm6LzTpv5BFsVICHw4xujF3Y52U10t
042D5/LBRrl0rNApFOuopSrukJp0+sD5FZ2Eq8NtKaGGN9odJEes35IXmKVLeXasJnLiOKj0N8IT
fdGLBP2X17UfuZH1c4rXlCLbXKEPt92qp8LWLEmygqkRj5mVwOEx2TTXlTb512DCemeycqLvioa4
6wF/ZrWukgbmLxdmr+La+g4Zq4ptnaBZXxsnFu82xtTniA5XuVKNlbEey75s7gp5zpgLirS+G51q
eNV9q7d55WX3czGQjN6HOkOjbNrrBj18u0Gjj6kmph8Of19pzc0FSVfdd8RTNWxyH85r3QS5k7xw
phce1gOB94sCbM3WD69f3/oWSva11pCmuzQOhuyajJDQovg3TTk8S9dt16WVzPUub6bJBey1ZHXw
UPsEXLeha86ypvZhLKVx34h1MThE8y4h8qUp5kjsPKXSk4U3iJSqJBjuOz2XZHJHerpTdcODWVbK
e7BRMkw718s7otodCnmP3sDZ32Vp9AGNUFy1CgiXPkoSxLZQn2eFcaBDIALKUbsrkm3MPm9T3mUd
o11fI4fU4YU3OLK+c6MuTb+R3QEgKA7CYUfvbNRccH0slCo5ysO4VWXiKfCQw3O6NyNRPFlp3E1Z
Tv77MESmuMmisnqUrl21m7rrq3xjLUr8DIXySY2fLD9aDQ7E1Y5NDjXDNDTyFIyl679KQQZNh2xR
7EItgmKdD11erXXdUrCopBWiH6PN9VBpGzUW89gUPgE9dAJZMx/oGjm9455qEmioF2KinjcOL865
KbHmO01jTFWbwsuD/dR58ZNtK8PkMYQ7j7cCTFMEY7ayrSIbdiZOBwu2oMdd5PitDFZlMTSPVux1
Dxh0l3tlzwNAbRaRxwcIlpZHK7XRRNSxGdpVZSaaqOVQWGZVY/P5iqjgJNZCzu5tgqT7zWsSj7cm
dmx5Oc0u1E4LojPjH05rucrtILmfYhdeLFaLfCAMrr33OKTZE5pofg6nuX4oohRmoGs8r9zIuAyj
ra2K8shPZF9hnbODy3qe4Kgzd2y83XCemdexi+T8hdbpDLgCkzfnG/rxXE/6KIulIHA7yIv8RaZk
KezxiAzLitNcyhfJ6vwkzqq9NQW2qK5TseCG7tEB3IIf9z/KgB0KP0MAcwepmr8OY1w8cfqFSNWd
XDjXjnTzozcr5y5ohyzlfPT9nyiXNSag0qqOwqqLL9vO6Zc+q7L4CZh0sUXAh6OrQe2xGibNweF5
kpq4ueBmLaX2yPqQToJHwO2QuJuIYnJAxe491EYA3hc1CLE1tsBCmI5c2pMTC0dXNWRP0WDEm7Qr
56mrxvBZN25HxRXyyGvPstJqH0zWrOjAkmGxDeBo9NpPSiyiYAD6VGmJ2SnTcjklsPDPVdBB8ihh
6Y3N4yC3NMHnwa5A1WLtmDTGY77kDsuwi/V91TSLz4VPAMBTUgfxvoCnsSjzMsBxSZ5dEepQPPNs
QGrzU7bX0pqJqUjCmg7k0avyx7idhofMzufrwNDFuZoiS5jtrHr/bmmm+dnMzYvIYIeSeHa4A5t4
ogHdHmS0maZkurdozr7vG2nwhvgsZCvRj+21rs+BVanf8zXDBPB/hmwuHm10QftChSh8W5nO3yqo
63BXT5UfP4iGFIBtlZXjphdteWqqwbsc8e4QAz14mt8aSGu3eDL70XgYov4Ox/1bGvX/RzN/IuCM
3+DW/65CL7Lv/hf9+fn//x+ZPzRZJiGKRhRd7Foslv83h8X+K9GOCTovhOSgFR6b9m/6c5oxgVsJ
CSJSEAc2ysjfglgc56+oqUPCgrD+RzaJy/+O/Dw6p738DhgGjQGEtMEhbTqfwVD/FmHxO9VUgfSl
yDrYZuq/yaNAXeKte3spqVbo+uCH6yE8WisM0dHBkvPYrVsWcMpq6ja19p7jOWjWy3Eub1MrGatj
GnqB/yOP56K7nWLPOtlQN+U+FbKhVA8A+aWSMdWQhtLorwCI6lMZEV8nunHi1RDQ0wwq2HkwRX2b
fU6uI7MrSjyXY+zqdg+Jm+6qJh2jyxlVUAVdUduGN6vuoyXAb12K5GLufdlfz7ofqecqlH7qmz4E
EerTHqUBopJlSx91Wa8DmKPl57zIOboKx5ngu7IU8hCLEJ5Sgo5kWxMKa0I6XeW+vZ9JgUHSEwSj
/c0akXTNDpJn9Nl1hzZG08sAmviHGoKJ214w073H2qUspApmzzuF7eBRDDIOBK+t6vCcULOMveet
IlxoP4ahHV66cp7IkpjT81YYN/ZuGMeRWGo2g3u2xIkDlgwA6iiGKb8tBxXQTzBY8qpt/aLfoFvo
mOjRRaYbbXPArNNWUUiIUfxe9oxCQOH+ZRrajJ16rl45jTwONSsRJz1bMR11QDhf7ejTC61Nkz8k
SlKUZMqEQ613xw1cs3hHq3ZOT6ySoUD7VeBlAxjrL9LOQoDEEs1+n8NlNiunTf0TGfhKbgrmH9rC
xPDmTJNW6zE+m2DzaVvO2uwLmKEdRqbwvpC+/PIh9xCOdFNBKYXTvM7ayQ8L7xeNYCZanpeqDn40
QZk46yYnfWNbxLZV7Tw/c4Y1aYhUGDm5+1B7w4if0GpbmuMnN+O7CqdUlxvCVrP2kTA0T26A56Ph
PetAMK5QPE/xVePrmEA4tLqk7u6XDMnuxyQaythXeEXUcpJLXmJp1lpma8Ziflj6wR28nKorWxZX
v31c5kBc+l2fbIIyvBoxmi2J/smKQ+GmZCSZU+7nvEKDNRKB0lhnK3UREKLfJXoLeHBVqYk2qbxq
PkXQP9Lk3m/jLLM3g7TPNclR/DX1kg5Jg2sh6QSlruMYHMppiaFnzD5z2d7yvKK1IsNTIgnPA1h6
PmfhsCRrInMm5JrwydXe7oYrYkM2DvDjTvOZD3Ml0b9Fz6ntbcGyDwolFXBrkKzKGW7EsvHvlYv9
Q5nmdZnDzy6sLos23C4mzHb+5MffS+X/sCoCCuL01poX9wEpRrT2J9bIoi1599N6S6qMu/HAYNez
IJKxmqIfmX1uB51TrOzulG1CQ7sSk8w+HpybpTNUyKSswa2BMlgIOfoc+b0vTUqnUJ1dJarjoZkC
94WF/kWz1CODfve76GFi115PRfWeBGQydX5NEZY1kM0nsjeZM2e78QXMkXcQjiB8YuiPCzE7BFhb
N1meHlBgvuS44ld1tjQbuBxuabIJnhClh/dKyqdATm8k6txMS3kGSy5tkVUHxqprk7b1E64i5CSD
bpm5HWJ1J0rKXRRlLb+imY+TDO/FhOukohJ+m2eGTL6M4YmhCDlN5btbRIF0W2NdU6vRBmWQIUl/
KeYC5BNVsYtDZq+GRfEgKv3uFf24E0H4IxZ9ed0tdnVqkv42YzXYOKNHS0kaJleqJ3xlInQRIyC2
N7sJ6c0YmEGU81JNNiinh0Ik98s7neiDYCPFVBtcKDvZCkOhKH7tBpCEtILE3lS+edEmpS6FnW6X
LXawJX4xv27I02bppYsjtMUhG0ciYwNvAweH/kuiKnAL79orkv4y61yBhg5beZS7chsSixSX6iEa
1K20BEeILPLNEC1fgRff16wYx3Cs+j0M0iv4RP3Qt55ZV5PpNhNS6A1wlntwUn1wndGc4r5iNIwK
dIQ2KlKvu9LG32qXMB6FZe+tmOgI9rPPGhj0cZz8m4rUm1YPqOBdHlPROcmhJmdpk+tRHoKpf1Jm
+FGH7XVZFpdEaAmO6+EZLPtNxVa85rCxTkbP1I0UrNPakndkhtNWho1c2wAlZNAfEXlct+eDfoJ1
GlKXejcqK1kb6J+aQ8bcdF/4yAYGh8CNnKa1dhzXvke7MKhANVs8nZ11Ow7jjxYhEeT8yXO6C7XY
1sXY+Hecb/UJhRwZBjHlfqIg6TEI5I+5MU+B3fx01XwM/Xw7dxgBTNtSejQn+96Zz8Fp1l1ls3pF
Z90kGbUXdecf5aj0Zw6aIdParMmsytZY5ohbr6qz8qz7atv5tq5iEkek/sptlj30WJTO9gV78dQh
+1XurrSz+2VIsDKpcFOTFmWZ5Ubryr8DOz3CCF4vIAwoQ+I0rpsDV3sJPwkPwHHX2IHuftrIzB81
htYATVWFk3QlRptfABmsj3RugdllULbIlHCMhscGtlWYWvXiPPt5Pe9IP8UsQhC8yzO1U63uzFfk
9YuiAVG7Tt8gWK4lFnKsNwP1TnhKz/fYRHZB9BgPrNVXuu6o6Uyc2qINWg/EvNy5cd0mdMFZ3Djt
Txcgo60v0DYId8HXneQhQVFKjETZ5NkkNoJ/LDkPjqsm97Jwpmx59+1OG3rY+sagwzV4Xyp37xEE
EghKm4n5bPZ41Yy1zzPVYJT2R/eJH89tR+rCLPtowxvdmrkzd0D19mdn8x5tJHeFu2Z+CHLzAKVf
tsEhsnJcNHU9eruu75YseEEuVoVr0jAM7qPG5xm6I+M1hx5m75tsWrpFC+HD240oYBsuohZyY5GH
mtWv6ex69ibGf2+TUlxZN1DxhXIuhri034gumwgpzbHSrhcuvsCF1W030AF+R9SLmGJQkLRAR3hP
Zny6KYqAoryytLJO7GVVBvSVetmk9i76wTInpA5caVOlXj8Tim8PnatWThUggwSCi2K+XtS/ATxa
LiNnG7cespGgrL1greKKvFbyibloTnna9+pWpXbPIdszXd/N9TyTgac6avV0JioQ9VgVb43Tv2su
guLJyVQbPRi8xdkFvIpsPwu4M8Is5uq2twbBfbK4adTvUoRd17myPLCWpB8n1JXFMuVU8olc5s24
V6PG9FeA2iC0bPogHb6R6s7F7VTGRr8CjZj6Ih0BUIiaYSxD+s+X7vtFUW4IETbLY5wFfrgblTWJ
myX2qpl6yr6Pox1CvRHoCpJ8X05YDMmlHYV5aUhNuU+RFkXoPUOHhOxOIoovRqR1J7w1kJsF+/u0
b0wFQaoToVEXVlZ4QPLWReQT28Lm9fadTc7IXG+hFbhAF4IJmtUI0LyeciaaDW96XW8k0XGaslRK
LzIsAI3SXc32imB5vunnrIl2pGyU1QVCaNd/zicERatmIjkNWfZCCoKJ8rblSxup4Mu8hSidtiAl
aV60XvcgTq/gY0AYJhdgxGV1rLWrkMbPet8buby4qSffhkoMzGoe/u6k2BqSJfdTSfbdKrUy2v9M
PWy8M9qXCHVGQ7V1ZZKovQjD0r8qx2E6LL6ZLhCZdvdtxWkXzBZGKaWo6ePrPtIqEF0thizUqAry
ox1zbPEpAQxyRZFXj2dg1aaqPIRdyj22ZOVlfA5xQZeBurcI20dVWXqt7Jg611bSjTrK6gPdxnAU
uSWehYnsK0KVegIKOqbEiBn/u0rt8GcvF4NMOHKtzxgtPsoq3vKTCSuxdWqXOtq4HDZtFpM1Bxsy
MPcU7i6ParHriCf8IoQJg31oqPkVaX8XesxZlVN/cq18Sny2KzVU6dpqu/i2c8Lyk5WVKrue2kPy
MsTBGDItSG3xs4u+sM0uyOdPqw2mC+yu8yHoE0HiDzaGtQWSsy0yzkUrK8OLjDz73dyN8Xpwm1du
nWpNPIV89ecx2yalNZECl+bPxIEgj0belQyKYuUKpQpJiWwn0RA6O8Le4cmb0RtfEpX2QF1FtMGP
Wq7jOfQPptPfKu6ynQrycxBTd4swsb7CPRKxknm0r8dc5eWCBtWpIyJvqjpxN1jN/Cd0rE/p5OcX
wibcMAZK8bOItPAMEWsmbefoZAna5a4ovug4YY+FB7iuGwcxOUKhTSlU9dBlBJG7k0+UjT/KFz4J
E+qcDOO+rceZRVKEFwijl9NUK3kxkOLIBx/NnnwZczaP6PLv/P3/B2L+N3DCvwRi2l7n/+uy7b8/
foFjzv/VP+AYzwY+CSPsubaLDM6G2/97LK7j+n9FmRKz1gOo4ozlf/lHGoDv/dW2Mb9hMXMR2WDY
/w2N8aK/EmKIUsJH4GKD07j/Dhrzq4AHGAOPERYx9w/1OcTxFHJCQY47qBZg+BmVo/Fin373XfwP
GsB/9qefffS/Q3iiMAVdZz2/IyLgrUZOsZqr5e+P3D/tnvpnfzZf2u//bCx2yAzwCt+njbhJaoKI
FIEx/+Ef/geJnKclJ6s7pndNJd7RLFNukLXj9j/7Vs6f6Hffijeq6kxXoRkG3F9FsXtpOaH3JwrF
X8G1//pB/6DEwjrjS21V2T2MdLodJqv9qBob9e9Yuxf/2b8fhPD3//6Jv8FaFv4KZx7MZTvRuVrZ
/4ez82qOG0iz7C9CBLx5LaAcLUjRSS8IUiLhPRLu18+BdrebwrDIWL5Mz3DUKCCB/NLde25w+b2L
88G/v7hdkS8Rsny/mTGowBzUH8ZOps/9Z4/0g8/xVNusxEVtwKH3FMfOjdUvxwZNKruGgoDfjuQv
vpul2/xXxvSf1v9rNX/3artyHOcCKfBNaFXzZTZU1aExWsUdjbi7Jh4Dsb0iXiTZSr+Q1pzoBcqq
/2bgDscuy+2bRIirOcwcFMX6V/Fupy6+6r7GYhPBc4DYMzR/SdmSzNEYj5+/i5X7/r9Nteq/KaJQ
YbWiv1myrNQawxA6ezs4qt2DPd+XWHtr8jjT67ROthybMiM/ZOJ3EBw5eud/ls7vhZT5+c2s9Ff/
vZlVf68x4uozyusbETD1q5CMhedSfjskl8hqPEN7GZkXjtKMv+PY208W9rKCLpvV9VkgX+Qcifzf
/6jRa/Bvcrarot7a5dK0lco3dBFf3KmyNM9HX9iqeMhYHPIx6vsbTYqOmvYCBtzFVxlo43lT7PAx
scZiHgzDbAa3zEasivUE14wrFw7uk9r9osWWzv7RfazqTObkidSoU34j5xwh43qEng5woNsrJi1E
Wrp6HOynoLoJQiaFGKg4jiQKVeEcriGBUw82Y9cd+MdpugtUUla/svr/ZR98dGer8sQeOIe0EraC
OkeUjaryOIzyk12jjgPxhRRCdpn4E5dcVT8UKWMDrO2Lm8BIHnqbVHu5fosr5yKu8idHi2/VSbpE
sv7EzAr1inhtRO5Nyng2tGyDRdO5jU7HErgix6g9doF2D+3vJc1RrOM0wxc4/gIkgh6hJm8jOhdL
Pk8QHBo74SRwvuJ48gfzAhQl5BcL61yKQjdiWb20WKyQExJNV20v9rOu3CRS+ysu6suiAiijYRR0
+mYfxdlNbDqASSWYamSrTBkmSWnYZUS2NEZC2vBQ79RsPDPi6sxSS1aCNesCtDBKcZtl1S4EQ+pO
IvCn2vxmFVzVcGXIw9ro0tpXewa4aATNY04i2kNXyy/lttCJ50NVEyBi+vxrPFWo1oV9xGZskIrm
T4AG1bjZoRn73mC9HKK9H4+SQY11J1crXx/4IGZWzwCuf37rtuVV8dbLPLVNkEp4NFWO+83gCnXZ
7efXPjHWyava3Ust2yWWUfsEXLYtajwDxSfZONdJbWLI+fxHTrT7MqV93zgaZ7mWDiPbnwbnBi/v
GSkA/vcuvarIFjvCbKxbtQ8HSBDpUd7ir9e9zy9+qnFWRVQyRhxZWtj6vWMPrmSkbE+3qbxPO1n9
5nezqo8I7pwKVnHjd9LkzxIKENUsmm+2u/pvuwsSRYs+nBt/sBhvHCNsDkOTRt+bU6y5YCPC4Ra4
RutnY/ZzsTubZvj6ecOf+mBWHTUH8xcDAmh88JCcJUyzj/2q+mJM+vjiyKf/bRXLlrKuHyg7ACiJ
m+fO3SK3vtVXUff/e/FEQ66JTaz28RH/nrPY2ZSx/MVc6NSNr/pqpjYT7LC48/PW3hfNANtZqfMv
ivGpi/+vPjpxOgj7wFedYIfZEbhF0E7ed94nGUD/tkpgjA3weJsqUzfRoecE3mOLJ/vihS4v7n+P
5HDA/r06er/UGNgo8x2hC5LGSkLz0h91mpxjDHsb9Pis6LLeN5Ii/P/Kivx/80D9r3Xq3fy9Nc1p
BkVLY1XpG9+TqxVB+61OS4bsv0/jlFaIOK5rfLUh4SwCKYN1RD98/iJW8Tb/vfPVmNupsR3GGA39
HtH0c5Eb0k/cBAiX+sDecoYp71I+MzeDSnoFXRDPLWf9CBUN5ZYpQ31d9Eawm61J3I+zqV1lYDk2
JIZZHiENaGSJu71oJvEnNVtMe71ifvMDWhWELs0tnNU4D5BmvIaLFluwdf95myxd84PPx17VAyzW
QeMgZvJVK5UORMqhONSsB1nvt+aQNRcCmP0WNWR7/Pz3ls/yo99blQhOhnOnkOrOZ0N7ozRYgxTY
Hd/7euxVjbBUPSgaITHUTgBdpAYncbtIvz+/9Y8HRDyN/36biibVcyamzjfsKPZCWIPn+tDlXisU
5VsDum6vSoVIDCRmZtr4kUSmejea+tYyi/mLUnGq7Ze/v+u4Qa1VXTzarY/CcgnWaf+YHE5+cfG/
UMCP3qz279VtMhjxCje1T2yZfiQVTzlHBvDbUpGnaDWxOsnYS0fbjtLLCY+L2yZavc0iy/niBk49
3ap0lFZGlTWbxp/z9raEuCsK5+3zN3/q0qu6UXLM3TR51/mlpf8G//BHbvs/n1/aXG7vo2Zbde4h
GDURgPn1k3IURwUy0iZB8sp6VVKhgDRh71XJqLOXbT0CP8NSVSs1lrdRPoO8IaBeZMXemZHVWIMj
EMIX0mUe25gEoFuyupkkF8117lawgDn6SJv9rJrZtuD4cZ9Fxl2NjNZT5qH2pNxG1SpxrhPZkbGh
quNbgIZ36MjS9pxx0PAVZ2RQynV9Y09GdYyyCTS/KWIInQAYNDNoPbIf7KcUkCIrvyDaaVOqgp7g
+CxIh+lMqY3KG/Jh2k62/Bs8D7z3wUq8KcXiM5NhuyFPXN4PpvNk9YA6UeV2m7lBnRCP/csYS7Vb
5+hQPm/8E+/VWv7+rkO0g5RN01jWfoeKirzJFLpGl39R6U4MzIvm8P3Fzaiy9T7tK38M49ydCCnZ
xHLximqQPQe7wLqRcLSyURJWHnMZhV9MTE9UKWtV0PsGeT5RqZVPKY+ObYByWXLy+jiq/Re/cKrV
ViVcFVmWkuSLmrkJLqC3w/ZSOWL5/JUsxfSD7mCtSniqEg3bc37tsxUv3AjDsts7KJzGSJqOyoRa
/fPfOfUQq2I+YteoINdy1lzV16IJfslFeff5pU+9gVURx0CS21BREFhGufYTgGp+WyzAoNZMZe/z
nzh196taN811CjNqqnw5ki+GavqTQG34/NKn7n5V6xp098kQMkdqslg970QFj1yYMuJpXOXf+4lV
yROamloyTilfjWXnomql/qBZAKKqyR6/tUNO3N2/nU9IwsIGpJq+WWHWG/XpHhjbF0lZJxp/nWCP
1LGO+4prS1kDYS1pLjG+fvO+15//NIgQcq3pI3RojH30vcWwvpyevS9GFiD8ydBT00dXecR6+Bxq
zvfmLObqc1fH0aybVjZ98ujISApC9BQDYr/Pv5VTjb38/V2JbhxpDibbMfw6UmTPIa7RnZTo7HsX
X5VobRj72shy0zekEtt41l0Fk1R+cefLK/ugkv0d8N/fOcfeqmgr04cdV10NmIyRrjTxAfkDOdIO
zuTaGiTv8yc50WvNVa+VSbm02l4zfHusCeJLyngDulm6Mglg2X3+E6fexKrXEhSdqoauGP5QkR9g
1g94rF+/dek1VjWM8fVUzcRLrpEZhnKr7EZDqb9omxM3bqzGK5vMhzTBVewPUwCcwi5+9JHyvWHE
WPfXCKg4spHGLxaVr2JF7JjrT5+3yoqj8p/lqrHqtMBJbPK/bdMfk4uis/aynZLSsVOLuyAivhT4
YWzAcdmP+auqvWTao6zP5xpqBnKvl/+rPovndDcHX9S9v+dlH3zRf70K775oPYKZmRIl5duYA81x
xPqbeQpOrokcLTm44KBCF9cWCry0v4J17uKK2oiapHvCk+rlEKP+MsTz1Etd/v7uXrADlbNpZqXP
5GBXZijLpiYRX3TdUxdf1QU05ijdmTn5WBcvrbI+G1Tpq0p84hhNN9R/7zwKUnOQYzv3kR0Pv40o
EUe8289szse7CjzYRq2N6TjG1Qs2tztdqR6qQrZvx2nW3MrA0JsjekeJF8bb3uTcanHDe1qlDte9
oodkzPHvyCWyDmVZ/YxbuUccqKKhNy61RbH0+bd5qoVW9Wbk8N9AKgMwU47eVMCHG4e4ti8uvnzf
H31nq0oz56VZy4qS+/WYXZYTptKJhd0Gt+izGg7f67l/KQzvPyBOkOJ+GDLfCsdnIcIXc3j4Vtus
0fKz1ZZaLfW5H4xEITmJnxDv9kXTrND8/6kJ+qrgxKCT6mgeM5/UlO4YETD1o9LK5FKVgPKgOA+P
DjKmynXsuvG6UBqvCq3LEPZq4CcH0qBwd8eeTRTWCyDY/sLWsLGEMVuHHStBtBDKnaGO6i7ohtex
0TpU2yWpFrnBqiWPv3cir+uryhZmc9ABZ6PxO2XTqNGeFYX3vdZfTUfieS60rAlTn160N63iweiy
LwryiY/+L0H63Sdj2QYr16xL/RQAGHlnT4r5RWk9deVVwZGJA7NkUSZ+2BjhVm8Jp4QpsP9ei6wK
jmERyGDNQ+znYsi3GD4VZL4IXb+4+tLlP+iti/rqfSVGBw2XBNu8n1u7fupdZjVsjt0U4siRe26g
IYGLIJfP2jK0x68k1u6BOLCyPy7HJqkye1FmeF00sH/wYOvRbhEah8AtgyFyS+UH/dSdozuQlSQH
PCJsYI68STX1R9DX25bdSX6ps58G/mp0u//zs0pouV883omnW9WiQZbUREFI748zqB3Mdy1mpq+a
7uNrr6FLnEYrMPTK1MdQyln5uCu/pMmc+KC01ZwHoEtoYo/H9leHF6XaXlfie3VTWxUgNN9JBJps
qZts+dgSQswxu/9WY6/JPhkFJppgMfuGeQx0v/7meK6tagKW9kIZzDH1tR5+I3yC8FiJxtp9766X
d/CuLKRBWuQsOLl6WV+GgSCPcn783qVXdaEo6zzNGz33cXwabijSai9laeF97+qrwkBujW3iVEr9
2WlKr8WSrENi/ebFV2WhKlVTMmuR+FMWPirYZFycOd9cFa4JWMGMdxVISuFPVZHuQjwpmlV+73Wq
q60DEjPRvzGr9WE1t9t+gGRJsqt6+Fabr7WkM7tOoanEEDJq/REjwEtRsdT//NoYlT+uKOqqcwZh
laaCwClfVqU9hfiCbm+YD9Rao7aPcgY0Jj+243Gp0eMMAqR7BJCwBYfnTuHsTTpLbLLnwn7ekpG3
b4jlGdo/WnrHFTI2hrXMuABcsjEhEWjw4tn73ej5dNSUizjMvRQ7R1g+lqw+TWo7eIVN18Htnn0K
eFUYhxLkobxbSnVrgSCQE9LfjjOfhTTIR8aPWouOhfkL0xPJUN0l/0+VAJYG6RMAjhc7+CPb9wrK
eF2/ZrF7wWBAaO+fZjxaZuRR/SVell2abk2QLCMB5r6NEul7fr22uh8A+zcjDxJXt0l+THkeKXoN
por3+7sVxt/f4ZIKe8FSgEQtueSfEZWy5T4M8Io2GS20399mbLON3Gj7Tmf+Mh6rtnXz/opnS4JX
0Vc7GoTRrJersyDTPRHLXm5hpmjqs07eOQFR9dZuGeMmS4Henl2XeCWbsX4MHJSW1aNqHNMhvBAs
a5Q83oaq+cg9hOyvwKXDOfdECuUG1PHPWM/Pwa5s87pwTZn03JCA7e5SNS+A0RKpFG5MdlBFi21G
VrYjeVJSI7DfKRsFQjWLMoGJuTE97rzrIPovTNbpnIA+L4uQD1ZeWh2XZ1TFE9yMSzYBNvIse1ir
P/9kT4xTfxdJ72pnNHDc61hG4rdJCGc8MIj9Mr/oDstH/8HE5O8U+t21w6gFF1SxjIAKc2d16sAJ
FKAyjbzNDeSlDsZgb3zxW6eeY/n7u9+ywWw1kIQSPwVJ0RvlvR6a599rotUYUKc1KFrRpr4pIv1o
g6PZ6COEtO9dfTUGVALiO9BR1tFS+UTI2WXa5V/sZf4FW370AlZDQM2hNRhOLSboNkDhFrlKM5zR
waBzbvn+lxlPm97gaO366BDNxBN0D58/1alXv5q1ZWNXZGMSJD4erDfOvCQfFHx1l5t2+qbFhnNl
i+krfdepx1zrmZspAP8/m7FvwyY7B2pm3JDzo22KIGb7Q0jjJcDn2A1hCUIDExC0zEZxjpUGBqqg
4x9jK1S+GF5OPPha6myZZLU2JBL6clJCwyYL8KrDYPcUy7pD1ZzCrUiy9nvfjrIabexU0k2gcYVv
jMNzndlP+RQ+f/4CTwxkf5W97/oTmbIQghGx+EqYGtRnCyN92oM87LT4KKeNc5DIt/DI+yq/twRb
A3+tUZmgQaaZrxZJT3JJymlj9s2Dxr9o2HePY1uGmhsclkIZL38WRfWcy+qvz1vqROX5+1W+u7QW
NaRx64IMC0D4itn/Yr/zi4/p1KVXtWESROskupr4nSU/4JF9hDjy1TbYqWuvakOZtE0nl0rmO738
GKTODsDtF2OKulTGD+qOsur9SmCXGHv12G8sIpPHCeekbOT6XYuTdBslKs5riUyNEQ9trW6zYbqx
dJLL0QjmiReJWNmXZaRuMjBLnoQ5bjuMZYxpzqk9NhWUA8k7+oa0BkLneQhvUBUAqRFZB188wN+l
8wcPsNbTNi0cNKVyIl+MxYbcs11BJUk4Ky9SezMWN8xnJgQV/IdM6Enac57AVGswH8H7bhPDX2ZU
MFQgEoBy8tX0rsrPgE7zROmev7GoBnK2Ta18y2wtWjD/TB16mwQdZlux9itPb0Xbe5rOmXyrH7r+
jyyeevHFuHDi1a8VvSZg48pIeDomvvG0Jxft856gWn9VSx813KoiNU7ZDOyOJn6mVNGPKV5ApZy9
3uvmYB96skK2tuM0W+AQ8lYhEGpfSKqEmhzc7F6xYUcgtwaYMjeE5oCjUF1kFvlDqkbsV0ikHBNM
A28/bofmamhiNr1LE/ynlfR7wpxn6tTQX42lkV5oCtKwujK6AyQtwlkqs1NgoQ7p+dAVrduEuXom
NxUzkTYp+h2keZU3pEv3duncQiQjlEm5jjqAbNoI/Qwvq0GG3JS5WJ7JlY2qOXED8uPBY/WVV8Sx
diFFwHDVaQJyInLtHtTHvJvUIt3iF47fJDEkz7YzmK992VevUQUoc9ZgFcepk27Jc+l3SLgx7gtF
PAZNTBDBMt2tR+yWWmWrZDyM8kWAiH8HwTU7aolke4Cob2zFeEkibdoGiiS5hkk0+wKRPUNnR+p6
oSYXmInCfVrXz7FNBkU19PqlrecQEtXwAdLXT6essscaeM25rrbBftD1dmfIVe7KeYLwo9CG/hqY
ULcfulEcJlOYXoZAxZ2V2DrT21aDZmAxUx1mMHQlIPm4qa7gCSaelAX1A2siC7CLXZnPeq3o10nX
3DBcw36I9MNU6+GWa4MRkLtpl07ATJKOU+mhbEmQqMp0m1nkcgdpG1/HVa+xCO+kjYgB845Vvp2W
NNkpd+ZDn5Nr3kjE7KRy2/6QEot+WulvCIf0va2GxTWXRenRSPciQ1CdhiMqwT4UNBWAhyP0wACI
WGJKL0mH/5X87coL27g7AI+QALVqYkdIpOq1YdQfwrQgt5w8vAJWI6FaajeFR7nIrL2p5eNPuGqa
h4fcORJ+Ie87Bw1WRq7jpi9jZwvf2fAlWxQvURHCPGoRBO1KUSXgoRKoFLLKrMyaprusyGYYn+TS
svRzJjK5MpNU14bainysMl3ixVAgtR2rFgF92iS1QSMNzMiSmaQ8Ob1pOj187cyg3PZBpr0QuwTk
SUuD8gUzd7JzJKPZKkKW92Wg2pB6pfqKnEvNZZGhPeYGhD63lYLuOck061gMVbglcGNyE7B/OM1F
376BzeILhTF+ZuO3e46BdmNhZnUp+nTirFhK96Ke1B3h4Ykba1K2ZQfXJLuocrJNL8buMGf4fpui
FM+B0Rhn1WCRDlZmxCigZdbPBuznfdOz4BUsqTQiWDv1yag1F5bSsWmGCOyRCdoxtmasMo5zM2VR
cVY4M8gRGYgKocXEdSmTE5/hC9eYembhcZKm7gb0EqlIjCZ7ebDbmlhzK39QQBBeGJLe7Mu41zkx
y4CVOFamvZLMQcJ8Appuh8CkJeyF7Ro2TmPlKorAnB/ItzEnVtVjej5rZHqwS5ooRxtn97VdQ63Y
qo6KdtQwciLCYFfkOGruO4JgWtxb8AqBytjjFnhGikm+jhUZXRIGqjlSWZvVTT7/mBw6zlgP85/W
mHGs2Fk1mV5njPK0I34eE4Jt50tihS0x/Kh62d5oZhUKdOBj9zuRLFBKTCLEg3BSNrXSZnjDw07x
IOV2RG2mauLGnltz26tE+GwzJ2s9odcDWD7ojQuZKIFoMGMdDER1Vat5v4daoW2NSuCu0q029+ZQ
Lc7w1s+cWfA0RaRkm6bVqoUTgttnirQLYAbded0q0jYvGzYxS1vutnBcJWjLI7b3YhA3MhuE5EWZ
8rbtULWl/eC48I8D9rAbVBmpVb4mHclXLdq4jTHNxPMMsSvqGqgXEIS5uKgGFUoN2KF5U/DBYz9P
JeuQtEL1LCkcvMl0iIGMDWiDQW+qhadylvZi9zVOpkE2fC1UzJkQlUH38Bbgpas6dacZbepacKm2
BAw2W2EIfQvPwdhmysInJazPX8AlMKU6giZiJ2rAerWdeaW0xDUY/K+/IFiKx0HMw0WIFPdQw3as
tl1gpz/62gluoi7u2TVpZHljVJntEdkaSZscxue00QsZSGfCmU0l1Qa6sqzbKLGpPGuT0b1MucXm
BSlvV51dB0zVw/xMH8fiCNCBHQSlsNwaUs6mNWoYvK1mXptT3AIVMUE1Lzy1H0WghmdR0xf7FKDn
VoZicS/VTUGmtxFfVZOSv5FzjU1vHK8hlDJviVvtmqfSoCOPw2sQTNMNwDcHPJTTv+SJbkOg7qVH
vVOk4yAq7afIlYyvS0DW0WBB4Cs3N2Ei/1Li5DeRHddRkutu0iraTVbq8wYOQo3/FT5+nAU/BpUB
IIcLvbFbeHm9YySeadsVX94oPCEMskMnfUOmjgY/dMxg4XGGYUck5WLgzC+RyXXXbT6QZUgi+bbv
ISik2sycS4HdkWmqRG0cnU0VRca20Zjb1akEECZDohl1ZGsLy4IBIUGfy/l7qD1XRQLSIXfJX8/J
uBTVDfOZ3yCjwFQapcm/c6RLnPPNMUcd62WVYTNpHdG6qDsYUUdCN+J93ixPFHZkGEWKsrfDvvop
y3axt8GoXpEM0e+ctJJvBzNTthzcpdsFVYaqV061fQyUlt9vIJYVcP/vCjC62g6wXcY8S0jxwSLn
OvJqaG/HYJYLhJxTsxPCHMhrdMzdpNk/m178LoUU7qdJDbZZmTKMMXffankseZlmk/oOGeQslR16
BH002KoEUe5IxItwyIFM25YA0HZ9Eb72TjW5AKWA2DpNQQZlnEtQpIUcN3fmZFcUq1z3QBcHwFDN
dN865bSnGLGHByV93xSgr5LFmxkr0nymKb1lu9WAaxRQu3Pss1q7QLt2q8dEbOuxUW9mXQo2GgZm
lA716zKzvcKoSwhboAKJi6wuhG+ts5Io1bDz2mjhNsmpcGOjMvaSFujHCkwenGn6dE6OySZnJDnL
S7XcBIUpnWeS8xTNMCqKWJcu8mq4D2XoYgTYczu1ov00nST0Ej19a0C/HtKufLCghm90JnJsnabo
Q5rZkO51KZGe2QGVAZMZxY7cHPkxn+JkBxzES6JpFxm2+Nlyg2BOleIqlgzlYJd1cG+KobmYGT69
xd/pFNMPigm8FWns72GYRQu7JD1Oxjgf1Tqsd5pN1abHLgy1hdWnt06817LWgTnf5i4me5LOpFFT
L4qhL3d1sYAcNTI2MqfpXEdTfhAezUTRwRtbtZZ5QXZOeF4lZsr+Y6GdJcxNik3XFDbIsmZ8dQjl
guXTTtByggJowEbSyTJUKBCbSgddx4zGYQ0l2ZMrBiO7qlu1vTDrkdlvqPTCn+3RJguwIT0mBHv2
O1JlZWf2TXjez9U1c0b1Lun7h75NAndA9u9NM7C/SVLz2yQtmWmgF9nCjXKuYViKVxlA41noxG/E
18pbrYrV+9kspX6Dtb08DKGqHMh2rVD2J9ZlVipImgOZnXdg7dNFULOkcIssqpcxu96UAtQxtTKg
YaQCYG4tS1tKafEzLbq5d800TT1Zj1NqYYqfOnHsnYjbq6kOrfN5KuNfulkme0zO4CzzPPMI45sO
o52/sYfP+ka00XlK3T0XOEx2Y2fKXhCAtDFg+CLDGD0aLLqaNJWerzDjq9S+QXWqgFhMjNmtTc3B
AEE4p66Y2YGwEsqiHumc2oI2Zvdr/h0F8zS5hE+T5CDFQH9Sg0AV1lxqs3MaeclW1Md45sAbSF1E
8rEc2BdJoTA7ZBKDNTf9Xdb9vKumst6qaQjAnSMalFykIOMsL2RmF42jng8REJrEziuSD/H2lhZ5
JlKcvuryYN5ocKm2gg3a3VhYdUf4iZTfOZWeY4HI2Vnnvv+IKu+PBGdJG9KTrd3YVOYeUgSwsMxy
mO+KYufIxJlr3VD9rM1S+1XBLHY1a4Ygxu74pgligu7SuvWkfhB7yDktaT1KeEj6ubgkuKw8NF2f
ugqBFpseTbybmMK5Er2m3wNkry4MoKhuixRg43R8UiGGio0dUd7kjliEsI2ibVky3CQSOOukL8Or
VGjLOB/A7yFB7GgSLfxgDzDSMrCyFzK3sM1a4PBwbJBsEZhKZFPWXBFt27GC5eys1ltClKAHeUWj
R0gSRfojmbgDds6tIxaaKObdSc4jKCbWseTR/czbTidUDpbRQ91ZXUKOoYLH25C7yyYY5msgsZ2b
VZb+NrOvMANCApzGOjZo7/pJVl1bHk2ymlPlUKpW46amDLsbthTShGgEA20+lWKw3Z5wm43uSG+6
Jss7gDDaTh0DnZrqWMIDWaTewRTP3QjI4HmoC/N8IvvNq0onIYxDI2G3SOfdEObLIVFnnsmFgqwF
tNVLOSaPTYHlq2HFwPImUaBDto5EWGLRLUzaNyQGz+Rx9LBABxKb69n5QyYdpH0lqjYZDLlD2zJi
E25CQ4lWvmIlPCODx1KZNrWxm1IqFLFk03UvqG5TNcLNSsLplqWUczupErz2JBq3Qhpir5B5Qbge
TK/IOiji6qzumsDCgaHbAPmXNYmhCmfbjIV8lIAFbzUpbs5A2s4bR5mMH5D9WCeTo0IEtUSygs3X
d1u1ZbQNMDig+OkteoKp/Si0upc3LDlhyTZQ+oRKnq6NKG/XKYq+6xdKOijkGszViG6DQk5aQfwW
hlPn9l1FphKhJx4upWxH2FWxT4qFotSbynZIcAYXKijMsB+rq15tYri4bfUGPj9+yqDXnzNQWvdl
3aVHyYB/l8J3ghDXMoMPg8AlMIDV4yzKY6Ta0xWRgAEU/lnfk5U3XQVcFfBePx+YG9SeYiODDEgs
gosJvxer0XDDGS2NT5z4oe3V+c9UayYgPI7YciLN/Xji+Ifw0995Fks3ZtZLwLNK894mZeVQMf0+
r9n9JSGKxcRIfO/GHmdmHZod7/QEjxRmWeMur7LwEnpqcNM3ReP1Bv6HnOkJs/wsii9FqWi3itoF
O1DxwTGs5wY7oNHf42lmVcFK49jr/cJ4G54G3cRW1xZsNjWWzUGl1R46BiiiEWJxHnCksCHnwLoy
hyXEuy7sy1YWBXBMY8Bw40yCSWbYHyYFyUGR6y3fRVHsFaI9XTPs4yc1p5kKy7B8dj902AbiFwEj
ePsqM/9ZmUa7K5r8tun1a7UHLjlOQF6BUSZXLXY8oPKD6ptR7ROlLgOnlEb9TC4j0Xp1KBPbOQIq
3HW1/WCWluLOVvxki9IluR2ieze/sgJ7yqLgZ9pm+ZtNcK7bCMuLLYixYhQq6Y81ASIEdf4ipNw4
2tjAtymca1dTc9vtGOfuOI0OvY6NHPI3q3RbRmOPKaiPLyYD3r0t0ZVDs6u3dPbnSY0Ar6kIJBj9
XgPLUtkqy4jD6ljHCq2Nz9jougEyV7FXMhfbOLUa+mpnjpuMWRFBVaAsMpEZd41KCGpZUK30YjhM
Yy1ulXmUdln8AgFtpuaV1T7VJ5/lkXVg4d271oInEln5mEThtZ73fMlNO7A6M+GutrL1J23ZA6PP
VfZtysnzuZpI6m2kx/grNZE/NEuUfNA18oZg43HTV00CZ7ZB5Z4q5hkbJ8pVbLBALmUrQHvkPLVi
vtIiONE65/h2QHAEkRLhLi3N6ZwIvtgbwLTc52w3XMJMC/4kAiJkKAGu6rvJ2XRRe5mWyT1tRkqv
Xv3JOqVmO8kR2wHo9WYqu4eps38wIfNhCbBsVtTn2MnuurxIjoh5LTeXBnJVA4NAmzlgqBkHdiEm
7Yq1SkfEbH2ZU18CoMxbcleyY9PSPzeWbCWXhDy0FxKeHvYbitHviHv7ZY3aMsloFLdL4gl0buPV
JWkArXPhiEQn6FiyzhKCH/nvGNNmFpO5Y/okb8nLY7PbEdGD4kSenNgXXaYC9u7MJ9Mw7nXdGB80
PtdDTAjShZlH5h1b/fFOKqJub3YEvDZ5YPM6DS8QYl8SqPJHhILggcYaSj5DuTyLzMzcDUUnH/RS
I5rKsomln8wx3BDjzN68kSPJHirtRgLeKxe2vdWKuNlLAFLOJK2FOMB63ivzONyxgVV5RFgDIIcN
DSU0N3a6XVSuVefRNmMe5JmSZHlFp0+uUo/5Yx055pkAXbkRkeGxT5xczbBhN5aVsGiQwzO5goXb
tOStqsqwK3DjXZA5Ld3Map3cawmtzpt2zm21qLfC6ZgFSOq1ZSusFA2D7mWDimyJtyc1r/ttgLf0
4lKHyFosOEjD9GoGTyjF+rkIygtLiZWLKqwRVxR9s2EtLl0Ts/oMWz4CEsgkxbBILS7HPNtLetoz
A5h/m8suFGq/HxbZX24FR/F/KDuPJcmRLMv+SkvvUQKoQqGASFcvDMbNnHPfQJwFOOf4+jmW1TNT
GTXSOS2Zm4jw8DAHUdX33r33rLTbyDVzpZi4jebLaupXI7rIEs34epiQ+jHuWOiSWndTlp8EEaQ+
PcrnJdfEtpCQCFziXI+YhUTbnwneTvyGx4QASHFuS8DfqTe0m3SwviRbWz0RxctQhwPjADWy6N+J
EF5LzqDWFNzZyqNoX8hHNPMmfnE0/eukLqKbioLiMM6lOBEqp/yOXHkfUABOtCo66kUcnZaZrrB2
tVQ7i66ntuqnqBburVu0JUuL6R6JCidsUVDnTYRTM2UY2JZdIrMdp9+ajneIo3LaRBFMLk1c98ZU
Y3uHwDT5svpuZVfmE08EW6ARx36gOr2yhAlmkZQsMms46+0JWYbUF360MjjWWXld5w4h2MZ0ipe7
dnHW2iS5PSKhd9Ajag9lhGtXQc20bbGvSa32teGtlrq4nPtekQc/yLjw1sPMSj/n98MSHF3XSPfw
QIFoc8y8y9JlU0vv1LHBdZ27ndEGh8UybBae+VWUNzdJJc+NUYgjELEnhqe3ZOucrOASe8vdL+wA
t0CqbB+Y+LgfhvE2RAq1KpO4X88qLm7T1IM2OC3Dgxs6dMTj5TUsIPLGxkdTJR+LpK9vk3YATJzB
SA0aCc+mJmSbXM9PlS/HcoZ5F0UBgdwJj0rEMY1wYy+rnvs+ecyYeTWdfoIVvgadxrnVKN50Wv+E
bYaSms0iKDLr4so8x2z0ho6tK6MI7xmx+Eu+3InGzA9CNDnkJ4ZpSz3DCc+j58nof10CyqWD+rXy
Jgqg5p52QbpLnNFduwvQp3AaztR0Z/K7u3WxWPsJHayfpkHk69ZLr6LJNK51xMe3YFXZiXmCqMzp
FfKgr4oIPHpnRuiIuGYW84cpILdj6ezMr2sCvfH9qh5MLGgBYqO8fO01dJLGqNqDzUIdK3LybIEl
rUCOdC+1284bOwpIN2ijM5iWvTYXaAORuYEJNG444/X7KWw9f8gCuk/zdFXBR0cx9NnY3Z6DJIHz
FPIEdn45jTccly7q6YM1e5ck5KKK3wjkPFOfn9TM3h90UfUYWPJU629FAHxpNkdphutmuuFoAFWe
Zgi8lPiUJB2qYFrz1DUjGdy+U7TxS+EUXy1hqRx1020j41cgAfpkT+5wdDt6fiKsJYnD5T29XLVC
sv6Y0mFfNeNybLsGWjjs6I1hjYYv9PgWC1aXWnZXacU4VHW39lwe2zJ8o/dJ1q734RUlDTC4mcjm
ISda+ZnUf2L7Y8s6RI3o/FFepUETrocYc8vQixu4ymD+Ggv0hNDJoe7xanjLS+6ZMNHGajcjbCnI
tfJ7Zmm+titCs8nXPS5LuA3DB0JNTpZxa43UtZP7znJ/Fcifsc2qFbJqTnv90l1NOqP7mk0/oe31
IKlYIgB3/kqlsbeEUx/wqBwoeYoDSq+EUUuffY5BmRnHwZpdtcMek9DIXkLdrNGFZUy0M5VykJf9
hUD0VEHiYl9xZciSqScPLZtu3lsxfrcGoymmnPIuEsNTcHlVHS8rGSJoyjersjmsGMTVM62mQTsE
8U+Kgd2o++u5oUQnnbxClT2kj/T3f0BoVnsDV2ntRGKdpdWdOVH+CgWtL8amGZmk08vBeaM17qxF
Zf1qM+/eQT5oFYTDhRGYcJqa9UYS3b+rg894mKh4yDc2pqal/Zi+zFbsknueXxXeGf246ZvDsElb
3lljIPZVz+reYMQ1ZNVPz/nPFGScEf5ac5It0MjNJpMf094aSNaNTlcruH2nrDf9MqS4Iiw6w6KT
nwYu0TD3vjbjU9qbJz3ypbh7ATpk5sNlOxP1dOrNprgBpHKPVWYTyW6n7f5Fe7FeFbrzvkn63JkO
G15AIcRM/CvMrQtyaP5J0nZl5oqGtFumftNiWJuJQjOyW7cJ782akruShWYoOZ0SiCuDWyabOUj2
eWUExPkU0ZWKRbLzRPc8to32Z+cCleP9DyfGJHIg2AREwY7uzCex1asYVAjuIjDKYePSi07eaHXR
G7sk+AIr5ff7ek1u9sophwLqa0Qafpc/GFP6aCrJ9YGaqxBIBNV7x/PpQ6B5dEGEbaKiX3CbLu/E
9H9mcfoOOuSTGeOyMVxR+VYxFWs2GMc3kvKhX8Q5Mb8tG8RvG6lkb6OqPvdjmq2WsFO+AbzlaeKw
voFfcLRIx1sXLkONxJD1/VzDyqy6cp/HHaVTFA+MnumLBwljI8Oqs+94apRfZeZLBSB6bRAo7Nfw
OH21IE6rIa77WhTVfR9ROIVdQCpxOTcvVIH3ASlSO9KOkXjqKWVVmm0Au0bjx3qogHdapEn3w7OC
GgsKMQ42i2shRVVFt40hrz5kdp0+R0NCY9iO2gcXShb0j3C8YvLnbIzJdYApDPquKvs38tZnzh/u
hScclcvtVHbBFaWN/ZAbsfnITiDvdVhySNPTXcCwgMSfxt0K0XNEAVT/Cliy3um8LbjWrOWBOcr7
uirGzR9HVa9OQ7nG6dOfK7bAsxUXqAnbuXyUc2lvlEruyaYmOoVA2hVVSUGUeO/djc7inkRdsJKQ
RLWK7fgDK2uxyzkk+84yEmVgMcZCgSB2TBZmRs8q3C91/jjXccfKLYe7rFHAiaYCNldPXl9U0vwG
Q250Rns1cDQ4OZWOfQPfwr40gnSdWn2AC6ma9ssIR9Ti6Z2jhIz7RoavrNgh89j2fSRU3lmVHSMV
D+vuWqlSbMC81icrreyDMQmxift89gliOGWkrftFIrxroJ6CTmDQYzrBOvcYWXZxFmKJySchlVKn
853oNSqA1LwQNK2ElEaVsFEGZOZlibxBmDDdEQJ/Ud+Yv2TH/UqJt3+0JaxhZXQMHpt+WU+58VJP
zAbGLmuoJhjSj17woB2btt3Awln5vB4SPHufzGv6C8YTqRk0loj7P/IAJZwOW5Xte9HXe2ugZ0B3
0VHr2HWX0xRxEYdZNYcwGHmSkcmEYm2zxa/b1o4fixSQRKmMap2Narwd9aXlYBN73wZZwUHKiJ/H
nmTMZW69OzGOj3QXwNowRrdZz4N+vwyxdz0tbngWXZdvgylDTzCOzW6I6+XOFaOoObiRk1XJC7Ed
itzBmWL5Ucf2sl4CT5zjRCDO72wmWZV92RRUFO06MKI+0dzWjqkvYfyqyu1TbAfwdmTgQt1w8u+g
tYkGGnKLAyI6EoFCfDGDTwBV6cHxlDh0dbscRtHbZ+KkF0UwYJJ/jbxWN3xxZftRbS7PztCR3pR1
5dXstOa9Lrvs3U6FPE5jQXUaBdWL7Y7ykyGZgwYmyLcJkzwfeRd7BR1Tex0vc3RF5zP0pzAU14Xb
eCslzZwOskMzNcYBexbFNO2YgpHHHmvsc2nbHpo+o503D+6OKbR8aXLTuh24KQfRFd2p4XTzmHKS
v4cO1HyHgwBxwGxcrs3c7C7DNvT4MPH8uEM6Y421sV6MPrqdaJr9so0o31kL7VYfhM04+EMAejTJ
AgBMZZJmxMXUcPQ60vup51hmkFeDxu6RJZCKXurjMqTJ9VTp5RskQ8c70pDmOVT9R2PW1Bdl4e3T
2WRlTONyF4aB/cNT35+H0M636Bfd+2XoWt+VPPBMmfKIAHZ0vm+hiKIrYAfFNh0WSnyrJG53xYTW
xqZVgjQF0BXxGcbIaddzGzfnUQJvhjdvnXUbGus81uUmsbttYiaM7GiGujuArYwMLanRv9WT+9Hb
Tr63WhrXcd9f4gbyxTJoUAvx7jhTxXGvKOefIEMbyrSQYWlYhB+DoceDaUr9qOssaYmYsce1EO3E
vIaFl4E0PT66AY4Jncf2aAOWbv0r4cm1kqK9JvwfyHNMN/ZDMWu9YyhafIjYGX+V3gCIPglosAlX
3XaNZqGvp/DX5Njpfdzleq17ydgPmurRi3j1sgbiMethss1tjrlgB+dzZrc4cObxlDmyOWSOjXRi
Sp36ZSnZfLzsMwp1COI3arO9IerRH+uGeFbPDvapTjcjKvdNMM0lXSUD3wCULJzuYHmZiz2DfVS+
l9o8JWbwkHlJ9bSAesCmQVej3ORt7nzZ4UhryeC7h+OUHT3BOpykXbMVVmqdC9WZvhgZB+kMGU9A
t/vDNLwQQtPAmCmNG5+xr77ppU3ESd28GV1TN0AMlpg1MVrUj50DXh1b+ixJMkQosWJ9N1qc0cIx
BEcBZXe6LZHlbXuYYw9tWyERiA3EAh5fTbHGUn8Rbm/bKV+24B5NJt5heajwq64jV4mNkdaU6rqU
pwLw/QfkZHAvUfYSloWxKlgJDJ9QMAWT2irqdx065cvINdloNbE74C8mWA0J0Dwgq1nFRpHu6qj9
GFPQ3K3dvMeuhgZQ1+1tWo+tzxFc7AXJldeZ7chnnXbt3o7nnCmcpDU1gcjrWzVT3zTW1iyDbqOH
DKWHyoApLBVqtTBiHm5xmK3L+V2o2dnN5hhsmeK4lM6u3kDmlOsisVLU+MyLF2+ctp5rMC8eve6q
BUXEwITZENTh8GSNEggEg5vvKkBfN2a15/cIfyCH4GlZPDfayWCi0WWG6VWoFcjnTspwJ6TNQwm5
au203rOKXd4E9ufsLZJNc1NO7pfTmc1ZjCGLQluY7Cwie2LNHzYXSk3fPZqEQD3Yc0WrAMjTIeg1
gOpIp6eZHtm5EEzNu2IwfBo9v8Bg5gRRdfl5HJOa421CJiewuYcRfSZzdTU+qylIGHCazDeICMeQ
nNKokUXZXi0ihU8bCCrBgFffAZfOw9nlN8pu3nj89QFI4LSmYsv3U96abxAlhuMMwYRzEtqltgvN
p6QxUHKm1T3HscqH95pz/SLjZlTttBba1WsUahaFX5YyZkQMGwfQmQi0pK4OW378BElnYy/vfQhy
MB0cyWsBk+gCRdl0bkO9VlXeNaJ/YKqa0zQ4e267k4FbrNzd4NG0iiIz30tzQBXh9O3JYRsqmbRB
GhrKMTlXky3uYzHbh6mcgp00gtcg6MRuilI4KFEvPoK64Zd1N59TPahDhE17Z5txdEibstlV5RDe
A00FmApI2biO6wEA+SCHry5P5pKfzX7wwBCSNzws6GuiuNrpYGGM3wxfruwREVPt34ZZMldMll3r
DJkGBJxiIlVLyz7aiH2qdd72zUdaBhO3sKeOyDzvK+2t4pS1tnNLTifC/NR47cM5O3c1Y0lhi3xT
BzScDD10UFnkuKPrN18vidGvw7wo/G7pllcZRoBDci19ac/tQ954zWM95s12bKR9IJJTwBBLMqhg
xRbF22poyoHWSeTbMSoLw+zvaaTTBm+lveqNpr4JJivdwNeCw8dAm+9dlg2M5Ijl0BI3DIC+Q+Z1
G3uIh20V1SiB8wOD8PUI7nllL21xrBYCkKLRHB5hAdYbYwDyGi+IxnQo+i84mqh+jaU51nOlNnoO
+GUYM4HgDFGu1GQ/81fbo2LP3ZPs/BWhouR6dsPOCeLsYyEX72m0027LwhCcm36ITgXyTwInpAfO
CdvDbKXdh4Wu4t2wW9fhzWkD8Fzmc89PtePq2vdBWDYPnuPW0aqCx72py6VeB1O7Diej3sxFHpws
yEOIRMX8gFFyJkPOhvM1Z8VdA8FzPcHbQkNau8kNdCW1Jw6Ns3dj9UeEC9P9oupynUxztx5E7V21
DKVeKJWpMCNb5l8GmCLHDyrqoCrRtLZ70Z0Ta5hvqKCftMznHWGqivjgsK/PoTU+VQt1raiX2h+k
+zHESpwa8rBRwdBYZvCYMopEFYnb8J4MnXeVlF9uECa0AmL6q4Q10LZwqvGXKYA9rtK8B2gWFt2a
WrVgwafGIK3P/BQaoGJequRgVx5capORYbASYShr0EJiaoiB57ezrDT2swrTvSsdfW1ExbsxzmhA
FzLq9o4Xl+c8ntFFuTgdddUmTJargvmrupOpE99aQcmES8fN3dwu02OsCamrmNZhuWNiDl9q3KWJ
8Z5NbuKjxFJ7VTE6SS/ZkTtSE8NT5irA30rItQxZHAgdHepr9MtPs6HKXWNX2aEgN9MfigUj96Le
FNKVE7hm+apc5ChJNERbbwqenWz6jAnvW4OCsjcIIjADljxSTSCD+zJ196a6HhcEF05cvRtOHl/X
blPcq8Zho3QB9/Q/1gITLgqjhYx6VO8hs4uVAztsAbVFJ19+VizIPrv7r8R1tp3ahfWdKdvuGv5r
e+3gTlwg1W8CuG0wMSPvyszmz9ayYDNWA83eNnHZu/qC3Za+XZZrSpwil+6XV5PEtuo0aqposZ3N
LM12O8U1uXz0KTadQgTaeqjxcFq9Dm0JAFf0hO6YgTbWiH6dB4cl8Ea0aXRbo4B4S+Jy+QXetXiE
B9niFe2te4QdKQtRX9BvN/TKCIfkRRktjFd0fwvHY2NeI7pHpWmIfdAb1dHwqAA3hRLZXQeqHL0e
/RrGfoGuPz2BPxa5TrWpEGHtLUaw6LRjwrJLO0QenFk+Oli2j7G0dxBcyZlHln4b0Zo7TJ6I93MZ
8DhHVnsmF5wjJUCCoB3zU5aNYmLUFTB2D8PxoUd4t0PsxY41ZsHGQ5X4WJtltuZUP++rIAH4R6/9
HMVm6COboOMzUOA4zFNWf4TUBgZtidBLPVq08tPtAhpt2jJoI6aL4d2MEwfxMUy8nYfY7rtmxko5
viB0EkO6aYe4eK4du0R/2NAL8XvTS9bKqcUOF4HpniI3ZXyXUVtcpXMLAALDZYzaxlF3se7YK8l4
6KgmfrW08a97O4mTdegM7i9duEjUenQ7ARPRXZAvzrWJE4fzVFw8jLkQ5N97dCW7ZP4EFBgfod7F
jLRpHw4KO06QDMnTgHCKhtQwnrqmQggReKWzFQ0BWxZwIH4QFMDG7DVXLcpVWvEJcoMw0/fazJGU
GINYJRNqPk4q5q4S9SvNx2hH95RvGiIhX6Lhm0yR/NMzp+6aGjx4yulr7bx6KY/lkk7sZzFFScUD
2sTODI8SO7Ul8+bo9UW87imMnpd4Ad8AYI59yCJMM3LCo1Om7XFoRswAOkHLMQk17Nw0D6+LoPA+
II4mm8Zpg43Op2YfpZxmyqGcgFcw4Tgu4yD2WDYGDq8O5xmPEi2a0VBOabgktIfd+q1R9rKZWAtX
ThJPZx1jVORE5ER7xfEBYALTTWnFKI0i1f10wphi327L8pV2dX4/tcg+ytgITjXxRxsNTH61WGH8
0BX9eJ56xJSEiuKZyalJZDd4zMAy515b0UNk1sHOLBLmcbn1hpCmT/yUzdCVTbBHMVvuijGwDl2l
UXDZoUxWZejYDxI82nlGMcez38An5T2it6M8XnUmWlEATJiQeGc1EiH8wkueXAc24lOK5Py580gc
gPPlAJzUbhttvF6ON6IOwveQP/cTd6AqTtg8AbMT4zHH/dHK4QS2RARvKi+s1mRPhn6m6GqEJLOR
aMWaS7/+QSFth94MKMMO4/qzBZlBPZCM+xDhtm8Zc38arAX3ejymhwI84TZevOmXVgHvgscOumP7
qfySrZzh6ghNw2gHPCltsoQb7Disy22c0aoJ55fWxfpOf/hrMft+M0iUlaYM58gnt93Y2079Homa
sSUCow3CHZAIiFJGPCLwN+iTYvHQ9fQ9qqVaAY2sUAwPEUzLONrVvIHgvhfcRr3ZvTIyzjZliiN0
oVg9mLPrHDNgaCgJguI9TbO3wTJpdEasIbbG1BGU85thlAvWGFuhDW8Nv0LPe5/iYMBCn/EqzwqO
JeoRYDVO2PM62LX7D6/p/wie9ljm/P8fl7/zVVYzZqSo+8//+NOvdj/l9Uf+0/7+RX/6O+1//vHH
4U95Ycb/6Rebgi7UfAeqZL7/Aa33j+//X1/5//uH//bzx3d5nKufv/87Auaiu3y3MC6LP+HPNC61
/0Nm+ld6PZa1j/lf/sI/eGnS+pvlgahHFOsS4uMo53/z0uy/KU8LbZKT5ZmWqy5hbf/FS9PW34SQ
wrWQAEplKQdfJ5zjLvr7vyv9N8D1ntKAMlFkmNL6n/DSxMXE+X9teIzE+RccR9kWbTpHmOo3kydt
1NCdw2leZ4VsJj+FOEnrG/2I8PvehJNr51YO9HlhGV05jmfcep5oLt1QCjVcEvn0nIww/NZmk8nz
kDYzVNDaBD2Kt+DS50/N+jVuRvUIHt17sEZq7tXQZfbDP13x23984n8r+vy2jIuu/fu//+EY/fMP
wtUgZVI4ypLijyv2z/b+quyYoY4C0bPnIRkM8kAwWuI8/hNrVo6VrFp2CgtGXbBqp5r87th1PAic
tvcXofu/xWtfrqm2HFS1jnQd7Zq/u81HTrtsUi5oQscNvTWY2AQfVlQgX2xZ34sVhuzA21DgxWCE
pmTytobTjs4qLzNOB06R1+lf+L+tixH4t8tjaUspU9oaFc7vQUY4HEGEjHhamGcJZ13B2koJnNYj
Io5I/PTazh8GmgXOBr9UBQOhn7EuUgbbV4zOnIybWgl389/ftD+CWn77VAKzvevR2qP38nsafFQH
izQGgzSqsBymbwJgxYPRZ/IboV7/M3aamrGP6rFfd+B7mf5JmHB+MzaeIpdjbj7BRxvMp9zxmqwj
gYNuYe6wakqT2RUhApbkQKwQE9PZY4/Kuzi7xTONp2PM4GT5SQ45/q5u6+R+DvLsTFeDWFQiGZtz
ICyQCbFrNX8RePCH3fu3H9oFMmpyM7S0+Y9b9U92cMZfObar0F5boVtgwhvSpfQNE1rziuZ1iZEK
IjmjL7aXdKPaxfqRQUt3NapLZCJTKftHLaroO2Kpf/nvb8j/6zFxHclSZLO+8Dr/thxwgFSQvqk8
28qwwPkCKHfWTmWWd1HKsW9FAPfFfauzZMRAZY+MaC71/FrRSv5l4Cd9TEKPkuovPta/rlIeC5S0
LB5cy7F/f6OkSpAd1gv0YlSvaiWyCFtuGGFv8LHDLBTGUhkfE/RazIiJbvItHtToM/UWCociCdK/
Qsn9y4Vi/nNxxSiwcSzvmM//fBPjpJurrrLibT3XHCFs3px3LoJz18zk7Epcpt6Kth8qPHQBSEio
IIwbN7dtwpZIkGfsTmH1V5fp4pr/05MlHRPlksdbztJj/R4twVGdfxgzkN9XhfEcwi9213SO4SQN
UybnlRdInfnU2COwW/pXd8SFjhxAzLb8/os7dsnr+v2jAAF12PIsqege/fn6MOkL7aFwaVx0Bj4s
Ogk2JYR9Cb8J+1I+iarAa6qTpl9TE+ZfePXx7AUz1fVFBF8SLI72ltmbINHUHxZA4SybbvVX8dz/
ulgr63IvTVMry3bYcv/8QV2Uh1bjMviEY8bByyrK4bnvID+vQvSunz2o73ydyyBv6RkPTe+Hbmx/
OMS3RWvs581fXDjBJfr90mltOvSlpTQd5fIa/vkTCatd7ER6dPNJkkk20AIC8NBIqZ4JROhJXZqV
bHYB0yW1TlMO5LvEm1CyiDgQsa9suThbl7nRLyRYfbzSY0QtGPQX+UsatWo4hnAvWVeTSkm+fLFw
Ctii3lpOU99HKm1OdZNm1wz0qaXRSZIB0IshypioJzSA7L6FPk/jTVHje0N1FXcdHgEm2AFVgQ4g
FL8aRpw9OPbEPZ+92jK3QzrN6fXF2jkdlAWZZVt6TcgbC1nOpy9CvZOZAxOtFLJqjbRJ5aQ7tPPF
taKqLnjAd6GqPYgo48eDQqnX0mjn9gjpIX9SNRqnNcjN6U5r2GwIFGOZHlM0caVv23r4dttcfOV9
Pwq0dumkVwSfBU9BXFl7QuborAQES9gIeezg0sWuL270tCG0yWuL0jg6aT/uzSWX4doyk6RYs4ay
XWPSlrgZBqbXKzupwJ/ry3Ph0xaZ5VVttJjJk6hjuc74QbeMbuajcBtMBXE9ej8mZsJmhdfepSKM
PbPZ15ZI8pWXcFP8SpBClhLhRTcd/gEQSaKpwvMivP4O78pwC/sBUVNqfLQd02jGXF9LWWYQFM19
VSPlKpbvchDFqke85SK+AfeMCoiBSrqdZwSwyOk2xsjQWjRyRoFRkEqQeMkZ6PhwQGF01M4XBdqN
ayOOs5CiSac397SWyuPEGNsvvandNZ57VOysdWG9N6jzR47CW1F9lWLGWqj9qJ9wDhdwJuMEzpFJ
w/00p5f2u8ouQt2WfORVmIUUQBwA7nFKpTthdtnOQan3Odtp9DEigEQT886IOX/PXYY0hCsV3ARh
UkrRZnM/40CN2yHJmzfVtjcxXNezkVbZM3Yk8yZze+8+M+SEByCR6lOEUQqGvhMBucFAQrrcsLo1
wpKaWM+BHKLRiENiCGd9kKo38Yw4FKN9gHGiNDOi7FBMrayhcn1suWfOk+JRFST9Wkn+VpBgIEd5
zOJe3CK6eSkK60z3vtn1ZRZvy2aAce1Mnjw1QyJP6dT70xhknwPl7w1GI3OTus343Fm4OOuk/zAc
T942VoGwxzWqrYeg/lJkV6G7xuNavscoUI5NESX1Fi9On+Ay75Nx1/CD/mSJlb/bvVHP2P8vh7k4
SKbgZMcjqjkrV4O5jk3B1BI5jeH5YTcNwwEfUebt2q5NW2ZC4UyIzzzR9JvMKmSqk5S92lejCr1t
OTm9Wnuza39bLn3MEEtsU17V9hwhHGy6pLjralP/CqemYRKIxwoxUUcAMY9J/erKubF3DtKm/GzV
kuldt+She+qjzBJ7Z67ZLn3cr0l3A3FAxqdgMci+rV2dlN+mVxn5q4jHsGpXZVQhnzJGQyIgy5Oa
xjSTSI1+HNek/nTisHU/Q2uGLLXqgqGZ3U0QCq1fwm4UzR6vXKXOFOO98RDE5MfuGRig450tK65Q
4qmZNISu9eTc+mbEsAIL0hxwTMEzVUoUA1bkDS8BI63k1ajctJpXZeXMzpO8RP48E3qAg3XRuo0+
QsxPsFiIw1u+CaEg13419Q5CcyK7Q8vZqgWx1EYVSrWHwPXKIfGThfV6V9fjOK1J1rCmZ4s9wWE8
jZ8GrZJumn0w9HmzT3tg9i8GTvLsZHgL8xkTf2fql5oB030jyzEiaIUVPCloVzMAuiNsU4xX3CKr
423JaTqqzOtcRPITe949jgBXExEO6WaDZ9Iof2JvEbRPbYqXad/FPCSE3eRxeWoLS3Eqs8vew3DU
1fBZWs+KXuuCT3PGz+Vax7Yx+/A6GevK3susH4KVburSfHITA71GaNhNcT2MSyweGaC62XrGIaiQ
4wzKfiH3TEdHxx0wEmF7CpEb6LowivdSEJ8gCXHBofxZKDdZMIcXObmKtoi4n5Nl0rA3TcJVcRF1
obGqcAAvO2fuydioo7Co8SiReIGpIR8cJE0m7k2vXA9hqRaiNCQD1U2Ca4Bh29TG6YQkPnTHYN85
aRdddzn7HykpZDpc9eM8ZEcGvblxTRzCrLYWCw/20NaZGiROvL8ygaDrtiG+JDnHREN7hI6sReDk
uLEuGNlmKs0SaZONEsotDXjmHNkmnT8ZmE7Eq1NXZXAzi7KiAWXphQbiqqhGTyDQjmy2+sous+7K
S9rGQwFbX0ZTed+iy3Qk23C6Gpvccx4DJ84zFrPKQQgSZsaIL7ybvL6iL+kl057yFQE6s5PWRqow
qfnsmJh4tpVjoQ2xcYS0Pk3erPALdC0F+uZUGY/uMsjgBn1ZGH1jextQH5hM9VZ2XYYPunesZ0rl
K1OeFj1tEIcS74HHOA9Mf5iCt6Ycv/Ociawtk11VoFjXlelnxBrgGCducdgMDBPx0B4qh2mfQfoh
sqZNyD5LH/POCT8t292ENdatQKHVrOkC59exfd0NEhNAn16jQBL3qkDyXw89Z+DkMEI+Rsrd7xKW
03qMdm2zbILZvPVy+5eIUJHZgXuDQrP0lylCaoUCJe4me0W7+aaM6scp0HuivF+rtHrtvGm5YxB8
v4zaOPBOEQwQVPI4o6TfmayBR9mkRzMxD+MSvOqa/KGkfQHk4rvUtZOic+9IlihMWf60LAfHbo9B
NL4OwC6irgtvEXEp/2LoEV5aEtRv3elu8U5jMP8vks5kS05diaI/ZNYCRDtNMrP6vveEVY0LJDrR
SvD1b+d9Ew+87rXLmSBFnDhnx3QMxoDUkknP5NZyvj4q07wCTmzOl97PfysPK77pqxiAgMx36bCd
FVUw1jfzMPe7trAqJQ05Ofs0wOXv64NKqvkMJo+l5Cic1xA4OPKJrj+ZEbvH1ss/phLOSurgWdGY
rE4EDYxPVXpGyZUepWYRMvRMb+aadA5Ga37An1gSaAikvqczwj4UfsR69jjUmvQ1ypcE7Bouk10S
Rd6xZ0J6XcftlZCwu8ranc4mLf+uc3O9NC9D4Z/l3rwedTjbR7++sgEGUlayOWdxTGZ7Ej1J/tVi
UXG6l9oQl0m26d6L4+ICYo/cuSFyLqOT9miCbiCGG15OHR5qdmuRYDawfqCVwIG4Wmdd7hS5ZYdg
CRf2kOlkrQ+Tt8DpbAiDeuWqzkU/B+czuIXMyujD6rT8LTc/xrg8LudN5BzmDTerDQJGhEmzXbg0
XlnVdLe1qIYsaOe3leDSE+cCUz2VX61JA8zBVIYqOKifcE/dSQeb6PwdamqQzWt6avronXjS3gO+
E5quxmhZHuXST/uyb77dvnXPBeOpBjAlduyQBL8Szk0KxuWIR9J8G4S6G5m2ASvEKvV3Rk7BtUPk
cfHPvO4/2S4Sd4tGOZkEJYw1QB4IaxuMfze5Sa+nk6GP/sW90SKGZIbtBhJDMN2Ywl13xiFkkw0b
Y79FsmasjYPwsf/v1cmnm+W0j4IMwjPWLefdZwS6r1PvS0Wxvgv83Du2uD6PgGfw32/tnsGafWBb
YH+v45js5JS3311JHjFQgXeY7EDutwZMuvlnoVoeN1g4WVIRgsI2hGu4emvH9pG5ktNi6kcIwGzo
7EWftFdNrz/LoP6BzDB74E7Kgkyq4k0PMY7kfeq+uZu40GX1vnYe3C38N+cdsK97t5EEzSPzfMoi
HVvt3LXe8ENSmm/X8NjHdG4Xadk2yYGNwsS7ItfsWsIx5OvL6bYIFNqbLP9F28DBZr2UfWvTF2wg
IkjUPvTBqcBNtpJg1Xl0zBe/fFPz0jDpNtN3ZEKAVJWyvLwuZJWMq3Ddtf56OyeD81GEor4AVyCo
SP0TJilNu3tKvOR+ys1wGScQBkJtiDdHDmZVetCKef3ofQSED/dh3Q93wNfq96Dw4CZFyXS3FV36
ME+n+KwTHgLajKOoav8lrr3klK7tL3qlyQ8GfnUmylFhhSwayVx0IJqlJyzfm6JdKhBtd0HF/N/x
SW/pWj1Q46gLvKXxjWgmHEI+oypvGf4WFYAhnPXBRc2NssfQZva5v9qXMV2jrBNuST5iANizsW3h
zuud68Uud6r2OBDDUT4ZO63wUtzGPwRVgNNkdB47hPCdv0GeSbYhvltLkDw+vWjGALXdbdP40+iu
PQuM9J+w8AV3Ukp91B2coK2jMy3XrnkrVPU66IIUZe9teD5y54EpZEn0eiQdoesY8nK/GoVeOnMy
P664h3jJeJHVv9Ix7G1vAso53BbOMlvMhaVg/UtBCtM5jcwMlTGmSjc+8uT/HysDfQs/MYOgsG22
5Mge2bG54DNyP2Ib9uda9jNrufrR1gyFu+U8WEIwxdV4JH7AwiTMyO+bPT19cX2QJmaaPS48zN4y
L9iFwQyFPdYMi+JMLmA7LHN6TKi9ABFGzUOTd+zZHU390NmOUiWNr9Tq5RcY9FgVH5xsHMS3WGDR
hJs8BBx5B4dQATp2smMesIP+hS4RTwTXxwVlM0kT7zhg/uZOg/VFJZ2Qd5bvwml41lwiUUXEiNAo
AtHdvI3ZRJDwKyUfdG1bW2cebIXMW1F0WD/QzmyprG9HX16XrNhtd30Am2FLOnOmIUug+UbV0Qlo
PIRLA5UXJRpq1MAlGWOiy27AmnlEtPCQ15b4+VRcs8BlII4crDiWJkzDJeWpPlMW30pX4oOcOSQz
ACektJdBmAmHUVKHTG5NfLbWfvTkbbrY9akWmVcX4sT2G26qgrkvYqkKLrkRFGZUV32o0P8k+hte
uhEuBQvSZleNI8kKBIthfWFAnBNX8RbT73Anb2RJdfqMlYz6O+3a0DsISu75WaR+OO9hl3bDFYdm
fFA19S1pCgBcNMTFTF4sorEfh+Z5bHjWm56gZEBvcdYqSG1ClRhhpPfGJ+JlUdon4OE+O84tp2Ir
JUUx301For4ILRMiJCXVLMDlihMKe8ADuxgKNNByupKvrEH68jpnPUu2BMsO1cyhpQ7nT5xR0LwA
u6Mz7oc4vWyq5VfM800oAnltg/Q+jdd30Pwbi6XaJ12ixBTzPbr/OTIYF7bH6cL9DUMeJlCTh9dL
UFxJnX4MQfUk2/G7cIrn0JrpbMM6uxvG4ryhcQ8Sy3uaRNTgHUxXreZjEE4UrK0A38KOiBQfGcvr
PxwDiq/pM9e4d/HMBVblU7er/eJ8waEMcmDbLQkQGsYgVdH8mlpdI4QfY+0fRt9hBEwYaI2ePa/5
VxTp2TRhS+UIMRCmWJwrCvyNwmcJ82ouygJLgI0uPQG7jSrxHI/el/DTSxzi9yHCCF65XTwXv7XL
gtG0eJgi59YHw2zlel6EDtCj5WE28x2B9m9ZxJg6uuCiaxVhrX+1Mz8Xq/4M56d5SR+HPrkJc/wU
41QmO5rTSztDjx76J/zFAD0CHezHUE2ZV/LcMH7vG52ReAGNJKbZ+V0AqgB9mZa+fSjVNvRnfgAd
GSFIY8H3E7mMZ3nfR1CMVdteIVa4/0pWxoBO51x7WxNaBYzfQz0T8e0dPMpeCAh1ZCj2D2Ueu1vX
jrrbLUGd30lkgv/GdqjpYeTo+jIefXUVuds4vLlL0r8mvSR+D5preHBJdtpjmBI1ex8pWeVpq7Zw
9hW3FF8P5QiPJiLRmXB7H7JR0ETP+PYFo8d4QJHq2MgEpk6T2N2HPYamTOcOHmSgEJL5ZUKh9dfR
riGu2ybRx5ROkLlkvraIkktZfdE/MVjoNXnBQ13b4CWypX3mOuDMs87o0yPoitlV3lXheyLXuTgu
fVAhKAhaibtocc0lyjNXYS7Jml+iUbpPNQ3+koV4tm/qcmqICOcAJWkVLDzG1cRmb1gNfGsFz9zO
60K3v4avUD+CL9DlPlpan5XYTD/6S1jnQ3iBGan+CzuLRHe0temppVzK5r4qFtOeGyyQHWa+ZiSN
W+Z4TjUHrSyq5QzLwISLGxTrcu226XSLKta+a1IGy8F6vfoQVVLq2zH3quoGJrxsXtpgUG/kXBx9
k09B+AusgKQonl50dVkHIDBlKliItrZ8hVlHqZvvhqWSGLaqbbvawpDdMnXJGU+4mBxvYgPEpZFo
Y3sZYQn6QCbMAVXIMr0OG0HayK1MwH2C4lDxbLbjSrh+rIvzPqFE3fmtdAJKiRgqW+e426fgi11g
JQZTtV9sATLTx0CKnT401b8FLAtEspkGF56IG724XQwnsXP8Yj56JEnvaPCLH0+sDZha2G7noWFb
6G6WCZ4RBnf9dJW2mD6og6sFF2xKcGfPISypjMOOgSR2V3Ms2GPY4jqyAThCCzcxq504fkmDwQFh
Ug9CEKo3TrIbC9vdtlUwfabzBHizptClwCvbHoTM2EvOzaQm59zFU7ePk7nE4tbM4ZxBhUywcMuy
/5z6IQYNPIn8G3ncCWFOFpbnpYrf/XYJHlFZsE8zIFgJ+beW/nICCQB+gPUiiP7D8q/0dfeQqHZ7
YTku9DmnMSBBBIZHstsY/b/6aZPgY41HJzXhE8fAi6r7AkSEo3TxpyDK3BHRHIAu9hC8tsk6b/m+
ULG6IrTXveVBXI5nyaDqr961CQzNaNUgXbE6/e2HDn7ulIuQDq1LO/nA3EF7YFKYBFyyDT7SRw85
mURu2i8fBg4bwdS4NH8ts83vYDLEZXNhuHrnJeCApjMl7LWpjdAVtX3GG1cgcuVYpCrRICQSBA5B
gSSgZOJVmGezidW7cgA00eWKiURn4fYxuyOKDY9DGeMzJ9AmQqbSczdcThMguSxgfoGhtPZLfNrK
htx5/LbeEYcQ40Fg1QbTK8f5rcmdYgWf0yX3qO8DhMsCtK9skTDJkNc5zJY2SGmF4rDIIMJMj4zE
vYfendK7jXxi/Lt19RCdiY055wQSa8C1Idx3T5Y8R8N4IkcriIn1HqPlRrSy4PShywjlGQ1mv1yH
KjrZAFOh8oOjO0nShLTfnInR2xq0q5JSCHUEY9pQ8/BjXhg+G7YXUkMpdULGcQQiV+PRvyeySmmx
qJEnzk2Md1PQzD6UYd9DWBo9+gHlm/pGYO1+a6QrJKfBtFKMAGkzN07nli91UrWPsCRpP9sxvKfn
VB9FW3VfMVxvUNGrWY6rJuwOm1DQ1CxVLGeUIwP6YO0K+xYty8jnt3QeRl8+a76Jnl+VzEu1cws5
QNoomWpFsuOG6Gz9kOAlgBXsin44FsDdxr1qy+XttDkZA5wqvL/VZvpnnGgjO0WYi097Efno937w
H4OAx/Z1qWd/uB6nNXhx62h9Xzx9+ilSv/vXbIv7o6E4UCJvvn4ZCcd+dHwPN1UVwZJxCHCCAyWm
w1I4Nq4PfO0gqnZjJeW7Bw3P7MI+KZ4W7eh/W9szHSV4sgHEqUR8P/oxeW+7BAHsDQ9pLFJqI91m
EkovXfj1G8ezz03q6QhElxf6XwRrkJ/DZCFdUhGdZBlmWyKBzfArMXJ23YvvudFPOsXrP4YJQPMY
ckPeHvskt9nkAjI+kxFtzb5pktFCnizdgTlOvsWMHQqxHRfh9/rK0fROc7URcl3JV0OzFVP0taZr
8ZU7U3/BX80oGrM7MdVQ6/xBG3zwZhRdc0hEPAHR3aKNJq/sx51XrYnaqwB8BhSv0556m8jxnUuH
zDw9SHVX51P1u3krPHCp7XzilJX9kGFCzfHiTmyjLvhZiB4Ewp3P1kJFt5xQ3YnP2YEd2aRb0RqW
oBngQIUPZN/5kwa8pWxDn8IXxfXeXslE0vL5pBIUhBl/+ZQOHD20oSh5cBi9/VtU2bZ7pQe8tAx5
GgfaK1FHwhfx8hiFzmT2pYVPZUfj/hVpJwjeryZR9GGEi9kqNnGUekkRJnu1mPxlU3XxvKoKga6a
54A9MdM8tkd/dKMZ/r1hNYb1tpUTJdHtYQl80+y4EvvyGMcnnG7QTuCCxjAKP3Siy1PKepEsBRJR
9dQwd2QRUNFL5nvwTqLVbO9Nica+S0UKKCSsovoeB/R8YizXRbIr6aGjm9RXTFq0btBPc4Z4y961
zBseE9yq3vU4+GY8JNHoTpz3prvFAoztKRFKRWdoR93d0FcV2CWAJ9/5Fi5mL5vURhcL+Ski9nPp
vMo1go4yNZv/Jik74VwslMI7I5jS7ByBQ17OrrhtfAO4wMYo9zDrTA7zn6U8w5kHZY/YQaJ7ANCD
7uApdIH8cPQsWww2Vftci0b5ryaKx18c2uXTxDrOp7Z3nHyvTZH8pqqp7tw4Wq6WMU7kAeGPzQTY
g7o7MSzxx4oI/CjTqJn3zF7ye1YvUHKEGPb3mxzJSqMPI+kSu52fGXvH1d5GmufQsam+o1X3/cdg
OrVpylM4h2dfO/fErrbi7PQCred0Gv63UKbbLtVaT9NhXYX8t62z/2PWfsKPNKdo8BVYxL88N5RL
Sld0gzjj9LwXAAm+gqXplr3NfRToxqd52zHvls9qRvghEQuTCmDewPXkBEl4Cxb+ZMc2ar1NN48C
PNmwYmXzhlOABsF1P5gJxOHeobIBaRDC2sM7ZvSFyNX2keiQ7PjgFlzSpCN7vg53GnVmpo14dVMO
uFttbUEVNmKOsHHopfk0Y9yyF3WeW7Gfm9hnRl6DRjlrbBBVmYxyZeDG5+JxWq3L5apm8V7xzG1M
YLqFbLpOCTyU5EEZSfvE3u4Zf5pTzzE2v8Uk8BfOWJUvqYTDB4ZO63Zu+xzOM1BbSkNoTdB+yhDT
KtOgtIeKajzv4NcdIQHXts3NNE3tUzOpgl670fzjU5RqBG2zLP8iTgCq+D7ZnhxvJBhRB8SPd11Q
jR8gKEmGGGdQn1ItzjtrewjasVmakwKaE2i4bZ7jqxEzHHRhZL8663re6F23SfmCY4yBxtDOjJ+Y
HKw3KEqQcTo/L37SzRb9YfNm+Z0Y6z4rLHqSA4XZ58ELrBY7BsgJgLkymc8Z3gzmCFWw5uyoA8oy
kFjleihdmv1dUbDJh9faLhs6mDUvXn06GESYJ/4hzTWHH/Gj5GlyGfJytTL52mmjV0Ch40ZGsvIq
85BwbLx3mAM/fSFPoMBgzr8GXVP6rJ5FHeGzMmhOUw2q39rxLwobwyi27USvrevNPHGNNschyU+3
XCIQCVreXQ9VRTb26Eyh9zKkbXjVactVKXqWTs0BhR24nrG/m2NTPcuhKaEwgSdJyOydGIORdJcX
5TrLvucV0nsH4jCl6paKG8YbPt4H4zjUQ+AFMCZwSlwmGi0qA4A9kbjftv7H+tZeAynFeFcIO78G
dgOMbOFi/phTXTKw2FUey9LIO86Q9LYx5LrYEtbUn1jUc+dS9AJ6aED19bAUzfg1ezhCdmPi5x9O
PVK/x1WILB0FLcTEJcQQ3rjKefSRsTvQXV7JpeIK57K3FqloEb1+r7YyuInAybL2Bl4uPNjh9EJE
5l6j2N7VFizajj2dzVN4Gvnt05rpNx1Hr78bViJ4xxnE6l0EOgq2XzWgQ0y9JPdpRRTwHtZQ5G8g
WsdkVdU4heduTY5rhxdo/ctwdXhWOCnyi1NGPtyT9+VeBFNCAuy0s5sAqwrO0rWl7+uC2V5BsD6d
J2U0ozMqv/tc46U/8cp6RdRdxcvTxHSp4P7ALXBRedoFk77m1QwEvPG8LA38H9op5WQDXJd7cqDk
HSYR8fViHdpCJh7h5u1Dknlmr2TZesim2v4EUzkMBxd8GbFtp97eo2FtbkwUCbY6tVUc86qNxmYq
5kG8KxrhPNWYCN+SsGM5RVIpdW8dju1dYvyFB2guyw/fXyMo6LV0H9Ix1/qyDxuu9NrjxsokC3Lf
AFf7+ZnMY8xh/txu656/xSkORbqQJRnpnV9m1wnva0PscjcQuiZcYgrR7cjwyPCw+Bp+aVnNNH1b
khQjbzNFQltN+pmxLSBTg43Z7Bnot2vmb1Pb7zis4HgkM8aEs4HD8skRafEuS58RLE5ucjQL5+iu
SnjkdzxKBMwb3FeZj4XrlxV94zUYGhDvNI8SnFZxKlC3BkfFSZi0t15H4nbn261i0mgSl3JG55Nz
I72UDDNWYJEDKhCNv8fipferu1ZvIcuUifbGnb6cG3BY+zIk+k/eB6/qsXeH3uzccozaPUtLyupm
6rbgH3sGYnZ3U8NkwIebb6Q4KkskCxXeuoSh3XN3SBg/zaVwXlJkI4ZeAfcnIZu0AVRaDJ96LbTZ
j2Y6dXqu0liXia2SqZoDigbpRhAioKw03XmM2W69xzfmqKzbOk38JKTppo0t4x+yl3ysEXOob8eN
8jMyXdsnZ7G9E4vgjnGC8IRJGrnwDxuBWnkxTJaPTsIYfC7luv7FtSDegYUXb4VBNNglTY7KLPCw
3EWMHt8UuY7ppHKFC9JWjrOtYVkMzJygrfo9EUbzzGaP8SnsSxOgSrWIyHVYDwzsOz3nh1ZtLbXy
Gk/x+YZBjyu98aenJkDKOos3Osejr4KppVqoNxSqNFDvyeqzALLodUObVJrlWjeMVTNXanAUQZFu
H+Bb0/wCKD/G2UHYm0W1wXjel4t84ZPjaAeBTnhnhpavFzXpQ5Ao7ibuUvlcy3G4T9LF4Qe1jnfg
6VBvSU5xiyjmkLVER6rcmygwprtAGqhx6CIl+VleOeLFhg1LIkCHFg/Yo9PPqsb+BOf7hCNYcj19
OBU/BYj42IOUu1E+n4VzNYYMzzpQ28avQB/hAAvuMBHSKeehvyDe+4s8EVak+hmweN8MWE1+PKZu
7zhqMPSxy8r+nVqMMLsOpv771DrmsQF4gVXClS/OaBas12zinjMlguADLqP7oMOJdcdV3bKJZKXz
fMo9V9I/eQjJO1u28MxwQ/WvbZmX90hy7QdxDpAzI20XCTc3Nb95Xg5w41XKi+aYnhRvMXNqUr8u
zr+RsfJtyjo4JPQGwZeL1HAUojTA//cosVdM0d+mcAA44rV5XqM1LTFIFHm0z5ep/MKkxbzfSfik
Ip1Gn5JRzkedrmgOIVsw3kOn473lVa8eBVsvsAN6cWMOMCCpzSoGDNXupLWNe8+iLQLUKVvW0Ewc
VJYY1zsAm+m0IT2mdGiFWtrLyt1oFHoGUJeU693Rieui2ydpxMxr8xVImM2fIaMZQbSXUyY+FTtz
WL4tgnursG4qj7puMYA4ScODy26jn7boe7ZWriZ/CMuOjw8Lufe15XH0Vk6CFp93BO19XJf5YWrE
+jdKiXBkQxBG8O74jy+k4bZoKhVDVcS3yhixND0WjLEHmbdqyzfpTXF/QRiuPA3Ci/pVm7m6k1Xk
gGRefFSQfoJHv3NUjTDKXiqy1NJa+WBn/Lck/2g+M7+RIBhYDiq+XcdxbzAw40vWJlJ4uQj5hSAh
ADrvV7XZZT/b3L6QEAU8Mcdh/Du6mx2B3WwGa5QJ5FFFdfe6AQ88EY1F/aFtu8y73EtBPqkmnGYo
EbL4Xtg1f1durBhhrDRD/+9NBQCXj6p6sYlXUG+tOOQzJ2e11s7vSgWJtVfqrkpCVihXVEctXKeU
dVCspbcPjjefOiegeBhgAkT0zCd5y2aqdoM+6VeNuQ9qT8jjhsmnPLebV994qQUjAqpF9VeC9G9N
VbS60Jes8GlIy/gxjdkXl7VU1+ToiyX8VqMv3gQEQLWn3lQ/Eu/Zy5Q7dNI2WNNlH7m6QXlvfXwI
ZkvZDYA0Vj/VvV8uXC+WEFEd6oo9siN27NnxQPC4kWENXMv0ackGiKVopr5UfGiYmYgk0G3qDO19
+uUGs9/rbAeJlD3pd57PnuFbOtgoq6Wxz8aGzANkastr0jCWswT/374NPFlBYpHUag5nMHJdSf28
K504+btsllWtxVQwQN3m0P3wiHkzaM5Xtrff9ASDOA6ABrEmZ9ZuuquY3l8P5vTz9bRbd4FJgGIv
oPp31P1Nfex5vZarOZ5qfGoBqzKOPrfEbevV608TkWEsJ1t9FvVQvJJnaFMujpBbjUEt6101akxK
CtZ435hf+KknBwRR1suq/prCVUNYxGnw4LRuhUGYk98/dImEDb36xUlATzZzMcc9cMkoLNW7ILdU
7pktYETTsd/Hh1H7uOvAK4TdPpLrSK0OueS0s+bEPnIoT4qNg45AdFPoWxd/3k3hqYmvZAvC5YCF
syohfaW437j42XvHP2SSFz2osuWuYPyEjuevs9nXYzR8FwJHy4FDLPDPQB/P191QhTDlljD/LJWO
31aUhOshidlZhk4MdXZZWnnuOnWdZrin5/RcxaJA3qjXZ1vo+Rupz5wkzm14Hzby6NkUVIQuMU3g
Uho6xTkWRHP7JOIl4Jnc7MQs1yzeLVIIkKYeN96rCgkmZMncx28QpdOszitauBjZdUfL5fKErkEN
qEoFLAEeGyVZuEB4ur5yxwrfdC4CB2i6H68fCjvfDytwvM9oUB7bFQwY7bNVacwb4Uo7iGOo5KyW
SDpf0i/67bJu5q7N3IE3kKa9ATWZMBTFFlqt4gfWUrmeM3Tzup1uJVdiWG9cXrnhneaAdiBRKOH7
dwMsZmgaq20+qKD1X4lnGcqlBAj3MOW9SXY+ANSQrU1wFLIYImCVVaOGKVUQHLyWwRD9Fbx9yw6R
Nf3tFXVmNtd4A16c4LS5sUqtetkCPbOVmrWIdHRUsMw+i/gXA5JP4iNsxWegBfH6esRSi/ewjVKy
Bw4Pf+n0b1U/1V8KiC4qaN+x3kculaE3ylHEdqLTHi9XEmznbcVWqkylAAUoShw2+9XMvr0sdjv/
y5+7k8GEjCKSUQ52el+lgbFQauYWybicNgRReu/4dZhm95+OgiXaE6mf70La1WeHi2Uhnz2wwAby
OuRYLOks9WAjY/7OMNHfyDrRg2Kls4ngy8I4g2d3MvneCmLx5zoaWYdghhHqWD83KeEKd6UbcuuR
Q8kbZ7z9I9qsT7KeWfkROBb2/NGznQOFbZvhMLDv5hrzN8QLT4Y4AVObkNF1WJUIksF3ZxSKlSDb
EbLH0GUY1rDh6TypEe2cxFb9gZEKGO55WCKFHc0mNewb8MlsxNLrY0Xr8TKxVYAkHO5bBN6yq4sj
zhD3wC1UXJBGpsFxPckkiMNEfvuBk1C5bizGYajRKRcDzcDcX5gZIrZcGBEe+lNriAtA9F3GM09z
37nOQCi/qHDvAfXjQV5mN3lb+QKCixZ/bp6RrRKPPcdWl3lhsMX72V0iTvS277tziMH4HlgHZF6Y
s/Xf4RwiUSg9nYyqfaqA606D93pSOD6Zacr52Hdhyd4gdnFiEvUrNlgM3Jzh2ZYrMA81No14jwsf
3rQcauL5XDDOp/Yj7kWG2Rz1qohAmLNs0b/tXSduz8fSnf+2ZgWdNhA6MIg0quJWatzkPup8x/1E
6Qzf2NSB832B0E+ZLWLFK4ewwOZ2LxDldRjjB8FzcVq6gHraUh0TBSm5plqyEgK3UHnPmqakYELv
k0l3XZ18dZMLWySScwcqLSxgIMWVb5tzKbyoAy/giy+EDjqfzhuaU/e4jt+dO2OJ4c1tKcXoXVlw
zW2y7JOTSHNJkhCz7nIa0Oy5QEjQj7FaeUCKJajwyqKPU1ttqMyVotNmeWZCDJ6QbY8NljnizVAN
mvWva8tSFDoPF1RgKGV/iInZANWaiuBSjCHx/K4JCzYmWn59YLg3fxZVR3yrW2I+nyLQW0qZJJY3
aYAUIRMKBzxh2hDIATceAvHobTtkVvQFRiZv8MsrfzGEE6ycLTfnGOa3avCG+3ikAtopyfIIqO0D
b3eDiJbvdNQ3BCyA8nBKqErwZ62eYO/8sha/K5ZPYPlVWNi92wOFxH4frviuKKqiuzapvYKFfZQv
O1IORXOxBqvzzQoYD76hh0kMTYVbjwV0oSCX0+Rsv+rS7ZSEYSxNOUvHhfXPRvmAuiej+KmLw+lu
wlzJVhLrex/dYO2v14fq3+YU7l8GO+nM4zpAE3FwtsC0s+IOoaF5ZU4LYS53iSwd1qJwkV6nLqr2
hv8P9rSHkQJNGdMOxGIn+OfRK69HihheDULkBXdX3pPvzfn95oAgKHmHjESeYnoMIkHlzJNVG/ve
49oMoTgMmP1UVmg3JlLEXiRcycbre7ZiITrsScYWzH/xlrOgaAvMK7oN+k4i8t7/qpgohVe5TIMG
hKZIvTe1mbw5L7ycceDou1uZFRaF+XHq+7z51+BsMhmWKKKazibYnFqtFOU3BTK6j1E4Kb9M06YA
Jeo6eI68IAZI354AIUDwGEeh5GInInTJRD0JQuHgkiGwk/1ZpA2SkpVHmQ5d1IsxJ7mZtRh9y8Mf
wgoMdS1gnU1Lxi4+xn2SoYmmmPjTuHKjetFzRtZk/UiGCOQmuvF6syCjPJjSx0L/Z9k2nJeOYkM4
NI2vgsr2KxJNBP56KK/+ODh8fE+fbtp6aMc9XG7mNQWaGonBtbr/E6sEx3Qt2Uq55sIe6gEHIrQt
hTIqja7faVbkdpx0gjD8pzYju1RizS3Z15C9HYH+Tx9EScCYHbLD0fQQLTghFpYFsDfHVwfN6o4b
bmAMwoS6N0PmfEDd+gM8YSPi4yv0Oyhje7eq2V5BQp3ZN7OH9KFhPF/v8yoYtr1TzMbb56GzFvsu
1A3D2ybwvijS05FULdlHsL5dclXnY5Tv/6z+WJ/gDNj3YK5B2Kl8fDSNGbA61iGomf1g4vTqTwrS
+pRIWve5I7zPQncnnmPEwcQwUtWPfzQiqUlrCGB5vw7XKbhXds+g4WYCvd89/lkMZzkwyOrQoi9O
ZB6YfFJ7roDH8fM0R7Cn9Zb96dyRh3fMT3qj5S1z57G7kjVbyLqkWM+REFj2keC5XrI/SDjw2KF7
HWSMtXMX2hbdunNqDEROPduMXnajK2YxJ7vH7bWb9sVnwv5H2NcDbFsK1/g9YtDj7aJWOB52aiHB
XBuYUVlpWS/oTZZOFZYu64WSTo/LYSxlccn2o/QLcFF90F7X3A2sgsBG3/rNp+vXjM2nuqSXEGpt
r0r+4gZApC7H8wgROcwaIg/nLQCV3zHR9Ufjsyb36GM3vVhSK1IeHu1RMZBdxLzlrNRfvdN/kNhI
L/9H3Zk0141jafu/9LqYwQEAyUVvri4lS7LkQbJs54ZhO52c55m/vp+blV+XBFvWl9h11KYiIxPC
BXEwHLzneW2O1N/yLpA41U7ZKbuFIqQ6K+fOu/8XitPBkrw2QfdLoN+yD5Vv9yGbPtVdnN61CAcy
bqeJ9WnkBvipFH35lrfn4kPQifnPf2FwmHLqglzvbwsUZhJrHBhwzfPn478SJBYYyIBM48i/3mxx
RrGDHccOs9T2xsvEQryOVEEURxE4tk1Px+Ga7EUSnxWc+e97WS3QsRWwv4PNHSU//KtD6zAFXpue
D/WCTtDn6RmzKkxgv//L8xp7dxA0nVewlEhJK6pIWaP9pDzVf2Vk9YdK3k1kD3GggZh13ywnmPJf
ZdD/CIXypv1e34399+/jzZf2/wLsROEC/jzs5E315Skb5fSv/xt1IsPfwK+5ro+RHBQQeCf/D3Ui
Kf/+G23iqt+oTXfDkAdySq/8U8H132gTR/2mpC2QCTtkx8h0e/8EbaLVUXOClCoMQEs4QejbnLdO
JeqPOAvZyBWnygPeDCyw+YiL2LfPrQQByjHkWPB2zijMuJxn4hkTiTVkJZo4b/Po1QT10Wp7BAp4
ILZ/gmwnTWZbLacPt6F0raumE5E8HSB/kjkJR8oZYvktGMZlI6LWFGfb2klxVygowQBOHco7q57n
B3vrTshgFj9Y/j15j6MIyUMdlN3Z70bsrj/V+y6x6IXXhWOKHWDmOu9Ji7NA07rFK8fpZXmd703q
HtahXz9XVej0R5cELgLi0O+Ao3YdUFMpLUWlyug007nb5PJKpkEeX1SdFO4ZLqv7ftV7veOeAXGE
vxiyS6JZlADgz08CFO8+bIr5esWeCfg48Cf+/5oHPs8eCDlQ53YomwJ8jl7tVeOIA2XTnXXl4xAN
FRzt591M9SSH1a3Addfx+6tHM+5nsJcTPeA/dAE+rZLkTrnKeTZMk9A/ldA/+rTIo0obH25xBG7Q
1sBKLAkMHcL28krFpXqXIxk77WEnH5DUv7URJQBfLzMujM7iB9RRePXbX/fpVJX/uEuBo1CvS/y8
ubDgo6PNNi5tSZVSung8ubjeOpZaeQzC0h4PufEKxlVw/o//XghgQfBHIdm6ngagWGJ7Lt294++t
w34+gcT7HAfNeKyA/H2jjry/+PXfewp0ICXgEEQ2f82WxLbnaUCHieU7cEMRHMuEn1ZYyXIlGnIR
0PTLF34aC4g2lPwplhHUxKFgMDUkw9CEA3uqFxwtiA9Rba0onU9bw+HXv+iHP8PyE0pkP7aLb0Zo
a5wF6qAb6F7k/BILsg08xe48TfaXoByuq/0d4UoXWhO26gLWDb9H+znFslJTsvOyM8bxMMMM5R1q
Bf6yeNvV7CH8+TC5pS0/43TmWBecyrHz4426jeK8a4Dc1imQuBWlgeQOYqfkF9+suNnhgjUuIv7M
qYh3k8RtCtyuctW6MQm+aokP+WIn9atCNiATci5GN2ECbOfVtO7qo1iscYv2cWICFSySVHPUQqLF
qPuhQns4ysk7WwL0f59TR3TWghkoz3TnSuYrr8vNjPXOuceR4m7xLNaIce4L9E+l21KEOPBM/a62
OnADFewgRBFxlVKejegn6a9VPHnQrKU1WaXLTYkFWFJpAHSvObOrVG5XRWyt4K8L5UPTruWWUHOI
Po36cTVXt8gTawoHFUa8qDkQOsbXE88ZzMSqKvAcs50xP5/9jEcGElbLhgHgDPQokjiUlrcxgh71
QVXxjNsT9H75tUc/XUYIMdruIg2Gob62mzr+VLk91Qrh3nD8gQQJXSG3y3eyKLJ1RxHkZOPbvS6s
/KEK07x/x/F8mu+pFmjzV5jtNtnNXtQt9+qyrk5JOd4Isu5I2YfncMmJt+nVuLdz95osNSVFSbaJ
/H3nguKlWqVPs9t94jR2vefrtFGXHXOhoDa7C9/MSHi2Y1eBkTjnL2JsSNImI7GfCfl1K8ryhkvS
SZ86t7w29lY+tH/ESVnkkKbGBHkIB/tT0lw5mBTwUtlb1geIS6H/oSDiGsSpU1CiR9tDEYmeqqwP
Qzo14m7enXR9KHMgrtGQBCecPqJgBIyBtc1vym6vKV+c466MP4nZ9yhw8AWPSMpKnPp3vgWX0lfp
uPhOcux8Obtf0Fb71njROqiFv1H5hbvBGd/jdG4MQgCdHq+NFEROTZFhJo4+9eBlNhBFXL13Pvs8
cbfrc2u8lonn5ZHXovw+Vmm1VFd92PkXCedm/zwI02RDQAzRmhlHBuqcQx63udGyPJ9KzoAX4b7e
05qi031yX7UU137G/LN0j/tEvozrdFiTLljwJYBHgg0m3oSTJNAW+D8oSvp4vApG6DURWbudokTb
ooJAxcH2IdjiBAE9BdN4J0soxCU/OIRDfSoVk4voL/fcpwQDmdQQHq0YEf0ZaVYEJ+i21uJirTHj
5YECbjbi75RXbtV6dvLaE/Drz+3AmbnNuK28znHKw9Wp6MLfs8ZP2nO0EAhBLO6E7XmHV7W6VFWX
8nwP+NW+InngqRPGFb/jwA9qzEuQD72Zx6mX92m6uhZVjuTjzpzCrm+HWfotq1LbFMe+ipN7MfN7
z7hSsMUE7DbYXznYFFX7zSbQAFnHAcUNWRgek/jE9Lz0+TsTl9I0q/b6FrO1CgQzDzNu+Gpl92Ad
ggsEDiKZZoDJ3VWHjtRFYjfVqA/PyyDrsOsllVYJrMxrLiAvwdH0FZrKVN8/Ua8CNhzAbdpxgoUE
CHoRnzSaORUFp2LiWNz2vddh5Nb6YfuAS8iCd7aibPXCthL395FgCV/XTTePr6l/tykyr1eb4rSR
F9pbFGnh/OHX25W2AQtXCY6y7MMO+6Lt+Sf406MzD0Wx2Cn2eXpMF16+If5UR0CnuKNgr/DCBqxB
kfy//hZ0K3YttnuO4tqWxZmyZXnw8Wzs5/ock9cKEtqyHIXbyIcN2dL71mvRYpPjv40Dy+Y9mXKC
vkjby1//6NMe/OhUdeqIY7unq0QA2srxtB8ddvbg4eWQHV2x+eoVG07yVbAq4ogU2374OuhjoV6Y
Dj/OBg4DDsQKDnSKrLrGZ8thEglL4D/hgHE4jkA5EDk0RfTrX/bjX+Go6CksKRxfclPRzlMzUJO0
xfvriD+IiJI2yS/mkKK1f/xX3MBn5Dh5cDL1tDNOR6msXYLGPuKoab/rB+FeLtbgf/v1XzmdNR9/
Jc+lcS5sTiCZnPy9p1OTgqRl7cqSygV8uCOov+JMtqVzHsIIulgC8q2pJbJ/f6Z/dLe+yb71AIf+
HPV79RPS6P+5G3jIAD5/A3/7pciGUbuFn/6Tf9/CfZ9buO/7ykGfe5q+BO/yfRj/+7+U/RsIUteG
ShkCrWNS/O+t3PN/s/lPZMjFO/Q8GTJd/76Vu95vUEZdbvSn5VFx7font/Kn0x6hAlcWBTNPu644
VCcUVKEpXHLd4KwM05gn/392cfhP49osV1QlrEVM40hvHrikfHDFS9ef5/p9WpUfrbpj44kC6Q5l
77KeDivqDvhcu3rhcvVc66d//qj1InZQyvNsiW5+fdOKEOLFUP6jJeA/g6ItYxuSmSCdsS+bZuv3
6nSg5rXEsG1t8UqXfChgr8uocQV1i8WXYZle2IOeGxJt60mE1Yl9rVSEpNU+K5ZYYj2MsPhRxLz9
99r0GBf7XOv6SjUP1iJcZgoyM7TlfnNZwWs8GjVuE16Pv6bXSn+bmxhuO0W0ZFnkn5jWtf9e9liw
QBf///fc1s4oeNuiVyoZ8mQQFmanXCG5IpgNuq1Fp08yuyNNKiByN9a7ebSDS1FN40vUzGdGXb9p
Dwkcp4DHtkhW0+cYhQAH2RdOR881rcVns+xcWFua9iuo4nLsXgNYeOEQ8lzbp3/+KDrLvqzRUw4y
atsEDZobSzS843ezyaKFZ5yjDqPMiO/p1H+gTXqdVd1bs6a16GSWhKQcWbMS7FDiMqC4Kr7+ddOn
Yf3Pjv+/i4qtRSciD8WTHoiHnOo51JLp/ibJuNSz/N78+i88N+hahKZeauXOhjiaarRL37auk+UP
k5bZz55+zl304b7YqYycRV31cv7SJqPROk7a+WnT85ziplgmMgorewEkFBfXE+41Zv3WghNaPnXl
drzCGRCv1V69qroxMmta2zj3ZZE29pVc9XlWS10XdefyyqxpLTCdeIIuaAUy6iwVXCW+RckVAokP
Zq1roUmqarZbcvsRz14fxdTfolQyHBMtMF2KuzYEwVtk2e4f+xImB2k5n826rUUmWo1arpQkRQgB
QTHNbXh0uc4bbW4/wJt5zVYIJwaelhHDQjS9oD773qzjWlRa9bh33raKCBXhh0WKP3BCy49GbQda
XJYChu2EwAMqqrw+yR/nYn7hweA0HX5crnCteBqXqLJIMmbLFlFSDQFmzG/LJfzDrNtaWG4e8L/G
XkRUU91+oKz2QnrTF7O2tbh0bZV2CvUx6wn4ss4P/7TwTjdrWwvMoaeooBnnjWqJ5XtrDQ+J97tZ
y6ev8Gi/rAQlqSGJsah3qtupmW7tBCmeWdtaVDpI8snN9WvUFWN1XWdqup/cJjFbvwMtLlW/WdjO
tQDOsDkqpbiryvCFHfO5KajtmKjtuq1Ypi1CbQZbM3WukC/8bbnxDw+FKtDCkqQsqrC5Aag4LRfO
4L4fSFYaDbivRWWBH6E1kXuMPMt9h3KTnGZqNrt/fL2DrdknHRuaD34ik/CbJqCxZv3WwhJL0FjJ
tt9wei0+1aq8dhDmmjWtRWUC9Rg0DLOkqNH4hzMX2aCm9NWsdS0uAVHEQ8xMxJMLvyNAuDsVWbNZ
aPpaaHooS2DiMVF4Kr3Magox4LOY9VuLzMQCeUJFAbxnYc8UsOL155WF0VFW+Vpg5oWkOtujmLhs
x092w5PFZNuvzTquRSZvFmlPUdcaoctLYBR6PKIUhpuanhLrGp44u5ZNDan6+zFJP02FMhtwpUVm
7vTAExjnCAyefG8N2fwxL3uz5eovUcWjNbzzvEIEY0W5cFyD1FLv97Q8MxpvpUXmmjf+4CfVaZ8v
KBSGmiCk2adUWmSKelXjMJRr5APfrkL43KV3b9ZrLSxTj1V3cosVmAJmymtb3afFbti2FpVJIXHZ
oOL5VJexR+UIzKtsqnOzjmtxyUmQAv+w4OzT+3/myFgP5Ugy36xxLS6XEYx+4mXMQUrvDiqpv3T1
9s6sbS0u4ShRu2Uz4qkz3niFE0F0NDt/K22/DJGaIazLmYK79X1dwm/C3s0CR2pRmTZy8FOB+I0i
Z/uIOBg+mJW9NxoSqZ1jeSbAJJrbQxTUyPhDMih+Udyata2FJbWH8NMctgYhMIFYpVoukQ9YZkEv
tcj0begeQcwUH1Mbr8plojjOqjOz7eHkoPX4xOlj2unhpb5Hy77an0tnDL/g471cmo2MFp65Wh1I
N3KN9kZ+sFX+3h/Nwgeh25N+j3jB5WsiySpb43m2ZBCbPMss24ZS6mnjQ4//Vr8zKG6LDGPLjlVf
v3B3OH21n9yndGWO5eYzlIVui2w8bNvZjuxxQa4NiDjLjmaDroWoyMpi2KYGU0RgNo7866HbbC4K
LUSVjMMJnekWJbjPHKx2+rCQUTHqttAiNFmpdsIzF+3r1FpAZwE1zdL6bta4FqKF3W+qaKCTU8v7
APzj9669MGtZC8+YChSXihLW8aX8A/H1d+6y+cGsbS04U5vq05yqusiums9wTN7a6VezlrXA3HgA
tsM9ZmvLx7dDXn9M95c0AacmfjLDhRaZpd1nOKewXg3JMJ+t4SCPW2+YE9NNkTzqabd8ITL3bLtL
6vbOHl+yVHuu39qmSX12MPuttUV1W70StboDCW+2WAk9IquWegi7dymQtjhhxWqJXNN+/+BLhxAn
ljMx2XXulR3b9+FmeAT3tJBM99HBytneIqy9Kd6crxS6FaMJqIsvsekLltBu+ZCVf0ft2Je9gcRq
1rYWkiojz+YDl4h6i9pFocDeZqn4YNa4FpPYzoqisKkEhiV/vQb2uz2cjBL3CBuebjtb1reZLZiB
ldfeW90AQmeapeGgaGGZN0kn2tXdog1lXYBFjJWMZmcrXdiqxiAD703TTu1+ysR6F4jKNlsCT0/x
j88n1IWJwpWEzurCplDkH/1g+mj2KbWwnFHGKLEB5ce74FuJmzbWPd3RqG1X2ynDUEH4LMhTh1vx
Br7IfNi4+Ji1rYVliVS/duPGZacsz+t4ftV66Qsr1Wk//Mni7Wr7JL4/9d4qsHh4llElOaOd7Z1X
foKnCqEvRWAYRj9YtPVbaQ0NmU4fagOwt2M5xn+YDY8WoViIQNjYmY42F2+1ig+7Cj6ZNa1FKCSO
dfMFw5Ok43vUwpigh4ZNa/GZKKSoYUC2MLGnN4kKgYV3hk27T2MI27BtGDJ63cKuOWtkTn6pMUuL
/eWO+yjb0Y/+MKRFvkdZ3q7Il7f1Er+37YXT8mlcfzYdtQhFLjoHpd+zIqI8/Zyv/XBTxdnwwmR/
pnXdE3PdEGP5CRfOWjnfEnB1B+rZvxjNFN1IUlRyacfTSbmtqncT4mrK2kOzdUtXAoF7p0YWW6NT
nhN8QtHNOLLUZguuo22ew2jloEt5vPNn/8aF3Is42Gx/c7TA9EqMmkAw83ZXxq+3GTQYlN17s/HW
InMp1b5MIZC+qbyrg+5LNYafzVrWApP9njpYL9mjcamDi2qq8+tYjfsLY3L67T+Z4X+5pD6KH1cs
te21DDeAoaE5Jmm5vilhIrwfUvzpjyY/geoTbQFY/A0RMj9BBt01RYgfqW28MGta24vS1utZyFNG
Z3O+WL11m2+uWVrlL4nto6HZ8BLxkXrzNNM59QGg7rdpy8yWREdbWEZbVWW3kBXHKvEid4Jz13sp
sffMF9U1THWKlBmiGJmmIW8upYSykq4HX1mx2aKo65hAZVOHteUkmJviDmrdh30L/jD5muoHFZNf
gF1Ia56s6kleCm9OYKEnq9FcQSf5dBpOdiwSQEFbVKbD9zCTPW4BgOPMuq4tLgJAoBWHXK/stKWS
ba8/UPT/QpCeFpGfBKmtLS5DjtliuZ1mYha+W0qsY1dl+Gila6Upc64brJk4KFpgu5xUfQO//7fS
95++btrazu/mbokhIx2v0u0EEQDtOBhKGJWuZBqnqXGSjbR7jCkohPDxohuogTT7nFqAplYIZbVg
rtQjuL2hAgc4A/sxaZzqx6cTcRicETAN0b/YWILUVVT181uzprU5vth5t1VUkbKwtGddOF3NRf5g
1rQ2w1U5u1k2c9Si6DY9w2ErP8JWNUq+/6VefnzPwp1jWT2erHGqLN7443DbS7P1SobaBpqUkBrr
mtHuVP7V4aDi2PKd2ZBo8xslHSitjl63aXyx8jHLwLo0a1q7eDpFTRWzv6xgC1BDb9j1bJbRAi5P
wvPHY63UvPp57TC3xQ6Spbid8A806rWuBGpiWAPBVu+Rb3kU72Xe9eyXZt3WpUBW3yCKzORGXnk+
q9b4DibDnVm3tYDEGtyhdIdTRIxw9pUf7+llMC1nZo1rIdlsFv4RYcgiCAazxZC3AzBr1rQWkriJ
riG1hryewJDGfTVzL8tuNVtKAm3XSUHxOQKRazRt+HwOFZgFvNDM4j3QgpILhNWB5eOY3zk3dl9f
x01vOChaUK5wn9wOR+wo8FbQV4n608d0y2zAtagMcg8zm445iIXy7ZgN1zAJXmjaPYXfj7u81KVA
nh0ARWlJG0pVJDiTwGRpDrWTwfwQYriDPmvf+PuKX4GDIfRWLjf40+4fU6wDrrspGTrwcUq55xQm
ielinUE6LxD933g2ZkyHfrTjS5Lj6bttsa3GSNkqfS1wmnEcVgdbnSjwvY9YP15LivmNhtrXwsaN
Z9WjdJsxQSkf3H68xM3BrLJC+lrcbCmEXpwEMKkNv7adejfuZvdAqct0Fof33dFq2ggYdpRty9EN
csMB0UKmhFw5Fc7aRn5dvMYgngywMtvadZGONWe1ilcyv4ulqqPbZdmh8BezxdXXYib1R+bbgK9r
7A/dGY68JWy8xawAB2zD080sS5dkLEZGpbOB0e4xtoBB4b5wUDvNtZ+EpC7UccvYduKKr7mi4H6P
6d7HYNzOCtc/r8o+NHp4pGbx6S8Y/LhrkC620Q4CB7u/eAxvSSD20mw91HWAIaz9dk95j1VL/BqC
9VUSOi80fYqXn4yPrgNE5YHBrM1yGFhD/tBbHFmorAd/hX8Xo2a0EOiqo3gLMQh0u5YijnE7zksF
jhOkwNGsdW2ZwRZ7EIXs22iIQY6V/njRlNm9WdunYXucQdg3qi0BaPLYbl3ANDyv8+53s6a1zXmf
FwdO9MCkgWvdTMOV1bVGeQ/O8U97XQHYwd83ZOEFVVVCuQkFPpHIas16rm3PcQ8Sio4LhIY++Bcy
2WdA+L1zs9a1xQY4txpxVhARfnsfXaDDae+YPYdLXXu0F3uNCwBVObvdv3bSHuS/Lcy+py4+2pIW
5mpQUKlUTHk0pxnecqs0bFxbYYQNtwtqgoxSqWCOZPtNLxuze4rUTgCJL9bZDxiUpd+/DXN96WeB
2cahK486QfU+jGOqoLDaOsDTWw7LgG+S0Uz5QXkEZbjPBlrP3CKCU3OVecsL28YpCH+yLEotOJsM
R6182iRFocHHVKnXARw5s15rwekMvr9C71NRCqftkCbh99jnpGHWuBaaOdVsTtDTb0x3LvEquJk9
w7jUdUdA/ofCKyjb9Hr8VrscN2bM0I5m/dbOAKLsxqmasY8Y9j14ZWe4oQls3o0a1zVHxe6uyDJy
Gm/bh2l2Pu71bHai0yVHcwfeA89CFpQlu++Uc5bgdGPWay0sswyHUi9jnqi6yo7bLDDOLc2SY1Jo
eya0X+VWA7Vb1BDv+A0WH9xG9WYfU2ibpoQ6nKjYZxIm9m1Q2+c7dAqzQdHicmFzkLLbVYQ1z36J
RYJAmZq6ZqusLjziY9q4GtPxNZ4fyJF/bHv1wazjWmCms9xcvNdpevFngIy41/QvISBOP/4ni5VO
CgmCsl0hoKsoa9pr8HbXJeB4s25rcbng/JcPGMdHE9SgCMAUbrHAxI0a13VHSbGW09wwJsVuXWf+
PBxaYZtda38QHtkSKfpEx+1gL442ueutsczqwKUuPfKzpBJ7tspoW6cz5de3smremo2JFpjjJBXm
z7OMrKV5He9WhMnme7OmtbBMrSJWOxrmqCM6L04LSuJsZto3TMOfHjnHpCyHFHuwSC79QzzZFyCV
35n1W9swVTttm/AWPOLxWYQadbbOGFabta2FpT/ZbrHMjAkea+JdldsP2DO3n8wa106y8QJIGfCS
jHocP3B0xLGrb0fDCa5FZuAAs1zBYEVWF9xUW3i/GJIIpK48sinAa6pqVhHWBxd5nr3NgpfIic8s
Va52jrUy37ZQWZ9QAS1+QBKIKeWmTXplNOK6+ChJ0mmEUU9givFcYl0YwT4zK1CUuuAIjyV/aDb6
LqwHd8RYIrQmszc8YIVPw8dBQJ+NJQmDLRZfVsiO0VyFZhp6+Rcc8dElVgajjR02U2UCoHWfZVJd
2DakeLMx18PTZZylBaHBcdZbT5Q3u+EDiqsFp7OixyCIVGT10xWGz6/isTU7t+mio6Gz8ZzLJxWJ
0r2Z3QRjLWE4Hlpg2ryyZcEp9wOEp3nlekN23q+d2b1EFxw1qzu6w56qqHST63jK7/G6NhsSXW9U
JXXm4EfH+V5ab7yigE5fJMOZ0STRBUfOqfAxrjmi+NmeXYRDcrnBxzMbcV1wNDc+voEtI16rtTyr
mjX7umVW+M2s61popk3PMi6AvrRt6p9Jb6je8vYWG37Q00L5KDbbxlnTxGbUnXyT5zHpSnybG/nV
rO9abEJqF8uEIgBkgOeeDUGBZ/g2mOUNdOFRvK3pOkw0XjTxt9V3pkO17IbzRds6W5d3qgyf6Mht
lvWw4BtMWaF86dZ2+nQ/OTDr2p1VWD7PKCyIFQ4hN3uWJxT7Vh6G0KuaW7OTnK7iwfmu4zdQcVrE
6S0WHpjfDWZPb7p+R+VFxWZxWgV66ZxVfTKfLWrbI6NJo0t4XBdqOw4NtJ5yPCzgieJwsQuz9Icu
4WlrGh8dxaG/l1fZqO7X2v9s1nEtUosq8bdeMizerMRtqqr2YYSEfWfWuhapOWVW2LoyJb1Afp7r
HQfAwSxfqyt4cqvk0FKDCRv7qcEZzeW0CJ/c7IyrS3j8tfUT5rmKKJ5dz7Bqx59b7YZjrgVq35Qz
FqN8zime5LF1VySwwZ6arY62tpdafe36mUV6Jc3la84xuKSZKbKErmgssWJZvJKOy1NWxUmLgZd9
x+zFQ+gwomVN+iFsyakqJQ6ZwBGUWsPY6IOi1X26Z4hyj4s64SAaJiI5xq7zBePsB5NZDmvwadv5
qjA5XLmTx9t87cBmi7eXChdPgfLjqoun4dOmU0tOf0+VsDpfZ+9Pe57fm/Vai81yDRMrdul1gbXr
uZ9m3+oAHyizxrVNtEu8dpalx0wZ98swQ4rpiObPX7f9851I6ARScMhVhaQZhhIunw/tXsev2Z2y
8wYit9FWKkItQleX635QMzaDoHjexZj6KuzH3ujUKHQlUhCuuFrj5hcVU3xbgH1bVWB0vgCyr82X
rnA9a6fpwPapewu+5tVslFsVuhDJ8ZHBZZi9kzy0b2YSfX6MFdKvP+kz0zzQotMWLQZsPq8S1rAV
V8u6B+eyqM34JyLQ4jOFxJECCJURdlUPa00iJLQxLzLruhahdSIrSekODyr4ul02OK2ecZcZzKaK
rkYK81hU7mlpCTMPU7Klp4TR7Qwb14J0EWnQZCONpwGesaN3HRQvScueiVEdTNRmU5KAZgUQXHge
MG3hDt/W2gJJ7GHuYbionyxZHl8EtjXuYnfgr+CGmL/uawuL6LU0A8QIXZnUNHnf5S6TcvU2jCNn
tRwTV75w0n1mgHR5Av7ChV31LJCLNdfvt/QbHnwnP1HxQvvPRJSuUSj9lrR8fOp8Mt1hFXhpO2al
GRDIn466ELFVJfMpt9i6/aHp3EscwgazcNL1Tz32a9voJDIa2/ombPZXqRe8M4pUXf6EXLpqV6zQ
oqzGHnboRryyusAotQgs+OmgdA1Sx60mlxsjWIuq2r6qrd1MFCZ8LVBzpxvHpeFjTk1zMzr1Gwx0
zUo9hS6Csl0xWw3c8KgOs1slkle+GWhO6AqovRx2e7RPi3og3k+yuglqvzCcJtoh13WSYBCCNPGa
tnhOT93HdZvMDv+49Tz9lqvV95TqMyS4cNylY3oZNq1Z0lLosicprLbbLDo+YMcR99Wd1RRm81tX
DDmOAM2xsBr6eL6ijd3PLTCCZju0TiryRFwnMyz1KAiATinbwmBg2M2+ptL2UCfFmTaumSl9nL6b
q+lNmzofjIL+ZPr1eIvg5iwa2ROXiBHeb7joRjnFNsdfN/7MIq5rhoqiQo6AYIUksfsxdjFkw+S+
6nez/Vm5T/uOOjudezx0IpWOG8yFesS+YCnMjopK2zxxtZzbeOSLjuUqjnMSIthK3coo3SJ01ZCl
7LqwT0ODkdh76XmXyjZ7sBC6aMiqh6UrYkKowKf8kKfybTKHgdlU1IlFYcIBOlu4PeMheJXX5cOe
monX8Np6+jmtFc1ygd9BhMdye8BZqT1b/dks+HXVUC1w78R4lozrYh27sbneas/sU+qSIYWXoddi
Q4K74l4f8LTHo1Zu338dQs+cU3TRUJnHvh1i2Ru5YYGX6qdaeHdmLWubZoF/056f7nBBNh79Rp58
bBYzRTzY3qff0g48y3fIU0StY91U9cMq2nuzbmthyRprK0xfaDlUX/Pe/77s/lezprVNc3ZKgb8p
TVPmFR68Ypyj2RBRhgPa0xEpA2/ykkaczuL+e16hzocMw22jjuuKoWmeVdoMLgvhXNtoewr3gLjX
SMAihBaWaTjPq5oYlUTaZ6Ie39STMlvAdcXQ6GZ94m6OiHa1oy0f+3cDpnpmY6LtmXaa9l7gMd7Z
iCljiyvw5jWV2W4vtF1TBFNRj9lp5ym6/h2G1OV9sI2xafNaaFpz4eBtyrjklXeWFe5NFZol4kG/
PZ2G/ZxMlYP2gfVkazDAxtLgOliQDRpORS08h9ACBSdsEW37ciuG9Bimgdk6q/OKnF7sReD1PMlN
VoNve/ot9TazFKUuG9plyHsqdlJR5aa3s63s68BplNlU1HVDc+fYob3S8Un5t6MV3AEfj4xmua4a
wkHOtfsJYfM8FhifY+A5Xeb+mr9UfvTM9qP7DEm1JVLFSL/8YX4oXSy3fQwkzOaKbuS6K6TTVYoa
cY2DqPOwnFrMsG1Clw4BfrVq0fE23Haze4Wfln3miGp7IfyfOdd6WnyOlirGpe3RCbqpOAvz1vuO
9XCTHcIxTQ2/rBao6dQDdMIThHr6JTh0/nLAm7F54Qc891m1KLXTbeeuiQrCLjtxgy/2fqBgxqzc
EyPOp2tME2xwRiaGh/TZ9VZ4X8Ouqs16ruuIsNjLs2zgBbSTfXBmF8Flnzfz0SiadCWRzftnFZYc
brdBHec0zs9EoWaz2a7riCR2GkFqnyocCkx0D/mQUU81JYvZ6qgriaphmKvO7bB8mLJzO6nu9t2s
FAnf06ffEzcza4Gmw1NiHBSHJKuaQ7yZ8VWFLiQqqjJxWHQR5ITbeBaU+3Acgsz0i2qRqlZ7nRcf
IwzlJ2dhH76xldmDufhBSdSRHi4Kh3SZKpMDE/OPZTScKlp4Vt1SFMmCPKTKw+6wl3kRlYll9gCK
b9jTz7klqgvXwGdlEUt68Ozs2sIv1qzrupioLgt/SxxbRTWg6VtRJ1PUq6Q3i35dT+S4w+TJ1aF1
d+wPdjbfNl3/3ij4dTnRXq95C0lZoZLb1it/H4NDtmYvWVw/s+LqeqJOph5emqcjev/NzcNPZWDm
PSJ0flG31irpupMqeYu/lCodSJ2lZjAq4Zx+ziMpEXfPqtubkpxZsiOU9bOtf40FdvjBbMy18Axb
qyp63ocob0TMYo/yVb74reFUdJ/2vVX4u9Vxd3pC8C4AlkbTixWgz31NLUDjNqhLXs24hE4yvtmr
8WvgxYXZrUhXEo0cLgpn4izqTZ0V2c3059CM+4XRiP+gIJqHZIz7giTLFGYR9tH4K4+hGdlF6CKi
oluLPgxova6GY5GL7fCXwa5Z17WLqDumzcb/SD3tznjIHe+zl85GahmhK4iaZipCNXGha0f7uujc
L0FSGI64tns6WAKF8pRHdOL47alpJZdzsxHRojNMwtoeO1bycQ2PQZvfJOIlo9ZnZrguHyq9Wlly
Cbiax/N4tnIUCku7M1vGdfVQM1RTt3fU2dRF/jauu5vlpXvcaVB/ogfR6T9JMoRqz3dO5plnR9jT
ya/TgDvzYU+X8N5s1PX9s4lty+KKFSF5uIwHrzhk5EFN2vZ0BZFlL1VbVClfNC3Gd2WxOxfIoerj
r1sPfjo6P/gh11Unvbjmcl7Ga/66bvv4XvYzAksKLazyEJau/7r0hfPn2irPLDnl6cqiEUv2vJsT
rtZD9Xo/5WBiKGcvrPGn7NmP39vTpUW98vBoy9hWKR6276teVm6Uh0FPTegKly3qllVah7rfh+Ys
jn0B8PB/mPuy7rhtbN2/0qvfmQMQBAmsdbofSKoGVWm0LQ8vXI4tkwQnkCAIgr/+fnLnnhNXJ/Ft
Pd3lxImkUpEFgBsbe38DC8yrFgK7BB8NvpOmFgGDWnCZZDBZfRpnzn4yV9GffLKX7/9u5yU1KMVL
h7nSYfx+mGa4cdPiddLP7FL8iNmpjWRZsKvVuCbdkijMW2mTVz3e7BKAhMZ6UHuPRcwVuYv0Fh5i
P0avasuwS+gR1JnXQs649dFPx0UD71nQV228MIv+ccjXtY/6gKqXjg8KTFiu7gF44fYngg5/8vBd
Qo9i2PBKrQxM40Fs6K9qQcU70gxo+S5zDUtObJlk3CV969H3sJ2YXrW1sUtcEjHDCq9IlHCkjTjM
QqJAngvaG/K6hfpv2CT0I2HkgacgVotOe01dGtDmdfHwEpq0STOTpID5NNNd+HaJrLqrl0mp161U
cbE3s5qUTVBjMSVxlZlSbKnR9HWtMnaJTQr1HLqyxMC0zqncV+xal9XrqgmoZP+4VuM4kK3weHMq
1bgjQfd53vzrcEPsEp2EM1YwLcFLYKtEsW/7J8OG/lXpEGzvf7zxBbASXXlsB4U0D0PTdXe0IfRV
GDx2CUkyL8G9LlvYmJIFuWcsPr3wcP568/zj1IJdIpLWgfq2IRL4vmq0v8KISJEUifnI8lm3/s1f
X+RPov4lLMk0umpIgNFpgvUJCfSc0p6+6oALK/EfR54Y0Ij8grBM4qnJuhrA5L7lr1ztl8CkmHRy
WA2CZ8xZmQ5QkNxNYad+Mvh/Ni4XD+rKujqeYWGFzMX9GhbNGSrpr4tfl1JBUJRigYB8wtWy0gzq
y7dDGb2q8M8ugTIJRc95YBiTbSMoDtdlCCki8zqKEvyqfpzPOTJDMrSobbUbc6nAyZz617n1skus
zLAR0hEFrEwwm7fQM7wbkqD+Sc72J3N5CZXp4BY/jbZ7KQ83Abig4qou7M8KFt8rE3+QEV5iZbZ6
nlW9REA/dJPoDrYkLkkDWQXRvmtNe9+TovPpIBFBM1HVybsACNIlpxxKCOnYNZXNLUBwL78PB6Wd
00X4Mw0DSr+Xwf7g7i5hcKUUGykXtDzAQRLFuTSxmdNaqDBI7WzLJK2nLn6sS9tUGY0HPhz6ga2D
3ofLbJct1X6DGi6AUcpTfG8Fq0NFtDrWNvHffN0nMgV6usnLUtrjMsyh31U8aOZc+x5oZA+LewuZ
dQu5OO6CHho7tk7SItbd07CpWFxJV69drralaLLQ9sWvfPG6z+umce9WopvyBvDDxKaFGKsx836x
j84vW/ItbLqiggCWaqbrfujcnYetX3SrqkbEZ4hxbeV54zBlODVBX5Wwsd2m/gndx8SdvFPD0KWO
8rnYUjFNeoUROoEhYLLOHWQjYQAl1h2stbcG+NiBAkDI2mI+wKa1qfeDQwHsvfGhl3vvRRtmk5mK
8h18HMf7bsDB724TvG3ThsV9fS1JpMhtrybKMqlRzT4HQ9W5ez6N/crSCrI4HAGMDhJF0RZurV3W
Ni1bznaSa/3J0ZDqY+mb2FKQyOKpfggYXHbOVbhZqC5RS5LhwUa21GjbUsC009C6hT5MlvTmiIy+
FGm3DsLA8af12w7usjDdzvlUtOYqqsqBf5r7wI1JOikbtj43JDFCQPG8MQ6OB7Zr5Benx4J+g9PC
NL5lCZBPZ91y198FURLI0+QC2d1ZsS2YALE0hU3h2rz0PANd328vN4k2XpclYDVUbxdl+XBXKi5U
lEUjLLd02s10mM/wEojFUxNOaDxZ02xFdVAEowyOSF3uRLUVg05joLweS8upu5u7DkWIpK8WlbnO
9earHFwx2at57KHtz6bRnIB0FjNDds1FTEB3Xpc3faHQV4BIU0vftkXFwlwPpcgno4nKg62jmHUe
Ebj09dFQZWRzakN7pptvxyQcb8uljiCJWHbyYxEJXV7HIplw0jNFOW34QIFqcfYboyGLRfcyOHo/
YBRozqibTD43vH5PtmEweya74BoVySlAmbbqyJWfdHRPx44eZ7GwMeu7QYUp9Z1NdgMrG5HKCHbS
qRhbeGTKiBdDuiwtatMt7B0+dnXvfCpKUdK0C9CvagyZ9gImGTtIyCUfQf1Gz1ZP25D11Vy3eVS4
yadUdHo/acc+uCn2PDVc6wZA5Vq4HF7Hpd1rHrGv9bwEcEJV8ZtkksMAV2i1FTlPonI4DKNGl2aZ
tjIlC5dvmecm72Xs1p2B3El1u5Yy2AVwduiPgBeaj+NIy+vaVtXnsKG4q6aBXGHWutix4yyLenjU
ASy8sopCUyff2m6UKdWdnB5GL5qHdgBPPp1cQe/XohFVbhQhIo9boeDc1g3HQW76odABDmueB8WS
z715bM0YH3wCh618ZYmbdkHXe72bJ+rdFbJn3qSQ2rDPU9kzckOqZqhSIFBGdSo7ix7aAIKYO/aq
GbKpCNr+wLaiN1fYc725ASr42As3PdOtxOh0pcpNsJQl4szIjs1A56e+ivBydCzGOVPoEz1UYOOL
NCSe36/LmDTX8F/iwAKUyvAdi1bxphlpY0+R0aACVYN2zc7arQ7OQ6usOcBvZj31LeySU6GhypQt
JQvdfcgUNA7ZuLW7bvLrCudn4rd3uhfrPkGP5FxHlepzykAw5hGKGme5xS3J1tgPYEsOjTm3sYv7
b5Nr+2RXcpusqWzEFKbB0Nfrwygr9EJKtnX4OwJjGR3ARtAr6njR5L7rFyCCVllvjwOvHMshIwxm
HbHT9hhxhAxYTEjdfLRyhlQ2HPEWltd95W4KoHvR4Bbz2l45HzKfiRpSUGlj48bu67aFt23K2dKm
DEzvE2UV2y2dmp6kh5eh85OYDmMDRO/15L2f7l3X6wI9J4B84wc9eGVvsBcV/MbM0r/zUtN6F2wg
Xu+VCKC5kDUjgy0aTGrib2USG/DHJWEF6IB1I69bC3G+Yw913qZJVTkyndsZKlg381LLGrZQlKgT
VtR4U4m6Bq3ddSW6r7DqufJjRd1D/+KSdse4GlhmG00/RQmU51DO60pIzL/oprwTOhmr9sRKkfAc
MpikqKG6MdO8BiHiah7Kb0oH8xMK9lsOMgoWeiXlmAUJtOxwPIiShxY9q/exGZYvcmvXMaXKJjIr
ZMGPumYaGvxuvYkMsY+1AjcnGyZIAupGsZNZlqVPIzd0J1RsymwGjS6juiXHyPTytA7bTHInYjgZ
CrxIfdSm0p8i8Hfvm0FXq0qjQsdDHg1Y948AiJnoMLGN9OmaGFLtVNtIlSnXLjwfQxt/pIWMUVkP
5nXL8FRHQTqEdqRPeKhska+yCcZz2W4VJPTUNuwaU9TRHjArpVMsPXNqIwNFdLJRdawYDISzQNho
TCG9lxyGSm1zBimKqTqIRiY3cJEbbTrUQbvueaXq6JrVC9U2m9bJzy6diDfsTjdVEmWuh2FRLpu2
fGhHHY+5NqR+W4aTaVNSODZnRrVz2lvYgaVTHDfuNlAysVltZHMc+rbrTmuSbO1+TprAPIYh3WwG
OA7afaxEClIKX7OdEDoYDrVSCSo/NupS6Px87ejS97uJc2VyyUt63ayDqvcC/jXj1eBInbexMBmL
FqRTpuHD+wXuxks6G+wBqaftx1ZM8lSDEZ5CC/deNSOMbGumQkR6UGiavFqpMLsQGUe64mEsUuYp
NumFCHW7tlWX1qRxBF7gy2FucIZIHE1SNlCW4kpDPsnibrX1B69hG8xWzg5rvQhUYXSMnjebsY/Z
SEHdM1iBS3+Yie34dWErXmbLqo29mbepWLLYlDBU0mMVxDumR9BLS1D8QpsiiSndkZI+GbN27lST
ruG2Njst4nm8ZUtlbTbPHSsPw9ZAU3itZZVczwnykXQc9WK/+bDlMo22FtZ+C5Jwl5vCiTYfxzIk
WU2RO0B/fSXTe1EVgclHKgqbDyWMOnFDq3mLOpmusw3i02ck9eDsM14sX50V0KcZooLUmWuwmk5x
MspbVGS3Yh9wJFf7djDcv5XT1HKs5dCRrC9n392P1cI+aK5DPCM+GJChyCIYMwEJ2g598XCoc2Mg
8bZnAVQIdqyQET3CC7KVOaoOZflYgvtEbjvJtyRFOlAeup4GIUagC+dbEeKQkVfOFTLTraTvbRKs
DWpvddz0h8DCZTPta+StmeR1x25bIBSqrKkNeDfLapq7JZzRBq0iiDik8Qao3oHLqmlPYyXoW9Tm
lyRD3Oz3SUjFnVo9mXMV69o8bnRyj7hv8isTBUQRB4ge1EeywQslhUitWL5sixfhFdy8Uadbu9n5
XCW1SZ5ALo6nQ4zZb5JsSqgsf7XdDGfUrUaXNi3XXr7lYlgVRJ2rmFwFMMWtMx/MpN+VPdR1czvN
1p+gMWWnLCr7cMxbCyW7DEk/Oddlvy7Ifk3bnzroXL2HUoog6aAttCdHPa8QFk30+lmG/UorgEyc
6w9mQYA+mHbuhyszNWDH4V4XCX95xSuAI7H1Xlk2Bu0d4nizvhksOEanzVc4q4arb7rjunIZ5lMC
z6a8WOkmcjqHUZRtNB6jQ+1CgXizhBUku+fZzwe6xTgGOgX34yfMOeMnOIl307PusYXueRxt4+cm
BL0oYzEt13vPK08f2BLY6goyQYXIe0W6XQy2z4chpPNtxbD35yEdLcdpoZvBf2AgFedtNBZbLvvB
2oM2q2K5iFQfHGUFtN0DElFmMxht1tM70W1a3zRQe0PGtfQrSh/VPO0I3vm2LzYkmF1XsfadCnln
z6rnifwQtDwaPixhR+I7us5OHDwV7O3CONNYZ62+G5aJ14cJ/j48R1pNm2yE3n9/tVrZhxnID0Q+
MwZs4ZDWdHOA/XkbnIMkLubrSKPtkW3t2Go8MXrY0lFxCQRvAshdco1VLzH+EPAJ7mpSFME9fKGQ
DqgiwBOEyVZV3IJOhXnaMU+8Q+sE4mcpjWdLwFeIprfR3MZYdOCNr8NHPVjlvkiIUBZf5qag21e5
YOWab2GIB5W8eDW2E46oUsRFZtuQ2NQnw8quzPhiEVfX0p1sYyaVtyt2r7SZShxuy3quP0ddHH9Y
YeD1UpXXJYlhF5/gCUCXyJU722HP9DkL8N8CJgCNdeupiNw4+Hu6zEHlM7mwZtE5YkHVY1KtgCSK
wqFpyENlcHqZKx9Clg89SHkFmV/T5KxuvMnggxCSFEicUiMqrFAJWXDYfloakM5RhAY1sUtypI0E
Yu9xUgAMnIql9dEHGiqWINMYaJBFVVuXdwt1rHxGmB373EmspV1lx0QcBV803Ba4XCf5UVZTaB5t
hQrBYz8kus0Mj/sSp4zSwki4ZQh+CeJoccUpLWsJgNfMthtMa1yfNvievAn7uFZ7urBlvAsMo2G+
IMKo62EY3RsYoMKxVfe2ih503SzITlErIM8Wom70KiGgFh4Aalq2bELKvbwx3pAl5VvXtdfeuGLZ
V4YytLm28BuQPY6kbijXzwQkgjfClhZ0kECbCcqmlvV5O9hInxLn6ue+94XRqQmhLYYUfmiwCiks
Dpuda0mi8CkFtP6Nvu20GA54CO2HirSFSNlixSGMN/FNkQTH1Zi0Cc88miXmijV10t7MmBWt0ma0
qFKnfu6GNt2UY5gJu/F7uF+D9Oa3aE0Jpjd3Zo6WPORjeB/LOexPDO06htwH21tatj2fAOBsbQjp
YYNND86Xku3CEZqqV1KHrPmy0rK3V9AVNRHsDSsq8Wwhwc60ntBXmQMCcsnKW34XStjb3XM4Zg0Z
Qxm6zzYcktu83mZTnba15gbxra1YCrA0SOI1zp/zkUGA/sZbW6oUrlJOnE3kJ5yhgoHVJoWrbPye
t0Z8ZWtA5o+EGrPeVQmYeDsUdSEqGw68wEdYew4nMKDTqiyGEf0D3mLk50UEYkYcotRiyKEiBz3h
blTNgcSug2G6FUPMMmhX0CdKUHlKV0hNvGlogqoMLF0KnDTXeBBH7DegE0YASx1RWR9iGJs1TKKe
AwmGjATjVAMqgDAHoZdlxTEg1iTKx2IAjs125VicJtpvcCKnSRFmOOKJR1eNMkmJdKLPtDD1hxii
aMd5KKYwK8NOvCusAFp61LJ6O5Zj/L6xScMzSpr6M+hf2xsBmwjcpMOGjpNPJNOlYvI+Xor6U0Js
S/PANf0RF/H3zLPgCoG1eWhKNYdIllbXZbYQZs/LdSbHTnkgqCOBpZHphsOwRC0wQtptSAPKHcS0
dYl9zsJ9yhUImdfB5IbqTfkC/P2kG400J0QnJvoGWm5ZvekAr0eLhmKXQr1G4OhQFyi03TZybs/G
c3KlbAAZnxrDMV5Nk2rEI0RxicuSIETULbBr9TZH+5wX+WSR3I9YYAFFKS1op5SvqCJl21p1EJ1G
dSTl9XrVyOE25Il/58LGHspWEH+ay6GfvpiVFNgsunkurwNvOrAgiaiZXFIFSs39ShhrM9mM3ZiC
wBsE92z01c3MKkGyctbJcRNrUBxNv0L/e2iKsn7XlXDPuy9EHYXIUemyZrYuyweShHBgksZ2t9ws
DAYkbTH4mxWH6iMb3XjyRRjZDGcnqAzxAhvpjCNZc99HkfiVdm1b502CzCQdeC3foK7eXKMVriFj
ZZcJWeZSr0+o0fTIoAMQXXG0UcN8CqYkRmN2cv49GZw7FsG0sbSVhbrVy9B9a2mSjD3qEBTRovDt
1p26BQe+0zIJqVK7Ubtmvllxzud9G0AcimPO9kK1i6lSyOjUxZuEl1qcAhXU161uWpdNUbMG12Fh
rcZoJvMzTASbMuV2rpKUbpEf9xFEpj5asa5LhjyuuKtDF56jQj5YWwE8CsE7seYIm9uNYbUOzy2a
3M8g0icPAgIEH73A4eK6r2hbHCbaEr4nUeztHjYv05zOo6sfOeiJD9FcVGM6FYn/CNpi8iHsXX/d
zKy/Iv2y8xVqLbz/4hgeiTQyxn1A/yBKgY5BtoZuPSLnQG5LnC/vGOrf8M4ygAhcLUifniq6rccR
e+cDODQmOHbxihJpGxfuAeIm2/ViEl6nvpDtdan3X/Tm0tnD6WyNiMuT/SwhLZHFL5XgiqryTdiW
1QcqsLhqUffALkXc7uEdCVreBPiizuauwVQo2BDd+rINb+Ny858LFPnedbwwd17LmR5kT58k8al3
0zdeLm+3tqUoLM9lea341miU/Hh14mNVHTExQaoNTFaAo3Gdz2czuS7F8PN3RbCtSx4jeZ4yG7Q1
sEKosX1jGwTm8DQw1KDh5CgfJQ7Nd7W04i5gqjPYdXxpUopli+fU+PZBEbcuu02zqLmqao+660Ki
8SNcXEiInZsxVOe74IHKYD5SRmZYuxSu/xLxzT8Lv2iCAqTnI7aETnzroYT2NeKLwq/G49JkBeJu
gboHSvOoRFbhm7BEgRoUO2c/jmHfhanrGcQM2mmai3yQiZrSsOTFiuTQr2e7rrXKOOrzb4GCYSuU
eIK+xKHUuE8oEep+t8SjeMaDFR7ieLvtA9bdSkWbG7ZNS5PGmtm7MZblDcJ18mvTwYz8J6iLP2k2
XUoDQNd5NprXgMUnS3gEd9VnDMCo1+EHkguIaUtQ2gibHogRLPFgQbrVhsHH17WCLxrlZa3rcVEv
zUOqDmpBOKKhe53VDQylf+wdjktUDwamwVfr+rJ+NJzD680Gr+IisEveN2WDrwpso1fQ2qTiUMdk
uw4NOqGvwj2yS+I30OoKBW9AKp2LH0lxDqX68KpBvyR9e69Qaqk2oK4ik25lfB/E4etW4iXjG80l
ED56rJWyLH7VrvtIJ/EzYN+frPJLyrftk7ZgFd6bl8V7I7ZMJa+z4GOXhO/a1C1XK7q1VdB/4h36
WOXyKmYpuyR8A4DlGZQBIGjWw8mBu5ihCfr8qom85HuzeawkToUgZXfh84YGixzp+roG9iXhG60j
EGLGF3pmEvwKk7g5p2UbvQ6Edkn4xslm7RgHQRPqNypXOEA/oYU2vg6RwC9gQyzyKCCal0VoaXGm
KFVotr32zS+iYYUo7rpmABjTmtvYqyzU5lXyMezSKAJakSi8xyBPRfP6hNIiHNSr969bKReoPzGj
VxZQEKeKybP7uqmi1G2lfV1AuaR9oy0ay62qwLIP0MpxY3BMVPU6BSZ2yfvmjhAZEw3hLobaLHoX
gC7gXP2qcbnkfS/lWiQb5LsAvZNPy4ieFAp0r3zv+Mftp1uhzI9KN+AlU3hoE3vV9vR1e8+lUcQS
b2ORCNw2ark716tPshk+v25ELjbNCfKZMX8R1kuY3TLHGn+ojdny1737xaMpPIAFZQF5R2WlgWH4
lFOYUvxkx3zBeP0B7uSS9s1Rx4FkL7gwrbPIHUtWwEh1IitgF0yjL4yylmr0oYvp+puF1n/9YPNr
/vnf+PrLoFEzgDfTxZf/fDt0+Oe/X37nf17z42/8c/883H7uns3li374Hbzvb9fNP8+ff/gClrtA
yT6gGewfnw1cEL+/f/k8vLzy//WHf3v+/i5vvX7+x9+/DLafX96trIf+77/96Pj1H3+nHDHiv37/
/r/98OUD/OPvN59RNu3r0WKr+tf7/c8vPX828z/+DnGXXwQlCf7IMBScvuxO7vlfP6K/hKEkJElC
IqE29YKO6gHvrnDZ6BeRiFhKRsI4YS+cZjPgpPf9J0yiNygFiYDWZCBR/t+7u//X7P9rQjAav339
t9529wOOP+Yff/+OCP7fRYK1gBvCaVUgV5dhRC7JMGhYkkENVZ9X/bhCkj5JioOCeJdNY++3tx0w
hEdmm2S3OrblqMm59/FmoucurorPOkgONvJLn4caBKw0gljke3S29z2en3tU6YM30WzEeVOTfFsr
gCoSp9q9DZ3M10b3n0YLJP/gavuMxP2hLJMRXTRGFpSpl/HEZDndLXNJj0E9mV1VTmxOQ2+iWzEN
RZp0ckaZbBH0awxc8gcg26Z7v7AK2dxq3pQ6RMcQoCJepVvN5jcq6L8L47bfvDY4Lo+ezhwHoYg8
0XBkXzfVwVrFSa4ephXEdyi9wG4yXCOgScL2Rd154KJLwRvkw44tRhxb4ESvClZuH+IYvWIi2uFm
GMnyqegA6ZETCAkoR1XJzgL4gE46anYARzTh13ZYyj0c1nbKkntdOPou7o3+ylDWe2JQwcKTWhJy
SMJeZuumJ0D2X+wOFpgQHmNgBuDJJn33QSxV22YwEXFpVTX1l9+t5D9YGz8mmC9LI4ZWAVYtNhZQ
OeRFCOxBSAFeQaKGERuZ1zBePBIf/ObY9B+FjDv93L+Zp+fn+eazvgwKP8SRu+UZnaXp+W94ofnb
zvZfP894Yi9/5//HQPJCGfnzQHL/uf1sf4ghL6//VwyhLPoFIUJASoNHlPwuhFBGf6EhQgSeS44c
+uV09FsEEb8gpkDIUAiJGiMwQv8TQcJfpJQxvk3B9RAcL/iPIsgPu0wiQ4r+VpjEPERU4uySpruE
IyA/Q+LPsu6QHKsEnmSR8OlKa4CStJ9TDXPYqGbd1e/G5w+WJ4ZD/2/kerkwx6XBgZWIqvgwF5BY
oksvG6C6zsCmgVcBbFTGgrA/UMCRs7++1I9Pwm+XQoROOGQ6X7gbP6YwSztW3rp+Og8oTGXQCop3
K49/Ksn6kn1efKKQER7HnIcw9CUXD1xdmtJCpMGeRYwzEoGEwM4Q3r5LfLxcwxjUQQgWlSmofK8C
kCk1ojsfozGU4abd5xpt3isXoTYFU/Zx2gdbWMxZTAdovIZbEt6NzBKVUbR1v2q4uo1hlYxpP3v/
ji7evG+W0X1d6ir4mAQIMHwbJaLjqpbbZYLsFbCmlX9UXRi+i6wbPyIsJ6eyWn/lgH89TH0Po9tl
tSWKd2Ts04J16ye5UZBr/uO5YIjkIBNEKGVg6/pxLkJqupA6AsCiS+xOAguTFxa4zb++yktSejEV
DE8Plhf+jSD8+ONVYgXopnHCnPlWISHOmYUEP8CELC5M/teX+o4D/rdrMez+KJcJiSfyx2sZW6KN
A3DVufD1bvQkC8sOjQ62Uz5r7ZdS7XTIAQEz6COgC8+nnV3mvQFwT8wWjYr70H5uiDrW4/BcIs+u
nNh38o4ZGB+EKJvLrGl99gIF492T4F1uRwBwN2j+szOd7pf6msyZNo8FUUDEforq92q5Boeu7bNg
K+HSR6BcC6odmzKh7C5YVKq2Pa2A/ojfowqtBv/QNHMmi7PatnRVDz5+LuYn6EaeUFJGWrNr6XWx
dJmmt13i4TWwY6K8CheH//2csPZO6PDQ28dJ/Qx+/V3M598Gl7MQGs+CApR5UVmzqMIsg6HmPFQ1
3ePLHcSsyU41/XPdDB5Velqfw0oBrSfLYV/NS/WWNs1t3Wuy40UV5F1VxKdh6lzaFSSls0VfFhbb
0fNC6ZS1KtrybumhDAWY0n2hgKRkajutQFCC2MlYhhZlnQlHv7aaz8cm4csJNsLJTRzBr7sPRppP
Y9u/YU2sj81aO8xS7/dhr6ufsOi+q1T821i8bOQCWlAYD2wJv6cZNiokGp4185kbwfKkqOsdYpG/
3vTGofbFlm/SrQjfSYtGztKxD6Xpw2PPVnSvnYyzpYhHFIEVBYDZFgB8RSylZJFZj3JwBnzwcFjR
BcgT23RXUdT8bDK/s+EvPwBHPkJICMSwuGSAAnjBqzmh87nzLsoUFJBA5JLxftaooRjh+j14Us0J
XZA11dS+T4C72v/10/oHuw6AEwjT2HAIFZdCrg7igqRBP+wciBVRTgbqFDQb3wtexD+JQX94KWyr
SMuR5pPL7aCPqnE0m7VnOQL8uUaeQrGqIR8ru1Q/iUH0j66VhDiDhAlOPMn3GPV7BipA94ZDxfTc
ajLfdgLGnOhNsAd4m7kTBoOlTbUJpO9Tc64ogdc28Hg7+Pj6wwts9s7bId6FszK3E5gUP6mifhfM
+HHeE+Q4nOOohL/jSxWTMhk2eKFRABKnIrwyVexSDg3NFsI6WmTwYbB5UgI2L2f2oRhrljOnigPv
ndv1QPns49ZthyBoHaDaC1pT8FL8yVy9JBuXd4g5ipKYQceWXFZnoqKs4tAzfR7WeXjs+mm4qmBP
eB2D+bBPfNUcldniM2XzfyaOhNwEop8Cq/ElX4DG/aX64lgSapOq7yG+BGRL4huNDqD4z9iBL1dB
goeEEn9ojBzlIgPSgAwv46qiU0emdUe6GmOf/NQw7t92XXSDJeI0IcjsEK4vgnUMUM4G2tp26sB4
YXqaDv+HvTPbjRtpt+yrHPQ9C5yDvOxMMkcpLcmSLPmGkCeSwXkO8o36OfrFeqXL/19Wuo6FOkAD
B+i+KaBgSKTIYMQ37L2+YdHRYNDTpvXubL5/yv8o87hOP7dVV33rLzOI11nH7/KT/465hu4St5y9
2P95wvE/Pw3/cT10lMN+qlv8++f+TDwc549zOMorIfEg7D3bWv+sXZz/RWcpuMIQ5y3q7PT/kXiY
zh+eLzDA4YLlc2Um6V+ZB//EryGwYtVyh1il/kHt4jul56ePzhKknJbjC1YNv/YXzrg2LNWEn8eC
8Rof0NH64SyjIIkoVOiLaWDeBKY0Ocl7n3H02uJOu1GP+8ByMkbhJtnGWYx5p2J3XwLnPsuHfiDX
/v8K+x/G7xfXzUv5UrxeWucf+FESE+IPQxCSuTbOWs8zz77gHyUxz/pDZyCNzl7vWAJWIivux7ry
/0BJifWHigRbrEnV6t/rit/nC9PzEWlirddd1uk/WFfmeZv5a11xwPikFdAGhHB902Ljex0nnVWV
ne3jEm1A/G2gFBvvTcH4wGVBjW56yjxpxdjvxwWXxDoqTVr6teteO3ouryxNzwJzQNcle2xCurCd
LTKZpsMH1muBjzdr61KdDWLX4TwVqnwjyvtOmLy4e4+EnBAPDvH5/l/fvZFrju9HPlZ0zfVuiF7T
o+8XplwX8ZxixXGeK0LVFe1PlLMiK5MDTsGG0rDhoJu2Uwc/RkIXX083i+QhKHvAsIWQ4tCVNUYP
d/jYJdUd8y2bJ6HbmJrS0v+Ib18n+7ckaaCS/rpRs9o2QHuOCa2/IFr6PgChAVeuTKqTPhbprqq0
bkNbbdxkg2duGqT2x7Yo1BvNNePX1+lSyWIfYitzhX8JKipzLB7e0BnhMPGfRfr+Q58vc1B5qdrU
dbTJRZsTtBZoDsfxEfV2dpiN+vNPu+vNny/gVaX1l0VlWqxnlxiBSqt3+VqcVi+qIc+s0GsLdZ8j
4B5Wy9AwhRG95gpHQvbUsGup1dCOn35/6XNK/HpFsJw94YLA5dLGJcKySmqAocrrw2lE0ai1TrXS
p/ybJrxH2yyYSZS0b/l9X8eT509IeA7TfGzCNqbJfN+6f4onxzqJBmhFPWYVhLam6z0VwNs6r3zr
Qq8Drx8Xck1q5Y5jIOa4CEzKeoxLZ3H70JbMnFktzlJto8rpN2Vj2oESbbbqWs88yFE6b3SdLtKR
P6/tsxmYOBJNoqKLa0csqriuh54Zdz2ms7qpQw8gc+B1sQhzvb2vyyhaqRzKobE84nx8S9Hxd3/8
+UEDdfEc95en3GmxC/y97UP0mk96VL2oxn2SFnOCm6lfT72xKUv3/veLiQ34cjH5vs6eTaRLQezy
a2Lq2aSXQ9oDV++cfUrRau1mXv3w+6v8un4I/9jMDcohvsEe/HoTGxS6MgzObSiyNAlm3y7ZsPpu
VWb2W/yyv3mNXMslftapwFArvWgK48masqZzWl6jfURO/dAYzlctKeU61fUaNVsbNjpjUtHZBmbf
ffj9X3oRxZxXkYd4naoixxtn4aXoorMXT7DC2rC3zC9tVl3pqkVu2n+04mFnMI6sqpn8lio3kIl4
r2v+x0n689pZTJTSytk2MUi3waM0lL01CPFv3sKrW7tY4H1XJGMUc2vC8Q/0Im58u//Eq/nnOzSP
gBTvnOciWLvU+CD/9xTThdpQ2uq96LutV1mPudW2yK+HsNPkJtGTa2+CU2VmNFIm5f0zlMWPt8DZ
YLCwbYss+PWCSyUoASwlLAKvqXBA1H4w1dZb06VeJzj/ugphhW5Qtv+l20arLS8mfeQqUjzEs7jv
87MzFcsZUvTfr6tfN32ag6wtm6ui0r3c9KXNWJzGGdrQon+0W2LxlFYz0m5k+9vROTe+PExpv7/m
3/151jmyM5xzbfaS9ea3huEq2bWhXQ/3se+j9kvaT70tDgipv/z+Wn/32ZqW+J6AcCX7kuXRaJil
orltw3yWeVBojVoTwRfreK7UOqnltK37lH5e7z1V8bTWG2qMb9zCr5EFz5gyEM4GmjPeJUl8mCJN
b/qmBXtqX/tEF8ezjG8D2SBgBM/XmddyZRgyDVRabYlb7+AZaW88878JbzyTTjD7v845oPuXVT3K
lpTyyzZ0VPWEjecOccE1rc372qgfCe1uOLtw7Tjf7IRBB+otgcT3Psvr6ILrMwJPmAQ3uN0utk8s
wFjiurhlfsI4h3LUrvxMr7ZZJJOwd8pNZ3fhmKXZBhSttlLwvLRVYjlJoJla2PeWvSpnY53ZQq6i
Rst2NNL1oK3Kt5hVvy5O6iTki0Qk3KRhXUT1OhOXksXRDQ4u+yEdLO8APG4rvHlaLaM2vVEQ+nXr
5Cg5D6cgPWWNXgLsu8l08YjlRuijW/+SZel7x6qsb6P2Vnj7HVT9+vnzkXMxRmEw9924hEFLiQpd
ZbYeGkwf0/L6aYGds57L7kbFhLRphJA0budyA5j7oGLTDxxfn3Y1LpJBp9NcCguvXaKws2XiY+96
OE8nO17VZWHueodgwkiS2xYf3srOC2/lmKoN6n4ORmuw10JXn+P+rRGfl+9KUOElAeNVfQ+ZL3fj
aSgTt04aHH8kUExYLbxbBSwDj64dBelUvrUvXwY1f17PMywyTxLJy1IreAk56rAZwpbE4FhJ3bnt
4sgNfr9fXG7J56vQUPI8yFHmOWZ9fcbkdmoUqV4soRlhXFnq5BMGno+9XV91+Hb9fineuOBlfMgF
mXpxFpAYukXuc76hn6JwVU8JvdNsDs1YxE81AzFD/GIvZmt8NvKsXRUjWHJZ2W9JUy8Ktg51GT40
m4SHIJGu1mU51JFeL3E8qDBvynZVcwqZlXUfYcheZVNnHcyxDqUjH7zlW+J670s9fUdb5ioiAlqq
4snE+bYa/eSt3uHlR8ltkSiwRwkIIrZ7qfhV+IG7km8h9JvOwyMa2/s6in3QMPNbLNULJtH3R+BR
sD4nQD6tyku5eDZrA2hBbDS9E+frFnUdVJc6oAS/4AUss5CWrB64i/HiTNFmxiW3JunE6FfZG5YH
pogpfSMP/Jvl4DmmON+OR5x12TEfoJhzrUyFsnN7rF55Aaeiq0NHLC/wHp7kEKd4JfNk8/t1/8tR
LfTvqgWOKLbgc9Lweh1Ss2E/V3KCtZ99y90FW4sviqwIfIVnzfTkcjWVQ3V0QdFuRqhCAjpT078R
MXwXuv+8U55vA5O0bViOzoZ5+UqGvLEYiaKNoZ1P1hdars/ZmL6bdHPYYor4mk2De4+aCCJQhyWa
bmQ97/Kc9p7pJ7ea1+6zXHhXw5jR52oFDn8RxyUtvKo9NrZqN7a2VLdCa5N39aI5+8xejL1fYqit
9Lx8diCy7iqQDB/7ejG38CP87YCfnoS/bDaNwHqFr2pVAMBg+OVYnCr6WQ0wnbU5NwWmF3pxypaf
Sk2IA61OC/2Zoe7wKnKTgx340qw2mPgfm8lSd5iSypWHDRPjY+ecmsqRq3TMq3dFB1868QsRJo0h
A4LRPAriCS5FnjX2qfck5QgX8cFRTUb2kIlKOtta4BB9K3B5LXc4fyG8CcInch5Kfr9sEtrczNIZ
/CmE+HLvxPYDD/UTftWP4IfwzkwxOU63a4QVxrP2RjXm1wOGU5np1B7XRT1zKdVdGunZWd6O4YRy
7IuXN9GDaUTlrlj0Rwf20xvB+Lnm/Spr5m91hXcur6MFNNn8X38BRbqUHk7oMWSWevQ4GLW5KlIo
I4XQo8/paLqQJVSjoTPT1J07RdOHHHPQfZK3iCxE5X4b5chClEo79kUHnR1/EWa3tqlSRieed7NM
n9UdwCZz7ZdNuu6hENzpjCfe1tAjmM4zpNvff9W/7iZMg3RoTtJRRnl06XHInXlG4TbxNYHswVbS
pjetn3r08hVrB3ng3htVjE5F5OZbS4dX9OsDpehx1lOSO1sc2q8faGJEfRxFlCEiaDrpJpNltjKQ
5+3NyusTZkC59XOVMvYES7AS+7ZOHTzmhVa8i+ivf1FAYj7EJQSUCavGvuwcdbOgk6WClA32UcKr
efJcrKlmPX7LB2UAN/O6I7yk/EQvn8ypiUrHxiDq+bt+KPBrwcGtblTjPJeGcdJFbuxMs7KPeJFb
8BDFw+IXL1ZZxnx3fbW3QE58aEUhPs6Vj/G3qvJrkGRqn0et2NWO2dz0IJrXRCz+3Tjb9Wk607TW
ETS9IqwL29pDBW13CTy5+0oXVRWMZ4gn5+2upJP7nPS6sZWRW2K3HUCIlHUzrlKOmaekqKYH6jZ+
mNmZ2TKpvUrXdSNjuN8V9YWwtnQeRFG01VXa5d07pc38f1SN1TGSCEdWohuXFy0btBfibOO+myzn
xVHNAAvHzzi1jc4sQtkb9bPKfRkszaRuMznkG8j5y17vtfQdvuz51hijaj0CilppnYm7r5doCxJT
iJfEHM5sWWvU/XjlOYzDrMu+soKuKZtTG1NN3mRNGa2TWaprB5JL4CR63GxkjU9+HWma6W7nqOdZ
uFN3j1G1hQYd6/XzMub1pmsKBvicEUwnIzXq627AYJy1afnRsxqcfkmCZKWKReDHLsAv/L/oy0Qv
w7bKMrmqqSg/E8s4Z4N3ivZSOHIHKkeEpRfDG7Kq5jBnUu7MtMm+wAAcbmDVuWhN0MguxpSc8kLJ
w2yb6VbIFNdfuci1p0tr3ekFS222ZJjUxnUCfXzAtZ0lQT/6LgOjO087YPd2vqoeESuBhA7DaCHj
jUOvp8y1TZ3Zs9eu2TbbfoyAX8FlqqghuSO9CrR8iDJqK8cYnnhes9N95YcyS7R1LMd0m7mRtfeK
Jt0CXRpO+uymh0TG3i5vu+VO18wEvsHo4/iOpxzdCOM/bnHKauvFqf2rzIKcsMj0vSEz46px6hJh
Rqs/tr5VHjF0OBB05mjTtbpRhHpaDgfVZk3QlK4P/tQfN6r1xMd0cJvdUtqqWTMDLFmrbC4+pEO5
cLyW83WkYQ02TY2JHXrhmwegV806XURozN4QLMrV+MiM9E6aqj7YlfAf5xGKSBs56q7ViC9WS+U1
1+2cR5tqzNf1OAueSG+c+hI5yUI97BpuXqiabjpUuNZPVQXMDZeqEeD1T7ddWgz9Cn2z565wY2uH
fp6ak+PK9j2fyfMgWitwvToPNHKKbd+aYu/3AKwwSGu7xenTYHE0cZ9mvQDzFvlPypDqTkEU/Fzj
ZmW7mjwEXyK/y6gvXw963QdMWvFOc5G718izx+t2WMQnk1Pgs19qvLqokPBtGHjx/Z1OHROTcsgC
pyhV6PZI1aqjgedd7USfZUFXtKR+czr21/At6FalcBvQPI0EDaUHFsU1/XWa6s0Ri/r8TkPL46Ml
uxngnd2B2kiPAOWrzUhhf2MKKD+a6Wl4DRAIKd3xjg3Z8CEr5MvkKkbN9ZHU1rrWW7vcdW5dLFQn
u2790ExdeZOSot6UcQZZjFojdhYTvMG7vlqs66kXQJRKoyJYlJnjw8YwsrTAD21du6kzditUHQ/o
p0K3Wpb36SSNk5CsXy7RUjeFo+DKTLeCtm1RYX0/Bfu+pN01DmNEQpKC5QwjztrnXPCzZefVz+bQ
ymNnJcz3UWUJGmWqjpao023hTX5YlIWRQu1kVtd64kE8VeAlY2zXY3lyqgHCSjQemrzb14kHqwM0
/aasneZA57o+pVkOiFNiwofH1twNnrd8XNou/eDO9nxb+sn7cqq0ry6AdvaeFEFWPRgnmCkgKXGE
ruW8DDci6hLU8LExzNd1mWI1rztpwEqUtXhXSziXu2Ussf4LWR+WIjM3LhwgTme6Ug+jGFUaKvgI
ZlAO8ah2ZdnGt2luK38jen8IeMKTQ4oIhzigSitV4Fm1tpoaBKjbwY3FBlFLTDeQ9q6C1zYu+3ox
6k0EMue2ZnwWVKXGBdAn24dcAR9I2tZ9Bxay+ioNTX3IE1/j0t04bUZDRR8sDY3TKqGHv5m6sXqS
VMcFrAnNRT6jnHnT+W2WrKak94+90L8sQyVCxI8bOI549cemyaBcQpSTSn7w9TLfphGz4zHmIgbi
lJluKI6PH8GAZSgki/S+qlW8KUoUAGtfTWa/MZXZpezi2vKsAfVqAjvrPbA54Ep2Dl7x60jP95Nv
5bf0R6tvS2nB5ndEaax4XtODq6z5ptZGqiLxpNal7WCyMWVtHYwEVDewhOE4gp3Bb7MFXTOFivTk
ZfLhRo2OpR6iyK+XjTK05BRVtvVV19NPtRjFu7h32i9anRMnDiDbHhR8ayAG9qxuakMR1WS1Jx6W
xaRxWTn6qa5ltvdhiFJ47NU9eZBYdWAFjhyp+TMqGh9GAjNIITEWbGbFuq3i93o2Hsl34JkpzVj7
XXzMW3nrOoDo/LHxrzTFxzrGurWn6ugBfcfhXm2NXqPNXUPx0hxVMkc6N7e6MfVBQgfyo5JLkT6K
bnmeAR3qGw7pMibFOQcXzOXdpl3F15kk/mFW5iEm7N8VqmUgkEvOs22BreSwajF3OD0JTGI2nHJW
Z7EF21bL0S5K+gg8E0/dgNxCg/o9CvKHONmOSe3sqxF2KViyokEInh487vGacKW7YSPFNdGLR5Bi
xDFt7h9dywUpJ8fbCQzOhqNbHlW/HHXwIkGPif1eEk07cKy2YiCk1vLR2OC42A1TX7CBIm0mzetW
gyk+lFERTgm9qQGMDQey+S1iTe0cp4Tjq2P0gi0YAuB1N3VSpCsmfIMTraYnF2zHLj/PP1dTzQWd
LHnkCWWfiiYpV1mpi03mifjU+A3RtefvM2eEAFiY3bsek9B+OBeN2iZRH1y3SA9dHrMDtdH8qOt5
f6xAevVVUYVTDv3FmPQqGDpki7GCSCCUl+0hdWyBQY1rC95siIAzrdUc2LG852NG6h4vJ3w6KOtA
/IQdnsnehasGGNO+9SKDSTSO0qu9mtNhA16qfJdN9XxjLnVXbNq2Tk6zwQ7q0DC8bWUCttQ19NMy
y3ecbQMaTb0ggp2JN4qWcHRyMcOlwi3WPhvdraMGeql54VwxP6+5g3zkX3lG8Tkay/mY5xSwAndw
vSt1/ge9BZa6BqIG8LaKDRzMtr1KUiRxEILaHTnQsBJjow4JphzqYfHwwO85jnxdh5Fu27lqb/Qv
cfEyi9TZ6H02BRWr9jBkMxGZFSXbxs5t4uRIXpmD47Jj1bzDOGpAWhcn5ZTGSUPJuZLEGNqAESHq
IvhMnY9MFO8EPz59tlwN7BYgjNN3lRICpGkP19h60KKqAdcRz3djaqR7q8/0m3iImu1o6iQ5jCzS
3MCACwGZBsoT26cxX4nFLLZNa88P7lTDcvQreWdLF1lHAy9mLUazkiu9Kp1rKy4zcMeFsPNVpbHq
FxI3PESiOdIjSduVP88WEOLU5uMZgBDMa6PUs42fjEkYW12crSffdwIJbu8rTot6CgoXRCO2+Qja
l9b07s0MzZelgzXroxR5/H7UsnrfS6WqTRxNXhxQshhvu5o8dy3h+p6aPppOY2UqrAhazbBBnAP+
Gi5UcT/kUrvKLdvhuF9cAgAQWNSMqGGirwkGe6lXkcOr1wtb3cFndV7UWHzTZOPYGypZ4MCU3gZm
qgtG3XhT3aFKmet8O6Fyu6IUpR1ioCcbIyvlXZq7w8poDP85KdzyQzFq/ZnTCWv6fOYbSUn4kqc8
1KWd2Xh7UXnBaBIJYk4gCevqmEGDZU+IvaS7DggflVynDlWuNSdVII4+w9zmXlcrCjHeVmpeumbq
7N3cL3NYzE29AeThResO3lk4pZbYjUnch+6c159nllegx8LZRJ4mNg5RI739HpYq+ees3ThF3G3J
EdCdnsU0vd0aYbYU87gyokp/qVTlBm7rob6XfU1nLPHWNXVu3GK9t+mWktGUKUolSG5BN+FqGy2V
BLqMphc9i9tNbvJyQBceGn8+0dozHpda+yJKGT+Ok5V+Gntd3yxDXHwetAJ5B+jGbG335d2UD/Gh
c6rkatZG9nbb0YOknq2VY09g4UB8Gu99O07VGun5atbOt9S5FHrG/MoDCVwDmm3L9eCP0brVxgbo
lLmdYHSt+r7Wdk2dNYwFFMNBp3q9VY4fHQy4ZNtY6+vAKCM9iL2aj7Wl42TGJUw4NquVQlG6TrXO
v6ZAv5jrZGnRiVB03Tm9r6B4aqmgH1JFPedrE/f35ry4ycqtjGlaMampCbMp37aURK59nQptazkH
w516ADot4W2MDJlUuLL3zCNqsQ/OLshTa/zAqPtpX9daY8J3yVm/JfOBqbCVR63wOe+w9+E6WBw7
OWi6UekrlRAwMsiF9k3NeboavZborrRIBOR9PKXRPjL0OCgpSVCBmN/HXeoe5jFug9Tz4/lcQx72
kWWMm5JhCoDfwfZkOluSn1cAZ3R9gW5ESL2lMgAtgdg9lHLKsDd4IqqZoD1wRsnOEFdt1p8GRbrI
sbMefWv8HNOpXxNBP/tmp05z7lKMQrB3E9tRuaYyYq8qNz97BaIrOFlp4PbdxCQE6YcYG/fL0nJk
29qTauW+c5OvJZCm9WSfk7ipMoMeaH2oFrcDtj3627av9zZwozUzA5d7XBbAZxO5rHtl6PvYYKid
TvOKXGXdjdkYVFPcUAaZF75YX4Y1TLNNpS8b6vsxPcfziSDTesvkuunKkxQYTbty1pEXgQuM5vu5
BTiniywLdc0V14YFHMxJ6yurzNIwS1kKToLh05t1Wiepui5xILAD5ndQsHuQWQVM17on3lVb09Uf
eAkvfSwfeVCPs5PtJrvdzso9TkPRXDecyIyhaOO6CVKoYRGKOcsnRFlmbFeDmEtIiZq6AbbXHQyT
IGhZ5EqwU06rxnY0BlZa+XzjLa26tdMGjHs9ltqd7WQYW2NpnuBYj19T33XWulF+WOhRVis76yYc
ExRP/E5T4Wz38TpiIAMTE337M9+Tv5LnbX9msRxdbBCY9ygWrbH/bMvS79HtuTdRjgukBQ74YTSs
e28xQfbCgj85iPpWqLw+pIWZBvhTM/RexnIssbeENW9zl0LJXKc+HGSAZx2RkDWtc8iaaxN22Eez
Wx5Ad5JKkrVzikoKLbP8QnECXqWfPphKw+/lJLCv8v7LEMkNux1Lzia5prxp3jjmCNkGaPQ1GGHv
1vIG75QmRhUAGpY7tHHFKdaMfUaWjKUN+PyqZH4550OePkbzXHF8Z86pT3rzOq/j/KSDoAv6Jt7o
0NnBusdrqyR2iAzTuXZVW/BxTe7OdaT9JAyldsbQrcHk8csJDRAW9uqTP2n1XSUVXQOX1CVajOVA
mZn+gWtRLXOUqDfu0HQ7Rs4WJ62R0XWf5P4nUbWGibCy8qGzJxrVtBxBQbuOm1LjpEh0N33oKfLA
JfdUZH52lvPIjtxw6zMwDFgowCgC4jiOg1ofkhdBTeTY8E3cCt7BMZ6a8ljq1uwF3iK6r747J1wu
kbQl5r7flXKO3wlRTyeHM/mLklJ7X7dW9i2qi/lK5XH93BVWdtf3+mishE5FSzQ07OfJMbZ9BONh
zDozyCjWgFxOWDxV7ARW23h8imb7BJZkvjfKtN3CmR4fusWubnm7vb7uhzTZRRD8t7HU5ZVo4zyk
VV8fy0pGeUi+o1aEPjAMRAoku+nt9eCoqV1bSbUEJpe+7oHv0EFrGY7eqJy6o0S61dneZm5diSxw
7E9+Bn4mHufkZoi04n3Rju2uxYM3BV4W0y5tpBnTgiA/UnepUapo0/gGhfbMaJ2XeGG8wgpFJbSz
QvGagOTjAjJ7thfTE/knv+WcWsQEUFI58PgbMBLrxipqMKqF/VjOVvxBI7QR1eyHXtZU5orinBZ4
TQOuYVYcE8UCjq/uhfWYdhZlNKHi9+zxd1T01rpNSkzLn9DkfUb1kUDN2TRus1VWKxEce3twp+7K
89qVMBJmoRssE6ZVfGS8BgdUpQRNCO2blaEq05OaCjfUxmUZGFppzruEZsNa4ZoLNC+m6OvxzTVZ
/5h6zZ5Pd/iM86tbtfnUBVXCfBEdKXBdNVQEI43CQJI6h4w/fSVmx7lqsX9uE+FX4aLyPsjHrN8n
VLEDh0P2qx5xRPdM8dvYi+N8nRUYTGdQVjAQ6LmAB8CV++MxLav66iwA3VOv19ZaDFG3hanWreyR
uRaJX+brhJ87WEw8rHh0VPoowXbvB3hpK8pX43Uds1HAaTbus2HwQ32w3HAeHQBoRgmU1ei8PCI6
08+DWRqXxaS824ay1tX3hHtOyukhTkrjyoJnF9id7Ff6XIE2l7nDsTt5x7RzD6bt5eDuzc3sQe5e
NWjbtyZM9feGbRTbEUzChmJ1zoTCpJJbOPr+zp4GFZpWXz/LthIvpUyzp9bou0fqamcwbTozyECa
SQVeUHVfIroER/i91l5plIlnIp4rsCH1jR9nclvO8c3slTKwyjl5/H2v57vD6nXr9Cwh409whUtv
/1JkNNGMyhLdbELDZnCI1jWcd4b/UGbUpCEMl5FRv3e4qwd6Ll85nghaABILpHpW7ry453B6ij13
KxpS/VzPHwzmwGAyZWZFxvQB6muO/8Y9/00H3mGfR0hiuTR8aXi/bhHZVJjAxWeoNytpP8yp8teJ
shKSAKbj5DZCre6845hD9SWx+JA6mgZHgHz2NSN/YUiYiD4Jjtr975/lr30zB+slb+lshDGNy6nZ
ll428SLiJjQpeePvvqUfdRuRYK7KJrEZC5JFq4YRnW8Jks4dsYtXiMAFj8S5C+kig3j9OITDrAWv
T5twqYz84FdRs5pdNcogSsR9La0XlPEPM3ritdfKkRSBQB0HfrbqG6+8yZc6R7XovFB6yK5pRHqn
iVEse9HMVrBodNuKxayQz+rnJlVr0ExQhgpodnxrEd+uqGgLIrWabUCPzc9Qrk4R3JKVURsh0yf8
bbEg23NozzMPoyw+azOuAZFn5sH1i4xzYalIu133nnIMGMZxGZ/bzFiCNiqGrSZxnaInYvZLWjx7
WA/i1SgN9/PCt7Pi06uO9hLPX3//In9R3gkH1R1ulDNDxf1VuevPjBJWEKLDWnPmYGrnLTgN/0Ql
PgNG71INalyR3A+elrLdZF9Sw9UxBzuM4fz9nfwiX0JYYeLCQuRzxjFcjn0c+Zc6BeQS9rPl3roR
A3WwZ00336/yf8HN9J/xfV6Z6v6eE/Tf0E2HBu2n13FGDP2wzP2JAHr/AlrnP1aAgJL//b/yr8X8
s6Pu+8/+iwRk/iFwJ2GOMw18KO75Nf2LBGSC+wEA6mHaQZGAs+3ftidD/HFGsNBqRyOOlcJGxPUv
FJA4Q4I4+pDcmj7SGuef2J7OTKFXG4RHDx9ZMhodbgLx1oVKh4Y6XImM5oC5OOZ6lKA7sCylwSgf
rKbc8tlum1589WV076YFDeI+1cK2VQcx9D77aHofXXkAcDf27D9N0hQMIbL25UyDQg79Yw+xA7hw
/M7pV5U0KP5WYGXMJqbuZGjjVqgzjkIiwS6d6nlGvLxtdXFgrPMPuMM/Wsj/LyBnTB3B8n/uAL1J
UpLMOi2/dj8v2e8/9QM8Y7p/YFjCxgMFA1XkWYXx54rlBGFZ+ki9fToWZx/mvxesqf+BcwP3Gke2
iTeUf/mxXu0/zkYsFiqZts15zPjYf2DTe32OaueNzuZAuxy0OPVaVA9OsVwpd9rbk/psElWv4Sha
kNCn0Jlzj/Bf//TTo7n585z82b71Wrv519UuTk1vknGcRv58NZj9F9sqn1Wqnmy9vNdc50Uaw1ue
otcf4V/XuZBq6nOaxJHRqKuYmHMJmXts3J5FZqdcyv6Wovt8WzE67ViVtngEv9wQYY5Jcj1MEk1u
jlz6jkktHXgqp2A6zu//+Nfqpb9u6qyi+kk/ii5rntI2ma9Kr30Bw2NScC+Wg1Uz9ej3V3itx/rr
Cucr/3SFqsVIVrXdeGVoEVKv6QqhpAj6eH5uLBLm/9pFzs/8p4tE5sxIHZAGe9F767GmIFDskLKH
ZKf/tQuw5H++gF3IjqZBM15puZ99YVKF2rUmbW9GDhS3TG7T33haF+H4X4/rHOP99JeImDmXIq2n
K59RVQ92VVUbUaGhiUF7h0nVjZvatvt1g8RiV4OSeXHzZNjwkTrMzKBOfKX5afKhiXoPIv44ybtJ
+ZLRtq2ZvpvBp5OJoos7JM3Y3P7+0VxoQP+65QtjTWUXVmGBVbnCn5e8+FQtAofpG5T4mU+78rS2
T1fKc4un2ayhq7W5JBBOG0u+sYb/02d2eawZLcIurRr/D2dXttu4rmy/SIAkanzVZMuy48yd9IuQ
TndrniVq+Pq7lHvuPg53aOEGDQRoP5AiWVUki6vWOuYZJEyM+LYh3XslzvselC513thDo96Oyg8D
SmS6juRrbjjIIrkqHfxRHXF/Btd3p9wtUeEKZbpL9I2p4bg8y6mwDF2aKRKspoHmF4r4hqHfsBOO
V7ElZXEbtUKTo+Wofq6BOeqSxE7DG7Pd8ihOYGDZfGsa640wYVHpfCsiQWac0noDXsibFSbmyGI8
arKAiKC0z0p9IuOGXDRvTphIo9AONxUN7cbAR6X6uYhTa+kgYVH//xg5/rF0ls1XAmdjBcQXZl26
E9E6DTd4UHizzYQXbRig6AMof9DMQuqiHPvUFYAXN+VWKSSvAyasAEdFoxjiTEegmDu3pKVoKYWG
Mq5+/t87BA72X/NNcrZRloZJzZOubkitB4MIRTuhiKwwMX9XQnlY1AgPAXOx4e68ZWa8XawMaBS0
IVIykbnrwWiVyhD8Ao5M3iqO5BgoCx0eKtRwgFjICGrIOeUTMNpV8et6sOQ1zRw2xEZJ4lmFbm4R
DQM4qsQ/pJW1jZnhNc6cMITKjCAVgMZDUUYUw9uRk8/iBr03x4IUxmvzRkqKuNb1AKR9x7nP7rU2
vQ3n5v76xPCaX3+/2PfomIOGG9ieIEr0e6hJeHgavkOq0/te8+uUXTY/QblTbVXQfI3zPpXCAGVa
wBEoW1RvvKlnHFjGE/8qOaUFDeTzAKpvm3HjyzmHYZbrNxUbeSwhsh3EpbbScoXPhjK+Rll008Xy
A0QVDbwQtN9zYoXZygW8DZTQyFaDWch0iPCquySq3/smv09LFC0AFLwxKk60+Ffx3ELNhgDYFUAq
OmhAREEBuUGGOfTxlpRDFhPIt+srv9rnf5Nj/8RstoKz66CIiTJONUgjqQNABN2EBhjdqr4C4yIo
V693wzGAD86OCwOTkjIbjQrd9IpsWrI5AVVMlo3dntc449gA5/dx28C6ikZQDmIF+ZFZxEPf9U/n
zdD6+8Wnt2MG8E2yfrrxVuZvynDC6w+dX7/XOuPYeRUCf1cmiBvVXdmfsM15IwEHRjc51zvgRI6P
pMfF54NgeZShG6bjAUnByxKt/mSpMGCCIu3meg+8CWKcuyyECFqzJoxVnstdtJ63cG0CxUaF4osG
2lTXu+Gtsvx5HYDaJFSZRj0AMi0DqEEHKKZ5u942b5IYx85pE0dK3egBDQ1jH1Wyi0pJczfVyob9
8zpgdmWQjMSg4Yr0QBSy2aqK0GlQJmXlXfENrQMkBWQkKi6tNK5NYTFmQQtQzJXigUFxMg1CYden
hzP1HxW4FzaEdF46yxVYICW5ABoWtSTQ+U6/dy6VGe+lKYClGsDTQduhEBnsq1VjRJa+YmCo0G6M
gDP/bI0wXhxJDTA8pichT+Mgv9IIZaASxM6uzxCv/fX3ixmaK4ApBmgyBkl/hBK7k0JPVxyW/fXW
OR7GkrGGkDWtCpRzBl3iV8ld0/fnQtEdQdgqVOR9PuvCKNivUACNCNon7yVpzZcC8KeHnNbdhvfy
epA/TxDk2MDAPmABlBjqpHjThbISnWQnbqf/kI5xj9i8WWKceGjnFDhJDIKGb2oneK0MMWFgIoG9
ca+vA88PGC9uJ9QDKFpdH6HKB57yyCA7U8s6/3rrzLPKP3sx+zAWkb4XBkXNj0ucR3aq9kXshTTP
fxqaEN6I/aT/oLlWlq6w5BRa94ZQpJYEcO9jnJJ+4yvkdc2/OBGwRbJdCI4QaGBXR2HsUjePxvaX
BBlln4QR5OyGIiUAWuQiCqcVRTCtGrWkvQUJ147sckFWdnXWz0Gs6MldNoQqVMIWPTDA1Rw7SzKH
twmwUgcRCF1LiQTUssfh1FpSpAtHECxubtqcYyFLv1RCNBVoYaM9kgnFUlCu1KO1ZmUxoD1axoiQ
oDMDpzDEYWVIoHfAJuw2FpFzdPuoDL+IBBm0AM0GondHVBs4EPt8ASXRoaLhAeDlEzUjJ4vTg0BO
PT4Lb96nCSzFXZxZgqSBnRd6mgsFdkGNt3iiOI73QXx68T1I5CQG7ZP8GFEJJNpKo/pSqgo3qdk1
G27x8aD8lcms/nLRB9GAl4IYdn6UVMhO3pjxSIEVyVFeDaSYti9BWZM6CqwvdrSZijuaCFREohap
uA5Qv1NS1PMRfDFbBc8Mq+v/eRKKHT5/UKFDHVVGtVQA/KyHzdxJ3PtbwzKszgfmw8p36UZYY97a
/9sTs3vNQxbmeMCfA7wHmS/5a3ZYQse41d3unfyF2jMAZigyjn5tWNfXdg0Gwc8Dk1r4URWhO+OE
GombyUmB90Mq06LWe3ozO7IXAdduEzfeTxs326+DHl55P3eZQgmH0qqag2hSHlSoA8698rgxnK+N
U17pNS8NBwz52STjeBoAWXqv2YXb2ZOV2aVFbPBGu6BBsY0NI/16dwD/3OeutLoAzSIEC4N0HM+Q
4LxVEiCcUFTiCiNIrq4PiDceZpczu4UOi5lheRrxNoX+PEBVB1WhWzJFXw8C76WfBxGHKDnqqzo7
1gpENXHjjUHmGaKmMpQBE6uGrXz+x7noK49mBlIAZEwhHVgekUrNfiLYlwcRcuaHMtIke1nkZXDw
QNNanZZFe1SxCx6yH5GDaz40AuhcPIcqSg3Kea7/QgVFhKSwKMSTBWyHtNYtUnqrgIgKSuu6EQVg
7htvV0RrkMuV9AJUqWQPabQMwDb187duKR+Um5em1gmtQlvNmIIUJFp19bPpB7cYwP0XVRsWxlt8
5nTQKYh6s2FOQd/6OZimiriwBPnhumWt5/h/Lwg4LD6v/AjkV5dPyRwMdOhfe9SkwEnajJzBMqUd
Ee5QRBBKqp9CrcnKAQXZiDhfD4p8nFUuQvuUaKTEUTw75uYZtPDHuLpN9GYjr8szZ2bGBkMEZbxS
ZCC/AMtOUs/VPjIyxSmxTwatMNffEFTD5YjlKYwkw1yGtMqOoApU7EoHHJcMW2lF3gMPSwjYQ/vU
GJeyOtZmtUd9OKCYSFIvf9UmBUL+bBrI+QKnKjxftwTOpInMjjN0VdoYelEdtZ5YYtLaivxQQn1A
3nqW4XWw/n6x5OYA2DhAdeggPcTisU+OsZyjEHUrQ83ZM0Gm/bmDckymvu+l8ljLxvJrmRfDa/FG
5gDWW+6rGgWeYB4pf5BRnY91ikrQHCWchyqW2yctIpLT1zTdl01bbOxwvAGzu5ASKQO4DMpj2qLS
ex7PdSW+Z5N6HEAFs7EzyOst5N8OTFa8wOWsGnUDDd0BjAKjPTm51+xSp/QUV/ckp7INZ7JDa/Tp
DiWAp3InOP8RJuNeij7AK1/1y0TyUGpDPMfiON87s6t6vyRr2DV25Fb2H2r9OB5viP329IAafle0
Wku2Hn7/HuzrlsqJHSsY43LI4OboCUqyqmMzprtuogDBTeOdJFPvevtfn0wIS7wWTnVIxGlKj1FZ
128ygMoo9huUjaDx9UEe8KLPX5820M8VIfF4jMRTFj2qum7Xyl22vOM8f/37v7Y72WROqXlLRCka
0MMgjCU0JITJEnsFlF8EctXVVnz6ehU+iMovVwEAcxQbNWuQpYVLARrXTVxbjW+FcDDgfZ4lMGPM
pYwj8FFeEnAQ/qYodkWhv1MLG/dR3iQxwULsIlns1j0inoCL0BOnJJFT6WfBvL++Cl9bEQoRP49A
xatzCbKHEvpN5K4rKx9cK873mmZ8foxNiqiFZ5WxheiIoGbuIITCxoGGt66MY3e4ygHhmaRHYNj/
LLT70UeFH8rpFtcMr33We0XYZ7kyek+RdJoS+Q949g7ASf25Pjcf+b1/BybIAH6ed33WyygycSDv
ncXJ3NxLXNin393QM7jh9u+oTPakwunfUANmQwx+B6IoO7VDN7fJRlDmLD3LnSx1US4UE64fCiBG
iajuSnEL7MxpmqW6m+eMoCgfh8FGHyoo72EDG0Rl+J5hsbx2GZDvpTzoUyDgpXpCnrdevpephq7Z
52WZwIqCK4U2BbNyBw1QS6kPfbi/vuYcX15BnpehqEPt9tjL0hQYy6nIfmfkRmlf63TDITgBm5Vw
WVDdDdxObgax+htKJFY7plAsgjJa0SOv/Hx9CLxOGJeOKPSRTHOeAvDoQI1GQJnJUTULb1ZaVC1u
+AZvnhjXzrtSiuoE10h9kCzTfM+G/igr74kuboyC1wHj2xSoexCjwn5Q++lPCwCmoBlArWP9WwRN
y7e2f9Abf15tsMJ0CiAyUxDW7yWFik88OUufedcXghOe/oWCpJGmyL06BTmlKzMBaJO8KN74dE5G
S2ZrBWhMyzqqlSlQduFfEyS6p+rUOdQ1/3aPwCA+VFuwR869TmNO89kAWq0a8xTEfi9bo7scdU+z
S6d0UOe100/hWT0Uvw2v8cpdsdEpJzatqquXbthAp6fBGR+Dy2nudZqS2WKpPl1fF+7UMU6ex1oh
ChFGhEKXxSNO6mk+alV92JcF2gLb2Fgj3ijW3y+uKdB1UEk4wgASSXZq5cXstt7EOSlwMNt/bprO
FTGmbpyCziTpTdbV5q1U4h6XkzT0F3AfZKgQI5kXy1Q55Y2WOyhClHwpnsWHWlSHndH2oIOiTbI3
zUb5YWb16BdiWB6rlGZ2MYJyRJpjcgOS5sRBst9EnWmiQ2z1+hrIPOdgAghgulG5oA4M+c/SB3Xs
S3hX3GgHY1dZsd3YMUARZ/2GWqgTdrJX0MprnnDoHmt72PiCD0jEF7s7yzS6iLHcIw8+BSifceCc
tmC95H5hVdb50b33E+tX7pXnydodX99mR7JhHKL1drtm/9arEOi53MRDSaC7lanlTQkTjSCQOxpj
202BqHgxlUHw8iTJ48ZwObc7lBB8tpgCVHBGp2G4wr5zJ0ewwHSJrKxg/wGXAiIHdCBwt8ocPPnC
AcSNHY83yyzOEbQiswCejykY7cUbXLwiHNXV6fBvdqEzaEPfz0793qks0wIhjqs6g0WwCJ0lWTmy
4pVd7/vD8G7+TG+099C01NlS7dgNN5yUAz4FD/vniYkV1FTIFb6whRVIxygovcrW7dYdMSfJMdrV
roZ7Z48+Iwd5k+sOwFnsVXL6Mjb0k9DoyTRgOeBZVVQ7yDJq0tP1xjmBR107vQg8dIC6a7g616BA
veWcb6mVcJKuMoufTMNBFpYMDYNk4BnyydZqSKgGvUn24e4nlAetyMX7lT04019yWFfqMB5RJH7a
0iNgKLX/ec1QmcBntHqZhQa+QEXf4U52s32MrDxILPfhMTzqduO0LtgjPORf3NQVnNA1XOL33mAX
P7Y8lXydKkEJxecJHlFKrWN7h1XfzS5Y7M/hgR4XB8yIdg7rgXykq97LvuzX+9J6q+3Sjg/9qTrX
h+4MGU1bvVWd60vN2wlY2GbTQHG6A4VSAAG2CQEsutexpa35k35f71H8af4UfoaDFd9I9myZThcI
j81+q/sPavYvoijLG9zSEreHcrUIR7FfBmu0Eie0jV38O72N9iq15hsSYAd8Cj3j3B3pm+IVTuUB
DYfVkVzqypbgbK0LJ2+Hsr/P6wJmq9xI4vWskljCuYe6i7X80G4h5IAD0rE7o87ml3R7feZ5xwiW
QVswFzPsAPgJlrP+UN4Kv4oTEjDu7KkH+YhV3kCffDyufzHFa3XZpTdjBx9zVO3A2A71sbxtbsZd
tdPvMaEP+m7BOxr4Iyy8g+9Uf0tKkxNAWKyomRrUHFus6hhLoPsxbAkE2denjRP4FCY2zUtTxZmI
WatBZbHqiMyxvSJprrfOO1cozJlL1NtS1NZNFMR+lYW25TvVb/bRTbEnQfMEcbD3XPWUc+eZbv8r
O0HaAFt5eYr/kNeNT1iDwFfrxYQoEIeD+nDd8lBNbpd+7Ru7aD/scic7IIGwy+zOGR1wA7iDbyBI
1btx49TMNX8mLImLCcUZU8bBFmJ6L/XteMqeZH8+Z75+yF7zQ/IAJqjro+RaP3NBG0IagjKcTIG2
S/b0UTylDyj/940XY1+dS1AG7q53xDNF5lRkyEgakRBjilDAm6YoIu62lDMZLvx/NhMWWjpCX202
YrQdHydP26kv2Z7so4NxTHzQ4vmDr9rZ2dyI1BzDZwGmXTuUElDMU2CGZ914FUQ/bH5cnyPuQJgQ
MRlgxoynBUfHu+Ieac7wb/6qPMmvTWWFlgL2xAhk3dCitgR/K+vJGw5zgEGu3CBCgS6bdrFnMI6a
haMWGzlbzqITJkgAbTqOApgUg5UILS13y2a9HK/l9feLoxFkpqs0ipHgaTvFFeJfRT9t5Mo5wAfC
uH0zjWO0PmQElIIdCCpqc/wupk/19K6UmPt2y8k593FWJAUyBHEdy+J6olYOspvjkSZ1hPs6aN3q
WPjpPvHSk+43OPeE7nX74k0a4+vLFGJo4M8PuuUxK58A09nYDFZj+SJUsvXMUrx0AomwGiuHZChS
O1JGuw8JKDK3hCUYEZx/nJzFnYoaGMe0NYC0zvKSvEU38iHZl54UCDe6K5wqP7qN79ub8hBu3Hl4
GzYLRgUmdDTAMYy00k+o9pmgsX5UfxR31VP4Gg0Oro9u483aLgzkY/Q+7Il/fZV4p3MWp6orQC1o
EUaaWSDhDc+T1zuj2/rEWQ/I4Af0Rie+qf9mfuHXb+ahvJcBX1lPDlvBmhMUPr7swruKxYCaXYX1
7PrxpTW8MQbzq0yd6wNkyuD/u5RMWCAxWDmyGgNs3MZVLRFX9m43njpcF1vn52OMo3fuqb+gbHSC
VE7Q4daOa7rV/sndNChd/HVB5nbaSs7zRsvEEoPSpV2kAclieUosWUVBJITrwVete9cHzPG7jzP/
xXQuY0oAUUeMbXXQm0/HOPtzvWHereFDh/6i5bxStVJPYaKornOFM+pSgtqbfNNLz9Nec2pcoaTD
DOsoT/O+OGv7FiHlet+8WWOCSdf1wF+OWMSpl0CA+5aAo70xN2aM1zhzWshA2Ki1IyLVSCM3WutU
l72gqu71T+cdsFj8awJmxLRa8O3krL60j8qzeMof2iD0wL70W3+ewfq0cYrkRHkW4xopixlnGXrS
zcQRJ9CrgEi3Dn8Y4x1J/upAuC4S3dpt19n5IgyzWFS9kMMRzCVT8CLbP0EF4Tz+PGUWLvinX8nB
+1VZXmLdxw4yRbk12eZOQ7JXtP7GSIil1t/g+S63n6/PMMfiWWwqHaespgM2t1wkf1WtcYkmbTTN
y4D9C2cqqDnwvWi7cqu/JLcnkN1E1vxUP+j35s/ypvMhTgBEn3o3Hair2mAa+t4Z9sOcLrxtFqHW
2zRYTLWuUJwwWNW4bMRE3mbzcT6/aDsMUyh0LQi54dNsi+5wSg7pGeyTqCNHnpK6wk48gkwcl0Pw
+sz315eJ42YSc9GACtmSiiXOZ6N4UpTHIn6bzY0XOB4ylsVz1UDeCvmMyYJex5ke1SC5K55AIXxo
brE+h+SsO/8/bbF/9pMPvNTF3NVR1EDOGnM3TINdGTOYYzeSA+vB+wuPYvFchTmKE1ndd0mfKtSo
SbHq9CBuV43FnpSNE+fHdH/VCwvPSGvaNjp6mc7kPB9q37QArUP+TTxDM+T9+lpzIhGL5pKLToDS
NtZalMIjmPnkBqk30bTCPgb5GiCws7ovkmJj4jgBQNSY8zm2Bq1I0ZtaP9bkrSEb7fJGsVryxVIX
VJwhurjekNLeVmcIeCwuuBCdonvIY+jjUkA/N8UnVzf4al3WwV10Rka8XtJwwsEAujpJ6bcV2E/X
ogQFGe4EWVEQfcrKkx5rx6a5HTJ141LOcUsWwTWKUqrRHBFuCG9D7SatniPjWwg0yMB+HlJpCBKA
O1gXKFs81WHujJC4msfiDjRoG0vEW3rmYDAT0ClPVQ8xjlVIqZfL7h560luGxbsjs1isbMlDcDYW
ug/Fqz6yCmUA/SaYOEHPIWm+gAoST8+hTzBVeX07C8qwAw6gs9PONPaT/qeRwx7solUD/kcVUt0u
NYxsYwP+OlpILJCrDQezamtF9ytQx6bNq7lQx1zuTBNcukm0cXj52jgkFssFGeoyooVp+C2Ioc/x
ImtnAiZyy0irrdjN64JJQ0DqNuv7QTJB8R+2b2Oa0F2hJNEZkqfKxlbK64KJD5K2dFCIyA0fTKqT
FS7RqRLb39GyxUHxAVD5t+9K5trxhe+GBrAGVIIkDJGjIZBXRdZ86aGQpFUz+PkTAxxxqG43lMnY
mQOItuSqH/c5NcieQOY1gUgROHHBkgXpbRmVZG6nhN15EYgEuQslxn+lzBOBXfeiWUIuMK6750IW
q0cprsoHGapc2LnBh5osi3kny9nidIpeu7kWtb4cSb2TdO3i6Z3Z2wlktVyg0IVHedHTIxB5wJKA
1xpZHzlLJp8SE4yoywImyEoE2fdUi4e1/Mwvkkz8IbXV9FuTs+qXnhWyZg9iDC4GGUU4fqNUna9A
OOp5GnryWMxj6xaiqtZer4l4movAHGaDX1Rx23IEEhQsvL4uo1QRb06j6GUtbQD8TTMZJw6jp9Cz
GaRTVxaq1Uy9Dp0NpcATHgj+QbTZmE41QWfUllCHdZz1qr8TzLk/L8WI3DY44l+ub2Mcw2GrK3Iz
T0s1bkG9Kmp+3gLTSqdTQyTvevMcFzaY+JiDAh9SJ1B/MCeyGNbUjsuJZmAIxWt75pYQ7FHAfV3G
/vXuvo6VEotcqeekKzJw6walStdqXQol9EnZSGBwpooFrhRjrmsl5M0CVXgUihtpfsy1jUjHaZqF
MhZDGGpDB5YAMHk2cCzl2Mc6saYu+t4ysyyonTjXyYRHXvCvJpDlAbGz1eRyZLcr+fH1ueeNgVlq
vY/0ZMkjwSdFCj0lqJYlx1SqN1JiHEMymV2QmMAlJKQy/CEdHmE2ki2E2t4kUKGrDcFRterx+jA4
JsSiG0tIPuK2ZZq+Vua3NfAGeT5t7OScMzyKFz4HUSqo4MDNFdMvSVf4UkOonfeg7bbGqsd2EGrC
LtN1SBeBRL4sQqst82qPRHxEUI2JYzmIPUZQT81dn0D+BtHg+pDXTeKL2M4W3ZWVTGg3CTqGLO3m
fKdoLdi0VBQmbLzVceYU7HmfNo+ur1LQOOvQgOnrWwj12VI1b9yLeE0zGx/VZTXppMnwoapR76ao
hrIdeN43WufNzGrrF7uerI8qNCxy+CXwP3YKgidrNADKEbtz1OD1+Pr888aw/n7RSxblZUgTU/ez
TruPjHkvVpBtuN42bwSM3/RVBKyJUIU+9h3jBBpN41k1GnrTyrV4ry/i1s2O4/2G+HkMpOoTICAM
3a+1xWul0JKnYT/13zpmS2wRVd8RgRZ6IfgNdl57LrTmkWoEGpekT1+pKGxlJDijYMG/YigvqLrA
bEmz9KNUDYjdJQc9oX+/tRgs+hcSkkViLKLhi1A9ROJykSJwpx+yaWMb4Sw2CwFuMyVNAZwNfVMB
td6oQvWnjcJTk7U3S1FvdMKbI8YndCWMK3A+hn41a36VS6WlGCXo75rB/d4sMe6QZuGSySpCfZY9
pBG1S+nQFUAsqBthmLOV6MyLVC1CHdhsgZ+F/pBhG7TBW0PZnfp+ig8hgefl+vQ972O1XnMKsv+x
m6SgVp8nCFmNKl49msJKx41cB28xGPeGfqCSQ9W+D6TQcKsSp3K5j8/ZRH9cXwtORhzs25/9OtHM
sYd2AzQYqlTYU8iOPOeVWex7CvlYnejZQ9ZKuacZwvx3VormLEPO0ur0JUF2Z+zj2xAWf2fGtdbZ
FbTDjgR62SBqox2UbuPxttLMebAjcz0wiNDmNKGiLQ1+X49Qvb0+hvVTv9jeWKSuIKVmvxj1HGRh
qtpD0Tng5di3pIbWUNHcgfLmZYw2aQTWmf+qt9U3L4I5VGjLPFQ6KaDVoKN2Pywfcf+DJtegQA/T
iCkY3eYBZboO5CWBEsvTcbJ6og/2OJKtOPZhy199BeOkfd5GiqGUC9Qmxhk8BQpE4aDdhhs1aNoT
HC1mg2S/zCrHcXNsxOqnOs50D04PyFk2NdnJbYRLSo6EgFhJirVMZftY6hDQ1QhETbIeAiXjpCVv
XVbkP3Opz89FU/dvdClAnB/F4Tls5ulhgpq9q6k1ae2mk6AWMQ0Eh52laQN1nspbgGnqW9Tsma2V
gj51B64pCdym5fxMjX65Fc0uczS16lxRhDqeYxoDRDEhT3+Xji0ImOta3kVipPyYAdiFmEc57Ye2
U3dIzTX7dhI6eDJIoUUoNThlQ/qnuSjywVLTeT6aYIc6gCN48UZBBCANMmM7CSUUENaZSxQG5Mod
ri49JHE1EttdIaLmHLzBsQz9TDGpnKLqkL/UM9odoFs5BnELvRlLK2VVssqJthtZRs7R4EMY/sKa
hizpaEJpH2jTMjsNaIsdsAMZ34seLFw6wpt5mFS0DdoiekeZ9yHVoPmWwQw2XI+zIbHi4SaVocSK
q3fQSK9Q3Ia/narwLSq3al44oZwFK5NJ6ZZa05qgzHEJADjL03CTtsVEP6Q6eUXh3OP1GMJbB+Z4
0y2R0oE72fDNDE8KsfhzqMKNEMsZw78QyCrpYyhESwHUZJHfyysnKmo/Ueh57nGJHczU+9YYWMxx
UpGcCmtaPJrkp5RUT9AFc643zdmGWLDwNJYjsHHI7CKsICck5ZJfiuDgylt169GXY0osX+AUh72a
m4MU5GpxJ7ejYEE34Jk29Z2gG2/Xh8FZ5X+hjytoO6O4pg8Ew9B/p9hP7/O82Upn8lpnYnJdCBrq
K/opKFTxheiFK4Xp9xyZBSBXSEMTvKFIwVyYZ0KT20ifbzUabVyDeMvLnJgKE6fvcm7boO4kO8t+
KojiZrxxHOMsLAsahsonzdqyJUFY3qTda43KbVF/T5ONCMprnjkh4dqwdOXS9YGu9II1z+2uhKCv
pTUQQe1M7ZuWw8QH1JWNBDLHUjCGupeDxz1RtlKvnAGw4F2iQZe+XGCUIWkgM2dAKqwBN6CtmhmK
3pW29q4bPycOsbjdloDXdlxMCdSV8S7KhsYdFai6GR0ylUsGeS6p2Up38Ya0fsLFrtbKUgZ5FgW+
DPaAPxlEVKy8RrrYHHJxB3mb77GXSixetypNRYekFI7fSn/Swnq/GPLz9dniuASL161IAwJwHR4H
3o5qDz0X1a9xvzuZ4Wja17vgzdIaRy5mCVq6YSQtM2zKED1BWSao307vIP58lBskIq53wglKCuPa
UxfDtgpThK7wLN6o4B/cR41RO99rnXE+E9WKdIByeFA3WnjooOLnJiTaqlHhfTvjdGM/1uCMHYbA
VM0DpAWPIPTY+HCOM7AQ2Cpv0nyE4lMAlW2r1tt9VOp2NsjeqKBKR9oALXJWmMW+pj3enaDn1waG
lP4RcyHxhWq6g4ICWRX0hI0l5pgqYbwNZ8iwRHkI7KhJPCnSSotKy+RA/W+r6pJzwyLr+C4slUDv
tupCQwo6EEwO2W0TPsg58dMaQLNat8dS2Egk8iaM2UJRG5csZU7EgPQvVTfgJelmUV/VyNx4P+AN
ZLW0i4HEOK8gl6GKeCkGB6GaCo0z9BL01A0w0BiouTLpaBvL9+o58cD6ubu0F6ocDJptUEnpUZE0
C5X1d9c9j7fo8uemh0UZ5wbXqaCfUFAy3CiQx82n1+81zri1Wo6dVBIEv2g8CkrimOCJ0vUtZQ3e
pzNuXRrjRJJSlYJFX/Z9lT0gPx1bKeR5vvX1LPKVznOBQAExSaWXbXluHkCyDga/aCObzolKLMy1
ikk6i9XQB33YvA6qfE8hDL2xJXDCEgtljcp+0UDy2QS1kVi1+Ypb/l6PH8putoVG3eiEM/8sWlVT
tLhACXgPsmz9scw0yZLq9AHy6eZGQOLNEOPFqtKJQ9Z0c5AMxZmYxa6u1e+dw1jC1SI15ryIWmRf
+uJ5WgXP43wj78n7asZZxXQmQqtiO4bCtyXiCVOD8sV1i+SENRZ2ClGKsNa7uQ+SpBolPJxNxFeW
fNw3AH+40DUxNzYc3tIyjmvocmemMM8AeuEQqY47aK9LUBStqShuLC6vC8Z7NXWZjAVqnwHUSOdE
Qhba7vTKuT5RHGjXvyQIkeVs0mmVhC1aZA2F0jG6fLQidfgRTgR8dspfItS23lNX6pdfOsKq2kf3
3+x83TUudodOSI2uMwTsPjWEncsQuBGImYsITjpKZa10VkQHNfq5a4qpBPvQTNOZkP7ywqqkt6Ya
ds/Xv4RjihKzo4dgKk3SGVnfsOqtkihHvINuPHLzml5N9GKMlEB118ABPRg1QoHMqsVbJAzlb7bO
eH4FQdSoHOo+UPQXlT7LW8KGHKNjkaS1MuN1sUa7ml4fDUncT2kd4Lvd6/PNORawYNIoU7QunHHs
m7UXeYaOPdKNZZR6kBV1JDOzh253vSPeOJhdu061sS6aSQxm2bgdCqJYSPamFpmqLW4PTqhhYaRS
Jpt5TIoeQELNsIVWrL02GlJHzUeUAndt9L1Iw2JIDYnGkTYCiZEa5OcEGjqRFM9xvmFHnFGwOFKU
kmBzBf9T0IWKaIdqKDxUGkEhsZ6kO1OKou9thSxDIPTgVfBAwNFIurQiDuWD4Cwg1zmoSyZunNQ4
ezoLJIXUL5D5C2w3l2I7MvJDPzyRDmn05r0yv3kRY/Gj+tJ3K6Sqx0lznq1UzF7NHnT/162WNwLG
q82sUPJ26EigzNmbWKcQPkWRdzZ5UaR7M5AN17vhOIe4hqzL0CQumRKHphyg6OqvtlQtCALmE8iC
t0RJOcWbEgsULXJ1mpYuJwFNm+GPopStY5ZZ5oahFO4aqG/5RQP6dhP8148hAPl4x8rFN0Ah9Wds
DUVgQrTBuz5YThxmgaVaplSJgpiDrHD71AOiAV3uLYgLbyKZU4AZt1qoUkqCTJBBpa22ryCRj3Ce
qfbf+3jmDGBqVU66aMTHLwOqLBf6Yxb7v9fb/trYoMn42QrUTM8LItZqMMivda259arPLvqFuhzy
4vl6H19PkMhiQlWqiWVRUDkQovtMN2w5LayBbEzO17FLNNeBXZix2AD8Iqk9zFgzznqR3Uel+aaZ
4uPyP5xd2ZKbOrt9IlWJSYhbBttt95zuTic3qmQnAQESCBCDnv6s3lc5/rfjqtylOlWAQfr0DWtg
9ZV3dOn5P2792y1IN3HawRTvBOPFGTKjSj6ABzukolrclah16Vd83Pq3W1Qs7iK1sfAkEKoGDDK3
fs6mfs3kNUbnpR9xtt3hQV3ZUHjhCf4eXu77vX9nW1EWEZHrXx1S9BwVV5VbBCU5EZ5MKbDJYV6x
xBmb/vLqZ4d5As9c3kqlTlVPzalra1iG162bX6KONdeEpS+9pbO9LA2GUZCxDU++vl/HFzp9YckV
0M1/hyB6joRzwwramFeNpzhqdAYjN3KE47i+0mq5sI/PsXAyksSEFtEcgfxWlvPPjo5vU12992P0
o/Nc8eetfGGdnmPbQrAYBi9AQbgwfQiRe6athfwGs0FWmvCaptmlu5ztad6QWPrJAKn1rv5UrvXz
ts33wTg9bW19ZTVdusXH33/bcEjE52hkCjno9EyRg/brA2Vvcv755/d06XN8rK/fLs9D4E9hy+Od
cPAMxRYrA739EdF7CtQXwqT3eQxs/frnm31c9H/RCfRcPV7GluHwxaYYGWAfW6/6w7iKF6Pa8cpA
7MLaPYc1lzRoIHiC9le7RAcIkAIeeM1n4+Og+a+HP9vWeolqSKsH7uSBHJESGHSmwvh3WkMW2bCv
EV5jmgCXlloOgvufX9ilr3O2y7WbqGAz4Bz4KdUTT9i6h5iHV91YHk9ftagVyT3X6F9/vt1/1zv0
HMwXQbDcn2DmC5rWLL9FEM/YlbWCqucKs9uMoXmWuToSyLzXkV2rTC4sinOMHzCoxOOlP8OCpBAa
uqLqJrLXNuili3/80t+WN3HQLySBQNlTUg88w3VJSVW99NN2pTN96QZnEYCMPJHJALcQO493K6Xf
DW93llz1QbqwoM+hfV4Ip5U6iCH2ttCnrsTkHr5vdv/n733p4T/+/tvbiTHdhWjekhw98m2d7t3w
No5XwtalS5+d4lAlkcM2O3IM1f0yAiGzybRjV5KQSxc/a8kB//OhW7GJ45Y8dlufVePzODRXar9L
b/xsn1u/qdBDkuRY0/6TUgxUAu7iKxf3/+3t/UcYic+2NEp9LTA0AQG/hFpUqpa5g+2ISp4bVtIm
cwOv2zSu1XQAeC3IbFd/Duba/TMiVc+8KYjARBmXXFg23QxIMI6gYEdFLbfu25goH+NaV/snOIC5
MdPTwHMxkkVkqpUug0h8Ao5yZcd7NZomx3DL//ZxvGRiqpdTa8SYbY21DyFxAp0CzZJM2TX5anUP
olcS1gmIBISobOZCz+kqbcQzMJDeTbJGQ6rjaX0ZxxjslmZUYybHaZT5mlTkJyNNNOYGUPiHQRDg
CDo/GmWRsHB68T0GTNXMm+ifuq4FRQSt2JurY5cto16zaKUxhHM38xkORPbrUrMYXrWNZnkg5xSy
O9VNLHSQVrXwj/NkoWzBKHB102hfaD/8asOyu6sqxC3uVdX21MoGblY0KfvvFVCUaQtTynRSKsSt
Gr4coCUJA3NZDjtf9PpZbKvDf0/fR7aOwKUtQOXbZDo2tEJcqWf6CI9mk3PPi/4JIwZRYkSFewnD
+R0kzklRAiubV1Hj30zAAmZ9sPbZzFaTxZsf79wYhA9bGc6/KMFA4q4dEFn1DN53qnRkdkrQPg1n
bb+SxNefBxIsRe2FmGDYYM26kDX5SiuVr4sMMi6MvPM3vwLmcl1ysqpxKRpRhfKG93YOD9BK6VVG
SOnB8swf4RTSbPNzBwDMlyWUdC3CMYrbneeTRGVWi/YWtai7cTNlJt+8jn02MnHwnWR+fXBzFYCJ
hc3BuQxAGY6aqIVLlAd1/LBb3vUClcW8jOKuAE5lbmFKHXh7NvLgTrKaPw+rjD1gA9sxtZgbHoY5
UUOqZgYzrYGRpAc7jPQpjdrO3QSwVIX6vhdVJwjzr7u4rjPg/cLDJIcxdQgDKBPo/NoSFyx5XPl6
10adeErsBiEHG1loJIoBKBDWDgWoSXonmm7+QEHyjmZDP4kjb1r2C71+8iUBG+utqxtsnEp3wVSM
wdDDUCsM9p2M2CPsdWqTcjjU3NXOeHFRDbV75yPEnWM3LG+Y6YZN7g0yHLJlGPRUdEHoimkh0Q41
xwIIUERu9EjbN9Gs/BX6Ymvqe3O4mwTrU2667ansyHgYegbT59jOJxvHulA9lW+qw3gS3pz6XdiR
HKzWpOC1ekHzwrvZ+mQcYUcVzl9NueJxaKLzrQ9piq9Nj9Sp+lFyz7V7L4kjdiWsXQjI52hhVstg
RSgwpwRoBXyLJudxQrPStcVfnVTnWF7Gw14yOU2nMo6/lHyGzDXfojQ016Y8F3Rx6LnGrh+WoDX6
MT+6Bzqk1ePytn0DSNbcydf1iXz13/n78jI9TXfiPnz+84+6kNqzj7f52/FbGQaHT8n50TMOlucj
F8AnNY7AhYRxAzKgu2YqceH7nPczGyPHLSoDe+qkB53IGKge5bc/NLnWiL+QqJ4T8ESwNXWy+OTY
J5ANYBMw3Swvq+cezm20v+aye+FnnDPxWtr007QsE1wPWbWbtRhf6nVeoYxKrgFvL32Ts7xlIC01
oxP8uPD5SHgNp77161aLY11119Crl37GWfoy9V5QwRGUH2V9U3fvuv3pyDVL90vXPste6FZyDKXQ
PYEaz43PqmJlYjcAJPt3S/Yse1mN0VXM5u1ElvJ7T1ED9RMNMA2r38f5miTOhX4sOuH/f2MEgZNT
FAO5j1S3zsXagZQ+vHpd9zmw+tS06wOrl5cg2IaU0GhJta4eaywNCJhcazpfWNDn6FxIn48mGML2
hKGY3FeksXnbxvphioDgr5LY23sTvyb/fCHlPEfo2liabdBI8mvC5zsXIVX7+HEvf/5ml65+VqIo
VmltbYAjxPsyj5+0+fl31z3rTFhXKjJOrYBHIfPvDaNlsSbymk/4hYX8P6K9iagN2QZ74sk0ulSg
QkxHuHHcgS29ffq7X/Dxxn4LwIRBSpGH5XoCyLW7meZ+3hPHhh9/d/WzbU4EdC58D6uY2Wh6TMbZ
3sxrOf3l1c82+vSvjwucXI4wq4NtqprvgaSs8j8/+qWXf7bNeYs8kidxc1Irhw2oFuzGlXTJHY+2
vysQz5VyW7mIpSa9OPpVlSUS7Fe55WV/pQ90Yfueg2ej0DBNLWtOq4N9eaCRKquqilPX6++lQ34c
XO3rX3hX5/jZpdmCZKtWnBB87xKGiOQKlcxX2qWXrn62edc2DFpPtc0JY+5s2fb9EKDM6v9uJnEO
lKUN3yjzanta66+cOugkfLe+yWxypVD/2Ej/Ueyeo2Vdv3rgxCTLSa6NyaOEta+CxFdNnC8c1ufq
tsE2xeHWoQ9QG53VUMVvwENbIfF5bZNdevtnW9j4MmG0t+KolvqLr5ObeIhfwqr8+edtdun1nO3h
Hu+mHEkijsGwlLfWUPR1TXJlVn7p2c/2MAAXiT9QTGq0oceYkW+yDY9ajdemppde/tkhvTDSNW5F
h0cmn2N7wmF501Snfi73f345F7bwORSXVUj1m7JKjn3bQiZsre89L0yTiWa+kQXpyMuf73PhI5yD
ca1e0cOPAyT+G1OZ6CL/iU6+vLLDLnyFcxCuIVCZ0XqxJ6QQOZxP8rr/ydT7nx/9wic4x9+ix9b4
cT2GJxL4cCL7sSYdqob3BsiuP9/go036H/v3XHh2KiNWJwSxDX0Gmc3dmDxrJuds1oEgaGKU0yMa
SeOUh8pdUyi99D0+/v7boTx3cdg3Bh1VE237JOwfaS/+Lhyd424tJGF0BUgPQOPMZeMABeDFXpM8
ufTcZ5sZMt711Atk9QSE+832776trpxmly59tpWNrXToDGlOHZiAtwORCfjdnbgCcLy0RM82ctsv
C53LhR9LNGKg1JVNukqXebiyhi7s43PYLRoSpoHWBT/6ffdPz36u6k566KN5Cjiz+O8QVPQcfUsY
2jpwXeJHM3g4hutPul/2zrArwfTCTjsH4NY+RBhp8rERyCe/lLn9aIdi6j1fI3RfusHH339b9aWK
tGdoJI5y+E4AxdvBMBjOx+R+VO7aTPTCh/5XJP73e5hyrJYIH5rCWHBx9DDSz/2isj/HiktXP9u3
6L2t4VASXD0iaTgU3CSAlly5+IUd8C9N/bdHV96IxhhYpUeM0026teP3OZh+/vnBLwz2zlG4QoR1
q5eZH9H0M6mXsIwbzIvRuoBklCj6GE4aAZQOtPnLodG/kpy//ZoFzTsacx2eVggg8w35+xgFOeP6
CmLqX0Dof8Ttf81dfrtBvPSNqy2cvOqOuP3gOKobKc2rrp2Xoy/eZKCrj7tpRNoBucz2FeUuMK1J
pfat7yX5EC2Af4fb6B3qoF0K2/oDXHI9CGr9+Z1f+J7nyrE+X4nwYj88Md39iBlVTSpqj//489Uv
LMVztdjWjI0QXZccqwVeDetXOb8Td+XMvXTts4RcrgIWqRReXBskANNVJ99ZH586vMO/e/azQNDO
gQz6EelIDKj5tL01/UszXRlWXgjF/+oT/bYs5nlVTbch34QdeIrJ+G61IAdBtmHrC3OtFXjp0378
/bebAFAKpbtSIKlN7GtD6Yl2zZVz8NLzn6XjQTOBsL6GyZGM5POcbL98X8U03QbP3npWNAUohdf0
AS8E5HNNV0xLvL5d+vAE2eRHf4JwRMlOJFYPdfx3cu/0fzC5iANrWVOcjFY4KGFWIm0TqMJ5QMUI
GeV/XlCXvsfZ8Y5JTlRBbyE8eSzctavae+7aqXjh0udw3MFzMTDFKz8OtmcQeXOy0N74/c/PfWGj
neNjE+5B1W/GaWXmMkeD4Bgr9ry6azCzC9/3HBkLnX0xeAxYB7G1j6QimRhQHpnunl67w4XVeu6a
3VE/GHQA4ojg8gSvKDjrLWHuwPtLVaD7HJ4R4ZXj0eP/TkL+I+Sfo2S1m6Ogd7076WrwC1+K6CVA
M/tmEabf+107/BrncnjH/qle7TbyvQpkhRkW6+FUiPndZ+1BGLzFrFOnnA7k66obuU/WtXo2Yx28
zRhVAGy2TAe5iepxZLy8ZULZLB5afoLzbHlnwpDdBCBn5rRL3H2jou0RIjVyj+NV55TOXp2ypCt3
3bSpgree99M0iSp8f8OAtRmggJD09ovFXGTLZiJRsirbvPhsBt1hRnl22mom0mgN7KMglfxHU3jw
7T7GKHkVDstxGqpwB/lu+WtJou7NTCTYaS2HzwkaMo+AIKzH0UzRTRNU7ol4MSi7E13dzTJLIlMJ
zawb2orloalddzLNKH4kZCx3SVOVeT9V1TtGMuP3gcT0VjI+y6xvlrrZAfQ6Y6zntae1ZUFO+wSg
WkLXJ+guiM+uW73vBLU+BrGTfI4xfOlTmG6ozAWRqlIjLTIamQCf3dMmwLSbYRRPxv6+XytVoDz1
XYodvNkjfrgTWeQ82uU1JEIKQJ2WdBKaQGgIVoYq6iReMRfRbTxO3nGOkzZtYuhZ2bCrgyLuu5Jl
ozTDTkoOJ/N4bPWOgqv51IUwmSwgPjjpPPQxv/bE6PMMs9kmjRo3v0Lp0n1aQJ/P40l4WA6l2Q2h
srvajHrXd64+EtPNN10ky+Mq5VwsvtZFqDoIyqzTAAkcHzNz2LEe/N6ZI9UdFDy59Qu1TtETCD7T
Owo0C2NFqvzDFnO4UWJ8fUA+wtKpC0adYsEmTysd1+ckCGOsG5981jjP9nrl/g4sJw3xTR3ut7WK
MqJmnsrNrT8iXg23CgiGNzbz9o4OyuQ4RswDNEO2d9HNOpsHTA+8JZh3VQBU7swAJ0hQu991Rn9o
20bggE5G/YzRt3w0fIUtn2js7YDb7cJVihzQCZ0HgUBZ0EHCA/Asu4OYqIQAztx98hj4o3FpNpWG
6O7flWPHP5er1+2ioZGPaiXDA4ynPdCaApHpZjV5sJE2A08YvkyBN72F8LjcabGYQlPeFqWVeOnU
zkVc4SqLgFFIiS9x52jg3bLRW3Y2TDg+3cZ2YcXaIqAa5hZ9JO4N5k9pBUHCdAgq/5Copv8aDiNP
w7bXt1JCpWUCfOM2GkL+5BYh77xerNkYVvE73bwlox6hT4uvhrxVFIiTHppsT2vf+gfWxd6BrliZ
jTe7ezWjIbGWrPrugBLYQ1xH7AksjIohCKc3L9i+gM8Y3ESwjdiP2wj6zrSFqU/dekc4xv5p4GFO
j8lie4jFGr7zyboCAre1l3Zk0ClENcL7Hgl0Vm8G4vXJFrEcij2/KPPVqR2H5Ief1CwtS/h1hQn4
wjslk/mtraY34UCljMNyF0VTc4i2jgKCQpborS6X8odryi6Tul23Y8vYeLQ2IllIvA7UmcZ94kAy
9lmSLGK3qKB99MO6f25s84Mwf97RKu6eTWfVcXJx8HlpGJVZO1vw7aq2K4xKgvs4aoFVCAwtAMUo
vwT41xEZR4xoV89xumlw8anzSNpC9CEvu+4LnO3JzUhr9wYlRfVSdjN8Gde2+gIExxxkmCxU35LV
d+FhhGfpfekDrKC3UrVpP7Tdp82r25uEg2aovKV9CRe0YYuFRWLfrtFy8tk2fgvsOrWZBD35ntkW
7JcwTn5GQ0WgrVjDoEtr/F4KDYJRqTVb5ibK1piwHczYvcMiF7hRMeqfeDCgBQ5FOmi1TDXdwa+4
DneRiMu9VG0/pOPUxEPWxpXMwnCs9q1gEOmPFWj344AX6Qmv8HvWA/ziwXejXGU2LYHB8k2qhzKM
+CfnSP9psWp79UzH9xRgs1vO1zWHJh1c4My07SO+tiZLiJhTGYzys6srmjNIQ+zdCPPtZRzn07R1
+tXNPTSyBjx9KyC8yxB0Uhck0WtQBuZZbR18Lw2dvpeaoLWwNG15aIfqadKARw5+Z/fQlMNJWjlq
88EtE/TMLSkCXo/vbAmqR6+fwj0kzpZ8jMM5awiUtEpq1R2GtRM8YYbqdlPz/MP0nb7nCPw72XGo
a7kSEGxbh3WG2UtwR0KP3MzQ7zlgWWCF8EjdqNJvdwtggYUylGXRsNjUtYjbBp8Jwu6L4jsv4PS1
U2oBc7jn0ZNtGIfHaNKTHyP6GncmEc1DtJgPZE7o7uWiyrfW9/m7hJc85vl9c1exhe35xIN8WYU5
Wg8XWJxRiN+DfaznYTxWngRPuMPZ+xIT6JhaJsInNYwmVaPfftpo6eqshJfFWCSmEp81X71jhx41
oEJNsw+Uqj+3C4x5yzUCWm1j42NrY5YlSxCA6GXn1HDX70cj+1cNCtgu4X3zFm71PyM0f1k+x/F2
G3b4VrGZ5xckE9jywpPyZoO0300I7FKYGm9sEpj3WWDXIoRW9xyg0vpCV82Gom0lyyq/f3Zxf9/K
JNXY4nOLsNgEfbpuoeA3kagC7yFSWpjCn4d1VyelfktiOhx9RbC1Bg1jvViYIY0H2YFZt0pWwvMH
2lqZJcE870aExwM1kHPJkgGnr7O6Eyk8ANUnqjwvb9YQ4La69T51jQ87PugnY7uhHxEYvaazjlpS
kE2wJ9d5tEDYonnpLcsvyse+AG14NQ/b3GEmvjAHXTKBIXWUDD+g421cWqpm/eJxD14fzKuCECdb
ndB8QP7zbsjUv0IAXCWpaXy1s3a22YzVotKV+aKGAXJYfmECB0DQe79MS92nbYbL8lEKy206NDSA
StoSAQ4WD1GfmrrjOyLaNbM8Wu6CkNg9QiHAXx2fb+aOsAygxLBPuzmZbAZn8/JLRJLmpH3Ixylq
lhmY47hLIyRqJFcsQEjc4vimimO7B17HPcy8S17DGMRmtKpBO2rtkoFISX8A4NVA9MdAwmaG1HEK
3UGvgMxqs3erpCbjUrgqh7lGUKZzCNxkKgeyPkalnHergTIH2GAYKcGopGiYa3ZbI7ujVawBVi4o
mwfGq+4kgVN4CWcAJFOwbMh9QMoOfsimRrgPJuK/qk7FvyyJ6m80sTh+YxeOR4gl81OtMNP2qGkP
8xTDDXvi+nGNl3YvIt++DDMbnlSNA6RdmyD3TejiVBnWlCgQK+hpT4a6l0Ur4BEBLmvbtAWvix1V
CQy1wX57HY2q83Kofb/QYlMPnFHYiGmmfFCPQoZQxNolKCBMSj772gk4G0En7FcZA98erIO5B6oD
szTJXLHErQW006vhOc9aXgGWaMSv0Gxj1g8i+monBcGvdV0KHcbBpwnuT/fNJPwqLTcXAv9X9uLH
SGMSHcDhAp4j9JdkeQICZtIZaNzTjjBzqHsTnpwfl2gchhI+mKJsToRptmZsbejOySQBVtD318dR
zVFeLqhmGR9cvowWWNVk3lxWL84zmQ4Ukpl1lfoTtaUsrHHmwa1LbNPJAReYqj5cnxY1uR2Ej9HS
gnVp/ZHaE/xzAPWBuHHAHqBN4Y0jkiYo8uzawaBR0i6rnykomx8HnLEqa4xFhJPrpFkWMtE9t3Bt
0+mw4Ik75Gk3OqSoMGVT3pSxEeD5WxQ58yRuILVO5jRpCS1Wz1c341rDBy3S+g7SSPKI1+tl65R4
uzlSPSAwXn0/rJ3Y25GZdPQkOEUQWTS3gwfV/DWZ1KFKhuAuQkb6dWHQ9rvhGxl2RMnuyfDEL8bS
sts6wnkBzMP2GEMD4FEHg4WZc29hd0Xr5YFT64ZsHevtII1kFLNsoHEJq8wrdX2QxR4pC4Nj95W0
E7sLg74tU9N1Zl8nTbQLpF1wtiMFSaE9LLLBj+q90BU9hvCt3y9hMjzTknRfHZLsQ+fK7jTDoAOC
K1PT5m0t2ghk+sZ0edO5Koug2PqljIb43fQAKwNr3NUpHPEqDaUEVHZd4NFTUrbxP82imxEcq2bM
qhagRuR21S2XQ1kQuIh/wJO8Psmkm/CHZixfKXPqFuYX5U/AZOlONsLsW6e8fbi2ft7ENswjh4+E
1mf1uNaTq4sFfMOd9AlQoKyTewh9RrfJplrsm9YH2dWWKDxb71jSyMgMpIbutRob830ldfhFcRl9
w/Ovddby3odABZDexCMEuFFffR6aks6pj4bBznTG5j7VySFsoumd9V54Q0zvXga6wgPDbUtqh3Gy
Mco6b4U+daX0cxcgT4KrQA3t1VHSOcl8Ivq8YvW2M1XggHVuvI+H6lyXo8SD+W+V9OogcRI8aJhl
PtHBJCfAMRa+K3nZ3Q7xMhbTBhHRbJjKAeNXUssvXWt5szdzhypGLj2qrmDIq94MhZQB/OeA6UUF
n8xZEkuKxNWqt1aO5htXyEgLf2ui+EH2Sg2ffAlU0pcKkyz4HqNolhlVxr0BKuCfVFf7h9glJk0G
xHk9lBFCSbiic/KJdVwUq/Wjog9VL/Mu0d6N8L0Jcu14CQ20ypb+O6YFOvW1nd6juA5zoJDDG2Ri
Y59BhNa81HMNfdOIbHDuiTFzeQWCN6ry0kYB+iFd4h0B8QbstnKOHcZZISKUKEd3UyL+8UG2eUSu
MqRQ2mN+vpIS1EEj2zXMS3GwqA/0I1D1S5+5kMcaaG9jliLpJCSqRN/IjKCr9VMsPdwHbZcgsd2U
3idwak4ha6VSHkzjayxUhd/mJzcBccv3kvN5D92HJpvxEp/9ZKMvpmUin6YwQBBigT5ptH9Sq0Cm
SyG5Nd7M06Tvt4bVxdDoZgegFnm3al6PCXK0Ywvw+y1Ij2GbatrR3bLwOrdqkoeFE7WPTdTcdbOH
Zgta6Q7A6DDchwEoHFvijg7ZdooeEAaFZefuW9RGeQBnZBj6gGRzCMmmsBpRFzUAbGl1pxLFCla2
w56QZU6ricmdYHK9W+22HLCA48xzc1ckIlJ3fatLlAJxsh/DYU5jVLJfTOvVyOW2Zucrr38USzzh
+7paFYjZn7oSpZKfNMunuNl61Cw2PITCbploJr7TquMPQyL8G+sLAUM6F4o8qKe16FU8HTm28IRs
eUq+bRG2aWp6y297IpKDHqy9cxwgKDPN8kWu2n1D+ti+12SeM6VxhOcW0n/IT+Z2vfdaoh0ycLQx
pGXsQTW2viV2HG6hc7vihEb/aOdQmD5ZPdqfyQLWE8STIHkoYRpi0xmVdU66hE4ZWNqIygYl0hhz
r0AgBiC9vRPejOaXrmEy3yr0uWChBkKDVIWgLQDRDEgGzHaa8ASl2iCfy2TeRTVn6DMG8hUO7Rbz
vnpBobJ25TvlSj5hN5UpxKLkbdyEZd65KESuudnC/yjLUg0PkzUFcEHAHaTzjyPEJivMxYZuzuDm
VX5BDkULwObi47it5pjUa3c3EMjxGj309wBtL08x8cu9iXz/NMRVf9sEjfoO4kWys7CB23sBC1W6
1KvYo5UIl4pV+2lA2+WLB/+jfczE0qSIW/W9TRw91Z43PrNqjF5hBujlbamg0Wthn31EIkhvejLj
+ePZ7GeFTutANnaL1rp/ZO0WZRwVEA58ag/CxNBerusqznSJ6R5OCggeqp6wH8la4+QUWuFg87vB
B7HWePywKMEPqofNEdTA5qQQUw+g+1DyGj2QuOn4R1U3zWBM6KSo7Lrefsi07Hm7bHeJGVt4JC3u
1ziE1d5VlXfPS6gdprHvz7cwkAqfNbRXTqBqY/jeEIGcVJAFpn+okXQ2glH2FZ2/8KengbpFMw3U
EBEF0QPxMbQkyxjHaRTFAAXM6Gd8hdqr/DT33hQ9Nj2MLPLIKweW9Wyxv2Le1i/oi8V3azmGS859
qR+aKV53snX1g3aVB+pEHz1+WP7gwGz6X6VNmmduqikHsQZTUA+QjILPfCiasDUFXZYm20Aivg38
Hs5QnW92Xav8XS87lELeCqg5Swz/LEY5gO1Zd48CgbTgAIwc7NiXP9o6jI/dOPN7B4+wvWCBuQm0
0S++NRz5BGYu736FnqlC3V6AEBQcJtYM+36W9NZyuoLeW7EtrRJMmzmO418k9EWUttvA+hwQbv9R
rFwdqJXI2DaNCj6lYQXOhFIA+Jc18Y7VACgxyCnwwMBLvVuh4GPTSlegYnU9L+8HklSAzctxh4wQ
PtK6F3NejkmAGs4AZ1D37tkFqgUtIQowzoUol78PaC3Fng1z8w9HDnXkrYpDAOP5dts7NMWycWFs
9+E0gTNQuW/dOjQQzpvYsJ/nyH8Ty9oXzvp2yXs78oxh1z/PKxim86LpN6qrLf94nP/j7Eqa4+S5
9S+iikkMW3oe3B5ix042VCZLQsxIgPTr79Pvyh/XNFXeZNFJBGg8OucZVpbBVgNDYhvmuq67B4tG
3KVD0K+vEuh/hbTebbvttz2TcHeEmu7WikHZKnvt/mgbUt979ah/Ki9DZjaKu03Xs/qlQpCxKQsq
1jar1jjE1hAwiId9pAdrN4Lm5O/7oXK/Bw0UqiGKo2owVoSNfKwE6SiBGxWS8gQVgRdIEHYJtSj8
1qFVu6mGHG5pVqy2kig4ggS42umRV3B0zSPzrJiME2ER+7fdm/jgQlP4sVRte0bqAqpPuo+2uIrF
e5UiPqs5EuoC59iuKlS0cSDecGS45Q1QWq/9HWFFteuN89uEafhUWXmE0w9fIyiydSMcg/6SvmJn
iXzaSWBrebZbbq0ULQIce6m6VFA/X3coBCaxkYgEqno9BLgGmTLqVyxAytXJwvoHSrbZneVhu/ZG
Oq68RocnF3pem0YK/qvMHeQWUNO4q0WBfV4AUoUR5LDP0iipdCvki8tNn3IEKnHuPWFjSLcG7GLE
rl55F+mUIOpFHPjNtShAagicdpUozSEfbLLCVQw3jzHrEGIjD+7p1N1xJck3aEpna0QdOFaV5huW
WiNNpBXGKxRAmgvoUMVPIzo4XIGZttJxXkAB3SAgooPYeCMEvNz6mr5vxtfYCQG9jm2BlnXxOlas
u9dF7TxD/PS1by1IKLSUvg7SfR9tCyozTV+QNUhGzRpyJmSNIvy7p8vhr3QpEnLjAN4OFJ03YhBM
b/wQO0+ChDuYica3kemNw24b5XH0ZqrCPNeaFXSVKdhGqcbL4iQL4nHDvIAnkBEINwXDdhmGSEOD
cmYOvbDGMwXk8cmnGstfSvEketaAygf/DYUoZYNjrLyzZZTe87atfoAoZ6B765W7FrpOK1/xfN3X
OAmbvjZJgagEHhQI3rehEwZbppH6Q8ApLiPCwHgdhBSgwTS0Nn7rxdtauO6qh4PX3muUvUYkGm3C
AJ7IWeFHMMvQ3hvhw7jJTRWfhW+KTWBS9dgObQnxmUogyWLRfd3I+AJURLdRHkJsAR2YNcJVtUtl
gwO8p6FMUlizfUdMSC5BJpx3Be8iZFthAjcYosFPp3G5su1GrygZfjOK+1tSyZy8OMz+BrO2vNu0
pVDvsQXinmvrZgsuXn2RLjL2WZDVr75mcDQ0Sm9IExXroOuu0wu3E/hZ0DUvRLRqbRvS7hbOKL/k
/Gce4N9pN/e3gtmwdxxaqQ6xTqudl6L4ZCGf9INz395Ti/VbVKVxUaJtzc7pQLAKkQdNWAS2ShjJ
H9iDkChIq3hdFLV8zkVMtjAZsPbUD8gjGDoePiRE3QXsbgd0LY0M6W5EFeC6bdcjrPAy2/0DQJ7z
ZnWpcw9WnbOrYH2apKoPj8ygUMOL0Du5GfLRqB5B8ceFosyoUemE389bHtRmjUgHrfaV2JYWyHOd
GOqD64bhqkBuewf9n2Ed91yuRqsq1mkRqT1zMOvHEimCRCMOf4qsWuxsxdLTOFQDqLCmPFYCV0mS
DfEh9Q0iaZmJZyhO/UYJptwMIOpuYulTpOGRMbUGbu9GAztOAGBFm/iIrC6Yoc46QyBygEWkANMn
0MdUXWX8UaNba4n7aZFmCrPY7x9aWvY7xBdRiLXtN2vQD/NsjcgKSlN1y/Zpy+Wx91FwLe9LoMvD
hDYRuK5I/a+actBOokgZHh2YU8FmqecEZcuOPABIzBkIvhUBRnPo/tZI9N/D8rvtvzEkWGnCI9e9
H3WPhWmzut76wil/Ob72T3BFdO7dXPJjFwZRsBqUQKWKZzKE/XBk5XgDiQMbSeAm58no9Kid1QrZ
TEbLYkUKp/CSCvHJRtTEeYviHurLhfElWHNNsC0H467DHD58BcOO2KdpHWytsu7A5rPyLaD02ZqP
fb6uER6+Dp0hADo1cfaLw80S/sB2XXibEXfsPyC0VGaTM7s/xZnLj4EXBD9rKcojDcvxj0SJq0sC
WgZ3YUudh5ghqESm0rlzu+pq5MayBBf9O85Dehf3VXPXd/jfSYTCGVmX2CPbtY+C9wkUQLorpZMX
G4+W3d7rOkQ7qFFlh9YS2YZ3gh3GujY/O6bVuMrLFhrdlTP86uFz8TqyYLwMDfW3Vh64O1SmgsSH
cuddk/ftpfCG4hRw1/8GAzLLXpdqUJuwwCUCy13umrKLz3lW6MfRyHhDqNY7p2IB2BJNgYRlxwQY
yhL3c+xOSNHCZqtWOSj98cA2Ya593Gdtj66Ykv0vZYGxjRSdsJEYG7EuYr9Mf/pd7W2gJ0F3oZfx
bRZE8rFwSL+pkC9ZhUrTIxLo5SO8kZyVgqTGlkL96VtI6fgcQg92ZztRdlf/iRxLPQODPwYJ69wW
LIXaq6uL6kalkgzTb+WDXgv7OeQi34hOMXVUKM6hK0K8rk63juPqs8gEbm+2asnFDvr6N8reYIC7
nhv8QKAj/QT8e69fSzeUbJVRgVRHZ7X5GSlxkp1tySrgjYxCARmWbI+saZAzCIgXbAbhiHzD017t
A+lBvdNTg97DF5O+pQ2xtmkNbvm2HwrrPLpYN4lTOuVPSGqo9zK3YUw5liR9xd1HwACSOgcSNgyU
nrbYaMACcB8yvkbR2Zfjqo6ia2UejGa4NUP6IPbG+zTG24N7zZuE6MzcRR0xfzmzrFUlemvTOyDu
rUo7G++Fds2TY4/sZxSVZmciM7oJvO/ylQb3X2CX4OrSgIB30h77ERkYpIwxyf8p1YkjUkzqBcxz
spIe1GFWsgpfPEmGt5qXmB+66t4HrLuXGjV+b9fYQu7B/k/BfBbhfQyK+l3ht4C+QJbu3R5tAbJb
Xm8tjvcDFEVYCfL0V/bbkBOadM0Qerin69zBLbUwlxYShth0cAquFQdeZ5dbHgMZXYQIylLbtjeE
FKCce15RP8cK4XSioIRgb3jclHCbZrbcsg4FlNiEciNx6zsqDQJYIjIr/gv/4eJbLkH1SGQnmycD
9c4OV3AYDa5KX1lwrWZ6Lx07Wl09Vx8KQXARLpAC+BMqUTtHqZUNHF3TbTRuECj0wta0TKDBAMc4
iv0UsA8HR2SdFSh4AaETr5DJoo/Gx82X954+S5QifgjYzTyHjZ/fIWiST3mo832jRbGWJcoUUWdC
JHdadycj3KcHjM9DWTowlWB2voqIRx8bnQ4P4TDcBXX1j3Wlc2kIadat6FEJzx2xa3FTSWy4Nm3G
CrM0yToh1sTjzvuAIv8B0lLtvcHBuCZCFjukgyso+g3xSXODS3YUkI0FpRNYApEOeZ2gesdqyx4c
uHxvm5QMD+5g+AEpnfDBRfFj1aqMrZumQu7AbSVy5GpMN6gY6b3mYCoMuJR+96MgvydQDLpAQsc5
o8zDIMjVoqKl0G1NbwYYAAEG0Xlld24713/0POq/425d7euilR1QKQM8BBRkRxLPTd3HwXGz7bUG
DbenQYAD6+IOgopoiLxtigKNM/J8Y1uYm5lEBgrSXPWdUyEdrhhyOmvwAtM95nR2qoKWbhsPNoNJ
LuCdCcpAi5C+DNvU3VCWdBdkPVhbgo6ucC8+hijoob6EUxcmJd7KZ954QflDwR8JpnU2otdh1ZO8
+F1Ct0fnab2DZFGwqaCavgCTnIO2TWCSIhRNHkZXyagC0JmitMkWIINzZo0Rro7p14Cq9oTv4Bep
VzAgN04B0oYFCEy4IyBpn4vnr+H/JqSHtoMK8BA3UIuGaAlLrCKqgKByo3cmdLy5/Yw5AOMEG6kN
0F9VD+2hXuA29Igd93a7nzOYcVxdseYfQLC4UggnGqGc1mTymEmBa2jGVtcCKc/rdcab45h5SAD1
Ow9gMYcFhxaYOqtewE5++l14/JXP8+HxMe0MNjcCAHTx0obfaoC5b3/Yp6BMNDxBPxc0wq0N/JyT
n6Ni0iTK+hsA53+78U/nLRq//v7hrZEjg8GYACVUajDWnHZlEYF1+20IF/DPc29//f3DA2oLB8NA
OT31WuBKued9jfRl9MXXvw7Gh9aVg+K2RPH4ZFDp86mbrnEr3ZIAtXHbLpdU2uc6abK4deyY2qaM
noB1RKxzsb16n3ZXOU+zsH3MTR73f7+Dxq2vMKjDSbj1ivp/IVS0vj3Acy1PljTyrpBW6mV8tLNi
V3liY4/ty+2mP2WqYe5MVnLlSsCgKLnehpoL0If/OuqTpB0LXIXdNl7pqH+1DF1aBzOjMFUxdOoO
dbzUyFPgwIbiwXUgg5Q9Va21AOid6ampfKHErSS2gtY/ocIh72hTxSenifjv25011/pkFat2qAAE
bMCm6bOjUNF9joTW15qerOERUDSOalYMpeQoTbJ6Y5XhkjLXzPKNJstX44o7Gg94+SoCyMTxhj20
k9TGFsXD7Zefe8C1vz6s4Fz2SOqhJn6C3tUF2lI9rJC9f9z2f9xu/1OmEeRlJ2u3jUsypt1YAHOu
2XpIK++e2teQIogcbxfmtXpUqCM8VqaO7gz80eXXtqZosqQD6nS9CUAqibQCU9S1LgMCj5UYrvdg
v3UWBv8/le//B0LHB04WeEcRifkx+NIAuO4YwChu3twDUIeYcvw9FvXJ8cm3tFL7xjF8fbtT/zPp
/eyhk6VPPad0LS8vT3E4ehfLifN7DVyfWSP1j7RMROsNA/Jlm1uKwAIn5mvihmzbySxNBte3ICM1
+vushTZgTtJs29dc3QPMSHaodPs97t8jIAUMGaTECr36Hcn7LCFZ3mZ7JruRAUCkzZ0rayi15ZXc
17HTXriJxjvY7YiHjqfezpdOd+4iOX7jHcetopW5j8QJLFElxySGhaspnrlSsBNAujRC5qAuERhU
KEyf7TDTj36bx7D+Guk2HYNgF6cRNNBQngP2KGo5/556zQvg19auEI73p0B2bY96Z76r21YdlB9e
kcaRe3JA0jj1aWDWjTdoiL1l7kXDfmuTWZ23Kyj1NsL4GeBBBuX12CKoqg5yvNMp8Nasu0aReR48
ZIHfb6uG4Ko0RjLE3U2LaifGMNuGRHtnAE7tpUNjZlFORX965OpclGKiI4D51/Sgk6rDolbvzE44
Fa4qvB4QARCMjyGCdPA5KVuiMc+s9f94Gh/2EqKJZbLMh7hT3T7UaafWUKt/Nj3tVjYi2UZWG+ln
Bwdg7tvrYO5TJjsvERm3Ow+hWQhRhO1YgHMOxoe7EBTMjMJUpTOCuw1KQlZ89FCght4d7F2fsAsv
7E8z7z713+5t2kfNYLA/Idl8iAtAt5reX3Jzn3v3yXHXKp1HLcGZFPUKqrOo6SEtHiPPeLvj55qf
dLxl1XVoQ7n4BNzvgzEj4My2TLT7JbVL6IZfn/thJvUO9VD0x+s7uoT7SLrOqwvPwoXtc+7tr0Py
oXW7Q14+U1gBKQrhzr7jIYpTeqFrnP+o9Z9szuHkyEuFsbPcrdKjqWFUhNStuh96vY1Rzz+FZdFD
8NIPgPmxvLWM/T+8qIvfQ4F/b0H0e9sO2nvxW+atR3bN7cXgWW6A96PbktMcWIWav+QKZVvbytsz
imhAfZZUB4+xB1BtE/DwHtXAbucz6exSR9aQjGf6QG0GeGLWcqDQcAY+2zSNtriIjY+tLX8xp+AK
8KV+eMih5L2NKpX/iAM+HJEbTpF9r/xvY4z9rYog+4/CFu7zgNnfh9io6KqTY37yIx4BPGfDO25Q
cNb1epakvjA7ZUl1Sg1sBXKL6o3MHOsY9AAmIG0Ki2awUn4hhdf/IkVeHkt3vGqDygpACBm8Me4E
L50lh/vRluYSFNRcCwBEIF+emy2crfIXp63lZdBQTczDQoEk5IyvKg+9tz52qoulFcoTwMtmZx1z
clS885GO4c6vtMy7H5Hvm3Kdtraz8o1b7iDBRZ5ClDyPgBG3T67p/bvCBEDj68iF8OBQ8X3Q9eP3
JrCisx0TeMIbAVip6wDbggXGkcLzgRKvSbYRmc5Bb4E0IK/tMeHAZz2D3hacpGocwNdRDExGayQJ
4y6oF8GIFItKy7+gCljfvMypT53L/Z8Wkc1vh6XjFpJN/ZmnAvhm0KnPftYBJATa0wGUFaT5HECY
Wua88NSCo7gT+eychwqbL6uaxFONeLZqaLtKaFIuWSDN3fqngn5gWxWt0zkIfslITlQr+QKEGnuG
C4cBNq0t/b2NMvY9N7g6+2Uj16AdIRUHismdSH2ob1JuvqKvhF1jEvKlvfQhzQZt384691pd7Ng6
V06/sGvM3H+mKrZ9rxFNxnZ8DNQvUBJWEDBN8uBSDIs7x/U9P9s4JlFdHgCvjkRPdByH8RjgXpHA
mQFoQO8dNKU+MS4sywFJg0lOJ7/Zbvw6xplc8fArwi0hItnJrq5tw12giPKjR5DkA4LxBYXiPzrP
/90+NT478q7tT3Z1rlGPQTUhx0XJ3blR+BD46QL9f67pyZYONW2EumykR1BzxR2VkACIkS3f3H7x
zw6M64tPdvQ24pT7pKJHm9Gtb54Z8bYFmJ23W59798m0bSWs1bOhBIUQ2rTKT1IAGr/W8uRu4lsM
KJwRLSMRnhTgSRJwDW83/dlquHbJZK5C0xl1u7ihRxQb1nEoVxlOKNQNHkrxhZspnjBlWtO+4gYg
IYoLHESK3ZdemcSCNf3t9/+MqXxtfZIudMEDrSnCgCNKav24AnlIXM3VMvc8cOAnpDboruhaCL39
vJlBnlK7Syjj2U7as6MOR+gdUpS3G+EsGRrPTNAps7vu6iqQWUSPjeXUSRjwh9aDZHUI1NDXXn+y
dF1Rwt+jAUq/pPyMijyIU9aCFs/cSEyW7uhwzZls+HEgoCiVYM0BqgxcDqhjoMSphfT0XP9PljDQ
MiHX+IZja4z7rdE5QenwWty53T8zy2FaGYh4YOXENfxIjQPDJgcBMaAL3A8oJhVAvbefMvcRk/UM
8NLoslDzI/DEKLK9RuH77YY/u7ldV8NkNVMnq4rSIhyiby5wrvYP6DondladSJuvjDT/CpTguHi8
/bTPRzycVgpaJ7QbierJsQDJPg3TDhgUembWcNdGIlqb2LgLHfb5sODL/jfSB/vMZTi4Oe66r+Am
HEPv2R3SpJdLCfDPcrBAaU2LA9R2e6AIgZSAZN7fsFbn0QYDuSck8Rhwvfko91Yc5gvJps+XeTit
FmQhgtssqLEKM3VHJDw3sjG4G+ATudBfcw+YLHPmeLRxBpsd43TLtV775En38otvP1noyoDHxcE5
O4zlD6icJm38EPOlrvl8aYTxZH17UgCHpvDmgtsXJdQhV0sGK3Nj7P7vJKo1eHbD0FgHQEuztRd7
7OiLka18wIa3mklyF7KKP+IOZi/stnPTdrLOSyKg/xBxC1jQga8bORQQF4dYgpuB7tt2/ZLRztxw
T5b9COiLhNodhdIz04kDkMalHAOzrQpRfuncC6dVAx1YqlRBzI5pOxSoxUu6igP3S7tuOC0Z9KDR
hlZYgTuWNc86L68A5WgvM9+Cl0+5sFvNzKxokkphTRdKGMmyYwUeXdeTFYELw+2NcGZmRdfx/5CI
MGWcjgwyg0erbiA5i+23AMDWc7ZRre8EOMyF5S4svrmvmKzsNo5TP/VwgHvQiRCq/BswvXB4zDV9
/f3DV2Tt4FSp8jlwyNZDCx/HwG0XUnAzC2FaPSi6UIH/MwI2F7SHgP0DaxlsLQ1rlSUZmZmzaFom
UB5S0TXUNY+eN6ykuAdi6ijjb9z9XYBHcnuY5zpospz7EIdrDXjoEWTHRNW/si9PoMkCjlBa4Rk4
PkffDc55Cx0bV40/7C78hXTMgwkA8ibF0+2vmNkspulQrD6rjGEAcvTTjTZkVaT34BQtTM9PPWJw
jE7ToVXkZz0Sid5xyDVQPXbqR0lF7A7aPo71N6sCtYL8zQhvjrQ8SLsg58aGLQhTrv6JwuSwKogj
QB+B/erQRfZFFpB9Q5rn1aWp2jL4ECai7aqtazfWRYMztLndKzMzNJzsDvDJoSCiBOkBo2xDerku
H2PouP4boJZxTah5C1vd5xFaODVF0jEbG+XnuMo5+Q9eRDmIcd6jrdsH281+icI8VFnnXDfYBeDA
3IdNNowhR0RbwVnxQIK9SUPM25+ZdeE5W1gUc9Npsmv4XDDonYTpARDJn0Xu/e2a8TRArP32uMw1
P4kH8q7X2vfx+khx7gOwdFeGlUcoEH6/3f7M1j3NNV0ZZIFjqHUIM2QNQaRbAWkHF27/yFFoRsq9
35l0qa9mNpBp6qmAhlE6OIN14BZgQSq2vrUj3ORuf8lcT032EF8ovLmj04Nxv49gTMC6JwGX4Hbj
M28+rWShLC7ixkDFw5StzZNI9tk99MH49nbzM+8+rWXBvBvlwMKwowtjpGLcOjXYRMGS1tvMEpjW
s4BIBxPLxslfN4celfGuqDbDVUcDy/D2+/+nezdN+WHbm1qwOMpvUanGBwCjXUFWqXGfIL7XXECo
kbiIUWfrFApEcRtJPiet+TdIXOgV5IKX5I7nevD6+4fDGzVPGuuugsxO6SIrbJHQQ5kAiey10zh6
IZ6de8hkrVc5/Lt618diJBgfYIZBG1uVnV7oxblJNlnrQKLmsqlckKNacghyu0pc64t3bpg8/W8H
8R6C6AzU/oPWhzTWKw82NbcHf+61J2GBkV5dg1+THiQomqcU7g+gYgfW7nbrnwqiXqfWZF0HFpBH
qI16UH5W3QNsBr192bX2tu096x6Q/gxkLyABZIWcPESS/uiGBf9IrK688BQioqOr5ckuKveAunt4
EmONukMWs2DhgJmZFFMTAQuWkQVKLumhpE8kf3ads7O0cOeanhzKuQ/ejI8S98EdkS5fQbY9Rhom
t2SSgTP663YHzwzf1EgAaLGyCCmSwoM/QNkpNuxPBDLpy+3WZ/aeqY0A0NieW0KS6KAhX79urOK+
znuSkBQ8at9emCMznzB1fOn8huXUxQwMXH4WdNjUfMmNYmYIpv4usvZlg70tPTjjpST15krLklAH
+lLvkMkAg2JkQagBp+84Riuw6db+FRQCJ91CLZzvc+9/HZcP+6K0bQQ/3fX9q2qbQmNw3VXxsyVa
urD6ZwIIcn3whwdkNhJEXUX5MQ9r0a2vnhSPVtRmx15ZzRsKaQWoIRAb/G44wDJf6rapeYSMIrtx
A986+FDarlv+WA7trqXqt2s7/24/Yqbf/Mle7EJ+J7DBR4V9PJDA1P5rufajlrRY6LaZKetPtuOo
hppnyML6aHUweqyhhWGzMluYVjNBtj/ZkWNVqIqVpDwWkGPYgu+vfgaFijedS+UahCKzCRoFXYPS
buDAmZVL03luLlw/9sNcKHg65sLHDbpQ577YBu5b7Qjkv/8Ie1h1+dKBMzM2ZDI2VYPEyEiRpA4b
yL0BYUAaSA04Syk4Z2ZsyGRswKwAnG/0rneUNqmHUR2igg0VLiVhviaZDSK/G6HarsP0yQN/DFEb
UWtAxwADGERzrooguo8kYunbc3FmDyWT4RRibCHvhyUWqB6ACC+OXqQPj82kJBrVEehMqYXb2XXf
+SSMmzr7QCyuVIWN1GZY1okQ/3hLVgH4oKQ/Z1Gzvv05M8M3NfjpoccYCVUhzKmydRsBeBCB4Fq+
3W59ZvD8SbjQdJ5xJUuLozcG4Z1MGYEkepdvb7c+s7Kmzia8IlnHLbc8+qwuK9CXnOoJBgZ04xnr
6rHU/hlM2azBYqlf3U5/xdIMMdDU6ES2yobSfRccQ7+1T6HD5c5r+vZJgiWyC+oBiSUPSOnb3zgz
3aa+J04/DFUTONAkg3BI47K9UE1iN+LMllBdM2M0NT/J6hR+qSTTp9Yy5Z2C/CT4z4YtFOLm3v86
7z7sQrnbgDeYNvZJFDs71Lsh/de14A+lSwjyude//v7hAW4vRRX0xJyKtt6qNISGa/Dtdt/PNT3Z
2jrk3tsS0qynDp7Rrps+QOqkXjhy5vplsq0heT1GPjgIp2J4ARdwZYe7QSGNTf/efveZde1NtimH
Q0KvgtHeaSTQr8zfwKyHFPRC43MdM1nWkSdUG0G++dhyD4rDA2T81MKanml66nKCDh4gmui6x9Eq
gFNrIF/VQ1/mdqd8iqvG0p26m9S1iMXYWWgdCod3IucgZjD3J60RL8G0K+pOtHHVWUGrBxhmCoqf
6JaM2mZGfGp9AsMAm7omcI6jDsaEePGPOAP804zbyAYx+PYXzj3k+vuH1QCN2VQqCHEAbVP8Btz3
tXObdey3e0/K19uPmBuhyYoOHLflpqDe0TECfEzwIMHB/9qKc6/P/PD6sWiHfgjqBprDUG8ZDYO0
Th6m69tvPrMmpuYnIEyPBNVh+6hAZbZZBCqIBQ+XcOHiM9f8ZEmPHsjQRSz5qaD+KvLsnfbEOYMa
zO23n+v3yYoeCEDxdu5clcesHxWEZNyavd9ueuYgndqcQEqlECEjA2rnoKyHAX03fcyg/NM8RZRA
dxQwUDisW2vo+y+U8Gai06lxSVqaMcKuPR6lE6wCUIxk90APRoUrY6D3JDe3vyy47tWfBFFTCxNw
voHi7sCDa2jYBpu0ghZJn8ZiVadmuEdWHYaJFYrqHXxwHuM+bnB1wf2FjtD1M84YnfNBjc8mL1US
9l4BoUUIcGsvguBoWo6/agOXQgNB40On+qBKKnuE2qWVgovPBS8Sr2jpdxoSsHBpAV3unrU7zDro
nfiBtZGeE6zV6IYHSC/BEABmFbs65BtJyj+axeOW5BF98GRu/3H6/KkZsxpKP76Jt5411G9g2PJ9
1sl6ZTexrhLTWgRSRi3kA7kDAYTA96HuOORmV0e2d+qVo8+eDy1XWrvdOiuga1mzQj3SUZoHiAP5
wcqOYbTuyUHeQcDBu0tRMlkYic9XRxBff/+wtF3WRnUYAvzbdP/a/C207+Nsadeba3uybaTQzaVg
HJUn1y8B5uo4R8CXNwNL2r7hCzP2s60VwLFg8pAiqqPrJ8THYXxxIOZb+RzWVU9KLizCz1bEtf3r
DP7QQUGQMZGqElBQ6Jmtw1jBEx4SuBBIyNwErOj8t9V6LRLqUW8WgpDP+u36yMmOlaPKWmVtBMey
6OK7d77sVqBafuEoujY+2a8q3SETOILI7dgAFcH2nTJ2cpvspfCHhSGZe/9JHEJgaxxhekdHkfar
wfdPGam/dwX7Ch4RnzBNZWm3IC6MbMNj3AmIw9V2oF8J4+0z5I+0vZIwg/haZ00zWxC/qWNQ7iFD
52VJlUK0JWwT4pfrcHi+vRN+dpu8fsv19w/TK7NYjdMP1LXR7xJSDElh95ANfqs7K8FfLsyouadM
4w8CoeWidGDF41S/Afq/6+Ki2cb28Ab4DIRbvKU4cWbop5ku4MJrpRn1ThEI/0lrFRD9bYpVZNm/
bvfX3AMmy93XImKeJcxJR3COgqB0AzUJsgAcnNlLpkkTXw9BWNsYbg/k47x3kyH6Rcm5t5YSgXNv
P1nZyonliDsqVBQoOdgUQla6hgM4T19v987cB0wWt7GYgLEeut8U3F/FTd/cwR0JoqRV1e0Ku0s3
X3vOZIWHIoVCDra8Y+S9QTt31VUGQjJ851n/bj9gpqOm+Y+h6QYGuIM5DQykJghh/4kpecuy8Gsf
MC1IpI2C7RJ14yP+SCpYNFv9e9GyTWUWPuC/m9E0wsHC9icLG2orxNhCZ6cA8eGTCdzmAbxtaIkx
19u3kBo6BgNENg1go5DjaLiA2ADhG668dA3JcmvXWhHZtU1OdiwUQHykUX1nOR1HDOvAaKUH9SQx
GYWmTEmdfeoauaoaWFQh3OjWHMp2Fz1qtS8UjV9xQrnQs+2Yt4DBnxmfaY5HZwjeIEUF4ycmDPgy
7Q/BvXYDV5evDdA0m1N70PFtoZF4Uix/TfvxHiDbDRSuIV9e+l8BhmOMplkcy6JCACpgTkF8ydwB
Au46EfbFUfeaL10/rhvTJ/NgmscpsigOOhW4p1rAMES2ULMfqfv99jL5z1Lxs9av4/Ph+ABHFQRY
AitALwibfeuhfiR8FVVJJ4neF1r0T6nm7UsOaVLYcIAqZLqmfgA7uv6nm5puIeYAAWgguuCZ4RDw
mganDqFKyqAG5Si6H6gT1tvGh7kpkyHMDm6/+Mz8mRbUfCpQ80Ll8QhVwfcq7NnaC6vNGJCFJO1c
+5N+8VBtiU2fjifqe82uCGH+ZEPHcu95Vrpwps49YnISQYzNjMQhEcR5rS2TV78eTt9gXqvWt/to
5tCelleE5oMoAzwAJhZqr0mZXmjrv/R5ppKGYnMo4b/wtWN1Wmop4cjRU4ODaTB3zP+NygjkO/OF
npr7kMmpBO80KJmmMkMZCoq3rmZJ7EG0Nj7l6U9GlxbzzEKbJrV79FTUo1B0xJBHqzQSJ5mRJRb+
zGB7k8FO7SGLephanHqU0Z0eLr/Qxsufbw/0zBXjP3Lph0VsSBw6UMjMTjKS/k+7yvufZTRYL17f
kmYL4fe8TKCm1vyxPY26/O2HzoQKU4JWMbTYBHwE0fXQrHLj0TW2kR2Y7RfckJ9uP2NmSP4rHv3P
h7nYsG2OHLYbOlDL6K/VgCXP3JkhmRK1/o+zK2lyVGe2v0gRCIEQW7BdZVNTV1WPG+J299dMYpKY
f/07vm9TrWtMhHcOLyQ0ZCqlPHkO3JLSMbJKJwu40TAVzR7kT9k+p7GzMUVrPdh/O1fKe4AqVMMB
Eh12/dwceTHvwHd42xlq6mO6lgWUpXaqKOkYFLEg6LJUe7e/rXVmfLxsuhmQApiDgPrgmP6WFBRd
6u36wq7MjPmMXTDEsUMHqhLmTack9r5JoPCtdAsDt7I3mRFeWqyeSk+63sn23vrqK4S79wPoOMul
213//pWNaT5ngxEDqPeBzhEbeytoIAXChuTGbWO+Zo/CTz0XmpOnlIPY0hVfRg9wuIrKDQjUyuyY
L9YDnsjw8IXZIfkA8tFPXh+DdvmPrDesdq398/8frJbnIOCEvtQSgTg/hkANk28Lf65ItTH5K8eB
fd5UH9rPND/XH4Gex6sGUMFP3gPRIgXdrnwCpetbXJY3oI4Q3pnP1mpOUZpPaoH309IK3cK7Y3Ss
IDCpN6KYtW3E/h4JqO7anIGHP+rLJCiLF5Tn3uZ6TNFu2wb9ima45ia2a4faX44NhYfI7Bu5wkyN
bjDOZ3mbgHUhhaN4Lyeahk3D5/tJdrcUKp6n37BiNwcXVj6fp9/VT5BF/KfJ5T+Q1zlct+GVbWQ+
VVdjuqg0xeR3nfDvl5HVu55IO0hTPZ0auwcxsat+Xu9rxSTM52rIpZUMAoRL5FfPNLGgvvIgwOCp
5NaT1opD/RfY98EmIEipoeF69ngOnvTTOgR+B0qGW7HRWvOGScdp1fIcz+Ynu/NCDYqQzrVCINhu
261mgXDcDQMq+wYwsuBtDmINboUbBoRjUg+klddXYMXUzArhrO39ZHFoFSnceMHBnYNP4baWz1HZ
h6mffVsBuCyaKBnaGKhlBkFCsuWr1z77vHk/NC7BfeGB+r2KADAG8/Rn0v+6/tUrMaNZBVxkrmSU
ZIhNrO6sDPM0QQIYqlcDEDjzjsWlHdK0ur/e2cr2MaWeIV2ZZECEtlGSTRSPSdD1gYIq2Vna2Xh5
+zfZd+Eia+o7U7zzULfmM9RduvzASy8NskzHQQW6jDfld+49+KzzqEoEQ2IkZad65OrQo657l/DE
30MleDiMwuLQp0waceR4EN6hTBdEKHGaNhC0Satv8Aw2ZD5BaY/IKNnpQfrv12dobZ0NX9fHOZjm
naGNcrCwH0CMmu6lU25VU15uXZhFtCC+zrAv3TYS0CwUTYvqDOfb9Q+/vLTCrJodfTGkVs7cE7Sa
D44Nuell/O1Acui25o39T+e5gdaO555YPXRwaBDcgVLzbtFbR/CKZ7aMI9iVap7IIOYoHb4qJPAR
pqPkF/XefbpxyF+eId8s9+48XnfQHMyj2WK/SEPjk7ZdslPgt9hfn6SL+AeclJZxQYZ8bwv6HwdH
Gd49w7zKIW2EPM2h1b2EQI4Prm8yyr0/lig6pzOFdgYE4693fnkC8Rj1t4eKO1INLaSqIvCzyBiq
Lc5XXTfhHH+/rf3ztH7wgApKPdCt6tpomPDQSSFJsXNVU4EBrhUHwGEPt3VzNp0P3XALUK+0I+6p
gKKDJ4O4SCAL94ACnY0D6PI2APXR3x10y5BBcrrDXTbWgaqeEHHn2dbxv2bg9t+Nuz7ptCyK+JTh
MX2eNBg29IYFXj4ohG/sLTG6E2Rjixrra3Own4PeqKe8yQNC+HI/6xESLShNfQVga9kAl62NxnCG
LQEBtUAV6imnXvxi8Tjd02L0NwZ0dh3/PSmEWWXM+rgnts7jkz8BeWqzXey+gYwTtPGQsV22yI5W
xmCWG8egvrcW5jqnpYWQK4gCwWKp7Y27+VrjhldkCmKGUHR14Ek+OcT/30LE7+tmsDY5hjX7FFxn
EtK8Ueky8oQ3ynvca60QrKLQx4j1p5LLjZhgbQyGXftZmeG8Xhq8nQ+POdC1IxEbtrzW9Pn/D7Ys
rZE5ft7UEcugBKCVHUP2rNhdn6EVOzbLjPu2hZp1BfEXyA9zkOv77vzIaxQoBSWRf673cZ7tS1vU
MGft42oFrrb4RHGtYkW7g35cAL2rINliD1/rwbBqXlRV3TWERikn4ZKzsMvskwDdvJf/vD6GS+Aj
UOYIw4hTPLYs7jRBTEaBMwdyaiWc0miF1QweKldSCGVavyAc9TPu1Pv1LlfW3aw6JiAoGGgelxFB
OaUfTpnS4Mcey2lj6el5/s11ARWJiX2IRSljG4XGJ1uNB0KhvgkKARdFxkPphL2u3nE73QFUFbKl
vYckyQ4FYRsJiUuGee7amM4axYW9rVQHAOWnzB6fgPB5bJH7zRl/WrpxY4QrvZjIiKFNIGMBRVOc
Iz142Evdh14KgHJc/SjOYpl9vzWXaz2dj5sPNuo2IFuxEjWc6lL9sGf7neUyveuSCeRTev7jDFO6
4Q0uGSxmzkRIeI23tJO2WmgSQ90cSuI0hJgEaBwHe+O8WuvhbGQfxgKd6qy0esxaJeX4rL1qfEk4
lUFiD9VGF5e29nkQhreECEuXdrMPEUlP/XRLcvD6TXDHJV9wbvvc54fPh5oQGXKCz58hG+iTd3ux
9qT9k1vlbStgJsu7sWXeCEUjJIcS6/8RuPua5qh8hoTkxj1kZT+Z6XJqEfC62kkJViJZfMuamIaN
doqj7cs5AgukE3i9HN6uO5qVBTezj1CPnKthsSDZp+Nxl0ELO4DWLD+2RXkLmTcWxazpK9IhaRZa
eEefPqC2bO/Z9/Ggb1wQY8VrCbk6AcklUEE05R3QoezIHMhw9k23xYRyKWw8f78R7o44wpYS2p+n
lubLjJQ1bf/JC+G9DhWroSZKZQslbQ80XgvEpz9dX5cVK2GGlajRjhO/jeWJtM7j3JA3XIw2bnFr
TRtT5me4xeWDKk9uJcVzb7l/+qSYNzbvWuPGZFVkSWMm8uFEc42DXsc/oN65BdhbsQwzkaMH0JQm
ObQ2oHsr/5HJnIH6dXSKRwrZyodhqYEPJdq/5WH4vPBG7OJIXsQe/OtRjeNPOYt3zucfTatuwAae
mzcCl3HIbB+iz+UJqLch6CE7fLQ8hUclP59vW2ozEUxcMMmMonaPlUW7fRLz8Q63nPyG+zIGYCJf
JiiYpz3LvaOsoJskn/16wtO/CPjyet0IVty5iXyROfcmVbIG5VP++KPXGbR6wac1HZpyguaaHYvs
7npPa9v2vOM+HByz09OBDchLkYJ2d1r7/gPUwOXuttbP4/vQ+lhNju1Itz6pXvd7BhXEMLZVvbEM
K/7JzEC2S+WIvm+GE14XwBRvEecujwGiakUJrcPKhxi6K36BGerLbaMx4jdVxlVie3Z7WhYo0mfF
O/RVN2KDFQM3k5EAc7Wktrz2xFGWD3VslBWWgwvYb3nfV4DxQY594965srXMzGQ5OcnYikadClJ/
yQcIs2fOfi7IfT3or9fnaeVoNZOTlq076EsN6pTP5C2e9WeQmf3QYGzeMO619o1dNaRNZkFYV4FK
HWJ2WbUHwApsP8v99c9fMQkzN0lmaEwrH58/s/GpbuohkAJi9dcbX5v+c6cfLAI6ZGXu+UqdOmgm
BF4JPThK+cPA2mfiiI01XhuBcRb1Zdzn4EZWpyn1poeOpOOd1OWNobKZl6zUUOvFcdpT6qAkOxnT
X/VEvXCWN8ZNZl6Sj3FBCdPqNCo6hEoVv3yvzHaT3pqftQ1kGPI8q7wa8xgbdPza8q/dDGThhiH/
mw68cL80U5IFHmklgWreiVuldnYUjI1g9MtA9mFbZPruMa5+1FDO/dJMo7ePRZ9HOXQP772Rgs8m
hzpFm/Am7DpkLZyExO+OtH72vAZb7SjZy/VduFK67ZupI8D/F2BrUVtcFpKJQPad/qT8HJozqLKr
A9bkKGeNIYAazIPvgnsSsBQF9aeIL9auL4T/NR/H5AuJpbW//kkrztxMr6LqCBDWOKanvIaSbNs/
tKl4qal6teM+7Fr3E0E9T3C9rxVva2ZaAeNqipp59mnkO2L7B1K2gd1Ye6v5xv1qo5MVSzfZtQcn
RZmzA54lrPNvKLHMwbIsTxX43n13ax1XNrIJ4JrolJdLMwsU3ke88e+0TcJ03AJprLVu+Ko+dywL
kgagoZq98SBtVj/bS5P+iJf6FmkGRFImgKvtK4g3Tpwckcp80YBTQi09gaimvkVw7dyBEcoyWlvJ
4oErSNG6hVZ2+ThWcLyTlPej72xtqBWHa8K4/E5UEwrdYzAGffX6P5t8iGsrYDgqUuU0FywnRwhG
TrwOR0gPI4a6bgX/7sQLrsrMp/PKJdbcL/HRilUbkZGxhyYFSC9WaQJ3k0JIgdmy+V1ANGovksmH
+mlRRKRtl7txGcDvn5xZ+2LwNqPew9/PwrqF2h/LZtJ1Q9EgZ5Ri4LVW4QgRbL28uFW54WtWptUk
5+4Ezers3Lqun4o0Car8aFu/Nmb1fIu5NKvnTj+c8K3OWGz3PT59yEsUvC1DCEmlIIejL3VzSEe8
OGuBu+1UWcE4t9beW4qNFPqKYzMz6A4ZgCPVFERITf8cg9R/cvsAxY6HOT/pZtzwbGu9GOGFbgoL
tQVteioVC4i0/Bc7tb0DkhnPSzw0gT9bP65P5tpCGdabY2fklQ/OJYQz2X3comAJnPP/y5ndbGyF
Fcs10648TV01iwksl/7XZswjy9tKjqx9u2G7igJ9TqWIj6y2/4HQqzwkiLB5rLfY/i938B9EQC17
QerJio/jCG3zjGTuc0NV/wpNrPSm2fkPMsAbRLZAkObMtHbf0yS0qi1umsvzLkwi7X5su8nvCnKU
kI/ZKX/Kdg30nDa++1LiAizg/0loM6rGfsR3z9YcB00Xf7OY+08/pj+X2n5JZkGDmbjgMBB31zfq
5cNemCW0U+9UdUyIAD3kpI8Dpd94Lt+0D9rrJW1er3eytuDGebxUbucmHouPqRx3TvVaOCj3gTTP
9dYvB2D/SW7nWQbMVgPSvk7lTylTv8Cy9ww0/XtvQfY6Y18kv+11RviGWXOSN3jSxUBsxh8nN95x
JHyuj2JtXxlvS/PCM4YSapxptfxUQZimSG5RHztvKsOgMz8DIWR2pg4GlqhjwgmX3t+C96zsWDOj
TXzS1ClV2cku/PINj8a5G+LBknv7ugEoxMcdDkDfaVTfpsXzj9qv5ttiMAir/31gZeM0gT8RtJe2
bwUuz55QBAwy1ffrC7JiGSadtixnryUdBtahOC0vDi7Yfj1ehpVQG8fRilmYrNoZUIeQetJgBS+6
IignSImjnGnKbsHhYt1NTc68aUs/scDOrjL3WCxqNyX+Jz/zN7KCaxNkWDU8rF2rs1U3nh00KQ2U
9UPIT6S7cQGM09oDbwCumrDrApSjgUqts2apupeonc1SQTc87ordmbzaEKpC5SyDPwdt7b2Vu4Dl
OV9u20GGSSeZ10LtGao29Mya3t0LrZ5wMQygsHK4rQfDsrmvRZsB7n4qyj9u8Uyo+0KggubSl+vt
Xw6YhJnUZjUlzkIRlrmQ8KRV8r8482HNbX+Pip6vNcrgNkxhxYebrNoS6lcuK2I41r4809YFi/fo
M7WbJSx7fK1upHUQJg12MjsUwjZCHJ3pOZYK5K4dyEy3Lm0rFm2SX7sJTvTZcXGa0uFL7kEfZizo
u6u31ntls5pyg6NXt348K1CRgiRVFPauJrfxUAvPsOZ2cAdqUVgzzZ1gYGC88OfAa7cummszYxhz
Ksu4tltBjrPr/OMCBhW2pUwgOgjPd32vrrgjk+i6XxjnBFXiRxzJABEFif9l6iAKAxq96x2sTb5h
znhFcGyknOIjQKzvZYdHyuGWim54as+w44KWKY5FRMTzoHYsf/cLB6x/0E+Tr9e/fWX6TXprpx29
vEUyBiFAOhwUnNIRZLDevhlJfH+9i5X5NymuB1pMwDjAFwnxRnsc/Pyu4m8svjGKMUmuC5otWeF4
4jja3YNvTaDeHzfyMStuziS3njyoUs0V3BwvufPNTYkOIQL9B/hsFkA9VL+VAF1tTNPKLjJ1CHMo
40Bkc0AOcazHfUnKYu9MkOG5bREMK55yDg7rrpenykoqCf290jpYjUyDZqrzR9n55caUra22Yc8Z
9x0BmA44icQj7T5BxEHH/7jWt+vD+Jcq4b9vEcJkkVnAIIOSWJWcvn17PpL982P26tw5d9EYxGEZ
zKEV2mEdRHH42w3qgAROqO+QfgrZDgFUMAR6p3f05J6WL/XRu2sfwGTUBE34RnZ90Ae/N77y4oMJ
M+NqD6yxTHkQmq8KyB879YOm1cb0Xt4lkGv8O7SdUHcxWW7aRa3P7zPtHnhHNwrL1po+H8Efnnmg
AAS4P3StIm6/x/Vr4f+6PhuXXQwz42UnkcmYtWUXjfmcBDPzA5bQF75F+nj+vP/uCGYGy7YLFhBU
+9an2klT8GISD7G+N+zGpRChHTPwTA11feJsqTfepP7NLF7q8jzSjzPFsbyJqpJIS43kddnMy7ss
B3FY8PCyW5y67MFfQduIapBiAfyXPuEAcqF4prN+nzoyi7w0dsDk6bAqXPQ4ficgUbRxvC7OvY3a
1iyEWGNGg040PAnyebSOUiFmB1w314/g8+txwtcklMwbPhPwadevfEqXL7etmP33+PwcIucuhGFB
6KLFp1bZdC/SmBwsV9Qbm+3fcsULc2hCoyyIuaq6KNKonoelCd0zcILH5OtY10V95Inb+GAVkSQa
SZqEWe+2YOdT46mzk7wOU2pBh8mB6u+Ok9T/QtvSCYTf9N8STNAcDp5uf/pNkyxhYRfype4o+c7m
ZOj27cDHJ5FN08b2vuzwcEn+e7IKlFJoRW3/aC2LdefwOnv3qsTPIUHBvQiS3jcGMswE+YJ+mLp6
oP6xFlX8e0BODsHYIBoS+H2b50FScbqR9FvzBUZIM5ChXsA6kJ/8tEuaACcTrrpeI77ftsGMsAYa
GioF8QDkSLXz0wMFTDdX0O3IIcB8vYOV7zfvJ4lH26qCnvPRi+mTiu1nt2verze9st7mjSQeBzoN
vfDwJkZCV3lRny9POQBMwVjRf673sfb553jkg4OxRAETt4mHz+/eVCt2VVZurOza55///9A0YKwo
kxApEmzJcrKyN5Ck7VnrhzOQj9c//vLDD/vPXaTo49IrR+9ou/4j1OwPbs5OefOScRm0DZCJlf27
zvj+em9r4zlP4Yfx1LA8VRHLOxbu9GrT5uvsVHfSAXW19G/jz2WmHrqDum6H4GZ0zNt4uedUQd2k
A4TFY8su1XpjZVbOSfOeMrQWwNQtnngHXryJjj+4dHpFuLOxb9eaN0yaKnx3DAzRUfDM/4bcm35t
ZewnoJHMxt/XF2OtD8OuJ85ID3iAOCa0Gk/Kn/M+0Lon0P2z4aZu6sS8sox88L1cS3EEt+UzXYav
KamPWTtu2N7KGMzrCmTm6bQAynIsJ/eTzqzPcYtAsRr2t329YdqF6tTkap8dE2EFUznssxg/xe62
1g3rHvigwacp2FGJOwt39ETNIR+mjW+/fB1i5hWlVdNAG7imY04OMTh1/Pg7yJjvpoyg9PRwfQQr
9mwyXwJmqomCZR1jGf9uKlIGo0dpwD0I7rjVsBHCnb3DhejD5L8UIqnSJnXY0dXjZ+qico+I8fX6
CNZmyf7bI+mlTv3MtRmEN/zdoJsfTrfIsMrdF3Ax47KRtW+3dWRYdAcKx5TZGUCtym6+LXLujnFT
9zvpq+RXvQD9WNao8LytM8O0UcYCsvamFEcok4dTDr5X/6FQ9+WyHDL2+XofK2JSzKz0yDM+AwhH
OWRvvMKGNuzIfy01jztQjCXJnhcsDq1mpAe19N2O9XR6A5AISKTMI86WRvHK+WWy9CXanoBy6dKo
afr7fPQPc8l3I00jiy93eenjdIli1mzsxLXejFvX5ILaF9VaYCtd+NEiIqBLHDiifoDZPlqxPmgU
6eVCb5wCK92Z3J+20PXQ6omDwoWLezI68G2Nbx0TVIEGDNYdAFECslkUmfNjlzVblf0Xq4EhbmsW
vLQdgY4EIewoczDGuXRWY5Rqe5A7itr1Z7/ULmiUYpGD+TSed122uF/sLN4CSKzgw5hreMaMCZ27
onCOczMt73YKGE0U9zNz8JQM1YCTUxbjPURrGMC3jT+AM6EtUCtltdQOaJ7LfebM/Y4xPn+bdeVv
eFT3sh8yK2hqnXEtaeoemT9/iqd6Cbu8nwKSTy/XTWrF0ZllNOPAKpGgsP44ikqVQUd652APdl1v
HMYXufrO62q891Sunc0p7byj+BfTku2bdHxtgHGZkLJiuLqV4PxYlvqM19yNcRogbN6zKhq7z3mz
hJb17k6g2XSfcyRASlbeC+sWPs/zpxmOuLWmym0TgP6LfPqkSBaicLSS83Mlvt42uYYDnlNVDfPo
erj6JZ9r3GUlTTbW7V+82IUTyhRk4b1lZbZKxBGFKhViTcfLQjLFqEgddQYZGq88zYvj74ie3D1k
vNi+IaV7l41A91aL6nYOCid/Xx/npV2KqknzypOmcrG9BPoOxVzuq/bk9ck+9TZGemmHnhs3AiJC
UVSiuVTRYIPB3s73sU03ruZrTRs23/soCQfLKiiVIQloe1/mauP1Yq3h80R9uHRkIJYr8xYkZ5Tz
QExPbfL5+kxfin7Ok3Hu8EPD0zhYBQiF+Mke+BfQucsAsPCgr6DZaI1qi8tr7fMNm3Wz0stqAXYE
oF1DnuUsGJm3lW5Za9ywOsefKo90qYp0EidBSuifPq/216fn0ul1nh7D4GoXXPg9AYkXmCXCpXCf
nILclZX1UPXsCbwSu97Whybhd9e7W9v3RswDTK2TkxZ8vU3zKCAik7A/RbrlOVcaN68xfuyBP5oC
CdHOVSCJB0wdHqzHG0v9zWsMaVw1WjVQtC7DlFQSr655thUirWxTM+UCDDCbKw1+FZrska4LZ/rH
1V9ot7VB19o3DDe3rMqGGlUNPuyn2mtxT4oK8Wr1t7kc8x4DKAhHRZCuI37Gg1uz99tlQ3h9z6x9
umHBpeuyBZJNKPPPGwRuLqqEUnuEMGafiUOGp67r3VwMlWEK5g2mzLIpryy/iXTVgoak7AdIKY1Z
cudkorobuwrEs/48RqS27QN3aPHs0jJfAo9Y+e76N6xYupmL6fu6Zh1M8tSR8jW354OqtyAea00b
hi7TwVYFB7kqxSEekGwMSVJv4dgvZQzOU2eYtdMPk5+NEFeYM7x+kCKsneUlm77z+c3NQB8GEuqN
6GjFxs37jMy6qXOFA0oMR01h51cW1DPwDNaAaXKji5X9Zgb0chmlZc22c/JdMOlZZTCJKeT6nVWv
11d5bQzG+ZzxJtVVjSNJOjyYk6+LynYUmnjXW19ZCzMsh27sQlunA7VHbteHZKb6kFaeuJfSaZGx
6wnbQUk4O0otvd/Xu1wb0Pn/D2fsCLVoWXUYUOPsxyQOFg6d82mLrGBtQOcd/aF1VxXxPMXcORFZ
Pc6WExUy+TJPBXQJ8v2AXEaAwkG6u20oxkGetQmRsQW2WEdCPjQbkyfIwz6g5uYWsROYihlCg76p
l1DmdU6A4N4hSnuwUMTUsBs9iKlvOHUoEWpsUIqw2tpLXxx8u7i/bWoMI4fK9Ehx52mjtmOB481h
P7/57hZgfGUPmW8Eoq2yvBcLrG6RexsMwHk17DZB7ys2bVITeAAWNqUEk05b3kn7tff/Z/cnnW99
/FrzhkXPAi+aro+Pt/MjKro+cYhpzvxYW+X7TXNvMhFMtFNQyPGmSFn9Hef8y5wjrqktfbze/tmW
zLsRdqVJQ1CnM+h/aovicKvO74NOE4h0K8ZcW1rDgOs6j+PZajykaOVzubBzXboIy3YzQrj4FHH+
fMNqZyJQlSzTKuJTokIPgglPTHRLWC84JJAx9lFNwf2Ie860axc7+VymSjxL2U8PnleWz7zTOWrX
wE684YRXNoRZqzvjFjMlzuggF1u7AWfpr6mxXvIBwmVFn9zYydlhfnCMqpRlVVHtRm0ZBzx5nubX
rBQgHf12fVOsrZv9d/sJT8HniAMwssgQxunvEZrEHmRnrre+MkVmhb+XKmTwk9gBWSQP8KQRiqkL
m8kJiL2VN1vb1YbHEk5p8yTxnahzlzCju7HZOiZWPt6s7ncXnhaqxcdzviud723xU40/6/i2qTFL
+0HENpSFVbOo4j8d9bm2dbC0r4V7A+IF1mLKWaCcTiRtHPNIzLEb0BLlOOWSbJwSazNz/v/DpnQr
rbvUPs/MWAZ9/IAirV0v/mndYcNVrexKk/wDxjwMjOUIA4AQLxwW0vopKbe2zNljX3CEJoE/phpV
D+1sR7TWz5Cz+FlKoA06n/oHi4PyNe67jWfqs5Ve6snwWZYaOVG2ciOfToGe4oCpd9cugsEuQyf7
R1v5hptYmzDDjFuVtdYIhxS5tbhvR0scoLGwc/pl6yV4xcxMjgVRyHxqU4zEqlKkFd7SbMMBrS2G
Yb/NLJPU4zaPBpHqo1+35a6cy3m/yFYGvruAvjFzi/11f7SyHiYjQaHjJe7cWkVigUJfzIvxOyrA
YygvtUMovdzOgiERxX26pP7L9S4vj88Txp3MoijonmVJgXq6x5v9XeUk9436WZb9W9Fs2OPlxfFM
frbEXTLaNUBOqS6zdlUbP6ql8jcc1crWsg1j7+2eW7hPelFDukDX/D4GB6njbsXKF1Mc8FQmzYIo
mCpG4jmRB8PoJEoTLCgsAuqdAG1skyBxIEOoArumGwNaiyRMLnjQrDmxAwWbyM6gX+v9zJafDQS+
pvbRyr8w/csSL1X21WqfJ8Rf2n3tcNm9vhkultqeB2s4BFlNhR1XICpv7C5MVfmFI0tbNCU0Aebk
npUs4KQ7Tiq966vuf5NYxl068HcrTY4ZRTGFUnvaeuVtXsNkcACyldSx09IozpC8AgTkU5EB4Flt
Qf4u70thEjgM1pRNfVG5EYBnUdwxZIraz9dncq1pw22UvtW5aezxyGpUmE954DVbdT4rp5vJ3DA2
zZQCeEkjCZ7uXCCBoB7coQiWTb2VfwWfLpwLJslBl4HTx4Wri3KHTY+p0sUdGBZ1lHaxj5e1Ig7n
RpF7SKUkddCiZP2eQBvsGclN556OfNqBbU9C3clWaSiB3IN2cCKCQc/jH3+B0A1KwzKQTqfWWyWo
9WVJy+4np6Rh4Vh3yTfV+ktkT1n6nUFT4FNG+3IKutYeH1BKwA/JKMgTtJ7I3lVx9tiUPH+Pcw7e
yqkS3tZ70soKmpwFfpktNbTDuoj47XsK+TA/cf53fXNcJHeEmf1r+R8ClM7x8FzQl00k63b4HVcO
OSRxVt9Plqd/JTgCnqZZulU4Z3X6MmpA0wK8N8Uvy9yPd6Pu0629tOI8TYYJOjg6t71z0lSDGwqq
3F/Kjr8JyrYerNc6MLyztHrhVEq4UU5kmDRTWFXIhpLX6xN5+fDCZ/0d6HWA3HBlzw2KlQh71BAU
tIO+nv2XGvUtn6Wj5B5siZvi32vdGVEMKWeZA5nWRbHs+gPeR4+6grLqxKeXSqSoR2w3ouOVjIjJ
0wCxRX/0dWNHRc+QcE1U3z65EgVAqmo0aFo1cLOWo7rQq4cJUGh3SLeOgMvexTPhqLFCTcHixlbk
gKA/VI19bwNKFtC5/jXpLWa1tU6MiZR53ZKxUDQq4q99MQW5/OSUEIKzf13fF2u7zvC+S+EtjvQs
vJN7zpeM2IBxVv5iAfJK3K36oJU+TFYKMnWV1HnRRHM6f8mScTgtQ5qHSI7TjeNvxQOZ5BItjtu2
ADNZRJj7JN3mN4SMtopRL6+AMKklYtdvLRAujFGr61+lqtOghshQWM/2t9FqPl1fhrUBGMZfpAq5
Ni8dIt9OnrO5PiyDtxGprFiIKfNA+4WMqAKAnE2VHPosDSruPaQzhMYzvKKMWUiR/wSH0cZSrC32
eYQfHPZSD3GdspxFqqofWDW/dJXzM4nlVqSzthyGI0sbaVWAZLMoTmY/WOA2i3Aqa38PBjRyLxfl
bMlJXb5ieCaGupJVWiq18Kgqobg52PFjl6RPvg/IoptwFA6lP/jY/Ly+AS4PyzML3TzhZLalICni
8SPT78IhewuihnLaIu5b6cBMt46TbmrXxU2/aZrA1uVdNXz2h2PptRs3/csdCFNRoeRcareEnMiZ
E6l+dOb6Ne35PY3Z7voUrdmIef/iVtNYMmsjHn/l3gt4Eja27OWFFpbhA2erVqJ2ajuaa5AizeSn
S8gCZm/x0BX9L7Y0PzgpNtb58iBAhPO3eSBd5Wjep07UZ8ujg+q5gE564/J4sS4HjsqU/ZjzpbHz
NMMj3WK3b609iRfGCvGSd2L6DGUld+f3i/qTNI27Q6FaFXSg5Qq6QpIMyRMOdRYwLtKd13nJfoR0
5KFmZXOwC9uHOE+JNz+vr4CZY/NRNY74ZLvjfOLeOO6mDrwbntuSg050/1jWnt5NA98qgr4cTXgm
n0HVLo1VSHeMzqX1CcyvaF8gVtd/F7wan6YmRnapq8q76/vssgfzzHotVHarkoJOPmr85F6O3c4G
egbXtttaP5vPB/84l0VSMZQAgJ2p/OS2EIdI/MeiVN9va/48qA/NN0UrJKcQ5mjxoPd/nF1Zc5y4
Fv5FVCGJ9ZWm9/YW23GSFyqZTNhBgASSfv39Ok8ermmq/BjPFDRajo7O+RbO6zgdv9VizVVpaWhm
wR1mVvUEYx59TruhjNykfWDK+QcWBPXKYfVxEGF/Swvvfr5y25w5rlYn1egnEAs3dTZGhZ+hkrSy
AT/+BDZPRqid8qkZnekEvz37VBgz7ANjkW3XrlZsP44ncGH47xxoY1Ow7dLp3FD9h7RuGU9Zp062
EG4dId/GfoETnIiswejtZ6adzZMUkaZw+KXtcHYSXPbGzHzPIZizKcWa1PnCxMzlBbvyatHu4Su8
fHAejVv7D1BD9mOoVI9bXnX5Cq7j4/jI5tlKkqcox6ZMnZLMP0wuTsHQXrkqLE3LbPFCBl6C2sDz
s02fAvfZ4l3U6y8MOgckeEzFGsFh6QtmCcpImN/16I/C78A+D9x9cSyyEuCXHk3/u7CMV0zQ9KHq
pCdx8Vr7lOXtSgJ6PX/+v45B5/pKQlRdCVIXOw2uomaT5HzcWv1QbcH1zPYhH9jWQpA/5YQ2f8ho
tbvbC3fpvbN4VdY5gcoEp6fU6FegdnjUQAkshBR6VCHnxt3hu12ELGo7O1/ZKx+fJlAm+O8ogu6P
OdeDfQadwsRII5rIJBCLh1c4XhpKfwf+xVpr8eMpo3ODIaYySEZgZE+iyh6mFPDRNFxhJPwtPXw0
Z7PlIFXjVBnFh+RV5MOaTG7lK4CpsRODS5r+DvKI37eP6r7apg9mpQj+cRygc+Mho5La2Inqz7Zm
VxVJcucwprZhNvE4pb21cgYvDdssJaM5d4YehTWU1Vz7qLK2ebWu5Ifbi27hI+Yk8ryB87NlM3KC
LPf3AiStQ57ax5EXegf72M9de+k8a+mUZSpZY3qIv2/Thy577KyX2x+wMDxzASOmQ2cwQWef07B8
q1j+7GVWfPvRH5+PdE7n9aFJe7W6JSftAUUzmvAA/7grDLdakTJe2H7zsslYc1TttDFnmKPB2O3n
mAO9kPywkX0y73MFAToXLyptP0kseHoiEy6figFeMPn0GaE7XHPmfSA2GR8kv2vdtddRX/9rq8+l
V3Te/SmpytJubOwzysrqMtKh3ciOwG0ipWsiBwvxdn6pLYgIB9H24akXFYv5KCFKbACkj8umq7Yw
ZCqaTVf8TPtiZzpWvd1eVAtzPgfQo/LQw+KlIqcR1t4bqsuXApZ8keBQ6xzrl7Zh7ueC+xxNn3mh
LOA5ac598Kq8P2Nj4g7rzO1+5oP63BaZixkZN0hy4+cBwoccd0ZB2CBP83bXQz01uj1g7t/E6oPg
PmcRN05b+nBTsM++leJ60wiYgkLw9l9YW0nrYto8v4fzEEhfdZbW5d7L7fIwwAElhzeQp3IIkcPq
I2Im7HA2DN0pAepzExDXwbP8ftuqVH+3K1pFuZ78uJKVcTasCzodFa0LrSCw9085ZmrTokETjyZh
/zq1HR4rgvw8skke3DNcAJA71fDkEzLdUeHRS55NbKerINsJLWXU1sp/C4cieCFEj0PkTbn73Pld
sVNhyL2NU3b6Djeh9EJ9gWsWLnQy5hCM3ns+NFTgztsCq9GOu6pCEIJ1TA1PeGXvQG2vdjQx/XMl
xhoMTGn2Xml12zTAwyOaaf/ACfFfoSmU3glf2k9ZyaY7CHPJE2SvNUiCVb2Bw04V2SLso6oTycEC
xwPqUWSCAXcAVYHeNX+Qm3h7V0JSG/oTaB1Zwn0ZyxrcAduz90gkxrgo6BgrfRV/hcPpTjhTc7FE
m24VTUHQK4kX9ZIEX6iVQqVADsY/DalLd6qza7jP98h3oNS4bYFDi1vilDvsz2ZXuqDbqarr3zrj
sD24gMVr7zH/1Hd9vXNK3H83RuRh5LUB+yVcb4rZ1PPnDiaTJ5218twK9zy4I92O4VgeVTul23Y0
3l4Lu495p9NtBYrNfVj45MmFn+cvuCHnD1J0Pm4p7XT0mrqKEzuVZ7/Q6i5UJN1pGDfhURC2Q8nq
n94eBPxYmQcOJPTIBsh98qr0gYgg4DSF2aNVW/SoUgvWSGH9OxW9e3T7xn4mzvBSVqU4eHZB/0mS
cGg2QAyM3ynV42aSvlNFJdqjXVSmLtskCXTceg0Hy0YrfSy7fogDXuXxpKX/WLhyfK5R47jvRX0t
BCrzvXFJ+9p17XCfTl56GXP9RzuwFkwgxvTgD36CAVDZ3eAPr17H85M0dMSEtPVZqZbfZ8TrdtYI
Bj1T7Vff7VH46zDCBB3eY4IngmnqyH1b1W694eNQxjzw1FsCDXWYDOT2njDCYmpSKPK0Xr7zdAg9
Hj6YqPLafs+pYb8o0BEXCHLZ2D66/scaWHUMtRqRImb9niHb3+bETvYjy+uHDvvH27SW4ZcemnOb
gDF8ZN0lG6xoHkP31D8lPaXxVA/ZrpC+fAxLArk4JwVHipNpR5w6O7jZ1d8EISUKYSeIrjTdqFDx
TTmpJmY9MGRRwsPgG3hD1VPVdepJuiKLOWBwsau87uApYstt54bTpuXCbOEZR5sdXuefBwsUs17Z
1zZMUJmnPmD2Y9kXECYKWn5SvdD7mg3OucuLfxPWOHB7KJI4ZX0do0CdQ1ggpAE8Y4YE5yqkp45u
Z8b7sGmKepMoEn6r7dyNIEzslNBHS2C11Y5hAEu3svlBbJ/kUYH5eVSmZk08SDqRqElL8hCoNriv
nDD9gc7pV1XXvY/YgQYRnpWYLTr54a7u9HAxwKYD1oGXoIHV3XGeyJ2X16CQNyhBNN2kHXReWvNo
MqzCrPIM+JFpcJ7CTm7DMINHCXdNxETj3xP4pN+rxO53JW5Ldxmp2FkQv/uKVV18TZjNXrF2pi+e
TCbEU2sA/zOcdI+ucWVgwmVCvS97an1RScW/eXS0NxZoARs4QfALVRWzYlQoYZApGKQmSK3dHmaZ
zI/SgnsIpDoDSmWywkgpib1ZQ9D5pa9yswEEO9xalVE/hqmnsZfhNLDyEFylrszDDNU1gVMNTLtw
I+qcHiqOQqEHgVo4GPTTIWSMPZi+E7Gq/Poe8PjqoMe/iL2Q6CigTn1QWjqRzQr7YWqgAl9DoCDu
jZE77GAs0xZ7gfvNsCvsSewn5OLg2yYDvNnGIhRHZmf8tfLSIWZ2ae4qnouY5AXZFWET3FN7Cr+o
Wo0PmenkLpS4uWXcJg+Q/YabZ0/TfwbNxK6VXXafIuJsuGNYXHhuuylbAC7S0E5OE7MNWNNg2u7y
FE3dMgQeOEb6BWuqBJXGx1AJ8aUp++rZFqUbtw04XF3RlnddTuuXpgQCDCg8/lIWpVdGE1bPsWtt
e1dO1N5x1j8GQ5jHuWObI9OO/YP5BHibwu/jVvPw3odxdQSzExnBjVHfBZkO68jLp3KbG8feo6rS
PTUkTU+qMu2bi7rbtmKlvzdwRd6PUFnCP7Mhyoh2jq3Oh5eWlTi6eJt8GSutf2Vgn+7dtPSfmOj1
vlJdgX1ih+Cbus5BWp13zAKaPySyHS6y4vXZQfD+DvPx6aUS/LeqKDkCXjP8HsapqzbKGYI7OSh1
74TW8HN0gNFo+lRGiUzHHWT39WXUpswwxIppFJM7HOaljUJtVGIVbcsaKkqRHJ0udohnfQNQqHiW
XZv91H1VxgZh4YGmovguBk9ECc2aDbUNxUjawytsCUWysbwwiX3CcbAkRX8RdGI/pQEKLNKaQCup
zSA9ra/JmJC9fBZo9W6a2i1gm87pXqWAFfOUmntIBPB/bVmEUekG/lswmiIuFVzcGhtQOMgn5ZfM
LeQXxG1zQehlsZ0Y90td6eYCAnd+qCwr/MO0Tbu47QQ9+SOSrqYIYA0Cl8YYrKTqUIxl8W1sLHdn
gztybGsyHmDTCKAi4VmsIHNFDoBUmzi3MpiWgGESRkkwpR062GmNcN4GR1dXSWS5vfwnpxLINl00
jzqcnJWKz8JFby63MjjC0UM4wDI1p9lpKlgb086SGxZMa2i2hXv2nK4IkYLOg0JQeMI+PLlVLjcJ
zqW+bbeB5Vorl/mPy3p03jlzA+053TjYJ1v2QM4IeuG1dUkLuYP5+dFyhIvCBFvJyxe+aN5Fo9UQ
IIjihgaJV3SHmqOflkOUl90xseoft3P/hcv9nLmY9m3o55LboJVpHqXCPWR8TW1h6dnXC9q7+vq1
8+DnurBPXdu9db2PEMIDvXIvWnr4ddDePTxobVoHsgtPmZc1seauPkku19oyC0+fU4MdUldOW1Ty
7PTWj1LTf0b6Gfcg3Oj9WcnWm2BkzdE2OQ2WzqLeqY+cl/d2MXxyRq9b8N3AWJ7d+t7UYNRdgAW1
UlPUVdOnOj50LhjTjbotqxrpH1LhZucUpDloqt23sffHFfDzwvX9/7iWvQdhIxerxrZgRuzKdI82
5gU5xHcosX0x3Px7e+Uv7a5ZQdOvCdUNHf0TLlMbqO1sUjeMRimiZloTCl56xayJzLjtO141kpM/
weqS/DPUCjpNW6jXrxQgFpbpnFzppTZ+9MCgLcaRIg3yMpT+SuVsIWLP2ZQ1bBZNWwPkmVZvFk6j
oX8azFqDZ2GO5zzKLk96U9cpO/kucCEJXIHiwurLOOHlvhj6AZ4LqNjcnueld82ikK6rMnMFilDp
lDTnzg320oGQYd80kXRsFski6D93Osz5lSFkJ4Mk1OQE48Iw9mBvvqkoCI+4ObsRnG+bLZ2mFumu
b69EwYUVNpc0QfbUOKHngrpLrDbyFIOZquredCKSCMDolTr8Qh1vrmtSJnY+Qqw4OZn0i2xpNA12
XJtvdQoCLMu3vfxOxpWW3NJszaIjYHVTx0nFzx3/w9RXIR7dejthrnLr2+31sLSwZ/vehd64Pw1W
fTZ2d2wcKFcm0PeUIArffv7CnpzTLLWfpIWtXXIybqWg0k7f5AS+2e2HLw3PrFXhNm2Xh2Drnwvk
mFDZaPc+k8eC5FvhKGiTpitBeGGQ5pRL2NHKCbcBcuqk+bel1jPI1Qe4nq19x8IgzUmXVKmu9iZK
Tl7P2mONmu29GFGIuD1KC7tiLnfalw3xoOpknzTM6PhUw0bvG5vybWs5K/tuaXyub353yPImtFwQ
zIOTDoN9WAe/k6LOYODqreTLS+Nzfe+754NnVLhuMLVnXDtP09jtM8mPtwdnYQk511e+e/RASgqY
HkF+kPZYnn/y9E9lp7HJ0NdZyRIWsuQ55xKXKZQRqAlwoRRym4dEPAYsKc8Q8HnwU75jLDVbK0nX
LEiW5nu2pQfVBUzionpqXBWL6c9Vv9bOfwqUMW6P2dJ0zw5y7jUQ72rRWNUSdQOUKDj/121/3n74
0q+f7WlGLYfmlAa4U3QHt6xfUW6pNtbYPaCi4mxvv2RhQc1ZiWXv8GAaHXICje3eUua1SstPdpLm
nERUoUQwwHXhxDv7a2rZXybL2kh/BUmxsF7nlMTQDQYejJUN6VdnUzU9oEBUBLir2se2dzrohcFK
7vYgLczEX97Fu60RFLClkCB7ncPuEHJr69S/8moEDTL5XNiYExTTMrW7vHMKAKbYLvR/UAUNgXZl
ipd+/WxjN6WTozQFBEuVJV/bxi4jmCFe6hGlmzCD+tftMVrYCmx2QEOzXMFiXelzwWW/pTR/arVL
UUJc071cWqmzzVzbbTrUISenKWmPkz38hpbdCohhaYRm2xilOdlwSMPAOdy5OIx/A5HjUtvkGW21
P7eHZ2m1zjZzm4/GbhXtzw4IFYOHzibwj8916T8PqUa61MDI8/abFsZpziNHnbkgMLYVZ6kBsmW9
+43SZuUOuUA4Q/D57yHRF7RqWdXi4QXM4Spl2shuHQGjxvAAcsMRckd7Hw7QmdE/KGke/Ix9n8Ly
URgoHOTNkyjIc0js59uf+tcC4oP+5JyACaxyicQ6d0/lGMiD5ycwAlfFtHc9C/LiTZc+6Iqn+8Rp
+dlyHEg8UUaPdsrkTz8V4Rc2KrmBN0n97LQBQOlWNbxOsOPooPYl8W/dOs+QQKlQzQNWvbQn/uBA
uO8CjcbfzLGnU+m1VIJXGtYPPmqKl6nR6NFxCJpYcHh4MgQsp1ZyzHJv6L4qimSHEZwiS8rkLsFt
5ow6CLmrmDsdC9xyIlpzsiNGsnxjh6rbWAwNHxOI+oSyX/W94gC1NtSQQ6YIpEwcYuIUSvHoeJEA
pB2w+gMU/bcmwX8oAyfYhAMiowl5el+qMHtLJuIfRk+1uwnmUzGoTPaXYhLjvYTCyEo0W1qB1232
LlyC8BZyFqKg7dH6gTF+BBdqJUlZiDJzdmdahQkIa4CzhMPeci6F/+SsiTTS61b8aDFdP+fdz546
2ENXjtud5cnZ80sJqcIhci/+od6k2+ZAH8pj8gBiI2yiduqufpAr0Wfpm2aRM8RNDUgH2px5UBG+
rad6BA2+J86WlsG0RolYmpRZ+MxqjgiUQO/CNvqX0+pvFc/WpLkX8ro5MRONKS8sXRgf98YaLlnh
WACuO3or2nDaonhtgwLlw9Mb4rgvt3f+h8qMV5T5Nc6+n6zWnoD2St2znIpyn0N93MAgVNRvoNzp
C9dD/WIauHujmWzFzG+SWFss26iRWoi8VbaZuCy/3v4xCyvHnyNLaqmkvPI8z9IKxsdR1/khs1Ig
xQBXTfewG81eue+PwHkSL+93fXqtB8Mcm8JtzII+MeSDYeNZBYW9yQoBFUmTsvEIO8P0N5Ay2kSc
mPJ76GSQh/WsJu9XMoOP14Q/L/KGFF25BCRQgBDlfVN7Z4pu2e0x+XhR+3NxuiQMB9fDVj0jIoLs
k29UAEnMz8Fb/XAWYcYxaN0J7gVnem2hFGZqNjJLV376AqEbWJb/rq08F2JkgEyeQ95eQIY0kcjM
JtDVzzIp+bGVwy8zVC+NLIvdlPTbwTMH2RZQEjd1GpGwWznePs4Z/DlGtKvyQOMYYueat/+4uTgL
v46pmLwNCue/Ohc9v9uTdR22/498UGn97weHIF6RoRf92QpcFdWADaM1+GJpqKpAFuxTV1d/7s6J
gndrZyLszgmt0VhLIBtfVCt5ycJCngNCU3hbpWhNkrOo4Y2WJdOjUKv06qWHz1I3pLKjSChwjkkA
cy7vXHbl/va4L0zw/0FAq9wpq0Cws8ZV6WloU/VkAe9wtBhlcc/r8Z57pbcSpRZ25ByUFqQTRGvL
Gso2pYycq4zceK+mlS/5uBLoz9Fo7WjDE+XKKPLyJJLyC7ynI1w8gKlMIw6EItg+kY324u1xW/qU
2Qa18zbMsOmdM8I8JFkZ6EDkROjKtlvYDfMeT1Wk3A+RCWCg2mgK+AFCmxHaGlEj1xzlFiZ+3usR
zWhNhZWAnwgOfSDFIUQNwbImCEMCzCbXuFhLr5md+aoc/R7qmt1ZkXLD9bTRrDlKeWa6R6XiU2UK
f95fbfxEBrAHgiiNcCBInEL4Al1PwP54u2Y2Qf46jX8QoeYecNQJiQ/AkHvmhak3yjTBk2iL+lB2
CuijSibJYwlHR7TlYSv8s+EBeU7D1Lsr7AHzNwJ2AUIB3YgJ/yv8ma1wb5xpzIBdo/XBETDRjJik
VawU+uZETyE8d7LpElg0w22/Bo4vceUFeBE/bjw6HPLSBFB6dK+YQjtvtlYr/aioRb5NCvENqQm9
m4BgiY2GtnuTGy/mDsQ2mjAJt00QOkeZCe+pQosdSMm2eWjV5N9DdTy5TLTTmCuIvABHggZ9geIt
VHJgVNV74qogMYUmlopDT48b/aK4SPc+qD4RrhDTsZcMpg1gu4ZRNibFfTmEwcZjYYhbTg5KBRob
zj+4A0AVDoL6d55R+mvDyJMj8l/JCHewgcKzQlWAvQBY8Vh6Q5ylcpda0BUfxzw/abvIYxfkEh2F
uHodmXL5pYEd1BBLaC5CLNKwrfC6YePAfDY2ihdfNBhzJxt7tYgbZuGTM9sXv4DHIRuSNsFLTcPE
gC6QkoPdVd4WU0odDHvQxV3mF/EoHBtAvrJ+FKny1NaCfH4ZZyjnfk5XwZ9r0ZYt7kx2EUgkcK4+
0NFKzq5K+p1H3eJzx9/fG/W7hJUAHNXZSROe8gKUqBYqQaRZ3SALAXHefrWGonEK7gNMx8AKn0Q6
bFwnHzaq8fnmdsxdiCXz9isbG8iy8qQ99065d1UvN8K2flqYK8hLj5cMtb3PRfe5oi33gw4acgw9
dtmpY4Zu+NOgM7btSWDebn/MQoj3ZgWf0JH+FLZCnjtq6ZjlXr2HVfzw3dSFvqO2X67ExgWBYH/e
iBWjHCo+gCju+YxfCgBp923Ps99hrVpnywIo9ZChldPWbyrnCdit8k8xOMXbtYRDt7c/diF/mXds
iwbWFhB35+d06otN2+ldjVN6ZVksjOS8Yxt4VqjLnPAzTCFB8a1/DxKJPnVY7IN1tPKSheU913Zp
4IXhs8xDfS74PVI7EvVXaC2vLLel4bku+Hcb09PwNrEM49jxQOB6xSHIipWRXxqc69/fPbpRyh8G
g6ZlI+WTVyQq8kbgLDsIolYaxmW353fpLddRe/cWXwG2KrXDz4o3sEIfvoGysWv95J617u72KxYm
YN7ozSciCHNzjoqOhPJPlUcJpBjvmqFSK43FvyW7D074uYVFTyGWEdaGnpVdoGI1liL7WilS4UKV
+fwoprR5TJgpt0om42HsJ/+A16fPacKmTdbCCiYggbcPy9A8u1T3GzfsyUM60CEO4RS3dzhJX4JE
ozPABss+sQHIXAu2DsdUBAXKZpBIaiKInEDl2mfA+d8euYWwOXeQ8GEXaNegp58z+nsMvGicsggC
mWhb/xzk2nV4YQXMu7IU529qBHTGiSuKrWpU+pCFpPht26hfk8Zd85Rf2irzfFIFPaZFDme3GF91
Nz6ljTncHqe/58hH8z8LyY0MR6u2zQC2ZXdPmMjIVXY1u88oBca6KI0+oNrLxjirc/EmKiJ/cKTQ
FzTF6j2qZ+TCB9m/Mjq4RyWy+q7Dtt4GrVed3brr7A2hpj/wICMb2H/B5dp02S7gKfmnk0KcgXfu
90nRdFBw9tCchOI55OmSkByG0TI78NmDfd4qfXC6sjg5TsYfAzsrvtqVoG9W5+S7JBPBwYQp3zal
N36FEWV7TDPlR7Imbuz32QRIMsB6juimuzJV5pAGHZxxWZWfiqvSOpQJGd8oawrSQxBk49b1+1pH
7SB1tRkyyu/rKnBQ1oWzaXEMAW/7nQUhIATgp4QRye2vROH2e3s+Pi7p+XPJq57D8VrWWXDqNYNF
UBuVXuz04B6k4Z53aQQ22+0XLYSW/9OEggdo4pRAZBth+pOTJyQOPAlKLJDBK9iRpVfMli3V5lqd
mdCaSk4hPzbmLrdX7AIXdsQcryCSxOlN0k3nFIh3YKkleR19Xa+kKQuTMMcreHrSjJe+fe678qwn
+wkuqqeqnL5Mfr4XVfBH23plGpZCyPXv7w6Rru6KTCDeIkmoo2zIjoVCtyR4qzK9vz3RS2+YHVN9
ZgKlCggzWpO8txVq3ALGe+nktpFbBmtl7oW5nqMYyFhXuZ/S8SxgSEbl9zLfpvA/+twnsP8Okt3y
0E9BHT2Z/oU7ImpZih7RHZDYt5+/tJpmC1VYFp2aDJC0rCvqGDSpDRkyvr398L/53gcRdq6erFhb
0LrPr1VqAwpYa0Nuf6Spi9oGNBSo66SPahJAkfMyvExZayLJ24xvihzESE7yclclHexRkq9ulDjI
8WSU06CJaNmBHFV64abLLBDnNFxfIzfIsy2FlNzmSlQ8VWPvbuGlyp+ysZjuHDfgW5Vsx0SN91U2
uTt4vOcNbtAK3AgGOpsHcdNnQlsP1MCuAF51ypPXsB3974PFyCMlvbyUU6WOoUvEmyqS9FJYrTNF
bVH+6a3RimnQDlfeyZAjIA8g0kyugkyukxkkX5Y6NgxorFgAZLv1gOTdiyKwHkybcHtlwBdkA31n
VjisRAkKAfWsE+oCu5qXcSvqbZKDCZHvbct99ZM3y8svjnwZUELADWEldi/kHHNMB3JlH0zQHgQT
wHh808UFyFme03xBz/bs+Gsavgsbeg7v0ENZeIpiqyWq3PYg8pYEimTeq9828e0lu/SG6we+C0pD
Y+xCV5CncWwZmcBEdvATjJZN5q+E76WRur743QuslOCi2dvWKUhsiM3B+gfAZeAASPNi5epzUWMO
7nCsKzuqxVd04fOEEmKSabjCXIRYQyEthI25ALXM3NoNU43ia9BC6Vi4j0kWypVfv/TwWcyjMuB2
XaJsXw8XvwHzDTnL7dldON3YLNqhmmXBOhxosKoB40N7E2wJqXsmgBIgL08RV7LXxqgvt9+2tJZm
+SXEtdQE+11zTsa47aenEUL+tSrgDT483X7D0mKabXfNCRttQKjOkrgQD2kj5otNU5pNVmX7dvJW
dvfChMzxHW7lykwD240KXrX1XR2rNVWopSdfJ+rdbigVyXgNzigcCNTGFyKPah1+vz04S8+ebWUy
MQRdOKSfg9R5q3P/rRHN79uPXjjy54rS1QCEXyMccnZLB8kwDekJmtXu1pv6x8+94frmdwNDeYY7
lOVjDxRZcTYiLO8y1UGMRo3u4fYrlsbn+vd3r3ADiw1tMqE934N/llX3JbDvn3v0bAe3hVLepH3r
BCmTTdb9aeD/+Lknz3YwfAJDFJRR07QYbj3gebdrElxLczrbrcKVqjdDGcIRlMvYeKDnRi5ryt8p
B4H49q9fesdsv9q59F1CvfDUyC5y7RLF/x8OWxNuXIg3c9nnooBuI87/5BQ4Z2RdwAB/a+lXUouV
sV/49XPN58FLmesaOzxRfSdTb0PKP61oVkLzwmqc6wwPnT+NoqfmXGRjtxMJseIMSgmfArzAOPq/
a91kAkzEBkWwrNQFCKfDUxDW90HwOTlef67fljV10qdomZxE3jKwqFFtS2gMd6mzEvZvaL/00VX7
N3PWbI4WRJD8uZ4bAXmrhwDCeB6/SbPpv4dvLpTVQKa9gIeaQAHJflE/nvlTkEbm+fbq/RvePkjn
5wJv09AZo1nan1XrkjhJeeBsOMyWftHJJEAhu/XO9TL5rQAqjO9AfHefdVmWO66TaTtCLQ1c6wEE
0o2Vd92fDlp3D8Kv8n8B8PMiSQiQceXUT/uyczNcpfqyf2N5EdBdBXq1jNL6ik0yusp/I42qP5ny
zWUwq/a6MlL4G3S8me5a3WE4IRAShy1EdUvLfM4Ix5tLYOYqECIZeiAGxBSN+S+rh0pPGOthZY1/
vIO8uQqmIEU4lSmejy5ZhHJWLBt3ZXN+vPO9OfRJQ6a+8QiMl7ImG3eFN3rboUi6feiocXd7cX2c
ynhzfI1XVZC4cKRzBnc23xOZbCl8DFGEkncdyfdTn6+UfZe+5fr3d8ceIA7WaLJgghvEUH21goBu
RmFAwrchErqS5H88Ff5clpBMva3o2JfnUeSnEZxB0rC32+O09OjZ/aG0IKHoAGcOraTqgiQEIkLk
9+1HL5wfcw3CNquE0zSUnH37Txj+Sst/ckkiVn7y8dcvejfwAQTQCQjdsMlIqwfaTY+qsX7bjW4i
m695sSx9wizxAJU8YFeFszNHpAhIHTWOgYbpU2Ctif4vvWGWgAxmcNGVBIANxLptB12JcfoRpDVi
3Foi8rfH9FGYnR1WmUhHt09RtiJw7T6Svst3WdCnP3pCwt9wts4euOM4Fzipi40q+2Bb2V0Bfpfj
5Oim1x6WRQolpGTKnJ09KbVS0/x45XlzbJjX9U5TmxECZuTC4GMJa4dPJRbeHAzGodDg4seO5847
O/Dq66wSYiIr2LqPJ8ybg8AAdu5Z7nB9roKf0ksb6GIE7Kpy/A2tnTWmwFJQmU0ZcUdbGygInHuw
NLZyFP6mJCPwFJlaOXyXRn+WOg5e63LpoqszWJREMMaIgPFY67Qv/Pw5Kqyv2n7scss6NamGeFUL
0cbI67ziS/k/zs6kOVJci8K/iAgGScAWyMGJZ5ftcm0IV9UrJjEIgQT8+neyVm7KJBFedbSjmwQN
V9LVud/JhmkLyL7yBUsuoOd7nckZKk5yGJlTOd2rfni8HLlWdkNsyS7Oea1YluQFzjLNfMTFbdWE
qq1AppLCOhhcmxEhHn2YXcaMg/CM+YcJDAWEOayRIZDn6dH30+a96Fr/wVF+8QjpfnrsfWZ/v/yK
K8NwyRckSZcZ/fmorn2Mbq+CcskS2riCP5s4kiHZEkavuBEx7/wCH8KspkLrVJ2PdWM6R6AkZXCW
ARlrSv64jvFdZsZ9gv2pS8en0QOv5vLnrcgO2BLNCLMz0/SZ9k5QGSHjCIclqdIgpawI9SxQ1McF
PZrdUITVTLNjMUjv7FqxseB+LgZkS7hi7pjML4AOigHaeAW+6ndOmBv03LhFWQLoRFwGxtjdEmaM
Gx+8NmXs/zZzXSa2UQwou8xxrQBEVGCR7x28wjea8zyt/10D2BK2iB5EO2bUxVkuDXlGw9SQuw6V
6Hby4kxiJ5vpaSx6FG9sHE3XxuciviA3knc43rknYoudZbw1JtkXyfVQbqweK89fAhitoWwT3IjN
sDu6nXl91cJgEjipQJbTw+U2W+mRpSTesniDWpuihob6ppx4ZKl3H8Z7lx++9vqLZFINwpabobr2
dC6v8WcRTBQievKzmbeKqFY2wEs9a4FLhdoryjqWPa7Dujub5FdO+YQrmUiXX2yic9N9iA2wTy1I
pjBN3PqOwagpIb+9ZEvVsvYBy/1dV8NTzXWnONNp6Lu4hR5vByDLIKEIy+Hlcj+s/chigyczR5pt
6lkxMZxjBSZN4HWsgTMnsEvgzgbEEhshZa3HFxOcZj5uq7RRIwP36hWQUPjgwaUWQGhbQo21AbvY
NCCtCr0y3APixtJ/iHDHcC70UVNnC0yz9gOLOS2mMdWumGDhXdZjmKmxOSJIZ/cO3ASiy/1hrVSi
sCUaCBcmKI4qMvdUTRk7OZCAgqfUm2dtZt/DEdSCw5fBoOLzJt856LJV+6RJ6yJykzo9GTN0oxMs
OnbenMIbx1T1sa3c+Ro6DziHDR7NboVrtrEDSc611Qwq0HTqTgqGJ8Hsjsl1lSNCdnIgzzqphjvq
+c3BVG3/bRjc5HGyZRuVQnqPTtqyYzdyLxKlDdy2JDbAVc0cdUb+k6lORZJ5MKHphcBdiaV3Ra/z
OxvE7D4YG3O6g3XYGPpjUeGSusv3+aiml8mVOiJ+V1xxQEqOzNPjqaFGeWKJW165jvpF4Su8h1NZ
fsL+J72dSlzVw1s7/dnPHgpJYOXt/cmTcjqwom8OAiSI6yaZOS42B3GoLQNmnm0ib2UC8R6QpcN+
VI5AKZE/v0J31OwLx+h2TPDsxus57hV7G2jPpBTmrcUa8A5F69lBatvdkeuufh2Y/4c1lQqhZGEh
Yowfz1avDwrWWeGkOi9WpS9DCE28n0yzBnSwpnp1QXR87Z00izIv7UN/Mu8yRNugEDUqh2YtrwZZ
/E94kNPiarU6UmE1MVHpi5SpjfpurfeaWhUKouYpdHL3XVVm9q2amXvjEc6vhSvrx9wdYEKsh7Mb
OJQN7byF11mZBkut0gQsoYRVAwanlIfmrO8agJAZxnKjLHwlUixrmpRrzmV/jqrEyZIAdbeIRX3x
Y4TvWJR3uAG+PNVWPmNZ36Sgh+uVKlAyIwxQXZP7VHUvHCrprz3+/HUf1gZmpU5lkn6KKbjB0r2v
ZRqoacvlbWXzv5Q7+8NQdDpr2akrYGFjld8QKH5efvG1R5///vHFYbuaN9SlJwHzSWqAlPjFBy/W
GtqKDCUTfhtnI31h+XQ7WGRD+7LWl4vFJa+GRk3Q2uA0Z8G38CCZFbFk46ix9vDFumJknLQEtX8x
FNShV5c4TztB6zfB5fZee/xiVennEtCOZgYQhNTQ6mcULuk29tWJW2zB2Fdm1FI/DKinYdRtzU4q
QXkxZ9krMQDDzMYmYobY2PGujJuljliwJB8pc+qYt2928zz0r5fbZ+25563Lh/HYCi8XVYUAiIo+
eWdCTJcH9lxlG6NyZQe01H9BGjMalKB3Ncc85WNo9Y88f2o6Fjj2Ro505TeW9KiUNQBJI+EQj8zW
RUA8jjoKKvt9f96Vut403VqwLVVfG1FLdJRR88QlEyUnSFdOqmN7K+0CMeuNwLn2NYsAYcGiMOly
g+BomncnDiTLXlhYRHE4bUOn5P7OLmTxdLn3V2bHUlRs1ibMKXpnikf/BrrNoDUffLA7Lz98Rd/D
qP3fsZVn7dAnM54+c05OQrvjlZHY7knhhiVMCpLsx0nWsW3kz3aRDgcoZkD7BpsUXhLJFt1j5bBN
F/Glp0XfVzzrYAmaFE9jr+kuQXXJvgG1zm+Ye9WN/rB3alUcm7a1Nvbja9NqEXZM09DKGQf4+TEP
6+udzLes9Va6bKl57EcYkM6ya2IQoG64KH/hWH80U0DeL/fa2vMXK2tpzbBrrhqUoabuNZzn93VV
1IFbm38uP3+lZcj5dz8EHAAhEocaZ3cqj9xnlLx6s7txal979cXUaayOK069Ku6sLnAdDs5xFyh2
/7UXXyywShHVkMpGatYAVtp1DtA6bkSwlRWELCYKENPEM7p8jtPhuWd/oOsKvOaNDVvpn7U2X8yB
1sKFtRiIe8pcW9400A5e1cOYHS43zErEWsr4AE2fGXatVWy3RRu2lRMP1L/VRXMjMzNKRbul41rp
36Vur++9pPIN9K+VQwdeW4FC5nfIv5g1Wer1Rt/uYD/F57g1s8iAxDcZLCAu2mBw+EZwX/uCcxN+
GPyC+JKVw6himpv6Cgry6YHPAw+574r3y73h4VGf5OKWLKakkRalNJtiBTh+nbcFWMfsfdSodqtn
/uizcQ+Tia+FuaV0r0pLs65Kq46NsgZl+spkG1+xMiOWkr2pSSj3CcqmrMr+lY241u6tWeMIZ1+X
ctxKP6/MiyWTSSb1WGvlk5Op+bfOm55FPW1Ei78qvc/6YTGnIamnU1LBHUv6lvNUNcQ/ssrPrGD0
DSQVM6L7ACjpYQyZyoY89DXrH7sWNJ5UTOZBE7DydwYEc/lh8LX6LSE/w12/z0Hb0ZVthqL08v0A
iMQ1LOXykwEq+ANSGdbLX+Ovwu/8P1mS4vzo2rkdQMDeFwHMyptbE84SgQkLsZ/5GeKP7Hf37fLY
WxveizhT0lx4DS9xtpzbk53WY+R1yRMw2c9fe/5iVfV7W41dAU8Eabeh1PTdnNpD2crHy49fGXRL
5WDWT3bWotAK/nz8KmvTI2zu9pkp9+2cb0yYldm55EN5aWr3QzKiUMyfsiPAWk9AGRyyBCk7o/ee
bL845jAl2VjL1z5oEW4yc4Bdh1E2QDJwWNwjU8v/J9hLM2wM8pX+XioLdUJgZZP0duxYSkaACfLX
1OH0pIBQ3miwlcVlCTTisFqGpG3EmgISG4qrw0q91uNzxlT4RftuZi/2DbXiM6yBagsHCO+2Pje/
2dIj7BOuU1z6bIT+v0/7JCDYi/1DCnNGZ+JVF9cg9e9hDHRCcVPII9MIjJAEHeQjkXGjduY+CU5P
aZTcVq9st/XzK6HOXoQjAi9pG6oVlA8qUb00OnP2g0itrxEA2ZJw5Pq69WDyLOKy+d1SXJY4d7DE
iMjWXcDa6y9mvmWlFnBAEDJkAsguz712J/a1k/VSiKjH3C6cvrBj0+qe4BT/wCr38KWAstQgwsTQ
4jPHo202XIGbjUoepIiDKmnMAEVRYmNorcyRpRoRJkHUaj2gBWXap4HXl+NbXpEUVR8mC1s7L9OA
wnNl49dWgsqyUL+0k6ErK9B/2IxzgbiT4oeDkua23FCGrT3/HGw+7JFIWtQdzMO7ODP284z1svxO
cO1t9xtB6284/2QiLkv3Wruz6sRwSGyGJPRe9A20iNVzH9zPp25Xht3RfsOlFnky91VkXBlvw2vz
Wv00H8cicCP3Cru1jZZcCZ/L0j5PNeWcpoDC2J1/IPD5ieCw9JRQ8TV+Fft7MP/QlLMcOB0n5sTC
8udbmbYFcuXWtNFRK3NyKVPlE/GbYUjRjpZzpQR/b9yvsZAg1vvvGPAS2VpwBSJxp9tiL1JVP+Ea
Aimky/NypeGXclQMYdRCEwpw1GgcPFPBem7MRZD0WwrelaZZak+xd3AM7aJnGYoPum68LhN/I6as
vfs5CHzo04oaAm4oA8BuVnPo65sZ9kJIb20MybUXP0/KD083jdTQfuI4ccOH353JrkYj2X+t0Rfz
WjiawuasoTEsEAIuXysP2KNJfrFLzx/04cVzSFRGUkkbgKX2pmfubjBRSlTmct5o97WWcf77A6zL
shwcOgcIkexKiBYbNtBWN5p9JYKbi9W5kJZNTdNy4/FcsMLHLG6a5NYuwcZOEa9Cd9yiAq99xmKL
rgvc+qmkozGFxVWY91oCO0g2NmtrY3Mxbf1RSws3VSou7W90EoESyIxOXzuf06UkuQFsKCUmGeJW
6V+eOX9nGfleJP5tYvGvCSbpUpac+m7nW43G7HK8+QH2htkOULAysoAoD7uSiN3lyfD5OYAuI1CR
WA2ipoZG2Ra/XEgVT/M01ZAgka6OlF+Zz2bPpArybkp+X/7Jz9dV4i4CR4rqEGaVBSrWCdzrisGP
PDoVEfOza6MgW3Xxfxevf1dXulRf864CRTNjbmx0IzY9hJd7meKCWgJVtB+JQbqgEq06TWPb7ikX
eu86hTwarTscW7O03zzYEm5Mq88HO/1Hpj2WcwWalBPLevIByrAG6y0plPs1LBJdghCbLqsTcV6m
XOhWHeedFPSqn7duIT8PCnQpYZ25C6M5t1BxTcuDP71kDL7RwtsX3h+3+PWVQUGXYlaVGDUj8rwF
EW5A26uEVkfbAgEblRiXf2GtDxahjSsXigMf+LMcptphWqDsnLX1RuL0757ts9G2CGdjJtwp7RET
TKfswyFxs8esr7v7Tinjts9n+D5VmZ6vZ9+sr3Kn7va48WgPszLabxrmZF3Qp2USpnwWXyrko/4i
BrplmTUIICROFb9R2nj05vlrj14KXydCkZeH3WDMBfxSa6EyJPiyfEMYsNJRS8WrkRRtIR0cVmBg
OB2HnLL9kDT04fIw+HxpgGfbf5fPnHCXDC0Gs+7fZ+MO1SvBuKWjX3v2YtNi51NCOM0VRKTdvoY5
lHWmyKWvl9/887iJA9p/35zXNfJCHFOk60WQmdeFrg4YRIHBvwb0oku17eiyvhq5QWJeeFcaMKdg
LMib1Vhbec6V1WYpOK2ypqBZ758LoIUKzEq+GYRHKFvCUmrIoHQyip/MN9a2te5YzHicpwFUT/Br
hQ92BQAKuy6Db7hvpBv3PGs9spj0LrRChduivbQuoczSzc52WhlYfHzwx1JvBK61z1hM5KTkRdOn
jMTkvNlrCu+B1Ar1atPGV6w8f6kxbW0ltXTwFdgLBDkHubhogmzauqZemc5LgekIZ3ugSvo6rmX9
KgGWrntn6z5p5WaXLvcSwETqgbYIciNVu0lYSAQUyQv87eFpijI71UBxVkJm3HjiXU/FrZmPP3iR
fG2zT5fqU/C1XAfSOUxJJFW+myorT6DXezurJlsC15UxtnT2pq4joMHGaWX02ZPLz0siSJk5VSzE
9dzL5dCy1kfnv384tNQDbxpnxtro6fzYcbgG0Pz+8qPX3n9xXLEAeanmbrbiOiVwZrsdPTc0nT+J
2tIprMSUpTNl7U60qDWIo7PdP9VzEQqHHdRQ3TUl4AEEYuw23Ug0rM2UxXw359qeEkiy49JC+EIy
HtdzuFXcO2X7tbVvaU85Dqi+8gvFYoY9eOU+O9nGg1e6Yak37dKk1g0tTehfuAtz8rr+lkLEHM4e
HC48GK5uJDFXmmip6rPgy+5zgQ/goLY55U2Kf8zOxi5rpauXWr5JUtPxOFjlM8HmTV0nPodviQpo
AheZ5skUVXR50K6Ug1B2bsYPEyIrJE/yFFfJA0hIh0Q63ilxyuab1qZ5dFBZkO3MKqmKYHLpEOZC
ch55pci20tgrL0CWkYUxkpce3FBPmQokjHgngCkgkgxQLwcFqmME3lYM+3zuQzn930+VuDTPC5jJ
x4WH4qJ0ugfja2O+fP5oupQvMomrMbgR93En7fdx5O8wK92QAq6N50XEqoim8H3BUGjM4jB1t2b6
6IpHAvvwyyNg7dUXYctQfFSJxvNdswwrmH8LY2PzvDZDFruSwXY8My85zH3rvApn3PTvURhuh2AO
tfvLL782TxZxClnlYUxhIRjnHnzanfvEbr6Z1n0nnYPRnbyv7kyW0FRLNFatXI/GtadDboGxpX67
Ot1d/oq/d5GfnKmWesZRtCO2u1iV2sh5sk8srE7y2f3px+2V3NH7KSS7csef8gfvzXzyb6zTcF0c
YUT/o/7B7N2WqnJlJCwFj1WdDlXeQdVHzfpb5fY3w7TlbLn26MVZBCrKxO1QnhSbtnxwxPDiCWtj
/K5gOulSjDhUg1n3AiUfoNSqkJbgCydZ2j/BahoO9QTAydAtQLCuGz3f1S4qxwupne+Zzbq7iWEz
DnVwGqFYkpyMhiONmXvVD2NGYtMveT4GJTl7abPeec96pfeyM807OIL2KAsX/GCI1A2pTj14sfPh
SwcgsuS9W7Xf2iZQCPFU/TbYsJ99HknjJzDmGzvtz4MKuNf/DYUc4OIGlhVQITY3feHvOjrCJPxm
2HKu/Pz5UL/89/l6NIVSSWLFcxfZRoCjKDSUb9m4hd9dG0/nv39Ytdp+7GemcQ1uZeTOqqEIVdXT
5cm49uhF02ioQhQSYri2nR13V4vJO9hzPW8ErLWGWcREoEq1zmrWgeRvvnSJe8ymDM7sxfjQVvTH
5S/w0QjLaAIbmuXlZFO52YT5MMKlz9mPdEaptz++2qNJUROcvHNqBLyapx1T81Z552efdf7J898/
9Ec+ZxDMjvYQN0aCChxb56FnYRFvOBgTU73ltfR3U/DZpy3GFVzhIU/I+wxFVwoOuRbxMbnL2b5m
Ok2B+NcsAvEZIp2BAIZPxjLdwaPN3k+OrcLea8fniaMKyZp9IxL+rO+1MtirRRqjCbXwsh9O4g33
sxzhtpuTxH5P7DZ/mrKaQFZHjTaa8tIJmtrrozYDD7ZDruK+bnprVzZw4iOOLy3U7PTpq8gSdfJ7
R+5lgaIk6tUMWi3fispZNBGc6w2c11ryUjJW/lZOU+88pq/mgUSea0Qoi6luOeR39xmkp5GTFHrH
LVR/qUbM+6IkbcQLIHx8Zvn7auZgybiGuikUSvrJyCFDG8c32ZZ2SLjt37iuN568wcsORe0Q6G+R
8q50XUWQoY93g4A23M10F04cp4oExPYng6k8MGeNMklH/NIQu+4HH8Hw8gj9bGcAq5xlDrRp+Fwy
rx5PKVdRkV77cgj9Ysvs6/PB+E9FP5KRqM/yChHbblXeigxb2sIo96PV5rGXIaNw+SM+CxTnj1js
PXKnHHlL0ia2/F9+hhzx1pZ47f0XaRDegL1bVAXU9UOxpw3m0+gFzjgdSgAdLr/7Sgcs85pSJF7f
ahh8mSix5bI/ZaBZab1Fmvr88f+germH8QsJESKQT7/7+fSgqPOq0m4rUfR5C7nLa3yRUqeEd2GG
w2MHNwjUBcoxmMErdrW1u9xCa0F0Eai9ZnCg5HNx9ZXpKDf0dOM75A8pvRcx1TdN19lBYWUiQmbk
K1T8cxBdDCjpMCNLbJ7HNpW3s1c+TLyJLn/N52P1H/7UOJYopix7HTOm4Q34MGRbhrYrT15eq000
KSsG0wBwC/QDG/0qzJj+yokNLfLPpb5RWGOLs1VMp7hBLJqqTfTs52vkksDTm5ltGK6dxTgQPpR5
fgRR5RouHg+X23tlApiL9dA0SZkJgQFK6+kHQIPRIM6y0AZuKZd/4LODz7llzj/8YcHtDWxfa8NX
sccSeEZWJ6AVhgA8w+vcy3YjmNX7sfe3+mHtc86d/+HXzKm3pURpOEZm+woBDZZ5+ygyeyOVsjaG
Flsu2zCliWLFDBxma9hXQwc2bCvkRi5lJVgsb/oNywJnv6Loi+qN5EboTGVQAayVbZntrbXOYt7m
bTnUHRjwcdP9wn50BxsCOurd5Y52/qriPtnzLPljWdn0VEiSnExiVNgBSD85lnSA5+OYsQ5pRkf8
4doYzCs94zQc2HlKT8koui7KB9N4cPQ0fqeNWblXfUrap2Hq8+8THJJ+6IaYMcqC02d4tbDvhUir
qO5nmBDZwoFJnjXX+QGgQ/saLP/xvi4adj8Kvz1lpsNeWiyAe1k66b1jFs1eJqBQKCXZz9SS3puX
dhKWpbnPwxYw58fRNJ23tsL9VlDYtMwDUjXN7Zj1KAe3Cmhwu6qJ4HBk7Am1yzi38uKNU5vtrDRD
AbMDf+6gmKS6JlnKjwnEGnFZJdNRW1gsg0qL7LoYtf9oyr44wTm0RW2TtgE9JcafUlUuVtG2NX8V
ky3uMo+j8rkraH+A+kMeJlbVV91syh3Xwv05zn5yx1sPCGg6eDnY414SK+AXnppKd7EDKacduHnV
FIHw2urB9QyxT8okfYaHeKWDNKXd3Qx0/o6Zgv6p/AYmqromD+Po4/NZnfmByycRMXgX7C1aNqdJ
NWnoiFz9atggnyw1gIiXIS32g0y2sxNSs+maD5ZXX5uJ6O69Nr+lYMZERMOyyBtZc21zGKgNpQsz
R0WKqOqFs3eZUd3gb3UEx1sSslzkO6+HzUeRpighF3aP+k9aXw+5BezhDDOpkLmdG46dnHflYMkX
h5n0GS5QZ3FuNkXA6BRQSAy4l3MSE9g1eCuFzBh02FELPZmlXkASh13B2pIGLoWnEJQJyQnonfm6
EW3yjegpObatmEEuyY1jJ8cp1HBjRImrciKvaHFjrVrrZ+eA7pdOGESdb/hPs5j8PS3n8a7JHPun
rpX3y59z/eI2GB4GjGN/GW5qhtNI+ynEQcAL29mefpvwmUoMiZp0m9YzgFzEv1bwCaZjf2VnAEKU
2n+qwBjTs/fDbdM8LFVa77qSWmHHoNnh4hEamBo0cKeBrWKrYJQLR2xnyOXOrQrrvYegYpdVXD2D
peDdKBOZAQ/m30ekuN1TIeCJKyrl7txc4GqONvqYuQNwj8VQSdQcqfLAy5nfwJbOgWGDofcpwInf
Ch/vnHPk+8MZSIuwA9Xpehob5zY3hh5+YaS8q612unZY69w5XgJuPSrtgor5htorYQJoVBnu74FZ
DGQHyQRu5Q0F88RJn+x2ml9ShW4yiSnvqeORo6XyJC5cPocGSdzbGeZmj2Ru5EHCJPHYsRKZZ5Vn
KF7Q0o8Syx+ONEcZH7BWZlh3aMHWbHk0t4pHDB4zGAYm25dgLJ1PKQRyuVbmPPS8ptvNlZ07p9yb
iXNondSO/NIugXzC/5pJWEYZHgZ1XtZJWCN/uDdzxz64Y19HjE0EqHJHvedu0ZTw7pr5D5kWVczK
unnMvEoehNlkr2zy25+Y1k3od6kIfSItEkwpTML2bdkabN/VFsPVH7yaQ9MgzR2HtSVAQNaYpEGj
LWBGW7RNiNpccw6ZhVqrsBJl/aByeM3sGC0lD3wbVdkFY+MLp6q6Ub6JMd+B4f7oSckORVEbT7NN
bBpMtmnSsGBWC90jJfIN1ZHJD2Pk4ylp01mEpSPmO9iHemMgrMm/x9SApJuQokekIby4anEGONJ5
yHUwtiC7nZJaFjhkU0VvtUZ8avJ5do/crfLhrjXnIagTWVo7CW/Wd4D70lDMHm4j+WwoVJR3qm2i
rmirGsciC6UdA1QdD1OtTFhMjy7HLk7l9Z/LS9jn6+M/YEtnAHhOimY8Kcu5S9Ic+5Q6fxsZb6PL
P3DOIv67Qv5Dtqy8NsklLmPieeiu/U6GpT/8MJLqycLOC/N2S2n1+T7lH8yl4fJBguo8nkaVw5/O
3adl9xXBwPk0udgxIvcASJ83j6eC5d5eFM41dAJwdmYsQ/pGXhkzvSOJ3rgkW+mSpfLE6pGraZB2
jkX5lCSwRTDuOLU29qafb7j+ga1lzeQUWds2sVmK5o+H7d2pJ7aAoXmvggpWD188xC6aLC2GybQq
jgN4WmMlrt6G8sdQqW+XB9VaE53//mHPC+RWlcLDCHwfm+6ElnpvdZ0bwAAo22inT6VU6POlCqV3
FTg05djEYMUkp8zuKuSrs/YFfoqwY0L8udYo1p565GTyVFzX3EmP7az6XVXq9K6cy/y2HvKtM+Ja
t/27C3cHBQEDCj6gFnKx2llzERRe/2xQY+OO3P6bAf5krnqLc7XRSVEq1A3HHRbAJ1hju7ClFEkH
I0wk6+ZKachlBBJqGR9QoFPbtv8mxsR+ckrYIgcmVcN7zxoGYyw21bddjTNc6snqEchDk0RWOTnv
le95MCtxEtQvdm1HKpT6uE3owakzrCgw+HVi48DqEO+Zs2lIQuLX9Co1iXxtJZn6yLOR2QkGH8Yq
AQxITGwmqC93yMkAQVM5SX0/GNb4QK2z84NwciOwcSkUFXIcv7e+8Myd0VXeqzPqadcqluxMQBmg
8OuMdz5T74c1WwPB1QHvXjwHDgkhbpOnJ1CO+mgaCyCHQOzcoT7ePco2JzdK8Tou67S9G3hHQ2Os
BA1tGE2PUTH01N/NmRZB3dk+Xr0x4XiSDZ3xmpmzAcBAbfQHSRseAoRUNhHsp7IyaNM6eYDjR4Im
Z/0zrCCtb5C568C0WxwhvOK+d1tytFHPFnIYH/12Krh+7kWdQz1qWO3TSIA8agHPPFZ2jZ0T/DT1
jFUQhlBQg/VDf0KC1L+qKUcuI89BW8VBLDB74J1QsjiWgZxdO5qHorrvCC1grlS4QWLkxqFKbGha
Smrc9LQTUWfq5q0Eknc/TzlubJwq2w+uVe9LabzjIhr1gsxJ4AKhRuAUulnUQYaa6xBQP9UEoDbi
An2snXtjxlxG6XL7vbQ6rwhrCDbuLUiN80h0o3c3dDYkZi1c0m8nmKW6IcRgaDhs4mLk3cQtVFVd
BIVKfS0zURfAqSJAh0o2cG5PPW09z0ZlX9EkRXwrJ1Sq/25ySU/SLocsRBIV2fDCHUgo/Dr5PgEc
8xfyGBKPiNCYTB4ZrW/hlOKnJryIiI/f19OR44jwzZa+PpaZfb5EIfLU+Y0V2/Bx3fdVKWPQbfiT
ObFi32kzv8KoIqHhN/KYOahBzBJS3Ll6TEMGO7sTjnVDYDqijSht3RtCbPsAV1y42QCAcYdqvKTe
T/iv495O59A2KFxjWwf7GOBsj0ybXaj8sviuFEw9sXlqd/1YZzCqTZ2HGv1badu+ExrDNAAYq9YB
N8FoT7H+X2djAk8W1pFfVavITWUO5i6F2d1NKTv2BrRgcZy6pjj5CXZAoLaN/a0NGOWtPwFWuXeT
Kv9ZwKX1UGLv+WK4IKI1uoTxl49zTadcsKq0ta9R6HmT98P4Mnk+v2ssHEHCVM/NE/gHfrmDkTEO
KBpp+yOFd/ZtzifUb7VO49Gd9GCs3HhWv+cT6NjmJBCJOU+ehyJRh8Lhtgaz0rAQSHyr/Q1T9TIP
Wx/IdgblvRPhttQBbbnBNUsBCLOAP2zRfMPOc+5gPwsz1wCeheqam/P0PfVN/LtPCPxmPT+/NSqK
f+cMpOOwAd2qCHAnP+XAk/o1QmPKcX1huqP18/LathLqlwbJHi2pmopcn4zza+LGxoF7Etc8bJqN
DcbaLyxy2PmM8QhGvzoJmL/gkAm3O7tSJ+WPz146bt0jrGzIvEXmBbc4newENn680o+0n2Or6R8v
N9GnxaPnxXnxBRlXPu0HpPfZQ3edH2XAwr0MroooeWMQSUTOw3xyT8ah3j1lpyOYWOXruIEkXvms
pU6xFgyYWsXqmPU87MznarNWYGVTs5QoTkUnqznDxcvUm09ZnzyoDEiTiv253GifZyXZUqSIeY0C
mmRqAZjhBwbKQmJZj0Xbn72YgqrT/+fsSpbc1KHoF1ElIUCwxTN0Op3upKcNleGFeUYg8fXvOKuO
YkyVt15IRsOVdO8Z3jyyVsFeGqPzwvtwPcMR5OEKizEaOhBqVDfHWxiku/vrH7LwotChQiqC464X
QVawSoqAUrYlHvsymOow1z/acthd72VpuM7f9uEbYP+Q0grGyyEqKKfGKisfebYXyMJ9brPpMWfV
Q1z09W23Zb3kn+Oxh6N9TsIzeuttSB3zJe7qYtv2OFpv+x7tbldNDkQxUR4JEbseXY98GgzvpTKH
A3xHAsbaJyduDte7Ok/zhWukjvJLQKlu0rhQgYcXmOK4oDUxfFh/pl20kpRe6uE8aR8mhwIuRqwp
kkHfweU3Lo+JLI69kT2C+rS9/hELq0xH+VFSeGycbGDCocIUw1LCnIIEFW1Y//pV9ny9k4ty8Qhk
OsIvo6XB2jKFZeMre23v5695MGWoV/viVX7vPwfeGy7I5CbsgaMD4ToPdIaOkj7s4WYPBHpXV4B/
jNTdqzyuAprH7W7K4D3mF9lo1HvHSLsbMHjn79R2U5NlJs7aluMGUQWpw452vsbZWQibutM4pA9N
KwEwJEiTV+adt+kL7l/+9QlaalzbNUhIs6kVsxOYlfqaquo/JYB9jtvottNEdxYHLyfqzDHnQW/x
4UBd5hwnmCauVMGX1rB2TE6sikcDwmlhzp3mAIxtDokpA0mpem5A6WPpf7DWWkv0XC7KOjpOrsLF
SKAi6AQOZP/q8aeqezyTlA98MmRD4a1otJuxuPGI0fFwsSMTF7yiJASwvvORqU7eTD7z79enfSG+
2OcB/RBfaq8cYN1lSZj+/FJ0Bsga7p3AEHv1msvfwhGpA+Py1J28Bno7oXDz36UFspwcV+qbSxNx
Xssf/ryrJHKVpEX5tM021myGyId/Ed6M4k3+FYiWLR8jf3KL/24bK21rD9xt8fIiMhBALPGi3QiU
SzwIzOa481/vYmmwtOzHpIgjcHlXgUMc3PDTFMY7eONcb3yhhvePLp9ySyZs8EHD0bLELpqVvenH
DgIuibTu57iHI3jr1fsG5l/PFc3h/OXilQK50t5I7isYohzLarQLvJ/i7mWAPfEpimpIgUOX8FXY
U/XLKNw1ubuFkdDl7hy4PRPe0yIEgy8F4EjujMIbVoZ5IVxY593wYeEQ5DmT0YRqthfLY4xKRl0a
PojeG1nTU90UK90s3Kx0ybsxiWCcrYgIy4TuHbs6ILW6kSK+dxNYZRN4YdvpWil+aby0xQmR7gFW
3TjFe/u1ZaGqbtEFxIFmaUuyGTvmKn5O0o7Zqarbb9L0jlCz/XV9US79b+3cmQl1ZCZT1IpTCxA4
96tJ+t/Xm74I6j//de1h5tq8d0vluIF5rlvFrcygpon1Wxlpf0RuJz02kSF8OF1WoVWpaNfkcs23
8LyULlwNdflJwkp37CQaLqdzNQMaAv6ci4eMQqy4zOaVi87CCrO1c6+j9dildtmEMADeVLJWvjme
ysrYQd3zWLllkMoV/MLC/UCXp0ZlI6IpxM7DebS3LHtsrXlfJE/XZ2qpce2W6wo2lyxzsR/zXGwi
eGv5wuoeFRTGr3dw6aRwia3PhkKd2+6dQoTUtaFAK73xM1Jy8262CNumjXWAZGm3M2PT2w6dfL7e
6aWlfe5Um5yWtdClda0mnBr63pfxL5pa2+tNXxowNK3PBpqtS2sGkh2vzx/EjEGAbOrywRGqPlzv
YeHP6wK+PBK8KdLEDBMPCTRhcOQ856/X274Ufs//Xrt0VEg8d0QBKz8ZI2oNGawjIOMNE6hiO53h
8C59uN7R0jCdN+eHOA+ZKwY2HNL8KC+mqNt6ObJb5bShMfT2r3exNE7nrj90MfAZIGecVuFgp9+4
ivZdJG8cpnOXH5r2VDpENp0hS1f9mmXrQ97JBUJY9J9iGJZe//tLI6RH96ESeeXBMw/EygHm4s05
mVy2pyFt1wwkLkXC82xrEZ4bqYU6+NmWz3D40W3GrAaUuKiPtK7wcq57iHne9jFavO9Ji7KDW8JX
VEb8eeIiPkRWHwVjZa+Rwi+eKeev0Ta1bZbNUCikvtOJxCdCYcFewhTsJYfO2wGoJHDHIKl/yjsr
Psk8AePI6Mu369+3MJK6DmqU1qlw4KkQZob3G8nTEDZvhV/Q5DGt6UqcX9ibuhhqRlNTmV0Kf0Zu
O4eujtSu74ZkO06K7kaedC/UNZL/rn/QEp+YaZEgJrCzagEjCQd3sp9sZ2iCmar40aVpH9jZrL7B
mvpNeV0aepD5r/xCcPhlFbnHvxQo8a6lcBe2gS6e6hZ5bGSz24a2MSLLZoAjX22yNcrs0phqMSKH
EHXX0pGGBfttwNJ7nAHFAnhJON+Bqd9dH8uFI05XTi2ygeSCRRI8t+wBVQHjFM8m6nP2wTatHUxo
DlY6vskSaYnrHS6NmRY6MqdXLWQSaegiKu2yCn6eY9SWfgZxsBu70EJHOZVu6dkw83PVMQPsJXqY
46fr/35pTrRYMVewqZsbQ4ajcHY8n2AE22/Nof7eO9WuBd17JSYt7VktXlAbut0F8DuQognSuvRV
Lw9EVdtOvV7/kIVp0MVLHWIqrN2YhENiPEGCZ1saxVtfOCsHxJKuj65cCry2ZUDKBGmUMbW3fBbq
yEoOUaQBGrIlKZoNicscLg4muzO4mGIcsXZ2b0N0qPe9voFdTJZYty2IP+y7D0fipCZrTqBmFPJ8
6HzgyXYsq0043zS3nbm6simqZ6VjOCQPs2LcmFLsagvcGbyHRVndTwYQZddnbeHaoMubDqwq4go8
6tAGg6iC0PQW7Ks1Y/OFNafrmk6jQCXRiCBo3cRQLUDqs+mPcDrya7NZOSaW/r+2+b08BnWgJnPY
F/kWlJ4tTvWVFbewM3XF0ta0DO6mZ+q8EDs7A05s/IZTdydRNE2zlU6Wdo22/a3WcKqaqTnsFHyK
gHnMiM/WVunSsfbHherDMk1Zm/dWC51aOsddINzaS4DQ6AyUv0d4GRlCpXuPDXxnpHZxqGbL3npu
DV3ogRsbMds3PhN0iVMmWhsSigkJ6+bZg5h5B5dJZw1gtTCEusgpcODIHNa4jfT5mYVSwFvwq73m
h7qwCHT2oMyLOR7cCv98yued3SAbJkXp+mDydRshPRD1HUm31zfj5f1ice2YmYB7tpoyUaELlCOq
3SkDjEXU/pCQjZMBVHq9m8t7xtLr3V6aAok2RE4weyN0YIUFEXvPWtmQS7Nx/rYPS67LsmJIJxtH
Jc1xT3sbHNsvuhtv1n+qOh9a74Eth84KLheZMHeOVx2EME+lXGNq/dHb0LMluFXr0qzQ4mqUPThT
mHDb+G/qRFRsrA530U3McANtgdd+tyEcV+z7mZ6NhkvX2ppWnIQ93Dbgwys6+G3YQ2LvJxqJoBmc
DP6QDB4BPCq6zxaYplA6MiqxcafG2hpyFPEms/v+EyC3yXaAUdjJ5I44glrp7Etu0bukFeq7MOfo
Neqn+YlXDcAyXk3CscAt56yXeUwy1wWgypTbgfdnoTmrVi9VVQDliwE7zq3hbeayaYHnTrn4Os5e
u4N3mPkD3M3sqW+aJlBG3TyKYZg3rZyTE2MCNLuRjd0pLmy+G6sZaG4ONJYJTPWRcsPmvlMWXlA3
nG8EARS3MAqxn6SdgaWf5OxQpUZ16OsEAaWLkiZAVot9R/KJx9uimHJxyLxxjX54eevYOgfOlcCD
1QqYB4BehZ9zCA+Dm5oj15Vlm7Htv9yydew/gfbD+usU7Sh0h2TYOyiyQABNgTw8riTRlr5BOwtK
eNjV2YDG8xFhuXxXyS8eD0fPJrvb/r12B8QDLatbaBBC3cQ8A0+ahybha4m5y1HF/oedxmxOp7OW
0JCPZFe0gFE3Rp6tXLiWWj/H5w8Dn9W0zy0kH0I76mx/JuQ1kfJ0fVj+KKBf2PU6P80hcDssAJ0J
o5QjNQNGx/xAaTk/07MRMWQJZ2NTtaX7pWDcBo2ll0fiZtWxs0C68NuO2347Apsu04x96k0JTjTc
Az8PxuxuRlq4x9GuzU/umE2nhnvmNvWAevfTqDJWgu7CKaXz35QDMZeucERY9DGICbXzEtPhDq5H
o895E/RxwleW0EJ4J+f5+TAPHOIGRMImOSQwQ/Azb7jPPVdtkDPbXp+MpQ60C10CrwmjlQouNzG8
XHPKQKbpIuctowOO9lv6sHS1JddozBhP/CiYRYu7znNBvIPXqpWlevkLLB2MUTdumklET+icwgeV
JseW3M3xGp37cuv2P/w9z+4nY0rGEAKSFuu3nfxeCHdlYBYiENEiUFybNbzNpzP6ethIcC5i+35E
eholqpUelv6+FoI8MwJLBQrxobAgLjsM2yl6nMiaLfPl1i1doZfP8FEZFWy1LZyMdndnFPdk+nnT
otGVeeuJ0bIGJSG0AdotzrazDiD8AFry4/UOLg++pQvX5hS6MEbMaEgm5vM5hxwA6DhldrSnw/Ue
lobn3POHzRuXXdTPqUL8n95p8wqPN+yCmyYWShN/t02HNOEIpMgt8frYAMaFyvQApgBZe6kuDY8W
eQbVJsotqBVCvkEc0oH2e7yNq30XA5buCZ6uAESWBkkLQKCHZrjxQBl5rN44+WmTQM1r19fLcdry
zL8HqcWtCtlM3FLKNHm3uRnWlgktb+QQkZhJ6nJ32zxr2xhUHdqmcIQNKTDDp9aj8YvgTnUoywoe
PNf7uFTxc4mly8zOE62dpsfDCGfLUc4iRBILpUUBzIZhoqrZGu+GWIOALmS7rX8UGkCKTcFBaUNi
UP6ucAx7PoiWWbKjXg8K61iKDYUJPNDN9s4qgG22hVw7XRdWnq5tZ0I8kua4YoNyTKJH2B7PQcsj
djf0LTm62RStHH3nlfzvNcTSETZjwZuWKGQZDaSB/ZbRH7niK3echVWt42uwoJ20I8kcWjWFan8K
RbkkP993btG8wXrQOVTAOZbwHMDLrJ4/5cMvY+x9ou5zkHKvr7eFSdD1e0EzjiKWWRTl//HdGcvy
vikLY2dL6f5MG2/tBFwYJ1cLkZTQdkol8mFFB3/oolJ9MDatDQN1cy1BvtTF+fcPUbjuWzEpA19S
17/SDAbbZuwn6Zr47dI4aWGySocqhgk1bh9tGkQjf6mneB9XLN2VQDmvbP6lT9BjJCj+ldWB0Ntx
AJvoZ9GPfs3XrmcL+0AnRc2FnTh4f3tB1o17aiVfPFX9uL6KLhcnLB0iD5qylcgSF4Q6AdEEZuvm
sS4rkKy59yWeev5eJEl5oqA27fO6bW/bfDp43jAkHepp8IJiyu7NrH1No/kz6dtv1z9qYcp1gLyI
+7jCqT7D63PrFskXo2zepizLfXtl7y1Mt46Tr7q+qGDaCGVucDu2coi9g9kN3QYcgzW1vYVv0MG/
VdFCGyFu3aBvxpNj1L8FfJYU9w6kAnD2+jgtfIYO/TWJQeQM9bewKm0KYhWI5Gkh4T9Rxmt7e+kz
zl1/2Nsel3NGzCQKoJPuR6r0R5r5CTKHg1rDQS3cIXRgL2QDgIgFaiGoKMQ1ZrIlzl00P53pXYX4
ettIaftbFSDaCRN9eDPolRU5VXHxUE3uyhVr6RPMv0fJheJ9DWVmFRLwyh8JlF33dZenj30pcrDT
5/ZolDx/uf4tCxcVHfCbE+Cf2mrygqTJHk2XbQCGjv2ogX3HCDofxBx+D/Wab9DSl2nPm1lmhQF/
xSL00ioKAdSc/V4YagdhqazzY2D9vhU5pbc9li0dAQzMbJHbdYb7ZMVgpkLNezma3yzGHq+P3eUd
Y+r1AwZjAy9xUdOjcLJ4n9ougUI41oTvyXFNHPHykJl6bUCR1qlcl5kBfMr4N9Xx+TOSlGVAzTjZ
RDDqPkRxUtz2QXqtIMG1DY4NKBdJ9l/eiA3s2P3R7Vfi5OXdb+rFgg4nYk+gKRc4M4PXodOf5Rkg
hBYT9ToJeNFen5Wlbs6/fwgyPUspb0dBoXLETh7AZJZNoCMj8l3TxbfAvV1i6pn21DOtqq5wZiWD
DIY0ffBAWLvt/1t//39eZyJKlYGCTVo9xYY6enQK7Ln5miCfflOsN/V88FncmMeQdAgHQoFdhi5L
NCU/zIg9X/+GhZ2hJ4ITq+jwTHS8oBL1cCxTqe54A9VdZPanh+tdnIfj3+eAqQugqbMAmhNREmSx
nUM2cvrZWu5KwnDp72txaox4RCFgD3Fdry/Ax0yLb3XLiD+Rulv5+wtd6FJobVwUsWh7qB3IOglG
0TKAXvN9NKi1wt9C5NAzzlNkGDmcikjgsfgtAu/CT6LhV5WUu6qeX1Jpba5PxNKXnPv/uN+wzfqK
dX0Idu0D1CJBDmVNUAzj2tvpz5RemGo9AU3yvDZ5rMDkyKEAKQ9OLhE+jI2r4CPiOOBxo2YKBU0o
UH7Cc3TFAGLhVW3qaePZyVNwdXMzwKR8Bu+GfpMyNVC0YuW3GPl8fzCI9x/P5fTSOzRogTJbGdKF
ta2nkTvu0TQ3WRv2Z3o+f5NybeMvtaxdXUC1TCJjtNoz2yb20zT76kp7JahcvkqYeu6V2NIy3XSA
WsPc3UmV7aY8dBoR9KTYEfXE6m/XF9zSwtbyN8rOjbi1UzOIe6i3QjD1K/TUZj/m3e8mKz8Dcbsy
DQsniS6mNtfRLFHJOiMT401evgjIijUerBTEbWlBqmdkkSfwBO6rQzjno0QQS4uTmKJ2S+a5X7lN
Xt6eVE/MomGjYzPK2ZmRDfe0xI07l8raVk368/p8LPWgBYAkVpAKM4UVuNA5gnjPjsT2hlbmyiws
Na+d5yxB2IJORhOe7esdlMya8WzVQFbyykvNn3//EL64wz24+9hOQFyxgwh97kMk/hl4pXTl/1/e
FlT3CWvHCezGNLdxg+Nfmqg6oTosIWNmAv0/QV7ESu+kSVZm+/KSpbpYbtHnbsUrSUI19daWmFHi
F2Y7b6qx38Uu21+f8ctRhOqJ2hlKD2XpOnUYe/m3sYnuci9eoQguTYe2uRujdiO3Y2DSJx3kDSwZ
mvCwxyMRxry3/XntcC/j2rCayZlDZYiTzaZDD/3L600v/Hk9DxvNCbQXFeJ219swVNqCbOVb86/r
jV8Oe1RPIY4k72rSEJRhRyq2VRG9Jix/ZDmrwW6ECkrulisJmYXp1ZOJpJB1ioMcyeuiPEHxYZ/z
4en6RyyNkLaZx7zM2y7vSUhGc8M4rs5QViOH640vjZC2leu+joucA/oxQT+Fxu/u2B4S98l1YoiY
0ZXr+VIn50H7GC94Y5rTYLPATawHkTb3UIUpfBQQxLbBQRcXdC2NuLCXdVuwbipcOhdtFGR83E2o
PUKPyCWbuYGsopXJ9+uDttSL+ff3iLklHZ2x4SyAd6nnT7a7Af0Q7Kfbsj5UzypaeEVWtilYYNgj
v48Ns4N8nxsdkizrYZyYZLdFcj2PKLwKgi125wWD577bZfutNoxPPKUroXVhV+h5RE66roGkU4tK
FPEbqK5we+W5sdTy+eT4sKSqjoEOPRhdyCRYnzEY8NAOiruV1i8qh8E/WhfaQK2hGyWHcljdANJi
83RvuYUL0b4SPg5t2eNhEKv2IWdpBlteVFVdO/b26VDGkT9AOdDPWK8OWSN3N6043cSnLCwPIpJ9
HZa5iiG3Jdzu0+SWQ0BTAc9nM4tWIv3C0taFOXKaQN6WKGQCYlJuqbKhmMrpsMPjPfnkZFa1EncW
Tvh/HDjqci7tucIHMQKVfGjPympjAu/GjdCrivsab5TrQ7e0UtjfK8WacYUcs5KcS9RGbh4hOXTj
pGhhwIOw74TFgIsD1EAnKKl6XIAo8JSmanv9vy+Efh1XiStQwSyStFjlObJ9HYnrHVSs2BFqpnIl
BCzMhM6CdSsIDFhjXIaN/auvQLqBkHYLzM/Aon1O7jp3Lee/gLenOl3KylgbM6gjh1U0pwcjTotD
PEn1n5u6uzhtWDhCesCvnKb5wpiVPESOOx5K05XHqCLZETYUYmVcl9aEdp+ZBU2npIi6sOFZGA1R
iO5XFsXCcOpYHWrOkIqGPUsYEfs1luabgK4UYPztK3xvtkyUhV8qctvNT68jF8x2MhdrJMgtFUxG
VW+MIfoUG82X6+tv6WPOB/qHKCuTnkVOWtJgmGLi91nbbHgz/OxhvXkoRvehgmdC+vV6XwuRR6+l
WGYt+3EqzKBPT45V7tLoF88g19qt8T0WNpNz/v3Dx6QCyPvhnNxpcv7FG7vnZJwgaCXslUfLUvvn
xfahfRdpbOBIoHDA6+rQVWeJ12djim6cai2MUWn33ZRHYIs15smgFTJrI0g3Hhw+9tcnYGFTOFo4
S+Mog+VJNweOO99bWX6EdNLK0CzNrfZCgdykEHbu0qDMbaj95f6YNKcmeQXk4fp/X+pA29CJOyDN
aA99KK3uWEe5A5NW4Iyn5E2U3RrSbOEaq9dGEs9EHTye+zDiNkzKXiC/5pvG4EfJj9mtVoZqYRZ0
yAYkuMuygLx0kGXkWZniCU/3lVvN5VI11REbnA0wjq5MErhN85LWxiPAJzY4TvU9dsEmaSj8gMES
IDPUBa9PywJdhOoSKVGhBFSbYzMwVHtSOWSV0xgC35Bmt55SA3p4OfmsCnMPOyvkENLtHP+63vPS
MGqbfSqNFvcyhmEczId5UI8sYtvrTS+Ae6l97vPDRo/iPm9cAN5DK2rSg2uOQwCqr8x2QyvLO8iV
Z6U/w3yz8a3eLbpNwbLuicpZnajsIJTP59rDw8SidM9sa443yq0tKOxKGAEB9VviWZrYys9s2j2U
bQM65QTR9OzQiDnfVODorgg6LQQsWwsp6TDZEN3nJABd+VFGAxA80PYRRbYGu1jqQIsoFbG9Sk44
PkhdyXCYy+7FdlV9lxhGslITWNj4uvyBCYPesueY5wRj43b35tRupPVlzlb2zEVlGbwEdKmDUSKa
yInLYKqbCBqiKdsDYjM8IHsPg9uK1lsCk8TnAm4nUPjPm2zTEK/b2xBZPcrM9raCq/KRdhbdEjJk
u5EVMx6MHgghNQDfTmPT1+vrcmEo/lFO8OymHXPZhyBi3WNJPRIP6QjlBbNZ7693sbCrdOkEQjxZ
Ok5GA0jqHCubJzD9g2DubY1rlw3XQA7OlXAJbLn5CTmte5Bcjrc1fR6yDzvW82RVmj3qg2Ui23dz
dJp7zltnTWFsaeS1YJOlqGrkSpZAmEdBXtQHRmnoTPIIOtTKTWzh7LG0mGPKrHSBvZzCeP5U8j0z
y0M1PJq151vJmuvTwnbVRWXAP5pzlDiHUMZWt4sgMPBgkszclaN9m4U31TUGQB2EowdQlaFpRuLY
l9L0x75ds3Jd+ABdRYAlBGLpcFYLveFQcxh+iHjHUrGyPpdaP1+SPywimRTJzGCtEsLXMYY0lop6
GMDk5n06ls1KZmlhmnXVgC5nVgE4/oB7Kc/3hqrVs81oIyC/7mU7GLjnid9CRrxZ+aaF/nR8Qd3E
RU3ycgjrQXwtuPleZx7cEmbvPaL9gxOPP69vQHa+iP1bj6S6geE8mCyBGagZAPPz2BSwy8iyptjY
LJp8x47kVvRRDPWd9j5G5st3uH3IqTrggIKSobBhcinJQaXJvMcJ2m/Sju8bYvoCTrR+Y43jBirZ
Yg81Z+PooTwMIYJYbIFiaHeJMJFVtlu56fOMvRhQ0gCU11srGV+UfwRMVb/izFxNHVI+MowrBEYc
dN19O4/qh4sb6GZM5l9IQoPRFyPiM8uJdzCWoDCpmVm0gXS1uotF5G7jrE12UO+0bgp41h91+A9r
taycls3MlWHkTjtmzkHZd7vrU3l5G1j/3H7aSJIacF3gK16wQIJpeIX3zso9fqlx9vceEw5H82aT
QeWrOZkAdeyHpPkWOeZaGeZyqIbV0d8dNDHrrdww4PzaOVsp/3Pg/jjxn+2tkED9QmILQ8BBJ2Oh
YToPqitC50x1MY18ZfjP0ebfjYQV/PcH9MBdd26XqhCakN2X2mTxDHKmWfmUxWzXsKJ8Knicfk+L
ia1BmC9HCUu/WcDXJbZoP6YhiZtv4EXn264Uh74fXnmNhKfDmpUwsdSRFmILQMlhgglMueF9gi/A
po4T34AxDtQ7/QECENdX8MIQ6iJNE29nWg5ehlrNCO+SypPRCziuyHsBpkjvxsae7iLC2BtQ1dbK
+b2wsHVdvphDj7yLIoV8ZxYUMPZK+qdY9l+vf9FS6+ffP2z3bC7YmHv9HMIg8DjCeolFArZfbCWN
v9S8dvkwsryxxx7gbIA2t3lz8LJhS5vH6//93MiFBa3nH8e88EaZOUB+e+JLlct7p01XinILKBiI
7f89LrWkHbw+U0jVMfk5zpN7IEPvYSdxQGIbRl3e01B39wZtYQHTGtYBvlsrI7YQZvSrVJXGndnD
OBckf1hKGWM9wHqWW9sOVkvHPoM2vH999BZe2JZ+o7IEn2mmAKyFQzM7RNBkOnWjUZ2SonyO8ry8
76Nm8ielzKNrQAG7Zq5xP9iOtcFzXPG1v3HO5FyYRf3qZboDxD07F4bXRMGILN56VYP9hRRySaLX
2kJ/yPoawQBTlX2EesUJtOR+5RazsKF1ZScFlyDKRgT1ZmSbTD4z4vmgxgZj/0Nkn4f0tvespd/O
YgMGO6Iq8IzoUaXOMlDbOxlRv03L28KErtbEqna04I4MuqF8H8mvakLJzFArw7SwjZkWJSAkkDV9
0rhBPn7jjrcBRNMvo+J4fSUu7GNdpQlILnh2xcINxkg9sME72ZAkuN700vyyv7fxAH4qfOX5BMiP
yeHmPSQqyEVDN14OHofbReTdrIwxcEzY2K2s6IWjiGmhwyqhtD7HphvMLPN78p6pZ6//bXQ/efrf
9a9amo7zVvoQtPloVg5sOXkg4hFGQ0a3yQyew1Car112lqZEuyu4dprACQusPdKxZ4e5m0GtKQss
JMEsXZyJIOyYZYuVSoxGbkchJWTV2w7s1fG/nHNk+VKwIVxUQrYWcYqDkB39ApGJObBbOGnLrn2R
gyNPfWsbbwJeANCPmiAgBmu1XYkb/Us3pd5uEDk5TqOnfK/k8W0QMiDs/h55Ew5w6TxiqaIE+WTI
KLQyKF7QeA3VtzCzupYTStMx3J9Bu+tEDEO/pN8hc7IncOVc2RB/HhcXwq0u5tQ3gnOel3DtVY3x
Xg7JL2Vl46PBKPehOid+10qVAH26n0zLBcGmbLM76bbjxu6I91a1rrGZkfnb9OCkPUSA7b5HhRx9
lHvGT5MTdd9ruGmdwMM3wDeHX2nXMeabVfHTiupsNxdVsRngu+NTpeizKYp8A4Ml9RsqbeKQu8h6
2F3S7CBzMp+cERjdFik0eLkM3bEy4V8AadwfcUvzg11F9THyUMTypRqHUAGV0/lNh6ZNk8nZh3jQ
A1jRkO2fvthTTR7KTs2+YkX2vR4bOM2Cwtt8AneabhpTeHJl9y/N4Pn3D3vTgxdN7TptHU7kTRLq
ixpa0vL39Y2/sC11EasxV21UGjWwC41oYSDVqThgYu6+3ta8Fi0nD6aw8BlzggmT6Uj50zOMG/+5
FhS5m3f5mMQmHCTbYR/Njrl1OuB5rv/xi5YweEqbWkR0ImgmE+LW4eiVW+4VftLS7dA85RPZ9tz1
s6k9QSYt8CjCRV6Mx0w89kpBoW/eQGXgoBTZp417TOx2p6A/FBv5IZ+nzxIHHcyifTtZ+adLM6gF
1tRuqOuoCfY0lV37ypnPrlC3XQF09kpbqVgaI1PhVPX+AKeCQXw7Zy+uj/HCwtbpKgPcqjIYh3Eg
Qln6SVhw9ovgBxxEXTmu2Tgu9XE+Uj9sniQS8NaJOh7k+XGavxQo+7Ef1//+wqmsp5FgiGpn2bnp
toea8vSDjNDiKXrfpu+Vt1a1Wvr/2uafhD2MpiROQLPqng/FczfSw1Tww/VvWFg8fzBHH4aHm/DM
aiHKHcKgeaNAsPFtuNLc1ra298eusmrc81RIoUOSkO9NsbLilwZe2/kFSoUd7HAF9AXItkjLo3Bq
n3iwg862kCK+qSKFAtjfK4dL0P6nCq9kSMD4Ln0Zs9/dms4M/YPFvHBo/iEtfBh4BF1lwyNwhHuS
UCjTON1xMuhEN7KlZ+RpNg7e1uKzHDeQNDK3LC2GYzHmzTsYhEnI0tMsZ/PQQhfq1A2Z+eDZJtQo
BTunk5zhTHaJjBhZhDhr7D2c8AbpO4AXN74HxLJE+PKyw2Q27ltEutcpyavfKfAvO1SVuz3p8hlS
efAnxvHpfnacliKzYiUDMjtd0bx6dlRuuGUWMGOKElPewb6w73zwT5udgBn0Ux5bztYE/dRXqHze
9XaWhgVsfI/MrviuhdDY7zzm2fcRfOQDtzuUohyV4dzOzQP8N+QTpwbM3BiU/b96bQy/CUVjEMl5
fWYKAN5YhqORO6eaJPaBwUT5aepVf8qgShYUzsj3RpTIbZTD6rsQBQydU6jQk86kGzEO4khRNPNZ
mndwxoFVkl9YvTgMpbAO9WDwymeV68A3PoLH4maaov5uqEu4P052bcFp0gBumpn9VwXB3o0YRncK
SJQ5R8NW/MXwPHcXTSjy5qCY7jx4V9/zyhmeajB39lbM3V3LRgsIRCRfKh8oI+shG6jzNYdF+Sdr
TPmG4H8fc3dk3yIAeIByUb3DfIP+z9mVLbeKs9snogokkOCWwXbsOHOyhxvVnppRCBCD4OnPcl/t
5g9xnfRNV2VXgdGs9a2hMj8raRYdlovqE1innGEnhJi9Sct7uNHWux5VsPvBgwulHJHxhpAc4Yda
E2Q0LZ0BBbWxbo3rI2M8bYfijgtenk2eqz8Dkqfyg+qWsg+drJ7bhHOmDpXhwZGYijy0fguHyAo+
oyNqPDpNHD7TFJp72UW+LXRk4Tr/pZ06C7/TtRFIDO8MdbZIQFlSKVlkIQxORrBQCmtXz1aGcEnw
VHEFaGIzTOaE8INp76BmmDjMa56rmni/vGaG05YQUx6NDE7skcRR+RXJ5MhVbyefPjaBxn0UCAPS
BaplmZ6XYNbJBHt+BjOYeMAojRv+bLnYa2lgub/Gdmifqh7WdnYFr8ZC5C+lcOc9gb+Dd8OysT4q
PzNRuix9pFOpD3B6+bIQtkB6js++F5Y9ychamN1HbSeod4swchbBEXjKY7dMB/m5rXEtmXKBoc25
DcF4QeFkrBZ/X1Hy6tne5+pr7locpd1lAHegR7ZkM+E+hKtB2qHOBrO/K6fWDdRprYGa2wqSEiRb
H5sUIazw7u6OeV0hLpHzCZTBTFzB1TZ2MHu1y0gzszZdpuJkqiH9WRJiybBFKOiVjth6/GqvyW3H
b03uqBNC2EligqK+KYeexB9vkVuNtNpjLDAQ5mXk3lE6ewbFSoojEHEgc7av/PyN48NaApXNtPYQ
AOkey/qBAOhrg3Nx7dr9/rPpWvy0NG01Eb8UR2rz4WEuG/HHWMKOxyDzrpzxN8CWtcoSiQsGMVAd
tLSzg/h143/VTYo1DbZjpWPdd1O6r5j+3LFiLbgMYK7q9u7oH3PvK0thvTyDpw8rXPgrhrzWycdd
vjWgLoeavzZ+mVEvW+YWuF0dLEc1ICi1V6b/8fHT328wulaLIaAL4JON2z7xluk0OFkQFtlYxbUT
TAnyX61L9NQcQjPVXZFZvj+E6drXi3LFuQc352PfDre1g7jPwNG/Jl/fwB37SpttvePy97/abIAN
tYC/P+pM1dS8eWSa4eqprBuPF14CgZl15ci3IRmla5sv7LOAqrWXnzwOgQNFCEHScU4jOPXnaMlq
yl+DggcnJeplL5VIk7HrpqeP++79kUHXQrPamYyY/EEcicJFfEJLCuTjXlmO3+fb0bWwjKSVKzsD
Q1MifBWKboE3nd39tgMRjT5eidNmMZFzkYs/H3/N1uqwWjhVVg/CUOofKUfUrsOmAzKlET+SOe2V
UfH+G+y1PED545jW9sX5WV0+SYsQQUQNxFTXkrzeH3b2WhcwVz0yGTy3PU71krjBm9OpiKb3S/D2
mSay1ymd2aIGCEZodxzzWwmPA1n8won/ysr//miy127L0sAlDfeXDqoMeKr3ltXtiiwtr2xc768z
9loM4HX+UlbTNB4R9Bym5GvuWAjGhok437lily7X/Ja3vmIFbgT+MICYA28GBaEtQmxGfSoKZe0+
7oCNp6/58RkDlDiAZHIc5Kjvh1S6x2LMr2XWbAyfNSHeHpsqJXDMOfo2inwWAu7Ttj2rdmlRS/av
1QY2ZsHaWgiQ05hVy9zAR4EelAcp/QIvZtzTzK+PG+n9lcNec+EZdxmjpi+OiqRNAq0watM15cj3
glXHTwA4LPLb5mc38WxHm2y8hnxsDLE1RZ7CGaDvJHJElYIlfVENv4K+4VG7KIBnLMuQolfDn9zy
+8/NmLX10CR8R2o4FN8gqEeEqfL7pIFs78o+uTXW6H/3MFemF8PauTiOVI5hkLXqpmky//BxJ209
fbXajiPSVPRcyqPieZq0KCPfe4ErP7cv2muXIdfvR56OBb+hnfntLK4JQYx6qCjIpDnY0lPR3oh+
OsN5+3dhudfuKO/jPDZbTX6EVFVWYPL6KDywGU3EdLnr6D1ZzIGq5crGuDF/1kT6mWW9rHqvOLKB
ZvemAOUjDHJL3WU+SLUf987WOy5D/K/zS9q0zmQzsGGz/NWIXdurMICF6+cevjpQovLgz4JazcmQ
dNk3BHyINHfrc8cQGPDxKzZG15pWVtZqGD0dNCen9c86ZTcBvyaWIP9eF/4XCUOA238bh3ZwjS97
Ca8ZrwN+APCX3lMBBCocZTU8gNXTRU2xsAj3cLVPXXCJQneAPxtChvvYZVDhh53s9F7mPfmGoFI6
nOelmZtwgOSzPRCbyadpsiC9nUkhf2egvHUhU6q9o6Rkt8qxEe8kZIccCVYpEZZeP0W27+cIecx4
tLSIlZiFnUZGBMEzq3uczNqMuPdasnlXL4V+sMVQnEYJ75LKQygxdcomKhy6r9rOe5RQykRyIOYL
BQl9NyNG967PqfPSd8UAhQMKBcL1Gj9ypyl7KbLcPWvYsIAsAbIgbHnZ81SqJXKC+kcAYcxPT0Nr
o2HlGNrUtvcLs5zfrqmsL2Zs6A+QuItdbpXutLM8K0tsNvpPDuk8dVd7pcmivDHDQ9k0zp1tKbWr
Uahyor63fB/2+cVMQG7yq1svtRG0nSoP6SBETOw1Ty0nEtxy8nAJUnJusSXEWJk1ALvAnsKSVSWF
cF40x9SZaaI6pe68rOieFh64R6/punsxk/Es6CgTMQMNmpBGcB6NHzxmds9uNMeC1Ze0OIsh9V6g
O+FgmZblKTUu3c8BcPUxcKSMaAU2WVOmEtECbXWTV0ojWUTUv+Q42ckQzNWBo95848xNsR9R9d3z
BQx4OjjBT9+14FiVeWlSIbZuSmCl0STWyGRIUaH+4olefZX4lCWyuxElPEOH4KShTghbqwc0SAw8
tagnnMhf8gefZQTQ3EJB9WCIOICZes3yfQ9nmwP8pTD4ACLv3Epbe3C4JsCfwEIUE2JP9IIzpTdW
N04vnKRsp/m2Q7H01LA0uxvroDiAqBKEiMyAD4SiQOatrJ3e/LpLb4KZmMe0W/zdJBiwb0Mo3yGh
sr04JNYAiyuVnUrplpEaOQ/ztMblD1m3IPzb/q6gXhpxr51wSBiXZPK9iSRzM4gY0BuPrKF07q02
TRNldek5gLnbNw1L1ahIM/jCBA7qNVQ4N0UOG3hknaAiCS4yg2bG8H7H2Gh2Hi/nb1pKETct1adG
8+6mFSr4g+DJ5q7r1JRFYOnA3CJVk3Zi2BT2Q2QamIuHtSpr1DeXtGpCONJUOxj1eYCx2fIFjGeS
CPA9n0edundFgwyOgc3yhAC4ZToGs1db2CRkn9R5Zt9oRWTUDAUJG6AGe9Jk6pnNVX4xCrYjHCrL
HZIRi2fH8at9IBjkpln6lGISogji85iVpXNaiGeFRqT/MMZ4RO3R4kgtk3Nc+cN85w2Cn8ZycSJu
2iGEY10dg1swRr2czINms5/eOHTw/+TUhc9c0xgGz/zap/sMAowwCOY0Nkvvu9EgiCMi4P02EDKv
/eXMeRf7ZWHBmiCvk7zsvRMfs2F3mVrBGCF8vbsB2dFtQpQAfs5FKyMzmvympeDLpzZrY69T2R/B
++lbYQfLS7YU6iBhnfHHMG2fmV+RnxIGRQDRVR2xymWHbJDLfbVoeFPStgFBzAnOOeJn9mng690i
lhbW3ZlH2wigf3/O4NIG+YgmBwG3req+rATfOS1sFEJqPJqHrmran8Svc3Zj4X8SwR6G2WFajAUN
84mU5x6IrYqtZRrykDu8d0+U5+3wuX13zUcbh9lRCMtqoX/op9CufRPDDF+Grqyy/cdb48bWvuaa
dR13i6xX7alU6a5qeqh45xNYm5+7oazZZJzCunUUPozeBkFDJCzuwS+v4o9/+8YFZU0h82jpYREX
zcm3kUVPk1l4cW/yuLzqh79xcPgfChk4rB2H8emJW+p7HwTnwLvmsrnR8Gvqd3qxRiuKWRyROOsl
ZkRFp7QZuuEqUrfRPGtJGiLkRG/qGnEBndm7rfg5onIT1eXwC1k31+hkGy205oCzNqDAXAZ9IlPz
4Lt+VM/mCu9z4/i8Zn+7jsQx1pVwsxmj+dyRKC9iHJ1hRvLx8Nn66avjeS8Ly1oaGBmbRv4i5B+3
ZM8fP3mjb9ccb3e0a1tfXM5qLw/VUEQZMikd69pFb6Nj18oxmElAx+9WGJUVfSz1cvByuRN6/kGb
azZIG22zpnV3GYT3kwujbav/6uUv/JrD89ZzL5/0101CzYHUvgsThqZdHk1g3pw+ffq40bda5dIZ
fz16nLK2dkCVOHWo2RH/toJVdFDdNdN8Zbxs9erlm/56Qa9KcCJLtAmOyYX/IvneeA8f//atZlld
rruhyTzn4msekH/q9plcKy5ttQn5709W2KM0Yh+708SfAQjsQCyNkS22967quLd++aoChA0eNo8T
rP8HXNqRbSOhIyrKKwoW9q93zjuXqzURthvaKR3aGQxnOEjugAKnb6ZS/gEFywIZXmmZ6IaYxPMy
5UTItc8eCzXC04XwMo0uutFp10I3e/Jb0T9YRaV3IMA59yNL+TdoiaoflEl9LjMnf1maDD5fqYsz
12iys+zIdJebQSFWbl72VEPMP5KOnnOulzSknV0hUKGuG5SGh9H5MysL5IHC+kfm0/yzkX4T92Wb
V7Ft/EkBrHbdDIdsX7/YDO4VYdF6oBD20h847rtVfbPk9XTTt5RUUbM45i7LSOFHJugadBuzRQTe
/ZLUC+/2gaHZzl9c92m8BMTqHlRqPLuu4eYG7nZo2cg/sYxrYAVShrqyrRgUOb0fmAVJQLHwnwut
zO0sTLHjrJ0RzrCMLSyrDE1ji2VFUrKpPEN1vXzrYJwa5X4PN5EGvv6HbAS1dN9bHv1eDRA5hj3i
UXdV3uIKEuTIRxQIa0JtPhV32ZwH+2J2iqclnYfYQbCMBV+XIjtrzNU01K1kZ+5V3XfIcFTk9xU/
FJnXxanXOrAByMZfHlmcnZNxB7iZqV5mnDhjpCUGcTPM9IhrNf3lUKs4BcEEugEzKm67lKEkVdQu
gudb5I4W8NuYUfBf8h3Ke2mEHIc5ymb1B7Hl7o8ZhNgjoq3dJ8ns5uBlgRvZFsm/FQyMCdJZ/A1F
yOnZNTrv4wpfFHsSuccLHxtYaxgd1tBZnAo5QGTHU/7sCQXjmjpvDn5tUA6dHMsPYtm62Y8BzNXL
/ut/bZH84YdZA2fX0Brr8c4VRb1HXrEOUY/xwfeVzR2CnMVhgHjxppkhdIuN8ACMwmmFnvAzC6hi
Uw/3xbG0pIoaxac64YiXtpPOL+sTNs7uyDzPPBqTDsnilMsOvjdtG/qk7/pQBa7+RhwXmiOEpAZf
OKYULBgwed+g8GX3POiw3Tpe9b1Y7OCfHhSRXzMQy3vAgNDkE06aV9bW5sWRdkMjFGKWaudRn91P
I2Ir5nTompAPQt8BHdHHwbuMgMWrUbCnwcOgmB372rBoRIF0B9s0J/FgmNGFvKNzSNRk7XQ9Nwcb
YcFx7RbVkUq3LnH5NBbur7Q8dr5Fdq7T5bu66+wItBEe4yjiAZtouwPnfX87Yl4nzDEtblWe2Xti
KRIZtKBPdOxyyQCBpp57XMjBdbmtCZg0lNvTHt5z1aFrSzeeva4PQrvsv5LKhbt2qmonHmcFkYut
zfhYgJ4U5XzpHy/XigesVMuxnJ05bvsC/qZgu4BY3waljPyqr1FjFsUT4xMkwGiAeY/8altFWeq3
oPkQhAuLRZ9rR1c3uBH6Lxnu/juUJs3vFM4GSDXNhlBPzMJzTV/FI5IBXzOfe9+renTjURXjWdqM
J4RLGKhZfaon0LEEulwa2j5KSG1h00ep1herje5gOQx05mG2YDE8zoeSu36IAEd5LNtqidygtx7b
wa94hIu0vy97vvwgiHA6wBCC7ASt3K8dspd/phYWjAoL3r4M7OW5zIR4sxde3IwO+Md1FngNwAa3
uoUDOn8kUzDf5e4iHzKVj3FpB+xgILU/Chvd2xYsvZd2Nh6Y6p1Ektk62LwOEmpS9tO3TB8u49L/
gHZ3CUVO7TRc2pZFKRwXDlw1RTJrW71ai5jibqBdAVG9nx4lVutd41L7XJIao9yecHt1rVkmjanF
riho9ipnseyW1jMx5YZW4Wy3E46GrEGOOGiwAxDbFnQtUCSb9OA2APCge3vxnUGGykJRv2htcLQQ
JH+juBs8+IpNOgSrF4F4tV+1uw5kiZMD47yHbrzIINg83wUVK89FYBsZu4a7u8mlHZAWlh06aqNb
ptS9tdVUvQhhVy9DVWH1s2svZgHJX127r/YeSxFzDL3/2ent9FFOeb6TdRfovSZKfrG004OojskH
eq0LXALO2HsxSfPLYvkA3M7VEZQG5FC1ltgtClOAyLqMKinYodZZHtu5Ne7Ru22YWznSbx1KomrE
WbbKK0FC6k/LzaC1hZkr23IPftEApHPib8WI9SQvLnB+7UJ0gHSY9lalwfhlapjBCUqASqYsFs2G
pZEC9fxL49pT4gy6iPzUYvuJ6fSrFHN56/Ah2/dCjU9NLmmcmoUeJsP62G563Md5D+pJTfQRNMTq
ZLnE4NcQf06YW7o7IYMlKi98vQui6uxa2fXRmE/VccoMjdqZi/0UkDKcFdYWK1h+Opql313amkQR
y0vwjyLM/SA4Ql7fYVx1fuzxIbgtcZa6B2sQWK22re53VtXToU877w37DzmJuqEQlI5YRXaocLw4
lmmTVNgNiWtTGGRwlVn1UPaT2SlVdLdA2euYi5FUAOva/gfmh/tV+8Bnl8npEGQ6Nk/tpMmNyOWy
C2ziYQp3cxwIOj+hfHLI6qza47Q0YuS07i3mrvsA0hn71QPnixUunMgwV80BgON4H1S0PRSI7Ylq
mjV7M2v/BjGJ866TnnWXIS8qEmVv3eFg6hzA+Ftipo2+h+eAeMiLwnqGNXX72udO9TqYvobrYfOQ
ITk0LJXuY2wN+d52a33Z1ofbYi6WncGQPLgapFfqiDF2BLb1zs31bRW0/jfwB7s8ZgiAua2cOjj3
I4ORjl0MOzNb/W9oJr0Qe3v+UDrEu1+sDtAasPO3Vin5owToF8LNrUxm8E93EgGnjwwJso+8KCF6
mEjxZ4asbsfhPHjqNXvyyrZImtTN98rv1G06E+cZ5gDWb0FV9Twa6e3tcqJm12GluQtyxe/7ygE5
xHWGH8Psk3/44JMjPtgkdieam6wQ7hPAAmQVLvP86urF2jND3N+jV8/fpKcdiCQ7sUMpqgYBqCFn
sfTsVy368ox07+U1BRiborBWj8/FCNFxM9b9P9jmoWoIUHv7UeS6eRxzxlGlnlryxEqbZ+Ekx5GG
ukwBHQaLKW2sVk1FEzeX5YRIC1EDOFJNdsCGrYF7OW59l+Guftd3ZXBXS2u4nUuXJArSodfWgJQ0
VfbUwnOHZ4ACJyZjSflwBIUPHgB2lSFXVjN/ihHgZV57XimMddXclDByjDPtjQ8oWmRh3eAIts8t
G6BnRd4cWwJ5MJAu+VT5+yADG3LWlfNYj6Y6g15K9xrpnQkpFL0VUrZxW/vpXU5mVEjAY9jz3vce
SiLK19RU8PcxrBuT1EWcWNBZY4zNmf4YITLEDsJBdzYAig+dUcHD1Ns0LonlAq43ak7QfsFvkRX8
Gbi1uZRj+sRjxLlFQIOfhTBkQVDPGNhf4SQ+hFMFRnMQEHLjw2L9Zqz6jKDzIJMgdZoiCcOWHfKT
fYPainDiJjfIGIDJ0ZM3eRgYBHD6fT5wdhd0tr3zimlK8l4jLl646b3KvPzOYla+W4qB/7ZyOOkC
yjYMEcTGvbc7K3bBmg0liMcPHAfOuxHX8j/anqsAPlkNCV2T9jfeDKyYee0M4W3TmXOKo95jZWCo
UbdW+agt2E3GGU5VWOP7JgExc085ZXtkPfp76s7tI+AK94UUnRUhr2RJCrcZ9nOHopJpJRnDzLNw
bHey5s/QGPchr5B33Q4De5pB6q6iOaW5F7squBYmu3HPpqvLMIEfqZcK0oAtJSM9f0VtMMRg+vim
vfXw1Y0YLvq2zmzanJhowk4d6+73WFwpM2/ctunqLqwBAM+WwbN7jEMs/TAYDv00Hvoy+vjHb1y2
/zUE+QuBUIrYIPjBLGv2LPj/ZvfcfM7F0V5LENuusZGmawEHDu6w7eMGcgUL2/jNa30gjOTdwFhg
WTLbOiK0/rWR+c+Pm2MDIFxLA3NEM+Y1COHHElmZEEB+KUV1i1pBFQYzfWlFceUTNsbMWiDoQw04
w7CmOwGkicEkiCi7K67ZQG0MGnJ56V99Cnw2wN0QRPUcJ82JgOVkfUP8UrTYafJxM239/EvP/PWG
WY1q1hkJjmmN+yOlWdKX3f1kj5/Uzdv/6lr/esNgsdLqkCFy6kUoE1ygyiiL5Sv7xiPoFHBcna8B
QvjJ78BBZDV7ha2R4aVr5P9pmNE1SBLAqmphOaqu+VlsdcdqDsNHb/J9GDedfA/LdDdAsklCGJHC
R273cXdsjdo17Kz9qfZbIGaCQ6OraHqs8+5QKHuIbXijhTwHmPPxqzZ6fi1/k7KkvJnAeyhGMJ/G
e+TERaW8Yq+09fAVKUQOvV3MNuD5VjzXLqrEngYHv/ncOr02U7K1b82OxS4Qeh9b+Rfm9uFsXUtp
21iU1tI3lXWFVcEf5agRumDhkK6vxiP+q/57Z4yuJWm1LXBGB954U3QaEArA7iXOTDlOYeaM3ncf
SeBvSyAgjKmqTt4tiPvEjbGabyALZnkiXLAjKkI0zrST9dtIFPEz8NfCyQfbItPT59yp7XUGEzJb
bVNWsEXvlzsHyW45FocZ/ApGPle9XIcwtYQ0KPT7zlGYUt6mJZyaGgteDG1uXZMWb8zWtcZNpsSV
5aC846LsSE03NYStcDDEFeSK2/7WC1aTFb7DRDdIVD9yJw398ncVPMCrPKysK220MRDXAgFEcvhQ
hxkXUZ2AMgpaHfJWXtkeNyboWg/A8wz2QvNAjkX2pGFKOgX3s/6ctSqoLP/dVEatKbeQYoHFa3yU
tfXoAun6eNXaapNLX/y1m0i5pE46AElLJ/8L5PGw+JHx5x59aaq/Hk0HyifT9LBQdToo/eCskHfO
FenCVnNfPuevZ+vW90duE9wJhwlGfB2Uaxg11yKZNgbiWiY00j7FLR8DBQh+UPG4AVSRj8+1uNah
Wz9/tbVC4JRrA6XmEVBBKBnGuPNNsytts7HnrZPraZCCUSMQ0YNjfYEixXwxdR1fAuYelVf/A6e5
a74sW4NnNWFToBMzgmWhaxc/wPGIhLx2+H6vB3iA//7bvwvPgRdCpXoEu7bfoWQkDwGuR/fOiFuo
zIW8lt39Xk9cXrTaWJdlLgNrzpwjQTxTFFgA8KiTfeVWsPt4Fmy9YDV388mrZUNa+Ac6dWT8F7bc
GXXN12ermS5//2saDGnDh4Z1sB5voo6Bm1Z/LVoWtop9Ykm+NM/lq/56QZpW3AdkN4MqXAexXsqk
Fh4ylMVrhxpI+LkmWk1mVUsJnAqTOfVl1AdLaNW/g0VcWeHemw6XT6D//QRguUvRQhB5tOu3S/KF
c6iLnUdUiArSlQ/Y6obVdO4RdAphKyIE5UhRI01j1WW7bviFC+onP2J1UnYBV8BIEzFoosf5KX0J
ivQ+q/6Bk1PU8qvei1tjdTWfNa2HsXM1amAWUve4O9JjEOTtMaO8fS3hRPuYSejqwpnDCwtcoCmx
igz1troGmgMcHtSwsoS8D8G/0y0EMM6NKjMXXERfR8jtq4oQk8EF9W2ElTDPeAtYskcAGphL0dAM
zW2lNWIGhqnRtzVCAe6K0YE5svK8J8DYLOHTOEcV6bM3HHAG4JlzA/54W2b9jWvKMibQYHuhM5Hh
CI7siBZS9XHgmT8cUH4EHjtI9+CprH9jRFzzt98YX+scKCfzoQh2CoJCTgniZLkb6j40y/RVgZTY
jd0VvGOjb9aJUA71exdmMc2p6w4t0NkCygbQSK+M4PdWckySdQoUsD4yQmfYnLwGP5rWO6NY/PHs
3nr0ao2iC2LpAWG3pyJ98j0vXIZfHz94q0VWaxOCWEvBICk4ZeX3LgV+h0pp73753MNXa1Irpywd
IEY7CcjvCSLpG/4Cu9fkc09frUnjsgSoqVfLsR9PCEmOreEtW67F3v97+Vlfii6duVqOZsh88txf
/JuclvA7KvLB3TFYACSSj3XklX1zCmQA4Lj0cbKJfNG1iYQLX0TgjHk3BH2wa7K5jbVnXfV9wmL7
3k9arV8tBee+LSYb/tvL96pEPIbf2nsLNeIrA3hrMKyWLgKGN1UulmC4lyY6f4byJ270n4+7a2MI
r9Og4K0uUnU5rkleH1pKf3i6+edzj16dPyikXpzkmhwDEFRE9uAM11pk60evDh5+WveuNaJFhG3m
UHEcnmoTXNmPNna8dazTgKBo2Itcjk1cvYHs/wp32n3hFyO8Qq6ZI2506VqyOXQ2q13QgY4DcRHh
coYKIjTlNSncxrK91muKioGNC0+Y49z+rBY3acgv0V0skVhi5Vc6d6uVVtO8ADMcMc7UHH3+3Pnf
Sx0kS9dFXj5c8TPY+ojVTBdUXhQxxLvsPe0Pz2buIa9tW8TwSgLWUpSDg1oPNz8/HqxbPbKaxf3S
aL/vC/sIP+iTXXpwRDEHVn77+OlbA3Y1hR0LjH1fIkeHuWNYe98d98qDN372Wrnpgkze9752jrPx
+A4Vl5OnzUPWWdeyCLdesJ7EFrwHcqnsY+6PhyUfLk46/n2OmIyPW2ajm9eyTa9YYJesFnNMR3Ue
cZoKW4c+K43LHC1+ckauIL5b77mM479O+3XPyiDLMCf62egka6ozL/h+mTuKqHvryKprxZutBrv8
/a8XzUMx1qVnLUf4C8AZxvbELrACnniVdPcft9nWK1YbeFYoUi6iT0+qmo4Wd79Uo/ies88oAbHH
stXUlsHkSC9LJ1iSNkcAbzGUZ68gIl9ZX+llBr+zYa4zjVBFVnbRCix+LoQzqbZGhPS1NCn6HgqP
CeRAFS6IbvnBtXFOuBU3rw5Ox7DA6dI99He5DIEYIaZyKYMmykYFnAHk+oNRdRDEpZvCqwL+js7Z
kukM/qWVoVohrf4eRv72l9on2duyeMufNB/Ujg7j9AjlMDnC1t56LEgzwnucgHC3jPP0++MO2xh8
awY9EjDBKxW0PfrdDAM92Z/Lwn/wgn5XTOM/nGZX3nOZlO+07JpEDz9/noFk0h6Nsr4JCWrP2N1k
pnqQMohYY75OLr/Sixsr2ppUDzIkiDeN6CByIzEEUWnoVMufj5tr69nr1XIyLRYFrzsGywA7Qd+G
5R7Mxj9++MbkWXPqZ+nK0SlgNgB5X0KF/m6qaWfn7rWSwHvP920arDYS0k9QAfpFcJxQLhdwkoV3
IHI7iivr2Hv77uXxq7bhXTsHUwP/CmPrr73Fdihd3g46fab+cAUYuQBR61GEV6xvfazwIMv3OOLC
ezPsR1ruW4L4twZF9NqtY8fi3S4D/UzQz9WX6PoCmHVNVdCJimPKydkpzB4gQ1J09hVDm/fG0+WD
LtPyryUZjpN5zjrUdzveJ+DTfGNd8In99/Lo1bbilt0yaugpj77/Ze6WCOmISVN9Yp2/PPwyxP76
3ca22hwm9bDEzavdNLNvyGrc+WM+XJkKG+GPCCv97wt8osHLzfECQ3MSuQMv7nXTurErnBEcdGXf
Q9BWJ/CXBe1vbLq41hJsJGV3ByCYS7wwY8f//2l5+dbVpqNQRuJ2gz4K2iwGG96DOHUGrwgKw8+9
4LIb/dWYUl/ckRtENY8t/IxwRRWR68kXbV9zSt2aNquJD+VeUTCd+0flZmU4OGCd9RO5U0rslEse
Z8XBVarn57oOfn/8SVs2Pf+TFEzAb9cLXmlAhMMmqpNG0V3Wsl8FHMtDuGS/DQI5Mvn/cXZeO5bq
Wtu+IiRj8ilhxkpdufsEdTQmRwO++u+l/pPaXpOJ/tKW1l7q1cITPDxsj/C8/Bk7grfxJU18sQv+
Qb0yxjpJIT+ZAMU55JqfQFPpKHi7JeB6aa+EITjKgTNxTN0Fca5CDUB+SLXk1TbpO3KM+8JDbyTQ
jFuyRyueVJUT7gy9MnKRw81Z8b+YxD+8ubhPB3p2NWMLar32Mop7QEmm4+JUUp8NG7qNMPH5NxKZ
IOeZs/6Dx6W4zSoIsG2Ywwd15tLMKA4DlcOOXgwjOyedlv9yRtbyA4KLhhWMEFoYjmkepwFqg2vt
NArTfFmaVt60WrOOLk75NxbXC8hXTWnqs37Mn0w0WRn45IIf0pqPv4CETt+MhgMuxJnF3lzRlTd6
UpgR6ssaGvYDyb6VrgcMIhLPt4hTaomP4OcwRo5woC4+Za88Ry9GddMR6QWIdMr3Ok4xr5bT/nAb
QGMNPtW/dakhAQvqYwyY5py2r6zKvEMKZkLUoWH+Zmi6rsJuRLrfHOWYezEkDEkCou8clFb7yBO7
EEDp0Kc0M/2Nml0SNl4nfJvy5Dwi5bJH0eE4IcjaaG/WyMcdHQTxHQcqHYlmPcYFoJugQecHFzDe
8WglWqn7qD3sd7LN/5TQ9vBHBlVujkqeQC6x/ZJyVON6/RClE/rEx6UcNhntUBOWgz9yUegOhahn
WdiFQAlFbTzik+IMWqbmdyNx2m/jfEDkAc3CucXmLDBqx/zTVunfxP44jNYODa26gOKrtC2gk1kL
SIFPbOu1FF21s0rZnsy5HHdStOhER0ln+0JmralRh61h1t0YUjR+1UFLMs4EeuHNfgry0ULVuZdb
ZmRpoH6UMgNAKiOdc9PWQvhi7sEaTVKk2VregBZO0L2yq1F4QvH+bPqJom273fHMjQ/QlChQmyXo
wRxjAtk9nK0Og5cWL6jRd96sQTSHJrdjsPcoc495ppsHAy3tKGdA+J35Zo2PoBnCYyE6r+ffqM8s
T7XrJfscYe3v0BqorUMyzwB10ZGhvqCJtdG3BksbojqbXR/8iuLZdJKa+NASqm5bJ0vvSOGyKMt4
HpAuF2HvNdYvUKjTaHKZkD7iJO4xlQycUQAvIX05cvngesW8byva3aEutLqvaEofUyPVDm1vc2hX
CcQifDNniQiLHN0Fd1bG8j5IDUKfrq/kNQ+7/PmnvcorjHqG2EF3Bl30PDePFgqVrz95zekp2yya
OFKZJJCT86j2RuriL3XNo5vIQ1Fspd1XClcMlbgVF1M/V6aTnxmquw9NVzS/ykqY/kBpcqLDUD7k
aYJOthaVs+Av1MLbsbEdf1GrQu2p1nqE+4bW0H+JydhzLkqIdg4par7D3LF1lEIWFftKcmDZbZRN
W3rtTFFG1UERCvmXKqsE9CucjfPVpevY8nDlrJ64IzJMI3A3KLekftnE55EX94mEqpvl7WUsxkAY
3cauvDKzaiSoHOeh5gOEcOXSs9MtUegDT+56tqUXvHKx+Q/GqzAqWHg7AOMlDk3MGpzQuyhlm6pt
a2+wbKKfrD5d+Ahz33SQAXPck2Y7dRM0ZWpDF6Ws/sE5Z/vri2DtTZRdeUK9hoaqloUUZDPwnN2f
sZPeVV78xalQtuFKd1LqFU0PZH63m0Aim+0/LevgMzZeYMU/2Ip/6KlNcIutKrxAZvmo/3/vhq1e
2bWPo3gIp5VOmQzoOU/m/smM45PH0MkotjQz1yZZOYa3s4eaBOLppy6bhyDDphRYc4mjRn0raLdF
u18bRVnW3EWuFf1O1bmS9hHFNN8YZw9g2/3N6LzhSdfmQFncqB6dDdusoebqjO0NACf8Xk6s2TCh
lcuESuOaErtIGscFsSPfC8f2hfM+eHlkDqZflWJn5MkObYcbfmrla6ny1plELqWoXHnOgeQb9Xtw
eCEIGpT5Rn73owb5wrlUFbkuZF/0U036s7mP9/wwPVWn/n681Q9pqAVOIAIZ0N18Y+/QLnlq7smh
3A8HO9rCpq5MlYrtMqCqgq5SmLQARoFr/0xvo3R17cMpCx09J2XfxahXJnx4ZsXAQzTfPzaCROgO
2dpF1n798uef3OIkk6HsmpycB8hGtn38rTGd43VHuLJBqXHJaeAoYnBND1oQJIitMgSqFK3rE3LN
36eM+Rn6aK+PtOJV1MgkGdxCq10whSW63wbDzX277J5jyX5ef/7aTCgLvhm1OhtdB9puSVDPNjjb
qFFcahS+BiI3VInHzOhqUjhoOy4rFngxUO+NaF4qJ/4SFtFQw5IahHfGpDDk2amHWwoegYFD+PVv
s+yfF1afivlA7UCP1pqxPE+QBWpuam6fY9Kgy+tZWt3GjvQhB3NpkGXwT1aK3kshXD1zT7FdPwtu
oBu8TaxbdOrGf0FsS57bNs6/6XHsBfPgNQvhgERdChWEObWz+8YEXEJ6DTo7S0hUVdUEMKiRlGwv
BxtIgVHLwOTRyjcN7LgNm/yo7r3wm1Uqj0tRPoXsNznnSwGbJbjA8RPkaM9vtZHHvmegR8OyMBkt
cecn9IZBLKoeOJ38rk7a4EvTo9Y0LkE+EBeQAcuKt6K5KQwPKhsPtTxNWrIxxMrqUOnn5tKjO/dW
fXaad1Tb+4R3QKAh5V/vrr/DyvJWlTQ1QqtKK0b9pJsIE8gp0tD/WZIvBr1Nxc/OqcHjhuBAVUkG
7Sr7H3WN0OvYC9WaDQey9gaKl81ScOGqzpPoQoDOgl3nx1IaUcHarZLhFV9rKucqxCT4TKa+P8uO
PmnNgG4E6b5j9q1QaOwRFTMhWGhbmr1roynHLNfKTT1ubOdUpdbPDrk8sBfOzliPYW8UiNnE/2qd
bEz+ygal6mpCKQxXc/TqnvO8fLXdHkhE8edrdqUcsjKd0C7m6XAu24r4zVT+oSAO1tO81byw4htV
bBlxTQS6HFSZZvFbA5QAmjO9BvKzYOLJ/Is7uAovo1bc9tzM6nPD+Z0u6QmUuo0PtPb7FbebQbWl
MWpw7lPPZifN9LwDgfzvGwLR1Q4gwgHCLCT5fX021py8KlbZO1acWAMqeiZRfOsLVEImNDNuKjS2
ARbRzBXa+GkK5gDS3wmzkNdt2r/maDaRa4IdM7B2gMLlkA6HuiS08YGaLYKsF8YhtaA/aCFI98Pr
aHsLFcyvFLDiEq6Sf0CF1aEmgXXXQGOlj0t/AGWwYq90erz+VVY8h9pmqqUz2nVrG0ePyTxAnfK9
dvpfnt1tVaKvLOWPNPqnndWa4lxzmg4VGEjLhLnFuT+xLI9SvS4OeRL3gFa4WQDQ4hawe+2NlMOU
3pcJKwpUtDHbukVrNig98bPLNtXZVxyG2n5auqTtOzATT2UhHqFR+0z7KZKFnp1cHRJ5UKBMAje1
0mOT2P2B0Tp/AwQjDbCnD75mjG3UldpW0+HKy6oNq1rWV5Y5MP2EsOUfmvP7QQDuA1x5eN08Vlao
2rfaZRBKQhwLsNBiDsr22W7AnQG4cshvYhzmrw+y9hKKG6jStJinISFnJyn9dnyACqNP2/3XHr6c
Kj4ZYMZctBKgl+akuy2NzFnEAJFQhPs9fcskVg4oavNqn7eT0WaY+wyFCmb+R9CjLKFoXm+s0RWL
U9UdDYhzCZF08lT0ujj1WdH5ed97Gx9obYqVrR11Y5Y1Ss8+oZA56jw01S9Ak4b7buqEY/rFOVa2
9LxLO93INOMUg5X26gK9Fkz9FB8HEIMOX5tpZeEzaqVQqbRQ1KfduEUSGMa+pVtJ/o+myAvHbaps
5jEd83JodKiXSA6MLofmw2OquZAktBNZAtPkNr+q0UNFJzFzMHuZK2zqV22cAX7YjtVrlTn0b9wR
O5Qkaf85ZYazbJ2b80acYiWf+v/Q3J8svbaHISedYZ6QaA/yYan8d7NhAfruWgJykjXMh6LJJ1Al
hhvIFW1cwy+vXqo26owpiM9tmsSnovbckKDd8QSDKsCHnbIN41l9NcVDiDhLGgg2QdjBo+JpsgB4
MCvH3duzVfumDap8ZoN83APkCpHCEiF44IN+XjerldWntg/L2mmKsoKoBCvBzqHgG6FSvt84fV7+
eIYqnlkCeZeNEOg8eaJ8BF2vxO2mvEWk//X6j19xTWoD8YSaR41A0vJc1vdlSvcQ4AO1oo1ciN58
bYRl5E9WV6ItxXW4zc9enr1LCO4EvPJ2k95BfhmCdRvf6eMHX1h++vIBPw0jQc6Na0p1NLxDaSXX
gPWwgDJrkY08lEZxHw9HOvwwbBKY7RzNwJ302Q/IArylY+M3xg9c8jYCEmtTttjJp1+SmpZLUYox
napMz76jfsCIhIjbIAPRc6OGaW0IxSVLSlA6MC/te3V+AnQX0Yhq57kbL7Di8P/TkVwAD98bpnGq
6t7X7L9xBoyze9/ZNuo+tqq4115BccY5TvZ1Pnr5eUyB34W0M5IJIKGXTTgu3Ljrtnd5EKqWRtF5
atFKbUoUPbRGULlxFYm6jsOYtMXXDI+qNVKWjQKpolxa8CGUmfgC1PBfVWqbLxWrzG8QKYfH17zZ
BNrf0L0/JnLGGXQMhVOFKWCp6JeWDJkBLUbeJtCMwQ7SYblNkFycs8ZpNn7npU8BEr+aVEFO38xE
2ohzArAQXBQ0OVGh8Hz9O19ygcvDFXv0hsQFEwctMbxLIat5lxUbD16chLqqlwcrpwKD8BqZgio/
A9kle7/tGXvo2pj8q6SefOMggm4cctbeQDFHxMZ6wOoKgL3JAxjfIQTcgq99G+VcMJdoGO4Fbmgu
Av8G8NWVt2Hdl9YpPo6aRUlaPptYQf2ZZU9I1Ry1+omBn8Ay6KzGWxfMFbtRsyeWQMHkFNvi3Pej
r7Hcz+bWFzrZeIdL17/lHZaJ/+Qse0s6VUWM/pwMHvTXUR75rKVm4BaDL1EBUqVbqfC1j7W836eB
Rh1o/oIgjDP0bijjY8PAghx4IHGtT82H63O99jaLdX0apK8ZdNeo1p0J7pPHop75YRTM2xFNVCe0
svZvDQG0pki8JPraiMrKS4VAzgSSKOexTW9a3X0eDH7DLDIGqNqA/okOqqNdhdcHW1kkapqjwuXI
q6EEdF4Kb0Zq+5m5kW5cmx1l+YE0MhuxhuVnlWS4JfrQBpDoEAHAe20gEpLtXHPUNvJaa7OkrEhJ
KNgxDuKtjo27sIzT3G9jwdHrM+aBXkIhwrP69F2fyi3jW3Fjavojc7QCKuh6fybJWN7RfC4eWN3J
nUA4HjDPPvuaNaixSq1pG0ebEnG23bBBN24E9REZ8ftsS4xvxQJUqQW9accaqhz9GbaNwwBgyOmf
67a1YgFqqHIu7WJsBWzLHYtjyqwj56jwoE2yhwAIQHfxsDHQikNTw5XMdFMNUDdka51sZ/UP6LcM
qbW//hYrHZxA6f2vB2hB+sGubg1nqFVPATCIELFC0eJN5sw1SrEguWD1mO7MXQjgk2c/oAe62qGB
Kg+bTh+jCgoHL45RbQExLmaB4GDVLJBjMbc0YxRbxejO8KFRtB8A7MwZ5m8i6fdaa561otjpLhiB
pPGwrOVW6mftSy9//skbUkpntL9jUY84axDjoZ5e3HLjUrliiGrcE2qgE9BEsPSu+uXynwbfKKZf
+82KP0W11JiaRjycDeqFdvWSEyfQxy2iwdqvVo4zXZyMTQpO5FlAC51o0wEtpOGG5a34GBWrR+16
7qjjDmdZWVNAtdwKbD2tzkazYJgtUe8kr7vIq+j8E4RxE5sDNctoECw9zmY6BpQXgDijvTmCThcF
lZKVv67/tpWfpsa/dNNA3nFuBZqXASNzyMHKs0DPDybRv2YOagSso4RA+1zDos5P7QhNn43D2wcy
7cIBVGW2mf2se2mPBw8Bys+P2SM7i2c9LMN8l+xQchuOu+oIQNazeeOe230ZbEWpP0a4NLJiKwVt
83iaPJyMbox7dw+C5a7ejbc5krh3/LY+d7viyB7GG1zdI3pOTnHkPVdboaKP+PCl0ZUNOXNtmSdo
HDuzpCEGuJ18QfEPL5OTMh2gFZw0EtstHyjI2R04PlAPWNSAyttZdPp3jUHzOrAFHe5cUZo3JfE4
iTQcJMtA8gJ3MVyQsjuh0eI04irIQRRFkSxovBAXBazHQ0WQ5EFHUBs5FdL4NuXFB75UhhoZoABr
oQiFQSMKztXUjwQ46nsGysxrVUMawtNjdlvbffPuyaYKLbe3dvYIoSWALhzf8pi40yqW71IGJizS
+s4z6RlC1ouWUYHKp3PeF2CnWlO+g/rMFHE5VoeYDNNLBYosgGXCjDi0RH9bA3XRMWra3S3SJGhW
arP5toa4AxJCLfvdVhw6YGJEXbNfjxmO/k1d3tV61T8VKLglkKAztJ8x+shvaCN0n1kFC+fepRCi
lkPyx/GIB6hZo70YFRvuMjt10BoIVa+hhjxc4ehvRkKZ38SJfHAy3Y1kKUdUJiPENekCGlVxPo9B
rOnFqTd7EYJb3d9opozrCBJ42h6Vjt3jTOYYFcZmf1/Y4/jGLFkme1ShG+845MV+TChsWsuKc9sk
WehUugQ2di7f2hKU3qri/Z1r5jY0VqClBp/sHfMJRW/CK2soFyBmH83ZANRYwfkc0NwpYjRqG0M4
l7SAVELL8Nd6pxGRSGPjBr0J+lNdG8C5QsfLOxld88ZQ0a/BLzEogFlN6p4gA6+Nu+ueac0hK0fB
hLQmZBMQkZzSlylvI2jnRtefvLKRqIkXiv3fsbTGO9myhsB41UWI7/6Snb0RzF755f9JvPQEFF1Q
y88zal9u88J6h34A34gvXYym4dSgMkPTjHWIAeFaEduGGVYQhPgpeR9HoORnJ5CHpx2LyzSY9TEB
MLtEADkmEL6FQm2ASKj2AD33NkxLbEQQAIDcn9XT+4kV88bLr20oy59/Olk0qLZHNUMqziMdY5xF
032Zum7Yu2DSJHG6MYVrn1gxDlNjXSdbdBi5Xu27/C4uXr5kG2rE2GITaNpjZZyaFIsgl9mvDnxw
n4Pfc32AtWOoGjauDF7GY9caJ9NDnSNo0vIAgYcylIs+ZlkO50pPwR7Vy/5QWmnojjYi4noBePcw
7Y3ZKPYa9Div/5iVlaCGmNFkkcf6XGFvlkdevuY195m9cW9cMQSVUFngEDi3QBudp/reQCOS507H
Mdf38eBuGMFHCdyFnVANLCeaM3FkaXCKxfp6HgFouanjQj/Wca0dXA8Shn7cOyZkizv5gt2jwMVR
h1aHlRN/mpmDf7TdtwpBoBA+kofFDHXQosqaQ67retCZIz94YPbvIexYneK6aXwzYRXuJa48zB2E
JR0HDXYNmUcfR/dhpzk1CYF7Ym+epc2nBm0++0zk5a3rxeldTm3jwGuaBI6bllFtJFpUW9oYAk3u
nVNduKHTJvodZboeQXQuD+wJ/ya0lB4QAGsBiqpFJLvJDLzZ26rBXblyf+RtPi3Y1sWJUhtwjIKU
RRnldejc4tbdl+HmRWdlsaqIyN5Nm4ppCLNxvbvLJvtUd86GCVxs+YA3VBGRTQKh0taDlbXIswIx
OuhWeeQ2K5/AauEQUehqs9wxZurvqG879W3T+rLnb8WQHgyEdX9xkuk4JWlI0XLLbXeQfXT2OZIE
ge72W5RPD87vv4b6n9bsEXISojen/myArhVCXqiI+AR2UEtN85BNdHgjleft0Tv1Qvt8qzRybXUv
8/FpZtFFS3pg8YBNlvHPqeLPkHV7gYrrxtVhZVp15T6Wt3Vd9dANPXP2zXHf4vT5ulNae65yus4z
itNtmqXnrit3AClEFtsCs6/5JOXo7MwQSSggKni2bYJOXIgMN1VEUrG3m37DIlc+uooVTYrO7gdt
7M/lfCfMzDd7IyyHr1S8Leau7K5ehcMW1Flx50FBSmoc+q1yrpUvQ5bX+WQrc5wUjkOwRvV+OBm1
9buH7LBLWQhP84Xc1fLbFXMcmgRd/Qw7Ae98r7xF3XRAinutRTdksSXFvfYaik3GPGu8MTf4uZf2
kz3zv7U5HbN4uDPSL57uiGKeNVRbkrEz0jPGmaMsR7GmyYW1YT5rL6BY6KRDqENry+bEPRMQl66H
eoM7ImMFlaRX6ejNxjFyzUyVA1SKPi1v1gbs/IWMXHbIaRVRvru+gi+/hKGCRu3RLAXTcUTV49JY
BHbASZ3fMiiPUSSX/euDXH4DQ61dEDE6OyobFgvifF+i7bZmQex9u/7wyz7I8JRYYeWmPdR+0DfS
OyDCm3Xr+diBv1Lt4niGt3y3T4uNNq5ManfphbRl2M37UVrhYG4cMNc+vrKSqWZLHWJHSJfNO0fu
oK4zJlGRbkzt2odRFjH8BLpvIVoLpXboqtgjKhK+OJ/K0mU4L0KbBIH4Ln0jkE22O78XG5eSyxFs
w1PW7IzK0QnSMvD7AyD16ADm0ZDU7ATtcR56fcUPDJyf8LrtXBrMJboa1rWcytXGOY2By8Q1zKI6
LvvtLZmdv2wG7KIo3ZfrA31k/dVjxTKSMtVVapaeITtxbvF2vg7NIF+r5Cuvmkc22BTiUfI76Pnf
isLAGQB6PfoEGYDka7xoZOn+14zj2stLO3G9U1unuOBpfm520TjJjcvJJVNb3k4xiJKWU0s58o8x
yx8N3v4Aq2mr+mDt2YpBWDbC8VRP+nPrmrhU1bf62HyFH7z8bsWFj3ZLHK1E7heg1H3ZPYH96Nfz
7HOofV2f+EvHyWUExXnDmD1izfAf3ZQ7kUzla0GM+zapd4nuHLnHzqwqHgqt/MJVDuOpARMraVyO
Uuv+POO/hkKXzrOrexRkGO071Gi+cnRahlluKJ/cItSyBqlrSNEOeQi9qyBFSSaFKur1j7Yy5Wrc
pGqFxgcb+bHGfecxVPj47689WPHmDR1R2+lgt6ON8R2Mz9em3tKQWHElanS+nssYxexLdL5f8MrW
3VB793oygjtGvDSMh3HDQV7aNJZPv3y0T58eAvbcmWkNi2pZhAhFaLM/3HqUTf7FAZTFrHWaCxZx
MpzpDNZy2gZ5/IBrrj+0T9dn4eOnXnCGqrIKzXKIvy7QGe0gdnMQ70mUBEVkHFCdPt7KM2o3g5vx
Brphd/mh/EbfsnvoxW8Y10qVo/7RuPDpAwoGCXrDW0YffJDIWeZnADlDfm9nuz4KHZ0/11/z0qln
mShl6Wuza1uujXFM764ZME1R+RWmMB6thr565tjS7BAImFgeVqYGLF624bBW1p4a89Isx2gQRUYL
kkZeYwBNK6fd8E0X42nLz1Y2Qc8ahoLaeXycdYA9xjQBbDkHAq3yPZsW58I1htuKT/ZxnM02SLVW
7iicwfsYC8gMEncQb5wM8iWW01bCb2XZfvzUT8YwlrXuaqwWp0oArdojXQlwy11jZK9dZYEwXVjx
/ro5fEzOBatXL+FZM8Ra5rXQajG7NAJExHw0ppoiKGq5UxQDcPKNGY35Xlr5PxQ47DppB1CmeDDo
lB70uOt9fADxJiZaPqM0lvhwBCQJUBSBBIOtxxtHlZUdSxV/0BsuXFSM9Se3l+NdX6bJQzsmZgA2
T3IDgjI7GmbWodu8mdIHaHpudVquzIR6WRuHJuPdTIYTZKqh8Fe5kdfMR6iUPCB6ju7vTXTdykBq
YSa+pnQcJKJOuZX6GfL0mXnncOrbDSA7W+HatUGUk8UM7ULkX0AQHJ3qHEMu12czGprNqYwmNA6j
eTrZyDKujaS4mSb2ikROVXcSukki7hbfEdh47L3+saWZG3Jp9Rue82IyFetXjQ7qAlqKaJNg5zi2
QEJhsumSaLTS+V/V0FoCYZG2f6Q5x31ksDp7KAZT/wmZH8hZQloSu5WNGgbfRhSn9IHNMQ+ebc33
NSvEUQroUPqSAUDmuo35e7Ad+RtBjawM0ww7qiEm40td1LraS1vX0ESHgEx7cnlW3XX5bO2g0CSi
jWW+fPcLy1ztox0AekKfttMAIpvy0kf8GUnHqQfZSnPjJkao2tAe0gxVc34tPWfXGT1008umbP9d
/wUrBwQ1ztpp0AAlnTWcZB6Tp6rg0KR0Wu0OyRJyKIah/8ItcLGGxSA/uU6e1noinEGcKDQbn21R
N8Hg6aaf5LG24YtWNiM1hmYkzB5QaAaAaGMlP60iQ8MHlIDfr3+otacr29EEshlMoYEjkJa962np
3RmsMTfCNmvTsIz66fMUoLh6WRxDPcKuk30jDfo0QnMNsNwp8wHFFt+/8hZEjeAUbY7iac1tTgbT
Wkije2PQMfrwtYcr53zHguhtLkARdgH2KmKkrrW/15+sm5c/P1EDN6yGNGxq4dnnH5r/bvmWX/h/
nNANxsDyb2/DH9zfNf7t+/kc3u7wv/vjcXfc3Ybh7e3z/WMRMP/46P/e7//uH/8e/wr/bx/dPOyP
R39/fD76x783rh9E+9yP7k6nKIpeDgf83/fTU3A47e9OAZ4ThudDgL8TBafgcL4Nd7v38Nvy14Ig
fA/DQ/h+AJtuY7msnDshNf6/BuE4DBK/0FY+GZbd/+CWZ36DhMgQlq7BsdGX9r3OazfSnBzVG2nR
BC0xmufrX3vtWyumbswsTjjIf8d2dPY264Js5hsmsnKqI55i6DNCYkmX2s5xZt5+4poPPZgDEb8y
2whi2RxM7XHk4qHBNRGDU4e/EMtG7cRW8+TyDv91uEQVuDFKaYpxRr8KmYl5nCDl917rWvFbS+Ls
99c+nxKDILhvAVjmOEfSoc2MvkJDYsMqVnCMgBr9r1VohLOGtibAfDapD26d/ci8CZQ5JzGAICWp
rv8dJqQyD5qZVWEmavI8QKX4uYq5/W9yHLF3ygpkCp5m6AVCwUQaFJClDieI6/I2C3FaHCFfbhrf
6irNbhpIh/9shUS73CwrCe1Vq4UGl+kIcwTcleIVvRQITa8b9xLttkHlWNLPeVeWfjKN/N7uJZSD
pV4epEigkgODivdVoXl/vQqaRXlqjtjiSz0z/Zr1GkjWCX6F0UJI1vVKbz8Da4KiV3dYipgoin5w
AwDCI3DMcTyjMjaLOB0WBXebDvc07uJQmw0ZobDJviOsEs8uWhlDNMvHuFEVbWBUVv7eirG8tztb
BObkJhEKDjrIommEvRSoSw5HA5mdaVoKprq+vbE1Z6vwfmVdqToQ6ITM9U4n7QnVvKXjeyQ3UT+U
AS35NcNTDnecTwlN6rSFrF7LH+KUQTqxbNKNMs3LWxT5D8RZdKikxgQeLeNxch+llIGrncx0qyt9
JepJVGazhW7U1BW1dZy85g4Kk3uH5ceu8o6aDrKnWwZa1YZFZTyw1nB9munhXMQbYYyVqVG7lpjt
StPOEWRDZMaP2/uOvV6fk8sHbqK2Ks1EH82C1u0pq7VunxrefECnUnPvOD29Ew3JQQ23vOj6YGtT
pDjuwkgkms+z4lTTvD3PVQos/Gh6Z5Nkfek3AjmD6wOteFE1QA3NbsPqEgFMVU3+Vizd97qV+YRt
Xe9WXkS9+zvTlLAUwdyTJe2oKgwjtHOALlrnDiWGW4iZlUFUVrVBEmfCxQECXnrYCNSJOaieu6t+
Xf9EF6vAXUJU/vTEM1H1Nmq3LG8gJhCyVjce9AZwW1+m2IGCtu/BHJhso9f9WqAU0k85A8OC9oO5
L3k2WBtXsTUbVDYk1o/CKDs7P6XCReE76id+TYMwUFNqT23EpCjOUu/H/fUXX7ENV9mjIONS954D
P0FK92T39Q1JjG+aY21cyFaavomKqBZzRmRZ985xqpwZGwKtRxbMydS+4cw03ViM06Nh0/4RFQEt
OuaniZ5ZYc5HL3Wgdz6iSgsibBMksCrNeJ1MMQUMuNiNn7diVCrK2ll22gRKPFB5bJyDjGP9lCRC
3tbS6KgvOy/ecMcrk6pSrQGzZblhW/lp4hTyFiLGJVKDnO3Rtp0s1BMcE2sQ3jdMaMU/qmjriYjC
4lABgvZANh1iver2g1M5G9734mnX8VxbsZkaRahE1DE/1UkGvfEuo6AWT8yBrArvThqY9RFF3R6H
VE/c/bEtB8gSR6b2l1Krrq1snHVSLGDplp0a6+yBZ2zWxylDDNvaCiNfWhN4P7Vt0B27ZhwWno49
Vfux7dKw5s4LervMDYd8yRqWAZSrlzdmpjVSLT052WjtmskaXntp8aMlkrrz09kA2dPM0y1Bl0vm
sAy3/IxP19V41HjsNgJ8oEncW3Q+pC77gl0vj14W1udH27qw0tThp9zkIyrMB7AvHLLLSo9EhjsF
i7zP7v/fUy1DKdslVpBBRaXxU5/UQd19p7l1lPFWKvLieWZ5/PLxPr3J0HsjTSSMWrpu1Ev50pea
ewJx+LYm6T+i4/C6cLCzZPwBEkfrl63B/CJu36+/3UcySb3qLOMb/zt+nCSxmbQTOiVMSNvUT+gI
8VtzwN3gjybRFKIjrlYBuJ3IwOr5SZByn4+6L0sdkOsupIbxMFgiasb5hnGyM5zqNm3ru0QWT/pw
EJ58RyB0w22uGZSyReWZVnaZpfOTnbX/Eu4F/8fZlTTJiavbX0SEEEJCWyDnmqtcZXtDeGSQmJEE
/Pp3qle++ZyVEV513LrdkGj8hjOUpL9yEf/tRH4fhrOzxS9YBcUmXR6zCIIzpbwBJTWtJ/7Wd9fk
QC/tvrPzI2or0fs9Zlp4eqvUaxeZQx/uSfYAi4j44+m8MELnfEbI77c2n1h59NfsRJ07lN2w+fjR
/zUV/rJSzvUcofZFqD9EGKKBJhFvUhfhmKpp2vlfskB9racX6k1xM3fJtMAqjRmoyF7j+1yYH3Z2
lixERxGqn+qoCuT/Q7NOe+BP6m0HyPYxQwJz5SsvDeDZwdIvGaJzOubH1riHVpqjLUCg+XgEL5zv
59AA6RUTG2SgjmItRhhY8CWp8MJ4FFOe/tsrztZY3o9DAdy4Po5IJ+I2mL/ndvgRRNdApdDLfL8s
/rYMzs5DARNaNYZrgEveL7bEjMv9FOXdHlSicY37sTIarDZV/+iisR/2OPftwWQreaUS1q1H6QW9
iKdxCl5DACX2LetAo6FD8awnD5hsGtH70PPLRARV9po3K8wZiqAKb1CBVIeh4dnJNKR4DUO9eokZ
2ugmiJYiiwffqbe5QFU0gfOW2A05uiUnQZpuA5XnYkxCRUXSMTTR07EpZQtvSEoSrQBqaBQHfYtw
qh+bTozbfqBBMqHqvR/CTMe9b3PwjOoolnM1bGu2lvAr0DD0jFHqz8EWDgDX5x6Y/vAm2WMYWZqH
zRijy8hwnMLtLWnHRR+bjoXPdO6a3egt47ZZsui4uID9mDkVp6423htdiBqQKU3dj2lh3n5xov8h
4T2e5l03JuXYj5ucMNggT/BKiuHBGzWxDZWX+nLM7v2MC8CyGrRYUTgpi5+No5mMefge5dYlYc9t
7/VxNM55bPJpSBewdhDOlEU8QjAw0RgvIDNZZH46VvrfTG6mOgkHv3zxdN+ldF1+uXWQmGM6hk/G
jW4zAguM0gwPiq2AGw1QkRqaRVIu38ehtHHZOZ6ltCPTj2zO7Zus5uVrVBX+cwPttScWts0283Px
eXZm0qkglUrbZY12ndPzD14uMJYGH4LDRmJx/T3EWuFTkWviNkhY59RfjGqQkzl5vwL/meim9BJi
4CeSrLAyupsy6oP3hEXjxUZzkeo2J7/LXPNPYTC26RAs+uAvs/sG3Hd0IzVdXn08aeMv0v7yykJu
Ws5tivQY4DFh6acgAzs0CUIHr5BCutdJSH7CvLAnHRgwUjKAK2GvOYRr4oF3gCp3UQVHf1D5AWMf
7vyGyqd+nFFsW9AQhT57UcN8mDc/1hmNnFES77smRj54coL9e957+VfGaL0bM2bGOPJqQCegJQZf
JOPKb91YDDDm6CL2XQO06LYgPPig+8FVI651JUVKsrmJUBypghBkBojLeioAghj4KnuAmXr0NGUu
xH8MaiCclju4WXidD0eEDDIzdc66HWNLmfi1MHEhVB/nhFdtMkX+UMW9zvDQTGSbKYSXiwI98rmG
G/INtAKHh4pDkRCbjitwGjwyazASvfGtVpP5HQ4GciezAXxMLHV0wzwabqjfax03ZF3h9cWWoxDY
dSXwefuq8b9UqBneT7a2exo27nNO8/FUaWYeKif77bsq5cPIcCuRBpfEjP4gFOPWbNtLaIupLuC3
1MrgKHrmQ3Y34NvZIJfvSDsfOq7nuPO1Fxz0ZP2NT3X3vUXEhdSxtU9WNMHNBD527KvK3uKXRl8Q
tLXbcmHjXZEDB7k2UYtyZwFEoU0jtGmlYe0RnELPxgwosJ3qSrUDINxMSTHOVqaBdfK2A5s0xU8O
3yzxn/sOQh5wy1FbDeTo1hv6OjXBWt1KVeRNMrrA3A1T5wG27szGtgS+fmQesr1fDc7GU4mq5aap
jNoQyPseIqXoHsCb9jepa/Y25t26h/e3dvGInv+mos2U8LESQ1xUXfhpjHi957MXhLEoM7Ojql8P
wJrXN1RauhNg+W0Qr/ZpqEUBR/MChN4Q/tCwsutBxi4E/A8zj8VCVmvqch1te2gnv8s3mJuALeRl
CeHM4RThX3TnIOIgEEbEOHrVDs51zY5xdDm33XvVmZMIJePOq0FF7GbYJXr0dfU68YCGMfvGBgFM
q79wpeJM2vHLXPn8sQn96sHrx2Y3RzZ7m4DGesu8RSQDpIyAZxhxfAZE36xOupNlWu0js+TbKSfd
JvNH8dCJttgyspSfOfb9rZ0ykY7wg7hZZQNVSu2XcQNbqPtC1Bq3RzGlFNyWdKo5uRl6T9zBxREi
LFIq/3EiLN8DPxzdRaWY43JZh4PXsCpdnfg89ZZ/m5DwoaQ8ANMTg3EC7qnNoTaZsXlIufWA7MGn
sVSNrj1Uli2PawtfetMFZgv/GLOZmqxMvSi0r7ll9VOf1+XjO7B7t8qAsKTzffCc3gnlsa0beteP
ZfbUqXr4UdfgdcY9K8e9FvDqbfrCu7VuyA8UbFA4GDlXo5DeDHu4+MIEAEd3fiqZaO8gCRN+ZbQK
Tz6G73udq/LoWYeVFMD1Gh1V/xDNYb0hOam3XA8S61/kbTxVkM9V4zAlWELtFkFw9nOGYxDbI7oy
j2MWyZsMkfa3vKUQF1WGIokH9e4XHYb6xcKa6I6zsb9fci/4uujOvHnotL+MWRt2m9ksnCXwPfM3
4QSZ9BhYLPIqSrBtOYuCpPdW+aYzO6xpieK0S8teVKiuB3LXaaVus7Bw29lB2ULZkoL9D18qA1ui
XUj7CTaNHtvikJw3lCJGCHNdJFXb1EnfD13akLza4O7uvxvckek4LWANIZxDE2Nsix18MngcoEV/
2zP0ODxAFn5GcvW20xyUu3WSkLwX2E9gTRZfhE+KdDRKfCqgdZDONuvSdSHl3bLOMCyAsfJpqUAE
5rP5PgU9SazQ9qdv137aFmOoYIxYk89u6MdbZnAO+cSuQOUGFv2bBq5NAMj73fi1pQ1QcQWF2NUK
0vANqHCgSsu6SWBZ2t5MK5X3ro4INsLQw725b2iSoQuPzHNBLFaje/7IIl4mEG+bNqpQ1e+Am/BU
W23vBlH2d3rxgmSdfD+LPdIX7qA6FapUzlG03NXluO5QJmLfvJkPD0hI1bsNZgiLgUEc8oXpFxbm
dq9YtjR7wZr5EYWcYEuLsd8gzlIInVDoKfOKpsSfvSr2c0h3xSMiLxmPgcCohcGwHkkmza4ts+oR
FrWKpADM6DZxvZC3fafmZ8eBzAoCXyVimLw9UhVkYWqt63Rk/uAnoDDQNZ1C130Gk6cBKXwULQ4A
28v7ZqI4BMOhN0nYFYWEdlRJvhpYxX0CytoHy3po70kxs3fH9NDLY1kWqoN2n1/vqmlEJc7UFUEe
T1dTb41Q/BDCqWDfMYCvoH2ES5Wmqx+gvemRKWk71+/gQS11Ym0Jv4Sp0e28RWgUfgeDpv+Krht7
7DqoRsZLM6FVNFb0nahYlhu4RoWPec/lt7mX+tecFU1a4AKE1C106uArFiyfzSgXMOGnsnuTAhYv
cacG38RG1UENWJEJ7yG8KkkSktJ9bioXPRtIhkM1F00eUHFpkOZ8pBubWxieeSu/15GIbocld026
VKO9x43lI4xygtwxW8ppA7UNi+EY5Bay1/Yh0mv3ixnSoNDhd/6vyVh+twDjFCZ6NN5NQDl7n5dA
wVHMufzVsoDsOhgrHoN1Um+SFM0JxlpVCl+JGQeyKo5RD85GLHN/eg+S6QnKKnDyAqtzrmOR4aCA
v7Dv33vBCNNdqSWcvLwol/CUQ0pLGR0LOKmFlOAyCbxdO1Rk6xyEyGIFhBH6oBH7NGGZQJLzWAAZ
vcdVJz9HE5YHbmTFtqaqzVfdczCtfQFBUxBBk5n2w4+8yEmzmSJVpNALWJPMTuv3ch1BuEfSCfio
7jz5Ii2UaWKmXPOl9DwOdv5i6e2gQn07hUv1CeD7ZQMbOPq05oE+qmHUJl0ryyEgGsCoba2K+VcI
3627APX8TTdA7yYsdhIKnzAOW/U9bqlxR7x2AU1BcgW8p8gRd3v+o6bgGmvKvCg2C1CsvcjMkVox
nuQCJ1MTUrYTK+KPspewB5nRUGXzIl6dNcuDjhR5KBmzBy1dng6mDNOmHqL79zP01ixwWJy9rkxn
kZc3rQ7RBNZ+XoN5BnGTuBEB3y2IoICgHY04EWbbTVjAy25ls/kN0Tl6WuqmRtevW34MCKmPAuth
D2wY3ZZaNo+66NBAkVyfpjGSWzFWFpor/pJW68q/lTkRjyPyvDomyrM3ucy6pA1ys5nnCRvSGwE7
i6G5M5mkWshq40AV7DjnbfsAb/v619BapBeNypeYONtvNQ/6JIPgW556TTF+Zy7v4lV0rkyZDppU
5vn4qam0fwMfEtJD2W/AJmX5Or+ypV63qi7lj8ZE7xkj69RTFZLmLmzrrL8pVxvtqVy7x5mzFi5w
0wTMD0NwpKO57neZI/pEUGRFqN6Cr9f14wrlFpsvKZnzKWl6YMUGP8BtoWBWGPl0fAWex8OHqeKX
14VLAkKMum38EnE8mucgJM8hWX61Xc4eWd3oaofegI8gekZwkfRqqG8y2LADVFfW9Q0+0o+SkIfY
mlpDcrh/Z/kCaF/EUVMMhwnbPwGAcNzbCpo31MC7OXa6Wo4LTsNDAIvXCTJVU35XZhQ9W0x9G3ML
YTm/q3qVVlL3L6QiZRr2S/mkhC++iUU1CQ8IiUv84CcelvTnIMPladIk37cmKKDgU4gtjA/9OzkA
Uwr1smmrVVOadIRXYhd3+PPr2hKEyEKbBw8AwS/Q3s1/5qDevwjPg840iN0Z/sXWWXg1rggKcDij
vTgKkGtSKCfxLoF4hvd9otCpiAXawROqOA3ZQPygxIIFL8eHZGTdrrGR8/pVuRFoUAvrRYBUwuAk
q8Aiy5kIhE2acuIToK982vq0MwfUNcFOLX0EJrLlm9nP6oNFxlXGxuULjcmAkGx1UCOWERpSvdDB
92AOxLuUSd2c6iWYNn2JVB7YIJCPMuGfAmz1bSHG5fPYMnQNnXAzRPALcZoMRLZyFD4DFDkCAIRU
NY733eLGB/zf6iFoQaHewK9EFdCU4923cg1YwjX8y7yB1ceQqnzDpxH5P1RZ7Ekvy7JvhrrdFNSE
P1AoCI5dOwbQdAmGIR20aG9q+q5XAZuDNAOBZZfVkqPuACMXIDKzSMAJirJffom2ira02Qbz0jzA
hpFuV1erz3D7yG9chOCN8Fy/8gbJP6w+8+/toqYN9BzFxjq3HDskm3PMQlC8xsj3Pq+uCJMM9aEU
+l9Q4y+ZhrwsYe4Xo163hTasDSEH2r65ZSVHsEXYHIe0yk/QtKg3kKaNEEaL5S0aUa5LCr30X6p2
mD5nmZpFjAwnfFe2aVISkAY3Oio3EtfXEeI00Y3nNEd1iWWgf6FGbqRsvze151qUaGqQsgSdqld0
eJcN2CQDVAb4lFjdzyny6jYFChJBZT46i+2Re2a3hma+a2aFUz1H4DW7tcEotu3R+KJ97pdZfTF+
5KPdt5ocp/dK0gEYm1MHZu+pEYomFRDLX8gs5i1QvsMbW6PllM+E3yDH7x5gdth+9XLnv62h4PtJ
KnrjewVqPtwfYRPjORFsxzwqIVNATB+vRFQP74WOk7cU7yuJKQQqwnZlAumWcLfAPPU57Gj+zNAC
T3M3rIemX+p9jixw1091nWCnANEz0/I+c12WOMvn+6kxuHE6R7ZA+ui7wIA4iUa4bPdurcavweL0
/XuQl/o8C9p4lcT/OYZddAusDonDhSFthLD1hgISnxYTAi0f4ujI6jTFwOHq98FE2Xkgyqerwgrp
RKa3IkAtLW6gBglCbFs8iwJXTNeh9cPxhQnSmWYTiQqoEq+RKxQ7shD+QZndWp7xTYQbaDtAhgBh
8hjF09C520DTsNgoAEM/ZRNHxDXnAwRTq07CP9YPNksGdoK3YlaEMd4TQbzTpqObijssjZYkfVc3
z16Vj4giXeg90dmN91LJJYHdn/lkSuXtFJAbN5C4M9uOlt0OUneZD2UeFh7zxcC7FXZb89cGYXDC
B/haopuEUHiFFundgnv+M/BG9iesj+RzM9ddWmNqk3kwzaHg2Pnxu9Yjwh5QDOq0wF2q4s5j06OC
+sYddjC8o2Q/bn1e9rdLoYIDU7nbNrA33o+V84C3n707t/goEdk5CnHEtIi4zOjBKhoaGW1COV93
rIPCDxlHDzU1LR+mYBCQhIKPZTpxn/1gnDtoNxAuX1xZ8U3TcsR549Q8QBGS32riyWovB5Fv6Th5
KEsjYsLWG27zImt1SkJ/SIuo6g5WB9ljaFV5KiTGZhtEHb4qog3ZL97KaOpqnHjGhs0tr6zYdNYV
O+DcOvQ8QrBEFXmPGKKu+xpIDfI3kyM4P+if3vDM+oel1zCoROz2ueJed9s7KInYLMieBg2REt8Z
c9sJSvYWUDcMb7iuyL1GlIqzhetdMMvowMO8O8huIdsI1cK4xiF4M8rJAW6mhu8oXU9JNIoi7mbS
HmG/wNdkhs45aibNzMB+QU7f7Rag0T8FQ9fvJkmro4FQbJ+gvtJ+wTnf39erZUAeWsjpRXN7oqVm
d6Rf63sUjLI3RabulsODOM0HRVMfXsmp9CD0BT5m+ADOp9mprAnfgL1HYt74lYlR7lh3EXDov+ki
yMZ5Af43qB3qFy61EkZaRMNWOxqHpF77+XEK9fRKXTgBtI/lvmjX3i4qz3clynRbAJ50mnUs2IK0
A5PmUMx3mRy+SSQDz6UYRYpzCtC4Kiu3UZR7t9HS+jfQ45Jpz/LyzQM++gVVHXbTDSxMsK1qluq5
reYtdP6LVCjVBGmIM/2WVZAi23Oykh3qDzrakNmjP9gQGZySsmP3ofUn/6EyIBolpES43UdB9pL1
ub2f+3l4yWyt8wPEAHq+Daop/FxNuLaTQJoV2abL+h8G+k8PZRAOJAlWFLfjGeXzF5I7+gI+MiUx
CDzVkSK19bZRVwSvUpaAmzQoYmRA3cSq4zFMC9QzJxkMJDo4/+3Y6nEUayGpsvNmmm06gjAnrdng
jt4Kbc5Nz2aSFKaOHOSDzJjMfd19iZwdn2et5y6ue9V8q+Z8BI6B8+Ax4srtQQLL7tzgzVC7gX/a
XLTqa6i7GWFyM36aG4CfNjiQzZcS7dK9hEwbwCp8vda8utAg/Q/V/UcrfOog4jKEDeAJS/dc+4Ki
3aK+oB9D4AzQIWIP/Std778RktDtPTfFMtC4h7a55x0g+AuJuHUpEJ7P+kGCJPpEM6cfW081h5ov
6oaHtdx/3J37Dwjzt97ZWQN7seGA1lleH6vIL1OzqgBeF2pO127mqcqN3g6QbBGbbIaKEDosbQkG
f+jF/kzpzjS92VIYHO9oqLoDao1FFS8lW3Y5UsMX0/j93eI345eWAzc2l4O3g7Ppb0MlRXBWwC+J
R+LUN9Nh6tcxS3DloLbQKB089bJCbS43lf6pxYRihCrhyNhXENjbT2MLKlleoA6vgh4FSgR+/i3q
V0uDwrw/lShxwNwSSnT5b4WY5yGv4IDu9dnAjtAkdCjY2H7FxYMSknWkAO4WHaV2RGKHICW6gWkf
u9WG/qJtYJ9C6yLsM5092g7i68NA29ehRwQui4x/ppVff4JJH7pNDMmNJ229CwzKFlZ36x3xs/lE
R8/tinaYI1i4AwTMItclc4OCKGTWvyD/y+I+omEcLfSaeOildXuGHYAJfIhTp0B7D2CxA3QLi7Rs
cVfO8G/YUNn4KRovzRU4yl8Rg+9r96zFu3hj5uMK1McAWDGWIHsYfw7zyJIpK9SGu/6ng5kxrC5o
yE6Z7BGMWBRhno0g19i2l5BY55rA1aoynJVUH43CVDO+xqQdDq0a9mh1IakT3auEyLGu1C4Y+cvH
u+dCa/5cH3iMdJ1n4VwdsywY3siKVg1MjtiVcb0AMDjXB3ahj44II8VRy746rRbSlBGR7p6hg4wG
WpW1V1AAf4UmYgLP+fQrZ3nWoQh0nIDqbuJ8eAc04N/j6Rwx+wRziiL1cBskKy711IVzeKuK8Aem
ciCgs/nRvnUke4NGknkAahCSl8gI/3GMz+APIF14QD567RH+d59Rga7fFru6f3z4GXJg6fNwCUuO
PGUtcvSLev5EaG2uQMIuLY/3v/9xe8C0uI2Cqc2PFRgClEZJn+dXcI2Xpiw4A0kNvoD2kp1aGBRN
/HM02+iJYBN8D4x1bTx7/DUI5h6BbOnvnQEzU1j0mSSSxLSs3i0prZ4eWuqVOz5X0UF4MAH/eFNc
OHvOXdoMYklaCNMeOzQCEiD638qpknGosudwZiTJra12H7/qwgCfCzRMoV3zpq8xwDKLyx4hPP3x
8ZMvAGPOxRmsXbUeHKqYY6TqGHeY+7ZGPijJumFXdt2lH3+2sCO0wBY+W/DASfHQePAEUusVDvql
R58ta1ppyesOi2OeQoAonxx5+3hYLsztuSyDQe5Z5HpsjuNq3Q/KC3boe80eK0j8TADFGHNUwKNc
If1dmoSzNe6Hs8hoCeTTiqTDs3cM/1ivqX9dgjme6zNMuMIRMw/d0TWeikHHoSenChttl4bwHXov
JfR7QVyCFi0ieqjzlUt2KtGNAUwbnaF3ubPKXVkLFxBM57qX6APUYyN1fgQcHz7gKFBP8/Sqa7OD
5fmhjYrtjEP/yssuTeJZcCB4CbIKr5pjTvq98fynLIK6oNDrzzACMhb98SuH1IUL7FwbYlw6qNu9
yxot2XKEGeeOVE1c+99pcWWdX3jBuUKE1zXO6CGDb0VdAQjRwATuraNztCvXUp582xRu8/HCv7AU
zwUj1rYQPdr++ZE2oPHcUDsmuhb/NE78PH7yRKYER356LPvv3KDWg0wSJYc0p//ioAToz3l0tCKL
UTDQYse6WoE1g37YnQpR92uAHrryEX9fVfw8FgLLChcM6gpHdPtOpbiL+IGubFOgZQMwyMezcOkd
73//40LNcu65moQBIJCmneJZKZeKRqunhddt0lpmYguh8Cv6gH+fcx6cHdDTOrQhEEXtaegQIKCd
IS2/9dx45WP+vnj5ORdJQ06KK0LlEV6SaNhomd+sqHvDAGxYdkvbXrMruvSesyhEcR9KdFNAj6Zf
JWAr2csSAdJVeOUNAS7932Ym+N+Z4TWH5Mk8BkeAFhYUBIpDBbg2mcTOuP5NAKL48XsuzQk9e482
izUrHLvzzvxCoJHUqvqGGsK3f3v82dG4eB3DHQcf9A5tkKhYYihxlf7Pjx/+91sZLaH//e3Nu+3g
QObmRGZ7VG2x9/Is/fjRF4blPIDvnVRtSDD8pJigqA99baHWL9no/H98wfvF9cfOi2wB7X6goE6B
RTO5e0KdM67ElTj50q8/29ZcBi2co4L55Od31KnbvmFb7V3DaV84NOjZNoY+fVGBBdyeQJcxe7p0
5Gleu/bGVyNLg1LqbdTCk/rK5Xpht50rZFWQsYd+bhgdV+l+jpTe0AosZHzdF5GBvPDxdF96yfsK
+2M2AmoAuhXzcALMfIuyLKT/0V22cv4RTuJKGH9htf4nj/LHO8Zo6qfRojdetPLOV/alKf0r1/al
+T7bxDoaw7AVBoSpAr5QC3AsNdLI8PnjwblQCuDn0leQ1AVk2Lfk5BXlp55TdWTM7PKI/AQXJxm0
D7S72WQAAy+62Xz80kszcra3ZamqfBjQeKjC7w6OwEUk0FDRAIV++vgFF7gO/DzWoRriKmzBMe6t
TQbMOvDfTrU9XJQlnDMqOzw3q+cfSQer2l5y8oLiKL2bW0peCdT/HsxMmiukl79Hq/w8GHISKuVr
HfSnqZiTkA2bkrsYFGt0J9dbP/tl5JVT58KonofFQiNVbVrnHwO7gges+IYH06dscW+ZABD445G9
9JL3v/+x0GG+EAIWNfrHyQC9FBOPy/vKoUkoYEeAVo8Ho4CP33Rh3Z+zg4te0wgG6QQytNTFk2/T
Jci/0HC6Qge89PyzYwFt4JH2xPfR3yZQGo+W7GfT8Bw00aH+8fEnXDgV/ludfwzWBKe1xZgmOA5t
/xPMm1NH5NPHj/57BZz/l6f98WhvUAIaqHV2HFH3RhNGA/BJ4I1s7iF5++i30ckq+yuw6uHj9124
F/6rZv7xPl4HSztmy3oq7JuAQgMgRkkE69IAlifi7d/ecXYshI0G/cIHNdSJBeqIYVIBsEv579LJ
mPlm+/FbLsz7uWKVEyF8NcoZfrawTQBNWseI7t5ktkZXorsL1kZAOv/vHoGYVz/XLhxO/jyDnAJA
U5lUI20+FTCU6ZIF5YsYMHID+GnQq3hSTXFvCj94AAG3U7FooXixhH14bNGOP0l06p4l5+EQz6tq
vgphoH0oM10lHDa7+0bIEoLi78Dzjwfowqo9V3tztPHq0E7kWPkVXJGmNFDDlT196dFnd5kDxjfk
xNKjXLi5LxXsHMaiKq+ctJeefhaPQvXZR3uw7E5zIdlhMsLdRbTPruyACycfOYu7WN11w0igndzO
9U201MDgixztaf8l8Pvuytq59Alnx2tmZe3GKepOkTbT3VIw/o7vv3ZDXFr673//YxOrBfrd0Rx0
J/SUDnmUvcCYGtLC5tPHC+e/m+b/t8f4uUb8MFelR+1MwEWFg1SvazRSQtpu/Ub89oe83Hqq87dq
MC38R3VwQFeQ7dmceTs59z8VK7M0lwqdydoOj6HsgpcWINIrJ+bf7+HwXKmBqFaF730lmC/DxhHo
RfA0+pd6Zo+A9UJRrgIdxyH6/HgsLg312VkmW0+YUSztCeCpGyAcfrq627eiu5IE/H0xgov1vzMJ
PJ0FAJASMGnJTd68LvIVbMo9Jf4//f7wXJ/dz9ueCx8swQi48G+8nVDFnCd+DJxm1xxwL33E2Y6y
pdGov7vxVHs3ICQ9Ev8GOMSdMNd2098vrfBcXisfS11SzWegaJa94c8C6LSSRElQ1KmwdvfxVF/6
jLNdZUao+3g0p8fSoGJHOv+IrwLYR9ujGJa3j1/y9/UEIbD/nfCwBPTAZfN4gmD4wxgA+QukUlOr
7ceP//u5A3zj/z6eRsZF5WqWo7UhwnAF98drvONLk3B25oPAVRTSh/kblBtT0L9/8DFq48Gzv2pA
ZhLDrgmqX7h3w3PdrMXjwLiUOeAwX6fPgNcft/PB7PxThvDxO39hz/w+fyA3IFbvn/Vt8an8/vHg
XZqbs70OJyEPxm14r1e/9BIYzGhIo3L/8cMvzMy5IFNJxaxEO8L31FRfIPvwxb9acb706LM4xUiR
N3mAEssg7P3KyyfQx6p/Oz/OpZaALYNOWbHATbEy9abw/d+gCGyxAc3m43G5sOvOJZeqgQAO5tXu
GE6a38Hjbn0iSi1ps6zBW76Am/1v7znb3dYuAuIRQw8hMnWSwIHDkPAI+sIWcOsrxYML6yc629sE
LA1KlgrzMIwJq+vXIeheqope651duJfD6GwLylkCZGwaRBXMfoZf8tETv0NXbcsMusb1nHp0gFCr
Obqx6BNeoCMKmJ8A73EiHXjcLh5KcIoBGv14SC+tu7M4DTITNfw35w726u448GAH8eYrq+LSUJ5t
RV+Dl95KRDiW5/dNWD+Q3AMQNPinimd4rvuTs9yx0azm9H+cnVlz3DqWrf9Kx3lnNQkCBHGjqx5I
Zqak1DxYtl4Ysi2DM0ECBIdff1e66nbbLKfytiLOw7ElcwAx7r32+hoDSB/3/CfUALRRVp/qCkcm
y7XfD/xPKJnSGqN9vgnsJYKqZ8JPtx48cqlzSqd1pJHWNj+yh0y7amu1n5vhO8r+952/3MymsifG
/pHvu3bAQ71aCgm4g3140W19wNJZkZ8YjUfCVYwf3umXLWyLqPnSLf2w74vgG+bFfS2cJ+n7fWxQ
NNuZ+c6X5rFvvG1b96dygMcabDVAmYQNgKrdeh8u7YZDvz5r1NnSU5u5Y+21WnyLQtZ1igPdXjUM
ck8+xI6AWvH9wXbs2VdjHx7J/gIrzAG1h8/NjOpQ/o3YEwP5z0EI9tPA8pePIcsyNzrAwleqERk4
FHbmX7HUu3EgFu+bpia7ccdgfIJ9vEicjEwn7nskG834aphbjxVLtvRq35Uo8O5vAEsNwhHRYxl5
rreFdvU6V9VFi6CBaeGp8LFYHqzpfu99KK4yVTOqbg9fgCKCaYXq4qWymwO7RS2RLMbz97/akXkg
WC3NOQ/9KoN+CIwQ7j5Jjiplyxz/W1NrdrEU0om9ptMf6yLB4SF++YxLijiYP3C1X8Y9bfIYmA0Y
TCwnPtaRDhgEv1+9I4iqzYerm+m5oG0sEW0TJ7f4h6v8+5ETxUq/X32AFoA0Eksblmf26tgDAzuv
gx+C5AXMLursxAc59harKaAiMBeZasw7IxEbgJQjNuQbVp3yeTsyBQSrKQAaA8Mr1HsBsaDPoW3d
lj45kT84dunVBODLPkBL+vVeIMxkm/aLhe3W+730yPhfG7qVuTcFWYV5ccjHYDsuYeISaJ1RPHUp
F+eus9zZTYtgqLgIP7ixXLu4MdSBl2OOCMnB6yFyl+GHhpgygtMhObF8HelSaxu3tJ5NA/o2UK4o
aFRdu634lZnCCzAHTtzhSGda+7j5RQZFABC/ewU5ugDmVJyhkuDExY/EOdaubWxpw7r0db13mpdJ
o5qdDTGlqBrsnzhhu5CcGBFH+tXawm2oLKoBKoH7MC+e++o8DE7Z8f/MxP5hVK8925zcn1zT4PQg
6GCSwXOLWGQ+6u6El6HKFiUQUVro6Yp33D9jwqRb2LzR5070ZleEYwBD5hp+wVpC5uLV5EcFQ0GU
3wUqGqG3fkhz6X8RsJW5m0F6uhzcHkqsrgbu3eco2IEpJ2qdscUf7VTEnSirJwRh9e37g+bY91nN
JGCI8ALBqGGfltUcZTLbdkzDNWL8wnWwZ6XHUS3wEcgXR23wal6xi5/X07zUe+ws4z5lmxq+W0Wb
vP8qR1Yptppawg7zeZ0CC+R6F4T3e8CUoomGiawAaycnVqdj/Wx1WpgHJxhQmjugHviLybYqPyXz
Ofb0q00EhyqtGJka9o6JffcNBq6QYhz46GftqZX1yLOv7dykoCkMgvJxXwhI4LrQ/QSW8eZDjb+2
c4O2zlMTzJP2/eDP0TgVcFIAuTzSI6qeU0qvUDP7+LFbrTcI8AStkCkd9hABIB4Nvyp00rIWOB9i
bunHj31putopjE2gRF2qZm/K/ovD6y1zzccWQbraJqQDKogdlPrv5948G51uC6/dvt84RybzddUL
sjmokRTon6xZ1AaBQHcX+N7YwAygTU9kNo7dYz2MAbzlqYOF1kU5VOaIXdj0txJW7O+/wrFuuhrH
ivA5y30AnvTsw32GJENwKidw7NKr0Zu1aSdELcd92LdDnBnbPAHt/RG3ckxvay2gYh0ZCl2Oe9aj
UqRtNweb+LwaotwGJ5bTIy+wFgOistxlrM6wzMGZiRvYA9nSPbWZOXbx1TZfzjXmtqys92Z+8AWY
V+0ptMSxK6+G7JDXArzFHKsMH97ShrIp8nk2fcwKka3VfjC187R2QyCxWdtdjdNcPkLxlO6tCsqz
9zvlkT6/VvzpwXALOzYAJI18dm2ZjBhq0WBg2fv+DY410eHvfzn2CJaWxezh2I3j8WWWmsewtd8/
dunVeIWdw5g6PBv3YwAjubKO+1OzzbGHXg3VUhpY5sCTB2bXJHLgU9QGH5tj1u6W/eTA7Eobu0ex
yj5H5srtxROX/ub9Jjn2OVerbd77vBkrFz3GYIF106fqIPxBzf+Jr3lkNV+L+jwK7/MWxCiQtepN
FbyVk7tbYCbl5EVU8e7EXY68xbqGImghWwqgo947drg2Dj2DV9WXspcf6/PrQgoXLm9k7qjdFx6c
pXJyVpoL3p7i6B57+NX6OuRTuWQw39qnqrVJ5fU+LIJgbFINpyrpjt3h8Pe/DKnWAvoO7ya595r8
NSuCfeMWX2fVPrzfh46czNYFFb2ZU25avIBOc6DHK9iRBM6VT0MUKprH9+9xZICtlXyyTOuKT8rs
UXBJnWZHpuDERuFYD10N3RxVqzkhuDKy8A8GdkRdaO+1XHYpFnPbnCTvHjmVrxV93KcKJWCe3Vvi
/8jm/BxlzvBQ8vObXvMdLJCwRxQBHM7C7JRq9Nh3Xw3uSTH4SqTQRigsPPGY436pAfBgzOBM8/53
+fkB/nAmXEv6SmdEifPS6z3lY4saGm0vpKkhOhOmT0EYhvPAMNxNbq7KBA4PKABRzmGX1JkDtEIJ
7sWpm8MMOA2YC0sUAl87pxvyAKqpqrmZ4Qb2VbruAFNff3GcKDResal51vdxWLMPzt9rFBwciRcY
gU1gwpLx0avFTTXL+/db6M8fga41AVDLibBDifg+c8gtTcPzzvA76PWS9y//53MrXSsCFl4IXS0u
squu+ZT5yBqk6XXdw1PUZ4cTFC2+E4tg//t3+/PLsLVqUs8wHp3LwO49385R2HpPLRJXcOY6dXw6
Ms7XasnF9WYYGuMGcF7jDUo9vnzswVeTLITZuVN3zO4XcpkX34fiUs/f37/0kelvrYj0UAAMy6W+
38M4pFWRp0tHRdqFWgvyOPhdpLVxT3zsY61z+PtfJnLpuz6b+WyRhwqjbrpeYM3w/kscu/JqaxQi
di87D1dWzQuDtfWppfPYdVeza9A5mTsq9P6FqE1m8ysfFnTvP/Kxdl+dYRxxiNSEOdyRlilDsK78
1Ddqx3JI4/LuFEnzWIdfTaEZbH2VLcr0okc9AvHcGziPbYk8Fb8+0jxr1SNKMmuU3MsCO9IhP+Pj
3F52SGSeOED+LFL7w+S8ljzmvmgC2w8YrvXAz5xsySJYUNIYDm/YacywvciXdHDAu3QyeCSA6jQQ
W8dVUPJoRB11NLTL+GVEUjrpYK0QhamPdKTjNjPil6mb0MFvbwDtqE9stI41x+p4lOWqo2IBmtvV
bfupKEVxZUxxCspwpMO4qzmgyUBZ63JpLkTFVCyVlOfOuJgk4xRuKKXSmw91TPfQl34ZpR5oonWf
YTGB5xVM6ThELbn4NMOCJXGQYP/gXQ5t+MtdZFdNFfakds/VneFvqFGM8+6c0BPnjmOfYjUhoJ50
MJ2DrqPVW158FfXHdKxsTQ+mnjsKiQrvfcj22ATEi3+qnvzIWF3jYqcFT7yoBRNCWD8VrqfjIpD3
Rco+vf9d/9wkVKx659I4sPXEcQlIrxtY1x/YeR9aVulaEZctCys6bZB50DCZK6KiyaO+dj549VV/
xLYPbuBuC3NmsFD6KY98lyQIK32sVVb9MPS47OGmOu7heBKNztVkTwkW/jxe6Vr9JlrPceZlhIBL
wnXEmeNl7DZDcT/Vp9bTP/cYKlark2k9bJG1HveB9iObXXoHnfd8YstxrLus1qcOFWww+NKYzGD6
ms03rnl+v8X/fGKhYrUmwVr24KmEk0Tn2AudtbHXwwWxeYCRcrJ06Ylec+Tx1wo30SP04AcIPPCC
P8CxPSZ9fff+C/wMXvz7ukTXtEEYSoyqmC2CSPDAohHsvNxoaHKaTPCWTObBQ169MTwZg4PxdNig
9MmlcPIoZVfAK015Z0JCZEIEWxLHChg14Sy1d3qlH5Cf7wGtPDhizahVyMMmvGZsbsuoawk8W+B1
ugVjIsRM6Y3X/OAXR+Bft+Fw5E+qWmAnkXtf33/PIx343xRkBVQxGazh9rDaqmF7m22NCR9ZButn
H8f7D36o1UzNW9pVh0n1ooU5BVjVHVSu7z//kXotulao8dJ3xIJqyQuYxGXfSxhay7h801/gulld
l198wD7q6JRe81iHW40XRNJbA86OuIDPJSrsH9LlRA30sc+wGi8F0RBqthV6WwGSeBb1rI5SuJnU
k03eb6g/n+3pWoAGBpFTDMQHF0XL79pCzDrIe6iPC4BF3I2U5bnunKsW9kvv3+9IU631aH01wsA3
x9ik8xfanXvTqSn3yIS41qC1s98PI8OcpUIlNj7RNlK+ns5r5Z+KGBz5GmsZWjdWfUezsNzX1XJh
Wb3sTTfpHwylFVeI6KsTn+RYE60WvdRmC5BDMOEzdbEBFuK8oPr+/dY/8gZrEW0jDPND8Gn3sNr1
o0roB630o1lQ9j6p8/fvceTx1zravgrdWYepRhq/uGU6fUUFx4nh8DNd/6fZd9U0s8ayaoPO7mFN
Occ9LekGQgEnZny0gMKDxZoCXJECRQKXY8DTWr6d8yI0UQBTVoiq4NwIO9vhCeyA5pIXMEqG+SB8
vrPc3QCXIe9qlFoBHU1YIi3M1dAq3XaY5xC+8APEYS2R21zk/ZOsBn3hgwt1oKIAXRNnk9f8oEND
Hpaut1vUTXALf1+4ljbp3G7sALqGwOIRswMkon52uZPWO3vAz0Dw6V7D+bM/V+4A3ETjl3eeBpKm
ltI8j6WxYBTP7U4rVDDDJyU8w74lhdmhz27ggY/0RbZAs3xi5jwSleGHz/rL5lx5SKYRDwM0Z4HZ
yWwyT1OXzQmlOJlC+FaBxmzgy0xAb/7owFqtA4MjAzCJcNSe+hFeMK2HvDBcPpbpVQ72Y92Sk9/f
y2pb9rbFlmz2iq+5l32DS/qp1ebItmYtW8TqPAetWqo9rHaHuHbaR6B29lnDH8fBXPlw1TzxcY6M
rbVM0c1gugnX5mFPJwkjMLtvQ/dje761EhFsFBQY5QRHEOAnjPfFTb++Px8cWWHWysNDBfGygAO3
h3li+Fb5Ot8CWYB6eRg+36oBwNG+mJ2oCAPY3/vyY5RGutYgWpqToKxwpHIU2UBeu5Wwj5SjPvEl
jm0w1ipEi4KAIHeRfkqNbWWsULKx0XUQXk2AT5yZFDgB5Xr5VoZDc734Kb9pAi+Fi35e381w5bmG
ZUT69H4Te0f6xVqiVQCswivGkW+HKfLGgqIFE/daHfxdx7O5oUEChkmxUVBNblTlV5sxd7wzBvJB
7HtD/yJbXm/qMS3v33+gI5MIJb8Ptqo33jLqEubvJfhUFPzBKAjImV+62PJnuoyHsHu2rf7+/u28
n75rf1gY1qrNuiMSNPhDdlr12d5JfXa5hD7Ac2HXLZ9dGNued5kYnl1l86eJ8OA1rEA0SvwZVftw
+KV53C41ivX8yucbPzdq76ZDd25Ind4MArQQ1/X5thqr7hX2avYKvqxgjizAp4JMRLMbWDAWW4eI
+iscx4HpwMQF9hVz2kiapbgpzOxc0i7zto7Dp1t3aPnt3Aj+FcAvQEmmetbI4jhhwlDh/QWeD/2t
UTnb6K4dP6VBnj9lfMy/e1OdXTW9BbtLd+4ODCEJ4pxXFZcoblweqGpg+Dh06ikwyBNL9Iq3sCW8
ibIeYDWkOaZ4rBdwrRY5Q+/I/Ruz5ABII1YWeYFXXLNBBnCJlaBMKYBnoqaBYyOiz3k8tOoakKLp
U96M3gZu8/wLUHbIe9DWbEGsdpLB2GBnaxiqA2tpPi85Y/AeDkHW6lwWz5a3F4ULqgxOgSbWOWwK
vGrG+gl3gSugopw3njKyAwUxBdsmMJejy9KoBhwK3GVgMbMsdGNo5vnOMdL56mqWxRCoyYQUtDLY
32fkUwgT6e1YF+qJo5gxmpmbxTKA8Acdn5xJ15OxKSFfhAwvexoAvYA9Zj3fIiJIoQ3ymtvS9y1s
fm2781sfKDj4Km7gO4WoOOpdssh3UgBI4IC4b3zxo1d23MHuvUuCQPWXTSvGHbcc9Z99W31e5CC/
VzXporoYoTfMhvKUoPTIcF8rtUYf5QmdEgjTZW5+SVjnX7H0Y957dA3W9OBuTPoBRz9B2hucakWk
mnzrN+HHMjF0rcri7qg7W0/iQjQ3VXWTtW/hfGKDeGR/u1ZluU3gtwbAmz1wvwkTPGr1ofYIZNJT
BTvHmv7w979sjzqQpVBwjpltmQcog/JCnGNEsRPz5pFDzNqG2OboW3BtM/uBuUlIAfFDbaw3/Yvo
/p/fpv8j39rbf06I+h//hT9/a9Xc5zIzqz/+47Gt8d9/Hf7Nf//O7//iH7u39vq1ftPrX/rt3+C6
/7pv8mpef/vDpjE56mOGt36+f9NDZX5eH094+M3/3x/+x9vPqzzO6u3vf31rB+SjcDWZt81f//rR
+fe//+UdajP/89fr/+uHhxf4+19oktcGi8k/r/Xf/+DtVZu//0Xo3zzKXD/ERA2kiH/QYIxvh594
+AksXoODcjdEdfIh2tOA4ZD9/S9G/xbiN5Ei4xzeZPyQPdbtcPgRFX9zXeKHoQvmURjil/76fw/2
26f5n0/1H81Q37Z5YzTueTjj/8+SxnFQYAT0Clwx4ISH6zQ1UMBe70rrxqAvL8sG7D/XQG0oGxBO
HSS/kIo248EUnIa3aboEmz4nbNqRgfRh8kuj/evZfn2W37vlz0fxXbQUdHGMMn+t0La0GzsN1koM
2795IysY+A99fz+H8tTMdupOq4C1biXcBSUMSBqU/+w61/ZRQbLsvkBl6YkU0+/70n++lEeEH3qU
hoKstw4V9+ZS1x6cUUUAVJ7VYzx5VCUiH6tNk9kB4DU9JBw183snFOmJ/faf3vTX2x+msl8mlAUA
zyJwcfuMZ/mN73cCuIXB3nMfjI/3P9/vs+K/3pQGLPB8L/S8tXsMmy22eAo9KcTkddlyv/XiIESw
BwQOEWSx13nwvnv/nr8fif55T+5zhoHghS5ZRwMYOBaUZXi9oiz7DPoIZ9wQx8liRLacawcOfPBa
zJez9++6Shv+87ZwYwabjATAfKzDWrPs5qaEG35cA9X+HHrDcCmzYSk22oI9uwUHOfXjnjfES3wi
RTILWbjn4PKG9gW4lzo4Y5Iyb1O7Qd8lbdMsNFpU4Txoszi3TeBKdaN6lKtFIJy09pYXlTrlR/mn
niE8DHnojaj3c4b7tWdAYNwi7eF7MaclrCh7mdmdqIDsjRCMaE90w1XlG1oMDMhQCIhe8aEOQ+H3
fhi0gPmAF5glVTO59wtTxXntNFAaMlCPNoDY4FCDRgXckOv2Wk2O3A6WOI9FMLdXEB1ha/v+N/y3
3ooHgsk1Qdm9ADdufSDNBdNlWcoMRPn5i82LYQvYZA4RtETIe1nc2//17SjDPO8RhM/R3Iev8cs4
RHy+D4YpyBPB6jJBwMVLbFbmZ0Ho/wjhb/C/HRfCx0j0Qi4IBcdxrTyjqDEjucvyxCxZql91oLr5
E3BGQf9KQI/GchZU9QZxneDEhw5/RnBWCwpFrlIIzGf47Osw5rxQAfpvKOJsAVEHpXN8EpEEBvAO
DcN5hI2uShPgUJ0qHiXhl8C8EpRuKwYgHbLuAY+k06ZjrCaNMkUvMwo0IJzAk5EbCCMHBirjmfU5
aGddb0AwLBYzPc44g3jQiNn2yQI0VD8BUZhjCy+HGm5GAHWGEZfICp+lqep+ENUAcIUGBOopq0FE
YF5jG5bwvJjh2xVCqIItfkjOQOfq2yQsOqsSd8ib/LYHFXU8U1AuAdjXd14Vox8vL007qWpbF5Sw
K9A8+iwGltN56JmlX4eaZWqb+s3C4CiRQsIFsMEIl3eFlCbwnOE3D4i+JqKYIZ1IQxV17wEpu4NY
iXWwEkOZO0yfOjMkAZjuA8igo1MmE7ynPhu3E7eDXwMIJnqqnhjBluJqtLa9Y2XHaniN4jAILvPC
n4QBvT5meUVueK+7L2gmhiTSSIbvoefzeTsAKwAw2pIizgmzIPY20gOFafRsWgIQVelvAZ35c14P
wWffCyYvalURXChmlm+aAGuBw2Lrf2Zls1z3xSjfoFka72wLfHWE/Fv5UvphGyZ9syxARsrZ3BnY
KWZJ3Sr2adYCnve2DeaHom8gvlcIXD5A2SYlyI2tfQhLFd4v3B4IfpbMKN1B6BVyZVItZ4q1VRMB
szcMQL+Ei4hmaINDMEQ5+IgOnCPaCI3Cv4FZkxa7pXTyH6aggGIU1CkvadrB4XqswJM4IFBhL8Gk
JhcAUoxAl2A/dY9tEcdxDkQ3CMhaLujyaUqla3eBM9HgImtaSi/y0BIUbi31CBN0lMwVT03aAwIf
SqqHCCDL0kYtSOlPmgTcj3gpqDoD0YeyczrUQbvlVgeonA+zgyAxL9jgR02LyEIWIUifk+uxqRcJ
8ZSWaUR7FvibvgbdBjJAZM40dhMdKHLc9RFJ9cErqgH3+OZjmpk2S1/AJr7PXLBzBBKMLzD5GjqE
C5zFjY3lbD6b9YKDeEEhnIsAZzRPPnYrcyz8OT/gVWFHDw7fUvIN9rL6tepS6V12AJ4Bm1zCNx00
TLi6WUGca1lnKWxZsg5VJX0gg/GqXFQfJA1RZNxReLxO2xAW5kHS+fAxi0w4u3ACAjpcNHs2MlY8
tR13gwgsa4DoAZLqxG4up3C+SvmMVDpOkPP8DFCmsJtGdazbKthDT28p3LmmczkiEj8CqgftUDzD
kKT6SjDIaCzGSl+3tKmHTzpIMwS+DSlR890DehBh+93uqZwzDQyaHNw71Tn+M0p60hDQmbntAUBE
LsCF7KbJAHxXILc2AnCMiLiiN9foAgIBoFkF50U3chHxhgEfSrxULOcT0rB57PACPTgAhi5BcQN9
aDyS0YiMuQ8MqxLulQVNREZZ6cLt3uQzarbbTjjDGchzYIBaD5xxhkmzZd4zqquzW67k+NVj8Mz9
nNYq56BmNWkKPmsQ9As4riNQ9e5VRmxHYIHnIb+3Bxuq42dtkAfgsltrkEgG8rpD6jiCryanN3Xp
DDNLhKsrWW3gguUT7zx1ahc4JpkHjxXQRBakHAgsN7phIED5WUDGKwJ8a70bqUInHAhCU0layCGM
R28yjx0NwgyVfB5QQJUbWgOWEK4MDdBUPiOOsqSRNysAzR0zBMEWhRRy16ZTWV9RrcAU1zOwMA8D
m5EBbYom+FQOgX0MbCMuHa/PrrAMLQMso72Uw2uUyn3bD9M2KxH0DaRfxpMLnFm2WPWkWz99oBAh
IXTWWZaMixcMUQWi1StcuVGYOXZeNI/NfK8B2XrKBijPrJhNEoyh/QS894DhDGvflOMoBPYX0FMT
XOegOSyK6rWlKXDyXRr0G9TdL4k2/RIZXeUbnQm7pWTkkZNKVBIYh48IodXVo86tBT8OVaP7WULm
UoZARSpg7sbii4RQJ6E+kl7RkBl21tYDXMl6IT6Xg3AA/pTg1lCSn9V+eFkKkV65PYiEbeYkucjq
CFA1/wKykJcUW/ANqcb+KcSBLsKpfjwLncK+Mls4OSYTixWXWoZeEMKZj2ZWb/OyQmLeVWcp7567
BbVREVVT+KprAHd4C3EbjtPDedmn1RcxkelsbKnd1QZT1DSxcCcAE4BXsbfMG0Wnbw1gh2WZVmd9
m21mH6xnS1QJ96HUwmkHoJWrYmpUlHNfI0GjfDcpvPSFjtTb1cisCIgXePrVE+N5g0DZWdmQb2Dt
sDJ2au+lKxcnNnOOdVsjpjjU8NuBadsItGXaPqfTGDynelGPPua3GMeG8A4KGn9TI0qMQqPhR5Gp
YOOIbK919w1kgj6xHahMDTuHoKLYIWP9DB7o7SgKoGoRhIzKQ1uVVWU2sgTFbennQUCw3feRVzX2
PM16d5uz7AJU8UdS+TRuoKmJRdN127HQ/KygKbuYS5IByNn5cQ7L1wjoPBCJXUrdzynQZ32S9nLe
eQ3xrwtoPdqom4Ec7slYDlFvSYXSru6FAqf+0BALgUPomo4lfQoa6QbA2tsKSYSt6Wx6jsPJow9D
jOsxZwdxfdfchIF30efirFZEAfDWfs1Gcg3UxgXpgfE2hafPQ9MuF63kNzltx1gM+hISE2C9uUBO
FAJKsDMzOQMx79aXCn78P7AnDL9i9+wktVjSOAsEaMQOhXHuEugAVyBz7FrU1mMjiAI4GDdGczti
5cXCeZnNIKHOFU03tC7PJw8bATb6N0PB39wB/wYF1uSM6SK2rfsDxZdbbMfMjYLEKrZNuEP1gI6V
U39LQ1jjATHZRb1Pb7JR2s8T0845XbK7cumwp+yKQQLZkjuJq5z2bnFJHnn91CTBUm19zftt3fBk
CGmD3gRlVTCxqBmAvRs1iXLHbLDvS89zNpKkrUK7yZv5rqW9BPO0fpHahg9+412UoRpjxx12dcbL
SKQhyO8V+OvqlQqAzFJHPzi2ODdINWuZfTbAvM1DO8e26/fweCUJCIWvdYGVDMElLzId5OuVswmg
Bd00usv2ysOJF/WKKDKDe0mHMtpubMMY4XF3l5XYGPtphZB/iKJwSFpBz4SBrIispOlOFgVQ23Ob
B5/bmZvEnecfbpXnSdbMiR7qJc77rwrp6oikpEk08OutUhUG5/wCaNGwyYJhA5G1uYQxAGZWHNIo
tr4jOKeQpFWLHJ/CKc+DDRIT/a7pfTslbjCO8QifPouNSe+A5yKFwX5UmBLcc+wSP0t2SJpmNJu/
EvjZq2gys7xDWxdhHJY9ZrnBWYBXT+XDjNLh52xEYheC27xDq9USBb7Eh4AisiNx37jJvCUqIB/u
Yg99rourPAALJF1q00RYNNH0TTWyBDuRoDlH3oiEEXPYMnwWYJjmOzdnnThXCzfXhZ0RwvdS2t6W
bg9gaJcK/6x2dXZBsNbi8A4+FZSJPZnO3bISZ84EmEq8LEOBnqMbpDooDAG+Si+oKmDNwWbcFIiy
/0AzgkubmcZNdDaL70AEehZIhYGOUdkdTB8XScdsCz4nfxHDREmkm5nZc0WEd60RuEMzOm76iNSH
lUmVcXIfzjlom76DfItrZl0mPffDV1T4estDisAiQadmOo+pF4Cyi7csIBPrSQcVgoBcMVlC1GBG
BMYMC+qyiacTK5T7CdGMB1UrGcYCEbkcOOquQja9yQobIV6B/7fUgrmmAGT+oeCoBJG0pnICrs1R
SPW3ndtFKB/Nz1Ei0b7AA2nejMgrfDKCGbItBkc/j4KD2gsAL1qJkx4xSHjf8yVWoQwu88pHvcBC
LNQJY9b06OkWbEac4ob6U8Dn/FMua3RUjyAz7oUTlrEQJOoc9unSVskCqugL9CgF2gouWFGeOkMX
q5k3t9ncCbqRQ5phbZDlhJtzU73wogsD6Ac9deaRah6QrqPdW0p4/lKPjb2DD/f4EkJldl4NavbR
t5vO3/BKsGfTp9jvVU237ErttQbb6oVPMeCyzI1IIQDchX2h99VCAP1MAZWVUcVkgXm3dOSCvGEf
PGnlBNiyo2PaCEnV8Z7yrv1e2hoFUVx2KbwIp26+HFps/2MKcTgOJgNl3UYITZud03rtWx/O9MWt
U/bogxmk4TNBYWmTW6bSqAxR5J/wwRkxcU0wQ8JQbMbvAbYMPVhgOtORCax3T4HouwMJrc4vNG5y
X43YHCBzljp2R5kpsVyOMEY0mR5GmKmEy9cU9Ud3syMVIN4M0OS0Jd03W7nLTelTcIIxyhRDX5Dw
My2IwRE3yNiYdEaIImGgFyNkCJvKIppAXdWxWSCmSETK6EvQpOGM9yb5N0e7PMCKm9YU5dNMK0T6
TP4DVsn+3eCDoIrEMNc6wRZh+QwjrE5jmeENTtIG7oc7TVT1BJQ8nAG8pm6+O8NAC0zEfXdvqwkn
URd2RgoSS93JTVU17vcOhNAlTmd35LEmMqBIc7ftspnmGXvP5eBaFS9sni9z3zpjotjkfIHpSO9F
3uKoFt70iJ9HNpx0uZ1KZ4KWr4RbfmSQUgLOOu2dcpONwwRrsCr0tzjjYrnIxkLy2CcVu/frpQhB
SurIUzVzisvqEM60C7QVXiRcH1YZWeA2HWr6e3BnBzvL7WykN+I0F3jnNZslzGzBy5u2S2AKsyst
EfMVg3NvFomAFJ+cVtRgSxc0u+PYoCJ5ysYeeHEk21XSdWFfRq1fN/AK7Q9nIJh6L2+hr4dsJ9oU
ii+EV5z7MHMPLETNqwyLR8/LLVP9+BQ4fdDGXOA1sZVuujtvyWUZ5SPC42chghb1zpV+dQdNtqDx
MulDahTEphwdiyAdYEsUPIB7rTGdp1jCcTCz26X+v+yd2ZKcSJq2b6VuABk4+ynElvu+6QTLlFLg
7Dibw9XPEyr1jJQ9U/p1NmP2n1RbK5UKIsLB/XvXUKfx3HrBUyLdZor9hh1ql5aJGHe9lRSv/4zi
/TeYKdM4ByVGa8d3Pkbt1GbVAC3BGyzczpg+EhUtg2fujbqef0OG/Bs+6btYAIQH9GmLMPiouZi8
vFjH40tpGuF3XWXTV52P9sYavPnQ1WW6/eO3dnxT5ELZUE7ex6A60n9L0z2i9wSj8HBPMn3GEuCm
NAz9G3Dy3z7FACwYcYVlh8IX4UcbiG3PvsrIYYpFGngxhG22q11OiuQwuX9r7/+IiryQXxRE7Lfh
I9H4Czd51b7Xd4N6fx8uXtuPf/N/JSWJjO2fKEk1jOlr+Sspya/8TUoa3ieLhseAHHbPpwXdOeLf
f7OShm19EkRBwla5NuixCefyg5V0xJHKZIG4wNgmOBKs6A9W0jY/sVJDhOWe6wiO+cGfsJK8+E+k
JK9gcXUm6HwY2qFnfXSdspGWq2PmPjqUwr/M8lXeTH3S7YIplad02jclhawOzap1IS/M0cvufvqs
/hsm8gPBc7wRYGNNM/Rc0+cyPnJZc5vKOgPiRL9kGQ8GFd/RMBJw2jq1PpkA3aK2WTipOUMvL93K
8DmrMpZv12DiwNGAqp1p12sfiQx+SWTL5tRpe74XaT6te6Mt3Wmnan9LSVT/m5vrA6F7vHT4FRg4
Pjd4Mcs6Plh+Yho6oCooX+YIz1t0dVgokfZ2vWw5US6AYc8LGSTlLtSGxXtKViFPoKus4mzRdHD+
hvw8sjr/xQVwLZ7wbbDMwIJnOT5Wfr0Wo8CC2wmtY+26zHppPVrewWtKuqTbpmCgLeAp8thKZThv
isxkl/znL/JDhOz3T4MnTGh7eFhcwZP71yvoFrR5aWbPcVPoeaXkCwdE5CxjYe60leVvQMjuzrec
PNgkBVLZXd1PU0I/Kt7UvW4rmZ02bCzLThhussSlYebltpxTAElH9hKrhTmjaPzNVTv/9rnxzOe2
tB1uNz497tufv0OgVIq9hnzm+JRhJMgoSEljNC2aSuRyAiLsmjDPTs3EmYzryllwGkbT2Oh0wJjo
JbcFSE+/HeBYvK1tlYxEhHDI4fHPL5PlRgcPlUcQBN7xbfy01IJQolFMcGVyJxWaQScY70zVFLt2
NM00NkU3WLESYyMO+WqI7LLFkJrvNY2ICagpxezbflWWvfHqDhW17O1Z/MZ89b1369cl6EO6+y7F
xQHA9EdHDctcLKoRTRw2bqquys5uVZxnwxFPWmZv3bjt0uyqKXTg/ZYqIFA4KEHqjED4h3psOVWn
c07jU5OMb302dzswMBJ8Ord8y7scBZ6nC3VLmVwXxPTATcamZs90NsqYExP9eJg6IAh5NV0BMyfu
XrHpJw967OcHFGklAovxeEz16E5Pf7eOjkLIX948mBSUa+gfxzpffCw48Fd66MiyBJZP8zaP8bGk
Y1Rh6C9gSaoUeDmhtobaeCffzoswn7Jgss/pvwTghImpGXRFLvzfXBYE/Yfr8nmy2jZHDcd10UZ8
ZIO7cJhBVxY8oEjZ/BOrmbuTeVh0vgkBCOq3XFQMeT4FWONZWQ0ntaTkdpvPNgDREFyHtZmA2Ex6
PvHbUgNjG7s+V+pxNMf5frHD57B27ZMykTMkXzVaWTxUrb/tsW6dh0PNmEKuQuCL+kpaKCQiKegL
UEE17G1T5VtIKvO+mWoKdpI6tv3yoUxX73JRCpMMUEm+NZLmOMfPVZx08xbGKG4sZ7hrfXveqXL5
NnUeKDiWcW2qBb4XhutsNlSfbLE1mwehiJ/loFWdqUBxJYZJW2M3rEXMcsFPpIyVSaHjelmqfrDt
TU2isiE79yJcyn63rPiNYKLG00Xr29UM3T0WeOdAr3t7Z3npHVCnFSFJNg+lztcLB0dsx3m1LnZV
2rV76t+DVwN3VJyndoYRX1oboRLvM4/S095WzoaeyfCwNGZ6cGtRn+oOnHRKfZxOerCIpmBanapN
mQr3qfNgFQvfuFtz4KU+H+qT0lrSvTWY1a6Svtp0SzlCh87zLTF7ZBN2xZVooXItyXC0GKA3qlJ7
Q9bnS2r4z6rSxmc1OSmmbDOHCjHzYTVPXaJ53dPQK8Z3PXbd12Otu6v7LRMIne+Yfq+NYNDbLkiq
uzYbPksR6p051u+2Fl2/DTudBhtd9IBai+mtNxAH+ZuprBZgD3rLZTpP8m/90PtfO2aAa7IcvSel
k+C9VWs9xOBXU+QNmXHp5J7ct/0F5w7hVOOJ56/1IWsaOrJMCgDdHtgIFIJxhO9h6zjCBiL17XCT
6wwu1kvlzTwM80m6quTEbqqq2c95oy7pTg4oM/cUgFIItUjZ84ndB8irl5Zkl8nLHu0F8K5e7bM8
TWYm/fnYLHys4Zyr0tmPU1afDFNaHtalnXjqu9DhbTd9mYpUjXxptXoNLFe9idlGOTrOzroLpKjv
3IHJe2DK9GDzmgXoqmmy17AGfh4zI4vkAFMd9O3wZPi+AEA/6kRwobDvBMJAds28Ml8H4QgYizKI
DIaxbKvIK5wx504q6n5XaM9XJ1mv5X7MHSeCl39ODde+CwBLtjQSdG88WIvD7IjuczY35XU3ARgG
JkMWzvFpw4feyaiCPS94wN53ObIwvfgeU3PgZBtzFbmKDFGIB1dOM5rklGe5p7llQ3ihk6obi/Ol
6NaLFEwFGYFZxCKTF6VrQIlmTniokV5SgejXJKyYzr6bx7eWwNYHiyrhIoIQ1qez9NSOINE8riqn
PC2T+Rqy92UYnWmnzUCdgI1lZNFzSt6uwppfmrWQN+GUJJCPhXUTwKjfghAbJ2Ka6w0q/3qvKj88
9ETP3Gum2n5T+YVz4FBzzf+TjwTD5IfCn9wpqifDP4E1S+9L39dvE/DQ87Aw68Z1TxFC5bfN5TJZ
68EqBv6jM4WbJlnUV6speslcn9cvQ7FMh8WAO+BDWg6J0gz1Q5mAYdq1Kh+KVd/YZV5dUTK+vIVr
OsTdMrxVjvsedh32mdY2sjNbmeVdpbrichT59E3LzuTsa+fNueGk4T7JjezQB6t3EFgTVGQXczBv
IGHqOGGfe6j69auScnx2jKG5rSy6iZzSDk6loTSykeOHoPkcv6BsXk/8qsriAilkSBusVW11Ds6S
usS3sXs4yz4lYnVrYZIGpDOkjtZJ4obuu6F+FEVgX9Gis0bYTPW53fTewTKz4lQk7as1JNMNrHF+
Cnak99CM/s5zjeJSac/ctrMCZ6pV/5jUbXIOcSZOliBfYP2n4bor++KqH3i1mb+dbicKRYtqwkE5
6WXrwwHu0x5lCCew+UkW9XBZqGpy92SPKxeXbe+tu6WQ3VUAQx9JLE8qqtw0fScNaMBZaPLcLyp5
6fUMErM3hFuDMxT/G+70Wr4jM5wuqqCut0RHq+sxJ5qCbusg7j1SNRGnPUKH1xu3GRIkytp7dmx+
E5gR6Kag6jMak2Ru4t7MbYOKRtdisJpuUiWKC3dCBmnNQp3kTVI0kVWVwDYQFvIEtYj52DGYnSeN
4Z2D5/oxDWFwJ7y02JfIQrbKlf7BarTxBSXluwwbcZJIEZxy4l905E38x094okUYGtQmrGUOtcsc
oLq22RawpTutAnHfYlZYoVycrwZBTdQKVKjjnWGcruQo8Ny1UW6040Nf1dbenUzvvm1csRt0O56s
RSM++2G16wMf/DHDffjutiHLfxH1deKkas8hVL/g/F8vganHS+mmCFdS2Z94LZxt1LUFwtCy1We2
XJcrBMPdYRq6ow7BEgTyevaZBGxHZtQ+TWsYnho2ctKIErjmvE0cE087/eJRIGlKLpm6VtbJHjlM
fYr3bjpgrqX9NCkbxbFDvLeeM8MDzeXOOT5bgqnK46DTwb1r2bT7KTx8+1kLa1cFTnPHnV2eYQEc
+piokjQOOIFHTmIvUWfQx7w0rvE4uIt5KZvCf9F25R9Aii25tZMkjJdEAxtOxFJtOyiRezNp1GOX
mvazMWue8j6d5+8Wg+m1V68wbn01pltHDxiQuJtRjjl3VSBh2diEtD+Ed9ge1edxKtO7Cd3bt3lt
ivc0bLMbKZNi5w2Gdwh6SKgIYYZCQwzNF4P76RPPG2B62+zr4K3ZSVG4iiskplLKsN00KisuhuN3
JpzUWEDg2asK2cpD7iEgK3JuEXsxu7tGNj2ThcPpghhfe5/r1Yqhmiw0CRTr3AihmoEbq8DaAnZx
JkQP/tvWhvulNSVsiD0NznaYE7RxU2vcQPhn88ZAvwONES7uMxS8i12+Ku4mnJtPXXPskOyr4Gsm
XDPYIK3kCeAAfEe6Npdrt2l7Rm08wacLnP2VAYOOuqXOACm5scpNGHLX70a9ZOfVVDS3IwpVC6nF
8nVsXKItMOoosYPP8l9EOks/Mi0AzYjjX/DgoG0wwdfDnNYxyUvarsqHHZY9rU+BifPg0UVJurPK
MWTHBF7kbp+BM0Me2qpy5h3jOG0/CTLLNFIaZckNpv9lsVmhXpsduhRRXpQgBfEO0FnLNaujSM9D
uaTzLu88L9zM5jK5O4F2pIpTETSHsR/CBysbq6/imJM4Mex9SzuPw+o4V8OFHtf0ulqtIgqmcYSQ
RSM28twJSfDLfA+Mfqzri8wfmzrOrJByjyGYotyeOPKkfvfCzpudt75lHkysEGmca4nCYDSdZNmY
/cC+AZ/h7RODEDUqCtvsPA+tzsDyNzpxMXC+2bDzNC9Vl/qa4sc6efBU0I87JGI0G9aibObNtFo+
a9/wOrFLw6n8Osx28FB2CIj1rPiHxyNnyb/ZGK8J21YZc8QkNiEP/PS+0E7yaq6Br6PFNqo9Wgjd
xCUSvodZFnO9B1f1X+pCFX1MbMQw7K1wCdVGcixXsSkz/zXMYfrRgXAi9D57CAGQnPkD1iKz6YtL
Y8zgRBfDrWESEcsFOw9MnpLj/HgmCaB1SADJTDwoHSh61EqRnRMWYFxOjZuV8XG7LuOFTOf5tEjq
4MHqbO0igAtd6wzOozXiYiRO6HONLvOcW7k2Tk2TiJs9x4Nx3eeL24gtQE81AsQrRfoouk5Sxuc5
yOJRJeZj0BfQ03AyMItlarBeRY3qmLN75+LHM11DRU7dImyzObfIMxuT1SNahCEn9YdvdBu0ozvv
/C7gcEzuU6bipBlCTuVm6d84rSUvlxmxvBfmfFtlaaJPawuKyF1kDBfGqIOXjEgOTQVnYG9rr/Zu
m5UONS/zrjszEaetyA1sdRapToOz8oHlZd4bR9rAwJuNaXuC87uDgGFrqDwLS4xywqf2yN0GjddV
20Yv6mwcU/tV8/C+bMp2+haCRTrcRkaD0I3mkBuZKaeP8qpi5hzRaLT7whvGIV6yFV5vDRBV7bh0
29tpZ2rr2OiN2oDjd6vfxSt9SA8BMXJtn6HCB/U4ao4/xnh30Cb9lFh95HctUo01Y/qRKbqPIg/b
fVjlEDQl7D3qwjH3Xqd8tREBkj+wsEWLcIj9ckiHqyZZDWdrBS6x9La1umidXIEcYZXD+DIKXXqx
UcyEPC8p6vQhm7C/Nix/J/IMlHXxZHbl6VyWjrHn0RIuTGpjmUZmtoZD1A0IGo7nhYIskqpE6vaH
4JTvAfegI/FYdy4F9WDVP4NTXS39xmSGjtYmT784Zog3cEr65p0w4PSGS5lj026tG4T7HPjZ0Iuo
8FZriMlftC6QzuRXVikdVq109G+S2f4NpOXighCThANwRg70x4szUQ8Pbcepr6+6/CFNLAY/Za4h
0tSqq6bzOQ3yfemQDknMQO42e9o2pj42nI7Z7J8/qF+JpiO8CM3kByE6cQvU+2OYUNoKAYU/VQxZ
CyzfpKgoGvU29exhtxa5+0c8098vZwe8ZQGxZdkfs6gcJJOzpFErShbndTB0+zh4/Rpj8Qz/iKz7
8UphCKNlhQEL4QiO/YROVmlj5A2R1eAmYRbLJTRPOzIa4iGcnJPvn+Ef0Uz/D463/5GJ+l/IL8Hv
/LSOjpa6Xyxvd6+Iq/46k8PQ/4X37a/L90n2P5NN33//X2ST+IShSxDxaUNLYDcBKP5BNnniU+Ad
WQrPY3uyrOO39INtsvxPrEdT4F7AoAJlyMr9wTbxIzAtfuiyZn3HIx7wDzxw4ldC0nUDXh2rHZyW
5QKvfMeQf1opOR0NlgxSBIfGkF/gVSlu7do2F0bxVFzXieQs7INGflbpjPKFDHEEEHmfILnj1F8j
LDAGzYqerS/NmMmdCZ/yKJcFaW3QuMulGDhUR7NYu+p4IlOnit2vjCC+PDqVs66ABHXUO/6I8TdQ
6wffzfe35mPHcEH/wIJxnv96E4RekyLq0OsmdT35GrJdfENZZ5znnNdlFEIG2lFYWyeG59h3YVAh
4AntVT6v3XSC6cr9ERf5R3fKP1Ktv5Ky0zs0pnr/C062/2s31l9fB6yZ/wfo2aO39n9mZ2/f2/Gt
lF/+ar79NWTvf8UNdZs/3z3HX//75rGCT3z0Rw7U5EGGOZIb5Id91IKN9bGG2lhF7ZDb4D9vHfuT
z+2Cv8kKHaha+5jk8OPWMdxPpmMKjDmBDbUJOfAnt47v/+ofDczvNjifPZZ/ktvoY+y9MDzLy1W7
O7KNGzttlvQiFIttn+tu7erziQg8Tv9rX5AKEa6ZPkUorJ4zZ2SOxCzbdKhCj9r8dZlRks7JOOab
dHVLE7ir8ZrNmC9LGBdhU90tleuGQH55d8QK0HuJcpzDuEypjNk2YqYl1y6y5Bu6e1PtFmt07nvf
xP0yMmFcULRIcs9q2qt9GI/c9953mmU6zrfYU3IfzeJGh6l+7CTwwck49dbyFPiqW06tZTAQBBtN
imMBxuAgrKZM48nF0BVj22O+EUC5n51Bru1mzo6nnLytVIsqCIIDjV2TTpE+1jJEWe3Ki9BY3Dry
xNiqaLUIiYC9M4q3ihv4s8kRDNUHebagHCoIH1eZy+cOJTfCFh0CJQUgUlFAt+e3ZhjwHyy+Ospz
ncY7mfU8UDgEQX6dNVbQbO1WIAm1W+xg29UxGny1M8B8JBuZoL1cg/Ze5lop3pJcnI1nd2DJDorM
O3ZpDxykdpPdOrt0VcyKN7Ox6LGCVNRyDPZmO6q9xI71GQ17WSEiOkIHiN8v6xGrzKbrV1hfPaoQ
1X+Pajl2zNYxIumV+atCRHTbgIUvUS+J/EEfNU/Lxl99+xycZCXZbuWIHY+WrMXGyoIRhUgdKmun
TL+r9qLzrI6OGiCvW62mwbvl6DTLg5zMqT+hhsdvT/oR2jOuHFweyPvWcNlIa2nwXYYqQQGMZtmK
kQQWKvaU4SqIJKFJyvWks2xdkjWMveFKczhH0jkO59KjwHWXkcagN5anjgCAsOvutC+E8dyVvpG/
BQuhaluML7LbjEbY5pGwvM4Cbimm7JDmNjF9VHgjokQqSDljOXScOCu4svF8ybMQF4/Eo4taoFza
bdcCzx4ojW0WrEE5UUwTASMWfpShS417CAfP3aVkMzLhLUafn1I1ZmDP6pB4ZRJ1AO6bPJXnsrUt
/xa/D9lUbinybENg/DK/VDInxSUrp0HelwYYAh08SX+qZ3+qzqQcxHSZ6jKcr9QAY3fSzRrhf7vW
gHHTWNjJ8yDCwkE7HxrNPlxkYG16FpC76xc21I0P7dreuDOOLVr0FiF3GQlGEsHc7I5HdfOAFjQP
4AlwBIzrhgSfrrx0VeUHV2WtoMCympn51F7Thj7GhAiNfQYs8813a3SqTiHJIzHdyixjsyBSEGt6
VTY7YkQya1u4TJIHjWQ034eUEzbYkpEdX9CNadZxmeDfuRQ65cmFj2kQX5u8xptSEcsyXIeWdHGh
a11nO7cz83Q7JBANUWeWR6ACpdRw0hiIFrcthQHpVtgNVk7I/K66ODLv+WE2FTZWYfHkOWgeFtkJ
YZpleyiHWrox82hFcHI2TcGeEp4ZGq53Oyf2R0slG2rqKmPj2llmbZre0SoqGwaROyfHzcOA72hc
hODjjyA7XA7fPr9U+z2Nb7qeuk1G6t5LAbv4rVsS9xu+KYtTRr80T+Z8fPWqt/kDI5sY97SZ4BYb
rUo5ceAQOsnzzeSnkwdxzBoaCr4Jpwu3HRWsQJSGHq6EO6B8CdcWZc60ml9bh06VQ0WMr+L5nQP0
NbMv3y3R+ZfFwucalUgAnjKvUd8GczWTQ+846tuiDfdbLqw6BJNujjppqycnp8rKo6O6D2CZUHV9
RTvK8iGXmJu0rk19BK9bUvptzGouSTPLSzib9RRljUcQNfevdqJcp3m5ke7aLmjnx4BMy9GcnajE
/CBPVBDg9l3rRD/OZOt051Yli/t2aLJiP7tqNhD4SEAcNgyj3diJg6PRdEl8PKSiYfKmXdgyIIDq
sTkflwKL+VADdMVOzmKLM4TYD5UV2O9ydgiX8cJxuUWn3Kko0WY6x2kymvdZ5ronXkK2yo4xhT49
PH0J9i/H/qpGYoCixWIARfw70F41JLleNokzNg36Swrg0Jy7dQyQVNW7jHbyy3EehRWR5mnfN2mp
ZEy74BBGNeiYwGZRqfOqTWQTYxRdbpTggL4fZDjiUcOVybNo0ba/sbRt16TkhzgkSm2K+46XLyKv
qt1sR9e6OEtSDbFWeyHq8TEtULwT5r7eg9D0N0GpvSesRBhasFUGZ5ANkwTmb83P/qpNHmZKp58F
z3K+b33swmjnjtZrP+xWiEJ7KO9XUxXnHrMxUUcqVy+DHaQXczhbNa28SXHZLV391IL6PdWlIZ4N
U4f1UaFeXY9e16ex14QW2003Jv52StKpo0lZVQ/W0OU2AEZBKiccv99visTITlSeN52xdxYDhwrW
p9ykS80Hu+QhK5Z0266Va20KLxceKgjb/yoI3UI1NHvTDRxhf9/mLnYlDkCQ4l7W5uBKwRxccQgY
1AFrAFh3Wndsb22wIrQvTSsxEaeP/uUIRgK3raW6HUTSvBUAV/Um8zQ2L2nbzAPh1MHktFWToNrI
fU27iiWtJ2eu1ZeSgQRKRjny2nNwNOzToekrXDFSE+vgmG8iXeRDSZCg3NTB0VzUatlO2yBchb23
Q6sBwbL5ZPGQ9JtWFOBiSeeqz4E0w7d1dEt0ao17ZmXafmzCciw26Aear64vKhMnsczA3xptd2yg
MH87Lywbg1Zbl0JDnsPdJkDUxZfsWdahUaYyiOMSfUW7KRtHnFtT/0X6fp/FQjehjM26DXVUEtDm
HBgEu2VLuFTZRD61oneGLFsyYcsK/tdw8um6g4QAk+JA8+6SJrWcEmmTvdTpPDLnM+JNcctJioMg
qYqSuCsP4nM04RL7qcLenynDuR5mbbL00wYhSGh0RbFbbc2IZ01ODs2Pa41gzGKlKHtlMzptWgOz
ioYaCjaW2RRbq4PmOSRlmF837SDmXdlxy8bmcTvFROm2Ol4p3Xkhhs47G3NhU0geQk3Gal3yYK/m
zmnxgjY5tanVpJPITtLO37mqFIh83ba8MNIaFZWF6+rWCWuMxwvGueuqDI9IXo0l5AhM9h2nEEnJ
BHtt+oxP2v6G6Y2CEdPMmUaFkXM5OjWwwjvGfFVzLJgodxqWixD7nxMNiy35a9jSZbRknY1YH51Z
uetbmbhRVqHFgDiY61dZjl114ow2Qrep7IM56sLA/9zCJj3iKh6xUWU5yY05nyhxJoEdbEPcsCVJ
I2UxxygqQtAtSy/vOZD8ZZWPwP+lJxdUU3jK7TKsCdhq9PRMQTbbB1xuJeIllNimODRzTpWU2XYR
9B5VkH7vVdeqN+SXwKncFyvI9QyM5gfOhg6l4zk7NfN2qxM36yHhOkdgBg3VTVpVxYpMAjdRNNrH
sP/S7rybtM8gW5Zp4tBletlXMyPFdtOh03yAKm4e1j6FRUiUmyP9yXoTvVai2q+F9McSdxN+uog8
r6KMaPQE9M6X0Z4iGRTL57zy8aRn3417tYVraQslU92m4zE1Cs/GhHfdN4tLDSac8+JZB39MP+0a
Bdhc5zhJU+dLq1061lIQh+eBcBz0T7nVfoEvhlafu8KDyRkEJgTFBmdFqzHOQ9R3Adj8gnoRvl0t
PNEC1zSeGmdIvFusP9kb8saJIJI5vQ6GpVhvXK+v0Bes8+zREt3wjY5wNBzXyU24WegrbTalrFuL
3U2FJsInJzlXDOp2JEbPPO3dYCqoBdKkF4w2becbcOn0xvaooouwK5dIPOc5/yJbbb5nAgVTFIbw
5huMYvp8MEaeK7Ti6QVQ0J4vhsAT5c6zi/6O+A/5RdZE10VLUs6PBKGNT9rKuzcxaYNYR3bnxwa4
vcORPRR3PVHC69FluXSR3U3FU45yh1KtnKUTjxxUbwAgxeWCI+qFNAzMJWjULXcv4J1efHspSBVo
ujLdrEYqOyRYHFyI+NMgNK2dvcFnt9Q8yNG143QJ3TyaXGd4rXop34zMzt/6Phye00KtMioNKyCJ
0Hfzc0ulTIT8cX1bkWIA1zKVU1wH83jlQho8h1iHhYmbnFvjmWQ/ZJzSZnyLMN1gKDWcqngodOg9
mHVDNF042UfHpoSfFAHV2qiwWPaLDtZ8lzrZeIsEExKi5rhzscxV9W2dtX7SU7q++bovky0RAf37
mLndvGNhVad+XWsQ+XLKKdLOE4J00p4YgHjuzem57MLmM4lUro+shY6hiHTTMdgFVkWevXLLklOz
ZrvdrkXtPQzCVvNlmPteG+dtGQanYzXIfrPMHEWxSqPVMAmH/Moc1pbHigMnv8lWafixaCb3+ACr
pl1Wg3kflT78QT0HKaOnKK1LjTmx4sAwNE+OO3Jab/HWp4jj7PRLX0yW2jskhlxxKBbichwSPmMg
OtPeJgVG1jsHrQZV3unQlTx9BsUKEUsvNjRvH2MDJXneWMVa5BFt41vUKZO3uU26NUD+RIZGuwk6
DorbSiAFvQgxSNlRVwxOcEvgTX/8SzozX7QYcs5SRj/SaBWnQ1mu8ayCJiFZa03Fk3S1vE7bYBEu
H14xVH9H0/0RvvY/wsy/Ymv/xwwPwv1HSO0RZPDLa/1XTCbcz0ja91/7AaWJT/AtoNChyQkXWTCA
2Q8ojZ84nF/QiMMbIFr/TyTNsT6FJg6J7+p1lGvH9LYfSNr3H5E5dWSYLB4Y/OgPQOjv3Z//pdX1
ecqEjoCxw1WAlBrv2q9I7dBSxTpr+2jlYh8Yb+h5SoZX0hwi/Ll9jZB/7+s7QjHy8HC1q9rbUF4J
O92iwGFYROtXtTs79Qg7Qemp7uvu0W4f3eUhmx/M9TLrrikB2TALo6fEw+4l8RLceM2XwGfGP/eT
W9e6+/+kyNGJ8g+wblO9UhT4y/I7/sbfy0+En1hhZJLgqoG8+E51/L38hPlJoKKHEwxYApzRgWv/
ZbkJ+BH8oE9MFTtR4MNd/Gv92Z88C44zxL0DZ0FK1J+sP/e4yH8Si/uCLDM04h5cKRlBjvWxqZ4s
VaPMM1PEkuCx9oVytIqMOByORsmq6royuRKBaVU31SozAyEXGt52hMOH0L8PaiKaLjklCf8Ney3D
J5LCpCWsJM+STamYsbZN0LvhK05TiTmlTK3uyl/tzDpfaEkzDkNeaabCMSWJ7L4AoKEXoBod6uZt
UJ3m3C3QbsWwutZhytvUQ4/cNJYPKiWGu2Cc/bPC8YJrG2B5PZFj4TwRtcgAr6vWxQiZztUV0jNc
ziNakA7BVG011RvRRdbIiG3Xc3Ke+IWazQ3GH20+mEh4ksuOuPl274RlwBCahgubg8uBCFk2XBLK
nax+cbIq8XainCZ9qAO+e8ITQnbZBY0TjtDRHorNqjuCQHJyJ0Zwjtor4sAIyDirvDk1dmnqN0eI
pp/TixKR30VlazTMhVyxCXX9fG6WcyOQQE3ZeDzdyc/DsA63i4dTNlpkr63Y+A/2zmNJciPd0u9y
934NcOhtBBAytc7awFJUAXBIhwaefr5gc7pJzkxfo81qxu6OZDErQwDwX5zzHaheu6VVrg9oWbT2
zlZ5loaokMzLDCS54CHgAI7FtS3r6Q1sU+Oy2W69LCoSBhrwR4TVbRJcsD+zpV9e8pRc9JgRQ9hm
nc2vTdz7Ym7rKwQUHoPF3k1wB2Rm8l2Vdg4hIxYPJRbCJSzsrvsAIVVguUjKbcBFf5UivHhdaG89
rSkjgFOcQB9LlB5YMc5KdJoIKIn+NLVyzO2NX1zPWvSolUxpnUwwI5+JtS5QEzFnj6VVfBlOhVJD
l1WJ+Bxdw62XO4SQxgtEe4bUg3OmC1I/iq7lqvHUTBfRlGvD25lm/1eCjtBgepHQVshWFOnegU/e
hdYqu0egICnA/mBkFBzYYOh1brHkS7hOr1cxjyjr19RINl6gGKE4irnkbsAng6ZWUnhhWkuWaNVN
KmF59EJvK2R7hxaaExJsWfYPKOrQHDMlqV9B4QK+R6uYQ2OVTXlrMRyLEY6OTHtnsltv6kxcXurs
D2i1GdrxZM+yb19m7OZyS42vU5oBRe4ba3kaOtfDM4ySnyxLrXtxWLKeUI8OkMh3EKTpc2uuHsy7
eJb1Pp5Tli3ztDS/GJ+AiijjVt1X6EL6TYJr/15XjvIihcQJOWPnspOJl7F4n8Yxp4JXNV+AxGZ+
LnvVwTFB+3MZ1/XLVZ/mk9wEmeXemypPnllU2UzXXRXvU1B7CJf62HqTS7bEG4MSdowMoRW4XoYp
G6cvnV9lKhIq34E/A47sMdRrvHG6SjzbesoKVT+0gzf0cEQ6ecyrICb5YLS7V4HEob/y9LAcRohc
Am93HFwzFkaJVHRaQaEoh9aIbJ2P+dYuXeMW1lsc7FSfA+eCKtYMJ6ntmbgjgATfzSSmnzURscWx
6vMguXMaXebsbIgwigLM1frTWrquY6jqxe8UiSuf0bgmFY850dIvWWX+5SelPe8wGjQu2CPhPffz
WFLwIpMaNgrwRRnp0cyf2csucdiXQ/lKTzhinVqV/9VWS3XnTwWVd+FoYGjAUy0cS0OKN0WgdvuB
GBrl0RIUzZPXo9/dGJNvFDsRy/SX9GYc4TkMszeXvIfuRKODbwIRWHzFTnJmnu+YK4QFF4lm1C2x
4e96uBDdpmOUD3ZDTXxHyOj9Z0uKAJLfJR1v55hjeXO5V4Nd6ozyEM9KQgQ3Z3WnG/ooHi1kusSF
KNutzY7kTrOxeHMlQ9atQYWWHPil47xd6CTjY5dSiTPute0+HC0WCREDtzoNbSAHH6UxWd62nXiq
hZpb2N42qa+KnTdNMQJ/A589e0fd3SPeUclmjGsXhETqmAGTM7biG7MpxKmxa8Yy3Mbrlxcn/nMt
h/7nWvrrdeFJbDxdkOQ/OjWyFDdZO8ZbPnBeuzuJNQnbMqG1DEx/AL5jM+ZeA3OEZJg3yyOILUcx
NxaMABQwiTZUBtAWzPHEEGxkUMXlzqr9UuFvDKoXvrWxBTJRx9/+qMCOFQ5brm1L0hIkTl7lM/4n
xGaZz1FTzivylX4iAWTPlsp4SNbKnyO/tFrm/soejmiZZB26zC8eVoQ17Qa6XbdulnZMXgtjSG49
QE9sh8qLOL1ELutvjbleb+1uCgz0q8nEkWpO63eRJNMp85BVY4vrzHnLuKaHngYs5V4IF0QQJ6r3
pqvZejfdPrG2WEa6BT6B3wbsdwP7dQC3/kAE4sxTAeoRkomx8Q5Mb1kXMSu1dGhINqi7VLiF3k6B
YNpvILP4oP7GB9Qx3BzgLZTuXbV4HDHroO0OR1DRML2t7OVO5LycbYt1eAjrRHYvg53KewyEvthx
ZhmMsazMfOZgqvOTM/42Em/HNcrSzBJR0OZxs6nKbmDYwHnb7OqkXdIQPOjA8ScD7w337lBGjWuL
mwCAEWKN0ueqKXUzsZgkfeEX1hpcPqmmKGIDQY8Jy6Ibvvg74iIyiI97pwHP7vA/ZhY20UZyf6Wr
eSrnPNXbC9UfcpjvZI/B2qfxZcPR+hGTNRSgjEe7cxwvrkX3HSCoS5eC+20wjfxzhY51o2cpgf/V
2kajZvMtho2q+nsTMNRyKnNz3CuGc5rBj6vtTe0vLsdtLBUiFCUvxookzt9MK56zUJiOvioGkFWb
2EOfvi17wQN7wUn4yrwJklCOGfO5zgNz3VueXNnO9GKFqTAxut+0S5fakb0Cb2Aox2/agpVAaT3Y
S7Ue6qoh1MvlpunCOJ2cJzdba3rllM9/Cxk/uEMFmY0RxWNmX80S+1jk0GQNkdMKfyEjmwIYTM8o
Pwcxs6EN/BjoWJ4kP8jrM/Upd8C+cJoXPVxqvxMPUCfbnL1XyjiMKIRs2Jm5sv2N1ONwn6aiTU5I
bzDPlFi6xqt29S+30sKeiwW2wXxmsRFyD9nI1q/2W+JCOnw0DxPa6Ac3sPIfk4cil+SYTu2dYSjV
rin9ottmTc3VWs6qWkhkcBin7mjzZmPHlHgCPxxYqT7rcmFI3nS+k74X6yBcBpxL4gb35lDgvgRH
Aon9zF06VC/jOLVTxDTIMNqN4zJqeDFa3HCfs4E58LqW2Pie2NlRevZcW9X3PIK4ixyrJNZ9qMte
vv+hf/nfGOFpPP7cEyAfuXz2Dj2LaTp/dfjGivVGo9okLPnja7vNAdgS5vH173/LX+SQtB4IvVBe
GY40eCLTT/+59w3apuqo9vKwsYH/UDgU86Pp9TweqRlZ3hSmbK5cmC5qu1jUekbLKDr2svbp77es
/59OTy7e33/TuU6I+P7SuPID/2hcYTuAbuZYZjoRXMDeDGJ+b1x91Ht4i2HFGTS2vwn7fm9chYnO
iP/AtAUNmeXwT//sXAWiPwRLDvxlJEM0Sq78O60rA/g/XaYO0kFyEQBLU2mj4YN5/Ofrpx7TeOkD
77HPUwc3L90aSKo4OPLgbl+kxORBgnxxk7p+fV+ti389cZt+GhUpq6OKrdCDAQxyyOpu2n6c3+Uc
T4/YoeWTU1vNbpi65cigU73wzHgSZsJqYErS7Zx2CTXOsJ7t3nCidKE3wHiSLDuXSJKIbJP+aA3w
Br2xL66sLPVPJaYzA78dJr6dEgzt2b85caTTfnzLfb2wu07TxguzynN+OKU5D2Fir2wgC9fqbmVb
+2fFqg7/VNyVJxf5E09j7fYez2H2U/STuJW3RhHkPGWmToQscbIDgjBsDEieakTzvd2QQ1a56bE3
huGlc022QNpe7HvCULw9L6W7LmPb2eo6Nu9sAFmcNuYU1ovTHLFTCgdqA4JGNhYkplYq4VFknsgR
rPaxld3YbmqcIeuGpdHMd5P3FljD3cU9uihmBq7Wv7T1w0nFdJ9gSRg7/7PNlysKsyguz2udnaax
f/ZKlgz50EbTjAfGaB+NNP5mTT6edEvzWsfos5pR3ra2v7U9lqst1D6SWtxPSaN01fX6xEd166f2
4xxoLLjjgPZkWqIlTpNPpZwiTBv/y8Exuk0db/4wyv7bdUkOalBAvoMLfM800RtSnMoWYThHZ/Ew
4ULdO3qusam4j27V/rJX85nO5hFlyoEDI8rbdtfFTP0rwT/BXLXDIbNsMCEZf/WKn2anGr85LLS+
EZvIB7cpn9rS1Mgxpw+HnSUE7PigkUH1zTCEE4AlIm9sS56tQbEMq7OnjoJ8YnLtMOozJ0NG8dQa
v+qJ70uKDZhsBRAznek93cKqaF1rWtsyzMbhqK1evUx4Z040lhzZCEvGN7DO7vDNSuOxTbwwqd61
0xMP2o8d66lyAaIJSVkiRUp9DCx2m3Kmtx6OSqcFjAuF1qx4zctwqgIh8UFZF/m6qVX3IQzQat2Y
uBfdf3J0UolOrm3IQ9j0MzvHTFVhlnbli0gwp0tsL04KhVknw82SOfybFwC+Rww1LR2u4O4VyWrU
WuWDRTVWJvJRESukC1RrvWzuh6TIdtjBIakGeXcerNnaFnb2bixqx/lGZVmjviOM49QVvJ+hGa5A
nKUHipArC3QtrLh1QSoGRpXzaQPIH9JDZaCvcLqbMm+N02ohlchZjYcWH/8Gj41Bh07DN19gUHbe
ePtSdrdIvTqMyZr+ypjtbVcWV4JpzaasWtoMUVL4iCoIsTQuJCMlj2Wa+UcUGPJJYAG9N5wgRtPD
R2nhmdwF3gRHK+iH7yJLXsusPYriFzs786nwVx2V2hUvlWt3R1MHh7TRr01ly11RkrfALPmQl3As
XX/YswGytoaayHxSlLSj22LIxdS36URaQnc2OsBo/uCykmENj+l9RwS7uWca4X2aceLthnTCA9Ws
8n2Zg4ckrw4xtf4GkP8BldZnUub3eGmwfhhumKpQpXX/2I1IN3HPsZyiy4fEAHobxji7K/UV89GF
rG1RIMTOVzrmx4Xzv0jTF0YPXxdCyyeu8YNqbWxjk9wi6yBT1c7QIuTw0ByYpMNNZToPQnQNkNHR
2kp7OCCheDNabkcjqA9ZDhJP8h1k0xzmdIYbLM4HoA7OjfKK5o63024ppLOb0iHQUZkqPgh7mJhU
WqcE9mTkxhNxiKZ3oKp/ARoQ1r2U70Em4fjaXho/9WzjT+R7pJAOED0gCAVr28fJM/OvV6XR2Rip
FVruO2QS+gkTpuihkZkVRzxs7Vds58GdZTXWczMNPNX95NPEFbpxoXcuwIM2hVZ6U0M9BzeToN0q
RvtrQuTFo4eVk+wdcWwClovWnAqcVaMxfBRslc62OfSf9exO82Zm6fFVSVFBdYjtCYRYRvjKxs8N
Detde/vMzEbGTG3uX0tGqiRXeRpDpRJiXxrODTqH4aYcK9aCbhtbdzOyoG3ftmbIkzvY4dBsjxOT
37Nn4sDaaAtuQw3454bdXboD1FpebEIMj5zuorBHQE/qqLMxnSw7rPi49jPujVdC5+G+ljd2zKgM
+nNTHlAEFJi6VXWw1gIOCwrIjdsl43Gsp4NVuL9EUOuzNRtGiEzRZVDEkGzHxl8c/J68tNrI453H
e+kCIrWANpl3nZhJ7Jr4CHgP4+y+9PPEqhR9zMPaOcxuug/gO9kOJLH3LIYFHrRXdmFv9D0tZzeB
7YXhEfvafUmMvP4QVrE+JT5TVHzh5TXSHSh62ZQel7xCW2RlyQmyQ3rKZUA/gMHqXmR+854tLuIK
1pwLp+fix8fcLiUHNiLWHjLqFXSF6qU36+ozNd31EaRhHBpsq8PKjo2dX/rxXcCIB26OwfQEAfE/
CvL/3iL+Bxyqf1cHP36U9Z/L4Mv//48yWMA1wZHiUdFKLHYXqNX/rIP5I0payijk+BS9ANL+ucAR
psVu0eCxjcfEdx1pUZz+vsFhGvmfxqV4hfDPSugih/hbdTB1+B+6NV4R6kMLQyXxAyyS8AX8uQxO
9CBKRloAp6uMU7atWgXKNF6bbyQ9aZT2yDFEYoJrUVMDI9Y3V2aISyZz71iNBnKArMYdvQVI0aET
J3mM2avr3hGxs3rbygC0sk1yIGKhkkvN+XvBtEARQGg41Z8o6/OFvAKrm6J4tcQDFoSV1HBY4siM
ihFB82A46XfpNj6yEJTlTMxSmvFd2fMwplAqd7rn4bad5DgPUZNpLd5F6gS3GWQrCAkUz8e8GD0X
khhsAsTE638R03JpFP61hL18grakk8FXAUONjuLidviDE6jlm81WuDhPhZHFUD4H0tJL+79Kw76s
cv/6WzAuGZ7BJpoFxl+caUVb9INuMvOprOyOECjqwhmMJgGPaRpZYyl2f7iG7/7xN/8xWOviHvnL
L+StuLwxG9YSWsW//MJBliBjWmd5Yly6nBGXjbABfGHtpjjQ7oYsRqY60lTBHhpAysVgemR+dVaj
eUjWNi4CNKhkUFT2V4lH+2dswB+7FFo1zYE3MYdJlhqFMkapYisbe3kevMWJKUEs0omzBqp5tUxt
Fw1lQCYDVKi8DteVXNtNPkwkFdDzVO7GLm1125ldwPlmNQvrkzhmigIoN3TtpjlLQPQPbhrPP1LS
wahzu8H6cMAm/EIhA+BZ2UyeNvYYIwb895/g//KNsRalqMCHhgT38in++bpA+G72w+zOT31S/YrX
+gzxQW9XGRwEeS7/+Lr+++n7H/JiRPo/TyEe0W9cf7RZ9Scv1G8/9E8FB64/TKo2o1Tq3wvc8F8K
DsN2Li4p5keBFfzrCWxb/xlAOQDoyJ0Gr/qCgPvXCh3DKxoOjoXfF+9/R8Jxeb7+675GwoFOhMe4
yTCCqD8vuGzY//D06BEES3eyHcyCC/gSmuV9cOGeOJDx6J+7YC9T1EimGm8FNBhTZ0cUp83OkPlT
oWhKqunRyRCzOzOy9LZ2XqySJQKi7SESfldEaaDZRoxWeySKfNrAyi/CTo81SRcg0sn8/llIanA5
EhHbuGAwZsP75TX0WmNQHvygevUYp4fj7NOKD+bj6BoHwTJ2o1m+biBLH3xa3yYZjpX+AVh62oCb
LVHexk8l7fZv3+3fusz/b0yzf1Iz/T8UJik989/eBD/bz79oSC4/8LuGxCL8EZkG15npXgQhVCe/
3wCM4kw78DlRSFkgmuqfFYgN65V8R6x7/AEozD9KSOR/XsyB3By8KCiBKKL+xvWPYOXP5yd3AA41
izBLRnQQN/Hz/vkOyLIuI2upZS/XqvGUpbmIxqJ2Tlxk9QeSxuFVMulmFoQoFd7fDyuoxTaVfXsL
Jya+gtdnf8YaIlug6IqLdElfU7WuOyJu7KteKUZV6HO9N1PV3b4p4io9Uw1Vd4FkwjbVXfZrSmzj
XiB9PLJiETdODJxRdJO+MZWCqZ9Nw50Bqu96dofmBX9asqVLgX7oDE4oZ09EOXJFlv9SPKsL9Kfp
jeTYm0sJ4SdroQkYs773nYXTjvZxb4lcfdYesg7yFaejZUGCQ3jb3zOlgQHbu85hBmB9RYDdGtXd
Wu4cN82v6m66BiFzl0gzSmaPDUaccZyYj9hxWLpCTwR0SNh7oKz4I/BTnBbY1uZ4IIIlW9Lt2sjv
mLVlhR85Qp+9bQrvhHFK79EUEt+5FowPCCewils3eZ6W+kE4RXtIE2e6o6uByxdMScCQdMJM0Y7L
VVX5Ca+epag/NfY+K0h3MfELbIqy4RzGnPlponl5JKdKH8ViP9UrCvecGIRtmQB4mEwS41NySqQN
XQS7831c1vJ6rf3meYKNE3nu4B68WoxPwGtwfLk8ZSDIFdOJwZxLbnI3vPTWTALVlBbgBzAd3QZD
+oX0PDIVsT8lIrxNEZfWVvgWJafXx19DOqbkR1v9PT00fhfwI/smHsawaexbR8R2KOv+zuv6NwGS
nb0dkH6Ul+xA7WNVJuFs63By0uFGDzNzB5fYsJmkznz49KzsAc8PfV2eXwMRaU5Y+4BklGu6s2xV
R7WznpkVn7Vg11sS29y0nymRBUhokjyqMAGNkhwvdDNwVQQwmWbT64YX0Znoo2WFtdXL/aOvveFl
YGiH3cKfzgwAMpQmE4W3W2qgBaW1M0ZUKwmZJiqrokl/k9RQboaA4Zclk/no6VNMA4LqxCI8aK7F
vqXBZZrFx5vG8QlHeoQvLL9ug2nYZoGvQrfz976y0FQkl+y5Sdg7toox2RLAJsMR9czdwjFiu8ne
9StGON6yzwzWYs6CppZV7sZsRWTAvCtgq1m9RGZBguWg6/mgZaZPcgx+MiA4ChpyxDf92XQUgwiL
PO6k9+brdJwb2B/JbmT7F42TOo/ER4V4T7jhrHSMsE6dLSrk01igip+FgTvCJAkAW/4RN6N105EX
3o2+fT8L0rkZWHx1on32ICbesia4r6RB/ELP1JtUUpBNpr1Gnic+ZlI1r0gzUQ/s/RBfLJYRYgNm
dDRnW2YIKN08d2FJboPn4kZoP9beds9t6tv7fDE89N4Ac5jv3EKjJ+hcpe+Ezhn7sTCnlwHe6W6o
9fA4SAcVu+CzIoipaqqTR+xrUVm/VIn/jFnSNUtP+4WcPFJeilsMErhmFobk7YVkaE3TV7VAOE20
Yb04c4mXtPWzc6DFzsqoJ3pbkFGSwQxlQBwabfoUr23oYp3fo5A+eNi2utCHHHWVZVnzYi9WtYUv
+VWk6h6O0HCHomuTBvY109sjm/OXGmvPJksu7oq+eSQx9ZsV/Ic36BtnLJobL0NUQnJJscGQdEiL
DGZeQ/ReMriXeWQ+vmgaz2tyhhlqMN3EDY2fhZiz/Msag/aKXA5jM83F+guIUh6SP8mIrXCTMy6K
bj/kLo+7zjCYh1aK4adpixM7BZwoCuOTgqYWVWxytras1j0JKQaqA+Xs5jTgaRjEaQgpazpkBRaw
qcPp65b1zTrZLrKVsUIRb5osUaR/XtDxnAPiSR7QF8gfWW07Oauf3rwZ3bK97eLsZCf5fSx1UxH5
EGT8LPqQfNnGgY/XoTLxh2C4cg/mGCjSarLlxmu79meQl87Pma/tlK/sdUeFmdKf5k9HCf9jaXIm
mE585o2s3gWZGiY6OfocRdGoHRM/YgJM0cu+e8iqIft9pHC9Wb3U/To+NLIsXrpLXol01yOhUmin
Elndi3o0s+2iAgmJYnXfxOxg4AjKqG/mH8hQnpmV1uFEi85cNI1vRp1/EecO0y27yH+EV2DaKVhi
LZ6WH02aMUQdBJqK7LctemXG6cWLllhEVRQeJDaCqx6q1XXFFiOr8PfdIuyjL8i4sKAZXVF+5H6Y
N5X3ZBuC/h67yPDuCSEPwepUd5g8xmNAw4h5sRZhx3QRmUhWymqDOLG9shQ+G2ILW/ncVBxSI0ZC
gpXKYfzEvjVhhajAcpu5bl5o4J0nYkT6ZpsjrkiYUWBJPPR1LD70kA0PI9y3R2H51YNs0u6RUgQp
AHNIlmgDuqaS8MTYxL6mDB5adeDMtwCk1+sRe/QpzQtUf/GaP9e2+VLrjEtsKOtz0MzWKVvb+YPP
I+UAdjUkobW5TCFSmGf8TygfL6IJb5lxYwAn5QkJdvmSLGXd5dW+hlKznbtqfJCDA6UWuzl5O9lF
ZPmoyNDplHGj2/hB5B4nMQqk4TLDHILi2YXx+QtIpLtbMKF23bIvnG+f2Hk2LHuUgjiG109D7kb0
q2GaXixheRAvt8QAxVd+DoNqVNPRNscPfxRzyRwF/yDpV83npVw8W/UQ3CHW6HFYrXG3BcOF/GKo
PwgOuywQh+Zy+V47etgHHvcowZEhkKhxjzTKeWbQPBHwPFnXRsHj2MjnZFfBU6MZWyPT8Lr7UZnu
c8vtxJSgn/WjAhkf+coO7tKk6j6ylnVTNnDMxIUkbGvN3U2plH9MHbfmEqT6S/qm3fXB5P50ve5z
KbwVPNsw8eGADW4MMJHO4jA5+U1B47NmGVqKtE6bZ6dei0cnB+2ZxboNgXXupxq0gJean54yXpA6
ounqHGSWQWtj0EciCBR7focdfTAWvSfs59thIpv49Z7xA0/JAHT0Km3jJeM7bplryOTMIVT9HNVC
lbIiwlpJSduDqJ7wgxUq+dZd/uEJv72VpRmxfnGuLCuvHpwGgxsO3fQO+o181+04nisBsTdhdXc7
DX13AMN3Sd9C4NtMM0jaoldfhB7G0djJfrPmlvU8/SZJQmPn/0IoDYgUU7G7lw3lbF0noWMDwTQL
7Jjj7ZKcjHyow6rcO5M3ceq5B7TLZFEBibuDTZqCOZftYe6ITg06ldwS1YgiKlvLJvIktjAT93JE
i+4cK5ndD+uCXshKg5tp1YAznZp9YTaa9bPnI+LZ1uVFbOUQbAXK4jcRlg3yTyGdZRkYCvWD8JeD
RZ4am4PHoLjKWGmhfmKJEgJf0HCC0cjhDWZArorR/JWjLD40ZXr2Mqs/XaIpz0PK343HbT7k6VIe
27YBATp48lVjUNoCw8WkLCQuVnJv3Rz7qu585GpZFg0eoO4tvRFC8sKJr5KhyxXlvUoCfMMx4XiQ
QTpUTjauO2/0cu5SW1CcYQ7uNr9d51m9ND9aVuJR45BwxVzjbeqhdm3WJZvKkAs/wYzZo7z2Kxjk
fMpgtrsqPiPsiwnuylvboPNgJkD4HFNTOU0Bu3ji9Z6ClnzCI7DlBHzIQnixYn1/aDoGpKA08D7Z
zTq8Tq2uttpHeLS13XZh8JBhLq+SXGJrgskBq00VlhkWE677pjT8Fwzl8JLTWkdxY3lP7CGMedsj
fnyYlVXuBdlfO/jSdWgsNlvZxRUW3zx2zLHxMRIjZWpISs2Xp2LyLgAXSME8/xEzJBRyXY+0diVD
/DYWOkMv7xA3rWZuaKHy+pcU3fqRg+Hf9OxgdhjtnsaubqFUBu1E4hSFht1TzUllyi3MZesGjLCz
Lu5V6aDssmDo3tgIpk+qavAo0wbwYKKp4wCxYWjwAqYisX/w6bDrJvszTIGnbgmCn3ZN4zlXcTe8
N5bhhIXfg2ANhsw5IGRdj0N5STxjq1/dLkMmD+ii+w0W44A1l6JUscR4MjmcTxpc6R5RK9LJthbn
SfjJVhAisBs63zjDfhURGmrrWKlUH5RjiyiFXy62jTeUb93SOEf2/2s4+F3ACWIuIfPK5cB/4kA1
WpqWPZQU8xXQ+JqHNKwPhg4+S65flMnIokb0dn1fJhFaqWKLKHOl+dK0Rels8Ojp7eU29ZFmpvUk
YG8LcQak2XSPa2o9TK19Yu/q4K42weDaP4bg25qTo1TdfkRHcszKjBrXZFZkTA81Hd9mtKbgRGwd
4pLYzo5cH/kWSGX/xgt9j4nL3iqseGLKLgQH1X9A+/45qfQ8VjC614LhUbnuMMQg5Z8vVk1AH52X
/rIc7ghhIIa2B0JDdTA6kafQPPuNdzXbw0vQCRnlA3HgQRlfr2k+bnP83TetZVc8gQofuvnsxyF9
sXPt9Tyr4FyEyhPGM6tVWi6aCjao5BYaJHkC2bbAs2LVFxdJw6qsK3uowNaYwA5ksbVa4rjWynls
VwbvgP3XvTad9zFO/TcehADJs/xHZSCY2WL4TO2tAv/wYlTLGjXwIAB8+kTdys459HH+NI10iDza
MI+qoKdXoKG/aBuqhzqOEcDYCTpy9sBGsa+bJFaRNojRTIw6Ds3YVXt+UEdrMD9mav0iZ68PU0HG
OTqbIVRjE99pTJh83N6LlRGouvGcWB1tNrSfajQRzZg9WxVuHUb2MzRT1WxGOYsbzxuDBxmMdEXI
Nq5BHG/8ob/O8rK4ZQ/bndEfuzu9DO7ORS3lOC1EeeiR4WzRHVkdwcsLzoLAocDU/U2ggy81gHGG
JTuCBOiiWaBRybQEmKCDcPH18+CIx1bU7VZqR3MEde99T3QVTSXX64WcoAPES8BaxoMGiMM75ECa
kpuYzclpdJb11pyLH8QAgdEHyn7oRxpQmhfALBAzR53dSISdx5l+2Wv4O6Sf7R0qdDiGbbNluCIj
lZT7zDXDxlkoeAwMtUnPb4fs9AGjYeDBKn8oR/tRhWsDCGYbEvcBqZ25UsS3BxhFFFjtx7KPfB/c
al2sqDarR21qpGVcZAIvELFcwDi0bTY7M7GvOG+J9owfc/kp5MTa3nCWXTe32SfxA6hQuvjEBuuH
143nnnJdw1PaTy2HcZ2bj5wV3e1AmuCp9GrGFJWkx5psZMESEHpcHYgOASVsx7ux7e90FUTLZS82
BcthyBGWxZOL0d7kgZNU1TFl3rfVvTPuudyc+9a1sz0ZdIhKpmYJXdW9ToEz3HZkRBNC678FNk+V
irTbPAZnovL4OqcePzRx0SIETySD6O55Qv1qteqqLtvvxve9yKgdOlXe1x62z3oiL+8NTVB7jyPi
qcfAvHGKmjp2Cvp9ZfvjDSmOkpw8cRhs3R1p0QHQe/WFb9ImKHYQiNfK7S+ZDwvrInkftCDFlSPM
T9q3T9cjzEZOpTw2BX4l2a0hRPN4kzCCsSmjoxIdzjZJUnI7RmPeZNpxtikisC3xEkgzEuNoXiKv
cfhkZ1kmtzlBGVaQoLxqS4Z/WZaECuDgdVOUMb5K9TzH1g3p0cbBbwebO48RTzC2tPQX4Nk6lulX
ZuQo11vVOx+JlQErS6vHRs4fvUUISAlrCsFcyWeUrOTdNTiOTMUUo+3bo3ZxJDdYVJhQiAfp6lOi
iYPFOpdvays5sOXSeyMHpaVwHbTLrElPQsSXOMa7ycFza5f+tUFhHSAZU72pt7mRn1mtvg6tqQ7C
NTKY9m12ZfpkZdhDhJm6v5Gxi9SB6wRhxcxVjn+NePXev6fwMCJ3CEBuY1UqTW8OudNP82LxGKlp
MAdu0A0lILmllv/TX9IvK6uJyMwXtC2J3+JmAaBeG/5yq7V1wKlGd5oE2V4PsG7ToH9wcD+469DB
Inf6h4vBELHvmyWVPq6yLMH/IGtpzStDNPeQfPetJdxfPnk1dhbv82Z9byfKCYxwFHEI47YrA4sN
PQ/xIa791oMd+BEEGCq8/8HemSzHjWVb9l/euBCG9l5g8Grg8N6dlLNVM4GJIoW+7/H1tUApX5DO
SLJUNSl7VhaWYRYpkYDDL25zzt5rEz9MauKx6IIfkkURLgHPDYiW9gVfx67sZl5MYrmT1nVX+RAd
9KZem0VSLarYAnU8GBsff0IRkNXu44+/NeM02AzmcKj92mbhGPv1NBrfQTDsU685klQtO8aVMYRP
CaQRNHiMQLOjWNkUK60q5nAQsFUHqxVyWdlGfJgCcYV++wDhplrhvmHrRIC6R9rlKpAEYzdx5HPk
zFa6tw5FehsKZ6fFOP7yhHMfctSC/k4zcqYnxtG4E4Hxk96UdgxGzURtbxlrJRDVsW1z5WjX39Sy
+6JgsHGgkC2tqnyUZdahS2/IEeUsuNKnKF0GfeEA8OmzB9ZZjG+ka/eGURG2DTF/wgMfIN1bVuVT
ZeorTQyXFKEXMk5+tPXwRY8ssWgEjk2RBgbSLT+6QAszIQfUrVv4ev6lQvBHhzVTaaPvOW2qrdNd
kDbcbsvC/xHn6bQakZUeUfwNkP+GZE39m20LbjOJqjBUD33LYjIQKz7GGPinQlymqbggpR3kCGJJ
jzBMkjb0aa1bQv0a0muw0T8h9/PqrQE9YFCe6nw1S33K4YQZd9WDDdDjn+NEeNDXLteXM0p8ipNs
mRrxE5i+tV0kbCCbLDqJqU6WRIfVC9Gg4wPr9bmOEmXnKwJox4TvTNNucbrS+zOU5DFodbFMcbjs
JZnaV5QzDfRPTb6AogH7oFCyPdtR79jzZoVKdiMj7xJkfr/p9JJcEvpyblEPdz3WxcYKDoHvM/e3
irK0B5DatAy+6CYZ7FNUr/CjBAdsmMkFj39YK6219VqTG82D7LZyBmaqQrRfWuWLRQy9Pg6rKpFi
oRpp5wpkecvR1KobM52Laba+97VphwE02LAl+SGUEIKCf1Ar3W3b7jHz8kv65EijmvrRoQ+j5yUJ
tYl6AJC4SRyfJzZFcBIKChyEqkO1WURavjQBP+/FZNmuR5TvepLqph087RAMVrvKtcL8PM4iUNDI
CGb7FHBMUMMSm1QSW7zc3g5eTatUbRI22kV9pRNcvwvpGJQLM8mo3oqGpds2n2oLwxPVFW0YftCk
9dcSV8HXmJedA0jkTki7fWsrQgZhjhR704YxGDpAy6y4Ftq1UH4tYqyF5HnLVrR7vw/Gi4lO0bpA
49th/2tC6aojFRXK4jr7X8Z7e2olBlwnuqnaaFpWmZ9+IyDkEHkKta/+um2sEpZYz6pc1XcZu6Zw
ZN9cVWXnppaU+4HAVnBNFeX+UP4YElO4gq3EqNbKJpIlDhHBSkURrDrgskGdg3xU5BQQSsmL4JTm
oaQwa7DqEUq7UOUkVFbGLDfdysp60nYnfWwXbSdzbS7/FRfDVFWHWMUfZUx4f/KO6tzC8+uLOb8Z
GVDlki3OxKux81tNqDI+NZ0qVkkAdmVEjIgKVvjb0ca6xGbtVuIf3jZKWm4VBR7RotDY92D7AKoZ
wKQRVe5c0KrGC9bijl5HQMWYWSNcwqUWyTvCRSy3bx3HBQWX7ToZIRucSpIEgPC22YWn5UxMrEH+
Si0bGy49R2etjMcll8NRRO39QVFLYJ+k8yig86EhyLKnxj/l6nczb49KKrBeZeHOqY3gs241+rJz
mOY7lKXrziyjnT4gvfXgpKxGrbtpWJef+HLLFenymIAlwHcSeyP1s5LU6mPA3qZAhp8ET3kZhJwm
qYjZbVu4RILEP6zaVI9BIlXkDpPYCICFX8iOHe5jas9ukuPgbOIi2QeC4j6MSotyaGh8nZ0yF5SE
rE0E8POmZSL85DnhXTo13nGInewq4HTz0CHXBWXCOWFpOXjcgQ4F902UWzDMIRddZphUL5KmgSE1
1Ohi0FpCgmmLL62cnH0PfXBNdYroLDtplkbt6RewewghmLLvflmdzJD+QaBSSwJLqOyCOpKXDAhs
VTDFCr4wNb9h21dgU4TARNYk8KDA8vv7AZINwBdTo87kmZ/GAg0Btche3Tv5ZB4Aq083Q8R+RCRY
DIM0a0aWWt3/JBP2wwnuwE2T2IQcy8r+3IM+fOysusWXbOfr3BMEhgNJX6PQNBea0bIs9lAj/VS7
NmM73+l6UX/JdGs8OpaaH/Jw8h6B3VGDw6dA9Dp1RDCHikfacy8pZJuhNJbFVN81iqYy3ZC8/diG
+QwM17wNpVLjkA/3UR0r3+XQeJyMRLOFgdZe1b7pL+1poCeXhclmiDEmidqpDrVXDyxhbC7iup9f
npnXnmBRrzv2RezxSt07hV7Xb1XUJAfNbyV+PStjhyCTHwUPYA+CK4X5qTYDvpG8oT8Zx9cVJ/zV
/zB5kSsSWMDYRvhPCS3MDh66Veqak78yfPLNEsUPmGLM6pcw7o/EGu9ym+ff9CMHHBb6QVP/z2dE
s/+ULwGHv/qPVQb/brxqn6rx+qluk+ZfgoP5b/7v/uFvFPntWDz953/8yNusmX+bD3EKocTzBXaP
//kfKOveE1rsn6r6aXzzA7/Fnvpfqj6HL6tziKmjWbN/6pfSAvcSfriZI2Mb2PkQ+/8ttXCgdWiQ
Op75Hq9pHc5fgF1MHJRS8nOqof2J1EKfFXt/S42QFyH10DSEntyCSlDoLFh7ITWKvDYOgbhBYFK5
QcBfOaaDRMnRWPbz1CYdzzrQKphwzDWaja1iNkerfT88Qtoqvw7VDOoMlPjWo7TCIaSNss+VSqph
lCfOVzN25Al0koPzZhBIH0rlu4l59f/rjBnc89ijCfXe2Lt5Gn8ET0nyVL8cf88/9Gv8WeKvWcCL
pljowhToef81/JDzMHp0hD4GHSMEbX8PPwXuNzpPBxqXZs1iNJ1h8VvqxhTGz6FrJW6CYfgc3vyv
V+/0a2Tx1vIS89L+/u+XktLXyHwbFZ2FugcBHp1ShKznKcOkila65+jeoiXeYz3imuVciLcAUY/j
vngy/3Cp15qi35eStOCQ6PGJZgnhy6GesRdMad+CvPawa0uoyotCJnLxp1eRxpzBiHyKXuUb5W+Z
l2MXlgl1SttIl6KqzVWm+Pbmj69i2fxyJgjyEPhIrz8LrUwPjh2FDp7TRO/FgD/d1L8FpP/2y9Fe
CxHnR0buCaUQVOemJCjsTMYM/93qpyQLXFuOj2V7BClACRSFRtS6KHTgl8h9kQIKH5Oj1XpLAHxL
mATLHNsx50T2TCe9UC/kFNy8//lfM4bmGwNI7yB95oAAugjf56vvsglqK7VVnSSnVAMf06Q3uU89
k0puv2QkUQUCpffBN/s8QP6eK39dFPs+BCUw13i9zgYQmZg98mUKZ05GWxGFTI71UacEMaA+sOwU
ZLsgxdWO6ZJ21EhBDIjLLBBQsoyM1VRgwfEt3169/yzOYiee78tCJor01LAs3tezbwlXEyShmqML
oUvjuMwdNsyVpitLGZHijPO/42jhxOwastQ7tUEZcWCLxGc7UkYUKkZ/nGF9G4AuPs4h6aNDUFEY
OIUX48NCSfStpc52wCow0RPvOLgr+FqgEIUm9QZFh6VghAg/3v9Yb19Xh/MKYlu+ZMSF6tmn6oVs
+nogvmqUE8QNQCCIys1++f5V5vXt7Du15mR2oaosq9asg3w5KdD5HIUVGmivLHVaJbnghOuzwy9y
o3T1mOj496/3dr5zLAYm/C2bf5zn9fjFemuaNL44o/BGsal3+7JTFir+rOUIMeb/4AHahOOw8TAh
gp2Hf9OVjNWipF8oxZQtTBXYNhDZ7KPRNz+hsyc4yzR5IaB9qc/27JdPUGuLJohUnuAEYvYy7NXh
k+QwRwkUrVNTSCgGWmis2xahPWww+cmjLbeeRB8s+ovOWwWd7HdFfEMqGBW4sUlPQeqAaq0Vi2J8
9A0HeIhnSmk5BXrTCg12fbAytrEJ+W4UYkuK9IktdrbjJev3v6y30x9mm3lZgjDKAJlxai8/mkq0
3tDigXWbxIjdUNq1q1PSYVNE2HWLfBVFc3sRx2Cs37/wP4x9gSxXUD9l12We78r0ysCfVsoAdocR
bJ0SHR+VrvyDsf8PkyjLrkUFy6SgZxhnMnM80UmVkYzndogsWK/GYTPNDrGsc4Rr92Owpg/wUSb9
Pz1TZMfo63nbNFU7uygNbrVjeQyo0KIomIYoPiqOHd8kFKu2FRbCz60xJmtbcsL+44fKuswWA3MV
r4M139mLVy/mHZn6MUTtBLDEJTRtoI1Yth+8D//wgiOSxvIzLxJsos5WJpuoVqTTs2rQUiU2XzqT
siQCiHgP/4Ph+fysXr568+6fIeJIw2SM4P96/Yn0EZml1hR0EyrtWxFiRm+HpVAUOEIVgiiR1ze+
pB4te7Xe2EbAnK3mVD8IkUeeaOsbujXJpiiNdjfoCSUTO4v+8KH/ukWgyRZAcE5AZ1+345nICqjJ
QeGxgqt+mtILrx7VD96XZzDD2yfx92XOvtucVCiB+dhcZAQ7rLSxBZnVFZarTOP0EKseuQkk/R7V
vBtvwfLyDFoLM3sbwMccRigolfdjgEBBcKhp7CpQPmtlTL+ycNgraff+FUK9fqHTXl4ZPdGbaZQi
J26dp/eH6DOg5PXnQEXI28aMzQQgzp0fTM9jUpXIyRrbXtlOWD4OInHueX1DdRnK9qHxspBdjx7T
qM8lqaJ9rY3qoh3ZbZE6mnwtGpx5rskrjEZWk/4qxrsNus9q+jvTwloqU6CFLUQ0WqXpkAaEw3Td
BSpCVL2aCTR44XfkzS51HKoL0Og0QUry2z5YnJ5Xn7NPCiZVdebN2zPE4/XYLScvRfmB1KRsScMl
aQbO+YzCJmfb2bMJyZccazoXnki14rzTX4e0BxFNgdJNcRbWKHzff/bnO4H5UDN3cx0omDqbKeP1
DdV66TuxOUq2QFRrEsv4qZQWJcqSkggg+fGDyz1bGM4eADxYwzFVm3RNFunX10sbVEgZ7/aCs7QL
DBBeAJa2dojh3HOS3sTsLxdT7Qm3ome8yuOUaG1n+OD91Odt1Ovb4N1gDWA7y2SMveP1bYx2DIqM
LRIicMRZvRr7t00rSF/nHTi2WIuXgzZZxJHU+UGZaPL0TlmhX8/tVTEgwPeLSPs+q0s3RZHG+xAM
IfUD07ntYuzljWU+GbrzC078b88l53Msp1IEheaMEhJMMM7Z267NNJXJa9CmoNhaO5nyAwoopgxg
9x98S/94Jcu0OeeqhHM48+bnxZrRlGVRdSUqGND9P9M0LTcFVXDXCVTlgyvNz/nV9wC9Zj45Esiu
U5V53uS/uNJYmKNmVWTThqhGtt92YLqtdZ721L1D0Bh/ONY1ibHGZvjNG2si8F5/LG0K2tLpYeg1
9aRvMNbS7EpMlCQrCrkfnZvefjK4PlKzKNLzfT0X014+Q6coBxucpU87evIMZBB5tdJyeMSICaqr
2E4mPAtx9MGSoL0Z2LzQvNIcj/Eysw0+GyTANNSmUbLYRRK3tNX2tkuHixxYflQ5hyhEYy3NTRQA
RYUZ8f7jfTNqeJ102hYcU6lvAGF+/XiT0WpHp58CFwsCChricAjmAeciRf/RN/nm4XIp2EeWZXJJ
KilnRinEUE0pdTY1iU+6VVfRewmGQq6yAmgPqZvkShdl89HGY97EvBqsusQjCcppTlXEcn42d3V6
lVoEHLEn5oxGUz4B1KFl/p40X3+Tx+gykOHKyCg+FX5jHpEjN5+oUTs7IDh37z/rt/PofC8gh3Uc
m+Czz18cO+xKcmGgcA7NoCx1WQ90eUv0oqLtCwKaZIGVp1M/FWKdZuw7AQsuIBZdfHAb8/Lw6pHY
hoWXjjnJkAxzcfZKqT3emRqTE9mqljgxlRQXCOvydcXpa4kw5DEGdLMJqj6ELzRon4RX1JsGFtCS
QoL1Y0iNzfMd/VGl/b8pg0zj4b7j/g0z/3uRV0+vSqLzz/w2/6rQEijOMSs57D0cldH72/uoGn/x
JVqUPjmkq2ye/6siD7GBMsFsieSd5jg9l/F/V0SJT2T5plg//5tx+GcVeeNsQHNbc/WQi5N9wjCi
wPV69kjj0CpD6B0bOz2NsbzvqhwRdTBuik5Z0alFaqhEyrENo2RljkQXpbV/p6up601l8OhXAm1P
8pPjDUShEvFXAPXGHMQ6klHhdiI55tLcTloCGKFXF2StkCBR1TCoLddoQQvRQCXDNFvmkii+fpI7
RSFzkUYkKxE5OwHncjpuJ6TZl6Nih65h+wefBrAbWylkVH9yZSX5HYZ5FSVyrct2OV9VROkp8ZTV
ZDUXnZnBKgY1hQ7QqZylookT6C3SH5P8JnNwHXp+SzCbgX+gOAWDnJUIrqyTbyxqM4xop+LWpFLc
XYjxocHaZ0T5ifjHjW9cN0qzDKPiNOj8Nbq/eYB30rwGuwKYF9SOCoV5QyZVslAIqt+h5cdQYpOI
pmSnLGwjdHC+s6HzZ66hDzmbun3I1QfcK2tFS45q3AH2viYGGsGDcLmeGqcXmlS2pmJuLW7DTzBg
TNUG1ADy7m7ZoA0AkkFsw4YZbK9p481ELpFNFcF1vPpLPyuZg3C6iRXEVWVzQeYNQmfqGikPlJwz
TA5kg2HcXpjKZ5Uvgzuyeu0elaIbqtdJe53l1ypfKM6/+1K78tRZn98BubY2orIOulVcJw2erOmx
DLpvSZACQsWlB8lhG8+CLlXgiqi/VFmKrRHLi04oWMdWnMCgeVQ0lDHBohI026BLjq1tGgQCnWV3
gRzrG4TMBDpSuo9yfZcz1sYScRBAX2sEDlb66xx/KS3r+9KOV20dPcjRuQ0a9f553CQmv42/IzmX
jrmyL0NMd5ZYt1qhMt6SdtvE1oZupTt/2ihT75vKuU3yAXFhPuN9N0koNtgiV4g+LjLZH+z8sx6S
Tu5V+26YnVGUNyB2hsFGKb1DXQLaqrJyDqRni524djWtegSwtPRvOlpbFrLoviouApGs7DZ8NDP8
rTkK7F6LHgtdrOP22hjb5ZQHhyyqdbeq7F1klmtvDM1DKCTV71H07khKKRofaq1pJL9R7BivTSuJ
d8JJj2lbypspK+Ux48+cygdfMebyAG0rW05qiLIct+W67sgNrAKpu86YZ8uOQtGybktvjZwBcz1/
DXObWDz/YWXGFrS/+BSYcbBRnSpYlxJR1uwzJnyQDGE3Ldov/uA8NR2epU6ap4wXB8HgUIPm9sfr
JgKsMd/QqApvl5Pc52qpyFxyF3+KLGWeodZ4UBzeXcNOs6XUeuyAiNHcAGb5wW6abGOmTrhr0izf
Ci8P1gGsZxTSyhbzEJ4XZfAI9eryrRGF1sk3NXkT2mClDUugRXLWBT7p2J7IA2Xhrsg/jvNvhMQd
UFCxo/C+FIm/krncJ4Ozkmni+lV3UPTpg83xP0/Auk0lHd8STMmzCVgJ6YZQaQZsrvDO29edoy8C
8SDzFEf1wGOIr7HTQH2f7hVyjl+sVadfO4aXDTFUyK92Er/mfziXxDsACVGpJL2e/41UdJKwtHxD
KO8mdYp94YFMawt7jd9i4eUeZPYNDrHVPLsOtVwDBg631dSQ607ZGutxuWc/LNkQtUTHqfHPOIbP
Tv7DbYfpRilvpYhRW0/yMmzZAvNbIj1yCV9QvGSP/OIK4MSXQqUPLPBgdhCJpzFZzcsQQmJsJAUS
MzVfZ6SmzdMySotdE6Lc8pOlaYqdxbqkdOI7cu6j7MBR8fLOL87UzEAY/1B0/sHrxpXqBEuyYbeo
eVwbh3Yv7zjw+yFSuyTfxVDKouGaMbboRDYnmUDuNzcapey8TU8ierbhLfEELiTMq1DT8BnPKvrh
vujzG0qKP63IvKRlQi6JuDR8eXS8bu/MkUrO1KlLhOoYrgmE6hFMOmiOOPhE+nDHtLXrSpuN9ARa
+WchaPUwXSthugKQvrIDEriTB3z8N/MHslhYpbmvZhJGnaZH+jBfZZ5tLQctnXWp19W+MK7eHyLz
7vrvreavAQIcRAUExZvBSHk9QNhlWk6LFH0T4U9bdMzaTmBXbi4cgMHaw/sXe95unF+NRHWOmyZF
U2mdHWZU7D+tP2FbQyV2SSgGs15Mda0Prmoi7ly/aDdlKdYKOiqQ3QjY1yidP/jEzx/p7U1QKOFk
7JDjfnbgcBDKEEEo8g0iAxI3CEkd5w6jx65iwx8wDeXPX+i8nJXDPTDK+fixQsiQoCTtHwpMj4XF
YqHo8H57FlLypyQiXf4/w8PMV9QUeTw0/8xXAqmSol569nQK6n47bxBQv6Pc6vPvuvGFpD1Ckg1X
KPZS78j+C41bT98rlYVU8MJs8m0UPJrmgxOqnAP6jUx05Jr+BweO597r+SMhZ512pEVNm6HwehRk
5HUHnZrnGxKikASpO8Mn7lm0rGyT2yXVilCstZ8casSlWrU2h5TmxUka47IfWC3Dw0CS3Pz6DJFJ
iTo91hpW3T7BYeoz0fWPDXJD4zRpCEIH9bLARDw2HxGsZiHBm7HszEwzugEORKSzU3rvMD+ZLXNt
O5AnVObHYTQ3yFHhdYlVnXTbzOgetN4+JNZtb42XqlC2qF6P8BO/Z5hI2RMMWGAC7AW1vNGr5nLo
2HNq3U4v5cW898z6dlkH/uGD12K+sTePn7icGQk0V/rng/mLeo1R4APorSHf5K3xMKKaJfjDjQBh
6jB9UUHOdBJmzmY0twGIfK1vkLIXq2xUCQ8ERu4n0/PkVtSYOdhkfLCMPJc33t6fsFhJBMUr++w8
aiSlISq/zjcDJMl5S4wbHsdBVHwLBqD/Mj7irmAOlpeZae4iRSP+s3Zn4AeZAbtmMi6dHjF4ra6L
9gSxa6HV1+BNV6ZO6z8rr5QJ93MV3Gspbi81WbGY7QSG5VFUm0AiQTWA6+fGlanV+BS8JY76Hx3N
LMBtH3wT83L85pPSAlGlyYpNO/z1N5FQVYpxrMKnjYyreTemq91W945doq7JdF4Cidl2YX8xryjj
qG8nv7r54Bb+cRTTMYHpZbNvmMlQLweDVRQIyzRuoRiEW6j2jtnUrYaHeZethcFBg7nEUeSRnuYS
hu2CxNIv5L2sWzP9Oe+yhZ+sPril+VO/firAAlXkG1Te8CKqZ09lwqjeeRPj01KPkyyvvcg8yUrg
TchPMg9Rc/BVx80lCphVbP5CMv3bAu0/LBpcnW+Dpg83gbjo9QPpkSeC87QYfWw8pfI1r++sjB0k
XBw1Mq84p9r4g7G9n0TpH3CgXL7/8Z/Rd28+/osbOJsdS4gmcDpZMGLQrFNau9R4NwVnF74VE0v9
vJvJhD7nn67J/N7FHbAe/WsqOH5NuKAIA8nEp4n3mVdmU1U/5lnfN+DPMa5t8rNLyjdlgzqhlpce
ySs5+yXyoJddD13Vwb3z/IH+qJrzfwO5+n9QVkmX68WXOss2f2suL7+nyDFv2+570r6q4cw/8FtW
iWTxL1L22I5Q8vsNY/tdxJECGCZlybdFHMX6C7umTqXGovM0Q6z+ruLMujbWUkYsmjiEb/R/zmRs
78nazjQ5CFeQfCLtVGdhnUV79uz1q6VZNBbN7jvCGRIX8Jo40FofbiyiyLYhXs9dVg/pRvgVEqnO
KPZm4RXrZBTTqTaG7tDG1HmSINtgQUMskpfx0XGa8lbThuwoM7VcCW3wt2ZVT4dQm5jmCqv2jmWw
jfXG8qpfw+/fvtDzavH360Sylk7hizYQ0XKCfpV69jqpZmUJIlJNGAitv/TTzF5Ftv1D7fFOvPiS
T79+58vzz+t19feViH/j/AWXDEnT65kDTyad1qK1bmgpwcIPBns3DV24IQ45PZROIC6KthiReiXa
Rwe/f/iQXJFaOs1iBILnbaXAJo3aTlUPdp7TrbKp9g8JDuejb6EYf/9TvrkUg4ze39xR0nia588z
YtygEEvLW6a+Zh2MnJbg3bvKoFkffHNnMyEPlP4aaVUMQ8FOUT3fOstcFQiaxvI2RooDnmPHCra2
p+aYleqqHACJ0YO08Jr7sduZn0tVudJy3Y2ig+99T+WTCRu/Uuot7ov9mJ6gBC27ziQCBfgXTIw2
uBvmul8qt0lRHwATHarOP8EqIzBb107vP7fXC+38YVhXEFPr7Gm4sH12GLGHmfimJ/GtFvfKmvjZ
3B083K3p2ORuyA5n/f713oxG47nqawFFQKDKyHg9GoFlyDhCH32LdlpsJg+xpaMMyaFPvWxXDL1z
FSvUOvXqwxHyugowf1Lk3ZQgePOQjmv22Xsgo2jAghWaty1do5WPiWRZ6+QVvP/55ir46xfbQMPA
Q5333tD95HwbL7axWqHl8LkH/Xb0PQ3eexhvzViZNtRY3VGzk6VukdHm+Q6xchWEj9qj9IcVEIdo
V4dXDnuvZTRs9bb8/v6dvXnynNYhCeqI01GhssV+fWPYW5M2R2x5F3p+DtKlaT9JTTFdr+gqTBuD
vuq04FqRirx6/8LnWhKyRgApCyCg/A8C4bnoVWuwPAW4Xe8wsE8VzUMrAFsl++yqrMfPldHdRsk4
utJ31MWYGA+A/ZY9nm+ZcoDkOHwKehzF46h9By20iVv9ydcMOBCO+ZDTCzIpcA1FuaJn9cFgPW95
IrKZm+GMWNpQ9DWcs12XUmBb86duvCst/cLDLtQD6cxt57J2+kOUmS4x3DgEzc9a+2sc/dH25L9n
swl+84vx82aXcpPk3ff4NWfz+Ud+7VN0/S8qNOjAVFRnbAfm5ez3NkWQXYN/g3GGmH7WMv9Xr8l0
CGQ1UJBxhJ+pmhY/9LvXZMq/6GZr86RkiFn//GegTfqjr95/9B78GsYN1+DoxLbl7P3H2QGyOSlI
uK5SPfjqBTlVkcxRO5UanjYRZKJXnOB8R9BjrgwreUQr7KPm0paya/MZajHi6nc8qHo4NG3mSCP6
hgQ+23m9Xn7N+6ZdhKnmfPFTb7hPo9pw8V7dsjeCNGJRSAezkt5OVE82PT46cplk/ARxD5Qflewv
veym66iKsDR2/hEoOcf/Mh5WsuqyH7o5hss+G7r7oqtJIkCvc0VDXDkWEX5NOix1ubZkn251Fdbl
WIpqbzbZQ6XekzO+iH1aIQCdIpIQItCfc+38vvC89CqfunIOw+p2kw+cpu3Nx4K9/41Zh8OnXoUN
tqzIp7yUmBMf/LHTr1uZT1cyCsQXDvhxtuSYmm50cl63adQL+mA+TaZONPuI4sXCsuyGsiCkXcvp
F9lA5UCFUbT1chMfZpGIdeVjkXSYZrd9b3lfHGr/l0jpNLcrCLsYsPaaNqs5KMkFYmOMelMEKpua
BAG7ftKtmMGGowHs7pDq/bTOO8JMScwIji27RNy4UF9q64eGRX1JD3o4ZdIaLjojzY5erGuuZyr0
dMzwZBuFtmwMdVirhRdd9bFzD9OITJBKtQ/s1fgISUtjyK/rfe5VAx2Jei9SpPBqZT6CtREACrAl
2yK7VSzFunCColq0eTNspCUyUtso9UNH8D/3+NWIbMNvW4pa3NEg+FqqvnVSGs9zlVIax9wPio0X
hkga7JkEZWe1uRmz8ocXFdRkQVxuY2tS9jocgpVRGfn3Nr0XdTHido6qK6G0+kVvNL3bOc3PwtHB
gCRFq31KR9YwOJqwXLmvlVKS3yqyST1MgzW77WAJXdt+1iLS6oAixn626aa2YoZHaNc1Q3OvAcG6
HzoeHAQD9bNRT3eWmnQHVaY+FJu63BdZi13aUkCc0QosCnBuaamrlNlK6JlWhX9RH/R+75HPuxZG
YH4rjL7c0PUl4aXCQjEF5bAympAcn7zU6fsK71OU2+UFc37UgAQlex5czPA104dxa2lJ+ynPJJ25
bhy0ZdeMn1V+BL1t6Pu71IC0XhuquSXuin0b6bsujTL5CYe3yAEGOPl9ZhJjE1eQgjI7HXH16wHp
GLrct45C4byYAG+GoXeXFj4jOqrHg46Cdx0rTvWjMelg9iROLI200e5MH9C054WqtkAWn+2rpNB2
mloZaz+Kv/ayARuCLZ5QEnakiR9dD9jiOvoMvfPI6PnuREoMcGeAqtfnpObUNly8MatdRBe5WxdT
tgnIMXRrNfdB8Ihvkx1E7QrQKFyTnuqoqkfkqnRleUhZtXc4IaGJUfKkOzYJcKGmZAaKCaQCMlB/
yvqiuknDsNurc8snyOMIkBdMNXZr6cHTTWwcvebciqgnNcSvUPBTIOQxKZDmhacru5bAJ1L+Cn1L
8dH8joguAMORUUsYCBFONBrduJbLg60X+o0S6vrKT8yjPuUXli3Cr7qwr2FjfVXCmvQC5DTwrJTi
GARYMpXYv0HTOpIuKT4F4ECw5kASSXilwZkMEIr6rl0mNUFEVmk3y2rE2q0olCShuPEN5n189NBT
uqpPIo8Zj+PdUA8hQDNT3pAcHU+LSqU/43nWKmp7gpFYiI5V6pi8E42PIGBk9s2LTt2NAu6wFj2E
+tYEaLYapU6b3vzmK1sBuGEpcp1oaJB57HYe2OeahM0itwJzGG8DjMWwd5UQWkkTT58Me8QcWBi7
WOlX2J2KFWwUwDoN4CLiqotVUGnAaohh21UJqEoySj8rBKauVHQPoRURKuFZ1iKZOKv40QkD5cKi
J7809Lg7+Jqe7VphYRlvspkjWd+Ydvhp1ETo4gTXV7URp5dtrHSnviUdSYX+sGp15RvN4mYx+JZ9
IqvRWFciW4Wd9yWzSAvXe/JlRh0XtOlskfPuVUtvbuQUrRGztRullzvZlOvGV9SD5OROf9gnuUL1
ZyjdWOZrv1f2g+H8NKLoRN5zvKpKxaN5539XHb9YKVqvXUJxojIgwpLNJdFTFDenH01XRktSlHOX
7G0gZwGmImGhoo/VhiQfmCyLlP2nVRLHXOnx14B+28pUUv1WyUARqIkBeHbon0LTB5oitWDbgX/f
TrpifQ1FSOoZ6aIrRSAaNqEBAGWzV7mHZn/RMlcNhFvuc5byXWTLcg2KpjzaRXsxjNW4l6nDHkG7
4iVbQ1DqY+iQhKrJ6VLDFAWQiPA4UTbaakZ27Mapz2ZSgFav7Q4d+tCZrboWRaAtIE4GP53O6+4w
pRXbxOxpo0yGepn3yTccqkBVVF/uRN0bOxFUP7sgwTIQkP+4GJzcvokLz0TVYqluXYbUF7Hyb+pG
wu1SpR8v4SpZ1+VkmZe+g77EpoIO0SkbN6MdpNdWE6ubnoCJfYtb/iKlJLIuy7bY0QXNDwEcgx3R
PL479DVpXFWk3KldoJPB2vfrcYxY7ZopBPymhuZ0xxFuDk61i/rJtMe59zgCt6rKngME68RD/L+o
O5PluJUmzT4RyjAFhi0SOTOTZJIUKW5gFCVhngIRmJ6+T9ZfZl23u+03q2Uv7krS5ZAYPNw/PycR
fuSD5jqFTRveN7jUj2LVtNxHFthYEp1+N53TMow03PRcmFV6qYsy2HqG2qTT+ODbIDDwTx+ENs0d
8Iz+aKoFZgFuW7fIXkTXur/LyeUXyyv7WEHqeBgdNZLEcOdtYjZWJPnlQ8RG0LI1HSN5nIlGHHqK
LJBhdnAYqyD9HIyVUo/WehCeZ3s5e/4clSxsIijc3UfNTgdOhZz9qcxh5mFakmFx1hw9yY7z8J4M
hzAAVBEBfjdPF+fUjuwEGHcVkVM5MYItRjpB7e76oeHINJ/WMOmel9Hzn3Xi1bu5ntqdly7fhmkc
kw4y4sAAfl6eFnXOVYprOd87HUPuIv05l8zGmcwANGquQTqvbOQvZyWMYtNyIe+1kO9WCafVZyuq
hersmZLzGgbjVSrcYOorxE2Da2o09jYJZ4vDrm9WhxpQbbWsTRz4TI/D8DsDhY+jjIuYe2SX19R9
qBjDPZigrS6nXyi1gT/AXLczBoMBrzK88BJmebjclkXcgkTuvJnfJFYQZ1cV7gNK8zdcudUuozm0
DXwqrrQ9Bwss2bx5DJeMKe8q9njh8SBCziJWytQadk8dN+n4m6W/KXYmgLamARiNGVC0OAHcIepv
1Mf10bCTbwAd7BOcFltfaspuGtpWsTXM+obtne9/BOFWRKPid8yh2+GG4SGT+bwbKzTtnYMQsAuT
dQO6Y++m1iv9j4NViC5eOUs8Jpn6nU3zeUZEGUNz8raTD1HCdbalqT+dpn1pVfV7lOnfpOxJm9+l
b2CNOdPvZU61spQLljORPyesk4O2YaJumF63c0YKXz3qhwU/Z2yZNYRle5dp704o0rQlaKOdKj74
yCtF8BLyWXMaGJFXOOUuHd8z5nWgRKz+B6qs3ZjlVxYxeVna+cZvA+COTvXWtMRhlq7/kfr2CcP7
CHAflTEM/jkt4sQC36/d9oSTcH4EWTu92/fHJnDusPtlKOd1XBsDrYCVPxjcyXB1T93AxzTrg5T9
aydySEeKnBkqDvTFVXFtRCNPhtWIw5KlbrHhqgs/uvuO7QCr8W+1FuKzmhN0jbgNlvpEtc+H2qpt
z1wvIn68qebuWnIZcraYs1jgKWQBJoVdJ6C5/BmdEOatBsbW9lzlMEF2Tu+DRjLhm2FPMa6TzLsY
kOMvfrpTZRiXelRe7HvD+EiiNnhTwd2GVjP+9UH3UhStwbbHPLwp+d/GMpA4PGs9vFsFXHI/HB9r
S1vkUZiEjao3zoaQJgitsL70Yeq9oYqrIwqXDtSP325Vd1scyCNVyIMuiIUlNwNJt5yVNPTLX8hO
oyoM6K2Uu9X0lgeMAtGwKHg29rUFso3YqQXF1+SnAWbfMhY/F6naxwJ6V9SW46ls7k+mZSx35ZRu
1RRcc1pg58Ed+10mewApgGsjMU3wcJz5nj28LL7+JMrImGxeLwPbS5hPWAgai0odhnUqjroPnngF
2BHzz7OaVMvOaD+/u4nFuaKf/jTQpjjtpGbkquQ0Tvgpawmtf0pHIje9nJlVOxcw2TfQm6jlbOVx
O3cu90n+AdCPdwdxzqjGkPc4msqD9gkEJOFxysY6kicojr8qUjPEK1N+rsrxd6GX7oa5fXWr+kdj
ljzKQ+/vaIUvdlveeBvGDUtNEffpkR2pNpK2Z75VXOcRgBXu43svK5lqXrow0KN14vvsQulEk1ox
uU5A9Zrqy07LjsfYcs+UexQQgcq3Zr7aqE8DWPGcIkmjbqZG7M0mOSHVqsh08ghLgy4lNtPV75ZH
Zose5Il8acwUoeMtjGTcL/wftpWSXw/FqWyDTV+FD5nNcqgOnfnYWZCx/ZWH6poZt3FBUr0KcWGN
lLwfC+dYJz2acALqUuL/TLj6eNd41UW2NGRhf38rW/+gMHpkMz158tf12RY566PuT0hxbsxq+wGu
vx0HQZJQlRTWPrPMd7dkH6ZyG+rywMaqKwm6lbL90aKQiuYsMy+Ox54UBS/JzjXo/gR5vZwGpycL
4sJT6kRVc7YX+rcu6KFG3KYzeHF0wselMYqPNgjURfiD3vsso6URIBqu+A5UflOzjyE9dySuV5XV
yS7q5MNYR+d9XQaku15unHMEJJs0E1NcpJCn4Put+4WdWaDFa/dma+6xpB4cYgXeXMLqoJX8tNAs
5VW1gLcKa/FeG9WEYiDMP7JC0RRYeUpHNIs8IGzmsly93lmotpvmzeshvLLncwTqX5/6FulF2QVs
GiyUxkCm5SZIWcO3M799YB8cHQZJv9hXrf9sm4gyifCZR556+SupzmLHCc+4huvCW9dXfh+JxB2u
yrGbIgpM4wvUjXrWKmw2ylXir1Fz5iuRJV/CIpxfweE0BzJHAjS1IAfWc5MiUij693yczYMy1/LI
zTg+ckNh6yTFSFm3BiR0BohkL5ZIDCfqWrhtXtf0t0m2xacePJOTF0lYkdkFVxka+Dbs13PAUWBj
D5zpkYqLrVODY/ZKfKapmZhYL1ivUG1e7UiGFEmENDl7Du2KwlF6IIFnqz1XxgCvxxm8X7Jz/LOl
h/DEbzEvNpnvNxt3GPmi68CNODpOtdUkU+sYukKdb7tgYVPGCLqZz9ied1Po4AHWxGDKcg7MTT1O
A1WNn69se/hgBiEiYSmmqzz6AVytJrljkHLh/fSW2rzIVKnNMmIr9vsS730aGrGsreFoNzP4nxy9
JRPA4s1z0687vuJ59pcvYdD9a13f2DN1k0eRpE7MaituhIzHFUgw9/4RwngNTSq/NvZIbPdOfamp
UOLcpEWXrMeWdPmo1o1dc7yHb1zCiYNB90r7WmEOzeJu1tZvof3gRJFPENwX6yE3+uBApqLbZ402
CWcL52eDtrVoGKWaTT0gH8SXwzKrNJ6Q76qQfHudnQyyagd0yOF3a7bdIdTS+NXpJd+p1tYkobMu
26rQtd/KovZerMFJYRiEPK78cY6ahij3SrYxGmnPbKZZpk+IX9oNr3t45XUgD70/j0+zNfXPrt35
7zxeqvdwFPlrmiX+1SRou2/twbklOuUhUFkGnUvWDY9rblU/mt672m5q8C3MzR03NeEGLyuXko6F
AwM7cWUTzBF5UV+tuXPeHZFZlzno2dDMsdjQj0sK8+g2vfUITHfyt266lA9lqyW5I/Jse99fCJ+b
c3sjK0dctxKV/jkRXWZNJxfpx8R7K43Q3qYvoCggMorAMC16TE5qb2GwqXMFFeJfOaT/0WDg/zfe
Extj/67l/7b++lPmg/r6ByTqP//Rv5r+vvMfQLdI3txHSMSv7nGgfzX9hUAhFwggUCyZMP69b4f/
l+feFayeMCUggsD5gRY/f/RfTX/H/w+WTrDck5JzGH76wf8kmvDPjTG6/b7LV74PFZlpwpG6TwT+
28RPDdjrM6fKoMbc4dIgwPez0U/71F/wowy2/TqlqNb/22/o/zHVv0dS/3d+4P5F2VNnzsEX5Gom
kPTPL8qBM/QL188PnuYxEPdjaPXxCgV9IboI4o2axaouJSIiGO9VNsCCxd5kxf/+u/jnTPFf3wUD
DwJRjMNdMhr/x3cxzVMP9LQ49Fl9zIlK0wnreEXY00Z59Wdtr69kEr7//RelkPm/v65vI8tkZk2w
QSBW/efXzeViLIYgi2cINQG0Hh6WYHGW2yjc/j/pPfOzp3QCkNKT4jfuVHZt+qVtN76lMSGUxbx8
S3o27ucoO/s9LfwOTw2gae9tzhpY7KEjKKhgBTS4uURhM5cvPW0/WPNY7VXPmdXp6uaKQ0eDbmYb
jTyz9p58wtE4JXgOJpY52zFv9xZ3VF6qjQEK8L1xTbrz3RK0kVWFEryPB96wqUMHvNc8BVNEMtjt
YljPDC5aunUWMFy7fPPCrPlTdiXBbPoWKKW848r4ieJggi7jmUnk1U51MCaWFgr4+HuwGk9dqJ/C
KXsvF4VhulLG80Jkpov8RL3Iee6Pi2V3j7zkOeR5jfkXfj7H9rF5CVCavKRuZRySzlZ3QDcxrIQv
wsYTpJG1KamzYEoM8/ro9eskaGzon1Yvf0F8/jAqR2yn2rP3YYfFCcOcjGz2rjaBMv5WU8kpJA0M
2g2jXfvRgILhJJBG/1JLcErrPIz7jB/RW63mT4e39zvg/RG7ah7N25i677VfyG1oOOdZwEbbUZ3C
Ms17GIywsr38oCsO5hetm/bR9dMeW/fYY3Q0lj9r36nhOCHIm6NMj1YZM/VIqyc9G/hzzVLZj4Ue
xd+2EnCCvQpn9Jm/PD0y5BDMcGCp8KEsnvsxZwuOgyzQhX8KfT35j5moJVYCqglNRdQY7k85WyVE
0gQv283OsY+8kNo15wNWpvQXPf+BbZ+ehX0klKF9AtFPLQnwZVRbxY2GkQZj1Mx8gezOAX2lfzHm
tmDykutZn1n9VK9J2Oobi77wong1CuaFic6OVuuodJuR1wIthcgn4/sEg4BZJW9FxGnYv9klmGic
b9SFx5kdHWMHs9f6Dql83qqVgdsuraF5kZKSwV1wMtL3s0Zdcehri94C+kkS8NFlagTv0XHze+lR
Z1QpLv1vvEB9VUMvYveNIqzs4UZTbIhdYpcw0YtJTNV2ydruVir3LkPxiubT5/lacIjvKmObGGzA
Y1XPlpv2WEo/Vm1jda+jMpfq3M2LB5i1KqXP2oLiNNiPqc3UDHIzi0k0pvAAYEpqgOAWbQpSAt/J
yeYnfp1CowkjpQ1wuTXKDTOG5ZramD5zdt1bJyz7F1Rb6bJzOkYpwM77dpOhDUHsUVeBPqkUXRbd
QAfloIXR7tFvU9af+3EA/7HW2FC2gVnYajvaAau8kizE8rPQmTc8TGMbvs1e6VQvMxjSin06O3jt
m2T6oVrPeYGLOffXotFQrYGTl/yis5xj1NTInIlOKVSxRR4i0nd2jUa5ywlIo4ySWRAeatbvLkVT
BRjU0T8zocqKwXtxpmREXeV4/FOISLN/4hXpyK1b2bo+s4o8HEfbn2GO+Q1OFBcXiwFLtUvsV+Dy
yzcY0i47S8nkclP3FcMWQiVw5XrI9hgkMlohRTVNZ2doshsutEnsDC/oppjaC9KN6GTzvVYl+7iM
EhzJbzLXtNbkot/o6cpgWxe2fqGRn2peWcXaQAmxSw5Ma100Z+5cBwBzLpNyK4p5veF8mUDS1umd
Mi4hHsahpFRkRxLhFmfYBGrWGBr6T2jWQsa9zKzHBMY8NiS3Emu88Bj6NumIlzQMpvDTaorly2+S
PHjtSHpdMVJwUGcoW+47L+yfMfrQxFSeQ2E4JW74Ac6Kiq5d2I+mh6FsWoF6SGjcJnfHzYTIObaq
svc28+LX375Thc+t5Q8gqdnLmTcckNCj0eb9qipJB3AZqmxrlLnitELgN4LcZbwKzI5PRkPJiU0z
y85sX9T3SVfBjp0jMIJFPa2KuKVTfjDHgZmtW9iZdxLVMtPwS4tZP1eSB8XF6sppvcgkQZfndmmW
sxWU0yu2vSF/9Jepqdje85FANIuRl5sBYQxKPlW47rWUHc12UTTLUymq7hEwdt1Hbdc51RHmBUwX
NmlK4C0zFxJgcswdsdHaDisHuQa9ocQMtI3XcfIIx0o+SPgE6ZNacmBTLbwuGpPd9MnDNH1EnEcQ
Pu9XYuy1mbmRVMOH265HYnQcRdmbcMhUS9V8dEE5d4itVX/2Rok+QYBTfi1SbNSMaIziiENRXPOs
MR5zkGryoCqr57rwBxZHU20FN6U7+kAzz/vK4YRqW/Jam7Ib38Pifk6wZWdkOxW0+q1sUuOpm02N
xiZV3pPmFG1xxWcBp1G3ZqWQibrpMpJaCnQ+IOLYIF40Fr6c/MWVlyzVEGorWz+YmSpMhh042bYT
O8Dh3i1ndoMRhtwN7Ev1mzPFhHyuWutmL3jiGBtkDGl+lCYD3bPJTD47zXgy+EM1bqagxORh4nm7
9tYy39jLz+U5CGSZ7aZROWrnlm61npixs0ixuD1yo8qS8tJW7bpuEM8HyZkIZTUch9m+y1lct/2t
iU6BrDOW+aDlFI7xavX0hBwxhdt+0P4X2O0MmPGwcki3yIma11HlyR8djGYNa5iUZzxA2RiYiWiT
mXURphOPC2v6Uyyo1h4qmgzpYRwDA0OZpqqNlgz0MW8jpvfss1VgeT16fSMN43HQ47fyxWPWWca5
1YHc2k4XfIashtqL9X7vfYfCUCezI1mT2xrTcijVrvQ6lk8tdZqSOjtYarDA5DN0iTy/wh06OB7v
Sdr4jJOqrCse1moIvgJu4YhmgP5rIy08lVNGCpEj3mEk0HlqSM3EbU+X1DCUdXWaUv3x/FrGy9gn
b0ZYlT9Ty4M+zUvROXd9YvsMNsbywc0q67fK6v5kON586kJWZwykfTsbfe6n3wnzjQ4/DZPApl1Q
zsaOAaCOJmu8reFwpUptdsRWHhLH+WxdWWyr+n7HGZ08EjwZYq1D+1As5PgKd1CbnonNvrKXUz+M
5kGnqR8zS+YMQEzhkOEuOfvqPpPw2IdGJVFs88CorlVQP1IbtbEaCtaZzOAmVUlZMEwWMWrm4HZI
lxnVRBKUJ2ExRsrSjoFcL+Kgag6agOroirMLYYcozPTBfnpybXOY4k2bdBtX8bh366HYOrMML/W0
gKke/fHA4+GvDttyL3z5OaRhrKCNH9g//2H2dRh5S7GdrbF9LJMBJNScnfg7yWkZZPed2uVHm/bm
ps0be18u2RkSz0Fmw24I62eq5nbTGOZzIkdKKdbq03owgcC7vLYyqzitS4h7FcQkS3ZlHokFaQ7f
xF045Z0SDv6bvC6eOoveXaZa48InCAvTs4pbtuKFi7AlMHwypuSiAEbFbi6vNC/d2CibZuO1a7gt
hHVY16J5DicYnWh8s+7sZqn5nSb+c7masEsVrcmgtdsfuDiLL5uw0HUs+0+xjuLJySr1oAM21Dtg
ASfDNZ5sBwQZrK1XSxg8MUYPHXh4p9z7Hz59UybY+ICFpb6wczZHUXv7rEaW0Qrkzo7hsxE6Beuv
EQWDQ5gBEjlAnDBFB5XEnrT3BhvobZV0H6qR3E3AOi+aKMq+kyV+SltdAModrWzO35sxuwUGgt+x
m48JJMS944blJTTZPIFHDo0nqtGCdZZ+7aTHC4//12kAZLzx3frqeVhwhsB6p6K554QmrkJoWd6H
kv6PYgpwKFdkSMjsg2RPZ4zr7v11ROOe8JBmKOm0eJ5IKrNpX9XOza1xP9p4DZfVvzmZ0Hsavd4V
HkzAKj+Wtclb/B1yoDPXqn71sMuyYfBA6rd5yHKDbfLi0jgutISyY/pissGflmI5Dqpk4RYf8dYZ
01tljDvw8Uss12lnhha246xE6w4cZjq5ody7rnsz7GVPpKI5DK5GxsBE6HtZ6uwDXUL6SlLHo54M
q4+l8e1r5s8VUKjFd69ZhtEo72RWMpywnivDL7dGglBQJ866yYv83sdieAtxzfmdOHn+o86pscyU
RIFmFSk2QrPcJev0o0Jtte3CrjuJtTq1ZsGV6iT6uZPaP5HAeTVDIziYbe//nC0HjJ2kP9Cx971t
Rl/tElrtbl9ysnRwVU/eZJ37rpc74aonOevwL/LA+mvtzJeln9xX7fDSQ1fjRQnvgJiI3qv0rfQ2
FlPCs6yiFLaRmCYmnPQGC028lMmPwpbn3szz3cLyvohaNv0Q17p0DJg/ej9T9EmX9c5pZxGec1lH
dA1hT36pNVvrhnb2RAM4ok0tEsjMMbe+xzKctfRxmTFxtbLWjFensR4RsfPAbxXqldZI9nlI/IYI
TT5sEItqtlHX5mTRCrYi0DXjF6FG9VyknfPo3TkVvDWxijpGenaXgqgJ9hnOonksltnA5HsfTDu6
Eb98f34OcxV+uYI2NedO2G/FlTYu85eccniMda+PLByfWm4dyvRKgZ8yzY0pe/Hu8yEzK79Pz33V
XDKjAxLSwMKMZietd2zMsgAc0PTuRapemwJ/emM5G/SmDQDc0o3XkZpgJSh+k9prTlAziAb1wbsk
P4/FhabCo+OMGCTNBUW04KBQG0lzRsbzrvpZ/R00RYRdanObrQkJikxND04LrLzs8+FS59639nhi
jgwafOUeGtPZr12xmyvOi/fJcrhNwrU75aK1T7iTiQPM7YLuGLnBTJ/BYcqLba0MXzIxzgMJki5w
5idy4YEzHI0kyQpOpiZ9/FuuRiREcM9WcA57Tm1yGRDJSY+tNjnYpKMG2y97426LYq1TJaHo6ZfD
d60xQiY5RTRqQZuAC3RNQlEgS/XI/MqoBB6AmXmzR1Jn9Vj1h57pmbzShxYb+q5QqdkuGLatNHxy
h/5NTc2A1tbOxczW+srfCi6TaWpwhaYgOfUcdhYVKfJhIoScnvJ29IE/FHYtv4ABMHk+zJ0/eOoY
VloGlEm5bPJ613lQv8GArgTwUBd4Th3cCX0MUTHhMH/Jq9PsLYPDolvNEv3KUDDAcWTssiSUwaWw
J1bBWzYhP9OhY0G0d+2dk5mMqYJKBru1Lay4nxKxGVyStR3U4bBmSKdzBYCskC+yJ/cStawDbN3c
WFitnyciPTVptrDFJjJ2LJ3wOx38/s1quu0aECOevPZRauNUMFxCQUo4geASx1r0DnHYtghFeQZE
CZ/hzzmwJEsvXJp9jgHJFD3TeQdJPWaZ0YKyQOoyAoz+UYuhhm7gyl2alf5z7tTGZVoHTpLArg7t
ZHooE70gUq2JhnSCqhCHCsH36ubqsPYm99OyogmqeI8oTz2z8sVIzSfs/B6sRbtuEiUJIAyzC9AQ
QlobzZZRPIbNUmLkSoqNSrxy17s+hk3JyB1kx5znmAhti+s1HQjTxAbNTAZgqUufYukzTsWr8KGa
0oukorDCzj5OWZjtSR6kqOwX33nPMFIUcSrK7GTz0eL6qhgJBBhkUn+q3sy28KM8k/NDT6Iirtbl
Og9ueVRa/ulrj9QluGshRxJHGKAQ9W6zeemPzl06GiRFBoKIHLS7TsmhHWT62CRSvRn3xSZZubum
WrNraXH2iCha/1rGkpLrnOzhQSr4h4Zh3PLccfYG7Pl44DG0m6rsMgXoFCXKI2mZzaki6bXHvW2o
qEU9FOeauFZktJN/Y9dewARAVJ2aw/LSO7P3ZRjpXT5aOcdhJCviTqm1b0gCn4bcfu+csDtamhE3
Hdo3r14vixi8NdKrLfdm0T8708BLXq/Og7mOf1WjmUuqFOq37/bbcgiGo+suh6Kx5ucWbdkGWSvm
zLwn9FyGNgdzFtW2RgtU+uA7jnHRg050PNHeeEqIvWabhqvincYNeWXLxHhTw3LIWHQmyesHaL/8
5JWKsTh6RAAZshrtU0/Y3HPNcVtZJUF1MFeUO8l8gqxkYXVvgcIIj/i1kZKayh2oe76ByTEgwMD1
bIxpSvMz8y9e1nU5FfeanOzODfaVG07LFtKbv58SnT+kJUidOi0EBrpq1RtzKPj5RknWtCHTH2dy
/GkKv/uBZtln8zpE0OIDihy2YiovLXO8p1pTFctw7F/YPJLRRBx3E+ZZCdLGsvBO0ayLa7Mr4A8C
QComy9rViJs7r9/JUKlf2nSXaKKPewBjzhHBqNdYzAl2bw6KvwsOGudCp02sTZHtlclBxGUPg4wn
HGgDp00DVEe/c24XZRBldcr8mR0Anuex1TSDeShLy5Mf+Zwh1qTPvIUUN1wXDtoPId//Kx2OeSs4
538SkDFWlE7zD9GU7BUAs+GkxOR+l85QFZos67eGyuaDRZN6nCx5SgBUA4nwUuPHYiKbr7iPoRkY
5B3WFTnr3PcnK6mJWruuflMDR2CnzK3fDKL/pgMlMo3kRsRtUo8vXSpui0luWK1YihYSKhfcos5x
UqT9C49SopkSmn3kmnKXOTJ24Q9mEW1Uoj2K5ELqx6I5QBXHGzjIE3/ft6P9UA9qPSRzAMOiwfOh
1qYlWkvQv/ZxOc6pQ3Y3qKw97bvwx5Lm+T0C9AfRVvPkkNTa+6ywPHpU2t/dqMZd5RjyOlYIwgpz
WLd+Q34M1HN6sBkTPU+J+sDXs7crIybX0UQiSE9uFsCl1eMUJ408cm1hskbBftRaGNbWEhQwkYRH
tePwk3D86bi9m0D1N3VHm8neb4DFsvBK1hmT6ap+1racj2EdZA90TlHYdBkhU1F2T6ZOAAj1oWBc
3vvlzqg1OUyffKrIqAKnEk0eHlPp/IL6b+xrad0JwbiVShZf2oHlj2z9LktSc9IfrahqqoW6By8Z
ZjG9TTzPIItvjEejMsqrSROr5gWvsleaAQ38swIeYoazV0r9UFt1fb6nGSNVswisGkJJ2XSRnkVk
bMoOfmYsR9UP81OR5NmhWZL0PaDeKLayDaps061WR0PPIxi5JH1DQVrxOG0Z2u9nNJg1z9F+tl+m
iYRBUsg3nfYAghp+O5M9XxdtalhM/V42DeMJVzzPJggOpEtrj6W0MocLQ+LuV2832RqVnpXBhGvs
odwxuCx2/HPzkz7CMH4uHBirPUVId6D9Tx7aTAxMXyEAxIVa3Tqb9IlPXls06VH4JLA/0DfFqy9a
ljm69DeFxfKlRcg7Cx4bhl5h19tE4QXT8/tY4KFW8wOtEGIOto0htSm6h5b1o20g3AHinaAQXsjC
ka8j9PqY4VZGswZRqCf3zQHHZldmgGdEdW/+slFq75JQ+X8Wpx54F7dgsv25ubJhQvtYh+7J1wln
p8LJi7ujRjwnQ7Buyia3op5+WzSPI8bxlVpgU9WjPJYBN6bo2At0nGJ5aTq747JZredWzGo7+OQo
N3mbOPt6dCq+SVcVN9eY2adM84kzqyrUoRxXkmfhxLRrtuiVVqbbPs1G1b5bvN8iu+NuvEfGKNI1
au96IMetLFdvGuVkr3Rh9K6ihtsQrk3OWOBIz9VZ+56YPN6ZNYWnpbLt29KY4nbvGz3T5REEithG
WUSFGbVqPH3AgB7uK2wbzyNvtdeWnzu7h5rLA+VqhwPC7zj9AmJiVftz8JryJ6tN3byZBlLDkQXM
lXId9sXn6rGtBsau4bXCd8RhRYnlU41yJWwbeJE1dtZA0Sjr78XLGcuNQcD1weE0WDUTHRbDDpyw
A9Lsbe6etJMaD1ZX9afCcseHEn/jezJXZEKdxozN1iQ26xXl+KpYvdqHBUK+hEbmgWsx3KT1hMqi
NErMWdgjlmXY1p6zpF8iby8tITMDOMW8bfIe8VVWenSaMA+Aoeeud9xO0fVs9brPDVK876Yy5/tu
ipkmG8lB+a+eFYebDdU0HbjADNR5BgUw7mqnK5eoJ0hvnevEYEdF9+Z5gW/ISIJRm9ecuRDrZqst
2b3QjV8PVagT+kHC3aXS8YsdiKXqukx98+l0NhsdvH95Ms1Obz/2pfmLqRxkFS9onV04S9ZCbE35
b/oUhzzWpPOz76vsx2RINpaZyNjRYBSWjNF8jqeUmkYlLWJW1c3qT9CEmXkr6TvGdDHXV1nalLHF
vcNue2FMYHwftv0LomcuFM/cDkt2Lcb7eSq8dZqJZlKwmbQ2r7m8E+y+IGh1FzX1hyBLtADbqIpY
ze6ZZ+OmMqvyBEsrEjOJ3GalD8wIeB/QFaW/V5wmZhJRWiUPS8Fg2ksFZ1595gdG+WuL2HOzZ2n3
y64wF0Lg66Q2uh02rJQx42ldAB3NkzAaJhkJC7kqu6ZgV/W88pjUs3MYtX2bZ6ZivSQYa2AkRgfp
Rd5Q/KzDsEE0zasiF04kVgaTdCoOAZ3/tM7OxthpolcVf85/YUezmynz0SYc6cLLAVTO2cPoOZzn
ybR1ysx/8TkFbotsfjQNUpsBQbaQeySGhR27U3fNTX0dEx/Jpx7+hk3ztHKSIGWWFc8GQ2Q56qMt
iks1iiBe8p7+ebbpu7lk08T0n1LyXyx2jVjCu5+omH8Bo3kUi02f0rsmVd3HQeqzT0KmQSOCupV5
nT7XCw7i+n9xd147civJun6V8wCHAzJpkrwt307NllpqSTeELL33fPr9sbXOmS5WTRU0l3sNFjDA
gpTFNJGREb8ZUMiueuDQSBP1zDaAtH1atNMWoTNnY4dZcJtwNW3x8ICSkfHibWDH3IWmoa15ufvk
7oHc0C0OHnwHKhpPqnFVw5TCi7JMdilFP39q76lZh2ApfP3HBCJ8jJWHOIueUp3qCxhoZoRW9Sok
ocdZGeKOyCFspGn9wvwcxg6dnArckwNOa20YpbyrCCF7Mj6PO4UeVDQM4YPdV/0LB8FZORqeeau6
Y4dOBqY0JUJfMFpK01gPAO45ijAXOMqj/sj7FXBxZGBjRqyd9fwKIXV/I2NNfWeQ2FD5BSJfpHkE
0AIoGM8875tSpLDMqU+s6H5/bY1W/z3HrzUIy/iHRx+muo0LBWSuP5GHuQFOaM0DUsNyoKxIYeqm
MnoedojhWAbOhCPm1NjeBR+MWHWw6fFaCzdn6RC8bussD/17OkVhuvbNTv3dEk9X/7dJ1SHEDDI8
BHjEJ1+EwGrXM8um+HwZpLLQ4QKyYuO2Q1GBuuerMMpCziqKS6fK1cA/6I0TPCVG0rzvtZLHk8pz
YtgMdqbKlabhDLAK25ZKdAk4oFmnjeN9ydpcPAJjMJS1pySJxN7YNPv3Gf3yeg02Q4Wf6IdoRMGd
HyKcT3up8Z5HaxWQwlDe61bGXzIa1JVavQM44nuVti1YffFfoNH+d9LUAW2/WfETmvq27r81YRYe
yenMf+QPYk0X/9Iof8/iJ2wFYcySl38Qa7o6q+IIHVUBA4VIVQfZ9Q9iTREmNnG0VQCmmZIsbFbH
+Aeypgj5L0iPyOwgPWIBegLp9hdyOmhoA5H6N4DMBD2mYjHEi9fRNBQxnCV0y+900g5PWUH82pdF
8WwMSjeusw7Lq31lToRUE1C441OIbylwPRYYYt31URl/TtTY+ToIG/JQUNUQrB0BmN6OS+Rqi/Cx
axVKcDk11zhrlHUfBS+QMDdFF363LaHvUJGks0ZfRvcAAXRYdTbmM2OZ+xy3FMH7BNhHu2kzVOUF
1shV6ba8ntZwyYKNMYhhK7r0GZdRdU1nyfiUKla5DdRoJBdsOOAASMau3euJzYshSgVeoyGarKiZ
NIghg+/CayigbYeQZpzYH/KURrwJN4TmoOmP67RXy3d+Jqk1hVXjKmbaYWw/DqnY2+iGUqXtKEJ+
EvBP22dNqUElhGU1ApgHD9r9NGC2gaetuw6uKJacaLsqDtknclcaLrCFpgX1ZoQj/pAHWnnfWB49
0Tax4u6lNfTR2VqRtPZhLLoEEDQt4y2PMBosftH6T4Fh9g9BHQcwxG0sdcFB995G6KOdbgvF858n
jY7wO33I2r3wZKWssXz3H4y8Hz4Jr0NC07HSB4hHoPLLp9aklCdznfLXqMJPUBGlEX3u37N1tn3M
rTYWUHOVvHJuFJ58POtrb/aOX/c88rII3mUbHIxwNHYBD75NX0rjzjGDbREnq1KN7poqfi5l6WPH
W0Ehaopd2MEYkACjIFSFL5PpBA8iCCIgAY6j4D2HRu4GhT9QcuUIQ/XFrngBfQzUVOBj2JCNc8X4
TjNulMzQy3j9eoT/V2NrZ+TnBel2+vppnv2fmzr5lv2s30ar+Q/+CVa4lPxLwzpGs/4EFtCU/0hq
AK81iVWGoVt/rrJ/xyrzXyqwWgKYRspCeCG+/L9QpYl/4buBRqJmSiCSSGr+VagiVL6JVEgS4ery
akQEJgNtyKVeqkgaAAIyDd2c0uhB15zsYFXAilQK3B9yFQ3IFO2qdZtlUH77wVj3BTaJ2ZBFn6fI
+/Vm+s7gbl/96/4dN//8GkwobIeaqbTRqzyGniJAMDSG00Vu3BTyM3h2zUB2Y0ieddqov/oxqfsN
z+0Hk3gKbYynOhljI35anJ9+U3tYSCCN3aofObtUTYahbwfKwAkktQIvO0gwAyLp6yzJ+iu4WaGf
mUjUNTX8LQRY5aX3ih6XrRWLMXQTtUFBE0nN4hlwTkloTKTi2iMNrBUsZ+eGzkX3Hhun3F+Tan43
404AkNLEx66wh2dz0CeQhHlS/UqC3NsrCJ8+QbWLfxNjwh+mEUwfxzouPsRieK8GnfLp8hrMEirL
JXAc5CwEgka6PDFbCZpKNYIqdC0Bgcz2YfrBDdKuiP8shZzYdoDghNBVwWVsLoVcEM2yw7IZQhe6
WbzpDPhoaCiVd1UUBn+yqP8oBse1vvwghO0QjGF/Iy4m5//+BkHexaED0pUPUsL2N28VYHI4f9eK
1kBtNT9enr1z34VGtj5b8LzK3hwPZrcxHsoVUiQd1mp3ft6Oa9PIKZQAkLkiGnlmoRwBRN0iE0L/
b+mjKQwnTKepitwI0u6uN/Qe4evymuPk2VFM8iZ8pvCled32b2YP6pMaDpYauYmfIhag4281AFS4
skanoxDMJMOoKM05FjHtaI2EZvWIlWmRS4Dy6eDhTe+Bq91cXpwTxSlVYpQhEYfmr0H9fSYtvN0K
vPBpSgUxW2GyKEQLoExK1NSrkAqtpAyznUoBWHCklI4W6QgYIh+uCCEfg+vnCGei+Qp2wjDEzLlY
/ITIRLLe6uLI7QPxuy2oMuuia/aoZYDthIi/7roqhKslr52402NgAtKVmmnOYn5cO8ffTv/FNDxh
s5Cq+mmAJ7rOYvlxarpvmqeWV9bz3GD4JSLQpCEzIl91nN7sGlqqbSghWbrpWLyopQMHMxh3pqb8
Untf/Eks/uMBPzelvARxBNcQr0SK6vjLOhDJY20UkdtUibatusbcTpmqoAVSBBt9cMr7ycAyHJTX
NUtK7TjPf11NB9dEmPOESx4ii33bBS18Pa9OXHv4GoM5N0Z9i3cUDSz1pk0VpNfAPlKJG9DDc6S6
TacPwRh9q7R0NSAh0sZUKdqfl3f5aQiyJEgMm9RCsteXJ9bqygBixBS4TqKEn8acCgxIVepR6Gzu
Lw+18B6Yvx+hMK5qiSSXbWqzzczbA+XpjQDTGUTz9YYqEXIgSBOFE2UoLaTdEMiDHJToiwp7DM3F
tH6MKq/eFUY+/PUesBAgnPc3+RabfGb0vNlwvWaAveygjgaBFh9A0zbbmEoo0D4sedGNMHZmOIXv
hayCKyOfbnVGNjnWGq9NXHDmvODNyKmuKWkxsPuG2csxx1Zjg/J7t3VSx3zMwki9NudzDnR8Qc+C
n9xlPGMJJssBfTvPvEb1QrfyAu1nbycWFFDFvrdGM6Ly2+umsjKEjkJRPJaIKCThrlJjcCp/v/bk
qHgDQ1+dCUqLe7UYQ51GAZA+dMWcO72peV2RxayKFixp18W0xuinf4gGSYndtIbtAGh5k8WA5S7/
khPNUG5a4GFc7qBMiKjmQnyxLbQRGFnauGFID28F+0HSb49E3m4hoogKlEVKLR7fFMRVlGprjR2F
e3jSeQFlNB1rkO+o6aArk0Gr9lIkJCHGA/HMfUyxDnY9WB2QcjBTq7jxbPr/mfiS00hFGsd37FU6
ZM1n2RnD+zRqbZS3zCqjr6Up7+WgVe/TBKLFqm/r0VrZflH9LnB0/Ye5+B+D4Ok2JG+ejyP/4/DP
LlFvtyEsER/wdFy7dPbEuk5IQWsNLTJ6ZQ5wi1D/cHnS55N9vAtJCXCNl7jGAfFcyph7IDtUKx9q
twTddkDR19khIH/t0jqNZYxCDIOIRieEBT7+Kq0tIESoGl/Var+RnK22edkAZlCT8MomWjpLMndz
jqPOt5aD7+7yfhxDyq/g0WqXHP6AjureGr6P6Hr5vBeQsNxEGU1BXNI1ZDQ0+wt2A1uD/QOVeWcZ
qEhY2ZOplgCE2p9zUyrm0XR5xs/OBQrpUC5RWJ1LVEcrHJRdYHX0EF0E68JtW/Gy4WyjweRM4eby
UGcWV2cX6dSFuMAhSBwPxYJE3Bt148ZFn22TIcu2sJX+PrW0kXPVeMciRK9zgRyPYtP8aOoibN0U
ldaHOKdIVGRXo8NpdsAoAEGQ353j5VxFfHswGhIGWqlj6xqt5aygc0HKZjvfTlE/3UWW72+nSce4
qgdV+/ezOD/hZ+NKbqRX0e03N4MlSyito9661Vzv6k2VArSdXIvDZ7aFScyTPKPItU6OSJpplUl7
rXJByY5rp4yUjcIsrAasjq5si1nkc3noZzYw9QLeAjpb8Xgu6UbbnT4NlRvlo7J2Ms/fKnqjokNg
ddtYA+vrica5FwaUHCVCYykPgcj0sI0+JGUeba1ODh9F3+i3l2f6zBzAiqF2S8pjUMVY7KQRU62G
ndqQAZroDmoTDdIiGbFYxUTt8lAnEsTECZ4qNrc9Nx+Cp4tA2xQGjmmVydmAMPiJzmyMAI5vYLOK
/OA+yLOBfGPKiA6dqiEZ0SP1uPZojQqcinukeayuxuR6tLOXsKVoTYE3p8t6+VeeWShSA8w05toO
jO7FhKSjrxZDlXO0pOmtnNgusP4J2yvT/mrasrgEjoZZ7AcpZyfdgGE0uHI7c9T9RwPI8M4y+wDB
FNHc+DRP3MJ0oPOpM50fGbl9VGMaHGn+ALwI7bbLXz7X/pd71DF4EtucidegfrxHs2YMvFEze5cG
aHEfpXW50qsCZxUYe/0PnKnNckUnmA68UipopWEQVrnUnApYLF3TgH4wITZsqIcXPtIXAbpFgT9W
AiJL28h1g+4OvB2rrXeBqYgeginYtjV1mMIF3eSFV4KIPl9xizmmGqNZBmwVHhqvHtxvoohNA9r3
c8jGYanX2ziool036to668FzorOHLq0V/YokJS6vrrtbD45OvG8QdVxFiVVtxwzk19TKelMVNrrO
o6A4lSTiOU9F97PPUht12MykzcyXhqb5O2haA5G5Dpu7MBL3mTdkN33UO3s7BH7VBzUwY3oe20FG
4waOdr+7vIKnh5mgCfnemM1aKQXME/LmgwtVtjzS1d6lYo6SVONUL5aF/0Ws6tEV8ezTY+KoGnPq
SPQPKNEu7oZyaDvDmmTvgkHQ90Gd/CrjTjtc/p6zg8Ap1l//xQ/r+HsUvWyqIGsGl0pev8mBM66p
IP7TK/yL/I96miQzoJVjCqrGx6NAnoYho1mDi1jGZ9iOO9Cct00e4fCjGt2VTXluiQxSP159yDHr
6mLevN4w4zT3BnIl1FRLNLx3aaxSYwVmeOU8v8bT4/3vqNw51FXn0dCCOP4wJxwjD1jc6Fa+Wawd
3w5vSho4O1FiVEU/rbx1xrj+poUWZHqWz0ILx8adCQGD2sEcM3Ua+B6V7lBe8WkzNTLuf0e6rV4z
nTizzmgloHfNO5Q/vnwP9TU6GSpXsauPOPmqrROssTRKr0z9mSc3FQce3YhPzfWjZeW0TIWCQB7z
wQWnPjt13CVreAsgXXurQl6vkmp1AJnStSujrrVvfhv76Mx6fv0BpZfxmkjF6bvDoeiHSgb1LC7f
ZRXS9OHg6GExuT26Md/sCG1KhWLMYyYhYpI5Xqssnf3+twMuNjpqhRHUtXJyKYej6jo5yb4yEMZD
EdK/HUPaAiJss4Mia/M9PLZi1yRoTlpqZl2JU+fWG//m2c+FCEKt63hjBj7CcxFEWjc32+YgtVHf
QdG9Vhk9U7NkgmfxlbkvMr/5j4dJQlsXVm9OlJhsfd+htL7B7tFHWqmyD0rQGVshe3Vf5bF2G5lK
Ab9cu+ZOPt/jizNIWY20hzqwxuNyEZJhRtog/dvJHTmnYADT8SFHwXE1RkV8oEmEHLTXjFu+40dV
dcqVNOPcRBvabLCAHTvna5FxadTUofWprPiUfNbLHFRVDE31cpQ+07+hhPBmlMU8j1FeZgL5ZRf3
keTBUyNH22mihqPqaE3zOBkWJRTccVrklPVaczu/EtQXCjiBU4Md6Eqnvvbso2hgr0bVFN0KTWCs
ZcPUyXdKJqofcNvBs8qk1PC4UiDUrTTVjjA2QR0B3FTgl5vL33QaO2cne2T7ecPxRtCXzT1TYp4G
s1F3K/ADOy8slL0T1CnK8b6mbOy+QK/bUUH5rPRB5E9OXagvIxJoaOqVthfvjNac9hLeIvqXlYJ2
atMr+P522qfLP3S5wsJGRcjCXgBEBzH+RHEmtC2wTnntepqCj6amT/veqcMrqfvpKJLnPQgxwXjg
aheRo7fQcmiaqnX1KnqP+uHc9B4T7ZrH/TIiUhHjuUcLCJ8norSzGCatmtQuq6p3RZrKe5/H5QpM
nPMRBz55o1hj++HK5C0zXpAr5C50TMl46WrYiwGLRANhWyeq65W6/NHESYyOhCZ9ZdWmXeevk0iW
xSon2+3W/B2iAb2oYxAZkoP/REyaVkBV+xWcNJRGXyQICw0x3gyt/1yr8Z2ezBYcFcz8BoIzpK9H
LQ0hwRalFX6t+dNYk+kKpEALfsj3CjT6Q90W8i7oFWwrsbNW25UF+8pfA5yiZhZqVR2ucUQ3DYTY
w4Zmp4jriSzd7GBhFMjyB70x2qsZ+xUieBDglhmYADZDBSr+CquZ4sflKbSXAY5LGzcSMDc0cPEN
XQa4ttWwQcjq1nVCDRIyz1acc3obtF0JDEdXPpro+n2ZjMi6QRywXKlWm+QbehJwolMjcm7VfCp+
ZtosnxsDEE43aRSirlDFufIydlKbFXulehtAwSvuNalPN6E3G1hOjdF8R/ugKPdSNs6B5WVl0t4J
sC6yqucggWGL+yKir+1UgTGN2qbQH4B+myjeNmlzm7YNDAXdGlWqi2McsqkdaERbsGnGp7b1kajw
6wiaQGz69qpwEhyMLZhvGMeVOhIs+Vh/KqZIm9Z5RcViTXldIlmRtS0S53ZrPtHtK5ytCboeJHZj
lChCgDgF1wqgNXQQVgT8LqsJW7woEbeiM5qPApGHZN1BILLXPiQ5mORW6j0ouL08AWieEP301a/s
MOxR1QCA8SpLPBicaHAAvuHR1dvrWAfVvDdFz7MRJYP8JhNd/hzG0CjRsh7sGN+6AnH31M9MbTUY
INqzdAwONJ4q/Hfhcn0SBi8J7BuCEZHxSf/sWTPLkOBc2Veqh8vQMu8fC/dAk1Iobm7Lpnk9pqFo
C9G6ams1Wy1DCaagA/mXGQejUMKiCQuZx6LlMv+Kty8jnHRFnqEcUhl2vILHNd1gEFxeuW5PMo4/
w1h8kKQeCpzueBgvb9IW3NToJnVdHFSrmbYxLIh1E4Ri79XS1RKOdOjk486uq2lVO3F95c00X7Zv
E475J3AM5zYlPRXKkIufUJZIAHU8eienQDFfLV7ynNprROTd+B0UXsvKv16OASe9vNcxDS4IamiS
xG4xZt50UkfjtXP9prUdgGi69RtTaFTTe8VxfiNX0f1GFpjDEcnJeldYWrqLp8lxrRkM3afJJy3r
Zzyf3nbbURsrdJt6Hz2bphHJFT/X+c14Mj80m4hZPMMAUhzPT51BZo1ao3Nheqgr3yjCfar1zjqm
oLKONb/YDAW6UWYtiyvvj+XT73WWZtNBbmz6fa8Injd7sPWpsw6e1bmJw0WCtte0UYoaiDmEjyv3
9ZmPnFkYNDQQ5KOisMj76kaPuyGnEFA5WaCva6frhrUdTqhCST0rv4Q+iqtI7JTB71n9qPz7L+WQ
zSArrEUIevrxHOvdWOcqiBy3DpCp90cRPplZd9Mjpltd+dIz4QMdNYzDDPoOs5Xg8VC553soRWuj
i0YTNEv4qWiixuGV8HFSrmPtGIYWuUopYq6VHg/TlFVDJPUn14MTcmMHwrgzCDZzlau5HQSUh1FF
VdFrkKPNEEQCrgTnoW89CCmZ0BBxvpp2n/tNPB7ZSHOw4V23+PSkMkMtj/lNdkdDQ2KkYKOz75ZR
mB/iovkdUa7q6mKt9xU20J0ff8NKqMETJgYX6UTDlWfAmcDD5gaiMa8EEXoxRbOEoN3jfUJD25lW
KlDPxyQe+i3FMrp9OkysqR3VzeXQs4AL86wjK50jHbKTnGg2/fHCWGYSFWgt8cIB0rOHdvErtkZI
X0Vc7/tJ8W4qGpEPBqblqypK8C6hDr8xgsZ+4r0k94DzoI8FeFsYkTni/Y6UFsAgeMjtJNG0sZof
oxP2N3qAEvgAE2ojOs247VTj0zjpwRaCK+8AUWgrrljlTjR062F79dswy1IKiDODRJXbFN012Oh1
AiN11B8MVDnuL0/EmRNP02nu1TAZ5sl7JYWIHrMok+uDkd4KSh0bu0twoSgqtLBS/LZgyvmHWEH5
8PLIy6R9XgHjFf2tmTY9r0WsKZvU9OPWm9yiKfsHmLYaWjIeKdasoghTIt9fHu/MiSfVpKyrqjSB
6KYcr7gMpmkSaoQlja90G7X28i3Qgv7vQ5hD4ZhusAAnZhlzMH8TrKUjDFTPO0ZJpWT72khHoleP
FCASiJc/6KQuM8+gxU6eYa44hL7+9zdjZRPOMEMdaK6XcJWuLR+ZF/CNZX8L7bh7AYxMkPH6KXif
+4OG731i4siixIZarpO8Qmjk8g86N8PUXOl/0AehBbI4U10ONTVVbNWtJmJqP3UkuKW41n07kzXM
LT6SFCpgDvFiETAStBBUNYuFWyEvd5M1migPak2pcaXnYPMpkCI37/l+iUWK3vL0ikM4imgzhF+V
2J5JRm1JKwEwHzZedlADL09kvZIIxThrrZW+fWWnn84LP9ihMzS/Uw0aRMd7IuocilajSQFDHWnQ
NRXH3Gv1K9vh9DxRWQdhp8GdcZDHXuw8nvH2ZEG0caVFMGn1IHiH3pxzF4omuDESpO+uLPfZAam+
znc1CJDlgeLe89GcR+DP8uwAiphXww/UtK3Hpl93XuJdOcAneAGg0DME+/8PuNhfFAA0hDd14WZw
y3wZ4nKkT7ehIe+jAikerc9tVLz0cC81dNeiyIKOUYcGSqGzolebl+8peWQbvze1W4ra+MDY0bak
MXCTWZOyG645654mbvxemzLeDPTW5TKrr9Em1NGGEK5W89hGRMXY9TBD10NhOP/NWrwZahHc0Cy3
cW6zhOsYabOhwjDt1QQBU6tHulJJI/XKZju3pTnjFlrUZMQUoo+3NJYT7RgYqXAL3ULuQsFDbRja
cXc5oMwH4zjnfj3frIAEj2JZiy3tFSPKkLFgh5noUBZeKd3MiiP+H/pkkPmNNUgw5+XyoKc3It0P
jpCqc5hoaC4GzVTof6kd624zQdLpm+S3Wpj2c8sBf0ZtKl7RuZy+eaEir3ztufMkJfLTzowhBJt4
PKe6JUaOWaS7CAHD5wtghdDpnd4ZaUJDeRTtlfHOza5NVOI8Ue+2lyVA7AziwOHNRRPV/iBiG2Wr
Me9v8pQup6H67TaUZvN0eXLPHAm2DC8LwXuax+aicFZOKD2qejK54ViqSOVCQ87orGBQZvdXHtVn
tijARHDHQIwYcFkU9LB86EOzmtxIL9V9BucdNGtx5VV45nuA9tosF4PQHFqsWaYPhq3Y2uS2bQK1
ucGwAHo3unZIhP4XQ2E6TgsQcXLQUosj5zipVimFMmF4aYtHu9baTzIU6X0Txf7frxLwdn22VyaN
kcuvivuEBpbIVDft63de4HWfi9p4yeNQdy9vhzOFD5Sa6KAC5oS+d1LFGfNaw/fIUl2rUKd93TvV
E2Kj6hoVFnXHOQ12vg1/ukjsbmc2VXZb9/E1Q/kza8hvkALrcPIW+EHH5y7TGuiq3OCuTbkeRleO
cKUV6XudEurfh02SNpVnB+bdPK8XN1hYIL9qgZd1sYbw7sDuRhTrKvVKBDsBDXFRzj0yHocOGD7S
seMvynE9Srs54RjRP/6hK22xRoJLbM3ME7e1mgR3KLH3t0JOxrrtoxqZkUh9l+Ik8qgUunZAeyzb
ZYiHbq4s92nRd65jqDzv597/SXZsV5E91mqqughXRgcUpYJ7s4+6Q1hzG0PH2gO3Cm9R23oRfpbd
y7Ew98VAbTcrIvMFYVp923CPgv0A2V32JgqDyDxuGoRMV/2VK/XctmCxDIGnAkF5WSGwszIeqd2r
rmzsaj+L2r3vpIH8AS4xny7Py5krZ+43Un8DEUnDffEiF5OBO6fpa27SNOEavarkYaiS7F1jRahp
UQSdGVgqV4Jofl4e+dxHcgVYc5dzxjcv8gaeJkgLdJMGPQOpwCCcvtZmbx6SSOu2l0c681rhock/
1PwFmHF1ccxsD3kiVl+4+CG9y6nu7zU/bb5b3ZB9SNDLR+8pwZWS3spXbcjFR6R+xoMuwyvXwplb
j8DGg1cV2hxIF188BGGYT1UnXPQuepTxjHdZb1ublorJZopoUOE3+eHyp7/Gy0UeQ8ea68EGKsK9
N/+mNw+1QnZKPHim7hao6M0siSC5NwYIUojPWHheEtRukSmErWZjSyZWNk6AcoeVJXLwpjXGblaa
v+kZVsFG0CjZOqPqvFjY7H5XlDZEW0/6KBHZYUHlppVx9hsDqKEH+lgX8dpDzj1eVYrUo60tFRsi
dOmIz1qbju9GE6foaWwU68EwEWGU5SzawjbHqxGp7jsv7kFw6lNUNlSfzaLeoFmDJ1ih9JgXQ6Oh
BTXVI0wyNUjSzaj5E6LWmkJ7GoUFZBvRp+oe0NvRkFDkeZQj2Irn89oyW6yPktEblEPDVtmbEvET
xIyzH1C9LGtVk189kkADAoMQme+nwQlx2kHO+kVXelVsMm9Cf6cNiu6lmMIUST49+umZVV6gReeb
OBIi0ot2hF/QZmmcHPcbz0Nl4vLKntvUgHE0fhT1E2T/FpF2orkEcrfWXZAvj3IqtPs6lNPHKRva
38ao9rdYbTobSR/vC6rxSO+lAxpi2pQnh8u/5Ey2w/MHBBf3tQYQfHG6eiNW8G7sdRdHOf+G3iAc
Qom6xV+PMh9hMRu0QP0Ri/srk7Xw0E/U3aQM7Z2tdtEWNeDvfzmIoECD2oCmIjQBo3/xKaLpI0jc
6JQ3RoCkZx5MmwquyZWr+CTyMYrUHVBviBBAI1lkomMbFRTdNOl2jvdbcvW9iwupHcqWIsDl7zmJ
7vSnOPgzvZg0m2Tx+PTjkGfgyx0rbi4jfdUmGEWoY0OHWqi3HeYsEH+DYWMbWEn/9cAkVg4PCiIv
3NJFcprQYtXiXlfcEUG9FdL89UFWaOYnZUpyP6XYr2OPGJla/PHywH/e/kcRD5D5jFuB9CdmjMEi
4pXgOidFD+Mnu5Y8SqnlBLs6nxIUDpVw2kT6hDZdrlXdA+296GDWZrEtMBVZxylMUcNXe440nh2P
RoOPKqor8lM4teVjp8axsXa8Os+fqaZgb4akUubtNL+3ahy8x3xbZhMq14UXlDV6IgK55ho919vS
ElgcyCJP2w3RVT7GmmxQeWst3FuVpAYvjuh8d6imAn6/L6bBdUzMeZHmSUK84Z3uCQEcQ6zHvMtc
CgzOu8rH+DCCeUfcrh3E+JM0bN1YseKXKHglMmCP+MuqpnZaWU0tfmlI5aLS3VOdaHrnLsA9oH4g
iGIPUmvl+NKYOCutHfALGDbWJqKHJADDz6E19Z9p5au/cXRVrPs6qkWBukONfXmD9N1eCXjMoWQX
4pYDVbT+FafJjUJgIvr7HsQbvTGj6aDEMe7akWN8aMxJ4SPDxDqU/UThEJVyfD9bB6MOiUVDtqoD
cww2VaO3P7sAdg3SlaiL+Z3Qux1yGVmNql0XHjQlEf5myluKJ3ZJK16ij7TzcpEh7Kx8bfUkfkkN
YBmsDZSp16+KbqnpGW5cjdGLYZd1gM8LnkTrtgvqzw3iteXWId1y7RavbANHm5vSieMvSdXq6grF
Jf1dYMJRQeY3KfE+BXHuXzk4p7GB3UvVgbYQa0wd4PjEwrTPrEzq4ROLEKJ8W+cbjLbT/RiL+NoN
Mkez45MCWRPKIGHVIOAt+YyqUhrIrNnxE4iMkOjg+N/g943rUlGKQ+304c7yOvMmzumoB9EkDjpE
+mmKtTtZI8B0+eCelCCgMPM8odxCTxby9jwxbxKVViknu6X88aRbHfL8CLevhOHpG7yccMaum/Ta
+2+OssdfD05KhdFIVRTK8bLhGGk9bzJZ5095RwlJl8q0j2Io4nEOcxEFuPFOjREXU5s23iiK9zFM
k/F9igXMr8sffnJ9CqoSuHjPME/ucmdx56i2EuDHGwmcyb1XP+XuzhLpeGWxz4wyy1KQJsy8a7oR
x9PrB12F00ZguCEFVXIe09oAkPpH9eM/4pLPjsKFRqkUJzmUeY5HATk4kfiNhlultO2B2aCHMiBN
c3nGTm81i6oiqQDop9fVOx7FDIZuUqvYcKcaggVeTIcxG6N9hhvuFncgSWGVEnfhWc5f0rnBXrIx
LWo7M62b98TxwNkYhGkf1nyecKq1Ber0mz+Uxs7pnfE2tvoeUiy9HXRUlSvZz2sl4Hi3UtSekeLU
dQWZ1uJ41GI07bRMTReJ+U9j3FjPsrWiTYcT460WozGbl+PsRhlskIJ33g0aNi4W/mpK8P3y5J+e
U34IxRmudkhBJ107q7AslAFN0629rn00J17Ls5C5OOAGS02hMEz/4+URT17uzDrFyZkWSKkGQMzx
rHMTRkUa6qYLen9a222Y3ody8G/SMekfsdW6w+oK7m+ErKLP0+Py4Kdp9jw69BL6anTTgfodj96l
gRzSkJQQ8kPhqllYHDp/rB87/A/aFW6xWOTK+iUwaiNa8dvKJzA2yXYQ0bXS2LnD9faXLLYAz3Al
tGPFdDOTvIF+LJTV3ohuLn/wa9Q/3mnIzViQ9KB6k10tMR94i5o9CpeWW6kpjhN1lMSfdStKv6F+
P703cQ8q141q4zPTFI3+mQQB7UyviSuQ92IMmnUReL2/9qWSJbu2r3H7tECWfiZDANcWJiPyniVY
02IVhXV8IB81W2iNlgO3oAmVzzioCAWSVdweEk3rkb4Ch/oDpx/x6/KXnlla0mI6wBAFGRpE5fHS
lvlAblXZlovjk77Ka0W5cerKecdORr6UntqqH4dgZYjuh583H8eiRp9fE+rfYkjpMbC1icwUBVT4
7IstVou87/q8tFywbNVTljm/OMz9QQapfdeLIb1yFcz7ZLnAoMtpMtAaBPmkH3927kTRGHS95ZYp
jrKmKuv7WGk6nCTo/1+Z4tNQDWkc/DMaGPRm4Y0fj2XOQGqilXSNUjG/g1jnoT4GT1oonEdEAzmx
uKZ81kelfu4w3nrQ8YloIkf5CbuKFFmgjL31Ba45G1Wknut4jo+0O3rU60zrxiuAhHMTI0BkzORR
ws0yH5KJGhatPVpuL338CahDb2tAhTDqarG7PDHzI2SxBoSU+YX5igJaHrLYKnorLHTpxn0+7X1s
pPBWE/Zd2WjBVpTIGyVR119Jsc4sBgQGkg1E8aCVLNu0GXYSUyQD/wlTlvAAtISR/RRZY7zeNmOQ
0QtRo3RLDzu7FkXnm/H4eykFk9nRICaMA3o53ge15aFAOljBU18HmG+nJmp1s864YxebsBRY2U89
os6j5zzpXfRFR17hylY8vbfmX2AKzGrJdqm4H/8C/EgQBMzN4KlLZp43xPl1UYX4mEwg+1qwvVcm
++x4pNYgTQgvdDSOx8MGR/pjYgdPES3/vW7X6cEvU2PdVTYCQRON+L/dUTOMBjIS3rkA35eLGwDy
TXhsh0+qjBA6QMZU+NFNMSA1P4KuxKgrqq8EklM4BM8UapnwkGfMCQy+429sgSHXSquFT8Ibhg8o
UuT1CvvaxHjwMVVEQTNLimc4h+BwY9FILoUux9kiKL0xXWW+H9HtE13frzC+HJ6aydJ/pQHebhts
PNLHSK/wrrk8S2dut/9h70yW40aydP0q13qPNMyDWXcvgJg5KUiJErWBkRowwwHHjKe/H5h1uxVB
GqOz17cWWZWlAQTgcD/nP//Aj0z5AtGPnYlZyOmP7GoTsyyjSo/x5CirMokxyicK9tucx8pWLZVo
VbWuhkeq5Kd1w2qfGbUDY95QHuiT3TWmY8bOdjN3l8DXWE8dBiS4kndHB0/HQ2tM0xrZ8yc1aghR
TVKjOThkMexsWJqkWjgazgLE9eCS3f3z9cb8CDsIpnTQcs53Wj3UHImrdHo0jBfo6/jOxoVD2PuY
bObYurDY3lncjEOg7Bo6fiAcXqdPkSTkHlAgSY+gI+3aWNxW48l78UCMt9hQf/n4pS2fytnmwdUg
62IUt7TEZ8uMuD0C4Wc3OUJOc/0uFek1drCY0WZNc+Epvq2x6I94fh4TMg6Bc1AVi3Aa7USmx8gI
J4hzvb0dE/WfyuiW9v7Pq5zBcu3QLRbZTXrsUi/ZcUYnfjlrzg7vfgcte/ny8fN7922B/S81rM3s
7+z5qePQO8QLpkdnssyHmlCyoCerIcDP3zt0Q3wJEH57uMFcx+XfwIsBtPZ8spMP1ljSOmCuzIa7
Ro7ZrkRlx9tBpzq0RnxhUHlekj+9t0iWeTFE9lf13Nn+7lCId2gV0qNEMXjlSu0bThT22nHTS6Lz
9x4nAwMskBYbGkQ4p4sfBKrsdaDVoxtOHvBb8V2vtReXYKqEKIGPX90765GZDe26jkoaNsFZxxk3
fWdpObu6pVXVBrc+e10VU7/6+Cra28qAI3lxnqSfpkDQzxdkGTZhrJps5FaK4gLifUvAduqp5E+w
V/lwJ6w9xvYttrA2WGY3KC3B3D2RfIlOygAEKFP91Y2IzeZ5IBs8nBtr7Q7pvGl7b6ZPKgfiIz/+
qd95D6gw+EbRjS+mmmeb0JiF1hySuHrsZYPkIzG7zazHhBN43biZUFFeuN577wK5EJoPxpUGBO7T
9x7j8yNrN8vYYe2K2D4UgjhdpZuP7+qdq8AMR7y9UIAoRZe7/gMHywhXc2ppkZ8T2SajMGqxiUbr
n2/g7jLyXbxKgGms5Wv64yp2MWmm6MziSFZ0c0gUwSdqe9laqHO9dqV70YzvnT1huRhlAsJ11s/Z
wytGOaHkiMrjoDFPgRW5FF1j5Cv9qG5d2AFbGYvhWIymtzMFTmlp7lnPlU48PG2/hdgJmLaZ8nED
s1K7lp1b35pz6G0/fvrv7CIuxfEyywKARdV3+lyGzi2iyJ7KY5p32ZWrzt7VJGuMdNvi0vJ950Xz
lkH8GDmBPp4TMlrXLNK55VIkWjgrWSoMY+0q2n18Q2+Urpw1SCDhEbD3vxYIp3eUEnkADpeJo6pW
BuRvwzqELK9vc42rMl/zvMoL0Rx6bK7X1DqCRBu9vsEVFJzDsupNNbfOxlGqX7ISyQa6U7mWIa+h
n7Nkb/f4vqdWi7tiNf+IEMAFZMTFF/qy954UTANmnLi+UXacNQ9WF+FnCEnsOM9E3WOaP68aJhAX
Pu9XAthZmbG4ydCuLiob+FunTypCnAc3z6uOmMNnLEfS3rZVUWGwpkDtzFedUSUvcYaKd1XrrfE4
T1Hl+INphs9MGLRjj5/2l1CPqodytu2XsJyaZuM5FBPC0sMfiN10ok2plyW8/lar/MwNLzXc7z2q
BdZesORXm8LTe5i92qgTkVVHwxSLU0Abxv7cFN7Tx6vqvcsw31vMjJEv0nicXkZrS+JVQy+hWZME
Z3dEJ00ERl/oGpe/5fyFLLowgCgwM4RPp1cx8qngbRHSYIsKzZUgLDW1jD4wUq/ZevPwmxzQTUdY
3RdcuvMLZI23WpWFh/aK+2H4hc/v2TGvZdhuo4Qrj9LoHaSb2vhoxLhWIeyxt6mhMY+pDDUNLFUQ
BIfV57qye3eLVjQN7Fhaa2y1xQUX2HcOavYmbMFMpEqwdryzM6+L2iiODUBGxxijZxzjJ6S08Kue
JrtXCl+pdcaq6uRG2MCZyVVaS2NnGgjZfD4isnATftdL7mi0OWNCSgoh4OPvYVx0o2lJOg955Kp6
afbwalJ4+iJhhYN0MISGrohxyemLTMNiJBhR0OI1prw36tj+kkcLMBgxSsA1CQNHsXL1zgsDB/ny
HvZmtcX+mXDZIUGiE9RW2JE4WHbmiwhV7abl5jZ6ObL4yBrq4dDYXYoOL1TIQWlgjcekj3W6F5iT
nn3qia1v1k6lNE9aUvBrSPTcwc9EH64zc0zv3CmZ3FVl1EO11pAjZ6vWS6cbq4sja1XG9ogIJ3Jh
9jfUfvDLK4Ug2nrSEVi4DTF2HTGNFWFRtTP4MYSivYKbu3pgJ2xIenb0ws9xgDramjTRz8pZ/nSR
6pLrPOHfRSsXtKlzi6cPgpQBHsVszfYPgUdK7YemIj93rd5lga7Gw7MqHTMLIGMSHlw1WfkjDHvx
1OazTcih5pa71sWLJMia0NIRzkZGzobck1A2j6OiHpIhszuwVYF5l8bmjSNuuKQy1kVpHdvMqolz
Brb4mSEUqoPJa5hyppgI2TjcxXBjuqZxf09mxeD04w3Fe7OjLJ8a6Pbi1muDTZ0tbEMxrYRE5flo
1xksH/YD/BdrUakEOSVujvB3dsgt6IjO25LyNSyp32q+6fUSPzzIHFp2xQSPXPtGSOOXPo7hZ6tv
yT7ojTQK5Cxsvo6pVTuA81z/XhEu2AYI3gYy13O1DHJewX3Sydlao3rUnxISDwp/miUCbdOQOAJO
2nilj+1MCG0syZXhryHhDG7dM8Yj86NQcz6cuq8rYxWSKvRJw1+K0VA7Zfm6C5M8DARR29U6G6vi
xcS/VF8JAkoJAOaLJ+TFmwa0E7lLd+b0FXGgSdnsW0gUDQG8MKYIMuyn3pek8jkkPLe6DGBMESzW
TFCthNF71sbtql7zFaQMLXrxCWMcJy7VdSmmYpXqqZcHRo0FQh1Z8c+wIswKTmMU5yRIaXZ8QIan
UNWnRvxbndvoK2aZ6YMWdyO4pLTlTqmA+QPTUCbVZ9xCsEExQyGDsjuhQzOK+SpDq1yuOf3MJ3xi
QzZLEtSfwzpC+z4gTfLlgBiKUFlCSQm6qsObmJNd3EZtpg+HNLTUfutOUMM2sxTi4eM19qbJYXy3
kELYPRYCjnpeRhS2qThT21BZ50NgVZVzMHVJmloiNia2BwRATz9UUWkXpobvLG0H2RdTZoYpixvz
6e6HC3MtU3uQRzue+42w1GqlCdh+H9/de1dBJw76w8FMc3J2d45kMo0hDvODsDcOLCDmkNV8iXX2
9irEESxkTSg9AAnnNVIzF3wdatEfu9yagsTQf+TCqFYf38qbInyxVKKPB1B0YYeeqwPCFhOYSO+6
o8BbaEUzgI6ROcEmq2VxodtaTp6TkwlgVoWixNsB9wc/O303g9ZUBXXZeCyxzw34HOc1ykP3yply
B7EMxPCPb+0t6/zsgmd9UEpuY55043gkFkpbe2joAm+K2sDIdOweOIi2RMw4j5bFiVgt6c5A6uJC
8/fO87VwvaDRgXRAxtfZgjSdKG2k6xG8bZS/hWdlN+U0axzAqnthUb4dsXG7Ok0ztSjrhXb99Pna
hPXVllTG46hrYqsUdn8lUeqtSZ+arnSSn4I6GtL7UoRyF/FDEyTKLEKprUs/yTsLd1F3Y/e6KBhg
3Z3+ILFHom+Cq+mxD2c66jTTdgtAemHlvneVhWunQrpbbvzsyZZ9OvVWX45HdVaiQ6bo35hKOxfa
oXdeHw8TXh/jQjCC8+Ib16mEWMLl9dljvrVnUnf8tmlDAjxU9/7j9fretfgq6B2XbCMQ0dPHhu9b
5+D6Nh0XbaGfKLpxV0Txj5hG/AIf5y0yD2xiMyMkuwHJFdyO00vZWVgocWRqxwG6Ki2S6pTqxqSC
Kf3e87pklQxphQ/pWFA4Fos73heVXOHrpBlbEaQ8Md1fMjw/1Rw/gz91IZEMVKWEL0ZYQq/asDAI
oNXslzkMrbs84QgL5Dj8HmeR/WDv7qarYlDmPdJWDjhnJC77Zg6H8hKOtOwpZ3sOLgcAsdjGLdaV
yzP/A3sxR9Eb0WRPxy7K5UaJ7Wg1AMD5YeU8YFkublRZ2RdggPfeIwPYvzlGIH1ny1/pu16ZMmU6
elM/rZwexSqDfuK93f6S9PDtMQu2CzMHjTtNE1SZ09tjmGiNFJLTsclhmWMfpVJvRDhXKjP/EyPx
p1wVJDXrc3GJPPfObu7AkmHejKoMndLZbs5AabbiLp+PFjU6JhWM26Q91FT6Jhce/6lH83JMweRn
yS6sFDhkp3da27nsHWdSjx5iEgRR9RejMNr9OCB4/vgzfGcfhYy2KGqoJGiljLPTvSuQcVZ5bh1n
+ApfQo/Jeeq5LOC6RkDk91iy7snPNAy/tElDhMjpjfoqqjIIM3XjPH7847zd5oD16cs5o2Er8AxO
b9yso55NwemPmSgzxKuS8OxB/8e0CBypF9ktoMwCMjhnG0Kpe0ld67V1lCbB3EMvuWcdvovWupiC
9612obl+564ITSMpjuIG/7nzmbyrR3ndJdI8MjycdsJVH/McG7SPH93bJbqgS9CnUOMzQnjtg/74
+LuqkQTZN/axlFZ5yJBe7Ehki7cOwUBbBzOQu396PWpC8FY42MuLOjdLDps6nydzso8g/1pQaC5U
W3VIgz7KvV1bT5cYgG+/fqQm8IdAqTHi5r9Pl8aYRFjm9rFzdDpssNKMifDgtsq+1vQXzALHVdN5
yTbOxa+P7/P17ZzuqpyIrwQ5rEOJ4js7qey4xblC8mAJVBp+m2btHCMll2urUwiaNpr7ipH0Kmlc
/SaeQhBEg2aXmaO5Roc/3ZImnQdearw0FFw4xcXl0cWXdhOSPOyjRi0vbMhv4SX2SDi32CiwYTG3
Pdsmm4xEqLEznGOdK+XaRpsSOB25r6HA90sdGC544ZCsyLrybq0pc1dOEyVrra0UNGdSX2UDJJiP
n6H7hqVhoDpmk8CMg4/APB+0wk4aSBQ043sF4Ovo1bVCozd2UAi0qh2exRiaR6emOw1mMHl3k0Z4
ywRJomkCQzc5ZD7FurjL9dlGixMn7gtxQp1+IG0w2pVp5G3jNIXt5YYymfyxSqIBYKWp59Vkee1x
qi2SoeySPs5XrVSaZH5ZxSMezjNZvaUscFuLPQjxNbyAZV5FlntMGnTqeX3x5ODhUi8GC3Xm546d
r8EExFevQ77dyzi7B/otfjoR0YU7VRnKL7U0vXRNJLR+H86Os6FNKJ7VWsQSw4ZwLFY2N/OLibQ6
+3jBzE86KbrJpmkn49WgRh5GwobD9aDV2h7SQ/ozqbRU5bBBwhq4hSlrjMns6qrpZPq7plbDPlqP
5q+10O27tO6KbCXmzLgtdOzkto5DZAmGy2Mf+R1mamMgwyrOt/lQ9kEe53aQDTU4HoQhUrz1vLKu
lSiMoShV5tBB07Mzzf94PbzBX2laKWVZDVCGwGeM028Zu8SudvI2uY91S64VxbVujMJpvzWmgpeH
0bcH6SjGWtSMSmahjRcQ2Hcv/woLMR1hHnZ2mmN74+CqoSb39qR/iSHbsqQyO3CGxF6OG20Xw0cP
zCEqVl7TXkpFeFOl4aFJ8QLPGE46XrdnN28nRIx0zJrvmQvIm1EQbi1jG9dVoJeNFabRDaJg5cIX
+OaWLepWTlU+PwbZtGanT1zJ+Tb5pvT7QsbRZ9vlESfERq0jmasbS2ThpiJNyi+zSvxEsFlfOCxe
y4iTTZTr074YzOcWjfx5e99KXRv4Ccx7PP7hY42daynrVLeGu9GdtFstjQEUQ4yyDN82ow6aS289
GY3pNsgH6x6fcimaqz4qpmHTl6V5K70BR5+ymNVhVVG2YCKIVT3IlReWmyGNGqikSTySbT100doa
bTNdmcL09hnVPkXijKn5StPKCjUAsGsZpBIWNjzbGu/1yGllc+ENvDmfefRsgvyDjCeamrNCGRBF
DpKi4x6vPQu+kgfNBC0CbjIq2hAQsgsd45vzcoFrXkEbxnP4rC0/zx/1QKRg8UyUkXHf2JI+HMbr
4to+tJ9rVXzOpKo/1WKwnkiza/4pLLVcGUO5Zc7JgXk+38idSKIzmYx7C5Orld6oVpCHw++Pt5C3
hStXgXiH/yrPEmz37HkWXjEOelUb98kUiYPqtcOjYgzoRiO8BPM5dwORW8a1xrv9zjH3zW3NZI8B
8aW6600DtPwcUJVoL6lMmO+dPue8Mrs0iTrjvp917Vtp9snGqxgjxa0SPX58z2/qyLNLnZVAFFqF
aaatcV+4hD6OlVIE1CuX+H5vtwp6V+piQCusUaEknN5Q4mgqRjudfR9PhrbJ1KTYQ5k2Pk3lzLSi
bOttpBtIZ6uwvxNl1W4+vsm3QBb8F9BUxteQxd9y/xJz4Ly3Q/O+Mkd3nboFmfNp7pttfQWV86kv
1dtm7vfClHe9cym/571lhXMYU3pUzTZT2bNn3A+OorZlbN3P8zjfdJlmHPFLjW/6rJ1XeBAMV1le
lbeZoRbfZZ5/IcJ8sSiV6T8u4yBVLdxHmA3QUBjln76Gxuuc2UHtcq9Kqnpfc4ah9XHkaO8kv0Z6
D56Cfl2OlRG4jen8HqJu17LHIiwcmimY2yrRVvXspS8X3s/yBP7cys0Fd0Pxw1miQ1M6J301WQT9
GFrRUe+maDuq1rUbTcbOMYUhyCYppgMmrc0nK4N6UaeFsjaUrHxuIiO59Dmcf3ooZtBZ0ZGDV1Fe
npOL4CUmsQ2oeiwrvY5XzaRU2VqPKam9rM7KoKSYZ+/HB2O+9iolRtJdkAIdRKbXfnP5s+FqxHl7
gvnUacZqNtx8GbEMZrKWM548vmo2NsUB7XockKBRXodOPpDoLDJlJ3PT+lFDQ78Gnx8k0sCkeXI5
RTu/NYZq8JPE7V/Mbja/emqVXNeCPco3sCDxAlEiBQsKucBJaZSNj64xtZBa0+KKzDdrxcSq1H3K
tkpfSRoLZSvsah7BMPMyBfRgoOhriEcu2pDZ5++WJ0KdsNgWsvZAcU8XnRq1pTZUdfYQmZnU9+MM
ZcNv4wjDv6R3G9K4HTv71Wd6/plclgYwa87aB73tjB2Fd/6SaKkJJTchyMYvUi+KA9UmOMTXiDf5
fWEdLn3XyTqEvcYR86p4hu5y3lPgBCWagqjzh24EGYXzkLdB39fatjDUbmvqsdjHmii2eiqzh2nx
MWS836+0gWBrIMFL1hpv+i7CMhguQF1YNAkcf2clFj6qCYweRX9QSGvADnvHBGCt2d+JGsCg2t4s
ph7Cfi609NaaeXKi35njJenl+anPDwETn6xMXFJQG5y/QAokRfEYpDwMDMaDURBl2FNtH4qGcE7R
SPshc8fR1zPtAnb8huRCQQsK+Kqn4kRm9zxdOm3XWqFjF87DrH9K8ptGuxPM/FyjW5mhslJBUk0c
V9P03m49srK+TZkJO7sKIuumcPa1dNdmqfme/jUt061ayPXrcvlHseE3yQ+qRPG7/fflj/0QFfYS
Udz+57+f/Ntd9at8aOWvX+3Nc3X+O0/+YPOfr78c/RKr5/b55F+wdUxagNZfcrr/1bArv17kX7/z
f/qL/+fX69/yeap+/ce//RBd2S5/W5SI8s+M8Fd48KN08eI5T57f/Im/Y8Ut7S+W7SIm4FMC/F+E
lX/nipvqX4uEfWG+QuNzIK79V664pvFLCObw9ELdu7Rxf+SK/wVFnE0ZVtXCF188l//frX/6++vl
qf0PZZ+44i3l3YL50LHgvXj+jdvCGxrYB4TpxpN8SZaRddqpRXyhHz3d9v51mYX/jSIPb63zI01P
0gYzclP37TxtrhW3ifZyaHGoUaNqHTuT8/Dx3sWXcbp5LeMi0oIMeHOopNGMnG0WIdXEEEpMtYjt
SmG/Ytw7j8AzJVZ/flzAH1B8R627iJiIokpT2MBVXB8S20GyhFO6J2ocfhENg2GigziYGvzGjWli
FuBuMzeGuYdDCDF4dEStEqJJSZJ0aK1V4noRLa1ixobK8edMYUmqLvOCwfOHSul6uW2XXTyHotCZ
Wh9IowNBwGTASpzhSvbZNPzQtKrvkamzRAbS6CBmen3Qq8YI9SDH0NuZg8H1Ctt4kpipJ8OqTlQz
Yu6pqkoX+rjgeFBQEDA5UgtAY93C20G0isbUj7PSCL/hJ9DOjw723dIIxgan0F0rOVDxM2gbNdqq
Zm1DVGn72fEQfGSGgImCS8g0qisL3olLck6Y2lHoC+FkqEQs0t/heqqDk+3htNjmSpWGXerrGJ/M
oSTshXx4C4Zv4ukBpoYGFAPiyztzhVO87ia+6eaMwF2ZqDFe+b3i+XnGjYfQg4UsrgrI1F8xtavt
fZR6WbJOq1kT1apgdBh9byK1aPaEIE04h1LU6eL3lLbys1YQAbpXUjtJ/HqcdbmaagNbC6zoceEu
a1hqn00myaMflVHZrVPHTtKfIkptRMKq4qhbnvliU8iOLDdVWHnxD7wFXeNXKWZTECLQztoY6Glp
FFdtTcYsRc4SAu4bNCruS0YPkG2qhAjFDYYGUybJuhP1oARgraN3TS0OgUQ6WRhejebYF/fVrCji
YDulQoRCoaJV1ahHaiW/hinXdQ9VJFX7Jq+6EmNKmC3KKlPyTL2FVzMYVwKHYISfVqKMJO1gPFD6
KJphj+LqgzOZP+lDbxr+EhYuNknjhfaV3Ua1fTdGcdVhTlyUlbhSUuHpuU/IWNvutYnEKKw54Zqa
63Ho7EquzSjpiw4mic6g28/r3BGbSI7N/OT1ho5JBBLvTr0noNXOAry3zOymLnhtnwysXRcLDLBQ
XxFuVjwoiZF0t4vgTvtsAgIX0KXcUtkr4VzsJpAOvIwqL4i1FpeJsjeTSPiEkONzRb1UJDc93anN
Q5+sal+PThHVN30ErJYFuVS9Wi6gk5pvXXeupj0qbMM+pDjl42I0mzGSFKeytdXQgNuBe0bzHOer
ua6xJN0mxF84yIkqWz55ddMMx6hXQwrY2ZNl/yCz0cxjDDUITOx8ZlfZd2GlRXul9Fnmfkkp4h12
n1kL2xACKoZEfPEEOmRdEEPfruf7oR+tZsaXv4PF1z/Qeyqyepi8lgDbW/YsIcNADsw2umOoeJgD
XdUVI133ZW5rvDgIWohJsukqYSrTA5JYs/L7xDDwoxaysil8e+gC69qe1RguhiexNnFSOx38xkGh
iLltbMcgrFo1EH0i2Eq9O8Y6CVZSE4vPS31sMp0mIDokwoKIdAny6WRNOLXTtI565zmpkh5mpVTo
QJrWDVfSxeVsN7ZMY1aUgwDFqqJ2FVzjodS+LMi0tS3zxMn9znVC85C1lbwqI1VkK5hjsPscRUvD
IKcChNQH1I8GPpjnqvTMnYAM1uMqJZsxgtMpIlOmT3gyT9K76iePocjRK105hDd0SGFMZTTkDkK2
j8+VM4BAw+CChhlbViSYWFIaZ+W7TWRViy9h7BudFcl1UXSkz+f2nHz9X1wHvaNuc1Yu8W2ntR7n
vkpAEf5XEIJrcjXyqn9IhfyHBrB/H5ILF5jahMLyXDPlpIlbO+SbwD5VPHs/F+MVYNm+kZa8NmOz
v6SdPSueeXyLARTch4W3wwDl/FAWTjTOts7jm0eUJUlJrghdhliVDkr0qIBsJjDAes5CDIc+fqLL
E/ujmVkuze2yiyzM4MX8+vSJCnXqUbIuDFIrzNfpkOWblo5xo6oX83Lfu5RugKwsjt5MC8+ABTNV
bE9iQ+X3maP5Np7e1wNGD9eagHD68V29faDL3cCJwZGK6d25GKSboNoSUoPSHadqorLhPW3UsLC+
mWZbBmQBc9RNabzrjfxf/Kv/X+//G5kmf7yFpfP4V59w+1zQJ3x6loTxPU9/Fvyvf+Tvgl+xzL+Q
5vNBITd6dVmnGP674lds/S8+aMaGsFr5BzXif5X8iub9BfcB/zLEYn//4n/X/LrzFzoTprL8ZwlJ
xpvzrMb/qOY/XZ8Q0AGNX51aaWWRSp6nAxMc5uqDHWVrI8ofSk0n9gn2A64r0SVS1ftXsuG7U0Ci
zTmbA5lEGmiKmWbrzJmm26pTLeIHM3NNHrm40GG8dymYDczneYKLLOf0+9bh1rZ6y02psfYphoAe
KJp1X8vwwqDltJP5++EtsZEo4vniGLWeXgeflroRHI6QgfUmD5oxtSDExNoVoa2WbwE2XTgKTqdZ
/7rgUv8waAbyP48l7dPITMw0yfBhlfmdJ9zv6ZDKGwUf1w1WzAqjtebSKGURPpzsl1wWaQj4MKaz
Ku0f+P/pfYbk8SpeQ+gEQVzOJ87Z/FdZTcgQsjLeYRPvPvRjNdxO2eSsjZb8oURzc+aqvXMbOh0I
G8T6lVVlxVcPKyzmzXI49Ch3Ps1x5AZmIa3reOrk3lNxrNIi23nAUXTG3W1M/KZp4FzPhZdofiGq
9qrqc/dgjwI/L90q1o4ew4fO6lI0gSR8ZKX2MoTynY/at3DuW1qqzHmiWCu2ZIK1JlaZjXLn9qb7
I1RD87vJq6PhmtEgFJRxkQ+2Ml07YdE+OyL/GWd9GiBavO0plFBJ0nrVVYaf6my0WBfS0ftjYmlB
XRgjclWZ71wNJ9IMC5SvGkXlreXUw1or+nZj290Sg9U442PpWM0WACu5ywb67byyk70pvXZnqQyv
qYt3YY0Lo1/3TfSo2kJ7loDjD1W7ELDUMcNTo5hgObuayGEZuPkGtkSH90QI/JXjmLlS7A6Buodf
sBvkeorFT6rWrW/XY/7SMogIwtaur+PcEujxOpWiq1Dktz5vsnvNzIfPTlxpe3fCW1BXZmBZWeov
9myQAZ1gnNKUUULti8Xm9aiTdqAkKp0LyWM/UN0pDPVD7TM1YqcwTwytBOljkV5TiWa7HivyvUxc
da3PdbQKpdcc4sjI7tJcRp8WP7Y9rnpz72v8n3jxww0M0iLPyTuerE2WpKbth4QZ4UCj94eqb9qH
qbBq24dOOGhw+gvn0KZW/BSRdKD5sxuKYO4Zu89xNm6MWTUOMM7KZz1qICKJNtV/9KHWdX5WNN1u
CF3SWBd9rp/rRHVq9PFAwI2c1qSykbBXiH6riuQuaZy5Ceq5+9myBRyKEYKCr9pDU6Hjkdp9q4J5
daraXKV4hu5pH+W3mfgB+qwZLEHFGbn3yxpbnEpPc1SSbf2ttvuI8hiHx0TvY6z0SB1eGV2PtI8h
rN8X2B4aUz/svFGzHlsssj7plV2v46jEpU9U4Vd4z2mg6an9TTEL9eAWcfYIF392/brOv0+Ki6eW
cKptOru/Wq0sN22ZON80Qddj2e30OfGK6L7sLfva7k3vS1hA51+M1be01NHBa+PyRuXrG4Mp1NQv
lBrqXWdU4a2GtgN8AM/Shxjy/yoTQ/gzAQ28G60yDebJya68ZMyOitU031yjctqjSaxRvlb4MRrS
+swKv5TJK9JdW06q2MCWaNWVM3szjjZTLENxLzO4Ptuo12ts0kd7LI69qqfxqsZzTv1ZIibJN0bf
d+G2nGu33IaWmxDo4RlC3MSEtewyo/HSL1kGDubj6aH+bAgrczaTOkTTOko0tQpq3HMjjGwNnvcc
ke4QhFNrfp9rxW5Xo77wS8qM8L6VQvk4HPB+gc5gR+4ntS12TopgY5vrZtT6OMeaA83hpKS70uKH
fXadqfuMNTiqJMubM2e9QLw3tKLNIisyi+EQW0MoDiXUzq8lYEe/hUwxoklkYoXTUmPVQa03449O
TfG468rGeCTlyXMOGUlQv4uqmR5wxYiNz2kWttYCVyld4BT6HO+lQmTLqnCKaryK0byRcGoY+b2M
CBdUEjzxSArdqpWZQQcwlSBs2mtLld6KWa/wZePQs7Yy3IBCocHxnIrRHAkxbrypw44Fh1vao9En
sguKNP1txhPGBHBe/Kn2KsZ13D6/sYJ4bCJQ3kaWcZClGwZZ56lXSmezX/A89kqv/Eotp7+uTWLZ
l4FaoOYdcmFklzuhDBMD9f4hY3mJVg0GxKQ7lettNTLNmZp4n5uuuZO2vQuB6KCN4j24KfBsqSIb
n/KxXrllBxUhNLU73ZweQdCDco63nEBroj+vHDREdqzsC1Iw8zF/HIb6GwZdyXYMpx9WrT0bfe2n
rbnVZH+t2dUXOr/+C+fQtp7snWpH+d6W0gIAwY2mG9qCGKIBY6So2zOA2s46AtTenh+R+hEhSbjM
qnJmsGR5LbLshlNyS2j670ZoW2GYdyaKiSKvHkSdH0sD5hYDiO1gG9uEPvZ7x95AtmfYrJgQ7aEB
gz2VjXnbl+Hv2Bw+J7K9czQWiVceCTi8rRxdrkXsfZWKThx3OAl/gke9iZrm6Faso37egX9exXm9
Dae6D+Y0/jGqXlB1mAl5v7pq6vza8lbxnD+Kqmr93OrZMvO0ZfwEiSs0Aq0ur8H9ngBNd5iABD3U
J0Ow72Yapm4FE+X2Wfb8xLN2HWfTHcSqg4zpU5RJo96sZn5HvWkw1EE7eNc22LcyjryNhM65b3Q3
FmPSB9OBCei527ofPxfRkGEDLcUNsbe7guHtEvy0szptg2Oy4Tv59BSSrRykdn5gnLs2EaD5usYa
DoWiB0PvidUgFHPbjbVYRaNi+1M52IE2yG0q8DzFcGwCpJSBAI70mR5vwYGRJE7ykxKn9VfN7d2g
MhiNk1/5iehOYKNwNMR1PnckWtcm6rIuOZC55a3SOm59J8s/JxalIcGlN7ZUom2Wl5tuTvbq7F5h
n/2ci+xnCT50T9rvegKHx1lHB6SK+KIM7Fbt5IFokaupjow7EBfaOnIOd1yAm0/LtYPbSSUNdeO0
Cpz00f06hdMvsxIUKJbdBZ3AqHUCnwrmZuh9u9Uc0sj+L3XnrSQ5k67nWzlBe7EBLQw6UCW7Wk1L
BzE9AkholUACV8+ndw3yHIMMGjRo/jP/VHdVITO/fGXZ3wSJUXENDBlyB771fUNNIHFSj/rcB6eg
c94nreQjm7YLSE+WurV+GvZGP+T9PD8to8zSDiQzbbTsGOzm+tPUVHE3wKmf5bY+ZKI9bnomMU2a
+x3Zd6fB17qjWHdK0iYFMK59Wpz1R0OqJWx8427ZkdbS3HIcTfCmwC7LDxzbUaH1t7oIpveCG1K0
IqfCy2getmx9apsJv6cU73NAju+oivfN5Seu/IBI+epxWsRrZ6yoOewLPEcO+dURaxlkh341zZvh
aXerFwxR4c506M7Fs9r0m2EtJ6vpcdhsZymmKwJt+LzWpe42KNr1gEThztjrPfERKOCNvbj2eKRx
5r4bnDbdpHm1HfWj34y/CKGOnjU8DUWGHtl9Qrx5y6vx6tXFQxXIBSO+TIwNqpKeTisSm/rl6oI+
FS2xK/8UzONxWsvDPthXktNZLP6WdlN11xX5rS6rMvV9cesW48tC8rhLcVjm0g/FxhZkaP6nYQ9P
+YagHeXYfYmVEYt+Ci+JvKGuIt1rYqPYtSuN6z/mXf9qCVql3nWJC7DjuKs7jUd2Lc6TReLTyBvP
/aAKN6U2SJx2DItvjHXjc+Fc2q+DMq57yVqfxpG9sKNRWAjHevKG+Wbwl5ihpHGcSauLFAamsO8t
Cjd76dEZZ75ok3FqO79P9JHOWVBvAjFXUpO10fyt+3yJVU+Wm2YrfPHar762kdTlEiTXWnU2xeml
7uzntpBa5AnS5c21bcIJeSD9stZIAss47JFjegEJzeYeVV1JZq6//FryLovapb+T7qqdxaolO0ub
RyV4n+r2U41t7E3l/rwrwpp7a0Qh6n1nWcw74QorvePzUr8587LxkuvH1hh3Tc15g8ePz7ZvnAgG
3zjaO0nAs5rK3+bifZlzfdgmjWyK7mfW+luizOyebSoBNEP9miNR7F0CqAbX2NMSh0k6+r0DBQDi
DHwW5r174v3zVtz2Vor+T63IzNEJC1hctUX6YIlITFkQmnlVXFRgM7+VgRc6DbELuKenC9H+dtrN
SjvtNbLlMDO69uiWVXvodrfU41bvS2ZWWs6NwZLUo21/ml32cVUvxF9ZpOptbd+iYx2GAzZdp41N
YtFDY9LV604S4HnKNedXHuTVjyoYb9NUbtG8jc3zThZDuCMXQyubmdemmrmI6LMrX3XwP0K8mY+h
cdYvRNLE/ZtNYSSNRc2QIGIn7nLufN9rkacuz2kDCNzuj6GK/ar1wnldcif46xGWe0Cjgy/abcqe
ZIOqj/yighAna3tHFFgXTwWhAT8rvVbH0bbudisr0lX3q1tNc+ifkibGObaCyf0ExdMiaWsOxwNj
dTTnkIrhNASn1i8UWWiTvp2ENAb6CZTpH/a25dKUG415LTJVnmfdEGhch4GsspkuT99dUqJt1G2s
uvl5nifn3vKq5g6o/aPbrTYSs27/ydARZmFGbGnYuLlLUhbPaBfM3XVkFzzYc1dd+7Fyn8etLRMd
HPo2fweQdCbJHtkwDnH/XaSQ6c5y3wrbfd2Wac8iG71ZmJGDeecSKXWZhDFJTItT9tgHqHArA/e9
lQmW0zLIN7EV5qXVDOMRcKBHz15Y1R2uH/FDyyvG30zXV8oeHKrneWK9X7ahdUnPAfqmeAr/ep4c
k6VczS8VWPVVr/Y+ku7WX4pmFLRKOCWzRVAWE/xIvmKCcVj752pd84OZL95xsLP5zsnmOqkF2UTT
4KU52h50DoX/o1TKuh8CY3heKU2Kt2llPGvQcRMpFFaL/3sZjQzZLefQtAd80QrWr9D7brvA78in
0Wm+UQ2vVMNhKk0SYtT3N0UjXK6tOQuM7oDAfKh1ntvtqjcgvf7fdtosv0soxiLE1SvMbZN3UKTC
gHl196qMvWbW9XqG4aGWNMGcUY5RvWZug9/bqzsQL824A1fP7Ae38o23GYc2InlVQhUudpc/NfZ2
JcKWzZX6pJNe5EsPZ9pVh9kc/Ld2cywuW+DHdrY2DVtMl7j89gyihZXSoW2mhlEP1943i8QV/hT7
atGTbhtk4vj1lhA9nx1k4zqpEbjrcZE648m+JKOFeZbXiLuV9p6qaT0gmNKOsDCSK0SW1hVpGFl/
MnuAtUQlpwJM7VugDuQUZntUliaie4+vq+qXA29VnSvbp+O7zp43urS+v2D/lG3CDZd5SMp5ze/K
SX3Y/v7HFdDRm0bF4GLNWrJQ4H4u+uxAzMKTX3HJMS39nPfNGgVdvlxVvs1xvRtOqtRYJGS6yzNB
9uNdP/vrAe9YfSk2uz6LcsBIv1n0iAfuL8V6PuT4zmJbF23a1S4tBpnckq61f2TUx5OsNqWSRA1u
FCZ23l4FReTNMKOz2fqR42jL3dh4fZr17XiaO8ctQuoGOCt3pd1kk7irb6QYGbXY67cKInz/CsaC
J89WOm0qlptuxsDC2kzZRE3hPiJevozO5iYUEV75fZzI2QJ0aDxHQ9gF0CG9r5920XlXlrLiwPSs
SKsw5dC9Zt+PfX9TogtOhavPaW6r4DwEq7GFgFjl29Q1ixVOfb6e5Fh/9d3kxm5NISy+vyWZ/Ko7
qG2wE3vKEUnrVoM5c/optr1NC7/tok74SHyzXJyK3R/uh04+leQqxd6Yvy66nofetlbJOGyfah7w
5ukkcUC3B0fWu3fMlbsRghpwWi962jXAEEtrWO9b0w4poWMjiqk1w1dk3YA6txvJOvA+ftEQM9fL
i4OSILKm6tu84jhbSpdI2DFx4H7iwcz1KgshIIHuci27cFH7qZvV35ESmMJna173pr6VavPvRJDd
+07NdWI0lw8r0IjU3hAihPg3/xITlkGVGLJ9cRZ2wbrJH3u07Fdfa9nUditISdwrjriJ9A+DjfnU
w4Bj3Rm8O7Z4YmMGYiG5xtQJB4Ek8N6rI1XSsLONHllrkyOT2jTU+w68mkyuv13BwQnFVOvGRads
v7QsWx+x0RJQUQZO+eFQRZX0vpGdMt48thC1E4Q+o110bP5QNkVzNvUNo8s4609B75R1tI3aECFG
0198RCyRqVluIppWPretZl24i/dJN3rDW67lK4WHw3BXrm0ArR4YCC/2EmCz7CWXozLoi7Bv/OxG
nzMKgGF43WS1n7assqIFxX3kWGMfk2zehPla/zSFwTncaTxvzfC629aNgEz9Pu8mnX2JZgz6gNoS
QYWFfyCutsB7NUutjgV54wcVjNrZIt483LW6AYToXgLcLzpzo0JbUsRZ2dkMixrxMZltxpuyfLSN
+zuPQ3mkxN5OKHox0ft1wXcLMiMolT1MNwtPis2gPBmfjd11R2s2AJ0tbQhZTw+uWqaw8Bs/lRV4
fWkUVUR+rfuwDHVzs0frNvYtPVI7ltA4ELp70jrxMtfGi+GLCeiTbLqF+AdibgcnzNqRXYJHwh+J
2bOWKrJm93XQ0E61cPB6s6eUEETk750C2Sa26j+80j+WNOBYm//ZqOWLUcphxC2Xw4DH7r6w1W+7
3+20tKcmyWyPa8c0fRX5Gs/Vt25BaFzyBvq0jXF1Hlhz4x3W5/k6csQfmxLytCee+1gMuUrc3qrS
XCCzfqjMrjpvq7hzxPZmDdtPDfMSN7Z1I+hKn57sFYBjmPN8Qy1BnLA5m/e9JP42tNXqh81qrKEt
CFox5Zq2Thu8IaNSb47Vc4+yfO2ukwzPtaDovVd05vouqhNbPZOm9IrdFzkKNGuNW4oiWU44bMvh
qIaP1t2GmN6hQ7+os+dBT7oqBtC9bnQGfA4b52hV6DH3qePiyed1JOxE+bQe7E8uVHgEAp86ZEXG
Qu/u/B3BwuK2seWUMy4WIR7XcYoBwOORf4QmQyFpG05rK06ecm6eCN6DUb+UqxP1tnnY8/KcD/bR
35sfytb9tBZNpAt5lB37JUFZ5OT+IC7xZWxlNFIWC6aaFqpJkIyEQbOc80lQuemma2b8mSEIJsOL
N3d6aLXd+USdFo+rEdcGh+1OFZY5aEmHdGDqtv2t9JrjjrTWKXBwLMikGdRxrl7GgdXbBhc8vGmT
LWsE6pAqTeFGmB6oKE8DzHV9s8eFGD+2HEUHaMz6fbXZ83PeFlHj9CnLKkUZMn8sjZuOlfnsDlPY
jyYaaZTeZ3LbX0i/jTBRJbUteYr2GFV3uuFQCsmeCz2Qf9fkfPM8xGYqC/Pmd2P1w001wXRczS7m
1Div5tq/r5Z1bpzxQDb5yS441UWmTnluxZTV0AWC6glw9zp37YGLKc9qZl3beT0BGND4NSFB0dMq
7z76coxzOqg4P2KESA+woe+exjbof/eK6u61cdqndgJACvQZaKVl887m1OsMWAGkrY2MEHBdlYc5
xF2Q2dQPloV8P8dtXRfwRrOfakHVXvko7wIn+zHPI1PGL2s1aeASqRLVg73al6GkOGSqpx9uVj9s
fgG6rHgR0GcuO4G5pETjXPOgg2gSzXOmD3f1BvrFiW4RCrQPzRIrV+/DdrUe80IO0R580nFNhZJM
cw4P8FFkMmaZWNZuRq6rrtU43U1+z37h31G8eKmnIa4d1rLWndqMa79kjQUK4i/sVzkSldQ89nV+
JXH7E/HSw5ZT+ibM+WyWO1opx38CWN8YA+q4y+ScuI57J6WtQk37BjDxN7bdoh6JLgHWdmin3eeS
AFD/sXbnu5GRctcrAAQTaI13Xy0UumPzvCxt8TSQtI5ibbn0JHMVEiAW6RkOkiDtbeOiGlIvaeRs
I2An6g6aq201NS3j69PibM9Ez8VeaV6E1JeotaY1kdZIBkbAbpppZNoXnSXTWehHQfohvIp15m6b
uKX9afkZ+WiV/Ohs+TrabJ1arfa4mrwLciFa0+vxt75KThf5VxUKfWl5srsgVq34WHA1wxi9mE7r
g7zLz9paLhQLBie4iB82u1YPNwjHeTcHxRc5C+diCVL0jVRO0jjpZ2yXkD2GCGg3yoLUM8anFW9r
ZK6BiAyBbMY2Tk7VHDJqaPxdu/dM5uROI6xhyu1nSSBUlFGzYOf13bo0f8rOCtVgHqipvA/c4mcw
LaQqKXHKbC5+31e5jre+at09d5PY0quLQ/9mFqinyh2eJIEtUeFM55ZaOM6/z04EdkSyENlshTo0
5sz85PlJDisYNXt7T770dSSJ7JBp+xsMNpJXdWkCeV8X7c69ItOv/q6LZyPnHq7JUt32HVZuxQXF
pLGY8pm2vB9VuaqIhggtqXQt38KNm9apsDPj5AVFEJJVuSF00QksD/YbCe3z0Z9YF6yP+jRtg3fI
le3favYQ7Oue8bJ984J6Tm9Ua/jzFnrmHJxqRY2gKTH3hv7YkjzMOPuulVtJF7YX7BehW8adiTKR
compHtJu0IrEGMn8NjXfTSGSIZGHujpWc108N3tWflWWWT7UGw7AsAo2eq3WjMZDgXt42YTzYHkF
8V+bCPJjk1X6n4XMkirUDKy5Q5AJylazvU8HvfiqC0XYTSYQVIVdmcsPbaXtAe1Ntz4Yg0SzpAJK
TpLZrMwjr/0l68yMsqYdHwfYw2NXmd4z4r79zaV3/b5vFv+mBYPRkeLFjTkQOeb2xaa+biSkBejQ
+si0Qv9cQZKPFDsG9IDVWZ+6A7bGEhquTkQeDLA8c5NmnlifBr6ZhN7EKsmovIgNkzOMpivxMxg8
C8Ril7GrZhXBqlvM4xu7TzmriyOVlUInmAx2WfCEQqqGY6ZKM6kZLkQ4kx6TGqAkbOzLeocwTNwR
6+ryHbXm+lq3mSKqZfHIIl39n8QwcT6boKDY2uzQpxwqXu1avehyJnjXyv/kFadAt20C78vKAUCW
BLVVZivPvuRORFHP77IoPr3Zme8F6EGCp2T4IRtbl6HdTcs1UFV3Qj9dPY8OwGq/CkAZcNV4Hw0j
8jqnjXCRPesNyE/GRgkpCYDqePtXCzdI1F8QrCelTfWhn2b2H30nKdUf+svQjS0LiK2N5DP8rMat
A3NPFbDbEy6n6iJm54AwgfhMnJFFszMHDyP/O6ZgI1Z+2yYL0/abmtR+ou0CnGya2ylmhl0SJ68B
1MW2JDMQamxaQE0LArKHQWT+XdZ52m3ris4NvUV1yFGFArnolvre3FYos9bOL/aoVs6ONfs+TVBc
hGufy5uYLCuS1IBfssIuH/XO+xxGc0jBfyZC8mkTYnYKIs1zGhHqHQc7cZTzTV+8TvAEkI3IynCq
s3Sq4DmYq2AJJ9lNvxGv6mOUS8K7CEiU936vN1zX3LaI5W7Kw7IGO0M/4xtXfM8+7PZEYrjYSsh0
bNBsNBbwyV02Kvs8+fl8tqseU3E37C5AR9FXS9ooVR4lBOgY0xaUMfubI5XpfW72saMs2joDHQRg
zvfgHrklSZmkQWxMjPN2U5WE1TLy+d2YjOZYLaKIA4cCYjXPzp2AqOM1NffWZ5MXO1oJSulsDVWm
ZWeG/9hbFDu9pLWjNAyNbXBSaDVKfTQ4dHLdzNi6M24VXZ0Z74FbusU7MdwIS1UByRV7rtKt0z/m
ghCBAVaSmju0VjAdfk5tIuS+fnMHlLKHf5CThz3JArOYtQk5N4W5A0FWPO4qKvuteM0zi+vxvzRp
/y/kecufcZbjn//AjTP9Ryrb3z9nHDD/XxhzEEv9b4w5PfmN/6tKz/xuO/i3Ss/+p0X7BQpUHyEP
Jpv/acvRDP+fVPp8RzwhlCOt8tvB2nbjXPz3/2Zb/ySRBY0eNiyU9MZ3F9vUye+/+pdED22fj6vV
0BFLu/83Er3/konikDL1bV7Bxx+QzvXtEPrP8itkNaQ7DoKrQU1fA40b2gpUpbVQYBgqXW4t1aST
pbARSewRziKZOKGT4pwiljGZZVYTC6vA7blnOQGKfVCOKZGN8MdEOIVnR91GSkXcwQP1cdCsxf8p
f8zgvf8nDRlvAsc2nmm0qd92X/2/CmH7TZ8ErMFfdiZ/eeSHEj8yYWjRWaDBtIZes6M9drdtTwyN
fT8Tzn7wVxMUHP9B/pHR02Ud3BEuGD5236q33ENQH3NSNAXQwl5FxmJZ8qckiIihdDCwG4BoQkE7
vTcqTAuOdFMD6GF87oE+Qmw3VvegeSiFDtg73SWRig7jw75kNXabfWB6IbxVr9EJNG4TBTV7ZlK6
TPQCMIvuLqMfHjT0ZxCTJjR2rA/luISFXnL/3csMPwu6B+2l4Irbgs8I5PIzIel/rXYqMHW7Zjnc
hCGGD99EHHmZ1RYcsgLvROSCz7CZzjXxz0tWgspISX1pwuRg1nFPRpTJWV5cszG3ubK16/a06n2T
hZbqtw/N7PQ8VrQOaM+orLoqLZ0lcM+bWoGd6qoUPwQShoSQH7EeihZHcUiUJZ/jiHsYb++sBvXJ
v6ZiVfZqWX8UQedqjwGaYpmOSHxEpBed/lQ2g+FguyApIkX4t1bxsgfsisOUDR9Mq6aMtGVq6QVn
T/89IFnwnosWfwzBME6/H31Gf/a9Va0fTivqGtiRLRxAJS/2B2kZQ5X6g1aBfQ0GcPwuDEZsm3Kl
s7MuiOBk63k3gEuOX28fFgFkJHgXqLr6j04OBQEUa2Y+rkh2QTNxJ577ed/zxF6oJE23YBttkgsX
Ndzmwuph79fJ3mJil4cmsZwF+XvtumhgLHCcs2cOAruMXvvvckJUGy+LndVADbJ4K1ov47pu9wha
HcLmJrKDJxDvpWyb4WMVTfm3QxKD4oyD2/jdOSMz3UwOdSSXjlk/NFv7pzEg9z375HRQgDrNjR/N
35HGyTTJEhMFa6pIqOLIi5feqdYvE6+JCdcDRx9N9a7vsUArTzVHlknznuGHF8uVwYvZops2I4Ql
Yt2DH434dQbeGJ8uRDvoqRrYQAb7G7xug0A9tMHAVYNjftGea5uM+5Ov0bAUzwRP0TDWNLyo3Gi0
iL9JuAdlMu7b0b+XIvdozl68pwsv0TvtpD4VIkD7WGgbUGPYFZYiUGG2uqL5bVdWva/c+aTSxlCr
RNeRiOwwkr0qhh9lx5zc/GBy0PoPf6rApHCCURD778d1N4fMeZcGqGhMyx1bw78funFl7kzxh+sL
kRiQcUhOVovVQVf6HJWT/9OzyTyJbaFhZR/hC9+R+3XuqbVBFFGHAbKDrE6PfCZYBAVcwoc2Z9XV
qb353jVWsERyB+0vpa32jKio+w2prh8pfiwvGLhhvKCcT3JClOqS2lAzKJnLMW/av7lkkNtbEzLX
1Zrq5tXf2YY2yQ9FiqsDwc2SzaCHu+6sSVtmOjSaIdn6KzMp93L7UCipbp2nty/B4oOmUMDUfa61
HlzqTQiLNOQW772spBnJNmsQTnb1q45b7TQ4a0ca9sY1hVbz8sFaId0J0fStY06AEEpWFCcvtXKe
4TRxC3Q03UMy6SQgP6ISl/J7oGIiHXOu7Xw+k7fxIyRCLRdihGJ5qmfjKTMF2BO9x1iHHAjP3vC2
p6rDfhmbxGo+QIh3V5hEvgMLNE0qRBdTNjnnzVNlRGkFc1w/r06cO6N42np0m3yG/na/t3K45mtX
Qb0ZG9vx/FJ5c3nbzO2vXq7jG2pYimp2fEdEt7PPaqel6bI3VZXPch/z0zzI8cq7r+PFl/JDEWqD
0V5kpypAStTXsjv0FY/uMvfWFHvEApx3mwUtlgJNCGoaI+r6AAyJfDZWbmksSHv3CqWbzo38L/af
5pkdu8GjA9vUhmU/DQcd7ps/8Jrifg2oIU4ggUcUCxNUZ227ZF0VnAlmVA5IZPfAxsXvF5P85Rc1
iQO7J0gKC4Yl+9ntgXU0mtb8lM0I5EoK8vAlhEa5bZbpmL7WwT3oAnsgfIkZVDEhybMfoZ0xARld
97bXdQUj0fgHdhJ5bdbKi1CN5WeTDuVj3Xr750LiCCM+5FQ6FL2L4kgvuy+ORrCmilrHI6VN85EL
I9jcXhhclvzWNqFLsfgcuR5qXbhIvrFQzdXyW8OG9sctlr+Zvo93ed3l8cw09bLZQfbh65X3qfmK
cDR76r/mdm2pktwENjc986EXvMWIBc8FP6oKvAsDexlc9HoZnmyb7iGMykhTCCbq/2z6PP31y2l4
YIcfBty7pnPDFjBjnZ29Z1ksFHavhgblQ0TYVbb23sdjbRKjnZk+CrnN+9mM2/CIWUc8sWE2CXHw
+1tlrM5l9guD3abP7vy62n9N+m68SSau1Jym+RErNyq5bQ7CVt+6uKH5Y/mY0Tuxf3jBOJEKVuw/
9oag96inKIJxbBr7BS2q48D0M1TmIDxayb2jMtoKVGkkUlovl+2u6DL3o6p2Fru543bbLaddEw0T
6RgFuaz/+vNq4/Ff++nVH13OfrYDv8Z6vKMHNLO943Ixm2lbNIuMYJA4jMuVhwj9Er1O6Spgz1NO
g+qtcufFTedqXy620y5e3OtBfZjmySeZ0gPoJDepm/VH7M7TkQ4V509TEgO0F2zuIYEdyo1IHq/3
Q4HDHJeeuYkmQWIqbYlblqDHlyUwNsKl8HjpYIQe9dRhXjr+uznwS+NUdhCa4wl27WOGfraOtWkp
poQhiHA1m8X1r/CoAPyy1f6YniTRb/VzkQH0YfeLHM0c4iVQc7qqLAf07Bdi58etZ+82NOzSoS7N
hgBTslyuvQOAGlfZOMl4GkxXe1o9FBBxtwRenvicm1PYuEZtgKTZxqe0vE09cCmFv91suz84glGI
M0BfoH3hTAriS+CfH1wmJXE1MmXQKJFt4K+5Q7wv38RsVdeAsot3sdn9IyeyvyAKXLsFoTwddqFW
C06uDS73t6RGtUZhTnLIAU+p7FJPWRwfNbksR6tcm/xQoozGLY0MN0LZjbNsXR0AAeoSmFptcErj
sR7s2ghFsCwPzuo1JKcWRn+QVhVcml4GPtwOJ34s21VHl8e9g81EuJct6x09EhWXcIuw3SeTJqgi
tnvb+ctwdENFQ8vDMJmDdzasCRLAc/d2QbQVoPVkw9eaVEPsclmrzro0QNj2QZc0PkS0RFT2pWtA
zBJN95cK/RZETlgwZ3x4PQXzgM7rcKs4Q8HOVfeIuqMpYx1wE26J/O4lVIulcO5rjGJhq9kbQTwQ
cBzDXN2oFZgY1nfGgJ9jm8/PdblzLO8TWVyjId0/ueFNKcGRaGEcpq1Ela52q+qm/wyMPOB2VNT8
+2yQWAYCu0d7KualrKD4WgnlR7aFiUhZAFQUE21Px7bt5BKuOGyxJDcr6akNjUvDwfRIawrl7mhX
Ck/8ASWeoxlnLj6zi1JUitdgKSe49qD131e692KBzANGhJDF18GiDY9f+ruKYnaD/lQuiCDM3sdf
HzQeyxd2m18TxMF8RYnTXvEB8/lv1uxUkSdLD9n+9/0u16X9Ys1V92HjFT2geCo/bWExzBsoPH+b
szE8+kNXbbzjIrNPUnMtDMQg8CfaDzATOFLqn9mUw4Ku/7oEFLWhzOtWVa9lDvaejME+7EgWVygw
BBdIU20yDjSuKtnqhKuR/bWcVVx0oasT579/IsxlvgZTi8hr0GoEZAjVdytGx4ybhOlviordtPa3
whj3V2ls0k4MV+7P3jJ6MAtBY11qpxK/TSvr6B1Wyn+gswOZd4szNtK/NwvHGC0z6uxl+haNjs+M
3wvIreZROrWKY599XwgL7PwA3jwXZHp2p6nQxqSHdTwVffHbcWcY210ouEFrNaLaz5eQ8LaGL3nW
3GOBTj7V/L54tIVT/hkxaf+V0DdPYIDjZ0DZ6XO+ZXlCeJIVm54Gy+O0O84IfWy9ByIU1j/Zqoih
6LmyvM/UaNHwWewIblqxIr0mLcn7MEY6IGIXPRn8DF+Zvxou/40eebtfTOQoRO3MKZIYeqODmsKX
Wi30O1uttRwhvtvzNgt14LAkO5s7pV97HmFHVo4R39VptGTyOJTB+CY8L38xNNO9gLGxWeiWedwb
dWR62+5JhjTfnX5Fld0Ma3Exumm3EoaT8UCKY/uAwmAcUUQz2hyIKpAnhfc0LTZjeVG14R08qnBf
B91C9YH0bKL4pAizyQque+397tQ3wlaR/MkSBTO8+K3A97HsrJEsh5SPAmH6Z9Ep88Tp84cq0fw3
aaHLcaP3KvHZVGHeOs296qU3WjGh9aKLZqcMjGiu5+KJXbK+a3zkOGsvAraInqeTsz7AUWVZQZCu
GxYZeBIqX6a8jK3eYLQlmCVquPhFQ7mMD40QbVJY63K37vUfZ+ZfLRsBuKNr1RdcvWD6GTXYHGh2
Mhha88cvSVYQ3jTcB/Xk7kx43eik5dgszoGYjfkGVj3R6pBVB683tDPq77yGU86YLKVXkHO1oEwK
x3nosXAFu5XWWsN8nU11EZV+V571OVsezan9uee9OjNezMdqc8drLT2d6B/fvjebqX6l6nwZEkV4
BmczB/3bigzmUDjZxHhhzvCUfiDW1KoFzxLP5ymDnrFIBFmDL7sVHaSqPvPlW9kCQ1zU88VY60wL
VzHoAXRGufytx4GLi8FUwz4ZVChre1EdkIRtXx7g/v3UI+A5O66zPEyApGxZ5v4dIr6X0HIKQgPu
bt4ZZmfrbZy5E9qjNNpD5XnqK6ta3whLpg5WLwYUjA7YG488xjsz+WjnlBkqIZ//B3Vnshw3knXp
V2nrPcoAB+AAFr0JxMDgLIqUKG5glCjBMc8OB56+Pyh/q5ZY9ae6dt1maZZpaRIjiMH9+r3nfMcL
K3K+KdTzWNl+EkMkaGZ2RNs/tG6tvMMweRrfifjidZ1zVed0t6vaAfoJ0EEyQLdebGMHJ3S4dezk
Oc6YxErPCJIxNowWM/dpYW8l4kvvwgLlDeo6zgZkZi0XaLCcJzMGwOhYF3z0VCPf2ZDN+LkN62SM
RxMhT9ZRcZ+apnvxU3DenM6H5nEh0aYf0vGuNDLoz3Nv8eIEEDLyR0ASlb+pZuwRhWQ+32eetpK7
xUc/onsdfaptQMihtGdEw2mxMoiYccNRDiz7zuTlA/XgymTGhSIWOH7/tcAl+koGR0/HrNPfzEy6
O/SJ9UDASHnCieedqDytcBcisL40GqHBUGnrlg2w+zo5VnGv/LQDYKsbjmDrLG4ER3/yH+gWnuey
nM8Nh6QPDBaPQVCG636LSv66ZmO7xGy90dlR1VXhhsvO6RN14XgVC8W0qguMlWx/FOtTXMsp/N7P
9jLE4DxDfz/ik6IGkFY/gruT64dg1dNz5y+wvCfmJ/dLXzADV+ML23H1MQ9rc4AdUt5XizpP/Lan
yZp40UNZTN+9GZHt5Zqjab9Mg5ARc1cZ64U4oO45rMbbNkfT0NC/jY0bZM9ZWtsPfZ8jk4fFRgPN
zr6QGt5eEARFvzCwPjYJc/OcVtlyQc0cIWZ2LaptzsmA8WdZXetpLRDzIKB2+wTdcAUXsIAMfpNz
l8ZGy3w/ykSbnVr9+kyvZwQ4IpbzpDzrYSDW+0zN4/MquA9OgKiRpl8aK7apIyYupice5tQGPQ92
uRUV2i4a0A1jc4TMEgf+lN3i23K+JBOV3UyGUnKYCqu5ihjw05tr65dAudRw5fLDgeh57ESZfRIl
2LDESrL9iADtEsljf1Okq7wVQfm0WlT/ta7fAkjqj9j3eIOGaqjvymgbdprh0+jVKru2wnr8NHi+
ddkxSvkC+RNpnu8WjbjPqSPMS+2HKU3YYLJLMhymfNpzHpK0u+YsdVZEZwBPjrT66u4+WyuaqUHJ
zoNYtxseg0pSAbo9x5cdctP2S+JldoefV9O47NyUKhVRtG3tMkjvTygap32HSqdEv6u9K6uGYbXn
YM8E35urR3bcHvV1nVFLNXOT+jsS7GkP4CzUm1Yfwc3VODaJ2jeKogqtWDFnB984pr2mMonIDRx7
lhnjBRy6uKchzSdVFfoPLvZ/1zGH9uFTUOIwZwjwe9u/a5D3Qnv4Hspgwcs52f7FxqlB8t4gTfWa
KWlo6PfLbVBY7fMvw5H/QoP9Dzane7KqxuF//c/fsaRbtx6sOXGsIDkleFkGGL/xbJGnD4yi19ew
GWoUlO50wj2S71earvuM8TYIlnJ62FyQFcPnP+L1/3XkQU4AcAMBq4uNCzLp75+vAl9ZRtJJXm1H
qUOFKYAGYpRly7ek8nz92IYeMTPKjrgFRKLZX/McvdyxD+huHuZ+2oywbMY5SHKMp+dkspbyCvtT
Ik6+EpW194qhM/fNSsr9zllQB/4B0ef8jofhElJ3kBnPVCny+Zf3bmpDIIhDMxu0F5azQp5Ur+iD
W3Ut7FjDrRSHsUCmTalUMNNRdcgwJi1BcO1yy8yfvKGoqtNK5g4QxZ9TG7Assrz/+9v8777kFs7g
U/XwjPE9f7/OrstiGyRduZNtj4omcS3ZXFUAdACZW+mHUc3Z96gYmdXkBb6gv6ZIURNxkBNdKuRB
5SkqfhP0WNXM4q9/otJsU7lfWC0+SmS4ChTj0IaEB4LgHWOBxjYy8K5AdzCVkX7466UbSN02Jwdh
q7xl3UC0LTP69fug6ReYYMCnytuoVgaVb7eMDqdjU1A+lF3N4zIYlyclwYi0XFVZ5854/udRhn8A
M29cvnffnJBEeHMuTFkb/sc7CkWb+2sZKTD2wit5et1iKcOXMu1afbAWXuzXquN+72fcz8UNZqRt
VNwIld+SKtOoKz9wU/+iLNuEOZZQWXlkBDYQMuMPUD/9ngC2Nt+mQXQCkAzO4yI++X4i+13Ul7Kl
C5YX3rGjbjZ7zPGYmwPdhScrbKqGH1hZPzgx5Q+EotBrzTpmJrFZQ+u1VXM4f5gHJR8j4yLId8ex
bf7wdojfkRLbbcWa6oSYkwCLQrN494JjrnYqiHMpknBl1K0FKU/F05hhT8momZpD7Tc4cpAQcKBC
xymWqzWCU3Lp2zX/7XFou6P7P2SnqGZEG9eOT9Qti2iRX9lyCb1jRcAM/AHuzLDvionRDaHA/FVh
wgatCbFE0Yxqd8rD1xbS2Hqm65I/0+C3l8e/f8t+X0xhRElBNxLrNA+DzbL07hFW6PEXr4BxV4Vz
vVXQaVxkpjxXdtXiIQeoBvZKUkt4I7pxK6qGP+wk4ve1iG/ARYZL7kMgQt1H6NTvr/mqjI9DCH/X
qrKhOcrU8SgiV7I6479GOlzmwDtHiaeetxRpsytVv62sTiq+IUhtSVYESejtBc3ZJBYlvcpj5c7T
S41sleKbcw0G7jnpDtClvJM/objZdxx2ocb7q1Xh6hSJheedRuXp76/uT/Dw/6E5wWy2ceyHoeNs
zHfYKHB0fmWv+/ji7ESOb5xMuhs6LXWJZqzk29MhiG44RQJBzJzAvUyCQr22dk07ERZikRzsMEzc
AwLF0dk1CPTvFjqje73k+UdhzLgwU3L8j9G05FcSY2N5ayc/eQa1qPu9bc/OTWbCIKYlTNs8XNy8
2Ld1PbX08vzhUEVt/+AlHIb+AHp6h83++RsjVZACZiOLNrKF33/j0moCwB3l2+huczVETCyAAZp7
6mZUCZiCaT1pYBmmuSl1arKT39B3pSbnWAOYUJnD39+Cd8P97QuBhfEdF5QxaGDoNL9/IUDpGUXE
si2kbOdnlODWxzyPNp/G5CTd3rhyedIkCzDJHcskO8z+EibXUVRnGd2mEefFzKCaoMnNuVerMB8P
eYX9O3ALsOgT6JgffeYzqvTbrrqZdN2VH22EyJyvtgEnC037RbSD/+hP9Ot3i03o7+7n/7U04Jmj
sLUV4BXUmd6nVogSfUgsHpFmhKhm64Hjmw/KxyXEtqJYxL45tPHMGBuz+Opm2akCU8QTrWu6dSVF
ueJHzh5mFFaR8TkCMZ3syp8TSFF5LjEpwdRduGQVHkPG/hwkib5NDk3IiZYxZ9KYg5uX2M7roIq8
M1yubdRuieJ6KVvnaYgWOsJ+w9lnh3sMSJ6uopvShk8Y18IpI8TFOGOZCpaSaRlX10L7NDFu+nlj
/yPh0GNT8c97BdBvEN//FvX7/yTAl+X5b3RC09vrO50Qf/4vnZAb/oMqhL2KXUtS320cpL9gXsL5
B4C+aFtf3U2u47PA/pdMSIh/CEEBYwsgdyLAIPdPmVD0D6BwlIdbUD0NUBC+/4lMiA/jLftlIdzk
cz/BUIyAvEiSM/b7W8gUj67KKJ+xxkzyUXW6C8I47XJkbNdhXaXB99SmoYE+gnCBtn/xxtkSoE8A
ZiwXi5tRUJOwi7vfNlHBw17hxEcs70VqjU4UHWUWJ62LrP3WNd1Si2OShTT2ckXaEOGzEOyHi6Lq
phXjGLEfqMlHfIk3U+PhGRsgIwgcWZnkR09WVhMztDTsuQRCy8pRCIKHUH4lCydf0CU0Sz0wzgld
vwgugqKnJ9oN6JgBLLpKHqy0Q+Vcm5WdPGMAYTcnxvc0gOxcEF51nPyFM11MmQGAnBcux0HIcWIq
DyOjmX7fpx21w56AocC/tLrW999yTqj2DcoMImQX5KgkuyOgrLNjIAb6Ms4a9kyQJpPTtK17B+VF
XrcMHbyJeorCE6pKyxPC/DRsx5uuSdeOZjLBCd8be54/VpRj7Q/W6qrZk21VKUBOLhKmr7iMVXcr
meL3KLx8v64B5vQFNm9TEnWAHppjNG1YEoV3ASEN4Xkc8rD4sTQe+xBC/zSarhjrTsXBmulv4y0s
OYsSO9l8TpzRKLTTlj6rpF6BOqS2gchalt39xOhNQnnwpo/cMn96GoJsdK86yyuYDOT15N4YmqgZ
xdNKo0F0JrnKp3SQcTfVW4xrum7uA1GuGp8oc9H+VHK6efPHAHN2u7GwDoVvI90sJ0WPEGv8WF9W
NrHVB+XwBzelYxB3SUPjNVjyrNnQwunWN5ztzyHjNaZCIFIV7FmnHUEnrVXwoVEJII1+jkjLrBtZ
GB3bjGj5u7NZwKSMK7+wg1OyRQpXr9Fnp6y8gHniGLT0iVwNoWW1hG/2dUomchMnpgP9ivoc+DNH
bubLOwUzJbyTaAEw+IvQgqJKgmb2Nieumk8BNYJrn7WDIvUVBknnPtttkzYBbmmrTeler2iiQRjQ
Ms9PGgHSjMStR2WKLXVuYuTDrthPALTu6sh0DFNWpPW0IFO+FEZPkDmMPGtM+xnCvZhcwHYBMm35
xOeqXN1Pjj+8efg5ORyTNIvTKgoTlPmMydhFF5mN7KI6veetNZ94crmMsw2wa4cU1wdDEM7jHUFa
/GihtqjYHANZdGj0MkTHCB35l8hl46P9KRJaurrysOH04ws8IftjALf7ZYXr/Knteo6t2rj1NeCu
xrlAcZ3O15PCBYLVRGThbvC3CltNqHh4S3IethJaAxVALwKJQWd0yfiwaUZfBqMN9DmcZXNm2AuE
ZLSNfgirqMfr1yqcSgtFNBP1hW9dJ6iEQJRL/QV1DulCFOzlfNHa3oIvfrXWYzD7nLQM8wXoaAN0
aXM3klE8xqJNFeIXMVedYm4SDvXlKDM5HVmuFnefN8IfPzYg8MobpojQXIuZWNYoTtsagQtiwNwD
71s0VQ64y0fuuH5GH20RtDZGI5Blq5uZf/ICghdHgoh7wbtJXV5TwGSipw5Cb4CsWK+tj7s9GlTg
8JQWNiolb7ad/my4HNUespebYeB0OnllpZY3nosG0uDNMqnQuuK9VcHl7DU180UkJaZHy031CmDC
7sMVzZiuXX49qZv0G65ppV8M5/Vmh6yM0nSIGsf6XIc6F4val/T+NSYTyywzrkiP0cTXSMiQJmad
W6moJN7N3s4v8CfK9AmfoH+H2q8fdmMaeE8zqvHyOsXW4p6E1H1/QkVD17baBvssZJG2apAhuJDW
RdkfJeYrWINXYsqwixdTMX7Oh6Kw6JqKdnqoM+m0Z6WGBEE4LwyWDaXdnk2prCtqyMygIW/IkOXu
j1MEbsDF4S4wDLkPKZkLQRxGCVIlB+Z1DJNmc7RWFo2CaGmTZN8xPr9NdCfCfU3H7TW0OeRgqZvI
VxeMXm8HsvQaLhzea16q7ZG0M78RcUQjCY3STLjGzTY9sJCOSjkCynWLKkb/U9xq11nZUAd/zCBo
Rr6AYFQmy4lhZzWfhkUl90mDjQmPbzMvZ3YFu4ltOXbfBynbZ1mv63KMojy40d3S3tCOxLce4LG+
rNKKMzjcasxHa5GsG2xlWO1zJpFbItHyc7FPHBaVY2A1iMowuskyRUuuF3Vcl1G/Wk3VvqWRCYsb
GCqdPOY4ajp4QZEc4u3A6mCZnGcemRTrIHoFz76clwb/XdawATQbGg+T9OBaCFS6rolCJrYVfo90
Dv1sHyKgvcowlOLzDvz5BXGWNMTSRmrrWLRwitnCR1ZVXaZ07EJGRejdk+KSAGua6QvuIrzZPK64
dBACH9O89V9Mq1KwMWURtN0hDBwkjqax+vUCI8qI87OjPRGjMHFPEJZkc8kDhey5i4xcYxIM5cfQ
7lq48MZWbxj3uhAn07hcihLMyh7fY9gckTTo/haJXH+ZuslD2a1IhRE/0zlCWLfgO17q12oa2sfZ
GmR4MDCDaeaAfa7dm85PecaYFzjL0wI2TO3bIYN3nQxC3NHPNKgGutzJMVUVa3POx4WVnwJEfWAl
cb+4zVRkF57nZ9997jIXtMpd8axH4U1PNehXWI4yb+q4tyIlLkPtaftU07/pLuoxWFmDIkg3lANE
LeIfqbrW+mAY2Y1vGegeQfriGIg8nu1oxXCRia+qM+nHzvWadWcpx/6WGJVUMBSJOIohN1XTYeFa
PwjttgUq2B5JoghV/yjxcL313oTaAQ9HwH213fVbaXjcjxhIKgR7Q4mLVAV18FoYNxQ7ajmE3FHo
ulc2wgTu8LCgUrCoYuaDYDZ+9isuxE7WXlbtcoZcNyp1CFDv+9bGWDtySAyaiKIizUdqRWttcR0R
mrhszPchYznmCEnb2Vm7r0goghEEiRpfI6cZL2Xvqs+WrpsHB9W1OAQEn+Ssco2+yRpSjYD2jJRZ
XpTK+pARvTfua3bY85Db1Q/t++p6APfwYwCY8TxR/rWnRbv+Cd4VMpY+Q6SCUDolrGe0tP19njSC
EeN3yScbcsIP5UfoDbs+dwt2trYyh0gXSnwxpaj0YyMlU/sYE2jN2DHrHXtvlZwX3D+0B35vrQUc
AwKXYwpdHk9I8ZMr/Gs/JNIdyH9+qZ3qmNdxJ0gcPjT46j9kQQGXbujw6v2nn0mnm2EB+tbIA0X3
vtlNagpTShD5u8ApqivPbUHgFJY5LAn4AmT/wx86Du9aalujgWPY1nHYPlC+/zxEPDmbgiN3zZJ+
kOy3MdcYgFa+RofUGrHKGwdF6lRzUqZG/AP39107bft0MMbSpbnPfML5Gar2S9rfWtBUVk5B9dyg
vowkQ3Uj6rdfzp3/ZgTze/uY20jAvUtouwd5F5h3uCWD/fIh+djSGWUx31naQzy0SAgbiLzEIS10
QwLNP8+4/9efJRky0Q4laeZd/yZx8iHt0bVBwqqi/Zha1edujuzrqc/RP/39Z/2cHf12TOUX8/ig
kHMvvf33yeIWAJS1NC1Mo47VRy6bdXtGP3XRdx35JmM5H1qq7m2m3V0GlRt+harBpMHtKDhbgP/s
O95nY7rxtS3r5ZJMi375w5f81zvMdwwCKWlUc3B337WnNX71ppi5+HkD6mfSWXnhWYDvfl6K/6i9
8t/2Tn7rsPx/F5O0JVb98wn8F2z6x/n72/ff2yzbX/irzSI8PFccvHnDaOv+BJz/V5vFISXJpbGx
RZHx5tEx+WebRUb/sLdQpWBrsNMJFrxOw19uLN//BxFhrIn0v7fXSvxHbZb3zVew4qyu6C8jJiOR
8MOtC/PLe9mV9qycBN5CHQzNU1Ync4rzwVdPmoaltZuKSt5T9EICa3Tv+oD/c++cs2YjedUbmvqX
C/dvXt33vX2+D70onwGZQ9FpMzL//fv0XQY0OYWfq2c135VrsqZ716qUih3INfIWXgFtoGZtZoEK
OPW+VtZk8BBFSXtnAJvn8bIMaAhEnYUQO1QDmKJZZtPETgst57zqGeJdKMlsikUxB+kREzH+B1Yh
8BtuMjZ3mei3dOMcBd4f9pV367xt+yKgkcW9I19j+493v5ypYJq6S77P1Gpj8s+z/MC2Fr3Rx7I4
maLcF7ErOwxJWeAQ5Guidrz4+yv8r3eczhwtP+x3PuMFUP3vvgSTWDOMzbin8bqBLwXqTJzEPp6w
uutD/9al6vOOJsn1y7q5T8GJd+7j3InWPbuEpI1/uOc/1/5fltBtR9iSOrYcC6AhMnx3z42fNE0y
ThVzDMGxvLMmhJUmn/zqOLYj0PPRt3p5lKtIxKWV5csTuODAvhwzf0RwPnMevGmzFXEPLlSv2S9M
E12ARqH8hOhsiQ7lGDJyDZYUFmS/+B8xFmHKTZKqr2AVqFzGcztjwCKEBxFmOvmA1eHAO08ZJxWi
9sJqM+W3bTE9zjZxIjtmtbhwhlW6HtJ729B1G9zxUadr+lpOaKH3c+GB4gUNrsxurRpitheJjX3P
3NSXR3vhdEPFL0kLm12cJgeq0ZQeOeyK4K5TnBOOvu6tjyb3Uuvg2CMcTCYGMyCpKtToahUMv49W
khYo6/AGYGYKTVl+myl8q8+iXaPsIq0JGtqjiqCZ45h+XGngDVUbZ8qqv0jt1d5+aJFI7aOorNN9
Wam0BMs0L5+BqdGblMjOUXsKKKc7j7BGoDK2U837pMYaQrACSfG7AF4IluWACexxMyBj22lSrF5z
lxHT4yL+lfs/PL9+tD0Pvz4vWzwN4z+HDrF0WR637e6XNcvCQWmq2XVieI8cun3bV/piGBSHKBkZ
kwKw8EELMZO1xF2RTGK8biMH8InrdnN4dAeSfT61OjSknqZNRPwzT0l3Mc9O7cfM3YL8wrT5xo/u
onq49LNJz2RR9RgP8oykvVjNFUJcz53IDJaae/OMkk/4jE/AIxyqKSAFi9e8Jx+66EjrFPg+CCsb
PW86cExcu8PYQCveY/oei5NTZVVBJlPYoXSSkAmYng7dw0KhGe4pZGovXjt6chfoP9V4KAZ+8m3B
Qt0/WSsaOZ4xTK8KbcG8m/oGniMJXaDOXdFG0EKFEP3nOhA+0dmeD5l3HbwenoMjmXDpwTEWtGCv
8g/WME8IpuBRFBfSYxaIU8dNH9p6sMpjS5xCfZqzZLZjAeKB1ySEXHVdwTqEEzCuztfcXUBqCcye
4wenXe3xwGq/8JSSS4N6qeGJiOKwDOl3jQs43jhk5L0eW7EmoBzw8pOumsrpaxsSRfSa4IPhmDYF
Zf7QK9bLW/BB+nJ2Z3RvHBgHDkLEntP/UpVpb5DsZq948hKf3ryu6B5HoK7PZSb5CFOQx75D1ABH
US8B+JXGLleIllPQBXu+EpL90czc8Y1SWj8yWCNXb6F5nb2amS0PIkHKYdNpmTTHae9wrJzbqGuP
UWHpCSAkJrBWmV7sSVhoauytYwnFJetnchisiCgz49XjV4t2tRMvwEnLBxFGOe/urMtnp4RRA5Kq
qvxL1YVzQ1+i5BVbOmQdx6BP62VXj2H5ZBj2kfNWOaS6aUyfD8apu+7BqXvAiRk9XEbieZB9U81E
2NiY6ZpBWjYVMA1akah4CQHlNR0H8n3Zw0GOQyjVPcOAwKG3W0bjlqA+kqZuq66nMw7KtyPwbJrw
OTrEyO2cfCEE26uhgxyiymeqCDtAw/Dxxxvw8eMng/5/Oli08H5EeHk0xicV+QebXn55UY5wQPZu
Vy3wmJpI3jPkh3nsB0WL4dvUrX0gwyKjs5qU1tc0skSyd4KieyHxGcMnWOoMJYUYh4GEtXGyd2Pt
kSDRlOv6bMNGMxTeW8OW8DwIGWEAl2FnWs/5LtzaQp0MakrvSCRrxcEth5bdzaT5Ryvq9abhNQ4n
hNW18AQ1wI/2kyJZHpWFZwqSBXKr3eO7BXQu7b4sdtngLC9VZsjRhk8aPgdSAaeCQpt9LXIhP0RL
lAWH2R4LzI95NacgiRX+n5LkADDWNq1NiWW9QqWS40saiiD57LUaxFOT4wdSpEcOB1nO4GhZ2Z0x
LuGP0MzwsDvFhs5cQMt2FPf0KRsdE5AcPbhjjwmMx1BYpJA4sK7qpUy8fZvC0DjltPrQZwTrIull
945/wDhhifuVtiHJFSbtEYyPgqCSFjrw9qVt51Y16xDuQH5GMu7tucxjCKN9HU+9wYISun3gHvOq
haeL3vY5ihhU7HVDiAkfXVNEbRb26tIf0BWDVQe5Ad4KXkg8oVsd79IyuSyAbYzwQJDtXRd+l96P
kFQFDnZotHBwIn9lusXmfFEWJqs/z0Ijf6Z8lEyGVAC212gQ9LFg/KLv7U29eA3YiHRhM+GUi3OX
dAak/XmfoTuFEAnefnB3use/SsfYmveDFSwu2iM43vS4i/Gr3c4AsbXPX0V15FsslWhBbnBLlNnR
c22gZnogOQMrKISmHVOImkbSwnxlP84wZwiRxAJwbPquemAaMXyTqZbfJ5W4yJWitLuWyomiKzGq
HofujO4VZg3uvx2BgxWBGxlz0Z2b10RVevTLaPIQb4iRqS4B0zZS1C9luATWLl0bnniDS+KwMskQ
MQyRkiQVL1t/kEpnQa6rnC3qrqzDB6PrDBY/IYMcVMuyflxsZVCK+w54NeSrHlIKdPhvBr41841s
kdOJBl9tx41Zgdm2ciEiBdFe9qNaR7DmhpkkPd+yQdywa32uXxzoIGGKoycXKG856OVkdWX9JaPp
HcXeEubXnfSWT7BtcAn4ie3xq2Ubg6czsnTP2TINW1DKmJh97rhT/YURUho9UXcu/WWhVfMN0nM4
MfvL/PKMo2Es7hvkEGCqBifJt7RNoFQAdnWDnTGxXgdpt/aOqW53B929fXPGvOpPOmGR2K8pc7bY
6KIVAMCWyIdkxijtbBUhMKUFHMC9AB0JybuOpi+ojt0XpuXRm2HGGyAfGgAT98C3tyGqdmB5DhPO
3jXFonBZ9S57XJiqfD62U4lTM4OxgtLCyYPgsPard2Nl0CRpzLIei9TqIeUmsmExKEetuFYTM4MQ
xh/sgabcJoda1M9uNlZn1zOECthtYh61o/mh8AOiWzezwFtV4yDLAwMwNz2anJlTmWm75t0W6okO
vHxLEUZF8eBFw9fQrrVzINwQTUYNOyvce/1ivqpB42NptOW+miyiPMYvGDKxqjiQ7obQNu7FYgKJ
d7FAswzqrvfHI03FDfnawISKbWxhz8Xgz/6RyWn+LWsSF7RQgDrr4LHHPtoOqPqDkVO/QburuqQC
90G5WzjXWixqS7OeEnB5+pSSAq7IwjCm2lVBZn+ztOzGC0zG5UcyAKpix1R3QfXM8RDTfy/bozZe
+20Y+6oALYolHyq69L4WrfHf0NPob/1i054H3w4yKBwmsl8aR5ln19WA0thhpYXaaMg/VaAv6Nt2
ZCPtKWQ87xK6L8M+M6XiaaDCR4pHJkFLpgs3nt+jaNO4bEjimSFAnozLwh2j3g6yGyYai45DIYbP
LjZ9CLutgJ0MIQD69oqggr9InVoAlVCoZiqawt2OTne/XKRTm3zw+sA8S/7Iwhyf2CNSwPqG3FcQ
MNgNRPY6IFSr9nUuYalTn6yMEAsAPodKDhUEcS/yoGXT+N9XXdFGuyXJ5xkxUTkjQuU1BSwvOv8y
KVIqjjBd2JIc6B88rVNLVRJQLz1OFqNRjD1l/kOw8sMasiOqHOhAKXA2pJ3PBVAhEhjY3F7Ylchv
mFIVmLilmUhgcK+3eTF7ln3ha4DTTOgW+7pZdLLupUjsp8Ce6lvPVBu2pW6JQ9WWtckESgPfsLDc
cqEFOkZkOa+yJa/D2+gvfOSyr+3B/Bh0LXUMRaAlxYjB+tdlcZEHBBEm5926rNYTkA6yFjiV4O1b
s/61DYEyYIWU9DF67ByXTqtp/1NCLY+ItYMnMCwWf0AHA64lQkx5B/Ek/pjTYlQHZW3K5gXiEQ1p
FbWgGLi0WHkS3X+Y16EQx4KZ6XVYDc5hVUpc55ow1V3jK/dCOFlzsp0BQNYq7F0KuutcF1F7rSO7
2IEZY0hA1MndmsAO4UAL76vpKclGwjoEHIqj0WF7R/ufXAWdP7kTSP2+dIfHOeiwZWu7uKvX5ALh
iToSyIHrgPAY5xtiP8URMuvOaTXOJ1ZJxFjYps5iGm6ipX4kTGUT/9WfKmrz/Yz19owbBTXXpC5s
VKZ40HPifzZNRuqlbcwrbp1EvbSgzBOEvESw75klBzc8qmQFTwVSrmgZTrg2yeCoi+4DZJUFWGkP
vhRDnsokfIWt9shmc9CrX1xxdFRXappOQ9ebC8YlgPtNMJ8qYQEs1c23hPNdnDp0UolZST+2YXsT
zOGN0qlFDq4aXjXhGB7Ki9Ighg3prqTRyAm7Xe4K+KqM10hVCnlWojF9Ex7rM9ObEN8E4Ku9dLMr
B4fjyUmc+bj4/Q2tha1BsJ4p9u5Cg1iOWFGPiXZtvTAYZqvPgw/RsLneG7u7RFQELLx3u3gSMEtg
gTFhrEcdD7mb3jd1dfKjrj47bRacPYr/JorSB6+0y7uVAusi7Gx7r2R3O0xDCVuubrDPUh20YYMj
znE3UebwNJAHdDX1c/3Ai4iLE0VgvDI8AsJYqu91KT4KD9TCkjflRduVl7Ql4bRq7Z5Hd/OLD1EB
Sm1D8Fh9fhzIj+Zx8x1Ccjy2ogg3MUQ+mduAAnMRbqxUuzh52uM0x8yQzDGvODpDcanTOqJShsx5
oLkJDF4HENjboN8Jg0KAY8wDg/fulonvoci2BJllKp9KO8CmOOXXxTSog2uAGyam7K6kFuaD71tQ
pXOr7/AzqPHK74d5D5M7v2x6Kj2XYfsnbFbuPS3uJy9v031IRWNwGQ4LA/VJUbCN7IM+lz+eh5zk
iCzELMgeD91PRqcJs2W7Q1MzHAg2gsSu1QcjcS6NjPcv3VQPRHWF6iZh9AodbQvctpBIrBN2U77r
l6qoOVbTlUj3dsQMngYeATBA8oCIFBdUMdiaenVOVJd8kR2HwVJEvGThB8kp+Uqu1vcVtPDt6Hfo
cpPkGkHKfRt2l8lSYMCr7SsqJX0ImfGhUid9t8NfBZLbgbNjN1cLkqtrhNdxz34WJ7madgMEhFgF
FIY2agra+zRk2cB8JpHE4MU0AYNDyb2Le7+cTyXWR9TSKe4rZfDaWiphki0tVq6FceypGAxhHWQQ
DImdPk2ha24rSl+1K1IHHqNjfanL6JJQPhcPld0f84XT1+ysmIdYrxD1XAEwce45ZpuDkn6yl8GQ
fFow7Z/GBVUUOAUE1ZRPonesI3lnwTNaHmcvNSLXvA054qPuDQDiHDxP02HgBbmheiXaCcX3KajJ
o2yLtxYRy6GznJduLk8eefApXSvpP9dkNRXa7y7V4MynvuW1ZFFyURsNJISV34CxcxvR4ccrhL0M
XesOeswTYUoRXRmpLjaP0A6vYrCzqTOCravUhRO0fFk+1ROzuCALlpsU3vqFIbb6fzN3Hk2SI2cS
/UMDGnQAV4hE6tLyAuuq7obWGr9+X1LsTNd2d9nwtEYaD0OyUgGBCP/cnwdjyk6zQflzy57IKw9j
RsKDeXEH5rILobF4a5cLf6Gx36FtaW4GSdKPOjC5edJHWww/eNMz8r6O2SHGSPb4lEzG8DhM5uOi
ChEUJXufZGx3mBVIBQPwSwgLTObMsNt6JG8xukMz0H9RT8u6i8igeQmWNNvjOqr9phM+fRf3iyHI
X6AZZDb3TpTX/NzV9Ei1wnwTZ9lRSlCL7FSPd4tWvWWjwFqmY4Pv8jcpKZJjrw/njLa0LYRWDjzr
5RY2JRViRrQFLkpFhBgqr0rm4cR8a3GxCJe0wGPNNMpm9Fn7IQ3YlxPFpGrnRi3uTGz5gUYC1aNV
bA76aZGou5yuAF7RcSMrL2qocTMZssQ9V/MOSZxEmUSzellPe4hM574H/F/YefpEQsA6RLZA4V+K
b2EiXkdaxbbKVJDmTycdGm+nd96c9Ju0U2+IsXyhVElvnQFagtMt4o6A/fygTrlu4FvLcDcZg3SU
zJYWDYMVzG5YY3rkKKeJqyrI+zrbS+vYXRkh1oAOEZcGwana6gifRx2wCcCMztgwe5hOag4HhmJJ
ifGDpSK5D8thGHN+ikF4SibrW1miSyUdGsUl0Xqbon8QrLDj7aCXDxScjRsdfg70YLozngotxdIj
C+O2Xbodt0iDi0wnBt6rr5paaf5qSObkZiOi7mJnTyEnG3x6ZB7zTu+9rI/UoNCbIXbLS76brBY0
TA1lI7GwHi31Gn4p7EuxTY9fW0p7WmsK4PzX+BxaT+Wk5TTYAAJ10njb/XIqzWrYGS0ifKG29+3a
ytsWYNJzQobycrYKN7EJQk5dqZfA1UAiK6W/aqpb+Vj0c86nMmbdl/XIvsb6trWi0jVGsEj4jMIz
WfPrMZc2aWaXnr4Aq9dn7DO5nD0J5BzHVlqwvkl3iPBhwarhScnSjCmiN+p6pyr1NWcuZgpsxw7A
xGdmWStbJWJqL4C3t3hEWw9ReJeZ1nPLjusgZJlIW4sumOK7i1w7Na/5i1hg2UUaM1PZoh8kiARi
L2GbcnnqGbLTIqLUrsBAhWmH8rhez7YTwFx634doj9jARrFIwDLQOkJhSrNdLQxZVZUQbyjtdVM2
0m7QO/We/iVc/rMNCDyss1PW19+lVWuYbWXa9SqHKmwsS900E8RPef4CNrtg1Szr7RSFnibogZhw
kxilaTwQg7zpOmDqHHr2hRhes3rA0yygoPCE71+LjPtYItPn6yG7NnOZnwB2zYc6ld/C/rmSB/01
jKSHRhfclyk561prULriBHFUiWWOOabkQ+TFX8ZT72phJ4t83k1XdpPbJ0OiUlLD0QOBBCAt880N
BbTE76hXNPCmUMpehNhWLBbm0sCgslLJdVDkqUaeEfvFTOcvGIYiDxiiAnIMZXRnr5AAuP0j7Yuk
cd6ZEolKmnH51s+vc4gYZgwcb7vHoZqeEtUIutJ+mOV1cGuiQqeE6YWikpABuYrrrploXx0JHUjn
ME6GfF9Jg76cauI29bc6btv4PEfWFBI6hh9D1L9lalfz8S/y/lKhzOPSoVxTWk/wry1tcbETwTkl
7J3waBqaZg3YSdcR3rpQk7srG3FR82pdjaU7nC6ZFKSKFK9XiYEx761WMy0l0NWUUvmaMcCAIgI8
bwZ5hGuEs8lAl84TEVfbuIAWrNxbqXxT73Wd4pYznbC40ihqLvAbmRrxIIkkir7tZKZLZxXghrJv
0HnzI5SU+FlayHvvsGzZZdDixobSUGRFUh1qrvyOUiZhzVtTGcHMOZKFmfcbJF219Gd+RnHuWCDH
2x5umMUZr5LgojiAU2Rla8yZOp0aVIT0Ru3rES6kNI5r5WqXE9no6Ay5+dFL0YzT7RrrQF5Ce+Wh
GOpplx867gPlKUwpzt1SlNW0W/hnynSWqdwlz15xnnpkTEP6j9A5baLFaGZ0Gdui0Tuu/EJQRCQB
/DE3eT5WzTZURpxDrG6rtX6VZvR+ZxGCTsJSzkygFYLOmsepmicTacSiicKR0BzT50mJeQprcaUp
18qFf8OK0YU9oUsghyu5fo2mXnQRkzpkisNagpK830EY29Fgn0jSSi4NNnaZ0m6HqTbEE+OIdoFY
3suNSog84fn/ZjYEL94GrgQqfEQYwi5cRUJjTRUNDfsjopZV5zA3tYrn2hJp9dVeJbZFnG44pMxJ
kvdXxtIonN57aDbqlsN2KA5ziz05SLRxLKimqhs9KDl3PdehPjC8iGey93OLejC3mfhe4tgtb5pY
Q9Pus7g6ydYUg6W0iBt+lboQXx5uXYvoZoq+v53kGkxYiMLbOFyii71l2511KJJKRnnXZUi2U/oR
fSmWqSN2ZFgpsqclE1vMRRrG8NA0kWC/aOSUeBlWUbyia6rfCLhB7YQH1KVnqbHiZmPy6NuXel69
5kMjCY/K4d70bKneAAbF0omErV3X6fAlXiTZ7/RwfDS4r/0VIf5K0cf8LWPRbsZUOxi0dB3K9nJI
CEMeNZE58wQsleOcNE+cStRrESr7oja/IPa/9LNJxRTT+3tzmI+xmpE3gYgCDC3nk9uwvqoMSm07
mqjkbdKIXQTn4CoqIul6KOo68meYLpzrQaV/zaouPClRnBHFTzXjDRWDGzpjBboFoiFfhfCiH7Hk
SUdkiasBZfKFtuFpAxHQeivmCxcKczMMUAP6zghHC+tFVbxCwa0ZxujJi2Eu4xsT3jzIKG0PEqAI
t/BTWauJyBD9qlZBmkQv0w0hOjoBBpVPakTfQLYtfraaRK8oNDLfRrooNp01O426vGJVAQ1v7Sed
rllFGJErYObt0TXlbV1xGgSPwM+vXGntu0k9kyml/Ow0TB3btNxgCkZLZy7cbAVNbj7Jj8BiYdjA
3GPG0RYdVxpHswaRqpmmr7aiHDCmbCUTd+2AHPqOIdaPM+lLhQfEFW2Opq/aw82qrdFxqZqGf1gO
2aY1lYWiHVnXzZeZVqCVYMGllhWw09pup2IWUUDHp9Q6DDntb4UiQqqSjXW3YuOPOTH18U0oVeiu
RUhFBiI3tItt2tbFgdWbMbgpQAMyY0tSfKZmqB4jsxbVNtLYcuIRrikAWboc9OmgTuuFq1jPLsL1
3HlpaEZMCBh63kRNrk2BtK7MEIYCkqMHjMx+yvl+iNChZyke27VI39daPYNdMaIUmn0mkksqIC5d
Yg1J75dxX4C1t8v8cTKyBvNoQQ09Bq5EiTyDxB49h9IqmYHIO+q+6zHOdDcdLVaTiBW4AuPDVtQJ
65jJTxO2+rPRNfF3piFMnTFqh7IbSTleaxhPxj07Xs6VtIPTShzy288e5ltKq5QmiWu0voRdm4mv
9z1eUrqtmBUp6S4uRgHblPsISIXZYF6QBXHgDRQk+cJTLGp5iyBoQ7jDxfOoAiJD0LI0BieFgjFh
0xvFyPAar/rrGAPBc0eG1gmUclERXyTzDIVHs5J5D0+KK7hlYojcmmeMu6SSxnEzojDck4uwHd2E
IMQJJl9EAL3L2+XQjuxk3XJKlL0SXRyA2ZoYJZa7UYq22ILZFBpsjyg8C9XLYX9lg9IkasfkjN1R
v7cIRViPpaEyz2deiwppTKZyTmUzKbgpaQJw01msQDlskw5batSbh4TTcuKLIompKu7JchsSqWk0
l1B6lwqNoQea8yLv8CbYdH4QqyEkYOkMy4ARmd/x5dOsLcFH6Xwe0smjEEYXe9PKnukp6lNDHLM+
Ux8nsTSQAP+w5rQkN4tJtBIK2RIAWUnt9JLEnCRMDUL0ujk9W02hPPwRMxadpkLtOOXFRFQKjWYy
hazBtdpNC1kp4PLPf0RChGpaWL0fiqK7muCIEWvKutKhyGv4+geEhyhftZECFmvV+k2pqeN7X2nq
lVh1wReojDJlUaDg6t0/DSB/y2b4WwPhD1bDXxoS/z+GOS8Y8d/ZDCnT/NbmXy7e229ln/TL7it4
9sv/619eQxyFOuh2E+Y7vumLL/U/kU7jH2A7WLxJuwAKwL/Ff/Mf8rv4hwUyQ8YDiOkZ0jM2xH97
DXXjH9gMOT+DbAWqQfL/70Q6aWv6P8YdzcQEZ/POuKBk80OkU7tUryqJqsKQWOPnTLcp64UfgJ9K
T1mi5EbuXDtbW25/zpQEgxgsT5K4Bi0RUtrXyH4dI1aBGe3OdtfXd7E2v9b0Oexg8ChXxVzZh0yi
PAg9ezxFFokpgMlpdSoTFLxkNfXTCFHQMIS6qyPbXHF8deN+TlZrZ2XQpE2p5imvkuw+GOB8gyE0
sz15sR7Js1pf6GanCWM0rG5HmeFyiHDTH5R0vit5Up8gvNSBJlq2jOU48RzEhfzch3QdXag1nMXq
GxwzpPpm8vYiHwFhMbmKAmoHUz9nRn85MtI/3i4UwLVxYgSNyjTNKZJ8vklJhEGoNMkL2AxTesJY
gYYGStoMNT9n7rgpVDG+TzxdNq2mf2s7avvkKmGCi3EZr6Od7hkjLc4k5b0P8W48KV007unWzAAP
KorYTaMqoMzFFtob8jo28LyLn+Vykd5UacUwWCMKA9rCp6Yky37uCrCUAgPRy0qC9K0AL7Tte435
aYVz6oVnSLZvk6W+6wYtYhkf8y2Grfz7HKloSSWTjBBRu4sHHGRVWe5gxIbCA6ge9K2MHMCW6mFq
O+wCrRERPVtpd40NdvXQbsZtFXfdSqwwNw4VPVmUB7T0krBWMw2VE9sxYXvZlQwzh56TwWF3jYFl
hQwKMIrJYEVjrDcYxvcqIpg2tsPkrGG13qyjbtyoJVt1k/kv4X/NDqC2t4Ftd92BcnrDGbTM3HP8
oABunMutQGli01O2D7Bvscd1Cgq5qtBgWmKQ4SCJiGvhS2o0SblXdDmnsBNGjVokkWNeql3rWQR4
Fmko1NbyPBV10PWZeJvAkDFYqAy+ulz2xCyebLVoNtBdKhe/CHvsFHipHk36qexCw5WhC4Gjxbsi
wpzpTmGIXUH5G89n9EzivKmDBYuj0yg/akS473WTjjHanhUJqTiMfbJWFg0LdAfEVao/V0Rd2eWT
TnaMSC0paSpjDIHdMlwcCxzt9C5VnuM8XoMlHcf3aAQhEEYXYhtVByruwlnZYaHgBCCXCZnovA35
D6MHhSsSkF84H51EgLsj0gaZhWOwP0Bb4KjGbwkK1FTJA7E1uwDD51e1xQbRMQ9+47Br3HPsfM0k
hTJaJdfOSjse8mgs2KIoSqBJhnJl6wDDunyRAjZ3+J5qfDUICoyUybmcmgYRvSyLess+ltEaF5ox
I/3FKLn1kg+PRAaY31CHavmhMTxLZr8+cPSrvXDUpw01ZRt5nqttKaFgq1Ir01KVPYMUlv1Jx8zD
rToc09TKb4p4fhShLbYDYSmfmgSuxhWPwNWsp4zoEZcW4pYbKcmy63AYQoYfvYUjeZqHcwNUavDt
KoUyW1ZN9miC8thqFo01vTaKb80cK4fFGnS3UNCa3FTtE07c4YRfmgHVsdDlWfKnSFJP+Gw4hhfR
RAHbbNrlOc4a8O5xYYQADNsAQFfrhMP6BswWXnNdrV8b0HaJoxeMtOuaTNOsmzNHBYn5MSfUbwo2
Lc/m7wVStvT7knDgQc3wzubKsqnz7CGTdANxkW434RjSUEx7EtijfZVUzGfJlw7Z0wU+duG/A/RI
pXK9qaTyRCRJ9zQrUnc8ykgZquSKcwY6FVcoB5B7cip6vaOxtQziEKCdR0re53nDuKeQ9nA8iSgv
BIfZVV6GKGNNl8Co5r6VSI/50Jv0oxXpPUr9prAnCwg7VgRBQtPrVS7drIrTYDZDL+QQ0nkjnh1c
F/FwjEaZ/Git64Fa9zqNguO71vQ8sTi87bRhsSkqZgPJGRDK2oy+kYsOQS7HNZW06XpKzHT0x6QI
qqJLNtSXv5tZ+5J3BSVj47PI87Mux3emlNAxG7NRBepmkkukxWVw4Z5QLZbVX0aUqJMEM+1oKJeL
RNParZzQ0jRovVa70Rwp23plpUzX7rzYg/YsMUeGxaUXe1pwVeZYYX2fMch4TZrC8tOFYQJAoZwc
/Ii1W1+rFzXHyzUu52yyrywq1JyWuou+BfTeqwMJSro2WC0mlFlBnZqk6xyTk3GXG92BoB42Q926
0XKFE4VE4/kkhU99V8dYn8vEi8iG8timRa8D2Y3wbJNaz+JB37FPRXECo3YL1iy6yi281cOYUdyX
X+LXQ3YEh5g3rsEDGHeNNBVbPbHlu3oU2ZdirQBvgrgVLupIuMMAhXqfGFTGMfPFcJfN+9ZS6GCh
vcSVSTe6oSWq56GmwgK7EdUTnO/MnYLJ/S1U6nqjgNRjVthrzE6WzvhaMcwDhlrIN20dUw2IQcG6
0jmOE/rp9qqVLnvSBOEjx3CDBlqK2q7nMHxXpinftyEPMbOabyih0+4kTRXBNK/VJup6wAiiFjs7
wxtOaVP8QvLUsNHZNQnXUVTvSiOcSx9RaScani6syzR/poYRcGHSdF0Z88FQZ/MqW+QFb2qu1DfR
vIovpZpfj+Dwxg3bqpVqJjCHoGYu2ddeLOX1tC7Do5bJT13FHUV6PMJOgJ2L8SgdtEOU42BD0VCK
QXsAdsTZtxkNjlFsPYWT6XLjNS2bCGb8NOAaeW0+14nFc7DW2gO9eOHJVPP6HLfpiCrRzTtmxo0X
SzQLLoWFmFpp9N6p9iy98x5z3VHwGPBcGamDiJpQOUSkwzc2xdhk3sm6E7P3QSOGxzU2tSDOJU1x
JtAQl6EWjuehCVfy/nEgdXW5rcbiNFkpB0DBdHA/6gyHpDGW0cuX1WT2omc0ZgL2J9MCOIkkuf5K
bQH+SpJas1OmSuaSSRRfS+wuW6u0l3PF+ZlqImvdc+Jt7zlfDzxCFEjaI+h+d1Lk5nqEmIBRET4Y
0yYzNfBgmJgBElq2XomEZJcaWWXCPl1YQZVE0UaElnSXQQxzsEmRtsE/WD+ubdq8tMQk5GOOBv0t
15pBuQN4MRuwHMRK0TcJX3dl0NUm45rj7U90wPhRIrkdBcWBYabWA3ze760mfa96U7sjIWF5FoYg
xHimFo7R18UXW6upK5LztAkyiMDnFoMLO5DCelyZVKce/61ES4wSKJQ3sCOJqztd79pAcGTYNCON
tUbKpdJYCQVjE1bLoW8JNrSpxV4rwkRWqIWnG2Ds6X5ZrphMPensJTezIYcb8C2xv1KQ9s0qVizY
lqrthoUnqTCzbMswG7yFNDfbeVzXB8AovT8Wr42uQpQNQXoLmd9GJNmxpBXGLMAjzrmBkf5FMCd1
RJIccbrfRS1TmZps65e0N85p1rfXXY4exz7lptWbDVy5M1r/Nzq+fWspbyECY6BYb5NZf6c/NJCo
kNpO1aoeDTZLcOR2eS6uQ5BGCH3Kbl5Bmwkm0mRQGUbosbmjBphnz0xVMQshEVu0u2ySvVyPA3XJ
17cZTwLL5rSwRbNBBW/C2Oxul7lRbMoXqwlK+kD7/E1FP6C4oUDmHRYCerpEuEQoBA6cuDdTxH5y
olTyNHwR+YTxCW7eOmsUtjIhhEJNeejQ9NYe/SPyp3Var2yIszL+rBaZZcULcbBWE08u3nI0pEia
biZ5iMjs57KEBQWQXjTwP8GnabfKcmIyI207O022YFs4LVDm0TMZZGAsRbl0jQnOJJM19OsZ4kjy
TaYOmSNXVbmJ0VZnKtdHFyCtca2rbeuLGtmknBUSUJd8EqaMczMD+c7zTvB95tKle5VyJWcc6JXT
sA+xW6rjLRpJ6eekkhIHztYRJxP5LB5wzSHtyYgrAFlPRa+7y5Q8m0z5U8qtZwkYFUUCkB+CFjSC
ix2ZcBgzCuWaDGpysbjc4r4vvXJ4himEfUoMd0Wyyr4Y1mJramG7sazKibBp7UuMU/tY0/pgQpm8
Ibl1zPXm2gQ443dm1DzJUqtRVLk0zqCmzLYWNT6RP4h9faIyS6R5EbSpiHaGKoVBhcnPX9iCXwnG
r6dYmRnuFSa4OWRv/DuCBo+Cy3tVJwrvuwL34TKfRiO5EcaoHPV+knYgzfNTiAbkyHJpp74ZLwVu
9WQsbnHpfh1SUCbTIOOiUWjRgq0fUe+SDFJ5NLjtJijm4PuZ/CUPQp24ZaPIvlVw3DyRqWPUBaI7
0v0Jk8Z9C9mE4wN4r8sfKMQxSnT+I0uimyRUy9mdaQaiJt6muZlWMujYYIgjvNxurJfPkabbZ0XS
udqwao1H6rGY/UW19NxiIPYLxFuKnnN5z9AHOXVcObDm2jaz6vKafLfgGJlG1+sU4sGAenlrGGu/
iVt5dRt0WUjY5vzWjsrqpb3EZbfIdfO1rovqyUA4p5BpZh0Cn1th6kmq2AVfpj3OGGuCKjWzOyAV
sjcJA8vq2uY7tLzslKT6PRcDmx9IC/J+lTpKtNoaQGw1S82OGjrkPUpSeD5Td6LHDTZQzh/65bMw
p0QKviqW3rrDvM6eUE0667ngwjh0k0UNLhuME1Ucsqu1y3JvrQa6No5Q5PwF2HTZJd8VEJ7PprSk
uwyH4/0flVE0a29DJIAfFF/uLkoGaJveGjZ6XyLkL4qVToc/aC1eU4QOAx6TPW5lEkwOEvgMHNo8
k14KGVXbEbuF5IZjZ3pW4IZe/32BDsYa//7vMGs/6HfBt+r8pfjWffxT/x/lu0uu+tfy3f2XZPry
Y0r48n/4t3IHWE2WhWwIhDFb/2f94r9gbIqCdqcS09SR9DDb6X+mhFXzH+y2GJCoKHOIdOqfMDZV
Bu5Gco6sKbBOov3631HuPmRGJVXR0RL5a5dU/1+SdmOkWGSWZOUIK/pqPlrXxVa9zlQHT9SDtPnL
t/GT6C+f4y+pvj9f40OajxYGIPo4zI7mzXCOH51pI738/i//k2DwZ2Dwzz/9IW8r2FVLODmUo3YU
t+FxfKqO1UZ+i77r589e4Udp88+XUH/8hqbJEP2qdvKxjcfsmp11iJcsbf104FHXC6OnRslu531O
t+1CyRK7nOTiK5DnDYiHWHVShLximPFjTKlyqfYF3GVg8WgAQyFeaqTwyIVtl0sgy4gbxUOdyzd9
alnoDMBgVzWt/WFCB4nsVA44BU9sonThmzWptqHltA/GKg6U1rSeLCU3NmpvRe9ESqvvk52Zrqih
bpYN8VspYUI8ykXh2YuJKpGWzKks7LuBKYpTGZMGUaLbviu3/cVehmJsuulFIyqtzCJBzbrIJUSW
dQZgT/fKO3vqSoOoN0AgTRpjw/DTYlem6RhxdWzzzdR/lauh88NUL4IiBSWLTF09N5S4HToIKoFa
9aVvZFZ2pjlCYrqBqIe9GjjLJAUUgiXe2HfKaYxNIi3tooPSS6ZDTpTgSBAP5wZylBsBA+Ml8Nr1
QADfRYZbzUBS47TRTO4UU5SQyaQbE81oDggObNHDaXFsaoNcqqEUp9JaXM6hopF8b14KJRlPqSpZ
Pv7vfzMqWdOib9VP7gJu2Z/eBR/4GINeiWFYuFT1U7I1PRmfaaB6mfxJ1lq9SOw/uxU+SO9iEVGz
XG4F6hMw+pundPDn64J2DmkgiOKlt3F50J3EwaPRENujCpHCrT0BwnW8/eRmudwT//c9MAb48V5B
9yKbwl73KBRyCadEHEAgxbQezZ3lSeJgmje0XVNdj5zwyef++dcKZ+HHl7TD0ogrKdeO4H05Hcej
6vbE2eBp8clNtVEDdoWjD0XoM6bLZQrz0095Wef+smZi72kMW7JX7DaJb0cXX37hr53txU16Ai3r
l4V9LitNRr7NPFpCXgxdwakOrHJPNMhdiyAxBL5a6oNCp8EhfWlUc1dRvUxSfWBF+eS7uXztP/s5
LjHrv7xR0eNr1ctuPea0ZxXjzWSg9XmCnTemOuProG5//7tfGBg/faEPTxETw7AZq9FKCiJo23uO
ICHCNv6SZ7agHZ5yCOCZ5UMJhwRH5ZvksldtHoR03Q/btrirs3/tUP7mTXZ5KP7wiamAq6SVju2j
HlSWN0xeqR3N+g3Wkk9p+u8/7aUw+aef9sNDR4FlBAk/W46ag+XycDVupOPiMgM4Z6dxZ2w6h+qW
3eBVLjkun8CaI29m99x4dmDfNJs7Dke7xb9rXeu8z31yM4fPnrTKjzCe/zysABz9+PktUjYDiLqF
wspABvVjO4p5KoYSbdWroHk6F1fItEdIAzHtNG+//0Z+sYughOHHl52XqiTeka6cGfBBOA00sRlG
Y4FJpTtXD2xQ14NppZ9gjZTLp/nZdf1hqesGiSDcUHMDBtEWHdxBI3JtVlNtH20++y5/saAa1ofF
jJLVPLZsXsUMwmB4LHftETOUW2/DO/uh3I57a1O7oU+YwJd2qfvJV3m5N3/y2ayP6xmYRllmEnGU
LdlZjS9JepVqfmttcPb38XmaUlcY9Bu7WoLBWc6YcDmEGHX1k6vb/sUlZH1Y3WBYVCUNOuuxFMSd
h/zRgmuNS3ZjMV2yLiq+2I32oa1eO2zoqKCEcfRNboigiXHG057iJ/wuBuVsaf8lb4kVInX4RXbI
SlidrWfZC4OV9VgvrysEF7a+HiNrDnvj5uI2aLodEVApPXbVrVXeM/JknHdoODAO1V6qHzv5Fjne
KbWbxHhKFzxs6+MkU0Jp3ai8QyyFpFHoGFUjDrpX2oSQa2begtCCkNuFu3B9HqyAw++BdrnrtIrw
+zIlkcLNJHpfa4KeqKQFkVKLryNYljMRlaQUNHHvou7Ul+Z2NkjHTrdsd6b5xOzKrUN5Z1QJPxTj
McO8M2flCdfH6wzszyHB4WuoU9oUv8cKmiLDit9fK79adj8it2wLlyDdnpf7IEEjduRTflC22WHA
X3StbHufQpR3+Tg/mE/9abpTj90nC/6v1hnrwx2YDMtIeSGvjDFOheE5OdDxHDzguW8+ViqEochf
i/3lm1qak6y9zurN7z/0BVH9sxtEfLgtFcEZuS/a9Tjnw2nVbBeTmI9sT94J2m1rjddramAYRQoY
HwkT4CtcgcqpOBIDfbhHU3vu7Nt1xjXYvcYEF4j4+LO4N5g5DCCzZKVBwGOQLC/MJAIsCdTP0yzG
BTmGUB7GoG4yBtbY0CeiPFG8qab0xJq7T8Etgqx3lRzlIDtjaFPCfUTxXJi9tPNRNq/Cwa+1u3jK
naLaLnqDnDMcB5UNK9MJwM+//4p++et8eO7LCKvW2LOGDF3l4tMJZgXNJvOmUna64oSK2mdbvinn
Ut9NJlcYE/dNjmn7k9qMX60hH/YD4VQkbZdzj3cmzBTYxdNRw2D7+4/3oZPjfx9y1oeHfMbzt+5s
tLmkbeRXAqSg2FDbfTJeAEsJxmzEGBobEIJgVdNZ3VMipexzXKx8Wmwbmb5mqE9ctHBjk40SEivq
QpCRtW63bh1NtI3XmOHJI+LaJdbiT73S3cLZmrmExrx/zy7sqk8+zq8W/A+7ibWQTKtnoHNkw7KM
eCI0urYYwMzvv/+6lF+9wOUp+pdd4GzlNAi33DDMr872pnIBwbi4/lkfFP+79DXZxPvys8fX5Tf4
yeNLfHh8LckFoMJI/ojthSqFV0s3fbm44ewVtiwTt6UNYexioHX09lClV632332N4sNjK4knpc4X
dj7MR0jk5IzgK+mqnT/bS/+znuNnn+zDTWVDOcaEYy3HwodX4lsv791u8naKYz5uij3j2E3u1A5j
6m3pXJMacVXvnYLHQHjDW/bGU/vr73/PDz0i/3v5iw83lznWEIRDsRwz5aRP70u1Uaptw0zktXjs
iOBuMIoedBKaltMG0r4YN8l9epLkoEWHgOGJ9ed78TJG20514v1w+ORt/eqX/3BXjlGL7qunyzEl
dEWDa2Y99ummWMdg/Z5lrUsMzLWbd+JhU2DUe/LdGEZU7IihzSF+182e0RE48xdxSqCyGp9tFi+P
pJ/9bh/uryaStZTSnOW4blgPpC/DZvQLT30y2bX9lx/9wx2m4jMjAGFy0R87vz9Ot92pCdh4lIfU
K7f2yXxurglW+7WLUBwUj4aHd2yjfHLmUX+uryEw/niDIyDSEbOwgiz5kx0HvTpjY2+JTLpUappq
sJaE03KPHgJHWF5cv+fbNHxcZ9JKjr4jAdw1NMS+2MLwWtAxb1YD5fI4fLJX0H51YXzYKxjmGhez
ZSxHat99Qzr1V73Rn1dsu507jg/A+si1AZpx4Qz14z4KTAx85Alr2uHPhKvmeGNlm7l8LKutoe07
0wPS7eSlvMvHU2fsJ0hISX/d4XfB7q1X2Sdr2a/u+Et9xl8XzlKUNhYA3ni7IWzuE21yRo/5pCec
1WMN8zoHirkTeozK3GiHp3xnekG2S9zVrfecDRygPsEn19gvfuSPlUgjkPCFGiO2PUl8aAmBCOul
WHeSuEkoxYbZNWjntsKYiNWwpv9haY80RjhMzuhGgprClDZKX9eBp8tSbg2oHHEI5sHkRDF6q3aD
C9OldKb9ZDlWfvV+L//8L0+dDECUmNrLbcfeA/vXRuGYHHnrW3NOPSwmpKWQFMuzLB7o0WlsAEP7
339V2i92iB8Jk0WdN/KwSsqxgvG0VYkIuOueUTVACzv2cPwhBDq2Gz52T9lZ3wLGsh3QgNis5avI
15ZtsW7SZwwKvT/fLb55V9wU38OzKV3X6ZMG8MH65Ar71UbN/LCUFxrWAhwCCht4zVu9aCs2CUdZ
bc97vsq8ch/7hvf7b+VXqpX5YX3WUWYpyeC1iNbu9L3h5ff10drDZeFfxT3NHAH+0310ne2i+9qV
DrYnPnntyw3zkyXY/LAEj1KdU7zOS5t744gS4M0+cPiT+GS3+Sv5ARPzD9da0oQxWTD+Prba/n6+
E9vxSfofzr6st1Em2vYXITEPr8xgPDtOnBeUpBPmeebX34Xv0TluvmCkllr90Gq5oKjatWvvNXzz
KH5sI+i9rLUCFrJafhZnA/RjQOHCMKhy8JNijdqVVyiVbXsT/WHaEgS13iAX5VmZ155/NWaaot+m
bhY8J9WE1ocPnMMVap7L3dsAT+dEH4zmB6RUhtJwFdWAGynOIjQvbh+4bYh74FTlSckL0JUr0AI7
4C1JJLaB3DusoFQgPUWX5883NaJ+ez5uFiMTOEsJHIU56RvDh34NAD4aRBZCASJZSIlyVikImT+P
4ktkYF64/hXVGlhVfUMLkzbhyMsgTB0zfg+1QGi/rlUxZoaR/5sk3W+PD+GHAvEP8Gg8FzjJpKSy
PRC/JnfmmBgyNahH7gOnL0AI1ib3+ujz+WxQS7MxC3pJ45IEw7qU09lDgVoErUNBVPW8t67RGAr/
wHw17QHcFCvjN3Ejwgz20Fh5AsaPnq0kYnfN51+WDDdLVH2g8CYvUoQ/0DwLIy3szFUoSUfrKAfm
R4Y2kwDbvh/6QOrAMBKtCs2+RhY5g6W0cgv9Gan9IelDF6k8qwXScWKOJTYQc0yCa6I8+U/6JvA/
wBmNt5WZW8jSuFkkrAk37ugpOjF79wWGSx+UOdwAg0934cpWWghC3Cz+0cC/oMeKEcQjpV6g/rEH
2Wc1lC9VC7lZjBNKovfKKcaFFgAUvZNtYqPXW4tRq20AwKwO0wFJQXy1hgOlxeB7rSy6mX/n/y31
WfRzS6GjoVJJIf2TvV1wZfTilKuVnRqDmaulNerJR3ygNrxcX4ktf8iM4AXOxlcIfcj+DqtfhYnF
FuU7KzuvnmzTrP62CGexEppqgzTGeCjpTMD9BqWVHa+gSIuD7Y1UMwvHzH4tw1zoAnPcLEiCoQtj
rin+Q1WHKFXo7p7yK9hxlAZi+MoZthTp2FmkEymW4CFqSDmtCl0KW9JpDVIROjirKswDVF7lZf80
WPWGVQsHCrLb2iA33GEw3mMtf/m3bTKZsz1mVTQAb23Z4SEYHSA67VswWk0yCGstS1hK2yYswuMA
HU02cTXF81oHxh/vVRm8Kl4CJZdJlVJ8ZL+E/sdf2ZNLAZOdxSov7slImr6c70IVVh+rLUo4gVKp
dK0g12fg+GPXxNk3gB8FUN3fEqMhrXzRpcIIO4s5PgGxn3zKE71r9gHKutX99I5g8mfyK7sQRqWP
1+Ycfz//dEtVK3YWfzy3Ai+fxWi0Ihq8fTmNSorGxYnFX6NK6ftI4feeIsq0mqiVdoVsliKuzPNC
Mj63nwjhVzxKJcaOZOCXFEQCbS0rYhbKS+ws/NQD3N34aUnWOkybWGPURZQ+oJqolVaiJadYheaA
DuaVwpmMDt6TFmLLHHi5/KDVTAc1Yc9t+w1aZLi2quTKx2UWwv29efeQALBMAMnd/79dSS3Ve6e5
tjLIUDIaD1ZgQj9JYw04LkVadYWhkNz/ZI67b/TEAbTTMFGBsGgVvic6CAZaZ/oWwLzWylKYpuaX
4MjO4tUYR2XETpus1D2zdRqtMUYz1yID2n+aq0rbchcc2DcQX7a+wRuiEujPR77nAL+MfJ+th1nJ
4wBepSXSSVLaNRHq3QDJw2hKARiiJ4C6xNVxC1nZutFpnP57qdwS2aEDoQplmivdnT1JA2xA8OT0
2uQ6fewhdjzIEG0RwFoiCLUCEzzR2fAGLTxQK0C1Y7jDiA6VZPaV2XdyAYLF1Bf/blxaESLgWq6A
0CbNwasBCtl7pwz+SWDgj/LzN545tP/v6Xi/JD68MQMdEq7lMNfgtOnxvjAoHQ0irXnxtFdU6Yze
YHVSp+xqs7bTl+oG98TsYcgJaiBEUP1xoGZlQeLDuFL4zhCRVmkFYoeKrwMuIH9T6AZXKmDQMlRR
tFp96bXcAEXM8uXzyssv5KP3PfvwJHkRhCDi4Emo/eh0Gm+wSr4vFFAcZdoCPFPpLOFYHPJtuGIm
vhRT70nKw4jw0IHyyzRi7kGNXtiHhD3KB8Y1/AoQHNWrPiBm2iRKq0SQQQNKZ2W/LyX89+rTw8Ak
k7vgZWBgCFBoyS6yM8Xijhqtxtp5beMulbLut7SHQfwGDFMqxyCAjqOBtIWSEPcVNxsoRo74wvCm
6A7ErrVgqgeYbMnJo9meWmg1KwEp01fKimJ4aanoR5IHF70YHRIsnbcTuwMkkrM124WlU/W+MB8e
U2i9OKB6kXLGL+JtvKCxhSpQ+QfXsY8WcIR9nqhwYx8s8AYs9rN4/cfVNsv5KInMazASENbU5DT8
jGqOoOZPoZ5SgFHDsRaiAOqp5dpimw7q36LZLI6GCRSWWQFYoxGn9rfLnJviCP9NRPUj16jYW2g3
yHWpsr4qXVZecmHMe1X+YW7pNq7CmMHcDkdpj0t5Uun+HzhYQH0Khpe1zLwD8Ataymngt0GwUsRe
GnSW9nUg87p9xQE71r9T3FWCi2wcrnkILZVP6FnOVxOgeZUtppGjZBgo0lvvlOvRlj2TbyWCxfX5
zC3Eonte9DBxfd+VGR/z2KBDLOBCDnnlwiffQEIBwU70DOg74CTpw5XhlvKtyWDnMZN1BQ4VvRDj
FVcB5OBds3OvxTbcR8hr1eZSmpUz2oFVysFPZdJmbtM6WlZq/eIjb3/+ykvR8O6F8/DOTBCOI9Fg
sXQ/nOpucTFk3sIDPEBHoy9l2Ova+anc+Uf+9I8Dzm6hUg9jwkDCgN5O+pLcCzjPGIhn5A4SGN/0
K30OGtUPFShFQ4mXuj0fdqm2SM9yQD8V4jEQsYL27Tk71dMcVy/xvlMTa/yRbO+cGpNr5yaDLI3M
42Za7POXzHw++tLmmIWd2qXYxo1ZgA4h/NK1J7+4NhW3kj8s3evv//7wCcERLmrQUVG7NGi7tgIt
U4BumkrKKPr7Hx8fpDlqozbliPnKWXbPA3+Ja/dc5mHMOOU96GDhjTCXjh9CctAESTbB3d7b0IeJ
JiWjSKt0e/LVfRXsGjrR+TWwuFPXmRCvB+IG3GqU+3gFmgU/zDWGvrcNFTJO7V5BmKI3/jFZWeIL
k38/gh4eNQthWT1ADMIBAEWLLsHKWbKQvd+vpw8/SzQNLCwq/CxUP91cj4X3vj55N9JVxQgqkMbz
lbPUSr3v24dhPCFNiO4e+b6CE72jLAjqcXJoQeDA1dILQ8v8hduCBSp7L7wKc96pfubviqnoWm8z
nUB/NVxpWyxdve9NgoeHGWHMC00mrLRBA0AY68tXSCXWOcOVefWbUaq9rwV6sbJrlsBD90TqYTgC
eosiXO2wbWSY9+LiMeq+zgOcz6sHqKgqrYYkRuXtVsVUbL2Vtb2UQlGzCBUPFQs/BnzZxp4uGrRM
k2YQKNEOUpTBRjq1m8aA/8ONvhDb4ECoIPJ9VRv/PT/iQoYKAK+DxUO+1XayLfe95m5Yb2WrT8fd
b7tuFsTYqoXCZFDjGKzfYhF3ZMB+aMDtQhJSr1Anfr7m+KVhZuGqkUqoQJEU5cQ8IHJ+1CqjSGwr
iAlFAuSvYZoeiluyt6AQBHHwQguB1xZr1EayW9mea5rQaEAsxSmLbEAMx2IFgLiOPoUEtL0WstJx
rVD1LqjVOnzJ0f0CEetIAMzEQO1s9D9ZUodImAKRLRm8Y5jQQimR4jozFMFYv7URpBtEaHnSHzGa
sHELEoAZelcJ6rcA8QJ62A/vZXgpKdvlyWvaUVBf5qGpBEURibYjyjXC+DUq9pHvKQyJ+z1fqgQk
WqFiHSjPp/C+Vn77UrO8L+dB9G26CteaL5aVc8ipf8L9pzzXNt0YCYTQlbHTspVQtLQvySlGPWwU
eG5QJAu2m1MSn32pxpNNKIjjA3qlYOX36YHvzWo7GV+iZl1YDZRL0YWJgbMI6ZV7O//70iRn+R8J
PSwuc/EITUkrfYQzQRdoSLEU6coAS9dkclqtDy/Zd1kSV6DnoiQBZVktMkNkgLXZfhIaa32Fp+lW
Ghv0hrgANrXyGRfODnJ624cx2aSD04zXIKs1Bq3a9RtqE54921cpm9drA1yRYZMazwdbCndzolPs
x92YC6AmdDQMAAbXgrvZZRgDHUqhqhROBYhwV/gsyNC5Av1BrXcDaOT8GcRRhvCCmXeNEuDiVsM2
G+DQgEe5HPSV50+30LNh5+0PngaLMU8RFUPRGiXQR3/oFIYwGmjsMHEioVodQxu7gzJ/VIC+wdo0
rKUjCyLvWQdvABtM3zKBWKUDSw/4V8PKgbIzSIQwI3yzBSWiVXjuyU0xaD7hAOsR1jeW+Ugw7WhT
Ffnb89e459a/bEyS/fuLJilEi5qBQZ0ROdKWuQkmc273IXqAKpO885kjoDmouL6Dp3Y5rTkDWUzp
CaGMLxC7CQBI7ORkZd9OY/72LLODBrL8YQRPdfR7ho9SvDTSWvhZyE3I2TkRiFkWQmIDFwto4VDQ
a20UKr22nFVJLxz8q5JSez6d0+7+7Q1mJ0USok5Y93iDKgBVBz5BHUNoobCph9iI/S1sMZ6PsxRP
yVk8HWHeFLoZ9gaaNfvso7C7F+8IXfkP8W28tu/Ryhe5Xwf++0LsnB4EIDk4thxmjjWqXenElq9A
a1EdFcgBahBVh9gxKrG8TG7yl9hEkeR1Le1YQFqwc5pQi44ohIEwdHlgWKiPyVNR2HsXTqnZ2/QX
8yFC8Be+p2tH1O/fDg7Cf+8EKFf3kPDAeJ1C7HHT1Ua1N309RuUNyjlGoN4ExVMgHLaSVy2NN4ul
UhMMUBjEeAxqjpJ8gZS5s0YtW+ivsXeqwGOgFuEfEZP48RoglWHngT0CA0UwV9ZaMdOs/LYwZnHD
z1oKdC0swDh+Z7o/3LGwIKrgtyvlk4Xgz0qzWBCwGdx9ppMGTnZ2b5b7xC7sUA11FOs27abWMrXb
iyY4WjaLZvwmLFbOOGbaQr+92SxYcG3V1SGDiIiv8hbDEkEGTn90IcghU5w55iYBbjd6Wyak7znU
q2BiB1uEm9fBulAbNgwCtFrU6OQOsUoKiqAGe+awsu2ntfHbs83ii9CFRe52mHWIrlI6ryDt+xNE
MnECe20jHWm13UKGWS3rlTW6kEnBeP3vTVGUOSwwYYfsZNfRid4ZFWqmsS5s4Qd1BkZFgpmjzO9q
I7gl+so7Lsz/nMQz4L4BPXgMWWjuMTKnrw35LBu8jX8ManPCThHRfQQNMaxdC4XH7lhbic28AhKk
Rg4IwmZuDmqpcDZUH1EjIA3hslaOXtqXc6oOzCq6DrI4uLEwUBC7ZIYH5QyYE2z60IbNzsrF9PeD
FDbof381MhpghVGguBP1tDLkjBJ35vOvs1DoYMUpM3wILOFI0HUYIO2BjGN480YlOsH0tdy7zC0Z
jLKB3wkUojQ4OXMQ+yrPHnuSqCNuKsJL211o092kUHXdg2XZQBntSNXGCAnon+rbD5DTqYGrA2tk
hyjZQL0cGKjz8+denPhZvGI91xuGKdoWGipdsmeEOm0B72uIp38cYRaxEngT5lB2mIpaXxDDZxnY
jHYFFOLUdpBBfgOYBB5mxspoC/FXnEWpGD4rkZh1+A7gsWqQKtvjKneqrVSPrPHoX91zvQOYNP/I
VvblwnE1Zy4NXBsNPBlOtY7CplKZ0yB/3X+v1kGnEPZLaJvzk1iiHakBpwokB7CkXn20mfMtqSKo
yX/+bc7mPKTQhfI2C5Eqp6Vg4AB1bPhXQZ+aN1Lcm3NUCiWHPosFSgg2TmedPZQDNKkKs1zZlgvf
bM60INtJoovy0IvCxeAnPrc2JPTatdbKwtkwp1NQHjn4eUGQzrjv9+5Ha3WZEh/4l+7k2R3UAY0e
UloZfDQU/vP5hP6eVrPCLMxAVLsn4ZtAOjBhllAZQipoZxbEDrPDGkfh9wsnO2dOhBBH8IkcU4Zr
+2e88Vn5+aMvTdYsHIgDV0KYGr/rdlDKaiu5JXZ+IcMM9vnvL/QRWGEWDXJSgh9DD70wSGYnu/Qi
Hj1Ubxzp2CquQ9mEkWrJnri4a0jX6cF/2T7CLB5UMEEMhkiCPhmXqVV/LJhC7Xit5ncBnFhddUQ7
nwLnc5ddoNOZNsfn77m0pGcJCUWPLfSkMI9AN71gw2yL1fv/QpOLFWa5BwEB5KR3MYXebriGh+wK
tw4Tvh7jR7Rfu8YvJThzxgAslyloHMaAM1msBn77Rnjrrcimc5kvUD5mQ9nfFHucnyLEj/OV1bcQ
S+fMAIiRjA2kMpGdW+i7ZC+UEZvNJzwc/+mj3OuYD2f04LZhT8L/wxHgQngm4UsG7tZnI6z8/MLl
k52j9SuirXo+GqaG6gCnaihhdpC+k4E/l8fx5OoFjAMotalXGhYLQAHYhv2dc2QwfCoiKLE4ArGl
PrltBwJ+KHsW/AISdORRBXUATVwZbSHizEH3Qw3XNbLCOTRd/wApW0mcFjbKHFAvkn0FgzUX0Zmv
YFx1JfJQ5q4cp0jSCqaeWThB55j6LGlLqYsEHC92DrwKB45bYNeX9CBsgKGxuWOq5vsKWDKYQCok
2C68Hqg+AGZA9l/FDeRKZcFaw68tNHPZOfQeXSaxg38ZCqDAkaU6adNGhMKke8k3jYOWjILCll7b
/o43O7MxCRX5n8oCOcXdnu+ChRA/FzYPXE6sqQ43yHI48CDbBOg0DhqBPfH89xc28RxHn3dhFRRE
hhKMzDjEDiIpMnFwT89/fEEwgZ2j4ZusnQx98Otj/B44MF7sXQMuasXVhYUhqvyA6sC/ca2ttlRs
4aZl+xgyCJ4oJaLHlQg8n1ETj2GYyyVlwcYbPcgA6SVs7EhwqBQYpKx1apcCyRz3TtQ8CX9DrJGi
+/xgSr2jddhZFlaYw15FZs2mfHXfcb1/Pqf3Hv4vZ+QcT14TgstkAl4ydEZgH3tJzk6CDhkitdx0
ei/nFzRFUdniD/2Pd+s/gn0FVZprtXZ7X8iX5oBzSFAKoQdZKKfXyWtzbXaezezQqlQ5LXNCGxXX
Lx6AsvQEdcp/zAo5+u8Py1eSxAtTHWUCtEGV3Rb06JhvArQoa4W4kZv6WBuutjLDU3bz2wzP0gFa
gE9N3iJ4Uvq11ZHLb+tLYYQnWC5/9o5rZY5vZhbghuj9GJ4CqbtVOP/SDW8OKZeqDj6oAU5yMLRM
qkXt3BpTC3LtEEX3By2BfFIx/FsmP0eWU25KS1SMbMtnoG2stWc3vvXSlX59Po8Lh8UcM54XjStU
FRaK26lok8F7pW5O4NzBj/L5AEvReQ4ah8YUFNJKDh9KZV9Gi36BzXFiuAfmdcpOUUECQn0Aehxc
O+wLO5w+lvEOB8nPZuURFhLWOY4cTttwg6oz1oHlL+wIU2+bVe3KUbhUpZjjxBOXC9GxweuJcBUI
Idh8IWkddyLWYiS1lvRWfHEnkdBrl6oj2HTw5TzBJDMtXrPiCnV+UAvfxBCqk3bjFmhNQpATluyj
3aLegdsU57QcbJys3ugkGHKZNHqIQgK3Nt0HYbFoV1bZwgkzx59nULvG/Qd51rivvRemPg3QJgl0
qKgS4cpXWEqy5zhzPic6ON8ElENe/Qtj1iiC9bgWy/EWeYHyfLUtJdlzwHlW8Y1QNTWS7EY4Ngz7
RfkvNNr1nJlISj/8TKYjUedraGjcqiA5NRzEp4hDRYPWzGX7XFo7Vu/n2S8Bao4xb1KR8+up9EdG
kBAHlYrU2+xSNKdi2MNSCva7sNR5Zfc0GF5BCKk1oxyg7rzj4SICAIMPGawRIrLxJFRTY2cCQkqa
4T5hv/Mw1iHVF4b4TQCme10StSQjZR+gNeK1keSQNQIYHTS1KuG1YgUqrjz9TYLDSkHFlY23oYC6
Gbz7GNZOg21Z9GrjqWA7aDRIrmLtkOz78++xcA7dd83DYR9Xo8TBOwCToJRn3v5u7dRujdB4/usL
G3sOWB/YAWJbbok4zH2R9c31Vjb1Qj43h4VDSdArEg+fbkz2KMRnvgm7F9lblahaqDvPMeAjH9Jc
yuK62YUWbMGSl9ZmbEpDxt4jsXs+N0sZzxzeDQnfkBBaFAlbHZonciTnFmUmFkSndVTrpEO8suUW
bjFzUDe0lhuqZCNMFgOSSnwTykm72Xr+FktdwTtS6GEBSZlXkVhFWEC4/u0pqEZCpQ5pVGKWFlBJ
G5TPNaz40oRxverb9bU0ossq6mohLM4h3bRY1j6b+Sh9ynGiIItjr+lGdALw+KfGhKQExqj5GmDF
0k1YuUws1XPmAO0sCn3EDqzq2Gp116iM1gkvwSbRRJUzRB1SPOLX4Aj/uk5miRSEwVFVSbFFO7vf
QzR8C0gReyBOUJZXyFfpMJyef8qlzTpthocv6ZdZC0MxLHo2hmUxIFMhd3n+y0tBfw677uuqhl8I
gj7VNNuIqVBJ9YF/gbQ2AzUxODAxlaBkLhxhea2AAwDpMirMWNQkgb1sVjs5y2hs+7PyNAuZ6Z0j
+PCiLjRXuRHS22iIdlp1arbJ9rvGZNKqaLZbfyXdXliac1x25Bd5VtH4bCUVOSTdKlWfaW0xbpI+
Uks2sVK4Lqy8Ef17rn1P7R7eqGNJemrPT0oErA2Sig3cj+wQBly/dW5lkAV4CLT8/14fdEZTkjAh
7FKL1ipjGsTToi19gxEf1FDBFio3oNEb3jk2whfhQFi+JA+4UkgrT7CU1s8B2UAAAegwvSYwG+Cl
wboBgAOwUZW1mCwtzOO0Yh7mcRDDloRhIpplJbTecXSbVaRWOgWaT23DvWLlcy3stDnguhyhmCv0
mEmo9svu/ZOBU2ODzgbtkUGN9mu4qaX3mYUO2GTHEkMjOMOnELgNKPWjNhEcyuMaTGfhdjLHV3Ou
m8CRGAPwNuyklfHYb9eA4Qs/PYdR123UwNkWP80ILwx7bV2dicAo3+f+8flnWNigc/BzwQiNQPQY
YKCM5uRCU0UCIqsAg03h3ZWzdwGZx94j4sOK6sc0JHC/wuQnGoT1muzDjxURNVKbSeVo2FG4YMCg
Cax8uJIi+P3Qkgo15ABmRWvduqVaxxwnDetAZuwoPEOETiyr1MleiB3AHgXo3UVyR17hWENcMzjc
hL3R1G/iYPJQFEi2ot6i3Y67T74lHIhP/Xk+8UsFrTlWenADL8k7PNB4blVik+1oLTgalMFxMvgU
KwWIxamfdt/D1Jc+rJrIDlemenjlMgtOo2QGiWnoCY78eyEOMtuYATwHUjCb0L/0aTsTzYHYCP2F
/Eg7OYjWsJILNAT2ngI+PAqRCrCqllAj4Dr60HilHtyCdIA7Ng9baj1gum3IbAPmOMDCAUlFeIW6
X0JZZI2rxDYhwcDcuKm/siaXNtZ0iDw8DCyV4PRa4GGIIVXgniBHNGTOBfA6IcXpr4B2FjL0+x3z
YRDcVuE56yPE5YI5Tj5t3KnwUetZOQoWctr7CfHw880YQe47xzukDdhIVAFjKlA1ubUO2kKGMAcN
pwX8gaXpoAHx2cidUW43zK5VwHLWAHNB+eP5RlgIz3NgMCEBOZqIGKbVmw8oS8sTPYF01hpaS7n5
HBYM7GjLUtPljoYg18E7D0q8j2xeFd6Sj/aVfhMgNwN5J29LKbGkgBocqR4UVtaaQwtrYI4QDqg8
TuFohdcDLCTqLciyS5MncbjSnlkI4P8BBYcMAf/a6fXAyC92SAcUEa3nlW2ylLTO4bDV6MFTkECa
D98pn5a7a6qLZ0i/ayKskNXRrhXhMqCEyR1j8/l6WKB+suS0Hv9a1v6YZdN9mYbbGAKDSZkZIcdg
n4Zyjx4NbZYhzJRRMI0OxBQsh5WRlzB2c1gsndZkkNEYuf8C3y4uVVgg8+gWa57B7mOdUMIrVDHw
ptI2gj2djD+ttpamLDB5WHKWp0iBJw0RlCvQrvLeM3zNUWcVFwHy7JmuOtwiY9g2W4BLVZB30hNx
HEsZKtjbcMPrmQl/50L2v1e+wTTmL2WhOZwWNtisTzOIXJ0C2yEdzuzHSmcUmH7aa6IvC9+ZmUNp
S4qNRDilUk6yk95SWIEGSutgK15dtVAgl+y4OqexOkjGHNBPK9vl95jJzEG0dDpW8AsfGUcM6B+i
BmhPHCA1nKdfz2fu9+0Oe+O/F++Air+f8Zg4ae+DjFk5a1DHhQQGthV//3LUQQc2ZHFhSx36A0Vw
7IzX+guOuqScO+2h2AYvWKJaYMDhwaFLMw6U2OZutDOsTN1CxsLMMbRCAZXgOyC4hMbBB9SCYVsB
9kFFyHCVUfpvEY6QawX5hfoCM5fBH6qx8MvJQ6oFiFYOWyUH6v4PeYD9FsyXUOf6glJ29drZnc2v
1mV/v5PAtebvOe5hIu8O05Ks35JrARoH0tEvXmVU16o1chPpq7Ta34trjDTLP9qcocYCPphOcyIg
kiILRo+TNd0WCHMrd++ll5nFk0YcYDYV1OjFikljinQ3KrA3LFeO7YV7KAQ6/54rsYAld0hhPXof
0IgitFaBhpunvFBrqI2FcAxTzb9HgNvL4DdNQTrC2Tuh/Rpeuh/2CigPbAqCANRrcAmpw2Cn206N
4cerpttVz5zfiwkwKPp77IgN/wcPNeISYJf6KOwTQ9JSCBFEuhBqpVqsbKuFiDFHwFZUH8Yj2wCo
hGL4SFZwFN6JDSUT6ZqYwu8ZFjNHvwohHPQGemqdw9MwM0tCHXzo2yaA8hCpUkIWMly5TS4tijka
doCZ0FgLCH9Cd+4D1S0/GoFVBAjgN96NeCP6t2BN2/T3xIeZS2izrsTFrAcAKwxbGTBNc6tO/jSS
3gt6X8XqP4VzcRYQ2IQS4QRZMI5L+dQHH+aJEvchtIDKzm/kPJFa+flAS/Fujl9tfdr1qLwZHV8J
O+BxoxAOJ2+xqzbAEiYqpL9VBkKeWSFnqcWOatve0hJ+tWu7bek4nuNZBVGsYiFsR6d17S7bNAMp
p9B1ga0riIIQ/YXx8ggteTvorcS1hi+E/cb7TmInh93s80m4d53+m3Ywc8yrWwuJBF1+yNWWF/AE
YUEXqt14IwXNZ5yw10YXCmziuGvyXVS/D4WLpIFVqOwtCXS3yJQ2Ll66PlVYEsxNuBnmg3AKY5OB
MrPUe1rZFFoCs9PENVHpgHhrjCuZAbdqmUo2dJ5rSfjRoROV0pAIJDU6uFTCn6HRn7/d0ieew20D
kgmKPsIMExvXpn/SC9AVtqAMerwrTeqYXdJIPocvK6Mt7Po5uDaQupRKYSuNOqFnkhBD7TT0fXVv
Es+Cep3/gVovJL6hai2vbJYF1SBmjrjNKFekYEAFmWSwv+lLVaGSlKZ72oNMYfxS8eBoeAeWg7DW
eElDzvB5sNPTSIuD1OGFcV8UF8iSwKgAWwCCxDyveQzQCr6chL0Cgc1mUHM2k1sqhSNCL8OdlW12
Q82v7ME7UumX5TfH74pCVI8C08EDyK0hN4F2ysjqI2dGoYBKxEUE9aWqsC9RomnowaD9PxGxy7Py
D8TBZS/+GqOPJqOMwfsW49eUQkHL6lhCLlmzDl+JcN9AHRya0dLZjYwIVf0AShYcDBET7HIe2t4V
kFNurBbUK49GDsmlezaDqTkhE+SR8b+hcqLkPoTlfEJO0re+jLctYcSSVsEoY8DPQRFHYtKtIImK
UGo8KLxdttIiXWjUMXPgMREIRVRzEEMmUQugVOJEmamKgu21sHwA1oiVpuZCVBemZObh8hfyA98U
HDs4IpDoLISoZQ82GF4GavZwkdrb882xQFaFZeHfwwRYUHHHQRe7VbstfFMkPfopDYA3OZM2cPZW
MvqDIyUqjRE6wltLaXC04gSZVuB/K9NOhOKlfiIm66PKbGHtXKGYCR2NdldDMURcWZCLEWPKTh5m
o6EoFt4Q2FAIyFH6CSn2DbsfNfhag5rzJih1DSI8SCYKFaprF40Fvhcz12LnXL4mvT4kURLOAZSv
juyI5gK4fvw+eM1FOKLuR+rS5V9NpZPHwlUGUe7FN5bq5arOXmlwE0H9+mrcUWXQtSIDve22sAz1
YzVB0Y/bhj6/cmNfupLMIdEhDT40wSBFpCq78OCuHWJOoE4ImQVKq7ybBNY+kNLljSzWSiILK3QO
kB7zOu8j2JU70OM7xbpn8WZ1WLueLt3y5kjocEirKJ3w/S2YCQZu3/QOvquDaLWf7AVlcojgQ0Fy
M2y4i3RMf+BbHivjgYL0uJFt1rpcC1Vj5j+AaZ6RsriaNvuRt8MbvIaMcEtZlBrZ7SbeJ1tUPgho
vyV/WDzK8z3J0Xeo0y/x9z84apEFrKOmYUKQhBeWlI7k8JYT0WfaNseM4WsBqBCfkqkIqKIRGgVU
88ZQp4DzYL1bqSW847PCU2lEwfQ4uAcxgD38sc3OIQcfPThyF2g7wDpRZuD65PX9wYW2c5AMf3y3
sWtv2JVcYooZuvNhDvefEMLLNAS4owoJUInLpuQqSQEbyqDcjG6NKkyneZN3NRQ+Y5hAu+DIkvWJ
oKRBLiUe8iOZLtGUWvSsCv8AWaStNHHgm7ztpHMBliRDWsC0aXUq+uC87SlXq3tRIegPHHlq7XZ6
I2YfTWCRXKtQeF1OvIUhC0gOPCdI2W0+kwwuMHF8G6RcSYUfr5JMsa+UaKQLFcdNVOt5/0omOlGj
pp6JZajEHmQRIrhT08PBZ+NEZqh85yU+xDSHDjinoMv1sY60uultJEtiacEuy2Y5/t314g18O1/b
MFalKH3h/N7IWfbmS7HSV8mn33f7uvctSjKaHLqndUqadS3JYArQVejkQQkhJRa7cKDDFApKbJA2
cpVxCFwMr6Uj/BwgcUXfoshIaDv0/mRVo7JQACJFVvbh184JqSy04LiyLagcTU7Wx6Lj3yuR2Uml
FBql0PCJJiR8+NUmdPHZZEUCWZYCDhGp1GMGoaYFUyeiT1UP7opwBYejR1JUgoxZHGQYOON/tjQP
u+tW5hgELzDktVSCxDVRvsFv3HvjsvQ1TN7ruIY7dAQv955TszYSzZgd3qlqiM2M4ao334cmtcSm
P2NWGGNXQV9SC+uz6++75qXk975fKQSsNHJ9gBJF0ZrwEkBGL6T+wS+VCP7RjGdElBK69pAmsIhI
YLEoSg06NBbcxmvhGBUDOFp/XBamzQcGPFx/E3pWEpp1bvflvkIq7EcujMRzFRbQaPhAM8/vZLJW
oU2LpesjDvNqQhg9dKprGNE3DjkoDXuEsHjMmriIQgBOJE5t7/gVIC28wZUKCtiCBidfRnGjKzlu
4bGRdEBJlqRaUrJLDJuYLLYuREMS9FEghXYQR/8kwbBxAJMjy3dddM6xboW3gYTFWAEXzzMnNk5W
fifFd489x5YwFaE/8h6LhPl/JJ3HbuvoEoSfiABz2DKKypacN4R9bDPnzKe/n+auBjjjJPIP3VXV
VdOtH5LAzNU36DpGqwxaEmFxUzVD7icm2HyODl26k7DHpea5Uq9b9FzPch0alXjBbORSdNKpkzuv
JeUrXIf4bZRMP9bBE7dbLp1LJsKW+XPL6wMfY53hJgWMe/rXqN2cyRoOqxjjNWHtZyWywqGS78qq
3si0VZ7NaO53JVG4QuIKylIctAxQgs3blBWBTRVGViwNFQKrw+sps5tadNTiTWkTd1mzZ0xK55V3
nhBN2xp+3Z6nbWsd0xBDQ/HKqfSWnKCVzi+X7W1qmewm6m2yBGpRe4nP40ex6jzU8jLNZOgK+Ekl
E1B5ipUG0TBCDJE1eAJLRStSn/aMaUuCdObnRcr8ztjcWlOc2uh5SWIbSq1byZ74GJLC9aU+VkIV
4196Egx3AlURsYz2SI1yHz9HJRVyOVYaKQGyFWSpZvmt2Nc7JcG9w9Kbj7ZRr428Rscyvs/zZWx/
h6yzSR4e1iBvn03eup6CFg0ugn12R6nXjjGKTq8cdGGXmlVEyP15w8LVTNujkBRhCdgfi3npdKn1
HBEu7E7choqg3+WhJy9AyPc84DloixPIkxV742B3R4OT7SICXRvXacDDlJGfpHgSJ1soPhkvNq07
iSvi9K1bkWYLyDU+CysQ1x3JI9pgZ7ozFI70zXe2W5gNTkMgiWlLsyMhZYQQUOwJR349Pc/kF9VH
cbPj8lZL1xTPq8obaGDi1jelwxA9CdtfUjLbVv2TSnwvyAwxMKvNx/hl6pKdkBWhnhQvQ9ZiSJvX
ctCX+wSio+3LwJwSw1cYXyM+3ZkXPei5r0ZFxuw+d/qxW5wcB14sSjWuNI1T8GHleIiVZ07ydCVO
acWy6FODSoi1g0V/pVYz3g1G42jaLhG3wanqht8QD8OprYz0W7p3qb9oXlQwJKc78oOeRW9ZBrR6
AVNUGGgvhiPpqc3i8eJedQQS3tuUAZ74OmuyuxmDLZhEKRqnnoAiM+YQ3cLyr9gwRWFe4taQZZGT
nhAOeu4MNRl1WTV/qP14WQaiIUikAPpYvao4EiWXy9iVkWQ3eaO0bxRPSLxWgTPG1Wbg95qWk8zp
gJ0MT+0rzc89drQ5bdHM8OKp2kIlp5dUfxWREX3VXetzJr6Um2DXIAHD3tA9qYdi6V6wjgq0/hir
bpwwUNeOT1p9biavx7JLBQggGLUkFmu4b08TAp9suDHDWEUdyXmVRyiLaXhjSrqA+rKunEfV4uvM
bPfy6AzrQmC1O4qfZvZjkOwx0Mb46e9ockgwglpzTiF4QTRLGoYU1pbiyLIvSZ7VPXfxi1bvlcdR
YevTqa4OsFFxedZXr8NsG4RatWvDaRrOuQ9huZfbc03Too7uFIUyw2BjUA07i+RPML73LT7AP6ps
ji35In3LN2XraOntiSqP3N4ZJN+QBm9sS86hbL01qxbGvNEmFi8qXWjRpMMxI+6o6jroKOg5R203
z9qWfYZrhxeLPVfMml90E9xISrxM17/Mz6Tz0mpj0WaOosu7uC8OWFHtp8fDB9E159wfSQhtN6I0
an/ioG94FyA3w7LsMbxwpHZ0q/VcwNJPrXHtBsca9kUyuPLSBus4VU7btUcNHEAnSVtV2ks7HGXh
HinFoZe/CJCu1oix9mG6KqlwZeTEaTEIxWXyeTTAlIS9LhB/2mIxucySrS5OZmaneWkVjqdKJ6Oz
7g6jbNSOta1UVtJOjt9HA8hoVA2KKrGn2KMoS2TDX8ul/N4mLvzMUNys9BEvY4Zs1YEa6/6qjrgw
9e64KfYI+g9oKZ6Mhv2bh1wChsr0db3t1dX05Yq2UtaDpJ0vy/wOX2y3au+IeAd25ezKZDCuteok
2tEqNHTZ1XqwtpZ4Yrw4uNhS/d7Mvc9EIvmRpMmCBVhCSXyymLxXkREI0ZcIZADaZm/W3jKeSDkN
rFgm+PSxmBkEiirVNp+6LtDKaN9Y5t+qxIo7ZcK1rMKoEb+kjPyqlFetTW0gNzNPDGT+ZYB22gLz
jpBc00zbMg4IvluqkK37XNclsDr8kabX0vqUxddhe1VXyjqvKZ428lakwV8J7sDfPQoTPCspBRxZ
z26zrPxODEY5IkEo+L6NqNLKS5s2p3qyZFuphFBvWLFCtzMmX64Dscz+qUbrJdaAhe6DVqw3wuMJ
Z+0q3ZsLPbMZO1/ImYoPbVXOx1nvCROshiRM1mU/YbhtMwV7m2rppA9rslPE6aPmDt8xtGgFdfcl
bZlXZdbvspCxWmfOpL9mOuU7kn1w9vRKtDuhnFL5nWc0JlNJaOCMVcrUun2BfGsd91SzYRsJh0rK
dkkTBcSMvmLfd1BVIVhnSpypSv8UC0vlmIw+jVB7w/wUV4MijWWnk8LOaYlKoq7OXM4HBXVx3x23
7DO1PkSNo+Js5FZi52z4aiLUk4iC3GsAmXqt94SWo2Ra8KeB7j7020K8M6NYdmqNyXEZzF0XKZfG
6I4apFvclIdtsbDrohnoIr+IM7eWKh5fI+7UoYYo39bjEpd+uqWOtr6Jqv7ZLLRpUnUoJTYUiGum
/Wb9R0KFNJQNcepMAnitpnnb2F/kdHBExU/k7x6u11SquyDdGlxHuvmFTNRjqRbXZYiZNDD5SQQl
nUd+g9yvuL0XK0Wb8tZ39ceqWLu6z1+rZH6VwWcW+dqOx6VKfsm9IDOUxDiyxaY14l6EvykFfGns
qHmOSRSVWIH3gSwR9kLu5c2ZE7auPbk/5JDQkr9aQVncLdoBao3H3lWb/WDJO6ki843bv51ZJSSI
PxtjG7Ypx26ruauAMlT6msVnfXXHjMkhVfqVi/Fdm39YhC79GOeHE5Wl1yWZG+WLG7X/dIO4ceW3
nrzNaI8rhVw/p0dJEW1h+NVNwZZIpa5eFPOpTN3SwJEcqLvGv2EBS1WqD0XLrlYkkekk5OHKOEmr
r5xxUKhz7cr6+5YU+9WsX9oU9UBf7mTRKUUMrRmiKTTXsPYGdaLyL4tdztYh/1QNHpKTMoaR8eTG
XZN6avocMZZavSeKa+J8IQpHU9yV3xCMnebEWIZXH7PyrpkhVcK2BHkPkiHt05nwpD7ZG5avtdzU
tCkHbRmv22yeYpwmmDcS+8oVoHuHgZIWw9RJdyZsoIYcz1RqouFn2cjEIt1MeY/WICOsoWPOOi1j
T87OavulM75kThmBkrR2ky/qpxzkFhNMctqG3G+NvV6fOT07bpgpOyr40olPMsaSC/unGVxTJOmJ
jEfVdC3zM8aLpiMZWw41OMjoa31JECa0D//hUvaN7XVhpK8vnAHQiZQRKWzYUO05UnwtOpkWAUUO
nU5DxTcI7micB6XkLDoUA263m3U2qYLVvPUkjJQAhMcud6V8JLmII5squy/jMKbjUqzci+kW5Jxt
LcKp3dYK0HdwmzU+4RAX9AMdxTLshSHxLQnPzPQBJKSERLVePPxGpLGmxeq3U80ZV9tpF0xx0GkF
TpAvnYo5TVBKnlFEfIjukBWxW2cKtXHq6uJymWsj1GL4dlX5EWNcnMpux9V+FWbVFwo/wmFxeY+Y
3+iqIlxFT9H3dflncPQsFW2HJwGXRlkoo6y0TeadYXLCsf001HBCXF+vX31zVZn6qGz4pYGkH06A
wqb6zievWO3ql6QHu63117IP5eQ8CO+kewfCTN6byXQ9Lmw8fXNwyb81rZNUUBlFB4urdqoZUsua
Gpys1tKfhzUk3bJhjE9JPc8fWisuH2rU9kCV5qjuBaH2lXkJsmrwwCdaJ0lyXycdOhrofGVmpbP6
z2SvxVWHIfus7otu2c9xGsgW0RH6dt0kmYmp3B/WKayk7mfT9fRECfxsiXG1Q2riYHX0PCjNrS3n
vzimcYPDtKMoMYIhqW6NyfxUZFo3cbV0e9ETupc1Iv1XeKrl1emJo+ZzueI6fpvFlARxJP0JpuTV
Y/Szzre8PW+903wq7T84wpHRD3qe0VUKp/in48yVTZ23jo8CzhgO9Zsgk4ODjRvebmbwIFtMOjL1
1KQM+HmGQFqWK832WnnS4g/1V53y19uq9Kz2dtE4ifoYTwjZsWrtpcXelHytj52o8wmVA2JYy3f8
KSkEKyS/7iAeJBC7piUMPtx627KuZY015J/+LV3UV+VDWH3CvaVAGl1Jd5veL9L7mJ1GrXdgjrXr
wGWtxS5gBZOs+GInSZDX545/Lfh4C2ib3RenMQsrrDcnp8qCFsdL66JkgU54NqLiyvBactzoguO9
QKFTv+i4MUW3qZW9sbSn/F+q+xGqcylUTwpKxHrDpvDbyHK7iKA8X1um1vpdphzKsgkzPSAEnlHX
efhORldOwyj7FZKvaHuOh39TvoWN5HfYODUurV8FTBh3mATbJPn2rWc1l9rYOE6Rs8VgYPmeQm5r
aj8zv6wpOxcansI6X8b20Ag6aMgZVitnyVgaeZjflSamA721mcddsmauXOEdlSUn1MRB2ydH1Tzq
F6054php4kCDbKZxrX/C1NJle7HxWoJMVJd+CqWNRPgcqh6/rVanDz902Z4yQWDeXSTngKFK66W0
wkZ7TyQGEIv5pqv/DAx6MwAmQupnDrPqXe3IxBR0T22PZeUm4k8vY/dbfVvo58q/ZrpqsP8Ks+W1
h0OmpAFwnOTyA5xpSC5RE7bavcpPnXascQpFAl7iFIq4SRQ8Lr21CyU5pCDY6p8q8gpyy4vSNQDt
Bg87VFsGq8qW4TGGiCN8Mulu8seVFBHRuKgvVa9yzPqjANBCdvN4ohxpmDL7R43nts1Owsvsraxt
85tLpX+tf7XWj9vnQg9V/EfJuSdWZ2CyA0vjQbGmS1TWTyS/2krDwySoXrxZUUDwZ2K+8FmM+qm6
q8lrvFzwGha2l06hsklSJ0urczPQx9NU60mJlGkMdJEPt52it0rYGJkmMUkLVUzW8gbk5lBYRWBU
GTsebz3LlZKrsFfxkK5wDj+Wbf2qc0sWFGFyQjNbvGr1NV7tunyKBpb8SaedqVTeAJJAUcX+mbzS
1YnN65rfrW2j7DvBrE/dBbmabRjHtb5WyksbnTUK2hoWrPCVyJ3kXVkcUuasRwXwMPfBrbIq7G81
5yDmzL3MkqWvuTeVb+if47YvBTDeoP3s893M4K/xpRCRI3JpMja4fPK5jCSYRTIdpX+VugPctIt6
r6U+7iVEkFiGP/6yywTLG9QdDOhMBbJdU+OlqX7H4ktv+yfwdlQISn9sBkfNeXfv/K1V9rEond12
UIbGDbGoxevrLXGXgEU09dNSfqzpecNaI37vq9gulacsCir68dg2rBd1cYHdrHPWgYMpgVKFqLMc
g5NqohEDBCrIPzHepPagIzvKk8NEKcs5ojtdz3o/Ztz7o047L3GmbIILNERJ0VUhFRDNcsp+JHyI
tRAtTFTbOLODelkMsll+xF0Xf6n1v7l47ztHZaYI9xbrUtWVg0WvDlYiHfoaHEW/IGKYKkKNAiO7
0jtVMtemXtiG8mpSVkROvTkiitj+qcWEseTy+Mu1q1Jfy8LR4yBWfjSrcDX9OY+dIguTLhjVHSQH
1/BkODNxDs0LvsFZgd+XcFqre08GeXMes2vSv2kVAO6hF2ZvYmYgKz4XK1TEPyq6VogdnSpFpo5J
DvnGCFvuCgsaHKdtScWwK9Y81YtIPWInnRnOkXof6hj+hM+Hwwlxtprd/8z1jp3SJG7WBWa26zqK
l+ee5M0+/o30gx7tN0SwiWsUwfTTZpRqWB8xpq95yetCfvHiyv2FuWFqwZ4GT362QNyPCvHRJi0K
4JLIXk65AgMdlETIwjYu3KJ7zXVS5EsIj0M2UjQaodB/babh6Om+xCiwrx3R2FVInEnakLlOA+Oc
L54qv26/SvomE0Uv0Py+RYzJcy7rlSOWvH3yo9y4cg1OrPKElETQfnrg1udVNcG27fIRZsM5WhAo
PPgCA5OkOMEILD+L6g0H3MhXCQkQ8OIzN5ARYf0m72T9X768d9eaiyXZpRieUKZFv3rxNqMEBsoq
OGpVRxkiF43OpFOeAzuCf9hzH66oJTXjI1ZOvYrVTO7PCQ9peZHnAyuhaMEIHYVxvNa1+rM4IO0E
7HVl9S0FfDCu0+Jim6TQR0qvAny3CpIstLo7LUBiiDEM22h/6+g8YyttheqHDp6TUDbvVvNSk6s1
2rqJ78DrLNQuukd7W38eeOAHsl9DPIrL04KkiNa/qYO195rMF2enFtyo9/ohxLZaTD/NKcyzyl1m
mDBxfFKmyN4MM4hjfOb7p2phh9F+aiQboNK7ZM0tnryu2bXzvntpCQHFYf6P3jNCCqm+xagVTS+6
jwjKP4y/MXcTyalFHOp3smUz5WPOu2k/wB+Mnswd/atke+m3VHHux4UvjlRvjD/N4X2RntRnBRsC
eXrq35U1qPmLFG9bN6DKWxVLO2oQEsscuvgo/dwU0VGQbGGeoFVGyJUMLkO3wHMI8gdkx9F7ibUv
KeWk9IbyAFhvyb9J7Bb9d1oEIK0ki5vLiyQc+s7Nl10kBjR8+p+aG073kak/zfgFyEvUtp19ypTU
97wyWWTNQ9Og1EEJ8l6co6UNO/0Ej20X61Hl1hVGUFi/UcAHFyJmv0YcAMwn8a+ub7QShb5T49pu
l4NWc00v9K2hkf9rpR9Fuz3wfxyUONnk8vofsPRYcqqdHdNkh3WM5Wj1Dn4AFZcIMJRs33oWiiRY
iy8Fr3zmmzcGpPM7eLMN12pEd/EOb9KTaa0vQbu8aMU9Y00lDS7ceLzONzUcmnOjBMbqRosPWoIg
jDAA3KtL1I30MuwujIGCTgxbyWe9GcvnyLUQHwfNMyJnjIOoqVwiYev5viVYHhys9g5UPP8b49ap
31X1zmsXe7fA4lsPps4Hqp4Zefje9EMWEWtANDMufy1FjdDy1tZXDXomfe2F361zZBaOscJ7HB5B
BOpDx+ZYcekojWdJtTuWP7g9GLGXXbfuTVHBVyRuQqz33zFZE/IdVXSzehN6KYHrP+hUJABkXnff
xNda2qHQgizfFZJjUbsSkWNiyzUEpskZ7Re0vpxCxM0L5S4fA7amXvog3AL5fMBJhS9ar8nXOtCp
l3BTsjMlO804S8j85NPQ7iz538w/buFkhE1uV8Jb1Lw0X5Uc7aPsBebk0fRYIyL9Dn+s/r0/qUD6
3aI4SvHU6Qdp4jKXGFt+saK3JUEUUju8BGo1iUJ709wMSoyTuKdy1mHIJ1ucHmbvqZvXaLv5r7VR
UTXP6lIeFp2mTfVn1lbOGKotPOsMO5S/qiJ91BKztwVY3gKRwXRVJyvcHIe1cge9ORn/v95JbKhJ
gFrn2UlIaarrL5X8AyZX9Cejld8FAAhb0MYHh12XTt/B2nMNmSDPWpmDEpFWE/fPndLu+zUJ5ap2
9LHZdU30J2bNpzWZ34KcBi3Usp3rqaP2Oz3P/XJWPcP0ZH3iYrGr2FfpZq8ImRCQ2qbk1smPnHzL
qBHkQ2QGtOCEDXZKKDWHBwyXuKL+B2Vf/liCsksV3KqZ2asv7X1sY29c/8ZJcVGg9FxcYM47lZ8s
Kp60KWOwDG3i4HvmT5rXSf5m+hVUizamf4u+l6FOFnP8qFSPZrztHdWcT3mLefEwHdaBTVyCicmM
1wBSy+m5vln9R6yJfjbjh9bmfmzkT0AAfj4+4rvk2zQ9GnuA2oWI3KZ71MkivvhcQUu3eHHL8dps
JzC1aJs+JPOeKtlTHYUZX61pwk0V7phydjnXBA7x1yQ5cW/Oq79Z1FhH7S+ef2eU1jEIgE2BjwWF
4UrqYUa6qJAMEJMe4HDUPopemOHhgT6sAN/DdY531bRfQWIhq6ASlPjJquAv4HlCTTpsOpC77DU5
p+C2r1dgonDbYONO3MLp6Ji6ry73CqPqzo50r2ZAMyLFJJjEPqzXc/1joLnKjekKuAxKMU1XYdwL
t204EmfBDOVkfGhmzNN1CzkojZ3VxGgbfnWsUuqLfF+UsMwxvQsJubNzYhs59abRp+FWu2fVuqF2
wYcZOYEg32WWPnUy72hW3SU+ZFQZIgUCfi0mHmQQRjFGUmTwTXwh4HX/XRgf47wz5HDFqYi4ruVn
QhNYQuBdJs5ydaRaK70cmjhaMOpWkl0/Xcrs1dJP63zOYVkBerW9OqC3A9xtHyGAS+sXYwra/441
DuzJnSKPEkXC2PBlWi+tdB/+rJ8i1e0x9fToX7MAYKXpfdHHD4mbYeWbx+Stbr4KlGDWfJj+C1af
Ux9SVBlcgfGuYXLMYztJlBIfOdUjZWThg98pi23tLJKqokuRB0V1t6ZjN3lCcRHhlsf8QHK9qZhv
63sL6vkr0muDewbNTx39aqaTWzT9aJVz0eG5i9p5W1yN5704WM7qzqpSuDrVazqTliSVXpJ+NO1J
/Db5mjH3lvInql9HrFDV/EoLCAkJe6Sqp63O3EHl/mRisJf2cd0f1A4OEEciKMZSDLeJTgLkGKjP
Zy8P1E4nvXjNN+h05Cwj4oCi91Ueb/GG9c2iroeWOk7WXWs4btKlaJ1lxi05wGjDVw+R8Yg4Vb21
/VhEeH5HVX7Xh5wCRY3l0X0oyFZaio1Hf5PLFBaoSAqnBvGjZEDpYzHom330zxKtSeMMym7ZPOVm
XafutX3LLIf1AAgKWCHFkFvCX1F94krWlL71UVFoSu8dMEuc7cTKctfKjlHIlq5i2E0iuvI1raDD
3Uft9rGufhTtmAQSze+WvNUL6Dkj1jBFF4vroJZ46HOgDvtmpKOxCM2QD+34zUju0cAsW918ARpz
+44m1BLV8/whPJxghqOASqNrSLEd/JRDQwwXWqV6wyHvFCuoYh/3DKyC3HjReNric75+tOl7nHiW
+ClC0aXqm55bgXZcRG/R4R4PBQi8Bf1D4oWY6i+WJH6PpXCIW26aCIfEVxNsX2je9Yxj1k1IdMc9
fPrCaz7JXXqNCpWheVw1LK50Xg5CffV3ifZlJgQi/HUSheLMA8ru49T6VpkHrQGHA3G3XRq0dDEE
KELs6dhEnBOxq7O1m/pflpxTkOk4djpEJHG3M7vSWUlno2FIum9NeFbKGXHQjCafcU92SGxQvCN9
rBI/2ypqCHBtnVuq1T0jn71VQ49TxAAPSn4ZitluJOM0wuhjjCw4ivw0xnciJuG6YwuBlE29PRkd
7X1+SxocAaZC69BAgZjIzS7XCbcx6cLLwk/oFWGeQUyGN7P5MqWAdUkzDqQozKeu/ios1kQK4EJ1
aib1WTJlpzKfhN59POrpSR0uJb8wLr74aUaGjNF8KtSfqMFm+i0TkedLNODys0DMbqL5yzZgc0Sz
S50coQrnqCh30p8MaG8lPshIu27IISNZdSv9TWh4KIeGo3D7qq3vPo4f33Jg/WeoYvSYNuGkGtTd
qSOrt3lJUH6VH1zZpgScaOj2hES7NPLPXgdCLRY8bd7AQRjTQUAGMfAu9scq+evh4Ve63elvU3v3
P6HKZdPOI9R6TI/WciaKpvleUxKl3ftU5HvFRJOVZHuZPzw2jQOxmIdyke4jngTzvlKfo/yqomWM
o1exn3t3s6TLOEyR18mParP+SIosKA/C8mFJ4NcI3ZyRjzK+ptZNlid/Kfb9Bk8VPVUxiJLyNMT7
WoY5vEnCTjO9zYpcffrtai+BXdGNkHBXql2tClPhJZUnKu1/ev2tAjGlQ6ip0C121pE4WYG851ip
lrdhHs5ZKd8KFaya+LKk3GvYKJb/1A65xLCKsM4lTOf2NfdcpIl1x/+ZPbd03/qSvggWXHuzaX4l
TfBPKB+Vrg7bkR0+jBrnmvFvHEBKuIGlWTB3Y25+Rcm6J6fvOR73i/xiICuuGSFI2zdNiJ96QO2O
BiM1hOmUwu4Dp5miU6UQuzlFi68pYuI3snYz9Di9KyoCoTampq+2OlSt+F4bpN6oCEfrf3Kce7Km
hEKLmrHc3jbxAQFx5MSihe7/XCQwuQih1OihDKRvVK3urbSI0hPMaa/OE7MA+KrZaiXvRiuJnDYz
cmcU2ylIBvU77ozYhwlFtbAmJzNCQKIqE9mhEtV9dYkEfyh2qmQx3+YydzAr86vA/R5p13V6pv3s
soNlMjvRpm6FIqn61nTVNUgQ2Gyto53KcaE3mYRxuvgvFW4K6T40oYzKWMr8RLYRJJyEsCGXmDFb
BoWYwLa+FaZwaCVhdkxB8TR8OWQ2quWaw33UUleqdqvypZnwX3JQDKwG+atbaPFL1BRNBVcCZ2k+
CDrse2vFMTAy2pr23CXNm65LRG5PMFGyh5hd3WeSdpkw3gQmWKliTSAsQo8pg3epDlegfKgJHpVJ
MoVdXx6neVRhtSLYLpx5EzNoW5GXycCcY5hl5ERCr9pdq0peEvO8DQuaZJSz1YXgOfVVdy1lyzE5
RYSlOSv9p5WZ+xKjkXYaa6KPNHex0KFqSvOjCUejLsM0HpmNG1Pw/TIQo4s2+RnxIRZjWQo58Ktw
UUycYHEKqM6ZQuHsUEUa0o70BoXbYolPzCmlVJ1r+bLqe6HzZWtfa0G83CfzoJJmyngAu21ohieW
dewPJF1AZ6kbWH0mgEcqaMAkpFmSly0KuL9kvJAQzDVfYdKUbp/90u3BV+hG68Epu+eGuImY7uYC
vS0YBzW56ZrXYzXRu1YKzgTRm3KzjHQWxbajA7AYkGKk1TS9kYkGxUP+4NeEdY2r4SoxH7cJ49YM
xzXxRxQIo0xj2b4ms9eO464tlLBVBxXujZIpQ3OI6Jnz97W91cCpo/nP4Nym+B2mr2KwMKxRPpru
B+As6qrzEKdnqd4V8nzcrF/VBOwu6VA6eb9qvb/qPIdGCM3kW1FJOxFcxs9wi9oXUt84ViV+iVZA
5KPbNchfrC766qqW5JksQkSCGm+RVFeo9a/UkDYqH4IB+/FtkMSdnCX3NcqdqDVJu1MdLUpRQtQC
OtypX4O+M7D7XOrR+pm6RvRGcTVdQYpTT9KiX6lGj8qmVsaeQMlmQDaciQQVlJpS8z+gD5KGm3wr
RSSdPVFaRmwdkGArLgwgu6MfSz/Pst3YWodkWWDySI1BxTRDyNdLDDbWaIuT9LUP1FbXKpKzCfjG
nKrskC0tuFRybRlqa4FHxrw6CZBxyiTtNpSIy1h/zJLlp2Z+QZ57ztPsKXoMKCrgTiPl/cbcSonq
Rtd10RPHavT15qEQOy/aQVQz87Yh7axn3fKrh2gXnbszJ/jLR0moT/ZmljsLqb9GQaXSnWTMJtWo
FJT7wJZvoZeisqNkG0RPn76m7VNtdzJ9p4KcrENpk1CeMKMnuLF+6+XzYljUOo1LsnUka7Y88Cf+
9Q3Wf5F+zFEgdBTKlUGVrn/lQksHI+juUr5VTf4imat+WaG5wRIKWvOHelvKFbeYLkZz1ZNXoQOl
3otV/dhwVYrvZKl/NzoLTXlH0+KPOeNoIgri/3F2HsttK9safiJUIaMxJcAsJkVLE5QkS8g54+nv
R9+JD48pVp3R3uWyCRJAd6/1pxVo5XeBlD92OvEr9P2lFkJWlKBwsazbztiINfN2GFn0XZMJUw/U
OPYDEo6qO3TZ79j7CDrgTpawGL8QGfRU2GmEH78BpRhlZV6Zi6ld1Lgj5GOnLy3v5Cl7zWuCY4xz
U0OF+GAM0++w6PpNVD+LZNkk5peRhswn6ZYGcjFm+S1QyufawewJ3O8SiBW3KZy4eQxN1THJh7V6
J0GNG2vNqjkr7wiKRhsy2Gh+xTxsEiCGY17uxgDBE+pVoaaw/KlrBtXKDFBiz4m3s0ZGIPB2zXrC
pc5FbQY/IcPsSSs7kTBP/uLwRXaChKtCBSLTdRdvIcl+qcL2qs+rrN9P/Tr0tqo41Ebk+Gwxcffc
VfeQTlDLfQqRurAzkDdEpza2XEdSjEUnc6zB0ARd/NZJwSGmGter7SC9tb29YNM+hXq5kPonXdOJ
Xu3xJmhuFkvGyaDWSxPkDF3NTpucfFMYq6aayACh/J/nXgtvqpz4/E4NHERMFMgs2jxu7kI6sTSd
dr7CVEJwCg0QqOkiaNXxIBLzrGJSlqm8SvL3aSTxY9CdalIdRXltvHxjDwm/Axds/G5ZaKf4h/UZ
DoSHVL7TFgGsWs8sMPkGr0auJaELGD6NJpZTkI5k2tjMr1YnNy0CCBKGFqbC79EV0PZG0lcqTBSk
qBsR2ofRMvAXBfkwOQB2HK66YhT0d+tSdMdBHnG3dHVYEKoKoZ0lENd6Q/tZEohi1iOYg7bouu+g
tMQ9yoBy1gVZe2wDEH22/QFeyw+U0ZVlfB42QFV0J7dR6XSF/mwhQ8HgkZvGsci0ZYjPZVPhSsa4
ImUrkTIHUaLwbkfBgp0QUQ6qF7jnRKdfRUHu7zi9xFMnId5YKY2ccQCCjlRhs1T93cAIpMLSxaxU
o0MmzRMEIm1OwJym0S5aEsyCLHA9JtVK7SQkrQMYIIXYqZX8B79L3HHQxF0zjO+DBG6oGXLlChX1
cG7Z96XCzDF7uAdxjauX6twp16r/ndvEs4fKUaMQ1Ys+dnLbOqo1rHJyUL1HVOrJPI7eSiZ1DC9t
xaFZlA+eOGkEWKMnbGUi+MXzEH96NF9V+RL0rwqbWyAeG/NlMEB1lScZ0DA6K4JeIh2yWOM6Lq/N
3u7xDnhBWd5ZIySTZyTKygoD9d3DrZpCnPoTnFzuea5NcSV3C+3c3LUQ595U2iCp1rqvYv29mcp5
r5YYmr3HIexWmme5aTwoj7L47bWSw7FglGH4jESKgQYmgoxKKywUwb30Uck+DpTova7TL38KQMle
iqlel5H3LAEvyO1jOADJBiaCm9pI4lVgDSrLB1VvLrspr9+MfUgYloIRwL/TzVUif44B0/mEhq5Y
+0xDsQO8aCchQydTm2DLQfrGPm7kbJjWMsu+tcyEYGyIJBqUdisPgUJY8Gfev5gtPiEweV23Oe/i
ZT2mKxMUz2/fc1LS2+ARJxZyd1SIHbeb7aF/anukobqc0a1ErgGiok6wQ5YerhrKaBB0sKn+/Gui
apGVJ2jZhE7eFq+1Jd/7mf2WFikFNPilOaYS2oJzuAOix2WaVs+NSXkH4BaZ3Y5A4khaoBv3m2Fp
YYhCwaxDiAi3quh2qugsU2e2xCyQoDcgtFMN1YthIv8uIsP7BfDLBlZ+mWrx0fFk0XEoAdJRwvbi
I0HGwCTSvdTuBfNcnJr+wh3LF3IdUbNovpP2oJykJbfYupSWfZJmLs2NU8p/lXiaN12zbmVEIJPY
Mh50hq14UBC1VMJJmnAZeiNzjIFnpJfR54mVyq6w7oAgd1UH8C3Mo+LnK+TTqd9XvwbmyGZtjn8I
tRoJz1bD/2ewHzTL47TULVR8FQvLINqw+O49gLx8sH+1cQX1HNB1SzicU1MHl9GLBeaEgYzTPbL2
cl0ntlhNdgn8Guh3WQTaRy0ku35ulzutRWkmlAqxsbzxVIrhqHajyKCr83kLa7mjLsWJUhto0wMb
tlD3TmZvAiBZxl6yxIMVl47i7fOxujOp6DURLGoBWCwctrFtbFOvQID59UsZI07ph1Wuawem6UHd
PcFDjngsln3/pZbWNo3suS54wvBfXO8RdLdK+5XfleuQr6XUaPi7p1zpF0b0xsa/GvN0G9rWyquX
NMdBuzOePDQ7RcFsb1Qrda44HtjuZHUOMuxN4L16FbsjLwrimiCc7grfWDSw2/owAMWKp4KIuLxn
nIt5NJF6Y7eGepadcvrSUWo1XrsuszebIUbEP5wrpx5tXPbbbl8k/aG1fqMDC8J3X4ZIQcfWuqH0
3pPTrZs2PxVEo2JMbjy6fdFhIotQj8O5AfHH+lGLXr3+SHmaN2BYBasY0YVkLeRGelDzamUH2qIi
Pt4Zz1yMNvhruvSlJlDAj/mqk176Ml6aJNna4VYdngvMSGrHQDRddkRYn2kOU0kqJ+kkwMjzou/Z
2CMCW9pP2+iDla5669iw3gIGw3ZlshwsnbHiGN4yjDcpgjw1NlGZIUwwlW1IHaRj3vRqf1d3D30f
LosR659ZbDQsBJgC5wQqnn3wrc6dkjrITmRXlj6jR+6wz+egZbRJvjFsYtQeBihdGjxU5ocUPsim
i78I+drrqH6oxacFL6+UpLq2r3k24QGN+s9xyPHWF9mrkkfHIiTEttaaozJYT8Ekk1+QTk5hj1sp
2RY2EXM1Y+HEWgEVi+gqz/fBD/iaFhbEiueEoUX2g9+IkjiPt2DHrC12z9yKl36O/DyGyty1xTHw
HmhmghxSeJv6Z9vkomyjeWNEnwbAaf8wSk/U+2HpHTsD6mogAED2e8TWXkO/ASRP/79pYnTgRt+f
ZCSpE0pbe+xWDc2JEGEyU0W2V8vRnYx0MwaGes+gKTSxWoNnMmyGuWhR4CqKz96dKMvCGD9VYX1k
6ruVHCfROkklIXBRayRZqe3vhTG8o2DPY3veeYjIvUEGVc7P1VHupU9KBZpPC+z6UdPyXmRnJvyc
7kBlMxQjvS6xG1oGlTXSExe+tZLFQqmYThiiLs32DJpZNGrlWKxmsvF1oW3jFHK5Ed5miLUHPQoW
saG5vj1gxFgW0VKRUJYibW91V62WWbSXhHePGaIJP/veOvnjL8P/jdUXKp8u1DQkVw3uFeMUSdqx
BmevrGIvDbJj6mKRm7J5bw0xSqjA0hY0cQQ4pf0CK+Jb2OO66kloS0Wkv1teTNpsVzJFM+n/v1yX
EkSlSkx7IkoJ4qzECty2PCdjWEwBmiMMk0P2IsQ7yr9J+ywgCzQkD507SNQwbCjFszCnR3qmtcmp
kylwI7Yv7ztMUFLzMUzx3kq2YwnT4edumCVYKyxEQ+MqHsZlIPy9hNagHKKdERUb1TfwyAzGoi1U
1cX/M0+MEtRJ3pQeqEFYBM9VLM8ZD8wtwHcSohjO60WT9nu/9hwfeiWfRnT5U+RqwnKTvEdDV5fK
ezHZZgC0QsSr9FJbldPa7KgrJjgAXK9VxG090wBM3Gpu4gPSHrT+lY23VV7EuNY9HpqDzZJi/34K
iG9BtX5PgV34D7wfun1Czy3qtU3L7InHIjNhYx4mczHkdw2VhFICGujNshfeA+srk4nTk75yRPLa
EDuV3rJKkgJhol0glYoKyVU00TihX3ODlSzdJHVPFh0gbxS5FZ27H7olfE3Z9xurMO+ZWlW4tZGf
6vphDJaa5uqhti1AiBXtqSlzSmifRmCeJ542K0ssaflChnXVxOAk5/QluhUtO0RDi3H8BUvb2paz
pa/E6nJSps/BvO+pzYrpaEu/0+EFOpwW/ewIZSgOwbyGmBwvjxbQtclooNsUmxLlg6hXcqB8dHWB
yDjdDAAxarYR3W9fm5Cfh5+WmoCFS5x9Nrlgz00e7gZCwJnkJj6CiWbN06atDoM/UUu0wwG/CyjK
OB85yMeDxMLuZAMrgjIL2+EXlqHG/h1q34q5mur6mBoHmExo4hG/sVTugypzNRz5kVHtkulY6cmS
YanzCu5IS09V9mpFz2PFOYjXXGyTHi17hVxc21dkU8WVAKQ88xWL3MI6FbrJWYUIP2tQtKJCqydr
V0nfGpG5Cb5hs8IGcxYptWGBN1/McRAF5NLVzYo5Q04aBnMo3pFRgyqO2wXiZ9UUjt91bj7tdTPj
L8PIeRAiIWerVAItIkTFkpglq7G4S9U7lfpGXjbThsxYgP3ZRA6SNWBonZ7PxJc/z4s1Dt0QVNJY
Axjp+rLpDmXrpMBc/oPuz8uMIht1tv5VnodKAYyI+ElC3YFOAqVScIeYfBZrH4L+GTYBfZXUQbxW
OHSlfRsgRWFubIwYz6YpVzWeEexAeIDRlAyOV5QVpZc6YZ0t+rG/K2rIjV3YbuvxddTdyDQcNd42
0akediaCUTU8FLLEqxnEr0Wqry0huHufdnGspGxjWrC8lY0qE2uk9EHZsaYtB+7DqA2ONK+TwJ0a
scltm3l6GLdocfMGXnswnmX920gzdF3mJvSnp6h8t5U2xbeC1aHsFRd3qjuqDfKHeClFCGTF1j//
ovaDNp0nj14KdBrrX6t786wpnuSuvQuhY1qL4OhqK3U+NjFpHlT+ox+d34rwZNjhpuROq56ygHVx
tKpdN9pOyKNBIiolbOTXjMmLV3JT7zEbU9w9Cj//hVEDAQCEwIL5ZfNIXXsxQcmdgahknDJ37D4M
QwMuaoEH/GJJLhZ4akXn37cklVuOao9rRR5Ht+x1IjmzuzxKSGYJqMKyrgFdMTt/WHiiYUhZSdtb
Du1yygEg4gp3J8hTO9RPYZWz2mtfZjScQcaK3qjq0ZcU8+mc2ye7Jv2963dGu7YVgAPfBkvQbXSb
YkAmigUKS4o0vpTTAWlnrPyKq9yZapIK0MOXcM+vFkf74D+UkEAGxgm7WnhR9a43x8rELDHiB+uH
9CurMTuPtUeN2qLsV8pni1m9VdpSfvXNZ6Cpd1WpbMQ5C6JIjwXZRWYuwlXenSqAYzi1SYlnPiCY
gDi2FI5FLDODYSxK8zfDjcg5ioa113/5WJTtgAYu8E52R5mUibE4ZBUiNfz1HZ0ng1sNvH29cvDO
3WMBFaLJr4li/CL6SMrbdZpEr5qPHzdLx3uLWQIPoKYrSs9GB/Pqjn2C8EnB1TCvWWtVey+I60G2
HwafY7NWQ2kuq3NhtWvYlWVB0FORpA8BeVnUTRNSNbIFKdGZzIC6b9Tf/PiQpq6PPBtVaDiibhiP
IanmM+ps8gOQ/gaSdUynydF6z4nqeVDXn2pTLFlLblcH25bOSYslx4B9tBKo69JbqiBDwfCgjxRm
5oMAdXVrb5wcK00osUnHktLuOz2/cOGCsWVLzbxDsFN6D73ONENRLotzeQHqVhZvWH7bfiFC3GzM
pzLByPmtWA9KdYGISOSw1OQZ5dZBRsMX0V8oMWHOJv5jrxoGSgksb/gXgzBxpyzjHJ/qvdVLZ0/k
CXQnjx7LcoHxFi/+MYQMHenentCLkh8g86sHX8U3Bsiw8NNH0c698V4hk0VasyyxtBb2opLe+gZh
TbRoDWeo3tB9+wzGle9rbxP0j6Oy7rxV7EvuEB696C5Be2q7g/qQlIux/52lczt7D2HlzbfQgJx6
bmBRw9eAvaJ/lpO5xRCqfqcCcEoZ8TQZ/exU09+nxyEFMRfKWeQZ3vkWhc0hZtOwu5NpuNmwV7vn
TH8QnXmQfOOt4OxMxJ4a2JW7PdRkLbdPZbBp7ReNYrkAB086L5/XtukdRNs7as1DC/F4tComMJqV
ktEkfWsd7JKwwxqVfZ5Y+lY7m2rLUhD5CS3uVGScp0pNJVrvbQNpzxSxRU0pGGOqHZoKNZaWj6tW
EjBReb3xrJxtoR3VZYcAyymxXSnpSyl/JtG4LPGSjAXjbatpIgCnC/lLxnbUvLUSVeuqKFeJhFsq
kZYKJgBBIkx6F5znwQzzYPodCEd40UHOGxuI2dwUikznoaCeBtVc25D+NbBe0b8GMRPgM5UCxoTb
UJbE3z50OVU8cuBtZVAQjdjxyvSN3Lm7QKaJzvEER8GpszK233EpyMgZ0mVjHjT1oGprASQEAylb
dwmtej3uhKHMjLKsNroVeG4UGL/gJggcgeauAiKkIBYDnnin6J++KlYRHq94gtGOUeDDcgSdxhLX
ZqaKJ4uALDn6SAWq1wBqZlT1JfBtoVPUimlTafEu1eqHUEfyKyVPkh9uPbQZhuTvjTrUZqLAhNZE
K1sEK3XCEEHC2pCPLlEbHQRgdiL7Z6ZVz0WEn6Gf59Kd1xIZPaaGU5ztRzEs8anlVe3YXLWzU9mM
2ejK0kTdbWoav7O5B92Gms9nHt1ioA6YBcI6nbWl/EsqvVcpghaGmTJN0g4C47fJYV0lcwVhvl2v
h3BhhpQrwfjtR9E2s1GwY1SggjJyQLrxrOzMlq3dzi1kbIGSzT3zFPjhrkGbY8igFOf6PMGBm5n2
RqkIdXpULWLkLLRAMcAuzFpTuhGeeIZ/G7gLa+nZVyvXhhlokgDBxsnnGyHrjozSnSa43Wz8XdrI
QCQoGUJfuhFDlEjvLFDDCoFpGyIpQhU40+AD0ySb13p57+XZwUyCI3OT10MqjkW7i3pCldr2CyFN
JK2EdPBjwyVy45fiBVsvNWUnDjAnUOVDQ9ozMKxd7KFxigYExT/HUSnnKLh/hVGdE6T/yl6L/WxK
LbvHbjOTnY/pBcPz7ByZeOpneAZvRCZeiaM2L+LuijjqDFk1UPDpi0B6LJr7xnu+8QP+neGtmRcZ
d6UeyGOiqcpWlvviLBBVq92oBhFSRAN2SBmL8rWNe6yxRmVQ0Qdwrl+tL6CV9ClAfXDje1wJuL0c
wxs3alZ1Nuqcadif43MT/OxQgIvJRd+FT0mdl4nDoHE4T0/aReAN8o1LW9duwfnP/3qGVaOZk2lx
Mgw6wbpkd5m+J2PIG+ZgeailH2LGc8LdYK9N22TbaeteWZvt+9AQdFDzgknlsrHxKuIGCZtfZaLO
I8n+zSlWByvWL8Bcxt00ZyXYg16fVGN01JFKzeZHlffB+JKxDdfvWqmsQvQfso3JPPLN96B/4gzF
/IQl0xE4zLxiYPREu4oMaZPoNfJ6kt+nlooW4zwvtoYXP52Z/iMTSayKhLOSlf0ud9gqs1XZVisl
bjZZIKFF0hnSSlX4O6E/UMuNyp8NCc47DRb350d6ZVqmZlzkEvZBWnd+UGrboK8llOBJ42kkWmbS
a5jLOMpDkIffvYpaRO8s2kxTlcFaDWJ49CbBYGjpw2cVJ2fwPinWJqmPZPRkdbZtemS5ZaxWp8Gi
YlFzr37sbTOCge8VMDwbYRZWpBBCMJnwl7ai9m4seO3fI0G0y/nIXREneZrJE9Mlg7uDm268Y74M
Zx/uc72Km5m8RC8jz14kB78gAuDZpp89tK6Ygbg7/vLbdz4xVu1kBN7zW7f5ytIxLhKwAyGptWT5
2p2vdiuCt2SEK1L5i9z8X5WlzgpbA3P15+CRZ2YPqS5S2DDqsV1pNBtkUkLJJA0l56aFg+uop1cl
Kf4fUf0S0nCkxLQaxzI42kqyspCvtz5R8iPUWU8qq2yoe7S7x/5TLp4SYzt8G+P5AhYpZNMqze4j
7Vki+rGYI9HxD3JAFNdZ87BXe4Fr66VDdJiZG0y8ejtHw3li/vTcegBqn4Kn0VjIZH7EZKDuJKq0
1rWoa6HVWScb/7VRkLmjccJxOZ90jOSLrAfHX5K6eH/2iAI+f/cWAh78lA7jauSd9kmuXnHs23eN
w4YDmTc+jbcJLNZUHCCSh4LwAmmDyrQSw6wnma2beQRcZYA6QGX9s/UCJ21odxpnM0Vw263gY3Dx
1f3aJAypjffn6LFUexxICEYbp/6uC1Y2jb2HRoJhahMikP7D0BFZB+0iTKc9vkuOzSBQZ7Jssnr9
Y1L5GJ3050TVj2G083OEPvYhRVNJykIE7lXPm3Fdqzri1Aeh7lvviwk9zXDQhnJulB9TtsUnBf3+
XGEsM5lWUrDrkA6F1UcBnlMfYvYJpXyo9LAlTlw8qEV3rNrsQ40t16aRU6hj0ozGlfA9Ai/GbWzY
Du1RWM0H4g/ooClLZyL6UD3mow/FIoA4ZvJ14a9S772W9xndAVhEoQsCecnzUoloQau1ihO2Um3P
wTxBOWjoiTO+VdwvkcyiNZwiwlkKKl+NyW/ay4jDARtaVD9V46bNtiqyiQoBN8LAMsLLHkYcCkb7
LUii82Q8nHrvGOq3OQFxMP0PY4Y1HFt9l6Ynom0Uf22b5P6Ec+rfnvnuNea6GLuf/1qr4S8RBM9x
tspkxy6e4uZUZKqrdP69RDGbdh0+buabZcIJWuwytRYshzyeoegu0HW2af7w83rWroT+GxfHUauo
USSTr7YzW5PMIYu6Ml/kREchBncYcQzICBQlF28SCh5D5LsxJKlgPPhaeMac4Kbq8Ctr04ciGZc6
sqsUgj9gopZgLpKPdqaq2lVfAUnhtumrAgCCgCorZNazeWME779TpVVxURU1UpX5Vhiyz33rc2lv
YtIodgjCb0wVONc9/110qeKiHtJRvvkKkDW/XEWR8ZHUt6qhf5dzRMX8Zyng2XVuJnWe7Ax1lu9p
Ouj9SCFoKeW/x0edZsNwvRf/xuSna7fp4oCUcpIFw5HfEdPWPFeP0j3s0DkzNf8fL3DxKg2i6jOd
zI0d6qMJrd7efFUf0cRP78aNjOQrBTCzE//zjsWlpAgt4hL++/CZfcbf+nd9ku7paBplKT6bnXLr
Sue78o+nfhmMniqRpWoozXf9N9PZOOegEtEv36s60eBOtQm+2huBwVfqbeMc6vtXQdiS6powEUq9
82JA7lDiEGXfRhmUExb48yr/867+96/RjIsRMJl8LlISabiDJsKtRBBgRUAc0ljiag0/mgkUq6mf
LFC77DI0HEV8J4WfHunokjchJxvctNtPKJWlr7gEBw/jtV9DPlXSQmSbIGaXVUCnCzTwNahj2rlG
arsa4t3w7DYos6UHBUkfSM5fXIv7IPlUlIcg6lxwO4cztVJ2NXFlWg1YG4evbbbPkZCT52EnHBnK
W8WcznZY2NJzEXwqsXyqJqjHKHW7AI2gQhq0HUEZSC2z9J5L/dQx8btJ9wg+hoJBDMNbERKdzkyG
FvpmtDeSjdaIivuuzz6H6UmtoI2CdF8NmGjoRGFqI0izMCks5+dH8CeU/F+P4FxP/fWYOYs7YY8F
hgCyvDA5kvsrde9hDUqC1r3DBmGiFwlo96dEOUn6gVdwWZI7jIqqD6oZEslBw7ceg5gn3q4vrW9J
xx2TNmcr33vBuyMDSoICdQzrCE7YVojX2QbYYXDmxS3yd7NycAGUFr0wdUi8Vuoasn/XS5sm2Uli
06Ub21QQ5z0m6DUSpJVJfSrG1RjVxw46IbEheou2WSbQfjMjCE5GaH/mnuHk4nftbT3EojLmsLR5
gFGcF81wiof+Q/O6lT6Mjkb6ypAQNq/6e316G7K11uysabpRLCtXOivj4hyQGyAXw6whkZplIBFh
iOv6l6T7T7qPVWnjpSQKE3fQ3eg4/r2fasbFuUDJ0Y+IZ+Rt4xfmg1XF9QEmEsNImuc2OftZRkhM
YrnI62IC8oRlHH9+la5FsBsX54YsTTJb06htpbqCxZ28bBGP5oPUUhhmqAIza/CxSh4MuQED/UpL
ed5JNXreHtikBeXOAU9tORS3tpdrRcTFtjzotiersZ2TMNXDhSHcceR3751Y6wiugawVoWExFCtD
A51y0V4WCMK/jIfiFHbv/ZNELwBp+NHveXqkAi2nrYQmihWPgJ2KgtkmpPF8mBXZHisregcUJcVW
ndkvzXec3KFi5+d+JUyAB73hRHupmBVCKfBJ7Sgh6xhn5he6Jamex5uapAIs1Ay9WyJVbzKS2Gbl
G87pSp6lR8IwhT6P6xNpKFPgI0TcgtlnNwYW/Mlj/8ceoJ9fpb/2AHVUynwiPeqOVPiFtoo38CB3
SDdnAeOqpdmjYNaY7pgbhrY6wcJGdTmTGHZWLEzmPpn0dbHrzagsVwB553/lpg4uS5c8FkcHCnrX
5rjolomDnfGAb2KfLCl274hXRo27hH1cJ8t21W6DuVjg3bqx7q6VkPrFAWYK36vMnF/F2GYHj/9S
XconvK8ETDNevHfJaZqba27zbJjpLuGoztfrk+/GC+qQLbby8sZBqlzplvWLUy6c2nhg+1aZEAfN
6WJXcc63yJwhz3VIEpiFi+Dpxhr8d32g6RfbeQUCEMfna3k76SFbMwfhOH6S6O1k8/8RiNMv9jO7
QXlSqaN159mo0st4L1Tkf9kQqzee3JVWXr/YwRq5K8UQ99adIp29li2jdcooJ5BdWthJeXPGzJXd
Qb/YrjLNrsh3nwAxoFeLvnX18YnjB52DtehNxiTUW0FZbd+qdq5szPr5kf21ytq870ovQWXftWTW
E4UplZsUpJcUO9JaerdQGXGS3XgRzg/jX0v6oujVoHL1JIGiAxtaTvK7hrHcvHXrzg/iXx9+sa/6
ulmMsa4xnce3Tl2JB5A0xp9f4GvQknaxF1lWKnIzaIFAq5yIpLiCwo8D22wcDBvkag/mZMxlC39u
gZznoAxQy6FBqhXTAoJ5agQUjwyQJVVbI6SgLRuQi9z2Z8MktwiSVVJIRtSXDMchi12Wwq1Zq/I6
EYG8bYmocIcGv0yHdZx0q0y86iqhkIz29VC1hZNt3YlUIVDU88jcSmT7d0uqrZMUA16BRM8JSiD7
7uc7ca1ukC+2jczsPaPVlXQ3niLUkAwC+EqLhQqLcJb1O0ivYK5/vtaVt0W+2DUsLyjaTOJSeRQo
a5FVC7S7mjucpaw/X+HKmtYuNmPI42pCnsmYjJoEIaLJ2REdQhhmqnHjFLvShGl/3qi/1ldYGSa+
JC4RaHG4rBAYEmYeGPPOQq9nKJY87wer3qld4R3CoGo3SYoxj1zaCEdYMbkR2/SN1v/K/dQu7mcw
prD1ljnwFpaUqeFGoAMbw/LG47p2M8+X/euXSqZmRvLgj3dSuWMIhDoshE3gza3pIv9e3drF9lt3
np4PGvMMwqQCaCfCtt51qjz/316Ei11XbsI0KZHy3pmC4Btdtt9qUl3Vuv9Iuuj752tcm633Z+rW
XzcIh2wwqZPMRUbq/jZC6J7m3SZKdQCiYCvs6TBpozUjqN1VdTQ0P1/3yr6oXWy6JYE4ZempA4a9
pzZ9zaMbCMZ5kfxjv/1T4fz1c4QFYVyVfK6vbOLsnPyHkFzBGBrMzcn9n767erHvmmHTlll+/u4S
dLpYhHF2Y+lfuSvqxdKviM+wqpRPPke7NfFDL98YgHVlGagXG2TLyNPUkxQ+OHFJRR4VFzE0QX8/
35Ara/gPofPXTa/q3vcllU83rGDGhA5PJct++fNnX3mg6sUCRkc0+NH5m9vYUmXMTWcjfXYvdAed
58+XuHZzLlZxkHr+1CWob3QVb7oG022SDvFJo/3z51+pZtSLdRxm/eST0pvvTNTsvjx5M8Wy1LXe
kQDI+D7Bi8reaycIAHKVqNKfr3p+tP9YCar6nztfkKANm/Qs37Vh+5HHmgFOr6XLOCEBIo9bbBnE
/v58qWubiHqxms22zTEHTdEOq1C8l5+mFPe0I52GJ212C8S99pQuKqkiDEXBoNRo12g5LUdWhsTc
luIjspCrFhj8bw0JvvLG/Rlf9dfbnAyhrWheTVIsunusQEn4bA1bacQ3V//qguIG+HBlrf+ZmPnX
ZcpUSnQdSequk0X4VPLgt56de6ufH8mVJfmnwfrr0wM/8m2/qKKd7i+68DHqDnJxY0Ve++jzA/rr
oyG7G8nTk2gnESOaWgORvvOyunGiXlkrysVy7y3qU6XjrqTPBLlnmL4IY1NIPXQmsmRv7bPXrnKx
4g0t6lCQnu89pFu3rH7DyEQMlPBmAzkgXz8/gmur4k/19deNGoXSdGPCVSJiuCo36pjaQMDDDLNe
K2083A3ljR3s2u+5WOtx2MRMTuZKaI8R74OjYvAV9ZxY+oopEjd+0LUHf7HKbQbjenFO9ORov3TJ
a5LUJHR8/nyzrn32xepuUsP2hjBNSVc4dhhyie4OmvDG7bmyouXzbfvrQeARqzUV5ftO35Ej3+KB
AwA/yuVcz2/sgFcWs3y+8l9X0Ju267qMK7TNM1FpWAhvfPUr90U+//lfHzxmhSiCXsJVMQ2E/37W
mEqbGzvQlbdGvlgFmVT1EZKceBepLiEZMrEV5M2dvQxuSQjfrRnA1+7NxfGnJ8WYCWuKdzmhbpJ6
0JL1z+/MlRNBvnjr0Z7plRm2MUbElNcF4NHSIQVQmBqZ+vzzNa61SvLFS68pIDgiCuNd70dkjZtZ
Nx4UKWsRB7MdKQHo5OSfc57tPJoj1evn9pRpKyqWj7gR0krxu/7G3njtRl6sEdvwgjYzi2RXDwdJ
v2MI0o2X7Er/jLn6P9+y+v84O5PmxpE0wf6VtryjGqs7MNbVB+4iRVELtURcYApJgR2OxbH++nms
rpnOVJcixsYs8xChEAmCgMO/7b14yv06L/JjBWcioG7A6ADT9YvuLXxpGbLFXPa79pN//SHs4NOd
Us1WF/tFnR9TutJr+aTb36wg//pqsIPPW1yrnOdYBNnRn42tC0OmIVeeYAGQv3um/usdlR18evB1
udsYVck7dAZKAQ2c5TY0fuoGHKuTrn59vX31KT7f71FCS5JHJTxlPrtzH7KQBgZ6L9T8O2/7V1/A
5e//tKJkQk3CGmPKRXbxlLeaFmPj268P/qsT9OlOj1PHCJo5y4/zW3+2flQ/wxfmZX/92l8d9qeb
XTu6zxkCz496Eh6QOPu5cY3f5CC+Ou5P97iGIfNf7Qcd7Qc4I5/EJr779WF/9dKf7tnRpE+xTiPu
LJwXlC3piLRdUDZzKnDCgUcO8+D/7wz5n25iWRWiizRniPEcjF4dRIlff4Z//fi0/U+3bFkjawOT
xxWjae85lBvzNigP1evvnkNfvf7l3P3pigy61iv9iGse6ad1pkZ/sXA3jCQvKHf++iNYX1w+/qd7
t69UEpuXDpPOWxQ37Wt1a9zzwHC+O8vom79bhmt6iH/9Xl+81WdFemqYwvRDMzsaJU1qch04xm9e
+atPIT+dqXgI7Sm/PEpjAwKOijC1tR5RHWQ5uiBbk9ntBDdFWZD4HZidWxlaVmtftN2NbpW7VblW
exbKcP3rj/rFNyc/nVVXtEo7lZUdazyy9Ke9RI/epXlswZzBr9/hi020/Y9i/J8ujtYcmFxHZngs
35j1ptsw9xf5s/0m78IXQoJfv8tXX9nl7//0JkGtpIlSIT/KmDQrWWzVNL/5AF+99Oc1sTIHet45
fpMkeyFRmqbhb476X+8NbWn/9ajNwpka5n+4b2Yus9Jgst/pqxFS5FCvfn1ivnqLTyujMiV4iLnP
jj00L+bkQXoIMvq/i8O+evlPq2PRlRM+XfYdRUF57DAl2yH+TdLli4X3s1C7MB2NUpKXHu5AdiPU
aVbja/Hw69Py1Ybps1B7rBPP8AdabXA2juf+lp6Xiw36pL+3p/57++M3b3M5D/8zh2OLT/d7Xifg
LzI+BH433DHTxR2xAGNmbROKYUibnd9cpV/cyOLTjTwmYRAm9K0e6T2AweVpYIPbIVwkb9XvHuBf
3cnichH86Sa7yKtdaHfsDmL0tghXmPhhqV/LZkO7NYx//3flwy/uuc/zD3VXtGiXOW21hjBl7DoW
/V9/I19csJ+nH1LTGuewJuHfG6Dc0Cob3xSgrF+/+FeHbf/1BDmD0c0BE9DXukIswRMwtO7/8cr/
/jb+r+hD3f7XJdP+53/w5zcFVi2JYv3pj/95VgX//cfld/7vv/nrb/znMXlrVKt+6s//6i+/xAv/
841Xr/r1L39gejbR01330Uz3H22X63+8AYd4+Zf/rz/8t49/vMp5qj7+/seb6krG0+4/okSVf/zz
R1fvf//DviTJ//3Pr//PH968Fvze+ZXYLGn16//8pY/XVv/9D+n9zfIcmqIsn1Z/U1wSzMPH5SdC
/o2mbBt+lGs5pu8FfE+lanT89z9c62+m65l+IEnLyUBctkSt6i4/csTfhLQsi78M8Ojwin/8n4P7
y/fz39/Xv9Fbe6uSUrd8mr/ekCLwXY4g8BzXZXjL9z6PuTgFXK3ItYNtWbjgaGTGlKlb9zlI8Mr5
ARIAFD0GNbVOh5kpmIx5YL8eJGSaEJVwLOxH1SmY6bKFjDBimWpN2nbx3GQ9EipYIy8TYMtn/s1w
kkY072ZRm99SM7B/REMqFpYzFSA9LL3s4foAf47y9Z++j39+5L98ROsfO6L/Xt74kFIEjuUK27Yt
03T9T0+Z0K5NOaejtbUHme2spMUZEwSYo0YkJdYmNNEfh54kFShCoZldr8LDJMpyPc5T/tY2LByq
M527jk75rT8G8imI5wg4rM+oZlEODoNqXuxvXDuJELWhWBxsp7/zs4C8Qed5jbWCoRq7m3Ie+1vL
H8WPMBzSVZqD01tGY3hdAWJcdCGEUwskW1hATBbuqHcjtfONZbv+65jbzOcZerCsTV8bJMCF5+lV
NxZDug+YpJw9w2OwwCrKj9H1k5/IhhlV0VFhNbg5IbeARu6KO9yXDUyMIL+uhjA6WgY6QjyzkATg
bzNykI5CM15X1W/BMDNqpFhVV51Vx28qK4MXYo0S7d6EdbC1AsBtOvLAsaOyjdYj7akoHV1PPhpD
3764+WCnmyyf8XG6xmUgiDkmezkj7cww0xUFGIWkWTaTHYzY18H7yanwj76i70+2YUqbogl8owNd
7PiIiKpmMnaZytLbyc/UNuwiQOymmf70q8FYl10c3jARyiClG9ndtddJ+2hrB7MGq+rRCrBm5jIx
cDqYzS4Lswy1Aci7rMVPVKsehM0wjN80wTGOq7Ev3sdszF/mMLJwqtOz3/dRDxPdqZ/crrA2jtdH
jzpMwX0yOGQDUfQluLDU3CSuh1siY4D1PRCDdwpdUKxcMP2yMiJQLXOMGik3mFVfpGazNxxp31Rd
i0QmD8eV39mgwqukfdV+sKq65iYwm7XluvMS66valc7YXuErru90ZTun0qppvQW77eVV9M5KxCSW
VCAVZgtgb2nqQ2lggIkrx7iiLdp68n2/vcxa6i3gsR5zkll8z1wtoRFP088icWhocLMpeajmGAky
E+NIA8D1rSpr6q9n3/O7fanM6ZvMNKTo2Y8kwOUggyPnaeDsTlhsijJiJZinKxoN3jTSm+smqjCJ
ec2PmhuXEfcJtTLMt6XbA1e3jOnWE4b/AczkGF+cZxakEa8fmXEJjTWSvvoU9ZhgZ05ZCETodvCt
bCVG5tTq0YL9LpptHAMLinCwtpApGGN5F8q96sZwXamqu06DttiUBWl+qPpBBmjMmur+ebCtfYg7
pEELsXLM6MOwHurKuMHRsy5yksRTH9+NVGiUns6NaPZh4pyNKH7IkuLejutdyqM/QMvmp8NWdMnR
QX4VhiOZ6/QC7tbcTBkaPydqzmXZvBrp8NRI4JySmx1Jg0cPqrXNw8cpYLow638wzniOM/v7FE/6
KAyhTkYThJe2GoA+dvo+MQobLfBMo2Yzrunp3AMeRJxjodOIF3PzUbAJIsHGyJBjCewE0aqecXQx
RXA2g3LNikSXLQj4mR4dAIPgCRPEM0aKwmHKrxWbPsdkvpoe6Gj2dmbN7C58Ok4qBPMm1szKQ/fJ
haBnqhL62DlxfMUEWrYr/fLsZqG3b0avQpKX1m9ODEUgLaJsM1reKsvIbGr1YqSx/2EQte5E4+Hh
Hs6Dl7gMbmn1YHn92i7z6BlRdrpoe6CCNibNPKbzGGBS+jwojTaDmSElgMlkLJh5ZoJt/u71uJ0R
PsP2ST9Ku75PC4dWx4DlXYubacib9ZxEAE+LR+n559i/iZP4nDqoD4qsfA8zXn+saVGo7PCoZbcA
UGkAwBruJfS9UhTbhNFwq0aF5XvJPu/BDsXm91mZp3G8KLHxN/j99aBzg2Bm6GEOVXd8uQyL+jsm
vKsNsmLmj+L2XkM+SU1K2a1qsa3ETGFrRojC+cpwk2PdeGsPEpuX+DXJUhKlXT3f2KxUyDzvbKhV
0NIk7ayAhpl+e4kS8WJX1dEN+K4SZpRSDUs1KO+6uDhljXVndUG6Mv103wgNkckI8Ie38bIIe9xI
FZC8iNEvM01OpNdO3NQPRkuDleTVossIN2YsC4ki6RIYMD7oxna26Rvq4WH7zCslqNyHHhsALqZq
KG9Cn0mLMHqF24NcAHBwGAdyO5nJYfZbDJ1Bu7VN72hNEmlTI+6jrjvkYXVTwu7pUuMJ8tK1BcA1
jV268ov+LuNhISxFXwHYrDbW5iJSTLxGA8LdOViYFUNRoLfzUAOEGnfae7S1US5zBOLLBEPu2msY
3aZcGe601VyPhXccK5Fu3eqD+4th3iiB++uM8hDqDjBllELtZ4HHMx9b16APsm1GZxkSItssb0ul
xzM0QmNfCvc+92agSIWLBqS8+MFSZ1oFBYjALENPycIbcFkj8HEl1ygz5bt0Nnu+dlhIIxuKfWKW
07YHL7lou2mtnVdoCOlqcrGEeQHSqCCYJATlMDskvnGU0WRwvVxmvJK03PQZU3wGnh30qNU4v/ay
Yyq9eLIAFcxO4TyNMh8RPYT+Iz1Py8zPNz2jFp6Qex8zZ44kqg2AMYmLOywdj75zrWt8cGAoepdv
pzWSW5oiuZVtGGjTjYt6biitJ2mA9oadRdju445Iv9kFIR1GWHj1RZUu5FgWAJAuhF7Q5VI0t/MY
Qqib0EE1Yh/NPIgw0ktLP/k1LtksSl9pSWOxsv2Nbqv3+uJdlTKjWWLAwtJ4wGBk5SKEkY9qyl3I
0xAB2yr/AXFkGWiMxEkBDrbV49VsQBWHDcu2Ksofusi+qgyBRj25bbOKcZL4MW9BJhjucpK45OLy
doT6eFM2D7QP7vIxhdwMaS9E0hqX56mm69xSzFLPDr3WQ7zPvJgiTVHvU98hZg69R474G+T1BXSN
K7sxN9mgY86N+QIdaZUlDEtn+mcaMm8GMQrgCzr54NuYJqjf4aZX/tpKPW8bRvreURdJ7QAhN66S
77FP/VO5PRRAQ+4jRh4txr7aYrh0I3DBT0YRbpVp7uo4xOk4W8vKhG00AiPFsR0oiA6jLK/bMWxW
khkdEH/Uhl3IxyMmc6YVr1M4IDC0moWoA7Az7PCZ021ubbf80ZiAmycXdQJF/m5lpLUAsw0pRSPO
aJg/tAcmPytTbPyuOmQGw9OdsJ8ij9GktEvu0173cGiHameGEUeNyKEHTbawh37Xm6RgzaR2N25B
DrbDVLDs3QtY1kofR6/GyZI3m65jzATIm9Wa+daHvrdMbQtTDr7yBbo2Jm4Lq0KuDqqvmOIXbVXb
OM/3Rl7euTE7seGCcOu0/B5csFzNSHf8BJAuusxyGuwqVr1IarCXbLdVEv3IwspbiJwF0rIAecLr
h9RvPhF73oXzfLRcb1gpCeQ2CEH/T3X4MVbeCvrfnUoGRm8aaWxzI90AsOAEjyyFsF5ZkuKpfClw
Cu0RxjVQRIKD5U3tE3bvCNkMmrUEOEzfNBuz8qmkK2b75vinFaSMRpZ4Ho3utpL2k+v6uygslyFq
jLGzQQZeLkqRFYc6BvaVBvI05nByVIw+3dBIlTzzaIDW3TgFkJ2RLa1pm0BfG6A96mLbSXOaXFSB
kSBSfsSV3NzNOnlKdbwzWZ8Jk5eeQNSiC9Za+VyHJpLFone2AD8yODvmrh2zRzmbjMZW0EALLlRr
0k8iB0tFZ2wt5l0u+2ds1BCsvVsbjl6CFW8YcUxAyFDae5/EIYradNNfLNf9MB/mfjwkjvlRt36/
iuLksiU72KH+5rTsboK5OMwODPHWY5i4rgELtx6p9ov7ueEY0CKLZddM38uarBK151eO9RUr2gto
gpuaBD33Mml42zFChrz7H36R3zkYGprWg0XGknmhjVUXFlikl1bjcG6kzRDrbOEdiK60C6UTAkmZ
1sgOxuuShPjSraNzKYDpVR7WTsAU2G4aUITuBBSCjqsqsNYRqnv20N1SAJdeRC74zXs/glMtxYok
4oxJtovdtchYdsxGsNCnZycDMZlmKWhLSHVALa2iv07RvQh7OlMCmNa11FtHJU+N09znWc12niW3
wzrftYAcXRSdQzb22y5V8RlAL6OCbe5hrRIiULsh4L6mm7sjTiz8l0BiKrfiDlOVr0HX9XZwVXq9
uKsvyM5mlE0Ouc8ar8wpLK/MGO6YnSTRVrez81Fpz372VTwhkx3kvCsVYETm0VhD5ovneES5NSKl
SFs3A0uvamAvY2sa+5ipoDcvF86L6fUJgzVjibinqsLklkDKipblWBO8tnEPo6CcoLEXvuecRV8Q
xfU5AWUwWs5HRoDBmnFhvLNZaH4OghYGlvoBxq1HE7VyDXjUVYUU3IM3eBqbPn9XQ6gOvUoMSumX
gZ4+Ha4GDcuinrVxIzvhlgAtM4jt4ZjfkzxxNqEc2S2quhQvic3ss5cJxsULCyOCiCF9lkErN5P0
a5y1ur5WZgr01gjs8FE0df9mz+G093WGmckWYjXkoMwXZj6Ne8s2exSTUqqlHCBro5QMHwCP0fp5
UelBTca8h0aIcUOGyIwFU5MF4hGzgIAaBbW/rAs1/tRZbJyKkFSuLeGJjhN4n6DEoObWU8Ny1wjg
2+54y3aiY3Zexe5NZMwJ8QoqH/ijmOhiwZ5YZ7CLakvA6Key8DQwUfuqHE4+/TMfcwk9aS5nTZ9w
1uhFPUYgGp2rPM6eoHjBUdSJuR3btjKWta/staNidcScM9IG3vkEVqrfpm17ySkYwW7wDJK0nRLG
g45SCZOvzoalRUw5LUBfe/uw6ux4G8ICekxgGn0Mc99/TwVOtMZDY9AUEztltzaOMw6sowlKf9mE
g97HGCs3UQDYieJLvx37OH7NWdERBYqJ/RoNmXLX+4Cts1amwG699hB0IO+mIYYUMZCh7q1q3EHi
ZJ4q99RzHRXDq2j1czty3avhEBFCbcvG8aZFF4nkh8nYcUSkBCGOIKlL0DqbIWaGrKHgMwIjx5bW
pW9urNKDq1xA/JXDptGU+D9SW0pwKWl4K8xuXpJvqJDi9fWxdkUGM945cdjjORWl2DaWBgQZ+c2y
FcxqOoRwCk0vJevxRpcdUoDMGOSujXp9UGJQGwp18w+A1/nKcq34RfXWuOUJk9/VfRR+S22sQSJi
Y8//Nlgzuozqrp8Ik1MZPwYsH7tmSgJkcKJOzeUk4mnhTq0k5IJpzXRQMWFtcouNgMa7ir0GeaXN
+J2SyAOLxEu/ETn471A6ps0UDuG1qhierSM4M9lkR+dwoMdPQVM+uXrwGQwxIdk7ul27fQZNxm5y
g5UBYFtEJLkPyyI5mTJj1R6RrzTNmD67gS5vM9vERBV5gLLc1Dy5Sg53WTv01zEDpN8ziycdwyze
XYyTA6SWxbBxH3SnQE0IQFrTZWfsw2PNFNyPIc50yTM0T45V7/lAsGZVvndtxRaSPet1FdTlrRdU
uAzo/HrEQWRANNAVmq5mOpuy5SlDgNe26F8guvUzVi/huTauVbDCymz7A0EK9FSgrCfijGpl5wae
BQ/LsT+bNmTYON/FF1ZqbXrtWowBJpYJ3kif1iiAtGlVr0Y/ZSsepea6pd93FUleWisdQq0Ow6Uv
zeJ58lHKFxZEV8szwoO09akaigdRS2SoITJB6bOpsBOSN01XQKKVgGRtLyYRGngQikcFUsuNZv0S
z1Dng54G40aV+rEaTXdvhbS6pX0ZP8ydn65bG0FF7dPXJYP5gj4Tk3UODRM4aKCCgs0aSrdbwzRq
IKoqv3aaKHvJdIVDssSIcOy4LzcqhryaFLozbuDlxEDMauK/nNQ4dzemo6WJQOFQZE1rbsCHGPo4
qZzcqa6nHpxJluIPMptSnwuakB8pObWwhYIgP9XeRD96mFxCQIcb0pYleeuOwI/A3SUQ9RtfnAv0
XoteunIVp25/kHnsnXJ2J97C4hDRFFwGooOAgNlvFBLENmP/I8YJcFuo8n1l19WbNVfWlRPn8yWz
qU4isHkoGHhfeju7gSWq74tJggvWursts4YlKiSIPTYq9zadSL8leWFBgnfn8IGZuBLWs25f7MJw
3ozEFFvVJKA7jRpmclaEWG8r+0eXmPZD5SfGXiRCm5A25xiKrhGUbO5Jy1abOk/GJxkUSb8KI1Zk
Uh0NV/hg+cfO7Ygpk3rADTiJwPju55F6bRk//wHxualQiCK46INITYsp0Rj8wiFIdmD1gnMOGR4X
lESDWpp4XDDZR8JeNbJmueunjsgtH0r0B0HBEmVCBGBTj6xqTQzsQIoZh+1gTN5tnNr+meIDm4Da
6brrskvszSDZOC7ijElDnrINevU+Cp5EnUm41A6WWPLiaC27+qK+qKp+P3tlwabWxWBBQK1Ce00L
vH0YZr/ZjV0Ow3gqh63dOu73UGf2N9fouy1nu9y7c+rZy6oPaaVlpS3eI6uDVVda4QkRjfsE1rM/
eS2Yj0XC60NeSDAMqJRF3qoq57GtSRsDx5yTc5XjQxnipFZLatsCaz2TynlqLWsRQTIsLRdfucty
P1Ve81Dn+UXdJy5E0HiaTs1cGcekFOMb0zFM+3uzekjGCopiDqvypqvK4TZipmlVDrLNkCFnalkh
IAHJHRhlsHDsLD7XRmBcmWbePdqTNjCqsiLRrhvVL37avUf9FCieuQFJ4yld4/4Q1wZMb+vCWujL
2zCKqp3BHAFT4DPhhAWRt+7AEbtjxgbayMi8h+ZNJiq0XaOZXyCJSXNdNxZa4K41+UYtuIhcE1jo
69FdmSmJH1aw96iryETjFDw63tic26quHlVkkjGizXHez5os3FIaQE7hgvnA2y/9DLpz59MgQ0lu
Le5tkEpq3jb2wJPdZX9VMpW4aucsXvXkhB8J6sJDL8AaEGBiMQPD+zDQFQVVmhZ4EhuOd0fWTO2d
ypmWfeaOhyZoCWi0e4nn4nJaWm3BVeGQkoyrWj5EKozY8xtJd66UI5gcN8S24zM9ebDBdpouwCKf
OmflkPF9DefYMI5q8GRx9OJCzsuhTF/yZirXcVADxcypPMFYToLLBsOvFz1rCO6ppLO3Donu8anr
anEixLBKuHeejfIML3u2niuc4cXAqnNy4e6efLOC5utkJV5z31DNN8BI6RvpKuBQoozjQ1K1+slO
Df8OZwUp4bYq3+a0Kn8Wdltt2Ip0j0NRcU/kgfutbzs40pLu64c2Fng2nEJe1ZFFAtZKM+NY2lF+
avOuu2EizbhqvZTu8sSNT8qrneu6Q1LVmL0NJs+sTmSZuLJ0YL8mfmqXuPcmNnm26+k1xIX+kbQY
ghMNtXwdlZmz9CflrokPi01kdPFVwqp0yNjzPHJ9vLelYGNAdmkbpoG+N3CQnee2J/kyukZ1V7DU
gKGaHS6FvIjLOz+g2mCSsMT/x4a5V0h3yf2X7xQP6u1QTnRu4rWZ1kZncO+0dReYC7cZimuwX0yo
yu4OTDLlAW/IzzrGzeCWgb2nGtgyMuU7IFvbUj3GWSc3LHbN1g38epUAw21XHozKH97g2/naTng8
WH0N/Jqskap188b36hCSVfpDDna+0towb0Uwgjg3pb2xYkD2chLdsRxMgidXtpo0Se6xV8MjzW6m
uQ3DzLhNzfkcJMG5ScPxvqArb+0ZQo/o3ExaREZuKgC13vyYmxYAsFgOQwfsr8D9Fw6u3yxslFto
oymEGi2GQkv51X3Dw2+pGvSpuR+V31HktN9ZZAb0ORMi7DR0DjFxzXVSuvNjBPVmoaWovmdxY794
No22A6W/HzlM9nMZtu+oFEjOqjjcVKRUrm2X0tnCrB3mkfgmmIPoi/5guWFx6pEFvk5dtJtBzO/t
hmPNM9UhQOnb+opE9HgrSt/VIMPJAC7J4yGKjJu0uA6JsGYx5reph7UpdYvqUJgSfVdWlnrNY6x6
M7D4PLIKkewgRN0SWrG7sufDZPmKKbWIVpfSec9ympMXPWOiFEUyB2ttM07JzuFZtBEAvZDJq1wh
anOtDyFJJNqKAt0Y5tOG8HY4Aq9FsDeFoMyKttyPjX3IZdpwmYhnx23kznB6JuIyK7xNhpoW7zpB
E1A7Bt2O0jNppGypOtjKuMmTWrxFwnyFlBc/BYq8Fw4TKham3noFaTxCLkrrWcBeqUV5lXWQWf0I
HowyRkpOgi+blPdEPgh/DShYx1wltf+ETiKFAQ08bdTpUvbdlWMqekuG8ogVY0Xa37jv28Y59Bn5
OMLfAQnwJX7vrFPVVuAgU8oo48VcJX0+tqRWusrqklPdNVvZDOJhhONcOQ65ysCZiUQRGcbpypbF
I+SHxzoH9pS6k3nFJmM/OeN3o9eXY8+1cRelPvjv6mZI4SJEbAuV+T0sy4NfM2Fu51ejFdynY3mX
Ds2RXrGCU+HkOz8I76KukU+Wgzw3LnvoPD59nUYjrlJ2nuhrh9F8ZtuJ+wuWZF7q+0HgRek9wwTq
PJ4JNgjrc7UVAztqzLnF20y6eQ/RGK+XLZqe8W62gj+ScfCx8kQBhNkxUdvW9bC5KTa+jICPeHJG
4wLoHtrqeWDpgwriVTAMfec5SDINNGgOl5TeLqmmarjX3NLFMus8ip8MTpPMbjMngiKcntsJOAqp
eDDSoxjA5Y9DcaWVR/XX94vv1LaJqfO22dQOog9SFBTeR/fGJLZExjdVu4C4rVuUjv0zrcaLnEyF
iGNmg1YrrC0rq43zO/oy3BtCUpK9TTCVW0uE803PWojDptjzwOqf0w7Qe0sFfjVnmlQ+kfmVPcbh
k1kLayOGgIKhdl2Chswk7bKwO26xwPeHjQVcBtlD31Z3kerVsDNtKlVN3WScJEVNbSisbeqn83p0
AhwN4lKWXcKGZ2SpMnXzCEZ9xsE5Z2Cg2+maaNHFakZWtCRUzhdGPHQvAWXD90zF5MemOtK4qT1U
sKEDSii1uqUzF9OBVHBprjxPeVfFnAP/IuldHk3DgEGlvfaaR/XwmAPHuW7pu3kVRteS42OXESw9
S7fvNWSi/ZiKGOJk2R4w+IIdDKbEuwqoMW9L0+2dRUsLRrTsE9DqVW5GgDfohQHUNPg8b+ckz7ul
ya6DBAs99w/k3vrHruwBLgZpIZx16wbl9TRahlpHGivdvo4cg6nGmam9DeV7htNSarAPud+ne3+W
7lH6Q0atPzOujIkJS1eO1j0lw5p0Qjlv2ZOGBzpyDEH2MQIEaibAoCfH0ifkAClR1WQn6yxz/ScP
giIMVuyd3DFlrJ7yWWSbXrEQ93Vd3lmjZdEET285k0aBxUAWtXQS1yjOnUghwcS1xgYNVG8TbIoc
hDfZW0VTkEvvQB7QCym0L/dmJc85kx/+0mNg8KYhLj0kmN82jApThyK6TSbt8oA1za0IM/nTbrLk
ds69gdJuUzknp+MGXPYOrM1WivwgS6jUWaTrU1qxAlJ06zeJkRsrkSX2kic2n496IlV/Pl4yuP1d
H5YUkOOoNqDmD9O59Dr1KMIw2k00Uyz8wNebWXjhjQnKchfGd7Gtvjtl8uzVaN2UH/uLwDP7h8Ka
FZYSZb24s7JvczvTK/Ze9GLGhr3VWWpcV2XLuF9mKrGsqgC/kI6Th6ntqrseeImdkLVbk+6rSD5l
nukuTAvQ8cJIUqpdhijVPYKz8L4sM3Fbu2AvZVLUchk5MngbEi+/SieFFFK4FkUG1jCjNo2fFt/h
0vTS+KkgCt2wHDhXUYPFKosKFAvgzGKqopY4AhJEiSODHn99QehSNcxPGHj5KOR61yY1g71iwuxm
KnDoUiqEuSHLH3FYPeRwLLE8EC+SXeU96su11FmKz985HsuXH4Pv9ot1YwU/22yez6kd4+32kw+n
qtuDIXM8hwFlAb9I0hNZY/9Mxdy8j/2uu5uo6hyTPCP9Gc6wqDoqY4vYzIIHx5C1i6syDV4J8Amf
aqJfFCKFuBtt7AmowJoGF0dKYCn9CUcJUOi1N/neB5c/jR6Vdp/aqIx2BPkxqSaAbsSjuyBN5l3n
FZaLx17ITW/M8cZBk1nRr2ah8IopB3m6AU3lT0V8U0I/XpEoF3dwi6lhEtjNW1nAG0+Qv4LVrz20
PBYWxAjLeuRdkcSyADH7WALSuLsZplyBBo8dzJkBtX1T+tYVMT4VhiEjWQXx9mdhJvFzZ3hIGziD
ELGCwfCx8BSPM5mvZ7JxpM5q5V5HF5seWq96rQa6gvKItArFTnmdOLk+pQPilarJqqWvPWararda
NYkPS9bOyut+VuFVHlzwzXbDKhtIfY+GqrxxwGIgjtV0+hWozRdZy+PToY8P6RQbuWEGK+PXwR0+
vGmVBLlzr6psOjKrJHGv+fWTZECXlgTofvpWhAPKLJoUzKoylxUtTWvVSRf8vugDUmoBp4ztSXgo
aSpf4SUZsUo7MjnkzKsfRK+h9TpJSgfDJWSOEHmFjjvum7otn8kt0hkTgcGgwwl0fNycLFklWyLb
7BEznD5N3gBGejKLbxZRHj6yuX4J2xhJZ2KId7doLvsJhavYBs7sjx5ex9jKHzEzPw5t8b+5O7Pd
uJE1z7/KvAALQUaQDN5mMlcptVuydUNIls2dDO7L088vq6u7Tx10N3AuBpiZuwJcsqUUGfF9/5Uk
FNqN9NI1Z1GO/t0gVqJl4kZdHNXPe4zuaMi72jpAyRMDU4z1A5g/P6st6YkMgY3ECVw5evUzMR/y
XJgkZAqzDngjuo+sGp0V/j6IvpI48Y+2bKielt5A15KfZ89ijKEs0R9OF1iM6Rj0dolNkszMWycm
MHlbc2BQqhGk8ksguAuB+C/BWCrwFkXXWO+C1Rjnyptb+eKeh5Hhsu9IVIUMNQNml859sW3EAsqi
oNpqo8+8nK8HqkjnrxqtzsPA+q5DuxAFxmiTNbtqoUNMV7/6ktkjWZeXUdDI0trjmX+H9jLwNQpD
iSLf4Ptq3js0K4cImSfAJxEzT3nXX6vVvZ0NXXyhw9qhi5JSyC83TeDxr+nDd2Bq2d2I2Gvnadns
ZNOeGjwoMBsMPTDkSs3EDsUKtt7SVMfzmtC38j9rRP9JM35ViIKyC+kFSgpHO/+cMNGXYk45jtLj
ECXxdiIvtqZD0eGA6aHC9ghS2p1CX7DDseDcaj2Qu0b5qhb/kvWS70O7StpCCjSJIsAU8neJdpra
8VxjSTm4ySypC0j6XSq77PCvy7T/Ww3233Tb9+ZX9dy3v371lw/z/4Ba2+Zjuwqm/+HXf5WE/02y
/fBhFan1k2ZJq+uGf9R6/+dX/6XdDv6AirtKge3Akdq5Cof/TbvtB3/wL2kHWbfQEhX1f2q3pUTW
7So/8Ckv4Euugu9/1247f7iOb/NHtha27yJU/he028jH/wvbhpZXCfjfnA6BsxiAHIv2y1qlh8gL
xi341LSlZrl9Z/cmZsABi3WhCY8ClefBkRlNuiRy3CxO4ZhTPWAgz2lQ/PDHtj63JBi9uqp2EecU
33Gzv89D092ZybdugFRf2IUATXRbbuYcJAdcC/w8Iql11RAbdpIVhyIPzklS+E+JnC07rIPZPdSd
vreiYbotgj5/pbVSfW/LCk/8uJDyPfLNX5qqeI+IlYP1kB3ZZSZCRG2p0JUuWsAPp6A0ZoRU2SYp
6wgX2rZyJuINO+IzNFvspYqS5ViDjcHXLw2ChorvcuH/PrqdNf10r0wqilLbAm2L49tp8bx3+qqc
83Uf3oHvNWEt0B4t3VLeIlqq4rC6FmHLPKp/yYyalcyT8bFGTXaDzxwIzYmiPWoleCvb9l99XEDE
spO65+RUY1mBbR8rFGWPTb0w4nvOui+KfDhjJqce10egSKwm/5lHMSpcnq+t51cUtbdIyzdgGhRR
VlAWnqK0joDQfAtePJ4il1RzOZnhZyctBBQZzxY4yJXOdEQ7nYlxrc91KfB8Bp08KFX1ZLjPZGiM
pjIXCunhx3ChHqPUxRxa5L3YJ14+HIhnqi6KpoOjyUR25+l2fAMJNCAKkf/kZUlAe31h3Vasc99g
WopzW7sDbTZAmSXGqvvV1PldMJPPH3mqvlWRg3zH2CN90T3MaR9rZNV1klAIivCmz1ibSg/BFqIz
fN+uU2yUXu2dEJhAd3mScd+IltYL5ADXlrBvpRW1yNT08jqBOnzGSWsubjo+6tKQUNuiK+I+1Pd+
i8KMGrDoEPX8uqRDm160dL+ATfK7QSXV1k+c6fh/6hj9rz0x/xe6Xa6+1f/B7JL8+l+Hj/Iz/fjH
U/P6Nf92Xlq2/MPHlSL/vEalB2/x7wcmpW9/aNv2uF5VIByprrFzf7ld+CoNVeMKDlTKl5THMfvX
ickfCd8TuO19n7dBu+6/dGI6fz8xXV/6QjmCdm7fvrpd9D9ZoEw32zzPxaMzp5PZWEum36uydR+B
uwEyGjeLKnOvbPTsL/4Y0BQ6d03wIlp3+lpNgT8OtiI7r0aXE6oAXbxJZP9oh0xGcmpXy7cxSh1x
kI2g9YPG5KfaW+E0hEGdfe269K3bxi9FdpyWIf029KJ5b+1Jk2cLFdbv3TbqmktqJaiMYnSkzbZ1
te43laD1K4+o6qJ4Vb/zxAPUETEzIdDy4cppooDVB65avXKr0onOQQ/35gTYO2EfyxNgFMKhKt6p
1mrlFmLuSvZpkBxE9VXb7/krkbKaRgKmtg1SNF2L6Ge3Fj6tE5QwBIhbVRID2Nv04WWSWOmAABpO
s1mxa3sLid77zuspn4jiCTkkId4jYAaOG1TY4wi4Z6FGegHlUXf94FOP0TSrCzw1jCqgNjJIiIJ1
W1CrEkfDEiJysLKTVAlIvdDIb2UflG951iMWmErVvE00n8itHTTUJ3jzXOGuaLPUhihxCg5LOTZX
uLL171JrRfjHfUVpjpgiMR8XDCgO3SwJBdGxbvP5aCFXXbYRfVdIEVfny7UTgo0CZeYihNxaZmjJ
muqx0a+vEggzkRRM+Tw6Nw3qHG+bHJ9sqGdrfekXDjH7tQNPlpvB5CNftbp5f7Rbxa3bFYtP00cD
3kN16Nzv/ahkDcxRZ047xynB83TenUtX2EUIqjTTyZsEtIVhhXbYtOnv7YmAJ8zm32bgvyx0f/OG
/Ycv75+9e/9/DoXXaf6/P9SQO6bj30+06xf8daK5/h/KJbCEe1sFfx5c/3GieUyHCnuez0GilCtt
DpO/TjSLP2JulIEb4ONTzJX8jX8daZbj/AGsxJ7nuVI64vp1/8IU6HCA/m0M9JTj2q4AXEeTITkl
/euf/4PxVU8jdCgn324cWnp1IsQqpYdcth3GC7OIM71YTr6Is19MGHoBsUgqbGtbLZ8u8NsndG/k
v/d2n9FbH1xpCel51HIUHsGjAys8cBVsjlU9ITpNUpSqJh9od8+CK9+E4DgBY14q+54CQrr41tmA
LfMmu82tELXSqPakT1ViZRv3MuEdZwwZWxxIuzEndYg0+75pKJAZqaN6LeqmyXEg1mCgkCfTbzjK
/j2LW6L/dY86MF18jy4shJH019zNQs703mNqiZLap0UIv8xAG01eIm1Ol/TVIzrupzU5bkilYR0i
of8k1VzerLN1jkUcQZDR+JMA4G3WCnWiSTH9GMChw5pR0GNr1M1Er279OO/3tmei0zIGN27nFvdw
rzH9d77c+lI9XksEQ0BLuEDcdggPeuoQcg4e/IgegEXyGJWTR0NNe+cOc3Lqk6V9Hkbj7fSIDlg4
Hgz84vb4yvpfVWnPVFT697Hnsg6PuHl0/Rub1KN04Vbcmvzldk6/FeD9h2mMV4qBMYfYhfMZZJna
tkGhQhWZ5pspacjJnbLaZSL/tGLuu5mePZ5LiA+x/pQeokEhBxpo06yBCMWbkgM4Q0ilI0Vjw/eF
l+DJGH7UVoPDoh2OvuXOkr+nPAHH1HjUBHfevO1bjXKPWwvmyZ+G+SUlBUZ8gR7lr84ouG/wjQ7e
c1OhX/GCMpLnbhx7+RWNBQ3cbV1b1raTpTs5d1kqSVoyuJ56qvQ8cWucVZFOzo2YnJNB+8/W3Fd2
0aOCH4sMXVuT2lMoYdSX4aLxWnoPPgy0rnfYFCtX/zaYWJeFHs2hC5wHDneLTEkQbmGn5651TRWq
1R+bQwO7lOyQPA1PsTD1csM9aLdhbLX282RciuOxhm0tLDxH0L3mEe1o8Mgl2x5Tx6WdlEzkZTP2
UbL10t77zmOLucQiNxsUxJ02vSh7lDNtc2mjzPyWMXd3FVcUWXgBZd9TFS93Q5z7XUctcwRB8dql
sAdbLqxom48I7+N4Su/sWT7EPr1VUMrllhgotE9B6SWKvSLjKdbTYMabkvNCnx0bzNk/dI01r8du
4TpW8WzdTKA8sGgQxypyJf5Ma6Hb1jEUSkdNdwuNHLdHYOJMhJA6ES7ROl+CzyBpomPhjgQ5TUnU
9/BicQRqghB2abpvCevBu8XAz704JhTgTta0XwaTPKjaWw4+BMwONUawr3Ul9qpBQTqRI0iTJ0oe
Lj+Wmjr9vhrXYhmqmpM9wXS1GWsRXHO0Cao0f0yzdT2jsNNkL8VKQh92qYMuLTIVdU8tL6xLmZBm
L9rrWLXf65KqrbqfZIh5DHvpOmUfcZwCKs089vGy8mHIGFGGe/1fMD3iA1Vwr/mkD11ng/TkLfgk
q5E+wJvqg3as7lQ49Dni/uNGT01Ap0ig7+pKSVbfTByFSrObiWC1GwzY6htbF9E2ccKK21GFuazZ
qUvm5lnwnoCv8k9irG5o1I30RlB3xXcVvMYtJ9ZmQnPnYXZp+HfTvv3+52+w7ow41qCVSEOvf4Pl
Tb/amf3OLZOPvCZKe56wAKLxnU5xUs0veuEj4eyNYPNkt7X9DtK0NemJsud+3ymPn6+Zpv0kKKZw
h3zFmRLIU9oicJrmxblvfMrJdMHTkxo3wW/k/dDRkn38+e/XSBjfJgiaA2Jag+gnDu7+/AxJkJlf
xFz2J92qZL7EhZu8Ud4df8Wdqy8VpWdfc9aLR7pnso/OZ3Dr2jX7gFlov1dVtH7O5ViGpR8PzkaP
dAy7c+f9yG1rxtlsMaR38/jcrpX1mhqMOaAQKemECDabotK3k+3l29LR0+90suILtTL+TWBTnGO3
VWD0m3RxWfknE2Uz3bF8xjjIedXXuhjPcvYMJgyYGmiZjXJsh+Lnwgz9WQm7w/Hhu/nJqur8pUtd
eZ79ZT70k3cf1eK5b/In/OPHuZLUE+tpl7jIzoruVPnD3hmW4yDlp9EafVQGyK5jdAMCyRwaDn0/
SRrlAigEHa9vY4rNQ+ZNuzWeyvfwIN2BVGArVOPAw7Ssyz5t+3YTxF2+V5DKu6jWzPfzqlEFpczr
KfKWUifqppN1dxBJhQx2xPHmVWirrnLZY+vxiHeTB8eyEHTgNzZismsvbTQtr7BPKZ9//ZI70fvQ
ItdvghppjfVst1Nzx10SbIcJ9gXbTLnDLsnT7XMU42IJduOqC2Ds3Ps21zgsnGTtvi9Jb3Y+/Yo3
bTpekfEEhqpFkex1yYlpfuHgVvr3TM/euvhHAR9RLgVSfsk21fXRcGO186GLZDjSsRuaxc7vndzy
L8bF46MnCIPOT/XNAgG8Ja9gV5ZUdxiTfIsqaFlrordmarpz02dvTb8ejOfQPFaM3gFxD/pVO/+Z
qnTZ+J6NR6522t+9YB2ykAjT4xjRKpLaPkTPclwHbAUDQq+dCOYqJINga6lJ72NVn9SCP3TJvOI2
LoyLHaSETKxQN1dFwjHo+tZ5FCQuCureeV+zgzUv3m6wzQlahrO6TrZ9vFQf2ZLOXIq9fJwIcDjE
EzoHN2qCh9Ltmye786at9AsRVrrQzwh4nENM68sRYehcb4BBr2awLg070Mg1pM+5Oo6eHTxGsTwx
DWpI4WByTnlxVaMnJknv1g5QJyhsetAti9XFhmp8bHXUvrWL8jDjjelw0qlPdZNUYDtxzTVCtHd/
9uE10lEvd5FjTxdR9cW2zpUNAWLKx1Qgh1ybJj7ZXNK7qGxZFJmQ+zBSgzy0Pn2uGi/4XSSqZt8K
7MilyVXL0UYRwOA163sVVNbBH1xydlwcj1RGT6dxLD30JHT0pXNj3aSlzk9u1dk3pLL7aPcL/2se
asMjmVn3GVIwHtM4v7VJkdtzLtLd7amF/pkZEZ9JrKAMV8UhQ8wfRk6nvyaWJ6nP1pb1ZmERtOC2
MOwGt+nqx6FvsAmbsjYXrDfkr+Z5sa8XxyL4WrTP1USP9iKZGD29xPRl+cv76JDonRXERGzj1o+f
2A6m0HfHFZJ2Sn5l6BV2UzXQ6tQkhbdJpMtDsdhXaRH2NMGkjhpwWh4MmU+PJuquI/TM2p1bdxOG
lp/8xflDgAd51zec/yOFR9/GeYFcV/0GCiw7rVNwltOiYMyX5VfslN6XNr44WB5GU4PaG1JTHdOM
HkqXjIoDPhyUKJPnp/R5Rz3zMXeSzqLfQVmydxfoWLmTv/f51F3sNq0fFSkRaB7r1yZtcewnYj5X
LZpUQGvquR03PXk1fbOyZwDtl8FDOsVfpP3qNzf603pVJUdcZaCk+g59/lMkVHKl6wB3p8kZjm3L
bRIFCUkWiwaysWZOtWb23wCZXzJG+3Psdl9+MPwUGIu2pGLIsMrRjhWTzWUWOysqvwBv3X50sk9v
yoJwwIDqFyu331rWG3uga4x3DHxcoR13B25ag+SXUaMDLfCujdiioHgMgezY+5eSbnH6V9LyUNGG
vkUQm7yCQMGrIQLQNzHRFdvaxD2jsoMdgPdySOppP1ecoyAC7ia2EBKlwvnQWcHPR9fiBwoYDsWg
OC8mIcOISJFjRNXL41yh8BrsorkpE5ohYaiisC0g9QdBhmYqlmeiUL2jwr5I0DheTEyXRRgV6q5y
vQ8Mpd8yOLg99gnCnnoK7W0sTPuuiWgQE0XOS7+aJ8tnptSxvv5Sf8kULyW6tOEhph1w1+fNL8pz
GXQbcPbWVPmmk2P17CToJker6mtapUDXV8uhx60BK5PTEL12ZCqYkAHL209MS0if1+aUp606BBjF
tnMR/Byvrsbcw4GNOJbAudaJTvgm+mMhrZccx7e0dHOO1CSOWMu9e9zP14Do9WAlZXy2A0WkRo0A
WqskoMc18PbGQhVNUfh6mPgYMePYkvInNC4n4kp4nJnAwz5dxVOUSOtt6tHbjNH8uFTDBxL+4luF
r1MhC37qLJm9xMqhxF618gd7VYcaTnw1IvDOgZw4C/3mXszW/Srqu9KvDgjGonucH1hkTVadcvIu
sBgRE8OD+5nP6S398fotssl/YFzn92hf4cQ0OOfe2G0AAW1USvESukVX7EanyA9u7zhiExRG3U6q
r56QcvZ7ELJmu2DY2eROLvZjQGgocStkDVZxcDPiwmdUfferZLig/JhDiTTrV5Tp9lWmNpkVZRrs
lTW5R84vIKjcRK8wWxVCRDEdrqqYy2RbXGGRFiG+zSKUtPpZER+mJ6b4YfJlFa5L597jPER04NXY
zAEZp4uLF21T2dK9YLAtt0k59HcZhzM6b4lNHpHJXeos5aHFR0LILVs8vR/rV6UCuj/mZHycl8I6
zNc9lGEFdkb1Lot3M3ySonOlepwlRGYPHhug+d3OVv+ZjMjNJaT/drFd5+Cl7nBb82IjuLV/uOtU
QmBl9jl18R0LH9cY0Md3YiHA7jJ07ZhDxFsFy3OYmgjVUueLRwxUiuAQA7gwk0gggoCc2niJb9Iq
p2tntTZxj6S3coo3nSbeUV8l5AZT2ZYG+vE0kY+w0UkzcWxcvcYYuKIHfrp013Q19XZlTrW8nNxn
kNUfrUfcweyhMwEzVMED3XGUIgdO91l7JaxXpvnQSzsiB04wiQwDxvgIo+NmneLi6KIlvqm8LCI9
hh2KaSN4VMhtnztEm+zsGekmiNeXJ5Jn7B27cH6sKWRh/suGW1bUfod8wz+Nid2FQzvlL/h16idZ
LVwDinP2gnaX8uSib29k7cKoRHr8WtA+bmXZOEef0P/n0pVUJ6+a1KRaWd976c3HOhiodG7B1Esr
b34IBClnf6jVe1qJaI+LdNr3LJGMTEG3wYgGKzX49rFc6yFsnKK5DbqpSjaN8YvbYnGzW8cB+HBG
PCn0Dx6G1l1vlVv9EsFo38RTsqIYBJPF6zUfZT73TAmI5BM0smGQxd1RVXaMXBp3lonin1SroF7I
os+xocytaMtLy1rVrV193/ooTn1kpL8jj8YSYqkG2EHjPqKaSA9+OuDaQa9h3qvKJTXFzdPQL7Q6
+IsThEQ9do8+Q/YDpJc8Yl4XNwYwYUsEWYHwrRm80MJkQrWbcmmPDgKcCSZaKzwhKrBDkdDySnA2
aqAla+gpTrr5OKaVf5hA6egXLqdDUPnWNmgb63tgIoUEjNC7uonK53XC5xInVGIrogrOhjFn3xmw
Qz7fieYm13V4uOSMoylvRmqaFmc81Fd+eOij5i7PhuhuDvKO8DySuSo0G+/1wjfVjXHWgV803tEx
Tfm0Mi7vEM9Y37yetSNpZ8KoEIUc8GckjCrXNsmMW3TJxSloRH/k+0pOwQxIBIZQXFD7tIdY9env
AqnkR+UbG3F8T6N3XXaHsSmXH53hUBFx0EISVrH66TnQjKZe9Yd263wHBT4cV7fXRw9FPslMSfO9
EORoZKkieycdevsrGET12mtDUImdDsGTbTSVtmsmfl5lXUQM4aLse1/9Qv9ZoZFe4rDOKNoeFgI2
ggHkxYnIyQiS2bwCLUWfA1a1uyjr+23V+/VtbPpmG0/V9DMNhjcZqxzWNm2OQ98xsLjBXL+TgaKe
nFkgIZ6z+YdODQXyo9KfY7omN8YS4zHnQi63M+T0U+da2fPYRRyudWO2E8beF0JCrHM922vYIU7b
KoK77uuEbRiOqBLEXdW4uPJcpzeG7IVPmRN2c71OYm8zOmX20LerHxbQp2bjodBhKIAVkR4iIaxR
QUpwggf5npbeznKwjyvjk1xrJymXSWaPN4MVNCcAifG34uw/yLgJ7qs5859A0vKLbfL4g2wycq0K
q0w31HRA2Sd6fKMUWUDCcrcjT1pfVOxFN4E3WLQtWs7eCeLpXKepocLx+opblvVrMCgNabB76Jp4
fHDofjgT/AA2ltfIHOyGcy9fLwG5YweE1oQ6+Xn0eJXuMnAuwYMzlzbgJR0Fy1CYi4lEREwHna1J
bkv6yJr5nlek3/hL3H8R2sSzFH9KJ/i0XPGsAE5vrap66+3oOZUrs84oRkLrCdTweVR04nyV5TBs
oTDfPUzxRRHx00oqvQEOsYrY6LCgEkKR+9+8yaRbtD7+Vizx3rZ7iSRXyNDmjdjJxQldhtSNZdAa
JQX61HgmOSKLl4NL9N5mMpibzIIDuI7755Yg0I3qiEhNYocjr1j3sGnTNrEd59xIZ8S7tLzG1fC9
bgLqDMnM6KpxX7NpbuxIjBfbBh2MovLIS75uUtuKLqbvnXAFwL7xESMcZ7sgAtyZGMWkjsM4SPyt
k/XZyfNwgS9ztxyWdiGBJ8jPdRsRTJVwnHJvq8/Rz7IwibnVcTA9yrqZjk1g7ZFHp/hKZXww7ap+
ecK0z17eWbs1V8CukiWJaD0ywFrbO04Jkgarv+b8JK6zY28KgOXJ3Z+qAFy17EkfaohwZu/Ivg8i
L0M/UeIhy3qscrjT0UmvlHnqoQ3uPR/4NkjHF7zxNjoRn2yrhYQM5I3ICV1Z7BsPle/YgwwI9C1E
MXSXlfZuXhig2WGg6T7oPIQl4ER7vA3sSJIFGqXBYdDC3baebZ3lnz8Zj8PLXC1PAZrdTYquHmdK
xETXNC3dwEing2TcNa5AKerO9HE4c9j51dXpQFJMnb2ZLkafYX1RzEvaZ+qMO7H46R0uyUexiBiy
EQNTLCL/uAauF4pYM9m5+lN7BHrFuvoOfNNsR+HxdDk6OSEu0VsTXWfy0tnXM9gurvidpRz5OBrJ
AzCVwM1SEOomFgpJUJsX1kgPbiBrvcHmcI9QOtgqx6S7McvLky79256W+c6pv0+LcDekQ7PiIujO
VfrWZWm9YzWICJAp9L5Ra7cnEwHfU7OKEOLhorL6ZYZU3/gteGslvVvi7duNbGED8KghG5X+vFtL
DJyZpsO0UCB3iSGSJZqJMWhz+eJb3Y8B7ympHQDvsQUf3StxE10rhrJFT2GZ6O5G6elbt6AwYd0X
+9KI75kmC2yQ+Xj0huCl9hinml7OF2hZfJPsmYcAC+DZuMOT7+HKUXMx3hWg3pIN3zJ4H+d071bL
PnDG9zEJnt0IuCOrMzxkFFTmvRNx/hpKzOdcvDAaZgeajonHk2BzFYCuCF6YEd/idL5niag3MUkI
z+lQfS1wNXe57Yv9IHzUN5b9hbsREMmEIl03dtubA07S6jjJITnjizpwayLkJwZi49vpREwgI35Q
VPtCma+RgJakdr5FTaRw0YunFYfeOYvL7LYt2VoDGx9OUH14OgG7wkDIRThCW0WqO+WSUO0l4gqx
SG+7XbPszAYUnydfmINj2T8L27zEefoxIkw8x8aiVnbKimMZFLBEDKM36HNd1A5OcSu8vE3Ymadj
Vwekn3kr0iHpfMlyLJ5z4cyn2moWjADGPEpNQInGd0DGy5BsWczbx3h1lkNVDT/SmWvklnyvME1e
ONKnU1Gi1ZDFgG2f2JzNSJPsu5mNHQ41lu5VdNmW2QvddYamIbKysHPHg6zKUzGtP8rBvu3iYb/K
GRJ/pmowH+7rgQcwdaN8bxfZD+yHj3zep1mqnYtjWvLcbeRCJzKI6qHL0+cZ8dmcQes1Q4WNK+F/
GofyBlHyEmJSe4JFe5IzoUVOcjKuDksH1wd3zY7QFr5D3CQ3KupDIiofhsB+teidFmY+5Tka/bUZ
8KCRqYMp4rMrxcnlbRh5NA7TkF2M0CfL0c8oawqkCeV57uKzK4nKVHJDgIjzMOO628CdYc8HfQw9
Ic5F3SHPKBrvNWmr727WMwJX5kczWw9ujobA7p5Vg96hW+0TLeH3CZvgDg7XfKdj8C4hhcYq+5Ar
KpwL800kyDmYZPeVJ+8kbuCdvZByNATRchdH9bHu02jbavyyaVkS6bzAYzkWcXXx/Lkq6Z+tVufE
FE4Do1b03b1OF67FFOUVOICGmhyMASsoQSg/ykRMhK5GF4eVxB2F2LVNxNnAe1QExM+ZOriPIQf2
uiESSyfBTdPZJJgssvLfALtcMuvxD1RRP90TgHDTIJ/feKyRu9Lr0z0wgvmu2qUn9EtlZytL00tg
rQaUwMchV3otjgnvAIaSnpLO8va9g8Z7A2loXlWTTZ+qYWjvZjAVHvKq+Eg9l02c2VpFnPk4iq2d
6FBh48wnHjH/8rxRbUtSlCFbBILtgBBQZjD42lJ0cHXASslItjqayQdkrdmuChANVowmilIqv2t3
7gBKHINUpKP/nGqRH0d/HtEiDz8VgYqYctYNeMQG7fKJ3yCG8KoGMB+qsJnw+C2D656dqXyyS2+E
rrBYsJZXFVXnhqS/zSCwoA64ix0fq1AZNa9FMjxMo0Owk59vPAO3b3m0vDd23J6qtV3CxtU/27ix
WbrFcBgzr34Z6vEaKZcRbOiddBTI/dDIaIsmnmQUtT46ZjW7sh0Rmo4rQT0L9RSV/WPsdbfFEZlt
XYD3Ton80eU3SvAb4sHUZXiNCQ6E9MTJuIQyCTqM1lEezjq6y8v4ya8AJDqfkuse7RC3z3FMyLmK
4mhfD+57p+33YZyLbQtfuBsNKZZt1r/G9fAzEH1I8hw0iUcnqYpTnmP5kAyT2ddFB81TiJ84isqj
5WlSXHy4NwJHfEYHEgX02oRDUdy0JJzFw+Sdaj/7YdUQDXmBg7fv71prQoOZNCQUdM2TjmzWafep
9/z2Pp6RL7XR7N225IyEEYLI/VhyK3N8yrPGUOFPcR3CLyfnfkzVfsX8ewxyRneocYByxLK3vofL
rI31KyEu3V1lcvdCl9VNV3XDzsfvYkfzfaZ4DMX1oolYMmhX3pWETcJKElSHyRV0B3Y2d7L7iQJf
AgUFuW14wrZTmub7ATJ+lyCVJzTQSXjrlvSE2A1Ppef4ocVqQJPveOsW6nlcR283u9MjnkQwRJ/I
tC4ThNUb5P1xjZt7dD7kDERRl5c+rsrdQr7nRcSqYAC9FnIolhV0sWw4peVXILQsdymQbwamKV9H
iQSLeOvYEPS0OiZqUAHDzJPIUtTjSeItyW/meSXRA7NRIS/wreSm2+6Yt6dOWzYRjqZNyEgt2gaW
qY0tUtrcLpjaEIy8/chMglfcJ8jqLQGGmx87YCLyLwEapwN/OLmXnh203hXaW5IH7veovW+tevm9
5rPGmonjHSy+9H1xJK6izfdpVI3kAc/QIERAxA3txpnbWvYtyg4GQm/xkx8ElMXyrkdGbp4cCC+m
aZ77PL2d3bQensaWvPyNFRN+Eg7oj6pzFSfBsA+gsgHm3YCYI8KDRnGoPdHCI+drnVs3MbjqcjfN
ET9cFNXAVa7EtRDiuGRbIL5ltMkoa4ksUN+rhhzkM8nbK8HH2axsEp3Iw9T3KcIInuOpxEdoW3oJ
JzsjG8AudfCAUkLfKd/+nBv3QV/7oLF2E3HhERTYE7bzhFodnUdmmmMXRVHG4zTE7/RFmAcrt8Z8
QzLLSnig4C7disrWp//N3pks2Y1c2fZXZDUHDXC4w+GDN7lt9Aw2cRnkBMYWfd/j62uBmSoxLlmM
R5m9wTPTRJKlksSFA/DmnL3XRsTxeoEj9BZb42PY6AOaY4rbTrAVeT8cwtS998f8ixsAIURdg7V5
buQrmuLlVWj5lb9lNuyXk4x73/+GECKFrVvgL0r3E6b6ym+a6rHQcvymw5hsaYsTzUUrm2OWzAbW
mduou2GSqTwlHu3sXTi3ctwpTznWNkgSDyF03TUN/Yk0fplWWUJ9cGllf6RWX38Oxuw7LM7ZGp1Z
HyWViwflmzD6BA+gaHcl7bAS2qBbVfte953ZKUCbp1K6uc151M9BF9Py95FwkO71TlCkxdyX4b68
5w8mJGL0BRVgXiLyO62Rg/91JadJ7YNKjyt7C1f5ResHWbrFLYm0ogiaMdo2vcNK2BZjZa9oMZ6I
2/WT/2VVt7Zbfgb4adLMcvbHVq+gGTrZeBdUjfemK7TQt204zxh63LHgkOiFCduYRtkQgeGiI7nJ
rWTu8e64gXPZQ2mz95pPo7rI7dSGWOuLDpJcOnPk7BDaVuA0ZwFaZ5p9iIit+GIn1KmOU6OzbUzf
oNxTQWcTt+kxdcFRGpsRnTBqDHzzUGdhyLF4ILHrbuakaSA6LByOLsp2RmJbJbxae40ADFRCW/vx
YRZ6uLItAHYXQWGQ4QhPzfmFjmuU5UnSWPS48delkFevQZJk71Svs6+inkMs3bF1n/I3EjDjJzkh
flFzTYFqmLegveC2WgM0lo1HjMUnJ+kAAYsG1+o2KPqCxfL/lbb85fC16frm6z9w6LT/OHCA+Nhh
Sv7/wKwj1jDo/12Y+RZ1yI868+//+l+yTAeZuedhEceX4zu2rcii+suYY9kvgJjZDopNY3xiBPhU
/0eW6TgvHDSZ/N9MrEI64l9Cc+8FAgWXzbFte/ivFILNPxFlfg/qKLM5LIs1NEIjWJeKv18j7rMN
f99ZWFZlL8Cukm86TqVHSRQLhab1Nt8iR4Sp3Gg60B8rDVWXc4pxbqjwJhmzpYnuCDrOv+FWoCnh
Zl5wH+ZTcEqEa3/A4AovJy4iG6Fwj5PEBr4CxCK0RbHHBNR9LC1KpGgcqC7D++QwvzFUzXjd1dC/
rIhVheeO0FpvIaRyhgmkLO9dYuf6C1E3Nn1yq3bfO2Mr589FMDfOO6dPIK80gLijIztrJDyen8It
W+qcllDiePUDsk5QQlsrdLwHF6EpTV+WjQNAFFKChqxMAXPqFR23LUoW8b0eq9lsNH7D/hJC2FAd
EyQl8CW8wkleA29vJNoHNp5Bb0nvhqZ3fhtWOCIPiS47FG7DjFZsitrmk5VMS33wvS7pNyHBANBo
pHsc0X/E94MjE8prdMcQXCFzc/OF3mNDumLTt/T8kdKS/oXhZjC7pY8oi844m4ObGQFosJW17t9m
DnX9rRGFT+oj8wfEClHmQ/uFoqSF5dfyqgfVTuouLqa4V4c2ilFILC4tl1fadak+h3EwbG050tzu
ivB6oKJJn6ORFD66ijM9Pm/4fNXgqBzBXPgFzo2Bjq9Vm+7NIHEV2Xnm+AcICD1KuSJp3vipMOqo
QjPMu6Yu8Y4OMWEGKO1hfl2aQC32cU6S+qZbck78IEjZ59d2SriVmoPwWx+0AHn7lKo3fLIsAA2v
LA6poBio75f1Un9paVxFx9EoOL1AaGK50RA/aTVx0i42bd2ah4RuCQ6uOQbNl+RUopckHL1dWNUE
OmbVQPEvS+RHSOvXMeKY6sgXKQcOZn36BrMSN9amwEC3I30l9qG4me4MYI53AlJ1eZ1mA4DyQbUZ
cgt3pJ7q9iOREbMWhGN0mqMr8Lj8i1d7LanxVA4ojZPvuvKAGwJEOq/y7pa4jr8uEIjIMCsQJoiY
bIN92S7lJyA34BujiF1CYOgf0xhV8AZnRGOPeJK6T0kIfg2ESa6/Cmof7eW8GMxHUHnv5xQAIa6L
cYVxpG6PswDiE532ypvZyA7EiYObkWj/08gLL4cUATYi4CJBDxh/R9CqZsFLmxbWS1GsNl7oLOOM
paIb4WIL0kfChr15bmP+3PSAXTgfxzONDyQTFjQsaKhUM73sA1EP6XurA/kHmTMVOCRQO37KZnfF
POc+2z67RAIw65yESlCcQ743IB69rR8LY+0WJ+Gndpbw3uBzC+yth2P+U7P4BpidHBJOLyagSjYN
EfgMkWl19PGc45swCOC2rO7IxiYoRg9dHdTWdhzi4Gtma1MfUOSEzc2y2PQi6QJ3ZEkVU/4KwVR0
S1zrGgqwZMnXKZLpQ5SZyKL7ZRi9rsrz12zBDLiHavaQYAuICkNjZx/7Pqo/8MZM9t6m1UEMBjMK
uLMwoKPY5tQN3Sn0HoRJ4NYvJRErWxqDiDWgu1mQHgOoAPFIm4O8VO+mdPqYkl+WVWITt1ER7qus
aNoLTr0oGEo9DD0TKvIEPObZwLYlVccozg2RBZBQ/w5U/I/z4r+Eywr7uxW+CD8+XeL59//pJdOY
yXAtMEfYylujk/5njcdB+wKPmfF501zSkNZ4pH86Lxz1Yv23fXqmbBHoZpJphqhjjU6yhHxBnYwM
FN/3JD4z2/zJIn+Wkqi0LzUbBYxrrlD8PvcsPY0jQaKieFIPk1+aG4J12kvILtauSLzwtcqm4QJV
RvGWuQAPVplCXZYFddAZC9a2todm13cLDqrIaZZnMo8Ymupfuw9+mYeJXLj0roxtMIec7T7yiRY/
arXuIQAlRpUBKlDt1c597Q0p8COZHX54bL/IWHrqQPn7ejwO4bh4n8HoPnWgUMMah2UOhweUrP0+
GytEm0nr/LUnxnD+67Aq52lM3V+XcYj0ldyRT5zO2YBDI6HoXETDQ8VZmUBC0AKbJvKtIxkTnD17
IiSixO9ucoEytFtZplbd9Pe/v9d17J6Mre9ojIMeWELjYtTH3v2j2yZOE9kGOAtOcAjmixZFwuNc
0xzzc79/NwPO35d+3t8Lzv2vGolO9feX/3kQvpskXTKtPB9zwXlityUVZVtQ3KeiMyNQ7jzf0lny
7127c+5KpYddrxJx7dbtdMe5/rFPm+SZB/HT4/aRYkAAkrBKNBrFM8NR0aXW0mZhd2qECLYGoOCu
g2X+zFXWgXw60FyF75eduuYLW330Pw70xLJIEsTUnTA5NJdAake8SxTkmwQM0TODuqZkPr0WZwnX
CL5iumHfjf4/XmuphhEsyDyfZqdVJAVkMKyhsL2yU99cDRBx8ThVkfNoOuvRGxvvmBVI02ILUBD1
RiRO8Fe8P0oL5m0HPIBNlkaQ7XmOUGfJnlLndZL3zXjyXOtDz25s3wTFRTIpAonADa/Yqd+Pws8D
zpGJ45GiiYijzTn7vIS/yIH47/lUosnf98YzuxD/JikssX7mLf7pUsbmBeL1Je0XfvIafffjeHc1
IQiKAt4p6/OKai8omMWgRplkK565q6cJdwwjl3Kl47tcDxbheap2UVGOioKxP/VWkR8mTUAWlPBm
GzRKvSar2t47utFg6XN3/4fjuV4ZCoEnfO3wHq+/7AdfXtL1USXTZjrlwpEXTof0gUDb7CDVHD1z
qZ8mfC6lbA4G2giDCfBsPCdUPrHBQ3wKZHCj2/TRGShoTJptKJWeT7+/r/U9ePKxcDHWz5VuwVLL
oD69Lw1jJhuGoD+lU4XfQmkNCjDR7UU159XNElv5dQ/+6JlX5hdXdZSD74u5lzVm9Wj+OJpgFtO5
0JF9WlC3fwJe+NnFnnJ0YwHCv29d4JmW++33d7oO29mdOsjWPJBM3Kwrz74IfgX1TVPbpyEkvc1A
uQQrVWYXf3wVIZjkpGRHobU5Wz2LYTS+6oLlhAXC4BXB4Ou7U/DMGr1aTs9vhnFTFM+oXzKEbLV+
HMBgLt2hUoN3Sir/Nu+TTRXaWzIa7rO4vxmoZLvvOw3aLbmIstNkhzgG54up4zyKhLCeTr+/6V/M
AOtOQfFRspVjD/f019RuVGG6zr2T30DSo4e3lDhEluLfuWufzYLPvK6htZzd9ZxqIgPmjlZotBPx
5YiY7zq+9d+Mcu++YhDEZf0Zy174xSA8N8/MPb+6yR8vfvallARTmbxpvVNhbiWNG30XRs8Qg36+
hBCewzJBjYlqvji7xOAWhU3wTPfORXl+zBZ8s3lKUyzJVPrH7ykvKR8++0oKW/yvp48MmoyUcG/N
qR69EVMpUgyvLqtnxmw9Ipy9p0KLFZDDm8EOXrpPL+PoBGaZts3J94eSOJWs7L6GY0ZVJkh0Uu6C
UuC/8kB7XZGQnB8RM0XfAMnYhAo76NIo2Uv53u5RKSCA8qJ0V1qy+JKrAo1a0TnQ4mm81uF2opTV
HSMFsYsuPMjgLSmTxAJU9XDf9F5B1CkGlZiGQ7kbe+KvL5D28a60sgvsjYso5JtfxvlzE93Pkw73
77LJFGSzskyeDbNClxkuVD1ORZuV+wqjLNX9dnxmxfhpG2sE21hc62Cm2FCbs+8CFZBohN+aExpf
l1a0U2D46igYXAkTj5dRLefuph/t5T4hKrPeO+ijnonO/nlCkusJzRXsbRy6iWenlMXyse/FFugh
7CyX09S3O8Hh/gL/aAELBjfN76ecnweWHrrN3t1mOYaQtv6eH9bjUlK1RF2TnmySB3YgKKh55Gm6
+/1Vfh5YrsJf73G+1C7IgKdXERPt1wRS7ylipQ6R/VTqgHslQDozqPsiHJrrEGvjpVsjcZqx9Dwz
Ifzy+uux1Ge+M973ZeCHu2xmJbNFF+nJSBWTEjm8t+pCXONQ0ijILYOSfyJ70C2txzoiY+f3d+/8
/PVy+8qnlO5ydewwT29/wlVmRZGXoCQAs2dbR5bX5lqHdg3zda7eUpSNwYXAuO1d9g1evWQX9ezI
Z96tXzxrnxOwxwaapRXY3NOfAe1DqsriKZAWvBwnIhQ2YGrb4+/v9pdXcW22zLR3HfbrT68yLqTv
1Jo3ii5hvqdcOV1VdiJu/o2rMN8i8nMN6/bZ/iAbsZSQKJuevA5u6jgSF5Lkun3myZ1hJNaN8rqX
c2hYwNthh3e2IvcBtvVhsJPTbKVwwtOyJUGsIZoQr+6WOJv7JcJ3BvZFmnflWEe3WW7yBy8f7c+2
aQl9Ifd07xbBN01P9pu2sUeiKdQGzs5SzN+cFFCqnNwFC0PXzPssThFpBKkDdsUBzPz7MfvFV8DN
KGHWu1mP60+fDLhE49M0Tk75UmfHXvOtTwHFlhZFAOpuIbdWUH7KC/GqIqbimSlgJX+cLWEMpTRs
GH2Hp3Z+dKMPTLIz5+5TkUH8ZOwIz7Eq57Kxne6AISU5AsHGoFijkq/VqO7KIZhfTxB76XgH0b/x
LSjPGI/lVCh5PhYelR8z5kVyMpRnCeiOy8MYyeKZb+Hn2Zx7Zm/w/TqU2M72yoPRE5KYJT4tPrX6
IJ2iQ2zC/BJR2HK54P995nq/GGS9rhtUm1ygTlRCnj5ilL4Nr2vTnsw4vK+0ajZlJKAW4wu6XCbX
e3S64XGQbbiDRE3EE2KnzWQP7TXQs/SZ1fSnqgx1mLXLxzbTp2gp16rjj2sLxWGNpKBAX4RVvN7Y
QddecVDK96Ghl8Jb375j4IqDF8oczlIUnkgIsZ956X+qSK6/grVcUcDgrMSn/PRXkPsx5qmru7Vk
QJxqVnfv2J6Gl9j6+/1o9+So4Eo7ApguDrNKs09d785k9IivhUFkM3evZ9WYZwpmet2w/XCKYi1Y
axmSD4ECC/uN8w1dOfpF7gfDo2a1vwn7Knn02raDdwfmT2waDSsCwx8OjM08zuo29LP60asxfZG6
g1AJ1bGb3dVFH3yInA6lAO0idevpyIUTNw7g8nIvA4aOuM55m8sJWJQ1R+XLbtUIbdiC248iNHAS
lm4s3q7NRntjuSq7b8fWeUW5LU+o38TyrWgrhOyugqxMPlpYfwjjjNxzVlSCbsrE3dRLi0tw4phG
f7VaEFYKnKKvh9EqVo6Yc5p9wIcbGNNIpKQbRMnWQdDyUaBNTLY+UTbXJX1Osn6a8POQuwWrkhLl
J3eZy7elAw2h05brYgrMxSd38ElHFx4qexwP9StJUCYiw0IRRwJbl83swrt0E3du9LkyZOVsECab
k4tkkA6RMc1bqy0hV+VJtSqBosWKaGlVyXu7yIO/jgb/aWHQwmDR/00Loy/i9owetf6Jv3UKzguF
DoFVG3c+tYu1Yv03QBQSqGP0Wsb22Sau38zfHQxXv1CrNAFLvlQe21T+zN8NDNd+IVia1drbWDdY
VF7+QKTwdInkiOVSRHYRPGhbIC06nz+pDS+TPefFhh1H/iEDUX21kEuDNLwf3oxWlu3mZpnudWGP
147VPLd3enpwXS+/KiPYdghsrhR6z7cbXjVjQZQV9qXIvgdg33+C8Tm9MY1bPbMe/3QpyaToUR2z
0eJSsz8768CQlFM76mLjFkn2lhAMb1tmfYCqNTPPrEo/DaqE+2WzLnGAdWlcrT/lh9232xRT00yc
PG3VxpvOIcwIe8Ww5lgtiig+Lkl+Jcqvw4yi7ysz0Oxe/vAC3v81sf6j6JmP8dK2/+e/nKfzLSPL
Xdq8c+vayIt3Xuhp0dzRqE3zzRIMyRr1iYFwq4qsV7saRB3t/NDBGqrn7L1iubI3g5tWJ3QgXQJV
Xi9fvLFuBZCtVW/3+9/Gl/DDUrD+NL2+vqyQRmmPQ/zT4YlnP3MWj4jVQi/tbWUlw5WV1/kzlfPv
O5p/rTjfL6O4kGNLNn8k1Z29W2SWVobeQbpJqdBjT/GnWXFgX/AngxC332tCv1/mPecDIBSLxQFh
Avq6aYbO+zaStBK9qoUd3cfQouItvcXZbBM7nt8OpJCG21yZ7KGLnZl82MBHCTJUXXQkpqy4y4Gq
05MKXT0cOzMosO2Ri4uZGrT8/PuhfLrf0kKwQwdQ4+FmZnqhuvV0KCFqYt10XHxbfZoeYBLgwOFz
24wEG+zbLhqfWcbP6offL0iFSYO044JUJs4uiPqhH/2S6okT2UcJ/RBthrejDrwTQUo6SfOm9BVi
HkzZpXw/grOy/QAySXcsWPJCEk7r1hqeednXfdWPT5pRYF/hAMFba3v+eY1dIxpBvjLnWK9U/KZi
Jtvnwfx1aVP/epIDAABUwdvfj/z5Syw87QEj5cvgC1970E9HfhkgKoX4BTcGIcJlRM0C0WY73P75
VTRNRl5gjq+olp9epY+V38J3YLuRIxAd+6aD7Nd6z4zfr+6FVUDyYGlVGHW2iZ4n6QVDwVUwHgJn
UR2sOsSsf3QC4dWBkog9i3WNHjFdw7NXpyaG1prYdaO7rD/m0h0/OHUjvzwzYD999kLjdePIhYKP
uf6nytnk0F5xBvW5MT2TvY12O70gXtlUXz0nU3ymdviOiDWINaGUlthlMKDVnskwtLBLVKhg+84t
xZ2KY0SzOA11efddGnTRegkfPhG8ZX3ZSajG24TTDiqnaTXUxpCr1CusPnV2LTxUxTehAM92J/sa
F2cUgJfbAIp1wAe0QdJftCTFpruiAYW00VEhXy74XcPNklV2vgv6KLkI08aYI6i8vkRmtVpf5hxJ
+64Jk+lTR4kw2SHjxma25E0CwqBFT/6yIkDgYoL0lb1Dczxr0kBxz91k4BeW172LKe8hKFcTKZzI
btmPxmk+m8myQlJUc3rnduclq1Q2c1OC65to2IH/HwG1apHXu64UFSw2srpJp8HkFB5nuTTv7MqC
0NUT894d8qBSLwvSfuz93ADJvwporC7kpKjS2XVZGxANXuFh3o1iKqFb0PZrdzhdore+t/T2psP/
4RysmULFxgGGNsJmECQKiA6FLXXfRhIr4dYWyzdtWvLhnYzojXZwXDhRrd0cwJdDCvEdyfikrVou
/VRjjLLb0MbFnnPsq2KJXxHLhFUfnKlD+xXijgiJhINugGtNha+6aWLdi1mz72YRw00LGdLvGWLw
HNC8WfQqkmV4P81V+rUZ3aHdw1Egh77k1z8AbeMlyKR87XSzQ9j0hP1gS33VIyElHfLpKPCuzXtE
e8u7VMSzfTuVCZx/ZypsczDzxNFM5hQIRcskfCVg30KZBYyb3VtDWzcHB9hHvFNJBOivc3rr0WkI
sd1buPJxSCHMe++7Q/4piCO8xOxJMTnNxDSXgNE6pZBFZRCvBt0g4mYDWHylMEHSQzfF2XUcNuWw
pfwOL6K18/qLsEIUbmOTyIvYISltF9bQRbdjC8yshFuX8CRUMW15uWawTngZ0e35KM62A8mWpBu6
edOxj1Suuy3iyf2kytK39lHXgSWbcivqoUBgP76unBS1t07G5Gq0+vRTPbOMbUucuTCHPIn0ctJ1
R+BlaZWwxouWpTsGWvFx1rWRFxhQZQPLwBKf/Cmd2m1rl2QbNTnbnV0IdPEur6dCXyIKKg+dU0T5
3sF9d4Mfex7uVQbKFEkOgvetAHQGZbFu/Ak6W+bQV6S0ERyGmXBs8MeVGLdKpd+TkSqruwOxKKdj
MfeLvu+HVrz3rLqq7oN2hpPpdK2Kr+q+jK8Wux7UBixjXG/zltDcbZtO5NXHY7TmeLXW9D6BrNNC
eZwGmhyTdgAqm7b4gK11JHsli8hfE4H2u70/1qpDQRmo5IC/w/P21VA53hbmfLocQbHIhnCapcuO
QOtUuYtDpwXdZQ8aGkXRL92GHWr0Bj9mUG3p3soRTpKe2CgxqRqM6xFnakA5Ljrbxeieql7jX9dV
O4gNSH5DuE5PVhDWBCycdEfImiWqTC73wu/9dOOLWqLyxx9AvW+Oo4O9iPDdhOnT2RYQLb7ELtwk
UbrYh10Mjtek/uB9c8hSsVbSSXXtObX3lp8U3AZJ65cEaxUi2DRpRqtiymqIOVmDpglMGETYAZ0f
jv1GXlp+Y0gztTN5m1a6wDUegBjZeFikCBXOwGNvbfBDV4KeUnPrsbPQmyRyG/dS2FXwRuqFO+ZY
TjMw7J07CyRofZn7JRgICTzJ3lGF6pcjwbdLtXNVNdb3Q7Ca3pRXSdLq1Wi8Lexc8tFyr60/4paZ
r+3cQTAqy1Q72wGH2smZcuxEFdPZcYnB+4NUjdyaYpnf9luVoOcJ3cDbdHpxXi4TeUn7ylIthv+F
hQ+Alcp3US+dKz9uc/eGpEPrGjOPWBgIU73KALKkh6pokCKH+Thm20ULDPQCp0a8OoGIWmsmYX3j
24DGJx3vY1mVFqS1BQvXRueRxyeMrtNmnwcgAYZ2gFt3nMIZfE9qcV6svNDQOTY5CMKJwtsHQxac
IBQA3fAB8SS5laqNugJNeG7dz4NVplt7tCx7i9O7/SyLsQ1wixNMQWWYFCjs6Hlj78eE8vK+c93w
MWH1Kq5kKCLS3a2yVpuGiPiXYZAbs8v7uXwTeHhHmNHiiBcn6+O3aTf5D2aqgm95j5IZ5Rdb+BuO
W7AF3HSOC3L5qvBb6w+RvFSpm59mtngkElHd7ncRPn5YQ3Hg6k0NJdfHvdI0qPWD9sbi0643caqr
e3TFI1vKYBAPGbE3+NHt3H8Pv7h6payseCjTVjrblPwrtQXkXNWgemG3IyD15nkvbboVr3SVZNOF
0+M6OlLuaijHMSD4AHQ5XkXg5odd5Dd9yixTj5/zgXS0jePZdcryalXAlNIa+HqVYMChmkfTzus8
WtelQ3zWnCpyG5EJ2QiFYNxip+t5fd1NYGn88p1YPysD7AmhclHnQIicIt55JiX5fdPHjZywyc0W
YvwKqvk9guJiemOhpM+w1Hm601cl/ww78OyEMzEUBZZB5MnMjVEHFLJgijqUwg2Yb+fW/dZHEszU
VMMqoDuSxp6X777v+f5Td6LuxKH1d3UnDvBfqT11H4unClr+2F/FJ897QS0C8ZFnsx/mgMRh+6/i
kxJAzWmC0qckWwH9BWeLv6tPUqwJDtRKXHp4KC3XX/HP6pN6gfiSAw+nTqocCB//oPh0dnpFhLvW
JtYaheS/0C88Pd3AJnMLFApmL6qmPYxSEiriGKhc46hAcEX9H/XQuBuu5yMbxd9Ha5RoiqfXE15r
KHErH5duzd7eQm6z4+hOjNcPT+FXxZf1wPTDgfSvC/mcc9ADo8Q6l2eKpPZLiyihfWZPGM8SspGz
Yy1jfdeFsXZuk9ICU+FpLKUQmLzAAUgAiYLAULgNz/yYs7oXrDaH1hfDBopzbZWcVVsA6VElUF5A
UOOSXviYuN96iV9cY9jI/zas/a/i3HUAn9w3ZzseJL4sWqGuOD+IY+fr657y976fJsJ2itq+71Tc
XXaDyd85xOldF9ES31tiaD8/M+Tr6fH80ryxNJylS6aHPKu5JTabHMcbzL7SDmFDWkavOsdjgR9L
IzfOYEOJ4NA4AbcY2peQL0qcnwF5q6BJ8p1dwSVKIA89PPOzxK9+FsVdulSrGvtcx+FURTKg1jV7
Bcnp4GMgvyjcmaijGb0obhU6ku5kDjhZ4p1V9eCDF6u4dqva28049J97M3/64nhAPuBJxsk3vAtn
Z/AiV+EILItjyjLTIYE7CDw2ThpwyCP7hMsy5PT0zAt4Vl1YX0BkCKvACxndWsxgiH6ohnZ5PpOA
ZHHNqe5usix0d16RhX8tAv/3rx6FMJTITHU29lTewadXYTeF0Rsd/l5HVePe9c7QRa8qO+2JMoms
/DNAkdRcDgLG2EWZ5m39jOKCgszZo2ZSWcv8vH4odrXrnN1nYoXEYwZOe4BnSA+frfnKoAbAaYtt
k7b9x0H49odpEepDDY3pQaZA5W/MjHpgE7RV+RFob/Y1C7GWbjiuqwJGH4y5Q+RLx+wCOhAZ6zx6
D6SyViReFlQZXo5YXaI9TqX5LTmQdv0w+533Soyz1JucvdM3gsun7qXV5hytPQ8I10PScBylojTV
yDE4CczqwR44ncUb3WXNcmFFadtcDgiD0MfUQwv4unEgeZZop2/iSucdselpb208RaruRnRed5+k
ccwQz6Hc16i5IhK6oNoeEWnRSEBWW+v8oq0Rkr6s8f6c3FLHN8CyeT400vLafMpLTxGEaJeFa1Yj
MxSA+y4C/UQyVzqiP2hp+u0qRwwUUis2zN8Cm5t+MzSD6i4wpWXtPbCF5Vs+VwJ2Agz0zzXBKdbB
jZCw71vYyARYYv/h+O7mHbtOyYuLnawTH0apoUiSIrZ8iEXXWvia8VwdmEiC5dCMVfc+JRekY9bI
QTOSW5q8HxdrArWDOw9sGfDEcIeL0XAyArbpX3txC9JyBCTUEVnKZLjJazc21zYnlO6aPmTiAUrD
7XTA7KUbwgHsVu5aTgA5mN5BWhekDFiHPBf9fNvpkezJvMVBVkVUrzZ9oInfAnWfXWSavusmWFRO
UxAwNpIet4YkHwxRREpF2cI0Dkpv+NaQ2mG/bpkWqcjmqpz0samB1AJdbtz37NawzKuFmPr7SNml
vXcpIajXZMMn0Q5gQWR/Wkxj8A+OhIW9mas4cK6BuDjmFrWYifWRxzMl24Q3Y3zXr461Y6i6bDja
9kg4LPFfzA0W7mrKgNfgKl2MIYtmEsJxR2Gy2mdtN0DeKfOOgs8U8NZRYluxHwlYhkNJrG+NYVEG
n/VgxekVsJw63C2DFakdZl5J3cgyidpN+BYzjivUV7bBMptkRyciSbD8reX5RWWAf5s2c4LrFjco
FX1cl1hxZRK/dXQvb/N5LgGXI5tKd7VyQ4SEMRjZLPe95BjUkw/Lmjj7dE/Cr80B2xCGt3O6rMZ1
MRA4izG3v2QqtbgXaepih59QdjvXXwDFuC3xB6ZGE3JYCKCyXzZOBBhCOFg1Wm/x+ULtbv6a8B8f
08B1OLXSpRGPvK4ezveoKJzrrgBNT+quIWl2GYnIPDJhtMOH2C0ASPoD6JBPUxHCG1XJFKgLbCJe
cRyQY7w3murNnl3QZOHoWzg0ybzybHiTKAs3IZh+e4/m0J6OZReO0zqPjTeErAzBMQxdKPZ2Ps7E
CupwEhecw72DUsAQtilwWXeX9F3lbWICG+SmqKEYbNooIUSu6xVQgixgZLdFmoqjzqnPbel/xRyz
sjEFgE6WSbkBOOs/LmEc32WotOptVUGgZSb052EXe0tQ7uq5dr5kgRSXI9jEmuVLOjdUoJoPUZK6
LsJXv16Oyu2sb5j/w3zjNfM83tVhYqiUWE043oUh+SqHMXGHmyxlf/CoQl3bF0sdBBHh2KHyEqJo
QgWKfIYkvmoCCHSmQV+nbwovtD62+YrHKGLCEK3FGTQSqVKQg0FUbUd+iYxPPuAFkKLCXyeyIK3K
N6TaJsAYoyDIrufF78jNcZxkxg2edfmVGcfyLXnXjboRiwsyJeysgZ4Jhc14WxHfDfeKnMXs0E4L
z8YvIGLfDNg3piPA7hjkU+qy72mLLHtXDBlU3HxuhrdzFY76iBPU+sq0bAhRDWARH6pIuF9MyvZ4
y1bZaw/knDlAzGx3eGTzTcgApSAYyUzDTgfkFi3XRTMtjXWxyKJ1LxeKA+VVFelGbUg5YrrZ6AUP
53FEJwbkLi4aHLi9wA2belWxbI0s3ejGpUz2NbSdonpNRO+oKQuk+lXjmWpBjusiPqdW4t1W/uhT
C5EBtlLS/MI3fpX14gi2EWEvJuzkm6WqrNsGbVi/NJoK9HUcmMa/tSkjL9ZBeHUDuKUneae6npol
BkYXT8M1pvmaULGugrjYDrP7ObcXi0pc1vszkOxg6jZpFnjThsKTvhggN5KfYFpBkIRH6vyGRBUD
+shOaecWpbgp2W8Ylq4yhutSRu38UmvkGNdzUKv4XWdlTXlTy9zK7soFEesxzIzV7EaTkYaw4W1v
C/Eys6Zx2cmKeRJMauzk6YXs3JHiRtSABFqQp0REUXS5bND5QR8WNaMZJhqERt31ziMrBfgh6Rrt
XZdNU9GVI7SXzPpmjKP+EeWASrcyHdzuGFeT8AkjdvLL3JMNKKyx7ubPs4ZF+NLxwmzGd2shDZK6
Rie1afrCBjPmVDHIgCSzg93Ia/uuIdUJx/O4ctViegRia2HQetM0Szg/dBFF4FuQ3IF1X4i4vddD
OLXkLDhuvHJ91C3cXKrHbBWwLtUYisI31K1CajVLXsNC8ky3E3RUwsMyQFm5SoHdtZ8DAYx5rwHH
to9IoKkzT4Ziyb1Xy/Y+0Fkeve+dOHgX/zd757Edt5J16Vep9Y8bWkDAD3rQmUhHJr1oJ1iUg/cm
ADx9f1DdqiaTWcx11dO6wypJkQgEIk7ss42hpPE2rYamwUUtx9c8RDOWeHrIJ/9YBJjevpSJGkRr
Z9ImSsPIum21gXkeiLSw12qiBTnfUu5cEWjvCIzRSkJp2tINsOStWmySSBdNn0KCsmgVaA17CvY2
eJeaVYBHbUhNJBb0a30FK0oVB+IC1Ui3HO3S/Y7nUn8/YGNlrRrFda758sU3W8XmBgdpZO7pYI0/
BH2SGxeXA2uh+Hp9F1dhPHEnnKrL2Lfs8hyH0CH9aeAIetu6FlF9bZfi8UvSnjU7EXMgLcQUKt9G
EVLzdQmhEDlmaIn2LPPWSlYWNpr1XWOG6kU8t8OXLYkWxblWCyJ4iBBBthqKFMUXzR+fgkIN59CG
vkHlb4KmEc3QPPTgxdaqTR0wXltPoG5VtPlJXSFrp9qZI2f7qh9tk05D5qqg71iCKgBxNQJyEy8W
jRQttYw9sCjF8Xq2OulRsWBhIQANMbl2/CjFc9ZQseIFiejxsKDXzl6vhw9pAubvpeQ2flU6vR5W
Gg2QX5oTaMWyorXzQ+LM9RR3Fh6oJkceKQVtqFl8LwE/KFBj9d6K7Pq1AA4Ti7IV2tNE32UOBp3C
b1zVyvYiQOVv9Ysyk3Z945p4z2zojdJLsqrBah9ZD43zg1QKs3xW1Up0O2pHVxvR5fUBhSp6ehF7
WWPE5s4afGiJHOKuOYJWm2HxSmlUXOaxq/Nnej1sKNJT3b3rw8QKz/UucfB2NhHXC0+j/eNvJqf3
ocd0qTCxrUmps13OyDxQf5oC84h1gK6fqW5TVcCIm5J92PXyRZmSqFtHsuvulaiS2SX8huEb7qJ1
t64yHapAOA6Yd9TKmNzbUHZ1Yk30wVnqo5E6S5P6tVhZQBjhytZSQOSMoICrWNXm4AMfyHdtWtKq
+ONZaS9KxcCnhGuX/1M14yD16L24e1o3iORJZVA7Mh1tBD5qjv8sjMM42URGlrD9Zpn+1KeRifCv
NvSXoG6UZw4boyUKw0eKIUKuIcQiRv0LXn09dlGmK+ktNJE7EpSGenCRBdCLl7qRhxj5pzYpljaW
8KGXFzFuFRUaqh9BpWQqTaM4Nteuo4ibvDVS2LdpPHc49LGviVNJOZUTtdG01SjcNvBKtbK/q6wT
UOSSr3wTVS2ehQLXSw6oYELpKjjNCDGfZd8+wSfLnA6XhFM/ddSVZSRKrykb+8aOpqTcjm5LUoW0
tfbRRYPirFt3nO3b0a9ZS/rL5XMhIxIfgq7QfraESOEdmatdsUSHiRpL4N88Lkyrxa+rVRTjGbSP
jA6f7/gybEP7Fz4dPAEc6jFaxrGrXXdmqYoV6hbWx2SU1r5zSnJCpjCIcYnNe8jYjcpW0+jRwLBB
5aKjMwbxSPjMID2nVTq5Us2+ST26fo2zjfGn1s7QQ3dc4KUmrYuoDVN7l7XOwNwnqDbnaPRGx1yC
naHHVK8quS61U0+egwxH9jq1mttOdC8WU4Rgk33FhpA4MO5Gs+FJrUUlpYLnfQUvNtCS8BEUJHRW
ymByf02LgMVUkRlk0Ahuglc91rhedhPZpJs27/pnDGuJEcgRon/DnRpXF1ZpgvfUGA/EhDRicjx1
mkJ9M7Yq4B9Mra7ZilxUKdIgK8jJC3GGdEfgnmpukb+EyjaMLeGv0oDCep2bemhcsTVZ/dLkf7C8
tk36YvkbNPovnv0/0D7e4GcfQtnvg1eMq94h2fNf+CeSrZtfoCnC7gCPNlUT4f2/kGzhfoFzbuiz
XtnA6gBU8l9A9hehwzSB5W/P3EYUVf8GshXtiwGrF8gGhphpA0BrfwfK1g+Y6BhQofwgPgSpGmiX
gLv5HoCS6Rg30Hhu0YJgI1tH+NAt1LELyVQChrgYg/oOsC0vl0qB4Q7kXVNckH9JYT6SO/uscNwA
E1hSpfrSrAgvPdHBVwlHjXJDsV2CfFO8CVEvZMFEhWBikuNRIMgnNSVMZ0eQ02gvnECozqJ1I/8r
oW79sBLkr0Ck4Ch/HS02S+55SKAoTtUq9Dd6qLYSrzNt6v0bd5rw2UiXtiQ9aa2LMCfdPbEEFii4
LpRCgzDZVuOdhLWYnuMMqy+rnmCKYWHKkZ9K1UzkqN3F0R04k1VvMIqhXwg7G8xGYh+NtDuZhmAT
RG0VLtU+U6FY0Bl9Qlhn69gUseEtA4Fz1DKE9PRL7YTxVBGbcZkMWa7zf/mYNhF5nFO6NJ1gC55w
ZFzS5q+rNfqAgU+9Rm62AKAm50uoksjhrCHQwYXj2m98K06+x2gU4LCUXDUXEns6bd1LVX/RY1Hd
l12DG7sTFDVVol/ZqyIQXKtx3Ys3qWowH5XTlO45GcO22NRgStFzB/Ptu+nHaeilE+Twx0hK6T4L
VSmfqdfQlsUB8jdvhIqxy1A54W7bZuZjHrXTK2x41okS5iMtxQw64ewUNXC35NqXeNIk4VQKctzt
LJ/8RcLZva9tLUu5dtaJBiunmoIlvfbCXVWT21xJirHagzdkhl5CLBIeQoRZ7SEMCAN6UzYkW10f
jMHrK6318d+GcbKAiM/BZWMtDqhn62yVrpY704LVpXXrJEsKc4ltrOV7pdvrMARMY8J2BzcsfAMH
k554lluus0iGQrq08On9YdHYhD+pYTDzq4Mp5w6raRXwkd9zw3akQvXqcs0m8kZK5xIPCdBN6SoA
fqRNtSGxgHHyDfhcux7CDoFnOijRDwfBAC5Lbk5+St9Y/VcUF+JWtrZPaqOeZLUoV0nEF9Asnc4n
Mg/hKPeR5zEJ3PRXkFUpmZJCwjPaBVHA6liEMEUIJetoKSwLvvDkQkkT53vgdHgeYD5qNJuQ5UZm
toZrWKpDDlgFE2jpRdNn/sOgd4SO0HsFvssaNXZvuiFyjSWICnfHdAiUr7bwNSSABAUYzVr0qpni
dwlUviM0Z9zoZdx+w0XJ/kpjhGiOOXrthhsdPBgFnAnQ3IGgeo4ioItWI7gawRsC7n/dubhXT+Zw
6QyRRVs4KeOtkSa13GRkBn6VsgEBBgt1f6kkel26PuScC5v4pMardWHdtSKSz2of1uxSFSEXq1qE
4YOE7uZzCbCJm7ENku1IoaPrG1JgLrkOlPsix9n+tpA67WPy1bDOpZdUPptmIApcwXr9OSSC5pEi
k3M4SwcSAJLEsinEfdW6lhyloKtVTRTFUJqB17hmch+4GBZcxmVcgdUT9EFkZeSUm2lkpa6JhcUL
LgXzo+IrwyzZaG07/iLIJh+aPcaNXW+tKTcKqmQ/x+QYlzJsncjclq9+lxZXsPIsrhJU+HDhpnCM
KG267CLu5nwQLpXsbnpejVcBaQCIgjtVVmvTzXWDorAm/N0nMghD4Tyqy0VuhHFzY5DNoqxq7D0h
TzmQfOa0Sa3xFNlk8RY+Mv9O1iZ1/zLUJugNkCSQMfbQkfzmOrHRrq02HL5XbOlc0l37G1oM7dbK
Q2etN9zgVy7IRXNdmKWR18uG3tAWwpOPTpJ0qO8mDCWTLOEpkWdOK4sO/WiT4gCYEggBUtRTc6WV
OW01t/fpO/kl04GPSj1HmPbQhOKkm15aODHxwnZDMS27gNAsT1gTKCAxNFB9BlCjYC0awt4JDuto
UEjubtMy15T2fOoSTVs2hSofSjz1CCs1G+dMn6dgYZp1MS0sVwPe/W9R1I6zT6SY9QH/ucn/+LNp
/7F4zZN3ddH8d/5dF1H94MFDn5+djXb9v+oi3fhCs49SafZX+av3/y99ifiCKxamUFho8GZYZf8u
jHTtCw4CKLQsR9XwEnH+Vl1EF+59Wwz7HvB72AQIEuyZ23LQFrPAn8iUdPqlRnAIl9kHQqG66zKi
fcJHGsDamyQKLptMpCKdzh3UJgL4bJ1nZGYMOBHUoNqYTzgqVxiVr1VVHM6ORJ+uC8sYtkMETrLg
4mJsTM41vVXH815FU0kxAuqbEqTawGtciabSvDJJihX2/enStRR7QTF3DqYDPs8JatIqaslQnOwH
pXO5c/SRsm45rn7hmqFdCRiDj4kyatdFpys3RAjW152MSFS3ZLY3CRPJuLGNvb50+zp81LKwebFL
L+wvx2mFZXDjdBcEcq5sqz2L3f5nxXm1IOnqNlAVhSvW9EMXc1Mt67MF4YxYjtcvInoSXXRnhfY+
NLE/4hzEM2dnhLvk1deoH5XhGnLRq29VL/lUfavr/Aw0epXa7rn02a3tARSgvLYD6xp065rjuF1g
tL6V+JEP5BzhXknDaSXt69yJ78K6vMttTB3pkl6KAN0i7Cx02aumDvBjHK6l8xRjA6TPXv816ciD
C2w77HtMPmXe4cddKC9VSyBZI7KbtgHfG2v8EM34pR2qW7PNHi1n2oeJfT72/nNSTI+QSHe+1m5o
Vd2bveD6a6/1Mr+hXOYij3VvHgC/2cVzk63koLNIFP+qh4A7OxAjLX/Wiaarfg6YPxZVvE+q4pZU
FTKnieSxC3c9ZBC0KYrPkW/zSyLnIsRZtdKJS0nheinuZVnX26pxrgSsWhvDmolkjm3gkJIZg1hB
t27jKwxuVEe76gJzVdX+a5bkP9Cu4NB+owALgkGR5nyeoHgNtK0prjtsn5V6PU3Pfb5zwuEhpCWw
aPXa60flLiPlsSzENtGvDI3b+oQTteumm0YBrVPs9klJyTdTpnUTFPem/7XAR95Ib2uN1gsEgU4Q
FKss4zC6xjZhp7jGphbxigjXS701L9veucSsdF0VD5Si2BLvjLp+mTjVy8zcGmVCSWtdjP10xhn/
EtXBdegnG2xDrqB84bhcMFJl1R5oBxTEdKckL3Crz/yy35plsrTJjBmg5cJGoxJ3NpUQF67hBJQh
2llWhi9zOnqdnU8QeiBdPCfiOXZutZD3VG0BtICSepKYlRRXLXmX94RtO7jKUqlh9L6z86dcqcQi
t8xzA4qwU7Z7EPGz2C7vMVf1mrZcDnhT6+bSSbp1rd26Xf+oxfbakBeOftGZUO/RmkubPts47Lsw
Oa+tB0eJz9QgXesJ7vcjvLdc34ioXTVN8OKm6bQwc/9mTOWdPX98oeN+1fpt1d0a1c+MlFQ9XteE
SuUQbYeWi3/BcejsLK4cjtrs9SJeWyV9UMsdFsmW9uhSxgOdzpA+JgVNYYOWEqOgZ1emUj9hobkd
hX9v58qqKcu9kmQTLrLuDbY854p10wcV0yA22OnuBFiqnDaISlcANtuGtpIZvoyGed204KAc+xs5
qA9QMy/xoHiE+PFdc+Cxl5FcTTkZrX27GqoL0yro7efBpkUhsID/YARnIUnRvfLQtMaiE3CKkRQ4
i9pw75HrXetuTcUF51tpohwmOL4JaCfWg/ZtdMYN6fakQ9nrqd6QTresVWtlJ/2DwG2QXcH/FVIo
uOrkozxIzt042XV6DEgY+Odlnv8oEXKzofuki3bmVhXGWT31ayuUd2gmpMeNilgUzaBsLFP3kdqS
+ES1fAE5rvdUX+VFTbN12ZDr4Zrula5Me2y7yd6QSnw+Kr1z1RHDukCJEm4A3X8Ah175WgpDFtMf
uLXxOT38GwBOUkI0jcVhb2nWQimA2EhXTjwn+XTXmniNFv1lk6YA9JTIq7bN1a2ZaP2+LaF1WqMB
b5KT55busbiWo65dCvXJj1dm4xNIYQt8kYEco/uQ1EePjCfCQtpK29DzXDfuhXSj1zStXUzGs+lM
aGCaBBP69njTclvdxGNxr2TTKknLDYGs7Xm+wY3BvEIwsmuHhLoNY0fE0r6J6kqeo+h3t+6grt2i
IospiLiBzkke4x3JsFNnRVxdi3MRO3h99PeFQQke1vZ9HVW0dXhZiZ2MHsStfZZfRxmYqoCGtsSD
ol82GYQpMePq/fep07+GdX+eY8m39EmPdHL1yqB7sUCV9VRapf9a1jYUPoUmWcTXQegv2WnzFQ9n
MrADSs2wK4lodcED2pwPBEHTY40oZalmgB+I9leqGj+q1tDuiFsNEHEMFzGXZBGSPMWfIlChjjdZ
RgpYlkx4bCo/1ESsst5dRAj4XCjQXhLoCO5a7peamRKMwbXBrYKFNWt/+ulJ7fRfyljVi0kjbpK8
MbzLMJAl/rkGSRyMPcbge3qBX7XJf0kkqEgZXva5+yQN+SpdcW2anFBG+yMcdpW4DQqpeqGr7FsO
pa+ywlEhVlUFYnivnslQcXCLVqONpAkPQm5leyXGvoMSHI7KIHW27/ROT4FldFlFyz5tLolHqTZG
Y1Zrf56x2Ux3CepMnkmqdRdtCPUfcfsDbXbSz43U32ew1xe2YaMCD5OLyJpNmZ2gfALT5oA3qv6n
obT22oE979HqsjwiLLmruxFx3W34I7ckUfPJtEc66+P/iwtXTGLRLvdNugnESl9m1qiC2ONaMVOS
EdK0NMdj9ApdvRUZ16JOY5Ydm2oJ/75ZaLnEjKXZSIgHBPfqS7V7KofnKjL2gVkqy8z1r3WyJZZ6
oJ5RXpjsU85XpXWvmrTeDWwjuiq3NQ5oxJeRxGSol0HyjYYrYHUYdCthjpeoH+6qkR4U2eDobBPl
Jsn9ACVB9lVN8rORwCsnxNe6r/pwXer5XTWE+ymPNTa2FoJVXJdnltk553kL+41GmG5flk4zXABm
p9dOPe+eVUJ2dNy6xrrQxvwmI5cLluZZqZo3hIk6OxmWT2DxwVqPttz9ldsJNu29a+NEvdDp46mc
aaSEBUbgr4aUN07PNdtUWQqmUOmPeWnboBjKr/+VFXBklV4fYBvYd0rf7kY1g66otCZE9G6H2Ill
jY8ymqELHJvQSGee6MWPjkLTKInJgNn+3+vWX9et2fPmP1+37oHdfv74x/+pX7/9Y0U83Wv7s3l3
85r/+j9vXqb1Be3nfPUCR0ZdPqszJbe1//0/JpJ/2uuzLQncL9iAXHr+unkJ68usVsU10YZvAy2X
f+4vbrUQX7iMWTOF1rXRK3Mp+xvkav6dd4RYrm7A0IgCTO5dXPQOyM6WmwF3CTRc/JZ+DYEt3xFK
c8qf9ZD0OI8yk7cNMCn85347Qb0hdzq6jPSy7gSmXWYNtC31F4V4g23YqtFes6F8ARHX3tSG+kNK
5uH1m3dz/U9+71uZ+3x5fMv6ZXhEsfwHyQzU3T4A3UmNzQpkFYYn8ThY0eYrliUOGjR2SucEjfXA
3YUr9u+xDBOvMl64egjw6xQD+PxybU0rErOz6asbKxAGaohmfr/JYsrCyUbvTwJ6twBee/78UY+8
TybaxD4COwjmfL5nv5lpJIUK+kSUbDIkSzHDs35dzgN/PsohQXh+SNJpmFRE1SZAzftREtTcQFom
pDoljPbjkOYvCuOSF5gZe3zZuu+fj3dgFfZ7VvlwsHIGYcX9cnbxfvtYblnhwy5tGtB0K4hsIslQ
iU0sySZfFMQzpYrfkf2a2eTqCYT5U/YSwRJdgwyX9yd+yzyFB6tpZsiDflgmDPLD1dREo21rYQCU
2/flQli2Nw7RlZ+RaeD3ZJlNZKsVfnNh8pt3eM2ilimsl4AcI48ctGr5+c85srbf/ZqZWv7mhTvg
yUDJiu6Zisg8OGWv6GvVM5WcrlPWx0fWlkkDDJ9wAzdevuP3Q7VG0hLUV8+fUYMJH1y3FAD7BEP6
6PMwK4aGTaWAq/9+kJS89S7PBW+aT/YMfFjnLheH22QiUPgPpu7NUAeLiphFvP9jCiTVDom/tEOy
RrqS6DEiNT4f6ejMzdYL+H1YLlqx9w+lq8FkNGxNXjkQ1FfYanVOYqfzt5eCg0gDCA+LVFqM1jy1
b5YCFMyWQGbACdPX1V2eTSOZEmm287vulAPcx7c021fN5uqzPweikfdD0dAf/dwAuMrIiX3I4gDi
n5OJh6Dx679nbsCGCi7JiuOIwoTmg/tk2xVxVbtq6Y3SJn+6qKkdU0g9n7+heVm9/6hnKxaXNt18
RnBIvH+gkWu5qhda6XGMaz8tZPf7ZrLcJdxHdSOxVf0Wi/4vK6T/qEb4OIvvB513mjcvrEOnDDFH
lh7aHgf8oeqXVqxyxcRsxjqx2D8uwflV0XhmGZqzh/D7sYqqGgyzthreGLhmO7jVWYU56Qnt1MeD
AQcjUhhYfXh+c6N7Pwogcpr5vdl49AC0rd5AkwSMNri3ZEyjppgn3CKOvDYTpRnSJbQzRBgcbEkk
J2DtVWudNzUVraV8KvC5twdYnW4+nlWx1a1cH9bw54vlyHuDRDBP4m+3Z3GwcRBIFOguJH+PQp9r
fl5n5KgiXicOsD7xgEcmFHEx/RR82uBzfYhLCKt+CMit8yYVjKIw6+5OJanGK8qhWhuhS2jp5892
5KjllDUpOalfBC/y4OGaIGkGUUW1l6DLXogGJiuHXDWT9ySSVz+qyPqxitoklMogvLRuu/bG1WR1
Ax8HAP/znzOPdvBdUgDPNRtsIGD8g50TongCE7ytPTPVfYKnacTnK3p7hMaRxVLdNvGY0cEcLBwz
4liLjRPTcWSBsS+zmHGDYkIODcz7vAF3CRm/c1t/redK6aWSnMS00V672A13VUc/9vNn/rC8UFpS
Qsz9GF65dRgIJh2JQBfmggd1LF41PXnYCQ3e5VjkPz8f6ePLZih2ci7tPBsb+cH0li054BaqH4B5
wq88+uT+xlF9d1dbrU5sVyUNQHcQK9rQBknvfmjvHGl0Z3YKEuF9/muOPLeu8ppdNJE8/Xznebsd
yjydWmigJERkNfJyxaYZkOL4UZlFfOJQ+fBZzZ6z3Hy4Qc3L/NARacod0p9NkotLFb4JGeP2slSC
4d4n0XgdjJ3z9Pmjfdh9GQ9XeGE4+G1ZGE69fzRL6WMbpnrn1aHrfk+GSVu7ba3sPh/l9wy9+1oY
BjWuA8NIY5c/fJ1oMPxoMiWPVSb+OeRjcKsiKVKvhdWpnY2A/KsE82T4p3q4HpE8AMoO0ZksnfY6
U5KAHnAXGPvJaaPV57/t2AwgoXJZa4I77e8G4JuzziIeWYEkz4cMtHvW6zTtpwLg9PNR5vV6MAFs
zHMJxBAWlK338xx1vhKk5tR4YxKVc2IyXFeIlQF9jQqFgK6o8QX8A+zjC1/ZmpFLutXnv+DQUk23
LZSTMMl4D/O27R5UEkGlJVqBepTAckBHvLsxj/NzjFAKYZ7PPpt4ABFGSVybHz6xRt3rRnYZFMwm
wdS+1rYgR/GJY/notJga26c91+6HOwqsC2EnkBi91i+icmXA+cyop1SC3TjMkq0aqf5S9mp6NuYq
fb/BLIwTm9qHjZRpIZrE5V5K5JJxWH9AgqINSRQpQZxadVUyGwsrGYH9SWb8hb/3wBqdtBOf+W89
5/v1gAKd3jaXCaSW7ODv14MFN0cJClJ7fVt/NOrLvGgv4C95OdZ2GJ8uaUfvdAu7Jnin8bTugc51
+0ffuF4jCf5DmAeN7urzFfJxJtCUU/ix1ZFLBCD0/jfh/DOEam1halTr3T6B8nbZlFp1TYev9ZR4
qq9s1ADfPh/044Y3kxsRec/hNfTzD071scLw07GQkeWNTQvk19zjGsoMex2A4M+HOvJ8HJnkb3Bu
4mxuHsx5Jo28cyaAdzOO6hscU2dTmDy/SzA43vpp5OwnqAUnfPw+rnCODWgDAD3z+aHPz/9me9GM
0M8rh0mNHGYxRAN0FkxNs03HkujhjJj2rY8FIP1cWEyXLTnjJ/bej4cX4+LzBvDPxdU6RCiC0jLj
NomQv9Wdvwy5KZ/7dtE8yzoVJ4b6uJXinExFIniVzPAhmlbG5VyPTSP+Nqb/AwFA9JB3+vPnb/Hj
8xjwaBGiqDj5IQM/eIul7IIgcBhEql19V2mIL5Ui1L8ndX0KV/i4NhmKW4AK8YMYHGt+3jfvTo5h
PUAeGz2tq2FVN0aJ7haxDh2xVF+G0QjN4vOH+ziD8wmJQxEh5AaRO4cj8lxFp7aj58PY3ep1pVwI
LPdPbHnHR/l93TJmRfvBYSTVgK4VIUlAM8ngabFZLac4S9Z/8CzUxzN3ZiYUH3zZ2CtFcoia0UOu
OqyzJrbOuzgYTqy5I+8IwwabNhKm4Pg2HHxfiKx60DWHQlEMYlcUlbXDK7W6JeYj9DSy907M3ZHl
h+6dbVsTELl/M8Lfrokh6eIMW8POy5xIOdNjRXFpPKc5enVYaieOx2MPhzye7pfqUG47B2u9ga/c
W41CbjgcSy/GszJWg180Ga9ZPfmJ7fHIquBexU1i3qnms+n9atcCB78l9PdeVVcudybUTG1YddvP
V8WR+Zu/JY1EKejupnpQcBYQTsNAwa4Ib5+fGaxSih1Ce9iSNn8yEK0I7qcAtIeLXOnqWtdKvfP6
rspvK5kHSxb+tPen7u/vSKwGXccjf84jOXS5VLD+juCHdh7k/vJaRyq+UmylvBvKQT/xjn6j9O/r
hhnb/n9jifcvaTKwJ3JIaPWqko5pX+OVt9TtKaL3lmv+jd428EkzAgKaZU8+M9IwLuQtLow2hZ8+
NoW7tH09o3VsFliJjbCzWxqcdnTeonS5HfJ6yL9iBV7+rOEzEe6RZKPtZRPWX97n7+djQ4Jgi9mB
FH9bSiGyJ94/ilKHcYivFs5SI/nrYag3Fx2eXU840Ncr083cFdIuuA2Ysil70UT+drSN8g+W4zyh
s+wBBO3Q1bMbudSOou7xQtCqTUDmCTcvq9sAIZknhjryMc+1HtUOiSKUVwcrf2zLwrTYzb0qrRII
4rrhL0c0zftaYPBW4p5gndirjo5IW4GAKo0gkUPs0MzJP+qTWWQLdLKLIC5ua3duxAadr11gmBxe
f/5Oj2whGIBhFwNpcm7eHW4hU4PIRYwSSkFReI47oloUVnxi5Rx5LINTi1f2uxA4TMNr0VePPXwG
D0di9Msy7c6qJK6x0YhqrEKmk1EY85s5+OgMTGBMIFiuReZhXZPFIrZE0Q5eMEriqMeqW0+ByNd9
HBdfcUhQXjOdLGUP+FbeRKgXvjkdhdCJb//QvJgLHFfIGafnNAB6OgzIU3sbZ5N6GLDW6Xy8oA0c
pgYjDa/03OnPUc2KZWEVuO7F+PIgUTAWqiLqixb/Sy/QsAF0jDmHPB9Ih+Q8WXNf705cIY7s7nP7
CdYuhZNGVOH7b3rkuqImhSK90hkjFSIcjH83k9p1nkv5/e8vNhY3X6+LHTqRcO/HcmWgqGqWDR75
sNhDFWVFwpsZrP9gFL5bugpQdGkuvh9FIneeRJkPAMelv02bGPcAUh5PLOn5XzlcYQLLc0o+Wucf
4vOiSSNwVsf4sRnH/DpVK91e0qLnNh7bcthYdZ/dVsOAmyzNFPcENjFXER8Gp1ynxsCC2zy8ogyR
aQzE2A0eIMW0wxwl25PfHS+DCQWvTMkrhyFjfPt8Xo+uFMzT8ZcHeIKp/X5eK1SUmAKTl4fUABIV
gnVVrbDxcKds9flIxzYldHf/HmneTt5U8Q0IJSnijJT3eY0dcJxehFMqT5Rqx5+HxFHazkj5Dk+z
TGAzaGk1z2NGJZqhbhaHoR2Fy5eqT3/wRA52XyrrkY7nwVcWJ35XKZL9CM4uJvyFyoCNWp54omPz
NsOehGTOaPth8VnZA3u92QyeIWW30ka8g5IS1f3nz3JsM387ysH3lWhqU2l6ybxxDbvrsKHxBh8L
03J07V0ZaFl3ahud64rD5a7PMCsLDyOcw86FxJVZjYNWshQ6Cb3Jgc6n5I08w3LFeZS1q50NulM/
DaWa3gtclvd+20XnRjY61onP/gjMPUNyBt/AbGtmWQdrs7coxTExkB42+KjLFIj+mRo+Dppdb0Ir
/9XrkZd3UXAGiRVhyhAF69GJTryCoy8awAerWIpl0jvffyBx54fqMCGart2q3Jq9BnOtarITF7UD
hSlUCY4velOaNRdbINsHq9YuDaewC6YcOr59PmVBcpNQf15yVjYOTFCEBVET2Kt4TPJvitNmS5/g
sydMX6vXsQfWObEQjn2xb3/PQf0Jl9yWxiDRivuIBbuaCaAnUa4KYZ0yFjw2w4bL1g7MLiAqHMww
xiXcGyxeszbqLapNA5MbxCMnNrpjhwiHwowrcmNEyf7+PdZEG/SmDKUXU3N3iwiDROLr5v4Rmq8k
y73eTcu9OjagTbof42j7+ad87Cnp1ZCEzH2VG97Bp0zfNbCnwJQeJuLZWYVp0LJE1Hj7+SjHXhtb
LA6AXLhgm7kHT5k4xAf5weC5Xa7tgG+Idwv0xLkepyHrT0zp0cFgwXHlR7VNr/P9YCh/g0bSuPAm
gLv15BQq8UO22IUOFtqfP9eRHgk7AFwwajz+Mw67TKIil7R1AGRqfQxfcczAU9HGye3r2LvmuVbg
NLfEFKC5jIo8/I7v6BCiOYa4s5vIaHmU6N3okvgKTecoC7NTiRHHqgTWysx2sAHsD91Oq6RScYBR
JUCLqm+zQCU+Cunq9eQ42dYqMCgxjMz8+vmkHDsd5nrXgMkxx+yK9/MfBF0kYJCzPxZptIrC5hoD
knjZWeaz1ioPnw92bP3azDwtEqp9Qz3YjEXRWYQJsQ3QzBZneuW0uHObp1xcjz0SE8hGiJ0m99+D
r3TMQ6mCLXH8FGH7mGFy9NXHsGxpBWGFZZHa/8lTYZ46+7iSQ6/PS/xN+dNriWlnWJF5+oD2t83J
QGz7+u7zqTt6kNkWsfNz/jOQ6cGHgpg05dZBsyRwkuDO1VpriZwG/yktU1bCCXF9dKbmLFfq9sVX
DHcV+zohK6rUTlQtR6cXhgcSeXITmd/3j0vzkrwg+FOeHpBqExIBcVaVWPqvMivRwgWa/eT+82c/
umxormEnDLGRzLr3I1Yo1nqCLwcP2bzrmXpieGjv4vXnoxzbiXii2RoWKBCI+P0oUVgL7B+1wfP9
TLvUm8E9o03V7tQ2GU7sRMfOEQdOGPse8Bks3PdDpbVhKcRzjJ4T6PIyIQ3l3rfbfDvUgbLKWAW7
QInkE4R8/Q+mEjga8SY0RvdDui2G3Q3dY4ViEBX/Q1SUiLAzskU+n8pjLwysB6xuNpXmUv7++aY0
tqI+1dloG7z/M1dm+kKKAr+7PxkHivQcJouI9GAplhQ3OQlhgze5g4bCzR031lhW3v/fKAffN76H
VqoHjKJarbZy1CxdaZhd/sEdkbYxdwE4VLya+bN7s4tUAeu+NsAeTMOXF13kp+FKdhrYt+qiyahH
zLd8lfSZzx/uGEgIN3H2OaF6gnxxsBbLvA1aVeN6IDtDlSjdKvvab8fmniPA2vrkTOwaSLgbfLD6
K+mGXJ6n6uXEj5gHObwx4LNCzcElGYPeg/INh/mm0Aa+vVT6Yp2iTN/gVla+xo0fbcYpJylCTPpz
LtxmOaRNG6FHa83rII2nEzXrsaX79pccbLNxblllEk7cyayyOycDRKxjtz5lBnxkFOj7nIDAODRX
Dgs5s2yNIDIxEg2mPkEnGei4Kg9pqZ14u0fG4cbB3YfyitrnsPVeZpoos6bVPDNssv0QF/2mpr92
Ys7mgvDg7dFmF7QmqSFoTs6/4v+ydx7NciPJmv0vsx60QYstgNR5taDYwC6LRSAgAkAE9K9/J6vb
7FWxa5o2b7az4aaKzHszgUS4++fn/OnSLe2ilxBfrBQku/0EVq7YR7a1oDhAlTJmqzpv5cJ2Vlas
Cair7ldG0785OP3l9X+6QfEY9ArwkpWyEqp4NPjrbw0ruAdFQosxcO4VsU3i5fCfL9q/eV4QVKLn
y37BLbT106uqQhVVAS40jazRfARXZuwCqdaXYDZ+/A9eiZbkDSF0mzP/dHcA6t7yOtwIZWlUIT3C
qN1W9caL6Qy/ejL9zQVDVinkAcijFoj/Ty8lbnqNTACxXQn4xQur6wlYniz9z7/Q331g1N1EXPwb
9/vnQ3+oIGco6MqIggKyZJGvi0+2W2XTUaph+Fr6axke8J9X8hcPjL8rAcI/v/JPtY1f6cIHfmSn
Y9NNP6reVQ+Taw+7TUTZlLQN63nOODc71wg06xosLR+izHffbWFcwmzYAR7pExa2foWn/9v3HQAV
eUcO9xSwf72FZjltJaBkK10cXreu6nynyln+4n23o3+/aKkrSAFRPxJXoIT96+uYwQhDR9OuhhIc
zMdg3frPG6hD19q+OKtMqjpU1cGbwhtpcemL1zbo2irVVhGRwB4zeY8vhL3Poc0c46g2a/BeUYIY
+QPfQ/JuGbd8ptKfXBQ5GD1Y32uiYojXcAn9U+7YZbcXSgV56rOh2u3bqo++ZksnVNyorGUH3li9
C3LrZT1u27jSjBm0nV+boliJfUY86+NZriyQNjc04aGBTFikAbc4qGUFVTA1WQV3UwthC/kibeEm
UqGGOTTXbOdZEnrhLlqz/Lp63fY2t1tJR1RuvD7mIWR94eSyUx3OKhvO1bx2QyJYb8Fmg9Qm419p
B7Zf54BepwnIOo/XMWvstI+q9guQ09E+QoATcq8tWqIJGl0vgI0gM/aPDVZO90vuTWUCVSXntylW
qKLTXALhLQjTn+2uD+fUhaRc7lTh5OOFzdcpSph1bVsMi7BjjugLQMijUbFXTeMBYHaI+CnZfH+p
EhvuX/9+2wOyDmXZ3xZmoXOlVai3J9vDIkO6fEEIQ6GJ2KwYxbzG/L/BEgthi082XSNWtJypv2t7
g/1QAF7IpAJ17jBGZfxromuTei6cF0kPqmLZYO2NszFxQIsjPW7Hzs08llfzFfMxmYSQFnvulNMF
XjOQBjFp/YzqCty1FcLbhWPMdP9Qj35VJk2WBdfSD9h5drPNXg5aLOYnGBMl5FlMPPciXwtkigUP
mxMdvNJJgsHWduIvRQ2ujEUve484SOHGc8b+EuF113FV1FtBHyOgrWBlU9AfJ5bFxweb7fp3kAXT
Z7VWWHSCmyTuEo7S/4ajK//wQzkD35bdJWy2hiyACVaK0sr099VUzq+mC983Ll01n4M2ZN2GwBNg
TitvhwHE2NKAyFrDPLw3Bx0ZR+DP+fJlDEP2NcvVdrZ4HobJ4M+6KdN6Mp0fi3SNIjZMpzxMhjJ+
tILeGdJdlof2cy+5hE1Zr898b9YRu/tb88lrJJhcmdP1SmjvFl/LsgtPjhDN761W4nGGXVs+ZHng
fkKoWA7kn1zLjueiKMwUhh6MuTZsiE030cCG9QwtQJ8aYKUqrr1VgIpGD0tsZc7axwU/Q5WGI6O4
BDWQ+u4FRduCRJaAu7Kgm74Oopi7Yz+wd70Lytz7VBj1PB0s20eUxjzPeaiKJcK+kKF8Lwg3sTOP
IUvHhbtyl06yacadW0WduQtUUOdczFv0UOU1G9JGxg8CBNS7UbI6aNuQ8a3vitrqXkbO9C1XEFIS
e8bIGHth5X4SrFbkcRh0kGOqohRVuhAIUjuCa1Z4iowKVQAmLc52MjLY4dUa6YjNzY3fLScflEwZ
ex9JmC3SwC5ey1PkCteNRScda6cUS+qx8m14mlDm2Wi287LWT6NhM8lfCjFCUmPJuANdwe1+59vG
7CViU+wnh0bBGrkBASaPe+0UKqVWkp/t2dRRPE74ww9rpLg7McuGcFb0lIGMmP1RYREQY50yYWGl
R0iMYpDrHfm0LKH3YhRzb+/7elMNiQPgm/FWVGLGgqVhZkGKD1aQK7RkYlYmjCfLa6sZToOCdSH7
zN/OzaQlK9FNP0cEsEdPB7hfjMVAV/GNzKJcjCfTmDd/iwfTgc7x1i5VCFS4XjIbPPH/lrgCcAz5
bjqBhLiniRm9gMYtXz1bGfRF+0jvfOHX57IHq5JbM16IwOgT1Qf221pYJf850grWLEzBOKtb418L
y//HjZt/S+eGBG8Y/LG6QW+TNNNPRWlO0nSSS+SmpZ+/8HY1JM2yFeaVWafthBnBlqpPnayCs1NW
yVgasP1JR8eRy5cN4L+3Pw5B/5/i+b9sly7iLzeoYcPn39vmL7vTt7/4z91p6x90dKhcSBaR1yPv
yEnmn7vTRvgP1uhs81Yr04QCk081+a/lad/8B9lvm5KHQ97NQMXJ81/L027Ef7rpZVy6Vhxs/6/E
VH9sCfx3yXMzW7EBRAqDKQsdZSgkfz1HbU3WuqHAwrcvX5q7Lr5PjpenS/ojSo/zL6qrn46Gty4R
AwRSnwx0fMIRP123jcW3lTsg9atvrhPz6IN7+9Pb//jPH/vPS9J/+wokk4mUeEzLfm6jYMns4Tbw
Cj1auI29rbz8f3yFn2qlqBtnB5UEPco+EfwOKDv+J69A0On2kbAS9nP0mAoJ+y6HmXgMkLu4x564
yn9+l/44g//3Z04kkSWGkMPzDYfGV8nPQ+EcvmHvlBmY1aF1lztQJeYLOMbwk8hRml7Am3eS34zk
uF1xFpauyHZ2F9TEznXlQpvfrPKy9HSzElSz6/ZZWZPZHIEAKeuQecJcriZbCk1q1VVn/6Ly+WvX
lh+eC4ex2G2LkqAFi1V/vWD7tlp6vweiFm3W1Ry+I584u3hc2vlXcf+/lhj/fCW4655Dn5+b7edF
DMO1dGHWQEzstXvNQlVepmB7Qqa6/aKa+fsXcmjZ0rIkGPjTRbXV0m/QqVC8jH4KqSFx5vZdRPPn
//y5//s7x4LUrWIiQsFa8s/33+LXbbha6w3dD7lngiBQy/DLIv2jMVe/eK2/Fsa39+4GSWC2xx+3
8PVP97oIqgFjkHTiMVxOzMN6SGVLtyW2vhTB/j//Xj9NFP54MX4pkzqcBQGCurdf/E9tm+oGJQ2X
wo2Xxklq/910oGBeIgOwSfgRTM8qP4fN1cGq+4sXZlzJP/2XW8lnAYJpOHEYtqL+bZF+djuVYx91
ONR442tgTfiOVhXVPHHDMX+Qc7Q4SbvWwXe7NuozQ5Xt2ZmndjfopXdTVxWiPdbuKh7KlrYXEOIO
V27RZkURQ20xPndzUx8mCOdNApNBXkpr7N7WiARX7I3l8JqtwvqSbZrqE3EPrKSw6dno9/pMpJYP
0TI2mjGXOyJ980pN1gHXL2mjXstuG05tKPm/e3+evtXdLOGL5vb85nfhEnCigVJUezp89sZm1s/5
ELgyyXt3W86NmZnOJe9m89uAveaxrjJCB4aToYGYfWM7mx39+RgTlHh2xvx3Hg0UiuiXxyjOlwhk
RU7IESehb1svs8ZuegHabvvnaMn7FziJqj2BTVX7tTP0d7Hmw6Mni/bUgGo+NkFe79yhsYDelit9
ed1NtkLz7Tt3jjvrKaFW78ykYI/8RuBqQUkMN4/ffmE7+lvJqU/E27jhZhgIrS4P3QYrtsvsvrlr
1Dp9ZOHYXvq8d9Ki782nyNHho6WQbbUIla/gkouE3pxwk7wZyxICktk+2FE7NftpGszxBed6wDyr
B8POgpBulztMx/l8ocKZmDRZmV78pNRDNR60XYxe3FRBsEJfa+eXTgY5smQRVl+iDR4c33dHJFYZ
cjTlPE2s4L/Mkq/vg5VnyJqKgFIaAWHJieHd8K3sahDNYOUnG/NrJyo5n/kw7b0mo5MuYTadxzYH
ameqHMk3sGcivNw1OwME0LKXNl8f1zGC9B7bdhF4V/RINWoG33jv7A1URMQe/g5S5OhyVfuqeKxW
4JW9LvtwDyQX29ogkA2PA4B/bRhldYMBipPdZUX7PA6r2e2XbI3GS8Nb+RAVYX+as4iHh5TYYV8r
rh3nMPPP+XkMv5Ax9w3xCqducEW9G+18u6hB+tivunk9errlWo6F3YZsPLY3HFot5r0ezKA+9/NU
lAevn8ilAakjz/4wV7kuf6NK9bF3L9lgIGmIoOExyS4/NKrK9uIsWXCq5Yaxfona2k/WJvJe/Uoq
cR0cCWY6Emvjpb2vyq/9NpTdkLqjjrJ04oF+cAPk48kARdiBHKgC4ySptce0bS31SVaRcvfCJt3h
ZM6wl+4avRQIIvbe6k6g50x7+ECmXuxdlARHY53V48IE7Evhut0PlnjdY2nSHRClgaSA6u0j7M15
x/QfMu+y1OGUWm4NWFoIGsYxm4Sg9NbQeNNZSUAbZrCJATofi+/tGIXPMFUEwpJZbp+U40CNC7p6
+4iK0m4hAptyH7BPctbsGeXcupa/n3Q2fPadIvxY8VPJOFhGBzPTMDxOY8nPYXi0pmzVN2fYXJbx
EeB5sw5SC2M35kZUpdLNljrtbGjROx+4MJZnvuSmQ7XV+upuyGtkV3w0qpFX1oa330rhZ+FhbuhR
7Dgr92viNoVJwQeMskgUtoq3FbAjZmCcVwcPY7AiWY8IdGfWZvNjHvowrTpnjp4nzt3+wYy62ruY
o1zsB+DJ2qKQ7gSiHk8N29VzBdy13shXM2k86AJHQ6gNVVkmlycm0XN/p6ihx/dm9OZMUhrXLk3f
QdCnM6EmFzfAoLHPWL4gY7/Yyys/t0xZ3pk/zHKZui+wiKNkbCjBE2BkhQ90tVyNC9RA6R4Lg3NY
rJpyOsjemg8A78iZB0HZfvdbF29RUNrq3PTKmJNxNTZMQZFALGFq47kwgybfm5EUb1vWeG9yxA+5
lrI7R1CC8hS7eZ6SUljfww7uzdXSwrwziMGMr70CLHezWaEhNMriMDpO8I15XSjiESKcvferrXOw
wBWh81azVEs7Ne8utcpVcGwHN7ROfWbNLOW260ZjQGxrB+9SleV2rk0h2n0wbLb7GAyubj4PWQ91
2hXAXp+Ykzc7E13jmUWZ1vpaj4Ul01B4vfs4c3686aynJ/pGm3u0+tnOjmAiizSf7PzecqX/LLvR
dmkZdiDlQ7piWUmO0uBh17NMT+9L8bneB+64SrQy6xLuy3Gz8uMy96v9PlRt1x2UPy+XQE2Ap6Hd
5+BCQZgnSzap02ob7QvNdSibch7EzQMwEjkMzTZ6rPPZjnaLjRXmTJOMLg+TXZTa1pCPDZMipXuN
hToqRZKvfr0voV0r7m92Ci8GMknIc12bPU8Rd8txorfpH3k2qKMHx765Vyg+D8Kk99TkdgFh3idq
ss8QfR632Wo+5TQwPm98AQT73L01aY1wxTNklNOpr33I+mw0AitEzG0dcnb5HodNTMGVlMViJe60
5taelL/q43aNnGd32CTv7DIfOs3dl0M0hAK+ZuIFiqhJNZA5O7/EDLKNYbPiwvbrQ0A3U9BQWjiO
xArIZOwVHt9gSNzbQ7GxZBLXW+CclDlZ1rWK/BmyJivF8tlt3QB0/TiZL03h0RzREZ97rE0VBfee
s+bPBvWJ3M/d5r5tRfHM1zT9nMKcxv7YZ8tYfq5g3M/3KMdoQGvZ3xPacMOryDFRpq2q1XhpbQoo
FGllY4BfdPipN1OtPEzJNcdNVxpJhiflPJlVnbQbR6ulooH51UBVyH2HQtCNVz2jEJQOVjrExYu7
c/pRDt8Mo7dQim0mpCSnM4+uV4/Vtcnm0juK0KG3aCncFZw888jo6I/1q3osLE/PKLQ+JNM7+snu
XL7PgyV4jNEEDe8BP5TNRS1hJBN2T+yObJbMT2WGWCGGkuh93oi/0NPPh/YwUcRXfNciRThiVxPe
KYdTLs+6wtwU9vNQ7FjaqfJni/WlKdWS0UQSbo1KG0Pme+b1Gyeobn0NtdTTi+l5iSVEeQ7znsiz
BpU8586xN73ivnC36pAxKt/nNxRphj5tz04AusF+NHEDbQtQahYidyxGK7DEuR9eK6s29Y/ewBdo
Txpaci+8g64NQ/4hRBqQ8+lmeprQslU7zPJVdBy9YLgvIml+afoFbG/VjixqbtN6ARG6uHEImLBm
dQnD9H5mtbL+PHdlgI20bQic63a1rrhMoTPawp0ILQ6tfYf3Dy/ZMkb1t5KHKwcDA8ysrOjQQxOY
/csyzf5jmdETX1Y63x9zNeX5e2TS7LQ1YiweaX7wJcszRZO323Z1O88cJgzzC2C0MEzo5uinxbEl
sr1G+xe7sUL6DWHZ7iJiIrjjSpJ/exa1Wf9cmcOfOkLD475lyUqe2VPKvjV2xWGwsaXxhTJq3BJX
dFCTcUyGARgYgG94Ior1YyizCmdaILP+m6VaS+zHoGHTz6yFal68quArZOiZaIwqKjhrLU2Qtvi1
mpR8OcpxpwXfr6cF/ZCtnddxbagTms5cz+tqZCfG6G0Th8BSwytPjCmpC9x7cDb7/gdyJk7QEtHo
At52rarLODaxXJEG7GTkF0AKECaeqrWv9jekzBGDU/awCLN+7fR+4CivaQrFIpq4AeAeD83D5rF4
xi0VwY7kHLltqbPlGeVGtQVPM0JxEjYsB92HPUYTqgzvfjRXaii3GX8g0KrfuOXCQ9BV4YU4h703
QsCSVs6dlfDVjB3GjLL57GVFb162pXM4Na4y/813u/HQb1tnvI1O5eA/bEMa+m1pSet2RjX31iaI
xsDT9Kb3jgkDVViEUKaC17JTnqFL7LMa48hQVVddA6jf3SaFVjIQ6zpkasm2k4Cblp9qo4Dqa2lw
Qc0sASLNNcOxk+HPxEFV2efyGtZ+68QeF+1noQJZJyOWiHk3bGMrr1gL5kuLvXI98bVYnCiqwB3V
2jEFGrgZmeGC7SWptsYReB1M+5z3t7oLViavKlnX8espON6C6wmBf18fuzIv5udwcUHM0+4vH9ls
6L/1gZ7ugD56hyyo8C630bjEdl9l7XW8pbZMpIuQxCVoT5touT/wtZkPSwCpuS77a2tHRXAesq5s
XgckKhz9+TyDXe901WfI5reZS9ZMzwsBqicD0e1XxpjmsivAKl/ywhwuk1e7H0tj54pJdGPKu22e
8SQDrFbFs58R2eMx6TIndEZjvRgTO1W73jWX++qWMdPuhAOE2gSvat6jwhHdpH7rJCJHw1CSEZBV
Vd/c3AVXgWV08GTU7bfVyiqwdsX2heUt7BzoxpySQpVJLHyY8lM5YF5OUAKRioVuX9RxPzGCiAee
P2gQtR2BklcqZXuq5xGgg+7qlPPsn8qIc/ygPc4MEeONFR3OfoiiaS+qadivS1k/d9aS79hdCXYj
kWW0ydIMD2wI5V9LL/deu7UDyi0zqLL9UIunlk2Nd2VRst58nA8evagd+kRtxjQNsi+26gJ6c1Z/
CW2h7out5WWXLu+BYxTz9CnyO/GjBhzBmXyJlkPkFuu9PwHB4YNSy4EAk1pT6YvhYW1d+1ARodZA
k731XOhCpBtRnG3PLeflSU0mJ2lm/zdf28ZdNfUjy5a5KZ84krZfxslyNUcvTSW7aQ5AzOTwGMg1
71aItx6VZmeQBWRPzTv4EzaTSlT1lSuapE3rkpZux/7JsVvrdXbrl0xyTPDobsSlI8yIa6PGObKY
/faDLxoLp8AMqTaDpH1aOb9DFtqk/KQZZhUH/jX3vipYWEwbFTA3nVrnt9AMqt2s+vaE8sCaE1Db
DJZKRS2SsevwJewb49iiCm+ZFOmxSBxt8MiA1rQtO0TSDHKsodVMx8vw3TCqaG9TSX72i8FtT7Y2
gC5XvS/PiPDCFIAxo98p96snQ4TLF2S8zbPfw3n0oPNcamOtr0zlWy46K7Du29Bvjnhaq2cm9cHO
7EMvkQE2lwH139GvoknEIcU7EGw1Nqk/+PPXcfSadAhs7R/Lhc8r5SLwxj3j0CrYdaYRHaAhWExl
US5RifQye+v9JTxslm2kPub2HzxQOH9DwboUQm/HvFjKk1qiMYsB9A4YeSd9Bgi/vOJzLJ8Ky2KE
N3sLPkymsh0ZB8/Y0okW/MtYz/5hm/QiUVhMjUx6sVbH1s7oWLRun/RMr/24Ha15b4Ef50EMiwlD
XTYiHGiKekxcZa5BMmOwpkzXJb+vrK0F30BYUCb3wNDHCS5Zp9aY3JU4wAaaE89aO1YT7Ntf0gBg
35GS2dWh4vtjjcFhgypmLSideSPChBzqdJVWpNh0HpT3O3DElil0J78yH0wGEZbPmbac6a7bRi+9
HZ7fwrUKXpqxZafIaoOx+m0Lo+7Tqgx32hv4q+tH3g5un6VDARpbS3vTP4c1f26N8WARYyixhNEb
5BywhObBtdsAM2aJs+MqSUh+tMK1+DKmL5oqh8JiL4ShMKmC2tiZa2VGpLH6gOgFYuU9NHMeR2z4
/zZlNxyc6z+6VplDh0e+yE9ozNN1BJH9EhimnUzcU49aeuHv4Kzbh7WxZycZ7GL7HMnM/YzGZ36m
CUYtiUdcXkLuLoRnIONDZqgVJXQx2kCONmY1O/TT4iWLNsQAjgh22LIyse8YXJWk/LgIdmrVo8OE
uugxZ+EKww8SIE8PHZU/MZat3bhjmsXplysvphBbppdsQwr3blwRUpfNgcimedItg7J9VVGo6atZ
d2IXNcb3gVDKxoLcav6ejT5ubYNAcyKBme3JXW2XWQWtjAdIksVxlkp/BG6DNSVoGVuPrViP62Dx
0rN22C42zEk92UZnPSw1H1xUmeOuYuE0NRvBELdBEnbvokBnNbQnu5aYUm/eXSf0a9uNH0Goprst
tNdnd4rEdVvdjW9ZC4Pd2TsUTxWX33FFsTYkCOG28RAob/y8CRkEZ3MA93BwIdbf0ZNfOR7CgY0X
Oy9OLGO7iBO83n+nNpzPM2mNnV3Ny3TMx3r4TuyRsS2pyCadOi6N2IJkkoZ0p9Its9yB9gk+goFz
8Le69fkclE/puKsGp6jTImwR94LDAEkkw1ZGR6VKJNpFt4xTzLGzvytwUJd7jmwu+O9tlW9RY5E+
JB1TPyzFRDJEjchSD1AWsWCVUT8F945Tt/twGjA14+VDZyE7b/5mI4iBvq+D8WQXtY4OeGSHDwgY
/qHopurDYO2gS4MZgldGhtLcUzys80H00QO35VNV0DkooC/HSKy97BSp0UVhqgW6J8k5OdoHnIfu
umq4GRyyLkrLLlef0aW6idI6IukRNdknRckDQ34MZ7QUfGTvPk3YgElRqZ1npw2CNJtK9+Q3/Px7
czaaLFVlyLHJmWzoI6LIZnAHaOyNozP76i7L1/A7Dc3fWywvGUEEL9ZLaD+suFAtBKNgKHd5kAG2
H9zxIJQtfjh1tTL31xkHz9BoMMSDVagbxJxRc13LqvS4FYp8IzThSeYUfrt+5F2ItpWyZ3nHr3pz
pYZVebEcOdFSGmvLOdlbZ46HcTPGCaUc2SCE9j6E+tEdhwplZ6PKfWkUa7VTFjTsZDARq78SMAYk
FAiyufvCQykYMwvM7sI8CqpYi67Sh0rWztUQg+3EUZOv0bGAobDcoxIm+ZQrb+mZKKziN4vm+JRU
RiOupSt7L83cfA2ODr5R48DY2/+YN8IQccfJyU+jvB4PXSu36im3+vC18xtzSkau7CsaM36OoMvN
6oThlriL8miy5HFTdH75CHzLCFJ69iOtf96ymCK1nz9QDM120jt9/zHRptu+DxRa9ePEufeEY9Ze
jjKwMf7ozrafCC/5VZpV0no1bqfdY+46lj5GrYOpY5CSTKTRPKjM1y/jbeXl3ehN6/dNgJNbpLUY
ceTJhh784nQj8NSivKIImfaLo3w60Ja552wi7txpyLZDbeTqSef2eJxbr6SMUtH2MGSmeORYN99L
R09FElhLR0OBzOJxxpT8nW1Sk3xaSRosYUyb61jJ0lsOZgt46uJ4Eju1r7N3ScI+bTKpwms4UcVR
CdOFfx5ZQCDOx0X83mySI2OOCpujgZU372pcq3VX9SOh+20yAICNOf3TeDTy8h0gpqbWoJsv47rG
mOG7+poPGV/MAT4hnrshE6B2+eDFqmyHfqp/MTZDvdVN5zFZ44n1u9uU5SNhrzBF5VYMpNvDcFf7
/kAdHOqiubS0C1+GdXPnpG4rx74Kb4x+1AOVa2xmo7WlRab1fHDMbRX7KMhd3IRbF0JLGKL6uEgg
cqiAgwL6b+XiVJRTe6jw5nxpvNW7y0ajO5nRMBMaNkuerjUxquz3qOuMp8bQipD7dwFNEzmkxZ5D
Tedg4QBagzg1W6RTbBH/rq0Zbfa0lGERS5mVzqUqmuJTmRWd2pFNojQzFdczM+Xoja7gw1TUr5nl
VW3q+EWGFCfXHZ9iu+2GYRkpNLry0hTrcNStH9y5gV7HyypphFzNzI3yvRvh4Th3wzx0p7GUkpEB
H/W9O/Ry2mHzJfwfZdVkx4p4Wn4xA8znOzyYA77ljAYfn7igf0ZJUT+YMjTjDjlhm44IjjN+SMLb
8bIytYpBC3dHk5nhc3976OZsN+GqirpKoYZao68M+qwy0dJWIuZKdXdCWST8eKLYryj95MMUSE6C
FX1H3iqqt/1Cb7Q6lEHNcwE6GeXZLNRani1rCj5blS0uxtzo9UG1w4izanF6O8G1ec6jchaAetve
jivmEd8qq5diT7a0nj91GBE5A0ZzIQ6qc3jYKhG0u8nIZkZ1dG2eOsTGlyIql+pJMp7jNwuHvH4k
pRs+kfEc5Lku19ZAxxkYb5vuzAekPFsPkZC2kVf1jbmDAmhS1Nm+zUEn8pe7ptuCT455a4XnxuDb
IN1q/8q1lO05RyGVQf0tz8tgud84cfIOgZjt1JFZ11tLKJR5Tu0MQawbHWwHuyEEie80L+3XnqOY
ldzi9S2NxW3k9UZjSRgc4U3u2QZbUYUYfF3X/mS8t9nSo5jmkRo3ol6/8cFZdyLQZfW14teO7UbY
xgtD0ZrhCksVG427wHmZ0ezemo6ZTisL907ilWoub7On6TQ0EZaaLe86dci1t72WHmtL7KAsy9uw
shjerblzXWlXPzFFL7/KoVdHdkMbdQqaoauOhZLON2vxbEw8XKtA99dA7VwYFiRk1z6M5w6HWUpj
IsLqxXHgrh6MuX4mPY2ztwmhnsbZFFrrnghDV+9rpSMaiTKvTU4jgf/DIO9Sn4YZWiv9Mr4fEyci
pVmMnCG+YfJW6xtoTat41llTzVyyGLmSFSV2SRBSzW+s1zYizRYh3/SMV3tn6pAuOtN1tKtS0Dbf
b1NkFE9DNnSMvkSlvzh53pw6cyuObtE6LJ2W9fYutOP+WPRSvRReR1+JHaWMyKXjj3TbRtvs47IX
i0pox3TmFQSeJe7ZiCjMZ2LOXOEl11Zw8XhknxoUtwJjV9hSkxa8+yRl7fGDyNVwb1Vzv1FHRv6T
sPkeTmaMKI9hHugXh7IfcqMxdeKcDX73xOrFMl5nG0xMXbX5F5+DkI6nJaPXWJrCocDR60fPNnOA
wVKLKckVDxeCpWJYLvhlxQgEMl902i6jeHRy5K0nsHp9+6kn9XpfC58db5lX9SdpkkCITUsPr4Pn
q9fVD0hGu35n0OwX7TncelWwhAaHP0Z/jrl+3aghkqav2GLmINxcaejVKLyEwZaKaw3ub9U6qssk
PfVoYeTZ2W6/vXf9Wty1+DjSP4Dk1lZPZ5+2CXJQj8mBH3uk3vPD6nukOleHrL6MyVMGy3NZDkw+
A1PZT6Uc7e+u2UVFWggHs0etQ/uL4AxI73MlFxEzegyOmvvlpLxyvDJzC75aHa4bhyW7/yLtzJbj
Vo5u/UIHEZiHW6AnsjlTIiXdIKgJ8zzj6f8P8rHVjUY0YtsOWXs7KCtRVVlVWZkr1yKtXorFBqkk
ZN+6UgwSHoKBspPVUHxuM7ndy4FexGzCga7FKuaEbRsOJKMuGv/Q8CamaplU0kFuVB5ZQWrVtKt0
HkqjFCd+c2VJm3rMS3PjamH8UTVleR8nlMRBlGoo9rkCrNM6+b+MHgW4WexUq/PmpZAL+akKmgDZ
xrZ/QIVM/iKVtXSn9xKiezl/VUH13nXSoNKSbVBQQozlLt/ByDXgJWqK6lEn6u1WaYXQvKX007+T
KUp3RM7iaCdg/Y+l4nv3hpYbbwDtQ8oMcvMAHaJ1CLyIemdMDZr3iuSRwKcwlhKTUvj/yV5yt21e
WU9h2ZCpil0+yNOVnZdI4qMSwMln53FtbhKOk/dGJLgXcc0t8lxweNeuLye/XY/Y7y7oTDe79Uwg
tciqch4fCNLjyPG7ULyhNS55DaWq+6akKFwj/9tVRPWeVSpPfuDm1QEIX3ob1qp+6C3iXBuO9AyP
FoXkZQDfQDkzLMJfouyOX+VKozIiUmkrD6Qrh8/FKNbivU8FkLlQk9y96ZRGRfnRCpRfCttwD4mm
W24U5JBqoPBR/AJJJFkHgCzSS0cOk0iKrJtdRXKb7hC2UngW1bGMyJlifk5Guju2etsYxbYKA0Bu
LYDvTRIqaKG7lif4YJWNXNgRUeSIy1EjPKSxN8afhmDskUxJujuZuA5wfcQph+BSrR2B/DXSPh6R
JdNMgpwBIWWTzKuERjdLi4yZPi3czq0Iqh/Jc5reN8SzZDZKqU3FLaoIGy9pPdotK1DKNMDU7Zue
EWZZ3lD1tlsIWn/TyKNK1tkkkcYWL3hEQle7QWKNckVV6fIklnYY47rd0nyKVGEcPbm9EQW3EZLB
Lz6aFnekVvojtETjZ6rtHgQDouSG5A8VD+Hx0PuUCwH7qmvCB0/SSVID1IOLuSFOD3e0KvCE5VHP
vhiZsMZBUgoV7FGgwwM+qPJH2UaIZelZ3X7TQo1Dyy385KnKalqmI+pb8J6EabY1qUqkLw1WX9Qh
TY4uxxh8qIr+2NR9+SwFA4rRsggR7tAm1c6CJhuWzDpqnbHJrSmmj9VdmMEGvvVlLTk0NETpyHqJ
4guFMxK/BX8XfGQ0sN4MXDbtba3rzWNXtOAb46JUvF2p0R9g92QW4O5x9UgGedFkT0qoyvdg7X3l
CLYu6yHmDUhxmaWYPQnwwFPcQSLZptIf8NYoykevVDX2RoeYGvHNUXL98YMmge61rAFS2g2EEnel
1YzVFp1P13IQKQIfn9OIidR9Hre0SQjym07k/S7IwUCGXlMoO6gF1O6ZSy8m225qe8j7aKtqUWsS
og3qbRcFpfUe92J5l2pjH9k+y6LsSjUpJjZ8gZ4W1O2peolx9Bi2TNCOMEEyyS2llU7N1NQB7Heh
P7yCJIjLL4Q9ZQXUrPAPGu2EvytIv4R9Yimt/8RT3mz3DfHMBtVnPXHEFgYUqDDp2thOZVy0v5BS
I0sPDOeFYyACuSRm3B9DnuzLsZY/G1LTUy3ssi0zLn4F2pdzCmrcf/KGlwwBPzd3xyN21EhHUDON
OZaTNqQHV6io6VoZ5RqlrwWd1DoBQESi7y4MZPUOhYCCph2AcZ+V3FPfoHc1NpEh+z9NmU850Mmc
VxQgMlRjG3LxsO4Ice8fByTU3q0xCvRdYOmluOXEpYup5TL03i2zNH96wyhHNymtWdo96MQSzv84
orlJyzPpnt4IQhsJRsEvdaqG34M+VT6QHqgEwGCp+c0H2VQ7SpEnJdV8z/zpU76wOOKpv5BC7YzC
mZo/OLqEkjKRHyaPYT142VYCl4G4tTHk4yEKTeuZFCYwEKggg9c2KcX8IXLFrmMbhhoBi9rl7WOi
+uOtL7X9D5F79ZeSFfS3ttGkYJ5Z8uTnodl/kXNJfaVPSqLLoAwmjkXCM4NqIamlHflsfaA1nt4L
mp+UVLbdxJRoTpGt+kvJa/IY9n5U3mT0gRibhoMaLfGWYvKmS9DjppjQkj1Ias8SN7laePSAwaka
bccRKQw78oTqTUGz8LufEuA7SoyUKzjkNoMIyK0z/Ybaef9cR0KT7f9f3Y9pk5YtR3gQKcgPtmr7
22wq+HR8MtAvUZOae0lvQlSfvO5DDuuCHKwofr2ODr1E9UIYALuOJUE2C4Z4BlTOOqmt/GaY9Cde
hkC+T9i4lrHG2bwAtKUWKZoUQqc+bHVG9iDmoUtDHs1Psew7ovASWL5tZQ/UcnP16fqAFrCu1sRK
D7we4gXEDc5htuCz8rhKyOiOPi820f0UZe7zdRMLcwaFC6zQhsJ4YG48N6EpudA3ESaU/Dk3PqXj
liT+dROXKGj4s0QRimZa1mG7niGTIz8DC+MX9EDBoVcIih1EexGY7OivsUaZF9hgU6T3l9t8YpZF
dvl8MPAPKJYbZGBJctcOSeuhoc0T4aD3PxLzNrBW4cjTWp+DkZky6PrBiIAih9nk3GCWj/QAeYOK
FviIBKhPoH+blvvAug+De8/btpR79RXw9eWKTbBnMGwynAu6OMeuyx5FTXjJqFy06FE3hzatd0qz
vb5mf+Di5yOD+e9fpIMTv8NcfKo30NsraCS0aUVz6LDaQ/22EWx62uxgmzkEmRvaS/lvsaGld9s7
8Gc5TLpNqsQRNpQftsZG2zQrvQiXO2IiJCQNAPrbQBJgtsK5GdMyrPNZkvXYN2+1ucJQ84d29WLc
zCwUQHQHXQhHCbFHltq0OrvYTuNuN+1GdmSHXJA92n/HbTiBQ4XUAR+z+deowVo63sZ1yKU6+coO
uuwfmcD2tPPAigJd/Z/epFO8vdTlsWsmErqdw01AUcKDDo62Xkd/RQr7wT0IyVG3G1bgs2+//lyb
dPliB8/MT/vuBO7fimGLnAvm6TN1QSw8056b3nx7zJwaei/HTO3gxt3lhx9AWWw6nu2Hwf7d2aET
riz/rBOPxoNJO4keGkUCwA6L0GzDVaTdjb7UdVutGqeQRKfN3kNNd8oBPiNZBSaeC7bSfsjVW0U+
hZT0DTItKwIRF8cMzSk08XDHyLopwVVzPh1SltANYI3kPBXtMfPzTSPWL0OoV5AESk9yEW6oQK3Q
ccwIZv+MnD0vouEpwvdINeDcqE7Ha1z5ErWV0Hooi/e8I4is1O65ErK7IZW3Tac/UMclta2htkff
11Nv0p+qRHdpMR4qz7vPvf7l+jGxtB58laJxhzAZtJ2cf1UJJWoi0/hlu/X3LFePIqG7FqqF3Wb3
pt44HtLfaFZ+tuT4cWqGTxPlOyR8K70viwtiieR5oGqEg2K2IIZMkdfrgVoXCUhdTdigeW93hbch
QXaIyNwBGvtxfeQXUcDkAycmZ1tCLgdwHykmSxxfI1FGJ3dHjbYpu0Pmrxz5F6fezNhs7SHOBRjf
YawFVEWcR/3b4BV6fUQX9wpG2FmGBk2YMhFTny8lONohbFLEusRB21Jr2ucR2GyeENfNXJ4ldFAa
NFFyflsmZFLnZjxDqGuhVlwee+bTkIq/dRNx+jGpPo+jkb1dN3Y5JgvNBtEkINDp3VVnY8oTpUDo
2HBtIRD3EjG2p7RvePFKnHbpf5ixFIRbIX+n2Wsa88n5SPO33KJP7dqG9FaHuwSIRQqwBFB788XI
1xQiLl2P+FOi92rq9KLpazaoTmj92io8srBYtdWguWndFoWm5Dmyxm2bjiuH7sKKEVNBisfRwz/n
uyuAPz+JJNm11ex7q0sPcV+/pENsq6m3QmR1YYljDp9gUBC8IJ8221TCVNxMYXKw/cp45k9mB68t
KdyGirlB9XfFE6ddc3bVc8nLijHFpbT80tl4vmpiiSw7AE62cONU6quk/e5oH0pFisYGuu9f0rbb
/kN3nCyqBi6C5IGqzbdYU8At5IlYzELV0YJy22i/3GGN0PTC6WkwJtTG39nKtDjOxkV2cpCtVAeb
0D/0+VetdEnlrFyBCyuFDZO1Ugl+xTlRIvXPHMJyg1heuDPJ/agl4m7vQ/N2fcIk+XKNGAiFRSJQ
SAC02WOrrZXBlGKZ50klSHcKtEWbwij6m7hXECRqtN+u0tVAv0lR5m16iAa69EqKfls5dPsV77zY
dyYvMJ0UOzpMbAd9OqVPdnlXFbHVGxI8HLLagTcBpmEmqvJJUdsYmk+UJD21SVcCUvbX5RTQlDc1
JgO4xk9nV2wBwK9VEKW0N5vNcbO53xzv+bfd9Gu3s3c3N7bNP+53ux3/Zt/Y+9q+2e/tlz2//fs/
Oh0V3+0Xe8+Pb/jnC3+OP7udfs5vzvTL4T+b6TfHsTfO8/PmwK/jAVub6Tf+6/Br+iPTH53+x+bn
8e357fjzmG9y/tfxyK+fx+n/wnceV3brpccpiBfwQIWHgWf+vJdWbciGUikEtAJNSlT+kMVx50Z3
rv7pustdrrKiwiGCFBUNiiZ0veer7A1aMZY1QNgMr2vzlvY67ZiAV8oDJ7d+Xze2NCg2KXSmKPBi
d7a2idJCG2mRTIvi/Ine5xtahsHNdnetLByum7p0IwUOe10WGRjMvMo07hPvjSY2ndGbpHDiaJO5
b1VRbMh5OSD6t2n9g6L6dXuXp9AkaEWfLnzAoBXnLcK+FCm5EvqGPbZqeRTdBAKScMxue2GVCPjy
IMeUhSyORVCuEZWdDy2odA8u9IhOu9aMbiTy5xAGDcmmH/TMtyno6beeMbRHkCVvBsCSlcBp2vfn
94ii4SnTcWjI6oXH9O0QAfJpDN4dFlVGWj2LFZ2yGdMityIh9qmJyY9OFi+XzMaQypbFC6T0kLUC
8lBD1txAQUQv6AB2QZHSn5HQQsaTxo9KI64phi946h8GlCnfQRTw54l48gVJ7Lq+2vIFEmUWJ2ml
O+QsCHOGL7Gxxpq5ZAsUDnTG5Nh4Xs1CRFD2A6lwwt0YYSVJuBWt+yQh3Kj++ZFCI+tfO9PlczKm
Umjp84WFlMsF4Kp074IKCSrTKeKV23LJQ5DGha+OF8OUOzw3VLhx5DUSSAbE3Z+L3PsRGmsKkgvb
jWZV7nvEm5C9vQgK/QicaMzzEE6a3K6U1tHkHookrVjxdmma/Zm7n1ma+WJPW7jpZ8xao9K1FjyN
OJ7/q0YbUdISRyjJ8zUfFdhtXVgzvXCGYVrjAiC5y7/MzuawoYcdWBoPb+lT4D1SPlfFQ1E9dfIe
alVC4busvRX7fU6fZ/nil3eAZRprp0X2mH1cP97+5BIvp+Hvt8ymQQ3rwA0m5+Fbhmzv1Q+Z+M2F
4kPR7mji1bV90L/G7tENW0AGWz3aDcNKbLDgVoRGOgJJnOuQy89uDwmFgkwvmY68FCUqJjkXFhik
6wNd2IwQ/nJjQI5D2mWe7GgAWcMnQA2E/rHfcqbtwL//ovF0W+j/TNLvzyk3UexMguqTOvfE6HO6
HwuvKyD+R1+CIut7GwzPeQWjXxr/cKN8TWnicr8QIkPFQwJfI3U7rxUInVwUUOLgxYqwLwrzhxLJ
dOpbX//p7GGGF6EskseXgGWeD2loAdoNCGzZRt3e+X0CggNEfzZseYavZIj+3ODnHjkdLZDxiMA8
jH8xZ5wcZ5YqVEXe+iRcws4wn3OqZjeerAjde1znRbhTQmqQW6pL5rsK/WdIwXzkthKCqBscstjB
DY3O+lsMsYFx75Z59ytG1Hm8o3WHfhKD4nayyVBQoe1opCC3oxod/x5Qoqd+Pwbam0yj8ZNYxtYt
LtOj2dp27afcL2kD6xU9JWeXp/FeVcIeYBfk358NffQ+VUEdfqUYWN+Ead/8co2wvqHnp18Tprrc
LATuaOfBxoKQKRH8+UrIWtlWWhhZdpp9VdRjuCYXsvT383AlE8bSEYfMNmNu0WXqZbSvDWP2vQbd
MHbG2z92Jnh4/pqYPuFkgYVQgPsNIKgt0l1FVdpmnR2jQfl6bXcs+RJKB7gT71RIxq3ZjdVqfir2
cULx2s7sb//KfSuPQJvtYUt0tW93sEVsEudXt6MLUNm6r/Se77sjDJ72W74R7d8/TcfbGZvhdu2m
W5hogH2k+ZTpmlPk2SUw0kcRGlVmsnMr0ARw9yhrw78886hSnZiYne0oA3UdjYQm/b8C+uZR7zlh
JnaHEfqIbZWJ/afrC7twmVDllqVJPgydO6pk5yubpQC3GzO1bGCTtq7kt3kU2aT8YD0B0QRDFLiq
T5BsvKhh75g+vUlZesxozTfoepHk8Pn691y+gXQKjhAJGDRqoXY+C8DQJgzjwBDcifX0RVU9upRL
+AiqQzj6X8xRWnkqXF7rf2p2EJXx6iKAnk23htqpUgRgHpPie2BRNTB/FkHljMVDGN4Y8kowdjm4
KZuFChQzzTXzJ9Y+2UUT5zxwwJpj0hwPiuI+A0uxpaa9VwkyldF1rs/lgi/BysTaUq0jb2fONi26
7kDNKsskpyXZfrPVlG5njFDSrBEUz8c1pSQgYgOPok4lSWtmqGijUpUmussBQL0IV0ja2kW0UdvX
Low31wc1vz3ntmZ7cEAKfGhBoDtyrdKY+Rn9BgC3h+tGLnbF3MrML8KqUysRTgknerPu1GdUZXbu
jXLffa2PMPHcti8AsVYyufOn5Nzk7JXsilJgWLDaOfDYwWFql9X90N0XOm1HOipze0vZXR/kskGA
TqhdEWHNk6sSrLz9xGjgjF+6h8KJ7qKn8VZxgvfrZi4SaX8GNr0+NMoWlj4PnXOEmzpVnfhqg7sg
uXX7x9gEsiW9692hEXfQmqiSo0SeTR/jSgS56CwWbX8SiVZyhTNnSfsxCvMQ0z4aI/R6Ah2ERmq/
MsBF9z+xMnOWNjQizZ+sVNtmO75q9rgLbvP3NN96lAePw03xGn4WOlt9WTu+1sY385mWR7CgI/Xh
WCaw/X2JgKtcr/jltHlPY7t/Ld/fOZxdEAD5R40+/sjpEw8mGwGihZUtvWZhctSTY9HrYBUTBCyw
jDRMZc6qsvUfoMflIAwF8naD4v2f/X5iInEteUxrAFkoYO6Dl3ijETyMB/1tlzmW097rX4Kdfwvr
xq66+wzr7GHlKL6oof5rFv9+wMxHei0wM93jA/rNPfiFH8GxvPkV3dFK/qDYtEum9m22ve6Xi/ub
oO3fY545RwaCSKfzJHJSM/wEVwMN21C73Y1+pjuGAvC/hpo59qoPsY1urpteHe7MaRQZ8JpeYFu/
99E69DbWY7jT98Fz+q7dG9TK97T/SduAMG3F8hRMz1eaVw8lMVnmhrNmzlREEIqZ00oHmvecUIYu
rE/kz7dBmN+1FeCBXnwu++9j/ZabId1h8cqRMy3khX1y5tTJVDAD4iwYp8+wk0uJkSehFIU70Rgg
jmkF7acV59GdSf/A5+sjXjoDWGRSxijrcphPPz9x7T7opNpvGTBgMCmiAyh9HOHfu25k6Yg7NTJz
X2z3MF9hxFd+BMYuhscQRGFTfqrW6i6L83cynJnX9n0xeC2NbU7e107TpZzXMEkmlaPUX6+PaW3i
Zj6a0fUZlwmWauvD8w4GgF1je93ERcZq2vY8m6iZooJBkXvmjaA5tQomgAhs9Ga8U7dQft4Jv7Tb
7lNz9PfXjU1/14XnUZOFvVSfeHFntmTSClXQjex398MIdpGROwFsBoUIs8yHIuwK7/t1g8sT+B+D
czgigKg8HCsMyhmsUb1o93q9S4J8xfcWA4ip2Pz/BzZPmER9INOXNNm5LVvnUxVu5J8l8OT91PQG
MdWm3F0f2LIP/jUon28pBLmlUk4nH4x2Oi2k6ial7VddOaqWrr3TYc1OCi2VgesWWFHKLwkE+vlK
Vmbt759+fnIwGIFO8iQRI8ftHQDndheuhVeLHjeFdVTnEZ6+KJHCdAZOVSLwMcCwD07Yv5W0O1mq
7Qk3wfAukou4vjKL5xCUSzxX0d1Gj+d8THBiGa6aYdGS7gK0T2CbTT26/mnWqoIVL1icvxNbMy+Q
zVjQNAjzoGXo6Ft5TpS364OR1izMPCA1h1QteywU+oY2y7x8zbyXEr7AYg9gGfqDkt5Lbwe0y5Z0
J117ti1vLHA3JKWALl1E5m6X6BId2pEj+BKNNYnRDp9VkhzId4UmDKg1L8VW6YuX2NCTR92LIsgi
RcW/l7RRRZdD9dZ23tKMQHo2UagDsbxAAunWmOqFNZ2XPb1C/V2b/bw+50tnFtgB7rKpKoKA8bkD
RXSs9aLCkA0aurWcLS6IO3qCVuK9JTPkU6bWDJTBLuDAhkxCGVoAZrZ9DeUtKsK1tf3nIzk1MR1i
J9tbSejdDGKVkDY0HoC5224aPqRlsrLjFvf4yUhm9zGXZGsGI2aqNq6PmgHdHVqit2EPox1ZzVvT
in26Lb2jWmRrBYDFMPJ0jLMruitzKKwNpvElhi3iUd66X+FsSA/iUXlONmSUX7gEDmsv8cVD5mTI
s4u0Q9ZZa/NpyDSSivKujF4z2IZ80kIrbrLk7ifjk2fl4zCs6O4qseSjsVJS1KrllUNsxRHnB6Yx
EWGUGRZi2kzlfCf3pa0mK3mttWHMTkpkDHPdt1imVnozTGy8Xnf1xQUBGUiQK3PNzEPcNCQ/rxXI
WwSxZ4uagyZ9GN8L7lPYH65bukCVTgEbz0zyBZz8ImfE+a6KYkhf6QfjXKCR21WObfs7higpfKCd
Df2obaccjOTr4N7n2pO05g7S0kApRk1YN7JplKPOrcPA549BVkRO92zt1H32Mh6yyFZv6u3dsDE0
4M13pYOSirBSzlu2qwLzBkzII2L6+clZ4kISEQoup2EbVh+lL+z0/pufg3PXPsELunJwLZ0oYIrQ
bYH4TJ00Lc6MZRl5GnMkt4YctdOPxyT83tMBqQFxT48QRVX1r+uLumgQwL5IlZrs8rxALeSEWrlb
k8wzs+NQfa3M3DbhPTGRoHK9T2MybDzEnK4bXdp4BD+AFiTagoAHn4/SIO9ET2eLUZWqSXQjt0f4
ZlcO50UjwFzM6d2nX/S3WCYUqUpJzrBUq10FKWHhi/vK07fXx7L4jDFRYWA48JRRiz0fTNnJkGka
06M2iO+H8nGEgNEvqwfQTNukVnd+4T/B2g8SvXKs+OO69ekim79rTq/s2UUn0jGeGVMcRm1+Yl22
m2TXhK+qv/nf7Mw2gZRJHc2PPDPoGbYDKoVR8lGgjwXG/7qhRX88iUFmtxqgVr3JR2KQTBYhWvoA
WA2dV60+ogKSZsGhMldAPItuYk2PajQSwQnPfHFqBhfLgmPFi25R8BD1g1SuiKEumQAAolDiRGme
FpZzDxGUkEw1tBeOFcLU22/ThDttrclq6Z45NTI7nCGnDlU/xUiim0+i3jxb6cv1pVmzoJwPQ1HS
JBsSdm2hwVvaP2rxylIsxtyosYBoAo7Dnp2tRSQOgdeVRLiV+S5mD7DjD/Kr0HwO/Wcpdfx74Z4s
+Lj2hl7aQydW5y81nxg11qb8TReNjmu+1SXQDWh9hP31+Ztcd75XT+3M3MArxa6nfBs5EhyJ+0Ae
nlsIC0brSR9/JKJs2Ub0/brFRcf7O5/a3CdSuj5hI+ec1URHn+i9mpeoWDkA16Zv5hYAFeEtdRlW
a+1HpG9H3S7AbvkrL/Y1M5N3nlzDmVF1Sm9gJufFGfeDnejfYcjIxRU48QWob4pyTpdpmtQTQ4jX
xYZMF4+jkdP3hg9Kj1Jx7+YvZd/YXpQ7wAyIgNYKkgu7i3ITmEyqQRb50dk0WqEXVvJ0jSAeeFun
xkPbfLruDUvba6pogXbjBclxNzvEXS2DMcadTBiQhU9pgRxknd/YcBDYQwfhn3hrKOmm0770Hm3O
a6pUC0uISKkObJr9rYKNOp9ZuCIkKEq4RBAJsLtsH6pffPGbFqzsswWvPzMzfcbJAlLh8NTIwExd
Nwe37h9rtfhdp2t9Cgvb+czMbDbrZizaoMYM5ED3KiStRmBHz71h3ZeZC43VWkZi4WakYM05QAOk
ye8ze6EkiEVYcdWHevEGjebWb377rrcXuldcyu6z7+iGrkzl4hhPbM5uY0FF57Co5enI2pTjaxk9
23QkI+lSr+jLL64Z8TXxoC6Rf5gNLofJz4N8jzMY0F5j+rt2TG6L0VuJ5dfMzMaj9AiidtDGO329
L6A9r3axf7i+y6YvnZ3yExyeVlVSfxMu6Nz70HXIU4QUOQ47QE3wd5ZkrSAxSux6rbi6OBoLbDPI
eHbzn8j0xNEtQIgEZZjq/W7T6Aelb5x4Lc+wbARALvELQeRcyL1KlNRoNZNsTZc6sfx5UBBc8lZu
/iU/AyELoIlHyASrPp80z+tlwUMD11FDhNN8KhuhGm0KFXpS5HLruCdxij7U9ZVaGtnUrEUTGqEf
ebVzo2Gn86DMYcTza1N0rDIpNobVdrtAGVeGt3TwnVqanUh00OmjHjE831KdvFHv0ta68VJ/w01z
888HhSgmcICprnLxgGxjwY2tiCRw3kNaK4b7MtS3Q2mt3MZLXi7TiE4Rz9R5/cwWrDAQFIC5l5AW
qtpg2MMu6JtHHRxauLs+oKW5O7U0u/chdBzdoWdAqbAbe9j4jO+ttW2V1+tmlq7fUzMzZ5AEWfQY
Lma08dHorD36BM51E8sjMXjuspWAcc3OuDiJkd5SyAQl6e+hJ+n5bjTbTvtvHIAmzn9bmR1xQSQp
hT9lV5v8iVaEwd9Cunt9IBeN5xxtEHkwBNpjdBZ/Nll53ybQxWiMxObE+ZnfBS/D7SfBiY/9QduV
x+DGuKWe+0jb3oO3E47P4oZ47f36Vyxt39OPmG2qADGkBrURrvnhodfehCZwxGplydZszJas7DtY
pyJsmOpO9b509NpDgX99HEtnHwV5C01CxVDVecqnj+WoN0zupCAcv+eJf9cqyTFSwl0cw20I/M6U
/GrF5lIsQXMlKGtSP7SNzBZQy5Cirz3GFbT5RhIfQq6NApmNqvQcPd82iEqv5XymqZrfi6cmZ8vV
5nLs5SInBrSBDyDiHLlLfrQ5IjKWuWuNZOVwXxvhbOXU0ggVV2dWhwxBkFrtP9xcqG7itvqSteJX
0YIiyA2shwTU58rkLi/o38md7UABHfk+zplcOPbhss1JO0Hx0m4SQ/jo0SsQoT3ytbXE/NLpQsYQ
LgKyeBaVxfPbzBsT1DmF6UTujjxeFGgIRiTl3d/XvXUp3QWUkWYWHWM81Geuo/ZF1usZo4Ou6F6M
0IWL4RuRrX0hwP0afUUv/AaeWcTYhgNCUT+um1/0oqk0Rf6TbsB5Z57eti2i24Q8YvajjhIcJ9jJ
XsvF+pEI4cpCLk7pibHZ1aNoYgBDr0FqSHZfcv0tGqFqrrwdak0r58yit55Ymk2qlhV1qJcMa/BV
h2v3aKQG0alxaPoMPitxU/q1jbLI9vpsLtWQQGD8nc7Zpkz5kWl22PXD/CDHpRNqkAwW8ERY8X0/
DI4fSU9emzpyKB7cpkYGTH80Anp7hTreFxGU+624MuuLS6zDGjFRRoA7ns1FNMBZ1jXT9iHvHPs7
+FMRIXcpAg3frw9/caOeWJqNvjPQF5NgjnfU/ht8gEl8iKmhgJlwIWPU2xXXnb774gA8sTY7kbKB
5illGlegqJA5fHHJ1krems+uWZkdPn4HR6sWT56EDky3VbXSJiZcWaJFdz0ZyvTzk4eHUmso1A3T
EjX1F8Wq73z0elv3zS39raoH28D/SNN0c321lhABsAL8xzH0eUGw9cOCrh2eO1q8U4LgRkInVmrT
bWvUB2J4iiPhZixQk2sV6Crzrel9iIL3FPs3179kZY7nXBl1Iehun/AhKPNsVB/NvSrY50K9cigs
haSKPnFkKCIPyTmpjhFXuWZFvLw8Q9t1IRonY7z/b0by14R8vpBtWQZIUHLCVa0Hga9/p6v+mzuO
K2YWD9KTkSjnZjKlzpBcZCQqqlBlld9L7YuUmoBv9BXPXKpRAmNFlwJiDBrwxNk1qFp1JSi+RVSI
8E7fw4P4Ele2prwZ6pd+3DXuowYBrdqiJ7Ct1ghhVq3P5tMnXq7UkoHKZLgy9Vn3b30T/ZOjXG7j
5rvOlyD5gaCSDHZvjcZi8Tg7GfpsliujK5pyeqlnQcmzDz3IPYzI0KF+poNFFVa8cylPejbTs9vR
8/wcbShm2h8ftHaLaIGttfuRXjYXrWPhJZY3fbhSTF90pAmkPG0Ieoxmd4OARq1oZdhERhdB2RZu
dtrkIdhsGOL1rbF4DcGOLMmSqpIznTlSO2jJ4Mq82TW/BSuI5kqj7mGyd0b1C9fWypGyNLCpRcSC
S4Fe2nkRccholRfUjIBfMaCKiuKfdWG1juzpdKzJ2ufrY1vMBGtAIQ26IDVZnCepvMwyK1HDHIhE
dV9F+V1dwaOv1V5/gxKrDkmp8qMO0O7skYDeKL0J4bE7viZ6rq2cDUuHKYc6qAKVryGVdX42yEmN
0nBVxU5Ih6LaFI5aGPfx6itrwV2pv02P4gk7QFfX7M6qQ+RSTaUllRm8mOlH3j5ncG4OrQN6zE8n
jeapbHF9ni9XFZsk6MBcKwbAibm7mvIkUIbNcBKkew3M0oaiM+vc/9HO9B0n97EhQ0gtpiT20Y+q
m9cBxeLxsVTf/7fRTDvmxEoedprum4xGi1tkCFKkgl5Vkbr2p+t2Lj1imjXcE+Q0rDtz5ywCP6vF
ehpN/Nq1z6n4WKgrTjd96nksdm5idnbBeD9a1mSiN757xo1UbrwMMMLvca0WcXmH0/YlygYoB23i
yZnNWV3VmjBMAPQeevvSehHNZiVzvmjB5D1Eto+NPIfFKBLSF4FLWaApkdumhfgfH7mMgPyoYYm8
LEkAn6964+fwZv8pARifK2WnuJkduY9pUP8XPnxqZxa4yn0KYrAjAacnGy+Obc/47MWUpNSV8SzN
FwUwSlBkryCSnJ3rTU3gluvkx0rrUc5+xcjpXHffP9mvmXMB9LTozKcPlthqdqLpgpGLfUsInt/R
13HzDaUmY1Ns3W/VfthCQ2K/3cu3yk7b0jU32u8JiO321tvwwKNFnMSL/eFuPardw34t3FvAUPHa
YxFVWt+nLPHsQCrp8UKzlMi10WCj6D+JCN35RmIDxbfL7N6yfqt6+FwrzS4Kn8W2OlAB+oQI2kaU
Skf3Mo6vYu3FsrAX6S2FWgyONgic5tu9bGK3oieUaFqPj+hWHctA2iuFthvYlsO4Vt5dMkfH5x+e
Su6deQiRZYjHdAZ+VlZj/nUw3IgG1xEKGSeL4yq2w0FCsSdsCu2QCvCC2aoKvcrYGx3qol67hYM8
RgxVHybFtcYEMggNZ/XZJb/1pGWtqm2uu9PS91JI0nXyrWBH5vg+d2xdEu1Mz8BTx3YjcSOM/a0Z
ZHe9UP9E5HPFfS8vSroj/tyT0CJQ+puDMALRr2CPhrLfh07ADiB7sbthohMLfkU+CCcDZk3OCpj0
0g4tdaMrf18f8cX5zwfwF9CfBIEZO2jmpNnQy4gr8AFS0Xo2f5hM3dB9d4Wq3V63dBEx/7FEApuC
OHHen+1ycqNNuayQ4nDpWKr7nsZt61hFmG8hRrd72ElUgEHQdhrDP13SmdnZUReSkXQVCbMFSBO1
3QbGRo1i209hX2x314d4cdzNbM3CnrQsASILTGZQQdyTsqD54bqF5eX6zyTOcbp5SV41xI4TmA8o
gdpddyzXgCwXgdT5KOYIKrMRrdFFq8fx0t9BKQBaQCJT9B5RglwpbE3zcXZ4T5aoCXJuQ6pyQagk
6oGvuWrF2oS3XQwHu34HuBY2GadX6EPPd36drCzRxQ6fmZx+fuKFot8hCdRiUm3lDZz4diA1r1Fa
bERNAFa7dgkszuXJCGfeFzRlC6IQczFcpYp7o7fPRQWV/BpcbNGOzCQSPtA+oc6GRSEfxSRUAByk
GI8+BPlam2yFnI70dA0bvDiDJ6ZmQ6LN3Wo1lKoIsmno/ND7QxD1ZPVSp9TX3vjLtgjpKXxyy8/f
EY1sdnmCYgUvNXRCh+zD8OPbQpah3WBroZKwsr0uE+6Te/wfZ2e6G7eSbOsnIsB5+EvWoNJgS7Ys
2f5D2LI353nm09+PPuf0LmXxFuGGu9HduwFHZTIyMjJixVrLG+J/DGpC2cuAGi3vZU4w2OiTXOq3
ZtTcNYF8yruvbVh9BAILbwtumsloVaQbD9PV072UiG0onimnCF+xGtPCT6kreKlU7hZNcn/+6Rv+
RkRc9ZUzK8IHRLez6NoYKzJ6y1DBneQwPnRJ4aZGsdGLX73fGEinAwsaE4Yh4Xqxm3KArgVbUrtX
EQdDus2FiUENdiVADTvYjYEGp+rGVbO6jwake+Ce4MwUb1W1M6ssHQbiyuQfRnNASVmDoEdqNxAu
q/HrXzsimHEKJUSFIKTxisTxUu17k++HvHN7ZuAZCTPqN5h4Npa2fJyLkHlmUsio0QHNDUnDJKJd
LhpV3Jx95jXVdyTlXdnc+H5b1tT30XK2S0bfbDZSH1zV/xxIn0znIdQ/84YPtt4KW5spZPID7Eh6
LmPL7FG8knY8rNuZtOAl7xnCUnYJyfr1y3TL4nKdn90FSSktOBIsKgApWqPfxU6AzLyyQwb3RNH5
SxqNH0FI/7pudjVLOPuEwplQciXq7QKzAZMcWYVmrm5srExZ/XAkdXC06/QOxdadmoOms6KJPEG6
D/uXuvraNndasFPUG/TG6/wm0w8zQj1+/ISOsWsy/2DcIaOrlV4dRBtZ7upxPPsxwj7XUdb0U8qC
e/NT1k37MkFs0towsrqrZ0aEXU014AlDxYqT5Farx301tbvr3201bjKiuJQoYRkTmYstPhUqVfOi
oVrQivvV6P7CMWNXW3X11f06M7T8kHO/1DW/jGFgpZbdonARw9j9opgbsevSCHokYGAZRbGXqokQ
SOpUUVMQWAQSXmBSHx2LTj8UjvLXn+W9GSGCSOgAa4nGt4evB9VRW/b3U9RucfFcfpr3VoTYITFZ
2vYIsXn2rKKK9lKni9j7z8H4/rcusNihwsiEC1mCWD9F1xTRPZPcB5XyIzxHN1Bnly70y8cBtfeN
rbsMTxhb5q9wNgXPFr6QaqNpO+qoQna4AZpXWoxa2C6EZNKIUYGja7rVDb48Q+8tCh8rCzUzQTyT
+8ycP1hN7bZO8HR9B1fdbumyIeNBPcARfLu3RkZoJhYlaenPPB/010S3fIS74by6bukyd6RxAfIZ
hCtTvIyDvD9FacnTXZl02uxJcauGN/Bof9AhN6++USO6buqytc+4Glo7C76HqZaLoZOuKdTEzkzS
xslTvh7kz4tASOGVd6A1ErfaDV8Dr/upbA1T/Kk3vs8G3tsVPpiC1JSNnGXtWe6zfZvez4/Nfv7Y
H54UL+Wfob957PjHVuA67rOBQk3/2hylvb0z9vW+vYlfFM90ZRRsivti1+6HV+3X9Z1Rl19w7RcK
J9MuirorteUXfgyP4XP5ivqdZ++Qs9zXd+V+oBI339qu+gnemfCouZuMO5c34fstWnz+LJjOctV0
3cgPiJTbun5VzGclPunZIyqsSbLh3Cvp7ntjwiUUyWpQSDPG1BRpvgfN2AdS5MpgruqDX36u/f1c
boSkVTc/cz3hQE1DH+dRhOstjQKto4NlQbRauL1/Y23dgGt7qcEWR8OA82uKnHhgNv2+gJgUJkB3
RMSKAQd3gm95DvpdV99tgQ5XXmOwZZ3ZE9w7jyyd4UXs5cmXFrEx+UNWfuf15znFgzTRcT7YyBZs
aXWtxV2qcgBteTnY0BG+9xhUC6UwSX08Zvzoxycpctw02CshlOvgduQv9lY/ci0m6ksfkhogras/
ykdnLupEUJdMFQbb5DDU31EAQa79+jm8bJYToc5siIWjylBLta0lbq66/jznqCp3P/ok+q5ngVtP
yqOCcE1ppDvZHgDrB/tkfgU/uxGSL1uhwq8QrjQYFUN+BisdhtIrjZ+Vnz9lY3FYmAAj9QWdW54y
95KEQHffUQdON/o3a4flfBcEh0oK6JkdBEF5Yzio3pburL/Oyr0RP1rjBlvZmhedmxICX5H3ZWU1
LFWm7liXNT2Wndb90poDyXbS3Fj9fxN8zi0Kka4wNDhBZywm03NcHcfMCwqoba1y1/ZfGivYI6BX
y39f83zvWELIGxnS1tFLRLva+lLApaVv5VxbGykEOCS/jKYpMdDkc4i8BIKfQ+82eQR2F853zX/J
pdydc+PT9SOzFuzOt1MIA1LjlyUUw4QBrUe/9LOetDAYW14Z/oaSM/r7qsyyj9RIEEaxDF1MLeeW
eaNUxjWD7J+h7SnGuLmzy/6apOvPCfzXjOAkauX3yiKJ67VzfOM304Pe6ntZrTZeF2sJ+flqBK9A
IzWQGw0zcvMpRzhitrRDXnoWwKrrX+n/E1L+XZDgHlrlowAsYakOS29M270RvZrzTrWOGlP1BuKl
FO28OdzBKexu2F7ClZjcLHNUNtR2aCOL+Cd7bJRi1gM0z1Jj+J0l+nhcRoNPeWnZHdPhfv9JKvXm
FfkHJALrDq52oxz2dZxJh+s/ZTWwKagTMdRF40okz9VSs4usOmxQJdB3YfxcMl3LK0HX91a0UbT/
g1e/WPWZreXAnl1X/mj0CN2zaqvudvB8YRNjc/ylAqBcO9+QLtixzLvWSI6Van6zSjQhwfL043Av
9/9IdnbA/U+p/OYoocd82lEbpWMc+Z+qOr5r0eNInb+e1MHt0TNx8JPlSSDWITGC5pDRQgpAPQnU
VCSbrhb0G8649RWEmC+FUBbbCTsjyb/H/DTUh1K6KygVy1svji1LwjGG+RZdkQxLthN4hbXPy+dC
/hpU4b6APOO6b60G4LPvLZzlgDKZ3pX4Vp4e2poRcY9ZMQg4SxcidE/qXpXo5brF1TwahuL/uLNw
qMmRJGs2OdSGdYyNk9TtGbqUYtNDQr3vnpyJKtYW4fV6inRmVAj4TuVHXWuxp8jAWh0+a9ylzWs6
K/sG7qu8bt1uKUw+TbZbO7fJtHGE//jg5bmi9QxLH/Km4ohcpU2+1bSQPhvKPdeqN5idq4c3c/yB
YFLW3+2gYbTxkzJ65vA8OLemzExTsRHT1HXP+vdXCFuvJ1NXDiq/wvr40fwGKP1Y7+ITMDnZ1b2W
HNEddvKp8N5KN3T/oT0oH5KddEj3zm7+dt0NVm9gqCT/b0OED6JUc18T1xpvlOBWVofvlEoiV8sn
xCark6EjPtoZWzCy1RerfmZ1+VVn4S0NAgeaaqzWML3nhzB0f393PkSu/yvksQqUlA1oXdNleofp
hJN0M24961ffA2e/QAiwEfIERRryC5LaZb7MG8JdUY4bH/pC5ZWyH9CU/+yuqBhUUGaPUwMrELVk
++5GPUauefpZ77Kfhqv9QidwX776kmvvolN+2+9bF4Hbb9qnN8WLDsUpRe022W0fwsW/rpwCserV
Na1mo7HeMLqZgM400mryGIybb/wkVLwiqMcvEpKWnxQGVwfPGsL2tukihrbiLOp+60qs62CmJucn
k//xXd8ozgNKpDYirbmjT0/z6Lffij6p7pW+8Zm9sIzmE3Ir3WEKYzDK6pA4uwJh030bjVLntmXp
dG4YVn6wz+y0ug1io72BoE67K6yKAjDS5E+j3JmfKXRE1IUtS7/xUYZ7zZrBv03qYApcQIjdjnNF
cV0b5g+55aTHWBqdY5M3iMv7YIRoZPkPGVMoO+rYQHGyuv1SSwaPTtMJotsU0ZCPBYNWPxAOsR+y
bkYNpGGSDZ3VorfMg2/o+a0WjsnB8C15lwP6c8dI0qkhN9q3qE26xwKvznbOGJQ0uud8N7dZ+CzF
vemmYWY/tmk/QSWh113jmvOs3LSlbTCM0k7mm8y23YVVkLeUIDs58AanlDW3csLxBkyWfzKk1IKb
MK7a285x6hd77qdnSImqR3scw4+NDOELaEblVFFd3adDL/8TVSqw0KKWv/Wt6pz6PORv9O06O5ST
xUefJ6U91XS7boNEl59kfwi0He0v+0sv9+1DWE1muasqOf/lz5Z08EOz8xf0vnaj2FkJ9CtIa/22
A2JkuiqCafmBWpneIVbqGxndrKQbEToc1Mm1YxXGoLEJnnRfDal+ojT8oUFv5pFKAALdZmVn3606
8Bv4twIm8hurloAlVZZzI+u5/ij7SXsbZpr04Jht2nqlDKNvbfrTP2Zj6l4xx3l7vB4b/9Tnr50T
9X2Y0mdKkYnMOVEfok8km9/j3WNy6+/eGBE+qh+LU7R7He6s03QIXWkrQv0pF1yzLmQ6GappTr8E
Sfv4s6NqdxN+ZmJ9fspd9du8t/fxE3NM1r310f9gLSFza45zNSdxGIszATGj8ijYn1IOsx4krL5F
6rydqgdTn+293w0/EAd5S+ru3sr5aEYxna5v/OVkjJBKChfk2DrJYBY9S5fe2g4c833Is9f2K09S
eCgiOWl9NuudHO/V8HtQjfCJWRtt2bUYeZ7NChfjqIVpGof8BKvKdnJoHBL906SPj3W3VVNYfeEs
DKfEF2bcxZwkqjQrK0dIjxFVPvgaBF+F7fxIULI/1FrPDWhKpPASRW45rSJXUijLFUW+UbZZWy+l
uP/8CmHLrbYubJkuokeH74MvjUddOs3ZsYqH3fWPu5r8nBkSNrZn1FuiVdl4XdVRPO+S3i1j/96Q
pW9dZLv9Jh3SaqYLSlRb4HeoA4hPSClNHGPUYStrhzuNm3Wyd/iPwvXTBjwUd/34gBLr36+SSduF
/oF0l4KDEDraSe3ShSFNrn/mFvmM8WrWhmt3r8YWLml9fdQ1UeiyIVIVyxpBaMltU7OjpvwcjEzK
3hkMO0rdzgaEZ+mHqNpFirKxwLUEClJehRFdDcyJ2PrpnSgo+zZviLy5a3TxXdhG+5Jix/V9XDXD
0Bj86lAJXJDeBd2UVT0KUJi5qVFVMqUHtf3nuo3lIScGWtT5/mNDeOhRSdCgzMVGYJXVQanb/lQl
gb+xYWsH7NzKstKznNefJq2rFKz0AyNTSeUOTB4M6q5G9ef6etYdQqPEBQCBRqoIsY3MvIwlCVPG
UO/ngecEF6ZdzV7VFCf4b0zEqTI3rO2dXmpb99baFwP9zJ9FhQYt0PfrjJkWy42lGVRI9834lPgP
ebBxP6x9sDMTloAgC7q8KroOE1U+AfcudwPA+ut7uHb5ETH+s4VCOJwVJ+mqgQd5It3r7bSDRfgr
IPkvsZR+V3yCSKq7ZbvVT13/crq5tDfRDuJ8vd88I+HVxeAZmXl942tuohx7uEFVb1Y9cx7dSnEt
1IOuL3XtgwGVcTTmIeCS//NaPXNMvZskRhVYqqN9MvDHbEIaauOLrdoAXgjqGwg2kIj36xqzanaK
knWlZnBXqUe1L2/K8vf1haz2sowzK8JBjlu7TtsBKxGTYMoUck0mnyo0aBrdRgkJPvmsrlEqGnZD
bTw7db6lGbZ2t53/gGUbzrbSLxVTKTJStjaZvpojxdI5epO08kbuAF63W4WE1ZBytl7BSY1MQfrO
Z715eGz7l2h8baOXvtuouK0AnSgzM+3KjCL685olOKWfhZlSdCSCc5f8mmX7F8wMe8NK0DMN7nv9
ra9qtDiBjnVadKurmWtnSOPmVTO4jhnGbjn+Km3lIYoiV2+38pa1AsbZj7OFWJBbZhsFPls+IOAe
3c32sUPlxWi8WEYrYIvXYN2PISZm/smyGbx7/4FVpnH9YNkK6NzdMld2tVSc9HxLjXs1+iz8x/9r
RnDkUVcGBF0wE/evbfmxm+PdpB/s1Ib9g6lpavxbPL1bCxM8d2oVvwp7LMrZ7LV2kLo2EPGiHbcC
65YhwWeD0Cx1pVl20PqSGB9GCP1L2PquR4LV/QMKu4xBgNQW7yCmS8pIaUhmfUBKTfI6xB+CKd41
/g8G4rgA3YZ37XWTq2cREmkbBdNFjUZI+NKy60xfLYg9xsGu7OPQoHrzMHXK4bqd1f0Du2zAiIXM
iMiuk5BYznBgcreDcZ/1U0jtFKKx/XUrq4HszIrwlTJ74ZuZ2cDKKO/zZkoPQSt9s1p7dlW1eyoC
SLiuW1xb1/mdLuxfpvgDQqLc6UYsMy9c7ILpLgx/Xzeyer9CyAbd4KL+epEqy4GSRpKNlTQJv/Hf
j0pt39RWuY/9+SE3NDBmTznU5JRrio2ejpi04BcORTS6IygvEkyXDTi7GyDaNCW1k5nKNSP/nirU
P8PczhtGxF0E1Q4v78J+zVMHRJv4uMpbvwh6R2IK50dUyE9JaB0krXi+vo2id/yxAlqO5w1KcrxZ
3y8lKXMtGqMw8MpGeWvL/OiX0/MoUQ7ra0oUSmMfrxtcWxaoDcadmaNaJILfG5y7fOolJQk8q3jO
y/ZDGFmMOW8F9wuImcKMjEU/GgeRmdsT0acpfPlZIaWhd/cVQmg3cD+5x7dXb+89bQ3tXTqDg1YQ
ohfwmsGLLs4IhrBu+0buhJ5K6f/hcDge75td6nq7jafAn505f9uwpHeGlh9y5nWDpo7JFPmhl7iZ
S6JMxZ1hQM/ca/wvEkx3+XfGn7uvX3cPzv7h48E9jcvCj49vunuvg6wz9iVQsjf3kSqQC0TIfT3u
P3s3T79+3W3VnMQoKv5c4ZCodpgENc0BT7LA5EZdHh1zpSz2apB8soxB2WihX/gVAyCqtoB2AIA6
DEm9351x0JnSMAtopWK12ptGkdwgPxrtAyrUG1fSRTlvGTZBdBRrzB5fTgGGMek+pfLIm4LDrCBr
m8v7fH7x0/6mSV66FJkDsilLugtTqLVyL0ufJ3rdWXwoE5n23Ifa/21ZJ2PYSM3VC19cfhjycBT6
ZEYUxdM819OQVLDceHMOT+uuj2OQQk6+6GEEipk9JFMRmZ5p1skCdTe79qYoVOMxTFVpL0d1599k
kR2EtzWOyACW5mtMTFTq0xCMY7+re1Q8D4o0SnfUl3LdU5K0lbxiGBB7rrJK+9pZkRMcYr2Kt7QG
Vz4v2jLIlaoQe/F1hcRV9UOnHhZ5OJTwjLp0F6peaQt5v7J9JiyvYNaRikf0S4hNVVJRpl+4Cqyu
uzFgXSBqbmTgK+tgCbDmLIEdumHBTbs56LR0oRGf/f4lDOVDYyof5NTaiEpi1vQ/h4+SFc+0hbNU
uDxSX+KCr4gVoe0zSPe1m7N90iC50o032lJ7MVLFNcOtgeC11VFpxbpmW6gAiRs4tjnCBgwE00DY
Kd3tjHyVZW/NqF5EFthBzq2o74/65MzKvIh3ev1Uu7Ueet0I0aJEM0neOOmr6+EcQffOt6KI8N5S
KWfKZJcR4GAzOUnOuNPn+OC3W0wM4sOHeGLyaF9UAHVAlOKTWqtVX2/bMPV8vdbcpnM8QCu3k9Mh
nsNGllUL/vCf6/fw5cW/3Cb/esjym85ukxEaO2VQ8JC4Y2S7zg9yZd3aQ/Uwju0BKesNh7zYSXj/
qLwtenqIgMGe9t5c2ak58+Bh5LVjd9vQhnKTabgrVWkDR7hiBwTsMvtIHZPLWPBA3TeaSll8IrYT
ugs1ve/7JP16fe8uvheI/HMjggNmZT1NaWWGHiKOkLYE5amDJEYfeFZr0jH1/wnH+vN1kxcFEc6U
/SffJNWAjE1kte2jcgBrMEa4RvQUDupBt2JvrOU3RQmexmS5Z+RXRSncKqBGDNfidfsX7sIpWMi2
CY/QDl3E3w5O3bQP9cgb5B4F0sF6c3LL+FFpneIpkpHvUgp4X67bvNjmP8cC3KxJ6wpCR+FbAnz1
p4ARVs+JkJDv77PhVCpPC4O5lj0mW2d9JapouCcnHaoS7oCLkKn2oyTDTVXOmXZfVfa8Kwe/9OS5
l2+UKNiC4q3a02UbZ3UM9eKySeq5VxooK9D/TG/V9lsQqYeAY7g1KHhxIognfDUSFYLLMjj+/uRF
adKrQdSwrqn6gKO8QQN+DCT7+frHWlsOFychhdcY86tCqCSjmEOyOmgR4++K8avvD6b2qww3Tt66
FRA/+jIUY4sMn1EkK2EXqcx4yad2/jV3mRuMj1H/6/pi1vaMqTVL/lNJvSC2iNOWC9R3Io9hge4o
RUZ2m1U6RS8nircekxetaaI/UDsL0QPkMC6zyXgyqsKKIJRUw0F+GTPGzNw8jMFJTHJeuJNU5aor
QwL9s8kH65C3U8eoZTBzHmLZeqwhdM28fuYRd4TYWa5cS278X2Cpx+c5DNI3y2qMG8vOm8Cbetv6
pseF8uPv94sX/5+CMA0kkf6w6sj4BtmPvA5adD+EmMQpbhx/a9Rg7eufmxECQg4KAQotzPCkP0zj
TdDKnpEku9l/ub6eVUNcxeirAy6+IN9w9EotZ538ssss5j3zUddfFTupPmmzr73NZkiKfd3iZXwH
w0bTWFYWFYzldnl/TGsDnqQpT+Djqm9iTdmB9ZzNk4yQ43yw1HxXdaXr1Ptwi7pyxdWxu8A8CXvw
nAl7OldQe0hlujA5xqi5G7uikXYBqJPr61vzcoRGl+kyhichNFl+x1m+YTajY2R1TtKW8hgB4ypF
T479Ra+ZndjXzGXTc6z8Wy049sWLlHqj/bmWvbD/UZZ3TLzb+n7sPo7Z7vrPWsn4kUP4w3mukICJ
j3cz6SsjGsCAJsXRX6StucOvW7ioUy3gxHMTy084W3g3VgTlBhPlW6x7OpMbTBvdTl+Hn+O3dKPF
unJL07NACo5GNR1kW0hMnLkaq3SBtNoExqm7H5qPraq7RbNrkg1Ta35Dmk8jYSlSKYYQ7wMGnoLI
qXjIBOVN689IsRknu5A3tm/dDOpv+A4aguLtNTPAoNkjZoJi9swOxEhiwruzgZhY2TdOOU8lmiPc
LOLhaxzU2MZ0jL18Thi7lXvpgdD5c8yb1o0T+ISGYPhbzD8bx5QlEq6oSfGffwLCmV9Ivi1VNA5j
Lxu0+7gavIyC4mRnN8i7biTFK+HsnSnBLexZi9lCRkaTAvX00G2o7JnF13BLGXnlY72zI8SwSJZb
Q8uxUxhI8zXN3mqjm27W/94nyIH5o1IRIBkVMho5kmu9Vvxl5+xdp9QffPQQgKkfrp/cldiwkGsy
uAeE6XIiFtaIIo67BcMTvw5mzWvi83UDK9tlAKO3eaXIPNFFtFCJcGNo0o3zzHD4J4K7p9BiN/bV
jZO64tz0TWQoWuCrYhhRiPCy0dihhAiwZ6XF/RzBvdzIt13+y2gSN4qmjY+zYg0N8+V1tLz4LoSU
mKkyzEJLUg+Ay51MuSvrrZ3Zsb4FPbo1TrWyhVhblAmWkvwFE2rl20OmGlnqBbN9Kxu+y3DzXm02
SvEr58dcHl2QdFJUvqCm64whkRwpT2F2N4/LeznOSncA1efmw8bHWl3Qmanlp5xFhUiXYsI7prTa
eU7rUkvd0pinXW1OW9J/K/7NqlgTrUnuZbGLEfVFxKIxZVTSyZ6sj5Oy1bzbMiGsZoKfNih9TNTl
6Hyagzrm2R8En66fo/XP8+9ChHgQTijDzg5W7EFyZ0K3DscoNL9bV/mqaxN1KC9T2rpoRQ61Jc/5
BEVyVOmfe5j3ese/mdUQ8ozkQZNgN76+rrX37xLl/teeiI2ZbICLgQ/+wSmbEf2LsPCKPrDcQK2+
+b59CKLgGBbJ4b+wyijJUjrkNSymREMaGE0QVak3F+mtY0MJ/VtFW6TUHzMQd529YW4tP6K29q89
IT9Sh9xqpAp7kOB6Uz25UmMgUS6jb/d5MD5mFDCNae9s6gssl967dgrVhXO7y0k8O2m6UgayHGJX
QVFcCw969TRpz4N+bFktSl/F0pSN8kPXnMytbHjVk87WLJwL05eyLoAghXkkB88xDVcepccpDVBo
H+AFzzbym9WocmZPOCH66BCtimWt6n2gZG4FdN/cJAhaPYdnVhZ/PtvRuYyDrl48Z3Kc/Wi034em
g5AlADYSzbvrXnrZ4Fs+n7WQvqJbygUtLClt06BvdMpusNgyW9MBxKust3xptUT+c3zDwJM+3ec1
EzBQkxnHMP7hm6bXB1/7YiP+rO6ujdwITSEFUQrBk3pVaS1IR3izRM3vzI5uyRoCN7WDjbthdX/P
7Aheo9kVfQmHJUuqshvAkUmtSsb6PfqvGiG4HiUjKmGmI9LEBhWZaTl2+Kc0Oa5WOJWbOcVGeFvb
tqU2BTsCvfSLiia1uDGDYDClfE+nJSjvjdS/71r75bqnrO0a9cMFJQCK0Va1915plb0UKl2fekls
5s+mPKWnGuDPfQiw4MXIktfr5tYe8qbD40vBFRx8U3gYhX1EfTiaUljpkl3fnihWFf03k+L+dNtJ
KQj4h3QAv3K4bnf5a8VwxnNsyb34Zkg2vV9mMeQI7gUyl5MU3dst1OlJMzFKWRjNo824RfoydkXt
WsVG6UfcXpU+gaZRvaJ8QD3OEcJ3m09dMbZp6UmziXimZ8ET2Wr7TZK65fefr0+0IxyyKa4lrSmz
kmuh+WChrl7lRw3mQeZjvWFLfk/czMUYBHxsprzw+Ys0r2E712pKXc3rmgY6NQ0aPgZmx5ciR+qF
GZZfVFWnY1H38Re57rK/TDf/WKfMjxapxvEQcUF0OaOcM1GQ1EKEEM91+8gsLlV9A4z2PI/dhr21
rSVsQzXLeZctEWI1t36PKimrrcCL9t2L09zSCVaCh2hLNuTisl+WdmZKTGnmItMNmhMlBJhLsm70
oODCr0ZreonqvyZdfZIl820q1dMkb/HXrRqHf4/PyvGkQSmczLpqC3hDeCtCV+6f0kljsroLvlpZ
cIohk3SdtDOQI44/F45zK1dTuXFExXxOXLzwEMsbI+gZsyqh3I8fe1o1gaF8lAoYKHqy/NkioTS2
+mFrxxM/YrnL7QTC531YsOPKLgd58WT+BZWG5H9RomQ3BT+vh5/VtZ3ZWbKts7vfN6qmjzXs2P6w
e8h3RR5AWPwoJQdb3f8XplClYzbdthkjEJYE52jSaQb0CAyeeUGUHUmJ6ZC2tXJj6Hd2ugEsWV0Z
rQC66LyUaAmIKyszQxnxGgb5optqNhVPYhTUnVAc/+BkjrJLI/+hTIetoXXxfvzjLhChL2gBg9aK
ENG1SvW5RyqYX7KPBApXSW/k6vhf7OWZDSFli5Nc8+UBG2Ns/Wz75M6PKHrb/mfy9ZMVMlArWRuZ
29p+WoipLvU8JkXFWlufDbTWoO73BuVZkjwn+GbNp2Z4zgbVlbQNY2uB/NyYcDsVHcARK46g0qC/
Eva/9DhGGoJhde1HKoWuP9xFxl/m2stnAxLIdbiUuhlFee8vZRj1cryYlJT5MCotIIjo0A3mRjC5
ZPJY7KjGIqbJRvJSf29n7qqpqcwYze+hc03tMzyUvX0IpwM072rwpiVumf2W4C7Lxo3EbW1Tbb6d
iQIG9StxXgg0Njl5yVmXx5H7N9pn0RfZeunM28D6BJ6Qsc/n6266FsVsmmSOSacCYT/hDJpdgAK5
xJ4qofq5K5TbLlP3oTF64P7d66ZWb4kzW4aAQrfHsNfzhH3Vk1/hBHjLB0PF0MUXmD73UV6c1AVJ
LZfOR1sOXq4bX7uJ6a2jXghLCi1vIVfNO6YUO5nr0Ul7Iuknh8Qjl7mZpMDLy43AtmVMOBvz3Btj
rGCs196c4KhCM5nGr1W1H7UtpPjyV4nJ2/m6hOStnpskqUFye73yoqY/gmrjSlj9+4F6gsAky0cP
5P1ZCOQ2sEuHv79xss9K2P9Us615kHUTwH5lHpvo5QgmSrmG7L/C6Ydkl5qQB5fhxrG6gBX+iRxU
XP7XxJ///+wOzYEbyWlCimt9BMdY3o+n5Dg9Vl/1g/nZdH+U/yh7f88A/N5GWN3967meJZ4YJq0j
piFo5IvxxG/7IW4X1iG59YzcnWCKy7coX9aC/7kRIU2o+1SzwRWTgjlfKuuUwW092x4HwcvGj9nb
9dO0+snOViScpmL0p8rIMabywFSoo+lbdZy1K5ryPTpKMJlfCnFJYJostYaoYAJe6VYxrekg/aL8
/UjH8m1oEuHhAKjg+Hvv39nQcFgRvvBsOxyOMu+AfdLTClYUKizXN231C4GwpCPMg45VvTclyXGS
Ngbhz5HhvDRv4wjprd8G3Phy/qz5n65bW/tEhDraE5pCOccRrDkzhAE5M9OAU15bFE6kbqNmsvaF
/jVgy0I0n6rZzlIIDjxz+GGxCEBu4daVsWVD+DqhqRdNTkvAm8yDEz9pxgcS7ev7tHYBni9DODel
3Mll12Bi6O/D2NObU9nt4Ha7bmVrIcKBMXKepJ2GlRrevaxKDlPruFlb76+bWbt4HBWkC0BYGrvi
+9aSmL0aliCgVofWdkPnSwLnfGK+5c4/1y2tLujM0rKtZxE1drqJ1BpLpQ8HTeV7mXlMm42E75Li
gNN5vp5lvWdWKnVKpnJg2/pofjJsyR2Y7c9DBW3Y5EuvtLvQaflwkwfxKAhS2OryIkJCO/5QV+PW
j9naXCGjT+W0yXVtea7cSh+dz9NTv1PcRAcc6zpH+eTfTLt8H3+xX+0NF11NnM63QTjLk2406hSz
2aPtvAx19jGaiwOwQCY9wlsQNKCpw+PMmHSYxcfr33ktaJ2ZFicHQ964na6y6CACv/qTErQ27McQ
vNNuVj7/tS3eLjxeuCLp4Ivvwd72Q62oW2wVIYfjbShQ0US+YDjq/W28FVvWdhVzQPppcaKjJhaX
02qIHTPm9U4TF21y0lKjpTADkBYax6Qffk2huZ/kBtne9Ob6SldOzzvTwulJ9XrhImClmfKA9FBa
veT+hokVb8UE428aRXzop5efcHZ0YEXz4Q1qKIlUT8wMSPo+dg5+f9dqGxwgq2uhqKdR5lIohwih
rZ8SxYio0kOqf6NOt2HxEg/P17drdS1nJpa77mwt6dJjhxNtgSLs4+6h0itXGvfzeOP0p+uWVm4D
sLj/LkbYtbkenDEp+TAw4GbR7VR+H4OnPv553cpyXoWkHTwM6TSvEfqd4kM2RaqjUSFVh64R/n7X
8fIf2r67V11/K3Ist5doCRwHADhLRf5O1K1JItNMi3Dx7YfpNvg0fYiO05t0Ck4Z1roNJPpauF5Q
I/9nTRStsQrImEJJLr30PjzG9+V9eIge7Hv5EBzno3Gsj+236xu5kuRQI1cA9vN8paciBEYryetw
tlieY8Ruj2xbO2wcozXv/tcCWI/3rodMjDMqHRZk6bEf7+3mlG0Rrq7VG85WYYpTsbY0WwNsqGQ5
T/Nu+pBCqP+r3k8H/zX8Lh3+i+eWuhBzqhiiqyamoYtGYD9rFVE2kxmnyhy0P4Zmiy9h7SCdWRHL
0VbZaXI5kL93+tdW9zL1Lo9f2y2J6ZXb6XwtYg1W97NOCiPWEkONnQPHG+/S+CDFr472IZ+frjvb
miuojD1SZWcc0RDPkt1ZdZZUdemFU61S8kLXeZjLcG/N9pZsyppfU0mXIV+kMso053uvkzoePBTV
ufADGlpzezfJzt9f7DxHmRnhVQy6Ryz8GHbYZ6rPqzusNJK40SvozKtUtOLCedLDn7aWbcTWtSjO
uC0kQwZDJLTx3i+qJQEeguWpVY2IKDLroEqfjDQAg4C0m7HxOtkyJqT1lQZv0v8j7Uub3MZ1aH+R
qrQvX6nFdtvufUt/USXpRPu+UNKvf4c97yU2rWfWzM1kcjOVuoFAAiAIAufkCsuESx8wKO483XSY
MJoxB24F1+1iLZqf6sUdgJVU23YWQtQ43cozGDbVCnQ2flHgKbJ34/ZeQip+XeSaKZ6K5A7Elmbj
PPbIi8uyuslK57031aOmAyLyupw1/4KNoDhv4BXuAhB+XHBFiSR48dQrRM1eG+vV0QkFd24CbEFB
gr2+jn+E8UWaqi/mylIhrI7iLc3LQzwPW6cPd4leAj18+aWa00BsSaYCLddi1YmWXw3WJ+lFLKfU
TDNEkcqwAa36MkUqWZJjGYreHS5BQjBddiqJs8oh7NN8ZCpStf4eKzpoRDsDpF3zwaonv5A1L5Xj
u8n+JpuhV9kvOEs3aaeS3qR3ag3cKh1PTeBxGEbv+kavGhSe1fEgi1wRTQPnvllqUq7VFnxzMqNt
1yFgJ/1vMP8Igs6qV6L+aqNtEn25fMOk0slxDzBu1Azk5y586rW7ttwsn9H89h/UYfBAClhrHMwa
nKtDnWaUmgXxM0Nj+IxroYMW/G7+cV3KqjZIOoC5raOsx6dxTd4VwJ+DFNnMHvAtbpanj+GUeUVe
3fSK6FC46H9AFVMFg8wfeZz1LNWyIJQhDcblViWt/LnEHxXQ9WUQJuE16Lgo83Mov4AvxzVzEdvi
qpOcCOeiXDZJY55FIwKqnO9t46mQw6csxgQFVvb6sq7a4okkLrjVmrIAABDLikHz3NzM6cdgCY7y
VWUwGIRk9QsZiMsb64mOegdiBDeJP1uAeZZBAjoa0Jhe12R9x/7K4bOgCO6u0hw7hjE7JYhAlkTw
oHNvhH7uS4dahM2wunIn4jizr7OkMNoMasloQF7qyp3Q+y4aFRIJ4azQ6Z1RxUA7zh761NBt3j2m
IugykQjO1qQqj+wkhR7o2XMLDCSBacUU4SuvCcGgAO7+iMiYtOBsICqyIdQqCKmaQ2H5bXOIRfiG
qyUGvKwh4KELGH1SzA5PTpakxquDNclIsuyfw/wMEEJQDOO5VL8dEJemlKjpk138hzch3Cv/SmVx
60QqLrizY8WQilf8qpdBxSqqnaz4D2tER9MD6NkvGcUbdA8gFiCO65P6gskxmLUW/RgmAz01QgCv
lTALRhqQl7ORBCSsnFXT2VzMvkM8kJRPUAJ55oyJcWBv20ZHtPTndZddsYozYZx1W1OkYFgQwor8
ZgDNN7VAbSx4HlxdvROFOPPO62XRgHJRuws6kRb1Rc0fgSBAYunzui4rCdWZLlwgpZ0kdzV+gtFm
egG1eWD187ZwGq+1GeiS9hLR0jdTkfmJlpD9+Yn5mYvqjLRg+4U3VhP9HEV1N4ve1Ni3c4WNM904
z7LtIVLqFrpFwBYrbABF9qLmLZEenBsNiV5NeQQ90knbj/1Eps6BIrnguFvJsc80YX9+slxx6SDt
nSBmsTZmjwbDYGpV5k9AKCjcSmAT6+tmmSCJQyqBDtRzaX2hFIbTIXrXc+Vp3b5JRDWnr6f0y635
I4I/9MB315UAVq1dI9C21J193QXA9V56uZXv6LfooLnqM9pfjvUm9LOWZD+K35noI9ZOXqzq34/g
gobRtXYJrBRUhmIyAGIPTAaGa1cuQKDrKSOYrcfLqCkSux6q/krlokfsjFIPFEAUwBqDdNpDUXyr
p8MYT5ilFgQRwUbywwTaBOoTdC0jlQb/BZ03tiTKXtbDx19l2BecGGYljVXdOUwCLrQ2JRM4adMN
KAEwZOqlyoaW2+vxSrR6XOBI8Io4LQUELg0Gj71luWcgEEPiUU3AVbfu2n9V46IHLZ2iLWRI6uQN
hjntTiGlIqqGstLgNT/g4kejY8ZxSFg2NqOF1zOTt7b86BWdjPJHCaxCFSQam+srKDIKLpZgUE0F
1wL00pTXIfwQlipF68ZFD6UZMdM34e/vnfi7NNOtXJRvfW0E19VYy5tOvZd/derNOh4XZtx1BLoV
O7DTLWbsc03G49/RLL1SvTFKkVDB4vF5RtKaUzGYCMQwdHuX+DLYurflPtkhfgBdtrmTnhFDShGX
IbO1CzMBizsGHIBVgHvPuZtZGTKfUIVYm0ZeUsg7DfUwS/ppAWLt+rKuKvhH0kUtu1USuRgGSJrb
jJhtReruv/jViQQu6lYWxihkdpYB35hY408jCgCwfF2L1fPyRAYfY+2mS1sNtmHk30znaYlu0RkA
vi3P0tDmLBC2GpJUtMOCVguVBP6NUJGo1ZgNOAJl9UFT8Fpje1N3GJK7WhK47qprnUjiQpLspMOQ
6SxadI+y4Rmy79SiiLRuAH+14SKSFqlJtTDGQyoxZG1f0nq/VH2l7gGa7FYtJYVNIg3djq9ZAXIS
lw4CJxN9AReg5rpBbt1Dy676NLWfpQjMbPXMOllFzpmW3FnCYmIalq8RfXRAmSTdhwMc1yu61MfT
3v9mIDx5jbGUoV7GUChKt3jSdsPFpdHPCDBJo+gpSmCLfPHMpK26DAqzRdQnJbZf78n8PmY3huhZ
TSSJczEtqwBD1DFJGPvUpH0CbgUFZCzTz0nU27Aa/TBYg3ZlG/1xfMdKs8x9E7IKiWy/YeiKROaP
3rjvRN3Yq951Iob3LjXJu4gVBBfru+lgbw5mKChfr5r2iQjOuXp7VAaL3Ryp/RT3v+d/Tc4KKCO8
RP5ZKc51jLQxtSjESqllSuQs8uRho4W/rwdX0Tpx/jPrjU1Htk7qaHqlVrhAZNOi9/9JCH+6A148
7VEnwL0U51CqgsrMIIDpIf+bFO4sakct1cG4jCKS9RLrH5jozSdB68MlRdf5nvCoIMBibfKMaWIp
xNnSghh3H+p9emffK7eNl77JOwCWAg7U6w4vETi7GtLs/zXjIvcN2nn+0NhoALZZzjdJQLcDwDl4
kNvqkCUHxRFxda2G1782aDMfOLkSSIkaZxbwctyo/h6qs7c0+aucat5AZb93HK9pisAwi2/Xd1K4
zMxqT8TGYVUqOB6RdgbKQQlCFDcD1ae/CxfEK+Zu2VSHcN/65ascPEQ/upvX6/JXM44Trbng0feK
mS/szhzRD71+kbRlCz64IFcUvGOaNgG2UCIwXvZXXiSFJyK5YFLFY0htluT0NWkwTuGEPrguiTQK
ji+Bv9tcULHMslUmppo67+zJK+ib9G+hS/BqAUX+xC2+ztq3iy7jzId9OoE1PZb5D+FkwRdWzZXl
4k/hWbNqUKVBjfQAEpSN8pgQdKndIwltAZ9zNICP69ZvahA+pm/mm0zoVr0dXMd70TaFV4iqAIJF
5Q/qpsRs7xB9bd5zPtw73aOeCA6bdREY2GCv6bg7cPbR5xptZOYR8wJSuHSbhS+qqIVjNQsAMsf/
k8HZxmCq4aTYkJHk80tS9CSZ9CCbQlLX1bdSF/WlrHoZGlIAhQiEI9Snzp28aY1WLTQkHRamiBqz
IqDCG9vEa+qbON3JomeM9QoR+it0dEdj5oqf8inMsiumYkal97F7RYM0TCQ5YK7OIMW9fosx8+tB
ZNWjT8RxOVUbLpkzW1Avkb/p843d7AA6Udi761Iuhve/vO1EDHcaABG/tGkFraSt/TD78jG50Sov
f6s/WqLs0k16k90broi2Z9UcT6Ry54KR5XhoA4CH2wNwqfbl6S2WBJqtHj0AhsegOUO04G9itM1V
s4jwqJFjhhawkZnfAYlLnbwO4HzWRBbRuPmqTicCuajfDqqUaRJ0yu1ZPZhIid1wMPAeKc+jwDZW
UkeAY+GtGhh7eLLmh2yUsJBaDVQM7jBOI5FTs9v0ddUJshWRQlzMWOw6S6cFXYeDkz0sZewmkbXP
J8HI86qdnywbFzVUBIguAisknqA3tnZDAW4i3xqiaZcvULuLiH8ihpnLSUrQm2GVTQ5roVwiD8Pb
udwCdfm2qf2peh0r1072mJ1LQhBvPs6A3zMC5z/d2C02aAkIUDyHcetJ9TTWqcme2fD+pU0HY/4w
RTF41epPZHCrqaHvRjfw0sGqArHmFcUPq//eL74Sfja634im81c370Qct6qdBNzHNoRKuv5uzD8V
9dl09sLy3oq5ayjNY4QT7CNowOYWzp5zoyrZ3nXz5I7NjzgU2OCqpZ8I4FaN6oDTrS0IaPtNBoBR
7VdUClx27bRCEYpxyeGAhOue2x9m/qXYjhDOtbkqH2uQvzoGmsuWITVueszK3Uaynm1UvSu21yP8
2hahWxSkEjpDNOXRHtWpnAynBGtSbj5a1gN6HSd1n4nqNGsrqDEyOQtEIBiZ5AyBqr1UN7HG3Ev1
wkTeRcbiSaW2ua7MiiWgm5KhwgMbwcZD8vkqdgiHUmIbgP/CiLsrx6FM8roRZaBf89ynwQINm6gu
AP1TBfIENo0zuMZBlSHRBoNEnQOsz6W3DlI8vUudpvoZIPpJMaD6kI7LW0/r2evTWXe7LHmMNO2D
KtErJuuyW8mcl02GCWQSRSAg+HcLgS8EPClAwzCHgH4EHowxx0stZndkEEloz339Rsv3638/b678
38/+/CRclkUX6wUazkilbDLp1VKfp/whLzaG7dWRqGjKGw8vjDMePS31pQb5CglzT45ikmtRgH4w
wXF20TbNxCBNZM36eMq8CCNq14/IJVWdoB5IdOvVyD407UUqwQBnHDL1paH7bgzk8Khmokabi053
yMaVBvsEYNkv9GduPa2xyhsNkCWq8k3B2GoI9JnRt/TfluHGg992FIPN1HfoS5iBr9Q5CoE1vxp0
OaPGJ2igsmE9vCBJOf8EyaxMexph1NZco4TrZSCRbpKbXvdjFTOu0t0QZ2RkfE6mO6G8W1bBhFrL
4OMtCqeyivAbbxtgx80hyVTq9ulmtJ7L6Ym2nibHaHjP3MaIA2qjVSUMMXr+pLfbuUzIZLek7L7r
ZeRl0rGvPwr9V9c+Ofad7mzSWd5E4KABnnJePA3WTVmK0B0vnof+Wf2/qnPWnCRWuJSAFAEie+bF
Zg6Cafg2WA71u2nwcG325vTRAAvzv3aisxXn7DqdJknKKcSOM2AHABGPdXwCuQGMLTqAu0BwxLC/
7soG89MUKNRnNlIpg1Qz6gzzDGbbm2ya0DrtqrgimfOnbIsIulZc91RFvqUxQW3elMrRIMZkosgD
IiupIMkiugxdVHT+2UH0TTKiDhMAIOfGC57P0MwGyJmXyc2dAmTYT2X+yzFulOHBsiQC8vMl8zC7
StvMM5VA1T7RzAeGWHBoFyD4BqJwrR3ptOlklEWk2r++1RdNDPwHcjeasIh0o1Kw+AZSh96+AVYQ
KfUC4uDzFtg+fuWzQnAp8a3ofkk+qnqflQXpZTxOTo47J5hjdx4GDdNjzZ09RiBjvlU78/v1z7xI
g78+E8SDNogDLDbxeb6OgP2U57nDOkY4pyXLdbKXJN41oEwCM1DqRJ5uPdrAtgZwuNO8DTUZpk+9
sgWrtWo1J1/B+aMK9kgrC/EVcm8RHakpe08fCoH7rQV8zPr8VZbzP9muhjQPGVNrCxbOclFkRnVh
7Cdjad3acXoyVAvQyEIViKxlEfvDEA4kHVLqd1piC0owF1ftr7VnTfFo78O4os6vvYwUtlTQ85Y3
D4UaxO1O03MSJwWxHG9w3q3qm4z9B8Qk/v1uTJUvO99oC9KM5+tWcFH+4r+EW/8KsLCa1uFLunEh
abMdOh1FyWZvqzdOCDC71lPQtiSpd+xtEdNYy+00v+hS6OHRagACdJrORB1uwGbndrZfGL2bJhqZ
9J4U+buFhvO5qjfXv/mi/PLPN2MEDs3mOh77uXqIlOXUcuhskLh7D9WNZX2TtJi0nb6ZwH8UjiBY
BC+ShU4dUV/LqrViyyzZROZ5AXwd2SNY05PFIENOKzL0XeVhIO9T74GNfl1JPlf/R8e/krh9ieww
1LUWkoDvBsC/wpXioDemnTmYgrNCJIlzDbXApoUZJEWa7IU4ufEuSbT8XhddDL7oZC5Opb+rx59K
etnY1hwjCiZN6Nk6WVT8Nr+ph8UrkodBAts8QmWkoLnxVpE3qnYTJXvdQVb0mjvvWv1q2Qv+44PO
R8B/k3a4QzMOhlT9Sn1F5js7D9f3YD1EMiheDB0AcvrLjU9SX1PLQ/A04INNKbydYvQJtNZDpFjA
t5y0IFP1YJIXYN9ZXuE4H1n4s22BCYPp2c3ijF7Vj4JguW75Jx/ExY0l1tG+jyFKUppLwEp1itxj
VP/QxarrSHiiTPadfE9BQG0l3vXFWDF9wL3j4siOC4wtcGZSALyFJgUCRdnHAH6VjuGY+4AYFPSm
rakIOeBlRbEOxAs8W5rUZSjdWDgQJkNKXSmKKUnnuPaKuQeZXthJAf6/4SYMGb50ixO2yFBUK0c7
Fyi8lqijQA5Ic6CZsjZsLtHItXBO4wJhJm2771OkeZWjvGq96akTGHAr4ymM6M6Ws4Mjg/hYjx9M
qtwluh4YYyaoSqytCoyQAV3j0oAbPHPiE0usUkBC1zmcNM3U7k5NZyTYVf9Tc+oB194cjXVNkbwC
kKncx/OSuBKV7+x4yAWx4mv1ORe2kJaCyJqBnlwkDRZgnkI9VgzST3XhxzY6glWtlQ9KiLn70YjY
LCWlru6kT3FeFAD4WECNmBgqtg41V7QrPV43y7WVOdslLtsaMifHQwfscmC4q8ZmBFqheawWICtE
dxr4GOXixjIOQyEIDqv+cGId7M9PdiRstM4pQRNDkj7d5RYNkgXjgn0hsEL2+dyCG4bKzBCBE2wY
nMeDRtVUEqZelt6YCuD7ekHf1foCnkjgThpl1OdELqFI4dxG1tuk7VB4yuibNj0U1Q34CXX1QCuB
Wmv3sDO9uHACzpgo1m3oZVgvyvIWSuEml2+k8r5Nfuc92H3AuSSic1ndMpSmVJzesGIejdXoUV4w
Z2iqm4gYob4t0PhalY6gusAW7GLLTsRwC9rKbTxbTMwUFW5NN3Hmh6WvTY+VZoL/Q1D+WXNJEBT9
1YpbSVyHWMUNoSGr7pUCE8xH8MYl0a88dlAS8osSOYNblZ+YKiAFFeRi15cU48bnXpCnRa70OQ4k
rYt96sh3o1Ydx9z+L872R0fAPp6LWfIMqL4s/NXGY9ffpeb7Igokq452IoJLKqtEjuVhwq5li0SA
vuiOkiBUidaKO0/QGSUbIE9DpIrjjYb5qmmKbpxKxDTOIgJvfqANAmQYcCJAhcxFjKiZpIKNhwOb
XvOTJiWhfVSaHtQ+e8kUQSCt3R/ODiYuDEa6XRtdip1plJtx/m3E6rbst001uSZQHWPnTl6Gr6nt
1gKQlLWRrW5jT0/OsB2MT0e/lbXPyvoExKSu3jt96XVV5el0L1nfbRMYrGjrun5erKzO2fdyq4PS
G+69Fb43blAaUc1exq1nGHdZARoEcMzUBJN3nSDaMRfktuRMKBcRokK1k16C0GLxS5TWaDmTNil9
0GS5Q6oD+PLFxnTBdU3XAjuiHAPEQZVPxQzUudNgBEUrzQmGYNCWdDcp2O1HQHvGnn2bW3fl3P7W
zeKxNUXPrWuX7VPBfJNWNGp5jlVmt9vngX5T1N+RI3u1/Vy1uz4FRezyUFv7ZpjIYAhi74qPneUn
3ErH6tChsAnRplG4xfiNgpF2LAWO/DXVfbGfJ1kQv7Km2YwhQKxIiog+Zt0mmV+reUFw9zT7e2sT
JS4JaqdWhcYt2V2y2FvQeVfNT3Xae1kSVP276qCCmpNlef9P284oKoBJBzIoLlZ2wNYr6hkpWjW8
TPM+13ZaHowg3ZyWbTR/duG+0N2s3F0Xu1aWw8r/FaueW1uGwTTJKXGjow6KjJmfISFM8sTvwdjb
dp6t2G4Vfh/TjQIA2yoH3LoFyF4gGqK5TnosVE+13DB3U5Qne3vfib6PbfzFljGQQxV3d/bqev55
FQhwm1jCqpg69dI5IRkb7R7uQ2vXZd/mRWAiF+P6uL8z7sA/8jhDlKoor5IOy5Em0xbFFCXBlJ4S
1PUul26S+mW0nwzjCMyZeBpQkjzOFvoZo1/p5CXKg1mLBuvWffLkeziTxRxkoYwp2x7jvRyWXZsv
gYKQNyQvquRmw+usA9Unf25mfJF/3TbWkr3TxeDHuvBMaEwKsGtRbe1xhB/ysA7M8BjiQazAdan+
dOKfqQhb4/8j1ZFRZGMkRF/x8SRDl3AItVavGWTJvzm5TIzyPcpyYjUvpr1rps61rCdJlwTK8oaG
B1YT567OeAOBYnNBCStT8PVKNghh5J2RzoBrOETGAUM17fhYVYJwd3FHZRh3jJsQTUh4E79guWBc
iSNGQWP3PfgR7H7d//RvnyJP9Cp3Yc1MjM3OEjDPoFuBb7ACjoc2xEuRuK8GOQYBIQfw1xPX3wqS
WYcvRjFB4D3CFR/wfXjYZVnayZ6poZpXalQnrnf0jsH78Z8fQXAMjgRi8RM//P/7L36zITuCn8HX
v//8oU/8khwOrrd9eNj+fth6+4fXh9fP163AqJnHnEYUfCqI9tC+wX7aF5BzRdMbelgNIN91OzcI
gsT9+rEVAal8gZdcCNLARQvqHzDI83A7Mq2KrJix+N7e8wIvgNI+EZQb13YYtAookYNhHb0V/N0I
OLpF0SRN4mZkv3/de8ePYPP2UydvvmCLL9KSr3U7kcRFRrmMlNCJIWl/PGLbXF+kytrG4IEVYIBA
gdXRGnBuQ0nlVGmXoAiyP3re+zH4RTYwB3crSOq+YPD4fTmVwymijEUVZxXkHD8+fjw/P0dkIc8T
eVwIRrPxe/wXRPsH390+/a7dp99PlLB/fs8E743sfwS3pC8YqcsvAmqfYwMnFlH1XPMWrSVl3Cmw
FOYuu7sdlpe4HnTfuq5A/a+/7JowriRFrVKejIYJ82D9JHjcwDMhydt6AlFfmCsXonQ0zFigiQCz
HJfSyFMXAfS0Y6KOzAOCHXN7FgigHvTz2M/r7r2+licyuXwmcrJp6BpAOnoF0Qh+AXQ7fn2Ftpmb
uL82b5v7w/3h4As28aLozPwDTUF/lOWuiUMzqrGcQTAiYEWC4Hnzzb0VBZVVfz+Vop+bigWsAhDi
MPW8I0pliKD3G1jqi8hMLhIPXh3OJs0kbxX5S9C7F+w25FYk4asOe2EdJkbT8BqMyXT+MU1Lq1LK
0KXDdmpvkfcxGHwv2Nz/rP2fX6HS3TIfEBy96+5/IpZz/0wLi2JRIJbZR0beB/f9tfMpjoPZ7b3O
Hz3PglcQnJQ66fFPjt++oeHA7X08XBOTlPgH6y84mL461q+tB5fq2WWMziv9n61lx6h3/PoFjsOc
h52oOEaZs7Jf8Ct+HPC/X84Ed8IPj7nxdX8ymb9c+SoewV9qwmaQz77q69sC75/Tm30F+xb8xInA
foi+QGMmzX8BkCzR9wPWeuQx3LpUFSrFeosGFyYYGcXXD4TIR/IG7W/dGxYmvYdAlNRc5DSozQEv
Ab1+4NdAXxznAVrbxdpoQ+44zC0ZTDyYOgNxMsPX8khw7/iCLTxTkhPGReU+LaU0tjUcfhW5i0hE
cA12R/ILv1sIsATwDzI3H/oSqL053LuPu8fNzveh/u/fD59Yll3AHOn1Yb998B5eX/cP24H8jjxK
PkVzVnwxhuXHbFGQSBl4B+c5Y42MFiWemjLMpclhCxjBrGp8IDihKbeZwsHaLNaS7KK2zAVBdmVL
TIyVgKAD7FjWBXeoHUrNvOhACMCUgk5wixs8vP+jb9VAkzvmWsh142ehgNsU9CpiDlhFpwUoF7hN
cTJNy9oRemo96i9oddc31HYtlCis1rccwWPRRf6D+vapNC7/qZwyM4xWhnLLPcX8uXNrmoep3CRo
9Opv8Lx6XbmLFkns4pk8LhA2YEpMBwnySocs7+FvQOtslx/5j2hX7dLHmrSb7Hn26A9DEFKY3/Cr
qsmMuNwALR7YgPHnJ3cFU2vyNqwccHjXDwn9HqV4lhSVCwUyvu6YJzIGNVMKOkJGk4VoUcnQ67Cl
eOi5voRr5niiCX9TVfGwT80GUopce1YpAH17Tx5pRhRNkH1fxEB0s9o2ukUtdDYynr/zNUNgyGtn
Lko2/OPO6XA7RbrAt9ZFgGwGrb9omuUbc9UK7x86GB7cZo52dQdCSwBZ/PyXCwY12NSvZTCMasCW
nasRxQNYckOAoC3GD3tCNfFbi0K3TAViLnafiQHqKFhlQa2DQ4MTM6QZdcwWq6Xvq8Y5FrrlAYhQ
EB1EUjj/cehINSWBlLYGomHSHlJD/yzKf8s3ztAjGdEa1o1VZ3mwiD4xUqcaISYy35Pyx5SHYBz1
hMiGl/e7Mzk48c4XrTb7ykgp5ORl50nNZpk+tOpmiVUSmxkxnFsQHpaNm4vwty+CLCeXM20V1dRo
DJlcvfcBaeOWo0NQ9PbHCT2+2qNcSoLId+G2tgyaJ8UAHiWQj3HfPNe0nMKkn3p0CKPN142mCk/B
lITaaygC7BEJYi53EoVMDNEr2gxBnYbGWCvR1B3o5ar93NYfGQjBBHqtrKSDlnJEVcNCxwdPNDpI
wLdTNASJrs5eQbnn9dEwEOC1kFQuj1phkRCgJv/ao+FpYGzCWALO3K+85kTFzFLAWZUOpauhe5SO
Ixljz8EzSdgI8vYVb2MlM8bOhdEBUIGdr2Uy0hZtSAgdhuTc2EWJblhQC1eaJbpirW0a3t8Ano5x
FR1lwXNBzizXCOHQaM5QCVefR+dBy/2k1QQrt6rQiRzOOGJZwnN2MiIWhtYmQYuAahVe1i3B9Q26
eGdG/AAK/F992Hec7NAUohPBLqAPGqi9LFvA5hB0lm/Obm3eKBmZwL3USF6HXpRh2SeaoDFoVU00
+8FCLBDY869ZJXieGPRd6eKQ9xUp89VZ9xW1EiXQ0OIsqWBa/hXDv12F+qDkUg4xURy7evhBteZJ
lyuvV5VtVYuM8SIBZtLYQYwmUAVwolwKk0x4rKX2AqVgFnJd7WX9R5L8AomyF+eih+GVgxnC0MeE
S6uhg87+fAMVqZPBBwnVtKS8lwrtYDXfr9vI6h6dSOBMsZHnNiocSLDS0S2jkeB+/AgSU4EpriqC
7hGgS6NUcoE/3iflXIwyRXyyowfZmp60RJAmrRu7gzccFFxVUC1za4VuAEMtKgPGPoWPYbWAHObZ
KhZPr4n9VJa+Oj5Y+tH6JSObL4t+c30d10KHBtJXfABSHDAkn+9UqXdNaMyguUtt9Dq0gEv9mQx+
iF7D63LWAr3GGsChJhjt+cHY1iiooiYK5GjWEUOe3lSZJJwz4jj5ZrQVgoY/gRt/9UzyDoZ6OaCV
sbCWxmft+ULLkup6CcoU7U2P0NGaFMOHlWv7ujeO5dCZ7qLHz2ZrPSZ0osTIYmXX6lS+CYtmhwu8
FtR9U6BNVHu5vhoX9yY4I17IkFJintZAZ/H5qre1odBkDgu3pQr6WVyA9EdNAL7G0EAbs/M8xAI7
XttmtNFp6NEwwUXAX38jjKEkJloY3VKNSDj8sKygrBc3yQTbvKrYiRwuwQRDeSzZFXqIw/Gln+7H
coeGOa8wtrVzVOqgpv/hiEWZFm9uzHvQfXe+kOjuNaSQxrgB2GDFouhdBjNe14ounmvR5lQMW96T
A0nv0aih2Fg+07mnVkV6jPPazvN1o1hzEXbVMHHPwEQY339nJ11ROENSusp0G8bHogVjkrV15KAv
/Xj+Lwt3IozbqFhuq67IU0QdXSZNs1eTTQeahesarZ05pxpxZ07WRV0nIYYCyi2QrMEtAUUSV4ce
D8HjfzHwv/ro3FVgBHwHzSOIipRvtb2dsodWfW7q3XWFVt3oRAoXLU2HZlNnQIpj7xy0gdd3o0RG
UafbqhPhpgk7QGoMGAHO2qJ8TJMCOXikRZ4z/JJR0IM0qwMWHroV8VDk2rMoP1gzcQbHjEdsTCta
PC1vklZqgdGK0kVy5Tt5g1ZkAAxaD9cX8LKCg8iHJnfUAwCiAZhHbgWzvMKbNdib3abpiBFrhJo6
MccWGMZTulOrMDCo3hKpGYiB/h2l/FkY5RFD9MGIHvSxoRib/G00IuSttSXHPcZSHQPZimpwcQQH
f0jTGJWEsrc8oBog5v/O6m5TKS/l4krVsRZ1266tt2VoOp7vUVHCSXC+ybUl9cD+z+HtTZFuGzlH
p4wWT8dKy03v+qKvisK649rogE2Hf9XVEVnC0oFyVbscHQxS0kl+Ni36dF3MZYcAZFhfrQhIlUzc
sM5VQsejWcjsOr6gOdrK4pexT47d+GsOPzWK/vW4j4kxyK6h0yclmXwD1JmepMro5h5EddDLpwl8
zKk9cwlirwBXV3JgzxJma16GzBjrbdihg9ofDWt+0oEaEwaYdC4NgiL+UHi14ozfYZnUmx0lAsCL
PeZoV4kVpXq0Val/nQYlSYkUdo7lNVKLmDbHtNo7bWX9KObFeRzNNq9RcFDspzRMnYfJBHrvWITd
twZ/S0pSDCG85409bfq4irIgkvSxJypoXwcS91k9PrQUBTUPW9SB4SZtwCynanIW0Bj9dT6lVO8C
q8tNMPosmte1Vn1fh82C2cc0b3My1L3lWpNRBw0wmYuoByRTp1clHoLioXbI3NDm1ml7ZSGmOZWf
0mAl7zN7ACSJ1cgJAY4pblWTviCl7hpMXOtprZo32Whp6JmK5CfajFN6HPTZvFfiwpl8gCTSyLcm
Nb8DCdXgqbUWmZhwBayGnitAnWokOXyNa2eyjnGB6yKwsDTrTmmLdhdHrRVM6YjsILQjeH7T2YUM
7VPrhaZNhEG5Ycw3SttXQYHmzzJIHYxBuWqCrs0x6qbvoRyng0snDFbGhlqLxjLWov2pCXH23C50
aUdQpIMXqiJdeDuEjxZqS3YmOPgv2ofYfRfD/2jkQrEUzfecoC6V2aADHHSe7spqC4T/VA7m5gWM
PaRO92gc06TtdWddiwmnIrmMZrLHziolFF7aGJ3jaoORirh+wCztt+tyVtfQAR06GqNAmszn4E7X
LGOZQ04/tVsa65uqSV/Qy/hYD1QQ5taX8a8svoI+zSVNFFZxXsytYv+Q54deT9zZ/q7X/rL4XfaQ
tiK63JVLBupXuOsCUpidGzZ/oMlD1CYdWC5z5xg19xU9ttPPKP4+V25qBDMcNnmGnxNAAak1ZgBU
L8ne+/zH9WW+PL/Ov0I9D71Uae2wj/EVYwZonvCpnTMPTRNuGHu0fosTN+kE99ZLA4JEIHtY7IaP
Kj+nd2kApieJ+9LFC5BbN1KgJ/aOhiIxKzVeyMG5jE581uHI85mFdDQxjVQh5aLmk+6MD8kYt9s+
dm5MLalIoWbUjTVc8vqk3SUV6MvRkW4LTOsykQUeB4BGUF6zGb8N+/P/Q9qVNbetM8tfhCruAF9J
ipK8O06c2C+oxEm4giS4E7/+NvNwjkTxipXzOVV5SKo8xDYYzPR0n8T/imVulcwJ36Rp7hG5xHsu
WBe0E0CGoO1A0hdo9A2vsDbBFHzLwNXOIL8/oIATm1XvVm6i5SWS6GPu1SJv/EgOfNdV+q/rm2fl
4MxzDFzfjJVCK9wiFuH6mAs9w/CEfE3cX1k8eWaNPUPeiPjeTw9glprU3za4Iil6ZtQ6n1NN8Dyq
LWxZNEYfUt351sZdWNbWRoJjfXBzTQVJe4qGxsXgNFMavISODhrNIfIgHmr3s0AALR5Z41v1TjT3
gm8B4i+9HsYGWA2mE0hGJPnOxwbp5M7tahyORvyqG7Qulw+cT15BNlZubY+c2lkce+665ZRTjK1u
bsr8Ryt2+vB8fXPMy3CeRDkfymL6amgo27rAUNr6WWmlN0I77rqFrclabARmNNSOCwwiq9AXQcQx
S9gzhXyT0W2hAFbd5Mm6zPN5cqZExVLUjDCYgj0S9II0jqdGUJlzj+t3g869pt0q666NDicKpxjQ
A0Rv8yedmHRNNB8MDLlso7WgfPw4JQ9Fn4TmFsvr2lY4sbMEPg9xY05aDDuxXtw6egHt9jxQeRRc
X6wtM8udPea91Wkw04Hl0x3YLhZ1UIktFrhLLBe8AzwRdWyUEME1tLAzgM080Rjyu1UyKFSFBm6F
BoQKJm/MWlPcZ9BpDCsmyUOiJf3OrKfinQ2ivzWawgSvZj39Nassvoii0wndTgBBI1l6vpCkgLia
SwT6cVOz/6ZNCq0ufNApuDMai30vnal5tJNoaH2CogKCOPjb3X+Y/JNJWRx3atYWXiqYFMb7l5Lr
PxtqBbTceMetHZLTqV+ceL1oVDVxLDEdvrpgdtVL3efyWZkPsaYQ/X4b1X8ZF0POC0/vOX5bWAQI
O6tiA1n2JGE8TKVm35Rmn6GKm2/J0625M0j7mWDxwl2OePt8Fdsmb6NyNtV15h0wHU9J4fjXV2n1
xkHdb97ALjPMZXY35lnaKg2lFomGi6gG+drB0A5tH4LIXnefDAd9J90Gz8eam8H0AWOE/Aqi0MUU
EuJC1HNEft0eI4/qrZ+r6Sgsa+cU7cZqXeYpwX6KSoEN4DOsLYMhmrmyVolRoHYqPEUC1Uee7rzV
xn0x3BT1l+uzuTqwE2uLRCUVQ6uEgLUYmWtW7E0NNARl45VbZLWrLgdXNYJ5F4GmYy88NVF13hTz
uCZbg2xXGwKoHiRd47UN8VOqB8P01R1yf5LjPc9pyNFy8fdjxQcgkw186bx7zjenEGUVjQNuwhgP
fS4+OhYHQpOglU021nDtjINVBPEJiuAAFiy2S6IcVoiEzMiZx54NoZZ7bvtkszszPQ5j4lFab9zy
a7sG5R8w2Vq4plCVOR8bc6JRb/IEan/suwKJLXkSjeU16MGiYxA1WyoiKxE7JhLvknlBUb5bTKUh
ywo0DhLZgo7JWzlZIEciNRgeRitNdiayIPu2ZQ3fGOWKewHbmYlEou1YyHMu5tUZ+3Is59eIndp7
olhYJVuQiVUTM0cEUj9gdnMWE9k7YKGgE8XxU9FRGkgRoYT71/tQn5k3HPC14QK+CJm7CWSEnY3L
V4iDISPo2N/VieG58RYl78rpRjM4ip9QWQUN3sV8lWkOWjIHnj8dkBqKQHxxY5fPkbGx31efkRQk
Xuhg0kCCtIwn7KTHBswwa+VMOWMOgC+8SNcbi3d7ekyyx8p6dJy9km14fSrn1ViGz2gBnHc8nLK2
XC2d0c6KBgywJd+JBX1xZK2KaOMtvpJ5ReftLJaOoiIaUZYwGqfmwrAFDhc1wE407cvyaUyfHYFc
5z52DlpzZxihSix/QOSpvyHLdn2UF8s4h0UOOsNmoUodCJTzw113Ja17NaIBlrxbyCURd2e4HDo0
W8u4aghXN3JkwGXAg50bioZEM/lsSK+Rt3X8zhj9BMAaBWo7M4zJt4h/aYpwLL4adA94z2S85GTH
nK1H5cUhnAd88h3zd55E9S0KEloHEV20nnOPGTzMQRsPRu4BZft7yTxe3FHA9fWdLHqPJXcu2UDe
XrjTxQcs4phGkSqfDHyApccRxDygw6eBzsxGSqTQsp2I+K427I3pv3CqC6OLu5ibVQe8HYy2Y7xL
q5t6FF4eh6Q/kPHt+o5aNYUm3znxAVe3rCU03O0AswOO2YX6JIn2lbHLQbNu9AHnf1sKnUcFdJ2j
WQBeAmF3vpYsK6kV1WBjG91H1R5F/1VtMZ9ceIE/Jsz5hCAsRGh4bgL53b6QBhrE40kiyRtM+u98
S6/kMn5ZGFm8DuI65qqG7ChYmKnWgOFOa6CdFHXfRO/mO4el1iHKlPZSjHka5lU13LWVpP1u7Ehy
zPLE/muvtPigxWUoY0NViQW0dmwEVEOmGVyrLLD5Le1fePzsJkfphknnBg69T2y/3tS2mw2cOd8/
H/AvGH4x7UabWYoKfABNG7/VfUF2pnV0tHsb+gtAWpQkcGs8c8A8+mHZx+s7+PIZsLC+WA8yWZM9
SWzhUtvH7YOi3DOSHwz49OGrxsK8Dpt6Y8rX99m/A17MOMrTsi9mPL7J3/Ps01QBR/z7+rBWD+ZJ
g8HsGU88Xyk1BUlTmACdpFZ/sORGsMdegZX1r8HKi/lb+HpLlBrLy7mVIZ0eyu4dT5zQiIuNq2vN
kSK1i0jHwuMTubrz8YC406rdGFx04MaM6lCAV2v61iUdCCNuB76/Pnlr63NqbDF5em4jQgSi0B/4
sHOi59Sagrr/cd3I2h15amQxbxz7DncxjFA4G6O/FxCBAfewxrc2+OpoUOo1bRMgvwueNtYWkZoa
OM7KdrzyY+wHb7JFYOu7Who7Fr9ACjHQS7QD4bldB5P5GI/f627jM1aH++9X/OlpPtmQIP/tE1Lh
K4r0TgzfR/vGzF/4lu7HmhU0X6N3CHzweC8ttonrwnM6WQk6PvVgZYHLHsgYsC2Om7UZRVAzs0aA
b/JCZdGp+rgZRJP7TTR6vfvWkNwb0o1UwWU7LQ7WzMwO9rpZ8mbZJTYNeqq5sxVdA+9dl8vcAgtj
yQ6ZIcE1iVOXoVCl8noXZay7Z0xBLCMdpvJ+dGiDfAbLmfw1EPRFg7q5jFzDV2ncBSzKjV9ak0No
oOYRaJyBatRk2Ewg5txZTLTtXd+bo7bPhT3iPqitygpQgY/+SzgKDRFrZobHTC5LJ3lh6KRL2tyX
uhEUfCd0PPuY100bCMO1KBAR94wNnZ/Ry6aNqtJNSVCQ92UddWGV0t95ZVt/+6ScV2tuOACmgpkX
EHneWTGxdIZQs2xuExCVR0W8cW2sbW6GajBYuoEQBM/puQ90+riTSiW5n7RGFozje61Dp2K0p2AE
JP+6d1qbMyCo8DZ2oUlhL1FuHBwDcprgnbJJeKx87vOn/2AA3bnA7AB4D8DL+WCY29skzzEYeyY+
745p+/FfDMxoQxdVbYSM5wbcKB0j14pzXw30J9g+fAYWto1Fv3yvYtVdJCrxB28d1JbPjZRQGZJ1
mub+2PC9nuxcA+8IERAnMO3XCIJiktwVTPNcsmF5dX1ODM//f+JO+yrqpzrPcp/K4nvfU9+KjI1j
s7bdTse2uKCQBgLOI8bYIuMNqbDAHHeEoVZub9y2Lj51Gf6BcR8lalTiEN4vFgrskZSlCuSdNdW5
H8uPscZTafgKUMeTO0aObxX5nZZtNQuuDg85RF2D55nRdOczKEA10vIeZqfegSKlNIMspT/y0nwt
yM/rW3H1vjCB6DXtWZFh6YBkbBnl1MDREek+DInh64N510bZ7rqZtRGh5f0fM4t3X95YXdk68HMT
N3vPHEZfAASbgPUy7fLD/2ZrXtST/WdloCQlPWz1xRvLb4vsPq8eui2lidXgfG6PRb8UUvQXjGWR
SKbGxF3lo6P0V9ekPoTKPIgZo2na8kRcP2VFHpTyx9wsd32A60cbdztA8A54VpakIRqa+QunlBhh
NYu739HycXIe4uRomL9KebDtZ2J8pltaRGtxO6CkiNQA17Dw0l3Ma1JOCOSwK506fjJQxSp+SvDS
s2xvDeH1Ea66EAeAHySXLWCbFgegtPqYSgOmZIsu5EavDzxKt/hht4wY5+NJNVpg78MI1NdfB66h
Z2LLxOqU4a6yDHOOL5cQFzJRd1QEN8lEul8ySo7VAI10yz2w4V3WWwjmtYeIe2JtMSBTw9NqQD7U
73SFQFpDF4ZCF/3wncXkK+/dB93+en2dLtOG8yUDoDFWCaRZKCyezyFqZARFAJgsgf0alPD1KvlC
WflaaJM3QBfFLvSgLaoKrYbfTHcKjM4KOlbtKGS5r3/L+lz/+ykLF8P7dMpziWvHtQf0dsG5PLRy
19ntLt8q5K5MNPK/6LuYOY51/H0+6gYCxVL84XQeoSvT7FMaxPbBQStbxN7JsHHct6wtljXpWNsr
UeDcoa3bUV9k9G2MkErP8GQChqk4XJ/HFVdN8XrAwMBgg8Bh4T6bqraVMXS4vm26R7alIz/t9hNT
MrhuZ+VupYji8IBw8JAwlyVba6xJUoseOgYgeas/O8PBJjeFddDzxqsNvJ6rjSzd2jzqyNAZs4YO
mrEXA0M7IJQMOLxmrp5G6cfFeGvsjh3gvG1zf31sK3uRzvvDpIBtGBji+QbRCDpltAq3atOx2xFx
hTd2UHCxBVpnMvrkAFR43eDKNQ6DFD1KJqiugcE/N6iicuQZwWWUDsa+I8xrkUgecM6um1nbGydm
lvqjdWNUdjub4XgWpc191fi8MqC3s+H/1244CsEhUG5ooKaDetr5eKRrd22lUCpVVQ22+IjkmdcW
hrydcuuZjE3yzJLJ/ODSacOpKLMwTp0u9qzYQbf29TGvXfSoZKEOP7ekzxxq598C/TNDtEzHt6R3
FUPPAQAais+xO8pAIdHg0JDFdrf6E1e364nZ+fo6CWPAhy7GPjYQv4/kGUDuoIud1zJme+KqJ0lT
ELNuEV2vHcnTkS5mXSNCp9MAk8n4nmjvgxHmapYuuLE1P3IbL9nqitoa48K1qYbLpHRgsJwICB2/
SvVF8MgzytQfxLseb7i2y05JAy/Ukzmdj9HJnNpokDSB7sn9yvg1QkKxh3LdMXLvqHuk1qPbfulE
KO0cjSMAom48kVd9AkC+oDWAkBf0Zs9td0AhlFGJbdRqKIc2h5aaYc+gCBd5Q7NR21kfKHIKUO1j
cHXLGyqLRt5DxTr3TafSQOGSgOxpmEBwKizhdTr/sCLol2bxYNwYmv5CuG4GA20dHzwlLi7xWByv
n6K10QPRYs0EhECkLoEJ7lDJ1C4szDxnO2pXtxY0WpuQkWwvhdpfN3bB74p6PVrZ/7G2zOiBQDVq
qwR6e3rx2KFljMhagnP/Gc7Lj0srGEQaFICbyDis9MDwKRo7P1fpHZw0EZ806qVPY0ACPd34sJWQ
E981V/2QPmNgQj/fA8RsCFJqmIUR1ahMVo+4GjYmes1FA16M5mnkF9Aru9jibsbjmrSzt8oSmgVT
n4HCFoK8R6NWMgmT0W1frs/2mkVgJEBgCH02pGQWXqOXqFOwAnS4oANJH7uoQZ5MU9m97PUk4FHb
bAR6a/bQ8ARNLeQ3Zubg80lEO7XbjRKXa1WAxEePyLvK1U2iG495vIXGWHX+p9M5f8yJx7C6NjMQ
ViOmdlO/lN/77oujdoOOSvHX0bgXMeL5t+vzubpJZj1qHF48ttzFCgqNRFlaYwXzwfW4aO4GvsU8
vTaF6DjAO25GFYBD83xUOtczBS6r3B+aOy2/hVw5MfbuFvB39cxjjWbOEaAzlnhHVpo19K3nMx8V
T5lJbmQsXyaW7MDQ8YDenY2AcnXe0CMCiWsTXXFLfJAGiGcrwLzvm51sbhundO8cxV6vL848+YuM
EBJ2/xpZ7IcqRS4g7mHERleym0mPpFkgje/XraxvO+AZZwwgGnqWlwU0oPUizRy88C2Bni4d0PPq
mAzxgXAI52TWAd1Yt4P9i7r/KdxB1nPmzsDmMy8ANWDldHniIv7vzKBN3nSCdqzaCPuY+2Mn9sJ+
H8pxD2LUDee4NrXIo4B+DhhE6GUtnCPSJjYBGzGSbQ0JeHdUuIniXxsTOzuj5fqdGpk30el5HlWj
DTGM9MQFeKdK/TEiu9zGUNPBK/txr5AhLebeO+omnkp+/o8fsDjdJepuJBf4gIiI0Cr2VL1F/MGa
9m0T7br62dA+M/M3CpXX7a4djtNxL/ZtU7cmEyactJ2WITH3zBmD6xbWYjkT1EJwWaAtxyvrfGbr
SI/Mpplw/ICNNfWd3n9Jyd4ihy5L/Rw6a9fNzR+8XEgkotBvPPNlI090bs5WHA4uhgvT9TvdBfSr
hZZt+l6SLaDj2sydGlrEqE1lFxHgELlvVcVLp4rPZqE2xrK281H9nKmuEBegs/l8LInFc5P1iNbi
9htDvUE+Ff8liXBqYh7lyb63tTaX4k9oP3zB7UWh24j3q99FfiufpL7hv1YX52RAi03uZq4mE47F
mbIbve59QitvYKk3bgVUW4YW23okqdH1GWYu5Tc6+9Ln93WDFsuNmGptfVBGQI0MEiWzxNb55I2p
YsrhDGc2Z6XXk7eqkochKp6vb+m1neYAfA3YJEi6wA97bobHmq0sCtfAstS61bgO7Herp1+uW1nL
2aEhAkgFYL0NB0D2czNam9KiG5BPSjry3klzbxATgisaUMtQ+xjju6H5YQ4skOhPdrtoF+FIsSry
845t7PvVZz6DNuLMHQMukyV0wqycAfl1AZevWkg5Jv3oZSNqv1YJ/YnSH4jrl4mErGTiQbfFL9WW
nuAa5AkFeR3XDSJJTPpiMuKZeStlSDQIjLSG7sUA5WxHohUaGsc5OVpmZniQIr+JoLvCDd232Rau
eXaMS092OgmLo+m4Mhe0mPN7CCWKLszobdGHAHp4kdB2XVnifehf3wNrx+bU5GLUNqgKoioCFsGt
xzBpfzTJvhzMQLU/rttZm17stX8XeHE+7cKdEgo5OOwtYMKLsfCqgQYOrW+iNko9cLsHtP1hqmw/
DMUuNRKIaG+10m3ussXxtbLeYCDyQTZOcC83UK4QnsV+KftDOj+m+L4dOz+z9k33HxKOzMJbH0DT
GUiwmGVmTnEGcALcup4eIup6bsnvjPSlZUHq/Ej74Ppkr4Xbp+YWcy1LRGoEBUmwgamvxSR3veVA
rxLZ1DnvqLu/r5tb3UPoWJ5R3haC++Wl1Sapy5oK+duOBZMMyupBaZDF3pJqXh0WHrLm3GYwc2uc
u6s4UWVnJbAjxct8KHq5H3WQ58h7tpU2WTX1h0oDZVdwJS4ccFWL2KlTCXek6b4WHUwSiDKc+PfE
3IAYrAVLc/kOPD2AdtMlhiGZ2NiCYBnRS7trbQg/P/fZo+YMPtXvmnbjtM/7bOlgTo0tHsw6eqOi
mMJY0TfFvgeJhEeY1R7RANdu7MEtU4sgEEx70hI6TJnDA50+cvKETMCGjbWNB7JWRJmGDjniZW5L
nzkeyhQbouqkl3Wlj7KzVxkE/ScbllZHc2JpEfpBDcdVbglLUQtJMhOSkPyh79+un6M19386nMX+
TmUPyr4CRmwrgQbep0Ymnm7vdf2zmKTXjI9oSL9ucXUCTxIoC3+IyybqigkJlDF+sMqw0o5J/tlI
N3bdyhbHzQp1VLByIo213OJjBZBONd+s1Ppt0F2PJk/72INPVaMf/Sa6buXozuVHIL2RENLAuXHu
JYxmLBs1R+nC7qFKTkIwZXy2nPEA9PetiJwtdhjr8kzN8QIoueeKK5Cf5/aUXo+daWIOAerbDQ7b
IW19fZVWNt8MsUMOF49wvMQXq1Q0TT7VJupjMXmvogeBdtQ038hJb9lYeAYrTzQqJGzMragFAz8r
udPZGF4fycp+OxvJYm2GJLPNqMJOqNPSA1ddLo+J+aJDQ/1/sQPmq8WaRD3yUAqjAVjeK7VHACK6
tAKf18bO/nO1LRwq6ABQG7Xwl3vRo2WgyijRL4xpqwGG87p6qtBqii6lAEQICbhgWRmXO9FJFzyI
mnWMwQ14TKEDfjeyCt+XD3EWKCaHvYrjNISN7hd6LsCfU4OB44m1Lhe7rE6RmktGFVFPTBngvi3O
Gj10qF8AMVY25i7LK8OziRq/8kFpb2nURHduUk3vY5RT/px1hvlmdVB8LmOCLPCg0WjPQKrzkyeZ
eqK5ASUzghbpfVVVxQC8XjSkvhrrju9r3tL+zq0zIkOzyfR4r0dR/LW2++ErqaVp+kVZxm/VxPTE
IxEHZwprjf6AcmARDima/jd88Zo7AYgNoEy8kYHMW9zNqsJlIHQkE3nRBq29rxHEVdZhlHeVtRPs
0/WttHYwTq0tPH+Uok88NWCNgi+sq9CPBOYphjTDdTNrJ+PUzMKLNJnCpplgRjd/6uI545/67kNu
lfXWAmDoIFNk9RCpgTZyHu3J47/mduyaaIX2G/lRgYhJ7E3rMYtT36xuSboHfMiVT46z8ZzdNDuP
/sTs0MZRjqgYuTbzZw+R7FJ8ypsMXG072wbHjPXYkB2UP8gWnvtPD9fifILOESUQF44Z22UxXgZa
NAIInfBBT/Vhle+qH0OAoqIeLF7NjRNNO4awOMrs44iuisx+xrvwqOLyZjLp/voKr9xLZ5+ymIO2
ZjmqMfgUa9AdzyztgNgVIMtt5HdlBrq6LVa4lXACA8e9NIN9NbqkHuYOLxJLgMcyL52XMi93jFWZ
bwuQT5HyNzLvh2ZqXiqL/bw+0EuRnhnTbgLSgQ5JAEeWnIM0smkzuh1ktKcvdqWFsS5e3aEAvjt/
cRuAjoF1z0H5oDc1JCfHpwSFz9ZOXlrjxerSe65/HmnlE3Ori+ZyBRAlot3PdIGzBk344o6zbRBi
DlQDjZte7UH5BcJwdLs5YRILj+TjxoletWbgtOGlMquZLtwUKnJpnNXoom/HMpgKCr0OQJGmMjAi
gDe3TvYaEP90tZcM0DZIdwYCcS+/L9WRowdbj5igaBW12nvN6aHbWxVZepuqhpY3WUz4rUbzBOou
VRP/5pOpEb/NHB25ftE/acaUHlLB9NKzSJYbkAjl7Vuc2eNrHwEX4KVWLG/iobdvJk3Ln7QUsU8R
lRtvozW/gYAY9Sdg5mzo9y2Obxqppo37EWAy0vc+RwOBxhobrth6gyBctqvr7DMSUk92jnbbzPT0
sft9fTNf+OVZwA5YdvzgwkEUe+65uIqUoDElXow8KY9Cd4Du5RhI63jdzkUU+ceOBSeFOx74wHk3
nXhIlLCb2Ehgp64+5ybIfKv36wbmDz3zhAsDi83vZO2kRDkbGF+wL3T9eVMwc2sMi+iutSczzVqY
YHEU2h33QKS6EdhtmFjCjko9hUObp6mJHc+KXjV3Yx3WpwlQCTB0gSjMWnhpPhpODy5IjCFtPDqE
df3JcP4+pAAUDODZGToIiNbirgeUXBEz0QTiefHVNOO929BXR9+CnF5sXSgUgV4G+VQkz1AiXzgg
NaSjY0t4hGkASSPKduhU7OK9ADrq+tZacfhzrhotOoDTgbZz2cXQ6AOKvmwSvjTeRuRLrG99GdR6
INRNr32xupCDlDI+mHL0cjQjaeZjnoCy8aCZvoF/u/41FyuIoBt0sACN2ThH8PTnJ0nLU0Xgk2Y0
tgAY9dBN4NPbcu4r7hYrh2AAnWrQAEZd9twKyV08w2KVz5qFj1BR/Px5FhKEGtXL5EFL8/D3alzo
+LfRWozOILjEpR/q4p6aIwBJfgQcFtAUo/1uGK/jVnPxxfnC1X1qZrH98cgxZVPCjADdzGA9TO4W
bdbKtQgLeJ07M+nLBWmOnU+JLmxYKM1uN2mgxA0Aj9/nase3xJPXBgM+ejwHoGUxH+fzNXIcxbEV
EIdkbto+tUUCAEUrxMZ+W7mk5q5FBxVPKCLM7DLnZgB4Ma1ak8KPCjdC3qY1/ISqR9Q4PF7Gu0pB
q336MfYizBvgFO2X6/t9BSFwbn+xZmlE7N5pa4H6HZiNZe/JiYB0T48fFP9dN0k4EQt9k3h1j1uZ
37XFROUV4SViHNzPixkuwRtlqqJBpId6SdLfG5DwwGOCj7cq2yqNXrozDPNfW0skVwKuVysGr7lv
qha4duhyj7dQUGBbb/rVMaELFWU+NHQYy2x2FjuoiDgz6S1SfTpY6mgedtND3r4XZL+xdLMLPruU
cdxwFv6xtfAiY281XUZhCykevGF/aTresAeHl75FfyiURRIrLAEOHD9fN7wyRiQsZkKpuRMHH3C+
ZUGekoDuC0SYg/gdFcQzCgRVaOtNb6ib7v6DLSTjsD1A6Iyfc1tkqEWRdlCucY0Glea9Yey1yvbj
pvPav4cCoP0AUGtYAe09YE3ntqp2kkY0gQfSbfaOfq8yF2lT3VPdxvytVE7PDS3OXGVOtZOPMNSJ
2yy+V9V+NH8abDcitU47ry9uUanTjNeyPLJm12XP1+d0PleLfQOyb1Shcetq6DOf1/ckWixsiEbh
8QbGfXsAThGEBAnkh+ZKPn0pmgpMzz+zrQ64lfN3ZnNxr5rwpoaYuS+VlYduGuqCH6h5Y7dbteCt
wS2cSiVbO61G9EqZZuoxB8A+Onld9qHbPGit3k+0MGFv1yd0/vgrE7qk/EcsMTGQR4LMkSIzfdM2
gbLeVWMhKeaPaX38e2unD9HF8k2j1qNvEE9DVoI/Cp31WX1HkA/P5BjKDrxS1Sa18B+dtPMRokrC
0FhsA5yJPoTFrKqsjZXe6TGOIXr5IR9V1pSFw5Q3vVdUxCX7Kcvd25pETRlkday/6lDWBiy3so65
xmnyoIaI/eZZqf8em6K8IYkTHad8Au+2AC8xiwbAqJsyr1+UUuOeFrJ60ghzbp3JsL4Vg6z3pVtZ
0FJrK8790p6092Rsk3dHT8FvM1TE+Yo0esEDZhUgcjfGUfaBzLN68mTCenPvDMR6GbK0cx8ztyhT
3DUz3jMy+6o/upFw9FBkKfsGmi5SBCWSkPWuyyEZGDpcuL+qkqO1pI3sqNxxTixzB7ErfdzXmZZS
f2qQuQZvSIPqc9HLSoaRFKN9JNTq2SfDjZvE44k+jkeLC0r9pG9EdqMBpIGJ6yIJJLE57tPYcttH
nuRRe3RyGR1a15lgwh3FW4w2+MdBIsPvTQMD0U3BwMOrDDbxoGIEFW9RTaBYsBkH6F1FeebnIh/p
XpgW33GjhrRTMUT0Li0lLX3kHCiudN4jtLdxkYDeJremn2ALtFHbrhy0wFY9uJSe4oHr7XFKtRaM
QgV1ay8hU/5SQiPw0TCqMdmN6Ju4NybCR8go5KMegi6H9J6TWMVbb9oJ2HncarChvqj0EMgu8wfy
WA57zt0ByJA2BkO9bzdNu7MU4GBhmkPlyGuzuHqkyiq6zwpEZp0v3KqQO5cKtzm2Vav90PRu2ms8
LhLPntIIieQ6pcNtndbsLbYiCq5bHg17TTUTKrDoG/qCYksi/VSU7XM/VGYN+VPAtd2WQvuUGqT4
GCp7+NnHjvxWToN2byHFcZB2RG87kgk0FkQ9pcHg9kx4seaoo5tX5HPmNuKTO/ayAy1fQgNTxPLW
6qI08pKcGi9VLuqQS2NSu3aCSqDXDFH2Wuq1fKpLSCx43B2aA0t79FA36KcG86zq+XeQaI0fpSQN
g8RHo/bAb2jgC6NodQrS0XXQkpZSCfUxgY5iRqbiu1BpdnBSYr5KvXPtIGe8/IWcbWP5IARwepAV
CgWyg4F+j0BSDy0znZfPSW1X+5rZhtzpMaWP0i2MyUMRQaVen7jI4XRaRKNdIfIBuUaTp98Z0Y1u
X3fYmtjd8OCZ0xVDONjxjLnRk+I+Fy2f9THyofWUFqFg5+BZcE/GbNLCAof1hzPpWeRlote3pF4u
nDFSFeCdNPGqwqsVr7jz240PxtB3nU6A/PFJ4+sxlF4cw0+1e5Y+I2V53RlfvBJma9DvA9YU78WL
eC9O7KLJOawR93sj0NRtbWRe/kSmZ653YWER5fHYAnlgirI0SOE+kkN+DNXhl7knN9Vr4v/oPdAx
eFqARGEYb3SfzU59afk0e2Wcz2RfNjSROdIlBTpNUKLs24emfE2nFOCq0RPNoRq2MjRbJheLl4sB
aUEDCZRoes8BdtEKr8SByNFe8b1ntu9uUcfMMd21MS5m1+hU2xcoV3rj+MCM0IS+gp5sBerzV18Y
gb4jsorgXb4ILAcndojTw4jzxdh/64PsNT8Ow17fZ8di3xzk4fqevFQCmLN1J/YW8aUsoG1iQNfF
60P9Rf/WfzP8T5nPm8B4uhvujDsaaHsabBidd8O1QS7CEqtVWQxcKnJfURZEEixadaDc277zU4t6
Dn2MSe3JLvGyJtC2VHPWjuHMawgMLwiAwKt9vlX1KHMyWmPElN/LmVB9o8B9Eb7+mdF/f/8ifI36
vk87gd9PJpA1mP1uYp6m7vMtxoatcSziLOmYkT3N27GEiorQD1zbAvH8P5vjn6Es6blrqyOgt4QJ
JLloFLwnz+quP3ygGTP+XdzmnhOKsPoiNyZw0+ziIZdwN1HjALPg6Jk+PYvfmo+QBeH47fD2dQrE
8YsLdbat7MqqP8FhmHtAcSUsn4+dBo1uFL6Jp1xP3tgfxn7as3v5uw0+P4EIYHqMcRaioPbSL9qt
s/F2vcytzLvmxPrCgUq3AYyJ40hMtqfiXfnaem3tjXxH9sbXeMvLzHv84gC6UJ6bKQTngsf5GShF
oiNGxFjTO/lbvho+ane3zlHfj5/Kb+NN7QH6dptp3taeXR3m3G5BZxYJnMKFYTCbjGoYMcwRMqiO
jU52L0ofIO5pTsfKDlL+ILcgGpfqXZhaClCtBXwzyh7LHEST8b6rCAYrxK7babui8+S+uLU/gabq
bgpZ6D4PB0TUuy040ponODW88K1OI1vZI3D3MvACaN6kf7YAd5b2hg9fcwSnZhYODWuJ4NOAGc14
oxBFd/pf1/31alxxamHh0sj/cXZdvZLi3PYXIQHGhFdC5Tr5nA4vVkdjcjLp199Ff9JMFcUtNC2N
+mFG07tsHLb3XsFiTGeAibsoQ5eufig2xlPjuvxUc990bfe93mXbZ7KnT2v7YmEKQRcDuMVAWxlQ
+NnYdPi60bECU7es3zU0lkt/MPa983F/gNOqm20HRMFlMKG5IGI2O3BINHG4qhHnnBFkaDqGVQyE
zZq688J3QsUIbixgwGnAf88ObJVVFpFZj03nvDvWsxquMHCN6WdeDQPlZ4o+MJT6oax7I6jbaiWt
kbiH3hEqbx7fOY/EtbeRD5Mqt9mIYxw0x/QZVtxB74FP/vHUbemDiawwc9On+hFnzZEFxsPDuIXi
8F53uf+eeP9xpmc/cZqji3pSaItGAQ8A1sHKQ9wdYzMg7L9uB4TAN0TbHcZNqjM3jms5iIFVl4V4
yYBo+GKQlb//5uyc/n6U4OHmDN1iIOWuh6C0Khdpl4deQ35r1WvXHLoQDxU/FCuBbtb+LNBsrrjD
sC84XKN1+Ot27CCsr0YSqGvS3H/Iq/Nl8ycXmiTAAXGd7bFkRE2Y5BID8s2P3rWC4hQH5OFr4QMF
5vFtcxKH1kv3oRs90OfkxdmnPjKArfKWB2vIiZs9AqYLnKkAvJ6sFm/E6WCqrqZV1kGBSv/dCF+2
ayDKhUm9CjA7ytIGpj0DWI0etR5HtgHpvACIfA1ktbBG0HLF2qPoCaEYNtvqMcNLmzZTlPKcsNrN
dDgp5J6doJ3m/+cddRnKnCEQtd7JidYjVD8+GflW1ofWXknIlkaDlytBFXiSTZlf2kkeGp1sCD6K
8cOAwXN2ZDVYqMDVxCtLfunzX0aavt7F8ZDpJopKJiLlFCCeDOiPNWHCW3oIVthliNlqd6A/p+aF
gfnaWLoralcPUBULar4ddFfBuTn+vP+BboURZhFnS447fa0lPSJWykZ8KI5reKWXHfmpRKpl/KC2
t8ZfuO0azELO1l+jjLgiDISUh0yBDSgC/nK83lM/i9Sjg6tBlM8ftvcHenOLGtDWgQQNWk04FtHt
uf54Tde1sVHT0EtRTYnfDTOIqhWczp9O6uysQgwQFiGvPUmNzmIQxYQzXw+FOhRsH+AZ4toH6zF9
6V3UdTfRb9Pnbu41bnzKHn6ToHMfgMx17YfU/da5/Pv98f5pOt77MbPValdpTZvcCr3BQ1kSRgO+
MbiNP54ML/zeBGyTuRD9yX3m6aiCu2zlvl84yq7mYraSQetkdsMwFwn5ZRsuSmduGb3k9Roq/BaC
8OfD/jvpswUcxble1iMCDQFxU7d+qDYQNn/LvfSl2Wm7cfveesYmcUlg+M2Ds3UOcofO2H8VYJx+
BbSNYAmLaxcZ/fXysu3Oya3CCeGW7UfEi5B62o/jmtLDwgkEqAA0HuAnrBNQi6+jSEF0YY5SeLQB
FuxNpO8ri2bhML0KMP2AiyOu4kBgCXhCec2PGoec4yZ7cYRp8T78Pj6oj3TLvTQMAme/ptLxBx4w
X66XQ7vZO6LUyxaR6yBP3Paz8Vtux8faDcEwPCtfy1MtcK+vZfBrEzrbJK0uszDVELWIN3X61BS/
70/o7S4AZg9YS6wOwDxu0j0Rdg6pKw5gfKQ3O4c1D7Yxou6fA+tf9uEa1nWapOtJRMV4AvpiAULE
4k8OfvH52jSqHLsEdYZlTyMQJeWzXCtsLpwriAHbDWTykMjE+/x6iVhNqRTtH5nHr/0j+Avltt0g
hW93fGs5HjqGQQC/XzfyUn+9fbc0PryF0LgzwKyfP1Jss+o1YaOCG+8i6fav2QaKCF4X1CCKe4pX
+s6v0fTGM9/0o1sf5cr7YGGRYuz/xp+XnNRIFMToEV967BkaORVuS9sHD3fbBfvR60Jf817vr6Db
AgHq8ZcxZ88/0aNgB/Mi5LS5G+1RdTxYn5Xc/R57UF/F4P0w6AP2qTivFQgWkhG0AXCgQZ7JgLbd
vBZZ6Lks7IFDx118spinwlyg3fV8S2GNkStPLcSBysbNTBWV0JXb+vZRj1Hjtob1NTIeXNizVaZC
6DVSRigCRyfiR/s06AInwAWGgrpLttFv/madIRY1uJbf/5CeXLPSXLjLr3/A7GQQjgl1CAs/IHWh
abYbwUE72b+b0+ef9mY4wF/p2B/B4wrAdoE/yDF+MwAH9tTDQzN6JXOBzVkpAS4eJRczMrtQ8ebr
RyeCdGY5BCY8m61qI5Cxc2Vlkd9eAYCtQ2IFxxaSaX0Owa2TUTIpWQzNs0ctrEGR2HTFk9TrTdF9
u7+2b4qa+Mg4p2BCixcxgYXc9VESlxQAagOh7Fw6zzHcdZ+7pD6OQ1zt8rYWnj5030k99McYPcT7
sW9Pfpwh0OqEoiNMmaBaex2746RXKhvTCWlrj1lZUK9pPkyJx/wwhjEXglCQ/kAFuI7Ao9JMMnOS
AqUysBSkYFZzjAvxqbEGrwV6y0LH9y8GhfYd8FpIQDG065ARkSKEyiKUDMqnyC7cZo29sbgv8dX+
iTDbFkkyFjEsxHEaEZy7YIBi9hq/+wYXQx9eqVDW2kTuR/yGmjT3fqrAcKwMcWnNALSFJGi6AW48
fA0bNgyg0KCJJ5DNTum08cifOne1Cr24QC4CzUZaGlGS6AKB6GtyAsRgdCGCUBzFPvU+6T/0jQ0t
qpWtt3i/XA5utsfjNBtpbSImqFxv6kH1jC8S8/nLfhQe6Gpu+n1NOnlpOlHKgKgk8LRA989WTGvp
KXz4wJGnJXWNKMhCv3eeQAhSI0BHOvT0/ftL9PbBaQPtja+H2xuFdjqvPqADDCHHFDZy2bDpjcdu
SjNR8x5bGG27qjw7EGGxf9tV5eJO8jVariygaURX23KKjzrk5INkT8aj13uEKRlRuqnekeqHDmyo
8jnkP1fGqN+NQebEy8GijJoVYtSO8axDuzWVhterPyIan5xI3xGRfW348CWSAB1KbV/Ea92xm8Pn
apSwlbweJTorMKu18QvySdSihw1v/VCEzdFsep8CmjGINYDj4odF7gl2M5RBdbxPrkOWCYnlqBnw
lir4aG4V2lWf5chRYFKHrnkJaVs8l6pC041OJxUGRi3OTxo34p1V5C3ZyMRQD9BQ6NZo6zdXJybD
wBygSI/nOQDr178M3hpGDTsIWAim6lFTf6hluat7kIMiqgR/8elRWYPEBzTXgG6bxYJ0DMo3Vozl
ZT+w7h1O3K4aQsM39tL8UcnfTXmU9JC276G58uJe+uSXkWcP4TbTKxFWcDdXh7NVnrVsD88Oj5IH
K3zXxt3KOG/K+ZhTCqd6eP8BUk7ntApc3Dwd1Dz3Csc4Gbn+MrRvTlsEnINAH6E/SLqzqsYnW7EP
tca+3A+/NFaKpsskFgFV9D+p68VDR8iGyhJ4LbjzOR8DDaGQSoDGtL2wUj/DV/HYcGPt4FocMRwH
ka0A/IAu7PUqUvqBhIxjxH1M33pdPSiD5vdaA98Nk59MDQrjsXNQoUBP2c8UBab7Q74tm2HGTcw1
sGP/Awhcxycs1Ky2ge9hXp+mu73e20DXljbeWt3OdgIbtQ245hE/hYYb3cT52iefirXzk3PCIk3N
BUJBLbn+AZUjWC1VeFh20V5LgVuG35eh/A4FCkjKLhkACTyDYHd/2Etf+o9CrAlBzenSvw4KCU1e
htNBhhZqdIoB8Hd7QCfPTuq8ohLyYEXsWxs7zYpUzdKRgfo44oEdjJr/bKwaqTK0LRsg0EviGjJz
LROmln3nqhpfKR1NI5hNKyRlLcC1/+jizB/UrABtwsrV3GvpD6eWWyTKfpPXUO+o9uuq8LdNblx6
E1gaDSgEBS3qekJlguw+dmC6jSv2tUcJG2rO8FOLA80ut1391Dqq10q24Vq0cvMuzOlV5NmnVHIz
KrvJ7rtmTx2wkk1WIX3kG2KtJhkLFzBCATwHNQqAJuZNAWUYAS5IcT40IzkYAsJKRX4KFe6Togri
FH4URbjJ7RfUDY9jZ25rdY3gszhYKGPiiUHAP5tL2GUj6llhhsGOyteGnmuldovmpY7WEriF/YEk
FdgBHfg98L1mCZy0U1ZjTyKd0uShskElB3vVLLUfStbslLTfJ6zf3t+StyWJaQnZuFABUEJxa45M
NArLyoAtzr1Y7Gm+E/Sg8W2V7ODOntm7cPRT6xOFmY6z0aN3JUPZGVr21qNccxBbHDsIzBAPRkcZ
9L7ZUiZOHwIwmnsRTJ3hukHeLHq2K+bF4dFJ6Ob+sBe/6L/R6KyX1fZDKaIS53+Wt9Cs/lTWyJV7
AwJeK0fe0oGgg5SCiTWQRcwb/izBs1fKEYYiAE0VioDWqXzJtOIYkvild6rn++O6rfPgc+LwQU8E
gjGAnM3OulrtVQGWBbDUzuByrXCLehOjcGgU5yz1IIvNxAvLPoQtUAN6ux/cWDj8LmNPG/niIo/b
TlOrFOYpWsYhIh+dtLBZWa4LCb8OU27QVeEUakB55zpEWxdFaDM7B9neDuxIelQdkAWK/f2RLN3P
UPeB0vaksDB1Aq7jUGkAfw5ktFdXTr6FrZgB5m/Kn1ObO35L+2QbyvwMADOCE+7XgxG5IYe5aMrp
O7TJG1Au0mEla1lYS/iwYP3hD3zc+VZNitpIB3CcvDyupekh2WYnO4zHzHd0APNdqyLxkSosWuvy
TaOd3WrQIkWKBrsm8A7npVJTAEuda6AGVTzQq4fOLH0dtVkLtJzE/pbWftOufYCFQ/8q5OxDC5k5
XTuxkSwb1PTi3alUT+3TANz9J4tUbh5OmiWEgn6rwzHPceAZqa90o/8kBrNxYx/hHyD1UPuZP6jT
AUlaJLGZKiLcNtHcDvDwkv5sSXM0QHZmMS4845sjTLeg1daQFUjo2U6kT5Vt7mLagF6BQq8pjgwe
yyHg0n2xKgC4tOtQcQOOF27keIrPUtm2lhEfHOy6DDXULjrI+DNMly3is5q/R0axN8RnrSaubnZv
cB3aRFHlVqq+cs4tbUxsR5TzoVd7i/PDBoAS24jERxCl8YSh9Tso84HwVFcrT6PlSGgvAdMHdaI5
elKz6jKR09M0MvSdDRuFuoV9b7JWHVu6ISx4y4EDCrMycMCvT4BeJUpEq7Tw7BACbPVOxD9Fnm+M
Va7twkqfcBtACKMyfyskng2CRk1UFhBgB/gtCMGi31C1apC4Ke17aw/WJ5CctF0aWsWptmqUrk14
ARtZ0Xql5vCVG2Rpr0N7DkXBySbn5gLJm0Izx7jNPDP8ZCZPNvut93s4LIzJU5i+riL+FqYZtb9/
w83ujKgRuiqmcCE72xA0y4Ox+jBWi3ELzx3kVBNWDVUqZBezzCqHAyqhTBY4z0EgObH8p1R+601g
GZ+pvi2zbbJ2WN9WV6eC1EXIaeQXt6GIZN5aMUIOnuZXn2CL8fIdkup4RbvyGLqZ+3QIfylP0rP8
dOXgWpjUq9DTRXIRegiLqnaitvCi7EsJYRo9gev9Y0fWGisLF9JVnCmnu4jDUqbmtUQcRU82SqmA
ld57MLDZy7xwiRKu3H9LKeLljM62ZEdC0YsOM5o0n8eqd8fitRMvquLnDJK6zmYlB6BLOxPvRgLT
c1DgYXF2PbwxQjk1I0gSYTxqgexV9X21rcsa9FecQeahavSSBBzV2M2QNtWHCjufJ4U6Azk0Voqa
dldo/caMyQTyHKyBb4xxGJ71IVctUL4JSZ5wnJfbossMaydY3H+LtT43gZvhJAhHjnuFg7hwrEsH
RDew5QyQFcwWDPyeKtUhUXMlENM5QDKdKR48oLSfTqPWO73u4sFXU0cRfhtGmeXVPbMfqAKfEhfm
oMUT4Yb6Vupa8pmqKcSLFM0GwsGpVY5CtdAYoKl5E+1l2hE8vKCZ4GtWWOE32PKhtRihbgIrh28g
r0HwSTerV1KSrvAHWXbggDXqV/hH4fA0VGHmaCbw0NzQsNQPHPL6qdsUHRqvaQ121rZOFUDjcJCN
rqElhh/Xo7pzSh00niaR+giB5N5Bea/PSpz1aCYeujh0pFfyyP6ZaxD+GqTl/I55oe1T4ogtylyD
7yQsNA9oiObQ4B1azFuOSXZ5DaaQX1pSemrcmMyTqpH+KotBnk2oYYKZFUdMbgSToXSrKqK/UzT6
v2miGWwv5nX1Q9Za9pqLfGQuLQc0SmzF+Z1QTO+LlVv8odJ6NfL4AENLqE0AodOMEKut4miP2xOX
dOfY2zZjeu+hu7NPGxkdRsgD7+VQ6nu16e1vZV90Avz1EPKsVY0VplQ9yQ7g85L0nNHcDuAAKcAP
SGR2JHnLzuDVKNVuyDRQJ2JI8J9TibXrDrmef9argUHmB6KShlcNYwlWp0Wd/Lnoo/BoVgMBRqwY
yxH6xWUZuxYIVjToY8jdRCGsexQ6aq9G1Qu0TEo4tbk6yXXtqaBtVgSy0yQ/K01FTn2n1wGRxPne
OkO5RaMwo6D/62a6kmgsvnAclAInD28soj8P2otDp6oarJ60wP2vmh7Tt2F51rsvsXggsZtFO5L/
rkaYaZ9Me02uYSk0nuUoUk7mvIC1zc7VvG2csoZlCrjp9FS37QPlP2M9dWlcbHWEG7p2k+vdsUwh
6Z3k8CnLVw6lhSMQiFUN0G70iFGdnx2BGYgjkPGFLKxUNFf3tvQkOwO7UvUg5rQSa+F0BwMV3VSL
6hBJmddINSWhtdYoqJFK1zQfitT0RL0b2Bsjaw5vS8NCdQ6AdR196hu9kWLocGyWvAAdzEA9tjTy
g6b2MnHFWFLoWatC+iPX4gy6B2bXufdP+oXrEtV9bcKgoEh4U5ZE+bmtohHs/ATe9iKBm7BSnRtF
hc7BmiT7WqjZjQmJOB3IQoQq+3JnlxDMw7ds+tjj/1mEGQVWNFbRE4cfFV5us4yH9INT2QPcKqI2
C1gKXT5dyV+VvgsiKw0g3Bf0fb6Smi88Ra5iTqO/2JoWj8ywjRAzAeM/qwheIa/3P9VC8n+ZLs5B
Q6xwhPFHJaIAIxxy4CB9Vi6zV+itC8vxMsr8vZuFkWzHTkIXQjq4v5UPAV6NyExYPSQbixvblq/p
piwMDIQNSPhhXxsAM8w+V0OGWkCNADcmjbxalchp2D4R2n/PDMEMgWsRUAUoSc1rqQ3aKnYRFsgM
oc1d0R3I/Uje3qy1stfS0xnAgsm7xJjS4PlBNZh9QQouCi/Dfv1c9jEg0OYwQpSlaRMFhhkmx68I
o3iAkFcHPpo7IN/5CgJVW0JRiwNXyzXrGNatswu5GULeoODHUHRKAJ3UFgXYGo6hftx0+VOfmDbI
QlUbxiuXzeKCvnidzDJAQVHiJtNCqCyU07oIVZ44JCvfZOGcvVpt04+42DWw5Rm0zkEQA+o8er/T
5M/KeKbih0mD+7tn8fQB4RBFHBS1oDp/HUlGsrG0HI+tFpUqiCf4ROwgHu2wj/txFvfPRZzZiKLa
keiQYERk2i/QObHh09dp0QZyHF8oMw5FHK/gtZdaIVjXKFBBJGc68GYxnVZkVJVV4UEmwoUwiBsm
WZCMX0NYLmjhV2iG6omfGpp/f6hL+/Yy7GzfxnWW6lB3KDxJu6BI38gwbBO5EmT67bM6FMzM4P0F
/Bw8s+av1yYBbqpVUSJo0R3lJHyMuVyZv7UQs6NbyyukARwh0hTWuwMLn/VGrFwPC3OFg23ymYHE
zdT3vF5+ValabVI3KKmoxUtWK984SzYpK/6ignEZZlZSkCKpzMZGGGBni+QxhxZVKM4R8M9OQNpP
qbm9vwSW9q8KNtwfXULo0MyWQFqiZ5VS1EKbIfTzvHmMRitoeuOgN8y30mHzF+Fs/J0WKrFoi83C
RaNZmlLDo5uhx6eNSUBL09eLCl368Fwo+/vRlrYyEDb/RJuti7KFQWs0IFqlPI4dOCz6zzo+NxSe
tICLrl0bS8UniATALQc7GPyf2QoxYqGPYTcimvnLsCCssu2730n05nTML+XP3lgDEC19O2Dr4MMD
aCyqp/OApEe3lselJ0Qf0JwVIJ4aPaSZIm8IAe2Tpvx+f0KXNgGANc6kezg9YmafLw37fGIXoPOf
w7ekNx85p1sdT9qVpHZpZHjTQV8OB/0t6NYeBktgr0H+qQ7a8VizynX6IKzwoltjui2H+qc9ME/K
CEP9fEyQ1FrV51xV3Vy8D2boFmw3rHUJp+V2dRJO6nUXMOZZ/lw0wGgIAhizbvX7XgugOw2j25dx
DWV0C4CaBZo9tFCW1Fg2IlBxIj+rzfg5PRh7cq5AvwmMDWTJ5O7+uritF15HnCedUVMDpYi16KmD
Z3zNd70fPQ5n/tLuILpw7j1wJ7zsGUJh7xqQ0odiez/+bSN4Fn+2FbJIYyjWIH64Vx6dVw45kPID
glQn+23gwbiz8Lz2yjf9Aezl+6FvtsQs8uzA1pKm6xsNydtoQ+kh/hRmxaZZS7BvjpZZkFnuUzHR
RZPIkTdq8LwCZA123y+107t5o35wrXHTqnPrzlnJIG8lJmZxp4v3IrvrMa6YTStW3bYnNdpB8sET
vwbHxRNJf+z8/qAfIQzgk7e/mNSJGIpzDSYe87ZQ0dVQSzIwqSyB53S0rfIP9p/186axQVIY4E88
MG99SUreKu0Uo3TMdtdR5xecVx8bZSh2AP2u3HuLq+TfYPP90TokBmMTwULyi6rBCMA1XmL3J+02
i7we0bx9boUUchIEQQzlxAy/NU+R1UJmimwqHdC3YCx+6Mrn+0EXz7SLgc2WfxiNzqAxxHSEnqGq
F51pOxiQckB1F46aa05aa/M42wipyjJcehEWJHkO2VPZQqt/BXC1FmK25kMnCkeLC3wq+7ttuNBT
dS2+cl4ubyygAFSIM0+mJNOPuNhYcBOkRkcxDuqcFc0by3NuuA2YRGTHkj0Vb5bCPa66hG9K+mgk
sCVz9WYlpf3Tbby5kC5+xSw/cjJSwH8av6Kv9iqarGGPh2hgxd/C/jGVFGx6H49Xp12jbi0umou4
0518MfoQDWatqBF3iF5109Pj3VgIH8px99fm4oZAGAd6rtDDBfvhOk49SjibM8RRDKgkGRiHZlY7
xqD5z2DaE04K2armKzU5hNXKm+Qmr8BmBNkO7wX0ekFcmt3BMNmkg6YjdlzaB4iC+AkwNF1Pvpq5
tedrF/Dip/w3HNr910PtLbvMBz2GRCGYMtavotd8jiJT/VLYUJDLKj/MN2nW7cEMuz/JS9/yMvDs
5jWFWg86R+Asqv2SmHsuKlDG4ZfC17LC2xL2NKdTqXPqaiEvnK2bRNa9zARi2RCGc1sCrodE7Z8m
/mC2Li36YPr3VU0eYm0CgWmw8llRcFue6IvfMEviIAfaZEmH36AA8PkGgazumJoZuLYjwFiZCtP6
TuHjlvf2cCiEXj2m6Ls1oOWugDX/n8mAB9X/5PLmubgWJinkIfBDVBMKz43fyl1k/VCaTUw33HBz
2Ah3mCS07/q142s6AufnBpTXLLx0IByO6vP1YitJJEyi5jgi+fBAlBJ2R2tN78VlBbwrBQvYsAFl
uA6hD46TAqqDaRZf7Xgbk5/OZAa9kuAsnfXwQHMgfA7QGZ17hUVKT5S8qKY8gx6kme9CCZ/R4fv9
LXILyMK6Bb4Eh5AFbWBUQa4HYyWF0OwIaZTe4ohFt+0jsxR0XhpUlphM9HdGyCZqUoZncfe9L/LP
dW09Q+jK8bSUvLPGWCuwLx6NeGGhjArwLZ5ys62EMiYupgqGK3GdBoywF0ik79Dt80BJ8WMmng2Z
BhSYJZ6sZAyLuToAWSC9YOlO8vbXs6HHadcSBTyEuHiqzH4rKuN7MsRu2ryMWuNrPPxlQ/YK8j8t
zD3a4kuDynzQVfq+pjESNdRinS/3v9C0aecLGt/FRtHXxD/O7AMNgOWUAMxNVMPoELfPKUEhjEIv
nvUPOSxfGR7Z9yMure/LiLO8qWidZBhGRCyisXQJ0rVaTb4I0OnpqhfN0iq/jDVLmjSlGXu9Q6wY
2bSD9qxVfBTdSkqzdN9dBpmlTRVVwlpzEGTAERxFpSv4VnEODO3+Nrg/d0uvoctQswWUJ40M8xDe
STWk/essQIPdQvU95r6Od97ApVvIlWN/OSRQajDWwGk0V2uOugI4HxOjU1mJSJFXxfp+cFRXms4D
M2uXpo+xMj7eHyiZbu2bdQmCB+DbU+4+r84BIW8CnYLzydiKTwZIxnjGnvIzgfDcUQkGj+1hXOcb
ID6m58IfXfb2ufSg/HUQb+xz+dNY+cZL5z7gR0inACqZ+tfXO1dJKzqEGg5lcM9dgDwfBF/N2RYX
Kxp/UEYh4AbMZZbyLB3hRgH1ZPZsvGib/MCD1vF7D6LKW76J/aJzvTW5raW1O31UeLBNJO85ViYv
JqBHDf5MZlpD8ZQObQfjBJya1BcJUNURb+hLXUO82b3/gZcGC/ofRVSgrIGfu57QqkiRTqgtkLfD
Y0w2TRYi5/6Lkwb0A9yjjgHQ8dx1A6iMLkMvKPak/KaMDzx8F867aW/+YiRos+OTAQ+HP65HMlr9
kOA6xQaxxauU7UdUAeLajStbfzHrgTAwUB42VgheT9dx4L/IuNqjA5Q4ZxoGZnzsss1QbSv5pNIg
1wKCh5J50tq3vxjfRdzZeR32mgy7cJzOUGg9ABBDypc8VVZmcekeuhzdbINFXIw87TCLoWWgjkys
X1PQHfrGmacXmbURhdT8Msv+a88YCQr2M15K0JPFnTx7rNAuK0kNuVlvhPCRSO1ja5n+MCqPIKm6
maZsTPP3/flcOkouIs4F/lmTipbAWdMjOffs6MGRa94TiynOZYjZUsELzyhNjhC2zeBIjJ0VhPyJ
d58K04PSmJ7VSJtXNvTSPfHHE2giiNGbe4LRgtYjyLVe3EKGkX7pwAnp484nUHoWVX9ojPSkdsP+
/mSuRJ1PJlBafQwbR4y0fxyLx0g+6eFHpTzVxq4qvXJNQHvp1LoY5LzvAJqRjOEGCLO+CD6GIINA
eiL8i51wGWO23/K+yk2uI4YR165iuNQAtRIU/2rwhyaA7P39GVwb0mzjDakdD6WKcFb4LYF3TtYH
lVz5SktleRNbbFLORPqLUtz12UVi3pQ1EglPDkkiNpre8i8AFZk/BIxRNk4ObF6f2/GD1TfV6A0V
Vx4h9AdBKSD3u1NYJsmxoXY3rFwQC2PHdQ6DNXRogauYQ6XsDMa0DZ7wqELtGT/UVu/aLVvZGEu7
EYKbEFwzgchChj2t4YuaT5WM0OafQA5dV9KTYpf6E0/pMek7vFsrZzu0eucjhztDZmZwwygf/2KY
FGQx5G8aDrl5CbaywPhIE7yXmf1qG0+5vdPWOoC3xmvABF7GmB05ML4YMwc1c2DsIg+W64HR5C4M
gH2LVTBUVU465JbC1nSFBpMR4niQ63fVTHPjqAcEEioqRHeBP7VQE7y/wE1M7yyTvPpls/1kW3HJ
6qlwChaMQz46iT104GtqOQunOhY3epHm1P/Ei/r6I5vokIOSglelXv2Oq7ewev+LUUw5BkxMJ+Gl
Wb5UU7VmQ418OHWCEmqtkPQeSt/O1qRnlrYEBVsSK3Zil885k50eYZvGeGEQdtCVX2ULc+aVF8Va
iGkqL/aDSocy6nqEkPYr8B8Q0vXVYaVGtBZj+u8XMfK4am3DxqvFzn+XcRDnj33xcv+LLH1xgDqB
PdQhgI7q3HUImFBAgcDCFx+xcifEHlKw+xEWTw6iOZMk8KTSMU+S+ViyhnLMVG4enWbX18FEobO+
GKEKT0E02VFnW0E1LVVsUGT8N+aUqF3MXBWCvNo6GRbAq6O5wxbAc9f4km+dhxEs94/65PjGSjV+
6WOBHWc5cACDz9kcGpGYJAXkdnpAK6cEqhV4RsNP+/5cLiQKIO7/G2M6JS6HpamQv2+mYZW+Bk0c
7o/pmYl31XJj3ZVrj4LF8xA9NtAQwfAGtWp240UstLS6x4NRQolSfe9BRHPRmPIg9b8RJ/tRhT6b
cmw2yXYNFrs4mwSSd8DjTm/2+UkBixpTgrvgCe1ghIei/2qLldf54n0OWuw/MWaLJM9i8PE5nqrw
fnDFDvTCL+wkN84Wbk4v3NdWOgrLQ4JP6VRJtG5IxmlpiDAcMSRbwz39o0vPQ7MS4n8A9Pk9MVU4
JgQLHuBzEEsT9dUQCyUCR1WU7+Bc0+9UjdsPw06LnSyY/jWpM2fPRKQ8WFnUHKJUS4MISI4dy9Vw
z6Oq+WL0TP1WRjnbQaRg3EQKwFkunthkm7ecbXquywPcflrwUq1s/BIPjeGZvE+wPHpDLVyltCs/
HSJ5bkSCNVKbBdDbUj/Xg6U8ViXrG1e1h3FbaiX/pkdacjZTWTyzou5PRiSap0SpJOqEISC3sMRx
+o2QEGHnqv7dHmMJdSGjBktER+LzJqUQuKdb8UCtita+oCIavQLiB5WbhVZtu2M+1B+NGRtbTFz3
gkue7yEHpAUOw+vMldI2dmHRT7ShsaxOgpDpl7Fo3wKK7+ulzDJ3MMLIz5y825QmrTYqqBTpFjZV
cof+ULeHIZbgnjqG5J0no33ozBrYYLXPiAiYkQyFa6SqcdILle1458AVqKjVunYlJnHTpdDaoBBm
/9JrZqrsWpkIT1q0dTaR2YptOjrm57QJgQJRVeUtQtLxdWQ2e6yLzggULSQSrhEGAWIdimCGTxJu
wI9DjbVPZNRRfOG9eUxSqX2TSaX/MnKhPnVWEgU5rInwyocPXeKDhZ98AvyuKz3u5MnPjNH+EBEl
/Yi0tt3nmTZ6VTekZ/zv8hzaEMFpEoucGcRL0BIn4d7u9eisC1r6VT6KwgWjMP8ELo353GXciVxH
VgSUcMNOug1LOU+2sgj1fa7XzXMckXIDKJjTeBEhwwHq6d1Xqw1V6J1VaPPZSs63HYxJIZQoKJiB
8Ot7SFgZFeBeTYmn0/NXDtmrlzwbQfqJgDMGEawsv3DDDAF70Krum9FGMFxJNGg6HPQQPK4IviKb
aEyKA5MqectkQdje6GKxk7E+PmsdyeCANlBPYYr1TK2S7RsNScy2NYCqCEpZMs01M3TMPANg4nab
1HX/nBTt0Lp94rBTR5UU9pOK3DFRgDRh9WX+He6N4RvBvIRuGVbKK9donfkZ4IlveWT0r//H2XXs
yM1zyycSIImKW4UO0z09OW6EsecbKuf89Ldk3N9Wc4gm7IVXBqaa1OHh4QlVKm2Vd7u0MciTYnDf
ics4f8xJX33oKXLBGM5Bh6ETJmH1UgypfRfYFKMCeUnItpO07GANI1pmun7cpEWDsdtqUmuHSnXx
NfbD6CvoQXlUjQgqh6mFMr+Dofmx9LPIDh9IgsH5LNJD0Agjo/CoTqq0KYKOhI5cyCl0o4JxeCY1
HfYBRLxsNOEZxmEo1eBESYsDXMgYiiYz1AvCrOwPw5DIbxOYux01qTT8dGixZd4EGbVTViMV6YA/
fNxXQSTBdRh1Mm2jcq6vtBqD1lM8gxDRhjD6vrKMZJProIUL9DmskTfWRwj8xckneMmHp9K0u31m
pTb491C+ucmRWMohWxl6ZV3UH9QKwhO8YedJdTb9MDO12swakfCoz8fQacwS5KOYjaOHqI/w3rYn
I9iCtS17gCAxjnrcqL0DILqH3l61Adlhcq2VRXwvBVO4M0Ki4zgkJQ6SEbY+Jfl4gEgehnFmI3mD
OJvkaFPY+RlUbHYDulBHx6B679X1ZKJco6jgRTQ7NApok2nd9Bpm2KI41/yiT/RhWxpGbbtWpoH+
CZrRje0MRVS1nho2aYhMUo2GIh00GqrTayT3OzNqCURszMQ3lCR9tGKC5HbejBIGhDS9nty50dDi
aMtN8hUai8DuWFTtc1XYgT+RunwztaDd9WGabCYtbd4IldpdBQYl9GB26No369Ijy6aHuTS/aEon
fw1aYjkmmKru0D1nHmlrNwfTsua9AkN86jIJfKOXwyDuY2gV3n8Lg6wOrg8RZQnDrPQXq3gPMneo
ReldXnC8fkYwQUikqOj+14GTd1c6eYp7QdqOFxGs/z4TgEgVroJAQ8hYZX4FhtBGf1as58t7JcJg
3u1xopI+LbGGtrmKu5fafkiCu8sQgm369QBYRaV2kINWpgYEdCnDtMJT6O9behA22QsPJdIpMLbz
sHeSO6jkZQhDM+UKrbISJtzkQPRkWGJZNnJagzAfoyfpYMotQIy77AOs66d5J7mG122G3unc8kPe
Xd417htlDch8mSQF/a26rGpwFXjS23l32x/QenVLtlB+ko+ikHrZpW8LxBGE3hq4GtCde76LMiQx
McqL+HPCeGY93FrSXadfU7CLG4JkhQhpMZiVQVTwgWEOdRl3krdauKO15WjG3ZxAsFTwIOI+LlFa
A/WEhiADNZhzqDjNdKPPABXcxTem4utombgCB4Tqk89A8FbmHqU/WKydq0oZVHkMrF7xLO00a5t+
+JejBPUcFM+QacQE3fly6tFQUyVAbR3EZBiUddpMsAaV5zvXDwT1HIFo6VgPCR4ImJA9orPwtd3f
DD61XGMb3xqe6YbQi3ptrwzH3pZfuYu74klTnN2AnJcvOAFLcoG1yPVvYSwyhG5qQhZ11p7cz9FG
RjOQYr6p9ouMhk5YJUa1kmmj9ZvLuDx/BSZq7C/ontDNwcDWoGrH6DZSmVKzrTAQntYisZnlM31b
2AqBOQC0K1VqL52cdje9l8pniiZEG2KlBkExMvpppxi+b0fBrcg9C5hxge4YmlV0CMiff9ombkij
xL8+reqmaKhCBmJngV7PpTfRj8t7KARj3GXVmHE3SgBLFrkX0Hf1mw5+2dI3Ubgbo5dA+4yrLwHo
Ypzsvq5XyByPoo5Rl8kAGkYO2dWf2RUy/q72U/Zif9zmTwK4ZQ3f4fDq0DF/hBIss6Ea6D1pIC19
P3c12MPT/Y/IpdetY2YQ4lBvg02zR33IOtEbUSGRZ0DoyvuNzOyuXc8hheYF0r0Q+tynX/Qo/6yf
460pyDB+H5VExnsNxOxobidRACFk1GlAK/1QPG/mLUQIwY2uOcZndq3fQ6/BrU80d4xT/WQJLgpe
L5Gx1C6ReQQDM3IxjMnidadqJT7odXHf3li3GnR3thXStq7tUjd+L26nA17XEEJ8+Zdvu0Jm/KBu
h4UdLqbUvlq6c4P4WNkaHjGd4qcVgnwaqs5ec4h+xCBMcIUiFVxDXqEzLiiSiIQrEujV84DH2e5G
MZ30efDKK2kbbURyA7z7eGFogqoRiu5Ip53vctSEqWosTd5FcIrADGJs2hIMjdeBqOrHuyHXQIzf
66d6svul91qqH7v6ldB9JwtMhue81xDLT1jFFnEFc40W1zqb+zFDT4lC/iHaRAcESn3glLdAt3CO
UIAkVlOXLlV7OAwTtCh8WxfkinmX8KrOxA4tKU3WyEqPao40W8fBSq/aCBwnReSSWPUuGzoX6k9E
wZINpnlbGFa4lHT6J0hSg6ayCLaGSC2O9+FBkolGTDRJ4h/zVUw5yqumWxLT5nagoONJwCUr+PK8
lRgG5BGXLgf7W/dSUc5WSAe0joQQsM7QS4RZ27TwFSH/NO9wroEYK5aluNaydgHCDNsR6cfkKkf6
yzfbprmFpm7g1n0HoRLDeB9lpfGMWd+kRkTcTotElzrv6KIYt+gaYOLS+uW/V+aetmQuZhWPBDPZ
yOBtUcJ7Kh9aqHiMiiAfzjtZayjGI+alWuFGAtQytBORuyEUtTLxEcBnhsbmhfuXuU9JmmZmvCT1
22ZbFifSC6JnroWgQP2/v8/emrltKfWIv1/ln3EXezRHXs02fQKeoMunijcwh6oIYkd0iaBJhZVp
giGiZaMGlNUbHgZ3EPJIG52Cbh/ZzXY20c5tOiqNfJoURwwlnSZkieemQw61d2LIHZBZdqLB3nXK
qQsgzZoL9oIXQax/IGPE4KXv5m7Zi056sYxb8BFBbyks3Kq9qsodETVYcrd+tR+MA0B2GjdqhFpK
gn6PJmodo5yg6LijSCVe3nqeq1kvbPklqxOR2+BaTycsLMZQBHlqpZMs+5chuHYK/kYTMR+Keayd
DlKuoxqGfsJYPYaJgpq7sLmJv19/IBhTnYxCQ7oc+9VhwMQNM7c75Rvqm37lGTfdXvLyr+ixe7AE
Fw836QDGsN9LYy63fjZDqVy+EybYolN7u9BCXsXOp3xUoZWn4Lkn4i/merA/iDYz2RLlqV2gOxMd
fxHY4JrHxtzk6WvaHKVMNF3GrVeuVsd2MQZD0IKeC7aR7ucjORAP2dyT7ZZ+tG9+yj9VxzxOOx0x
5v0sqLwJTMZmnCcoruqhUmEyYVTuijg6Glq6u2yVfMP//enYKK4h6jTGATbSNrptQQbkuXMnNVOB
8XNeduBkB9M1pAd/8U0zMflkhuZILQsRg1Rj6qqRvYF0RyzQM+fJqysbgVGGK37Y1loiysItf/z8
yQVwtJ9qaPRZuhIY8HFOGqmbJYy0oWu4HuSdJNsbE9SeaC3YSB15mqPBjUA4gCJGX9K//opAB4XH
8gtAEsLO5OQgiJ6zwMZYH/0xhJaj/j0HE4biQRtKZAIeCg330bn3Sns6VqQPcG9AgzjcV8phRNY+
f71sKtxvuIZhzBEWIskSqiiu/FyqPn0iP1CH8VTjWqPohrgM9t0uz5fEvC7GPFTQ3wGs3tzXI0KH
6sa2REa5/BHWLlBXwAMGzBMLl/X5vjX1HM11A/27XB/B5NKVDqW24pqtMm1bO0FfPVqkvbTAEMEY
t+MJnAuI0JRBv2qy7q5v50nwi767NawauRZUxqH0/o2gjETBoKEyh45G9Ss1ISEMlQ4ZjJr2sC2K
URBucKbWFjTM+0C5mCOJQvombWIdZ7JUAgx6ZmhgQanLD6uieusjI95gkPympbN5Qp/6dWxJJgba
RDQ33+8sLBZkxGDwAU38t4fRkKKmF411CoYtG+WmfVS+x9arYW4u2xNvZ7VlQAEdljgrrCDIUNSk
y7oqdTVr8NUxxfM/8cJGc1LyRkdN8Kr4ZTnfLAucfvLCHq4p7FBioFvh2AeovoylMbSI5zIiu9TI
tEcJCjtem3Q1pm7GJA8PdVXh2EZxgj4pBS+CvWnG9eO4yNU4rWRqH1ZPiYfe2hk6RFqWXMnVlId+
MuMvOU1rNI+FHSleGZRLETNvJx/6NtmTarTgdWgL5VFuIYNR5Q04DGNJfdaDoNql7ZR5oMqaj2Gk
Zc9SFwTg4UG587ajtVAVi3eY15vPOI65V3twNGPz2xmN6ioEUM3bahRknfggGL8A5RjCK1aTTw2T
kZo2JNPGbPg5jMZ4a5n9UxG3Ik447rlZ5tQwraYiKcpO7sVt29WDBuWiIhjQSPKjmUA4dZhth46u
pfmqedVnoPMStSN/D75xUmyCpzAGhxda6nNvZWmtGRgZdtFon+buYSyvaIxXgJNIT3K9UyKBB+ZM
VRAd1QIUx5Y+PoMNWDvoK2YqxcnU2idEVSMBwagXRH4LTs34laQuBapxskS8Hd+jnnNcJoqNIUwh
DRbWaTXtNjLH3TD9Nb8LLkyMf6NdVDE0CHgwF2bdDq2aojfFpfGubPbVsJsqiDsb6CYUUWzyzHIN
xdh+UlCQby4yVxbFqDc1dpaeOjJYy//ev61hmPuSxlM11yFgAgWaD+PtmLwuKirB9Alaf+cy1vIB
WOemL+kStNwi/8eKE+pdqDT5QncLYgLTvrdBRGXrd3Xw0Mm1a+SCa0rl2YOx6CghXb6o+yyuffU2
Uyqpr2qy3NKhM7cgdysf1BlfzpequyZ4BvuspF139APaBpm1I8lXU57ALO4o8dbqD7L2WUsVFFUe
0nmXG16Ui6pfvKtl/fsYezWqhiQ6ha9HV2EsOz3SvOYdaX60kSCQ5OTVobUKiSckqjAQ9I1MitRW
o4Q6dqJWQbcdgeL7Nv3V7+O0yV1lTF6oECdpwRJX1E6XvpcEeTk3rX7q5CoZn3MLXSIQMjfuRiq4
8HgmAccEvndYBGj4mG+UjMvgXg+hPkuFpIRq3ub6z7YvvUTBD7HIZiw+L9sg3wkjXwfDQODwjTQ3
7g1t6EwYfDf5tnUHyYq8e8nNx7D/gFpnpHoa4lKhnjfvNGt4yJhg6yfoc1z+f2WLA8RPdExupxDT
RdOxspApJDdGrQnuMk4X6fmXZrxGp5YQglhsqsoO6FKALfsYCKxjj9iPcbYxYq9PdgX4I2jm5arA
l/AWaSBVjU5PHUVj9sFSVXEYWH0CUUk0UxegDQg0dxDRffBuszXIEheudjJpSjsHQwR2UnlrW0dv
t2a2IeHjoO+y4EYVyQUvf471WWs4xkCratJpNAHOABupZTgaOY0EnWAiOlyeM1h0lTDQA+EjTM6c
L6ubJJzgApcXSXpXjvf1fB+iy15TPtJU4Bg5Zw7RB6bll7oCBjkZWzQDdJNFGqCi+MGgtZOZKPoU
NxSDIwSCKoITzvleZ2jM9xpilabSCDSMOc4VBljs0IlCFPRUJ9Pe0Wk2tFRwz3Ds8AyS+WYxKF9z
vQekWhNfbjtvKK7BRH7ZkXA+2BkI473nIY6DeolN6ZBBQ/UqVF1sq4Ne474SnGqV+8UWTgk81DFR
zCo9Znmspdq07GH6EI37AbmynLht4enU1/LHKNbcsP9s8s/IOAbgJyO1N2iGQ+SNhWbcaN/STR2k
ntL59aC6Y9phbGiDAC0Bs0d4M4j0Arhbs/q5zNbguulyNcLfr1GttGvqKvXWrH4MECoyRe5ctDVM
cFtbQ2fPS9AXVD8K3Wukl4hsiN2CnXYvT34dbUpytBVfLW5bZJ0nELep97b+mmbhthTd6Dz3i8GS
/30oaBOdn2KwLgSDLOPX2NhmlLEpCKxcPZGdpt+jNdcJhteuHre6fptn3gD90ss2yXFWgMc0s0FQ
wMZg4Dk82jdJMy6RflDdjvajOmPQt7gaQ0E8wT1ff2B+lSNWLliaA8luIsDkzWtUDx4td3klUvMR
gTAOUdekcNQWv2FL7w06Q7vIN0TlW55vwrz8wkAJwRmLbeVTunFIkaJFntT4kQb7OQXJzb420UKS
HIriZXy+/Hl4SwJnC56ASBppKvt55FYuOw16CG4y+ZK1062H+R+uYGMFwX6aUh0g2l0Coq6uU/pW
Gb4kIsPnrwK0tSDUQbKJnfBEA/XcQmsY18e8m7QXOT7W+f0/bBSykoaMnCRogRgHHvaqUs8mVtGP
DyaoMSAv3AvcNy8pifriHwzGSU06pj2aBhh2/TpDo2MzNa6k/6dG711/l+Ja1DuRYAN350BxBE6Y
5UHOpg2rsu20YuqhSl3vKf2KkGchH5d3jucOIcr+G4K5bQPo/mR6AYgm8AdphzeN7sX5abZ9tRFU
b0SrYT6SPdE01CCa7trgqqTKbojedRFnCe8mWS+H+UhJNw2NIgOjiiYnSh3NfJ6szLGVAxHJdvF8
5xqK8Z2KWdWBUgJqKH4q0lXafJUj3t3by9+HlxzBw0OBrCu4T8A7tuzqynfO8YBZIIxsuxOiO8y6
YWhJcYKuP5jVouFR42FcniD2tZ304Do06V1YCfq8eU5v/QsYEylHqOdBSwuRprXvp/+M/lEl7mRe
VfRHYW0iWbTixVEzETT4dVBHAXPdwotCzlfc23M4DoqOB1eNQaLQSaMns/DT4GrUZme0XwhSyC2e
4oK78Jc3/YYLBU2ccfTIaOwIpJlJUx0UxqI63zx3H5lPfhAv/CzcoXSiPZjM6GfoFC/ttXWYBNic
o7FoZONNu+T5VLZPIqnbKkBrxi8XaVle1m770b9sSJyvaCroqvw1BG9D/ft8V8vMLMcqAoeBUUVu
a20MeRsSBwrPjh55CPJiUfaScz7WgL/86cpwDRXTHeUYwGxA/Z9i1GmO9nN3jEUaALy9Wy3s1/t9
hdPLlFpaZiMjANJKy0SeeXSafwguzhajnu+eWXZ6niMkdsMBOajAJfbLIJoT4PguU0EBD9p84K/D
nOw5RmJIc0YS2B+oaY9N0WFMNj60Q+QXGdg4+1hQrOR4/jM4xlVGElJdkgybS9XPpEI9XVUcSJuA
L9LCXoqaZ0RojPnVeocoJAeaanh1/BH3oaPVuzHxdPUu6b4u2zrn/aOhfgivh7gWLyC2KmLqqV21
LVpfD+URLZAbzKZtp6t6j+Htve1KT5Gr3dBj7sQn6R2CmH65jY8eHI7T+FTweP5unuc/hdlmWQ6M
vDPRK2k2FZJi4GDpnVykbfT9rAEEY7kgEgQfIxpZzk1HnzOUncel1bfBndd5FSbSMvPeFFHaf3ci
wIE4yVJhR9jIvivjmRZyGQFHUb4SdCZhgrt6UcFY0mPsBEoooS54OZDlYJ075XNEZvuQ/wW5dgBE
cvOOBsPXxn+I99G28x9/2s78Gt3/zBo/chsXJAZli/Hu6Fg66VXxQDezT3zkB7eiau73c3r+kxhT
TuWhUEAzh80O/Drf9fZV075h1FY4L88JOddImH05/6xgjoa+3WLGs2YQvGiCINqYbUCvFRLHm8hG
A2mZ1cWnFhr0PlSscGt0dvJ4+TBx2ILPfwVjXPKk0AGaM8ukT410jB+6tt/+SGXndvIwJ+tFODYH
aWcKDg53m0GJthCmIMvFZkCD2q5JBoFLt62uG7TCpeqdZb6NulfVAk/IteoVEhPgZHos17kJpAQy
fDai+srA8DPozTFYPbz02p0m4j7mntcVIuPqLS3QJoUAEQ2nxeDPqumM401Q/kPlHd8OyWuUhvHC
RzB1bkHaGOagRgMQZBMjqCMqjdP31EGSte6+Au0eQtajfVLif/p2v2FZSiiQpMXUAFeuSxQvTm0H
bFCG7ee2L4uIaLnu9c8C2Y4bhdZGkxVAkjRfT6+H+VaZXgUHYDlm33zQCoO5/BVJKs1umTJo9N5R
Cj9D0bWdGwzgR44OndnYkaZ9LwusUrQyJgyWI1PuJygDu706e9IQwELegzn668jzzEA07dxAAjuH
vtliIBE5hPFDB37ORETxxLV2XBkY7LGQq2a1/8o6K4LZBkalO/kcO5YFX6Y4ITKgl78U12WsgJjL
IrHzNlCWgzyibKVJP2l1bROo4jqVaAiL4zLAh4k3CgR4QdxrMh9HAm+uDZ52BOyDr+c3feS15kNf
nNDLkkA2MxMkdDm2YChwgSDJI0tNjvEXcUhobyUREmjx0VRuU/01+/voExXPFQSzd6BUNuJhQiEo
yW9b9bbun6rCnacbVSSXxCmzniMxPmmskMJBJwlSTq/JB5Q10Qbo9M/UHTb0SE5ONbiaE35cIf69
aa5I7Hx9ye8izs1f3KXMmUaBF24RMRM6RtjUymQhKTp2aIBSFId0Dsg1rkAaAlG852KbHvLQna/G
r7HZqILzxjHRM1zmrqk6FFahjL5E2Lep/BBXrmW5Gi73eNpdPgy86OEMijEarUdtsTSwz1b61Uqv
Btgc3aKcnKa7VqpnJb6mQSdYHeekn0EyRpRKmpZbMVaHms2gvM7ytraPuag/Zfkrl74dY0BQYGvm
ycLCbOVz6j/AhRDY91V4n0a7QBWcPO6KQKO/JC+XQiVz0OVuaELwQKA3Bdn4HmXeqAGxxZGIKPS5
J3yFw/jhZIC6ZdICh843qu4F5WMviluXP8FuGwweHmSp7ets8J63VlioAWYvAhWaz/IXEeWS+QAY
SrVAeiR/m2YmFjJF5pxiDQoBN6r6MOsieQwuBFLISzcN9BHZibskVPQBi1681GdR3htgW758anjf
e8lR/w9APb8Pw1ZRxznPkHLN7mTcU2pyY6b3oYgKi/e51zCMWdVx1SNqwTrCZj/nz2blxIHg/PM8
zRqCsaiQNjQcE6zEKp6l6A3y8BboVxJQnaciOnHuV1mo98AVjSEfllrSSrRBaWS0SOgRRJuhFJ+J
xMZECMxiEgSuRbF0woEHgiAnWIpm2rgfZLWE5f9XWaS6LVEos9FXIoGhWIMW4ejGIpJyLgaaBmUN
GT4Vx/AcgwZzXiUjejqK8UaSPKs4kuzrsvny4hI0U/yGWMx7tYy0BiGYVi7qfdMJNDsdiOLQSFxe
VxLosyrQ9NiC88LzxSrIkEELZqNSxN6jaJcBDQBB1S2cNpXReCp4qNLJk4wj/HM1xAI4rlGv4Jj1
tRjTMYelXmrVx0HZReazSbyp3pWiVn7+t/qzLubyHHqr6qGgjJzQ+G7E2wq1ChHlHnct6H6BBI+2
dLcx15hV2Zktm6h6k/JxKJ+icK9R9IA/xLEgiSIAYrlHIRrSZVkFxy9Puz57xAsmhR4m2neNv2aV
RCj1Z0UsPTZVLXS0o9nbNcIXCSLedR2B7lNgAlwPbaMgBm5MaDiyFieXahpH/WLixNFQ560tT+6e
AxEJAtfjrGAYS1PaOFZCChhVvpOk10okx8cNzzAKgE8M2W6wOTBXQBEbcR4szY3VDP4cKTxYcQJV
WXWnhMNBHk5jnqP/Vc0rJ7cbwbAkp+8AGSMdxT1wKyE1wBZMYzC7mVY7wxWdlEO2RfrfkyUH3VFb
MjqBj0faKIDkzByeQzKxITxFV8UNINVtvo/uH/M9bRzlxXYrr/xCJmkbnpQ75Z24kldLjvR52THy
rIYg7AEBMspoeMyfO8aWZDa0tHDYRuumSFJHj3eDhCbC/WUYnttA7+gSPyBLD0GPc5iwhSxQY+EE
FMpWDf7rp5vJFNUiOB2J2Mk/IOxQNGjAuiozAdJh3q2A7oR1HYCQ1NzauqugaSq/j+1tI6KM5R2I
NSqTBqQTQWfUgtrkhwjEwqX2cnnvuJ/IxEHA2ZZt9Pye712t9nM5lzgQ7SgZnauZcbMlU6CCQ9xM
DEiTdLKdeZcxl7/JxsQESQn0tmE66hsp9khmiKQZwITKTT45mNmIe6cppcoFFZm11QdV9UqwZl9L
bYA875Qp28s/gH8s7IUwB22tyvcO8dyqtHQe0AN5I4cuvc97d3mGnmx/PkVutKeP9tYCVY83eFDy
PhV7UcTL/a6rH8BEvCmtJJUq+AEZ2p6X67sXZQM5lVUY7AqCOXymJGfSGKNUPm6Ujf4QPoah13va
VbUtD1XszKFrXrn0TX6F0KpXby7vMO/2g0lBwgSFC1lhM4RZVoJFLgS4Fn8RCHDOg0PAFpI/6aXg
ZuIe/j8GzGY90XHXJNZiwFXxkZng/XvrOsFi+LfGCoM5hdXQB1U5A0Mx9pC8cYZaR7fubdrezij9
NIEH5UNZ9f9hC3FLoQUBnNToKTw/mWkqWaRLAaohLE6JX8GBBtC9kdJnNRc8W7heYKn8o3KH6h2r
zyRnpOttu0NmrY68Oc59UPhVUCRXEfPr5r98sRXY8mNW4fJc5GkwVrANubwF9Wg7PCUiFmK++f0+
3ywfh0RDM4VkGz5YlW+rRHJM6wNJEsyAFGg51AUL4vqz1UljKkaVUbVoGsaCpkh7CK23uX6l9nwH
Iv+DnFuI+zBqCD6sfzCP1QlTz3cRZeQxbJZd7GTMKzYQyHJJdNf36DN4+xcktN8tIcuSZThHwpg+
iDqNEZkftEia7Ql8l731iKGkHhrNl6F4h/nXSBJ6fBR0PS//vzINI7GmiGSLX9Z7PykH8KUiG6A+
X0bhtPdAm36ZfPp/GMYCo1CKC7UGjLQLrosPqXHGe632k+Pg6bcYo8hEbci886XJGCMB3dyvBPb5
ukBxmkOIaMJb3fyIydeIYZYKXLyGgIaGZ/aYRMaUHMZLlW+Twl3TDbQO8aWodOzoXlZP6XBQi7vO
EHQncaOhNRJjfTLa17qwXWxCKbdzbR/iFt28JCeerZadp/QYvSyqrYoxzLFpPkv99fIn5G4oVoje
RmS+vqkCdLU1z629bChUkG1J82jltzjf9OsyDtcgVzhM/GxJUopOGhk7ah1i/aDFG6kRREMcQitY
4wqDOV8ZyIXRP4cYXb4z7pR9CObYu+Y/ZHPanfHQmp70FFBndiOQLYiykzzPtYL+JUa2Om/JaIAO
NcI2jv3LZKNkM+7icXIo+ZpQ9Vankyxi/eF+ODRV4hkE1nuFHWY3rUkdINyNwAcVdG1yDeUrnDyq
Ru7lD8c9CijbWGjFR1+bzlzZ2RR1aqzDQJN5h9aXMnqUBr8pb3RRXpy7oCUJg/UghGYjnbSjTUFj
FSchlfZG/WXZPcj6IleuK8HpFiExZ65Og2gKaiAN6p1tbbTshTSmizEbQeDBjRxBjfl7SUzkiEwP
ZhwCBUuqrOu5Lxxi1G6fx09lo93XSXeM5NIdw0e1fM6j8FbH3SZFsz9YbxryD1NZ+7MRuWYV77U+
3F/+rqJNWALrlcV2qV4ZWoXfplReY/uldi2HeLreX0ZZjjX7QkG9TF66ISFcw2a8aWUPqtKjG9Ia
39Puq+/dOd7L1dVUusPnZShuUWyNxXzWMMM9iLcznnh+/opn+g2mPhrX8mjr4RniYSQGbJfFDxHB
G+8FApkOG+kIgu56tpiqTbEyWMlyQMabQrkBP7ZzeWHcL7UCYL5UQqRySioAVAa0rMlxar20Ipv+
X7L664UwMYOpFn1mdMDRo/comx0dCY3kx+W1cL3Jai3LWldWJ2kSBgIWjKnLnDh5HUvqJkroxt29
JWqM4e4b5g81MBZZ4KhdfssKa6A98gwTsOoSjO2vY+PIsjuKGh24Fr5CYS62sG4GFJPg+UMcWSP2
28BBv28n31rBRrMeL28f95pZgTE3nEzTgShLO3UkXwcYL2ow4bSxlceQuk29q6K3y3CCHWRTNRDa
xfjN9Cs4eO2K7YgsF3mksncZhX9vIyxe+sOh/camkrVyIhBvWO7t7GBu+lfZp44cO0XsTLe509zq
W+Oh8z4mR0SByQ1K/gCzqWWlLJIuLwDcSNZ2VhKvMtrroDUFrpbrIVYwzBWqR6gsBpA6cEMw10Ug
0FNfBDvI6fEBoc3vHTQZ11cRkkFPBQiz+qV1slPVu8F+1rR7tXoJ0RkrKVdWIbrduGd5BcrcbmPY
g+06Aahe4jZDphfRuJdA1AKPH5B5fnaRvgnz+87AC8R+G6PQlbqXQs4fezBnQOHEibXh6fJGcA12
9ZMYVyl1MtVLip/UxwOeqg9libm/+1raXobhfVAM2aPPGX266E5jjmFWtllftAZyfaoXTb2bzSLB
Ne7LagXx7ejpEbUKPL5dekp8yDpgmG4TPc3bbpN8YswQKrqXlyQEZIzUKKhM5aXFOT52X/k+uOoP
mFSFkMr8JYNMzxGx7PI+1XqBjMnaNDHqLLKwh/3LKHujeaeYr7qIsE6EwthoEMMcSIVVTel/Izil
aOK043trf13ePZ4jQT0fDPmoWdsYeDq/aoyhaGJ0BiEYR+oVDw5d28yxqHS0/BE2llqBsN7KgoBN
qNYAqTB4m9EHu/Ls+M6qnSY+QJ7OK/tGYBS8u22NyNiEDCJtjPID0ag2GnU7FWccSmX5cfhMclEZ
XrCHrA+z7K5XJ/CxulLxmHTe2D+Rt8tfidcLbEAEDQ25KMJiIoKxhraVtHrqkAnU6+bRBCPFbpzU
jVnNrxCQTJxksIbt2EAmM6K9emUZ6esAGRu3in07+gmGqKOeDRsyzq2gWZLnSVF6RH7XkOHG2cqj
rXbQY1vG2KxeQoYLRNdGgPTkR2w4rSlw27xtXmMx565GD7yUNcAqqwGM76o71z81UV8r79itQZiN
RkhErWkZlssntFJRxSvS/pRJiQOlu83lj8rzxagnIQOFfNBCkHV+9BD2WWED/SsXnEn6mDhh/nEZ
gPtxVgDLWldhpBxb1DYzAFAF/eMYHiNd5AT9c6H5Sp45l8F4qwHNmAnFaYivQRzwHAxqWJMcjdrS
ZPFeDj+rQbBbvK+//vvMYqqw00waELxIUbagpPFC87EdRZOfvC1boyz/v9qyHIXjIMMQv1tAx0vf
BjKIHXooHuGF+3B5v7jrAbsJRgdxG6Pwdo6UDllhWcvU26SBz7vZkC7YqKbAb3A/yh+QX1WN9XL0
oFcbGSCQoHAscxv2ott32XbWtZuYEiAqTBlVbWYZeY2pjDHGNUWq3dy4NoSjx/v4X47KCsVi0uu5
qaNSpmIdKt1kytcILrPLX4PDcIoHJOj9DAtvfsxnMevoOh3+ZQKCgXJOru2RWzC6m2jcJrJnBfuy
fsEJTdptScGEjvOKV+blX8DfyN8/wGCWGEMUocYA0JJODV1InwTGU9G8jv3+Mgzf7P7AMBcjlSOl
UBqsU1EgPYW7IX2wRaEL9xBBKUZFWsFGUyLjCoKJNOCDQ4ImBxld/aBHeznfF40fi3KXvFse+va/
gVifoBYTjUOkw5BFVIfrYXiapJ3WvtbZThPVx9Tlevlm6SswxjVoBZTooEuHsK9z5o35YDuRM8VQ
G3Ruj87Ly+w6/tH3DWdHRPVN7ileITMP9aGI83QygRyj9jeD9EuofMrtDV/vJGP+cTbENh0BQW66
zGvuJVc6SW61pdcLt3C1L13fGX36MHj5k3aknug9y31Jr34Aa/65VRvhLMFmrHflgZ6KZxAeQsTu
4T+QStwqd1edVzv1teFfPg0CA2JJIwt11JrJAqqaQdItQZ3waHVHCKVpyXtq3P49mLXw7CGpg5ly
Vl54praWdoszHpNiE6nqIta47+Z61yg2qMVGCBuXguYfrluzCLoeUXrCLDvLAUHaIIqC9P9I+64e
yXGl2V8kgPLiq1y5rvZu5kWYHiPvvX79F+qLnVaxdEXsHmDP7gEK6BDJZDKZzIxAaAqVAE8mJt4h
ZTkE7eSdVx5Uwwy934iVzai8jaUbPbabYbc96NWH8+UXzMa9OIIEo+rEsMMX+PmtNNiTb6u9WyTn
wD9XsK/o0cOF979gIm82P4BB9pZNbKJYsWnCluJSg07BXkGFxX1Y3AvVKdBqCxSLZpnHJuhuOLBz
bMh6CJSV4fRAEzu4qBgPkUDdMs00wNJMFn4V8VTjKQVyEFC8SQ9ZPfccoEx7V6Ij3NKjSMaFROpx
STUmgi9D2UvX9v+lnnJ+DCQQ8kAtCPsI0kYT9KAlP7W86rGW35JKxprz+ALXzq4lyOw6F2ssZdPY
pB7oyBXBMYKjZtwhXOIqOay5wSUKE5pDHVHvBIKh4J5h6qVs6rzSbd44GFv1iJhClh0IavzQp8ga
AkOhkKW3ty1l7YCkoOTVVWnemGywERskL4sqSi3BhzyPTu8rUbiVteEExoldLTX7bbjVifuCY31r
nIaROnlhanVquxvE4WGC49mGWAsrIK4B+SiQXoE0kgkrNChydn4KiLr4KYMiIg6c3v/2HzDQVAnn
iTBcZyPmEtnjjE4zkwLJIZL9Xhp/ClQxbYOsztUXCBsxD3gJVSCviHNoVl1QCKqXeG5i7dChokFA
MDS/XbN35tzvPT/zMA7IUZWpmf4R7sLTcCrc7IQ7WnijOz1OvMnRboMjb51WX+1RXQ32XHDNosWX
OehF5HuMsoaJ54HVURPn7E18Lvun+BDbEaSJOdO5aulf7ofNN6oxCFr9BnYxgscy93+2YOqM6a+s
uOd2E6+a4BcUm3cUFWhlhCFGNviJDTHnm3AIbAk68dsGslY4CBJ29Pvj7RqclywXVaolVQeJLyiH
WpNLbxTLP/q/q33w5j8UH0g8yo9GYUq/QHA4v9lnVp4d4rftb1gZ6sUnMAFhq9W+WgpFapF69BRz
9Ai5R/tnpNtKliUhJ0haS7AaoooiPlwbZpV6ZnMTOfHkTsGIFUhARgIOL/XGQ9Fiq6NAxyqm2DTa
YC8m93LVuFHDI5Jc2S8X8MzpQjopirW4gm9RXAFPU+Bg7myKZhqZ3BGBk9Bai1cu0JhTpkZXcxyH
QJPlxwbphgnytWg/04PXVsbBjgTcjdfwRIpWvM4F6Pz74gBVR6oojYQZDoq7wu8R5POul2vXlwuI
2aYWEL5sQAIvwbgE4cFT3dpw5MC3FXJWvfdYcMJMMKtfcgplawi+hG9B1M6tCsjqWDqqtsNTr/0k
/rexfDY6j2dgK49AIBtQoTtPZxtjq+LRkJ+WoIiHnEnxmoIKq/uhTm5fGLu0elYmG8aHph1uj/7K
LjJQWomXkPlxHcoRlzMih2qeBAYmfTyS38q3Eg07+9JWrfhZtdqTeCidnqAmf3vrrl10cI0nyDbo
qIuV2KxfEAlNJkjYu4M7OtIP77vkTKDUSHPX/53dam56R2HZh+iBd+6sDhe6wSgjBdMRpGguh0tG
xStFNO1b3gApoVctP0eNuz24FW//SZeFliSkNHWWQSoRiDzIOujYakne6cNPKXFHv7aGbDdEu22o
lVDtAorZMdA9xk0rB1Qg2omATpQ9zXYjT1RgbV/O/F//DGie08WmAXNTQ6FQBiX5eDdId7XB6ylY
XZQFwDzMBUAfqblUhACIJEvzX8LODUIO/dvakY/KflQmoekFDdds/2kAtfgq7NDzqIfEQROvaYhO
Gn/Enh2KN5AWzWM3CSVwU/CefdZ86QUyc04JcgKWY+h3WUH50OJZPEUpyweSgxCEgbYWBBK46a1V
SDAEoLATVTtIrs4muphQkUZeInd4KEGWBrJBOThbWjDoN2YztmaUtqCMwP3B3jbGlVVE99UXKDtO
YkRjPBegZ9N9rt0T8Y82/NyGWDkELyCYuK3y/EkuB0BAc5eMZqWb2sG/MczR4ERsn3RXzC12icQ+
1tVdo/YiAZJc9M9qWx4jb4QsH6Qo0MMeN7LdyH+q5F0TnxCGl9pNOgSOaKDuxjBJDJIJNTiEneaO
aWX72ovkESuVfoZgWkERpdmp2f3Qq3cRiJK2J2jFIVx8Nuvewi4Q1Rqf3SGfIeVuL75S1EtmzjbM
6jqANxY1hRTVvGxu01cCr6hHdOOM2qS8hpSm332YIciZFTlA/K7CszeZBsIeAsLSf387UUHJgz2M
NmmQk7PRe5+UKXiJQlRsJU85OWU8FadrQ8bf13E4AUJF7/38+2L3pF0RVl6Ev1/joZaW0FIlsUvJ
+/YcrlQXAgaFu8iU4J0OWJcwc8GHmqtouk/CxwqiCRAplHeDb2u+j1aKO3Wyy87U6U1jlc+qAiVi
SzLVwp14rnFtuBCSRcsYhgwCOMZmmqAQo1HCcMv8dx5rN80o7MZW4lVKXx+Ls/aNBoVB8P2KIAG4
HG6TZGKZNCWScKOpPpNdZ5PX9Ojd6Ge1sqALfE5/ZVZ6So48KqdPloTLvQxkCBsSyJtpFC/Hl8gT
Ia1QEDjgXtOmwBRQ6PhHRLnhacylLjZJ0qCWvymnzgpzuX7IhwRsC1MqVrIthmF+LyI1dYfarToE
gwWtoXTbe5LT11WHCnmtTTNTkBIfguNlHDx7els/91OOtZNJbOwlL/r35/Fck4rTGD0q8+Zj7dPL
wWYfzI5W11yqeOCk4rTSrq3VEoE5kMcS7/hFDIQhf+ig+dI/kehE49qk8tP2LpiN/GptULcOQjfk
ZqE/ebk2ZZsmmhJVqBpQfOSZCr11EppAnEowDLOU0puxSnDdSEBQgJiRV5q5IjUB08BdDjIfaNC6
aumAXDxq5is4suggffd+yNB1F5Bvp5ZyQDPTe4d0+77vzcw8pnfKbfD731fRXOB/HuQLVyOIA60I
BX4OnWrt5IW7zntT0932JK/u8K9RfsZGCxQ1LrpInTujjfoxhlhuBZo+8WUbY9VkwL6AEn6QeeNG
cbmQLTTN60Lu5ka+4l5q1XNA5Z3mTQg3ctMQPE6wcR2TYg+gG8xAA7EBiRDm2lKXsuCLLYZUoZuJ
VpIpBT+2B3R9xgGBznSGSBOJ+BczIK+rwCLSwzSmW7QDkHLvBU7Wm6phBdxK8/lz2W2wAKPMuyfI
fP0qm9sgq9JOpTOkk9PSMWJH9Pea4g6yndd3aWjn3t6QeSKTK3yVFyNlZYI8ITWwqAAvb+sHMpjC
C7VGp9/9Ss6qfW4CM7D13Zu4N/0D5GbQ0FJYo5lZhtU7KSpzOSHMmrEup4JNdCjosirneSflTYUX
TQodVHd7adeczhKCMZ4ioJ4nzl2vbWK3wwF0XThsoV8WUVcwrDrfb8OtvD/NE4wzHvkqGBObOhqy
OFYyVJFafuHWzT2Z3qVob9R3I1pPm9+GfEiU74XQozILMuPkR61ysnVrmwUODsEMKtxxIWAODK/U
/KiVMd4U/IJoojY7ieNhVhH0uQBYAjMn+kwuNwuZiiKWtLlEVkZbfXomIZcgeV53dotA/gPnOLY8
GhKY/ViVAim9GA0zvYqygFM6Pop0L8Rnv3FyzfZpbJY1Ct3wD+f5cM0RLIDZvRnrnd90HYDRrEaF
nSh/RM2tOL7UxVH89zX8cGlfg2S3YjTCFRXzIAs/d+vxRzFJRyEIOc6TNyJ2i5VZoo1zM1cANmtt
ukuyE24invZBmj0KnTloaxt6OSZmt7Uo26tjMo8JtVf697o5Rv237R22dvigZ5/MFEA6itAZ2ygK
FdomDdp2DU9ByUoV/g47qPP2OaQrg8GfHPA08uj+1iZxTtPhgRVV7wZL2D0IgRzSuRAvjZ+aBppc
lkBectEc6bHnsaCuTCGU4SHEN7OOgOuGGR9468Vc0IDVUCR+JUV7LhptchMdPPPbMzn/JWaXiaC2
wgsjLnYze87lRvaJh4svqLSsECLH4hje+vk9mpluBbE4FvJtQGTXUBEeb6OuiA+jD+4L9urZYmhx
yqvwH+FA9+iLhmikbvvhqzxKe0HQjnXxXPnBqQtqGwEvOMQUHFGQtYymDCWWL0oU7JVWsRTx5/aH
XRkW8v14aoOgL2gBDco+c+SyJ6HaPYNjQWFa3n4rIatUk/CQtf4RCfnDNtqVSTFo8++LOA2xTqS1
kLC0uvIgiC9RdVT74GGCZkmOZgrZ4Gkf8kbHLHaWTl0UVsBL6sFNdfm+0GqwUCRO2ES3Qy4lnGW+
yk5cjo8tYDOgRqjrYY7xiQ0SsM9V/afUfw28prXrXB+Dw141DS+Migw4DZW+13EUmFWUCScwCd9I
aQoW1WHQHMjE5ei8T1Onkbo/QlPEHL/HGy3jZevQGEVxHm0luJJhF6jVbdFjNOiUA7S6jBSFLVRH
NhgU2ZdmQyUtleiIZQyKc1q6Q/yAM8TUqreAVxqwaqALJOUSqRd0mk0DkKj0ihcucXAzlIFlEL+L
DdPvec5odQYhtoc8PeROkSe5hFMg29KE3byOJZCg/prC8zSTdNbQzr299XhQ8++LrRdVcUEKGVCF
Lj4ZUv8tUpEi7bVDpfJIy66c+Wydi1HNy7mAqiMhy6QGk6j49EGhGory2w/FqDkjWt8FCxzGm0QK
3tf7oKjRGevIk51BeFcKCjuDbZTJM5rEU9B2oFWcF8PwppLxKrEeDG1eYSpLGVkrieZmUrUozs/t
PoMo6Pa6XXeNfs4mHs4gOo4yEjaLVqZ5QagINDUafieFaKGS684Y/EOThu9eliINWrd/IhVycTS7
CQyCQpbajkrPxhv2m4KG3u0Pmkd3cYBefg9bZtIJelb07eesZ6YIpVADlPtJoDlq7gqanaBVt+45
DmBtxhEW4FEDSRTEI4xFCXmiykNWYaVJ3pvoAnIg3GNPRWXjSOGkhq7fFjDAJRhjVkkn5EY3INZO
y5MM4VHNUsKbPrVz/SXUzIS+BXjV2J7T61Qpg8mYVFpODXoZgamIxyy8SxtMZGE30VOM+LW1lfzs
k30cOXVles15NPZifwyaRz1E4HcKfV4p6toOXkwBS7UjCKMcyAk+p1b9731c/9KkeAe1kX97bfsc
NUokUVM+05oy7k/EHUAOc8BEOiqWtOwbEpEP2zO7dnQghfgXgnF71Jc1D21BmNioNmvlVOPwn4R7
MX71CCefwoNijFSjzczPh41RgTgoSB9qoXQL/aQKGW7cnJlbX6CvYTE22tSBlyao8LHgiCwy2L6A
KkOeeuk6yKxQjdwh3iKYAcUDNcJawK6LEYgiyLBS3zsVcsZZorUzF9Tlf2GYsVRhknvlVNfWlJ2H
6lkT6vc6u82TBiI6gxkolHvTnsMj1oUtEZndNslKRqIGiG02WEG+p78xOPl2LMxjKICV22o7nkrb
qnFIoMajYDXHTYAJYRrEoU07YC6J39xEKMAS9N5Jmlv0Rjcy7yl4jlKuxrcAY6KYIvEzXw0xvrCQ
nQGc80GKKu+isrzC7XzRFDv0u7zm9AFtuCB3BFl8wiPLWD2cwWb1d8DM3vazKUHqFwOGphb1vg/K
Ixj+08ZRBJxgheP1lWkod7X+bXu/c3GZDV/oOihMa+BWKFjCkwjpHiCiXEpuUcZoWUvNQgMHm2KL
iAy2oVe3y2LEzHbJ0k6IshHIBVL8pDtO2rDreDea9aWd2y0QOCF5O5v2IrYS+onkgt/WljQRG1QO
uDU17fv2QD7j6Wv7+QJhAvueVo1Oh6a2RArVDIQ4b5TuKuEmVW67EIqdb1Ta1c2tkf9sKGcSV52B
9AXN7BOhjBWho4CWk8ZqVQJZq2ckIgqzIpZG94Wg855I1uIZTZaga4AiIVTrMM5ALbKI+BMQheJ5
7M4NNfXQ9YreTOTSbJs9vy/9qg5qPva+ENnTtTOkpB4zIHb6rpEcLb8f4wkde7mdBTO1EhpmCzza
/es2mhlWkaBhhAIRCN4xXmGq0nTCk31lJeJrMQQmTTqzD9tD632T++91Oe23zWh1Yhd4jAco8VAf
9R3ePlU67eRp2Ek9cYocOsO0u/NLbUdmtoFEtLdhVy1oAcs4gHToBpnMsBIVXgXvo0vKwGzk0c3l
72KXOr1U8C4iqzsfT8s4JqFhLrIFUW0AgbRmwsyG0uhK0vAiTsU5BF+WYUy3kfgSiuN+8PEZ+hgW
COBQPkqFNxJT06i9Xa7xmihXnYQyZ5JRC0TR7nbpJBSUN7eRalTWVA67RGofh0A+bM/y6nn2F0Jj
tZO6AjedKQAE1B169RZRcRTvDAXNx5xIZzX0XwCxDq9V9RS5MpxdmmeFKGpr8V6Dpot9xn2kWl/G
f6YNhOSX04Y+8jwk8zJ2zb7THoz+rRF53mb9drEYD+PgMq2ZyNhgPDpk5zpRNnuUncbJMfTwPJM5
aKeWfNyral7zBheY2f4oRW+LQARwRxoHml9odQap0r5Dv0o1mKO2l8vbUufEdrwpZXyA0eWxEQkA
zSRbR8OA5+/0uuNckVdB0IsMnRj8D0WJl+smZ0k6GPO6ZShHGMJip4yaA5IaztG0avILGMaxlJI2
GpEGGCSWzbb4qNBd5Oeo04pczxs4YKtmvwBjggmRNnpejQArx8wck9uiU6zR/1HnvMcLHtDsThcB
heaLFYJvAIXZfdTvRAxKN8BvyXlj4q0R45LUAgdAHMEQiI6LtZ8+BWR0wZr+tO2W1mFQWoxmUTRC
sXReZZEHaT3BLUH+y+zlEQnSpwH8Mv8bCuMosriofOTUK2to1L1Ig+exDHdRRjniKKsnGZqu/xkM
4yraUE/81qDwsbhQTsFO8TJHDfcN7iklpAF51yLe3DEOwqi8XmlzwKGFD9pRhdSZUch7/OaNidmr
yAIEVBswdSnqtOxKokFkhlP6I0yMyWlQWVijWaaXHTmZ2uftVVu/GuCoIkgYI9hjH9GUVgiavgeV
fdU4anWaWgeMp6ac3xb5kTZ2pJttWZk+OsC3gVeP4y/cz1aTxRbL/KkcuxhjnkTJTFBi6Q28CGQ1
pFxAMKfk2AlNkoiAMDJUQ2IUhb7X4GjRnhJD+H5sXW10E/9fFyrOIeUCltkIepah7KyDyaiCfhiK
9nWqkt325K1a5QKC2QSqFrY1qbFoND9XaYYKtmedq2y2GqouQBjTBz+iIYygxbSQ24Sy2aGeG0cl
2ayxYNrw2MTHSdhvj4tnFMxGSHqSZq0EyMxDIZaeHL08+74NseraF6NiDixN9vAYZcDnlqiHyqpz
5uW7VjuHoAf5L0BQQERuY6ahYNYo0oLeU2ShAqk8etrSyLcksCF3Q2bmBo/GfvUUBnP1P1jMUlUQ
2mg0CntI1RMuT4NY2XJjy4FFxP+S6QZrx18oZonqBM1SWQEoUW5vZH+0IuVxSPFsTFr/o6uSg4yH
977weCJm6yb/hcusm0LioYtiTKcEH9+CXQstA/7Qc/Lcq554MTomwpBj2nvyPDoDzNzJYwFWHxEF
II3qFhV1uCVJ68b4Naj5cxZOcGq7loopBpX4Tod3gq7YyfV3RWv/R1tkAg0xmbVlCIYllY05zHe/
MsTbRPzU5jyJ5//PgfLPmET2EpQZQuqFBrAoVI36QwD+1DgDiZ41QU8yiZ8m+mcgz7nC6/S97i76
9LtfwIy7h4BDok0pgMMa8izRn9qjvmsMxGwQkIAFfZcWT103mrQz7B5XzqID6wwkfCUZGgSd/jgo
5f2YEt7D37ZJoaDjco2zRldQL4I1bqKXpjupxkOTB8coedW073GlcVZ63WmDZ0GU8AAG9dVLNFkc
i6JKcOZVEMsNIbmTD2Yo12YmHobsB2RZTRpY/8HRfbaSiUij4KpxCTnEniSFUM61kL9Br6ADZeJa
/l3y2L3XE3ALHMYDCO0YRbWHoeng5MgOKRSYhZ9JtU+7h1HciRLO2l9V+1ImD2j3srfHuLqIC2zG
LyhGKTXafKaD6ifRUDUVv9Z42mwNt/XRgMXriVz1Cws4xi9oRS1GYgM4P/1dhrdKYZXGXaZyBrV6
2i5QGK9Q00hDkxJQung6qGr7S2z/tZThvCf/QuA969I2EhLRIgsBEZaVHcCvCfIszJuU7vb6rJ4O
Bp5BUVCkKFRibBCs01ITpei3k4b8LCjyWUvJq1bpj9sw685tgcPYILom4taT4WPk/g1vJNAcjEJX
Fs1G9R1S2UK7BwdcAC5PDu68ba+Szwtcxv6kUajrdgIuStrMqiuP3iSbuDzaXjaYWVw5Af1RZ8HP
ImrMotTNrK1vdB00btvfsWqXi89g7FKGmpzcN7MvS9pjoRSnGtVCKWSrJYHXtLsa0iygGONMqVr0
uH1VVpv+UmE4VYTLHQpp+zcQle7/p2Fd8cDXsZeh9BTbrXL9IIS4iU1Hiyic0HPVicwbAixboIVh
FXUVZdAivYeRluNOqX+jBKRAW2BIbLV5qUjN2d2rJ8ECjVkr2upxow9YK9J/l6oXrTtJ9LX3AvSP
nLLCHRueTgwPkFmxuPYEJc/n4WWR6WtWJpxFlOhX+W0qO6rmyLx00Kr/+hohW6KrBgFF1VKATW+A
CACZhilqnrctY70GYYHBBBVejTqSbMCgSEIeaNhTs07yDu2cUmeLyXALucE70tQ/K7mfLF2ZXmpv
OgiGh/xheBdWM59ZlUROnsielXUgVOnHHBza1BM4p/A1UwG+El1WkPabOxeuKlMTT2hIqkMqNpHx
Xlz7O3Q4oYUmL/ZShD7EMj4GXbNTihgckvBUUX8YGvpfkkDLj2D8o4J8IN5S8RFi/tBD0UrDi2aa
8dJzq254CcO4Q6VJBXAnY+VxcFWGW9c3U/+qCZoVJu919ELyvVoeyonj/dcPmb/7l0qXh5mHTjo1
KGELEZmOAh6KkkK59cuYJzzKw2FiON0gURHp2LlI2+5lL3dKHeX1Ci/rvu6OQOKjE7zzaSynDDqw
chRIYTi69tJpk1mndtug93B0QJNDNF679+qizX3JEIEB5ScKty+nz+/1wYsVLFoSW4k+mnl7k+I1
EUoKQ3Dusz1FtasAkbdM5WyNVT+xAJ5/X9yy/JBCGBJP/9aolzth6Hc9T1hx9VxcIDDhRxKkKmIn
TOVgIKkwuYXm2bG+zxWdcwCvnoqgw0NDCaWojWbmEMxZdMh7mEYWPKqlE+LpniAMVRy0AHOgVq1w
AcXMmjdIHcmyGap8UMTe1GoC/uLI3XawPBRm5lI/gEDLfK0XwhuKJ+YQdYNcftbVkwllsqDp1WXU
tzMgQY+qI7nG8ojgC/bDmxGKEgRsNfUdTZwIwmKlzDnqr0mLP70xmlYIajFViBJd2lyRdHEa64Bs
MjM+q4/jvfZc30r3nkvsWXMObezdwf+DKG57Ptc29WezzP/DZUMZqYqzSPzMOk0HQ3dUlGBG95J/
akV7jDjvWNd9lJeDZB8WwkyLO0S+OBx31PQd3Td9U7EmU7tPjyl09uhkvhEzeSld3wYNAUr4Bc5r
wNp+WA6XdclNI4eaAvOZBreNTuOINNSzUdma+GN7XldfCpdIzM5TU5pJvQ8kKTrBJbdja8vkpKqo
UZD3leaWqWaVvJa16w4JZoaZTWgYnS91Ama4NvPzhLgeLbnm4ENlxgzemhfv8dTIJvon7B+e4/Oe
s2WeMTH7RprikHQRPDZ44FzvWbuP3mpbd0IHz247Hwv6ENmGrVjVQX0sbeF7A2KGXf1ewLohyL1H
nETBlhkd9vK3yoWk7SnkXYzWXPvcs69rVIJmCNt/ioamKY7SCGfYcOuFA5gJeMfWmoNahhrMuldZ
2iRkxOGReaYKAhEh3XnckvfV3MYShVnnKlFDZZqPqBQOHRJsenIGmYIS/JJbFE8kAuRCnJK8TGTX
U1cdibNt3Wvn1xKeuSsIxYDi2hTwSikc40k/9ckfEJK+1SNPE5c3nYxfrDqSZxm4vy19vFfFl7F7
arw/24PhQLDXgqhN2kz3MRgpniwplED+OblTktnbMKvxzGLS2K69yaCB2vbzpIGbCzdynMWtcaik
u051evFXJJ5y0SZaetjG5Q2PcXl+MHQiCQDrq+8V3s068UGV3rYx1jf+37sEG6qpBrq60wKrFPao
3OtAytQL74bRnypV+oiMp9oI99uI6xv5C5HZACONq0TxgFiVZ48gCkwhNME5G1cxxJmhdObHuapI
yiCSLPbzJpPa4DanPdIjVMnbn9sjWZ07UaEGpJglQ2XnjqACCPILM0qp2aNgjhD9gTq9JMgQqrnz
8Vr3v+ExM5f60xiDogZ3ofKxUu682I3Hm8j4lnoPA7hZtsFWjW8xuPn3RSitkzCKiQawsZtQhXyo
4hq94JxS3VVvtACZf1+AxH7X48kbIF5fOqA5skhIcf827lDowTE73mIxF0nNzyIpJoACJaRMUbLi
NNPHODzJ0kloOG9Lq3MHzT8VSlroemRT83pTj0Xi4SzXwQM89kfRsMOS13W+HpMtUBhzyBSpEJL5
amycg7tqP+3xenVIzwX0iyITD7e5GdryIbOEc+qS1EzOhiNx1u+aemWOWhbfwFhJ0yqg14ixBbqf
d9DA8V9R0/fr/VlSoetW2p2l7nRrssY3w2kt+TipVuMqnG9Y7RBafgNjRMiNDmntYx5asBbYaW+p
j8Op3nX76KP8GTzIoG908AwmOtsbZD1iW4ydsagkk0atLoELqSRDMNH5d2r20i/vVyubeFsirmSW
H3glvStQpaw7Ka/oYXXzLPBni19sHk9R4piGwFefzhREDW/eTR85WHviQorrsT15j9ItCDr8j+2B
83CZgz3S6kLVMqw5KK1DpBCU8yQ4XIlXDspnlL4YnR6j+HuQMbqw+oi8EyQDYoinTyXn+jZ/LJtu
XxjP59G/gJHU2pMjOk8iOFWTQP8tI8yGOIFJ5D9TQBD5E+RteSWzq87oa+k+M3wLVCWbqqAbgdoW
vwRPsZMY5CMJaM6eNeQNw9rdXrFrWszLbfoZlC7w/CKlQjvnT0cLAkggKbP0d/wH3YL6rVqbjfON
fDQWeRRusl2DbmsreRBuxt32V3C84ieLxuIjGhk8s4UAuykh1DL0opsrlibz8iY8FMYj5aCH74LZ
bsoqA+VBaanyWxPzQkLeAs7WuxhLUmVzmQJQSPSzFp26tcvgpxo7EII0Ix6R9vXtDNyMaFMHpSVY
9UE/zYyp8qMu1zMwLBg5VHmF1keGV82JZCU0jF5BPjd9M2hCD6Hc9vtIGWO7alHqZRZSE1t+M3lm
OcXBW1YV5D7zpMizSd+oyd6r41Yx835ojtkgD6EJbRDZ1tFF+quNOr9HKJMOv5IsUn4HXhW6tTKM
A+xTkz70rlIPWT/Gp9E32gEswNX02NJKBHMBib95dRkeINFc47Yc1umNkLX0HJMuv9+2qat1wMwg
zFMh76noKJljZsZvidKls9CHPgrhTtAm9BOU9ICX8eogy3hzGQ3DM8dc6Y7bwNf3OCCj1mcmAkdT
5lUnSpgWYI7QQYMvPbQ49VJHlsCjQw7TMXdxHSbP9X4b8SqmZQCZ2wCo5EBa/Mm7Xz/IYATXeTIR
Vx6XAWDuv43iN4YAO0K9jwMSw1xArX5IUPVjbw/kaofOOOgUQMe3hv/D1iEKZVe24cw/b2il07bx
bYYi+rarOCW313EBcPD8BmVkMPOA54950CkUL0LQj4MDJL+9A+LxfX4jR1Zx8va+ZNKdWpjZDjIc
nBvV2jQuYZl1SqJGVIICsGJ9BOWcIP8a83OCPqLtWbwugsHwRAkE8eI8OINlukUzT9eUgQIdhq7K
iBUEQXfGNu//hK1Q74nSGr6pxcXwYWRKe5sNfYGwpEMshIrI+ogUffWYxDmq7xthSl+qUInvy0Ro
PwoqTJxdumK6oB8G6cjMQYzrGBMpoTWsjPq4B/Ox0duhAPfEeyCc/8LFMQ5WfmgagXkQKlMy1Rk/
0Aei0ncVbEoarUp0pMzpWsmss86suIXwKwsMyhBVA6c9pWC1ZfZJRxTkfD+Z7XOzy75Xw12TI7fM
mbO19b2AYcL7ru/LIRrB0T/u6JOfmJKVP+qn5M67D63mD4gSYhQ0uXhIsUtOZHkdLsyziasLpEUg
22awchqKHDdeHIO7X3xSn5Sj4ghO9KE8fKi3nW92VnwAQ3C7H1PTCg+yNe6jXc9jjFkxmYtPYHZR
rNJQMsZZPiD7phnniFd0cJ3TYcbIrGJEwk6dn4ss9ecsFeNB56gzFTuUTBI47YfGu6WsnFQXA2KW
MwgTyJIFsNDg0J5zDTcV72baKaDXOKLf5QGUnG+g7rVe5efmG8dT8OaS2RyCkMiJImGo1Xt0yA6h
YXdvCtRhTHE2JKt5jN1/f1ZdDJYJjwLkDLpkVikwUARLBMcfeLkQ3pgYlxKRSGvSeUyZFB+0Ltrj
9Xt72ta3+dcmmBd0EeKVRZCU04gxlJnvUhlp7uFNA8Myr1V4FQfZI7DEQmoBUd4ljtqJRdChJcRK
IYehDqZv/EBLNEVL9vZ4Vo5dFbUCf3EYA9RA7zniYpNavnCPRk+U1wgtz9LmI/XKDS8wGEuLNU+q
hw4Yk/8YedByTZ1MR4lIv2+ms1Q9hNmB0B9oT9oeGm8KGXPTUKwohMbsLBQ0zeJWVRKryE8yb6l4
U8gaXZCPDW0xPM94Uou7yofwL49ViIfBmN2YT14qNcCo/MfJ2Oe9BfFRXuywuntAlGsgdIXUKstt
1hpS6Cs1JqykkI1VbRruQX89M7Hq5AVPa0r4WiVPtYcbFO5qbfIs8ILA61e22f/O/GrIz6KH4jOz
tNheeV1C5TSH2belK+sPXepCk8gdSstLkTuBWh8ZbpLc3TaUtZhQpdJMtQYrRQ0hs4KNGmjVGCLG
rezBhuDhx5SauLJRKzH9O9UqzuRxEEwuv8m8h9l9sYRlFjUS5AizAHkwbQcB9f3g+qZZnQarfS+f
ypPOeSpd2w5LNCZBo2vxNFaijsfCdF8oZ1TWGbVddZxNN3/zxphYIpyKpkbQzChq9Z4VtjKdja4w
YzxgDq6Xvm8v3GpIshgTyy4tCuUwlRLQatPfgfADSxbd6bcIgSIT73TQonn37cIOHp/kI4rsI7tH
sSuv3+c65QejXX4FE5XkQ1s0XgDzme6+h3jtn/Yg5Xqizm/pULueWe0K9MyfTgPHr675hFkQWQFP
jI7Ca8Zqp0KMc4MgFEwqu6oqMOKBP/lxe4bXLrQY2xcIY6P9JBpxNWJsjdvZ6r69hYjKj/Smtz2z
2/V7cHZwANcOiyUgY6ZtJVKpFgEo7cTE9XbDs/+Qvw+TJWomJEn+w/FHoUUlInT/7D++PGZRjKfQ
/yPty3pjxaGtfxESNmDDK0MNSWWsJCfJCzojM5h5+PXfIvpud5WLW+j0Vav7paWssr292d7DWuUc
70U5gudDE+/6tRfn4jFpeBGA0QyJGlkltuiruI8GuLRZQSicFRBB9N6trGPJdVv/gsgce4MZ8nia
ANKIFx9yNtEqX/DKMmSOjR5vuDHO8AVSSmFDPIO1N/7aacwWe+E8dGiagi/+i+T//DSykeO71EMb
riEH8Pe03UfHN1qyH/u3FStbXI0O1lDQE0Ae8OuZdfKdabWYB6OPu9M6w88GLiKz+QYu36bHaD85
4mlwVpnZFs/oBFO6Sibo3zoWwNaGjf4nue090522xSG9L/eNE2yM/dqI5XxVLrfz30VKVyk1mopB
NhB0L9vgOXuNDsl+8AQSutc3c9Hl/7sueZLTEFGINk/AdBuOJhy73hhYTrfi7dZQpLxNnIcj0cp5
935ObvDkH2iBR+5ay8vKln19cE7swgyo36Q9UOIDOCicEP0unRdt1r7Fi3EOGsP+x/7kOKclehPE
A3D0J4JPf3NbeUhIvqfb/un64awY+pf47cmCJsozHf1gs3DgbvLdoNr79PU6xNKjGUETGJqheTwz
DUh21hYN2BMmCN2R9EMoN0j6ukXnjezZ5xvT2ib0D1c3BV8ppy7EM0DVQKY039+LkQ8jbH0GfR2E
3VaHNo8G2p67EtnnYiXv8b8sj2NEmloQIFElyyNpm9Y0S6DsxFqvQMeqb34r1Hdof0OFk3jQBIN+
rgLxStDhBVPy4/ruLniNOSL9B52e+8QuSVTFhEgYVGwx6WHek7W8zuI+MmR14AuRKpYde8q7uoHw
A5aH8DpR/gzDsxLehWuh/YIhAuBfGGkdTag1GBIDjBYcgvjQhTvD3/yHrTqBmOPtM1tXzDJIMsiL
URC7o11VBC/XEdYWMR/WCYJSBRWS/lgE6i52Yf1BRz3EWVaKj0sxF4O2IgO7pQYC96/nygnKVJuJ
IihQ4kC3xUyOgypgrtl5fo+ULvAGw51qsAa9Du2rv9ZSt+ACz9BnezlBTxStixUVBpd18ba2+FHt
ytuR5zZYAz2IZrjxkMEQ6+31rV349p/BStFslMYB8qpY9KQ91/4hNe4G8qFVn9q0EipdniFSwlxX
6TwnBuEKyVtldV+ilZnHGJpXQztpy/uMKXaqhiv+6XIfZ9p/EGih3R3p4IsMTtOWTT4y8LvloFdu
78Rw7MvR6bW92mw7/pivqXMuLQzysxDYwzVWIXN6fnCDALWpEBzN9dBVIa9J+KzUH9cPaQVCbq0z
WpZbfgEIATXdSn/XWubWo3sdZEE44Uu/TAMfF2Ja6PWdL8QHzwuSX2YCaggoxJrCyf5YNmbNNLup
bP6p3LFj4q41zlz62XNQyexHRfC+HwBagoMQHU5uvxajL7xWAWHqKEpqBNolcumpBMVVGEHNwCm9
/KXbgEN+E2/zvXVI9zWzCyffafkb3wrnqbetQ7y1DmsSuJe+/vwXSE440xWWqxF+Ae9soewN6nVa
h9fI2/UTXIAB69BcxcOY23yrzw8Q1yvrrDbCAttXw7rVhg1XX1qycpEvZ7N0E8x0M7kRVcFc8vUu
P/FUak2tMksz5Brs7Dl5Ix160GPiIGFvRzfR1ndTW4OM113nBZvsuCpI9uWHz+Prc3zpwpXpRGsL
IYjT3kwbSDFu9A9yj3ZddLybd7/49vuv69u68GE4A5Qj7VYFXV1sAtD/BLNxrzrJW3dLbMsz7tph
Q/7Edm+vQF66ZRRKoZ6FJzKcpiELhcbqqFQG5naQGlOO8WN53x0htcsOM1+kPW2tT+Ikbuk7mrH6
rliyIuhdm5ANg9oPZNnOrchQRkYSP4AVpX6KHh//OVXb+35S6j1R/TXqkaWFnqLNv+bEmBJuxJOi
KYmTR+DE1MX3IU9faPBhTnQ3Nn+ub+uCHzXR6IP+UMStszjlOVgci9AvSxykVQTOoH4fINDIxPE6
yIJHg7ArPA3DXDQx5OrnQIam4BbkMQZInxk2YnT+hBDQXLHKJRg05OCbylG/1y6OKTIzDKv1SJ6i
hAsBGGGupQUWvqQgwqX4hGKW/PJ9MYZWRspZ15L7m2R6D6seHEx78FwXZAPRZpRb1zqFoSyDE5Du
Njw16sZQj6PwM1LQH05KZoVBPitBmvVkq7o/Opmv+o8QeYV98BC1BTs0BHqmzK51rT7s0UxoIvWC
YgCEvhWUodAZ3iuogUZT3e/7XtHfMr9GFI+hCrGLhZZMbqchEFEz1oTbtk814nYISg511bcHlPer
+5KMQXsreKQ/sonBY0/jtKHNGN4ymqmfdCzM2yEy630LAwZXCckQ0+iTTjB6iVotOF4Di/3J1GLY
TLo5/oiU0Xgqah9UY5Bn+SYSs73VrWTYGMB4EibUyAR46kM3G6zuRk8Ze+/KsNzSZAwJGOv7ZnRJ
oICJOIIQ9aSmdeCMldp9R7wa1xsakGLfsgkRT9Xz7LHPq2a6hXRQ7z9aUMh9iEGf3Dk9yDjBQ5KH
xZ4b4fgm2irc8KizArsgDXXRFsC2YaRNIFowCzG6AbgfoAxNQ+Uhpbn6npST/1Q0dQRREI5Rz5ll
1uVi7KubTgfHPgp0YY4p56S4wTFqYMK3kvE3LSlmb6c+yV6ilgoUFAxV3eR1Hf2pIVFIN+Dky5EW
57xNUIAI2neq981HMQUYrutCM/5BgkrzqqDVBxtyJdoB04yoMzbMV1b87pKD4Hhv4lGtgUBTzk9F
VgQDmhWBsJUu5W9Whj7rNf6HRRB0wyBWBBZUZs69kM7TCDP26ElRzKeu3qSta2judR+04MORWf0X
Qgo4LEh2Mh80E0j/fyYGc+MW2rd5j/6Xv548Rlf/KZLkUtWiLUSvYDH1uCPVTY1oe037Z+ETAf48
aCLjv8hyyA0QUTfSDsH3rP2TbzIw+2dbdgynzNN9sr2+b5fZLhRlVZWgFgcpOnC1nx9NBJhQKQtk
wbPJ0QcUMpRmO8XqNmqE43fZ71hZy7x/pYJkl2cgmoLgELSSscJzzC4ryzCY5ZSUI0o2+eG9cPhk
Z3f6y0tw391GDjsa94lXuu1j9iP0oCSB+26vDTAufU5QAjTAXYMRV3TLn/8Kww+4Ps9cOVqyYRCH
bIfVes2SUZ5CSJ966HgOhdkAwvI3GJCkd6PzA5VVbtNHK3e1p3IfHSrb2q8lSteWNtvXSYgh8pQX
TQ/cQEPuMh3tPt9fN5s1BCnF3Iyk1cevLyX8ax3dD3QlnbgUgiIUQzxGOIQnQKN7voYGQ9BF3oyI
uQuqfPKO8488DFBWK02wuNrWVKebDMRL+AplDDMiTehH1G0Smv2qAi2G/Ub1rYj6rlzxNEtLPw1D
pPufBv7QB7OcYd++KngKsHClc3DJak4B5h9wcnpm1SQFLaGRVfb0LaH5trTQHz6Km5yuIK35Gclp
DoWaJaOCqqYvol0f7PMU1YHGbdS7MNxdN5g1KGnXBsKDLvFRgi4G321Y5I5oOy/edLV0c9ApXAdb
cmqzqBaSLlADJnKLXBkUXVtb8J+9AEdXZAvM3Og7q9JsY9j38doXYenATuGkA6tJoo+5ArgxQx9X
547qH7+zu/Tt+qoWyr+maaKOhM4BJF4w3XNuGJ1lVGEvINPWeq3Hd9bxN7qDfsJ1YoAN3XjaVt31
t2Bpf+8td63Es/QJR5CPtC3V6WXXLGuH1kgNYIdKY6O320QHIJkK7/oSV1Dkd+eYByoDezaqImFu
m+Ej05/ZGnvM0mmdrEROjmRTNZXJiJUYmCPZ9lpSofWD3E1kZlfK/Ph4fUlrcNIdi0a9TOsUcJr2
M+U/c0T6AjzaYfztOs5SkgD6hP+ckFzpicvMJMr8Cou+Wy8qco32dEDSDB+BA/fQqtDZ5r25iX6s
wM7EWvLH3MTnE59z9L1Cs/3cKCu4kMpvCYpy+BJkhmMZzy09EjC0BZEbFptmXO9ZW7rfc2M1hM1B
RAlG/XNMKyRhHxQ69rTIhSMm7bZo22Pbi8wj1X2H9iHFWumHXfJfFsUMoIGIiKP59hwSEX2v8Z4i
ZgFNr6dojwb4uWwzytW9MMt3ZvK1LqlFRNTx5yYpDHkyaZGsbfS6TBBnFmPK0elFommX9BH5pImv
hE6pl366zYY2W6kKLHzfQKEN9grMleJ5JH94ccR5wnpUrPPQ2BftHffL7XWbWbjlFuQOYaqYvUQv
lLQyBXVPU29RxlOTJPOMSQ2hqVkPaPfnv68jLZQ/5/EICx0XGE8gupzhjbJuhLDliC7TZtt70H35
bnVubsfQF1575CxcwHOs2ROcfLcVEATQsAIWOEqz++zO/BVumNtu6IY+OFA5vlN/qCtntZDBPseU
zJIU5Uh7XDan8EKI3hc2Xm9u4kSOdhfeN/YNmvBXdvTy8M4RpchPUQnoUdsJrXroHf6pviWB09jj
frQhnen5R+KkN+2eu9dRL+/COagUDPY1LSA5Ni/TOk7KLWgKe+ZoDcpDYFi5DrUQeJ5hycQmRdYZ
rBmApeR27alYmMMd/Zjfxu4jf6qPwcraFjeU48KhTI+iqKzeDP22HPUdNXeqdnQmeJhYfymHtXO7
cJn4y2AyJ9CDNyHkyOZfcWKcPO+RdpzaHCJAqV35bhg+1yMkEAonMX6G3ZrewcVX7wtuHopgjELb
VLLLMYDSF+WQBIwDlLy6ezHzB0RPRvLXT+UZyKCczckL1O2k1MLk462sZgCqUwjb3ynppkKiK7e8
EsJL1y1jcQtPoKQveS4Giw8aoEbloCbUphmUhtKbgGIPk4Px1y3m0sokL6lFWqha1byFarlJQv82
6Pvd9RVdRpQShhS5ZpGVRXo77974mbPnkWA8fbDN8aaJb6ppk/QOWCZTsUO7mgLBSha99tYzax5R
bUQnwsvKr5k38CyUkH6NZKMxbYtC1fFrqs5pq1vdAEeY1dodhoQEuwXrtE3VTVnfhrnXrhLgzIZy
AY7EsgkZdbSYyB2eCiuTwASxLJqr6UeCWJCW/b3ShrZJku0IlUnokLpD9ZlboLYVfrZ2FIv4JgjL
0GVCUc+Vjhv5nrGPFPjVljDMDmJySEEtvn1VGcpMmbZT0IbdZf53SEq+6+pKdHP5HcHWgxMDaSDE
G5R+taacuIdCazuWmlh913/rc+b6tMLsYoax5PLNt+ieF9wToOY3x8ELjOS973PPZ82hyoo1Hpwl
13H6U6RrZvgQm0wbbESOWmwQeqr1W8O3swz+y46fAkk73piZivwAgEouQBX3pplbqgq7Ll4YEu0K
3t1dbcfiUYMs1IqlXwTNX9s9xz8zRyfyG+fe2FKbpCuhqfuVoNEESCt/aepTRrx4MLwkfgjH+4x6
10GX9/VfzNm9nRzxpONmtdAzccqomEqPRqOWuizO+m2VRsNHZ4n++Tri/BflK4WF/rNK6asdTpHI
ujk4MfRfsXKbCFvxCzscHE29i9O1kaqL7+jZnoJ4/3x9PinHmIo5MMmLG+gi70Ttw3/8vr6mi0hE
QpG+N91Utak+r2kcWgfKiTvS8rs8OoK1y0HNZCU2WODanO8lpq5VVUM4rktbmIJOsWhVBAdGaNrh
5Kjqk6Gn0Jd4MdmPuHfSYrQj/b3wH9p85X4s28s/0LJmej0oRmKOgG6gjtzTTda2bgaSjWhNff4y
SJ/3FP0rJg4NdWe5BsGrQZkqCqSseAv9TTU6NLhDKccm2g1a6fnkTN3K4i577SRM6TbwCTxNpAAm
S9CbwzepqjuKfzDjjWLcsnI7+R5T3GiV3W12Khd34mSt0oFGnam0KQEuplKdytpXzb3B4Nydpj9k
LYbVGtdPN3g3Y37UB1fmdetdPFMkCVA81VBtl0uopI7HxMr0HHZTvbZ9/BT1vdOHb6my9j1dvI0n
SPMvOfE2zdCl6tADqfBTV4Shq3XRRij5f3Bq81sSnGzg3kUS4hymIN2gRJRgQVApdsBaGdhmAD+a
6/pnQtqVKcql7UPyTQOFKf7VZUM1yyojigpFWYXmzuCDqaOBLKtSPvl661w/qaX9O4WS7FNDmTPQ
UP9Evi2r3ERrDDuF/pUrmLG9jnT5bsVVOIWS9pAbedh1GaCKHDTbn9R6ZOK+LQ+h+InCsTZ9quSN
+DvafSuSZzJgNnDlFyz51JMfIGf98gF9cpj9R+hT/MqyG9U8EHCAmPQxi9baTOZtk6/fKZTsvktf
r60gKJx64n+S8C3BW71gnStQ5TJFuOn0v1fQwe5as3WitRYi8xKiEjMlqTsfB5kbe6tuX6ED55ad
/18uwgmMFDVpZphGBBJVDqLI26bQNxMgosHYVRld6Tdc2EOMMmD8Hx2oEFyUE6hKlP7/4+JWX3up
r1su5HTAGB/wx7hRwDJeQd8S3b7VSjwxv0akwzPAQ2IgBw18Jus/5KJlYZaFBUpCkfKstRl3MjRF
rFjjbO4yio5MH1qQOHJgsiLpVIIIOdPwMM7KN4h/q2BxBWWx/2laIxRtM5usze1c1kNBHIJiBSbw
DMyjIK157sTKAoosVakWTmQKW8OMe9p2djtxCEchn9obO4tOXkShAm0oew16wZwHntFE22aK7Sro
76McY1Ks9ybGX9SC2KaZblMr2cRW4orcchK6Nia64Anxky04QfCLzU0/5z95HPq0HARBK2Fdu8JH
NBLbafwra56uO6clW0MrPIodYJlAz//sOk4+I7zLlSjp9AJab1uDIkUY7oP+hSZ4EzU7jnv8f4OT
vG5Bqknl0wwXvBZWaBPrPu4eQv817zs7+y/PAANlHCiioaKiETkpk4kyGmqVFQ64blLTrpBBjxPi
1vQtMu3a2E/FXeH/fQiAJn802GGKQueQbznf0YC2xhCmfeF0ldtoyPKmv/PxpVfX5JsWnPoZjuSQ
gszqWUlwjQxz11k30KE2oEBJJicVq01UC0HV7FnBdAcOJ7w3ZGsMhqrSI2Bx8jjoj8rgUDygaeTM
NOOGteHELcSmQr9YrG3N7vd1o1mKX2GcgGYYKAZbtmSkGeMxy8bhy0gb9WdSfnIDgj87ATJBA31A
7TYdVu7Fkis8hZQMNWz8Ia8ZTpHVoCSerGOmrU1kLh7gyaqksCBk2tgbHSCUMjyURrVRgnLTVdGd
kaTfunBcYzSaDU/2uydLklu+KUtrYTbYRV72v6rwgUNXKA2DB+TAboTWHpXA3FhIVDb6e22uBcZL
D63TM5Q5Vq3CgrCjhdWG9T4pvTIG0ZR4VtpffvBmhodCHInpVdoLiPhXrGfReP/dZ0u6KJFCaT6a
QK7K2FWg0zQ14cFg8UPFitdapJuxfx61cKsEnZvEx1F7I1269s5c2/z5R5742URjY9ELbH5S/kr9
p7bsXYiLZ/EDKFnTbp9PeIt9q9f6LZe+IphMs9CeqqMHSf7UjmOgDrkO1JC4eXPk9aPfb+J8JWxY
+oacoOhSYiCJ/bZQDKAYOr7pLb6um4nsqPFJ5+bBl+vHuRA9MBVdnto8woWpD+nWRHzMdQKiMccy
X5U82TLxNlrKsVJzWynYITbQtG2EK5NjK6DyU103GFH6BqAQMS+6V8O/jfGghLomVQ8gKLbZGv/c
7FCluwrOhJlu3kTCEkRQ5+aCMoYV0AoRC0hDRENtWu3HVV2ABes4A5EuhpGxzG80gEzDY4NXempB
zwYx2Jpqw9piJNuPFJMUXMw45g+0/CIXjsJubV+3iwVvylQQts1vVDBeyKaelxhtTzgCJhR09fTN
Kjworo5GjATj2uEs7puma/i8I5mCl/H54VgUcxeFCijhP0zd77I/8uBorJHMLtwqLOhflPkLdeIx
pgQVpVQBisKRKIWygekx3yvbj0ArnX5NFm3pG4vmRIIhTAZfCX2Fc7jKREmJznA8A/HJjx7TkeiO
YsYTn3ak9/p2q6zZxdKRobjEwbOFkj8yJueQRmGaejoHg5hvdiOw0FvcK4L7yjyUerTigJduMKb2
cZXQXTqPIZxjmXVYUN8EVpGFdpHsLfIaFu8mBK+M5iekwit44OsGuWQlMA/0siJgQv+jtKFjySBI
2wMR7d9QQ4Figh4cCCZ3afrX/VGYDDiBkt/3qDkkRpnMUEo/C+LuFPpNg57BVJhrdYzlVeEJZaGr
EzVBKRSrMVYthsAonLGp0l+5HxQ/TEGU957W4lhz6hveWKTBbW+E6SGdJn5gI82aLYGO9L5UBN53
VJ8K8ohWf9J60RSWnatqUP67vvtLtwfBDrHmeT2Um6TdF8Yw1O3IC0SoKQx5w+pHA7SNKSgbtCK0
++rjOt6SLaN1Bf0cFDE/ui7O7StgrehEDbywKe2kQJv6x4BwnKmPZhSu2PLi2lD2BQ0FstYXxQ0w
MhetNq9tKivybaDh6FEu7qpAYFh2EvdJWkQ7LH6tF2KhqAKpYEzxWZjQspBsOV+jL8AJ1idoWxbF
B9XvqJW6BnsS9InSwQ2Hm1r3UL+7vq8Laz3DnO3xxAvqfKo63ayFA+Efe0onNxu/zwk7I03tBo23
DWrf1xGXSnVnkJKJD2MfDFyfIStPBdmnvs2m7VywJHwnCKbTxd4K7pCUacpNLp6E9Xb9BywvGbSP
BOLTiJkl08V3HvyDaQt6B/VOFG7dPJtg0degxYukdjCuuKml5AgnGgqzqMuig0H2wmGqlRHSugI8
P8x/M3N1fOaBTo5TNFDiaF3afPRMS3ZUz4w/pdFa360h7Ly6A/WGPaCSt8echvEOP47fBtI289mM
EyPZKoXe9y4ruzD0qo4l34xQGdyMabUbKxX5E0wasliEBOS/PFdxgv/soByuJZj7Ej6BocYqGlPp
rrDux27flo6CEcMWQ88+exNgUUBBhP0aqjWl+aVv6Rm+9LEpVBPkSQFOMJj2ceLo0TcRO4HqjNFr
qO0G412sSpUvxFhnkJL/6SNE/3Q2Gkqfwu63Ot3r7Z/rdjnbnRSTnkFIn2vRdek0qNjVMASpMPoz
VLIx0P9uZbtscqvZWL3riAtOFeSUYPLSwCULLlRpH5WeWP2kTcKZrJsRSsCdaVvVj8jf8tUzW4JC
1oagpRm0Ncgon/sZq8owFxagnXlQPovcNSZ0aSSeRjN7mNZaaha+oRhDwygNolRiXWSI9AY8fuDR
E06ToeKXHxDpe3H8syt317dvyQ4x4oT3H9z1PFQjeTLSqczvUiIcvTXQhJ5zvU1tPdVDt6+bYrLH
WqWhPVhqfmCK2fRuFmN2zS2DIfvbRnjUWE9/yezzTtw4RM11tdNUdIuHw1M9/Syi9wY1xzFB1WVa
o2Nb3F9wQfEvOtoLYmD0rQdV3GLZ6VQXts9BbsdI/l5Y/F1J0YpwfZeXbh4BxxFFT4uhX4xId0Ho
m+iSw7UoMUwXgAYIBA++yVdgFgwU6yGzOtL8ZZAfHaqumg2ZEoF6KrbMt1V6RP3USn5oa0QzS/cc
1FwaCK7wrqVyn3OXY5pPB/+1Y4IgJX8TIxQH6htQ+mbKsM2KcA/vf30Ll4rFM9kuyF8sFXNLMpOD
qVSVAGs8vkHqHzXZIlq3SRvZ4JDoBqigWB9F8RZob3G+wqT3VVCUfdoJMJdSF4NoE7XRAKwrnVO2
IONQ3Nh6NPzvFKqQZb+J/Bur3BrTDsIltf5Y8fco+JiK+3rNaBfDjtOfIjm7oRmzrmX4KQqkyQzc
y56gRypzDfV7zGtHq3Y0OwSTm492oKC33pkFg6+fw5IpI6WiYywIocfFWBzXfC3QtRJ/2rS82HgI
QzC1FR/XQZa8El5iuDIaEhyYipNcLeUNzUDcD0VzFFr6TUq/+9nWnA252sTjTRV3DkPv63XUi6Wh
uWPWU52fYmhol/37JCwG+h2MkMQFCCHA6Q52Blqu2PFXt/OZOQEFFAYM3EJ4HeEOnbs5DHEEYaZN
IPLHkIqn34Uu3WtufjtuUsirTRBNCd3BwcSpA8nxfOt+v3FMby3Pe3F/pR8hJQ4iLoxKVzHYNW7B
jA42gR/Wre/Wd9G+2Ft3pl3+Sn4fqJ08CNd8vr7L85++tv75FE7cPJnMsEoqrN9goz2omq2tdVR+
beE1iNn5n0BoZWV2JsHqMH0HvUf98zPesI+fxo35ALZGmz01h+gzeypemvvpB/TdA90hnv/9+jov
nLG0xdKHlU/Q7lI1/IgKA0LxY6xuiLbLskMBX3kd6dItSFDSlzNI1Rx8T4DidvqBeXU22OJH9nro
3pQ/5k5/bhKPrzzyF09RR7yFyVUEXXK1J8kH5MtHjCyHJLB5azki/Hl9VXRxA08g5FOMIjVXMHTu
FKlLHko7yraNq9j84SXm9k/VDv+wl2+VrVhO5WXb0u0FppXsFtM17L69jdeGtC8iBmwy2k6QMKCz
qIOcHUr6mAtNoFinkxva3+S6N5p/CpSW/nrZMxsu+qhnDg78I7k+I83aMZrnjps4KjZWG3S7vLOq
yea5wQKXW6F5F6lZeB9YYVu4VZGV932fpsdo0qKbNKNZsfUrosR2WUIqljI/PVJwZR1oPAwjMitD
uWPgOI0+675Hd15cxErksSgaKegPIuOYWkoM+tSasn1c1yV2OCXKWn700gFhfVzDTI2KBgb0+55f
UX9MAr8CQxgGfw3VG/vcd/S6VvZ9MwOWDdIVtNe3xtiiNbIrzZVI6dLVAx5NtpCbxXcMdKrn8BnY
f6JEgEEzorTcNDwJ3s1RE5B9rPLN9QNdhMIwD1q9IAkBt38ONVgxifMYVJpoKBhtTvJoHwqGQnM3
rDXWLEHh5GCeaF2mGKg+h4qFphR9WoNffhT1bWEy8UTjxkT2TQMRxfVlLfAbzbk9pNOxjWif/bq+
J052iJq2r0WJz5STv1gPxW5wDeLi8RDZdWwnh8YDf8ch2Jqu4aUeHNG3fLs2Pr6w4LPfIDk+kkDi
JujxG7r4YBhvIf9ARnxloWsY0qaOiRq0hQmMKX/w2wdwV8TR8fpeXjrTs62Up12qYaohwAEIfRo3
hKQ7yEK5fw+BVkPdQq+IZahyewtHF2Cp+4BQYr6JGAdZR7KyiqWhHXaKITnsDtnevFGAUXpp6MWP
2at5UPc08MiNtUW0Luxp7XCWdu4UUrrHdcRDUDcAMp0ww59Bv2Elt3gZ/aMt7xRBMrEAcrQoXAKh
OvBj6NAKwlnGM16LdrbpXRCGOuYDv8kddS3FOP/h8yDmHFiyO7xCIyTRqtwxn9LHzsVwp/lh3FIo
f5h77qWAt97IW3fnrw7RLSKjwMNQOcUXSCZlYEbXNBGksxxWRLaev8TvIIHD1LbLQI0z/LhumAsf
AobvqoVPAFinLLmfDO7FStuqQeMjeRi7ziZD4KqgSWKu6W9Hn21Xm2KWLjS21sRDHC8LJDXPvWQb
h4Ulig6JUoR+6nCTxd/b2rm+qstgAQgnGLPdnjjHSqsUFAGAgfm16E9Xf1MDNw7XLtxFsn0msUbS
Bg8lTNhfFBlro5krw9DV8F/VG3Fks1nQTWlCI3r82+q2BCUtKOypP1QKssuZcaugzywLjww94qFl
EwadWKecVp7dCzuIq4VBV2NuEkcy43wHMeZuMeSPM0eIh1IDV6mO4bVxqwvl748KfHIYkkN+m2lU
le5ZQFnJ86QDYzcY5McIBGtTdB+CFrDWy+frVrHgrU6hvl69J1bhC71QpwZQIyvtoc4fxlZ8XIdY
MG5YBEWOHlRW1sUbttQzxHQCEH0XuJmvPSaYFgiTNR2/JV+P+u8stISKsIFVnR9PC9mcPkhHEHj2
m3Z6jtJbJX4L6N7QXTOCIFF5Ow1OH9+LFIpSL9fX+NXcKrlG5EVxVijaGTML8Tk4awyOWTwdSk9P
EOeGkODB3HvJNtli8Ha0x431pOAdCwqp1n5VtmsNM0unOLfKQIUcb/iLtktVUXgXJQYIkLMAnIe4
EtF/CBnR9IrODrS4m2i2PV+f0RqFz/C0cCLxZhQ3E31aDRUX3oyWCp415HzRun+Zx0Gn3sgywvA2
NW6T3rXsfNPZw1N0Nz2hGloqm+90t5ZspkuXGkxH6IpA/RO9vdKlnoRRNEaJhWWYkW5v3muvQctq
ZGOKubUz+6Fz6da6Fzvt3t9Vo2fuMwfslYYdgGJ87cdczl3q2IGTH0PPdzmZskqkNX4MWIGIZccd
9AYCcHY0j/EGz0n1nT9HToAHUuTc/1qx4PlvX1jwCbb8DTLziCQ5sLv35M94A5Y1r7T1x/bjp/lr
2g6QlGh2/YFxO37i22JWaVrNJS55itPlz2Z+4ozaUo9FNZ9F4VlH7R2ZTMyrG1sYnTN4yt0TfRIr
PeuXWT2wocIl4R0N055zxxIkPvZ9UGFGhDTbMXRGr75D3uuhrr3kcVgBW1je/EpHlWTmYOUyIe8Y
JEU1VQKOMNmpmWJPSM9irvv6OS64AlBfoKFonkRBSkA6RtMoykiYBCaEqd0WtSB9rf/lK5EiWQra
hCH7iYuKqoTM0+X7eVjnBQdh9329Db/pvQ0yfMwoHR+T99AL4h0SEmt9UktX4wx0vscntkGVMMvN
DKBoxNoGOzSzI/7d1R/iG7+jO/qAlqlqE95ltwTebyXS+EpwXKwYvh1pAfBAIv47B+fWNGC0F3Ov
mMLalnfx3rwBM/bwgz4iLHzK3yLX2EcfybfoGG+blc/ngoNiBsX026w9AWgp15+VpNJCP0RsmN/5
4X1U3nHrT093f202kDtCGxU8L5I88vCGmUQ55GgTPJ3LN6K/s/TvbR95hrm5fC6NXqQc8rptxkTP
c0e06NBKXJo/aO1KfDafgnRKeB+g9wyJDQxpyOUYipETBl4vPPbIlmQvvbkt+Ded7VXj2TdSG8MU
9vVNu7jQGDsBDFp15s49nNC5WagqJG4RmoFap0lsMrqC5DaPtv83EOm1VwqwUfsDQAwfMm8YlNXy
bb12PBdeYx6g0RG54PEB9j05tFVJP7BhSFBnQPNrqLk9GiuuL+PCjL8QgAGiCUynyrnKphUi6igY
Z4fScvPSNa1ngs5N9cd1mIUjgd/D4J9BycwpOf//EzfhF5VA9CzAwlg2NmZR7H78Fvx1MAS2DB2t
X+jnBXkMOpTPQZS6CI2Kg7spD7UnjMi7Rk62NFh55y8t5RRFCgbGtPfbGIVwJ4cCDUZktyRqHzS+
xnu/CKNhv5BJ1pF8lHxbNyAVySbQynWpcWgG7Y6DmxscFn9vxpjWgSebGelVZHzO92ycFMoqA12u
NejW4MZ5qdng671++hdpAhwMeEVw98EehG4v+SNR/D/SvqtHbl3p9hcJUA6vCp2mJ+d5ETzjsXIW
lX79XfQ92FaziSbs72wc+MGAqykWi8WqVWs1JeqYJsRGDGMzOklQLTNEQCndVQoFtRH0JqJ631nQ
YUwyMSC168aaesAUwJjhVXKQ1D+isPczyFbrIORut0YiuI3ov3gS5lArQ9kWly+IqS1gTE6/pLVU
Zm1Q9kjb7pBKICEbwRSQ1VtzsR+Gf2CgoPYoa56iUuJF9mqIQ42EpKDEhmB8InlQm+C03VapV1nP
GVjPlfs4fnMiQT+Qt0qgUHUdDzlcGSzvBu6SMSlalJi09hDFoAekfJJX3eS4lQg6xwlN6GnQySdd
hVivw3pNmeVLU8EUrv59oYVHkmcE78VfxBHNrfFM0aEuGfT7uDLYN6peVh2GZ+AthjnIbqfU5NqO
5/5Yd43k9tH8D5EKKtOYPQJqByzc7A01qnanhBih8VrVDMD169rQvQRb+uVjx9sr6O9QdTGUcc8S
WwfcxvAedE4qJbP8zIosYB7L+0TJgbgqq81clm//YhHaDBrU1XX0pk7PQGO1Q942oI20B+M7n6et
qjfuErUg5rCzTWeKyEf4K/xjj3mZdBOAR1YMe3WR/JLj3uvK6TCBDK2TmnuzFZFNcWKyBWmh/5bH
HPEZ2XWTZ/igdjliOv4JEJ5NlQSXvyHXCHI+ULmB5/mMWaasZscG6yZu5EzdN9p9PxgBCO8FvsH1
+JUV5stFBWmzlCIYpljdyG34RvrmWlu+oqQV9H9560GLibL1I5lBx+nUJ7RlTtMlnRGJh4d8dCAo
K7mxKPhybhjU5NBdxv/QJ2Svfj3V5zaUKBuXrPix/ConryF6S2XY3TfJj8K6v7xHXHMWnBw88Bib
1Jg1zVMM8myq2t4t9cHKjrn2sx2bwPyuQcs6aI+XrXGyQAvDzUgCkNjgKzJ5TSuPRO6Al/Qyx/mS
cjvQykTwDuC5A9IzDYVupGkW26THIZJ1tUOsxeN1L5PSJ+P8gUoutFUNwT3J8wfkTxjWxqwGRjXo
369SwUQBd31poVmfghNV06Cws+vUXPAEOC9a4XZcW2EuDxOQs9JpsKA+14uf0mKYh3DS2rtKHeZn
RVosaN6b9Ra9+hwlSau7Smt0CN2yTZ1b1RmHR7MI1HHY//1O4hM7eLGCXwAaD6drJzkIb/IYTJiK
E95pSX03Nc+XLXA3EirsGgIICOpY/LUaGaUzt9QCYMvJYZALJd1OmtLEGF0CEK2PB1F9iGcS5Qag
vW0UN+BCp4vC0JcWdgaCcJIXb6P8umTafU25RFBc3lxeHc930IxBcQS3GZgimfvFagbMiEDpBHOP
RubWhv7L6YsDityNIDzyjhza4/h+FhrWmIc5XVPSa2W1UB0+QCzeqwaz5RiRECzmvMjF+ChjxElm
I4xNnASp2YX5uIWMnLl4kRG7ZupXjebp8VY4xMkLXQCmIO/A7DNGWphgokhRay0GwCl12+8TU9sv
CTmG+bSbEZfDlhwyvfUv75rIJOMgQ2XOYRnBZNs2mAc23cn+6qHCE4UBgHNl8g/BGY9lzDrQFzMq
46d7N8zzoEeU8b8vky2x5LdSrg9VjbaapV73c+JLhRVcXiHvCADnSHWN0CzEROmpybhZJiOFSpln
oYeiL/JmLsorvUKp3DYE1ZRzdCv1GgsNUEytotzHNiVVC/MQFcEZgCIlBMVHV0euYEWbNPuaLFfS
bprw0VI3uiUIqbyzh8olknHKkHI2gRYD8bhkOkU1dZarlMUdiM83IXC1lz8ldXr2GbUyw06fdZgc
BOcBzMhtFET9i4S6c1NtYrB6DKngKuJtm6EiA8eLBnNd7Bs7MiQlVXOaIE9gAO9C+6fTjJYn9VPs
zk62vbwy7nlfB0rGSyJnsIG5wW6ZRLtJ2ofKtipMd43b3Ig26pK/T4vx1ha3qSnSnOMu1AC7OhiR
HRm/4dQ/U0ypjABcUNA+1AVy1a1SyMvoqluYgvchd5F466PEg5OHkWrGlF1J8zIuADGZfW8rh97R
ovwayWY9uaC0c6DfMqSd7Zqjmt1gdiF+UGOVXNlQehHUac7XjOccDiN+CdUIYlMaQxuNsUYW4KF+
G4ymO4eVH4GXqRQNrJ97LAyBpRV9OPrOYg1pw2gQzUF9M+yOpfkxFWCEKXd4qgJHIzgc52fw1BRd
8yp3MhSn1iYdppS5dTsncCqkUaIUQmSEuZYGw+gahQKAijCIuk9HGsBkI0iEeDaA4EAgQb3ERCg7
XQhEglp5igASyCDXZObDrrDyjSaJaDo5ZgA4xSUAsTBkDWzpeVZww9a/6ds664cj61srxJGL6kgQ
SAR2WOC/JiHEjRomwEAs4sa1tOmkKQgNkfoL1wwG0Wj8xU3DksFIDuixu8bEV5vDwZPtChNMJhg9
exL+/TFWABXByAaKK5gMZV84UdPiDOdgSUyg6FbYASZQsvTarhLfbj9MUG/ZkJJaRMjZ80yBNjnw
kkMRF4B3lprFTLo4DRNYhZjdU922L2qNi01GZ16GdJQBFbYicoLLYZkTJ6gWmulglSaqkGy6oEVp
TpakgmKUvBm0z3wetwvSk9kYN5ct0X/p9GqDI/6xxHpJmFRRN02w1NvP0KHBrRNImHBepg9DxW0e
NKL2gcggc+HkfRUCOwuDcdfQ4QjduknHjam+JpYddNKbJVLy4H5LFYgSzIgBlcBeqAQjYcbUZZWn
mEBXxPeTOvty6A4inWyenwAG9j87Z+ShbVXLdWhiYamioab7qjuLF6aeZLwVzqstieixz88dIBwA
WaB1YVnnaFkjqYntoNPpZW3/jNIMlHfV1C+1ehRkytzbEyIJtBlDcSMs+DI1lDi3GySSqKgcNBv8
iFnUBGEXf4TD+HNx1BdMhHhqVd4pqKxdds/zNw/4GlB1wsGndxkLubCWeIwjMJ94jXmlzqA2iyKB
hfPvqNARHaRb6ALQF9xp1J+aHIUGgvhVY/7NneUxDbK+cFww+oqYJnmLQe0Y1I+/own70kZHLZdA
aQ64Z1S7hnEnfL39TkSZ0wxpF0CoECcpsx5d7OouJi3kENoQsWoyuhIU08aVVRj9RprBByxLt0Wn
G4dQHY+KJB1su91LavXcNMt1rUYR6IoRa7r4Dj0kHenfcKjUfhdKyMgiWRsEceecLQlJCXiucNFC
pAxpIBPixnYAdCiLwVkkmZtaKXZyDNyfKfv14HjJBHWKNPTk6StaDD9VIs8ZRPRinJ2HaLWK6hLo
uvFwZyJRV4foQM6UtFI5RIPlRu2DqqiCBJtvBJqV4PZCo5mNPpB8bYp6jhDucHjCTt6a0CHTRUS7
vzHWzMaDI1mlY7W4M85qA12uL6nqIPhAHXEj3XxiDP0HqIl822s6dzt/ta8PFOpbXh2z29bNXx6l
p/hQf1i+EFp3huqkDRg8N/EmswCsZ9N6kjalomVYcDVlAcjHrZkOf/TTDlQOftsSfw7bB6Vubdfo
RKGK+7HxUKPWkcOx9A1IuxstMWBbT50f89R74Be8ymMRuJNzjrHEP2bojbM6ZUbZgsSNwExSodOU
mzd9nLxfjnucW5I2J/F+x7iOobIkJHZTL1khYT/N9kEPb4byTQO0a3qwuzdd35FQkCtyHvDKiT16
ua2W1M+9Hc5JSgk3/Kq9yUAJjTK8ArKNgy59OFCzHp8lIYMy70OinwAqYQojgfTCqdVsqJ2mbnMw
Xe0gGWjfy0Hlqe94D5m+7hf7YZt9/bz8XXkesrbIrBMqnVVRA1yF5ox8O2vVAUwvt4n09vdW0LjD
eCkQnqhrMZHFbBwATPOCMjXNQdvP+6btfIzOiMouKr4Pe+ohyIFjD6QlmAvoate75ozZZE8Vdu02
Pk6bYd8BcKh8VEf9CxPNIki/yBrj9qAsC1Elh7V+g0m2nblNtspVe7XcgEx8Agjy8jfk+QbYQSnG
DyijswbDmNpxg3wehww6UFr3jbfrZQPn2DRKP7uyQNe7+noWpkiJXMACiE/yff+mehgQQGvVNRU/
Ow6HxfuB+vHf9+uAaMGNg6lzvNBRKzu1qqYYIR3MDjFKflKMg6YGYy7yC04qCnAT2u+Y0aXjMsy5
Co1WDdtpBLXqPr21r5/Mn+reuVkOMrToPdCC+pgG8iQRARXvbAFSRRXzgKlC6DpdWQjZ3QoAAMQs
sNeUrelGGiocwgo1J5+nyK3/zFDHWW0bBN6suK0pPd4tmOsHHxlh5dlPQBVmW+u6OrYv5q65cvaL
IHT8rtGyp21tmDltRo0BgrrA+tTtxwTDy215HBG1NtojSmbf9bGBcBKod3tADNE5f5UOASFe/mP2
Z9fYCwHAvCti/XOY42iCFjqSTfycvguMnfXYecMVyL0D9ZFS6mymwPH1XXNMbrNXLxPxznKNAwSG
xia8DC/I002ITLtyUCXE6TSvCDTEOgy5jvdZ7JfhdwuWjUrw9ud4NNBmVIgR3BDowDHfPh/AzupQ
YiYtkSEbNbnqeN9Xd4kNCoU0AeBbcCFyfBnSuRTiAZ52DCPQ9a+cTJoHo0E1CGSW5QBhUPsLJBgI
FOpfT4Dh5kPfCBg0+ixABfvUTqkpdRgnIA7s7VY6LKPaoyVtTILO0TkoFWaA6aAMwQh6APyemklj
KzKLccbRfLY/rGPvW5Ckgsx14kJebPLACnFQFVe6tjeRCA7BC7Mntpnz2qTt3EA0BMfG634VL+0x
v9Ouisa14aQOiG888PDVz/Lr5ejOuT5OrDIOY2cNHCaH1a64moaXSsRwwzkAkJFHJQrCVBjlYDGK
KrGyCnAccBe2QS2jp5IBTvKkdMc4C9RoO4tGsjjNY2zhyiBzW9VZ5vR1TQ1emdv+qBytq+XKCaTv
zp8hMuHKV93u8ifkLpECS1A5gTQ9C5IAptAYexm+aVXTgTjTFg0z13R+adYn3pluqFhb2RLpyXL3
Ddwc4M8A/9oZD/M4lM2Y4VmKFJ6yc483BbhtLq+L65FYFpiQAGSk4jKnp0EnWlwZ+M+LUBaH0n2e
7BP5ukethnjt8KzOrr3cqXgQJj9ysh2QXIkyX94q17+A2czMmIapKUFnqIaLdNAsot7qjfF1eZ3n
MVMF9g8BGlx9aE5r9EesYlghQZ966sDyRrJHcMea6aGfrnr9VpIPuv592RbNKE7vxlNbzHEDZEGq
ChqfZ/LD0rcl5k6mo5JcO6lg80SLYm49WgEmegVDPQbE7Js0fHZCTGo9VOVxUgWXDqfyhZ40eu2o
NjuoEej0x6y+oCNjSisDTtSLE3tfxa+gKvTSAiJmFmhPSmM7T19ylD+GjshFedfP2j+YeN1qmYIz
AA9NMzmQ8Gc39HsrEd3inFTqN+IFI3DAiCJZPF3f7MhzMjn09sFbua9tT5kyX0lum6raXPYP3oIo
tuZ/ln5/6dWXNNolSeIC3Ku5tuxARAbGozRYRvPhshnegkB+AywBGu1oKzLfLc+UJiVoqnkRWpaW
E31OIBuXUWDCOJcgQ1A4toBLcqBhgHELpPTMxwOBcZFrEWypaX1FSHS3zCZo2woXRZpNlvU7WbtT
MHmcN6rrTDeq8mia7THqDLfRPtssEyyd94Rf/x72E/cNavkdwe9ZjPC1GpRAb5WDUZeHNIvvOrRL
cowdWCjKAKQASrTyr6MNciUMhaBWoVJ6OebNMQ7qnI09ZgHKznELZT8pHrh5cjDoFxJKF++XN5rj
TzbyGYo3Bx4XQ4CnnruYUTsXdQJroLHrcRLzH8sgYHQT2WCCtBFWWe6Ece21Seku4bacIx8CYe7l
lXDdaLUSxmWjpp5kpcNKdLCC9e8SpndzP06D/5sV5i6IawdawARrMWcwbAIbuEeVVbWfLlvhfzFU
IsAxSGGVzJGwlSW14IagpVNAmAC5dAxHzo4glPA/2H9GWOrLeCKjvLR066XrUr8trF06exMRgA/P
7xm4M8r0GA8GxwqQw6cO1pRWmE4WPpjUacjL+32tNUei1zlE2VVvVMKtOoo6SLzPR/scmHzCYwCc
hqc289TKWqfAdWPbKdqpzlEuyq3TK8+Xd4nu9eldjfcaQhYN+TDEgvSbrEmVuQY7GbLb63nBhGb4
ednCeTZAi3nIG0FIBj4XtmUajx1RWw2vJ8tOCn8coMSexSOUtbvyY5xTgrgYFYL4d+4W9K4GhhFt
MXA3s4QuhtkZZMED3QPx0n6SnKvG0e7T1rwGO6uoK3W+PhUqm6jrAVwBdCGLFFiQWvWOjly8T/zB
ede1ICSHUf8gsve3HxKGUNKnY2oIruwdk4SKRroK2XBN3ibzPWz3EXlp1cMiovk594kTQ+zl0VWZ
ZeQj7melfcN0ujtN28sroUf/1OkguATdYFrMo1SS1PdXCUCnD0vV9yYymulq6e/McivFr220a8ar
Wr2KOkGxkrdDa3PUW1bmqqhMSQuuQUjFzN4s75e53YbJhzRBh1aE6+XawjA9BgyAUgbY5tTWsFBN
JuDjvUV+6e10pxvLfaW1gdQSF9AYQd5xHiQo+x7F4NuOij/pr1mtzJD6NKrorTSOBVScNqP9HNbB
5c3inSU6HgleE/yhs/rtVTrY0PIAEyepvo35oUmP8QykoqBMyfM5DF+BuQJJKCXiPF2JojRFqVnU
inJvhglaDPeXl3Eew/EoQQDHK/J3FGI+FZGbuqwb8JaC7tasn9XwK9JvtXRfzJmbieq6PC9YG2Pe
Cqgjx4TkuJbsRYfA5d6w7g2jdi1534lqATwXsFCbwugq0s+zQfR+tMfSiPHhmgb8A+3WyYBDiUWJ
CdeKRnUSMCZLb4zT7YnbykBHOK89R7qfndpVnQfJkv86+8EWrYwwX81uRgmRFkYWHM5q3yVfi3KQ
lUxghrs5gA8gN0Xd+Iy1sqxBXJ8lMGNnxlUBDowdKhidq0fTh0XMazUKC8ER4loEpTNwXoCCYKyK
+XoGtPrkENdRWPyk13lneY20l8ba76vtZTfnnVYUEf9nChCNU1ODXvZdWoFWtZl3XbZvwCToGEgh
BWa4/rAywxxXMzQaQkaYCfPAHN5J/FAnL5dXwv1o6MlA6QFNizOUtJPGegvA/m+K7yHd9MZBdkLg
QqEaLggN3MUg+MiYZkJ0YGd/Y7DljFqBxYwdNEVnzUsxJzDps+D+5m7Nygz9+1WwzosRqnbUTEYK
FKq9KQlmxXT76h9CKdKe/5ZDP+zKDhjRIPObwU5rxJD3s1/KJfqX7V+ZYE4qCtVRieYOOG2jByO5
TZzbZRLUW/jb/2cVzJnpdIc0BnXkTsk2cXRFsm0TgQ5Qr9xB+Hyn7somJKtPxj4jQN44do0OY6SM
QQ820nHABQowHyax/d4qgmHR/cYkKfh0h122OP+378lmDRB8C4cmgn2EV6I+Dfo27ETdBYGXG+qp
W4DgOcnsGjby1vGt+FbuHdcS4X8FPs5O9zRmNSqyCiNK5Dt9MNgbQz1YogIS1zcwWwwcGiouNjv8
oslzHCsTrIz1V1i6zRwM+X0eRp4FitzLUYhTH8altLLFuHqsjMlkDbClbpUNOSQ31Q1k1DbTzlpc
UHkgebgjO+uv387UKAax8LFwQbGUorFudahB1giv8pMGCsLi2xJFcPq7z1x+ZYImZKsokUZ5r9kh
1mWWUMH4nJQfmeMN9qM9QulAF/g3px51uiDqnCtrYdznSt5gQTUIgBJXfS+vWte6lraJ72y1n5f3
jO8ef74eE2itAeIpo443bSuBkjkhEGuZPOTfo/FZGS+XbZ0TeOHpt94q+mNWK8v6qTO6GMbkeVcE
spe86F4UWDfDod1Bd+lZcp1gCPqDtNW27UPi16LUTLSRjIN2UTTITYVPG7fGDgCGYXo1gBBWtHe1
vh7Uf3hxrJfLhGVADbM20mFNLfXP3JohBqfqm7lV9pe/q8hjfoPcVt8Vc0o1wIv4rn0UtOGTUfoW
UE9LupuIX5m7KsEdGu9CWTRFRBdw4VywINNFmWKjpnTtYZu9DE66d6YnI6Q2MdrvpOB7Sr2mFWQg
gj3UmNhchUsXRxmMEpDCF6CrakYPXAlq9z4WlVuMgvIs9yr4c/ZZ2AnGpJpMpuGlJJgjAqlG29cP
uWQJViX6lEyIUaXeWIYCZuTqy0i9uj9YJEQNcBeP3uy4nej9IFoWE2SivIbkjgZ74Xxt9TdV9aQ2
j5fdkv7kS97BhJahyWuUkmBiGR+n+VMTqpaeIyZPwskZAtkOIzMdYMCe+pdllh4UJ3VrJb4HQ2Ew
m8ZVUt7WOUYFC1N04kSmmUDS2mojpwlMm3r1ohXkmELYzLLmQ64nh9aRvaUu3UoxA2OSBfcD3/+R
5UPTHBPrv4PB6rCX4AkhWo/LKJV0L5e/5DTexsWyofpxRZteg7pEUBPi+goSCIxF4dEMepLTsK1h
UnDKU3rijDEwmzEoFR38Uv9SHATlyn9mmIOtE7t10hnftE+GTWHbXjsmt0Oi+oX2HTsiSh5OGwre
s+ryMqsy8fJL9AIN0fBDil0qDGDum+t2F4GZZ48b6AAZWuU93YvQAdz9W9lllmm2vTaA3QJpX6+4
fZF5Dtn2IHSXF1etXqGuffkUci/4lTntdPN0I10g3ohmdli9SMAO269dBS2TDRS6LhviRbB1HZk5
EuCKLyu5hF9OaraNI3+s7smyQ6UlcCQ3gi7UhEnByyZ5a1ubpD9pdRT0IqqbPEGtoMt/FfaVRH5N
/TMoQr1Y0vzLpni7Rh+8VGoKo+Ss3lRLhn6ChhaCWbaxQnBefKj2MZyrjar6dmQIrPEb6CtzjJMU
laXVpIO5BlmKpe/zGEKR9r0NlNHiHO0qqItvYpoCs7wXyXqRrK/EeW/VVPJmAqJp2g4VMnYAVkwR
ER4voKzt0JtjtW9ahbHnHrUlrxo/MtmT47tMRFxM/wn28qE1c9UGkzAlxDs1gfYJicwGMauyq5uh
Dh9whwsuAZEJ5n4rK6m2q77FlV2HR4AhgqYTPd64H4pOooLylnLIMA6OQk+TlFTiUANDghK/d/Lk
piKuSe7B/c/I2fwVilOJ3U0ISNY8fyz9UwI5zgRF2Omzkx7TRLm3QVl4+TRxPx2QqGh3Wg5GWZjd
KQE2sMMOu5PNH61zp/89iwV6Wqt/n9maSS7nQaJJW2KaO9tJbuMMvfSokoJw/pd6BLhGbXTvgUXU
WHVhMx6SETwo2COwP7iRJRVuQvpDE4t6Wnxn+M8Qq6VNrClXIeZK/Q1pfv36/+eFBSGVGwL+rIa9
6yG3SqwEr08g8DFEn7s2eHfIcyJSzeYAK7FDoALGNgFyAgaE0/OJXrBqD4Aje/M9KDLCe3/6qg4g
GA83xb58jbbTodzOfrYP3fwgQgBzY/nKNhNcS6nrZ1vDGmc6TRPlsRcXCQbLpgRqgtDQyfLdiBfM
ZZfn3FVgM8R0NIjNAcs/Q9iURhpjvg2I6zxIBl8fQN3ltpUviTRCea9BINhBAAT4LaWVYA5XBiYw
szAdIAENEuhzsZXyZRNC3TZvl12vf6NdfmOgqJXOVBNd1P/nrRNAImCNKRMD/jzdWHORx3JMgabR
CUTTtFwtA2XMHJdkVe/hEJW+HIMy8vLH5RwNyNJhS1W0KRDwGW8qobPXA2cMr7XifRmBA6VEJYP8
/eioemKGcRwoBc5LZSHfAMSyVQtXJ5E7iqbrzqUnwFGzXgxzCy+Zs0QRvYWN2+Imv+03jpsEd+UG
7HwLRJdoFa37HK5Bv2KIiBY5cRmDfZiyAMYBU52/C3yri1ktSTmHChp/eQhFF2f5HGew5VzeKw4g
F5IF0GBFC5ZK47AthGExOrMg6MKZs35XDAB+wVp/BZnI8iDNM0oHk3SHmpt1pSCP89Ql/QFiD0DE
zCFzkwjSS+nfEyHSn4ShALAsgWSCbbLXsyoXk4Z1D8aX0TxmUeZDJgjeO0MP1hFcfjxnXRtjLieC
FrdcmzA2RRPAUZIxe6rZGq4Uz5+XPzXnZsey0CXGqw3fmY05ZYNCjNPBX9t5yLw8xtMmTxLJV2Zp
38yJsWlzR3FBvPfdT9XTZducIHvixdTVVq5UDmZjJrRNYMx3iuqpw33fPajZsUDpTwn+b7aYiJcP
jbJMHWxF03gsiem2aefpQxcMaXyXDg70/AbBJnLCHHgNUHQGIAgE3RazvMEBIykxwUuE7burwTce
N/kGqJ3HDngG0xINA3B8Bohr0HEByg4mBYuJCSgJ57o9UU4iEgdV231p/eSZkixoh3HNQJAFJwFR
9Ay8RVulOAigIxrS+q0cJAhNtneO8PLnhBlUOil6gYodwNSpb1iJWRh6DAYbyKMagd1k6YNsxm9L
FqVBAsrqIoRSeWq+Vrik3WExr8Oo0Fy5XyCfETbOPusMURLM28/fg8b4uAaYa5lDWRi1kiwNWAEG
DfKawARky43Re0oGHlbByeCkWEgT0aWlz0gZXfrT1ZeoG8VdlkLiZCTKdUqiEHqd/QgamCwcwTsj
9SK48rloF32yYrwMOGsDmie/hb5XhxGYtjJOI8iDJK3bBJaL2o3lDu9v1bZwMZrws9paaLPnHtz5
uHgH4+e8ExWpeXtugZ+JIpkxl8um/GBZrhRdw09oF8CkiJq6KUlfL8cBnvuubTCbGEGFdtAN2Ajt
pd0CIKbs1S7+tIpOVD06Ww3KDsjioFQDFAmokag7rT4o9GjBRhRVYMqXtVdr7u47nM3Li+F5JGR8
TMocCpwuG7yHQW26gXqkA9r90YEmc9mbkEUtW8XDgAkoAE3Rqrgm6YMZdUVEALa0GE9WhCH0ovCm
CQqEB4xD4v8fMwhNalFLjVfhwOD0H1tMLqUn5pCaOmzN6EUWMcQOU5APe1An7xdf0+5nFB9aKbj8
Tc+VSCgF98oqE0dNEA5W3QTx4LHI6ANnstJrVam6jzC052u7T7RbJTSN73Cc7HoT9QRsELkph/tI
VgaozuSlvyyqgoFFaZL3jjK0A8i2O8gh1xpRQFAhOcpX3EVmMCYRhAX7McWLIle1ehdmSfQcl/oM
FW2pjyEfPBgfl5fH80oVvFFg/YSArslC3ORpJBN4gnEZ1cTEeBiG4qRIpBJx5iRwfR2fEFzEeO+C
pfXU9dvEqmpgf6GDk8uuPT5pZQ+awwdJ17xFE1Sez0IlbGHKD6PaYKREas8csyQsBmcG56c32o9m
+EtS/GK5I9PL5c/2+0XEFIuopA+VQ9fAv82yBoHUdjA0AsSEtkFNPdwrPp4v7hR8KT5U7DbkPgq0
A8jWJOhs2W56SPcYUw2KHdKp/XQ1B+WWuCR4VI/NY+mJHo6cRGr941iiIU2pRkmicI7FwLym9kic
PX5krG9H67ocBOhtXgRdfQm2zAkad8OR6JeAApmquqPUyt/K2NgPREry98ufnbe5GMxDBqWC3hRk
NaeOBEomYIio3JEcTfep9qlX03Vd2sCOLKInBz3WJxtMq8TQdgbyE0hT4NlOTTU6pjhLC6barvEn
chg0HMedU+0k/UoxvGkJTBOTV+N7al0VotuXt05UORDDDXgXuL5OjTsEgg1gT4VWYAk2E2tr2XvK
Ep6gInX5g/JeVieuwsTUulgss6CuYt63caBcqYENoUKwOoIefFPehIHs/7psUuQvzNpmLKJqMnpy
oode39fKNhSRW3O4eXAm/5xONtXWDXDxdyNsWI9vSbDsBz/7UL349qh4d8vuLoQonasfk40WRJvL
qxN+UMZFjcWBw6gwTX5ZT8vbcPuJntAWXZTDXbGdwHcn2EH+58TDAjOciHZsbFVrDYUBgjs/N35N
5R24FIWja1wT4DKnrFQWMnwmpBKnSpOxRe4tGzMYk2UXVYAgq0WcuxyaIuwaphng+KgDgSTq1OvV
nGQq+e0ZSeXOs/4ZlV8FyY9qh1g55z9bxfIUPfWMItstmA6JsuROsHvUxMmpx2W/zumZ3ctyuVda
jTonkL8BZkReZcjXbQwwQiPZTUFEZ+iPcmvnriwnV5ORSO8WGKQLhZgBnsh/rThIfw4KYoh1UM3A
Q+70i8jgmc80mven2nevBCPYZZtlZxLv8rLPwg1jhgkC0DNpRqWGmay6CVO/Dq9Jih0wBENe/A3G
/CPIsiA1BJ3I0+WQMc+SrskKL8qsdDMArJQ66TGd5yeHvMZlft3mxGvA3U5MaVPmy95Q3y6v9Fyv
ii519RPo1bnOwpU0jgodP8GK/PjJrt00dvNfc9AEt6rkvo5+9KjMbrd39sPopoKr8iwPosbp7QXG
JAg8s7MsQ9QVeGwgge11AJVf4GzuVG3b5GcxCl7l3AxgZYmmfatlgjwBY240VW57w3eg/xWDsmOC
EnpT7RIy7utwFGzuWSJJ10a1x1ALBHiOXZsUzQPGkJAmY2B0cotsmv2W6CJJC14o0umlDDIZVKfO
DsSc6BiTL/EFGz/Nnie0G+TFF/gIB6mBSQwZM0c2WDDA8H/68Zqlt/RGQoEG6rIjaIvmF2Jv2uVo
o5UGgLRi+Vb4ILDJ27C1TXpEVxsWJSFGABzYVPHUrTAZjFBT/xi0Gy3cNKq/mLdx482IRNJbo3r5
SNxK9vtib1Z7Bwygl38N9/5EYZPWAGkxkD2oTtnRyS8qiVddRY5r6N/hdA9onRS6o4q0GlXlQMGg
R3trZFda5Yc2POtASFCP7znkfVLBrcoLUDqeEMj4sOtn9V9nqlD2yQnU8+TvpXurTQuNGNvTFRE8
TedagmaYTvst5llbwHLCKG5NWOqC3K92+hbpw0bx8+OgusPO2LyNrrKxbhPXuZHcbksGF6Ad7z0O
NK8A3c90pQTZvryxgWVwd/3bjCRjeFm2oXtf++F1HLxc3ineecCrCoMjlCDm7PlGsq6bDH1E+oan
JTxnSe7sf2gi4u5HHkxJHJCVMpdQl9gVSRo4QzmD+8aA0F2l7CSlEwRHTuUZMlQ4b2DqxYAcS2k0
ZnkV5aDzx5hACbKUZVTk2wF9oUMrN4Wvtb18PxCVHIq5l01vLuLy9fK35HVRTAOTWCjT4Eegynh6
BuWlC9tqxi+o460qH4Y2iJ3rUvKKZhvlvt3k21Y+mDWYl/Wv0A5i/T1u9yG5S0RIO16r8+SXMBEo
S6MkSid4YfYCZsHFbz8bH3S73jfZZkB17OOjcRcHdkB25o0IBsE7AaghUbCYReV6me02mgXENjZs
S+g3KMYODEdJ9OIsgsIDz3OR1KB9R0t7ylmIGfNmVgAzBYOVsm0nZWN3cTCHWiDYVF4wxwyfAjZz
jAedkZxEhjl04291z9nJh6AYY+OXNLQkAyG4moYbJyEhCFab/iFHcdXyBlAqKkgti7j/l3sFw6U4
Q3R69qyGjUROalE1xpfdAUBGIFQJ7XKj3UgbaH9rglSW933X9Vsmp1PSnlghFauG7LKjfZQF+NZE
zU3epbW2wSTsmUzqJl5oWI78BSViCH7maLVVG5CHQ1ni8k7yFmRAcocSy0MOh4VuYn4xWUyC0yk1
+2h4l8NtIYr+vPWsTdC/X13CTa3NaD3ARIP3oRQeFzNIFh8AcEzS2ui8C3yTu6JVvGFOmtZkWme3
1NygenrhXMeTEczJIsgtuKtamWE8gTSN2fQNdgldUQD5rLZ1S+nV7J4caV+LlDC4Of46iDI+oUaJ
uugjrKG63edvC0TH4uIZKX5cv/Z2UFWoAH7LzR6QAkHWwsuu16V85nUBCglLikrchflTV92Y/e20
XMvpbfJ42Q95n3NthnGSwh6brpaxwDB7jDrdBaVmp/sYc1z0LZJ7waJ4tyKasUAJqQBz6Q6N1iuX
1IepVKP/R9p3NbfNO19/Is6wl1uwSbJkyd3ODSdxEnaw10//Hvqd/xMJ4giT/K7t0XKBxWKx5Zx+
RCD/DoxLMyLyR7ILHqeQBP9gjaiuw/GDohOFn+VLziTVWqtjigSSRO3OTPxMBoHaP7wzz0Swk+/y
pNTVUC07NLzNw08ZQJ21ndf+7Q1ae4mcS2GOlRzLqdINUKQF2o7cNWTqOZ587eAiOQjMOiA7LHnz
y6UCqSMqLRrInKmy10ZK8tnRFY4Waxv/VSwWcREjx8ycI2tEv04j6whEJ5RT/BmTmjkecQDEJ2Pp
tzR1koFjAasFlnOZTACk01TScWHCxYaYvqL7NqxJ29+JuTdMdhPeo3GlHjgGvqwVk3EB7h9wYjWw
tgHNktktoQ2TOqKoDcgyRg/RDmflv5JpJHP9Qwk2ty3jq056LeyLLhMQU3hKXG5cnKVhF9cBKki2
avdPg0rynExgPn6N79qt4uUAIqWPVkZGENufrK3ld5RYjk4SV21sXjpgLVcI3f/7HH2JXc6OnF4E
Ka0F6E73pq/b9Dl000OwAThgdKfs4ifx8bb+XIHMYofDVJVFAv1jnZjbGLiA4QOg3yBqfA3sbFv6
PzkSFzO9seK6fKniPOSB0qeQOKBHnwgktcdd4p1mVEcoZv54TLNrL9eLJWWOTdQNg5lXkNc67V7Z
z71tkZQUhB5VW/xe3IfkTa+de2xxBFxGuFOPo/CK97n4AOYMUczyA3H26wOaQyN7sDHd+wx3bygD
BQY6EoDey0PQXLFrFLuQUltooeCS2O4ILcw6avRoT+y0pYE1cHSzJ1Pq9oaOye6fZoJysPZeIrNl
gbRVlTxU/EgKeMFkPuRItnbNRh33lvHUilvdfAw7CkSNzDEaL+cBKlyf9+VTwXwKTAVU9VnfKcbW
VM45PjVr3Hh4lPIPZFl6EcmE8dftrbjaCfQwLcgaeF8AxeMqedpYwqw3EUhWuwIYa9WstgSMsjz8
jqu7YJFiaUslEDfnlf8CsXKp0xj9L4Ajm3dN0byMlozhZqq//L06KGjK6OwGtgISM5cnqVfaAG1+
eDCJUfg9R+J5lkP7toir0Aa6LB3wKOOjQQksxpciwBClZEhPopRXfkzKUzuj+xLVC6D+0vhV0znX
zdrKoTaBrA6gbWXwalxKU2g5pbNWo/Qc16+aFO7NqH61wpKTCr16z6IWjL5BCFpmmdHweSkmz1rT
ggNqEa/91ifXip/1Zpfx6j7XxgYpiJ5wjyFxgJaVSyma0ZhWNCUt+CYixVVLPXTUKeYt2aouZ1KY
aBAAgqBvzNIWQN2mk3emLy8sTcJSEeH4sWtTWPQBrTQAhBB7sqZQZHmsSD0kIQ2IlO4C1xnk31vU
7a2jEPHgrHnSlr+fXYQz4NLQ9ZmBRKBu75Sgb0hVNjEpe6n10HkygS5Mj0luWbwX7PqC/lGTscEu
BaulFULNenoqcwlt+ODsmxH8KpyjdRXOLR0JC0Q4umRRzzGYo6UafQc6QvQ9UDMgemvgIQS8Nllw
UzhlZJ4AsGnZg5Jt/vZEL2LVpU3162gzxl/FaphKNYy/He8RZ0T1Uyhtw/xHVE7oeDQ4Sl4HkF9a
/hHHXH4FbeVe7CEOfLJuqt0bNEGeehMoJ214iWMv72wErv+biszJ60tUCrIMMsP2a+6J1gjftHs9
dEXjweQ9Lr7qqRcBzZeK6EMUwSkH6FxG3DgCZMnU0JhuxS+aiDqh3wjbFGi9ibKXZLhOdIGYjgGf
eVvN65wgI5g9+0MV6OAZa+0+oHux/paY34vypRIaG836yE7ifCjCdmpT0oHY1kKUU2hA1M0Vv4kK
YlmdF5SJI1LF09EMcvvjrl35YmZ/FoWx7rZqAFgiwLpnvA/k4JHq7wkPWPsqcFj0ByI5+syWTiI2
YVjXtR7UE2QIUVtjzJki/x4NPen1rHOnjt7jDcUro12XCxmhjGPqc2MGT13Z2pNRvCTj4IO/yCnp
QOIYc3xoKe1R4kqqjxLV4ET7raTzQZVeMlEgitE7VJscVZn3dUD92wu+boZnq8E4LlEPuxFRU2sr
I/LRwpvcbfrez6ZPFS0/dHDD8mDku77b3pa7utEAHAUHLxqfUCK6dNQ0qcYokZb1GOlGMwC/b4Yb
tIvz1LvK2n6tO1oN4N0BiMUCnVhIKqLUiEPd15MdgPp61oDygI5TgAEC7VJ+VqPC6Y30YZojjuy1
m3zhafs/0YwPUwfgp1mLD+v0fhdX1VbReJfB+ir+EcH4EAruy65MsXlWO3pjrcKFgM1Ylf7JZZyp
wriMQaeinExQpcI73kk3qFf9jjcoaOzrDd1Q0z7JT6AQHAhi5M3EeWzylGRMpaRtOGToUrbjdHQa
QBBneuMOU85BzFi9WM90ZE6oETSd0SwXqxlvtdkzi0cLV0+6TzrMR2+69OFfDsCfrWPPHfhMUSPC
kmaS0wwHXd/r48/bIjgGyGYFkiQYrFJCMCQUz6Ny5AaRq7+PN9HSjYleSfaxqDSAvzHnRQV6bOun
yvqXmAM0Y6i6ADgRQNSXPkLP+8LIGviIVkz3Q6oTRUqetPJZV8tNrWd3/dj8uL1iyy9e3clnEhkb
qHJdrCwZEvUJBXF7Ek6VsNGKn0HLMbZVmz4TxOz+YIngM5ogKDKPXaNhYI3E4993y+Kiw6NVAcQ0
mljZiy4dZiFRlQoOaMD1lmfjVpyygkTiuzhVdjuLnP1ai4HRbLW0GIkAuWSZjdSuCIIirxelNo36
ZkqObnltz7k5lj242iMT7B4wCGDVXrF8ICUSmjqWLtQzp27RXJNVuLsbQFltkDQhAm8QetUo/gi0
mORaBLyLOB8gsCp8U76va7ctfongjeAhe/AEsUk1wazCsVo0EyqE9g6oedP0hyzZ1szpsfl6q7KL
CDANVPqBJYwkAGN/uTGF4RS1CPkoiWwUo3c6WOjAtRlvYgKa3q12GLz7ZPdxChzL7t6fmrvOye40
v/IowZLbSCJzjsT1oAiu6rNvYmeMS3Goa0UH8OZ8fBfccKds2rviIXtTDiX4qpK3eDu7D6lItFN1
FzooXIy8QZzrtObyCcsEDtpiQbjCggqldUmV3Ooae0Jya6f4oxM5QGbs7dbFVM5JIbLPY9S+TjQy
MuVLLzdlQV/rJmT+CGdb2o9v4mk6ie+V80FtUP3ZmNR1op16h1Xf8NiTr4FIGOHMs26wlMSyaA+F
d0uPSoEZdTv1BXvwhpPm4xm7z+5Nz+RE+atPkPN1ZkKjEM/boEwhFsUup3I1UuzSlFh287mvntWj
SQRHPxiO6Mg+bwD7q/niyvTP9piJmdqpGsQJCM02xi28mbwax9H78aiTDqw6gDE9iUfLVnwV/E/p
21PnIULnoc6uPgbO1WfCqZ629aAH+AT5oEgwsdZ9nMnoCfbX0aNe/l76xk4BGdTt62193QEWsEzZ
Yv6LjYYxoTQ1YY91N0gC02pcTEOR/l0BN5zhxXZ5l0xoQ0oqO/cC1Gk4YeRavABqmv+ks7veZJhc
NCE9kFWi9q5sTf8gAfyfOMMYjcKYL2POpZDFMOexsTPgdqKz1064afnFM7Lmo6KByZCxfOChYcxH
otmQxCJENDWRnGoDJ93+gOXcfdLXkvwKt+EzmLu3YFF4NXkLuHbBnstm7EZtJGWWAsi20t4OBzuk
ToTUgcArpa3aCXrewBGP/ilMDTDrqIO5K60w1morHZk/AQG2zIN/B4ewrT1kRKvt2O7t4gMJkoFM
PtcrrUVH5+IZQxmqOM71cVljkLB9ju/pIakJJprCnqDob6ffFTw08uNPzulYeysCkxcaAxwENVkm
3kzaPgmqQcHySq8G4CfSX7qx79PnVH5NgM2b7noeDOfqnXcukgk4jVgZoj6ByDom6UO/wYzdkTr0
rtymmwGUmgqR7gG/0tsJWUpriQsQnugFBYjbqq8YtYa3MeYKkaPFe5WJPIK6yaMRnLf2qL8UIOnL
j6XqI6dook+gq44mLzJd2WBktr8AWDCFZ7CkCbI8mVSXqtpGR17vjxaafdQg6fEQyngdnytOxwTn
tgIytWUCle32Abh33KtiU9uoHHtmOX2fVZETTa1qcyaC2UQa9wi1NYiQmgowwbPTDseex9G7cvYB
xL/UhRBdLwM9l2GCXnWJEpcQMgM9qwhTt4M6qZcHH7dNYS31CkFIjAFsCvls9lUXSrnSCF1bgy9j
NyI8BAgDcG6VgIQCodLWzA5l9HRb5toemYDGB+4D5kIwunGpWwj0gyTtu9puzNyjQbnNjNq7LWIt
zwW1/shgwqxZi3SapZCRlmgVEV08vwExX5JW8erWmScSzk7UAsGYg4+8ZhzodQWLNHpB8WBhXGlp
0TK2TDQ8KNN9EPyKx6ei+31bt1XTAHadhD3TMBfAiADj4QTMIVBtt+VzBVCFUPk0sgQ37OttOeuq
/JHDuOWIxqjptZADtINUuVe7e6m1b4u47vrCHpno3kVaHNTbYOO9NAUBAEBjIC7WlxcPcxIss6vF
az0rHVq21XAzhfOM7tmS7gsp2taW8mFhMtYBdDaPm+QLC4S56fEpwDyQUWbBTc8sq6RSJZDSsbb7
bAwz0lhG8zoUUXgysrH8nFQ6ynYylEZOADKVOn1DzfsojTD82glpZcOh0Q1+vPBpCvgkUiEu2Y9m
MxiktvSwIPE8n0ILM7KxUI4+aKmrfRmF7QsoRXTQfQ8lBqTEUItPdFS1n6GZWm/tJLdbcZyM19jC
oI0TqXH3EAepBAOuySiPiR21cnIsQCoPwulyMolc9bFXpFPxe4gEPJpAaym6IXrWTxKt8HKupE7e
yV0HUs7bW/nVzs2sH8YO0WyPbnvVMNkemUFo58msp9qmumCbxQuW2C3G3JutedOYElEmZYdY6keo
/Rar9smcZBLJyRsuDCfX0FaB1klaf0sX6vVmQPewhGpaz6nprpg02tEBhID08EL1zphbhi4IsdKw
x3Ib3w1osShAmzgab7eXYuV6vZCyHOCzqmQ8m7TTREixmnK4VwGYH5HIRNMmEfV43oq0SR9T0fJD
A+0e5Ticbotf8Q8W0G5wvy/cPjC5S/GqJCUiFeD22kQkxdTb6vCkmO7UcOSs5C8u5DAHRghMZRpz
3OpmDWTl2QPbLCbWnWp46nse/OLKxuFwgkkDeSDxOkLFIEMRiiZ8ETo29pkExAWB7oMw/IerHeaL
QTOMLeBQMCGhNoa5XiZzbUedcSzF3kHvd4QxFi4syUrsaX1NIwNZ1TSupoTnShp6A4BEdmtNumt1
C4flpKNZH904T3WIQHgOwYcqZ9JAdLOhrtzR8Pl/sxPGv1N0BPRtWmNN85iAO5SAsCbLAS3IyfSs
2qOEfjUdjhE1Zea670KrVeQGdqK0kQOal1o7lKpJDImTj1yzR/RQALQGRDXLe+LS7qNgLLNkOXZ1
gfSn8pSU4Hu1vH54GcPJ+/u1O5fFnrEgwtt6gizB2lm1r0XtQQRlmyFs/0EO6mV4oCD9iU6hS51A
8qPpcwg7iSPZfECXeUs0oZF+Wzogomddoy+35a2EZpaENydozzFdIbKoXHRM4xkzeHBdOWbYlOEx
H3iJv5WjfCGC8Y59q1bWZOGeGIA3miiSZ4HzsO2bf3D1QE3ByCSiMIzCMisXxqZUTMtRVusfNSbi
x+ApEX7dXi1pcXFXd96ZEMYM8jDSGjSd1nZlfNWRxBTUA+9U3ErSi5L5mgmIv94e2vvO8tE1f1v6
SmYcC4k3HIDu0UvMnqsZqEYUjWl4IugNKCM2Q4NuyfA+RXI3cpqeB6a2dqsBJha9d8iF4IZf/n52
q+U9oESmejH5ctgGiepL4/gNPSJ3RdjvVRWYA7O61ZTh9baWaxa5wFGBtRKteHCVl2LLIBRSvYGW
ydj4rVzcY0r3773+MqT2nwjGEWZ9kiv6YiqaGD/0Yv6YAAm9xQTHbU3WDB+7JcE7Ib7UWBxK5OLS
2ego3o1g+piL2ZPLeWvlE0eMsWYXeNEhutFA0owx8MsVqwxkmGW1qO0ukqqCZBY2jNTA8XHEPK01
r4803TP7anwyu7K/L7MsdTK5CvBPAj6SxGLcTiDFihoZDMFtZZB2BHqkqNXCZNdRkp40IVMOAhK6
7lBkwVFuk2gkgSiO+6A35p2KTuG3cZYTTJ1bQfXWBlbumpEEuAvMCsT7oannB0sdyucmseZdDxws
p2/L2STIAxkYY53Bn4YEUJkkQDpVco2ESNZ8KloW9i6Y9oClQSXLCccoOIEXo8I9KRuDl6kjtbVS
7X2lGgHPLmNIBiWi6FT3SuyJUhVsBRps00KQt4aguVI5Kx4tjcmbh9JC2501HQHqMWMaQ1D3WoXX
I4myrshdhabigzLqANXIR1XZTHMzv061LuVkMJLypMyo95NsjFrg6Cc0c00t6p/HbJT8rsrTDyGM
JbAuxzp6qBA2BZzQe+0Nj/4wBBRwdBhzZR/UsiU0NDMQ8YnAP93HQVXed0PdbgF0o76iVS9ISE27
0SmF0byXzC6hZEwmHhfr+j2PdBKyFfAR7Lxn1U9J1ZbLWw45pb77XQNWSdXcMfh9+xzx5DBOty5o
XiqYRrIlOfMsvQIgcvCaZOZusObI/t9kMWcpzKupyQykYTQr+KHjHUVCNBE1dWaSoTAebwtbc3Xn
28golqGAVw4athGK7MfUeExp598WsebElwkUpK/ArQ54qkvfMODNCJpHrB01JXvuAD5XYDAkAgAV
yFl+FBh8CRJzW+q8WvFabAagEaTl8B4B2zkTWFvWIPTKEgNSaQ+64UIIiYzcZpJtUAfkHIc1+ziX
xeTn8i4Zc6PHMpZGBQCQLss9QRef26yqH9HcrXBujzVxGPz+z+yZ22MCMkmFSdElFEwdkNXXeuqW
8nMQ8fRa27tzQczeFSBvzjoVglKMDhndiC79mojW66ygtBOnp7wuydRUnITWtXrAnlzKRzLONZAN
mBMgxoZsmAVqRKOZv5ll22/k2MSE81wigR1M9fa2gV5fkhAHBAEwkaJgBQy/SwMFbmhsVhbyKWKC
+6CrUuoGkoywqlX//mwD6U5Fuwmyn0jVsa3KMW4TKxLrypaU0o9q6tK+346xsQEUGycYvT7ZEKXp
S15pYVJkq0hoyDD6poEoE3C+uTH6kdFwrv21hUPTB1rV8aJEgykT7waRIFa6QisABmcSAWTITyMS
OkeejV+3d2jltkGaxEDzvQHwt+W1dblFGGCTyrIeMFfeU1sVu7s+Q361D7alaPjI5d2ncrWT0tKT
AvMnR/aixWXAjYlv3GLLJDS2ju05kfqiSyJjrmw5mNw2mN2izbZS3nt6VR8GPdouCbYclAx5roEM
PEo4q3ztxyAfqF644DQkkFj27LqjrVIpYmWXgw6wPaTmbGXo78MRIFhqAjx20eh4kLNrO3smU1ty
CWeBdyf0MMpequwocqzO+CbqKaEZ8mS313btoINxBXN8yLMoGK+4FAOXCaqhQK5Azmz54jB+Vhji
1+Z6gwS+d1vUSnYegyIoSoPdenlMsMhQcW1l6qwpFVgZZJtSC8lr1Qkp6qox+g3FiJhd5eT9axqK
dt/zaBK54hlVzTFXwrCC+KYbDTfPi4CoMXogSrXaRzGiXLFXjmMoTKRKwh+GluwDs/7BWYPrFBDW
QFrYYVElwFObObAxININa9AqG3ipJ11LBjLUwMIMqu/SJO+SQPE7tCN2kQXg78HgoCisbfbCsYP3
Md6PSM5cbjZFohYUOAbS1qp+GJrxsQznRyFEH8psfdxWdM18z0R9uZMz850AuJJi0Ami2hJ8XRPN
j0mvR7ZeqwHndKor3sHEqATqflhXFM8utZKn1lRCIGTa6AJ3lar8GFTt87Y2X/OzrAeyMCpn4OWt
o5eK2ba81eJ5SmVwQprbSnXE6m6efnbpJssUQpv3qNXv9PBlKrfB+FRJPxMLxCrZQSi9fN4Y1Fcn
W5vdMvS10ht4UAfXu4oRbBRYkftCUQV1jEv9AekSqkUPfmOpcmRpJh2SOJP8mViPtxdhVQ56ahDo
o50bN/WlnNHqlb7+Im3OAqJNC5xhRzJlp1L9r+NvaASV4PQxdyuxBAMR0tjBsJACTzMl7fxoqO9T
cBzz77cVujYcGSuGZIqJyoUps2KsBQvHDIAT3w6ZDhLgVreDgAsvuLZsOAnA8ZBQHZTZBtemE1A1
XuiY+nLM7iwk6Q9FLeuOPESv4TTwgHGuDx7A/TG9hrsasFdXuUMJdbVxxlvQrsEiNLadrwGmRC8M
/+/XzgKj+pJyQOWHfVJEZaukGQVxzGhs8uCnnL3f/v3FGV8eOKgB1DPosoyKsE1MYLpHZjzv0YGo
OUpJAkxeIx+PSjZJ1K3acaKbNUs4l7b8/cxbSVIQK1kKafGguTNyunpmOLcVWk7hlUImYjUkgYBK
wp7SylJQ1SxGkKt0yr2Qma5UfFjjoyG/yhhfIFr3Ay94HjTXbaFXzDtKZla61g7gZhU2TedFmj+h
k2jM/ViPbdDykJJHvLNifrJioSlrgXfD9CnjjEwMfFg9eP/sEm0S1uwJs+ikXAbTFSmAdEMpBRl/
dCKzad5gHIoJY8cVYCxzRy9G2zAFO5wTW56StynRn/viFekqJw0e0Bn7OYnlHchhUUh2KplLSitf
7+zFxyx/PzOeZgA5SLDE4Jb1IMxw860bhrGT4gokrflGu+KuTyvXmgU3Gw7jOHHc2MpiYFwP+W5c
fphdZpsPUA9Wo6QY0c8Xms94t4WAsUD/XdpkvAjuOg4G7wpAngCnY5nA1WNugAIQ9rGghugNmFQ0
hwmY0S9n8VQZ4aemd0cQWRqcKtJK7xTehcBewEAnUMswgHC5uJJVU3MwkF6ie/nbDAiC2P38SJwW
jCWpHXm1KxMKYKuXgWjkgZf8XunhRD0QJFiongLeHvZ2KV01hUiTh6VnBSiPNQnv6WmGWEdzw0Nv
K68Khgf96D5/3qRE8G47jJUuCWynbMHGcWkgd8Osdoi3hqAUyELJh3KvEHNnblP7rXgvtqnHg3NZ
FwZ6m4UuAE88FkBkVIJOjVuss/CE3uyNZS/wszmasaldbLhQFitHRgNz0H/SGH8bZUY46xZUq1x9
F+4EEh0zJwZ97fFDvaO859vK2xUreSaOMSLDyipJ6qHc9FA7ZU/A8kAMABb4oIPihC4rxaFLWUs4
cOYNdCnBUf3qrNp17o/xLvW79+pdR0+j4I1HXux3zYiNit25aoyFSio4QoxFtfYdc43fjTuMOO4K
vNBJScKn1q9fHnilvJVm9kuZzEOKqoo5SCCms82HfIOiE3rXJzvaW8RTclKh0Vn1Rh8gh6JH/VfO
oVgST8w1imqyiAckoH+Vq8LQgLpGM9WQLX1aP9PvXnCQbYBkeLhY512x5W7nisu7kMdYqhZ3Ylou
26ke8M4/DmCwSLDWlR36M7KZx8HBZNTBtHkjmys394VcxmRb8CLlQgW5nV164Ej78aj5osg313X9
UD3DkBoGiVgPl0lyGUkWSs3NTva7X/lBQau6QDCZbNdu/z3efo923R3wPzj7uKzb9T7+kcvYkEUV
JVGTBSLoPf2O1AYQqvYo2bqSPbo0Iy8PPNTiVYGYkgJqEMqYKPxdnkutVTQqL4YzCPNeN8S7llbu
baWUVbd2JoMxln5GvzGNcV0sgEHWvnGP0nayj4/vgRN4owNurXt5e4hffulk+hiciISeH93Fjnpv
Pb/w5i8WC7laYRSITJQEFxhUJhIbYi02E1nGSSmey+kxA90d73SsPG2Q9kO0hxlXlGnZmHbWzLQK
Uq22UYRzkJ5eJtrV4BD2vKtwVRBYs5CzXYqobCZVKBKpSKmKns4IQyzxBky2HyrRHnSUDQfSOKgG
EcOZTx0PzXT16kCIiec1WhYxCsCcw0ituqqZxBqDU725KU/AXLJd/Sj4schRclXHM0nL388ujhj9
OFI+QlLl9qoN9DZCecRgqyIAJI1EJoBbdPYMxF3WY8oW+1X1LxHAswJlU8Vbkxe5rIoxUIRG3RTB
BBtL1BQJ636C5YXCXqePcrWZY3uim9unbfUaQhoLpxnFzKWV/3LBUjNXm8DQcfV9js6AaZfUN1yQ
DW3NfZSR2W13EbkfSLEJDsZW5uDPrp0uvDvQOS0iJQREskvh1hSVY2XAIg2zO026uelay4sHHlTC
upJ/5ChMGjifpbzqRsiZdnLu9IpdAtHVlnz4yMfBt9xZA1OMCy3dCHV725pc2QHRDWepl1CT9SUo
M+tLAgOFPPaJ0dE4ktIChqMfmu9AfMKjax+D+2H6NLx6E31XZqJ8q93wWdxkdvkZexaPDm3VpvDi
wNyGpQHcnnHfaajmcjThC/J5O4wPRoDhSTB7gSPxtqo8OYwLn/LKnIoIcoJc8SLAAcLCXrokB27z
xCkPrV3xSzL4/1RiXEucakpidhA1CfVBlwJv0CynQHuULPWvtf6Z1aVXSpwH1Wp8ei6VOTVCS5W5
ryF17sEJjnk8+dckkarCe7FAP9G2iFzUMtpWtk0Z5Fbu7eVduYWBFompLW0BH0PvwuWxqRHz04QG
MCQjARZRSxpeW8TKBgKIGFNNaGhDxo1t6M5RfsK7SVhqzhGZdDIbH0n2xG3rWVtHpL8wHrZcDCLI
rC41KeUQyL9d3Nh5Bozv8qhuA087iD9bt3dLOzrI3Lm+69IByk9nEpmdM+Rp4VqExC+wcVs+DSer
IR3WcFMrnGOwtk/nsphnRb9AThSLrLgCDpphD0gm3raEFQd6oQ0TAMp9M7d5CAmltdUAzC80DuVi
KK/4rQshjJfOy1HvaitqbNHXHyKncxNHyNzBeZp84+dtfdYiBXRfg8wE08XLLjEeas6bTKwL8EJK
n9gVgcw5wUU0ktrXD/MHR5h87ZAR1WFmD6LQWMFWRMdYr8pQyzBc6ltH0Z3vAE1tA2scTKYk8RFE
3Ja3ag5n4hjTq5RSGbScYuSyV5wm6W3JdG5LWEu1XGjEWFwaqHRWZAAIGpUzPKg+UIgSrzYWNhwH
MFutqzwsT5KSFPv4t/bMkc5TkLHGMRxACkUhvbMxs+Gm9z96T7TRaOaIT8VPdIb/ui1w5dl1oS1j
mMLYiQABwIIO1inOXExgyQpJ0oBQHsPZmiQdKVlAUcvodbQWzc/CSmUc4e3FAsPf+V3donqOFOjP
InZaHlzqyjzpAmv4RxLjEWVBrmZBhiT9kIDYc6f7mns8HcWSlJuRhH5GdjIRO0ARg9X49nKu1HYv
ZTMGOte1IbcWZBcPPZEwZB4cU793f3cG4c2WL6bAxEIXajKGCjIqORuiEvyv3+g+OrYb4SA8NJzg
lrdrjD22XQ6YwwL6WLjFBgnAs6hsOk3rDPPIWbuVEZ5l7QxUo0HLjkoOo1BrtHIspdWi0Ow1dhsi
V6WS1B239eYj8op36yA/R4/TXYIkQfojnTjOZS2HdfEBjLJRRZvaAk62baIbNazfK+BxC2QqPgGI
tZC3DJ+q+jk396gcKxr68GQwrPAWYX1X/ywCcyCBxglmQ3FZhEOynR50X7oz/fFO34o/821P0Prk
9SDsCzxpV5PYM3xqR/54tMirseXhNq45o7MNYSF9qrzuxGnCt8xWC9CTB7XgNK99ZXWubFjB+Dym
c4HNpTNbntZxNcdi3dg90hIIYcDS2t1HiGHCCFlRdRM73WY+iVxchrU0M+Z0/whmtpoKgBFtRgie
AdK1FfHWFe0Zx7VafHxcEh4811o0eC6P2VZBLGha55DXSiAbROWiDogsAdLecm97oOWHbqwoS6Jo
ClPTpSb2TJxsQ7Kb4E6Nd0uBHMVxTfWU6PO2vBUUE5zaPyvJdiSg1StJehA129/CHUptv3CD4NTO
NoJeRwTgg8nzEzwNl5Dk7CIpCkHqQx0adsmGlk6tou7j5ZotCaTMfwP59baCa/HhuX5MOGVqYqpp
7WIpHWlFZ6x/hO3ptojVkO1cBnM3apiG7zQJMpK9aHe/gufsTviWEP1e+Yey6MVuMXdj0wJHq5Ww
eC1GXMfXXLoHuwhHG46tG8wdmOlqG/7/FfOibWTLO+rkPvqIWlhEum28mgwb+U19vC32K5tzbfkL
xB+6hjAKymyUVgFhVjegmvWk74w75c1C9rghpx65GJWIXmm/wXPaGVK74kZ0pI9/SDdhbf98ALOL
Q5WkMY2xi5KEQdh9F7oRQH0SzvKuOmWUAEFdjnZL5Qtk58z8m7YwhBm5QHvEfCWeLgTQnbdXcvVJ
+QWXAG0w5s32PETWmImdCUV0H3UxO/kZRUCGiE+Ck7mZP2xDhyNw7Xl0LpBZuS4xkyACA6WtfSHb
D+TtQybN07QpNrw25nUzwfzQslWLcuwJqJDKq4FBYReuGLi627kpEe2RqNsWFXuiLySbp+D0WT6G
boviVbpXwKjGWeKVTQROhCktaKwyhoGZbFqa1kFWycBF01G8Jii7Or0GBJLby7oSSoCoCMhoAGND
JoJNlqlGikkWS0WJqKodQffr9B0tuXOfk7I7RpSziWsqoSMLBXlM0y+V4ku3XGWqPtcRut/0TJyf
9LZ6mbClf5/tRAvTHyHMtd21PS2KDI2DQwxAHFXetbqK54q++euVs0SkjJdu5qXNmLmtqySQEtpH
uKWR7POq3gCNZmqVhNLiWNWW+RioVfUcZ5XGEbxyt6GhDXEQGhvQ3cAaZ9tHQWcKOQYuxW0Ioizr
VCMCTA5V+q1p7TR9uK3nSnR/IY7x1GoI9Q0V4mqMAXcAoBRKN8GYRAqKE+zkbWErBmIBAQ79YMDS
Q1MOc/AwvVJ2+VLhm6ttn6dATeJ1wKxcPBcSGHWMLNPKCNNidl1KRKKp3SSPan4ADzrH1tfW7VwV
xtajAZ4lTSBIFx8aUObRsHTn6k4qctICXeb2uvG0Ymy+1OtpLABXZ3ezUB3zKB3dDjTZD+VsPQBK
V+botmwDc43igC0d2ECJXi6Zy3M85Z1agrEaQBTWA823oPnk5tDXlg/JV3gJFY7pChO5r9Ixn2RM
PDbFKdbI0G0GzK5MTz3lxAQriHPomTmTxKzdGEQSuBMgafJBvPV79tq7HzPqFoarPapP4an0VYzM
+Lc3bPlRdgXPhTIrGMgB5uBSCDWTTQ73JJ4Aqqx2zhQ9Rrypt7VD9UcWcnCXu2V2fUKjArLa8Ske
diavlLz2JkaP+HJRojkVjDdMojykxgxcEgWn9liYtujmh8EfEctpeFDgbsRUJ5hmEONXnPrAmhme
y5UvFZvCaETOFHJjsPmIxlsSZI4ocISspWsWVAeQhRoo3wEi4FLK0EbVjPwYPEboBKOTNbkT6qQR
X+X2vcUg5bin5cNs/b5tIOu6/SeVfaPlc9qDHBq6mf+PtO/akVxXlv0iAZIo+ypbvtq7F6GnZ5ry
3n/9CQ1w96pi6xax9p7HaaBCSSaTJjMjit9lqr7KNfTLm/ztf0NhZg69sRBmHWAbrpt+UuIQnhY7
YgiceLHm7aCwXGrSUZGOxpzrIQwWQkeqwBhd/C7SzZA9zOi87GtIYWIgf922aXVBX6IxIV4OFalN
IqChk0T7mLpE3Sd6KrQozw1mG9yjxB2x9O5aiaq2mjfFQR/baYteocYVQdhnj2nfbMM405yhhrBb
m5S/b3/iWqYUFfrgfkJ7iQg+YWbco4LkU6aBYWBOZLdvXztcvrtQdmKwQQzVFziprKrv7LFE65fY
H1syKdZQ4cWre5+NuxTinIKk7JA1Oqti4JRmzdlPVsfw8gOZpYVuah0pMXygdhy9+G7w6SbFDU2B
1shGecy2+S5E1PJRDHx7ZNZi1SUuc0EbQh1t3jFyAkXy2irH7L94EL0a+AX/4mZUKLGSKApioYyQ
QVAz2PaOHu7i+C7ooc/FyZquLeJLaxi/z8teiGU0KNkVlM7q5d38RTVfbo/Y2tZ/icF4u9YZ81CV
GDEh9eLkieD9JnFkHuX52vMDOhzAPYWeNhOdJczE0HLIxuwvlYP8MlDdrqttLbVWgRdF1YfsjIJy
gor36LFm2yUoM1uNSSojUBcijv45TZ7UFLflo8a7lazuX9i3FhordKej4P3aKRTUskTTLCHCO1h4
s3Nu/Eh3MVtueQxcA29+g6U88NKWa84BakcdCTH06qHK6xo10rs+kw04x1AmblQhA9dATznXTrf9
Yy32XsIwK9nIjEBMKvhH2Ppz4WBNW/08gw4E4iwgA1F4zcbrnnJhF+MpQq01g/jXISeo3iTonEN3
Gm5Kh4zE0I4WdTsl4bkA77dZ9ZxjFW9MGYeRw4BQImJMA/E+6t6Tzq9HTrfx2sH0cjwZZxFkvZhF
KM/Y0Zg+9IZsgTnSb/T6qQ57F5VEnOlbezs1L/GY9Y0CgdYIwCdlk0dH2aWe/kZMJ3hsvNmetsgv
eg2PnmMtBuuQLEQxN2imfrQCIzGmRk0ARC0V/kzx8CtPFee2U6496puXGIxVxSyJiSnAK0W/eTDs
we33EhIYuaVsgkNvd2BaFveohHq4jbvqHwTXdWgVKagrY9bcQIM+GwjOO1FlvEZBtpEK7WiEKs+8
xcfZ4z3ur//BYRadpBZGVafACbPouameIb601cAK2MgTaBfBPCL4ct89NhHkTIbGKtvINqb0+d8b
i16EpXcTh1fUIV0HGBKlSjtALQcCvHdDckr1J1HkjOfqPF5iLNHnYj+F0O/Y9DkwdNke92iqfhDs
yNW2Q2zN992232Ve6o/v0u+Asy7WZhJNd3BTdKfK6Pa+Bu6NFPyDGQ556tx4QZ9EVtGUVhYEnNek
v6pH11OJemMN5Tm4A8hL6/E10AQpmEkbBwg/PWqgI5e+hHOAsGnTUwiZq8GRHHQD+OLWADHxZClv
qLXeGV/iV/hieBHHr1Y6TJaPMUA6AO68pSv3+mPaSKfaHEIpSfRVr8B9dQuVcVD0etIJrcKxRV3F
aQ7kD1hcUiv3Y1975u0nPwf++hOW6HEx4+jXm+pIhSpJF+9M2ZVRwsi7HP/c9gGBFlF0OS4CX+zc
Zo0iVWKxWFn+7upvU+lBTfmo9d+318fPSH4Nw/hugqKGUKwAk4JPuv8lgjOqOBbyaE0ij854ZZ0s
WLgj4woJRUC2fTOZk3EOA2DREQLE3e9Z0fat/IkkiK2Bz1/SBhsdBIUlJX9aLXL0qT+aauPMNUr5
YwPUJ3cjTZ5u27+yU19/FBOElQbLpQfTpY1rqNsljSuglH7aTpFDtLe52hjiiXQc0MU9fiwnMHqi
PFnGYLDLSazNqQDXHi5jhnifZNojXy3754kHZl1AMGaRMBHGqYLqh5wTt45BG+yLiSOUdDsJuzDv
rNvDuLogLuCYSNR0ZiuEDeBIJFoD+jLDtLFmpeLArHrrBQzjrYNWSmMXYOC0RNrQxiti5KfI0iGJ
LqHtf2ES6EYQZcDOabLlYXTow7gv4RgLf7RaaZbSuqAhuA2y6n5QfBRBIo29WGSpLDXI2bVjBotq
6TtEqRbeenF7iQJbUMGOCOJYzZLlzW3QNfczUVKKXmOkVUAnfR299HnUKkPFZJXgFm9rckqHmrMz
rUWvSwhm7xcqsNFUEcwSoNMgoFksxtsvpILK59umrDnEJQ6zF0RVglEtgZPrCe4OZ7xezOhrCAu3
5fH48aCWUb2I+ZVcSEmjACqRQfBvWGUto17erttDGn3dtmpFDQMKeBcztCy3C6w6T7QpEyHHKWy6
yWplyziCJsw1bfmMxlg7c1KQ/kvu7O+Mc/jwHNvP1OGd39YiyOU3MBEENS1DJ7aLZ0IuOMvdYS68
AUUfqrQXqCMIv2/bvBZBLuGYCFKBPWUqDMChk+xJkKFNG6NltSrxKHQbaNU1lxoalH5iiFnqIglP
SEToutZWKm8mh1I5GvRz5nnL6uhdoDCRyjSjNENXL+TRMn8w+o0gqFYU7Mcmc0vjjnbebaNWavng
MRd4zANtXlUlCAVhVTFZxrdOreyNOGDDe1Uzi/ZWSW3hBXUmG/lUeS2a8Ojj7Q9YnT7w+aOOe+Hb
Ybe0nqjCGE6wV4ghVEQjO1JsjUdRuxq4LkAYl6STFgp/BzVAPaQov0Ydb4ORlsDEbs0o8ceLBBJw
ssRWo88J+F7GAOOYC+equMvpe019ffyKlN91f9binVYeqeAn4tN/MX4XuEx0CcADkoTLim9m6khQ
Lld1nIh47OmLF9yyjokrQt1n/RwApcpPSvFHmQ4yXi+RGqZlbqH/3C20f81gA7+8sIuZsrEoK3Dt
L37R7Mz4PeqPtHlXeXv1yppeyqpBcoIaeJyYmW2gx1PLDG1a7GhQS4514qVINibGuZcizqlg5Z0M
EBdQzETRJJUHPcdVaETV6qPUW/MmOkIQ/Kjc1bWVbUHlsjffJU7l00o4QR4Vr814dUSa7m8lysWG
UEL7gdAB+tNteTSC0YL8K2gBLUUqkLVwu4LzvrOymq/gGCNbMqT6kACulA+Z8CDFG0l4uO3wK/Xj
i87ZPyYxvjhq5WBUIjBq9WGA5lQNJqljlzp9nttB5Er9d6t4tbEXjfu636v5XROdG+p0CGwhZ3TX
rpT4lr+U+GgM0dlyAqkRVWEeoBNdOvREzh1mtvhU7Ifo0B/aTfjQeZlgBZvkkJ80axc+NzzxqZXD
xdUHMMskDwTktxJ8wBh4weiVoROa7715KkOeiDPXVmajrSsxSiMVUIQ6VbwRQdtqKb9D709y+Iq9
+LWQnGhL7wYrP0D+8Kn0P3mlRTxjmb3RMIpRr0zMfJc5g+Io4IKrMzeiHyR+ue1kPCRmV0z1Ympz
DbaCz6kP9lW6m9KHZnoMIt7GsawIJrJeTiBbAqyA60qJayDV8qFWPtqEc6BeycCiM1NBxR4oNYyF
zOP6SNgopRwoi4b6NJ7V4IxGojH1KuLN+X4aHRhHaGjPiso5Lf3lk2MMQ+c+FgUYitGKzV4WQto0
ZToi5wV6eKdGfBtHkD76MYR65cFNwZIbJ1CN1zZZuaf9UQj3FR4P1L1GToP6pg33KPWz5Ak05dRP
AicuendurEHcJ7M3FI4+4+ZDrEnZxkaw7wJoHRqgzIT4ZpsLdjO+9GGJ5rZPufPTTLP1bLLKZD/V
Z70VvTG0TVyYqGxFvAi44jmgxkVlExiZFBCIMTsKHmRQPzurOAcgAqIMuTCPSWJDe7ZSa+e2k67E
9isoJtgWgzK3qbxARYdIc5oQXIUQlhIcgzpayYnsq2BoCUUSC//QmnntRnQeQLRKAJb2pjVmsycK
mtVKb8JwKLpTXLbebeNWduYF6D94TGDrmgmkchLwEuFFRKcQkZ9oo3lz597G4dnFRDUJhD5loy12
qYGVNZlnyF+F6hPoR5e6sTVmXg3VCiAoY6GJjooIrA/2FVKQQyOAYE4HmnBXpOU2mj+m9ijk1TmS
3H/ft49HCBlti3iARUKC3f6zXAfhHzU7W1YDeyqfJ+TwQ80bco53rOz7VziMK5YSCZUG3Jh2bp7H
5JhKT1HPCckrgfIKgnFAMhMzQkazs9tAsWUy2JrCOaKtGgEaVzwwIlyh1OLaxeWZaDQPMVhK2L22
+ez0ZfiQx5wzw6odFyiLf1ycyHrJELRIBApYEy2C8mLwnd92aZ4dTMSPhdAE9TwQquxPWblkwlsX
nkn/JxC2XV1RC0KxQFBmAUG7Vt0OhoLIyykB4IwVm3EyMlSGKgUsETv1HPaygyZJ57Yda4/L6OP8
z6z/pfq4mI9FGrFVQeQD3oL5GGkHdUrAcA42wok4ZZQfshbJgHDAZVwEQ6HuVhLEJkLofPa5pQ6i
HwyPbcLLEyxTxGyeVx/F7CI5is5aU8DoZt2zUTxW04nSfdrse3qUErfv7m8PwkqwvYJb5uFiDOJA
7PNYXnwyGvw+Mi0hek1lP0g47Ui8+WTWcNebRlOayxpO4ruurvZZ/nTbEh4Cs20UFTWNUQTCoLwF
uS+3Esfv1x5er8aKiRJalM7oNMJYpar4ZMRxbKGGBFTW5nQ39oJrJoY3RoXVNg8mTf5XcCZ4hHRG
X8YQYEGIT1kA/QIs8u6czXeNthtjE5Q3+1yQOairzohXL2z9yDn8yDo0tQFmfCHs7QwRK8jdSIlR
T2XrI0hBP7UHsf1zew7XvJFAIR5KJODbQNvCtTcao9KUowm8zuy/sxpq93gL66TcEQl3QOWVhXaJ
xQzo0IJYokoi9DkfUJpYQxP1UH7qx+DxWX6ovwpeOSTPNCY0G4GSxhIUJu3+SzxFL/pjcpr+VKZV
7nXktl1H3b6o99zuj6VGlY0mF0ayDNOlLqe0SYGK26k7fKM/QT0qW1CnhFbJo2DjWKgyOQJDKgsx
H4GFRKeTg1d+zu0kfjB4zJBrm9ylTcvEXoSsUI3RjRQDJyOoDkiVfThE9jDxHoh4MEwg7qSwJlm7
wKiibQy7GK9rvFf7lXYgkAj84/AqE34nY9KnbgERwC5o+PVb/JQfJOjGFm/KY6xZEScMr+55l4BM
HAZlkNgnyyQ1+Qv91C3towW5m+BGPrTRVUv4U+7lJ1SYmvfpy+21zRvPxX0upg1xM62jGsiEfA3G
i0waqxKfb2NwzWMCSD8lkiAuvqEdCWouPySr3Uc7NXe6ASYVb/NuvEsctYT+u8G7bnMCisoEFOza
GrR3gY28OMrSpLOCRLylgc2Auu8iygp0zhlppcZJA1++rC7kxn8ZwK6HNJiyyCxbCQ3NZYS7/TlL
d0nspsQBx4ITxY9TdcyDTdf51eQI1SlOfM5wL0v6OrwsH4A2APQbIDHN3mjmcaZmmivoCxxqK+lR
6lqq9iRamFsQkcXosg41dw7crHQ5yCtaSNfQzMopDGpEKBgAB6q2R11lW2egadokwzZKjoJ5zopD
Xb0VxK/1F1O1ejmyhMIl4h9J+tRwR1EtcUzuzYUch4ouad1oOBpVsJn7xNahvko8WXjLitoxy9hq
wCfZ1h9jKNpte6YgrFbKDZEha0m3vYKuSzxfNIdmhjyI8WGAA1ZoFXucPEnexOCKzbZqtSuE3K2G
bS74QbzV8tlqUUVr+Nrk1/1jMh4Dclahm0Jj6mT5bxrtKbT7NJwqMhQfzndpfM5lR5M9VHWW4FrI
z3G2jSdPbHFezV8y9A8Em1jfGOZLUd5Dj88m+T6d7lPoPUmJA70kvXo0Wi9LCITLDqq2i+m9VhwE
sITpryYS/vMhqfcFSdGOtdWLhyzx8+YzGJ6QN8nNR73fFJqlT35CzjnWj9iDhSv6ahTUR56H2et1
2Y1Atp+9ic17oUc2UiIWDkWJdgwNW5Ge8/hRKD7J1DgmGABwYGk1iuECi16l7BrBMaMvuVBthb6L
0ymLz0IJ9mIkUuQenR6GB/ez4+I5qMBE7c3tdws5DPMgBmc8Y/XNs5H8GurBCqtDD4LlNt+Dij03
RzvpPaq4jdhsha46tBQa5/I5JYMlFoZvJG+oFvKyyM1MXt5pJbsGQjmUxqJFUERaiGVvyVQa1GrY
LcU4trTVt7XXgpsmstJDg15nS7wjR/25duFhj2iBnDgHtzV4NOpKCviXUCePgq/r0FClKqRjZcDH
h9SR7cFO7Pxcg1zSen3UDtTJd19IHL02Lq+5ZKUJFE/0F8jMwtSKSdNrbGp/y4MCV95V1vxKKyvD
0dV+0F39WLrNYdqEW90pndgXRkt0qMPbCZZoy4Smq89YtqOL7Sbsm6KlAz5DXvheAB04mo9gPIDs
4jm3sMM5+iGx3szftyPTz1PQtfnMNteXiTGJOvJlI3XC7KOU3aYsrY7w7Fu+/5Z9zE4nJtlQ6Sry
V5mVnRSb7EMvgZ2V0/utG+ybTWfznpRWElnXtjE7XBZCM6A1MKbZS2WF29yrFLBm4P3R+WyPJ6gi
2gPn2Myzkjk1p6QGAf3ixrq5I6ofjCcibG5P2NoueuEpaE5lPAUc3lpSAyPW6C9R3cxivi3jxmqG
T2ScHDMdP9tBtkBXn1hQC7EnKLcOUX+fJLwb5l86w///pCJpd/0pppnKpbmk5HEYvIdeO1TstrGT
nALnV+KPzvyAXc1CmsVqPMOC/KTX2oOzU2Pr8faY/HBiyCcpMkom/xIqa2xl/yCEUyrKAY5RU+3J
aFetEFwb/cjtj/gxvwD6y22M7giEcPZt2UzntNSg0IKHN3AearlVCi6RvdvW/JxhBoVZk3JP5nRE
0bBdR5aB7imcz6wi9vNN8FhsiZ2PVoHkFY9DmWcbs0JztH7otIoHWyju2/ipVL1Bsm9btvzElb8w
hjELEi+WQiN2MEyIRXGbJlX2KgtQvHShJF8c9S5OvwWIpnHeMde8AyT04PPRNJDOshe9BNKuUj+n
A9KBvghGQRGtLfVeJm+3jfvZTPXXun9wmIverMhQPEEhvW3iXOdIo6f5dCe/C6ZND8Zj/lDu1WOy
Ve1G5+2ey+74Y1xBc4VaSwjbQZbqeh1SfTYHM0rABL3FqtvqovWK9g+X+M02dnFK4xEX/7wHLqZe
ADIT2dGqi+oOgNqxPUR4GfZNW73XPwawbIc748R9jvjxMMAAMoFVUKd80EMAVirogaDqCMocq8ZJ
zcvthkfJ8DNxf43292XtYjPu8rToJxFooyOdDb//KlKrAY2pvdzPZl87NzgYhXb7CW+aNrx9a3Uh
4i4AiRFx4R5Y/n6BPklFkctzNqCwCiWt/WZYXrFUjec0q8sC+srQJkalOWgarmG01tBLE8OKw1b3
3fmirbnCodqVv4I73YVC3HzK7qjXDpwYsO47aMtA6mI56rGbBhrZOqoZwEVi6Uu5R2G9FzjpL/kJ
TZt2de5+cZblsux+LI4LvOXvF8OpCnLahmEBNl4ZlSxta6H+1I78Br0nA1iJcPvjjOzP+oPFfS4Q
l+V6gah3QaplAiw0PiiUu/BO7eWe0IM8ELpiUG04T2C0ErYxuKy+oRPyUe6EA0/PYDm2/rAavbgg
HTUx0mwNYJ2WjVGQJRilB0X6NnjyNOtGXgAwIQCVZUNGW8TydtRQ5V1YlRLbsWg8QN8VEac0Ue+C
VH6dWvGk4Ak6tIIRSe4h3NAyhtKhakEOFnIs1XmAjHNiEEsa6kdDhVx0KUS8C8bPY/4yJxefywSQ
PgEvuCgvu5u21T6Gz9kqNC98LDcPJchKja/Mmwcn3pHdaEuaM9qT8/ivK2CuP8FkDm5EUMY6VTFi
4AuuxA+huzciiHe9QkKP44Grk7+QOS6vHLjMMUs77tUqihvErxm5rnwuT+Mo+pxltRo+0HYEHWlp
UeBinHzMdVxPl4gMMiwVbICn7uSpe5KBRr616JO6g9ADaiS92rsNzMNl7mtxUCckaoFrRvJWKecD
stQ2LSY35PGZrY/iPxYycbiPJ3VuKZAM8zWKXpTIvW3JskLYJYoqF5S8oHgAh1bm9Kw3ZUgHWsEl
qeo3ePQI7qC+NOS+lKenjFfusWbNJRoTBjOtnMMmBdpkvnbUK1pezRMPgHEITY/UUVoANONRkX5D
n/X2cC1O+2O4Fop43H5QqMPKvkvyRIjW14Pd678a1Slav4k8dLOYlLdDrVryD5LBLNRiBMGyngAp
ImIPVcQQL85JfMzobxokHpUJikvT1sl783WIcnBC5e2L2KObQTWKU5A2HI//WbGLwAEOIMj+LIKq
KOu+3k8mqlSkz/E9yTfIbEynRVFRA9LZE4qU8CDSipxb7NoSA+0m+gnBq44KGiZ8KBFRjLBqBpsG
oCrRDyXJ0F3jFo1ze0aXmHs1o4s/XrRPMnYpeiZFg7g0902oSAxCVFQ3bpwqB0GjO1Cuuypq5wo0
Tt6G/XG+YmCX6b/YnvtEVkeMKLiNamKBBs8qJWhvatvbKDzjmOhBIrzn9CZQ6tQ2YMb4DO13QqAa
+Jkm+wDaX7fxfkwaY9Xy9wurxEJLqlBf8BQ3xONRiAqXV5FHELCKoiqo1CEgGMd9+xolT0MxmxZe
pZwcxNFXqTN0RyK93bZl5eUGnnEBw0zRNKNvMFtglOP8pncW+QWGO+EU7dpXbdvelw8ataQ/PP6S
lQpEwELNY1GeWdK5jONHVG8gVoYxjIqXWkHN3a7+1jVHl889iOhTZ+w/J14NzI+wtszbBSZzjqJt
Q/SpBCYujEn8PaqdNUyvZnxqQ1574o8NB1AQp0BXHjIw0P1jzCvCVgfvKNqVVeNY58cuPNbKuS1f
yHwP1dvbU7jmKJdYjFmdLMxTVwBLSUMLWZUycJSitISBs8x4Ni3L8MLtI0mJCi1cWrA71PaPhlUV
vyPkHVCWYmmIzSDO4GzbHMvYHPU80K6q6TKK5bmgf/T+OZpjy+SV+6z5BaK9CM1RIqs/+HDrPBUH
QYcogrr0faUnbdjN2GKCdi+X/u25WguIl1DMXI1KOhbQ7EJAjNEb+ynqW5X++d8gmGnKCygag34J
LBjSaMvgjyy/KnBH3QZZnZl/howlUzIbJckCafG5qFPcWMxr9JngbBpBf+EsmQFPiWfV93BOANMc
CurBvXXte1pbGlBNXTrvR/lljmNqz9ro1MO0F9McKTbyildEzuFk1cZF7Ry0DX9JP68xTSWUaD1A
rWJJ9iXLRoJLVuikyuN/MZagSdEI+NNRHs3YRgupxgFBr20zH/BSZ8dTYZsCtcuJ43zLD7GHAERz
tLVAVXdRIr02CPo0cdPMGMSq/2xKiNESixT+iNqx2iG5K40cvNV1dYG3DPBFwMjKnA7yCDx53kCo
icgObd916ZiXnL6glZwWwu3CQgj2POiLsCTmtRwNiOwYwuFonobcll6TTYlWmnqXPoOOWbAomhAC
N/hjdpvkF4+CdnUzu4RnVjVpwkY0F/jeK05dCgVxK/8FNmE/cppNWPxrv8RhUZLQRwzVYh0NJtfD
KmeClLa4dNqFBJoUd2iPwexM8vbfeiVQiIT3qoU9UjeYK1OmJKo8zdCYQFvHqB6gb12PjsDjWvr5
WIDTjQJaXTAviJqM4udrY6ZBmsesR7J+gg5khJygYDVgXycneWd6IKMv/IaARjhGVmmnbyGW1tiQ
TOOlJn96Kr4CvKOmCAoV6F+yQ6qYcSZ1+O20dsLZEXDJLr2wuCtrjqcuP3S9BK+BmCUxGDSEqBTM
HckXhdAeuLKaX7cnboVf4xpjMfZi2Wm9aLRCAmPE+/YAZtit4RG/x7BGdrvpPOqHdukihw+aXcGJ
XXUr+oarHHnMMCsnS+TIZTw9igtXItgXr79DmeZgEEejselL/aW5Eug8zninRyWR7uab+FU9Sjue
qtLPJ0/40yUosxQj1RwjeQFtvyY0YOl4h6wPEXiGG0/4qE/T5vZgr83nJRzjvpKRiKHQAy6eDo30
rS3v15zjHW8c2VNQV8py1czAeCm3xlG3snvBkpCvP7yau+ixPUrH+//JKPa1ZDS7pJUXQHnaxuqW
iL7AO9n93IqupkmVr31jygo9CFJA6I/kFcdHBxV0T/w6KPlHMuPaHdjOmxGdnHE3LfOzrcEFckAN
j+SlnvKEteAW28mDeLDhorgG+iRB5PFUGOWf55ZrO5nbFdVooDSLOw5o4wgPyqn14ne0p+3a/fjQ
bxaqax1rUdxG29P3eCefZWd2o18BHJWXSeKOBRPkUIIZk6DFt9CXzoXQ5yH2ULube6abHOJfzVv5
Ivjx6TE8Dnbs8+5eK/V31yPBRD5TnVQ1WWZi2mlu4BupZe4nV9pI1p8DKAm+knfh3tiYnMWzjC8b
b/W/vD4ghZTBv3HtZ6VQgXpGQmpej0Q/bSGCQwsOn9FaCLiEYCIOJbE4zhMgBqHflCXdRFgtVcfr
plnborA5gb4HYpSLztS1JTpJ27ZocRotBvUzCTO8p2T6eIRa3cOAimUvV2XORrK2RnUFubGFNB1t
a0xsU6bAAHXkct+DCk1KT7Op+X3vhvM2DAmq3qyMx4z988SN3fcfRLZ/JKhUcer65XZUvNCiclEz
+dHnwWHW+pBziFpbmHj2EM2lBAoPw4xjyJ2RRMFyoUCR1D6h7YOWgfFKqLSncQgeOrF3Cm16vh1X
V9fAJSjjKo1YVXUm4pwIAey7vhwcLTO+jHi2Tf1j0nUbVAeo4sPSKCYBJXjNSTdFX9SfxTRwwNm0
y1XdKxP6cPuzVh34YiiYea4g9BYEGb5Kamcv6OrTOJR2EVYc61dHHEcsZIYIblTsGV0xoq4zRqyT
bPzQWsVS0MYpxiDzvpvHTaML1m2rVtcLtEHBjaviZsDmPluxnsXYgFVp9t6S3DOk6j6bv/Oe7EuV
F+dXbbsAY7azytSojrYksCSCksPIk03SbEXT1sJ9024lI+REtdUZu4BjYkFNwRdW1xjKOQhAkDS4
MQrRx4hH1Myzitm8OkEThT7AGhnRnyuQzzByBPFTil97Y6/zKFtW1/6FTYvNF6fWfjRrMwLro10g
R4cznFO1v+mYb1MUTN/2DB4SsxM1Ql5H4nIN1vLvIgGtuwy2iqecK5mzPkuLPi36LU1TYWZJBlmx
HksmrttEsUAFe2pHdFc0yea2OatbHALY/4NhZqnCagO9BzaGsk1EB2Qm0mYaKHFvo6z7wj8ozPTk
kSI2RgdjtOZgiLpH9Ld+2Jatrwl2ZbzfBlufIZRLoCxDwwmOuXuqYz6bgQD/bg3BFjpckrTGIpVu
hTlPyXfVLvQMGwtx9HLTvXa7ShslEmgYPTmKrVp7INWrPkK+sXhIcsmWeB2Sa1EJb7WgHVr4sjS2
9hfqq6D0DnF3z2vVSupTDd4NVGVP/VutcLoO1gYR2sQEZR8gWQQb77VluYJzb5zjAl9QSd30NcXh
Uo4jPy/Vu5TG7dPtOVtzw4WNXFfBmyJCD/wabpEIUbKWNjapYzeT6Wmio3cbYmXwQAgEY2S00is/
3mkLldbGHEM01BTuwf0So45BLx0NL88GL2G88qSDtlFQQiI3IYHrk30rqwvsZAVqPe0wRrvC/GWW
giP1EDOMJi/CC7ROCskShwn5i/khV3l6Q3hpwXgxJ1cJIg2aqeBNQlNZMuO4MLIJJB6QxcPjFgo5
4/Bdp1PiSu0gzlYqJ8kTiD4GVyS02AoRyb7awtDsngTFY18a4VPQ4hBBJ5CYJbnQekYcqXjIMYTD
QOr+1LXSAMl2tYBHlCSpvkYja96SdCS22kjlG8rWjRC0NKVgB6DY+CWCc+qhqQz9VKdmYGdVFm6g
CDb+iTotI6cxUMIt1ZdzWjqL2jc4dpHDJGkob8t5hEQ1ndPtLIZ65rRmokIfLQnjg1oin2CBBlsV
LRQsy5MzjagRh+SAkg9WohUmBE41WSmtYM6U0I2lkqDCVdQbXCOGEIwRota7uEn23z0E/Bor1OMQ
hR5xZxI7GOZ8O0lk3MeSkB2aNBuejGQuXxqhepYJuQNUvxmLXIdomjjPaOTQzQIa8zI0fetAJl7U
D+lHp7eGPUtl+tAhPwqeQFOCnLmM2pl8BNct1ASiunQVLRnQ3paJmq+oKXG1WIy3UprLbirhjU4j
o77DohHcvK/RcVD31U7te2M7mbLcI+cwhm7bC137lQSdRHcKql8hrZaVxq4Ge2XhVkqtk90QjjJK
WjDkKMibQevX5WIFCeI6KS0w2pePSh3FOLwm2KiDUHvJyhqEb4JpemMfQB+g0jVIw6Ep/2OcYuT6
uhQl+Y5i0hHyWXEQe+DtiEvwpPX0sZub1nhM07ED24may6+gKco2pTKWkq3NWYKSVWn6LeoUIiK1
VJZuJiT982RizhwpD7TCnysFmDJ6HV4VIamMnUIr8wkn72wztV0jg1qhCshxRs2LaYGnETLqudS1
h1Eu9XwHvmRFcSb8v5tXIvRgCxPM5RbJ26m3itzUZ6uLSrzwkKHovS7PlZcoo0lgN2me74RMFDcV
hstrcdb+jRotBRemRNbBTEWDJ7UnktOPYnvsSDt64MiXd02YV5tAaM0DCIsiGag0iR1dbOmmTYf4
oTaCeQshXCQr5xG0DEXQRr6CPierRmX2ZFFVHahTpnq/7etEQEN4NEoO+OGkbxL1FL1CfYQzVC+j
/UWjY3AggpA+inox/DHnLnInc07up6FoN+Bskf6EwlgO1hgb8z7J48DJqEruq0YCG3CGF3CLwFpP
rfoEemQCrT9ohiodS89K+i7HMbJYZVQaw12Q59kOulcCMltim94rQ2M+tnJF7zKST+/D1Ey6JybE
9OdBDvLNrAvNAfotOnZ5NaJuhj72+76ENJkzGEIqHVoxLR9UCInvZeH/SLuuHbl1ZftFApSo8EqF
DtM90ZP8InjGtnLO+vq75HvutprmbWL7DGD4YYBZIlksFllVaxnJz5IgQqTjYiMBqOvt6FlhAV4/
I7UG9MCPRYZer7o7Gos5uyTPEy9FVe0sCE7+rAcG8TR+cHW08dQoy0yoNdpmTqwWAr4zdoQrLaUz
Tbkzm7YLnmMPR/szqX/oGQQDIvjNnqbHjzks3aI8E3n6uH5K/VlDwnwME5C1sly1YPbCwZuBDGn4
khe5m5hfp0kDzVb4s6w/65CcogAxJ0okY1C0CD6Ad3RsZ4OJ1TJFyqxiWp/ux+SYFL3b14WLZgkI
a+lUCpS9DvZRI4vcHIlcS7Nf/wp/fadAmbSlESbykKQ6gd4Gji6j+Ugj3Y3ayNeK9mufvZbyNNJm
AKOmUYZuVkXUriZBJMIJfFAnt6b6yXr5Yx/zoTijTVArA3xXg92o/8BWOQ7FsUCuWjBSzvPiBdT6
KZtLSyn1i9n1kLWTqtqNbU9Oag8vm7SRnXl4MeLdFB17EeMqJ2RVUGiIK7SqGWitZKY3lTM9QCIP
MSROQLKML+iZ3y+LbFG7MCEDnj5K87frA+VFXpCQ/tXRiev7n7xNkrRkPSDjFg3VYOIN1ciRpEOQ
OV2yu47FCSQVVD3hVR2EiSY6oC/ndCiiVq/QDehE2if6tKjZudcBePaxBVjnd7NocINqXVoA6Ls6
Buuqnt8WY/CWJdA2NoqsFsCtu40N5NAqADEMBJLI1jHLBa0GHN7gVHeK4akZX6LkNTQETDvcKfsN
wfKFRbM0V9IIiEmbXGNq3VZEIC4YBBvdF8Gij4YKhL75AAFpbz7/RXZaQykyQXy/+i7l1+PZZlk0
iCTMaJzCBSKOIN3R45SvUQ2oKG+FWp2GqHtYoIhZ1aOoloG3nyBSgkwn2NBU3WIWKNWyGZSPKuSQ
W4UG+Yecg5r5KEWL12ZfJlHFH/d4wDkFGvb1JmOw21fKp1lSO6TnjK+F26k0u2telVvET4fyew21
1n9bYYjTCH2mNso4wT+GHXVp7UVf9622Ho2p8qUuvWz5kMwbxEX/fk+hWwsU0Db8Ax42LlH6CLda
WYN9JMVdi0Y4sErWGkKIf196p0EV7TcOs3dJZXdjnMoYDQRD5dLct0sGrrHZyQpZkKrlbSpj5T0n
KO3HiyVjFpPUjCSJYBYIN06ZtZzmVOTJebvKWEnBoRf669Z8OWvzIOsIFWAKUg+S3cEoTLeeQNdd
qEi6X1+gX/dF1g2tnXS4oOumDq5iBstWa4mgmxkKrNMbrjxG7t10UJrVneWm8mPHeAp8tOA+I/MO
8XXaHIt/nydRth/AzOeIjvosM9cPAJt7PB2L4ke6CHwt74V9A6KyHZvQkdegRAYQaY/u/No75173
0TrBLvONQ/kZfGnvx9fmq6jfgJd2Bi6B+8JNHRl8xv6JqfdNISG71Tb067I3cxp/jRQnPDzVMlX3
EN4UFp2sf/LPBf0NySyoFi4gGQ0wVNkZDiCw713jfuioDaVl6d3Y64/JUb2V7uW9KHfLjbYN1Nvg
ARMNLzabilJJNUdaF4BcYjed1Ge8kyUQ7Aj2qCjYqRSlGvFTsxtvXq5bMHc/blDX32/Oh1nJevB8
SlhaEHWAaDRQBQwoqwH+OaG/h8WEzYs14FYcAqA5FREdbpKfxUvsQ4BW+X59JNwjYDuBTNhYFEab
xjomMAc3xm33VpxiT0JJpU92Npo50tfreFw3s5k5xjjDKIyHbgZciDI9lPxTvR5pNn65jvJnLy1O
mu2oGIPE/bgylQEwnZvfgkXDqb030ArJh+BJ9r+1+1gwLA7r1iUg41F0A2w1gwlA7ROlvPl5kR11
pP1b+yVcXE00PF6sj1dU3CvAA2igNurS/kBupyRmDfOA6lD31u7QbvrDPFt35EhE9sGLUKHriNlc
A3xcYi6h2qSt7QUtXw7e1B61p8FFjWN3St6sQ/So615/Y/ndt2RnC84I7sbe4jJ2GReGloZIhqJb
MPWil8KNJ4pHhekRldnEUW/1r4lE5V10FjVEc20HMpFovsDLG0hjGBM14riOytRAfJnI9b4tUrzI
k24GOU2USAe0FGL4S41sV6WRHH7V0pOnpZbb53I0FTfIlWlfaktxrppKLr3rhq1z/ML22xi77har
KdBZBL9QDFA5nA6lNPrXIbimjGde9KHiZrfWMl6uOKirY220TMQ1i47XP+1Jqd9HNdqn+eBUBeoK
wNpYyQ8DiQSvFfzB/QPMdsrB3K02njHxQaL46Pv1CyXbCQbHNeffg7OZ1EBk4M1vzjC48VidlO8t
nl9wTMrPVkTDHyfpvHzLfqI3VJQB5vnzzZzaTFK2W8pIqQzSgm1MfukqdR8G7W4xUf1mQn84rUPH
qo37ttLfr4+X5263uIyjADMFan5kTGku3dfZRy0dTZFSCXdGwe+EcA49gdofQX09T5YZYEahIm7i
/ZLcGagkl9+uD4RrGxsUxvD7WNLTcl7XLf5uVYdeVAzPjZqQuZRxOVn5aNkQG0xwoxyHiJq0OwzC
qWtq3sr3tWt81r596PeTKP3GHRGumIjr8X6CqbvcZotRIAwvcWIM6gtIilNZsI+5Sw9SbXRaqdA3
Y1O+DboIzEnFgPqmRNkxyJ/qh2GRBQlsPoppypaNOx2e0i5HMY4RPOGIUcztYzl69XzfpIJbIxcC
WS/cS9amZtbAQsXqhm7EYVfPv+7it5CQpcnYPl+3MK4db2AYC7OWHH93PcHr5ED0FGpze914kXPB
1UMEw0yYncl4ml/P03kGs/gpNQ+95KaiS8D6sWz8uGYK/zNnOtPLCFqIYslCoKimsyQnufmama6t
HEBBjlb06xPHPzBxbVRWBifQ9q0LuImGpYwM+lhHoL3/ZvVePXjT0SqotsuOsWt5AwhIB4gfOJrA
t/G37AZ3neoNrlI0iWI0K+5x3Jl30iPuc+cS5K3nzoOgxHu/vz5Q7tKhhQo/KBNH28Ilni73xqS1
MSh4lFO8QF06SQ9J8z2VKkG6nBuUm7+R2OUjSO/8r4QEFCX7yreMG1K9KvNrVBzSAlQm5aFLHnK0
sIeich5+3LWBZtyS1iijCbIW0OJ/Qpbafo2elMf8nIa02E9Q6nVSyYnO8k3pyqbAjrg2u0FmzsgB
uYmwK6A0kEYoLHzMu5PWv0w9aNZOUy3qs+JVMqOZGDKoMooKUejAGK2cRO3Y1Bhna7rtWT4GSJId
F2++N3fVHsnGswbByTv18boJcXP5po330ZUwBo/mjA1pZVGnZIHNdu7wCt9Pg6fw8B6d7f1yL4Di
zudvKNaIktGyw2DBCKu33jN29S35SH+U5/luaujs6z65T335a/geUeF7wBpW/OF+NtCsEc2jVvbr
KAcXYjI032U35m2xf38OnPJGaDh8m93AMZYDmp8O6kbrpPo2Vfb3gxOfB2o62iM0FBzzlJ3zD1EJ
83oLuDZENrKScaoX6K1cGeUb6SaV75sR3FAoevKur+NqiH8C4SUTLagGEliMoeJ+nORJgGWMbUjM
6god7Y8hOlwH4QYj63Ppf0AYV5oaTdfbCZRLJKgMKNMjspTXAXjTtZY2KSoKjdA0x1hEWg15boXY
3AuyNd0MRY8wO5cTSJKqdleYjSALwXPVWzjGIsJOQ5NeBbg+CWimh37fnKXKz0WN0dxHvi0QYwZq
MyVhrGLiJl87JKBD2RM6udPNCJ6iG1QQkq/9jbQHGdqDiN9KCL2u6eb4AwV1hhd1QOs78okagRLi
5qlne/pdUzn2gw5t3vCweIFXiG4zosVkTFK2mk7rc8yubX3LoyO0h+cMZQ/7PvGvWw3P9rezy5il
3Y9k7DoAEdRggjKzjHYqJESug3CPAhCarJQfqOz4s/+7zXurW2PYuvBCqUQJzE2YvTb6IQton9zI
0aOk06kCT8EpUb+kUHGKBM99vAndfsHqyjdLKQdjZI7rK2aX32XzEyoIKKpYkHSldhILhsubU1Ty
YKeviR+LfTE1wcm4WBNCw3i+U6Xvde5rorSpCIKxTKlpB1VaIeZSeSgSPIAZgd9BPFWwcKvTYF3j
diiMHaZDkVd9AZzO3tnZt17yGtULy58aOaPM2o1mJ4fch4iRhHOuwkw0VQbHDkIItiVpmcYMcTdQ
laamivIx9C3Nc0iWPU0BavBECogcV3YBx7iyoYwzcLLj+qOFzX1dFK7eJf6ANllc7gQTyjkFLqAY
Z7bgtmiNxnrTGnKv6dIjFG2862smGg1jGs0gmdrcAWLI7xbldVaerOWp+IsrIwZiGBo05dDLzLaL
1KNuG+UaEEzjE4pwSHwoRPo/vGeyLQbbIKJIXVB0Fc7l2cpc9Ei7dphTdJW+d1B6VsPa6+LFXeJp
X8fzw/VJ5N24LrCZ03RW1ckmI7Bl/S2pvDE9ZtW+jF+W2muj55DsOw202oexcnX5QRNxyHG81QU6
Y5EptHT0esLs5iGIleXvDThA0yikQSmD1nkQWIwIjTVKO4uydL119fa9ov3Qh8SxioHK+Q1qOQXz
un4541Dw5onQDSKZ4AtnW7S0pFIHK8DIyIxwuZZOMlK7Yxfe10mENG/wXhYoNe2UR2S77iwdPJ3p
2/VPWF3WtS9gToIytyRbSTHaZEJlkmWNCgrcGsUxlVqkg8ud2M1gmasIaIDyXi4w2D4mN5EU+pVO
jpoNlVM1c6L8+98MDMUnOGE1NAUzyyiHS5QVCgZG6oMOusoSRYu76xD8Af2GYHwLBCTqQJoAoaAi
dDKhp7bgvfWUDrskfbkOxd+BEGL6v+Gs67g5sRU1Ap2AguBrPiJxFpwVvz1b35GJuS8ySo76PnsQ
naoc8WQcOmsVNtiwQB3Dqg3ZypQqQwzM7kvvJS40XPYogJVCCh7zvQnez9ydvNyvaHQ0bvGLE2z3
RrsXE2WulvGnkf7+EMYB1CnMcszwIeQuc17SG3C9QMJO7VzrhKp0Z95/S92qptKX4lk7RILQnnv8
bmaBNSTU+sYNwSrP2R7kWLJ20wWODl53UK0aIvVDXmx4MeeMTZVTk9pjuc65X7mgNti9tZMz7BPX
flQeOy9ayeZFTKB844JmOpoLbNTds0kKzG49qjIkESfDoC16qkpjrYRewKk4nDPSUoJ+PBXM9EYc
Opmi0lJN3Z58olVBcC/kbqnNlzArHUXK1EJsAD4CjXLjWbcLsFqhR7pxx8gXbCmuVW2wmIWNrSqt
lBmj1o/F6YyszHCf3Hd74wsuUimFxjpoBfvvkvsArWKB4xcNk1llWR3tzogALZmoWjDQbNOlbtP0
NBl+RKNOBSPlpG9BW/17fRnnUSWQDiQV4GbpdYoI7etDY0IyAOxW+hfbuAehBo1rwRi5kZelWQr4
/pFuYLtIpEU1+rIBaNCndMZzvWVUD+CVUKAldn186+f/4R42SOuXbHwjITXYplZFzxCJpxjkFQMy
tabADfBBwLECzlULPSnM6RVbbZcSOQe1eIdQ2Kr8pLX8SBaR1fFn7R8YNspL20laUhMwECVNJLcI
7tPWHW1BikOEwsRzFpjpoikrMGPpnsw/O/s+KdzQXgQLI4JhdrOFXoZZAWEL1I+H7iC38ac0FPVr
kSY/lEGLBAbHeetEv5C62ht6g4nOVlFCOL3JzTRGlcwApRUTSfR72XTjAUXgrRuV8FiVb3YvcSjS
XfnTNi6BmSBK7WsZ9WURrtP9Tk1upuzHhC7x60b+5zF0icHYH1pcSiWvgWGraDl4G/NDvuwsqI81
puovhkBE50/feIH2i09hu6UgVtUPE9Byy5Mg0NG7cvFdgkbLoqLVx0YoLIilODV6l4iMSVYW6Hgh
hAQamgMKKNUjGpGqU3djexmNz62PFhLNeZz952w3HEdKqOlen9/V5V46kUt8xlaJvQRRlWLEUtp5
IRrSu8K/jvCn018R4DlQ1QJSK5Zfc+illc05QVdb+dJD58O+6eqXKPNMTTAUERBzupBJqkskF1uw
aPl19H2Rj8XkZKPbowPq+pD+3OCXQ1o3xsZMjGHMownMWo5cfoLlyjCdrDYh4Cnwvfy1sUy0ciJG
kdlr0pygTTYz0FSRoEo5t1LEBIfrA+Hvrt8IzA6e5QikLwasb1ESOkPUeoxLJzD101BK4H8gbjua
X69D/nr4+tPifmMyOxpVw5ENDXEcWfCJaM8qaZ4VtSfbWb4Ha6+uQYQpVwmNUZz/Dqq53LGkurnJ
8wy14UUsaR8qGtU++6mUoJRtTSd5nKqvehdlj4OU6Oc4RjUXtewh3udL27lJhTCq7jvrZzbKwUs/
y/OHrmqoCakndJulGiQE8FSiofkwDPdhZwZ+3hEN75OVnZ7NAaLU5jyHh1g2ppek685tF+PFcC5x
vaptLf4crBksPakNsRCz1X9Ecp2gKC3NwcMkES/Rpie5MvNdWpMnbZLsvV6qxGuk+L60Y0mwoNw9
oIHGbRVjMEFkcWmZUqGaTa8WqPtT3tGzMUsxNTWqp6fJFB07f0ZX2AQbqPVTtpugGW1LknJ45kQ9
GFJCI2tf2e8SiMoV8yaNIAule5nhXDcfnoe2CGqUUF+ry/Iv9p0Nat2PiVTo2BPzlNOmzfy5WHVa
+0NDil0UJvsZamdtJ79eh+XNqwUp4LWkHhljttusQNEheqvRXxW02OwmqrISdNdV7UcS2GdZEdW8
807WLRzjyoLIJJK8tnOl8sOYtV5rPSe4fl0fE2/zb0EYL2Y2lr2UA0DC8geyGnHqDtlD3Sg0K2/U
wBB4Z06yHcyvOALMtSsG0QoDB73UEbmUCk0QKbhlgm8QS60a29UCmo5feuy/FneCYqb23NFA+bg+
Vu6EWqgzBDpaPlgFrEzSq8QqO5BPqd+JZTrx8trVAs/Gnc8NBrNodU60Jp0aLBrka+JlN4aqayaI
IN7V/rsu0hTjjwhVfBqOTwO318vtZ2lpGZIRO73QwJYXmZ7+MZFSEA/xTiCk7f8PhOXqTkddRh9v
iZfqsn2JCuIXje39zcr8hmACIBCnS0UvYRxtFXuRJdF67hxj+H4dhbt/bXAoorIJuRjW+Gyts+M4
wdoMykuXOqqRwAQS16oQUUGp8DoY1xA2YIwT1jptUcsUYPbwFBj3ilW5I/mwstIl5gEKedfReIYA
h48+H7glCwXZl4YQ9EVlBkqPxAWoa0OzoclEvCIVbKD/55bxz7HNmgIU483GaHFsF6EnVWsXNM2T
3iHaWy1TWzot5TOafO1B5KV4w1sjoP8EQSwpZTFHitqXiLXQkIaUuUQh/+GkoqIYEQoTBktmVizl
Sr1Qzx4hUEsb/Cj4cX2h+FMI0lcZfe1wMmwBF1rh9bSYAdInT+Gyk8fnhexSMG0F4S6Pfan9aKLn
eBQEqzxrxAvqP6iMNeqSWrbNBNSg/RbXL7GSuPpwIw0HLX1KiYhphzuRGzQmKsigU4B3aaBJ0nus
feqpTSGW/l9O5DrkTRAwT2USBmu3cVI9BP2dat9Ockn78giu3jbsaFE66MtPQWRxHZjnRbYhzzr4
DW4V2Vm2dAh5zCbYLdPk5HF024/hbWPO38w296/DrSvDRsrbnc0YJfgkSElaHFqlfRukeA40d6l6
n2SCrc0LqbYwzINgP4LLTl8AAy3Tfdbpu3boaaNZ4B1TaQ/6hGK6kxVRSy7PULaozGlpp0FoQ5ER
qOq73f9Uu6Nqf/nv5o9Zrti0tVZVANGvNEyzPaOX1FLfp0K/aZXH61jc4SBLvcrCgAie7WYozCzv
Bn1A4TS8r6xYx1En700sqirgmgSK2n4d+avOL2OBXZnMSg8YgqubM1n2fV/pP8EHs8unf8/ljPJL
tKviXMGWBcHEJVaTxHoNiXsU11j7OxXFLuNwq8WZwD2t68wY+QUK456KWUfNPkEDadbsq6WjjSgs
45g3AFB/KMvQHYCwwuUwZmOO5zQAAMGTYp6AHlbR/bL/soCOSQ6kz6jNaWsFgvpjjtcFl49qo+0S
VOLQx7tEtcHFgkKCDkxgJqImOaCToT+YID9IilN3qkjycN3+OIZxgce6xBBJCTCZNHgE9DU8qLfl
PoOmcJsKxsVJmsAqNgNj4s4iMoysjQCk1IdKPxAV2r07CMWk9os5+iqqh7J0PyU7svS06y1cAkXP
q5yttv0Ckym6xsWIjJWKL5jnczbPVIXSc7G/Pp2csoOLYZpMVJWHPW5H6/ql0uwFYBbRExstrBB2
tnOEH4nXw5tEyvhU4soj2BL/D7htofYZnaXokrg0nnQxl3lU+8bREPMQMOpIlp/Fr4X+1KJuKjAP
UNig6Mu6PmbuRrF/ozImK1WZOsrmgPaS3lcgCqw6uBz6cr0LS1qB/UdYPc9fyN+AjM2OgVbk0oJh
Nu25tu6g0FxPggsMdyrBLaGgqBN9qzrbpT7rZlCF1QhzlePudrKjyZXrGbzwioY0rl1UFBT9PbUj
NaFEXww66KUmCBs4Lm69eKDyDZJ8RGE7hVsTXlSxdXSTyRK6amo3bKE1cX3xeHMJCgVQb0OE0wDa
pcnkBqi/0nFp0PA5I55UQcB/G5XfroNw4p+Vp+EfEMYupQzSLssA0XEQJTlT+papOxk0paYzisgn
OFWX4IPYQDHG2Ml2AwojjMeYvNBwpuohJq9R9TR1OxvqPmPlZek5yj7AVL30+zFzFo3Gsaua79eH
zPOr2+9gbLSLwSCBomf41RzyDNpLIc8uwk9olk9/s4IEfBjoJ4cCBftEkaJdikS1ihFrBBV9/qxK
TlX614fDqeHGvG5QmLArsqso0zOgJCR3ldad5g9LPg7yTVTvAnIzmLkfqKc4PSumM/XvJP0ZLB8g
87n+GeussYf+9isYa50rWR67XoGDiz1zxnKWTl8T2kUmct54G+0EO5C7O9Bca4BADBQzbK+lgc65
TDKBtyx25WYtQQ7JVL+Rjogukhpns4MfCG8M6NBZm9yY8zFL6iitIkwwQZ0w+IxdQpGVg4ZzeptS
JJLAUDCCDLxPaPaz2YNZ8JS8/gAVyJ16G7vKDgfmK8qCTvK+cq/POX8O/vkwNsVqNGPdTyM+rLae
0gBy0ssh1QRvETwHoa4Uhmi2W19ZmHVdtHHOsgJyS3nzUsvwEcm+m49k8RRVVDLCm+ctFOOL4hl1
OouG4XStJyM3kqqi1KMIgXFBeQ0OuHQBQplDVlSpaSrKWHFPp+0gGO+SgLIs1gdAxGiGa24i3Rvz
b5G8T9DxLR2D9qRMgpwSzwpUkGSg43ilZWbPQ1BW5HOirFag+zJIy+OTLYLgsM7rCiqf8dIGilu0
RTJWAF5I3E4SWAHq9I+t3+5s220/493r7PYom8rdwAmgV0pzE+KgJXRxrxs6z2Vv4RnLkMqcZPM6
xLhqHBl+GtG3qR/j5W9wcJ9Ym//Q/slWeFvGKCdtjGHO010MTsXkwyjviPp0fTTcBdugrFa6eXOQ
VWm00eAEh412TEPaG2HltKLiZ2W9BLEOWQOtB+re0C8F/tNLlFHNenMASwtaDfJbSd4100StlwCy
AQvVSHmT2vc58HXLtzPPFu00Hjx00/DMjK4AJHXYN8xsNsJIKWfIT0x3rT66k/lgRq9k+lSLLxJ0
YBa3NY4WNoV2p5aCc5ezzVVVR7cMGB9XHiMm0u/Toe1mGyU04MAE8cdMfGiCCW5nnPMO7L94qsex
juwDq/koj4qRNuCzckhk0SX2lkUHnedPUEC26BKLLcHxytkBF3CMWzEisJLGa122NCY+WJXPGvqS
mwExPZn2183z17HBWA446VbpTLDnGnj6uLScyNKHJrBR7DIeSxr5oxOgYhJ6xKiUO5Y7VBFDC9j7
sNyaksfBQSGfk9DQ/czd9KQ5MjXfRRK2vLnefBB7zkl2po/LWha19GB4/jGbkQt3GkEqeQhBFjH/
xYX4FykfgWwjZGbZuG0ISambUCx1lLUHT3Jy3cWoP9u3aG+n9H2EfrtJwTMnmHfOjr2AZfyC2gxI
CbSAfQF3mUzDmvY7iIjR4KDfx6dlb/vDTUYnkAPZX/HCnNNv9gGMLCh+02jotx+35eJ2/uwE3vUP
40WY+DDoR6CsEhbPPthDtVpGrhIfFjxLfnUK3e6zr6nlBqfQUxqon8wU8cFB1F7E28ZbWPXSDoMw
k5QFihlO2IIkWgPD7uv1gXF0q1AWsBkY4yM1eSRDbQJh+hxcba978W15m7y1z7ETPBHkXWj4pL9V
CPVQjuAeIy+lP//LT2AWPa9SEmYhyuRmp6U9eK6UE8RPn+/z8+d7dSa78RU8zfSb5FqUuPONqHGF
V610MQXMyW6rYYjcKqZA2p+nu/yn5ZR7Yuytw+dbuZMTGhRU+qo/WU/2znyY6ffrw+ddCi/gmZN9
alBHpMcYPrm7sxxIk3wo7kRLGj58Kk4FeR/NaSYqKBrk1CZj3U2or+E/3ONZD2enoNXNl7U4N/Da
yidqjNfxDEXDLhKj4BOWwiMyX9C1sNAo8jWOvEmYfONudvAMgINIxj/2dg+du8owR8z70uHiq3U0
lXUKp+zo9U7TDqV9Z7U07FElVNwu1m0lupvyDhSUtOoYP1klhZkzUprUpdR74I/kxkrcMDkUEIYe
h5frCyyCYfbwiF4JtV2LTQMJLqwuT6pifEpN9Kh0gSAOVjlXFVVDG7yBXtlVoIUZUoSODIWstmTf
BegSj3bBg+Vlh+mL9UXZafsBYk3Sufj5RL7jvcbHUeK37kwnp30V7Sq+x9x8CjPsJmnNMZQwu+mM
bQvqpxbXxsTPQZEBwAlCBXTYyf4CNbzr8827f6wxj4JCMohD4mHh0mlOsyJHio6ye7ubncWcdpJq
O12DpZ3yhUZoXcQD67eu0zwVgtXXwXkOG0/jOuwKt+Q/UhmZ1Gh1PWNbqeE5kH8MweP1v88JnFUD
XWkK0q2cdlN5JvYYrgekGs3zRMOqNEN/UsIscdocfWPX0XjmtEVjQq4krNu5noAGzaZD0Rg+lIe9
2QKRQ6zTORK8SnHnDkNDVSCYZ1AaeLluramEYw/ecLicGCVs7WmSM8HthvfQr0KJw7SRqP71gnqJ
ESblDBrMqnPKcqYxJJqXAKV5jeWlQXkzgHA9AC2rpMd7s9Hp0vbQpszwEKg54EoUbVaeY1h5gZH3
Wlvn2RyOOuShNvQNWAAgtFVN6F2wg5t8znZTMO2VTPWLIvPN8Wll589lUKL086FQFVpbFW0IVAc0
y4mk8tD3I7z416T4liKpRfrKKdLsPMcWOAW6DAlWU2Dk3B0GbXnExxpo4nX2LpzqKlq+ZHy5Ur+Z
40mxqdq9V9auj+5JRafixpBFQtS8Sit1i7nO5ubKaASkkeUWmGGb0hgVIYUmOeHo5Zrky+XdZJ+V
DFpsParY/P4vnvYuwBnTjLJAnZIZ4P0oPXctmkisL63SQXk+p1NQQwPq4/rO40YF2+GyW6+wSDt1
63Ar1OThnSYq3lM8Khq6a4Qgqq9drdnLYOPXdFydO5rJu1hyiuwHpIRN+4fga3hH9fZrmPsQ8idZ
KE/4GjNpXXs6/aosJa46eUuQQrgCvcVvspTTIn2tsx+S9STA55RlouUcrggOHRrG7KsESdEuHak9
5l/90iAa0qMX3KBV9UCgIGH6doqaNFEOl3fl2mIyYakeK0o16QNIXrKnaPCt+DhLBrU1f5gqWoYC
z8RxtbZl4iqNLCCIZdgOG2LKUYH2ehTpt9kqdfFUN5YTk4xakI6rRAnPdb2Y++0FGrOZmkBpjDBe
y1yLEEZzBv1aEJiQintMR9DatWddE5zKfES8P5syllFmBYNQHqkXaYvY0owzr23wXKa/Juh873Pt
aex/ZkHoDKmofoHn7m1c2XCNRy0ZSmtXu944jURPhs4gqMNTsIzkVkU7o6oWVG88eTyomQc2eEeX
UF7zjfTgCk4Ptba/brqcQ+3iCxgrisBmI4U2Zlozy7eiraqD3akixhKu8WyGyUQ8ejxKYbmWTUKf
4xCGIEEmD40RO8jy+J3+F7VXGBJScjZ4rFa3eDmpZtKZ+bRgKe1Y9kx1caz4VYnjL9Dt8ecEVqtU
AuPhRD1bRFY5FmGbkgz9WrGJet5KzfZBGzpp9hev74BB/Y6OzQHydsbLS2h9Q7sminklXMloJS1f
ZfnbdXPgOJULCMatQ42nGtW19lROij0eLakx+WvZQRG6ExR/VOntOh7XMmx15SaE0BNc5+VaaRCg
K1PwzztSQQdJ89vgrokhWupANMW9DsXfbBssxtSHwp6bdgSWuZTy/dxVZzs2HvrF3lUDqqM1VXpS
9bilCl576dRm832A9x6vJtCWyPLkrrPy/FnwTZyDCySkv8fP7Awb4pSDHeObgjx50cr2ay5Xt1mW
fgbjS47kXBoE7igFO5ImdNELXPbDTzTHis4STqh38RmMvy1L0ifWWibeFreDTY5KqyNX8GL+e5Y5
mK6Nxl8w7uomKJkul3tpixI5JOCgt9eSdxA1OpTouxIW8fHCkwsgZq11Mkyx1mNeB+tTjvqdMXd4
Eg3M5zAq9lr2Dn7lvQIlQvB1uHn72qrDfU/s1wozrBTpbTLLkBnJBW6Cu7k2o2cWu0RyfZIjfJRM
qGqewMMYt9YuN1Eeik6VScRdyPVKGzhmUSVJ6qVGxWT3M96+O3eC1irqaa5bMN9ysJoov0NfA5va
GuWpAE0Uyv3qyonMyg/QcUtQfJUqgusIf/J+AzGeqUyMYJghx+KkxXedLPdm/NBbPincfv7UglGw
VKJhMWdIM0ZtjPJubAhNw82Vyna7k5TmFop01+dv/UN/RDr2P8Nij44yh+QxyVG2HsXvLV7NM9nN
u9zpyGsduaaV3kzj7joi72kNRyPiVXA9qmArY46RNEDl4q/i/yWf9lM9UQWlBkVcgUusvE21yZEM
0DKS733/kxQ/1LSmuAlSubBdo88FH8Oz0e23MKu6ELVOixznTTsmBW2Q23fHWotcPY5E+p28Jd1C
MUtakTKzEh1Q6RgeskGhYdwfkiV3lkl1rk+xYFRsR+vcV5M6oQLcIYp0Lmu8+Gvq3jAF+S3ugbYZ
0a+H4030CKvJIIIEmEDKdn2sv0oluixI50mhRrNOhRQJKtlGYzeBrG0eEs8Ea0+r6zQeRVoFvN0J
r66uUqKQhGJ5oyx57KWawIzbcHSysqFGZzqtTU5j9xEr09MIylaB5+GFDmCQWKVD8JKmsenLEVFK
E1nwptqsPdtNH9O2TDKAFrVba9A4DENFsFn56/obUr08voIqQAk8OiId06pNKBotltfE40SjgYgS
XP/D2Zc1x40rWf+VDr/zDkmAIDkxPQ+1l3ZLtry8ICRLDe4kuIHgr58Dyfe6iq6v+HVHh1uhqlIl
kQASiVzOMZHQqV0AnTLyWz42KiC5jkXljrJin0ChecuuY/ESZt2Fa3dbO0rXSfqX7yXwAsOF73b7
0u5nrJ85HX8Tbjg5wdMKHphpwXPgJIQoCeGVTjZx4t2n/TgT4D+pygMRk43vJkNilyMMbMfSDVpp
dnaWrcporlv+VCgI1vXXUCa7nhSYpTdGrSS7ItFnBWqjgX1s3FUqL1iULDP7q4XmhfP7/6SpAVq4
YTUF8dA0zF3IEAQwDQ5F1uGuk/NNkXRbv3RRUjqHrjcnarIkO4+hTZZCVBSw9QAfItGG+C28BW3b
3flRndzjyMkAkgIIH+60kwacpSHyrpgyK1vCW0XPegHsA/hUdf7sBeIf6fCXNDPwA+NWi7ShgOGB
cXOuWYAUZrIPo3iRzoU5T5qRg1FNTkNA8Nl+pjEqLXLQyKlFXP0V2s3FEH3pLWfmYDg9W78GNVn1
ZVRKNzMdkVa7jrPwOvWfW65um7llf8qrCA8GNVn1bhG3qRujPa3XcbiSgqdIRrcfW199Fa666bQC
IRv6Ty4zlgCj//w6OSkctR1InRk4pykRW48yIdvJIdwDlINVrYbhh9XswzxelM1DVv0l5pA0T2r1
l8ApLVslCJpcQb+FYPhWyaeuXYXpl3yWE8uZGdgU5xVZWMntRhniFWwBsY53fNWhTHZBF972ybrW
q+Z2XOcr8WBdzaH4nLSXB2Oc7PM+7BMNClPIdtOtl4FC1g33OZk7VE87hwdyJufO6DnAqu4gJ32i
a3bhrmmw9u6rtd4U9xLoWzjstvblHFzbqWwcmNv/s2bY5L4mgOfsBZUR+wjutGhl7fiaXqtH+ppv
i53OQDi6rP8CdJA3Y9RO6hVW2vBPOyjpmmQk0eAZlwD5N/TP16GDJmi50n494zecSg6g8u+XlMns
gYcuJo5ZOUm99ZpbTwC9EwXcY7Oy61UlyrXQW4m7GQ6ksP90fjue3B0HsiczWuR+H4O1ED1fLb3U
GYTY8goAKNs6Zrvzok7a0gNRk1kEpISdVAKiCkttLWDGuBrkYDkKFli2gLn4fF7c3NyZ9w+OiKHi
VZcVEOeE3yrnY2lqmueM2Zz2zPsHMrwMQSMESaG9OsbR8DFvd8K/CP5Bew0K1JD4swnquX4DZ2xa
0kZBauMUKi4za1VXP6I5nvrTrpBhXnQNsBSddkRIgNTmgQuvzmu/OAF4BVQFqLPx22g11wB/WPdj
9bVwgAFcPpyfp5OOw4HgyakXg2aoQE8loj4I8IVyWY4wJC1fKNRFMUB8Jsz7B9mK8EDi5PwDSTG4
dgLjqthoNh9cf5ME3wbef3SkqRWzZzgNzLr+zV/+JW56AEWFHUW98VWSFu0DnXjqNRqxzitxTsbE
UBU1+OBzE/+gmDXcDPjC1vZcyOjkaj8YyMROAaDOo52hvO26CmBWtrfkbrAefQfuVznnDJ0qQEXn
k0E6QBUfClEn+1c20tGuhtrAwliO27i8S/g31F9T8aklCEDqL66375K7Kto3c8n8U33hR8InG1up
tixi0wpLM3BlX1L3WrAvHqBMhkWGhJq8cjxwe8ycNic9CEMOSYGwDM9yMuJRVn5TxhBaWDnQ8dB5
kMQr5brryqOLpmGLyk+Wdj7LWXDyNnkgdzLYoYmCgRm/c0SJj46RpmWAtA30eigf0UK9dPRjEaGY
IHj00rkI12lNHwifeNhdkxEfmEBwXdIetQvXZXHjez90AjJD/6Lzt5KvRL3jc+GRk2v5QOzE6lhi
FGHUQ6zlrpsk+Cg7tvC43Dj+4/mdefIYOhA0MTa2Z6u6jSAo8qO9xmUysIqN6cE/L2ZmPG/m/eAk
SlovGSrPiBlCvpBq+BKRETTjwOnu5gggfh+SZ6NAiPjEBf4gWs+OTz0L6OC2ogREx/qGgc091xsx
vJ4fz9y6eHv/YEBRSlE7IDGgxP3LqdYDWXKx5ygZkAYcSm3sbjM0ix77cEbwaU2iUQa9yWBsmBbW
lTm4WHyB+0ILWgsB8Ix0EOgksLYByRekLndupvF6vad2sqaYTGv0HzI0wGXhoyavVd7tZ57o9P78
9UQTu1vVaMnUNTrMe8BW+mvV3/YZ+v2iC09XwJLaWsjHsHYdihmH7VQheRgaPtWfqpg4h00GXOQi
gCpG+a0WZNsy0BAO7JZpig4cf10BgddJPra5vuiDAVlBe+9F+Z7YDySLLkKPf5LsWQXfDOu93blY
itFF7yNZBVK9bVs6r01Wr4VIF7J07EXfIL9ikICU9O/Pq/Ck63kwkInrCf7n1NMeBpL1d8B/FMkP
iVIkaq/EoGdm67QR/6WzyeaoedWH3NxvpXvZug8NH7Z29dFpbynuLZaP1M6n82P7fTfSo0ky6/lg
o4jazhhVWB0V5YAVC3eN7aBFc1ifF/P/2JC/BjY11AW6cHsg/humhsBfywAgVflC2Cgw26fpMu+6
VT8uAI+8nRFsVtmx/+TZKLkAPgva2BA/nmi0ClExCIODAcZXDQfFLb1gWPG4InXJc4rQ2ZAs++Jq
yFc16MqRGp2R/7uCId/wgDKUZAIgfTJwi/WkQeIbTr4EHFaDGNomtS9p7K64DFa5p5d+eVfbyzor
lmMD0HKyyqJbW/991Mbj55gcWS6gBLpI4jmidqw2COAo4ApF9ooW9S0vwZYBpDm9OT/4k2P3ALCC
JiAPjsnEAqjRBRWpB1PfhTcZ3Qn5KS1nrIx57N+m15BfeeAxRuvuRL392CDVqtHswwH1rHuxBTfg
ugsoGn8idxXyqwa9MzNG/nd3+fgEm+yZgYUCdfMUF6oIUIaY0tn6q1OKOzwjJ6OKtcz4YBSXR8se
MXp9I7Ov5+fGPORUcYciJuuhQ2QgtCyI8Itby+8A4LZm4qptZhpI58RMHBiF094xW2A5yGsyvJRo
aMg/BmQmpXF6RlDrgCgLoAGmJJS5ZkroDDPSuWrRik3avv4Tbf1HwBSigsc60HYKAZV+qGuTV4/4
g9vzmZX1u/nHynIZym/ACRqAs3Fijf0YBdZGW7wXAKxEuTuM4lhx74UlXfFFeFb6MtKq/TTyBPjX
TZbymVvECbB8PAJKDVFkHQBcb1qJPCbMDfQIlpZ6U96ghXwvvnti0Xjo8Flnj96yWLKby/GFPPgr
9TVA708Crm2geJ3X94n8o3kMGhjcS9juadMRkWREqQzQ6mm2ci+GVfydfUOv6Y4v8qu0XBTr8JP1
95lFj2W6x9oPrJ5GMkSXHY4K1n9y/37q9vj7J7Nbt1biJIYlIyJXdbVj4ecwWZ3X20nDcaA2s1EO
jvM8DpVFA4hgwY3l7UWQLmaBCk9u6RCcpeg0MAGfyZbug3i0WQIZuTToFE+4XhoABcCInx/LKTkA
TgBFKsr9zaY4HouddgNWuWnT6Vm2Dca0f8h4EKHgO+jc5yGNyrnOUWNWpzYRoVoUTNoO/nkT7SGc
kJK2tlDdl5VwN/8SDISpJVa93wNLZPhyfnynjBbqx22k8WwPMCITPSK1KBXpYFPoALSngOFGMoco
f3JA6GJERg2kVajvO1ahP9oJyRlOR8cdVgVbay9d1GgqAo5b+3B+NG/TPlUeOhgQeCBoEvx9upoq
ybKmNYTn4a796l4T4Goshq/qJgXx18L9EezVZrxhi8/FNbvVd/r2GyoHduHORwMjmhLW55/nlHYP
H2eymaUa7TGq8DhmEgcO8k/9eF7CieY5D8nzXyOe7Oe4zInLW4ggG++GX6Nh7q5d+Tv/Jr/ovlmr
/qK6ZgvgfGOU+VWxbvmM73NqgxzKnyzX1m0k0mGQT4EolGVXQXzDS2tV4hJ0fqQncgxmpAEQqxFM
M/N7vI6SDInoRqEeHLvmqwVPNdXFig3owWd8m+VsR7s2WbioiUUJPCLaK7vs/n7iG9aTMOwY7E30
A0/WcpFQZZcU28UVEcBF9rm9aMBvkc9BaJ80oR4E0NDQF0yBogZf5roB8DNau78HPdpOOaDm2Mfz
Gj21MVH88B8hk9XJIt+SrRFCYdniu1E9ZP0jriqLrmtmjtJTG+FQ1GSVloI72UghKuBXDM3+RZfP
LA+j+enOP5QwWYfoD2GV1UOCol/zeDfEt3BYnepzg3WRfC3VTHnHKZcfp4Lh+YWv9xuuTjs0dZl4
Ia7j5aeCAEvLJYs6eomqH9T/Hhf78zN1Un0H0qaDQyu8QtAI9RZ6ByZ4q5pJJ5xUHvrMDRwqxEwz
JylJhRI9zhyv/9KKK2LfpBUCMuE3HxRleinVj/PjObm8D/y7yVYuelvngfHvkp6uJaLvsNtoJJq7
bs6JMbbrwBGp/TzMVQUxmbenIXrUCdzVf3IRO/QQJrtolERYIke3Y6G+9NWFHX4+r6tTBvbw+ydb
Z0ydKu8NSanT7Kr+L0VigFlv+3wu/3LKGoDfFScJAgXoYJ3IAbdIgpZHrAF7WDkqWnjurrf3gWpw
K5s5M07Ny6GoyXK2oiKjXGJeKoL455iuSPRFBvHqvOLmpJj3D2bf6lkrkhZSAEWVO/0SNRMMQHf/
RAhAiZjB2EIx27GQsXND1oZmKO4Ll0ufArkwmkMhOLkE0Ef7byGTa3ItUCknIgiJ0U44knjF0C2e
ps4i6j6dH85JST56IdGECQ7GKaSIWyHknjhwd30QRVF+mww7bq/B/35ezIlULe6VuFwa5HuGVo/J
YhtSHbsxkibL3qdL6fmPCfUXlIw1CJyaxYjDXecAHuBiw5q5lgyzuqYnxaHsyeoLdEtKhTqXpVuM
y86r78bQmQkFnLKngGUBKS2Q83BImPcPlp6IxqjAejE1VwImpyv6FW0A3J6Ap3lplQDsbmuertyg
Bvyi6maytacWPq6sWDBAS6K4IB1L732X+2OM08JP4DkIwBZXwRUP2plb+qm1QgyXG3qQAFAyxYrv
MiukOHVxKPG1i9ZP0ZerFnB2odycXy0nx/NL0BQkXOpSRZW5QBC7cdTCqXn7APJYZSPSkmNHnJd2
em0eiJtc+RDDL3VewpNg8bBIY3uRJfYuGHDIZ75cJHEBxlqUrg+3XTXO+Umn3ApEKtHbhUgl2Cgm
U0cKhzsD6LGWHIFaGt5XVQTgVXkVpe6KOi8t8K3Oj/aU1T+8bU4E+mE30LYwVt9T9cJuI7EUXlzs
XAlM6B4pXPn1vMCT6vVRlA/UXKDmIRlyvDoz7oySGkrQJO0uONhdcxYskrrbdC6QEDKx6PVdEgFG
MHo5L/nUMjoUPLGiSMZLhHggeBDFoot3BTpY22HGUzu1KXzMn8OQXETIf3Lo2FVYp4zhtLb87ciB
XrIN2LM3zinRTMvUhqGqAMj8TgCq0yl0R9opSjsg4iwdccfAlImu+mWcZrveafZg/NvFnn5g1Te0
7YKrvUCbuHPhFnNkjifHCkI9QAUEwNeaBjwty3UtFB8bFrdsiercpBSLvF5Xc8ffqU3h/5IzjXsO
hd0EqLDBiimSexIna+lU30dur3pXLCr5ouO5cr1T9hsUf7ZN0UaCAueJ/aZjjv6JASgFPCYAtidj
vqtLXMGSgd8RUl4Pqo+Wbmnxpeu4cwRNp7YkCuINEY2NG83UBoCCpklqDRgG4j0n6q7PX0e1HJrN
8Pf7SE1rAQGFlm+IuKeXWbQtWCJ1cXVnwZeq2SfJN5DKpdW3zv4xB5txIvUGWRRYNx6Kg+EFTexM
oopOw8JAowgpd/1GI9+kNk5063ibwNkELpiT3C/u3K3wZAj3UO7ksB9SMDHZwGID2fLmZVh+tHZN
vQm+31uPQb2Om3X9OGNlTs6eB3wL0++J/ybmjY0ZsjGmUz7I0JjrXVF7QZwnO/kczSEintp+wYGk
iT3LPFUGsZEEF2sBIrvKflLpks5hjp+oYsLUHciZbAYx+GQIjJyiRaWss+sX2aK4IB9bRORX8k7y
pffpvKWeGdnbEXLgPnGV/NRhbHrx0TFbfilT8IHk9+flnOiixNBw23E8Dxhz7jTAPzZ+CWTmAcGr
LVs6O+fTplyCKiy4db6Lh3GZbOUdwDzUYvx2XvCpo+hQrnt8BrYZQNXLQGFVNs+i3wNCToSb8yJc
8x3TI+JQxmTH9XZGytSCjH6TuQv3UV7w1bAP9s2KP5SfHLUqlgRQed5KPGXLS/QfLP/JjfLwCSZ7
L0t8i1gZtDu67l062hsAXi0Zii3G4K6X9f5twP/1Y/hv8VrevQ+t+d//we8/ygqciQIlR8e//u9t
9Vr8cZc9/Xht/sf84X8+OPnc9rW8ecp//9DR3+DLfwpfPbVPR7+sizZu9cfutdb3rw0gqt6+H49p
Pvn/++Yfr2/f8klXr39++FF2RWu+TcRl8eHnW/uXPz+4FGr7r8Pv//mmGcCfHz6j0+H15Y+H9ql9
bX77u9enpv3zg8XYvwCFBKxyFOAaBA8D/a5ezVsIXf3LA1ASQFVxvaSA1/vwR1GimuvPD77zL4DL
AOEcJVLAi//wR4NwKV53gn+FBPHPECjy8PsBKPHh3093NEm/Ju0PRPPuyrhomz8/kGNPxkhExOHt
cMdBC0LCqRVzkrpwVOq9Bg5vu3DtVrRC84Fd9fH4CNKcCnX6Vu01m0LqRtNV6w5ehBbOktvPoqhp
YS1Ld0j9izDydLdKQ6uQOxXmWQOy5byy9KJMB6969tI2GcoVdJUlZCl80Pm9+kOpu/ssGvzsCcn9
iv8gOZHsRrBYVmSRO3GDR6GVV+e3kWO3CryumVengB9RXp5fOb6WeGSR546+dBG/Sv6yGpAcZsuD
Kf2ptEMlHZ8pJjWDpC9g3mmIKznUNdlIvpPHXcSi4JWrskjkrs0pKhky2jdgHh7BTRMrFD5WWfxX
ZvPY5TOmZBJ5h3xEBFApB1AtoD8aloRjczUmJGiQHotfEBogabxsS1w9o0UYupZMNvWgRN2u6qgV
NEL9ozVWxR2K6zRKphyA3ytyAX7mAqhBZSlJ7dyghkLivfM6miRCEIZFghZQekhiIWHrgJzj+CEl
YP/HMincz0EbEVltWiD0N/EWSDkdSrEJDMr4COArbTsbHg0WB4QXc7SUi7qSdfpkRQ4m0Rk881Ip
0yZ9ysLEp7tYZQNeklqV7IbLAZ+KI4IKpQ0aqlizSS2/JpsqAJQC7vuqqMo5YIe3INIvU26GBjA1
ClfSCUw1H50MrQV1vJ91pf5MRJ+qdNHWkvX3YzbG5Y8WMNVAVNFtKcdH3y2sHukIC/S29W5geSbQ
Gp8zB+UIIbE69Rn7ojaV6X5CHBzi/Yg1C/rLcOi3VGUV3mo65P93sYtyIcSywjyCwLhFvMRdYoc5
UEUuKFTRtn5kATQx65JRLaLQTfDbu35EPJTp0/n5PT4yoQNGsAKRDAEyiOkJNj7DgU/gAH2VaSat
T33ul77clGPsZzcu6n77dAm7EuGac16ia77ySO0gqUEEBeCIuOEw8NUci7STklNWDf6npnOwQlrd
tlhQcmyhH5pUtPTWXFklajhZRjQUnvW8SJ9yePbQkqoB3HbnM7DAAC63pUF/3wImub+vsxKfGnLL
wytD0bCbn9MmJLqIFe7AQQHrMza2mQ6RDmYirCR28CPUSdjf2yU6ymNgZqRY0ylrjZU6P/Z3YJLj
wQPuCX2lppbbMWb+ePDEsxpAjA36UxRplnGwrqSkWnKQnSY3zB1prdcyqlkVwPV0wyRa1LWM5YWd
dWTwwOwRSeuyFjnKoXke+QQ5hHIQP+w4s3eKd5StUr8osxeagI7hPi9ZXj+p0cnULe0dexhXQVKE
XrWUlFAAUyvlBf0NMKg40rkst3MHSQrQX6wKcAc6y2RoOzQMlEMgR1CGFn1Nh6UY0h6boR9r4Mcv
BssDGtEGZc4dfWBZq6lApNvpVLetQhU5fF1qLto92AJsqNMfMzWOMGpYitUe8UreLSSyFGzTh74g
Ky+3hvGTYqUbP3Y0E3xFaOs6S42wDpDtmGibcBXGYGxFPCUTO0RD2pUsbTVe8rCw7a2jUBu2EVYT
RPa6SsucftZeL1Lrc1jaw/BpaAcCFNAGwZl7m3K/e/FqxurPI7hjwatZlaUTNR/DYczSLY9xtm0A
phnk5SJMS4LblF+PjQyenTwJipfIrcp+WGGpaPkadq1C7CzNVOMASZ8X0gtWXWp7Gdvy3ErZDQCy
rDTd9qxymyx6jYKCtNDygM7Zml6PpOyxpEenbqroI9KLLbPXRUGryt93IY+j7AqI0KkU66QXreqv
lMdFHG84zVXn3fPCJXKPtsxIBBusFYbAWtWPoOZYZk0Qq3AhLMokwDN5PSZ6D7hFK4q3Ks5R4b9M
Q0VhYPsq7ryvpdUxr9ljcQBCZqlI3uB0ATZBgi9pNUFLwG2Gyy9+tO8vghU7w3t2CAQiREbKhsrn
sZOh218krK6Eu8Od2AJen068FJX7Q5E44M72aG+h69j2rBjDEcTDofI0cI0bIBgvotATt1pVqvLR
32ElCqCBuHW61T7tdBj0tywhXhwuZBgKGC6/br0offQF59Z4SWnWQFOWRv1wfg2rLSPv0iK89rMr
J5axk90lCe5DfK0SGAKxLmOH4Nlhsswj6R70Ke7aFhF4lld2lSZ1sCpaMKgXX13hFpCXm8T5504E
Ui5rNGZBs27QxThBlg6LzJfg+QmArKUMBxthxqjB6JdV5BSEbZJIGY2RrE3xowRHk4XYq29MPqDZ
BLL8IRpNsADGAkDo2zasc3yueh9q1HqIpCxkAggAcICHDYe0LHJ6fIcTm+lxKhq53hcnG4yeCxom
8CQMrAumwirSIKKvUgYhkxuwngHJcakCR/tyGQeR11mYQdrJ7rFNii4uoC8rGstt1I3UGa6DxDeP
HGOmq/GBYWVBAsFb8plbg1lgrLbMzHvawmtoPjKq6XvQcKB/pA0kmFZ3fdFALGLab1NX14TIZ7hb
EV7zhqpk4DqkPCRLqkKNr6/8yIEufq4ePqIZDMUYiWUGx1v9powOqwbgqygbwOSE3uiZ30jjpdfE
jmsLdedvqrbeP/5vJb9/jiXaBXu0iz43H5hVVtQ/pzGr4nobF0Rj0NIdB8gSLhExSththgLLhfc+
UeXYt1hqwKXvarEvnFBzb+GkUa/ZbZh3JbTUu+DDFvDBQwdPhTsD70OgAmuB6RY5wPOwR31hy+fw
XYNlhR0Eu/Y+pggFvVqCXqZgytnpLojwZ/b71L4vD8bTDPphNMZfrD0/M4MfmI6gCuHURkxEI4YX
dSltP/o8WjGqOi4wUmLU+76Qxk53eEoM0nyLE9cN/g6BJ4LV1bSRefR3hVqjGvFLiZsw9deW7RUp
uFJczx/AaWp7SFGuVdyV2NNhgvT3Q9UozG+MBIp8BkhWgeXTeEFuBl/3HMu1wU3GfKHbmx+0FwF+
mKZQfCQfPfP8RQfWAfW5ywCpHW8KEeB7I0kcQXZpo32nvSTvayVOmrD1tz9VHiZ9jccBqFOKL8EJ
UEJ4UsUpzvnekSOzP8NzS4J+VUmrLQAt14CsEnwwSVTWxarNKt7uUSQgib3ANEXd3i+F2c4dzle8
luqOJcEmhbM46AuCKo+h3LW0tPN8mYU0y1F23gir3aMss8Pno1Y2+AGn0ctuctnh/zpXPvuOZiDH
A58ubnLZDULNHBcBVSeQ7kSi7B9ZwQcrX3M9mrWv0ECPK8JApAsLE9RR1gEPGZhA+MhgFTxs9mAc
r8fhG3jQE9gbkZVgTN39vEwkbRbVCeBEs6KsfmjagFJwVyUR1AGEarNnZIk4G6adq5SPjyQKStV+
lkRFiu3a96EPoWigIlINowkiodSh8dZstB1YubamRn2I9ZpVA1Qvs8RxDYUigiZV0IDTAb3aWrRx
7OJHjQWOz8sY8HzWAuzTjH1HFiwtQlR/oCUzvyaVU+MTTDtmf/fo2MC6QnwNVDWj42U133SFrLm7
F1yO+I5xUPC1wE2N3hxrJz20P+gtd1KPfc9znZbINmVZpr3LPGVmPwFOMMYVTKQBwElXhHGNM6/R
sDTJBrd/o7wOvdjQr9sFKW5iSVYI/HmtM4zym4J7xq0LBerCOr4JSWLubGWH4+7aB3ASaz9Sjdoj
vkbZo6WjDVOVlzWrorQcMNL5Dg/YdypQjyYXOAxDTP5o0RGjYoYCBgW6HjfLrXZrB4vvXZNJW8JV
J7Edk/5CjV6OVrh0BJLrQw1nuqHrsZIh+w57i/VlqWqEBhJga5tlVBUWjP+Y10aBWQx/FZ51mJeq
+s5AvSmdZzpkLLthTFaab6hbNq31lwIf7cDXONFIZiqUSYq22CBz/PoxDKhK20+2kIkQS+5pEg33
yodvI1/CPu6l+63hQVODrSTt+jxEdx34Dh9H2rkUkWucDkO/aB3wiqDj2/fCzumwyvMkBLEdXrRQ
pekrxCWG1c+RvM+lrJIR6vE8os2w3sxNlvXG/oVaGGsC799s3rjJzSeKt+sNT1zzGorRLHxCC20+
yEnn4RM9Akrm8xmvsJUFvEV+M7YajWYJNqrZlWFu3vm5ZOFTwhIh5WjeauAHsO/GnFoC4Pa6Jv7C
cWs7uOsiX6hyoeyCYqL1yEN3r2RhdjmAZii03yBKgB8Ublm7l6ON9U1tUB3f2Jg3PFcKrl5sindB
Xh3iSJNYKtbD+42tiJMRFXNJUXX0Y/pusNKsM98sA8fGarAyaZlnrFlN6SoXuSz5IpKssx662Ksw
5lYhhtNfxK4wblxEB8gA4bZ5rO5twwEnCufIgnud2eSVa4JMq0INZk36HB0hMchEmiLP11GSYTdu
3hXiMt8YvRTFMfhe2jhWchm5JPPn0KQmAZ0wAF+LQYd3YdxMV87kQh+1qHMc0sp9QPkww1P7QgzY
DaqEmZUWNTso61Ozu/pYmmefud0dX2yNeAYUA1AXmkQlNu7x3a7uhhJ4CT57+GkaE5gno39U1GYz
tQgmOXBwjcRuAlcTqovRjg92WQRnjkWpIJUBhyv57zVip0NZLmXFKb1FEsWs7pBFZlK7OMEMl7Sm
mLKfxvH8sI9DCOg8wvoJkFFDQzawixDQOn4W3gM0q8XWewh91D99jz3H+ONNg6K4NXi65/X8u0DD
h4VwKxAw0fQVTmIWaVTbTpbb/F4OBQ4KIP6E7R7MdNh7P3f2+QFOcutmhECdBMiIA7ZgECqSicAh
A9hN0Wbs/qfFUNEYYBFpRjQwCwfaBP0mqfhYf+wU0ckq7wpjz0kN02A1I8VBNPNExysdT4SrFMpg
DOK7RxGis491rkPbUr4m8j5731QKfh32+NClHHY9DvoYUxDRTmNnhgSHA1wLKzIPklREduOyl7jZ
b7yclB5KqGFa9BKmXuLj2B/cuYkBPUckOvhas2uqdzN7fhCTOBAgKwgGgeg0MkVwfKehEODCWm5U
E+uFWXUPwWL0zcLJAmoMcFEjrPM99Wy4QOflHusOEwmxIUJeKM93sWencqtOl35pkeBF4G6B3vne
rjIQAFHuFmKhkriLbwt0crTtIopK3L5m5m6ydSEe2wDBRtANIzv2W8RNeH0MVtyIvMC4Y6MuPQVk
6af3I/3dlseWUzrXOFx195A2NmrdF00UZ1DKeUUc7yOzooFeA4uJVm0GbUw3bstA/qPTgv/g4Vh4
9baUVc712uJ5A1dBB7VxdM+L/H3wAeBbYbHQsWmgqyfrFp3uPANIav1CmUICYaMdNjrpxqtVh+Ub
B4gMfq87aB0H4tthWtq6r8N1H5d2NQfWOUnBGgWE2M1vOQDD/zjdRSKE7xBWrfUcxShqtXYD6nRw
vuVDGTUguVQJHekScOLaBbBviCg5eLFiwMI+5BWujABjcOriAaHc3PiuXlm793kfF83zeZ2ZU+vA
1psyPhuxTdBV+YaxanqsdIoHtS3H4RlA9WYz2ggqQVn2u4c71MRcsQC3aTZNq0rzI67EbK85+e0x
mI9oMZz1AMFBZE2OTU4gXVxxG1Y+F5lnIT2UIDECx7nXdgs/mHAPKaVGdIjo5olXINZXV3nteLvA
SkzwXEZI5JikkjbudhGPWX9JcViXs7UJ0zWGsCphaGBCIQ9m+DcvYCBIFoTFSJ4b7jJ4TknbVFl3
B584rgq0kGuJh7P8vMd7JbxyxL2CdNTWg6oqvm/COkvEMh9HW18i3FogWFwAwhKJjc5DCPOe5aEA
+qdLwgGRY9cCx3txASctw7emMYfrNbNNJ0UesFTMQSwGhQ8OwUmPhNWx5rEyC9kXffXd90rPOF7v
9x7OuxD+lDMiHwynTL9bz3efr3u7a1W4V+CtQbUEpwLOpvkNTadW3DSKoccJhXUom4IhmSyLdEib
nEdl9b3CTa2Wa9KkAb12nYjoS9LgXicXIe+z8TGPBq39RReB2xSdr7ar2L2QI7d2dU6T8bG2OsTs
A2RJsExAUJBn4TbtPDM9ZUNCLCHd+4jtV3WSjo9jxkzKBuiPJh8WQ/uYoLIITVrlPSkV5MOAuSNe
Au9k0Yy2aINV5TWk2TC/M3MH+AZkVFbyTXwYCBO0C0qEOZFSQ14STx5buKFly7bycqQWGlYgARb2
tdM/UFKO7VVdp7xGe05eo8TGEhzAuIIib/etCApOH3u7N7ctPxBIB/USl+05MsapCYf20ViAjlI4
KMgrvOGjHaRvCNeFcMIq+z46iNIKQBbZftWAohetbXtUOCoYir9njVwftggZM5Pwxtk9lYgbXBOp
nKhvZOzMYlQdNebvZ+CN9RI3bJ6QEbZSobqlEdemVBnr9PxjvPX2H1pFlMgycEHB/wMkjuklPd4U
Iyhm0LrB8secFnmLLrMS17fXUkYS1ihKm8JZ19wv47u+CUwAqYq8EsGtoHXBjoOQp8pw33SFvETf
ITx2RGoDEMcqNDTft4FlxyifHofyEovIjhYJUgUAOqb8/6g7r+24rS1dv8p+AeyBHG4RKpLFUKQs
6gZDlGRkYGEh4+n7A+XebdFuqX13jm3JCmRVIa01558m1jge9lTlPmzGlOriGOdFvz35I5X6Hdk9
jlh8o5AGzN/Pj/hdjCCHyAZFucFRc7QGcoMfj7iw47Se2s55pkVV4cctKfXlrI/rdt+S12yah1Sb
NlJ1pobjf0n/RpoTy7zd0saQT3p8BW/bbmm9zej+D5nQjW2JbKHFtF1bjhu3u1oAJEsYT9VG12sL
UN0H6Wgtj9HPD+nHu9di1aCKx4vJssZYAvc9+Qjy0vb6rIyXtCu2NWx9g8JEZ9XDw6K4g/kLP87f
vZ+lsu9v/6DkfncGnRk8SnfV4fIH8DEnKVO71IbemikZXZb8I3IVhfrm9IZbpnWnWftLQ2hMMbfL
mOWX78AEMOlWjztFSWdUd+0GGfz8hG6L7f88FDD02+gKxrIiStlSEd8z2tOyzplcreLg1IosrMCp
Ksf4ZEtapn/W7G5vxaVj7glO8i1q+P26X8V6tQyJnRy+V66jBT9GJ6G3Ff/7+VG92wB5dRQaWFz1
zT9BivL7NadGPx0TYuR9UXOECn80VrpdbGChNKqNUJjcsa4CtTKl7viOLDf7YLmqGqEkRj07z/mk
0gb/4nN9l4j86YTTQXAKcPNuA3Hx4L5HHFSVRd3J0m4vV11Nu0i35q2VGfAPDM3v3VpTDQdNl8D6
e34Vr/AYfm8lvVadwZGQBiVBUwg4yRvdhBVT76vYSpLmsIBaWc0lnrNCm5n7qbNfvXRtWwHQy1w3
6zaqymHVkbo1qt1VoSstSOAbY9Yaw773vhcDhQ1MbtzFdaW1822RpKOHlAfLdcZoKzVHQnIAAney
KiyVXHCL/AGdOQrfxlTY74AX2LHLam6/NdjfQfDi7WxOaaWzA0BabADVNOoKNXSjuyDYtT5wugH/
7MG5GF25wYzKd9RNUFlx3VThait2m66vSBuvO+nVGHCEU+aD/99kXAugk/p/QGxv2B7b8sT5XVt3
g5ecdoTzBPUubKLQXNLpr1UB3j2eVJY6ZkWUiH5Z0FCalHn5bADIesaFmQ6eKY45rqyNpupGSS2w
fGcIvGnpjDZMi6FCEAA36KB/8THEu00cKEOTTGrlt+jHLf3eaz3hTFHSMvWofbIWb1ybJ5Qw23YI
Oomy+0J0GvKWp0ygg0hC7nN6kV0qW0xhQaUBh/6+QIp07smymfb+SbPmpXcvELqxeKg9Ly/0KK87
RYWjYUFD8ofEjEI8wkrBtQ0nRj3KxVcVOLMxADTULDdYzCWebgqP5LTVp5adMngez5UUVVmqdntT
Lfvp1VarYkmZVgQUTE6XU1fyYw0nqAxM5Xrbr/9YI1uK6cS+cSsQhXxXp6WtD+C7bwggkowNwVzq
fiszv98a5RtOWTtlAZkgPdpp4Y9StSuNFTZpHD6GXhS6PxXK6D3R0TTuVdSeUu6qzMLVkybJdLXQ
nufhkk3xnpHrxiFTjfVYyXk8wLE1j4609WD2rPTiYN1SUTOM8inmpj6YDPjtfJ6+9DWXovyYqFkT
zp6GyNxlFOceGgayU6+ZjCnUT03B41hPwr6xp0yEjpmmXF1VkbvcmU2E99lwt+Zlr0Z6a/QRMSEE
5xadXX1JxXAl1F6cpakk5woldGR1iCPoYpPD2AxemHqT++CItKUpENnXrCOurkxF4i9mXYdW7LWk
gerVbolrSshaWCYv7S51YOa1s5t4yaMLU/Aq52YgDzWNv7ZeUTLuA8evv3i5tUtJQr8KwmNXnylm
becrRpM8T/Pqfi6V2oJkGqqnydWzSNV79WSqWw52Qy7MjQmBvJN9V3/rcid+gNbOADt6w/uqIUIC
adeE9og5Ms12YqmVSOuq/rEbTagwloKwW+bhZHSS3FSrmtwgdrw4dT9mo+4tR9qX4Uunm7kWNYNg
BlCSVenij+QKfHN7y6lCJVbkqfLoZUJT6/OHeTQKEPyqOVtdr7UBORANyu5O3MyOqZ47W9vuUCwt
FGDJOJ1mgNZb1SnGI7oM5ZQVBmlALqvfV22ajNpfV1dLIXSE8jKJdvrWKsrMcGlt/dx1OWHqXiyQ
Na5rx52blqL0gVvkEIp1KuaTPSQtQys0kV0WzWEhBuwPxskojZPpqqU4ybmVO10M+tkqq9lHg/DB
mpYv6hDHF1Pj8Rk7gqQhvdXMT+ZqdEJraYzIdPr6IlJTvixiBi1UqY0TxgIXNFAFw8MSS/jKYJif
KWsJh9HLet/Q4Ps6E1YfZmbLPBB21BdB0ffJc5su7Uc5i0r323mYiTqXuENyPh/lmgsbzIM3pyvh
E+507+ldSijcOuaf80qQ/Jeo1Qfm6bSgeqP24CFvOQqdqWyDVOOTmdXm586155t81eSIIMYceNOY
hGMmNcCVDMmN7SpN5pda4X2WCsVW6IIcEtCWd+29PZHLz0Jv24zRWp1DrzXpPU0+jeGUyme9qcV+
HGZtn4vR/iyN+HmCwXle22p1960wyZxpq+TbwgnZp70zDBEA5XLtJZlxvjRbtIQFUYlqOo5HstvE
vgUhZSaH05G4UvfeqzEL4ymXcfM6ruP6beAGD0cy9G9NupK9yk4RtnPbX0E+Fd+a6vFGkV3xaVWb
em+UWgysg9Dhki6qyV42syKpeebCVFqFfWDabhwI0uj2hTXIZ4Ahg88/6idNrY1dbhvdC4xxe+/V
qTxohCZfq0qu56TL22h2WHIhaKrsUptqf5KDOd3XXSyfpOuaX4xiZHHQ22W8mEvFwwPbeqcZ/XCe
pTMdGReBw6MZ3Hof20wth7hB+Qkh5x1XRcY3cZzKh1V302cXUu+lXd3+iQ0/OfCwOberpvQAIHa2
K73YukF7qRmktXll6K5LbXC/y3q3JkpzXyAOuU/mRrQBbaW6k1Pevoh+IO09ttb1RnrmcAblKOCt
quYpMVavYs2u5shwCmYjoUYLRrGady4pR2hGpPJViTFkqjeLZeKexIA6U4OHzoDYwr0hQWx0+kht
ZFEy7NET8c2kiOQe/q+8KOZSfyh7+ZnvwRTRZ9qHrqKCyQcnv8xeDnZrCS07eY3QPw1KPDBCJJ3U
W3CC4TnTx7Hdp3ppmIGXas7ZjBvp7jy1qr1TlboiRGForsyoSafQ9dbK8fO190a/MuL60ij0Q+dF
aR3Ota1OvbxpvREJkjZLbTrWZlvdGbOpPDi1lwlC9WTaRKkn5GOeZGMVIUZc0nOVFU0WKrK2gFPj
WFP2zth16+Pi1gS27bfSQw29dm5KBrCMopmS4lQA18oy0Bwql8Cqhni8hcfLcWkOWvI0MYNsCRqC
/W7A+mKm3uBrLM49wEz/wcrgJSTriBS9ZVM4JTWYxIFRgc7J0me1zp9WY4n10V/mVvUYDMJihxfd
RKuyb8ullmE6dtZw9TAwbVGMSelJXyqMay+2qSHzNTNouX09NUtSszVl3U9QICTPOq2u3kxePteB
LlGY3Doly2kIuraGDZzrKSfJPMC9WJx6ZZm7/K5k6KS3Gpz+WiWfDwaxKjaIR+hWddf3Zu724WLn
Nh6LeugangcX4V0wkPxbRaY2lOlNkaIbZIg2AgRGbc9t7RvVsl4Bd/LiUGcmYXHJZE23RUY/HeZz
Nh+MxNTc0HbV1AFfzqV2LBLJIFIxWM7i69O8PNm93hOv5M0Owypis/MdszAgiWGTP2hCkV+Zc5Yz
pFQs+r5pYs2IkjHVBz2ghGNqbYBqFBxr8p3UflwUs3EozAZ3ycqAlbTnCxpVyebsC4tQi7kvFaXw
raTVZi8qKkdz0kjoc2NZtxpO++EZmWEVH/LWNT8n4/hpXdOEWWTiU+IJK/dpE6rrNDl5FLux3Kts
HiqLhC0RZjlMaVj08iKNbNiNqfQC0QoStB0wXuFXlVVdZV3aoZT24g9uZrK+jn31pU/idec0OI/b
ZI5v0b65aqDNHaNZVzYb897rUuPqgD5Iop5hIbkfuGF8wLTpq9aI4kG0dedGneMkN11DKvjQdn0S
DTORqUf0DInjK9XMFIImb0O9bstd0cbWtS5ULfL6tDkXsaXc6sVsnnWBnK5JOmSVHm1RqOvx+Lke
nGHP8CW99MncKKtQ9ca2i4RmNxfAx6k/CjnF5DFO6hy0RZIHpt2Nwve0KgaABk0djp3NwUUL8ovr
Gsvsa4wis93nKL9CyUOJNWkp5IVdns0/s4syzHLqCz5C/Miuk+0GfGrBUIv0Q54l2ic44XmHnNzb
N6pX7Rzh5PdKrspgrOz0o1pXz5idofpp3HaOHucvzaT3jW8ZTfNiqLE8DbqBBzlmJBpzJoFwT7HQ
OehERXuRzWNAE27cEZg1nMZJw02YGs6nIk60j4VmTDcjmsLQEm1zNBAzfEAWohfbmsZAVyNX21s7
Zhp0geZ02m5C84tZbE36Ulfbrj3r3WszukoWlXaGRA+ZQ2Mfa6vOmqCT2dyjglobaGxnyrXAKFlH
fFvJcuu2FJ3+mqZpX/g6xs7az0sndRm0VrUBxCz3RLoICyPyoDshLfxYSmqtIjlVoul/E3RtaVAI
w1A/sfFik/YUdxoPSl/YYS9y5ZC1lv68KVp32joWg58tirizrDl/HUZXsD3Qee6aIUan38SWcYOo
TJ7FgtzZlwklzc3cDeIVK+acBR0E+Mhk7HL+0vcLzwoPJX3aIODXv47oqUYfrdgY1flonMDwE8T8
2bxSzIM5fzPBn+Nd5aT92Vzo33yFcqQPy7hVrEhpKwgDdR2tD31Xli+OGOegAGdmKJvSqpdhcrQr
ui/XQ69ODefb/ZSW+4mi6sTqV0/R3KaEW7SzR+mJvlhpLkY6aQrTrzcYb6lUS0RSjNCTaKW5iQIz
rdLcLMZdMtqIfKoC1zdFmoy2NnYM4qXNdGpqo45XhrMOdXGnNxrRTXQVccGS5tlk6QdSG5Jy2Suq
ntfmnT0YsesXWpsZn0swZ6UORsWd83iHlKuY1VtC2ezGC+i2Z1P4w5pWzBF32HCtJUxRVrkkHEEF
mUtYj0tcFefFZS6oGnQDDZi4L0dQK4MBmcngDTs5iDb7SMKv2SThxKOCwAeXkFFLf5zbxu53CbVa
fRzSQal+79puHq0oRZlf1ZHVogK7xqqOKmgvkPD3dSgXU1Hz+3wQBdfBVBDyDzmJS6hTRn+WHP63
SvEclfPY5cwI9UQ6Wx8taenp9buMQBGbFKYvvY2017V4FmcczJuoFCXrpqPhOVydr4kZq7O9h5RZ
ed5arfOyl0FMqZL6tQsAp9DZxvlks0WwHPcfhhRAwb3pKSjni5p7KgnJQ9INbbFf0V1xtdjy8iZ/
NVzyLKrQKvuBYQ7GwOGtPq42XScyAdqiiq9Gb4nMjmxQ7sw4qcNAhgMK+aynxqF3SNqdEC5ZXRhI
mrBAH3+rYzOgdBceK+biMeqsd8191jvVsgj0ASMcfxYg9h/KyYySejaZYiwmtOAe2EHduDcrpZ8b
MSiOMYp+P8aeGHzNbD0zcpbVMPco0qoPwh3KZwXdd+/rDaY43xx4diJ00NVXtS6osqDOUllEjd2R
8TBKFNSzv+otsrjVZszkRtGdvCwZ7wGNxwMKheymUWMjKHR7uM21ZakiYVTYCEYPiaJQymvuzZNz
bCnhyJirxUJQYT0V9V72Kv6amaEwTIZVx+KrWNVtjJE0q9i32UeHsDfW5bHLlGmmQFDKiAqUDjHO
hWXtpW32DHGu3PlVWeN5IWs2mVrt0S2ywgqnrK6/SMKIpd/lI61BvSoj3YjMtTSinJDdYUitYvya
KPOGuFBR60T/Fmmywz82xsquGuD6nge99eogVs2micxF7Q5a1zgv5ViaAJZOrBMuAqCYWXSoztJd
CBBUh5B0vqH/iCgXQa8vBf6PALVxO1IgaTqKd8CtS0LnXflmSx1+OyMFm/3JKJzIKezypCRdAw82
WDCzuD5EhahYX4YudGsmFPmO0qd7SE8ujDMnio87uT20omzzYAAwe12R0nJvxN7DoKgNx0nUsK2J
+X7hYoemF7telKP6/aYgqwc8ZKLLjcIy3H2iuZzSByev5FZ1GXp2oIKxT5KI0uyVJdJY9sZo5o/N
ZMS3GHiSr4nUOPPutM4YKeIBZGRdSQ0RmTo9u7M13E+yTDkE7HXQTE7VsJo6FUxnYXmPGvChE3p5
Mx01QAsGJaDa/m0yTPyNVtGZh9rMc4wz0rq2cdLser1WP9qy03zPwSGTynKF3uvWxUc8QdgZSpIs
1IduRBFS1rBrXsZYpWNiS3wTXb1iVEpipvm5k1duol264UDUzqLv0C6hACSxJ+vCZDRGll4FsjTz
e+FgfDGSrqUoqJfu1hjEcJPo2uiGqpUI5o4gPX6aZqfHD9fXHCU6VeeTKVOXMAgK8LtW2SrejiC1
2qemXjLfLmIPZr1oszRkQ8/xBACX3K8VCIC/2kLYEfP48iU01CqL1nbmexILoweC5kqEoyF+n7q0
jvS4m8mesJYXh9ViPM99LUVYtqP72FmyH3g7y2ppCDJQoEpvbo0y1s9uWjKVzFNiIpmlFntnRUn1
16XMitOsiO4eF0ke4E7QP0OpDzX8h+MtTIInlCFwJjNbwmFaclKxpNvH0ZBmbsn6K43ynGv6Yu16
e7I+KHEq5gvIVUEsnNlUi1+KSnvJGPe++BUS4UuD9pnp3ZO10BR4OpQos7esKqq0PH0qrFlOAfsm
VR31eZgasnW382bfTcYEDG3oTXxxy8r42KL/JTNlKF+Mrmo+yp5A0jSrwR7x+gSulxA95JXyJVEm
NaG2mpVAofK4lQPagA7c5VOdDMpR5jzUocwK564f+ubUWy1EsXSKG3AB56DEqvsBxDhzuA0S+1Xo
qxHNpto9jnLRjwyWZxpnPrrTVq2pFaLuGojH6Tr30BlpbYerp1A4EQ0772tLH8tHXLxZKAG3Qsmt
TgiUYQ0R5Yt2rpcmxbUyaR/TeJk/enHPdJZuIOkewiiq3DL+HcMboeGW2T+7lPt7zYy11wZv5EeV
b7F8ZebEwRd+hLB3b2fkp3sx9jx17vAZ61x/LwZ1iX23b1SN52C99xKloKLRzGrPfsA8iMHtjNB1
kE3z3TdTq8vfcsCO0J1pVFq8zqvPdJPmg+KW5jVPDbMi/5LTKEStQdHhASoM48sygP7LqBDgQfKV
DaqoxhAuFgnERzraphKP0uwa07rrc2LR56gjPRXVvGzxZaOUmJe8auEakMI1d+aCyHvZTzpErx4a
jYoI6KgOaZWvRyyGS/8cZ/NkfbFIuS8OeeNWvRnEplR7JXRHy5wki1eBzhquDeVu7mmZTYRK32or
ZaOrLllAdI1U5+NABAnWEFufrZ1p1pP7ya7rTWbWCmYklqxjVqpaIXUeCtpQWewkQWptov7HKEcZ
j95/waPNQ4PB0rSQQ6Si+aa2yuJ0IUQrFpKoE9NSMKtyzZICHbsgIBJyg3uwhQZJ8mRV24fRcHta
mMyYbSk/kJcQjznznCyXvg+9QTbnlzxvuqEJu4mZU1qkCmPo2tehWEeNARc52c1LMDUmJRkB1ikr
wyHGZ517JKYv25GYdqJ65T5N5tFpfxsYqcJE+Cx2C/4Ol6Zjz2el72iYz/nSxSWj8FQm14+7n9Nz
P7K9sIYOSk0Ebh78Kz7AzYP/Z2trZi3oB8h4+1o0YhMgVN+lv1XhMZxrrzTQUr8gKn9UFm7vaGsq
ZOUm8IPy3SIG/vyOgHNur+KY/VZ9f8fxu67asGqJDqNzUnPABjGqs4LpN8shBb8f8j8Ka/jfQhh+
yG14air++2mYw232RTZd83v//qv+H0xzQPUOyQbHjlmd6811RxT2f0x3+Ncty7b8193Ql0tWJ/86
duXn+mv359CHv335P0IgHOvf5Amxj6P9RhyMivA/IRDkQ2yaLcdD6Ig2Z5Ow/BECobv/1jUy4D0k
dSr1g416BbJ3y4FQ1H+zKjD8R1UNou4YhUla4D9IgngX1bMpa8HVqDFsBijo3Jr6jzclhUuVgGEk
L+0oKIllaj1qXX4R3XpW2vZbW/X7tmhYxZOyB95MwtysInx60s9ybYpkbXz907m+/86O/yR24fsH
QkhNrgCKavX9cznJ3qReGZOXqhDtTkmY8ff2U6GxdSmF4/rVoP728/d8J+HmHHosiYyK5AmFp9fe
a+g6Awv/omTG02IrZ0uTUVVN8kOC1cXvsU9Fsp1NJudg22rr9IPd/Wpo2TtR4qZXx5tBxgMKvk2t
9O4qVGm9bVqz+4i4ZisgcV4YC9OeKNuUI3lZFpJI47Lo6nr8+ZH/9Y2x+iJyRTuBxZ9/f7z8cK4p
QSWG8ajbihYC0o8AGw1YaTxegch2nWlfLU0c2sZ8+fk7I+Hmtf+kjlAxcWuGRkrANibERpT543uT
QmvBK6fVQ+GjP+LH7e2n47EKmIG9xxh3Y11QMV36A5Ds0T5me/soz/bRuShRGrqhF3iREmx/vn2d
OMhDfej9e3no+SWJJkf9vvd73+YLv4zBl3s7rA/qizx7kRk6/HX+Or0s9+V53c8P86N1mxxFpF3W
S3LjPc8P0z259su9fmS2WND7TgDtGcnoyz0v+uVLzy9hc0POU5CFD1Y4BG6k7OIAPzS/MnzlYEcy
VPfqvonU/biTu+r3/NhGePMCj+BzK8z3zaFLfAdC8qt60Y7L43w33ynn6mxHzo1+qxzU/XKagjZi
gBqvph3l2+szN/Wo7AzfO6z35sU4bq80+HHw++GMUcp3AyfcPgbjeQ/tuTuUwRWBQuAGxjHdkxl1
tC/p3nvqDrQCv9DcOT/uqCxJ2/XUUQDjPrCMvwxkybC4x62llA+78O4p87UzMxn3ycP4ms2BAYNM
aIGIKjrx83pIItCLSPM1v9ythyxq9nxp1Ab57tv+clp8kg2C6+JPh4TEpIVZEzTQUREufOqSU15v
P24XLZj8B9JPYCN6v3727mum0PP7cDooYbKrGVmx+IfDz2/ct0Fe7+5bJGmOam9SYks33u3jAgFG
j62lephLLyEvbnJP89gySBqOcELtA7GRUwgl7muv9u3N95+q9JQOVXp8+123TC91Mnb7toJaF04z
RFm9YA2fhRm4Y+MJ39bgXmJtCiR4/+ntJy3vv5ApkATOwBOqEiLkSyTOPo+Ree61CSVPrhLuqKon
zJd//FQ3tvDXOKHl/c+fvX0d1LD7izvgbQbzuzPDnCcSaNjYtgmM785MvNZzvmQyfzBN7UQmzY1Z
p495n6IP+ab0/VWLrdDJiouhaLe6tV6xee/WliQuL9roG3095erXhBkZ5LM+OXn9uWm8h9bJTpDJ
56HqfxsakJhuwrT+mpnTC+qgQzOncOhyl8nh4jX2HhoQ6ZAbYdi/pxDbtxBAPtKqPbVrGA/zzdxD
QZtZNJmkT6R3RA5EfS+iODGjxrGD3h4PZexFHsy1afbn3MruDDp3rS0fjbq+Yrw/Qfj/ojZ8twO9
PTyuxolDfgjEY7yfGExgxECkR5U+4NUygz4H8NR1E0vg72rvdOcMcYp1v/SMikhgIX9+R79/cy4Z
V4wt0CFtaEuWfbf9QCF3luhJ49BSZinFbWbBaJGFOrNr+FMdP2vzA/HRA42TEnp8uF/cOD/uQm/1
E7PIMMVtOkiGRb27byxQkY4uar3LO/1bUUErpmNbQTnrd3HSWX7ekyG+eoIQ7rzT9r84+h/f3VW3
gCVgGpfHGZEGheKP+5AwhzipgSCfWq3QD0SUPOaVW5y1ocNNAba5I80RdNNqbhvRHLM1G24Lq9mN
qPRSzzZukaR/Ns2VmKp+JQVgFl/oHbunypH56ecf9e8/qU0iD4kpzGF517PUyFiakjriadCyF1oM
nL8qfEtmOGciE16GwkIc1yLUWzHg/vyt34Yz/s+zTRoS6gXck4DaRAJtPoMfz5I2VdLV+6F5KOsh
LKcpjsgPOe6YtimqfSrpvwecoceqWEEksxQO0amfF26ac1K3mT+R2XXjNKz8uMzPo6l9RM00PfST
Lvfo5JlRsP3WbtI2omtGZrE4xEipCxkaFTZmS71zWzN/cHoRP5s9Et1pucmTk+ek45VQFgypIkFv
A1waAt3nQYd247TWtRquddc/EvxxUe2R3L3FeH47M/+oq/o/NExbSh5ClG/f+tvP4v+DpknbVu//
vUn6AJGK7ezPfdDbd3zve2gp/k0UL1ncJhJY+h5e64/sO9oe0rQc5vLa1Nz0Pf9pexTN+DftDpOn
VI9sSMpCvuu/+x6dF7Q0BJBUjCTkmcSh/ZO2592TBO5J4wPAwi6+SbDfp+jmk+4USEzkdbRm+zeM
ZcxbUFRzj6aOMtLtGSWdGXCGXaEf2VnyMySX/tmpNmVhBiyvKF17a+XOeocbWoQGSpc7FYvWHsi1
iVa0Iq9/Ort/0xZthoU/PX5vHxioAi8tvkhcXu8WKaCZTJBg013jJV7Dcl7XaGyEGjZ65+20Mv3V
OKm3bNi/vCGnhv5Qp8HYruCf0YocpYe7lmp3HTNP/QCnc2dXgN4A8BNkvftbUZoAlnWZHzwn23TD
YNy1OZawNfRoTAW5LZCwBXk5xQGK0eFmJFMokn3ZBuridn5DztvOXEyH1AHLO6LSW35RqG2r4Y9H
QLIcLS3bKgUpgRE/HsGqDbZZLFV/zS3Af8JWSO5BfxN4QDvRUjpXNZfdUemG688v1TtBOnIsl60Z
sy8hzW9pje+ulTLnY0Up1F+beBlOi6Jnex1U7FwN/XDyelMC5inDkfks00EsihKiboNncRFh/PNP
4nD4VIE6Ygd8pT+eghJXlojLdrhatdUd8rIxbsiHGW+yoe0PkLHdPX2ntus7VR4dK+93ZlcwDLRJ
fzX6V/ubi0GaHC5p3O9btuW7fHeBmQ8VHGk3xdIMwRKXCxlGROO13EF7B1zwSc6dA4uquoG21OLC
0wTunDFiLB7b+Dioo/swFVP5G9md+m3ZDeMHVykJQEg841cVwV8fNqICbO4aAE0DV+W7C2igtCkJ
BNKv5BFlt07aCiS9VRKgeuhuUwzTgTFLez/gr7rmwpYnG3sBbNxaazv8IvPOaOx1x19n+xox+J2C
p/cXl3a7eX+8uQ0Pm7/Fiqiqm9npxyurgGTjOs+Nq5l1BnLJZYExzYwg91BP/+Iu+pvT4fEcsSKz
Vm5W0x/fi0TG1FNnU7+OrenVPmJvkHi26ikL+6rM4CAUpXoa6x6zuJao6qNuwU3tyCXKywjVG4qI
VMv0LgKOGuadk+ACOyuZp/02Gu2v8KO/ruzbJ2Rqh6njiAXc+PHDwkFZK3FExrWs1mxPgtC6Mdli
jw+1Ddox189tuS7HTHHrsILC+MV1cf5yo3u8PRY4UvYNy2J7+fH9iaUTQ0kBdzW00XopF3uOT2MF
8+o3CDuvfUwF4nc1ul7mS5nF7LclNTl5VSXi5FztrE8IL5mx1ROOc9RigmBI0ZvjZ8MsnS+emhKA
MnfWuai0bVhCAczvp8Sj1MEmW/uSwVAPuCgTF7S/codb3t4YUIRPeXeUiR0jdEJCDC3KiBu4wnmc
VgJj9HUNEGOBb+nxbD6NXovgmCka9ACyHIqv5KR5Xx096WKcpFVSBK5bdE8wEjwKFPbrt8KwyQhM
JltvQ2S6Ltyh2RdAGPm0omQSohx3Xi88Peqnihyo0dUI6x4JLQ1KvaqyYGWc+xxpWEElujUosXAZ
yNrbJavMz6qD7JNaHL7PrxgxXtwiiShkMJAcUoRZnFVWWHfiiTi5LOcAkwLtuDQgRyWasP3Yy3wO
22LN4YqsKT9OKsaCXUu7dYdc1yVLX58sNajpLLXwFw/Ptlb88KCSHethozdgc7dF5d3Cl9RmN+Vo
Uq82qrZIWRMVABOp7agI81Nj6dW9KjnmFVHflbz49OucluYvbsq/PMAeJnGHxgrI2ARffPdMaE2D
IqjpnatSISzRV0TrteIgryTU8FA5+vSLg/7L4sT7UfSBKoJsoiV8tzg55EEsPSmhV4UMmkMJ9xv+
F3vntRtJdq3pd5n7aIQ3t2HS0haT9iZQLBPe+3j6+YIl6TCTPEyU7gYYtSB1NRq5Y/u11/oN9Epj
BegsOHM4fdI10vq8SBS8LXRDO2mKMzYWtGG27uoC1KYSaljACtShxkYOVplspauv5/OTrnGNETgS
FxE2nhJLgZN2gT+a1l2C8pgzV6rOpk1+5WJ6Tlv3s57x1oKth6iIyJ15fJBUakiFFR0TiOdSsRUH
K3CDUgCwu2Qmhtofz5irnWQBCFuIuqE/knQn4NOJ0Y8bzMpENKiVoyyUysUmaWoFYYU0uZNMdimI
vXkVtZ1hg4eaMfur1I0FiuPMyjlRPf7zEbzCudjIR4i4Rx9/hG9JPSZvgnY3RYigIUtC8WKbVJVY
uyk1Qt/VxkzlKPPVubF9JbUGJA4tHUGl3FDu53bhgRhlSqLp63n/GNShp4ImBe5JXIRk/U4WmqKQ
E4gr37rTkNFzRsvflmiKbqVKl+6UPDH2BaoqsGr83kWYqSA6n4arXg/1MwvwY2BOPGfpDI9GnoiU
/cm64PSr9CIyk0PaZsIP8iPRk1ZYQD5Cpf0JFseaXGlqcdCp4nT8Lhccc47YgUN1sUwSpCersZKH
sAVQHyta8BALUUWC1RB86TJpSvEeBE6nu1FoGLHDU80HojJlDHOZqkrgRCWcn7/ew6xxpCNAb6k8
Gk8Ve7oaiiNYA/8OwcHQLvVCAT+oSyvgJt1q4V6fGcKPO4ttJZmsc5LVJrIJx2usU5BDzGbdvwMB
skmLxnejJPk2R9l13ZrdmYXzyXyRH5I5DVk3SDUoJytaBlkph42J+qappneF0kbXso+R5bD4lmPQ
EWzDqhFs2N0A7Ot2cNGKGzZKJ/9oOJkvgxbsYDT5/TqVtXRjxToYvtBqEifzA60BRNuYW6NuZi8t
q3k/oaL+pMxslK/X/2djxnJj3ZMmNAg5j8csI3SAIhsFhHkY+WD++dLH88+ml19TVfS+buvjGcuI
IVy1kIdJBJx6YcdKLldDo6HKOWC/lmfKSziUiOtqyvPXDX2yqWlJ44ISQQCQqjjZ1ENHBnnSrOBA
3ql9AS85f1e0aQhs4AuD4EyVFgtOHvtNxEO7x5E7kFr9ZZAyAJCZJLTlGeGuT85gPoggYQkUeESe
UrTVvJWirMyDQ6qjMm8IxXCDJCk6CrURb2C9tV5bielFp+alZwKqu+ZZcs6XUmUqjyMWKoLkQgn5
iV14rR1P9RDGsQkaPDxYQTpsyxQWqxbB4/h67D9p5U2uBDNpqP0I2R+3AqW30ZNqjA5z0oZuSADm
RuhT/f2y1Xi58JDjJcehqRy3ktXF4sITxQforpWN5dYd2oNbZNt7V+qmX193Sf4Y6/H25Aol67Uo
Vp26SE+5LgtQbOIDN7abB2IeXAxjp2OcHgEYW5P51K7UtAfv7qd+FsPIQiAGvKU03QwgDtHztdrp
PpVL6wbIffEq56W61X2nMqo1bs6NQrCcC5GjtUa9+frbl/17POlkLJZ0HHx1U0fL/3igdOSBrVka
4kMjNsgyR1y9RnNfpOoeieofMhzPM4f+x02+NEg6GbUtqh6n1xgSqskcNkoMB3WMCCqEYOWnHarc
qN+eWQSfNUXOEYyPyEL4ULBLcy3IlE5KDkM5WXY4mjrEqBqIlJSWZ1b1Z02h7bcAClCQ4GQ5HsZa
jnUwk1zOxL8xRPQiWKOvIGxDwJtnBvDNjvh0ymiDjCB1k6WGftwWULg4Qf+8OCRq1d2aei0/BbNp
vOq5KD1DhVJ+ooIiXAb0VXUSMW/uw1pQMSrAxBIpxi4S7lEAIV6Oa2NBpgbFjySZVbTThTgbHVgq
NVoFk1YRB85De+GXST27LEll9oYmam5yyiAq+whZfjuHifesg5J/rWsfytCAxAkUgbqdg10M2CW2
BZESpdBWxjYOkVa7CPR+vEBQN03sOdCp6WVTrSuukc4KdCEksBeVJVlHvWdEyEQMTNSXuTzN23oY
RSTqZD9vV3WMDDCIsrJ6FjK1NGzZD8MXsRwVsKJxUadeZcgF1Rt0e35LQ6BwbVXdKhbImNoUWnUw
t12Zoug0TcVVDRQ1cSW9pq47Q6gCO6knQgW9x2oulKoFcj+143gFDeK+FXw/9lJjmvZpC1v86+2o
LAfTyeQarFlyr8BRlurc8eSif6lWCcTdA1KcQIIl1ir0nLiPR/T4NFirkjjHIq9xU+9tkCPJq6/X
FMSrtK5vi74GoIlstvE4E7O3Lqql4ko2KxwDkFSGO05UtM2noHwABKw5oppHVwkkRbiKndJe9dXQ
paB8lP420mPrRzOMpHLlbBhgS6hG8qtCTgK2eJbKpjOErTR6Ya9Pv7JY9s/tqLd3zslI8JxkLHSe
d4hJLlvunYhRjNBBq8L8OKiJbAG0bLmG66aLM1vq4SjzFVHIEgphq9iTWJbiWseAqYXbNMiWo0pZ
sbIKJd1hkVnDk0RF/nUIDApUAoLxplvUFSJ+kSI+t2OqAJWo1PySfpU9HjQE8vA+UR6wEyEhkd2m
gaTYaqblVy2zAOEm0vXt11P/8STWEIbRwCLJuklB9uRiLLsCUnJnlQdxlIWVZOX+LpT6H3x36YXm
ZOyNJDv3iv54bJEfX1w3iE9p/fTVBRK9htzaFAeJ1LVblahnyBnq3WI9THdfd+/jvc/Tbkkl4lGw
wLxOFnbdS6JSSHF1CFBB93Sp6TxrhKP5dSvLI+h40dDKkrOUlkGkneNFQxZZQ/C/qg6jmoRuI5rX
MIUqLwDM6oTt9C2veGlofTJ6X7f7yfuV4hSvCyZuSXafHso4UZRRZhjNoSH2+C4as3hpFGJ4ORlw
yIpZkG7KpE09nRMQZ4jEvCJhav2Kw9DYRDVczv/ic9g3aFouBbUP13rbwykdUr09jKU0rtUoO8h1
nS0avcPrVIascdGcbs1Cyle1ZijrcZ7628xPxJ1cRvmZ6PaTqUfKaVG5UlB4lN/E4t7tZLh6da6O
YnMYql52smoIXTFH6/7rPp8Y9ywpBI1wkgo5C9kkMXTy4KoCU+qGqB8OERDFSzHopx9tUhA5W6na
ItuhTzVCF0EFr1xtdhnfOi1okRBRL0hToZ2KKbeRLi4y4Cie1Oa2CoIWHrsfzT+6tGk6V9MFZXD0
oIImME9ysx9FYUJmx+cPrhz2JWLqEO1/4BEiOXIroGg9T3VcnAlsPlRVyESw1BhMpFIXgaHlFnk3
orCFejWIpvGAVb2/lvuGqzOBUbatwnnVksxZ50rTXDAj93Pex/dZLpfrAqqQHVIaW2VBPJG3qIrd
6Of9Cl1LaTcEPuywQRzPqGudIE0XzRsWkMHDgo0PYftUEspCzDNCKm88BKIxPaQVvNUp7SASY6Fq
eXUTC25iihsUVRJHYq18E+ZR2DZmWewqI7Cu4RG3zzEkp9XX6+X07Fu+a9kbbFlZgdx9kk8pezh4
mp5PB6Cdi7Np1O87uBK22aHE/vdNsR6R5tXfgtGT6YINouh5K08HnEAgXIvwZCA1ZetOAcDwdVOn
t8jSqzdkJ5BW9oB20isRNxJfy/QJ5EKEnqIRNocJqVAniKv+Mk8T81LSiWy+bnS5mt6fukujSOYu
8GTUl7F2PF6O0M26SDd6Gq3QqwnkceHhjIIHwGtyxQopha/b+3Da0uCCM+PpLlPrBZhy3KAqyWmL
oIp4WDRpVwoRCiSuIAovyr5WXTnxq7W4VBRm2JwK/IT7vi66e7iC1uWQB/WZJf7JmDO1pPnJLTHs
p/C3rrQg9JHLPZCzRLEh6sZvBYkHexgy1PPA8HnaOEznxmAZ1JNBB2bBkx1UAP853VeYAymJXJrz
QfMFYT9bWm4nKr40aG20lB8rlAMKnycpdP6ViBnDoaH+5pJQKvfdgNkRNY+9VqvibVfCUBHEcr4g
3Ef4UhfOgYg+2WpUxyhFALrQSLqc3P1zQjEkAQR0QAw0e4iLTl6iK2tV9015Zqt9MipEGQTQCkuD
xPbJyihQ4shqNZUOqtHNW0oV0zadAnmFGYRiB1Mv8tAoRgwXknMC0uqH+WC7yYhpidS6xQ+RO3gS
RDZTaz7oiN/u2lqebnB1+P71yv/YPQDTnFsmMQ5Vpbc80ruDfxrTjHduKh7yMsncnj8+5iLcTgsa
0kppynFXV1l/lSHyeCbCUZZJOl5vKDTzYF+iRWURLzzec0DzKz+LFPmAjsvkooapfsN/Qs9JSnYo
IWdqlNTuPM/i97wJiJyR3hwHt7UMCWUwMTM8Cpmi6EAyVSw2ZljeI0GkbUbq/5i8BDO/pMJVVYwC
+ZM5n+bfI6ofEKEFc74z9ai7GwrhWdPm9MasgS+sWAaB5KgIyv9WZ63YWwBK5l0bGcEIsiE2n/po
NNe5nvmxo2Sx+gi3izIqfFfhKrUMhH4UcCvndHnfMiZH4wTXBDwj0aeIvCbvl+NxMmG0U47Tk/u4
Eat9ksuQdGOtGC8M5D4C5GDSSr5GMCXI7NxQs1vwcrHoFH6WoqMQNVPnjHNWAO+tFPi2fivgxd2r
1Xch6+KlciubaFmlkQCzGcmwOO9HrKIQXy1gT7VgJ6YxiGWUPKr+24zoP16EcqvtJgu/NVvShDfF
lb7ZUE6B7otkYPz89RL98HBjcYKAIV2sGOTgPggTFwJSEYPSVvfQ6sJ9WWbdRoLLHjlxoOcBJ1CB
TlQWdtUVz5p4Ewwoz9lVpyNho6LKVdkFJnmhU08hZmUKitD4bSSWl/aVFdpQYyQUwqh2XJqVSb3Z
sCByuaYwhK8qxSn02OokXvUzCRTHz436OhkkEo2ZPqsQWURJPfNi/7At2IoQchZABhcf+/94uili
lH0SmMU9wkL1Cr4m5wwzF+78yFLXrJLCyzSz2eAaprZomSbV9uvx/pDMRq4cMSuDjpu84QC3HX+B
2iVdg1JLf29pybDB3K4C0NwmGyDnmjsHWrcVhqRZo9HGZYw7EyQ9Pb4NYfuvz3zJcgQcLX34HH+q
VOAwFgzW8ZdAYYuAShfjPe5F7bMhITPnQJzUEChLzDh1glKjiDTKpfw0izMPo8BIguscKhS2yVPa
3mboPjliMqV/JumvsJr/K3PtiAL3/xpck9LSu0laHJGPHIuff2W/jh2Ol3//D1hTU//RFAWC2puV
65K6/jdYU5X+IRNBtI6dCDVZYuT/gDWXf+lf2ExJ/gdYIredRVhP/PdXyExSW0eLB4MQ/gtAjEyP
SXGOOufx4inbftQi5NRACAqhsFbisC5v5kSF/lUGLdRqFLVBIcZ2QNksupBJ7mprlAPna2M20mCr
4/UBtkbFJnctK3mFMkw8t1DU5UymBprl2fMk94rhVGEwPSZdYjybRTJHjuAnxaOpCLFmd8OQSyVi
c4VgDAhyFK350vaIekMlqE2VJEJda3kVuFYyTfwI6jX9PeZlXL5BSiG2dCJ8w4Tfi8dOtniWAUii
joqpRVKQSoplCVggiKgIFS5JIIemlEVyAaG4U1ZVk4eQRjphuExRlAhdUJjysDJSeMm2RmmvQQYj
0tUt9LQQzNA019q0Kydoet8hmJqRY4a6EqAaaWDY5y2ukijeGImGjGlSpKG8jgckRC/CrsWG0vbx
v5tcDZPI737BS/PgW5E2oi5UK6ho25GGynm4j3m8oguomFX/gkLXWN/XCc4+TlmPGVsZjkAG8CZM
SHpbVoFvnGMs/idXM5dceGvhaPQyZtlYbrES7cNLMLRYQtsD+K24dhVNwBVvFdCFGDAZPyYFTmDO
ZaauMzOqME8PqHOtakWmmN25xWCyMlLMSvA6veNhCeybiTGILEX0TebZL/vfYiTAh/aseepkktSI
MYX3wuBnerWeUWy1ejdQshyaRa8hsNtepFWR8Kcir/zkB++/ftxoJc7GXFFtq2Yb6q519LvqVEG+
C4Deoc9i1KGjCVZy74tl+x3iMgXzMBVzF6lBHw1bP04Bm3VlvC3atM4AEg7iovFnaE+UD2plg8WE
Xu5yngfBpgEA6zvFkn+fOyu9HfypcVvVqm7LrovJR4QF1CY419KtIihoncj94FVm1t3L5WA9tYg0
vMZ6fC3XpfEoBviIIV2gqLeFUmc/ZBMnSkdVOty0iEPqJ4Rdovp6jNX0qRRH8a4KcCrFRMB6hnQR
XAaBbCBDWkpajdK5VZAw6fLVEFGSBfVvkzFI90Qxemurk9a+DNgy3qIfpb7IKlArBwUK1MCxhwxc
9EiVlTmYEroQQ+ZkgxwRC4nCCt1aB2WWfIsvNJ4UDRwBc0R3it38e1brwmt7WXMR5j/0vPE8s5PR
YW1jfkKV62+BmX97y3bIqTr+Lsq43pPAl70CYX0Y8GriqTFOGHcNKsqFY8EI6G1Rhgtk+0mc6V6K
npi+R8dMQWQKe6JkV2mRYe2jiPcdcslDa+I56zfJVSpKY+wpehlmT6yDePi5sCMsJ2sGX7zqMSKo
3EwLBP05iBs0T+NpNCKng6ehOX04+1hgzWkmXM2j38yoQNSRcY3TnaF7covVATnBJPwNfI40vgAi
4Fuv99bNiFD3qyklrWGHKHuEjjkiPMcvRcU9OlhgT2MZgVwnq9uexWRlee7VIqlVT07aGfHCSY3l
m2ZoQ2wPYqltHDEQ5adB6uvc481U1bY8gNNjl8eJAUAScYXvWRMm9S5RsQfYCOUcSEh+GX62ylCV
Q11yxLC3f8QqwhzXQdIXMpqDQRxeVEgrE2KNQBBAC/qVnv7Ci02Ob9SyKnEEV4q6Jq1T1ajvgTBo
BceqKjkFUd9mjE5DRjqwlb63ijOJwOOHGDlPiNcL+NsgJFte5CfxUCgjJawZHcJ1MRgKJzdQxHXL
sm5/vLtJb/7ENe8Zy5+2AzLIBJpPGu60xqwhsjgbSu8T1EnVaxkO06tUk1r9upXj5MKf3mgqOhVL
YZ7SwElMNaOWkOrAvuyxt5QN75iIskaaf6OKDoa0TJrLyWdTfN3oCR7hT6sgaXlgGmAB3kKD9wnG
dMgtkxnybZnUoYMQksILD68MFGvn2KPyB7RdVAQsMSprSaiWIDRLKuQPX3/HceLgz2cY8pI1o2BA
ZfXkzWmlBdbpDRqvxNWPphgHF1y1gW2ZU30miv44mYTuVPHBCsBmxXnyOPowOTejQkKnqw1y66DN
vrSam0k6kyn62J8FpY5BGY90MlinibLcyOJ+bnDY0y32Q2PJjYswhH9BdbH8610gAz41oUEgfUBl
+iQRMk9aHJDe9G0N1du9OUk/wwFo5N/OD0uEqI13noqGwGlmP+WRhfR4jN2y4BP8oIJGrcw32xsZ
4dbp73u0oGOWna2DGzglNcRNqJNQFC3SONWTIPY+j5skOrMOPpkhtKYQ6V7WAO/YJdX5LsFSUvXG
BRc72FmJkT+gMNAm+6TPSSbmRQN85OsB/GTZ0Rz+DEAGyNt+gF9MOBywCfH91TFel6nGoao2p2dy
N8tH/8+7jLiagBpCDyQrLBM4rE4qI4Y1YOSN37ON2wlqb32Y7Kn3ckAKfbcrcvHn1536pDmeBZiR
LPk3dA1O9pJBATkqG92gEi9Ej2OlKnshteR93VloGE6TegbB+vGI5AEsUneTwLDgB3HyBA9mlAIr
7H7JBYS6nbbBd7LGUKl76WrS0ReS++xMix9XyfLkhiPCm5/082ndNIgCJeqhKtqVXBSr2ahGckmm
5dRiUv31+U9Ty6FBjQJfvFNskabmTZ/iOACyeRxXSTIMK12Tu4NhAmUPpDi6N5pBmc/stc86yOJf
JKAW1t2bR9q7bVDracAJAuoXRk+/FsoIE4sywb8RU7z116vl4xaAaMPpzv9SzmIij3ccbpy5T9Dr
U9YPEJEWjCXObPrN162crsklKFgqz+Rlial40h63ghdBk4wGYn912oevCdicNcqvuddOaX+daYK/
+i/awxmNRCD7gAP4uL0YdeTJBDeMehzaaii8J+suUqennmOls1UjyM4M48dNQGyA3oylI3rDMbnM
6LsZizo0B8nOmLYEA9aWc53QWw6N5KDK47CrLWtInEmv0Az7uqOftsupssCRKEecuvW0Yy/VU5dw
BQyZekhLsCh5ahW3ea21PyZJ7O+Qha/PNPpxzVDeByoBGZox/hAXqBFWJkJjWThF131mN6movMo4
57pf9+3jLpCB+qOSQzrC4vQ8mcSU2IsEr2yhxhIiuTEFPzmDijUik3/nebQEOrTElJBwoTHol8ez
1yN1CvsF/xVE0ppnntMIdoN0VzdaL3XJmdH7uBcW8CWLhI1AxHOKNBn1oO4kvaExP13L2Go7QmP8
ACTVrElhnOGuf5wqvCagRC4waBLfxkkIF5PO92cBy+5u6EVHHKkyC+DWz3Tp7UB6f8Whq0UzCwKA
MBn7+ZMBDFEATEN8dWxosoPvdvqAmEY3yd3k6kKRW06PcyWZHSqiT0JvAmirxCZHbVEIjXI1sT00
OFAhpZQuyEXjzEL6dBCWkIKyHwUw7eTrNF6afqPQa6PUK0f3O3E16Ug7f71cP25FFB3AvnDbq6zL
twzbuyMAcVMMN7rMtEOMsy6KeSpuAiqSLpYy5d1ktNVTpKJb8HWjH7sGZtki08/y5Vp9g8G/a3QQ
AC31c2LaDcO6DjXgEA2Kl2dOt+V4PppeeAI0gvgVO2xJsx/vD4TjhUTAas+u0aP/ASw5WQzhEzJR
kZxVlYvHuyZc4duVqReaFiGR8nUvP2yZRbFIAmgBvocFdrq8jLmJslYvaR/7yosumElbqLU0bsZ8
SjCbb6PM+7rFZUmc9Fhii+LzSRBNWf3k7OnwI4nQaNLA44Zqfo9PgT/b3B1oLcxSPFhn7scP00jB
lKoNsFyQJUtZ/XiA5VJB1RMzQVtCmsFFBhKYXzH+9SW1tMKJShDPcYdWzHEraT30Zhkqmp0mSbNS
8kJaa4naOFIhU/xKsvInmu/nALMfH7MS5wGwPKpuQCqJEY9bzWc0sMHLIGONXLydS+NTpEsPuWVc
mcAjqDG+qn7oqEZ/QMu6O7NyTsozHO0Swh3Q4SjToLaF5NZx61khZ0k0Icyhd6G6MsMx2GaNMTsQ
ycYbvSKNZlT43VRNN6yFRkYr2BkSrf/x9XI6mV/ix6Ukx2cQ0QF3OUW7xFKR55aCCmls5ND024Gi
IszLM8HqZ60AdOYggEOtUYs67muaBNNcRlbmaGOFImUVUpmDcHpmSJf3w7utAZCAVwUzuRTAERs6
BXpFuTxwEA21Y829hdyTr1vf4T9HtWfmChya1iqTwvV1KJ+rKQXwsNL7xqzOFP5ONujyFYtuG4EP
QTkvxuU0fnfwaVD74dSXraPEgfCN+6OH6qvoo7wSasC0f/cupTVuuKWsDMJc4oJbRv5dazqJMoS4
9dZpA4oRycIYJc8bd5mtG4P5lyoQy5giSERVE8QGjBySFcfNjdLifyCBhRUVCAmcCr2VDzZyyMaw
7sV4bHdY6FiYPkk1WCM8qGTZ0xEvFdY6pqvVlVrjojy4+JQsfj6ij/Syih1W5UImlg69XmRhbZvl
aOm3KaFPv9WMctB2cSKV1kr3JajceDXVSfHkx6Iaf3/bDP+/HPh/dG5H3sDsc4xYSUy+MRH+dzWX
q6L+XaTJv9Qt34u6fPpD/xJ50Y1/SI0Q94J4faM3/7tuyG78B4wbIkELSfFPKfpf2pYC4pZcLgtu
yyQa/COf9h+RF+sfCVgLL2SLAEaCO/8XGi/HVzXYC45afolbGu41VNKT0z6l5KEOfhU+IsGBC6/d
PM1nQtqTC+VjEycJjhYDplqaacI174Pv/VN63ZPssAcS9WeOuuND5kNL5knck1LbSiyTlgqv3tyk
Z47rzztCootpXLR3Tp/5yF+hwx8O4SN6c5GNA+qjvxIP5VW0+vr2eUuf/s+R/a9+vGvo5PhSpdGM
S3kMH3PVUUIvm21jVSOt/hqukFpUdtqu3ZV7/waojN1tJ7e+UryJE841V8lWd4tVhtqN4X39VW9K
MF991ckpR1ol0Od0Ch9rczO3TrJZFb8sr1u13uDW38eH/mVUbf2cVMQpevfPCn03GCehXUiwqlYG
zYo7ya0P43a+iOHJPDb3/V7a4Up90/QO1eh8tzMO/0WXwU1SsydrSzRwcmsJlRDrKtJ8j9IP0gQm
Bb4XPO2fzdBWD8iiq9cJngSeNtjJ69ctHz9O/qyA9w2fbEsot3INE4ilNnlGYEuAMx9+FJuvGzkF
hr4N7ftWTnZmo/Qhl1sfPuq1bUR2+SxWtpTZCKrSIEVQYN6RQORzZpu+AU5PVxIqKZjewplYstTH
92UfFbGJ7UL4iEpujfDYKiAS8gaTR2gJY8FWByxPSJ7cZho4mGncKmLf2Fmtt3tDwni5iwycmXuE
oMVwLC5TSb2y2iRxyVndxUL9IuTmQ5KZsZf55LAiMP25LPwuJiPcGFAduZ+FaDUqspvkzeM8zY0n
zWXgnhndZZd+1cuT8C6XQmNCDz18lNfCdXsTXI7fIke6QhH/gdrXs2IXZ/KsJ8/6f6+a/xnXk3Mj
j4Fs9vIcPiJ4g0BQYQu26mVeYJvXlPbMJ/Oc6M2bJsZXfTw5E/wprXusWMNHvHS/Vxvfm/BA9MZV
eiE6KK+IltffYK3pZt4IOwvnI7cJPMt0+mRDnR4K8bAJ1+kWCdY1f06uBVfe+2cOrmWvfPhGaps8
Rzm5KVYcr7bZ7MUQxjDn1sW8t64yNz4T2y5K0x9aWGoGoIAWLOupPPQEU1ZR6yh6zOzJ0dd1b18m
34pv9U8U0mYbmwfvx4A30b35PO9Dd7puH1GVEbzopd1P3SVFdH2Liu6dyHFeOtNj4PreGNs+wreo
2Ep34021EQ3b/xU71vNgaz9BbSeSdyu61U33M7nxbaRd95NN0VG2g5vvA1q2X6/lN7L/6Ri+7+HJ
Wk7DSqJ2JYSPoH68cNu7+bVgzyu0a1N7dkVv+CaqdrIL78ytalfTanYohrrZSn0lCeDANbTJJTvV
Xeh1toUQ8Neft8CqvpyAkykGXTTnquSHj9M6vpgwl3eah2TTrfsNJj64WJvtetxJO/Ei3Ck31kWp
nfmAtwfFV+Nzsg/AhAyU2FgB+OBdqLvwOXXnDQY0++EmcQ7GJnbHvekmzmO9a9BaXhZFtaucdodS
1qrej7f56833H+Nt6mEv6cTOU+f0rvJsglVGqdGOL4tH+VuzJx9dXg77c6/ut3zFh89HUoI4FDIY
xfPjLRLKSSSMchg9YlTm5lsYrfoaFuFKcvNVvEII2rJLT7+bve46+smr6j5wf5+ZwmUFffgEwtqF
+LE8vU9GUA4DAZZmHD1GD/KD/Ev4pv7EfrHd5ZmXzC6ZRg2KwDl69Um64c+JSa3oP62eBBdzE+Ce
iZ3oY7zCFm0j2DfNRbsOd8P+3BY629RJLAHgqLR8gaaSq7y1s0tOBH8VbXPPv+LgLM4cevIyZV+N
50kEUSkWSK0ijx7Vtb8b3cT1r6g2uyj7uhxIV1gzedOzuG1cwkd72DZ3iWu40eOZWf10Y74b35MI
w4DAN2PqET2yKdfDutzM6/Q1vA5fsVnaaZ7ilZc9rruX6I5ydq6/bv1UVOQtvqHaLqnUeljap8mk
PM1H/AoZg85DDdLFMdON9qkbuoITOTj1PFdu5/p2uZP3gYvVx6UJAuhMsEM96bOZQNQPcM1iVnBa
sps6K8ABmDF42r5mdmQ/3V2+PqyiK5QWXFZc4/SIkr9uL18Ne48xki25mePJtrdbo69p32xVJ3Ou
ZUd0sl1mP+nrl8aOV9n6wBkSrr55ibO5CN0VjHV+b3uDcDvuYPbrQ7BC1Pza33ILO6s9It+129iK
fQkgxG7sl9tLY7Uv1i/oyl8j02Fr9sqwwYqvRft2dNOLcXV53buD1zi+66S2s57cm1+rm+dvP7zp
2gRA6KF0ZF9ei45my05h73tX311fqt7LIXQU+3dCTy8fXtzKPjzg+2b/qN3Jub6Ehr7N7E1hH1Kb
9m1ppdhPK38reNnbAEgr3QldfrXhV2f71/WLwcfdFm5m311N9s/Ll5kuuHvB9b5d27V9kTp89tZd
3e4eCnuwL+nPT2wXVvebn8HK5ONSp7Q397AqnJ9Pvvfw4m9J1jo3SCVz0t6ByXEK55qxXFbHuH9l
Psh62hl9LhzB3mr27eWd27uX29Y+rEf7ZVq/7J2fo6vwj15GOiU6iMO53OUWX96sr194qRFzWc4q
c9YzPUwuW/ubzqxONzq/gh+Py75b8fut7anI7yfL3/zwNM9bm7Yz7hTHufN2V7qdrLc3q9F+3tzz
qYqz7p1tY9+QTGfdXjxe3e1T58q+uZhZzhebneUITuV6u4ud9+3CtHeW+1TZ+01n39XeVvMuaMQh
0rIdn+X1+7vpNg4R6cz4rJ9VW2XF3QReuzNtjvfLzr7KbW+DrDSTKzudc3Un2xsvtH/OK40BVXY/
Qnc9rISdsrPl1Xf76n5yk0Ngv4ROttYZOO8b/1fau2CZu9h+oJ6DF0DuIF5kX/wyHG9Xrv29t5Oc
5ct+Fc7KBSHn9o5+fXVBQ3ynUzqX15Hr/fbc3frXEuh4Vz8vO2cHHdq+50AT7eHGy731r9mJN5V3
2e1uJ+eyd/sV0iWr1t0k9uYSB3BH3j2wuyeW1eX1oXdXkzPhPXD/cHmt2U8bPNXs3jVxIvA2rWvY
D5f7W748cYnIPPSHkNbfd971Q+Lahftbse+efrKSl21k2L8z19vcPzjeDYr8g321fmb4Mvv3w+Zp
sBndyY2vvl+Qv7OvngPneVqN3s5rbycXZorXe8K6cEM73vs2dzt/rUFg2MFqw2CXO5zNXH51+b0O
twLNFZYPuvfu+brW2/nO3e3T62DvR7dhQIBBOsqqsevt4UFkxvQ1vvLOreGm96Kdbsqrepc7u+bM
K/ItTf3hpnl3vp0AShBz0SO8nKNHlOXsJ2H/NLuvlw2r5oGZYsNuQ+dSdWSGvnBeD+vWy7Y/SBtU
20fTvlhi196rVopz999FhWABeeJCoTfUkxu3jH0YPEIdkTnIt6KHqK2/LrdBYuN8uGpJQA3X+sYs
7NxTnJwF9/Xt85bS/jAu75o/uYGtEHwNeJQlJpRvX4qrcYtyq72OPOXK3+jX+qrcJdfVmdlYfvS0
UUsESCTi3wMW5aTPYpjgJ6wM0SO2syghaP6NJUOEEqQK6DU69flcFk6Alv25LN9n8RsZfggSC5yC
6iYf9i7lnmVmMUgCDQ/evBV/m7/V5+H/sndeS3Ij17p+lQndJwPeXOhEbJjy7ZtkT98gumngvccb
nec4L3Y+NIcSu4bD3nOpHVshjUQVC0AlMnPlWus3D8oDGUl1YV6L+z9sFP5WVfq/UJ5qnrL4qfjN
6ZsvT/1v5dff7rqnLsbI/FP7H6Af/kLw/uuK82OcPz89j19+rDW/fOVbbVlFCtxAqBJ3JAlUEOCq
77VlRV+VxTVa/FSYIT+uEInvtWVZx1KJjiJaazga0ItmDv2rtqy8A5gIqYRMlo/XBvXfKC6z1F5N
R/w/AJ1w6pFXpI208lVez4oaN68Zz3cUb0tD73eoGgddcRdWBSa6F8hzJwJV/FWAgI6/salltTxS
q6fKV9D+bwO8lSkDyZu4TkqU3OKx3NuT1BxjzMa9okNm0o0l+XY2rY+U2Y9mq0zbtorHbW3pYIkC
Gj4Wei5uLprlCHF92I0V8mS9rX8C4UdqWLX3JkSJTd9PHyRpNN0mkCJxYyVh2To9SLXBAQBefFKl
PtvPmiTvGqOv8A5ein3C4+8q/spdpVlh749qaR2VUhhbJdBkpwgAfxchkv84ueEjKclYSmrVgyZ3
z70eHVUjv+GVSs7QU1jMLCSly77Kd5YWDEduet0n8saeixuzsS5rFbtNNY76ozmHienNc1pA0YiU
IP6qThLkkjyM2NlAy8pbrZykfSktbXcAYmegYy3rT/Uwcm6crBKjOO2uqGWxx+Zu3HZ6qLghtTe/
yOE+w8zYxWZCFbAH0EbVeUbzYsQcb6Sn5iDSTeFsGT7lVjfeVMpcXdVz2DtSDhfV0HDstdKl9yWr
oJjTBu9R1KEgUuH0AMFVNxxRRoGbRe01El7VHrGWaS9LUXuFYXILZG+AlSl0TMEngIG0DcJ9Irre
q4u1C2YFRelg7Nd9arCZhGbRyg9LPmiI+UXqY9bYYpsnTb6LGL+91fU5LzDuJN+I1+5f1RUVRJHA
cOxAUzx0wE99N3LATvNlcsag2azWWbUjjeO8q2ypIvdMKq3BNF3qXB0+x/0YQ1LCmLE9zImp3+RW
JHZm1cTepPa6X0VVCnC4xQ2j07VtmPWMoaFMrau3aBKX1lQ+WEme71Jrzt2lmpS9NiHsBcZmgjyA
2HBqkAqFeVoeolDBgikw5L1q5yW49aG4tGLLgqOlrabaVWdTUJNTsekjWTuNpSSOKBDJmFOHcF+c
bNblbdBk5dOMGNF21oW0rful4SC3jMYOL2VpoBELb2K0Ub3KYLueVESo9kpUj8xrfD3KFsU/5P1h
DMHLAvgzqJ+iQTzLs701izkgbrej+GBncuGVHdaZQV/aTyUMlfdCi7Q7Js7CTDFTr9XT6UaTS30z
taXkRGbXfgoXTRwAqA+3TboIVydGFyjpbBFg7wF1WeQs0USLaBkiHC7lyW2DXN1UYsHd3labjR5K
wp/0UsY3WGojStZqZH6tx7re2jY+P6AIb8Ic+IJSFPFNoU/bYRJXTR/Z2ybHUkro+eXUGIeqA59i
a9IOkklxZy7ofjANLlHMvktsjHWUpnXiutmNcGq8pqjWARseZ8UWF0sZ3moDlr56SE0M0ZZtVM8Z
LBo1vZNxyS4dNZYvrUZ+MCfN+ECLIQHCIfU7pdEwRM+f0kBBbQpQx+WUZUiSi+WTCsT4eRyyK1xo
78uy3IIPRC/F0NBMCa+iZXmf2+0Wvs1N3s9PANQf5sF8H+RkdoXIN1ZX6A4IMr81Wh9rpq1uNF+x
lwiPpaQ/yNnwyURT0ylqbEmmLHwOlPrKkpboMaazDcUmM1FHn6IvK8HGjszLFnLsMZvER8yAN0sr
lWAVyXAMNPqneG9EAmzYaF4rWNH5cVx/HEILDT/NqdQ2cssquo7M+qBWptjgMHIQfVFtOKidQCps
h5aCfqdWG8QyE79G7DttTciGbaXdGZ3SbrNkZms05SW+n2pd/1ppdbYRZningu1xRmM+WhnjF42Q
86qCagKGePi7ovBtLjoCZOao+/TRDKdQ7clfesu38s9oQFQbSF0N2M7owpr70gmEnR1mo1QOMKYu
7RB5ZCj0gQPJa9k1mX4yBc5IWNZ8Asf4JV7EVhcKpDEturCT+hAnCRRdDd1tZL4/hV1yWOrw3hqK
nSFBbY60yY+t4EIta2RLR2JK15hfgsBYXZCNm2gc7/PMPk6sDMccFOWhF6ynPk6u8sGEdQ6kyTUj
5WZUVF+yx+sM6sLXFDc6R09xOYKgR/7aiMskJnomRorrFRfALQplOkMttygVwxVbOtnvtAWMpB4P
Tj1g96Is5jGZhsFtouU9cgMV9J8Ks3dqYQStrr2L6gYDAnV57Ft58IPEyr5YWZvd2ghsbVToa4Or
lMWEhXeH6RKosk8YM0xO3NADDLK0+by0w+KV/NKtvXJMS1NYJgbO6GYeRyA89k1vGkzwZekkFyKc
PW4U0w4uyxmxA8wMYn1VaRuz574b4ruq5p9eI2GUA2+zH8ZdP5fJpqZF1EfUzgRKYE4Id9rtEWV3
okUqDkrW4vAGCcHPYaLGmoJfMHIHAEUDNHRsLXYNvS42vGz9MrFgwQoWnCjqxZWVOt2gf2T6Mjp2
T7WUG7GXdKqE0lczs0e3NS6QxkyL9tB2tim8IW6H6T43CIOHuAzT2ldyAxijY0y9qK6nJFacIV38
HLKXO6KMukkKFTuzABvvgUpJXz7pfeTXTegpdukRWVyzSmnHwX2NBimEk6p9nJK+2zMw18jfu2bd
e3Yp9W6k1/4Yp37Qh5co5Xt2lmAMFRMB3GoCQ6rF8lHK5udqmE9gETovmKSbKplLvICMa1mOEcyT
iKxI7o/uMkBPakDrlUGaf7Uk4MlmGad0dYvJ4xVCzERFfELvcKSMmGVPiTFrTh8YFh7DcJrqyU+m
ht54odw3xbo2DVWwq5TZRh/F81xOyZVRts02t9WHsszZOVtUBBW9CF20oigBlsZ7lJYvoizodnat
lk4J5N3NRGPDwc0xIMuYpVoa2s6YzosX6KBhUitWd3ksrWx4PaAKoYXjRSrC6ChbY7rLbODkwzzz
aVv8riIIu7jmaAh6EmUc+xU+dadSswJgOFnmWbpIPox1vhwh23V3g6k/Ym1Rb+rCEqd56L7Webqp
ax5FYkqi3jDsOYYZj0lLxx1RjQ6f8GZEQCCiB9+UW8BrTCPL04zpYzoH9SYb09BvEMVy45makTAe
dC1vfSmck/s8Z8E3pRQwBUrLwb5hpf/W8XNfB/Fhzus5xSamrdw6bYanGlZwBw6bw02X+gS2qph9
I1KKzHKGWKlsRzd5qaJDR2E7lGVv7NKQ9+HjRCFyXxmxVyAchLOob+Sa03TuqFlOtNG0ammOZTep
hqfOiMTAcJ5rzEjSbo5rLL7TcrI24xTl80YJ+4dwjufeh22sNl4eWSK/sESBSeYAWDzcm/Es3UiJ
DJU114wWl0dpibNrgcWD/NiquDrXuAK0WHwjCWe9RyQsBfbQ5Wl0KVcSJG422Nn8gt7vyqVWIzWo
DjZ6u6vnajt+LrvQHFZ3GLAJl/loteWDwcv9PMnYDaGRGTciz1hFSe3Y7DbRQZDF2p7KqHT3CKcb
x0KSovq5QtV69CaB/OtuiZcIe/tSLPH7imPtoTL6yU0FO5kzqXUU7wKYdu4itdoh68hSWpIN+dhi
pKH7eNGPwaPRBsYxlqwJs/lsHIbmctTytD02WEvftzB+PGSMY7/VxqKHlYv6yqGPM9mZG9VqdkoE
7Hsf5nbOb+21mIBfFkhcL9ziyYK7Xw+IcfZ16Bi1kY4n+tdJy+k4D5RL3aALfFcpohlonAf5vZ3q
+rOd5KFE3EOn3qsWI+l9FSY5Om7LvCK7e23puJiGmOg1+pkhPb4hYX6NU4UNURcV7WMxC0P3SsMC
E5CglKft5j5GnALHImEeisYw2Imggvfeyn1IW2dsAeYjR9JM4jaNmgWt0qm22tsiNmr7I84cbNUq
Oi/SRsog+25ZXRJIWqNHV9OtY+jgTkJQw/tRCWMB8bqpxbYowWYS/LvQuDBlJHYOk6xgPhvKcZd5
ikgNzr/sGc1ndehG4k4kRnqn2aSfUjVYiHiBHX7QukJ+6iw2XrjsQfPeijOg2ASFfNwFTXArdRgX
eQv2atMFlnvtLp7KRf6M1qfVbqVplobQ7WSZZIVuZz8flyEpL1GLaaYti8sYD2W3SsJPlki2WtRY
wwfRdlLlJck0FddSPVaE2XwmMVYTzC3RRm1NVxMt5kutrPv9EDyUuWXcxlKa7+Ms191ujTYNwGry
2AE/9GFKPaNIbD+BS71r1TWxU5R+by2qdG3WUnqtSM3gZqPNe22qIDedDm737/YYyNf2pGm/owH7
noyJ+Sn3AD9EVIDrBX4bub1s5w/jAE9ejhF+c/FpRzW0gEbtWbIR4FIKsOHJzgykjdC8wKmlMjt7
V3MK/0iu1wmvqSezPVQZIppehLjAET8EA62ztt7YASxt16jloHTTAA7fYbCtIvMqY0jvjSl8wlLI
uIhLu9nUgWy7vaVdLsrQ+xkvoAj7CyUx6XBHyU0bai58yio55GY/IZgyytlVEyZf5zppPRPyq71B
vjFEOAIH9rrWJgd4RFI6lmr1T0LT/qg4/q2a1P9M4RREr3+ofv5JOOXiaS677lWZ6uUb38pUGsUo
sIpUaigPgrRcVcy/+dzxCUaeOKCgw6PAFlgb0/8qUynvVvUuvonEO4YSqzjZ9zIVYipoYiPiQ20L
ppECIuNvlKnO4BvcmP4gbBNU6eAT8Zyvi1SilgdFTScLQLIdbRMa5KfeiNKNnqqfgs7K3yjRnvUD
uR0Y6NWxBDagDbyT0tyPlVJtikc9QAbP6dpAcdMZ69lAJyf54QVcfyv5/si3P0crfrsN0FLZtEEl
Y+3++jZRJpZaZB39xNrGLXmow0MaSJMriTg+ZH3IRte2RQssR5Uv5Rn4TTlRGfn1U7zc5Yd69MtT
gDDFtRTCBNv+GSQTDuosKRLypSWE/AdbGc2PJsiRJEi+kuDqn9t+0CgLZUiMGgo2z3I0oDtdNI1f
NGl1bZip8qhT6gGXpubKtsDY42tqKtVtPeT6bTekibuUXXqKW0EwlEpk+jhoyAboI2AfEeL/m35q
kIEZhkl1G1ES1iMpSP1Eygs37zLps9UEqeYZscn9R6PdlKHSP0ZFMT4uzXyNcWFwaVTIjVlZhEiy
lY/3plAKVxZN4uWDlaOyXS1S96198L97yT+Y9D9Moj/tJbf/7//2Be7pP9a8X77ybTPR9XfI1cL/
5kwIRBru1vfNhE9WBhBgbhhAFMXZFP61mSjSu9W5Hcg0dHXQuyZr/PtmosjvOPTDG4LysZKG1b9V
834REPtxxvNIQMAMCLQaQk9saq/XnWItnZG0QeMVZhqJSxM7vhJlkqIlTZwkw9yoswD+peV5Erja
YA+dEyizGI9yo2mcVwtjqX01sJNlK4YSpQMMo+12L6NzPboD5JfsgLGtQb3QxNSyXpWUHRz4ZGx/
bSszPU7U7Ch6EynXRWMKygmRXWSOJs8Rix2/3c8hyoEqysK9eovaSpJ6qjYhYdNmdoulzdi3OxIo
FQSSWj20KM19CkVsPmtFU35+ebF/a47/x0mIrXHorzs27+9++xA3YVz8wRJof5zGOCLxx6e2++c/
hIGeGJsybHgNRRTg/8yTb0GRU/Q7GjB0dUwVzKL1wk7+IyrK1jvo5QQqpuqqFbzqTv4xj2XzHdGQ
KIYLKUkfPMO/ExPXWfrvWQwpiVAN+VuHGGkBydLPYyKkpTEslADtrmGjxPN2tt7CZa4B6Fe3OOsN
GTjZ2urILaZIu1CqaRtXwkfX5+6H8f9JIHwd3b//EtpdRFqEPc5FzjuB4GCHQxNuIuMGHM6pLCkR
6PYHUfb7X9/qhad+/pMowbEDwE3WYFW8Xvu2jk6+tMyk78NwjOTuWFrozMoANYN5WxepG6uAfeaQ
nCA9xPl82c1kUaG6W0fXHuetJIw3fv46in96JBMxaXqAq7KJ+vqRUP2SsxJZJa+MxC3CM7toDP1U
xnB6fbENlIxsekPB/K1bnu2AmhLO6B3CK0YD5yNZ422FjOZU9Pg4Ja6gG61P9htSMT+brvIPv/Ls
sNNZqaGTcwRelSVuIkUHlLt3b7zcFcdwPpJIAnB6gyaDTc4ZziEx56G0wo6XG5TXVBgfsaraCe4F
fefCyLWLweiPbQdItyuvJU176/7sFX+6P6rRiJ9Af4fbe7YkG03vlTRtAs8YHulMXS1d7s1ttksL
G1E8ykNhfEh0+3a0s12dW++jtrv69RCcAeq+rSUkBAiXCKpLeAm+nkw2RhqhSpHBw95yYyzJ70qT
n6qVoCBZ7/Gt9cqYQ1g/+lg9H9Cdbh1LiQ9WlHm9HPioDLohruPwcvdMhVNm98fULigTpTsAtI7e
l9e/fuB1vZ2/MtahtQIS6ISfq8vWTVVQqS95ZbNxgcothcTQ15TeVUf7TrTtETjsRSG1z7++7c92
NktaSVqQhVBcODv05oHJgkOgz6uK8dlu8uuqHPzGiG5/fZsz9P2314EUu6IiVYMemX02I9TQkkmg
k8BDr7rktFxo1GryBVRlV26kBIbgoB2Q5d9IMNzXLQaRHt+exUmZ7dNYZDdVsWyXRXdEvHiTGd5Q
SvLzTkeFDuoH2jNbaZ62NMM3nNB3dlVfVeHiGcvsjcw9aVIPEs0Bbo6G4PbXv+2b1MH5u6M8IEGk
NkkRzpfbEuGeigKc7cEUuUd/9VqZhmOo2xdU1rwsMDxKdyBr1GGDe8t+MipElNOnfuUX5MkhUde0
Iv59mmi9a4Ff6fiXTlc1028SmlvNw0YL0J7DytwJktE36RwXJsKqCA5G9Ejp7d/ODfOSpumSCt9M
e7eV561iZrtJGfxJXbywDbcFNWzdGvx1JKU4cQOFnbVlQbTjM1IzPs2rXcOIklMcI3u81Ov6Ksgf
a3O6jNR2n0z5acbApJ+i23nUWke3KWqXee+kNC3SMD/ZJu0XCv420sPUEunSI3acl9es8hO2eOQ5
2mU4ZV5nZL/XFJRz0/o8qigHttO2jg13juhJTcpBrCqWC1h9VdkVc7/RpeZJ0WI6WMX1EIe5K6Lm
Cr7khRXOWxwZt/qY0wXOtmYY3C02isqVqq5KlpfKyLLVrA+5HN+aaXcV15lOSTG9H+aqdBBQv05s
bWdroU8J3u/D7sqyxL5P48+UeRyC0bYMY3z4Bp+U6yOuQReIrn5I1riga449235n4rCT+AiWqhdp
QzGbzWPdSErja8TYrvvuOtbVTCuq8LX6EVQSYqIF/5eqf55CbYc+ZU5Hc9qZ9DLlJD81ASSUBW/X
cTwiB71pCnFar1UOyzZc2is7jQ5mFPhtB/R1CA9I8tKS0+dtL7T7mN8xIFLc1jC9ghg4yfI+UPUL
Q2fiiWWPvNFFF/au0LJTRS+8UOxTUhi7Wtg3664jYmmLJc4FGeRWMUK/TvRdSOld66Nb9GdoFVc2
+Nxxep5zsUksUmAL4IkoCJttv08y+w4J4ffYzflT11DFkpggdJFOSS1tgcI4Oe5zudzu29pwJbQd
s4QydzduijQ5GHroj+ZwVMvBldvZq4Junw260+Bp3HYMrGns47C/DbTV1qe5snhxJYU9dc68sM69
AjH+KmQSUnF30b/71BY5XUcgLbHS7Hsq4OurjjL+bHCwssQHMXT7URt9uU4RcqYGWYdbZMQ3GlLj
MM4Qv7CZx0O/78bwlsPxYe3koH76Mgc6g0imhV/ndNnWSuBn0bLSoO+MKEITnehCYDWUe9xLXAxy
Dro8+iHD2qyvBstluYl/b03E0fPRyZknA4gLXQ7e5yCDfr1D/WyTh7wGL5BsExH7s813adBwtDqF
ToLVXJnYI8M43/a68kbYfxHrON8HQRGu8j2AveALv465SYBXdk1i6412+jViFTdG6IRZeZ3pM4xy
7RDP+a4vjJjmWe/XorhOi/Bhjak0wz5GAzOpnfJbw+o+mlN2CiSd6v2b/grrMfLPT0nqvbqfU946
O2Z2CBAXeUBfBVth3alkiYKxvXwadW2XKNTo+W9hywfZ6J8XVbnQgGSYSZE6IQWZX7+XM1bjt6hI
cRB7SA5KqHKdHVLw/xwzzEttbx6j27iz7rViee7TedvluWeYna+o3bEY66fY7DANZLPQhP/rZ/jp
3PjhEc5GYxpygWoFj6Cr06VZh3iRltVT0r5FUP3Z5EADCa0coHZIVqxljR9riQjyx0LpVNtbxuz3
StIuDFP4pHW7brFf1kgxBL5pzl7PNoSb08PcXGm22KjsQnbQYGQxbBrbPpVNfMhpL48gzH49FGe8
l5fXQfym/AdQD0DhOWvaCOcmMxFr8voSHOo8+HSCvFYIP0nRSMDxXG4Cvxf2exGC08oJb79+gJ/k
fziJvIiaaBLNu7MhEgnC+vUk2V4uP05t5FuB8inmHJQVb6V/P8l7gNCif6WjJsD/OL9TpcE/z2rb
U5J93qu+kSheElgeOLmtWmnsyG8QD5Uzm4k/BpfFz0GJHUg3zyYa/qcToAZuWWkcxAgcPYK6VhNu
1oNuQ2PMMWvhrx+uWWe8hJtetSgp0RZfZ8RMUqbV+B2ooz9rAzg0ZafP2Q7Z6RMeKYd2afZtFz4s
8bSpSmnb52C1x8FPjNyb+E4+Db7JKagJwwvLyE95LD5UubibMC1LanB9GKIOln2KU4JfpOPzMbhx
qB/SNj60ufDRQb5BLBjsi76rjeRxJqtCGfiDlNWnhodev49m2mZOIr+r1F1HtLFKuoYWcEuNGDdF
D+tprOd+Rdsf9TryqwyURAHbFsSk3HdX2hz4A6fAedEO2AFuLdLsdZX0Np+3zZXEjonn1W49LI1j
7/Zp+BBqwhMlGQuAnjBKvw5WulPJlTXMamp7ue4L1JjTZNgYeFgB/tjLnIPXk5ZJsO2GgeiW7YJI
+JEkbq003OpyuCXaHbR5+qQp3RGh2st1/54b7RAoj3Ed3C5V5nPiPWI8TYxGg3k9igSDdUIxZZ9N
F0ZUPMp9uA2wNq3L4IPUcgQ3rBNlCHfGnnA9jQbw8tuKWWDHNyABffRyAHCEnGrsE95qTtZAbVM7
dx3DoauvpDy8tecJxIu9Xb8XLxwMiajSpO+ol18Im/+M4m6s468T41cm/TG37pthJtPTXc2G/S/F
bkzAV9LZW4L0BvF0D/Dx6qbhNx3nJzAVozRv14MMdccPlgYk3AjUi1ZMnh0CXyMfCezuClTh5YCt
lAbdz0x4p8y10EaQOs1PujFd6vnVYia3ScOhu31ENMNFQ+96rRlZAccqfdzKlXoY82FfzdA8iUJg
njy05G+WOXbDcjwWJKelnt4UJKyJ3VieaBg2vgw4gENyFd2ttZB1jhjTvA3ZpoaR7Yk5uIZYoHf7
2UxPc7tsNSlnvo6+rXV7g921C5ifluYozYJ/LVaRvJtG9L6R04iIxJ1ZMkCCtDPOdvqU7lA+9qfx
niX9/teb3Z+DH0QMKtj2qm0IofNcaxPzAdTxgW4ytOJuzQcUrT8unCrXaVAk2i5OwzvTXLaxNm/b
gGOgar+Rlv5pw125IOz3VA2pfuPr8jomlVItNZI62V6LgQt4Xex4wYThyj3n3Ruxnkz3/NyxFmNo
3ykSFleYm56l2nJhi6IQIfgaPTmIxZ7pTXfwv9ro1pQWT104xrdaeiNQua/Zh5Na/lBH02NdR7e4
AfQAlJRDUInTEI0bEhlHTOOzATjMQu0CUBMpJ3uDnBCaQFXAqDfEKUnjw7BkvdNZ6zFnHVyStKoK
Ea3Ud/JMUhDTZFbG7Wj0iDvZp8XgFDYt09ao5u04akC983QXBP0RsZFDaaoXZYqsh0r9yIxvyT9u
W5ZO3oyXtsGMwpPMibrRWSykU4dZuyizsMB83nDaHG2sPgo/JtaCAIixXBbyfDl2awaasUepSocV
asEuuOQnrTEuEDt/KNT4RqTlddfkBXLygd/oJBUV+2Wfm+yxzNWCxFEJbhs5uANB7hSj8NmHX359
N5NRF+JOEGyBC0S3vRIqeIpmO03rnkUTfZknAzynpe6Morq2jH4/sHwFpYgW6ac0SQ1PDMEdhAAw
3ryBsBanPA0/dioZIZljMWDbHYDbYyc4hHG+HePkgGr3daeT1OmEq4hkDeTs9VgOm7AegAeH4W2N
eSs7spoS6zrrJBT7LuWelMxu5KDbSEt2qiX1gLzwhUU+nQnbX9dFqwpfLbTdJM8e0+yAVh469ixR
8oxeHzZdFR2qZNykTXi7brNmZb5HNNQxOxokTYNORiW8l4vbCSgRfHqzPnZNQBd6ne06haC4NDuj
5YMeO/ra6u6USl9DMD4Iqv3ZNLrQ6y19L0ctetpRre5WXSD0k7EYtr72GdjMtuLlorp2yES6S9vp
UrUwo+h0t5WKJ8xi7uKmv1Sz7MZgbzG78rQm3gmb8kIiVUndc9QACROwILDVWFYbjOym68wPuhLd
top1W7M5+3afs2FZ+XUIcH9NsaPVY3CV6UehayOzoykTKD0jxXw69A2QmH0J3nIcfasity6FDz56
DzAmcuz+0YhJ4zlvZ7INooc905GW4FjK6oGS/yEzjfu25XRSL/gEm5MOzM8s3KRGGF21kt/tYog2
apJ7PS2S4xrpG9zef71V/mTnQHeZM7PNmVD6U62+o7yVA9c3PcseOR0xmAReY12CWnFKqU783dsh
+E2JmgVN4RMcxOtdERhbNKldQYKU9cf1fBKRNVtF8bTO9Goa37jdTwIBom+IW9E6NaiAGmfV6hnF
KQNGhumVbPoZCTaWCoOTLtKWmo0by+mjNEd3o0XrPMp3cYuRlp3cvPzmv9Xf++/hYTBY5N/nhK1X
XkN/eaH1cT6V1dxQhuna//NykfBLuTaWX/2B01rczTf9l2a+/dL2WfcdMrL+zf/uh3/4Bd3P1Zd/
/uMTfh7derXwrF+tqwTFv24SAoP+7f5pjLMfm4Mv3/nWHFS1dxKoDQoL1ip/Sun6e28QxhcNbrxq
7T8BZhTlncS/yLGY1KvYCenJH61BOtxchw+BnGjYrmMG+/23X39L4hk2RpFR++PPr5Alrxsh5irK
CjkMDVOaEFzxPOkErJPS5Qazn+GGLD8H/B24RUtqN1+DimQLnlFkN2boYr3eyRVek9oEFwOMHL17
F+XTNNwkGL/q3w4ef2u6/ae1k+X1ePTXM2VXFuFvx/Ufd//FaHx5mcL7z//8x8v3vs0WWdbeaZgN
rt3k1VtgBVF96yTTE3hnQUpD4G31HP2xkcxsQf5WQmiD6hUonbVK8n224FRFpxCnKvsbPVD+O7Pl
dSlEILcD8XZVSDzb78IoH6NmkCjZt6h3HsAguIrwfhiMn0zFv7r4Wdo7zG1e1MooHUcDel3ffqji
cD/Yyhub6PqM/y5q/fvZGZtXVRWz46CfttLRNglR2ApKsfPrB39dKvj3lc92ZUuqEqWPeulYh4uf
KZzmJlbLUm7n6QJNXjKpL7++0V/9hLNzcaHKFE8XbtTgYducTO0t58afDz3ovNdjgxvposSKJmH/
i6miArFb2G5pvaUa+PPnJoC9vnysWoMY63WAJs+o3pvV06/HY10MP3mnaDC/vrBI4mCWqgp4mLZs
NDU82GHpUKfbjGa509PhqschRp8mV53CnVDqa7OpYfvZjq1Xp8nWr0KaECKzjlbdXVDsdBTpYBhl
6kxjtfv1M74+mXyfHGRvrx+xrGgkYYMuHTFiepgD9AASfM3Sr7aWH2R92P76Ln81wuuL/YGoDQ1M
7oKSEZaLR4g8Dr5Nv77wX82M9YY/XDgsRNNmLSvelD6s5nIGvEbrDf3sn68buqpn157KqTMkHnqt
q1Wqby6lm8ifzOhKapS31XNeGtl/XvlI1p7dpysV7K4W6airX4ypxZiM428b+zPO4Q7pxzYT1kEt
TU8uswOsOjwl+vd5WvhzanNcb/1xljwcrJHYDrY9hDcMGq5qI+L0lXqRHmImju6XVsB3Hj0anCF5
QLOjOukOSuYPldgoFopamqCkZrvqgFhN82GaP1YYekeTfgyqi2KmjKqkrj5El9TLrnpBrlkvm1LJ
3LSfLmF18CTUyPRDWSqbrE59GSsiM4Wh2EterBj7lcrXpuOl6B/Bn3lG8xlHZigjMwU5A4u4z9OS
eCZGsGj34BF4mywqZL3m2+nwL88RfzVPzvbAYkz0yFoS6TgXd3XzqCUnGXfZX8/BM6TCv9fQ2b6X
JEOT9xlryKhRxFlyR+syzOlgdi9tspvm/YxNWqhdxxowdyXaVAUqRLPljTHmq1OKytTsWJm4V5tw
B4n4AD4BYEWUeyKkXNq/lRW8Bij86zHPTV/w/K37qmE+D0Plj8pDCrejmR/leHbL5mFZUN/WzDfG
RF8H9ieT+lxHnGU5LbLopKNqBR9nWOWtdW1gIxyA3F9ssZ+zL3JisrT0q87ocngCshca5vH/c/Zl
zbHiXLa/iAjEzCuQI850eh5eCB8fWwwChMT863vh7tvXh884ozOiqqLKVSULDVvS3mvQE7DFcHFr
azCwGvWJMtTfYvj8UCx4QcwQ8vzA0uNRyfgWHmg+NHBh6D36peb4yKi5euXZxgtsoL24Ua6I1ECk
/iRoRLSdTyzHS6EGn6GyXuTlRutHvwaRjKp3HXksy0OEnIsV3TvZR0kAa6i7M8mjhQDozE6CSAHP
B29dNdTg2JICEZ1EZ1r+wnj+NNLzCA4fP5huEkwrNf04hlJloYEFgpIHvpOsekVBgRLnfuGr5NUZ
tvYImxECD/ZmABMTzhnj0/TgHgg0lVRylYK7bFHQMaxVoUHj+fc9svT9swPAKlO9wjt1CPFa2lID
p5ny/nvLCweYMzsB3CRtIg4L55DEV4DvrgC0SPS/ebUlOTmjN7IQPJzZQcA7miYuvDHCWsGJ/dh2
b7ry8Xvvl8ZlFvsznrcZDKVx64M9S7sdzDMH7tKozOIdZ7xIOSg2oYUwEjUNsCHwohPQKIi3hrj7
vfNL4zKLexaD8RGR+CVddCqtY1q9g73ze9ML42LPb3xWZ4HsPqhhDEwzajBmcKbdhbg0156GFx7y
ucBEhxwG1mAibYqoXlmAHRQqqIupA+bgi5AcWfWHJN1JEgE5Ztx3NRSaOPUTRQbEYABXQBFhQuq0
8PqT5j4x8sDUYC4d6TC2rjagaIIuSbxYAOfQnGTS37T2UTNjJE/fkOtZKcMOqTQOQYoERVF1zemT
QdMzd7qlwZsFG7gMwfo1snEpEqi6Vii2Khe2PIs1yCRD4ifJp0fKbTpc6eDf/j4vC+vVnsUHHkcs
B6FjDHMJkaQuW6ttvIqtmz5yPJup52b/50PJngbs222xqsdR0aIMoTLeKNpOGGc2wlLvZwGiyZMU
Ow4XgAyc65FejenTOHxOIiVZfs5aYWlSZ5HCMMraTNJoDBl9b0gYVYX/+9AvNTwPFeBLdlqOkxr1
oZZC+OPMlC5Eh3mVBExdZHEibQwtCXsH0gVDEV8r9ExMXuj1PLUJELmQeoLhQCk6qJGCL90z47HQ
b0jd/7NIaKZGpZq5Y1hGdxLpcTgmemZ3zgJ1YanMzULhH0ENMQhc9l3mwfurV08xKj+wM/a07u/v
M7r0BbNdmgx63tj99DvEtjYebNBik/qc387SwM92alIy0QwNdmpZBKh8x+fe+EvtTj//tjfjsc1B
e0O7zRvg1Ma569FSs7OtyWtHAVTBHCFju42HVTQGv4/xUruz7di7Ahxjhu7WBjSlyZ20zpx8S5M3
246KxrnZTA1Tet2qNwRvMP0MVn6pz7PzmjVD0rVgFocF3yltEJe3F43FlDn+PnWaK1MF1s0Qusa7
ZtwCDXJZu/OdmI8urfnU33hj3wJodlmzs+MRORApqgrNZskh0X2AMS9rd7btsgqXRCHRbk5vev21
miTW/jcL+0PicWHa5tZkdcYT+OcgIDH7rc8OcXqOtrnU8PTzb1tO7bvKYDCtCp0+MGgQZxcOxGzP
MQpzbdYaY2hYd9p4V597wC7EzonY9L2/cdINBTjfY5hyoMbrm0bmyITRQBXOri/sC1fdbANC0SVK
0hK/JVZRf1f2ZX9OnndpvGf7j7eyakfJ1XAEcmPY9f1lZ+GcAZQDb4I/dCxotkV5FPz8ixaeMdt/
UJFJG1jDjuGAR0MDX6PLbpFzvUh9JJWiZ4gXXb4vjHV04aNh7nUMfgBpxsrtw7wLzGI7KGdWxELi
ZM5qduKidKoS4zC6bx3UrRq2GRrp6xFk1cW9Qat1Up8uG/LZlswI0A+tsEe8k5FKau5J8ef3hheO
lbnvV151kEvg2JMqT/DOVzfagGPAXP/e+sLKnsNfszxymUpx1+s1yycMEglnUIdLDc82YwrTLV7Y
GPpWQF1sGzUXdni2FevCqoqod3A5BTR81K6TCzv8BZ78FlMH8P4JLjKIffyk57vmHLR1YSC+GMDf
2hV6k6ewGZzOwpCBKBMDIfb73C2sjDmCVBhU6u4UPVxjcmSJvAYkXnoums4sdf436zgVqb8HbSgp
dNSZLmAkfZUD9Nlc5sfNemgLjxB75ZoPJak8qOr4VIHmMSxhKLllZDMYa13hPhmgDZnQM986Eyr4
/72ZBuHbMCZNUkIwCL2REG6KwCkweOP1ZN/UYIFgZ9Rp4jc20FCO9/voLs3b9PNvv7AtE/yGnA1h
xOJTxctrcSboL02b/m/DfSvMmDN8id1sUgJyRHQdp/8jCPB/TZd/mel863UtUbqCFyJut/okiZat
HfUOoO8zs/BFp/ohZTm3AwcSRxdSaH2oCeRS2t6DqNC6AG4tLl8jCYUrEPSopuw1iLhA5MGDJU/A
9STowFWvIYhoatq6JMkR8kQBSyFZbqv7emjPdG9pymaxYbSItKDpNF0AKqSEdv1w7vG30PKXB9e3
YYU0ZQUvvSnqDHDK2RX2mWi2sBYmFMb3RWaMZSSbDO0mZN9D1dOwBk+NhzPjAcTGj7n8r59/6zYk
v4bCmmJaJxnkQNk6gwB9b/oZTz1bGzd9qn+66RMUNwAA+1PYMLQGkwvTVFhBUf1lnRG2BlRxngAI
XEkJxBO0wbhmBekIjhnTd1w+msqZx8gUV35YW9os3gg1la7s8iHksFXIkhvZwaKG1D4o7pdt6bmP
N8o9TQXBgyEsYVeVsk8AXi+KFXMVB2aaPE7UYghV1PbwMLnwaf1Vt/o2fyMp4frJkbXrUCdR8tQb
LHHZVf+r8v2t6YTxnvQpRnsoQzPzi/bMLC7tlNm5D2rFKGCBjQBkW6gsdhBCuTCR9kVv+dbliuUA
LFXlEFooegqvebpo8r7sgr4167ZQ0rIArw9HGWgnKlaXNTvb2gpqvgNxjCHsisA8XtzstNW/9xYg
qTaroj5s78ek/cOZfP+9vwuh6Eut4FvDQJnSGvRgpFjFNlXAHk1WEQQAfm98YVV8uQV+a7xJeWLG
XT+E8GNDzVBcdsmcm3WBQgr8aoFm+wT8Qu+cPP5Sb/V/x7iPaorpQ7P6lXmbnrMSX2pV+7fVDlJK
HKItuL3HJ9O2X5kC3evfh/fLHeaH2PlFq/o2vsLS/2fXRbL0Sfvi4mgGmwPMDxDvd0DxQoaUQlZR
eGAxeGZpeEPtrmLnQ0aFX5d8lUV3isLXZRm6zg0Wrj+gwKHdZ+LJqvCYrkELTAdwBgsvGatdn/ag
B7x3QtmZZNg60dZsbutubzlQw95B/7X2kGlcMcK9STJ6qHRPtVb5pHY5ql6uCs+NCTjED0J9/n0E
lgZ3dvTXpp1DN68bQsP2peVDUOf3dr+IZz+MrDpLkdkutIoHqvYhBa7Gsu8gnO5Do2Odd8+RcqMm
fxn7UPK7qnsy21eK68/vv3fhe+ae0nGv1lFR4aXtACldbI3h/ySB8b/XaHUWPrKkUwtQ+pBxeGvL
7XDhaTJptn2PSrbbZzQyp2Y/zXLftGeuRwtXgsmX4HuzOPHIwKZZjdInC5c5Nt5a1nvUXVjcn8MO
9XykELRBt8GQgq99YpxJBU+j+dOimQUQy4CSBNg9PUrbk2AFBKIBnjDSW7N4aSGZfNkSmcUTl9XQ
We+RBCTthrZexM8s+YWDQJ2d4JWtylYY01zCmQey2mnh+gY9V1xaWtizjZoNTpNbGXpdAsBR7jq+
+300vrjD/znmkIr7d61EjANTVkNds4yuIOZ6ow172hlBNNyr8UMMMNZodIHammtWpqeEELicHAnI
rUkMQx1Zbc1YbE1j2BcoXOo0W1W8CdTSviEKjHQUvFI4xD8/Gr4Vyf3kzlAQ6XcoAI1UBCw75/ZO
vtb2T98xuzcYLWmh4YFXfQ59rZF2q4ZD0R015676C48aH/p1HqU6ysO5H6vOKjcrDyrYsDPdteBt
wIdh1+O2L8URKimApBWBYzRrxYL0Cw52Ya00FX6LKgVKzQDjCe8zrbiyiiuQrv2yRMDO2MolD73x
V9dgtpY921y5M0i7NrX8usz+qPWj3Wgr2ZdeDDF7S7EgqwABvhaUcuOdJ1dxrADRYq2haxPHTyxd
O0Z1IND37iEZDOpKoWJPjDctQyfBtyrd1BMmgfXGg85BhOvfGNgirfrCCrgAqZAPFVAl14SvQDwa
OqE+9CFgfPAwmicbnhlRBiOALIXMQxR0bDWqoAg6fk4NKI2YR0hFOPpVBnuQYQDLDWoRMFlXIseP
U/XkpJbfW8pKaAQMq08Q1Vdx+qrX2UlCz0yv5EUxlzizDTUaES0rc6qy6NBa8NvyTAD4Ot1/WCpz
B2sUlSHhBnuLkPP70rly/pZX8Bl2QLEc15xANGIXlWe2189BASqR/+6uxKQxEIV4SUZs3zbwUY43
VnW2MvlzvITy3r+tt0SBH4SDD1EV4lniDZIMyfDJ9CvO7hlcXJpdpN/UjPqu/S7pXcm7PZN3SrbO
zc6rYttvLeFDLMVzjQMeTVuHVXdq02xjgtSDDTNbDgqVcyto+RiLNWPMtyCBn2vEh+WGB25XzrMN
MGgd4HXNSisqgNO6wND2cfqY2DcF6Lj2RuHncIc/x8D/oETUht2Dx6piQUAiHfrydXvzexBcanh2
DEdMJKJTMI65CxbqSbT3v7e7MPtzOPQYWySppsSKI69Sse/TrdKfwepOC+iHNTyHMQMeXpkDXFXC
NjMAFfxb0RqWAjDEidN1i4g9WNW+c5Lg9w/5+UJB3NmFIoIWOeiRQx9m0cmU9yI7QGPcq9szH7PU
/DQv367hDkn42JY4g6Kk94QCufjhVbrwDoB95+8fsLBT5tBm2UCqo5luLGoRGgUMX51dJPdYulZ2
5hsW1tAc1KwVkHNiNQ5oPNX0BgL0q997vtTuLAoSljAYaqDdDN4u8fosu3ep3dmFotO1BmQpZDyt
bNerkAw782RdmMv/AN1yLkgh6BAioRrYogB8OvelcYLfxjns1MLan0NtwfluDWcqt3bVI6teDeUo
oHKhq3CzRAoMjDsAjs9dLBaGaY5jLa2sUYoUKaq+LnytcTYAml0WdZxZ1GmGqiyMWA4wNPJpEqbn
qo0La92ZbVaSMX2Ip6pgUssD6YZdWULMoCEYHbZXFSP4fWF+5cZ/CEFzIKpVJnXLwFELbf2qUMBT
0aGjVUGv/wSxYB82PRvu/qmHkwIsvZNsoX/qqfLabDuvg70BzOm9elhHgoC0WgWdkmxE4vo9H+95
9VAY9WZMUs8pPrL8oDgZ1NMgVQ5rKMtZ/97/hSwvmaNce6svoCqEnVXUz2yQHkzG/LTBGxuaCEX8
J81BzLU0r0SRoeI3PLpm1o3t/BEcHts46lJILKhjFmhZFY7IqylQD2pheTgZhMU3JHvMhyC3z0Xg
haNk7vzX9wqsX2oUHOE+0tVBu9HTi5KwZI5EdGKSKs10SFHxp+mbIBXnnK8X9s4cfRjV4MXF1bRA
nHcQyZXu5feZIwsQcDJXZIGdTdyMkPIMob4C5GrpUXGbda85uRYF8mQDfaWoCDD+egPtBbjY2XCQ
4I+EvurVAEYCVHqQ7LBB0zU0qFYMn92AtZk+s67ywRoATO2FdGXA2EpWm5RC6EqB+bsNN57aXLWQ
+LAo8fpJXKwfPiLliokwTq/U/Jbwg5mHvDio44GZYT181GLLjTVRXqzsLhlPkEOE93h9L1Wgz1Vl
ODiE3sJ7DitdkKfMgCfYuBfWy9Bd0ywNTOe1FlfCgqfPUwEZIj+KQajncpWPn3Z9a0CEoY4Po9XB
BAkPFAOIdyh26DbEhuErpsP3vFYBhbu3h/uEn7Tuvupux6YJGnpSi7uxuKqinaocs2ILETxeXQ/V
XWqElr4fEweWAjSw4zCF84bbXWcayKXiITNCrv+VsEyxCESxok2Swq9A/mU1BE0M+9qp5NMA0lNs
PcVdCx7qDbpuNH9/n/mlFTV7u7dU76pSxUUNxJK0PibKhXtgdsgauQULuB7tgjafuYfxXCj+Kkj9
ECPnmNAKZJCYxj0aVqM1yqIeTJSCOIJvmuLF5gMjgZ49p08v0docrxT7RTHfo2yEBsXOdZ6s5MOE
qBgX7MZUtmabbWP7jqRwZsPrtKQg2F0GjIKA7b8XsEiFS19CgMKIOMQf7FClZ7bq9BL54fvn2NJq
TOCpCGZMOEL1A8EwrmAS96D3+1YNesT3i5bFHGOaVHrWCFnj/g5HwyHA++SydmcntGMVhWHzCSmQ
XcEPkrVnjs6FvPN/yM1lzCr+G2DTgp0q0mLl2m/Q5NdwpBRKBh3X256+6/Z7BRmJBFUb2QRduc+L
YS3E1oZ3VwUpARs6DkkbeWT8I4YjUhrM6b26gmYSzIWKoyKPugUG0aqGBIQasVWifWqQzyjyD8Xh
u6YojlxEHiP7rFf8yBnXFMZlI3+AXBOLVnVzsOm1qR9Nc+2a5/TCFjbwl437t5u+aykw24vwpq+q
24xc2UhgXDZVs9Rh2sKp0aBYwURbWe9NcuaSsNTfWcDRIQOk5FMOQoWsR2w9R8hcXdbhWcgZHMaV
RolQLHlXKOwJbXEG9LpwU5jr4hZNDydUOQDxMbku46UcW/ctZGV+7/bMePn/ZcLJHPsaF7GuxqaB
pyBsmkRsh5C/SHymashK1Wuqf0Dq0o+KyZJT6F6eQZiqVnMP5rLHmkPChiqvdpF8uIp6Wew2Z0mQ
EdD1HCSHIYQZ3F/9KdaNv79/6sLcz7UnaQfHCuh0jUCue3YUaOeuckvtzqIKhcgq1yEMGja4zsZB
/HFZd2fX/kRBuSrNgI/RrCeh7i8EJRNz+oxvW7bUc6tSSnQ3h0cYjD7O1j6ml+YPZ4M527KtmjY8
btDhycMPalmeaz04uQ6nyasMKiq0/SwGPCzqIK0UmAHfIJHppwaYo/1t4bzHqQla7wC+r3ZdpmCh
sGfoDd91oFHWDAb3PSw7wegjm94hnlrDjxSgt/Z51I5jeaLVhrFtQzZji9d6fd3JZ52qu8smYhYz
Uo2pesUxYMarzvdVd1ko+iKefpsHOfQpHNMwXEp2TduNKs/sn4Xn4tcZ9a3duNVTUhMddXzjujOH
zMtK5EfiFGUdB/688WW7aY7ZhdfF0ICMh7CkFUFr1+uzOp0L+2mO2i3laKrcnvZTD73FwL6sygWJ
jX8XPqQJ6Vg6aJeoV81zd47vsDDec9Bur+sNHe0W6HZxDzc3aFChRvrQQA9Y3l20AOfwXb3UuKXS
BrnBOj80EinY5sx1buFsMWaxwKwG5AY19N3SX6pihDD4lXDcM0fL0jzO4oFuTsrqU+MjvNmGtVTP
tLvU6dl+1LhB6yrBHdRMX+DsylBOEXa8umysZ8d4EpVm32lYJBXY2LCaOdfppcGYpecgtpqmNhSi
w3pt9NuCby7q7hyt27sDU60G3bWjN0quDHpZrWaO1h0VIdxKaxDzoC2mrprqwv7O9qAz9sgEqRmC
HglgdGCyM2DSheGdg3QHG8ROHQbWYbSJTu3DZYM7LcBvkTRpTKHC9HEI2yuxOif4sdTT6effGu2g
qTYy4797irTP7z39ytH9cPZ+VYO/tRrBytrhpO/DzuR+msHRYMytP92k923IPculX0RhbZF1Ctfs
DCI0CRy4IhjIOs6JQwzJk/AVLvHCSG8UgNWK4lAVjzl/ZgbddgUNEnMMEtq9AywHT8AMlFZIL0TQ
aazl6DMoAEJM0DMTWEKeUjBOxM5sj7qGFMp1qbWbhkMCUDyxttrlOtLT6QsQIn6hjvoui03AXy04
hamgxvi9ansK5Ts46e5amMbHMdQl+oEfZH3stGLv1Js6uu17JFTCmG4l0zaabGDR1GuAupo0QOIS
QrDJaezKMFFWg9VtNZwonoQAo5GPO7fsdnA73xiUbBzwlovOvXcTC+rbMbW2pc4uew584Wi+TUhJ
x8SOuhKlogzWBB43Lgt+Xwp239qFGKOd9jZeA0l9JbVnWL1BeeIyUAKZw6dcCmvSQsfu5ObfRrsb
8vvfl+dCxP4Cs3/rtOSZmtZsBLtiWLcOWRnNM6QJg98bX9hQc2SShODnYGoUxwx4jGmQnLOQWej0
HHok8kHwlmCk43aDmzhEttfTLer3Tn/BCX/YsHMAkkgYDC4yHI5VD2c/nQRQOUSkfRQxrDMKGK42
0DImNMhzDUKXnzA85sC9ZjLaGG17Y5zVOVkavdnjJXUoqVMLgV51npXyMb/wzjKHLCVqQlwKtEOo
8UfpXOvNZbM9B/aTBrL8aYfwqa/pw/Dn99lYGIQ5nL9UIdoXuwmKQmt6GC4rnOmzE9+Q3K2aNh5C
e3QDY3JEqYGQUSxg/85E/enQ/GENzdH4Zh3pVQeH6VCPrHUBGSTV7AOG234i79nwfNHYzKH5CWCl
BlTBh5DtqsOFNYo5ID8jkWVkEwYUQg8PFf6kl12V5+B5RULo2UAePoSn+CrXbznIFb+Pw0I4mIPm
q6YTvQoGcljDv6M3UEICLD89R1FYWIFz5DzwfVpPGvS7kADl3MHL6sw5tNTt2SVcs8chpj2iY2q/
Vsp440CBGaJX+ZlRWeq39u9tJo8q2RUJVkc1XsvhyM9heqZE9U9Le3YNV2B6nykRaqmRE/kcKDUU
hfwMLJo8ynxFVQOhJStxjv+9gG6FS9e/n0GbcrRaiaqwHm9G7gZ1+doj02aq/aZjcmPkrQ8pyRUX
FZKyqMo0pyy6LKDNYfe6VXadTBB7sluUbM5Ehq977w/j90Vm+3biCjhm5y5H8CkcGsbNqs5KD3rJ
1wUy6hFLgmoQcPAwVxx3pyEvV6qqIFO94wZQJ0UB30IHnJMXtOB3xSaDbZF6PZZ7WCt5ffuYOs2O
gpUSAUEYkfZP175l8i6TW3XcNVW77m3HF+5fxT4nLfkFZP/pc6YI+O1z0lwfCt0UY6gT5Hr2BhDj
Jc9XHSTQ1KYIgcIxst2QXYO9kEsCz6mbRLv9fd8vBNk5HyCNTVCeU7w28/jQ0AR2UDupPTE37JwL
66pzVsAAV8ka6wCQkMfxNrssvTTnBAiRSsZ0pw9Zhrm0V+1wbs9rmjZFjx/mYw4YNjpgblhZ4HZr
th40vbXyj9VdUfXZke8d0IW5vqXtdcZdv7Df2hgOAukeGBJoggpYRdhwFN/G9MqBX4MVPXX2k2Pt
O/KMFeupubJxSBlIBVxGyK256onIK1vf6fhfmlMRAVEPAW1dbMay2SgA+JXWFvquWwkxtDreu/iT
Wbe9Ee25y2EP+27DDiHhmW/pxIt6aK0YH6Upd5p9rwjnWNZAUcIMTIUit+lsepVvtAQqEGUStOVw
CxOwIOP7Ojp1pEDq0QoiONSpSgRX5G0Et3ZmcfC/Ha/Ri0PpVgHtJEw1qA+qfCDS2xyJiXzkcJkv
/JZ2tzFX16byWPAPbhMUtPFP7qZzbZ85bKVFdwXdR0wLoy5Z9/ppHK8AbPaLKoBcq2crh7Lctwbx
40736/Zz8qSLEzg6bQ24zQkjx2h2HhyiV1X0oXZvHdy5oeTtDST95Bgiq4WVIHwGFfXo5lu1S1ei
KrcZgdPOMGnZq9D2HNRdP8rNoELSUPno8v40IOpWxWel7rNabnXntZuQt0mJFO7aRC0t1Z5yHrrd
R6LuZPKowZtIzTkSjXEwKMfeaTcyNR9ldAuXq5UQ+a2Zg/yLDeyilE27NfQQgg7y9mbz2ZU8KGr4
8KbaRjVPbtp4iX6s2OgpCEteN6wJddeMqoFpC19HNFIi4ddujX6/Z+nB4GSjOTBcA/uB9DxwkjEw
7DtkzZAxgqGTs4mG2m8S5ruo02laKETmtdmHXSVHY4R8FticnX4coYA4qd0Di+np7hvrN8AfB52w
NmNMPLvJVzhIgQaRsCh1V8YqNe5M7STde9rft+lVy07tsO7xj/X096ayhne2l7D10BzL8oFn018L
/LW9dzfNaqzWKJ4Kd+VnMZxv8NDoaqTPN1ITnoandtseW0BRYLNWW8dchJX2XA8VgDWIxcWno73I
7F2Xr46zaaOXIXohzSfDv7PJJoP6XWLnPmPKgaWrlB2i8TXStik84rLcp+2pZ9ecHTW2w43aVzCm
xI1AXwYgM4i6Q54fRLLq1Fs3UT1YYUHV9xgBTpHGfKUO10jlrKlSbSuHBjJ/btMCRwzIUrhgiNc8
hVulOERsgFZhv1a1Yl3Da7wH7yVW3K1T9NvcuAYm2K+Vo9keOqv263rVwVyB5G+OeV8MZWBLBrOX
5r6HepmGtASE8g64Kq1qcp1TdFjuxaj4efY0ljuzhk8aDZtSCyxaeYkJ9fvWM7BOlcz1egQehUSe
O9VmqzXMVuFTl/mpPflcAJWNIe/SyWzARXYEGJOx9x1NBpWz0aPMS7CtYtYc3ORkGte2esodQLMD
YNJRFiNNDPmEN1vcEK2/ooZ22zMAUSYrxewxRWp1BNgJlkE2nupOcZfVydYVSgAFiRU0UgsFJWIA
cVlzm/O/os9OMOXcp6z0Ij3d6DCbdnKPZcIrFeiEoEbSSx1g887T4PmU503gwhEFBh5cGiu7erFE
BnIrIOicBjXtHxjyKU0pgpTcQZrXM43OE+5DIwGDwvZzqBG4ce/bzjHDCLj5W2ICe1PZfsrzLcr8
vgKxjwZ8Zt28sgD2L8WDQQDNk8m2ZzuTNzAhgkUwB9YqC4T+6Fp3kfbYJOKoQX2SgvLoAtmh6XwN
dP2Ky1faIvVSyGeh9n8IQH22qxx6iXOgGGGcZ9l+aeVeJJptqjKf6vVO4NHUZqAhqPylBAqe9ZWn
AifRTPaJziTflK0NeT9UBQwUonU/NIEYk8AuzHU67CSrQ87WMV3XCrLE1qbo78YWzNR0VTQhk8+d
cd1Uj5YGDv+NUjwhi6rwvYk7D/6L3s09XXkt4psOK6iKXLzgJtXY3EuBqs/0ayi1e1pzR0uU5TVY
u7abWKyc8jrtkKt6TJM7A5slLmpU6+FX5Iaoj/mFmwZW9tqXfI947YJ2pugxknQqINhkxdXblmib
FIdfqz/o9u0ogbdkAetAPqueygh0TzfDb9p19FAWJWwcDWTW4pWt9feJ/lqIPVGQsY15kCtIyIFh
BqAWRGiV7lXyv6a20yXufXxXmjecvpNRYkdcQUdnm1bbmv0h9T5Fl0q6B15qZ7U1LoVha2pw+7yH
A5TSNsEQPQJEREoSuIbmcb5WbcCvkvcePDu3uzFlQOWdWz0LZ53310q7b7RkV9e3yPfgFGVD9z4a
xGtFutIUZcNGrKIXq3iTeE7FRCBPZ+9bRNmUQ1Mh3WkpiNWHoiAQVihx/xJbWg5eXq7ZcCyb1KsK
RK8Yjn4nkpWbAoKwlRzXkZ16hNJVYp7AB9wxehyRxGZy2ykfFmQMgdtR4RSSEuQ+hY9MIR5HJkT6
KDh+RTH4PHe9Kd6MpfQjWd83OOflTZ6tB3pt6EGfXcVgWtrJRtU3OI8BH/OzhCPEByp5U1V4nYam
8TA218R4JOykswYVshsYW3oxOMwNjH2069Zx1gRlKEhhpDgRu/gJliai2KKaBF2H26R9UHD8CQdi
6jWHBPIokL/F7wD7wy3oNaWAU6dKKOo32irYmIbXtWKnNVGQAltWqqvWxZ2s3dplAwtN6Yk69w0H
V4OxutZg7IkFfWQ5ShG4uORZBsfK1Kf1DuH5aPOwQXQqOexBKfVjV26UzvQ1u8NtC8qqRbvSwI5v
+J2r0HXWHtJObtxCgUhe47nJGlSyU4z8FaxCtxKV3yT+VIdDpoV5+QG1SIWcWLyvm7sIhpxm9VKP
0YrKU1IhBvcHnjyOCVRxRxE4OtxQpG/AnDJ/SrV11kFxrlk3oNg4GSIYxQnfpGsbci1lpyKAf4p0
C64STE3hNRTbgcQzZkQE6J9c957Z27E+VmYZVIm5gZ9I6eZHwrtjRgHVgjZQryRXFWTFakDulQTn
i9XbeBx9gLy86Ut5y6vK51EUJCOD+RV/r/tq2zcrGx8ducIvo+oq7zqI497gfohQ4KwBuLHYm5aX
XpIkwVArgSzlmmj3AAB5BYw3R+eqNf9oZJdH07jqJxlpXos9JOssrDEEFh4ZibKx0haS0ptC5XAn
fR9xvsGaEyl+ezUZ0+VYxDou2bAqXHeZGWjDHwUHnAVB4EYcB/pW4j6tQqTCjrcjRrmopB+b43Vj
qqvCMKYN4MbNlkr3UIPrBDdYW8h1ZjsrqoAYFhW7eoArknD9Cusm5eWWwRWw4IHFalwEfHIgtQ6z
Kg3eZcmaJNaqlVshqqBn4BMqkxzGPmsOmdXcpdanZZwi6zbLT7iD1lJuRNmtxix0KRAmpPLLdAud
GFjZwvlgbBDfQUjJD4yYgZHC6dAyD0aZBbLC9bDUtjkfPDnmmxJOqqJiG1mBEWYSbI3S1xCeawOj
1mhgVhmb1vzbuZD7G1B7aG3+pNtHvX/gwzPuDNtW7V7hB4Ffr4eUZD6oKQhuHSBc7wPfqNRcpcjG
jtaxb22PaLjRN1iMuJnzqj0lOfOldlN0MnDgUtTwGo7tAKZaPXDaHd4E/YbYT3Gur8emuGoL0xvi
HgpP1Y2AYGUsyMkwceR0jSerLNT0As8Be0XTMKmCCOkIl8EBpHV8GJTDs9lAUrj03BG3G+H4MrF9
W91V/8XZeyy3zXRtuye0UYUcpgRAMEsUFWxNULJsIefQAI7+v/iM3o/bsqo0ctmSQRDoXr3CHVqy
xYwLFDyUtvOMbL1YE8LS9f083DV1ua6z7pjgF1TY8QYkuSshgGFzUQuIRlqjFW0uzPnsjVZnhxHN
b43HvEjLwSmBkOnGz5yA2qKwo5AULepHD9fPDK2VUxXbTmyNKXdxRFpNDkk+WjQYivpaMT1kiwhK
NqeNkW5D72kkmcfo8N5WpuPSo7+hGbLbl79Nq7pTk31bvXVaiKOSyuElPDyQNlYHUD8+dRU0J3tf
Z9IKHWofMT3KW6huVYC68Sr8GMPEC/vnwXQ2clOuUTDfa86O75ErLzFO2/G8diZf0yY/RHlo1IK5
sP+kI2o5TunjpuTFkVdfSdOHQfTral731p2lceMQ+0oBVn0YTk1t+aZ4ULFEw7jOrWR7hRjfekrU
c1sXhwbLamBfiWRTO9aeasbMx556qsTIfI7iym3Ax5M5phEGwlHlJ4sFY1VsR7v5sJAHX4me0GYN
3bGuLwi4rEz1PFTJr0KP72ciDUTIssGPMnFBMBQF0sjToVRGkjsUwRWidtJN5bZAW6bXqpNj7w2o
YmjsrIRZQtuqACjbm7B+6NqjiEyi44/E+YU2X72q0fLMEnwvE4qgpAfFTxRHFlgblJOwafUsLcY0
zbRW5MrLWu0okBnAW9VjbwX18lRCmIw4eA1xQUnRr23UysPqURjTo4yE94AnFnMfuI1BpwS5zgcu
0iqb5oMjCX8U1hq7CLACGGOFfhPjL5c+KlGOhbHjzjP1BLWkSBdXsAWnsPSH5dnqSAkK3S1Mc+Ok
Cge6IwUlOMiCUJn1yO+3072jcboqSu81Rvi8tJlbGPFp0fEalbdylt07zYfd6CsdDmenTd5CmbYA
N58m3e0pFma7O+nz46LdlSLcL73qqzX70dg74XmhLo/jPggdCuGo8dRed7GaCcrYwoFiPNSV/qEj
TI9Qf4NpnLa2ylOk7JCFXjnKTzV5HuPz6OD61R+IWwDa2+SIw7U7NANg6LWJur4pz49SjDt6qLoY
RN4z6SJ/qFdMegNzds64B2/C2dn2WXTEuXltROrvjAzVHOODsJ7nsWFgRcbgFHRhFuyVtLVTJG4J
O7bMCB6mFGhOvJNBY3Xj1QKQHgPSbehDqytNQ4SniFY1tQRz3rUZSvvQPGlUGp3FPFk8DtaCRQ2V
v7VoQaQdRxMO7lXOvppWOKz6qlPh8V67GdFO1ZW7RIqPgqmxkD0dNphEplNE0JRUT1LxGpjN18n+
cPJ433TZSkl+9WXyxGDmjsYI+g3Krow54fLBOtl6+4gFdwDijmrh3q6quzo+p9PDtTB1C5LhpNfc
VBzzkhmzpR5NMbu23pOeLdRF+8hsT3XIMbC8oYzoWqW2UkvJX+zXlLaiYBfROgKSm8dMycdllTMk
Ll+rHOb6tZkTP/TtW0rHxtR1MrPca6IPDDBobUW4iMLlRat+1t4msJEqg1/TeQ+t+GKPrOA5MAZ7
Yw6UKo12iDPNq008ba5smtaPCyMocP/kzizxUVnmSuqsjVGfaDq6Cq8eNfEgsjdxaV0NgF1HStYm
3Td9xLk8Z0/gDNDb0LSna+DZalG3QbDI6F9CsyXIfiwEzh7WZxpGp0IaNxFJa65RTygZIOTUVZP8
Y6o7zOo51/TztTOicI4Jvb+k6sZuTszdIMKgblb+SZo3pwv3idwHSsO5o8z3TVz4Vv4hLYFRGGs1
3Oa2Fkyx48ZLG8is2lQj/8Qh1SB7oDZWtMWP54WYJ2vbxrKpaysvLaJNkY/3pfNaKjRLaEgZhrYa
RnL1SD4t3FoPw7XDjSGxfhTLTrZeRlA6kfSnmu9pa8z2xfAyXyS/W9U+ODSGMus0d846I6cqRQbR
+1U13ooQy9ND3W5EXwadvu6gI0vZMSOTG7sfabmtaGLog2/IxzDpVz3IWBH/KtFSTmNzVbOZ2kRf
L8vHRMKyUF1O6HFr3SHDBbahR5yiq2TAeKLFBnJb3BVCemnRthyy8pQSp5sc/4Qi38YNpBZnWSkp
iLT6XI6TlyXaqqIuXSasl8UV/n2IsLO1Ym1TkMIV2Jg702vRD3s5vKuTBDL+XYWTp9QMXu+86Z2O
cFZyTJleyNxvJJs8/XHb69mdZDRkxh+FPbp9OPpjQ/ZXdV42jt4YJVj7hHQsn8Il3Dh2YDPmMjH2
Sax8X7TPdRm6zkJuVRn7wYZVI9PM7a91pHFs4nnndC7UALe1gKebhSvloEu6AjtMIlymH+qJIO60
KzPu/KqaaDUp8B+EW5AVTI1O0w4sKp4rzcgCbBSoL5CVyZzaCk+68tmKrur06V00W75sEDWuJuFN
6BW14FcHL04bN1bFQdgslCI7RPNpUvOHtJnu2wm3ToMglkprXUmCsQrpA0DvL8UmI1S11qtlZqsG
CIzOclFl0hC8gmOVuGG+9FCzFEk5N7rzbCDsQnfiCaKui9z7sVmcp6wUW71Tjr0+HudwCjrQtDLN
bVXaFjnK+/Qgr7+e6hLZeOlbU7rKR2nLcajObUyNSToWjcd+/jU92L227/v+pypAo6hUoUMo1pEa
0tXFeDjKpEs80GJrgaRhFO8asXovtzbZb7twwCPLYI3JRsztu+zUQaEuXiPD2iv0XaHgQ1oZUiCK
1yXU9waIg9nAvSTzVYxtIUHB/5cjb65+Th246GY+qaHileOhQqdj+qlZ0yoLHw0cnltnN9TZHnm7
n/FC5HZE0C6za6RsEPPFHnG8UT6a8aXBokOPLX+R8NHpQz/Oar9QxV3X5tPKMuMHihIAAt5YUqg7
P+Le3om4fJsE6F2zOs4Nzp5Zi6iELGWr1OqZSjGKohASBKIsBQovWF8zdtaSazUHSREHreUZz5do
PtjS3ZTyyjZdXMSuHD2lll+ZpPlOj1OBjVyFWplY37b4uSyy27RnAxm3QUqxf7UMdwlPD02yfNR6
ULc1bioS3beOOsNp+7Wg7o+dJ7l9sNLqLDWN72TqruxmWtjNukPZJ9IARE0Xh3S1a5xdW6vUZqww
e3TQDKpXZvIquktB4yJ01J3cW3Q2m2rVtwY501J5kn5Ks21k6+gT6SyAttqo6llfTjFwfFsIr8Kn
wdfyJgdR/WBEMFnG8s2+khuzYR07KnOwYX39O34xa41xVcOfPXOC69+vdNGwWvyFZFAo9qqGqdYn
5bXuQTCJCxeDQoqYIyupXyHZW+wRV1pz6EkYuiU+W+qwwhWYXqrxMYUVAkOo0XSF7Zo9tBbzHkaj
lzHZyfaioAnTkkpPWnvpKiuYRLsSDJ7DSV5HA/0n5y5KNE8G9zLIjdvPwwU3l7fagYLQlrjqvoZM
XacPo320wvdl4JiUrHVv1EGj0w5G7mOsf1v1Y2PtCgcjca3zW3Gc4nLdDYmvDXemjccwv14vf6iO
/dGod0M3BJ2je+i9QqNwViQA+37ASurYtGkQza/lvI2NfaEWq6I8OOZzI3d+LZRVtMieRNcglX1b
hq6pqG5iWrDz3zrWfk2LV2HMpjrk4RUN4xk6hQLwS4mDRGp/JKP6XAsjZzuKgNbXQ2HvpHqTWZEv
+u1sLG8yaWc79WhNwYGMtqHYhE2zGSS0PUt5HSd0qYZhHSrGWmYjzDzsIf49ZeVb0hXssNyTTMFR
+9vGl7ya7OdEQ2nSsbKLnSqukoGnl4CgLal6RBNmHWUKufVuFHuOjS0LPOhbedsqxIFs/DCJUlVX
bxblMcK9xOT+G57+nAy0GEPLm239re9HwHLJ2YnMlTZyRhslgloVDaRlKTEjtgvPknVvWs54BSmu
Q7tvmmYfE+UDwi1nbGMOossOtrls4kTdhpK8kUubqk4/xEl5VsBy9X0XhNQEY6Gvm2zc6CPmI4wt
lPwYaU/Z/FKl7076noq3iCNAQd4kO/TaW4UbvdXfRcZJmOeRmq1ELjiiE0nDRJJyP1ve0+7FmV+y
4WOCcYWBuj5u6OGDFJTtNR1ULTZ8M4OpcLxOsFslgoV5z0xRaUuucB+pZ5uujCNvpX43iXPWHqP6
pOdHJT4mylGe3yf1Kul9YRl6Y52tB0k6owtaEpoWOXXzEG5yJuYfMdzOzjqNxl1+PQEfmzh7mE0K
0qbw82Z0eRi/q+q9Nda1BsKx48Sd/Cl0/ClxiUQ2Ii7xxSTfNWjClzEyn5HXaLW7gE5BI3Bn6RRg
0GVxD85P1/Jydu4z6a4d6B6VRynUHhatxSUe9I3ONHCDMjnTt6AzYA6T/S/3htiGxQc6pSAuDoP8
rkjRRtPYUOKYpn4nPU/JUzu5qrKjVVAiHJWJq1RNt1eNoNYc7I3nHeV/bl/f9x5X4pOUnLr+ztBR
L2Hgyzwtonu5F9muHGztZ7qoAQSjfV69qvh/a8OD3k3IMZcygjTO21ANdwZmg54zvhnycx8rayqt
deQkmB7ieNVjV/uLmH9eImejS9rxqpCTD2c7fikGsO3Dk5Q8F8yL+otde2lt77BItknNN7r1WxIX
42eZbqW287tZDzr5pBR3sPkZa7hdYI8gTiM/CtHs6bTHuVDcnHgswoZ1i4v0eE6yk9XFPhrpQa6G
P834HBMRZAONH3JEBgYUfnayKq2g3VLOFKbuDvZlkPKtpFH/yHxQjTnTI2BJXx7oSkqXOvpdRMW7
01T+MjoHWYv2proc1Jrpc9dpbmMB70WDNScPdxLbNwjfSbM2mT9ihpLQBbhklKR6ma5Fj4tObw9+
GwNdijVPHZ+wBkQquGPsvJf7d7UVa6BTK5XWR04jwyhkr1eky1T/hoHVdPQyan5Spk+DqC72cFFk
yf83xOITEJF8g1HS46hrBwFWMO88qWSE/4X82GfXvQEnpVNRcf5xXbtbN86xtr4HjpdvwElyksiV
MXPdlEHmsJG/i5m8QSGVuJiptQ0IbG7Rk+YVfYEB+4TjJ99qgkVFo019IXEoaeY2TV5HafQVU+GM
ZSKr6sGUNW6Uq+vC+WOH0yWPu1VN/zVyWi+C9V7+MrPsi3v5+zuRb61KIfobeXr9jo3BaMrLvvWq
5VtlnjETpp1VvBK5OM2MshiAf2dtyre6PPZiOmNSFJCGFG9I/eQrzM8VX/v/R9DItwo8idbaWahC
ceawKY0i0OwTZfsqzJcv8D+faFTj1f5/MVOJHPXSmEgCIVPadY07LH0Q1eTYDMdHZWul8mqSsCHU
tC0V4z4xDF9XX8I5Jw29Kx1mKyNxmM6IElYnuR3v+uILssant3az4fMRR/U4AnRc0PXGMRa6+gb5
gaiuD9nwmxn0thk2Zf8E4Ec3jzUq6iZCFlJjoeSQrXJqCCohjAEPYfGoGt9j8Mq3ij+8jopmgoNS
beHRc8Ys9XtL6CZcNHYxdJ0M2LVnNDurf4bvSbMDUv6/b1hUbWW1CxfWA6lfYePzrfu9VfyxRKbo
kmOi2qi6skYZ6n3vujfEXqvVs0YkLbc7q14EANGgDfK9S9/gAzHFU8tlgIxY9ns5XyfTtyK9fCvp
E+MoUEbjPO+V9+Wl+v3vm9X+DimU7StW9/3tISmjDo/y/09JVMkyZotwrAPQAuYxGldBWton05Iw
uM7vkkIjBQzPjnSdWaMN0jJfFPmh1n8ygpCkg57uErKJOsUZS9XxprXh1+FntfwuR5RlxXS6TucT
2QlG5Yccvo3Ng6PKgSk9xtEIJmqnLCYKxGymQvkCKHl9jX+JaLfyQZaaxopKx3+fi8uMXIloR+wY
OvFTq5u3pOYrxuH0zSV6E0DmzCjMvGEpWend0q4t+/nfr+aT08lW/++b0Up9KBU9IdpHhyq91gr/
vu4n0f5W+tDUhxq5TZ7NKFUEYowYpZDGko0J+FcasdZnq+omGoyprMmNwR5I1dhdynNZHWT9sRpf
+9yhyxgyQN6O2qGrDlb+WnZ3HOtV+dJIEli3bEUXk9Z17lbNezG+OtIltF4S9ScO6+ZMwxZTDczQ
u+vUUkJpJ6K1U+XrqvmjMSfFDNtUa47zpyR7NhIPOPPKZmSTOoGC/pLVxG5vHdUhsMS9TB9R/pWk
Z0N5d5afdJ/dMb5TpvvFvNqx3Retc5La/ZSekgrYQdUwZHyt6e+YTXsflRrQSBA80QOKhna7YLNb
XSZd9urieQx3DRBtZxcNXxC/P4GFy7dqjya8sD4dkCW6ynNQDAJ8YlSDvOY80eg3wT86rhEpmG5U
Xk0lrNN8d6L4Wwp08q0aZDc5lSTgeu2n5hiFG/EVmvqTRf7fAvqf8KNWkR5L4Af2w4f9WH9xpn8W
1Kzr0v+fq86JVNljA2K/HF8MHEZBg9IecxHe0iPIvx3tuKFdT5HiKbO5kuUFk2kmEpHl1d02zrZU
+6IPjHymacjDZqphGeoxqpYfctLdOXoJ2sA822XsIS4YKDSXp8TcRsumiDQ3LpLDTD850w4F9iyJ
9hW5+7NndROqez0X5ZIp5AQ7RAjE94Ro5FslrbFjmt3GXDY5MY1LvhJN+TvZQ76V0br6DWRFwYoJ
DcZyv+FObMz2m2ehdRMbk04MbYP83D5ZkGHwi/SLRPWzm75JjxSpgHRdc904KlxnpNMBmER8zz5R
tm6iooxjRyEP6JYr70xHv1dt3MordZJadvkEXcT6ET6av/59Rnyy1G6llTIz6qQRmM5VnqRLve6b
FdetmJIpuioU1yew/FhOX4l9fHKgmTe7vRhsx9HDglzOaYLWAZIOBsmSgUnYvfe953Gz9fSUgCJy
bdpXr4NX/vneRa8P/3+iVIogs5zYLLb2R2P5dHG+d9mbfKRoE8uRK/JEUIyMuZwv5Bk+e8o3W041
olYSqkoJpw0bCwBwEdWu1WmBln+lwfvZR9zsvkxFXtMGiYu0PEOJP6N5TvGqd7IvxIs+SUpuxYsG
OY01SemJn7M4TNG4cnKxt2lnzuo9fJ7vpem3GkZprgtzyhDPVQtg5hunj9bfeq+3WkRqo4/D3CnQ
6p+jR+l7C9u4KVZMvWJgKzMiMJRwS1MfWvu/7/aTSGrcbEozjFDfvFYrSbbJADmRX1Vx6f/74p+E
J+NmO6oOrsIFhMdrt1aM21n75tO42ZH1nBp0xnnEXbeer3jx1b/v95OVd6tGhIpBoyIhNuMKByi4
R7s+AzN3bubUD/Xliw/5ZPcYtxvUzOyoT/kQ2qJXXAfzBR3Ul9Z976C51QjSDCxDog5ZB7PpkpWp
K14F3PDfD+izF3pzMkaGrWSDzQs1QgThEH/4Imv+5Lq3wkA2kuLFPHPPquGJdykN/n27/yWSf6kv
b2WB9F4YTuaIaS9DC5uRBUzBpE3RIUWgVZp+L9EI4hFqUQdXY248aZJhcW1NMJeyujIZZ+UVaK47
U7UBAEPzaOIgrTWGnkUglie9nK+T/n1sqy5gyatAqFbHT06h+/ZsBtVCV1YLFHP0aJi5OioaYfnr
yo6QMhmowutCkYWhw8FEs29a8r0u90A1Lx3Q7sRkfo6gbGG9MaL3FaqsiFafycglzstgyaet2rd+
j8SfXXrSYh7yaN46KT8e/hgMU/unRYnWMeSksbjvkPQP9QdbBZlQqFBSn9CwA13w69+P2bCukf9v
z/kmPMEWVhRyU4F4dw/d9jmcngzwRhIAysq+VDPPJ3wVqRSojradnX7dZ+1u7kxmGDurn5nLi01h
HcsQ8XLwqTri5ZPDqLxejfbva1ciq3atBZlIrYKrCsmk+RkwgEjeARUMIh3CDj+dl7sm+52qb1Af
YDg8lgwOS32zMHuehvWkg2NZIhQOPdEUXgLOOxHvFdQvVIxcvetWOWBha5rgAW10JV1nTDcWQEk5
g3rjN8bRpthrw88xd4LCFoER0yQBoT3/qtRfKWYlk9im4DKUuz5fSw64G2a2jeK29XZSP2jTu8Ic
nrKuvKulfj9nDJVGJpXwlDutclsgZSEYk0xDBlY8zx1I6fF+BjIfFTyJ9GQxk4OjBkYKIbQE5X1p
eOjiBgyYvslj3Z1m6aHqwXy+Kcq8Gig267haZ0v2PGEBnifP1TL5VbvXzHUlM6tH0nFQWs/ih6J4
XnBDFoY4S5DIG53/rCYjCFlJ9jQA48OsrtgGtXlCCms11Ruz7ldtd8ZDwy2Twdf097w5GLPhpWbp
akJ5KbsGpiKYdO5qTLRfJkruuE1tEgfhdTEOa3nB3BpOShF3D1NTX9FfmtE9zGPv2TApBlXywG0E
U3IPbtoqSj9Ho9ySFFck43YEhR9ZuYuz5FLjPBEvWwmClX7CY8/LgaM7RoZXhu0q3ILBRzcgWcYI
KNZ1wOireujpYbtVwm49ChOxU2enwPZ0wglOVeHHVr8ZmLX1SezngBWydgoa86Mfw3WSOJsSeU01
1t7LCOg0BK2IAa1dyL6ZqF6ZX+ZWu6rEuKaEum+bn3L1d2Ldz1AZaJK6tEOApjpY6BWubQ3bPjbc
+Uo9XELARD9ypz7bC7JMTFCMlQQfQZKOTtofawa/zeQX+g9tLrxYuwpklMOGQuieftmdvYiD4jwo
8Z8pgrCpAEmoQbYblTvpj7IQOycL6CgxFw0DA7wFH72aojVTOssxXQcMOrAgp8PF4SgUGbhYCQiz
8UW+PA42hKAG2Kisr0remF6+tNOLzEoEGjUxJAjH0C3CCqhUseoiyW1nZEhwflkca6WJF6SPuyR2
swmKSQEydSnWQtvJwBzMPgbOxtSyBu2bQwJ4qzINWuG2SbVVbGlYJaL0V8BsbA/JPK0RgkJ90E+z
S1bYAAf+jJq9wqRG6XZSCT+dPtE08sJH09WQDNLkBwPiNcQdFMRVFLQ647WrinXMNMNOH4v5oZMB
mEeOy8sAY7VXIQ07JXh7h3VMM7LPXqSiRZxIg4uhbnJhnyPDuYzWHvhWAey5TnYCUfN6WputeRwI
0Fb3Q8rhBGbQRZPOk2v0mlNSK0S3GJuAns3jzM/7H5PB/hyA6WA6Mmp/EG10VRkC1qx7tfHWgG7t
p+d+KgM5sZi9njMb5Ux7AzhI6TN3iLGPvJIfx2xXLXcKR5iSvHQDqPj0zTH1TV2bwA3bjWPJdOfG
VQWVMwf4KclsOgg/d2ZxrjKW8WSsbHD9srOZnWNo4djWWYhGV+7YP9kK6E0w9l6VxX/kNN9F8aVg
vs5euh6IwgAAZb3ooiRElv7SRy8h064eWHDhFEczerUjoPAsuB78nMAiZjUDGqrZorL9nIL0KHHR
qbLl3mzkpwJM/FzAMJ5K4nLqvBYSETGesjbIJ9Mz+8ltDXrPRlv9bEdzO8oHQKkxgjHIPMAeRoTU
LNdasu/HX0p7TPKjKv+0xbROK07liaFkd1XNFXtV59j/PffNtqu1IEsfwBr6c1geqQBcnfeGIUyb
XYwaWWZogL0DvrZneBQWG6xdjq16HNtfDRP5SLg9+vVmj5RhVPuzvTXaadVYT739Sm/JS5PRa8xn
o/jQzMuY/sQ6zNOhkkQkHUP5y4LHsGC+o3bWuU3v6w7HlOiSts9FsmZHBSLkakaeHKNsvhfYgiXS
LhMWWDoiMBhc5FVdJi4Q8YxmlaUdnGB715WyKwrAA0WX+kP6EFb9fizhaYDFMYF5N2A3TTITiinT
cX6G84OcleBwAbBE8WO0XLgNTwZ0JNvjL20MD618lvQnkQQ9PWGoVFMitrm0s0J6ws4xY4RUA2K/
KqYUs/U+VJw4458Kbl4y5+timA69BdXNYf82P0JH2U4xU9YOZKfEYs1lGb5MuDIY0l1dbaVkIhUW
JGoPxvCViN4nshbyf//+P+V7jH9iCCFG7J351HeKlxCbuxZyePOhizQoSa16gC5JW+IDBaMd/gAG
wH5kSq6I4b4lH4taPGQhh1t4aYvCK4yIPE/1KrZnWtF3tLf9MAK6gvOe9G4bS5t2qECFO3A1L04O
MrSs1mYPqApg8L9TLv0/6dW/pVw3hVvVx0NWxyOd3hG8Yg7xHf2a5hyrw6aTGi8hGMM03ggtaOrl
YCs/W/s3GNiVmpueVY2reIF7CRGrBuUxpQaM7DtMRlYLtAixQCCV/EYf9sAKk+mc1rlfozpvZvdD
CWk1VffdFUtYk6Ay6ut1iPFW7eblY6ace7QPll54dqX5cjh71Kq/C0ioTraskwhhKoYG8xnP9HUF
kTPZCnhiSX8fgw6WUuit8tOIOqMFmSQNj3n8DpTWqMedMB9SzqlUlH5ELWkP1jHNQKTRzQ/JrCCw
MWeoMpwSBdTpbodYkLIqmgRK+bqFdS+YTreAgggHS/u6NHtkf8iEoCtb1YssoX5NK/GqRDtIB6OJ
HnoC1wwTYOrWTnN0jFPben1yVqtlI6fbmffeweYKI1DFUrXR1MgFnEZesAvrIMy3quhc04y9hXBm
WOA5IVvYOuBspfZ1jm6CstwMK7WviOJAPiESaW/68CCKhxj+GV3Y6tqqTs41QDlEM5zWWScZCagd
SCY8NU0+JPlpkV45MkBkCk8jc6rHhzllThqt5fC4cHi2zcVebC9SA2laiQerOzbTsgqvsxZ5Hy1n
tXy0lHsja338jlc6Q/JkOA7Wjw5eZr6dCGsm6bKhsJKvuHj0BDLe+5K82uhNZND+u0sonmX5HEe/
xnafpC8h3OqEtVCw/jTjVEe/nBYuFRdOH6s2uZpek2sQcG2o+4y0sFgII/s+hoUzWeCW8ULzB4iI
bSE/Tvm5Yq5uYT4A0Na3C3XrqMraNsMHfLn9zNnjhWFn7bqugd+r6qGv4m1J9RMCEa9yE+QUr8eZ
GRc0z1X3WoSXLnlSCmcHSQhNQO0xnIYfklzvc7Z0Zb0v5nQesf/EfAGnN6/E+6yj/zRUj3pPhJAh
MsTVLgT9qSU8ANjSiRRdAHi5HTTRUeYQmM9VEeJWNq3G8DRj4FmDdGveQuVhVKtVCxHDsdAv0J8M
NGqLBLasnB30+mnMg2H6kWazVw07FMuuXqGkraCwdAKjoh1LtqJWnzEeXrHJ4MDDY8a9gc3+pqQP
A+mFzNt3nuB3YT3Si7c23GtMhdV72iWk+74KkLhfjoZ+SMYpsG3HQwSkl/cz50ehv6YwHSbnWbf/
KLj6mUnlR2P1YOnRUwlZO0FpBBmUHiV4bwiBxsecQBn1Z4S8d8A/KjmiDnMcFMp72M++PZEGgAp3
W32jx8EsGpjse4UhZm5S+3YvWVpBiM7AzQ2Q2pFhGLsnW+r2coVvTBP31MxmuFlIr6uh+xGjkW06
AxysONAdhAyYEplwEMcenGfR+xGsg05vHs3B2SKrfxKw+q0ZVGvuFSYKagrEO8VxBS476bUUF6RC
sP8H896A/B+HpyuLBv2U0F73k8NsjjAewVZGWKBY4jWEpoYaQFyTOZz1HGlax8B9y2jybEgTVrdL
5INaPU800LR8hiiyuFlIRg6XQzHth3rBKuT6Pp05KMdNN26vh5CaNx+Jnm/SUHOhnLt2CyFCv8y0
EAq6TRKUrCWPPAgfSFZskwEYtLmZpl2X2neWXkCsTY6ahk5uDqiw6f04ClJ0V+yueAgVPehhwkTt
cAp1bYd0WjDHQKcEfm/ttFl0e2sN8r7LWY9EJBstZmH8lKD9hCUBqnuIAPi37evYhmurAN/8iG1P
PYeHubQueSY2ig3yEC2cL46zT/oHN41CmEs8DDjT+xliIbzouP3z7wv/J4n1t2PyplUolNEUutpM
e3vonwhmpxClnskkD9UQhsAmaib/twtAn/Yf5BrIQUwXctl+kZS7bLK3crc8x/ZH6kQnJ/z4901d
v9Xf7umm898uTgN+3kQ5LNdXGUnQFaIs6sr79+X/04D62/VvOox6Zo9jkzPSq2XN6xf5SUS7UsWt
SHwk0iUaFAbzW0WANO53gjNxmNNTbp2aLx14/5MM+9sd3EwI0CivTNYg35A+ygLDXp0L+CCND5Js
FwoH1gVGk9XdhJVCAtO546wqVE6Z8tDXe6CuE6oKtip/r9ev37QtY4hgScZgfB9LgSKeluSL/iKn
699f5a2WsmWW8Dc4r/aQ71cNNrt04+AlboBG/D/uzrS3biRL038l0d/pYpBBBtnoKWB0F11dLdZm
WdIXQrIk7gzu26+fhypnla22rMkGBuhpIJHItKwrigxGnPOed7mieUYcUhxTAJHmka2KEHQr/lZl
eNWLtTk3V5oTZY7kukKkxlmwkUilR3QLWUH7e9GXd3Yot47bbeUs91HZbyLjTsIQ17b32de3Q9mv
pjDe5PlNNavVkKKGK4+a5iSYboq2WmNw5KOIFe3nOklWOaYiNUBzFZzb3t5jN2VPW5XuCcq/qvqa
mh3wGt425AmNCMrY3ZOiwQIM6kZ5h1VIFqBm27c9pCFzDQukyxXFIzJ5o/0asVGOKI5GnS9Iwiow
moPFZaDqSqqKhzSiWEwh6mKgkbUoQyPvtHXHI0PC6F+cOjZeduKbG0SsckauWJ1F+qiZgpUDRGiB
Q4x2vkvw4kppC3SLmF4cyTI9wNMNjaqeviStXtdddKR8D7OtO2VTtsdHabUvgdhIW4rDh3l8KXR4
XCL0qSL406gYcWhJ0azDHsaxWhNtwIjsZJ7jszqOOY2p2zlVB5HwruTrcEQBPiBnDA+DbegIDKcU
jxrp63iXSOu00C+2rnaZN62zblH378voOq7nu3Sg+HHRDbpiQ8u5KmNOHGR6TXHdp6dWegpRFHOn
INn606Odi81kJpeqffajb9KK1uWAf1yuAD4Seq30oLbM1VjsjPKyVeV6tsuXoSl2rTHTs90peQyR
HLlre5Lb9gY/Exp5ucJV6aB38/MZMfmA3qjux+2gg8uiy04QvL2GjIdRdudBLIgyTWzubQpA3C3y
SrwU1ZwAI6njXJxF82lL9VhP4RfH+Dol9bFfPKsIVa2Tr0e72kzoCrrBP5ORvW9D+zG2QSAgbvjm
s9HbaI9J1mocnGtLsta/Jui2MBjryq2Pv0aRy/NEmR/MQd4Z5thvzpQqTXqWTDBQdfSghldjGK0N
DwpJhDpu/ojh8M5ebr85XzBsLSxMhIbjNv2SkzTsNCc+stbf7+TvjEXeOnT7c0GTQiV1rM1dEpKZ
N04f9Y/v7FtvjggViliC7A7HY3Pa9VecAB988DvTrbe2uK5v66FQIOUd9hB9MOMMho8ceceF+dHx
9s6w4a1JrqOKrElnhweLkqNMW2IEXeCyfYJlSZx8iczDqfDYZ+KVL70PhvXvPOa3trnFLEw1Lb9W
HT3YaqkM0fRhAfD75/zOTXvrl+ulUZTPHc85dEzCyI9Hq0WAig/d8PT7H2C99xPeDGiSoIVJ69ic
gO607NRHcR2fpaV8FCEgPem8MTtrK76pfqS9zc7y4NaraUmWMDwEd7gsrbsS47Bw2qUlHa2pH303
P2rRWzK829a92CRJdlxQTX9wxe895TfMX9OdQjMoR0aNKAzdiLGCq0+G7CqN7obyNhxbXNbCuxlL
Lonph5/i6aMMLM3aA2OA1VUi7WwQI3naZKT0UBjfEnzgf39t772Wb25mEyQCdzkPLBHeIYfIBD74
+092lhLwF4XT6/P7Aayq6INFJ1kJbZGc5850WOXhxm+HI8udDjWyNEOUB43O1njX4/KDG0ehb3wE
QgJQOyx2XjKsEvdeJDAptb1n2nQQRHBSk5VWj2HCzp1eVYtRCbCmEJQZxIKaKIQHvKDCBjst7NL8
IN01Xruxo7s0eEidcoM+bldO6Y2exl0K3TiLz22G+QVJq51/HwRy1fiHRYz1wzw+ylFeEhwNSmB/
cFfeW7xvdvIp9aOwwpX/WGQaECRbjXgGk/fGJPc7f/1v38Z/D5/1+T9ucfP3/+D/v+lyquMwat/8
799P42+1bvRL+x/Lt/3zr/38TX8/e+gRvuu3f+enb+GTv//k9UP78NP/oCuL2+mie66nS/ToWfv6
8Vzj8jf/b7/4x/Prp1xP5fP/+rdvuiva5dPw0Sz+7fuXjp5ghy/huH/78fO/f/HsIef7zh/qh2/P
2R9HTfZQPDX/6TufH5qWDxHWJ990fTgbqHyEvexRw/M/viI+CV86nlImWW3+spYLXbcR36Q+CQtK
oed7NqFR1iKxaXT3+iXnk+s7pu0r6QuGjVjl/3mFPz2lfz21P4ouP9dx0S6E9+WVe/u+uL77Ftw1
Am5GGvTN3qkTNNBYiQQ5nqPmWarleh4V7GXjNsVHZXQA22obmhJCy9gOd9iJdweDXX4rxgDLQnv3
wz38foU/XtErzedXV/RmsWJpZ+lBTQRLl+beM4C7Il2GB62fF8dehBOZZtIW1PiB2lN74jmJd1DJ
Bv793D1ViXUDGc6i2pr3ohcPUuF/CedbrVWD0VScq3wriuxa+S0SvnZivDczOnJ1cmmpUF8KyVQh
YKiedfGdtOf9POvrOU/OuPKbacZa0BrrYccBimlGbTg4mOh2k1RcYCfnZ8cLjsKcom8mG1Tr68jM
rqu8O1M5/rvRMrocnOTWHmImqob4Ru94I7oRh8TMvJocDYbW86+udT/Pc/PBQfD6KH91Q5dd+Ict
UbSla7TV2O/9BAZbT8ZOhw3BKoy8eOMPAh8iG5pvtO6gxOJLdDKVyR0KxyMdpotNT7iGOXuoncE6
zAIN89d9rvF2gLDeMZoojPG8TRxj7aVZuPWKIcclsUzXrbVwoRKr39QTgrdhxsUwZS6+ooTODjLp
gptiMNir/qKq1AcsmFdf+F/9qsup8MOv6o6t2aeG3++nYDjP8LWpi+TCxTqJm7xr+8I86CVhZZED
0T6wWb+TGu5kzHCvn8P2wGkruoxkG5cMkobs0PGtb+RtBYdzY1F2h9ktsVAgX6VdXERTeN6FZDD/
ftlbvzq4lhfR+vnSU+33U2KY1b4Owt2Egjd3AMWstQ+xQNlY88rg0qu3abhwLPzsrnfNGzdlBJFH
mEMN2Gg1GJqmLF9R4W00sGgZI4oT325WvtKX4Thc/f5Sxa+Ok+VS34ATEbYQTqqYeXUdA/G4WIMS
b9I+WNOKuOuW1M3aYfl4+jqzk6u5bnoid0MTMTmQmC5Pcl6Vg7FW/wUG3nI5b8AJN+FFd5y83nsY
yHQxI86ON+ujisJaHsAv1tR/qlwj3wX+qOu9nMqTCppG0xJrU7lzy6CcWVevinYVmbhN1FLge8dq
j6KYTFArvwrzBuNSM/ochO0xgrQae9b00HYisvqy+M7M0ithNTudqOffP5t3tvO3hTBKvXqctK73
Y5GtZfjs42GUUp6Q0rPKlPpgSxG/Qm245dabAs5h/4vzuKv2gmQfy8Vxqcq5P+FhbyGuwklc1Xgo
Yf/kOx+FNfxSv7j8zGU1/vBuk5vUFGNWVPvBn6/k5DFa86C2SqCRZnBf0hiPcJgTxpcUAkc84Wjo
OtvRMua1UbctC6NN8NF3AC1D8zap8DFt6v6RaCL2Mm+qV47y8tXvn8LrffjVmnlzhrnOZLjB5OFh
PvR3ZQz7x4rxWWcgOKMImhGJYZvohv4Xy2q2uEJifCzzr7UVYdcWEibF8QKK0d7mncF0JzxrxbDO
fbQQ0sGw2j0eRmAw3PaHiWE2NQdaHPxmmtz8QAXz3m70Nhpj9ppqiKRdkWHdMC9BCNIUIEm2e23O
1lcHhx6Cyg5ziZAorNdT6W47xTjAMT6XfnM6MbK1bffCwJtwtpjJaZOIAPWNjXYX5JS5dggF6Pf3
+rWX/9W9frPnF4WRTXngV/ukMeTK6PCgwuNwgBsQ92f+MLubcKJCicZuOuiHEc88kULiKM3PjkA+
lGdAGqo341Ua4vKao6lyAjy8iwA5YJs2zQ5A6IsxJDd2IL5M2r73xTKcTmnumvjBbEREJYINUzxi
0ycAjb1cdWvXkdd28ZFwWbxzOrxuTj8u/iptPS1FuUfwt3KL+Nh1A+wM/OfeETtddGdpfcvjOnaw
i5I1eswCA8UMSsDvb7L7q2ZyefnebPkFzlSdxcrc44kH72CecmiRFD2uaKLzkpLCl+mwFgXkfsMc
HlMIbaVRtau4A7pQPskBLt46podbRjbBo/G7pzHHVXp0REfkQAJzJBeY8JY1s8pohF5Yzu1FWaZy
t9jF5S5ckvoYm7JjaTAyA7cccN/wnI3vVf4WQ0RyDYb0EGvcXRZYD7NleJRmPV1OzpRVGFRTqJ++
zF52ZOM6yAS7YfZcweaprWHbR/W9E8CZwrKQgRZuDbY2znrE0GmGhaid3iH0iwBi9QnCpx2pZeDw
LrqLSH4gOngNPfnVKn5ziCmzGTy3t7q9OVLQNmF13fQSo9Me38bOxsptjKx2a9e2hvmBVgeJFBnN
bIprTuJ061GKwMKQD5gPUp6XEpZWEEaboG339TACXI8Uwr9fDK/k319c69v0lF63YYU4ot8HMjqr
+1PVn9llcS7t7LipcWKTnYOdt7LWI85kNXWBJ2B3+jX+eRQMTZgdjowedTS/JEXNkOhuDrNTZXgQ
LfpV6VW7cgSMj13IgXJX43RIIB6/K37eTLYyUgvqqtuk+j7w/F1uW2I1qfoyddWxtvtDt8cBLRAb
w7rI3BP2XoieJ3n/NFpqG7o4CEXZ5vf34b1n9jbvJZjZ56Khr/eO4TMuJOLgOi1ShYNHHR8Jr1YE
gsfw7Ew83bULohawURsz+QMC9yE8ikIyJGacAfIi2zRmpdY2uvWNsHpG/zJCvDeN80cX+04Z89oA
/rCDGJMnzDDM8RrPU8ciZmEKj2JyFk+DIsIiPPM+h1mF0dXyApp2p1ZSM8QNfX0iXRFeNkWcNwd4
usbnXpx0V0MOjXaeZX3q90x0vYKpc4FzGOyvFGVq80E9476z8b3WoD9c9jSGOjYcX+8bBwuomeEN
RqOpu0ubWGx7v5xBWcp2U9vJsJ6kHtZ9DmHE7Zz0IA+rE9J+L1WFaV837RyBi1PpUDOXEJU348JQ
7c3AOYil9OGXJC3utirbusqC2GdBySpVbmIKgqVvI+K7zg/PW41/phVackfEfAprpbIIaGBGkkV8
oYIcDsthIhmgXbylpuTSCSj6lqoxaDK9jsjr6SfmBHV0Hg/isJRZfspbdFTBxfOMYpMECnhIdYQ9
hLa5YHayOQomvPhrJpLrwSyY9fV45KUtRbXSOGx5PCYry4aNGjx7+8HSfm+1vClgRIVvNM1ruQ+M
lvu1xOA1DRPWgyGH49vjfroKwwrHZt09j9KqsWssZ+I/mnLjF6SdQJBzNjiIfhUY2qazfcEo4cSe
Ye+JynY+j1Z/InEKJWBIfHBEvdeVvM3e0UNZSAXRap+m3teob+9b7FcAWodwra3oHJruV8tSX3Mr
+jxmTXuYaThDsWsURP8J1CpWfN7k4mFK4svf38R3r+hNZWKz5UajYuaXVCL+LKbEZPvprfYqsItd
hHnYjYN52doqJyjYAp1JnGCQmFXGvpY6UodsMA4uwGBGSJGZudZdEH7wXr2H+4jlwf/wXln9pNqm
NUs4qfPAC1/hQWwzmrMz19lQRI1HKfRRZbif25C2efZb0khcvMtVLrCPzEb5Oeq0uTWGDgdhHIrZ
uJOPyHnv9RfiTbkh5iL2yk70+4KIKWsWh4PG3cvwTpWHuoRX3evwPXYYgYvo4r/4tN6cwNjPmcIi
KmEfxOKwTYNDE+NieMvecRQwFJUmJnb+unIULMeebIbgS0MwpBVPWNHhyMYkcT73ovaDQPFfMgCo
uN4mbPLQnaESYtyrvv9iJxmU7IUZrNPxPEhGuroGHMVJi+fcUMcFu4Qd6SuEtwnGl7OzsVssoScR
ftOxhCxaJw+uZ3xANnntAn5RALxN6WRdmmVnjN2+i6Bsg+GEYNht9CImAROv183OCitxUFGMxnF/
nIKGZU1zbzr6pI5BA3phm7ve68stiEG8p7ocLtrQjde2yC6d3t4QAHynFA0dlqebovrIm+q9E/tt
AGiQGUgVcOTai6r/4rS+tyFl7GBsDUwZ6/xOpO39EHJAyEnupSRfhv0ZlmYQgSlEZ7lrnDZxqClw
FH5+M+udm2Ctoip+Dguq2g9Wov9rxMF80+m6pTFHZD90e4u5OYPf5BQX8BSiW/FkL6aAtibiYFHY
1XN14kl9IjTHnTI9rizn8thhr2ePA6sKvqqa4gxTV6O0vk9v/hLUf61z/nmL4f+E+r87DfjviPQ7
oO0/PKVllvAT1v8Z9obu/4CPXHflH3/7Aw/XWrfdd+z/J+j/Hx/1HfyX3ifPtxQYviOFKRaV6Hfw
X7qfPMeX7J2OpWy5hH5/B/+l88lxHKU8UH4JNX5RvH8H/6X8JC2XGDHb9h3/dXf4C+C/+2qF8q8X
mY9xbMUFKNM0PU9abzGucsqLWhuZ+6V2BGY2wMSuCZmuTqL0VM8+Huxu8hJVRXCUeupsFjlxL1F+
AkMOZYfoT7tokk+DrEJInjNeEGNrXQyBVV00TVad5ZM3Hqmxbi+DxCKKyM6cz2aSY8HYhz6eh/lJ
06egmtnYrOduwvGPcKXjbg6+ZaZ9Ac8/WudFdZtHuGZbqpW4XCJAEDFKRCNAdeOVVznVbJN4d6K3
6RplvLNcSpGhoBnI1cy8Nbcvwix57HR2H1DCYDMfI3oYvGvsnHA/EJQBTkZeGV5gMGTMOTvwp+Qe
yvWNVYVfrCi/1yGSNFV6R1ZuPERCHckue+kCXQHwybMYYZwFKYYEB/g/ttV8JckYs+G6FLd5lT7G
wrvG4nBXGhBPTYsfPjYu1EJjb3bK2NhFSSBEEREbCWfEkMhDgqo21yLxmFpwHh6aLdslbkvmQSLw
Bh5H8yYIucwsD647XDpocumYCvzpCY7LXgKrxErQN2/MvJ4OJyD8Fbtzu4G4QOCXTJ6UsSjMTH5v
s4rLz4EVuhSUg7euneK8mUeTqSwyNzPX0ROlKL5lMXIp2TfoEEsnuA0JDNl2Zt+dZ30WnfdZKdeh
JgdcIFCAN8pIGQYDQoFQYi4410d+BVeNqI0SFzwfe+aYn69ms3x0HS1ucTjmsFUhQsI5K7cVDTpe
/PGTkckLXxlEI/FLq4iQGkNHL2QOvTCDeolLzC97uzhhsOqRGcgtCpWE+0updGSi6NvFvYF/pxHg
3ukDQYdDealSYu0a9GDA7DVG53WymATLaj+N/Pq8C9EB9tynbUbvGBUFEhurZzZsTTe9F5Foojkt
ekHuT9JO6d4rzHRbNLH9NZssnIgjFlgYNIezOdwEQFNYB2BD7wh10Uh6jTDAHBKD8DOj6Z0zGvXq
W2EUlBBejRyzlBdRB3/UVOIi1cnTkIw3ScV1p6WeT8vBGL/kHQ1a27KKQjjLK3surl2AA0isRrxT
Lp9Sxvq8qO2LNH7NBhkWsaLdNkRH9TivhsF1UCWPxlxeFR1PXyfcg7Qkg+31nhdlA7FeOBeGIMmN
WVpykFQRyrvy3Bx6AgeyExED8OI4W64ogngoGv/mlJkAzDdWpzM6h9LCziDRLF1nGaQbxhCe+MSo
+AUQmaERzNgqvpgT98ziadInlbcG3uEwdlHt4na+062+Mgse3zjre8KlbkJFtTOZ1k3Qsk6mAWTN
yHG9iNviJKvJxIvDLj4s44JlJ5fOrcH6U8Rec92YqYKeawbXZcv+klRADxLgKDPqTSz53WuzOw2h
z80l16sm/7qxynPds55wPDyrZn4nc+CnQzEpV81gzjsRos5QFh2YdpIXo+xOqwxdEBIGOMW0NqvE
DHDZqbE0z90qQGHA/qcb+HGyyNQGxiFzEKrZgyyYbwwXca/ZBnrj8JBWbhVB7BI8Y/zq/ZXExHDl
ZvFjY8kL00AGgGu7JlG2kCuPrJm1GTvsuZ5tbEzDhDNYZUgHcDpb6Xphuod9CqDpBdwSLfh6qNvs
aF5kV7nP5qGq+rYQ9a2RM0BVHVv+5FfeepwKkuvKCt0XTOZ0eZC5424dc7Q2Rpx7a/bUG8R4xQHJ
yddBzymAHJWlUNS3XcRJUQYPSPJfcmfAdzUDQVZl325eP7uwLfRrs3PUd+o6oDTc1J2ZrtHZPk49
cWAIDCHUhAhshgxZazSQD9Eiwimi6SaIkxdryd6ZA1Ps/X44rQTeXkPIK5sVeBLqKDuppvSkwuN+
gR3P/GY4tQMsfOeaY8mTyX0h69u6y61964G2m8Z8Uzb4/5Y9C9Fy4LfbQ4d3VuEiutoWvpFU20QZ
OMM3yQzY0aWsNRPFzdBbMWpJD+iL7nbgvTNDsrnygsTn5EtSBR17AWshrfxwrToerQwq+0AMbEXO
nGKHnbln8AuzXTYX7ZWd4jFntUm5sgyepcVxMMLbB5LB+UEkT6UgC6PqGG0PJFaj17HsPYLEeAcW
MYKCeuJaKCbc/WA7q3aWF4Od+jg7Gf6RwrSYCEAs2JuSZxu412C40E2zkntssF4aSve5Rwwh9fno
kJO30B6nkL+cOPFjOPGtoVVAdJxuDOIwe12RD2X1ahd7WQ9SxQNtw5poCBKT4oQ70XrGsx/yx1mo
jgo/u2cd3BYji1pJde3nxHMY0ZPpqXFjWTO7dzwQdTXNwWUwFudZOt2EWXmL1zxw4JjUp/ai9nEa
jKN913jmpMHLWccvhmm0qBfoU7M8vxdGsGcQQZhoFD4Z4XLrNTR1BxX3QVxYBuS/5nYcGJDGIdco
uM39FPhHhppuRj0Ee8ZJeqNJ3LgwUgYDhcD514wMMvgm4BdZcwlO+pSN4Quo1BbxzVPascuUmhgv
A6s5oj8CB995rs4bOOuGOPIPCumNh5KhyYbO0eD95MFyYEWsloFMKY1oJDOSFz/mbatJfFyJgTMw
dnlnRBc/wr7Y5w6vs58b153DVt51BKTOznJDXDbnLmHtizJmnp8PB+HAblBMKPNNFzvpoV7uYNRr
iOqL+4EFJ6EmMSeYTiGcEZMXcTcQKowHzkBu9Vrq+NGxOXkxzTwvC1sCmqO/t/nV/QRyu22MNylj
P/pOfn5ZWGxHhBRE0rxoY4dYw7lGCuHwYsyVsg/rbC7PwpZQyjqLos+ZX4z7Zadcdc14Exde8IAQ
lV+GSMilvmOk2KzilBzIZBaLHzNW915BUVNabDlWDNCvYg11umGfDUxcoQ0KwQ3Y18kC3GgMConh
0/e5jrstdfMhQRLWpi/CpzhtWH5sV2nK7m8aWMBXIZWjHRR650xufUqAnb2dqtraRHJJ3rPZIZOe
f1klS1Mtgv5EsncbPf3UUJWE3zrmhZmorR1a4iRWvDVLsJZbBGRIDOV5P3B9pEhGWN5rVIExoVeM
wGAyR9xu044f65xtJ8s5eMfWMQ70xHd6LdtZKFysFLAZ7w2r2041CxXmRL+ylvPFtcMnXab34eBP
q34psaMsd09bGyUUW1a6jgrk+sGYD6hyvGsvsimn3UIjnxFHYV0y5+wP58eghseQ2JPxGOIDu5Zl
jtEgqj8wajkevW6GsYzIogusfR45L23RD5tES+Q/LXVQGbS7YbQIIAzsdBPjBLz2nczf9i0r2JJ4
rIUF59uysYQDz78aUaShIyODj3p5XHDAKiZTLbZGkgFrTqIkGbmNqWvvzSXh6bVH+0ud6rtt6P+/
zerCyH6flobGJ27a/KH5VXO6fOv31tR0PimT/s9xlbA9wO1/tqZ8xaHBNB3TgrbmLiy4762pIcxP
UjDuNYUvbOlYi3Tme2+6fG35LIhssNa810/8C83pG8at57oWQN7Sn5qOlIoW+mek0rfnME0jKXZV
2dh7i1he2BcGGd/rsnTWOvbh4DCsjeutSOxqK/3sQNRm+pD39nCS1zWoiGjMxwRs+Chyw/MxtCcs
76xLP8NwBiw7qc+qyPKve0DWb301Cs4MgWKtkFNxJIPmVPfDd2uuv7Qi/3cHmPCQxQ/FHzQZzw/d
H/rlj6v2oeWxxd+at6DKf0O4xFdMbRfjr/dXIf4DTxqg5PohfSaoKn/4ESP55/d/X4q2+OQpW+Bi
h/8BZMl/LcXlKzgtWab0WJGehMP2fSna6pMlWb0+HJ8/AZTvK3H5EutGeqYwLYeF7P4liuQCif8A
knisc+lZ8DRNZRGQ6L0BiC3Tn7XhZPoizF8S+YV0a8jAzVopBR5eYA0TUn/itZJhuguvtkCy/cOd
+wUl8s30X/2nK3gDi0c0P7ZfcwUVov9sHpHAMNzwkvVwOmGekK696iLu7vPF2cLF1st4+n+1j/5P
wwWVXCaS7y/z77jgcUdoMsEwLPg//zP+1fb7j4/7Ext0Pzm+6fmua7qSuEKe6p/YoPPJ9n3TtiAa
KsDBf616AEAgAxulBF9XlrV4Qf6JDdqfXD5EeALtKpNLuCJ/YfsFgfx52bPz2wvAaEvqcWUBXv68
/1bacy1DJPUXp08u09aQNF2usXGd5BFktKRgisHnuqp8RPVL6FuB4QldknuKPXH5kJokRrUYRG1p
FpyzyaC6fQU8Cnt0TyVYINyx+UbatJZ1itVAV6MON6KaJpO4+cN+tOPdbNPfOiYxWpM/AHdPY3yY
FfQ3swVLOWzkxdTM7nYQKdoS0oTyJuanIG3Y5j0dVe6WpKi30CmUkWT4ZIHYzA25sUNNC5QCXcFf
TkvGnJRgs46OgR+8tcBQRU0LEBjS0zU0lP4cx2de6tS0VMR2TzbOuPlJXCdP+Rw/xgowYfkDPzBv
ZESBbDT51tPzXZNRGzdpddX52YlBGNaBzVz60B2BFvCmvo+gxWxgVfTU9WR7D+Bdm1m6mDMgD4RD
kL5YXrCX8Kzx+jLmXeykjwRHEk/LyCdU/SkRgmBpMfBl3ANSguUuNXbyqJamJQqn+NCLuP6yNpPr
ik7yCPJe9NlrZ0T57eKyFjjtdOhOzLFNesBXEDG0EnrUUXkEJPKQahmIk7F0z7q0Ak90R1g/92bL
T2uy4j7rQYPksPQdA3dh+SPtZvcEo10VU3gcQMjaWAV/2XEW+6olc9PujW+vSBK8hH5ViPY0migj
65wEszxET+hF7nVXgAC6dD1kmN1XNG/kTk8IuLM65tmPBL1MLZFPuhvbTV/TFzckOIFUmlT0PB7L
py0dzSU+sO79VZ0mLwvimuIwdYCk4N730whJDo4duanPX6GeOIFinhVNeV8mPkCUABZgjiVO7CLX
u8FzJNGGLJ3Rbk59n7rd1313MgZdd6LcUFYHBtNkDDpUbl1mdLGPQphsynN3SxYV08LOw9bJ3ukq
fixRtgOX6asIc56zcizum6C+CmSSr+ykuGq42qSicTHzc9G04cE8jNEW4xV0pVb+qLr0aUo6vZYS
7jZiNONA2c24L3Qmt3KBkxF9gH5Hxj6qASYmloIV8fu2RfpkaQe4AF+QYCrIjiQ2Tb/y/FKaimZK
Y1IgQWE0ecK4BKTOTcdk+gRuQjcia6VFSabs3KqdXTvij2qHxRVUhxLsKHpxJnHRZx5E9y5j2aEA
caCfL7me2UpaOYvQNQvyuSSpvDkAGfO3dO3nw2kSR/czrLy1EdKUZVDK8UlTfYHJrbBxF118Lowp
PHFnp932geNu2nA+HRzWzOjwPPF5sreZCpjpy1YQfhiPeDc0WP01DdhnGmBM5ECrJBHRItiSPoUo
NmdFIu2wdmyYL5WXzMRLgvQVUXXbjmwI3eRiK2KC5lY6jJ5a7X+zY4DiwIhfAqLBX7EFAdsvl7Sp
YU8+tmJbtC3iNV3EmOusAblnOEx8MnHwayvkJ6ISp68Gd+JOuhvpm6cEnMmd9lJz3Uu4IxH+YuRI
Rk99PJyOefrijVl/kyW0l5ZcotkrWtc45tIalJKrISFPswuZ2KvFf8+26tvUCx+RuT54Zk9ImV3F
h4W79N5Bl24FE4IDmYLyplJD3JloFz2nZ6ctQJF1THxTguYLHNyp9p2ZdLuU4cRnz7PnnTcGFcHd
MKg8ryxgVRX1Y6mh0fcx0FbQd6ev68ZpKYN42aiBPLY4v54tkj7raWcKYA1awXhneEBoEjO4Q0d2
/yCt/qXa+n9et4edFCXAb2vt70XIVYQWv6Wr+Nsf//zPf2iTfqy9//l5/6pC4AlTNVhKSiGXofOf
VQj1iec40qT5kt5PE0r7EzYnFAZCCDx43lQhyqQkZpzoSpvvVn+lCrFeQyB+KL6ZUEop+Tzqb9tx
zVcH/B/4Kq4VZDos4vmLUYmvZJns66i4SGrxLcuzHJzSPhZeuAXyPQaRUhvIVs+8S1eBp2862zkV
y16TNNZJb5zGc3RJQtU2bMvVUOBDibdjqonmqAAbCV1OdlQ6IwfycsLq8KjzJzwJ0wt/KBAXuUeq
mu49IlkBsK4nNkYsSA3QjdleS38BwbR+7lMmoQlkpANIBtd2Iq5yo9pANtr1Ice/rmryC7T7Igbv
M2zOE8iJR55Q11oZ11SKn4O8492Jd1VHfq2HHdaY3+ED/IihToF3J3ZwkQWOnKf6uWaEghMeL2E7
wPSQBdimE6vqwAS6GfqsXfV6ukf5yPeM6Z1hZxzmSV4SBgO2K8Yrem6gR+H0SK/Jdu+xrQxtfeMN
MF7Lzvss+dPGgSGVWu2l0Ri7RDRbgiZvsGgm6Zyx3saIrK2URNiWfFRTN1jJy+EqTGNMWGZr70/B
izXoy0xwV4w+CzBD4t6iy843udVVK/abrec7XHMNpJmmDU4v5Cgd9kl+wcDXOagqkgem6obvxanP
U7vJVXysZsf32FKclj/2pML1oM83QczgxEtwuMm96jnJuHTfqPBxjXAyVBLU//+wdybLdWPZen6V
mnkEBfpm4sEBTsvTsO8mCJIi0QMbfeNwhF/Dr+cn8QcqlUmxlKmbEfeGXb6OrJIySVE8PADWXutf
fzMEROSmFVdiqsvbOJjues2HcC+dzFQ+S2MipPOpvJR6+cUoKLv2wMGuAIKw76gulRYWvNMeJeNa
78dXQPXzKIgecmV2p6zz1wD9DUvpFf0D6YF29jplMM1kiBqYAWJglqYxYF4qOJBqwsyGeLxzYMeN
8fBotAEKPgszEWnmY0lvbUiyXTFdBbpBXPpsaprWUrQ0xjlsL/cXokxtz/DpjuPykmXIRunkuy4t
bxPF2BpWcUtM3YU/tYdRzS+VwgaVLrJbCDxXqoM1jiRNV1GKfiMoNG+KGhREY0weu1Y5rhnOGcWq
cd8hZCZW29/ICd8n1PeOimuEX+fCK+PqNVG4wpV6JoXJRef4OPeSIqFhd8mVb8vqtbMxxrZxqIiz
g4Ktw8Ly7YtB74gI7qqlVftLye6MRVw1684q12ap7ENkE27b+icNxzKXZ+xBips1Lw+++PimKjU6
E2mWWW9kkl7pXB58IT/2DCN2r+7bPr1gRGARgJM9bGnnuuz1F0coL41jbEWTvb+03rCvc1l6A1ra
Wam1FRJvjt4re90Jn0eZ/khTzsYuC7yp13epnGwcTVzWyXAll9LGiLMNkZy0e3r4HOIlIavDY9Hb
b10unfoSFFNVz+Jxeoyxi0yM8bHPs9dBYGFqsAX5MGn+DBb4BEx8q42gHzA3OCGsz9ReJrfICPph
usnnHsIvxX2sMNPY+OnB0X/pB3o3y8SKN98HTX0fZ51X9ObqF6/i85w4V2i4KIbDYGooLJt+nBMz
p+zLsqpkXkUmllrAClQkxqbspGWg4k6SFlexyB4z1ir4IO0KNtRqEIEs/2b28J/8/Ie+ZWo6p/Kf
gxCHp/RpfAJ5qKL0f/2P/1kn83+tq/Hp6xO9wObpucievsMR9cde4Pe/+49egEPdAOXialryj4jE
jMM5JqgWUIEFGPudrTTDDjIQnPMbw4nr/wciAVLM32jZqmOgZdb/Ti/wIyvOmpFo2hC6ISRguNXJ
n2C40UmqVM3l6sb0y7VRoizSTeJsTK8gkZYvXiWZwFZy/IULChJtbuCPLcj8jR1HAZoEVdHsz9o6
01HUsmm05oZV2bJCoN/o+k3kJEtp3nDLCorknjl8nLpDiUCCWZy5uahJYM6YNugN1n2eeLVe7/TB
XM2Uongal2EkNrnaXcb4SKVx6wWy2LJgOu+LZyUz1jCzXDMwLrI0uS7Ec0iqJlq7vU6cNISC63js
Do5JSXGMaZkMkGNzFJjTsNZi88Fq2A0aunMtN7LF6hHA0u/j51AXa7lOj84Ek0KPnrTAaLddZV8H
WbpkRYR1n3YDFL/VcPBPo+hryEGThAFC2uGyM9sEj0HhuDHmZX1qYdEz4rgo1oDd247Rnj1Sv00q
+9Q7nb/IVR9PItX0JJ9k4oY3K6lXrWl4QyvtYlVHKGzqS3Mi+lf2X0YBrSbvCTOW4q8h0esrxjOd
CCtx7/j+UmjT4zDSD9ShFK7kQVqpUwc3TbuZYQv8yUFBiCR3Gx2cggRukJDEU3yAFM1B21xi3JnW
OyFML9ezvWKDYhUZZuDYe5u/8t1w5r3Ep9sFMiGuvAadhwmK9mM9LGuE34MiVTcAPh4ms4ROzk6Y
I85KxsWI0+9CM/uTGkfXnRmchQ4pBiRwIzg6Rhy8jFBXAo16iXaN7WF9H6TDbQr3rSnEOpSMjeo3
yMxJeVc6z4j0DYDDBTDLOmKlTYABvntFeszN8rzwh9uspvsLueyxudeM6l7xW0/ryRcLhrMSHj7y
thAabLKE2rcsitgDLoHFp7SXMv7/HNDaMgqIvkvDzk1TY40GESve9NGyaQtTY1/WHNidlD32M+Gu
NWjSmIrbUTykRrWbOmJ6VWPTasEFpifnmWrt43Q4BdpwEmV55QS+l6bSWZnoN2GEF6ij3nRVsCJi
GylPdm7xmAyhfkxUUuf04dAFL7qle2aWnQeC14q3Scrms1S4QxREUmm2tfN2xw26Dyf/FypjRf5J
HVAVzaH4aWwewFp/vLBdUlVZ3pv1TSU718J0rmOZgTi1V2MLtUQGCesVsIfBWIomPjS9AH0qLv1u
Xei56xvDKR6J7ynjfQQxQy4CApUL9szqQeBp3efi3PSlax0jmCi19mIqt61menJK3LlEYkdVltt3
jhW4XzbkBJl3bmP1y1o0dz6VsPYzN9T0dc7zFqNGjBIoAGaBpWq184fY06r42Ycm03emvpBDLHfz
/rZihyBajVeExX2Uod9BrU/UMi32WgsoVnT6sK9WXYvfdwMHb5jferbcXb4ZjfYgHDQBOKHBhVta
VKGiyd1G1GSGd6dMa70YuCGzSKeoJoaFehUr/SFz1DWsscltFGhTlbrgkfCKwjmG5a1udie/FxuW
S45tAYsyNwwW+sGXSuVHUMHwEGS35KXXRnEez+Am49RWkJMd+9L5h0P0J/3VJ+OE9xOH3h5IneOG
9urdbeDD7EnvlJlGJOob3utD21BSAoPceoLE9XxTluPJ6Y2N7QcXwE/nwnKWUizWjUR4KgGqCTeH
yIsHYL2lo0c4xMAUEaDVNNmrStc3WEtCK0uOdtZ6Q9He1Xa+VTXtBnfKl/kpUXluGRpXlYniZ8Se
s7CPleP8oomkkfinaqUx4Wu2rLPX5Yj+QQ+ip2ppmcnU3ISxVUJiEetebb2x6hMM9WLvr9/R953t
59rIOo3tsgUjmj3Gj9+tI3dTEj1HqV40O/DHFSGznsY8bgVnTWncQESl9zb2VYVBB3pPuQU5VDo/
ZHj4VbbOJ2nZTH7mKbZ1m1W2IQNvzA3Hh8urGUlgaVge3fQMQlNcbiVHXaTzoVrm5r6zTRYDdBnk
xVfoETshNj0+ZYL8h4znSU4Q+xbmMW60YwPdg3q9C1trXwAiDnl+HufBWUlFVTssdp32oHbFObKf
88io7vQpOAM0xCFKvcmk7tJs+DGxgLrL2vioQbapUm1fleYqiEklz0oiGAzPHtuDnBqelkSvNae2
ag4nBLTEJZpeZudXoNsQN4l6xdyirF0bL0OFP7MoffEQQIPW+QNk5lDnVQl2pLkftPBMpBBG/voi
z3fMx2sMTKOyrWV7Jc/o0GflnlCISAlD3lZT0jYVp7iW+sv3b/GfvNNnxSab1mz18+et/tVTHnzs
4P/4mm8tvOV80eUZs0NYoNHKz0HU3+A8y/7CeMZCz2YE1fmdz3xfpStfdNtEAyCbnHoIjCgS31fp
yhfadzBD1vKKBrvD+TstPD3zDzeHpCoc0Kyz5U9kjt4PdLbTkb9W1OG+i1oF6/+mXDeVr6yTAFoQ
uU7Z0jCjfBdNGJ0LeYCinMuN2wZRteanaV0RwPhKJQ3IfozJHMoKnIS1/DHKCgxl4NrtSltkT1Xg
YxMs+Rj+GFOzHGTdWgD54ACsIzSfFGPQFk0NKBMnxo1ZzL6iVrVKA1Uc06SFKp04zVPk9ONBk+kS
ea6jlSgTlR6zMvvnsW/kXZvHMpkHkrzLS4cMmpYNWo+8YifMjgyjUlSoSR01IYRDtyHTFzGJmoas
wEW0zQuCE+rFYBXmLV4OLXauOD9oEQZiYz8VHjJK9NuKX7nCySB+5dOwjRQDv/ZO3Emx01wVoT4D
gdAyIwdjwykKx1c63XblVBbnNWY8bi4jHFPruR1MYnXpFARImKl4k2QF8VJXioVs0RoTrGMpGHgD
uen0MqNMRIahFFhT0J4G6WjPoE1ruooVtS6RG5epboTLUMsP/dQ6/BAoXzdt0KcbScUTFb5/8DVt
mPbTOLAuibBgu1j0eGerY+dJDfGYOdGWq8QqpJVt4z7FFmKTm+q9PSThUqnD0WUvUGOPivLd8fV0
Nep6sctZEBFlVCXWqh0mG8+24Tos47U9UNLYYrFrQZBsos9zjSoIIbN10iYNhj3ZzPZas2ghgkBG
GzUszT72t6MVVAulxSB+tNGKBgI6a9lB08ztIdiUdNSZqbU4y/bVvmVvxgRE5ZcA+fgRU+ex1hrN
LWicdsEAI0OfCs4HXxa3HRPLVdcBtIRBa9HYMtsvUq3BimACiUz7offiIapu27YmoXfq66UumdkG
+4n07j+qRv6cszEX45cPTm+/FedZGfV/yo/tNxTkwyv5t/q9/aVT3L/RDO5bdYYL9+fVef8kmvAp
/UmB5su+FWhb/qIabEwMR5PBy6xZkvVbgXa+QLaANmcb9syem+0VvhdomX0L6xmHmdhgrJ1jRb8X
aEh3lgVAAQ5owsyjsv4N1geOdD8p0HiUfMYSkbhqSVeWBI0hQiBTD5PgwU52eUIOhOj7hRjCh5x7
Vh+Vh4FlzaLN+n05iK3R1YLlcFa6rVY8KKB8dTY8mEVwPxZLltU7W30Mx1pfx+2FWrEn6JTszc+m
a0kd79EgXzdKnLudM3mTjOmi3gjTDeoIBZEWHgs/2A4SaAqKtJXTOMe2x4rNsZJ1KpCphBbAihhZ
S0jjk465EnkhyHQrE1EH2UtKK9wpfXNi5DdFtPe78TFtlI3QgbEn5VqtTeT/wASuacsbkye8ibvL
vOouA6QRYW2+DI3+MMrRa+uEZyMLC+Lf1bu4mzYtEq22sZ/RbCNcmaFzf7DWKLpOsZ16dYlCRIRX
A+fAosZjtUZHZKvIl4uQqKZUuQ5gx3qjUb3WWn+ZFr5y4M3KcVxcSM6FOuStZ09E3RUZNr8OrhBR
2CArIAOhV0PifsruSAwU+o5MwcY5Cr4KG6EWJ6DH0nxdCgwkQfjJwZuwESolokuahcbfwbrn0qBi
uQZBbxgbN0RmEdWQmEdHSpStmWhrSbbCm8SZSGFyHirf6Je+qsBKro55JNvLQSSON0kQ48dxbDaF
2WyCMRncQW6uranp4V+rHcYB7BXWpTXV66iNhn1oNOy06mQtdww7o9N2pymojK+DjTlJrL1g/GJv
KP4gxoMmbYB8NC/CizQV8rkzR84gYo1Imgrw+h9L3BKslPwmSNAbLNvpvTGGeAuTYtnFo/NN6/wf
0Gr+y5RRIBeZbSrVwgZJBdScUyP/vKj9t8vl1fLydun993/c4Vv5WuX/YO0ZPX2scj/9K78VPM2g
rNFWksmr2jMD4veCx2csGMS6zKtRIMHNk8L3gqehc6VVdWC5qb/hzd8LnvqFSjiTRRku3hfTf6fg
qe+mdR/GlZ+9Fx+nQFhnWpVmlYKOApleZRgbePjhMioEhKsm0sk67MJ1AQKAqOYi1rtbH7O7NlC2
taHHO1kLMYBr83VaGce2Q46tJR6t0TEp6/TRhjkBPqZjyTeaPuYiBMp0g3mnVTWqxzQudshZ8f6q
Rv0kJ060jKPpjUyVB10K89U42f1eSn3wzGF05TS77IUl6OhC/6JFg+haXaFv4XUJ2hIlmeVxXu84
ob+onKjlAS+q8hJzMZMNsAIuzaNIoAhykdRSBhLt4lUxWMsqbw91ZusrDF1IFwnFuR7BlDbsBo/9
qLoudO0Jyvkxz8xL0sLQn8jID0ubZLqYCq2hCy6i28aJLmIJupQsH8JIXVfGOC2zpG73BntEtzNo
2+0YrxBDBeyuLAdxTKsu8ek+aCJ7k5EUulUQK64+qBgFTvtxkgdP00lCyTobw1FZhmecPtW+ecRd
A0WbLUl8Xkpce6gwfGvIDYpre5sKo11ixxXsc2EMSyJ63bBOzjQRJKSIOlcQgpjHWb+rwbTOmmJ4
reryDT5DjT1kYCxQIW0bhSKO1Umf20/CH7Y+MVc+uVUQiEqSljTdWfa+dcojhMBjNS1i0TY06hlw
HvK5kzkVq6BNif3D2hl8I5T7DPujpt6qI2FNaSXpRxBqrLTkuFrrvIWLttarpS8Pm6JWrKteeYbO
GBNXV0e7MQqvwkCd5oiEDJOypuq8gWvcFlN8F8GMgDm3xp6Ad7k1/WWZD8U5VlbFvqn6/nwykCp1
Ui/t8ER/qOuQDE7BHWelL10Obb7J/EUDqWCpG521wzsbXLUccoL6xr0lQdmSuuGmbsToYpJg664q
SndQW+SjRJCpKUF52YkQtWtfmZYY93qx3LLSfctbsgPQvsVasy6BVKHdaW6bh8tO4P8dCExGI/IO
H8txziYovUIyIaDlF02ukHBOemkmzspAZY55wFYCFdKwNGbrVx/tt8bFyEt20AYPh3M+2Onaqs7l
kJwZXI6caOUckxaRJaGgpnarR8YhH6Klb8sBp6JCAoytwpkIENtWbt516+rm37Hz/r+wrYYk/1f1
f/00PSFPqCLxseK/f9FvFR5OsmnSI0Fmnuv7jJN+a2k1/Yuq2I5iQQZi3v2oJIHYDzhBhad5/W6L
/L3CK19UsKPZMFkDkWAd+Xcq/LuB6scCz34O/rJOq8srZJP6CeYjZ8S0fIE3ZI3QHyRbwtS40+gi
Aed8ZsOdhC0PKcHC2dZqjpSOD2GaUG2qou0GTwlLLXDrRNUOdacmZ0bpSOMKg45uYRraVBMWN8Sn
WhuLFQuJoFr2gy8VnkimbOanStKplutkiwUJVh5jHhkk59VsXXxhKsGmUVv8Z60cBCPFZrhY/Tve
ih8HvP96Eq85F/n1tTk8iX8BCQrapL+6aY/FP7Kn/L/U/5ituT/et+9f93tnosiwJ7Dghixv04N8
uG+Zp+bdNTezw8X+0JkoX1iCgxmzCpqHtFkc9cd9ayuGbdqw882ZOPe3qG/f6Bsfb1y26jNgh0DA
YJ9of872TjsUv6pBcz0q7TaO9mWlHQNRPBcCnmiopqvcj84jzbxpfXsntHRnwfeBtZTqyZmiCXMx
yfKDJRTLlRAWhtrwGmDMgyvzHqKObE4oSPw5O7Zu1EfJV0YWorMJ9Tgrg8u8gipf73PDgBZmW4j7
yidVX6vqJr5yuN+TdSW8Xl+Mguwv1qlusZtzAuu1YQPDnZ8ak9vaOpDuF4b7IVy0a/himYZmG29C
l5GiR8nfrIjPgDO9JCc+zbfyTP1dkm8q2nMnQdHiRezP4rMIX4jCNXwvAVDDULtcqwmrkJWjb9Or
9Cr2Yi/FafetvCG5tjwYeIIHLr9qCcf5tE9X6cq4k7ApJq/t0R7X4qqCvJcsrklFxsCq5PGOXkPl
Ejqzvbgu02Mh3arEYxg4hKKI5tgg13VapKo4ADrJlb0mFqCWhjUm6qTSEIGeTd42HfaVU27M9qKQ
1pDJSwCgnsea2lKz6FPWtZfPDuWh296PL9Kj9Di+yO+/y++/z7+GT83bt1/DJ/WleVNfvv/TvcVP
xhqLhZfuTX8x1nPMrqT25EEdu3rljytnXSZ71SKxziFNEbhQa7UFWvEZjDvG9UomPEotHvCtm4jf
gRN+nz7pmtuRxZhcIxq9HORtQhaaul4obrENp+WQeX2wdkjy8U80K4qx6kMPfBQfgoomYDqZmqsB
laG4V9b8ikUfyVR2tbEwqySXCo9VsuAXubEKJXwzvQfcbjsHTTATswtYy1fze3LF9EimEBlWj52r
nxbVkj9nPxX6Mh8X1uM6qzaxeFHtkwEmAQNDk9cUc8RX5sDK1xvP+TlDnyxyN2k8/broF/r1eB4+
+/LKqc+z6MzKd4O6IU5K8wQp7xgosJU008tAegnqU2bu1W3aroI1X16Et8NwOWiPRr47N+VVLN1z
q0Lv9xCwu/g/eCoLbznmFVLvZxJ8EFpsOCWv7bZJ4uErH+lnlYETzHCOPBxfSoIycaEvJeyswAwN
Nl5NeRhCmfTTZMGgvDZ8nAoOYg8GOaz0XYG3/cWjMZH7qbBrd51T1ezCcBkUPNTuqF7X0nndgRpP
s9UE/dZ5jJz/jcik48FbeXa6s99W5UBHdeyfDhKc0AUTvuNiHDEhxgkvSPbu2DweifTEcGFaOqya
ukV6LZ26cMnfqI5LI1ii3hkgSzb+LlX3CYhNdGeHYLAjgOW+d/HIwlxlCcCMVYW2VvGr04ntNlQM
XGdTvSh3q0j2rIlpPjxLmxi/8OfAZtNZ76p4nzT7OQRcJHunAj2S5Pm1Oc0Ss5GngHBI7PZvHbID
L7PyLbFJ2GAKSIcloaXF5YTKLSRSRZ4wT6HAnFQdC2B5k3+NijM1dIkfR1cSoaxuHBfPOv7b/npa
BdCFBVcUIvpW8SAIZjKw9mOC9Ce0Xp1eumviVWpsUrEdtTNiDa0UgCW4DpW72TakxolCRuR0m8u3
82a3OxuP9hMsDjgpNX55rjrt+vQMkwu21cvWZGZbtem5PF7HqquLVRfs24N111MPlUVxkV04EOTx
2tGJlp7/JT8xhR3eP8zHvn2GAYJ/p1ZNc0Fri9/+Z4CNvRaHCHfKfkthnM6mu7EX1KkE954pUzwM
UoaFfV7qR8N3lfGZ216L2Eo/19ia5fXRGCFYqHeSvAzQYrc8UyVBQMhtJDr1VH5W8skLpEsL5CUI
tgEpN1BU6FKwWpqtvYGhGGjsceerq1BsK+MG8m2/xEQnGa1FPLU4XfjmfU1ccEQiprjkXc0VN2ck
LfsFlMVF/kyUA98ZBQgWg6gRWjb5lbOm1U/JV1/4jrhPoSqmXk4uMjNvB5f3ydxj5NS7ZTJrIQ5h
cTSD24Iz0aeZmxNckGSSCreajoJQPB23DSaV+7yCOzNlbtCRVDsMy8jm2SF70lanJdny542Fm6BM
UGr5VCnOMt8ZPLRRc6czPAoGPacxMJ+aEMH7q7QXbwHaGBFTYnUc3jGERqHiJeqNryTPnOYPcao7
iwFUUIdWimDLq1r5PGsY7lijyDrbmukC9yzPDjpMVhGOtYrb6oAJuQmfjEBVU/aM0fY0iQTOgm6y
f8NEZ879lPo1nXSCz2gIxfhc0toMEhBpY1NAoRijCxxhoGTDLRnw4nIrR9IRQBPO7pyy4UoJhplA
vUxUfSkzPdFyzCYHAaqsblpJyRpfv0dD6Y5JjN7LSE+4ct1mqflVzfV9gOljDiAEiPS3gLV/taYT
TOqvVc/rgn7zH1ft81e03FX00nxsPX/76t+bT5jtyOjhl3wYmAh3Qb6pzNJLx2JL8KHx1L6g64SE
aGD9A2o2MzW+N57qF9NWgfNm6fTfwv/VuYv+uL2f4TBE92j/+RVV6rye+AiHYUciGeAbMmmHzrQo
M0gqqRNXlBq4gna6ilVs1i3lzmiy80onZidol2NhHVha6Muiqc+MzNywknMJojhJkrkrOv0Ikndm
98ltJMKjHE43QGADx6BF2kq/7qp6oySoLHMV/nWwq3TcuXXcnkiIyrEHN75mIFhZlwC8KG+mHQCY
1Vm/TtNUrIsYtWOSmK+i6yBjqpOq3Ay505KsW+ZHAqaNXUdGK2IpRSNDHbCDxWh72ySlgWIqHR7l
EWBn0LB4koiLuQhz8zmpnwJ8t064xdBZCPNFyNHghbEBZF/V2S5w+m6VG1Z40hQrxMq5ThdCzDuR
tAnsrYlpp1s1lXk5jMlVgPnlixXikkz3oHgSSvdjE7ckaKcaMH9VWpgOhaWPLCu3jY2cW3eYGNUL
ZJ42jp4cZRkIt8uugChsWZyTrrvV4oFI27hM1lZbXQkkxGD5dfhiQLSoCv5MbfW7JKth3WVi25RY
b2SU1aiCSFRglo5WwiyIKM8Q9GXmNoRwZSVncJHO7Djf2lrlVtlt3TREeaDukvOVVAE+GdMxijAs
G2m2Yj+8HYNuzvo4hjrHjTMLOFJRPxuBtcrV9pxL/zDg0tyTXKzY9wKpIemtWC7n2yld1/RCknVl
ZY4r5UgOMGZz+Jn0GTFyzL0SSt0iGNrzvBzzBxGbvMNah3HtQvED8VJrE44vBi2qoot6q6h5cqs1
KqTVnEBikWwxFqlWQy4/DgDJN/4orupglDcQmuJTmRw0qdhh+/6qd2d1GK942FZWLEGzU+HaNYFx
1cUJRuTTCzJ/9I6GMDY1dqVxh9+Zz0vM4LZ7fdsniFnHVaIQl6Mp+VfuA6yxrUHxeFk4FpLCBnso
PaW+lR0seJuMVcZ+qNRsq2E0iq+nPrlQdayF3QQnHWc1sj5DVmBOf++HzFz/7xdcCDEoChyK0J/v
JxADP/80g+v3r/1WcQ1E9exOEUqoyncw6htMxWfgdc57CKroO8H990WEan5hSyITtcX+4n3d8HvV
nT+lIZKCR8YrxBrvb7lMABt8rLvw4UwDuIvzQKWIszD5se4qasbjYbSzx2XjJi0Ekb4I72Mtec7a
sFo7hTKscBP/8Eadf8MSPmZtfebjvX9XOMq6orOXU//J2oIPROYYh6SQi6bAvssywAnSXTxG2a7T
I3LYZ46Nqa3jLD0PjNBy64yJKqnCm5gq63GOEJ+ax/r/x60IrZsz5eYD9c/v5dVTVbz+7Gaev+zb
bSxx2xkoIYClbGQVsCkhA3y7jyXri2liWIGPikNgL/zz3+9jU8VRgtufD3KD0dz9AVuZCp9C9wms
pXzjjP0duPU9BOIP1ApWJ6F0kMgcFUeXuSn5xPSKi5ymtGXajKyovqhjh8ThKrj2WSctO4zXtg72
RXQKDNma0nZnk5NXbhy3zS6Kk3ylEGllCzO8skc7XAul/mr3VrPH8S25GBTrFxRf3pAPT923F6sh
XbF5+HRNUz91O1Xkj2XdOJprtVN7qeTReCRbo158uIY/ecxmL99/+ja8+0B8juzM8pUfH+7eFn5c
SLnmDr5S3/p5CiYniLO7FlrBpFjowmQP7mxVXMew2tfb8jLsqoweyYqVLbnBdb3EjylbxaFmbzSD
6TUNU55Y9JRAyQY2A84iHqXXZIibo1xmzTEuLVSC49xHqYRNXISmCkhRTMaVgLGMGZwjaSyu/Mwo
iW33v+pZrykLTcvCy1CoZBc0MZsVIb0UjjMHDZSiwxUXi7VfvDeffM7nS8D/VWBO1BIoyd4JKR9Y
uA1h37qRlapLuhZ+OkQHoDBEhl6lVrMJEaMy7CPxXxR2r22jQCWZoa5CWBNdY5dYn2EU3zTJsZHQ
Bi1zeGIXUZkzVkpEg3mjrpW/eMFsHz5fTIPnR0XWNEczMu3+eDHNrki0arAVlytUv8DhT1eVotAF
R1N91FBe4Bk/iqXBXuouNSwWZ06vLPtC8XEgFDIp7dU4flXlrnLYy0492SnSKfb702RWUu9CEY2u
m0btiI2SBVJV2549qfxQVN5f35bzMPHptgSkNnnXDRjg6L8/3f2g3zW8SGN2+gukqyZnMyoXBrhj
aud4HEVGiJxR+DeoDInPKtrJJP85QIsRz6kzZlDCmOs1ebyVS6259TMhIrf1k74GNqrDy07Uw8XQ
te3gVhN7vmHsRkHclsOevdeG+JEADNBFVjP2Mp910jW5zfqSezz8yvdCvxB3OgoAmTUslgzNyFJ2
GMTF1DfN0sd+tXQtmCiDR2jqtZX3/n2rKRh7mWF22USWeGplXnbMSlPFe0O0m5zYU8BGEkweQrWt
NqNi11/rFHijGdKQ117gmex1k+kcOPOlcwxZxKnISHthyleii79++99HqR8rJRIhhy0D/8y1Ya4a
H+58qcSkzJfBoEvWRq9GlycbKzaBDlMbjfcQVGay7JFRLaTc5B1SAnwQ21a/jHsthY0ocTWAWDq9
6s4jK7bgndJfXJddMIBV21p5Cjg/cJbVmtDAmTKID84ogIzLya/CZa+I8YDVIqlGOc5qFYk5yoKw
QQQdNTzZXun2o18nIVyhVp+d14iFLkcsIMIwYQjOpfY27YqpQalVkHVTB+Ehx/gxXARmEl810JNt
FASzU7Ec+wkUqIChEA+IEfAGutbeKhP8K/VZZe1DftJCTQbarRM3qdXsTCJB72C1Be6zKrj7cZIG
bK27PtwVfY+/bTQ0aeJNqV7uUXerWHaYkXYeqeZJqglOzFvApk2ZXEDawvIUxdtKFmOwygUBkOaY
ocgyCyME7x+q1LMi6Ywa2AAtEepcZYp9a+LCu9czLb1UJ5IYv7XiLNR+nrr6z+cBAkuOHRNPMeSd
n23XU+YM6DAsA9qUeysaK3mPwZd5LE1HXk89sh/bSOvnYgp/Fez2noby+aZj62qDMqgOxg+fqlcW
TLaf9WCSuB1jPSyJ4SFmoQVmrZ7Vdpdu9aZFXmlAOpN7mLSOJLDgbMODNAv+HcGt0tdy/ou0C/VH
2OH9FJg5jLOImZ8cZcaPz4Iy6AX1clRcp480rKVgJMeCU8iPrBZtRj+tNKGZroEGdGF0kD4sKUhv
goKhqgjxHTC1Tl63FRC/VQc2xJ1QZTVF0nEdhtUWK2ymyzTXXuid8Bio8VP+64fZmGvlp/cVTied
BI0Uzl3vLcCHh3ls9axKQkdxfdg+ezOPxwEStzrmGz9RrlKchJpFLtvRasoIG4XLIzVunJCCJcRb
mMW+CnfRZG/S5VFRLLSeQ3phVHJxJH688JdR2zmeMAUy9aqDjVLBv+GMU0LrgBd35KG9JuEsJivU
SNPhmEHW2ydwTXSqCOzJQDnDb3qSFlLv2GcOlLDYpdmIVjXmN5sqoYToWj3eq5gjX6XEdN9nEUx9
+I6YAbA+nLRLrGMK16qMYUsKnLmXm+imNDOiMsbU8ZQREYofJ1SvbgzRdv31u/tpTnm/PSzufRN6
AfOWan2ajuKpUXGxVxRM1aPp2jcmfxNWeowUlgyqDE4/4DQ/XVNW2Zk5SOOyb5HhaZAW0NSa3MqS
jWISGHZv/m/2zmRJTqTb1u9y5/wGOO00+ojsO3UTLNUUOH3j4MDT349UnXMzQyrlqeE1O6qJrKRU
EIB3e6/1LcNz9n++OrF8+tmz59TIQsnRkqbtuQO+i4dJkJpkrXFBZh+bRgQXhkG1KnasXZl6lLER
JuxNr7K2BKfEa6x8nxvYqacw0OnenmVI0Z1eXO9RpW+QK+xVPzQXsxVQrI/TnQV+/qmZKHpkTtJf
RZ1RMGunxpbV0/2cDVV6rQov2ZM/WBxaozH+9e13EHjYy7mZIiOavWVL9OrlNqQEZ9FovqBFxTzm
lTyZPY4Ms4ooybQ+sG9HSeJIGhC3zgb7MzgyuYVPzzfo6cTGvffdZJl5b9i9BAK9ufVcGeYUFjaB
vNA8P23UQRGVpkf6oFU66a3jl8PWmFrSaX36cYGVH2RbhhxsPwETW6rlp7HX4c/D6j/O5suJ5uwa
fCoEAUx2dI5Yyt7eHSlTNTZLybSu9Tcsud5hCAdrVyAwe2eaPBMrMg447cF64ByxqCM5YL39qLEj
Kjg3c3gj8ZjfDoUffuCLsYP3fV6kPjK+yNljdlSlW9+iZum+wDeOP6C+JK0zAtwLvtg1LqhrwCMh
Tdj6mlX9IZwV6X1N7gxoBogfpYeUz1jphYcHZxBZui+QJl/ZuHNWrehIJmynsIaqXLXPgO3Bc1im
bE4+QRnB1hHpOw589zc3OBB4/sFwUkZGX/H2W3PYJKazbMy1ZheyQQtJ09H2ykudBPNTj0MEZs/U
3E+jLY5zGtOj6rRzQ+HZp+XXa3qUhk4eutSnLwsEI40paib1t6gF8CPn9sLs2+qxaMuO7hMIZOBy
RdA+N84cfGAJd3eDAT5/ZeUZu1536FdePEhn22CWXZV54xA6ns9rY5DtwwjN71m3hvHdDAv5OSb9
jz5WFlwIw/a/auVYLR/hZVdw2TE4WUqbl37vUqDtkuxozSqnVNvk6Baa4NFT/fipHoktx7/zxBFv
IDgu6aq9Y6U3ojAjoCydLf+39PJ36SVk0/HPpZd9j7K5+zG97tgsP/F31cX+j7UQTlAdQ72CLutz
hv+76kL3hc0s7jn8jqycsKr+u+zihP9htBLYQwER2+vrsgt/xBESVNZ/94D+jW/jfPuB/ABVNIc4
nH0BSreziSHp0swkkXZcZUFtwwoKOqydXvnBIO/4GrdVctGLQmygtRNOGdfqKjQ7iAijW75zqFxE
U29mw+VKAmx+i6OYItCLHO/VWgGRqUwDuxyJDwHotCGQJNvXxex+dX2Z3gZ2ggLHTW4oTCB866lQ
7oFqVt9b0MszEhKi6Lqwb48KFxVzkmfJe6Oe5nemlGWX+3rK5iKXLheMYBtjjeWfbTfplohIC1qi
zQBrwkgNoPVMYKhLdZEs/ChK969eptuf//YfSq2IwfhIRO7I2YXPWvVSN3t1XzjtBWDbOUlVHDSL
OTn4ZpU8ANUmFshDTBJ7kwCW0X8Chr4kF8aodyiS4R8h2dwJJuJgdSb3Ggzpz0f2rzqx/zNu3v9v
/dqX6uM/D/kTvdqr5+lH+XrMv/zM34Pe/w9vMKZszJPsOym3Mqz+HvThf5Z2AGlrFmBq52dO39/m
Bd/6D7I9fnApw6LcW1bxvzu1PkYu218MXPTa/1Wn1l8WvdevsGmiZV0AfD5dZJMCzttFUTpx3TW4
fDaFN5eIpyuSsNKBVlbn+dkhoekUQKaU1bBtjba/boC9yAtzNjfFasBWjmOTbd1ELpHAAYr3XhBf
r3QBuc1J2gjtXig/Dq5BrgZgMv0Fmpr0d4mKKC6MqSlBcllmTtXSjnuUdu7AYK6APtYkmKCckuNf
1gWA9mm0crC3BIiGfecv8FbLayCs1+Uzm/rZXyP87x+UO22UP4Hqy2RnPmnHjYv9IMPiQhvm3KKg
R3LbzY0Nd6vMtNgW+CdOGhTxN1vPx8D1umKdAqtgRlsSEyav7j94lm8V+DAJLemkHnfUxS0SiBPn
wQ/8yFync9w/xl7Rblo3AmU7pQXFIcAwe1L4rGcbNQgykh6VFjVi+3msU/WlDAbgFBr+F/3v4vAy
RfzvOPw/tJZezZa/hOs9DM/51+f2++th+PIjP4ehEDCvrWWmFrhHWFxYX3+OQhIH0O4yxGhp0A1h
0fnvlRefJe5KqA6cyl+056zX/zUIHZQUtCYQ/1K9XQTr/6bhsdTu/984ZFeKJdNnjECJor3CFb4d
hwasjznrTGs7+Z2+AbXHMuZjhKdiPRZhcGk1TRzs+i6GFVlJM1eXxlBY/sdXN+x3y8vbFe3nZQR0
KdGFOKETnJ9BS06nXTgVXEYrE5wu4+iEtOfDOQLSqiPOBTOjJ/Xr/FPfeBztezxC0zb1gNQd+pqo
ZPqjvnOMYpavtZPE3cnLWgOfOG5DssB8p4xv37nmZZV9fevA6KB+sThTct0YYs+msDSdQ6v0KrEN
kgHyrSgnKEa+uq48quRDbLtb4liTe5QI6dboU+9YmIzGtHGsi5glHJxl1AAQIe/kXeL+2/2UR41h
oZQs86rLBu1FbPP6xNub3DrLsMTW1VZx4cO9JsYkTsERiWFH3tkdIG9xLDub5ELDsg5yZlnOrR4C
5J9v0rJxO79HtIZR5NgCifpLDf/VtiHTDRYZ8ua3zoxHc+Vw3v1BNEx+6zaG3kVNwEwczTMz7TxF
75z7z9+pl5tAY5pq4bJxOT93tZGkBBH5PB9PMLWPwxhjh+tTdJBDQBE2IFQbb27Tv8fQOjvWv9x+
DlYWTTmfccXe+u2g6qjkmXTNxLaMY2Z7Y0Q6YrA8H6hXIXFmnWqPZhlQttYUxHVP6Xrqx+LOzyJw
DH9+Ai+t97ePgEM3NScY37RJ7cV8/fpd8OagdWeUVFu7NpS5k8Dk0d1aAu9qZVbE3ceqrFJkrfbU
r2dvzJ9ra0ar69VN/PzOtfz6SNiysnvkCELv137ha7x6HbQDDiLKuhDGhDPBcx66BjRWGF3FfbZo
+bw8+kwFIlzHus6vpRNNT4Mhm8fBNXecB8xmZdOE+dw6o3E5ptLFjGtQKJ9V9PHPV/rre/syL1IS
oxvMNunsCSqZurE0NUykKUGgPZpkWTXeWONKi6/sPMqvnd5xHqapjn8uo/9Yjvn15WF7TQeaYiGn
IXw/Z+WCiv7G0Dad3AGhNneWjWJpDdPXSFHM1+ZnWXT2R6vP57+yMBkPYxUkF+wa5I6I03cDh9/u
0niRuYIAtBBRDos35OVaXz2vnmoEcZTxuGukROCdNaPHUK2Y1i6VyOf7sgjL6WQzQ9/ME/KUYzg0
lBWUHINwowJrviNIVciLsjGs4SPqp01Vxq4BDn4GvD5XfTvshDlZl6j24gm0TzGqfYcLnuxHPyeX
LZvGpnxnTvp1RHCaYY1hdEL4oRq1nAFffas0h44m0eztHFepw9Dr/mCV+Bx0ouVmaMDzigxD1Kq0
02/jAIsjsMbhvTn67UFzubUcqVw2cT4syOU3by+CKZk8xWrsd7ZXsynt0LlRdzRT6ypU/lO5cJv+
/EqfdX6XT2Rx5ehPBQ4/GwfHt58o+nbklApnZXQm/dkUVbXLVO482mZeBpuGLvy67urxspmr+jKs
XfM0uXNycm3l35VV8b2zx/wD7UVYkZOdfoCgHm/9AUCgNVX5Oim64kDSWwzXADQWAgoDbognDP/b
n7/HmUTj7+/hLZqHZfFF3XT2PQzkZ0EWDTswOJRrEVyqRRDYfXKMuLmorME9RCFibWnENciyeNp0
RYUrtavvJqetdwQM9GRY2t49iePt1pUu/cFMBDdRJoZNzQz684T6j0PaXu7smyl44WIw5y1zH4nJ
5zqNPlSZMeFn3QVNK/9CuInqodL9DUL26S6JEvtgM2COPf6De9/Q30KA2Zd21aUkSjae3M6IIy6D
aCbUOvDUjV3BplOGKDAcwUT+OFejA8WlBNE3qic/NjK4mNGVIdIUrbvPEmsaw3A9WnP2zh7o15d4
GUacITkOot09nx/otxA/UFrDLurN6bLLjH47iKG6YSc3HSPhpO+8w79+XkiditFLxwER0Xl1xu3R
GKewCHf2OJafhDK+s+mQ3aZp9Vczlip7Z/H8zec5oOKXzp4bLM/v7atGzkqh3KzXO4lb/ilI3OyH
MY/+BfJcSU+6cd8p7Jz1N5d3O3Q9+LWUWoLFjrps7F5NTX6WlkFsxtMO9qK7pr4Um6umKh60zCgg
T4N/bSSsO01vDFtH44Nf9X1JinpYmdZt76v4USjHXCs1eu+sS+cHhZcrQ7m1eAcFzYKzUadVHRqd
jMZdmFMSg+hnfYgj5J4hguTrUaHbL9D3/1CK1qugdL/986j/3ccHC2jBZBZj7J9NXlVTOIlNlWA3
m9n4ZBq19YVsrb3hEKe7VZ0Sm9FQ34POrU+0lvx3vvxZB+/nc+Hh8HQADSJwPHsRgkCVAm2a3hGo
Ayw36EP3sXXqZp3T2AIUOXeP8Af8W4W+mfxM59ia/nAjJjfI1jSoKSL0NWRpL80Bgvdl/PQv7w59
O5T3HoHrbHT59fa18fJe6gIZy85jK3CgtWjfVHGVXIJHbD5pV3wLdIEoi1G1K/POfPjzp/+6ZaE0
zH+sqSYCMYbo248nEruaRdiJXSrh+t8bVV89aVOEGuceo2qTt5UHoWL0arXtsq5O1zKu2oNlJZmk
HNOpf73154KoeC0hf2gCYRW9vSAS8XqzyMhXtkdCw1eDop8ZmZW6Go1Mf/YtdUmGtHP882345RXl
Qxm9bPhx3fIyLH2gV2O3mJ1ohCXi7LK4Exz0aHj8pVx3BoZMT9QZdPHND0vroGha76fKIOH4zxew
VBLerjOYK5baACU/YNfcgLdXMCbao+NNx1ZFYsJPpWacnpnUEt6qbTantiK//jgRhZpsMv7KJUL1
St8KZQ2UutOmXF7eqKjeGbtLueSX6/LYx3MmWh6Le/Y4EOnayrJ7fxdl4EFJTm3Qood+D+lNmcOc
kMviVhiFuTHlpqy8Quwl0e/EAkvlHVHCDxauODuYDqFVzeGuzCZOD0Qxmf6mnhP3QUqNlc2Q/Rzt
O21jji0TY9Tv3d/lCb5Zx+mgUHnhJBvixqef9/b+oibOLVC91EOyLo0OS7WEwCe0imKdDMmE26CM
HQ+ObYdjMEJ4Axi29M21nznughxSk9priWvTKvnJdW36ot6IaYLZ+ec34ddXEdX/IhV/4dpTWnp7
oT5go1wW3HCD4g+RzZN7VL35sbHz8MqWU34IGnx1bl0RifVfLbh/3O78smgu/h52mGjKqXqh5337
4U6bJFEmKbeGWhj3WRkPt14SIuiwODyYbdT8ZBz94+e9bJ/ePhY4tyhXAPHAhqRo/fYDKTB0npUI
6rt+2X+tDTEuOJt5Y6SOeRkJw6m2kePqA2tqsA7i0AQ5nlVHO2ci8g1VXFezn23cOOkuROHW+2KS
i+E1pxqyCI4+JX7trPTULQhkqd7ZYpzx2Vla8PAv9ngTQRML//nCmiRmapi9NHcEGRHLDSP30SpF
d1HFVvyhGDnz5qNBYFIkJ3UZToslMp7UpiZmiuqRSIdd45Hb8s6e9UzYulzW0hjgF9IQyLoLvO71
bNZSMoEhJOZd1MZkQGnWvWnV2FH9JD0nqj6OTmJWRz1ZNZ5Ve/CqbdFDLlOz8E/KjVxy5AyDvnzX
k4QdTnYckb5iTPpCN/TDV6KVgHJrG0/2n1/93144THsmWo+yB3iOtxfOm2CX3rBALoIR2n1DSle5
zXovvC19L/pcqkZN68jKS8qHoifhI7Us/aXvShkvS7XoV64xWAn5HKWFRsmP/UMfjRV7bXPZcXeA
F+8S3zHM9y7819mb1Qp1NSqyZe+3hBS8vuMabnqCSgiXc2M6mGnQXD27WXBDhHp8V1qj2hVQg744
bWfckQTTPQZVnq41qFEovgzsd+7jby5nOZoitoNgJbiVby9HCXBkABwsUKB62tFowSJvj/JEOnmH
iMeri02XwNypdHiqDKLgcmsurvjN0bcJz3vnan6demnIMjpQp3GHUPy+vZopr0iP60Z2OLLa5yIC
H2UWtb6n3RMtZQj7QsRZu1OqMS9jr+2fxmzMNxhRhu3cI9rs0na+hQWVr8NuyN/Ztv9mBuIEROIf
nkhWuZfi/+tHZ5dl7LdmM+9a0J3OVUX5ehV6kaxvjbFNqnUOvs7/aEyG2rs2+Ty7wJjE+EWGhA0t
KfAGzFKIqhYiFYdaMjFxwP4DmD8TCWRzUpxmuxRQWfxGkV7jRkm1y9FdOUfJqeW9W/2bB09jYdlN
UhxZEGZvb3VQ60ykGRKgsgyRqiZ2yzHUC3ZjGhuwudxuvhI2+wg9xCAozOAWNrsH/T7q9lnOwv7n
J/+igXo7u7OQoTKgli1I4jgvs3s8PagHvIeJV8zH1CzL6xKrD0mXLh56RwlrqybRrUtCuLYROQtU
lDrzNoAyv0uawTwopRvI/swVi6gtxOeZiNZcZS1W6FkWOl7lojcefXewcWYm6RcadbsKHc5XWY3p
57zwvQ9//k6/mfM5wtp8G1QZ6PDPjxNtmk0ky3nhzmaA3SRWJq68Fml6WObZ8+BjBY2zhuxJU040
NqLwh4z1Vx5EvZm7KblXZma/s2P47SVxwHKZ4ZbK2HmNIq16ZQNOjHYxhaLL1uvqS8n7inHSmTf2
YIHCzfP+E7GTMXGo9rQZ2cStjNbytjNf5WY2S+eda/qlbELFGpQolUdUiS4P6O2LOHSiGaGQRrtq
cr2PNDgRinpudcWeftgmRmU8OQRWvnPU+837RsmXd42+GJ0DthRvPzVz06EHSO7w8sTOnsKnfVDI
xPYpYNC9lRTFBaqq6hP5qelFDYj8Ly2y58Qd5nTllW61zwLVXkH2QuZqi/LChdN5bYQA6bPZcsgW
DMNuXxWDBW7fyI8zmu7HarDTRxaay86YW/+du4iXjyt+PYIcHusykH06a4ITyvk3ylt7WRLNbScb
ErLEOEPPUbbrP6ahPY0bY6ihwCk6EvGGSbjONqK3w+NYqE6sIKaacOUzRTt8LoSuP5R2FccbG40w
kJVuMO3ryRSGXpnmMLZf6JgTQkc7Yj+X+I3XA2kp8SYrvUc3S6ZPEXojWi9YXqvRJMCrJ5qjqd2y
3JCQR9wqWbPs3klELwFrMExwtLI/7tm7Ofo2662M+nPia0nOl4PjvwzAt86ZtKhqgsY7ia6LNXq6
AQosEaBgHrwGkYFjjUaImMddYlE9J8+PkWNq0j1yo8WcLKI7bp0UGLna7EfbS4GqJhuxM+ZDHA8X
A7uc6GAPhOJsClthZ4K23GdQD6zsjkJO+xdkVQA1E19uU2jSdze0B3Swbqx8hsXYNddOMoCcw2Jc
gVEZjW5c9zqUcJt9t7HWKZRYzgpiMi76SDWfosiBI4tAyeO0ZOgqXVWRiZ287ysW+2LCexOVHh6Q
zm0GQhRn1e5EANZhjmKcFJhzxE3YTQC+EbUGcpvNOdEnSRw05iZp0N7tMaHU1l7gEL7n5jEdttly
o6IsNteMRmAyVuX534umLGCOvDP9LSvI2QvJdG4TREKfEh7AWZWrbry2TJjStwX4yFNqYpwzfBAd
ttXIK4F8s0J5kdc7i0X8BGAwO3J+tN45rv9Sa+MDsCIunRaPDgfj/e1AN5127gJOjOCbanXMsyg+
lalLnFEgr+Nel0ciRB4CcuuopsbtRTG27mHyQ2NPUyTcxmryqAPJ7sefb8756ennVS2qYGR5lm+e
nZ7qhtm/mWOs8FOhf+TZWK/HHkDg0Mf5JzfO/2as/c9PT8xwnNRYYO0XVa53dlasswHpfjv42yAc
w8tUR9mpNZP8czBAhZduw9iInfJ67ov42M0FIlozGZZjliXHlUdgH22LNJk/eFNb3OMbSR/cou70
uva9KxMU5nZsstlfhYOmqYPKz3zvbUJGfP4+sTG0PEK1qLyARDuXUYfO6NZ2Dz6gtnBebSvHb4Nj
kzeofwIIqQ6YqSQ5RTkT2t7MxfzQ8P7FK1yTZrjTLqkuI1Elep+RRldtLLIzaH/msvpMRp/2V5Zf
HFVSZgKZdgfhJ8vYd+N0yPC4BW1ZbaRZqw9t6VwY0SL9IQYE71nTdQQjkXmajHdJEWA9rOx+ieqo
/fJT4s2QmBrV1aBXexlAaQLTkB46HSvspekY5VtSa6r5GAd5qW5hCuNFSovAPS3n63Bjm63lbss2
rlCKz0Pxta5TQGNpbmcziDI/IWm5KfPD2GHC3ngADshgdNq+W3nSmkEOzZENRB506+WcURrbkCbi
XVG0a78zQeTqkSJM+zVpS48n2ccJx6mksApY9iVcq5GsRiAwBIRdY9WC1YYTG1EGbGn97JhTQa7m
mKYQBKn76X3vLQ0mlC5lfKQtFo9rj7ats80hbnbrrAmhO9QoTSX5AkSJr4ZcBvpg1TIvyTgMnekq
bYtebEo9k+9i6ujKtpnaJ7Oel3tt30dVyIZo6kSbrYYod76xIga3mJggaKtUFhsxlkZIvzG1d4VZ
iAN1sebBEao0DlE1c5YQqYtq2aVQe6ONoh7XxKvAuO1D00k3SWbanwNphLcduQApCKQqM7csRRgY
sNvOj6WhW72dcze/NchDb9m0D8Sbl1q1ayn4juQWlt0hH1NwdBFpqQtPx/DGbQei1N7xpwTjuAmF
4VWfOnP+4LeFvGaf7yenEdTO3rda0qqlYTfFdh7zrnnEkdd3t75flcO+cViYwJgkxvcs5ex6jF3W
zC1ARsfbYghunoxYhQMpXvje1lVhtx3wL5WPq2RwqJLh0G0vqrrGx5ZPOC45z2cJAomqC6W5kl6o
m1sxSHT7Qk7lU5hSXbocA27Cxo8ycLouect7wl9aBaUDnsa+TlM9XA5DZvGHWda3VPVwOwEkkwHY
3rnOAZX3ctgIPMsbFzpKedtZymPlD3oit80RKsaGtzGDWNb78VVJym66jeZR3pd9IUHT9kE0Xtqw
NOoHY66xIZN+buqjbFE0A1LRk7EfSzcYEJ/2Pu2xMSvSy3nyI7VlgEMRVqIecxR9WZ7sLY/sMk1B
v/iRuTWmNhPnrnMq6sGjmcLfbw7hkIdQh6UBCdaWjdWvbCqdC7Gozvq1piA73/DqYQgsNDijFTlj
7S42msnfeQGRXlZnBfWhMKKGSZ1TC4c8HX7RttN568KKILRIv73kQXb02bN+PPaZAZIsCmT40Ja0
kW+ZUIYJCB/5tbg8l1aMpgv6mGu7ZfUKiAuPSW3I1oPFunlVWy7IGSdmK7uznDYCUD8lOMqm2NHO
Kmo6glxzO7dckG9T+FB0YJxOZTG5Dwq94Xe37SumN4JpwzWpgqLb2TovkkMROXTZDKqP3app5/az
Y9fYOeshL5stLH2LyCsrB7vAcmpgw8Z0oo8m0OQeFlRLYrHugx8aWdsHJ2tLDAkGUsSV6SILuGhy
wscXMj/AsngqS7bM/UBoBUDnsF8JvyACrDK12s6i6j54tHvbPeINvUQIGvNMJovhBOTO+gVhHHms
stuEN4YMFnLl1Z2f8EVJTy7ZMY42Sk047CM5cmGWf0sJ1Su2KqzcFKmDOzt3pqrVSTsRO77cmS1N
t63tvKvESZMvRpGh4rF7yTyBDZPdCo31Vm0b18sPbRf74J3znqFOJVuHm3hQQDHcPFB3ZtOrp7lr
F5jKkBGzFjZpV28V9QL7KcSb8hd31y0vCg5Y9rZjk/TBmByDRAPbmS+17rofQrQd5eYZmtFW+EqZ
R1S0sN6IUYHZE7shpEjXdbW9H0eG/n5kRzxsSeSKn/q2LrDS0rUj5z0GDG0AeO6PWd9UDyQomBjo
PVVMV6M0OihjqLmyXW5YGphNOBck1fmKTVpgdna+aibWGZdamlq3Q4JxjhqSgiWIJTXZCLfC7JUZ
TYyV0YTDF8V9YG4c9KfTJuli5yTAyJQng93p2g0L0MiqnGu1n+wCiblXm/YjISudfCCynqW8z3XY
nqqkn9WhZG/Kjk31j3UIcIz2c3w3ZYzR7eSl1m2WFN6nQfnVuM9Mk8ypqerGB19gpMRuZ4v5RmWz
JhJm9m0ymzuHKTZxcB2t+S5jSj9Pan+jQISw90srvFhzY6LMSC1YgonnF5o1WtofE3J+8TrPoRQA
PkfigCv4vPd68KN5TQypDlao8PKWSR/uw9YaRR3c0TsY4S5adfgjwWWQQHFrKFFSH66JTtDOTNh3
YvGvuMQlHsfBHS/mYdD9hnyZIl21SH4xQbAjsNE1tiJZ6UJSfAt7at+TRlK3QXCHTzjNgqjaKf6X
OOSDA7UybFPr1NplQ06DTvIPmEvz9EJT956OLTTtaZ3ZhYaYSWf6RGIxe50gd0r3GHkz6g+jz9t1
CBYD2xW39TpDXBis/ULYbH7YYl1MfsVRbUj9PsHWPLsmDCbPuqg8Y0EMxxjfL+s6oDcL2qjf1ZK0
ZZBJFJhPUQZNa1vSCWFXICl4iW727pEdwY7yXKyHj0UOR+G6oG2GDSTuva9o12Bsh5WtklXStuQF
j03cFuvSbtRzohZohNsLPo1T/vzZNwq/ht0Rwo8KqrlzN86sO7UWYs6n1TA20306eUQt5bi0v/ej
bz77Vn4XM1q4rqaHLMvsQoGpF/mw90BB9SuzMsVdNM3EHy1VbiR9dKCsKyM14VV6cWZc2aVBvdwP
x8HgM0KzOGQgwAa0N5UBRyoArA6HaSJ5YwqCk/J7g4TyEpBnbVpF/CSpvq6ob2b9QTtdEl91cYnk
wKaqBcq0rqBLpgpVy5GazHisqthW9/NYwgLw58b54Zcg83fs+QzzbjZavwJ3EHnRrhCJunNCGlHb
Iet4U9lSsDsq54TtcNdFachJfY4rkF4qPLGuOmqDTLUoNyNK2OFQAvgagFDmXrdt88Gb1n4YSnvt
D5TkDpGegngd9cK5axqhYSPozDgoVzf9umEiX42e1pTX89qpN5FbB87RLyMr5ipag4ZgoAyiSYJZ
PVP4NK8qrzOMFQwfyI5xAF36Ni68Ptqb8FVoa1oig6XhWqBbRS2hk7D/CXeyMsZ5H+RSUYCAF+/u
o9rxQK/TFk2PfEEvuq/61MZpV0fzVaMnjZuHJO8WWZ9lmPtssq2/KDoJfRrr3DQAhNbGdsidwt76
aqRBWXRhCZfdVP6hlJZXMEaleM44dQDpNtAQbOAxzO01mAB2llXtxAR9dFkbEGZi+dWGwV752yqM
1wUkWDEVAqa8RzhAbBX+Ux4Gpd7YXu+ZK9vJG/s2LDvmdPpoXbzyyJP8nKVOHNzWdZm2uzrKmIeC
Ok2Gg2x6L/4EG8+MD64ukxvVF3ZzwQxOHcZP7PFaB0WYnYR2cDSUtAgBeI2NJq4WCKO7CuO515ep
w0C9FDNljhtdOzI/yiKW0dam03CbNA07DGAegQ05vK3oa8sg0ZdJ2DvJRSMTnSKHRt8ECxNiZG53
0tg01cScKqGz3PPKo2iRSGLRXDm5zyFMNk61s6opv7BsDpqbwZ08f+v4tb60gY4UG9Zgy7qKtTlE
VF9E8KySqnK30WRW39Moj4lCI7r7GJVWE2/ylBL6wTQz974RjV0dEkcYYsuBJbIOSZkUJYG6Zjyv
qnwEjO4oMq0IM/MyvZ6KdP5qyszgHCKT+ITeNFRrjBPcQqNhydbYKdTaROHUkDVfGsZW0gLeamsi
3SVTcfMjdgYaX2NuaHGdGp44RPZcfBWj5lQ66jpAKKWqNFmXRtH8GEmpjI6VzPtq7yalz0G/GYcY
clYl661BWECxC42hpGZIrGq1C3z4Vk7XdM56yHBR3xelmvtTNi+6WLdw2sdlNECBKFzyHFId1x/o
VzYPFm+03LhznQL6S0ctmJuD0VznMUcxcK8y7VYZJE6XAAryDsiUkHKrEpSBmjykv3TWyuyi6eGW
0m4U4qRyv/C2pgMv5USgm9a7xs9dZ+MEKEDgWAw4+HyOVpeM5/42Bn8S7FRhls9W2mEBq6VjphfM
vepOc5TwtioFkkicqwWP2JyF+RAOTnEhVVweqHPDRe4bq6IBiYnombxo81qO7LxhArbjLq5SHTyG
Cq0fmUM1/YrO5KiwpaLfVX9549SV264jjW4vDQL4tn3gzI9D3NfDkY5SdFnUXuvhvbHArCbIYLsd
+VGcZ9tY5nDB094neCSc/XQnY96HTRSUyXPv16RfBlbbhpvR5mdEZvOlCz8AahAFtvNd9ob8AFMB
R3IR1+MDdbvkvm0q8xtvRZYRQedW5Uq7UT0f2cqrBDJ6U0qsPEP+HSNkd3AmH0zS5BnsD/wpqaaN
42uANBF7C3Nj2wsdOC4SGIiu1Vj2HssDNNeMDZxPenAJ5tIvGy6nmrohXEs7pGbQ+vRE1p6t40Wd
wjYVG64X1muWgxRaDc1H8q0p2907aLrGzTzMAfOEbJYMprCziTRmF0TitRMY/WXiG94hZB9nX4mp
93t2z0Uobw1tK6JGBnI3Vra09X2D93laCSfupn3F0uI/0eUpW4BQc4YxIzbgJmNlbMRNnU3ufkz7
WqBXjEjWY8SEnwU60G2EnJxFgE3LfCSX0KWCbhuhB+UzaeMnTFJsB+w8rtliFv4pCSdAOGZTxQ4h
HR1OY7bXVnXCGSb9TYuCZEnEccJD4BPHR1mYKpDITUifXTVXUCUlyqR1lYpZ75wOALQ5Jf+XujPp
cZtJt/RfafSeDc7DojciNebkTNuZaW8CHhnBeY4gf/19VPcuPqerbdSyFwUUPtiWRFHBdzjnOfYX
PUWxBcgnAhUPylRfVtNWkKjZZN9ex1L5ztHKISc7dqvwKVmZ8FdOiF2/AXHZZkHUjdNNYIulPW71
INhIbbnfwsh29I2Iwm3Y++3sVAfZVNexLzLKEDAmOVJRyh+MCchCykk66lCCAC4qZs/jriaTuTx3
a5lUN0GX2MzJk2Zm4qyEeBxGYcUHIXVwHnQ0EG4ixPJZbgwYDj0b/zWbWQX0D7JNqvZD0s9Wcu9V
GOcQsxQRw3YE2DwmY/1pSBqeVhRZlA0NS9+skXNOY5NDsdrNHeG272KLivk8FI1wz9HqV2NqrQ3P
lJ5UxP5ktuuZaVV921B+0DCf43IOBujK9Wg/G3rZdT9pSp/94nTdRrR06egdKW7iS1HEnIOGdG7C
aBuU9xkwjOI9D5kwxMuWuPOJ28qesa8wNruxAuXZD1zl6KsEPCTSUIhiTYe+I+bCMTg+snrbnG+1
w1Q+rWxi7x9FJ5TcNwGe9lNRKSy9ZesV583oa5M4ThAF/aZ0dg6LkxEYlGNelU70kJrWjDwHqxzp
QCK5W1Po4Qm5O0wPsjlG/5KpyB9etlDiVeRMwsFvsD2q5zboaF5nlLXyMCCS49kUmHm6n+YN1TvC
minTbmupOxMtUPh5xsb9OSKoc3xoKrt8Nm1ZfPGWkshyty9kfnKLMCbknGCE/ryMysUOOWr5ym5q
SicvXHj5JF4/bE2Vs1ig6zYXOp2ZDV47iz2hO56XMamSF5V04EFB5nggr/uefMgodyRcJLso7rDq
iJsiGqLu1q4HGnfRL51/CXhwfJrYmKpdJ7X/NWHil+/BwjTdne8xFTkAawGCLm1a/J29lRvTOsaT
5iZJjL89ksqGLD1q8KmkIxP5V11HxXDDjak5kK1wiT5541C/OqtkI9nwG/UflFVsQSqmddZnJ2/b
u1Jadfw8TC506SaUw6Vqyo4sAErZOk2WkVkgHAn4BwaRKAzXpcP7Ysa2+rFEYYQ3yo+LnzT2bXPs
iD8R94FZ2cE2rfa+gjuwB3TtTnwvE/7ZHW/NJchTDbwflcuScKwqsB6RAPrEvUpf7dlQC6o2U2n7
ztnseM34UijEvcjyHhuGPQ7lcZ78QAxHkFSu68ImKKBgObgsUfVOdsFKQCkTY7DmVM0UvCAU6J+a
5WaoN/eagiXBWc1rIgg8d1bQ5BafaAUDVoItFz1b9R2r77HdVSqqf6C0wWpazc5XhoPoWCoR40Gz
N6C+NFzrrmjH5nXdytKlbVqVeLfJzv1UDCaUWYigscvMPMLmmEU9kWyFWWSj2CJU9CLt0VfQfcaf
zLp19Jh4ygyHINbW8OTxdAqh+lpTcxi2KIbirQWxBwwlEh8Ky+ZW11oXRFVixbW88xpthkxXQ25l
FmQSHmCtr8+B4AGWRW3cITAnpRUTL936+3FloHGJp97Ul0729t3kteq9JiyLOiBeC/qdNlnTabNI
9HKHuISVFVNirgFxNrdutxiR+XlJG0lbI4mGj4h86MZ4Ax+HeOjOjxPAIOynw/EA4KvR9x0ZtcO9
Ha0BuOR5XehpnL6cvsxWKdlMxno4thKpONF/1uc69MHpFygMjpSIzcRIpOvuEKcShy7QpRaUDNYa
kFxWVG02VhW5FE4wLf51aAHXneneFhx79NbRg92U2HCmrV0lf8us4QtDzK7e915bM2tRdd+f+MRF
t1uRMI57gdFqufSVFVjvC+GRLjy5zqxOqirD5BwVS7FkeWyDZ4vVGFu3alyG8hBorVcS7SvYL0tD
jep1wUKpjVW1p5SoZ/dora0LNsdK4JY9dL20zxSWE+PUzR0eNGWTc9K1G6FgdxKK8ITZ5/i5H5HO
3OvK09XFBG336pdF9BU5MIEHspmkfQyr3vkgvCF/XASGjNQe7JGeYSiL9QaX59Qcx9wLUpLVMfFB
FkS9tfYtORRO3czrbUC597LZIc8mnXsQ88YAuDMwt41PyLHml5nP4OxTsvXxS9SYq0ZeMILKajrC
lZElgREl5fDXtqzlV7ud889iKcb1FFuaiAVCbtV3Znzz2dezEx0GW6zcmkkPcVkmxfwev1Du7Kj4
QpVqvhlmvtKNEU/k9XAdhdpX5n8wnN3CiV760t6+l2qYhvPYBSR+5CUI/wO/5y485ooReeYsk2cg
wJU6ummT6/iTybCWd44hiH0v+VTxsVkG+wdTVl+8Rn3Rhp9Z3q7ilvbRhxlXOLND4ANY7qcOURKM
UBOZ5UfoksgJEg14f+ZoH+VqwZ3ovdt6ipK09BSDcKq50T8UYVTdjaSqktY32OWXNpHojYJVNlll
/OhYKR03DCK9AX4ZMpYjF4OX6R1Bj+8GA7OEoUtwKBRiHYkz5cup7mUU6vawsZT+vBisFe+wCikJ
AGgpgbi5LqH0PHP2g08CxqFn0KYBnfdChKdALvV30J6BzCz899P3tZ1mFD66JoRnG/LFTtFL0div
TT0SM9DCX7+TTK4eRVOGHUsyBB8EDSbLi9/3ar0VGlfdyVBrZTyieCJoRm3+V9g58fMoCF/d26DQ
T0lBru1FzRP7fQ+Ap8ds15/drCwGu/ppwDMCi0ef2R2CoAm3m0IlV4IYA3JfoFYa9AmIQdVnGt37
d9rpYs1Wx7WI7FtpqDprHivCQq3Vft9s3D33Gy6/gh9x0p2U8qPwFgQJmiXTM7FPCQ5tk9SvSsvN
ZAM0aGwafrDw0hikKtnF8b6dCjfJCiXcawCf6fKdGa4pISL26vloKS4AGPIFCkGMXDra23XvXaw6
Byyn7LCxdhzYAxkOhXfFJtsIT21kk1FWtOy/ga/w63rVwwagLqhzT3xkAdeSRkjOxE7Ow1TezEvn
2WmNoFsdq6lMHvCNER655SBcUz3lw7znP4y7AtvwtxgvExzRzfin0umtF91zcO0ArpQ644wWgr7L
5VBjuGxj0EPS8ZRLls47hgHe2ap00KY4R2HrzaOX36upHorDso6TPnKVeNyswoGgNYLdD/mBxYzn
vBD0xFkshhSayl+ZdI5hidBFz2pG++uvYZgxPLQK9kRo4rOWRfCcQTdlOLc4pq/TIVCKVmOo20fs
jk598Kxtib4YJxw/9Bx9r4NTzmqPhRAurKMm7066QTumVWy251X2sXNBECxLdgqLVyCF9Wxr73WR
HM/x3Mk6mzrgXye4uO035gxcq05O15/TVC51Vrmq08e6ruIjcYi6J1lzqJLjhJCZfqpVOWnhozDP
Yx2138QYaBaqbC2j1BOROGkExuQG0uXlLK+jociA9fk3RKpvrGItBma7HGs2hVw0yvDIr332b6hW
MdqNSxD+oBXqDZE0axvQcVQ6JnTRQUMi2oKFW7SA2qeUydHCGGcu9qyV4utc1HUeqo5bPkW+yUGp
QonKgCnzcGcj3rb3nXZySYnarQfYH8SlGP7IY107S5VGbVXKs24reWtHapG3gUqGH6b0a9KYl8qq
LlRuFXML/PjgPOlGD00t4+JULwxwGK2xR83kpnXzICMboVLL5wyPERpW/xBXLAFZIqjhlv0hg8KG
RIWfRV56vB9CRIL31eAJdRAhqF/a2Ho7OWpmnU7YDAPsdLBWYWchTasHCTNmEuOElUdPBbZg38+G
K16bQFxG09nEEvWh/Vk1SwdCdtVm+Zt27TelV4Bt2b/aP2LUjuAjfpW05KVNz+bMyb4VDJWIQdPZ
tATzxbbUgoGwzb/ntjCsqp0IhOgQOgfTEvFOHeZd1jAWO6k39zJvW3gq26EiX3KSHzt+sxTwef4J
ZEqw98cWPnEtqvHjn5Uv1zf3iyoIDgXZ4YDSXDTxdvhGj1NBqg0X1iWHFh8rcWWuOssoStjrLN65
Giu2KE1kGJyyvfuLhuQNjgaDd+RfpZbX5HBEN/5bBQlbqi2GVLkdlsAdH+YAjZoAd+ZCSEvs6kAk
am+Qh7P+Lo6jiLXIhjBcQ5iF2vMOuBtgOCi3DsfT0DU2UWN1zGyfLhuNnB5LYm48imx1w4MufxwJ
sf1QRLBf7h1VxAUM4UKXFPEdCmbjiFmw0AjrnEKPGd3eh+o2HOQi4njnsv1hw8KWJtgPwtTdfV6t
8kUF/tWk3W+KvPEFffjaT/qjwp3tpc02fffQM6VMdJsXVLDzOzYdw96OC5Oja1kCxCfjFEHLQ1s6
dXRpXGq+pFA9UqJs/RdZiDDO7Ik1HNFObvFlM5vbrjuKbat5ZeqMNXz0AysigrYtv9dbg0DdWT37
3bwIdC/sb0kml/mwbEfHR3fFCS3azyCmsRyPrbY+I11BXm7n0p+ZZfu6ZcpaWUy0vVKAIlz6/lMR
ArX4m+T+N+HQ9WsPwY1cCRFXX+OvvxefYS/j9wh/Z0WaH2dsvCvxI51dLv/emyon09G2fB2S8tMS
9uqHL2ryQfLtDmYa++baXx604j3/+Yfwmxb3ejeC3IICQIJNhAj/17clmZm4zA4JiAvK7p6Hmf2c
yGI6wtHa3rfs7o89d8OOCcOQ75ZZeM9BqEXqodqFiyqJcXZ17f1FL/dWjcub4qfBNYKkaV+ZTb++
qYno3NnGpX8g54mYm6Sdr51CX5wlh+IOuJc8B0hu/mZDuP7qfz0VArx80HWvQRax/9ZiHEYThZPP
NmvsmGorwmGO6CeGe8T06EkwPLNCo3t+b/WVuvT+8sI/0zyAAN9OeRjZh8FykncBeLn9NpTUSn/+
qv7du4PvwVkb4qy3395ADmrokjWoc+CEfdDllcGoyrq/I1t4Xv6ihP/NZkm1B2Ae3nLgc2cg+fj1
GyA2WkiP6O6reMf/Oo+9T3JYtY77CcDkd3elVutV6+6VDxu7aW1G4lUXsZ4W2/4//djXPBH8nsgm
bWDybzw2UzF12iey+CCUnp5KWnfGTSpJ0rjfiu9/fq3fHwvkvLNdtNFp4j5+ezQznJyRV0gQylFH
Yx6hD901i8dSENh7zMFTytc5puOfKQb+8tq/iTGR6CfXKw6vFOv+W8b5aGLB2ol7fla+fNI1G4DY
XWpyz8Zq3JMLZcm/3FC/URquvA1G2i6eK2wPYNJ+/ZI7GhcrViRa49BDuxJDOJIcSna7n7yamt6D
pXye89BeUP+V5OeROd0eGWDR4tMS2ed1Zju0QywRixRN9xS8sy1QhqljbYwpS8oB7hpWAd5eUCtm
oqpo+ZQ/DeMl2JYelsLWsl7585fovL2S0OSIrQFbeCXRcOu8kbVOpeFe6iVtPIrnr3Q9xAU12Gg/
8BBoyMoO9Kc+7hFb1isnWx3JBuEYeaTxcPXJ8hAOdrO3MBPuc/tuni3vs4ny4i+BMv/uTV7LD2yL
/A/J96/Xnge+qWu23ce5bSPnADl/Xj/arRWp1J6MM17wwM3Tl79cmrdFG5eGG9UlaRogToy9/ddX
RcVkDz7gn2PXzv2Z+U9HfeYHT1RqYr+xN7/zQrGchpUdyk4317ZRg8U9sZP+m+vvXx7lf5624ZUn
Rtw17Sl2AVwXv76X3HJVa7OFOgqYuD4ZlJW5acfRvQvKfItuu9AlP2ej8yvv+V0I54gRr4jOsP5H
LMURu4xdgjneyzA0Jgtw+5hVBlKywblZOsDp6VqN/Bd7GDnMrXIM7lmzVNsh9OKxP2uXQ23X5tKW
J3fsxG2i0HGQ2kD+VdoZVw13NVqH6FL6nHaXApyzuA02xmzZqJny7DZfg0lQzOdctg2eBYS8RdJL
WUundYsGf3wNIMqsn/KtsIuHdmgY64Il3m46eH3hjecPvnfvTuiZSLq2w9ucW61K/Vliy2utmfYY
VW74McLqLTKd1IF+h8KNWAaGmBgkBvywx7/cHi6X/JevhIcuYR2k7XGTcO6/OWvXamqYOhr7iP/A
FqAGEjLomX7iNsvtCLCV12MBTPvAjhf8T9Kz0AVWsU4ToebqxjaxRvrT28Pyl4Lg7bOP09j1ImhM
VyIEKvo3VQpuTxsGW74et2qS2TTlHf7Ukl9rfjWs/sWVxuP0zXWAwYElBc4IDQ5VSPTm6dfCjq7H
cMqPCNii/qoDc9oH0fblz9qDsbr38Eag6CoQiT3OyaifkzlW8WVmTJg/rAu+lGM554H9mRxXum7Y
sZH3yBRO3ic16ro0T/LFvymRJjmfSLupzIdeqr7a9xTLZGmC87f3QcymIwu0TdE/riCR7kTL1B0/
y78ueAsL7H6zBeGYM1e/2EdG59WRTBHLzflrQek8zyo362kcgS5/jBxU4Dvd+x7bPbgmzikhNPBI
FK29Zdct6WviiPjH1ApmKbkTwbPLmc1R3jXTau3BtdWf3Tp3jrYTivBSOStiXLxa4CH7EvsSfnvA
JnQA3viAknsI2KJTYR3Zi9UyG+U6h2yl8nncz561iI8ju/tjyPS9SoO1br8Zz16aA1IkgqUD2fUf
ksHFl9L31vyza+to122Jrr7x7GDuUyfeXL+yrHH7dJLK+bAaVYiUosgbXroyIImVJqo++3OwPHkt
mUE4HEUrzl4kzHfw/Syj2F34QeqV8/wh9ppEnzU7RC9jWT2+Xh9Zya5HaEqoR6FBUbe+jMlzjivv
p1O5BGW0agKXipjyvVeVQ/S9LGNU6Zbsw6bfzUKUBQZvfU3oHZ2CVQQ3y+3KWLJMm1GbcBfFWEz3
qG6qHh2WmA9+VBOnVA+G6SIrIHoZFEAzabmxsoGolXWpMf20fcu7CGyPhylXHBtLXORH8PEe6WLO
3HyKzTV8OKoXl6lW2InPPCC39lq8Sas4tiYK9m6BAueUm2J1n/HQYjx2t2m5QNxW52ixtniPvC/G
Ts3SjvNsLrr4VAE9qrNAxuMPUyxsH2snp5vsgTpY0FB9tg/o1yZ90/MAkgeTA9/aWXTB7YnpRNTc
yLnLb0Dyrv2FSXuEL0tFQJhbT6qvU9EUHY5jDQrOcVRdp+XgtOwwli3aUs5svgbZBD6K4mVt3Iwl
Zv7OVWjgme4EpJtYni7GvVUHpOZ4EE7f2yieg53TGHUTLyVZsjS5wQ/ibRj3Y1CJu1S3Yn2o+etF
1nKsxqQd2uhh8s16Z9po+MIMIEyu86mVO6Aev/rlFrgHiik6ngjjedr5viEb2K+7iDWxJO0bdESS
uk1NEaWlcPN9MXjqQhCtU+6baUF1Z9XNhyQs1nODmuA70pL+HJaxYjnslqV/6DywKefG4xuEY1Ih
vcQuE3eZRTe7EXHZrvGOfaF3q1xA76dhadADT8HYIdjBJksJDmLhsli9fGYoOw93+dSZJ1iuBFwt
NYkYKDutIVunqG9uGV+CjYy2KBJP2t1kclOQCxpkCFy4SeNhcz81js1cbVT4CHeM1bjcDepFrGVO
bptsoJg1+7A0hhUWwDqyMHtRvrOqSq6n1TDgQs9WuMQg58w7cPJgV9hVgZi4GsGm0BslOadQclX1
RMIfbxuCdTQh25HymEdbzSPi/f7VZ1QW7YjjCp4Uaaik5MQEfG9XE/3OpkQgx6REQrLrTalfNKKA
9hLHi581OAJea0i7TbquFjHNTVfk5rwUcfXKZMs2KTMYP083VjN1inurAO2UyD2/CgYDunNBzBBz
9gmWfbuckrpXn/Ay4qQRSa77o1tt3XNeIA+E3RYZTj52ig13RcW9zT8ff9RKkc6dh6J4aQdoQ2DP
AlPtNwRAh41c0n4f1SVZ7Ay0bXFoZKE2RJdusT5Ofj0ke1GF/rumy1l0NL5sn0YRBm422M1VJUJ2
dZBeNzrTroZNo5jiu/63rqR63y/1FnVnx5+2Vx1KyhBv5E5VQL3ClwpdPqoTlEtFxiAfc6I7WfzI
F80av11J/kkJ7XIPq2AgmjomCfYW/4E8ky5ClyvtoP8WyoAayQA79jK089GjLg3HTwPy+HNds7FP
Z0hFHD9xgt5x0gRTzWuxfdwAfNU74w/ue+q2pkjDhXnEGWDYVdaeYFtKt2BoMyPZJTLEci13Z2zf
anbStaPqho2TeS4MO1POcWPkU5CP5fdBb85jZbe9PIUNIE4OLGuuyUQVTvDisF0hm3wAFnQBw2Bh
rwxzHkfs2F6cssGsvyDra/csPMPMhrae5ZVjupehk+6SDXGDOJ1jip2zD5oQzMea+Nu7vrHzg5Wg
X0q3zVbqtE6USjv03I59sDqvpkVlF+AeqwW3HwFecXiQ/iTDQ9E6RLGRRdD+wPg2IoupOq6z7FFG
ILqpwhhlYrTHyXRZBzAMmCxnDGKbq8x1kt3232JWsTaDX9fTabiaIDotoSf8D90YewbZ9bw474y7
xeFHEXLrpViAeahBdGLClSyi30VE/UKRKkT+5BZ4ejCCL+Y4UD2MHOQ4tnYJ2jauyMQANOrmLX9X
sf27T0ZkQBmXdv7sraUlql2ZW0t0UJwS/B3tJKDwcqvaD5HBImob1x55mvaDOC/KqtSNrH3no6PX
pD4zvMcGxtB++lYi12qwYPTCfozt2t9HM/GLGZIkOaAEcwqyH7r+ZQpU6e9lg6bt4BASXLMAh4eF
zLW8Gj1I793DA8yfSk7lb0jACzJVHM8Pj3rEyoGKt1GHVZn5OZK2+BY4W2JOgq90L8u6+1LSKG6H
XtXtjyiP0foN/DLrtMuRYeFcaOs567EYNxxOJRMxrVVko/ng2YUdI5i2dMHfOe+07s1NRMvDTtjZ
Fg04fIDOM9EC0xPD9bp3K6g9H6H2Cja4lumjwzS34fupLOr8EPoF51gVeiN/306qj9G26pHHT7Ld
EqUHphMmUHOuXFoCfngz39rUEBHfk/112wmQkqkd43s4iM3HOmlUjOMvNi4KaKuYCgi93bRuj3j6
OtiD4+BX2aKMX2dDWa9s28OkKNhxt/53M+R9vFtV5/rHwpTRwH0+Mtrf7AiJ5xRzHyR5996pYZqj
SpvHj0u3VhsVY+CntXudE5HeQ05cvnYsxetiMtbeZ4DW7MhuNf2BO4VfUO7R8tXlti63LHX6L3Cu
MCA4xl6CB4vVsk5jotbuN3R1HD2b0xFX1jhK3jZTMw+7sNrE52DJgx89x0mwW3QRtDfNurjv8MSx
5sEDPZXhDXGSjcmKrjfFJVYQP7Oy5rC+BY/RdVfSaUEGoW0IKnG144t7fvRbjHxuMUTac2jdWWzi
74y3TD4cYxWE7/02t/D9SJiel7jhS8qurTRiEhkvderZ6MsObjEEt1TJ25olpe2jxina+NXKjSTk
xyCE2DXwYeKTJMkYIzCZiBblBkyg/Woh8m12EUub5F4K+ojMcZ0tTo0u++2hDEJDyLQnCAOkqp62
EwW6GOdMtjP2fwgQTla4aBz2yCY7K1tMRaGY23hWXjuEJMGBNLre4bFlWV42uv50B1naqi/Eqagv
mz27DIPnXn0TId91islmnm5bB7XsTU/MW/gA+Shcfo6BWJZ9iZp/OTfF5j9ahfKDIxXVyKmPzs3M
uxUFSL2ntEk+OdJvTkYqO97xr/hYnUbYN+/UKGMWEYtLJCVRPvzpwrIwuflBMeW3ys+T4qkKtbQP
IafXctZxlcsPEZ7Mqyuy8/K9Kgu7flAbqpK7ujdhdcAkkutXZ8k72vGRcNQGKTQEoKiSYjmyymvz
pwpKNi6BfvGcmdVPOK6HMKxFgdDQVDELWungvkSR6VD192hV0PNb+h2Y1oHBVlW0j/k0omaPwN7p
1NNssG5zzdT0xZd++4gGEsv7JhEIUF6q+tVec5X8LS319xkSlT5qFhISQnIX3uJKmpy4SZee6ohg
rb2HBfG5w8end2yOiQUl+O8v7Jnr4Oyf4wEAImwLwIkQc8cd57/x0ic035Ve1/lYrOXyPHpKpTwJ
iictp/nAzkLMadLoV3Az8x317t/s4//u5RkAENnC6Ih55ZuufI5D5swDuwlbaURMc2tBuhh9f/io
fTk+J86Y/yTqFf1Uq8Zby7N+/nk88vb1r3sb5iNourkQTGmv05N/QPcYoq7DgGfqyLiGIEeMXExh
qMfOiKCmPTCPfr/F7XLV5CGtp7bssz+/gbdjiesUhC0NxY7DbNr131yAjmrChvW+Qg1DVI7yOr9Y
qrNfiOIZb+NwXj4FPIv/Mn//DWF8fVVGQVDDQpaWlPm/fuwch547CAlx3iqf2duoy6Ibcm5RrKqM
xErnlBdxfFM4MDYq1N9PECbqv8x/frv0wPCCfzEUIBm7RA/++h7iWOMZ5ps5SspQIulD2G43tp4X
gnATr99uegBSzZPs/eF7neT2A2SVaTz8+fL/a3D8z/ufogq2CQQDtrEhQ7I3V4JJiIfZqypO3TqE
9NtDp7fvQ9Dr5QnZihulA4OU4GqSm3661ODqUEFrmu6mYnSqu8rXrvWubJJ2/KmnrsIFrMIov8n9
qNxOPPzXhTC4CQTM0m3VXoguMhzbEj2SL0OOWmtY533ZI4tJrcmp7JvNxAhqTS9bfeh8OxSnAppV
/RH/hd++IhSP3fu4mHFeBFLM+YnpL1lkbgif6lRFs/bTMmT+cZjbxK/wkGM53BnLb2yNYzhoX1i8
rwTxzW79He8oaWd6QD6YdpDDPjB4d2h0wKZUN26dVNNhMGpbj3++5L+tJwmOwax/xfqDyAki780l
t5HSrlGpMZhBd84M+piDaOMtC3pXPRfIQW6DqjUX8mjbXUt1/QBUPjiW3XWDPq8qbe2uPf3lPf12
H7AOYw1HaJNHsjjDgTcHwbR1TW6BozskYwzuSWM4sy5TUzjW87TW4AFisWCQRE3Zp7lHVO9+jqiM
7gfmZfxGGpChz4agiuGMuG21j2h4nH7nLww9vmOxHp9j3PP5aRUMjPa6sfpPEWkPaD6NCV67OYhD
ateof7HGoSoupkAHXMHL7Q95bZP36Ls4DHZz7wKENW6DRANcBrqXWqzUhjljv32lBAnEei6X6AbX
hm4uTD8C/1F7hekOFTHY4/t4Irf4TNk52SxxWukf8LtroiOtIr4twSD6GUT74MXtt6FC7tubgWH5
LJpPnRORkrFO/kynC8djOLQF4xMyuCEE4N9m9JQ60xSgvHBc0rNXCtXoQvvD2hv+9FbsV1MM80Po
Dg0TxKYfnvwCxT5mBmdZzyE8oPB5dsBn5VZBBKyHSiP8mPNFPeul9b6MVjB3N6Nh/EIGL9g2hLCk
Ax8IvowUOukRda502207VIjM1L2eBk2DPG7xB3/x1yAtu3x7Gvl5NWkLSyTMCmoDeaiFxVQtCmqt
6OfmBCtxgVsBSQMrMbaFyXIfLEXSkqE8MDEHEzns+RY2kWE1XMvDGMTzl67KfeI6IK9cjJMjjZ1l
MR5msxZhShXHR5BEX6Jj0mA7kQn44y4RtWPtR+jy6mEpPNe9tHbNbR4gK1rSKO9a/Q3sKRr+HTcA
iGagqxOEHhZhlnebD8m1f3VGi9fKw+qIijVe33XlaHc7ZUXjKy0ZhTACGPRwY+lK85CPSR8+OXNb
XZA0OejH47CSuHfUfET61DoH4ZS5PDaWcYIbDIF8aAUrTt3DNRCvON5BoSdl7A+QGYBS1YMjfvhy
whZVrRrZmAbeeBkrE42X1RoQNFlho5/rcpyjHZNge/7LU8x7ywG65lJc8drIY3iI8Rj/9QmSQ0ED
jJL3R73aDOJEThBGPJNzyulM5trOH7S6ieiQ6qObD6G7K5rW8TKsCd68J8K1XFO/tVG+ww1IGDWH
Q/3cjJU/sRpVqJkpEXFIRtLD/bCxP3u26tl8zN1e5Wc0DswPVUtIMIW6fcJnVFNG+8V0Llkuf+so
WPf6utDihhif/3xcvS0SITxS8QfX9J9reoz3ZskL8r2zpdpy8GLQAXOTDI/bQMwNhdx2bviJ/Yd7
7OvrUSFdqWbcieRv/nqhKcPneXF5Pa+2vPcAnL8BMkJ3i+LmqwwG/fXPH899u7Pi9UIijRKEVeg2
gND++nqRlXQVlBzsgFGAcSgazIMk/3vACPqpqEHrQPVaqhsyIUnWUtonwitxzRGtQfzJDfMvZWQ3
jAZCP9MbCb14jEQRp43QSmQJSsGUSrC9LbuluZX4wjHcKv/lz5/hrezg+hH4BC5BaBH/337zPKEz
FXIuwQ7mBu4NbgvnEGEMy8JoY9qcuxDhbAagtzO2jL88YN3rxvefNQ16JJIpQvhzlDTA6N7sodt2
Rhc6i/DQKCxHyDdLCMGjbrDQCTuYk3u6Tfe9Ckd3O4xhjtTF0sX2aqY+mDN3goKeUi1DthoZLmBU
9Gb3RHeNtQP82PYtrELxmQonnN6j5sV+jrspkYc4mJFy571j3XUqSqAGMXdbdn++rL/d+Sw/uLJo
Zjh6Sb19UztYzSLypl06zNlrkYXMuX7mBThbx8Fniw7fKv67Pv+PYsn+vwv+o6rmwv2/o/9Auv34
X+1P4v9+Df/777/3P/F/5IQ5iLYSKiM6Q3iTnDL6xzj93/9t+f8n5tJfuZoeHRKaO17tf+L/Av+/
uDuvHbmxNM+/SmHuKdCbxcwAy2DYNMqUK0k3hFzRk4fe3O+T7YvNjyn1dgYzJtiqu1mgu6sLKeUh
D4/5zN+8AgRJUklzF6F9bTYNrBF/DP/j3/iRDKYUVAAODEAVHOXvO4/N8DZSN7YYRiTmfDbNm+BZ
5lYVfUGLK5AAe6Cl3fhfhkqkLhG+7TZFZDwC76BQRvGfLGMNjrKIFp8GJ10jZUZKlldZLkMZ9mim
9prvBiSvm6KvlPooDfQNcEDxj3WJShjiM6UxumaBtlCgy4pntUb92himjIw60uo7PbMsqtZJetP0
CWepIX/sRlCbYQgV6YaJVT1Bzk6xOvEfIiUbvvW9VAwealu6C+/R3waV0fxZyShyoyKeNQeEp9Xv
kdL16MrQiw13sDECV5citdjSR8IaNUGvy/dD5zEbs+hzM9GDcPH7EKGL7uHwAYOAnSmlxhd0pbD9
iLWmjRCfRUHDdTAE3lQwUf8aG8W4s1Ef+qXX+Vtb7f9PJ84Z+ggEAz1Qlj8bCXj1te35f/9P+iX/
/ge7lH/Uz30BL/6in/tVVV4BcuNwtMGb0e+cddN/blfFYSfjHUipbYZAOiY1nl+71ZRfGWCmZ9cB
GveUEZ/tVufVDGydk2PQGSieab+zW8/PbfYqhD59Hh9jXLB/S5dwHaiZEnURUrDFgCN526KD05in
Mq4619eBqj6br4efd91zv9lLwxGuMNPYztLiX1wTjVnqtuGEE80KJdyKwlbdrkkbt5IzbrVYXRNJ
nQOSf964P19vDlfgLT6hbhfjJbVmOCVqM56FQbnX90pzhzlP+yCnA3yduk6huhZjc3TCNNg56qQc
rr/v+Y3/c3zH4CwimwbasqziJVkbIQ+WwSSAA3Ys5VLaoEWZrgQW81ss3pJSGXcBwFed2GxRK0yq
QNArh7ipij6nHl0XuzY3xSZDZ3h7/YUuTCinqs2SoUBgk5AvTndRo6WO87GXoAd3aBxp2mZG6bgQ
R1IYFKFChEIfs+kRHcXMuFh504VJ1NOEEuhqWAJoDoihJXJTR+knp0Q80SMqJ8QNzFR5Y87y7hzr
bDa4vFm1L6sWcVO5FPEd9jJ4TfKNW/xdada/HcxeazeUyZP3U18gOBN0oGy9rJWCh0nVx+9UVq1v
ssiitbX4VLxbfiYVfdQZY89Vy8Y9uxlpLYVtVgEBijPhbM0QYh4wjmDrxLb0kA1ckIMs3flI53DX
xPRcutg4srjzQ11I6Wv2TXRQ7RamvO9Lx+vfdQ49l89G4EYJSNbwKrAXz0b/Cjiaj5qchEoFVRZL
7MEPNRv6ACTrVkVD3YIcUarD6frAF04EaoyAU0jMONKeUo5n4UJB94z6ioZErbDgitM0O5Zdjx5e
N3yXu/rt9dFe7BST6xqou0LuMteWFzvF16dkrKA5Aj8oEWhslOgx883MFaUQm+tDvdj681CAYwHH
4xzzgrMTNT5Fp25Cf2QMj0naN6/rpOlW3ufF7DEIYD1DNmHrYUKzyLSnWQSpCn3dGxoA86Kuszsn
s4VrofxMHxH5jusvdXE8XXZ0DgFGXG4/CXHKuKtArnSF3z/0eGncdbofUn6ogH0hXfHu+ngLbDz7
fX5Bwl8sK56qCosPlqGYqJcmA0ZZQrYv8gSVmyDyFHSdvWZMPtVUuG5as2zeoppSHcB1aVvJyJOV
g/zyg7BwIDNpcyFyEdYaJoTUwZZ0BHek6UBDq7wLUkxI+xQYRKaI7CS1cE2CGnzFZAzlEVYCtciO
C/X6lFjLnUqxjzotAQUpLJHFYkZMIaDEZ4nhiTITrhkh+lxQGbH1FOm1iDJT0qjB2rH74niYB7Xm
rBWPrDmFOD+6zFxDGBAdck+VAPgiQ7cZUphCqJxC/UMWaov2VL4HkcAz2AHkUyziE6RYdloI/xBs
RH7ogPB6oaXda2VZobUeACZyjGZlwVyYHWQrTfr+ZEC41y3up7bUcxOtLtlr2/SNSdf6ETJr9iYV
5qeiiSoQtqkdroz54k6ExaITST1NjspNfD45uhkFUJQV2SuSsrwBzSu5WF5EeGKiAQ+b4htIc20L
AA0Rfr3IVs6Zl1fiPDwp3fzenGpPHLhnJ6ipFrQ+a3QYQ6j1h0aU6jsgP6gfAfw4YtFluMB8YY8g
+biN7MTxfLWAiwrEbT/K9ElNEFpbA8WTXSsy06tgZMISRJGBqjmAMoF84PUVfHG+oP7g3wuhjQD4
fL7GsUACuMPznfKq42boSdxPBepCCkACLymiI9bUm4xUmVgxWcEbv7wAmCzatwSfeJ+S3p2PXYux
VRvYml7bV8nW1oiS2rzDyDkfv1x/ywtb5mykRaHJipxI6WtWRdPU7T1qblQkh7E6iRr4+swv2gXc
ue+QuNZW5vfSHuCWM4kEWQ2qtXhHICqZUk6t7IFsRb2U7rgXDpa9DZA/2iOzHZ2QL9NXluGlj/p8
0MXrOmgdN7nFoBGE9L2iC1T0/PzbJOsPprB0107G0hsCeiAIkPxuDMEOMPCRIb+iiiEvy6Bti7Z6
gvK/V0DX9UrOl1t6+fkRp7hul8uR8TcWEX1JHT4P/TIIJeeLaKx7ZC0gxHh6lltzGQDjxMT8ahGz
rpTVLlw7vNqcHoLOUw3k3M+HkiQAxRX3v5dnWeNFSdABy+lKchc92zt4FG5KE7W+we7QcpQMIJVO
a21zOVRX5nghqz/fxDzJDAuRgQ5SKlqcrIYuZ0UOOBCkXo1CKlxnbNxQM0HPN91ahbBfS22HLnfW
6luk63ycyQFcRri8vAYGKe90tRlOBRfa8fo+W7Qtfz4YFpTQ1eYoC5bv+RSBdkd9gdjI68AoumGo
onwqHlVUPF3kkSfo21l/VJHf2hbg5W2EVfZjVVZb+myZlyta/9sxkgJqji4+VQVIZsvzWEsrNFKR
/PIoJvubluoyILGAcN5AVUsRZvz++gRc2u7Px1u8f8xeRkSiU1BVKeMNJrTwfnOho9wjogOteuux
msbfg6f8mnQWA51ZECocxOeTDv6BFhaK1AitABOGn2kfTCSGJbSWXdyCI2DH8OrbqpW2Stkka/HI
yzgUH0SyQHyPiUSJDM+Ht6OJPMhmB4J9N48UBMWtIgNX1FHCdMFLhlsj7YZNPieGgdVXp0bzh3v+
2LRJM6engCfErhOpeTRrXSCIhWXc9a9y6Qkptiow2OYCwNLYVLVMs0YIgY2rJMaPzkkRZrTSBsFU
AARjZZsrq24BHZm/CC7E0PAUdgD0nSWfyPaRyJJyg2WXVojQ9XJJOdMJ9gO2fahUK8GDD3IJWTHl
rkKZ0yrDcuWwmhfaWQ45P8EcLRggpIiQF2eVjvUyHtNkr+kgtEOPhP0G5bz04frEvrxoGAVpHIRW
EESgqnb+6dVSEoYOpwYhNsN6sAW69jBUEC+lP3j0E9w70A/KDsLwv8PPsFeO/pefdR6dJICIT0P+
ZrHZ2g7ZpwI4hofTgUM4C0o8TOzgfZpzjQdlLK3M6cvNrULdQ20XCBJTu/T4weSuK7MKkCoS9Cye
MsRQAG8hwu8MNSG9pa041PnKWX/pQ1KOnLOMuUrnLKZYw0IiiwFOe3g/9XcBkZxXJ2m7skPmI2K5
XMBIkU2yTcgmF2Fga2iYc+RI7jjkDlvYKxbST2N7jFMwJ9fXzOWhrLknO8cIywhdi2kwqiUvFAp0
ehT0//fDJDfA2n6/wskmoHRrAHgmxCQbOF+eiLK3oZ6OqtfJYB76NPmKwkPgRWZDVWzsgr8ziQ5B
NIAL8ILm4laeTB86kQFPB9BQvEGDcDqoThxs1IT/uT6JF2IR1Dvmz0Xej5zG0kBOncqk0nBT84a8
TXa9X+DWZeOXOCj26I7ooXiT7SAwmRfCm1l3rilGFc6YBIVr5VHm8325duYceBbEMKncL64fYLmY
kRCDeUpSjw/lpN1mxvCtTAZna6CJ43FvRR9pBCueyFBzQdIVBkePmuTQlcbK4rq0RS2F4iL0ReKj
ZbhdoAfcUZ1AUyKzu0ORO9CzGzeN5bs4s5JDlmJNcf31n6pxy9eHwf5UWeYKWzqooehdTVPUk8XQ
L+pmsS7pzWB0/UwoCaMHsCjWg9PIb0bE4nYDwQ53j5a+i9JSfBRId4Wl+iNua26CwalxQ62BJKL+
nGY66N2w1k5CDM5G8gvIvwXmzoCqK08anKbf9JiTtziGDRQHgc31xgYVKBz2Gmg/sFVLYX2AU61O
mzL0jZMvlYMFRT2z4dtMdf8wOLBDHAwhJsqbWvu2tIjRXZJ16z7g1NfBDaXha+hYoKrSQDW/GKk2
oJtlaAoYPqNIy71i5bmBJ6w6E95RxYHDOAaYi83uVp8cP03+UroCj6+hDcS+1CPnT10l1fKs3Bw/
Zghw4B0iqwBIjLZQN7bUqH9mUJJSfG2NqqVqLTBiQIay+dzHZfkWpoqy60uVvwayUL8HPiU+OWOk
vGlaDhG3px9P8jHJW7w8x3zTmFozIAEe1t8Do6VbByQDQncmjwNCy11R/2lbEie4XdXd++vr4gkM
t1gX1Gd0arhEoGCU523zrBRgWRh7TBHaj3QaUmgLgdj64AOAtzeYQEiqj9YilgZYa7BXM/tm6MFj
4GUSf7ZqjJqvP82Fi3reEDOWEEUJRB7OHyauMXfwCTxQNHNKr+bCdLssnE6IuiNLKff5TYfHMoZv
PSqTQNBXhr905tNvA4FEHkyHa3GJ5TGyxaXvKJ7voFnsiHryxi7KPbvk5rz+ppdOAAf5DnCzMyhm
yfQHbjYoKPMSkoxRdNRk+P3seqw22vzRSICCDTLSndfHfFleAAtjgF7iAgUvrM13+LNPHUF1zCn8
Kki6jQG8MUmcZomYfQHe/5GuXufSYUN/sURd6PrIl0KgeXkRgcncpebihitDrdUNgRZjLFRnU7TV
uM16JQdbV4TbLsjX7p2LH5JWE6VOylxUgs/ftMe+Q+8lZlfz63iL2p2xi4w8hJpUqCsfckFGfwqi
SbRJb5ErkmmyLjaQ5ssoE+YRnKBaGu5EUx4bFGCQcoscLythSUkKkM0xPzqp4tyNQnZuK9V+D8lV
AnEIKJvagP1oBr2OlKxsuaGCA8lkiJ02DfGhJyHEqKwwvU6L3sMn1w6yESrvVWkKkXNpgLY1AdpU
st3vEV7DuiF1aLLVVFrxHMAEKQ6tY6ZO1Y3R29NmtBp7thNud9c/8JPgzOIYQQcIXRSLUAmdovmL
PFtbqI7KIgihtnS1Jt1mzohbCrZY1OBRIR5ilFydqW6g0ErcF75m7Lo6SBHtSdIjdfHSjUutRSNQ
VHC1OlRAxrDdYtlqrjznhYVx9piLHd51OaZoA1sAsUhQTYhIPlLFREazDNaEcS6seYYy6cTPWicU
rs9nxE/VCo1Xagw96/Rkp9O7KqmSDw1dZ2Ig7uLf32NgBoDFIdhBs/WpGPPsC8hW0PnwqhWvyBT7
MZP75lD7jrGrRKDuJyRZVxb+xakEsIM5OIQPZ0m3kILcdhpTUry6UoK7eEzFRqIjs0UYZVgZ6sJh
SV2ETQY6lF7KE3j02atB53astqypi4KlPmAg+rHEKW8LC0rxUMXJ3Y6u/cp0Loycf+7ruTxEvkj7
mPz0/PtlKgbSAv0EL5miFhodIqUJOFvV4djqFeVjQgY5s+k0GvTSkMb3Iao2KDQjso8e0dTGo4vS
JHCcoNaRgkB600Vxrf6E26XzKKYwwtWUXf+1lGrr/YAVwvdWg7fw+1caYI15UViOSSdmntpnU2fE
mM/YOlMn5yR+KD6C30XtYdvQEVr5SpcWBBm2aZtUE1BpWRyERllieNA1lFRbFnwu5HqPZGTxcZqI
hv7GcUO+ZEFy0imd6YsLRQ15nVZ0MjFCAhsVydEbOQvVgwicWyxV2tdNlgFll+1y5yDHu620EbFU
yrqn0ZbyTWBqIx5BZMYA1JHom4xm76ur6M1L65byCg6DEKKw1lw85WTXsGyh2nv4dxTemCCmQYPD
3BRNU6GFm/S3qOuvfPALtU0ySNoUlDIcrkB5sW77Vlfh79aKl2sJkIahzdtdlZh4m2RpjOmkwNH7
vWFjt+vqGVZgMO6HD+iA+2/7MjUaN85S6TVaCaJYebILB6LKVSzDjaIMw1pfLEWbKDnPBup/kmXt
rGj8XItW3wwYRsLUMNT99TVyYfJVqPnw4QDuzvDj8+G4vBSUmQlsEfPEYNIaSqD4ckBnMTQfksTC
QilnI1wf9MIegIRk0ULhsKJRNYdgz7ZbNdldmVsNOSTAcurXSL1OODoem1YvV4Z6iQ0xmU5qIHPY
DhZyiRzvrdjA9op6KmJ/2PMi6f0WQwfjpvb7ZI8eEZI24H9dGNTVexuThbdiEvSSGkFcH4JkFE0O
8ygyCchqeVzZoZc+NqjQJ8jNXK9ZzP40OKkfo8rmYW+j7IUc3+nVsFdR4jiloHxXDutLlUyaggqr
iwr6DCo+n3cnq4BOj5RQoHgKj2ad6iZiKveRnGHTEGnYKAE1RqOj+VBJ/l6t9e73C2DgdLjnUaiT
qTIvXlg1RBboNBBmKfVoBwNSdaO+Uw/X19eFBEkjzOLUA4oOFn1xxppW2ik1HCTPSE3lsRgxXxdQ
zV3cN4adYeOUmchddcx1aA1t2acrR/yl4ZHmInegasG1uBiePlGYIqmsYQhD/Q1HRWQ7ZAjb+IIl
O71LkSexOgtLkvKdCC3p4frLX1rxVC7oUNJ9JuhYysKizmPJUUtNLkIrAz2H1Lxp5c7xRhvl5aaz
x8Ncn6fwONiAZId0R2EnxaaAADlGagP4MGI0WmS8sUUvVqbmwnFDIKTaYEMRCOTTnK9AxBsmaOea
6o0W9P0QGZGHiuvriIcdaxG/OHecprU859Kgc4RCDx/7WUBY54MOrQoSykSOBjuWtqqSe63Npx3C
H9EhRdH7ZmxWVvml20VjcVPLmxtn1NPPR0QBPewG1DeowGoOwL083qnygCdTVpUYAYWovtPIAj4Q
ZvtplKBMxs7wLnGqL6kT40thQMO/viounDRYRwAef8KPv6gJpxnu50UJIFobouqtZJlIm3fifS0q
c6/iDLVy1Fw44QnqocKZRPc2vcfzCUgC0nYNbQkvUgzY8AIleaUl1jDRGFu5MC+easB1SS5RnYSB
Mn/+Z7cJpsWo/jqp5tE8bm4igyu5gzm26QclpjKBzUTRQ/CIsR6hrDc1RxGa+cpBfmmJUTGAm8UE
A0pdPEOcl/DoW55hEn2J64QxeQOmpy7ehMiGSbgoT86n61/04pCAlRSiSJWy8XKNKVGBcNfAITeF
zX2uQP4zaVXNQkWFh4LiiI9D79Qr6+ji6cLJMuNEEWCEsH8+20Wlo3yl+CykRPPxDE8EZrKteVPi
7ri3EY9BexOPN+ySwND7TWzvJnB0LjaylWeOubOVY0yWe80qMTHgA12flEvLnIueg49LHxjiYlKa
dCKMz0LN00f0qsxK+xbBl/McI5JukO5wVjb6pWVO0R62CK0W60WtyBB9iwVlpHsTlG0MwkFq1eno
NZa2JjR56WtT7wPLaRGk0f88n/bAqRFiotbslVJg3Vpo9VMRmqx9ow+ZVzaGfBNoqEhdn81Lg4LU
gQJH65FW62IXxyCBo0BvdAwk8h46a7CfGkxPHMo7gBWKdwCB3l0f8dKEAjGz6AFacG2We3lAvj7O
q5gee2BhX1DqyqZFwRTfWXSlrg/1dNcsijHcQiBNFHzqVKAe51MaaWFgKBWWU4gda59xOooOhuzc
tDEmk47AQKin0LnF2sveVyhkbJCHGm4xc5dn4lfDckIrBty5OApix20+KSnYWipZ+IqvHHGXAoqZ
8vlEJFBeQHnjoA4QpG0wkJdGi0Zz8CVvleqElWu58bskObUI0bpKEWL8plJ6vz5R89J6MU/kIvDb
5jttSezLCz1vA1xkiNmgXqNNAfyglrs32BuJPdhG+U7O4nemPYzH6wNfWgwOeEOWIGSSF3cWPmwt
dNyUgUMs7SrZDm6sQUKhXyjN3xkKsWz2MDwvMEzna0EvcC/wS1Z67efVxpY7CIyhOm6paa/1mBZk
xaeSCcwYin80FoExvIjP0JhW1IE+Cp5p9b0iWnSZoG1vHUn5Gtp5eTfgkHPCOPaLVrcGkYKBeh9S
T/sUty/8IbYI7Mp73zYCr7G1dIf5h6ukleyaJIkbUNj9TcCxvA/MTEbW2O+x3C317fVvc+locGZ0
JBqjNNKXKh5jJaUTvG997mQPu7DCQVzL9fJUWvTE8C8GoTBUytqWnT/DYimCBwUlq1Cpoca16Hxo
0tgiGd4zdWUb3SScXPgqyDTtrQIvyEYePS3VP7SZGewLpHhvuqJQVnbDhUXJ4WQQugILxXNhcf+F
1Mb9xGKlCKmvgeBk4rWwrU/RkEUr4sqXAhsdkAsHIWVzzqjFoqyRHB5iX9U9JeiAuTa0vYUx/JXk
vb0zk6LZW+3QbuRsJLk1JQkREUdd2ReXGl9z9kzB1GT7I1xzvjGKDAe5CLNTz6n68VB2aA1iWGl4
ua8J1+g6VMaJQrY9daZjqmnVRkBf3xD6QsPLRn0lzPpvHmeWLTFJ7wgtzx/H0MF941Woe1A4kmOt
oCJiIaXhdkbfH3KtszdI3UY7BI6lW5QaVTeLDAeIn+OfsijQVh7nQrRB0i5zIXOHIAmqnz+NE1oj
ImNMjiL8/DApHFDTWEh3ALfxlY7SbGW8S2sPXMdcuZ4rlc7i7ctoQJQYKDiWNgFeWaqUHOPQ4Z6s
tGRlqPnRlztt5sfNxXk0epY9xrxPkeMqWOYxNlYupHx5q9b93yiGPrHw/jHKIlyrA2vMexUrWfzB
OKuMkBPe6ARCp9LqSp435os3Alwxc/LYTksQFe6CVm1jPuGN+dh8MSm2bADRoL0E/PxYd/gZSwrC
dHKgoTenjXQ2JUp+UQugEUfLcG+32K9eP0QvAT/mIgXsMppj80c9X0DhUNXlMN9wAKKQ1pzBcqEm
yM3VqtyhI1Z9i/xRxyoun+4QDyqOYVWH+7hv1JXj/NJKnoHb0E+AHFIhOn+QWEMrDKotKzlvqLhb
GbavGi4I1AKjo6QRi628+cWvASV6pp9QfV3SooRm+EY5QOIR8oOu4ZNi5ANCKL2xR2XTJlmb8jtE
OJx93E0YUaXwsvoqxK58qJMPYYUH+fUHujgBJg9EkYCiybJmg4W2YVUFWzmMRQ8Ko4zvyN2RTUOl
hUs0MVYyh4vjzUJcvD7FkJke+zxpxbXASKeiZn9NMI4d35z2dVqWXllbxc4IrTZdWWsXLuz541L5
A9gj86aLAePGSJuyJEOt0O7Le0TlazElG6koPom8RRIixHH2+qTOZNoXew6NITj12gzofqqTPEvN
EW0OekmpAPBRct3KUH0Aw6AYHaZG5ZJTlZ7jIC/rJI3jFfgkbtIWIdG8jfCIz8P8zmiEOCKdk93a
OjxDG/uxHWqzkteDf3A7Xc0PfQjnXA0w6cZEt9iXRoZb+KDZu1CyytcpjMVdGOUqnW1rrZh16Tim
lmmqiA/MIeriOJbGrsCZvtM8XF6CU5ZiHgUnttrg0L4W+VycSG5Oe26iozWwCAUm3c7jVp80Lyuy
yFMpHHtqiN1YSc3IE2lD0TgJx2OFlrt3/RteWqiE/ZBLQQgQUC1GhoyEIyVygKBCrXrfiqJ+CEzE
dls19kmEZPlvbEQ0UEj+aAjNQNDzdZp0phWpeslGrK1xg2Ss6aoF9miGQG20iDTzcP39Ls3s8/Hm
93+2RDWB1lAIVhlSEbqlTVdp20oKb0EJNMda75N7ND5Ct1DG6v76wPMOX95Hc3mM/yJ8+GJDhngA
55lMZxhwb/KXbeT2CXNqkg/0Ut/ToUvuMhbuJiqtYNfPRkvXh18YjDylIQB4OPEN9CzwEVucQFJV
SVlCkuJNceu4Mr5Tn3wi/lOROsMxzPFDaGoViYVB93e9jqJbCT3iSzSCh7Hy6tbBV4fafW1t0AxK
77soyVe+zMUnnHmzpGXU8Y1lVzZWYtb8CBZx0tX4YHb5dw0rii3ktHpfzuhyYdmIvI1xBlhmUHd2
QzsBurR8W6tm5fajFd/1pdDu5cCstx0x/duVOZzzjeU3tAj96DLMB5y5uL9RoyoVi1G9HI9qxGqn
VN8WGZIUkzbu6HwnB6uekr/SIDHxPKSyS5CdYrYdViv396WjCLA+AjEWwQ0gtfNVnIVGNQYO8Jph
qPX3PhUJqCIUBl1oBu+vv/Sldft8qPmiebZhjKRRmsGAVaYrFCMa4FKbTEr0I/I5wclsTXPfdvqn
qZHlXTRSBF1Zt08h/os5p7EBFJ9FTDfrfPyoi4FvhQWIkSRQvV4ds23b4/NR6UZxbEM1ehPYao1Z
8ZQTUcXjPpDz8Chs7roh9403JE7f8QV665C5ngCRGZ6hDNZHgl2wtrlk3NPVGb9IuKW7ZYwfeqZr
NfZgSXMbtpPySc5TBV89TEjjwiJsMZJiPzjo85RqkN/6APN2yB/YuzLPtFuD+OlktGq5a1MVG0/F
7FcCqafAZDkdNoXnWRqITsMSYMJc6LnSAuLiXmwfEbKNPPhx6Kz0AewEW9duO9FaJzUbyztiKbGz
Q9HfTFFjbiJNn14XVowqowXCSiuRZ2nRyv5Q9qb6OmgRXtbMOGebx+OPKTHVrdFZa72SSyuXKgh6
oERDs1TO+eek7NUraoYYc+Pz6GMWVnuq/MkeFZxq5Wq5FAJxdZown4FfkUGeD2XoUWe3HY0x5A2T
nQLQAWBDm90LEReuBQTAG2HhrvixXXw/Tgh8fXhBAN7ngyI+kMEmoPFiWPihap2Rfeh764sCEnel
XnBppFnXk2+qz73HOeR+tjGVzCKJkhipqvrmCLbxBEATFWlLW4sJLo5E15rmJmA+xjsfCTpFCfuW
g7lvUnHEeqDAdknxt6rVSyvr++IlgKgYhW8EgmHsLcaiElOjLaA+tTnsI4IAgRvDCClxdsWitxB7
ChE/IgwcTlZPh00x/EeJEOq9j/kJKo12fpcPqAk7PsZ/2Hserx+GF2cCkSB6IeA2yWXOZ2IqKVwC
oWZJ6QXAa7NMd1ZNhBaFdrmSMVxYvcSadHVhWhi0uxYLKUPXv6p8Gi9VHTTHJtCCvaEU1QYU4ewe
QQt3lFabaxfez2BPUvDibKLqsii4odsY2LgpqZ7Z285WBDreTrIxuHrqrBW5L9VFkT6hZ0hNlNLD
Ev5ao2ri+CO9m86p8v1oAqePQFVv5VBGSTLSKkRidVDVUtV/jkMMakKMjTzHDhMPPkO9l1I8ndFk
B8iONolHUGHsJjxgbrEQld8UaqwCKdWKHwJP0Jsp9fM9napgH9Xi8/VFcQnmCXYCzQ+6c7zSssKr
CDX6CeuA0VQcUIXvXCHVwW2VVsGp8wXBe4slgFWn8a5MxnFvDnJyi2CQtRl72HVyHzdelfXanQa1
bAv2rtoGeOyshPbzTbm4OsgEKezT2QGNs6QaUklTZnYvmNwRXKduIX0aYyzw+8fS2SiL0MTuoriX
C7ZIW4TSKQxTFMkpkB2SUFpjr1wITVg89LlnDQ3Ii8tcpafa11CxBmlhQAW3kg73vFYAf8MVNzJV
/5GYO36Dyas4QsfIVnbohc1CbYl2N8BS7q0luEVuRxb3iPzCUFURrxvFp0lvvkl9Ve+vr7CLI5E6
oFRF+xHEyvmxozQa0JUZNxQWQfG20Kx+X7UhfQRN63/GW7+lUfY/TQ6QAOHZfHpfmi9//MgbvKzu
v2Q//uPf3n6J8uaPh+hHVf34Y9Ydu8Ny90danEkDPv2OX8KAhvlq/pzEnPMlDoKEhfdLGJAfEUnM
Wu40Ep+y1V9CY7r1CvAH1R2kz9heMAr+nyygbr7iSCV8Re6Eu3IORP7z378N/yv4UTz83J/14t+f
K38RKJ3tY24XLoRZqAbgr6JYSHCerwZdavHwoPW4h65UH6w++pMxd2Wd3VpRgySzBpkmniAzpEoT
4gTzBnNJ6iu+vbO7eB+m/ASuQXjAIgrMgKJ9NvrIdFu53Oq5DUqFagyOtSe/CnZyIb9FT/czKd9f
utA3o2GhESOdggGnT9zDbTca4u9trB5Ry/tg4+rtKv7QbFUQrqiTIW+P69b8f+LAwIMwDsVGH4Kv
WW1Hhwih0A38ssHtNOvrpNQ/ssSRtr4pDduys6Ut6s6pB9L1kRe+1/T8cySrh4LuLfsdJmBtROD4
aEGEeu1s0nwqPBkc+90EpOgQpwmcLB1ZP63nCaL4L3vokP6GeOcGRvkRB5vPToGbueKfmpaIv4/9
04gzjBIyfNYkX2WjcvaZj1lDp+TQf+bHimo1davSwCMH4hHEgveO9BqO7sM02TTo7eJzP5r3YTDI
bt1E30PffscVmtxNMxgoR4DKRZf6QxZ24kEHF+xKOuaJQw8eUbVaD4b7d38IkFtMvqLNk22yUu/d
XrT3eqH8mdUS137/uTPHD8gThfjomoNLAP0VCdjjZMdiA90UI440Ehtsl+7RsN7GYdVsszx9kJzp
z6lnnlSDb4Rgnmu07WPbiIcEg/lNPPI+iTM5m942tD1MeAtQ7m01tM0ptTdjCcols+yPjS5vCpx7
ceMwJVZK6/rSJG8G/ZMld7CjoCbhWBS6OF9/9ethvLExQ94GrSptnVFPTmEBq4G4GaeBUX80ichj
s2s3kSJppwrDp2Pkhw262Vqzo6inbqgSDKfUH++aOik8q6Z1kITmsB3R53bzgUeQshlDVqsbNOpH
sPZtszXktn4HAmzA3U2rt1WDgiWbGaFH7LzcXPdPcSXPfib6foAJ40a6RjDRaa6ZNfdwQRqU51ma
aS8Zbjix2E2jRQhKAcWiYIjiHBU+lq7knyfR9V5u4JNUKidFT96kcfVgyXz9sGweMuV+DACClclK
vDHfoP+8x+cwHNA6aJe5BUV19ymEfhb4m4AL9aC1MHpMBdZIhbFHhvuA1xCC1Hq6cp0vupK/RpsV
ccBwzsXIxX3etYoiSRi67C0b3y4zcEBHACYr8o9qvJ385L7Hnq5pECqOkvrjs3P619n3/KxbNEx+
Dc6h+kRRBZWyOOryTNEK7j3au0nylbCm8Ey87VS6NTGuZu7PDwGYFbbirZ1nt9Jk7a4/wnkY/vMJ
KMLOEZPNJb+MMYil8F4xlIDgsbvT1ew2CNEfxGeJ8vO28JOV6X7K2hYfl2oL98XsmGG86DHmmlxX
nc/H9enGuw3Uh3D8UCWvG8GWJ9GL8Zdy3ulJ6WAm338AXHXXiK9qWR1SlKSTZkDHP4L+lN+QVHxw
CglFPowmug92Ye9aNTloorzPnHI/fZeaFKJpCqFzFFtl4jzKW+0xHyG6Tb11FEX0Je6RfQ3qG78M
t5xGW9kOf5jlAI29TT8PqYS1n6bc4iCKw51cw9Xqmm0M/8S3AcaEYf+l1Jx3GfodLpib6katJmnT
9fp3q6w+xrWdu9S4671olcdQRzM+daponwYixtVt+qCWHJ+2+iEZ7XfhJH8YMe92o8q+B4c0bgpA
03nU7gohHQQlgJ+J6G/FQe+KjP/8+/x3vhXYY0RB2Dzd1P/8t39NznX/o5hDkXr5q85+M0HAr6eb
I5izf8FpkWjmsf1RjW9+MLU/n4L4Yf6T/+oPf8VE70ZBTPStaPNm/m1BdB4HkfH997LK/7tqv355
LtfKn/4VM5moqXJGzO0RNDMopnBO/IqZLPmVDPybthBaYvMu4ke/oiZFfYU/iUYpFboXIbzNL/wl
psyP9JkV6dAuo+AKZv63oqb5pHi2r+C3zzJZRHRIrVC9XeZokh03oyVBi8EEfbzHWMGsNyId3uK4
FASHTOmzo9lH2bvWloKTMpbttDcyC7aMNCXvyBm7E45IUIExuS3xP+XWGErltYhi0ZKTlhTOk+rp
Ck6Nh86u7YJ+buX/jeD8X1txr7sfVdMS7959EfUfqJR+/9Lwpf8nLECSnysrMA+geqfni5C/8Y9V
qL7Cn9yge4VvL5TlmWHxaxWa2iugADPxiMtk1gJhhfxjFdqvVKDLhKskxQCOZmXhf6xC+xWFfogy
KKghEDBTkhex+rXYfXmfYXKiARkGy0H2MCMhWO7Pa3ZT1uUtgvQzFkxOPUOO/gwcLd2OovhWOM1X
/Jgf23JUDqGaiBOmBIE7om79cxWdZRRnt+qcFz/fC2zUeS8iggKgCyzXIm/WU3ojdm/T44O0cdPa
HX5wnF5x/G6Q6psohgtmxxZ8vby4JYrsV7LZRb2E78L4M9qT3U0dgrz2fBZwpBJK3dLzy3RbwuUD
PQg8SJPytcCGdnB9eWoyWPbKf7F3JttxI0uafpU6vYcO5mHRiwICEZyCIiVKorTBIZVJjI55fvr+
QEmZDEhUtGLX1XdXpbwEPBzu5uZm/zCn7gSWokQKrSIXm5t0QAgEj/EWMxMDJf7QKTd2mkQbs6KB
rtYFp2BWlsW3wskfnQX/07cdajy/23c3nD1t8V/v4q/Fy/j//Fc/9p7xZlEUJh9diCjL9fjfvWe9
IVsBiLAQ/vjyh3uP/+kibLAolMKTpM75Y+9Zb2x7gVotq2VpuVt/svdW9UYOJuo0z0cQNVq6CWtA
UB73IWjjRpC1mZJfzt2wATu+MN4s/Da6PMo2FUzii0m13tty9z7W0tyHFwg3K+NGnSJPeWYhDYbh
KBlSn1BpxF7mcSrqjjIX+ViTV5dKl1LGlHrnbagq8kWVTcfwpKuElKBG0ZtqKRgSIHEohh1unqHU
4VrgN+1nRVB7ICSbjQjiG0PIjSdVAFm7BE+WF9/6F3n4Yf1pCaQcnEjwQlJcxLHXN47QkKQWJ9HQ
D0oZrpCTPalW/sWRxfBHJcqfX7T8+BdXm84ZZyx/s9DX9exLnXAHtoVz9/sfwxFwGP34MQtdgDoa
q+snThq3/RjX3xith5L8tR6aYSO1XJx//5afQ/1y/IA/g2yKlhe5zeFPQacc+5NSSCDnOwctseyy
EM6nIDZ2Tlff93X3oW5wu6S9uk0wAxb2ePP7ESxR9CDKLwPgBKQHtYjtrjHOZtErTpnEEprCxVVW
DJQhWrWCrgERsx+oivz+deuL4rJIkOxg46OiRMhec2Jig1SeKlOwiTjCvKKKHyMR4mUZIlkTZNbb
3DEatzb0W6NLnnqzev/799Ok+PkHc1IjZqSBFwbButTNXiwe/FIRedSD2I+d8qI0qutMmlVfN5Mn
epvzbWoatzFawjvRl5oLxP9R15InLc6u6BAkbiTKZpNOseMW8hwterv6Tafb1xhg3woLRJJkXs9J
+sQ15zpH/hUAEx4Y0yDhB99hP4M6HaBTp4luUrxaXEVV/uozKfZqdC+8KdBuZxg0bj7H7w2l+pIG
5h0U9FtMtm9tmTfrVvgBWB6kHiN5tEqrcau5bjbL24Y2wPSTYVAXaJAktO6GotDcclRu9S58xOlK
c51O/mxPieMCgdZcI1UN7OQpxJkqXK8ssuszE9q1B9qtwcSUYo8+qVjQ4/R6q9eFvYkbHl324ipO
VKrm3Myef5ma6Pupr6ZLvVpiHmaKfi4N44VsVel+ue+jUcWvspJx3uezAAQ+2BsJDVqf1t51pQEA
mw3zM35d+afWGQJs3KlBFQozJwk0442UskuYN85OBYFDvUY8migYjb19jZBNcZY2xbzP0s7ZTnBP
zICaDjF83tuljocYnsAe4mcxNkB5v+HkuVaMXHPViULbKGFEOFvaLdiIx3TSPqoxTUXHau4DEWW+
sBiCgoDOh+W7BlZ+lbSW7UKPjN52TuBniQUVpbRxMi5wHehLHS/giOKh3lAkG5dJfp7GUaeAlNiV
vcEnbPpgwXUEr88kTFrhbHMld3ZTJDt4AlvXeCM4O4Ab066aTG7OUfyo53HiaWlbbum7okHiDKrf
SBF6Z402n1H6uC0y07gs0DjajPNoXA5MQ2SKGfI6b8LAe9oHYYCRvKSlEFsq1QsE/2+AeLNfVdkT
nvD3KmInz2PPQivfQTQ4RzWq94pxfhh69ckMpLtq7MptlLBd5Zkf2VfRE52NeZuGg+qFDTIBZHL9
313M/d4GtnSW9tmtMONiZxcjksga406deN46QXM/JxSHjcRMN7Hi4A2dYTWsNMwTuvvhVkvyaZc3
bEErb+9ngwUgGfGTFKJ7XUz1fTtaqT/aZo7JMeoZluBj5shreY1DYTNzlFuKyqoX94xMSir+Osiv
lk0j9zx46PgfBSX/vGz3Lkrh5/QAunqJ8oIeBTy6o2oNIuAJcAMVh1k8xjU120HZq8HwtpKpV3Rd
gg1dk+4rjQU/E7d3yN41LuaTtwiBOV7VUAKBe3mNs/Pg51kMMCZ3rpVJu0VNgGquGT4C5lf9qVB4
R1DfG2pxpUvlvSQxU5MVf7IaqdvIAx9MmfmZqhNJd0lsTnvoohN16iD2UIhji1rz115TTA8JxjuU
8NJNIKQ7WWV1L/+ihcVT22SPOX1blxbEXRPhurcE37a1UuCl1FmEelvHJZtWZXPky8IHkVS4Sh1Q
WpBGr1UHY1MVWNZrOiFjtuoRbSlEZkdR2hthSpo7hyixoZcZXWttNweeHvI5rYZPYzQMUpakZC/P
jGnIlnp+mT0auLJ7gDNBd+PjhjZW1Xl1X4ivYkbFH1U5OFfs+Cap72srekTC7L4W9X1WLHOvAw21
zJqgbLFO8ELWXMo9T1lczdvnfSqV1p3I5HnXJXbswvV2PJL/4qy0e3bF0muA7YomWS/djVPK4pKc
CyfNQMMUU/quh8v1sbeCKfXkAMRQ5gR/ywNTq46a5Es6f4V+0W2WCs3lyAwemoQeOK1G2w2cJTRW
o3KlWYt1YSoMZaeBlPdVwxreKgAkvDnsxhtbIwgmA6zEGg7SuZ6DaRxqlja0owbZLqFKZyHFrE1W
Sw9Q7aIbzRaqlxC/zzqVgJ8axb0Z5zrbBm3JKz1oyq0Szuo7ZaZIzoKe6svemoi0WkpndVEHLNw0
MvhLpZPOhM6QFbNb8FATg5h6Ir3QMFJXiYtj13ttWqamG8RJ86nOouhtKqHsa9TGA2SmlPq2aDbw
SW2Ap5p8PwIZxZyyKrdBJZefFbDyOxua9R56gm3gqBs9NvgsvYtl6UGpUjDOcbJ8v0RenGHKWfJV
cD9+D8Xvr7JM6ZIrWu+lAPUI6BY7PMRlcZzUZhMo0F2sqpfvhyR7HEeO5yU4lQUrWOPAtkeeW/b1
/fOxSN56Ow216ucN1ZeGxrNbIhF+KZZkQ9igu2bWYW6xDUoChjb3/CBh1Je60kpe0wxvEROOvxQ5
Efw5RqSxeS03Zf5eypPHMCuDCxScsN8rVOwz23A5U7I7vMgxj8IHFyU9+26cO9oPRfwE7Oem1Lp9
XVhf9Sj7nFvpJRaOkTvPZAkNPC+u1MLZJr2sor/AhlMJcdsuDieSjsxEdyJFIwtj+0vMsNOrabS4
qAR2jR23FbhsunM17d8nTS+26Pp1G4B54w2exghWDs2IugxhnYzy3s6Xn6nKDS9lP2Y4sH/pYofS
YPQYY+jlpnX8hF1o7ynVsmmXBOM5XciV+n4y08cqYTbtGAsIw+6PSZ4sN5TDxBRSBqxdYALcCinG
rfI0wVUvH+fIz2xilWlJd7gyc2yTqA1xrXpzbMUeFZz4SIb6TGI5eDHYUqimgJTxnQDCs0oQERVs
OjhE9NGs/m0UW5u2jS40vb8N0sxySyXPyEVi2ZXrbEM+sjdb6aNiVfeJHu2sNM9doXOez7pGypYm
nlxXft5VW8gL78MBtgjFasWLmgawgfzVsFvJ1QLpE7fd9xD8L8EOldtqNC4iKfxA/eMv/O7PlNCC
OcWy7rPgqcQn3ItEfIGHLWkawsvXhtSmF2CB6GUFBG7gAefDkrsPMZtmWXNGol9rOVEn0SYJtTwi
ZNOmb3GnNWlVxpyb4EfJGjOHLTk0Mw2+SbiiTEdPKmfN76RjAuc/XVAXLAwIruWODdVlrZ1YlFZp
NrEtQXIhCekzQZKmmOezFT4lJdGTg/Xp96n/M6hu9WGRCzUB3WFIs2hZH64otdPytgoyaZMvM8XH
0c+RHZ5vtcgJ/aaZPwNmP68SThWR6bs+sK+XdFKdCegCzBztKy4AdEBib8mZZPhV7vKVa5KBSUsf
x4ijVBBD+tw+n+KeRrZVnxdq9lSV9b1Wkul0M/eaRLsdbeK806SlF2NyvlmOfTWKM79v9VtVJ3Vc
0k1pJnMQJOGNzO6MVQ6JJiMGRL2MzUDFpeU5p+trmuezat/ZDVuEOvQmTWvpDOY/f5kb1yX6ZT4X
qfsxUZq7wlE1OB5Dkm+ckDN5DjjGv52M3LlC1PhASMuSP47RlDLEml7wgHh3KTiLM5VTwXEmaUns
mg1XlcfOHNLNkm5pcXWfmjPipVYTXISJMX/rZ/5Ree3/x1YLOI4X6/wn2MpdV6fNM17Fe6Ds1vzK
Lu/5Ed/rbxb+eItqOOW1hbvBTvin/mbRS8EqlWqdRnmcesC/tW9c9RzqwACYkMWmSbMYvXyvv/Gf
4PkhssHdA8gL/kh/Un9bR32IrZS8kU3gUah2rLm8kwTBMGpJBRds9cdJ6KGrcI/dmJkOKa+Nn7BD
Kj9qSkHt/5/+wP9F7er5vRTwaZhDaIUCcRgb5snKh1KSwy0zh5h0o9XvEhIZL5bz7ph567q0tLwL
NBqgFYqg6B6tanNMZdf3/RRuMztMKV1x3WlM9ZgI9zLil9FueQssYSIYkXapoh/+oqbRLWEqvAXf
Hty8GzFsLZytz8hS84shGmmDF4Bz9V3d0NX6/WyugzsvBgUAFoCuHCWetUazMXThjNNmuB0RkPCt
SL+qpXlfyF28VesY1n6pH0sX1sXH51ea4GANcMH4kqx+LsxBKgEytoJDUMVekMsa05vMnlEZx1iB
v5hZAIXWgufDVwCM7+HMOk5U1oMkcQdoyvhGDRCpc+Y8Pg+QRL6UmukL4KNLe+6zs6xFIez3U/vM
ZFh9V3YgGw6ZSlC/P8GspSbl3QYpH4oqEOeseSdP3GRFH9lnKMPWG02dLdfOp24bJzMZU9tLGwVO
jDan94iJ8EeI+R1B0f9q+qmnIQHDuqZ/Ruh4WVWbFSNqKHdQ/gAEvMWYIEPgiAJXCFV2++czQKl/
6R/QQl6kdQ7fpVToy2d6HG370Ckuiz4wHqPCzr7ARDI+cCXoNw6MCqi8+XmXXkmVkD2tCxI/rsZq
O/ctRT4lUI4phzwrHK8+DA1FHKehEWAViq3vwRQUgRg7Yevh1oo6cMh1ZgkcBid0d+ISX3m3sjP7
jgNcudb6WQvdcpgiTwTBdO0U2nAxqIP0qTNH/mpSsmiDSPjshXleVldqp26nXMMRsMUYt6lt/SoO
pUeRjpqHTS45Xjnb5kVc6NZ1keYosB+Z8Z/3M2QSC0IassvaYgRx+NNSq4hMkP+SX5PjbI1+7i4t
JxFcHApwTB7C5fLTGBQmvpTSOG40vQ1Gz5lg2ndjXlpuTTaxFxjmtIDvS+eTEI05baowjCJf0abi
SFV96cSuYh+HF1hK9icxFi7t4XjHKjCmYjQCqjJBsQHZ1VVegXOOy51OXCbwhN41WaQUBN+828+J
bt8kagdUKJkCKXWVKhCUSbRWY/zgwt0BnRVPHzL+oVUdqfJGVepll4/9vizm4SaG+XBbk47BHSlG
6zKGGnxDVp29izPDC7N8G8YymuhB1+q7CquHC6rkxrvYDOzRU0DALVRCbv4wuj+kUJw+JPRFv7Z6
222VDlza7z/nz+cPAjfyYmRIk3mJ0oezo/UG1j2aHviBFvcfsnKSd7l9VKf/129BIAKBRars61MO
ldYkkBzsmZGeokagTn8XpXlM5uvndIGfArmNWIgjGy39w58iUcKaK2MIfGUwW6qJs3UPml/gR51n
m7jn1tSVQ438Sa4eOeJ+8WYq5iQDWANzBqx9UZKmRZRebRwYhIiCumTLXjSkszvVTQ7I/MMQ1tFH
ycaw6vcf75nqehhmlhjD8iaDgP24BgfUkRlLUaI5vlbIGvys0Q4+an3dPKi4cuEHWBuAuXDn2aYx
Os2eTPH+rKBGZ3gAcMuGeqBVXkWpPP2VNMFVNVDAUQOaAG6aZ/VdoCbSJWZD2t0shaWA6Z5H76Q0
F9jdS/pbrXSSm7FLg93vf9XPG/Zb4MRkaKGsrSWwAcdWU4m8tx+VTr/YCjnvac28w8KTAA8Ja2s7
On5CarRzpDE9aUrZcHhtAZ2ndXq4itJZ1yVdrh2/SMtu10Js9gIJxZ+cAuIuQdz9bSbh5VNOtCak
pOCEVYx0O2eydiPUYPKr3P6YojjijhGWrro6jy7qLflZWSBq5lD280SN7mQpl3+HmlG62NI+gL8N
rltVO+Zg81NHERwKu4FYDWSDRjTp+MExFI7IZUW9ZflVqFrvZsIJztJOfBmJVmnp11A64ZbsnOOY
imQIZsLno6gL3Iqa8OPvP+ovhwLxQUU+mT402jyHQxlztF/itGCP1CkaMHJXP/TdHLqm1jUwQxXp
rQViz630ULjUoHs3nawrRavbd0cGskS01Z5ZUmD46rTFAYCuwoTD16S9EDEQvOrwwDlHV1k+R0Mv
viJDwz0EdD8G7+HV1Eg62Ec6TUpSZJsyVr8jBl+F1fxipT+LSQE1g89E+eNwTiJNpTJPYudXTaF9
CHEz2pvs1MtGyStch0JrZ4XKgwPQ75J+WHXET+kXQRmlTXSSOM+BUayvV0UVtFaCl54/OkGwDxrH
3mpC/67z+EdX9f/xSJjlhvHPDfOnazlFszZuov/6GNdhnP/yUr484AcoRn+DtgHsPTJ7Qvqz5O8P
QJr+BmVUMGe0gr8h0l4C0khxFoFsoAoyrWwyzh+gGPsN0mgotlBeg6TCCfUnl/Il/r3cPvTsqRiw
B8hqbQjFq8x2muu6HBvTISet6QkPY+Pljen2NFay6enFNN18e+pL2Nn6IrG8i5IgFLlFP4kfcbg/
5Cabs75JSHVz8PRzGCa+SS/Bd6LmSHhakaSfYSSL7ik4QNIg6hqrPGicc8cJYn7WPKAOojmXvf0R
ke1ho0BC2AroWu7Y9+dmGkibgA7pZGHjEsg39CeLL0J76sN3kqInviHR+w0mtwnI4TQtVb1e14Qf
HZOxXGfhy9SgJrAc/tQO7DWmJ7FrYQyD4my6iRre3FTca9D/gVDBfQ+5/WkjUfE5kks/Z4MHH5+L
FisMbikAKxPUxOEHybLYyLpJOJsysQ3ProrbsOqfMtXJbs2x3g9BRMVbGop9FNMlHDXF1yfTwaca
EgV6oRvkizYxiMVIbyl2yJqnNbAAwmpf9h9HCaxerCi4GuM7BUMDnJUh8sqjPvplMtApTsvi/VCb
t2OPQEyr02ScgFx4nWnjOWjFu9SQI3qd9D1Q25q8ukbbVODD06BX/KmpJU8b+6MSbOvjBCUgXV0M
xzjTqKWZy355ASGphzEc4kWdJrK7cVNbwvC0Kf0rz0TsxpzNm64J70ULmV4hxZID5yKr28gty9A8
kjetNIVZw8tQ2CdIrjIkVEAPhzIVqaWDVHE2sgPsvV+yuankPpEIG1BFlXC2ZaRVaECkkaK7StO2
cBJqbzCqT0Nv1kfOl58ixeFw1phRR+8K+JWFg19fmWKWUoV4r1BD1rqP9TD/6UVm+fGsSw2BRlwC
adsc/vh4DJFh6B0bRYcgc52h7f2wNPsjO+AXDSE4JSi6QZ4Hf04UPHyN0MspU2K0siV02V28LL6g
bpch6NPthTT2bpjgdTTa2kUZkc4FCkYJVjltYH5bkXHWmJnsRQUyOeYo3pWamqPx3Z/lufWXBszX
7Z19lynBfh4Q2Je0bhvkau9Dq9jB+zK5WDSS6/R0KOMeky/nQ20ob7ug0S9p3VQb0K6lW4UR/d+4
LPxywLxrISgpE/TnuMPbWYgNffx6g3MA17xI+PrYoEaUBQ+SnPyFbODnMJSrK5sOrOSE88ZGTs41
HEJKGn/oYwjstolykVnQFeI9kZ/m4F2cHnr/7yP/L9cybSbokVCkwX+uQn80ZtVgppmzsbJsQlh2
oc7NrpYbxVlrSHdRHxWXihyZW3OKUNILkXGeKK706YXaZo+/H8z6ercsLeKdRb4IHhVpycNvbiH1
2tpBYG+s2oaohgWxK6A5uvJXB/V/+qgAc1r5yEXkly8lO0MfXqMuvH6pPA+CGMFL8/Cmb1tnG5p4
2Op1tZ/jmpJemnQsts+//6VLVf/wdOenAnmHrYoQOhF5Fc3ygUJKXyWc7kZ33lCS9+1pTHd9CrS7
l/Cla7ovVjFLgMasL5OcxpeiN87oNh3j+q9UpL8Fs0VMii1Nps614XDSg9aYMUIPwUHWAyxSIfde
IAPLiSwQYnIFjmtG4cKrQjjpQZ2MAFda21ct6bokKbmwTUBlHbcwev9nv5+kZxzm6hRErQPyyUI0
gde7CjVpnIUh1tT2xhGfNavK3kIPmVI4gIO5lTFzYO/I5a7QtXNN87CJnPb6ogzYG3HnJ8JoN2nI
EaVAf5zUunaL0vncCM3wsiYSNGXfxWrd0BROHGRjZp4Gy87DQc/ToNoGfbKvQOL74EQ/j/GE22Nd
umb6YCLgj1UVqwP8QzokZ2DnAiDxYe4tPHNMAqvSRbz/gc4qbMN52jaFMl9Z4Vt8AOnsCoH7Fbwt
Sa46VOilBDaj8MJwTBDlrqwNkJyU3n8GIFI/Ui/+1UFhwcFYgipZnrOKqUZUlXkXWPYGEat+o3WS
h2egr7bxBwB433WQ/nMf+U7WOv/rf/8vWgEvlvTP95Eif4jrvw9Q+ctf/LiAQGDhJkFZ3VqQ9M/Q
+x8XEPsNEoFQUVB0UcHvLQ3DH4wYlVsGifOiebvosLxE5atvsI+h/USbkVoEf/wnFxBtvVxoOmpL
DYF2B0c9SKbDyIBZR0IlXSz+oq3yKTKzAgSLPjUbJ3GkK0doxdtgRt7KMWbPqbPqI5Vh+X2t68F5
E5v2peGwE+j13weDDsKsSm0kcknOaKjKSuR2EaHXb81B3dV4dJxVUY8VR4ejZeYOoAo/p1lu78k2
zL+lOEwyN6hsrNlGFYmgMbXNPYRuczvZPWJRncArj95R5Q7FEHy2GmV+/+LL/eKKtD4mlsngVEKe
ArcWndvd4WTUWUi7JcAvrumrwMexothkeV/6RqNVmzHMi/OGtr4vJEN8Szf/s5EONhKx/fWL/fuH
Q26javE//7GLII+R3tMjIVt8Zo/901tfeGXL9Z22HUqqxktNCMV6s3jqcv9fdEK+3bB+XOP5TyjB
ysuxvLRf/ozb8izLfHiIcXyhFK8t3X0E8Va7SElw74bAi3Re60i7KbXOtCp3XLsbntR5BhVyZ5Yh
NH9t+NqEynlgJajrWNmtUdRvYxnXmqhq9iw1dc+NcZtJmr432m/pyB8tsd8qixzQbP/fJTDSqP7t
MlvESPyuaSFkds1h2OYPfyw4iIwUNQnaS5sdwSlCxY+wrb2Boghdluvh0iZY9EF+hG3rjcE/kq08
Ly7i/b91I+sNBCzW2yL7C8+RJuYfEBl/aokuZSMKLIoJxwUDh3UtWsTSlCIVt1h6BagYWUCCx4dw
DNuz3AFb2hiUBi4m7D4/kXiQDEnmexUBe1WnoJIko/CqQb8H6Zlsg9kCZxmKXZ01N8ogu20Had22
ivdqoMk7LMdvi2H22iSZviXl/1mQK0o3MYvw8rvItyzJ/cND3f59oInz/Q9/LEnWHaxVZDMN+FPf
SHz/LkmUKLFsoyNAVkDl5N8laS/kb1AbNNRo4/Bn/y5J/hN696gU40j7HDj/YEX+4oqBtR+CpXRv
OUA5Pw/PzrYoInq8OrZAIgT5qJgY9xrVRyN29aL82AJOdoMiv+vyaaDgFepemsVc9eWxp05FLVAL
B474SGxezOQvjvTnu+0qNC+davQrOSL4v1bjGrJqlHMD1eAyHQa3bfr8zKhh3WbTI6my5MtZ8EVq
W8WNsvmmLOsbyHbvDCcqfJnm5i5PzqyMxl9d2h8UpcYmG71q0IJ7bvQZCT/23kAgDDcXNio0QbOx
BgsYd9pXlMy0ZLsJU0TcHHummgiu3gOFvFMBoJt2SlmgnCdwHfIlPd3vrmj/2V2r3bXUzF9PKv67
Dv9GvCF/eBnolz/5vqkM7Q11X8icuLwsQlMv4rylveHivHS/ibAWZVKS+u9xXgKaRwiHqo40CW0A
AM3/7CrJMN48F3SBiCGaAJrG+JNIv1x//12+vGjhzFKiXZVs9KoDYBHAlAqz7hM0o8eg+/hiIn6x
M1578mpDIFMit3rHk9k1bhKDqK+PiR2/9miOv5fl23ieWr0atdSfHOtG1qSbTDnahn3t2cu/vygN
l52FrVwKgUgeNBBvhjp6wYSv3mmToh0+HQ4f6oCwCn2lR3QLZEl8TDL4tXEvRaIX4y4SORmxAoTH
NOb9xZxDG8jSyTlyc3nt6azsl09Xg3oecqvIqE/WlhfrFExNSf902qSskH/WRHlIN8fU70RqnoV5
+zDIqe2f9PD1XQsb2livLDnztaZyg3C+ot93pLb0yqSs2zlMb1mS3YHqDhv1esoy54sDorD9lr+8
2nB+7fGrrWlVA9XUDLJOQpPiskg6ZR/Y0hG58tcevtqdRmvpXT0x9kj9WpUYw4aGe9qErzZnYJrB
aMF5gFuZu2ZpZ64uiWO2B68Ne/n3F6s87pu00elQ+HFZvQ3UPjwzylHenjby1eakh4bwv1JmsKim
7OuMNtt5k6jO+WlPX21QHfzzWPQNh/b9XHrY7Jz22NXOxC9KneB2Zf4Am4l8qEKHc1ZO3DyrnZmj
F0ahkVVCRXFXQxIFpDqeOPJnDOCLb9mnSotRcA1pwgphT45xAGmlq06b7rWlUJRnAS4VRFrbyXbw
22IPe7pjfpivLMN1o2MWYh7CZs4wUonFhoo8ZEEE5U4c+mpvmmqHn2XB08vkqunuivKIoOlro17t
TPze82SWpoxmYr8XAeJGdV4eKQu/9uzVxjS1GfrzTC+dIuR5kQrxEBWGdkQR77WHrzZmZdpNMw5a
4iemmX6pTbl5ZrYcc/t87fGrnTkLOa5i9AP8oIm381DoZ5MijbuT9ue6JYTRRqeEMhOjZlmxCYw8
PevN9hio8LWhrzZogkBXmycCmXwaCrI+eGr/10njXiOGAepXSRS3id90UKqNTv9LC/6MR/FP0vns
L/Ni5+ftnEiIFcS+DXdKjOWXSMFE4bRxr05NBQx/NWtV4i8YDGTkmjNUHY5ZxLwy3c/lkhcDb9HJ
n+qagacDzjCakbhZkt6eNvDV7uyhPwvVYOAJj5W1/EMjxM1pj15+zothI7FJ6T/n0bXVWuetZl3I
9XhMQfG1OVltzjSbIh2/q8RH6ME1jE2tnzjq1bbE8aKpBecZUqeDF6kEb9NKjjnwvDbq1bHZAAKd
ZDNimVSS7jWRrPumM304bb5XuxJXqzJPOwHwKcn0bBcozmR8tgqgPqdlb2v7PssqWrrXWeJHcwvV
8BOKFaflQGsnb7TzuhGL58QvpOmiDUvFFc18d9K0POuFvViGpRElXW9BCE7E8ChJ3VVglNVpyfJa
ugjidAfjUYv8XhvNd4k8ftCN8JgVwyuL5bkm9WLgQV7FseZ0sR8q0T6XWi4R8tCcdiqvjU/UUFdQ
2sgiX45tmBd5/pkLUXRaNFw7deEYw02qNSI/blG5sqUGaro4ZsDx2rSsNmguUefACDzyy/gzlCo/
iuTTMqA1XlGSyySB4BAx4SPaTSWQOVNSiiMirK+Ne7U923oIpU5irYzhA2cFBcMuPXHCn0W9XyyV
zI6VoRPL18zUwrfD9mMTOvZpF841K2boY6GqIQ+3WsNNjJ2KxvNJW3MN2uwMlZQWKwofiwJ4X/Lg
dibU99MevspnwcXquNAx38KukCwX8LNDRzrm2fHK11yDu+gySMkkqZGvTqiiyQPC2uUY96elb2uE
mtH3XT/aPL2Qh+ssHf6uZjBdp83L6uRMcBXq1QiL3Vqy4X3oup/OTXDipK82px7aA/I+ZgT4Vk2A
ksmtp4gqOm0LrQ1E1Drs0Bth6LYEpqe8Mcv70+ZktTdrYc9tGFrYDscSikuD09/2g22f9HSIFoeJ
UFgM+ZBWBSdQlWwmVCRpmp4ybrq0h0+up8AZKocnC6kA76Q9josVyGnPXqW0YD6mTFpOiHSolU00
GaCDRnHE0OjX2weF3sOBlxVe00XRsMBR5QMR3uPTYqsnjnyV00ZNZopIQlS6aK/iCUW2k87MZ/nX
lwmtpRZdC4cx8ttiuiqzbD8fw4y+Nh2rPSnX9jzaTsuIM1cJ3eak6zHNsMNZzvWha6Km5hy2x3NT
aS81PG5OWx2rTNapWkChQCt9JHAuxLDXpvgIJvi1uVjtxWzS5GHUORSqKEneRVrzIe/yY0rorzz8
J5EWUYcpvLBlovX3tb2nwXzaJl8TdEZ0Q9pa57jRp7uw8/PotEW3Zo0rmS7VNaxTH6+KrxP043nW
TisoAeU8XB+tY4ZtK1h2Yxl0uyCdKpgBTnjaNlw7AtEoTRt5XBZ1IdX+rBbBxgawd9L6Ayd2cLnU
hAX/t8p5eJiXD5ZdKleRMUvNiWNfbcjMMes+cXh8V82220fjjh6vduLYV9uyDFsZPgR5ppHW1ac5
KDoMHa3OGE/bQQu/52WcCmU5lZKw5ITPEjjr2BnY09lp077anEVvRdBs2D9CoCOdTViKCpDkJz18
jeMtKrO3aryj/ULsLH16O43lacfN2jdvSjQjhgdBtMrtszSfq52sjclJl1cAV4fTnYo0aUyNKDu1
ajltrXCeGkQru/HExWittmkti4n7Di+okSC9TDPEnSpVf3fapK8OS7RL4RYMMnFLucMez1XG07qO
iIIfzksXZOqAnBIpcoSdhBY0nukI+cS1stqgVlVAGxp5eDYUZ1G8n6X4pNzbWNCuL3dPZqstdTDC
Vmo3N5ktKVszmqzNabO92prWNCvI73WW3zttf9XJcn5V0YjwT3v6aneachmmosXiHHm8cFP3en4+
DZVx2tPXnKE0VxKOotbchn0pdk7dzkiRhdNp075W57Cssh2VNiYSBkPvaVY4+ZGZjCeOfb1HpcUI
2anNbeo03VkNEnY7chk/LaCvUTgy1FxcBitza3eluHYM6DDZlBzT5n4lZ1mbS5SDUlZFyMy0XYq6
nG5gDwNV97TotXYddsJekmclgR2TxpIPzdg8rzU7vTlpRa4NN800GtsSHCIaQrVyyZktowkZBqft
pjUTs5iQmxymwtwKx8xvK73SzuEBHTMJfm3eV3tVJlOsxrlc5n3sbg2pGs+yyDompP3a01d7NUbE
Ckmr3NwOnW2izNna90LvjhnGvvL0RXfrZRCr0UEd0y4ztzkQ+DMpjbSbvmrb25O+6lqjwxLCaVG1
NrdFqi50zVTsB9WQTktf1uAgKZe0ChkEvmrS2cgnoAq0l2FynTj41WkqN4GOWhiPR0+x2GLpqWyE
HZ4GEvpJWcRSMDgyYxbNUEW3lYRcFraxw2n3OWP52i/KfEhmzqoc81UpTaIwjxS4m6q9feK8r45U
TKNQQw6JYoY+VndGkatPUYH48GlrZnWsdk0XiHwkAjsOFudB4eDo5qBdeNrTV3sVHUv0DFvGrkWp
dCWyQvKULA43pz19tVfHZIqwBAnN7dwG0NwUlG0liC2nReA1VigRbaXZJVbfQm6jLdBlUg90uU+7
P67hQjporKTWObXbJFW3Ta+1fqOLE5e7vjpXR9NWghqVJ2jv/4e7M2tum0fW8C/iFAmC2y24SJQs
K16SOL5hZeUCkiC4gMuvPy/9TZ1jM/6iii7PTM3Ei8wFQDeARvf70Hk3LXq5d1JTfbuq3enGVMFb
bhZLoFSuGiChyksLPEMw267rVWq9tSabSwmpzQrjHVrYeywgXehhzvzKXt3YqofCvBqSm3ZkgKR8
O/W6xgagLu6va5mNrUosCgSkRuCBe2Kdi5p/I9OiXXUO8pvQk0wND0h6TNoY7nUA9XUVWlSU1y30
tqQUa4Bvl4PCItWiH4jT5ifLHu0rR/vGUoFGGW1LdYAmrkphZZMvYLF04rpH3+YOFYY0UK9pwrkb
dXqjAyy51xdhXpdmZm2Th+Yuc3upMNxdu7d8lUjKBJSkr3PA2+whZQxk6Ilmod4syX96VNCdQAxW
Xnn5ja2mOpfIKUYkAyFSA4hVa45HQzUXJu2XM7jfM4ZBAHprrHU/eqTkaPpuGL3QENxlhakPeyeh
wGdmFogJFrSR56E9ekaFejxekEeOJf6Vnm5byTtiu9Bo4CWgpGQonsTsdL9KelEBc/UK773exp4H
OmbVUBkWWGsdP7SZlSL1Evr4f/YWqzd+7+rkbeOVsjSh6wmCeaG0Ou71YSr8Qq9qKPoOsgy4mtug
7Mf0umjLb8lHFpAa3QDHmkGJIKQdyUPkrJLrNlvmxsStTNdkTxeMYzsDHgEVF2BcAJD056b6l47Y
JiBZYFDa3YLNFhDr1V7koOwtFvgu1119c16TobbEcfLSAXBktrGL09w9Ku6uPA0im8nY6JMRVaZY
puh91fyYms4+jmk9P1737BsD7y2eKIilWFEPDGJItNHbt33uXLf4fJGve7W0VbrESNawgCt6NZeQ
S3Pan00qyHU5VL+RTycAH0ZrxvW7eSaUuYvj7BJFoZx/XetsDHiCbkldQ0ksStKm/+zqXX6zlEJd
CLv+iwFvZVKRh6hyex2VnclV6pfwsb7nCe9cmbkZJLxb2IDzuvRKI9isphXC9AVxuBOZBCo8q3rT
rRiN4sN1TbUxYGQmLIA7IEqVluA1AwKU+QhnXBQget/XbZOU7Gm0J73BumvG2fnHOp9ahiQD+nDV
s28TlSwMmBlCKOgIfVRHHK310dL21yVYWdtUJZRVtnxKgXy2kcxh+HUrOgiQ5q2ZXLc82uYrGTh5
LlO4nkhWZPk0uAn91XoX2WD/4ju3CUsUGT+NIrg6EqC90CXNEzSg5gtz2L9dfP35KwfBa3NUIEvi
4mqaHlRNjTPt0vKCgf3b1TfmWxFBuKO56Fdi9B+APzHABirFdXuBFymVV88ObTQt0+rOibx+FEmc
uIZ46GEF2nW7398Sl1DJ0ugE7A+rHTyWoNgn0ubauXLQbOy1kHRwaQPgFChL5m1VVvoNGATO01UW
tU1dotxy6yxzvcjtUDykDY73MW2b8bqlyDZ3qQNwyjUG04scKou4mTNovDaTus6TbfOX6kQsIPra
HtaEqHfULbP6nqWm+Hldy2wm3Bkp4Z4aCNrd1uZPSIwCt7RQaXV/3eU3K2qITIGp5cxepHEiIYK7
lDYH6tybrwtWbXOYWp5VU5c2SSTaomV6XdkfHKQyXZUK9A+u75VJVWYyFaqtk2g2WhLkdoeCXAr8
3HVts1kwC90GaMsRCeIlFnKkEHhno2mqK6++mV5FbnmQ3MaQB5sNUYFKB2O8L70r+3VjrilHPSgy
YBIExev2vimc7HbotetK8ug2lwlYLBP0gTaJsgbLemhDmbd9PQC3cE3DQ4fyrZfPs8Sr3EwlkRS6
HmqmVnyt6qr/dt3VNwvk1uzmdCC1FuUjkvZsVRCIkuP88Lqrb+zVmTyRFLTTosyrjI+2uQrBjln3
47qrb8x1aTi0PPtKi5JqnsIBcbfd2GvGVT4eJIu37V7VWlt0XplEaVeWvtbO/IMDouT36559M7vO
k+DTekgWlWZJTmDIycesgtT/dVffGOuiQ6IYKDItUlJNT2RK+SFx9OWqYBjdyvNTp2gIH+DGagBx
orEpbvOkui6gBB21t82egLsAPd8xiRxLa0JjnhIGdFV21bKAbpOdEmXXjcaVFlFlNWEP3b7duKqI
XdXs24Qn6GcgnrlYWtTXUBaKZdnIBzOxG/PKp98Ya1r1JpQITC0yHG5KDHawGyFGxsfrIlYohX/b
+AVkGw1J8QKIu9sBRFKSzybN8+ssapv9xK2hnroMvmaYW3nM5rmIaTpd2hCudvl7RAdiTptnVylx
ZteCG56HMiaolvrE7bG6tJtdm+C9y28MFgw9lc5i1CI3G6zUT4ZJ36HGaYi4zACRswUEga6zXndj
vchBg4QknbRo7pyRiRVxmi2iu/Lqm6k2F7aOY6AFPtmczINOU8qg1FVetbqEOPbbXsiRDOVpVZru
utEa6QHyhPZHgaBOG11lYtuEqMwTcz+5utz1g5FECIqOeyB2r3QP26SoXiNUVI7odoKnJcSBFa/Z
IvLl13UPv7FfOlhZbqC0eed4Uxv0mQWF3YwX13mHbU5Ukc2anZNK29EBi9dMlONOFtZ1dT101Vx6
vdlMMk9LNLCBdtZcqwwxCs3+SVWbXhXsggbG28vryO3PwChI95xoeh00NU64bd5CH/u6pt+Yr+qk
EAA7pnunoTpTRA03fcPTK0flxmIXCLHm0ONp9x2wJFrQlGkDXYasuq4wFvKZb1uHD7VZ8cGV+5Fb
kP930asAlS5XDpyNzcpV0DThqbVvCgCTkQrQ3HGzv25b8hsPTPBhxLictH0um88zsHg/S2fsvlzV
rdsUqdZVxVjlVRMrEwB7C7psP5q+vpR9+S8+f6uV2DrQN0mLaYw9R5NjpFqvn/YdgKm/hN6D2cpR
yHFhpWy/gFbemWBWBanXBsYHncyUDE2czb2ZHi0E1RJj5/SmadU3M8kGzUPJTldAPMgVDj1B3Uhz
dwTQn+TnuAqPz6ysizbPmA7JblB9M23R+pNGnVrVvgYktxM5NoAn32Q9AknpEH2aQXOeK5scMjHw
pgKuNfH0qMgVeITaZDaCgMtoj8YXMN3masJiFUTge3ua2/JQJ15enZzMKeqDlbpN+mUAnHPIWSO6
qX3QASAGN5HPfQ+kLl4iSb9pYNJCvJXrRBQ/tFHroTM2ecOUfkyQTiAVAz0kw/gGljo5CwjCTzdV
Py1263eGAvTHoBVP7hsFNQQg0BZ30QKAWObi3pEDNxSDmrg+OZDtnq32U9mCsrtDfULdxJ47uBZL
e1UpESi9LCu8fzYsMl5a6qHAQNcy+USa0qxvXWF44J6NLbX7G+RkEAnM+gj28w/IVxvyFidrUocm
eakIOOVGlWOnJyawYEA5IRlU9pnZu3weYoVrShl00qXGNyBOoNTKRlcWAGbP5pToFUN+M3EEy1yU
DrRMzgXU+dNkTMRtMde9ddemVocruFCoIhZO84hnzWHqYtY7F13Ni1uPrGw0D/sgAGZw7ifmqO8M
tzyCtJmXd9B9a0BLwVpCLLvMmq3u1A0mzr5YDlUj9bBAOrgv/R66o6lk1rSkzT6DdJj2pTL7GfSd
HBmIDtjHE/JUgCq3Jqjms95txm4IkPtotqOPIrvZNI8zlLgRINSNuV9YMtWOVeygBVRCBFEunWbh
zKh2E6CBDRNBia8KOtDjxyEnbvYRiCmpWpSgQ1gl96F9N6EqXzNTM4vtQVj2c96RsvjV6462FBGS
zhdSM2Vr+DPfzlQx7YsJb2Xs5irpSo0VKMM3dGbUQH5bYe0huQ42MYrB/aV3aWYWLC9kgmpD6Q61
9qQt/WAVfpst5vIdYn6z9oPqTlkFqLjopZ8VjVeFZjPKqT7WM0C+GXNkn8kQhcvCm4KsFsqbjjQX
ptFGhe7YfR1qXtabum8NZoZ8AcfNq/EnQWxjuO9Bsu2+ADra6D9Fm5MyIkljJqwfC8nSVus+DwWW
lmAjixis9zaw+WQ3rLXUlAVYn8DM9XYlYLXSyfvvRoeW/CGLjjQpmrgy5kONwJJzg5rqjty7Ujoo
HcZOdsXH2/kBgGz9A9hkJf0hh6Y7tEjKuDEBdPVN6RQRlNABZs0NrB/yPCkeKDfG9EcKHVW6Sx0v
cxZI0U+ZTE5TKXp+M/Z8puPgTzTxePo0ZBiD/ESXzCP5oZ7bCsZji1S0nzo4EypCaE07eQZOkj2K
Q1mks5JBAXXyQga0nO3xs63p3fJTM5O0/dgpB5QkoLYRmtfZABjacpcZCRYKQYk5y6ihsuzwYmFw
NtokwXR207yJFOVVS/aOriBjtEOto90lrIIajvyFujOwh1gKpZC+QXY6BENc1tPZJci9GopCfoF0
X+Ka0YRlZun5ULaBCD/rILIIzuyiUalLBkigoz8BJTB79y2pR/sLUMB9SiAuj5wfPNuoRvqr7FtT
3OVZ5wIYKyphVIxOtBluE70g09cxVQUyeIpZb/JdmVgA+4SdbPKhZDpU8XIjGlPbmcDsnluAMG64
guS1Ab5OLRF1a10QxyZgZLXOeJoGgGZDh3Kb/ho07A/LuBMA+pWRw3F8EkHHtGtvpSqGGsTyfFJL
BDIJdR4yKAbo39Ctw5gwd3KtvGKYSUbvw9Tk1JqiLutV+WMpJqk9g7vQGxiiRNa0ZlDGnsiw47KB
NDaEbho7PdsQ7ZcBgfa4Hus57TG7OLZyU4bJM/kx81Jld9wpx+EsEmmRHZompd9Ll1YGKgzB7Eg/
YgUygAFWQiwvVSzrqnqMXUkXOSFT3oWuP8OhWwM30VNVk9F3hnJIPyJEIfq93pJufOrKkdaaLy2Q
48aw7CfZg2A4Trq6GyS80qkrsnLVi0Guig98qs6DtFw8twKBTxh3IGz2A6tLEMlAPYcWevlZSwZ7
EUBQywJHNy0q94rmCC7B4oSj0TXTEcenmqUzQoC73iER3KAzSxC1K0E71sVcfbPKieaQDPSyEdyr
TLa0KaCUDKEacDy0NDsXztDCwQMeRr8WuV7WVbCoojdAmgQGubFZTXCNzx2Uo7tzxXkh6l0GBjx3
d7WhWlcPjdTQ8iMRtd7N59FVHHAEr5tJupzMZUFfMWn0ZZsjrDrriR4IolVFFdQ2d+ral82662f9
YmrNXdO7nVOwZF5mIsNlRPixZn1rpbV7Blcg/ZJowsICYmp7Mv008O5LwhyTFOoHBSobyWMTEEwj
K7Wp7vcgm46mn2p6gigF1lOje68PBtJjU68DCYLhOAyxhl95sqhZRg2O47yP8Jc6yZmiuadFOrGH
wd61dqMgAw+IGpm/zXCf7TEhfNYPhXSW8bEul06dqD4LsAR6yXMLYBd0ka444PUjPNLHaewwQHzS
9Y7R+qZl9rnw54lU0yfMAYX2PDizQ1JWkCpxdmnhmdnPwivr9rF1B1OkOyrMzDV8WdrSu7F06aY2
lK0FV52fG8BM7Od6ynUQO5RRN4pJDc7pftQcBddMqaT1BxNpXUOceFNv3y061xUIXk5uAedB+j6t
O79Fm7jIpExNZ91B18Po8ywVKFgC1cgsH7xaYOJnwsqs/lmbRpX+bIqEdg1SjqtxmJlCikPxxeNg
vhVMG8vC/Gwor4D0v2wFdlYscYdFW/lqkDYywm6pGw57m7F8tJgq6VwcLVu19j1OvE3vIV8sWfbo
CWJIhIdtmdcIzAG+lDEbkvbNwaWJVXwql8Gqvzskb8jMaG1OcBSlB03Q78gRFWpiJLfL/HM6p0mb
AtuuYaXEpsZKZFx1oBtCM9RE5vqnrpS5zlmu9ExDA9p9j6GVzLmT7qwcq14CirDuQnukVJZmoGIE
0iQD1lst9ussr8omibNs6NCCfJ6MG6xQqPvJLOEao2YxVnWreoFy2dMsTM6jSZKx5YwCH5B8qRZP
dHd4FCvNoENQVt1x1EVHPtgVdcENsSfbYA4gl8LXPN4bJdgjkLa6Fwmd2tiYypJEC0X/YHkObMvH
3snA9Glkl85fILnb8gG8Hc2semZkuqAnbYFN3Olz0RQma6S3cMHy1LbKHIVSZY9cYDkLwL8xaSiw
y7GAoTnloel1qfOz4xDtalgDtVd8vipwar0H7ceDcuScOM5hKlxhPaUG/Mn3RaDB7njbW+qcicpU
txOyhbJDUtYOCvmwrx/dQ193bf/LaJZahSDmOgBGqcHIxD5RZjE88QbSGA+mpGV2r0agVQQTKIGe
P/G843KPc+hsNJir24741Oo4K/6xVK5RG6HZqskeGcHh6PjIPUmw/Ffp2FjxvLJnnX0FDXiUtOaZ
NlTMSJrB+mkA92BheuVp9WmEE0H7IFSYg6euT1qCXoA9S3mclqpcvupNU9zN2ANaN86gtSic7gf9
wyQGlLOYeZt7H/M8L1TlYz/VWieNe5x/IRA9Ks4c0REStQXs8GvaSdikz63Es1DvZXgmqjMN+lMl
QvPuZigETNhqjZpu7Wsd+jExDt/d/lGUpM++zV7r4vXh6vl8dkbAi2Bt5dzXp1Sbi4GRNBvrJxMs
VfR0A8hqXDQpYLStnk3mTg0554+W1WQVZ4rPpNqXgDpLeIHO/DR4ym5AqVGK77qi1zTJlF67YLg0
oBL+5MhRG3aY+eTEaoPMBsO06GBUGgXpAr1XhX7T0iHxPtVNXVL4bNdqAuBs3ObjVFMEStHKC4yg
W5wehQuDjRXZndaNPYLigFPWRagsqfFAuap37rW0m8ihVSl19sUyliXKHcBmvTXLhYNGWC3wPo+T
N08WILHtIDDbpEnHFrvohqOuj5l9D3m5SnFgpZ2yT5E47g70nve6XalgpJAWi+jiWPqu6SrXCfWm
U2kXoOyZjiEkGrL6BqtORx0cNzXssOqGNI0KE7Z5qJbaTpCUuxTYFDu5IW8SxfVVahIAD37MK0Bn
kVpjAIYe63M/uAHBvri8Vchl62JgC3CqbGelqAA6xbPZe6dGgdHtZLmueVPpOKYJLFsrmqiYUFLm
MDN1F/2YtDYX31O7crunwUEy7NkoTTpjo4eyJ/ucNh1vw7brW3UDJILdxDSRPby9MSg9zmlrTDeo
SoX2BLOLnnrPXOTNFLn5oupHDvuFoEOxGHLXmtj8nG3V0QaLKhcnmApBLOJVp5LXZLlVNpq4Lv1B
m3RSxNacUm0JlJ3kNRDe2ux4kIEkNqBf18Vd1ojJq7Nmq0LaryhoGk+YC6HbUgmJpCKclD9fd/1N
tFGSBBal2iwuJ10ekVCg3/Ja8OsOsLYFXqTqBwcrpCW2RNaxsTPk44xyg7vrnn0TanSspZW1KcZY
2rlxIFlZfF7Xyhee/SX977040SbWmIJLns5zzuNSlFlThIBbr3s22iaxhdQunaGEqkiD3iYahv1c
IS1Uh2Lyz9zj2GQVIrVucwwkUNQIFl3L5NPGa2em0XYGBDd3UdIYUOC38YGuoWmyI1J4DSt4Qxwg
0DItPWmeU3eHVOVGhmHd4ZxOX6C6emls/ctJjr2JR06Sm5rq5i5WUEfTDmUuPM0KzNzQReABEu0i
VpEsAOIhFKABP5JRD7tipAEamoV41qLPDA587ELD6rU2msqka/cgmxDrxlagUvtNjSK5IQRGT/OQ
Ki3bsu5usRW3sT7q+2ZwewjUdl3TnpEUOaJUoUkyrOWRjC4Paw4d9PKdhGOPG+aFNnArLCdROAFp
s3ks/BHOgOy4nZJpp9LWGB8rAVqQxkpbVdnEkjIpdY69JXbT806aloEoilzSLvP1ZJYiICNEgMIq
1aZOHag7gVlWuXY68Fs+dmOdBy/j9K+Ew/+/M0ZNWMm/i4az9uuSl68Vw9fP/1cxnLj/WeXAcRhK
dBDrXgLY/5Xhh2I4IFag81gQwLdXNu//KoZb/yGgaK8gH1C7QWJew7n/RZFopvkfEEOAqEIsyNMp
8Zy/EQxfXeH/+QHLxlB2PdwftJQVDrQ9jV8ZVQVJYcHS6ksQs7K+b3fDUFNxSBer6C8ccfx+O4pz
XwO3WrmN4A+89fyN5kCkq6cTM3g3Wz+mkhtLyeok1+hDSr12+f6qJz788yKvKaZvncD6eqC2rKk/
wCAgWXgbFtfzmrczNP2xndLr+94x7UeZ28Xuwl1ecq9eNaND0L2OCWgeeODgCW8zA1bEsGZkxt0x
PkfnfRBFjEXHUxQFQXTy8f0pwP8Hgc/2+Co4HaOYxfjM6YRvD0GA3+2DA34XHvAlPh3F8TnY47cn
/HGMj/p+jKtFO4ZL4vLrRyKBv48fo3Mc42oMl2Ph+usojvxnfASPwPz1J/ga34SM+Xt/j/vis7ji
h90Zlz8GAS71jJ/EIQtDXPEpOLE4fmRx6ONvwjD0Q9/314+F+Htcb72Yf4MvTngTPNH9evvd3j98
Cg/rR8NDzEL/1g/wNd56vxN4eR9PF4X7G9+P4lO0PiiebYe/vPe/4qp7fPRw+7DfP6zNhIZa/zo4
nSq23vbBx4//3GVkMzK2PbbNFKmKtqM6tjan6PwcR494qdD/6u8P/sOFO73kAP9hbGxNrO/adZ1v
3EXB3dO3c8rOLPxy6+vswn1e6jT+dJ/N1N7Jrsmc9T7ooqf4/h797KO90SX74yk4+v6Fw9ZN6RCE
HN4Oem+zVEmMXhYLbngKnh8xWtBPf+4j+Lm33um3O6yd+GqhiLC0k2CdcHe6O0bHdUBHp5f/4t/z
cwTbOGOsnp5P0fPpLBkM5/T8jL5kNzsMrPh+F+92u3C3u2G3GGEH/7jHcP5yc/MyHG+Yf7tHf8Py
YBaBf3f0GewzPNz5xyNG32F/4XDu4kDYLEuprlRSoL2Cp+ARdoMWuzSqN8d/v3fJZmW9wJPXFm5x
jJ7PaQizhLmfV4NHs93jPzHb4avVqlOGNzz82jf+yH4F+/3+18juHi4NkS2v8bce3Dj8qnfNoloH
5Tl+PEf+r32cs2gXrY1+iuDjgofT6ibRMeiIkMEH+uu3wTl6DB7j+1PwJODbduzp+C3CBfAq5x3b
PX5QaL4AXuQ+3mHchQeM84aFt18LdnhAVwcBYcEdBsSzxz6Gt/AkUcD2QXgHP3Q4rQ7mz0PVWsf6
n4xvk2fJBQ48cfJxB4d9Yk/wuYrhub/sInb/j2fG68GJHv3gGOEhQvjdPz8BeH4XHmH9/StjWZx5
nMe1qZ/g3k9ohdPq104PwTnwj3EMb71/hrXAWcPjY5bYhaGEe40itDmmnv06CwRP6JzoOYjPZzhs
jJvzfcrYZ4yiCH2CWSI8wAqf4LUP7MWXxbv4HN//jFP283696LfH83POHhf2LWUxnB380Pke3/78
idEIn7/3bx/gY/Hv3f4hfNj/8uHy9w/sEbPIxFjKdjDVzze3t59vD/vwY3zY/3i4w0zh32E68MPw
IWBfbzAR7e+OwQNMlIWHww189mGPpg/Qqi/NjDf/hebG5Io7Ym7ZnzAvn47+PryFqb988NMDfrw6
hYfgePf0hIHo/7jQI3/2XkTf7ETcFOEfSB3jwaIj/oexuzsFmPJg+swPDv9Mcv6FcWC8ZAz/+1Ak
W1FHrhxHCdwW90RznM6wf5jaetd19pYMVsS+rXM93CXsImb4ILxDdL/OyuhodDy+uscfxOwWC4II
X61/G8e7W/y7f0CjBQf/7mVhg2aN1lkTFnULy41flgv7wwEGuQ71aB2D52h1pxnbYwih+eGtowD+
+Lh2Y7B/OmGlE+zPAf7mzx2wzg7/1xDAWGE96xLDAVHeXoma6+9fGYTCYUCqo/6TuURTwdw3yndw
Chj++S5ve/m/dwEqy6FY9hFgBd/eRSRdgyO/qmMId3lhMmAX2dZT+ZxOiwxy7v0d6mO9H4QjQIYD
6hNpitggvL1faSDC5U0uAmytR6PcHacIEmJ/J6j9z13MFbyMGJpNUKX59i7G4ELySE9ahmoy8hnK
+lXcN9NyYbD+3nYoNPAsC5mhHpbn22VzK0s96x2vBbyTZo6feQi9Mt5aCCALbxYQz5Jj9vjn/nq7
BXl5M0MHdc/VV/Ii0TfLJK82ZVOhQJdB7Y4cUPtqBQjqFycdsjEXXu+dW61cUICkQf7DamnTiKTB
AV41cNyqVA2io5PYdWsqSVdU5YWs2Hda0kaWOQUGc8XHrnvJ12PdanAUrdVVy1TeFfGQF/bexvbt
BqdO3nlshbP/cyuutvPWtqzX99sC5udeLAIBiRZj3ViafYVgoxYWys4v3Oe9JrSI4SF1Aq+HU9q3
75VASHbOhSWZVwIG6yeWDu4ysvzmZzNVF9On3nkpVLy5gIaaOk6M10Z+5TA82QJRARVvls6EB4Nq
yW0GDo5vUXcO7MmlFxzUuy8H1JwNaCRAslsxJ4XQutvnINQa5UDBei8QEuoRJ0sBfGZ/7q/3brUW
jziwZgPrxE0OIGJbFkd0V7K51cugR7TqtisWJB1UaXvBwNYl3XZovL7VxsDU4jRtZ+CtQBE/ZxlO
35DQJD85hklvRsrlJxyIPv357d4bja9vufGJOOrFaSbHsSFOxyofwUwryrv+79RqXjwHNvLUdm1s
9HE4thmLnddk7YIUM9bk3vCBi6bwNbc2/6q86793wWCHMdvAN25zoBMroTLzHMlEV+XMnKBJkith
XwhZvOcvbNekCEoBAeltt78tUk7bXNo4J2o90/ZB1+EHqPwmvyrkQz968Ff9FZaMpoM79HBFYArf
GlehZUggsE2JhBnH3pVq+GJR+o1I4oR/PxgA8dXJOnO5L3zX11YMrGqWjhZcRpZoDuKpnYvkoIuq
H5vd79pPCOp4dMXQ2+tEsvG4meYi28ZaM+/M1kSOjzn61gISRdM06a4eBU7rbGuXJJzvTKsfNSZV
PbBFR3X2374vWMWgERICwOu66HnbsMijxMZSYZYx6r607+qOZl2cmUPVXejBF8zAW8vGnWysdQgQ
oaim3pgZqg/dzJhEy3Diyg+QxleRlI35KFR7Sm1tOrTI0wpbLgykbA6VP80889EHvdF7MQqK5AVu
xu+exsPkCosEi5yiGnTzPOOM9ZGmkLrV6EgTYWPqVTYj0N0AVlRPSQNujLLvkVV9sY7jd4eDO4N/
Dqquh8j/dnk0E3OqBgMzxWQK129Fwf3FHOoLPfvu+726y2aIzarxlnTNGcO2TgVDWhKE+hNtVyFp
dPa+iGKUwd+OJbwXOngFWa6s4o3vdnH+bGJFKZk5uy1SFSbqK9pfUkD/3fngLjbK65DqYSAqvpln
a0GgsOD0kvHUs++FO8vQ5F2x04ey+Nbn7RL9+a3ea0cMWRurZgt28lv1ARcI4FuYkexipE2gpKsd
SaKnvutW3Ymo2evBa8cq8MKke+m+m/e0h3SS0CVGNktVt8diFCJukDd8KpBrcMRCkPpI57wEeXuv
cdfVJqDTWMDTrbDP1LiVLCGeiVw9w3rqAYIZQuIplKrVnt4wVFD1n//cvL+vLbz1QMI0sQXCtLhd
Cw5g8dZWhxxglXR1YEvZBmZVKKbV098vO7GUxgrGNi1dR/b7xiI4XVCvZtOGzeNQhjpfhmjqrb9f
THsWNbAgwUKQrIc2bz1qPSOZj5K5YZrTjDuT04rxwrnTJUeaXft3nMLVY7+92zqKXq06x5TY3WTD
W0GJMDF8M3e4jdTRFrDfP/fTuj55675XyKyjr6MDpZFbrQ3YcV5mGdDCpdK7Q+Zq1U7UlX4QleWG
DZItH6dRA3i5Qhhp/HtT8PT1tArra2zIt2JZDp/chfeY/VFV4D2USOA8I7F08BuwsmLR2gvyJbPk
krLuOyMTwGpslLHCtjFuNhME9iR2bxpIHbSMZGCNiWR95CJlLEeW0d/7au9lrww2NrYpL5HZV73o
NjhypsjLYVom1NFGLUOMNHjrkFOP7PvEwYF4KZFu9tddihAH4g5YiAAR+XLK8equbSbJgjNn+OvB
Jikr89wNxlx0B0uYOHmmAjmProcs+lzlF2792xS4Tro2NZHIhDIRslUVtRIkQ0sJj5IWbsOIXpsR
YjHqQiXgbz2Iu2B69dY9GZZbW9/SJhPKBBaM2SXvDaRSD0DWYotb7s3Gqf9K+gCGuN4LS1PsAEEk
94zNCpUjRS63mr5h3KuBx5SDtjwrjZSXKH/vvhM1kT3oIjJgb51YvkCIbNSHBqOSz0HXzPSol0MV
y2noLsx8790KZRMUGnrrRLsteOzHpBaiqnArifRFhD1QXrbMXzKh/52A/T+Nh7UQTMCwdA+pz2+9
mITKQD6RBrUGVM8hrI61bjaizuHP4/2dQbdOM5ga0Xi6sy1lQ/ZihvKaHC7MWiam2x1y5UTlXrDl
9+6CoY0xgHu4ZHtiBysy3LRMBBsh9unjqF77pgZIuV6woHc6x0SE0qLw/zhKezlTeGW8DgHI5384
O6/duJGuXV8RgWJmnZLsoGRLsixbPik4MufMq/8fzt4HVquhhr8BZmDAY5dIVq1a4Q0aMFgf+261
77O+CzJz3PBd8sIc5uwD/bXS9vt/rVRWS6NWwKIAUcdnzy3NXQlv5MJee5N4oNRIa3KLfcRcxvuv
F9EBy8NTAB2sO5W4bYD9fypMwI4yAlcH4nO+5MX5n8zPqwttW1EHqGZals6qJ9nA2uRpPjWsaEWS
F9jocTiXJfBAeFe5H9sqPpbzGO0WBEIOpWiMPwgVX3d2WUNfnrLHf9+bfEjHBt0gwFOfPH8EchMB
KHaNK8c1RNww3dEe+P3vi7iYy0OhpfKkD/H6JTvNtCZdbQPBTlojCUAMOX3YCVk7F87Aua/p4llP
gJfEDrlt3r+2jLKyElQ3m7NMyzlIY9MBRIx2gD0ey15bLqx2boN6NFek51qOyxF/vRrWDs4Mu672
sURTN+gnNlc1ETT895cHyUFa5D/kkKdVm5u7rblERMO0K9rbCqLMbgbpf6EVe+ZZeG0UUERDPtTp
mwNpCE44ibccFamYfJJWoCd2/K9tIrA/gu4DYYO6xvtvdP7X9/HWUYM7w97PErO4Q8LECGtVXrJb
f9vl2JYBG2S7zFGo2k4iRwF3xRaQ2v10UMmttkBu0pv8upps6Tti/OBN9mMNPQNzIVfd0Ou+dmRd
X2g8vKmj+CF0GFGMCOi0eKdJwNqIQfZRThLgjIa+6+e4K++t2RbjrT1MEETmCST7VTtK41KL9swx
oBIAh2WYDmDd07QOFzBbDIWs/KVIzSyIBSq4U53cmigfBEOn+O8/71EuHnhSngnvWz+9sQfDnYtV
EEWsOE5Al5rt3i3WSyfh7dWj80npjrGDbEeelgL0m6O5xX/Ud+IE+UPPra6WcnUBGMtLaghv3yBL
eSYpIrWHIU6LKWKlI6A9gfnP7EQLlypvPF+AG/ksO9P+FU8FrKb33+EW91/fC7SpIDPSZSR8WSDk
XsWuOGvsOWrAo9ZlARxVNvZzM0zrj2Zw81DXS+MHLZD5po7N6gjXr7sAO367XXWT5olBlUMWSVR7
vXxRNiIaJ1gOIsc1JHfcX3nrfrMR7PIbWULctS5llG9DzrYiBSuTNDqsp1q63ZSkiaE3WAdAkj6Y
zTAcOSrl7v3X+qZ+lKhG0rvlIBjb3XOS4hlpDwKu6isIoVq7Bl6ZJF+bdSmssK2Vdd9k45r4mRfT
L3LzvLt0R5zZs7ZwSGXJ/+gcnWIH27V2s5LRtq/lqtnbEeRw5NX0+KnqWvOSyeWZwMeYhDLZpeO/
Rb+ThzXBP1tTLzj4TndPXMyedEiq4Wi1uR5aXWx/ysyCMnlWU9fDwlXK9bWuaz7HrXVRQuDMm2cW
Cz7TI7XeAKOvd5SRwwFYm4lg38Qc13Hof0wOuXwpZgn9SmV3nfesN9G/eaRtST0vgRE6XTOwmkz8
Xq8rCpnbTc1Ohv+SVwF0DHM9QFBLLglrnPu2FF3gT01KSf1UOr4oy1SBOq38CFuDzyP+Uu5u0aW6
6RNrcA/v7+Nzi0laVnQfpeDfk7fZW4YRY3BQbeoE4rrWq+HDVLoahIdqenp/qTPBz9mWEAwTXQZ9
J+marix7gSJJTpi66lfa68tnr3fHQ1bm+TEFPffl/fXOPBr9eRDHNt0A3EBPSli87ZJiWCrieuV6
oRYzvGwx+fQr/syFi+rMUh7jZq5EHo1O8cneSJyijro+rXwJNwqK4jwMipFfaV7pUFnL8P0HOxNT
PXIqxEuIrFuz8fVOTOfSyaNBK329KNJAwbyAoNgw9AsUePlf+LmP4tBw11yonM6tS6uRJc3/gCQn
e2XoJz03TJd1J/i5/jwk1gdjYcjYlkn8GUXJ6tYbY+1Ccnfu3cJTYjRM8sUvtt//K7kb3dEqei0i
1MGQD1XJKa8xPA1ct7vkWntmh3rEORtQNh1jAOmvl1rNCTbLVFS+6tY1yIfVOCzQro9Dq9JwKiPt
QpPl3KNRUm+jE3rFFIuv12smN2qw5iwZb1rOlYEcQ1hEdvW4IjlxYYduO/AkDYBeZTJncIHSc0G+
XsrCMhc7LQXzL0ryD1ZL6yjFB3P//s48uwr3rm3A3SaVOllFFHVWODbRBIJ3s2uU8G5iLb6kt3r2
tTl0IzwauLbhGq+fpYsZuzlLzSq5PbsBKPR8OVo4JjfhYnsoWr3/UOd2Bd2prY4hqbBOHQ+FQDZl
SIhbWt9/GhFOgKI1+Q75lO826SVVqHOr0d/b4FO0iKnrXj9cXXapY9Yc7nZpousSfeZ9l0XulZjn
+mad1uHC0535ZERkutBSuKxpn0TJzDWg9G905mmsa2aysTDGEJ60upRFnPlqLLE1xejPWuJUBXKu
LT3uE87xPI5uERbgBkI3q7zERx+j/fTP34yXyFiSKbuUjKZfv0U16zDmI9j2joztMuTHaX6WrYV4
itJo4tL1t+J/j47c2HRKyUlIuU+vbcjBxRzPCKqkY6KCTItCy4CO3Q22trNgvfrzrE/h+4957p2S
VONeblhbn2nbTH/FxhiufV1oiEigynxtMEnc5YUZ+RnqR//cnwN39NdK293w10pODSQMRFDp10Of
jFeE6j7fIeIy1kGS1XzK9x/szFUj3W0ouuUm3CknD1b0rZfHaB/4iBb1B2zctfvVUTJskPHZafBi
r90mUV/+h0WdLaxsKiyUTK+fsS3kpCeeWfrdxEtMgIF8Lhbnc+yU7V44jbmfuti6sOaZ8ozAT1YN
NhXIwqnHUechR5iabelTKel+FJfXskYpY1Fx+hOKefHNLkQb2ppor4xpLi7cCm9z6W0iRAglo4Zz
dXr4hVW5s5knJQL/s/6Aei3KV3EbfddUM9whIa52nWq6O63uLtx8b6POtl05KeTRNBROr6MShm7S
05/0lQFoiHFGtEvN1Hh4/4O+jaVUnRjdgXjl7iM9e/1BR7ccksSIadioIf4WrVhKhz0MwnJvqbn6
hlpR9P39Fd++0K3OpaXmOtyBb1y8YzR0Y9GSQRQ9QkU+Ig/2vRxWNBVaRiqoLJa2Dx1ajL6qFSTS
f1/9vyxety13y7NPnlerkGKxSENFXcd56GocTH+CmjsFcsoT3U+wRpjCGg+D7EizWP/9/vpvw5HJ
HQJHj5GEadApfb0+mhYJaTJBwpgz84p/v2cIvxyM2PP2/7wSLVI6Q4xx/muwv16J2sGQa84tiXaa
W4bl6k2LLzPm+XsHd6D4wot9e0pN9pFHXCdPIzCcvNgu1bJ07pHxcoy8+cUFEmZTmoV6hmNb35fV
ISqW5qWe3PqQLqb1/P7Dvj0srE4rHbCzcHUaYicPOzhONnSsDmosvdFrB2ZyWhr/fCS3VTyG/Ex6
gJeeJAKcEA+E9rTpY2jyOl2sD6M3/5vr11ZEs4hnbKcepKc8xdR04Pw0EGm8yGmt7wGkq4UBtBgv
4cDOnHya2watSlcCGzwdJzE7tYsJa3c/ErCbZQPNEeem6Aqs33zteb32z6NZoAtiG3a4sEjfoMG6
yMAwfPtEmpaau3z08g82fS+ox7N1//5uOLcXQV2K/9ewBJP+ejcUqBpRby3c+Yg/XgkcFAKaCUVo
LFN+VXetuG6YtT/YbVq/wIG75HFzJsKRxvFK6ToBhj/FBdt5NgL7IPlWc6ShhURH8d7ycpc+5uy2
TwYiRiPE+aR5spJoaS88/Nu8gAwL+irDHjrgzilaqtLW2rBpv/j6WokXPkayKTpxGIMhjvIOmGOW
PUL3tv+HgMPCYAv4yISd095/nyRdE40UAYvedIHGT3g1emv8VXeH7ELuenLcOXkSNI/uUgAQw8ns
Xn9gNcZlIa0lCcXU2SEahN1Br8ZLhuKnTb3/v4xHPENVn6B9so8QMihEYppJmDKj6GU+hCNaxrtK
pGh+OZ34wDyxvEZA4F7Nat43TDsfFKKsF77oyXZ+82OcBDerFlNPcpuESduihGW77YHEcDpUbmGG
mVx3lWP2PqeZxhtAxt37h+nkxvpvdcB9oFV0Oql0cF6/67ZKqgTJsCT0omi4thtn2YloGPcVwp0X
7pBzn/XvpbYX8XcGvZruYhdjEg5SJrvezNFNmbtLLjAnge+/B5JbYxggFf1Ruf3+X6toY5whjZzG
oUpad7oWIGBV0C111l6ZSyrFJ7fu1T9mc9uioOiZ8sEv37j4J2/RXKymtSsZhZOKo7t+1vqwZAdf
SFbPPBraZ1weQGf45zRVHiCKKI0GUyjnxStuBvRhsmOPrBv+mnHfwf9xayL++xvkJOD892iMLjeU
FmtTjLx+n5VyVZwsVhIWs0gVA+B6SNbAXTvEQ/xsdmcZ9HhKTIdoaJi2v7/4my3DPJ+9Dy4CoD2x
9uRKbhEKsjRVWoHdoOcsWrUEDqDXC6ucRHTLoYsuDNIoPqDJLPhklSFPIK9Uhh5EyRKNwWLm1ce0
meVOc2Zt1y3c1gWaR3vTWKMLh//N8WNpj+EzWDiDcYp1EupkWiGXnBZmgCBJrN8bdj02z0mPk6Tl
g2/p+gvTqHPrcS6488nlgKqfnMF4tXJDabgFLpk1+vm0eiGSDznqomt74bifWYrevaSFD7iJc3jy
aDVsrjYDToM4yRjvVFOu4cy9TEhr2gsf8E0I1UmoQN6QcqMnxuX0eo+mmdPoKFfyVJ2obpBJrQ+a
WovA0NzoEaXe2lfTgCljMZu3EzrvFz7im3O5Lc9ohKQO5A479fXyhiYlOXBsBGxS74AAoOFbTktj
WiCS1FiVePjXU2GSYfFa2Tzki6cmbHU0ZwqlPhXg2WkdsxyhtSaJ+wsv9e1TvVrFODkVmTSlhnyO
Cpjou0HkOVWQz6Du9Fg+jKNpX4gz55ajO7sBsyFR8HyvX6KN6GCdIE0TEsREiXwsIkJJHMQ2clmD
75XWYpSorOaJtf/3twlwiDYAqT+N79MjQasR/L6hBaZXOS8YMHxtqu4f4UB8JJROuBro6DAB4sS/
frq8WvLY8YQVLDzOixRVGTLFqC904N6GS8gPwqEDR5FBLn7yDlMkBaIplWloGEx9bC+pdhrwtat/
fWGssvWIGInSmDptTXWVOcW1p6XhMq3iEFVev09Ed2k/vA0fDiGREhd6JhNXZ/v9v+5xWvVqMRsv
DbVxQdc6FlxvCLYeUbueL7y2N1fchmgipzIpXiAKnV5xbbUxbJMkCxtoYj/XbCjQ0IuaPaJ+c9h5
lXYd0US9sN/PPR9ICJP5LX1FaK+vn69decFRw1tMk7hhZAyMvTNK1581NJze/2DnluJEcb9Qr9AX
OdkWdh6PCbQvJjir2X+sUW4MqtHTXywAhv98mDbmHhgkOupbW+9kn4u1SZZ68DK8mdbqILv8T2s6
l6AHb78X+4FxBJj/7do8jbedqaMaBKs1rC13+TxU6xoipxzfwnnt7kRc53flqrWXZmNvD9frVU/i
hHKQ67JilYSmPq7HCW+DIK4L78JefJuLMNSkg8a1Cf2c+ebrbWHPyLE1GkUJamTJPU4Nq7+4cxkg
GG/c6OibFn4yKfNoxb36/v42OfeAXGJUtgY5ECDr10vPa1dr2jxTDznOHDqDkd1mvbjUSTq7Ck1t
pvt0e6GQvV7FTgcQT8pOQtcYx71ZV4hKN/qlvu7bLU9NQyA0N9UsZnEnRVXl4r+s93EaimFVw6Ga
6g5N1bTNiiPmnH1/ISRu2/qv4SKPwXKQURDPooqimnz9UGNUWsiwW2mo1gZ186xZH0o7ycO03XpV
chjl8f1vdeYI0PUDgrP1zUmPT75V3GNvMLpTGnpobSI0pzOzcrXKO1Ko9PsRTPnt6HZdsXt/2TOv
lXgM6IZVHe7Mk4/Xa1vyhfp3GHH57O0yXa9UMtDSRU/XuESYP/NSSf4dRnIcPPGmVSZLgdZk1GCR
i6BxBfWM1C8AfeA5QeLILj5mVoXK+D8/IU0V2lhccEiEnfpuWe40dd0wIGfNMDSgt6SenKk3j6tZ
jT/fX+rMSWBwxTGnUQx/9BRB1Q8uU4B4LEIw9G4w6qMdoB7+639ZhE40fQ5oYKflsNDrCDxfX4QA
oKddXAoRlpNcL0StN/uC9gnXGHM/ejYb0PX1/p8p3hguplUIr7x5yGm7h6Jrp0O86M6X9x/oTYBk
v9vbQIwsESrPKbqtbMt2A1dv8pO2+aRAZqmrZF0guIaVapHM5uaevDiwprrJvqXTIC8JlTJCffO8
1E9AJUmQNyQIRPrXz0s5l0H4zJrdYosMDri2Yr2X348oh0dZgMxzV6y+k+DCJ324k12KEr9XCCxA
dUZ3qtnJROiF/mkt0Kr+nmRgMayrKfdq7Tl2SzoUX9SSpWV6dFGv1H6VRaopL9ASoTQsJ7IRw46d
mCKhzCDGQ6kRYT8y7k0PvUxb82mca6lVOFrE0/b/x2tjvjQuRn5/9F7U05fVWB3zQ4sefPGryax+
CIxhSfRdqlUJWt+p3qfF9VCnybVwUwd9eTcdl69zXCJo6VPXCcyruf/UgMl6Nk7SZ8LmtXci35QS
EAjPvWfaO4Z148CjFL9QZ7fk54w/iGFGBSUKtwXeTOGGY67hJBDWUhXyJoYHlgdMbsvpk44BFVTJ
qk+VCguG5FmQLr1sP8+W2aYf28rWzGMupaJByLNU9gsqyYO5hmYzza59bBHBXM0dosX0YoJc5BKZ
4TbutOnQF0CtfCf3RsMNYaYkiRsUspEF0tD1JmcfK3N53FSfy195XTpGcuhRCfzSdJSzY5i3Va19
AC9bqQ99IlfAzoPeJRQqY8eP6oAs+aoPkYDQaq5luX6qnRpMq4yQjdjNnWj6YHDtPH3oNg2aIsSF
c5BfbLW43bd6wGdmCGgylcOnrkppuiLCnOZtTCmrpH6MTaOfH7FA6jOqiGgdGuaVqdCwxcmNdli/
OLObR58T2xsbvCw58mN+lQ/jEONGMNQjzhQxWdvDNLl4evl9Hk1LGmxTWXLsZEGT5Evrwtan7ipr
2T+vizmpGRF1e9UevM6M8p94FWdGFBSa5iGnvE5tanhM/IU9fKqcWNi/jXW1ooymdNfEIoij0U3j
IPHGVu+CZWiqtg8xlJgilucgy6dULQWY9aF2vPWwRHZZvnh2JrBuAC8RL9wt+eBO34iVoyH8frCy
9b4ZPGCQB62TS2diIFZiKRBkUW8OLbKzq6F+dy0+B2xl5XTQFrRl0cVXz1rWDr66Na/tGESp1iwv
dSxX/Xoyamv9bKEzHX0yperLJ5itMzLNUmlTAC1idZEk7/FfGatkEXcFck6Q/WnGr8/IimuiD6vB
YfF2atzbKkbC+HlE6xb9ZVURgQJgd10swk5VeqQdmyVn8uqXjbUsL6VVcFCxSVyQaPDdTKxARMpU
K1txY7ZGUctgVehxTocy1mw3D0Ts0Qb0VyNjFnAzaLA4ZaCPxbD+stE+j70QWxNQQL5eLcjD46Hg
lh5sOV1bF91PxVpOLyAstTTyYZSr8tYwIg2UKho/wJL9pcKC9rvdtBh3BHhbrOLRIdFFCb+aFoWH
ytoDkRl8Aqw9/CzSJY1jXzMi2Q7BhofoumtXzxur/5BVws7bq7ZHXHg4tDO04C5AaD93nbA2HWXf
lmbqFAO6RUlcxlc90Rq54VyXfe2b6NfYgWFpWp0FyTB5tXG1mgXh67PK7WUYHkuMK3FCx1DFnfTP
raqofcju8DRKt5mk5t7N/TrPNx6goc7Y1dFqTf4klwGvAuwsPBGiV5+290XaLM2xQcsjQfy46Cu8
IXAzmuQvrzCYeez7dHH+9HUyuTe6yDrxzU2MrnoqXNj4oP4AKwE8hERa/TJMYrJvjGQLwTQn43gj
HFQLnxYK5OFZ9FWbH/I8coybDsOgLiB8YZrSI+rrJ8NSX7VqzQ+TrVD4baYm0n0nmqI7RxnxRwnz
YG/kMvvIXK1m3lNg4GE/eYldZDvaTS2+HAy9q/ijg6g9xN0ajX3tq2HS+/7JMyXm1x5hb9oCg6bJ
Az8WIwc9zoYlAIeQmwfg1iK/6ZZS2aEzkaYHWSqN5qs5GJ4mfK0omvpWszOZPxpZkjdYIlS2um+s
ZF5uiXf119XSl/g5KmWjfrpr4hUPaaZ57kPfiFV+BQvUVPuu0hI3jPV6XA7kqguGEHMJaHTXaIX6
XclOb++BrSbFfo6SWf5gy1bsOaUDd3loHaMsf0llpQ6kwpb3sKvWsTV/J9ZId9rXqtZgV7NHxPxg
mwXjKa1ceudTuazNeh1rqQWtHzO0PHtWkdeL8mhNnYN1vLDbaNaPM4WCmgN0odP2z+gtk/g9ZhYm
Zz6GNdagBV2vWcYPo52xiYI9X87OGsLQGLs8QAUpimZfyjix4WpU8YZKbWOzwXjQWcqm/O0OhRC5
X3lNB1M2joxefm8snLqesfwrEi6lio0e+yDDVscIsmrBr80f9KHoSwKpN7cHzxtz+OfMPZo7jLcm
/AxUjFwQ9k7Ec6AH3fBSgAttfThUCX4BqZ7pAcYszAUqvdIYJM1VAqxIZAl+FnPE4PRZTVrxKyrr
1KNbmaOobw+1/qxrdMwCk71oBm4TtcXPbli9RwBe3NiywHDgwSmn+Yh4/aRus9iMsYYb4uarpzP4
9TtzzF4w3Wke8wWLNiex++JYV7P5UE+T8wDpNOr/uxZeIk9vZ3iOnXNdTk08fCJT8GhJx7YsDs2K
sMUBMRPV7wS2ZHNgVrK1j2sngLUA9y2eK93lYy2rdtW2i9BDeqOx8GPchIYAIB5SBBiP5Ok+dWx1
S3WD30y9+T0kGvf3Vd0bjbWr4w73z7Tvi13b6Nne8Rbd2luijA4UHyiG1EtWC0BtqonDuigrEYyA
xsOW6cVwmLjeXkywmHnQ4HXTBXY28lGSJUcVaATV2gdLOw3ZFZYsLq4mGNDlO5TiZIR6EM4rYbJo
3XwdIXmx4DlWukdcp/oZuZrJ00OhcQ35GLFbRjBUBj6ipT4oK2j1ytFCczZmHZBdFD8S7owvnVmV
o28ssvtspW702Y5m9SdmsvOgt0if8EY0TezjpGKOJNwWixR44XLyN1tz6SMaUzu3tSrm7KGq1rI7
GFaX1le4vsX6fjCx6fmM2n2PxVbjaomf2t3EGAhzsYPTycLaqcUTVZDyZz5u34FO+JJVY9ArZRgB
OUrlhrgyxAO4xKXgEkndYvSdcjC+y8kubiKzWucQZHPCM4i5Nw+JtjYwytck/VbxaZIgwcgDP44u
xwUJEYM97cO6BPZXZEZAsVPsUyvnl7RhycGjzCtj30z16LnN0lQdUaGfDLykYgCfTurJKpB6Xn/M
cseL966Romcju8Hp92bVCUb6mKlIv1q7im7PCLLX12w9tjj6hbB361DUj5PbFfanIotSPZiwdej9
Ynbrzs/iZp7vbDeqoVlHpoyCMppcPaz4nvWHZhXGEVOWwr6qzBxn6mLWLLJLd9BX34QZNPq92xPM
ujWx8n1ZjNpHA2hV9UOvMiT2PWImrjbzEIVx1PDXmpkrs90oRzK+zQgoAileujcyT13r4OXEcFJ3
WWa/s9Wcp98OoitfcbnhPknxZzPDspOy3fdrJHgWvSsDsiULNe4JuMe1mlv72bCXzsOrER5AEJtj
9Li6USn8GuT9zTxiK+KPEy5WwbjW0gidCkPmANEpieRiPCf3S2MY3zpLxrcJ1hiW3wsz6gmGMk2C
UuGk6E+rbn1uDbF806pMSV9Dykt/NIYeuQIbiEPxNWubkd5Y1vVD+YFjuWAQWM7cfLhTCO0eTyz3
aR00ZF1EZSQ3lW4PMqhQ/V79LsPYJ4yi2DOPfCp73K9DPHVs1VI+jtBN0p2ak175ETPq+JhMWuPs
MUyaNicVL3b3qle0g1dNYckSV7P+1Zq0DRAFmzPd04TsdtIcQYOqOVaH1RgFGkR2FBUHjXy6/hKn
5uTXnpslQRcNxC4mG25W+BMUyeLYwne9p/dm5CHzo1G/atxehyGmUbNwvpxEGw+Im8/psbS8tr4h
V6Fqy/gs6ZEmA3+PSAc8gLvZggoPgSX+wli/+G3oa/QrrqvpF9IvMU5xWX5b2mDz9iZV+v2aDtlT
qbR8DgUb6utgYvp1EJlZPrUZjub7tNBXc+/OTk5SIJTUQpuEwjw4+qxnVybWRk/M2e1oDaj3iz5Y
+9J8bOHYLTsYSHUYq9ThLtC4tQLAtWhjqdzyEpLBkgJ1zE3nnqk8whQrZCa5B6Mv2r3mtu78OS2l
l131VkY63I/C3a35yD3kd0lp9jucFCOssjUtfkkjmPM+oDVRPKXDMnXhWOCPcyAUV3eAKBQUX3N1
oN0M0vFxdUEnACCF/IPXzfxH9Jr801k2le2YqmYJBjHYDC097MUDAHaYIll6YeyUTXkO7mUTi5wx
a/0+TRNMF0wg8drp5Gr+ZFhCDdRLPSNF1trPnnKrH0W5aOa1CTv9oAvH20wpvbZBh4Mu8B7mSlYH
qa3AnsRxoz+PlRo5LtUafcNdfvrgrJb6LvtFexhMY3iQmpyyQ03GA3yyt2EVuwVDJ6wj0mY/WUWX
7KQ+e8qPh2S5mxocT/a5Nc0/XORIM9/Wlv5naqKRgMpLaTqhwjP0kIt2FDRuovV7J6wRqnztlfNx
zDrzxzRZgwunZ6m+1wSPdecOXnpnpIb4YwzF9GHUxpqt1HTO9zHK06fYRiEDSmPeXWP/Q4pkM0wZ
/QWMz3jMAeEuYTMlxZ+5EdqPsptTg/i2LJ+SqkeSpavWHAO7pLEYmxZj+VvPu3YJpgWjpd2iWXkO
cjMfbrRirlsKhKX5EzmW+raYdfQwcIXfO3ncv8S9jQXfyFv7ibtmezPjMEOuX/LNffRXZj3IM408
EAOSjbZr4YJGibfk+BDg+PVBtpThfjpnPVXVEm9lAm6G97pRzOW+FlisAYFCzWiPr8g4+GmT2O6B
yaX+4vSZ7aBN0mkfrdbmuBvQLl0aVdTw4QytvfUtd8YPLwVJ4DFt0ha5m8wZCkc2z9X1yszX2k8G
hf3OaHrGnr3V9wc35V37si9wlaoGY8BVqHPZZGq0rI+q8eJnkBf502QM9IEo/IbON2vZiM1KhxhS
ON78mOWR/Rsvsfxu6pIuup7xD7N2EiembN/OOLQE2bBNVITSoyu9wVBpP89SPnGnV0k42kl5k8Lw
7q/aKne+VaOp3c2phh+M7sXxl4iEdbh2o1Y+xlItM9zHDI5BZ862Cpa4aTBnmt3s2Oj4yQSRVVu/
vMacAQGVKr+x1nZ9tnA56oPW7pwSuaNFm/yFL3MoGEXiljzG61cVzct8S7Swi700MmOHmRp+jA2Q
CdLZOqK4Uzw8b2eRy1eKbvPJzszoU9ZC9PWTnu6SH2nkAOHm9fcnT9LiBrrfFsLpXjn7dkxqN4BF
09+7/TIi3Iu2Ay9gnZxghZb1EU03c2bmszp4xuIj1Owi0nY70HJLXNmbkdhObg5pgVZMrutznq2f
TPjUZ1Fb3RcMCPNvjAmWmwhfyjnocbf/4k1j9YtOYH7fYvL0I7VX86riMduAKTnl78yUCLUMMP/g
4Caprsyyyz3WHRZ2lKb6aaeEORq+jhkUb5aYQR/EsLvHHHEPin0DVATR023uR6rUyUfEN9Vv6kWz
v41LZ9+5Ttp+z5PM+oIrlIVNj5X3P7IO1Sl/zul/Bl1ROQVhL80Nv8UO7zsTZpLkIZbR7Wo3c+sv
vMQ7jDxEArVqHm7rISJJEfqghxjI5RW0rkZz/IW640UDmvXiJQ4WXMqooYQA3KgOWFiqzF/GdqYE
glZK8b8mVXNQhTbdKW8zBXEYxfZ+ExtuFHRx5Q07sqalDKxuTb8C01f3xuBMo19QH61BEW1ZW2ON
1bF00CP0R6zSqiAyIexfe+3SfjfGxXpyVmkRu7W1fKjK3vtiR6a+XGE+mz3VfVr97IFY3yEfgRVy
4iRy9rHENL+KmUaqb3ADQ/5PGv0xH0uuAGx9EJSyNcd9mEvhfhnMmlIOFLH1HI8jV8dULbB+nDab
8+tepOZN3lEkk/ua1RCapa59xZYQWTpqBkVB6lkIOXVkLbfYkfWdX1t5M/occeeHhhljtIubCeGj
lIo4yKMs+1ia1BP0gZgpH/JGpbftilDCQWlSv/IwzfsdFVZ5DX6dLCYfSTH03puf6Cy7TQgMWU3B
7GlejEV0DYAe3zhClAVv/i5h2PRzwkfQ2fd9ZextZySjL/t0TQKjbbsX0WDz6gDuA2tfIkniZ3aR
t4FE+/GGUWZl+wzekk9RkfV1gKc6RsVJN5J7eYhGmT4W5cWnQWruFBRTba5Bb+FlZnnRIrkK++TR
Q4XX9Yu6T9y96Q36nm9cr2RuUJ0Lo9NeABdBd4f0jlGdndvdbQ47bjpmTImeXG1q42tUI7kcY9Lq
2CcWaUcZi3k8iKh23bC1vf/j7Ex660ayJfyLEmBy5pa8g0ZrsCxL3hCSbHMmk8kpyV//vturskqw
UA8N9KarmrpkDudExIlgSp2wxu2JpNrgIpX1djOMdR/tN5NXlyvpw0T5aY8U2kisw02xkDEXt0EG
jVlPuj0rAoii/Yby8MlL1fbSR8bqd3zD6moyoy130TKwuOsqbb6PolKvJLq6WeJTobxBMqzXZbCM
+Y6euf0ymlXUtxZWDGN2HylA4J3pnJFUnnQq9LN0VnLlOAHc6Yub2pm/C9uwX1+rjbTjuK1GdoEI
R76CRalOZzg4FcmACAAYcS509OZ7hW73vR625XlJJ/k1hDg8W8nJZONs8/TUNUv01kxEgh0IXmwf
MU53v0+dKHWyOKJ5tsiWdGOLjvvbJsoI0yU/6g5S+6zSyJ+Wei+GKQr3ZkpVcabBuofYbl25XWV1
RM1Cvpf66rsD8KI0Ns4ADgB2vStUFZoYq9LO7MOw7CpgDqf5WhmME7BO31pB5GBunsmApwy1A0K5
903NH7Pr5p5Hm7APyCncVnNN8dzTy6712icNiF6xZzqfnPYeTuhFrLMfZm/1doIUVqvv78JShOHe
xq6HYmPp1yXZiIgEmQomEmDFajbSDFelVdLBaf+218DC9pfvUNhnXrSoHz3BgDJOg6l3EjBm2po1
cEhf7oTfqYvBJSQSi07HAR3CWA+UWJPQmLTb5t1O5VJdzZZY2p0ht7tIsg3ZXpIbjYl8rke1HGyb
GgMFTIYMuFENCYslw333pZ5si3987r5Ip6RuW8vNag4bqK+b+G3h3zU1qoHYrJMCcaua4AuWdE4Q
j8qffjIQb6YYMMRSO5/PrHaNFjmAlYqy23nFGIds6qYiPRzV7rLzDO6ciddEoWbp2O41AcPDPaRK
Q2+/dq08Hd/1S2HciWMabzX+9YJqOhapnB9s0kxvVGNGc0SuX94ObSbtnYdHxN0YYd6In/eI43vr
LyQlkwQ3UQlYgy3FYYqAjB6bvMzQeJQZufBd1xbbdeVWtGoe12ATh+Pkmb3aBMadoiZK8rLQoTzT
So1zrOD/H3JW1Yiypg5zsAq3yziMCzZUgVYmiw1yLxpR38uOU+aE2w5jYgWVmZZjFoeYjqeJP6Xm
xW3r0TrmdKnnYKrOTRcs/u+cDPqJcysb12RgAQWkENebdSDDstp2mtDvh8UTjYilLNYBbwyXpO4g
L4ImUY1C8E14qTEhogtnW4B50cNWX4h9y70EnnbpqfaX8BqSSH9LkchZEP5AIXjZLhuonxwhAgoS
30SypgP6UVlwN9XSrV9FXmyAkm5UPaQw9GrfBCJaE0F/cBuZksqJ6SKdx5Y1bODMa12dp47NXO9o
oGViD2cG0uapXHUywfE1fMmtowEwrqcTr1TuV0J56aslQ5f3UD4SCKOXE4XQNFXxWIVwUmswqtup
oOTd4cddnTdVTo0xZ4Kk9nnJ51c7Xa2aem9RV2XV1PLcHlPxoDfXuUP7uzWxN6YRCKvVar1vYPuu
t84DAMszb/z2P5KBoPRI/bInbW5Em46PIu36eh/pvvzlkXWOG/BsttdlFfrGWdv8V99h4UFz4KQ3
am19jqC0sx9JK8avdwZ9Ogvszn5LJ448fiprDF50m3aTafWPoBUA89s247g1hXnNSDJWLvi1ld6e
e869gUEb7mlVN5U4mbc+IZIWP1qYCS6yKDdDXE9SlNe4lcInZWM/f1VrmK/o/TdiDwhF1L+0hWcL
1br/S2DiaCU0o+EX215OybXaDN+EIRMcNHqyruvydNKYPE/vWq7PMVlGOV9CjjB9i5A5EHFaDNK/
Nt7m+lAzTX1n5Eq9yyPbG9sIH1vDmfsuDGYOKx341n0ftmV/OaSBbSCYmplgxKAGpsRCO7TPpt7F
KsvDYcXbjbJdf/OGTocVpSZJiMCpj3LJAUsr/PGW2HOBPTKsSbwzLkEJrt2kEOH21nR31clp4BC1
9nrFsee0tB+U97Efiu53KhrXTVqT97TCs9PdlyYibBu+vBgOkdti+mKbQt5pShAr8VH53A6U/5rj
IMwhnxgfmZiMN5amyM4M7u9po+a44qxjPGkugvXcZSLwV+iVpRs3cnKbhEWyPs1TKR4yWeoCKljr
l7ZKQWtnguSqeDKzuvWxJn3T3Dw3IM3yFr/ezr4lM3xIgeyaiuiNE0Nsylbq7ynIn3UsnXW6bSw5
NJepP25b3LO9/APDiPB/pTgZHp+8hvfNMFDLO2ERFah5BlEkSGzz17YCm2WIUtPQCl1V0ESqym9t
pmGnvR5nvScTF4rfIOXj/a42RYWuLf+uklVFRO2WUSt0qEFfrQpiet8OHMXJWhpWbNhZwe/RsdZ7
d53m4VKFPlfOysyNTILZMy/g4IGbDIiQjz62tzkhs8jjT9ccfphKdQ7lX5eB22FDY6cJsO72VJpZ
Pq9VHZIebFfikqH37pcfLADPmDxjtlpCAX+f6mAmANRq4PC9LDgldwv+nxs995S0blB7SV+F3m94
Dw+2AxXBiSxumLlq3YE2C9N46w3sBFi85VCbCTZHfn216sb6Vgu3t/eCvMIiWQpYfnDkFDI+yMF/
d3jJdffV4qyvBiXXMz+IhBaajbrdB0yH+Inbk2d6XPBOvwDwsZa4Ywl9pVpq613mpMJKunATznGV
o/NseW3xiEo1/zGBzT5j5SnzIzx189gTMv1Lbx0ZnRQ9pIi6cHOvquvdaxOF/aL33hzJN4Tjaovt
tMQEgCQKtzq3qnr53hLd5RH32qZ6N6IGYSEz2Pmb/Wh60MMenriY65USD+VNv/crkav9oAv3csBt
ArqJPOZfqdOABMguTHe5XvzlEBQbasJi8ixBx9CJIbvOvLLhN8MMiMSwXtdDN01OnTR8u4tWdhZc
MgOZvyq1jHeq3ShqRTqkXrICVzt7r/VMmSgSja3LLa11GmNM5D0LIlHTqzYL7fFQ0sDeB5WQKok8
IdbzQuf2A3JYnAEsmVMbBB0eLt0oQWeyUx0QZ2mqburWUTWH+9J+FRp6jFu6xBZ4kyq4swZ/zg6L
GJsfgaI6SooWsDquReZxn9m1ehh74/1k5gJ8pq2mLoj1yDyO++TiZCivnXW1t6tKExRB1GsK2jRn
XnCDVldVu5B7eNvlY9hzKAlvYrxuxh3ikBHeUh/Tug/KS5vjA+Q570e5J6eyeCirbAXu8RZR7Dt0
SS5wng2srEZ/S+x1Qj0sq616ZK7Lb0h/rbKMf11vO5/E5THmioTjmLhpfg0Y6Lo7GB954S9NWuFh
GfkXfhUKA6C/mK85r/JRbRtDxqaMCiLkK86+ZCb5GbvhtuvVAUgoux3ykz9HvfjyUVj59J15D7Zf
OxEazddTZtjlbji4SSYUUgw3De3zoWT/vaAT4IB0gxaiy3Y4bCvKLDZna2sVywKIAXMTxJH4Jg40
sYXfj+QCNdI51iO+b9wGQbp3DU1E7OKYemjnUZRX3rqkfhwayxRxNuNMlBB5H6qzcPW9X8rr8+8t
R0rOSwim805SEu1CNFDu/VbV09XqWl1xRXXmXy3KCtqjN7dzkXheg6iGygG0RspZ6l0z2wIAZstY
PLnndc/zOvFDeqfI7hqaru+GnoARH9FhcLAR1PytCjNFyO+2BciAuDrKPVSvvlSKMuXQgKlXSa1W
PTE+6+gvclq6N1ELr7g0tk+CexpNb/5ce3vLzqf+C9A9nNfIUOTKodT7v6O5KX6ucKu/atDXR1f5
SCdShaNP4lQZ1dvYU5rvilm5NyNyDxRicLD4KM2rgXKY3SpZbSzIMd1c9EtQdhyCJIxzuPfjGOik
rIqBT7EELP0xVK0bt/ngPkZIj17yWppHqw/CKW7s1ry0GETLXZnP4o56Ynscy54/Pgibb6476cfK
dFYUc1bLkhkodCcox1xN0bJmqsDyyG83erdtGOMCAxigBtzjgblUoMNYTsZ98eTofnOsYLpzBQ1q
PITz8GZbWUs9QhOkdim05nnDD6SkSyfnsqAk9ZO6mIcOzQqe1Zh9OhjTzgqRBVu/UUfuwvw1cBdv
xFp63Rx8nvrC37koYYpdyguUCbLcgL2asg6SwnYKZMt4hsGfKwRb8elMZmiFD+zGmkipqzYE7oSR
q9QjBlP1z8rMukOFv9U3bU3luV/nTEFrQe82u6icXXMwJbR2b/ymT9agcvllKVOi+y3lgoEbD80P
VVnVCw0Bc9xFI7YHW64WUyuiXx7cbC3v7XWWgEZygYXj+uhUgl4DZroOx+5mHtP+S+Pazjfd0unf
ATs5btKjvPqxMln3nHVr83XwK0psFOAlmrAidR5zb+2YwF8L54uA5s7PujbrX/K5OykQ6UGqeMHG
bTxOVluJeJ4i7guxTiV0EmTig+8jailzbC7jpW/HXzMDFz98WtCMesNhfzoUCRkIpNzWOA+Ni/Yq
qiY/sfPBuyuCzaN/arCbjqfJlnfGWcxdQxiZAq50yxdUdDQe6zj/NKiJmzgfTit3GNyiO9tU1T51
kMAs4qg2RSIAA6wYviCPYoAm4KfNr/LrfFRtkGjX1ty9C//Soc/dKSfOIwcQry2x1mdukyIWGjIz
3mVDiqyiPInrY9dd8hUN2iSe6MfrG8cD3uZtl+JG6TG7ZYQGw9xUtu65LUdwX32SJbHJPA9TyKqb
wl0AkPYIkKierWyxvX1g1WCxsy7kF3SSrZ8wSwJYRY/mw0SXMlgTzlYEG5Rb7d06EQmzE73DR85H
6OMdy57JjgyV3pPIHWV2Tr5aZ4uAcufczsxLqLz0waNy4T35YnqVzgazj2tnQayM9Faac7HkjzIt
vPQCG9blpu1xiTmw/DnMkONxP3Ye2cewrnOfUa07GoypUT7Xw9rpK+FynsTBmI3VbqzdfouFv6Y3
zFjM97Mdjq+zO7r6TOITctnW0O9Ua10KFel6L2B3C0deoLOzzmGqHvy16I7W0qPmMa5Ql/zUATlD
YOd5sjJm9avwFyQtAs/2w2A1/m/l5rW/F3puX05HAp0ZPAfe3VQP50FqGqwM4Uif+3CRzDjkTtZy
K4kQSAZc4kutGShAEuOnX7agJsFvA3xDf5Bv3byL0i5TlEFucbF5Lai1StGmA1qg+Dj0YiXtPOq4
MJu+WWyWj3YuKg+eCZ8bq6vpm/zq3hpN+bZ0W/AjRwOOCDN3rO/D1tMIeTVOO67JUdhktsVcYTZZ
KaW4PzvfWYXlFfL7N5MOdZ84raLCCwpq8mALbVwg29o6K22FhslsEJsc0mWf78uQMj2eBd1nXELR
ITCKFvscIU4e7nG3I4vJb4Xz0iKA44RyuHrLdrbO8qFnSwD2R7eDrZxbBerc7tLFWZ57m5uSxecu
r3ZLvFBcVqV/OQ/oveI26orHZYUiA4davGvmrhdWOILKfD8h5tP4QSmXDj6oYC58La0LPpxGn1EZ
8VBFJkO8dhIddh4JQ8e5nwsO2bR91gyOPi3O0H1prcI4Z2WtrEMrzOgeOVD7KgnGbsxdlBLAgMT/
gCHU80XVwnnKE3uIji6MA6ZI5zMTeQ0cQ1P4Q6KFDcBLMArDDXjjQ2nPTsV+4iOkGu3S6PmQHXN4
XS0FCWaDAyR+zSAZiEFrKj8gS0ajyQWKAKHgrsjH/ayC2jmQDASMXU6OfupKe/m1tNw7uHDBMu/K
ce2/BpEU9RXi3uKy5LRokmA5dVLwyvwRSGSKLA6ot57wHhWXTCpCXQfbUr64ubv8gtfjqboaqmgH
VlWHN9ptAIFJNNzoAfC8hWltQ09/Z/ZNeZe51xXfEBqMI0XWrCZkMoVAJ2IYX6kSrVBdnWXAaMMV
I7TD9Yy4fEpCIK7tjEREVeQ38KvGfkBVsb1SbM1o4E3gpsPjmFWMf+w1tlvBuYC+f8HZe3kymWOm
Izx82O0iOmF0FZPAEZKeGkA7CzbxHGGDhlVX6Edf8qmKchRgeUhB3XVfB6h7xFRWYb0KJBHtbisq
L90jCImQQ9GONjt3QBcEu33aAO60YlBot+HcJ6EWg09VHaAug92LHsauD++2yVksCMqNn8lUcn9E
Xbtcb/OwAbltnAw7yJDpPkMoPcEJyaoHxwyrxwJLBGc3dZ3G6QflH4Vl1azgw4PHkaNlRaMfIgaR
yMTGcUSLIvIKWkGwbOBssW6s1BakZz14coExEUVt0lk2NCG0W+sfsBpT+DFhnxYeQOsr7ibHho5z
kY7jE6c3WuRWzzZElSOyrxSMy7zPcU29wEBGgqpYrRA0xAPLdzEWTgp92axpXK0c73CHgDznOIHT
QCMyCdBzbaV88Sq7Yma4xToTh9W5MrvGmd2f+dZyBoqC9JlYOA24bFSi+40nDut7Xff1N8SIjtrT
yZvHOcub/FxQbMNnFMq5CzIbVy0jFSty9NtRwhRKeb1Q0Lz05Rx+xSI4QnBEOlG6r6ONMc7Nsccv
OizsH3lnB96uLI11vnlZp2501Om7ZW09C71GiGq9O5XzTepUOnGtCSUYVbhg2rr1h+9tXtPblliB
csgj3Ex3oOHuHccBvBFzZchwnbYWAsGbmG45prY5ccoKXaMqcTFa+v/dA+4YzXFndeM1RyPcMNqh
9Inpi/psxU3V7BA5QAki7emfV2bihl2PyK2/ICfF+p2ZNnSOlgDXS4AGJFeJ5ZfrjsNFhHu5OLSc
mI2PP5vMHhaK6Cp7xFd3vltzPXPDKD97yfti+y1T2JJDpaPqNeKS1nufjQX70Jdhj+1MGaAFXSkz
E1Y8BLebC/YNkwsUe7Tb1Ru4fPvSqaBYYokd/CPMLbjMMozrddct0Qt+Lyh4YIm9HuR/K5EpOyL8
WZfN9lrQT/GrZI2ObWqC2U3KovTGE4XnzYlVBPWPAj9Xgnrkxoi9CzoH01mc5jiGOUIg2nZbg+DE
svj4GVTdxbCs9hhbgb147ANX5CiLykzvQxUhteZuIUIpzNwtSyBh+y8kjVnrLrB868rLWgIGCrnU
3ZGasfred5zKFHHIjSZbcfQjcmzekJiWt8yyjmgLC7sRe1Tg6e3I+ZQnlPaS1qzopq82+vBvCr7m
wfPhDlxux6umq537snbc9q4vlwl7naiY1zM7nM3XIR8GrE837WD9o+oxPa6dU95PyhlAm5aVQZXV
2kAYqV0wSt3ssAr3dEbC3xduR4toht7XO3tk1+yzsTCcj9Gi2/PWNfbECO7ihhF4qsf54Dkj/3PO
CM+bKjYlEvzVOlwMSrmWr2GHWOKILcacXs/0NYi4SKa/N2jlfrm0A3xqeTJwaTPw9dTNkZCtqF6Q
NIxW/bpokz6kVPc/MYI6QaurWVwOAmrAPeM3zjMzIKg7GkaCnvvCcJHrUUbHvl4qmFWmgpozg6bz
nv5EEWRc2gOSeY+BoEVuvUyGmunDuLLtukZVAjCyS1NGY6gjg+AWPJpq02MS4LLUSO52BZGSIYTB
xPWEoMZ5tNe+eDUhat6krgOqXCb+dJ/0VpjetqWLtqhbKopcqNa8OnRO438VjY14Z8Io5HYQctyS
PkynJWbkDQWTCqzuwS4C/QOp2SYOJlj1MWc6d9uFWZ9esKTcel/phsq0Fk57J8MxvCessXsOnd4T
hxkhwa9JFuZ1zqGbAFlK98uwieoeYw7e08J6eFGQ64Z+c+nPNUNX817i+T4m/F3Wg7tF6syIMkUQ
A3j6c6iK7HlVWfmjGVfnW0PT+3PqTVNAx7LmYttpxBpn6LIBkzw8LEjojezvdQ07I6smBcNt5g1C
PgjVEa19byf0SFnHbQgPR8mMOD+eHBzT9pkegy9j6QnDAV5LDxSwLJ+0qoqHKK2iWwhEsJclTTdx
grpMF4e+YMjFFC5NwMp590IpQQNio7eMx46xh5gRq/TVzwEtDkPUl+5uRRURofga1wt38xtcL6zT
vVNafV3s3TkHoK3Rdjh72YTBzakD9Thqpu186IZMJ+k0g/Lh5GRfDfPmfssqzrYYq8uCHCKalUOo
FUUONs7698Lo31XRN6O9m7UFc16EzBfEmBeZOfHGPqvjeVvFE6OIfHmzYo4eFpt8cEyAaUuPAtPm
+1G4kaXT2YzgVG10N1bp5sW07TmlRCol28SyxbelcLZvaTFPEmn4CXHGFm56ccvB6ZNtAZFJNrIo
0pPD4Ar1Bnp02/BVBUJaGux4dQJ5zeCY/hJGGdLjQDbU+5kbjERGRWoxnP8Q9fawQvpuplrSA5JR
Nzur5RDdiTbHTyOK4O4vnXmB14AYH3bpuK4DwxZUAOd26UYiHkYSlcdWCzrUEQJ+Twvblgwkll13
Z68SgQDqsYFxmpTlBE0yT/ve5KvaactINwk3hqETY03Ty+wsYtkvk5blIcqjip2WRz71F1LUDSFd
lpU7CThY/DQZEM1+2oSck6ZjFJ5yba0QX0S9XVzgRBY118tchLdeUdX9zpm3moGtDrXdDcM/0NsT
Ewu8jN5pfsqqlcNhzbfU7FYDeHXIcsrlneQt6t3G0U7FUcJX8WJrJST4kJ3eF31AhdETgiGQfM6U
Jitb+FfdGmLVCyZA7rtxxeulJxDgmmiE8Qn1rAsd2Q3+de/BQCfOtipExqEqcWV0U4kGl/OMlt0u
70dZ+hTNYKpo8hYE2ruaSaKfXarWb10tyxsXfbp1kg6CIoPLBrSnnfodpjMtIQgvqCE4InVY6UHd
jEFt/aAOXMaExqWlMJ11eCOV08tj6obbj0ws1jXDprN1yViZ83PxpHOCaWqEmqQKZedAxPkGU2q1
N4wZOBI1vzPlEO5EHSTIgdhRgSmtu5z4gyrpXIsPNluW9zANGoK5n3yI3soaovNVZONyXPjeXzfu
dXPmgnGclzqHCXdm0CTczqYrpBHcnR06lC/UDFwitTV0c7wNQBvHsOg1UJbNXMFX0MmawqSbbZRT
bRXe+U2HLJZLKLvpazTF8cxb/o5Wfb45tX+IcqyayTAhuuGWicn0rVJgycnsGPoO14Q1ghHCVZ6j
fGUzZypfA5RaNSBGU2Kxu8cXz32rgd3wiLVV/pC77Ug/bEX9M45Dfg3c1tZvmew1eoi0AlxirrtW
qNNb9SA7tACctCgxXA/347gYiCbfsYvXH9HqbzPVvYMqZAG09dDjUEyimHbre7dgqiGBj/JfvVAH
d9xMg3Po0gzGm6Wr99aYaQp/rRyVnE7n9WCXQD770owA2l64IZHMw+bmpEZdd7npzTX1TDv4Zxnc
9rrP8SToMZnrxfUwc5eeVV3nnIcgJXYcYjVPY98ZJW8GxgJ/6tTabvwirMd4QWIxnbndFhaXoSpa
CTyfjcHVNvq1eqRDEI8iAhaFBFIW6ny/pN4dFyWf63YDUZPU9eVblJWziGnEUCimkpGpo+rRjH8P
yAuNIFyi1uNgcADJUNlmQPDIf4r1G9rSmbSNiMGlg6OY5Im7aSWF9u/z1icngX9aGxAdgPEnZg1M
Y9lgkO9Gu2u5elGP7Ac62LV/iKlL46nqp2NQLeZWiBqrV5FmfK5x2tXVJI9/f/z7ce/T40lpZRg/
xMQWDuzPSWsmWPWIaKWJGbyiMaoRMk9nFhpBh9lOdQNDEcWb52aX2tSIgv/+8PeZYkTL8XTbsuAc
Hf/knvLn00kJ8z2IuzauUq7ZvZYpm6chEHBf0V8UiJrA0zLmsmHPC3orJkT3VYvWhHoGuLv3x6dP
/qL3pgHv/6J3BivIndNeN3yOrHM5eyEwd2UW2QlV02NPUcxhAxOumUXb1+Pi4e4Vrse2BQuwlwxh
+Ar4gJok+uRNvR+I/9+fRXzhyfNWOv/yFesNp/Lk0hy3TQbwyuRchqyjBpeshs7vdn9/C++dIU5P
O/l7BCdvUxQx70xS1OK2BLyjA0EMHL66ReAgjmNYKogL45nXlOLiEwudj5YhhnvS905rUHrvjC+Q
Rw5dNcDCMwxo3/qITCh4JUrc0TLnaOeio2qZ3O4c/7+FP5zCDX10xv5pBfJ8+W4Fhh3zh6hfIPuw
wWPgqqekUN8al/P/HEwIYvvvr/bfP/TP571bX6svGEtRirHD1lpOlqrr9cpzL1FjOCjF+3HXh31/
H3l1dvj7k/+9snky1jMelsYBaVSnv+wfhk/D6nWycFnZ5CNZFxnKVi5b1f1Hp5b/vU8iAlk2zGMA
5/z5FB5dOFHPjnYWOV54J+Fb2MgLKPnla4Da+pN18+99gfc2xwfcMXQgX/PPx4VulEaNYKXqkRts
BCROwB6/M1ojz/7++v69J1xcNgJyyCF7cPc9vd5/vD4GubQ2BXdD2tv9OVULk1gMDxcJ8k5mkjXA
7ieB6x8+0cGGifl3BhPeexdKeu2+mdjzKhfLW7oCeUVjecIUdV7d4tX4mTfSRyuE4ISQMYgQ86f3
mQYLeRAuvC2nsZ7oUaJNDWqngmFu/x9LkQAiHOGl6/LV3r3LAik5VQTvcuuDHqXzGKE4Mv0nT/no
/WFWLpFOkYGCIv7PL7YEqHSrnKeM6AN8Bguj7azMbb03oK3w96Bif18iHy3GyIrQDlCKcZq922F+
p71sDU9LRM7R3dJiC5KYLAvEfqopZD45Sd5bFJ12WuQEFm/RxTPifUhJF001dS9zx1pmzUsBtYc6
tEK4sqmrcGhPYcRinB///hM/OL64GLAgk5yVxL7Zf77TLQ03x0MiGuMowDynDNLjsIK8Ok156Os0
BI9w3KPrIHf85Od+8DWxgIVrxpGJw8V9V6jMdtHlYc9OH9IpfLYZuy65i+V8RlTZdMiYjt7//ad+
sBtOBRnBLI7kSnp/tAxLNKKwq2G1EIfuPHwtD5NwPssj/+ArBjZ+br7Eowjj53c/C7OarGxPey61
K2nQvFdDeXSGQVoH2VqAI0VprTcS9W/+yYH24ZO5CBhgIyoQt/Q/P2WK6t+MZIHFZTjROzMKk+7S
gb0BMDLIV852pK4Lg5zpJw/+YJvwPIvqAqtr1G2nP+wfJ6lm4D1gvpQXWylzMbTWvMcHVtxFoCaf
+CZ98Bsx/3OIL2GrnILC/3xUX1v2tngNs/lM/u2ERlhmPM3YbQGVdKcQKT9VMvrMrfiDHxidnOFJ
D/JATax335RxaRyYZzZJIbHPsTRiJAZb0mNmMaPwnxdphOIjImOD0BssMP/8gSUj52BI/MAUO6Bd
NKJiWnrvM7e3f2+FU96ChbW+h9+b/94Q0JpDMjx6UmAE9gE31VKh5svL+ZNS7IOnnJzx+A+nJwb6
747PiWmVpvUiaOkAhaiSrYdWJ/f/87amimbL2Tgo2hbeZ3++MWPls6F8J64SyUhzo7HW6XadFuNn
++uDn8PBLPGyt7jkWAl/Pghuyc1ajwSJbcGXtGhsnSBX/MRv+N+n4v8CRXHLIhye8ufdr7EpWBbT
Amzyc6sLDs9i3RcDShBlmPnfM1+t1uf/uuSw4iWqEYG6dwpWeXduFIi6wQyomB1H0bLloTqo1Zjd
35/ywQ8LQs5F1+Jy8+nz/nx7C+6tma56WvGohzysc2x/AjMcwmDKE2Wyz6J5Pn4eLQAxptR37z3x
Z9uaggAsBzGCGGACCROFZ00z5mxKq+zuJqOdt7//xA8WCD+REDNuGRz//9V6447PzAovcs3bgrnd
Dp6hG7f/vt5x5AEM85zTqRu9sxmOBp8Jd0YO4qm20tvQMO40lNX6SQzzv+sC4CePq4TcTMIFond7
N/VzzKZO5pkOwXbotPFkYWZm+YpgPzpGS8gEbpUZyLxhbI5/f40ffDnKLdwCPZIKJVjKnytlLqyi
74kriTvfzZ4YAPKetilyh0PdYdoR+xXiosPfH/nva4VYCl7lidPh9nx/aeeL3UYLGdpx6rTb0UOf
9aMWcJNXwqY9v02Z35Vx1+dguH9/8AdLJsTUk4QTDntsN99td1IvKWBxG4znfBRfSs9t4kGp5T/X
sfy8CNdLm3ErDL/f3V+dMkzyh0jAojpsj0w1pli8iTZgK9R1432yQD9aOlzNIICnN4pk7s/vNzkE
YqFSpS8NTXEsfRdlXV0IPOnToLzGjXC99gDtjg7F9cN/f50Br5GskZDl452W1j8qkaAAr858D+0/
sqZbiePTvsNR8ZMe9aMFGtj0xNSQHq3qu5oZxyfl4DePLtmvgnhAuvDDMXh6or7tIc784ez/8ato
pbG5pe3hqP7zV22YqXQMCLI63U4VO2bclY/gC4usT1bjhz+MLv9UfPDf4bteH18qRKH4M+DfkjJB
QC4wJMmAK1t9VjWeNdxvzP18hoR98NBTRAp9Dy+TK/zdxbDZiJTVxpTNSl4bvBQDXCsq+A5Xm6xp
dn9/lf+u5FgcdKgefSq3gvPubGmWihlbTHUYiBoZLUqKzfT1E5NfQW+YD18X+7Ou7n+pKH/iwafA
FDqrkPdK9fDu65kmyjMfOiKO2HbNvphH63ox+IdFxdiepSF0kSz6AY4X/hudLpRUnK0BJGCDQ94n
S/eD8ybC9oQj3fE529+Xl/mCRpNsqA6Vjc72xOgi5svwif/7W/74N//jMafP8I99WPpjPVsp2Tfp
thk/1tPJWuv/ODuv5bi1LNv+SsV5RzW8udFVDzCZyaQVnUS9ICiKgvceX38HUqe7lSCD2eyoiqg4
pSNuAthm7bXmmgNQpKo5mWK111oWCmfiQE3NTPGrLVOch7AtN2HyxOIJStV784sv/hurwM6wWq0F
VnK+ofLI9I/hcopu9VWpqwRxmBjs+4Y72scP/94rJvnNWcLJuSDdjp9d1WfIFJgy2oamVLiu0T9k
TNlw4qnem8gGGHEJa3yFb7k89R9vGI2wmo4d9wQM9KonPw6oHVZy8Ax2+1Qo8O4Dceda/MlR+Yqr
F4g3MhIBiYCjBiHu+jXaQAo14YmA491RaClh4yH3wf59/EB0NfmlDDQVSHAQmRtMitTO5aZF//PH
3+e9Nwe8h6OVxDvJh1UYXxPcm7S0MpDQihsBXbprFL3xpaRf+O7/MhS2z9YSWEMAP36mrBmb1hL4
SOXYltem34ZUNU0EveiKhvjh/zAYrCtScITY0voWjplNiDc0AW9PAWbTdS3YS7Tibt+m2ebjod77
VoRoHICYMXPCr54LNZOqNxmpG0XRsi8YWZhXutmbJ/aq5aesN04sko0lPcQJsXZiztNen6KZeZc3
KCjtDtXoGZvj8BiSodqUHb0+Hz/WezODZB9iRXRL1LBWx5/S0jKe6ZTOcNPKnXimOa6OQYQR14cn
PtbbZyNbojIpOPjIZKyfbVAlK21QVy+91Mh7/OpLYdZ7/Oj0nVhH/YkHe2c0E9dl4AkQXxbh2fE8
HDpFgDVOSV0bBH0fZJZwD9iJxh2pm28w6PNPxJtv5weZdQlsDnGETJ/rai1Hoo50Xyhoaaeu/lQu
DRGZIg+3H3+ud0eBccgyJpVBzfP4qQSh18cZbya0bfivqn1QXyHmPEVUeufdLbEQhRYuBySdlz//
Y6MlXU9vlInCPu+n/kaS/EUmQc/vXs0G/atc+emvTz8WU5Akk4xXPRWe1WMpelpHQciVAH8xgvVM
/hnlxicJ1SQWuA+obEts6Bwe65BSFrCayOee612h4KHb4BxDdlnNHeQXtKeJfLMTq/nt12Jf14Bv
cqckxFwXBKu+pP+mt1D2pVV3Ycyxfyl2gzJ8enenuUI04JYb7O6yudrdzQyND6KPBF+MtvCyJHud
F3lZrcenIFhvHkhXJG7ghsgVWYZdvlpU+PzWQifShihVU/SUFULpJW346fw8o3A1JZxYUAk80PH0
QxKK7tvAbLimCbeyk9zECGeYhkS57LsS4V7cWAjn6JJn8eNzWZ2sk733nMu2wY2cHYSK4/FvkHLT
Wdp9USzVKfqYqFbCCzXSss+e/xwnC2GLg5mTma3xeBgRc/hOXdJ4NIWZrqUMrzly490n19YyCPIE
yuFkoQxrtcPHVBVGPWQQbJ78c3ph0MsIgX8C7blE9EcHF3nVBUmyVNyt5b/Hj1JHeVO3jf69ow+5
LIQverTLRGNTSLINVYcwisYymBAnZv6bHMYyKs1NJI/VxZRoNVNQKeIIPOrfx25vheZF1nty4Tup
Hrvz/O3j17geigy1SI0DEA95XbqsV1tUhHfFbFkTncf6GFzhqOI73ZD15wKe7p6Z+cjUOLPdjwdd
z8PDoCgJqJzKBDLrBGKMs5E2FGNo4xGSfKEfIfVmczJPjLKOAX6PYhJZK8oC71utakrdAZbDPFpI
W9WAdEVYEr44NTn0rp+SZbwz2AIkoe+NujoYjtXZUhcFKDRt0TmGPmMNpXnLscm5PLb+J5cXz3U0
1Gp5abrvG3PFUPQ/DjRNZP4WA5fPBobLKOSX4G+QvWO/Wu2+XSeFKP1xgGQr07YDtWlKerOx+exM
oAZM1wW7ITktsjDH64sOhznWdJoh/agsuSs3IS6O6Wf3d+pLR6OsVjHXHnwHRq6omI76Nt5cT2Ii
PX38JG8nAEkP7F8BgCw1LWP1VcZUaOVgxq6taHr9pzTiGZHSBLx4VxincEyHqfvntkQYw2AkIqjJ
UMVaU/AGfBjUqadWRq0epxoiU4GGcKO5qIWsukLWW2xavet2GMzKzhjF8hlOvOknd2A4RhzLACRF
UoMEH6snzipc3LPQ+GZFdBxUWDk6o56citnebBXLIOhIeKfUhXRxPQjWMlgVB0/JVGWWp1SKts/h
4VnbT329RXejct2iUMNAy7lyPA+7NB2tUB8HG+BeiCa6NB/wZqFlVY3Du4+HWj3R76GIpcHBUikH
mXg8lOIbUZITQtt6RoN5wwO6XSpIn9skDqNQYDo8DJjNtd5hLsAwyHlIZ08I6qOm6/pCEedTZcG1
SPD3MNQwFsAfl2Jt9d7w5ump0gkI9Hut3sVjNV3gVNddaV2gbUOu5XSSjRqNn/SLDQmgFpqxu+BM
wxvG4ZOeWuirRXj4dXQKDssSJOx+k/U0cxmbPuwoaIlI7UZN0vMRy4RNRC/dicjgoD77Yw0exkKM
R/ghIREgAj/+jqqaYS898R3DuL7vaCbCnkvZzn6ywxZ5pxX19y4avncSiB7Vv8u17ttInXsitqza
5Azv+1PZkGWvXP1CHOQmB7olI9Zba5Lo4KAL2MSGX5RqS3nN8JhN9nlDLfUGf8482STRnMm3+M5F
L3OE4/UJTdQ7L39B5YoIopBlYPB3/EL8epY7LEZ7GwEaPsF6Ubgok0u3CuP0xNH+zho6Gmr5Vf64
yVXSJIfTMu3CVhfOEibEBSFv9/mVyigWaxS93HIWHo9S00br5ylrqJuDcCNbo7ApZfysPr0fULUX
Ka0j7SIFuJpHFiSHFHs35lERx9/pwm6uhF7Qbz8e5b3JgaCEJUEWhgrxatdB1hGUfUYXdxJJ8RYs
bGjQayIFXqAG7YVY4hwhd2W5V/q4f/j80JxRaNdQlLxdKLRy59KQ0cqokAK8HCVteIa9IJzRWq7d
ZDjXYc+m6zfs/acUiG+nCZJ8bnWIogim2RKOP6AwUEAS6hiPEFOtLuMkL3ah1Zyq6bx9tSZ1Rj6d
aIpcI9dVgVCsel0ss8mmDfBW1LXnXjXv/Vnf97jE4Avb7gy1/px4hs2HvKeMOwHJXBkh8OpYpLNp
4HKfT3ZVG1nwEmFF2TulpES6g41tGbpyx369a3IcdE58zmWmHG8zpsS5hWqCIg/CndXQSHRCy0oY
2tSRfSujH3tFGVYePCXaKNr6VH7jndfLeCoFF656SGRXM3eSZl8NZDx3MFpOnDEv9J2VdYI7lkm5
o7n0HkPBcofn8SnO4Nv9bCk8IoZCwMrsWeflQ5iGNGPj44hxkuAkYiG4idpYmxIfrxP72btDkR2g
8ZRoh1P7eKJiVzQYmYAXT54iAHAEDDmSax+T7+e8XcxFPl6Qb5YFaD9UG7rKrF1EAatDWxhp1zY1
2ju0EbsQocZGq0zgs308ypt5skjiGYINFDkkl8vjZ7J8lG0zVlf48WVm401DGOduqofaTxrPTCzX
yvgUzvjNa1wNuXqNSkp3oQk4waG7tHQlNXmNDal1syrtTzzcm1d40PujpSDAokCur46GcJ5CEecl
LEunqjvDHiVzaDzKT0yLt6OQQKHcT0WVUxWL+ONXiHlpHxsVjdFW0mheFfY0jvr6fCL2XX7Knwua
8IWFxdJikssmhqfHo9D2JYGWQlLT+b54O1o9bKagO5sUo7fhHI23fXGqDvVmSN4Yd5dFH77Iw9fX
vlQylFFp6NiImlpyR2zSNccqWuFGwsDp2jLbxRZvar2PZ+Ty+Y8elLsZkdqib2RQVJ3HD5qOQ9eL
CbwpoM125wxesVUuZTc8Mcy6ZMqecTzO6tghYOz0KmWc0v3+mLsgPuyf+5vnjx/mcCX56GmU46cZ
9SakrZBR5C3KBRtkiCdd4SzjgllxNI8an31e23tc+u3p68djr++fb55wmbh/xF/coFO1Xshdwk51
Bge1vf1iXBr7zx6t6ze5LPg/xhnTHAuKnHHUL/62opP/EeX03j/xwdYnzHqU1QmDA0CcCsvTzBsQ
JA7+hE7ulCfW8pur0nqUZU388SxKVEtqvHyvy8r7kTj3r9r2+fHuFKDzwBD+aFqstl0U0+kkRQxT
eehbHSwP7Ec8Pa9nx3jAJvTsxExY5vJHw622XAswJtsHww3OD7xl7Zfc3v9y7h5PDPPOhvHn0l3f
z7MmbwwcR5enwnTLIV/kgCZyTFd3n7dPjfuAPdGpD3Ziu1h3WrWmUlrhMmbvcrdjgUXe19l+ebgK
7ZvGfeZaYOPpeeJgOfX91ip+BV8QOV2+3+T8mDfiFvCW12zCq+jMt9NtZ594sctZ/8H3k1e7SKLS
rEkf4/KQoZPxH9XGWNTBA+7E61yW6kcDrbYMVYB4FFIitRfpvN379FwUdbfvE+PUM52aK6tNwzTi
xsyXhWZq3zp/F2HJXAJX1fIE95NTle1Dqu2j51ptHrEpyBoeZ79fYHoNDsI1NqDmnIfIjdxfdPSz
EYv2r1NPeQg/Pxp4tZ8MQQayoGJg5U7eN4/FVbVXfvg3ZBxx9y6fp/t8H10rN9r9iRlz6vWuNpig
HSO9WGaMwpzB1oH52e+I8hzfNpzSy73ANR3TOaUNf5NvWe2f8mqnmeQ8SZtlYVDp3EQ7yb3PnNl+
9e2S11tsZPvkOf7eBkDlkW6BpS0Pwfjxjt0kZpaLy5SFdexJrA/FtYgcVMc6zxxIgV+aG4yzt/VW
vbDOTrzl9/bVP8devWUsbKaUGgmxijt4+mO6CTfDZnKTTXMm706lzd77pJQUqFug3qP6vroQxPhh
x1NdNnaNybwo0eaLI5Y6vXZ57cbzl48fbb0REPaT+iTfoSh0E6COOH6rehvJfpiqsyMorbLBkgnz
ZqmOQLlN84k9Z9lT/lwiDIWEFEUBzU6mgRXX8VCpKeuj3APo8mmBPy+sPEd4rKQn9tD121tGUSli
cRtY2nLXqRUVGDbYSRyWWtp/r/G2NPZ1nzaOOMnZdVxm2QM9U9LNp98iSRyuVQTtFEL1Zf78EU0U
uDDUTQkSEq5l6WH/yp6qttkXXPHTU3NxfZPjAbnDkbtB8a/R57VaB0B/6tkyhMkx8j63HIw1mgf8
5rBtqrVCSe5TqW/xlc0M7HFJbjeCjR1jdpPGk/+otXlb4E7Q9/1ZlenyF2QrFSijOipNuxTBM338
Xt4E35RdKY/pEtkmBGiUr45fjAqrI28NA1am1PegTYQ0mNgNscYN3bEBJ4vbtNaP8QaQav9cU3x8
CRorMF2JAuG8iUtFP9VKv44vl19JYX5Q4cJRFlzS8a8k4AsVAaMfHUgOCX7GimzDvMieyP3jejCU
vbmfSpljN+rHE6Ht28Wm8NHQwZESJkmvrE4nDGOFYaINxalb83uFSuShxe/oGpPPU3LUd0ZaWnZ0
6v1kFRANHT9k0CxkPUuecfBbDExCmqrcYooxKKVU9frxR367rslikvbCn4CmEHFdlQ8MccwK3LMc
A58dr61HOFJVcKKC8uaSw2ejfVNB+0kNmSNgeeI/llhAfUKJ5653fCH07RFwqR1ngWIzobJ91M2F
Z6R+6slirF5S0E9ftWySTuxgb5cevwMCn6UtCj3bOtk2zf0QFBWry8QyWveCwhfu1EREfGi1GO2c
4ZKMT8yn3+6yj9FJhKZIIll//NyZFmZKkQK4L5oCe51JTTZZZii7z4+CinqpFyA7oCX3eJRg6ClP
TXGPhwzYUGyWMDOG2f3p96eKCg8ikVijknj4xn98w2RSEqNFgeJEQ5lfpmojuZGAtc2AYambdaO/
+exTLbINpJsUQZg56mrOyJPYpCBvsaGfo2AfF8J85oN+OXFJeLuhmLJGcygPRRb3jbqR9mKqepPZ
OGBoc1cUMddJ8Q7aiaYmINrQBsxox6Y/84Xmb+3Xf7yM/y94LW5+n57Nv/+Tf34pcJJa9Gmrf/z3
ZfRS8+1/tf+5/LX//teO/9K/r/vXuu3q139cPpfNPzZd/vO5jYp8/XeOfgQj/f2buM/t89E/eHkb
tdOX7rWebl+bLm0Pw/E7L//m//YP//F6+Cn3U/n6r79eii5vl58W8Gv99fcfnf38119Loec//vzx
f//Z1XPGX6Ohrch+RKRrfv+w//obr89N+6+/BF3/J+nORTdBPdRcqsl//WN4PfyRKf2TOjbbFeIv
lcrEUurJi7oN//WXpP3TJJeI0JL6Af0Fi1SQ1bX8kaD+k0S/gkCHCgMTC3HJX//1yx19r//5fv/I
u+ymiECj8TCsq/+JicjZI+YwOZBoDqQ1lfDheN1xSpSGEBYZNVFrO+FroQRui1/3H6/k71H/HOV4
3zqMQk+GihsK2UXkEKtrZWSOQ2p2Tbahr2iTm8nFMBpbKRyv0l66/Xgo6Tj+YixyiYtw1EIstSi1
Vmec2cURnbZ1sgHmHFZfJ/QX8qbNi6H4aiaLHoLYptA2mkAy/1dWmqN+pzeaVZ4lTdqMj2WKizVc
ormYAIFk9OXvipGGQ0edwFk84nijKHjJ1f7nLAkOvzczhLoC5zNN0G9K9OjOKpA28aa0HtL0WgAI
miT3J17O8jmPPjeiBo59ZCIobNQ3IfCQ5xWNG360mYTop6xPO8hbV1qPdnMcN/Wcu+CH7XqAtD2f
+i5v5sBh6MUBYREOs88fzzStwQ+0kC0YqfZ38pIXik06yunJTsKW2wb31rYmz3bieVknb58Xje9y
w0DouPaMEWuJyyng503hzZuSu5PvJnvTLc9hirj5w8ejHVJA67eLvGwxOaHFm2LH8SPqZRzyYZVo
Q7LtZXSj22A3u7fIctzoTLcbd3BHL7R/wTey705cow4S9rdjU51GCMklZ93oqMYEcl0sR5uB5JTk
Sjs8/lobNIdr3AZe9FC5QWVbhYt3mtNe+p6AEpN0FR1Jm2ZnOsZNfjmcx1+aXbAxvY/fy+qufpja
+hKu/P27rTcZgN+52RLebgxQ3JrdPBq7yOv35SN5/TPuzZtxH3qnvoby3lynN51jlzIzEfcyN/44
7I0cmz8FLsEGh6idssE+bGPuZWfYmV5yJXwDMnneXkPY5L/qjX+tbuRzWpfc4aK4L27qvbqjhGt/
/Cbe7LYsa21Z4FRW0HGuP5KE10AzICnamDO97BeUdevbNoia9rxDLXwi2OFkWc39pfuOs4fbLktd
XH6ZP56/EFKg83oSb3CYHVN3SmVSX8v0/NytYvm8S+fdotdHw0Rr1OpePTQyZvJDxUCB+qJnnen0
rBGsFedTFfw3ewg+FITfRDrI5+nwWV09uXILuQmy1QsqYWtluidb+zxK8Jo/dYwc/MyO1tMy1OKO
xP8Q+a9bRuY2lIK06RjqWd2PZ1QCPNrZNsCS8Vs/jzzDaVxjO23yq/JKep4fQm86j7fVubD5eMoc
B3e8XGpiBI/01WO0IHOCHn9FQSmHOUNO6I2b3M22tNzZiZue2CfXU4UC1dL+pS4R/qJwWUcBejRj
IMlSyaPaqyP8RIUTk3H95RgBLd0S7hCqcg9fLcawC+W8CycOHoc8/U26Kz51gWAOUidHz4J2FG3A
4pB3/J4C+pkqY1qcZkewgqE2W7aKveCprey3e82fE0NHa8ErQu64SB0pHx4PZCR91KSIHDETDtIr
/GDgPFzrTd7iJ+RWB5Ahck2ghuRj+E0WmnjjjgfwodDGw316wCGmWS2CRtTEGfpXEDY92A0lmJzS
gKTYLkxFAjbpTDuAFgOaGX8oIZwQT5wC8SbWFypjSBet6ULNKzfU9WEnxarWw/WuZDK+NHLBdmw7
Gc4jBAl8+FBIafd6TWcQDFqgkEG28CHhJcKKtA7cSP3AkEzaDoibHkfifG5kisg5eWBOyrhljo9x
pfi6kyWKNd4pejBL+O0eKJWxEmL5ixMk9EotyyBqqgvUEu8m+JbYY8U3aaJ341ZaAJh4kg73ZjIt
qekDITOkJxCA3wLOrLqgxtDUTOsBko3f3GLIrl1iGts2Xgrk3cA425B6V+/SRtryMrn9RnrqX3dd
FuHofCB4pkovlW5L5ykG1mLZ/1QOvE9LHIwrvez63OsHNQZYsMBB+zKmlXM+MEO1UFq47wtKNOeX
AtVF9P7Vr5Qaf58DdxTeDQzSCC/GYRP9ZpMeOKVSC4UDPHYEv7RfUKbFAjU1S3PInXBq58qe2WVG
uz0wUNWsyss9+FdGG+YggGfaiaXi6KUOQVS3FpTqb6yqdGCsApczfsla2JQOHTYi5KMDkRVNUYGl
Jj74EIMllaRcEtdCwDoW/JvkwHUNjdqPojM4c5hrbusB7mssTxiP5gccLNwh0LCTTHUL9BPEWAsO
BaFKZbWN3Zl9HLhAHQvDaw6wWavux6fwgKDFDB8cbbyQaY0DpDY4AGvDA7xWPoBsEbIAA43xJfZt
OcvqB1RnUWnLaqfMF3CnYwqFBzSuoY++6WlDP6ZemDMD7apKyo0mFfJ2yvLBBDiBXNdO1byDH23B
97GFdla+QiDMHyXElz9lbrrPBiS/0i3aLlOcFhc9vvCC9B2USLpjTc/artaVWPJi/u3nTM9AegoE
3i/dAQocNEb/i7k1V+58IAbPsCVw9U/aobcbuRGpq49aaJy1uQptJgB5ABRgTGng75hOkzuR+OV9
DTTuWloxMr2tkjZRJzQb86HCrxvwbqvBd6kgKeQ7ucLd1hk6EvG2OPmF6YZyb52XqT/BRtB7sXNw
JKjnS2DI5TUOvoZpiwD5xm0gAAA+GwNuFHZORPrSxFkUeBhdC3ei0kLAanARgA1cGBpocXqyIMjN
oak4FVoEQLUW/hDbCBuA0vGLCTNqWMBS5MWxKT4lcD9l3stoPMhD1D+VME4DNxBU0ROELMFpOVDS
bS6k3ZVpTCIBHa/+Qsu0mCSR1rYPnSL3t4Cke4n3qONuW2Xi2GwRubbnjYC+0aaFR3yVx64anMFo
jKu45E7kYsbZdGDYqhG424gLrO5KGKqGZ/h6m5ETT1H8KyHcET2ZbmjfZb7VvlvJEMJcCYsgSvWd
NsmQP7CFtuvIxx5mqgs1di2xq3AhzTI6MeXxToMx/kUGvJ25fdQKstcXgvYaCLlqnZXwHWuk8q2u
2EHQRK3bc+DkeIjK6QilDn6X7deZTE20mqUrMCdl6Fg5PG17zBtA54lSASgI25EKCp36uYagu2am
C77p18Dz6mqGOFlmwXYKpEB26d8EI9gIENfsOvQJOaCFxsiIQh/LtqBMJLeVoxQ4dGhF32u0uoln
qcKcXQU0MNylrCgSrEM1zY451N3gxECg2UyLLKodsy8ldqW5GQPyzUXzHHSdqnljpqbKeTfBtdip
lTSGTgg/53VYGmhtM27qDthFpceOCe8NQ3OlqoNNH+nzV6spoQ8JE86RjoFl8kVal7LkdJmZMrKZ
prVNo54/YLvtRwkO31IZAk4wMehWs64X3I5COizZxIoaHl1WvwXYH2kOFNToVxULuEix0n3T7lop
SM5gnJr4upo1W/swdwLG2YHZYGrei81rOVXYdFXCXAhwQkblBmwSzI3BV1mRCN0i3Y6Ja352Jigd
hxi2r51QHTR0AmFgyjgZmhSf86jDqSFRc21mMRswOsjbCSGdG5DfHZIwVeE0mVU86UbcgrdQpLG3
FzM4IGKdJsNoS2XjnA2lZ2KUWavy/5sL5DfglLD6p6CDLODF8Pk4CLQYc+By0WY7TVFH34o2gUbu
k9b96aMrzjnWslLah9AswSVWsWjs6DMG7CgPKcSQru/uZ6tvQdIS+P+Mrbw7Rx+VJLZAaSmwEYgK
8gL6Hq57s8zwX5IH5SeUsbncDtxMKlgck9W7UlT7GMllXXRf9SKADKFGI+WaSgOhQRkC9TnTcuN1
Mix/ZOiwI9wtgxHoe18TQBjhOG1xzeH/Hjqt+GFBeNKp3yxhCaUvESFoO0zsXno5MbWyRpK8tGDp
7kYALwKlU70XnloDMaddNlKibEKrzL8LhUHvj4wBF9Tgqo6/weBi56XpmJhDHev4ez8W7D9VNRNZ
8STla6+XMHrw7WrnHSCvYnSqvppVD8ms+Evv5YYun0GtZachV4QgVZzbpzrDgMMVhCZb6Ghy95jK
czQ6GbxL1dViqb6LOWglTxfj/s4fO0sE7KOOM1lc9jmDS9izGvnL4jAaOuYcIY2mn7E4wlBpBBFU
im2Rny+vaPcezS2nb9FsukiOnmuIxbOjsKTOujrutAUerX1NgXV1Ttq24SXElslyjNqabycD9jTI
JUn/mbfh8BJpA7ZkWtLWuQNHwb8t0tFnfvuDcR/p2uSKAczcTSQlWrtRmyiXd7NfU+2EMEJK7KKy
wu47hIamApEM7hbPdSX0GkXPZDcd2qzbNn0vSVitw7DaokAvFK8YFGrZVUU8KNciXnV0+kazJ3Kd
fLBALM5bmD/at6RrR9oMigafyaLWueF3ekrXhRLQxmerjTHepIigARNmavVCV9cMdFAYyxQsmSL/
qjBYZy7WFGQ9ffA19BFx3F90khbDOJkyba/BCGaLqzAYOU8Z+JzJ3keupMcVdc65tJTNECStBV1F
iX/5Zlnrm7DLfSAiLXCIVCUYEnufIGaSpuxRV8xOuokmuBTBzp+GuvrVVpEwPZDsU6bYITAS97kY
Cy9zJoGagANEXcWdCfuHLcpuFWJvHEW9flXQlT5c9rlollcAifzkS992ertrwlaGXa0PvWI3lT/g
Q0O60mtMIcT0vKjzaQuvTmndOGHZOXFaiQQJOKklThIlRvTFFGoCximFVYO1kzRZ1JpARrqyEoQv
RtCbr+M4cxwFYxFKWwHisvrYGrlfOpmhik8qv2lwlktgai+VCqr5ntRmpDbOZAUp4mW5kfnsSUDK
+LzBPLawnIyT+mImiwCvHtpOb3lGj7WT7saSlkjgjEzftLxEj6YfvYxQ2Jvbbv7e1oH6uJRaym3C
7QaFaJTgHB/HbLI7qx382mHX1iTQyxJHPM4/ZivD2omELtqKcSq1X1utDydHpiumobswrKVvidmZ
sa2nsBq2wM+y4JpysTLsBEA87Ot5aWRe3Wn6vNHGqB/2ulWwjUuTqQ97tanqfGuUfsC+o/pWyobq
w9gyuzn6lgf59E1YJPRbf8iNeT/mgvhiTQv/LovFYdjpfg83ukm1um9sLQwHbQtaXIzOKh1E76bD
LqXwmnacpC+kOHrjChlKZXm427OBiG2tCrZh9kHqGujg1NsYJS3gAZrw8Z6wMrV5lQF9jNu6JsTZ
577sp/tYmqXIzXPO5WsYc5m8rWLMZ+4MfYrFr/1cN7hFNoKWDHaZJIl2ZhIX6k8RLoKEV4Oi67ZP
CNpeNmLHxtt2SlM/W9XQyp6iirTlJ3pe6ZtUztXgpqYBduS6NHeDl8ZiApSgS8fEE6G/VYg7ZIEg
MkskyGu4XbFq4NlBYtCluuFFjpA4zLQEYkoXxYQXKHLl6KnrUG9hDVxM3e04CkN2OXL0d9dWJgHJ
0DOhUF1dyY07lF7zbW915s3YQTHYZrpYv2iZMXd7Dahd+qWIleGrOKX97HWh1Vq7qcla6bITi170
KmPEbkzQ2mB4kocJPknSy8Xg5VlXwUuGmyEBAory71khR9JWNn3rlwSwKIUFw6XoqgGlErkGH1Lc
G4mc6ZuhrgPpujfqZD7rsxr6Dwu5wfgrsoQU0sYomvCze8FCnJbxZXrXDEXOwxhI3k8F4Ee1r0o/
VIPFwaQczosZhoHbRmpJ+Cf2nK3BhIHlla7UoIZw6lhSskC0A4ArZqhdF2kkBecNzeojNmpk1hy1
iyLJBBpWLHGN6EsIb+jS6vy9Iqem+ghPg/MwLf3+h+rDrO8jxXz0BcCnblTp/YOi1VV3h08//NcU
avpr6XNN3sxWBX1WMHEUD/Np3qdmJCRbJejmO0AjZeXQ1hi8tqI61NhUZXA/MiAb/mM9xNk33P7D
iE7zqLy0Ijy9qMsmRozx9MD1RCVn8NOcAEaeZWIe/ZLBRApOHpZa8U0uRKVzNTMw8vMiq4UngQDK
OhurAssBbS6zngsIBtPneTcGrGWpSx5gaFimgw/gUN9Qig4fUtzViz349TQ5y7M2hr2Cx+nXCsfm
r31JvXvDvbTy7VYTK9+l0SFK7F4TZEQnokoDp94PRJu6DkBwt+xN2XXb6xyscl0OkpMhROHWNsrj
RZqxcdC8l2qKk3Kk8GxN0htE9oX0EFIFB9nID79LxIADPky0pr1UpVHP77ACyqMb0apzeR/Pc9tc
9AI3kBqUXGUFF6WgFj+o2hozvK2y170s557gwnAHbNTKxpxvClkPv2RcElpchQuqcCrFfNilHH6x
QyelIHhVNZgVeZ5+4kSBnS5fJtTLpfMo4Ib6QlCWsFoq0wR635d9ewFvJ7/p0tCkDygAG+8Gs97h
Od1Ndf7S1AENVrpMq3jcjmZFxCFLv0i2TFBezKZFwmbGIWpW9BCii0Wjxl7C2Qo+sEOQugT4XKo5
hGVwfOCnEYsqfiXsWuJMCC06QQrN20Mfu6bhiyhsuG7eTHJRzxckv8VaA/eZ6eGTQV/G/RQqQrwD
Mc2NamKp4rY34Ui3N4KW1nkaJOmFS+VJbx1C9L63zTJI6S2W/bJyDRrlCnsp331vWpMyVi0QTMCY
7JRHGkzmJ51C+LehT6vgDCEoiApNnFhgQhALwy4OQkzhyzaZ05tp4cS3bHed22uzWpBpCHWAmQlI
CYeXPqWuL+jybCPD68WzgKuTYuPAbL4UlsL6DaosuJSjDn+Sxs+lyesquY13wAu1G78WjO/+HPq3
eJX4/jlQPJCGPhnz7YxfPOWHLmHlJXA9TZsLDE55NRf2PfYMY7tv8B65wf4wTGytz+c9pLRScAFi
8YG4WXBHLnnXKkyiRhu9sZvr+6hPCgKvKscVQNSb5nuQN9odYct852cJ5OhRGpELyFaDR5oZD/1z
qZbjDwUrwNoNSUz2Nqzu5kyqUkhFs8Qi8sCzVg/UisUnxefbeY0Mcccu+7HiXzYEflA09a1OAZkX
dAHTFYzgWFYwlmVzkm4UI69MV4irBX08VeXdUBXmlxpI4zX2sXTn1q2YfLMm0I3M7zGv3HqB3Nli
6Bs3pRLnI7bXRnBbV4YRu0UoTD9RwDQQ7ujqu0w6kRDf0ObFki3X9aso9Vtt2+u40W2auBPorM7m
mq4Sva5vBq3nFB8rES7gPAq/oiDjAgXoLRC8wpxk2UWfkmKokIiLyMckcX3m16gpPHBQOZf6kKwA
oUpAOqYpFyUXlydr2LN88EPih7OzNLlqRA4ZJvVC6xrqXomYQscT66kEKaZHBnzX3Aq5PFRg7rcy
8QIhj26FFKnD4buUKVLoVHkR7OCfgb5qalm9K3zd+N71ulG4YwwWhx80VL8W6koCE3fO6W2SfTIN
ctsGr+C6mxerrurSy7ow+qUrsLNthd7Lh7a0xqcqFLNrq0rHciPAFL8e5bwHnF6EzWteK8JT3/1/
9s5sO04kXdu38t8AXgzBdApkarIkS5ZkWScs27KDeQ4CuPr/Ibt2b1vVu7x83mfdq8qFMxOC73tH
3ZdJ2aI8BaH2XHKsAuvR7SZqowwCOFU02GrrInLQiC92PO2akajomr7yCBx4noBZTQoSK5Mm0LSn
gbZKmdLsNA2+9VrMQKh5vl15fR+UUZh34WXljK4R9QwEVNw02yoOvLCZOzZHhYTFYoeNApxwLx7N
2fvC2lgLk8kQhLEoVWnFlRzab+OKFzFm6qIwKVh2u16OjqiMsJT2Fr/lOneRT5Pg10q34QVJSnMR
ewHHdexUS5UetrVp7ggWrLEsTy1D8sB6TdSa1EzPpqLrKtYW5+pl2M71R9sHtFCFxwufBA7/oZBC
Pyhl4/4cZOEeFFMlhqZtr9d0JhSFUUrp72uWBUScUxzG2NdSrJnjUYqY8YqPVp3ah8rpxaVHQt6x
d6hSoSfAIE1JtmGK2iz19CefYQ55tS6K2zoIws8TsMOPLtXjuW0bjjoAJ09U/pnEQOwL5cHOjtLz
KCx3qHu7bVnDHrZsrm4B19L3k0uLadRn1fxiC4Cio89b8nKTi/9Kv23lH8xcOO0VBnUOma0ttoch
mMwrKF3rmrawboqpPtpocAx4iMBlx2e5Lepzq3QAIoaS+EtYYulig8TTSL+ZW7xnh68gg4GVZeQ6
lQ7igr7VLwSkCh5azGA/8NuZ/NcKtTwuc+kIKsMYJmJzM8OvYpp58Hjuhi5eOCK3hPaL9oVqlmqL
LZ06tKQys1gcgNr/6Cg2V95qnbquDRpkuUcZJiJz9r2KUTqgIkjRwHtBDnLDJD0P9Wtg9v4TnsgQ
Anhe6wfiWJtHVFwWtLpYani/dfFXhq+C4j56TOosacRkTnFR5unNtA5Ux4oud8girZrwJcyyhvbr
IAXEcDarv3f8rPsqmZ/IGxuKHZtApPp9c4bl0V/D4dklJ5wnU2TfASc54lJYNYj7UAzvC1rrvtXQ
daRft3W6RKKxnIvCmov+EPZN/lhkozJjk7raeyELlt98S1Hcoq3maZQmrWZH1zdIexo87e/1xJrC
3I4qHYbfnBkhVp0Qr6u0Ka/0u7B+3cA4eFa1v9lx2RVUqnn0HRfxMGQOj1Jajt9IBV+oQSRH/9qv
CN6JbLB7I9nKTZINamM/OvZpjgjDKPlyDrQFNkw4Je9ywytsnjnPnskksJiKyskikG0a6vDOb8P6
cTO7XlDgaKVfFzWg3yVrmWpvuthC9jO0d7er07ifhb0PZbzOFDKLwtJupNFOjRSW6wxNT7sYwUQv
1CD6nRjLTj10PLOOAMA7WJZKt4O226JOFkWLNm2DquEz0y5fJxVfIsbERhXr7ru0HQo00tlLFm8d
8QITfpYf8tpM1fm0pfYYB4J15JrT37N/Ix54S9ISnkW4DnF/KKgQNL8NWFF+l5lF2FUHY6vWgw9w
c754+dM/081/uwjaSHRTuyaffBXEu7+ym0ZJ/6xaa4vRStvn2h2qW3ptpz8kawmqhs9GdoYYiR30
rfWy4Dzbo9xQy/ZGd40rN72XNU26f/hZCMLlWBAmwVJQa2/TnMNKj/O0tvWhKUYr0h2EYh9AGPz5
VageOeVSh3u8wK/fGCTA3lLQ1IclhWpibEG+ENsT4XK/IenfikeQL0EEUWeE2hMF11uJ7KTDUKb2
wMeZWz+y7L6h9KxGy1pTWvDnn4mILJKCyEwnOGVn83+SjsxVBUhFzOMhs93+0YCZvKkajBN/ehW0
+VDoqGNDH73UG91IH0yzFaqJtK+2T58Rd/g3wjd+J6B4qzzwQSH2vilgchdnxlsZTDHubo3NLQ7u
VG0Pph7mawAk/yJgNTgEpat/k8Xwtydov96udSO4Ejvz27Q2fwJaY0IuDh2uhqRZC5YOhGl/ehic
roKYiCSrAA3pm19IziuAgGEX0LKzvPDcsj1MKDyP//wL7aKJn7UO3G4E9Xu7C5zbgYiAX++DlSg2
akOdIKn399AixI2pPRYuFj2oBuOWYnP5mw/29i7nkihi+Uw4dEgHMd98sCK3q0zBsiZtm6fnrVHD
Nkx0szhm8zs//d8vxd138rEgfCGr/82Tixp69bxFuYlhh00segpbB9nStjpXf/pzEeiyp/CQWUVt
pODO+PWLZED01omPS4UlbSxRNgReMvQWS+0//2Bvb779OtSCedz03CCY+H+9TrU6rQxTMqTIlHTO
XZ8xsF18+zfH999vC0z6e+sAb1t0Pf6bB7dbR1QK6H2oD12de17DPsM2hQrHMsvKF1U1cFeOWszf
3Bp//3B7rhQKoj3izCd25NcPV1SBleoVNLHx2u4IpmZd9C6JyH/6FSJkI0nFRzSDjvOtlSovlNf5
WymSjDznSzenS4dD409PiZOsbD/4MAdAdjtozH8+Yd2lzOwqpLN65tUC/mLOcVUMy2/egPvD8uvz
66ABxC2CBB25uO38epWc2stZTZ2TYNlaoK9S65iHaxNBI7gJ4cf9hz/+7si6E6jJsXDY5I39ej1X
964Gl3YSix7142CE873fLsv3f77K328/PEy7Ji9E9sVI9OY+2NqxZjHgKqz69m2OceeMiMzxIW18
48NWwgdmQcAw/89X/ftpsYtI2UD83USIePPXzxaqjWymKnM4C60tCiU4eiqmnPRgglpOl/qvq+In
j8Tui/y/XRXH4XvzLft/Zyr/0vxirdj/2F/WCtd6RyL63qrHzcYwuSec/WWtcMU7fKt7+YqDOHUP
8fu3tcJ9t3uZeK6JKtpj73cb71/WCvsdij4eE35mRGd70MqfOCsYyn59+jwmXDSJjLdcJEAf++Yw
7ifLphaJZaSX6VxeKAMrULwKkm7iEGxZRCusKjBc5S6UNeS9/uwMmVBnmmhgkl3mdOPwXjW9IIRh
mwTOmjVAI7FZZy6QmjiSlFwe82Kie2JyN33eTnYPyTisQRjlpWfouFPS+wJMDHY4DZm8HUajRYAf
CORTspsMRTMtWwWo0LZZiaLR+6LVw/gjDMb6ae7qvN2rhSf3fPNTzKUsx21/qOEjzDOxouQBp1Sk
MI1pli4f1WJ5l4zcIyeNFw6fMfBkU0xPu3fXt4tz51EwXZ/Xa1u8lsba35eQU59DS9JHIuesf2bn
BFQal7kwbvxGL+faRARAYmG/fq8hExAiBq3/TbV29gz3GNwDHdRrUrespu+hfwyH0o9mSzGqueKx
r8K5BBkyCjgubVDvbqde/UT+lhc84cqyegBdAZCJMsV5mJt6cWOJWIyI7M2lqjGt58qKJ2+h30Kt
Bi5QXDoeOH8tJZxaWNaA07Wj+BWpKXOAUZXRX5djhrJuglEazrBL52FERwiJ4nbQv+7cao4N2Cn6
4+CvwRBNReXshcqDvR66cGtvaqVpMLGKcVSX8IvLFJEEvWEv5MUnkXGhl4qmmmLaszR0y9umm0d+
TturidWrm4KoSsRzr1m42MN7VUojvbBrZ3hGzhJ8aWwtXr2MkE5E4N76JApDfqpoK+DTBE3dH+wO
NmfHtBGuOHWokEt0ekRw2JEYdC38XnyXTd9QHd6PwjpmuUEnCkDxUjwi7oelnKjKqWKj3vFwW/Hd
RhSQldckx1L5hMBOOEckNcq7932wm8g0PPOCnD1pJc1CaTyiHK9j4SZZPnsY2iJgUMqtvfi+73jO
IEJU9zw0Zi0iOcjlq03LJEKieUFIlObr8FwjNkqWfkAdM9RecNdmeWscnXmrdiN0ByOjwlYbF6IS
+scwpWEOLQ7P8QVb2BTwEKSOf1WPtABGWDcn9GW+OxbRVjVeemzq2uijYZy7Eq584fXCPlGoyKoy
OlFnuPcp7se+6lBgSoSWm2zzZ7Pxsu994/tl3Hh+ZzE0my7Yi+No0goypz1fXNncTdsglqNT9R13
U8n9nuS+2EUSLcHdB/rhAvg9YPosMUCBfiBb6AgnLybDS8IisMf3HtqxL7419lmkhTN8ZPqDic6c
ASGNMCrGMXoOybxTWTstB7vuUisx5O4bnVtbXephaTtc/p48WnZn5ueL0dRnS+F20AGVOd+dFjRq
NAbicKopuKnNMR0STr7poRrqrE5CG+O3lCEQIOoA/5OszfC+myr7g7kaw3XhbLBq0lMt/CLzfeKL
sAXir0naj5ERtbu7tPdeOCHzTwhPly+puwbBRRAqWcWc1PQpOEs+rHFaps2tDhDLoRWBb4noMtMf
0NFaDrkBKhVxvZb0V8AHCDveaJJNuUV1YCWBXaolzovGPwfnKldAJGNcLnG2LhC7yFC56zH1Vujf
Z9C9/77R3/okLZMh9v9+pZ+p9c27/PQH/udl7r1jRUe7iRWS6epU8PXXy9yz3gFIkdnAuPwvD+W/
X+bBOwZb0gj21jwWLBLZ//0yt97xB/YMf5xuuCiwBvzJy/xfLTU/jdJgLxh4mSf2VZiTSrwd2DnC
vRKGJM6WGXEpfYB+E49li0R8WLyUhH5ZbC/zZonHrcssiCnSlvPY3fqMbtZlmj/qnOLkaEXt9jJm
AW8Se0jROWeN8bBCyr1qWGc7GWVzCfPf3etKcjRTEwrj3yKJvXLo2TR5/8/yvk0F/dxGs5V31MG4
7y2R+n0SLoP7tJRI+6Juw/C4azU0y4VYiYauSmvkL4yY5aOWZojIkWqhZzQj0w2FYwgIRp1a09Gc
JJ9oh3Wf0a6mOhGNs78bFtP/Mggl71A8ANxmEJ3f5ZhB9w6tdDY+YTmoQ6EnF2ZmHL8MZsZQsw61
nIE/xkCcGU3jX/V26kpYKmOSezeUN0WD4GIHy255RD1tyc/TKNX1PElqiVEcrSKaZb3eZVaTizMv
0+NlbQaGSsgkMW4Rw4rqOPpTgfSx3yW45AcxnddQ1nPSQOkQoyCL2r3oNtM+l5JD+EbLTGyRdBf/
s+VOKaJAwlANCnXLMLsgiYGSOeXPBTHF/B+UJfmcI8/t4SPPJlxu553no8JxtPuxRCRxbxRCMrON
joKUqCbr3qgzBEA9tttrwd9PJnrySZmXKAAe5UBjVeSZWXBhenVqRAT6oXXKjHRdI0NkCD35Dqn6
qUhC/eoNi4OE03Onr9biMg04pdXN57ZZux/dKUeaHhjV/KBLxP2RJUa6c6RCDIGHPoht5V7mTQmy
rfN0jVoVdtechK6bVMjZs3gxfOtHYDiIQtLVX2id7C0IV8RLacnGGxr7m88WPWrDwVsTHwkW7Z6r
Yd4WSqyvCIPa7/PmmT+WdjNvvWHd+rO0wUcQTWY6oxXUFTGgZVmFTAPCQPZaU6fxNfP0RAGdva1w
6cE4I+lMuxfMepmMV+UymDaoAM4rD+o02lx9vZmLkR+gYHj56KAIpsjehuGl0NTfRp5mfm7tOSc5
ppzEgUYN7xIJehVC0pCLHxHVa4sDfTyIOzy77Yavq5FWN7QcVOqwZf54oXJJUXswV7U4rAiv3DPf
npGom56ykWyM7pVVAPkfeOd2D8KsnSBu8mxCHWF7QLAo0BoTUXJZb2ct4dd3Q4hq44IlOVxjlCaO
FQfGFnyllIW6wkHklo2I1mq9m8WwFeQe1o1by+qxcZhSVa+TFYzD1RD62fvOq/CLCHNZzDMLJW1+
mJwNrLfb+C0YfNruB4Gn2ffSrtLnfGy3L+hOMqTCuNI/N5VC7Yump/tcZUZnRK0kmTsxNcMgAku3
ppN7C/M6XtNseQjs2S1iXdrzDYxGhit0s9SLi4Hyiy7Fit6g2HMZat0wdW6b8cVXLDzJwiL1OnWL
6++FEeMDhHYwXTgcf9jhimH+WOSVvuMecwgwG+3SjAeIR7T0xuL1aMtDAwrPgcQIkImga625caOh
N215VH5W02PX2p26mkQXWpfK7PRyM4t88aNJ+xgC0gV049JrQ74O0Q99FdeuhVBH2QaKNFjJwXuA
CiwdeO0O4Zeb4PnhkEtVTQkhPaXqSptmW9643Zj7FORSR5XMKLLX60JnUtxatTS/GoWPNCWtsjQ4
qyrIqngjv6VIXA/Z623vBm1x3judiePHHdomQfTsIr0x1umO9GZzQ0jU5BR2r1ij72lPyuzLIVtb
89Lo8yW9HFRNh0O05Z6l7EjM/eotkV/j4KGawMrHw7gq89HftDck67YayKuEr804kwb3d5Y5jbqx
A7kOT75rTtX3siqp0mBnDvSRXJa5iwN0QetZKckPRSVZiU9BVgcfRu5F/Cw2fz6pF9v6Kt3W+ApH
Dc8+pF2HStPJtZlYQT09aL6bLamQlITHokfRe0QM5S3JuGbZjWuW5Ao26faco1JV4Exhcb0B5Fln
aTDDNRZrYPSx1m33TU5y+4ZyZLht+7J46frFv8oyz/qU8kB/szqdbbGeQhYqDh1/SHS5+a++1uqR
UtHWjHjc6gm/Z6oKyFnA1KgzcQdAu6QBwodSBJ+ceQnbKw/RzRhPW83A20/DeGAF22reEhw5SjN7
R6nXctrsZU3o/tetteI5pPab96VXvM/9XH20PboFzvXYuU+t1ru/YVHro92hn4vnsqIsfOylIMla
axwf+QRaeixrOvWSFkUwe/+wsfxZuVxwjRIFnx2tGXV7VGaLr2OV9urJ9Bbh4LURIo1cSyFsqLbA
6vATOcVj7usxiOE6e4SDIH2IUVA8yagI0/L9FtZ8Hs5j72C4VE3ElPnYL+xdXY7Y1kKWE1RlNR+L
OnRfPOnWCEVCClzayuuGo6Gc4nPTtsuTaxeuirrU9L4i6Z4eiDJB5lSLBdVjZY8hb/FlguRtjfBi
nsLxNcjX8kPYq5YDQxDbkgzuGNYHtOHV3drkRMSe8bYNG/OqYdF4UgUqjHikoxEyeDLCH2Vbrz9m
UyLPFJ3J6VSLm9zZ4BXqchhv3caozzskJNdjvUzPTdBXWeKgw37IR7cvow1ZbB8pYdkXiCU7/5xl
wCGiMw2G99XkQFBT0+NMB99sbJVYWzWd05CCKsLaWIaxYq30vkyZY756etlWgqMz0Z6vrs9G4xSy
ujCXvczKKWz7IWC/f2haNGBHey3aAlq5SM3YkB0z11IEDxNiLy/GkTPQtdU1Rhuz2Zn73jc/hyZp
zQfpDSUg4eg4eWQ57nZD3LOlklGp8SLf+7mjvKuKGyVkNd/UdUH2AjYx+cgbxSwvirC0nny/t3Xs
LGN6zMZd87QY5iSSNQtseXB8hWDQXhoswk0zeI+T05gI+JmcngefeufEcbLyAc9gh29U5zKeTcMc
o0WW1XsOdbbfUMyvNXDBK9Ps+rVSRfsSQN5zCk37T+eg+uRv6fNTxzzzPlLrrsOn5Xnp9CH30+xx
XKogjaViHIs0jjCTjCSyK3SxN/mFFBt+XlWxXTUyd/uj60BkXnb+ZOFl1ulkXZCrjyrMLKT11Ndz
+wFJY1uft121ANogtkpAuLsrK1U6SwYEDztNwyYbUa6HFU8Vsx1NVmFd6m2jWsAZC+9ya7C3xip3
EIOgIwPK4B4ueWnas+lESnbpWeDMnI2bzXiwkfYkj5IuR/ob28V6ZkaoUde1DIlJ0Ifjp71YYAbn
UmgMARL2cuApBI1z8hzxYoh0vUAemtKt0RCOdr8iX8KJG/j6AXVq9qlFeNOBjDTpELWNnX1qKKT9
jiKxkklTMjphxnRVGJetkV+Vos7uVD8CN0iNu6PuCoteqyqVN/kQDOjSzA6XQkiRJra9auFPB10W
3my+lTuHgsescZTx7DQGKU1Q7ZsVI8ZpLg1d4tma3dW9KHtPPBZ7/2eih5X/QOuO6e3s2PwdUIKH
uCpWrGkRLW5OGYdoNv+i+f4Lcf8EcdPg+k8L8UfFQUSG0M/JQac/8j8rsfMOfBp6DSoZXJo+pP/F
t4N3cCycFNz5+I9Pe+9f0UHeOzh12DniR3bKx/0J37beEZ3Avx9S5kSIn/tH8DZNBm/hbc+F0UTy
QKs6u2Cw0zQ/iQSkbQ9eAXkcbd0uWu/szZ+OgV20Q1RViISOgVV1t15rpm1Mtpb+VHvNcuXKVNvR
WFINck5oiXzKQB+xq+Zjs2HCq0o7tharJmOs3v/nPmMfCpadYzGjwo4yXRnHBuoUcaWri5fC2Hqg
q8pXztluxyKo0sdsirrWra9WWtW+iEWxF7pM5SpyNh89XWkPrZ+MaYrL1VlZ4uKwICpjNwJ2t+Ea
mG28drIVB15lw1mjDM1Tm4+yYOTfpj6BaJ9nsKWaVKAqGMRXhpyFYM52y6yjooS5u8BJrIxoxsvA
DN7se7pIcyIJJumu9SEIsBJFTluE7OiOh62hrTL/GxtN9tQYWhP0O0w16sZsCe+EXNIfgpqcx9TV
4+PgtHycMJDOp0HJ7N5GvG7hKlb1Adsts9F8AseMHScrmgDIbBzA7aOA4RrZ+5KnwQXp7suXISyK
TwCM3kueN52K5wLTYWyESOUTjNM5NsXQnltkyWB31o7ihZu2P7SVTO/1jvG1rCu4soqyemDmAQQ0
x1w98PLZX6SUm9z0J8DQmYLwOd9RRBy0/ZDAotVnXWda+XmzI45yKUAzQfXVJTmZTEeQ8YaVpLQG
LpzMltdfi8AAwsxPcCbhjECbDE3Dx+AEePYo0L+kJxjUPkGistrhUalBSvEhAZr2JwC1P4GpxQlY
3Q9XVloYDIF3Ywdf1x2HBQFuz/EaLTUGxR2oLWZkaQh1dwA3cLr8u7mjutUJ4F3XvOb94UkDqeUJ
BKYbG0A4reikiMYTULwBw/aReQKQeY4Ak1Psk2lChx4g8zZtLtPv0IIcUIHCq7ixlJFfArwtP+pA
LMZFZ/gSCiTYmvpOVl1nHGevCu/WE8jNoAZpI4zheammSl5aojKLCy8d0o/TrNp0TMRiLvYjdI/b
fx3D1iuuVnubPzJm46FoCDDCkJV7nowt1+iW834w0o+qLuUUKwP0JDJJsKAYsgLWvjdwP+L70CSw
9LGJBFGfZ64tb+a0Z6En5Z4MAzFWfnbWsDAX7/Fw6Gv8+75KWLJgoBgB0U7aqrXwL3dymz6kptEh
X3fRK6PxG2eDIZYBY428NhNlnI9F0RynvgBZQEdjEQ8tXTBz02gBjsq6EYjOLVcy0pRyfo9TiXUS
xIuGBMOSqjksp5Vz82AneKG5892apuojBblldsj4NNOFRqf+MJ4W2KmewtdGY3kg06A0vlT7rhvm
JmtvyzRs8GWyDQu/mF/0v1bkReobsAIW52XfobvTOm3SW1tEFJNvBpPCvnITc8363WH2/zxAtPWx
HYze5/S0qveuu34h4Tt9hryX33tLtD+qBZdF1BXYEGL7tPa3U6vNs/4EB4w7MuBW3TBcBU5aotF1
Gr69E4pgFwAKOAJq76Y/AQ3tCXTwd/yBJBGgCEf6wRo3Y1UVF5Lp9q4PvXI7Cwssj7Hj5gAa9Qnc
aKeBcGyjBfPocBqmh1o4V+QgWFsyz365RcsJKhm3vBKH6QShrDuaEp6Alb7t6hv3BLdUJ+gFhydz
FrmqPkEkvp/Wh16U/qUu1eAfsqydDcIfRmIZd1DH2vEdRg/+XeS5+InWEwS0AgaVJ1ioGKV5jnBn
B4uCFOCI5MbupdzRJNU26E68bcCjXe14U4rhTCUAHsBQ7QmSWnBq14xPO1S1Fv3anwXDgEQcyqn/
ZJ9gLa/ZXpsd6nJoN+7i8YSAEaAEGkaQAcgYtAQomSIKhhX6hJ6BzFFoXeWj9cPVLjJxdcLaUn6u
uylc3RcsCStLqHNZ+U0Qh30JTJsV9XrU6+IxpVJC/ICeAFBPjZ74aJ+gPvME+01mq77ilLIzLLTg
gvkJIkxPcCGeLEwHRuDybG4nSHHN++DCnlPcLuBz5dN8gh+dExTZ7agksy0ApR5qNlyDopEoPUGY
AmPHs5fy+S7GHecsrXXKzozsBH+eoNDpBItasE0PxEVgTvSMHRRqGAOgXr0suBOFMiOjXrt72dSm
e0jBY6DrZgRqUdvW3Rpv1Pb81Zn132Hyl2GS+er/Zlc+fB/Ur4Mk//pfg6QXvGNUo5yGYQz5CvKG
fw+SAdwK9xz6QTL5+Ad7DNZfg6RhviMomKZb5Hj06RLeuEsn/5JKGFbwjjAnkxgz1rcQbVv4J/TK
rtj5X3Jlr+41Sa+m+AW6l/rIt5qrzE2lIYdCHnoTRqFr3e3Ms8rftffuyUx/uwpxmghCApRdzhvd
EI4/G9AJ+yXh5sD2wVkX5l+AYq5Fm4UJgvQPhtP++OlXYNhZZdv8nHy5D8Fvr4nexGWIR5VHnTT/
/KchmbQylvJsNBKdru7BNFLjXgYqfe+O25cFGPd6aZhC//ma/Cx/uyaN8Pza6HctYuN/vSbyEblS
O2oknZF/ssJsguYmBwAWrTr+85X+0zfKgEoS+F7Yiqbm1yuRo5n7MpgMLJSjfmobEmcckoqgWGYr
WpvUOnfIqzmS4FNd/POV//YZuR55ZeQgExlMYNmb35KeWMcthd0f5gI/dNKKyfpYt65rJmVqZ79L
s/7b/cmz45K1atFf5djmW1GqC/sjR0sMB3RIbtzl43ysLT/7jazyP16FK/mIkNj63irJp9VfeS97
wwFLdnpNaQV8f2b/LsLs7VVIlLP3hmwK24A2Ccb89Tdzmg6tRp4OBNo064cQ6/oR5ervkjff/j77
VVhbIUVJo+TgeXOVjmN/bCo5HhQpTQxQlv7Ykhx2idUkPfvnW+E/fCBqdmkwM1ED0i+236Q/PWKl
406kqzV0iq2hF4cS3w2V1f5v5H//4Sro7kObH9gN3PBtavtAg6gK8m484Bv2EwPeNNLrJg9//FkC
O6RyAa7bITR4/1p/+izVMLal3fXjQRsMQugcUTWooP3Dq3Aw7FJGjn0OdkQ6bw6I1S0EU1kBMN6H
xTkKrwWkfjL63xWw/SqA8+DKidJAYodgl9wg/Au/fhp+hGFWYW+CxY7LYc+AOrcNs/wsRZBCueHn
/Y3+9G3cP78+d8GuHif208O48EZyl9Vto+Y5MA/sDnh4e+zLyjLKI/GExaXwui9S1OHZHu54WDN3
vLJFlb/3tVx/czCiDtj1oD+f/L7L23R/O4LBEO4cvPmSR+Fvsz9T1q4lAmn0Le1MNNK8+c1FV9RY
9BO3s0Inwcwo7KMuh7B+SrtKBndTquR6ZlRafl9NVqpLu+qX8bpfQAaemarF9KHlXVpfYhnMQE6d
euB4V2CFZGSREnNvLGWRJ8AzWsZ1K7bhvCp094GgHT0fG4ww703ci2DATragjrO78gHBg6jPM2/0
7bNcTiqPlzUPsmSmpIHWXlJN/MRk7RkP/ZyHFmoBvb6y6RfbYZ7SjRQnqx+XLsq8Or8yJdP9vXaN
cb0aS7lckSCnw8j0p3qOJTXEyIrwFqw3Vrm1pXGFeGgK3qNTKN1ESkO9b3OyFKIq3FfN0TXbR1yO
OeuBOXaHsHFTlAaiyK+KZh0KYkzAmrGq2WgulDle063rdHcboUeC9YCs+ihQ+4PrlblfxNWMlTfe
lEUoj1tleJjbaqpBkBePHDBSqPxPoz+ILrHtaQgOhreYAj4lc4LIFaP7AYjKaxFsG+JK8L5DNrap
skhMdxLH1hhZRhrp2FlS0zffgA/bkCujMFo3aSx7Q3w1Lv69WfssbeOy/1fMcgmGAwzQ+sPYhjBL
TJHjFyQ0ZPxWTL0G+KgzJUk0WuRLZo3hPUiE82Jk2m8Qga2oMRaajUl1FNrUZ2ZpQx/lmOCWu7Hr
9GcSxJYfm2h4P0MyPKteDF9yWM80qXPMksS/STUCbS/eMxF2Ad64NBSoDsTov/cGuj2jPTnillaV
7ls5d052TiiVuR0nKP8qblFDIA8pivFSojCFp/I9bsm05eamXz0bj87aop+YbeAUg6qGm6H3hqeR
0Dr3zJk95CHIJDszXoo0PIN79siFtgnISlLeFy7B9TNRm/OU1WdGWfgvpOV2zywY3ieMi1BUH4KZ
QvD2LjTTcbtWoUWVxWHy7eYM+x4+7Dyzw3t+MlskGNMREpQMRzpqwiV88krV6UNtjPMW5Xqxi6uA
BKDqbPA9QhnKoVQepF7ATmyXbg8kpUY2Ny1dn6CWVGDGhUI1aMYBVHlPlkBhXe9BDFP6uQy24VZK
Ggb5baT3utkVe/REdiCO84kFNQj1YkSN6OcXQyti+pvO8u+Qxm47ROTnJInNuvmY6bYnjTJNu9u2
tdEcdJMFFG9nqN5iy8rmBx/3MYxXUIQP+MYr92JxVHmTDbWgqIKdvT9WVdOX144OxGdjm1GHWNNi
mVehkS1wFgP99YeU6B6cn5B2WDqazL0mq9H67ufdFoAv+emlxtdSxWHmr+vRtYYJJUYIjxgb5eCN
8rovLMuIg3xTW2Sllq+PyHlwOJN5FUZe05BxOWVGhoE6d50rv+TUIgsJWvMQZgbgb2EEq0uwBw2n
sWqM6YcWCxTrylFTHMzGDefLzPXn9/M89OslejBMOrY2BjZ6e5Cvaxj0ejhYgymu3a7Lvra80ChP
nQI0+qu7uN+VmOsnZxCjPBuULT6vgcheCF/NnzZrcj5X29L7Z6nsXAslB96tBK3j8hEFsaUjMung
BLextc6CtWDCMPO2ag7uKo3/z955LceuXNn2i6CAN/cRQBmSRVNFu/mCIDdJeO/x9T1QUrdIcDcr
tu5rhzqOjvqYLACJROZac44JqsIw1F9Jr4yv/VjmBzOgro1VyWtKig0Dqhw/mIgFpelMmUTJZe9O
VKxQ3tFMHSFzBDHyRO6w+DsHXFSuANHx8iS8Fb0N+BAlkh7W+gfHtIQOZ9WVydZT0RvbqeYb5ZnW
tcq2Q/zDcpHCuk9qIwogXvbUjsdCzd+rsBUuphjjjK2MlvRLm4zpKa3iwcKrLFMljQU5iZ3WD8Fo
ROrI22go8A/PzKJTN8xlQ6UpXg4vk9jXOOzlGX+gjW1XX7SKOB7MLDY/rAzdKgsyewEnCcJJcPFJ
FK8aa8CbEMWwF6iC6nsZ8qVPx3hWY/jWLC8CzVKtKGLW7SrMu+DGkmRUOt5gTNTbAQ9YNvys4LVt
aiF0VDO0Qt6NFnKREFlStco9Kb71mPM+BQxZgCZTUfmFiZG36UWBHug6ptuubRpFz+miB0mbrLwA
2JcUhApZZaqfr43GCD07HsISpSoi/r2iFT1eRzH93QwdHVPicIEHFKM50niuqpceiBFNzjYS7ubu
8dMQtHisSg8Ugg22Tnnz+9AYzxJxFDO08ymSCyguo7Ye1UICcI+NDc1w27BeAgbGfG40QXTTJRna
GFwt0l5EPVjMJAihRKgvN0Bw86g4UC0s0TeIgaY6XjYkHxbqHTC/da5CFTSFcVe38KjWMke/vdyg
TkDgZxGmFfT6qG11kJKPZjggChwqicZlKTThQ0IvkvaekdPICGCcfKg1+A63zeBq7tQMFsFWoNxM
fMhEDwgTkUh/Rc8BBFzUnF8OZhLwao+VbpxLgwCPyAjG7FpqYvqo6Zgme0sB0+WkTaLol2WiGPAP
JjroNGOl7gKRHqVzBCTefuATh8m6acXLClOFapexV9+z5tCy5fNuXUV4AbC1G53+jjqo31D/rN91
ZaJTmYwkS22IwmlvuzYBpxzAII4vDSsYahs+KAntY90Lz5WaTk+Q76YCD0ZbHzwlBLhVDrG2moaK
L4sZJGck7PCdynQJgBBaoup51EexdRFpNDDwvEZ9REQm/57oaW3bRG0JBo1l+SEfUbo7UxUK10U+
6jW5V8CXVDby+PiREKlKLIMY49+N6Rw6hAYCUhVfJXT0NyBgy3d2eCocX19r7gWvTBDjeexkZL+o
q1Vjmt7klh1aFiRbqoKW3RPuBCCP0pkl98WurYwpceiOd69Taval2wJ95EtDb+uM4rwZuYPRsP2L
TTWym8ZqYnbGUnuW+R0xU6LsxQeOmdME9LlQb+ko65XjeVOOdLASaXWbukCLmGgkLXOLgth421Jk
nAh6b0VndRVAHaN7R2PaHCLmq+GZ5k0yc4Uddll6sYL4HN+BkeNHxvQoXlMZ8rANOEG6AVs6waOb
FM/EFNlPKj6KCBGMrIwZ5CHsB/dNmZqXlZpQpy2FkoQlFZxkedce3fYA1nDeC0cXPo8KR756dOej
X5VR+HSIzdnOFtmwUjsrDfkMgfCy/bgOU1fLQd+t1CMDoML0F9jarEIkSmnmBBTDzAwYZnwAys2i
gSWgeyVEzViOoXLlVg9xYJrhAw04jOtmyiESmH3ERmw8kgq4+8KreOQXoOFN79sZaoA+FL7BcGQd
iDP2gLh2yVtpRxpCl8X5uhppSK2ARsJLgEAd5GvxyFFQjkwFTk/wFfoZtWDSKpFdxZSq3+WRxaCD
4Y/YLo+wS6Mjr0GoLNgN5oxxKI2unZxuhjvkR85DeWQ+5Ef+Q31kQehHLoQ6UHleq0dexDjVMzvi
yJGIy9I4sJ+DLuHNoAlAh2EJLqdWztQjiUL2B5yFtDqz37gkqp2AsTx3I82ogHLT0HlHbpNdd3lV
P4kz6oK7lr6XYVHKjh95ExSkGYsx1UF1QKcEK8M7cjPCGaGR55Tu4AbNZI1sVKwrzkDwNiw9zwK3
P3I4zCOTQz7yOTylAbtCRym7h++V3okG1TfbmrEeHpzat8ED/zbLO8oz60gAiUEmJ2f0ZnWWzaTn
OkDANZfykR2iBrFxWxyJIoVQIijRjqQRJfSyZ6lSe3Rx7VBitKhmGnMtJdZrQlu/daykQziTR0BM
eL/gmURCNnwAWmHrG1sAT/Qj+0ThDMcSe2SilGUfkYY3k1K8IzVlnAEqRTuzVPopan9NEAyeoCRi
tJgmeXzzh5nAEswwlgxe0QX1/PEOrCisFoyYcn7RNOgXQQb45ps5g12UI+NlVOX2uT2SX+QZAiPU
cXLtj5pyp86ImOBIi5GMqLwJjiwZ5ciVQU1abwMVKZkFgLp2hK7Oka1V+fAYHOk0YTapiHuP1Jqi
q5XfLTOB00g4A26I6vBfQj8WroUZglMFbALsps3Y0HZHTg4ddm1FbBz0nKyv+rsxa427LprfzBRo
7Ic5I3eGI32nHlEAsRWfqTz1kdAzHmk9o5RmEH2FMdtHaHW9lXFk+9Cp6yMnnZE/BOBkr/GRA2Tq
RybQkQ8UiyO0bunIDYozD4ZQIBjZb+1IFpL1CspQpDcilNjWZx+i4bJ78Y5MIsH0rSflSCpqj9Si
6kgw4rtAn9oLARuNvcEmAmIouCMzg3ykzBCk/shDKhPCLp1oxiThtmlE15jhSdqRoxQVpiriWZr5
SjF4FfDQncRE0I8MpmLGMWHQ1/cI02A0Rfym2M1ndFOBbvDdKoEV2UYet9d8UaA8sVCn10FZjb8m
9Hr3xpEHJadD+OFVMyWqG7LmtzKjo9puiGs7PhKlzCNdyppBUyO3NLC7I38KsCCfTEw2tz3S9MCp
ZlQV+jqoVaYxds/GjLJq6R9Hs1mLWnt9pF0B1IKLkpt41Nd6O3OxPADyO3jq1C50ttszWnqmaKGX
g6jVQPkZHPNI2gpCjT2ClekULqoG38VK5+M+giRNEXMmOW1l3t0Wzahc4ydzq7Hubql20pIvJYHP
cz9IHOKUsqhBcnq1xovMZIi3lZn6/doYMAU+xALIb5c+mpg4fk9YHCcM03g3OOHsRSMc3gWhiGoH
x2YfzpaKqQYN44u4KRIAwSCBUkTIZaerkaNVU/TslfgmwNyXCJT1FoxqLZuR7tIOtxTHB4GYrHIl
QJaFsw/nX2c0SYoKsfTHYhdatXKJtc+7V6H8ZspdI8FBlu8B44mTS3i9VbU0CwczMO8mwgeqPTUI
/MkWiZfRyuCvPhrlJJ4FMchJKpZV+YqtHYscaqPa39G75INopkmpOWEC4kXM+2Jwh2CmgXejSYGz
gJ0+nEN+0sOVrjd4IzP6uLyNuPV+A6VOEifCaDfS/IsyPKdBxh+tbjYTWOEgXgr5WD4I4gxak4sx
f0Bdq95GdYrjvdHnF1UcvPARK3xlUR3Mx12HBf5DtgT5rYmyGSQ0JpyBVHOoyUyqOerTMY2SmP3M
bNFMpJ7AQBnFG/haPe5vGiW4aQQJRS7o6+oGGgLRkwDPrWCTghN4AimvwTodDKgVCWiJzMHCAo0w
qcZAXYEJA1UPkTLJznwj0csnKWpNcWdNmRaucjUdqSzU9LBWoyHxpGy5QtiBLxTrJmuHKouhuKZq
0oMYS+iMKpwJPTPapRGhWpU70XY2zzox6CoyKczUUzdmGwwDAh34xjImDN/8yMjsCZw8V7ADlFFg
nvdFb1V3Q4hH7irKFCICNDhl1DZFwa+bc28ytfauCvoBz8igDCCMppg6oF1Yjdrus8GavItiMIJm
V41pB5BE0DOzvqZsVEP5G0uyqmNcHaoS3VSNMdV7BfdJ/4xCQU+u/KJvOm/dyxgjN/AQQfRLLbdv
1XpgVFY9L23DbiaLfROyVxZYYwW2N5vCfQGOEdNC0oAkaaEfcLxsRtKPwKMileAzKSD9LdOdhJcB
iZKowxnv3E4vDQ41TVblXej4QThwoRWxFSj+LYVT2xsQKMsX17SdKm6ZiB1IWZsqkFeO0cpgzXEr
QhWsy2k+gojI0N4DWazIT+g1lrUSJdZKantB+x3IkTptxhaP6GrIPW5C2itUJ+E9GBy+uYqMYk1Y
hmMjOl3OKeGe5TBCSCpMJMHFmyZug05xqoK1VOLWxxrgsL4LDaqfY0axkPiJ9J02vKkQkjGkunEh
ZYaVXIhyGXHXap84l21UcyN+h0YtKU4mdphDmNvhUO4G0y/7O63LNTy5HpIS5abNAC9QM8MvjsdZ
knxFsvEekCeLKEfNwlu+W3X8gO0ai0IMvTLAvKWV0f0oWHK+8ZTSLC/iStPCwxANo2RL+qAgQ1Nb
z7wY8nEaOE8iS05jPCE0A4DTwRGDZCerua64Lds5qHNl2UjGVsl1QTmL6bXIpL1Qe31KkR0d6Pnk
iozuRrGScONrVRQPZ6NUD9K0grs6+OYmbCViWVDOhz5xqqtYqVqPojIHJiNxFLFuEHePvc5iCz6y
SKpdb6CagTEpaEDzVz5vQj2tdCOlLf3Pvun/yQg+yQgIzvrUkZrDMv/1F/+ZZnmPZrB9GT8rCY7/
xL8lqeRY0sxGOCnLOhiq/1ESaOY/gGzRViQRiH+EKMl/KwkUpAQmFQJgKvTBNe2TJlVQ1H/wz9Al
+u9/6f9HnKWOugGwmAj04YjKkvVFLxBdWKeqPYX8iaz2X3WiQd7Hg3HHzi2oTrTZF83vf46F1lbh
itnOWIteHTJ38MVlrKyMzIBc5wEH6GTDXFNAazctbYzbOMLYrFXB9He9yH+OzJhYW4kBhYbzta9m
Dgo6eRmxd+yXOdpttOoFWQafHvwflAvzz//Uv/rnIETkqqYJY0Ne9vZTApmUOGeQUDNva3Ow+Ypd
xqcy2Zcdu2/DLJ6Y1OX1iA5DodbQhVdt5pt2X1bCXaEK+CYKr243EIxU7NpJm9taEj+GE3bQofWv
f77eY3DX9wtWVZP/qLSSF73Dnu1EYPY8z95BC+fWTn4pOOGGb8JG4o9U7/q15MBtdRKncc1975hO
+sqJ+xzvx5l5YnYt+s3/ui///jXzX//UCWbtDXW88sqqIxvERSe4E4ZB/ctnzJGL2FlofDxgAgjM
Wb3yaRBVHfveazNlhcFCW1MLTq4QN8wZJ8Pf5bNhbdMRo9ANpT+LxAFX9mIopfZTiMikR4QaeuWY
D0vQNIb780NUzOW0ZRzDQNbAnEWxwWv5dRwRykqBhY0vS0VLySYSK5i2ct6Ota1Sasw2atcGwQY8
p/qqyL01wWTwlILGEs1/Sr2cULozBCewNbW+57zD/torNqKXDvE+7koMX5RhRfVaS+AwIEqe83Vo
2yHK5nQsaURpyUZ9USXhgNwXTSrtmazQ8z2Gq0ZzaBaJCTUBCrSOISSyeZmO3Jkzgpg0sh/y8coM
jD2WrR1acxTnJENQwhHikgAWyx+kNbkFner2JkY0o29yLKVdqZrugMM22YbzHzdFHNbWNqiGIrpV
5Kygc9CXDaW1ssxJwSwy6wHrmUdimsJhdkPTTJOhIWidQKsPP8vvlGM8B8++kH7hn8OlHCSUL1Y+
ar4GdV8hPJiSqZNAZ9WDWwGXjjaNqpI2lKWmX6/JPQtkB4SuuplKCzUsR1NKmr6n1/SnxyjB9O4p
lM4l2DYkCDRnQ5qkLVgGQbikgstmLM4b8400l0K6thI8zY7V+I0MmQ1+Lr9GCtuV1orCZUgfvNz0
KD/HVa8n5pslRoNibgxrMC98YeR6LWPEOCUoJjqEeGiSFwXpULuq0m4ivTEc0HfGSV1OnHawGqR9
nQkO8RHSjVzJ9AZ0fTRvyqzObppeMfb0RPRXjXckd4AkJgerC9ic9KQVaDB3kIg7+Dynjiirsf4I
BnY3LhsuzhVkv0CGKdSgv4uBGtCY0vuJpldgAP0OpLKS7K6Qk998PylC9VJX/gI91hAjyInrLvUF
E/gpWovfgueHV8gYBM/mhaXjSnLTaKwKw/dps+Gb/wVfNZHm/bBAv0Uwiw+gniMJeqH326eifBOk
00TmeTj4lYM8u7vuxyJ7HBORBdYvfP8a2xQ1RIPmzr4GRTrZSlbjlTJCobsduqZ8wxIZFmckRg5U
5UqhIphNF4LHqRy8CK4YUgfbDPGM2qpUJVcNJW6oeqXZ7OhRhInT6XW3l1uFrKhcGXtCFIF7ODCh
29tKjsEt+5xQ77EvWmcUZjEvyIlBtRUZucZ3QRRo144pAnEh7MT9GKQtES1RVXhO6MPqpjAmIHWO
mejXslCFJClQjUY1nlQlqPVQoSEfS8obfYZOvIAyy0FVNadnujeltGGamdd92UG5BqLco4Q3EvFZ
tzIDV3wbGgUGrkI9WF7He+nRZPuALqu/NORMhRh280i0ufvRNVks4z1TKnkLfPzQLhoTSDZFP6KE
NYQyOmB34zZFgIsONWsIuOKJx+CUmN90B8aZfulppHThRFCap7Ez08uiGRvNDZkxBzIEoBVOcZW+
Z0pgFnYVKTHzlsYmlvJRLPhuZaWsb9UySi9AO05EgamEG2xjmZcbeHAB3FuSgTusEGITmDRWfZ3i
nG7bhEZMUgZYJ8e4dWSqk8/ADujdBJLW3QwouwY3Mc3yXRQF9OYI5kIfH6o0QDrPEm1HykJT20nQ
h+PaCEHprXHJkn7Ta6jpVyX5QOgyOnQsNvYLbdgXUZERrtgSuL0N0oIYBzmvNfOc9LaqAgFQVh1e
XWQYG3XCUbuTcPY+WKRiYMQGznAb1JSlNjgsxcDxwk4pnVIirWAV5FE1Xc4a/JsJHZ2M91lKFFvO
6mvNb6NipUkYmbepB39pBUJaQ5nvtWW0FceRXDqlSgZlq+ZGUWJOaHBJ+7pa1A72XKp5gxVYt5qB
K8gtk4a/PRMzUd/oRGawDFa6gOE+JShsI1s+PSnq6V7v0JvD34IeKGhWg9nGGJfo4k12bRTk/NBH
g+/RtEVKoGdMF3cVh2JbbtHGYCOM8diPdZD0B70qQuzfniYrFwgLgt4lbYlqbNUFibnNCBOYXBBM
2s0g9xWGCGNQtFUgAqxypiwsS1fK+fHrVMtl4UJqZQKX0ijvaDEZrKiRVBX3bDB9dWUGXXeF20zQ
V34MfXGFMBJhTI6eWEQ9OEvgYim0AocSsVQ6xGXp8g4SKXIWnJMJVmMxUJJVkUdyc6fTuOhdPpzK
ozbg+t6SzjFYuEq8OYORXPJhPR/VgYwFkMxt3i8tpwQg0bVAduR1cBpCRVi1uaCIttYCi7Ylq4ku
WVZpFJtVoZ+pRExsRZwlt5JRhHjgO0+7TaKYzlrlyRmbRnwzLhQpS0fuE2ga/wqZ1I2daXb9R0Hy
SwKSKKKUn/I953A9ZXWzMUJ0A+cJOlrVnZcdwFVcG4dUgl8fA67zmvhE/alpsmLcke9U56xkAuoX
VPXKrlRIxbLV0GjideXF6vNxv/N/R9YvR1b2cP+78v3hHTZ6+568fD208s/896HV+ocp6rMakZMh
R7VZ9/0vtJCh/ENRDWg+KCGPsk7+0r/k75L2D44AsFo5UTKvCYL+H/G7+A/A2Dr/jIUvGLE6rJ2/
Eb/PGvtPJy1N0zWO0zgpZVnD1cmperFlBdVBSNLouQ/XiAjst+fQvgnta9++Cuyrm/fN/fnH09v5
7aeb9Ifjnbqwb34bdbH3n1j3tLQjRfO5tB/2uX2H8st+4n+8vu+IUJn/9/tm9evx5eri4Wr3cv9x
e3/xtu/tU7/jxMUvzn9iKg/CFHPxef4gia9VsP/5Oo8k5H8f677f3cWBQKZ1L2vzdeb208M+tXP7
+eHp4eL1HUyC/cT/Paf2ZN+9Xh/Orp/vznz77GDfnB0OZ7urw2HnXK12m8PZ5nA4n/9sdX6+uni+
vdo557fnzq/bK+f29uJ675x/XNxene/di4uPE79fmw9GP/z+pZLa1MXcEFp+/+Xz5dP+fHv5fP18
8fS02dxdXD759mp32K0257vV4XB9uF5fzz/xfH+7v7hdXZ1vT9zL+V799FsWhQdkmXFRK8d7+TpP
G+7l6+vd+41v31GH4DYe3u9C7iXwfP4U56B92LzfvXN774Z5Nj/ydz4W9s2vwP54+XX18fbrZR/Y
5y97Ztevmw9m1/724+HjjX0o/3nYfzygmrCf9rvdr5e3i4/bwN6/nbi/yleHxrf5MZe0vpyB44ZC
l8Y1uetLd3vpzv+9tu3V2Xq9cWzHXjn8D3vrbk8dVeeb9dPNVL4OjMN4SEJvQId5nIb7t4+L12uS
xuzXw7tvH664V5m9+3X+8HLzcnXiSc5v1U9js+59vuimV316oFy0oG9L/TEUn/34hv4NnJzWzsWH
n+fNsSC1HI6aoW5oCrR3qNFfh9OJYsVSHHluPBKPbNKwSPH67dpa2SJYsTv1oyTTD9bA8zS8hIJC
v/qgdo+qyqspnU3l6xjf98Od397B4rk68eP+tPz+sypJOQ36+GJSx8mUIRAI5gXi7jVnETyE9uvr
zcvu5uXXzdXbrWg/vJ16q//0In0ec3FDJmRoJjY6z61FeuDaoxUSeCucDeOtidyK0IJNnpyY6N8u
k8II50NLwuXFV22pRx8Fea5JlrBpSlqcsCJQ2Zlp77tj002/f76ny7EMpHKqhBuDzyRAvyWpu+r6
psobnzzryegu635UXjq1lw9VFKYnJP9/HAoOMJ9oUZ5rzF+nFgXKULQwAblJ2Uy32uQ3kTNSBZnz
I9P7ny9rfis+T+P5sjS4wpS5qbpSx/o6lpGjjFMRqLkqqaDXVq15K9iUyYkJ+adRdF4Vamaw4nHl
fR3Fxw4+TbFowNzyhI3QGsVKKfVT8Pujz2d5MbrJ7odiPSYFZXExddvQ1hUYpkKd+hhQ5n7sSdxU
nAgZy0XuNZFbxqbmUmS3fjdR0TyWgmle/v0dxbFDjRkoPv6xxbUabYBTIB8NF46DTj0JlEuPQtr5
y1FMio4QIKngibBtrcVWp9aCCj5rSw+rrsIN4mwkCHi4N387iqqKFo4nipI4DJcVTp9mdB/oBi30
UgR0hsEYOpfln/hsfJvvFKclmVeZ8v/s3lnsl3QAQJFGK83Nesk6D0rJcijUc1qnM2b/fEHyvAp9
mSKLsRbvlmWRbE+hb3CxWdhQhA6paaBlbrZEfp5FRg3HLX3MTVrVBCX6U7Fllq0Ewkalod1Ker81
kmGlDdOLoqsuteh1pHQwcxTpfoj+dhmYfyp5Mjiz+Fpby9WNgCAF6ws/VcmifN2YypNiBjSlo+rU
i/Pt9ZxHUnnUytzl4vjw9fXkNE5AZg45wVNSkuc0VUTqppwKe5n3/Mtbz2TlRMC10Fuaf8Wnynzu
gfEcSiotodkZKz0K+3XSd/KVjkLVLkgPPfvLZ00niUMONiYo1IYmq4s3MWwEPGlSNbrSrrrRrtuH
7LJ6st7UqwHV5GN1ET2MN9NV8DJ9hDfWubeCHHRiT/Jtl7D8CYtr7ocywfTET8gflFvxgMviKv/Q
N/65su8BT9yYrS3cizfRaJdn9Va5Rqx2Yuld3vXlL1isiV2gqAEY79H1iUQ3m2xLvPFa1vrzvDTW
P9/w5TSy5sYhiSwWxmz2HEsPngBcWWzqpnelDrGfhGHklkq6+HRilD8Mg7mal1RhprLOL+6pXyge
jDQwZ2qQnpll0btjJz2ZmF2oG8/eGwRX8XlQ3KPR2Aw0CVrr3khLhyIMcClzIs74QrPKp6lftxoE
s+AiqfptqtZuKlzKVColEfwUQj4lerGCkRLVa9P/kqRfA8IdrziTxnEziW8yD1AUHg2YIrEOm60f
aHa85U1BZTVZa1X8t2FZ3F56wIS6sNsxKaEvlsmckLFk8rjcNJ+s1yH21ec8TVYn7u7iJWUQdlRk
/LAeywYRG19f0kjS20aWRyC5Yyquu6rbG0k+nP8ng7D1ICpLn8sNXwcZdFSvglr3roZf17agJdkg
uKP/4FK4X7Pbn9nCn3wdRbd6zTPkqHfphSg7LJYjrarWPLHKLM9a8w2TqHBgpZAVRVbm9+/Tqqb0
DByUZKkPcdzaTZ9YtxZtscuhnGjz+qHixOMgn9hjzE/h81J6HJRi/hw1xjtgLF5qz0/zJIWE7Ha1
mZ8bmDhK2B/I9RNBEGlf4HCTpiB2IYFLJ76gf3j7yJ1iz40ygh3x8QP76Xo1JQWkHmfcVU2J3Qa8
jou25VQcz59GYS1B+MBFzkeYxV01yaucKqFz49Q31pGWtOcSX90TuVbScnGc76M618NwdhM6tdQ7
CAkGVqJXehe/qkKTg4ZlOcr+TdeP5nnsjbSxCMle13om87co0qru8/qXNSRbtesVplNv2FGS3hW9
saJvt/v5NTlur5aPWdeJWKIhYoDqXswtXyYSpuVr6Uq0mmXHa6rsVRuk4roKUUggp/YOut5l24kD
Kidrya/39UDgLeKzBBcM6Pns988/aZ5Yi18Em02bzb9IY/Qlh6FSkS6bEvQZo29Vgi8U5GlkP66T
tj/1+v5pKOiiHK9psFPjXCwSgWT1LVX41m2RBUJ8BeyJAJo0KFSdXt2dWCzmfd/XC2MdMmDVkY+K
qGd5YtYK08df1RGVHJpkGnh4IwDXxNtOp4HlFVm4mxRxGwzygb7GcGIz/+1SJQghBoB2nf+aX6uv
s72pvMpsxQjcOW1qH1prMjfBjS6RN32QVNKJa/0262etAvAlYpRYGDnPfh1OlBJU+jTUXFBB14nQ
PBUKfTzPGJ9pGp9KuPq2VAHAp9mOeIo/Eluz2FsKSFKHyjRiVNFGsyI6obvM2qk905u6O9RG2PE5
65MN5HZz/fNc/bYyH0ee9z/cXl70xciJYLVdVVuxq4+0OGWh2FVt4TuY0Z4rq9hmeeafeI7fVi1G
ZMNuSHP4H5NocWNDpSa81dBZFksM2cU4d6+nPHF/vq7F45tTgJRZJ8UrCMKGpL+vjy+lU4QIdaJr
JUWaskvNMKkPeory0RlQfJibPBji4sQXZzFFGRTcGTNmHpOe/HJvl2mgoEgbTV0DUOrvMEEuSqOP
7nqrBcrLzxe4uI3zWBriOooRfNngPi7OaB2HEA8sfOo2TSjtvajw7sIJMN3fj0LWEh4vWC/AQxY7
HW+i81zUPdr0Sok3kxRELxVc2b+9b8wHaBTsLtDusGYuXm10r76eT9w3rWhTc50qdfYoi2ORrFuK
FCf2+svjBiUPNIcWn01mGSFSM17z82ZknOQ2KTsU0yGxD+aZUaiDvsa8b4WOWWmJuhfHUEO5Ifv8
YBzfhv9rKoAr2qXWjtEqkbIc8l9oGMFzWiXVq+DHWfRuZpASwTlm/SrICGCbm3+yigXPM/X6opvk
2nQJdrBOVPe+TQMuxqR5xDOilSQtNzllb4UIn7gYZYosGM+4T2nqetufp8G3twnWDp8y3ksRG6b8
bZc4WmUHCTJxLQtxAZBoIn/cngOM6aDbFZ4lvj7a3+1/eUwz6NTiqIQ1mjVjMSkawcT5qGWpS0Gu
XPURAnENI+uJCS4pPO1P37TjMLrEpYGH4nQPz+rLbIglEmA6y0/dcpjIQsZzckXaQOyIXTmdS71Z
3JYJEciI0v113Q4Btsx6sCWpHDZGWftb3LjS4893+/sznffKbPpV8CTzQvL1J6Vmo4ZpNKfrIPnf
hjA01viRlRNX/sdR2DXCg5k/qvJ8Yz7tUTEghGlaMkpUaeGtGQTBTR9Brfz7a2H5mIsZ5PGybfg6
ilCbACVxcbpFKE8X2NLbjRxK2X8wV9gRyMBfeAvYrX4dJQ5yTUgKK2GX3UVrc+hlF+HKv8J8fg//
z3/Pb/45KT4zvf50x1gvYKZpDISY8esok9BhUZKUhHdaSj5yEFer2idm4MQtW3ySjzPS5F7xZKj/
cLz8OgzfzVpo5mEweQt7nPQFhNoJ+QaxahvqcvGZEcanzhLfPl28bXy2KBewvePSFndwChsIp3wz
XUzH0NPjQdySoSY46KvSu7+dEiwg7CHZ78wy1GWJK0Z/QWzPELhUUzkYSWSL7aIpiQv353G+XxJz
QeeVZnMNFHlZMe3rUUWRRiE282P9qeg5BJR2XYeyvrK0Rlbefx7u+2OTKd6DLSB1mGPf8rLw8+k1
n2uGyzvjvGKVwPzfj1ZmFxmen3js463Io9387bA8OT5mcydkZvnNS/en1zgaswjNYSIgw8nKfqVL
IG43Wink101bQdeQWLMi10/T6kTldXEYYJrOU4bZCFGPStOxf/1pYHACHUSTQGCl7L2LIDfSMz6V
BKAN4wjsB9u2kMTCFZosKDlp1p+47u+fJCo84gyxokQC+Hpx8kHWUQ1JIniOgVC2Ax48BTM8Wopw
N6UKBeFCNjvpxJSa34KvHwsGhe5E+jKqaRJcv95siHMgYXXPczzNFFY4cJBTRtFwYpTvE5dRuL+y
NIeXM6W+jmJFUCKo1IFLqLqp30ETpz4HCYeU8ThiYp34EHwbjl2XDLqHHsa8rh15358epN8Oqkbr
SXCwNIubNo0eEkVUt3A7whMr27fbxzxRWNIoSNJOk8TFMxPqtq0q4lQcsQnAhGNktmF59Cdu37cX
cR4FtSwTk60rH7evt8/38xLMClASIM7ZQQYC9UwHq/slhao6I0hweaPt0e9+fg+/3UVG5Qt3PJry
RizvIv1IC9Ev7NzYG7LzDE2yXXdSvO+ryl//PNTitAhYDKuNSPtN4tSGgH++zZ8emB7y/5oQKDqB
bFQPcOKHbq8TPBOOdhQron/JidZQN03U+Ck+r27KhhMb9j88SM6rcM5MDskWVeavv0BsRv6tbac5
wOzqp9qsrAt4E1l4YmaeGmbxusWIOsHKVBrBG1l/6Du1QHCa1OmJpeQPj46iBqIu6kecqZaHnGaq
hzwKEOkPHBk+lFTDfhuM1mFQwZD9/Oi+rVqc1igaS9o8LymJLl5tv1VBjwk4b2Or8oibFBPlucmV
Zu8BrtNtwWL5+nnEP13cXLijB8BDN+TFpiWp1Yq2IhghpWdXJBRKNkBESJuHvDTVvz2TcnWsJSRA
zYdueSloG4U2SnMz1ZwgaovzNhbyS1kNTx3t/3RFc3g2c489H3uIr5MPC2uWCpR8QdyJcbkSVIEU
Gp8CvIgA2DdO1XK/PzLmuWSinZBUjZLFYjkpyfj1zKxUnQRCJ1l67bo3fZS9iMGVATPqz4/r++LF
aLAZiWqglMDy9fXi1BRy0OQXqkNfTl1bnTLe90lRHlQKCWc6MVCPSmGZh58H/X5HGVSbT/imxsZs
WUJNOdd32QjzSeyUuCYRYKohu895RyttEvJ/ZYD8r/voPw0H5ZSDJPeVxWxRmxkAZhBHKKtO1Ord
BUCqekYbSddGqqarv78yzvoU4pkqVLcWt9OPQVIkY8NcEUpxdDutBAJWClqxLgkLO3FK/r5c8dn+
NNhiXZbCAjpcM6oQBLp+XcgZob1Z+ferFasQfkKObUx+5uTXGcIOZJSJs1EBjRtYZ6OmMg4+3gDw
IabW/Af3D5s24SFsQ2atxtfBoLwjzWi5fwFQvrXaJCI+LlXYyZhdTqzCf3jPAO3SuYMASNl12e+a
vLGOCHJQHclo630wKSbW+Vg8/y/mzqs3bmVNtH/lYN55wByAmQEuyWZ3K1vR1gthSzJzLhbDr59F
740zdtvHur5P99GQJTbZxQpfWGvMyiXEr1b98Rq2hepArsITdkhNnTzH0ZO9kTWDGTSZADdSqcnB
c6om/P0A/MWY4E3GWA93lUqU07WF/oNRpxfGDKZV0+KLGaRFtc/UWc3fWVl+eSEaYdkWECH/KQ0y
aF7b4HQ2gywz6ULJS/1YjXn+p+GmjYZMTo2CFzJPBNF+HA9zKvTGc7idymlmvxjqdK9N6/LOqPvV
vbCv4EC/5bXYi/14FbUfByj/mRnQdzHI89lx1+zYZ4XyznV+MdnytTDomGu3SqGTqb03miQRa24G
9TieQVnQIksCLqm3Uq8BgDdm4S78/XjYRtUPJwge4BZx8agWMhnvJ3Ofh9XcohUOmeM8FTuljsmN
mcp9Vivv1av86kpM58wUHnk5FpMfHyK9E/mcEYoPEtptqmj2AESFYjQHGqUGN/v0+/v61Vf2/dVO
BgblgGs+zSjtLMVtyHkV2e3i0RP4/3AVIi/bLo2mL2275+92vmqP83FcbLw0Za5HMznr87LLh3fW
4F/cyzYeYO0xKGh6P3lyGv2aJTRPI3BgzMEvmMwz8mLaOy/sL+Y7rkIFCKYO3aRv9cd7MZSkE5rk
KpqnL0dTaxHvIEl8jI3GukwHWb/T5/zLu+LcSuyb1ASHhx+vV9uFTY/SdlfK4lznbpLS0TNXf74G
MrppkqC3jOX2tHt8hGqTUrjOOJgd/Sghrvlx7RbhH48Dk3JiOM9b9OGnrFU+5/kSS8aBN2nD5aAo
+rG3s/SdJ/aLN4irkNLhYbElO63AT/veiUnkYjDX1vwhwTc57vslK9OHEj+O8s6o+9V4+P5qJ98P
8+k6QBZGCikS55X1sd2NdrL4RTdQikX3mnznIW6z28lUtNWwEDUl0Ax7fBsw371MOsikpul4ZVu3
UMK8cu0LZPcJHKGp2XkF+rtdV82NDPt8Evru99/gL6Zemu3JJzD0ST2ezk7FNChul3O3Tj85cbRa
CUpPY2qwJVr0GwIMp3nd8xWndZt3HvSvXgTqg2hgM6DtIxj/8b4ZUKnIe93A4QTRbIbwtwLhyf6w
fodTOsskcAvKPwyqAayTWaRJZG/iezUoltBAo9ZUKAxu/B6t4Zc3891VTr5El461AicT1btTM54R
yIkPmQtG+vff1q/eBDab1AdRSE4FyMkjoy26VyhpgVWj0BEdQMV1TAp2O/VtY5yN71ztV2ODcl3V
ZKfBpv20riWDbGsB0d7mEMMLbI7mrMly8i6Tqc3D3vau5aQm76QFSS5tM+4PLwSTPekth/Yvwpne
aS5ccO7RV1TIlFF04r7V4m46CCMTF5SUGxisWgvqRq0PyiejbspL1a4m6k2W1oUlveZOVHjsHCCv
iew2yeHuwv+mOXYcIA4FY2+5qF+NpLoroFwbMDcbejeBaSPnIFAq2oB+/vQOOmljARESzbnb0rkc
JG6iwsOwbYs0sjLrD3pnDZ8qiApZoCVgOYNRNHqUOGtsR6kwzReTX74sWhOIc2E4Gw4f5DJMoKQF
DluMjpBRCkDtvpJSO/bpVufb4Ng9U+F7v3mKpx3ryojFvuji/MLKEJLu+beXBOlg5dcUVG/8rG4q
Dz1myWQnOgyyjUlK1R9HChZ8hJvNBT28yGvTrFOcaOkdnV7aPE8+dbHKOmclCJf9Qc2N88XGlXcG
jMIlHwvBn75VhKtPRSoJj9h5PN6Tcik+jcDmS0CqVFX5iaJpt2PT5gttJUQyfEKNGXx8d6BhXbeb
JdLWeXhNNAVxK3ap4t5zS2M51oChn3plrT84q2cWfpUp5r00GkhkQymy87G1nSbIpQOvv6PR/1Am
m7IIrDpKURiwM6SHtlNuULjkYO+JIwYibdyR1ubBpSAl30ztiot5FlaCgsB8sKtu74gkhutbGtPq
T8hXM/q92+mg6C0Yazc1jQlVbJp9WjQ7/WQonYIddZh166gULlP+SM3v20D/wQXRZh7aMvTNpWp1
c+/H6ppcKMkkqp2RO+7nHOqeDjaXE0YgNn5NUGK3LnxhluKLgx8NgFtWmE+At+AZL4N1WcbCfu6o
5nTOG9mmE2Irp7sp9BFTY+WB5fOhYgy3SawgFNDNuMMxDrUFPZ/txJpPL/mah1D/Kncnh9Y4Wtma
ssckRk39KLBPK0gKLhYYhWscBxqcvxT6XN54k2xex7T0nmC75HOwUmZwnrR99ay15vBE9ZjykKFE
eyHq52CpWhs3BxI4Acp2HAnYLjOJMdmZNJcdKF7gtqoxGnNQpxIgK7ZCG7Saod27YpEWbfueuBlk
1joBsSvXjjoUACRlUrs8NxhAX1OwIXE4J8qAQGyKG76twkjuJCege7l4y0fFVUfwsMO4jFCH5wnM
m+kCvE2dTt/hB7aqiPxMkkcNMSRA1DJdP5asuFO0rMqwZ3unbL1OhVMThBvBdk6muT5WpezOE/I1
2U4xWvN1cSRmZUebneJge7Lb9cYM8KsniIJJy4sXQLRJT+d06q3jmUrC9ol87WpFtTSUyw7gyLNS
57M4cnKqz1UIlFnIVll8yFy3NKMhFsmxWDs45ZS/bYhbuA9FpFDRLo+TztE+Woe1vBwcab2h8Zxv
MXCuNlxe2cO+4REAUqlEr4a6vpb3SoezUgG6dK1P2Pb8BMpcsskmhR2IMnOfV23urqqc95GQbZV4
O+r0GiuqoFCfSWOenaAdlMXbZVin3dBwZgfwAg7D3ocJXuehRrqOhhsCAjw7S1pfCItNPRzAdX5k
EbKd/TgsEs6+Blw10hTdgugC1bKOZrfIb3QsySqwRMu6HzWJw7w1lhTzhejHq2GtIGFLoGVF0OpO
YgYFtPLCN3nptWCCfg9zouo0FQew6M8dNU1eMwG6z3fwPX4ah2G4WY02+dDUtfKsk+r6utp5x6yB
K4Yct1aVIQOnADlYwgsNMjOu37KMrRauubVMrzuVjiyqnpblLt90p3Tf5clLO2XV15ahhZuabZM8
aMtGl5nh73HfQj7qYsS2YEH/8PNhzu/NbrA/E0nrssjAOndFxav2NZ6r+hpQujXv3GVpPk8dL7U/
FoPxxasA5B9G8joA4KeifE7LDtE7Zjlnn8wktsLMwGJ4JrJsfDFiM8d5vCrzF+rzZzXyeN6XVg7v
lUdXMWrtte0iu+KQs4tnXA6+lihQcl3Fm4q9XmXyw9bI9IHaQOXzoq7T1Zb1eZ6aWLJGQAx9rIFb
jJTzZSP1NGDrjGjOZioQUmumFgfoAxVvZZGaZ0ZdjS8EG8T9NI8Mto2meqfiT3lJU4MVAUEKWk2v
1LrPiS0XpsY8ZiWxtEpnaa5LQDrukNaBVEdI/2Rp4kcAmZupHDAC6/BeiKL6YKgCPyE0CgPc9Vy2
eVAghLzpzUG8Sszzx3nzoYPgjYFu13xxjLdNmd72YA5Y2OwvXgphhulbgx0t8ay335TrBitRHTgJ
m01l7u1n75uePSla+BZ4xlt2vIYin7UCGXqA4huvuzRhflN1W14U38TvqTNB4FmaqefpAHl1Cf4V
xUPxTRnvCQVydkzDF1DvjpkPdoc5PpbfZPNtzCf1rW8SegiSM1/pNzn9lC6dBYezrddwIdijRxhN
oZS7MEGkvxYaunkvk3oamXYLQYL53XqM3dVaDjb0jzt8Pp67S5S0gQtNV8lKRylcZT+e4sTwDVrL
niHvcBe9mzbNvlsqZ4CPMHsNk67pPg1D7DIMktTrwxE2bu6bdGrl/pJJXLYm+xF4Kp03PszF6rwO
VCf2oZJwGOOxDN6MuXdyX1B16k8dUIlzUy75M7nf/lpBefYyT037oqQaoBsyfxLAKi4Nbc+6n192
tRKPAfCRQvHhf6ZXsZmxBdL1EW5JXGC5ifTMzqGQ4+q5L6gTVEPZK63FTmAqcgiWjfJlFKX+pRVY
R8Kh6IlAqN3sMumU5pNKbxtaR4H2cW8XuA4Ca8B9jI+jmAm9xOwrXaRzvPLc7SRF9qJ7hen43twV
SlTIpmk+eQRCs5B3gQLGnDrbFomOTTbvaDWxot8USUkuGC1Jn59XqbZJwe2GAWIubmyfN0rbPFKt
uhZhQRCo3w0Cdjm17tSPXThxk8WHGUEketalaVyf6h0on6tWG0+5tNQxUsy1ScJ+xfBxM7nGbAb0
vZVT55Pg84q9pM7BDOeJ5g92aEylDnmXobTOSNcP3HiZq/n5OCQZlFkAVDlStkyBvXHrAllWduYk
aufj3FXJvVPM/RRQpNAXSdi0vZ0ciaQq66Or9J19LahsW49t3a3lmVOX9D8V2cgOI8iIC5TnCj4e
uCBjg6xyxrhcfEiNVJ4lubKIMDFURT1Dk5HoZ1ZlFeLVTNloSh+IDASuisNBCVOkGpGiImVY9hOS
LzpfKEXz4p0C0TUJU9nK7MwsaJj+lKxrG88Hypk67BkYMxfvjLLzarjoNdw5AVOKOd6V7HHG81mm
iwlPlbVS9TOKzPsdf9vIo6VJJu9hrUqaLCZLut4BX55BGoltTxxMVMLldw2W+erBnfSCb5WgUZE8
OaM7w4dxMlf9mNfQxVTelbHMWEAtjg38T8s9DmYnsaKiU1A5FlAp7xdthTjGYC3VAluH/+mzUatU
4gkkbqPMYcncg6afinut44u7GNcqtc8g2/RynzciVsOlyxz5oCFrWm+gwNoafmuA0jSiTHSIZo6f
1E4q39w4xm2RZ+1UR52hVCotimhfHh19yMrrbhNM7Zw+Ga01tFsrVs8IGBteJMdkyJ5FSyUm2uWJ
o4sWOMAH0wDFSv/YTIB3d8lIGew90mtlZPYgAwx1Jzbnu0x6rdnhvJUKM0LSNB+HEX4xO4VUKyIj
Xnt2e7a1HcpA2fMY2jnhwnx92bFtR1jBvufEHSxUdhjDVavWkveHRuOyi2QDIuxcxMTZvxKDIAQI
X9fQPyO06d3Lxq6EvG3d0jL2okfuys5x6OQjPb3OtgWYqnJ5WjQhET05zhj319VaUxiDeQNDeoDc
r+fY52WNeFULt2C7Jig6JWpvpVdNTsdKAEq1PALCletRzxVLZ93ShmoJU6WryyhLcc1ceEOaEfia
ckfeaOqMel3Y5vjJkTTVXhs95Sm+0ffq+Aro0ap3riXl05zrTNOuM5ldaLo9OO2kXL1bSrG0emcs
GXorwhVmuoPbPNX7sUs1PYFg5HCq8EyrV6N17mf4x1oGG29HLLFr2dZ1q3S+xo2jxVfzgO8qkstq
PID1zYAjsbNfolEUWXJb6ZVjhAIXlnJO6QfNvmplqJXvKWY+046TS/1e8CXWEcisCutSnNeoMrzS
tA9Ol0wGNB8hnAa23EyT/DJgQMDyM4jqssjxyl1ytGU7YWVTPR/s2Rn7S5byuLyeC7B693whlf7U
J7pMyLPHhfvSqq6eRR7dEtkxGYuNf2VMhhKJqW+/xtY8fNScdcVppfSjc8SmklS+muhWfpDJlNx6
XjpUfmJSIRd0qjGVcOe6ogmyNoGnMFJ8cUbdo4GtoBo5SZHVUrQbCOULuHl95tja4mVhxqmn2A5H
mw0SMK189CLR07xSioY3ds6BRXVBMy/yy7wUtXcDwGyIv2RM1+lZzqnSPQeB5xbAtAlonGe5utQX
qTHo1pXkE69Xiqmj464Aa3Hy9MoeOzb7WfBiZkqX0qFVZ8b9MLWmDR4Ol3DPNWfDYV+3JtUjPmOl
fV7zbn7L5smy6kMdc51bUORLHNDwoVU7fCTqmeP2KxMW+x93eRhTo4Ean6hGkRwy4eH7sNWyeiTa
3Ti7eVTjG7OtOadnYx3vxjanc5gnlX9NeJW8HVh714hSSGdYclJ0EyG37p7jOHfFuderHN1LwzPP
YqLAHg4fa7ywrR6alUDTVe86C/CaTyG0/lVMGo0FBBdYEQYe5IuFDoFD2ODMN7lDLwdvTYkVrLEL
lGPF0CRpxN+jz0NXEusjx9tm3a/jXD6gbUzXXQVmrQrAKQ4AJi1hXix50hi7Rjb6sB+2fnuokSjZ
9oPCS0NJtqOnu14Wzte1z/cSTFW7RzgiL5pRc0u/9dLxmUW5mqBdTNCQF6IoOO6LvDh36gxo98iC
O+0yve12WifVL8aQ1fqhybf3u1e7Tb2SO14WUf+3hFk8OfeUXxBBoFU8vhVpSawutSa9D/JukS/2
pNmvs5PUJQaHeb1tRbUQX1O17tLpDYeRuurWk+jz0eKoTPtJN1faGgh0Xp+hCCLO6zI5u3vOk3V7
1StqC5xvy2UiYiqz5dVxBvq7AgQZNoYx1M+frbWyLnQvRmbnzSP0MEvN5R3RkU7bmRDH7krXWM2w
0tdsDiZSII8g/GC11RPNbOFEC8cnDAzAt+3J7PVgyYqh8zWjVb92c72Yu1mjcCBYJlWsh1zRSEkq
fd6+8cWVUNMWpZGBQ6vaswu0k6CA2U+Irjwz/6hlSJsCRxcsmonX1s8NkkQjaqWy4PuxpfJpqlfc
EwApC007CIss7m4xEnYfOQfEMRiGWoPcOEuNRzwPJmnkumm/OEbeVGGsxOnOG+fqbdAzSilkM34E
Mjs6ARVNCh/YUNiUpxwXHuBITIXvAhA1w6E2GbnebGf3atbHqS8EBRuBvsivaU1wB7dXsbZI2xPz
tTfwKZKYqKZrI57pobHZFRO5dAWGEAKR4/liWtqrYuXjjDfGGe+1idaGuVgM9hVE3p1DOareGlhj
1WqYJqe0Dj2Qs6+1KBzo602ffawF8aPNzEYvm5Kra80abC7NDm6//BS7hYZV2ffYZ5ggEQtX0kVc
6s75avRGi+cnyTMfWDlxMyYWweG38ppPs671kNJikpIBqf2Es5khIOcXVWWvYT8pzLLa7Ko9eYDE
1ZlgJ4tAZr9MfUALfmYjHVhigPAd9VIyNr3KL9JcadEcu8YNm6AWgaQbE9NnUzggmpm5stlUCeQZ
l/WatgxQ8qEQWlIcC5jRro+6Mrd3cCSzrwp0QSuw3Nz6OBeoJ8O4GlHnmQXw+HBsNILDXSf79ErK
OCt2MVPadJm5JURLgWEGaVff6uy3ira9YI+I4CGF/q8FOGnWJ9NAJxw5Sz/KIGPS44Apxg6+IBAD
d4ssOW8JhP00oIy10g+eRTXfudmj5tplSTN8RsszE2eUG3lWmAKwdS2MARgfFS4TDdmIyYKUKAvR
GMss71q1XKorRUndYqenXvbMYCyXwGWp1UKbA9EeA00+HmWH4mHnEuSvmTjYO9AhpSV66DRtlewR
/rXrDnFJ3EcjAmGOOqpT4+sUczv4udHh8SOkLpmKao9wxTj3TcrOtdGuvL7SVb9LBJxQaEvlDEte
M+udApxThI4nbAzBWOf6gxLXpneE8YeyLxNgvKuUIFXouUlyO5GgufOq6owQVNeG/Hm6aroMSiQy
ph7gqTlaix6qUqv6Xat7cgl1PGbQJDtTxqFbrLa6k9aSfa1kh11wnlcjPZYAJRI75JQi5zsAfcO4
qSq3kNFgOFcUfHEysekqfkPYUHLGZ5t43m4m272x4mlF38aOMRSGLm/F6BgPvB69CHqK3y6KvtEA
vCrleAVWhRiGUhWSKhNF3TUYepIQ/C2vDxGvhxypmM5YcNVPMf352c5DRgE+xKDoH+4voo19ps38
9pzXW051zYmCa40DRrZPM6zbbhkT1iVSotz1eZUlLO6N+qLF2aZaICqTHtdJlPM+I/Ph+rqs2+u5
JgJwSeWVOnJSGBeIW7r0zvMVRtB5NbERDzj4qvWhFVaVBEvdMFcl7uA+ILxQWP7a7Wy60g8jkluS
Gml103PKuMocdv2hA3j50sJl89KiNkVDK7rNWdet9xbJTGy18Do14mpZCS9UUl6hzeb6GQFsCut0
BKxTjH19QCVmZSxoPGTiSctwPY/jamCcWNgUgXQvzntQpchDXJvtLqnmM2bO9WNnwW7wKZ+jfgPh
zST3hFOVg5g3I04zez1BKwU87V/dJ38EY7xu3+o70b+9icvP7X9uv/rStEufJan47//84V/X8q2n
9P7tH/zH4R/RWL9+FllTn/7OD39i+O9vP6ZNJYTc/8M/dkzCYvkwvvXLLYmA8q/L/f0//29/+Dd1
8X5p3/7rP17AGYntryV8rO/hilvDy7/nMf6fCq3ky+f6H3efq+bz6e/9zWTETf9PjdJQknpwDzeI
/b+YjHTAYgsg62ZufRQOnQX/YjKS0PknLfzwMigbxGFNy9u/oIwc1f5JknDruaBQiApNatS+PfH/
7enh6f3b2sSTLDwIcT4drWdUQ6oc2YwtN/ldUrwXdLqZlnTu9BUnR0JWhhTSInYFbshjzFnx+N0z
uvkru/h9T5GxpYG/SzoCR6OVk+562n7trR32JE2MX8vrqrWR9xhQjJgcGNFzv9dQwKxkHEJ3MvUL
i3U2UokfHxrPTPYD/cF1qDHkz/JYYtQbM4vkOevv0ciM5a1ux0+4dhJqOGkbue3NpXwmNFvsk1hD
wsWZUdkZSICOSy7zz0iEE2IGDd691GYdsUyzPkNYGGnx4xZ6cIhtrfquJWTzTs3QSVb5262TVbZM
To8WlTAnWWVNj6uYtIG4L+irZXXGnjwuxse116zw90/5JKO8Eei2lgAK1yz6HEjL//itekItewP1
0H2NueaKXYd2dDjehrEjSDuQGW3OR/C871Qrbe/HyXe7JbCpuaYgmq5gZ2uh+W4wUQrTzLj8qvu+
o7ZMz0YnLAUBT5NchG9ZOtouZFOBLdKL2plfEEjO97+/8VOU07c7t+nUUYERQGT2eKm+/wgqUpre
ROt7z0KtXyUdHKzZFZ6PrOyqcbjlxOCE0SIzi1J1/aCmw3j0JgaiWpC/KAZL34lCmfZ22RefCpNA
w4L95ygbsz/T5VezB1q8rH1/iUvpD3vSaFygypU+G9WgBocu0JPxkayjYZT0t97l6pOtJ0GjnCFk
fmdonL7w20UoJOMCFhf76YWXBG+UTU53Z6OatrM3UbV7ZoH9nD9++yr+aJW4zF5AZTRfxels/+MK
8bu15P/DdWHrKfj364L/1lfj6w8LwvYLfy8ItglUlzox+nG2Klx7g+T+DenlRyhIAMdQ0mqSr91+
9Dek19D/SXMPEAFr64/Vv60VQ0Ns8L/+gx9Rz8tiwdFIU1lM9D9aDk5mDotq162YloZFcAI2tVI/
vj8dhF67JWsYzVpxTK1i31LuMtEBZrLv1QHaWLe0mYeyWK4Stzgwm+35UOT2JNps7TJ3in2j4LVd
HuVaBNrQBbi5AjRw7IyGQ0xTuKsoZ21Ca7Xxaopnimv9uRsP9CE/tUX/MI51FBMfoTzqoMFLqCcK
DZpobtdQ4LZTkDQkudinIn1KgDPNNsKxhiQRezZUor5iG3viORfFMTe8Q29Ple/aU+BR1eGzu9vq
yvJ70GAfY0/ervgxpkzZFZ44t7G0I+EVVUEQgj3n1P/Ze/fTgz1Z9yg1knYVD30kuuasXXBZ2Tfm
mO9kZ70zDZs/zsI/XWn7+XezcNu1RTq3fIWefqPon6T2DiDnWznyd0s4F9joO7ZGkzoxHmA5P16g
c8hHg1DqIze5zCjsrtw74PeFFnOC8Av1PtGbwGsnPBzFVZueG00VQQ4P8/yaXvKg3+o32sLvy/Rs
UKzQlk8j1Uaq9jgzcFJEmwMOYpRsfi4go/O3RLdccHrxyQj5jvFBWXB2UDqQs/dl471b2mY3kJIa
zYQaAvbDSgHHo0DmUOAMOqM5Lvjuff7FHuYb1vOnB7AVbG/vMdVT2xz73ROmwJpCyUn2ESkcPjFL
zEvOnsIbn8ZGHgpCJIjPTIdDC762modS6nEU8/F+/zlOpvK/vofvPsbJKl+BCrWXhO8hJ0eNIcYn
zcDZlPCD9d7SfrJ1+elSW23ld3fctKb0UMUzLRBSp9PRj9mBSfW9O/rWnfXzk7VZnb6RQU9L4by0
b6GI8GQH/T5trWOuxn4JU01hlUK80XsXaDoIBpwR679dlaumkTsiDTr585V0cN2qfhNzev+yJd1/
/7S3zcvvPtrJ6mwCQ5BDPvYRfBJCYA7JRtyh45a2TXasqntp0yIrk9vfX/bXX/L/PpGTCdlT5iVu
JV9yZ5eonMFP66iYWhmV8XuNsT9PHLzXW2/13w//ZIrC/kgsf+RSy0xkBEV9Uj3//mbeu8LJzJGO
eLa9nitMy3Pv3A/jO1PTrx8WjRQWd0ETysmLSY8xp3WHSXbUrsXyMjqMjsRCsvDy+/v45esAtwhg
JWxD87SRAsuBN1cD1+nKTb+wJ5Crrne/v8ZfrIifRpzLNt7aGs8N7eT9HqwEhFHFiKv6ghmOFqtl
KzF0j/qqhqIg7+jGyBsIMlRTlNnng6USDCAI6RiPM2FF4gJfdSu7zqZxE0fkWz3lg6SoxrezHidE
xn9FX0MHrzwoCE2q+SEv4CCUdURWkfKy9FopASCOxQ4I2l5tXxMxRSqJo9Fbr4TzonavisnvO+2Z
0qpnGmFCwvwu+UeLg5WJ3mel1ut1MB+0Bmv8UVhE0MwiRAZylJy/aoe3u+OtUUC5ZHWUrEg40Yj6
a3uM5zlIofbGhM769bFTtDND5geKuA5i2rctwaWhvNLrN/Us05ovWe98tUz5aFvrHdHQW+HshX6F
++fDWDpfSTORTqSqQ+t3ca7eUW1JJiE9Fzy4ISWC23BIwV+RjR5FXyrBQSe0p5sef6oyPfeFRRWE
sbcma09wEAcd4qbkSicgwxC5qURxhYb9ouheR7YQ68H5ILqXYt3HrI3bLUy1FcXYhRaFMs7Ptf2S
rM+j+dQXHovTZwtUdDwT0F7G0Jy9sEC0vbZ9SHfTTnhIWKH1TEN+uWJ6GucN/vUwdV1E6u3M9qg7
cn3ihJQo55f5MkW6aC624aJkr11GF4ya7x0zveXrCV3WzJGVolqIZjbWxZLqr+44R6Yb31GpSU5W
dciRasUFBLbLBp6yT7XllSEnrODTYXSG/dzdxWnpe8t5pQ9h22W7UZ8CXbXPEWLhICOybx/UyvKn
bXkgdppTt+k0NOPqlk9umEIvhbHxRanycEmZxxHPda8z/ymrsD7XS+h+EZ6ysxOyQBTmdsI8Osk5
mCFC6ukxzz8bRs7mTI145jXxTCkuTfWvHUFpB7kyHkAyBD3RxE3WU7XGriI/IaRH9e81/tmQfYi3
DOHAtk+MX7Z0FSlAT79qaHNVb1Qa5tdOCfIhvSUrHgEbDee2Cqnz+kgWgtUPzznFCWtRhQ01kpBM
I50W5pg0Zhnrl14qSdjrkdWUV71jfi7U/Dkz1+vabq6adbodJveiYiuL3kqLkzOgDmT80r0YX0bT
8zEFPxpKySn9QXbsXdI2SJovYnmbzDRQqXw25/wA4ZmN0BIo/UDMpkZ4swYlZ+z0ZszQLuevWmz6
hmA91DTwg2hWBQfuZG9ONs+h3WtkHUjHX83ATrSiQT0c0GYb5pSqlOl60ZaIonVxXnVkx/X2ck7q
55a/Nur6zm2uUenwCfxcAxubiOumGHgO086l6hroYJQpKfy4x9Li7NBVh1GpGJBWVLTPlI3fQKbe
pbYZNRMNjkkbCJFfuu4dyvtdrNL0jvVVzjE5bn03KBh22UzSKmsn5Ye+so7TRGHNsslY513W1xEm
rsBS40fD7A92bodg/qMVaFKdkrfMdmY3X3g0/oDMYIuGSqetWsr7GJbVcPSc1VeW6rBuSL0S8w53
WLjijoDEXurPqAh3eX1nUT7Ol9NOV0NT31Dfc0zr6tntlQ+Z6M/mIaYtlFRHAlBWuVCQ0WIy9of1
OSfQQTmhbzFdi6UnGI9CMb4TbRNpXEhr28ispqMZl1E/mAcjHo9z5vEKy8gcPUqLE79ovJ2r3rDR
DA2UbZONCkwhIVjlh0QJqQy9oNpsBxhoHxfOedonTx4TlFKIi0r/qs6U4qs3qUdSTKZkJpH4JFS2
Jx8cXV4Z3bOlJ7f9OB+lvGzdIaR0f0eVkL/oddSXJSn6Y62TbSiLvcF0N+XzFSXDj31cI3BPz3tb
XmtOdbkWxWG06AjAGq0r5TEbIPvKw+9XwW/Umh8WQQ61G4WL/hK8Nj+hFxSSQCnOrD6ysuYsp0CD
viffIpmJXJ0CljKqao6EOuCxxfSpGQ+BWe9MNz0vpHoJ/pcchbxR0sdict75aD9tCE8+2cny7ECo
LdmQ9dQOUNDbx9dqvPh6vvrW8Ej1VuQNVSTEH9IAiAv8+DxOduIGhRb9QrdBpMxF4JmPYsz3JhWy
v3/s38KwPz12jbYhGCnkZE8xYakz0MpOFVVkO9SHj/bBUthtj+JmVLFeKU5IemGnTdP1tgHIU3L5
OiVG63hOzuljwleB0bPVu0AuReCM5zqFWxaZm+2Mnk4WNIGVPJb5YHYGh0YqXawFlaATduqrlVq8
NfZxsh/FrcjuBTWQM90YxaD5wFblweBIKGkuifvAAkalNsVOMz+28c4w2Z0kAxUWJsUmVKOn1p5K
yitCoTems0au8ZYVyQ3qqpvtnbM1+UiNy0dKoUMa9G9KajEAwV/Gso68ZHpMbW3netOHodWfp2oJ
nPTOTqjwpCgoqpb1blCIIMvxUC/x4zLZH0vyQytHE1Xv9wppLoo2/NbJv1JOTKcINDxw06IpwgGN
bcZCYuS80Ol7mLNvnWS/+ea+HbG+O6oxBcY97s1tWF6pzIlpf2cq0RbGcf+HvfNoihxr0/Zfmfj2
6pA3W0lpIYEkgaLYKCgn771+/Vyi+50mRTU5vZvFF1GLjuggj3R0zGNuM5nXHXM8PbX7ts7BNZw8
60Jk/KF+hCTAn8UoaKuws+fI+d3odWkOGjCgag0Itg7bdbELbkKahPjK/blE/1V98SFP+fdpcfF/
V4Lc/MxnY+h6+VP/B6uPs/DUP1cfb/KqCX5WGd22KnzNXv9rVyev2Y/6fX9q/oU/y5Fs8D9E2jC4
SCOJhygMp8mf1UhJnauR1AGRdP6zUvk/xUhZ/AN2n0FbCjrvXGTnj/4qRtKbkiRQ4FRGDJQN5tLQ
ohf1WW/qfC3RMpsLkEgMIRujo0ey1NKThDjLB4Bpd3jdK64oSC9GjC4JMDnDni3uHaCFqfNutn5T
2znPUOcxZwtoJH6gmeCuPU/V+/Vb1KaRKZnU301dSzwjAhcnkkl3n4+y6JS8DQONFx0xE3Y87haL
RFgqoqRPZam7o/MFgC0iFAnQ1UomFU1pAQRJUMv+AdLCbsjMk54U/ubCE3yYXLr7NBnoESloVEEP
PX/R3OzacZrG6s7Mm26rFrG17gtNW2MyAxIA+Nwe8KzseoEfOmnZyfCziBaV3EoocNGV1vBavQL5
Fh8koCVXflf43xSsfi7M1MKtmplCiwPiLGbHCNvpaOCcP6c4BchLg6K4i5QsWOsZKHIt84VNn6Xa
Fv4idR4LIrFjKeVNKKCyJ07FVykIKEuq04+GhvX3TG6UG/AK5R5sw3AAI25twe20IB8VZVP4JhKK
JuK/qtje9frYP4M5NG1cVrBurqUO1IqYvejRcCHB/7gIWNpMP6IPszIgvd7zV8vSURg7RU3uNADx
+zKTBseYtPBa7P3aAeohOi0IrhvVS2eN1VFcZwhkup+vgzlc+Pu2mKeX211XVIQkUQTFGOr8GbBf
BW4E8Oauzxr5Kkm0L5EvA4/t9XZN9GxNPgA3vbrkIfPx3TVKyFBrkZtGKAQd8/NxG5QBOz1LQdwb
JILwOr4kQHkQUtIERKFrCxxlcDLmKmMKp94VKkybP3/zRauQV4dRTZlI1xAzmL15Fnswk6w8i/TM
uqXBUG8MXwBsXU6Iy2QhGY1nJBtpPKl+dFtjfYANJv6loNTWUivjLRWW+VWslKi6dcl4jCtzG4Tp
Rp5lLZJGeoYuQXZrVzAwLvB2PxxQSGlwINNDpz+DfNe8r99dsHGjFv0gyBZy75ZxGrW+WzVj6V0o
LS/s6pkcfh3kwXyEz22lpbqjPOS5n6NDchtG6W7wW2FDQ0jdm6Co21iLSGSq4RUa37e3Ju+kj3ba
Yppz4RPNq+BsdaLhBdiBfhQ3Ckt1EewKcQUjLJ/k20zxxBsNJKk4DcnXrrHMuwZTYvDnaEJfy2lE
sSISu2+aVup01QvDZOFQIvmqzdoSVk8TIRatFmB4Je8yjeqXZ0RQzoKmnO8StXqZ2uqSQuZbgW7x
+DT06OtKSLuAr1iUI/0c8R+qPOItUOPrirbr11phbUWGCiMCIgUMwq6FohOVdX4wQpVy2ID19w5K
oqis1QBolDoG0ovW6/XBFA2vsRHI8g8ZVNhL98F56XT+4LKiQbBAjYj2MxIq5+sKVHyc1lnX3CpR
Wt7LmtZs+tKDxOTH0loQfBJyCIpXGXTYR3h1TGAq5aMddiZHLWD22onVjBpjkUbNrWAoJYjmzPpL
3e1fBX3/u4juU4DS/8WwjrX9z2Gdk+fxb0M5/uo/UCPN+AMJTbQS3wz3zqBGuvYHzX7E4blF4Z/M
oql/dZYF8w/Mwmb9NT45IpwUs/8nmhNk6Q9r9hKzVATl8bjDbuFfhHOLfBk40ywiDNQIcW0ZX5RF
agCIT2t1BFnuawEjBTKxClB+Tp1Ws0nlfJY3/DCkpqeLlfSzUwRoFUEdwBSIXSi3AgFanCLpCIyq
9iuIR5mXu7kRWPZkTJcilflX/t7sM4CLOI5LdAZsQSHTlPMNpGVd1KZtIx6BdB8Eo/wJ+AjuljDs
4/6Hr0bZ3oA5+m4R/CZaPd+0H8dcXGFUwKtiiETxWAfUddHa2szMmXUh+ndmUV0Y7Dxi/HMwdHu4
eoAwcTUspjEXUsBXyBQd0XwXXStu1VWZxODw4U+eUrEP1p+/3OIOehsQgVbkmZFzIqdcBskdtpmV
1xjysfLjewhnkM+8cpfF8c4X+gdgXsIulNt9qW699kZrpku+cG/ySotPSgmWNjc9GHB2S9nPXAHx
aKE2cWQo5bpV5ZsQdPCmFKglIT9CPREUOiKCuQy+OGtO8RrxOKj2RRZ9CcNsJ+zws2gu6Lh9+OYy
+jXE7oBzSYqIYc7Xmc8tKRVJaNxNKhXosIZf01C6sA3sr7YmnnwXPvvHWWBAxDsNgo3ZDXL53atO
r3WorfpdplGGGc3wVEkYquNgv0aToke/R54ekmwY7IDSudZD6u97oBrFWOxk7lrUkPOT3xqXooMP
5wnPZegGbT7kAdHhXKxHUR7iPrUm4y4Xy1WXaDu18V7SqC1XBJ7SJtDF67aaou2IVPWFPuNv58QC
/KDTYkdtdOkiR2PIqNuOsQ2/vk4p8lhE8o+SP6x52uGLYbW3QWNnm4liyArxUH9nSd0GnShSqG4E
zjB48oVI/nfrwkJmFWgXqxUQ2fm6QBBg0PxS5jMVVXwH8pRqk9/+jAX1a1abl8ymlpOPiTerAU0q
EefOefrPR+tDz1PJnrR702pfMUnYVYWw7oTyYRjkl2BqHgdMXJpsuhiYnse/vBnXG61QqgHkhLK1
FBjsw6AovGaS7lXrFELciFEgV1PF9lEKuOmE67JZdW0D2AefKxWWZugq3dcLB9PyqH97BkjeMncJ
UNalVUPuV4o69bJ0jx6DeQCoHijfVHnd6jfYLLEWfhk61H6I4+iCOwWNlJ030fi8kMB8WITLx5hX
xLtUIKnCMfG5xO/9X3RVqu8SZpSBW3WOYOx1DIogqZZO8gpEypD2qnBhvS2i27++xLtZWCyBJvdT
TxwZvk/cUNr68rYDJw8J2rjtha3/qEo2lI1qekwyF25NcocSX/DzwqeYT7v3R/RyDhaHAAK8GZmd
iECOnjpa+bWD+d2axKrD90w8FjOzxxodpPEvpSbL2/BtYBThufQR2QGBdz75nQgWHm00+R62bxw4
qoisi93C3KKDNN17CJlpyparAeWJA+oVdtW/TPlNpu4pyfbJg+Gjv6FsO+UUtG5a7EN1R1fZ1w/y
JVTpW1z1YYrYL2h0U0vh1Dp/0kQT2iqPFemeav5gbeCV38L/NwcHMn8DaTenxel68So7EcSX37tf
9Q4KLQkfcVmyLrJN2aJqj+K8jS9f74pr7anO3TZwWlSBJVBPW0QhPv+sb+n/8pkR0uCQmaFHoCzO
n7kITC+l6Srfx9kGH4HxtZKv/c4Wsq+GuoIzTHPX2IYqD78qI0wAaIkdp/5xEFYgxSnxXLhz1d8t
s/fPs/jag5QHWS60PM/oRKkzQku6MbuDH6+mkBbJavCRIj/U/g4kW0B7oHyMlK0Eys9sb/2XlIMo
OabilSZu0TQS6IiKX8Ie0hl04r1hrJBOuyrVTRFu8D9OnmPzmHhbvbLF+3S6sG1/d3a9fxPtfGYt
sWlaoWFmw+mlsZCAXSfpxjNf2/FJUe4+/4wfIjhL5YAE8A/4TKFasSyxqEIAhCZTpXuLJvRRWafb
fONtrYP1YuzLS+qF8zc4WzOLwRZvhgSGagSI+963Peo3/LObahXq9NWNlZEji2Bb2Z6GrhpfdZ2j
eI5A/AQtNOy3+bhXotuuvWmklQg377qkiZzb2lG8nuLV0NsokPR0cQCGnsIT/CSE0epnOtkSNp+H
KECwLMcatH/A6H3qDkG0imB5jteKj3CEHX7Xc+An9/IlG5iPN8DbK2O9RxiIqOHyzifaVAU1G6X7
cWPl8BacVFtL35XnWRFKXnvhhvo4HZ8wuC5jBy2Vzz/vUkCOwiyfdxbkl8D6z+yW87UkwLC0ooIZ
t/xNpIDXhFHrziewBjKTS2c1RjcZmBlKHutB2waJM/ygUNObbiPZWX7oKRKA+EEMRY6ehMIREtvz
KCwcs85V2WvJ9VQ/oYeonuRtGCOrtap+QomT02crv/fBL+TrAAkW82GSrsRiCz0sR4vh0kl/XoTi
nnt7S0JGxZTx1H7zi3x3zdZFDVwAZsx9EmzqyYnRTnnF7S9/msGfhdNKh9Jfy8M+gyF+03ZwrO1Z
2KZeA0oQ6w1lwM+n3fhwGC0eaHHxeg3Uv3oYpHsTraXSEeSnSL3uYxe4VuR0yaFsbrvwttP3bXQl
6XtaGK1gyycY48FkS7qNqIvK+em7tedmGakLMGq7B+53a8LfzJ32W/1kfMcJ8D44aq+6ZxsnVpc3
7dY6trqJjYhKdW+uvWddtpUnCfqlbqu/uFpMgD9P6Q0xgHVr3dEJL9N13zmy4OCHS5IETOzH53Px
xmT5sOmp35KhAUamTnG+BIEe0aUSeuleOFm32vfohwVt8FsqX4EcEqW1Lqxbjuvraq/9rCag43Z5
y7unrwTi1jMSnPmrILnpTXNPu/opfSh32q/qhiWHUEP23GL3xaXzPbzPrr0rCsDCsb6ud/mlbGIZ
ur+tMJypZOJacPxLHz0ZN91mQNr1nslFJKlT6G3bUFkLt6o2CPFIMS7jtvGzialVklXg6/P5NMof
wnmW1Jzk4Sszm6K8Lbl3a7yvYTrqQSDfBz+yyK4fsbnBQB6xKgAmPTp+gHDXiYXQiKNFjvgs2+gw
PGT3fNB2lxZuRr+fhnZ3aB4xgjMn17hk+zOz4T6c7rST53YVCRdZ1PmHtlKjKnSTOQKAO9oirIEH
7n/tuIpCp75rHq0L9+TFAReHW5WkrQB7UrrPKlIJW4dm5gIvHiu3Gu3pAFIMZ4kqu3DaXBx2/lLv
vkQWZx4ipwzrPU7fG9nub9qf5oN0jF67V+spuRA///a7/z2ryxaUACXhz9H8JxQhBMUxX2UQGE43
OeElmdPfL7J3gy16Pv7U6EhqkrqNkyMOO6V1/PE2z2viSqRt8ufAAFwBapR4Kkf4RVwDDyzMNbzz
wXtojW0u31nTtvBuRMgAWvWkZgeV5daReWm3XnnKUfv6fF/8NoB5t+r0xfEC0V5olZCjtgSIBbbt
Mcu3YEX70FaofX+nPYV034Ux5zhleaS9H3MR+yImlOh+wJge30FC1mElWOusPhFjCoBcHoHJZPcR
kn3goO68YnNh+N9dd9RVRFD81H3pS54vQCCfmYo2knzv/RJf/XHvfbWkVfatuJLAVzW34SVfgiWb
4u1+fTfgshMt+11WW3kp3+uo65hYZjuaBcDmIePdtRKWATPdbDL5yiDOikV9LV8yLfiQy82n39+v
vCTedZVVq4rBK3cPoN5JixC0mbVH44fP5/ZD7D2HDwQU8HnniuZbPPVubwd+1YPm90TgtuSMlY2B
9Yj+UuqhzinbofX18+GW2DkDeu3ZeIsN18VtZlQh48XjKjG3bYq4+yYpkcl0JtFJAMbiNlkeE7gM
JM+P3RGdUH0Vxheyp0uvvdhEPS1Gr+94DFPam6bj9U5a7yX/a5hBHfr3p8zipRfbB8XGyfQCRkPp
AvmDErXfeh2gZauh/4Sw06rTb9PDjB9Dz2/YiV+zxFbwkMK5O3Bjz+afL67H0BVyp9Kx2KGkSRkf
5cz155/nrUh4ttEXT6qe7zQN3D0acTxp0jpJ4/gFSkarCTUyKoU3Qb3z8ytwH2PpzEK/1SZjQwyd
DKz0e6neoChEsAzWH3zzTKdSq0MPh7q8iQGctu4IWnRIOEevg6mlh75pxVlozJ50JBcTRy9bpx3d
RNjmQPMRk7NL45R2Pz5/wyUW7c8FOLuNKhSrafssSg+agDFSKPOGqPu/FBacAPQo9F1l4IX4VYl3
Fqn9dJcMDiqqF4b+ECTPk/tu6GW8YIaWGIgMHagrw9pEPZPgtI1rBU7NVpBROL405IeTczHkImLI
wA389T2T61zcic7Q7TtrLeo/DCAO4kGxVmDoP3/PNyva5SLCPgau12x6BTDgfBEFaPfpYjRKJ6pw
TblTRbQnEdSgOLMGb4mtL0nr+CRwclquHO6jeG3gYUIlDq6AancNt+YuRbSjnatA4JcjwfGMFXha
dGi1+/6rdRDNnad+F15QBWQt+vx040ICID9WZbu7r+hUexsxdayDidiz4ILTJCcgUA0zOzCvrQLp
V/WLWW5QCDMrB0pmfsnV+82i4uMswMajVwSaZIkSSqyolX0spE4h9IxZktTxr7tfupNNa8O7tXB6
ylxWgep0wbcWSbXQZftUX4b94FAgMB+Ee8BNickEHAjw0IQTza1Sr1tzG371H+JDyr60B3RpTDfp
NgHIpxrdXVsvbL+FDPYIZ6FVf7XCHtCOkjt9uwZpHqJAsqFUhGi0+iVAJ9j/6WU7tJ07qsLRhVDl
QyTH4pNnPuJfM7A4ZFEdQz4hYr3X8rEpSCM2obDVd68lBBFJ2H2+6mYq8nmMshhtccgGgjkKmc58
U2TZVd8NPrWZrvqS+DH3OckcM7CFn2DJS8R+s41M0LwnxySv+l69oLPLReN9iy9VgH73UPNRA5Bx
9lBeTAFYNzGMp0g6gRZUamQSHfKSz1/8Y7Ayv7gGE5ufZ6BlxSUrYzSoqkE6GYFdyRjY2aTGzY/k
my/bkec0vTtVCIXbmb/1v3w+9gKwRNywGHtxXyiDYgVqytgQa9Qn4wtiPWCzC1v70iGNjQ82uGkb
AXRk52Onlhz/i0dNZRsz174tXsAh/e5Sfz8Ri2qbb4k57KpeOjWpM6VOfkSiXKzhdTiXWk0fU6LF
ey9ukczCBi6tJulUj9kWcSeKvlPnIudjou/KrS6QuKwF8TC2F27oiyMvLpE4HVFR9XjJqnQpcJWD
DTGp752aDAVsTuGWJnQmF6Hzzz/1xWW2uErSOFIVsF3SSX9pn6qvrDGUr00bapzwJPwMUKAt3WRA
quXSwPPG/XCQvlvfi+hfq9PINGLmWlPQaXXVzvXLjXhDAKncjq/qz3bYFApferqwnBY4z/8s7rnd
DtqMpu4iVrUSo4FpJkr0Q5yochV8YcZ15W00q3HHF91EaSt4qPLnDOqOGn0P/dP4OBX7SvlaShLG
VXcIi0wevVhagbiOpLKjy6OthKjxQ1VLi9XnX+j3y//vx12cNQGyxl3DyCePIgDuVtwz9c6Tnmg/
tuUFt++PWei8AebiFhg4oJrKYjU0iZD0hVpIp6xZlbpk98XgSCq9AqAG1wECcF64LoL9xdLnm/rP
h9XwbuDFasBV2SxaLectCdsTmzuQtlEZuwlkMN0R0b/r3LRzpy80QmJ53eDK3Lpx7GbgVyfEhVet
5NYt4FU3iHfjcCXTDG82arRW9GvdOHbqyQ/XUbfr+r3WwnDceP+Stf3nmfn3G7w1dt6lXEg4S0KN
tj1hoNNQma5YH1RDx+hrM4C5Jt656NU0HwofJw3MCB7wBlJHi4gM8yQ17xsissDYKZNmV9F1LbXk
H5mrJjsZBW1E8dpNKTqVuh0hCQ3kgLgu6eka3kSSPWnpIUkOFN3kBnnX22E6mLLTCa6CL0GxK/vD
bEFj5F8q8WvYHupuNSXPibqrsp1sbhOztGN4fCl6m0m5yiLq5dCDdOk+8K6haH2+Dd7cQM9elgYA
IqeggQDp49+5OJvHUAsDHRH3k1UcckI71WzdtqHMbG7Sp8raGc0xKm7ZrWl6hZ63Ea2nhLbsUavt
QkdE0ckKpw9d62djOcovaVwFqRvLbkusRhBG8ICg3wqx+yAjb7tqNkXilOtkXCFFUBu7/lm+EmF/
0WYDBOOa2fHz13vr4n72eosLQNCmsekg+pzUAYFLMkQHRZP81XSEPRTmeO2jbxKgD3mkimxgRjKt
fMTZNQpSa7VaU1LDlILo09RcSV55Pv5dvyLBreQVCpOtsoF+iFo1HukFxMxxhTD0sFWzU4XideL0
9bZBJh33aKzjb1LDkRBQlN3KdDV05qa1Hr+m7aqRD5TYa7RTZcRZ0Jy0W8WmnhZiV8j0vQylXbyQ
vlbyOoF0paPkYq4r7UthXX8+Vx/vrHkpQCZRRdGkbrSkTlRSKIG08QmNVNhgaxFu1tTcZX5hN0CC
1E2uOnV755f7aY69h73e/Pz8CT5svMUDzHfbu71edXLf6Ig9nsxoa5aPRXNj6GieXvWe+/lAH/Pa
xUjLSKzQFDBRBNuit2pILcfxWdKPsrErsUPJ95a3jfHRCN08d+t8e2HwD5H+YvBF5CWmSjl485os
R4d2NLIQFoth2IszKeK67nZasMYNw/P2YbWRohu/2uiVY2X2wLV4qXS2APJzby+eZnEATJWaSV4U
SKc0u2qMrUl3ol2pp/wHuL0S+MAlS8SLc7/YkiB61GrCjuEEwDEbf5Tdbuae68oXMb2HQF7WxzZ9
ZtYJXbzhknzdx8QH3Ad6efD68RVUQb8s1liNrGc2qfEpBY1O8I04vNqkIUz9CYlL1JcnODwkl+2L
X1qQUOf0C4uK3q0NsqFM07TNWHk3fYWplDqOv0wZELUkCWgo6i/EfONGScfvgb/upt44cGM9THVV
XQi25uV5dqrxEmj9IfJkol+B4+j5S8ytekMJpfhUZTOoQi+H1cC1tbmwUD/UQ0hGkRNRMNMFdwvw
9nyYxhjQ/fWhTZam/nXI02mFuRgA3xx/szr2kESW1GuLUw14Gp3Tlqa60l1614/H0ttTAB+dNfd0
PN3On2KoTFxPvRHy5kArM6591DiRos3aWt+pyCyYwKYgT0Ox0XHY3grCdR3JJ6OUHts+nC5kFPNu
eDfzwOwBWUP3gWGGOB1yJOcPUw5D2aBE65+wNZBRdU1OiCmjONj4v/qqukhxWUTz83CoDVIFm4H9
gEUXw8FQ1sTJynn3TrnW5VBaSwqGA2UjP3poWySFGm4bWUFHNktfEV0EwyDmwlUtTs95xy1edNg+
qjpy3H6SfqcB6retti3xerHTAcOtkINF0mCpBbqWXIh6lxig+eHnLgQsOYBLaHItlg9mPlDCQD7c
ywOtj6mkfFhJGSbhXrzzmuSgCQbWbT4mZKWQBq7pp8Lar+ghFWVc2oaeP405MgqhKO/kwvQ3aMdj
c4/zozFEyEC38PKVS99X/viB32BWuDXSz0W5ZREx96PXelgsiadBl24C7Cf6Evne3gzrK8RsHwRM
fY8yWvN03QckqYMiWyGmJW4is79BLLe5GgaKhcBLr8cwHXetIjmFpx1CcN32KIrBncd7OqjDEgXo
WncTiG0P7w2lkTyNJufzHbw87fgE0O4VSwdTjB4T/86Xa6O3kRVqYn3qIqvcRAGzj21YSHCRGSut
CgFiRc+GLrVruSY28nyANEYag4LLidmqrB32gtBTjaKznMW1dxNhctz5k75GGNyByloeG3k2oZNG
uPJdYdq5MCsZD2TXn7/KshcCVBqwKIQv9h/e6KCZz19F7Aers9LCuo+KKr8Swv5RJtRMdeNGYyE5
uV7UThK2Wwzgae4hin+TBgBaFMmM94kUrxDEjvYKbskkqjnidVLkygrX/dtj/n9+y/8zmfB/5res
q5/Z9+C/7jgrs591+Pqerjz/5X84Lor6BwgJ3YKAMEubzp26v9QTkbT8A63TWbYQBUUoLvzVfzgu
xh/o7IKARDqfRQydmHPyL8ayIBt/wFkA4g8dEY/UGUb+Lzgu8iIGnckKnLiQoNHTVUjXF/u/ifCX
CKN+PPRh662R4quvmj5qb82OSCFGovnQDk2/kqQGJyJDmfZtlmcrWYzxbahI3SKtGFwlwXABLRpx
LehIzbdTku5LXaRJjhTGQ5jqHGLZ9FQN7WM5hq8IdLQPHnyMDUaJuS0IKOW/+xjzpPt59l61dxnl
MaNzqQNtUjazoiDter57+tKH+GBkw4EcwtyVVie+FF1p99UkbN4eVDR6x6/D4E7Vw3FflPlw4REU
vt/Z1cmnQVsWwgNYMw3RLb7h++heB8kXKYUkHqagWz+b5ZjdZeUQ5dsOn/TMRJRBGjxSJV+V/ec5
JMVh1PSaL+Ik5UcMXijK5vpIV6PJQRGkMWg624Dt/dyiUv4d5lR6Gylxu++xywCdJmrRblB6SrzB
FO10rVavq6pEfy3JrZrECiPHGttMDgRJTiwwOg1Cw4jIXILCLuMXKMLwU5FptmAVsSKWhbGqDNpR
KqvhkCIJfZ/4DXowhmRhqJerdflLCgMZY4AEgA5nH6iUoffU/aBJtwECVTZu9XVtTwjHfDXwH/2L
j/eP8tHLaJynmyUCWPK0Hbgolo2XKA4jK+kl+RBxj7zi9kOUaxDcbbRyVGnx9dq4ijFvuI38Ytgn
nSWUjioLeDvWxZA7At4aOSZCsXeh57wIcXkuKAIyq4SWGJDnZau9DmtLj6u6P1Rh9NLElsViAFnw
+bZYwoLnUQC34nY857tUfOY1+y7j7DzNrzRcyw5iBiKwqnqcuFQEh0QtOMVl2eyRT5h+SoEsrIJJ
1Ds7TQTk3DAieUiTHGa9ngP2YC66yJ6oNHeuplKk8lJF2Choqj40CuqCtmIZ0Y1eR3AZJLS5jSAz
j6kkAD7C//x11HILIGswioTVUqhSqzDTFyOtXkINE8kVxOS4sb0aS9wGLFOfhBpRkdcQgNYGfYMp
1ssfLLwYWSo5+belbOaIY4OjF7KyRdRrLXLlCqJEHmEqd1CwLnuW41GlZj7CC+JhFcER8rBee2hH
qXVUkK5PrYE0cQkYvjbS0HL7Bwxsqij58fmnW9ZU58eizCwiEy0T2RBfnn+6usYlri+s8ZAVwN4F
b5IP8ajjZSIrQNp6VLWIXPodSuX9E65I5XqMNAMuUZw+X3iS+eB6nxPwJFwbugwyyoKPvmSTUC70
o6ygfyEMeeni+6vBaJkUPlJUq0DwakVf47sDzk3KxfEFQj+NJwyOqtkLKC9Wsc5eslt04tzPn2wZ
y5Km4DaGQbQKa2BW/DifokZB0SZpvO5oxNlrITNNJoI7joiaBChYeff5aEsw85wV/UnQZDPxGzNJ
9f1mEqBt+KQw3TGVy2duAXGDzHYQYSgqZV3sRqUVUkZuf4itWmwV8bm0vpmZAtVHmbDExCURDwqs
6T5/quU5MqdqqBOY8GPhorPTFw81aEOl9joMy0Epv6pDEqzTCMeGz0f5cL/KtBKhic/qzigwc3Qt
hoG9FbelLx1HscbgrU6EVV2mwdXkiaY7drPhYqq8FIZH69TC2iRKcSy78Azzq7xfhzzDHCLJMxhK
IcBaJIuTRZhQZy3eC4M1bIw6K9a9KtYrQ2ZvBIZ501nGwaz1CLsKGRiK1XlUouObdBaAzj3LKKn4
Axz0VO+vsPifr5k51zt/tlkZWzPRd7fgsCyFAKaoxpEo8ZKjhTYLghz0I0ITmZRYJRvpg1BxGs+I
V0XQaPexBA2H8qR2XRNHrS7M0nwufHgS1gIJEfcev8L/f3fkqz5Ex1RUkqOUSskGiU7QQ0ONxYd7
02kRsF2tiK60VB0cDc2CS9/ot/PwbvTFHlHlrFXkSEyOQ59WtlLU4moQycbLNCsf8W8HKpcVEpbC
kbTCxbp0QiVbm5HlX1qwH84Gee6zs1L/UsxZTMMQS+qQDUJwNApcuTyCdbcYsgYmrpIfsyjLXT+o
qe7jdEOp5WuuNV9rZDDxgwUiXEOcBBikHPRpmNZ9kFwS2/64n3g8hHXACas69/Ky9NQKlsKCiMKj
4rfA2z2jOvbKtNUG3b+SkK6260psb6Kosa50bFjWOMv7F07PebucLRQegY4I/FCD5IKE4HyhmGEW
4QvXh0dR9W7KURPvVR+1asT/vV3d0LPMWy+4MUujuPt8if7u02B4CQTC0GZuxuJmgzaJqtnkMXCp
1WucwiM7SOPQsQQDAZ3ETy6sBXl5gSH4ZHJxyYQhJNdIP52/6ZhEaaNWUXTUrKR2Oi/qd6VO78Mv
U30Xot5tFzUtj7Sl5NTrA7ZBkxluerSVaMWVwn4Q+xd8uhGcqcpspXU9pVHJL10xylW3L7zxpQ5S
3cVu/kmvCmmN3ad/oSL62zkjiiV9lGX29TKQC0NpqnBbPcptGyKGiMp1mETPkYS4oJTidvb5J5pn
5MPaQI2B6xWlKdAk5zOGv6nXClMSHcvAePDqGAXh1AzWiB19yyPrOreUwf58xI+3q8xWpZiDkAPf
SV0K+mGHiBO3aIXHSKuA83vys1jV3g4+rV22mIFPodGsqzi/t8wbS8tvwj5srvOm3VRUVFayXQvM
/OfP9HHSSdNJVeZCH/+1RAdmPi5aQs4ZItWD6ai58STL3XFqMCqZPJw3Ph/tjadzPumqiEgDXE2i
ULiFi30xdQX2Y2MTHjNc5BMHq14qmILm49lVDVP1g0bGHZWjNQUgQi9sbEGwAXSqgbUE06ajyNbY
soYZ5qg9mp6WvDLd2nhhZSwV0E1yNInqO2sQTotuvW22d/cL+UBahv0UHXGLUW67QZoem64PdoGV
IPObFQoKhGqSYxrYmlhEku6Bj8fZpExdSY+UU69BY8NFNPlu+iViBL3Ugf2r9VZ15TpTDlmjlde+
LoxH1Cvl58/n+I1us5hjBTIOH5Nyy+xvcb6wDdPDWDDM/GOSYX7llYiUJnIybcHw4PvVSopLhiE7
KahQ14/jjTf2ytWIhsGz7knWduzBJLY5ErQlfUu5jZDzkihYF+JAwdQwbNmM+708X2yD0Dh1jRh8
yHkKnd5z1QooX95pqkNG/tPPemGvwVPSs/jkaVbhqirUrdk5zM+yBphfDDQkHoptT49mXWY6foON
Ra04wV/CbEmMLszNhz2P/ohB6YTiENbQS0UlYYxF3xgm4W5EZN2W0xrajDaFl6rmv9lUeDZTFxep
dhK4zxHEu/Vj+bWUS0PqH2ujHF1VKwxEGOhLxdxFbtVKvl3EgFRqQZrwmQFmU5dhe5sX/UPgZRP0
YzPfJxYWcJJavMpG+tjGluFyzz7o4/DV69NghVPqSqzLflPKjbfxZGpOascnKau0vHCJfgi/4Yxi
YDSnkCD0aSedvw0WeCMGM5Jwp9TYl0+VnEABCaLvn3+a34QLnEOz1qk5S2sgh3M+DOaMFL9EPb0L
QzaW1xlEtT5k4kDJbtW6uY28wFj3HgwgMxUPmK+mF+6fJZmebc8T8II6solcC9biCcSGAvYwauld
2RkPYbExtBsBOVnjWzQbFDfGqjbiK2laWT2oqHG4Vkpr0w/toQh++TKg6si6UEB5e+fzrcwTmRSd
IIVR3lmmY3jseYIvDund5DcKIsUUxaQxlAG2ztiEOEuvzDwUH7qyTDl0avq+jQ6vx+tyVzQb8GL4
+Ll9PkU/hLr29mMqoEjva+2qkHz0w/zY/NdrZb5MyF5kNHJnpNT5RzRmo2c0ytK7Du2h1djXwPat
+NI18iFL4kPJWGpZDECleSn9nwAqb0ashO/MoKuhyPU+rqSwvr2xNS+cGB+3MrxpStIway2Qvcs1
EXQgu/Peiu6mMPVdeYRY6ntpaocGssaxIl764r95tb/Ho5a+uCDl/ybtvHbcRrY1/EQEmMOtstTq
prodxvYNYXts5kwWw9Ofj31uWpQgYs4BDMweeLBLJKtWrfAHPYoQewnjS5TYx9AWxACteapj5xDo
yrbQgufMLk6JBqg0NdGjZhAIOx8ilC3KE9Injw/ltOOv9x/9/ekWocuP3Z2sXn9OP22QmBuq5FLE
WMMWBs0uPcKwJxfBQTVjcsTQblA6x78TxczFOu/e8kiboAE6NREph6+XNyqRJaXRR5dQ18e9aVXV
J28oLdQ+ulOA+yU0flV77nREAVa60joHbWBklEn+ORN1DFU0zIbTEFcIY8i0JvCR7g9I4vjPThOF
50bxPj9+XbflBirZ6PNMrC3QCfN+Vl6YnoYpd3ipcZsnfbHTtSkiA2qmKa/9BCB8bUlubudLTdA7
wZPeBZ0bBCam5oE2xfAPN46VZB37wwsu9BUH/BvCN2Hr4xch1H9l2x//aRSnWGmVrK0ZJkLvTowl
0dbbjcsvmHbKJKfpIFF0/QvUsgfvIMbg4tT1G/I36qWq1QJKc5YtvOWbfreqshRveDL+ocQ0Z3F6
iKKuLNqcpfr8EFkF8kd2rD23Ul4/WWn9UmSO+YIq9KZgjNgW3savnGTNHOGlZZ69kCze+eYo906C
bwQ+S52bdamdZeIZN4QXbXQAgTZx/WKbsfGq2uM3HD7wv8rST3KaRP/NxoXLiiSG/seU6OG0Ys7e
t6kpZWmpdXRRPPAseG4Za0cVSwzc2/DH15zaC7TFgKm8VzQf9lVe694YI/p6iapeHHGBxqsxiIvt
aOqfamVYgK/d2UNEdhSroQkQau3p7z+sppdm3DV4v16k0kHNqoqx+aOtSiOhOz4+qbfFH2UyNG/y
eyACJGrXK1Vq2fV1nEQX0Sn/5s2gbRVPrb76dvIbY2ME0Jl+bR8vee/hWFThbdrTGG2WRuVYgahd
JIUXJdKks6nVX33HlA6JKf95vNCdbzahBSbq1aQUNtdKwP9RjDV3s1uGqtjh5WQezLD/g0tI8TTI
0lLsuVMtTT1z9gYpCm907jiJEJpHr0lV3DHIrGeY7ZiSBeH4wtCLhgeeuqUdofIZW+OZ4Z19Khlh
fXNaiPVhaR2rwFMPlY/4O/HJ8n+3TdPv26L/qwV9/BaVQALSMQ4XaCp3vj+hatpkpBAgsWYfQw1K
2zP1XHMrLEI2hSiiVynXz41FsplVEqZ2Tr5k7XT3RYFYY3ZOz5L+6ezIDl5YZE1bqq6Bos4g+6em
/hy3fzVJ/UNCdWggSCZYwetAUGXhNKsIrzxEU2B21RmO44b4Yo+QXTyIerqnHKKuXYgpt2+FYEJH
ZJLdtnBUmr0VeOhYu3B9XtRcvrSt81Z3svZSqvZZl6v0rcvKJXm/6V66TjCmOpXjMBUX9FRnobwo
6lEqS8+/0EhDCMLJ7G2SKO3+8Ym4GTRRMX1cZt52yMj4u9y0/ItZ7tSq2cROchKGAwTJVr6Zyfht
tJt96kvnSu9/WZzizf/zB8zeLE7gvhYKx7+wO3ZSp+HwGzrYlsGxbyG1Cid+lhLnW+qdPNPfoqjX
LlxTt0GBtITdDpyI2EUP5jrgdV4Z60LLiT6lhphExFpD+1fx9XyT1v88fto5ZYG7iT+0eOjkMbS5
mesljQZCVEUAUyujN1khCcO7yke+OcXLXtXynT5E1V8qF/9pakZ/V+TSRizEzA56TSiOkQ7HD0h3
zvXgy3+jpjCBbSaSibKtXf4pao8eezuWX+kvdDUmMv5esmIPJSy9T58kJwjijZdYxcai/YyNvQqo
sE+G58gOnJ1qDPGLaifFzhOp+UuTymTdFIP3DbaAd7b5SAuh5t7m40TZUzDmrdCdvX71nla2TlyE
4aUFHXUy0/GPzbz65KnSDnWt9mRYggb8GNLZsnxseAxf+VJoxUKH+DZPYchKWU2Jjf0sqLjrX9HI
Og1flO4vBttw3UXxX2csw72ouvhMlYMpetP+myaN/PfxZrizLgkEvGPLwamJq+96XRQRRz+rhX/x
CwSqkV3WXvPW9t+8Qb3IJHHHPjXrQxY11pKiy+2FyxyPdiN1GykFo93rlZEKa8uSmcJFVpndIbzy
t/HwvEo1NSnWpR/C10k67+QU0le5b5zXQR3UvUIwcqMmCLZGDXfUKnQXMtbr43dyJ4Olr0h8pRWK
BoE2TxpDKaumHpHjRo76s6AXsi7+UUEHfDPp1DPXjT+ZTXxuTarNTk1PrRX/qWOlfB5iZH4e/5Y7
EXjquNDqRHIGFfrp+33IufIKVV7TiBw3rOL+p5Mzx5WtMV7YBXe+BQga5sVsQJyh57OgPAlp+o6e
7aZ564ok6AH4OtW+E5UZLjzQnUsMYDjVKi1cAt1ctk7NRi001c5zU9pt+MqKCIaIn61Ky8QYTMvF
OilUZWHRO70jDjhvT3vPlPX5F81KFRxuFDiunMagnPRKN9Z1buIgpoff4wG/rlSYwT7BbBxT1Uz1
Nt3ovWqjHQB8LoHINpXlrOumkE6Q86BVFrb8t271r4+/9r1gBHKP3gwnUaFFOQtGYyeVYpRT2/U7
EyU4tTThL4zRuqnU9h8CyM9M0Ypz3wzyiV9lH+1SRk6zDX4v/I5pneuL30EDW39HttKTnSepTixJ
SlN6xaUds+IfkMvJkQIyIhWr0LdiwLsxKdYOqul9kfShAycsKxsx9OtC6jOohMNW7SPj3EkDjNsx
CXEnDnJEbHoJAwWUkx7/3Jvbk+4D2SLuDIiGYDoxuz0Vg655TjC5yGXfoptT0flvoi/OODrrfnT+
8xZmOY3yFpvwqWKY19IxpYLXeZpPCd1GoBhH+GmSXW7sKkt2qBxjF6ZqyUK8vAkE06LmFKe5tCep
5+tAULGFLaCduEHQiVnTm0YHq0mHhWvoBs5MNjCdyqlRYCLCok2v+kO8oW41c1kuHDeuoz1tEtra
yL0gh9ZiAh9aQMi1DVIZXfsnEU+5dOxj2RXii5rnzFmKJxy3Nv6q/N2H3T4vo51RfPEclDdCwT/1
hR97g/ubfqwGHAR2nTmBr+dlYmbJY5nmkotzgb+1UvFmjRVeX2Szn4HRxQfQytIGgeo3a6iNk0hx
cMsSj9mV3KN2ULUyCplowh8fb8fbaIMgJ5+Lr0W9bNIiu36JVOQxKjaDf2mZpgO498KDT5F0rAR6
lYEZ4yXDNJiSwX+x5SjaOwqnCp2mdt8Ao/JXjQ1Zz6l4ac0Q/vGZRr6CBlsin9ycGp37jZA/4San
hs204z58ag9iSwFJSH3rmtDZGeIypiclphGVxkq6lGFr/J9dBRRqKhINDijDL50G0fViejzGZIvU
cYVkm26V664FNX6FKwJpo19Yp8Cs1acp39VzO4KFoMjIJci/tDZMVxLzxt3jb3Rb7aHlxkWHG4Ay
SYTPIQD22DqTWqlzafXa2fdtPaJdJfs0KQEPvbVjFz5XwvmO2jd+orZdQakvVWmD7RPfsOzTfWmE
HsZ+Zf3ZBhL0uyglusGy11TlVmt9hPod+y+gZaVZuMtuPhs/nBbiu7Y5qKt5marHxTgqsqdfxqDb
jn1ooW6YvzKg47pgAPT4Nd1bDOQmvSySEMTU1evPBh7Lx6nM0C9pHA9n08jQTM6YNjYmR6d2giUO
wk2U4+FovugGVgS0EOfhp8lqhrddy8NliIMXqpNsLNStFgLH3VXYhZMyuQzzapb0pil0Hbsy9Quk
jn4tihIADuZIC7fSe5fqes+D0FOwf6eom1p0szAAXDpKEqm3LqmiYssiNe2XPPa7TVt3xputZTJd
z5QKI7JGaRXQZt8qUTsasGRztEFScLM/dQ8k0LrGa3gyW0VNcwwG76/VDNY3e6gxpW2rNlz5mWw2
KP+iLJEE9HAo5WTEKgXEri3cEf/FitP4C6BvgD5hX9cVOhywDjMv0xKUjfIYmp5jpMeospFvkPj3
NUjO4iderYdCpo27drxKrdajrwbFqjSFgv+rSNQNAxKPCxAIZlyYnBBFarZF3Cs4uSdg3ws/hJYk
rMTbSFxb/sIZvtmc3FQqEWzCznIjznNjqpYxaAtHvuhhFm5rcMCrpqh1flWCu+hkevn4MGg3WdGk
4QrOf7IHAWc3v4Ob1IhFk/Sjqwj5ZFvfFaH9aFr7HCLbCp0H7cxTaf/IgwG973ilTNouUXLQ+nDl
OWsapltVaw4qJq2S9adu/yb6H4bCzIqxRa3Qx4UL2jBVDj0J9YBXjRlFjAFzwSApo2mXSl9sMTRr
9slrWzkI62ZbOZE2TbcwH78pBqanZP5nA1WncTjnZ7Qk753cFaPbYo0arNSqPvd+mfwbjuLz4xd6
dyWoEv87GGG0ex1dOl8L8MbB/FdE1vAPQ+4nNnV2HLEE3T5e6Rbbw0PRUKbIhXwCIH8WyEAEKp7p
lKObG/1bWOu/6yR5tU2AgLmoD6HItZU+NH9xr9oHEO+TKLl0XMpxgFCyTQNfXtITvcXaTL+IS5E8
ElkqSqLrh49VNZQHORjdoMZ/OG5V/ZirIlhZjY4WDXC5YlupvblPE8U+RyJlVmOe6hTWgtZjoWUp
dEuEWdgvllaoWGEnS7TQmyhpT64w4FxxZWJiNG/35zLFn5VbiiuNTnQ07JIMMK4vCx9mesyrIMkq
5LXTl2FOgs/b9WsQndNAwlBlN6bu2ylq18VcnVhVdOSiK5ig9vc2dy646qkHMwn7tTfKYOQgqOyx
uUWNqyla61kE3r9dMCGiwjDgU8bIawkJ3fnHv/YdgTL7tUwOoZtwJYJHnnvBoTlTKHogta5lcgsK
Jwr3lh4au1QZcXKV+zo5OYY0PId+gnqDXst7Kvjg0mdV8NXzteqSoA2wT7UK3WMZLJ3SZzEswMqp
VkrVDuugqJ3jqCDIKxiwr/LQ8veitSQL/b2MR8oR1LHkRF61ep7uHciZTpbWvzGBRrIXKIh3LA3P
32TNgBykk8C8xgn8eRyscEcbQT2yz2HxNqjH9ANSZwwf/+AE3e5FoTWfwqGzd1IYvNqD4rARCyX8
0fWy42LLnO8Y6MOYF8YLt/a51iJnj3d1txBi1TubDlIKvMz34pMM7Xo7FHEVyrHW9K6Zq9xsjtH4
rz6ivp3vYcrtlfKmr4evtRJ5iMuPlhviE/YEfDC8VGNpu1pB1dmmVrgvYQ3vR83Jn5o2gNJR+/1L
Ab7kacAO+o+upNqGhr8MMbaoD5gLioWNfXtXMEgg+ecPyB/aHdcPIsw+NoYg6NzK6JRt0FGIsH3F
vsoU+Q+763fZhF66agbR7OK+UpaQCtO5me1UdMcVTEphdYOxnSXcacmMo5axdFejyPqKwgu4Z6u3
T+hRNSsSkAHdg7D80hp+/aOWqFLavtrUClLGfmuHm8fn5n20Pvs1ELOAXFkEPIC3s2A3+Joq2qKx
XFh80VE2S3Cu9mhYZ7Mf3ka7lQW/rgk3cSRwhkqiGt2OvP2ttMnwxsCh/qwJz1ylJIfPUSU7r9CX
86dBy6wXpGtSN9CdeAdDLF3ZhZxumE1Hu2aMxNbsfXWXOkPK9VoHTNVTvTKOaoiSwGCVwaesKApn
YQ/fpCUTWhPrF1Cy9NJuRr+55tPyrHA10BQ8qKO0jlwwN9EeBLCCwny36LRzc2acacZMGxKMMbib
ibr5sZDrANgXiprZruJJ9c4qsvEHBYT/HDpF7bZxJW+iCv4xu1/s9X4s8XPXxb9tYOU/QeFVWyIq
Wo8DpLnHX/3O72LIOdFNwQHdVirY/UR65tO7LEqGnCLOzWOhdv7CKjdJBFOTqdie9M3Z7nNMk6Zk
kayGI3LqavOMz5T0tVG7E1xG5dfjx7m/EJWiToECTXZ2oqI0MBIRmI6bijZ7Nq0yX1teUO+LWo32
j5e6rU55KMB807T9vUk+vdoPtfmkjTDYamK7khjSf7Ms0l6pQeXvZpXWrhONwTkZwm+ahFJtX+ZT
gpg6n3x5MHB6TesfkiShrRgU5mFIh5SrRYq+mbkkDh1FuECYGenFVDKcP49/9s1d/k4QZrStQu5m
Yjj71UOb2BGiCLYrZ+jX9LJSY0WvqRPhUnTn2B6cZ8nIECUr42DhZr5pK7P0BNlmI9DP4ChcvzCR
GwGFXuy4djtGW7l7s3pLRlTAo0tmBqt48Ja6T/ceFp1iehr0XTEBnYW0yvBDLY4l2+V0xptRSOZG
FJn/wmfFNAN2XnC2mS01K2QMljpMt6Ulj0sPHQY1KBuZX3H9uH0VOUGc17bbhKhoyVnVrbQA0dER
KY/nWLTKLqw9ZzfYFUKXvo3cvJGgYptpCGuFfUna4Jfi3BkVo7pykH/AHoImE5pjuRrGFkGWocQu
rxphRLZxg8WHgbmlEQVioyTcWoE3SNUGG3pzO0LkPDRNgMAfjAR/yyZooBsNyU7U1eBKTb/2aebU
6zrCUwXdxwqZqlTCfj50EEADJRkeKjkMT8E4FmtjhD2s297Ry8riGPlYw0VO7K3zstM1/BHgaKR2
j6JPK2ufH2/eW/kDjjaYd9iOaB/AiJl1BaIqUMKkjTU3lzRcGkIBl7FM6+cwHVFEMxCawSFVtE/k
9F/KJlHWUWMikmqAvCFX/BQ2arQN4OHBY23BCWBJXD9bnh5uZUVdAivcxiJ+KxiFSUEDyMa758OH
+KAIs0VkImH6ldTKT8/GjniE0+2P4dvjt3J7mTGEQBpFnsZD/M/ZLu/HsAD302iuMl5IVgGpdpaF
IErxeTCVhZTp9r5ggQk4yp0JWG0eYK28zwMtMTQXtJx4UerGWKeilzb/+Ym4nPlItNKB4MyBPmaP
2bSmS5pbDir5l2hl3JKCX4EuipXlgTx4vNydhwLLzmifUA4CZy4kVCppW9o6c8pR6phzWq3HSM3r
2oXvdAsxhD/FczkMQLic9HepmA87YsirrjWpD1zZ938YbQCAfvCUcFXLSAnJZvEUDj3Kcn1SbaM6
1V/VIP70+Enf84yrJI+fAI8Lt+oJnEIH8DooJX0zdko5am4zxvFWS5PuMGYhNsSG9wqcYvgOI48r
wajy5KtSmOXapGvfOzC/22jQnis1+Cc0hu4ZBkP7VGJ0upMa2UaUJs53TuHVF1/JkbkbdXH0ko7G
naifBkw1Gr+Cp12rSOqK9CmKoeYkALbzrQWOZlXBYEZzNQxOUaYs+pJMgXb2zJqONbzJPU21PC+S
q2AoK8dpdUT/W3M1WlZ/TnJSLC1OVNe37PKfSnIudKSIeEwKgDUo1pLZ3k2pQTYAf49UiyIadurs
vRuBT1M61TTXhpx0bA2jpS+d6k850vGbNGt+NkaT7UAru2Y5aPvHX/1OJEJPeZq7UccDXJkFiFxR
o7CzCs1NAuOsigYhxTxTnlu9ApL8eKk7R4nK25mcrpl/Aea83l+KFQ6DFOW2m3dD+Mt3sh+lCOSF
XXzvIPEZySO5YGlMzOUaJbOQJUljFW0wIdgkHdq5DrcfE9FphFRHZ0sSuUCf2dobqfenjOHtPH7Q
29RCoSkEn0JDPo3ycZZpxpGk2a2WOm6HyJGqDy/qkKavJl3r9VDm6dmJuBLTQizkUHfeLySGqd9D
Pg0pclayjk0d6nQbHTdnArQrHF/Z+oW0lK/fXQXRM2I9mxWM8PVXTJVUBFXrOa4E8fSShPJZU/rk
9fEbvB0NkgOCojEnev40L5m9QqP10fruTdstEu3ClNBHU63oThrWmOfC1Ms3LdeHZ90SXyO/l18N
7Md3Xm3Vu0TPumNs+c2pNZqFC+72oCK7zqQSpD4DDnwnrh+9VAZmRuCyXKEPPyRRN09RCX3Qc3IR
rSO5wb/L7KCHR4Sgk+Tp9sJddLuvuF0dltegz/P+p8v+wx1R2bKvxApVhe41w6nLOrQXmxItp/i1
RJdawumKpuUStGn6oNchEo4AidU0b0EkYX4zJUEo20OpWK415t+SWAA3Q88i76I3Rrc/NUmIhZA0
16RmKEDpTU6u8ojTXGD28WMRK35dSaNLbtYiJmiE+8LBcgv4ZvWsmGjL2pXypEdhvoGrkG7t1lA2
HTgGhJC1dqkTc+f5oadQJxC3oJzNqyJZKjoKVMJzW2TGVo64pHDdiNIfMZOVpxq7eLfJbOVf2fEl
9Ava9TDGGwcZvGENgVz7qstI7KjemG5LHXWzQtNoJWnc6/85vKqQ1fl9JCoEvjnBNwrTSi5VckpF
D82L6WTPSdsGC0fgFuGCsTlbfOJ7Y8TLlXW9BwEdtxF20orro3aYrIKgDtYRmofY2TRPQZxmG2yq
h23WyurO0dpP9YhZQaF7zt+FCHHns3BdIoLPxpzSwVnF6ElDSxorKW43KNhlR2N+LHSDAogWUiRW
jlToP7xgEBsza+N9UlvDJdTKYwt98HvtF/azUyBkQ81XUdYMWZkefTVNT067VFXfRg1SC3QQaewA
hUdA+PqNmQx8aylSTBdJz/GPX6OflAtlk+HdO2jWIeijL4lSjz9ypK8WtsR78+T67LI2/UOO1DRw
niNrpHbUos7pTddxohU9kXNTapg/OihqSadx/F2lqIv2v/PIXgFQO2Zme8JfG6TPSJ4HncWxj330
bDVYDdhPkYmoQBMg9in+SI5xfPxBbxMR9i5iC0Bo0eCib3L9moIgBxvoB/pLYOt/MxEWL2niFxtH
F0s29rc10VQ9wICf0h14l7M8RPajWkqLTnsplEHflVqqYVeL4n4N4GI7Fe4L6cDt8Iq1ULYCe0OW
iWL27GI25IaBSJNoL1Xn4dgjp/peSkI4vWFi/lYzxziZZRasuinfN2IsRgwv2NIS0T8nZiD98O3I
2lWiDNd5ZC4lDTeiY/R6IIrTi2CDTJCh2aUmEd3zQWtM18d1zDoUVbHNh+B3oH+TUmUTorskYvNJ
ZNk5N7CxQY8H1eVfjTG+mn79VOPAYSN59FmCdCwV/cqRXyr1ObRfTQHiFhOVLtQ2FcKWkwpUDwq3
R/M53wvJWtrsdzI/noQs2tKwz4NiPmUuH65HivsxM/lDgy34GlRGvJHGqkKauS1efc+ONzVaHd9a
U6nXCFMV+7qQFhg2tzGJSgKZLAYG77XibGchAqY6fmSqrtmFyrlIpNcUR5y2058VUYL2Q5Lx8aF5
rw3mB5xdBfAZsB/6ArOUwFcaswp6n2rYSE+6MRkjSZvAyDdxXW/j9g3p170uAUmXw904ZOs2ABpp
5se0zL/6Mt5P41tvF2vZOKGdnuse5jiFO/TbBsNnu1EPibbu4wZ5oubt8S+/c5HwruBNEUbgWlFg
X3+tUs6tLIg11aWs7tERzeM3X/SRaxX4enCXccFbwt8auiTv61o3tl6ohpt6BIj++JfodwI0DR6O
AQeU2nd+pfVqmNkiSHXk5EZwB/pTZOOFlaqXOOy2TvymRK9pG21sKTiUQ3PkEIEUwLLOKLf0jC5O
sFMD6SKKr710AjlpVF8jaV8ZSNbZv0P5xUBWr7hocf7Z9MtD6WSHzlK/htnRlCX+E9+1onrbeS+e
QFqtwfbZDwBCNPFvTzX2pTq+wqn/lGQlDTxkmFejZH3NWud5Ug6gdFni8E/6krN0Dyldmv5outBh
gWx8/V3MfCpWCyG7FeJMukTYx/XbjP+R+m7dkvqE1mWIPtPwqxk2ZjL+E65QzkH/d9T+6dFy9YVL
N63vgl3hw5qHSZ1n8rG1tR9I9GHxmSWv6Dm4Y7Zrmi852kKycXj8Qe8UD4hLwIygxCS0oVZ7/Qjo
xiAqV7WjqwfGeA4kFckDqsVLWnjpLhzVZB/Veffc5l60l1FjBYyOD8oKPnW7kQw5ebJE0h4DX9hL
ZIXb4gkAw6TRjHrEuyTI9S/rRKwNBYhgt28wqqobdGbNzjgodmKvRs2SaO6mzQ8S0WFHEid+Nxnm
28YYySvHyT/nXtp/E1W9EETuBU6GvnBrQTEwuHg/IB8CZ9ernh4lUNrIhZRTravfSW+DY8SU/lWk
AZbdZiVttQrvBcju9ckKtCWVxdvbn9YHWoMTE5lX8+5+9eEnCMmJjFwD3+FrOMEiEwBGAMbWE/4V
S4nGLe1/arPQ1KOmsSEHzBkjhmfkjmi8wa3tQZyQ2zqPepmcDGhr2J0jkFd20GSqTA6++4BpEV+O
UjasCMYnbuF0k0UJt2Kh4UzhCFX56Ui+dVAr33yVh9F61rAjXLhXbsfqtBLY0mCXCPPIs8+So1aJ
Q7ssnd5t5fQEraJ3w4bB9yqQVfqBobFKiNArs7f011oegic5ZHDuOWF/akTsn9BHDFeqHQwvdZX2
roIDzktnWNu2sJpzFQfllgpq7/soMPv4P13aRvrlmwizLITae5kXaheINoEPQPV6dlul7aiDX2u1
l6hKN4gkeBtgPK4Y8Ul1iiUjq9uzRtZFncwcC8iTNU9sgO7ZgVGW2ksvtcq6lDQL5fzqz+NYc7tv
Yf0wLiamUPVwoV0f6DgaogIoauJ6epC5pV2/DaFjPI9x8Z9r/2mhyRyYKpRLc9ang/nuCV2tE9fy
pezglOLfKnFOEc7i606Jzxm5/6qK0/8s4wRc3WAYOCk4ktjMzWVE7sVOJKe5G1qO/xWvl+/qEHzW
ixgwi2O3hzjIvd3jV3r73aYl4QFosGaoB2YXkAcr20rHJncl3zbPyP6o58ZYAkfdZmoTApD6lWoD
vuitVrYmUlQ+yHWAfmyjZsD9x8ijrWWm6qpX1X4lJSJeOMa3iYZJlxWFHOhqFINzwKNlZ74Xjlbh
ZoPR7bmCpbe60NuXKrJ/OpV+Zjyu0IPWhnPu0eJYOHy33AC+5cflp5/3IcaGViSNUVwX7ihXK5G+
esmzBCqrE85W69oNTcXPXioOOnD3vP2V24JmGtpBVfapjBoGZV9Kcve42Y/l+X9F87UfdlFdHD/E
UF15C5wlvcZ7O4F6CzU3hvYQqKa///CDHTnLCnsISxrGKEg3noMnk5MvOSDf2wpMXKh/uAIJrrOT
heI8iVYgF8jgxP4xCXGtFXH2dbDTDBOltrpYo76UB9xZE+ki2OOEc5uHm30KtRzMejSN1J3G+ybo
V92o3wwp3YTasI1Kb12h7dyKX4hLvETFp9Sx33Ihrbm8T2qXXnQt2Gfd0pm4jc7gEia0EVsTIN+8
s9uP+dAWsZK5Ud7905hWTkdENo+jnqKqURaLZfHtSwCBR3QmHWIGQ2C7/ryFWpUhz9y6idCzf+Ik
8XdVaY9fw0EFcqWGk1y9HnUvca16x0Z33jIO9JcsLMmGLHQGKw+M2coxfe0tbbLwGBXW+DN1jODz
44B0p1SZAPQEXvIjxJMm3fWP+zAPDYBgVYHEOcnLobZU79x0mlmvdTP+1jvNxcvqXZXT4sOH0sy+
lKOBhRL1xsIdcPuBKGy5OclowaTRi7z+HZGt+F1Sg16UK9RJNamTdm3tlPu8MJgWKvmSUtttv5n1
SDqmUMmMej6YAnFYRjmULDcUfoyeV1lsjcaOntNK3zV2r5zzDl2BNuwXDcKnfOa6rAWDwkAUDN40
QXn35Ppw8lVr1CRbWK0bhzKWpPhH7MVgSCevhuGRNp30Gvg9lKGiQSINSu/3kL8FIxEa7gg0ftOl
zpJczp3dSn0IEApwH5vgvW768JNirerllKGNmzaqeSCT9U6GUWYbpnT5d8C2zlYk/ffHO+82AHJX
gImZGs8GklmzQqYZ/K7Mw17QCKcktZXYWo8KmmePV7nNYUAqvZNEkDtl/jj9/Ycni0pDiqqkKl3E
Mmrwg2m9t5VCfh0DJ/yvLDguv4k/BDsXgADf+HqpoknKwba9wu1D8gYPTAs9oWpcuGffRxLX22ei
/gKvILjy3uYKVvBBKWcyGTOOmim0OSTZkQTqnKWGuVbrsNwWufGrGPT+SaAj98dpoLRrFhV2UsXZ
tmWKsJWStF6bxvizJzPadSo+1FDoNbQEElSqCzPdDpLQf//XL8G+oiyBMAz2k57h9eupzMYaAFB4
LyJo6dPE8PZyM6v3XUX79vFSd4o+kpApoZT59oT82aeoUyR9gcOULlSPnw1V3ltYCW/bxb6/S0Pb
wStYh00lSwzv7XHSYmzqhY03LfHxM2nKNEd7t8CZHIzmj9v0rVVlRtO80O+UdjjI+NvQGeyvwk7C
Qxfn4UEYde2KQDvnIvGXxMdueH4aSk5ThEHkmLOlz1FY4RBaYWF31kuL5vNTZ6vlMSz9HdZjSL3J
Ec6CnOpA00dq8xgjQtM7SgL6X0O98VZIQl3HSRnshkD91ntZd8hDpd0+/kzzqIOYKZNQxm5TN4NL
eYoQH86m4/twRgY9vAin/DfoOoOei10dZSPOXa0CMKuFWfvt8Zo387dpURqp5KgknPxjtqifocUO
pzy6pJruf+p8B36REaEgkzDytHu418ipBgdJU5t1X0vZGQn1dB2bY2HAgyqWCoL5tff+c9QJKjdl
J1Rb1++gBUoAJM8OL53k/IrU5luqGfvE5kRmZS4W9uT0bFd7cnr2D4vNjiA1c0i73govehvaTx46
3CAF0Mp9/IpvHwni4jTKJbklKb+5WRXhq0MvwovaOOlnO8EpLOIrr6u+Nw8KFeXCaZ+HeNocWDXB
nsfJguxhXgur9HNCL+OpOt/4NRp6fDTipljjFbV0Td5daZrfUKJyc80jfK5L1G9tH14wD7GNVYZ2
1yrphTauKB6j9ePXeBPo35+LrBfo33SlyLOrq4thchLiYQ8ozbrQcF21p+lViIRg1/cjdrntWxGD
OqIdDhMHRyd/OMg4SxZp/DyMA/wKmuIJBQyJzQpZlZ2v+WfUZE6hv+TdPc+mpt86Ec71CZDHfT77
rcjoWV5kOuElKAYVAkhmv42Nmm0LgQ5FLofdJh8Mb6sX/VLdee+bMOgykHKkmmUOeH2Astiuqqxj
5TA19JXSRtpTmHjeypf1bEHl8/b4TAELCViiOgr71hTPPsQraTQHTLOQ4QpCK113ODasJQc76cff
/e4qk5g/24wscT7W9IJYaiLhR5cCXiPDgpg0DCbh7vEq9w4pVwPlGVsLAZPp7z88i4nIIRTFLrx4
jveS+J5wK3qyp1Lq+pcQHbXj/2W5iaeL0gXGLrMLGeAOpicFZxSaB0Kk/0PdeSxHbm1r+lUUmkMX
3nRcnQGQjkmTJJMsN0GwWCx47/H0/YGSWkwkg+i6PeqBzolSidzYfu21fqP/JMQs1pZgfpdjuV9/
3Nj5vcI8kR+nToblAJHYad+QW5XzsBc55vpWs/vQfynEAqmuJuy2cWLehnL1/HGL54tQQWqBgXzN
MIN6PW2xHeXcb9SOMriqgyuOsbdF+rOxW6XoFk7Xs0wHARquPSrJDg7YCWZ92lbUahCqUlkDsqHg
2+ZuerKgq96soCN39V7oamFl+uZ3LTvKnrzrg+tYvc36Rz+5rUogh+peAsOMe5rtxeMmEHrZKY30
EdcFF7uhemPGCkpSi0aj89ILn01+j1zlJNMHwGda9m8WXJcHem/xvDxEGOXYYYKnJjrlxK5+aK6i
Qss/hygG2npd6zeS2Lb7VkLlJTSsemHlvzNXPHKg5fL00AgFZnOllXWphxHi3HVQS5dTaX7XCwGc
VsDbC3N1vpWNyUEAmAKHE8+QWbYPGX+tsBKhP6S+h2ITqoGbXizTzx8vvvOtfNrKrEOZl+d66XoD
aUwTbLoiY+BgSttIoajlevn249ZeK4anQQR3Lfcc1HQDsYTX2PvNREoCwjtmWQ0HL5U2QuU+5Kbs
OlEFqdDHE2BfdF+xDb1qpKs0vNW7fVjcB+GnITxo7pXcP3vmQQtv5Si1k8FpitbJ9Vtgcoc4f6qi
71W5T7ofXu05o4gAz0aWf5jj97FByh6PAWtNysVu3K8d8uKDtbdM9FxqxL+/1Pmt118F1vfOUjAp
KGFc70IhdCzpqGh3wvggimtetkJ3V1vohYVbrfhptRed9AnZ/JZ0JOYbtuH/FCwn0xK7DXf6pDP0
PfU+d0Jkp+Ez9fTIh8JSPRnBS5r+TGDIm65KmLEfqr0kf86tG7MBASWvUqSEBfDbRnyB74n98fif
vW0IlkGNTSrG5OVJH8z2P2IIQe/zlgI92FCibCzpEzL82nNt9d5lIfse8vCJdAFdQr3KgPXZ6O4a
S44ur2HybBXwrJjQgkTuKHxPu+zNKkii3oTM5XaHuswxHxD3Yb4btPoJCwkSRX78QhFwctPVniUz
dETpKRzI9KV2AxCnwEpP2bfBeBVXX8z+xyi9WBLO5/A5hJtGfRJAVmRjfh1ll329CTPjs5rJd1ry
ZPRUj1HGcEjbLZwK5wEMEGHephQ7uHLPqL6a6PtGp8fKQQ7gXyv+g0Dm1Akg6WzUVEsv0ey3FavQ
Fpo9K+cqr2U68KCTORwgh1lILhUpEmdaPxwalUkKjarY9iPil7Hm1ls1BJGH9nArfQkUd1snaXyM
GgU/0SzOb6OsVa/rpnEdHWjsL1/YpGWwC0RvFEzzGTAyiyLNj0NPPFQI0maIV2/UNjUdcmZ2MQHR
Pl7U5wclJi+cJaT9FGx1X33c36wm0Uw8cQgyWkPydjPkTQoBtl8CQ5wVRxlsbmmO/klCE8Hj2dYx
oOfKUi5Da0+EC5cTucahNbHj+NgmCWuwxVtX0BxPEjwn9EBnjtL30E2f9SxX7LSsjmiNbssodtoe
zr0yGuVC5HJ+lE/MOm518hY8nOavwSDkr+sBeYMoy2rKsPg+XDUWoCkXR6MjNRbl58cDf34Z8hsZ
e7RMgSKD6z7dxohuFDq5cfEgC1Cza8uvNq2X9WtFXwqe39lg0PS5qTQqiRO/5bSlMVFHX/DALRjo
na087Ksv4P02tuuPV56/JavmPnda8/hx/87TIEw5QQcwItDWIMCmEX+zspQkA1zkx+Ohgx7+KQGl
eEntK0NxXxoOKRntg58WHa43PPJVQXjOagHxqmDInVrxwFLw0Nu2UFIvdCjwthiXLaZRXfTt4888
j1hNLlSOApIhE7B/FigE2HuEQ6Uj3qG4GcyuSrpLi0q/ydUxcLpAC9dK2yyVP9+Ze7IgQJABXvOc
mUMFUrTcSreTmBGezGMvmaS7MYQAC9AurLIzkCAbD6o5EEi4N7yf5kqOgzCA0zItQCtyqK+kVtRv
43J8jPNoBHJp1erLUCHSZeXxHSUAW8cv82tuaf1WRVjxa9lHD4rXlpu2VpRfDtEgpug85vg8wpo5
h0yOk9Kv+rw8UNvwEEfSBDvv82ThfHtvGU6lvtfLZZrn2TKMixzkjFaUh6AagRXF/nBpouBnS3AH
r2tFUDdhX6xFuQ42RCL6KjA6tMDT8oBYhLIGlZVuskb8Cu9sdOLJgmWI+n7pI6e75vRORwKLxzvl
QkaCxNzpXjHrBhC23mSHuvkSoPi1l92y3Kux1n1JUzAzqWfBgnQH7WrEjee2xn5lLSa5/6URu32X
/LL1JBbrr1gt0gqU0Hjen36PUctohWtlfvDhpT2qWpffjGb4JekD64tQhcaxHQDuC4F5JZR+fDB1
X3+SEQzFgbD7HAYlRZNCjH/9rpoUfcAkUjDhgT6/q5oa95umoqQae37+EFSZv2nTaFx/fCKc34jU
Rbh/AaQj/ADg87TvDSDuerKbPxhm4l81Y4Dsrz6YC6t/WnbzGccAFqQAKQC0Q2bnThwDcxCLrICJ
z4MINmWxLkxtXOmCD8q+D3+xQjJNKG2RjCZyVECynnaq08x87HM5O2AvVl+KjUgE2BkLhcTzY41z
hiovgcvkxTLfanItejy99RyVDs+DWV7dZb0UP1tIMH48RWdSrHSHvNNUw+LOnnTPTrsjS6NvxIJV
HbjIUPFoJHcnG+FWD6thmyEK8SMv5V1Q18O3th8CB5xr4zSyEiEVrTyERrokUHYGmJ0+aMpOTfEN
SlDmLL7Ja0AYIcayh8rvdo2q2WaYSxZ0gcaFzZxEIi7znXL02cirzBLXYt1Zq1Fsms84L07UT9XK
qNZnnW35CNdYyO9e8bOmHSV1uw47FHG5G7X2m5mEjY225PDQ1pZ4UWVB6YhxXY62rwTg5+JE+f7x
YE/hwclKpZxDeDLhuSmaMrmnY503/Yjc5yAexAr8iuqPQTpZOe8bCaGQJDGDixY45kMm5cFFIAqj
83Hz53NNfRS9NCrl6sR8m2flzNgvrTGMpUPcJ9GDa1q7PBz7nRsrG6CWwN3byt2i9/UtzcPI0bJW
Xxn4OcgjfnnD2KULVcCzRc7nTJQl6ux4EZzZ2HiSXlNdSqQD1ft4H8uefzXA/3sqEnfpwXl2Ek1N
UXCEdcf6Qv/mdOTdxq8Hzcok0gvZeCtoRuX0MkXyjwf4LDykFROfVpIyUCWgkpy2Arcg9tG3Fw8T
O9iJ5TrZKZnUITg29Ae2VnksNK1dFyiuL1x7ZyQBKkFkdXnCkliDJzDPXYMWL1rTqqsDls74yiVR
9UXAJmTVJ518WdTSsDN87XMqgkQMMw/wJF5/h6HxzeNgYCpLNbnFO8RzjzFq47u8xe83K4tvgNZv
eaaLNrqV9X6w+uQg+BX3OHmZn2o8EU5QSJR3ObpZG6XHl7XLhU0ORGIVp5rwlbqJvBkwbV1Yymex
Jt0lDQtblX+olswC8TgLrBbXa0qPRYkuKgmslTFi+BkOEk4BitUgbGVES1mj6Wg/3b+0OtVowBJi
C3Rmp2mMZpS0anVA4W8LrMOoPmmkAIW8BSO9boitCzVy5GyblA8I49hdt69hYwjpFy8EHJ7ceVW1
mo7ZXFVJdt65HYoRcj4JoO2EEDMr6ynv5E1Uh6s4u6l9AQuEDfrNfkP5Q0p2uavgZYnSTlA7phqt
PZnh9xE+vIZ07kWaI9TZym+7TWiEG6h4OyPu1hBxV8jhJeAT/BLNz9Tf9Wq6rsJ4NQWKcdQ5MT/m
auuo39WqB+ITvAoAY3OtaOUmNTHE5v+9TsQG2tyocbByhQvg29vYkJzI+y7yNb26bWR5W7nDNiFJ
goJU2fohFyPc+I/32Pn7lwwHBTKDh+WUOJ7XpFO9EilWleLBbUY7F0YMeHEZRLzNuhKUwTsMjNa2
JxZbyXpcQn5B3xHbxWI/6MZPQSmyi1hLjZVLjcLBsNpbC1AOVlVpKtc835ZUhc9EL4CTo/tFros1
w9E/d9qwItOVhFgmx6TV2S7Ng+IKmVaJrGEnXKqjJ934YhzYPphuqTPVtVjW7rqKFekS7+uvYBwO
qUGNfFKTKZwxCruNq1jprZKMSzfv+RkJyIAaP3leyg4UIk9PL31Ua6UaAEvlpAtWQ9J7m0E2iruP
5++9VibWAtUaAk9q16etWLmotTADG7h+Jl5iWZesdBGJto9beeeqI5oBsoY20pQTmweFZZP6rqhU
zS0+SMaeUthXGTMEu0zkl16E0KeoCcaP7ZbEnBOVFQo2Rjji3u1FwSXjKy3EqGcINYZ2gghQU+b5
BDl7FtVkSamVnhDlt6WVKo6SRd3BTJHtTgNP2wSF/4RJcbvuQPg5aUboJZSp4QRRffx4XM5Hf8Jx
MB6oXMM/nw+LFnh9iPFLejtaxpOl4tCce2K2cA2eNaKChcf+Ah0nisxnVZLUqjzcPkLhMKK6eQUh
kfRf1WcLp/FZMDW1gq4hix+GEg+A04UUBixTRRqEg6Bm47qO23zd6Fm7s3KAEKbph5sm6PQLYTCN
LQBBYSFCfxVDOLkMMC0DGTrpk5OeIfF52r4ij6kSap12o3UBauz4s9pSj11NkfneipenCkWLRKFt
BaTwzQH5tCD5MVitYgdRjJckWmWVHA0Oijifw7YFSeQJLf6KpSHf9lZo7EzqzpdR1Xb2gOX7+uOF
cHaB8vqD1IWyF6YzkxDw6ddnfZLUda1FhygppBXZpxRCVUjCqKu3pRRc6EEjLu3Js+sTxRnu6klM
lilj5k7bLNW+ZBip8STYKDk1fia3XYh2iNFn6rMRKMFFn5GclsZRu8YQA6NLV88vqjEwtwP6js7H
I3AWfZKcZBPwMUSFFJBn2QwLkX03D8YcsgViwPg0KZ8LFIV/CoOgLuz+8w1B5QzOPFRo7pKzF6rf
a6obCeAVCiGNNkY74ZXQUVxo5Sz6ZNSA6UJDmWaVusrp8DYQHAZyBeHBNZp0E/oYoUbol23QOfc+
FUkXfI4y19+U1L0WWj4/3VAEwzkU2y2IjtMr8rTpqO9ctdHr/NB0tbbqfbG5xoIhxIAw3GRqH208
iJ12GfvZhYHJQYtaoxOmavv94yk9PxImdSMuXBA0ZOHncDHX6FSKNVVy0DSAImiK1NtaMxwpHLq7
PBwGdNCp8GRqh8ayW8kLo3C+pXhUoZEPevJV5WMWk3YyNhGj2CUHuDW+ncKY2qqN1q7YgfdhG5nr
VAqXTNXOc3KgHzh/TJFXDTmWeUYaPdQRlS9TvuHiUtcEqPmaSC9PVnWkel89QUx2vjjC8M/QPLVJ
+/h21jfosXt6dJ3mkexk9ZhTfVTEb1resOmjPFIulVi0fnW/TdRqNDGgV1NxBVd+ukbCMW3NvO/F
G1WQHymTt2ScVMR73Hbh+jmbBwAaPILAt5CmhdQ97cY32XIhATCRZzQ0CgcjSb4a+E6mGdoTZRl9
chN3qZg8/b6Ti2Bqj8rDlICa5Pdni38s1bSk1i/ewD2tbd/oA0f34nihV2fH1dQKmtG8dUg/k309
7VUaxS5qcZ14IwgJQtiYw13InNg2afZxIcN1HjzRlgqX5ZXMxkEyOxrzPpCSZKzEG1+Xj8qErMXd
JXJUIFEvatO327YSr91cPgZ6ZcsA7Qs7Kj1r6yWUS9Pe/PHxtn6VqZ6PMBYCExSW4gKh42nflcYs
g94qxBvTy4dVqvvuGi2QcC9lSmPHomttQ9GPdqMrhj9zHWtMG1Ky/82SRwXV9jqx1jhqVdvSM2ob
7/F041Kq2OpmXOyQmvzR67G/Az8pbMVIe3GjKF8VpTxwTAnKpdZFyU0wZv5TobvDlxLx9l2cydpl
E6j6oUhryeE8x39VbYsrLjLrQUqbRXud6ew+HQGqmKBziDegsGEgfzoChpGFYSPn0AulRl/pHdzx
rpXuolB2rKzTVrSpr6quRLhPMT2nKIViIWA4L5aTVsCsiagLaNCUbj39BFc3QtlLIYPIqbBXNOGq
UbxqXZRGf5kg1rev/PipG9vwMhUREcRhMod4ECqYbURJcBXHDKjijdIWa9r2p17H6sqtShyaY/j3
Ye7tSoKcbciVvS6Iftad1ItXlZnk+yJQakcUkN13xgFK5Tgo+nXqBqptZolwJSlSgeFiyllvINoU
pLcfr753jliUQciTT4I+qLbPz5OiF/KwKSIoNoMibFSk6F1dqVDaCKSC4zKom6tEsMpVGY27uBuP
dRGvYgXvW7GttIskpAhLEFi7R+qf1oqkxqExO2XhdD0/9PhISCA8q4gxuAhOZ8f0AFKVZiUAFleL
fTX4aCbGUJdCE5BKUIa9XbWKuHDjnZ98ZGopOpHysrj45tJ7YS70+UTIOBSeNx4RDSuvRT9cKvFN
a/tk7U/sIwVQ5iQIggLa7F5FwLmgEygoiKx/eVC7ddZ30bruwgJE6aIJwfnpR1IBhS7CKPL7YBqm
Xr+5P0ydk1aLB+kQRjkC39SvyYk0ffUl61RhXbgl1gRKcDNUknwRKr7mRBnC8bLQVys5jPsjuLel
0O5sdqdPQs2L2IKDjYLK6SelFSIgxoCUDvpzX/gnceIkT56TDJyKp4rB4+AuKbGfze1rk0DaUe/h
nfMqoPtmFHCI7vUhc6XDEGieU6N7ugr7rPvVFDAySNQsJ5VXikQkxU87JoroVkcURA9qKXkbc4zN
Lw3a7btEyJTjx/v4LDgkMqMZKlEMIFSx2Q4J8y5EdxgdPbGMmpsgumysEidAyxJiB3UhRXQosa9l
5N73sIQXGj+HyOjEpazdKRtEuWUOihgjDM0CvU4OHfp3W7QX3V2kGSUJCUmCuYm/lbjuCvFBNP18
3VaxhE1B1q4TkuJ23mmu43n6sHCkn4ft00eBO2ZcJk7hnLRuRq3Axe4nh0BRqwuS2uIqyzJrG+GM
YkcUjS5aUb73td6JxBDZpiDauXK8lFY9B4PxGWRHJn0bnhE8JE4XgQKmEoefLj6khXQ9iIF3jdim
sibKBskkFdkqhtSxshoxWvUp7t5xlC4EV+f7i6iCpwOPB7IJZz4ZyehFXC0tJPFGPaqq4F3UIbJZ
gp/XK8S81rFSLG3pd3oNUAuENCQdEZccdQr43mywGL3Oukqy+DDkaYkOa259K30BO7o6InXZmSLw
DjIHIRkzFmlVrKveIknw8aY43+WnHzGLKxJyRFFZNvFBiAJhU+hCuI6z0Hv85VZg91PjoUALC3+O
D0tqSxKiJPQPcucDshMlYdWlsJg+buWVjnp6UZCGoWQIbxsVQHKupyMaDKJa1EPqHzyrW3GZ47P1
KVaCFWSlTa99seTbUNvXyie1Sx0jVG1QtLYVN6tBwGu4uTHcAUHmAKNC0a6DJ3mMbpR0r6kvjafi
GH+U/Ue3x1YiAnvZdI5ZATUp4h2R+cZMu0eYUFem137Ky28ZJmnrMv+O3PGvzxcMQM4RsA1cBHNa
MqyfxmsC2TtgqnJpJoKMWUS1GPFML5b5QJqgCNESnFgC83gbkdmeCKXwDxHK9btcGwzHhaK3G6xs
4wuGt8ajo3Q6M7QcAzDdLo1lyQZ3US3M6Durc6J9AXAGPMtjbnY7VKh6WA0CI4euDRWKG7gNilOG
9ON1c775IZexbqYTAL3a+SmYN1brBUbqHdKxfOjE0ToWlVE/CBxU2KAEBk8cFvD9LzdKOA1Khbge
8NY8oPcrQFS+ibbQKFbxxYhTxCXIcgxY3H4TR0K7IhJdsjo97yhPYgaSpyp+2rDbT/dHpfY+VeE6
RVYFgKCmh9on0RzrlZn20opl5F0GRRJvP+7oqw/H6WKiVcBJAE1AzCFTcdqqlVBHK4YyPdTWYcxc
R/IxONRiJMcSO4NiMHabBpJ2+tADwhW7h1jgNaeu3e4id3c5uSo9uqmbC5RbbMO8a4NvamE5+jDs
omEnKdjTwP+CnJVkG6Xz7VA5Ssm14t8YFmlgT6vu9FHaDCKg9SpG5LGyA65VK0g2bp1sK7QyW6le
1ehlGlX0lIB8Xg8xoFmzFALHr7EL6spu9/GQTC+ltyNCSoIMHXazxoS8ASF5OiLGyN4Wu6C7T7kc
doWIMVqBG+ROyESF2hwiCrXRGuukUZeOyNeo7aRpxG4n4ahJpQaZ1DlSzLQSf+RSiu9RypTtGgXa
YxNrt6VcexcYuFBC8xhr10zctRKyvfWmU3dhDZQ80Qf0stpExpZXD/YZoAEnjRJrU3BkGri3HscE
363e/fTxYJ3V+9CW4OVvTrqDrKIzr8e+9yJfLXXhjqf3DhWVfJ8BlzrkflythVwrd0JTrWJNzFdC
RwAz9KK5dlVBug3NwNr1NRbHDSl1fZDxG28l5TiYbbmqMy+6TeRQXljuZ4HehNiBkY87CScoxY/Z
JssEq2iMtlTuXMnjoSCr1QYmQfYFiPk3wW2QIUPFwBFlN7v2RlOzC91qHOSH3U2BT5XDfUUaou/V
hXLF/CgFtkdlb3rGThQOMsWnay7KRiGzsl6+czPPX4e6UK0az3cXMkfvtgJHBn8zSPhUaU9b6fPY
T7tx8tIYgnyD/x7brijqi4+XxKsMy9tVTJIN4BXYbuX15TC/F9pEiqU6FrS7ULKKjV6qg5Mj9Qoh
WnxCGmDfRUq0jsz4QZ9EOoaqWadtmK+HHtVfy6zLdZb00c5KLWmP2srnEhsfu/GPvh/4aCWbj6Em
9qtWSbM9eXad04EXENIqhSN7kr9OVaO4stxE2/l+njrSKEQbkrOao4qJgXRnjewbRtVOWqjqgxnp
saNGRrEORTNeuLnOtjMDwShQUeBwJQ59XYxvYsgg70arxifwjlhnrW0QfHcGp70I1qT5L3snu/ZX
cPwO+bf6JTi6C1fYtGRmszDB6wHuTOlIXomnk43Sci37ZS3fAfjcQeNUS2Olq1uJ58LH833GFnvt
JqgLFKnQjwTpfdoStotmwu6X7/Irc6tvo5t+k19IG6jWtreWbHGTOMo2/9SujTtta+zFVbr1Vr4t
bD7+jvn9Of8M+fQzer1pglYs5Dtkgm0NLbhY+6bk21LWQZUurPH5TiJWBtcyxV5EJmiJzLqsKlM2
xUdurZdS7dowvU9ValkLr+/3GwE7TVqPi3kufEtAVZRunACeDrBTzIIwWINiDRa6Ml3wJ+sEYRIg
ENT6J+06rp/TYdM6Hy3XMU8PeuNh3wzZGj3ozJuo+e4KtYxvlAaS2wLMnCNE49LiOe/jhCX8K5tD
WntO2SM5PEBEpfVCjHTok0M2vbCWnCtnrQD2mlAGGPBO5XVSeMppH5OYzE+C8sSBDG7S2CMw313M
g/ru4xX4qovxZiz/aoccOCIg5MLY86ftGCXaGGD7EtQZwR/Ftdlsuyy/k1PthzhqErKUejDY/oBa
FGQ6dzV0enut5UG+xk1J3yFWWK0Kye9ssZUCjsh6hYYggM5O8TeqGG95/G2SMFiJGCw7lmc8SEZ0
HYqRtbKKejMopNozS9AWXjWzgOivXlEboo41gbPnGgoD1HG3TulVYXl3g0rKt2SuNNigNlI+ga16
CFXmkmj+2oZ+bVelSsQpTlRFifZ0NC3T65vCKpODRwrv0cq7dO82yYseJ67dCT31sqBZ2AzvLBRQ
KaCUSarR3TlqIVK5TLoiiA+1ofo7dxhNrnz4Ua/r5L+e+//lvWS3f62I6j//zZ+fs3yggOvXsz/+
55C/pMe6fHmpr5/y/55+9P/8p/85/SM/+fdvXj3VTyd/WKcQSIe75qUc7l8qnIVe2+Qbpv/y//Yv
f3t5/S0PQ/7y5+/PWZPW029DdCz9/e+/uvjx5+/UMd9shun3//2XN08JP7d7eSp//HZRxU/pj9+m
f66fV1n6FP/z76qz3/XyVNV//m4of5DgmtLHAN0Y8gmE3r28/o38B/BBEqqknyiqoGn5+29pVtb+
n78LmvwHb5UpOcarhRfTlHGtsuavv1P+AAbIUYYXGi9xwAy//zMqJzPz70z9ljbJbRakdfXn76en
4wQ94P2D6A4xLkc+p/3pGhzVqq7cFCqXIrrmJrXGcc8W2Vn+WG5TyW9syY2CTSuVXzNrSTfrFSv3
73FC4xMgjTfflF5HpGNurmLV1Iszyw33bVSVt7lYWWgzdG72GZJf8hSnvnAPGDlbt4Zb1yh89UPr
MJ5S5KCysvbTrAVqnUuXYaMTIk01xcvAT2NpU8Zi9gUFTKrISgYZy9YG13yO23jYe5Y+3o9hNz4o
YSU/t6nlPw6jX/wUQpSQ47HHXEVqEFmTouZaR4PyOS2Tx1KV8sZJRlNAhzWQhS+DkAaYfQbbNG1A
UesKx24rd1RgNbGg3OELrngw0Ej5K5f1S1vrOngusyr7WZ/uo9P9+P/fBpwiuP/6ZymfbcCbl+43
5yl++ZGlwdPJZpt+7q/Nxhr6gy1BuYxTHMblVAv/a7MBSv4DGgMBDXuGLPwkGvnPZpPMP2CXU9oF
kY7G7Cux6J/NJst/THhbEjSvoHmKTL+y2abr8c16J9U6uVkDOpxM0Kd6w+lmy0yj9lQvd++T/HsX
Ajz87GcLMdVpkDiJ5dEE/eSLwTeeVWoFkqmDr/buvRKI6zD/UltoB1pPkvdQt0sCqrME/l+NERBP
NVmUPMCXnvbHDawORIIk3OMy5zvDjVWs+2KLOIWBjZu6S7fyEv30ve5BYeDAJJMAwnIW9IthLeUq
GjL3zc/sW/aoHn3PXmxkOvPm02QhvkiwRLoYCcbTbml52OHerrn3OTdja3iTVbujarhreUua9O/0
ByHFKRkGGoxTbdaUSzLZA13o3tdi6gjqYx5/0fPcxtoVZ8WlMv7p5f86XeT64efBvQKuP5d5Mco+
yzNsaY++iXNqiT5UtvBUmi9wYHWsbi40qMH8z6sn9psHYYcqfNr7g3fMkTgGFSR62kpouvWbjf/3
Hfb2zjqN1yBZzVqZRfRqIWOU7o3e0W3XrmDrymf3oL8qEGBS+HFT8yGbmiI4AzPLtqICPLsepcqD
umN5/rHK29KJok2hYRP4cRszp/C/+kP9mkBwEtcj2jxdb32nKGmYJ/6x/IEJwdA7Q74p04v+e3Yh
f4et72eO39vyZ/KLILu6X5Ox+bt5DK95x6O2f0bGkylip7Wc+cc2fhzU4uh32S6ToucOOceFnk7L
+e3Oeh3ON03NDgz0zEND6gr/iGIYrFXjnrfzodjIV/118ku5oPNezWauKlvNSEA2HyW9vSj90fHq
JcT6fPPSG4B+BGeU1HnDzvmFog4axopLeoNjuTlol1pAbgvkRS1JOz9dOvvON9c0PzxiOWgnXNkU
yr3ZXFWlKfmgyN6x92V0PThc65W1xOV9rxH2LVXxScIBat5pI0AIKYmUnBGZH/0U5B2aXI/BL+oz
TZNDxDkR7Rg4QMxzJlhopiRafNk/FrUWPqgSXAjfcIVfM5T7uxl4OkQExNlnl6HYD6UCucU/msib
D2NhOhImlAvb970RI0MyhRaAa6n/nY5YZcXAp3WPU7Ur101848eI8flLjsHnBxE5EmAQsNXIn1Ix
P20lKUZ91IB6H6XYkfC/ckpVWKpEvRKITrfnaSOzrtRFklMLp5HV9eFB2cmqbX1uD8pKdbzd9/vb
0RlWlOhX+V69LHsbbaTLwb77+Ih4t5/QEyc7LZk30OwTolLPfB/r06Pi4UxXR9mNl9br/7c2Zuet
X8WB5YoFM6bGOxMzk7L7pXT368IjL/lvL5TT2RpCarp+nQfHrjbLta81q7osl0Rw3x8qlGZRPAH8
OX+6dVWbdSZE6mMalbswcEY/XagULbUwu2jrPiRTPbS0wAFXiZ7jpwsDNcut/jNS/3ZiuuvfHGqG
0Vho1PfBsdzIW6RYt+MqsB8Sx1wFLy6GrffB4+2zse1WN/hvfO9E2703HfWXROn+/ghYKaCCeU4D
Azn9CM3v2roUx+DYRM2FhzubJ2T2/2DN/dvEXPHJC4pM8BEUPeJgbQZbnIY2Hzcwy8393QlSCa9M
dKwgpnPqzUiqRW6Ebqeweb9DrdtC19tUW8yir7Ub98FYP3/d74wV86jfx9fRRt5lm3Lrrwf7x8ff
8e6aefMZs3vXT8LKCyIpOJr6MW2mMHYJujITdTzv6WxZxpIEGTgyguPguFsci1+qCFKrM9ak4w1H
t8HoruN1vgVbMUlkmXZ28DZL0pLv9pNsMprwr5HbrJ9jHQpB32nB0dOLbdcUyZMgF+7Lx4M5/ZKz
AxlSCtorELZJ2J7OaZ03PnG8HhyD7MZVQicWLodGcTLInR839G5v3jQ0WzxSighj1jKkVM4cxcxt
6HcLTby7QGXyxlMRlWTYPEndk5kZFW7G4/V3PEo20qX02evtdmesi9XoKA7GKQ56YOvm0lvFTmM3
9l238/fi5e5/cMcQ0KMUQ6WUr5l1tsGzWPPHJDyqWXWjhMlNL2Xrj8fzlfB8OnNTiX3C+RG0kamb
nWt61gRjCHv96KWt8VKNQnuUwr4u7QzETOdoatd/bVGB+pn3XfxlGJH9qiIlfszVNrzWlV6+R2A0
2JdQStELGAQltbOwdZ9x3ys4HccsgZMZ1sV144biz96ThudWT8TA1imCXneiBocd6SVldEqTc8H2
y1ZApQnZw4e4kPFIwP4kvdNTTbyWdZc/a+WoWA6qzxlo+jg3I7sQEcCesF99BYBYSm9cMNIkpZVR
vR+LxL8G76vjR9GbvbLuIXNlthmXYNzlrsVDPijlLlipmMfEttX0mos+9qSADz0x+zKYIgVTmf0l
omMoDMD7UAn6+fEknMXn4PUnryoSIsDMwF+e7p4kVfM0CML2KGvuzZDfZ6r2cwQHnqpH7oJfvUMk
lLcmdAt5TO7iOb5zDILI73pPpDHRNiSA/0tWMq++gydrCs3lieEB/B3NOtCCp/0Rc1X2kkwN0APG
M9se6jj/qoOU+pENbl05ppqK94JSCq2t9Uop2XqsGfsy9MOfSRB5t41VEFLJdQRtOxWGuHxsvLYK
naBXjU9u7fLSpESS/XBNObkV+j7/WTe6+EOuxubbgByMZbtuqyBzrvVV7ySNmaO2MzZpjrSfFt3r
haUVNpwI5PIqCR09T5OTOxMT1EekNBUfzFuB4ITmK2m8hm4qp/jR5Om1V6Z1jNqFFGnbPuAZbDcE
aL/I/uPS4OQBnE46Ha7mlNE7HTxDKCq/LtrgQTDz4Vo0sRMSpaZ0KApmmR10MbZaRiXsTTcTndrF
M8JLvWevK7q1b+lL7NFXmePTufzf7J1Jc9tYtq3/iiMnbwQF+mZwX0SxUWNZtlOWnM0EIaeVIAiQ
IDqSwI3339+3QdIiKJVV9smIi8FFVjgqUzLI0+2zm7XXwpcHX0NgIn0lz74Oee86z7PkLtET+p8W
BvSjYehfao2OvmJlRNdU+ZKxtL19KlYrb1Q3VnZv6fPcGG3tupyWub9+XzjhFs0DIJptlmqfUCyd
nQeg1UnDbbxPYZiea5smu7FCsz7Xt7lxnjZO8xaLhDDwpm5v1qkXTGYbez2y55X1mg18Fu0TGFOV
JGS1iPEIkvtTvoFFpggqQ78LvFSMQGZXf699kYpYISt+HWea/QeCCe2VZRRIEGZpZf+6saiXXhY6
MLGIYPdu6TfFQ+22zcc2Wc4+c68Yd2WzgnGugcCjGTfZBhalxYJbscElsODCXGfGXQP5xK9OnODH
eYs6uXF1ukpHbR6G+hiFV//RsLzt77NC2FxJf8SPa9pmV2PXn9X6eKblOZBUN1nnY3hQtgC3yjZ6
XIVZ8JuWzIOPs7J2kxEqsmaFTo6X/G6u4/yvZquFm5GxWumfczKYnzbavLoxk7q2R2s30CZhmnj2
awnEZzlYNjQ8vcRtwjwnahj9SW48N87D9Sa4q8sASprKnWflTRnQWzoq03p9VzdJE08A96zmo7Ym
P0frf+nbF+0GHDq4yrD+/H2r+8yVoEcGoA9NOqTOaIQ78c60JoCny1ond/BzRFdcFM7EMePolTv8
BOgk55n6Ke0BwoPEn6fRD0rXsebEi+VdGK6MUb6p3XfhHOAiDeWXSQ2xKG1XiyZyL0JT6CraCgqU
Rbgcx2VDSXe2cT6WnMHzHx67yA1Ty4MWRML1/mLANzhzYOVd3i03vn9eVJkzbdvFa2wrzz0p6hXQ
eWHJSGpw7ZwEybCrGDOXwtgdzGvl9cxFyMLXIvfSl3B51SSfqixfvDMiz55uUo1112Jruoicxbim
G3aKMPJ2lFvtcrxNTagrQro0DV2zJu0iufVLJCPrzXZx6cIwdVmXEHastfXqunLyfOyjDzVu0aag
/yuMkVaxXgMVifPVM4wyNm5s6oLUazAb/SmM/MjJYfDM7jZ09UxK19PGpa0XIw8yzYvvr9ZJ7RMB
MRoPgKRCoiUdCKeA7aqt7bWdt9md71bza+qQ7tRbgdvezqGfWacwICzWaXIXGGEwXlEGv/r+xz87
KPLx1HE9k8Yisv8nSQLXTbOwoWv5DpdQG2/dLfq6s7h+pSB0QhTAQeFjKCyIZwJXAHWx/oSuVrFe
roIqv1u19WyMaGIQj5K2aqdJ7s4uzEUMLSkJu9toEbrc8MZNYc1pKjRs7dJMKZguavq44Jw33qbV
1hy1Sez9HSPHOE7afDta4r/OuL0X8Rj1efN8u1q+xgD9zI0jpmWjk10DsgrX9MmOoOF0SbF1nd8F
27odG05B5x1a6mOndD5VK2c2MrXqlUl7VmHoPhJ4hHwsXIsnSzOzwhn3dpvfJZpj0X0KK5lftdYU
ZDpzBFH/CPtKoJmkxivZxJcGCxQczBXoKxJgJ6tVmShGRjlI8CBZGCM/rHzwxW2bTu1iuZokul1/
ynxz9cqnvrAVmVvSbZS9GG3XAXuUO9CLha2XhlXcoXsK19Y2Dsd2M3sNZ/P8aBPIEvjBygeAEuaK
/k6EHd2u0GAw7mABmUO7MPtSVXIfbZJw8v2j9XwWYchkDVHx5Hx5joz3aDx1VK5X7syx7qIlRwtt
83DKXd9eNNrCHbuA8CeOho7D9z/0pHNPThpbFAYb6s60WIGs7n+qGUEE6G4y7W4ebwEmaM5ViYjg
KAgBkVdwMcGaDaLijt7U8yr08xGN4rdVaK9GYfIav8bzBSWuJR0NBJh8EG1W/a9SWKUd09ik3c0q
Sko0/v+9jevX+OhlL/ZNNb3QwoSFZoSwaZ/McmrpC9hVaNcpvDyYumZGm78ZxRMr8xfT9TyMLl6Z
YPnW/Q90aPZknxLX0Yn5rDWysX1NdyrvrozdP7PcuojCIhnN7dmv2/ATndKjknzPEs2AeJkYKM3A
ZZXkrxyV54OmE1wE6GESISFz6tQKoxw+uevdWeiyQ5/VtG+Bdnvk47NG6Hz0V26JFx08EPkS8UmP
6yl0erHk+uK29O9msd4YEwD05h9LUAwfS7Odr0doQy5v7aaFcyy1tk471swMbeUwTu2vFff+a4nM
k8Yx2eUUhwg+AXGzDPxbf2vB0ZfCozAP7hIXRusyz+nCxt+yRloeaDd14dkfSIRp14vZvL0pLcJ8
2NmC376/FZ7vb+ql3NkeZw6gwymoc5EjGeM5q+DOhch0pEeaNm5T4+/vf0gnOdHfbxSzcVZJv1EB
fqbH2RR6kcahvbiPw9W6GW3WC3a3P6/oC2mNduyk6+oKNV3Dvqjs2t6Mk9xrktGiXGbUUuO5S3ul
v/6ir2g7HNszZNgnvr0J0vEKBBFhrr/6oKcZMGKrSH5vF3TZj5x6RY57ZjgR2GI39D8SIi5hliw2
WzgO3CKYbEwafRtnm9Bg0BQfoAEq9EmVosxIUB+vr0x0v0to1ULtM4G8uRzP4zL4Y2EUEPkANwRm
kDkuBB1akmtgplvzPgvaBTmmYInceDkLl3yzcFVHExSunPK8nCM5OVolQfChMUE2jbEEtAnOVtlt
quf61+9P+Qu7XRh+2dKwudAR5ZzkzRCOdst1Xq3uo8Cpz/NAX40DtP5QAccejO15sIA9N80uvfn8
rbNu1ufRfJXc52H1Wlnv+Q4DDAoqSOqU4L5P4eXoWS68lbGa39OuEl03bkR3kO0Wr5m0ZzEyZUPi
f0hbAOuwHif3ve6UulEk4fx+E3nzyzzW/esIjVkySEKBCW/PZejH5TSutdmtUW+8ERvtNf6c5yYN
plPQiXC9khsBUdg/0fTSuHabQQ+s05J8QzF7e7/ZFvr7RRbcWc22KF7JBL/weeTMgSoD3ud6OnV8
VxDA0RCyje8XCa2YGjrql60p9yF9D+dONHutGvccYIE30DWRY7CF+/TkYibRQHc8hF3322xRXTZl
tUagzI6mEJ6743KZI4TRbjh8QeaOtm6QnmehD2thuIZXw89m460XLz9ttlWJ5ns0m8wJXV6pgz13
OOUbduxJ4I2eTQk9HbOa/Nz83jdYAqcIgFPx8WMcTvuyElj6dl3naJu+mpZ/YZ9TZaUDXkJ2IZro
L76eo+EJi/b8nsTZ7HKDq3tOfvM1QaYOC9E3pT5kuuTBpf+PrOzJreHO9K299l3ABB7JNFev6IqD
EuncIWFxQU+pdb5ae9YoSdziXePUyVsnmnuT5Uy3JhuQG5PvmxlZ8NNvA9SbJjSuMdo7T6xMbmzz
Qlsuk/t4EXzYJs3frp/duWH0ByR978ts/eX7H/fc8cUbpbEb8hxS2s+K9zThNF6cZcn9pnVW164W
Obea3/5OItV4ZWDPQ1rgjwTQINmBr+Ey9FezikJnsSjN5b3TBn8mkV59DDZe+n6+oUepMMrN1Ait
zdWiMspJDCHA9IfHSdxCRgK9NQSxTsXO/drP4oRK573XevrbhWhlrnQ3n3oiK/b9j6J57NkaIrhA
DwIwEqm0nxJhu3BgQ5kYFvcrjujqUl/H1kT3c3tkZfNyMV3Z0B2Os6W1+bN1Gku/CDXhIsnrefaw
zNJ5fe2Fabq42MRrE635FsG3kYns5yfDh+W6MbQ2mrpWa55bboZuiRlv6M41NcDIej2zppq9TN+7
MSsxMQuXvq/1xv57npIxWRsr9KFcZCEetklYrUZwZxBZe3QwQv8DN1rIWcYjmESFH/8RZHVTX3gb
sH8bYvMvvgk30MiH3efjtm5sxHOSIIb92J9PF65VFOMq9TbvrNUy2Iij0dyGM35vtCbRcBss59Zd
SrAD4Usa5vclgiCjJcdxMhMc21t9taTV3GFoJUyxzroeWc6qcsfrTep9KjMnv/Gc2vHPZ5APrHEW
zBBO0hxwONyx6/SyWbEMoJ9Z4tEMF+/Kq2vzbUS+9S7LtfBvwnC6NuJtrdOGlmvr31ujpubUOkk6
rWHeb8HPedvFGGk0/osOZGYzWqHCGo10uqz1i8RYbVbjKKtm9VinhQRNnKqZ4eZmG+8i0Cg2sQoU
KUBmN+2HIkq0P3K/0qvx0jbWNQCiHLpDCk0wvG+yuUm9xxHeBOptM3OEx0h3JomwZOpCvPdb64Qu
vbZrwlyIDtLQ/QjDD1WbVTk3zdEy0Ov1iGZPhOMQsnHDSTJz0+0oXKM8haWGsLY2t6k38teGVk0z
MmL+qNrkzXUIL/iXmLTyl3BtL26aJppBehsUmTt1tGiZ02K8aO1RsqSxZFLbDkzbQQ2ofL2w43vu
CCSP1qkvOg7e2nof4Fwu0UDKiJDZGMs/0raen8PM0V7RpFlOMQHO24he4bs2QOAwQtZoYrY2YPjt
LGwbeBy27zl8OkTuZVJYI6FXWk7izEuKcbso4tuAkt4nE9acCl6rNno7oxfqBqhT8zBvExsx3Ha7
8C/nTo3iQql5cOpFdWOcl8Zy8eg7ixDyY7L8d0UQBiyjH81+rTh4f9RJ6P2xqv38o1Y16WNdpymE
7V1vUGSjSEQXWzDR3DL6kldl9BslS82d+Kul/rEF1JyNyhKtgo2dXBhpntGrbQHlGxP9LT57mV1f
524zu/DzFe0JNpwOPhkSPV6M83LVfM4acgpMUdK6iKQj2T6KTPhxmqChsrTFr0EjbZXfZomp/5mX
RVBw98fFbV4UdNoXJU76qEXm5Cao4qIaz/12dr6yXW05nVf2tGiq5L4x7fX7lRFvNKiVI1gHY6M1
5nTkZVs+wd3Efy413/0QtcvoyxJZEs6+5lowjMNxwUIHHxABcn8PqYYXuDyaQSpEa7d/UkUlc9D6
29Vog2T5fFKkqRuQUDOyHMrjZA1d7TZrvubwbF+vt3Pz0i83TEOTz1AOQ75us471d8lGd7/OCn+5
BDZaW7/pVrtBmSBk50Wk/pzpVluXkPBFmfU55mflJNCzwB/HqVvftVvc/Ltk0xqbcVkF7detkRjQ
RQXp18gMMtia3dXqUxCl3p0elu0Xz9na1P2gnR1Xy3V60USQM0S2tSRRnK/av9dwCJQL7f16HlwF
+oKeeTssv7pUTyb2AtJdEzTAb5GduPmYjW2iDlVBg6xFRDbgx8P87YKGJZ3wLi4oO/pGgxp0tIaO
y/Qb/W9znYcf8dY2n6JQaz4vjLx5Gyzx1kfaJoQTbkuWkGTWLG8e5+imMH15jTre1sHqrzJzq42l
BYclC1PIvKIsh04L/2UeTeyWvYeNg+lihJ2c/7r0k/idvplnxoS1W/qj2K8gDzQQ8nglifQcg0fA
QZIWjxxAKQHQia9q25CqBXC135vmKhzV88b9dVPZyNZbxXsHErppVmTLsZUv44u5takmxWKxHW8W
HtxB2Zx1cL1qnIUo0IdluL5x0ya95L/nI2qvs1EbhdtLYtrsYgV6+2Jdz80ppJX+FVrV29tFYblX
NqnWV5yS5+6PpC1oGwyEf5XsQd8pmWNqt03gFPfrFkaSpMmCcTxDgaxeuM4r2Rnxb/qO3fFHPfO0
AhMOg0jzinu45ZGiieGmo6UpeMX5eGFAliTVqD8J/+Vp3/NWh+p0qTvL+1BbPWzWQf0h8v18bGma
8/f33ZwXxgNKBSg95S7QsqfVkBXY7DqK3ey+qLbeaEumc+Qk9mskGS98Cm6UeOV4VKQ/T9zhOJz7
uUuX6v1si52t0pAL3DVew9I/j3HgJcULhoQKyi3gxf1tUM0rzciTJr8P3XLxNiodyD99P51glRCz
RARkUm/WzWUdOa8FnF2682RbQORCUgwIgAs/3Uldrti6VhI1aX2fkDeaj0M8ysuZjVhRUpvOZqJn
KMRQ+6hoQ942Dd4abF0wdmrWYjVOl0iMl6Ge3Jj23ExHG4dcrp54KL+vg/Kq8Upvfb7cGLD0ULwo
MuRRnepDgAfiTZgQoT3dFPF9GlXLZmyahFalQcMzjXUBjIMzf+tCRwTlFsz9W8o0EIoY0a+1m7rr
Hzwb7o6xHmI1yIlAXJ5MQqNrIYXzdf454boYZzVy0qsKLMj3d+yJThUEgISvgrgma0ZxixJGf5nb
rHKqxgzXn7PRn5N8BGHiKBt749Xob7gLxq/iOk7P4unHnexd113F0CLxcfrYGZlj/LVxPNWmGHQ+
az59q4/i8++P8DR9IZ9IbQH8BmSW7OiTfYw3AMTHjjaf3VXwobJwz63V/Eua1I9amb2S/T09maef
ZfYnM5yjBWna2vrzevHOdv6K53ffH0sHDzg+GacfIFHWUaXENDakErdM33UwykfBqJrU0/Xk6os9
TkdIa41vZ+ML7peJeT4bJRN99EqXxmlegBAOpg5iRS47GJOfwaboB8ncpWlt75N8qRvjMMkacn0N
rctj2IERBYUPmAwyfNxomWYxahV20ngzEE56ilpB3aJ6qpft8pVI9kQ3gSYLvhf2HYeYmqlHbqw/
L3oRz0Ity5v7cBFvf6+Nqh4lDvGsp83aqzq3Q3jyrfDWy2KLglJAd2pmIpitlZsPzXLlnsPuV3zI
8/WvG6NM31VNUU2aXIeZ3U6S2++v4cke6b6qNNBS7KKH/Rl/XUuQiWvnbu+D1tMmdZMDdNkSX37/
U052PUcZQDuXOJE9LX/uKdlmaa8tDbZa777B4f41Xmj6OFmV9Tgh93YZupu9Our/Nrr+0skefKfR
Na4f+/2tGJhdf6sG/u+MLJIwkWBoSahh7XYNrt2P8LA82LgBw/AZeFlHHa6Ql0KWIiwDYF51zMih
w9UIzsjIgaAhw0L9EijRj3S4nmCzudwJDsk9QUOEAyuQ5f65aZ3Ui9JAW93rmmRU1jO9mE23lvU2
bQkJRmHr5e+rGPTfaGE25GPqtTtHFtQ0LigItGgNxFt4VWMoEd9t4MdcEyMgZtwkMJ+PZnM8FD3f
FGBaV+XNqtRnX4DXJDfdTv/fnfcLycejQ/+sxfq3hzSNy47d4Lyu6uXD8Tbs/u5hG3ruGQyHlB1p
0sFWSsfiYRt6/plBAxlJbMFVf9uB1hlWg9sS8okdVcnRDrTPqLJBAMOm4S+Cof2RHXjif0jxiB5G
fFhuNlpjIEro78Bo49VxbOjV/byeL5FcsRbp++0y9vAPttv6ItgAJppvoyiZto25/pLMF96jb84e
l5FbPpSLqHqfbq3FrdHo7UXpWT8oTytfzyPPL1075MPBefS/3mbLFy8AHN3nc6RuDLN+S6HHbycI
Ydg/5Dx0M0GZGlcP202Z6RRvUa29TYjabnWPdmgGzKIgOCfV80rp4qSFRz5GErFAg2FyYB07Xswj
F2LTwttZVIvZZ/qR6gvDJQW7mG0+bnOAtGlZ5uc6ubzNqKrC5A5SaP99m2s3SZFeF7PQGblGtLwy
asQf23bmfFr4zLhmBAlaWoiWeOEt5FWr6wQCrct5tLLGK0qUF7OaxF6wDvSLo/3+cef3HHcWn5Jt
d2Nh0xCuwlBHGfLEt2tC2yqaRTn77HHRfyVZa33czFblGMO6REFlFYzi2ni7tRceybtmhawtjaVN
oiOh7mDGVu0F2t3FeFnfOQD5p+sk2tMZ/a91+kXUqwEhcUBwMqiIUi85Wr1n1mqcxqvVIxjK5Z6W
5dhavfiug/XSufIC+kFFDIly1LH14kcmIiYU8Ii6pRL3zYQZ+hlQF5rAYS+ktQMuu28WjB9x40m3
H2eAo2b7P2TAuk325JM/++qnrQRBVMbIo9rzq3pxPaMa4BmPi/ViZC+bkTZbjozmfeKR2sWhpDBw
n0fn+nIKAfzcmfozquNvKVfMspHtjclYIhfg/ZW4I1u/CtzbPP/ohu/b4ILUEr2PXvubX7+be1/j
NUpwjTGKq79y+1fDfhdGd+uQauckQr8EGLrzENNFm7zX4KmFH8m8Lt2Pmf/Onn+ECDbhz2stvG7j
D+X2wvdp4wmvDaMYm/F7eNNGXtPSnPXesy8iYA968sVbXobh7Sb47MQfMu0xKfAD7PdFS+MA+djl
+nyV3izmH0Ux2jhfh9dORtL+bgsptDU284k2vzSLq9nmgQzgqMhmhNLleF7fLppPM+uu1a+05Dej
/XOdXHmzm7C8XFRXbnMdbS4K3rM5d7Ek6YUTvHONcNSmnwNnQk8/kNgs+bBtLtz43HY+zIJ3xmY6
T6/L1eV29tba3DTrjwgRluFkNnvbrv/QsvO0XEJkdW7NP3raKLQuPYDr7e8TJ7rUtm/lf9l5a/82
2/5aJ3cC69Dm14vFzdJ5X9hwvH4K05v57BIq1DlcNv6U3giStEk7qeYXjfu20C49iCCSm5VxbkLZ
Pfvw417OXbbgf6csMmKKvnE1/Rg5096KyVl9xs60I4jaczd1dER32c/90jFHzPMX/Wd0T6empXtP
RzT1vb+fPsBHVX+FD8rWz4QDGVY5TIk8vDDNltHhx/YZUaOwOgm3PA9xNS7/0fw8/+LPGa5+7ne+
N4AdFZbwXQmgpReE/OgMwKhDsCHYKNKs8uAEHs2A6ZyRUCThCxHP7hnaDAhoTGkGTPeMhKkAhPcz
wJVwPAPBGTBBeo0gHOoeJmhYe0CyGkozYFhnIqYkocBuiP0Z0AznDAechCNe7rCGvjuPWLpjg/QD
59+C142meyCI++3dP/+uix+Bc0GacLf5BzcBBOZKSw//ONsbsB5R1ktrb3hn8BkBnwfXNtDzrzgD
tnEmA+cK2A+QKT06/iRW5L/DdU7dSx5yNcM6A5IiUtsDJlyECEPhRr94/k37DMQTRlAgfsMau8e5
7DBFahPAHYgeGpEvzn/39M0ATD1ndHn6IPHhEuPBPg5rHvaW+ecNIducmAhYpVSqj7a/5hEwERCR
V9zPzeDGLhKVSstPqouxQ+ktsoLd05sCAkwCQ6pFg119SglKE2D63zWBsJjykHnq9v4Qt//OJv/8
7rchcUWmBGa4ly/BM4eSPDjynaM1JPd/54z+/Mhx/Tz4bEifnPh8vn9GaYL+LhH4GJaxUx6zd0Y8
Q7mSttHuORm6i0tEAzqgz6frcFgzIKRxSieeuJZLjebug9PDCTqy+uwK+mnJOO+DqwHteCk9Kw1d
4zIXcg9y908ubW/stkQ7dH9RjZVncBee9EEqTQEuLRU+mioPq993eTXfJrMK7+xOUo8pGFzYI1gt
pSmwiWvA4Xo0qfd3PkMn20ND5JNt4IMGdACkMKM0dJfLDt5GjNt+iJyoo/2vBe5Zp0kPWK3b/5IR
GtYUSEuu0hSYxhmN0gS9bIDu6d8AzADNiNIvtncHBncF7g7kz1/75D0t6AZRmvB2Hm/f/nM64FsC
anDYAoOzgR3tsdIesMls0hAqWIndFPSNIDkvF68PrN/wjJ/AMZTGbsn+B5YMs9ZLY9c8kr5w0Ai1
2u7ZHbghWUFVl18j52nSNwalxmGQPTNockni/HILDm79TUs17Uml0/Ik2YHk8v7pDR77R74X/Me3
nw/tCpCSv9IRIOsPYIrEppAky9O3gI5+JjwQlIX2af/Bpb4kYFOaAYeklsgpGQcj3/cDfKJ+QQiK
ziqfM6Czj01WHLrN4uP8A1LaX/CM8cgFMuwzZgVyikNVYGdvhzQFqhaAlC8JXe5/5DR3T28GAiwE
iAoPYZrdT3fmdkAzIHAPpe0vhQ9yfpLZf8kHJCWEehoKFYf5GdwMCNhZbQYkyhduhN34u0j36BRo
TnAmcFNByXzbI8OyBALaV5sCvDyQPiIY89ImkKy4pMag7v3242HNANBN5X1ABUyQxlR/9yWuvidM
sOThCQAIHmoFADdNdR+gOAQJDYpCvOn4DDA1FP4tQ1rwh7XywkWqtPcd8YDRKaE9Yre5+5eg6Z3R
qCYqc3v7MLg0gKXqA0qij+OPGsPevhHnHy0+JGBnqBeAgt8fsQFdf4ImVFp9TT+Tqx15rUMW9AT7
xP0o7j97Y58GGlwOQBoc1eYAdIOQmUjDRH/lPe+MdcczHtyg99/o51M/RDaCZ3No0trt+v7Q2fKU
BkCbH+BOg3P/DU/V2gckOPF7hJZ89/SNPmvPQ1vO4ceDs/1SpFfa+WS3ROlGaBx7G18jLsAlhvUQ
w7d7uk8akOWjQU518OLaC78jmsiHMR6Zfc2XyZECyCH7Mbj0r1AmKq0/lzu4eCDu/RuPsI9OSbq7
D3Hx4EYuna9KI8fkk9MRl39/urHwvcUHCwQ/o+se8kK7ozagAyA80kpTIGFdAOFix7otBrC/CUxC
f84HJfL96Rhc5Kvs7lskOPFrhSj3JQtAWhxQNPXfAea+VO8+mzY94K6s/t7pZXWP9r/gPfGJYeMc
3KVnKkf7dnAGypv2n5ddH6oiIGGABRyAYIPb+MLSqnT0yWpR86T4K+wtR8sOJgJ2cJeaz+As/rNm
1x/tcMCloV+VLM/e2RNAx9HQNZ9ISDS6RcGwewY3BSJdq7TsRqd/TL1blvdo7Fz1Z4EBUXkHg+Aj
BnTNqRc5GRs4LnR39wFsP78B9J/0L9E/jfTdM7hQj9tJcd010ptU8YBxHUKZ/t4nrXVGmRe00z6X
MqT1V7V1oPwsmCWJZvYPs3m89wXYDxsGPN/dLA9o6NJKqnbeKe1JZt80T/b8LrSl12u/HwaX06MJ
QXHsgJnFf0WWae/a9W863wLKT88fveG7nw9u9alHKU4BuT0KN5g+qeLvnn6Gw6CxSdANOLhDxTgq
zwF3HgKFtGGL/ow8fdMnlo9rX5QyBroP3F3m7eczfdK2Z+D5QCrUs3zI+Qn0iXk5QPoHl+ODRUr1
DGAHSG9TvBRK4SO7j6uLmAhajvvbdUB2H0yC4qglbY3+OwSze+N3kt5z6ObzwD18uxSHt/LC6qd2
+VHWQbdLCPJ6C69RzpEmD+Q3Drjn7pMGtAGUM9tEuBLYw2a3r2f3738sgiWlbgh6vtnEYXn9yi6v
Qzsn5GbSzP3Nrh+dfuH/gEiHQu8T6mNYM7CvNP+82dfo1wLZAvnJwQPqp3gE+oOAryvpr90zuGOg
fPMBX0KSgmPet/2WD6iXn/jS8y3PztEekAVwVW8AwXIQ0pjSs9Hf98JIA9H+UEfeqf8oGX6L3BZQ
EKEq2D19t0fK+fR74PDh/nfP4Pb9Lhb5+aPvws/WjY/Wre7pb39pY8azAtH0NEHDMn5k3lVvf1ih
JLPtPGtkNs/gbAPrAV949+zyCwM6+6LYo3QAgLUKap/yVd/tM/F7YEH7VvGX5O+w1l0YMNWGLmgV
oYWWAuGR3SPMo3ud3C7Sdt0zuJy+6JUqDZ3mbRBaBLMHFFN/BjQcIqwBIK/dBPDn0FZ/z6nx83aP
e116t8Er9V1+oIt4gsLA/wTyH9bGN5RbeTWDwZsCZJOY+Xjru2cIWcKCeMRrNKzB78urP7/uHje6
IzTehyGebH2QrbS5UctmfoZ5+oU+X+n0k+YyyORYHhztu6e3CSTXA4E7M3BoZBleylcZ0kYpB0Cb
Q2Dbd3ox/hS3UN8dbDPv3hb//AmQNsWANC8cdf11B8oj7g5Wfx/lDe7iI0Ohuvdh7yOQNbng+4Mn
ykeHDwIDpNoOh2JYpg/cvurgpX+FYNYR8c0jsy9sbZS9BMW1+4gBebhcRYqjBrBL8AZI7VDNP4lw
gHZCWU4EOLjInqyb4tilLY2KHn1Z/UEjQwVoRwZN5q97dnHkkBZembVAY4xIfnb6ErtB9g2eBasH
fj6bfu/nDtDeqXr6tOVDyo5wwMv4JbqVJO1NN8MTrnVgVk85ue8KqAMJoE6WvWf1hMWLi1AkE4Zp
8hEFUjUADr4e5WEYm76N8WgOoKkE6cS1R9Wr+6QBGQDqkIqDNyV/I+oXL3esegE1TRDdEPntzMPw
Lr/dovy8rwcPo0c1mwRn3/RpiDXImEF17qs+g7P/CEQrLj+YBg72N2C6jLfv90h6V6e0h3Uc3t0v
esxKYZ4FcJOqpomv/9LRh6IQEWTCHPBs3TO4KXBVM3wOXRsuzWr0rOyGeOIEUfruKtuHVMAAPUBl
0goLqKpw8R47OUcXgIWDiDa6t7eA+IODuwbUO5fcM+ncIMB5uX8D1A9OMKzNu03C/x3aHECrYZOp
VDQIQllJKMROeGLpOtoKpn4mDG8mF+buGZxBoAqrOgX0qkFiiEvw1Jh+NAWSGesKXYetMLgpoAav
OAWCaZE+NWCsfXNIgxcJMXjs9gduSK6geg8XEM8dqu9wG/YzIHTv4guC7gUF2j34SwMLhCSEV3MI
qPU5NhRG39q0enMAoJv7EKDvAOmrENZRGzv0pDgBnaZjb9CS7MZJpJ8BieLuGd4FKErRagvPGElx
iQ5ub/D0tKF1BGfPweIPb+zqhA0S5MNL6th7BEc/7wuqGVUnEr8Hiz+4Ej/fXXH5DSnqBdCx9O09
FVDOA+KKaNF1z/BCQGXWOhLeIn5Jim83xJMeNhLfdDXrBAGWN8C9r3ruISQ04SSWEHg//N7xJzdI
pUtaG/ZAh8FtADLXintfyvw0K8kB+ObUHjl8pIDRq8b1H27+U9S6law/FW05AyIUvNsF/UtACuIo
2EFquTcDw7OAlvLtj6kLqOmjYPzSQeiat92AjbCPsQbk+sKkprj+5L9dX3h7Dyi2/g0YQNwrrHUe
OL/uGVz0S+FOcQocF/oOhCUR93xp/SVL6oie2T7lOKDl70RVlY4/SIcA7LYwt/esP6bPBwAljP7f
5oQPGtLY953lP5/+1rgBAboAbjzRqqDTxyL1yY4/OAbdDhvU4FXDPaqb7PY+J9HR1adJ9cOBsV1U
V3fP8OZA1fBD2Us/NwDuA2Fd3wUGB0caxOX+e/IOhnYGVD0gqQDb1MCh5u6dfyq/KMbD6zU4r4+v
q2rvaVoSS4/M9u5O6w+ddpZ929SgDvxuIX7e2kknF748m/kJunh04F0Qb6aFHNm+4je8agfXlOLC
U85gR9Osg7vTPX1fx4KcldkxjEM7xy60HtIuEEpFpfuejo2OhRqqtt0U9K99mt1MsiFwXOxrYsOL
e5XpWzTJ9tG6YELF/GLUh0sEiQf6fE/u4MDMvrI6H+1seDdYwd0E8CdG9cgaeN0UERvDatU9w0t4
u8r5D1lnYaMVa380ds3QKYVJTy//DM7pUa7wiGcPogEyyn2Rq3/7Uf8ReDsloOEdfWVwM5ccGT+Y
+A/b/sTh82CmljBf8v3dM7zlV70DqeOaji3wfvb28a4nG0gekAriERB2aGZPNdLXZPRAuMn4PvWr
H00C+V4g7sC8kXPrnuFVePfSaT/vB5LOMIC4A/vsg77obaCX18ADfMJBDGz9HdXNT7QDtF+4KvY1
rf75J+4XIiOO/+DOvaMa69qdLicO/svsNULf6kHxJPoN3bOb6iH5vsoqhXSz+iI/AbphN8b+AZA8
r7h8Hj7P0NafBEX3lX7+2APvQaEP+IZE9EcmTzDeIIBFoHBog0YjQnHQGqNDbBosy8HZ6bu5BIRg
pyhz7WsIA9ruXNKqgyeRgbKXqEw/5XCPVx5QC2R1gNz3l93wjrxydw8YTwgcgK8LUvJo7DS5EQBD
23RobBjciQd2r7r+XWkP1TUy3N9s+tEcwOkBTym1TzAegzv6+4L7z9s7eIc96Ww66eDEHlDPRafq
8AzOw6MhQ3Hh0eKUnC5e7IuFfQMoH6bVpcF3v/uHt/qqaS6UpvB0JIn15Mgfb33aOXEDUGQd3NCl
7VYtw0fPDg/J+72X07/yCHFI/OAIDLCpIVB1cijoyZYHwdh37F2050V/zx9sNwPqEIrrjgePuiD0
D3tjr594t/g6DiocAWCOwW16WS6lTU/gBgu7eQCpnIpvCiW3ju/r2Ack3+BgLOa+4KJw40HGBAv/
Ezdz/+AbcJfYpnCYDa+0Q9ZBcQOIo2eQyxWixu7pGwDiAPjabSKB3U+HOAWq/h7lK8p7HINnRFVn
wDsl73FwB3a365CCnX2ZWWHzC0JfmDmE+OnoptcQp8fLwTAckbYPK61lqy48nYweUosWRa397j5x
eoXTA4gjN+D+btidtkFtANWrH/X1ALgKNLx7EF8/4CPr6dLKBrnHUyw8rG0ABkPRBkLMBVzbddEb
6Z0BmvxAt9HMeSDpHd7yK7duUdOV3B412739719+mkv7GleDhRbdrrIzPBuorE8hhW2gTBB0SZHw
2AhKqA/KSUedYnDOH0dWcd+T2oaE0XS+5bn6VwBtezYZIJun+6AhmT1lYQZhpJI2/U5YfV+yPFp5
6l1o0kPgLD2s8gzv6OvKSV5MuyOsXAcGZunQPZoDZOnhcKWRfa/zN6T1VyaxgH+Yeq31TXTglMlB
RMn5BVyDwUEZ8NcVDz5kfJD14dMfHFuM29HCdwUdCv47hMewbnvOpOLgbXQFOfcg0/vbnVAHUnow
bgR6wzzyyj0rUDcBBgxEaLe/4KT9BM7rgl3d3fKDM/jKvB1A011P/jn0qvR9PVCeJPxp4xVFtv19
MLCdr6w1SmMqeRxI+g4ZzpNdQH6701/DGxze+qtmtknuQ8omagwvFnU0KAzIcuHmDhbHa6sm+4SJ
QDiLEJbdPf31J9eHyrzHFhjglbdzvxXyHGRx0VIFotc/92S+qfMCXPaGeu6RBlK88TT6NajoCR95
f8XR2cQDEJWC4UV1yly03GmueLfob+0M+kl0w4YwcXKGy0zaacZxB/38phfgDl36YvdePPBC3iCZ
j0Or0vB2gTJRwQkLPcn8wV1tyjLSIqYiuETL32fp+zkcT7iq8PeFj7J7hne772kSf36n49OTwyWZ
ewDh9g2d0DFS3mQO9s/wdoEyekGjTgVsyZVyzv7pOfkafKUUc6Cu8/b9W8ObhD1Hzs/vA+GbJo4J
9EM5q38UhJemI6ki7z84O6Du3wsO06JQLSCgo3geF4cEliW8xLtngHZeNZlFEY9Wc5GU2bv3/SmQ
ABdtBqK7p9bFYYV3NMyqunlE90B0g9MyBt4t4C2Dq096l3iGd+6VqQgg4wC1BCPLkaDS0QmAtFMq
+A5tWbsTwO4Y2PIrc7FRqWNsMHN/YybtGQGHZD987TQw7S+H4XkBygGujJEMB0jFpzEe7QL0+Fh/
6FkPXQzDo6Sk2qJoBTCElOvI6ws5pzx9Q6gFJLrAyMLKt+/SHF5xx1bO9RDXmnBP6YdG9b4XgDhb
QKZX6MmGZga65iKlmE9UJ+QahJ68n+nA/kkDI+W+4dHx/AMUpNTwab4GqLjf1uyho6MvtUzyAJBw
PvWvDewCcHbXsoLva4FTg5fM3ntAcs8fT4EueuzostG7MLRtD7pE0ewZ+DgiSnEgGhWE8tHgaWDD
NRIt9r1V3OVSh1TSVAYwi/6YLQleJAZ7gyfHSVCEWMO+dvYfjfo/+KXykJsaz+L063RZxVX8WP5a
PxbN7WNZp9Wrv/DvX/DmUV7XXH39r19YMirQvV+9a1aPu5fvfk3+/f/+ldXLSj46irNlx7h09MMD
A1P3Vfd/fT/E59++91nT/bgO//Eyfiweir9mTfeDZv9F3z8sHv/rl9FjGrePvxx/ea7Xp6/xX7/0
vuTRnv/eW8dZWT28uY3/eji8S6ZF+pxU3zxN33x6SNcPX7Pi8DJ5tVRGVV99UT9Uj4uHtPedpRFd
9cWX2fJrXTyUhzfJF+4kfVRf/J4JLh6iuveNDQE/qL7548PyYdF/rSC3v//al3bnNyKx53t2d+IO
m/THf77/Nt2Bo5HbUD5wXGRPA+wfzvJ/5nSOWYavvWUQVNfTl/y503lRPD4u04fl18OrZAql0KL6
4pvHbfxXdnhPt82Fu0P1tZ8e4mX15iNWrHh8w9d+cxPn9SN35eHV3RYQjSzVT7pfxtXj1zefKixB
77h2UY7q28e8oHhI3/xr8VicmMbdjfHvvz9f5puP/V3D+1DEX748PvSmhlKKRdcvRbl/O4Ld+//n
DjDcs3Au9mzBYG/Mh1nBhjxMZrfLcd3/7dT+pyvXrIq6t+cEJar61ouH9oHtXMSrw7u67ytpBNVX
XxUnu0wAL8ovLYuHx/Twnu67Sj+v8muLh/zwlu6lUlRTfenbrPh6MgWSo1d97XW9eYirw3u6byuJ
VtXXvnv88rDsm8wOIqz63g+LkzmQqED1pb8+VA/F4TXdFAgdmupbPz3UX+M3/yoevsS9O7XrHFZ+
eVOcvFVI7FTfur+Q5Du/mS7i4tm9JElY1Q/57bGs3owelsnhVTLjqKMc/lUs8c95Gn88Lh57lrIL
m1W/7/vsDZvu/5RvTn0YiFzVv/NFxmvffKq/fI1LDOdfvaNIpuKfMMt39fLLm6tSvn/P5BMVwEko
LXKqc/SvL/Wbm7rs7fP92/+BOfrv2+mn6e3n6eT/vZHN81gwYaf7HxgLOrKWi4I6vaiCZHr1Pvuf
8z+gxoBsVNX/GF4A8a8Uq9+3S//AXfKvJeF30dtbJK+Ut2wt5633VmkYUX0tGY4orheHF3W27R84
YKOsZGK7cOTysWgfo2wdL3tfXqAB/8CXfzhxC0UGRPm1dRoRKfS+rkgsqL538rhcPBS9e0TypKqv
vSoeT029EAapvnZaVtnJ4RDyJdXXjtvHv2b9uRXeSdXXnsfPYnYBQSq/9qHIHl+6i4Q1QvnlxAh/
PR7eI0fP/wdO9MX/5+5qdttIjvCrzC27QAybiiTKlwAi9WObosyIlALsrUmOyTZH08z8SEudcslD
5JyTD7nlmJveJE+Sr2bYWlbPmKTYhcgRFljYslDdU11dXb9f6SHcaMdCJEQJ3+2eIxAcp+HCUqIN
bw57lfmPdV75eZjAYOFkJfiAOA7nLuUQfJnQTozKuPg2qHPLl+6HPIbOYUxoEECFL92Po4pyQEW8
AN1MRXy31Lrqu9tPYeIIGKpdBcjCZO2qBTe2AQzkT/lCZXeONFDtiy8fLnQ2zV3TpAB896Xcj8yd
mrlbFuDxhYZez8IY9q4T/tmX4HP+a3g7NHkyscwl7dOgygJfjnRNNAZPLKGCLgFs+tONlRPuJfBK
b7Kk2y2ZYrPU5OxL9TLMpmFS9bgIeM6btknuFdcVEk9zjzzRsd1ewQkJ17BnkiyfKB5lkwj/Xxm8
cvziIbFv9797FIFudOgSbggIcL/QmomOWc6iaFP3FYn+3IkRF7iE3lTvFBy6hMkESiQFWHwfjvnj
gUlBEmR19lDeOkuMxLjoE/HlxfWMwvDMuNyjgSHedMscUEfHk7HhbiOV+/mSv4FxNYLctVErYKkV
PDkQUHJdE+OBCicJF2gJr6YfJm7YlCANfNmBIFgYmC8wXlicsHEA5Gp/6pdQdVPQHoVj19PDIEwJ
e65jUnPHuP00o9uXNY9/I/Vf55qhVBIFkYA+A9IBYp5/AIj9Jl69XGgNvVyQv21CayhbicG0Sqqd
h9XMCOnNDb/DalZeKHd//MVN8jar+mP5yVvmCI9jOL0j0h/2uEvzqFqk8ky6qfNqF7Nmufw+j+Jp
npg5081lhNXRF88jWt7muux5Uf7hRfuYgo8qcviAOq7KzXrenvsmhwaq2XMxcdceo7WNnkf7M90E
vmP0kxztAwEOMCjoi0b0vZo3e94aPWTiJq7uPDykqj0MjAP+0FGz0cTIUPdL8t8K29ItpRsyoxxB
xKziI2A/oA8GvSDFNKd1nta2C7XgYOhRTZUHBkI0kKpAfzG+D+Oz0Hwh8F3dMDVzk6lbflTIj6C7
A9XNh+/QzQx4k7UBt22/rasm0yQc2m2TfsDk3yb9d0Q945gDWOBP8su9w2m1baVJ8B3Pihq70Niw
/54guTFmBrOm7K6suFeWfblXinTzNm/Uypb/H96gaIJSI/ZaCMQdj+MJPFN7mCRiFSW5wqYtb3/L
ZOk9yt1WyTYk6MJzZKYlNS+HUILZokYMt91snuTxWFtCxALqzPAl254q5tpJuDNX4TwfRlB3MLIR
AQnaBqdnt0obpxJr342fhLdmhOIELLN5PQEJbKN2OTG8mmVzenlzoL5tbk1ioGtLhhB7DgS866fC
v8IkjJ94xNZZ99RsKZZtNQ+DmzAZM8tr7eO8JeWTrxqxyYxJPM0S8BWc08linlkyxO7DdZbElps9
/QsquQ30XhSc53ApmE6h6cfeu050lnCyEr7waTbVZs7VNTVG+253gGt/rm4d951g4nwpn6shv4RH
Asd3PnWegaoNnv9mXW4pE1VBQFWsPwPaj//KwmD8u493Rifs1qFr1Z98J4wXTHprHLPn8+JCD12r
AGC6/ru9gKGbTdnj0qDR3b5Shv06XCC4L1+qXVTWT1SKDgpLi/QPUPXtX3c3D5CJM1nGxWGt9bul
EHfRnHLPdDBQUiS2GzlEBW5xFw/pyM0OifA2h/bVvFS6QYhT/gJBlF2PuiHxzHXNA+lfdC3YbRay
JlHEcqlh4jOqEk9GQZW/RABjscvsfjNKNfympdNU5ZZcwQsawOp7gleP3/IYrXSWUklYQFdcwTPh
fTgFhrfvfvvhYjQNoyhkFicwvuwH7M7oZdypEoPckyi56FOOgScQ9yRKLvrU4qOCi9A4eR0Cz/Vm
NrKTbnxPomWhnztdAAh1+O92YLiXhsF2/kT7j/8wwcDcPn4r6hZ7yeM/45HmcVr0Y/svhPpm7YTy
kKUQoKviB1dBAzrDn/D1pHLBJapcWnkyQ1VocKZSZhYB18d/z2jg1Y5NX4wS9L0op4jDIBPDTIIC
0tGX8C8VH6SAr/cmq2+HanjPnlbgqvkzuNSh1fstUTLS0kkwgDHHqjAQr/ff9fFwEbKzawI/F9Ow
gKSD0SiIo9fkNHLHn3q5OCzi7+9fYyC2NnN3sLln9eVOAuBbr/IkvkwQX0BrDy84EHj0jlHpMlT6
KycsoOiPE3RRcWNcwEFDw9ckUuMwnVqdQ+ayRDFqd6GoDYCRldjwNHcPTUDJtxDJ5/qSEFx93yQE
qIdmzM9MwqDoJzq4QKceCwpJxG4Av8BzLxIWCoAvJkGH/tc/vrJMLZwymoDky+OP6EKKQ8fMbKCN
XIIyP7qGhAPySc25agC6of9eO4tksnhw1Rnee3/SZb1Fxzih7mJsre/hlbZVDW0Bweig6X02rbJE
4F5fKJ4dQgGWP59Rn6ZM5YoQupYvl1EPiFStI8sSMDyIRI71HY9bNA4F3joKcS7cOy2RFLoM5zxi
0WgKHF1PJSgujOqK9Bo0n9D3AHvoZKgIskSrUw8AWHo+R3bMiT0JSF0fpbNqDrVhv78wLGgGkC87
BlOl3Zr4vT2Bez1QX3WV03CcBPasNKKHlk5pY0nsGKEFMgtd6cDMc7vW7tHD64dhWMMOiWaUGx1m
wJayeyz4IaHqPqN+z9wFHzOUZsyDt8EpMsAmy5c3c3U5gOrREFJfWVwu2MljlU7hzb8N7B913aLA
sxPwMfpzVFlEizp9g9I1Cdunq8djlGSfqjSzPKIzKgF6vs80aJGtAIqWXOtP9QwlcTG49vTHEg9h
dVHEAlAZJxDeK14VhQNKdPSfv/49namFCs6TBVKA2MEHZLFvlT01pg9RAHqIkWt2U7vfqIFGZckb
ZEh5WpBmO2GomT99hORnambFPX17opVZwF/SwZ9QqaRY9JHmBu9JZIlOzGxswMCBmsGN1BwwDsML
UEUpcHgdletEs6byBsaDHDZpAp7vLe6pN5F+M0K/9ps0zS09kvjlGgJnjzajSQ1lAR10oebZ1DFr
StZsfAReLrD0BEfmW2+5+gl0M4GvufqjUyrys/CebC37L/aH63q3j5N8yLxtAQMJdfwaqI1FEqal
kiEySKvyIeAVokQz1xEv0pQwwGi3wN5kOlKijYZKlFpqCsxJRlrCQW6rBdoS615MCXOm7UiHRD3G
iblF+oU3eUgYD5ZufQGihPcGZEkXsFKiYxXIrGPgPeY8UylRMfABUGssWYJJovYq7v7Yf4IcO+cH
nGd/ul2VUGLOLSORKFGlzsGUsu/M6musbYDY0uTrAVUjM4QGzKyQPQmwrhIatKOzLC206WV4p7kG
kTD1y1Uu8hGPpOyJaD60H+uxGhfbH5ghum2soBS+kQSGwwC+YsmfNuTSpHXKEFNW7bq7C37JqBsN
0BcgtlL3IpWcl1qhEmqQKOJrUS1YOg1udDLRtUoeKGT+33XdX7uCwIPdMrFyKkj3JECt22iqQnTR
sqAQKQnTv6+4VYQRXXYND/EhnN9TdOKh/iDn11ii+KyUTpgw2fTxWxTeLuyOiSsHMgVM+ICuwgq8
mZ6GFgqY++UHlK9A8NNZAa708+pHYC7mj5xSrutOtDZ4mxD5l1Y8b/gdrUXJX/O7L9X4W8I7AxJR
3Rpm2EuIWAtYUq6/IKDh+iZC70utBpVIJbUNPTs/dUKMG4gnP9c9QBLPQZGxIjRK3BGNLoK6dSSQ
b9rGzGppb3S7N/cgnemvzCKVSFOcAd2DsGMttHmBuKBHSTV/uhYlfEuD7wxewGgaAL5mUcnPSgwn
WNIvUoh02GRnPLXGU3qcg6rSVCHfMBE8EBayrrZV504J1eaD/hACyWUpRcU3dEcnsAIi+zP2AKJ9
3v8rOoijDfG2WkpFmEui3rM9TZCIgPO+/By+gMDOL8P7oK2iGhgPCWyTS+0U5kt0c92oGG1oPKQo
YSRdKmQ4GIMl7iwx+JcQyVcHcIoG8/henp7ORjBuax8XNPULLKDmiKbRJ9S0eclEiSO3XUFAqPFI
pYje1mePq5gez9cwpb34IYwQlfl9cJzCK0vRHlG6mnRjERdDBqSdx1NmpwBrwf9QBmYGYEYmqRje
LUEX2WVLpvBnaDqYr4wOckBrOZsVkMw/43h16Xqf5RlShXanxcYlgoUVIxPj8uwiu3tibSoOoLCN
vbSWZOkqNd81mwB3wNhm5GH2DyTA7q5XR69gwktskuBzjlwn7MVaU6tJ+aV3gBjHiMD3gDvZ3Nhb
lxxYkzKQnE9UAMm8QlenDjVHApkPhvwXE1kbe1X4DoEMhmE27zEyu7F/BBnc3HL8cudegvy8wnNP
JqRwuTqTeDRaqFZz4GYlcOBaiXrgrRYS7VQUsghXZVOiUKBNjrjT1iNRH3M6QhKFD82TmM219MVg
dzlN+xJNMmcqmpFFWqf/mwKv3HmOSnX2JCPpbw9098ezjzITlDgx0WisRXfa0rGmakPkjRd2i4X/
JuHe9kLXpRCIVl4nubvZPYkbcoPu0wfMf2MHB5wpy5XvHdzLPQN1eGm+j8Lq1yzDpqs/OuXFD9/9
J0Ejpw6s7X/7lWXMpYgk2++3G1hX4nEeGmSPmDhJ1O5e5alTyLwnkVwePP4bTaULpl0AxffjSn8d
qp49ll2j/qvy/GNIfx2c3yv8yhoswdf3lXXQhT/YV65eAKvr+Bxr+o1RhBjzH/8LAAD//w==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133350</xdr:colOff>
      <xdr:row>6</xdr:row>
      <xdr:rowOff>3810</xdr:rowOff>
    </xdr:from>
    <xdr:to>
      <xdr:col>10</xdr:col>
      <xdr:colOff>11430</xdr:colOff>
      <xdr:row>21</xdr:row>
      <xdr:rowOff>118110</xdr:rowOff>
    </xdr:to>
    <xdr:graphicFrame macro="">
      <xdr:nvGraphicFramePr>
        <xdr:cNvPr id="2" name="Chart 1">
          <a:extLst>
            <a:ext uri="{FF2B5EF4-FFF2-40B4-BE49-F238E27FC236}">
              <a16:creationId xmlns:a16="http://schemas.microsoft.com/office/drawing/2014/main" id="{A6D63CB5-496F-7848-A594-3B5D48812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300990</xdr:colOff>
      <xdr:row>3</xdr:row>
      <xdr:rowOff>167640</xdr:rowOff>
    </xdr:from>
    <xdr:to>
      <xdr:col>7</xdr:col>
      <xdr:colOff>312420</xdr:colOff>
      <xdr:row>24</xdr:row>
      <xdr:rowOff>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8D27361-627A-AF8F-1EED-DD8CD69674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11930" y="693420"/>
              <a:ext cx="5604510" cy="351282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354330</xdr:colOff>
      <xdr:row>2</xdr:row>
      <xdr:rowOff>11430</xdr:rowOff>
    </xdr:from>
    <xdr:to>
      <xdr:col>9</xdr:col>
      <xdr:colOff>579120</xdr:colOff>
      <xdr:row>19</xdr:row>
      <xdr:rowOff>22860</xdr:rowOff>
    </xdr:to>
    <xdr:graphicFrame macro="">
      <xdr:nvGraphicFramePr>
        <xdr:cNvPr id="3" name="Chart 2">
          <a:extLst>
            <a:ext uri="{FF2B5EF4-FFF2-40B4-BE49-F238E27FC236}">
              <a16:creationId xmlns:a16="http://schemas.microsoft.com/office/drawing/2014/main" id="{29DCBEA8-B9F4-7F48-296C-F9EA37984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232410</xdr:colOff>
      <xdr:row>1</xdr:row>
      <xdr:rowOff>140970</xdr:rowOff>
    </xdr:from>
    <xdr:to>
      <xdr:col>9</xdr:col>
      <xdr:colOff>110490</xdr:colOff>
      <xdr:row>17</xdr:row>
      <xdr:rowOff>80010</xdr:rowOff>
    </xdr:to>
    <xdr:graphicFrame macro="">
      <xdr:nvGraphicFramePr>
        <xdr:cNvPr id="3" name="donut_chaart">
          <a:extLst>
            <a:ext uri="{FF2B5EF4-FFF2-40B4-BE49-F238E27FC236}">
              <a16:creationId xmlns:a16="http://schemas.microsoft.com/office/drawing/2014/main" id="{9EF40772-4D08-8A5E-8356-071158A40E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2</xdr:row>
      <xdr:rowOff>68580</xdr:rowOff>
    </xdr:to>
    <xdr:sp macro="" textlink="">
      <xdr:nvSpPr>
        <xdr:cNvPr id="2" name="Rectangle 1">
          <a:extLst>
            <a:ext uri="{FF2B5EF4-FFF2-40B4-BE49-F238E27FC236}">
              <a16:creationId xmlns:a16="http://schemas.microsoft.com/office/drawing/2014/main" id="{5B791325-2BD8-E0D8-A59D-E8B29860E6F4}"/>
            </a:ext>
          </a:extLst>
        </xdr:cNvPr>
        <xdr:cNvSpPr/>
      </xdr:nvSpPr>
      <xdr:spPr>
        <a:xfrm>
          <a:off x="0" y="0"/>
          <a:ext cx="14081760" cy="419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800" b="1" kern="1200"/>
            <a:t>HEADER</a:t>
          </a:r>
        </a:p>
      </xdr:txBody>
    </xdr:sp>
    <xdr:clientData/>
  </xdr:twoCellAnchor>
  <xdr:twoCellAnchor>
    <xdr:from>
      <xdr:col>0</xdr:col>
      <xdr:colOff>0</xdr:colOff>
      <xdr:row>2</xdr:row>
      <xdr:rowOff>106680</xdr:rowOff>
    </xdr:from>
    <xdr:to>
      <xdr:col>21</xdr:col>
      <xdr:colOff>0</xdr:colOff>
      <xdr:row>5</xdr:row>
      <xdr:rowOff>129540</xdr:rowOff>
    </xdr:to>
    <xdr:sp macro="" textlink="">
      <xdr:nvSpPr>
        <xdr:cNvPr id="4" name="Rectangle 3">
          <a:extLst>
            <a:ext uri="{FF2B5EF4-FFF2-40B4-BE49-F238E27FC236}">
              <a16:creationId xmlns:a16="http://schemas.microsoft.com/office/drawing/2014/main" id="{E44C9563-4416-40AA-B9EC-82D76386CA62}"/>
            </a:ext>
          </a:extLst>
        </xdr:cNvPr>
        <xdr:cNvSpPr/>
      </xdr:nvSpPr>
      <xdr:spPr>
        <a:xfrm>
          <a:off x="0" y="457200"/>
          <a:ext cx="14081760" cy="548640"/>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800" b="1" kern="1200"/>
            <a:t>Summary Stats</a:t>
          </a:r>
        </a:p>
      </xdr:txBody>
    </xdr:sp>
    <xdr:clientData/>
  </xdr:twoCellAnchor>
  <xdr:twoCellAnchor>
    <xdr:from>
      <xdr:col>0</xdr:col>
      <xdr:colOff>0</xdr:colOff>
      <xdr:row>5</xdr:row>
      <xdr:rowOff>167640</xdr:rowOff>
    </xdr:from>
    <xdr:to>
      <xdr:col>21</xdr:col>
      <xdr:colOff>0</xdr:colOff>
      <xdr:row>7</xdr:row>
      <xdr:rowOff>76200</xdr:rowOff>
    </xdr:to>
    <xdr:sp macro="" textlink="">
      <xdr:nvSpPr>
        <xdr:cNvPr id="5" name="Rectangle 4">
          <a:extLst>
            <a:ext uri="{FF2B5EF4-FFF2-40B4-BE49-F238E27FC236}">
              <a16:creationId xmlns:a16="http://schemas.microsoft.com/office/drawing/2014/main" id="{249722EA-4889-41A7-81C6-3CCD2CDF99DD}"/>
            </a:ext>
          </a:extLst>
        </xdr:cNvPr>
        <xdr:cNvSpPr/>
      </xdr:nvSpPr>
      <xdr:spPr>
        <a:xfrm>
          <a:off x="0" y="1043940"/>
          <a:ext cx="14081760" cy="259080"/>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400" b="1" kern="1200"/>
            <a:t>Slicers</a:t>
          </a:r>
          <a:endParaRPr lang="en-ID" sz="1800" b="1" kern="1200"/>
        </a:p>
      </xdr:txBody>
    </xdr:sp>
    <xdr:clientData/>
  </xdr:twoCellAnchor>
  <xdr:twoCellAnchor>
    <xdr:from>
      <xdr:col>0</xdr:col>
      <xdr:colOff>0</xdr:colOff>
      <xdr:row>7</xdr:row>
      <xdr:rowOff>129540</xdr:rowOff>
    </xdr:from>
    <xdr:to>
      <xdr:col>9</xdr:col>
      <xdr:colOff>563880</xdr:colOff>
      <xdr:row>20</xdr:row>
      <xdr:rowOff>76200</xdr:rowOff>
    </xdr:to>
    <xdr:sp macro="" textlink="">
      <xdr:nvSpPr>
        <xdr:cNvPr id="6" name="Rectangle 5">
          <a:extLst>
            <a:ext uri="{FF2B5EF4-FFF2-40B4-BE49-F238E27FC236}">
              <a16:creationId xmlns:a16="http://schemas.microsoft.com/office/drawing/2014/main" id="{22D08DCE-CCD5-4439-9359-8F2AE05E0D46}"/>
            </a:ext>
          </a:extLst>
        </xdr:cNvPr>
        <xdr:cNvSpPr/>
      </xdr:nvSpPr>
      <xdr:spPr>
        <a:xfrm>
          <a:off x="0" y="1356360"/>
          <a:ext cx="6598920" cy="2225040"/>
        </a:xfrm>
        <a:prstGeom prst="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400" b="1" kern="1200"/>
            <a:t>Profit By Month - Line Chart</a:t>
          </a:r>
          <a:endParaRPr lang="en-ID" sz="1800" b="1" kern="1200"/>
        </a:p>
      </xdr:txBody>
    </xdr:sp>
    <xdr:clientData/>
  </xdr:twoCellAnchor>
  <xdr:twoCellAnchor>
    <xdr:from>
      <xdr:col>0</xdr:col>
      <xdr:colOff>0</xdr:colOff>
      <xdr:row>20</xdr:row>
      <xdr:rowOff>114300</xdr:rowOff>
    </xdr:from>
    <xdr:to>
      <xdr:col>9</xdr:col>
      <xdr:colOff>548640</xdr:colOff>
      <xdr:row>33</xdr:row>
      <xdr:rowOff>60960</xdr:rowOff>
    </xdr:to>
    <xdr:sp macro="" textlink="">
      <xdr:nvSpPr>
        <xdr:cNvPr id="7" name="Rectangle 6">
          <a:extLst>
            <a:ext uri="{FF2B5EF4-FFF2-40B4-BE49-F238E27FC236}">
              <a16:creationId xmlns:a16="http://schemas.microsoft.com/office/drawing/2014/main" id="{605E79C6-51E0-41DB-B1DA-74F698A84253}"/>
            </a:ext>
          </a:extLst>
        </xdr:cNvPr>
        <xdr:cNvSpPr/>
      </xdr:nvSpPr>
      <xdr:spPr>
        <a:xfrm>
          <a:off x="0" y="3619500"/>
          <a:ext cx="6583680" cy="2225040"/>
        </a:xfrm>
        <a:prstGeom prst="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400" b="1" kern="1200"/>
            <a:t>Sales by Product - Bar Chart</a:t>
          </a:r>
          <a:endParaRPr lang="en-ID" sz="1800" b="1" kern="1200"/>
        </a:p>
      </xdr:txBody>
    </xdr:sp>
    <xdr:clientData/>
  </xdr:twoCellAnchor>
  <xdr:twoCellAnchor>
    <xdr:from>
      <xdr:col>9</xdr:col>
      <xdr:colOff>662940</xdr:colOff>
      <xdr:row>7</xdr:row>
      <xdr:rowOff>137160</xdr:rowOff>
    </xdr:from>
    <xdr:to>
      <xdr:col>21</xdr:col>
      <xdr:colOff>0</xdr:colOff>
      <xdr:row>23</xdr:row>
      <xdr:rowOff>68580</xdr:rowOff>
    </xdr:to>
    <xdr:sp macro="" textlink="">
      <xdr:nvSpPr>
        <xdr:cNvPr id="8" name="Rectangle 7">
          <a:extLst>
            <a:ext uri="{FF2B5EF4-FFF2-40B4-BE49-F238E27FC236}">
              <a16:creationId xmlns:a16="http://schemas.microsoft.com/office/drawing/2014/main" id="{E0E2C248-2F53-4A1B-8163-761915DF5363}"/>
            </a:ext>
          </a:extLst>
        </xdr:cNvPr>
        <xdr:cNvSpPr/>
      </xdr:nvSpPr>
      <xdr:spPr>
        <a:xfrm>
          <a:off x="6697980" y="1363980"/>
          <a:ext cx="7383780" cy="2735580"/>
        </a:xfrm>
        <a:prstGeom prst="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400" b="1" kern="1200"/>
            <a:t>Profit By Month - Line Chart</a:t>
          </a:r>
          <a:endParaRPr lang="en-ID" sz="1800" b="1" kern="1200"/>
        </a:p>
      </xdr:txBody>
    </xdr:sp>
    <xdr:clientData/>
  </xdr:twoCellAnchor>
  <xdr:twoCellAnchor>
    <xdr:from>
      <xdr:col>9</xdr:col>
      <xdr:colOff>662940</xdr:colOff>
      <xdr:row>23</xdr:row>
      <xdr:rowOff>121920</xdr:rowOff>
    </xdr:from>
    <xdr:to>
      <xdr:col>21</xdr:col>
      <xdr:colOff>0</xdr:colOff>
      <xdr:row>33</xdr:row>
      <xdr:rowOff>38100</xdr:rowOff>
    </xdr:to>
    <xdr:sp macro="" textlink="">
      <xdr:nvSpPr>
        <xdr:cNvPr id="9" name="Rectangle 8">
          <a:extLst>
            <a:ext uri="{FF2B5EF4-FFF2-40B4-BE49-F238E27FC236}">
              <a16:creationId xmlns:a16="http://schemas.microsoft.com/office/drawing/2014/main" id="{E08A062D-A70F-4F09-A9CD-A675C102B7D0}"/>
            </a:ext>
          </a:extLst>
        </xdr:cNvPr>
        <xdr:cNvSpPr/>
      </xdr:nvSpPr>
      <xdr:spPr>
        <a:xfrm>
          <a:off x="6697980" y="4152900"/>
          <a:ext cx="7383780" cy="1668780"/>
        </a:xfrm>
        <a:prstGeom prst="rect">
          <a:avLst/>
        </a:prstGeom>
        <a:solidFill>
          <a:schemeClr val="tx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400" b="1" kern="1200"/>
            <a:t>Profit By Channel - Column Chart</a:t>
          </a:r>
          <a:endParaRPr lang="en-ID" sz="1800" b="1" kern="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304800</xdr:colOff>
      <xdr:row>6</xdr:row>
      <xdr:rowOff>122955</xdr:rowOff>
    </xdr:from>
    <xdr:to>
      <xdr:col>5</xdr:col>
      <xdr:colOff>30480</xdr:colOff>
      <xdr:row>9</xdr:row>
      <xdr:rowOff>72481</xdr:rowOff>
    </xdr:to>
    <xdr:sp macro="" textlink="">
      <xdr:nvSpPr>
        <xdr:cNvPr id="2" name="Rectangle 1">
          <a:extLst>
            <a:ext uri="{FF2B5EF4-FFF2-40B4-BE49-F238E27FC236}">
              <a16:creationId xmlns:a16="http://schemas.microsoft.com/office/drawing/2014/main" id="{E9357E8D-B2C7-656C-637F-AB903B0FF2BA}"/>
            </a:ext>
          </a:extLst>
        </xdr:cNvPr>
        <xdr:cNvSpPr/>
      </xdr:nvSpPr>
      <xdr:spPr>
        <a:xfrm>
          <a:off x="582706" y="1763496"/>
          <a:ext cx="2415092" cy="48740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kern="1200">
              <a:latin typeface="Roboto Black" panose="02000000000000000000" pitchFamily="2" charset="0"/>
              <a:ea typeface="Roboto Black" panose="02000000000000000000" pitchFamily="2" charset="0"/>
            </a:rPr>
            <a:t>Most Profitable</a:t>
          </a:r>
          <a:r>
            <a:rPr lang="en-ID" sz="1400" kern="1200" baseline="0">
              <a:latin typeface="Roboto Black" panose="02000000000000000000" pitchFamily="2" charset="0"/>
              <a:ea typeface="Roboto Black" panose="02000000000000000000" pitchFamily="2" charset="0"/>
            </a:rPr>
            <a:t> Item</a:t>
          </a:r>
          <a:endParaRPr lang="en-ID" sz="1400" kern="1200">
            <a:latin typeface="Roboto Black" panose="02000000000000000000" pitchFamily="2" charset="0"/>
            <a:ea typeface="Roboto Black" panose="02000000000000000000" pitchFamily="2" charset="0"/>
          </a:endParaRPr>
        </a:p>
      </xdr:txBody>
    </xdr:sp>
    <xdr:clientData/>
  </xdr:twoCellAnchor>
  <xdr:twoCellAnchor>
    <xdr:from>
      <xdr:col>5</xdr:col>
      <xdr:colOff>553720</xdr:colOff>
      <xdr:row>6</xdr:row>
      <xdr:rowOff>112958</xdr:rowOff>
    </xdr:from>
    <xdr:to>
      <xdr:col>9</xdr:col>
      <xdr:colOff>279400</xdr:colOff>
      <xdr:row>9</xdr:row>
      <xdr:rowOff>67237</xdr:rowOff>
    </xdr:to>
    <xdr:sp macro="" textlink="">
      <xdr:nvSpPr>
        <xdr:cNvPr id="4" name="Rectangle 3">
          <a:extLst>
            <a:ext uri="{FF2B5EF4-FFF2-40B4-BE49-F238E27FC236}">
              <a16:creationId xmlns:a16="http://schemas.microsoft.com/office/drawing/2014/main" id="{33F8B13C-880B-4AF0-9835-CFD91542420C}"/>
            </a:ext>
          </a:extLst>
        </xdr:cNvPr>
        <xdr:cNvSpPr/>
      </xdr:nvSpPr>
      <xdr:spPr>
        <a:xfrm>
          <a:off x="3521038" y="1753499"/>
          <a:ext cx="2415091" cy="4921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kern="1200">
              <a:latin typeface="Roboto Black" panose="02000000000000000000" pitchFamily="2" charset="0"/>
              <a:ea typeface="Roboto Black" panose="02000000000000000000" pitchFamily="2" charset="0"/>
            </a:rPr>
            <a:t>Most Profitable</a:t>
          </a:r>
          <a:r>
            <a:rPr lang="en-ID" sz="1400" kern="1200" baseline="0">
              <a:latin typeface="Roboto Black" panose="02000000000000000000" pitchFamily="2" charset="0"/>
              <a:ea typeface="Roboto Black" panose="02000000000000000000" pitchFamily="2" charset="0"/>
            </a:rPr>
            <a:t> Region</a:t>
          </a:r>
          <a:endParaRPr lang="en-ID" sz="1400" kern="1200">
            <a:latin typeface="Roboto Black" panose="02000000000000000000" pitchFamily="2" charset="0"/>
            <a:ea typeface="Roboto Black" panose="02000000000000000000" pitchFamily="2" charset="0"/>
          </a:endParaRPr>
        </a:p>
      </xdr:txBody>
    </xdr:sp>
    <xdr:clientData/>
  </xdr:twoCellAnchor>
  <xdr:twoCellAnchor>
    <xdr:from>
      <xdr:col>10</xdr:col>
      <xdr:colOff>124460</xdr:colOff>
      <xdr:row>6</xdr:row>
      <xdr:rowOff>112958</xdr:rowOff>
    </xdr:from>
    <xdr:to>
      <xdr:col>13</xdr:col>
      <xdr:colOff>520700</xdr:colOff>
      <xdr:row>9</xdr:row>
      <xdr:rowOff>67237</xdr:rowOff>
    </xdr:to>
    <xdr:sp macro="" textlink="">
      <xdr:nvSpPr>
        <xdr:cNvPr id="5" name="Rectangle 4">
          <a:extLst>
            <a:ext uri="{FF2B5EF4-FFF2-40B4-BE49-F238E27FC236}">
              <a16:creationId xmlns:a16="http://schemas.microsoft.com/office/drawing/2014/main" id="{AE4AE95C-7DDC-4875-9F1A-456697601186}"/>
            </a:ext>
          </a:extLst>
        </xdr:cNvPr>
        <xdr:cNvSpPr/>
      </xdr:nvSpPr>
      <xdr:spPr>
        <a:xfrm>
          <a:off x="6453542" y="1753499"/>
          <a:ext cx="2413299" cy="4921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kern="1200">
              <a:latin typeface="Roboto Black" panose="02000000000000000000" pitchFamily="2" charset="0"/>
              <a:ea typeface="Roboto Black" panose="02000000000000000000" pitchFamily="2" charset="0"/>
            </a:rPr>
            <a:t>Number of Cancelled</a:t>
          </a:r>
          <a:r>
            <a:rPr lang="en-ID" sz="1400" kern="1200" baseline="0">
              <a:latin typeface="Roboto Black" panose="02000000000000000000" pitchFamily="2" charset="0"/>
              <a:ea typeface="Roboto Black" panose="02000000000000000000" pitchFamily="2" charset="0"/>
            </a:rPr>
            <a:t> Orders</a:t>
          </a:r>
          <a:endParaRPr lang="en-ID" sz="1400" kern="1200">
            <a:latin typeface="Roboto Black" panose="02000000000000000000" pitchFamily="2" charset="0"/>
            <a:ea typeface="Roboto Black" panose="02000000000000000000" pitchFamily="2" charset="0"/>
          </a:endParaRPr>
        </a:p>
      </xdr:txBody>
    </xdr:sp>
    <xdr:clientData/>
  </xdr:twoCellAnchor>
  <xdr:twoCellAnchor>
    <xdr:from>
      <xdr:col>14</xdr:col>
      <xdr:colOff>396240</xdr:colOff>
      <xdr:row>6</xdr:row>
      <xdr:rowOff>105338</xdr:rowOff>
    </xdr:from>
    <xdr:to>
      <xdr:col>18</xdr:col>
      <xdr:colOff>121920</xdr:colOff>
      <xdr:row>9</xdr:row>
      <xdr:rowOff>59617</xdr:rowOff>
    </xdr:to>
    <xdr:sp macro="" textlink="">
      <xdr:nvSpPr>
        <xdr:cNvPr id="6" name="Rectangle 5">
          <a:extLst>
            <a:ext uri="{FF2B5EF4-FFF2-40B4-BE49-F238E27FC236}">
              <a16:creationId xmlns:a16="http://schemas.microsoft.com/office/drawing/2014/main" id="{5CAE99BC-A836-4D09-BAF7-7860415B9042}"/>
            </a:ext>
          </a:extLst>
        </xdr:cNvPr>
        <xdr:cNvSpPr/>
      </xdr:nvSpPr>
      <xdr:spPr>
        <a:xfrm>
          <a:off x="9414734" y="1745879"/>
          <a:ext cx="2415092" cy="4921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kern="1200">
              <a:latin typeface="Roboto Black" panose="02000000000000000000" pitchFamily="2" charset="0"/>
              <a:ea typeface="Roboto Black" panose="02000000000000000000" pitchFamily="2" charset="0"/>
            </a:rPr>
            <a:t>Top Sales Channel</a:t>
          </a:r>
        </a:p>
      </xdr:txBody>
    </xdr:sp>
    <xdr:clientData/>
  </xdr:twoCellAnchor>
  <xdr:twoCellAnchor>
    <xdr:from>
      <xdr:col>1</xdr:col>
      <xdr:colOff>304800</xdr:colOff>
      <xdr:row>9</xdr:row>
      <xdr:rowOff>128197</xdr:rowOff>
    </xdr:from>
    <xdr:to>
      <xdr:col>5</xdr:col>
      <xdr:colOff>30480</xdr:colOff>
      <xdr:row>12</xdr:row>
      <xdr:rowOff>82477</xdr:rowOff>
    </xdr:to>
    <xdr:sp macro="" textlink="Calculations!C20">
      <xdr:nvSpPr>
        <xdr:cNvPr id="7" name="Rectangle 6">
          <a:extLst>
            <a:ext uri="{FF2B5EF4-FFF2-40B4-BE49-F238E27FC236}">
              <a16:creationId xmlns:a16="http://schemas.microsoft.com/office/drawing/2014/main" id="{635941BF-653B-4271-8E28-C53D507A6460}"/>
            </a:ext>
          </a:extLst>
        </xdr:cNvPr>
        <xdr:cNvSpPr/>
      </xdr:nvSpPr>
      <xdr:spPr>
        <a:xfrm>
          <a:off x="582706" y="2306621"/>
          <a:ext cx="2415092" cy="492162"/>
        </a:xfrm>
        <a:prstGeom prst="rect">
          <a:avLst/>
        </a:prstGeom>
        <a:solidFill>
          <a:srgbClr val="1ECD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A1B806-7FD3-4817-B324-C8E451636422}" type="TxLink">
            <a:rPr lang="en-US" sz="1100" b="1" i="0" u="none" strike="noStrike" kern="1200">
              <a:solidFill>
                <a:srgbClr val="000000"/>
              </a:solidFill>
              <a:latin typeface="Arial"/>
              <a:ea typeface="Roboto Black" panose="02000000000000000000" pitchFamily="2" charset="0"/>
              <a:cs typeface="Arial"/>
            </a:rPr>
            <a:pPr algn="ctr"/>
            <a:t>Cosmetics</a:t>
          </a:fld>
          <a:endParaRPr lang="en-ID" sz="1800" b="1" kern="1200">
            <a:latin typeface="Roboto Black" panose="02000000000000000000" pitchFamily="2" charset="0"/>
            <a:ea typeface="Roboto Black" panose="02000000000000000000" pitchFamily="2" charset="0"/>
          </a:endParaRPr>
        </a:p>
      </xdr:txBody>
    </xdr:sp>
    <xdr:clientData/>
  </xdr:twoCellAnchor>
  <xdr:twoCellAnchor>
    <xdr:from>
      <xdr:col>5</xdr:col>
      <xdr:colOff>553720</xdr:colOff>
      <xdr:row>9</xdr:row>
      <xdr:rowOff>120577</xdr:rowOff>
    </xdr:from>
    <xdr:to>
      <xdr:col>9</xdr:col>
      <xdr:colOff>279400</xdr:colOff>
      <xdr:row>12</xdr:row>
      <xdr:rowOff>74857</xdr:rowOff>
    </xdr:to>
    <xdr:sp macro="" textlink="Calculations!F20">
      <xdr:nvSpPr>
        <xdr:cNvPr id="8" name="Rectangle 7">
          <a:extLst>
            <a:ext uri="{FF2B5EF4-FFF2-40B4-BE49-F238E27FC236}">
              <a16:creationId xmlns:a16="http://schemas.microsoft.com/office/drawing/2014/main" id="{6A4E2678-7ADA-4A1B-920B-DCCD98C05B08}"/>
            </a:ext>
          </a:extLst>
        </xdr:cNvPr>
        <xdr:cNvSpPr/>
      </xdr:nvSpPr>
      <xdr:spPr>
        <a:xfrm>
          <a:off x="3521038" y="2299001"/>
          <a:ext cx="2415091" cy="492162"/>
        </a:xfrm>
        <a:prstGeom prst="rect">
          <a:avLst/>
        </a:prstGeom>
        <a:solidFill>
          <a:srgbClr val="1ECD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87DBB5-8BB4-47C6-814B-669AA38F6C37}" type="TxLink">
            <a:rPr lang="en-US" sz="1100" b="1" i="0" u="none" strike="noStrike" kern="1200">
              <a:solidFill>
                <a:srgbClr val="000000"/>
              </a:solidFill>
              <a:latin typeface="Arial"/>
              <a:ea typeface="Roboto Black" panose="02000000000000000000" pitchFamily="2" charset="0"/>
              <a:cs typeface="Arial"/>
            </a:rPr>
            <a:pPr algn="ctr"/>
            <a:t>Europe</a:t>
          </a:fld>
          <a:endParaRPr lang="en-ID" sz="1800" b="1" kern="1200">
            <a:latin typeface="Roboto Black" panose="02000000000000000000" pitchFamily="2" charset="0"/>
            <a:ea typeface="Roboto Black" panose="02000000000000000000" pitchFamily="2" charset="0"/>
          </a:endParaRPr>
        </a:p>
      </xdr:txBody>
    </xdr:sp>
    <xdr:clientData/>
  </xdr:twoCellAnchor>
  <xdr:twoCellAnchor>
    <xdr:from>
      <xdr:col>10</xdr:col>
      <xdr:colOff>132080</xdr:colOff>
      <xdr:row>9</xdr:row>
      <xdr:rowOff>120577</xdr:rowOff>
    </xdr:from>
    <xdr:to>
      <xdr:col>13</xdr:col>
      <xdr:colOff>520700</xdr:colOff>
      <xdr:row>12</xdr:row>
      <xdr:rowOff>74857</xdr:rowOff>
    </xdr:to>
    <xdr:sp macro="" textlink="Calculations!H5">
      <xdr:nvSpPr>
        <xdr:cNvPr id="9" name="Rectangle 8">
          <a:extLst>
            <a:ext uri="{FF2B5EF4-FFF2-40B4-BE49-F238E27FC236}">
              <a16:creationId xmlns:a16="http://schemas.microsoft.com/office/drawing/2014/main" id="{BA79C708-85A9-4931-BEF6-33BD8BD85132}"/>
            </a:ext>
          </a:extLst>
        </xdr:cNvPr>
        <xdr:cNvSpPr/>
      </xdr:nvSpPr>
      <xdr:spPr>
        <a:xfrm>
          <a:off x="6461162" y="2299001"/>
          <a:ext cx="2405679" cy="492162"/>
        </a:xfrm>
        <a:prstGeom prst="rect">
          <a:avLst/>
        </a:prstGeom>
        <a:solidFill>
          <a:srgbClr val="1ECD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189DF2-3661-4E32-8DB2-37D3C2A4373F}" type="TxLink">
            <a:rPr lang="en-US" sz="1100" b="1" i="0" u="none" strike="noStrike" kern="1200">
              <a:solidFill>
                <a:srgbClr val="000000"/>
              </a:solidFill>
              <a:latin typeface="Arial"/>
              <a:ea typeface="Roboto Black" panose="02000000000000000000" pitchFamily="2" charset="0"/>
              <a:cs typeface="Arial"/>
            </a:rPr>
            <a:pPr algn="ctr"/>
            <a:t>2348</a:t>
          </a:fld>
          <a:endParaRPr lang="en-ID" sz="1800" b="1" kern="1200">
            <a:latin typeface="Roboto Black" panose="02000000000000000000" pitchFamily="2" charset="0"/>
            <a:ea typeface="Roboto Black" panose="02000000000000000000" pitchFamily="2" charset="0"/>
          </a:endParaRPr>
        </a:p>
      </xdr:txBody>
    </xdr:sp>
    <xdr:clientData/>
  </xdr:twoCellAnchor>
  <xdr:twoCellAnchor>
    <xdr:from>
      <xdr:col>14</xdr:col>
      <xdr:colOff>392723</xdr:colOff>
      <xdr:row>9</xdr:row>
      <xdr:rowOff>112957</xdr:rowOff>
    </xdr:from>
    <xdr:to>
      <xdr:col>18</xdr:col>
      <xdr:colOff>134815</xdr:colOff>
      <xdr:row>12</xdr:row>
      <xdr:rowOff>67237</xdr:rowOff>
    </xdr:to>
    <xdr:sp macro="" textlink="Calculations!I20">
      <xdr:nvSpPr>
        <xdr:cNvPr id="10" name="Rectangle 9">
          <a:extLst>
            <a:ext uri="{FF2B5EF4-FFF2-40B4-BE49-F238E27FC236}">
              <a16:creationId xmlns:a16="http://schemas.microsoft.com/office/drawing/2014/main" id="{7EDEBDCC-C536-4143-B078-0BD5CF71D101}"/>
            </a:ext>
          </a:extLst>
        </xdr:cNvPr>
        <xdr:cNvSpPr/>
      </xdr:nvSpPr>
      <xdr:spPr>
        <a:xfrm>
          <a:off x="9355015" y="2270003"/>
          <a:ext cx="2414954" cy="481819"/>
        </a:xfrm>
        <a:prstGeom prst="rect">
          <a:avLst/>
        </a:prstGeom>
        <a:solidFill>
          <a:srgbClr val="1ECDE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9A36AD6-7219-4A3E-829B-11E96D8204D7}" type="TxLink">
            <a:rPr lang="en-US" sz="1100" b="1" i="0" u="none" strike="noStrike" kern="1200">
              <a:solidFill>
                <a:srgbClr val="000000"/>
              </a:solidFill>
              <a:latin typeface="Arial"/>
              <a:ea typeface="Roboto Black" panose="02000000000000000000" pitchFamily="2" charset="0"/>
              <a:cs typeface="Arial"/>
            </a:rPr>
            <a:pPr algn="ctr"/>
            <a:t>Offline</a:t>
          </a:fld>
          <a:endParaRPr lang="en-ID" sz="1800" b="1" kern="1200">
            <a:latin typeface="Roboto Black" panose="02000000000000000000" pitchFamily="2" charset="0"/>
            <a:ea typeface="Roboto Black" panose="02000000000000000000" pitchFamily="2" charset="0"/>
          </a:endParaRPr>
        </a:p>
      </xdr:txBody>
    </xdr:sp>
    <xdr:clientData/>
  </xdr:twoCellAnchor>
  <xdr:twoCellAnchor>
    <xdr:from>
      <xdr:col>1</xdr:col>
      <xdr:colOff>294940</xdr:colOff>
      <xdr:row>15</xdr:row>
      <xdr:rowOff>83373</xdr:rowOff>
    </xdr:from>
    <xdr:to>
      <xdr:col>9</xdr:col>
      <xdr:colOff>351546</xdr:colOff>
      <xdr:row>34</xdr:row>
      <xdr:rowOff>147278</xdr:rowOff>
    </xdr:to>
    <xdr:graphicFrame macro="">
      <xdr:nvGraphicFramePr>
        <xdr:cNvPr id="3" name="Chart 2">
          <a:extLst>
            <a:ext uri="{FF2B5EF4-FFF2-40B4-BE49-F238E27FC236}">
              <a16:creationId xmlns:a16="http://schemas.microsoft.com/office/drawing/2014/main" id="{889229C9-977F-423D-AA6F-83B5C45CA7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140170</xdr:colOff>
      <xdr:row>15</xdr:row>
      <xdr:rowOff>95094</xdr:rowOff>
    </xdr:from>
    <xdr:to>
      <xdr:col>18</xdr:col>
      <xdr:colOff>175846</xdr:colOff>
      <xdr:row>34</xdr:row>
      <xdr:rowOff>165653</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251CA96C-6E08-4B71-A4E2-0B395592F9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429601" y="3307217"/>
              <a:ext cx="5381399" cy="3411636"/>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302237</xdr:colOff>
      <xdr:row>37</xdr:row>
      <xdr:rowOff>99956</xdr:rowOff>
    </xdr:from>
    <xdr:to>
      <xdr:col>9</xdr:col>
      <xdr:colOff>348246</xdr:colOff>
      <xdr:row>55</xdr:row>
      <xdr:rowOff>118462</xdr:rowOff>
    </xdr:to>
    <xdr:graphicFrame macro="">
      <xdr:nvGraphicFramePr>
        <xdr:cNvPr id="12" name="Chart 11">
          <a:extLst>
            <a:ext uri="{FF2B5EF4-FFF2-40B4-BE49-F238E27FC236}">
              <a16:creationId xmlns:a16="http://schemas.microsoft.com/office/drawing/2014/main" id="{24E60057-E975-491F-9F2A-66832BF02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172251</xdr:colOff>
      <xdr:row>37</xdr:row>
      <xdr:rowOff>114471</xdr:rowOff>
    </xdr:from>
    <xdr:to>
      <xdr:col>18</xdr:col>
      <xdr:colOff>167641</xdr:colOff>
      <xdr:row>55</xdr:row>
      <xdr:rowOff>158015</xdr:rowOff>
    </xdr:to>
    <xdr:graphicFrame macro="">
      <xdr:nvGraphicFramePr>
        <xdr:cNvPr id="13" name="donut_chaart">
          <a:extLst>
            <a:ext uri="{FF2B5EF4-FFF2-40B4-BE49-F238E27FC236}">
              <a16:creationId xmlns:a16="http://schemas.microsoft.com/office/drawing/2014/main" id="{4985F546-4E19-451A-9FFF-D908D7206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283284</xdr:colOff>
      <xdr:row>13</xdr:row>
      <xdr:rowOff>54437</xdr:rowOff>
    </xdr:from>
    <xdr:to>
      <xdr:col>9</xdr:col>
      <xdr:colOff>391886</xdr:colOff>
      <xdr:row>14</xdr:row>
      <xdr:rowOff>119743</xdr:rowOff>
    </xdr:to>
    <xdr:sp macro="" textlink="">
      <xdr:nvSpPr>
        <xdr:cNvPr id="14" name="Rectangle 13">
          <a:extLst>
            <a:ext uri="{FF2B5EF4-FFF2-40B4-BE49-F238E27FC236}">
              <a16:creationId xmlns:a16="http://schemas.microsoft.com/office/drawing/2014/main" id="{6C1D2690-1369-4B29-B8E7-1D5AA885E7D0}"/>
            </a:ext>
          </a:extLst>
        </xdr:cNvPr>
        <xdr:cNvSpPr/>
      </xdr:nvSpPr>
      <xdr:spPr>
        <a:xfrm>
          <a:off x="555427" y="2895608"/>
          <a:ext cx="5507916" cy="239478"/>
        </a:xfrm>
        <a:prstGeom prst="rect">
          <a:avLst/>
        </a:prstGeom>
        <a:solidFill>
          <a:srgbClr val="1ECDEA"/>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i="0" u="none" strike="noStrike" kern="1200">
              <a:solidFill>
                <a:srgbClr val="FFFFFF"/>
              </a:solidFill>
              <a:latin typeface="Roboto" panose="02000000000000000000" pitchFamily="2" charset="0"/>
              <a:ea typeface="Roboto" panose="02000000000000000000" pitchFamily="2" charset="0"/>
              <a:cs typeface="Times New Roman" panose="02020603050405020304" pitchFamily="18" charset="0"/>
            </a:rPr>
            <a:t>Total Profit by Year</a:t>
          </a:r>
        </a:p>
      </xdr:txBody>
    </xdr:sp>
    <xdr:clientData/>
  </xdr:twoCellAnchor>
  <xdr:twoCellAnchor>
    <xdr:from>
      <xdr:col>10</xdr:col>
      <xdr:colOff>121919</xdr:colOff>
      <xdr:row>13</xdr:row>
      <xdr:rowOff>51994</xdr:rowOff>
    </xdr:from>
    <xdr:to>
      <xdr:col>18</xdr:col>
      <xdr:colOff>158261</xdr:colOff>
      <xdr:row>14</xdr:row>
      <xdr:rowOff>125506</xdr:rowOff>
    </xdr:to>
    <xdr:sp macro="" textlink="">
      <xdr:nvSpPr>
        <xdr:cNvPr id="15" name="Rectangle 14">
          <a:extLst>
            <a:ext uri="{FF2B5EF4-FFF2-40B4-BE49-F238E27FC236}">
              <a16:creationId xmlns:a16="http://schemas.microsoft.com/office/drawing/2014/main" id="{53236397-0AF8-4C39-BBF4-B4755486FD0B}"/>
            </a:ext>
          </a:extLst>
        </xdr:cNvPr>
        <xdr:cNvSpPr/>
      </xdr:nvSpPr>
      <xdr:spPr>
        <a:xfrm>
          <a:off x="6411350" y="2912425"/>
          <a:ext cx="5382065" cy="249358"/>
        </a:xfrm>
        <a:prstGeom prst="rect">
          <a:avLst/>
        </a:prstGeom>
        <a:solidFill>
          <a:srgbClr val="1ECDEA"/>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i="0" u="none" strike="noStrike" kern="1200">
              <a:solidFill>
                <a:srgbClr val="FFFFFF"/>
              </a:solidFill>
              <a:latin typeface="Roboto" panose="02000000000000000000" pitchFamily="2" charset="0"/>
              <a:ea typeface="Roboto" panose="02000000000000000000" pitchFamily="2" charset="0"/>
              <a:cs typeface="Times New Roman" panose="02020603050405020304" pitchFamily="18" charset="0"/>
            </a:rPr>
            <a:t>Average</a:t>
          </a:r>
          <a:r>
            <a:rPr lang="en-ID" sz="1100" b="1" i="0" u="none" strike="noStrike" kern="1200" baseline="0">
              <a:solidFill>
                <a:srgbClr val="FFFFFF"/>
              </a:solidFill>
              <a:latin typeface="Roboto" panose="02000000000000000000" pitchFamily="2" charset="0"/>
              <a:ea typeface="Roboto" panose="02000000000000000000" pitchFamily="2" charset="0"/>
              <a:cs typeface="Times New Roman" panose="02020603050405020304" pitchFamily="18" charset="0"/>
            </a:rPr>
            <a:t> Unit Sold by Country</a:t>
          </a:r>
          <a:endParaRPr lang="en-ID" sz="1100" b="1" i="0" u="none" strike="noStrike" kern="1200">
            <a:solidFill>
              <a:srgbClr val="FFFFFF"/>
            </a:solidFill>
            <a:latin typeface="Roboto" panose="02000000000000000000" pitchFamily="2" charset="0"/>
            <a:ea typeface="Roboto" panose="02000000000000000000" pitchFamily="2" charset="0"/>
            <a:cs typeface="Times New Roman" panose="02020603050405020304" pitchFamily="18" charset="0"/>
          </a:endParaRPr>
        </a:p>
      </xdr:txBody>
    </xdr:sp>
    <xdr:clientData/>
  </xdr:twoCellAnchor>
  <xdr:twoCellAnchor>
    <xdr:from>
      <xdr:col>1</xdr:col>
      <xdr:colOff>292248</xdr:colOff>
      <xdr:row>35</xdr:row>
      <xdr:rowOff>105783</xdr:rowOff>
    </xdr:from>
    <xdr:to>
      <xdr:col>9</xdr:col>
      <xdr:colOff>345487</xdr:colOff>
      <xdr:row>36</xdr:row>
      <xdr:rowOff>170330</xdr:rowOff>
    </xdr:to>
    <xdr:sp macro="" textlink="">
      <xdr:nvSpPr>
        <xdr:cNvPr id="16" name="Rectangle 15">
          <a:extLst>
            <a:ext uri="{FF2B5EF4-FFF2-40B4-BE49-F238E27FC236}">
              <a16:creationId xmlns:a16="http://schemas.microsoft.com/office/drawing/2014/main" id="{B19AF500-C640-4093-A76F-981ACF8987EC}"/>
            </a:ext>
          </a:extLst>
        </xdr:cNvPr>
        <xdr:cNvSpPr/>
      </xdr:nvSpPr>
      <xdr:spPr>
        <a:xfrm>
          <a:off x="570154" y="6945854"/>
          <a:ext cx="5432062" cy="243841"/>
        </a:xfrm>
        <a:prstGeom prst="rect">
          <a:avLst/>
        </a:prstGeom>
        <a:solidFill>
          <a:srgbClr val="1ECDEA"/>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rtl="0"/>
          <a:r>
            <a:rPr lang="en-US" sz="1100" b="1" i="0" baseline="0">
              <a:solidFill>
                <a:schemeClr val="lt1"/>
              </a:solidFill>
              <a:effectLst/>
              <a:latin typeface="Roboto" panose="02000000000000000000" pitchFamily="2" charset="0"/>
              <a:ea typeface="Roboto" panose="02000000000000000000" pitchFamily="2" charset="0"/>
              <a:cs typeface="+mn-cs"/>
            </a:rPr>
            <a:t>Revenue by Item and Sales Channel</a:t>
          </a:r>
          <a:endParaRPr lang="en-ID" b="1">
            <a:effectLst/>
            <a:latin typeface="Roboto" panose="02000000000000000000" pitchFamily="2" charset="0"/>
            <a:ea typeface="Roboto" panose="02000000000000000000" pitchFamily="2" charset="0"/>
          </a:endParaRPr>
        </a:p>
      </xdr:txBody>
    </xdr:sp>
    <xdr:clientData/>
  </xdr:twoCellAnchor>
  <xdr:twoCellAnchor>
    <xdr:from>
      <xdr:col>10</xdr:col>
      <xdr:colOff>168985</xdr:colOff>
      <xdr:row>35</xdr:row>
      <xdr:rowOff>87851</xdr:rowOff>
    </xdr:from>
    <xdr:to>
      <xdr:col>18</xdr:col>
      <xdr:colOff>190501</xdr:colOff>
      <xdr:row>36</xdr:row>
      <xdr:rowOff>168984</xdr:rowOff>
    </xdr:to>
    <xdr:sp macro="" textlink="">
      <xdr:nvSpPr>
        <xdr:cNvPr id="17" name="Rectangle 16">
          <a:extLst>
            <a:ext uri="{FF2B5EF4-FFF2-40B4-BE49-F238E27FC236}">
              <a16:creationId xmlns:a16="http://schemas.microsoft.com/office/drawing/2014/main" id="{06C86478-FD57-4E7B-B88B-B70B61AD1355}"/>
            </a:ext>
          </a:extLst>
        </xdr:cNvPr>
        <xdr:cNvSpPr/>
      </xdr:nvSpPr>
      <xdr:spPr>
        <a:xfrm>
          <a:off x="6498067" y="6927922"/>
          <a:ext cx="5400340" cy="260427"/>
        </a:xfrm>
        <a:prstGeom prst="rect">
          <a:avLst/>
        </a:prstGeom>
        <a:solidFill>
          <a:srgbClr val="1ECDEA"/>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rtl="0"/>
          <a:r>
            <a:rPr lang="en-US" sz="1100" b="1" i="0" baseline="0">
              <a:solidFill>
                <a:schemeClr val="lt1"/>
              </a:solidFill>
              <a:effectLst/>
              <a:latin typeface="Roboto" panose="02000000000000000000" pitchFamily="2" charset="0"/>
              <a:ea typeface="Roboto" panose="02000000000000000000" pitchFamily="2" charset="0"/>
              <a:cs typeface="+mn-cs"/>
            </a:rPr>
            <a:t>Number of Orders by Region</a:t>
          </a:r>
          <a:endParaRPr lang="en-ID" b="1">
            <a:effectLst/>
            <a:latin typeface="Roboto" panose="02000000000000000000" pitchFamily="2" charset="0"/>
            <a:ea typeface="Roboto" panose="02000000000000000000" pitchFamily="2" charset="0"/>
          </a:endParaRPr>
        </a:p>
      </xdr:txBody>
    </xdr:sp>
    <xdr:clientData/>
  </xdr:twoCellAnchor>
  <xdr:twoCellAnchor editAs="oneCell">
    <xdr:from>
      <xdr:col>1</xdr:col>
      <xdr:colOff>318694</xdr:colOff>
      <xdr:row>2</xdr:row>
      <xdr:rowOff>98651</xdr:rowOff>
    </xdr:from>
    <xdr:to>
      <xdr:col>9</xdr:col>
      <xdr:colOff>293914</xdr:colOff>
      <xdr:row>6</xdr:row>
      <xdr:rowOff>22004</xdr:rowOff>
    </xdr:to>
    <mc:AlternateContent xmlns:mc="http://schemas.openxmlformats.org/markup-compatibility/2006">
      <mc:Choice xmlns:a14="http://schemas.microsoft.com/office/drawing/2010/main" Requires="a14">
        <xdr:graphicFrame macro="">
          <xdr:nvGraphicFramePr>
            <xdr:cNvPr id="18" name="Sales Channel">
              <a:extLst>
                <a:ext uri="{FF2B5EF4-FFF2-40B4-BE49-F238E27FC236}">
                  <a16:creationId xmlns:a16="http://schemas.microsoft.com/office/drawing/2014/main" id="{A6601593-1639-D4C9-EBCD-1F188BB2008E}"/>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595785" y="805233"/>
              <a:ext cx="5295365" cy="64378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110218</xdr:colOff>
      <xdr:row>2</xdr:row>
      <xdr:rowOff>81812</xdr:rowOff>
    </xdr:from>
    <xdr:to>
      <xdr:col>18</xdr:col>
      <xdr:colOff>119743</xdr:colOff>
      <xdr:row>5</xdr:row>
      <xdr:rowOff>156475</xdr:rowOff>
    </xdr:to>
    <mc:AlternateContent xmlns:mc="http://schemas.openxmlformats.org/markup-compatibility/2006">
      <mc:Choice xmlns:a14="http://schemas.microsoft.com/office/drawing/2010/main" Requires="a14">
        <xdr:graphicFrame macro="">
          <xdr:nvGraphicFramePr>
            <xdr:cNvPr id="19" name="Order Priority">
              <a:extLst>
                <a:ext uri="{FF2B5EF4-FFF2-40B4-BE49-F238E27FC236}">
                  <a16:creationId xmlns:a16="http://schemas.microsoft.com/office/drawing/2014/main" id="{AACBFB1C-52CB-6351-E828-B3F02A7DB327}"/>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6372473" y="788394"/>
              <a:ext cx="5329670" cy="61499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lorence florence" refreshedDate="45601.600049537039" createdVersion="8" refreshedVersion="8" minRefreshableVersion="3" recordCount="10000" xr:uid="{C6BEB482-4EBA-47F5-8AA4-05DDE3B356C4}">
  <cacheSource type="worksheet">
    <worksheetSource name="Sales_Data"/>
  </cacheSource>
  <cacheFields count="17">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ount="4">
        <s v="Medium"/>
        <s v="Cancelled"/>
        <s v="Low"/>
        <s v="High"/>
      </sharedItems>
    </cacheField>
    <cacheField name="Order Date" numFmtId="14">
      <sharedItems containsSemiMixedTypes="0" containsNonDate="0" containsDate="1" containsString="0" minDate="2015-01-02T00:00:00" maxDate="2022-12-31T00:00:00" count="2305">
        <d v="2019-12-20T00:00:00"/>
        <d v="2022-07-05T00:00:00"/>
        <d v="2021-09-12T00:00:00"/>
        <d v="2022-05-13T00:00:00"/>
        <d v="2015-07-20T00:00:00"/>
        <d v="2022-11-08T00:00:00"/>
        <d v="2021-03-28T00:00:00"/>
        <d v="2019-10-14T00:00:00"/>
        <d v="2016-08-27T00:00:00"/>
        <d v="2015-04-13T00:00:00"/>
        <d v="2019-09-25T00:00:00"/>
        <d v="2019-05-12T00:00:00"/>
        <d v="2016-07-31T00:00:00"/>
        <d v="2015-07-06T00:00:00"/>
        <d v="2022-11-28T00:00:00"/>
        <d v="2015-12-17T00:00:00"/>
        <d v="2018-08-13T00:00:00"/>
        <d v="2022-10-31T00:00:00"/>
        <d v="2017-03-13T00:00:00"/>
        <d v="2019-04-16T00:00:00"/>
        <d v="2022-01-18T00:00:00"/>
        <d v="2015-09-05T00:00:00"/>
        <d v="2016-09-28T00:00:00"/>
        <d v="2020-03-22T00:00:00"/>
        <d v="2017-04-25T00:00:00"/>
        <d v="2018-03-13T00:00:00"/>
        <d v="2016-05-29T00:00:00"/>
        <d v="2020-01-17T00:00:00"/>
        <d v="2020-12-27T00:00:00"/>
        <d v="2019-04-01T00:00:00"/>
        <d v="2015-06-26T00:00:00"/>
        <d v="2021-07-03T00:00:00"/>
        <d v="2020-02-17T00:00:00"/>
        <d v="2019-04-05T00:00:00"/>
        <d v="2021-07-08T00:00:00"/>
        <d v="2020-02-24T00:00:00"/>
        <d v="2022-02-13T00:00:00"/>
        <d v="2016-08-07T00:00:00"/>
        <d v="2017-04-26T00:00:00"/>
        <d v="2018-03-21T00:00:00"/>
        <d v="2018-02-02T00:00:00"/>
        <d v="2017-03-21T00:00:00"/>
        <d v="2019-08-06T00:00:00"/>
        <d v="2016-12-30T00:00:00"/>
        <d v="2015-10-03T00:00:00"/>
        <d v="2018-05-30T00:00:00"/>
        <d v="2018-10-15T00:00:00"/>
        <d v="2020-03-16T00:00:00"/>
        <d v="2018-05-27T00:00:00"/>
        <d v="2015-01-12T00:00:00"/>
        <d v="2020-08-10T00:00:00"/>
        <d v="2018-04-13T00:00:00"/>
        <d v="2016-11-23T00:00:00"/>
        <d v="2022-10-22T00:00:00"/>
        <d v="2019-12-03T00:00:00"/>
        <d v="2018-12-08T00:00:00"/>
        <d v="2018-12-16T00:00:00"/>
        <d v="2016-03-02T00:00:00"/>
        <d v="2022-06-12T00:00:00"/>
        <d v="2019-06-18T00:00:00"/>
        <d v="2015-06-12T00:00:00"/>
        <d v="2015-04-04T00:00:00"/>
        <d v="2016-08-12T00:00:00"/>
        <d v="2016-09-22T00:00:00"/>
        <d v="2022-01-29T00:00:00"/>
        <d v="2018-12-10T00:00:00"/>
        <d v="2016-07-28T00:00:00"/>
        <d v="2016-06-10T00:00:00"/>
        <d v="2018-07-05T00:00:00"/>
        <d v="2017-03-08T00:00:00"/>
        <d v="2021-11-24T00:00:00"/>
        <d v="2016-10-20T00:00:00"/>
        <d v="2022-03-01T00:00:00"/>
        <d v="2017-07-13T00:00:00"/>
        <d v="2020-04-29T00:00:00"/>
        <d v="2022-06-16T00:00:00"/>
        <d v="2017-07-10T00:00:00"/>
        <d v="2017-06-28T00:00:00"/>
        <d v="2018-04-21T00:00:00"/>
        <d v="2020-12-26T00:00:00"/>
        <d v="2015-11-01T00:00:00"/>
        <d v="2021-01-22T00:00:00"/>
        <d v="2018-06-13T00:00:00"/>
        <d v="2020-07-24T00:00:00"/>
        <d v="2021-12-15T00:00:00"/>
        <d v="2020-09-03T00:00:00"/>
        <d v="2020-01-19T00:00:00"/>
        <d v="2016-01-17T00:00:00"/>
        <d v="2020-10-02T00:00:00"/>
        <d v="2018-01-21T00:00:00"/>
        <d v="2019-12-21T00:00:00"/>
        <d v="2015-02-24T00:00:00"/>
        <d v="2017-07-07T00:00:00"/>
        <d v="2018-06-30T00:00:00"/>
        <d v="2021-12-07T00:00:00"/>
        <d v="2016-09-27T00:00:00"/>
        <d v="2022-05-22T00:00:00"/>
        <d v="2019-04-12T00:00:00"/>
        <d v="2020-10-17T00:00:00"/>
        <d v="2020-07-15T00:00:00"/>
        <d v="2019-05-19T00:00:00"/>
        <d v="2017-04-08T00:00:00"/>
        <d v="2015-11-06T00:00:00"/>
        <d v="2016-12-21T00:00:00"/>
        <d v="2022-08-21T00:00:00"/>
        <d v="2022-08-12T00:00:00"/>
        <d v="2020-10-22T00:00:00"/>
        <d v="2018-03-11T00:00:00"/>
        <d v="2016-08-03T00:00:00"/>
        <d v="2015-04-26T00:00:00"/>
        <d v="2022-07-16T00:00:00"/>
        <d v="2015-05-22T00:00:00"/>
        <d v="2015-07-12T00:00:00"/>
        <d v="2015-11-27T00:00:00"/>
        <d v="2018-06-08T00:00:00"/>
        <d v="2019-11-21T00:00:00"/>
        <d v="2022-07-14T00:00:00"/>
        <d v="2019-01-17T00:00:00"/>
        <d v="2016-01-15T00:00:00"/>
        <d v="2021-05-23T00:00:00"/>
        <d v="2018-10-08T00:00:00"/>
        <d v="2016-05-27T00:00:00"/>
        <d v="2015-02-27T00:00:00"/>
        <d v="2018-10-01T00:00:00"/>
        <d v="2020-05-19T00:00:00"/>
        <d v="2021-02-01T00:00:00"/>
        <d v="2015-09-07T00:00:00"/>
        <d v="2022-03-27T00:00:00"/>
        <d v="2016-03-15T00:00:00"/>
        <d v="2022-09-07T00:00:00"/>
        <d v="2019-06-26T00:00:00"/>
        <d v="2015-03-09T00:00:00"/>
        <d v="2021-03-23T00:00:00"/>
        <d v="2019-03-29T00:00:00"/>
        <d v="2015-01-05T00:00:00"/>
        <d v="2021-05-21T00:00:00"/>
        <d v="2017-03-11T00:00:00"/>
        <d v="2022-06-23T00:00:00"/>
        <d v="2021-12-28T00:00:00"/>
        <d v="2019-04-06T00:00:00"/>
        <d v="2022-09-05T00:00:00"/>
        <d v="2016-10-27T00:00:00"/>
        <d v="2021-04-11T00:00:00"/>
        <d v="2020-07-17T00:00:00"/>
        <d v="2019-09-09T00:00:00"/>
        <d v="2016-06-05T00:00:00"/>
        <d v="2020-02-28T00:00:00"/>
        <d v="2016-01-31T00:00:00"/>
        <d v="2022-05-18T00:00:00"/>
        <d v="2016-02-25T00:00:00"/>
        <d v="2019-12-07T00:00:00"/>
        <d v="2015-08-08T00:00:00"/>
        <d v="2015-03-03T00:00:00"/>
        <d v="2015-04-15T00:00:00"/>
        <d v="2015-11-20T00:00:00"/>
        <d v="2020-03-18T00:00:00"/>
        <d v="2019-02-14T00:00:00"/>
        <d v="2017-04-23T00:00:00"/>
        <d v="2018-11-18T00:00:00"/>
        <d v="2015-12-11T00:00:00"/>
        <d v="2016-07-09T00:00:00"/>
        <d v="2019-03-22T00:00:00"/>
        <d v="2022-07-04T00:00:00"/>
        <d v="2017-03-14T00:00:00"/>
        <d v="2015-09-21T00:00:00"/>
        <d v="2020-04-10T00:00:00"/>
        <d v="2022-05-02T00:00:00"/>
        <d v="2021-04-18T00:00:00"/>
        <d v="2021-05-01T00:00:00"/>
        <d v="2018-09-21T00:00:00"/>
        <d v="2015-02-17T00:00:00"/>
        <d v="2021-01-25T00:00:00"/>
        <d v="2017-04-01T00:00:00"/>
        <d v="2015-05-21T00:00:00"/>
        <d v="2022-12-18T00:00:00"/>
        <d v="2018-05-02T00:00:00"/>
        <d v="2018-03-06T00:00:00"/>
        <d v="2021-08-11T00:00:00"/>
        <d v="2016-05-20T00:00:00"/>
        <d v="2016-07-20T00:00:00"/>
        <d v="2022-04-07T00:00:00"/>
        <d v="2015-07-14T00:00:00"/>
        <d v="2019-05-10T00:00:00"/>
        <d v="2016-02-01T00:00:00"/>
        <d v="2022-08-20T00:00:00"/>
        <d v="2015-04-12T00:00:00"/>
        <d v="2015-04-08T00:00:00"/>
        <d v="2020-01-27T00:00:00"/>
        <d v="2020-01-06T00:00:00"/>
        <d v="2018-11-26T00:00:00"/>
        <d v="2022-04-04T00:00:00"/>
        <d v="2021-05-17T00:00:00"/>
        <d v="2019-09-14T00:00:00"/>
        <d v="2020-10-05T00:00:00"/>
        <d v="2019-04-13T00:00:00"/>
        <d v="2018-12-15T00:00:00"/>
        <d v="2022-12-20T00:00:00"/>
        <d v="2018-07-02T00:00:00"/>
        <d v="2017-01-31T00:00:00"/>
        <d v="2015-02-05T00:00:00"/>
        <d v="2019-07-23T00:00:00"/>
        <d v="2018-10-06T00:00:00"/>
        <d v="2019-05-29T00:00:00"/>
        <d v="2019-03-11T00:00:00"/>
        <d v="2020-11-01T00:00:00"/>
        <d v="2020-05-22T00:00:00"/>
        <d v="2016-09-30T00:00:00"/>
        <d v="2016-09-25T00:00:00"/>
        <d v="2015-08-03T00:00:00"/>
        <d v="2022-01-16T00:00:00"/>
        <d v="2016-11-01T00:00:00"/>
        <d v="2015-11-25T00:00:00"/>
        <d v="2018-09-24T00:00:00"/>
        <d v="2018-04-30T00:00:00"/>
        <d v="2020-12-18T00:00:00"/>
        <d v="2017-07-20T00:00:00"/>
        <d v="2017-02-16T00:00:00"/>
        <d v="2016-12-15T00:00:00"/>
        <d v="2019-05-28T00:00:00"/>
        <d v="2019-03-17T00:00:00"/>
        <d v="2022-04-30T00:00:00"/>
        <d v="2019-09-16T00:00:00"/>
        <d v="2015-11-28T00:00:00"/>
        <d v="2015-03-07T00:00:00"/>
        <d v="2018-01-15T00:00:00"/>
        <d v="2021-10-22T00:00:00"/>
        <d v="2020-02-08T00:00:00"/>
        <d v="2018-10-16T00:00:00"/>
        <d v="2021-11-14T00:00:00"/>
        <d v="2015-05-03T00:00:00"/>
        <d v="2015-07-16T00:00:00"/>
        <d v="2015-04-01T00:00:00"/>
        <d v="2022-09-20T00:00:00"/>
        <d v="2022-08-24T00:00:00"/>
        <d v="2017-03-15T00:00:00"/>
        <d v="2018-09-12T00:00:00"/>
        <d v="2021-03-25T00:00:00"/>
        <d v="2020-03-03T00:00:00"/>
        <d v="2016-05-19T00:00:00"/>
        <d v="2020-06-08T00:00:00"/>
        <d v="2020-09-08T00:00:00"/>
        <d v="2021-08-16T00:00:00"/>
        <d v="2020-05-14T00:00:00"/>
        <d v="2015-04-28T00:00:00"/>
        <d v="2018-05-21T00:00:00"/>
        <d v="2015-11-15T00:00:00"/>
        <d v="2020-01-10T00:00:00"/>
        <d v="2015-01-28T00:00:00"/>
        <d v="2015-08-11T00:00:00"/>
        <d v="2016-08-19T00:00:00"/>
        <d v="2018-08-22T00:00:00"/>
        <d v="2022-12-26T00:00:00"/>
        <d v="2015-08-27T00:00:00"/>
        <d v="2021-12-08T00:00:00"/>
        <d v="2017-06-27T00:00:00"/>
        <d v="2019-10-21T00:00:00"/>
        <d v="2020-06-01T00:00:00"/>
        <d v="2022-10-08T00:00:00"/>
        <d v="2021-02-25T00:00:00"/>
        <d v="2016-12-05T00:00:00"/>
        <d v="2022-06-07T00:00:00"/>
        <d v="2019-12-27T00:00:00"/>
        <d v="2016-01-08T00:00:00"/>
        <d v="2022-03-20T00:00:00"/>
        <d v="2022-02-21T00:00:00"/>
        <d v="2020-07-14T00:00:00"/>
        <d v="2021-05-29T00:00:00"/>
        <d v="2016-12-25T00:00:00"/>
        <d v="2018-01-17T00:00:00"/>
        <d v="2021-03-02T00:00:00"/>
        <d v="2018-03-10T00:00:00"/>
        <d v="2018-11-17T00:00:00"/>
        <d v="2017-06-03T00:00:00"/>
        <d v="2022-10-06T00:00:00"/>
        <d v="2021-12-26T00:00:00"/>
        <d v="2018-02-12T00:00:00"/>
        <d v="2016-05-21T00:00:00"/>
        <d v="2021-07-02T00:00:00"/>
        <d v="2020-03-02T00:00:00"/>
        <d v="2017-01-06T00:00:00"/>
        <d v="2018-05-20T00:00:00"/>
        <d v="2017-04-06T00:00:00"/>
        <d v="2020-05-05T00:00:00"/>
        <d v="2016-12-07T00:00:00"/>
        <d v="2017-02-14T00:00:00"/>
        <d v="2021-06-02T00:00:00"/>
        <d v="2018-07-15T00:00:00"/>
        <d v="2015-10-06T00:00:00"/>
        <d v="2019-01-05T00:00:00"/>
        <d v="2015-04-24T00:00:00"/>
        <d v="2022-02-26T00:00:00"/>
        <d v="2022-12-02T00:00:00"/>
        <d v="2017-01-23T00:00:00"/>
        <d v="2019-12-15T00:00:00"/>
        <d v="2018-07-19T00:00:00"/>
        <d v="2022-02-17T00:00:00"/>
        <d v="2017-05-03T00:00:00"/>
        <d v="2019-01-31T00:00:00"/>
        <d v="2017-07-03T00:00:00"/>
        <d v="2015-11-08T00:00:00"/>
        <d v="2017-03-03T00:00:00"/>
        <d v="2020-08-18T00:00:00"/>
        <d v="2020-09-29T00:00:00"/>
        <d v="2020-06-22T00:00:00"/>
        <d v="2016-01-19T00:00:00"/>
        <d v="2017-04-03T00:00:00"/>
        <d v="2022-12-04T00:00:00"/>
        <d v="2021-11-27T00:00:00"/>
        <d v="2019-05-16T00:00:00"/>
        <d v="2021-01-01T00:00:00"/>
        <d v="2022-03-19T00:00:00"/>
        <d v="2016-01-09T00:00:00"/>
        <d v="2020-04-05T00:00:00"/>
        <d v="2018-04-05T00:00:00"/>
        <d v="2015-09-19T00:00:00"/>
        <d v="2015-08-12T00:00:00"/>
        <d v="2019-12-30T00:00:00"/>
        <d v="2015-10-08T00:00:00"/>
        <d v="2021-09-29T00:00:00"/>
        <d v="2020-09-28T00:00:00"/>
        <d v="2015-07-01T00:00:00"/>
        <d v="2018-01-08T00:00:00"/>
        <d v="2019-11-02T00:00:00"/>
        <d v="2016-01-20T00:00:00"/>
        <d v="2020-09-04T00:00:00"/>
        <d v="2022-08-13T00:00:00"/>
        <d v="2019-01-29T00:00:00"/>
        <d v="2016-03-01T00:00:00"/>
        <d v="2017-07-06T00:00:00"/>
        <d v="2021-06-29T00:00:00"/>
        <d v="2020-06-18T00:00:00"/>
        <d v="2019-02-22T00:00:00"/>
        <d v="2021-02-06T00:00:00"/>
        <d v="2020-07-11T00:00:00"/>
        <d v="2019-04-30T00:00:00"/>
        <d v="2022-06-26T00:00:00"/>
        <d v="2019-05-21T00:00:00"/>
        <d v="2017-05-07T00:00:00"/>
        <d v="2018-12-19T00:00:00"/>
        <d v="2015-01-16T00:00:00"/>
        <d v="2016-02-02T00:00:00"/>
        <d v="2022-02-07T00:00:00"/>
        <d v="2016-08-30T00:00:00"/>
        <d v="2022-12-03T00:00:00"/>
        <d v="2020-10-19T00:00:00"/>
        <d v="2022-02-20T00:00:00"/>
        <d v="2020-09-07T00:00:00"/>
        <d v="2017-02-26T00:00:00"/>
        <d v="2017-05-26T00:00:00"/>
        <d v="2021-12-04T00:00:00"/>
        <d v="2020-01-07T00:00:00"/>
        <d v="2018-11-20T00:00:00"/>
        <d v="2015-01-08T00:00:00"/>
        <d v="2015-07-18T00:00:00"/>
        <d v="2016-11-08T00:00:00"/>
        <d v="2020-11-08T00:00:00"/>
        <d v="2017-06-08T00:00:00"/>
        <d v="2015-04-05T00:00:00"/>
        <d v="2022-12-27T00:00:00"/>
        <d v="2022-05-10T00:00:00"/>
        <d v="2016-05-11T00:00:00"/>
        <d v="2022-05-12T00:00:00"/>
        <d v="2016-06-03T00:00:00"/>
        <d v="2018-03-30T00:00:00"/>
        <d v="2017-04-21T00:00:00"/>
        <d v="2016-03-29T00:00:00"/>
        <d v="2018-03-07T00:00:00"/>
        <d v="2020-12-02T00:00:00"/>
        <d v="2015-08-22T00:00:00"/>
        <d v="2015-05-25T00:00:00"/>
        <d v="2019-11-26T00:00:00"/>
        <d v="2022-02-19T00:00:00"/>
        <d v="2021-09-22T00:00:00"/>
        <d v="2015-12-27T00:00:00"/>
        <d v="2019-09-29T00:00:00"/>
        <d v="2015-10-26T00:00:00"/>
        <d v="2021-05-12T00:00:00"/>
        <d v="2017-02-09T00:00:00"/>
        <d v="2020-12-31T00:00:00"/>
        <d v="2018-02-06T00:00:00"/>
        <d v="2022-06-27T00:00:00"/>
        <d v="2022-12-14T00:00:00"/>
        <d v="2021-11-09T00:00:00"/>
        <d v="2022-11-16T00:00:00"/>
        <d v="2022-07-20T00:00:00"/>
        <d v="2018-06-21T00:00:00"/>
        <d v="2016-11-28T00:00:00"/>
        <d v="2016-01-30T00:00:00"/>
        <d v="2020-10-01T00:00:00"/>
        <d v="2020-08-19T00:00:00"/>
        <d v="2017-07-21T00:00:00"/>
        <d v="2015-04-03T00:00:00"/>
        <d v="2019-06-20T00:00:00"/>
        <d v="2019-06-08T00:00:00"/>
        <d v="2019-08-29T00:00:00"/>
        <d v="2019-09-19T00:00:00"/>
        <d v="2022-06-18T00:00:00"/>
        <d v="2016-12-16T00:00:00"/>
        <d v="2019-04-04T00:00:00"/>
        <d v="2022-08-05T00:00:00"/>
        <d v="2018-12-04T00:00:00"/>
        <d v="2015-08-21T00:00:00"/>
        <d v="2019-04-03T00:00:00"/>
        <d v="2019-02-25T00:00:00"/>
        <d v="2020-07-08T00:00:00"/>
        <d v="2020-11-28T00:00:00"/>
        <d v="2017-06-06T00:00:00"/>
        <d v="2018-01-20T00:00:00"/>
        <d v="2022-10-05T00:00:00"/>
        <d v="2015-02-21T00:00:00"/>
        <d v="2019-10-19T00:00:00"/>
        <d v="2017-03-24T00:00:00"/>
        <d v="2016-01-04T00:00:00"/>
        <d v="2019-02-23T00:00:00"/>
        <d v="2020-09-19T00:00:00"/>
        <d v="2016-01-25T00:00:00"/>
        <d v="2022-09-29T00:00:00"/>
        <d v="2022-02-06T00:00:00"/>
        <d v="2018-02-19T00:00:00"/>
        <d v="2022-09-24T00:00:00"/>
        <d v="2021-12-01T00:00:00"/>
        <d v="2017-01-02T00:00:00"/>
        <d v="2020-09-16T00:00:00"/>
        <d v="2017-06-30T00:00:00"/>
        <d v="2016-09-05T00:00:00"/>
        <d v="2016-03-21T00:00:00"/>
        <d v="2021-10-16T00:00:00"/>
        <d v="2015-04-09T00:00:00"/>
        <d v="2019-02-05T00:00:00"/>
        <d v="2015-07-03T00:00:00"/>
        <d v="2018-11-02T00:00:00"/>
        <d v="2020-02-06T00:00:00"/>
        <d v="2019-02-17T00:00:00"/>
        <d v="2017-04-10T00:00:00"/>
        <d v="2019-07-27T00:00:00"/>
        <d v="2018-11-05T00:00:00"/>
        <d v="2016-01-24T00:00:00"/>
        <d v="2019-03-31T00:00:00"/>
        <d v="2015-03-25T00:00:00"/>
        <d v="2019-08-12T00:00:00"/>
        <d v="2022-04-15T00:00:00"/>
        <d v="2022-05-21T00:00:00"/>
        <d v="2020-08-23T00:00:00"/>
        <d v="2018-08-16T00:00:00"/>
        <d v="2019-08-18T00:00:00"/>
        <d v="2020-06-12T00:00:00"/>
        <d v="2020-04-20T00:00:00"/>
        <d v="2021-09-15T00:00:00"/>
        <d v="2022-03-26T00:00:00"/>
        <d v="2020-04-23T00:00:00"/>
        <d v="2015-11-09T00:00:00"/>
        <d v="2016-10-10T00:00:00"/>
        <d v="2021-07-11T00:00:00"/>
        <d v="2022-01-23T00:00:00"/>
        <d v="2021-11-06T00:00:00"/>
        <d v="2017-05-27T00:00:00"/>
        <d v="2016-12-13T00:00:00"/>
        <d v="2019-06-28T00:00:00"/>
        <d v="2020-09-26T00:00:00"/>
        <d v="2019-01-14T00:00:00"/>
        <d v="2019-04-26T00:00:00"/>
        <d v="2020-10-24T00:00:00"/>
        <d v="2016-05-14T00:00:00"/>
        <d v="2018-07-25T00:00:00"/>
        <d v="2022-05-30T00:00:00"/>
        <d v="2015-07-19T00:00:00"/>
        <d v="2016-03-07T00:00:00"/>
        <d v="2018-09-23T00:00:00"/>
        <d v="2020-12-16T00:00:00"/>
        <d v="2021-06-11T00:00:00"/>
        <d v="2020-12-30T00:00:00"/>
        <d v="2018-01-02T00:00:00"/>
        <d v="2021-11-29T00:00:00"/>
        <d v="2016-08-01T00:00:00"/>
        <d v="2016-03-28T00:00:00"/>
        <d v="2021-09-11T00:00:00"/>
        <d v="2015-10-02T00:00:00"/>
        <d v="2016-03-03T00:00:00"/>
        <d v="2022-04-10T00:00:00"/>
        <d v="2021-08-06T00:00:00"/>
        <d v="2015-10-24T00:00:00"/>
        <d v="2020-01-30T00:00:00"/>
        <d v="2017-02-18T00:00:00"/>
        <d v="2016-01-18T00:00:00"/>
        <d v="2016-04-01T00:00:00"/>
        <d v="2016-06-29T00:00:00"/>
        <d v="2021-09-18T00:00:00"/>
        <d v="2018-06-24T00:00:00"/>
        <d v="2020-06-30T00:00:00"/>
        <d v="2018-03-22T00:00:00"/>
        <d v="2018-01-07T00:00:00"/>
        <d v="2021-02-10T00:00:00"/>
        <d v="2019-05-09T00:00:00"/>
        <d v="2022-09-26T00:00:00"/>
        <d v="2017-01-13T00:00:00"/>
        <d v="2019-01-04T00:00:00"/>
        <d v="2022-10-12T00:00:00"/>
        <d v="2020-03-01T00:00:00"/>
        <d v="2020-06-25T00:00:00"/>
        <d v="2021-08-22T00:00:00"/>
        <d v="2022-03-23T00:00:00"/>
        <d v="2018-10-17T00:00:00"/>
        <d v="2018-08-18T00:00:00"/>
        <d v="2015-03-23T00:00:00"/>
        <d v="2021-10-10T00:00:00"/>
        <d v="2015-09-08T00:00:00"/>
        <d v="2020-12-04T00:00:00"/>
        <d v="2016-02-08T00:00:00"/>
        <d v="2019-08-26T00:00:00"/>
        <d v="2020-07-29T00:00:00"/>
        <d v="2018-12-09T00:00:00"/>
        <d v="2022-05-17T00:00:00"/>
        <d v="2016-02-04T00:00:00"/>
        <d v="2015-02-18T00:00:00"/>
        <d v="2021-12-21T00:00:00"/>
        <d v="2020-04-19T00:00:00"/>
        <d v="2015-12-25T00:00:00"/>
        <d v="2019-08-05T00:00:00"/>
        <d v="2021-04-12T00:00:00"/>
        <d v="2016-10-08T00:00:00"/>
        <d v="2021-11-22T00:00:00"/>
        <d v="2021-06-25T00:00:00"/>
        <d v="2016-04-16T00:00:00"/>
        <d v="2016-10-17T00:00:00"/>
        <d v="2020-02-01T00:00:00"/>
        <d v="2019-09-10T00:00:00"/>
        <d v="2021-06-27T00:00:00"/>
        <d v="2015-05-04T00:00:00"/>
        <d v="2018-01-27T00:00:00"/>
        <d v="2021-04-20T00:00:00"/>
        <d v="2015-01-07T00:00:00"/>
        <d v="2020-09-24T00:00:00"/>
        <d v="2016-12-08T00:00:00"/>
        <d v="2018-01-26T00:00:00"/>
        <d v="2018-05-11T00:00:00"/>
        <d v="2022-02-27T00:00:00"/>
        <d v="2022-01-14T00:00:00"/>
        <d v="2020-04-08T00:00:00"/>
        <d v="2016-03-09T00:00:00"/>
        <d v="2022-11-04T00:00:00"/>
        <d v="2016-08-18T00:00:00"/>
        <d v="2019-05-14T00:00:00"/>
        <d v="2020-03-21T00:00:00"/>
        <d v="2019-04-14T00:00:00"/>
        <d v="2016-11-22T00:00:00"/>
        <d v="2021-07-25T00:00:00"/>
        <d v="2018-06-09T00:00:00"/>
        <d v="2019-11-07T00:00:00"/>
        <d v="2018-05-08T00:00:00"/>
        <d v="2022-03-07T00:00:00"/>
        <d v="2021-10-27T00:00:00"/>
        <d v="2021-06-15T00:00:00"/>
        <d v="2016-10-14T00:00:00"/>
        <d v="2020-04-02T00:00:00"/>
        <d v="2015-01-24T00:00:00"/>
        <d v="2015-01-25T00:00:00"/>
        <d v="2018-10-20T00:00:00"/>
        <d v="2016-11-26T00:00:00"/>
        <d v="2021-12-20T00:00:00"/>
        <d v="2022-10-28T00:00:00"/>
        <d v="2016-04-06T00:00:00"/>
        <d v="2016-11-09T00:00:00"/>
        <d v="2017-05-23T00:00:00"/>
        <d v="2020-05-07T00:00:00"/>
        <d v="2020-06-04T00:00:00"/>
        <d v="2015-06-24T00:00:00"/>
        <d v="2021-02-04T00:00:00"/>
        <d v="2019-02-04T00:00:00"/>
        <d v="2019-12-04T00:00:00"/>
        <d v="2015-01-20T00:00:00"/>
        <d v="2022-04-05T00:00:00"/>
        <d v="2017-02-06T00:00:00"/>
        <d v="2020-07-22T00:00:00"/>
        <d v="2015-01-17T00:00:00"/>
        <d v="2021-08-24T00:00:00"/>
        <d v="2021-07-15T00:00:00"/>
        <d v="2018-07-27T00:00:00"/>
        <d v="2021-02-28T00:00:00"/>
        <d v="2021-05-18T00:00:00"/>
        <d v="2015-09-09T00:00:00"/>
        <d v="2018-01-09T00:00:00"/>
        <d v="2021-05-04T00:00:00"/>
        <d v="2022-02-15T00:00:00"/>
        <d v="2018-09-10T00:00:00"/>
        <d v="2022-09-17T00:00:00"/>
        <d v="2020-04-25T00:00:00"/>
        <d v="2017-04-16T00:00:00"/>
        <d v="2016-05-01T00:00:00"/>
        <d v="2016-05-10T00:00:00"/>
        <d v="2019-12-22T00:00:00"/>
        <d v="2018-06-12T00:00:00"/>
        <d v="2020-09-22T00:00:00"/>
        <d v="2018-05-24T00:00:00"/>
        <d v="2019-01-09T00:00:00"/>
        <d v="2015-02-06T00:00:00"/>
        <d v="2019-05-02T00:00:00"/>
        <d v="2020-11-11T00:00:00"/>
        <d v="2020-04-24T00:00:00"/>
        <d v="2015-03-02T00:00:00"/>
        <d v="2022-10-26T00:00:00"/>
        <d v="2021-08-09T00:00:00"/>
        <d v="2020-03-20T00:00:00"/>
        <d v="2021-09-27T00:00:00"/>
        <d v="2016-04-02T00:00:00"/>
        <d v="2022-03-10T00:00:00"/>
        <d v="2019-02-11T00:00:00"/>
        <d v="2015-05-20T00:00:00"/>
        <d v="2020-03-07T00:00:00"/>
        <d v="2017-02-24T00:00:00"/>
        <d v="2022-11-23T00:00:00"/>
        <d v="2017-07-14T00:00:00"/>
        <d v="2016-01-16T00:00:00"/>
        <d v="2020-11-06T00:00:00"/>
        <d v="2021-09-05T00:00:00"/>
        <d v="2017-04-22T00:00:00"/>
        <d v="2016-08-25T00:00:00"/>
        <d v="2020-10-30T00:00:00"/>
        <d v="2019-10-29T00:00:00"/>
        <d v="2019-07-13T00:00:00"/>
        <d v="2022-09-10T00:00:00"/>
        <d v="2020-09-10T00:00:00"/>
        <d v="2016-08-16T00:00:00"/>
        <d v="2019-01-26T00:00:00"/>
        <d v="2020-08-09T00:00:00"/>
        <d v="2021-09-25T00:00:00"/>
        <d v="2021-10-18T00:00:00"/>
        <d v="2015-03-20T00:00:00"/>
        <d v="2018-02-08T00:00:00"/>
        <d v="2016-10-21T00:00:00"/>
        <d v="2019-10-09T00:00:00"/>
        <d v="2021-09-06T00:00:00"/>
        <d v="2018-06-27T00:00:00"/>
        <d v="2020-01-22T00:00:00"/>
        <d v="2018-04-09T00:00:00"/>
        <d v="2019-01-12T00:00:00"/>
        <d v="2021-12-06T00:00:00"/>
        <d v="2020-07-31T00:00:00"/>
        <d v="2016-08-10T00:00:00"/>
        <d v="2015-09-16T00:00:00"/>
        <d v="2015-07-26T00:00:00"/>
        <d v="2020-12-03T00:00:00"/>
        <d v="2015-02-09T00:00:00"/>
        <d v="2018-12-12T00:00:00"/>
        <d v="2017-06-11T00:00:00"/>
        <d v="2019-04-19T00:00:00"/>
        <d v="2022-01-03T00:00:00"/>
        <d v="2020-09-25T00:00:00"/>
        <d v="2019-02-01T00:00:00"/>
        <d v="2015-03-11T00:00:00"/>
        <d v="2019-03-27T00:00:00"/>
        <d v="2018-01-06T00:00:00"/>
        <d v="2022-03-31T00:00:00"/>
        <d v="2018-08-20T00:00:00"/>
        <d v="2022-08-30T00:00:00"/>
        <d v="2016-12-14T00:00:00"/>
        <d v="2015-03-16T00:00:00"/>
        <d v="2021-11-16T00:00:00"/>
        <d v="2020-07-01T00:00:00"/>
        <d v="2016-03-10T00:00:00"/>
        <d v="2016-11-18T00:00:00"/>
        <d v="2020-05-26T00:00:00"/>
        <d v="2022-06-30T00:00:00"/>
        <d v="2016-07-27T00:00:00"/>
        <d v="2016-01-01T00:00:00"/>
        <d v="2018-02-28T00:00:00"/>
        <d v="2017-06-26T00:00:00"/>
        <d v="2022-02-14T00:00:00"/>
        <d v="2022-02-04T00:00:00"/>
        <d v="2019-08-08T00:00:00"/>
        <d v="2022-02-01T00:00:00"/>
        <d v="2019-07-08T00:00:00"/>
        <d v="2021-10-05T00:00:00"/>
        <d v="2016-06-15T00:00:00"/>
        <d v="2016-02-17T00:00:00"/>
        <d v="2019-12-26T00:00:00"/>
        <d v="2020-12-20T00:00:00"/>
        <d v="2020-03-09T00:00:00"/>
        <d v="2015-08-05T00:00:00"/>
        <d v="2019-01-20T00:00:00"/>
        <d v="2018-06-11T00:00:00"/>
        <d v="2017-01-03T00:00:00"/>
        <d v="2020-12-15T00:00:00"/>
        <d v="2017-07-08T00:00:00"/>
        <d v="2015-08-07T00:00:00"/>
        <d v="2020-02-05T00:00:00"/>
        <d v="2020-12-22T00:00:00"/>
        <d v="2019-11-27T00:00:00"/>
        <d v="2021-08-17T00:00:00"/>
        <d v="2015-04-17T00:00:00"/>
        <d v="2020-05-28T00:00:00"/>
        <d v="2021-07-01T00:00:00"/>
        <d v="2020-11-14T00:00:00"/>
        <d v="2018-03-26T00:00:00"/>
        <d v="2016-06-17T00:00:00"/>
        <d v="2019-12-02T00:00:00"/>
        <d v="2015-03-17T00:00:00"/>
        <d v="2016-11-17T00:00:00"/>
        <d v="2017-01-20T00:00:00"/>
        <d v="2020-08-14T00:00:00"/>
        <d v="2018-06-06T00:00:00"/>
        <d v="2019-09-24T00:00:00"/>
        <d v="2016-08-08T00:00:00"/>
        <d v="2015-01-18T00:00:00"/>
        <d v="2019-06-30T00:00:00"/>
        <d v="2017-06-07T00:00:00"/>
        <d v="2018-06-26T00:00:00"/>
        <d v="2016-01-22T00:00:00"/>
        <d v="2015-09-12T00:00:00"/>
        <d v="2015-07-29T00:00:00"/>
        <d v="2022-04-25T00:00:00"/>
        <d v="2021-07-12T00:00:00"/>
        <d v="2015-01-22T00:00:00"/>
        <d v="2018-05-31T00:00:00"/>
        <d v="2021-01-21T00:00:00"/>
        <d v="2021-04-23T00:00:00"/>
        <d v="2018-12-25T00:00:00"/>
        <d v="2021-08-05T00:00:00"/>
        <d v="2018-06-10T00:00:00"/>
        <d v="2021-05-22T00:00:00"/>
        <d v="2018-01-29T00:00:00"/>
        <d v="2016-04-15T00:00:00"/>
        <d v="2020-11-09T00:00:00"/>
        <d v="2021-08-21T00:00:00"/>
        <d v="2020-08-22T00:00:00"/>
        <d v="2019-03-03T00:00:00"/>
        <d v="2017-03-04T00:00:00"/>
        <d v="2018-07-11T00:00:00"/>
        <d v="2015-02-03T00:00:00"/>
        <d v="2018-09-01T00:00:00"/>
        <d v="2019-11-19T00:00:00"/>
        <d v="2018-06-15T00:00:00"/>
        <d v="2015-05-10T00:00:00"/>
        <d v="2016-08-21T00:00:00"/>
        <d v="2015-08-18T00:00:00"/>
        <d v="2022-09-19T00:00:00"/>
        <d v="2020-09-20T00:00:00"/>
        <d v="2022-10-20T00:00:00"/>
        <d v="2018-02-13T00:00:00"/>
        <d v="2022-03-06T00:00:00"/>
        <d v="2016-03-22T00:00:00"/>
        <d v="2020-02-16T00:00:00"/>
        <d v="2021-01-26T00:00:00"/>
        <d v="2022-09-25T00:00:00"/>
        <d v="2015-11-07T00:00:00"/>
        <d v="2022-08-18T00:00:00"/>
        <d v="2015-01-29T00:00:00"/>
        <d v="2019-04-09T00:00:00"/>
        <d v="2019-01-24T00:00:00"/>
        <d v="2016-05-08T00:00:00"/>
        <d v="2018-05-17T00:00:00"/>
        <d v="2022-08-23T00:00:00"/>
        <d v="2018-07-20T00:00:00"/>
        <d v="2016-03-31T00:00:00"/>
        <d v="2015-06-09T00:00:00"/>
        <d v="2022-08-10T00:00:00"/>
        <d v="2020-07-23T00:00:00"/>
        <d v="2019-07-21T00:00:00"/>
        <d v="2018-03-14T00:00:00"/>
        <d v="2018-05-10T00:00:00"/>
        <d v="2021-10-26T00:00:00"/>
        <d v="2019-01-10T00:00:00"/>
        <d v="2018-02-15T00:00:00"/>
        <d v="2020-04-27T00:00:00"/>
        <d v="2021-08-18T00:00:00"/>
        <d v="2022-07-12T00:00:00"/>
        <d v="2019-07-28T00:00:00"/>
        <d v="2015-11-02T00:00:00"/>
        <d v="2021-06-28T00:00:00"/>
        <d v="2020-03-04T00:00:00"/>
        <d v="2021-09-02T00:00:00"/>
        <d v="2020-10-14T00:00:00"/>
        <d v="2021-08-27T00:00:00"/>
        <d v="2016-06-19T00:00:00"/>
        <d v="2016-03-19T00:00:00"/>
        <d v="2018-04-04T00:00:00"/>
        <d v="2021-03-27T00:00:00"/>
        <d v="2016-06-04T00:00:00"/>
        <d v="2019-09-01T00:00:00"/>
        <d v="2022-07-31T00:00:00"/>
        <d v="2020-01-23T00:00:00"/>
        <d v="2016-07-03T00:00:00"/>
        <d v="2020-01-04T00:00:00"/>
        <d v="2022-06-15T00:00:00"/>
        <d v="2019-06-03T00:00:00"/>
        <d v="2015-12-30T00:00:00"/>
        <d v="2022-07-13T00:00:00"/>
        <d v="2019-03-02T00:00:00"/>
        <d v="2018-08-10T00:00:00"/>
        <d v="2018-03-09T00:00:00"/>
        <d v="2022-06-11T00:00:00"/>
        <d v="2018-11-27T00:00:00"/>
        <d v="2022-05-14T00:00:00"/>
        <d v="2020-11-05T00:00:00"/>
        <d v="2016-09-16T00:00:00"/>
        <d v="2019-08-11T00:00:00"/>
        <d v="2021-05-27T00:00:00"/>
        <d v="2015-03-21T00:00:00"/>
        <d v="2016-02-13T00:00:00"/>
        <d v="2016-07-30T00:00:00"/>
        <d v="2018-12-06T00:00:00"/>
        <d v="2021-04-10T00:00:00"/>
        <d v="2018-03-25T00:00:00"/>
        <d v="2019-10-20T00:00:00"/>
        <d v="2021-02-09T00:00:00"/>
        <d v="2021-07-07T00:00:00"/>
        <d v="2016-02-19T00:00:00"/>
        <d v="2020-01-02T00:00:00"/>
        <d v="2019-09-21T00:00:00"/>
        <d v="2018-03-29T00:00:00"/>
        <d v="2021-05-11T00:00:00"/>
        <d v="2021-07-05T00:00:00"/>
        <d v="2022-11-03T00:00:00"/>
        <d v="2018-02-17T00:00:00"/>
        <d v="2015-11-14T00:00:00"/>
        <d v="2021-08-10T00:00:00"/>
        <d v="2022-06-22T00:00:00"/>
        <d v="2019-10-26T00:00:00"/>
        <d v="2021-08-04T00:00:00"/>
        <d v="2016-01-10T00:00:00"/>
        <d v="2020-01-24T00:00:00"/>
        <d v="2020-05-24T00:00:00"/>
        <d v="2017-06-20T00:00:00"/>
        <d v="2015-12-09T00:00:00"/>
        <d v="2018-04-27T00:00:00"/>
        <d v="2021-04-19T00:00:00"/>
        <d v="2020-06-14T00:00:00"/>
        <d v="2020-07-25T00:00:00"/>
        <d v="2016-07-16T00:00:00"/>
        <d v="2015-03-12T00:00:00"/>
        <d v="2021-10-09T00:00:00"/>
        <d v="2022-07-30T00:00:00"/>
        <d v="2019-03-13T00:00:00"/>
        <d v="2018-09-18T00:00:00"/>
        <d v="2019-06-19T00:00:00"/>
        <d v="2016-09-20T00:00:00"/>
        <d v="2022-08-16T00:00:00"/>
        <d v="2020-12-06T00:00:00"/>
        <d v="2015-07-15T00:00:00"/>
        <d v="2021-03-30T00:00:00"/>
        <d v="2018-06-03T00:00:00"/>
        <d v="2022-03-17T00:00:00"/>
        <d v="2021-04-24T00:00:00"/>
        <d v="2015-06-01T00:00:00"/>
        <d v="2015-10-15T00:00:00"/>
        <d v="2019-09-23T00:00:00"/>
        <d v="2019-02-07T00:00:00"/>
        <d v="2018-07-13T00:00:00"/>
        <d v="2016-06-26T00:00:00"/>
        <d v="2022-02-16T00:00:00"/>
        <d v="2019-09-26T00:00:00"/>
        <d v="2019-04-11T00:00:00"/>
        <d v="2022-12-06T00:00:00"/>
        <d v="2019-09-20T00:00:00"/>
        <d v="2018-08-08T00:00:00"/>
        <d v="2021-05-15T00:00:00"/>
        <d v="2022-06-19T00:00:00"/>
        <d v="2016-05-31T00:00:00"/>
        <d v="2018-05-18T00:00:00"/>
        <d v="2015-01-21T00:00:00"/>
        <d v="2022-11-22T00:00:00"/>
        <d v="2015-10-13T00:00:00"/>
        <d v="2018-05-23T00:00:00"/>
        <d v="2019-02-09T00:00:00"/>
        <d v="2017-05-12T00:00:00"/>
        <d v="2021-06-06T00:00:00"/>
        <d v="2019-10-24T00:00:00"/>
        <d v="2015-01-04T00:00:00"/>
        <d v="2018-07-01T00:00:00"/>
        <d v="2021-05-19T00:00:00"/>
        <d v="2017-03-07T00:00:00"/>
        <d v="2020-04-21T00:00:00"/>
        <d v="2018-11-10T00:00:00"/>
        <d v="2018-12-05T00:00:00"/>
        <d v="2021-09-17T00:00:00"/>
        <d v="2015-01-10T00:00:00"/>
        <d v="2021-03-04T00:00:00"/>
        <d v="2019-06-12T00:00:00"/>
        <d v="2020-06-23T00:00:00"/>
        <d v="2022-02-28T00:00:00"/>
        <d v="2020-10-18T00:00:00"/>
        <d v="2020-02-26T00:00:00"/>
        <d v="2020-06-03T00:00:00"/>
        <d v="2021-04-13T00:00:00"/>
        <d v="2021-04-06T00:00:00"/>
        <d v="2015-12-20T00:00:00"/>
        <d v="2021-02-15T00:00:00"/>
        <d v="2019-10-27T00:00:00"/>
        <d v="2015-09-15T00:00:00"/>
        <d v="2017-01-22T00:00:00"/>
        <d v="2015-06-14T00:00:00"/>
        <d v="2017-01-27T00:00:00"/>
        <d v="2022-04-09T00:00:00"/>
        <d v="2018-09-22T00:00:00"/>
        <d v="2017-02-11T00:00:00"/>
        <d v="2020-10-03T00:00:00"/>
        <d v="2016-12-18T00:00:00"/>
        <d v="2015-10-27T00:00:00"/>
        <d v="2015-05-30T00:00:00"/>
        <d v="2015-04-22T00:00:00"/>
        <d v="2020-05-11T00:00:00"/>
        <d v="2020-01-25T00:00:00"/>
        <d v="2017-03-12T00:00:00"/>
        <d v="2016-06-07T00:00:00"/>
        <d v="2015-06-08T00:00:00"/>
        <d v="2017-06-19T00:00:00"/>
        <d v="2021-08-07T00:00:00"/>
        <d v="2018-07-14T00:00:00"/>
        <d v="2021-10-14T00:00:00"/>
        <d v="2022-08-25T00:00:00"/>
        <d v="2022-02-02T00:00:00"/>
        <d v="2018-10-11T00:00:00"/>
        <d v="2015-04-16T00:00:00"/>
        <d v="2018-08-19T00:00:00"/>
        <d v="2016-11-16T00:00:00"/>
        <d v="2015-10-21T00:00:00"/>
        <d v="2019-10-28T00:00:00"/>
        <d v="2022-08-19T00:00:00"/>
        <d v="2018-07-22T00:00:00"/>
        <d v="2018-04-03T00:00:00"/>
        <d v="2017-07-24T00:00:00"/>
        <d v="2019-09-12T00:00:00"/>
        <d v="2022-01-13T00:00:00"/>
        <d v="2021-06-10T00:00:00"/>
        <d v="2019-12-28T00:00:00"/>
        <d v="2020-09-17T00:00:00"/>
        <d v="2020-03-29T00:00:00"/>
        <d v="2018-03-03T00:00:00"/>
        <d v="2020-08-08T00:00:00"/>
        <d v="2020-05-29T00:00:00"/>
        <d v="2019-12-08T00:00:00"/>
        <d v="2018-10-05T00:00:00"/>
        <d v="2016-11-15T00:00:00"/>
        <d v="2017-06-18T00:00:00"/>
        <d v="2016-10-24T00:00:00"/>
        <d v="2020-06-27T00:00:00"/>
        <d v="2022-09-09T00:00:00"/>
        <d v="2018-11-24T00:00:00"/>
        <d v="2018-07-04T00:00:00"/>
        <d v="2021-05-06T00:00:00"/>
        <d v="2019-02-06T00:00:00"/>
        <d v="2021-05-14T00:00:00"/>
        <d v="2017-03-01T00:00:00"/>
        <d v="2020-01-12T00:00:00"/>
        <d v="2016-07-22T00:00:00"/>
        <d v="2022-03-14T00:00:00"/>
        <d v="2015-02-19T00:00:00"/>
        <d v="2017-05-14T00:00:00"/>
        <d v="2021-05-25T00:00:00"/>
        <d v="2018-10-29T00:00:00"/>
        <d v="2018-07-30T00:00:00"/>
        <d v="2019-10-07T00:00:00"/>
        <d v="2020-10-20T00:00:00"/>
        <d v="2019-02-24T00:00:00"/>
        <d v="2021-01-28T00:00:00"/>
        <d v="2021-01-02T00:00:00"/>
        <d v="2016-11-13T00:00:00"/>
        <d v="2015-06-30T00:00:00"/>
        <d v="2018-07-29T00:00:00"/>
        <d v="2022-01-11T00:00:00"/>
        <d v="2017-01-10T00:00:00"/>
        <d v="2017-05-09T00:00:00"/>
        <d v="2020-12-09T00:00:00"/>
        <d v="2019-11-25T00:00:00"/>
        <d v="2019-10-17T00:00:00"/>
        <d v="2022-02-05T00:00:00"/>
        <d v="2019-11-22T00:00:00"/>
        <d v="2015-05-14T00:00:00"/>
        <d v="2016-04-26T00:00:00"/>
        <d v="2016-08-14T00:00:00"/>
        <d v="2020-11-18T00:00:00"/>
        <d v="2018-01-04T00:00:00"/>
        <d v="2015-11-21T00:00:00"/>
        <d v="2020-10-28T00:00:00"/>
        <d v="2020-02-14T00:00:00"/>
        <d v="2017-01-15T00:00:00"/>
        <d v="2022-01-01T00:00:00"/>
        <d v="2020-05-08T00:00:00"/>
        <d v="2019-08-14T00:00:00"/>
        <d v="2021-11-18T00:00:00"/>
        <d v="2017-04-14T00:00:00"/>
        <d v="2015-12-02T00:00:00"/>
        <d v="2019-11-12T00:00:00"/>
        <d v="2022-09-13T00:00:00"/>
        <d v="2022-11-05T00:00:00"/>
        <d v="2020-03-23T00:00:00"/>
        <d v="2022-01-12T00:00:00"/>
        <d v="2015-09-04T00:00:00"/>
        <d v="2015-02-13T00:00:00"/>
        <d v="2022-07-18T00:00:00"/>
        <d v="2016-07-21T00:00:00"/>
        <d v="2022-12-12T00:00:00"/>
        <d v="2018-03-31T00:00:00"/>
        <d v="2022-03-03T00:00:00"/>
        <d v="2022-12-16T00:00:00"/>
        <d v="2020-05-21T00:00:00"/>
        <d v="2018-12-28T00:00:00"/>
        <d v="2016-12-10T00:00:00"/>
        <d v="2015-06-04T00:00:00"/>
        <d v="2018-10-07T00:00:00"/>
        <d v="2021-07-10T00:00:00"/>
        <d v="2017-05-01T00:00:00"/>
        <d v="2022-10-30T00:00:00"/>
        <d v="2017-02-22T00:00:00"/>
        <d v="2015-01-26T00:00:00"/>
        <d v="2019-01-15T00:00:00"/>
        <d v="2019-11-06T00:00:00"/>
        <d v="2019-11-15T00:00:00"/>
        <d v="2022-07-24T00:00:00"/>
        <d v="2019-10-10T00:00:00"/>
        <d v="2020-08-28T00:00:00"/>
        <d v="2022-09-01T00:00:00"/>
        <d v="2020-04-28T00:00:00"/>
        <d v="2016-06-21T00:00:00"/>
        <d v="2018-09-06T00:00:00"/>
        <d v="2015-10-20T00:00:00"/>
        <d v="2017-01-12T00:00:00"/>
        <d v="2015-03-01T00:00:00"/>
        <d v="2019-08-19T00:00:00"/>
        <d v="2016-06-11T00:00:00"/>
        <d v="2019-02-18T00:00:00"/>
        <d v="2020-10-09T00:00:00"/>
        <d v="2015-11-18T00:00:00"/>
        <d v="2016-10-28T00:00:00"/>
        <d v="2022-03-02T00:00:00"/>
        <d v="2015-07-24T00:00:00"/>
        <d v="2022-06-04T00:00:00"/>
        <d v="2015-06-29T00:00:00"/>
        <d v="2018-05-15T00:00:00"/>
        <d v="2020-11-21T00:00:00"/>
        <d v="2022-01-07T00:00:00"/>
        <d v="2020-11-22T00:00:00"/>
        <d v="2022-10-19T00:00:00"/>
        <d v="2016-10-19T00:00:00"/>
        <d v="2018-02-26T00:00:00"/>
        <d v="2021-05-13T00:00:00"/>
        <d v="2022-11-14T00:00:00"/>
        <d v="2019-03-14T00:00:00"/>
        <d v="2021-01-06T00:00:00"/>
        <d v="2020-06-10T00:00:00"/>
        <d v="2017-04-20T00:00:00"/>
        <d v="2019-03-24T00:00:00"/>
        <d v="2020-09-01T00:00:00"/>
        <d v="2018-06-18T00:00:00"/>
        <d v="2022-09-11T00:00:00"/>
        <d v="2021-12-12T00:00:00"/>
        <d v="2016-01-13T00:00:00"/>
        <d v="2022-07-28T00:00:00"/>
        <d v="2021-03-12T00:00:00"/>
        <d v="2015-05-05T00:00:00"/>
        <d v="2018-03-02T00:00:00"/>
        <d v="2019-06-22T00:00:00"/>
        <d v="2015-09-29T00:00:00"/>
        <d v="2015-09-26T00:00:00"/>
        <d v="2021-08-08T00:00:00"/>
        <d v="2015-05-28T00:00:00"/>
        <d v="2017-05-25T00:00:00"/>
        <d v="2022-10-03T00:00:00"/>
        <d v="2021-01-23T00:00:00"/>
        <d v="2022-06-06T00:00:00"/>
        <d v="2021-05-05T00:00:00"/>
        <d v="2017-02-03T00:00:00"/>
        <d v="2016-09-11T00:00:00"/>
        <d v="2020-11-23T00:00:00"/>
        <d v="2022-05-04T00:00:00"/>
        <d v="2018-03-20T00:00:00"/>
        <d v="2021-03-24T00:00:00"/>
        <d v="2018-04-11T00:00:00"/>
        <d v="2020-05-02T00:00:00"/>
        <d v="2016-10-22T00:00:00"/>
        <d v="2019-08-31T00:00:00"/>
        <d v="2020-08-27T00:00:00"/>
        <d v="2015-12-05T00:00:00"/>
        <d v="2020-05-03T00:00:00"/>
        <d v="2016-03-17T00:00:00"/>
        <d v="2020-03-17T00:00:00"/>
        <d v="2017-07-17T00:00:00"/>
        <d v="2020-08-12T00:00:00"/>
        <d v="2020-12-21T00:00:00"/>
        <d v="2020-07-07T00:00:00"/>
        <d v="2017-07-23T00:00:00"/>
        <d v="2022-04-21T00:00:00"/>
        <d v="2015-04-27T00:00:00"/>
        <d v="2017-06-22T00:00:00"/>
        <d v="2016-07-24T00:00:00"/>
        <d v="2018-08-07T00:00:00"/>
        <d v="2017-01-26T00:00:00"/>
        <d v="2019-07-05T00:00:00"/>
        <d v="2021-09-16T00:00:00"/>
        <d v="2015-06-28T00:00:00"/>
        <d v="2017-04-07T00:00:00"/>
        <d v="2020-09-13T00:00:00"/>
        <d v="2019-09-06T00:00:00"/>
        <d v="2016-12-17T00:00:00"/>
        <d v="2018-09-17T00:00:00"/>
        <d v="2021-07-29T00:00:00"/>
        <d v="2018-01-31T00:00:00"/>
        <d v="2018-03-23T00:00:00"/>
        <d v="2021-04-27T00:00:00"/>
        <d v="2018-01-30T00:00:00"/>
        <d v="2020-12-14T00:00:00"/>
        <d v="2015-06-02T00:00:00"/>
        <d v="2015-09-17T00:00:00"/>
        <d v="2022-04-29T00:00:00"/>
        <d v="2017-07-12T00:00:00"/>
        <d v="2015-10-31T00:00:00"/>
        <d v="2021-04-25T00:00:00"/>
        <d v="2021-02-16T00:00:00"/>
        <d v="2018-04-19T00:00:00"/>
        <d v="2019-08-24T00:00:00"/>
        <d v="2016-01-27T00:00:00"/>
        <d v="2021-07-22T00:00:00"/>
        <d v="2019-10-23T00:00:00"/>
        <d v="2016-03-27T00:00:00"/>
        <d v="2021-11-26T00:00:00"/>
        <d v="2022-08-26T00:00:00"/>
        <d v="2015-10-10T00:00:00"/>
        <d v="2016-02-26T00:00:00"/>
        <d v="2018-06-28T00:00:00"/>
        <d v="2021-10-25T00:00:00"/>
        <d v="2015-11-05T00:00:00"/>
        <d v="2019-01-02T00:00:00"/>
        <d v="2018-10-30T00:00:00"/>
        <d v="2021-03-07T00:00:00"/>
        <d v="2020-11-16T00:00:00"/>
        <d v="2018-08-24T00:00:00"/>
        <d v="2015-10-11T00:00:00"/>
        <d v="2017-02-12T00:00:00"/>
        <d v="2021-06-03T00:00:00"/>
        <d v="2021-02-26T00:00:00"/>
        <d v="2017-06-02T00:00:00"/>
        <d v="2021-09-10T00:00:00"/>
        <d v="2017-04-27T00:00:00"/>
        <d v="2016-07-06T00:00:00"/>
        <d v="2016-02-27T00:00:00"/>
        <d v="2018-11-03T00:00:00"/>
        <d v="2020-12-12T00:00:00"/>
        <d v="2020-04-22T00:00:00"/>
        <d v="2016-01-12T00:00:00"/>
        <d v="2016-06-16T00:00:00"/>
        <d v="2018-09-28T00:00:00"/>
        <d v="2019-07-01T00:00:00"/>
        <d v="2016-07-12T00:00:00"/>
        <d v="2018-02-07T00:00:00"/>
        <d v="2016-08-28T00:00:00"/>
        <d v="2021-10-23T00:00:00"/>
        <d v="2015-03-24T00:00:00"/>
        <d v="2016-05-26T00:00:00"/>
        <d v="2016-09-26T00:00:00"/>
        <d v="2018-04-24T00:00:00"/>
        <d v="2015-06-15T00:00:00"/>
        <d v="2018-10-27T00:00:00"/>
        <d v="2021-10-29T00:00:00"/>
        <d v="2022-12-23T00:00:00"/>
        <d v="2016-05-06T00:00:00"/>
        <d v="2018-04-29T00:00:00"/>
        <d v="2021-02-23T00:00:00"/>
        <d v="2019-07-26T00:00:00"/>
        <d v="2017-05-20T00:00:00"/>
        <d v="2016-04-03T00:00:00"/>
        <d v="2020-03-12T00:00:00"/>
        <d v="2021-10-01T00:00:00"/>
        <d v="2019-06-15T00:00:00"/>
        <d v="2019-04-18T00:00:00"/>
        <d v="2018-06-23T00:00:00"/>
        <d v="2019-12-23T00:00:00"/>
        <d v="2017-03-16T00:00:00"/>
        <d v="2016-03-23T00:00:00"/>
        <d v="2018-10-31T00:00:00"/>
        <d v="2020-03-27T00:00:00"/>
        <d v="2020-08-11T00:00:00"/>
        <d v="2018-09-25T00:00:00"/>
        <d v="2015-07-28T00:00:00"/>
        <d v="2016-12-12T00:00:00"/>
        <d v="2018-03-08T00:00:00"/>
        <d v="2018-07-03T00:00:00"/>
        <d v="2021-04-04T00:00:00"/>
        <d v="2015-05-06T00:00:00"/>
        <d v="2021-10-07T00:00:00"/>
        <d v="2021-10-20T00:00:00"/>
        <d v="2021-07-27T00:00:00"/>
        <d v="2015-09-20T00:00:00"/>
        <d v="2016-02-20T00:00:00"/>
        <d v="2022-09-03T00:00:00"/>
        <d v="2019-12-17T00:00:00"/>
        <d v="2022-05-20T00:00:00"/>
        <d v="2018-04-01T00:00:00"/>
        <d v="2021-01-07T00:00:00"/>
        <d v="2016-10-01T00:00:00"/>
        <d v="2017-05-02T00:00:00"/>
        <d v="2020-10-12T00:00:00"/>
        <d v="2015-08-06T00:00:00"/>
        <d v="2019-06-23T00:00:00"/>
        <d v="2022-10-07T00:00:00"/>
        <d v="2015-03-29T00:00:00"/>
        <d v="2019-11-18T00:00:00"/>
        <d v="2017-07-26T00:00:00"/>
        <d v="2015-10-09T00:00:00"/>
        <d v="2016-11-25T00:00:00"/>
        <d v="2016-06-24T00:00:00"/>
        <d v="2016-12-01T00:00:00"/>
        <d v="2016-08-29T00:00:00"/>
        <d v="2015-08-15T00:00:00"/>
        <d v="2021-11-12T00:00:00"/>
        <d v="2019-08-16T00:00:00"/>
        <d v="2019-03-12T00:00:00"/>
        <d v="2020-08-03T00:00:00"/>
        <d v="2018-06-29T00:00:00"/>
        <d v="2018-06-17T00:00:00"/>
        <d v="2020-06-05T00:00:00"/>
        <d v="2019-01-08T00:00:00"/>
        <d v="2022-02-03T00:00:00"/>
        <d v="2016-06-08T00:00:00"/>
        <d v="2020-04-11T00:00:00"/>
        <d v="2016-06-02T00:00:00"/>
        <d v="2022-01-22T00:00:00"/>
        <d v="2018-10-13T00:00:00"/>
        <d v="2021-08-02T00:00:00"/>
        <d v="2020-10-26T00:00:00"/>
        <d v="2015-03-06T00:00:00"/>
        <d v="2019-03-30T00:00:00"/>
        <d v="2016-11-24T00:00:00"/>
        <d v="2019-07-19T00:00:00"/>
        <d v="2017-05-10T00:00:00"/>
        <d v="2015-05-02T00:00:00"/>
        <d v="2020-06-20T00:00:00"/>
        <d v="2016-01-23T00:00:00"/>
        <d v="2018-05-09T00:00:00"/>
        <d v="2019-04-28T00:00:00"/>
        <d v="2021-03-09T00:00:00"/>
        <d v="2021-08-20T00:00:00"/>
        <d v="2020-09-09T00:00:00"/>
        <d v="2015-02-14T00:00:00"/>
        <d v="2018-04-08T00:00:00"/>
        <d v="2022-08-04T00:00:00"/>
        <d v="2016-04-08T00:00:00"/>
        <d v="2020-12-08T00:00:00"/>
        <d v="2015-01-31T00:00:00"/>
        <d v="2015-10-05T00:00:00"/>
        <d v="2021-08-03T00:00:00"/>
        <d v="2020-11-20T00:00:00"/>
        <d v="2022-09-12T00:00:00"/>
        <d v="2019-06-01T00:00:00"/>
        <d v="2018-07-08T00:00:00"/>
        <d v="2015-12-10T00:00:00"/>
        <d v="2018-08-31T00:00:00"/>
        <d v="2020-07-04T00:00:00"/>
        <d v="2020-05-10T00:00:00"/>
        <d v="2020-03-28T00:00:00"/>
        <d v="2020-11-19T00:00:00"/>
        <d v="2016-04-29T00:00:00"/>
        <d v="2016-07-25T00:00:00"/>
        <d v="2022-09-27T00:00:00"/>
        <d v="2019-12-09T00:00:00"/>
        <d v="2018-10-21T00:00:00"/>
        <d v="2022-11-24T00:00:00"/>
        <d v="2019-07-03T00:00:00"/>
        <d v="2020-04-06T00:00:00"/>
        <d v="2021-10-03T00:00:00"/>
        <d v="2019-05-24T00:00:00"/>
        <d v="2022-11-10T00:00:00"/>
        <d v="2019-08-02T00:00:00"/>
        <d v="2015-12-26T00:00:00"/>
        <d v="2020-08-17T00:00:00"/>
        <d v="2016-02-10T00:00:00"/>
        <d v="2019-07-31T00:00:00"/>
        <d v="2015-12-21T00:00:00"/>
        <d v="2015-03-05T00:00:00"/>
        <d v="2020-08-25T00:00:00"/>
        <d v="2019-09-30T00:00:00"/>
        <d v="2016-11-10T00:00:00"/>
        <d v="2022-01-31T00:00:00"/>
        <d v="2021-09-04T00:00:00"/>
        <d v="2016-09-14T00:00:00"/>
        <d v="2020-09-30T00:00:00"/>
        <d v="2015-12-13T00:00:00"/>
        <d v="2017-01-01T00:00:00"/>
        <d v="2015-04-02T00:00:00"/>
        <d v="2019-07-30T00:00:00"/>
        <d v="2019-11-14T00:00:00"/>
        <d v="2016-09-18T00:00:00"/>
        <d v="2019-03-05T00:00:00"/>
        <d v="2021-02-18T00:00:00"/>
        <d v="2022-12-30T00:00:00"/>
        <d v="2018-10-12T00:00:00"/>
        <d v="2021-06-24T00:00:00"/>
        <d v="2021-03-19T00:00:00"/>
        <d v="2016-08-22T00:00:00"/>
        <d v="2015-03-14T00:00:00"/>
        <d v="2020-06-13T00:00:00"/>
        <d v="2015-11-24T00:00:00"/>
        <d v="2020-03-06T00:00:00"/>
        <d v="2016-06-13T00:00:00"/>
        <d v="2022-06-08T00:00:00"/>
        <d v="2015-05-11T00:00:00"/>
        <d v="2021-07-04T00:00:00"/>
        <d v="2019-05-01T00:00:00"/>
        <d v="2016-01-07T00:00:00"/>
        <d v="2018-02-21T00:00:00"/>
        <d v="2020-04-13T00:00:00"/>
        <d v="2016-12-23T00:00:00"/>
        <d v="2019-08-27T00:00:00"/>
        <d v="2017-02-17T00:00:00"/>
        <d v="2019-07-12T00:00:00"/>
        <d v="2015-05-19T00:00:00"/>
        <d v="2016-02-06T00:00:00"/>
        <d v="2019-12-19T00:00:00"/>
        <d v="2015-11-22T00:00:00"/>
        <d v="2022-11-30T00:00:00"/>
        <d v="2021-11-13T00:00:00"/>
        <d v="2020-06-15T00:00:00"/>
        <d v="2020-11-02T00:00:00"/>
        <d v="2015-08-20T00:00:00"/>
        <d v="2016-06-27T00:00:00"/>
        <d v="2021-06-21T00:00:00"/>
        <d v="2015-08-26T00:00:00"/>
        <d v="2020-04-26T00:00:00"/>
        <d v="2016-10-02T00:00:00"/>
        <d v="2015-11-29T00:00:00"/>
        <d v="2020-03-25T00:00:00"/>
        <d v="2022-05-26T00:00:00"/>
        <d v="2022-07-27T00:00:00"/>
        <d v="2020-02-13T00:00:00"/>
        <d v="2020-07-26T00:00:00"/>
        <d v="2016-05-22T00:00:00"/>
        <d v="2018-12-22T00:00:00"/>
        <d v="2015-09-11T00:00:00"/>
        <d v="2016-10-03T00:00:00"/>
        <d v="2017-02-28T00:00:00"/>
        <d v="2020-07-05T00:00:00"/>
        <d v="2021-11-15T00:00:00"/>
        <d v="2022-07-06T00:00:00"/>
        <d v="2016-07-11T00:00:00"/>
        <d v="2022-01-21T00:00:00"/>
        <d v="2019-06-16T00:00:00"/>
        <d v="2016-04-04T00:00:00"/>
        <d v="2019-04-23T00:00:00"/>
        <d v="2019-11-13T00:00:00"/>
        <d v="2015-06-27T00:00:00"/>
        <d v="2018-12-29T00:00:00"/>
        <d v="2018-01-05T00:00:00"/>
        <d v="2019-08-07T00:00:00"/>
        <d v="2019-07-11T00:00:00"/>
        <d v="2015-01-09T00:00:00"/>
        <d v="2016-12-28T00:00:00"/>
        <d v="2021-10-30T00:00:00"/>
        <d v="2021-02-13T00:00:00"/>
        <d v="2022-03-08T00:00:00"/>
        <d v="2017-07-22T00:00:00"/>
        <d v="2021-04-28T00:00:00"/>
        <d v="2016-11-29T00:00:00"/>
        <d v="2019-06-06T00:00:00"/>
        <d v="2021-07-14T00:00:00"/>
        <d v="2022-07-25T00:00:00"/>
        <d v="2016-10-15T00:00:00"/>
        <d v="2022-02-18T00:00:00"/>
        <d v="2016-12-06T00:00:00"/>
        <d v="2015-09-27T00:00:00"/>
        <d v="2021-03-08T00:00:00"/>
        <d v="2017-07-04T00:00:00"/>
        <d v="2018-11-04T00:00:00"/>
        <d v="2015-05-09T00:00:00"/>
        <d v="2020-09-06T00:00:00"/>
        <d v="2016-07-23T00:00:00"/>
        <d v="2018-04-26T00:00:00"/>
        <d v="2016-03-04T00:00:00"/>
        <d v="2022-04-03T00:00:00"/>
        <d v="2016-11-21T00:00:00"/>
        <d v="2021-01-08T00:00:00"/>
        <d v="2021-12-22T00:00:00"/>
        <d v="2017-06-09T00:00:00"/>
        <d v="2018-09-07T00:00:00"/>
        <d v="2018-11-21T00:00:00"/>
        <d v="2020-11-27T00:00:00"/>
        <d v="2019-11-17T00:00:00"/>
        <d v="2016-06-18T00:00:00"/>
        <d v="2022-12-15T00:00:00"/>
        <d v="2018-05-22T00:00:00"/>
        <d v="2015-06-05T00:00:00"/>
        <d v="2019-08-23T00:00:00"/>
        <d v="2015-05-27T00:00:00"/>
        <d v="2022-05-16T00:00:00"/>
        <d v="2015-03-27T00:00:00"/>
        <d v="2022-10-09T00:00:00"/>
        <d v="2016-04-27T00:00:00"/>
        <d v="2021-03-01T00:00:00"/>
        <d v="2020-04-30T00:00:00"/>
        <d v="2021-04-30T00:00:00"/>
        <d v="2021-06-30T00:00:00"/>
        <d v="2015-11-12T00:00:00"/>
        <d v="2018-06-02T00:00:00"/>
        <d v="2015-04-11T00:00:00"/>
        <d v="2016-12-31T00:00:00"/>
        <d v="2016-04-25T00:00:00"/>
        <d v="2016-03-12T00:00:00"/>
        <d v="2017-04-04T00:00:00"/>
        <d v="2021-03-26T00:00:00"/>
        <d v="2018-05-19T00:00:00"/>
        <d v="2019-09-27T00:00:00"/>
        <d v="2016-03-18T00:00:00"/>
        <d v="2016-07-29T00:00:00"/>
        <d v="2018-04-16T00:00:00"/>
        <d v="2019-05-23T00:00:00"/>
        <d v="2021-03-05T00:00:00"/>
        <d v="2018-09-29T00:00:00"/>
        <d v="2019-08-13T00:00:00"/>
        <d v="2019-07-10T00:00:00"/>
        <d v="2018-05-16T00:00:00"/>
        <d v="2019-03-01T00:00:00"/>
        <d v="2019-04-25T00:00:00"/>
        <d v="2015-11-19T00:00:00"/>
        <d v="2021-07-24T00:00:00"/>
        <d v="2021-12-09T00:00:00"/>
        <d v="2022-04-11T00:00:00"/>
        <d v="2019-02-21T00:00:00"/>
        <d v="2021-09-24T00:00:00"/>
        <d v="2018-02-18T00:00:00"/>
        <d v="2015-08-13T00:00:00"/>
        <d v="2017-04-30T00:00:00"/>
        <d v="2022-03-16T00:00:00"/>
        <d v="2016-11-30T00:00:00"/>
        <d v="2022-11-06T00:00:00"/>
        <d v="2016-01-14T00:00:00"/>
        <d v="2016-06-09T00:00:00"/>
        <d v="2015-10-12T00:00:00"/>
        <d v="2015-09-23T00:00:00"/>
        <d v="2022-09-02T00:00:00"/>
        <d v="2019-06-25T00:00:00"/>
        <d v="2015-11-26T00:00:00"/>
        <d v="2015-07-22T00:00:00"/>
        <d v="2016-11-11T00:00:00"/>
        <d v="2022-03-04T00:00:00"/>
        <d v="2019-05-26T00:00:00"/>
        <d v="2020-08-30T00:00:00"/>
        <d v="2020-09-02T00:00:00"/>
        <d v="2020-03-31T00:00:00"/>
        <d v="2021-04-15T00:00:00"/>
        <d v="2020-03-05T00:00:00"/>
        <d v="2019-02-20T00:00:00"/>
        <d v="2017-07-18T00:00:00"/>
        <d v="2016-07-17T00:00:00"/>
        <d v="2022-12-10T00:00:00"/>
        <d v="2017-01-24T00:00:00"/>
        <d v="2020-02-12T00:00:00"/>
        <d v="2021-07-16T00:00:00"/>
        <d v="2015-12-16T00:00:00"/>
        <d v="2021-03-14T00:00:00"/>
        <d v="2021-04-26T00:00:00"/>
        <d v="2021-03-13T00:00:00"/>
        <d v="2021-12-18T00:00:00"/>
        <d v="2016-05-23T00:00:00"/>
        <d v="2021-01-18T00:00:00"/>
        <d v="2020-07-03T00:00:00"/>
        <d v="2019-06-05T00:00:00"/>
        <d v="2017-02-25T00:00:00"/>
        <d v="2015-01-14T00:00:00"/>
        <d v="2016-04-30T00:00:00"/>
        <d v="2022-05-11T00:00:00"/>
        <d v="2017-05-28T00:00:00"/>
        <d v="2017-06-24T00:00:00"/>
        <d v="2020-09-23T00:00:00"/>
        <d v="2022-10-24T00:00:00"/>
        <d v="2018-09-14T00:00:00"/>
        <d v="2015-07-30T00:00:00"/>
        <d v="2020-05-15T00:00:00"/>
        <d v="2021-02-08T00:00:00"/>
        <d v="2020-06-17T00:00:00"/>
        <d v="2022-02-11T00:00:00"/>
        <d v="2016-07-04T00:00:00"/>
        <d v="2021-01-31T00:00:00"/>
        <d v="2018-07-24T00:00:00"/>
        <d v="2019-11-09T00:00:00"/>
        <d v="2019-02-08T00:00:00"/>
        <d v="2022-12-05T00:00:00"/>
        <d v="2015-09-02T00:00:00"/>
        <d v="2022-06-05T00:00:00"/>
        <d v="2018-05-13T00:00:00"/>
        <d v="2021-10-24T00:00:00"/>
        <d v="2020-03-14T00:00:00"/>
        <d v="2021-07-17T00:00:00"/>
        <d v="2015-01-30T00:00:00"/>
        <d v="2016-02-21T00:00:00"/>
        <d v="2016-06-23T00:00:00"/>
        <d v="2018-05-05T00:00:00"/>
        <d v="2016-12-26T00:00:00"/>
        <d v="2019-09-02T00:00:00"/>
        <d v="2015-08-31T00:00:00"/>
        <d v="2019-05-31T00:00:00"/>
        <d v="2020-06-29T00:00:00"/>
        <d v="2021-02-20T00:00:00"/>
        <d v="2016-10-18T00:00:00"/>
        <d v="2020-01-01T00:00:00"/>
        <d v="2017-04-09T00:00:00"/>
        <d v="2021-06-17T00:00:00"/>
        <d v="2016-06-12T00:00:00"/>
        <d v="2016-01-26T00:00:00"/>
        <d v="2018-06-16T00:00:00"/>
        <d v="2019-10-18T00:00:00"/>
        <d v="2021-02-07T00:00:00"/>
        <d v="2018-05-14T00:00:00"/>
        <d v="2018-08-04T00:00:00"/>
        <d v="2020-03-10T00:00:00"/>
        <d v="2021-02-17T00:00:00"/>
        <d v="2017-05-24T00:00:00"/>
        <d v="2020-01-18T00:00:00"/>
        <d v="2019-07-20T00:00:00"/>
        <d v="2022-11-29T00:00:00"/>
        <d v="2021-07-20T00:00:00"/>
        <d v="2022-08-27T00:00:00"/>
        <d v="2020-06-06T00:00:00"/>
        <d v="2018-07-07T00:00:00"/>
        <d v="2015-12-12T00:00:00"/>
        <d v="2016-09-15T00:00:00"/>
        <d v="2016-08-31T00:00:00"/>
        <d v="2019-04-21T00:00:00"/>
        <d v="2020-04-12T00:00:00"/>
        <d v="2020-12-01T00:00:00"/>
        <d v="2022-08-28T00:00:00"/>
        <d v="2020-05-17T00:00:00"/>
        <d v="2017-01-29T00:00:00"/>
        <d v="2018-04-20T00:00:00"/>
        <d v="2019-08-21T00:00:00"/>
        <d v="2019-01-06T00:00:00"/>
        <d v="2022-08-01T00:00:00"/>
        <d v="2016-12-03T00:00:00"/>
        <d v="2016-06-20T00:00:00"/>
        <d v="2019-06-09T00:00:00"/>
        <d v="2021-07-31T00:00:00"/>
        <d v="2020-10-15T00:00:00"/>
        <d v="2016-07-19T00:00:00"/>
        <d v="2021-11-28T00:00:00"/>
        <d v="2015-09-18T00:00:00"/>
        <d v="2015-07-04T00:00:00"/>
        <d v="2017-03-25T00:00:00"/>
        <d v="2020-09-27T00:00:00"/>
        <d v="2021-08-23T00:00:00"/>
        <d v="2020-02-21T00:00:00"/>
        <d v="2017-04-05T00:00:00"/>
        <d v="2017-05-31T00:00:00"/>
        <d v="2020-07-06T00:00:00"/>
        <d v="2015-10-22T00:00:00"/>
        <d v="2019-09-05T00:00:00"/>
        <d v="2020-10-25T00:00:00"/>
        <d v="2019-12-01T00:00:00"/>
        <d v="2019-11-01T00:00:00"/>
        <d v="2022-06-28T00:00:00"/>
        <d v="2019-09-18T00:00:00"/>
        <d v="2018-08-14T00:00:00"/>
        <d v="2015-03-04T00:00:00"/>
        <d v="2019-03-23T00:00:00"/>
        <d v="2019-04-20T00:00:00"/>
        <d v="2022-01-02T00:00:00"/>
        <d v="2020-12-17T00:00:00"/>
        <d v="2020-08-24T00:00:00"/>
        <d v="2022-08-02T00:00:00"/>
        <d v="2022-04-06T00:00:00"/>
        <d v="2018-10-26T00:00:00"/>
        <d v="2020-04-16T00:00:00"/>
        <d v="2018-04-28T00:00:00"/>
        <d v="2018-09-09T00:00:00"/>
        <d v="2015-10-23T00:00:00"/>
        <d v="2017-05-16T00:00:00"/>
        <d v="2018-07-26T00:00:00"/>
        <d v="2018-11-28T00:00:00"/>
        <d v="2015-06-20T00:00:00"/>
        <d v="2019-09-07T00:00:00"/>
        <d v="2016-06-22T00:00:00"/>
        <d v="2021-10-19T00:00:00"/>
        <d v="2018-11-29T00:00:00"/>
        <d v="2016-01-21T00:00:00"/>
        <d v="2020-08-31T00:00:00"/>
        <d v="2021-08-30T00:00:00"/>
        <d v="2022-03-12T00:00:00"/>
        <d v="2019-04-29T00:00:00"/>
        <d v="2017-01-04T00:00:00"/>
        <d v="2017-01-05T00:00:00"/>
        <d v="2018-04-06T00:00:00"/>
        <d v="2015-08-10T00:00:00"/>
        <d v="2016-12-24T00:00:00"/>
        <d v="2018-07-18T00:00:00"/>
        <d v="2018-08-27T00:00:00"/>
        <d v="2018-06-04T00:00:00"/>
        <d v="2015-04-18T00:00:00"/>
        <d v="2015-06-07T00:00:00"/>
        <d v="2018-12-01T00:00:00"/>
        <d v="2015-09-25T00:00:00"/>
        <d v="2021-01-30T00:00:00"/>
        <d v="2018-01-01T00:00:00"/>
        <d v="2022-06-14T00:00:00"/>
        <d v="2020-02-07T00:00:00"/>
        <d v="2022-01-10T00:00:00"/>
        <d v="2018-04-23T00:00:00"/>
        <d v="2020-10-04T00:00:00"/>
        <d v="2022-08-31T00:00:00"/>
        <d v="2018-08-02T00:00:00"/>
        <d v="2015-03-19T00:00:00"/>
        <d v="2020-08-29T00:00:00"/>
        <d v="2019-05-15T00:00:00"/>
        <d v="2017-03-23T00:00:00"/>
        <d v="2022-06-20T00:00:00"/>
        <d v="2019-03-20T00:00:00"/>
        <d v="2018-11-25T00:00:00"/>
        <d v="2020-09-12T00:00:00"/>
        <d v="2020-10-29T00:00:00"/>
        <d v="2020-09-05T00:00:00"/>
        <d v="2017-07-05T00:00:00"/>
        <d v="2021-02-11T00:00:00"/>
        <d v="2022-11-17T00:00:00"/>
        <d v="2016-08-13T00:00:00"/>
        <d v="2018-02-11T00:00:00"/>
        <d v="2020-02-25T00:00:00"/>
        <d v="2015-02-28T00:00:00"/>
        <d v="2015-10-18T00:00:00"/>
        <d v="2020-03-30T00:00:00"/>
        <d v="2022-03-21T00:00:00"/>
        <d v="2016-05-04T00:00:00"/>
        <d v="2020-03-15T00:00:00"/>
        <d v="2019-12-29T00:00:00"/>
        <d v="2017-02-19T00:00:00"/>
        <d v="2020-01-08T00:00:00"/>
        <d v="2018-05-26T00:00:00"/>
        <d v="2015-12-01T00:00:00"/>
        <d v="2017-05-05T00:00:00"/>
        <d v="2019-11-23T00:00:00"/>
        <d v="2016-09-06T00:00:00"/>
        <d v="2018-09-20T00:00:00"/>
        <d v="2017-03-19T00:00:00"/>
        <d v="2015-04-21T00:00:00"/>
        <d v="2017-07-02T00:00:00"/>
        <d v="2016-04-24T00:00:00"/>
        <d v="2016-09-17T00:00:00"/>
        <d v="2020-10-31T00:00:00"/>
        <d v="2019-03-16T00:00:00"/>
        <d v="2018-12-13T00:00:00"/>
        <d v="2018-03-18T00:00:00"/>
        <d v="2016-05-09T00:00:00"/>
        <d v="2021-09-08T00:00:00"/>
        <d v="2015-10-07T00:00:00"/>
        <d v="2016-07-14T00:00:00"/>
        <d v="2020-03-24T00:00:00"/>
        <d v="2019-10-04T00:00:00"/>
        <d v="2022-01-15T00:00:00"/>
        <d v="2015-07-23T00:00:00"/>
        <d v="2019-07-18T00:00:00"/>
        <d v="2021-01-13T00:00:00"/>
        <d v="2019-05-20T00:00:00"/>
        <d v="2021-11-04T00:00:00"/>
        <d v="2020-07-28T00:00:00"/>
        <d v="2018-11-07T00:00:00"/>
        <d v="2017-06-04T00:00:00"/>
        <d v="2020-05-31T00:00:00"/>
        <d v="2020-03-13T00:00:00"/>
        <d v="2022-08-14T00:00:00"/>
        <d v="2018-12-03T00:00:00"/>
        <d v="2022-09-23T00:00:00"/>
        <d v="2021-03-20T00:00:00"/>
        <d v="2019-12-18T00:00:00"/>
        <d v="2016-02-15T00:00:00"/>
        <d v="2019-06-29T00:00:00"/>
        <d v="2020-05-06T00:00:00"/>
        <d v="2015-09-14T00:00:00"/>
        <d v="2015-01-23T00:00:00"/>
        <d v="2022-10-10T00:00:00"/>
        <d v="2021-12-25T00:00:00"/>
        <d v="2016-11-04T00:00:00"/>
        <d v="2021-09-14T00:00:00"/>
        <d v="2017-07-28T00:00:00"/>
        <d v="2019-11-16T00:00:00"/>
        <d v="2022-10-21T00:00:00"/>
        <d v="2021-10-08T00:00:00"/>
        <d v="2016-04-17T00:00:00"/>
        <d v="2018-01-28T00:00:00"/>
        <d v="2022-10-29T00:00:00"/>
        <d v="2018-07-10T00:00:00"/>
        <d v="2021-06-26T00:00:00"/>
        <d v="2015-08-09T00:00:00"/>
        <d v="2021-07-21T00:00:00"/>
        <d v="2019-08-22T00:00:00"/>
        <d v="2019-08-03T00:00:00"/>
        <d v="2018-02-05T00:00:00"/>
        <d v="2021-07-23T00:00:00"/>
        <d v="2019-06-27T00:00:00"/>
        <d v="2018-08-11T00:00:00"/>
        <d v="2022-09-18T00:00:00"/>
        <d v="2022-01-06T00:00:00"/>
        <d v="2015-09-24T00:00:00"/>
        <d v="2017-07-11T00:00:00"/>
        <d v="2015-04-29T00:00:00"/>
        <d v="2016-10-05T00:00:00"/>
        <d v="2019-01-13T00:00:00"/>
        <d v="2017-03-10T00:00:00"/>
        <d v="2021-05-30T00:00:00"/>
        <d v="2016-10-25T00:00:00"/>
        <d v="2019-08-01T00:00:00"/>
        <d v="2017-01-08T00:00:00"/>
        <d v="2016-11-03T00:00:00"/>
        <d v="2019-02-16T00:00:00"/>
        <d v="2018-01-16T00:00:00"/>
        <d v="2016-12-27T00:00:00"/>
        <d v="2015-04-07T00:00:00"/>
        <d v="2022-04-14T00:00:00"/>
        <d v="2016-12-11T00:00:00"/>
        <d v="2016-02-29T00:00:00"/>
        <d v="2022-12-17T00:00:00"/>
        <d v="2020-11-25T00:00:00"/>
        <d v="2015-08-29T00:00:00"/>
        <d v="2016-12-02T00:00:00"/>
        <d v="2019-03-09T00:00:00"/>
        <d v="2021-03-31T00:00:00"/>
        <d v="2019-01-23T00:00:00"/>
        <d v="2019-05-13T00:00:00"/>
        <d v="2015-07-07T00:00:00"/>
        <d v="2021-03-15T00:00:00"/>
        <d v="2021-01-09T00:00:00"/>
        <d v="2019-08-09T00:00:00"/>
        <d v="2018-11-22T00:00:00"/>
        <d v="2016-10-30T00:00:00"/>
        <d v="2018-08-05T00:00:00"/>
        <d v="2018-12-23T00:00:00"/>
        <d v="2018-10-24T00:00:00"/>
        <d v="2015-12-03T00:00:00"/>
        <d v="2019-03-07T00:00:00"/>
        <d v="2022-02-24T00:00:00"/>
        <d v="2018-09-15T00:00:00"/>
        <d v="2019-09-08T00:00:00"/>
        <d v="2019-09-28T00:00:00"/>
        <d v="2021-04-03T00:00:00"/>
        <d v="2018-09-26T00:00:00"/>
        <d v="2020-02-15T00:00:00"/>
        <d v="2021-05-28T00:00:00"/>
        <d v="2019-02-10T00:00:00"/>
        <d v="2020-08-04T00:00:00"/>
        <d v="2019-03-18T00:00:00"/>
        <d v="2018-08-30T00:00:00"/>
        <d v="2018-10-22T00:00:00"/>
        <d v="2022-01-17T00:00:00"/>
        <d v="2015-02-15T00:00:00"/>
        <d v="2018-08-09T00:00:00"/>
        <d v="2018-02-22T00:00:00"/>
        <d v="2020-09-15T00:00:00"/>
        <d v="2020-03-26T00:00:00"/>
        <d v="2022-10-04T00:00:00"/>
        <d v="2016-07-26T00:00:00"/>
        <d v="2021-06-13T00:00:00"/>
        <d v="2019-04-27T00:00:00"/>
        <d v="2018-04-12T00:00:00"/>
        <d v="2021-08-13T00:00:00"/>
        <d v="2022-05-01T00:00:00"/>
        <d v="2022-05-07T00:00:00"/>
        <d v="2016-08-06T00:00:00"/>
        <d v="2022-06-01T00:00:00"/>
        <d v="2021-10-17T00:00:00"/>
        <d v="2020-12-23T00:00:00"/>
        <d v="2021-05-31T00:00:00"/>
        <d v="2015-07-02T00:00:00"/>
        <d v="2015-05-15T00:00:00"/>
        <d v="2022-11-07T00:00:00"/>
        <d v="2020-01-15T00:00:00"/>
        <d v="2019-08-20T00:00:00"/>
        <d v="2020-04-17T00:00:00"/>
        <d v="2021-07-13T00:00:00"/>
        <d v="2018-06-14T00:00:00"/>
        <d v="2016-11-12T00:00:00"/>
        <d v="2017-04-29T00:00:00"/>
        <d v="2021-12-14T00:00:00"/>
        <d v="2018-10-04T00:00:00"/>
        <d v="2018-08-21T00:00:00"/>
        <d v="2018-10-14T00:00:00"/>
        <d v="2018-11-06T00:00:00"/>
        <d v="2021-10-28T00:00:00"/>
        <d v="2020-06-11T00:00:00"/>
        <d v="2022-10-25T00:00:00"/>
        <d v="2015-12-19T00:00:00"/>
        <d v="2022-08-22T00:00:00"/>
        <d v="2021-11-05T00:00:00"/>
        <d v="2016-06-28T00:00:00"/>
        <d v="2018-07-21T00:00:00"/>
        <d v="2015-05-31T00:00:00"/>
        <d v="2022-04-27T00:00:00"/>
        <d v="2019-01-18T00:00:00"/>
        <d v="2020-11-04T00:00:00"/>
        <d v="2018-08-12T00:00:00"/>
        <d v="2022-01-09T00:00:00"/>
        <d v="2015-07-05T00:00:00"/>
        <d v="2015-07-27T00:00:00"/>
        <d v="2020-01-28T00:00:00"/>
        <d v="2015-02-26T00:00:00"/>
        <d v="2020-12-19T00:00:00"/>
        <d v="2017-03-18T00:00:00"/>
        <d v="2021-09-20T00:00:00"/>
        <d v="2017-02-04T00:00:00"/>
        <d v="2021-12-29T00:00:00"/>
        <d v="2021-11-11T00:00:00"/>
        <d v="2015-11-16T00:00:00"/>
        <d v="2020-11-12T00:00:00"/>
        <d v="2019-08-25T00:00:00"/>
        <d v="2018-08-15T00:00:00"/>
        <d v="2020-06-02T00:00:00"/>
        <d v="2020-04-07T00:00:00"/>
        <d v="2017-04-17T00:00:00"/>
        <d v="2019-02-12T00:00:00"/>
        <d v="2020-05-20T00:00:00"/>
        <d v="2016-12-22T00:00:00"/>
        <d v="2015-01-27T00:00:00"/>
        <d v="2018-07-06T00:00:00"/>
        <d v="2018-12-02T00:00:00"/>
        <d v="2016-06-25T00:00:00"/>
        <d v="2020-11-17T00:00:00"/>
        <d v="2019-05-22T00:00:00"/>
        <d v="2018-04-15T00:00:00"/>
        <d v="2022-12-24T00:00:00"/>
        <d v="2021-04-09T00:00:00"/>
        <d v="2022-09-22T00:00:00"/>
        <d v="2018-09-03T00:00:00"/>
        <d v="2019-06-10T00:00:00"/>
        <d v="2016-05-12T00:00:00"/>
        <d v="2015-05-17T00:00:00"/>
        <d v="2020-07-18T00:00:00"/>
        <d v="2022-05-24T00:00:00"/>
        <d v="2015-09-22T00:00:00"/>
        <d v="2016-10-11T00:00:00"/>
        <d v="2016-04-21T00:00:00"/>
        <d v="2020-08-21T00:00:00"/>
        <d v="2019-07-29T00:00:00"/>
        <d v="2021-12-05T00:00:00"/>
        <d v="2021-12-23T00:00:00"/>
        <d v="2016-04-11T00:00:00"/>
        <d v="2016-09-03T00:00:00"/>
        <d v="2021-05-08T00:00:00"/>
        <d v="2016-04-10T00:00:00"/>
        <d v="2021-08-14T00:00:00"/>
        <d v="2016-11-14T00:00:00"/>
        <d v="2018-04-07T00:00:00"/>
        <d v="2016-04-28T00:00:00"/>
        <d v="2015-07-31T00:00:00"/>
        <d v="2015-06-22T00:00:00"/>
        <d v="2022-08-11T00:00:00"/>
        <d v="2015-12-04T00:00:00"/>
        <d v="2017-03-17T00:00:00"/>
        <d v="2016-12-20T00:00:00"/>
        <d v="2016-04-23T00:00:00"/>
        <d v="2016-02-07T00:00:00"/>
        <d v="2021-03-18T00:00:00"/>
        <d v="2020-07-19T00:00:00"/>
        <d v="2022-01-30T00:00:00"/>
        <d v="2016-05-15T00:00:00"/>
        <d v="2021-06-04T00:00:00"/>
        <d v="2021-02-02T00:00:00"/>
        <d v="2021-09-09T00:00:00"/>
        <d v="2020-07-12T00:00:00"/>
        <d v="2021-05-07T00:00:00"/>
        <d v="2021-09-01T00:00:00"/>
        <d v="2015-01-06T00:00:00"/>
        <d v="2016-07-07T00:00:00"/>
        <d v="2022-04-18T00:00:00"/>
        <d v="2021-03-22T00:00:00"/>
        <d v="2021-06-08T00:00:00"/>
        <d v="2016-09-24T00:00:00"/>
        <d v="2020-09-21T00:00:00"/>
        <d v="2022-12-21T00:00:00"/>
        <d v="2021-10-06T00:00:00"/>
        <d v="2016-09-23T00:00:00"/>
        <d v="2019-02-15T00:00:00"/>
        <d v="2021-09-07T00:00:00"/>
        <d v="2016-05-05T00:00:00"/>
        <d v="2017-01-16T00:00:00"/>
        <d v="2022-06-02T00:00:00"/>
        <d v="2021-07-30T00:00:00"/>
        <d v="2016-11-27T00:00:00"/>
        <d v="2022-09-06T00:00:00"/>
        <d v="2022-06-13T00:00:00"/>
        <d v="2022-04-02T00:00:00"/>
        <d v="2015-02-11T00:00:00"/>
        <d v="2022-09-30T00:00:00"/>
        <d v="2019-05-05T00:00:00"/>
        <d v="2018-03-27T00:00:00"/>
        <d v="2019-01-11T00:00:00"/>
        <d v="2021-08-01T00:00:00"/>
        <d v="2018-03-12T00:00:00"/>
        <d v="2019-11-10T00:00:00"/>
        <d v="2018-08-03T00:00:00"/>
        <d v="2018-02-10T00:00:00"/>
        <d v="2021-10-21T00:00:00"/>
        <d v="2018-04-22T00:00:00"/>
        <d v="2016-05-25T00:00:00"/>
        <d v="2022-04-16T00:00:00"/>
        <d v="2018-10-23T00:00:00"/>
        <d v="2022-05-06T00:00:00"/>
        <d v="2022-05-31T00:00:00"/>
        <d v="2021-03-21T00:00:00"/>
        <d v="2017-06-17T00:00:00"/>
        <d v="2016-03-08T00:00:00"/>
        <d v="2021-03-29T00:00:00"/>
        <d v="2019-12-10T00:00:00"/>
        <d v="2019-06-04T00:00:00"/>
        <d v="2017-07-09T00:00:00"/>
        <d v="2019-02-13T00:00:00"/>
        <d v="2016-06-30T00:00:00"/>
        <d v="2021-01-10T00:00:00"/>
        <d v="2018-03-17T00:00:00"/>
        <d v="2020-02-22T00:00:00"/>
        <d v="2015-11-30T00:00:00"/>
        <d v="2020-04-14T00:00:00"/>
        <d v="2016-10-13T00:00:00"/>
        <d v="2018-07-31T00:00:00"/>
        <d v="2015-05-26T00:00:00"/>
        <d v="2022-02-25T00:00:00"/>
        <d v="2015-10-04T00:00:00"/>
        <d v="2017-05-18T00:00:00"/>
        <d v="2020-01-13T00:00:00"/>
        <d v="2016-09-21T00:00:00"/>
        <d v="2019-09-15T00:00:00"/>
        <d v="2015-05-23T00:00:00"/>
        <d v="2020-12-24T00:00:00"/>
        <d v="2017-06-29T00:00:00"/>
        <d v="2018-09-30T00:00:00"/>
        <d v="2021-02-05T00:00:00"/>
        <d v="2018-08-01T00:00:00"/>
        <d v="2022-11-13T00:00:00"/>
        <d v="2016-06-06T00:00:00"/>
        <d v="2015-09-30T00:00:00"/>
        <d v="2019-04-02T00:00:00"/>
        <d v="2021-08-28T00:00:00"/>
        <d v="2016-10-16T00:00:00"/>
        <d v="2018-10-02T00:00:00"/>
        <d v="2018-12-14T00:00:00"/>
        <d v="2021-06-05T00:00:00"/>
        <d v="2020-02-19T00:00:00"/>
        <d v="2019-03-10T00:00:00"/>
        <d v="2015-06-19T00:00:00"/>
        <d v="2016-01-11T00:00:00"/>
        <d v="2022-04-20T00:00:00"/>
        <d v="2018-12-21T00:00:00"/>
        <d v="2021-01-24T00:00:00"/>
        <d v="2018-08-23T00:00:00"/>
        <d v="2016-02-14T00:00:00"/>
        <d v="2017-01-14T00:00:00"/>
        <d v="2021-12-03T00:00:00"/>
        <d v="2018-06-20T00:00:00"/>
        <d v="2022-10-16T00:00:00"/>
        <d v="2017-02-21T00:00:00"/>
        <d v="2019-11-30T00:00:00"/>
        <d v="2015-06-06T00:00:00"/>
        <d v="2021-09-03T00:00:00"/>
        <d v="2016-03-20T00:00:00"/>
        <d v="2017-06-13T00:00:00"/>
        <d v="2021-08-19T00:00:00"/>
        <d v="2018-08-29T00:00:00"/>
        <d v="2021-12-30T00:00:00"/>
        <d v="2021-12-10T00:00:00"/>
        <d v="2019-08-30T00:00:00"/>
        <d v="2019-01-28T00:00:00"/>
        <d v="2017-04-28T00:00:00"/>
        <d v="2016-09-01T00:00:00"/>
        <d v="2017-01-18T00:00:00"/>
        <d v="2021-11-30T00:00:00"/>
        <d v="2017-04-19T00:00:00"/>
        <d v="2021-04-22T00:00:00"/>
        <d v="2020-04-18T00:00:00"/>
        <d v="2022-05-27T00:00:00"/>
        <d v="2022-10-11T00:00:00"/>
        <d v="2020-04-09T00:00:00"/>
        <d v="2019-07-14T00:00:00"/>
        <d v="2021-10-15T00:00:00"/>
        <d v="2018-12-11T00:00:00"/>
        <d v="2020-08-16T00:00:00"/>
        <d v="2021-07-19T00:00:00"/>
        <d v="2019-02-27T00:00:00"/>
        <d v="2022-01-19T00:00:00"/>
        <d v="2022-04-28T00:00:00"/>
        <d v="2017-04-24T00:00:00"/>
        <d v="2019-02-03T00:00:00"/>
        <d v="2015-12-29T00:00:00"/>
        <d v="2018-03-15T00:00:00"/>
        <d v="2022-12-22T00:00:00"/>
        <d v="2016-01-05T00:00:00"/>
        <d v="2018-01-13T00:00:00"/>
        <d v="2017-01-28T00:00:00"/>
        <d v="2017-02-23T00:00:00"/>
        <d v="2022-08-15T00:00:00"/>
        <d v="2018-02-09T00:00:00"/>
        <d v="2020-05-18T00:00:00"/>
        <d v="2019-11-24T00:00:00"/>
        <d v="2017-05-21T00:00:00"/>
        <d v="2015-03-18T00:00:00"/>
        <d v="2015-11-04T00:00:00"/>
        <d v="2019-11-11T00:00:00"/>
        <d v="2021-06-12T00:00:00"/>
        <d v="2015-10-19T00:00:00"/>
        <d v="2021-12-31T00:00:00"/>
        <d v="2020-07-21T00:00:00"/>
        <d v="2018-06-25T00:00:00"/>
        <d v="2020-04-01T00:00:00"/>
        <d v="2018-10-03T00:00:00"/>
        <d v="2022-01-24T00:00:00"/>
        <d v="2015-08-24T00:00:00"/>
        <d v="2015-02-20T00:00:00"/>
        <d v="2016-04-14T00:00:00"/>
        <d v="2021-12-02T00:00:00"/>
        <d v="2022-11-21T00:00:00"/>
        <d v="2020-10-07T00:00:00"/>
        <d v="2016-03-14T00:00:00"/>
        <d v="2018-01-10T00:00:00"/>
        <d v="2015-04-14T00:00:00"/>
        <d v="2019-11-04T00:00:00"/>
        <d v="2019-09-11T00:00:00"/>
        <d v="2019-10-02T00:00:00"/>
        <d v="2019-07-04T00:00:00"/>
        <d v="2016-09-19T00:00:00"/>
        <d v="2021-04-14T00:00:00"/>
        <d v="2022-05-19T00:00:00"/>
        <d v="2022-02-12T00:00:00"/>
        <d v="2022-11-12T00:00:00"/>
        <d v="2019-08-15T00:00:00"/>
        <d v="2015-07-11T00:00:00"/>
        <d v="2016-11-02T00:00:00"/>
        <d v="2017-05-06T00:00:00"/>
        <d v="2019-03-06T00:00:00"/>
        <d v="2022-11-25T00:00:00"/>
        <d v="2022-08-07T00:00:00"/>
        <d v="2022-10-14T00:00:00"/>
        <d v="2021-07-28T00:00:00"/>
        <d v="2020-01-05T00:00:00"/>
        <d v="2022-04-17T00:00:00"/>
        <d v="2018-04-25T00:00:00"/>
        <d v="2018-01-24T00:00:00"/>
        <d v="2021-08-12T00:00:00"/>
        <d v="2016-03-11T00:00:00"/>
        <d v="2019-06-13T00:00:00"/>
        <d v="2020-05-30T00:00:00"/>
        <d v="2022-01-08T00:00:00"/>
        <d v="2021-01-29T00:00:00"/>
        <d v="2021-06-16T00:00:00"/>
        <d v="2019-07-24T00:00:00"/>
        <d v="2019-12-06T00:00:00"/>
        <d v="2016-06-01T00:00:00"/>
        <d v="2017-02-13T00:00:00"/>
        <d v="2018-09-02T00:00:00"/>
        <d v="2017-02-27T00:00:00"/>
        <d v="2019-06-17T00:00:00"/>
        <d v="2019-10-25T00:00:00"/>
        <d v="2015-04-30T00:00:00"/>
        <d v="2021-12-27T00:00:00"/>
        <d v="2022-04-23T00:00:00"/>
        <d v="2018-02-24T00:00:00"/>
        <d v="2018-12-26T00:00:00"/>
        <d v="2022-02-10T00:00:00"/>
        <d v="2018-02-23T00:00:00"/>
        <d v="2016-10-26T00:00:00"/>
        <d v="2016-09-10T00:00:00"/>
        <d v="2021-11-03T00:00:00"/>
        <d v="2022-07-10T00:00:00"/>
        <d v="2021-11-02T00:00:00"/>
        <d v="2020-05-16T00:00:00"/>
        <d v="2015-08-25T00:00:00"/>
        <d v="2020-05-01T00:00:00"/>
        <d v="2018-08-25T00:00:00"/>
        <d v="2018-06-05T00:00:00"/>
        <d v="2020-07-13T00:00:00"/>
        <d v="2018-07-23T00:00:00"/>
        <d v="2021-11-25T00:00:00"/>
        <d v="2018-11-14T00:00:00"/>
        <d v="2015-01-15T00:00:00"/>
        <d v="2021-01-14T00:00:00"/>
        <d v="2016-03-30T00:00:00"/>
        <d v="2015-12-28T00:00:00"/>
        <d v="2021-03-11T00:00:00"/>
        <d v="2021-04-17T00:00:00"/>
        <d v="2019-03-15T00:00:00"/>
        <d v="2018-11-11T00:00:00"/>
        <d v="2015-09-13T00:00:00"/>
        <d v="2017-06-16T00:00:00"/>
        <d v="2022-05-28T00:00:00"/>
        <d v="2022-06-09T00:00:00"/>
        <d v="2020-10-27T00:00:00"/>
        <d v="2021-01-15T00:00:00"/>
        <d v="2021-02-21T00:00:00"/>
        <d v="2022-01-20T00:00:00"/>
        <d v="2018-11-01T00:00:00"/>
        <d v="2020-12-13T00:00:00"/>
        <d v="2015-12-23T00:00:00"/>
        <d v="2021-04-07T00:00:00"/>
        <d v="2015-11-17T00:00:00"/>
        <d v="2015-03-30T00:00:00"/>
        <d v="2016-04-19T00:00:00"/>
        <d v="2018-11-12T00:00:00"/>
        <d v="2017-04-15T00:00:00"/>
        <d v="2022-05-03T00:00:00"/>
        <d v="2018-04-10T00:00:00"/>
        <d v="2017-06-05T00:00:00"/>
        <d v="2022-07-19T00:00:00"/>
        <d v="2015-01-11T00:00:00"/>
        <d v="2017-02-15T00:00:00"/>
        <d v="2015-07-13T00:00:00"/>
        <d v="2019-05-06T00:00:00"/>
        <d v="2022-12-13T00:00:00"/>
        <d v="2021-12-11T00:00:00"/>
        <d v="2019-07-15T00:00:00"/>
        <d v="2019-07-02T00:00:00"/>
        <d v="2019-12-14T00:00:00"/>
        <d v="2018-10-18T00:00:00"/>
        <d v="2020-08-07T00:00:00"/>
        <d v="2020-12-05T00:00:00"/>
        <d v="2018-09-16T00:00:00"/>
        <d v="2022-01-04T00:00:00"/>
        <d v="2019-01-25T00:00:00"/>
        <d v="2022-03-24T00:00:00"/>
        <d v="2017-06-23T00:00:00"/>
        <d v="2015-05-18T00:00:00"/>
        <d v="2020-01-29T00:00:00"/>
        <d v="2020-01-31T00:00:00"/>
        <d v="2015-06-21T00:00:00"/>
        <d v="2022-11-11T00:00:00"/>
        <d v="2020-07-20T00:00:00"/>
        <d v="2015-12-24T00:00:00"/>
        <d v="2020-06-28T00:00:00"/>
        <d v="2019-07-17T00:00:00"/>
        <d v="2022-05-08T00:00:00"/>
        <d v="2021-11-21T00:00:00"/>
        <d v="2020-07-30T00:00:00"/>
        <d v="2021-04-05T00:00:00"/>
        <d v="2022-11-19T00:00:00"/>
        <d v="2018-05-03T00:00:00"/>
        <d v="2022-01-05T00:00:00"/>
        <d v="2019-05-08T00:00:00"/>
        <d v="2016-01-03T00:00:00"/>
        <d v="2017-05-22T00:00:00"/>
        <d v="2022-07-23T00:00:00"/>
        <d v="2018-02-03T00:00:00"/>
        <d v="2015-10-28T00:00:00"/>
        <d v="2019-06-24T00:00:00"/>
        <d v="2016-05-17T00:00:00"/>
        <d v="2019-08-10T00:00:00"/>
        <d v="2016-08-11T00:00:00"/>
        <d v="2021-08-25T00:00:00"/>
        <d v="2021-03-10T00:00:00"/>
        <d v="2019-05-27T00:00:00"/>
        <d v="2015-08-04T00:00:00"/>
        <d v="2016-08-04T00:00:00"/>
        <d v="2019-12-05T00:00:00"/>
        <d v="2015-05-13T00:00:00"/>
        <d v="2020-09-11T00:00:00"/>
        <d v="2016-03-26T00:00:00"/>
        <d v="2016-02-18T00:00:00"/>
        <d v="2017-02-01T00:00:00"/>
        <d v="2016-04-12T00:00:00"/>
        <d v="2018-03-04T00:00:00"/>
        <d v="2020-10-10T00:00:00"/>
        <d v="2018-03-19T00:00:00"/>
        <d v="2021-11-19T00:00:00"/>
        <d v="2016-05-30T00:00:00"/>
        <d v="2015-04-06T00:00:00"/>
        <d v="2020-08-20T00:00:00"/>
        <d v="2016-07-15T00:00:00"/>
        <d v="2015-09-01T00:00:00"/>
        <d v="2016-07-08T00:00:00"/>
        <d v="2016-03-25T00:00:00"/>
        <d v="2022-07-09T00:00:00"/>
        <d v="2021-12-24T00:00:00"/>
        <d v="2015-02-16T00:00:00"/>
        <d v="2017-06-21T00:00:00"/>
        <d v="2021-02-03T00:00:00"/>
        <d v="2015-05-29T00:00:00"/>
        <d v="2016-05-28T00:00:00"/>
        <d v="2016-09-12T00:00:00"/>
        <d v="2017-05-17T00:00:00"/>
        <d v="2017-05-13T00:00:00"/>
        <d v="2021-04-29T00:00:00"/>
        <d v="2018-09-27T00:00:00"/>
        <d v="2016-05-03T00:00:00"/>
        <d v="2019-08-04T00:00:00"/>
        <d v="2022-10-01T00:00:00"/>
        <d v="2020-01-20T00:00:00"/>
        <d v="2021-11-01T00:00:00"/>
        <d v="2016-07-10T00:00:00"/>
        <d v="2018-03-28T00:00:00"/>
        <d v="2021-09-26T00:00:00"/>
        <d v="2018-05-01T00:00:00"/>
        <d v="2015-07-08T00:00:00"/>
        <d v="2019-10-08T00:00:00"/>
        <d v="2015-12-14T00:00:00"/>
        <d v="2016-04-09T00:00:00"/>
        <d v="2019-05-11T00:00:00"/>
        <d v="2016-12-19T00:00:00"/>
        <d v="2020-08-01T00:00:00"/>
        <d v="2022-09-16T00:00:00"/>
        <d v="2020-08-05T00:00:00"/>
        <d v="2022-07-02T00:00:00"/>
        <d v="2015-02-01T00:00:00"/>
        <d v="2019-04-24T00:00:00"/>
        <d v="2015-09-28T00:00:00"/>
        <d v="2021-09-19T00:00:00"/>
        <d v="2022-03-15T00:00:00"/>
        <d v="2022-10-13T00:00:00"/>
        <d v="2016-02-05T00:00:00"/>
        <d v="2016-07-13T00:00:00"/>
        <d v="2015-07-09T00:00:00"/>
        <d v="2020-11-13T00:00:00"/>
        <d v="2017-01-25T00:00:00"/>
        <d v="2019-01-07T00:00:00"/>
        <d v="2015-07-10T00:00:00"/>
        <d v="2015-02-04T00:00:00"/>
        <d v="2018-10-10T00:00:00"/>
        <d v="2022-08-06T00:00:00"/>
        <d v="2015-06-23T00:00:00"/>
        <d v="2019-01-30T00:00:00"/>
        <d v="2017-02-02T00:00:00"/>
        <d v="2015-02-07T00:00:00"/>
        <d v="2019-07-22T00:00:00"/>
        <d v="2022-12-28T00:00:00"/>
        <d v="2015-10-30T00:00:00"/>
        <d v="2015-06-16T00:00:00"/>
        <d v="2017-06-25T00:00:00"/>
        <d v="2021-05-10T00:00:00"/>
        <d v="2022-12-08T00:00:00"/>
        <d v="2021-09-28T00:00:00"/>
        <d v="2015-02-12T00:00:00"/>
        <d v="2022-01-26T00:00:00"/>
        <d v="2020-02-20T00:00:00"/>
        <d v="2018-06-07T00:00:00"/>
        <d v="2016-04-05T00:00:00"/>
        <d v="2021-06-18T00:00:00"/>
        <d v="2022-11-15T00:00:00"/>
        <d v="2016-07-18T00:00:00"/>
        <d v="2020-02-29T00:00:00"/>
        <d v="2015-08-28T00:00:00"/>
        <d v="2015-06-25T00:00:00"/>
        <d v="2019-11-20T00:00:00"/>
        <d v="2022-05-05T00:00:00"/>
        <d v="2016-02-23T00:00:00"/>
        <d v="2016-08-02T00:00:00"/>
        <d v="2017-04-13T00:00:00"/>
        <d v="2022-03-30T00:00:00"/>
        <d v="2015-01-13T00:00:00"/>
        <d v="2017-01-21T00:00:00"/>
        <d v="2015-11-13T00:00:00"/>
        <d v="2015-08-02T00:00:00"/>
        <d v="2015-08-01T00:00:00"/>
        <d v="2019-01-22T00:00:00"/>
        <d v="2022-03-22T00:00:00"/>
        <d v="2018-01-03T00:00:00"/>
        <d v="2015-03-22T00:00:00"/>
        <d v="2021-08-29T00:00:00"/>
        <d v="2019-03-04T00:00:00"/>
        <d v="2015-03-15T00:00:00"/>
        <d v="2020-10-06T00:00:00"/>
        <d v="2021-06-23T00:00:00"/>
        <d v="2017-07-16T00:00:00"/>
        <d v="2022-07-29T00:00:00"/>
        <d v="2020-01-14T00:00:00"/>
        <d v="2018-09-08T00:00:00"/>
        <d v="2019-11-05T00:00:00"/>
        <d v="2019-10-31T00:00:00"/>
        <d v="2020-07-27T00:00:00"/>
        <d v="2017-03-31T00:00:00"/>
        <d v="2018-11-08T00:00:00"/>
        <d v="2015-08-14T00:00:00"/>
        <d v="2018-06-19T00:00:00"/>
        <d v="2019-06-21T00:00:00"/>
        <d v="2020-01-09T00:00:00"/>
        <d v="2019-05-04T00:00:00"/>
        <d v="2019-10-13T00:00:00"/>
        <d v="2020-11-30T00:00:00"/>
        <d v="2022-09-14T00:00:00"/>
        <d v="2017-07-15T00:00:00"/>
        <d v="2015-01-02T00:00:00"/>
        <d v="2021-06-09T00:00:00"/>
        <d v="2020-08-15T00:00:00"/>
        <d v="2019-10-22T00:00:00"/>
        <d v="2018-11-23T00:00:00"/>
        <d v="2018-04-14T00:00:00"/>
        <d v="2020-11-07T00:00:00"/>
        <d v="2022-07-11T00:00:00"/>
        <d v="2019-03-26T00:00:00"/>
        <d v="2022-02-23T00:00:00"/>
        <d v="2016-05-13T00:00:00"/>
        <d v="2016-09-04T00:00:00"/>
        <d v="2016-10-31T00:00:00"/>
        <d v="2019-09-03T00:00:00"/>
        <d v="2021-03-03T00:00:00"/>
        <d v="2021-01-27T00:00:00"/>
        <d v="2018-09-13T00:00:00"/>
        <d v="2016-03-16T00:00:00"/>
        <d v="2015-06-18T00:00:00"/>
        <d v="2020-05-04T00:00:00"/>
        <d v="2016-01-28T00:00:00"/>
        <d v="2017-06-10T00:00:00"/>
        <d v="2018-05-28T00:00:00"/>
        <d v="2018-07-28T00:00:00"/>
        <d v="2018-10-28T00:00:00"/>
        <d v="2017-02-08T00:00:00"/>
        <d v="2020-08-26T00:00:00"/>
        <d v="2022-06-29T00:00:00"/>
        <d v="2018-03-16T00:00:00"/>
        <d v="2015-02-25T00:00:00"/>
        <d v="2022-04-12T00:00:00"/>
        <d v="2021-02-22T00:00:00"/>
        <d v="2018-07-09T00:00:00"/>
        <d v="2015-10-14T00:00:00"/>
        <d v="2021-05-09T00:00:00"/>
        <d v="2021-01-05T00:00:00"/>
        <d v="2019-07-16T00:00:00"/>
        <d v="2022-07-03T00:00:00"/>
        <d v="2018-01-14T00:00:00"/>
        <d v="2020-05-09T00:00:00"/>
        <d v="2018-08-17T00:00:00"/>
      </sharedItems>
      <fieldGroup par="16"/>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5-01-01T00:00:00" maxDate="2023-01-01T00:00:00"/>
    </cacheField>
    <cacheField name="Units Sold" numFmtId="0">
      <sharedItems containsSemiMixedTypes="0" containsString="0" containsNumber="1" containsInteger="1" minValue="2" maxValue="9999"/>
    </cacheField>
    <cacheField name="Unit Price" numFmtId="164">
      <sharedItems containsSemiMixedTypes="0" containsString="0" containsNumber="1" minValue="9.33" maxValue="668.27"/>
    </cacheField>
    <cacheField name="Unit Cost" numFmtId="164">
      <sharedItems containsSemiMixedTypes="0" containsString="0" containsNumber="1" minValue="6.92" maxValue="524.96"/>
    </cacheField>
    <cacheField name="Total Revenue" numFmtId="164">
      <sharedItems containsSemiMixedTypes="0" containsString="0" containsNumber="1" minValue="65.31" maxValue="6672675.9500000002"/>
    </cacheField>
    <cacheField name="Total Cost" numFmtId="164">
      <sharedItems containsSemiMixedTypes="0" containsString="0" containsNumber="1" minValue="48.44" maxValue="5248025.12"/>
    </cacheField>
    <cacheField name="Total Profit" numFmtId="164">
      <sharedItems containsSemiMixedTypes="0" containsString="0" containsNumber="1" minValue="16.87" maxValue="1726007.49"/>
    </cacheField>
    <cacheField name="Months (Order Date)" numFmtId="0" databaseField="0">
      <fieldGroup base="5">
        <rangePr groupBy="months" startDate="2015-01-02T00:00:00" endDate="2022-12-31T00:00:00"/>
        <groupItems count="14">
          <s v="&lt;1/2/2015"/>
          <s v="Jan"/>
          <s v="Feb"/>
          <s v="Mar"/>
          <s v="Apr"/>
          <s v="May"/>
          <s v="Jun"/>
          <s v="Jul"/>
          <s v="Aug"/>
          <s v="Sep"/>
          <s v="Oct"/>
          <s v="Nov"/>
          <s v="Dec"/>
          <s v="&gt;12/31/2022"/>
        </groupItems>
      </fieldGroup>
    </cacheField>
    <cacheField name="Quarters (Order Date)" numFmtId="0" databaseField="0">
      <fieldGroup base="5">
        <rangePr groupBy="quarters" startDate="2015-01-02T00:00:00" endDate="2022-12-31T00:00:00"/>
        <groupItems count="6">
          <s v="&lt;1/2/2015"/>
          <s v="Qtr1"/>
          <s v="Qtr2"/>
          <s v="Qtr3"/>
          <s v="Qtr4"/>
          <s v="&gt;12/31/2022"/>
        </groupItems>
      </fieldGroup>
    </cacheField>
    <cacheField name="Years (Order Date)" numFmtId="0" databaseField="0">
      <fieldGroup base="5">
        <rangePr groupBy="years" startDate="2015-01-02T00:00:00" endDate="2022-12-31T00:00:00"/>
        <groupItems count="10">
          <s v="&lt;1/2/2015"/>
          <s v="2015"/>
          <s v="2016"/>
          <s v="2017"/>
          <s v="2018"/>
          <s v="2019"/>
          <s v="2020"/>
          <s v="2021"/>
          <s v="2022"/>
          <s v="&gt;12/31/2022"/>
        </groupItems>
      </fieldGroup>
    </cacheField>
  </cacheFields>
  <extLst>
    <ext xmlns:x14="http://schemas.microsoft.com/office/spreadsheetml/2009/9/main" uri="{725AE2AE-9491-48be-B2B4-4EB974FC3084}">
      <x14:pivotCacheDefinition pivotCacheId="2003707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n v="957081544"/>
    <d v="2019-01-11T00:00:00"/>
    <n v="552"/>
    <n v="255.28"/>
    <n v="159.41999999999999"/>
    <n v="140914.56"/>
    <n v="87999.84"/>
    <n v="52914.720000000001"/>
  </r>
  <r>
    <x v="0"/>
    <x v="1"/>
    <x v="1"/>
    <x v="1"/>
    <x v="1"/>
    <x v="1"/>
    <n v="301644504"/>
    <d v="2022-07-26T00:00:00"/>
    <n v="2167"/>
    <n v="152.58000000000001"/>
    <n v="97.44"/>
    <n v="330640.86"/>
    <n v="211152.48"/>
    <n v="119488.38"/>
  </r>
  <r>
    <x v="1"/>
    <x v="2"/>
    <x v="2"/>
    <x v="1"/>
    <x v="1"/>
    <x v="2"/>
    <n v="478051030"/>
    <d v="2021-09-29T00:00:00"/>
    <n v="4778"/>
    <n v="47.45"/>
    <n v="31.79"/>
    <n v="226716.1"/>
    <n v="151892.62"/>
    <n v="74823.48"/>
  </r>
  <r>
    <x v="2"/>
    <x v="3"/>
    <x v="3"/>
    <x v="1"/>
    <x v="2"/>
    <x v="3"/>
    <n v="892599952"/>
    <d v="2022-06-15T00:00:00"/>
    <n v="9016"/>
    <n v="205.7"/>
    <n v="117.11"/>
    <n v="1854591.2"/>
    <n v="1055863.76"/>
    <n v="798727.44"/>
  </r>
  <r>
    <x v="2"/>
    <x v="4"/>
    <x v="1"/>
    <x v="1"/>
    <x v="1"/>
    <x v="4"/>
    <n v="571902596"/>
    <d v="2015-07-27T00:00:00"/>
    <n v="7542"/>
    <n v="152.58000000000001"/>
    <n v="97.44"/>
    <n v="1150758.3600000001"/>
    <n v="734892.48"/>
    <n v="415865.88"/>
  </r>
  <r>
    <x v="3"/>
    <x v="5"/>
    <x v="4"/>
    <x v="1"/>
    <x v="2"/>
    <x v="5"/>
    <n v="412882792"/>
    <d v="2022-11-22T00:00:00"/>
    <n v="48"/>
    <n v="81.73"/>
    <n v="56.67"/>
    <n v="3923.04"/>
    <n v="2720.16"/>
    <n v="1202.8800000000001"/>
  </r>
  <r>
    <x v="4"/>
    <x v="6"/>
    <x v="5"/>
    <x v="1"/>
    <x v="3"/>
    <x v="6"/>
    <n v="932776868"/>
    <d v="2021-05-10T00:00:00"/>
    <n v="8258"/>
    <n v="109.28"/>
    <n v="35.840000000000003"/>
    <n v="902434.24"/>
    <n v="295966.71999999997"/>
    <n v="606467.52"/>
  </r>
  <r>
    <x v="1"/>
    <x v="7"/>
    <x v="5"/>
    <x v="0"/>
    <x v="0"/>
    <x v="7"/>
    <n v="919133651"/>
    <d v="2019-11-04T00:00:00"/>
    <n v="927"/>
    <n v="109.28"/>
    <n v="35.840000000000003"/>
    <n v="101302.56"/>
    <n v="33223.68"/>
    <n v="68078.880000000005"/>
  </r>
  <r>
    <x v="3"/>
    <x v="8"/>
    <x v="5"/>
    <x v="1"/>
    <x v="0"/>
    <x v="8"/>
    <n v="579814469"/>
    <d v="2016-10-05T00:00:00"/>
    <n v="8841"/>
    <n v="109.28"/>
    <n v="35.840000000000003"/>
    <n v="966144.48"/>
    <n v="316861.44"/>
    <n v="649283.04"/>
  </r>
  <r>
    <x v="5"/>
    <x v="9"/>
    <x v="0"/>
    <x v="0"/>
    <x v="0"/>
    <x v="9"/>
    <n v="192993152"/>
    <d v="2015-05-07T00:00:00"/>
    <n v="9817"/>
    <n v="255.28"/>
    <n v="159.41999999999999"/>
    <n v="2506083.7599999998"/>
    <n v="1565026.14"/>
    <n v="941057.62"/>
  </r>
  <r>
    <x v="3"/>
    <x v="10"/>
    <x v="6"/>
    <x v="1"/>
    <x v="1"/>
    <x v="10"/>
    <n v="557156026"/>
    <d v="2019-10-15T00:00:00"/>
    <n v="3704"/>
    <n v="651.21"/>
    <n v="524.96"/>
    <n v="2412081.84"/>
    <n v="1944451.84"/>
    <n v="467630"/>
  </r>
  <r>
    <x v="3"/>
    <x v="11"/>
    <x v="7"/>
    <x v="0"/>
    <x v="0"/>
    <x v="11"/>
    <n v="741101920"/>
    <d v="2019-05-17T00:00:00"/>
    <n v="7382"/>
    <n v="437.2"/>
    <n v="263.33"/>
    <n v="3227410.4"/>
    <n v="1943902.06"/>
    <n v="1283508.3400000001"/>
  </r>
  <r>
    <x v="2"/>
    <x v="12"/>
    <x v="3"/>
    <x v="1"/>
    <x v="2"/>
    <x v="12"/>
    <n v="333942162"/>
    <d v="2016-08-25T00:00:00"/>
    <n v="9762"/>
    <n v="205.7"/>
    <n v="117.11"/>
    <n v="2008043.4"/>
    <n v="1143227.82"/>
    <n v="864815.58"/>
  </r>
  <r>
    <x v="0"/>
    <x v="13"/>
    <x v="7"/>
    <x v="1"/>
    <x v="3"/>
    <x v="13"/>
    <n v="795100581"/>
    <d v="2015-07-16T00:00:00"/>
    <n v="6786"/>
    <n v="437.2"/>
    <n v="263.33"/>
    <n v="2966839.2"/>
    <n v="1786957.38"/>
    <n v="1179881.82"/>
  </r>
  <r>
    <x v="0"/>
    <x v="14"/>
    <x v="0"/>
    <x v="0"/>
    <x v="2"/>
    <x v="14"/>
    <n v="504313504"/>
    <d v="2022-12-03T00:00:00"/>
    <n v="6428"/>
    <n v="255.28"/>
    <n v="159.41999999999999"/>
    <n v="1640939.84"/>
    <n v="1024751.76"/>
    <n v="616188.07999999996"/>
  </r>
  <r>
    <x v="3"/>
    <x v="15"/>
    <x v="8"/>
    <x v="1"/>
    <x v="3"/>
    <x v="15"/>
    <n v="611629760"/>
    <d v="2016-01-31T00:00:00"/>
    <n v="3693"/>
    <n v="421.89"/>
    <n v="364.69"/>
    <n v="1558039.77"/>
    <n v="1346800.17"/>
    <n v="211239.6"/>
  </r>
  <r>
    <x v="1"/>
    <x v="16"/>
    <x v="3"/>
    <x v="1"/>
    <x v="1"/>
    <x v="16"/>
    <n v="987410676"/>
    <d v="2018-09-06T00:00:00"/>
    <n v="5616"/>
    <n v="205.7"/>
    <n v="117.11"/>
    <n v="1155211.2"/>
    <n v="657689.76"/>
    <n v="497521.44"/>
  </r>
  <r>
    <x v="1"/>
    <x v="17"/>
    <x v="6"/>
    <x v="0"/>
    <x v="2"/>
    <x v="17"/>
    <n v="672330081"/>
    <d v="2022-11-29T00:00:00"/>
    <n v="6266"/>
    <n v="651.21"/>
    <n v="524.96"/>
    <n v="4080481.86"/>
    <n v="3289399.36"/>
    <n v="791082.5"/>
  </r>
  <r>
    <x v="6"/>
    <x v="18"/>
    <x v="2"/>
    <x v="0"/>
    <x v="1"/>
    <x v="18"/>
    <n v="127374303"/>
    <d v="2017-03-20T00:00:00"/>
    <n v="1742"/>
    <n v="47.45"/>
    <n v="31.79"/>
    <n v="82657.899999999994"/>
    <n v="55378.18"/>
    <n v="27279.72"/>
  </r>
  <r>
    <x v="0"/>
    <x v="19"/>
    <x v="0"/>
    <x v="1"/>
    <x v="1"/>
    <x v="19"/>
    <n v="783842170"/>
    <d v="2019-06-01T00:00:00"/>
    <n v="5172"/>
    <n v="255.28"/>
    <n v="159.41999999999999"/>
    <n v="1320308.1599999999"/>
    <n v="824520.24"/>
    <n v="495787.92"/>
  </r>
  <r>
    <x v="3"/>
    <x v="20"/>
    <x v="2"/>
    <x v="1"/>
    <x v="2"/>
    <x v="20"/>
    <n v="993345010"/>
    <d v="2022-03-03T00:00:00"/>
    <n v="1718"/>
    <n v="47.45"/>
    <n v="31.79"/>
    <n v="81519.100000000006"/>
    <n v="54615.22"/>
    <n v="26903.88"/>
  </r>
  <r>
    <x v="3"/>
    <x v="21"/>
    <x v="0"/>
    <x v="1"/>
    <x v="0"/>
    <x v="21"/>
    <n v="977806651"/>
    <d v="2015-10-14T00:00:00"/>
    <n v="3572"/>
    <n v="255.28"/>
    <n v="159.41999999999999"/>
    <n v="911860.16"/>
    <n v="569448.24"/>
    <n v="342411.92"/>
  </r>
  <r>
    <x v="1"/>
    <x v="22"/>
    <x v="9"/>
    <x v="0"/>
    <x v="2"/>
    <x v="22"/>
    <n v="579463422"/>
    <d v="2016-11-01T00:00:00"/>
    <n v="4958"/>
    <n v="9.33"/>
    <n v="6.92"/>
    <n v="46258.14"/>
    <n v="34309.360000000001"/>
    <n v="11948.78"/>
  </r>
  <r>
    <x v="4"/>
    <x v="23"/>
    <x v="2"/>
    <x v="1"/>
    <x v="2"/>
    <x v="23"/>
    <n v="610864150"/>
    <d v="2020-04-07T00:00:00"/>
    <n v="7132"/>
    <n v="47.45"/>
    <n v="31.79"/>
    <n v="338413.4"/>
    <n v="226726.28"/>
    <n v="111687.12"/>
  </r>
  <r>
    <x v="3"/>
    <x v="24"/>
    <x v="1"/>
    <x v="1"/>
    <x v="2"/>
    <x v="24"/>
    <n v="604870164"/>
    <d v="2017-06-05T00:00:00"/>
    <n v="3378"/>
    <n v="152.58000000000001"/>
    <n v="97.44"/>
    <n v="515415.24"/>
    <n v="329152.32"/>
    <n v="186262.92"/>
  </r>
  <r>
    <x v="0"/>
    <x v="25"/>
    <x v="3"/>
    <x v="0"/>
    <x v="3"/>
    <x v="25"/>
    <n v="164655292"/>
    <d v="2018-05-01T00:00:00"/>
    <n v="4015"/>
    <n v="205.7"/>
    <n v="117.11"/>
    <n v="825885.5"/>
    <n v="470196.65"/>
    <n v="355688.85"/>
  </r>
  <r>
    <x v="1"/>
    <x v="26"/>
    <x v="9"/>
    <x v="1"/>
    <x v="2"/>
    <x v="26"/>
    <n v="313705861"/>
    <d v="2016-07-10T00:00:00"/>
    <n v="1390"/>
    <n v="9.33"/>
    <n v="6.92"/>
    <n v="12968.7"/>
    <n v="9618.7999999999993"/>
    <n v="3349.9"/>
  </r>
  <r>
    <x v="0"/>
    <x v="27"/>
    <x v="6"/>
    <x v="0"/>
    <x v="0"/>
    <x v="27"/>
    <n v="345820701"/>
    <d v="2020-02-01T00:00:00"/>
    <n v="4885"/>
    <n v="651.21"/>
    <n v="524.96"/>
    <n v="3181160.85"/>
    <n v="2564429.6"/>
    <n v="616731.25"/>
  </r>
  <r>
    <x v="5"/>
    <x v="28"/>
    <x v="0"/>
    <x v="0"/>
    <x v="0"/>
    <x v="28"/>
    <n v="975111138"/>
    <d v="2020-01-21T00:00:00"/>
    <n v="5910"/>
    <n v="255.28"/>
    <n v="159.41999999999999"/>
    <n v="1508704.8"/>
    <n v="942172.2"/>
    <n v="566532.6"/>
  </r>
  <r>
    <x v="4"/>
    <x v="29"/>
    <x v="1"/>
    <x v="0"/>
    <x v="1"/>
    <x v="29"/>
    <n v="286001002"/>
    <d v="2019-04-15T00:00:00"/>
    <n v="2907"/>
    <n v="152.58000000000001"/>
    <n v="97.44"/>
    <n v="443550.06"/>
    <n v="283258.08"/>
    <n v="160291.98000000001"/>
  </r>
  <r>
    <x v="3"/>
    <x v="30"/>
    <x v="7"/>
    <x v="1"/>
    <x v="3"/>
    <x v="30"/>
    <n v="483226621"/>
    <d v="2015-08-06T00:00:00"/>
    <n v="6350"/>
    <n v="437.2"/>
    <n v="263.33"/>
    <n v="2776220"/>
    <n v="1672145.5"/>
    <n v="1104074.5"/>
  </r>
  <r>
    <x v="4"/>
    <x v="31"/>
    <x v="5"/>
    <x v="1"/>
    <x v="0"/>
    <x v="27"/>
    <n v="241836822"/>
    <d v="2020-01-17T00:00:00"/>
    <n v="3744"/>
    <n v="109.28"/>
    <n v="35.840000000000003"/>
    <n v="409144.32000000001"/>
    <n v="134184.95999999999"/>
    <n v="274959.35999999999"/>
  </r>
  <r>
    <x v="3"/>
    <x v="11"/>
    <x v="5"/>
    <x v="0"/>
    <x v="3"/>
    <x v="31"/>
    <n v="557192933"/>
    <d v="2021-07-05T00:00:00"/>
    <n v="4626"/>
    <n v="109.28"/>
    <n v="35.840000000000003"/>
    <n v="505529.28"/>
    <n v="165795.84"/>
    <n v="339733.44"/>
  </r>
  <r>
    <x v="5"/>
    <x v="32"/>
    <x v="8"/>
    <x v="0"/>
    <x v="2"/>
    <x v="32"/>
    <n v="694968783"/>
    <d v="2020-04-02T00:00:00"/>
    <n v="5562"/>
    <n v="421.89"/>
    <n v="364.69"/>
    <n v="2346552.1800000002"/>
    <n v="2028405.78"/>
    <n v="318146.40000000002"/>
  </r>
  <r>
    <x v="3"/>
    <x v="15"/>
    <x v="9"/>
    <x v="0"/>
    <x v="3"/>
    <x v="33"/>
    <n v="441150701"/>
    <d v="2019-05-12T00:00:00"/>
    <n v="5150"/>
    <n v="9.33"/>
    <n v="6.92"/>
    <n v="48049.5"/>
    <n v="35638"/>
    <n v="12411.5"/>
  </r>
  <r>
    <x v="1"/>
    <x v="2"/>
    <x v="3"/>
    <x v="0"/>
    <x v="0"/>
    <x v="34"/>
    <n v="552037513"/>
    <d v="2021-08-05T00:00:00"/>
    <n v="9022"/>
    <n v="205.7"/>
    <n v="117.11"/>
    <n v="1855825.4"/>
    <n v="1056566.42"/>
    <n v="799258.98"/>
  </r>
  <r>
    <x v="4"/>
    <x v="29"/>
    <x v="7"/>
    <x v="1"/>
    <x v="1"/>
    <x v="35"/>
    <n v="504240548"/>
    <d v="2020-03-27T00:00:00"/>
    <n v="4838"/>
    <n v="437.2"/>
    <n v="263.33"/>
    <n v="2115173.6"/>
    <n v="1273990.54"/>
    <n v="841183.06"/>
  </r>
  <r>
    <x v="1"/>
    <x v="33"/>
    <x v="10"/>
    <x v="1"/>
    <x v="2"/>
    <x v="36"/>
    <n v="744683635"/>
    <d v="2022-04-01T00:00:00"/>
    <n v="7291"/>
    <n v="154.06"/>
    <n v="90.93"/>
    <n v="1123251.46"/>
    <n v="662970.63"/>
    <n v="460280.83"/>
  </r>
  <r>
    <x v="5"/>
    <x v="34"/>
    <x v="4"/>
    <x v="0"/>
    <x v="2"/>
    <x v="37"/>
    <n v="440603101"/>
    <d v="2016-09-15T00:00:00"/>
    <n v="3104"/>
    <n v="81.73"/>
    <n v="56.67"/>
    <n v="253689.92"/>
    <n v="175903.68"/>
    <n v="77786.240000000005"/>
  </r>
  <r>
    <x v="3"/>
    <x v="35"/>
    <x v="5"/>
    <x v="1"/>
    <x v="2"/>
    <x v="38"/>
    <n v="629547774"/>
    <d v="2017-05-03T00:00:00"/>
    <n v="6031"/>
    <n v="109.28"/>
    <n v="35.840000000000003"/>
    <n v="659067.68000000005"/>
    <n v="216151.04000000001"/>
    <n v="442916.64"/>
  </r>
  <r>
    <x v="1"/>
    <x v="36"/>
    <x v="8"/>
    <x v="0"/>
    <x v="2"/>
    <x v="39"/>
    <n v="169378983"/>
    <d v="2018-04-10T00:00:00"/>
    <n v="1860"/>
    <n v="421.89"/>
    <n v="364.69"/>
    <n v="784715.4"/>
    <n v="678323.4"/>
    <n v="106392"/>
  </r>
  <r>
    <x v="3"/>
    <x v="24"/>
    <x v="4"/>
    <x v="1"/>
    <x v="2"/>
    <x v="40"/>
    <n v="688270556"/>
    <d v="2018-03-04T00:00:00"/>
    <n v="3407"/>
    <n v="81.73"/>
    <n v="56.67"/>
    <n v="278454.11"/>
    <n v="193074.69"/>
    <n v="85379.42"/>
  </r>
  <r>
    <x v="2"/>
    <x v="37"/>
    <x v="8"/>
    <x v="0"/>
    <x v="2"/>
    <x v="41"/>
    <n v="734708821"/>
    <d v="2017-03-24T00:00:00"/>
    <n v="5522"/>
    <n v="421.89"/>
    <n v="364.69"/>
    <n v="2329676.58"/>
    <n v="2013818.18"/>
    <n v="315858.40000000002"/>
  </r>
  <r>
    <x v="2"/>
    <x v="38"/>
    <x v="1"/>
    <x v="0"/>
    <x v="1"/>
    <x v="42"/>
    <n v="727492606"/>
    <d v="2019-09-22T00:00:00"/>
    <n v="84"/>
    <n v="152.58000000000001"/>
    <n v="97.44"/>
    <n v="12816.72"/>
    <n v="8184.96"/>
    <n v="4631.76"/>
  </r>
  <r>
    <x v="3"/>
    <x v="21"/>
    <x v="0"/>
    <x v="1"/>
    <x v="0"/>
    <x v="43"/>
    <n v="705733239"/>
    <d v="2017-01-25T00:00:00"/>
    <n v="1003"/>
    <n v="255.28"/>
    <n v="159.41999999999999"/>
    <n v="256045.84"/>
    <n v="159898.26"/>
    <n v="96147.58"/>
  </r>
  <r>
    <x v="5"/>
    <x v="39"/>
    <x v="6"/>
    <x v="1"/>
    <x v="1"/>
    <x v="44"/>
    <n v="778854548"/>
    <d v="2015-10-03T00:00:00"/>
    <n v="9224"/>
    <n v="651.21"/>
    <n v="524.96"/>
    <n v="6006761.04"/>
    <n v="4842231.04"/>
    <n v="1164530"/>
  </r>
  <r>
    <x v="5"/>
    <x v="40"/>
    <x v="7"/>
    <x v="1"/>
    <x v="0"/>
    <x v="45"/>
    <n v="676592862"/>
    <d v="2018-07-09T00:00:00"/>
    <n v="7718"/>
    <n v="437.2"/>
    <n v="263.33"/>
    <n v="3374309.6"/>
    <n v="2032380.94"/>
    <n v="1341928.6599999999"/>
  </r>
  <r>
    <x v="3"/>
    <x v="15"/>
    <x v="11"/>
    <x v="1"/>
    <x v="0"/>
    <x v="46"/>
    <n v="198997008"/>
    <d v="2018-10-16T00:00:00"/>
    <n v="6492"/>
    <n v="668.27"/>
    <n v="502.54"/>
    <n v="4338408.84"/>
    <n v="3262489.68"/>
    <n v="1075919.1599999999"/>
  </r>
  <r>
    <x v="1"/>
    <x v="41"/>
    <x v="2"/>
    <x v="0"/>
    <x v="3"/>
    <x v="47"/>
    <n v="566428315"/>
    <d v="2020-03-23T00:00:00"/>
    <n v="7581"/>
    <n v="47.45"/>
    <n v="31.79"/>
    <n v="359718.45"/>
    <n v="240999.99"/>
    <n v="118718.46"/>
  </r>
  <r>
    <x v="2"/>
    <x v="42"/>
    <x v="0"/>
    <x v="0"/>
    <x v="0"/>
    <x v="48"/>
    <n v="369560611"/>
    <d v="2018-06-13T00:00:00"/>
    <n v="52"/>
    <n v="255.28"/>
    <n v="159.41999999999999"/>
    <n v="13274.56"/>
    <n v="8289.84"/>
    <n v="4984.72"/>
  </r>
  <r>
    <x v="1"/>
    <x v="43"/>
    <x v="1"/>
    <x v="0"/>
    <x v="0"/>
    <x v="49"/>
    <n v="519380223"/>
    <d v="2015-01-17T00:00:00"/>
    <n v="5005"/>
    <n v="152.58000000000001"/>
    <n v="97.44"/>
    <n v="763662.9"/>
    <n v="487687.2"/>
    <n v="275975.7"/>
  </r>
  <r>
    <x v="2"/>
    <x v="37"/>
    <x v="6"/>
    <x v="0"/>
    <x v="3"/>
    <x v="50"/>
    <n v="197185981"/>
    <d v="2020-09-11T00:00:00"/>
    <n v="568"/>
    <n v="651.21"/>
    <n v="524.96"/>
    <n v="369887.28"/>
    <n v="298177.28000000003"/>
    <n v="71710"/>
  </r>
  <r>
    <x v="1"/>
    <x v="44"/>
    <x v="6"/>
    <x v="0"/>
    <x v="3"/>
    <x v="51"/>
    <n v="904589211"/>
    <d v="2018-05-04T00:00:00"/>
    <n v="6905"/>
    <n v="651.21"/>
    <n v="524.96"/>
    <n v="4496605.05"/>
    <n v="3624848.8"/>
    <n v="871756.25"/>
  </r>
  <r>
    <x v="4"/>
    <x v="23"/>
    <x v="11"/>
    <x v="1"/>
    <x v="3"/>
    <x v="52"/>
    <n v="613513743"/>
    <d v="2016-12-31T00:00:00"/>
    <n v="1205"/>
    <n v="668.27"/>
    <n v="502.54"/>
    <n v="805265.35"/>
    <n v="605560.69999999995"/>
    <n v="199704.65"/>
  </r>
  <r>
    <x v="4"/>
    <x v="45"/>
    <x v="5"/>
    <x v="1"/>
    <x v="0"/>
    <x v="53"/>
    <n v="516195905"/>
    <d v="2022-10-29T00:00:00"/>
    <n v="2694"/>
    <n v="109.28"/>
    <n v="35.840000000000003"/>
    <n v="294400.32"/>
    <n v="96552.960000000006"/>
    <n v="197847.36"/>
  </r>
  <r>
    <x v="2"/>
    <x v="38"/>
    <x v="10"/>
    <x v="1"/>
    <x v="3"/>
    <x v="54"/>
    <n v="975184524"/>
    <d v="2019-01-17T00:00:00"/>
    <n v="7626"/>
    <n v="154.06"/>
    <n v="90.93"/>
    <n v="1174861.56"/>
    <n v="693432.18"/>
    <n v="481429.38"/>
  </r>
  <r>
    <x v="4"/>
    <x v="46"/>
    <x v="5"/>
    <x v="0"/>
    <x v="0"/>
    <x v="55"/>
    <n v="173340928"/>
    <d v="2015-01-03T00:00:00"/>
    <n v="4287"/>
    <n v="109.28"/>
    <n v="35.840000000000003"/>
    <n v="468483.36"/>
    <n v="153646.07999999999"/>
    <n v="314837.28000000003"/>
  </r>
  <r>
    <x v="5"/>
    <x v="47"/>
    <x v="4"/>
    <x v="1"/>
    <x v="3"/>
    <x v="56"/>
    <n v="863838946"/>
    <d v="2015-01-05T00:00:00"/>
    <n v="7995"/>
    <n v="81.73"/>
    <n v="56.67"/>
    <n v="653431.35"/>
    <n v="453076.65"/>
    <n v="200354.7"/>
  </r>
  <r>
    <x v="2"/>
    <x v="48"/>
    <x v="3"/>
    <x v="1"/>
    <x v="2"/>
    <x v="57"/>
    <n v="920164906"/>
    <d v="2016-03-06T00:00:00"/>
    <n v="6099"/>
    <n v="205.7"/>
    <n v="117.11"/>
    <n v="1254564.3"/>
    <n v="714253.89"/>
    <n v="540310.41"/>
  </r>
  <r>
    <x v="0"/>
    <x v="49"/>
    <x v="8"/>
    <x v="0"/>
    <x v="0"/>
    <x v="58"/>
    <n v="986117637"/>
    <d v="2022-07-30T00:00:00"/>
    <n v="2977"/>
    <n v="421.89"/>
    <n v="364.69"/>
    <n v="1255966.53"/>
    <n v="1085682.1299999999"/>
    <n v="170284.4"/>
  </r>
  <r>
    <x v="3"/>
    <x v="50"/>
    <x v="3"/>
    <x v="0"/>
    <x v="2"/>
    <x v="59"/>
    <n v="425808465"/>
    <d v="2019-07-18T00:00:00"/>
    <n v="5042"/>
    <n v="205.7"/>
    <n v="117.11"/>
    <n v="1037139.4"/>
    <n v="590468.62"/>
    <n v="446670.78"/>
  </r>
  <r>
    <x v="0"/>
    <x v="13"/>
    <x v="2"/>
    <x v="0"/>
    <x v="2"/>
    <x v="60"/>
    <n v="473661220"/>
    <d v="2015-07-03T00:00:00"/>
    <n v="5736"/>
    <n v="47.45"/>
    <n v="31.79"/>
    <n v="272173.2"/>
    <n v="182347.44"/>
    <n v="89825.76"/>
  </r>
  <r>
    <x v="1"/>
    <x v="7"/>
    <x v="0"/>
    <x v="0"/>
    <x v="1"/>
    <x v="61"/>
    <n v="184412229"/>
    <d v="2015-04-07T00:00:00"/>
    <n v="531"/>
    <n v="255.28"/>
    <n v="159.41999999999999"/>
    <n v="135553.68"/>
    <n v="84652.02"/>
    <n v="50901.66"/>
  </r>
  <r>
    <x v="2"/>
    <x v="51"/>
    <x v="10"/>
    <x v="1"/>
    <x v="3"/>
    <x v="62"/>
    <n v="483110320"/>
    <d v="2016-09-30T00:00:00"/>
    <n v="1934"/>
    <n v="154.06"/>
    <n v="90.93"/>
    <n v="297952.03999999998"/>
    <n v="175858.62"/>
    <n v="122093.42"/>
  </r>
  <r>
    <x v="0"/>
    <x v="19"/>
    <x v="11"/>
    <x v="0"/>
    <x v="3"/>
    <x v="63"/>
    <n v="115116822"/>
    <d v="2016-11-01T00:00:00"/>
    <n v="4481"/>
    <n v="668.27"/>
    <n v="502.54"/>
    <n v="2994517.87"/>
    <n v="2251881.7400000002"/>
    <n v="742636.13"/>
  </r>
  <r>
    <x v="3"/>
    <x v="35"/>
    <x v="0"/>
    <x v="0"/>
    <x v="0"/>
    <x v="64"/>
    <n v="596105563"/>
    <d v="2022-03-20T00:00:00"/>
    <n v="9738"/>
    <n v="255.28"/>
    <n v="159.41999999999999"/>
    <n v="2485916.64"/>
    <n v="1552431.96"/>
    <n v="933484.68"/>
  </r>
  <r>
    <x v="5"/>
    <x v="52"/>
    <x v="1"/>
    <x v="0"/>
    <x v="1"/>
    <x v="65"/>
    <n v="362062871"/>
    <d v="2018-12-23T00:00:00"/>
    <n v="1304"/>
    <n v="152.58000000000001"/>
    <n v="97.44"/>
    <n v="198964.32"/>
    <n v="127061.75999999999"/>
    <n v="71902.559999999998"/>
  </r>
  <r>
    <x v="5"/>
    <x v="53"/>
    <x v="2"/>
    <x v="0"/>
    <x v="3"/>
    <x v="66"/>
    <n v="619287574"/>
    <d v="2016-08-02T00:00:00"/>
    <n v="9810"/>
    <n v="47.45"/>
    <n v="31.79"/>
    <n v="465484.5"/>
    <n v="311859.90000000002"/>
    <n v="153624.6"/>
  </r>
  <r>
    <x v="0"/>
    <x v="14"/>
    <x v="5"/>
    <x v="1"/>
    <x v="3"/>
    <x v="67"/>
    <n v="394391000"/>
    <d v="2016-06-23T00:00:00"/>
    <n v="7916"/>
    <n v="109.28"/>
    <n v="35.840000000000003"/>
    <n v="865060.48"/>
    <n v="283709.44"/>
    <n v="581351.04"/>
  </r>
  <r>
    <x v="5"/>
    <x v="54"/>
    <x v="2"/>
    <x v="0"/>
    <x v="0"/>
    <x v="19"/>
    <n v="584296977"/>
    <d v="2019-04-28T00:00:00"/>
    <n v="5315"/>
    <n v="47.45"/>
    <n v="31.79"/>
    <n v="252196.75"/>
    <n v="168963.85"/>
    <n v="83232.899999999994"/>
  </r>
  <r>
    <x v="3"/>
    <x v="21"/>
    <x v="5"/>
    <x v="1"/>
    <x v="0"/>
    <x v="68"/>
    <n v="806241834"/>
    <d v="2018-08-15T00:00:00"/>
    <n v="3730"/>
    <n v="109.28"/>
    <n v="35.840000000000003"/>
    <n v="407614.4"/>
    <n v="133683.20000000001"/>
    <n v="273931.2"/>
  </r>
  <r>
    <x v="1"/>
    <x v="55"/>
    <x v="8"/>
    <x v="1"/>
    <x v="0"/>
    <x v="69"/>
    <n v="747774398"/>
    <d v="2017-04-03T00:00:00"/>
    <n v="1916"/>
    <n v="421.89"/>
    <n v="364.69"/>
    <n v="808341.24"/>
    <n v="698746.04"/>
    <n v="109595.2"/>
  </r>
  <r>
    <x v="0"/>
    <x v="1"/>
    <x v="8"/>
    <x v="0"/>
    <x v="3"/>
    <x v="70"/>
    <n v="616755998"/>
    <d v="2021-12-03T00:00:00"/>
    <n v="660"/>
    <n v="421.89"/>
    <n v="364.69"/>
    <n v="278447.40000000002"/>
    <n v="240695.4"/>
    <n v="37752"/>
  </r>
  <r>
    <x v="4"/>
    <x v="56"/>
    <x v="0"/>
    <x v="1"/>
    <x v="1"/>
    <x v="71"/>
    <n v="691360461"/>
    <d v="2016-11-07T00:00:00"/>
    <n v="7779"/>
    <n v="255.28"/>
    <n v="159.41999999999999"/>
    <n v="1985823.12"/>
    <n v="1240128.18"/>
    <n v="745694.94"/>
  </r>
  <r>
    <x v="0"/>
    <x v="14"/>
    <x v="2"/>
    <x v="0"/>
    <x v="1"/>
    <x v="29"/>
    <n v="870074117"/>
    <d v="2019-05-16T00:00:00"/>
    <n v="3121"/>
    <n v="47.45"/>
    <n v="31.79"/>
    <n v="148091.45000000001"/>
    <n v="99216.59"/>
    <n v="48874.86"/>
  </r>
  <r>
    <x v="3"/>
    <x v="57"/>
    <x v="6"/>
    <x v="0"/>
    <x v="3"/>
    <x v="72"/>
    <n v="221695792"/>
    <d v="2022-03-20T00:00:00"/>
    <n v="3566"/>
    <n v="651.21"/>
    <n v="524.96"/>
    <n v="2322214.86"/>
    <n v="1872007.36"/>
    <n v="450207.5"/>
  </r>
  <r>
    <x v="4"/>
    <x v="29"/>
    <x v="9"/>
    <x v="0"/>
    <x v="0"/>
    <x v="73"/>
    <n v="135336816"/>
    <d v="2017-08-17T00:00:00"/>
    <n v="8026"/>
    <n v="9.33"/>
    <n v="6.92"/>
    <n v="74882.58"/>
    <n v="55539.92"/>
    <n v="19342.66"/>
  </r>
  <r>
    <x v="4"/>
    <x v="6"/>
    <x v="6"/>
    <x v="0"/>
    <x v="2"/>
    <x v="74"/>
    <n v="270421016"/>
    <d v="2020-05-23T00:00:00"/>
    <n v="2443"/>
    <n v="651.21"/>
    <n v="524.96"/>
    <n v="1590906.03"/>
    <n v="1282477.28"/>
    <n v="308428.75"/>
  </r>
  <r>
    <x v="5"/>
    <x v="58"/>
    <x v="11"/>
    <x v="0"/>
    <x v="3"/>
    <x v="75"/>
    <n v="806684720"/>
    <d v="2022-07-18T00:00:00"/>
    <n v="4790"/>
    <n v="668.27"/>
    <n v="502.54"/>
    <n v="3201013.3"/>
    <n v="2407166.6"/>
    <n v="793846.7"/>
  </r>
  <r>
    <x v="1"/>
    <x v="59"/>
    <x v="11"/>
    <x v="0"/>
    <x v="0"/>
    <x v="76"/>
    <n v="194176757"/>
    <d v="2017-08-20T00:00:00"/>
    <n v="72"/>
    <n v="668.27"/>
    <n v="502.54"/>
    <n v="48115.44"/>
    <n v="36182.879999999997"/>
    <n v="11932.56"/>
  </r>
  <r>
    <x v="3"/>
    <x v="60"/>
    <x v="0"/>
    <x v="1"/>
    <x v="3"/>
    <x v="77"/>
    <n v="103258454"/>
    <d v="2017-08-15T00:00:00"/>
    <n v="5326"/>
    <n v="255.28"/>
    <n v="159.41999999999999"/>
    <n v="1359621.28"/>
    <n v="849070.92"/>
    <n v="510550.36"/>
  </r>
  <r>
    <x v="3"/>
    <x v="61"/>
    <x v="6"/>
    <x v="0"/>
    <x v="3"/>
    <x v="78"/>
    <n v="474603641"/>
    <d v="2018-05-30T00:00:00"/>
    <n v="4619"/>
    <n v="651.21"/>
    <n v="524.96"/>
    <n v="3007938.99"/>
    <n v="2424790.2400000002"/>
    <n v="583148.75"/>
  </r>
  <r>
    <x v="5"/>
    <x v="62"/>
    <x v="3"/>
    <x v="0"/>
    <x v="3"/>
    <x v="79"/>
    <n v="869198644"/>
    <d v="2020-01-05T00:00:00"/>
    <n v="4049"/>
    <n v="205.7"/>
    <n v="117.11"/>
    <n v="832879.3"/>
    <n v="474178.39"/>
    <n v="358700.91"/>
  </r>
  <r>
    <x v="5"/>
    <x v="63"/>
    <x v="11"/>
    <x v="0"/>
    <x v="3"/>
    <x v="80"/>
    <n v="918342292"/>
    <d v="2015-12-21T00:00:00"/>
    <n v="6747"/>
    <n v="668.27"/>
    <n v="502.54"/>
    <n v="4508817.6900000004"/>
    <n v="3390637.38"/>
    <n v="1118180.31"/>
  </r>
  <r>
    <x v="1"/>
    <x v="64"/>
    <x v="7"/>
    <x v="0"/>
    <x v="3"/>
    <x v="81"/>
    <n v="773645913"/>
    <d v="2021-01-28T00:00:00"/>
    <n v="7873"/>
    <n v="437.2"/>
    <n v="263.33"/>
    <n v="3442075.6"/>
    <n v="2073197.09"/>
    <n v="1368878.51"/>
  </r>
  <r>
    <x v="2"/>
    <x v="65"/>
    <x v="7"/>
    <x v="0"/>
    <x v="1"/>
    <x v="82"/>
    <n v="657033336"/>
    <d v="2018-07-02T00:00:00"/>
    <n v="9620"/>
    <n v="437.2"/>
    <n v="263.33"/>
    <n v="4205864"/>
    <n v="2533234.6"/>
    <n v="1672629.4"/>
  </r>
  <r>
    <x v="1"/>
    <x v="7"/>
    <x v="8"/>
    <x v="0"/>
    <x v="3"/>
    <x v="83"/>
    <n v="410740888"/>
    <d v="2020-09-01T00:00:00"/>
    <n v="6211"/>
    <n v="421.89"/>
    <n v="364.69"/>
    <n v="2620358.79"/>
    <n v="2265089.59"/>
    <n v="355269.2"/>
  </r>
  <r>
    <x v="1"/>
    <x v="66"/>
    <x v="8"/>
    <x v="1"/>
    <x v="0"/>
    <x v="84"/>
    <n v="847317397"/>
    <d v="2021-12-18T00:00:00"/>
    <n v="8902"/>
    <n v="421.89"/>
    <n v="364.69"/>
    <n v="3755664.78"/>
    <n v="3246470.38"/>
    <n v="509194.4"/>
  </r>
  <r>
    <x v="1"/>
    <x v="67"/>
    <x v="2"/>
    <x v="0"/>
    <x v="2"/>
    <x v="85"/>
    <n v="599624192"/>
    <d v="2020-09-21T00:00:00"/>
    <n v="978"/>
    <n v="47.45"/>
    <n v="31.79"/>
    <n v="46406.1"/>
    <n v="31090.62"/>
    <n v="15315.48"/>
  </r>
  <r>
    <x v="2"/>
    <x v="68"/>
    <x v="2"/>
    <x v="1"/>
    <x v="3"/>
    <x v="86"/>
    <n v="170835101"/>
    <d v="2020-02-12T00:00:00"/>
    <n v="2758"/>
    <n v="47.45"/>
    <n v="31.79"/>
    <n v="130867.1"/>
    <n v="87676.82"/>
    <n v="43190.28"/>
  </r>
  <r>
    <x v="0"/>
    <x v="69"/>
    <x v="3"/>
    <x v="0"/>
    <x v="3"/>
    <x v="87"/>
    <n v="584436452"/>
    <d v="2016-02-09T00:00:00"/>
    <n v="6588"/>
    <n v="205.7"/>
    <n v="117.11"/>
    <n v="1355151.6"/>
    <n v="771520.68"/>
    <n v="583630.92000000004"/>
  </r>
  <r>
    <x v="5"/>
    <x v="70"/>
    <x v="6"/>
    <x v="0"/>
    <x v="3"/>
    <x v="88"/>
    <n v="234227073"/>
    <d v="2020-10-12T00:00:00"/>
    <n v="1851"/>
    <n v="651.21"/>
    <n v="524.96"/>
    <n v="1205389.71"/>
    <n v="971700.96"/>
    <n v="233688.75"/>
  </r>
  <r>
    <x v="1"/>
    <x v="71"/>
    <x v="6"/>
    <x v="0"/>
    <x v="0"/>
    <x v="89"/>
    <n v="734318292"/>
    <d v="2018-03-04T00:00:00"/>
    <n v="9956"/>
    <n v="651.21"/>
    <n v="524.96"/>
    <n v="6483446.7599999998"/>
    <n v="5226501.76"/>
    <n v="1256945"/>
  </r>
  <r>
    <x v="0"/>
    <x v="72"/>
    <x v="1"/>
    <x v="0"/>
    <x v="3"/>
    <x v="90"/>
    <n v="169133937"/>
    <d v="2019-12-31T00:00:00"/>
    <n v="9345"/>
    <n v="152.58000000000001"/>
    <n v="97.44"/>
    <n v="1425860.1"/>
    <n v="910576.8"/>
    <n v="515283.3"/>
  </r>
  <r>
    <x v="2"/>
    <x v="4"/>
    <x v="3"/>
    <x v="0"/>
    <x v="1"/>
    <x v="91"/>
    <n v="743410336"/>
    <d v="2015-03-20T00:00:00"/>
    <n v="494"/>
    <n v="205.7"/>
    <n v="117.11"/>
    <n v="101615.8"/>
    <n v="57852.34"/>
    <n v="43763.46"/>
  </r>
  <r>
    <x v="1"/>
    <x v="73"/>
    <x v="11"/>
    <x v="1"/>
    <x v="2"/>
    <x v="92"/>
    <n v="232196319"/>
    <d v="2017-08-04T00:00:00"/>
    <n v="905"/>
    <n v="668.27"/>
    <n v="502.54"/>
    <n v="604784.35"/>
    <n v="454798.7"/>
    <n v="149985.65"/>
  </r>
  <r>
    <x v="5"/>
    <x v="74"/>
    <x v="2"/>
    <x v="1"/>
    <x v="2"/>
    <x v="93"/>
    <n v="530853211"/>
    <d v="2018-08-02T00:00:00"/>
    <n v="117"/>
    <n v="47.45"/>
    <n v="31.79"/>
    <n v="5551.65"/>
    <n v="3719.43"/>
    <n v="1832.22"/>
  </r>
  <r>
    <x v="4"/>
    <x v="45"/>
    <x v="9"/>
    <x v="0"/>
    <x v="2"/>
    <x v="94"/>
    <n v="905054843"/>
    <d v="2021-01-12T00:00:00"/>
    <n v="4695"/>
    <n v="9.33"/>
    <n v="6.92"/>
    <n v="43804.35"/>
    <n v="32489.4"/>
    <n v="11314.95"/>
  </r>
  <r>
    <x v="3"/>
    <x v="35"/>
    <x v="11"/>
    <x v="1"/>
    <x v="1"/>
    <x v="95"/>
    <n v="240787541"/>
    <d v="2016-11-13T00:00:00"/>
    <n v="3239"/>
    <n v="668.27"/>
    <n v="502.54"/>
    <n v="2164526.5299999998"/>
    <n v="1627727.06"/>
    <n v="536799.47"/>
  </r>
  <r>
    <x v="5"/>
    <x v="75"/>
    <x v="8"/>
    <x v="0"/>
    <x v="2"/>
    <x v="96"/>
    <n v="194350135"/>
    <d v="2022-06-05T00:00:00"/>
    <n v="1379"/>
    <n v="421.89"/>
    <n v="364.69"/>
    <n v="581786.31000000006"/>
    <n v="502907.51"/>
    <n v="78878.8"/>
  </r>
  <r>
    <x v="2"/>
    <x v="12"/>
    <x v="11"/>
    <x v="0"/>
    <x v="2"/>
    <x v="97"/>
    <n v="242353951"/>
    <d v="2019-04-13T00:00:00"/>
    <n v="6775"/>
    <n v="668.27"/>
    <n v="502.54"/>
    <n v="4527529.25"/>
    <n v="3404708.5"/>
    <n v="1122820.75"/>
  </r>
  <r>
    <x v="0"/>
    <x v="76"/>
    <x v="10"/>
    <x v="1"/>
    <x v="1"/>
    <x v="98"/>
    <n v="831722819"/>
    <d v="2020-10-26T00:00:00"/>
    <n v="4120"/>
    <n v="154.06"/>
    <n v="90.93"/>
    <n v="634727.19999999995"/>
    <n v="374631.6"/>
    <n v="260095.6"/>
  </r>
  <r>
    <x v="1"/>
    <x v="77"/>
    <x v="7"/>
    <x v="0"/>
    <x v="2"/>
    <x v="99"/>
    <n v="229693067"/>
    <d v="2020-07-15T00:00:00"/>
    <n v="138"/>
    <n v="437.2"/>
    <n v="263.33"/>
    <n v="60333.599999999999"/>
    <n v="36339.54"/>
    <n v="23994.06"/>
  </r>
  <r>
    <x v="5"/>
    <x v="78"/>
    <x v="3"/>
    <x v="1"/>
    <x v="3"/>
    <x v="100"/>
    <n v="373813521"/>
    <d v="2019-06-15T00:00:00"/>
    <n v="8583"/>
    <n v="205.7"/>
    <n v="117.11"/>
    <n v="1765523.1"/>
    <n v="1005155.13"/>
    <n v="760367.97"/>
  </r>
  <r>
    <x v="1"/>
    <x v="79"/>
    <x v="2"/>
    <x v="0"/>
    <x v="1"/>
    <x v="101"/>
    <n v="121945512"/>
    <d v="2017-04-12T00:00:00"/>
    <n v="5242"/>
    <n v="47.45"/>
    <n v="31.79"/>
    <n v="248732.9"/>
    <n v="166643.18"/>
    <n v="82089.72"/>
  </r>
  <r>
    <x v="4"/>
    <x v="29"/>
    <x v="9"/>
    <x v="1"/>
    <x v="2"/>
    <x v="102"/>
    <n v="202262866"/>
    <d v="2015-12-14T00:00:00"/>
    <n v="2932"/>
    <n v="9.33"/>
    <n v="6.92"/>
    <n v="27355.56"/>
    <n v="20289.439999999999"/>
    <n v="7066.12"/>
  </r>
  <r>
    <x v="4"/>
    <x v="23"/>
    <x v="4"/>
    <x v="1"/>
    <x v="0"/>
    <x v="103"/>
    <n v="963251912"/>
    <d v="2017-02-01T00:00:00"/>
    <n v="6501"/>
    <n v="81.73"/>
    <n v="56.67"/>
    <n v="531326.73"/>
    <n v="368411.67"/>
    <n v="162915.06"/>
  </r>
  <r>
    <x v="0"/>
    <x v="0"/>
    <x v="11"/>
    <x v="0"/>
    <x v="0"/>
    <x v="104"/>
    <n v="123711478"/>
    <d v="2022-09-13T00:00:00"/>
    <n v="7830"/>
    <n v="668.27"/>
    <n v="502.54"/>
    <n v="5232554.0999999996"/>
    <n v="3934888.2"/>
    <n v="1297665.8999999999"/>
  </r>
  <r>
    <x v="0"/>
    <x v="76"/>
    <x v="5"/>
    <x v="1"/>
    <x v="2"/>
    <x v="105"/>
    <n v="422752892"/>
    <d v="2022-08-12T00:00:00"/>
    <n v="830"/>
    <n v="109.28"/>
    <n v="35.840000000000003"/>
    <n v="90702.399999999994"/>
    <n v="29747.200000000001"/>
    <n v="60955.199999999997"/>
  </r>
  <r>
    <x v="1"/>
    <x v="80"/>
    <x v="9"/>
    <x v="0"/>
    <x v="3"/>
    <x v="106"/>
    <n v="169799983"/>
    <d v="2020-11-20T00:00:00"/>
    <n v="6443"/>
    <n v="9.33"/>
    <n v="6.92"/>
    <n v="60113.19"/>
    <n v="44585.56"/>
    <n v="15527.63"/>
  </r>
  <r>
    <x v="1"/>
    <x v="81"/>
    <x v="10"/>
    <x v="0"/>
    <x v="0"/>
    <x v="107"/>
    <n v="894589078"/>
    <d v="2018-04-10T00:00:00"/>
    <n v="7643"/>
    <n v="154.06"/>
    <n v="90.93"/>
    <n v="1177480.58"/>
    <n v="694977.99"/>
    <n v="482502.59"/>
  </r>
  <r>
    <x v="2"/>
    <x v="82"/>
    <x v="6"/>
    <x v="1"/>
    <x v="0"/>
    <x v="108"/>
    <n v="597169005"/>
    <d v="2016-08-14T00:00:00"/>
    <n v="4434"/>
    <n v="651.21"/>
    <n v="524.96"/>
    <n v="2887465.14"/>
    <n v="2327672.64"/>
    <n v="559792.5"/>
  </r>
  <r>
    <x v="5"/>
    <x v="63"/>
    <x v="6"/>
    <x v="1"/>
    <x v="3"/>
    <x v="109"/>
    <n v="497901093"/>
    <d v="2015-06-11T00:00:00"/>
    <n v="8853"/>
    <n v="651.21"/>
    <n v="524.96"/>
    <n v="5765162.1299999999"/>
    <n v="4647470.88"/>
    <n v="1117691.25"/>
  </r>
  <r>
    <x v="1"/>
    <x v="64"/>
    <x v="4"/>
    <x v="0"/>
    <x v="0"/>
    <x v="110"/>
    <n v="987459170"/>
    <d v="2022-08-27T00:00:00"/>
    <n v="9967"/>
    <n v="81.73"/>
    <n v="56.67"/>
    <n v="814602.91"/>
    <n v="564829.89"/>
    <n v="249773.02"/>
  </r>
  <r>
    <x v="2"/>
    <x v="83"/>
    <x v="4"/>
    <x v="1"/>
    <x v="0"/>
    <x v="81"/>
    <n v="276829564"/>
    <d v="2021-02-13T00:00:00"/>
    <n v="8875"/>
    <n v="81.73"/>
    <n v="56.67"/>
    <n v="725353.75"/>
    <n v="502946.25"/>
    <n v="222407.5"/>
  </r>
  <r>
    <x v="5"/>
    <x v="84"/>
    <x v="11"/>
    <x v="1"/>
    <x v="3"/>
    <x v="111"/>
    <n v="247311103"/>
    <d v="2015-07-11T00:00:00"/>
    <n v="3706"/>
    <n v="668.27"/>
    <n v="502.54"/>
    <n v="2476608.62"/>
    <n v="1862413.24"/>
    <n v="614195.38"/>
  </r>
  <r>
    <x v="1"/>
    <x v="85"/>
    <x v="9"/>
    <x v="1"/>
    <x v="0"/>
    <x v="112"/>
    <n v="600515115"/>
    <d v="2015-08-30T00:00:00"/>
    <n v="4622"/>
    <n v="9.33"/>
    <n v="6.92"/>
    <n v="43123.26"/>
    <n v="31984.240000000002"/>
    <n v="11139.02"/>
  </r>
  <r>
    <x v="1"/>
    <x v="73"/>
    <x v="6"/>
    <x v="1"/>
    <x v="0"/>
    <x v="113"/>
    <n v="208365428"/>
    <d v="2015-12-29T00:00:00"/>
    <n v="8815"/>
    <n v="651.21"/>
    <n v="524.96"/>
    <n v="5740416.1500000004"/>
    <n v="4627522.4000000004"/>
    <n v="1112893.75"/>
  </r>
  <r>
    <x v="1"/>
    <x v="86"/>
    <x v="4"/>
    <x v="0"/>
    <x v="2"/>
    <x v="114"/>
    <n v="263098371"/>
    <d v="2018-07-04T00:00:00"/>
    <n v="5509"/>
    <n v="81.73"/>
    <n v="56.67"/>
    <n v="450250.57"/>
    <n v="312195.03000000003"/>
    <n v="138055.54"/>
  </r>
  <r>
    <x v="4"/>
    <x v="29"/>
    <x v="6"/>
    <x v="0"/>
    <x v="2"/>
    <x v="115"/>
    <n v="227262771"/>
    <d v="2019-01-06T00:00:00"/>
    <n v="959"/>
    <n v="651.21"/>
    <n v="524.96"/>
    <n v="624510.39"/>
    <n v="503436.64"/>
    <n v="121073.75"/>
  </r>
  <r>
    <x v="5"/>
    <x v="87"/>
    <x v="6"/>
    <x v="1"/>
    <x v="3"/>
    <x v="116"/>
    <n v="983719956"/>
    <d v="2022-08-01T00:00:00"/>
    <n v="3450"/>
    <n v="651.21"/>
    <n v="524.96"/>
    <n v="2246674.5"/>
    <n v="1811112"/>
    <n v="435562.5"/>
  </r>
  <r>
    <x v="5"/>
    <x v="88"/>
    <x v="0"/>
    <x v="1"/>
    <x v="3"/>
    <x v="117"/>
    <n v="785643756"/>
    <d v="2019-01-26T00:00:00"/>
    <n v="8301"/>
    <n v="255.28"/>
    <n v="159.41999999999999"/>
    <n v="2119079.2799999998"/>
    <n v="1323345.42"/>
    <n v="795733.86"/>
  </r>
  <r>
    <x v="5"/>
    <x v="70"/>
    <x v="6"/>
    <x v="0"/>
    <x v="1"/>
    <x v="118"/>
    <n v="206520497"/>
    <d v="2016-03-05T00:00:00"/>
    <n v="2859"/>
    <n v="651.21"/>
    <n v="524.96"/>
    <n v="1861809.39"/>
    <n v="1500860.64"/>
    <n v="360948.75"/>
  </r>
  <r>
    <x v="1"/>
    <x v="22"/>
    <x v="7"/>
    <x v="0"/>
    <x v="1"/>
    <x v="119"/>
    <n v="790149009"/>
    <d v="2021-05-29T00:00:00"/>
    <n v="1505"/>
    <n v="437.2"/>
    <n v="263.33"/>
    <n v="657986"/>
    <n v="396311.65"/>
    <n v="261674.35"/>
  </r>
  <r>
    <x v="1"/>
    <x v="89"/>
    <x v="3"/>
    <x v="0"/>
    <x v="0"/>
    <x v="120"/>
    <n v="100640618"/>
    <d v="2018-10-18T00:00:00"/>
    <n v="650"/>
    <n v="205.7"/>
    <n v="117.11"/>
    <n v="133705"/>
    <n v="76121.5"/>
    <n v="57583.5"/>
  </r>
  <r>
    <x v="5"/>
    <x v="9"/>
    <x v="4"/>
    <x v="0"/>
    <x v="2"/>
    <x v="121"/>
    <n v="272419154"/>
    <d v="2016-06-27T00:00:00"/>
    <n v="3736"/>
    <n v="81.73"/>
    <n v="56.67"/>
    <n v="305343.28000000003"/>
    <n v="211719.12"/>
    <n v="93624.16"/>
  </r>
  <r>
    <x v="5"/>
    <x v="75"/>
    <x v="8"/>
    <x v="1"/>
    <x v="0"/>
    <x v="122"/>
    <n v="360220944"/>
    <d v="2015-02-27T00:00:00"/>
    <n v="6237"/>
    <n v="421.89"/>
    <n v="364.69"/>
    <n v="2631327.9300000002"/>
    <n v="2274571.5299999998"/>
    <n v="356756.4"/>
  </r>
  <r>
    <x v="2"/>
    <x v="90"/>
    <x v="2"/>
    <x v="1"/>
    <x v="1"/>
    <x v="123"/>
    <n v="389094817"/>
    <d v="2018-11-11T00:00:00"/>
    <n v="658"/>
    <n v="47.45"/>
    <n v="31.79"/>
    <n v="31222.1"/>
    <n v="20917.82"/>
    <n v="10304.280000000001"/>
  </r>
  <r>
    <x v="5"/>
    <x v="62"/>
    <x v="8"/>
    <x v="1"/>
    <x v="2"/>
    <x v="124"/>
    <n v="904402101"/>
    <d v="2020-06-23T00:00:00"/>
    <n v="1534"/>
    <n v="421.89"/>
    <n v="364.69"/>
    <n v="647179.26"/>
    <n v="559434.46"/>
    <n v="87744.8"/>
  </r>
  <r>
    <x v="5"/>
    <x v="91"/>
    <x v="10"/>
    <x v="0"/>
    <x v="3"/>
    <x v="36"/>
    <n v="721816623"/>
    <d v="2022-02-17T00:00:00"/>
    <n v="434"/>
    <n v="154.06"/>
    <n v="90.93"/>
    <n v="66862.039999999994"/>
    <n v="39463.620000000003"/>
    <n v="27398.42"/>
  </r>
  <r>
    <x v="1"/>
    <x v="33"/>
    <x v="1"/>
    <x v="0"/>
    <x v="3"/>
    <x v="125"/>
    <n v="977324712"/>
    <d v="2021-03-10T00:00:00"/>
    <n v="955"/>
    <n v="152.58000000000001"/>
    <n v="97.44"/>
    <n v="145713.9"/>
    <n v="93055.2"/>
    <n v="52658.7"/>
  </r>
  <r>
    <x v="5"/>
    <x v="92"/>
    <x v="2"/>
    <x v="0"/>
    <x v="1"/>
    <x v="126"/>
    <n v="177225196"/>
    <d v="2015-09-12T00:00:00"/>
    <n v="3729"/>
    <n v="47.45"/>
    <n v="31.79"/>
    <n v="176941.05"/>
    <n v="118544.91"/>
    <n v="58396.14"/>
  </r>
  <r>
    <x v="3"/>
    <x v="30"/>
    <x v="2"/>
    <x v="0"/>
    <x v="0"/>
    <x v="127"/>
    <n v="948129403"/>
    <d v="2022-05-14T00:00:00"/>
    <n v="1415"/>
    <n v="47.45"/>
    <n v="31.79"/>
    <n v="67141.75"/>
    <n v="44982.85"/>
    <n v="22158.9"/>
  </r>
  <r>
    <x v="0"/>
    <x v="76"/>
    <x v="8"/>
    <x v="1"/>
    <x v="0"/>
    <x v="128"/>
    <n v="586961162"/>
    <d v="2016-04-22T00:00:00"/>
    <n v="3706"/>
    <n v="421.89"/>
    <n v="364.69"/>
    <n v="1563524.34"/>
    <n v="1351541.14"/>
    <n v="211983.2"/>
  </r>
  <r>
    <x v="1"/>
    <x v="33"/>
    <x v="1"/>
    <x v="0"/>
    <x v="3"/>
    <x v="129"/>
    <n v="510956799"/>
    <d v="2022-09-23T00:00:00"/>
    <n v="2326"/>
    <n v="152.58000000000001"/>
    <n v="97.44"/>
    <n v="354901.08"/>
    <n v="226645.44"/>
    <n v="128255.64"/>
  </r>
  <r>
    <x v="0"/>
    <x v="13"/>
    <x v="8"/>
    <x v="0"/>
    <x v="2"/>
    <x v="130"/>
    <n v="407665145"/>
    <d v="2019-07-05T00:00:00"/>
    <n v="6030"/>
    <n v="421.89"/>
    <n v="364.69"/>
    <n v="2543996.7000000002"/>
    <n v="2199080.7000000002"/>
    <n v="344916"/>
  </r>
  <r>
    <x v="3"/>
    <x v="61"/>
    <x v="8"/>
    <x v="0"/>
    <x v="1"/>
    <x v="131"/>
    <n v="484947526"/>
    <d v="2015-03-16T00:00:00"/>
    <n v="5604"/>
    <n v="421.89"/>
    <n v="364.69"/>
    <n v="2364271.56"/>
    <n v="2043722.76"/>
    <n v="320548.8"/>
  </r>
  <r>
    <x v="1"/>
    <x v="93"/>
    <x v="9"/>
    <x v="0"/>
    <x v="0"/>
    <x v="132"/>
    <n v="120977771"/>
    <d v="2021-05-02T00:00:00"/>
    <n v="8866"/>
    <n v="9.33"/>
    <n v="6.92"/>
    <n v="82719.78"/>
    <n v="61352.72"/>
    <n v="21367.06"/>
  </r>
  <r>
    <x v="2"/>
    <x v="83"/>
    <x v="4"/>
    <x v="1"/>
    <x v="0"/>
    <x v="133"/>
    <n v="114242208"/>
    <d v="2019-05-15T00:00:00"/>
    <n v="5663"/>
    <n v="81.73"/>
    <n v="56.67"/>
    <n v="462836.99"/>
    <n v="320922.21000000002"/>
    <n v="141914.78"/>
  </r>
  <r>
    <x v="3"/>
    <x v="94"/>
    <x v="5"/>
    <x v="0"/>
    <x v="0"/>
    <x v="134"/>
    <n v="433539664"/>
    <d v="2015-01-15T00:00:00"/>
    <n v="2876"/>
    <n v="109.28"/>
    <n v="35.840000000000003"/>
    <n v="314289.28000000003"/>
    <n v="103075.84"/>
    <n v="211213.44"/>
  </r>
  <r>
    <x v="4"/>
    <x v="95"/>
    <x v="8"/>
    <x v="0"/>
    <x v="0"/>
    <x v="135"/>
    <n v="667981469"/>
    <d v="2021-06-12T00:00:00"/>
    <n v="9416"/>
    <n v="421.89"/>
    <n v="364.69"/>
    <n v="3972516.24"/>
    <n v="3433921.04"/>
    <n v="538595.19999999995"/>
  </r>
  <r>
    <x v="1"/>
    <x v="17"/>
    <x v="1"/>
    <x v="1"/>
    <x v="2"/>
    <x v="136"/>
    <n v="476991450"/>
    <d v="2017-03-27T00:00:00"/>
    <n v="1225"/>
    <n v="152.58000000000001"/>
    <n v="97.44"/>
    <n v="186910.5"/>
    <n v="119364"/>
    <n v="67546.5"/>
  </r>
  <r>
    <x v="5"/>
    <x v="54"/>
    <x v="6"/>
    <x v="0"/>
    <x v="1"/>
    <x v="137"/>
    <n v="940305936"/>
    <d v="2022-07-29T00:00:00"/>
    <n v="6277"/>
    <n v="651.21"/>
    <n v="524.96"/>
    <n v="4087645.17"/>
    <n v="3295173.92"/>
    <n v="792471.25"/>
  </r>
  <r>
    <x v="5"/>
    <x v="96"/>
    <x v="0"/>
    <x v="0"/>
    <x v="3"/>
    <x v="138"/>
    <n v="507973754"/>
    <d v="2021-01-12T00:00:00"/>
    <n v="9577"/>
    <n v="255.28"/>
    <n v="159.41999999999999"/>
    <n v="2444816.56"/>
    <n v="1526765.34"/>
    <n v="918051.22"/>
  </r>
  <r>
    <x v="2"/>
    <x v="65"/>
    <x v="7"/>
    <x v="0"/>
    <x v="2"/>
    <x v="139"/>
    <n v="850356233"/>
    <d v="2019-05-26T00:00:00"/>
    <n v="8161"/>
    <n v="437.2"/>
    <n v="263.33"/>
    <n v="3567989.2"/>
    <n v="2149036.13"/>
    <n v="1418953.07"/>
  </r>
  <r>
    <x v="2"/>
    <x v="4"/>
    <x v="8"/>
    <x v="1"/>
    <x v="2"/>
    <x v="140"/>
    <n v="108127200"/>
    <d v="2022-10-01T00:00:00"/>
    <n v="6096"/>
    <n v="421.89"/>
    <n v="364.69"/>
    <n v="2571841.44"/>
    <n v="2223150.2400000002"/>
    <n v="348691.20000000001"/>
  </r>
  <r>
    <x v="3"/>
    <x v="60"/>
    <x v="6"/>
    <x v="0"/>
    <x v="1"/>
    <x v="141"/>
    <n v="542272984"/>
    <d v="2016-12-08T00:00:00"/>
    <n v="9481"/>
    <n v="651.21"/>
    <n v="524.96"/>
    <n v="6174122.0099999998"/>
    <n v="4977145.76"/>
    <n v="1196976.25"/>
  </r>
  <r>
    <x v="5"/>
    <x v="97"/>
    <x v="6"/>
    <x v="1"/>
    <x v="1"/>
    <x v="142"/>
    <n v="884092414"/>
    <d v="2021-05-13T00:00:00"/>
    <n v="1447"/>
    <n v="651.21"/>
    <n v="524.96"/>
    <n v="942300.87"/>
    <n v="759617.12"/>
    <n v="182683.75"/>
  </r>
  <r>
    <x v="5"/>
    <x v="98"/>
    <x v="11"/>
    <x v="1"/>
    <x v="1"/>
    <x v="143"/>
    <n v="385196816"/>
    <d v="2020-09-03T00:00:00"/>
    <n v="7153"/>
    <n v="668.27"/>
    <n v="502.54"/>
    <n v="4780135.3099999996"/>
    <n v="3594668.62"/>
    <n v="1185466.69"/>
  </r>
  <r>
    <x v="2"/>
    <x v="65"/>
    <x v="8"/>
    <x v="0"/>
    <x v="2"/>
    <x v="144"/>
    <n v="167510020"/>
    <d v="2019-10-06T00:00:00"/>
    <n v="8792"/>
    <n v="421.89"/>
    <n v="364.69"/>
    <n v="3709256.88"/>
    <n v="3206354.48"/>
    <n v="502902.4"/>
  </r>
  <r>
    <x v="1"/>
    <x v="99"/>
    <x v="2"/>
    <x v="0"/>
    <x v="3"/>
    <x v="145"/>
    <n v="973268353"/>
    <d v="2016-06-26T00:00:00"/>
    <n v="589"/>
    <n v="47.45"/>
    <n v="31.79"/>
    <n v="27948.05"/>
    <n v="18724.310000000001"/>
    <n v="9223.74"/>
  </r>
  <r>
    <x v="5"/>
    <x v="100"/>
    <x v="9"/>
    <x v="1"/>
    <x v="0"/>
    <x v="146"/>
    <n v="915020644"/>
    <d v="2020-03-18T00:00:00"/>
    <n v="3797"/>
    <n v="9.33"/>
    <n v="6.92"/>
    <n v="35426.01"/>
    <n v="26275.24"/>
    <n v="9150.77"/>
  </r>
  <r>
    <x v="5"/>
    <x v="101"/>
    <x v="7"/>
    <x v="1"/>
    <x v="1"/>
    <x v="147"/>
    <n v="425628221"/>
    <d v="2016-02-24T00:00:00"/>
    <n v="1704"/>
    <n v="437.2"/>
    <n v="263.33"/>
    <n v="744988.8"/>
    <n v="448714.32"/>
    <n v="296274.48"/>
  </r>
  <r>
    <x v="0"/>
    <x v="13"/>
    <x v="2"/>
    <x v="0"/>
    <x v="2"/>
    <x v="148"/>
    <n v="908264911"/>
    <d v="2022-06-14T00:00:00"/>
    <n v="4626"/>
    <n v="47.45"/>
    <n v="31.79"/>
    <n v="219503.7"/>
    <n v="147060.54"/>
    <n v="72443.16"/>
  </r>
  <r>
    <x v="5"/>
    <x v="62"/>
    <x v="3"/>
    <x v="0"/>
    <x v="1"/>
    <x v="149"/>
    <n v="686417043"/>
    <d v="2016-03-29T00:00:00"/>
    <n v="4912"/>
    <n v="205.7"/>
    <n v="117.11"/>
    <n v="1010398.4"/>
    <n v="575244.31999999995"/>
    <n v="435154.08"/>
  </r>
  <r>
    <x v="2"/>
    <x v="42"/>
    <x v="11"/>
    <x v="0"/>
    <x v="3"/>
    <x v="150"/>
    <n v="853883445"/>
    <d v="2019-01-10T00:00:00"/>
    <n v="1941"/>
    <n v="668.27"/>
    <n v="502.54"/>
    <n v="1297112.07"/>
    <n v="975430.14"/>
    <n v="321681.93"/>
  </r>
  <r>
    <x v="3"/>
    <x v="5"/>
    <x v="3"/>
    <x v="0"/>
    <x v="1"/>
    <x v="151"/>
    <n v="324775445"/>
    <d v="2015-09-14T00:00:00"/>
    <n v="7126"/>
    <n v="205.7"/>
    <n v="117.11"/>
    <n v="1465818.2"/>
    <n v="834525.86"/>
    <n v="631292.34"/>
  </r>
  <r>
    <x v="3"/>
    <x v="94"/>
    <x v="3"/>
    <x v="0"/>
    <x v="1"/>
    <x v="152"/>
    <n v="783516871"/>
    <d v="2015-04-06T00:00:00"/>
    <n v="8909"/>
    <n v="205.7"/>
    <n v="117.11"/>
    <n v="1832581.3"/>
    <n v="1043332.99"/>
    <n v="789248.31"/>
  </r>
  <r>
    <x v="2"/>
    <x v="102"/>
    <x v="7"/>
    <x v="1"/>
    <x v="3"/>
    <x v="153"/>
    <n v="834844052"/>
    <d v="2015-05-20T00:00:00"/>
    <n v="7762"/>
    <n v="437.2"/>
    <n v="263.33"/>
    <n v="3393546.4"/>
    <n v="2043967.46"/>
    <n v="1349578.94"/>
  </r>
  <r>
    <x v="2"/>
    <x v="51"/>
    <x v="1"/>
    <x v="1"/>
    <x v="3"/>
    <x v="154"/>
    <n v="953805816"/>
    <d v="2015-12-25T00:00:00"/>
    <n v="1191"/>
    <n v="152.58000000000001"/>
    <n v="97.44"/>
    <n v="181722.78"/>
    <n v="116051.04"/>
    <n v="65671.740000000005"/>
  </r>
  <r>
    <x v="6"/>
    <x v="103"/>
    <x v="6"/>
    <x v="0"/>
    <x v="2"/>
    <x v="96"/>
    <n v="335763490"/>
    <d v="2022-07-04T00:00:00"/>
    <n v="8733"/>
    <n v="651.21"/>
    <n v="524.96"/>
    <n v="5687016.9299999997"/>
    <n v="4584475.68"/>
    <n v="1102541.25"/>
  </r>
  <r>
    <x v="2"/>
    <x v="48"/>
    <x v="7"/>
    <x v="0"/>
    <x v="3"/>
    <x v="155"/>
    <n v="946390902"/>
    <d v="2020-03-23T00:00:00"/>
    <n v="6954"/>
    <n v="437.2"/>
    <n v="263.33"/>
    <n v="3040288.8"/>
    <n v="1831196.82"/>
    <n v="1209091.98"/>
  </r>
  <r>
    <x v="1"/>
    <x v="41"/>
    <x v="10"/>
    <x v="1"/>
    <x v="2"/>
    <x v="156"/>
    <n v="771674382"/>
    <d v="2019-03-21T00:00:00"/>
    <n v="4453"/>
    <n v="154.06"/>
    <n v="90.93"/>
    <n v="686029.18"/>
    <n v="404911.29"/>
    <n v="281117.89"/>
  </r>
  <r>
    <x v="2"/>
    <x v="104"/>
    <x v="3"/>
    <x v="0"/>
    <x v="1"/>
    <x v="157"/>
    <n v="567912757"/>
    <d v="2017-05-22T00:00:00"/>
    <n v="6860"/>
    <n v="205.7"/>
    <n v="117.11"/>
    <n v="1411102"/>
    <n v="803374.6"/>
    <n v="607727.4"/>
  </r>
  <r>
    <x v="3"/>
    <x v="20"/>
    <x v="6"/>
    <x v="1"/>
    <x v="2"/>
    <x v="158"/>
    <n v="711717355"/>
    <d v="2018-11-18T00:00:00"/>
    <n v="1836"/>
    <n v="651.21"/>
    <n v="524.96"/>
    <n v="1195621.56"/>
    <n v="963826.56"/>
    <n v="231795"/>
  </r>
  <r>
    <x v="5"/>
    <x v="105"/>
    <x v="6"/>
    <x v="0"/>
    <x v="2"/>
    <x v="159"/>
    <n v="750012004"/>
    <d v="2016-01-30T00:00:00"/>
    <n v="4074"/>
    <n v="651.21"/>
    <n v="524.96"/>
    <n v="2653029.54"/>
    <n v="2138687.04"/>
    <n v="514342.5"/>
  </r>
  <r>
    <x v="3"/>
    <x v="106"/>
    <x v="1"/>
    <x v="0"/>
    <x v="1"/>
    <x v="160"/>
    <n v="750033032"/>
    <d v="2016-08-18T00:00:00"/>
    <n v="297"/>
    <n v="152.58000000000001"/>
    <n v="97.44"/>
    <n v="45316.26"/>
    <n v="28939.68"/>
    <n v="16376.58"/>
  </r>
  <r>
    <x v="0"/>
    <x v="13"/>
    <x v="11"/>
    <x v="1"/>
    <x v="3"/>
    <x v="77"/>
    <n v="849329268"/>
    <d v="2017-07-22T00:00:00"/>
    <n v="4259"/>
    <n v="668.27"/>
    <n v="502.54"/>
    <n v="2846161.93"/>
    <n v="2140317.86"/>
    <n v="705844.07"/>
  </r>
  <r>
    <x v="0"/>
    <x v="69"/>
    <x v="8"/>
    <x v="0"/>
    <x v="0"/>
    <x v="161"/>
    <n v="805762040"/>
    <d v="2019-04-08T00:00:00"/>
    <n v="1748"/>
    <n v="421.89"/>
    <n v="364.69"/>
    <n v="737463.72"/>
    <n v="637478.12"/>
    <n v="99985.600000000006"/>
  </r>
  <r>
    <x v="5"/>
    <x v="70"/>
    <x v="3"/>
    <x v="0"/>
    <x v="3"/>
    <x v="162"/>
    <n v="447505176"/>
    <d v="2022-07-27T00:00:00"/>
    <n v="5581"/>
    <n v="205.7"/>
    <n v="117.11"/>
    <n v="1148011.7"/>
    <n v="653590.91"/>
    <n v="494420.79"/>
  </r>
  <r>
    <x v="4"/>
    <x v="56"/>
    <x v="2"/>
    <x v="1"/>
    <x v="2"/>
    <x v="163"/>
    <n v="123045003"/>
    <d v="2017-03-22T00:00:00"/>
    <n v="606"/>
    <n v="47.45"/>
    <n v="31.79"/>
    <n v="28754.7"/>
    <n v="19264.740000000002"/>
    <n v="9489.9599999999991"/>
  </r>
  <r>
    <x v="2"/>
    <x v="104"/>
    <x v="11"/>
    <x v="1"/>
    <x v="3"/>
    <x v="164"/>
    <n v="251180350"/>
    <d v="2015-10-20T00:00:00"/>
    <n v="8702"/>
    <n v="668.27"/>
    <n v="502.54"/>
    <n v="5815285.54"/>
    <n v="4373103.08"/>
    <n v="1442182.46"/>
  </r>
  <r>
    <x v="2"/>
    <x v="107"/>
    <x v="11"/>
    <x v="0"/>
    <x v="0"/>
    <x v="165"/>
    <n v="871022546"/>
    <d v="2020-04-11T00:00:00"/>
    <n v="3782"/>
    <n v="668.27"/>
    <n v="502.54"/>
    <n v="2527397.14"/>
    <n v="1900606.28"/>
    <n v="626790.86"/>
  </r>
  <r>
    <x v="1"/>
    <x v="108"/>
    <x v="9"/>
    <x v="0"/>
    <x v="2"/>
    <x v="166"/>
    <n v="291995418"/>
    <d v="2022-06-06T00:00:00"/>
    <n v="6788"/>
    <n v="9.33"/>
    <n v="6.92"/>
    <n v="63332.04"/>
    <n v="46972.959999999999"/>
    <n v="16359.08"/>
  </r>
  <r>
    <x v="2"/>
    <x v="83"/>
    <x v="5"/>
    <x v="0"/>
    <x v="1"/>
    <x v="82"/>
    <n v="943835294"/>
    <d v="2018-08-01T00:00:00"/>
    <n v="692"/>
    <n v="109.28"/>
    <n v="35.840000000000003"/>
    <n v="75621.759999999995"/>
    <n v="24801.279999999999"/>
    <n v="50820.480000000003"/>
  </r>
  <r>
    <x v="5"/>
    <x v="53"/>
    <x v="6"/>
    <x v="1"/>
    <x v="2"/>
    <x v="167"/>
    <n v="826591002"/>
    <d v="2021-04-18T00:00:00"/>
    <n v="5501"/>
    <n v="651.21"/>
    <n v="524.96"/>
    <n v="3582306.21"/>
    <n v="2887804.96"/>
    <n v="694501.25"/>
  </r>
  <r>
    <x v="3"/>
    <x v="15"/>
    <x v="7"/>
    <x v="0"/>
    <x v="0"/>
    <x v="168"/>
    <n v="260623872"/>
    <d v="2021-05-12T00:00:00"/>
    <n v="3250"/>
    <n v="437.2"/>
    <n v="263.33"/>
    <n v="1420900"/>
    <n v="855822.5"/>
    <n v="565077.5"/>
  </r>
  <r>
    <x v="4"/>
    <x v="46"/>
    <x v="10"/>
    <x v="0"/>
    <x v="2"/>
    <x v="169"/>
    <n v="536607730"/>
    <d v="2018-11-03T00:00:00"/>
    <n v="3007"/>
    <n v="154.06"/>
    <n v="90.93"/>
    <n v="463258.42"/>
    <n v="273426.51"/>
    <n v="189831.91"/>
  </r>
  <r>
    <x v="4"/>
    <x v="46"/>
    <x v="4"/>
    <x v="1"/>
    <x v="2"/>
    <x v="170"/>
    <n v="765528905"/>
    <d v="2015-03-06T00:00:00"/>
    <n v="5870"/>
    <n v="81.73"/>
    <n v="56.67"/>
    <n v="479755.1"/>
    <n v="332652.90000000002"/>
    <n v="147102.20000000001"/>
  </r>
  <r>
    <x v="1"/>
    <x v="109"/>
    <x v="0"/>
    <x v="0"/>
    <x v="0"/>
    <x v="171"/>
    <n v="128686225"/>
    <d v="2021-03-13T00:00:00"/>
    <n v="9968"/>
    <n v="255.28"/>
    <n v="159.41999999999999"/>
    <n v="2544631.04"/>
    <n v="1589098.56"/>
    <n v="955532.48"/>
  </r>
  <r>
    <x v="3"/>
    <x v="110"/>
    <x v="10"/>
    <x v="1"/>
    <x v="2"/>
    <x v="172"/>
    <n v="127691018"/>
    <d v="2017-04-05T00:00:00"/>
    <n v="5465"/>
    <n v="154.06"/>
    <n v="90.93"/>
    <n v="841937.9"/>
    <n v="496932.45"/>
    <n v="345005.45"/>
  </r>
  <r>
    <x v="4"/>
    <x v="95"/>
    <x v="10"/>
    <x v="1"/>
    <x v="1"/>
    <x v="173"/>
    <n v="534467113"/>
    <d v="2015-05-25T00:00:00"/>
    <n v="9550"/>
    <n v="154.06"/>
    <n v="90.93"/>
    <n v="1471273"/>
    <n v="868381.5"/>
    <n v="602891.5"/>
  </r>
  <r>
    <x v="4"/>
    <x v="29"/>
    <x v="4"/>
    <x v="0"/>
    <x v="3"/>
    <x v="174"/>
    <n v="741250836"/>
    <d v="2022-01-10T00:00:00"/>
    <n v="1450"/>
    <n v="81.73"/>
    <n v="56.67"/>
    <n v="118508.5"/>
    <n v="82171.5"/>
    <n v="36337"/>
  </r>
  <r>
    <x v="4"/>
    <x v="29"/>
    <x v="1"/>
    <x v="0"/>
    <x v="0"/>
    <x v="175"/>
    <n v="210591018"/>
    <d v="2018-05-27T00:00:00"/>
    <n v="7417"/>
    <n v="152.58000000000001"/>
    <n v="97.44"/>
    <n v="1131685.8600000001"/>
    <n v="722712.48"/>
    <n v="408973.38"/>
  </r>
  <r>
    <x v="0"/>
    <x v="69"/>
    <x v="10"/>
    <x v="0"/>
    <x v="1"/>
    <x v="176"/>
    <n v="725348985"/>
    <d v="2018-04-13T00:00:00"/>
    <n v="5738"/>
    <n v="154.06"/>
    <n v="90.93"/>
    <n v="883996.28"/>
    <n v="521756.34"/>
    <n v="362239.94"/>
  </r>
  <r>
    <x v="5"/>
    <x v="111"/>
    <x v="11"/>
    <x v="1"/>
    <x v="3"/>
    <x v="177"/>
    <n v="538698565"/>
    <d v="2021-09-07T00:00:00"/>
    <n v="1731"/>
    <n v="668.27"/>
    <n v="502.54"/>
    <n v="1156775.3700000001"/>
    <n v="869896.74"/>
    <n v="286878.63"/>
  </r>
  <r>
    <x v="0"/>
    <x v="25"/>
    <x v="3"/>
    <x v="1"/>
    <x v="3"/>
    <x v="178"/>
    <n v="224126088"/>
    <d v="2016-06-12T00:00:00"/>
    <n v="2745"/>
    <n v="205.7"/>
    <n v="117.11"/>
    <n v="564646.5"/>
    <n v="321466.95"/>
    <n v="243179.55"/>
  </r>
  <r>
    <x v="3"/>
    <x v="21"/>
    <x v="2"/>
    <x v="0"/>
    <x v="0"/>
    <x v="106"/>
    <n v="425430381"/>
    <d v="2020-12-05T00:00:00"/>
    <n v="3159"/>
    <n v="47.45"/>
    <n v="31.79"/>
    <n v="149894.54999999999"/>
    <n v="100424.61"/>
    <n v="49469.94"/>
  </r>
  <r>
    <x v="5"/>
    <x v="58"/>
    <x v="10"/>
    <x v="1"/>
    <x v="0"/>
    <x v="179"/>
    <n v="506722772"/>
    <d v="2016-08-08T00:00:00"/>
    <n v="9383"/>
    <n v="154.06"/>
    <n v="90.93"/>
    <n v="1445544.98"/>
    <n v="853196.19"/>
    <n v="592348.79"/>
  </r>
  <r>
    <x v="5"/>
    <x v="91"/>
    <x v="6"/>
    <x v="1"/>
    <x v="1"/>
    <x v="180"/>
    <n v="802427089"/>
    <d v="2022-04-26T00:00:00"/>
    <n v="4862"/>
    <n v="651.21"/>
    <n v="524.96"/>
    <n v="3166183.02"/>
    <n v="2552355.52"/>
    <n v="613827.5"/>
  </r>
  <r>
    <x v="2"/>
    <x v="90"/>
    <x v="7"/>
    <x v="1"/>
    <x v="3"/>
    <x v="181"/>
    <n v="367279660"/>
    <d v="2015-08-09T00:00:00"/>
    <n v="5068"/>
    <n v="437.2"/>
    <n v="263.33"/>
    <n v="2215729.6"/>
    <n v="1334556.44"/>
    <n v="881173.16"/>
  </r>
  <r>
    <x v="3"/>
    <x v="10"/>
    <x v="4"/>
    <x v="1"/>
    <x v="3"/>
    <x v="182"/>
    <n v="126329314"/>
    <d v="2019-05-21T00:00:00"/>
    <n v="2506"/>
    <n v="81.73"/>
    <n v="56.67"/>
    <n v="204815.38"/>
    <n v="142015.01999999999"/>
    <n v="62800.36"/>
  </r>
  <r>
    <x v="2"/>
    <x v="112"/>
    <x v="4"/>
    <x v="1"/>
    <x v="3"/>
    <x v="183"/>
    <n v="624937379"/>
    <d v="2016-02-08T00:00:00"/>
    <n v="1713"/>
    <n v="81.73"/>
    <n v="56.67"/>
    <n v="140003.49"/>
    <n v="97075.71"/>
    <n v="42927.78"/>
  </r>
  <r>
    <x v="0"/>
    <x v="113"/>
    <x v="1"/>
    <x v="1"/>
    <x v="3"/>
    <x v="184"/>
    <n v="678777682"/>
    <d v="2022-09-28T00:00:00"/>
    <n v="4255"/>
    <n v="152.58000000000001"/>
    <n v="97.44"/>
    <n v="649227.9"/>
    <n v="414607.2"/>
    <n v="234620.7"/>
  </r>
  <r>
    <x v="2"/>
    <x v="112"/>
    <x v="3"/>
    <x v="0"/>
    <x v="2"/>
    <x v="185"/>
    <n v="523836553"/>
    <d v="2015-05-22T00:00:00"/>
    <n v="3732"/>
    <n v="205.7"/>
    <n v="117.11"/>
    <n v="767672.4"/>
    <n v="437054.52"/>
    <n v="330617.88"/>
  </r>
  <r>
    <x v="5"/>
    <x v="114"/>
    <x v="3"/>
    <x v="1"/>
    <x v="1"/>
    <x v="186"/>
    <n v="466412818"/>
    <d v="2015-05-12T00:00:00"/>
    <n v="772"/>
    <n v="205.7"/>
    <n v="117.11"/>
    <n v="158800.4"/>
    <n v="90408.92"/>
    <n v="68391.48"/>
  </r>
  <r>
    <x v="4"/>
    <x v="115"/>
    <x v="9"/>
    <x v="0"/>
    <x v="3"/>
    <x v="187"/>
    <n v="433117806"/>
    <d v="2020-02-06T00:00:00"/>
    <n v="8039"/>
    <n v="9.33"/>
    <n v="6.92"/>
    <n v="75003.87"/>
    <n v="55629.88"/>
    <n v="19373.990000000002"/>
  </r>
  <r>
    <x v="1"/>
    <x v="116"/>
    <x v="7"/>
    <x v="1"/>
    <x v="2"/>
    <x v="188"/>
    <n v="420875346"/>
    <d v="2020-02-18T00:00:00"/>
    <n v="5223"/>
    <n v="437.2"/>
    <n v="263.33"/>
    <n v="2283495.6"/>
    <n v="1375372.59"/>
    <n v="908123.01"/>
  </r>
  <r>
    <x v="5"/>
    <x v="63"/>
    <x v="7"/>
    <x v="0"/>
    <x v="1"/>
    <x v="189"/>
    <n v="946921765"/>
    <d v="2018-12-16T00:00:00"/>
    <n v="4048"/>
    <n v="437.2"/>
    <n v="263.33"/>
    <n v="1769785.6"/>
    <n v="1065959.8400000001"/>
    <n v="703825.76"/>
  </r>
  <r>
    <x v="5"/>
    <x v="78"/>
    <x v="11"/>
    <x v="1"/>
    <x v="3"/>
    <x v="190"/>
    <n v="798805892"/>
    <d v="2022-04-25T00:00:00"/>
    <n v="3270"/>
    <n v="668.27"/>
    <n v="502.54"/>
    <n v="2185242.9"/>
    <n v="1643305.8"/>
    <n v="541937.1"/>
  </r>
  <r>
    <x v="5"/>
    <x v="117"/>
    <x v="11"/>
    <x v="1"/>
    <x v="0"/>
    <x v="191"/>
    <n v="184389054"/>
    <d v="2021-06-20T00:00:00"/>
    <n v="3674"/>
    <n v="668.27"/>
    <n v="502.54"/>
    <n v="2455223.98"/>
    <n v="1846331.96"/>
    <n v="608892.02"/>
  </r>
  <r>
    <x v="0"/>
    <x v="118"/>
    <x v="11"/>
    <x v="1"/>
    <x v="0"/>
    <x v="144"/>
    <n v="281845080"/>
    <d v="2019-10-18T00:00:00"/>
    <n v="3077"/>
    <n v="668.27"/>
    <n v="502.54"/>
    <n v="2056266.79"/>
    <n v="1546315.58"/>
    <n v="509951.21"/>
  </r>
  <r>
    <x v="0"/>
    <x v="119"/>
    <x v="8"/>
    <x v="0"/>
    <x v="3"/>
    <x v="192"/>
    <n v="989660298"/>
    <d v="2019-10-11T00:00:00"/>
    <n v="1330"/>
    <n v="421.89"/>
    <n v="364.69"/>
    <n v="561113.69999999995"/>
    <n v="485037.7"/>
    <n v="76076"/>
  </r>
  <r>
    <x v="1"/>
    <x v="120"/>
    <x v="10"/>
    <x v="0"/>
    <x v="1"/>
    <x v="193"/>
    <n v="476633536"/>
    <d v="2020-11-03T00:00:00"/>
    <n v="5310"/>
    <n v="154.06"/>
    <n v="90.93"/>
    <n v="818058.6"/>
    <n v="482838.3"/>
    <n v="335220.3"/>
  </r>
  <r>
    <x v="2"/>
    <x v="121"/>
    <x v="0"/>
    <x v="1"/>
    <x v="1"/>
    <x v="194"/>
    <n v="131876122"/>
    <d v="2019-05-22T00:00:00"/>
    <n v="3930"/>
    <n v="255.28"/>
    <n v="159.41999999999999"/>
    <n v="1003250.4"/>
    <n v="626520.6"/>
    <n v="376729.8"/>
  </r>
  <r>
    <x v="5"/>
    <x v="58"/>
    <x v="8"/>
    <x v="1"/>
    <x v="2"/>
    <x v="195"/>
    <n v="514811885"/>
    <d v="2015-01-21T00:00:00"/>
    <n v="3132"/>
    <n v="421.89"/>
    <n v="364.69"/>
    <n v="1321359.48"/>
    <n v="1142209.08"/>
    <n v="179150.4"/>
  </r>
  <r>
    <x v="2"/>
    <x v="65"/>
    <x v="6"/>
    <x v="0"/>
    <x v="1"/>
    <x v="196"/>
    <n v="905177152"/>
    <d v="2022-01-07T00:00:00"/>
    <n v="889"/>
    <n v="651.21"/>
    <n v="524.96"/>
    <n v="578925.68999999994"/>
    <n v="466689.44"/>
    <n v="112236.25"/>
  </r>
  <r>
    <x v="3"/>
    <x v="20"/>
    <x v="4"/>
    <x v="1"/>
    <x v="3"/>
    <x v="197"/>
    <n v="653020751"/>
    <d v="2018-07-19T00:00:00"/>
    <n v="2207"/>
    <n v="81.73"/>
    <n v="56.67"/>
    <n v="180378.11"/>
    <n v="125070.69"/>
    <n v="55307.42"/>
  </r>
  <r>
    <x v="2"/>
    <x v="68"/>
    <x v="8"/>
    <x v="0"/>
    <x v="2"/>
    <x v="198"/>
    <n v="528704011"/>
    <d v="2017-03-02T00:00:00"/>
    <n v="4121"/>
    <n v="421.89"/>
    <n v="364.69"/>
    <n v="1738608.69"/>
    <n v="1502887.49"/>
    <n v="235721.2"/>
  </r>
  <r>
    <x v="2"/>
    <x v="83"/>
    <x v="1"/>
    <x v="1"/>
    <x v="0"/>
    <x v="199"/>
    <n v="472900760"/>
    <d v="2015-03-19T00:00:00"/>
    <n v="699"/>
    <n v="152.58000000000001"/>
    <n v="97.44"/>
    <n v="106653.42"/>
    <n v="68110.559999999998"/>
    <n v="38542.86"/>
  </r>
  <r>
    <x v="0"/>
    <x v="122"/>
    <x v="0"/>
    <x v="1"/>
    <x v="2"/>
    <x v="200"/>
    <n v="946597325"/>
    <d v="2019-07-23T00:00:00"/>
    <n v="8039"/>
    <n v="255.28"/>
    <n v="159.41999999999999"/>
    <n v="2052195.92"/>
    <n v="1281577.3799999999"/>
    <n v="770618.54"/>
  </r>
  <r>
    <x v="2"/>
    <x v="4"/>
    <x v="6"/>
    <x v="1"/>
    <x v="2"/>
    <x v="201"/>
    <n v="681092536"/>
    <d v="2018-11-18T00:00:00"/>
    <n v="9272"/>
    <n v="651.21"/>
    <n v="524.96"/>
    <n v="6038019.1200000001"/>
    <n v="4867429.12"/>
    <n v="1170590"/>
  </r>
  <r>
    <x v="1"/>
    <x v="85"/>
    <x v="10"/>
    <x v="1"/>
    <x v="1"/>
    <x v="197"/>
    <n v="727997720"/>
    <d v="2018-07-19T00:00:00"/>
    <n v="9558"/>
    <n v="154.06"/>
    <n v="90.93"/>
    <n v="1472505.48"/>
    <n v="869108.94"/>
    <n v="603396.54"/>
  </r>
  <r>
    <x v="3"/>
    <x v="8"/>
    <x v="0"/>
    <x v="0"/>
    <x v="1"/>
    <x v="202"/>
    <n v="409236705"/>
    <d v="2019-06-11T00:00:00"/>
    <n v="1090"/>
    <n v="255.28"/>
    <n v="159.41999999999999"/>
    <n v="278255.2"/>
    <n v="173767.8"/>
    <n v="104487.4"/>
  </r>
  <r>
    <x v="1"/>
    <x v="123"/>
    <x v="4"/>
    <x v="0"/>
    <x v="0"/>
    <x v="203"/>
    <n v="467045819"/>
    <d v="2019-04-12T00:00:00"/>
    <n v="8092"/>
    <n v="81.73"/>
    <n v="56.67"/>
    <n v="661359.16"/>
    <n v="458573.64"/>
    <n v="202785.52"/>
  </r>
  <r>
    <x v="1"/>
    <x v="108"/>
    <x v="7"/>
    <x v="1"/>
    <x v="1"/>
    <x v="204"/>
    <n v="813973891"/>
    <d v="2020-11-13T00:00:00"/>
    <n v="1818"/>
    <n v="437.2"/>
    <n v="263.33"/>
    <n v="794829.6"/>
    <n v="478733.94"/>
    <n v="316095.65999999997"/>
  </r>
  <r>
    <x v="3"/>
    <x v="124"/>
    <x v="11"/>
    <x v="0"/>
    <x v="0"/>
    <x v="205"/>
    <n v="982882249"/>
    <d v="2020-05-29T00:00:00"/>
    <n v="5554"/>
    <n v="668.27"/>
    <n v="502.54"/>
    <n v="3711571.58"/>
    <n v="2791107.16"/>
    <n v="920464.42"/>
  </r>
  <r>
    <x v="1"/>
    <x v="120"/>
    <x v="7"/>
    <x v="1"/>
    <x v="2"/>
    <x v="206"/>
    <n v="576944720"/>
    <d v="2016-10-09T00:00:00"/>
    <n v="9619"/>
    <n v="437.2"/>
    <n v="263.33"/>
    <n v="4205426.8"/>
    <n v="2532971.27"/>
    <n v="1672455.53"/>
  </r>
  <r>
    <x v="2"/>
    <x v="83"/>
    <x v="10"/>
    <x v="1"/>
    <x v="1"/>
    <x v="207"/>
    <n v="619647634"/>
    <d v="2016-10-16T00:00:00"/>
    <n v="6360"/>
    <n v="154.06"/>
    <n v="90.93"/>
    <n v="979821.6"/>
    <n v="578314.80000000005"/>
    <n v="401506.8"/>
  </r>
  <r>
    <x v="1"/>
    <x v="71"/>
    <x v="0"/>
    <x v="0"/>
    <x v="2"/>
    <x v="208"/>
    <n v="404789817"/>
    <d v="2015-09-08T00:00:00"/>
    <n v="5157"/>
    <n v="255.28"/>
    <n v="159.41999999999999"/>
    <n v="1316478.96"/>
    <n v="822128.94"/>
    <n v="494350.02"/>
  </r>
  <r>
    <x v="2"/>
    <x v="125"/>
    <x v="1"/>
    <x v="1"/>
    <x v="0"/>
    <x v="209"/>
    <n v="646482598"/>
    <d v="2022-01-25T00:00:00"/>
    <n v="7422"/>
    <n v="152.58000000000001"/>
    <n v="97.44"/>
    <n v="1132448.76"/>
    <n v="723199.68"/>
    <n v="409249.08"/>
  </r>
  <r>
    <x v="5"/>
    <x v="54"/>
    <x v="8"/>
    <x v="0"/>
    <x v="1"/>
    <x v="210"/>
    <n v="329149806"/>
    <d v="2016-12-08T00:00:00"/>
    <n v="1597"/>
    <n v="421.89"/>
    <n v="364.69"/>
    <n v="673758.33"/>
    <n v="582409.93000000005"/>
    <n v="91348.4"/>
  </r>
  <r>
    <x v="4"/>
    <x v="29"/>
    <x v="6"/>
    <x v="1"/>
    <x v="0"/>
    <x v="211"/>
    <n v="757527768"/>
    <d v="2015-12-19T00:00:00"/>
    <n v="8155"/>
    <n v="651.21"/>
    <n v="524.96"/>
    <n v="5310617.55"/>
    <n v="4281048.8"/>
    <n v="1029568.75"/>
  </r>
  <r>
    <x v="5"/>
    <x v="126"/>
    <x v="7"/>
    <x v="0"/>
    <x v="1"/>
    <x v="212"/>
    <n v="606665313"/>
    <d v="2018-10-13T00:00:00"/>
    <n v="4602"/>
    <n v="437.2"/>
    <n v="263.33"/>
    <n v="2011994.4"/>
    <n v="1211844.6599999999"/>
    <n v="800149.74"/>
  </r>
  <r>
    <x v="1"/>
    <x v="7"/>
    <x v="0"/>
    <x v="0"/>
    <x v="1"/>
    <x v="213"/>
    <n v="871923768"/>
    <d v="2018-05-30T00:00:00"/>
    <n v="474"/>
    <n v="255.28"/>
    <n v="159.41999999999999"/>
    <n v="121002.72"/>
    <n v="75565.08"/>
    <n v="45437.64"/>
  </r>
  <r>
    <x v="1"/>
    <x v="108"/>
    <x v="10"/>
    <x v="1"/>
    <x v="1"/>
    <x v="214"/>
    <n v="818976962"/>
    <d v="2020-12-21T00:00:00"/>
    <n v="2337"/>
    <n v="154.06"/>
    <n v="90.93"/>
    <n v="360038.22"/>
    <n v="212503.41"/>
    <n v="147534.81"/>
  </r>
  <r>
    <x v="1"/>
    <x v="36"/>
    <x v="7"/>
    <x v="0"/>
    <x v="1"/>
    <x v="215"/>
    <n v="233811223"/>
    <d v="2017-07-20T00:00:00"/>
    <n v="8792"/>
    <n v="437.2"/>
    <n v="263.33"/>
    <n v="3843862.4"/>
    <n v="2315197.36"/>
    <n v="1528665.04"/>
  </r>
  <r>
    <x v="0"/>
    <x v="25"/>
    <x v="2"/>
    <x v="1"/>
    <x v="2"/>
    <x v="216"/>
    <n v="772725379"/>
    <d v="2017-03-09T00:00:00"/>
    <n v="5466"/>
    <n v="47.45"/>
    <n v="31.79"/>
    <n v="259361.7"/>
    <n v="173764.14"/>
    <n v="85597.56"/>
  </r>
  <r>
    <x v="1"/>
    <x v="116"/>
    <x v="6"/>
    <x v="1"/>
    <x v="1"/>
    <x v="217"/>
    <n v="112330758"/>
    <d v="2017-01-11T00:00:00"/>
    <n v="22"/>
    <n v="651.21"/>
    <n v="524.96"/>
    <n v="14326.62"/>
    <n v="11549.12"/>
    <n v="2777.5"/>
  </r>
  <r>
    <x v="3"/>
    <x v="15"/>
    <x v="5"/>
    <x v="0"/>
    <x v="0"/>
    <x v="138"/>
    <n v="499551188"/>
    <d v="2021-01-14T00:00:00"/>
    <n v="7153"/>
    <n v="109.28"/>
    <n v="35.840000000000003"/>
    <n v="781679.84"/>
    <n v="256363.51999999999"/>
    <n v="525316.31999999995"/>
  </r>
  <r>
    <x v="2"/>
    <x v="3"/>
    <x v="5"/>
    <x v="0"/>
    <x v="0"/>
    <x v="218"/>
    <n v="201622998"/>
    <d v="2019-06-05T00:00:00"/>
    <n v="3581"/>
    <n v="109.28"/>
    <n v="35.840000000000003"/>
    <n v="391331.68"/>
    <n v="128343.03999999999"/>
    <n v="262988.64"/>
  </r>
  <r>
    <x v="1"/>
    <x v="26"/>
    <x v="6"/>
    <x v="1"/>
    <x v="3"/>
    <x v="197"/>
    <n v="256095016"/>
    <d v="2018-08-21T00:00:00"/>
    <n v="3061"/>
    <n v="651.21"/>
    <n v="524.96"/>
    <n v="1993353.81"/>
    <n v="1606902.56"/>
    <n v="386451.25"/>
  </r>
  <r>
    <x v="5"/>
    <x v="63"/>
    <x v="9"/>
    <x v="1"/>
    <x v="0"/>
    <x v="41"/>
    <n v="420828568"/>
    <d v="2017-03-29T00:00:00"/>
    <n v="1380"/>
    <n v="9.33"/>
    <n v="6.92"/>
    <n v="12875.4"/>
    <n v="9549.6"/>
    <n v="3325.8"/>
  </r>
  <r>
    <x v="5"/>
    <x v="126"/>
    <x v="3"/>
    <x v="0"/>
    <x v="2"/>
    <x v="219"/>
    <n v="523997485"/>
    <d v="2019-04-23T00:00:00"/>
    <n v="1355"/>
    <n v="205.7"/>
    <n v="117.11"/>
    <n v="278723.5"/>
    <n v="158684.04999999999"/>
    <n v="120039.45"/>
  </r>
  <r>
    <x v="2"/>
    <x v="125"/>
    <x v="6"/>
    <x v="0"/>
    <x v="1"/>
    <x v="220"/>
    <n v="914088094"/>
    <d v="2022-05-03T00:00:00"/>
    <n v="7835"/>
    <n v="651.21"/>
    <n v="524.96"/>
    <n v="5102230.3499999996"/>
    <n v="4113061.6"/>
    <n v="989168.75"/>
  </r>
  <r>
    <x v="5"/>
    <x v="127"/>
    <x v="1"/>
    <x v="0"/>
    <x v="0"/>
    <x v="221"/>
    <n v="209899222"/>
    <d v="2019-09-28T00:00:00"/>
    <n v="2699"/>
    <n v="152.58000000000001"/>
    <n v="97.44"/>
    <n v="411813.42"/>
    <n v="262990.56"/>
    <n v="148822.85999999999"/>
  </r>
  <r>
    <x v="5"/>
    <x v="128"/>
    <x v="5"/>
    <x v="1"/>
    <x v="0"/>
    <x v="45"/>
    <n v="250542199"/>
    <d v="2018-07-01T00:00:00"/>
    <n v="9859"/>
    <n v="109.28"/>
    <n v="35.840000000000003"/>
    <n v="1077391.52"/>
    <n v="353346.56"/>
    <n v="724044.96"/>
  </r>
  <r>
    <x v="1"/>
    <x v="129"/>
    <x v="8"/>
    <x v="0"/>
    <x v="2"/>
    <x v="222"/>
    <n v="245440852"/>
    <d v="2015-12-17T00:00:00"/>
    <n v="257"/>
    <n v="421.89"/>
    <n v="364.69"/>
    <n v="108425.73"/>
    <n v="93725.33"/>
    <n v="14700.4"/>
  </r>
  <r>
    <x v="5"/>
    <x v="130"/>
    <x v="10"/>
    <x v="0"/>
    <x v="2"/>
    <x v="223"/>
    <n v="824331510"/>
    <d v="2015-04-21T00:00:00"/>
    <n v="6867"/>
    <n v="154.06"/>
    <n v="90.93"/>
    <n v="1057930.02"/>
    <n v="624416.31000000006"/>
    <n v="433513.71"/>
  </r>
  <r>
    <x v="5"/>
    <x v="32"/>
    <x v="8"/>
    <x v="0"/>
    <x v="0"/>
    <x v="224"/>
    <n v="887263000"/>
    <d v="2018-01-31T00:00:00"/>
    <n v="9693"/>
    <n v="421.89"/>
    <n v="364.69"/>
    <n v="4089379.77"/>
    <n v="3534940.17"/>
    <n v="554439.6"/>
  </r>
  <r>
    <x v="5"/>
    <x v="131"/>
    <x v="3"/>
    <x v="1"/>
    <x v="3"/>
    <x v="111"/>
    <n v="754596650"/>
    <d v="2015-05-27T00:00:00"/>
    <n v="772"/>
    <n v="205.7"/>
    <n v="117.11"/>
    <n v="158800.4"/>
    <n v="90408.92"/>
    <n v="68391.48"/>
  </r>
  <r>
    <x v="1"/>
    <x v="132"/>
    <x v="9"/>
    <x v="0"/>
    <x v="3"/>
    <x v="225"/>
    <n v="817006289"/>
    <d v="2021-11-14T00:00:00"/>
    <n v="9172"/>
    <n v="9.33"/>
    <n v="6.92"/>
    <n v="85574.76"/>
    <n v="63470.239999999998"/>
    <n v="22104.52"/>
  </r>
  <r>
    <x v="5"/>
    <x v="91"/>
    <x v="5"/>
    <x v="1"/>
    <x v="3"/>
    <x v="226"/>
    <n v="185478246"/>
    <d v="2020-03-20T00:00:00"/>
    <n v="5989"/>
    <n v="109.28"/>
    <n v="35.840000000000003"/>
    <n v="654477.92000000004"/>
    <n v="214645.76000000001"/>
    <n v="439832.16"/>
  </r>
  <r>
    <x v="2"/>
    <x v="42"/>
    <x v="4"/>
    <x v="1"/>
    <x v="1"/>
    <x v="227"/>
    <n v="741311347"/>
    <d v="2018-11-05T00:00:00"/>
    <n v="9356"/>
    <n v="81.73"/>
    <n v="56.67"/>
    <n v="764665.88"/>
    <n v="530204.52"/>
    <n v="234461.36"/>
  </r>
  <r>
    <x v="3"/>
    <x v="133"/>
    <x v="4"/>
    <x v="1"/>
    <x v="0"/>
    <x v="228"/>
    <n v="386116921"/>
    <d v="2021-12-22T00:00:00"/>
    <n v="9432"/>
    <n v="81.73"/>
    <n v="56.67"/>
    <n v="770877.36"/>
    <n v="534511.43999999994"/>
    <n v="236365.92"/>
  </r>
  <r>
    <x v="0"/>
    <x v="134"/>
    <x v="8"/>
    <x v="1"/>
    <x v="2"/>
    <x v="229"/>
    <n v="691818797"/>
    <d v="2015-05-07T00:00:00"/>
    <n v="3411"/>
    <n v="421.89"/>
    <n v="364.69"/>
    <n v="1439066.79"/>
    <n v="1243957.5900000001"/>
    <n v="195109.2"/>
  </r>
  <r>
    <x v="0"/>
    <x v="135"/>
    <x v="1"/>
    <x v="0"/>
    <x v="1"/>
    <x v="230"/>
    <n v="150653302"/>
    <d v="2015-09-02T00:00:00"/>
    <n v="515"/>
    <n v="152.58000000000001"/>
    <n v="97.44"/>
    <n v="78578.7"/>
    <n v="50181.599999999999"/>
    <n v="28397.1"/>
  </r>
  <r>
    <x v="2"/>
    <x v="51"/>
    <x v="10"/>
    <x v="1"/>
    <x v="0"/>
    <x v="231"/>
    <n v="925169265"/>
    <d v="2015-05-03T00:00:00"/>
    <n v="7000"/>
    <n v="154.06"/>
    <n v="90.93"/>
    <n v="1078420"/>
    <n v="636510"/>
    <n v="441910"/>
  </r>
  <r>
    <x v="1"/>
    <x v="136"/>
    <x v="10"/>
    <x v="0"/>
    <x v="3"/>
    <x v="232"/>
    <n v="298228013"/>
    <d v="2022-10-25T00:00:00"/>
    <n v="1151"/>
    <n v="154.06"/>
    <n v="90.93"/>
    <n v="177323.06"/>
    <n v="104660.43"/>
    <n v="72662.63"/>
  </r>
  <r>
    <x v="4"/>
    <x v="95"/>
    <x v="6"/>
    <x v="0"/>
    <x v="2"/>
    <x v="233"/>
    <n v="123003375"/>
    <d v="2022-09-16T00:00:00"/>
    <n v="8287"/>
    <n v="651.21"/>
    <n v="524.96"/>
    <n v="5396577.2699999996"/>
    <n v="4350343.5199999996"/>
    <n v="1046233.75"/>
  </r>
  <r>
    <x v="1"/>
    <x v="66"/>
    <x v="1"/>
    <x v="0"/>
    <x v="1"/>
    <x v="234"/>
    <n v="972981679"/>
    <d v="2017-04-09T00:00:00"/>
    <n v="5755"/>
    <n v="152.58000000000001"/>
    <n v="97.44"/>
    <n v="878097.9"/>
    <n v="560767.19999999995"/>
    <n v="317330.7"/>
  </r>
  <r>
    <x v="2"/>
    <x v="137"/>
    <x v="2"/>
    <x v="0"/>
    <x v="0"/>
    <x v="235"/>
    <n v="791961753"/>
    <d v="2018-09-21T00:00:00"/>
    <n v="7937"/>
    <n v="47.45"/>
    <n v="31.79"/>
    <n v="376610.65"/>
    <n v="252317.23"/>
    <n v="124293.42"/>
  </r>
  <r>
    <x v="2"/>
    <x v="65"/>
    <x v="11"/>
    <x v="0"/>
    <x v="1"/>
    <x v="236"/>
    <n v="744054925"/>
    <d v="2021-03-31T00:00:00"/>
    <n v="1242"/>
    <n v="668.27"/>
    <n v="502.54"/>
    <n v="829991.34"/>
    <n v="624154.68000000005"/>
    <n v="205836.66"/>
  </r>
  <r>
    <x v="2"/>
    <x v="107"/>
    <x v="6"/>
    <x v="1"/>
    <x v="2"/>
    <x v="237"/>
    <n v="263685023"/>
    <d v="2020-04-08T00:00:00"/>
    <n v="9113"/>
    <n v="651.21"/>
    <n v="524.96"/>
    <n v="5934476.7300000004"/>
    <n v="4783960.4800000004"/>
    <n v="1150516.25"/>
  </r>
  <r>
    <x v="0"/>
    <x v="1"/>
    <x v="0"/>
    <x v="0"/>
    <x v="3"/>
    <x v="238"/>
    <n v="205588376"/>
    <d v="2016-06-18T00:00:00"/>
    <n v="7024"/>
    <n v="255.28"/>
    <n v="159.41999999999999"/>
    <n v="1793086.72"/>
    <n v="1119766.08"/>
    <n v="673320.64"/>
  </r>
  <r>
    <x v="1"/>
    <x v="89"/>
    <x v="4"/>
    <x v="1"/>
    <x v="0"/>
    <x v="239"/>
    <n v="594813811"/>
    <d v="2020-06-17T00:00:00"/>
    <n v="7480"/>
    <n v="81.73"/>
    <n v="56.67"/>
    <n v="611340.4"/>
    <n v="423891.6"/>
    <n v="187448.8"/>
  </r>
  <r>
    <x v="1"/>
    <x v="22"/>
    <x v="5"/>
    <x v="0"/>
    <x v="3"/>
    <x v="240"/>
    <n v="176722657"/>
    <d v="2020-09-16T00:00:00"/>
    <n v="5016"/>
    <n v="109.28"/>
    <n v="35.840000000000003"/>
    <n v="548148.47999999998"/>
    <n v="179773.44"/>
    <n v="368375.03999999998"/>
  </r>
  <r>
    <x v="1"/>
    <x v="81"/>
    <x v="4"/>
    <x v="1"/>
    <x v="0"/>
    <x v="241"/>
    <n v="466988742"/>
    <d v="2021-08-16T00:00:00"/>
    <n v="1201"/>
    <n v="81.73"/>
    <n v="56.67"/>
    <n v="98157.73"/>
    <n v="68060.67"/>
    <n v="30097.06"/>
  </r>
  <r>
    <x v="5"/>
    <x v="63"/>
    <x v="4"/>
    <x v="1"/>
    <x v="2"/>
    <x v="242"/>
    <n v="801598393"/>
    <d v="2020-06-02T00:00:00"/>
    <n v="9633"/>
    <n v="81.73"/>
    <n v="56.67"/>
    <n v="787305.09"/>
    <n v="545902.11"/>
    <n v="241402.98"/>
  </r>
  <r>
    <x v="5"/>
    <x v="127"/>
    <x v="8"/>
    <x v="1"/>
    <x v="0"/>
    <x v="243"/>
    <n v="586850440"/>
    <d v="2015-06-08T00:00:00"/>
    <n v="941"/>
    <n v="421.89"/>
    <n v="364.69"/>
    <n v="396998.49"/>
    <n v="343173.29"/>
    <n v="53825.2"/>
  </r>
  <r>
    <x v="0"/>
    <x v="19"/>
    <x v="1"/>
    <x v="1"/>
    <x v="3"/>
    <x v="244"/>
    <n v="649356210"/>
    <d v="2018-05-21T00:00:00"/>
    <n v="7787"/>
    <n v="152.58000000000001"/>
    <n v="97.44"/>
    <n v="1188140.46"/>
    <n v="758765.28"/>
    <n v="429375.18"/>
  </r>
  <r>
    <x v="3"/>
    <x v="138"/>
    <x v="3"/>
    <x v="1"/>
    <x v="3"/>
    <x v="245"/>
    <n v="986039531"/>
    <d v="2015-12-10T00:00:00"/>
    <n v="9864"/>
    <n v="205.7"/>
    <n v="117.11"/>
    <n v="2029024.8"/>
    <n v="1155173.04"/>
    <n v="873851.76"/>
  </r>
  <r>
    <x v="2"/>
    <x v="107"/>
    <x v="11"/>
    <x v="1"/>
    <x v="3"/>
    <x v="246"/>
    <n v="314136731"/>
    <d v="2020-01-12T00:00:00"/>
    <n v="8894"/>
    <n v="668.27"/>
    <n v="502.54"/>
    <n v="5943593.3799999999"/>
    <n v="4469590.76"/>
    <n v="1474002.62"/>
  </r>
  <r>
    <x v="3"/>
    <x v="35"/>
    <x v="2"/>
    <x v="1"/>
    <x v="3"/>
    <x v="247"/>
    <n v="121196639"/>
    <d v="2015-02-07T00:00:00"/>
    <n v="3634"/>
    <n v="47.45"/>
    <n v="31.79"/>
    <n v="172433.3"/>
    <n v="115524.86"/>
    <n v="56908.44"/>
  </r>
  <r>
    <x v="1"/>
    <x v="71"/>
    <x v="3"/>
    <x v="0"/>
    <x v="1"/>
    <x v="248"/>
    <n v="615080583"/>
    <d v="2015-09-19T00:00:00"/>
    <n v="4868"/>
    <n v="205.7"/>
    <n v="117.11"/>
    <n v="1001347.6"/>
    <n v="570091.48"/>
    <n v="431256.12"/>
  </r>
  <r>
    <x v="2"/>
    <x v="38"/>
    <x v="9"/>
    <x v="1"/>
    <x v="2"/>
    <x v="249"/>
    <n v="273962390"/>
    <d v="2016-09-05T00:00:00"/>
    <n v="414"/>
    <n v="9.33"/>
    <n v="6.92"/>
    <n v="3862.62"/>
    <n v="2864.88"/>
    <n v="997.74"/>
  </r>
  <r>
    <x v="3"/>
    <x v="15"/>
    <x v="4"/>
    <x v="1"/>
    <x v="3"/>
    <x v="250"/>
    <n v="796328389"/>
    <d v="2018-09-27T00:00:00"/>
    <n v="121"/>
    <n v="81.73"/>
    <n v="56.67"/>
    <n v="9889.33"/>
    <n v="6857.07"/>
    <n v="3032.26"/>
  </r>
  <r>
    <x v="1"/>
    <x v="139"/>
    <x v="7"/>
    <x v="0"/>
    <x v="1"/>
    <x v="251"/>
    <n v="350977408"/>
    <d v="2022-01-22T00:00:00"/>
    <n v="869"/>
    <n v="437.2"/>
    <n v="263.33"/>
    <n v="379926.8"/>
    <n v="228833.77"/>
    <n v="151093.03"/>
  </r>
  <r>
    <x v="3"/>
    <x v="21"/>
    <x v="5"/>
    <x v="1"/>
    <x v="0"/>
    <x v="252"/>
    <n v="327020776"/>
    <d v="2015-09-29T00:00:00"/>
    <n v="1570"/>
    <n v="109.28"/>
    <n v="35.840000000000003"/>
    <n v="171569.6"/>
    <n v="56268.800000000003"/>
    <n v="115300.8"/>
  </r>
  <r>
    <x v="3"/>
    <x v="50"/>
    <x v="10"/>
    <x v="0"/>
    <x v="3"/>
    <x v="203"/>
    <n v="383882319"/>
    <d v="2019-04-15T00:00:00"/>
    <n v="8164"/>
    <n v="154.06"/>
    <n v="90.93"/>
    <n v="1257745.8400000001"/>
    <n v="742352.52"/>
    <n v="515393.32"/>
  </r>
  <r>
    <x v="1"/>
    <x v="140"/>
    <x v="4"/>
    <x v="1"/>
    <x v="0"/>
    <x v="253"/>
    <n v="701298367"/>
    <d v="2021-01-06T00:00:00"/>
    <n v="8626"/>
    <n v="81.73"/>
    <n v="56.67"/>
    <n v="705002.98"/>
    <n v="488835.42"/>
    <n v="216167.56"/>
  </r>
  <r>
    <x v="5"/>
    <x v="34"/>
    <x v="9"/>
    <x v="0"/>
    <x v="0"/>
    <x v="254"/>
    <n v="629317748"/>
    <d v="2017-08-14T00:00:00"/>
    <n v="7961"/>
    <n v="9.33"/>
    <n v="6.92"/>
    <n v="74276.13"/>
    <n v="55090.12"/>
    <n v="19186.009999999998"/>
  </r>
  <r>
    <x v="2"/>
    <x v="48"/>
    <x v="0"/>
    <x v="1"/>
    <x v="1"/>
    <x v="255"/>
    <n v="938301789"/>
    <d v="2019-11-29T00:00:00"/>
    <n v="3205"/>
    <n v="255.28"/>
    <n v="159.41999999999999"/>
    <n v="818172.4"/>
    <n v="510941.1"/>
    <n v="307231.3"/>
  </r>
  <r>
    <x v="3"/>
    <x v="60"/>
    <x v="10"/>
    <x v="0"/>
    <x v="2"/>
    <x v="256"/>
    <n v="668924319"/>
    <d v="2020-07-07T00:00:00"/>
    <n v="8426"/>
    <n v="154.06"/>
    <n v="90.93"/>
    <n v="1298109.56"/>
    <n v="766176.18"/>
    <n v="531933.38"/>
  </r>
  <r>
    <x v="2"/>
    <x v="141"/>
    <x v="5"/>
    <x v="0"/>
    <x v="1"/>
    <x v="257"/>
    <n v="282171666"/>
    <d v="2022-11-15T00:00:00"/>
    <n v="9721"/>
    <n v="109.28"/>
    <n v="35.840000000000003"/>
    <n v="1062310.8799999999"/>
    <n v="348400.64000000001"/>
    <n v="713910.24"/>
  </r>
  <r>
    <x v="1"/>
    <x v="142"/>
    <x v="4"/>
    <x v="0"/>
    <x v="1"/>
    <x v="258"/>
    <n v="309342658"/>
    <d v="2021-03-28T00:00:00"/>
    <n v="222"/>
    <n v="81.73"/>
    <n v="56.67"/>
    <n v="18144.060000000001"/>
    <n v="12580.74"/>
    <n v="5563.32"/>
  </r>
  <r>
    <x v="5"/>
    <x v="62"/>
    <x v="7"/>
    <x v="0"/>
    <x v="3"/>
    <x v="259"/>
    <n v="902048623"/>
    <d v="2016-12-20T00:00:00"/>
    <n v="5088"/>
    <n v="437.2"/>
    <n v="263.33"/>
    <n v="2224473.6"/>
    <n v="1339823.04"/>
    <n v="884650.56"/>
  </r>
  <r>
    <x v="3"/>
    <x v="138"/>
    <x v="5"/>
    <x v="0"/>
    <x v="3"/>
    <x v="42"/>
    <n v="482213389"/>
    <d v="2019-09-03T00:00:00"/>
    <n v="6513"/>
    <n v="109.28"/>
    <n v="35.840000000000003"/>
    <n v="711740.64"/>
    <n v="233425.92000000001"/>
    <n v="478314.72"/>
  </r>
  <r>
    <x v="0"/>
    <x v="25"/>
    <x v="10"/>
    <x v="1"/>
    <x v="1"/>
    <x v="260"/>
    <n v="692073285"/>
    <d v="2022-06-28T00:00:00"/>
    <n v="8719"/>
    <n v="154.06"/>
    <n v="90.93"/>
    <n v="1343249.14"/>
    <n v="792818.67"/>
    <n v="550430.47"/>
  </r>
  <r>
    <x v="4"/>
    <x v="95"/>
    <x v="9"/>
    <x v="0"/>
    <x v="2"/>
    <x v="261"/>
    <n v="544177138"/>
    <d v="2019-01-30T00:00:00"/>
    <n v="2963"/>
    <n v="9.33"/>
    <n v="6.92"/>
    <n v="27644.79"/>
    <n v="20503.96"/>
    <n v="7140.83"/>
  </r>
  <r>
    <x v="0"/>
    <x v="27"/>
    <x v="10"/>
    <x v="0"/>
    <x v="0"/>
    <x v="22"/>
    <n v="471386277"/>
    <d v="2016-10-17T00:00:00"/>
    <n v="2530"/>
    <n v="154.06"/>
    <n v="90.93"/>
    <n v="389771.8"/>
    <n v="230052.9"/>
    <n v="159718.9"/>
  </r>
  <r>
    <x v="4"/>
    <x v="143"/>
    <x v="4"/>
    <x v="0"/>
    <x v="2"/>
    <x v="262"/>
    <n v="976874530"/>
    <d v="2016-01-27T00:00:00"/>
    <n v="7737"/>
    <n v="81.73"/>
    <n v="56.67"/>
    <n v="632345.01"/>
    <n v="438455.79"/>
    <n v="193889.22"/>
  </r>
  <r>
    <x v="1"/>
    <x v="89"/>
    <x v="11"/>
    <x v="1"/>
    <x v="0"/>
    <x v="263"/>
    <n v="384128224"/>
    <d v="2022-04-26T00:00:00"/>
    <n v="933"/>
    <n v="668.27"/>
    <n v="502.54"/>
    <n v="623495.91"/>
    <n v="468869.82"/>
    <n v="154626.09"/>
  </r>
  <r>
    <x v="5"/>
    <x v="53"/>
    <x v="4"/>
    <x v="0"/>
    <x v="3"/>
    <x v="264"/>
    <n v="686946189"/>
    <d v="2022-03-08T00:00:00"/>
    <n v="1498"/>
    <n v="81.73"/>
    <n v="56.67"/>
    <n v="122431.54"/>
    <n v="84891.66"/>
    <n v="37539.879999999997"/>
  </r>
  <r>
    <x v="5"/>
    <x v="78"/>
    <x v="1"/>
    <x v="1"/>
    <x v="0"/>
    <x v="265"/>
    <n v="799439752"/>
    <d v="2020-07-24T00:00:00"/>
    <n v="843"/>
    <n v="152.58000000000001"/>
    <n v="97.44"/>
    <n v="128624.94"/>
    <n v="82141.919999999998"/>
    <n v="46483.02"/>
  </r>
  <r>
    <x v="0"/>
    <x v="118"/>
    <x v="3"/>
    <x v="0"/>
    <x v="0"/>
    <x v="266"/>
    <n v="606032741"/>
    <d v="2021-06-15T00:00:00"/>
    <n v="7410"/>
    <n v="205.7"/>
    <n v="117.11"/>
    <n v="1524237"/>
    <n v="867785.1"/>
    <n v="656451.9"/>
  </r>
  <r>
    <x v="2"/>
    <x v="137"/>
    <x v="2"/>
    <x v="1"/>
    <x v="3"/>
    <x v="267"/>
    <n v="511461484"/>
    <d v="2017-02-05T00:00:00"/>
    <n v="1674"/>
    <n v="47.45"/>
    <n v="31.79"/>
    <n v="79431.3"/>
    <n v="53216.46"/>
    <n v="26214.84"/>
  </r>
  <r>
    <x v="1"/>
    <x v="55"/>
    <x v="11"/>
    <x v="1"/>
    <x v="1"/>
    <x v="268"/>
    <n v="990774810"/>
    <d v="2018-02-18T00:00:00"/>
    <n v="1138"/>
    <n v="668.27"/>
    <n v="502.54"/>
    <n v="760491.26"/>
    <n v="571890.52"/>
    <n v="188600.74"/>
  </r>
  <r>
    <x v="2"/>
    <x v="90"/>
    <x v="1"/>
    <x v="1"/>
    <x v="0"/>
    <x v="269"/>
    <n v="339334046"/>
    <d v="2021-04-16T00:00:00"/>
    <n v="5340"/>
    <n v="152.58000000000001"/>
    <n v="97.44"/>
    <n v="814777.2"/>
    <n v="520329.6"/>
    <n v="294447.59999999998"/>
  </r>
  <r>
    <x v="5"/>
    <x v="127"/>
    <x v="4"/>
    <x v="1"/>
    <x v="1"/>
    <x v="270"/>
    <n v="522813022"/>
    <d v="2018-04-08T00:00:00"/>
    <n v="846"/>
    <n v="81.73"/>
    <n v="56.67"/>
    <n v="69143.58"/>
    <n v="47942.82"/>
    <n v="21200.76"/>
  </r>
  <r>
    <x v="5"/>
    <x v="58"/>
    <x v="9"/>
    <x v="1"/>
    <x v="0"/>
    <x v="271"/>
    <n v="427198064"/>
    <d v="2015-01-02T00:00:00"/>
    <n v="6255"/>
    <n v="9.33"/>
    <n v="6.92"/>
    <n v="58359.15"/>
    <n v="43284.6"/>
    <n v="15074.55"/>
  </r>
  <r>
    <x v="2"/>
    <x v="144"/>
    <x v="2"/>
    <x v="1"/>
    <x v="1"/>
    <x v="272"/>
    <n v="808788001"/>
    <d v="2017-07-15T00:00:00"/>
    <n v="7197"/>
    <n v="47.45"/>
    <n v="31.79"/>
    <n v="341497.65"/>
    <n v="228792.63"/>
    <n v="112705.02"/>
  </r>
  <r>
    <x v="5"/>
    <x v="145"/>
    <x v="8"/>
    <x v="1"/>
    <x v="2"/>
    <x v="94"/>
    <n v="244194161"/>
    <d v="2021-01-07T00:00:00"/>
    <n v="1334"/>
    <n v="421.89"/>
    <n v="364.69"/>
    <n v="562801.26"/>
    <n v="486496.46"/>
    <n v="76304.800000000003"/>
  </r>
  <r>
    <x v="0"/>
    <x v="146"/>
    <x v="9"/>
    <x v="1"/>
    <x v="2"/>
    <x v="183"/>
    <n v="980340373"/>
    <d v="2016-02-15T00:00:00"/>
    <n v="3357"/>
    <n v="9.33"/>
    <n v="6.92"/>
    <n v="31320.81"/>
    <n v="23230.44"/>
    <n v="8090.37"/>
  </r>
  <r>
    <x v="4"/>
    <x v="46"/>
    <x v="2"/>
    <x v="0"/>
    <x v="0"/>
    <x v="273"/>
    <n v="384462964"/>
    <d v="2022-10-10T00:00:00"/>
    <n v="9990"/>
    <n v="47.45"/>
    <n v="31.79"/>
    <n v="474025.5"/>
    <n v="317582.09999999998"/>
    <n v="156443.4"/>
  </r>
  <r>
    <x v="1"/>
    <x v="43"/>
    <x v="10"/>
    <x v="1"/>
    <x v="1"/>
    <x v="274"/>
    <n v="394110763"/>
    <d v="2021-12-29T00:00:00"/>
    <n v="4988"/>
    <n v="154.06"/>
    <n v="90.93"/>
    <n v="768451.28"/>
    <n v="453558.84"/>
    <n v="314892.44"/>
  </r>
  <r>
    <x v="4"/>
    <x v="6"/>
    <x v="7"/>
    <x v="0"/>
    <x v="2"/>
    <x v="275"/>
    <n v="767145097"/>
    <d v="2018-03-11T00:00:00"/>
    <n v="4137"/>
    <n v="437.2"/>
    <n v="263.33"/>
    <n v="1808696.4"/>
    <n v="1089396.21"/>
    <n v="719300.19"/>
  </r>
  <r>
    <x v="5"/>
    <x v="145"/>
    <x v="9"/>
    <x v="0"/>
    <x v="2"/>
    <x v="276"/>
    <n v="431739795"/>
    <d v="2016-06-19T00:00:00"/>
    <n v="254"/>
    <n v="9.33"/>
    <n v="6.92"/>
    <n v="2369.8200000000002"/>
    <n v="1757.68"/>
    <n v="612.14"/>
  </r>
  <r>
    <x v="2"/>
    <x v="147"/>
    <x v="3"/>
    <x v="0"/>
    <x v="2"/>
    <x v="277"/>
    <n v="636381185"/>
    <d v="2021-07-28T00:00:00"/>
    <n v="8189"/>
    <n v="205.7"/>
    <n v="117.11"/>
    <n v="1684477.3"/>
    <n v="959013.79"/>
    <n v="725463.51"/>
  </r>
  <r>
    <x v="1"/>
    <x v="108"/>
    <x v="9"/>
    <x v="0"/>
    <x v="1"/>
    <x v="278"/>
    <n v="899868094"/>
    <d v="2020-03-26T00:00:00"/>
    <n v="9821"/>
    <n v="9.33"/>
    <n v="6.92"/>
    <n v="91629.93"/>
    <n v="67961.320000000007"/>
    <n v="23668.61"/>
  </r>
  <r>
    <x v="1"/>
    <x v="148"/>
    <x v="0"/>
    <x v="1"/>
    <x v="2"/>
    <x v="279"/>
    <n v="361311852"/>
    <d v="2017-02-15T00:00:00"/>
    <n v="9061"/>
    <n v="255.28"/>
    <n v="159.41999999999999"/>
    <n v="2313092.08"/>
    <n v="1444504.62"/>
    <n v="868587.46"/>
  </r>
  <r>
    <x v="1"/>
    <x v="109"/>
    <x v="2"/>
    <x v="0"/>
    <x v="2"/>
    <x v="280"/>
    <n v="930136287"/>
    <d v="2018-06-21T00:00:00"/>
    <n v="6852"/>
    <n v="47.45"/>
    <n v="31.79"/>
    <n v="325127.40000000002"/>
    <n v="217825.08"/>
    <n v="107302.32"/>
  </r>
  <r>
    <x v="0"/>
    <x v="13"/>
    <x v="3"/>
    <x v="0"/>
    <x v="2"/>
    <x v="238"/>
    <n v="536077725"/>
    <d v="2016-06-07T00:00:00"/>
    <n v="6167"/>
    <n v="205.7"/>
    <n v="117.11"/>
    <n v="1268551.8999999999"/>
    <n v="722217.37"/>
    <n v="546334.53"/>
  </r>
  <r>
    <x v="5"/>
    <x v="101"/>
    <x v="1"/>
    <x v="0"/>
    <x v="0"/>
    <x v="281"/>
    <n v="779184997"/>
    <d v="2017-04-17T00:00:00"/>
    <n v="7011"/>
    <n v="152.58000000000001"/>
    <n v="97.44"/>
    <n v="1069738.3799999999"/>
    <n v="683151.84"/>
    <n v="386586.54"/>
  </r>
  <r>
    <x v="1"/>
    <x v="17"/>
    <x v="7"/>
    <x v="0"/>
    <x v="1"/>
    <x v="282"/>
    <n v="179819428"/>
    <d v="2020-06-02T00:00:00"/>
    <n v="1420"/>
    <n v="437.2"/>
    <n v="263.33"/>
    <n v="620824"/>
    <n v="373928.6"/>
    <n v="246895.4"/>
  </r>
  <r>
    <x v="2"/>
    <x v="65"/>
    <x v="10"/>
    <x v="0"/>
    <x v="3"/>
    <x v="283"/>
    <n v="928654849"/>
    <d v="2017-01-07T00:00:00"/>
    <n v="8461"/>
    <n v="154.06"/>
    <n v="90.93"/>
    <n v="1303501.6599999999"/>
    <n v="769358.73"/>
    <n v="534142.93000000005"/>
  </r>
  <r>
    <x v="5"/>
    <x v="149"/>
    <x v="0"/>
    <x v="1"/>
    <x v="3"/>
    <x v="284"/>
    <n v="336677587"/>
    <d v="2017-03-28T00:00:00"/>
    <n v="9234"/>
    <n v="255.28"/>
    <n v="159.41999999999999"/>
    <n v="2357255.52"/>
    <n v="1472084.28"/>
    <n v="885171.24"/>
  </r>
  <r>
    <x v="4"/>
    <x v="31"/>
    <x v="10"/>
    <x v="0"/>
    <x v="1"/>
    <x v="285"/>
    <n v="285186469"/>
    <d v="2021-06-25T00:00:00"/>
    <n v="1869"/>
    <n v="154.06"/>
    <n v="90.93"/>
    <n v="287938.14"/>
    <n v="169948.17"/>
    <n v="117989.97"/>
  </r>
  <r>
    <x v="3"/>
    <x v="5"/>
    <x v="0"/>
    <x v="1"/>
    <x v="0"/>
    <x v="286"/>
    <n v="475792825"/>
    <d v="2018-09-03T00:00:00"/>
    <n v="6525"/>
    <n v="255.28"/>
    <n v="159.41999999999999"/>
    <n v="1665702"/>
    <n v="1040215.5"/>
    <n v="625486.5"/>
  </r>
  <r>
    <x v="3"/>
    <x v="50"/>
    <x v="5"/>
    <x v="1"/>
    <x v="2"/>
    <x v="287"/>
    <n v="680420482"/>
    <d v="2015-11-08T00:00:00"/>
    <n v="396"/>
    <n v="109.28"/>
    <n v="35.840000000000003"/>
    <n v="43274.879999999997"/>
    <n v="14192.64"/>
    <n v="29082.240000000002"/>
  </r>
  <r>
    <x v="1"/>
    <x v="7"/>
    <x v="9"/>
    <x v="0"/>
    <x v="3"/>
    <x v="288"/>
    <n v="291305768"/>
    <d v="2019-01-06T00:00:00"/>
    <n v="2705"/>
    <n v="9.33"/>
    <n v="6.92"/>
    <n v="25237.65"/>
    <n v="18718.599999999999"/>
    <n v="6519.05"/>
  </r>
  <r>
    <x v="3"/>
    <x v="61"/>
    <x v="0"/>
    <x v="1"/>
    <x v="2"/>
    <x v="249"/>
    <n v="570997512"/>
    <d v="2016-09-06T00:00:00"/>
    <n v="9707"/>
    <n v="255.28"/>
    <n v="159.41999999999999"/>
    <n v="2478002.96"/>
    <n v="1547489.94"/>
    <n v="930513.02"/>
  </r>
  <r>
    <x v="1"/>
    <x v="59"/>
    <x v="4"/>
    <x v="0"/>
    <x v="2"/>
    <x v="289"/>
    <n v="602357041"/>
    <d v="2015-05-05T00:00:00"/>
    <n v="9689"/>
    <n v="81.73"/>
    <n v="56.67"/>
    <n v="791881.97"/>
    <n v="549075.63"/>
    <n v="242806.34"/>
  </r>
  <r>
    <x v="3"/>
    <x v="15"/>
    <x v="8"/>
    <x v="0"/>
    <x v="0"/>
    <x v="290"/>
    <n v="438558185"/>
    <d v="2022-04-14T00:00:00"/>
    <n v="7967"/>
    <n v="421.89"/>
    <n v="364.69"/>
    <n v="3361197.63"/>
    <n v="2905485.23"/>
    <n v="455712.4"/>
  </r>
  <r>
    <x v="1"/>
    <x v="120"/>
    <x v="1"/>
    <x v="0"/>
    <x v="3"/>
    <x v="291"/>
    <n v="653087270"/>
    <d v="2022-12-07T00:00:00"/>
    <n v="1891"/>
    <n v="152.58000000000001"/>
    <n v="97.44"/>
    <n v="288528.78000000003"/>
    <n v="184259.04"/>
    <n v="104269.74"/>
  </r>
  <r>
    <x v="4"/>
    <x v="46"/>
    <x v="3"/>
    <x v="1"/>
    <x v="1"/>
    <x v="292"/>
    <n v="989743125"/>
    <d v="2017-01-25T00:00:00"/>
    <n v="5840"/>
    <n v="205.7"/>
    <n v="117.11"/>
    <n v="1201288"/>
    <n v="683922.4"/>
    <n v="517365.6"/>
  </r>
  <r>
    <x v="1"/>
    <x v="80"/>
    <x v="9"/>
    <x v="1"/>
    <x v="0"/>
    <x v="293"/>
    <n v="812637078"/>
    <d v="2019-01-05T00:00:00"/>
    <n v="6225"/>
    <n v="9.33"/>
    <n v="6.92"/>
    <n v="58079.25"/>
    <n v="43077"/>
    <n v="15002.25"/>
  </r>
  <r>
    <x v="1"/>
    <x v="139"/>
    <x v="4"/>
    <x v="0"/>
    <x v="2"/>
    <x v="294"/>
    <n v="456192958"/>
    <d v="2018-08-18T00:00:00"/>
    <n v="6489"/>
    <n v="81.73"/>
    <n v="56.67"/>
    <n v="530345.97"/>
    <n v="367731.63"/>
    <n v="162614.34"/>
  </r>
  <r>
    <x v="3"/>
    <x v="15"/>
    <x v="3"/>
    <x v="0"/>
    <x v="2"/>
    <x v="295"/>
    <n v="775147092"/>
    <d v="2022-02-28T00:00:00"/>
    <n v="2105"/>
    <n v="205.7"/>
    <n v="117.11"/>
    <n v="432998.5"/>
    <n v="246516.55"/>
    <n v="186481.95"/>
  </r>
  <r>
    <x v="5"/>
    <x v="128"/>
    <x v="11"/>
    <x v="1"/>
    <x v="0"/>
    <x v="138"/>
    <n v="894548308"/>
    <d v="2021-02-02T00:00:00"/>
    <n v="5578"/>
    <n v="668.27"/>
    <n v="502.54"/>
    <n v="3727610.06"/>
    <n v="2803168.12"/>
    <n v="924441.94"/>
  </r>
  <r>
    <x v="5"/>
    <x v="84"/>
    <x v="7"/>
    <x v="1"/>
    <x v="3"/>
    <x v="296"/>
    <n v="459757936"/>
    <d v="2017-06-10T00:00:00"/>
    <n v="1445"/>
    <n v="437.2"/>
    <n v="263.33"/>
    <n v="631754"/>
    <n v="380511.85"/>
    <n v="251242.15"/>
  </r>
  <r>
    <x v="1"/>
    <x v="120"/>
    <x v="8"/>
    <x v="1"/>
    <x v="3"/>
    <x v="297"/>
    <n v="986449801"/>
    <d v="2019-03-13T00:00:00"/>
    <n v="1272"/>
    <n v="421.89"/>
    <n v="364.69"/>
    <n v="536644.07999999996"/>
    <n v="463885.68"/>
    <n v="72758.399999999994"/>
  </r>
  <r>
    <x v="1"/>
    <x v="136"/>
    <x v="7"/>
    <x v="0"/>
    <x v="2"/>
    <x v="298"/>
    <n v="910610234"/>
    <d v="2017-07-31T00:00:00"/>
    <n v="8659"/>
    <n v="437.2"/>
    <n v="263.33"/>
    <n v="3785714.8"/>
    <n v="2280174.4700000002"/>
    <n v="1505540.33"/>
  </r>
  <r>
    <x v="5"/>
    <x v="117"/>
    <x v="3"/>
    <x v="1"/>
    <x v="3"/>
    <x v="299"/>
    <n v="538538062"/>
    <d v="2015-12-03T00:00:00"/>
    <n v="4235"/>
    <n v="205.7"/>
    <n v="117.11"/>
    <n v="871139.5"/>
    <n v="495960.85"/>
    <n v="375178.65"/>
  </r>
  <r>
    <x v="1"/>
    <x v="89"/>
    <x v="8"/>
    <x v="0"/>
    <x v="0"/>
    <x v="300"/>
    <n v="696844613"/>
    <d v="2017-03-22T00:00:00"/>
    <n v="661"/>
    <n v="421.89"/>
    <n v="364.69"/>
    <n v="278869.28999999998"/>
    <n v="241060.09"/>
    <n v="37809.199999999997"/>
  </r>
  <r>
    <x v="3"/>
    <x v="133"/>
    <x v="9"/>
    <x v="0"/>
    <x v="3"/>
    <x v="301"/>
    <n v="482453715"/>
    <d v="2020-09-22T00:00:00"/>
    <n v="7630"/>
    <n v="9.33"/>
    <n v="6.92"/>
    <n v="71187.899999999994"/>
    <n v="52799.6"/>
    <n v="18388.3"/>
  </r>
  <r>
    <x v="0"/>
    <x v="25"/>
    <x v="6"/>
    <x v="1"/>
    <x v="2"/>
    <x v="136"/>
    <n v="412601697"/>
    <d v="2017-03-23T00:00:00"/>
    <n v="6866"/>
    <n v="651.21"/>
    <n v="524.96"/>
    <n v="4471207.8600000003"/>
    <n v="3604375.36"/>
    <n v="866832.5"/>
  </r>
  <r>
    <x v="0"/>
    <x v="113"/>
    <x v="8"/>
    <x v="1"/>
    <x v="0"/>
    <x v="98"/>
    <n v="174837386"/>
    <d v="2020-11-14T00:00:00"/>
    <n v="7123"/>
    <n v="421.89"/>
    <n v="364.69"/>
    <n v="3005122.47"/>
    <n v="2597686.87"/>
    <n v="407435.6"/>
  </r>
  <r>
    <x v="3"/>
    <x v="106"/>
    <x v="4"/>
    <x v="1"/>
    <x v="2"/>
    <x v="302"/>
    <n v="877022111"/>
    <d v="2020-10-21T00:00:00"/>
    <n v="9187"/>
    <n v="81.73"/>
    <n v="56.67"/>
    <n v="750853.51"/>
    <n v="520627.29"/>
    <n v="230226.22"/>
  </r>
  <r>
    <x v="6"/>
    <x v="103"/>
    <x v="3"/>
    <x v="1"/>
    <x v="0"/>
    <x v="303"/>
    <n v="997329699"/>
    <d v="2020-07-15T00:00:00"/>
    <n v="876"/>
    <n v="205.7"/>
    <n v="117.11"/>
    <n v="180193.2"/>
    <n v="102588.36"/>
    <n v="77604.84"/>
  </r>
  <r>
    <x v="5"/>
    <x v="130"/>
    <x v="1"/>
    <x v="1"/>
    <x v="0"/>
    <x v="304"/>
    <n v="434246480"/>
    <d v="2016-02-11T00:00:00"/>
    <n v="2038"/>
    <n v="152.58000000000001"/>
    <n v="97.44"/>
    <n v="310958.03999999998"/>
    <n v="198582.72"/>
    <n v="112375.32"/>
  </r>
  <r>
    <x v="0"/>
    <x v="119"/>
    <x v="3"/>
    <x v="0"/>
    <x v="1"/>
    <x v="305"/>
    <n v="956571280"/>
    <d v="2017-04-05T00:00:00"/>
    <n v="9554"/>
    <n v="205.7"/>
    <n v="117.11"/>
    <n v="1965257.8"/>
    <n v="1118868.94"/>
    <n v="846388.86"/>
  </r>
  <r>
    <x v="1"/>
    <x v="2"/>
    <x v="4"/>
    <x v="0"/>
    <x v="0"/>
    <x v="306"/>
    <n v="353415429"/>
    <d v="2022-12-08T00:00:00"/>
    <n v="2334"/>
    <n v="81.73"/>
    <n v="56.67"/>
    <n v="190757.82"/>
    <n v="132267.78"/>
    <n v="58490.04"/>
  </r>
  <r>
    <x v="5"/>
    <x v="150"/>
    <x v="10"/>
    <x v="0"/>
    <x v="3"/>
    <x v="307"/>
    <n v="984202754"/>
    <d v="2021-12-08T00:00:00"/>
    <n v="6321"/>
    <n v="154.06"/>
    <n v="90.93"/>
    <n v="973813.26"/>
    <n v="574768.53"/>
    <n v="399044.73"/>
  </r>
  <r>
    <x v="5"/>
    <x v="47"/>
    <x v="2"/>
    <x v="1"/>
    <x v="3"/>
    <x v="308"/>
    <n v="328669583"/>
    <d v="2019-06-02T00:00:00"/>
    <n v="9488"/>
    <n v="47.45"/>
    <n v="31.79"/>
    <n v="450205.6"/>
    <n v="301623.52"/>
    <n v="148582.07999999999"/>
  </r>
  <r>
    <x v="3"/>
    <x v="94"/>
    <x v="7"/>
    <x v="1"/>
    <x v="1"/>
    <x v="308"/>
    <n v="436864745"/>
    <d v="2019-05-22T00:00:00"/>
    <n v="6841"/>
    <n v="437.2"/>
    <n v="263.33"/>
    <n v="2990885.2"/>
    <n v="1801440.53"/>
    <n v="1189444.67"/>
  </r>
  <r>
    <x v="3"/>
    <x v="151"/>
    <x v="11"/>
    <x v="1"/>
    <x v="0"/>
    <x v="309"/>
    <n v="279149568"/>
    <d v="2021-01-26T00:00:00"/>
    <n v="5415"/>
    <n v="668.27"/>
    <n v="502.54"/>
    <n v="3618682.05"/>
    <n v="2721254.1"/>
    <n v="897427.95"/>
  </r>
  <r>
    <x v="1"/>
    <x v="152"/>
    <x v="3"/>
    <x v="0"/>
    <x v="3"/>
    <x v="310"/>
    <n v="696197879"/>
    <d v="2022-03-26T00:00:00"/>
    <n v="9278"/>
    <n v="205.7"/>
    <n v="117.11"/>
    <n v="1908484.6"/>
    <n v="1086546.58"/>
    <n v="821938.02"/>
  </r>
  <r>
    <x v="6"/>
    <x v="103"/>
    <x v="11"/>
    <x v="1"/>
    <x v="0"/>
    <x v="311"/>
    <n v="348996007"/>
    <d v="2016-01-12T00:00:00"/>
    <n v="4529"/>
    <n v="668.27"/>
    <n v="502.54"/>
    <n v="3026594.83"/>
    <n v="2276003.66"/>
    <n v="750591.17"/>
  </r>
  <r>
    <x v="5"/>
    <x v="131"/>
    <x v="2"/>
    <x v="1"/>
    <x v="2"/>
    <x v="208"/>
    <n v="668842780"/>
    <d v="2015-09-20T00:00:00"/>
    <n v="4297"/>
    <n v="47.45"/>
    <n v="31.79"/>
    <n v="203892.65"/>
    <n v="136601.63"/>
    <n v="67291.02"/>
  </r>
  <r>
    <x v="1"/>
    <x v="153"/>
    <x v="7"/>
    <x v="0"/>
    <x v="1"/>
    <x v="312"/>
    <n v="907349526"/>
    <d v="2020-05-16T00:00:00"/>
    <n v="3743"/>
    <n v="437.2"/>
    <n v="263.33"/>
    <n v="1636439.6"/>
    <n v="985644.19"/>
    <n v="650795.41"/>
  </r>
  <r>
    <x v="1"/>
    <x v="73"/>
    <x v="4"/>
    <x v="1"/>
    <x v="1"/>
    <x v="313"/>
    <n v="386440074"/>
    <d v="2018-04-25T00:00:00"/>
    <n v="5060"/>
    <n v="81.73"/>
    <n v="56.67"/>
    <n v="413553.8"/>
    <n v="286750.2"/>
    <n v="126803.6"/>
  </r>
  <r>
    <x v="5"/>
    <x v="101"/>
    <x v="10"/>
    <x v="1"/>
    <x v="1"/>
    <x v="314"/>
    <n v="748350751"/>
    <d v="2015-10-27T00:00:00"/>
    <n v="2472"/>
    <n v="154.06"/>
    <n v="90.93"/>
    <n v="380836.32"/>
    <n v="224778.96"/>
    <n v="156057.35999999999"/>
  </r>
  <r>
    <x v="0"/>
    <x v="118"/>
    <x v="4"/>
    <x v="0"/>
    <x v="2"/>
    <x v="315"/>
    <n v="105630385"/>
    <d v="2015-09-15T00:00:00"/>
    <n v="7233"/>
    <n v="81.73"/>
    <n v="56.67"/>
    <n v="591153.09"/>
    <n v="409894.11"/>
    <n v="181258.98"/>
  </r>
  <r>
    <x v="2"/>
    <x v="4"/>
    <x v="7"/>
    <x v="1"/>
    <x v="2"/>
    <x v="316"/>
    <n v="691140305"/>
    <d v="2019-01-08T00:00:00"/>
    <n v="2630"/>
    <n v="437.2"/>
    <n v="263.33"/>
    <n v="1149836"/>
    <n v="692557.9"/>
    <n v="457278.1"/>
  </r>
  <r>
    <x v="5"/>
    <x v="128"/>
    <x v="7"/>
    <x v="1"/>
    <x v="3"/>
    <x v="317"/>
    <n v="308054339"/>
    <d v="2015-10-15T00:00:00"/>
    <n v="8980"/>
    <n v="437.2"/>
    <n v="263.33"/>
    <n v="3926056"/>
    <n v="2364703.4"/>
    <n v="1561352.6"/>
  </r>
  <r>
    <x v="5"/>
    <x v="74"/>
    <x v="9"/>
    <x v="1"/>
    <x v="3"/>
    <x v="318"/>
    <n v="879858815"/>
    <d v="2021-10-30T00:00:00"/>
    <n v="8631"/>
    <n v="9.33"/>
    <n v="6.92"/>
    <n v="80527.23"/>
    <n v="59726.52"/>
    <n v="20800.71"/>
  </r>
  <r>
    <x v="1"/>
    <x v="41"/>
    <x v="10"/>
    <x v="0"/>
    <x v="3"/>
    <x v="319"/>
    <n v="800352561"/>
    <d v="2020-10-21T00:00:00"/>
    <n v="963"/>
    <n v="154.06"/>
    <n v="90.93"/>
    <n v="148359.78"/>
    <n v="87565.59"/>
    <n v="60794.19"/>
  </r>
  <r>
    <x v="5"/>
    <x v="154"/>
    <x v="0"/>
    <x v="0"/>
    <x v="2"/>
    <x v="320"/>
    <n v="783646905"/>
    <d v="2015-08-10T00:00:00"/>
    <n v="7388"/>
    <n v="255.28"/>
    <n v="159.41999999999999"/>
    <n v="1886008.64"/>
    <n v="1177794.96"/>
    <n v="708213.68"/>
  </r>
  <r>
    <x v="1"/>
    <x v="73"/>
    <x v="2"/>
    <x v="1"/>
    <x v="1"/>
    <x v="321"/>
    <n v="714165675"/>
    <d v="2018-02-02T00:00:00"/>
    <n v="6348"/>
    <n v="47.45"/>
    <n v="31.79"/>
    <n v="301212.59999999998"/>
    <n v="201802.92"/>
    <n v="99409.68"/>
  </r>
  <r>
    <x v="2"/>
    <x v="107"/>
    <x v="8"/>
    <x v="1"/>
    <x v="3"/>
    <x v="196"/>
    <n v="996645200"/>
    <d v="2022-01-27T00:00:00"/>
    <n v="8317"/>
    <n v="421.89"/>
    <n v="364.69"/>
    <n v="3508859.13"/>
    <n v="3033126.73"/>
    <n v="475732.4"/>
  </r>
  <r>
    <x v="3"/>
    <x v="24"/>
    <x v="6"/>
    <x v="1"/>
    <x v="0"/>
    <x v="322"/>
    <n v="306134307"/>
    <d v="2019-11-24T00:00:00"/>
    <n v="799"/>
    <n v="651.21"/>
    <n v="524.96"/>
    <n v="520316.79"/>
    <n v="419443.04"/>
    <n v="100873.75"/>
  </r>
  <r>
    <x v="2"/>
    <x v="155"/>
    <x v="1"/>
    <x v="1"/>
    <x v="0"/>
    <x v="323"/>
    <n v="537994325"/>
    <d v="2016-02-28T00:00:00"/>
    <n v="3331"/>
    <n v="152.58000000000001"/>
    <n v="97.44"/>
    <n v="508243.98"/>
    <n v="324572.64"/>
    <n v="183671.34"/>
  </r>
  <r>
    <x v="2"/>
    <x v="104"/>
    <x v="3"/>
    <x v="0"/>
    <x v="0"/>
    <x v="154"/>
    <n v="957899081"/>
    <d v="2015-12-23T00:00:00"/>
    <n v="2480"/>
    <n v="205.7"/>
    <n v="117.11"/>
    <n v="510136"/>
    <n v="290432.8"/>
    <n v="219703.2"/>
  </r>
  <r>
    <x v="2"/>
    <x v="125"/>
    <x v="6"/>
    <x v="0"/>
    <x v="0"/>
    <x v="324"/>
    <n v="451834905"/>
    <d v="2020-09-21T00:00:00"/>
    <n v="6844"/>
    <n v="651.21"/>
    <n v="524.96"/>
    <n v="4456881.24"/>
    <n v="3592826.24"/>
    <n v="864055"/>
  </r>
  <r>
    <x v="5"/>
    <x v="131"/>
    <x v="0"/>
    <x v="0"/>
    <x v="3"/>
    <x v="325"/>
    <n v="676100623"/>
    <d v="2022-09-23T00:00:00"/>
    <n v="2054"/>
    <n v="255.28"/>
    <n v="159.41999999999999"/>
    <n v="524345.12"/>
    <n v="327448.68"/>
    <n v="196896.44"/>
  </r>
  <r>
    <x v="4"/>
    <x v="29"/>
    <x v="1"/>
    <x v="1"/>
    <x v="0"/>
    <x v="195"/>
    <n v="207307565"/>
    <d v="2018-12-29T00:00:00"/>
    <n v="5770"/>
    <n v="152.58000000000001"/>
    <n v="97.44"/>
    <n v="880386.6"/>
    <n v="562228.80000000005"/>
    <n v="318157.8"/>
  </r>
  <r>
    <x v="2"/>
    <x v="121"/>
    <x v="0"/>
    <x v="1"/>
    <x v="3"/>
    <x v="326"/>
    <n v="392379558"/>
    <d v="2019-03-09T00:00:00"/>
    <n v="2685"/>
    <n v="255.28"/>
    <n v="159.41999999999999"/>
    <n v="685426.8"/>
    <n v="428042.7"/>
    <n v="257384.1"/>
  </r>
  <r>
    <x v="4"/>
    <x v="156"/>
    <x v="7"/>
    <x v="0"/>
    <x v="0"/>
    <x v="327"/>
    <n v="398552930"/>
    <d v="2016-03-29T00:00:00"/>
    <n v="9524"/>
    <n v="437.2"/>
    <n v="263.33"/>
    <n v="4163892.8"/>
    <n v="2507954.92"/>
    <n v="1655937.88"/>
  </r>
  <r>
    <x v="3"/>
    <x v="110"/>
    <x v="6"/>
    <x v="1"/>
    <x v="2"/>
    <x v="328"/>
    <n v="363376510"/>
    <d v="2017-08-10T00:00:00"/>
    <n v="39"/>
    <n v="651.21"/>
    <n v="524.96"/>
    <n v="25397.19"/>
    <n v="20473.439999999999"/>
    <n v="4923.75"/>
  </r>
  <r>
    <x v="3"/>
    <x v="5"/>
    <x v="10"/>
    <x v="1"/>
    <x v="3"/>
    <x v="329"/>
    <n v="944711625"/>
    <d v="2021-07-23T00:00:00"/>
    <n v="18"/>
    <n v="154.06"/>
    <n v="90.93"/>
    <n v="2773.08"/>
    <n v="1636.74"/>
    <n v="1136.3399999999999"/>
  </r>
  <r>
    <x v="5"/>
    <x v="84"/>
    <x v="11"/>
    <x v="0"/>
    <x v="1"/>
    <x v="330"/>
    <n v="170732104"/>
    <d v="2020-08-07T00:00:00"/>
    <n v="2279"/>
    <n v="668.27"/>
    <n v="502.54"/>
    <n v="1522987.33"/>
    <n v="1145288.6599999999"/>
    <n v="377698.67"/>
  </r>
  <r>
    <x v="1"/>
    <x v="157"/>
    <x v="2"/>
    <x v="1"/>
    <x v="2"/>
    <x v="331"/>
    <n v="189924275"/>
    <d v="2019-03-21T00:00:00"/>
    <n v="1668"/>
    <n v="47.45"/>
    <n v="31.79"/>
    <n v="79146.600000000006"/>
    <n v="53025.72"/>
    <n v="26120.880000000001"/>
  </r>
  <r>
    <x v="2"/>
    <x v="90"/>
    <x v="5"/>
    <x v="1"/>
    <x v="2"/>
    <x v="332"/>
    <n v="521086966"/>
    <d v="2021-02-19T00:00:00"/>
    <n v="68"/>
    <n v="109.28"/>
    <n v="35.840000000000003"/>
    <n v="7431.04"/>
    <n v="2437.12"/>
    <n v="4993.92"/>
  </r>
  <r>
    <x v="2"/>
    <x v="38"/>
    <x v="8"/>
    <x v="0"/>
    <x v="0"/>
    <x v="333"/>
    <n v="303331506"/>
    <d v="2020-08-06T00:00:00"/>
    <n v="1388"/>
    <n v="421.89"/>
    <n v="364.69"/>
    <n v="585583.31999999995"/>
    <n v="506189.72"/>
    <n v="79393.600000000006"/>
  </r>
  <r>
    <x v="1"/>
    <x v="73"/>
    <x v="8"/>
    <x v="0"/>
    <x v="3"/>
    <x v="334"/>
    <n v="546081721"/>
    <d v="2019-05-22T00:00:00"/>
    <n v="6571"/>
    <n v="421.89"/>
    <n v="364.69"/>
    <n v="2772239.19"/>
    <n v="2396377.9900000002"/>
    <n v="375861.2"/>
  </r>
  <r>
    <x v="1"/>
    <x v="36"/>
    <x v="0"/>
    <x v="0"/>
    <x v="1"/>
    <x v="335"/>
    <n v="979073941"/>
    <d v="2022-07-18T00:00:00"/>
    <n v="8591"/>
    <n v="255.28"/>
    <n v="159.41999999999999"/>
    <n v="2193110.48"/>
    <n v="1369577.22"/>
    <n v="823533.26"/>
  </r>
  <r>
    <x v="5"/>
    <x v="154"/>
    <x v="10"/>
    <x v="1"/>
    <x v="2"/>
    <x v="336"/>
    <n v="502356994"/>
    <d v="2019-06-24T00:00:00"/>
    <n v="2000"/>
    <n v="154.06"/>
    <n v="90.93"/>
    <n v="1148209.18"/>
    <n v="677701.29"/>
    <n v="470507.89"/>
  </r>
  <r>
    <x v="4"/>
    <x v="143"/>
    <x v="8"/>
    <x v="0"/>
    <x v="3"/>
    <x v="337"/>
    <n v="336292207"/>
    <d v="2017-06-05T00:00:00"/>
    <n v="5192"/>
    <n v="421.89"/>
    <n v="364.69"/>
    <n v="2190452.88"/>
    <n v="1893470.48"/>
    <n v="296982.40000000002"/>
  </r>
  <r>
    <x v="5"/>
    <x v="58"/>
    <x v="4"/>
    <x v="0"/>
    <x v="3"/>
    <x v="338"/>
    <n v="871553409"/>
    <d v="2015-01-05T00:00:00"/>
    <n v="876"/>
    <n v="81.73"/>
    <n v="56.67"/>
    <n v="71595.48"/>
    <n v="49642.92"/>
    <n v="21952.560000000001"/>
  </r>
  <r>
    <x v="4"/>
    <x v="143"/>
    <x v="4"/>
    <x v="1"/>
    <x v="3"/>
    <x v="339"/>
    <n v="319126927"/>
    <d v="2015-02-06T00:00:00"/>
    <n v="5604"/>
    <n v="81.73"/>
    <n v="56.67"/>
    <n v="458014.92"/>
    <n v="317578.68"/>
    <n v="140436.24"/>
  </r>
  <r>
    <x v="5"/>
    <x v="117"/>
    <x v="10"/>
    <x v="0"/>
    <x v="3"/>
    <x v="340"/>
    <n v="560311591"/>
    <d v="2016-02-05T00:00:00"/>
    <n v="7506"/>
    <n v="154.06"/>
    <n v="90.93"/>
    <n v="1156374.3600000001"/>
    <n v="682520.58"/>
    <n v="473853.78"/>
  </r>
  <r>
    <x v="1"/>
    <x v="7"/>
    <x v="4"/>
    <x v="1"/>
    <x v="2"/>
    <x v="341"/>
    <n v="396718728"/>
    <d v="2022-03-18T00:00:00"/>
    <n v="6742"/>
    <n v="81.73"/>
    <n v="56.67"/>
    <n v="551023.66"/>
    <n v="382069.14"/>
    <n v="168954.52"/>
  </r>
  <r>
    <x v="4"/>
    <x v="158"/>
    <x v="9"/>
    <x v="0"/>
    <x v="3"/>
    <x v="342"/>
    <n v="500272166"/>
    <d v="2016-10-09T00:00:00"/>
    <n v="506"/>
    <n v="9.33"/>
    <n v="6.92"/>
    <n v="4720.9799999999996"/>
    <n v="3501.52"/>
    <n v="1219.46"/>
  </r>
  <r>
    <x v="2"/>
    <x v="51"/>
    <x v="1"/>
    <x v="0"/>
    <x v="2"/>
    <x v="174"/>
    <n v="263208234"/>
    <d v="2022-01-20T00:00:00"/>
    <n v="8020"/>
    <n v="152.58000000000001"/>
    <n v="97.44"/>
    <n v="1223691.6000000001"/>
    <n v="781468.8"/>
    <n v="442222.8"/>
  </r>
  <r>
    <x v="1"/>
    <x v="109"/>
    <x v="2"/>
    <x v="1"/>
    <x v="0"/>
    <x v="343"/>
    <n v="948075759"/>
    <d v="2022-01-04T00:00:00"/>
    <n v="5540"/>
    <n v="47.45"/>
    <n v="31.79"/>
    <n v="262873"/>
    <n v="176116.6"/>
    <n v="86756.4"/>
  </r>
  <r>
    <x v="1"/>
    <x v="136"/>
    <x v="3"/>
    <x v="1"/>
    <x v="2"/>
    <x v="344"/>
    <n v="737736070"/>
    <d v="2020-11-03T00:00:00"/>
    <n v="1352"/>
    <n v="205.7"/>
    <n v="117.11"/>
    <n v="278106.40000000002"/>
    <n v="158332.72"/>
    <n v="119773.68"/>
  </r>
  <r>
    <x v="1"/>
    <x v="159"/>
    <x v="11"/>
    <x v="1"/>
    <x v="2"/>
    <x v="345"/>
    <n v="585362994"/>
    <d v="2022-04-11T00:00:00"/>
    <n v="773"/>
    <n v="668.27"/>
    <n v="502.54"/>
    <n v="516572.71"/>
    <n v="388463.42"/>
    <n v="128109.29"/>
  </r>
  <r>
    <x v="3"/>
    <x v="5"/>
    <x v="0"/>
    <x v="1"/>
    <x v="0"/>
    <x v="346"/>
    <n v="164442861"/>
    <d v="2020-09-20T00:00:00"/>
    <n v="1152"/>
    <n v="255.28"/>
    <n v="159.41999999999999"/>
    <n v="294082.56"/>
    <n v="183651.84"/>
    <n v="110430.72"/>
  </r>
  <r>
    <x v="4"/>
    <x v="46"/>
    <x v="6"/>
    <x v="0"/>
    <x v="0"/>
    <x v="74"/>
    <n v="118774497"/>
    <d v="2020-05-24T00:00:00"/>
    <n v="6868"/>
    <n v="651.21"/>
    <n v="524.96"/>
    <n v="4472510.28"/>
    <n v="3605425.28"/>
    <n v="867085"/>
  </r>
  <r>
    <x v="4"/>
    <x v="160"/>
    <x v="0"/>
    <x v="0"/>
    <x v="0"/>
    <x v="347"/>
    <n v="712469232"/>
    <d v="2017-03-12T00:00:00"/>
    <n v="4333"/>
    <n v="255.28"/>
    <n v="159.41999999999999"/>
    <n v="1106128.24"/>
    <n v="690766.86"/>
    <n v="415361.38"/>
  </r>
  <r>
    <x v="5"/>
    <x v="161"/>
    <x v="0"/>
    <x v="1"/>
    <x v="1"/>
    <x v="348"/>
    <n v="479950892"/>
    <d v="2017-05-28T00:00:00"/>
    <n v="6989"/>
    <n v="255.28"/>
    <n v="159.41999999999999"/>
    <n v="1784151.92"/>
    <n v="1114186.3799999999"/>
    <n v="669965.54"/>
  </r>
  <r>
    <x v="5"/>
    <x v="162"/>
    <x v="10"/>
    <x v="0"/>
    <x v="3"/>
    <x v="349"/>
    <n v="275955808"/>
    <d v="2021-12-25T00:00:00"/>
    <n v="311"/>
    <n v="154.06"/>
    <n v="90.93"/>
    <n v="47912.66"/>
    <n v="28279.23"/>
    <n v="19633.43"/>
  </r>
  <r>
    <x v="2"/>
    <x v="125"/>
    <x v="0"/>
    <x v="1"/>
    <x v="0"/>
    <x v="350"/>
    <n v="125532805"/>
    <d v="2020-02-17T00:00:00"/>
    <n v="6802"/>
    <n v="255.28"/>
    <n v="159.41999999999999"/>
    <n v="1736414.56"/>
    <n v="1084374.8400000001"/>
    <n v="652039.72"/>
  </r>
  <r>
    <x v="2"/>
    <x v="104"/>
    <x v="5"/>
    <x v="0"/>
    <x v="1"/>
    <x v="351"/>
    <n v="574043214"/>
    <d v="2015-01-05T00:00:00"/>
    <n v="998"/>
    <n v="109.28"/>
    <n v="35.840000000000003"/>
    <n v="109061.44"/>
    <n v="35768.32"/>
    <n v="73293.119999999995"/>
  </r>
  <r>
    <x v="3"/>
    <x v="94"/>
    <x v="4"/>
    <x v="0"/>
    <x v="3"/>
    <x v="352"/>
    <n v="437160861"/>
    <d v="2015-01-16T00:00:00"/>
    <n v="4468"/>
    <n v="81.73"/>
    <n v="56.67"/>
    <n v="365169.64"/>
    <n v="253201.56"/>
    <n v="111968.08"/>
  </r>
  <r>
    <x v="1"/>
    <x v="2"/>
    <x v="0"/>
    <x v="1"/>
    <x v="3"/>
    <x v="353"/>
    <n v="850872075"/>
    <d v="2015-08-01T00:00:00"/>
    <n v="810"/>
    <n v="255.28"/>
    <n v="159.41999999999999"/>
    <n v="206776.8"/>
    <n v="129130.2"/>
    <n v="77646.600000000006"/>
  </r>
  <r>
    <x v="4"/>
    <x v="115"/>
    <x v="1"/>
    <x v="1"/>
    <x v="3"/>
    <x v="354"/>
    <n v="321475684"/>
    <d v="2016-12-16T00:00:00"/>
    <n v="654"/>
    <n v="152.58000000000001"/>
    <n v="97.44"/>
    <n v="99787.32"/>
    <n v="63725.760000000002"/>
    <n v="36061.56"/>
  </r>
  <r>
    <x v="1"/>
    <x v="7"/>
    <x v="6"/>
    <x v="1"/>
    <x v="1"/>
    <x v="355"/>
    <n v="575583016"/>
    <d v="2020-11-24T00:00:00"/>
    <n v="6660"/>
    <n v="651.21"/>
    <n v="524.96"/>
    <n v="4337058.5999999996"/>
    <n v="3496233.6"/>
    <n v="840825"/>
  </r>
  <r>
    <x v="3"/>
    <x v="163"/>
    <x v="8"/>
    <x v="1"/>
    <x v="0"/>
    <x v="356"/>
    <n v="710117900"/>
    <d v="2017-07-02T00:00:00"/>
    <n v="8522"/>
    <n v="421.89"/>
    <n v="364.69"/>
    <n v="3595346.58"/>
    <n v="3107888.18"/>
    <n v="487458.4"/>
  </r>
  <r>
    <x v="2"/>
    <x v="164"/>
    <x v="9"/>
    <x v="1"/>
    <x v="2"/>
    <x v="357"/>
    <n v="342316663"/>
    <d v="2015-04-05T00:00:00"/>
    <n v="7962"/>
    <n v="9.33"/>
    <n v="6.92"/>
    <n v="74285.460000000006"/>
    <n v="55097.04"/>
    <n v="19188.419999999998"/>
  </r>
  <r>
    <x v="2"/>
    <x v="165"/>
    <x v="7"/>
    <x v="1"/>
    <x v="1"/>
    <x v="358"/>
    <n v="959728133"/>
    <d v="2022-01-20T00:00:00"/>
    <n v="3737"/>
    <n v="437.2"/>
    <n v="263.33"/>
    <n v="1633816.4"/>
    <n v="984064.21"/>
    <n v="649752.18999999994"/>
  </r>
  <r>
    <x v="4"/>
    <x v="23"/>
    <x v="10"/>
    <x v="1"/>
    <x v="1"/>
    <x v="359"/>
    <n v="970213639"/>
    <d v="2022-06-12T00:00:00"/>
    <n v="6631"/>
    <n v="154.06"/>
    <n v="90.93"/>
    <n v="1021571.86"/>
    <n v="602956.82999999996"/>
    <n v="418615.03"/>
  </r>
  <r>
    <x v="2"/>
    <x v="104"/>
    <x v="3"/>
    <x v="1"/>
    <x v="0"/>
    <x v="360"/>
    <n v="651947009"/>
    <d v="2016-05-18T00:00:00"/>
    <n v="4463"/>
    <n v="205.7"/>
    <n v="117.11"/>
    <n v="918039.1"/>
    <n v="522661.93"/>
    <n v="395377.17"/>
  </r>
  <r>
    <x v="6"/>
    <x v="103"/>
    <x v="10"/>
    <x v="1"/>
    <x v="3"/>
    <x v="361"/>
    <n v="803414571"/>
    <d v="2022-06-19T00:00:00"/>
    <n v="7080"/>
    <n v="154.06"/>
    <n v="90.93"/>
    <n v="1090744.8"/>
    <n v="643784.4"/>
    <n v="446960.4"/>
  </r>
  <r>
    <x v="5"/>
    <x v="97"/>
    <x v="9"/>
    <x v="1"/>
    <x v="0"/>
    <x v="362"/>
    <n v="493415153"/>
    <d v="2016-06-09T00:00:00"/>
    <n v="1363"/>
    <n v="9.33"/>
    <n v="6.92"/>
    <n v="12716.79"/>
    <n v="9431.9599999999991"/>
    <n v="3284.83"/>
  </r>
  <r>
    <x v="0"/>
    <x v="72"/>
    <x v="11"/>
    <x v="1"/>
    <x v="2"/>
    <x v="363"/>
    <n v="211060082"/>
    <d v="2018-04-03T00:00:00"/>
    <n v="6223"/>
    <n v="668.27"/>
    <n v="502.54"/>
    <n v="4158644.21"/>
    <n v="3127306.42"/>
    <n v="1031337.79"/>
  </r>
  <r>
    <x v="1"/>
    <x v="108"/>
    <x v="8"/>
    <x v="1"/>
    <x v="3"/>
    <x v="125"/>
    <n v="515773189"/>
    <d v="2021-02-17T00:00:00"/>
    <n v="7603"/>
    <n v="421.89"/>
    <n v="364.69"/>
    <n v="3207629.67"/>
    <n v="2772738.07"/>
    <n v="434891.6"/>
  </r>
  <r>
    <x v="2"/>
    <x v="164"/>
    <x v="6"/>
    <x v="1"/>
    <x v="3"/>
    <x v="153"/>
    <n v="687290799"/>
    <d v="2015-05-19T00:00:00"/>
    <n v="3475"/>
    <n v="651.21"/>
    <n v="524.96"/>
    <n v="2262954.75"/>
    <n v="1824236"/>
    <n v="438718.75"/>
  </r>
  <r>
    <x v="5"/>
    <x v="166"/>
    <x v="9"/>
    <x v="0"/>
    <x v="1"/>
    <x v="364"/>
    <n v="975661742"/>
    <d v="2017-06-03T00:00:00"/>
    <n v="8846"/>
    <n v="9.33"/>
    <n v="6.92"/>
    <n v="82533.179999999993"/>
    <n v="61214.32"/>
    <n v="21318.86"/>
  </r>
  <r>
    <x v="1"/>
    <x v="86"/>
    <x v="4"/>
    <x v="0"/>
    <x v="3"/>
    <x v="365"/>
    <n v="351247346"/>
    <d v="2016-05-08T00:00:00"/>
    <n v="750"/>
    <n v="81.73"/>
    <n v="56.67"/>
    <n v="61297.5"/>
    <n v="42502.5"/>
    <n v="18795"/>
  </r>
  <r>
    <x v="1"/>
    <x v="71"/>
    <x v="2"/>
    <x v="1"/>
    <x v="3"/>
    <x v="323"/>
    <n v="554721438"/>
    <d v="2016-01-28T00:00:00"/>
    <n v="3256"/>
    <n v="47.45"/>
    <n v="31.79"/>
    <n v="154497.20000000001"/>
    <n v="103508.24"/>
    <n v="50988.959999999999"/>
  </r>
  <r>
    <x v="2"/>
    <x v="107"/>
    <x v="5"/>
    <x v="0"/>
    <x v="0"/>
    <x v="366"/>
    <n v="247070348"/>
    <d v="2018-04-23T00:00:00"/>
    <n v="2461"/>
    <n v="109.28"/>
    <n v="35.840000000000003"/>
    <n v="268938.08"/>
    <n v="88202.240000000005"/>
    <n v="180735.84"/>
  </r>
  <r>
    <x v="2"/>
    <x v="90"/>
    <x v="8"/>
    <x v="0"/>
    <x v="0"/>
    <x v="367"/>
    <n v="859592902"/>
    <d v="2020-01-14T00:00:00"/>
    <n v="1497"/>
    <n v="421.89"/>
    <n v="364.69"/>
    <n v="631569.32999999996"/>
    <n v="545940.93000000005"/>
    <n v="85628.4"/>
  </r>
  <r>
    <x v="4"/>
    <x v="29"/>
    <x v="10"/>
    <x v="0"/>
    <x v="2"/>
    <x v="368"/>
    <n v="743900430"/>
    <d v="2015-10-06T00:00:00"/>
    <n v="5523"/>
    <n v="154.06"/>
    <n v="90.93"/>
    <n v="850873.38"/>
    <n v="502206.39"/>
    <n v="348666.99"/>
  </r>
  <r>
    <x v="5"/>
    <x v="47"/>
    <x v="11"/>
    <x v="0"/>
    <x v="1"/>
    <x v="369"/>
    <n v="121916759"/>
    <d v="2015-07-05T00:00:00"/>
    <n v="6733"/>
    <n v="668.27"/>
    <n v="502.54"/>
    <n v="4499461.91"/>
    <n v="3383601.82"/>
    <n v="1115860.0900000001"/>
  </r>
  <r>
    <x v="2"/>
    <x v="165"/>
    <x v="4"/>
    <x v="0"/>
    <x v="1"/>
    <x v="370"/>
    <n v="635878217"/>
    <d v="2019-12-30T00:00:00"/>
    <n v="9350"/>
    <n v="81.73"/>
    <n v="56.67"/>
    <n v="764175.5"/>
    <n v="529864.5"/>
    <n v="234311"/>
  </r>
  <r>
    <x v="1"/>
    <x v="148"/>
    <x v="3"/>
    <x v="1"/>
    <x v="1"/>
    <x v="371"/>
    <n v="398333632"/>
    <d v="2022-03-02T00:00:00"/>
    <n v="4629"/>
    <n v="205.7"/>
    <n v="117.11"/>
    <n v="952185.3"/>
    <n v="542102.18999999994"/>
    <n v="410083.11"/>
  </r>
  <r>
    <x v="5"/>
    <x v="145"/>
    <x v="7"/>
    <x v="0"/>
    <x v="3"/>
    <x v="372"/>
    <n v="742144334"/>
    <d v="2021-10-20T00:00:00"/>
    <n v="5855"/>
    <n v="437.2"/>
    <n v="263.33"/>
    <n v="2559806"/>
    <n v="1541797.15"/>
    <n v="1018008.85"/>
  </r>
  <r>
    <x v="1"/>
    <x v="167"/>
    <x v="2"/>
    <x v="0"/>
    <x v="1"/>
    <x v="373"/>
    <n v="370484149"/>
    <d v="2016-01-19T00:00:00"/>
    <n v="3348"/>
    <n v="47.45"/>
    <n v="31.79"/>
    <n v="158862.6"/>
    <n v="106432.92"/>
    <n v="52429.68"/>
  </r>
  <r>
    <x v="1"/>
    <x v="99"/>
    <x v="0"/>
    <x v="1"/>
    <x v="3"/>
    <x v="374"/>
    <n v="306839406"/>
    <d v="2019-10-01T00:00:00"/>
    <n v="9454"/>
    <n v="255.28"/>
    <n v="159.41999999999999"/>
    <n v="2413417.12"/>
    <n v="1507156.68"/>
    <n v="906260.44"/>
  </r>
  <r>
    <x v="5"/>
    <x v="105"/>
    <x v="9"/>
    <x v="0"/>
    <x v="2"/>
    <x v="375"/>
    <n v="745008933"/>
    <d v="2015-11-03T00:00:00"/>
    <n v="3554"/>
    <n v="9.33"/>
    <n v="6.92"/>
    <n v="33158.82"/>
    <n v="24593.68"/>
    <n v="8565.14"/>
  </r>
  <r>
    <x v="5"/>
    <x v="74"/>
    <x v="10"/>
    <x v="0"/>
    <x v="0"/>
    <x v="376"/>
    <n v="599104058"/>
    <d v="2021-06-28T00:00:00"/>
    <n v="7059"/>
    <n v="154.06"/>
    <n v="90.93"/>
    <n v="1087509.54"/>
    <n v="641874.87"/>
    <n v="445634.67"/>
  </r>
  <r>
    <x v="1"/>
    <x v="22"/>
    <x v="2"/>
    <x v="1"/>
    <x v="1"/>
    <x v="377"/>
    <n v="653548610"/>
    <d v="2017-02-21T00:00:00"/>
    <n v="8412"/>
    <n v="47.45"/>
    <n v="31.79"/>
    <n v="399149.4"/>
    <n v="267417.48"/>
    <n v="131731.92000000001"/>
  </r>
  <r>
    <x v="1"/>
    <x v="168"/>
    <x v="10"/>
    <x v="0"/>
    <x v="2"/>
    <x v="378"/>
    <n v="413078916"/>
    <d v="2020-01-11T00:00:00"/>
    <n v="8086"/>
    <n v="154.06"/>
    <n v="90.93"/>
    <n v="1245729.1599999999"/>
    <n v="735259.98"/>
    <n v="510469.18"/>
  </r>
  <r>
    <x v="2"/>
    <x v="65"/>
    <x v="10"/>
    <x v="0"/>
    <x v="3"/>
    <x v="379"/>
    <n v="352743804"/>
    <d v="2018-03-19T00:00:00"/>
    <n v="3585"/>
    <n v="154.06"/>
    <n v="90.93"/>
    <n v="552305.1"/>
    <n v="325984.05"/>
    <n v="226321.05"/>
  </r>
  <r>
    <x v="4"/>
    <x v="143"/>
    <x v="0"/>
    <x v="0"/>
    <x v="2"/>
    <x v="322"/>
    <n v="567904603"/>
    <d v="2019-11-12T00:00:00"/>
    <n v="4447"/>
    <n v="255.28"/>
    <n v="159.41999999999999"/>
    <n v="1135230.1599999999"/>
    <n v="708940.74"/>
    <n v="426289.42"/>
  </r>
  <r>
    <x v="6"/>
    <x v="103"/>
    <x v="1"/>
    <x v="0"/>
    <x v="1"/>
    <x v="380"/>
    <n v="324235141"/>
    <d v="2022-07-12T00:00:00"/>
    <n v="7238"/>
    <n v="152.58000000000001"/>
    <n v="97.44"/>
    <n v="1104374.04"/>
    <n v="705270.72"/>
    <n v="399103.32"/>
  </r>
  <r>
    <x v="1"/>
    <x v="142"/>
    <x v="1"/>
    <x v="0"/>
    <x v="0"/>
    <x v="381"/>
    <n v="307721745"/>
    <d v="2022-01-01T00:00:00"/>
    <n v="558"/>
    <n v="152.58000000000001"/>
    <n v="97.44"/>
    <n v="85139.64"/>
    <n v="54371.519999999997"/>
    <n v="30768.12"/>
  </r>
  <r>
    <x v="1"/>
    <x v="108"/>
    <x v="6"/>
    <x v="0"/>
    <x v="1"/>
    <x v="382"/>
    <n v="374663245"/>
    <d v="2021-11-26T00:00:00"/>
    <n v="35"/>
    <n v="651.21"/>
    <n v="524.96"/>
    <n v="22792.35"/>
    <n v="18373.599999999999"/>
    <n v="4418.75"/>
  </r>
  <r>
    <x v="1"/>
    <x v="169"/>
    <x v="10"/>
    <x v="1"/>
    <x v="1"/>
    <x v="383"/>
    <n v="901670968"/>
    <d v="2022-12-11T00:00:00"/>
    <n v="3331"/>
    <n v="154.06"/>
    <n v="90.93"/>
    <n v="513173.86"/>
    <n v="302887.83"/>
    <n v="210286.03"/>
  </r>
  <r>
    <x v="0"/>
    <x v="0"/>
    <x v="1"/>
    <x v="0"/>
    <x v="3"/>
    <x v="384"/>
    <n v="535668742"/>
    <d v="2022-08-31T00:00:00"/>
    <n v="5139"/>
    <n v="152.58000000000001"/>
    <n v="97.44"/>
    <n v="784108.62"/>
    <n v="500744.16"/>
    <n v="283364.46000000002"/>
  </r>
  <r>
    <x v="2"/>
    <x v="170"/>
    <x v="11"/>
    <x v="1"/>
    <x v="1"/>
    <x v="385"/>
    <n v="243892896"/>
    <d v="2018-07-22T00:00:00"/>
    <n v="2183"/>
    <n v="668.27"/>
    <n v="502.54"/>
    <n v="1458833.41"/>
    <n v="1097044.82"/>
    <n v="361788.59"/>
  </r>
  <r>
    <x v="3"/>
    <x v="15"/>
    <x v="5"/>
    <x v="1"/>
    <x v="1"/>
    <x v="159"/>
    <n v="163892257"/>
    <d v="2016-01-25T00:00:00"/>
    <n v="8216"/>
    <n v="109.28"/>
    <n v="35.840000000000003"/>
    <n v="897844.48"/>
    <n v="294461.44"/>
    <n v="603383.04000000004"/>
  </r>
  <r>
    <x v="6"/>
    <x v="171"/>
    <x v="11"/>
    <x v="1"/>
    <x v="3"/>
    <x v="386"/>
    <n v="953528153"/>
    <d v="2017-01-16T00:00:00"/>
    <n v="9025"/>
    <n v="668.27"/>
    <n v="502.54"/>
    <n v="6031136.75"/>
    <n v="4535423.5"/>
    <n v="1495713.25"/>
  </r>
  <r>
    <x v="5"/>
    <x v="28"/>
    <x v="9"/>
    <x v="0"/>
    <x v="0"/>
    <x v="108"/>
    <n v="640974414"/>
    <d v="2016-09-20T00:00:00"/>
    <n v="7428"/>
    <n v="9.33"/>
    <n v="6.92"/>
    <n v="69303.240000000005"/>
    <n v="51401.760000000002"/>
    <n v="17901.48"/>
  </r>
  <r>
    <x v="6"/>
    <x v="103"/>
    <x v="0"/>
    <x v="1"/>
    <x v="1"/>
    <x v="186"/>
    <n v="474717366"/>
    <d v="2015-04-14T00:00:00"/>
    <n v="8273"/>
    <n v="255.28"/>
    <n v="159.41999999999999"/>
    <n v="2111931.44"/>
    <n v="1318881.6599999999"/>
    <n v="793049.78"/>
  </r>
  <r>
    <x v="4"/>
    <x v="115"/>
    <x v="8"/>
    <x v="0"/>
    <x v="1"/>
    <x v="162"/>
    <n v="873555839"/>
    <d v="2022-08-04T00:00:00"/>
    <n v="3440"/>
    <n v="421.89"/>
    <n v="364.69"/>
    <n v="1451301.6"/>
    <n v="1254533.6000000001"/>
    <n v="196768"/>
  </r>
  <r>
    <x v="5"/>
    <x v="162"/>
    <x v="3"/>
    <x v="0"/>
    <x v="0"/>
    <x v="387"/>
    <n v="976601159"/>
    <d v="2016-03-11T00:00:00"/>
    <n v="6840"/>
    <n v="205.7"/>
    <n v="117.11"/>
    <n v="1406988"/>
    <n v="801032.4"/>
    <n v="605955.6"/>
  </r>
  <r>
    <x v="0"/>
    <x v="172"/>
    <x v="9"/>
    <x v="1"/>
    <x v="1"/>
    <x v="388"/>
    <n v="893277156"/>
    <d v="2020-11-12T00:00:00"/>
    <n v="9416"/>
    <n v="9.33"/>
    <n v="6.92"/>
    <n v="87851.28"/>
    <n v="65158.720000000001"/>
    <n v="22692.560000000001"/>
  </r>
  <r>
    <x v="1"/>
    <x v="26"/>
    <x v="7"/>
    <x v="1"/>
    <x v="2"/>
    <x v="389"/>
    <n v="353320157"/>
    <d v="2020-08-22T00:00:00"/>
    <n v="4141"/>
    <n v="437.2"/>
    <n v="263.33"/>
    <n v="1810445.2"/>
    <n v="1090449.53"/>
    <n v="719995.67"/>
  </r>
  <r>
    <x v="4"/>
    <x v="173"/>
    <x v="0"/>
    <x v="1"/>
    <x v="3"/>
    <x v="390"/>
    <n v="956778991"/>
    <d v="2017-08-25T00:00:00"/>
    <n v="1020"/>
    <n v="255.28"/>
    <n v="159.41999999999999"/>
    <n v="260385.6"/>
    <n v="162608.4"/>
    <n v="97777.2"/>
  </r>
  <r>
    <x v="5"/>
    <x v="145"/>
    <x v="0"/>
    <x v="1"/>
    <x v="2"/>
    <x v="391"/>
    <n v="324014985"/>
    <d v="2015-04-10T00:00:00"/>
    <n v="2089"/>
    <n v="255.28"/>
    <n v="159.41999999999999"/>
    <n v="533279.92000000004"/>
    <n v="333028.38"/>
    <n v="200251.54"/>
  </r>
  <r>
    <x v="1"/>
    <x v="89"/>
    <x v="3"/>
    <x v="1"/>
    <x v="2"/>
    <x v="392"/>
    <n v="645701968"/>
    <d v="2019-07-21T00:00:00"/>
    <n v="6416"/>
    <n v="205.7"/>
    <n v="117.11"/>
    <n v="1319771.2"/>
    <n v="751377.76"/>
    <n v="568393.43999999994"/>
  </r>
  <r>
    <x v="2"/>
    <x v="165"/>
    <x v="9"/>
    <x v="1"/>
    <x v="2"/>
    <x v="393"/>
    <n v="132826268"/>
    <d v="2019-07-07T00:00:00"/>
    <n v="5099"/>
    <n v="9.33"/>
    <n v="6.92"/>
    <n v="47573.67"/>
    <n v="35285.08"/>
    <n v="12288.59"/>
  </r>
  <r>
    <x v="5"/>
    <x v="131"/>
    <x v="8"/>
    <x v="1"/>
    <x v="2"/>
    <x v="394"/>
    <n v="666686713"/>
    <d v="2019-09-10T00:00:00"/>
    <n v="6269"/>
    <n v="421.89"/>
    <n v="364.69"/>
    <n v="2644828.41"/>
    <n v="2286241.61"/>
    <n v="358586.8"/>
  </r>
  <r>
    <x v="1"/>
    <x v="73"/>
    <x v="6"/>
    <x v="0"/>
    <x v="3"/>
    <x v="395"/>
    <n v="148894631"/>
    <d v="2019-09-25T00:00:00"/>
    <n v="85"/>
    <n v="651.21"/>
    <n v="524.96"/>
    <n v="55352.85"/>
    <n v="44621.599999999999"/>
    <n v="10731.25"/>
  </r>
  <r>
    <x v="5"/>
    <x v="126"/>
    <x v="2"/>
    <x v="0"/>
    <x v="2"/>
    <x v="396"/>
    <n v="151373851"/>
    <d v="2022-07-12T00:00:00"/>
    <n v="3741"/>
    <n v="47.45"/>
    <n v="31.79"/>
    <n v="177510.45"/>
    <n v="118926.39"/>
    <n v="58584.06"/>
  </r>
  <r>
    <x v="5"/>
    <x v="174"/>
    <x v="4"/>
    <x v="1"/>
    <x v="2"/>
    <x v="397"/>
    <n v="966360700"/>
    <d v="2017-01-27T00:00:00"/>
    <n v="6461"/>
    <n v="81.73"/>
    <n v="56.67"/>
    <n v="528057.53"/>
    <n v="366144.87"/>
    <n v="161912.66"/>
  </r>
  <r>
    <x v="0"/>
    <x v="135"/>
    <x v="0"/>
    <x v="0"/>
    <x v="0"/>
    <x v="398"/>
    <n v="256404006"/>
    <d v="2019-04-27T00:00:00"/>
    <n v="4498"/>
    <n v="255.28"/>
    <n v="159.41999999999999"/>
    <n v="1148249.44"/>
    <n v="717071.16"/>
    <n v="431178.28"/>
  </r>
  <r>
    <x v="0"/>
    <x v="69"/>
    <x v="11"/>
    <x v="0"/>
    <x v="1"/>
    <x v="273"/>
    <n v="704365098"/>
    <d v="2022-11-23T00:00:00"/>
    <n v="6140"/>
    <n v="668.27"/>
    <n v="502.54"/>
    <n v="4103177.8"/>
    <n v="3085595.6"/>
    <n v="1017582.2"/>
  </r>
  <r>
    <x v="5"/>
    <x v="70"/>
    <x v="0"/>
    <x v="0"/>
    <x v="1"/>
    <x v="399"/>
    <n v="563417804"/>
    <d v="2022-09-03T00:00:00"/>
    <n v="6703"/>
    <n v="255.28"/>
    <n v="159.41999999999999"/>
    <n v="1711141.84"/>
    <n v="1068592.26"/>
    <n v="642549.57999999996"/>
  </r>
  <r>
    <x v="3"/>
    <x v="5"/>
    <x v="10"/>
    <x v="1"/>
    <x v="3"/>
    <x v="400"/>
    <n v="407048451"/>
    <d v="2015-01-23T00:00:00"/>
    <n v="3537"/>
    <n v="154.06"/>
    <n v="90.93"/>
    <n v="544910.22"/>
    <n v="321619.40999999997"/>
    <n v="223290.81"/>
  </r>
  <r>
    <x v="2"/>
    <x v="121"/>
    <x v="2"/>
    <x v="1"/>
    <x v="0"/>
    <x v="401"/>
    <n v="879055869"/>
    <d v="2015-09-14T00:00:00"/>
    <n v="1021"/>
    <n v="47.45"/>
    <n v="31.79"/>
    <n v="48446.45"/>
    <n v="32457.59"/>
    <n v="15988.86"/>
  </r>
  <r>
    <x v="1"/>
    <x v="136"/>
    <x v="0"/>
    <x v="0"/>
    <x v="2"/>
    <x v="402"/>
    <n v="443551385"/>
    <d v="2019-05-09T00:00:00"/>
    <n v="5566"/>
    <n v="255.28"/>
    <n v="159.41999999999999"/>
    <n v="1420888.48"/>
    <n v="887331.72"/>
    <n v="533556.76"/>
  </r>
  <r>
    <x v="3"/>
    <x v="57"/>
    <x v="4"/>
    <x v="0"/>
    <x v="2"/>
    <x v="403"/>
    <n v="334958827"/>
    <d v="2019-02-28T00:00:00"/>
    <n v="615"/>
    <n v="81.73"/>
    <n v="56.67"/>
    <n v="50263.95"/>
    <n v="34852.050000000003"/>
    <n v="15411.9"/>
  </r>
  <r>
    <x v="1"/>
    <x v="167"/>
    <x v="5"/>
    <x v="1"/>
    <x v="3"/>
    <x v="107"/>
    <n v="508014523"/>
    <d v="2018-03-20T00:00:00"/>
    <n v="1642"/>
    <n v="109.28"/>
    <n v="35.840000000000003"/>
    <n v="179437.76"/>
    <n v="58849.279999999999"/>
    <n v="120588.48"/>
  </r>
  <r>
    <x v="1"/>
    <x v="116"/>
    <x v="6"/>
    <x v="0"/>
    <x v="1"/>
    <x v="404"/>
    <n v="987767302"/>
    <d v="2020-08-01T00:00:00"/>
    <n v="1150"/>
    <n v="651.21"/>
    <n v="524.96"/>
    <n v="748891.5"/>
    <n v="603704"/>
    <n v="145187.5"/>
  </r>
  <r>
    <x v="0"/>
    <x v="134"/>
    <x v="8"/>
    <x v="1"/>
    <x v="2"/>
    <x v="405"/>
    <n v="519578492"/>
    <d v="2020-12-29T00:00:00"/>
    <n v="3677"/>
    <n v="421.89"/>
    <n v="364.69"/>
    <n v="1551289.53"/>
    <n v="1340965.1299999999"/>
    <n v="210324.4"/>
  </r>
  <r>
    <x v="3"/>
    <x v="124"/>
    <x v="1"/>
    <x v="1"/>
    <x v="0"/>
    <x v="406"/>
    <n v="619121921"/>
    <d v="2017-06-10T00:00:00"/>
    <n v="789"/>
    <n v="152.58000000000001"/>
    <n v="97.44"/>
    <n v="120385.62"/>
    <n v="76880.160000000003"/>
    <n v="43505.46"/>
  </r>
  <r>
    <x v="3"/>
    <x v="20"/>
    <x v="0"/>
    <x v="1"/>
    <x v="3"/>
    <x v="407"/>
    <n v="622383916"/>
    <d v="2018-02-18T00:00:00"/>
    <n v="6086"/>
    <n v="255.28"/>
    <n v="159.41999999999999"/>
    <n v="1553634.08"/>
    <n v="970230.12"/>
    <n v="583403.96"/>
  </r>
  <r>
    <x v="2"/>
    <x v="90"/>
    <x v="5"/>
    <x v="1"/>
    <x v="2"/>
    <x v="408"/>
    <n v="835663306"/>
    <d v="2022-11-03T00:00:00"/>
    <n v="197"/>
    <n v="109.28"/>
    <n v="35.840000000000003"/>
    <n v="21528.16"/>
    <n v="7060.48"/>
    <n v="14467.68"/>
  </r>
  <r>
    <x v="3"/>
    <x v="110"/>
    <x v="4"/>
    <x v="0"/>
    <x v="1"/>
    <x v="108"/>
    <n v="285571420"/>
    <d v="2016-09-13T00:00:00"/>
    <n v="5784"/>
    <n v="81.73"/>
    <n v="56.67"/>
    <n v="472726.32"/>
    <n v="327779.28000000003"/>
    <n v="144947.04"/>
  </r>
  <r>
    <x v="3"/>
    <x v="20"/>
    <x v="0"/>
    <x v="0"/>
    <x v="1"/>
    <x v="409"/>
    <n v="769032084"/>
    <d v="2015-04-03T00:00:00"/>
    <n v="2538"/>
    <n v="255.28"/>
    <n v="159.41999999999999"/>
    <n v="647900.64"/>
    <n v="404607.96"/>
    <n v="243292.68"/>
  </r>
  <r>
    <x v="5"/>
    <x v="145"/>
    <x v="10"/>
    <x v="1"/>
    <x v="2"/>
    <x v="410"/>
    <n v="103281629"/>
    <d v="2019-11-05T00:00:00"/>
    <n v="2184"/>
    <n v="154.06"/>
    <n v="90.93"/>
    <n v="336467.04"/>
    <n v="198591.12"/>
    <n v="137875.92000000001"/>
  </r>
  <r>
    <x v="0"/>
    <x v="172"/>
    <x v="3"/>
    <x v="0"/>
    <x v="2"/>
    <x v="411"/>
    <n v="675868880"/>
    <d v="2017-05-11T00:00:00"/>
    <n v="3476"/>
    <n v="205.7"/>
    <n v="117.11"/>
    <n v="715013.2"/>
    <n v="407074.36"/>
    <n v="307938.84000000003"/>
  </r>
  <r>
    <x v="5"/>
    <x v="154"/>
    <x v="9"/>
    <x v="1"/>
    <x v="0"/>
    <x v="412"/>
    <n v="894655168"/>
    <d v="2016-01-26T00:00:00"/>
    <n v="7200"/>
    <n v="9.33"/>
    <n v="6.92"/>
    <n v="67176"/>
    <n v="49824"/>
    <n v="17352"/>
  </r>
  <r>
    <x v="5"/>
    <x v="128"/>
    <x v="9"/>
    <x v="0"/>
    <x v="0"/>
    <x v="413"/>
    <n v="137814319"/>
    <d v="2019-03-14T00:00:00"/>
    <n v="1174"/>
    <n v="9.33"/>
    <n v="6.92"/>
    <n v="10953.42"/>
    <n v="8124.08"/>
    <n v="2829.34"/>
  </r>
  <r>
    <x v="1"/>
    <x v="157"/>
    <x v="0"/>
    <x v="1"/>
    <x v="3"/>
    <x v="414"/>
    <n v="103832662"/>
    <d v="2020-10-20T00:00:00"/>
    <n v="5247"/>
    <n v="255.28"/>
    <n v="159.41999999999999"/>
    <n v="1339454.1599999999"/>
    <n v="836476.74"/>
    <n v="502977.42"/>
  </r>
  <r>
    <x v="3"/>
    <x v="110"/>
    <x v="4"/>
    <x v="1"/>
    <x v="3"/>
    <x v="415"/>
    <n v="761509025"/>
    <d v="2016-03-03T00:00:00"/>
    <n v="6298"/>
    <n v="81.73"/>
    <n v="56.67"/>
    <n v="514735.54"/>
    <n v="356907.66"/>
    <n v="157827.88"/>
  </r>
  <r>
    <x v="5"/>
    <x v="174"/>
    <x v="2"/>
    <x v="0"/>
    <x v="0"/>
    <x v="396"/>
    <n v="799954736"/>
    <d v="2022-07-21T00:00:00"/>
    <n v="3238"/>
    <n v="47.45"/>
    <n v="31.79"/>
    <n v="153643.1"/>
    <n v="102936.02"/>
    <n v="50707.08"/>
  </r>
  <r>
    <x v="2"/>
    <x v="12"/>
    <x v="1"/>
    <x v="1"/>
    <x v="2"/>
    <x v="416"/>
    <n v="778593623"/>
    <d v="2022-11-17T00:00:00"/>
    <n v="2010"/>
    <n v="152.58000000000001"/>
    <n v="97.44"/>
    <n v="306685.8"/>
    <n v="195854.4"/>
    <n v="110831.4"/>
  </r>
  <r>
    <x v="0"/>
    <x v="0"/>
    <x v="7"/>
    <x v="1"/>
    <x v="0"/>
    <x v="417"/>
    <n v="877162015"/>
    <d v="2022-03-07T00:00:00"/>
    <n v="588"/>
    <n v="437.2"/>
    <n v="263.33"/>
    <n v="257073.6"/>
    <n v="154838.04"/>
    <n v="102235.56"/>
  </r>
  <r>
    <x v="1"/>
    <x v="81"/>
    <x v="4"/>
    <x v="0"/>
    <x v="3"/>
    <x v="418"/>
    <n v="445708739"/>
    <d v="2018-02-27T00:00:00"/>
    <n v="3975"/>
    <n v="81.73"/>
    <n v="56.67"/>
    <n v="324876.75"/>
    <n v="225263.25"/>
    <n v="99613.5"/>
  </r>
  <r>
    <x v="5"/>
    <x v="145"/>
    <x v="11"/>
    <x v="1"/>
    <x v="0"/>
    <x v="280"/>
    <n v="254595124"/>
    <d v="2018-06-21T00:00:00"/>
    <n v="9210"/>
    <n v="668.27"/>
    <n v="502.54"/>
    <n v="6154766.7000000002"/>
    <n v="4628393.4000000004"/>
    <n v="1526373.3"/>
  </r>
  <r>
    <x v="5"/>
    <x v="114"/>
    <x v="0"/>
    <x v="0"/>
    <x v="3"/>
    <x v="227"/>
    <n v="244494998"/>
    <d v="2018-11-21T00:00:00"/>
    <n v="358"/>
    <n v="255.28"/>
    <n v="159.41999999999999"/>
    <n v="91390.24"/>
    <n v="57072.36"/>
    <n v="34317.879999999997"/>
  </r>
  <r>
    <x v="5"/>
    <x v="175"/>
    <x v="3"/>
    <x v="0"/>
    <x v="0"/>
    <x v="106"/>
    <n v="876394689"/>
    <d v="2020-11-09T00:00:00"/>
    <n v="3519"/>
    <n v="205.7"/>
    <n v="117.11"/>
    <n v="723858.3"/>
    <n v="412110.09"/>
    <n v="311748.21000000002"/>
  </r>
  <r>
    <x v="0"/>
    <x v="146"/>
    <x v="9"/>
    <x v="0"/>
    <x v="2"/>
    <x v="419"/>
    <n v="881593024"/>
    <d v="2022-10-09T00:00:00"/>
    <n v="1822"/>
    <n v="9.33"/>
    <n v="6.92"/>
    <n v="16999.259999999998"/>
    <n v="12608.24"/>
    <n v="4391.0200000000004"/>
  </r>
  <r>
    <x v="5"/>
    <x v="75"/>
    <x v="5"/>
    <x v="0"/>
    <x v="1"/>
    <x v="420"/>
    <n v="411701333"/>
    <d v="2021-12-27T00:00:00"/>
    <n v="428"/>
    <n v="109.28"/>
    <n v="35.840000000000003"/>
    <n v="46771.839999999997"/>
    <n v="15339.52"/>
    <n v="31432.32"/>
  </r>
  <r>
    <x v="2"/>
    <x v="155"/>
    <x v="0"/>
    <x v="0"/>
    <x v="0"/>
    <x v="421"/>
    <n v="588643443"/>
    <d v="2017-02-11T00:00:00"/>
    <n v="1531"/>
    <n v="255.28"/>
    <n v="159.41999999999999"/>
    <n v="390833.68"/>
    <n v="244072.02"/>
    <n v="146761.66"/>
  </r>
  <r>
    <x v="1"/>
    <x v="139"/>
    <x v="2"/>
    <x v="1"/>
    <x v="0"/>
    <x v="83"/>
    <n v="354655683"/>
    <d v="2020-07-31T00:00:00"/>
    <n v="9353"/>
    <n v="47.45"/>
    <n v="31.79"/>
    <n v="443799.85"/>
    <n v="297331.87"/>
    <n v="146467.98000000001"/>
  </r>
  <r>
    <x v="2"/>
    <x v="48"/>
    <x v="5"/>
    <x v="1"/>
    <x v="2"/>
    <x v="422"/>
    <n v="522286880"/>
    <d v="2020-10-03T00:00:00"/>
    <n v="5149"/>
    <n v="109.28"/>
    <n v="35.840000000000003"/>
    <n v="562682.72"/>
    <n v="184540.16"/>
    <n v="378142.56"/>
  </r>
  <r>
    <x v="1"/>
    <x v="168"/>
    <x v="6"/>
    <x v="1"/>
    <x v="1"/>
    <x v="423"/>
    <n v="624398362"/>
    <d v="2017-07-24T00:00:00"/>
    <n v="2206"/>
    <n v="651.21"/>
    <n v="524.96"/>
    <n v="1436569.26"/>
    <n v="1158061.76"/>
    <n v="278507.5"/>
  </r>
  <r>
    <x v="1"/>
    <x v="77"/>
    <x v="2"/>
    <x v="0"/>
    <x v="1"/>
    <x v="424"/>
    <n v="264163959"/>
    <d v="2016-09-22T00:00:00"/>
    <n v="840"/>
    <n v="47.45"/>
    <n v="31.79"/>
    <n v="39858"/>
    <n v="26703.599999999999"/>
    <n v="13154.4"/>
  </r>
  <r>
    <x v="5"/>
    <x v="100"/>
    <x v="2"/>
    <x v="1"/>
    <x v="0"/>
    <x v="425"/>
    <n v="465069997"/>
    <d v="2016-03-23T00:00:00"/>
    <n v="3402"/>
    <n v="47.45"/>
    <n v="31.79"/>
    <n v="161424.9"/>
    <n v="108149.58"/>
    <n v="53275.32"/>
  </r>
  <r>
    <x v="1"/>
    <x v="59"/>
    <x v="6"/>
    <x v="1"/>
    <x v="3"/>
    <x v="426"/>
    <n v="520915305"/>
    <d v="2021-11-07T00:00:00"/>
    <n v="9270"/>
    <n v="651.21"/>
    <n v="524.96"/>
    <n v="6036716.7000000002"/>
    <n v="4866379.2"/>
    <n v="1170337.5"/>
  </r>
  <r>
    <x v="4"/>
    <x v="31"/>
    <x v="2"/>
    <x v="1"/>
    <x v="3"/>
    <x v="427"/>
    <n v="245811212"/>
    <d v="2015-05-11T00:00:00"/>
    <n v="9855"/>
    <n v="47.45"/>
    <n v="31.79"/>
    <n v="467619.75"/>
    <n v="313290.45"/>
    <n v="154329.29999999999"/>
  </r>
  <r>
    <x v="1"/>
    <x v="93"/>
    <x v="3"/>
    <x v="0"/>
    <x v="3"/>
    <x v="428"/>
    <n v="424181544"/>
    <d v="2019-03-04T00:00:00"/>
    <n v="3600"/>
    <n v="205.7"/>
    <n v="117.11"/>
    <n v="740520"/>
    <n v="421596"/>
    <n v="318924"/>
  </r>
  <r>
    <x v="1"/>
    <x v="79"/>
    <x v="6"/>
    <x v="0"/>
    <x v="3"/>
    <x v="429"/>
    <n v="560762631"/>
    <d v="2015-07-16T00:00:00"/>
    <n v="979"/>
    <n v="651.21"/>
    <n v="524.96"/>
    <n v="637534.59"/>
    <n v="513935.84"/>
    <n v="123598.75"/>
  </r>
  <r>
    <x v="4"/>
    <x v="29"/>
    <x v="6"/>
    <x v="1"/>
    <x v="3"/>
    <x v="430"/>
    <n v="230603301"/>
    <d v="2018-12-10T00:00:00"/>
    <n v="9496"/>
    <n v="651.21"/>
    <n v="524.96"/>
    <n v="6183890.1600000001"/>
    <n v="4985020.16"/>
    <n v="1198870"/>
  </r>
  <r>
    <x v="4"/>
    <x v="173"/>
    <x v="10"/>
    <x v="0"/>
    <x v="3"/>
    <x v="431"/>
    <n v="429064881"/>
    <d v="2020-02-15T00:00:00"/>
    <n v="8688"/>
    <n v="154.06"/>
    <n v="90.93"/>
    <n v="1338473.28"/>
    <n v="789999.84"/>
    <n v="548473.43999999994"/>
  </r>
  <r>
    <x v="2"/>
    <x v="51"/>
    <x v="11"/>
    <x v="1"/>
    <x v="1"/>
    <x v="432"/>
    <n v="421821200"/>
    <d v="2019-03-15T00:00:00"/>
    <n v="5122"/>
    <n v="668.27"/>
    <n v="502.54"/>
    <n v="3422878.94"/>
    <n v="2574009.88"/>
    <n v="848869.06"/>
  </r>
  <r>
    <x v="5"/>
    <x v="32"/>
    <x v="6"/>
    <x v="0"/>
    <x v="1"/>
    <x v="433"/>
    <n v="894858586"/>
    <d v="2017-05-27T00:00:00"/>
    <n v="7396"/>
    <n v="651.21"/>
    <n v="524.96"/>
    <n v="4816349.16"/>
    <n v="3882604.16"/>
    <n v="933745"/>
  </r>
  <r>
    <x v="2"/>
    <x v="144"/>
    <x v="2"/>
    <x v="1"/>
    <x v="1"/>
    <x v="434"/>
    <n v="804475867"/>
    <d v="2019-08-18T00:00:00"/>
    <n v="1141"/>
    <n v="47.45"/>
    <n v="31.79"/>
    <n v="54140.45"/>
    <n v="36272.39"/>
    <n v="17868.060000000001"/>
  </r>
  <r>
    <x v="5"/>
    <x v="162"/>
    <x v="0"/>
    <x v="1"/>
    <x v="0"/>
    <x v="435"/>
    <n v="527284371"/>
    <d v="2018-11-18T00:00:00"/>
    <n v="4018"/>
    <n v="255.28"/>
    <n v="159.41999999999999"/>
    <n v="1025715.04"/>
    <n v="640549.56000000006"/>
    <n v="385165.48"/>
  </r>
  <r>
    <x v="2"/>
    <x v="107"/>
    <x v="2"/>
    <x v="1"/>
    <x v="0"/>
    <x v="436"/>
    <n v="510207927"/>
    <d v="2016-02-15T00:00:00"/>
    <n v="718"/>
    <n v="47.45"/>
    <n v="31.79"/>
    <n v="34069.1"/>
    <n v="22825.22"/>
    <n v="11243.88"/>
  </r>
  <r>
    <x v="2"/>
    <x v="4"/>
    <x v="10"/>
    <x v="1"/>
    <x v="1"/>
    <x v="437"/>
    <n v="820482861"/>
    <d v="2019-04-11T00:00:00"/>
    <n v="7967"/>
    <n v="154.06"/>
    <n v="90.93"/>
    <n v="1227396.02"/>
    <n v="724439.31"/>
    <n v="502956.71"/>
  </r>
  <r>
    <x v="3"/>
    <x v="151"/>
    <x v="7"/>
    <x v="0"/>
    <x v="0"/>
    <x v="435"/>
    <n v="695658004"/>
    <d v="2018-12-08T00:00:00"/>
    <n v="9517"/>
    <n v="437.2"/>
    <n v="263.33"/>
    <n v="4160832.4"/>
    <n v="2506111.61"/>
    <n v="1654720.79"/>
  </r>
  <r>
    <x v="4"/>
    <x v="176"/>
    <x v="7"/>
    <x v="1"/>
    <x v="3"/>
    <x v="438"/>
    <n v="793594682"/>
    <d v="2015-03-27T00:00:00"/>
    <n v="1157"/>
    <n v="437.2"/>
    <n v="263.33"/>
    <n v="505840.4"/>
    <n v="304672.81"/>
    <n v="201167.59"/>
  </r>
  <r>
    <x v="5"/>
    <x v="78"/>
    <x v="0"/>
    <x v="0"/>
    <x v="0"/>
    <x v="439"/>
    <n v="942466723"/>
    <d v="2019-09-04T00:00:00"/>
    <n v="5702"/>
    <n v="255.28"/>
    <n v="159.41999999999999"/>
    <n v="1455606.56"/>
    <n v="909012.84"/>
    <n v="546593.72"/>
  </r>
  <r>
    <x v="5"/>
    <x v="154"/>
    <x v="9"/>
    <x v="1"/>
    <x v="2"/>
    <x v="440"/>
    <n v="590760457"/>
    <d v="2022-04-28T00:00:00"/>
    <n v="8002"/>
    <n v="9.33"/>
    <n v="6.92"/>
    <n v="74658.66"/>
    <n v="55373.84"/>
    <n v="19284.82"/>
  </r>
  <r>
    <x v="5"/>
    <x v="117"/>
    <x v="6"/>
    <x v="1"/>
    <x v="0"/>
    <x v="441"/>
    <n v="157274711"/>
    <d v="2022-06-17T00:00:00"/>
    <n v="9937"/>
    <n v="651.21"/>
    <n v="524.96"/>
    <n v="6471073.7699999996"/>
    <n v="5216527.5199999996"/>
    <n v="1254546.25"/>
  </r>
  <r>
    <x v="5"/>
    <x v="34"/>
    <x v="2"/>
    <x v="1"/>
    <x v="2"/>
    <x v="265"/>
    <n v="581120812"/>
    <d v="2020-08-16T00:00:00"/>
    <n v="5417"/>
    <n v="47.45"/>
    <n v="31.79"/>
    <n v="257036.65"/>
    <n v="172206.43"/>
    <n v="84830.22"/>
  </r>
  <r>
    <x v="5"/>
    <x v="96"/>
    <x v="9"/>
    <x v="1"/>
    <x v="3"/>
    <x v="442"/>
    <n v="171722590"/>
    <d v="2020-09-30T00:00:00"/>
    <n v="5385"/>
    <n v="9.33"/>
    <n v="6.92"/>
    <n v="50242.05"/>
    <n v="37264.199999999997"/>
    <n v="12977.85"/>
  </r>
  <r>
    <x v="1"/>
    <x v="123"/>
    <x v="6"/>
    <x v="1"/>
    <x v="2"/>
    <x v="61"/>
    <n v="458816373"/>
    <d v="2015-04-16T00:00:00"/>
    <n v="2815"/>
    <n v="651.21"/>
    <n v="524.96"/>
    <n v="1833156.15"/>
    <n v="1477762.4"/>
    <n v="355393.75"/>
  </r>
  <r>
    <x v="2"/>
    <x v="147"/>
    <x v="2"/>
    <x v="1"/>
    <x v="3"/>
    <x v="443"/>
    <n v="342450988"/>
    <d v="2018-08-29T00:00:00"/>
    <n v="7712"/>
    <n v="47.45"/>
    <n v="31.79"/>
    <n v="365934.4"/>
    <n v="245164.48"/>
    <n v="120769.92"/>
  </r>
  <r>
    <x v="1"/>
    <x v="55"/>
    <x v="11"/>
    <x v="1"/>
    <x v="2"/>
    <x v="444"/>
    <n v="142987763"/>
    <d v="2019-09-01T00:00:00"/>
    <n v="2112"/>
    <n v="668.27"/>
    <n v="502.54"/>
    <n v="1411386.24"/>
    <n v="1061364.48"/>
    <n v="350021.76"/>
  </r>
  <r>
    <x v="3"/>
    <x v="110"/>
    <x v="5"/>
    <x v="1"/>
    <x v="2"/>
    <x v="445"/>
    <n v="251100528"/>
    <d v="2020-07-05T00:00:00"/>
    <n v="5081"/>
    <n v="109.28"/>
    <n v="35.840000000000003"/>
    <n v="555251.68000000005"/>
    <n v="182103.04000000001"/>
    <n v="373148.64"/>
  </r>
  <r>
    <x v="3"/>
    <x v="10"/>
    <x v="7"/>
    <x v="0"/>
    <x v="2"/>
    <x v="446"/>
    <n v="677775609"/>
    <d v="2020-05-05T00:00:00"/>
    <n v="7719"/>
    <n v="437.2"/>
    <n v="263.33"/>
    <n v="3374746.8"/>
    <n v="2032644.27"/>
    <n v="1342102.53"/>
  </r>
  <r>
    <x v="5"/>
    <x v="126"/>
    <x v="1"/>
    <x v="1"/>
    <x v="0"/>
    <x v="447"/>
    <n v="604311835"/>
    <d v="2021-11-04T00:00:00"/>
    <n v="8156"/>
    <n v="152.58000000000001"/>
    <n v="97.44"/>
    <n v="1244442.48"/>
    <n v="794720.64"/>
    <n v="449721.84"/>
  </r>
  <r>
    <x v="5"/>
    <x v="145"/>
    <x v="6"/>
    <x v="0"/>
    <x v="3"/>
    <x v="448"/>
    <n v="632320535"/>
    <d v="2022-03-28T00:00:00"/>
    <n v="6553"/>
    <n v="651.21"/>
    <n v="524.96"/>
    <n v="4267379.13"/>
    <n v="3440062.88"/>
    <n v="827316.25"/>
  </r>
  <r>
    <x v="0"/>
    <x v="72"/>
    <x v="1"/>
    <x v="0"/>
    <x v="2"/>
    <x v="449"/>
    <n v="533725535"/>
    <d v="2020-05-30T00:00:00"/>
    <n v="101"/>
    <n v="152.58000000000001"/>
    <n v="97.44"/>
    <n v="15410.58"/>
    <n v="9841.44"/>
    <n v="5569.14"/>
  </r>
  <r>
    <x v="5"/>
    <x v="58"/>
    <x v="4"/>
    <x v="0"/>
    <x v="2"/>
    <x v="450"/>
    <n v="600763165"/>
    <d v="2015-12-08T00:00:00"/>
    <n v="8026"/>
    <n v="81.73"/>
    <n v="56.67"/>
    <n v="655964.98"/>
    <n v="454833.42"/>
    <n v="201131.56"/>
  </r>
  <r>
    <x v="4"/>
    <x v="115"/>
    <x v="10"/>
    <x v="1"/>
    <x v="2"/>
    <x v="436"/>
    <n v="295982253"/>
    <d v="2016-03-08T00:00:00"/>
    <n v="6581"/>
    <n v="154.06"/>
    <n v="90.93"/>
    <n v="1013868.86"/>
    <n v="598410.32999999996"/>
    <n v="415458.53"/>
  </r>
  <r>
    <x v="5"/>
    <x v="92"/>
    <x v="8"/>
    <x v="1"/>
    <x v="0"/>
    <x v="451"/>
    <n v="502244126"/>
    <d v="2016-10-17T00:00:00"/>
    <n v="4053"/>
    <n v="421.89"/>
    <n v="364.69"/>
    <n v="1709920.17"/>
    <n v="1478088.57"/>
    <n v="231831.6"/>
  </r>
  <r>
    <x v="3"/>
    <x v="35"/>
    <x v="4"/>
    <x v="1"/>
    <x v="2"/>
    <x v="452"/>
    <n v="372722613"/>
    <d v="2021-08-18T00:00:00"/>
    <n v="5759"/>
    <n v="81.73"/>
    <n v="56.67"/>
    <n v="470683.07"/>
    <n v="326362.53000000003"/>
    <n v="144320.54"/>
  </r>
  <r>
    <x v="1"/>
    <x v="152"/>
    <x v="1"/>
    <x v="1"/>
    <x v="1"/>
    <x v="453"/>
    <n v="480904042"/>
    <d v="2022-02-05T00:00:00"/>
    <n v="9048"/>
    <n v="152.58000000000001"/>
    <n v="97.44"/>
    <n v="1380543.84"/>
    <n v="881637.12"/>
    <n v="498906.72"/>
  </r>
  <r>
    <x v="3"/>
    <x v="124"/>
    <x v="11"/>
    <x v="1"/>
    <x v="2"/>
    <x v="454"/>
    <n v="570587241"/>
    <d v="2021-11-08T00:00:00"/>
    <n v="8299"/>
    <n v="668.27"/>
    <n v="502.54"/>
    <n v="5545972.7300000004"/>
    <n v="4170579.46"/>
    <n v="1375393.27"/>
  </r>
  <r>
    <x v="2"/>
    <x v="83"/>
    <x v="3"/>
    <x v="1"/>
    <x v="3"/>
    <x v="455"/>
    <n v="905883538"/>
    <d v="2017-07-02T00:00:00"/>
    <n v="9925"/>
    <n v="205.7"/>
    <n v="117.11"/>
    <n v="2041572.5"/>
    <n v="1162316.75"/>
    <n v="879255.75"/>
  </r>
  <r>
    <x v="0"/>
    <x v="14"/>
    <x v="10"/>
    <x v="1"/>
    <x v="2"/>
    <x v="456"/>
    <n v="921216762"/>
    <d v="2017-01-14T00:00:00"/>
    <n v="7366"/>
    <n v="154.06"/>
    <n v="90.93"/>
    <n v="1134805.96"/>
    <n v="669790.38"/>
    <n v="465015.58"/>
  </r>
  <r>
    <x v="1"/>
    <x v="93"/>
    <x v="10"/>
    <x v="0"/>
    <x v="0"/>
    <x v="283"/>
    <n v="571323239"/>
    <d v="2017-01-01T00:00:00"/>
    <n v="6097"/>
    <n v="154.06"/>
    <n v="90.93"/>
    <n v="939303.82"/>
    <n v="554400.21"/>
    <n v="384903.61"/>
  </r>
  <r>
    <x v="5"/>
    <x v="74"/>
    <x v="7"/>
    <x v="0"/>
    <x v="0"/>
    <x v="457"/>
    <n v="781251800"/>
    <d v="2019-08-02T00:00:00"/>
    <n v="8623"/>
    <n v="437.2"/>
    <n v="263.33"/>
    <n v="3769975.6"/>
    <n v="2270694.59"/>
    <n v="1499281.01"/>
  </r>
  <r>
    <x v="2"/>
    <x v="42"/>
    <x v="8"/>
    <x v="1"/>
    <x v="1"/>
    <x v="266"/>
    <n v="296363770"/>
    <d v="2021-07-13T00:00:00"/>
    <n v="9480"/>
    <n v="421.89"/>
    <n v="364.69"/>
    <n v="3999517.2"/>
    <n v="3457261.2"/>
    <n v="542256"/>
  </r>
  <r>
    <x v="3"/>
    <x v="20"/>
    <x v="10"/>
    <x v="0"/>
    <x v="3"/>
    <x v="458"/>
    <n v="632332980"/>
    <d v="2020-10-25T00:00:00"/>
    <n v="236"/>
    <n v="154.06"/>
    <n v="90.93"/>
    <n v="36358.160000000003"/>
    <n v="21459.48"/>
    <n v="14898.68"/>
  </r>
  <r>
    <x v="3"/>
    <x v="60"/>
    <x v="7"/>
    <x v="1"/>
    <x v="3"/>
    <x v="459"/>
    <n v="225145757"/>
    <d v="2019-02-05T00:00:00"/>
    <n v="4487"/>
    <n v="437.2"/>
    <n v="263.33"/>
    <n v="1961716.4"/>
    <n v="1181561.71"/>
    <n v="780154.69"/>
  </r>
  <r>
    <x v="1"/>
    <x v="142"/>
    <x v="1"/>
    <x v="0"/>
    <x v="3"/>
    <x v="422"/>
    <n v="281100928"/>
    <d v="2020-11-03T00:00:00"/>
    <n v="2866"/>
    <n v="152.58000000000001"/>
    <n v="97.44"/>
    <n v="437294.28"/>
    <n v="279263.03999999998"/>
    <n v="158031.24"/>
  </r>
  <r>
    <x v="3"/>
    <x v="20"/>
    <x v="1"/>
    <x v="0"/>
    <x v="3"/>
    <x v="161"/>
    <n v="726809823"/>
    <d v="2019-05-05T00:00:00"/>
    <n v="8033"/>
    <n v="152.58000000000001"/>
    <n v="97.44"/>
    <n v="1225675.1399999999"/>
    <n v="782735.52"/>
    <n v="442939.62"/>
  </r>
  <r>
    <x v="1"/>
    <x v="157"/>
    <x v="11"/>
    <x v="0"/>
    <x v="2"/>
    <x v="460"/>
    <n v="659196269"/>
    <d v="2019-06-01T00:00:00"/>
    <n v="9680"/>
    <n v="668.27"/>
    <n v="502.54"/>
    <n v="6468853.5999999996"/>
    <n v="4864587.2"/>
    <n v="1604266.4"/>
  </r>
  <r>
    <x v="1"/>
    <x v="17"/>
    <x v="4"/>
    <x v="1"/>
    <x v="3"/>
    <x v="461"/>
    <n v="595496594"/>
    <d v="2020-11-04T00:00:00"/>
    <n v="9530"/>
    <n v="81.73"/>
    <n v="56.67"/>
    <n v="778886.9"/>
    <n v="540065.1"/>
    <n v="238821.8"/>
  </r>
  <r>
    <x v="3"/>
    <x v="124"/>
    <x v="7"/>
    <x v="1"/>
    <x v="1"/>
    <x v="462"/>
    <n v="223259627"/>
    <d v="2016-07-03T00:00:00"/>
    <n v="6340"/>
    <n v="437.2"/>
    <n v="263.33"/>
    <n v="2771848"/>
    <n v="1669512.2"/>
    <n v="1102335.8"/>
  </r>
  <r>
    <x v="5"/>
    <x v="166"/>
    <x v="10"/>
    <x v="0"/>
    <x v="3"/>
    <x v="463"/>
    <n v="650346696"/>
    <d v="2018-09-03T00:00:00"/>
    <n v="894"/>
    <n v="154.06"/>
    <n v="90.93"/>
    <n v="137729.64000000001"/>
    <n v="81291.42"/>
    <n v="56438.22"/>
  </r>
  <r>
    <x v="1"/>
    <x v="169"/>
    <x v="4"/>
    <x v="1"/>
    <x v="3"/>
    <x v="464"/>
    <n v="354931628"/>
    <d v="2022-06-08T00:00:00"/>
    <n v="1011"/>
    <n v="81.73"/>
    <n v="56.67"/>
    <n v="82629.03"/>
    <n v="57293.37"/>
    <n v="25335.66"/>
  </r>
  <r>
    <x v="3"/>
    <x v="8"/>
    <x v="1"/>
    <x v="0"/>
    <x v="0"/>
    <x v="465"/>
    <n v="135500752"/>
    <d v="2015-07-21T00:00:00"/>
    <n v="6539"/>
    <n v="152.58000000000001"/>
    <n v="97.44"/>
    <n v="997720.62"/>
    <n v="637160.16"/>
    <n v="360560.46"/>
  </r>
  <r>
    <x v="0"/>
    <x v="135"/>
    <x v="3"/>
    <x v="0"/>
    <x v="3"/>
    <x v="466"/>
    <n v="860852897"/>
    <d v="2016-04-25T00:00:00"/>
    <n v="4357"/>
    <n v="205.7"/>
    <n v="117.11"/>
    <n v="896234.9"/>
    <n v="510248.27"/>
    <n v="385986.63"/>
  </r>
  <r>
    <x v="3"/>
    <x v="50"/>
    <x v="10"/>
    <x v="1"/>
    <x v="3"/>
    <x v="467"/>
    <n v="320099389"/>
    <d v="2018-11-02T00:00:00"/>
    <n v="3377"/>
    <n v="154.06"/>
    <n v="90.93"/>
    <n v="520260.62"/>
    <n v="307070.61"/>
    <n v="213190.01"/>
  </r>
  <r>
    <x v="5"/>
    <x v="96"/>
    <x v="6"/>
    <x v="1"/>
    <x v="0"/>
    <x v="383"/>
    <n v="872664058"/>
    <d v="2022-11-25T00:00:00"/>
    <n v="9542"/>
    <n v="651.21"/>
    <n v="524.96"/>
    <n v="6213845.8200000003"/>
    <n v="5009168.32"/>
    <n v="1204677.5"/>
  </r>
  <r>
    <x v="2"/>
    <x v="12"/>
    <x v="3"/>
    <x v="1"/>
    <x v="3"/>
    <x v="468"/>
    <n v="898283231"/>
    <d v="2020-12-18T00:00:00"/>
    <n v="825"/>
    <n v="205.7"/>
    <n v="117.11"/>
    <n v="169702.5"/>
    <n v="96615.75"/>
    <n v="73086.75"/>
  </r>
  <r>
    <x v="2"/>
    <x v="107"/>
    <x v="3"/>
    <x v="0"/>
    <x v="2"/>
    <x v="469"/>
    <n v="647005736"/>
    <d v="2021-06-12T00:00:00"/>
    <n v="2230"/>
    <n v="205.7"/>
    <n v="117.11"/>
    <n v="458711"/>
    <n v="261155.3"/>
    <n v="197555.7"/>
  </r>
  <r>
    <x v="4"/>
    <x v="56"/>
    <x v="2"/>
    <x v="0"/>
    <x v="1"/>
    <x v="470"/>
    <n v="889192903"/>
    <d v="2020-01-01T00:00:00"/>
    <n v="795"/>
    <n v="47.45"/>
    <n v="31.79"/>
    <n v="37722.75"/>
    <n v="25273.05"/>
    <n v="12449.7"/>
  </r>
  <r>
    <x v="2"/>
    <x v="82"/>
    <x v="9"/>
    <x v="0"/>
    <x v="2"/>
    <x v="471"/>
    <n v="665518558"/>
    <d v="2018-02-14T00:00:00"/>
    <n v="585"/>
    <n v="9.33"/>
    <n v="6.92"/>
    <n v="5458.05"/>
    <n v="4048.2"/>
    <n v="1409.85"/>
  </r>
  <r>
    <x v="1"/>
    <x v="132"/>
    <x v="8"/>
    <x v="1"/>
    <x v="1"/>
    <x v="472"/>
    <n v="436969029"/>
    <d v="2021-12-17T00:00:00"/>
    <n v="7701"/>
    <n v="421.89"/>
    <n v="364.69"/>
    <n v="3248974.89"/>
    <n v="2808477.69"/>
    <n v="440497.2"/>
  </r>
  <r>
    <x v="2"/>
    <x v="42"/>
    <x v="7"/>
    <x v="0"/>
    <x v="3"/>
    <x v="473"/>
    <n v="734843146"/>
    <d v="2016-08-17T00:00:00"/>
    <n v="5272"/>
    <n v="437.2"/>
    <n v="263.33"/>
    <n v="2304918.4"/>
    <n v="1388275.76"/>
    <n v="916642.64"/>
  </r>
  <r>
    <x v="1"/>
    <x v="123"/>
    <x v="10"/>
    <x v="0"/>
    <x v="2"/>
    <x v="474"/>
    <n v="810752236"/>
    <d v="2016-05-04T00:00:00"/>
    <n v="8458"/>
    <n v="154.06"/>
    <n v="90.93"/>
    <n v="1303039.48"/>
    <n v="769085.94"/>
    <n v="533953.54"/>
  </r>
  <r>
    <x v="1"/>
    <x v="142"/>
    <x v="6"/>
    <x v="1"/>
    <x v="1"/>
    <x v="34"/>
    <n v="886620128"/>
    <d v="2021-07-25T00:00:00"/>
    <n v="9453"/>
    <n v="651.21"/>
    <n v="524.96"/>
    <n v="6155888.1299999999"/>
    <n v="4962446.88"/>
    <n v="1193441.25"/>
  </r>
  <r>
    <x v="5"/>
    <x v="111"/>
    <x v="8"/>
    <x v="0"/>
    <x v="0"/>
    <x v="475"/>
    <n v="804683148"/>
    <d v="2021-09-19T00:00:00"/>
    <n v="2480"/>
    <n v="421.89"/>
    <n v="364.69"/>
    <n v="1046287.2"/>
    <n v="904431.2"/>
    <n v="141856"/>
  </r>
  <r>
    <x v="4"/>
    <x v="56"/>
    <x v="11"/>
    <x v="0"/>
    <x v="2"/>
    <x v="476"/>
    <n v="477490127"/>
    <d v="2015-10-03T00:00:00"/>
    <n v="8794"/>
    <n v="668.27"/>
    <n v="502.54"/>
    <n v="5876766.3799999999"/>
    <n v="4419336.76"/>
    <n v="1457429.62"/>
  </r>
  <r>
    <x v="4"/>
    <x v="95"/>
    <x v="1"/>
    <x v="0"/>
    <x v="3"/>
    <x v="477"/>
    <n v="337902390"/>
    <d v="2016-04-21T00:00:00"/>
    <n v="1681"/>
    <n v="152.58000000000001"/>
    <n v="97.44"/>
    <n v="256486.98"/>
    <n v="163796.64000000001"/>
    <n v="92690.34"/>
  </r>
  <r>
    <x v="1"/>
    <x v="41"/>
    <x v="3"/>
    <x v="1"/>
    <x v="0"/>
    <x v="478"/>
    <n v="889093768"/>
    <d v="2022-05-20T00:00:00"/>
    <n v="1458"/>
    <n v="205.7"/>
    <n v="117.11"/>
    <n v="299910.59999999998"/>
    <n v="170746.38"/>
    <n v="129164.22"/>
  </r>
  <r>
    <x v="1"/>
    <x v="73"/>
    <x v="3"/>
    <x v="0"/>
    <x v="1"/>
    <x v="479"/>
    <n v="454550588"/>
    <d v="2021-09-06T00:00:00"/>
    <n v="475"/>
    <n v="205.7"/>
    <n v="117.11"/>
    <n v="97707.5"/>
    <n v="55627.25"/>
    <n v="42080.25"/>
  </r>
  <r>
    <x v="2"/>
    <x v="107"/>
    <x v="5"/>
    <x v="1"/>
    <x v="3"/>
    <x v="480"/>
    <n v="128071677"/>
    <d v="2015-11-07T00:00:00"/>
    <n v="8110"/>
    <n v="109.28"/>
    <n v="35.840000000000003"/>
    <n v="886260.8"/>
    <n v="290662.40000000002"/>
    <n v="595598.4"/>
  </r>
  <r>
    <x v="2"/>
    <x v="3"/>
    <x v="4"/>
    <x v="0"/>
    <x v="0"/>
    <x v="481"/>
    <n v="623768365"/>
    <d v="2020-03-16T00:00:00"/>
    <n v="5776"/>
    <n v="81.73"/>
    <n v="56.67"/>
    <n v="472072.48"/>
    <n v="327325.92"/>
    <n v="144746.56"/>
  </r>
  <r>
    <x v="1"/>
    <x v="16"/>
    <x v="6"/>
    <x v="0"/>
    <x v="2"/>
    <x v="482"/>
    <n v="926064479"/>
    <d v="2017-03-10T00:00:00"/>
    <n v="1913"/>
    <n v="651.21"/>
    <n v="524.96"/>
    <n v="1245764.73"/>
    <n v="1004248.48"/>
    <n v="241516.25"/>
  </r>
  <r>
    <x v="5"/>
    <x v="96"/>
    <x v="4"/>
    <x v="0"/>
    <x v="3"/>
    <x v="14"/>
    <n v="539696347"/>
    <d v="2022-01-11T00:00:00"/>
    <n v="6997"/>
    <n v="81.73"/>
    <n v="56.67"/>
    <n v="571864.81000000006"/>
    <n v="396519.99"/>
    <n v="175344.82"/>
  </r>
  <r>
    <x v="4"/>
    <x v="46"/>
    <x v="11"/>
    <x v="1"/>
    <x v="2"/>
    <x v="483"/>
    <n v="839712798"/>
    <d v="2016-01-31T00:00:00"/>
    <n v="8532"/>
    <n v="668.27"/>
    <n v="502.54"/>
    <n v="5701679.6399999997"/>
    <n v="4287671.28"/>
    <n v="1414008.36"/>
  </r>
  <r>
    <x v="2"/>
    <x v="137"/>
    <x v="2"/>
    <x v="1"/>
    <x v="1"/>
    <x v="17"/>
    <n v="121475160"/>
    <d v="2022-12-08T00:00:00"/>
    <n v="6054"/>
    <n v="47.45"/>
    <n v="31.79"/>
    <n v="287262.3"/>
    <n v="192456.66"/>
    <n v="94805.64"/>
  </r>
  <r>
    <x v="0"/>
    <x v="119"/>
    <x v="5"/>
    <x v="0"/>
    <x v="3"/>
    <x v="484"/>
    <n v="350657260"/>
    <d v="2016-04-15T00:00:00"/>
    <n v="6130"/>
    <n v="109.28"/>
    <n v="35.840000000000003"/>
    <n v="669886.4"/>
    <n v="219699.20000000001"/>
    <n v="450187.2"/>
  </r>
  <r>
    <x v="1"/>
    <x v="152"/>
    <x v="9"/>
    <x v="1"/>
    <x v="1"/>
    <x v="485"/>
    <n v="413245427"/>
    <d v="2016-07-02T00:00:00"/>
    <n v="7360"/>
    <n v="9.33"/>
    <n v="6.92"/>
    <n v="68668.800000000003"/>
    <n v="50931.199999999997"/>
    <n v="17737.599999999999"/>
  </r>
  <r>
    <x v="5"/>
    <x v="177"/>
    <x v="11"/>
    <x v="1"/>
    <x v="0"/>
    <x v="44"/>
    <n v="165538489"/>
    <d v="2015-10-08T00:00:00"/>
    <n v="5372"/>
    <n v="668.27"/>
    <n v="502.54"/>
    <n v="3589946.44"/>
    <n v="2699644.88"/>
    <n v="890301.56"/>
  </r>
  <r>
    <x v="1"/>
    <x v="41"/>
    <x v="2"/>
    <x v="0"/>
    <x v="3"/>
    <x v="486"/>
    <n v="884147775"/>
    <d v="2021-10-19T00:00:00"/>
    <n v="7829"/>
    <n v="47.45"/>
    <n v="31.79"/>
    <n v="371486.05"/>
    <n v="248883.91"/>
    <n v="122602.14"/>
  </r>
  <r>
    <x v="5"/>
    <x v="28"/>
    <x v="7"/>
    <x v="0"/>
    <x v="1"/>
    <x v="487"/>
    <n v="315997111"/>
    <d v="2018-07-25T00:00:00"/>
    <n v="9422"/>
    <n v="437.2"/>
    <n v="263.33"/>
    <n v="4119298.4"/>
    <n v="2481095.2599999998"/>
    <n v="1638203.14"/>
  </r>
  <r>
    <x v="1"/>
    <x v="152"/>
    <x v="7"/>
    <x v="0"/>
    <x v="1"/>
    <x v="488"/>
    <n v="328322827"/>
    <d v="2020-07-19T00:00:00"/>
    <n v="6876"/>
    <n v="437.2"/>
    <n v="263.33"/>
    <n v="3006187.2"/>
    <n v="1810657.08"/>
    <n v="1195530.1200000001"/>
  </r>
  <r>
    <x v="1"/>
    <x v="148"/>
    <x v="1"/>
    <x v="0"/>
    <x v="3"/>
    <x v="489"/>
    <n v="158673751"/>
    <d v="2018-05-10T00:00:00"/>
    <n v="3944"/>
    <n v="152.58000000000001"/>
    <n v="97.44"/>
    <n v="601775.52"/>
    <n v="384303.35999999999"/>
    <n v="217472.16"/>
  </r>
  <r>
    <x v="1"/>
    <x v="142"/>
    <x v="1"/>
    <x v="1"/>
    <x v="2"/>
    <x v="490"/>
    <n v="464911210"/>
    <d v="2018-02-10T00:00:00"/>
    <n v="6413"/>
    <n v="152.58000000000001"/>
    <n v="97.44"/>
    <n v="978495.54"/>
    <n v="624882.72"/>
    <n v="353612.82"/>
  </r>
  <r>
    <x v="2"/>
    <x v="42"/>
    <x v="0"/>
    <x v="0"/>
    <x v="2"/>
    <x v="491"/>
    <n v="175209033"/>
    <d v="2021-03-10T00:00:00"/>
    <n v="7101"/>
    <n v="255.28"/>
    <n v="159.41999999999999"/>
    <n v="1812743.28"/>
    <n v="1132041.42"/>
    <n v="680701.86"/>
  </r>
  <r>
    <x v="3"/>
    <x v="5"/>
    <x v="11"/>
    <x v="0"/>
    <x v="2"/>
    <x v="492"/>
    <n v="538053548"/>
    <d v="2019-06-27T00:00:00"/>
    <n v="856"/>
    <n v="668.27"/>
    <n v="502.54"/>
    <n v="572039.12"/>
    <n v="430174.24"/>
    <n v="141864.88"/>
  </r>
  <r>
    <x v="5"/>
    <x v="127"/>
    <x v="4"/>
    <x v="0"/>
    <x v="3"/>
    <x v="493"/>
    <n v="172243583"/>
    <d v="2022-09-27T00:00:00"/>
    <n v="9559"/>
    <n v="81.73"/>
    <n v="56.67"/>
    <n v="781257.07"/>
    <n v="541708.53"/>
    <n v="239548.54"/>
  </r>
  <r>
    <x v="0"/>
    <x v="122"/>
    <x v="0"/>
    <x v="1"/>
    <x v="3"/>
    <x v="494"/>
    <n v="916890466"/>
    <d v="2017-01-16T00:00:00"/>
    <n v="7119"/>
    <n v="255.28"/>
    <n v="159.41999999999999"/>
    <n v="1817338.32"/>
    <n v="1134910.98"/>
    <n v="682427.34"/>
  </r>
  <r>
    <x v="2"/>
    <x v="165"/>
    <x v="6"/>
    <x v="0"/>
    <x v="0"/>
    <x v="495"/>
    <n v="181418025"/>
    <d v="2019-01-17T00:00:00"/>
    <n v="4480"/>
    <n v="651.21"/>
    <n v="524.96"/>
    <n v="2917420.8"/>
    <n v="2351820.7999999998"/>
    <n v="565600"/>
  </r>
  <r>
    <x v="1"/>
    <x v="67"/>
    <x v="2"/>
    <x v="0"/>
    <x v="1"/>
    <x v="496"/>
    <n v="395562589"/>
    <d v="2022-12-01T00:00:00"/>
    <n v="4615"/>
    <n v="47.45"/>
    <n v="31.79"/>
    <n v="218981.75"/>
    <n v="146710.85"/>
    <n v="72270.899999999994"/>
  </r>
  <r>
    <x v="1"/>
    <x v="142"/>
    <x v="0"/>
    <x v="1"/>
    <x v="3"/>
    <x v="497"/>
    <n v="459372985"/>
    <d v="2020-03-22T00:00:00"/>
    <n v="7529"/>
    <n v="255.28"/>
    <n v="159.41999999999999"/>
    <n v="1922003.12"/>
    <n v="1200273.18"/>
    <n v="721729.94"/>
  </r>
  <r>
    <x v="1"/>
    <x v="93"/>
    <x v="8"/>
    <x v="0"/>
    <x v="2"/>
    <x v="498"/>
    <n v="693210542"/>
    <d v="2020-08-13T00:00:00"/>
    <n v="5259"/>
    <n v="421.89"/>
    <n v="364.69"/>
    <n v="2218719.5099999998"/>
    <n v="1917904.71"/>
    <n v="300814.8"/>
  </r>
  <r>
    <x v="2"/>
    <x v="38"/>
    <x v="4"/>
    <x v="1"/>
    <x v="2"/>
    <x v="70"/>
    <n v="587749087"/>
    <d v="2021-01-07T00:00:00"/>
    <n v="6871"/>
    <n v="81.73"/>
    <n v="56.67"/>
    <n v="561566.82999999996"/>
    <n v="389379.57"/>
    <n v="172187.26"/>
  </r>
  <r>
    <x v="1"/>
    <x v="136"/>
    <x v="9"/>
    <x v="1"/>
    <x v="2"/>
    <x v="499"/>
    <n v="153974950"/>
    <d v="2021-09-20T00:00:00"/>
    <n v="3464"/>
    <n v="9.33"/>
    <n v="6.92"/>
    <n v="32319.119999999999"/>
    <n v="23970.880000000001"/>
    <n v="8348.24"/>
  </r>
  <r>
    <x v="5"/>
    <x v="150"/>
    <x v="10"/>
    <x v="0"/>
    <x v="2"/>
    <x v="500"/>
    <n v="373186957"/>
    <d v="2022-04-07T00:00:00"/>
    <n v="3169"/>
    <n v="154.06"/>
    <n v="90.93"/>
    <n v="488216.14"/>
    <n v="288157.17"/>
    <n v="200058.97"/>
  </r>
  <r>
    <x v="4"/>
    <x v="6"/>
    <x v="4"/>
    <x v="1"/>
    <x v="0"/>
    <x v="501"/>
    <n v="946996438"/>
    <d v="2018-11-13T00:00:00"/>
    <n v="6145"/>
    <n v="81.73"/>
    <n v="56.67"/>
    <n v="502230.85"/>
    <n v="348237.15"/>
    <n v="153993.70000000001"/>
  </r>
  <r>
    <x v="1"/>
    <x v="178"/>
    <x v="1"/>
    <x v="0"/>
    <x v="3"/>
    <x v="502"/>
    <n v="747327220"/>
    <d v="2018-09-15T00:00:00"/>
    <n v="9587"/>
    <n v="152.58000000000001"/>
    <n v="97.44"/>
    <n v="1462784.46"/>
    <n v="934157.28"/>
    <n v="528627.18000000005"/>
  </r>
  <r>
    <x v="5"/>
    <x v="145"/>
    <x v="11"/>
    <x v="1"/>
    <x v="3"/>
    <x v="503"/>
    <n v="966415631"/>
    <d v="2015-05-07T00:00:00"/>
    <n v="2716"/>
    <n v="668.27"/>
    <n v="502.54"/>
    <n v="1815021.32"/>
    <n v="1364898.64"/>
    <n v="450122.68"/>
  </r>
  <r>
    <x v="1"/>
    <x v="7"/>
    <x v="5"/>
    <x v="0"/>
    <x v="0"/>
    <x v="504"/>
    <n v="166810500"/>
    <d v="2021-11-21T00:00:00"/>
    <n v="1789"/>
    <n v="109.28"/>
    <n v="35.840000000000003"/>
    <n v="195501.92"/>
    <n v="64117.760000000002"/>
    <n v="131384.16"/>
  </r>
  <r>
    <x v="4"/>
    <x v="46"/>
    <x v="8"/>
    <x v="1"/>
    <x v="3"/>
    <x v="505"/>
    <n v="131373155"/>
    <d v="2015-10-24T00:00:00"/>
    <n v="5091"/>
    <n v="421.89"/>
    <n v="364.69"/>
    <n v="2147841.9900000002"/>
    <n v="1856636.79"/>
    <n v="291205.2"/>
  </r>
  <r>
    <x v="5"/>
    <x v="128"/>
    <x v="10"/>
    <x v="0"/>
    <x v="2"/>
    <x v="506"/>
    <n v="913277423"/>
    <d v="2020-12-28T00:00:00"/>
    <n v="7939"/>
    <n v="154.06"/>
    <n v="90.93"/>
    <n v="1223082.3400000001"/>
    <n v="721893.27"/>
    <n v="501189.07"/>
  </r>
  <r>
    <x v="1"/>
    <x v="116"/>
    <x v="4"/>
    <x v="1"/>
    <x v="0"/>
    <x v="437"/>
    <n v="386009633"/>
    <d v="2019-04-05T00:00:00"/>
    <n v="7683"/>
    <n v="81.73"/>
    <n v="56.67"/>
    <n v="627931.59"/>
    <n v="435395.61"/>
    <n v="192535.98"/>
  </r>
  <r>
    <x v="1"/>
    <x v="148"/>
    <x v="4"/>
    <x v="1"/>
    <x v="3"/>
    <x v="507"/>
    <n v="993368613"/>
    <d v="2016-02-16T00:00:00"/>
    <n v="8702"/>
    <n v="81.73"/>
    <n v="56.67"/>
    <n v="711214.46"/>
    <n v="493142.34"/>
    <n v="218072.12"/>
  </r>
  <r>
    <x v="5"/>
    <x v="161"/>
    <x v="6"/>
    <x v="1"/>
    <x v="3"/>
    <x v="82"/>
    <n v="299465692"/>
    <d v="2018-06-26T00:00:00"/>
    <n v="7408"/>
    <n v="651.21"/>
    <n v="524.96"/>
    <n v="4824163.68"/>
    <n v="3888903.68"/>
    <n v="935260"/>
  </r>
  <r>
    <x v="3"/>
    <x v="133"/>
    <x v="10"/>
    <x v="1"/>
    <x v="2"/>
    <x v="508"/>
    <n v="438724696"/>
    <d v="2019-10-05T00:00:00"/>
    <n v="7242"/>
    <n v="154.06"/>
    <n v="90.93"/>
    <n v="1115702.52"/>
    <n v="658515.06000000006"/>
    <n v="457187.46"/>
  </r>
  <r>
    <x v="2"/>
    <x v="104"/>
    <x v="7"/>
    <x v="1"/>
    <x v="3"/>
    <x v="509"/>
    <n v="465881955"/>
    <d v="2020-08-17T00:00:00"/>
    <n v="3678"/>
    <n v="437.2"/>
    <n v="263.33"/>
    <n v="1608021.6"/>
    <n v="968527.74"/>
    <n v="639493.86"/>
  </r>
  <r>
    <x v="1"/>
    <x v="148"/>
    <x v="0"/>
    <x v="0"/>
    <x v="2"/>
    <x v="510"/>
    <n v="405986297"/>
    <d v="2015-01-02T00:00:00"/>
    <n v="9222"/>
    <n v="255.28"/>
    <n v="159.41999999999999"/>
    <n v="2354192.16"/>
    <n v="1470171.24"/>
    <n v="884020.92"/>
  </r>
  <r>
    <x v="5"/>
    <x v="127"/>
    <x v="11"/>
    <x v="0"/>
    <x v="0"/>
    <x v="511"/>
    <n v="804399049"/>
    <d v="2022-06-23T00:00:00"/>
    <n v="8409"/>
    <n v="668.27"/>
    <n v="502.54"/>
    <n v="5619482.4299999997"/>
    <n v="4225858.8600000003"/>
    <n v="1393623.57"/>
  </r>
  <r>
    <x v="1"/>
    <x v="17"/>
    <x v="2"/>
    <x v="0"/>
    <x v="3"/>
    <x v="512"/>
    <n v="476794040"/>
    <d v="2016-03-07T00:00:00"/>
    <n v="2807"/>
    <n v="47.45"/>
    <n v="31.79"/>
    <n v="133192.15"/>
    <n v="89234.53"/>
    <n v="43957.62"/>
  </r>
  <r>
    <x v="3"/>
    <x v="124"/>
    <x v="4"/>
    <x v="1"/>
    <x v="2"/>
    <x v="488"/>
    <n v="559157598"/>
    <d v="2020-08-12T00:00:00"/>
    <n v="6014"/>
    <n v="81.73"/>
    <n v="56.67"/>
    <n v="491524.22"/>
    <n v="340813.38"/>
    <n v="150710.84"/>
  </r>
  <r>
    <x v="5"/>
    <x v="128"/>
    <x v="7"/>
    <x v="0"/>
    <x v="3"/>
    <x v="513"/>
    <n v="457788550"/>
    <d v="2015-04-04T00:00:00"/>
    <n v="8660"/>
    <n v="437.2"/>
    <n v="263.33"/>
    <n v="3786152"/>
    <n v="2280437.7999999998"/>
    <n v="1505714.2"/>
  </r>
  <r>
    <x v="3"/>
    <x v="151"/>
    <x v="10"/>
    <x v="0"/>
    <x v="2"/>
    <x v="220"/>
    <n v="999298226"/>
    <d v="2022-05-25T00:00:00"/>
    <n v="3407"/>
    <n v="154.06"/>
    <n v="90.93"/>
    <n v="524882.42000000004"/>
    <n v="309798.51"/>
    <n v="215083.91"/>
  </r>
  <r>
    <x v="1"/>
    <x v="67"/>
    <x v="8"/>
    <x v="1"/>
    <x v="1"/>
    <x v="514"/>
    <n v="380610454"/>
    <d v="2021-12-29T00:00:00"/>
    <n v="9946"/>
    <n v="421.89"/>
    <n v="364.69"/>
    <n v="4196117.9400000004"/>
    <n v="3627206.74"/>
    <n v="568911.19999999995"/>
  </r>
  <r>
    <x v="2"/>
    <x v="155"/>
    <x v="0"/>
    <x v="0"/>
    <x v="1"/>
    <x v="515"/>
    <n v="918961560"/>
    <d v="2020-05-24T00:00:00"/>
    <n v="2"/>
    <n v="255.28"/>
    <n v="159.41999999999999"/>
    <n v="510.56"/>
    <n v="318.83999999999997"/>
    <n v="191.72"/>
  </r>
  <r>
    <x v="5"/>
    <x v="40"/>
    <x v="6"/>
    <x v="0"/>
    <x v="3"/>
    <x v="516"/>
    <n v="501900374"/>
    <d v="2016-01-24T00:00:00"/>
    <n v="2329"/>
    <n v="651.21"/>
    <n v="524.96"/>
    <n v="1516668.09"/>
    <n v="1222631.8400000001"/>
    <n v="294036.25"/>
  </r>
  <r>
    <x v="5"/>
    <x v="92"/>
    <x v="11"/>
    <x v="0"/>
    <x v="0"/>
    <x v="517"/>
    <n v="237288224"/>
    <d v="2019-09-09T00:00:00"/>
    <n v="7713"/>
    <n v="668.27"/>
    <n v="502.54"/>
    <n v="5154366.51"/>
    <n v="3876091.02"/>
    <n v="1278275.49"/>
  </r>
  <r>
    <x v="2"/>
    <x v="42"/>
    <x v="7"/>
    <x v="0"/>
    <x v="1"/>
    <x v="314"/>
    <n v="403298938"/>
    <d v="2015-10-17T00:00:00"/>
    <n v="3973"/>
    <n v="437.2"/>
    <n v="263.33"/>
    <n v="1736995.6"/>
    <n v="1046210.09"/>
    <n v="690785.51"/>
  </r>
  <r>
    <x v="2"/>
    <x v="121"/>
    <x v="1"/>
    <x v="1"/>
    <x v="3"/>
    <x v="518"/>
    <n v="898418843"/>
    <d v="2021-04-14T00:00:00"/>
    <n v="955"/>
    <n v="152.58000000000001"/>
    <n v="97.44"/>
    <n v="145713.9"/>
    <n v="93055.2"/>
    <n v="52658.7"/>
  </r>
  <r>
    <x v="2"/>
    <x v="12"/>
    <x v="1"/>
    <x v="1"/>
    <x v="2"/>
    <x v="519"/>
    <n v="791446769"/>
    <d v="2016-11-13T00:00:00"/>
    <n v="5541"/>
    <n v="152.58000000000001"/>
    <n v="97.44"/>
    <n v="845445.78"/>
    <n v="539915.04"/>
    <n v="305530.74"/>
  </r>
  <r>
    <x v="0"/>
    <x v="19"/>
    <x v="2"/>
    <x v="1"/>
    <x v="0"/>
    <x v="520"/>
    <n v="571494042"/>
    <d v="2021-12-16T00:00:00"/>
    <n v="6642"/>
    <n v="47.45"/>
    <n v="31.79"/>
    <n v="315162.90000000002"/>
    <n v="211149.18"/>
    <n v="104013.72"/>
  </r>
  <r>
    <x v="0"/>
    <x v="76"/>
    <x v="7"/>
    <x v="1"/>
    <x v="0"/>
    <x v="521"/>
    <n v="797984492"/>
    <d v="2021-08-13T00:00:00"/>
    <n v="199"/>
    <n v="437.2"/>
    <n v="263.33"/>
    <n v="87002.8"/>
    <n v="52402.67"/>
    <n v="34600.129999999997"/>
  </r>
  <r>
    <x v="0"/>
    <x v="19"/>
    <x v="7"/>
    <x v="1"/>
    <x v="1"/>
    <x v="522"/>
    <n v="750654447"/>
    <d v="2016-04-19T00:00:00"/>
    <n v="4187"/>
    <n v="437.2"/>
    <n v="263.33"/>
    <n v="1830556.4"/>
    <n v="1102562.71"/>
    <n v="727993.69"/>
  </r>
  <r>
    <x v="5"/>
    <x v="91"/>
    <x v="5"/>
    <x v="1"/>
    <x v="2"/>
    <x v="523"/>
    <n v="679552733"/>
    <d v="2016-11-08T00:00:00"/>
    <n v="3610"/>
    <n v="109.28"/>
    <n v="35.840000000000003"/>
    <n v="394500.8"/>
    <n v="129382.39999999999"/>
    <n v="265118.40000000002"/>
  </r>
  <r>
    <x v="1"/>
    <x v="129"/>
    <x v="10"/>
    <x v="1"/>
    <x v="2"/>
    <x v="524"/>
    <n v="455040681"/>
    <d v="2020-02-02T00:00:00"/>
    <n v="5504"/>
    <n v="154.06"/>
    <n v="90.93"/>
    <n v="847946.23999999999"/>
    <n v="500478.71999999997"/>
    <n v="347467.52000000002"/>
  </r>
  <r>
    <x v="1"/>
    <x v="153"/>
    <x v="5"/>
    <x v="0"/>
    <x v="0"/>
    <x v="525"/>
    <n v="917792117"/>
    <d v="2019-10-07T00:00:00"/>
    <n v="3938"/>
    <n v="109.28"/>
    <n v="35.840000000000003"/>
    <n v="430344.64"/>
    <n v="141137.92000000001"/>
    <n v="289206.71999999997"/>
  </r>
  <r>
    <x v="1"/>
    <x v="120"/>
    <x v="7"/>
    <x v="1"/>
    <x v="2"/>
    <x v="526"/>
    <n v="728793370"/>
    <d v="2021-08-12T00:00:00"/>
    <n v="5009"/>
    <n v="437.2"/>
    <n v="263.33"/>
    <n v="2189934.7999999998"/>
    <n v="1319019.97"/>
    <n v="870914.83"/>
  </r>
  <r>
    <x v="5"/>
    <x v="114"/>
    <x v="9"/>
    <x v="1"/>
    <x v="1"/>
    <x v="527"/>
    <n v="419343268"/>
    <d v="2015-06-19T00:00:00"/>
    <n v="1847"/>
    <n v="9.33"/>
    <n v="6.92"/>
    <n v="17232.509999999998"/>
    <n v="12781.24"/>
    <n v="4451.2700000000004"/>
  </r>
  <r>
    <x v="3"/>
    <x v="35"/>
    <x v="3"/>
    <x v="0"/>
    <x v="0"/>
    <x v="59"/>
    <n v="141053140"/>
    <d v="2019-07-13T00:00:00"/>
    <n v="9613"/>
    <n v="205.7"/>
    <n v="117.11"/>
    <n v="1977394.1"/>
    <n v="1125778.43"/>
    <n v="851615.67"/>
  </r>
  <r>
    <x v="5"/>
    <x v="62"/>
    <x v="3"/>
    <x v="0"/>
    <x v="1"/>
    <x v="528"/>
    <n v="115846812"/>
    <d v="2018-02-18T00:00:00"/>
    <n v="501"/>
    <n v="205.7"/>
    <n v="117.11"/>
    <n v="103055.7"/>
    <n v="58672.11"/>
    <n v="44383.59"/>
  </r>
  <r>
    <x v="1"/>
    <x v="16"/>
    <x v="9"/>
    <x v="1"/>
    <x v="0"/>
    <x v="529"/>
    <n v="185960614"/>
    <d v="2021-05-28T00:00:00"/>
    <n v="8733"/>
    <n v="9.33"/>
    <n v="6.92"/>
    <n v="81478.89"/>
    <n v="60432.36"/>
    <n v="21046.53"/>
  </r>
  <r>
    <x v="5"/>
    <x v="98"/>
    <x v="11"/>
    <x v="1"/>
    <x v="1"/>
    <x v="2"/>
    <n v="263943374"/>
    <d v="2021-09-25T00:00:00"/>
    <n v="5565"/>
    <n v="668.27"/>
    <n v="502.54"/>
    <n v="3718922.55"/>
    <n v="2796635.1"/>
    <n v="922287.45"/>
  </r>
  <r>
    <x v="5"/>
    <x v="88"/>
    <x v="6"/>
    <x v="1"/>
    <x v="0"/>
    <x v="109"/>
    <n v="782656419"/>
    <d v="2015-04-26T00:00:00"/>
    <n v="4282"/>
    <n v="651.21"/>
    <n v="524.96"/>
    <n v="2788481.22"/>
    <n v="2247878.7200000002"/>
    <n v="540602.5"/>
  </r>
  <r>
    <x v="1"/>
    <x v="41"/>
    <x v="6"/>
    <x v="1"/>
    <x v="3"/>
    <x v="472"/>
    <n v="445273578"/>
    <d v="2021-01-09T00:00:00"/>
    <n v="5201"/>
    <n v="651.21"/>
    <n v="524.96"/>
    <n v="3386943.21"/>
    <n v="2730316.96"/>
    <n v="656626.25"/>
  </r>
  <r>
    <x v="2"/>
    <x v="42"/>
    <x v="6"/>
    <x v="0"/>
    <x v="1"/>
    <x v="530"/>
    <n v="275281178"/>
    <d v="2015-02-14T00:00:00"/>
    <n v="673"/>
    <n v="651.21"/>
    <n v="524.96"/>
    <n v="438264.33"/>
    <n v="353298.08"/>
    <n v="84966.25"/>
  </r>
  <r>
    <x v="5"/>
    <x v="74"/>
    <x v="9"/>
    <x v="0"/>
    <x v="0"/>
    <x v="531"/>
    <n v="466478049"/>
    <d v="2020-10-29T00:00:00"/>
    <n v="76"/>
    <n v="9.33"/>
    <n v="6.92"/>
    <n v="709.08"/>
    <n v="525.91999999999996"/>
    <n v="183.16"/>
  </r>
  <r>
    <x v="3"/>
    <x v="35"/>
    <x v="8"/>
    <x v="1"/>
    <x v="3"/>
    <x v="532"/>
    <n v="832975518"/>
    <d v="2017-01-15T00:00:00"/>
    <n v="4821"/>
    <n v="421.89"/>
    <n v="364.69"/>
    <n v="2033931.69"/>
    <n v="1758170.49"/>
    <n v="275761.2"/>
  </r>
  <r>
    <x v="1"/>
    <x v="179"/>
    <x v="0"/>
    <x v="0"/>
    <x v="2"/>
    <x v="533"/>
    <n v="359197413"/>
    <d v="2018-03-08T00:00:00"/>
    <n v="3352"/>
    <n v="255.28"/>
    <n v="159.41999999999999"/>
    <n v="855698.56"/>
    <n v="534375.84"/>
    <n v="321322.71999999997"/>
  </r>
  <r>
    <x v="3"/>
    <x v="60"/>
    <x v="0"/>
    <x v="0"/>
    <x v="0"/>
    <x v="534"/>
    <n v="349880063"/>
    <d v="2018-05-12T00:00:00"/>
    <n v="6141"/>
    <n v="255.28"/>
    <n v="159.41999999999999"/>
    <n v="1567674.48"/>
    <n v="978998.22"/>
    <n v="588676.26"/>
  </r>
  <r>
    <x v="2"/>
    <x v="155"/>
    <x v="7"/>
    <x v="0"/>
    <x v="0"/>
    <x v="535"/>
    <n v="380072295"/>
    <d v="2022-03-15T00:00:00"/>
    <n v="693"/>
    <n v="437.2"/>
    <n v="263.33"/>
    <n v="302979.59999999998"/>
    <n v="182487.69"/>
    <n v="120491.91"/>
  </r>
  <r>
    <x v="3"/>
    <x v="124"/>
    <x v="11"/>
    <x v="0"/>
    <x v="1"/>
    <x v="536"/>
    <n v="545135438"/>
    <d v="2022-02-27T00:00:00"/>
    <n v="6545"/>
    <n v="668.27"/>
    <n v="502.54"/>
    <n v="4373827.1500000004"/>
    <n v="3289124.3"/>
    <n v="1084702.8500000001"/>
  </r>
  <r>
    <x v="3"/>
    <x v="30"/>
    <x v="0"/>
    <x v="1"/>
    <x v="1"/>
    <x v="537"/>
    <n v="110743319"/>
    <d v="2020-05-09T00:00:00"/>
    <n v="264"/>
    <n v="255.28"/>
    <n v="159.41999999999999"/>
    <n v="67393.919999999998"/>
    <n v="42086.879999999997"/>
    <n v="25307.040000000001"/>
  </r>
  <r>
    <x v="5"/>
    <x v="62"/>
    <x v="7"/>
    <x v="1"/>
    <x v="1"/>
    <x v="538"/>
    <n v="662882268"/>
    <d v="2016-04-17T00:00:00"/>
    <n v="449"/>
    <n v="437.2"/>
    <n v="263.33"/>
    <n v="196302.8"/>
    <n v="118235.17"/>
    <n v="78067.63"/>
  </r>
  <r>
    <x v="5"/>
    <x v="28"/>
    <x v="8"/>
    <x v="1"/>
    <x v="1"/>
    <x v="539"/>
    <n v="257851111"/>
    <d v="2022-11-20T00:00:00"/>
    <n v="2729"/>
    <n v="421.89"/>
    <n v="364.69"/>
    <n v="1151337.81"/>
    <n v="995239.01"/>
    <n v="156098.79999999999"/>
  </r>
  <r>
    <x v="5"/>
    <x v="177"/>
    <x v="0"/>
    <x v="1"/>
    <x v="0"/>
    <x v="540"/>
    <n v="172261178"/>
    <d v="2016-09-13T00:00:00"/>
    <n v="4765"/>
    <n v="255.28"/>
    <n v="159.41999999999999"/>
    <n v="1216409.2"/>
    <n v="759636.3"/>
    <n v="456772.9"/>
  </r>
  <r>
    <x v="1"/>
    <x v="178"/>
    <x v="4"/>
    <x v="1"/>
    <x v="2"/>
    <x v="541"/>
    <n v="853036296"/>
    <d v="2019-06-01T00:00:00"/>
    <n v="1251"/>
    <n v="81.73"/>
    <n v="56.67"/>
    <n v="102244.23"/>
    <n v="70894.17"/>
    <n v="31350.06"/>
  </r>
  <r>
    <x v="1"/>
    <x v="36"/>
    <x v="9"/>
    <x v="1"/>
    <x v="0"/>
    <x v="542"/>
    <n v="567412793"/>
    <d v="2020-03-27T00:00:00"/>
    <n v="8910"/>
    <n v="9.33"/>
    <n v="6.92"/>
    <n v="83130.3"/>
    <n v="61657.2"/>
    <n v="21473.1"/>
  </r>
  <r>
    <x v="6"/>
    <x v="180"/>
    <x v="5"/>
    <x v="1"/>
    <x v="3"/>
    <x v="533"/>
    <n v="352939498"/>
    <d v="2018-03-10T00:00:00"/>
    <n v="1495"/>
    <n v="109.28"/>
    <n v="35.840000000000003"/>
    <n v="163373.6"/>
    <n v="53580.800000000003"/>
    <n v="109792.8"/>
  </r>
  <r>
    <x v="5"/>
    <x v="149"/>
    <x v="5"/>
    <x v="0"/>
    <x v="0"/>
    <x v="543"/>
    <n v="867477738"/>
    <d v="2019-05-27T00:00:00"/>
    <n v="4795"/>
    <n v="109.28"/>
    <n v="35.840000000000003"/>
    <n v="523997.6"/>
    <n v="171852.79999999999"/>
    <n v="352144.8"/>
  </r>
  <r>
    <x v="1"/>
    <x v="169"/>
    <x v="7"/>
    <x v="1"/>
    <x v="3"/>
    <x v="8"/>
    <n v="139201343"/>
    <d v="2016-09-06T00:00:00"/>
    <n v="1625"/>
    <n v="437.2"/>
    <n v="263.33"/>
    <n v="710450"/>
    <n v="427911.25"/>
    <n v="282538.75"/>
  </r>
  <r>
    <x v="0"/>
    <x v="1"/>
    <x v="9"/>
    <x v="1"/>
    <x v="1"/>
    <x v="544"/>
    <n v="316596639"/>
    <d v="2016-12-04T00:00:00"/>
    <n v="6836"/>
    <n v="9.33"/>
    <n v="6.92"/>
    <n v="63779.88"/>
    <n v="47305.120000000003"/>
    <n v="16474.759999999998"/>
  </r>
  <r>
    <x v="5"/>
    <x v="47"/>
    <x v="2"/>
    <x v="0"/>
    <x v="3"/>
    <x v="545"/>
    <n v="918462455"/>
    <d v="2021-07-28T00:00:00"/>
    <n v="2305"/>
    <n v="47.45"/>
    <n v="31.79"/>
    <n v="109372.25"/>
    <n v="73275.95"/>
    <n v="36096.300000000003"/>
  </r>
  <r>
    <x v="1"/>
    <x v="64"/>
    <x v="7"/>
    <x v="0"/>
    <x v="1"/>
    <x v="546"/>
    <n v="183910119"/>
    <d v="2018-06-11T00:00:00"/>
    <n v="1946"/>
    <n v="437.2"/>
    <n v="263.33"/>
    <n v="850791.2"/>
    <n v="512440.18"/>
    <n v="338351.02"/>
  </r>
  <r>
    <x v="1"/>
    <x v="33"/>
    <x v="5"/>
    <x v="0"/>
    <x v="3"/>
    <x v="547"/>
    <n v="922363460"/>
    <d v="2019-11-23T00:00:00"/>
    <n v="6700"/>
    <n v="109.28"/>
    <n v="35.840000000000003"/>
    <n v="732176"/>
    <n v="240128"/>
    <n v="492048"/>
  </r>
  <r>
    <x v="0"/>
    <x v="172"/>
    <x v="11"/>
    <x v="0"/>
    <x v="0"/>
    <x v="548"/>
    <n v="163558804"/>
    <d v="2018-05-22T00:00:00"/>
    <n v="9540"/>
    <n v="668.27"/>
    <n v="502.54"/>
    <n v="6375295.7999999998"/>
    <n v="4794231.5999999996"/>
    <n v="1581064.2"/>
  </r>
  <r>
    <x v="5"/>
    <x v="84"/>
    <x v="9"/>
    <x v="1"/>
    <x v="2"/>
    <x v="549"/>
    <n v="407544982"/>
    <d v="2022-03-12T00:00:00"/>
    <n v="472"/>
    <n v="9.33"/>
    <n v="6.92"/>
    <n v="4403.76"/>
    <n v="3266.24"/>
    <n v="1137.52"/>
  </r>
  <r>
    <x v="3"/>
    <x v="61"/>
    <x v="8"/>
    <x v="0"/>
    <x v="3"/>
    <x v="225"/>
    <n v="174683320"/>
    <d v="2021-11-03T00:00:00"/>
    <n v="1531"/>
    <n v="421.89"/>
    <n v="364.69"/>
    <n v="645913.59"/>
    <n v="558340.39"/>
    <n v="87573.2"/>
  </r>
  <r>
    <x v="4"/>
    <x v="143"/>
    <x v="11"/>
    <x v="1"/>
    <x v="3"/>
    <x v="550"/>
    <n v="755647647"/>
    <d v="2021-12-09T00:00:00"/>
    <n v="1786"/>
    <n v="668.27"/>
    <n v="502.54"/>
    <n v="1193530.22"/>
    <n v="897536.44"/>
    <n v="295993.78000000003"/>
  </r>
  <r>
    <x v="5"/>
    <x v="96"/>
    <x v="8"/>
    <x v="0"/>
    <x v="3"/>
    <x v="551"/>
    <n v="361424291"/>
    <d v="2021-07-05T00:00:00"/>
    <n v="2334"/>
    <n v="421.89"/>
    <n v="364.69"/>
    <n v="984691.26"/>
    <n v="851186.46"/>
    <n v="133504.79999999999"/>
  </r>
  <r>
    <x v="5"/>
    <x v="149"/>
    <x v="0"/>
    <x v="0"/>
    <x v="3"/>
    <x v="552"/>
    <n v="873312079"/>
    <d v="2016-10-22T00:00:00"/>
    <n v="1306"/>
    <n v="255.28"/>
    <n v="159.41999999999999"/>
    <n v="333395.68"/>
    <n v="208202.52"/>
    <n v="125193.16"/>
  </r>
  <r>
    <x v="1"/>
    <x v="16"/>
    <x v="2"/>
    <x v="1"/>
    <x v="1"/>
    <x v="553"/>
    <n v="192922341"/>
    <d v="2020-05-01T00:00:00"/>
    <n v="8863"/>
    <n v="47.45"/>
    <n v="31.79"/>
    <n v="420549.35"/>
    <n v="281754.77"/>
    <n v="138794.57999999999"/>
  </r>
  <r>
    <x v="1"/>
    <x v="86"/>
    <x v="3"/>
    <x v="0"/>
    <x v="2"/>
    <x v="272"/>
    <n v="792178905"/>
    <d v="2017-07-21T00:00:00"/>
    <n v="2197"/>
    <n v="205.7"/>
    <n v="117.11"/>
    <n v="451922.9"/>
    <n v="257290.67"/>
    <n v="194632.23"/>
  </r>
  <r>
    <x v="5"/>
    <x v="145"/>
    <x v="0"/>
    <x v="0"/>
    <x v="1"/>
    <x v="554"/>
    <n v="263318097"/>
    <d v="2015-03-04T00:00:00"/>
    <n v="531"/>
    <n v="255.28"/>
    <n v="159.41999999999999"/>
    <n v="135553.68"/>
    <n v="84652.02"/>
    <n v="50901.66"/>
  </r>
  <r>
    <x v="5"/>
    <x v="58"/>
    <x v="6"/>
    <x v="0"/>
    <x v="3"/>
    <x v="112"/>
    <n v="768888747"/>
    <d v="2015-07-29T00:00:00"/>
    <n v="122"/>
    <n v="651.21"/>
    <n v="524.96"/>
    <n v="79447.62"/>
    <n v="64045.120000000003"/>
    <n v="15402.5"/>
  </r>
  <r>
    <x v="3"/>
    <x v="10"/>
    <x v="11"/>
    <x v="1"/>
    <x v="3"/>
    <x v="555"/>
    <n v="491752183"/>
    <d v="2015-02-06T00:00:00"/>
    <n v="9254"/>
    <n v="668.27"/>
    <n v="502.54"/>
    <n v="6184170.5800000001"/>
    <n v="4650505.16"/>
    <n v="1533665.42"/>
  </r>
  <r>
    <x v="3"/>
    <x v="35"/>
    <x v="9"/>
    <x v="1"/>
    <x v="3"/>
    <x v="556"/>
    <n v="385082232"/>
    <d v="2018-11-28T00:00:00"/>
    <n v="3245"/>
    <n v="9.33"/>
    <n v="6.92"/>
    <n v="30275.85"/>
    <n v="22455.4"/>
    <n v="7820.45"/>
  </r>
  <r>
    <x v="0"/>
    <x v="172"/>
    <x v="8"/>
    <x v="1"/>
    <x v="1"/>
    <x v="557"/>
    <n v="122365224"/>
    <d v="2016-12-22T00:00:00"/>
    <n v="9444"/>
    <n v="421.89"/>
    <n v="364.69"/>
    <n v="3984329.16"/>
    <n v="3444132.36"/>
    <n v="540196.80000000005"/>
  </r>
  <r>
    <x v="0"/>
    <x v="76"/>
    <x v="11"/>
    <x v="0"/>
    <x v="3"/>
    <x v="139"/>
    <n v="347399985"/>
    <d v="2019-05-19T00:00:00"/>
    <n v="2231"/>
    <n v="668.27"/>
    <n v="502.54"/>
    <n v="1490910.37"/>
    <n v="1121166.74"/>
    <n v="369743.63"/>
  </r>
  <r>
    <x v="1"/>
    <x v="67"/>
    <x v="2"/>
    <x v="0"/>
    <x v="0"/>
    <x v="558"/>
    <n v="424297845"/>
    <d v="2021-01-08T00:00:00"/>
    <n v="8016"/>
    <n v="47.45"/>
    <n v="31.79"/>
    <n v="380359.2"/>
    <n v="254828.64"/>
    <n v="125530.56"/>
  </r>
  <r>
    <x v="5"/>
    <x v="175"/>
    <x v="6"/>
    <x v="1"/>
    <x v="0"/>
    <x v="559"/>
    <n v="687482631"/>
    <d v="2022-11-21T00:00:00"/>
    <n v="243"/>
    <n v="651.21"/>
    <n v="524.96"/>
    <n v="158244.03"/>
    <n v="127565.28"/>
    <n v="30678.75"/>
  </r>
  <r>
    <x v="4"/>
    <x v="56"/>
    <x v="7"/>
    <x v="1"/>
    <x v="3"/>
    <x v="560"/>
    <n v="191690671"/>
    <d v="2016-05-18T00:00:00"/>
    <n v="4384"/>
    <n v="437.2"/>
    <n v="263.33"/>
    <n v="1916684.8"/>
    <n v="1154438.72"/>
    <n v="762246.08"/>
  </r>
  <r>
    <x v="4"/>
    <x v="176"/>
    <x v="3"/>
    <x v="0"/>
    <x v="1"/>
    <x v="561"/>
    <n v="761970794"/>
    <d v="2016-12-20T00:00:00"/>
    <n v="2945"/>
    <n v="205.7"/>
    <n v="117.11"/>
    <n v="605786.5"/>
    <n v="344888.95"/>
    <n v="260897.55"/>
  </r>
  <r>
    <x v="1"/>
    <x v="169"/>
    <x v="0"/>
    <x v="0"/>
    <x v="3"/>
    <x v="562"/>
    <n v="243684327"/>
    <d v="2017-05-30T00:00:00"/>
    <n v="462"/>
    <n v="255.28"/>
    <n v="159.41999999999999"/>
    <n v="117939.36"/>
    <n v="73652.039999999994"/>
    <n v="44287.32"/>
  </r>
  <r>
    <x v="1"/>
    <x v="44"/>
    <x v="5"/>
    <x v="1"/>
    <x v="0"/>
    <x v="563"/>
    <n v="152505099"/>
    <d v="2020-05-19T00:00:00"/>
    <n v="8503"/>
    <n v="109.28"/>
    <n v="35.840000000000003"/>
    <n v="929207.84"/>
    <n v="304747.52000000002"/>
    <n v="624460.31999999995"/>
  </r>
  <r>
    <x v="3"/>
    <x v="35"/>
    <x v="3"/>
    <x v="0"/>
    <x v="0"/>
    <x v="564"/>
    <n v="724419438"/>
    <d v="2020-07-16T00:00:00"/>
    <n v="665"/>
    <n v="205.7"/>
    <n v="117.11"/>
    <n v="136790.5"/>
    <n v="77878.149999999994"/>
    <n v="58912.35"/>
  </r>
  <r>
    <x v="2"/>
    <x v="164"/>
    <x v="11"/>
    <x v="1"/>
    <x v="0"/>
    <x v="75"/>
    <n v="465726172"/>
    <d v="2022-07-06T00:00:00"/>
    <n v="7579"/>
    <n v="668.27"/>
    <n v="502.54"/>
    <n v="5064818.33"/>
    <n v="3808750.66"/>
    <n v="1256067.67"/>
  </r>
  <r>
    <x v="1"/>
    <x v="179"/>
    <x v="0"/>
    <x v="0"/>
    <x v="2"/>
    <x v="565"/>
    <n v="203036630"/>
    <d v="2015-07-28T00:00:00"/>
    <n v="1905"/>
    <n v="255.28"/>
    <n v="159.41999999999999"/>
    <n v="486308.4"/>
    <n v="303695.09999999998"/>
    <n v="182613.3"/>
  </r>
  <r>
    <x v="5"/>
    <x v="127"/>
    <x v="8"/>
    <x v="0"/>
    <x v="0"/>
    <x v="566"/>
    <n v="833274638"/>
    <d v="2021-02-13T00:00:00"/>
    <n v="3337"/>
    <n v="421.89"/>
    <n v="364.69"/>
    <n v="1407846.93"/>
    <n v="1216970.53"/>
    <n v="190876.4"/>
  </r>
  <r>
    <x v="5"/>
    <x v="166"/>
    <x v="11"/>
    <x v="1"/>
    <x v="3"/>
    <x v="312"/>
    <n v="173676526"/>
    <d v="2020-05-10T00:00:00"/>
    <n v="3598"/>
    <n v="668.27"/>
    <n v="502.54"/>
    <n v="2404435.46"/>
    <n v="1808138.92"/>
    <n v="596296.54"/>
  </r>
  <r>
    <x v="1"/>
    <x v="64"/>
    <x v="1"/>
    <x v="1"/>
    <x v="1"/>
    <x v="415"/>
    <n v="611791121"/>
    <d v="2016-03-03T00:00:00"/>
    <n v="1443"/>
    <n v="152.58000000000001"/>
    <n v="97.44"/>
    <n v="220172.94"/>
    <n v="140605.92000000001"/>
    <n v="79567.02"/>
  </r>
  <r>
    <x v="5"/>
    <x v="96"/>
    <x v="7"/>
    <x v="1"/>
    <x v="1"/>
    <x v="567"/>
    <n v="555479753"/>
    <d v="2019-02-12T00:00:00"/>
    <n v="7658"/>
    <n v="437.2"/>
    <n v="263.33"/>
    <n v="3348077.6"/>
    <n v="2016581.14"/>
    <n v="1331496.46"/>
  </r>
  <r>
    <x v="5"/>
    <x v="177"/>
    <x v="2"/>
    <x v="1"/>
    <x v="3"/>
    <x v="568"/>
    <n v="282916247"/>
    <d v="2019-12-29T00:00:00"/>
    <n v="59"/>
    <n v="47.45"/>
    <n v="31.79"/>
    <n v="2799.55"/>
    <n v="1875.61"/>
    <n v="923.94"/>
  </r>
  <r>
    <x v="4"/>
    <x v="29"/>
    <x v="3"/>
    <x v="0"/>
    <x v="1"/>
    <x v="569"/>
    <n v="592586934"/>
    <d v="2015-02-19T00:00:00"/>
    <n v="8497"/>
    <n v="205.7"/>
    <n v="117.11"/>
    <n v="1747832.9"/>
    <n v="995083.67"/>
    <n v="752749.23"/>
  </r>
  <r>
    <x v="0"/>
    <x v="146"/>
    <x v="5"/>
    <x v="0"/>
    <x v="0"/>
    <x v="570"/>
    <n v="553290641"/>
    <d v="2022-04-07T00:00:00"/>
    <n v="9851"/>
    <n v="109.28"/>
    <n v="35.840000000000003"/>
    <n v="1076517.28"/>
    <n v="353059.84000000003"/>
    <n v="723457.44"/>
  </r>
  <r>
    <x v="2"/>
    <x v="147"/>
    <x v="5"/>
    <x v="0"/>
    <x v="1"/>
    <x v="571"/>
    <n v="654138696"/>
    <d v="2017-03-16T00:00:00"/>
    <n v="3031"/>
    <n v="109.28"/>
    <n v="35.840000000000003"/>
    <n v="331227.68"/>
    <n v="108631.03999999999"/>
    <n v="222596.64"/>
  </r>
  <r>
    <x v="1"/>
    <x v="44"/>
    <x v="3"/>
    <x v="1"/>
    <x v="1"/>
    <x v="572"/>
    <n v="554554927"/>
    <d v="2020-08-06T00:00:00"/>
    <n v="3981"/>
    <n v="205.7"/>
    <n v="117.11"/>
    <n v="818891.7"/>
    <n v="466214.91"/>
    <n v="352676.79"/>
  </r>
  <r>
    <x v="1"/>
    <x v="7"/>
    <x v="6"/>
    <x v="1"/>
    <x v="3"/>
    <x v="333"/>
    <n v="434275662"/>
    <d v="2020-08-13T00:00:00"/>
    <n v="674"/>
    <n v="651.21"/>
    <n v="524.96"/>
    <n v="438915.54"/>
    <n v="353823.04"/>
    <n v="85092.5"/>
  </r>
  <r>
    <x v="5"/>
    <x v="58"/>
    <x v="4"/>
    <x v="0"/>
    <x v="2"/>
    <x v="573"/>
    <n v="543349730"/>
    <d v="2015-02-07T00:00:00"/>
    <n v="8115"/>
    <n v="81.73"/>
    <n v="56.67"/>
    <n v="663238.94999999995"/>
    <n v="459877.05"/>
    <n v="203361.9"/>
  </r>
  <r>
    <x v="5"/>
    <x v="166"/>
    <x v="0"/>
    <x v="1"/>
    <x v="1"/>
    <x v="574"/>
    <n v="752138459"/>
    <d v="2021-09-22T00:00:00"/>
    <n v="3339"/>
    <n v="255.28"/>
    <n v="159.41999999999999"/>
    <n v="852379.92"/>
    <n v="532303.38"/>
    <n v="320076.53999999998"/>
  </r>
  <r>
    <x v="5"/>
    <x v="96"/>
    <x v="10"/>
    <x v="0"/>
    <x v="2"/>
    <x v="547"/>
    <n v="101315677"/>
    <d v="2019-12-17T00:00:00"/>
    <n v="415"/>
    <n v="154.06"/>
    <n v="90.93"/>
    <n v="63934.9"/>
    <n v="37735.949999999997"/>
    <n v="26198.95"/>
  </r>
  <r>
    <x v="2"/>
    <x v="4"/>
    <x v="3"/>
    <x v="0"/>
    <x v="1"/>
    <x v="575"/>
    <n v="851867711"/>
    <d v="2021-07-17T00:00:00"/>
    <n v="5441"/>
    <n v="205.7"/>
    <n v="117.11"/>
    <n v="1119213.7"/>
    <n v="637195.51"/>
    <n v="482018.19"/>
  </r>
  <r>
    <x v="1"/>
    <x v="148"/>
    <x v="4"/>
    <x v="1"/>
    <x v="3"/>
    <x v="576"/>
    <n v="835093390"/>
    <d v="2018-07-29T00:00:00"/>
    <n v="1547"/>
    <n v="81.73"/>
    <n v="56.67"/>
    <n v="126436.31"/>
    <n v="87668.49"/>
    <n v="38767.82"/>
  </r>
  <r>
    <x v="2"/>
    <x v="4"/>
    <x v="3"/>
    <x v="0"/>
    <x v="2"/>
    <x v="577"/>
    <n v="202604043"/>
    <d v="2021-04-10T00:00:00"/>
    <n v="3893"/>
    <n v="205.7"/>
    <n v="117.11"/>
    <n v="800790.1"/>
    <n v="455909.23"/>
    <n v="344880.87"/>
  </r>
  <r>
    <x v="1"/>
    <x v="157"/>
    <x v="2"/>
    <x v="0"/>
    <x v="0"/>
    <x v="571"/>
    <n v="976323497"/>
    <d v="2017-02-10T00:00:00"/>
    <n v="4674"/>
    <n v="47.45"/>
    <n v="31.79"/>
    <n v="221781.3"/>
    <n v="148586.46"/>
    <n v="73194.84"/>
  </r>
  <r>
    <x v="5"/>
    <x v="62"/>
    <x v="7"/>
    <x v="0"/>
    <x v="1"/>
    <x v="578"/>
    <n v="298488080"/>
    <d v="2021-07-03T00:00:00"/>
    <n v="8111"/>
    <n v="437.2"/>
    <n v="263.33"/>
    <n v="3546129.2"/>
    <n v="2135869.63"/>
    <n v="1410259.57"/>
  </r>
  <r>
    <x v="5"/>
    <x v="74"/>
    <x v="2"/>
    <x v="0"/>
    <x v="0"/>
    <x v="579"/>
    <n v="781646621"/>
    <d v="2015-09-12T00:00:00"/>
    <n v="5460"/>
    <n v="47.45"/>
    <n v="31.79"/>
    <n v="259077"/>
    <n v="173573.4"/>
    <n v="85503.6"/>
  </r>
  <r>
    <x v="6"/>
    <x v="103"/>
    <x v="9"/>
    <x v="0"/>
    <x v="0"/>
    <x v="510"/>
    <n v="158660447"/>
    <d v="2015-01-09T00:00:00"/>
    <n v="7"/>
    <n v="9.33"/>
    <n v="6.92"/>
    <n v="65.31"/>
    <n v="48.44"/>
    <n v="16.87"/>
  </r>
  <r>
    <x v="1"/>
    <x v="116"/>
    <x v="2"/>
    <x v="0"/>
    <x v="3"/>
    <x v="580"/>
    <n v="732703387"/>
    <d v="2018-01-28T00:00:00"/>
    <n v="2069"/>
    <n v="47.45"/>
    <n v="31.79"/>
    <n v="98174.05"/>
    <n v="65773.509999999995"/>
    <n v="32400.54"/>
  </r>
  <r>
    <x v="5"/>
    <x v="52"/>
    <x v="2"/>
    <x v="1"/>
    <x v="3"/>
    <x v="581"/>
    <n v="827261769"/>
    <d v="2021-05-26T00:00:00"/>
    <n v="3996"/>
    <n v="47.45"/>
    <n v="31.79"/>
    <n v="189610.2"/>
    <n v="127032.84"/>
    <n v="62577.36"/>
  </r>
  <r>
    <x v="0"/>
    <x v="118"/>
    <x v="2"/>
    <x v="0"/>
    <x v="1"/>
    <x v="582"/>
    <n v="636134421"/>
    <d v="2022-03-20T00:00:00"/>
    <n v="5166"/>
    <n v="47.45"/>
    <n v="31.79"/>
    <n v="245126.7"/>
    <n v="164227.14000000001"/>
    <n v="80899.56"/>
  </r>
  <r>
    <x v="1"/>
    <x v="80"/>
    <x v="11"/>
    <x v="0"/>
    <x v="1"/>
    <x v="583"/>
    <n v="873432672"/>
    <d v="2018-09-17T00:00:00"/>
    <n v="6992"/>
    <n v="668.27"/>
    <n v="502.54"/>
    <n v="4672543.84"/>
    <n v="3513759.68"/>
    <n v="1158784.1599999999"/>
  </r>
  <r>
    <x v="1"/>
    <x v="67"/>
    <x v="5"/>
    <x v="0"/>
    <x v="1"/>
    <x v="521"/>
    <n v="523580348"/>
    <d v="2021-08-04T00:00:00"/>
    <n v="7915"/>
    <n v="109.28"/>
    <n v="35.840000000000003"/>
    <n v="864951.2"/>
    <n v="283673.59999999998"/>
    <n v="581277.6"/>
  </r>
  <r>
    <x v="0"/>
    <x v="181"/>
    <x v="4"/>
    <x v="0"/>
    <x v="3"/>
    <x v="584"/>
    <n v="891313779"/>
    <d v="2022-10-25T00:00:00"/>
    <n v="8409"/>
    <n v="81.73"/>
    <n v="56.67"/>
    <n v="687267.57"/>
    <n v="476538.03"/>
    <n v="210729.54"/>
  </r>
  <r>
    <x v="2"/>
    <x v="42"/>
    <x v="5"/>
    <x v="1"/>
    <x v="0"/>
    <x v="585"/>
    <n v="651681792"/>
    <d v="2020-06-12T00:00:00"/>
    <n v="5979"/>
    <n v="109.28"/>
    <n v="35.840000000000003"/>
    <n v="653385.12"/>
    <n v="214287.35999999999"/>
    <n v="439097.76"/>
  </r>
  <r>
    <x v="1"/>
    <x v="140"/>
    <x v="4"/>
    <x v="0"/>
    <x v="0"/>
    <x v="586"/>
    <n v="800045716"/>
    <d v="2017-05-14T00:00:00"/>
    <n v="161"/>
    <n v="81.73"/>
    <n v="56.67"/>
    <n v="13158.53"/>
    <n v="9123.8700000000008"/>
    <n v="4034.66"/>
  </r>
  <r>
    <x v="4"/>
    <x v="143"/>
    <x v="6"/>
    <x v="0"/>
    <x v="2"/>
    <x v="587"/>
    <n v="602079379"/>
    <d v="2016-05-26T00:00:00"/>
    <n v="7523"/>
    <n v="651.21"/>
    <n v="524.96"/>
    <n v="4899052.83"/>
    <n v="3949274.08"/>
    <n v="949778.75"/>
  </r>
  <r>
    <x v="1"/>
    <x v="81"/>
    <x v="10"/>
    <x v="0"/>
    <x v="0"/>
    <x v="588"/>
    <n v="743769109"/>
    <d v="2016-05-11T00:00:00"/>
    <n v="6662"/>
    <n v="154.06"/>
    <n v="90.93"/>
    <n v="1026347.72"/>
    <n v="605775.66"/>
    <n v="420572.06"/>
  </r>
  <r>
    <x v="5"/>
    <x v="84"/>
    <x v="11"/>
    <x v="0"/>
    <x v="1"/>
    <x v="589"/>
    <n v="181413733"/>
    <d v="2019-12-27T00:00:00"/>
    <n v="3210"/>
    <n v="668.27"/>
    <n v="502.54"/>
    <n v="2145146.7000000002"/>
    <n v="1613153.4"/>
    <n v="531993.30000000005"/>
  </r>
  <r>
    <x v="0"/>
    <x v="0"/>
    <x v="9"/>
    <x v="0"/>
    <x v="1"/>
    <x v="590"/>
    <n v="191624581"/>
    <d v="2018-08-01T00:00:00"/>
    <n v="4827"/>
    <n v="9.33"/>
    <n v="6.92"/>
    <n v="45035.91"/>
    <n v="33402.839999999997"/>
    <n v="11633.07"/>
  </r>
  <r>
    <x v="3"/>
    <x v="50"/>
    <x v="9"/>
    <x v="1"/>
    <x v="2"/>
    <x v="591"/>
    <n v="321325480"/>
    <d v="2020-10-25T00:00:00"/>
    <n v="6205"/>
    <n v="9.33"/>
    <n v="6.92"/>
    <n v="57892.65"/>
    <n v="42938.6"/>
    <n v="14954.05"/>
  </r>
  <r>
    <x v="5"/>
    <x v="96"/>
    <x v="6"/>
    <x v="0"/>
    <x v="3"/>
    <x v="256"/>
    <n v="637752759"/>
    <d v="2020-06-22T00:00:00"/>
    <n v="4069"/>
    <n v="651.21"/>
    <n v="524.96"/>
    <n v="2649773.4900000002"/>
    <n v="2136062.2400000002"/>
    <n v="513711.25"/>
  </r>
  <r>
    <x v="5"/>
    <x v="161"/>
    <x v="5"/>
    <x v="0"/>
    <x v="2"/>
    <x v="592"/>
    <n v="378455245"/>
    <d v="2018-06-08T00:00:00"/>
    <n v="2172"/>
    <n v="109.28"/>
    <n v="35.840000000000003"/>
    <n v="237356.16"/>
    <n v="77844.479999999996"/>
    <n v="159511.67999999999"/>
  </r>
  <r>
    <x v="1"/>
    <x v="44"/>
    <x v="1"/>
    <x v="1"/>
    <x v="2"/>
    <x v="593"/>
    <n v="201294267"/>
    <d v="2019-02-09T00:00:00"/>
    <n v="6302"/>
    <n v="152.58000000000001"/>
    <n v="97.44"/>
    <n v="961559.16"/>
    <n v="614066.88"/>
    <n v="347492.28"/>
  </r>
  <r>
    <x v="5"/>
    <x v="128"/>
    <x v="8"/>
    <x v="1"/>
    <x v="1"/>
    <x v="594"/>
    <n v="834443652"/>
    <d v="2015-02-27T00:00:00"/>
    <n v="9275"/>
    <n v="421.89"/>
    <n v="364.69"/>
    <n v="3913029.75"/>
    <n v="3382499.75"/>
    <n v="530530"/>
  </r>
  <r>
    <x v="2"/>
    <x v="144"/>
    <x v="3"/>
    <x v="0"/>
    <x v="0"/>
    <x v="595"/>
    <n v="826389729"/>
    <d v="2019-05-05T00:00:00"/>
    <n v="5940"/>
    <n v="205.7"/>
    <n v="117.11"/>
    <n v="1221858"/>
    <n v="695633.4"/>
    <n v="526224.6"/>
  </r>
  <r>
    <x v="5"/>
    <x v="87"/>
    <x v="10"/>
    <x v="1"/>
    <x v="0"/>
    <x v="596"/>
    <n v="595931327"/>
    <d v="2020-12-15T00:00:00"/>
    <n v="8177"/>
    <n v="154.06"/>
    <n v="90.93"/>
    <n v="1259748.6200000001"/>
    <n v="743534.61"/>
    <n v="516214.01"/>
  </r>
  <r>
    <x v="6"/>
    <x v="171"/>
    <x v="4"/>
    <x v="1"/>
    <x v="3"/>
    <x v="597"/>
    <n v="182179772"/>
    <d v="2020-05-23T00:00:00"/>
    <n v="9898"/>
    <n v="81.73"/>
    <n v="56.67"/>
    <n v="808963.54"/>
    <n v="560919.66"/>
    <n v="248043.88"/>
  </r>
  <r>
    <x v="5"/>
    <x v="96"/>
    <x v="9"/>
    <x v="1"/>
    <x v="0"/>
    <x v="598"/>
    <n v="594558894"/>
    <d v="2015-04-19T00:00:00"/>
    <n v="2044"/>
    <n v="9.33"/>
    <n v="6.92"/>
    <n v="19070.52"/>
    <n v="14144.48"/>
    <n v="4926.04"/>
  </r>
  <r>
    <x v="5"/>
    <x v="166"/>
    <x v="8"/>
    <x v="0"/>
    <x v="0"/>
    <x v="599"/>
    <n v="662805020"/>
    <d v="2022-11-02T00:00:00"/>
    <n v="7589"/>
    <n v="421.89"/>
    <n v="364.69"/>
    <n v="3201723.21"/>
    <n v="2767632.41"/>
    <n v="434090.8"/>
  </r>
  <r>
    <x v="2"/>
    <x v="51"/>
    <x v="11"/>
    <x v="1"/>
    <x v="2"/>
    <x v="365"/>
    <n v="186966979"/>
    <d v="2016-04-17T00:00:00"/>
    <n v="6539"/>
    <n v="668.27"/>
    <n v="502.54"/>
    <n v="4369817.53"/>
    <n v="3286109.06"/>
    <n v="1083708.47"/>
  </r>
  <r>
    <x v="2"/>
    <x v="147"/>
    <x v="5"/>
    <x v="0"/>
    <x v="1"/>
    <x v="600"/>
    <n v="387406098"/>
    <d v="2021-08-11T00:00:00"/>
    <n v="928"/>
    <n v="109.28"/>
    <n v="35.840000000000003"/>
    <n v="101411.84"/>
    <n v="33259.519999999997"/>
    <n v="68152.320000000007"/>
  </r>
  <r>
    <x v="4"/>
    <x v="31"/>
    <x v="2"/>
    <x v="0"/>
    <x v="1"/>
    <x v="601"/>
    <n v="754796206"/>
    <d v="2020-04-08T00:00:00"/>
    <n v="9826"/>
    <n v="47.45"/>
    <n v="31.79"/>
    <n v="466243.7"/>
    <n v="312368.53999999998"/>
    <n v="153875.16"/>
  </r>
  <r>
    <x v="3"/>
    <x v="61"/>
    <x v="2"/>
    <x v="1"/>
    <x v="1"/>
    <x v="602"/>
    <n v="400123631"/>
    <d v="2021-11-07T00:00:00"/>
    <n v="4329"/>
    <n v="47.45"/>
    <n v="31.79"/>
    <n v="205411.05"/>
    <n v="137618.91"/>
    <n v="67792.14"/>
  </r>
  <r>
    <x v="2"/>
    <x v="68"/>
    <x v="2"/>
    <x v="0"/>
    <x v="1"/>
    <x v="603"/>
    <n v="304687201"/>
    <d v="2016-05-01T00:00:00"/>
    <n v="2569"/>
    <n v="47.45"/>
    <n v="31.79"/>
    <n v="121899.05"/>
    <n v="81668.509999999995"/>
    <n v="40230.54"/>
  </r>
  <r>
    <x v="5"/>
    <x v="182"/>
    <x v="8"/>
    <x v="1"/>
    <x v="2"/>
    <x v="604"/>
    <n v="170098245"/>
    <d v="2022-03-19T00:00:00"/>
    <n v="4705"/>
    <n v="421.89"/>
    <n v="364.69"/>
    <n v="1984992.45"/>
    <n v="1715866.45"/>
    <n v="269126"/>
  </r>
  <r>
    <x v="1"/>
    <x v="71"/>
    <x v="8"/>
    <x v="0"/>
    <x v="2"/>
    <x v="605"/>
    <n v="668280589"/>
    <d v="2019-03-28T00:00:00"/>
    <n v="7932"/>
    <n v="421.89"/>
    <n v="364.69"/>
    <n v="3346431.48"/>
    <n v="2892721.08"/>
    <n v="453710.4"/>
  </r>
  <r>
    <x v="5"/>
    <x v="88"/>
    <x v="4"/>
    <x v="1"/>
    <x v="1"/>
    <x v="606"/>
    <n v="291470563"/>
    <d v="2015-05-30T00:00:00"/>
    <n v="1472"/>
    <n v="81.73"/>
    <n v="56.67"/>
    <n v="120306.56"/>
    <n v="83418.240000000005"/>
    <n v="36888.32"/>
  </r>
  <r>
    <x v="3"/>
    <x v="35"/>
    <x v="9"/>
    <x v="1"/>
    <x v="0"/>
    <x v="607"/>
    <n v="302216994"/>
    <d v="2020-03-29T00:00:00"/>
    <n v="1579"/>
    <n v="9.33"/>
    <n v="6.92"/>
    <n v="14732.07"/>
    <n v="10926.68"/>
    <n v="3805.39"/>
  </r>
  <r>
    <x v="0"/>
    <x v="69"/>
    <x v="3"/>
    <x v="1"/>
    <x v="2"/>
    <x v="400"/>
    <n v="683381211"/>
    <d v="2018-12-11T00:00:00"/>
    <n v="6542"/>
    <n v="205.7"/>
    <n v="117.11"/>
    <n v="1345689.4"/>
    <n v="766133.62"/>
    <n v="579555.78"/>
  </r>
  <r>
    <x v="5"/>
    <x v="162"/>
    <x v="6"/>
    <x v="0"/>
    <x v="2"/>
    <x v="608"/>
    <n v="588137042"/>
    <d v="2017-03-28T00:00:00"/>
    <n v="1675"/>
    <n v="651.21"/>
    <n v="524.96"/>
    <n v="1090776.75"/>
    <n v="879308"/>
    <n v="211468.75"/>
  </r>
  <r>
    <x v="5"/>
    <x v="130"/>
    <x v="4"/>
    <x v="1"/>
    <x v="1"/>
    <x v="59"/>
    <n v="589970815"/>
    <d v="2019-07-13T00:00:00"/>
    <n v="4329"/>
    <n v="81.73"/>
    <n v="56.67"/>
    <n v="353809.17"/>
    <n v="245324.43"/>
    <n v="108484.74"/>
  </r>
  <r>
    <x v="4"/>
    <x v="176"/>
    <x v="0"/>
    <x v="1"/>
    <x v="0"/>
    <x v="609"/>
    <n v="432681357"/>
    <d v="2022-11-28T00:00:00"/>
    <n v="8884"/>
    <n v="255.28"/>
    <n v="159.41999999999999"/>
    <n v="2267907.52"/>
    <n v="1416287.28"/>
    <n v="851620.24"/>
  </r>
  <r>
    <x v="1"/>
    <x v="120"/>
    <x v="11"/>
    <x v="0"/>
    <x v="1"/>
    <x v="610"/>
    <n v="380379998"/>
    <d v="2017-07-16T00:00:00"/>
    <n v="1749"/>
    <n v="668.27"/>
    <n v="502.54"/>
    <n v="1168804.23"/>
    <n v="878942.46"/>
    <n v="289861.77"/>
  </r>
  <r>
    <x v="1"/>
    <x v="55"/>
    <x v="5"/>
    <x v="0"/>
    <x v="3"/>
    <x v="611"/>
    <n v="767490565"/>
    <d v="2016-02-23T00:00:00"/>
    <n v="6368"/>
    <n v="109.28"/>
    <n v="35.840000000000003"/>
    <n v="695895.04000000004"/>
    <n v="228229.12"/>
    <n v="467665.91999999998"/>
  </r>
  <r>
    <x v="4"/>
    <x v="115"/>
    <x v="10"/>
    <x v="0"/>
    <x v="0"/>
    <x v="612"/>
    <n v="648749387"/>
    <d v="2020-12-18T00:00:00"/>
    <n v="8215"/>
    <n v="154.06"/>
    <n v="90.93"/>
    <n v="1265602.8999999999"/>
    <n v="746989.95"/>
    <n v="518612.95"/>
  </r>
  <r>
    <x v="0"/>
    <x v="72"/>
    <x v="9"/>
    <x v="0"/>
    <x v="2"/>
    <x v="613"/>
    <n v="949205291"/>
    <d v="2021-10-11T00:00:00"/>
    <n v="9794"/>
    <n v="9.33"/>
    <n v="6.92"/>
    <n v="91378.02"/>
    <n v="67774.48"/>
    <n v="23603.54"/>
  </r>
  <r>
    <x v="2"/>
    <x v="4"/>
    <x v="8"/>
    <x v="1"/>
    <x v="3"/>
    <x v="614"/>
    <n v="414219605"/>
    <d v="2017-04-27T00:00:00"/>
    <n v="5641"/>
    <n v="421.89"/>
    <n v="364.69"/>
    <n v="2379881.4900000002"/>
    <n v="2057216.29"/>
    <n v="322665.2"/>
  </r>
  <r>
    <x v="5"/>
    <x v="114"/>
    <x v="1"/>
    <x v="1"/>
    <x v="1"/>
    <x v="615"/>
    <n v="559466159"/>
    <d v="2016-09-15T00:00:00"/>
    <n v="7324"/>
    <n v="152.58000000000001"/>
    <n v="97.44"/>
    <n v="1117495.92"/>
    <n v="713650.56"/>
    <n v="403845.36"/>
  </r>
  <r>
    <x v="1"/>
    <x v="153"/>
    <x v="1"/>
    <x v="1"/>
    <x v="2"/>
    <x v="616"/>
    <n v="720931279"/>
    <d v="2020-11-18T00:00:00"/>
    <n v="8441"/>
    <n v="152.58000000000001"/>
    <n v="97.44"/>
    <n v="1287927.78"/>
    <n v="822491.04"/>
    <n v="465436.74"/>
  </r>
  <r>
    <x v="6"/>
    <x v="18"/>
    <x v="6"/>
    <x v="1"/>
    <x v="3"/>
    <x v="617"/>
    <n v="304913794"/>
    <d v="2019-11-21T00:00:00"/>
    <n v="9623"/>
    <n v="651.21"/>
    <n v="524.96"/>
    <n v="6266593.8300000001"/>
    <n v="5051690.08"/>
    <n v="1214903.75"/>
  </r>
  <r>
    <x v="1"/>
    <x v="79"/>
    <x v="1"/>
    <x v="0"/>
    <x v="2"/>
    <x v="618"/>
    <n v="138025033"/>
    <d v="2019-08-03T00:00:00"/>
    <n v="3529"/>
    <n v="152.58000000000001"/>
    <n v="97.44"/>
    <n v="538454.81999999995"/>
    <n v="343865.76"/>
    <n v="194589.06"/>
  </r>
  <r>
    <x v="2"/>
    <x v="155"/>
    <x v="5"/>
    <x v="1"/>
    <x v="3"/>
    <x v="619"/>
    <n v="217188823"/>
    <d v="2022-10-19T00:00:00"/>
    <n v="9854"/>
    <n v="109.28"/>
    <n v="35.840000000000003"/>
    <n v="1076845.1200000001"/>
    <n v="353167.35999999999"/>
    <n v="723677.76"/>
  </r>
  <r>
    <x v="0"/>
    <x v="69"/>
    <x v="8"/>
    <x v="0"/>
    <x v="0"/>
    <x v="620"/>
    <n v="159641492"/>
    <d v="2020-09-24T00:00:00"/>
    <n v="320"/>
    <n v="421.89"/>
    <n v="364.69"/>
    <n v="135004.79999999999"/>
    <n v="116700.8"/>
    <n v="18304"/>
  </r>
  <r>
    <x v="1"/>
    <x v="152"/>
    <x v="8"/>
    <x v="1"/>
    <x v="3"/>
    <x v="621"/>
    <n v="552931869"/>
    <d v="2016-09-09T00:00:00"/>
    <n v="3682"/>
    <n v="421.89"/>
    <n v="364.69"/>
    <n v="1553398.98"/>
    <n v="1342788.58"/>
    <n v="210610.4"/>
  </r>
  <r>
    <x v="5"/>
    <x v="177"/>
    <x v="1"/>
    <x v="1"/>
    <x v="2"/>
    <x v="622"/>
    <n v="704921281"/>
    <d v="2019-02-05T00:00:00"/>
    <n v="727"/>
    <n v="152.58000000000001"/>
    <n v="97.44"/>
    <n v="110925.66"/>
    <n v="70838.880000000005"/>
    <n v="40086.78"/>
  </r>
  <r>
    <x v="5"/>
    <x v="166"/>
    <x v="1"/>
    <x v="0"/>
    <x v="2"/>
    <x v="623"/>
    <n v="893783557"/>
    <d v="2020-09-28T00:00:00"/>
    <n v="9271"/>
    <n v="152.58000000000001"/>
    <n v="97.44"/>
    <n v="1414569.18"/>
    <n v="903366.24"/>
    <n v="511202.94"/>
  </r>
  <r>
    <x v="2"/>
    <x v="155"/>
    <x v="6"/>
    <x v="0"/>
    <x v="3"/>
    <x v="624"/>
    <n v="118005025"/>
    <d v="2021-10-30T00:00:00"/>
    <n v="9164"/>
    <n v="651.21"/>
    <n v="524.96"/>
    <n v="5967688.4400000004"/>
    <n v="4810733.4400000004"/>
    <n v="1156955"/>
  </r>
  <r>
    <x v="3"/>
    <x v="57"/>
    <x v="1"/>
    <x v="1"/>
    <x v="0"/>
    <x v="625"/>
    <n v="146384513"/>
    <d v="2021-12-04T00:00:00"/>
    <n v="7285"/>
    <n v="152.58000000000001"/>
    <n v="97.44"/>
    <n v="1111545.3"/>
    <n v="709850.4"/>
    <n v="401694.9"/>
  </r>
  <r>
    <x v="5"/>
    <x v="182"/>
    <x v="5"/>
    <x v="0"/>
    <x v="1"/>
    <x v="626"/>
    <n v="568033349"/>
    <d v="2015-04-17T00:00:00"/>
    <n v="2546"/>
    <n v="109.28"/>
    <n v="35.840000000000003"/>
    <n v="278226.88"/>
    <n v="91248.639999999999"/>
    <n v="186978.24"/>
  </r>
  <r>
    <x v="1"/>
    <x v="77"/>
    <x v="9"/>
    <x v="0"/>
    <x v="2"/>
    <x v="627"/>
    <n v="142375361"/>
    <d v="2018-02-19T00:00:00"/>
    <n v="888"/>
    <n v="9.33"/>
    <n v="6.92"/>
    <n v="8285.0400000000009"/>
    <n v="6144.96"/>
    <n v="2140.08"/>
  </r>
  <r>
    <x v="2"/>
    <x v="155"/>
    <x v="2"/>
    <x v="0"/>
    <x v="1"/>
    <x v="628"/>
    <n v="849146878"/>
    <d v="2016-11-30T00:00:00"/>
    <n v="286"/>
    <n v="47.45"/>
    <n v="31.79"/>
    <n v="13570.7"/>
    <n v="9091.94"/>
    <n v="4478.76"/>
  </r>
  <r>
    <x v="0"/>
    <x v="1"/>
    <x v="4"/>
    <x v="0"/>
    <x v="3"/>
    <x v="629"/>
    <n v="238396728"/>
    <d v="2019-11-27T00:00:00"/>
    <n v="5744"/>
    <n v="81.73"/>
    <n v="56.67"/>
    <n v="469457.12"/>
    <n v="325512.48"/>
    <n v="143944.64000000001"/>
  </r>
  <r>
    <x v="3"/>
    <x v="138"/>
    <x v="1"/>
    <x v="0"/>
    <x v="3"/>
    <x v="630"/>
    <n v="880486238"/>
    <d v="2021-10-10T00:00:00"/>
    <n v="4299"/>
    <n v="152.58000000000001"/>
    <n v="97.44"/>
    <n v="655941.42000000004"/>
    <n v="418894.56"/>
    <n v="237046.86"/>
  </r>
  <r>
    <x v="1"/>
    <x v="43"/>
    <x v="7"/>
    <x v="1"/>
    <x v="1"/>
    <x v="631"/>
    <n v="916089236"/>
    <d v="2018-07-28T00:00:00"/>
    <n v="17"/>
    <n v="437.2"/>
    <n v="263.33"/>
    <n v="7432.4"/>
    <n v="4476.6099999999997"/>
    <n v="2955.79"/>
  </r>
  <r>
    <x v="2"/>
    <x v="155"/>
    <x v="3"/>
    <x v="0"/>
    <x v="3"/>
    <x v="632"/>
    <n v="806192052"/>
    <d v="2020-02-28T00:00:00"/>
    <n v="8998"/>
    <n v="205.7"/>
    <n v="117.11"/>
    <n v="1850888.6"/>
    <n v="1053755.78"/>
    <n v="797132.82"/>
  </r>
  <r>
    <x v="2"/>
    <x v="12"/>
    <x v="3"/>
    <x v="0"/>
    <x v="0"/>
    <x v="633"/>
    <n v="182093513"/>
    <d v="2018-05-17T00:00:00"/>
    <n v="4372"/>
    <n v="205.7"/>
    <n v="117.11"/>
    <n v="899320.4"/>
    <n v="512004.92"/>
    <n v="387315.48"/>
  </r>
  <r>
    <x v="2"/>
    <x v="121"/>
    <x v="9"/>
    <x v="1"/>
    <x v="3"/>
    <x v="557"/>
    <n v="995404946"/>
    <d v="2016-12-31T00:00:00"/>
    <n v="1299"/>
    <n v="9.33"/>
    <n v="6.92"/>
    <n v="12119.67"/>
    <n v="8989.08"/>
    <n v="3130.59"/>
  </r>
  <r>
    <x v="5"/>
    <x v="105"/>
    <x v="2"/>
    <x v="0"/>
    <x v="1"/>
    <x v="634"/>
    <n v="768050181"/>
    <d v="2019-01-28T00:00:00"/>
    <n v="1971"/>
    <n v="47.45"/>
    <n v="31.79"/>
    <n v="93523.95"/>
    <n v="62658.09"/>
    <n v="30865.86"/>
  </r>
  <r>
    <x v="1"/>
    <x v="33"/>
    <x v="9"/>
    <x v="1"/>
    <x v="2"/>
    <x v="635"/>
    <n v="242265546"/>
    <d v="2021-01-07T00:00:00"/>
    <n v="614"/>
    <n v="9.33"/>
    <n v="6.92"/>
    <n v="5728.62"/>
    <n v="4248.88"/>
    <n v="1479.74"/>
  </r>
  <r>
    <x v="5"/>
    <x v="98"/>
    <x v="6"/>
    <x v="1"/>
    <x v="0"/>
    <x v="636"/>
    <n v="230599868"/>
    <d v="2020-08-22T00:00:00"/>
    <n v="8480"/>
    <n v="651.21"/>
    <n v="524.96"/>
    <n v="5522260.7999999998"/>
    <n v="4451660.8"/>
    <n v="1070600"/>
  </r>
  <r>
    <x v="1"/>
    <x v="81"/>
    <x v="7"/>
    <x v="0"/>
    <x v="0"/>
    <x v="49"/>
    <n v="265914475"/>
    <d v="2015-02-21T00:00:00"/>
    <n v="8857"/>
    <n v="437.2"/>
    <n v="263.33"/>
    <n v="3872280.4"/>
    <n v="2332313.81"/>
    <n v="1539966.59"/>
  </r>
  <r>
    <x v="6"/>
    <x v="180"/>
    <x v="11"/>
    <x v="1"/>
    <x v="0"/>
    <x v="637"/>
    <n v="851383197"/>
    <d v="2016-09-05T00:00:00"/>
    <n v="2062"/>
    <n v="668.27"/>
    <n v="502.54"/>
    <n v="1377972.74"/>
    <n v="1036237.48"/>
    <n v="341735.26"/>
  </r>
  <r>
    <x v="0"/>
    <x v="119"/>
    <x v="4"/>
    <x v="1"/>
    <x v="2"/>
    <x v="638"/>
    <n v="310492360"/>
    <d v="2015-10-21T00:00:00"/>
    <n v="444"/>
    <n v="81.73"/>
    <n v="56.67"/>
    <n v="36288.120000000003"/>
    <n v="25161.48"/>
    <n v="11126.64"/>
  </r>
  <r>
    <x v="1"/>
    <x v="159"/>
    <x v="1"/>
    <x v="0"/>
    <x v="2"/>
    <x v="639"/>
    <n v="637040793"/>
    <d v="2015-08-04T00:00:00"/>
    <n v="3382"/>
    <n v="152.58000000000001"/>
    <n v="97.44"/>
    <n v="516025.56"/>
    <n v="329542.08"/>
    <n v="186483.48"/>
  </r>
  <r>
    <x v="5"/>
    <x v="40"/>
    <x v="2"/>
    <x v="0"/>
    <x v="3"/>
    <x v="640"/>
    <n v="745139825"/>
    <d v="2020-12-08T00:00:00"/>
    <n v="2288"/>
    <n v="47.45"/>
    <n v="31.79"/>
    <n v="108565.6"/>
    <n v="72735.520000000004"/>
    <n v="35830.080000000002"/>
  </r>
  <r>
    <x v="5"/>
    <x v="183"/>
    <x v="11"/>
    <x v="0"/>
    <x v="0"/>
    <x v="283"/>
    <n v="519213283"/>
    <d v="2016-12-24T00:00:00"/>
    <n v="5603"/>
    <n v="668.27"/>
    <n v="502.54"/>
    <n v="3744316.81"/>
    <n v="2815731.62"/>
    <n v="928585.19"/>
  </r>
  <r>
    <x v="2"/>
    <x v="112"/>
    <x v="10"/>
    <x v="0"/>
    <x v="1"/>
    <x v="641"/>
    <n v="363997495"/>
    <d v="2015-02-11T00:00:00"/>
    <n v="3802"/>
    <n v="154.06"/>
    <n v="90.93"/>
    <n v="585736.12"/>
    <n v="345715.86"/>
    <n v="240020.26"/>
  </r>
  <r>
    <x v="1"/>
    <x v="152"/>
    <x v="4"/>
    <x v="1"/>
    <x v="2"/>
    <x v="642"/>
    <n v="754541289"/>
    <d v="2018-12-19T00:00:00"/>
    <n v="4390"/>
    <n v="81.73"/>
    <n v="56.67"/>
    <n v="358794.7"/>
    <n v="248781.3"/>
    <n v="110013.4"/>
  </r>
  <r>
    <x v="0"/>
    <x v="119"/>
    <x v="11"/>
    <x v="0"/>
    <x v="3"/>
    <x v="643"/>
    <n v="886205995"/>
    <d v="2017-07-21T00:00:00"/>
    <n v="6902"/>
    <n v="668.27"/>
    <n v="502.54"/>
    <n v="4612399.54"/>
    <n v="3468531.08"/>
    <n v="1143868.46"/>
  </r>
  <r>
    <x v="5"/>
    <x v="127"/>
    <x v="0"/>
    <x v="0"/>
    <x v="1"/>
    <x v="644"/>
    <n v="924665439"/>
    <d v="2019-06-07T00:00:00"/>
    <n v="7906"/>
    <n v="255.28"/>
    <n v="159.41999999999999"/>
    <n v="2018243.68"/>
    <n v="1260374.52"/>
    <n v="757869.16"/>
  </r>
  <r>
    <x v="2"/>
    <x v="65"/>
    <x v="11"/>
    <x v="0"/>
    <x v="3"/>
    <x v="43"/>
    <n v="655905950"/>
    <d v="2017-02-11T00:00:00"/>
    <n v="6001"/>
    <n v="668.27"/>
    <n v="502.54"/>
    <n v="4010288.27"/>
    <n v="3015742.54"/>
    <n v="994545.73"/>
  </r>
  <r>
    <x v="5"/>
    <x v="34"/>
    <x v="2"/>
    <x v="1"/>
    <x v="3"/>
    <x v="645"/>
    <n v="836226356"/>
    <d v="2022-01-26T00:00:00"/>
    <n v="6816"/>
    <n v="47.45"/>
    <n v="31.79"/>
    <n v="323419.2"/>
    <n v="216680.64"/>
    <n v="106738.56"/>
  </r>
  <r>
    <x v="3"/>
    <x v="10"/>
    <x v="11"/>
    <x v="1"/>
    <x v="1"/>
    <x v="646"/>
    <n v="942237985"/>
    <d v="2020-09-25T00:00:00"/>
    <n v="8013"/>
    <n v="668.27"/>
    <n v="502.54"/>
    <n v="5354847.51"/>
    <n v="4026853.02"/>
    <n v="1327994.49"/>
  </r>
  <r>
    <x v="2"/>
    <x v="51"/>
    <x v="3"/>
    <x v="0"/>
    <x v="3"/>
    <x v="83"/>
    <n v="520864665"/>
    <d v="2020-08-20T00:00:00"/>
    <n v="4284"/>
    <n v="205.7"/>
    <n v="117.11"/>
    <n v="881218.8"/>
    <n v="501699.24"/>
    <n v="379519.56"/>
  </r>
  <r>
    <x v="3"/>
    <x v="163"/>
    <x v="1"/>
    <x v="1"/>
    <x v="3"/>
    <x v="647"/>
    <n v="539342725"/>
    <d v="2019-02-15T00:00:00"/>
    <n v="2353"/>
    <n v="152.58000000000001"/>
    <n v="97.44"/>
    <n v="359020.74"/>
    <n v="229276.32"/>
    <n v="129744.42"/>
  </r>
  <r>
    <x v="2"/>
    <x v="38"/>
    <x v="0"/>
    <x v="1"/>
    <x v="0"/>
    <x v="648"/>
    <n v="235220992"/>
    <d v="2015-03-26T00:00:00"/>
    <n v="5974"/>
    <n v="255.28"/>
    <n v="159.41999999999999"/>
    <n v="1525042.72"/>
    <n v="952375.08"/>
    <n v="572667.64"/>
  </r>
  <r>
    <x v="2"/>
    <x v="144"/>
    <x v="3"/>
    <x v="0"/>
    <x v="1"/>
    <x v="649"/>
    <n v="266360795"/>
    <d v="2019-05-13T00:00:00"/>
    <n v="933"/>
    <n v="205.7"/>
    <n v="117.11"/>
    <n v="191918.1"/>
    <n v="109263.63"/>
    <n v="82654.47"/>
  </r>
  <r>
    <x v="2"/>
    <x v="83"/>
    <x v="0"/>
    <x v="0"/>
    <x v="3"/>
    <x v="650"/>
    <n v="460935962"/>
    <d v="2018-01-16T00:00:00"/>
    <n v="49"/>
    <n v="255.28"/>
    <n v="159.41999999999999"/>
    <n v="12508.72"/>
    <n v="7811.58"/>
    <n v="4697.1400000000003"/>
  </r>
  <r>
    <x v="5"/>
    <x v="145"/>
    <x v="3"/>
    <x v="0"/>
    <x v="0"/>
    <x v="651"/>
    <n v="267432820"/>
    <d v="2022-04-24T00:00:00"/>
    <n v="8169"/>
    <n v="205.7"/>
    <n v="117.11"/>
    <n v="1680363.3"/>
    <n v="956671.59"/>
    <n v="723691.71"/>
  </r>
  <r>
    <x v="5"/>
    <x v="100"/>
    <x v="3"/>
    <x v="1"/>
    <x v="3"/>
    <x v="652"/>
    <n v="104650199"/>
    <d v="2018-10-01T00:00:00"/>
    <n v="7174"/>
    <n v="205.7"/>
    <n v="117.11"/>
    <n v="1475691.8"/>
    <n v="840147.14"/>
    <n v="635544.66"/>
  </r>
  <r>
    <x v="0"/>
    <x v="135"/>
    <x v="7"/>
    <x v="0"/>
    <x v="2"/>
    <x v="653"/>
    <n v="911699426"/>
    <d v="2022-10-03T00:00:00"/>
    <n v="975"/>
    <n v="437.2"/>
    <n v="263.33"/>
    <n v="426270"/>
    <n v="256746.75"/>
    <n v="169523.25"/>
  </r>
  <r>
    <x v="3"/>
    <x v="138"/>
    <x v="0"/>
    <x v="1"/>
    <x v="2"/>
    <x v="654"/>
    <n v="998004329"/>
    <d v="2016-12-20T00:00:00"/>
    <n v="514"/>
    <n v="255.28"/>
    <n v="159.41999999999999"/>
    <n v="131213.92000000001"/>
    <n v="81941.88"/>
    <n v="49272.04"/>
  </r>
  <r>
    <x v="2"/>
    <x v="141"/>
    <x v="4"/>
    <x v="0"/>
    <x v="2"/>
    <x v="229"/>
    <n v="993301236"/>
    <d v="2015-06-01T00:00:00"/>
    <n v="8764"/>
    <n v="81.73"/>
    <n v="56.67"/>
    <n v="716281.72"/>
    <n v="496655.88"/>
    <n v="219625.84"/>
  </r>
  <r>
    <x v="1"/>
    <x v="67"/>
    <x v="10"/>
    <x v="1"/>
    <x v="2"/>
    <x v="655"/>
    <n v="697638976"/>
    <d v="2015-03-26T00:00:00"/>
    <n v="5731"/>
    <n v="154.06"/>
    <n v="90.93"/>
    <n v="882917.86"/>
    <n v="521119.83"/>
    <n v="361798.03"/>
  </r>
  <r>
    <x v="3"/>
    <x v="163"/>
    <x v="7"/>
    <x v="0"/>
    <x v="1"/>
    <x v="656"/>
    <n v="431378877"/>
    <d v="2021-12-08T00:00:00"/>
    <n v="3451"/>
    <n v="437.2"/>
    <n v="263.33"/>
    <n v="1508777.2"/>
    <n v="908751.83"/>
    <n v="600025.37"/>
  </r>
  <r>
    <x v="4"/>
    <x v="6"/>
    <x v="10"/>
    <x v="1"/>
    <x v="1"/>
    <x v="647"/>
    <n v="585194766"/>
    <d v="2019-02-25T00:00:00"/>
    <n v="990"/>
    <n v="154.06"/>
    <n v="90.93"/>
    <n v="152519.4"/>
    <n v="90020.7"/>
    <n v="62498.7"/>
  </r>
  <r>
    <x v="0"/>
    <x v="76"/>
    <x v="4"/>
    <x v="1"/>
    <x v="1"/>
    <x v="657"/>
    <n v="270072972"/>
    <d v="2020-08-09T00:00:00"/>
    <n v="9449"/>
    <n v="81.73"/>
    <n v="56.67"/>
    <n v="772266.77"/>
    <n v="535474.82999999996"/>
    <n v="236791.94"/>
  </r>
  <r>
    <x v="1"/>
    <x v="2"/>
    <x v="0"/>
    <x v="0"/>
    <x v="1"/>
    <x v="658"/>
    <n v="467312324"/>
    <d v="2016-04-08T00:00:00"/>
    <n v="6956"/>
    <n v="255.28"/>
    <n v="159.41999999999999"/>
    <n v="1775727.68"/>
    <n v="1108925.52"/>
    <n v="666802.16"/>
  </r>
  <r>
    <x v="3"/>
    <x v="60"/>
    <x v="9"/>
    <x v="1"/>
    <x v="1"/>
    <x v="57"/>
    <n v="878524148"/>
    <d v="2016-03-20T00:00:00"/>
    <n v="3673"/>
    <n v="9.33"/>
    <n v="6.92"/>
    <n v="34269.089999999997"/>
    <n v="25417.16"/>
    <n v="8851.93"/>
  </r>
  <r>
    <x v="0"/>
    <x v="0"/>
    <x v="7"/>
    <x v="0"/>
    <x v="1"/>
    <x v="354"/>
    <n v="375632274"/>
    <d v="2016-11-28T00:00:00"/>
    <n v="6792"/>
    <n v="437.2"/>
    <n v="263.33"/>
    <n v="2969462.4"/>
    <n v="1788537.36"/>
    <n v="1180925.04"/>
  </r>
  <r>
    <x v="5"/>
    <x v="74"/>
    <x v="9"/>
    <x v="1"/>
    <x v="0"/>
    <x v="477"/>
    <n v="150873029"/>
    <d v="2016-03-13T00:00:00"/>
    <n v="5537"/>
    <n v="9.33"/>
    <n v="6.92"/>
    <n v="51660.21"/>
    <n v="38316.04"/>
    <n v="13344.17"/>
  </r>
  <r>
    <x v="5"/>
    <x v="32"/>
    <x v="10"/>
    <x v="1"/>
    <x v="1"/>
    <x v="659"/>
    <n v="566795241"/>
    <d v="2016-11-22T00:00:00"/>
    <n v="6162"/>
    <n v="154.06"/>
    <n v="90.93"/>
    <n v="949317.72"/>
    <n v="560310.66"/>
    <n v="389007.06"/>
  </r>
  <r>
    <x v="2"/>
    <x v="82"/>
    <x v="4"/>
    <x v="0"/>
    <x v="0"/>
    <x v="61"/>
    <n v="706260240"/>
    <d v="2015-05-04T00:00:00"/>
    <n v="6954"/>
    <n v="81.73"/>
    <n v="56.67"/>
    <n v="568350.42000000004"/>
    <n v="394083.18"/>
    <n v="174267.24"/>
  </r>
  <r>
    <x v="1"/>
    <x v="80"/>
    <x v="5"/>
    <x v="0"/>
    <x v="2"/>
    <x v="660"/>
    <n v="622441852"/>
    <d v="2020-05-28T00:00:00"/>
    <n v="3231"/>
    <n v="109.28"/>
    <n v="35.840000000000003"/>
    <n v="353083.68"/>
    <n v="115799.03999999999"/>
    <n v="237284.64"/>
  </r>
  <r>
    <x v="3"/>
    <x v="60"/>
    <x v="2"/>
    <x v="1"/>
    <x v="3"/>
    <x v="661"/>
    <n v="888826406"/>
    <d v="2022-07-01T00:00:00"/>
    <n v="2340"/>
    <n v="47.45"/>
    <n v="31.79"/>
    <n v="111033"/>
    <n v="74388.600000000006"/>
    <n v="36644.400000000001"/>
  </r>
  <r>
    <x v="1"/>
    <x v="17"/>
    <x v="8"/>
    <x v="0"/>
    <x v="1"/>
    <x v="662"/>
    <n v="349212729"/>
    <d v="2016-09-11T00:00:00"/>
    <n v="8662"/>
    <n v="421.89"/>
    <n v="364.69"/>
    <n v="3654411.18"/>
    <n v="3158944.78"/>
    <n v="495466.4"/>
  </r>
  <r>
    <x v="2"/>
    <x v="144"/>
    <x v="8"/>
    <x v="1"/>
    <x v="2"/>
    <x v="663"/>
    <n v="167712152"/>
    <d v="2016-01-16T00:00:00"/>
    <n v="8607"/>
    <n v="421.89"/>
    <n v="364.69"/>
    <n v="3631207.23"/>
    <n v="3138886.83"/>
    <n v="492320.4"/>
  </r>
  <r>
    <x v="3"/>
    <x v="124"/>
    <x v="9"/>
    <x v="1"/>
    <x v="0"/>
    <x v="664"/>
    <n v="678748500"/>
    <d v="2018-03-29T00:00:00"/>
    <n v="5619"/>
    <n v="9.33"/>
    <n v="6.92"/>
    <n v="52425.27"/>
    <n v="38883.480000000003"/>
    <n v="13541.79"/>
  </r>
  <r>
    <x v="4"/>
    <x v="176"/>
    <x v="11"/>
    <x v="0"/>
    <x v="1"/>
    <x v="665"/>
    <n v="937058103"/>
    <d v="2017-07-16T00:00:00"/>
    <n v="5171"/>
    <n v="668.27"/>
    <n v="502.54"/>
    <n v="3455624.17"/>
    <n v="2598634.34"/>
    <n v="856989.83"/>
  </r>
  <r>
    <x v="3"/>
    <x v="10"/>
    <x v="5"/>
    <x v="0"/>
    <x v="0"/>
    <x v="294"/>
    <n v="967689788"/>
    <d v="2018-07-28T00:00:00"/>
    <n v="9767"/>
    <n v="109.28"/>
    <n v="35.840000000000003"/>
    <n v="1067337.76"/>
    <n v="350049.28000000003"/>
    <n v="717288.48"/>
  </r>
  <r>
    <x v="5"/>
    <x v="149"/>
    <x v="7"/>
    <x v="1"/>
    <x v="2"/>
    <x v="666"/>
    <n v="416004884"/>
    <d v="2022-03-17T00:00:00"/>
    <n v="3945"/>
    <n v="437.2"/>
    <n v="263.33"/>
    <n v="1724754"/>
    <n v="1038836.85"/>
    <n v="685917.15"/>
  </r>
  <r>
    <x v="4"/>
    <x v="23"/>
    <x v="0"/>
    <x v="1"/>
    <x v="1"/>
    <x v="547"/>
    <n v="797677218"/>
    <d v="2019-11-14T00:00:00"/>
    <n v="9270"/>
    <n v="255.28"/>
    <n v="159.41999999999999"/>
    <n v="2366445.6"/>
    <n v="1477823.4"/>
    <n v="888622.2"/>
  </r>
  <r>
    <x v="0"/>
    <x v="181"/>
    <x v="1"/>
    <x v="0"/>
    <x v="1"/>
    <x v="221"/>
    <n v="548693120"/>
    <d v="2019-10-10T00:00:00"/>
    <n v="9342"/>
    <n v="152.58000000000001"/>
    <n v="97.44"/>
    <n v="1425402.36"/>
    <n v="910284.48"/>
    <n v="515117.88"/>
  </r>
  <r>
    <x v="2"/>
    <x v="51"/>
    <x v="9"/>
    <x v="0"/>
    <x v="3"/>
    <x v="667"/>
    <n v="875351417"/>
    <d v="2022-02-08T00:00:00"/>
    <n v="4791"/>
    <n v="9.33"/>
    <n v="6.92"/>
    <n v="44700.03"/>
    <n v="33153.72"/>
    <n v="11546.31"/>
  </r>
  <r>
    <x v="5"/>
    <x v="87"/>
    <x v="1"/>
    <x v="0"/>
    <x v="3"/>
    <x v="632"/>
    <n v="804263436"/>
    <d v="2020-02-28T00:00:00"/>
    <n v="8278"/>
    <n v="152.58000000000001"/>
    <n v="97.44"/>
    <n v="1263057.24"/>
    <n v="806608.32"/>
    <n v="456448.92"/>
  </r>
  <r>
    <x v="1"/>
    <x v="109"/>
    <x v="7"/>
    <x v="0"/>
    <x v="3"/>
    <x v="273"/>
    <n v="332353007"/>
    <d v="2022-11-22T00:00:00"/>
    <n v="9495"/>
    <n v="437.2"/>
    <n v="263.33"/>
    <n v="4151214"/>
    <n v="2500318.35"/>
    <n v="1650895.65"/>
  </r>
  <r>
    <x v="1"/>
    <x v="159"/>
    <x v="8"/>
    <x v="1"/>
    <x v="3"/>
    <x v="668"/>
    <n v="876856458"/>
    <d v="2019-08-29T00:00:00"/>
    <n v="166"/>
    <n v="421.89"/>
    <n v="364.69"/>
    <n v="70033.740000000005"/>
    <n v="60538.54"/>
    <n v="9495.2000000000007"/>
  </r>
  <r>
    <x v="2"/>
    <x v="83"/>
    <x v="10"/>
    <x v="0"/>
    <x v="0"/>
    <x v="669"/>
    <n v="325322616"/>
    <d v="2022-03-12T00:00:00"/>
    <n v="9046"/>
    <n v="154.06"/>
    <n v="90.93"/>
    <n v="1393626.76"/>
    <n v="822552.78"/>
    <n v="571073.98"/>
  </r>
  <r>
    <x v="2"/>
    <x v="65"/>
    <x v="11"/>
    <x v="0"/>
    <x v="2"/>
    <x v="670"/>
    <n v="685612809"/>
    <d v="2019-08-17T00:00:00"/>
    <n v="6921"/>
    <n v="668.27"/>
    <n v="502.54"/>
    <n v="4625096.67"/>
    <n v="3478079.34"/>
    <n v="1147017.33"/>
  </r>
  <r>
    <x v="5"/>
    <x v="47"/>
    <x v="2"/>
    <x v="1"/>
    <x v="0"/>
    <x v="671"/>
    <n v="435900866"/>
    <d v="2021-10-07T00:00:00"/>
    <n v="1608"/>
    <n v="47.45"/>
    <n v="31.79"/>
    <n v="76299.600000000006"/>
    <n v="51118.32"/>
    <n v="25181.279999999999"/>
  </r>
  <r>
    <x v="2"/>
    <x v="164"/>
    <x v="0"/>
    <x v="0"/>
    <x v="1"/>
    <x v="672"/>
    <n v="374673116"/>
    <d v="2016-07-04T00:00:00"/>
    <n v="2956"/>
    <n v="255.28"/>
    <n v="159.41999999999999"/>
    <n v="754607.68"/>
    <n v="471245.52"/>
    <n v="283362.15999999997"/>
  </r>
  <r>
    <x v="5"/>
    <x v="62"/>
    <x v="3"/>
    <x v="1"/>
    <x v="2"/>
    <x v="255"/>
    <n v="470728385"/>
    <d v="2019-11-09T00:00:00"/>
    <n v="7845"/>
    <n v="205.7"/>
    <n v="117.11"/>
    <n v="1613716.5"/>
    <n v="918727.95"/>
    <n v="694988.55"/>
  </r>
  <r>
    <x v="1"/>
    <x v="17"/>
    <x v="2"/>
    <x v="1"/>
    <x v="1"/>
    <x v="410"/>
    <n v="313178002"/>
    <d v="2019-12-06T00:00:00"/>
    <n v="5185"/>
    <n v="47.45"/>
    <n v="31.79"/>
    <n v="246028.25"/>
    <n v="164831.15"/>
    <n v="81197.100000000006"/>
  </r>
  <r>
    <x v="1"/>
    <x v="108"/>
    <x v="4"/>
    <x v="0"/>
    <x v="2"/>
    <x v="673"/>
    <n v="461445796"/>
    <d v="2016-03-22T00:00:00"/>
    <n v="920"/>
    <n v="81.73"/>
    <n v="56.67"/>
    <n v="75191.600000000006"/>
    <n v="52136.4"/>
    <n v="23055.200000000001"/>
  </r>
  <r>
    <x v="5"/>
    <x v="175"/>
    <x v="4"/>
    <x v="0"/>
    <x v="2"/>
    <x v="674"/>
    <n v="195268094"/>
    <d v="2019-01-21T00:00:00"/>
    <n v="3023"/>
    <n v="81.73"/>
    <n v="56.67"/>
    <n v="247069.79"/>
    <n v="171313.41"/>
    <n v="75756.38"/>
  </r>
  <r>
    <x v="0"/>
    <x v="172"/>
    <x v="1"/>
    <x v="1"/>
    <x v="1"/>
    <x v="675"/>
    <n v="664693725"/>
    <d v="2020-12-24T00:00:00"/>
    <n v="6499"/>
    <n v="152.58000000000001"/>
    <n v="97.44"/>
    <n v="991617.42"/>
    <n v="633262.56000000006"/>
    <n v="358354.86"/>
  </r>
  <r>
    <x v="5"/>
    <x v="111"/>
    <x v="1"/>
    <x v="0"/>
    <x v="1"/>
    <x v="676"/>
    <n v="840084016"/>
    <d v="2020-03-26T00:00:00"/>
    <n v="8384"/>
    <n v="152.58000000000001"/>
    <n v="97.44"/>
    <n v="1279230.72"/>
    <n v="816936.95999999996"/>
    <n v="462293.76000000001"/>
  </r>
  <r>
    <x v="5"/>
    <x v="74"/>
    <x v="7"/>
    <x v="1"/>
    <x v="2"/>
    <x v="677"/>
    <n v="662112796"/>
    <d v="2015-09-24T00:00:00"/>
    <n v="2745"/>
    <n v="437.2"/>
    <n v="263.33"/>
    <n v="1200114"/>
    <n v="722840.85"/>
    <n v="477273.15"/>
  </r>
  <r>
    <x v="4"/>
    <x v="46"/>
    <x v="10"/>
    <x v="0"/>
    <x v="1"/>
    <x v="678"/>
    <n v="591766393"/>
    <d v="2019-03-10T00:00:00"/>
    <n v="5681"/>
    <n v="154.06"/>
    <n v="90.93"/>
    <n v="875214.86"/>
    <n v="516573.33"/>
    <n v="358641.53"/>
  </r>
  <r>
    <x v="5"/>
    <x v="154"/>
    <x v="5"/>
    <x v="0"/>
    <x v="3"/>
    <x v="679"/>
    <n v="260343635"/>
    <d v="2018-06-12T00:00:00"/>
    <n v="322"/>
    <n v="109.28"/>
    <n v="35.840000000000003"/>
    <n v="35188.160000000003"/>
    <n v="11540.48"/>
    <n v="23647.68"/>
  </r>
  <r>
    <x v="2"/>
    <x v="121"/>
    <x v="8"/>
    <x v="1"/>
    <x v="1"/>
    <x v="4"/>
    <n v="719455850"/>
    <d v="2015-07-27T00:00:00"/>
    <n v="1829"/>
    <n v="421.89"/>
    <n v="364.69"/>
    <n v="771636.81"/>
    <n v="667018.01"/>
    <n v="104618.8"/>
  </r>
  <r>
    <x v="1"/>
    <x v="132"/>
    <x v="7"/>
    <x v="1"/>
    <x v="1"/>
    <x v="680"/>
    <n v="391026866"/>
    <d v="2017-01-08T00:00:00"/>
    <n v="2394"/>
    <n v="437.2"/>
    <n v="263.33"/>
    <n v="1046656.8"/>
    <n v="630412.02"/>
    <n v="416244.78"/>
  </r>
  <r>
    <x v="2"/>
    <x v="37"/>
    <x v="4"/>
    <x v="1"/>
    <x v="2"/>
    <x v="681"/>
    <n v="917293012"/>
    <d v="2020-01-30T00:00:00"/>
    <n v="6241"/>
    <n v="81.73"/>
    <n v="56.67"/>
    <n v="510076.93"/>
    <n v="353677.47"/>
    <n v="156399.46"/>
  </r>
  <r>
    <x v="4"/>
    <x v="56"/>
    <x v="0"/>
    <x v="1"/>
    <x v="2"/>
    <x v="682"/>
    <n v="410803115"/>
    <d v="2017-07-27T00:00:00"/>
    <n v="4626"/>
    <n v="255.28"/>
    <n v="159.41999999999999"/>
    <n v="1180925.28"/>
    <n v="737476.92"/>
    <n v="443448.36"/>
  </r>
  <r>
    <x v="1"/>
    <x v="148"/>
    <x v="10"/>
    <x v="1"/>
    <x v="1"/>
    <x v="683"/>
    <n v="204418504"/>
    <d v="2015-09-03T00:00:00"/>
    <n v="833"/>
    <n v="154.06"/>
    <n v="90.93"/>
    <n v="128331.98"/>
    <n v="75744.69"/>
    <n v="52587.29"/>
  </r>
  <r>
    <x v="5"/>
    <x v="126"/>
    <x v="4"/>
    <x v="0"/>
    <x v="1"/>
    <x v="684"/>
    <n v="801313006"/>
    <d v="2020-02-15T00:00:00"/>
    <n v="5180"/>
    <n v="81.73"/>
    <n v="56.67"/>
    <n v="423361.4"/>
    <n v="293550.59999999998"/>
    <n v="129810.8"/>
  </r>
  <r>
    <x v="1"/>
    <x v="178"/>
    <x v="8"/>
    <x v="1"/>
    <x v="2"/>
    <x v="685"/>
    <n v="524972951"/>
    <d v="2020-01-17T00:00:00"/>
    <n v="17"/>
    <n v="421.89"/>
    <n v="364.69"/>
    <n v="7172.13"/>
    <n v="6199.73"/>
    <n v="972.4"/>
  </r>
  <r>
    <x v="1"/>
    <x v="66"/>
    <x v="2"/>
    <x v="0"/>
    <x v="1"/>
    <x v="686"/>
    <n v="469197165"/>
    <d v="2019-12-11T00:00:00"/>
    <n v="4723"/>
    <n v="47.45"/>
    <n v="31.79"/>
    <n v="224106.35"/>
    <n v="150144.17000000001"/>
    <n v="73962.179999999993"/>
  </r>
  <r>
    <x v="3"/>
    <x v="94"/>
    <x v="6"/>
    <x v="1"/>
    <x v="2"/>
    <x v="687"/>
    <n v="448096978"/>
    <d v="2021-09-18T00:00:00"/>
    <n v="708"/>
    <n v="651.21"/>
    <n v="524.96"/>
    <n v="461056.68"/>
    <n v="371671.68"/>
    <n v="89385"/>
  </r>
  <r>
    <x v="4"/>
    <x v="176"/>
    <x v="5"/>
    <x v="0"/>
    <x v="3"/>
    <x v="688"/>
    <n v="346096217"/>
    <d v="2015-05-10T00:00:00"/>
    <n v="6417"/>
    <n v="109.28"/>
    <n v="35.840000000000003"/>
    <n v="701249.76"/>
    <n v="229985.28"/>
    <n v="471264.48"/>
  </r>
  <r>
    <x v="0"/>
    <x v="25"/>
    <x v="9"/>
    <x v="0"/>
    <x v="3"/>
    <x v="689"/>
    <n v="567931210"/>
    <d v="2020-07-12T00:00:00"/>
    <n v="2321"/>
    <n v="9.33"/>
    <n v="6.92"/>
    <n v="21654.93"/>
    <n v="16061.32"/>
    <n v="5593.61"/>
  </r>
  <r>
    <x v="1"/>
    <x v="136"/>
    <x v="11"/>
    <x v="1"/>
    <x v="3"/>
    <x v="137"/>
    <n v="688650786"/>
    <d v="2022-08-07T00:00:00"/>
    <n v="5926"/>
    <n v="668.27"/>
    <n v="502.54"/>
    <n v="3960168.02"/>
    <n v="2978052.04"/>
    <n v="982115.98"/>
  </r>
  <r>
    <x v="4"/>
    <x v="158"/>
    <x v="0"/>
    <x v="0"/>
    <x v="0"/>
    <x v="661"/>
    <n v="803616273"/>
    <d v="2022-07-30T00:00:00"/>
    <n v="6768"/>
    <n v="255.28"/>
    <n v="159.41999999999999"/>
    <n v="1727735.04"/>
    <n v="1078954.56"/>
    <n v="648780.48"/>
  </r>
  <r>
    <x v="6"/>
    <x v="171"/>
    <x v="1"/>
    <x v="1"/>
    <x v="0"/>
    <x v="493"/>
    <n v="178501498"/>
    <d v="2022-11-15T00:00:00"/>
    <n v="1415"/>
    <n v="152.58000000000001"/>
    <n v="97.44"/>
    <n v="215900.7"/>
    <n v="137877.6"/>
    <n v="78023.100000000006"/>
  </r>
  <r>
    <x v="5"/>
    <x v="62"/>
    <x v="7"/>
    <x v="1"/>
    <x v="3"/>
    <x v="110"/>
    <n v="399292790"/>
    <d v="2022-07-28T00:00:00"/>
    <n v="8465"/>
    <n v="437.2"/>
    <n v="263.33"/>
    <n v="3700898"/>
    <n v="2229088.4500000002"/>
    <n v="1471809.55"/>
  </r>
  <r>
    <x v="5"/>
    <x v="128"/>
    <x v="6"/>
    <x v="0"/>
    <x v="2"/>
    <x v="40"/>
    <n v="422288978"/>
    <d v="2018-02-21T00:00:00"/>
    <n v="3548"/>
    <n v="651.21"/>
    <n v="524.96"/>
    <n v="2310493.08"/>
    <n v="1862558.08"/>
    <n v="447935"/>
  </r>
  <r>
    <x v="2"/>
    <x v="141"/>
    <x v="10"/>
    <x v="1"/>
    <x v="1"/>
    <x v="690"/>
    <n v="624101388"/>
    <d v="2021-07-31T00:00:00"/>
    <n v="4324"/>
    <n v="154.06"/>
    <n v="90.93"/>
    <n v="666155.43999999994"/>
    <n v="393181.32"/>
    <n v="272974.12"/>
  </r>
  <r>
    <x v="4"/>
    <x v="158"/>
    <x v="3"/>
    <x v="0"/>
    <x v="1"/>
    <x v="691"/>
    <n v="551653850"/>
    <d v="2020-01-01T00:00:00"/>
    <n v="5488"/>
    <n v="205.7"/>
    <n v="117.11"/>
    <n v="1128881.6000000001"/>
    <n v="642699.68000000005"/>
    <n v="486181.92"/>
  </r>
  <r>
    <x v="0"/>
    <x v="49"/>
    <x v="8"/>
    <x v="0"/>
    <x v="2"/>
    <x v="692"/>
    <n v="272182691"/>
    <d v="2018-04-30T00:00:00"/>
    <n v="3762"/>
    <n v="421.89"/>
    <n v="364.69"/>
    <n v="1587150.18"/>
    <n v="1371963.78"/>
    <n v="215186.4"/>
  </r>
  <r>
    <x v="1"/>
    <x v="139"/>
    <x v="6"/>
    <x v="0"/>
    <x v="0"/>
    <x v="693"/>
    <n v="823236739"/>
    <d v="2016-08-01T00:00:00"/>
    <n v="2900"/>
    <n v="651.21"/>
    <n v="524.96"/>
    <n v="1888509"/>
    <n v="1522384"/>
    <n v="366125"/>
  </r>
  <r>
    <x v="5"/>
    <x v="111"/>
    <x v="4"/>
    <x v="1"/>
    <x v="2"/>
    <x v="694"/>
    <n v="162677323"/>
    <d v="2019-01-11T00:00:00"/>
    <n v="8690"/>
    <n v="81.73"/>
    <n v="56.67"/>
    <n v="710233.7"/>
    <n v="492462.3"/>
    <n v="217771.4"/>
  </r>
  <r>
    <x v="0"/>
    <x v="122"/>
    <x v="11"/>
    <x v="0"/>
    <x v="0"/>
    <x v="202"/>
    <n v="818678271"/>
    <d v="2019-06-25T00:00:00"/>
    <n v="3948"/>
    <n v="668.27"/>
    <n v="502.54"/>
    <n v="2638329.96"/>
    <n v="1984027.92"/>
    <n v="654302.04"/>
  </r>
  <r>
    <x v="1"/>
    <x v="93"/>
    <x v="9"/>
    <x v="1"/>
    <x v="2"/>
    <x v="695"/>
    <n v="439725911"/>
    <d v="2015-04-07T00:00:00"/>
    <n v="3524"/>
    <n v="9.33"/>
    <n v="6.92"/>
    <n v="32878.92"/>
    <n v="24386.080000000002"/>
    <n v="8492.84"/>
  </r>
  <r>
    <x v="2"/>
    <x v="121"/>
    <x v="2"/>
    <x v="1"/>
    <x v="3"/>
    <x v="696"/>
    <n v="344619071"/>
    <d v="2016-12-16T00:00:00"/>
    <n v="9296"/>
    <n v="47.45"/>
    <n v="31.79"/>
    <n v="441095.2"/>
    <n v="295519.84000000003"/>
    <n v="145575.35999999999"/>
  </r>
  <r>
    <x v="5"/>
    <x v="161"/>
    <x v="0"/>
    <x v="1"/>
    <x v="0"/>
    <x v="697"/>
    <n v="572469079"/>
    <d v="2017-02-06T00:00:00"/>
    <n v="5177"/>
    <n v="255.28"/>
    <n v="159.41999999999999"/>
    <n v="1321584.56"/>
    <n v="825317.34"/>
    <n v="496267.22"/>
  </r>
  <r>
    <x v="5"/>
    <x v="175"/>
    <x v="2"/>
    <x v="1"/>
    <x v="0"/>
    <x v="499"/>
    <n v="332699763"/>
    <d v="2021-10-05T00:00:00"/>
    <n v="2108"/>
    <n v="47.45"/>
    <n v="31.79"/>
    <n v="100024.6"/>
    <n v="67013.320000000007"/>
    <n v="33011.279999999999"/>
  </r>
  <r>
    <x v="1"/>
    <x v="85"/>
    <x v="1"/>
    <x v="0"/>
    <x v="3"/>
    <x v="388"/>
    <n v="255047452"/>
    <d v="2020-10-30T00:00:00"/>
    <n v="3064"/>
    <n v="152.58000000000001"/>
    <n v="97.44"/>
    <n v="467505.12"/>
    <n v="298556.15999999997"/>
    <n v="168948.96"/>
  </r>
  <r>
    <x v="4"/>
    <x v="46"/>
    <x v="7"/>
    <x v="0"/>
    <x v="3"/>
    <x v="250"/>
    <n v="139560973"/>
    <d v="2018-09-21T00:00:00"/>
    <n v="8048"/>
    <n v="437.2"/>
    <n v="263.33"/>
    <n v="3518585.6"/>
    <n v="2119279.84"/>
    <n v="1399305.76"/>
  </r>
  <r>
    <x v="3"/>
    <x v="151"/>
    <x v="5"/>
    <x v="0"/>
    <x v="0"/>
    <x v="698"/>
    <n v="306601655"/>
    <d v="2020-09-02T00:00:00"/>
    <n v="9098"/>
    <n v="109.28"/>
    <n v="35.840000000000003"/>
    <n v="994229.44"/>
    <n v="326072.32000000001"/>
    <n v="668157.12"/>
  </r>
  <r>
    <x v="2"/>
    <x v="137"/>
    <x v="2"/>
    <x v="1"/>
    <x v="0"/>
    <x v="699"/>
    <n v="246843326"/>
    <d v="2018-06-12T00:00:00"/>
    <n v="5280"/>
    <n v="47.45"/>
    <n v="31.79"/>
    <n v="250536"/>
    <n v="167851.2"/>
    <n v="82684.800000000003"/>
  </r>
  <r>
    <x v="2"/>
    <x v="83"/>
    <x v="6"/>
    <x v="0"/>
    <x v="0"/>
    <x v="700"/>
    <n v="871272313"/>
    <d v="2019-10-09T00:00:00"/>
    <n v="7694"/>
    <n v="651.21"/>
    <n v="524.96"/>
    <n v="5010409.74"/>
    <n v="4039042.24"/>
    <n v="971367.5"/>
  </r>
  <r>
    <x v="0"/>
    <x v="1"/>
    <x v="9"/>
    <x v="0"/>
    <x v="0"/>
    <x v="701"/>
    <n v="461187446"/>
    <d v="2016-08-14T00:00:00"/>
    <n v="4469"/>
    <n v="9.33"/>
    <n v="6.92"/>
    <n v="41695.769999999997"/>
    <n v="30925.48"/>
    <n v="10770.29"/>
  </r>
  <r>
    <x v="5"/>
    <x v="75"/>
    <x v="7"/>
    <x v="1"/>
    <x v="0"/>
    <x v="702"/>
    <n v="518200051"/>
    <d v="2015-01-22T00:00:00"/>
    <n v="5766"/>
    <n v="437.2"/>
    <n v="263.33"/>
    <n v="2520895.2000000002"/>
    <n v="1518360.78"/>
    <n v="1002534.42"/>
  </r>
  <r>
    <x v="5"/>
    <x v="114"/>
    <x v="2"/>
    <x v="1"/>
    <x v="0"/>
    <x v="703"/>
    <n v="814233958"/>
    <d v="2019-07-23T00:00:00"/>
    <n v="8777"/>
    <n v="47.45"/>
    <n v="31.79"/>
    <n v="416468.65"/>
    <n v="279020.83"/>
    <n v="137447.82"/>
  </r>
  <r>
    <x v="2"/>
    <x v="121"/>
    <x v="7"/>
    <x v="1"/>
    <x v="3"/>
    <x v="704"/>
    <n v="741525495"/>
    <d v="2017-07-16T00:00:00"/>
    <n v="2727"/>
    <n v="437.2"/>
    <n v="263.33"/>
    <n v="1192244.3999999999"/>
    <n v="718100.91"/>
    <n v="474143.49"/>
  </r>
  <r>
    <x v="1"/>
    <x v="81"/>
    <x v="8"/>
    <x v="1"/>
    <x v="1"/>
    <x v="705"/>
    <n v="662623488"/>
    <d v="2018-07-11T00:00:00"/>
    <n v="3870"/>
    <n v="421.89"/>
    <n v="364.69"/>
    <n v="1632714.3"/>
    <n v="1411350.3"/>
    <n v="221364"/>
  </r>
  <r>
    <x v="1"/>
    <x v="44"/>
    <x v="10"/>
    <x v="1"/>
    <x v="0"/>
    <x v="706"/>
    <n v="560389268"/>
    <d v="2016-02-22T00:00:00"/>
    <n v="492"/>
    <n v="154.06"/>
    <n v="90.93"/>
    <n v="75797.52"/>
    <n v="44737.56"/>
    <n v="31059.96"/>
  </r>
  <r>
    <x v="3"/>
    <x v="5"/>
    <x v="9"/>
    <x v="1"/>
    <x v="1"/>
    <x v="707"/>
    <n v="487996661"/>
    <d v="2015-09-13T00:00:00"/>
    <n v="7911"/>
    <n v="9.33"/>
    <n v="6.92"/>
    <n v="73809.63"/>
    <n v="54744.12"/>
    <n v="19065.509999999998"/>
  </r>
  <r>
    <x v="6"/>
    <x v="171"/>
    <x v="10"/>
    <x v="0"/>
    <x v="2"/>
    <x v="708"/>
    <n v="118931996"/>
    <d v="2015-08-04T00:00:00"/>
    <n v="3475"/>
    <n v="154.06"/>
    <n v="90.93"/>
    <n v="535358.5"/>
    <n v="315981.75"/>
    <n v="219376.75"/>
  </r>
  <r>
    <x v="5"/>
    <x v="9"/>
    <x v="7"/>
    <x v="0"/>
    <x v="2"/>
    <x v="91"/>
    <n v="996994102"/>
    <d v="2015-03-10T00:00:00"/>
    <n v="1565"/>
    <n v="437.2"/>
    <n v="263.33"/>
    <n v="684218"/>
    <n v="412111.45"/>
    <n v="272106.55"/>
  </r>
  <r>
    <x v="2"/>
    <x v="125"/>
    <x v="4"/>
    <x v="0"/>
    <x v="1"/>
    <x v="65"/>
    <n v="686294305"/>
    <d v="2018-12-15T00:00:00"/>
    <n v="8591"/>
    <n v="81.73"/>
    <n v="56.67"/>
    <n v="702142.43"/>
    <n v="486851.97"/>
    <n v="215290.46"/>
  </r>
  <r>
    <x v="4"/>
    <x v="143"/>
    <x v="0"/>
    <x v="1"/>
    <x v="1"/>
    <x v="88"/>
    <n v="421256434"/>
    <d v="2020-11-20T00:00:00"/>
    <n v="7995"/>
    <n v="255.28"/>
    <n v="159.41999999999999"/>
    <n v="2040963.6"/>
    <n v="1274562.8999999999"/>
    <n v="766400.7"/>
  </r>
  <r>
    <x v="2"/>
    <x v="170"/>
    <x v="9"/>
    <x v="0"/>
    <x v="2"/>
    <x v="352"/>
    <n v="156616818"/>
    <d v="2015-02-04T00:00:00"/>
    <n v="5252"/>
    <n v="9.33"/>
    <n v="6.92"/>
    <n v="49001.16"/>
    <n v="36343.839999999997"/>
    <n v="12657.32"/>
  </r>
  <r>
    <x v="2"/>
    <x v="155"/>
    <x v="10"/>
    <x v="0"/>
    <x v="1"/>
    <x v="709"/>
    <n v="817424285"/>
    <d v="2022-05-06T00:00:00"/>
    <n v="2866"/>
    <n v="154.06"/>
    <n v="90.93"/>
    <n v="441535.96"/>
    <n v="260605.38"/>
    <n v="180930.58"/>
  </r>
  <r>
    <x v="5"/>
    <x v="9"/>
    <x v="3"/>
    <x v="1"/>
    <x v="0"/>
    <x v="358"/>
    <n v="249040162"/>
    <d v="2022-02-01T00:00:00"/>
    <n v="5373"/>
    <n v="205.7"/>
    <n v="117.11"/>
    <n v="1105226.1000000001"/>
    <n v="629232.03"/>
    <n v="475994.07"/>
  </r>
  <r>
    <x v="1"/>
    <x v="129"/>
    <x v="6"/>
    <x v="1"/>
    <x v="1"/>
    <x v="710"/>
    <n v="867138278"/>
    <d v="2021-08-04T00:00:00"/>
    <n v="4341"/>
    <n v="651.21"/>
    <n v="524.96"/>
    <n v="2826902.61"/>
    <n v="2278851.36"/>
    <n v="548051.25"/>
  </r>
  <r>
    <x v="5"/>
    <x v="162"/>
    <x v="2"/>
    <x v="1"/>
    <x v="2"/>
    <x v="711"/>
    <n v="207704961"/>
    <d v="2015-01-29T00:00:00"/>
    <n v="3368"/>
    <n v="47.45"/>
    <n v="31.79"/>
    <n v="159811.6"/>
    <n v="107068.72"/>
    <n v="52742.879999999997"/>
  </r>
  <r>
    <x v="0"/>
    <x v="113"/>
    <x v="10"/>
    <x v="1"/>
    <x v="3"/>
    <x v="712"/>
    <n v="377039039"/>
    <d v="2018-06-14T00:00:00"/>
    <n v="3085"/>
    <n v="154.06"/>
    <n v="90.93"/>
    <n v="475275.1"/>
    <n v="280519.05"/>
    <n v="194756.05"/>
  </r>
  <r>
    <x v="2"/>
    <x v="112"/>
    <x v="3"/>
    <x v="1"/>
    <x v="3"/>
    <x v="713"/>
    <n v="401751840"/>
    <d v="2021-02-21T00:00:00"/>
    <n v="6152"/>
    <n v="205.7"/>
    <n v="117.11"/>
    <n v="1265466.3999999999"/>
    <n v="720460.72"/>
    <n v="545005.68000000005"/>
  </r>
  <r>
    <x v="5"/>
    <x v="175"/>
    <x v="5"/>
    <x v="1"/>
    <x v="2"/>
    <x v="714"/>
    <n v="278767192"/>
    <d v="2021-05-25T00:00:00"/>
    <n v="2262"/>
    <n v="109.28"/>
    <n v="35.840000000000003"/>
    <n v="247191.36"/>
    <n v="81070.080000000002"/>
    <n v="166121.28"/>
  </r>
  <r>
    <x v="1"/>
    <x v="26"/>
    <x v="11"/>
    <x v="0"/>
    <x v="3"/>
    <x v="715"/>
    <n v="525321424"/>
    <d v="2018-12-31T00:00:00"/>
    <n v="3138"/>
    <n v="668.27"/>
    <n v="502.54"/>
    <n v="2097031.26"/>
    <n v="1576970.52"/>
    <n v="520060.74"/>
  </r>
  <r>
    <x v="4"/>
    <x v="29"/>
    <x v="10"/>
    <x v="0"/>
    <x v="3"/>
    <x v="716"/>
    <n v="828963363"/>
    <d v="2021-09-06T00:00:00"/>
    <n v="7535"/>
    <n v="154.06"/>
    <n v="90.93"/>
    <n v="1160842.1000000001"/>
    <n v="685157.55"/>
    <n v="475684.55"/>
  </r>
  <r>
    <x v="1"/>
    <x v="85"/>
    <x v="5"/>
    <x v="0"/>
    <x v="3"/>
    <x v="717"/>
    <n v="497554337"/>
    <d v="2018-07-28T00:00:00"/>
    <n v="6240"/>
    <n v="109.28"/>
    <n v="35.840000000000003"/>
    <n v="681907.19999999995"/>
    <n v="223641.60000000001"/>
    <n v="458265.59999999998"/>
  </r>
  <r>
    <x v="5"/>
    <x v="75"/>
    <x v="9"/>
    <x v="1"/>
    <x v="0"/>
    <x v="718"/>
    <n v="709268176"/>
    <d v="2021-06-25T00:00:00"/>
    <n v="7070"/>
    <n v="9.33"/>
    <n v="6.92"/>
    <n v="65963.100000000006"/>
    <n v="48924.4"/>
    <n v="17038.7"/>
  </r>
  <r>
    <x v="3"/>
    <x v="24"/>
    <x v="1"/>
    <x v="1"/>
    <x v="2"/>
    <x v="719"/>
    <n v="462591207"/>
    <d v="2018-03-01T00:00:00"/>
    <n v="9873"/>
    <n v="152.58000000000001"/>
    <n v="97.44"/>
    <n v="1506422.34"/>
    <n v="962025.12"/>
    <n v="544397.22"/>
  </r>
  <r>
    <x v="1"/>
    <x v="167"/>
    <x v="4"/>
    <x v="1"/>
    <x v="0"/>
    <x v="720"/>
    <n v="626322257"/>
    <d v="2016-05-05T00:00:00"/>
    <n v="1529"/>
    <n v="81.73"/>
    <n v="56.67"/>
    <n v="124965.17"/>
    <n v="86648.43"/>
    <n v="38316.74"/>
  </r>
  <r>
    <x v="4"/>
    <x v="95"/>
    <x v="10"/>
    <x v="1"/>
    <x v="0"/>
    <x v="721"/>
    <n v="789572656"/>
    <d v="2020-12-24T00:00:00"/>
    <n v="950"/>
    <n v="154.06"/>
    <n v="90.93"/>
    <n v="146357"/>
    <n v="86383.5"/>
    <n v="59973.5"/>
  </r>
  <r>
    <x v="1"/>
    <x v="55"/>
    <x v="0"/>
    <x v="1"/>
    <x v="1"/>
    <x v="713"/>
    <n v="611766231"/>
    <d v="2021-02-26T00:00:00"/>
    <n v="4077"/>
    <n v="255.28"/>
    <n v="159.41999999999999"/>
    <n v="1040776.56"/>
    <n v="649955.34"/>
    <n v="390821.22"/>
  </r>
  <r>
    <x v="0"/>
    <x v="135"/>
    <x v="6"/>
    <x v="1"/>
    <x v="1"/>
    <x v="722"/>
    <n v="272639310"/>
    <d v="2021-09-29T00:00:00"/>
    <n v="8885"/>
    <n v="651.21"/>
    <n v="524.96"/>
    <n v="5786000.8499999996"/>
    <n v="4664269.5999999996"/>
    <n v="1121731.25"/>
  </r>
  <r>
    <x v="0"/>
    <x v="135"/>
    <x v="9"/>
    <x v="0"/>
    <x v="3"/>
    <x v="723"/>
    <n v="922240722"/>
    <d v="2020-09-29T00:00:00"/>
    <n v="379"/>
    <n v="9.33"/>
    <n v="6.92"/>
    <n v="3536.07"/>
    <n v="2622.68"/>
    <n v="913.39"/>
  </r>
  <r>
    <x v="1"/>
    <x v="26"/>
    <x v="0"/>
    <x v="1"/>
    <x v="3"/>
    <x v="724"/>
    <n v="630931794"/>
    <d v="2019-04-01T00:00:00"/>
    <n v="5593"/>
    <n v="255.28"/>
    <n v="159.41999999999999"/>
    <n v="1427781.04"/>
    <n v="891636.06"/>
    <n v="536144.98"/>
  </r>
  <r>
    <x v="1"/>
    <x v="44"/>
    <x v="6"/>
    <x v="1"/>
    <x v="2"/>
    <x v="725"/>
    <n v="239386355"/>
    <d v="2017-04-20T00:00:00"/>
    <n v="8597"/>
    <n v="651.21"/>
    <n v="524.96"/>
    <n v="5598452.3700000001"/>
    <n v="4513081.12"/>
    <n v="1085371.25"/>
  </r>
  <r>
    <x v="2"/>
    <x v="170"/>
    <x v="5"/>
    <x v="0"/>
    <x v="1"/>
    <x v="726"/>
    <n v="208590734"/>
    <d v="2018-08-19T00:00:00"/>
    <n v="5488"/>
    <n v="109.28"/>
    <n v="35.840000000000003"/>
    <n v="599728.64000000001"/>
    <n v="196689.92000000001"/>
    <n v="403038.71999999997"/>
  </r>
  <r>
    <x v="5"/>
    <x v="84"/>
    <x v="4"/>
    <x v="1"/>
    <x v="0"/>
    <x v="727"/>
    <n v="169843757"/>
    <d v="2015-03-19T00:00:00"/>
    <n v="9397"/>
    <n v="81.73"/>
    <n v="56.67"/>
    <n v="768016.81"/>
    <n v="532527.99"/>
    <n v="235488.82"/>
  </r>
  <r>
    <x v="2"/>
    <x v="104"/>
    <x v="3"/>
    <x v="0"/>
    <x v="3"/>
    <x v="728"/>
    <n v="274756753"/>
    <d v="2018-09-09T00:00:00"/>
    <n v="5484"/>
    <n v="205.7"/>
    <n v="117.11"/>
    <n v="1128058.8"/>
    <n v="642231.24"/>
    <n v="485827.56"/>
  </r>
  <r>
    <x v="3"/>
    <x v="61"/>
    <x v="4"/>
    <x v="0"/>
    <x v="3"/>
    <x v="729"/>
    <n v="745253551"/>
    <d v="2019-12-12T00:00:00"/>
    <n v="5942"/>
    <n v="81.73"/>
    <n v="56.67"/>
    <n v="485639.66"/>
    <n v="336733.14"/>
    <n v="148906.51999999999"/>
  </r>
  <r>
    <x v="5"/>
    <x v="175"/>
    <x v="3"/>
    <x v="0"/>
    <x v="1"/>
    <x v="730"/>
    <n v="523570477"/>
    <d v="2018-07-23T00:00:00"/>
    <n v="4994"/>
    <n v="205.7"/>
    <n v="117.11"/>
    <n v="1027265.8"/>
    <n v="584847.34"/>
    <n v="442418.46"/>
  </r>
  <r>
    <x v="2"/>
    <x v="48"/>
    <x v="1"/>
    <x v="0"/>
    <x v="3"/>
    <x v="731"/>
    <n v="422256362"/>
    <d v="2015-06-23T00:00:00"/>
    <n v="3896"/>
    <n v="152.58000000000001"/>
    <n v="97.44"/>
    <n v="594451.68000000005"/>
    <n v="379626.23999999999"/>
    <n v="214825.44"/>
  </r>
  <r>
    <x v="1"/>
    <x v="148"/>
    <x v="11"/>
    <x v="1"/>
    <x v="0"/>
    <x v="732"/>
    <n v="874172532"/>
    <d v="2016-10-02T00:00:00"/>
    <n v="5933"/>
    <n v="668.27"/>
    <n v="502.54"/>
    <n v="3964845.91"/>
    <n v="2981569.82"/>
    <n v="983276.09"/>
  </r>
  <r>
    <x v="4"/>
    <x v="160"/>
    <x v="11"/>
    <x v="1"/>
    <x v="1"/>
    <x v="733"/>
    <n v="582492816"/>
    <d v="2015-09-11T00:00:00"/>
    <n v="1423"/>
    <n v="668.27"/>
    <n v="502.54"/>
    <n v="950948.21"/>
    <n v="715114.42"/>
    <n v="235833.79"/>
  </r>
  <r>
    <x v="1"/>
    <x v="153"/>
    <x v="4"/>
    <x v="1"/>
    <x v="1"/>
    <x v="734"/>
    <n v="570703542"/>
    <d v="2022-11-03T00:00:00"/>
    <n v="2715"/>
    <n v="81.73"/>
    <n v="56.67"/>
    <n v="221896.95"/>
    <n v="153859.04999999999"/>
    <n v="68037.899999999994"/>
  </r>
  <r>
    <x v="1"/>
    <x v="109"/>
    <x v="7"/>
    <x v="0"/>
    <x v="0"/>
    <x v="735"/>
    <n v="132603538"/>
    <d v="2020-11-06T00:00:00"/>
    <n v="9188"/>
    <n v="437.2"/>
    <n v="263.33"/>
    <n v="4016993.6"/>
    <n v="2419476.04"/>
    <n v="1597517.56"/>
  </r>
  <r>
    <x v="0"/>
    <x v="1"/>
    <x v="3"/>
    <x v="1"/>
    <x v="0"/>
    <x v="736"/>
    <n v="882304131"/>
    <d v="2022-11-25T00:00:00"/>
    <n v="2254"/>
    <n v="205.7"/>
    <n v="117.11"/>
    <n v="463647.8"/>
    <n v="263965.94"/>
    <n v="199681.86"/>
  </r>
  <r>
    <x v="3"/>
    <x v="151"/>
    <x v="0"/>
    <x v="0"/>
    <x v="0"/>
    <x v="737"/>
    <n v="904229152"/>
    <d v="2018-02-19T00:00:00"/>
    <n v="355"/>
    <n v="255.28"/>
    <n v="159.41999999999999"/>
    <n v="90624.4"/>
    <n v="56594.1"/>
    <n v="34030.300000000003"/>
  </r>
  <r>
    <x v="3"/>
    <x v="61"/>
    <x v="6"/>
    <x v="1"/>
    <x v="2"/>
    <x v="738"/>
    <n v="603114926"/>
    <d v="2022-03-22T00:00:00"/>
    <n v="3964"/>
    <n v="651.21"/>
    <n v="524.96"/>
    <n v="2581396.44"/>
    <n v="2080941.44"/>
    <n v="500455"/>
  </r>
  <r>
    <x v="5"/>
    <x v="117"/>
    <x v="1"/>
    <x v="0"/>
    <x v="3"/>
    <x v="407"/>
    <n v="454010283"/>
    <d v="2018-01-30T00:00:00"/>
    <n v="587"/>
    <n v="152.58000000000001"/>
    <n v="97.44"/>
    <n v="89564.46"/>
    <n v="57197.279999999999"/>
    <n v="32367.18"/>
  </r>
  <r>
    <x v="1"/>
    <x v="2"/>
    <x v="8"/>
    <x v="1"/>
    <x v="2"/>
    <x v="479"/>
    <n v="552276551"/>
    <d v="2021-09-24T00:00:00"/>
    <n v="9759"/>
    <n v="421.89"/>
    <n v="364.69"/>
    <n v="4117224.51"/>
    <n v="3559009.71"/>
    <n v="558214.80000000005"/>
  </r>
  <r>
    <x v="1"/>
    <x v="139"/>
    <x v="1"/>
    <x v="1"/>
    <x v="0"/>
    <x v="739"/>
    <n v="163587558"/>
    <d v="2016-04-19T00:00:00"/>
    <n v="8048"/>
    <n v="152.58000000000001"/>
    <n v="97.44"/>
    <n v="1227963.8400000001"/>
    <n v="784197.12"/>
    <n v="443766.72"/>
  </r>
  <r>
    <x v="0"/>
    <x v="76"/>
    <x v="2"/>
    <x v="1"/>
    <x v="0"/>
    <x v="740"/>
    <n v="873929631"/>
    <d v="2020-02-25T00:00:00"/>
    <n v="4053"/>
    <n v="47.45"/>
    <n v="31.79"/>
    <n v="192314.85"/>
    <n v="128844.87"/>
    <n v="63469.98"/>
  </r>
  <r>
    <x v="5"/>
    <x v="40"/>
    <x v="3"/>
    <x v="0"/>
    <x v="2"/>
    <x v="741"/>
    <n v="739601600"/>
    <d v="2021-03-10T00:00:00"/>
    <n v="3404"/>
    <n v="205.7"/>
    <n v="117.11"/>
    <n v="700202.8"/>
    <n v="398642.44"/>
    <n v="301560.36"/>
  </r>
  <r>
    <x v="5"/>
    <x v="52"/>
    <x v="7"/>
    <x v="0"/>
    <x v="0"/>
    <x v="742"/>
    <n v="137214791"/>
    <d v="2022-11-02T00:00:00"/>
    <n v="3761"/>
    <n v="437.2"/>
    <n v="263.33"/>
    <n v="1644309.2"/>
    <n v="990384.13"/>
    <n v="653925.06999999995"/>
  </r>
  <r>
    <x v="5"/>
    <x v="97"/>
    <x v="9"/>
    <x v="1"/>
    <x v="1"/>
    <x v="508"/>
    <n v="413693034"/>
    <d v="2019-10-13T00:00:00"/>
    <n v="9817"/>
    <n v="9.33"/>
    <n v="6.92"/>
    <n v="91592.61"/>
    <n v="67933.64"/>
    <n v="23658.97"/>
  </r>
  <r>
    <x v="2"/>
    <x v="37"/>
    <x v="9"/>
    <x v="1"/>
    <x v="3"/>
    <x v="743"/>
    <n v="736272656"/>
    <d v="2015-12-12T00:00:00"/>
    <n v="8296"/>
    <n v="9.33"/>
    <n v="6.92"/>
    <n v="77401.679999999993"/>
    <n v="57408.32"/>
    <n v="19993.36"/>
  </r>
  <r>
    <x v="5"/>
    <x v="52"/>
    <x v="0"/>
    <x v="1"/>
    <x v="2"/>
    <x v="744"/>
    <n v="342502486"/>
    <d v="2022-08-18T00:00:00"/>
    <n v="2952"/>
    <n v="255.28"/>
    <n v="159.41999999999999"/>
    <n v="753586.56"/>
    <n v="470607.84"/>
    <n v="282978.71999999997"/>
  </r>
  <r>
    <x v="0"/>
    <x v="49"/>
    <x v="7"/>
    <x v="1"/>
    <x v="2"/>
    <x v="745"/>
    <n v="790243852"/>
    <d v="2015-02-10T00:00:00"/>
    <n v="9572"/>
    <n v="437.2"/>
    <n v="263.33"/>
    <n v="4184878.4"/>
    <n v="2520594.7599999998"/>
    <n v="1664283.64"/>
  </r>
  <r>
    <x v="2"/>
    <x v="12"/>
    <x v="4"/>
    <x v="0"/>
    <x v="0"/>
    <x v="746"/>
    <n v="107670581"/>
    <d v="2019-05-01T00:00:00"/>
    <n v="972"/>
    <n v="81.73"/>
    <n v="56.67"/>
    <n v="79441.56"/>
    <n v="55083.24"/>
    <n v="24358.32"/>
  </r>
  <r>
    <x v="4"/>
    <x v="156"/>
    <x v="11"/>
    <x v="0"/>
    <x v="3"/>
    <x v="747"/>
    <n v="443269002"/>
    <d v="2019-03-13T00:00:00"/>
    <n v="2003"/>
    <n v="668.27"/>
    <n v="502.54"/>
    <n v="1338544.81"/>
    <n v="1006587.62"/>
    <n v="331957.19"/>
  </r>
  <r>
    <x v="1"/>
    <x v="152"/>
    <x v="0"/>
    <x v="1"/>
    <x v="0"/>
    <x v="246"/>
    <n v="415837943"/>
    <d v="2020-02-23T00:00:00"/>
    <n v="4543"/>
    <n v="255.28"/>
    <n v="159.41999999999999"/>
    <n v="1159737.04"/>
    <n v="724245.06"/>
    <n v="435491.98"/>
  </r>
  <r>
    <x v="4"/>
    <x v="160"/>
    <x v="2"/>
    <x v="1"/>
    <x v="2"/>
    <x v="748"/>
    <n v="964488732"/>
    <d v="2016-06-06T00:00:00"/>
    <n v="2504"/>
    <n v="47.45"/>
    <n v="31.79"/>
    <n v="118814.8"/>
    <n v="79602.16"/>
    <n v="39212.639999999999"/>
  </r>
  <r>
    <x v="1"/>
    <x v="109"/>
    <x v="0"/>
    <x v="1"/>
    <x v="3"/>
    <x v="749"/>
    <n v="398645198"/>
    <d v="2018-05-26T00:00:00"/>
    <n v="6828"/>
    <n v="255.28"/>
    <n v="159.41999999999999"/>
    <n v="1743051.84"/>
    <n v="1088519.76"/>
    <n v="654532.07999999996"/>
  </r>
  <r>
    <x v="5"/>
    <x v="75"/>
    <x v="9"/>
    <x v="0"/>
    <x v="1"/>
    <x v="750"/>
    <n v="248043668"/>
    <d v="2022-08-29T00:00:00"/>
    <n v="488"/>
    <n v="9.33"/>
    <n v="6.92"/>
    <n v="4553.04"/>
    <n v="3376.96"/>
    <n v="1176.08"/>
  </r>
  <r>
    <x v="6"/>
    <x v="180"/>
    <x v="7"/>
    <x v="0"/>
    <x v="1"/>
    <x v="751"/>
    <n v="312732970"/>
    <d v="2018-08-17T00:00:00"/>
    <n v="3490"/>
    <n v="437.2"/>
    <n v="263.33"/>
    <n v="1525828"/>
    <n v="919021.7"/>
    <n v="606806.30000000005"/>
  </r>
  <r>
    <x v="1"/>
    <x v="66"/>
    <x v="4"/>
    <x v="1"/>
    <x v="3"/>
    <x v="322"/>
    <n v="913074433"/>
    <d v="2019-12-17T00:00:00"/>
    <n v="7870"/>
    <n v="81.73"/>
    <n v="56.67"/>
    <n v="643215.1"/>
    <n v="445992.9"/>
    <n v="197222.2"/>
  </r>
  <r>
    <x v="3"/>
    <x v="61"/>
    <x v="11"/>
    <x v="1"/>
    <x v="1"/>
    <x v="752"/>
    <n v="639741885"/>
    <d v="2016-04-18T00:00:00"/>
    <n v="2695"/>
    <n v="668.27"/>
    <n v="502.54"/>
    <n v="1800987.65"/>
    <n v="1354345.3"/>
    <n v="446642.35"/>
  </r>
  <r>
    <x v="5"/>
    <x v="39"/>
    <x v="6"/>
    <x v="0"/>
    <x v="1"/>
    <x v="753"/>
    <n v="403721654"/>
    <d v="2015-06-29T00:00:00"/>
    <n v="9064"/>
    <n v="651.21"/>
    <n v="524.96"/>
    <n v="5902567.4400000004"/>
    <n v="4758237.4400000004"/>
    <n v="1144330"/>
  </r>
  <r>
    <x v="2"/>
    <x v="82"/>
    <x v="5"/>
    <x v="1"/>
    <x v="3"/>
    <x v="254"/>
    <n v="286312568"/>
    <d v="2017-07-09T00:00:00"/>
    <n v="5106"/>
    <n v="109.28"/>
    <n v="35.840000000000003"/>
    <n v="557983.68000000005"/>
    <n v="182999.04000000001"/>
    <n v="374984.64"/>
  </r>
  <r>
    <x v="1"/>
    <x v="152"/>
    <x v="9"/>
    <x v="1"/>
    <x v="3"/>
    <x v="48"/>
    <n v="889125955"/>
    <d v="2018-06-15T00:00:00"/>
    <n v="983"/>
    <n v="9.33"/>
    <n v="6.92"/>
    <n v="9171.39"/>
    <n v="6802.36"/>
    <n v="2369.0300000000002"/>
  </r>
  <r>
    <x v="4"/>
    <x v="31"/>
    <x v="2"/>
    <x v="1"/>
    <x v="0"/>
    <x v="754"/>
    <n v="184085643"/>
    <d v="2022-08-14T00:00:00"/>
    <n v="3887"/>
    <n v="47.45"/>
    <n v="31.79"/>
    <n v="184438.15"/>
    <n v="123567.73"/>
    <n v="60870.42"/>
  </r>
  <r>
    <x v="1"/>
    <x v="16"/>
    <x v="9"/>
    <x v="1"/>
    <x v="3"/>
    <x v="479"/>
    <n v="263427960"/>
    <d v="2021-09-20T00:00:00"/>
    <n v="3042"/>
    <n v="9.33"/>
    <n v="6.92"/>
    <n v="28381.86"/>
    <n v="21050.639999999999"/>
    <n v="7331.22"/>
  </r>
  <r>
    <x v="2"/>
    <x v="4"/>
    <x v="2"/>
    <x v="1"/>
    <x v="3"/>
    <x v="755"/>
    <n v="589701735"/>
    <d v="2020-07-26T00:00:00"/>
    <n v="4703"/>
    <n v="47.45"/>
    <n v="31.79"/>
    <n v="223157.35"/>
    <n v="149508.37"/>
    <n v="73648.98"/>
  </r>
  <r>
    <x v="2"/>
    <x v="82"/>
    <x v="10"/>
    <x v="1"/>
    <x v="1"/>
    <x v="296"/>
    <n v="245768296"/>
    <d v="2017-05-12T00:00:00"/>
    <n v="7155"/>
    <n v="154.06"/>
    <n v="90.93"/>
    <n v="1102299.3"/>
    <n v="650604.15"/>
    <n v="451695.15"/>
  </r>
  <r>
    <x v="4"/>
    <x v="29"/>
    <x v="2"/>
    <x v="1"/>
    <x v="2"/>
    <x v="520"/>
    <n v="184801471"/>
    <d v="2021-12-20T00:00:00"/>
    <n v="5717"/>
    <n v="47.45"/>
    <n v="31.79"/>
    <n v="271271.65000000002"/>
    <n v="181743.43"/>
    <n v="89528.22"/>
  </r>
  <r>
    <x v="4"/>
    <x v="56"/>
    <x v="0"/>
    <x v="0"/>
    <x v="0"/>
    <x v="756"/>
    <n v="980287587"/>
    <d v="2019-08-30T00:00:00"/>
    <n v="7736"/>
    <n v="255.28"/>
    <n v="159.41999999999999"/>
    <n v="1974846.08"/>
    <n v="1233273.1200000001"/>
    <n v="741572.96"/>
  </r>
  <r>
    <x v="3"/>
    <x v="151"/>
    <x v="0"/>
    <x v="0"/>
    <x v="1"/>
    <x v="757"/>
    <n v="576025474"/>
    <d v="2018-03-25T00:00:00"/>
    <n v="7593"/>
    <n v="255.28"/>
    <n v="159.41999999999999"/>
    <n v="1938341.04"/>
    <n v="1210476.06"/>
    <n v="727864.98"/>
  </r>
  <r>
    <x v="2"/>
    <x v="170"/>
    <x v="1"/>
    <x v="0"/>
    <x v="3"/>
    <x v="758"/>
    <n v="136126458"/>
    <d v="2018-06-02T00:00:00"/>
    <n v="1699"/>
    <n v="152.58000000000001"/>
    <n v="97.44"/>
    <n v="259233.42"/>
    <n v="165550.56"/>
    <n v="93682.86"/>
  </r>
  <r>
    <x v="5"/>
    <x v="96"/>
    <x v="2"/>
    <x v="0"/>
    <x v="2"/>
    <x v="759"/>
    <n v="895014369"/>
    <d v="2021-12-11T00:00:00"/>
    <n v="3496"/>
    <n v="47.45"/>
    <n v="31.79"/>
    <n v="165885.20000000001"/>
    <n v="111137.84"/>
    <n v="54747.360000000001"/>
  </r>
  <r>
    <x v="2"/>
    <x v="107"/>
    <x v="2"/>
    <x v="0"/>
    <x v="1"/>
    <x v="760"/>
    <n v="107425534"/>
    <d v="2019-01-21T00:00:00"/>
    <n v="8458"/>
    <n v="47.45"/>
    <n v="31.79"/>
    <n v="401332.1"/>
    <n v="268879.82"/>
    <n v="132452.28"/>
  </r>
  <r>
    <x v="5"/>
    <x v="162"/>
    <x v="7"/>
    <x v="1"/>
    <x v="0"/>
    <x v="761"/>
    <n v="498408782"/>
    <d v="2018-03-28T00:00:00"/>
    <n v="9089"/>
    <n v="437.2"/>
    <n v="263.33"/>
    <n v="3973710.8"/>
    <n v="2393406.37"/>
    <n v="1580304.43"/>
  </r>
  <r>
    <x v="5"/>
    <x v="34"/>
    <x v="7"/>
    <x v="0"/>
    <x v="0"/>
    <x v="762"/>
    <n v="813325440"/>
    <d v="2020-05-15T00:00:00"/>
    <n v="9927"/>
    <n v="437.2"/>
    <n v="263.33"/>
    <n v="4340084.4000000004"/>
    <n v="2614076.91"/>
    <n v="1726007.49"/>
  </r>
  <r>
    <x v="5"/>
    <x v="92"/>
    <x v="0"/>
    <x v="1"/>
    <x v="0"/>
    <x v="172"/>
    <n v="767849338"/>
    <d v="2017-04-17T00:00:00"/>
    <n v="2537"/>
    <n v="255.28"/>
    <n v="159.41999999999999"/>
    <n v="647645.36"/>
    <n v="404448.54"/>
    <n v="243196.82"/>
  </r>
  <r>
    <x v="3"/>
    <x v="21"/>
    <x v="9"/>
    <x v="1"/>
    <x v="2"/>
    <x v="659"/>
    <n v="597966802"/>
    <d v="2016-12-07T00:00:00"/>
    <n v="520"/>
    <n v="9.33"/>
    <n v="6.92"/>
    <n v="4851.6000000000004"/>
    <n v="3598.4"/>
    <n v="1253.2"/>
  </r>
  <r>
    <x v="3"/>
    <x v="30"/>
    <x v="4"/>
    <x v="0"/>
    <x v="1"/>
    <x v="763"/>
    <n v="609976661"/>
    <d v="2021-08-20T00:00:00"/>
    <n v="4504"/>
    <n v="81.73"/>
    <n v="56.67"/>
    <n v="368111.92"/>
    <n v="255241.68"/>
    <n v="112870.24"/>
  </r>
  <r>
    <x v="1"/>
    <x v="77"/>
    <x v="8"/>
    <x v="0"/>
    <x v="3"/>
    <x v="764"/>
    <n v="730490243"/>
    <d v="2022-07-14T00:00:00"/>
    <n v="7151"/>
    <n v="421.89"/>
    <n v="364.69"/>
    <n v="3016935.39"/>
    <n v="2607898.19"/>
    <n v="409037.2"/>
  </r>
  <r>
    <x v="3"/>
    <x v="138"/>
    <x v="4"/>
    <x v="0"/>
    <x v="3"/>
    <x v="74"/>
    <n v="956431376"/>
    <d v="2020-06-14T00:00:00"/>
    <n v="8153"/>
    <n v="81.73"/>
    <n v="56.67"/>
    <n v="666344.68999999994"/>
    <n v="462030.51"/>
    <n v="204314.18"/>
  </r>
  <r>
    <x v="1"/>
    <x v="73"/>
    <x v="3"/>
    <x v="0"/>
    <x v="2"/>
    <x v="210"/>
    <n v="905036389"/>
    <d v="2016-11-20T00:00:00"/>
    <n v="9234"/>
    <n v="205.7"/>
    <n v="117.11"/>
    <n v="1899433.8"/>
    <n v="1081393.74"/>
    <n v="818040.06"/>
  </r>
  <r>
    <x v="4"/>
    <x v="6"/>
    <x v="8"/>
    <x v="1"/>
    <x v="3"/>
    <x v="765"/>
    <n v="263854110"/>
    <d v="2019-07-30T00:00:00"/>
    <n v="9149"/>
    <n v="421.89"/>
    <n v="364.69"/>
    <n v="3859871.61"/>
    <n v="3336548.81"/>
    <n v="523322.8"/>
  </r>
  <r>
    <x v="0"/>
    <x v="135"/>
    <x v="0"/>
    <x v="0"/>
    <x v="1"/>
    <x v="766"/>
    <n v="140745866"/>
    <d v="2015-12-06T00:00:00"/>
    <n v="8684"/>
    <n v="255.28"/>
    <n v="159.41999999999999"/>
    <n v="2216851.52"/>
    <n v="1384403.28"/>
    <n v="832448.24"/>
  </r>
  <r>
    <x v="5"/>
    <x v="88"/>
    <x v="5"/>
    <x v="0"/>
    <x v="1"/>
    <x v="767"/>
    <n v="813885486"/>
    <d v="2021-08-10T00:00:00"/>
    <n v="5656"/>
    <n v="109.28"/>
    <n v="35.840000000000003"/>
    <n v="618087.68000000005"/>
    <n v="202711.04000000001"/>
    <n v="415376.64000000001"/>
  </r>
  <r>
    <x v="1"/>
    <x v="26"/>
    <x v="5"/>
    <x v="0"/>
    <x v="1"/>
    <x v="768"/>
    <n v="381759297"/>
    <d v="2020-03-25T00:00:00"/>
    <n v="9914"/>
    <n v="109.28"/>
    <n v="35.840000000000003"/>
    <n v="1083401.92"/>
    <n v="355317.76000000001"/>
    <n v="728084.16"/>
  </r>
  <r>
    <x v="1"/>
    <x v="168"/>
    <x v="7"/>
    <x v="1"/>
    <x v="0"/>
    <x v="769"/>
    <n v="613166129"/>
    <d v="2021-10-21T00:00:00"/>
    <n v="8338"/>
    <n v="437.2"/>
    <n v="263.33"/>
    <n v="3645373.6"/>
    <n v="2195645.54"/>
    <n v="1449728.06"/>
  </r>
  <r>
    <x v="5"/>
    <x v="126"/>
    <x v="1"/>
    <x v="1"/>
    <x v="3"/>
    <x v="205"/>
    <n v="197217309"/>
    <d v="2020-06-11T00:00:00"/>
    <n v="9839"/>
    <n v="152.58000000000001"/>
    <n v="97.44"/>
    <n v="1501234.62"/>
    <n v="958712.16"/>
    <n v="542522.46"/>
  </r>
  <r>
    <x v="0"/>
    <x v="122"/>
    <x v="5"/>
    <x v="1"/>
    <x v="0"/>
    <x v="580"/>
    <n v="593336665"/>
    <d v="2018-01-24T00:00:00"/>
    <n v="359"/>
    <n v="109.28"/>
    <n v="35.840000000000003"/>
    <n v="39231.519999999997"/>
    <n v="12866.56"/>
    <n v="26364.959999999999"/>
  </r>
  <r>
    <x v="1"/>
    <x v="64"/>
    <x v="6"/>
    <x v="1"/>
    <x v="0"/>
    <x v="296"/>
    <n v="181260526"/>
    <d v="2017-06-03T00:00:00"/>
    <n v="7872"/>
    <n v="651.21"/>
    <n v="524.96"/>
    <n v="5126325.12"/>
    <n v="4132485.1200000001"/>
    <n v="993840"/>
  </r>
  <r>
    <x v="5"/>
    <x v="114"/>
    <x v="1"/>
    <x v="0"/>
    <x v="2"/>
    <x v="770"/>
    <n v="111037719"/>
    <d v="2020-12-03T00:00:00"/>
    <n v="7383"/>
    <n v="152.58000000000001"/>
    <n v="97.44"/>
    <n v="1126498.1399999999"/>
    <n v="719399.52"/>
    <n v="407098.62"/>
  </r>
  <r>
    <x v="2"/>
    <x v="144"/>
    <x v="6"/>
    <x v="0"/>
    <x v="0"/>
    <x v="443"/>
    <n v="253029572"/>
    <d v="2018-09-03T00:00:00"/>
    <n v="5928"/>
    <n v="651.21"/>
    <n v="524.96"/>
    <n v="3860372.88"/>
    <n v="3111962.88"/>
    <n v="748410"/>
  </r>
  <r>
    <x v="3"/>
    <x v="21"/>
    <x v="5"/>
    <x v="1"/>
    <x v="3"/>
    <x v="771"/>
    <n v="547909915"/>
    <d v="2021-09-17T00:00:00"/>
    <n v="7574"/>
    <n v="109.28"/>
    <n v="35.840000000000003"/>
    <n v="827686.72"/>
    <n v="271452.15999999997"/>
    <n v="556234.56000000006"/>
  </r>
  <r>
    <x v="2"/>
    <x v="65"/>
    <x v="10"/>
    <x v="0"/>
    <x v="0"/>
    <x v="772"/>
    <n v="556665074"/>
    <d v="2016-06-26T00:00:00"/>
    <n v="8421"/>
    <n v="154.06"/>
    <n v="90.93"/>
    <n v="1297339.26"/>
    <n v="765721.53"/>
    <n v="531617.73"/>
  </r>
  <r>
    <x v="0"/>
    <x v="146"/>
    <x v="11"/>
    <x v="1"/>
    <x v="2"/>
    <x v="773"/>
    <n v="810593879"/>
    <d v="2016-04-01T00:00:00"/>
    <n v="1597"/>
    <n v="668.27"/>
    <n v="502.54"/>
    <n v="1067227.19"/>
    <n v="802556.38"/>
    <n v="264670.81"/>
  </r>
  <r>
    <x v="3"/>
    <x v="11"/>
    <x v="5"/>
    <x v="1"/>
    <x v="2"/>
    <x v="774"/>
    <n v="561307656"/>
    <d v="2018-05-12T00:00:00"/>
    <n v="2264"/>
    <n v="109.28"/>
    <n v="35.840000000000003"/>
    <n v="247409.92000000001"/>
    <n v="81141.759999999995"/>
    <n v="166268.16"/>
  </r>
  <r>
    <x v="4"/>
    <x v="176"/>
    <x v="7"/>
    <x v="1"/>
    <x v="2"/>
    <x v="775"/>
    <n v="930730235"/>
    <d v="2021-04-15T00:00:00"/>
    <n v="2614"/>
    <n v="437.2"/>
    <n v="263.33"/>
    <n v="1142840.8"/>
    <n v="688344.62"/>
    <n v="454496.18"/>
  </r>
  <r>
    <x v="0"/>
    <x v="72"/>
    <x v="5"/>
    <x v="0"/>
    <x v="2"/>
    <x v="776"/>
    <n v="861097943"/>
    <d v="2016-06-12T00:00:00"/>
    <n v="6872"/>
    <n v="109.28"/>
    <n v="35.840000000000003"/>
    <n v="750972.16"/>
    <n v="246292.48000000001"/>
    <n v="504679.67999999999"/>
  </r>
  <r>
    <x v="1"/>
    <x v="179"/>
    <x v="1"/>
    <x v="0"/>
    <x v="1"/>
    <x v="777"/>
    <n v="264959609"/>
    <d v="2019-10-18T00:00:00"/>
    <n v="6291"/>
    <n v="152.58000000000001"/>
    <n v="97.44"/>
    <n v="959880.78"/>
    <n v="612995.04"/>
    <n v="346885.74"/>
  </r>
  <r>
    <x v="1"/>
    <x v="81"/>
    <x v="9"/>
    <x v="0"/>
    <x v="2"/>
    <x v="778"/>
    <n v="475176560"/>
    <d v="2022-09-04T00:00:00"/>
    <n v="4159"/>
    <n v="9.33"/>
    <n v="6.92"/>
    <n v="38803.47"/>
    <n v="28780.28"/>
    <n v="10023.19"/>
  </r>
  <r>
    <x v="1"/>
    <x v="93"/>
    <x v="0"/>
    <x v="1"/>
    <x v="3"/>
    <x v="779"/>
    <n v="194922626"/>
    <d v="2020-02-07T00:00:00"/>
    <n v="791"/>
    <n v="255.28"/>
    <n v="159.41999999999999"/>
    <n v="201926.48"/>
    <n v="126101.22"/>
    <n v="75825.259999999995"/>
  </r>
  <r>
    <x v="1"/>
    <x v="129"/>
    <x v="1"/>
    <x v="1"/>
    <x v="0"/>
    <x v="780"/>
    <n v="447684133"/>
    <d v="2016-08-14T00:00:00"/>
    <n v="8538"/>
    <n v="152.58000000000001"/>
    <n v="97.44"/>
    <n v="1302728.04"/>
    <n v="831942.72"/>
    <n v="470785.32"/>
  </r>
  <r>
    <x v="1"/>
    <x v="77"/>
    <x v="4"/>
    <x v="0"/>
    <x v="3"/>
    <x v="781"/>
    <n v="527259910"/>
    <d v="2020-01-11T00:00:00"/>
    <n v="6779"/>
    <n v="81.73"/>
    <n v="56.67"/>
    <n v="554047.67000000004"/>
    <n v="384165.93"/>
    <n v="169881.74"/>
  </r>
  <r>
    <x v="2"/>
    <x v="48"/>
    <x v="2"/>
    <x v="0"/>
    <x v="0"/>
    <x v="782"/>
    <n v="247761285"/>
    <d v="2022-07-03T00:00:00"/>
    <n v="6925"/>
    <n v="47.45"/>
    <n v="31.79"/>
    <n v="328591.25"/>
    <n v="220145.75"/>
    <n v="108445.5"/>
  </r>
  <r>
    <x v="0"/>
    <x v="113"/>
    <x v="8"/>
    <x v="1"/>
    <x v="1"/>
    <x v="783"/>
    <n v="393612086"/>
    <d v="2019-06-21T00:00:00"/>
    <n v="7418"/>
    <n v="421.89"/>
    <n v="364.69"/>
    <n v="3129580.02"/>
    <n v="2705270.42"/>
    <n v="424309.6"/>
  </r>
  <r>
    <x v="5"/>
    <x v="130"/>
    <x v="5"/>
    <x v="1"/>
    <x v="0"/>
    <x v="784"/>
    <n v="469548642"/>
    <d v="2016-01-13T00:00:00"/>
    <n v="8732"/>
    <n v="109.28"/>
    <n v="35.840000000000003"/>
    <n v="954232.96"/>
    <n v="312954.88"/>
    <n v="641278.07999999996"/>
  </r>
  <r>
    <x v="2"/>
    <x v="147"/>
    <x v="9"/>
    <x v="0"/>
    <x v="0"/>
    <x v="785"/>
    <n v="950619781"/>
    <d v="2022-07-17T00:00:00"/>
    <n v="8373"/>
    <n v="9.33"/>
    <n v="6.92"/>
    <n v="78120.09"/>
    <n v="57941.16"/>
    <n v="20178.93"/>
  </r>
  <r>
    <x v="5"/>
    <x v="28"/>
    <x v="7"/>
    <x v="1"/>
    <x v="0"/>
    <x v="786"/>
    <n v="132186830"/>
    <d v="2019-04-16T00:00:00"/>
    <n v="5875"/>
    <n v="437.2"/>
    <n v="263.33"/>
    <n v="2568550"/>
    <n v="1547063.75"/>
    <n v="1021486.25"/>
  </r>
  <r>
    <x v="1"/>
    <x v="109"/>
    <x v="0"/>
    <x v="0"/>
    <x v="0"/>
    <x v="787"/>
    <n v="879923617"/>
    <d v="2018-09-15T00:00:00"/>
    <n v="7807"/>
    <n v="255.28"/>
    <n v="159.41999999999999"/>
    <n v="1992970.96"/>
    <n v="1244591.94"/>
    <n v="748379.02"/>
  </r>
  <r>
    <x v="1"/>
    <x v="71"/>
    <x v="1"/>
    <x v="1"/>
    <x v="3"/>
    <x v="788"/>
    <n v="279816472"/>
    <d v="2018-04-14T00:00:00"/>
    <n v="2767"/>
    <n v="152.58000000000001"/>
    <n v="97.44"/>
    <n v="422188.86"/>
    <n v="269616.48"/>
    <n v="152572.38"/>
  </r>
  <r>
    <x v="4"/>
    <x v="56"/>
    <x v="2"/>
    <x v="1"/>
    <x v="1"/>
    <x v="512"/>
    <n v="888164222"/>
    <d v="2016-03-20T00:00:00"/>
    <n v="6385"/>
    <n v="47.45"/>
    <n v="31.79"/>
    <n v="302968.25"/>
    <n v="202979.15"/>
    <n v="99989.1"/>
  </r>
  <r>
    <x v="5"/>
    <x v="131"/>
    <x v="7"/>
    <x v="0"/>
    <x v="3"/>
    <x v="789"/>
    <n v="381578195"/>
    <d v="2022-07-05T00:00:00"/>
    <n v="6322"/>
    <n v="437.2"/>
    <n v="263.33"/>
    <n v="2763978.4"/>
    <n v="1664772.26"/>
    <n v="1099206.1399999999"/>
  </r>
  <r>
    <x v="5"/>
    <x v="91"/>
    <x v="11"/>
    <x v="0"/>
    <x v="0"/>
    <x v="790"/>
    <n v="106982219"/>
    <d v="2018-12-22T00:00:00"/>
    <n v="7271"/>
    <n v="668.27"/>
    <n v="502.54"/>
    <n v="4858991.17"/>
    <n v="3653968.34"/>
    <n v="1205022.83"/>
  </r>
  <r>
    <x v="0"/>
    <x v="76"/>
    <x v="9"/>
    <x v="1"/>
    <x v="3"/>
    <x v="791"/>
    <n v="131612622"/>
    <d v="2022-05-25T00:00:00"/>
    <n v="5954"/>
    <n v="9.33"/>
    <n v="6.92"/>
    <n v="55550.82"/>
    <n v="41201.68"/>
    <n v="14349.14"/>
  </r>
  <r>
    <x v="1"/>
    <x v="85"/>
    <x v="1"/>
    <x v="0"/>
    <x v="0"/>
    <x v="792"/>
    <n v="593018233"/>
    <d v="2020-12-11T00:00:00"/>
    <n v="6128"/>
    <n v="152.58000000000001"/>
    <n v="97.44"/>
    <n v="935010.24"/>
    <n v="597112.31999999995"/>
    <n v="337897.92"/>
  </r>
  <r>
    <x v="1"/>
    <x v="139"/>
    <x v="0"/>
    <x v="0"/>
    <x v="3"/>
    <x v="793"/>
    <n v="349060380"/>
    <d v="2016-09-28T00:00:00"/>
    <n v="3578"/>
    <n v="255.28"/>
    <n v="159.41999999999999"/>
    <n v="913391.84"/>
    <n v="570404.76"/>
    <n v="342987.08"/>
  </r>
  <r>
    <x v="0"/>
    <x v="19"/>
    <x v="11"/>
    <x v="0"/>
    <x v="0"/>
    <x v="794"/>
    <n v="127912890"/>
    <d v="2019-09-26T00:00:00"/>
    <n v="1122"/>
    <n v="668.27"/>
    <n v="502.54"/>
    <n v="749798.94"/>
    <n v="563849.88"/>
    <n v="185949.06"/>
  </r>
  <r>
    <x v="5"/>
    <x v="182"/>
    <x v="7"/>
    <x v="1"/>
    <x v="1"/>
    <x v="795"/>
    <n v="278062093"/>
    <d v="2021-05-28T00:00:00"/>
    <n v="3607"/>
    <n v="437.2"/>
    <n v="263.33"/>
    <n v="1576980.4"/>
    <n v="949831.31"/>
    <n v="627149.09"/>
  </r>
  <r>
    <x v="0"/>
    <x v="134"/>
    <x v="9"/>
    <x v="1"/>
    <x v="3"/>
    <x v="796"/>
    <n v="318306815"/>
    <d v="2015-04-26T00:00:00"/>
    <n v="2915"/>
    <n v="9.33"/>
    <n v="6.92"/>
    <n v="27196.95"/>
    <n v="20171.8"/>
    <n v="7025.15"/>
  </r>
  <r>
    <x v="3"/>
    <x v="35"/>
    <x v="3"/>
    <x v="0"/>
    <x v="3"/>
    <x v="797"/>
    <n v="287758386"/>
    <d v="2016-03-02T00:00:00"/>
    <n v="2956"/>
    <n v="205.7"/>
    <n v="117.11"/>
    <n v="608049.19999999995"/>
    <n v="346177.16"/>
    <n v="261872.04"/>
  </r>
  <r>
    <x v="2"/>
    <x v="155"/>
    <x v="9"/>
    <x v="1"/>
    <x v="2"/>
    <x v="645"/>
    <n v="295840632"/>
    <d v="2022-01-06T00:00:00"/>
    <n v="4672"/>
    <n v="9.33"/>
    <n v="6.92"/>
    <n v="43589.760000000002"/>
    <n v="32330.240000000002"/>
    <n v="11259.52"/>
  </r>
  <r>
    <x v="2"/>
    <x v="42"/>
    <x v="2"/>
    <x v="0"/>
    <x v="3"/>
    <x v="798"/>
    <n v="972289884"/>
    <d v="2016-08-11T00:00:00"/>
    <n v="1038"/>
    <n v="47.45"/>
    <n v="31.79"/>
    <n v="49253.1"/>
    <n v="32998.019999999997"/>
    <n v="16255.08"/>
  </r>
  <r>
    <x v="3"/>
    <x v="8"/>
    <x v="10"/>
    <x v="0"/>
    <x v="1"/>
    <x v="799"/>
    <n v="317154967"/>
    <d v="2018-12-09T00:00:00"/>
    <n v="2058"/>
    <n v="154.06"/>
    <n v="90.93"/>
    <n v="317055.48"/>
    <n v="187133.94"/>
    <n v="129921.54"/>
  </r>
  <r>
    <x v="0"/>
    <x v="27"/>
    <x v="8"/>
    <x v="1"/>
    <x v="3"/>
    <x v="112"/>
    <n v="450797212"/>
    <d v="2015-08-30T00:00:00"/>
    <n v="9767"/>
    <n v="421.89"/>
    <n v="364.69"/>
    <n v="4120599.63"/>
    <n v="3561927.23"/>
    <n v="558672.4"/>
  </r>
  <r>
    <x v="1"/>
    <x v="66"/>
    <x v="11"/>
    <x v="1"/>
    <x v="1"/>
    <x v="174"/>
    <n v="863890445"/>
    <d v="2022-12-25T00:00:00"/>
    <n v="3235"/>
    <n v="668.27"/>
    <n v="502.54"/>
    <n v="2161853.4500000002"/>
    <n v="1625716.9"/>
    <n v="536136.55000000005"/>
  </r>
  <r>
    <x v="1"/>
    <x v="93"/>
    <x v="4"/>
    <x v="0"/>
    <x v="1"/>
    <x v="209"/>
    <n v="667420995"/>
    <d v="2022-01-18T00:00:00"/>
    <n v="3559"/>
    <n v="81.73"/>
    <n v="56.67"/>
    <n v="290877.07"/>
    <n v="201688.53"/>
    <n v="89188.54"/>
  </r>
  <r>
    <x v="1"/>
    <x v="26"/>
    <x v="10"/>
    <x v="1"/>
    <x v="3"/>
    <x v="800"/>
    <n v="842687690"/>
    <d v="2021-05-26T00:00:00"/>
    <n v="8869"/>
    <n v="154.06"/>
    <n v="90.93"/>
    <n v="1366358.14"/>
    <n v="806458.17"/>
    <n v="559899.97"/>
  </r>
  <r>
    <x v="4"/>
    <x v="115"/>
    <x v="4"/>
    <x v="1"/>
    <x v="3"/>
    <x v="801"/>
    <n v="191301858"/>
    <d v="2018-04-06T00:00:00"/>
    <n v="9326"/>
    <n v="81.73"/>
    <n v="56.67"/>
    <n v="762213.98"/>
    <n v="528504.42000000004"/>
    <n v="233709.56"/>
  </r>
  <r>
    <x v="3"/>
    <x v="15"/>
    <x v="3"/>
    <x v="0"/>
    <x v="2"/>
    <x v="317"/>
    <n v="285187327"/>
    <d v="2015-10-22T00:00:00"/>
    <n v="2123"/>
    <n v="205.7"/>
    <n v="117.11"/>
    <n v="436701.1"/>
    <n v="248624.53"/>
    <n v="188076.57"/>
  </r>
  <r>
    <x v="0"/>
    <x v="69"/>
    <x v="8"/>
    <x v="1"/>
    <x v="0"/>
    <x v="802"/>
    <n v="516580426"/>
    <d v="2019-11-18T00:00:00"/>
    <n v="6483"/>
    <n v="421.89"/>
    <n v="364.69"/>
    <n v="2735112.87"/>
    <n v="2364285.27"/>
    <n v="370827.6"/>
  </r>
  <r>
    <x v="5"/>
    <x v="100"/>
    <x v="8"/>
    <x v="1"/>
    <x v="2"/>
    <x v="803"/>
    <n v="348029983"/>
    <d v="2021-03-02T00:00:00"/>
    <n v="8661"/>
    <n v="421.89"/>
    <n v="364.69"/>
    <n v="3653989.29"/>
    <n v="3158580.09"/>
    <n v="495409.2"/>
  </r>
  <r>
    <x v="0"/>
    <x v="69"/>
    <x v="6"/>
    <x v="1"/>
    <x v="2"/>
    <x v="804"/>
    <n v="662397325"/>
    <d v="2021-07-23T00:00:00"/>
    <n v="6943"/>
    <n v="651.21"/>
    <n v="524.96"/>
    <n v="4521351.03"/>
    <n v="3644797.28"/>
    <n v="876553.75"/>
  </r>
  <r>
    <x v="5"/>
    <x v="52"/>
    <x v="1"/>
    <x v="1"/>
    <x v="2"/>
    <x v="805"/>
    <n v="612856280"/>
    <d v="2016-03-24T00:00:00"/>
    <n v="6647"/>
    <n v="152.58000000000001"/>
    <n v="97.44"/>
    <n v="1014199.26"/>
    <n v="647683.68000000005"/>
    <n v="366515.58"/>
  </r>
  <r>
    <x v="1"/>
    <x v="44"/>
    <x v="2"/>
    <x v="1"/>
    <x v="2"/>
    <x v="806"/>
    <n v="772893178"/>
    <d v="2020-01-02T00:00:00"/>
    <n v="5122"/>
    <n v="47.45"/>
    <n v="31.79"/>
    <n v="243038.9"/>
    <n v="162828.38"/>
    <n v="80210.52"/>
  </r>
  <r>
    <x v="5"/>
    <x v="62"/>
    <x v="0"/>
    <x v="0"/>
    <x v="3"/>
    <x v="807"/>
    <n v="886306846"/>
    <d v="2019-10-27T00:00:00"/>
    <n v="6746"/>
    <n v="255.28"/>
    <n v="159.41999999999999"/>
    <n v="1722118.88"/>
    <n v="1075447.32"/>
    <n v="646671.56000000006"/>
  </r>
  <r>
    <x v="2"/>
    <x v="137"/>
    <x v="10"/>
    <x v="0"/>
    <x v="1"/>
    <x v="808"/>
    <n v="317208611"/>
    <d v="2018-04-17T00:00:00"/>
    <n v="7932"/>
    <n v="154.06"/>
    <n v="90.93"/>
    <n v="1222003.92"/>
    <n v="721256.76"/>
    <n v="500747.16"/>
  </r>
  <r>
    <x v="5"/>
    <x v="127"/>
    <x v="0"/>
    <x v="1"/>
    <x v="2"/>
    <x v="809"/>
    <n v="300022304"/>
    <d v="2021-06-02T00:00:00"/>
    <n v="2122"/>
    <n v="255.28"/>
    <n v="159.41999999999999"/>
    <n v="541704.16"/>
    <n v="338289.24"/>
    <n v="203414.92"/>
  </r>
  <r>
    <x v="1"/>
    <x v="2"/>
    <x v="1"/>
    <x v="0"/>
    <x v="0"/>
    <x v="810"/>
    <n v="789484250"/>
    <d v="2021-07-30T00:00:00"/>
    <n v="4789"/>
    <n v="152.58000000000001"/>
    <n v="97.44"/>
    <n v="730705.62"/>
    <n v="466640.16"/>
    <n v="264065.46000000002"/>
  </r>
  <r>
    <x v="5"/>
    <x v="127"/>
    <x v="3"/>
    <x v="1"/>
    <x v="0"/>
    <x v="811"/>
    <n v="910643279"/>
    <d v="2022-12-22T00:00:00"/>
    <n v="8438"/>
    <n v="205.7"/>
    <n v="117.11"/>
    <n v="1735696.6"/>
    <n v="988174.18"/>
    <n v="747522.42"/>
  </r>
  <r>
    <x v="0"/>
    <x v="118"/>
    <x v="8"/>
    <x v="1"/>
    <x v="2"/>
    <x v="812"/>
    <n v="308860719"/>
    <d v="2018-03-18T00:00:00"/>
    <n v="7605"/>
    <n v="421.89"/>
    <n v="364.69"/>
    <n v="3208473.45"/>
    <n v="2773467.45"/>
    <n v="435006"/>
  </r>
  <r>
    <x v="3"/>
    <x v="35"/>
    <x v="1"/>
    <x v="0"/>
    <x v="0"/>
    <x v="813"/>
    <n v="499810397"/>
    <d v="2015-12-21T00:00:00"/>
    <n v="3858"/>
    <n v="152.58000000000001"/>
    <n v="97.44"/>
    <n v="588653.64"/>
    <n v="375923.52"/>
    <n v="212730.12"/>
  </r>
  <r>
    <x v="6"/>
    <x v="171"/>
    <x v="5"/>
    <x v="0"/>
    <x v="1"/>
    <x v="814"/>
    <n v="819478642"/>
    <d v="2021-08-18T00:00:00"/>
    <n v="796"/>
    <n v="109.28"/>
    <n v="35.840000000000003"/>
    <n v="86986.880000000005"/>
    <n v="28528.639999999999"/>
    <n v="58458.239999999998"/>
  </r>
  <r>
    <x v="4"/>
    <x v="173"/>
    <x v="0"/>
    <x v="1"/>
    <x v="2"/>
    <x v="544"/>
    <n v="674164283"/>
    <d v="2016-12-10T00:00:00"/>
    <n v="9048"/>
    <n v="255.28"/>
    <n v="159.41999999999999"/>
    <n v="2309773.44"/>
    <n v="1442432.16"/>
    <n v="867341.28"/>
  </r>
  <r>
    <x v="5"/>
    <x v="62"/>
    <x v="3"/>
    <x v="1"/>
    <x v="2"/>
    <x v="815"/>
    <n v="890478646"/>
    <d v="2022-06-24T00:00:00"/>
    <n v="1275"/>
    <n v="205.7"/>
    <n v="117.11"/>
    <n v="262267.5"/>
    <n v="149315.25"/>
    <n v="112952.25"/>
  </r>
  <r>
    <x v="5"/>
    <x v="40"/>
    <x v="8"/>
    <x v="0"/>
    <x v="0"/>
    <x v="816"/>
    <n v="565345561"/>
    <d v="2019-12-02T00:00:00"/>
    <n v="7170"/>
    <n v="421.89"/>
    <n v="364.69"/>
    <n v="3024951.3"/>
    <n v="2614827.2999999998"/>
    <n v="410124"/>
  </r>
  <r>
    <x v="6"/>
    <x v="180"/>
    <x v="11"/>
    <x v="0"/>
    <x v="3"/>
    <x v="817"/>
    <n v="216001355"/>
    <d v="2021-08-15T00:00:00"/>
    <n v="8456"/>
    <n v="668.27"/>
    <n v="502.54"/>
    <n v="5650891.1200000001"/>
    <n v="4249478.24"/>
    <n v="1401412.88"/>
  </r>
  <r>
    <x v="4"/>
    <x v="173"/>
    <x v="2"/>
    <x v="0"/>
    <x v="0"/>
    <x v="818"/>
    <n v="429994857"/>
    <d v="2016-01-11T00:00:00"/>
    <n v="3888"/>
    <n v="47.45"/>
    <n v="31.79"/>
    <n v="184485.6"/>
    <n v="123599.52"/>
    <n v="60886.080000000002"/>
  </r>
  <r>
    <x v="4"/>
    <x v="56"/>
    <x v="6"/>
    <x v="0"/>
    <x v="1"/>
    <x v="295"/>
    <n v="515187394"/>
    <d v="2022-04-06T00:00:00"/>
    <n v="4253"/>
    <n v="651.21"/>
    <n v="524.96"/>
    <n v="2769596.13"/>
    <n v="2232654.88"/>
    <n v="536941.25"/>
  </r>
  <r>
    <x v="5"/>
    <x v="52"/>
    <x v="6"/>
    <x v="0"/>
    <x v="2"/>
    <x v="819"/>
    <n v="749752795"/>
    <d v="2020-02-23T00:00:00"/>
    <n v="7368"/>
    <n v="651.21"/>
    <n v="524.96"/>
    <n v="4798115.28"/>
    <n v="3867905.28"/>
    <n v="930210"/>
  </r>
  <r>
    <x v="5"/>
    <x v="128"/>
    <x v="2"/>
    <x v="1"/>
    <x v="0"/>
    <x v="416"/>
    <n v="132177388"/>
    <d v="2022-11-07T00:00:00"/>
    <n v="3081"/>
    <n v="47.45"/>
    <n v="31.79"/>
    <n v="146193.45000000001"/>
    <n v="97944.99"/>
    <n v="48248.46"/>
  </r>
  <r>
    <x v="2"/>
    <x v="90"/>
    <x v="0"/>
    <x v="0"/>
    <x v="2"/>
    <x v="594"/>
    <n v="431260001"/>
    <d v="2015-02-11T00:00:00"/>
    <n v="8273"/>
    <n v="255.28"/>
    <n v="159.41999999999999"/>
    <n v="2111931.44"/>
    <n v="1318881.6599999999"/>
    <n v="793049.78"/>
  </r>
  <r>
    <x v="1"/>
    <x v="167"/>
    <x v="4"/>
    <x v="1"/>
    <x v="0"/>
    <x v="820"/>
    <n v="336111962"/>
    <d v="2020-06-16T00:00:00"/>
    <n v="1854"/>
    <n v="81.73"/>
    <n v="56.67"/>
    <n v="151527.42000000001"/>
    <n v="105066.18"/>
    <n v="46461.24"/>
  </r>
  <r>
    <x v="5"/>
    <x v="58"/>
    <x v="4"/>
    <x v="0"/>
    <x v="0"/>
    <x v="821"/>
    <n v="406157100"/>
    <d v="2017-07-13T00:00:00"/>
    <n v="9766"/>
    <n v="81.73"/>
    <n v="56.67"/>
    <n v="798175.18"/>
    <n v="553439.22"/>
    <n v="244735.96"/>
  </r>
  <r>
    <x v="1"/>
    <x v="44"/>
    <x v="11"/>
    <x v="1"/>
    <x v="3"/>
    <x v="822"/>
    <n v="821131742"/>
    <d v="2015-12-09T00:00:00"/>
    <n v="9985"/>
    <n v="668.27"/>
    <n v="502.54"/>
    <n v="6672675.9500000002"/>
    <n v="5017861.9000000004"/>
    <n v="1654814.05"/>
  </r>
  <r>
    <x v="5"/>
    <x v="154"/>
    <x v="4"/>
    <x v="0"/>
    <x v="0"/>
    <x v="218"/>
    <n v="931084716"/>
    <d v="2019-07-07T00:00:00"/>
    <n v="7513"/>
    <n v="81.73"/>
    <n v="56.67"/>
    <n v="614037.49"/>
    <n v="425761.71"/>
    <n v="188275.78"/>
  </r>
  <r>
    <x v="5"/>
    <x v="100"/>
    <x v="0"/>
    <x v="1"/>
    <x v="3"/>
    <x v="179"/>
    <n v="606377351"/>
    <d v="2016-08-25T00:00:00"/>
    <n v="9388"/>
    <n v="255.28"/>
    <n v="159.41999999999999"/>
    <n v="2396568.64"/>
    <n v="1496634.96"/>
    <n v="899933.68"/>
  </r>
  <r>
    <x v="5"/>
    <x v="149"/>
    <x v="10"/>
    <x v="0"/>
    <x v="2"/>
    <x v="366"/>
    <n v="687683475"/>
    <d v="2018-04-01T00:00:00"/>
    <n v="9677"/>
    <n v="154.06"/>
    <n v="90.93"/>
    <n v="1490838.62"/>
    <n v="879929.61"/>
    <n v="610909.01"/>
  </r>
  <r>
    <x v="3"/>
    <x v="35"/>
    <x v="7"/>
    <x v="1"/>
    <x v="1"/>
    <x v="714"/>
    <n v="735989415"/>
    <d v="2021-04-27T00:00:00"/>
    <n v="4478"/>
    <n v="437.2"/>
    <n v="263.33"/>
    <n v="1957781.6"/>
    <n v="1179191.74"/>
    <n v="778589.86"/>
  </r>
  <r>
    <x v="0"/>
    <x v="0"/>
    <x v="1"/>
    <x v="1"/>
    <x v="0"/>
    <x v="127"/>
    <n v="382594001"/>
    <d v="2022-04-07T00:00:00"/>
    <n v="6922"/>
    <n v="152.58000000000001"/>
    <n v="97.44"/>
    <n v="1056158.76"/>
    <n v="674479.68"/>
    <n v="381679.08"/>
  </r>
  <r>
    <x v="1"/>
    <x v="77"/>
    <x v="11"/>
    <x v="0"/>
    <x v="0"/>
    <x v="823"/>
    <n v="679108560"/>
    <d v="2018-06-11T00:00:00"/>
    <n v="2169"/>
    <n v="668.27"/>
    <n v="502.54"/>
    <n v="1449477.63"/>
    <n v="1090009.26"/>
    <n v="359468.37"/>
  </r>
  <r>
    <x v="5"/>
    <x v="58"/>
    <x v="2"/>
    <x v="0"/>
    <x v="0"/>
    <x v="540"/>
    <n v="947456920"/>
    <d v="2016-09-30T00:00:00"/>
    <n v="2412"/>
    <n v="47.45"/>
    <n v="31.79"/>
    <n v="114449.4"/>
    <n v="76677.48"/>
    <n v="37771.919999999998"/>
  </r>
  <r>
    <x v="1"/>
    <x v="116"/>
    <x v="4"/>
    <x v="1"/>
    <x v="2"/>
    <x v="824"/>
    <n v="129875409"/>
    <d v="2021-04-26T00:00:00"/>
    <n v="1875"/>
    <n v="81.73"/>
    <n v="56.67"/>
    <n v="153243.75"/>
    <n v="106256.25"/>
    <n v="46987.5"/>
  </r>
  <r>
    <x v="0"/>
    <x v="1"/>
    <x v="0"/>
    <x v="1"/>
    <x v="3"/>
    <x v="825"/>
    <n v="838912856"/>
    <d v="2020-07-11T00:00:00"/>
    <n v="1811"/>
    <n v="255.28"/>
    <n v="159.41999999999999"/>
    <n v="462312.08"/>
    <n v="288709.62"/>
    <n v="173602.46"/>
  </r>
  <r>
    <x v="6"/>
    <x v="103"/>
    <x v="2"/>
    <x v="1"/>
    <x v="1"/>
    <x v="826"/>
    <n v="807430589"/>
    <d v="2020-07-30T00:00:00"/>
    <n v="5509"/>
    <n v="47.45"/>
    <n v="31.79"/>
    <n v="261402.05"/>
    <n v="175131.11"/>
    <n v="86270.94"/>
  </r>
  <r>
    <x v="5"/>
    <x v="39"/>
    <x v="6"/>
    <x v="0"/>
    <x v="2"/>
    <x v="827"/>
    <n v="538602435"/>
    <d v="2016-08-19T00:00:00"/>
    <n v="3284"/>
    <n v="651.21"/>
    <n v="524.96"/>
    <n v="2138573.64"/>
    <n v="1723968.64"/>
    <n v="414605"/>
  </r>
  <r>
    <x v="1"/>
    <x v="169"/>
    <x v="9"/>
    <x v="1"/>
    <x v="3"/>
    <x v="828"/>
    <n v="155914723"/>
    <d v="2015-03-29T00:00:00"/>
    <n v="7486"/>
    <n v="9.33"/>
    <n v="6.92"/>
    <n v="69844.38"/>
    <n v="51803.12"/>
    <n v="18041.259999999998"/>
  </r>
  <r>
    <x v="1"/>
    <x v="132"/>
    <x v="9"/>
    <x v="0"/>
    <x v="3"/>
    <x v="829"/>
    <n v="753166282"/>
    <d v="2021-11-25T00:00:00"/>
    <n v="7495"/>
    <n v="9.33"/>
    <n v="6.92"/>
    <n v="69928.350000000006"/>
    <n v="51865.4"/>
    <n v="18062.95"/>
  </r>
  <r>
    <x v="5"/>
    <x v="114"/>
    <x v="0"/>
    <x v="0"/>
    <x v="1"/>
    <x v="830"/>
    <n v="344468438"/>
    <d v="2022-08-27T00:00:00"/>
    <n v="4721"/>
    <n v="255.28"/>
    <n v="159.41999999999999"/>
    <n v="1205176.8799999999"/>
    <n v="752621.82"/>
    <n v="452555.06"/>
  </r>
  <r>
    <x v="2"/>
    <x v="12"/>
    <x v="7"/>
    <x v="1"/>
    <x v="2"/>
    <x v="831"/>
    <n v="614245021"/>
    <d v="2019-03-20T00:00:00"/>
    <n v="7606"/>
    <n v="437.2"/>
    <n v="263.33"/>
    <n v="3325343.2"/>
    <n v="2002887.98"/>
    <n v="1322455.22"/>
  </r>
  <r>
    <x v="0"/>
    <x v="181"/>
    <x v="9"/>
    <x v="0"/>
    <x v="2"/>
    <x v="832"/>
    <n v="167232358"/>
    <d v="2018-10-30T00:00:00"/>
    <n v="6626"/>
    <n v="9.33"/>
    <n v="6.92"/>
    <n v="61820.58"/>
    <n v="45851.92"/>
    <n v="15968.66"/>
  </r>
  <r>
    <x v="0"/>
    <x v="0"/>
    <x v="1"/>
    <x v="0"/>
    <x v="1"/>
    <x v="569"/>
    <n v="378479278"/>
    <d v="2015-02-15T00:00:00"/>
    <n v="9284"/>
    <n v="152.58000000000001"/>
    <n v="97.44"/>
    <n v="1416552.72"/>
    <n v="904632.96"/>
    <n v="511919.76"/>
  </r>
  <r>
    <x v="1"/>
    <x v="152"/>
    <x v="3"/>
    <x v="1"/>
    <x v="0"/>
    <x v="626"/>
    <n v="443347108"/>
    <d v="2015-04-09T00:00:00"/>
    <n v="5116"/>
    <n v="205.7"/>
    <n v="117.11"/>
    <n v="1052361.2"/>
    <n v="599134.76"/>
    <n v="453226.44"/>
  </r>
  <r>
    <x v="1"/>
    <x v="153"/>
    <x v="6"/>
    <x v="0"/>
    <x v="1"/>
    <x v="833"/>
    <n v="527509677"/>
    <d v="2019-07-10T00:00:00"/>
    <n v="691"/>
    <n v="651.21"/>
    <n v="524.96"/>
    <n v="449986.11"/>
    <n v="362747.36"/>
    <n v="87238.75"/>
  </r>
  <r>
    <x v="1"/>
    <x v="169"/>
    <x v="2"/>
    <x v="1"/>
    <x v="3"/>
    <x v="834"/>
    <n v="416953313"/>
    <d v="2016-10-29T00:00:00"/>
    <n v="4606"/>
    <n v="47.45"/>
    <n v="31.79"/>
    <n v="218554.7"/>
    <n v="146424.74"/>
    <n v="72129.960000000006"/>
  </r>
  <r>
    <x v="3"/>
    <x v="20"/>
    <x v="2"/>
    <x v="0"/>
    <x v="0"/>
    <x v="321"/>
    <n v="867976844"/>
    <d v="2018-02-01T00:00:00"/>
    <n v="2491"/>
    <n v="47.45"/>
    <n v="31.79"/>
    <n v="118197.95"/>
    <n v="79188.89"/>
    <n v="39009.06"/>
  </r>
  <r>
    <x v="5"/>
    <x v="183"/>
    <x v="10"/>
    <x v="1"/>
    <x v="0"/>
    <x v="835"/>
    <n v="457191598"/>
    <d v="2022-09-23T00:00:00"/>
    <n v="2008"/>
    <n v="154.06"/>
    <n v="90.93"/>
    <n v="309352.48"/>
    <n v="182587.44"/>
    <n v="126765.04"/>
  </r>
  <r>
    <x v="4"/>
    <x v="56"/>
    <x v="9"/>
    <x v="1"/>
    <x v="3"/>
    <x v="249"/>
    <n v="531521403"/>
    <d v="2016-09-19T00:00:00"/>
    <n v="7850"/>
    <n v="9.33"/>
    <n v="6.92"/>
    <n v="73240.5"/>
    <n v="54322"/>
    <n v="18918.5"/>
  </r>
  <r>
    <x v="3"/>
    <x v="11"/>
    <x v="6"/>
    <x v="0"/>
    <x v="2"/>
    <x v="836"/>
    <n v="258202588"/>
    <d v="2020-12-23T00:00:00"/>
    <n v="6738"/>
    <n v="651.21"/>
    <n v="524.96"/>
    <n v="4387852.9800000004"/>
    <n v="3537180.48"/>
    <n v="850672.5"/>
  </r>
  <r>
    <x v="5"/>
    <x v="174"/>
    <x v="1"/>
    <x v="0"/>
    <x v="0"/>
    <x v="837"/>
    <n v="674783980"/>
    <d v="2015-09-02T00:00:00"/>
    <n v="2430"/>
    <n v="152.58000000000001"/>
    <n v="97.44"/>
    <n v="370769.4"/>
    <n v="236779.2"/>
    <n v="133990.20000000001"/>
  </r>
  <r>
    <x v="1"/>
    <x v="7"/>
    <x v="3"/>
    <x v="0"/>
    <x v="1"/>
    <x v="838"/>
    <n v="639126908"/>
    <d v="2021-05-10T00:00:00"/>
    <n v="710"/>
    <n v="205.7"/>
    <n v="117.11"/>
    <n v="146047"/>
    <n v="83148.100000000006"/>
    <n v="62898.9"/>
  </r>
  <r>
    <x v="1"/>
    <x v="168"/>
    <x v="2"/>
    <x v="0"/>
    <x v="2"/>
    <x v="839"/>
    <n v="879405200"/>
    <d v="2018-07-20T00:00:00"/>
    <n v="4396"/>
    <n v="47.45"/>
    <n v="31.79"/>
    <n v="208590.2"/>
    <n v="139748.84"/>
    <n v="68841.36"/>
  </r>
  <r>
    <x v="1"/>
    <x v="80"/>
    <x v="2"/>
    <x v="1"/>
    <x v="3"/>
    <x v="840"/>
    <n v="844105184"/>
    <d v="2022-04-20T00:00:00"/>
    <n v="8337"/>
    <n v="47.45"/>
    <n v="31.79"/>
    <n v="395590.65"/>
    <n v="265033.23"/>
    <n v="130557.42"/>
  </r>
  <r>
    <x v="4"/>
    <x v="45"/>
    <x v="11"/>
    <x v="1"/>
    <x v="1"/>
    <x v="841"/>
    <n v="952025687"/>
    <d v="2021-05-01T00:00:00"/>
    <n v="4412"/>
    <n v="668.27"/>
    <n v="502.54"/>
    <n v="2948407.24"/>
    <n v="2217206.48"/>
    <n v="731200.76"/>
  </r>
  <r>
    <x v="0"/>
    <x v="134"/>
    <x v="6"/>
    <x v="0"/>
    <x v="1"/>
    <x v="360"/>
    <n v="342278039"/>
    <d v="2016-06-16T00:00:00"/>
    <n v="6533"/>
    <n v="651.21"/>
    <n v="524.96"/>
    <n v="4254354.93"/>
    <n v="3429563.68"/>
    <n v="824791.25"/>
  </r>
  <r>
    <x v="5"/>
    <x v="126"/>
    <x v="5"/>
    <x v="0"/>
    <x v="3"/>
    <x v="144"/>
    <n v="924286067"/>
    <d v="2019-10-04T00:00:00"/>
    <n v="5642"/>
    <n v="109.28"/>
    <n v="35.840000000000003"/>
    <n v="616557.76"/>
    <n v="202209.28"/>
    <n v="414348.48"/>
  </r>
  <r>
    <x v="0"/>
    <x v="69"/>
    <x v="5"/>
    <x v="1"/>
    <x v="2"/>
    <x v="842"/>
    <n v="627786099"/>
    <d v="2015-07-18T00:00:00"/>
    <n v="4712"/>
    <n v="109.28"/>
    <n v="35.840000000000003"/>
    <n v="514927.35999999999"/>
    <n v="168878.07999999999"/>
    <n v="346049.28000000003"/>
  </r>
  <r>
    <x v="5"/>
    <x v="111"/>
    <x v="11"/>
    <x v="0"/>
    <x v="0"/>
    <x v="843"/>
    <n v="152826964"/>
    <d v="2015-10-22T00:00:00"/>
    <n v="3750"/>
    <n v="668.27"/>
    <n v="502.54"/>
    <n v="2506012.5"/>
    <n v="1884525"/>
    <n v="621487.5"/>
  </r>
  <r>
    <x v="5"/>
    <x v="54"/>
    <x v="11"/>
    <x v="0"/>
    <x v="0"/>
    <x v="36"/>
    <n v="719769990"/>
    <d v="2022-03-15T00:00:00"/>
    <n v="4790"/>
    <n v="668.27"/>
    <n v="502.54"/>
    <n v="3201013.3"/>
    <n v="2407166.6"/>
    <n v="793846.7"/>
  </r>
  <r>
    <x v="5"/>
    <x v="34"/>
    <x v="1"/>
    <x v="0"/>
    <x v="3"/>
    <x v="844"/>
    <n v="919289004"/>
    <d v="2019-10-17T00:00:00"/>
    <n v="6900"/>
    <n v="152.58000000000001"/>
    <n v="97.44"/>
    <n v="1052802"/>
    <n v="672336"/>
    <n v="380466"/>
  </r>
  <r>
    <x v="4"/>
    <x v="173"/>
    <x v="0"/>
    <x v="0"/>
    <x v="0"/>
    <x v="620"/>
    <n v="762370336"/>
    <d v="2020-09-23T00:00:00"/>
    <n v="1179"/>
    <n v="255.28"/>
    <n v="159.41999999999999"/>
    <n v="300975.12"/>
    <n v="187956.18"/>
    <n v="113018.94"/>
  </r>
  <r>
    <x v="4"/>
    <x v="176"/>
    <x v="7"/>
    <x v="0"/>
    <x v="0"/>
    <x v="845"/>
    <n v="330312812"/>
    <d v="2019-02-14T00:00:00"/>
    <n v="5756"/>
    <n v="437.2"/>
    <n v="263.33"/>
    <n v="2516523.2000000002"/>
    <n v="1515727.48"/>
    <n v="1000795.72"/>
  </r>
  <r>
    <x v="0"/>
    <x v="13"/>
    <x v="3"/>
    <x v="0"/>
    <x v="2"/>
    <x v="846"/>
    <n v="224727761"/>
    <d v="2018-08-15T00:00:00"/>
    <n v="793"/>
    <n v="205.7"/>
    <n v="117.11"/>
    <n v="163120.1"/>
    <n v="92868.23"/>
    <n v="70251.87"/>
  </r>
  <r>
    <x v="6"/>
    <x v="18"/>
    <x v="8"/>
    <x v="0"/>
    <x v="3"/>
    <x v="617"/>
    <n v="217539012"/>
    <d v="2019-10-31T00:00:00"/>
    <n v="3483"/>
    <n v="421.89"/>
    <n v="364.69"/>
    <n v="1469442.87"/>
    <n v="1270215.27"/>
    <n v="199227.6"/>
  </r>
  <r>
    <x v="4"/>
    <x v="46"/>
    <x v="0"/>
    <x v="0"/>
    <x v="3"/>
    <x v="847"/>
    <n v="600982892"/>
    <d v="2016-08-07T00:00:00"/>
    <n v="3048"/>
    <n v="255.28"/>
    <n v="159.41999999999999"/>
    <n v="778093.44"/>
    <n v="485912.16"/>
    <n v="292181.28000000003"/>
  </r>
  <r>
    <x v="5"/>
    <x v="145"/>
    <x v="10"/>
    <x v="0"/>
    <x v="0"/>
    <x v="848"/>
    <n v="837608230"/>
    <d v="2022-03-03T00:00:00"/>
    <n v="5744"/>
    <n v="154.06"/>
    <n v="90.93"/>
    <n v="884920.64"/>
    <n v="522301.92"/>
    <n v="362618.72"/>
  </r>
  <r>
    <x v="3"/>
    <x v="10"/>
    <x v="5"/>
    <x v="1"/>
    <x v="2"/>
    <x v="849"/>
    <n v="910276353"/>
    <d v="2019-09-27T00:00:00"/>
    <n v="9856"/>
    <n v="109.28"/>
    <n v="35.840000000000003"/>
    <n v="1077063.6799999999"/>
    <n v="353239.03999999998"/>
    <n v="723824.64000000001"/>
  </r>
  <r>
    <x v="5"/>
    <x v="9"/>
    <x v="1"/>
    <x v="1"/>
    <x v="2"/>
    <x v="850"/>
    <n v="872161090"/>
    <d v="2019-04-28T00:00:00"/>
    <n v="703"/>
    <n v="152.58000000000001"/>
    <n v="97.44"/>
    <n v="107263.74"/>
    <n v="68500.320000000007"/>
    <n v="38763.42"/>
  </r>
  <r>
    <x v="2"/>
    <x v="112"/>
    <x v="2"/>
    <x v="1"/>
    <x v="3"/>
    <x v="851"/>
    <n v="396748769"/>
    <d v="2022-01-15T00:00:00"/>
    <n v="5632"/>
    <n v="47.45"/>
    <n v="31.79"/>
    <n v="267238.40000000002"/>
    <n v="179041.28"/>
    <n v="88197.119999999995"/>
  </r>
  <r>
    <x v="1"/>
    <x v="55"/>
    <x v="9"/>
    <x v="1"/>
    <x v="1"/>
    <x v="852"/>
    <n v="127838218"/>
    <d v="2019-10-29T00:00:00"/>
    <n v="9024"/>
    <n v="9.33"/>
    <n v="6.92"/>
    <n v="84193.919999999998"/>
    <n v="62446.080000000002"/>
    <n v="21747.84"/>
  </r>
  <r>
    <x v="2"/>
    <x v="48"/>
    <x v="2"/>
    <x v="0"/>
    <x v="3"/>
    <x v="853"/>
    <n v="329540765"/>
    <d v="2018-09-21T00:00:00"/>
    <n v="7290"/>
    <n v="47.45"/>
    <n v="31.79"/>
    <n v="345910.5"/>
    <n v="231749.1"/>
    <n v="114161.4"/>
  </r>
  <r>
    <x v="5"/>
    <x v="84"/>
    <x v="9"/>
    <x v="1"/>
    <x v="3"/>
    <x v="854"/>
    <n v="436280238"/>
    <d v="2021-06-10T00:00:00"/>
    <n v="3872"/>
    <n v="9.33"/>
    <n v="6.92"/>
    <n v="36125.760000000002"/>
    <n v="26794.240000000002"/>
    <n v="9331.52"/>
  </r>
  <r>
    <x v="0"/>
    <x v="25"/>
    <x v="0"/>
    <x v="1"/>
    <x v="3"/>
    <x v="855"/>
    <n v="402792966"/>
    <d v="2022-07-04T00:00:00"/>
    <n v="4244"/>
    <n v="255.28"/>
    <n v="159.41999999999999"/>
    <n v="1083408.32"/>
    <n v="676578.48"/>
    <n v="406829.84"/>
  </r>
  <r>
    <x v="5"/>
    <x v="39"/>
    <x v="10"/>
    <x v="0"/>
    <x v="0"/>
    <x v="151"/>
    <n v="254127776"/>
    <d v="2015-09-12T00:00:00"/>
    <n v="911"/>
    <n v="154.06"/>
    <n v="90.93"/>
    <n v="140348.66"/>
    <n v="82837.23"/>
    <n v="57511.43"/>
  </r>
  <r>
    <x v="5"/>
    <x v="183"/>
    <x v="2"/>
    <x v="0"/>
    <x v="0"/>
    <x v="856"/>
    <n v="535645997"/>
    <d v="2016-06-18T00:00:00"/>
    <n v="8409"/>
    <n v="47.45"/>
    <n v="31.79"/>
    <n v="399007.05"/>
    <n v="267322.11"/>
    <n v="131684.94"/>
  </r>
  <r>
    <x v="5"/>
    <x v="150"/>
    <x v="5"/>
    <x v="1"/>
    <x v="0"/>
    <x v="338"/>
    <n v="963021457"/>
    <d v="2015-01-25T00:00:00"/>
    <n v="8304"/>
    <n v="109.28"/>
    <n v="35.840000000000003"/>
    <n v="907461.12"/>
    <n v="297615.35999999999"/>
    <n v="609845.76000000001"/>
  </r>
  <r>
    <x v="4"/>
    <x v="95"/>
    <x v="6"/>
    <x v="0"/>
    <x v="2"/>
    <x v="857"/>
    <n v="872240483"/>
    <d v="2018-06-13T00:00:00"/>
    <n v="4197"/>
    <n v="651.21"/>
    <n v="524.96"/>
    <n v="2733128.37"/>
    <n v="2203257.12"/>
    <n v="529871.25"/>
  </r>
  <r>
    <x v="5"/>
    <x v="126"/>
    <x v="11"/>
    <x v="1"/>
    <x v="1"/>
    <x v="858"/>
    <n v="569601905"/>
    <d v="2015-02-02T00:00:00"/>
    <n v="6716"/>
    <n v="668.27"/>
    <n v="502.54"/>
    <n v="4488101.32"/>
    <n v="3375058.64"/>
    <n v="1113042.68"/>
  </r>
  <r>
    <x v="1"/>
    <x v="43"/>
    <x v="1"/>
    <x v="0"/>
    <x v="0"/>
    <x v="859"/>
    <n v="881717050"/>
    <d v="2022-12-23T00:00:00"/>
    <n v="8524"/>
    <n v="152.58000000000001"/>
    <n v="97.44"/>
    <n v="1300591.92"/>
    <n v="830578.56"/>
    <n v="470013.36"/>
  </r>
  <r>
    <x v="1"/>
    <x v="139"/>
    <x v="11"/>
    <x v="1"/>
    <x v="2"/>
    <x v="860"/>
    <n v="905509746"/>
    <d v="2015-10-20T00:00:00"/>
    <n v="9311"/>
    <n v="668.27"/>
    <n v="502.54"/>
    <n v="6222261.9699999997"/>
    <n v="4679149.9400000004"/>
    <n v="1543112.03"/>
  </r>
  <r>
    <x v="5"/>
    <x v="145"/>
    <x v="6"/>
    <x v="0"/>
    <x v="3"/>
    <x v="861"/>
    <n v="258216321"/>
    <d v="2018-06-23T00:00:00"/>
    <n v="802"/>
    <n v="651.21"/>
    <n v="524.96"/>
    <n v="522270.42"/>
    <n v="421017.92"/>
    <n v="101252.5"/>
  </r>
  <r>
    <x v="2"/>
    <x v="121"/>
    <x v="8"/>
    <x v="1"/>
    <x v="3"/>
    <x v="578"/>
    <n v="427385604"/>
    <d v="2021-06-15T00:00:00"/>
    <n v="1752"/>
    <n v="421.89"/>
    <n v="364.69"/>
    <n v="739151.28"/>
    <n v="638936.88"/>
    <n v="100214.39999999999"/>
  </r>
  <r>
    <x v="1"/>
    <x v="77"/>
    <x v="0"/>
    <x v="0"/>
    <x v="3"/>
    <x v="303"/>
    <n v="720878922"/>
    <d v="2020-08-01T00:00:00"/>
    <n v="2948"/>
    <n v="255.28"/>
    <n v="159.41999999999999"/>
    <n v="752565.44"/>
    <n v="469970.16"/>
    <n v="282595.28000000003"/>
  </r>
  <r>
    <x v="2"/>
    <x v="155"/>
    <x v="9"/>
    <x v="1"/>
    <x v="2"/>
    <x v="862"/>
    <n v="516870105"/>
    <d v="2019-03-27T00:00:00"/>
    <n v="2205"/>
    <n v="9.33"/>
    <n v="6.92"/>
    <n v="20572.650000000001"/>
    <n v="15258.6"/>
    <n v="5314.05"/>
  </r>
  <r>
    <x v="2"/>
    <x v="121"/>
    <x v="9"/>
    <x v="1"/>
    <x v="3"/>
    <x v="863"/>
    <n v="613845479"/>
    <d v="2017-06-17T00:00:00"/>
    <n v="9373"/>
    <n v="9.33"/>
    <n v="6.92"/>
    <n v="87450.09"/>
    <n v="64861.16"/>
    <n v="22588.93"/>
  </r>
  <r>
    <x v="2"/>
    <x v="141"/>
    <x v="3"/>
    <x v="1"/>
    <x v="3"/>
    <x v="864"/>
    <n v="980603873"/>
    <d v="2021-07-17T00:00:00"/>
    <n v="1332"/>
    <n v="205.7"/>
    <n v="117.11"/>
    <n v="273992.40000000002"/>
    <n v="155990.51999999999"/>
    <n v="118001.88"/>
  </r>
  <r>
    <x v="1"/>
    <x v="142"/>
    <x v="4"/>
    <x v="1"/>
    <x v="2"/>
    <x v="691"/>
    <n v="306256616"/>
    <d v="2020-11-18T00:00:00"/>
    <n v="6993"/>
    <n v="81.73"/>
    <n v="56.67"/>
    <n v="571537.89"/>
    <n v="396293.31"/>
    <n v="175244.58"/>
  </r>
  <r>
    <x v="4"/>
    <x v="46"/>
    <x v="11"/>
    <x v="1"/>
    <x v="2"/>
    <x v="865"/>
    <n v="950227534"/>
    <d v="2019-11-02T00:00:00"/>
    <n v="2298"/>
    <n v="668.27"/>
    <n v="502.54"/>
    <n v="1535684.46"/>
    <n v="1154836.92"/>
    <n v="380847.54"/>
  </r>
  <r>
    <x v="1"/>
    <x v="132"/>
    <x v="3"/>
    <x v="1"/>
    <x v="0"/>
    <x v="866"/>
    <n v="392252957"/>
    <d v="2015-02-22T00:00:00"/>
    <n v="5222"/>
    <n v="205.7"/>
    <n v="117.11"/>
    <n v="1074165.3999999999"/>
    <n v="611548.42000000004"/>
    <n v="462616.98"/>
  </r>
  <r>
    <x v="2"/>
    <x v="38"/>
    <x v="4"/>
    <x v="0"/>
    <x v="0"/>
    <x v="867"/>
    <n v="682381713"/>
    <d v="2018-07-08T00:00:00"/>
    <n v="768"/>
    <n v="81.73"/>
    <n v="56.67"/>
    <n v="62768.639999999999"/>
    <n v="43522.559999999998"/>
    <n v="19246.080000000002"/>
  </r>
  <r>
    <x v="5"/>
    <x v="34"/>
    <x v="5"/>
    <x v="0"/>
    <x v="3"/>
    <x v="868"/>
    <n v="790975129"/>
    <d v="2021-06-20T00:00:00"/>
    <n v="5973"/>
    <n v="109.28"/>
    <n v="35.840000000000003"/>
    <n v="652729.43999999994"/>
    <n v="214072.32000000001"/>
    <n v="438657.12"/>
  </r>
  <r>
    <x v="5"/>
    <x v="114"/>
    <x v="7"/>
    <x v="1"/>
    <x v="2"/>
    <x v="869"/>
    <n v="658707034"/>
    <d v="2017-03-13T00:00:00"/>
    <n v="4904"/>
    <n v="437.2"/>
    <n v="263.33"/>
    <n v="2144028.7999999998"/>
    <n v="1291370.32"/>
    <n v="852658.48"/>
  </r>
  <r>
    <x v="1"/>
    <x v="89"/>
    <x v="7"/>
    <x v="1"/>
    <x v="1"/>
    <x v="757"/>
    <n v="746563756"/>
    <d v="2018-04-12T00:00:00"/>
    <n v="3661"/>
    <n v="437.2"/>
    <n v="263.33"/>
    <n v="1600589.2"/>
    <n v="964051.13"/>
    <n v="636538.06999999995"/>
  </r>
  <r>
    <x v="0"/>
    <x v="25"/>
    <x v="9"/>
    <x v="1"/>
    <x v="0"/>
    <x v="870"/>
    <n v="685844123"/>
    <d v="2020-05-28T00:00:00"/>
    <n v="5372"/>
    <n v="9.33"/>
    <n v="6.92"/>
    <n v="50120.76"/>
    <n v="37174.239999999998"/>
    <n v="12946.52"/>
  </r>
  <r>
    <x v="0"/>
    <x v="14"/>
    <x v="5"/>
    <x v="1"/>
    <x v="0"/>
    <x v="871"/>
    <n v="628159463"/>
    <d v="2018-12-09T00:00:00"/>
    <n v="5199"/>
    <n v="109.28"/>
    <n v="35.840000000000003"/>
    <n v="568146.72"/>
    <n v="186332.16"/>
    <n v="381814.56"/>
  </r>
  <r>
    <x v="0"/>
    <x v="76"/>
    <x v="1"/>
    <x v="0"/>
    <x v="2"/>
    <x v="872"/>
    <n v="795433604"/>
    <d v="2015-01-19T00:00:00"/>
    <n v="5335"/>
    <n v="152.58000000000001"/>
    <n v="97.44"/>
    <n v="814014.3"/>
    <n v="519842.4"/>
    <n v="294171.90000000002"/>
  </r>
  <r>
    <x v="1"/>
    <x v="17"/>
    <x v="11"/>
    <x v="0"/>
    <x v="1"/>
    <x v="39"/>
    <n v="129902875"/>
    <d v="2018-04-24T00:00:00"/>
    <n v="2"/>
    <n v="668.27"/>
    <n v="502.54"/>
    <n v="1336.54"/>
    <n v="1005.08"/>
    <n v="331.46"/>
  </r>
  <r>
    <x v="4"/>
    <x v="46"/>
    <x v="6"/>
    <x v="1"/>
    <x v="0"/>
    <x v="873"/>
    <n v="344116103"/>
    <d v="2021-10-23T00:00:00"/>
    <n v="457"/>
    <n v="651.21"/>
    <n v="524.96"/>
    <n v="297602.96999999997"/>
    <n v="239906.72"/>
    <n v="57696.25"/>
  </r>
  <r>
    <x v="5"/>
    <x v="58"/>
    <x v="1"/>
    <x v="0"/>
    <x v="0"/>
    <x v="874"/>
    <n v="970934617"/>
    <d v="2015-01-15T00:00:00"/>
    <n v="9984"/>
    <n v="152.58000000000001"/>
    <n v="97.44"/>
    <n v="1523358.72"/>
    <n v="972840.95999999996"/>
    <n v="550517.76000000001"/>
  </r>
  <r>
    <x v="2"/>
    <x v="104"/>
    <x v="3"/>
    <x v="0"/>
    <x v="2"/>
    <x v="694"/>
    <n v="713532245"/>
    <d v="2019-01-03T00:00:00"/>
    <n v="8902"/>
    <n v="205.7"/>
    <n v="117.11"/>
    <n v="1831141.4"/>
    <n v="1042513.22"/>
    <n v="788628.18"/>
  </r>
  <r>
    <x v="1"/>
    <x v="44"/>
    <x v="2"/>
    <x v="1"/>
    <x v="0"/>
    <x v="758"/>
    <n v="595395314"/>
    <d v="2018-05-30T00:00:00"/>
    <n v="9559"/>
    <n v="47.45"/>
    <n v="31.79"/>
    <n v="453574.55"/>
    <n v="303880.61"/>
    <n v="149693.94"/>
  </r>
  <r>
    <x v="0"/>
    <x v="19"/>
    <x v="3"/>
    <x v="1"/>
    <x v="2"/>
    <x v="806"/>
    <n v="810322654"/>
    <d v="2020-01-15T00:00:00"/>
    <n v="1335"/>
    <n v="205.7"/>
    <n v="117.11"/>
    <n v="274609.5"/>
    <n v="156341.85"/>
    <n v="118267.65"/>
  </r>
  <r>
    <x v="1"/>
    <x v="99"/>
    <x v="9"/>
    <x v="0"/>
    <x v="2"/>
    <x v="875"/>
    <n v="272425591"/>
    <d v="2021-03-21T00:00:00"/>
    <n v="5641"/>
    <n v="9.33"/>
    <n v="6.92"/>
    <n v="52630.53"/>
    <n v="39035.72"/>
    <n v="13594.81"/>
  </r>
  <r>
    <x v="0"/>
    <x v="134"/>
    <x v="3"/>
    <x v="1"/>
    <x v="2"/>
    <x v="876"/>
    <n v="666127955"/>
    <d v="2019-07-08T00:00:00"/>
    <n v="920"/>
    <n v="205.7"/>
    <n v="117.11"/>
    <n v="189244"/>
    <n v="107741.2"/>
    <n v="81502.8"/>
  </r>
  <r>
    <x v="1"/>
    <x v="148"/>
    <x v="0"/>
    <x v="1"/>
    <x v="3"/>
    <x v="686"/>
    <n v="596166074"/>
    <d v="2019-01-13T00:00:00"/>
    <n v="7644"/>
    <n v="255.28"/>
    <n v="159.41999999999999"/>
    <n v="1951360.32"/>
    <n v="1218606.48"/>
    <n v="732753.84"/>
  </r>
  <r>
    <x v="2"/>
    <x v="125"/>
    <x v="4"/>
    <x v="1"/>
    <x v="1"/>
    <x v="877"/>
    <n v="537588775"/>
    <d v="2020-07-19T00:00:00"/>
    <n v="3320"/>
    <n v="81.73"/>
    <n v="56.67"/>
    <n v="271343.59999999998"/>
    <n v="188144.4"/>
    <n v="83199.199999999997"/>
  </r>
  <r>
    <x v="5"/>
    <x v="154"/>
    <x v="3"/>
    <x v="1"/>
    <x v="2"/>
    <x v="878"/>
    <n v="585757386"/>
    <d v="2022-03-23T00:00:00"/>
    <n v="7482"/>
    <n v="205.7"/>
    <n v="117.11"/>
    <n v="1539047.4"/>
    <n v="876217.02"/>
    <n v="662830.38"/>
  </r>
  <r>
    <x v="1"/>
    <x v="55"/>
    <x v="2"/>
    <x v="1"/>
    <x v="1"/>
    <x v="879"/>
    <n v="906345736"/>
    <d v="2020-11-21T00:00:00"/>
    <n v="6699"/>
    <n v="47.45"/>
    <n v="31.79"/>
    <n v="317867.55"/>
    <n v="212961.21"/>
    <n v="104906.34"/>
  </r>
  <r>
    <x v="1"/>
    <x v="148"/>
    <x v="7"/>
    <x v="1"/>
    <x v="0"/>
    <x v="880"/>
    <n v="385340154"/>
    <d v="2020-03-18T00:00:00"/>
    <n v="9569"/>
    <n v="437.2"/>
    <n v="263.33"/>
    <n v="4183566.8"/>
    <n v="2519804.77"/>
    <n v="1663762.03"/>
  </r>
  <r>
    <x v="1"/>
    <x v="136"/>
    <x v="7"/>
    <x v="1"/>
    <x v="3"/>
    <x v="881"/>
    <n v="679039466"/>
    <d v="2020-07-05T00:00:00"/>
    <n v="1723"/>
    <n v="437.2"/>
    <n v="263.33"/>
    <n v="753295.6"/>
    <n v="453717.59"/>
    <n v="299578.01"/>
  </r>
  <r>
    <x v="5"/>
    <x v="84"/>
    <x v="11"/>
    <x v="1"/>
    <x v="2"/>
    <x v="882"/>
    <n v="364055001"/>
    <d v="2021-05-13T00:00:00"/>
    <n v="820"/>
    <n v="668.27"/>
    <n v="502.54"/>
    <n v="547981.4"/>
    <n v="412082.8"/>
    <n v="135898.6"/>
  </r>
  <r>
    <x v="2"/>
    <x v="144"/>
    <x v="0"/>
    <x v="0"/>
    <x v="3"/>
    <x v="883"/>
    <n v="787310588"/>
    <d v="2021-04-21T00:00:00"/>
    <n v="1554"/>
    <n v="255.28"/>
    <n v="159.41999999999999"/>
    <n v="396705.12"/>
    <n v="247738.68"/>
    <n v="148966.44"/>
  </r>
  <r>
    <x v="5"/>
    <x v="98"/>
    <x v="5"/>
    <x v="0"/>
    <x v="3"/>
    <x v="884"/>
    <n v="216042554"/>
    <d v="2015-12-20T00:00:00"/>
    <n v="647"/>
    <n v="109.28"/>
    <n v="35.840000000000003"/>
    <n v="70704.160000000003"/>
    <n v="23188.48"/>
    <n v="47515.68"/>
  </r>
  <r>
    <x v="1"/>
    <x v="44"/>
    <x v="0"/>
    <x v="1"/>
    <x v="2"/>
    <x v="885"/>
    <n v="587799727"/>
    <d v="2021-03-27T00:00:00"/>
    <n v="1856"/>
    <n v="255.28"/>
    <n v="159.41999999999999"/>
    <n v="473799.67999999999"/>
    <n v="295883.52000000002"/>
    <n v="177916.16"/>
  </r>
  <r>
    <x v="3"/>
    <x v="30"/>
    <x v="9"/>
    <x v="0"/>
    <x v="2"/>
    <x v="886"/>
    <n v="760443437"/>
    <d v="2019-12-13T00:00:00"/>
    <n v="966"/>
    <n v="9.33"/>
    <n v="6.92"/>
    <n v="9012.7800000000007"/>
    <n v="6684.72"/>
    <n v="2328.06"/>
  </r>
  <r>
    <x v="2"/>
    <x v="170"/>
    <x v="6"/>
    <x v="1"/>
    <x v="0"/>
    <x v="887"/>
    <n v="562147510"/>
    <d v="2015-10-11T00:00:00"/>
    <n v="795"/>
    <n v="651.21"/>
    <n v="524.96"/>
    <n v="517711.95"/>
    <n v="417343.2"/>
    <n v="100368.75"/>
  </r>
  <r>
    <x v="1"/>
    <x v="179"/>
    <x v="1"/>
    <x v="1"/>
    <x v="2"/>
    <x v="888"/>
    <n v="341398274"/>
    <d v="2017-03-07T00:00:00"/>
    <n v="6191"/>
    <n v="152.58000000000001"/>
    <n v="97.44"/>
    <n v="944622.78"/>
    <n v="603251.04"/>
    <n v="341371.74"/>
  </r>
  <r>
    <x v="1"/>
    <x v="140"/>
    <x v="9"/>
    <x v="1"/>
    <x v="3"/>
    <x v="889"/>
    <n v="516994559"/>
    <d v="2015-06-20T00:00:00"/>
    <n v="9034"/>
    <n v="9.33"/>
    <n v="6.92"/>
    <n v="84287.22"/>
    <n v="62515.28"/>
    <n v="21771.94"/>
  </r>
  <r>
    <x v="4"/>
    <x v="160"/>
    <x v="2"/>
    <x v="1"/>
    <x v="1"/>
    <x v="890"/>
    <n v="228047692"/>
    <d v="2017-02-27T00:00:00"/>
    <n v="3235"/>
    <n v="47.45"/>
    <n v="31.79"/>
    <n v="153500.75"/>
    <n v="102840.65"/>
    <n v="50660.1"/>
  </r>
  <r>
    <x v="1"/>
    <x v="80"/>
    <x v="6"/>
    <x v="0"/>
    <x v="3"/>
    <x v="891"/>
    <n v="483981502"/>
    <d v="2022-05-04T00:00:00"/>
    <n v="9736"/>
    <n v="651.21"/>
    <n v="524.96"/>
    <n v="6340180.5599999996"/>
    <n v="5111010.5599999996"/>
    <n v="1229170"/>
  </r>
  <r>
    <x v="3"/>
    <x v="60"/>
    <x v="5"/>
    <x v="1"/>
    <x v="0"/>
    <x v="892"/>
    <n v="114532315"/>
    <d v="2018-09-30T00:00:00"/>
    <n v="1512"/>
    <n v="109.28"/>
    <n v="35.840000000000003"/>
    <n v="165231.35999999999"/>
    <n v="54190.080000000002"/>
    <n v="111041.28"/>
  </r>
  <r>
    <x v="0"/>
    <x v="72"/>
    <x v="9"/>
    <x v="1"/>
    <x v="3"/>
    <x v="893"/>
    <n v="719748961"/>
    <d v="2017-03-23T00:00:00"/>
    <n v="8567"/>
    <n v="9.33"/>
    <n v="6.92"/>
    <n v="79930.11"/>
    <n v="59283.64"/>
    <n v="20646.47"/>
  </r>
  <r>
    <x v="3"/>
    <x v="11"/>
    <x v="3"/>
    <x v="0"/>
    <x v="3"/>
    <x v="894"/>
    <n v="819992768"/>
    <d v="2020-11-13T00:00:00"/>
    <n v="2937"/>
    <n v="205.7"/>
    <n v="117.11"/>
    <n v="604140.9"/>
    <n v="343952.07"/>
    <n v="260188.83"/>
  </r>
  <r>
    <x v="2"/>
    <x v="82"/>
    <x v="7"/>
    <x v="1"/>
    <x v="1"/>
    <x v="895"/>
    <n v="805937564"/>
    <d v="2017-01-07T00:00:00"/>
    <n v="3690"/>
    <n v="437.2"/>
    <n v="263.33"/>
    <n v="1613268"/>
    <n v="971687.7"/>
    <n v="641580.30000000005"/>
  </r>
  <r>
    <x v="5"/>
    <x v="114"/>
    <x v="4"/>
    <x v="0"/>
    <x v="1"/>
    <x v="896"/>
    <n v="688569676"/>
    <d v="2015-10-29T00:00:00"/>
    <n v="1924"/>
    <n v="81.73"/>
    <n v="56.67"/>
    <n v="157248.51999999999"/>
    <n v="109033.08"/>
    <n v="48215.44"/>
  </r>
  <r>
    <x v="1"/>
    <x v="159"/>
    <x v="7"/>
    <x v="0"/>
    <x v="3"/>
    <x v="897"/>
    <n v="549187934"/>
    <d v="2015-07-17T00:00:00"/>
    <n v="5769"/>
    <n v="437.2"/>
    <n v="263.33"/>
    <n v="2522206.7999999998"/>
    <n v="1519150.77"/>
    <n v="1003056.03"/>
  </r>
  <r>
    <x v="1"/>
    <x v="139"/>
    <x v="5"/>
    <x v="0"/>
    <x v="0"/>
    <x v="898"/>
    <n v="989403665"/>
    <d v="2015-05-25T00:00:00"/>
    <n v="5386"/>
    <n v="109.28"/>
    <n v="35.840000000000003"/>
    <n v="588582.07999999996"/>
    <n v="193034.23999999999"/>
    <n v="395547.84"/>
  </r>
  <r>
    <x v="4"/>
    <x v="6"/>
    <x v="0"/>
    <x v="0"/>
    <x v="1"/>
    <x v="899"/>
    <n v="881140697"/>
    <d v="2020-05-29T00:00:00"/>
    <n v="7968"/>
    <n v="255.28"/>
    <n v="159.41999999999999"/>
    <n v="2034071.04"/>
    <n v="1270258.56"/>
    <n v="763812.48"/>
  </r>
  <r>
    <x v="1"/>
    <x v="116"/>
    <x v="11"/>
    <x v="0"/>
    <x v="3"/>
    <x v="900"/>
    <n v="516635358"/>
    <d v="2020-02-26T00:00:00"/>
    <n v="2738"/>
    <n v="668.27"/>
    <n v="502.54"/>
    <n v="1829723.26"/>
    <n v="1375954.52"/>
    <n v="453768.74"/>
  </r>
  <r>
    <x v="6"/>
    <x v="103"/>
    <x v="9"/>
    <x v="0"/>
    <x v="0"/>
    <x v="901"/>
    <n v="258436477"/>
    <d v="2017-04-20T00:00:00"/>
    <n v="5951"/>
    <n v="9.33"/>
    <n v="6.92"/>
    <n v="55522.83"/>
    <n v="41180.92"/>
    <n v="14341.91"/>
  </r>
  <r>
    <x v="4"/>
    <x v="46"/>
    <x v="9"/>
    <x v="1"/>
    <x v="1"/>
    <x v="902"/>
    <n v="989405381"/>
    <d v="2016-06-22T00:00:00"/>
    <n v="5894"/>
    <n v="9.33"/>
    <n v="6.92"/>
    <n v="54991.02"/>
    <n v="40786.480000000003"/>
    <n v="14204.54"/>
  </r>
  <r>
    <x v="5"/>
    <x v="127"/>
    <x v="7"/>
    <x v="1"/>
    <x v="0"/>
    <x v="609"/>
    <n v="962715899"/>
    <d v="2022-12-21T00:00:00"/>
    <n v="7883"/>
    <n v="437.2"/>
    <n v="263.33"/>
    <n v="3446447.6"/>
    <n v="2075830.39"/>
    <n v="1370617.21"/>
  </r>
  <r>
    <x v="5"/>
    <x v="145"/>
    <x v="7"/>
    <x v="1"/>
    <x v="1"/>
    <x v="220"/>
    <n v="751854360"/>
    <d v="2022-05-07T00:00:00"/>
    <n v="9268"/>
    <n v="437.2"/>
    <n v="263.33"/>
    <n v="4051969.6"/>
    <n v="2440542.44"/>
    <n v="1611427.16"/>
  </r>
  <r>
    <x v="2"/>
    <x v="48"/>
    <x v="11"/>
    <x v="0"/>
    <x v="3"/>
    <x v="107"/>
    <n v="100619590"/>
    <d v="2018-03-31T00:00:00"/>
    <n v="4427"/>
    <n v="668.27"/>
    <n v="502.54"/>
    <n v="2958431.29"/>
    <n v="2224744.58"/>
    <n v="733686.71"/>
  </r>
  <r>
    <x v="1"/>
    <x v="168"/>
    <x v="5"/>
    <x v="1"/>
    <x v="0"/>
    <x v="903"/>
    <n v="173122918"/>
    <d v="2015-07-25T00:00:00"/>
    <n v="9773"/>
    <n v="109.28"/>
    <n v="35.840000000000003"/>
    <n v="1067993.44"/>
    <n v="350264.32000000001"/>
    <n v="717729.12"/>
  </r>
  <r>
    <x v="5"/>
    <x v="131"/>
    <x v="11"/>
    <x v="1"/>
    <x v="1"/>
    <x v="382"/>
    <n v="403788173"/>
    <d v="2021-11-16T00:00:00"/>
    <n v="8748"/>
    <n v="668.27"/>
    <n v="502.54"/>
    <n v="5846025.96"/>
    <n v="4396219.92"/>
    <n v="1449806.04"/>
  </r>
  <r>
    <x v="5"/>
    <x v="149"/>
    <x v="9"/>
    <x v="0"/>
    <x v="0"/>
    <x v="904"/>
    <n v="747351682"/>
    <d v="2017-07-24T00:00:00"/>
    <n v="6825"/>
    <n v="9.33"/>
    <n v="6.92"/>
    <n v="63677.25"/>
    <n v="47229"/>
    <n v="16448.25"/>
  </r>
  <r>
    <x v="5"/>
    <x v="34"/>
    <x v="11"/>
    <x v="0"/>
    <x v="3"/>
    <x v="33"/>
    <n v="328862273"/>
    <d v="2019-05-24T00:00:00"/>
    <n v="6510"/>
    <n v="668.27"/>
    <n v="502.54"/>
    <n v="4350437.7"/>
    <n v="3271535.4"/>
    <n v="1078902.3"/>
  </r>
  <r>
    <x v="5"/>
    <x v="150"/>
    <x v="4"/>
    <x v="0"/>
    <x v="0"/>
    <x v="905"/>
    <n v="593681275"/>
    <d v="2021-09-11T00:00:00"/>
    <n v="2337"/>
    <n v="81.73"/>
    <n v="56.67"/>
    <n v="191003.01"/>
    <n v="132437.79"/>
    <n v="58565.22"/>
  </r>
  <r>
    <x v="1"/>
    <x v="169"/>
    <x v="2"/>
    <x v="0"/>
    <x v="1"/>
    <x v="906"/>
    <n v="357482516"/>
    <d v="2018-07-28T00:00:00"/>
    <n v="5875"/>
    <n v="47.45"/>
    <n v="31.79"/>
    <n v="278768.75"/>
    <n v="186766.25"/>
    <n v="92002.5"/>
  </r>
  <r>
    <x v="1"/>
    <x v="80"/>
    <x v="9"/>
    <x v="0"/>
    <x v="2"/>
    <x v="20"/>
    <n v="756252324"/>
    <d v="2022-02-09T00:00:00"/>
    <n v="723"/>
    <n v="9.33"/>
    <n v="6.92"/>
    <n v="6745.59"/>
    <n v="5003.16"/>
    <n v="1742.43"/>
  </r>
  <r>
    <x v="6"/>
    <x v="103"/>
    <x v="6"/>
    <x v="0"/>
    <x v="0"/>
    <x v="525"/>
    <n v="296289527"/>
    <d v="2019-10-14T00:00:00"/>
    <n v="7510"/>
    <n v="651.21"/>
    <n v="524.96"/>
    <n v="4890587.0999999996"/>
    <n v="3942449.6"/>
    <n v="948137.5"/>
  </r>
  <r>
    <x v="5"/>
    <x v="130"/>
    <x v="1"/>
    <x v="0"/>
    <x v="0"/>
    <x v="907"/>
    <n v="704205453"/>
    <d v="2021-11-20T00:00:00"/>
    <n v="8897"/>
    <n v="152.58000000000001"/>
    <n v="97.44"/>
    <n v="1357504.26"/>
    <n v="866923.68"/>
    <n v="490580.58"/>
  </r>
  <r>
    <x v="2"/>
    <x v="65"/>
    <x v="3"/>
    <x v="1"/>
    <x v="0"/>
    <x v="908"/>
    <n v="176923930"/>
    <d v="2022-08-30T00:00:00"/>
    <n v="4577"/>
    <n v="205.7"/>
    <n v="117.11"/>
    <n v="941488.9"/>
    <n v="536012.47"/>
    <n v="405476.43"/>
  </r>
  <r>
    <x v="5"/>
    <x v="53"/>
    <x v="10"/>
    <x v="0"/>
    <x v="0"/>
    <x v="909"/>
    <n v="131681287"/>
    <d v="2022-03-02T00:00:00"/>
    <n v="6274"/>
    <n v="154.06"/>
    <n v="90.93"/>
    <n v="966572.44"/>
    <n v="570494.81999999995"/>
    <n v="396077.62"/>
  </r>
  <r>
    <x v="3"/>
    <x v="61"/>
    <x v="9"/>
    <x v="0"/>
    <x v="1"/>
    <x v="910"/>
    <n v="256026351"/>
    <d v="2018-11-13T00:00:00"/>
    <n v="2742"/>
    <n v="9.33"/>
    <n v="6.92"/>
    <n v="25582.86"/>
    <n v="18974.64"/>
    <n v="6608.22"/>
  </r>
  <r>
    <x v="5"/>
    <x v="54"/>
    <x v="1"/>
    <x v="1"/>
    <x v="2"/>
    <x v="911"/>
    <n v="757820451"/>
    <d v="2015-04-26T00:00:00"/>
    <n v="4767"/>
    <n v="152.58000000000001"/>
    <n v="97.44"/>
    <n v="727348.86"/>
    <n v="464496.48"/>
    <n v="262852.38"/>
  </r>
  <r>
    <x v="3"/>
    <x v="151"/>
    <x v="10"/>
    <x v="1"/>
    <x v="3"/>
    <x v="912"/>
    <n v="115237414"/>
    <d v="2018-09-27T00:00:00"/>
    <n v="167"/>
    <n v="154.06"/>
    <n v="90.93"/>
    <n v="25728.02"/>
    <n v="15185.31"/>
    <n v="10542.71"/>
  </r>
  <r>
    <x v="1"/>
    <x v="86"/>
    <x v="5"/>
    <x v="1"/>
    <x v="3"/>
    <x v="913"/>
    <n v="926763570"/>
    <d v="2016-11-25T00:00:00"/>
    <n v="8790"/>
    <n v="109.28"/>
    <n v="35.840000000000003"/>
    <n v="960571.2"/>
    <n v="315033.59999999998"/>
    <n v="645537.6"/>
  </r>
  <r>
    <x v="4"/>
    <x v="46"/>
    <x v="9"/>
    <x v="0"/>
    <x v="3"/>
    <x v="914"/>
    <n v="461197745"/>
    <d v="2015-10-24T00:00:00"/>
    <n v="7517"/>
    <n v="9.33"/>
    <n v="6.92"/>
    <n v="70133.61"/>
    <n v="52017.64"/>
    <n v="18115.97"/>
  </r>
  <r>
    <x v="1"/>
    <x v="157"/>
    <x v="11"/>
    <x v="0"/>
    <x v="0"/>
    <x v="915"/>
    <n v="107651269"/>
    <d v="2019-11-11T00:00:00"/>
    <n v="5258"/>
    <n v="668.27"/>
    <n v="502.54"/>
    <n v="3513763.66"/>
    <n v="2642355.3199999998"/>
    <n v="871408.34"/>
  </r>
  <r>
    <x v="1"/>
    <x v="152"/>
    <x v="2"/>
    <x v="0"/>
    <x v="3"/>
    <x v="916"/>
    <n v="425547969"/>
    <d v="2022-09-11T00:00:00"/>
    <n v="7955"/>
    <n v="47.45"/>
    <n v="31.79"/>
    <n v="377464.75"/>
    <n v="252889.45"/>
    <n v="124575.3"/>
  </r>
  <r>
    <x v="0"/>
    <x v="25"/>
    <x v="11"/>
    <x v="1"/>
    <x v="1"/>
    <x v="917"/>
    <n v="694624173"/>
    <d v="2018-08-16T00:00:00"/>
    <n v="3584"/>
    <n v="668.27"/>
    <n v="502.54"/>
    <n v="2395079.6800000002"/>
    <n v="1801103.3600000001"/>
    <n v="593976.31999999995"/>
  </r>
  <r>
    <x v="1"/>
    <x v="22"/>
    <x v="5"/>
    <x v="1"/>
    <x v="2"/>
    <x v="436"/>
    <n v="264928710"/>
    <d v="2016-01-27T00:00:00"/>
    <n v="7147"/>
    <n v="109.28"/>
    <n v="35.840000000000003"/>
    <n v="781024.16"/>
    <n v="256148.48000000001"/>
    <n v="524875.68000000005"/>
  </r>
  <r>
    <x v="6"/>
    <x v="171"/>
    <x v="11"/>
    <x v="0"/>
    <x v="0"/>
    <x v="918"/>
    <n v="806822907"/>
    <d v="2018-04-08T00:00:00"/>
    <n v="5683"/>
    <n v="668.27"/>
    <n v="502.54"/>
    <n v="3797778.41"/>
    <n v="2855934.82"/>
    <n v="941843.59"/>
  </r>
  <r>
    <x v="0"/>
    <x v="134"/>
    <x v="3"/>
    <x v="1"/>
    <x v="1"/>
    <x v="326"/>
    <n v="460980594"/>
    <d v="2019-02-13T00:00:00"/>
    <n v="3257"/>
    <n v="205.7"/>
    <n v="117.11"/>
    <n v="669964.9"/>
    <n v="381427.27"/>
    <n v="288537.63"/>
  </r>
  <r>
    <x v="5"/>
    <x v="131"/>
    <x v="10"/>
    <x v="0"/>
    <x v="3"/>
    <x v="919"/>
    <n v="588388097"/>
    <d v="2017-08-25T00:00:00"/>
    <n v="5968"/>
    <n v="154.06"/>
    <n v="90.93"/>
    <n v="919430.08"/>
    <n v="542670.24"/>
    <n v="376759.84"/>
  </r>
  <r>
    <x v="5"/>
    <x v="34"/>
    <x v="2"/>
    <x v="1"/>
    <x v="2"/>
    <x v="435"/>
    <n v="820344245"/>
    <d v="2018-12-16T00:00:00"/>
    <n v="6947"/>
    <n v="47.45"/>
    <n v="31.79"/>
    <n v="329635.15000000002"/>
    <n v="220845.13"/>
    <n v="108790.02"/>
  </r>
  <r>
    <x v="4"/>
    <x v="143"/>
    <x v="0"/>
    <x v="0"/>
    <x v="2"/>
    <x v="813"/>
    <n v="408460366"/>
    <d v="2015-12-27T00:00:00"/>
    <n v="1354"/>
    <n v="255.28"/>
    <n v="159.41999999999999"/>
    <n v="345649.12"/>
    <n v="215854.68"/>
    <n v="129794.44"/>
  </r>
  <r>
    <x v="6"/>
    <x v="103"/>
    <x v="0"/>
    <x v="1"/>
    <x v="3"/>
    <x v="920"/>
    <n v="474660289"/>
    <d v="2019-10-06T00:00:00"/>
    <n v="1382"/>
    <n v="255.28"/>
    <n v="159.41999999999999"/>
    <n v="352796.96"/>
    <n v="220318.44"/>
    <n v="132478.51999999999"/>
  </r>
  <r>
    <x v="1"/>
    <x v="152"/>
    <x v="2"/>
    <x v="1"/>
    <x v="2"/>
    <x v="921"/>
    <n v="861180341"/>
    <d v="2022-02-20T00:00:00"/>
    <n v="1255"/>
    <n v="47.45"/>
    <n v="31.79"/>
    <n v="59549.75"/>
    <n v="39896.449999999997"/>
    <n v="19653.3"/>
  </r>
  <r>
    <x v="1"/>
    <x v="169"/>
    <x v="2"/>
    <x v="1"/>
    <x v="0"/>
    <x v="922"/>
    <n v="580569350"/>
    <d v="2021-07-03T00:00:00"/>
    <n v="2227"/>
    <n v="47.45"/>
    <n v="31.79"/>
    <n v="105671.15"/>
    <n v="70796.33"/>
    <n v="34874.82"/>
  </r>
  <r>
    <x v="4"/>
    <x v="95"/>
    <x v="2"/>
    <x v="1"/>
    <x v="0"/>
    <x v="441"/>
    <n v="965688645"/>
    <d v="2022-06-23T00:00:00"/>
    <n v="7585"/>
    <n v="47.45"/>
    <n v="31.79"/>
    <n v="359908.25"/>
    <n v="241127.15"/>
    <n v="118781.1"/>
  </r>
  <r>
    <x v="0"/>
    <x v="69"/>
    <x v="2"/>
    <x v="1"/>
    <x v="1"/>
    <x v="504"/>
    <n v="719712054"/>
    <d v="2021-10-17T00:00:00"/>
    <n v="7645"/>
    <n v="47.45"/>
    <n v="31.79"/>
    <n v="362755.25"/>
    <n v="243034.55"/>
    <n v="119720.7"/>
  </r>
  <r>
    <x v="0"/>
    <x v="1"/>
    <x v="11"/>
    <x v="0"/>
    <x v="2"/>
    <x v="923"/>
    <n v="866125905"/>
    <d v="2019-12-29T00:00:00"/>
    <n v="4757"/>
    <n v="668.27"/>
    <n v="502.54"/>
    <n v="3178960.39"/>
    <n v="2390582.7799999998"/>
    <n v="788377.61"/>
  </r>
  <r>
    <x v="5"/>
    <x v="105"/>
    <x v="3"/>
    <x v="1"/>
    <x v="0"/>
    <x v="924"/>
    <n v="698729026"/>
    <d v="2020-09-25T00:00:00"/>
    <n v="8301"/>
    <n v="205.7"/>
    <n v="117.11"/>
    <n v="1707515.7"/>
    <n v="972130.11"/>
    <n v="735385.59"/>
  </r>
  <r>
    <x v="2"/>
    <x v="102"/>
    <x v="11"/>
    <x v="0"/>
    <x v="2"/>
    <x v="925"/>
    <n v="931632745"/>
    <d v="2020-05-02T00:00:00"/>
    <n v="9687"/>
    <n v="668.27"/>
    <n v="502.54"/>
    <n v="6473531.4900000002"/>
    <n v="4868104.9800000004"/>
    <n v="1605426.51"/>
  </r>
  <r>
    <x v="2"/>
    <x v="147"/>
    <x v="3"/>
    <x v="1"/>
    <x v="3"/>
    <x v="926"/>
    <n v="549260890"/>
    <d v="2018-03-25T00:00:00"/>
    <n v="7358"/>
    <n v="205.7"/>
    <n v="117.11"/>
    <n v="1513540.6"/>
    <n v="861695.38"/>
    <n v="651845.22"/>
  </r>
  <r>
    <x v="3"/>
    <x v="20"/>
    <x v="2"/>
    <x v="0"/>
    <x v="1"/>
    <x v="434"/>
    <n v="856349790"/>
    <d v="2019-08-26T00:00:00"/>
    <n v="1788"/>
    <n v="47.45"/>
    <n v="31.79"/>
    <n v="84840.6"/>
    <n v="56840.52"/>
    <n v="28000.080000000002"/>
  </r>
  <r>
    <x v="0"/>
    <x v="181"/>
    <x v="4"/>
    <x v="1"/>
    <x v="3"/>
    <x v="511"/>
    <n v="527948272"/>
    <d v="2022-05-21T00:00:00"/>
    <n v="481"/>
    <n v="81.73"/>
    <n v="56.67"/>
    <n v="39312.129999999997"/>
    <n v="27258.27"/>
    <n v="12053.86"/>
  </r>
  <r>
    <x v="1"/>
    <x v="67"/>
    <x v="10"/>
    <x v="1"/>
    <x v="0"/>
    <x v="403"/>
    <n v="559417665"/>
    <d v="2019-02-28T00:00:00"/>
    <n v="2973"/>
    <n v="154.06"/>
    <n v="90.93"/>
    <n v="458020.38"/>
    <n v="270334.89"/>
    <n v="187685.49"/>
  </r>
  <r>
    <x v="0"/>
    <x v="25"/>
    <x v="11"/>
    <x v="0"/>
    <x v="1"/>
    <x v="927"/>
    <n v="216431796"/>
    <d v="2020-09-03T00:00:00"/>
    <n v="5833"/>
    <n v="668.27"/>
    <n v="502.54"/>
    <n v="3898018.91"/>
    <n v="2931315.82"/>
    <n v="966703.09"/>
  </r>
  <r>
    <x v="1"/>
    <x v="77"/>
    <x v="11"/>
    <x v="0"/>
    <x v="1"/>
    <x v="401"/>
    <n v="184976994"/>
    <d v="2015-09-21T00:00:00"/>
    <n v="7658"/>
    <n v="668.27"/>
    <n v="502.54"/>
    <n v="5117611.66"/>
    <n v="3848451.32"/>
    <n v="1269160.3400000001"/>
  </r>
  <r>
    <x v="5"/>
    <x v="74"/>
    <x v="4"/>
    <x v="1"/>
    <x v="0"/>
    <x v="167"/>
    <n v="321352088"/>
    <d v="2021-05-06T00:00:00"/>
    <n v="4079"/>
    <n v="81.73"/>
    <n v="56.67"/>
    <n v="333376.67"/>
    <n v="231156.93"/>
    <n v="102219.74"/>
  </r>
  <r>
    <x v="5"/>
    <x v="161"/>
    <x v="9"/>
    <x v="1"/>
    <x v="0"/>
    <x v="928"/>
    <n v="102168405"/>
    <d v="2020-05-29T00:00:00"/>
    <n v="2756"/>
    <n v="9.33"/>
    <n v="6.92"/>
    <n v="25713.48"/>
    <n v="19071.52"/>
    <n v="6641.96"/>
  </r>
  <r>
    <x v="1"/>
    <x v="85"/>
    <x v="2"/>
    <x v="0"/>
    <x v="0"/>
    <x v="929"/>
    <n v="874349772"/>
    <d v="2019-01-04T00:00:00"/>
    <n v="8383"/>
    <n v="47.45"/>
    <n v="31.79"/>
    <n v="397773.35"/>
    <n v="266495.57"/>
    <n v="131277.78"/>
  </r>
  <r>
    <x v="0"/>
    <x v="119"/>
    <x v="10"/>
    <x v="0"/>
    <x v="3"/>
    <x v="307"/>
    <n v="905132520"/>
    <d v="2021-12-09T00:00:00"/>
    <n v="7681"/>
    <n v="154.06"/>
    <n v="90.93"/>
    <n v="1183334.8600000001"/>
    <n v="698433.33"/>
    <n v="484901.53"/>
  </r>
  <r>
    <x v="3"/>
    <x v="8"/>
    <x v="10"/>
    <x v="1"/>
    <x v="3"/>
    <x v="930"/>
    <n v="332065474"/>
    <d v="2018-10-13T00:00:00"/>
    <n v="4408"/>
    <n v="154.06"/>
    <n v="90.93"/>
    <n v="679096.48"/>
    <n v="400819.44"/>
    <n v="278277.03999999998"/>
  </r>
  <r>
    <x v="1"/>
    <x v="152"/>
    <x v="11"/>
    <x v="0"/>
    <x v="3"/>
    <x v="931"/>
    <n v="713009965"/>
    <d v="2016-12-16T00:00:00"/>
    <n v="4348"/>
    <n v="668.27"/>
    <n v="502.54"/>
    <n v="2905637.96"/>
    <n v="2185043.92"/>
    <n v="720594.04"/>
  </r>
  <r>
    <x v="5"/>
    <x v="161"/>
    <x v="0"/>
    <x v="1"/>
    <x v="0"/>
    <x v="932"/>
    <n v="976139819"/>
    <d v="2017-07-22T00:00:00"/>
    <n v="319"/>
    <n v="255.28"/>
    <n v="159.41999999999999"/>
    <n v="81434.320000000007"/>
    <n v="50854.98"/>
    <n v="30579.34"/>
  </r>
  <r>
    <x v="1"/>
    <x v="152"/>
    <x v="0"/>
    <x v="0"/>
    <x v="0"/>
    <x v="933"/>
    <n v="569941365"/>
    <d v="2016-11-26T00:00:00"/>
    <n v="7170"/>
    <n v="255.28"/>
    <n v="159.41999999999999"/>
    <n v="1830357.6"/>
    <n v="1143041.3999999999"/>
    <n v="687316.2"/>
  </r>
  <r>
    <x v="5"/>
    <x v="154"/>
    <x v="3"/>
    <x v="0"/>
    <x v="1"/>
    <x v="934"/>
    <n v="813213431"/>
    <d v="2020-07-31T00:00:00"/>
    <n v="500"/>
    <n v="205.7"/>
    <n v="117.11"/>
    <n v="1394851.7"/>
    <n v="794122.91"/>
    <n v="600728.79"/>
  </r>
  <r>
    <x v="1"/>
    <x v="81"/>
    <x v="11"/>
    <x v="0"/>
    <x v="3"/>
    <x v="935"/>
    <n v="845067346"/>
    <d v="2022-09-13T00:00:00"/>
    <n v="3062"/>
    <n v="668.27"/>
    <n v="502.54"/>
    <n v="2046242.74"/>
    <n v="1538777.48"/>
    <n v="507465.26"/>
  </r>
  <r>
    <x v="1"/>
    <x v="2"/>
    <x v="9"/>
    <x v="1"/>
    <x v="0"/>
    <x v="936"/>
    <n v="774926936"/>
    <d v="2018-11-27T00:00:00"/>
    <n v="6956"/>
    <n v="9.33"/>
    <n v="6.92"/>
    <n v="64899.48"/>
    <n v="48135.519999999997"/>
    <n v="16763.96"/>
  </r>
  <r>
    <x v="5"/>
    <x v="28"/>
    <x v="2"/>
    <x v="0"/>
    <x v="2"/>
    <x v="937"/>
    <n v="332528531"/>
    <d v="2018-08-22T00:00:00"/>
    <n v="1437"/>
    <n v="47.45"/>
    <n v="31.79"/>
    <n v="68185.649999999994"/>
    <n v="45682.23"/>
    <n v="22503.42"/>
  </r>
  <r>
    <x v="1"/>
    <x v="109"/>
    <x v="0"/>
    <x v="0"/>
    <x v="3"/>
    <x v="938"/>
    <n v="217920958"/>
    <d v="2021-06-25T00:00:00"/>
    <n v="6509"/>
    <n v="255.28"/>
    <n v="159.41999999999999"/>
    <n v="1661617.52"/>
    <n v="1037664.78"/>
    <n v="623952.74"/>
  </r>
  <r>
    <x v="0"/>
    <x v="135"/>
    <x v="4"/>
    <x v="1"/>
    <x v="3"/>
    <x v="813"/>
    <n v="751465547"/>
    <d v="2015-12-12T00:00:00"/>
    <n v="4209"/>
    <n v="81.73"/>
    <n v="56.67"/>
    <n v="344001.57"/>
    <n v="238524.03"/>
    <n v="105477.54"/>
  </r>
  <r>
    <x v="1"/>
    <x v="116"/>
    <x v="5"/>
    <x v="0"/>
    <x v="1"/>
    <x v="939"/>
    <n v="523836123"/>
    <d v="2019-03-22T00:00:00"/>
    <n v="3605"/>
    <n v="109.28"/>
    <n v="35.840000000000003"/>
    <n v="393954.4"/>
    <n v="129203.2"/>
    <n v="264751.2"/>
  </r>
  <r>
    <x v="1"/>
    <x v="64"/>
    <x v="10"/>
    <x v="0"/>
    <x v="1"/>
    <x v="454"/>
    <n v="446019017"/>
    <d v="2021-11-25T00:00:00"/>
    <n v="5794"/>
    <n v="154.06"/>
    <n v="90.93"/>
    <n v="892623.64"/>
    <n v="526848.42000000004"/>
    <n v="365775.22"/>
  </r>
  <r>
    <x v="2"/>
    <x v="4"/>
    <x v="6"/>
    <x v="1"/>
    <x v="3"/>
    <x v="325"/>
    <n v="599313056"/>
    <d v="2022-08-29T00:00:00"/>
    <n v="8906"/>
    <n v="651.21"/>
    <n v="524.96"/>
    <n v="5799676.2599999998"/>
    <n v="4675293.76"/>
    <n v="1124382.5"/>
  </r>
  <r>
    <x v="3"/>
    <x v="30"/>
    <x v="4"/>
    <x v="0"/>
    <x v="0"/>
    <x v="179"/>
    <n v="685329568"/>
    <d v="2016-07-29T00:00:00"/>
    <n v="3104"/>
    <n v="81.73"/>
    <n v="56.67"/>
    <n v="253689.92"/>
    <n v="175903.68"/>
    <n v="77786.240000000005"/>
  </r>
  <r>
    <x v="1"/>
    <x v="33"/>
    <x v="5"/>
    <x v="0"/>
    <x v="3"/>
    <x v="940"/>
    <n v="475992381"/>
    <d v="2021-05-26T00:00:00"/>
    <n v="5578"/>
    <n v="109.28"/>
    <n v="35.840000000000003"/>
    <n v="609563.84"/>
    <n v="199915.51999999999"/>
    <n v="409648.32"/>
  </r>
  <r>
    <x v="5"/>
    <x v="78"/>
    <x v="8"/>
    <x v="1"/>
    <x v="0"/>
    <x v="707"/>
    <n v="263537824"/>
    <d v="2015-09-13T00:00:00"/>
    <n v="5553"/>
    <n v="421.89"/>
    <n v="364.69"/>
    <n v="2342755.17"/>
    <n v="2025123.57"/>
    <n v="317631.59999999998"/>
  </r>
  <r>
    <x v="1"/>
    <x v="67"/>
    <x v="6"/>
    <x v="1"/>
    <x v="1"/>
    <x v="941"/>
    <n v="410514724"/>
    <d v="2017-04-10T00:00:00"/>
    <n v="9284"/>
    <n v="651.21"/>
    <n v="524.96"/>
    <n v="6045833.6399999997"/>
    <n v="4873728.6399999997"/>
    <n v="1172105"/>
  </r>
  <r>
    <x v="5"/>
    <x v="92"/>
    <x v="2"/>
    <x v="1"/>
    <x v="0"/>
    <x v="942"/>
    <n v="899784409"/>
    <d v="2020-01-18T00:00:00"/>
    <n v="5057"/>
    <n v="47.45"/>
    <n v="31.79"/>
    <n v="239954.65"/>
    <n v="160762.03"/>
    <n v="79192.62"/>
  </r>
  <r>
    <x v="5"/>
    <x v="9"/>
    <x v="4"/>
    <x v="0"/>
    <x v="3"/>
    <x v="943"/>
    <n v="884520709"/>
    <d v="2016-08-09T00:00:00"/>
    <n v="8189"/>
    <n v="81.73"/>
    <n v="56.67"/>
    <n v="669286.97"/>
    <n v="464070.63"/>
    <n v="205216.34"/>
  </r>
  <r>
    <x v="1"/>
    <x v="148"/>
    <x v="4"/>
    <x v="1"/>
    <x v="1"/>
    <x v="944"/>
    <n v="938209950"/>
    <d v="2022-03-16T00:00:00"/>
    <n v="6028"/>
    <n v="81.73"/>
    <n v="56.67"/>
    <n v="492668.44"/>
    <n v="341606.76"/>
    <n v="151061.68"/>
  </r>
  <r>
    <x v="5"/>
    <x v="98"/>
    <x v="9"/>
    <x v="0"/>
    <x v="0"/>
    <x v="945"/>
    <n v="804650962"/>
    <d v="2015-03-20T00:00:00"/>
    <n v="2956"/>
    <n v="9.33"/>
    <n v="6.92"/>
    <n v="27579.48"/>
    <n v="20455.52"/>
    <n v="7123.96"/>
  </r>
  <r>
    <x v="1"/>
    <x v="64"/>
    <x v="5"/>
    <x v="1"/>
    <x v="3"/>
    <x v="95"/>
    <n v="747955071"/>
    <d v="2016-10-25T00:00:00"/>
    <n v="5382"/>
    <n v="109.28"/>
    <n v="35.840000000000003"/>
    <n v="588144.96"/>
    <n v="192890.88"/>
    <n v="395254.08"/>
  </r>
  <r>
    <x v="5"/>
    <x v="111"/>
    <x v="10"/>
    <x v="1"/>
    <x v="1"/>
    <x v="461"/>
    <n v="202546107"/>
    <d v="2020-11-10T00:00:00"/>
    <n v="6749"/>
    <n v="154.06"/>
    <n v="90.93"/>
    <n v="1039750.94"/>
    <n v="613686.56999999995"/>
    <n v="426064.37"/>
  </r>
  <r>
    <x v="1"/>
    <x v="152"/>
    <x v="5"/>
    <x v="1"/>
    <x v="2"/>
    <x v="946"/>
    <n v="923160398"/>
    <d v="2017-06-15T00:00:00"/>
    <n v="2531"/>
    <n v="109.28"/>
    <n v="35.840000000000003"/>
    <n v="276587.68"/>
    <n v="90711.039999999994"/>
    <n v="185876.64"/>
  </r>
  <r>
    <x v="5"/>
    <x v="58"/>
    <x v="9"/>
    <x v="0"/>
    <x v="1"/>
    <x v="947"/>
    <n v="234846770"/>
    <d v="2021-07-06T00:00:00"/>
    <n v="5233"/>
    <n v="9.33"/>
    <n v="6.92"/>
    <n v="48823.89"/>
    <n v="36212.36"/>
    <n v="12611.53"/>
  </r>
  <r>
    <x v="4"/>
    <x v="6"/>
    <x v="6"/>
    <x v="1"/>
    <x v="2"/>
    <x v="948"/>
    <n v="482966554"/>
    <d v="2018-11-28T00:00:00"/>
    <n v="9391"/>
    <n v="651.21"/>
    <n v="524.96"/>
    <n v="6115513.1100000003"/>
    <n v="4929899.3600000003"/>
    <n v="1185613.75"/>
  </r>
  <r>
    <x v="2"/>
    <x v="112"/>
    <x v="9"/>
    <x v="0"/>
    <x v="2"/>
    <x v="949"/>
    <n v="483193576"/>
    <d v="2018-08-18T00:00:00"/>
    <n v="6572"/>
    <n v="9.33"/>
    <n v="6.92"/>
    <n v="61316.76"/>
    <n v="45478.239999999998"/>
    <n v="15838.52"/>
  </r>
  <r>
    <x v="2"/>
    <x v="37"/>
    <x v="10"/>
    <x v="0"/>
    <x v="1"/>
    <x v="950"/>
    <n v="471514165"/>
    <d v="2019-11-23T00:00:00"/>
    <n v="374"/>
    <n v="154.06"/>
    <n v="90.93"/>
    <n v="57618.44"/>
    <n v="34007.82"/>
    <n v="23610.62"/>
  </r>
  <r>
    <x v="1"/>
    <x v="86"/>
    <x v="6"/>
    <x v="0"/>
    <x v="3"/>
    <x v="951"/>
    <n v="754227149"/>
    <d v="2020-11-24T00:00:00"/>
    <n v="1429"/>
    <n v="651.21"/>
    <n v="524.96"/>
    <n v="930579.09"/>
    <n v="750167.84"/>
    <n v="180411.25"/>
  </r>
  <r>
    <x v="1"/>
    <x v="89"/>
    <x v="0"/>
    <x v="1"/>
    <x v="2"/>
    <x v="952"/>
    <n v="357943856"/>
    <d v="2019-03-17T00:00:00"/>
    <n v="2396"/>
    <n v="255.28"/>
    <n v="159.41999999999999"/>
    <n v="611650.88"/>
    <n v="381970.32"/>
    <n v="229680.56"/>
  </r>
  <r>
    <x v="5"/>
    <x v="62"/>
    <x v="4"/>
    <x v="1"/>
    <x v="3"/>
    <x v="200"/>
    <n v="179588115"/>
    <d v="2019-08-23T00:00:00"/>
    <n v="2969"/>
    <n v="81.73"/>
    <n v="56.67"/>
    <n v="242656.37"/>
    <n v="168253.23"/>
    <n v="74403.14"/>
  </r>
  <r>
    <x v="2"/>
    <x v="48"/>
    <x v="8"/>
    <x v="1"/>
    <x v="3"/>
    <x v="322"/>
    <n v="736396253"/>
    <d v="2019-11-05T00:00:00"/>
    <n v="4870"/>
    <n v="421.89"/>
    <n v="364.69"/>
    <n v="2054604.3"/>
    <n v="1776040.3"/>
    <n v="278564"/>
  </r>
  <r>
    <x v="1"/>
    <x v="169"/>
    <x v="7"/>
    <x v="0"/>
    <x v="0"/>
    <x v="953"/>
    <n v="815917098"/>
    <d v="2021-02-13T00:00:00"/>
    <n v="6856"/>
    <n v="437.2"/>
    <n v="263.33"/>
    <n v="2997443.2"/>
    <n v="1805390.48"/>
    <n v="1192052.72"/>
  </r>
  <r>
    <x v="1"/>
    <x v="86"/>
    <x v="5"/>
    <x v="1"/>
    <x v="2"/>
    <x v="954"/>
    <n v="626011979"/>
    <d v="2021-01-11T00:00:00"/>
    <n v="9711"/>
    <n v="109.28"/>
    <n v="35.840000000000003"/>
    <n v="1061218.08"/>
    <n v="348042.23999999999"/>
    <n v="713175.84"/>
  </r>
  <r>
    <x v="6"/>
    <x v="103"/>
    <x v="4"/>
    <x v="1"/>
    <x v="2"/>
    <x v="621"/>
    <n v="444854724"/>
    <d v="2016-08-26T00:00:00"/>
    <n v="1253"/>
    <n v="81.73"/>
    <n v="56.67"/>
    <n v="102407.69"/>
    <n v="71007.509999999995"/>
    <n v="31400.18"/>
  </r>
  <r>
    <x v="5"/>
    <x v="98"/>
    <x v="8"/>
    <x v="1"/>
    <x v="2"/>
    <x v="955"/>
    <n v="170931661"/>
    <d v="2016-11-25T00:00:00"/>
    <n v="1332"/>
    <n v="421.89"/>
    <n v="364.69"/>
    <n v="561957.48"/>
    <n v="485767.08"/>
    <n v="76190.399999999994"/>
  </r>
  <r>
    <x v="4"/>
    <x v="23"/>
    <x v="11"/>
    <x v="0"/>
    <x v="0"/>
    <x v="326"/>
    <n v="673041617"/>
    <d v="2019-03-15T00:00:00"/>
    <n v="6826"/>
    <n v="668.27"/>
    <n v="502.54"/>
    <n v="4561611.0199999996"/>
    <n v="3430338.04"/>
    <n v="1131272.98"/>
  </r>
  <r>
    <x v="1"/>
    <x v="7"/>
    <x v="0"/>
    <x v="0"/>
    <x v="0"/>
    <x v="231"/>
    <n v="640295922"/>
    <d v="2015-04-03T00:00:00"/>
    <n v="6647"/>
    <n v="255.28"/>
    <n v="159.41999999999999"/>
    <n v="1696846.16"/>
    <n v="1059664.74"/>
    <n v="637181.42000000004"/>
  </r>
  <r>
    <x v="0"/>
    <x v="118"/>
    <x v="10"/>
    <x v="1"/>
    <x v="3"/>
    <x v="956"/>
    <n v="632118403"/>
    <d v="2015-07-15T00:00:00"/>
    <n v="6737"/>
    <n v="154.06"/>
    <n v="90.93"/>
    <n v="1037902.22"/>
    <n v="612595.41"/>
    <n v="425306.81"/>
  </r>
  <r>
    <x v="5"/>
    <x v="131"/>
    <x v="6"/>
    <x v="0"/>
    <x v="2"/>
    <x v="957"/>
    <n v="828245389"/>
    <d v="2018-08-27T00:00:00"/>
    <n v="5071"/>
    <n v="651.21"/>
    <n v="524.96"/>
    <n v="3302285.91"/>
    <n v="2662072.16"/>
    <n v="640213.75"/>
  </r>
  <r>
    <x v="5"/>
    <x v="145"/>
    <x v="3"/>
    <x v="1"/>
    <x v="0"/>
    <x v="764"/>
    <n v="578725707"/>
    <d v="2022-08-09T00:00:00"/>
    <n v="6652"/>
    <n v="205.7"/>
    <n v="117.11"/>
    <n v="1368316.4"/>
    <n v="779015.72"/>
    <n v="589300.68000000005"/>
  </r>
  <r>
    <x v="1"/>
    <x v="178"/>
    <x v="1"/>
    <x v="0"/>
    <x v="1"/>
    <x v="958"/>
    <n v="653920686"/>
    <d v="2022-01-18T00:00:00"/>
    <n v="8517"/>
    <n v="152.58000000000001"/>
    <n v="97.44"/>
    <n v="1299523.8600000001"/>
    <n v="829896.48"/>
    <n v="469627.38"/>
  </r>
  <r>
    <x v="1"/>
    <x v="136"/>
    <x v="9"/>
    <x v="0"/>
    <x v="0"/>
    <x v="959"/>
    <n v="994504153"/>
    <d v="2017-01-13T00:00:00"/>
    <n v="4734"/>
    <n v="9.33"/>
    <n v="6.92"/>
    <n v="44168.22"/>
    <n v="32759.279999999999"/>
    <n v="11408.94"/>
  </r>
  <r>
    <x v="2"/>
    <x v="37"/>
    <x v="11"/>
    <x v="0"/>
    <x v="1"/>
    <x v="915"/>
    <n v="261462438"/>
    <d v="2019-11-10T00:00:00"/>
    <n v="1400"/>
    <n v="668.27"/>
    <n v="502.54"/>
    <n v="935578"/>
    <n v="703556"/>
    <n v="232022"/>
  </r>
  <r>
    <x v="5"/>
    <x v="62"/>
    <x v="11"/>
    <x v="0"/>
    <x v="0"/>
    <x v="440"/>
    <n v="786094367"/>
    <d v="2022-05-08T00:00:00"/>
    <n v="1647"/>
    <n v="668.27"/>
    <n v="502.54"/>
    <n v="1100640.69"/>
    <n v="827683.38"/>
    <n v="272957.31"/>
  </r>
  <r>
    <x v="1"/>
    <x v="2"/>
    <x v="8"/>
    <x v="1"/>
    <x v="0"/>
    <x v="960"/>
    <n v="920011270"/>
    <d v="2017-06-12T00:00:00"/>
    <n v="634"/>
    <n v="421.89"/>
    <n v="364.69"/>
    <n v="267478.26"/>
    <n v="231213.46"/>
    <n v="36264.800000000003"/>
  </r>
  <r>
    <x v="6"/>
    <x v="18"/>
    <x v="10"/>
    <x v="1"/>
    <x v="1"/>
    <x v="961"/>
    <n v="885136973"/>
    <d v="2020-01-11T00:00:00"/>
    <n v="555"/>
    <n v="154.06"/>
    <n v="90.93"/>
    <n v="85503.3"/>
    <n v="50466.15"/>
    <n v="35037.15"/>
  </r>
  <r>
    <x v="1"/>
    <x v="7"/>
    <x v="10"/>
    <x v="0"/>
    <x v="0"/>
    <x v="962"/>
    <n v="523707807"/>
    <d v="2019-12-16T00:00:00"/>
    <n v="5633"/>
    <n v="154.06"/>
    <n v="90.93"/>
    <n v="867819.98"/>
    <n v="512208.69"/>
    <n v="355611.29"/>
  </r>
  <r>
    <x v="5"/>
    <x v="154"/>
    <x v="11"/>
    <x v="1"/>
    <x v="0"/>
    <x v="574"/>
    <n v="648272597"/>
    <d v="2021-10-02T00:00:00"/>
    <n v="7122"/>
    <n v="668.27"/>
    <n v="502.54"/>
    <n v="4759418.9400000004"/>
    <n v="3579089.88"/>
    <n v="1180329.06"/>
  </r>
  <r>
    <x v="1"/>
    <x v="43"/>
    <x v="9"/>
    <x v="0"/>
    <x v="2"/>
    <x v="963"/>
    <n v="791692674"/>
    <d v="2019-11-24T00:00:00"/>
    <n v="8310"/>
    <n v="9.33"/>
    <n v="6.92"/>
    <n v="77532.3"/>
    <n v="57505.2"/>
    <n v="20027.099999999999"/>
  </r>
  <r>
    <x v="3"/>
    <x v="163"/>
    <x v="0"/>
    <x v="1"/>
    <x v="0"/>
    <x v="964"/>
    <n v="557141864"/>
    <d v="2022-02-16T00:00:00"/>
    <n v="9513"/>
    <n v="255.28"/>
    <n v="159.41999999999999"/>
    <n v="2428478.64"/>
    <n v="1516562.46"/>
    <n v="911916.18"/>
  </r>
  <r>
    <x v="5"/>
    <x v="74"/>
    <x v="11"/>
    <x v="0"/>
    <x v="0"/>
    <x v="379"/>
    <n v="968106496"/>
    <d v="2018-02-17T00:00:00"/>
    <n v="3080"/>
    <n v="668.27"/>
    <n v="502.54"/>
    <n v="2058271.6"/>
    <n v="1547823.2"/>
    <n v="510448.4"/>
  </r>
  <r>
    <x v="3"/>
    <x v="163"/>
    <x v="9"/>
    <x v="1"/>
    <x v="0"/>
    <x v="965"/>
    <n v="418385398"/>
    <d v="2019-12-24T00:00:00"/>
    <n v="8392"/>
    <n v="9.33"/>
    <n v="6.92"/>
    <n v="78297.36"/>
    <n v="58072.639999999999"/>
    <n v="20224.72"/>
  </r>
  <r>
    <x v="5"/>
    <x v="150"/>
    <x v="9"/>
    <x v="0"/>
    <x v="1"/>
    <x v="7"/>
    <n v="522089898"/>
    <d v="2019-11-11T00:00:00"/>
    <n v="6858"/>
    <n v="9.33"/>
    <n v="6.92"/>
    <n v="63985.14"/>
    <n v="47457.36"/>
    <n v="16527.78"/>
  </r>
  <r>
    <x v="5"/>
    <x v="166"/>
    <x v="10"/>
    <x v="0"/>
    <x v="2"/>
    <x v="966"/>
    <n v="263643825"/>
    <d v="2015-06-29T00:00:00"/>
    <n v="6921"/>
    <n v="154.06"/>
    <n v="90.93"/>
    <n v="1066249.26"/>
    <n v="629326.53"/>
    <n v="436922.73"/>
  </r>
  <r>
    <x v="2"/>
    <x v="144"/>
    <x v="0"/>
    <x v="1"/>
    <x v="1"/>
    <x v="221"/>
    <n v="947783505"/>
    <d v="2019-10-27T00:00:00"/>
    <n v="9056"/>
    <n v="255.28"/>
    <n v="159.41999999999999"/>
    <n v="2311815.6800000002"/>
    <n v="1443707.52"/>
    <n v="868108.16"/>
  </r>
  <r>
    <x v="3"/>
    <x v="124"/>
    <x v="11"/>
    <x v="1"/>
    <x v="2"/>
    <x v="967"/>
    <n v="349557769"/>
    <d v="2016-05-06T00:00:00"/>
    <n v="767"/>
    <n v="668.27"/>
    <n v="502.54"/>
    <n v="512563.09"/>
    <n v="385448.18"/>
    <n v="127114.91"/>
  </r>
  <r>
    <x v="3"/>
    <x v="57"/>
    <x v="5"/>
    <x v="1"/>
    <x v="3"/>
    <x v="968"/>
    <n v="364327943"/>
    <d v="2016-08-26T00:00:00"/>
    <n v="1589"/>
    <n v="109.28"/>
    <n v="35.840000000000003"/>
    <n v="173645.92"/>
    <n v="56949.760000000002"/>
    <n v="116696.16"/>
  </r>
  <r>
    <x v="5"/>
    <x v="150"/>
    <x v="4"/>
    <x v="0"/>
    <x v="0"/>
    <x v="969"/>
    <n v="257767856"/>
    <d v="2020-01-03T00:00:00"/>
    <n v="8092"/>
    <n v="81.73"/>
    <n v="56.67"/>
    <n v="661359.16"/>
    <n v="458573.64"/>
    <n v="202785.52"/>
  </r>
  <r>
    <x v="1"/>
    <x v="136"/>
    <x v="10"/>
    <x v="0"/>
    <x v="1"/>
    <x v="350"/>
    <n v="715863835"/>
    <d v="2020-01-26T00:00:00"/>
    <n v="8872"/>
    <n v="154.06"/>
    <n v="90.93"/>
    <n v="1366820.32"/>
    <n v="806730.96"/>
    <n v="560089.36"/>
  </r>
  <r>
    <x v="1"/>
    <x v="120"/>
    <x v="7"/>
    <x v="1"/>
    <x v="1"/>
    <x v="750"/>
    <n v="694914710"/>
    <d v="2022-09-25T00:00:00"/>
    <n v="9560"/>
    <n v="437.2"/>
    <n v="263.33"/>
    <n v="4179632"/>
    <n v="2517434.7999999998"/>
    <n v="1662197.2"/>
  </r>
  <r>
    <x v="5"/>
    <x v="149"/>
    <x v="0"/>
    <x v="1"/>
    <x v="0"/>
    <x v="970"/>
    <n v="571531808"/>
    <d v="2018-02-22T00:00:00"/>
    <n v="7818"/>
    <n v="255.28"/>
    <n v="159.41999999999999"/>
    <n v="1995779.04"/>
    <n v="1246345.56"/>
    <n v="749433.48"/>
  </r>
  <r>
    <x v="0"/>
    <x v="49"/>
    <x v="3"/>
    <x v="0"/>
    <x v="1"/>
    <x v="198"/>
    <n v="792638957"/>
    <d v="2017-02-17T00:00:00"/>
    <n v="8336"/>
    <n v="205.7"/>
    <n v="117.11"/>
    <n v="1714715.2"/>
    <n v="976228.96"/>
    <n v="738486.24"/>
  </r>
  <r>
    <x v="1"/>
    <x v="139"/>
    <x v="0"/>
    <x v="0"/>
    <x v="0"/>
    <x v="971"/>
    <n v="525472486"/>
    <d v="2015-11-23T00:00:00"/>
    <n v="7840"/>
    <n v="255.28"/>
    <n v="159.41999999999999"/>
    <n v="2001395.2"/>
    <n v="1249852.8"/>
    <n v="751542.4"/>
  </r>
  <r>
    <x v="5"/>
    <x v="54"/>
    <x v="1"/>
    <x v="1"/>
    <x v="3"/>
    <x v="824"/>
    <n v="807581222"/>
    <d v="2021-04-25T00:00:00"/>
    <n v="85"/>
    <n v="152.58000000000001"/>
    <n v="97.44"/>
    <n v="12969.3"/>
    <n v="8282.4"/>
    <n v="4686.8999999999996"/>
  </r>
  <r>
    <x v="1"/>
    <x v="179"/>
    <x v="9"/>
    <x v="0"/>
    <x v="2"/>
    <x v="972"/>
    <n v="496826493"/>
    <d v="2020-12-11T00:00:00"/>
    <n v="855"/>
    <n v="9.33"/>
    <n v="6.92"/>
    <n v="7977.15"/>
    <n v="5916.6"/>
    <n v="2060.5500000000002"/>
  </r>
  <r>
    <x v="0"/>
    <x v="172"/>
    <x v="1"/>
    <x v="0"/>
    <x v="1"/>
    <x v="973"/>
    <n v="321382129"/>
    <d v="2020-03-04T00:00:00"/>
    <n v="2969"/>
    <n v="152.58000000000001"/>
    <n v="97.44"/>
    <n v="453010.02"/>
    <n v="289299.36"/>
    <n v="163710.66"/>
  </r>
  <r>
    <x v="3"/>
    <x v="30"/>
    <x v="9"/>
    <x v="0"/>
    <x v="0"/>
    <x v="974"/>
    <n v="629734456"/>
    <d v="2017-03-06T00:00:00"/>
    <n v="1274"/>
    <n v="9.33"/>
    <n v="6.92"/>
    <n v="11886.42"/>
    <n v="8816.08"/>
    <n v="3070.34"/>
  </r>
  <r>
    <x v="1"/>
    <x v="77"/>
    <x v="3"/>
    <x v="0"/>
    <x v="2"/>
    <x v="975"/>
    <n v="940682303"/>
    <d v="2022-02-09T00:00:00"/>
    <n v="7652"/>
    <n v="205.7"/>
    <n v="117.11"/>
    <n v="1574016.4"/>
    <n v="896125.72"/>
    <n v="677890.68"/>
  </r>
  <r>
    <x v="4"/>
    <x v="158"/>
    <x v="4"/>
    <x v="1"/>
    <x v="1"/>
    <x v="976"/>
    <n v="393336999"/>
    <d v="2020-05-14T00:00:00"/>
    <n v="6014"/>
    <n v="81.73"/>
    <n v="56.67"/>
    <n v="491524.22"/>
    <n v="340813.38"/>
    <n v="150710.84"/>
  </r>
  <r>
    <x v="3"/>
    <x v="110"/>
    <x v="9"/>
    <x v="1"/>
    <x v="1"/>
    <x v="564"/>
    <n v="897122371"/>
    <d v="2020-06-13T00:00:00"/>
    <n v="7300"/>
    <n v="9.33"/>
    <n v="6.92"/>
    <n v="68109"/>
    <n v="50516"/>
    <n v="17593"/>
  </r>
  <r>
    <x v="1"/>
    <x v="89"/>
    <x v="9"/>
    <x v="1"/>
    <x v="1"/>
    <x v="201"/>
    <n v="381774747"/>
    <d v="2018-10-23T00:00:00"/>
    <n v="4486"/>
    <n v="9.33"/>
    <n v="6.92"/>
    <n v="41854.379999999997"/>
    <n v="31043.119999999999"/>
    <n v="10811.26"/>
  </r>
  <r>
    <x v="3"/>
    <x v="24"/>
    <x v="0"/>
    <x v="0"/>
    <x v="0"/>
    <x v="977"/>
    <n v="447342956"/>
    <d v="2019-09-21T00:00:00"/>
    <n v="7576"/>
    <n v="255.28"/>
    <n v="159.41999999999999"/>
    <n v="1934001.28"/>
    <n v="1207765.92"/>
    <n v="726235.36"/>
  </r>
  <r>
    <x v="2"/>
    <x v="165"/>
    <x v="10"/>
    <x v="0"/>
    <x v="0"/>
    <x v="978"/>
    <n v="514188325"/>
    <d v="2021-01-02T00:00:00"/>
    <n v="8607"/>
    <n v="154.06"/>
    <n v="90.93"/>
    <n v="1325994.42"/>
    <n v="782634.51"/>
    <n v="543359.91"/>
  </r>
  <r>
    <x v="5"/>
    <x v="174"/>
    <x v="8"/>
    <x v="0"/>
    <x v="3"/>
    <x v="979"/>
    <n v="972984683"/>
    <d v="2017-05-30T00:00:00"/>
    <n v="6644"/>
    <n v="421.89"/>
    <n v="364.69"/>
    <n v="2803037.16"/>
    <n v="2423000.36"/>
    <n v="380036.8"/>
  </r>
  <r>
    <x v="1"/>
    <x v="169"/>
    <x v="10"/>
    <x v="0"/>
    <x v="3"/>
    <x v="980"/>
    <n v="934718358"/>
    <d v="2015-12-16T00:00:00"/>
    <n v="2789"/>
    <n v="154.06"/>
    <n v="90.93"/>
    <n v="429673.34"/>
    <n v="253603.77"/>
    <n v="176069.57"/>
  </r>
  <r>
    <x v="5"/>
    <x v="101"/>
    <x v="1"/>
    <x v="1"/>
    <x v="0"/>
    <x v="981"/>
    <n v="480688178"/>
    <d v="2019-11-24T00:00:00"/>
    <n v="5169"/>
    <n v="152.58000000000001"/>
    <n v="97.44"/>
    <n v="788686.02"/>
    <n v="503667.36"/>
    <n v="285018.65999999997"/>
  </r>
  <r>
    <x v="3"/>
    <x v="163"/>
    <x v="11"/>
    <x v="0"/>
    <x v="1"/>
    <x v="982"/>
    <n v="212505471"/>
    <d v="2022-09-28T00:00:00"/>
    <n v="3946"/>
    <n v="668.27"/>
    <n v="502.54"/>
    <n v="2636993.42"/>
    <n v="1983022.84"/>
    <n v="653970.57999999996"/>
  </r>
  <r>
    <x v="4"/>
    <x v="158"/>
    <x v="5"/>
    <x v="0"/>
    <x v="0"/>
    <x v="983"/>
    <n v="802094066"/>
    <d v="2022-12-10T00:00:00"/>
    <n v="6313"/>
    <n v="109.28"/>
    <n v="35.840000000000003"/>
    <n v="689884.64"/>
    <n v="226257.92000000001"/>
    <n v="463626.72"/>
  </r>
  <r>
    <x v="1"/>
    <x v="178"/>
    <x v="8"/>
    <x v="1"/>
    <x v="1"/>
    <x v="984"/>
    <n v="741690289"/>
    <d v="2020-05-10T00:00:00"/>
    <n v="1494"/>
    <n v="421.89"/>
    <n v="364.69"/>
    <n v="630303.66"/>
    <n v="544846.86"/>
    <n v="85456.8"/>
  </r>
  <r>
    <x v="1"/>
    <x v="67"/>
    <x v="5"/>
    <x v="1"/>
    <x v="2"/>
    <x v="985"/>
    <n v="393842971"/>
    <d v="2022-01-31T00:00:00"/>
    <n v="5742"/>
    <n v="109.28"/>
    <n v="35.840000000000003"/>
    <n v="627485.76"/>
    <n v="205793.28"/>
    <n v="421692.48"/>
  </r>
  <r>
    <x v="0"/>
    <x v="69"/>
    <x v="1"/>
    <x v="0"/>
    <x v="0"/>
    <x v="986"/>
    <n v="641413438"/>
    <d v="2015-09-30T00:00:00"/>
    <n v="7345"/>
    <n v="152.58000000000001"/>
    <n v="97.44"/>
    <n v="1120700.1000000001"/>
    <n v="715696.8"/>
    <n v="405003.3"/>
  </r>
  <r>
    <x v="5"/>
    <x v="130"/>
    <x v="7"/>
    <x v="1"/>
    <x v="0"/>
    <x v="987"/>
    <n v="637575519"/>
    <d v="2015-03-21T00:00:00"/>
    <n v="1619"/>
    <n v="437.2"/>
    <n v="263.33"/>
    <n v="707826.8"/>
    <n v="426331.27"/>
    <n v="281495.53000000003"/>
  </r>
  <r>
    <x v="2"/>
    <x v="42"/>
    <x v="7"/>
    <x v="1"/>
    <x v="0"/>
    <x v="988"/>
    <n v="955815541"/>
    <d v="2022-08-13T00:00:00"/>
    <n v="5914"/>
    <n v="437.2"/>
    <n v="263.33"/>
    <n v="2585600.7999999998"/>
    <n v="1557333.62"/>
    <n v="1028267.18"/>
  </r>
  <r>
    <x v="5"/>
    <x v="114"/>
    <x v="3"/>
    <x v="0"/>
    <x v="3"/>
    <x v="989"/>
    <n v="439932334"/>
    <d v="2016-08-06T00:00:00"/>
    <n v="4609"/>
    <n v="205.7"/>
    <n v="117.11"/>
    <n v="948071.3"/>
    <n v="539759.99"/>
    <n v="408311.31"/>
  </r>
  <r>
    <x v="5"/>
    <x v="32"/>
    <x v="0"/>
    <x v="1"/>
    <x v="3"/>
    <x v="990"/>
    <n v="254037225"/>
    <d v="2022-01-18T00:00:00"/>
    <n v="4115"/>
    <n v="255.28"/>
    <n v="159.41999999999999"/>
    <n v="1050477.2"/>
    <n v="656013.30000000005"/>
    <n v="394463.9"/>
  </r>
  <r>
    <x v="4"/>
    <x v="95"/>
    <x v="7"/>
    <x v="0"/>
    <x v="0"/>
    <x v="991"/>
    <n v="732554042"/>
    <d v="2018-04-05T00:00:00"/>
    <n v="7875"/>
    <n v="437.2"/>
    <n v="263.33"/>
    <n v="3442950"/>
    <n v="2073723.75"/>
    <n v="1369226.25"/>
  </r>
  <r>
    <x v="5"/>
    <x v="126"/>
    <x v="6"/>
    <x v="0"/>
    <x v="0"/>
    <x v="992"/>
    <n v="930219113"/>
    <d v="2022-03-10T00:00:00"/>
    <n v="1362"/>
    <n v="651.21"/>
    <n v="524.96"/>
    <n v="886948.02"/>
    <n v="714995.52"/>
    <n v="171952.5"/>
  </r>
  <r>
    <x v="5"/>
    <x v="174"/>
    <x v="2"/>
    <x v="0"/>
    <x v="3"/>
    <x v="975"/>
    <n v="872081267"/>
    <d v="2022-01-12T00:00:00"/>
    <n v="7081"/>
    <n v="47.45"/>
    <n v="31.79"/>
    <n v="335993.45"/>
    <n v="225104.99"/>
    <n v="110888.46"/>
  </r>
  <r>
    <x v="3"/>
    <x v="57"/>
    <x v="6"/>
    <x v="1"/>
    <x v="3"/>
    <x v="993"/>
    <n v="203501832"/>
    <d v="2022-12-18T00:00:00"/>
    <n v="9569"/>
    <n v="651.21"/>
    <n v="524.96"/>
    <n v="6231428.4900000002"/>
    <n v="5023342.24"/>
    <n v="1208086.25"/>
  </r>
  <r>
    <x v="5"/>
    <x v="166"/>
    <x v="5"/>
    <x v="0"/>
    <x v="2"/>
    <x v="727"/>
    <n v="440154635"/>
    <d v="2015-02-06T00:00:00"/>
    <n v="393"/>
    <n v="109.28"/>
    <n v="35.840000000000003"/>
    <n v="42947.040000000001"/>
    <n v="14085.12"/>
    <n v="28861.919999999998"/>
  </r>
  <r>
    <x v="5"/>
    <x v="114"/>
    <x v="4"/>
    <x v="0"/>
    <x v="0"/>
    <x v="441"/>
    <n v="918026006"/>
    <d v="2022-07-09T00:00:00"/>
    <n v="3151"/>
    <n v="81.73"/>
    <n v="56.67"/>
    <n v="257531.23"/>
    <n v="178567.17"/>
    <n v="78964.06"/>
  </r>
  <r>
    <x v="1"/>
    <x v="169"/>
    <x v="11"/>
    <x v="1"/>
    <x v="3"/>
    <x v="994"/>
    <n v="143414771"/>
    <d v="2020-06-03T00:00:00"/>
    <n v="8473"/>
    <n v="668.27"/>
    <n v="502.54"/>
    <n v="5662251.71"/>
    <n v="4258021.42"/>
    <n v="1404230.29"/>
  </r>
  <r>
    <x v="2"/>
    <x v="42"/>
    <x v="10"/>
    <x v="1"/>
    <x v="0"/>
    <x v="995"/>
    <n v="742932260"/>
    <d v="2015-01-30T00:00:00"/>
    <n v="9020"/>
    <n v="154.06"/>
    <n v="90.93"/>
    <n v="1389621.2"/>
    <n v="820188.6"/>
    <n v="569432.6"/>
  </r>
  <r>
    <x v="0"/>
    <x v="76"/>
    <x v="10"/>
    <x v="1"/>
    <x v="2"/>
    <x v="996"/>
    <n v="913502299"/>
    <d v="2017-01-14T00:00:00"/>
    <n v="4485"/>
    <n v="154.06"/>
    <n v="90.93"/>
    <n v="690959.1"/>
    <n v="407821.05"/>
    <n v="283138.05"/>
  </r>
  <r>
    <x v="1"/>
    <x v="71"/>
    <x v="1"/>
    <x v="1"/>
    <x v="1"/>
    <x v="335"/>
    <n v="272361218"/>
    <d v="2022-07-03T00:00:00"/>
    <n v="6592"/>
    <n v="152.58000000000001"/>
    <n v="97.44"/>
    <n v="1005807.36"/>
    <n v="642324.47999999998"/>
    <n v="363482.88"/>
  </r>
  <r>
    <x v="0"/>
    <x v="13"/>
    <x v="10"/>
    <x v="1"/>
    <x v="1"/>
    <x v="997"/>
    <n v="307057845"/>
    <d v="2015-07-02T00:00:00"/>
    <n v="4095"/>
    <n v="154.06"/>
    <n v="90.93"/>
    <n v="630875.69999999995"/>
    <n v="372358.35"/>
    <n v="258517.35"/>
  </r>
  <r>
    <x v="2"/>
    <x v="121"/>
    <x v="2"/>
    <x v="0"/>
    <x v="1"/>
    <x v="998"/>
    <n v="325453507"/>
    <d v="2018-11-12T00:00:00"/>
    <n v="7780"/>
    <n v="47.45"/>
    <n v="31.79"/>
    <n v="369161"/>
    <n v="247326.2"/>
    <n v="121834.8"/>
  </r>
  <r>
    <x v="5"/>
    <x v="78"/>
    <x v="0"/>
    <x v="0"/>
    <x v="2"/>
    <x v="999"/>
    <n v="605722033"/>
    <d v="2021-07-20T00:00:00"/>
    <n v="5465"/>
    <n v="255.28"/>
    <n v="159.41999999999999"/>
    <n v="1395105.2"/>
    <n v="871230.3"/>
    <n v="523874.9"/>
  </r>
  <r>
    <x v="1"/>
    <x v="116"/>
    <x v="10"/>
    <x v="0"/>
    <x v="0"/>
    <x v="1000"/>
    <n v="146349751"/>
    <d v="2017-06-13T00:00:00"/>
    <n v="6999"/>
    <n v="154.06"/>
    <n v="90.93"/>
    <n v="1078265.94"/>
    <n v="636419.06999999995"/>
    <n v="441846.87"/>
  </r>
  <r>
    <x v="2"/>
    <x v="12"/>
    <x v="9"/>
    <x v="0"/>
    <x v="1"/>
    <x v="1001"/>
    <n v="716135489"/>
    <d v="2022-11-13T00:00:00"/>
    <n v="9260"/>
    <n v="9.33"/>
    <n v="6.92"/>
    <n v="86395.8"/>
    <n v="64079.199999999997"/>
    <n v="22316.6"/>
  </r>
  <r>
    <x v="1"/>
    <x v="179"/>
    <x v="8"/>
    <x v="1"/>
    <x v="1"/>
    <x v="1002"/>
    <n v="104190576"/>
    <d v="2017-03-12T00:00:00"/>
    <n v="1162"/>
    <n v="421.89"/>
    <n v="364.69"/>
    <n v="490236.18"/>
    <n v="423769.78"/>
    <n v="66466.399999999994"/>
  </r>
  <r>
    <x v="2"/>
    <x v="37"/>
    <x v="0"/>
    <x v="1"/>
    <x v="0"/>
    <x v="398"/>
    <n v="669938838"/>
    <d v="2019-05-10T00:00:00"/>
    <n v="8645"/>
    <n v="255.28"/>
    <n v="159.41999999999999"/>
    <n v="2206895.6"/>
    <n v="1378185.9"/>
    <n v="828709.7"/>
  </r>
  <r>
    <x v="4"/>
    <x v="45"/>
    <x v="6"/>
    <x v="1"/>
    <x v="2"/>
    <x v="1003"/>
    <n v="793116605"/>
    <d v="2015-02-07T00:00:00"/>
    <n v="9683"/>
    <n v="651.21"/>
    <n v="524.96"/>
    <n v="6305666.4299999997"/>
    <n v="5083187.68"/>
    <n v="1222478.75"/>
  </r>
  <r>
    <x v="2"/>
    <x v="37"/>
    <x v="11"/>
    <x v="1"/>
    <x v="0"/>
    <x v="1004"/>
    <n v="723772704"/>
    <d v="2019-02-15T00:00:00"/>
    <n v="9282"/>
    <n v="668.27"/>
    <n v="502.54"/>
    <n v="6202882.1399999997"/>
    <n v="4664576.28"/>
    <n v="1538305.86"/>
  </r>
  <r>
    <x v="1"/>
    <x v="73"/>
    <x v="3"/>
    <x v="0"/>
    <x v="1"/>
    <x v="1005"/>
    <n v="332268464"/>
    <d v="2019-12-14T00:00:00"/>
    <n v="4477"/>
    <n v="205.7"/>
    <n v="117.11"/>
    <n v="920918.9"/>
    <n v="524301.47"/>
    <n v="396617.43"/>
  </r>
  <r>
    <x v="1"/>
    <x v="132"/>
    <x v="8"/>
    <x v="0"/>
    <x v="0"/>
    <x v="1006"/>
    <n v="459277713"/>
    <d v="2019-12-04T00:00:00"/>
    <n v="9336"/>
    <n v="421.89"/>
    <n v="364.69"/>
    <n v="3938765.04"/>
    <n v="3404745.84"/>
    <n v="534019.19999999995"/>
  </r>
  <r>
    <x v="1"/>
    <x v="178"/>
    <x v="9"/>
    <x v="1"/>
    <x v="2"/>
    <x v="1007"/>
    <n v="665786778"/>
    <d v="2022-08-15T00:00:00"/>
    <n v="9958"/>
    <n v="9.33"/>
    <n v="6.92"/>
    <n v="92908.14"/>
    <n v="68909.36"/>
    <n v="23998.78"/>
  </r>
  <r>
    <x v="2"/>
    <x v="137"/>
    <x v="11"/>
    <x v="0"/>
    <x v="0"/>
    <x v="1008"/>
    <n v="583094489"/>
    <d v="2019-11-13T00:00:00"/>
    <n v="9472"/>
    <n v="668.27"/>
    <n v="502.54"/>
    <n v="6329853.4400000004"/>
    <n v="4760058.88"/>
    <n v="1569794.56"/>
  </r>
  <r>
    <x v="5"/>
    <x v="161"/>
    <x v="3"/>
    <x v="1"/>
    <x v="0"/>
    <x v="602"/>
    <n v="362812173"/>
    <d v="2021-09-30T00:00:00"/>
    <n v="3039"/>
    <n v="205.7"/>
    <n v="117.11"/>
    <n v="625122.30000000005"/>
    <n v="355897.29"/>
    <n v="269225.01"/>
  </r>
  <r>
    <x v="0"/>
    <x v="69"/>
    <x v="1"/>
    <x v="0"/>
    <x v="1"/>
    <x v="1009"/>
    <n v="226863658"/>
    <d v="2020-09-16T00:00:00"/>
    <n v="2853"/>
    <n v="152.58000000000001"/>
    <n v="97.44"/>
    <n v="435310.74"/>
    <n v="277996.32"/>
    <n v="157314.42000000001"/>
  </r>
  <r>
    <x v="1"/>
    <x v="66"/>
    <x v="0"/>
    <x v="0"/>
    <x v="2"/>
    <x v="1010"/>
    <n v="917485272"/>
    <d v="2022-10-03T00:00:00"/>
    <n v="3136"/>
    <n v="255.28"/>
    <n v="159.41999999999999"/>
    <n v="800558.07999999996"/>
    <n v="499941.12"/>
    <n v="300616.96000000002"/>
  </r>
  <r>
    <x v="1"/>
    <x v="169"/>
    <x v="4"/>
    <x v="1"/>
    <x v="2"/>
    <x v="1011"/>
    <n v="547225844"/>
    <d v="2020-05-30T00:00:00"/>
    <n v="5143"/>
    <n v="81.73"/>
    <n v="56.67"/>
    <n v="420337.39"/>
    <n v="291453.81"/>
    <n v="128883.58"/>
  </r>
  <r>
    <x v="5"/>
    <x v="145"/>
    <x v="11"/>
    <x v="1"/>
    <x v="0"/>
    <x v="417"/>
    <n v="448946702"/>
    <d v="2022-02-28T00:00:00"/>
    <n v="2161"/>
    <n v="668.27"/>
    <n v="502.54"/>
    <n v="1444131.47"/>
    <n v="1085988.94"/>
    <n v="358142.53"/>
  </r>
  <r>
    <x v="5"/>
    <x v="117"/>
    <x v="7"/>
    <x v="0"/>
    <x v="3"/>
    <x v="1012"/>
    <n v="225821673"/>
    <d v="2016-08-03T00:00:00"/>
    <n v="4506"/>
    <n v="437.2"/>
    <n v="263.33"/>
    <n v="1970023.2"/>
    <n v="1186564.98"/>
    <n v="783458.22"/>
  </r>
  <r>
    <x v="2"/>
    <x v="48"/>
    <x v="2"/>
    <x v="0"/>
    <x v="2"/>
    <x v="1013"/>
    <n v="901337087"/>
    <d v="2018-10-25T00:00:00"/>
    <n v="4529"/>
    <n v="47.45"/>
    <n v="31.79"/>
    <n v="214901.05"/>
    <n v="143976.91"/>
    <n v="70924.14"/>
  </r>
  <r>
    <x v="1"/>
    <x v="36"/>
    <x v="11"/>
    <x v="1"/>
    <x v="2"/>
    <x v="465"/>
    <n v="869291770"/>
    <d v="2015-08-21T00:00:00"/>
    <n v="1607"/>
    <n v="668.27"/>
    <n v="502.54"/>
    <n v="1073909.8899999999"/>
    <n v="807581.78"/>
    <n v="266328.11"/>
  </r>
  <r>
    <x v="0"/>
    <x v="172"/>
    <x v="0"/>
    <x v="1"/>
    <x v="2"/>
    <x v="1014"/>
    <n v="843797051"/>
    <d v="2015-10-21T00:00:00"/>
    <n v="7153"/>
    <n v="255.28"/>
    <n v="159.41999999999999"/>
    <n v="1826017.84"/>
    <n v="1140331.26"/>
    <n v="685686.58"/>
  </r>
  <r>
    <x v="1"/>
    <x v="178"/>
    <x v="5"/>
    <x v="1"/>
    <x v="2"/>
    <x v="1015"/>
    <n v="709276759"/>
    <d v="2017-03-01T00:00:00"/>
    <n v="9610"/>
    <n v="109.28"/>
    <n v="35.840000000000003"/>
    <n v="1050180.8"/>
    <n v="344422.40000000002"/>
    <n v="705758.4"/>
  </r>
  <r>
    <x v="2"/>
    <x v="164"/>
    <x v="9"/>
    <x v="0"/>
    <x v="0"/>
    <x v="823"/>
    <n v="870467221"/>
    <d v="2018-05-28T00:00:00"/>
    <n v="9449"/>
    <n v="9.33"/>
    <n v="6.92"/>
    <n v="88159.17"/>
    <n v="65387.08"/>
    <n v="22772.09"/>
  </r>
  <r>
    <x v="5"/>
    <x v="162"/>
    <x v="0"/>
    <x v="0"/>
    <x v="0"/>
    <x v="1016"/>
    <n v="902417266"/>
    <d v="2015-04-15T00:00:00"/>
    <n v="4178"/>
    <n v="255.28"/>
    <n v="159.41999999999999"/>
    <n v="1066559.8400000001"/>
    <n v="666056.76"/>
    <n v="400503.08"/>
  </r>
  <r>
    <x v="4"/>
    <x v="45"/>
    <x v="6"/>
    <x v="1"/>
    <x v="0"/>
    <x v="79"/>
    <n v="900488221"/>
    <d v="2020-02-14T00:00:00"/>
    <n v="3330"/>
    <n v="651.21"/>
    <n v="524.96"/>
    <n v="2168529.2999999998"/>
    <n v="1748116.8"/>
    <n v="420412.5"/>
  </r>
  <r>
    <x v="2"/>
    <x v="137"/>
    <x v="5"/>
    <x v="0"/>
    <x v="3"/>
    <x v="1017"/>
    <n v="130353915"/>
    <d v="2019-10-01T00:00:00"/>
    <n v="3475"/>
    <n v="109.28"/>
    <n v="35.840000000000003"/>
    <n v="379748"/>
    <n v="124544"/>
    <n v="255204"/>
  </r>
  <r>
    <x v="5"/>
    <x v="145"/>
    <x v="7"/>
    <x v="1"/>
    <x v="3"/>
    <x v="1018"/>
    <n v="178000676"/>
    <d v="2016-07-16T00:00:00"/>
    <n v="3210"/>
    <n v="437.2"/>
    <n v="263.33"/>
    <n v="1403412"/>
    <n v="845289.3"/>
    <n v="558122.69999999995"/>
  </r>
  <r>
    <x v="5"/>
    <x v="87"/>
    <x v="2"/>
    <x v="0"/>
    <x v="2"/>
    <x v="396"/>
    <n v="899727332"/>
    <d v="2022-07-13T00:00:00"/>
    <n v="8166"/>
    <n v="47.45"/>
    <n v="31.79"/>
    <n v="387476.7"/>
    <n v="259597.14"/>
    <n v="127879.56"/>
  </r>
  <r>
    <x v="2"/>
    <x v="104"/>
    <x v="0"/>
    <x v="1"/>
    <x v="1"/>
    <x v="183"/>
    <n v="872145211"/>
    <d v="2016-02-26T00:00:00"/>
    <n v="6004"/>
    <n v="255.28"/>
    <n v="159.41999999999999"/>
    <n v="1532701.12"/>
    <n v="957157.68"/>
    <n v="575543.43999999994"/>
  </r>
  <r>
    <x v="5"/>
    <x v="78"/>
    <x v="6"/>
    <x v="0"/>
    <x v="1"/>
    <x v="1019"/>
    <n v="542178142"/>
    <d v="2019-03-26T00:00:00"/>
    <n v="1415"/>
    <n v="651.21"/>
    <n v="524.96"/>
    <n v="921462.15"/>
    <n v="742818.4"/>
    <n v="178643.75"/>
  </r>
  <r>
    <x v="1"/>
    <x v="120"/>
    <x v="2"/>
    <x v="0"/>
    <x v="1"/>
    <x v="1020"/>
    <n v="877062451"/>
    <d v="2020-10-29T00:00:00"/>
    <n v="1124"/>
    <n v="47.45"/>
    <n v="31.79"/>
    <n v="53333.8"/>
    <n v="35731.96"/>
    <n v="17601.84"/>
  </r>
  <r>
    <x v="5"/>
    <x v="183"/>
    <x v="4"/>
    <x v="1"/>
    <x v="0"/>
    <x v="1021"/>
    <n v="214346969"/>
    <d v="2015-12-20T00:00:00"/>
    <n v="8886"/>
    <n v="81.73"/>
    <n v="56.67"/>
    <n v="726252.78"/>
    <n v="503569.62"/>
    <n v="222683.16"/>
  </r>
  <r>
    <x v="1"/>
    <x v="80"/>
    <x v="0"/>
    <x v="0"/>
    <x v="2"/>
    <x v="1022"/>
    <n v="111893022"/>
    <d v="2016-12-02T00:00:00"/>
    <n v="486"/>
    <n v="255.28"/>
    <n v="159.41999999999999"/>
    <n v="124066.08"/>
    <n v="77478.12"/>
    <n v="46587.96"/>
  </r>
  <r>
    <x v="1"/>
    <x v="159"/>
    <x v="2"/>
    <x v="0"/>
    <x v="0"/>
    <x v="948"/>
    <n v="397874438"/>
    <d v="2018-12-01T00:00:00"/>
    <n v="8743"/>
    <n v="47.45"/>
    <n v="31.79"/>
    <n v="414855.35"/>
    <n v="277939.96999999997"/>
    <n v="136915.38"/>
  </r>
  <r>
    <x v="1"/>
    <x v="17"/>
    <x v="5"/>
    <x v="1"/>
    <x v="1"/>
    <x v="1023"/>
    <n v="520777547"/>
    <d v="2022-04-15T00:00:00"/>
    <n v="8504"/>
    <n v="109.28"/>
    <n v="35.840000000000003"/>
    <n v="929317.12"/>
    <n v="304783.35999999999"/>
    <n v="624533.76000000001"/>
  </r>
  <r>
    <x v="2"/>
    <x v="155"/>
    <x v="9"/>
    <x v="1"/>
    <x v="1"/>
    <x v="1024"/>
    <n v="899401175"/>
    <d v="2015-08-15T00:00:00"/>
    <n v="1649"/>
    <n v="9.33"/>
    <n v="6.92"/>
    <n v="15385.17"/>
    <n v="11411.08"/>
    <n v="3974.09"/>
  </r>
  <r>
    <x v="1"/>
    <x v="167"/>
    <x v="11"/>
    <x v="0"/>
    <x v="1"/>
    <x v="631"/>
    <n v="672856652"/>
    <d v="2018-08-03T00:00:00"/>
    <n v="2091"/>
    <n v="668.27"/>
    <n v="502.54"/>
    <n v="1397352.57"/>
    <n v="1050811.1399999999"/>
    <n v="346541.43"/>
  </r>
  <r>
    <x v="3"/>
    <x v="61"/>
    <x v="8"/>
    <x v="1"/>
    <x v="2"/>
    <x v="1025"/>
    <n v="850567805"/>
    <d v="2022-07-18T00:00:00"/>
    <n v="770"/>
    <n v="421.89"/>
    <n v="364.69"/>
    <n v="324855.3"/>
    <n v="280811.3"/>
    <n v="44044"/>
  </r>
  <r>
    <x v="3"/>
    <x v="94"/>
    <x v="1"/>
    <x v="0"/>
    <x v="2"/>
    <x v="1026"/>
    <n v="262270963"/>
    <d v="2015-07-12T00:00:00"/>
    <n v="661"/>
    <n v="152.58000000000001"/>
    <n v="97.44"/>
    <n v="100855.38"/>
    <n v="64407.839999999997"/>
    <n v="36447.54"/>
  </r>
  <r>
    <x v="3"/>
    <x v="163"/>
    <x v="3"/>
    <x v="1"/>
    <x v="3"/>
    <x v="462"/>
    <n v="508014953"/>
    <d v="2016-05-18T00:00:00"/>
    <n v="1769"/>
    <n v="205.7"/>
    <n v="117.11"/>
    <n v="363883.3"/>
    <n v="207167.59"/>
    <n v="156715.71"/>
  </r>
  <r>
    <x v="0"/>
    <x v="69"/>
    <x v="9"/>
    <x v="1"/>
    <x v="1"/>
    <x v="822"/>
    <n v="108161103"/>
    <d v="2016-01-17T00:00:00"/>
    <n v="6129"/>
    <n v="9.33"/>
    <n v="6.92"/>
    <n v="57183.57"/>
    <n v="42412.68"/>
    <n v="14770.89"/>
  </r>
  <r>
    <x v="1"/>
    <x v="108"/>
    <x v="6"/>
    <x v="0"/>
    <x v="2"/>
    <x v="1027"/>
    <n v="353383243"/>
    <d v="2018-06-09T00:00:00"/>
    <n v="2809"/>
    <n v="651.21"/>
    <n v="524.96"/>
    <n v="1829248.89"/>
    <n v="1474612.64"/>
    <n v="354636.25"/>
  </r>
  <r>
    <x v="1"/>
    <x v="157"/>
    <x v="6"/>
    <x v="1"/>
    <x v="2"/>
    <x v="1028"/>
    <n v="354667699"/>
    <d v="2020-12-29T00:00:00"/>
    <n v="2908"/>
    <n v="651.21"/>
    <n v="524.96"/>
    <n v="1893718.68"/>
    <n v="1526583.68"/>
    <n v="367135"/>
  </r>
  <r>
    <x v="6"/>
    <x v="171"/>
    <x v="10"/>
    <x v="1"/>
    <x v="1"/>
    <x v="1029"/>
    <n v="193313300"/>
    <d v="2022-02-13T00:00:00"/>
    <n v="4556"/>
    <n v="154.06"/>
    <n v="90.93"/>
    <n v="701897.36"/>
    <n v="414277.08"/>
    <n v="287620.28000000003"/>
  </r>
  <r>
    <x v="2"/>
    <x v="90"/>
    <x v="2"/>
    <x v="0"/>
    <x v="0"/>
    <x v="1030"/>
    <n v="470931375"/>
    <d v="2020-01-10T00:00:00"/>
    <n v="7914"/>
    <n v="47.45"/>
    <n v="31.79"/>
    <n v="375519.3"/>
    <n v="251586.06"/>
    <n v="123933.24"/>
  </r>
  <r>
    <x v="6"/>
    <x v="180"/>
    <x v="1"/>
    <x v="1"/>
    <x v="0"/>
    <x v="1031"/>
    <n v="959445750"/>
    <d v="2022-11-23T00:00:00"/>
    <n v="173"/>
    <n v="152.58000000000001"/>
    <n v="97.44"/>
    <n v="26396.34"/>
    <n v="16857.12"/>
    <n v="9539.2199999999993"/>
  </r>
  <r>
    <x v="2"/>
    <x v="164"/>
    <x v="5"/>
    <x v="0"/>
    <x v="1"/>
    <x v="1032"/>
    <n v="151092755"/>
    <d v="2016-11-11T00:00:00"/>
    <n v="559"/>
    <n v="109.28"/>
    <n v="35.840000000000003"/>
    <n v="61087.519999999997"/>
    <n v="20034.560000000001"/>
    <n v="41052.959999999999"/>
  </r>
  <r>
    <x v="6"/>
    <x v="18"/>
    <x v="9"/>
    <x v="0"/>
    <x v="2"/>
    <x v="990"/>
    <n v="208421218"/>
    <d v="2022-01-08T00:00:00"/>
    <n v="5325"/>
    <n v="9.33"/>
    <n v="6.92"/>
    <n v="49682.25"/>
    <n v="36849"/>
    <n v="12833.25"/>
  </r>
  <r>
    <x v="1"/>
    <x v="36"/>
    <x v="1"/>
    <x v="0"/>
    <x v="2"/>
    <x v="601"/>
    <n v="214292466"/>
    <d v="2020-04-13T00:00:00"/>
    <n v="2758"/>
    <n v="152.58000000000001"/>
    <n v="97.44"/>
    <n v="420815.64"/>
    <n v="268739.52"/>
    <n v="152076.12"/>
  </r>
  <r>
    <x v="2"/>
    <x v="170"/>
    <x v="0"/>
    <x v="0"/>
    <x v="2"/>
    <x v="1033"/>
    <n v="221880328"/>
    <d v="2018-03-30T00:00:00"/>
    <n v="8175"/>
    <n v="255.28"/>
    <n v="159.41999999999999"/>
    <n v="2086914"/>
    <n v="1303258.5"/>
    <n v="783655.5"/>
  </r>
  <r>
    <x v="4"/>
    <x v="115"/>
    <x v="2"/>
    <x v="0"/>
    <x v="3"/>
    <x v="1034"/>
    <n v="804671132"/>
    <d v="2021-06-10T00:00:00"/>
    <n v="8924"/>
    <n v="47.45"/>
    <n v="31.79"/>
    <n v="423443.8"/>
    <n v="283693.96000000002"/>
    <n v="139749.84"/>
  </r>
  <r>
    <x v="0"/>
    <x v="25"/>
    <x v="3"/>
    <x v="0"/>
    <x v="3"/>
    <x v="1035"/>
    <n v="806463706"/>
    <d v="2022-12-16T00:00:00"/>
    <n v="9387"/>
    <n v="205.7"/>
    <n v="117.11"/>
    <n v="1930905.9"/>
    <n v="1099311.57"/>
    <n v="831594.33"/>
  </r>
  <r>
    <x v="3"/>
    <x v="21"/>
    <x v="10"/>
    <x v="1"/>
    <x v="0"/>
    <x v="1036"/>
    <n v="491369378"/>
    <d v="2019-04-06T00:00:00"/>
    <n v="5973"/>
    <n v="154.06"/>
    <n v="90.93"/>
    <n v="920200.38"/>
    <n v="543124.89"/>
    <n v="377075.49"/>
  </r>
  <r>
    <x v="3"/>
    <x v="5"/>
    <x v="7"/>
    <x v="0"/>
    <x v="1"/>
    <x v="149"/>
    <n v="193811976"/>
    <d v="2016-03-18T00:00:00"/>
    <n v="2126"/>
    <n v="437.2"/>
    <n v="263.33"/>
    <n v="929487.2"/>
    <n v="559839.57999999996"/>
    <n v="369647.62"/>
  </r>
  <r>
    <x v="3"/>
    <x v="50"/>
    <x v="10"/>
    <x v="1"/>
    <x v="2"/>
    <x v="1037"/>
    <n v="768527829"/>
    <d v="2021-01-17T00:00:00"/>
    <n v="3318"/>
    <n v="154.06"/>
    <n v="90.93"/>
    <n v="511171.08"/>
    <n v="301705.74"/>
    <n v="209465.34"/>
  </r>
  <r>
    <x v="2"/>
    <x v="38"/>
    <x v="2"/>
    <x v="0"/>
    <x v="0"/>
    <x v="8"/>
    <n v="440565764"/>
    <d v="2016-09-06T00:00:00"/>
    <n v="2055"/>
    <n v="47.45"/>
    <n v="31.79"/>
    <n v="97509.75"/>
    <n v="65328.45"/>
    <n v="32181.3"/>
  </r>
  <r>
    <x v="1"/>
    <x v="71"/>
    <x v="11"/>
    <x v="1"/>
    <x v="3"/>
    <x v="513"/>
    <n v="655287110"/>
    <d v="2015-02-22T00:00:00"/>
    <n v="2873"/>
    <n v="668.27"/>
    <n v="502.54"/>
    <n v="1919939.71"/>
    <n v="1443797.42"/>
    <n v="476142.29"/>
  </r>
  <r>
    <x v="0"/>
    <x v="72"/>
    <x v="8"/>
    <x v="0"/>
    <x v="3"/>
    <x v="387"/>
    <n v="228365695"/>
    <d v="2016-02-14T00:00:00"/>
    <n v="7339"/>
    <n v="421.89"/>
    <n v="364.69"/>
    <n v="3096250.71"/>
    <n v="2676459.91"/>
    <n v="419790.8"/>
  </r>
  <r>
    <x v="1"/>
    <x v="77"/>
    <x v="0"/>
    <x v="0"/>
    <x v="3"/>
    <x v="702"/>
    <n v="295787847"/>
    <d v="2015-02-16T00:00:00"/>
    <n v="9052"/>
    <n v="255.28"/>
    <n v="159.41999999999999"/>
    <n v="2310794.56"/>
    <n v="1443069.84"/>
    <n v="867724.72"/>
  </r>
  <r>
    <x v="1"/>
    <x v="108"/>
    <x v="0"/>
    <x v="1"/>
    <x v="2"/>
    <x v="1038"/>
    <n v="263852393"/>
    <d v="2020-06-29T00:00:00"/>
    <n v="8641"/>
    <n v="255.28"/>
    <n v="159.41999999999999"/>
    <n v="2205874.48"/>
    <n v="1377548.22"/>
    <n v="828326.26"/>
  </r>
  <r>
    <x v="5"/>
    <x v="130"/>
    <x v="2"/>
    <x v="1"/>
    <x v="0"/>
    <x v="1039"/>
    <n v="959170663"/>
    <d v="2017-05-14T00:00:00"/>
    <n v="8769"/>
    <n v="47.45"/>
    <n v="31.79"/>
    <n v="416089.05"/>
    <n v="278766.51"/>
    <n v="137322.54"/>
  </r>
  <r>
    <x v="1"/>
    <x v="59"/>
    <x v="9"/>
    <x v="1"/>
    <x v="3"/>
    <x v="1040"/>
    <n v="578666484"/>
    <d v="2019-04-11T00:00:00"/>
    <n v="9127"/>
    <n v="9.33"/>
    <n v="6.92"/>
    <n v="85154.91"/>
    <n v="63158.84"/>
    <n v="21996.07"/>
  </r>
  <r>
    <x v="5"/>
    <x v="154"/>
    <x v="10"/>
    <x v="0"/>
    <x v="3"/>
    <x v="223"/>
    <n v="539576184"/>
    <d v="2015-04-16T00:00:00"/>
    <n v="1438"/>
    <n v="154.06"/>
    <n v="90.93"/>
    <n v="221538.28"/>
    <n v="130757.34"/>
    <n v="90780.94"/>
  </r>
  <r>
    <x v="4"/>
    <x v="46"/>
    <x v="11"/>
    <x v="1"/>
    <x v="2"/>
    <x v="1041"/>
    <n v="529448592"/>
    <d v="2020-09-18T00:00:00"/>
    <n v="4459"/>
    <n v="668.27"/>
    <n v="502.54"/>
    <n v="2979815.93"/>
    <n v="2240825.86"/>
    <n v="738990.07"/>
  </r>
  <r>
    <x v="5"/>
    <x v="127"/>
    <x v="10"/>
    <x v="0"/>
    <x v="2"/>
    <x v="864"/>
    <n v="756145036"/>
    <d v="2021-07-17T00:00:00"/>
    <n v="8974"/>
    <n v="154.06"/>
    <n v="90.93"/>
    <n v="1382534.44"/>
    <n v="816005.82"/>
    <n v="566528.62"/>
  </r>
  <r>
    <x v="1"/>
    <x v="99"/>
    <x v="4"/>
    <x v="1"/>
    <x v="1"/>
    <x v="1042"/>
    <n v="597839343"/>
    <d v="2018-07-26T00:00:00"/>
    <n v="2802"/>
    <n v="81.73"/>
    <n v="56.67"/>
    <n v="229007.46"/>
    <n v="158789.34"/>
    <n v="70218.12"/>
  </r>
  <r>
    <x v="4"/>
    <x v="95"/>
    <x v="6"/>
    <x v="1"/>
    <x v="0"/>
    <x v="1043"/>
    <n v="853017842"/>
    <d v="2022-09-12T00:00:00"/>
    <n v="5790"/>
    <n v="651.21"/>
    <n v="524.96"/>
    <n v="3770505.9"/>
    <n v="3039518.4"/>
    <n v="730987.5"/>
  </r>
  <r>
    <x v="3"/>
    <x v="11"/>
    <x v="0"/>
    <x v="1"/>
    <x v="2"/>
    <x v="621"/>
    <n v="590479362"/>
    <d v="2016-08-28T00:00:00"/>
    <n v="4820"/>
    <n v="255.28"/>
    <n v="159.41999999999999"/>
    <n v="1230449.6000000001"/>
    <n v="768404.4"/>
    <n v="462045.2"/>
  </r>
  <r>
    <x v="1"/>
    <x v="178"/>
    <x v="7"/>
    <x v="1"/>
    <x v="0"/>
    <x v="1044"/>
    <n v="299335229"/>
    <d v="2021-12-24T00:00:00"/>
    <n v="8801"/>
    <n v="437.2"/>
    <n v="263.33"/>
    <n v="3847797.2"/>
    <n v="2317567.33"/>
    <n v="1530229.87"/>
  </r>
  <r>
    <x v="0"/>
    <x v="122"/>
    <x v="5"/>
    <x v="0"/>
    <x v="1"/>
    <x v="690"/>
    <n v="539009273"/>
    <d v="2021-08-04T00:00:00"/>
    <n v="3677"/>
    <n v="109.28"/>
    <n v="35.840000000000003"/>
    <n v="401822.56"/>
    <n v="131783.67999999999"/>
    <n v="270038.88"/>
  </r>
  <r>
    <x v="3"/>
    <x v="20"/>
    <x v="4"/>
    <x v="0"/>
    <x v="3"/>
    <x v="1045"/>
    <n v="589237821"/>
    <d v="2016-02-04T00:00:00"/>
    <n v="7420"/>
    <n v="81.73"/>
    <n v="56.67"/>
    <n v="606436.6"/>
    <n v="420491.4"/>
    <n v="185945.2"/>
  </r>
  <r>
    <x v="1"/>
    <x v="167"/>
    <x v="10"/>
    <x v="1"/>
    <x v="2"/>
    <x v="818"/>
    <n v="700069701"/>
    <d v="2016-01-21T00:00:00"/>
    <n v="5037"/>
    <n v="154.06"/>
    <n v="90.93"/>
    <n v="776000.22"/>
    <n v="458014.41"/>
    <n v="317985.81"/>
  </r>
  <r>
    <x v="1"/>
    <x v="64"/>
    <x v="11"/>
    <x v="0"/>
    <x v="3"/>
    <x v="1046"/>
    <n v="741866242"/>
    <d v="2022-09-13T00:00:00"/>
    <n v="3562"/>
    <n v="668.27"/>
    <n v="502.54"/>
    <n v="2380377.7400000002"/>
    <n v="1790047.48"/>
    <n v="590330.26"/>
  </r>
  <r>
    <x v="0"/>
    <x v="0"/>
    <x v="3"/>
    <x v="1"/>
    <x v="2"/>
    <x v="1047"/>
    <n v="655301272"/>
    <d v="2021-03-25T00:00:00"/>
    <n v="7064"/>
    <n v="205.7"/>
    <n v="117.11"/>
    <n v="1453064.8"/>
    <n v="827265.04"/>
    <n v="625799.76"/>
  </r>
  <r>
    <x v="4"/>
    <x v="176"/>
    <x v="2"/>
    <x v="0"/>
    <x v="1"/>
    <x v="1048"/>
    <n v="901361119"/>
    <d v="2015-05-14T00:00:00"/>
    <n v="1640"/>
    <n v="47.45"/>
    <n v="31.79"/>
    <n v="77818"/>
    <n v="52135.6"/>
    <n v="25682.400000000001"/>
  </r>
  <r>
    <x v="1"/>
    <x v="17"/>
    <x v="1"/>
    <x v="1"/>
    <x v="2"/>
    <x v="72"/>
    <n v="211344611"/>
    <d v="2022-03-23T00:00:00"/>
    <n v="422"/>
    <n v="152.58000000000001"/>
    <n v="97.44"/>
    <n v="64388.76"/>
    <n v="41119.68"/>
    <n v="23269.08"/>
  </r>
  <r>
    <x v="3"/>
    <x v="10"/>
    <x v="2"/>
    <x v="0"/>
    <x v="2"/>
    <x v="1049"/>
    <n v="536863076"/>
    <d v="2018-03-02T00:00:00"/>
    <n v="8569"/>
    <n v="47.45"/>
    <n v="31.79"/>
    <n v="406599.05"/>
    <n v="272408.51"/>
    <n v="134190.54"/>
  </r>
  <r>
    <x v="5"/>
    <x v="131"/>
    <x v="4"/>
    <x v="0"/>
    <x v="0"/>
    <x v="792"/>
    <n v="299840342"/>
    <d v="2020-12-08T00:00:00"/>
    <n v="8275"/>
    <n v="81.73"/>
    <n v="56.67"/>
    <n v="676315.75"/>
    <n v="468944.25"/>
    <n v="207371.5"/>
  </r>
  <r>
    <x v="0"/>
    <x v="0"/>
    <x v="5"/>
    <x v="1"/>
    <x v="3"/>
    <x v="565"/>
    <n v="242512738"/>
    <d v="2015-07-15T00:00:00"/>
    <n v="3763"/>
    <n v="109.28"/>
    <n v="35.840000000000003"/>
    <n v="411220.64"/>
    <n v="134865.92000000001"/>
    <n v="276354.71999999997"/>
  </r>
  <r>
    <x v="4"/>
    <x v="46"/>
    <x v="5"/>
    <x v="0"/>
    <x v="0"/>
    <x v="1050"/>
    <n v="277429091"/>
    <d v="2019-06-25T00:00:00"/>
    <n v="6288"/>
    <n v="109.28"/>
    <n v="35.840000000000003"/>
    <n v="687152.64000000001"/>
    <n v="225361.92000000001"/>
    <n v="461790.71999999997"/>
  </r>
  <r>
    <x v="2"/>
    <x v="4"/>
    <x v="10"/>
    <x v="1"/>
    <x v="3"/>
    <x v="730"/>
    <n v="837450730"/>
    <d v="2018-07-19T00:00:00"/>
    <n v="9136"/>
    <n v="154.06"/>
    <n v="90.93"/>
    <n v="1407492.16"/>
    <n v="830736.48"/>
    <n v="576755.68000000005"/>
  </r>
  <r>
    <x v="1"/>
    <x v="44"/>
    <x v="4"/>
    <x v="1"/>
    <x v="3"/>
    <x v="1051"/>
    <n v="625751483"/>
    <d v="2015-10-01T00:00:00"/>
    <n v="2624"/>
    <n v="81.73"/>
    <n v="56.67"/>
    <n v="214459.51999999999"/>
    <n v="148702.07999999999"/>
    <n v="65757.440000000002"/>
  </r>
  <r>
    <x v="1"/>
    <x v="67"/>
    <x v="9"/>
    <x v="0"/>
    <x v="1"/>
    <x v="1052"/>
    <n v="665817677"/>
    <d v="2015-10-10T00:00:00"/>
    <n v="9102"/>
    <n v="9.33"/>
    <n v="6.92"/>
    <n v="84921.66"/>
    <n v="62985.84"/>
    <n v="21935.82"/>
  </r>
  <r>
    <x v="4"/>
    <x v="31"/>
    <x v="9"/>
    <x v="0"/>
    <x v="0"/>
    <x v="417"/>
    <n v="251448142"/>
    <d v="2022-02-18T00:00:00"/>
    <n v="7948"/>
    <n v="9.33"/>
    <n v="6.92"/>
    <n v="74154.84"/>
    <n v="55000.160000000003"/>
    <n v="19154.68"/>
  </r>
  <r>
    <x v="1"/>
    <x v="59"/>
    <x v="0"/>
    <x v="1"/>
    <x v="2"/>
    <x v="232"/>
    <n v="996754205"/>
    <d v="2022-09-22T00:00:00"/>
    <n v="574"/>
    <n v="255.28"/>
    <n v="159.41999999999999"/>
    <n v="146530.72"/>
    <n v="91507.08"/>
    <n v="55023.64"/>
  </r>
  <r>
    <x v="3"/>
    <x v="110"/>
    <x v="10"/>
    <x v="1"/>
    <x v="3"/>
    <x v="1053"/>
    <n v="986159694"/>
    <d v="2021-09-06T00:00:00"/>
    <n v="5423"/>
    <n v="154.06"/>
    <n v="90.93"/>
    <n v="835467.38"/>
    <n v="493113.39"/>
    <n v="342353.99"/>
  </r>
  <r>
    <x v="2"/>
    <x v="107"/>
    <x v="11"/>
    <x v="1"/>
    <x v="3"/>
    <x v="1054"/>
    <n v="624400937"/>
    <d v="2015-07-16T00:00:00"/>
    <n v="2968"/>
    <n v="668.27"/>
    <n v="502.54"/>
    <n v="1983425.36"/>
    <n v="1491538.72"/>
    <n v="491886.64"/>
  </r>
  <r>
    <x v="0"/>
    <x v="122"/>
    <x v="4"/>
    <x v="1"/>
    <x v="0"/>
    <x v="487"/>
    <n v="386526763"/>
    <d v="2018-07-01T00:00:00"/>
    <n v="713"/>
    <n v="81.73"/>
    <n v="56.67"/>
    <n v="58273.49"/>
    <n v="40405.71"/>
    <n v="17867.78"/>
  </r>
  <r>
    <x v="5"/>
    <x v="87"/>
    <x v="7"/>
    <x v="0"/>
    <x v="3"/>
    <x v="1055"/>
    <n v="367898499"/>
    <d v="2017-06-09T00:00:00"/>
    <n v="8196"/>
    <n v="437.2"/>
    <n v="263.33"/>
    <n v="3583291.2"/>
    <n v="2158252.6800000002"/>
    <n v="1425038.52"/>
  </r>
  <r>
    <x v="1"/>
    <x v="148"/>
    <x v="3"/>
    <x v="0"/>
    <x v="3"/>
    <x v="871"/>
    <n v="734189975"/>
    <d v="2018-11-29T00:00:00"/>
    <n v="1984"/>
    <n v="205.7"/>
    <n v="117.11"/>
    <n v="408108.79999999999"/>
    <n v="232346.23999999999"/>
    <n v="175762.56"/>
  </r>
  <r>
    <x v="5"/>
    <x v="149"/>
    <x v="7"/>
    <x v="1"/>
    <x v="2"/>
    <x v="629"/>
    <n v="371387517"/>
    <d v="2019-11-08T00:00:00"/>
    <n v="674"/>
    <n v="437.2"/>
    <n v="263.33"/>
    <n v="294672.8"/>
    <n v="177484.42"/>
    <n v="117188.38"/>
  </r>
  <r>
    <x v="1"/>
    <x v="168"/>
    <x v="2"/>
    <x v="0"/>
    <x v="2"/>
    <x v="1056"/>
    <n v="935789954"/>
    <d v="2022-11-18T00:00:00"/>
    <n v="9898"/>
    <n v="47.45"/>
    <n v="31.79"/>
    <n v="469660.1"/>
    <n v="314657.42"/>
    <n v="155002.68"/>
  </r>
  <r>
    <x v="1"/>
    <x v="148"/>
    <x v="3"/>
    <x v="0"/>
    <x v="0"/>
    <x v="1057"/>
    <n v="104008615"/>
    <d v="2021-02-22T00:00:00"/>
    <n v="7315"/>
    <n v="205.7"/>
    <n v="117.11"/>
    <n v="1504695.5"/>
    <n v="856659.65"/>
    <n v="648035.85"/>
  </r>
  <r>
    <x v="1"/>
    <x v="168"/>
    <x v="2"/>
    <x v="0"/>
    <x v="3"/>
    <x v="411"/>
    <n v="122967326"/>
    <d v="2017-04-25T00:00:00"/>
    <n v="7619"/>
    <n v="47.45"/>
    <n v="31.79"/>
    <n v="361521.55"/>
    <n v="242208.01"/>
    <n v="119313.54"/>
  </r>
  <r>
    <x v="3"/>
    <x v="106"/>
    <x v="0"/>
    <x v="0"/>
    <x v="1"/>
    <x v="295"/>
    <n v="159902417"/>
    <d v="2022-03-05T00:00:00"/>
    <n v="7533"/>
    <n v="255.28"/>
    <n v="159.41999999999999"/>
    <n v="1923024.24"/>
    <n v="1200910.8600000001"/>
    <n v="722113.38"/>
  </r>
  <r>
    <x v="6"/>
    <x v="171"/>
    <x v="8"/>
    <x v="1"/>
    <x v="1"/>
    <x v="11"/>
    <n v="352362716"/>
    <d v="2019-06-16T00:00:00"/>
    <n v="813"/>
    <n v="421.89"/>
    <n v="364.69"/>
    <n v="342996.57"/>
    <n v="296492.96999999997"/>
    <n v="46503.6"/>
  </r>
  <r>
    <x v="5"/>
    <x v="47"/>
    <x v="2"/>
    <x v="0"/>
    <x v="1"/>
    <x v="807"/>
    <n v="458209550"/>
    <d v="2019-09-24T00:00:00"/>
    <n v="3243"/>
    <n v="47.45"/>
    <n v="31.79"/>
    <n v="153880.35"/>
    <n v="103094.97"/>
    <n v="50785.38"/>
  </r>
  <r>
    <x v="1"/>
    <x v="26"/>
    <x v="3"/>
    <x v="1"/>
    <x v="0"/>
    <x v="1058"/>
    <n v="305616748"/>
    <d v="2022-07-01T00:00:00"/>
    <n v="7642"/>
    <n v="205.7"/>
    <n v="117.11"/>
    <n v="1571959.4"/>
    <n v="894954.62"/>
    <n v="677004.78"/>
  </r>
  <r>
    <x v="1"/>
    <x v="81"/>
    <x v="6"/>
    <x v="1"/>
    <x v="0"/>
    <x v="1059"/>
    <n v="243070638"/>
    <d v="2021-05-22T00:00:00"/>
    <n v="8858"/>
    <n v="651.21"/>
    <n v="524.96"/>
    <n v="5768418.1799999997"/>
    <n v="4650095.68"/>
    <n v="1118322.5"/>
  </r>
  <r>
    <x v="5"/>
    <x v="84"/>
    <x v="4"/>
    <x v="1"/>
    <x v="0"/>
    <x v="490"/>
    <n v="689370048"/>
    <d v="2018-02-10T00:00:00"/>
    <n v="8771"/>
    <n v="81.73"/>
    <n v="56.67"/>
    <n v="716853.83"/>
    <n v="497052.57"/>
    <n v="219801.26"/>
  </r>
  <r>
    <x v="3"/>
    <x v="124"/>
    <x v="2"/>
    <x v="1"/>
    <x v="3"/>
    <x v="1060"/>
    <n v="783626306"/>
    <d v="2017-03-20T00:00:00"/>
    <n v="1293"/>
    <n v="47.45"/>
    <n v="31.79"/>
    <n v="61352.85"/>
    <n v="41104.47"/>
    <n v="20248.38"/>
  </r>
  <r>
    <x v="3"/>
    <x v="15"/>
    <x v="2"/>
    <x v="1"/>
    <x v="1"/>
    <x v="1012"/>
    <n v="635263240"/>
    <d v="2016-06-27T00:00:00"/>
    <n v="7364"/>
    <n v="47.45"/>
    <n v="31.79"/>
    <n v="349421.8"/>
    <n v="234101.56"/>
    <n v="115320.24"/>
  </r>
  <r>
    <x v="4"/>
    <x v="23"/>
    <x v="4"/>
    <x v="1"/>
    <x v="2"/>
    <x v="1061"/>
    <n v="874017179"/>
    <d v="2016-10-19T00:00:00"/>
    <n v="9961"/>
    <n v="81.73"/>
    <n v="56.67"/>
    <n v="814112.53"/>
    <n v="564489.87"/>
    <n v="249622.66"/>
  </r>
  <r>
    <x v="3"/>
    <x v="60"/>
    <x v="6"/>
    <x v="0"/>
    <x v="3"/>
    <x v="350"/>
    <n v="399936950"/>
    <d v="2020-02-26T00:00:00"/>
    <n v="9086"/>
    <n v="651.21"/>
    <n v="524.96"/>
    <n v="5916894.0599999996"/>
    <n v="4769786.5599999996"/>
    <n v="1147107.5"/>
  </r>
  <r>
    <x v="3"/>
    <x v="94"/>
    <x v="10"/>
    <x v="0"/>
    <x v="1"/>
    <x v="1062"/>
    <n v="433383882"/>
    <d v="2020-12-04T00:00:00"/>
    <n v="6776"/>
    <n v="154.06"/>
    <n v="90.93"/>
    <n v="1043910.56"/>
    <n v="616141.68000000005"/>
    <n v="427768.88"/>
  </r>
  <r>
    <x v="4"/>
    <x v="56"/>
    <x v="8"/>
    <x v="1"/>
    <x v="0"/>
    <x v="349"/>
    <n v="465031802"/>
    <d v="2021-01-06T00:00:00"/>
    <n v="2099"/>
    <n v="421.89"/>
    <n v="364.69"/>
    <n v="885547.11"/>
    <n v="765484.31"/>
    <n v="120062.8"/>
  </r>
  <r>
    <x v="1"/>
    <x v="17"/>
    <x v="5"/>
    <x v="1"/>
    <x v="2"/>
    <x v="1063"/>
    <n v="505867040"/>
    <d v="2022-06-12T00:00:00"/>
    <n v="6153"/>
    <n v="109.28"/>
    <n v="35.840000000000003"/>
    <n v="672399.84"/>
    <n v="220523.51999999999"/>
    <n v="451876.32"/>
  </r>
  <r>
    <x v="1"/>
    <x v="129"/>
    <x v="7"/>
    <x v="0"/>
    <x v="1"/>
    <x v="1064"/>
    <n v="637188422"/>
    <d v="2018-04-29T00:00:00"/>
    <n v="7069"/>
    <n v="437.2"/>
    <n v="263.33"/>
    <n v="3090566.8"/>
    <n v="1861479.77"/>
    <n v="1229087.03"/>
  </r>
  <r>
    <x v="3"/>
    <x v="21"/>
    <x v="10"/>
    <x v="0"/>
    <x v="0"/>
    <x v="1024"/>
    <n v="560607278"/>
    <d v="2015-08-03T00:00:00"/>
    <n v="5006"/>
    <n v="154.06"/>
    <n v="90.93"/>
    <n v="771224.36"/>
    <n v="455195.58"/>
    <n v="316028.78000000003"/>
  </r>
  <r>
    <x v="3"/>
    <x v="133"/>
    <x v="7"/>
    <x v="1"/>
    <x v="0"/>
    <x v="1065"/>
    <n v="948047435"/>
    <d v="2021-04-06T00:00:00"/>
    <n v="7159"/>
    <n v="437.2"/>
    <n v="263.33"/>
    <n v="3129914.8"/>
    <n v="1885179.47"/>
    <n v="1244735.33"/>
  </r>
  <r>
    <x v="5"/>
    <x v="166"/>
    <x v="7"/>
    <x v="1"/>
    <x v="1"/>
    <x v="1066"/>
    <n v="291745221"/>
    <d v="2018-05-07T00:00:00"/>
    <n v="2749"/>
    <n v="437.2"/>
    <n v="263.33"/>
    <n v="1201862.8"/>
    <n v="723894.17"/>
    <n v="477968.63"/>
  </r>
  <r>
    <x v="5"/>
    <x v="34"/>
    <x v="0"/>
    <x v="0"/>
    <x v="3"/>
    <x v="1067"/>
    <n v="754249465"/>
    <d v="2020-05-14T00:00:00"/>
    <n v="8033"/>
    <n v="255.28"/>
    <n v="159.41999999999999"/>
    <n v="2050664.24"/>
    <n v="1280620.8600000001"/>
    <n v="770043.38"/>
  </r>
  <r>
    <x v="1"/>
    <x v="44"/>
    <x v="3"/>
    <x v="0"/>
    <x v="3"/>
    <x v="1068"/>
    <n v="518421494"/>
    <d v="2016-10-22T00:00:00"/>
    <n v="1296"/>
    <n v="205.7"/>
    <n v="117.11"/>
    <n v="266587.2"/>
    <n v="151774.56"/>
    <n v="114812.64"/>
  </r>
  <r>
    <x v="3"/>
    <x v="110"/>
    <x v="0"/>
    <x v="0"/>
    <x v="2"/>
    <x v="1069"/>
    <n v="537435138"/>
    <d v="2019-09-05T00:00:00"/>
    <n v="7855"/>
    <n v="255.28"/>
    <n v="159.41999999999999"/>
    <n v="2005224.4"/>
    <n v="1252244.1000000001"/>
    <n v="752980.3"/>
  </r>
  <r>
    <x v="5"/>
    <x v="96"/>
    <x v="2"/>
    <x v="0"/>
    <x v="3"/>
    <x v="1070"/>
    <n v="484776723"/>
    <d v="2020-09-04T00:00:00"/>
    <n v="5060"/>
    <n v="47.45"/>
    <n v="31.79"/>
    <n v="240097"/>
    <n v="160857.4"/>
    <n v="79239.600000000006"/>
  </r>
  <r>
    <x v="1"/>
    <x v="79"/>
    <x v="9"/>
    <x v="1"/>
    <x v="0"/>
    <x v="649"/>
    <n v="104245078"/>
    <d v="2019-04-21T00:00:00"/>
    <n v="7290"/>
    <n v="9.33"/>
    <n v="6.92"/>
    <n v="68015.7"/>
    <n v="50446.8"/>
    <n v="17568.900000000001"/>
  </r>
  <r>
    <x v="0"/>
    <x v="122"/>
    <x v="2"/>
    <x v="1"/>
    <x v="3"/>
    <x v="1071"/>
    <n v="559951531"/>
    <d v="2016-01-13T00:00:00"/>
    <n v="956"/>
    <n v="47.45"/>
    <n v="31.79"/>
    <n v="45362.2"/>
    <n v="30391.24"/>
    <n v="14970.96"/>
  </r>
  <r>
    <x v="1"/>
    <x v="132"/>
    <x v="10"/>
    <x v="0"/>
    <x v="1"/>
    <x v="993"/>
    <n v="386319911"/>
    <d v="2022-01-02T00:00:00"/>
    <n v="9501"/>
    <n v="154.06"/>
    <n v="90.93"/>
    <n v="1463724.06"/>
    <n v="863925.93"/>
    <n v="599798.13"/>
  </r>
  <r>
    <x v="5"/>
    <x v="101"/>
    <x v="10"/>
    <x v="1"/>
    <x v="1"/>
    <x v="1072"/>
    <n v="438086545"/>
    <d v="2020-06-15T00:00:00"/>
    <n v="8399"/>
    <n v="154.06"/>
    <n v="90.93"/>
    <n v="1293949.94"/>
    <n v="763721.07"/>
    <n v="530228.87"/>
  </r>
  <r>
    <x v="1"/>
    <x v="85"/>
    <x v="0"/>
    <x v="0"/>
    <x v="0"/>
    <x v="1073"/>
    <n v="740300261"/>
    <d v="2016-04-23T00:00:00"/>
    <n v="153"/>
    <n v="255.28"/>
    <n v="159.41999999999999"/>
    <n v="39057.839999999997"/>
    <n v="24391.26"/>
    <n v="14666.58"/>
  </r>
  <r>
    <x v="5"/>
    <x v="40"/>
    <x v="0"/>
    <x v="1"/>
    <x v="0"/>
    <x v="1074"/>
    <n v="938322389"/>
    <d v="2020-04-20T00:00:00"/>
    <n v="9301"/>
    <n v="255.28"/>
    <n v="159.41999999999999"/>
    <n v="2374359.2799999998"/>
    <n v="1482765.42"/>
    <n v="891593.86"/>
  </r>
  <r>
    <x v="1"/>
    <x v="139"/>
    <x v="6"/>
    <x v="1"/>
    <x v="1"/>
    <x v="1075"/>
    <n v="747826755"/>
    <d v="2017-07-22T00:00:00"/>
    <n v="7410"/>
    <n v="651.21"/>
    <n v="524.96"/>
    <n v="4825466.0999999996"/>
    <n v="3889953.6"/>
    <n v="935512.5"/>
  </r>
  <r>
    <x v="3"/>
    <x v="60"/>
    <x v="11"/>
    <x v="0"/>
    <x v="0"/>
    <x v="1076"/>
    <n v="404799687"/>
    <d v="2020-09-18T00:00:00"/>
    <n v="8078"/>
    <n v="668.27"/>
    <n v="502.54"/>
    <n v="5398285.0599999996"/>
    <n v="4059518.12"/>
    <n v="1338766.94"/>
  </r>
  <r>
    <x v="1"/>
    <x v="178"/>
    <x v="4"/>
    <x v="1"/>
    <x v="0"/>
    <x v="1077"/>
    <n v="215540015"/>
    <d v="2020-12-24T00:00:00"/>
    <n v="1935"/>
    <n v="81.73"/>
    <n v="56.67"/>
    <n v="158147.54999999999"/>
    <n v="109656.45"/>
    <n v="48491.1"/>
  </r>
  <r>
    <x v="0"/>
    <x v="118"/>
    <x v="4"/>
    <x v="1"/>
    <x v="2"/>
    <x v="1078"/>
    <n v="106659066"/>
    <d v="2020-08-19T00:00:00"/>
    <n v="1643"/>
    <n v="81.73"/>
    <n v="56.67"/>
    <n v="134282.39000000001"/>
    <n v="93108.81"/>
    <n v="41173.58"/>
  </r>
  <r>
    <x v="1"/>
    <x v="108"/>
    <x v="10"/>
    <x v="1"/>
    <x v="1"/>
    <x v="1079"/>
    <n v="975080668"/>
    <d v="2017-08-20T00:00:00"/>
    <n v="6893"/>
    <n v="154.06"/>
    <n v="90.93"/>
    <n v="1061935.58"/>
    <n v="626780.49"/>
    <n v="435155.09"/>
  </r>
  <r>
    <x v="1"/>
    <x v="7"/>
    <x v="0"/>
    <x v="0"/>
    <x v="2"/>
    <x v="1020"/>
    <n v="638041150"/>
    <d v="2020-11-28T00:00:00"/>
    <n v="9410"/>
    <n v="255.28"/>
    <n v="159.41999999999999"/>
    <n v="2402184.7999999998"/>
    <n v="1500142.2"/>
    <n v="902042.6"/>
  </r>
  <r>
    <x v="1"/>
    <x v="140"/>
    <x v="7"/>
    <x v="0"/>
    <x v="1"/>
    <x v="96"/>
    <n v="583089339"/>
    <d v="2022-06-26T00:00:00"/>
    <n v="7948"/>
    <n v="437.2"/>
    <n v="263.33"/>
    <n v="3474865.6"/>
    <n v="2092946.84"/>
    <n v="1381918.76"/>
  </r>
  <r>
    <x v="1"/>
    <x v="89"/>
    <x v="1"/>
    <x v="0"/>
    <x v="0"/>
    <x v="805"/>
    <n v="118086564"/>
    <d v="2016-03-13T00:00:00"/>
    <n v="3293"/>
    <n v="152.58000000000001"/>
    <n v="97.44"/>
    <n v="502445.94"/>
    <n v="320869.92"/>
    <n v="181576.02"/>
  </r>
  <r>
    <x v="5"/>
    <x v="62"/>
    <x v="6"/>
    <x v="0"/>
    <x v="2"/>
    <x v="1080"/>
    <n v="421206653"/>
    <d v="2022-06-04T00:00:00"/>
    <n v="3264"/>
    <n v="651.21"/>
    <n v="524.96"/>
    <n v="2125549.44"/>
    <n v="1713469.4399999999"/>
    <n v="412080"/>
  </r>
  <r>
    <x v="0"/>
    <x v="113"/>
    <x v="5"/>
    <x v="1"/>
    <x v="1"/>
    <x v="226"/>
    <n v="490935933"/>
    <d v="2020-03-18T00:00:00"/>
    <n v="7707"/>
    <n v="109.28"/>
    <n v="35.840000000000003"/>
    <n v="842220.96"/>
    <n v="276218.88"/>
    <n v="566002.07999999996"/>
  </r>
  <r>
    <x v="1"/>
    <x v="81"/>
    <x v="0"/>
    <x v="1"/>
    <x v="1"/>
    <x v="1081"/>
    <n v="296073234"/>
    <d v="2015-06-04T00:00:00"/>
    <n v="3504"/>
    <n v="255.28"/>
    <n v="159.41999999999999"/>
    <n v="894501.12"/>
    <n v="558607.68000000005"/>
    <n v="335893.44"/>
  </r>
  <r>
    <x v="0"/>
    <x v="13"/>
    <x v="0"/>
    <x v="0"/>
    <x v="0"/>
    <x v="227"/>
    <n v="325729882"/>
    <d v="2018-11-19T00:00:00"/>
    <n v="9565"/>
    <n v="255.28"/>
    <n v="159.41999999999999"/>
    <n v="2441753.2000000002"/>
    <n v="1524852.3"/>
    <n v="916900.9"/>
  </r>
  <r>
    <x v="2"/>
    <x v="4"/>
    <x v="5"/>
    <x v="0"/>
    <x v="2"/>
    <x v="840"/>
    <n v="239329707"/>
    <d v="2022-03-27T00:00:00"/>
    <n v="1834"/>
    <n v="109.28"/>
    <n v="35.840000000000003"/>
    <n v="200419.52"/>
    <n v="65730.559999999998"/>
    <n v="134688.95999999999"/>
  </r>
  <r>
    <x v="6"/>
    <x v="18"/>
    <x v="2"/>
    <x v="1"/>
    <x v="2"/>
    <x v="1082"/>
    <n v="216609036"/>
    <d v="2017-07-03T00:00:00"/>
    <n v="8282"/>
    <n v="47.45"/>
    <n v="31.79"/>
    <n v="392980.9"/>
    <n v="263284.78000000003"/>
    <n v="129696.12"/>
  </r>
  <r>
    <x v="2"/>
    <x v="3"/>
    <x v="9"/>
    <x v="1"/>
    <x v="3"/>
    <x v="472"/>
    <n v="507616698"/>
    <d v="2021-12-18T00:00:00"/>
    <n v="3916"/>
    <n v="9.33"/>
    <n v="6.92"/>
    <n v="36536.28"/>
    <n v="27098.720000000001"/>
    <n v="9437.56"/>
  </r>
  <r>
    <x v="0"/>
    <x v="113"/>
    <x v="10"/>
    <x v="0"/>
    <x v="2"/>
    <x v="527"/>
    <n v="982714021"/>
    <d v="2015-06-06T00:00:00"/>
    <n v="5772"/>
    <n v="154.06"/>
    <n v="90.93"/>
    <n v="889234.32"/>
    <n v="524847.96"/>
    <n v="364386.36"/>
  </r>
  <r>
    <x v="5"/>
    <x v="145"/>
    <x v="5"/>
    <x v="1"/>
    <x v="3"/>
    <x v="1083"/>
    <n v="682574832"/>
    <d v="2016-08-28T00:00:00"/>
    <n v="7916"/>
    <n v="109.28"/>
    <n v="35.840000000000003"/>
    <n v="865060.48"/>
    <n v="283709.44"/>
    <n v="581351.04"/>
  </r>
  <r>
    <x v="1"/>
    <x v="73"/>
    <x v="1"/>
    <x v="0"/>
    <x v="0"/>
    <x v="593"/>
    <n v="968185460"/>
    <d v="2019-02-03T00:00:00"/>
    <n v="6448"/>
    <n v="152.58000000000001"/>
    <n v="97.44"/>
    <n v="983835.84"/>
    <n v="628293.12"/>
    <n v="355542.72"/>
  </r>
  <r>
    <x v="0"/>
    <x v="14"/>
    <x v="9"/>
    <x v="1"/>
    <x v="3"/>
    <x v="1084"/>
    <n v="570844733"/>
    <d v="2018-09-15T00:00:00"/>
    <n v="4497"/>
    <n v="9.33"/>
    <n v="6.92"/>
    <n v="41957.01"/>
    <n v="31119.24"/>
    <n v="10837.77"/>
  </r>
  <r>
    <x v="5"/>
    <x v="62"/>
    <x v="0"/>
    <x v="0"/>
    <x v="0"/>
    <x v="1085"/>
    <n v="542163980"/>
    <d v="2017-02-21T00:00:00"/>
    <n v="7224"/>
    <n v="255.28"/>
    <n v="159.41999999999999"/>
    <n v="1844142.72"/>
    <n v="1151650.08"/>
    <n v="692492.64"/>
  </r>
  <r>
    <x v="5"/>
    <x v="78"/>
    <x v="8"/>
    <x v="0"/>
    <x v="3"/>
    <x v="1086"/>
    <n v="204067027"/>
    <d v="2019-07-31T00:00:00"/>
    <n v="6823"/>
    <n v="421.89"/>
    <n v="364.69"/>
    <n v="2878555.47"/>
    <n v="2488279.87"/>
    <n v="390275.6"/>
  </r>
  <r>
    <x v="5"/>
    <x v="28"/>
    <x v="5"/>
    <x v="1"/>
    <x v="3"/>
    <x v="203"/>
    <n v="298790204"/>
    <d v="2019-04-18T00:00:00"/>
    <n v="7516"/>
    <n v="109.28"/>
    <n v="35.840000000000003"/>
    <n v="821348.48"/>
    <n v="269373.44"/>
    <n v="551975.04"/>
  </r>
  <r>
    <x v="0"/>
    <x v="113"/>
    <x v="3"/>
    <x v="0"/>
    <x v="0"/>
    <x v="594"/>
    <n v="738882339"/>
    <d v="2015-02-09T00:00:00"/>
    <n v="558"/>
    <n v="205.7"/>
    <n v="117.11"/>
    <n v="114780.6"/>
    <n v="65347.38"/>
    <n v="49433.22"/>
  </r>
  <r>
    <x v="0"/>
    <x v="76"/>
    <x v="7"/>
    <x v="0"/>
    <x v="0"/>
    <x v="1087"/>
    <n v="157204759"/>
    <d v="2021-10-09T00:00:00"/>
    <n v="9236"/>
    <n v="437.2"/>
    <n v="263.33"/>
    <n v="4037979.2"/>
    <n v="2432115.88"/>
    <n v="1605863.32"/>
  </r>
  <r>
    <x v="3"/>
    <x v="50"/>
    <x v="9"/>
    <x v="1"/>
    <x v="2"/>
    <x v="1088"/>
    <n v="856931293"/>
    <d v="2015-08-08T00:00:00"/>
    <n v="3867"/>
    <n v="9.33"/>
    <n v="6.92"/>
    <n v="36079.11"/>
    <n v="26759.64"/>
    <n v="9319.4699999999993"/>
  </r>
  <r>
    <x v="5"/>
    <x v="97"/>
    <x v="1"/>
    <x v="1"/>
    <x v="2"/>
    <x v="1089"/>
    <n v="261548268"/>
    <d v="2017-04-15T00:00:00"/>
    <n v="6800"/>
    <n v="152.58000000000001"/>
    <n v="97.44"/>
    <n v="1037544"/>
    <n v="662592"/>
    <n v="374952"/>
  </r>
  <r>
    <x v="1"/>
    <x v="108"/>
    <x v="0"/>
    <x v="1"/>
    <x v="0"/>
    <x v="1090"/>
    <n v="364854514"/>
    <d v="2020-10-03T00:00:00"/>
    <n v="7413"/>
    <n v="255.28"/>
    <n v="159.41999999999999"/>
    <n v="1892390.64"/>
    <n v="1181780.46"/>
    <n v="710610.18"/>
  </r>
  <r>
    <x v="1"/>
    <x v="33"/>
    <x v="7"/>
    <x v="0"/>
    <x v="1"/>
    <x v="1091"/>
    <n v="980961358"/>
    <d v="2019-10-08T00:00:00"/>
    <n v="7120"/>
    <n v="437.2"/>
    <n v="263.33"/>
    <n v="3112864"/>
    <n v="1874909.6"/>
    <n v="1237954.3999999999"/>
  </r>
  <r>
    <x v="2"/>
    <x v="121"/>
    <x v="7"/>
    <x v="1"/>
    <x v="2"/>
    <x v="39"/>
    <n v="194292628"/>
    <d v="2018-04-27T00:00:00"/>
    <n v="4361"/>
    <n v="437.2"/>
    <n v="263.33"/>
    <n v="1906629.2"/>
    <n v="1148382.1299999999"/>
    <n v="758247.07"/>
  </r>
  <r>
    <x v="3"/>
    <x v="50"/>
    <x v="10"/>
    <x v="1"/>
    <x v="3"/>
    <x v="1092"/>
    <n v="209584653"/>
    <d v="2017-01-30T00:00:00"/>
    <n v="9611"/>
    <n v="154.06"/>
    <n v="90.93"/>
    <n v="1480670.66"/>
    <n v="873928.23"/>
    <n v="606742.43000000005"/>
  </r>
  <r>
    <x v="1"/>
    <x v="129"/>
    <x v="9"/>
    <x v="1"/>
    <x v="1"/>
    <x v="633"/>
    <n v="601886260"/>
    <d v="2018-05-27T00:00:00"/>
    <n v="374"/>
    <n v="9.33"/>
    <n v="6.92"/>
    <n v="3489.42"/>
    <n v="2588.08"/>
    <n v="901.34"/>
  </r>
  <r>
    <x v="0"/>
    <x v="118"/>
    <x v="7"/>
    <x v="0"/>
    <x v="1"/>
    <x v="1093"/>
    <n v="566558778"/>
    <d v="2018-09-25T00:00:00"/>
    <n v="6187"/>
    <n v="437.2"/>
    <n v="263.33"/>
    <n v="2704956.4"/>
    <n v="1629222.71"/>
    <n v="1075733.69"/>
  </r>
  <r>
    <x v="5"/>
    <x v="63"/>
    <x v="4"/>
    <x v="1"/>
    <x v="0"/>
    <x v="943"/>
    <n v="269276034"/>
    <d v="2016-08-14T00:00:00"/>
    <n v="3617"/>
    <n v="81.73"/>
    <n v="56.67"/>
    <n v="295617.40999999997"/>
    <n v="204975.39"/>
    <n v="90642.02"/>
  </r>
  <r>
    <x v="3"/>
    <x v="94"/>
    <x v="6"/>
    <x v="1"/>
    <x v="2"/>
    <x v="1094"/>
    <n v="396024358"/>
    <d v="2021-07-30T00:00:00"/>
    <n v="1263"/>
    <n v="651.21"/>
    <n v="524.96"/>
    <n v="822478.23"/>
    <n v="663024.48"/>
    <n v="159453.75"/>
  </r>
  <r>
    <x v="5"/>
    <x v="149"/>
    <x v="3"/>
    <x v="1"/>
    <x v="1"/>
    <x v="999"/>
    <n v="803102576"/>
    <d v="2021-08-24T00:00:00"/>
    <n v="4754"/>
    <n v="205.7"/>
    <n v="117.11"/>
    <n v="977897.8"/>
    <n v="556740.93999999994"/>
    <n v="421156.86"/>
  </r>
  <r>
    <x v="5"/>
    <x v="75"/>
    <x v="6"/>
    <x v="0"/>
    <x v="0"/>
    <x v="1095"/>
    <n v="967122018"/>
    <d v="2018-02-12T00:00:00"/>
    <n v="1752"/>
    <n v="651.21"/>
    <n v="524.96"/>
    <n v="1140919.92"/>
    <n v="919729.92"/>
    <n v="221190"/>
  </r>
  <r>
    <x v="5"/>
    <x v="9"/>
    <x v="4"/>
    <x v="0"/>
    <x v="2"/>
    <x v="1096"/>
    <n v="435006511"/>
    <d v="2018-03-29T00:00:00"/>
    <n v="6948"/>
    <n v="81.73"/>
    <n v="56.67"/>
    <n v="567860.04"/>
    <n v="393743.16"/>
    <n v="174116.88"/>
  </r>
  <r>
    <x v="3"/>
    <x v="57"/>
    <x v="10"/>
    <x v="0"/>
    <x v="1"/>
    <x v="181"/>
    <n v="173992383"/>
    <d v="2015-08-24T00:00:00"/>
    <n v="7067"/>
    <n v="154.06"/>
    <n v="90.93"/>
    <n v="1088742.02"/>
    <n v="642602.31000000006"/>
    <n v="446139.71"/>
  </r>
  <r>
    <x v="1"/>
    <x v="73"/>
    <x v="11"/>
    <x v="0"/>
    <x v="2"/>
    <x v="1097"/>
    <n v="321628463"/>
    <d v="2021-05-14T00:00:00"/>
    <n v="5864"/>
    <n v="668.27"/>
    <n v="502.54"/>
    <n v="3918735.28"/>
    <n v="2946894.56"/>
    <n v="971840.72"/>
  </r>
  <r>
    <x v="4"/>
    <x v="173"/>
    <x v="3"/>
    <x v="1"/>
    <x v="0"/>
    <x v="566"/>
    <n v="635776078"/>
    <d v="2021-02-04T00:00:00"/>
    <n v="9125"/>
    <n v="205.7"/>
    <n v="117.11"/>
    <n v="1877012.5"/>
    <n v="1068628.75"/>
    <n v="808383.75"/>
  </r>
  <r>
    <x v="1"/>
    <x v="71"/>
    <x v="8"/>
    <x v="0"/>
    <x v="2"/>
    <x v="1098"/>
    <n v="944609057"/>
    <d v="2018-03-16T00:00:00"/>
    <n v="9666"/>
    <n v="421.89"/>
    <n v="364.69"/>
    <n v="4077988.74"/>
    <n v="3525093.54"/>
    <n v="552895.19999999995"/>
  </r>
  <r>
    <x v="0"/>
    <x v="172"/>
    <x v="10"/>
    <x v="0"/>
    <x v="0"/>
    <x v="79"/>
    <n v="696613729"/>
    <d v="2020-01-13T00:00:00"/>
    <n v="2337"/>
    <n v="154.06"/>
    <n v="90.93"/>
    <n v="360038.22"/>
    <n v="212503.41"/>
    <n v="147534.81"/>
  </r>
  <r>
    <x v="1"/>
    <x v="81"/>
    <x v="7"/>
    <x v="1"/>
    <x v="3"/>
    <x v="1099"/>
    <n v="310588920"/>
    <d v="2020-01-06T00:00:00"/>
    <n v="9018"/>
    <n v="437.2"/>
    <n v="263.33"/>
    <n v="3942669.6"/>
    <n v="2374709.94"/>
    <n v="1567959.66"/>
  </r>
  <r>
    <x v="5"/>
    <x v="105"/>
    <x v="6"/>
    <x v="0"/>
    <x v="1"/>
    <x v="927"/>
    <n v="725645959"/>
    <d v="2020-09-08T00:00:00"/>
    <n v="3620"/>
    <n v="651.21"/>
    <n v="524.96"/>
    <n v="2357380.2000000002"/>
    <n v="1900355.2"/>
    <n v="457025"/>
  </r>
  <r>
    <x v="1"/>
    <x v="93"/>
    <x v="8"/>
    <x v="1"/>
    <x v="0"/>
    <x v="1100"/>
    <n v="251208674"/>
    <d v="2015-07-19T00:00:00"/>
    <n v="7084"/>
    <n v="421.89"/>
    <n v="364.69"/>
    <n v="2988668.76"/>
    <n v="2583463.96"/>
    <n v="405204.8"/>
  </r>
  <r>
    <x v="5"/>
    <x v="74"/>
    <x v="4"/>
    <x v="0"/>
    <x v="3"/>
    <x v="1031"/>
    <n v="417013394"/>
    <d v="2022-11-29T00:00:00"/>
    <n v="2385"/>
    <n v="81.73"/>
    <n v="56.67"/>
    <n v="194926.05"/>
    <n v="135157.95000000001"/>
    <n v="59768.1"/>
  </r>
  <r>
    <x v="3"/>
    <x v="5"/>
    <x v="2"/>
    <x v="0"/>
    <x v="0"/>
    <x v="1101"/>
    <n v="123108947"/>
    <d v="2015-10-09T00:00:00"/>
    <n v="9528"/>
    <n v="47.45"/>
    <n v="31.79"/>
    <n v="452103.6"/>
    <n v="302895.12"/>
    <n v="149208.48000000001"/>
  </r>
  <r>
    <x v="5"/>
    <x v="52"/>
    <x v="4"/>
    <x v="0"/>
    <x v="1"/>
    <x v="1102"/>
    <n v="589856660"/>
    <d v="2022-05-10T00:00:00"/>
    <n v="548"/>
    <n v="81.73"/>
    <n v="56.67"/>
    <n v="44788.04"/>
    <n v="31055.16"/>
    <n v="13732.88"/>
  </r>
  <r>
    <x v="0"/>
    <x v="113"/>
    <x v="5"/>
    <x v="0"/>
    <x v="2"/>
    <x v="1103"/>
    <n v="407930362"/>
    <d v="2017-07-31T00:00:00"/>
    <n v="4514"/>
    <n v="109.28"/>
    <n v="35.840000000000003"/>
    <n v="493289.92"/>
    <n v="161781.76000000001"/>
    <n v="331508.15999999997"/>
  </r>
  <r>
    <x v="1"/>
    <x v="140"/>
    <x v="9"/>
    <x v="0"/>
    <x v="2"/>
    <x v="1104"/>
    <n v="488316380"/>
    <d v="2015-11-18T00:00:00"/>
    <n v="2523"/>
    <n v="9.33"/>
    <n v="6.92"/>
    <n v="23539.59"/>
    <n v="17459.16"/>
    <n v="6080.43"/>
  </r>
  <r>
    <x v="3"/>
    <x v="11"/>
    <x v="3"/>
    <x v="1"/>
    <x v="3"/>
    <x v="1105"/>
    <n v="912313544"/>
    <d v="2021-05-15T00:00:00"/>
    <n v="2706"/>
    <n v="205.7"/>
    <n v="117.11"/>
    <n v="556624.19999999995"/>
    <n v="316899.65999999997"/>
    <n v="239724.54"/>
  </r>
  <r>
    <x v="3"/>
    <x v="184"/>
    <x v="2"/>
    <x v="0"/>
    <x v="2"/>
    <x v="1106"/>
    <n v="481533181"/>
    <d v="2021-04-07T00:00:00"/>
    <n v="5224"/>
    <n v="47.45"/>
    <n v="31.79"/>
    <n v="247878.8"/>
    <n v="166070.96"/>
    <n v="81807.839999999997"/>
  </r>
  <r>
    <x v="5"/>
    <x v="149"/>
    <x v="4"/>
    <x v="0"/>
    <x v="2"/>
    <x v="740"/>
    <n v="767899119"/>
    <d v="2020-03-07T00:00:00"/>
    <n v="7269"/>
    <n v="81.73"/>
    <n v="56.67"/>
    <n v="594095.37"/>
    <n v="411934.23"/>
    <n v="182161.14"/>
  </r>
  <r>
    <x v="1"/>
    <x v="167"/>
    <x v="5"/>
    <x v="0"/>
    <x v="0"/>
    <x v="984"/>
    <n v="263647687"/>
    <d v="2020-03-30T00:00:00"/>
    <n v="8064"/>
    <n v="109.28"/>
    <n v="35.840000000000003"/>
    <n v="881233.92000000004"/>
    <n v="289013.76000000001"/>
    <n v="592220.16000000003"/>
  </r>
  <r>
    <x v="5"/>
    <x v="74"/>
    <x v="2"/>
    <x v="0"/>
    <x v="2"/>
    <x v="25"/>
    <n v="231327712"/>
    <d v="2018-04-08T00:00:00"/>
    <n v="3865"/>
    <n v="47.45"/>
    <n v="31.79"/>
    <n v="183394.25"/>
    <n v="122868.35"/>
    <n v="60525.9"/>
  </r>
  <r>
    <x v="1"/>
    <x v="36"/>
    <x v="4"/>
    <x v="1"/>
    <x v="3"/>
    <x v="1107"/>
    <n v="653800523"/>
    <d v="2018-04-23T00:00:00"/>
    <n v="2958"/>
    <n v="81.73"/>
    <n v="56.67"/>
    <n v="241757.34"/>
    <n v="167629.85999999999"/>
    <n v="74127.48"/>
  </r>
  <r>
    <x v="1"/>
    <x v="136"/>
    <x v="7"/>
    <x v="0"/>
    <x v="2"/>
    <x v="1108"/>
    <n v="684239947"/>
    <d v="2019-08-31T00:00:00"/>
    <n v="661"/>
    <n v="437.2"/>
    <n v="263.33"/>
    <n v="288989.2"/>
    <n v="174061.13"/>
    <n v="114928.07"/>
  </r>
  <r>
    <x v="5"/>
    <x v="63"/>
    <x v="3"/>
    <x v="1"/>
    <x v="0"/>
    <x v="839"/>
    <n v="896132314"/>
    <d v="2018-06-19T00:00:00"/>
    <n v="4321"/>
    <n v="205.7"/>
    <n v="117.11"/>
    <n v="888829.7"/>
    <n v="506032.31"/>
    <n v="382797.39"/>
  </r>
  <r>
    <x v="1"/>
    <x v="167"/>
    <x v="4"/>
    <x v="0"/>
    <x v="3"/>
    <x v="1109"/>
    <n v="133276450"/>
    <d v="2016-03-15T00:00:00"/>
    <n v="8318"/>
    <n v="81.73"/>
    <n v="56.67"/>
    <n v="679830.14"/>
    <n v="471381.06"/>
    <n v="208449.08"/>
  </r>
  <r>
    <x v="2"/>
    <x v="137"/>
    <x v="5"/>
    <x v="1"/>
    <x v="3"/>
    <x v="1110"/>
    <n v="459783685"/>
    <d v="2021-08-23T00:00:00"/>
    <n v="9065"/>
    <n v="109.28"/>
    <n v="35.840000000000003"/>
    <n v="990623.2"/>
    <n v="324889.59999999998"/>
    <n v="665733.6"/>
  </r>
  <r>
    <x v="5"/>
    <x v="130"/>
    <x v="5"/>
    <x v="0"/>
    <x v="0"/>
    <x v="1111"/>
    <n v="410077846"/>
    <d v="2019-12-02T00:00:00"/>
    <n v="2"/>
    <n v="109.28"/>
    <n v="35.840000000000003"/>
    <n v="218.56"/>
    <n v="71.680000000000007"/>
    <n v="146.88"/>
  </r>
  <r>
    <x v="1"/>
    <x v="123"/>
    <x v="4"/>
    <x v="1"/>
    <x v="2"/>
    <x v="812"/>
    <n v="838895261"/>
    <d v="2018-02-19T00:00:00"/>
    <n v="6605"/>
    <n v="81.73"/>
    <n v="56.67"/>
    <n v="539826.65"/>
    <n v="374305.35"/>
    <n v="165521.29999999999"/>
  </r>
  <r>
    <x v="0"/>
    <x v="118"/>
    <x v="10"/>
    <x v="0"/>
    <x v="0"/>
    <x v="1112"/>
    <n v="871284759"/>
    <d v="2016-05-08T00:00:00"/>
    <n v="1377"/>
    <n v="154.06"/>
    <n v="90.93"/>
    <n v="212140.62"/>
    <n v="125210.61"/>
    <n v="86930.01"/>
  </r>
  <r>
    <x v="3"/>
    <x v="50"/>
    <x v="11"/>
    <x v="1"/>
    <x v="1"/>
    <x v="1000"/>
    <n v="152607667"/>
    <d v="2017-06-11T00:00:00"/>
    <n v="8855"/>
    <n v="668.27"/>
    <n v="502.54"/>
    <n v="5917530.8499999996"/>
    <n v="4449991.7"/>
    <n v="1467539.15"/>
  </r>
  <r>
    <x v="1"/>
    <x v="99"/>
    <x v="8"/>
    <x v="0"/>
    <x v="1"/>
    <x v="1113"/>
    <n v="198537814"/>
    <d v="2021-12-19T00:00:00"/>
    <n v="606"/>
    <n v="421.89"/>
    <n v="364.69"/>
    <n v="255665.34"/>
    <n v="221002.14"/>
    <n v="34663.199999999997"/>
  </r>
  <r>
    <x v="4"/>
    <x v="95"/>
    <x v="8"/>
    <x v="1"/>
    <x v="1"/>
    <x v="1114"/>
    <n v="345061528"/>
    <d v="2022-09-19T00:00:00"/>
    <n v="229"/>
    <n v="421.89"/>
    <n v="364.69"/>
    <n v="96612.81"/>
    <n v="83514.009999999995"/>
    <n v="13098.8"/>
  </r>
  <r>
    <x v="0"/>
    <x v="69"/>
    <x v="10"/>
    <x v="1"/>
    <x v="0"/>
    <x v="589"/>
    <n v="898477637"/>
    <d v="2019-01-07T00:00:00"/>
    <n v="8354"/>
    <n v="154.06"/>
    <n v="90.93"/>
    <n v="1287017.24"/>
    <n v="759629.22"/>
    <n v="527388.02"/>
  </r>
  <r>
    <x v="1"/>
    <x v="80"/>
    <x v="8"/>
    <x v="0"/>
    <x v="0"/>
    <x v="1115"/>
    <n v="885397469"/>
    <d v="2015-11-18T00:00:00"/>
    <n v="7642"/>
    <n v="421.89"/>
    <n v="364.69"/>
    <n v="3224083.38"/>
    <n v="2786960.98"/>
    <n v="437122.4"/>
  </r>
  <r>
    <x v="1"/>
    <x v="109"/>
    <x v="4"/>
    <x v="1"/>
    <x v="3"/>
    <x v="227"/>
    <n v="302744853"/>
    <d v="2018-11-02T00:00:00"/>
    <n v="7785"/>
    <n v="81.73"/>
    <n v="56.67"/>
    <n v="636268.05000000005"/>
    <n v="441175.95"/>
    <n v="195092.1"/>
  </r>
  <r>
    <x v="5"/>
    <x v="62"/>
    <x v="2"/>
    <x v="0"/>
    <x v="2"/>
    <x v="811"/>
    <n v="567756116"/>
    <d v="2022-12-12T00:00:00"/>
    <n v="506"/>
    <n v="47.45"/>
    <n v="31.79"/>
    <n v="24009.7"/>
    <n v="16085.74"/>
    <n v="7923.96"/>
  </r>
  <r>
    <x v="5"/>
    <x v="62"/>
    <x v="2"/>
    <x v="0"/>
    <x v="0"/>
    <x v="1116"/>
    <n v="467980086"/>
    <d v="2016-03-28T00:00:00"/>
    <n v="4562"/>
    <n v="47.45"/>
    <n v="31.79"/>
    <n v="216466.9"/>
    <n v="145025.98000000001"/>
    <n v="71440.92"/>
  </r>
  <r>
    <x v="3"/>
    <x v="184"/>
    <x v="4"/>
    <x v="0"/>
    <x v="2"/>
    <x v="374"/>
    <n v="211278092"/>
    <d v="2019-11-03T00:00:00"/>
    <n v="737"/>
    <n v="81.73"/>
    <n v="56.67"/>
    <n v="60235.01"/>
    <n v="41765.79"/>
    <n v="18469.22"/>
  </r>
  <r>
    <x v="1"/>
    <x v="140"/>
    <x v="6"/>
    <x v="0"/>
    <x v="2"/>
    <x v="107"/>
    <n v="975823962"/>
    <d v="2018-04-08T00:00:00"/>
    <n v="6850"/>
    <n v="651.21"/>
    <n v="524.96"/>
    <n v="4460788.5"/>
    <n v="3595976"/>
    <n v="864812.5"/>
  </r>
  <r>
    <x v="1"/>
    <x v="99"/>
    <x v="7"/>
    <x v="1"/>
    <x v="0"/>
    <x v="261"/>
    <n v="860104024"/>
    <d v="2019-12-30T00:00:00"/>
    <n v="2749"/>
    <n v="437.2"/>
    <n v="263.33"/>
    <n v="1201862.8"/>
    <n v="723894.17"/>
    <n v="477968.63"/>
  </r>
  <r>
    <x v="5"/>
    <x v="182"/>
    <x v="7"/>
    <x v="0"/>
    <x v="0"/>
    <x v="1117"/>
    <n v="732917106"/>
    <d v="2018-08-09T00:00:00"/>
    <n v="5313"/>
    <n v="437.2"/>
    <n v="263.33"/>
    <n v="2322843.6"/>
    <n v="1399072.29"/>
    <n v="923771.31"/>
  </r>
  <r>
    <x v="5"/>
    <x v="54"/>
    <x v="3"/>
    <x v="0"/>
    <x v="2"/>
    <x v="116"/>
    <n v="183374536"/>
    <d v="2022-08-18T00:00:00"/>
    <n v="3455"/>
    <n v="205.7"/>
    <n v="117.11"/>
    <n v="710693.5"/>
    <n v="404615.05"/>
    <n v="306078.45"/>
  </r>
  <r>
    <x v="5"/>
    <x v="131"/>
    <x v="0"/>
    <x v="1"/>
    <x v="1"/>
    <x v="895"/>
    <n v="670900142"/>
    <d v="2017-01-02T00:00:00"/>
    <n v="3116"/>
    <n v="255.28"/>
    <n v="159.41999999999999"/>
    <n v="795452.48"/>
    <n v="496752.72"/>
    <n v="298699.76"/>
  </r>
  <r>
    <x v="4"/>
    <x v="45"/>
    <x v="8"/>
    <x v="0"/>
    <x v="2"/>
    <x v="1118"/>
    <n v="575230252"/>
    <d v="2021-11-22T00:00:00"/>
    <n v="2269"/>
    <n v="421.89"/>
    <n v="364.69"/>
    <n v="957268.41"/>
    <n v="827481.61"/>
    <n v="129786.8"/>
  </r>
  <r>
    <x v="0"/>
    <x v="1"/>
    <x v="6"/>
    <x v="1"/>
    <x v="3"/>
    <x v="1119"/>
    <n v="146413695"/>
    <d v="2015-11-11T00:00:00"/>
    <n v="5921"/>
    <n v="651.21"/>
    <n v="524.96"/>
    <n v="3855814.41"/>
    <n v="3108288.16"/>
    <n v="747526.25"/>
  </r>
  <r>
    <x v="5"/>
    <x v="96"/>
    <x v="9"/>
    <x v="1"/>
    <x v="2"/>
    <x v="1120"/>
    <n v="154811799"/>
    <d v="2019-02-19T00:00:00"/>
    <n v="1106"/>
    <n v="9.33"/>
    <n v="6.92"/>
    <n v="10318.98"/>
    <n v="7653.52"/>
    <n v="2665.46"/>
  </r>
  <r>
    <x v="5"/>
    <x v="154"/>
    <x v="11"/>
    <x v="0"/>
    <x v="1"/>
    <x v="1121"/>
    <n v="541098392"/>
    <d v="2018-12-04T00:00:00"/>
    <n v="1893"/>
    <n v="668.27"/>
    <n v="502.54"/>
    <n v="1265035.1100000001"/>
    <n v="951308.22"/>
    <n v="313726.89"/>
  </r>
  <r>
    <x v="2"/>
    <x v="112"/>
    <x v="0"/>
    <x v="0"/>
    <x v="0"/>
    <x v="1122"/>
    <n v="866259801"/>
    <d v="2021-03-25T00:00:00"/>
    <n v="4380"/>
    <n v="255.28"/>
    <n v="159.41999999999999"/>
    <n v="1118126.3999999999"/>
    <n v="698259.6"/>
    <n v="419866.8"/>
  </r>
  <r>
    <x v="2"/>
    <x v="3"/>
    <x v="5"/>
    <x v="1"/>
    <x v="1"/>
    <x v="253"/>
    <n v="761594855"/>
    <d v="2021-01-11T00:00:00"/>
    <n v="1697"/>
    <n v="109.28"/>
    <n v="35.840000000000003"/>
    <n v="185448.16"/>
    <n v="60820.480000000003"/>
    <n v="124627.68"/>
  </r>
  <r>
    <x v="1"/>
    <x v="26"/>
    <x v="7"/>
    <x v="1"/>
    <x v="0"/>
    <x v="1123"/>
    <n v="378714883"/>
    <d v="2020-12-16T00:00:00"/>
    <n v="9005"/>
    <n v="437.2"/>
    <n v="263.33"/>
    <n v="3936986"/>
    <n v="2371286.65"/>
    <n v="1565699.35"/>
  </r>
  <r>
    <x v="3"/>
    <x v="60"/>
    <x v="4"/>
    <x v="0"/>
    <x v="3"/>
    <x v="1124"/>
    <n v="839543712"/>
    <d v="2018-10-10T00:00:00"/>
    <n v="8496"/>
    <n v="81.73"/>
    <n v="56.67"/>
    <n v="694378.08"/>
    <n v="481468.32"/>
    <n v="212909.76"/>
  </r>
  <r>
    <x v="2"/>
    <x v="3"/>
    <x v="2"/>
    <x v="0"/>
    <x v="0"/>
    <x v="578"/>
    <n v="186317670"/>
    <d v="2021-06-21T00:00:00"/>
    <n v="4394"/>
    <n v="47.45"/>
    <n v="31.79"/>
    <n v="208495.3"/>
    <n v="139685.26"/>
    <n v="68810.039999999994"/>
  </r>
  <r>
    <x v="1"/>
    <x v="129"/>
    <x v="4"/>
    <x v="1"/>
    <x v="1"/>
    <x v="18"/>
    <n v="131585586"/>
    <d v="2017-04-13T00:00:00"/>
    <n v="7954"/>
    <n v="81.73"/>
    <n v="56.67"/>
    <n v="650080.42000000004"/>
    <n v="450753.18"/>
    <n v="199327.24"/>
  </r>
  <r>
    <x v="3"/>
    <x v="57"/>
    <x v="9"/>
    <x v="1"/>
    <x v="1"/>
    <x v="680"/>
    <n v="208208787"/>
    <d v="2017-02-14T00:00:00"/>
    <n v="2462"/>
    <n v="9.33"/>
    <n v="6.92"/>
    <n v="22970.46"/>
    <n v="17037.04"/>
    <n v="5933.42"/>
  </r>
  <r>
    <x v="2"/>
    <x v="112"/>
    <x v="0"/>
    <x v="1"/>
    <x v="0"/>
    <x v="1101"/>
    <n v="919361102"/>
    <d v="2015-09-23T00:00:00"/>
    <n v="8235"/>
    <n v="255.28"/>
    <n v="159.41999999999999"/>
    <n v="2102230.7999999998"/>
    <n v="1312823.7"/>
    <n v="789407.1"/>
  </r>
  <r>
    <x v="1"/>
    <x v="140"/>
    <x v="4"/>
    <x v="0"/>
    <x v="2"/>
    <x v="475"/>
    <n v="588528859"/>
    <d v="2021-10-12T00:00:00"/>
    <n v="7623"/>
    <n v="81.73"/>
    <n v="56.67"/>
    <n v="623027.79"/>
    <n v="431995.41"/>
    <n v="191032.38"/>
  </r>
  <r>
    <x v="4"/>
    <x v="115"/>
    <x v="2"/>
    <x v="1"/>
    <x v="2"/>
    <x v="1125"/>
    <n v="309510886"/>
    <d v="2015-10-17T00:00:00"/>
    <n v="4"/>
    <n v="47.45"/>
    <n v="31.79"/>
    <n v="189.8"/>
    <n v="127.16"/>
    <n v="62.64"/>
  </r>
  <r>
    <x v="1"/>
    <x v="139"/>
    <x v="8"/>
    <x v="0"/>
    <x v="2"/>
    <x v="1126"/>
    <n v="796418511"/>
    <d v="2017-03-23T00:00:00"/>
    <n v="6791"/>
    <n v="421.89"/>
    <n v="364.69"/>
    <n v="2865054.99"/>
    <n v="2476609.79"/>
    <n v="388445.2"/>
  </r>
  <r>
    <x v="4"/>
    <x v="31"/>
    <x v="7"/>
    <x v="1"/>
    <x v="2"/>
    <x v="614"/>
    <n v="133675563"/>
    <d v="2017-05-16T00:00:00"/>
    <n v="6424"/>
    <n v="437.2"/>
    <n v="263.33"/>
    <n v="2808572.8"/>
    <n v="1691631.92"/>
    <n v="1116940.8799999999"/>
  </r>
  <r>
    <x v="1"/>
    <x v="108"/>
    <x v="7"/>
    <x v="0"/>
    <x v="0"/>
    <x v="1127"/>
    <n v="526018369"/>
    <d v="2021-06-21T00:00:00"/>
    <n v="9379"/>
    <n v="437.2"/>
    <n v="263.33"/>
    <n v="4100498.8"/>
    <n v="2469772.0699999998"/>
    <n v="1630726.73"/>
  </r>
  <r>
    <x v="3"/>
    <x v="106"/>
    <x v="7"/>
    <x v="0"/>
    <x v="2"/>
    <x v="906"/>
    <n v="648495757"/>
    <d v="2018-07-31T00:00:00"/>
    <n v="3160"/>
    <n v="437.2"/>
    <n v="263.33"/>
    <n v="1381552"/>
    <n v="832122.8"/>
    <n v="549429.19999999995"/>
  </r>
  <r>
    <x v="0"/>
    <x v="49"/>
    <x v="10"/>
    <x v="1"/>
    <x v="3"/>
    <x v="488"/>
    <n v="596469056"/>
    <d v="2020-07-30T00:00:00"/>
    <n v="7303"/>
    <n v="154.06"/>
    <n v="90.93"/>
    <n v="1125100.18"/>
    <n v="664061.79"/>
    <n v="461038.39"/>
  </r>
  <r>
    <x v="3"/>
    <x v="94"/>
    <x v="9"/>
    <x v="0"/>
    <x v="3"/>
    <x v="1128"/>
    <n v="535612094"/>
    <d v="2021-03-03T00:00:00"/>
    <n v="8376"/>
    <n v="9.33"/>
    <n v="6.92"/>
    <n v="78148.08"/>
    <n v="57961.919999999998"/>
    <n v="20186.16"/>
  </r>
  <r>
    <x v="6"/>
    <x v="18"/>
    <x v="1"/>
    <x v="1"/>
    <x v="2"/>
    <x v="1129"/>
    <n v="251911199"/>
    <d v="2017-06-04T00:00:00"/>
    <n v="4977"/>
    <n v="152.58000000000001"/>
    <n v="97.44"/>
    <n v="759390.66"/>
    <n v="484958.88"/>
    <n v="274431.78000000003"/>
  </r>
  <r>
    <x v="0"/>
    <x v="181"/>
    <x v="6"/>
    <x v="1"/>
    <x v="2"/>
    <x v="193"/>
    <n v="501665198"/>
    <d v="2020-10-26T00:00:00"/>
    <n v="2735"/>
    <n v="651.21"/>
    <n v="524.96"/>
    <n v="1781059.35"/>
    <n v="1435765.6"/>
    <n v="345293.75"/>
  </r>
  <r>
    <x v="2"/>
    <x v="12"/>
    <x v="2"/>
    <x v="1"/>
    <x v="2"/>
    <x v="645"/>
    <n v="761485421"/>
    <d v="2022-01-26T00:00:00"/>
    <n v="9313"/>
    <n v="47.45"/>
    <n v="31.79"/>
    <n v="441901.85"/>
    <n v="296060.27"/>
    <n v="145841.57999999999"/>
  </r>
  <r>
    <x v="3"/>
    <x v="30"/>
    <x v="8"/>
    <x v="1"/>
    <x v="2"/>
    <x v="1130"/>
    <n v="578295695"/>
    <d v="2021-09-19T00:00:00"/>
    <n v="9402"/>
    <n v="421.89"/>
    <n v="364.69"/>
    <n v="3966609.78"/>
    <n v="3428815.38"/>
    <n v="537794.4"/>
  </r>
  <r>
    <x v="3"/>
    <x v="110"/>
    <x v="1"/>
    <x v="1"/>
    <x v="0"/>
    <x v="322"/>
    <n v="919332349"/>
    <d v="2019-12-15T00:00:00"/>
    <n v="9726"/>
    <n v="152.58000000000001"/>
    <n v="97.44"/>
    <n v="1483993.08"/>
    <n v="947701.44"/>
    <n v="536291.64"/>
  </r>
  <r>
    <x v="1"/>
    <x v="26"/>
    <x v="2"/>
    <x v="1"/>
    <x v="1"/>
    <x v="1131"/>
    <n v="122144210"/>
    <d v="2017-05-24T00:00:00"/>
    <n v="4041"/>
    <n v="47.45"/>
    <n v="31.79"/>
    <n v="191745.45"/>
    <n v="128463.39"/>
    <n v="63282.06"/>
  </r>
  <r>
    <x v="1"/>
    <x v="168"/>
    <x v="6"/>
    <x v="1"/>
    <x v="3"/>
    <x v="1132"/>
    <n v="644592607"/>
    <d v="2016-07-31T00:00:00"/>
    <n v="8131"/>
    <n v="651.21"/>
    <n v="524.96"/>
    <n v="5294988.51"/>
    <n v="4268449.76"/>
    <n v="1026538.75"/>
  </r>
  <r>
    <x v="6"/>
    <x v="171"/>
    <x v="3"/>
    <x v="1"/>
    <x v="3"/>
    <x v="916"/>
    <n v="514851367"/>
    <d v="2022-10-02T00:00:00"/>
    <n v="4815"/>
    <n v="205.7"/>
    <n v="117.11"/>
    <n v="990445.5"/>
    <n v="563884.65"/>
    <n v="426560.85"/>
  </r>
  <r>
    <x v="5"/>
    <x v="162"/>
    <x v="10"/>
    <x v="1"/>
    <x v="1"/>
    <x v="641"/>
    <n v="981406819"/>
    <d v="2015-03-28T00:00:00"/>
    <n v="8942"/>
    <n v="154.06"/>
    <n v="90.93"/>
    <n v="1377604.52"/>
    <n v="813096.06"/>
    <n v="564508.46"/>
  </r>
  <r>
    <x v="3"/>
    <x v="110"/>
    <x v="2"/>
    <x v="1"/>
    <x v="0"/>
    <x v="899"/>
    <n v="663057792"/>
    <d v="2020-06-22T00:00:00"/>
    <n v="2390"/>
    <n v="47.45"/>
    <n v="31.79"/>
    <n v="113405.5"/>
    <n v="75978.100000000006"/>
    <n v="37427.4"/>
  </r>
  <r>
    <x v="0"/>
    <x v="14"/>
    <x v="3"/>
    <x v="0"/>
    <x v="1"/>
    <x v="1133"/>
    <n v="498915612"/>
    <d v="2016-04-13T00:00:00"/>
    <n v="9072"/>
    <n v="205.7"/>
    <n v="117.11"/>
    <n v="1866110.4"/>
    <n v="1062421.92"/>
    <n v="803688.48"/>
  </r>
  <r>
    <x v="1"/>
    <x v="123"/>
    <x v="9"/>
    <x v="0"/>
    <x v="3"/>
    <x v="1134"/>
    <n v="598404109"/>
    <d v="2018-11-18T00:00:00"/>
    <n v="9929"/>
    <n v="9.33"/>
    <n v="6.92"/>
    <n v="92637.57"/>
    <n v="68708.679999999993"/>
    <n v="23928.89"/>
  </r>
  <r>
    <x v="5"/>
    <x v="175"/>
    <x v="11"/>
    <x v="1"/>
    <x v="2"/>
    <x v="1135"/>
    <n v="691259610"/>
    <d v="2020-01-03T00:00:00"/>
    <n v="7935"/>
    <n v="668.27"/>
    <n v="502.54"/>
    <n v="5302722.45"/>
    <n v="3987654.9"/>
    <n v="1315067.55"/>
  </r>
  <r>
    <x v="1"/>
    <x v="2"/>
    <x v="4"/>
    <x v="0"/>
    <x v="1"/>
    <x v="1136"/>
    <n v="577530944"/>
    <d v="2020-05-15T00:00:00"/>
    <n v="3095"/>
    <n v="81.73"/>
    <n v="56.67"/>
    <n v="252954.35"/>
    <n v="175393.65"/>
    <n v="77560.7"/>
  </r>
  <r>
    <x v="6"/>
    <x v="103"/>
    <x v="3"/>
    <x v="1"/>
    <x v="0"/>
    <x v="914"/>
    <n v="577579438"/>
    <d v="2015-11-30T00:00:00"/>
    <n v="7446"/>
    <n v="205.7"/>
    <n v="117.11"/>
    <n v="1531642.2"/>
    <n v="872001.06"/>
    <n v="659641.14"/>
  </r>
  <r>
    <x v="1"/>
    <x v="41"/>
    <x v="9"/>
    <x v="1"/>
    <x v="3"/>
    <x v="1137"/>
    <n v="182078921"/>
    <d v="2016-02-14T00:00:00"/>
    <n v="54"/>
    <n v="9.33"/>
    <n v="6.92"/>
    <n v="503.82"/>
    <n v="373.68"/>
    <n v="130.13999999999999"/>
  </r>
  <r>
    <x v="1"/>
    <x v="67"/>
    <x v="0"/>
    <x v="0"/>
    <x v="3"/>
    <x v="489"/>
    <n v="302015721"/>
    <d v="2018-04-17T00:00:00"/>
    <n v="2018"/>
    <n v="255.28"/>
    <n v="159.41999999999999"/>
    <n v="515155.04"/>
    <n v="321709.56"/>
    <n v="193445.48"/>
  </r>
  <r>
    <x v="3"/>
    <x v="8"/>
    <x v="9"/>
    <x v="0"/>
    <x v="2"/>
    <x v="1138"/>
    <n v="118688666"/>
    <d v="2016-07-15T00:00:00"/>
    <n v="1469"/>
    <n v="9.33"/>
    <n v="6.92"/>
    <n v="13705.77"/>
    <n v="10165.48"/>
    <n v="3540.29"/>
  </r>
  <r>
    <x v="1"/>
    <x v="66"/>
    <x v="5"/>
    <x v="1"/>
    <x v="0"/>
    <x v="1139"/>
    <n v="233709084"/>
    <d v="2018-10-16T00:00:00"/>
    <n v="8566"/>
    <n v="109.28"/>
    <n v="35.840000000000003"/>
    <n v="936092.48"/>
    <n v="307005.44"/>
    <n v="629087.04"/>
  </r>
  <r>
    <x v="5"/>
    <x v="183"/>
    <x v="10"/>
    <x v="0"/>
    <x v="0"/>
    <x v="1140"/>
    <n v="419000804"/>
    <d v="2019-07-05T00:00:00"/>
    <n v="504"/>
    <n v="154.06"/>
    <n v="90.93"/>
    <n v="77646.240000000005"/>
    <n v="45828.72"/>
    <n v="31817.52"/>
  </r>
  <r>
    <x v="1"/>
    <x v="22"/>
    <x v="8"/>
    <x v="1"/>
    <x v="0"/>
    <x v="908"/>
    <n v="966800153"/>
    <d v="2022-09-10T00:00:00"/>
    <n v="6505"/>
    <n v="421.89"/>
    <n v="364.69"/>
    <n v="2744394.45"/>
    <n v="2372308.4500000002"/>
    <n v="372086"/>
  </r>
  <r>
    <x v="2"/>
    <x v="83"/>
    <x v="0"/>
    <x v="0"/>
    <x v="2"/>
    <x v="1141"/>
    <n v="439655959"/>
    <d v="2016-07-30T00:00:00"/>
    <n v="2823"/>
    <n v="255.28"/>
    <n v="159.41999999999999"/>
    <n v="720655.44"/>
    <n v="450042.66"/>
    <n v="270612.78000000003"/>
  </r>
  <r>
    <x v="0"/>
    <x v="69"/>
    <x v="7"/>
    <x v="1"/>
    <x v="3"/>
    <x v="312"/>
    <n v="620429551"/>
    <d v="2020-05-11T00:00:00"/>
    <n v="7746"/>
    <n v="437.2"/>
    <n v="263.33"/>
    <n v="3386551.2"/>
    <n v="2039754.18"/>
    <n v="1346797.02"/>
  </r>
  <r>
    <x v="5"/>
    <x v="154"/>
    <x v="4"/>
    <x v="0"/>
    <x v="3"/>
    <x v="1142"/>
    <n v="662294757"/>
    <d v="2018-03-17T00:00:00"/>
    <n v="6591"/>
    <n v="81.73"/>
    <n v="56.67"/>
    <n v="538682.43000000005"/>
    <n v="373511.97"/>
    <n v="165170.46"/>
  </r>
  <r>
    <x v="5"/>
    <x v="9"/>
    <x v="6"/>
    <x v="1"/>
    <x v="3"/>
    <x v="1143"/>
    <n v="238737905"/>
    <d v="2016-08-30T00:00:00"/>
    <n v="6706"/>
    <n v="651.21"/>
    <n v="524.96"/>
    <n v="4367014.26"/>
    <n v="3520381.76"/>
    <n v="846632.5"/>
  </r>
  <r>
    <x v="0"/>
    <x v="146"/>
    <x v="3"/>
    <x v="1"/>
    <x v="3"/>
    <x v="1144"/>
    <n v="893557822"/>
    <d v="2021-12-09T00:00:00"/>
    <n v="2471"/>
    <n v="205.7"/>
    <n v="117.11"/>
    <n v="508284.7"/>
    <n v="289378.81"/>
    <n v="218905.89"/>
  </r>
  <r>
    <x v="0"/>
    <x v="181"/>
    <x v="11"/>
    <x v="1"/>
    <x v="0"/>
    <x v="1145"/>
    <n v="190865838"/>
    <d v="2015-03-27T00:00:00"/>
    <n v="298"/>
    <n v="668.27"/>
    <n v="502.54"/>
    <n v="199144.46"/>
    <n v="149756.92000000001"/>
    <n v="49387.54"/>
  </r>
  <r>
    <x v="3"/>
    <x v="10"/>
    <x v="10"/>
    <x v="0"/>
    <x v="1"/>
    <x v="482"/>
    <n v="265085780"/>
    <d v="2017-03-30T00:00:00"/>
    <n v="3628"/>
    <n v="154.06"/>
    <n v="90.93"/>
    <n v="558929.68000000005"/>
    <n v="329894.03999999998"/>
    <n v="229035.64"/>
  </r>
  <r>
    <x v="2"/>
    <x v="144"/>
    <x v="0"/>
    <x v="1"/>
    <x v="2"/>
    <x v="1146"/>
    <n v="170953977"/>
    <d v="2016-07-05T00:00:00"/>
    <n v="7936"/>
    <n v="255.28"/>
    <n v="159.41999999999999"/>
    <n v="2025902.0800000001"/>
    <n v="1265157.1200000001"/>
    <n v="760744.95999999996"/>
  </r>
  <r>
    <x v="2"/>
    <x v="102"/>
    <x v="5"/>
    <x v="1"/>
    <x v="1"/>
    <x v="1147"/>
    <n v="833519256"/>
    <d v="2016-10-20T00:00:00"/>
    <n v="5725"/>
    <n v="109.28"/>
    <n v="35.840000000000003"/>
    <n v="625628"/>
    <n v="205184"/>
    <n v="420444"/>
  </r>
  <r>
    <x v="5"/>
    <x v="114"/>
    <x v="6"/>
    <x v="1"/>
    <x v="2"/>
    <x v="731"/>
    <n v="998142945"/>
    <d v="2015-06-06T00:00:00"/>
    <n v="1533"/>
    <n v="651.21"/>
    <n v="524.96"/>
    <n v="998304.93"/>
    <n v="804763.68"/>
    <n v="193541.25"/>
  </r>
  <r>
    <x v="1"/>
    <x v="17"/>
    <x v="5"/>
    <x v="0"/>
    <x v="3"/>
    <x v="1148"/>
    <n v="380498874"/>
    <d v="2018-05-13T00:00:00"/>
    <n v="6927"/>
    <n v="109.28"/>
    <n v="35.840000000000003"/>
    <n v="756982.56"/>
    <n v="248263.67999999999"/>
    <n v="508718.88"/>
  </r>
  <r>
    <x v="5"/>
    <x v="174"/>
    <x v="8"/>
    <x v="1"/>
    <x v="1"/>
    <x v="207"/>
    <n v="116573369"/>
    <d v="2016-11-03T00:00:00"/>
    <n v="5505"/>
    <n v="421.89"/>
    <n v="364.69"/>
    <n v="2322504.4500000002"/>
    <n v="2007618.45"/>
    <n v="314886"/>
  </r>
  <r>
    <x v="5"/>
    <x v="32"/>
    <x v="9"/>
    <x v="1"/>
    <x v="1"/>
    <x v="1149"/>
    <n v="512665259"/>
    <d v="2015-06-22T00:00:00"/>
    <n v="7898"/>
    <n v="9.33"/>
    <n v="6.92"/>
    <n v="73688.34"/>
    <n v="54654.16"/>
    <n v="19034.18"/>
  </r>
  <r>
    <x v="1"/>
    <x v="33"/>
    <x v="4"/>
    <x v="1"/>
    <x v="0"/>
    <x v="94"/>
    <n v="595385873"/>
    <d v="2021-12-21T00:00:00"/>
    <n v="6765"/>
    <n v="81.73"/>
    <n v="56.67"/>
    <n v="552903.44999999995"/>
    <n v="383372.55"/>
    <n v="169530.9"/>
  </r>
  <r>
    <x v="1"/>
    <x v="33"/>
    <x v="3"/>
    <x v="0"/>
    <x v="2"/>
    <x v="488"/>
    <n v="361659038"/>
    <d v="2020-08-03T00:00:00"/>
    <n v="1801"/>
    <n v="205.7"/>
    <n v="117.11"/>
    <n v="370465.7"/>
    <n v="210915.11"/>
    <n v="159550.59"/>
  </r>
  <r>
    <x v="1"/>
    <x v="108"/>
    <x v="0"/>
    <x v="0"/>
    <x v="2"/>
    <x v="654"/>
    <n v="328721082"/>
    <d v="2016-12-18T00:00:00"/>
    <n v="4728"/>
    <n v="255.28"/>
    <n v="159.41999999999999"/>
    <n v="1206963.8400000001"/>
    <n v="753737.76"/>
    <n v="453226.08"/>
  </r>
  <r>
    <x v="1"/>
    <x v="99"/>
    <x v="5"/>
    <x v="1"/>
    <x v="3"/>
    <x v="1150"/>
    <n v="184120833"/>
    <d v="2018-10-31T00:00:00"/>
    <n v="4301"/>
    <n v="109.28"/>
    <n v="35.840000000000003"/>
    <n v="470013.28"/>
    <n v="154147.84"/>
    <n v="315865.44"/>
  </r>
  <r>
    <x v="2"/>
    <x v="83"/>
    <x v="8"/>
    <x v="0"/>
    <x v="3"/>
    <x v="1151"/>
    <n v="135719621"/>
    <d v="2021-11-22T00:00:00"/>
    <n v="1307"/>
    <n v="421.89"/>
    <n v="364.69"/>
    <n v="551410.23"/>
    <n v="476649.83"/>
    <n v="74760.399999999994"/>
  </r>
  <r>
    <x v="4"/>
    <x v="46"/>
    <x v="4"/>
    <x v="1"/>
    <x v="1"/>
    <x v="1152"/>
    <n v="461691272"/>
    <d v="2022-02-02T00:00:00"/>
    <n v="3562"/>
    <n v="81.73"/>
    <n v="56.67"/>
    <n v="291122.26"/>
    <n v="201858.54"/>
    <n v="89263.72"/>
  </r>
  <r>
    <x v="2"/>
    <x v="104"/>
    <x v="1"/>
    <x v="1"/>
    <x v="0"/>
    <x v="1153"/>
    <n v="160522115"/>
    <d v="2016-06-22T00:00:00"/>
    <n v="916"/>
    <n v="152.58000000000001"/>
    <n v="97.44"/>
    <n v="139763.28"/>
    <n v="89255.039999999994"/>
    <n v="50508.24"/>
  </r>
  <r>
    <x v="2"/>
    <x v="102"/>
    <x v="8"/>
    <x v="0"/>
    <x v="3"/>
    <x v="812"/>
    <n v="101010978"/>
    <d v="2018-03-12T00:00:00"/>
    <n v="248"/>
    <n v="421.89"/>
    <n v="364.69"/>
    <n v="104628.72"/>
    <n v="90443.12"/>
    <n v="14185.6"/>
  </r>
  <r>
    <x v="3"/>
    <x v="61"/>
    <x v="10"/>
    <x v="0"/>
    <x v="0"/>
    <x v="1154"/>
    <n v="772269189"/>
    <d v="2018-05-12T00:00:00"/>
    <n v="469"/>
    <n v="154.06"/>
    <n v="90.93"/>
    <n v="72254.14"/>
    <n v="42646.17"/>
    <n v="29607.97"/>
  </r>
  <r>
    <x v="1"/>
    <x v="77"/>
    <x v="10"/>
    <x v="1"/>
    <x v="3"/>
    <x v="968"/>
    <n v="933720576"/>
    <d v="2016-10-01T00:00:00"/>
    <n v="7523"/>
    <n v="154.06"/>
    <n v="90.93"/>
    <n v="1158993.3799999999"/>
    <n v="684066.39"/>
    <n v="474926.99"/>
  </r>
  <r>
    <x v="1"/>
    <x v="66"/>
    <x v="7"/>
    <x v="0"/>
    <x v="3"/>
    <x v="757"/>
    <n v="765101468"/>
    <d v="2018-04-06T00:00:00"/>
    <n v="9382"/>
    <n v="437.2"/>
    <n v="263.33"/>
    <n v="4101810.4"/>
    <n v="2470562.06"/>
    <n v="1631248.34"/>
  </r>
  <r>
    <x v="1"/>
    <x v="93"/>
    <x v="11"/>
    <x v="1"/>
    <x v="0"/>
    <x v="85"/>
    <n v="516460692"/>
    <d v="2020-09-24T00:00:00"/>
    <n v="1051"/>
    <n v="668.27"/>
    <n v="502.54"/>
    <n v="702351.77"/>
    <n v="528169.54"/>
    <n v="174182.23"/>
  </r>
  <r>
    <x v="2"/>
    <x v="3"/>
    <x v="9"/>
    <x v="0"/>
    <x v="2"/>
    <x v="1155"/>
    <n v="958159577"/>
    <d v="2021-04-04T00:00:00"/>
    <n v="9566"/>
    <n v="9.33"/>
    <n v="6.92"/>
    <n v="89250.78"/>
    <n v="66196.72"/>
    <n v="23054.06"/>
  </r>
  <r>
    <x v="2"/>
    <x v="164"/>
    <x v="11"/>
    <x v="1"/>
    <x v="3"/>
    <x v="1156"/>
    <n v="230871951"/>
    <d v="2019-08-08T00:00:00"/>
    <n v="8996"/>
    <n v="668.27"/>
    <n v="502.54"/>
    <n v="6011756.9199999999"/>
    <n v="4520849.84"/>
    <n v="1490907.08"/>
  </r>
  <r>
    <x v="5"/>
    <x v="182"/>
    <x v="9"/>
    <x v="0"/>
    <x v="0"/>
    <x v="1157"/>
    <n v="595584142"/>
    <d v="2017-06-29T00:00:00"/>
    <n v="5438"/>
    <n v="9.33"/>
    <n v="6.92"/>
    <n v="50736.54"/>
    <n v="37630.959999999999"/>
    <n v="13105.58"/>
  </r>
  <r>
    <x v="1"/>
    <x v="64"/>
    <x v="8"/>
    <x v="1"/>
    <x v="3"/>
    <x v="24"/>
    <n v="783594977"/>
    <d v="2017-05-01T00:00:00"/>
    <n v="2022"/>
    <n v="421.89"/>
    <n v="364.69"/>
    <n v="853061.58"/>
    <n v="737403.18"/>
    <n v="115658.4"/>
  </r>
  <r>
    <x v="2"/>
    <x v="144"/>
    <x v="4"/>
    <x v="0"/>
    <x v="2"/>
    <x v="63"/>
    <n v="946515786"/>
    <d v="2016-10-04T00:00:00"/>
    <n v="3910"/>
    <n v="81.73"/>
    <n v="56.67"/>
    <n v="319564.3"/>
    <n v="221579.7"/>
    <n v="97984.6"/>
  </r>
  <r>
    <x v="1"/>
    <x v="178"/>
    <x v="1"/>
    <x v="0"/>
    <x v="2"/>
    <x v="1158"/>
    <n v="406270396"/>
    <d v="2016-05-19T00:00:00"/>
    <n v="3293"/>
    <n v="152.58000000000001"/>
    <n v="97.44"/>
    <n v="502445.94"/>
    <n v="320869.92"/>
    <n v="181576.02"/>
  </r>
  <r>
    <x v="1"/>
    <x v="108"/>
    <x v="10"/>
    <x v="0"/>
    <x v="2"/>
    <x v="921"/>
    <n v="805095136"/>
    <d v="2022-01-20T00:00:00"/>
    <n v="4396"/>
    <n v="154.06"/>
    <n v="90.93"/>
    <n v="677247.76"/>
    <n v="399728.28"/>
    <n v="277519.48"/>
  </r>
  <r>
    <x v="2"/>
    <x v="90"/>
    <x v="9"/>
    <x v="1"/>
    <x v="0"/>
    <x v="1159"/>
    <n v="255538833"/>
    <d v="2020-04-18T00:00:00"/>
    <n v="8474"/>
    <n v="9.33"/>
    <n v="6.92"/>
    <n v="79062.42"/>
    <n v="58640.08"/>
    <n v="20422.34"/>
  </r>
  <r>
    <x v="5"/>
    <x v="101"/>
    <x v="6"/>
    <x v="0"/>
    <x v="1"/>
    <x v="695"/>
    <n v="990462815"/>
    <d v="2015-04-24T00:00:00"/>
    <n v="8812"/>
    <n v="651.21"/>
    <n v="524.96"/>
    <n v="5738462.5199999996"/>
    <n v="4625947.5199999996"/>
    <n v="1112515"/>
  </r>
  <r>
    <x v="4"/>
    <x v="31"/>
    <x v="0"/>
    <x v="1"/>
    <x v="0"/>
    <x v="1146"/>
    <n v="813040912"/>
    <d v="2016-05-26T00:00:00"/>
    <n v="5728"/>
    <n v="255.28"/>
    <n v="159.41999999999999"/>
    <n v="1462243.84"/>
    <n v="913157.76"/>
    <n v="549086.07999999996"/>
  </r>
  <r>
    <x v="5"/>
    <x v="97"/>
    <x v="4"/>
    <x v="0"/>
    <x v="1"/>
    <x v="926"/>
    <n v="746759450"/>
    <d v="2018-04-03T00:00:00"/>
    <n v="1571"/>
    <n v="81.73"/>
    <n v="56.67"/>
    <n v="128397.83"/>
    <n v="89028.57"/>
    <n v="39369.26"/>
  </r>
  <r>
    <x v="1"/>
    <x v="79"/>
    <x v="3"/>
    <x v="0"/>
    <x v="0"/>
    <x v="1160"/>
    <n v="985417258"/>
    <d v="2021-10-21T00:00:00"/>
    <n v="5720"/>
    <n v="205.7"/>
    <n v="117.11"/>
    <n v="1176604"/>
    <n v="669869.19999999995"/>
    <n v="506734.8"/>
  </r>
  <r>
    <x v="1"/>
    <x v="67"/>
    <x v="3"/>
    <x v="1"/>
    <x v="0"/>
    <x v="1161"/>
    <n v="443125665"/>
    <d v="2019-07-09T00:00:00"/>
    <n v="9586"/>
    <n v="205.7"/>
    <n v="117.11"/>
    <n v="1971840.2"/>
    <n v="1122616.46"/>
    <n v="849223.74"/>
  </r>
  <r>
    <x v="5"/>
    <x v="100"/>
    <x v="10"/>
    <x v="1"/>
    <x v="1"/>
    <x v="1162"/>
    <n v="804308497"/>
    <d v="2019-05-27T00:00:00"/>
    <n v="1613"/>
    <n v="154.06"/>
    <n v="90.93"/>
    <n v="248498.78"/>
    <n v="146670.09"/>
    <n v="101828.69"/>
  </r>
  <r>
    <x v="0"/>
    <x v="135"/>
    <x v="7"/>
    <x v="0"/>
    <x v="3"/>
    <x v="568"/>
    <n v="673702085"/>
    <d v="2019-12-24T00:00:00"/>
    <n v="2273"/>
    <n v="437.2"/>
    <n v="263.33"/>
    <n v="993755.6"/>
    <n v="598549.09"/>
    <n v="395206.51"/>
  </r>
  <r>
    <x v="2"/>
    <x v="4"/>
    <x v="9"/>
    <x v="1"/>
    <x v="2"/>
    <x v="427"/>
    <n v="526355254"/>
    <d v="2015-04-22T00:00:00"/>
    <n v="9071"/>
    <n v="9.33"/>
    <n v="6.92"/>
    <n v="84632.43"/>
    <n v="62771.32"/>
    <n v="21861.11"/>
  </r>
  <r>
    <x v="0"/>
    <x v="146"/>
    <x v="5"/>
    <x v="1"/>
    <x v="2"/>
    <x v="1056"/>
    <n v="457629334"/>
    <d v="2022-11-02T00:00:00"/>
    <n v="1544"/>
    <n v="109.28"/>
    <n v="35.840000000000003"/>
    <n v="168728.32000000001"/>
    <n v="55336.959999999999"/>
    <n v="113391.36"/>
  </r>
  <r>
    <x v="5"/>
    <x v="47"/>
    <x v="3"/>
    <x v="1"/>
    <x v="3"/>
    <x v="410"/>
    <n v="633198153"/>
    <d v="2019-11-03T00:00:00"/>
    <n v="6260"/>
    <n v="205.7"/>
    <n v="117.11"/>
    <n v="1287682"/>
    <n v="733108.6"/>
    <n v="554573.4"/>
  </r>
  <r>
    <x v="4"/>
    <x v="143"/>
    <x v="6"/>
    <x v="1"/>
    <x v="3"/>
    <x v="57"/>
    <n v="839048039"/>
    <d v="2016-04-02T00:00:00"/>
    <n v="1815"/>
    <n v="651.21"/>
    <n v="524.96"/>
    <n v="1181946.1499999999"/>
    <n v="952802.4"/>
    <n v="229143.75"/>
  </r>
  <r>
    <x v="1"/>
    <x v="43"/>
    <x v="2"/>
    <x v="0"/>
    <x v="2"/>
    <x v="1163"/>
    <n v="931477820"/>
    <d v="2018-07-19T00:00:00"/>
    <n v="3841"/>
    <n v="47.45"/>
    <n v="31.79"/>
    <n v="182255.45"/>
    <n v="122105.39"/>
    <n v="60150.06"/>
  </r>
  <r>
    <x v="1"/>
    <x v="79"/>
    <x v="4"/>
    <x v="1"/>
    <x v="3"/>
    <x v="1164"/>
    <n v="387098824"/>
    <d v="2019-01-04T00:00:00"/>
    <n v="9999"/>
    <n v="81.73"/>
    <n v="56.67"/>
    <n v="817218.27"/>
    <n v="566643.32999999996"/>
    <n v="250574.94"/>
  </r>
  <r>
    <x v="5"/>
    <x v="162"/>
    <x v="8"/>
    <x v="0"/>
    <x v="2"/>
    <x v="1165"/>
    <n v="552834880"/>
    <d v="2017-04-25T00:00:00"/>
    <n v="4981"/>
    <n v="421.89"/>
    <n v="364.69"/>
    <n v="2101434.09"/>
    <n v="1816520.89"/>
    <n v="284913.2"/>
  </r>
  <r>
    <x v="1"/>
    <x v="99"/>
    <x v="8"/>
    <x v="1"/>
    <x v="0"/>
    <x v="1076"/>
    <n v="595922315"/>
    <d v="2020-09-04T00:00:00"/>
    <n v="5510"/>
    <n v="421.89"/>
    <n v="364.69"/>
    <n v="2324613.9"/>
    <n v="2009441.9"/>
    <n v="315172"/>
  </r>
  <r>
    <x v="1"/>
    <x v="159"/>
    <x v="6"/>
    <x v="0"/>
    <x v="0"/>
    <x v="1166"/>
    <n v="653909957"/>
    <d v="2016-04-06T00:00:00"/>
    <n v="5342"/>
    <n v="651.21"/>
    <n v="524.96"/>
    <n v="3478763.82"/>
    <n v="2804336.32"/>
    <n v="674427.5"/>
  </r>
  <r>
    <x v="5"/>
    <x v="75"/>
    <x v="2"/>
    <x v="0"/>
    <x v="0"/>
    <x v="1167"/>
    <n v="484659135"/>
    <d v="2018-11-29T00:00:00"/>
    <n v="263"/>
    <n v="47.45"/>
    <n v="31.79"/>
    <n v="12479.35"/>
    <n v="8360.77"/>
    <n v="4118.58"/>
  </r>
  <r>
    <x v="5"/>
    <x v="183"/>
    <x v="1"/>
    <x v="0"/>
    <x v="3"/>
    <x v="438"/>
    <n v="816343677"/>
    <d v="2015-04-13T00:00:00"/>
    <n v="3090"/>
    <n v="152.58000000000001"/>
    <n v="97.44"/>
    <n v="471472.2"/>
    <n v="301089.59999999998"/>
    <n v="170382.6"/>
  </r>
  <r>
    <x v="2"/>
    <x v="107"/>
    <x v="4"/>
    <x v="0"/>
    <x v="0"/>
    <x v="848"/>
    <n v="197449910"/>
    <d v="2022-02-20T00:00:00"/>
    <n v="8671"/>
    <n v="81.73"/>
    <n v="56.67"/>
    <n v="708680.83"/>
    <n v="491385.57"/>
    <n v="217295.26"/>
  </r>
  <r>
    <x v="2"/>
    <x v="65"/>
    <x v="1"/>
    <x v="1"/>
    <x v="2"/>
    <x v="1168"/>
    <n v="846776664"/>
    <d v="2020-05-03T00:00:00"/>
    <n v="8887"/>
    <n v="152.58000000000001"/>
    <n v="97.44"/>
    <n v="1355978.46"/>
    <n v="865949.28"/>
    <n v="490029.18"/>
  </r>
  <r>
    <x v="1"/>
    <x v="67"/>
    <x v="2"/>
    <x v="1"/>
    <x v="3"/>
    <x v="1169"/>
    <n v="103435266"/>
    <d v="2020-09-18T00:00:00"/>
    <n v="7648"/>
    <n v="47.45"/>
    <n v="31.79"/>
    <n v="362897.6"/>
    <n v="243129.92"/>
    <n v="119767.67999999999"/>
  </r>
  <r>
    <x v="0"/>
    <x v="118"/>
    <x v="9"/>
    <x v="0"/>
    <x v="3"/>
    <x v="1170"/>
    <n v="776849544"/>
    <d v="2018-10-07T00:00:00"/>
    <n v="5898"/>
    <n v="9.33"/>
    <n v="6.92"/>
    <n v="55028.34"/>
    <n v="40814.160000000003"/>
    <n v="14214.18"/>
  </r>
  <r>
    <x v="5"/>
    <x v="166"/>
    <x v="0"/>
    <x v="1"/>
    <x v="2"/>
    <x v="1171"/>
    <n v="796755826"/>
    <d v="2015-08-28T00:00:00"/>
    <n v="6609"/>
    <n v="255.28"/>
    <n v="159.41999999999999"/>
    <n v="1687145.52"/>
    <n v="1053606.78"/>
    <n v="633538.74"/>
  </r>
  <r>
    <x v="1"/>
    <x v="136"/>
    <x v="8"/>
    <x v="1"/>
    <x v="2"/>
    <x v="1172"/>
    <n v="863202941"/>
    <d v="2016-12-13T00:00:00"/>
    <n v="9787"/>
    <n v="421.89"/>
    <n v="364.69"/>
    <n v="4129037.43"/>
    <n v="3569221.03"/>
    <n v="559816.4"/>
  </r>
  <r>
    <x v="1"/>
    <x v="85"/>
    <x v="5"/>
    <x v="1"/>
    <x v="0"/>
    <x v="1173"/>
    <n v="396552217"/>
    <d v="2018-04-24T00:00:00"/>
    <n v="7468"/>
    <n v="109.28"/>
    <n v="35.840000000000003"/>
    <n v="816103.04"/>
    <n v="267653.12"/>
    <n v="548449.92000000004"/>
  </r>
  <r>
    <x v="2"/>
    <x v="42"/>
    <x v="2"/>
    <x v="1"/>
    <x v="1"/>
    <x v="866"/>
    <n v="687477481"/>
    <d v="2015-01-30T00:00:00"/>
    <n v="8719"/>
    <n v="47.45"/>
    <n v="31.79"/>
    <n v="413716.55"/>
    <n v="277177.01"/>
    <n v="136539.54"/>
  </r>
  <r>
    <x v="5"/>
    <x v="34"/>
    <x v="1"/>
    <x v="0"/>
    <x v="3"/>
    <x v="647"/>
    <n v="846965062"/>
    <d v="2019-02-12T00:00:00"/>
    <n v="4638"/>
    <n v="152.58000000000001"/>
    <n v="97.44"/>
    <n v="707666.04"/>
    <n v="451926.72"/>
    <n v="255739.32"/>
  </r>
  <r>
    <x v="3"/>
    <x v="8"/>
    <x v="4"/>
    <x v="0"/>
    <x v="0"/>
    <x v="1174"/>
    <n v="956313788"/>
    <d v="2018-07-19T00:00:00"/>
    <n v="3356"/>
    <n v="81.73"/>
    <n v="56.67"/>
    <n v="274285.88"/>
    <n v="190184.52"/>
    <n v="84101.36"/>
  </r>
  <r>
    <x v="0"/>
    <x v="76"/>
    <x v="5"/>
    <x v="1"/>
    <x v="3"/>
    <x v="1175"/>
    <n v="717134988"/>
    <d v="2021-04-17T00:00:00"/>
    <n v="5034"/>
    <n v="109.28"/>
    <n v="35.840000000000003"/>
    <n v="550115.52"/>
    <n v="180418.56"/>
    <n v="369696.96"/>
  </r>
  <r>
    <x v="1"/>
    <x v="79"/>
    <x v="7"/>
    <x v="1"/>
    <x v="0"/>
    <x v="1176"/>
    <n v="801352488"/>
    <d v="2015-05-23T00:00:00"/>
    <n v="6864"/>
    <n v="437.2"/>
    <n v="263.33"/>
    <n v="3000940.8"/>
    <n v="1807497.12"/>
    <n v="1193443.68"/>
  </r>
  <r>
    <x v="3"/>
    <x v="20"/>
    <x v="6"/>
    <x v="1"/>
    <x v="0"/>
    <x v="893"/>
    <n v="601202619"/>
    <d v="2017-02-15T00:00:00"/>
    <n v="8070"/>
    <n v="651.21"/>
    <n v="524.96"/>
    <n v="5255264.7"/>
    <n v="4236427.2"/>
    <n v="1018837.5"/>
  </r>
  <r>
    <x v="1"/>
    <x v="33"/>
    <x v="9"/>
    <x v="0"/>
    <x v="3"/>
    <x v="1177"/>
    <n v="479234206"/>
    <d v="2021-11-14T00:00:00"/>
    <n v="4906"/>
    <n v="9.33"/>
    <n v="6.92"/>
    <n v="45772.98"/>
    <n v="33949.519999999997"/>
    <n v="11823.46"/>
  </r>
  <r>
    <x v="5"/>
    <x v="92"/>
    <x v="0"/>
    <x v="1"/>
    <x v="2"/>
    <x v="982"/>
    <n v="418308579"/>
    <d v="2022-10-30T00:00:00"/>
    <n v="5659"/>
    <n v="255.28"/>
    <n v="159.41999999999999"/>
    <n v="1444629.52"/>
    <n v="902157.78"/>
    <n v="542471.74"/>
  </r>
  <r>
    <x v="3"/>
    <x v="10"/>
    <x v="7"/>
    <x v="1"/>
    <x v="2"/>
    <x v="49"/>
    <n v="471599566"/>
    <d v="2015-02-28T00:00:00"/>
    <n v="5647"/>
    <n v="437.2"/>
    <n v="263.33"/>
    <n v="2468868.4"/>
    <n v="1487024.51"/>
    <n v="981843.89"/>
  </r>
  <r>
    <x v="5"/>
    <x v="40"/>
    <x v="0"/>
    <x v="0"/>
    <x v="3"/>
    <x v="625"/>
    <n v="312593495"/>
    <d v="2021-11-03T00:00:00"/>
    <n v="2217"/>
    <n v="255.28"/>
    <n v="159.41999999999999"/>
    <n v="565955.76"/>
    <n v="353434.14"/>
    <n v="212521.62"/>
  </r>
  <r>
    <x v="5"/>
    <x v="126"/>
    <x v="1"/>
    <x v="1"/>
    <x v="0"/>
    <x v="677"/>
    <n v="585089194"/>
    <d v="2015-08-30T00:00:00"/>
    <n v="9749"/>
    <n v="152.58000000000001"/>
    <n v="97.44"/>
    <n v="1487502.42"/>
    <n v="949942.56"/>
    <n v="537559.86"/>
  </r>
  <r>
    <x v="3"/>
    <x v="124"/>
    <x v="1"/>
    <x v="0"/>
    <x v="1"/>
    <x v="1178"/>
    <n v="653197991"/>
    <d v="2021-10-22T00:00:00"/>
    <n v="4656"/>
    <n v="152.58000000000001"/>
    <n v="97.44"/>
    <n v="710412.48"/>
    <n v="453680.64000000001"/>
    <n v="256731.84"/>
  </r>
  <r>
    <x v="5"/>
    <x v="88"/>
    <x v="3"/>
    <x v="0"/>
    <x v="1"/>
    <x v="11"/>
    <n v="851343715"/>
    <d v="2019-05-31T00:00:00"/>
    <n v="379"/>
    <n v="205.7"/>
    <n v="117.11"/>
    <n v="77960.3"/>
    <n v="44384.69"/>
    <n v="33575.61"/>
  </r>
  <r>
    <x v="5"/>
    <x v="105"/>
    <x v="11"/>
    <x v="1"/>
    <x v="1"/>
    <x v="1179"/>
    <n v="234262692"/>
    <d v="2021-08-02T00:00:00"/>
    <n v="2391"/>
    <n v="668.27"/>
    <n v="502.54"/>
    <n v="1597833.57"/>
    <n v="1201573.1399999999"/>
    <n v="396260.43"/>
  </r>
  <r>
    <x v="1"/>
    <x v="178"/>
    <x v="8"/>
    <x v="1"/>
    <x v="0"/>
    <x v="371"/>
    <n v="627003753"/>
    <d v="2022-03-26T00:00:00"/>
    <n v="3199"/>
    <n v="421.89"/>
    <n v="364.69"/>
    <n v="1349626.11"/>
    <n v="1166643.31"/>
    <n v="182982.8"/>
  </r>
  <r>
    <x v="3"/>
    <x v="184"/>
    <x v="10"/>
    <x v="1"/>
    <x v="1"/>
    <x v="1005"/>
    <n v="774928224"/>
    <d v="2019-12-17T00:00:00"/>
    <n v="7337"/>
    <n v="154.06"/>
    <n v="90.93"/>
    <n v="1130338.22"/>
    <n v="667153.41"/>
    <n v="463184.81"/>
  </r>
  <r>
    <x v="1"/>
    <x v="129"/>
    <x v="9"/>
    <x v="1"/>
    <x v="1"/>
    <x v="901"/>
    <n v="393709933"/>
    <d v="2017-04-25T00:00:00"/>
    <n v="6373"/>
    <n v="9.33"/>
    <n v="6.92"/>
    <n v="59460.09"/>
    <n v="44101.16"/>
    <n v="15358.93"/>
  </r>
  <r>
    <x v="5"/>
    <x v="62"/>
    <x v="11"/>
    <x v="0"/>
    <x v="1"/>
    <x v="1180"/>
    <n v="619335210"/>
    <d v="2015-10-21T00:00:00"/>
    <n v="3906"/>
    <n v="668.27"/>
    <n v="502.54"/>
    <n v="2610262.62"/>
    <n v="1962921.24"/>
    <n v="647341.38"/>
  </r>
  <r>
    <x v="2"/>
    <x v="38"/>
    <x v="6"/>
    <x v="0"/>
    <x v="0"/>
    <x v="455"/>
    <n v="858102881"/>
    <d v="2017-06-23T00:00:00"/>
    <n v="566"/>
    <n v="651.21"/>
    <n v="524.96"/>
    <n v="368584.86"/>
    <n v="297127.36"/>
    <n v="71457.5"/>
  </r>
  <r>
    <x v="1"/>
    <x v="66"/>
    <x v="2"/>
    <x v="1"/>
    <x v="2"/>
    <x v="1181"/>
    <n v="136624276"/>
    <d v="2016-03-08T00:00:00"/>
    <n v="9014"/>
    <n v="47.45"/>
    <n v="31.79"/>
    <n v="427714.3"/>
    <n v="286555.06"/>
    <n v="141159.24"/>
  </r>
  <r>
    <x v="1"/>
    <x v="79"/>
    <x v="5"/>
    <x v="0"/>
    <x v="2"/>
    <x v="1182"/>
    <n v="251823222"/>
    <d v="2022-10-01T00:00:00"/>
    <n v="8942"/>
    <n v="109.28"/>
    <n v="35.840000000000003"/>
    <n v="977181.76"/>
    <n v="320481.28000000003"/>
    <n v="656700.48"/>
  </r>
  <r>
    <x v="2"/>
    <x v="125"/>
    <x v="9"/>
    <x v="0"/>
    <x v="3"/>
    <x v="884"/>
    <n v="820936048"/>
    <d v="2016-02-08T00:00:00"/>
    <n v="2074"/>
    <n v="9.33"/>
    <n v="6.92"/>
    <n v="19350.419999999998"/>
    <n v="14352.08"/>
    <n v="4998.34"/>
  </r>
  <r>
    <x v="5"/>
    <x v="78"/>
    <x v="1"/>
    <x v="0"/>
    <x v="0"/>
    <x v="1183"/>
    <n v="631511580"/>
    <d v="2019-12-23T00:00:00"/>
    <n v="7165"/>
    <n v="152.58000000000001"/>
    <n v="97.44"/>
    <n v="1093235.7"/>
    <n v="698157.6"/>
    <n v="395078.1"/>
  </r>
  <r>
    <x v="2"/>
    <x v="125"/>
    <x v="11"/>
    <x v="0"/>
    <x v="1"/>
    <x v="1184"/>
    <n v="791411149"/>
    <d v="2022-06-30T00:00:00"/>
    <n v="5001"/>
    <n v="668.27"/>
    <n v="502.54"/>
    <n v="3342018.27"/>
    <n v="2513202.54"/>
    <n v="828815.73"/>
  </r>
  <r>
    <x v="0"/>
    <x v="14"/>
    <x v="2"/>
    <x v="0"/>
    <x v="0"/>
    <x v="480"/>
    <n v="678808581"/>
    <d v="2015-11-24T00:00:00"/>
    <n v="3399"/>
    <n v="47.45"/>
    <n v="31.79"/>
    <n v="161282.54999999999"/>
    <n v="108054.21"/>
    <n v="53228.34"/>
  </r>
  <r>
    <x v="4"/>
    <x v="176"/>
    <x v="11"/>
    <x v="0"/>
    <x v="1"/>
    <x v="1053"/>
    <n v="192190206"/>
    <d v="2021-08-26T00:00:00"/>
    <n v="2208"/>
    <n v="668.27"/>
    <n v="502.54"/>
    <n v="1475540.16"/>
    <n v="1109608.32"/>
    <n v="365931.84"/>
  </r>
  <r>
    <x v="1"/>
    <x v="139"/>
    <x v="0"/>
    <x v="1"/>
    <x v="3"/>
    <x v="1185"/>
    <n v="200354850"/>
    <d v="2018-05-04T00:00:00"/>
    <n v="8307"/>
    <n v="255.28"/>
    <n v="159.41999999999999"/>
    <n v="2120610.96"/>
    <n v="1324301.94"/>
    <n v="796309.02"/>
  </r>
  <r>
    <x v="6"/>
    <x v="103"/>
    <x v="5"/>
    <x v="1"/>
    <x v="3"/>
    <x v="1186"/>
    <n v="292413842"/>
    <d v="2021-01-26T00:00:00"/>
    <n v="609"/>
    <n v="109.28"/>
    <n v="35.840000000000003"/>
    <n v="66551.520000000004"/>
    <n v="21826.560000000001"/>
    <n v="44724.959999999999"/>
  </r>
  <r>
    <x v="2"/>
    <x v="147"/>
    <x v="2"/>
    <x v="1"/>
    <x v="1"/>
    <x v="1187"/>
    <n v="127791011"/>
    <d v="2016-10-09T00:00:00"/>
    <n v="5055"/>
    <n v="47.45"/>
    <n v="31.79"/>
    <n v="239859.75"/>
    <n v="160698.45000000001"/>
    <n v="79161.3"/>
  </r>
  <r>
    <x v="4"/>
    <x v="31"/>
    <x v="3"/>
    <x v="0"/>
    <x v="2"/>
    <x v="888"/>
    <n v="786222684"/>
    <d v="2017-03-09T00:00:00"/>
    <n v="9619"/>
    <n v="205.7"/>
    <n v="117.11"/>
    <n v="1978628.3"/>
    <n v="1126481.0900000001"/>
    <n v="852147.21"/>
  </r>
  <r>
    <x v="4"/>
    <x v="23"/>
    <x v="7"/>
    <x v="0"/>
    <x v="1"/>
    <x v="390"/>
    <n v="717757689"/>
    <d v="2017-08-04T00:00:00"/>
    <n v="9305"/>
    <n v="437.2"/>
    <n v="263.33"/>
    <n v="4068146"/>
    <n v="2450285.65"/>
    <n v="1617860.35"/>
  </r>
  <r>
    <x v="1"/>
    <x v="148"/>
    <x v="8"/>
    <x v="1"/>
    <x v="3"/>
    <x v="1188"/>
    <n v="692757356"/>
    <d v="2017-05-12T00:00:00"/>
    <n v="1151"/>
    <n v="421.89"/>
    <n v="364.69"/>
    <n v="485595.39"/>
    <n v="419758.19"/>
    <n v="65837.2"/>
  </r>
  <r>
    <x v="1"/>
    <x v="77"/>
    <x v="0"/>
    <x v="1"/>
    <x v="2"/>
    <x v="1189"/>
    <n v="651895511"/>
    <d v="2020-11-01T00:00:00"/>
    <n v="9223"/>
    <n v="255.28"/>
    <n v="159.41999999999999"/>
    <n v="2354447.44"/>
    <n v="1470330.66"/>
    <n v="884116.78"/>
  </r>
  <r>
    <x v="1"/>
    <x v="116"/>
    <x v="5"/>
    <x v="1"/>
    <x v="1"/>
    <x v="847"/>
    <n v="156158483"/>
    <d v="2016-08-05T00:00:00"/>
    <n v="9620"/>
    <n v="109.28"/>
    <n v="35.840000000000003"/>
    <n v="1051273.6000000001"/>
    <n v="344780.79999999999"/>
    <n v="706492.8"/>
  </r>
  <r>
    <x v="2"/>
    <x v="121"/>
    <x v="6"/>
    <x v="1"/>
    <x v="2"/>
    <x v="1190"/>
    <n v="636845099"/>
    <d v="2015-08-13T00:00:00"/>
    <n v="5472"/>
    <n v="651.21"/>
    <n v="524.96"/>
    <n v="3563421.12"/>
    <n v="2872581.12"/>
    <n v="690840"/>
  </r>
  <r>
    <x v="5"/>
    <x v="174"/>
    <x v="7"/>
    <x v="1"/>
    <x v="3"/>
    <x v="1191"/>
    <n v="445566689"/>
    <d v="2019-07-15T00:00:00"/>
    <n v="1940"/>
    <n v="437.2"/>
    <n v="263.33"/>
    <n v="848168"/>
    <n v="510860.2"/>
    <n v="337307.8"/>
  </r>
  <r>
    <x v="5"/>
    <x v="52"/>
    <x v="10"/>
    <x v="1"/>
    <x v="3"/>
    <x v="1192"/>
    <n v="704247081"/>
    <d v="2022-10-29T00:00:00"/>
    <n v="1216"/>
    <n v="154.06"/>
    <n v="90.93"/>
    <n v="187336.95999999999"/>
    <n v="110570.88"/>
    <n v="76766.080000000002"/>
  </r>
  <r>
    <x v="5"/>
    <x v="101"/>
    <x v="2"/>
    <x v="0"/>
    <x v="2"/>
    <x v="95"/>
    <n v="355122601"/>
    <d v="2016-10-05T00:00:00"/>
    <n v="7524"/>
    <n v="47.45"/>
    <n v="31.79"/>
    <n v="357013.8"/>
    <n v="239187.96"/>
    <n v="117825.84"/>
  </r>
  <r>
    <x v="4"/>
    <x v="160"/>
    <x v="3"/>
    <x v="0"/>
    <x v="0"/>
    <x v="1193"/>
    <n v="210742080"/>
    <d v="2015-04-19T00:00:00"/>
    <n v="2119"/>
    <n v="205.7"/>
    <n v="117.11"/>
    <n v="435878.3"/>
    <n v="248156.09"/>
    <n v="187722.21"/>
  </r>
  <r>
    <x v="1"/>
    <x v="67"/>
    <x v="1"/>
    <x v="1"/>
    <x v="1"/>
    <x v="1194"/>
    <n v="703966844"/>
    <d v="2019-11-30T00:00:00"/>
    <n v="8288"/>
    <n v="152.58000000000001"/>
    <n v="97.44"/>
    <n v="1264583.04"/>
    <n v="807582.71999999997"/>
    <n v="457000.32"/>
  </r>
  <r>
    <x v="5"/>
    <x v="74"/>
    <x v="7"/>
    <x v="0"/>
    <x v="1"/>
    <x v="1195"/>
    <n v="537970721"/>
    <d v="2017-08-18T00:00:00"/>
    <n v="6346"/>
    <n v="437.2"/>
    <n v="263.33"/>
    <n v="2774471.2"/>
    <n v="1671092.18"/>
    <n v="1103379.02"/>
  </r>
  <r>
    <x v="1"/>
    <x v="80"/>
    <x v="11"/>
    <x v="1"/>
    <x v="2"/>
    <x v="893"/>
    <n v="736240041"/>
    <d v="2017-02-20T00:00:00"/>
    <n v="8644"/>
    <n v="668.27"/>
    <n v="502.54"/>
    <n v="5776525.8799999999"/>
    <n v="4343955.76"/>
    <n v="1432570.12"/>
  </r>
  <r>
    <x v="3"/>
    <x v="61"/>
    <x v="6"/>
    <x v="0"/>
    <x v="3"/>
    <x v="1196"/>
    <n v="592573630"/>
    <d v="2015-10-21T00:00:00"/>
    <n v="4560"/>
    <n v="651.21"/>
    <n v="524.96"/>
    <n v="2969517.6"/>
    <n v="2393817.6"/>
    <n v="575700"/>
  </r>
  <r>
    <x v="0"/>
    <x v="76"/>
    <x v="1"/>
    <x v="0"/>
    <x v="2"/>
    <x v="180"/>
    <n v="821082818"/>
    <d v="2022-05-15T00:00:00"/>
    <n v="5507"/>
    <n v="152.58000000000001"/>
    <n v="97.44"/>
    <n v="840258.06"/>
    <n v="536602.07999999996"/>
    <n v="303655.98"/>
  </r>
  <r>
    <x v="5"/>
    <x v="174"/>
    <x v="11"/>
    <x v="1"/>
    <x v="2"/>
    <x v="1000"/>
    <n v="406191432"/>
    <d v="2017-06-01T00:00:00"/>
    <n v="9926"/>
    <n v="668.27"/>
    <n v="502.54"/>
    <n v="6633248.0199999996"/>
    <n v="4988212.04"/>
    <n v="1645035.98"/>
  </r>
  <r>
    <x v="5"/>
    <x v="91"/>
    <x v="6"/>
    <x v="0"/>
    <x v="3"/>
    <x v="1197"/>
    <n v="652635800"/>
    <d v="2017-01-14T00:00:00"/>
    <n v="8291"/>
    <n v="651.21"/>
    <n v="524.96"/>
    <n v="5399182.1100000003"/>
    <n v="4352443.3600000003"/>
    <n v="1046738.75"/>
  </r>
  <r>
    <x v="2"/>
    <x v="65"/>
    <x v="8"/>
    <x v="1"/>
    <x v="3"/>
    <x v="1198"/>
    <n v="235464751"/>
    <d v="2016-08-02T00:00:00"/>
    <n v="8107"/>
    <n v="421.89"/>
    <n v="364.69"/>
    <n v="3420262.23"/>
    <n v="2956541.83"/>
    <n v="463720.4"/>
  </r>
  <r>
    <x v="5"/>
    <x v="39"/>
    <x v="9"/>
    <x v="1"/>
    <x v="0"/>
    <x v="292"/>
    <n v="150039613"/>
    <d v="2017-01-30T00:00:00"/>
    <n v="8910"/>
    <n v="9.33"/>
    <n v="6.92"/>
    <n v="83130.3"/>
    <n v="61657.2"/>
    <n v="21473.1"/>
  </r>
  <r>
    <x v="3"/>
    <x v="138"/>
    <x v="7"/>
    <x v="1"/>
    <x v="0"/>
    <x v="1199"/>
    <n v="562034213"/>
    <d v="2016-12-04T00:00:00"/>
    <n v="7268"/>
    <n v="437.2"/>
    <n v="263.33"/>
    <n v="3177569.6"/>
    <n v="1913882.44"/>
    <n v="1263687.1599999999"/>
  </r>
  <r>
    <x v="1"/>
    <x v="26"/>
    <x v="7"/>
    <x v="0"/>
    <x v="1"/>
    <x v="111"/>
    <n v="357434880"/>
    <d v="2015-06-29T00:00:00"/>
    <n v="1779"/>
    <n v="437.2"/>
    <n v="263.33"/>
    <n v="777778.8"/>
    <n v="468464.07"/>
    <n v="309314.73"/>
  </r>
  <r>
    <x v="2"/>
    <x v="65"/>
    <x v="11"/>
    <x v="1"/>
    <x v="3"/>
    <x v="1200"/>
    <n v="292540442"/>
    <d v="2016-09-07T00:00:00"/>
    <n v="8073"/>
    <n v="668.27"/>
    <n v="502.54"/>
    <n v="5394943.71"/>
    <n v="4057005.42"/>
    <n v="1337938.29"/>
  </r>
  <r>
    <x v="2"/>
    <x v="137"/>
    <x v="8"/>
    <x v="0"/>
    <x v="3"/>
    <x v="983"/>
    <n v="743962228"/>
    <d v="2022-12-04T00:00:00"/>
    <n v="3811"/>
    <n v="421.89"/>
    <n v="364.69"/>
    <n v="1607822.79"/>
    <n v="1389833.59"/>
    <n v="217989.2"/>
  </r>
  <r>
    <x v="1"/>
    <x v="59"/>
    <x v="5"/>
    <x v="1"/>
    <x v="3"/>
    <x v="1201"/>
    <n v="358624064"/>
    <d v="2015-10-03T00:00:00"/>
    <n v="3685"/>
    <n v="109.28"/>
    <n v="35.840000000000003"/>
    <n v="402696.8"/>
    <n v="132070.39999999999"/>
    <n v="270626.40000000002"/>
  </r>
  <r>
    <x v="1"/>
    <x v="132"/>
    <x v="10"/>
    <x v="0"/>
    <x v="0"/>
    <x v="1202"/>
    <n v="103762280"/>
    <d v="2021-12-14T00:00:00"/>
    <n v="4419"/>
    <n v="154.06"/>
    <n v="90.93"/>
    <n v="680791.14"/>
    <n v="401819.67"/>
    <n v="278971.46999999997"/>
  </r>
  <r>
    <x v="0"/>
    <x v="172"/>
    <x v="3"/>
    <x v="0"/>
    <x v="3"/>
    <x v="151"/>
    <n v="116925704"/>
    <d v="2015-09-08T00:00:00"/>
    <n v="9769"/>
    <n v="205.7"/>
    <n v="117.11"/>
    <n v="2009483.3"/>
    <n v="1144047.5900000001"/>
    <n v="865435.71"/>
  </r>
  <r>
    <x v="2"/>
    <x v="48"/>
    <x v="11"/>
    <x v="0"/>
    <x v="1"/>
    <x v="1203"/>
    <n v="155975663"/>
    <d v="2019-08-26T00:00:00"/>
    <n v="5520"/>
    <n v="668.27"/>
    <n v="502.54"/>
    <n v="3688850.4"/>
    <n v="2774020.8"/>
    <n v="914829.6"/>
  </r>
  <r>
    <x v="5"/>
    <x v="54"/>
    <x v="5"/>
    <x v="0"/>
    <x v="0"/>
    <x v="591"/>
    <n v="949085986"/>
    <d v="2020-10-16T00:00:00"/>
    <n v="4489"/>
    <n v="109.28"/>
    <n v="35.840000000000003"/>
    <n v="490557.92"/>
    <n v="160885.76000000001"/>
    <n v="329672.15999999997"/>
  </r>
  <r>
    <x v="1"/>
    <x v="80"/>
    <x v="0"/>
    <x v="1"/>
    <x v="0"/>
    <x v="1204"/>
    <n v="144743001"/>
    <d v="2019-04-21T00:00:00"/>
    <n v="1525"/>
    <n v="255.28"/>
    <n v="159.41999999999999"/>
    <n v="389302"/>
    <n v="243115.5"/>
    <n v="146186.5"/>
  </r>
  <r>
    <x v="2"/>
    <x v="155"/>
    <x v="0"/>
    <x v="0"/>
    <x v="0"/>
    <x v="1205"/>
    <n v="861745536"/>
    <d v="2020-08-14T00:00:00"/>
    <n v="8509"/>
    <n v="255.28"/>
    <n v="159.41999999999999"/>
    <n v="2172177.52"/>
    <n v="1356504.78"/>
    <n v="815672.74"/>
  </r>
  <r>
    <x v="1"/>
    <x v="153"/>
    <x v="2"/>
    <x v="0"/>
    <x v="2"/>
    <x v="893"/>
    <n v="439204919"/>
    <d v="2017-02-19T00:00:00"/>
    <n v="9350"/>
    <n v="47.45"/>
    <n v="31.79"/>
    <n v="443657.5"/>
    <n v="297236.5"/>
    <n v="146421"/>
  </r>
  <r>
    <x v="5"/>
    <x v="78"/>
    <x v="6"/>
    <x v="1"/>
    <x v="2"/>
    <x v="594"/>
    <n v="786544978"/>
    <d v="2015-03-15T00:00:00"/>
    <n v="4993"/>
    <n v="651.21"/>
    <n v="524.96"/>
    <n v="3251491.53"/>
    <n v="2621125.2799999998"/>
    <n v="630366.25"/>
  </r>
  <r>
    <x v="5"/>
    <x v="70"/>
    <x v="8"/>
    <x v="0"/>
    <x v="1"/>
    <x v="566"/>
    <n v="733502042"/>
    <d v="2021-02-22T00:00:00"/>
    <n v="8409"/>
    <n v="421.89"/>
    <n v="364.69"/>
    <n v="3547673.01"/>
    <n v="3066678.21"/>
    <n v="480994.8"/>
  </r>
  <r>
    <x v="5"/>
    <x v="9"/>
    <x v="4"/>
    <x v="0"/>
    <x v="1"/>
    <x v="1206"/>
    <n v="980124938"/>
    <d v="2018-07-07T00:00:00"/>
    <n v="9605"/>
    <n v="81.73"/>
    <n v="56.67"/>
    <n v="785016.65"/>
    <n v="544315.35"/>
    <n v="240701.3"/>
  </r>
  <r>
    <x v="3"/>
    <x v="60"/>
    <x v="4"/>
    <x v="0"/>
    <x v="0"/>
    <x v="634"/>
    <n v="946774995"/>
    <d v="2019-02-13T00:00:00"/>
    <n v="615"/>
    <n v="81.73"/>
    <n v="56.67"/>
    <n v="50263.95"/>
    <n v="34852.050000000003"/>
    <n v="15411.9"/>
  </r>
  <r>
    <x v="4"/>
    <x v="156"/>
    <x v="5"/>
    <x v="1"/>
    <x v="3"/>
    <x v="1207"/>
    <n v="124126040"/>
    <d v="2018-08-02T00:00:00"/>
    <n v="509"/>
    <n v="109.28"/>
    <n v="35.840000000000003"/>
    <n v="55623.519999999997"/>
    <n v="18242.560000000001"/>
    <n v="37380.959999999999"/>
  </r>
  <r>
    <x v="5"/>
    <x v="78"/>
    <x v="2"/>
    <x v="0"/>
    <x v="3"/>
    <x v="1208"/>
    <n v="323164403"/>
    <d v="2020-06-30T00:00:00"/>
    <n v="383"/>
    <n v="47.45"/>
    <n v="31.79"/>
    <n v="18173.349999999999"/>
    <n v="12175.57"/>
    <n v="5997.78"/>
  </r>
  <r>
    <x v="3"/>
    <x v="15"/>
    <x v="3"/>
    <x v="0"/>
    <x v="2"/>
    <x v="1209"/>
    <n v="725188910"/>
    <d v="2019-02-08T00:00:00"/>
    <n v="8369"/>
    <n v="205.7"/>
    <n v="117.11"/>
    <n v="1721503.3"/>
    <n v="980093.59"/>
    <n v="741409.71"/>
  </r>
  <r>
    <x v="5"/>
    <x v="98"/>
    <x v="2"/>
    <x v="0"/>
    <x v="0"/>
    <x v="375"/>
    <n v="131810891"/>
    <d v="2015-12-03T00:00:00"/>
    <n v="4627"/>
    <n v="47.45"/>
    <n v="31.79"/>
    <n v="219551.15"/>
    <n v="147092.32999999999"/>
    <n v="72458.820000000007"/>
  </r>
  <r>
    <x v="1"/>
    <x v="81"/>
    <x v="9"/>
    <x v="1"/>
    <x v="1"/>
    <x v="1210"/>
    <n v="114954173"/>
    <d v="2022-02-11T00:00:00"/>
    <n v="6349"/>
    <n v="9.33"/>
    <n v="6.92"/>
    <n v="59236.17"/>
    <n v="43935.08"/>
    <n v="15301.09"/>
  </r>
  <r>
    <x v="3"/>
    <x v="8"/>
    <x v="4"/>
    <x v="0"/>
    <x v="1"/>
    <x v="847"/>
    <n v="966855084"/>
    <d v="2016-07-16T00:00:00"/>
    <n v="2760"/>
    <n v="81.73"/>
    <n v="56.67"/>
    <n v="225574.8"/>
    <n v="156409.20000000001"/>
    <n v="69165.600000000006"/>
  </r>
  <r>
    <x v="5"/>
    <x v="117"/>
    <x v="5"/>
    <x v="1"/>
    <x v="2"/>
    <x v="573"/>
    <n v="350062453"/>
    <d v="2015-02-22T00:00:00"/>
    <n v="114"/>
    <n v="109.28"/>
    <n v="35.840000000000003"/>
    <n v="12457.92"/>
    <n v="4085.76"/>
    <n v="8372.16"/>
  </r>
  <r>
    <x v="4"/>
    <x v="56"/>
    <x v="0"/>
    <x v="0"/>
    <x v="2"/>
    <x v="69"/>
    <n v="947437608"/>
    <d v="2017-04-12T00:00:00"/>
    <n v="6697"/>
    <n v="255.28"/>
    <n v="159.41999999999999"/>
    <n v="1709610.16"/>
    <n v="1067635.74"/>
    <n v="641974.42000000004"/>
  </r>
  <r>
    <x v="5"/>
    <x v="131"/>
    <x v="2"/>
    <x v="0"/>
    <x v="1"/>
    <x v="1211"/>
    <n v="112154376"/>
    <d v="2016-07-11T00:00:00"/>
    <n v="7827"/>
    <n v="47.45"/>
    <n v="31.79"/>
    <n v="371391.15"/>
    <n v="248820.33"/>
    <n v="122570.82"/>
  </r>
  <r>
    <x v="4"/>
    <x v="45"/>
    <x v="11"/>
    <x v="1"/>
    <x v="0"/>
    <x v="715"/>
    <n v="217699086"/>
    <d v="2015-01-02T00:00:00"/>
    <n v="852"/>
    <n v="668.27"/>
    <n v="502.54"/>
    <n v="569366.04"/>
    <n v="428164.08"/>
    <n v="141201.96"/>
  </r>
  <r>
    <x v="5"/>
    <x v="78"/>
    <x v="5"/>
    <x v="1"/>
    <x v="1"/>
    <x v="1212"/>
    <n v="107870566"/>
    <d v="2020-05-12T00:00:00"/>
    <n v="153"/>
    <n v="109.28"/>
    <n v="35.840000000000003"/>
    <n v="16719.84"/>
    <n v="5483.52"/>
    <n v="11236.32"/>
  </r>
  <r>
    <x v="5"/>
    <x v="70"/>
    <x v="3"/>
    <x v="0"/>
    <x v="1"/>
    <x v="1213"/>
    <n v="946780145"/>
    <d v="2016-07-02T00:00:00"/>
    <n v="2139"/>
    <n v="205.7"/>
    <n v="117.11"/>
    <n v="439992.3"/>
    <n v="250498.29"/>
    <n v="189494.01"/>
  </r>
  <r>
    <x v="3"/>
    <x v="138"/>
    <x v="3"/>
    <x v="0"/>
    <x v="3"/>
    <x v="1214"/>
    <n v="368851649"/>
    <d v="2022-02-17T00:00:00"/>
    <n v="255"/>
    <n v="205.7"/>
    <n v="117.11"/>
    <n v="52453.5"/>
    <n v="29863.05"/>
    <n v="22590.45"/>
  </r>
  <r>
    <x v="5"/>
    <x v="182"/>
    <x v="6"/>
    <x v="0"/>
    <x v="2"/>
    <x v="1215"/>
    <n v="128821408"/>
    <d v="2018-10-13T00:00:00"/>
    <n v="9972"/>
    <n v="651.21"/>
    <n v="524.96"/>
    <n v="6493866.1200000001"/>
    <n v="5234901.12"/>
    <n v="1258965"/>
  </r>
  <r>
    <x v="4"/>
    <x v="46"/>
    <x v="10"/>
    <x v="1"/>
    <x v="2"/>
    <x v="1216"/>
    <n v="251738250"/>
    <d v="2021-08-26T00:00:00"/>
    <n v="3797"/>
    <n v="154.06"/>
    <n v="90.93"/>
    <n v="584965.81999999995"/>
    <n v="345261.21"/>
    <n v="239704.61"/>
  </r>
  <r>
    <x v="5"/>
    <x v="130"/>
    <x v="8"/>
    <x v="0"/>
    <x v="0"/>
    <x v="1217"/>
    <n v="382963502"/>
    <d v="2020-11-27T00:00:00"/>
    <n v="6265"/>
    <n v="421.89"/>
    <n v="364.69"/>
    <n v="2643140.85"/>
    <n v="2284782.85"/>
    <n v="358358"/>
  </r>
  <r>
    <x v="1"/>
    <x v="89"/>
    <x v="2"/>
    <x v="1"/>
    <x v="2"/>
    <x v="685"/>
    <n v="238170993"/>
    <d v="2020-02-07T00:00:00"/>
    <n v="8944"/>
    <n v="47.45"/>
    <n v="31.79"/>
    <n v="424392.8"/>
    <n v="284329.76"/>
    <n v="140063.04000000001"/>
  </r>
  <r>
    <x v="5"/>
    <x v="111"/>
    <x v="0"/>
    <x v="1"/>
    <x v="0"/>
    <x v="1218"/>
    <n v="953347051"/>
    <d v="2015-03-08T00:00:00"/>
    <n v="5433"/>
    <n v="255.28"/>
    <n v="159.41999999999999"/>
    <n v="1386936.24"/>
    <n v="866128.86"/>
    <n v="520807.38"/>
  </r>
  <r>
    <x v="1"/>
    <x v="142"/>
    <x v="5"/>
    <x v="0"/>
    <x v="0"/>
    <x v="553"/>
    <n v="134790503"/>
    <d v="2020-04-26T00:00:00"/>
    <n v="6360"/>
    <n v="109.28"/>
    <n v="35.840000000000003"/>
    <n v="695020.8"/>
    <n v="227942.39999999999"/>
    <n v="467078.40000000002"/>
  </r>
  <r>
    <x v="1"/>
    <x v="26"/>
    <x v="10"/>
    <x v="0"/>
    <x v="3"/>
    <x v="1219"/>
    <n v="409112679"/>
    <d v="2019-05-18T00:00:00"/>
    <n v="4388"/>
    <n v="154.06"/>
    <n v="90.93"/>
    <n v="676015.28"/>
    <n v="399000.84"/>
    <n v="277014.44"/>
  </r>
  <r>
    <x v="5"/>
    <x v="84"/>
    <x v="4"/>
    <x v="1"/>
    <x v="2"/>
    <x v="1220"/>
    <n v="873237407"/>
    <d v="2016-11-25T00:00:00"/>
    <n v="9209"/>
    <n v="81.73"/>
    <n v="56.67"/>
    <n v="752651.57"/>
    <n v="521874.03"/>
    <n v="230777.54"/>
  </r>
  <r>
    <x v="5"/>
    <x v="88"/>
    <x v="11"/>
    <x v="1"/>
    <x v="1"/>
    <x v="1149"/>
    <n v="244401013"/>
    <d v="2015-07-07T00:00:00"/>
    <n v="2546"/>
    <n v="668.27"/>
    <n v="502.54"/>
    <n v="1701415.42"/>
    <n v="1279466.8400000001"/>
    <n v="421948.58"/>
  </r>
  <r>
    <x v="6"/>
    <x v="103"/>
    <x v="3"/>
    <x v="0"/>
    <x v="1"/>
    <x v="765"/>
    <n v="910152328"/>
    <d v="2019-09-03T00:00:00"/>
    <n v="3154"/>
    <n v="205.7"/>
    <n v="117.11"/>
    <n v="648777.80000000005"/>
    <n v="369364.94"/>
    <n v="279412.86"/>
  </r>
  <r>
    <x v="2"/>
    <x v="155"/>
    <x v="2"/>
    <x v="0"/>
    <x v="3"/>
    <x v="267"/>
    <n v="378352677"/>
    <d v="2017-01-30T00:00:00"/>
    <n v="1820"/>
    <n v="47.45"/>
    <n v="31.79"/>
    <n v="86359"/>
    <n v="57857.8"/>
    <n v="28501.200000000001"/>
  </r>
  <r>
    <x v="1"/>
    <x v="142"/>
    <x v="8"/>
    <x v="1"/>
    <x v="3"/>
    <x v="1221"/>
    <n v="727175891"/>
    <d v="2019-09-07T00:00:00"/>
    <n v="6360"/>
    <n v="421.89"/>
    <n v="364.69"/>
    <n v="2683220.4"/>
    <n v="2319428.4"/>
    <n v="363792"/>
  </r>
  <r>
    <x v="5"/>
    <x v="111"/>
    <x v="11"/>
    <x v="1"/>
    <x v="0"/>
    <x v="790"/>
    <n v="955108296"/>
    <d v="2018-12-14T00:00:00"/>
    <n v="6624"/>
    <n v="668.27"/>
    <n v="502.54"/>
    <n v="4426620.4800000004"/>
    <n v="3328824.96"/>
    <n v="1097795.52"/>
  </r>
  <r>
    <x v="5"/>
    <x v="53"/>
    <x v="5"/>
    <x v="1"/>
    <x v="2"/>
    <x v="430"/>
    <n v="130948722"/>
    <d v="2018-11-23T00:00:00"/>
    <n v="9492"/>
    <n v="109.28"/>
    <n v="35.840000000000003"/>
    <n v="1037285.76"/>
    <n v="340193.28000000003"/>
    <n v="697092.48"/>
  </r>
  <r>
    <x v="4"/>
    <x v="160"/>
    <x v="6"/>
    <x v="0"/>
    <x v="0"/>
    <x v="44"/>
    <n v="543808495"/>
    <d v="2015-10-07T00:00:00"/>
    <n v="3873"/>
    <n v="651.21"/>
    <n v="524.96"/>
    <n v="2522136.33"/>
    <n v="2033170.08"/>
    <n v="488966.25"/>
  </r>
  <r>
    <x v="4"/>
    <x v="158"/>
    <x v="11"/>
    <x v="1"/>
    <x v="3"/>
    <x v="1222"/>
    <n v="953111445"/>
    <d v="2017-06-27T00:00:00"/>
    <n v="5712"/>
    <n v="668.27"/>
    <n v="502.54"/>
    <n v="3817158.24"/>
    <n v="2870508.48"/>
    <n v="946649.76"/>
  </r>
  <r>
    <x v="1"/>
    <x v="136"/>
    <x v="7"/>
    <x v="0"/>
    <x v="2"/>
    <x v="1217"/>
    <n v="638593900"/>
    <d v="2020-12-12T00:00:00"/>
    <n v="2981"/>
    <n v="437.2"/>
    <n v="263.33"/>
    <n v="1303293.2"/>
    <n v="784986.73"/>
    <n v="518306.47"/>
  </r>
  <r>
    <x v="5"/>
    <x v="161"/>
    <x v="1"/>
    <x v="0"/>
    <x v="1"/>
    <x v="1223"/>
    <n v="750304687"/>
    <d v="2015-06-07T00:00:00"/>
    <n v="685"/>
    <n v="152.58000000000001"/>
    <n v="97.44"/>
    <n v="104517.3"/>
    <n v="66746.399999999994"/>
    <n v="37770.9"/>
  </r>
  <r>
    <x v="5"/>
    <x v="131"/>
    <x v="0"/>
    <x v="0"/>
    <x v="3"/>
    <x v="362"/>
    <n v="258605134"/>
    <d v="2016-06-12T00:00:00"/>
    <n v="5861"/>
    <n v="255.28"/>
    <n v="159.41999999999999"/>
    <n v="1496196.08"/>
    <n v="934360.62"/>
    <n v="561835.46"/>
  </r>
  <r>
    <x v="5"/>
    <x v="28"/>
    <x v="6"/>
    <x v="1"/>
    <x v="0"/>
    <x v="1224"/>
    <n v="904169070"/>
    <d v="2020-06-24T00:00:00"/>
    <n v="2575"/>
    <n v="651.21"/>
    <n v="524.96"/>
    <n v="1676865.75"/>
    <n v="1351772"/>
    <n v="325093.75"/>
  </r>
  <r>
    <x v="3"/>
    <x v="61"/>
    <x v="6"/>
    <x v="1"/>
    <x v="2"/>
    <x v="1225"/>
    <n v="447982823"/>
    <d v="2016-02-10T00:00:00"/>
    <n v="6927"/>
    <n v="651.21"/>
    <n v="524.96"/>
    <n v="4510931.67"/>
    <n v="3636397.92"/>
    <n v="874533.75"/>
  </r>
  <r>
    <x v="0"/>
    <x v="113"/>
    <x v="8"/>
    <x v="1"/>
    <x v="0"/>
    <x v="1226"/>
    <n v="321345221"/>
    <d v="2018-06-15T00:00:00"/>
    <n v="2047"/>
    <n v="421.89"/>
    <n v="364.69"/>
    <n v="863608.83"/>
    <n v="746520.43"/>
    <n v="117088.4"/>
  </r>
  <r>
    <x v="5"/>
    <x v="183"/>
    <x v="2"/>
    <x v="0"/>
    <x v="3"/>
    <x v="982"/>
    <n v="675867593"/>
    <d v="2022-09-23T00:00:00"/>
    <n v="3095"/>
    <n v="47.45"/>
    <n v="31.79"/>
    <n v="146857.75"/>
    <n v="98390.05"/>
    <n v="48467.7"/>
  </r>
  <r>
    <x v="1"/>
    <x v="120"/>
    <x v="2"/>
    <x v="1"/>
    <x v="3"/>
    <x v="1227"/>
    <n v="833473765"/>
    <d v="2019-05-25T00:00:00"/>
    <n v="2264"/>
    <n v="47.45"/>
    <n v="31.79"/>
    <n v="107426.8"/>
    <n v="71972.56"/>
    <n v="35454.239999999998"/>
  </r>
  <r>
    <x v="3"/>
    <x v="30"/>
    <x v="11"/>
    <x v="0"/>
    <x v="2"/>
    <x v="1153"/>
    <n v="636400067"/>
    <d v="2016-06-13T00:00:00"/>
    <n v="3777"/>
    <n v="668.27"/>
    <n v="502.54"/>
    <n v="2524055.79"/>
    <n v="1898093.58"/>
    <n v="625962.21"/>
  </r>
  <r>
    <x v="5"/>
    <x v="53"/>
    <x v="7"/>
    <x v="1"/>
    <x v="2"/>
    <x v="1228"/>
    <n v="897195327"/>
    <d v="2021-04-11T00:00:00"/>
    <n v="8890"/>
    <n v="437.2"/>
    <n v="263.33"/>
    <n v="3886708"/>
    <n v="2341003.7000000002"/>
    <n v="1545704.3"/>
  </r>
  <r>
    <x v="3"/>
    <x v="24"/>
    <x v="6"/>
    <x v="0"/>
    <x v="0"/>
    <x v="760"/>
    <n v="248720872"/>
    <d v="2019-01-24T00:00:00"/>
    <n v="888"/>
    <n v="651.21"/>
    <n v="524.96"/>
    <n v="578274.48"/>
    <n v="466164.47999999998"/>
    <n v="112110"/>
  </r>
  <r>
    <x v="5"/>
    <x v="100"/>
    <x v="8"/>
    <x v="0"/>
    <x v="2"/>
    <x v="1229"/>
    <n v="994150531"/>
    <d v="2021-09-13T00:00:00"/>
    <n v="89"/>
    <n v="421.89"/>
    <n v="364.69"/>
    <n v="37548.21"/>
    <n v="32457.41"/>
    <n v="5090.8"/>
  </r>
  <r>
    <x v="3"/>
    <x v="8"/>
    <x v="0"/>
    <x v="1"/>
    <x v="2"/>
    <x v="214"/>
    <n v="556970632"/>
    <d v="2020-01-02T00:00:00"/>
    <n v="8842"/>
    <n v="255.28"/>
    <n v="159.41999999999999"/>
    <n v="2257185.7599999998"/>
    <n v="1409591.64"/>
    <n v="847594.12"/>
  </r>
  <r>
    <x v="5"/>
    <x v="91"/>
    <x v="2"/>
    <x v="1"/>
    <x v="0"/>
    <x v="1230"/>
    <n v="930980002"/>
    <d v="2020-10-11T00:00:00"/>
    <n v="6526"/>
    <n v="47.45"/>
    <n v="31.79"/>
    <n v="309658.7"/>
    <n v="207461.54"/>
    <n v="102197.16"/>
  </r>
  <r>
    <x v="5"/>
    <x v="96"/>
    <x v="5"/>
    <x v="0"/>
    <x v="0"/>
    <x v="1231"/>
    <n v="130289971"/>
    <d v="2015-03-16T00:00:00"/>
    <n v="4553"/>
    <n v="109.28"/>
    <n v="35.840000000000003"/>
    <n v="497551.84"/>
    <n v="163179.51999999999"/>
    <n v="334372.32"/>
  </r>
  <r>
    <x v="4"/>
    <x v="176"/>
    <x v="9"/>
    <x v="0"/>
    <x v="0"/>
    <x v="1232"/>
    <n v="739324367"/>
    <d v="2018-04-10T00:00:00"/>
    <n v="1364"/>
    <n v="9.33"/>
    <n v="6.92"/>
    <n v="12726.12"/>
    <n v="9438.8799999999992"/>
    <n v="3287.24"/>
  </r>
  <r>
    <x v="3"/>
    <x v="10"/>
    <x v="5"/>
    <x v="0"/>
    <x v="0"/>
    <x v="1189"/>
    <n v="462819516"/>
    <d v="2020-10-20T00:00:00"/>
    <n v="7435"/>
    <n v="109.28"/>
    <n v="35.840000000000003"/>
    <n v="812496.8"/>
    <n v="266470.40000000002"/>
    <n v="546026.4"/>
  </r>
  <r>
    <x v="2"/>
    <x v="90"/>
    <x v="0"/>
    <x v="0"/>
    <x v="1"/>
    <x v="1233"/>
    <n v="675824248"/>
    <d v="2022-09-15T00:00:00"/>
    <n v="268"/>
    <n v="255.28"/>
    <n v="159.41999999999999"/>
    <n v="68415.039999999994"/>
    <n v="42724.56"/>
    <n v="25690.48"/>
  </r>
  <r>
    <x v="5"/>
    <x v="101"/>
    <x v="0"/>
    <x v="1"/>
    <x v="2"/>
    <x v="1234"/>
    <n v="573699891"/>
    <d v="2016-04-21T00:00:00"/>
    <n v="9402"/>
    <n v="255.28"/>
    <n v="159.41999999999999"/>
    <n v="2400142.56"/>
    <n v="1498866.84"/>
    <n v="901275.72"/>
  </r>
  <r>
    <x v="5"/>
    <x v="91"/>
    <x v="6"/>
    <x v="1"/>
    <x v="1"/>
    <x v="1235"/>
    <n v="322120273"/>
    <d v="2020-12-28T00:00:00"/>
    <n v="1402"/>
    <n v="651.21"/>
    <n v="524.96"/>
    <n v="912996.42"/>
    <n v="735993.92"/>
    <n v="177002.5"/>
  </r>
  <r>
    <x v="4"/>
    <x v="56"/>
    <x v="7"/>
    <x v="0"/>
    <x v="3"/>
    <x v="1236"/>
    <n v="607071721"/>
    <d v="2015-02-23T00:00:00"/>
    <n v="4868"/>
    <n v="437.2"/>
    <n v="263.33"/>
    <n v="2128289.6"/>
    <n v="1281890.44"/>
    <n v="846399.16"/>
  </r>
  <r>
    <x v="4"/>
    <x v="158"/>
    <x v="4"/>
    <x v="0"/>
    <x v="2"/>
    <x v="1160"/>
    <n v="384853065"/>
    <d v="2021-10-21T00:00:00"/>
    <n v="5429"/>
    <n v="81.73"/>
    <n v="56.67"/>
    <n v="443712.17"/>
    <n v="307661.43"/>
    <n v="136050.74"/>
  </r>
  <r>
    <x v="0"/>
    <x v="27"/>
    <x v="4"/>
    <x v="1"/>
    <x v="0"/>
    <x v="1237"/>
    <n v="932075631"/>
    <d v="2015-10-29T00:00:00"/>
    <n v="747"/>
    <n v="81.73"/>
    <n v="56.67"/>
    <n v="61052.31"/>
    <n v="42332.49"/>
    <n v="18719.82"/>
  </r>
  <r>
    <x v="3"/>
    <x v="57"/>
    <x v="9"/>
    <x v="0"/>
    <x v="3"/>
    <x v="68"/>
    <n v="895663249"/>
    <d v="2018-08-10T00:00:00"/>
    <n v="5514"/>
    <n v="9.33"/>
    <n v="6.92"/>
    <n v="51445.62"/>
    <n v="38156.879999999997"/>
    <n v="13288.74"/>
  </r>
  <r>
    <x v="5"/>
    <x v="88"/>
    <x v="10"/>
    <x v="1"/>
    <x v="1"/>
    <x v="1238"/>
    <n v="342852246"/>
    <d v="2021-08-22T00:00:00"/>
    <n v="6453"/>
    <n v="154.06"/>
    <n v="90.93"/>
    <n v="994149.18"/>
    <n v="586771.29"/>
    <n v="407377.89"/>
  </r>
  <r>
    <x v="5"/>
    <x v="28"/>
    <x v="2"/>
    <x v="0"/>
    <x v="0"/>
    <x v="889"/>
    <n v="311191451"/>
    <d v="2015-07-09T00:00:00"/>
    <n v="7321"/>
    <n v="47.45"/>
    <n v="31.79"/>
    <n v="347381.45"/>
    <n v="232734.59"/>
    <n v="114646.86"/>
  </r>
  <r>
    <x v="0"/>
    <x v="14"/>
    <x v="8"/>
    <x v="0"/>
    <x v="2"/>
    <x v="1239"/>
    <n v="558542191"/>
    <d v="2020-12-09T00:00:00"/>
    <n v="3901"/>
    <n v="421.89"/>
    <n v="364.69"/>
    <n v="1645792.89"/>
    <n v="1422655.69"/>
    <n v="223137.2"/>
  </r>
  <r>
    <x v="3"/>
    <x v="21"/>
    <x v="2"/>
    <x v="1"/>
    <x v="1"/>
    <x v="1240"/>
    <n v="913078296"/>
    <d v="2022-09-18T00:00:00"/>
    <n v="9013"/>
    <n v="47.45"/>
    <n v="31.79"/>
    <n v="427666.85"/>
    <n v="286523.27"/>
    <n v="141143.57999999999"/>
  </r>
  <r>
    <x v="4"/>
    <x v="31"/>
    <x v="11"/>
    <x v="0"/>
    <x v="2"/>
    <x v="207"/>
    <n v="823286092"/>
    <d v="2016-09-27T00:00:00"/>
    <n v="7505"/>
    <n v="668.27"/>
    <n v="502.54"/>
    <n v="5015366.3499999996"/>
    <n v="3771562.7"/>
    <n v="1243803.6499999999"/>
  </r>
  <r>
    <x v="2"/>
    <x v="170"/>
    <x v="9"/>
    <x v="0"/>
    <x v="2"/>
    <x v="1241"/>
    <n v="707964408"/>
    <d v="2019-06-14T00:00:00"/>
    <n v="1256"/>
    <n v="9.33"/>
    <n v="6.92"/>
    <n v="11718.48"/>
    <n v="8691.52"/>
    <n v="3026.96"/>
  </r>
  <r>
    <x v="1"/>
    <x v="99"/>
    <x v="7"/>
    <x v="1"/>
    <x v="0"/>
    <x v="1242"/>
    <n v="606224572"/>
    <d v="2018-07-15T00:00:00"/>
    <n v="4177"/>
    <n v="437.2"/>
    <n v="263.33"/>
    <n v="1826184.4"/>
    <n v="1099929.4099999999"/>
    <n v="726254.99"/>
  </r>
  <r>
    <x v="3"/>
    <x v="35"/>
    <x v="5"/>
    <x v="1"/>
    <x v="0"/>
    <x v="1243"/>
    <n v="627490413"/>
    <d v="2016-01-19T00:00:00"/>
    <n v="7212"/>
    <n v="109.28"/>
    <n v="35.840000000000003"/>
    <n v="788127.36"/>
    <n v="258478.07999999999"/>
    <n v="529649.28"/>
  </r>
  <r>
    <x v="4"/>
    <x v="158"/>
    <x v="7"/>
    <x v="0"/>
    <x v="2"/>
    <x v="1244"/>
    <n v="501498258"/>
    <d v="2018-10-03T00:00:00"/>
    <n v="3334"/>
    <n v="437.2"/>
    <n v="263.33"/>
    <n v="1457624.8"/>
    <n v="877942.22"/>
    <n v="579682.57999999996"/>
  </r>
  <r>
    <x v="2"/>
    <x v="3"/>
    <x v="1"/>
    <x v="1"/>
    <x v="0"/>
    <x v="1245"/>
    <n v="928296935"/>
    <d v="2020-08-17T00:00:00"/>
    <n v="2547"/>
    <n v="152.58000000000001"/>
    <n v="97.44"/>
    <n v="388621.26"/>
    <n v="248179.68"/>
    <n v="140441.57999999999"/>
  </r>
  <r>
    <x v="2"/>
    <x v="51"/>
    <x v="11"/>
    <x v="0"/>
    <x v="1"/>
    <x v="1246"/>
    <n v="428247773"/>
    <d v="2020-06-24T00:00:00"/>
    <n v="6888"/>
    <n v="668.27"/>
    <n v="502.54"/>
    <n v="4603043.76"/>
    <n v="3461495.52"/>
    <n v="1141548.24"/>
  </r>
  <r>
    <x v="5"/>
    <x v="154"/>
    <x v="1"/>
    <x v="1"/>
    <x v="0"/>
    <x v="280"/>
    <n v="292024600"/>
    <d v="2018-07-04T00:00:00"/>
    <n v="5423"/>
    <n v="152.58000000000001"/>
    <n v="97.44"/>
    <n v="827441.34"/>
    <n v="528417.12"/>
    <n v="299024.21999999997"/>
  </r>
  <r>
    <x v="3"/>
    <x v="11"/>
    <x v="9"/>
    <x v="0"/>
    <x v="2"/>
    <x v="1247"/>
    <n v="530613744"/>
    <d v="2020-04-14T00:00:00"/>
    <n v="9253"/>
    <n v="9.33"/>
    <n v="6.92"/>
    <n v="86330.49"/>
    <n v="64030.76"/>
    <n v="22299.73"/>
  </r>
  <r>
    <x v="1"/>
    <x v="85"/>
    <x v="5"/>
    <x v="0"/>
    <x v="3"/>
    <x v="188"/>
    <n v="325314033"/>
    <d v="2020-01-30T00:00:00"/>
    <n v="6506"/>
    <n v="109.28"/>
    <n v="35.840000000000003"/>
    <n v="710975.68"/>
    <n v="233175.04000000001"/>
    <n v="477800.64"/>
  </r>
  <r>
    <x v="3"/>
    <x v="50"/>
    <x v="9"/>
    <x v="0"/>
    <x v="1"/>
    <x v="850"/>
    <n v="277736794"/>
    <d v="2019-05-21T00:00:00"/>
    <n v="7344"/>
    <n v="9.33"/>
    <n v="6.92"/>
    <n v="68519.520000000004"/>
    <n v="50820.480000000003"/>
    <n v="17699.04"/>
  </r>
  <r>
    <x v="1"/>
    <x v="108"/>
    <x v="8"/>
    <x v="1"/>
    <x v="0"/>
    <x v="1248"/>
    <n v="159805858"/>
    <d v="2020-12-17T00:00:00"/>
    <n v="8959"/>
    <n v="421.89"/>
    <n v="364.69"/>
    <n v="3779712.51"/>
    <n v="3267257.71"/>
    <n v="512454.8"/>
  </r>
  <r>
    <x v="2"/>
    <x v="147"/>
    <x v="2"/>
    <x v="0"/>
    <x v="2"/>
    <x v="1249"/>
    <n v="263757550"/>
    <d v="2016-05-12T00:00:00"/>
    <n v="575"/>
    <n v="47.45"/>
    <n v="31.79"/>
    <n v="27283.75"/>
    <n v="18279.25"/>
    <n v="9004.5"/>
  </r>
  <r>
    <x v="3"/>
    <x v="110"/>
    <x v="6"/>
    <x v="1"/>
    <x v="2"/>
    <x v="1065"/>
    <n v="952140700"/>
    <d v="2021-04-05T00:00:00"/>
    <n v="8447"/>
    <n v="651.21"/>
    <n v="524.96"/>
    <n v="5500770.8700000001"/>
    <n v="4434337.12"/>
    <n v="1066433.75"/>
  </r>
  <r>
    <x v="3"/>
    <x v="30"/>
    <x v="7"/>
    <x v="1"/>
    <x v="2"/>
    <x v="1250"/>
    <n v="407816636"/>
    <d v="2016-07-26T00:00:00"/>
    <n v="860"/>
    <n v="437.2"/>
    <n v="263.33"/>
    <n v="375992"/>
    <n v="226463.8"/>
    <n v="149528.20000000001"/>
  </r>
  <r>
    <x v="3"/>
    <x v="10"/>
    <x v="1"/>
    <x v="0"/>
    <x v="3"/>
    <x v="1251"/>
    <n v="483959186"/>
    <d v="2022-11-14T00:00:00"/>
    <n v="3133"/>
    <n v="152.58000000000001"/>
    <n v="97.44"/>
    <n v="478033.14"/>
    <n v="305279.52"/>
    <n v="172753.62"/>
  </r>
  <r>
    <x v="2"/>
    <x v="90"/>
    <x v="4"/>
    <x v="0"/>
    <x v="1"/>
    <x v="171"/>
    <n v="854054677"/>
    <d v="2021-02-23T00:00:00"/>
    <n v="2613"/>
    <n v="81.73"/>
    <n v="56.67"/>
    <n v="213560.49"/>
    <n v="148078.71"/>
    <n v="65481.78"/>
  </r>
  <r>
    <x v="3"/>
    <x v="163"/>
    <x v="1"/>
    <x v="0"/>
    <x v="1"/>
    <x v="680"/>
    <n v="361901938"/>
    <d v="2017-01-18T00:00:00"/>
    <n v="3681"/>
    <n v="152.58000000000001"/>
    <n v="97.44"/>
    <n v="561646.98"/>
    <n v="358676.64"/>
    <n v="202970.34"/>
  </r>
  <r>
    <x v="6"/>
    <x v="103"/>
    <x v="11"/>
    <x v="1"/>
    <x v="3"/>
    <x v="1252"/>
    <n v="171612298"/>
    <d v="2019-01-14T00:00:00"/>
    <n v="2747"/>
    <n v="668.27"/>
    <n v="502.54"/>
    <n v="1835737.69"/>
    <n v="1380477.38"/>
    <n v="455260.31"/>
  </r>
  <r>
    <x v="5"/>
    <x v="174"/>
    <x v="7"/>
    <x v="1"/>
    <x v="2"/>
    <x v="1253"/>
    <n v="617609584"/>
    <d v="2018-11-01T00:00:00"/>
    <n v="3255"/>
    <n v="437.2"/>
    <n v="263.33"/>
    <n v="1423086"/>
    <n v="857139.15"/>
    <n v="565946.85"/>
  </r>
  <r>
    <x v="0"/>
    <x v="134"/>
    <x v="6"/>
    <x v="0"/>
    <x v="0"/>
    <x v="1254"/>
    <n v="754630124"/>
    <d v="2022-12-16T00:00:00"/>
    <n v="678"/>
    <n v="651.21"/>
    <n v="524.96"/>
    <n v="441520.38"/>
    <n v="355922.88"/>
    <n v="85597.5"/>
  </r>
  <r>
    <x v="6"/>
    <x v="18"/>
    <x v="6"/>
    <x v="1"/>
    <x v="1"/>
    <x v="1255"/>
    <n v="607722747"/>
    <d v="2019-08-14T00:00:00"/>
    <n v="7521"/>
    <n v="651.21"/>
    <n v="524.96"/>
    <n v="4897750.41"/>
    <n v="3948224.16"/>
    <n v="949526.25"/>
  </r>
  <r>
    <x v="1"/>
    <x v="36"/>
    <x v="1"/>
    <x v="0"/>
    <x v="3"/>
    <x v="1256"/>
    <n v="722248780"/>
    <d v="2020-04-08T00:00:00"/>
    <n v="8319"/>
    <n v="152.58000000000001"/>
    <n v="97.44"/>
    <n v="1269313.02"/>
    <n v="810603.36"/>
    <n v="458709.66"/>
  </r>
  <r>
    <x v="0"/>
    <x v="135"/>
    <x v="5"/>
    <x v="0"/>
    <x v="1"/>
    <x v="71"/>
    <n v="813882052"/>
    <d v="2016-11-16T00:00:00"/>
    <n v="4640"/>
    <n v="109.28"/>
    <n v="35.840000000000003"/>
    <n v="507059.20000000001"/>
    <n v="166297.60000000001"/>
    <n v="340761.59999999998"/>
  </r>
  <r>
    <x v="5"/>
    <x v="149"/>
    <x v="4"/>
    <x v="0"/>
    <x v="3"/>
    <x v="641"/>
    <n v="218608891"/>
    <d v="2015-02-10T00:00:00"/>
    <n v="84"/>
    <n v="81.73"/>
    <n v="56.67"/>
    <n v="6865.32"/>
    <n v="4760.28"/>
    <n v="2105.04"/>
  </r>
  <r>
    <x v="5"/>
    <x v="28"/>
    <x v="9"/>
    <x v="1"/>
    <x v="1"/>
    <x v="91"/>
    <n v="142728126"/>
    <d v="2015-04-14T00:00:00"/>
    <n v="5279"/>
    <n v="9.33"/>
    <n v="6.92"/>
    <n v="49253.07"/>
    <n v="36530.68"/>
    <n v="12722.39"/>
  </r>
  <r>
    <x v="6"/>
    <x v="18"/>
    <x v="0"/>
    <x v="0"/>
    <x v="1"/>
    <x v="559"/>
    <n v="512851083"/>
    <d v="2022-11-04T00:00:00"/>
    <n v="2887"/>
    <n v="255.28"/>
    <n v="159.41999999999999"/>
    <n v="736993.36"/>
    <n v="460245.54"/>
    <n v="276747.82"/>
  </r>
  <r>
    <x v="4"/>
    <x v="31"/>
    <x v="11"/>
    <x v="1"/>
    <x v="3"/>
    <x v="311"/>
    <n v="425901591"/>
    <d v="2016-01-11T00:00:00"/>
    <n v="2600"/>
    <n v="668.27"/>
    <n v="502.54"/>
    <n v="1737502"/>
    <n v="1306604"/>
    <n v="430898"/>
  </r>
  <r>
    <x v="1"/>
    <x v="132"/>
    <x v="10"/>
    <x v="0"/>
    <x v="3"/>
    <x v="842"/>
    <n v="399115979"/>
    <d v="2015-06-24T00:00:00"/>
    <n v="6142"/>
    <n v="154.06"/>
    <n v="90.93"/>
    <n v="946236.52"/>
    <n v="558492.06000000006"/>
    <n v="387744.46"/>
  </r>
  <r>
    <x v="3"/>
    <x v="151"/>
    <x v="4"/>
    <x v="0"/>
    <x v="2"/>
    <x v="394"/>
    <n v="120043075"/>
    <d v="2019-10-13T00:00:00"/>
    <n v="2268"/>
    <n v="81.73"/>
    <n v="56.67"/>
    <n v="185363.64"/>
    <n v="128527.56"/>
    <n v="56836.08"/>
  </r>
  <r>
    <x v="2"/>
    <x v="51"/>
    <x v="6"/>
    <x v="1"/>
    <x v="2"/>
    <x v="847"/>
    <n v="696544206"/>
    <d v="2016-07-05T00:00:00"/>
    <n v="1764"/>
    <n v="651.21"/>
    <n v="524.96"/>
    <n v="1148734.44"/>
    <n v="926029.44"/>
    <n v="222705"/>
  </r>
  <r>
    <x v="3"/>
    <x v="61"/>
    <x v="7"/>
    <x v="1"/>
    <x v="0"/>
    <x v="1257"/>
    <n v="606793200"/>
    <d v="2021-11-18T00:00:00"/>
    <n v="2447"/>
    <n v="437.2"/>
    <n v="263.33"/>
    <n v="1069828.3999999999"/>
    <n v="644368.51"/>
    <n v="425459.89"/>
  </r>
  <r>
    <x v="5"/>
    <x v="150"/>
    <x v="2"/>
    <x v="0"/>
    <x v="0"/>
    <x v="803"/>
    <n v="649276387"/>
    <d v="2021-03-26T00:00:00"/>
    <n v="4166"/>
    <n v="47.45"/>
    <n v="31.79"/>
    <n v="197676.7"/>
    <n v="132437.14000000001"/>
    <n v="65239.56"/>
  </r>
  <r>
    <x v="1"/>
    <x v="108"/>
    <x v="11"/>
    <x v="1"/>
    <x v="0"/>
    <x v="211"/>
    <n v="792792594"/>
    <d v="2016-01-02T00:00:00"/>
    <n v="3801"/>
    <n v="668.27"/>
    <n v="502.54"/>
    <n v="2540094.27"/>
    <n v="1910154.54"/>
    <n v="629939.73"/>
  </r>
  <r>
    <x v="1"/>
    <x v="71"/>
    <x v="7"/>
    <x v="1"/>
    <x v="1"/>
    <x v="1258"/>
    <n v="626453149"/>
    <d v="2019-06-10T00:00:00"/>
    <n v="263"/>
    <n v="437.2"/>
    <n v="263.33"/>
    <n v="114983.6"/>
    <n v="69255.789999999994"/>
    <n v="45727.81"/>
  </r>
  <r>
    <x v="5"/>
    <x v="96"/>
    <x v="4"/>
    <x v="1"/>
    <x v="0"/>
    <x v="1259"/>
    <n v="709681880"/>
    <d v="2022-11-25T00:00:00"/>
    <n v="9494"/>
    <n v="81.73"/>
    <n v="56.67"/>
    <n v="775944.62"/>
    <n v="538024.98"/>
    <n v="237919.64"/>
  </r>
  <r>
    <x v="3"/>
    <x v="21"/>
    <x v="8"/>
    <x v="0"/>
    <x v="1"/>
    <x v="621"/>
    <n v="322215116"/>
    <d v="2016-09-11T00:00:00"/>
    <n v="9468"/>
    <n v="421.89"/>
    <n v="364.69"/>
    <n v="3994454.52"/>
    <n v="3452884.92"/>
    <n v="541569.6"/>
  </r>
  <r>
    <x v="0"/>
    <x v="69"/>
    <x v="11"/>
    <x v="1"/>
    <x v="1"/>
    <x v="1260"/>
    <n v="614101684"/>
    <d v="2019-09-06T00:00:00"/>
    <n v="5190"/>
    <n v="668.27"/>
    <n v="502.54"/>
    <n v="3468321.3"/>
    <n v="2608182.6"/>
    <n v="860138.7"/>
  </r>
  <r>
    <x v="3"/>
    <x v="21"/>
    <x v="4"/>
    <x v="0"/>
    <x v="3"/>
    <x v="1261"/>
    <n v="555702912"/>
    <d v="2016-02-01T00:00:00"/>
    <n v="3696"/>
    <n v="81.73"/>
    <n v="56.67"/>
    <n v="302074.08"/>
    <n v="209452.32"/>
    <n v="92621.759999999995"/>
  </r>
  <r>
    <x v="3"/>
    <x v="15"/>
    <x v="3"/>
    <x v="1"/>
    <x v="0"/>
    <x v="1262"/>
    <n v="987692630"/>
    <d v="2020-09-03T00:00:00"/>
    <n v="9053"/>
    <n v="205.7"/>
    <n v="117.11"/>
    <n v="1862202.1"/>
    <n v="1060196.83"/>
    <n v="802005.27"/>
  </r>
  <r>
    <x v="2"/>
    <x v="141"/>
    <x v="9"/>
    <x v="0"/>
    <x v="1"/>
    <x v="1263"/>
    <n v="571057164"/>
    <d v="2016-03-05T00:00:00"/>
    <n v="7360"/>
    <n v="9.33"/>
    <n v="6.92"/>
    <n v="68668.800000000003"/>
    <n v="50931.199999999997"/>
    <n v="17737.599999999999"/>
  </r>
  <r>
    <x v="1"/>
    <x v="93"/>
    <x v="1"/>
    <x v="1"/>
    <x v="2"/>
    <x v="1264"/>
    <n v="737095344"/>
    <d v="2019-09-13T00:00:00"/>
    <n v="1747"/>
    <n v="152.58000000000001"/>
    <n v="97.44"/>
    <n v="266557.26"/>
    <n v="170227.68"/>
    <n v="96329.58"/>
  </r>
  <r>
    <x v="6"/>
    <x v="103"/>
    <x v="2"/>
    <x v="0"/>
    <x v="3"/>
    <x v="1265"/>
    <n v="737418496"/>
    <d v="2016-01-17T00:00:00"/>
    <n v="7375"/>
    <n v="47.45"/>
    <n v="31.79"/>
    <n v="349943.75"/>
    <n v="234451.25"/>
    <n v="115492.5"/>
  </r>
  <r>
    <x v="5"/>
    <x v="28"/>
    <x v="5"/>
    <x v="0"/>
    <x v="0"/>
    <x v="748"/>
    <n v="793950450"/>
    <d v="2016-05-18T00:00:00"/>
    <n v="6436"/>
    <n v="109.28"/>
    <n v="35.840000000000003"/>
    <n v="703326.08"/>
    <n v="230666.23999999999"/>
    <n v="472659.84"/>
  </r>
  <r>
    <x v="5"/>
    <x v="117"/>
    <x v="4"/>
    <x v="0"/>
    <x v="3"/>
    <x v="776"/>
    <n v="748927533"/>
    <d v="2016-07-20T00:00:00"/>
    <n v="3155"/>
    <n v="81.73"/>
    <n v="56.67"/>
    <n v="257858.15"/>
    <n v="178793.85"/>
    <n v="79064.3"/>
  </r>
  <r>
    <x v="5"/>
    <x v="130"/>
    <x v="6"/>
    <x v="0"/>
    <x v="0"/>
    <x v="1266"/>
    <n v="514898574"/>
    <d v="2015-03-28T00:00:00"/>
    <n v="8785"/>
    <n v="651.21"/>
    <n v="524.96"/>
    <n v="5720879.8499999996"/>
    <n v="4611773.5999999996"/>
    <n v="1109106.25"/>
  </r>
  <r>
    <x v="2"/>
    <x v="3"/>
    <x v="9"/>
    <x v="1"/>
    <x v="3"/>
    <x v="1267"/>
    <n v="524724900"/>
    <d v="2020-10-09T00:00:00"/>
    <n v="6613"/>
    <n v="9.33"/>
    <n v="6.92"/>
    <n v="61699.29"/>
    <n v="45761.96"/>
    <n v="15937.33"/>
  </r>
  <r>
    <x v="4"/>
    <x v="31"/>
    <x v="0"/>
    <x v="0"/>
    <x v="2"/>
    <x v="1268"/>
    <n v="381580340"/>
    <d v="2019-10-02T00:00:00"/>
    <n v="6957"/>
    <n v="255.28"/>
    <n v="159.41999999999999"/>
    <n v="1775982.96"/>
    <n v="1109084.94"/>
    <n v="666898.02"/>
  </r>
  <r>
    <x v="5"/>
    <x v="53"/>
    <x v="8"/>
    <x v="0"/>
    <x v="1"/>
    <x v="1269"/>
    <n v="208951222"/>
    <d v="2016-11-10T00:00:00"/>
    <n v="2165"/>
    <n v="421.89"/>
    <n v="364.69"/>
    <n v="913391.85"/>
    <n v="789553.85"/>
    <n v="123838"/>
  </r>
  <r>
    <x v="5"/>
    <x v="84"/>
    <x v="4"/>
    <x v="1"/>
    <x v="1"/>
    <x v="1270"/>
    <n v="200636374"/>
    <d v="2022-03-03T00:00:00"/>
    <n v="1617"/>
    <n v="81.73"/>
    <n v="56.67"/>
    <n v="132157.41"/>
    <n v="91635.39"/>
    <n v="40522.019999999997"/>
  </r>
  <r>
    <x v="2"/>
    <x v="38"/>
    <x v="1"/>
    <x v="0"/>
    <x v="3"/>
    <x v="1123"/>
    <n v="170747125"/>
    <d v="2020-01-05T00:00:00"/>
    <n v="6723"/>
    <n v="152.58000000000001"/>
    <n v="97.44"/>
    <n v="1025795.34"/>
    <n v="655089.12"/>
    <n v="370706.22"/>
  </r>
  <r>
    <x v="2"/>
    <x v="38"/>
    <x v="2"/>
    <x v="1"/>
    <x v="2"/>
    <x v="1271"/>
    <n v="903707301"/>
    <d v="2021-09-05T00:00:00"/>
    <n v="5928"/>
    <n v="47.45"/>
    <n v="31.79"/>
    <n v="281283.59999999998"/>
    <n v="188451.12"/>
    <n v="92832.48"/>
  </r>
  <r>
    <x v="5"/>
    <x v="34"/>
    <x v="10"/>
    <x v="1"/>
    <x v="1"/>
    <x v="1272"/>
    <n v="104253232"/>
    <d v="2016-10-29T00:00:00"/>
    <n v="9703"/>
    <n v="154.06"/>
    <n v="90.93"/>
    <n v="1494844.18"/>
    <n v="882293.79"/>
    <n v="612550.39"/>
  </r>
  <r>
    <x v="3"/>
    <x v="110"/>
    <x v="4"/>
    <x v="1"/>
    <x v="1"/>
    <x v="1273"/>
    <n v="947433745"/>
    <d v="2020-10-23T00:00:00"/>
    <n v="5554"/>
    <n v="81.73"/>
    <n v="56.67"/>
    <n v="453928.42"/>
    <n v="314745.18"/>
    <n v="139183.24"/>
  </r>
  <r>
    <x v="4"/>
    <x v="23"/>
    <x v="0"/>
    <x v="1"/>
    <x v="1"/>
    <x v="1274"/>
    <n v="828610169"/>
    <d v="2016-01-30T00:00:00"/>
    <n v="3018"/>
    <n v="255.28"/>
    <n v="159.41999999999999"/>
    <n v="770435.04"/>
    <n v="481129.56"/>
    <n v="289305.48"/>
  </r>
  <r>
    <x v="0"/>
    <x v="69"/>
    <x v="1"/>
    <x v="1"/>
    <x v="1"/>
    <x v="1275"/>
    <n v="813456332"/>
    <d v="2017-01-16T00:00:00"/>
    <n v="8660"/>
    <n v="152.58000000000001"/>
    <n v="97.44"/>
    <n v="1321342.8"/>
    <n v="843830.4"/>
    <n v="477512.4"/>
  </r>
  <r>
    <x v="0"/>
    <x v="25"/>
    <x v="10"/>
    <x v="0"/>
    <x v="2"/>
    <x v="1276"/>
    <n v="687958562"/>
    <d v="2015-05-08T00:00:00"/>
    <n v="1081"/>
    <n v="154.06"/>
    <n v="90.93"/>
    <n v="166538.85999999999"/>
    <n v="98295.33"/>
    <n v="68243.53"/>
  </r>
  <r>
    <x v="5"/>
    <x v="100"/>
    <x v="11"/>
    <x v="1"/>
    <x v="2"/>
    <x v="158"/>
    <n v="308415687"/>
    <d v="2018-11-27T00:00:00"/>
    <n v="5910"/>
    <n v="668.27"/>
    <n v="502.54"/>
    <n v="3949475.7"/>
    <n v="2970011.4"/>
    <n v="979464.3"/>
  </r>
  <r>
    <x v="3"/>
    <x v="184"/>
    <x v="1"/>
    <x v="1"/>
    <x v="1"/>
    <x v="1277"/>
    <n v="951439034"/>
    <d v="2019-09-16T00:00:00"/>
    <n v="808"/>
    <n v="152.58000000000001"/>
    <n v="97.44"/>
    <n v="123284.64"/>
    <n v="78731.520000000004"/>
    <n v="44553.120000000003"/>
  </r>
  <r>
    <x v="4"/>
    <x v="45"/>
    <x v="1"/>
    <x v="0"/>
    <x v="3"/>
    <x v="1278"/>
    <n v="363952434"/>
    <d v="2019-11-15T00:00:00"/>
    <n v="468"/>
    <n v="152.58000000000001"/>
    <n v="97.44"/>
    <n v="71407.44"/>
    <n v="45601.919999999998"/>
    <n v="25805.52"/>
  </r>
  <r>
    <x v="2"/>
    <x v="125"/>
    <x v="4"/>
    <x v="0"/>
    <x v="2"/>
    <x v="907"/>
    <n v="413192212"/>
    <d v="2021-11-17T00:00:00"/>
    <n v="1612"/>
    <n v="81.73"/>
    <n v="56.67"/>
    <n v="131748.76"/>
    <n v="91352.04"/>
    <n v="40396.720000000001"/>
  </r>
  <r>
    <x v="2"/>
    <x v="170"/>
    <x v="0"/>
    <x v="0"/>
    <x v="2"/>
    <x v="1115"/>
    <n v="336707198"/>
    <d v="2015-11-27T00:00:00"/>
    <n v="7997"/>
    <n v="255.28"/>
    <n v="159.41999999999999"/>
    <n v="2041474.16"/>
    <n v="1274881.74"/>
    <n v="766592.42"/>
  </r>
  <r>
    <x v="3"/>
    <x v="50"/>
    <x v="4"/>
    <x v="0"/>
    <x v="2"/>
    <x v="1262"/>
    <n v="792358720"/>
    <d v="2020-08-24T00:00:00"/>
    <n v="5408"/>
    <n v="81.73"/>
    <n v="56.67"/>
    <n v="441995.84"/>
    <n v="306471.36"/>
    <n v="135524.48000000001"/>
  </r>
  <r>
    <x v="1"/>
    <x v="44"/>
    <x v="9"/>
    <x v="1"/>
    <x v="2"/>
    <x v="1279"/>
    <n v="708320605"/>
    <d v="2016-10-05T00:00:00"/>
    <n v="6662"/>
    <n v="9.33"/>
    <n v="6.92"/>
    <n v="62156.46"/>
    <n v="46101.04"/>
    <n v="16055.42"/>
  </r>
  <r>
    <x v="1"/>
    <x v="116"/>
    <x v="6"/>
    <x v="1"/>
    <x v="0"/>
    <x v="1280"/>
    <n v="433079183"/>
    <d v="2019-04-19T00:00:00"/>
    <n v="6609"/>
    <n v="651.21"/>
    <n v="524.96"/>
    <n v="4303846.8899999997"/>
    <n v="3469460.64"/>
    <n v="834386.25"/>
  </r>
  <r>
    <x v="2"/>
    <x v="3"/>
    <x v="5"/>
    <x v="1"/>
    <x v="1"/>
    <x v="832"/>
    <n v="385433280"/>
    <d v="2018-11-01T00:00:00"/>
    <n v="7128"/>
    <n v="109.28"/>
    <n v="35.840000000000003"/>
    <n v="778947.84"/>
    <n v="255467.51999999999"/>
    <n v="523480.32000000001"/>
  </r>
  <r>
    <x v="1"/>
    <x v="179"/>
    <x v="4"/>
    <x v="1"/>
    <x v="2"/>
    <x v="205"/>
    <n v="604494225"/>
    <d v="2020-06-25T00:00:00"/>
    <n v="2129"/>
    <n v="81.73"/>
    <n v="56.67"/>
    <n v="174003.17"/>
    <n v="120650.43"/>
    <n v="53352.74"/>
  </r>
  <r>
    <x v="0"/>
    <x v="118"/>
    <x v="9"/>
    <x v="0"/>
    <x v="0"/>
    <x v="305"/>
    <n v="299685847"/>
    <d v="2017-04-24T00:00:00"/>
    <n v="2557"/>
    <n v="9.33"/>
    <n v="6.92"/>
    <n v="23856.81"/>
    <n v="17694.439999999999"/>
    <n v="6162.37"/>
  </r>
  <r>
    <x v="2"/>
    <x v="144"/>
    <x v="3"/>
    <x v="0"/>
    <x v="2"/>
    <x v="1281"/>
    <n v="100744473"/>
    <d v="2021-03-16T00:00:00"/>
    <n v="1383"/>
    <n v="205.7"/>
    <n v="117.11"/>
    <n v="284483.09999999998"/>
    <n v="161963.13"/>
    <n v="122519.97"/>
  </r>
  <r>
    <x v="1"/>
    <x v="139"/>
    <x v="9"/>
    <x v="0"/>
    <x v="0"/>
    <x v="1282"/>
    <n v="707718932"/>
    <d v="2022-01-06T00:00:00"/>
    <n v="8614"/>
    <n v="9.33"/>
    <n v="6.92"/>
    <n v="80368.62"/>
    <n v="59608.88"/>
    <n v="20759.740000000002"/>
  </r>
  <r>
    <x v="2"/>
    <x v="141"/>
    <x v="2"/>
    <x v="1"/>
    <x v="2"/>
    <x v="880"/>
    <n v="640970551"/>
    <d v="2020-04-02T00:00:00"/>
    <n v="6285"/>
    <n v="47.45"/>
    <n v="31.79"/>
    <n v="298223.25"/>
    <n v="199800.15"/>
    <n v="98423.1"/>
  </r>
  <r>
    <x v="5"/>
    <x v="40"/>
    <x v="3"/>
    <x v="0"/>
    <x v="3"/>
    <x v="1283"/>
    <n v="291173160"/>
    <d v="2018-11-02T00:00:00"/>
    <n v="3463"/>
    <n v="205.7"/>
    <n v="117.11"/>
    <n v="712339.1"/>
    <n v="405551.93"/>
    <n v="306787.17"/>
  </r>
  <r>
    <x v="0"/>
    <x v="49"/>
    <x v="11"/>
    <x v="1"/>
    <x v="0"/>
    <x v="333"/>
    <n v="569313085"/>
    <d v="2020-08-18T00:00:00"/>
    <n v="1248"/>
    <n v="668.27"/>
    <n v="502.54"/>
    <n v="834000.96"/>
    <n v="627169.92000000004"/>
    <n v="206831.04"/>
  </r>
  <r>
    <x v="1"/>
    <x v="136"/>
    <x v="11"/>
    <x v="1"/>
    <x v="1"/>
    <x v="1284"/>
    <n v="656689155"/>
    <d v="2021-08-09T00:00:00"/>
    <n v="7769"/>
    <n v="668.27"/>
    <n v="502.54"/>
    <n v="5191789.63"/>
    <n v="3904233.26"/>
    <n v="1287556.3700000001"/>
  </r>
  <r>
    <x v="0"/>
    <x v="1"/>
    <x v="1"/>
    <x v="0"/>
    <x v="1"/>
    <x v="1285"/>
    <n v="254912698"/>
    <d v="2021-04-08T00:00:00"/>
    <n v="3187"/>
    <n v="152.58000000000001"/>
    <n v="97.44"/>
    <n v="486272.46"/>
    <n v="310541.28000000003"/>
    <n v="175731.18"/>
  </r>
  <r>
    <x v="1"/>
    <x v="139"/>
    <x v="2"/>
    <x v="1"/>
    <x v="0"/>
    <x v="149"/>
    <n v="935907542"/>
    <d v="2016-03-21T00:00:00"/>
    <n v="4695"/>
    <n v="47.45"/>
    <n v="31.79"/>
    <n v="222777.75"/>
    <n v="149254.04999999999"/>
    <n v="73523.7"/>
  </r>
  <r>
    <x v="3"/>
    <x v="15"/>
    <x v="8"/>
    <x v="1"/>
    <x v="1"/>
    <x v="1286"/>
    <n v="291910016"/>
    <d v="2016-09-27T00:00:00"/>
    <n v="1515"/>
    <n v="421.89"/>
    <n v="364.69"/>
    <n v="639163.35"/>
    <n v="552505.35"/>
    <n v="86658"/>
  </r>
  <r>
    <x v="5"/>
    <x v="131"/>
    <x v="9"/>
    <x v="0"/>
    <x v="1"/>
    <x v="1149"/>
    <n v="485468947"/>
    <d v="2015-07-01T00:00:00"/>
    <n v="9905"/>
    <n v="9.33"/>
    <n v="6.92"/>
    <n v="92413.65"/>
    <n v="68542.600000000006"/>
    <n v="23871.05"/>
  </r>
  <r>
    <x v="0"/>
    <x v="69"/>
    <x v="4"/>
    <x v="1"/>
    <x v="3"/>
    <x v="362"/>
    <n v="599445664"/>
    <d v="2016-07-19T00:00:00"/>
    <n v="8148"/>
    <n v="81.73"/>
    <n v="56.67"/>
    <n v="665936.04"/>
    <n v="461747.16"/>
    <n v="204188.88"/>
  </r>
  <r>
    <x v="5"/>
    <x v="74"/>
    <x v="0"/>
    <x v="1"/>
    <x v="1"/>
    <x v="647"/>
    <n v="687013995"/>
    <d v="2019-03-13T00:00:00"/>
    <n v="1563"/>
    <n v="255.28"/>
    <n v="159.41999999999999"/>
    <n v="399002.64"/>
    <n v="249173.46"/>
    <n v="149829.18"/>
  </r>
  <r>
    <x v="1"/>
    <x v="169"/>
    <x v="11"/>
    <x v="1"/>
    <x v="1"/>
    <x v="1287"/>
    <n v="421660268"/>
    <d v="2015-04-11T00:00:00"/>
    <n v="7498"/>
    <n v="668.27"/>
    <n v="502.54"/>
    <n v="5010688.46"/>
    <n v="3768044.92"/>
    <n v="1242643.54"/>
  </r>
  <r>
    <x v="1"/>
    <x v="44"/>
    <x v="7"/>
    <x v="1"/>
    <x v="1"/>
    <x v="250"/>
    <n v="447183310"/>
    <d v="2018-09-19T00:00:00"/>
    <n v="334"/>
    <n v="437.2"/>
    <n v="263.33"/>
    <n v="146024.79999999999"/>
    <n v="87952.22"/>
    <n v="58072.58"/>
  </r>
  <r>
    <x v="1"/>
    <x v="22"/>
    <x v="10"/>
    <x v="1"/>
    <x v="2"/>
    <x v="94"/>
    <n v="127694451"/>
    <d v="2021-12-27T00:00:00"/>
    <n v="6481"/>
    <n v="154.06"/>
    <n v="90.93"/>
    <n v="998462.86"/>
    <n v="589317.32999999996"/>
    <n v="409145.53"/>
  </r>
  <r>
    <x v="1"/>
    <x v="167"/>
    <x v="8"/>
    <x v="1"/>
    <x v="0"/>
    <x v="1288"/>
    <n v="697617518"/>
    <d v="2020-07-07T00:00:00"/>
    <n v="9381"/>
    <n v="421.89"/>
    <n v="364.69"/>
    <n v="3957750.09"/>
    <n v="3421156.89"/>
    <n v="536593.19999999995"/>
  </r>
  <r>
    <x v="1"/>
    <x v="79"/>
    <x v="4"/>
    <x v="1"/>
    <x v="2"/>
    <x v="711"/>
    <n v="311688840"/>
    <d v="2015-02-14T00:00:00"/>
    <n v="4509"/>
    <n v="81.73"/>
    <n v="56.67"/>
    <n v="368520.57"/>
    <n v="255525.03"/>
    <n v="112995.54"/>
  </r>
  <r>
    <x v="3"/>
    <x v="57"/>
    <x v="11"/>
    <x v="1"/>
    <x v="0"/>
    <x v="1289"/>
    <n v="794957244"/>
    <d v="2015-12-31T00:00:00"/>
    <n v="4369"/>
    <n v="668.27"/>
    <n v="502.54"/>
    <n v="2919671.63"/>
    <n v="2195597.2599999998"/>
    <n v="724074.37"/>
  </r>
  <r>
    <x v="3"/>
    <x v="24"/>
    <x v="10"/>
    <x v="1"/>
    <x v="3"/>
    <x v="1290"/>
    <n v="892784059"/>
    <d v="2020-03-06T00:00:00"/>
    <n v="3497"/>
    <n v="154.06"/>
    <n v="90.93"/>
    <n v="538747.81999999995"/>
    <n v="317982.21000000002"/>
    <n v="220765.61"/>
  </r>
  <r>
    <x v="5"/>
    <x v="130"/>
    <x v="5"/>
    <x v="0"/>
    <x v="2"/>
    <x v="618"/>
    <n v="320843112"/>
    <d v="2019-08-18T00:00:00"/>
    <n v="3462"/>
    <n v="109.28"/>
    <n v="35.840000000000003"/>
    <n v="378327.36"/>
    <n v="124078.08"/>
    <n v="254249.28"/>
  </r>
  <r>
    <x v="2"/>
    <x v="137"/>
    <x v="10"/>
    <x v="1"/>
    <x v="3"/>
    <x v="13"/>
    <n v="215120732"/>
    <d v="2015-08-03T00:00:00"/>
    <n v="7860"/>
    <n v="154.06"/>
    <n v="90.93"/>
    <n v="1210911.6000000001"/>
    <n v="714709.8"/>
    <n v="496201.8"/>
  </r>
  <r>
    <x v="3"/>
    <x v="11"/>
    <x v="2"/>
    <x v="1"/>
    <x v="0"/>
    <x v="990"/>
    <n v="881915748"/>
    <d v="2022-12-14T00:00:00"/>
    <n v="7323"/>
    <n v="47.45"/>
    <n v="31.79"/>
    <n v="347476.35"/>
    <n v="232798.17"/>
    <n v="114678.18"/>
  </r>
  <r>
    <x v="5"/>
    <x v="128"/>
    <x v="2"/>
    <x v="1"/>
    <x v="3"/>
    <x v="1291"/>
    <n v="447839486"/>
    <d v="2016-07-28T00:00:00"/>
    <n v="4511"/>
    <n v="47.45"/>
    <n v="31.79"/>
    <n v="214046.95"/>
    <n v="143404.69"/>
    <n v="70642.259999999995"/>
  </r>
  <r>
    <x v="3"/>
    <x v="11"/>
    <x v="2"/>
    <x v="1"/>
    <x v="1"/>
    <x v="1201"/>
    <n v="709815776"/>
    <d v="2015-09-16T00:00:00"/>
    <n v="9117"/>
    <n v="47.45"/>
    <n v="31.79"/>
    <n v="432601.65"/>
    <n v="289829.43"/>
    <n v="142772.22"/>
  </r>
  <r>
    <x v="1"/>
    <x v="85"/>
    <x v="7"/>
    <x v="1"/>
    <x v="0"/>
    <x v="102"/>
    <n v="385080945"/>
    <d v="2015-11-07T00:00:00"/>
    <n v="2864"/>
    <n v="437.2"/>
    <n v="263.33"/>
    <n v="1252140.8"/>
    <n v="754177.12"/>
    <n v="497963.68"/>
  </r>
  <r>
    <x v="2"/>
    <x v="141"/>
    <x v="7"/>
    <x v="0"/>
    <x v="2"/>
    <x v="39"/>
    <n v="961183822"/>
    <d v="2018-04-21T00:00:00"/>
    <n v="4507"/>
    <n v="437.2"/>
    <n v="263.33"/>
    <n v="1970460.4"/>
    <n v="1186828.31"/>
    <n v="783632.09"/>
  </r>
  <r>
    <x v="3"/>
    <x v="124"/>
    <x v="3"/>
    <x v="1"/>
    <x v="0"/>
    <x v="693"/>
    <n v="845985734"/>
    <d v="2016-06-28T00:00:00"/>
    <n v="4833"/>
    <n v="205.7"/>
    <n v="117.11"/>
    <n v="994148.1"/>
    <n v="565992.63"/>
    <n v="428155.47"/>
  </r>
  <r>
    <x v="2"/>
    <x v="112"/>
    <x v="7"/>
    <x v="1"/>
    <x v="1"/>
    <x v="1292"/>
    <n v="317660510"/>
    <d v="2022-06-29T00:00:00"/>
    <n v="1659"/>
    <n v="437.2"/>
    <n v="263.33"/>
    <n v="725314.8"/>
    <n v="436864.47"/>
    <n v="288450.33"/>
  </r>
  <r>
    <x v="5"/>
    <x v="101"/>
    <x v="10"/>
    <x v="0"/>
    <x v="2"/>
    <x v="1293"/>
    <n v="174694478"/>
    <d v="2015-05-11T00:00:00"/>
    <n v="4833"/>
    <n v="154.06"/>
    <n v="90.93"/>
    <n v="744571.98"/>
    <n v="439464.69"/>
    <n v="305107.28999999998"/>
  </r>
  <r>
    <x v="4"/>
    <x v="46"/>
    <x v="5"/>
    <x v="1"/>
    <x v="0"/>
    <x v="356"/>
    <n v="385886466"/>
    <d v="2017-07-10T00:00:00"/>
    <n v="1235"/>
    <n v="109.28"/>
    <n v="35.840000000000003"/>
    <n v="134960.79999999999"/>
    <n v="44262.400000000001"/>
    <n v="90698.4"/>
  </r>
  <r>
    <x v="2"/>
    <x v="155"/>
    <x v="7"/>
    <x v="1"/>
    <x v="1"/>
    <x v="1294"/>
    <n v="540347802"/>
    <d v="2021-07-11T00:00:00"/>
    <n v="9777"/>
    <n v="437.2"/>
    <n v="263.33"/>
    <n v="4274504.4000000004"/>
    <n v="2574577.41"/>
    <n v="1699926.99"/>
  </r>
  <r>
    <x v="5"/>
    <x v="88"/>
    <x v="5"/>
    <x v="0"/>
    <x v="3"/>
    <x v="928"/>
    <n v="297502315"/>
    <d v="2020-06-08T00:00:00"/>
    <n v="6401"/>
    <n v="109.28"/>
    <n v="35.840000000000003"/>
    <n v="699501.28"/>
    <n v="229411.84"/>
    <n v="470089.44"/>
  </r>
  <r>
    <x v="5"/>
    <x v="100"/>
    <x v="2"/>
    <x v="1"/>
    <x v="0"/>
    <x v="1295"/>
    <n v="737086331"/>
    <d v="2019-06-04T00:00:00"/>
    <n v="9080"/>
    <n v="47.45"/>
    <n v="31.79"/>
    <n v="430846"/>
    <n v="288653.2"/>
    <n v="142192.79999999999"/>
  </r>
  <r>
    <x v="1"/>
    <x v="132"/>
    <x v="11"/>
    <x v="1"/>
    <x v="0"/>
    <x v="449"/>
    <n v="309148681"/>
    <d v="2020-05-05T00:00:00"/>
    <n v="2819"/>
    <n v="668.27"/>
    <n v="502.54"/>
    <n v="1883853.13"/>
    <n v="1416660.26"/>
    <n v="467192.87"/>
  </r>
  <r>
    <x v="0"/>
    <x v="13"/>
    <x v="6"/>
    <x v="1"/>
    <x v="2"/>
    <x v="1296"/>
    <n v="684050691"/>
    <d v="2016-02-18T00:00:00"/>
    <n v="4655"/>
    <n v="651.21"/>
    <n v="524.96"/>
    <n v="3031382.55"/>
    <n v="2443688.7999999998"/>
    <n v="587693.75"/>
  </r>
  <r>
    <x v="5"/>
    <x v="182"/>
    <x v="1"/>
    <x v="0"/>
    <x v="1"/>
    <x v="139"/>
    <n v="902466189"/>
    <d v="2019-04-13T00:00:00"/>
    <n v="8655"/>
    <n v="152.58000000000001"/>
    <n v="97.44"/>
    <n v="1320579.8999999999"/>
    <n v="843343.2"/>
    <n v="477236.7"/>
  </r>
  <r>
    <x v="4"/>
    <x v="31"/>
    <x v="10"/>
    <x v="1"/>
    <x v="3"/>
    <x v="249"/>
    <n v="525381505"/>
    <d v="2016-08-27T00:00:00"/>
    <n v="917"/>
    <n v="154.06"/>
    <n v="90.93"/>
    <n v="141273.01999999999"/>
    <n v="83382.81"/>
    <n v="57890.21"/>
  </r>
  <r>
    <x v="4"/>
    <x v="29"/>
    <x v="10"/>
    <x v="0"/>
    <x v="3"/>
    <x v="194"/>
    <n v="984095466"/>
    <d v="2019-05-12T00:00:00"/>
    <n v="4572"/>
    <n v="154.06"/>
    <n v="90.93"/>
    <n v="704362.32"/>
    <n v="415731.96"/>
    <n v="288630.36"/>
  </r>
  <r>
    <x v="1"/>
    <x v="67"/>
    <x v="0"/>
    <x v="1"/>
    <x v="2"/>
    <x v="1297"/>
    <n v="630219399"/>
    <d v="2018-03-14T00:00:00"/>
    <n v="4780"/>
    <n v="255.28"/>
    <n v="159.41999999999999"/>
    <n v="1220238.3999999999"/>
    <n v="762027.6"/>
    <n v="458210.8"/>
  </r>
  <r>
    <x v="1"/>
    <x v="99"/>
    <x v="1"/>
    <x v="0"/>
    <x v="3"/>
    <x v="1298"/>
    <n v="585677134"/>
    <d v="2020-05-04T00:00:00"/>
    <n v="3734"/>
    <n v="152.58000000000001"/>
    <n v="97.44"/>
    <n v="569733.72"/>
    <n v="363840.96"/>
    <n v="205892.76"/>
  </r>
  <r>
    <x v="1"/>
    <x v="142"/>
    <x v="11"/>
    <x v="0"/>
    <x v="1"/>
    <x v="1299"/>
    <n v="692704999"/>
    <d v="2017-01-24T00:00:00"/>
    <n v="5657"/>
    <n v="668.27"/>
    <n v="502.54"/>
    <n v="3780403.39"/>
    <n v="2842868.78"/>
    <n v="937534.61"/>
  </r>
  <r>
    <x v="5"/>
    <x v="53"/>
    <x v="1"/>
    <x v="1"/>
    <x v="3"/>
    <x v="900"/>
    <n v="863851821"/>
    <d v="2020-03-07T00:00:00"/>
    <n v="1805"/>
    <n v="152.58000000000001"/>
    <n v="97.44"/>
    <n v="275406.90000000002"/>
    <n v="175879.2"/>
    <n v="99527.7"/>
  </r>
  <r>
    <x v="4"/>
    <x v="115"/>
    <x v="7"/>
    <x v="1"/>
    <x v="0"/>
    <x v="319"/>
    <n v="631978929"/>
    <d v="2020-10-01T00:00:00"/>
    <n v="5464"/>
    <n v="437.2"/>
    <n v="263.33"/>
    <n v="2388860.7999999998"/>
    <n v="1438835.12"/>
    <n v="950025.68"/>
  </r>
  <r>
    <x v="2"/>
    <x v="3"/>
    <x v="5"/>
    <x v="0"/>
    <x v="1"/>
    <x v="587"/>
    <n v="500260150"/>
    <d v="2016-05-10T00:00:00"/>
    <n v="6950"/>
    <n v="109.28"/>
    <n v="35.840000000000003"/>
    <n v="759496"/>
    <n v="249088"/>
    <n v="510408"/>
  </r>
  <r>
    <x v="0"/>
    <x v="19"/>
    <x v="7"/>
    <x v="0"/>
    <x v="0"/>
    <x v="1300"/>
    <n v="592181813"/>
    <d v="2019-09-09T00:00:00"/>
    <n v="8613"/>
    <n v="437.2"/>
    <n v="263.33"/>
    <n v="3765603.6"/>
    <n v="2268061.29"/>
    <n v="1497542.31"/>
  </r>
  <r>
    <x v="6"/>
    <x v="171"/>
    <x v="8"/>
    <x v="0"/>
    <x v="1"/>
    <x v="112"/>
    <n v="201542747"/>
    <d v="2015-07-18T00:00:00"/>
    <n v="9832"/>
    <n v="421.89"/>
    <n v="364.69"/>
    <n v="4148022.48"/>
    <n v="3585632.08"/>
    <n v="562390.4"/>
  </r>
  <r>
    <x v="1"/>
    <x v="153"/>
    <x v="7"/>
    <x v="0"/>
    <x v="0"/>
    <x v="803"/>
    <n v="942454278"/>
    <d v="2021-03-29T00:00:00"/>
    <n v="2019"/>
    <n v="437.2"/>
    <n v="263.33"/>
    <n v="882706.8"/>
    <n v="531663.27"/>
    <n v="351043.53"/>
  </r>
  <r>
    <x v="3"/>
    <x v="10"/>
    <x v="2"/>
    <x v="0"/>
    <x v="3"/>
    <x v="1301"/>
    <n v="899340236"/>
    <d v="2017-03-18T00:00:00"/>
    <n v="3616"/>
    <n v="47.45"/>
    <n v="31.79"/>
    <n v="171579.2"/>
    <n v="114952.64"/>
    <n v="56626.559999999998"/>
  </r>
  <r>
    <x v="2"/>
    <x v="147"/>
    <x v="3"/>
    <x v="0"/>
    <x v="1"/>
    <x v="1302"/>
    <n v="476936948"/>
    <d v="2019-07-20T00:00:00"/>
    <n v="5096"/>
    <n v="205.7"/>
    <n v="117.11"/>
    <n v="1048247.2"/>
    <n v="596792.56000000006"/>
    <n v="451454.64"/>
  </r>
  <r>
    <x v="1"/>
    <x v="108"/>
    <x v="6"/>
    <x v="1"/>
    <x v="3"/>
    <x v="1303"/>
    <n v="150293242"/>
    <d v="2015-06-21T00:00:00"/>
    <n v="3965"/>
    <n v="651.21"/>
    <n v="524.96"/>
    <n v="2582047.65"/>
    <n v="2081466.4"/>
    <n v="500581.25"/>
  </r>
  <r>
    <x v="3"/>
    <x v="151"/>
    <x v="3"/>
    <x v="0"/>
    <x v="2"/>
    <x v="1304"/>
    <n v="914770448"/>
    <d v="2016-02-16T00:00:00"/>
    <n v="9759"/>
    <n v="205.7"/>
    <n v="117.11"/>
    <n v="2007426.3"/>
    <n v="1142876.49"/>
    <n v="864549.81"/>
  </r>
  <r>
    <x v="1"/>
    <x v="148"/>
    <x v="6"/>
    <x v="1"/>
    <x v="3"/>
    <x v="1305"/>
    <n v="236042392"/>
    <d v="2019-01-26T00:00:00"/>
    <n v="9044"/>
    <n v="651.21"/>
    <n v="524.96"/>
    <n v="5889543.2400000002"/>
    <n v="4747738.24"/>
    <n v="1141805"/>
  </r>
  <r>
    <x v="3"/>
    <x v="151"/>
    <x v="11"/>
    <x v="1"/>
    <x v="3"/>
    <x v="1306"/>
    <n v="600095403"/>
    <d v="2015-12-19T00:00:00"/>
    <n v="420"/>
    <n v="668.27"/>
    <n v="502.54"/>
    <n v="280673.40000000002"/>
    <n v="211066.8"/>
    <n v="69606.600000000006"/>
  </r>
  <r>
    <x v="5"/>
    <x v="52"/>
    <x v="2"/>
    <x v="0"/>
    <x v="1"/>
    <x v="1307"/>
    <n v="963228309"/>
    <d v="2022-12-27T00:00:00"/>
    <n v="9516"/>
    <n v="47.45"/>
    <n v="31.79"/>
    <n v="451534.2"/>
    <n v="302513.64"/>
    <n v="149020.56"/>
  </r>
  <r>
    <x v="4"/>
    <x v="158"/>
    <x v="9"/>
    <x v="1"/>
    <x v="2"/>
    <x v="1308"/>
    <n v="802052438"/>
    <d v="2021-01-02T00:00:00"/>
    <n v="3995"/>
    <n v="9.33"/>
    <n v="6.92"/>
    <n v="37273.35"/>
    <n v="27645.4"/>
    <n v="9627.9500000000007"/>
  </r>
  <r>
    <x v="5"/>
    <x v="161"/>
    <x v="11"/>
    <x v="1"/>
    <x v="2"/>
    <x v="192"/>
    <n v="563491618"/>
    <d v="2019-10-29T00:00:00"/>
    <n v="8547"/>
    <n v="668.27"/>
    <n v="502.54"/>
    <n v="5711703.6900000004"/>
    <n v="4295209.38"/>
    <n v="1416494.31"/>
  </r>
  <r>
    <x v="1"/>
    <x v="142"/>
    <x v="0"/>
    <x v="1"/>
    <x v="2"/>
    <x v="1309"/>
    <n v="314782178"/>
    <d v="2020-07-12T00:00:00"/>
    <n v="9896"/>
    <n v="255.28"/>
    <n v="159.41999999999999"/>
    <n v="2526250.88"/>
    <n v="1577620.32"/>
    <n v="948630.56"/>
  </r>
  <r>
    <x v="1"/>
    <x v="43"/>
    <x v="7"/>
    <x v="1"/>
    <x v="0"/>
    <x v="662"/>
    <n v="193472945"/>
    <d v="2016-09-13T00:00:00"/>
    <n v="1799"/>
    <n v="437.2"/>
    <n v="263.33"/>
    <n v="786522.8"/>
    <n v="473730.67"/>
    <n v="312792.13"/>
  </r>
  <r>
    <x v="5"/>
    <x v="53"/>
    <x v="1"/>
    <x v="0"/>
    <x v="3"/>
    <x v="1310"/>
    <n v="857425248"/>
    <d v="2020-11-25T00:00:00"/>
    <n v="40"/>
    <n v="152.58000000000001"/>
    <n v="97.44"/>
    <n v="6103.2"/>
    <n v="3897.6"/>
    <n v="2205.6"/>
  </r>
  <r>
    <x v="5"/>
    <x v="53"/>
    <x v="5"/>
    <x v="0"/>
    <x v="1"/>
    <x v="1311"/>
    <n v="334812915"/>
    <d v="2015-08-26T00:00:00"/>
    <n v="7437"/>
    <n v="109.28"/>
    <n v="35.840000000000003"/>
    <n v="812715.36"/>
    <n v="266542.08000000002"/>
    <n v="546173.28"/>
  </r>
  <r>
    <x v="4"/>
    <x v="156"/>
    <x v="6"/>
    <x v="1"/>
    <x v="3"/>
    <x v="669"/>
    <n v="774122273"/>
    <d v="2022-02-15T00:00:00"/>
    <n v="8838"/>
    <n v="651.21"/>
    <n v="524.96"/>
    <n v="5755393.9800000004"/>
    <n v="4639596.4800000004"/>
    <n v="1115797.5"/>
  </r>
  <r>
    <x v="3"/>
    <x v="163"/>
    <x v="6"/>
    <x v="1"/>
    <x v="2"/>
    <x v="1312"/>
    <n v="794152152"/>
    <d v="2016-06-29T00:00:00"/>
    <n v="6124"/>
    <n v="651.21"/>
    <n v="524.96"/>
    <n v="3988010.04"/>
    <n v="3214855.04"/>
    <n v="773155"/>
  </r>
  <r>
    <x v="1"/>
    <x v="86"/>
    <x v="7"/>
    <x v="1"/>
    <x v="3"/>
    <x v="1251"/>
    <n v="434013879"/>
    <d v="2022-11-05T00:00:00"/>
    <n v="3206"/>
    <n v="437.2"/>
    <n v="263.33"/>
    <n v="1401663.2"/>
    <n v="844235.98"/>
    <n v="557427.22"/>
  </r>
  <r>
    <x v="2"/>
    <x v="164"/>
    <x v="0"/>
    <x v="0"/>
    <x v="2"/>
    <x v="1313"/>
    <n v="703131282"/>
    <d v="2021-07-22T00:00:00"/>
    <n v="1026"/>
    <n v="255.28"/>
    <n v="159.41999999999999"/>
    <n v="261917.28"/>
    <n v="163564.92000000001"/>
    <n v="98352.36"/>
  </r>
  <r>
    <x v="1"/>
    <x v="140"/>
    <x v="3"/>
    <x v="0"/>
    <x v="2"/>
    <x v="1314"/>
    <n v="431240689"/>
    <d v="2015-10-13T00:00:00"/>
    <n v="2558"/>
    <n v="205.7"/>
    <n v="117.11"/>
    <n v="526180.6"/>
    <n v="299567.38"/>
    <n v="226613.22"/>
  </r>
  <r>
    <x v="5"/>
    <x v="130"/>
    <x v="2"/>
    <x v="0"/>
    <x v="0"/>
    <x v="73"/>
    <n v="318390929"/>
    <d v="2017-08-31T00:00:00"/>
    <n v="7806"/>
    <n v="47.45"/>
    <n v="31.79"/>
    <n v="370394.7"/>
    <n v="248152.74"/>
    <n v="122241.96"/>
  </r>
  <r>
    <x v="2"/>
    <x v="121"/>
    <x v="10"/>
    <x v="0"/>
    <x v="1"/>
    <x v="564"/>
    <n v="684943330"/>
    <d v="2020-06-08T00:00:00"/>
    <n v="8807"/>
    <n v="154.06"/>
    <n v="90.93"/>
    <n v="1356806.42"/>
    <n v="800820.51"/>
    <n v="555985.91"/>
  </r>
  <r>
    <x v="5"/>
    <x v="52"/>
    <x v="8"/>
    <x v="1"/>
    <x v="0"/>
    <x v="1314"/>
    <n v="121571719"/>
    <d v="2015-09-21T00:00:00"/>
    <n v="4628"/>
    <n v="421.89"/>
    <n v="364.69"/>
    <n v="1952506.92"/>
    <n v="1687785.32"/>
    <n v="264721.59999999998"/>
  </r>
  <r>
    <x v="2"/>
    <x v="141"/>
    <x v="10"/>
    <x v="1"/>
    <x v="0"/>
    <x v="543"/>
    <n v="439262425"/>
    <d v="2019-05-20T00:00:00"/>
    <n v="6368"/>
    <n v="154.06"/>
    <n v="90.93"/>
    <n v="981054.08"/>
    <n v="579042.24"/>
    <n v="402011.84"/>
  </r>
  <r>
    <x v="5"/>
    <x v="87"/>
    <x v="5"/>
    <x v="0"/>
    <x v="3"/>
    <x v="285"/>
    <n v="819314277"/>
    <d v="2021-07-17T00:00:00"/>
    <n v="2156"/>
    <n v="109.28"/>
    <n v="35.840000000000003"/>
    <n v="235607.67999999999"/>
    <n v="77271.039999999994"/>
    <n v="158336.64000000001"/>
  </r>
  <r>
    <x v="2"/>
    <x v="104"/>
    <x v="4"/>
    <x v="0"/>
    <x v="1"/>
    <x v="136"/>
    <n v="963338601"/>
    <d v="2017-04-09T00:00:00"/>
    <n v="2154"/>
    <n v="81.73"/>
    <n v="56.67"/>
    <n v="176046.42"/>
    <n v="122067.18"/>
    <n v="53979.24"/>
  </r>
  <r>
    <x v="1"/>
    <x v="36"/>
    <x v="8"/>
    <x v="1"/>
    <x v="2"/>
    <x v="1315"/>
    <n v="643259227"/>
    <d v="2020-04-26T00:00:00"/>
    <n v="3555"/>
    <n v="421.89"/>
    <n v="364.69"/>
    <n v="1499818.95"/>
    <n v="1296472.95"/>
    <n v="203346"/>
  </r>
  <r>
    <x v="1"/>
    <x v="2"/>
    <x v="7"/>
    <x v="0"/>
    <x v="3"/>
    <x v="406"/>
    <n v="151312482"/>
    <d v="2017-07-12T00:00:00"/>
    <n v="5581"/>
    <n v="437.2"/>
    <n v="263.33"/>
    <n v="2440013.2000000002"/>
    <n v="1469644.73"/>
    <n v="970368.47"/>
  </r>
  <r>
    <x v="1"/>
    <x v="16"/>
    <x v="9"/>
    <x v="0"/>
    <x v="0"/>
    <x v="636"/>
    <n v="750047194"/>
    <d v="2020-09-18T00:00:00"/>
    <n v="4487"/>
    <n v="9.33"/>
    <n v="6.92"/>
    <n v="41863.71"/>
    <n v="31050.04"/>
    <n v="10813.67"/>
  </r>
  <r>
    <x v="2"/>
    <x v="82"/>
    <x v="3"/>
    <x v="0"/>
    <x v="1"/>
    <x v="1316"/>
    <n v="622324693"/>
    <d v="2016-10-21T00:00:00"/>
    <n v="8561"/>
    <n v="205.7"/>
    <n v="117.11"/>
    <n v="1760997.7"/>
    <n v="1002578.71"/>
    <n v="758418.99"/>
  </r>
  <r>
    <x v="1"/>
    <x v="36"/>
    <x v="9"/>
    <x v="1"/>
    <x v="2"/>
    <x v="1317"/>
    <n v="721318805"/>
    <d v="2015-12-09T00:00:00"/>
    <n v="3118"/>
    <n v="9.33"/>
    <n v="6.92"/>
    <n v="29090.94"/>
    <n v="21576.560000000001"/>
    <n v="7514.38"/>
  </r>
  <r>
    <x v="5"/>
    <x v="182"/>
    <x v="0"/>
    <x v="1"/>
    <x v="3"/>
    <x v="1318"/>
    <n v="720515859"/>
    <d v="2020-03-29T00:00:00"/>
    <n v="5509"/>
    <n v="255.28"/>
    <n v="159.41999999999999"/>
    <n v="1406337.52"/>
    <n v="878244.78"/>
    <n v="528092.74"/>
  </r>
  <r>
    <x v="5"/>
    <x v="74"/>
    <x v="4"/>
    <x v="0"/>
    <x v="0"/>
    <x v="302"/>
    <n v="363714683"/>
    <d v="2020-10-17T00:00:00"/>
    <n v="112"/>
    <n v="81.73"/>
    <n v="56.67"/>
    <n v="9153.76"/>
    <n v="6347.04"/>
    <n v="2806.72"/>
  </r>
  <r>
    <x v="3"/>
    <x v="133"/>
    <x v="9"/>
    <x v="1"/>
    <x v="0"/>
    <x v="1319"/>
    <n v="815026605"/>
    <d v="2022-06-27T00:00:00"/>
    <n v="3339"/>
    <n v="9.33"/>
    <n v="6.92"/>
    <n v="31152.87"/>
    <n v="23105.88"/>
    <n v="8046.99"/>
  </r>
  <r>
    <x v="3"/>
    <x v="151"/>
    <x v="0"/>
    <x v="0"/>
    <x v="2"/>
    <x v="1320"/>
    <n v="608875453"/>
    <d v="2022-08-11T00:00:00"/>
    <n v="8632"/>
    <n v="255.28"/>
    <n v="159.41999999999999"/>
    <n v="2203576.96"/>
    <n v="1376113.44"/>
    <n v="827463.52"/>
  </r>
  <r>
    <x v="1"/>
    <x v="167"/>
    <x v="2"/>
    <x v="1"/>
    <x v="3"/>
    <x v="1321"/>
    <n v="599997556"/>
    <d v="2020-02-14T00:00:00"/>
    <n v="1465"/>
    <n v="47.45"/>
    <n v="31.79"/>
    <n v="69514.25"/>
    <n v="46572.35"/>
    <n v="22941.9"/>
  </r>
  <r>
    <x v="5"/>
    <x v="174"/>
    <x v="3"/>
    <x v="1"/>
    <x v="0"/>
    <x v="1047"/>
    <n v="813441741"/>
    <d v="2021-03-22T00:00:00"/>
    <n v="4342"/>
    <n v="205.7"/>
    <n v="117.11"/>
    <n v="893149.4"/>
    <n v="508491.62"/>
    <n v="384657.78"/>
  </r>
  <r>
    <x v="2"/>
    <x v="102"/>
    <x v="3"/>
    <x v="0"/>
    <x v="2"/>
    <x v="1322"/>
    <n v="894569337"/>
    <d v="2020-08-22T00:00:00"/>
    <n v="1801"/>
    <n v="205.7"/>
    <n v="117.11"/>
    <n v="370465.7"/>
    <n v="210915.11"/>
    <n v="159550.59"/>
  </r>
  <r>
    <x v="2"/>
    <x v="48"/>
    <x v="0"/>
    <x v="1"/>
    <x v="0"/>
    <x v="742"/>
    <n v="559054172"/>
    <d v="2022-10-17T00:00:00"/>
    <n v="5408"/>
    <n v="255.28"/>
    <n v="159.41999999999999"/>
    <n v="1380554.24"/>
    <n v="862143.36"/>
    <n v="518410.88"/>
  </r>
  <r>
    <x v="3"/>
    <x v="50"/>
    <x v="9"/>
    <x v="0"/>
    <x v="2"/>
    <x v="1323"/>
    <n v="942882573"/>
    <d v="2016-06-25T00:00:00"/>
    <n v="8761"/>
    <n v="9.33"/>
    <n v="6.92"/>
    <n v="81740.13"/>
    <n v="60626.12"/>
    <n v="21114.01"/>
  </r>
  <r>
    <x v="5"/>
    <x v="131"/>
    <x v="5"/>
    <x v="0"/>
    <x v="0"/>
    <x v="46"/>
    <n v="552353370"/>
    <d v="2018-11-18T00:00:00"/>
    <n v="2491"/>
    <n v="109.28"/>
    <n v="35.840000000000003"/>
    <n v="272216.48"/>
    <n v="89277.440000000002"/>
    <n v="182939.04"/>
  </r>
  <r>
    <x v="4"/>
    <x v="158"/>
    <x v="2"/>
    <x v="1"/>
    <x v="2"/>
    <x v="1324"/>
    <n v="214077889"/>
    <d v="2015-01-01T00:00:00"/>
    <n v="9260"/>
    <n v="47.45"/>
    <n v="31.79"/>
    <n v="439387"/>
    <n v="294375.40000000002"/>
    <n v="145011.6"/>
  </r>
  <r>
    <x v="0"/>
    <x v="134"/>
    <x v="9"/>
    <x v="1"/>
    <x v="3"/>
    <x v="1325"/>
    <n v="824979960"/>
    <d v="2015-10-20T00:00:00"/>
    <n v="8758"/>
    <n v="9.33"/>
    <n v="6.92"/>
    <n v="81712.14"/>
    <n v="60605.36"/>
    <n v="21106.78"/>
  </r>
  <r>
    <x v="3"/>
    <x v="5"/>
    <x v="7"/>
    <x v="0"/>
    <x v="3"/>
    <x v="1326"/>
    <n v="202295911"/>
    <d v="2016-10-11T00:00:00"/>
    <n v="2710"/>
    <n v="437.2"/>
    <n v="263.33"/>
    <n v="1184812"/>
    <n v="713624.3"/>
    <n v="471187.7"/>
  </r>
  <r>
    <x v="5"/>
    <x v="130"/>
    <x v="0"/>
    <x v="1"/>
    <x v="3"/>
    <x v="1276"/>
    <n v="733574569"/>
    <d v="2015-05-18T00:00:00"/>
    <n v="9871"/>
    <n v="255.28"/>
    <n v="159.41999999999999"/>
    <n v="2519868.88"/>
    <n v="1573634.82"/>
    <n v="946234.06"/>
  </r>
  <r>
    <x v="1"/>
    <x v="22"/>
    <x v="2"/>
    <x v="0"/>
    <x v="0"/>
    <x v="386"/>
    <n v="826677262"/>
    <d v="2017-01-09T00:00:00"/>
    <n v="1027"/>
    <n v="47.45"/>
    <n v="31.79"/>
    <n v="48731.15"/>
    <n v="32648.33"/>
    <n v="16082.82"/>
  </r>
  <r>
    <x v="4"/>
    <x v="173"/>
    <x v="9"/>
    <x v="0"/>
    <x v="2"/>
    <x v="1327"/>
    <n v="759777820"/>
    <d v="2017-03-23T00:00:00"/>
    <n v="3996"/>
    <n v="9.33"/>
    <n v="6.92"/>
    <n v="37282.68"/>
    <n v="27652.32"/>
    <n v="9630.36"/>
  </r>
  <r>
    <x v="5"/>
    <x v="105"/>
    <x v="2"/>
    <x v="0"/>
    <x v="3"/>
    <x v="1328"/>
    <n v="431362569"/>
    <d v="2020-08-09T00:00:00"/>
    <n v="8625"/>
    <n v="47.45"/>
    <n v="31.79"/>
    <n v="409256.25"/>
    <n v="274188.75"/>
    <n v="135067.5"/>
  </r>
  <r>
    <x v="0"/>
    <x v="135"/>
    <x v="0"/>
    <x v="1"/>
    <x v="2"/>
    <x v="1329"/>
    <n v="710230338"/>
    <d v="2021-11-19T00:00:00"/>
    <n v="1795"/>
    <n v="255.28"/>
    <n v="159.41999999999999"/>
    <n v="458227.6"/>
    <n v="286158.90000000002"/>
    <n v="172068.7"/>
  </r>
  <r>
    <x v="0"/>
    <x v="119"/>
    <x v="6"/>
    <x v="1"/>
    <x v="1"/>
    <x v="909"/>
    <n v="285492455"/>
    <d v="2022-03-01T00:00:00"/>
    <n v="2417"/>
    <n v="651.21"/>
    <n v="524.96"/>
    <n v="1573974.57"/>
    <n v="1268828.32"/>
    <n v="305146.25"/>
  </r>
  <r>
    <x v="5"/>
    <x v="126"/>
    <x v="0"/>
    <x v="0"/>
    <x v="3"/>
    <x v="114"/>
    <n v="616572749"/>
    <d v="2018-07-12T00:00:00"/>
    <n v="6433"/>
    <n v="255.28"/>
    <n v="159.41999999999999"/>
    <n v="1642216.24"/>
    <n v="1025548.86"/>
    <n v="616667.38"/>
  </r>
  <r>
    <x v="0"/>
    <x v="1"/>
    <x v="4"/>
    <x v="1"/>
    <x v="0"/>
    <x v="1330"/>
    <n v="983207547"/>
    <d v="2022-07-25T00:00:00"/>
    <n v="1817"/>
    <n v="81.73"/>
    <n v="56.67"/>
    <n v="148503.41"/>
    <n v="102969.39"/>
    <n v="45534.02"/>
  </r>
  <r>
    <x v="1"/>
    <x v="73"/>
    <x v="2"/>
    <x v="1"/>
    <x v="3"/>
    <x v="810"/>
    <n v="735445678"/>
    <d v="2021-07-22T00:00:00"/>
    <n v="3574"/>
    <n v="47.45"/>
    <n v="31.79"/>
    <n v="169586.3"/>
    <n v="113617.46"/>
    <n v="55968.84"/>
  </r>
  <r>
    <x v="3"/>
    <x v="15"/>
    <x v="6"/>
    <x v="1"/>
    <x v="0"/>
    <x v="1331"/>
    <n v="643648469"/>
    <d v="2016-08-05T00:00:00"/>
    <n v="8740"/>
    <n v="651.21"/>
    <n v="524.96"/>
    <n v="5691575.4000000004"/>
    <n v="4588150.4000000004"/>
    <n v="1103425"/>
  </r>
  <r>
    <x v="3"/>
    <x v="151"/>
    <x v="2"/>
    <x v="0"/>
    <x v="2"/>
    <x v="1027"/>
    <n v="648489749"/>
    <d v="2018-06-11T00:00:00"/>
    <n v="1382"/>
    <n v="47.45"/>
    <n v="31.79"/>
    <n v="65575.899999999994"/>
    <n v="43933.78"/>
    <n v="21642.12"/>
  </r>
  <r>
    <x v="5"/>
    <x v="54"/>
    <x v="4"/>
    <x v="0"/>
    <x v="1"/>
    <x v="1332"/>
    <n v="310955846"/>
    <d v="2022-02-10T00:00:00"/>
    <n v="7600"/>
    <n v="81.73"/>
    <n v="56.67"/>
    <n v="621148"/>
    <n v="430692"/>
    <n v="190456"/>
  </r>
  <r>
    <x v="5"/>
    <x v="166"/>
    <x v="0"/>
    <x v="0"/>
    <x v="1"/>
    <x v="1333"/>
    <n v="162345588"/>
    <d v="2019-07-29T00:00:00"/>
    <n v="522"/>
    <n v="255.28"/>
    <n v="159.41999999999999"/>
    <n v="133256.16"/>
    <n v="83217.240000000005"/>
    <n v="50038.92"/>
  </r>
  <r>
    <x v="1"/>
    <x v="44"/>
    <x v="10"/>
    <x v="1"/>
    <x v="2"/>
    <x v="770"/>
    <n v="354270303"/>
    <d v="2020-11-27T00:00:00"/>
    <n v="5310"/>
    <n v="154.06"/>
    <n v="90.93"/>
    <n v="818058.6"/>
    <n v="482838.3"/>
    <n v="335220.3"/>
  </r>
  <r>
    <x v="4"/>
    <x v="156"/>
    <x v="0"/>
    <x v="1"/>
    <x v="1"/>
    <x v="1334"/>
    <n v="208653819"/>
    <d v="2016-04-15T00:00:00"/>
    <n v="4157"/>
    <n v="255.28"/>
    <n v="159.41999999999999"/>
    <n v="1061198.96"/>
    <n v="662708.93999999994"/>
    <n v="398490.02"/>
  </r>
  <r>
    <x v="2"/>
    <x v="121"/>
    <x v="0"/>
    <x v="0"/>
    <x v="1"/>
    <x v="1058"/>
    <n v="467732465"/>
    <d v="2022-07-22T00:00:00"/>
    <n v="1285"/>
    <n v="255.28"/>
    <n v="159.41999999999999"/>
    <n v="328034.8"/>
    <n v="204854.7"/>
    <n v="123180.1"/>
  </r>
  <r>
    <x v="4"/>
    <x v="173"/>
    <x v="8"/>
    <x v="1"/>
    <x v="0"/>
    <x v="1275"/>
    <n v="144055068"/>
    <d v="2017-02-08T00:00:00"/>
    <n v="7951"/>
    <n v="421.89"/>
    <n v="364.69"/>
    <n v="3354447.39"/>
    <n v="2899650.19"/>
    <n v="454797.2"/>
  </r>
  <r>
    <x v="5"/>
    <x v="100"/>
    <x v="10"/>
    <x v="0"/>
    <x v="2"/>
    <x v="1335"/>
    <n v="570482957"/>
    <d v="2019-06-03T00:00:00"/>
    <n v="7439"/>
    <n v="154.06"/>
    <n v="90.93"/>
    <n v="1146052.3400000001"/>
    <n v="676428.27"/>
    <n v="469624.07"/>
  </r>
  <r>
    <x v="3"/>
    <x v="35"/>
    <x v="11"/>
    <x v="0"/>
    <x v="0"/>
    <x v="550"/>
    <n v="450189960"/>
    <d v="2021-12-11T00:00:00"/>
    <n v="68"/>
    <n v="668.27"/>
    <n v="502.54"/>
    <n v="45442.36"/>
    <n v="34172.720000000001"/>
    <n v="11269.64"/>
  </r>
  <r>
    <x v="1"/>
    <x v="132"/>
    <x v="3"/>
    <x v="1"/>
    <x v="3"/>
    <x v="306"/>
    <n v="806662404"/>
    <d v="2022-12-07T00:00:00"/>
    <n v="8186"/>
    <n v="205.7"/>
    <n v="117.11"/>
    <n v="1683860.2"/>
    <n v="958662.46"/>
    <n v="725197.74"/>
  </r>
  <r>
    <x v="1"/>
    <x v="55"/>
    <x v="4"/>
    <x v="1"/>
    <x v="1"/>
    <x v="1336"/>
    <n v="933699119"/>
    <d v="2019-11-24T00:00:00"/>
    <n v="1173"/>
    <n v="81.73"/>
    <n v="56.67"/>
    <n v="95869.29"/>
    <n v="66473.91"/>
    <n v="29395.38"/>
  </r>
  <r>
    <x v="5"/>
    <x v="87"/>
    <x v="4"/>
    <x v="1"/>
    <x v="1"/>
    <x v="1157"/>
    <n v="645411431"/>
    <d v="2017-06-12T00:00:00"/>
    <n v="440"/>
    <n v="81.73"/>
    <n v="56.67"/>
    <n v="35961.199999999997"/>
    <n v="24934.799999999999"/>
    <n v="11026.4"/>
  </r>
  <r>
    <x v="1"/>
    <x v="36"/>
    <x v="0"/>
    <x v="1"/>
    <x v="1"/>
    <x v="1337"/>
    <n v="726223170"/>
    <d v="2015-07-31T00:00:00"/>
    <n v="4429"/>
    <n v="255.28"/>
    <n v="159.41999999999999"/>
    <n v="1130635.1200000001"/>
    <n v="706071.18"/>
    <n v="424563.94"/>
  </r>
  <r>
    <x v="5"/>
    <x v="183"/>
    <x v="3"/>
    <x v="0"/>
    <x v="3"/>
    <x v="1001"/>
    <n v="680870664"/>
    <d v="2022-10-31T00:00:00"/>
    <n v="3615"/>
    <n v="205.7"/>
    <n v="117.11"/>
    <n v="743605.5"/>
    <n v="423352.65"/>
    <n v="320252.84999999998"/>
  </r>
  <r>
    <x v="0"/>
    <x v="76"/>
    <x v="8"/>
    <x v="1"/>
    <x v="2"/>
    <x v="14"/>
    <n v="984402740"/>
    <d v="2022-12-18T00:00:00"/>
    <n v="5501"/>
    <n v="421.89"/>
    <n v="364.69"/>
    <n v="2320816.89"/>
    <n v="2006159.69"/>
    <n v="314657.2"/>
  </r>
  <r>
    <x v="0"/>
    <x v="181"/>
    <x v="6"/>
    <x v="0"/>
    <x v="1"/>
    <x v="63"/>
    <n v="832180726"/>
    <d v="2016-09-22T00:00:00"/>
    <n v="9625"/>
    <n v="651.21"/>
    <n v="524.96"/>
    <n v="6267896.25"/>
    <n v="5052740"/>
    <n v="1215156.25"/>
  </r>
  <r>
    <x v="3"/>
    <x v="61"/>
    <x v="9"/>
    <x v="0"/>
    <x v="2"/>
    <x v="266"/>
    <n v="389878451"/>
    <d v="2021-07-07T00:00:00"/>
    <n v="2553"/>
    <n v="9.33"/>
    <n v="6.92"/>
    <n v="23819.49"/>
    <n v="17666.759999999998"/>
    <n v="6152.73"/>
  </r>
  <r>
    <x v="4"/>
    <x v="56"/>
    <x v="7"/>
    <x v="0"/>
    <x v="0"/>
    <x v="421"/>
    <n v="343482244"/>
    <d v="2017-02-18T00:00:00"/>
    <n v="2884"/>
    <n v="437.2"/>
    <n v="263.33"/>
    <n v="1260884.8"/>
    <n v="759443.72"/>
    <n v="501441.08"/>
  </r>
  <r>
    <x v="5"/>
    <x v="54"/>
    <x v="6"/>
    <x v="1"/>
    <x v="0"/>
    <x v="1338"/>
    <n v="549290931"/>
    <d v="2015-01-20T00:00:00"/>
    <n v="6248"/>
    <n v="651.21"/>
    <n v="524.96"/>
    <n v="4068760.08"/>
    <n v="3279950.08"/>
    <n v="788810"/>
  </r>
  <r>
    <x v="5"/>
    <x v="114"/>
    <x v="2"/>
    <x v="1"/>
    <x v="1"/>
    <x v="744"/>
    <n v="483915841"/>
    <d v="2022-09-16T00:00:00"/>
    <n v="306"/>
    <n v="47.45"/>
    <n v="31.79"/>
    <n v="14519.7"/>
    <n v="9727.74"/>
    <n v="4791.96"/>
  </r>
  <r>
    <x v="0"/>
    <x v="14"/>
    <x v="11"/>
    <x v="1"/>
    <x v="0"/>
    <x v="1339"/>
    <n v="594280803"/>
    <d v="2018-01-21T00:00:00"/>
    <n v="9751"/>
    <n v="668.27"/>
    <n v="502.54"/>
    <n v="6516300.7699999996"/>
    <n v="4900267.54"/>
    <n v="1616033.23"/>
  </r>
  <r>
    <x v="5"/>
    <x v="96"/>
    <x v="4"/>
    <x v="0"/>
    <x v="3"/>
    <x v="1340"/>
    <n v="947622144"/>
    <d v="2019-09-24T00:00:00"/>
    <n v="1305"/>
    <n v="81.73"/>
    <n v="56.67"/>
    <n v="106657.65"/>
    <n v="73954.350000000006"/>
    <n v="32703.3"/>
  </r>
  <r>
    <x v="0"/>
    <x v="19"/>
    <x v="11"/>
    <x v="0"/>
    <x v="0"/>
    <x v="180"/>
    <n v="781488692"/>
    <d v="2022-05-03T00:00:00"/>
    <n v="8725"/>
    <n v="668.27"/>
    <n v="502.54"/>
    <n v="5830655.75"/>
    <n v="4384661.5"/>
    <n v="1445994.25"/>
  </r>
  <r>
    <x v="0"/>
    <x v="134"/>
    <x v="10"/>
    <x v="1"/>
    <x v="1"/>
    <x v="1341"/>
    <n v="753741776"/>
    <d v="2019-07-28T00:00:00"/>
    <n v="7796"/>
    <n v="154.06"/>
    <n v="90.93"/>
    <n v="1201051.76"/>
    <n v="708890.28"/>
    <n v="492161.48"/>
  </r>
  <r>
    <x v="1"/>
    <x v="2"/>
    <x v="8"/>
    <x v="0"/>
    <x v="0"/>
    <x v="1342"/>
    <n v="692555224"/>
    <d v="2015-02-01T00:00:00"/>
    <n v="1336"/>
    <n v="421.89"/>
    <n v="364.69"/>
    <n v="563645.04"/>
    <n v="487225.84"/>
    <n v="76419.199999999997"/>
  </r>
  <r>
    <x v="0"/>
    <x v="72"/>
    <x v="4"/>
    <x v="0"/>
    <x v="0"/>
    <x v="702"/>
    <n v="946415364"/>
    <d v="2015-01-30T00:00:00"/>
    <n v="4193"/>
    <n v="81.73"/>
    <n v="56.67"/>
    <n v="342693.89"/>
    <n v="237617.31"/>
    <n v="105076.58"/>
  </r>
  <r>
    <x v="1"/>
    <x v="22"/>
    <x v="10"/>
    <x v="0"/>
    <x v="2"/>
    <x v="577"/>
    <n v="134121024"/>
    <d v="2021-04-08T00:00:00"/>
    <n v="8246"/>
    <n v="154.06"/>
    <n v="90.93"/>
    <n v="1270378.76"/>
    <n v="749808.78"/>
    <n v="520569.98"/>
  </r>
  <r>
    <x v="0"/>
    <x v="25"/>
    <x v="2"/>
    <x v="0"/>
    <x v="1"/>
    <x v="482"/>
    <n v="994783532"/>
    <d v="2017-03-12T00:00:00"/>
    <n v="7408"/>
    <n v="47.45"/>
    <n v="31.79"/>
    <n v="351509.6"/>
    <n v="235500.32"/>
    <n v="116009.28"/>
  </r>
  <r>
    <x v="0"/>
    <x v="135"/>
    <x v="2"/>
    <x v="0"/>
    <x v="0"/>
    <x v="844"/>
    <n v="937826716"/>
    <d v="2019-10-11T00:00:00"/>
    <n v="2621"/>
    <n v="47.45"/>
    <n v="31.79"/>
    <n v="124366.45"/>
    <n v="83321.59"/>
    <n v="41044.86"/>
  </r>
  <r>
    <x v="5"/>
    <x v="34"/>
    <x v="6"/>
    <x v="0"/>
    <x v="0"/>
    <x v="747"/>
    <n v="592986905"/>
    <d v="2019-03-13T00:00:00"/>
    <n v="6858"/>
    <n v="651.21"/>
    <n v="524.96"/>
    <n v="4465998.18"/>
    <n v="3600175.68"/>
    <n v="865822.5"/>
  </r>
  <r>
    <x v="1"/>
    <x v="22"/>
    <x v="5"/>
    <x v="1"/>
    <x v="1"/>
    <x v="895"/>
    <n v="660312926"/>
    <d v="2017-01-05T00:00:00"/>
    <n v="123"/>
    <n v="109.28"/>
    <n v="35.840000000000003"/>
    <n v="13441.44"/>
    <n v="4408.32"/>
    <n v="9033.1200000000008"/>
  </r>
  <r>
    <x v="2"/>
    <x v="90"/>
    <x v="2"/>
    <x v="0"/>
    <x v="3"/>
    <x v="724"/>
    <n v="560166108"/>
    <d v="2019-03-05T00:00:00"/>
    <n v="4454"/>
    <n v="47.45"/>
    <n v="31.79"/>
    <n v="211342.3"/>
    <n v="141592.66"/>
    <n v="69749.64"/>
  </r>
  <r>
    <x v="4"/>
    <x v="115"/>
    <x v="3"/>
    <x v="1"/>
    <x v="2"/>
    <x v="1343"/>
    <n v="683220279"/>
    <d v="2017-01-06T00:00:00"/>
    <n v="8918"/>
    <n v="205.7"/>
    <n v="117.11"/>
    <n v="1834432.6"/>
    <n v="1044386.98"/>
    <n v="790045.62"/>
  </r>
  <r>
    <x v="1"/>
    <x v="64"/>
    <x v="7"/>
    <x v="0"/>
    <x v="1"/>
    <x v="1242"/>
    <n v="140461766"/>
    <d v="2018-07-20T00:00:00"/>
    <n v="4613"/>
    <n v="437.2"/>
    <n v="263.33"/>
    <n v="2016803.6"/>
    <n v="1214741.29"/>
    <n v="802062.31"/>
  </r>
  <r>
    <x v="2"/>
    <x v="38"/>
    <x v="0"/>
    <x v="0"/>
    <x v="0"/>
    <x v="1344"/>
    <n v="813189399"/>
    <d v="2021-11-22T00:00:00"/>
    <n v="9669"/>
    <n v="255.28"/>
    <n v="159.41999999999999"/>
    <n v="2468302.3199999998"/>
    <n v="1541431.98"/>
    <n v="926870.34"/>
  </r>
  <r>
    <x v="0"/>
    <x v="119"/>
    <x v="8"/>
    <x v="0"/>
    <x v="0"/>
    <x v="1109"/>
    <n v="603014504"/>
    <d v="2016-02-11T00:00:00"/>
    <n v="4247"/>
    <n v="421.89"/>
    <n v="364.69"/>
    <n v="1791766.83"/>
    <n v="1548838.43"/>
    <n v="242928.4"/>
  </r>
  <r>
    <x v="5"/>
    <x v="39"/>
    <x v="10"/>
    <x v="0"/>
    <x v="3"/>
    <x v="1141"/>
    <n v="181860911"/>
    <d v="2016-07-15T00:00:00"/>
    <n v="5540"/>
    <n v="154.06"/>
    <n v="90.93"/>
    <n v="853492.4"/>
    <n v="503752.2"/>
    <n v="349740.2"/>
  </r>
  <r>
    <x v="1"/>
    <x v="64"/>
    <x v="3"/>
    <x v="1"/>
    <x v="1"/>
    <x v="1345"/>
    <n v="741964948"/>
    <d v="2021-02-26T00:00:00"/>
    <n v="2771"/>
    <n v="205.7"/>
    <n v="117.11"/>
    <n v="569994.69999999995"/>
    <n v="324511.81"/>
    <n v="245482.89"/>
  </r>
  <r>
    <x v="5"/>
    <x v="78"/>
    <x v="8"/>
    <x v="0"/>
    <x v="3"/>
    <x v="1346"/>
    <n v="845875442"/>
    <d v="2022-03-17T00:00:00"/>
    <n v="2195"/>
    <n v="421.89"/>
    <n v="364.69"/>
    <n v="926048.55"/>
    <n v="800494.55"/>
    <n v="125554"/>
  </r>
  <r>
    <x v="1"/>
    <x v="44"/>
    <x v="1"/>
    <x v="1"/>
    <x v="1"/>
    <x v="1347"/>
    <n v="476453721"/>
    <d v="2017-08-10T00:00:00"/>
    <n v="2099"/>
    <n v="152.58000000000001"/>
    <n v="97.44"/>
    <n v="320265.42"/>
    <n v="204526.56"/>
    <n v="115738.86"/>
  </r>
  <r>
    <x v="3"/>
    <x v="50"/>
    <x v="1"/>
    <x v="0"/>
    <x v="3"/>
    <x v="1229"/>
    <n v="586873614"/>
    <d v="2021-08-29T00:00:00"/>
    <n v="7799"/>
    <n v="152.58000000000001"/>
    <n v="97.44"/>
    <n v="1189971.42"/>
    <n v="759934.56"/>
    <n v="430036.86"/>
  </r>
  <r>
    <x v="2"/>
    <x v="12"/>
    <x v="8"/>
    <x v="0"/>
    <x v="2"/>
    <x v="157"/>
    <n v="850621449"/>
    <d v="2017-05-02T00:00:00"/>
    <n v="6644"/>
    <n v="421.89"/>
    <n v="364.69"/>
    <n v="2803037.16"/>
    <n v="2423000.36"/>
    <n v="380036.8"/>
  </r>
  <r>
    <x v="1"/>
    <x v="43"/>
    <x v="9"/>
    <x v="0"/>
    <x v="0"/>
    <x v="1348"/>
    <n v="111496055"/>
    <d v="2021-06-04T00:00:00"/>
    <n v="3015"/>
    <n v="9.33"/>
    <n v="6.92"/>
    <n v="28129.95"/>
    <n v="20863.8"/>
    <n v="7266.15"/>
  </r>
  <r>
    <x v="2"/>
    <x v="164"/>
    <x v="10"/>
    <x v="1"/>
    <x v="2"/>
    <x v="1349"/>
    <n v="433608758"/>
    <d v="2016-12-21T00:00:00"/>
    <n v="3322"/>
    <n v="154.06"/>
    <n v="90.93"/>
    <n v="511787.32"/>
    <n v="302069.46000000002"/>
    <n v="209717.86"/>
  </r>
  <r>
    <x v="2"/>
    <x v="121"/>
    <x v="5"/>
    <x v="0"/>
    <x v="3"/>
    <x v="207"/>
    <n v="351383388"/>
    <d v="2016-10-30T00:00:00"/>
    <n v="1008"/>
    <n v="109.28"/>
    <n v="35.840000000000003"/>
    <n v="110154.24000000001"/>
    <n v="36126.720000000001"/>
    <n v="74027.520000000004"/>
  </r>
  <r>
    <x v="0"/>
    <x v="172"/>
    <x v="8"/>
    <x v="1"/>
    <x v="3"/>
    <x v="411"/>
    <n v="719556272"/>
    <d v="2017-04-01T00:00:00"/>
    <n v="1546"/>
    <n v="421.89"/>
    <n v="364.69"/>
    <n v="652241.93999999994"/>
    <n v="563810.74"/>
    <n v="88431.2"/>
  </r>
  <r>
    <x v="0"/>
    <x v="119"/>
    <x v="11"/>
    <x v="1"/>
    <x v="2"/>
    <x v="906"/>
    <n v="663176238"/>
    <d v="2018-07-26T00:00:00"/>
    <n v="7441"/>
    <n v="668.27"/>
    <n v="502.54"/>
    <n v="4972597.07"/>
    <n v="3739400.14"/>
    <n v="1233196.93"/>
  </r>
  <r>
    <x v="5"/>
    <x v="105"/>
    <x v="0"/>
    <x v="1"/>
    <x v="0"/>
    <x v="1350"/>
    <n v="727604615"/>
    <d v="2019-07-07T00:00:00"/>
    <n v="3229"/>
    <n v="255.28"/>
    <n v="159.41999999999999"/>
    <n v="824299.12"/>
    <n v="514767.18"/>
    <n v="309531.94"/>
  </r>
  <r>
    <x v="1"/>
    <x v="159"/>
    <x v="10"/>
    <x v="0"/>
    <x v="2"/>
    <x v="516"/>
    <n v="628515231"/>
    <d v="2016-02-01T00:00:00"/>
    <n v="479"/>
    <n v="154.06"/>
    <n v="90.93"/>
    <n v="73794.740000000005"/>
    <n v="43555.47"/>
    <n v="30239.27"/>
  </r>
  <r>
    <x v="1"/>
    <x v="159"/>
    <x v="6"/>
    <x v="1"/>
    <x v="0"/>
    <x v="1023"/>
    <n v="601894414"/>
    <d v="2022-03-19T00:00:00"/>
    <n v="2787"/>
    <n v="651.21"/>
    <n v="524.96"/>
    <n v="1814922.27"/>
    <n v="1463063.52"/>
    <n v="351858.75"/>
  </r>
  <r>
    <x v="1"/>
    <x v="7"/>
    <x v="1"/>
    <x v="1"/>
    <x v="2"/>
    <x v="1351"/>
    <n v="954040992"/>
    <d v="2021-08-27T00:00:00"/>
    <n v="785"/>
    <n v="152.58000000000001"/>
    <n v="97.44"/>
    <n v="119775.3"/>
    <n v="76490.399999999994"/>
    <n v="43284.9"/>
  </r>
  <r>
    <x v="3"/>
    <x v="24"/>
    <x v="7"/>
    <x v="1"/>
    <x v="0"/>
    <x v="589"/>
    <n v="711566293"/>
    <d v="2019-12-26T00:00:00"/>
    <n v="7133"/>
    <n v="437.2"/>
    <n v="263.33"/>
    <n v="3118547.6"/>
    <n v="1878332.89"/>
    <n v="1240214.71"/>
  </r>
  <r>
    <x v="4"/>
    <x v="23"/>
    <x v="2"/>
    <x v="1"/>
    <x v="0"/>
    <x v="474"/>
    <n v="771394145"/>
    <d v="2016-04-22T00:00:00"/>
    <n v="1524"/>
    <n v="47.45"/>
    <n v="31.79"/>
    <n v="72313.8"/>
    <n v="48447.96"/>
    <n v="23865.84"/>
  </r>
  <r>
    <x v="3"/>
    <x v="163"/>
    <x v="10"/>
    <x v="1"/>
    <x v="0"/>
    <x v="1352"/>
    <n v="750760877"/>
    <d v="2022-09-07T00:00:00"/>
    <n v="5682"/>
    <n v="154.06"/>
    <n v="90.93"/>
    <n v="875368.92"/>
    <n v="516664.26"/>
    <n v="358704.66"/>
  </r>
  <r>
    <x v="5"/>
    <x v="88"/>
    <x v="0"/>
    <x v="1"/>
    <x v="2"/>
    <x v="1326"/>
    <n v="337215316"/>
    <d v="2016-11-11T00:00:00"/>
    <n v="8360"/>
    <n v="255.28"/>
    <n v="159.41999999999999"/>
    <n v="2134140.7999999998"/>
    <n v="1332751.2"/>
    <n v="801389.6"/>
  </r>
  <r>
    <x v="0"/>
    <x v="134"/>
    <x v="0"/>
    <x v="1"/>
    <x v="2"/>
    <x v="570"/>
    <n v="638618791"/>
    <d v="2022-05-25T00:00:00"/>
    <n v="347"/>
    <n v="255.28"/>
    <n v="159.41999999999999"/>
    <n v="88582.16"/>
    <n v="55318.74"/>
    <n v="33263.42"/>
  </r>
  <r>
    <x v="4"/>
    <x v="156"/>
    <x v="8"/>
    <x v="0"/>
    <x v="2"/>
    <x v="1353"/>
    <n v="133145129"/>
    <d v="2016-10-19T00:00:00"/>
    <n v="9457"/>
    <n v="421.89"/>
    <n v="364.69"/>
    <n v="3989813.73"/>
    <n v="3448873.33"/>
    <n v="540940.4"/>
  </r>
  <r>
    <x v="2"/>
    <x v="141"/>
    <x v="11"/>
    <x v="1"/>
    <x v="1"/>
    <x v="1354"/>
    <n v="519280660"/>
    <d v="2022-04-06T00:00:00"/>
    <n v="5542"/>
    <n v="668.27"/>
    <n v="502.54"/>
    <n v="3703552.34"/>
    <n v="2785076.68"/>
    <n v="918475.66"/>
  </r>
  <r>
    <x v="1"/>
    <x v="2"/>
    <x v="6"/>
    <x v="0"/>
    <x v="0"/>
    <x v="1226"/>
    <n v="865824210"/>
    <d v="2018-05-14T00:00:00"/>
    <n v="5479"/>
    <n v="651.21"/>
    <n v="524.96"/>
    <n v="3567979.59"/>
    <n v="2876255.84"/>
    <n v="691723.75"/>
  </r>
  <r>
    <x v="1"/>
    <x v="43"/>
    <x v="5"/>
    <x v="1"/>
    <x v="0"/>
    <x v="834"/>
    <n v="761887109"/>
    <d v="2016-10-14T00:00:00"/>
    <n v="8181"/>
    <n v="109.28"/>
    <n v="35.840000000000003"/>
    <n v="894019.68"/>
    <n v="293207.03999999998"/>
    <n v="600812.64"/>
  </r>
  <r>
    <x v="5"/>
    <x v="166"/>
    <x v="8"/>
    <x v="1"/>
    <x v="0"/>
    <x v="1355"/>
    <n v="766893184"/>
    <d v="2017-01-10T00:00:00"/>
    <n v="9590"/>
    <n v="421.89"/>
    <n v="364.69"/>
    <n v="4045925.1"/>
    <n v="3497377.1"/>
    <n v="548548"/>
  </r>
  <r>
    <x v="1"/>
    <x v="178"/>
    <x v="6"/>
    <x v="0"/>
    <x v="2"/>
    <x v="1356"/>
    <n v="160578763"/>
    <d v="2015-10-30T00:00:00"/>
    <n v="7679"/>
    <n v="651.21"/>
    <n v="524.96"/>
    <n v="5000641.59"/>
    <n v="4031167.84"/>
    <n v="969473.75"/>
  </r>
  <r>
    <x v="1"/>
    <x v="67"/>
    <x v="10"/>
    <x v="1"/>
    <x v="0"/>
    <x v="1357"/>
    <n v="992992675"/>
    <d v="2021-03-09T00:00:00"/>
    <n v="7454"/>
    <n v="154.06"/>
    <n v="90.93"/>
    <n v="1148363.24"/>
    <n v="677792.22"/>
    <n v="470571.02"/>
  </r>
  <r>
    <x v="5"/>
    <x v="62"/>
    <x v="11"/>
    <x v="0"/>
    <x v="0"/>
    <x v="1358"/>
    <n v="434496247"/>
    <d v="2017-08-10T00:00:00"/>
    <n v="5950"/>
    <n v="668.27"/>
    <n v="502.54"/>
    <n v="3976206.5"/>
    <n v="2990113"/>
    <n v="986093.5"/>
  </r>
  <r>
    <x v="5"/>
    <x v="174"/>
    <x v="3"/>
    <x v="0"/>
    <x v="2"/>
    <x v="1274"/>
    <n v="225763309"/>
    <d v="2016-01-06T00:00:00"/>
    <n v="7235"/>
    <n v="205.7"/>
    <n v="117.11"/>
    <n v="1488239.5"/>
    <n v="847290.85"/>
    <n v="640948.65"/>
  </r>
  <r>
    <x v="5"/>
    <x v="78"/>
    <x v="0"/>
    <x v="1"/>
    <x v="1"/>
    <x v="452"/>
    <n v="827780187"/>
    <d v="2021-07-22T00:00:00"/>
    <n v="7407"/>
    <n v="255.28"/>
    <n v="159.41999999999999"/>
    <n v="1890858.96"/>
    <n v="1180823.94"/>
    <n v="710035.02"/>
  </r>
  <r>
    <x v="0"/>
    <x v="76"/>
    <x v="1"/>
    <x v="0"/>
    <x v="1"/>
    <x v="627"/>
    <n v="971845710"/>
    <d v="2018-03-15T00:00:00"/>
    <n v="9597"/>
    <n v="152.58000000000001"/>
    <n v="97.44"/>
    <n v="1464310.26"/>
    <n v="935131.68"/>
    <n v="529178.57999999996"/>
  </r>
  <r>
    <x v="6"/>
    <x v="171"/>
    <x v="2"/>
    <x v="0"/>
    <x v="2"/>
    <x v="307"/>
    <n v="809571206"/>
    <d v="2021-01-11T00:00:00"/>
    <n v="8965"/>
    <n v="47.45"/>
    <n v="31.79"/>
    <n v="425389.25"/>
    <n v="284997.34999999998"/>
    <n v="140391.9"/>
  </r>
  <r>
    <x v="0"/>
    <x v="118"/>
    <x v="6"/>
    <x v="0"/>
    <x v="3"/>
    <x v="1019"/>
    <n v="562880504"/>
    <d v="2019-03-19T00:00:00"/>
    <n v="7704"/>
    <n v="651.21"/>
    <n v="524.96"/>
    <n v="5016921.84"/>
    <n v="4044291.84"/>
    <n v="972630"/>
  </r>
  <r>
    <x v="5"/>
    <x v="87"/>
    <x v="8"/>
    <x v="1"/>
    <x v="3"/>
    <x v="635"/>
    <n v="974009931"/>
    <d v="2021-01-13T00:00:00"/>
    <n v="38"/>
    <n v="421.89"/>
    <n v="364.69"/>
    <n v="16031.82"/>
    <n v="13858.22"/>
    <n v="2173.6"/>
  </r>
  <r>
    <x v="2"/>
    <x v="144"/>
    <x v="9"/>
    <x v="1"/>
    <x v="1"/>
    <x v="1359"/>
    <n v="155508315"/>
    <d v="2018-11-17T00:00:00"/>
    <n v="7221"/>
    <n v="9.33"/>
    <n v="6.92"/>
    <n v="67371.929999999993"/>
    <n v="49969.32"/>
    <n v="17402.61"/>
  </r>
  <r>
    <x v="5"/>
    <x v="100"/>
    <x v="11"/>
    <x v="0"/>
    <x v="0"/>
    <x v="548"/>
    <n v="340236985"/>
    <d v="2018-05-13T00:00:00"/>
    <n v="2540"/>
    <n v="668.27"/>
    <n v="502.54"/>
    <n v="1697405.8"/>
    <n v="1276451.6000000001"/>
    <n v="420954.2"/>
  </r>
  <r>
    <x v="1"/>
    <x v="159"/>
    <x v="5"/>
    <x v="0"/>
    <x v="0"/>
    <x v="1360"/>
    <n v="231369769"/>
    <d v="2015-05-16T00:00:00"/>
    <n v="6311"/>
    <n v="109.28"/>
    <n v="35.840000000000003"/>
    <n v="689666.08"/>
    <n v="226186.23999999999"/>
    <n v="463479.84"/>
  </r>
  <r>
    <x v="1"/>
    <x v="116"/>
    <x v="7"/>
    <x v="0"/>
    <x v="0"/>
    <x v="474"/>
    <n v="852392995"/>
    <d v="2016-04-19T00:00:00"/>
    <n v="884"/>
    <n v="437.2"/>
    <n v="263.33"/>
    <n v="386484.8"/>
    <n v="232783.72"/>
    <n v="153701.07999999999"/>
  </r>
  <r>
    <x v="1"/>
    <x v="139"/>
    <x v="1"/>
    <x v="1"/>
    <x v="0"/>
    <x v="1361"/>
    <n v="597105491"/>
    <d v="2020-10-20T00:00:00"/>
    <n v="5639"/>
    <n v="152.58000000000001"/>
    <n v="97.44"/>
    <n v="860398.62"/>
    <n v="549464.16"/>
    <n v="310934.46000000002"/>
  </r>
  <r>
    <x v="3"/>
    <x v="106"/>
    <x v="9"/>
    <x v="1"/>
    <x v="2"/>
    <x v="1362"/>
    <n v="179618585"/>
    <d v="2016-08-20T00:00:00"/>
    <n v="1986"/>
    <n v="9.33"/>
    <n v="6.92"/>
    <n v="18529.38"/>
    <n v="13743.12"/>
    <n v="4786.26"/>
  </r>
  <r>
    <x v="5"/>
    <x v="70"/>
    <x v="9"/>
    <x v="1"/>
    <x v="3"/>
    <x v="1363"/>
    <n v="384356105"/>
    <d v="2018-05-14T00:00:00"/>
    <n v="8368"/>
    <n v="9.33"/>
    <n v="6.92"/>
    <n v="78073.440000000002"/>
    <n v="57906.559999999998"/>
    <n v="20166.88"/>
  </r>
  <r>
    <x v="1"/>
    <x v="152"/>
    <x v="9"/>
    <x v="1"/>
    <x v="2"/>
    <x v="1364"/>
    <n v="716054379"/>
    <d v="2016-03-26T00:00:00"/>
    <n v="5258"/>
    <n v="9.33"/>
    <n v="6.92"/>
    <n v="49057.14"/>
    <n v="36385.360000000001"/>
    <n v="12671.78"/>
  </r>
  <r>
    <x v="5"/>
    <x v="91"/>
    <x v="11"/>
    <x v="0"/>
    <x v="2"/>
    <x v="631"/>
    <n v="749762237"/>
    <d v="2018-08-02T00:00:00"/>
    <n v="162"/>
    <n v="668.27"/>
    <n v="502.54"/>
    <n v="108259.74"/>
    <n v="81411.48"/>
    <n v="26848.26"/>
  </r>
  <r>
    <x v="4"/>
    <x v="156"/>
    <x v="2"/>
    <x v="1"/>
    <x v="3"/>
    <x v="1365"/>
    <n v="580841004"/>
    <d v="2022-04-22T00:00:00"/>
    <n v="2616"/>
    <n v="47.45"/>
    <n v="31.79"/>
    <n v="124129.2"/>
    <n v="83162.64"/>
    <n v="40966.559999999998"/>
  </r>
  <r>
    <x v="2"/>
    <x v="38"/>
    <x v="9"/>
    <x v="0"/>
    <x v="0"/>
    <x v="1366"/>
    <n v="374964511"/>
    <d v="2016-12-09T00:00:00"/>
    <n v="9186"/>
    <n v="9.33"/>
    <n v="6.92"/>
    <n v="85705.38"/>
    <n v="63567.12"/>
    <n v="22138.26"/>
  </r>
  <r>
    <x v="5"/>
    <x v="28"/>
    <x v="2"/>
    <x v="0"/>
    <x v="2"/>
    <x v="1367"/>
    <n v="818119084"/>
    <d v="2021-02-21T00:00:00"/>
    <n v="8472"/>
    <n v="47.45"/>
    <n v="31.79"/>
    <n v="401996.4"/>
    <n v="269324.88"/>
    <n v="132671.51999999999"/>
  </r>
  <r>
    <x v="4"/>
    <x v="95"/>
    <x v="3"/>
    <x v="1"/>
    <x v="0"/>
    <x v="1368"/>
    <n v="866603553"/>
    <d v="2021-02-07T00:00:00"/>
    <n v="6104"/>
    <n v="205.7"/>
    <n v="117.11"/>
    <n v="1255592.8"/>
    <n v="714839.44"/>
    <n v="540753.36"/>
  </r>
  <r>
    <x v="6"/>
    <x v="180"/>
    <x v="11"/>
    <x v="0"/>
    <x v="0"/>
    <x v="1369"/>
    <n v="897029244"/>
    <d v="2017-07-16T00:00:00"/>
    <n v="9742"/>
    <n v="668.27"/>
    <n v="502.54"/>
    <n v="6510286.3399999999"/>
    <n v="4895744.68"/>
    <n v="1614541.66"/>
  </r>
  <r>
    <x v="0"/>
    <x v="69"/>
    <x v="2"/>
    <x v="0"/>
    <x v="0"/>
    <x v="501"/>
    <n v="456319987"/>
    <d v="2018-11-01T00:00:00"/>
    <n v="4080"/>
    <n v="47.45"/>
    <n v="31.79"/>
    <n v="193596"/>
    <n v="129703.2"/>
    <n v="63892.800000000003"/>
  </r>
  <r>
    <x v="1"/>
    <x v="16"/>
    <x v="6"/>
    <x v="1"/>
    <x v="1"/>
    <x v="796"/>
    <n v="511712110"/>
    <d v="2015-05-07T00:00:00"/>
    <n v="5839"/>
    <n v="651.21"/>
    <n v="524.96"/>
    <n v="3802415.19"/>
    <n v="3065241.44"/>
    <n v="737173.75"/>
  </r>
  <r>
    <x v="2"/>
    <x v="165"/>
    <x v="9"/>
    <x v="0"/>
    <x v="1"/>
    <x v="781"/>
    <n v="300754439"/>
    <d v="2020-02-06T00:00:00"/>
    <n v="8777"/>
    <n v="9.33"/>
    <n v="6.92"/>
    <n v="81889.41"/>
    <n v="60736.84"/>
    <n v="21152.57"/>
  </r>
  <r>
    <x v="1"/>
    <x v="41"/>
    <x v="0"/>
    <x v="1"/>
    <x v="1"/>
    <x v="1370"/>
    <n v="481308305"/>
    <d v="2018-10-16T00:00:00"/>
    <n v="8678"/>
    <n v="255.28"/>
    <n v="159.41999999999999"/>
    <n v="2215319.84"/>
    <n v="1383446.76"/>
    <n v="831873.08"/>
  </r>
  <r>
    <x v="5"/>
    <x v="130"/>
    <x v="6"/>
    <x v="0"/>
    <x v="3"/>
    <x v="1371"/>
    <n v="881547534"/>
    <d v="2018-12-09T00:00:00"/>
    <n v="8360"/>
    <n v="651.21"/>
    <n v="524.96"/>
    <n v="5444115.5999999996"/>
    <n v="4388665.5999999996"/>
    <n v="1055450"/>
  </r>
  <r>
    <x v="3"/>
    <x v="35"/>
    <x v="0"/>
    <x v="1"/>
    <x v="1"/>
    <x v="1372"/>
    <n v="949958455"/>
    <d v="2020-01-04T00:00:00"/>
    <n v="2672"/>
    <n v="255.28"/>
    <n v="159.41999999999999"/>
    <n v="682108.16"/>
    <n v="425970.24"/>
    <n v="256137.92"/>
  </r>
  <r>
    <x v="0"/>
    <x v="134"/>
    <x v="6"/>
    <x v="0"/>
    <x v="1"/>
    <x v="1373"/>
    <n v="205339896"/>
    <d v="2019-11-20T00:00:00"/>
    <n v="3493"/>
    <n v="651.21"/>
    <n v="524.96"/>
    <n v="2274676.5299999998"/>
    <n v="1833685.28"/>
    <n v="440991.25"/>
  </r>
  <r>
    <x v="5"/>
    <x v="175"/>
    <x v="2"/>
    <x v="0"/>
    <x v="3"/>
    <x v="145"/>
    <n v="486803185"/>
    <d v="2016-07-08T00:00:00"/>
    <n v="4735"/>
    <n v="47.45"/>
    <n v="31.79"/>
    <n v="224675.75"/>
    <n v="150525.65"/>
    <n v="74150.100000000006"/>
  </r>
  <r>
    <x v="3"/>
    <x v="15"/>
    <x v="0"/>
    <x v="0"/>
    <x v="0"/>
    <x v="1374"/>
    <n v="103772151"/>
    <d v="2016-07-22T00:00:00"/>
    <n v="7340"/>
    <n v="255.28"/>
    <n v="159.41999999999999"/>
    <n v="1873755.2"/>
    <n v="1170142.8"/>
    <n v="703612.4"/>
  </r>
  <r>
    <x v="2"/>
    <x v="125"/>
    <x v="1"/>
    <x v="0"/>
    <x v="3"/>
    <x v="1375"/>
    <n v="585983121"/>
    <d v="2022-01-09T00:00:00"/>
    <n v="4282"/>
    <n v="152.58000000000001"/>
    <n v="97.44"/>
    <n v="653347.56000000006"/>
    <n v="417238.08"/>
    <n v="236109.48"/>
  </r>
  <r>
    <x v="5"/>
    <x v="98"/>
    <x v="5"/>
    <x v="1"/>
    <x v="2"/>
    <x v="931"/>
    <n v="833484923"/>
    <d v="2016-12-01T00:00:00"/>
    <n v="5566"/>
    <n v="109.28"/>
    <n v="35.840000000000003"/>
    <n v="608252.48"/>
    <n v="199485.44"/>
    <n v="408767.04"/>
  </r>
  <r>
    <x v="1"/>
    <x v="152"/>
    <x v="11"/>
    <x v="0"/>
    <x v="1"/>
    <x v="1376"/>
    <n v="266638886"/>
    <d v="2018-06-19T00:00:00"/>
    <n v="3227"/>
    <n v="668.27"/>
    <n v="502.54"/>
    <n v="2156507.29"/>
    <n v="1621696.58"/>
    <n v="534810.71"/>
  </r>
  <r>
    <x v="2"/>
    <x v="165"/>
    <x v="2"/>
    <x v="1"/>
    <x v="0"/>
    <x v="6"/>
    <n v="176118838"/>
    <d v="2021-04-17T00:00:00"/>
    <n v="6333"/>
    <n v="47.45"/>
    <n v="31.79"/>
    <n v="300500.84999999998"/>
    <n v="201326.07"/>
    <n v="99174.78"/>
  </r>
  <r>
    <x v="2"/>
    <x v="12"/>
    <x v="7"/>
    <x v="0"/>
    <x v="0"/>
    <x v="739"/>
    <n v="572911107"/>
    <d v="2016-04-07T00:00:00"/>
    <n v="5983"/>
    <n v="437.2"/>
    <n v="263.33"/>
    <n v="2615767.6"/>
    <n v="1575503.39"/>
    <n v="1040264.21"/>
  </r>
  <r>
    <x v="1"/>
    <x v="123"/>
    <x v="8"/>
    <x v="0"/>
    <x v="3"/>
    <x v="924"/>
    <n v="638314521"/>
    <d v="2020-10-15T00:00:00"/>
    <n v="306"/>
    <n v="421.89"/>
    <n v="364.69"/>
    <n v="129098.34"/>
    <n v="111595.14"/>
    <n v="17503.2"/>
  </r>
  <r>
    <x v="3"/>
    <x v="5"/>
    <x v="4"/>
    <x v="0"/>
    <x v="3"/>
    <x v="1377"/>
    <n v="973940408"/>
    <d v="2015-07-05T00:00:00"/>
    <n v="9465"/>
    <n v="81.73"/>
    <n v="56.67"/>
    <n v="773574.45"/>
    <n v="536381.55000000005"/>
    <n v="237192.9"/>
  </r>
  <r>
    <x v="5"/>
    <x v="105"/>
    <x v="10"/>
    <x v="0"/>
    <x v="3"/>
    <x v="1378"/>
    <n v="451712596"/>
    <d v="2019-09-28T00:00:00"/>
    <n v="650"/>
    <n v="154.06"/>
    <n v="90.93"/>
    <n v="100139"/>
    <n v="59104.5"/>
    <n v="41034.5"/>
  </r>
  <r>
    <x v="5"/>
    <x v="92"/>
    <x v="7"/>
    <x v="0"/>
    <x v="1"/>
    <x v="355"/>
    <n v="263867413"/>
    <d v="2020-11-28T00:00:00"/>
    <n v="3086"/>
    <n v="437.2"/>
    <n v="263.33"/>
    <n v="1349199.2"/>
    <n v="812636.38"/>
    <n v="536562.81999999995"/>
  </r>
  <r>
    <x v="0"/>
    <x v="172"/>
    <x v="2"/>
    <x v="0"/>
    <x v="0"/>
    <x v="1104"/>
    <n v="772953689"/>
    <d v="2015-12-19T00:00:00"/>
    <n v="3028"/>
    <n v="47.45"/>
    <n v="31.79"/>
    <n v="143678.6"/>
    <n v="96260.12"/>
    <n v="47418.48"/>
  </r>
  <r>
    <x v="2"/>
    <x v="82"/>
    <x v="1"/>
    <x v="1"/>
    <x v="0"/>
    <x v="883"/>
    <n v="161832749"/>
    <d v="2021-05-25T00:00:00"/>
    <n v="8762"/>
    <n v="152.58000000000001"/>
    <n v="97.44"/>
    <n v="1336905.96"/>
    <n v="853769.28"/>
    <n v="483136.68"/>
  </r>
  <r>
    <x v="2"/>
    <x v="155"/>
    <x v="8"/>
    <x v="0"/>
    <x v="2"/>
    <x v="1379"/>
    <n v="283678424"/>
    <d v="2015-07-03T00:00:00"/>
    <n v="5604"/>
    <n v="421.89"/>
    <n v="364.69"/>
    <n v="2364271.56"/>
    <n v="2043722.76"/>
    <n v="320548.8"/>
  </r>
  <r>
    <x v="1"/>
    <x v="36"/>
    <x v="7"/>
    <x v="0"/>
    <x v="0"/>
    <x v="153"/>
    <n v="811977040"/>
    <d v="2015-05-28T00:00:00"/>
    <n v="905"/>
    <n v="437.2"/>
    <n v="263.33"/>
    <n v="395666"/>
    <n v="238313.65"/>
    <n v="157352.35"/>
  </r>
  <r>
    <x v="5"/>
    <x v="32"/>
    <x v="7"/>
    <x v="1"/>
    <x v="0"/>
    <x v="1380"/>
    <n v="590527427"/>
    <d v="2022-06-19T00:00:00"/>
    <n v="9043"/>
    <n v="437.2"/>
    <n v="263.33"/>
    <n v="3953599.6"/>
    <n v="2381293.19"/>
    <n v="1572306.41"/>
  </r>
  <r>
    <x v="2"/>
    <x v="37"/>
    <x v="4"/>
    <x v="1"/>
    <x v="1"/>
    <x v="1249"/>
    <n v="783440911"/>
    <d v="2016-06-09T00:00:00"/>
    <n v="6430"/>
    <n v="81.73"/>
    <n v="56.67"/>
    <n v="525523.9"/>
    <n v="364388.1"/>
    <n v="161135.79999999999"/>
  </r>
  <r>
    <x v="5"/>
    <x v="98"/>
    <x v="4"/>
    <x v="0"/>
    <x v="1"/>
    <x v="1014"/>
    <n v="825141322"/>
    <d v="2015-11-22T00:00:00"/>
    <n v="6509"/>
    <n v="81.73"/>
    <n v="56.67"/>
    <n v="531980.56999999995"/>
    <n v="368865.03"/>
    <n v="163115.54"/>
  </r>
  <r>
    <x v="5"/>
    <x v="131"/>
    <x v="9"/>
    <x v="1"/>
    <x v="0"/>
    <x v="1381"/>
    <n v="670364987"/>
    <d v="2015-05-09T00:00:00"/>
    <n v="4752"/>
    <n v="9.33"/>
    <n v="6.92"/>
    <n v="44336.160000000003"/>
    <n v="32883.839999999997"/>
    <n v="11452.32"/>
  </r>
  <r>
    <x v="1"/>
    <x v="55"/>
    <x v="8"/>
    <x v="0"/>
    <x v="0"/>
    <x v="1382"/>
    <n v="344160735"/>
    <d v="2022-11-20T00:00:00"/>
    <n v="3664"/>
    <n v="421.89"/>
    <n v="364.69"/>
    <n v="1545804.96"/>
    <n v="1336224.1599999999"/>
    <n v="209580.79999999999"/>
  </r>
  <r>
    <x v="5"/>
    <x v="117"/>
    <x v="3"/>
    <x v="0"/>
    <x v="0"/>
    <x v="998"/>
    <n v="391889894"/>
    <d v="2018-10-20T00:00:00"/>
    <n v="7783"/>
    <n v="205.7"/>
    <n v="117.11"/>
    <n v="1600963.1"/>
    <n v="911467.13"/>
    <n v="689495.97"/>
  </r>
  <r>
    <x v="5"/>
    <x v="91"/>
    <x v="2"/>
    <x v="1"/>
    <x v="3"/>
    <x v="812"/>
    <n v="529226291"/>
    <d v="2018-03-20T00:00:00"/>
    <n v="8675"/>
    <n v="47.45"/>
    <n v="31.79"/>
    <n v="411628.75"/>
    <n v="275778.25"/>
    <n v="135850.5"/>
  </r>
  <r>
    <x v="5"/>
    <x v="40"/>
    <x v="11"/>
    <x v="1"/>
    <x v="0"/>
    <x v="138"/>
    <n v="992156255"/>
    <d v="2021-01-25T00:00:00"/>
    <n v="9939"/>
    <n v="668.27"/>
    <n v="502.54"/>
    <n v="6641935.5300000003"/>
    <n v="4994745.0599999996"/>
    <n v="1647190.47"/>
  </r>
  <r>
    <x v="4"/>
    <x v="45"/>
    <x v="3"/>
    <x v="0"/>
    <x v="3"/>
    <x v="1383"/>
    <n v="286978614"/>
    <d v="2016-05-28T00:00:00"/>
    <n v="2204"/>
    <n v="205.7"/>
    <n v="117.11"/>
    <n v="453362.8"/>
    <n v="258110.44"/>
    <n v="195252.36"/>
  </r>
  <r>
    <x v="0"/>
    <x v="146"/>
    <x v="4"/>
    <x v="1"/>
    <x v="2"/>
    <x v="876"/>
    <n v="140304696"/>
    <d v="2019-07-08T00:00:00"/>
    <n v="8132"/>
    <n v="81.73"/>
    <n v="56.67"/>
    <n v="664628.36"/>
    <n v="460840.44"/>
    <n v="203787.92"/>
  </r>
  <r>
    <x v="1"/>
    <x v="59"/>
    <x v="11"/>
    <x v="0"/>
    <x v="3"/>
    <x v="305"/>
    <n v="549058330"/>
    <d v="2017-05-11T00:00:00"/>
    <n v="7416"/>
    <n v="668.27"/>
    <n v="502.54"/>
    <n v="4955890.32"/>
    <n v="3726836.64"/>
    <n v="1229053.68"/>
  </r>
  <r>
    <x v="3"/>
    <x v="57"/>
    <x v="5"/>
    <x v="1"/>
    <x v="2"/>
    <x v="256"/>
    <n v="230475842"/>
    <d v="2020-06-08T00:00:00"/>
    <n v="1778"/>
    <n v="109.28"/>
    <n v="35.840000000000003"/>
    <n v="194299.84"/>
    <n v="63723.519999999997"/>
    <n v="130576.32000000001"/>
  </r>
  <r>
    <x v="5"/>
    <x v="75"/>
    <x v="9"/>
    <x v="1"/>
    <x v="2"/>
    <x v="1384"/>
    <n v="672106063"/>
    <d v="2021-03-10T00:00:00"/>
    <n v="9975"/>
    <n v="9.33"/>
    <n v="6.92"/>
    <n v="93066.75"/>
    <n v="69027"/>
    <n v="24039.75"/>
  </r>
  <r>
    <x v="5"/>
    <x v="53"/>
    <x v="9"/>
    <x v="0"/>
    <x v="0"/>
    <x v="771"/>
    <n v="281810319"/>
    <d v="2021-10-01T00:00:00"/>
    <n v="2791"/>
    <n v="9.33"/>
    <n v="6.92"/>
    <n v="26040.03"/>
    <n v="19313.72"/>
    <n v="6726.31"/>
  </r>
  <r>
    <x v="2"/>
    <x v="170"/>
    <x v="0"/>
    <x v="1"/>
    <x v="3"/>
    <x v="1366"/>
    <n v="237762439"/>
    <d v="2016-12-04T00:00:00"/>
    <n v="8044"/>
    <n v="255.28"/>
    <n v="159.41999999999999"/>
    <n v="2053472.32"/>
    <n v="1282374.48"/>
    <n v="771097.84"/>
  </r>
  <r>
    <x v="3"/>
    <x v="110"/>
    <x v="4"/>
    <x v="1"/>
    <x v="3"/>
    <x v="1014"/>
    <n v="438448750"/>
    <d v="2015-11-26T00:00:00"/>
    <n v="5583"/>
    <n v="81.73"/>
    <n v="56.67"/>
    <n v="456298.59"/>
    <n v="316388.61"/>
    <n v="139909.98000000001"/>
  </r>
  <r>
    <x v="2"/>
    <x v="164"/>
    <x v="3"/>
    <x v="0"/>
    <x v="0"/>
    <x v="157"/>
    <n v="852668082"/>
    <d v="2017-05-27T00:00:00"/>
    <n v="2289"/>
    <n v="205.7"/>
    <n v="117.11"/>
    <n v="470847.3"/>
    <n v="268064.78999999998"/>
    <n v="202782.51"/>
  </r>
  <r>
    <x v="2"/>
    <x v="121"/>
    <x v="10"/>
    <x v="0"/>
    <x v="3"/>
    <x v="603"/>
    <n v="169531762"/>
    <d v="2016-05-22T00:00:00"/>
    <n v="7071"/>
    <n v="154.06"/>
    <n v="90.93"/>
    <n v="1089358.26"/>
    <n v="642966.03"/>
    <n v="446392.23"/>
  </r>
  <r>
    <x v="5"/>
    <x v="98"/>
    <x v="9"/>
    <x v="1"/>
    <x v="3"/>
    <x v="1385"/>
    <n v="748463618"/>
    <d v="2020-05-14T00:00:00"/>
    <n v="5872"/>
    <n v="9.33"/>
    <n v="6.92"/>
    <n v="54785.760000000002"/>
    <n v="40634.239999999998"/>
    <n v="14151.52"/>
  </r>
  <r>
    <x v="1"/>
    <x v="140"/>
    <x v="8"/>
    <x v="0"/>
    <x v="3"/>
    <x v="981"/>
    <n v="969199979"/>
    <d v="2019-12-07T00:00:00"/>
    <n v="6666"/>
    <n v="421.89"/>
    <n v="364.69"/>
    <n v="2812318.74"/>
    <n v="2431023.54"/>
    <n v="381295.2"/>
  </r>
  <r>
    <x v="0"/>
    <x v="72"/>
    <x v="2"/>
    <x v="1"/>
    <x v="1"/>
    <x v="1386"/>
    <n v="181789672"/>
    <d v="2021-05-13T00:00:00"/>
    <n v="4459"/>
    <n v="47.45"/>
    <n v="31.79"/>
    <n v="211579.55"/>
    <n v="141751.60999999999"/>
    <n v="69827.94"/>
  </r>
  <r>
    <x v="1"/>
    <x v="132"/>
    <x v="0"/>
    <x v="1"/>
    <x v="2"/>
    <x v="718"/>
    <n v="956594026"/>
    <d v="2021-06-17T00:00:00"/>
    <n v="6285"/>
    <n v="255.28"/>
    <n v="159.41999999999999"/>
    <n v="1604434.8"/>
    <n v="1001954.7"/>
    <n v="602480.1"/>
  </r>
  <r>
    <x v="6"/>
    <x v="103"/>
    <x v="8"/>
    <x v="0"/>
    <x v="1"/>
    <x v="1058"/>
    <n v="534286868"/>
    <d v="2022-07-25T00:00:00"/>
    <n v="6212"/>
    <n v="421.89"/>
    <n v="364.69"/>
    <n v="2620780.6800000002"/>
    <n v="2265454.2799999998"/>
    <n v="355326.4"/>
  </r>
  <r>
    <x v="4"/>
    <x v="29"/>
    <x v="4"/>
    <x v="0"/>
    <x v="0"/>
    <x v="392"/>
    <n v="275854527"/>
    <d v="2019-07-19T00:00:00"/>
    <n v="340"/>
    <n v="81.73"/>
    <n v="56.67"/>
    <n v="27788.2"/>
    <n v="19267.8"/>
    <n v="8520.4"/>
  </r>
  <r>
    <x v="1"/>
    <x v="64"/>
    <x v="2"/>
    <x v="0"/>
    <x v="3"/>
    <x v="1145"/>
    <n v="712595832"/>
    <d v="2015-03-28T00:00:00"/>
    <n v="1797"/>
    <n v="47.45"/>
    <n v="31.79"/>
    <n v="85267.65"/>
    <n v="57126.63"/>
    <n v="28141.02"/>
  </r>
  <r>
    <x v="0"/>
    <x v="19"/>
    <x v="4"/>
    <x v="0"/>
    <x v="3"/>
    <x v="1387"/>
    <n v="196122109"/>
    <d v="2021-07-23T00:00:00"/>
    <n v="5745"/>
    <n v="81.73"/>
    <n v="56.67"/>
    <n v="469538.85"/>
    <n v="325569.15000000002"/>
    <n v="143969.70000000001"/>
  </r>
  <r>
    <x v="1"/>
    <x v="142"/>
    <x v="0"/>
    <x v="1"/>
    <x v="1"/>
    <x v="335"/>
    <n v="748357188"/>
    <d v="2022-07-20T00:00:00"/>
    <n v="4377"/>
    <n v="255.28"/>
    <n v="159.41999999999999"/>
    <n v="1117360.56"/>
    <n v="697781.34"/>
    <n v="419579.22"/>
  </r>
  <r>
    <x v="6"/>
    <x v="180"/>
    <x v="7"/>
    <x v="0"/>
    <x v="1"/>
    <x v="962"/>
    <n v="411537396"/>
    <d v="2019-12-03T00:00:00"/>
    <n v="1916"/>
    <n v="437.2"/>
    <n v="263.33"/>
    <n v="837675.2"/>
    <n v="504540.28"/>
    <n v="333134.92"/>
  </r>
  <r>
    <x v="1"/>
    <x v="22"/>
    <x v="9"/>
    <x v="1"/>
    <x v="2"/>
    <x v="403"/>
    <n v="898211562"/>
    <d v="2019-03-12T00:00:00"/>
    <n v="9616"/>
    <n v="9.33"/>
    <n v="6.92"/>
    <n v="89717.28"/>
    <n v="66542.720000000001"/>
    <n v="23174.560000000001"/>
  </r>
  <r>
    <x v="4"/>
    <x v="115"/>
    <x v="9"/>
    <x v="1"/>
    <x v="0"/>
    <x v="1388"/>
    <n v="841241014"/>
    <d v="2015-12-31T00:00:00"/>
    <n v="765"/>
    <n v="9.33"/>
    <n v="6.92"/>
    <n v="7137.45"/>
    <n v="5293.8"/>
    <n v="1843.65"/>
  </r>
  <r>
    <x v="5"/>
    <x v="32"/>
    <x v="0"/>
    <x v="0"/>
    <x v="2"/>
    <x v="907"/>
    <n v="743799579"/>
    <d v="2021-12-02T00:00:00"/>
    <n v="5679"/>
    <n v="255.28"/>
    <n v="159.41999999999999"/>
    <n v="1449735.12"/>
    <n v="905346.18"/>
    <n v="544388.93999999994"/>
  </r>
  <r>
    <x v="1"/>
    <x v="169"/>
    <x v="6"/>
    <x v="1"/>
    <x v="1"/>
    <x v="730"/>
    <n v="729373586"/>
    <d v="2018-07-05T00:00:00"/>
    <n v="6707"/>
    <n v="651.21"/>
    <n v="524.96"/>
    <n v="4367665.47"/>
    <n v="3520906.72"/>
    <n v="846758.75"/>
  </r>
  <r>
    <x v="1"/>
    <x v="89"/>
    <x v="9"/>
    <x v="1"/>
    <x v="0"/>
    <x v="558"/>
    <n v="991761863"/>
    <d v="2021-12-24T00:00:00"/>
    <n v="3229"/>
    <n v="9.33"/>
    <n v="6.92"/>
    <n v="30126.57"/>
    <n v="22344.68"/>
    <n v="7781.89"/>
  </r>
  <r>
    <x v="5"/>
    <x v="47"/>
    <x v="7"/>
    <x v="0"/>
    <x v="2"/>
    <x v="1073"/>
    <n v="445075738"/>
    <d v="2016-03-27T00:00:00"/>
    <n v="6656"/>
    <n v="437.2"/>
    <n v="263.33"/>
    <n v="2910003.2000000002"/>
    <n v="1752724.48"/>
    <n v="1157278.72"/>
  </r>
  <r>
    <x v="3"/>
    <x v="20"/>
    <x v="5"/>
    <x v="0"/>
    <x v="2"/>
    <x v="977"/>
    <n v="773739039"/>
    <d v="2019-09-13T00:00:00"/>
    <n v="5431"/>
    <n v="109.28"/>
    <n v="35.840000000000003"/>
    <n v="593499.68000000005"/>
    <n v="194647.04000000001"/>
    <n v="398852.64"/>
  </r>
  <r>
    <x v="4"/>
    <x v="158"/>
    <x v="4"/>
    <x v="1"/>
    <x v="0"/>
    <x v="1389"/>
    <n v="582488095"/>
    <d v="2018-06-23T00:00:00"/>
    <n v="26"/>
    <n v="81.73"/>
    <n v="56.67"/>
    <n v="2124.98"/>
    <n v="1473.42"/>
    <n v="651.55999999999995"/>
  </r>
  <r>
    <x v="3"/>
    <x v="10"/>
    <x v="3"/>
    <x v="0"/>
    <x v="1"/>
    <x v="174"/>
    <n v="346371734"/>
    <d v="2022-01-17T00:00:00"/>
    <n v="7948"/>
    <n v="205.7"/>
    <n v="117.11"/>
    <n v="1634903.6"/>
    <n v="930790.28"/>
    <n v="704113.32"/>
  </r>
  <r>
    <x v="1"/>
    <x v="66"/>
    <x v="4"/>
    <x v="1"/>
    <x v="1"/>
    <x v="1151"/>
    <n v="160751283"/>
    <d v="2021-11-13T00:00:00"/>
    <n v="8732"/>
    <n v="81.73"/>
    <n v="56.67"/>
    <n v="713666.36"/>
    <n v="494842.44"/>
    <n v="218823.92"/>
  </r>
  <r>
    <x v="2"/>
    <x v="155"/>
    <x v="6"/>
    <x v="1"/>
    <x v="2"/>
    <x v="1390"/>
    <n v="191300570"/>
    <d v="2015-05-06T00:00:00"/>
    <n v="8945"/>
    <n v="651.21"/>
    <n v="524.96"/>
    <n v="5825073.4500000002"/>
    <n v="4695767.2"/>
    <n v="1129306.25"/>
  </r>
  <r>
    <x v="0"/>
    <x v="119"/>
    <x v="1"/>
    <x v="0"/>
    <x v="0"/>
    <x v="326"/>
    <n v="224005925"/>
    <d v="2019-02-18T00:00:00"/>
    <n v="7186"/>
    <n v="152.58000000000001"/>
    <n v="97.44"/>
    <n v="1096439.8799999999"/>
    <n v="700203.84"/>
    <n v="396236.04"/>
  </r>
  <r>
    <x v="3"/>
    <x v="21"/>
    <x v="2"/>
    <x v="0"/>
    <x v="2"/>
    <x v="1391"/>
    <n v="115166175"/>
    <d v="2017-02-17T00:00:00"/>
    <n v="9085"/>
    <n v="47.45"/>
    <n v="31.79"/>
    <n v="431083.25"/>
    <n v="288812.15000000002"/>
    <n v="142271.1"/>
  </r>
  <r>
    <x v="1"/>
    <x v="139"/>
    <x v="11"/>
    <x v="0"/>
    <x v="3"/>
    <x v="1002"/>
    <n v="241392648"/>
    <d v="2017-03-16T00:00:00"/>
    <n v="2304"/>
    <n v="668.27"/>
    <n v="502.54"/>
    <n v="1539694.08"/>
    <n v="1157852.1599999999"/>
    <n v="381841.91999999998"/>
  </r>
  <r>
    <x v="0"/>
    <x v="76"/>
    <x v="9"/>
    <x v="0"/>
    <x v="1"/>
    <x v="304"/>
    <n v="149609172"/>
    <d v="2016-03-02T00:00:00"/>
    <n v="1533"/>
    <n v="9.33"/>
    <n v="6.92"/>
    <n v="14302.89"/>
    <n v="10608.36"/>
    <n v="3694.53"/>
  </r>
  <r>
    <x v="5"/>
    <x v="162"/>
    <x v="6"/>
    <x v="1"/>
    <x v="1"/>
    <x v="614"/>
    <n v="807052075"/>
    <d v="2017-05-16T00:00:00"/>
    <n v="3498"/>
    <n v="651.21"/>
    <n v="524.96"/>
    <n v="2277932.58"/>
    <n v="1836310.08"/>
    <n v="441622.5"/>
  </r>
  <r>
    <x v="0"/>
    <x v="122"/>
    <x v="0"/>
    <x v="0"/>
    <x v="0"/>
    <x v="1096"/>
    <n v="551270186"/>
    <d v="2018-04-09T00:00:00"/>
    <n v="1953"/>
    <n v="255.28"/>
    <n v="159.41999999999999"/>
    <n v="498561.84"/>
    <n v="311347.26"/>
    <n v="187214.58"/>
  </r>
  <r>
    <x v="3"/>
    <x v="124"/>
    <x v="5"/>
    <x v="0"/>
    <x v="0"/>
    <x v="1392"/>
    <n v="940124833"/>
    <d v="2016-06-03T00:00:00"/>
    <n v="2685"/>
    <n v="109.28"/>
    <n v="35.840000000000003"/>
    <n v="293416.8"/>
    <n v="96230.399999999994"/>
    <n v="197186.4"/>
  </r>
  <r>
    <x v="1"/>
    <x v="81"/>
    <x v="8"/>
    <x v="0"/>
    <x v="3"/>
    <x v="1145"/>
    <n v="901789844"/>
    <d v="2015-05-05T00:00:00"/>
    <n v="8509"/>
    <n v="421.89"/>
    <n v="364.69"/>
    <n v="3589862.01"/>
    <n v="3103147.21"/>
    <n v="486714.8"/>
  </r>
  <r>
    <x v="4"/>
    <x v="46"/>
    <x v="8"/>
    <x v="0"/>
    <x v="2"/>
    <x v="838"/>
    <n v="784751546"/>
    <d v="2021-05-11T00:00:00"/>
    <n v="4276"/>
    <n v="421.89"/>
    <n v="364.69"/>
    <n v="1804001.64"/>
    <n v="1559414.44"/>
    <n v="244587.2"/>
  </r>
  <r>
    <x v="5"/>
    <x v="105"/>
    <x v="4"/>
    <x v="0"/>
    <x v="0"/>
    <x v="1085"/>
    <n v="107808768"/>
    <d v="2017-03-14T00:00:00"/>
    <n v="1865"/>
    <n v="81.73"/>
    <n v="56.67"/>
    <n v="152426.45000000001"/>
    <n v="105689.55"/>
    <n v="46736.9"/>
  </r>
  <r>
    <x v="2"/>
    <x v="51"/>
    <x v="0"/>
    <x v="1"/>
    <x v="2"/>
    <x v="1393"/>
    <n v="710072839"/>
    <d v="2016-04-03T00:00:00"/>
    <n v="5187"/>
    <n v="255.28"/>
    <n v="159.41999999999999"/>
    <n v="1324137.3600000001"/>
    <n v="826911.54"/>
    <n v="497225.82"/>
  </r>
  <r>
    <x v="5"/>
    <x v="130"/>
    <x v="9"/>
    <x v="0"/>
    <x v="2"/>
    <x v="684"/>
    <n v="900967586"/>
    <d v="2020-03-03T00:00:00"/>
    <n v="5185"/>
    <n v="9.33"/>
    <n v="6.92"/>
    <n v="48376.05"/>
    <n v="35880.199999999997"/>
    <n v="12495.85"/>
  </r>
  <r>
    <x v="1"/>
    <x v="71"/>
    <x v="6"/>
    <x v="0"/>
    <x v="0"/>
    <x v="1366"/>
    <n v="410229337"/>
    <d v="2016-12-22T00:00:00"/>
    <n v="4832"/>
    <n v="651.21"/>
    <n v="524.96"/>
    <n v="3146646.72"/>
    <n v="2536606.7200000002"/>
    <n v="610040"/>
  </r>
  <r>
    <x v="1"/>
    <x v="36"/>
    <x v="2"/>
    <x v="0"/>
    <x v="2"/>
    <x v="1394"/>
    <n v="837906920"/>
    <d v="2017-05-16T00:00:00"/>
    <n v="4133"/>
    <n v="47.45"/>
    <n v="31.79"/>
    <n v="196110.85"/>
    <n v="131388.07"/>
    <n v="64722.78"/>
  </r>
  <r>
    <x v="1"/>
    <x v="159"/>
    <x v="11"/>
    <x v="0"/>
    <x v="1"/>
    <x v="387"/>
    <n v="704361665"/>
    <d v="2016-03-01T00:00:00"/>
    <n v="5124"/>
    <n v="668.27"/>
    <n v="502.54"/>
    <n v="3424215.48"/>
    <n v="2575014.96"/>
    <n v="849200.52"/>
  </r>
  <r>
    <x v="1"/>
    <x v="16"/>
    <x v="1"/>
    <x v="1"/>
    <x v="0"/>
    <x v="1341"/>
    <n v="400267398"/>
    <d v="2019-07-20T00:00:00"/>
    <n v="6873"/>
    <n v="152.58000000000001"/>
    <n v="97.44"/>
    <n v="1048682.3400000001"/>
    <n v="669705.12"/>
    <n v="378977.22"/>
  </r>
  <r>
    <x v="5"/>
    <x v="84"/>
    <x v="10"/>
    <x v="1"/>
    <x v="0"/>
    <x v="1001"/>
    <n v="836610448"/>
    <d v="2022-12-19T00:00:00"/>
    <n v="478"/>
    <n v="154.06"/>
    <n v="90.93"/>
    <n v="73640.679999999993"/>
    <n v="43464.54"/>
    <n v="30176.14"/>
  </r>
  <r>
    <x v="5"/>
    <x v="100"/>
    <x v="3"/>
    <x v="0"/>
    <x v="3"/>
    <x v="533"/>
    <n v="294689643"/>
    <d v="2018-02-07T00:00:00"/>
    <n v="4069"/>
    <n v="205.7"/>
    <n v="117.11"/>
    <n v="836993.3"/>
    <n v="476520.59"/>
    <n v="360472.71"/>
  </r>
  <r>
    <x v="5"/>
    <x v="174"/>
    <x v="2"/>
    <x v="0"/>
    <x v="0"/>
    <x v="391"/>
    <n v="276116311"/>
    <d v="2015-04-26T00:00:00"/>
    <n v="7807"/>
    <n v="47.45"/>
    <n v="31.79"/>
    <n v="370442.15"/>
    <n v="248184.53"/>
    <n v="122257.62"/>
  </r>
  <r>
    <x v="3"/>
    <x v="60"/>
    <x v="8"/>
    <x v="1"/>
    <x v="0"/>
    <x v="1395"/>
    <n v="552814280"/>
    <d v="2021-05-10T00:00:00"/>
    <n v="8885"/>
    <n v="421.89"/>
    <n v="364.69"/>
    <n v="3748492.65"/>
    <n v="3240270.65"/>
    <n v="508222"/>
  </r>
  <r>
    <x v="2"/>
    <x v="12"/>
    <x v="6"/>
    <x v="1"/>
    <x v="3"/>
    <x v="554"/>
    <n v="517019879"/>
    <d v="2015-01-28T00:00:00"/>
    <n v="6526"/>
    <n v="651.21"/>
    <n v="524.96"/>
    <n v="4249796.46"/>
    <n v="3425888.96"/>
    <n v="823907.5"/>
  </r>
  <r>
    <x v="1"/>
    <x v="129"/>
    <x v="8"/>
    <x v="0"/>
    <x v="1"/>
    <x v="1396"/>
    <n v="531281936"/>
    <d v="2018-06-03T00:00:00"/>
    <n v="6986"/>
    <n v="421.89"/>
    <n v="364.69"/>
    <n v="2947323.54"/>
    <n v="2547724.34"/>
    <n v="399599.2"/>
  </r>
  <r>
    <x v="0"/>
    <x v="69"/>
    <x v="2"/>
    <x v="0"/>
    <x v="1"/>
    <x v="495"/>
    <n v="578461778"/>
    <d v="2019-01-09T00:00:00"/>
    <n v="8550"/>
    <n v="47.45"/>
    <n v="31.79"/>
    <n v="405697.5"/>
    <n v="271804.5"/>
    <n v="133893"/>
  </r>
  <r>
    <x v="5"/>
    <x v="74"/>
    <x v="10"/>
    <x v="1"/>
    <x v="2"/>
    <x v="187"/>
    <n v="711733233"/>
    <d v="2020-03-09T00:00:00"/>
    <n v="6535"/>
    <n v="154.06"/>
    <n v="90.93"/>
    <n v="1006782.1"/>
    <n v="594227.55000000005"/>
    <n v="412554.55"/>
  </r>
  <r>
    <x v="2"/>
    <x v="155"/>
    <x v="0"/>
    <x v="1"/>
    <x v="2"/>
    <x v="1397"/>
    <n v="604582631"/>
    <d v="2019-09-30T00:00:00"/>
    <n v="8291"/>
    <n v="255.28"/>
    <n v="159.41999999999999"/>
    <n v="2116526.48"/>
    <n v="1321751.22"/>
    <n v="794775.26"/>
  </r>
  <r>
    <x v="1"/>
    <x v="140"/>
    <x v="7"/>
    <x v="0"/>
    <x v="1"/>
    <x v="821"/>
    <n v="900808799"/>
    <d v="2017-06-28T00:00:00"/>
    <n v="8196"/>
    <n v="437.2"/>
    <n v="263.33"/>
    <n v="3583291.2"/>
    <n v="2158252.6800000002"/>
    <n v="1425038.52"/>
  </r>
  <r>
    <x v="2"/>
    <x v="83"/>
    <x v="0"/>
    <x v="0"/>
    <x v="2"/>
    <x v="1398"/>
    <n v="964523065"/>
    <d v="2016-04-24T00:00:00"/>
    <n v="2664"/>
    <n v="255.28"/>
    <n v="159.41999999999999"/>
    <n v="680065.92"/>
    <n v="424694.88"/>
    <n v="255371.04"/>
  </r>
  <r>
    <x v="5"/>
    <x v="101"/>
    <x v="11"/>
    <x v="0"/>
    <x v="3"/>
    <x v="1048"/>
    <n v="230149257"/>
    <d v="2015-05-13T00:00:00"/>
    <n v="5134"/>
    <n v="668.27"/>
    <n v="502.54"/>
    <n v="3430898.18"/>
    <n v="2580040.36"/>
    <n v="850857.82"/>
  </r>
  <r>
    <x v="4"/>
    <x v="31"/>
    <x v="7"/>
    <x v="1"/>
    <x v="1"/>
    <x v="395"/>
    <n v="452423703"/>
    <d v="2019-09-24T00:00:00"/>
    <n v="1082"/>
    <n v="437.2"/>
    <n v="263.33"/>
    <n v="473050.4"/>
    <n v="284923.06"/>
    <n v="188127.34"/>
  </r>
  <r>
    <x v="1"/>
    <x v="2"/>
    <x v="8"/>
    <x v="0"/>
    <x v="3"/>
    <x v="711"/>
    <n v="756395232"/>
    <d v="2015-03-13T00:00:00"/>
    <n v="3013"/>
    <n v="421.89"/>
    <n v="364.69"/>
    <n v="1271154.57"/>
    <n v="1098810.97"/>
    <n v="172343.6"/>
  </r>
  <r>
    <x v="5"/>
    <x v="28"/>
    <x v="10"/>
    <x v="0"/>
    <x v="2"/>
    <x v="1399"/>
    <n v="787425172"/>
    <d v="2016-08-22T00:00:00"/>
    <n v="5462"/>
    <n v="154.06"/>
    <n v="90.93"/>
    <n v="841475.72"/>
    <n v="496659.66"/>
    <n v="344816.06"/>
  </r>
  <r>
    <x v="1"/>
    <x v="169"/>
    <x v="5"/>
    <x v="0"/>
    <x v="1"/>
    <x v="88"/>
    <n v="261187350"/>
    <d v="2020-10-03T00:00:00"/>
    <n v="9996"/>
    <n v="109.28"/>
    <n v="35.840000000000003"/>
    <n v="1092362.8799999999"/>
    <n v="358256.64000000001"/>
    <n v="734106.24"/>
  </r>
  <r>
    <x v="3"/>
    <x v="106"/>
    <x v="7"/>
    <x v="0"/>
    <x v="2"/>
    <x v="1400"/>
    <n v="313668096"/>
    <d v="2018-05-04T00:00:00"/>
    <n v="215"/>
    <n v="437.2"/>
    <n v="263.33"/>
    <n v="93998"/>
    <n v="56615.95"/>
    <n v="37382.050000000003"/>
  </r>
  <r>
    <x v="0"/>
    <x v="1"/>
    <x v="8"/>
    <x v="1"/>
    <x v="1"/>
    <x v="1339"/>
    <n v="351166236"/>
    <d v="2018-02-21T00:00:00"/>
    <n v="6748"/>
    <n v="421.89"/>
    <n v="364.69"/>
    <n v="2846913.72"/>
    <n v="2460928.12"/>
    <n v="385985.6"/>
  </r>
  <r>
    <x v="2"/>
    <x v="82"/>
    <x v="7"/>
    <x v="1"/>
    <x v="1"/>
    <x v="1401"/>
    <n v="300293099"/>
    <d v="2019-06-18T00:00:00"/>
    <n v="2256"/>
    <n v="437.2"/>
    <n v="263.33"/>
    <n v="986323.2"/>
    <n v="594072.48"/>
    <n v="392250.72"/>
  </r>
  <r>
    <x v="2"/>
    <x v="141"/>
    <x v="11"/>
    <x v="0"/>
    <x v="3"/>
    <x v="1402"/>
    <n v="157972514"/>
    <d v="2021-04-04T00:00:00"/>
    <n v="6432"/>
    <n v="668.27"/>
    <n v="502.54"/>
    <n v="4298312.6399999997"/>
    <n v="3232337.28"/>
    <n v="1065975.3600000001"/>
  </r>
  <r>
    <x v="3"/>
    <x v="151"/>
    <x v="10"/>
    <x v="1"/>
    <x v="0"/>
    <x v="1403"/>
    <n v="441440808"/>
    <d v="2018-11-17T00:00:00"/>
    <n v="1000"/>
    <n v="154.06"/>
    <n v="90.93"/>
    <n v="154060"/>
    <n v="90930"/>
    <n v="63130"/>
  </r>
  <r>
    <x v="5"/>
    <x v="47"/>
    <x v="4"/>
    <x v="1"/>
    <x v="3"/>
    <x v="1404"/>
    <n v="838246810"/>
    <d v="2019-08-21T00:00:00"/>
    <n v="4714"/>
    <n v="81.73"/>
    <n v="56.67"/>
    <n v="385275.22"/>
    <n v="267142.38"/>
    <n v="118132.84"/>
  </r>
  <r>
    <x v="3"/>
    <x v="50"/>
    <x v="11"/>
    <x v="1"/>
    <x v="0"/>
    <x v="1405"/>
    <n v="656251847"/>
    <d v="2019-08-29T00:00:00"/>
    <n v="8360"/>
    <n v="668.27"/>
    <n v="502.54"/>
    <n v="5586737.2000000002"/>
    <n v="4201234.4000000004"/>
    <n v="1385502.8"/>
  </r>
  <r>
    <x v="2"/>
    <x v="4"/>
    <x v="11"/>
    <x v="1"/>
    <x v="1"/>
    <x v="904"/>
    <n v="173629748"/>
    <d v="2017-06-19T00:00:00"/>
    <n v="9756"/>
    <n v="668.27"/>
    <n v="502.54"/>
    <n v="6519642.1200000001"/>
    <n v="4902780.24"/>
    <n v="1616861.88"/>
  </r>
  <r>
    <x v="1"/>
    <x v="80"/>
    <x v="5"/>
    <x v="1"/>
    <x v="2"/>
    <x v="1406"/>
    <n v="188866841"/>
    <d v="2018-05-20T00:00:00"/>
    <n v="8750"/>
    <n v="109.28"/>
    <n v="35.840000000000003"/>
    <n v="956200"/>
    <n v="313600"/>
    <n v="642600"/>
  </r>
  <r>
    <x v="4"/>
    <x v="115"/>
    <x v="2"/>
    <x v="1"/>
    <x v="2"/>
    <x v="1407"/>
    <n v="670761954"/>
    <d v="2019-04-11T00:00:00"/>
    <n v="2223"/>
    <n v="47.45"/>
    <n v="31.79"/>
    <n v="105481.35"/>
    <n v="70669.17"/>
    <n v="34812.18"/>
  </r>
  <r>
    <x v="5"/>
    <x v="52"/>
    <x v="3"/>
    <x v="1"/>
    <x v="0"/>
    <x v="1334"/>
    <n v="308426415"/>
    <d v="2016-04-06T00:00:00"/>
    <n v="9085"/>
    <n v="205.7"/>
    <n v="117.11"/>
    <n v="1868784.5"/>
    <n v="1063944.3500000001"/>
    <n v="804840.15"/>
  </r>
  <r>
    <x v="2"/>
    <x v="37"/>
    <x v="3"/>
    <x v="0"/>
    <x v="1"/>
    <x v="1196"/>
    <n v="561284053"/>
    <d v="2015-10-31T00:00:00"/>
    <n v="5279"/>
    <n v="205.7"/>
    <n v="117.11"/>
    <n v="1085890.3"/>
    <n v="618223.68999999994"/>
    <n v="467666.61"/>
  </r>
  <r>
    <x v="1"/>
    <x v="85"/>
    <x v="11"/>
    <x v="0"/>
    <x v="1"/>
    <x v="330"/>
    <n v="709071195"/>
    <d v="2020-08-02T00:00:00"/>
    <n v="8778"/>
    <n v="668.27"/>
    <n v="502.54"/>
    <n v="5866074.0599999996"/>
    <n v="4411296.12"/>
    <n v="1454777.94"/>
  </r>
  <r>
    <x v="5"/>
    <x v="127"/>
    <x v="11"/>
    <x v="0"/>
    <x v="0"/>
    <x v="1044"/>
    <n v="101836669"/>
    <d v="2021-12-14T00:00:00"/>
    <n v="4588"/>
    <n v="668.27"/>
    <n v="502.54"/>
    <n v="3066022.76"/>
    <n v="2305653.52"/>
    <n v="760369.24"/>
  </r>
  <r>
    <x v="3"/>
    <x v="35"/>
    <x v="4"/>
    <x v="0"/>
    <x v="0"/>
    <x v="1408"/>
    <n v="409941804"/>
    <d v="2019-06-08T00:00:00"/>
    <n v="9744"/>
    <n v="81.73"/>
    <n v="56.67"/>
    <n v="796377.12"/>
    <n v="552192.48"/>
    <n v="244184.64"/>
  </r>
  <r>
    <x v="1"/>
    <x v="168"/>
    <x v="3"/>
    <x v="0"/>
    <x v="2"/>
    <x v="681"/>
    <n v="674060428"/>
    <d v="2020-12-17T00:00:00"/>
    <n v="8315"/>
    <n v="205.7"/>
    <n v="117.11"/>
    <n v="1710395.5"/>
    <n v="973769.65"/>
    <n v="736625.85"/>
  </r>
  <r>
    <x v="3"/>
    <x v="8"/>
    <x v="6"/>
    <x v="1"/>
    <x v="1"/>
    <x v="1409"/>
    <n v="455178868"/>
    <d v="2015-12-15T00:00:00"/>
    <n v="6397"/>
    <n v="651.21"/>
    <n v="524.96"/>
    <n v="4165790.37"/>
    <n v="3358169.12"/>
    <n v="807621.25"/>
  </r>
  <r>
    <x v="1"/>
    <x v="44"/>
    <x v="7"/>
    <x v="1"/>
    <x v="1"/>
    <x v="141"/>
    <n v="284595954"/>
    <d v="2016-10-29T00:00:00"/>
    <n v="7122"/>
    <n v="437.2"/>
    <n v="263.33"/>
    <n v="3113738.4"/>
    <n v="1875436.26"/>
    <n v="1238302.1399999999"/>
  </r>
  <r>
    <x v="5"/>
    <x v="52"/>
    <x v="8"/>
    <x v="0"/>
    <x v="1"/>
    <x v="1410"/>
    <n v="313923013"/>
    <d v="2021-08-23T00:00:00"/>
    <n v="5650"/>
    <n v="421.89"/>
    <n v="364.69"/>
    <n v="2383678.5"/>
    <n v="2060498.5"/>
    <n v="323180"/>
  </r>
  <r>
    <x v="3"/>
    <x v="106"/>
    <x v="5"/>
    <x v="0"/>
    <x v="2"/>
    <x v="1021"/>
    <n v="765083873"/>
    <d v="2016-01-05T00:00:00"/>
    <n v="4175"/>
    <n v="109.28"/>
    <n v="35.840000000000003"/>
    <n v="456244"/>
    <n v="149632"/>
    <n v="306612"/>
  </r>
  <r>
    <x v="1"/>
    <x v="153"/>
    <x v="0"/>
    <x v="1"/>
    <x v="1"/>
    <x v="1153"/>
    <n v="580314862"/>
    <d v="2016-05-12T00:00:00"/>
    <n v="6918"/>
    <n v="255.28"/>
    <n v="159.41999999999999"/>
    <n v="1766027.04"/>
    <n v="1102867.56"/>
    <n v="663159.48"/>
  </r>
  <r>
    <x v="0"/>
    <x v="135"/>
    <x v="8"/>
    <x v="1"/>
    <x v="1"/>
    <x v="1411"/>
    <n v="572164809"/>
    <d v="2021-01-25T00:00:00"/>
    <n v="5137"/>
    <n v="421.89"/>
    <n v="364.69"/>
    <n v="2167248.9300000002"/>
    <n v="1873412.53"/>
    <n v="293836.40000000002"/>
  </r>
  <r>
    <x v="2"/>
    <x v="3"/>
    <x v="2"/>
    <x v="0"/>
    <x v="1"/>
    <x v="1412"/>
    <n v="273495042"/>
    <d v="2022-05-01T00:00:00"/>
    <n v="2115"/>
    <n v="47.45"/>
    <n v="31.79"/>
    <n v="100356.75"/>
    <n v="67235.850000000006"/>
    <n v="33120.9"/>
  </r>
  <r>
    <x v="3"/>
    <x v="61"/>
    <x v="8"/>
    <x v="1"/>
    <x v="3"/>
    <x v="560"/>
    <n v="187479388"/>
    <d v="2016-04-24T00:00:00"/>
    <n v="8172"/>
    <n v="421.89"/>
    <n v="364.69"/>
    <n v="3447685.08"/>
    <n v="2980246.68"/>
    <n v="467438.4"/>
  </r>
  <r>
    <x v="1"/>
    <x v="33"/>
    <x v="1"/>
    <x v="0"/>
    <x v="2"/>
    <x v="1413"/>
    <n v="437604176"/>
    <d v="2019-04-07T00:00:00"/>
    <n v="5655"/>
    <n v="152.58000000000001"/>
    <n v="97.44"/>
    <n v="862839.9"/>
    <n v="551023.19999999995"/>
    <n v="311816.7"/>
  </r>
  <r>
    <x v="6"/>
    <x v="103"/>
    <x v="2"/>
    <x v="1"/>
    <x v="0"/>
    <x v="1414"/>
    <n v="317668235"/>
    <d v="2021-11-07T00:00:00"/>
    <n v="3945"/>
    <n v="47.45"/>
    <n v="31.79"/>
    <n v="187190.25"/>
    <n v="125411.55"/>
    <n v="61778.7"/>
  </r>
  <r>
    <x v="3"/>
    <x v="138"/>
    <x v="7"/>
    <x v="1"/>
    <x v="3"/>
    <x v="587"/>
    <n v="541782891"/>
    <d v="2016-05-21T00:00:00"/>
    <n v="4452"/>
    <n v="437.2"/>
    <n v="263.33"/>
    <n v="1946414.4"/>
    <n v="1172345.1599999999"/>
    <n v="774069.24"/>
  </r>
  <r>
    <x v="0"/>
    <x v="14"/>
    <x v="6"/>
    <x v="0"/>
    <x v="0"/>
    <x v="1258"/>
    <n v="994371974"/>
    <d v="2019-06-12T00:00:00"/>
    <n v="5619"/>
    <n v="651.21"/>
    <n v="524.96"/>
    <n v="3659148.99"/>
    <n v="2949750.24"/>
    <n v="709398.75"/>
  </r>
  <r>
    <x v="5"/>
    <x v="34"/>
    <x v="3"/>
    <x v="0"/>
    <x v="2"/>
    <x v="1019"/>
    <n v="280171811"/>
    <d v="2019-04-07T00:00:00"/>
    <n v="7920"/>
    <n v="205.7"/>
    <n v="117.11"/>
    <n v="1629144"/>
    <n v="927511.2"/>
    <n v="701632.8"/>
  </r>
  <r>
    <x v="5"/>
    <x v="34"/>
    <x v="11"/>
    <x v="0"/>
    <x v="0"/>
    <x v="1337"/>
    <n v="674231231"/>
    <d v="2015-06-28T00:00:00"/>
    <n v="8859"/>
    <n v="668.27"/>
    <n v="502.54"/>
    <n v="5920203.9299999997"/>
    <n v="4452001.8600000003"/>
    <n v="1468202.07"/>
  </r>
  <r>
    <x v="5"/>
    <x v="91"/>
    <x v="6"/>
    <x v="0"/>
    <x v="1"/>
    <x v="1278"/>
    <n v="471911561"/>
    <d v="2019-12-24T00:00:00"/>
    <n v="7973"/>
    <n v="651.21"/>
    <n v="524.96"/>
    <n v="5192097.33"/>
    <n v="4185506.08"/>
    <n v="1006591.25"/>
  </r>
  <r>
    <x v="2"/>
    <x v="141"/>
    <x v="1"/>
    <x v="0"/>
    <x v="3"/>
    <x v="1415"/>
    <n v="738886630"/>
    <d v="2018-02-28T00:00:00"/>
    <n v="1828"/>
    <n v="152.58000000000001"/>
    <n v="97.44"/>
    <n v="278916.24"/>
    <n v="178120.32000000001"/>
    <n v="100795.92"/>
  </r>
  <r>
    <x v="6"/>
    <x v="171"/>
    <x v="2"/>
    <x v="0"/>
    <x v="0"/>
    <x v="1416"/>
    <n v="361142766"/>
    <d v="2015-09-05T00:00:00"/>
    <n v="9025"/>
    <n v="47.45"/>
    <n v="31.79"/>
    <n v="428236.25"/>
    <n v="286904.75"/>
    <n v="141331.5"/>
  </r>
  <r>
    <x v="1"/>
    <x v="142"/>
    <x v="2"/>
    <x v="1"/>
    <x v="3"/>
    <x v="872"/>
    <n v="994978797"/>
    <d v="2015-01-02T00:00:00"/>
    <n v="5192"/>
    <n v="47.45"/>
    <n v="31.79"/>
    <n v="246360.4"/>
    <n v="165053.68"/>
    <n v="81306.720000000001"/>
  </r>
  <r>
    <x v="1"/>
    <x v="140"/>
    <x v="2"/>
    <x v="1"/>
    <x v="3"/>
    <x v="1417"/>
    <n v="317006051"/>
    <d v="2017-06-05T00:00:00"/>
    <n v="7990"/>
    <n v="47.45"/>
    <n v="31.79"/>
    <n v="379125.5"/>
    <n v="254002.1"/>
    <n v="125123.4"/>
  </r>
  <r>
    <x v="5"/>
    <x v="84"/>
    <x v="1"/>
    <x v="0"/>
    <x v="0"/>
    <x v="1418"/>
    <n v="574148356"/>
    <d v="2022-05-04T00:00:00"/>
    <n v="2112"/>
    <n v="152.58000000000001"/>
    <n v="97.44"/>
    <n v="322248.96000000002"/>
    <n v="205793.28"/>
    <n v="116455.67999999999"/>
  </r>
  <r>
    <x v="1"/>
    <x v="26"/>
    <x v="4"/>
    <x v="0"/>
    <x v="3"/>
    <x v="515"/>
    <n v="933642041"/>
    <d v="2020-05-19T00:00:00"/>
    <n v="4282"/>
    <n v="81.73"/>
    <n v="56.67"/>
    <n v="349967.86"/>
    <n v="242660.94"/>
    <n v="107306.92"/>
  </r>
  <r>
    <x v="2"/>
    <x v="83"/>
    <x v="0"/>
    <x v="0"/>
    <x v="0"/>
    <x v="1419"/>
    <n v="633035933"/>
    <d v="2016-12-31T00:00:00"/>
    <n v="8255"/>
    <n v="255.28"/>
    <n v="159.41999999999999"/>
    <n v="2107336.4"/>
    <n v="1316012.1000000001"/>
    <n v="791324.3"/>
  </r>
  <r>
    <x v="2"/>
    <x v="38"/>
    <x v="1"/>
    <x v="0"/>
    <x v="1"/>
    <x v="1420"/>
    <n v="330191361"/>
    <d v="2022-11-23T00:00:00"/>
    <n v="9816"/>
    <n v="152.58000000000001"/>
    <n v="97.44"/>
    <n v="1497725.28"/>
    <n v="956471.04"/>
    <n v="541254.24"/>
  </r>
  <r>
    <x v="2"/>
    <x v="38"/>
    <x v="5"/>
    <x v="0"/>
    <x v="0"/>
    <x v="1421"/>
    <n v="753282153"/>
    <d v="2016-02-26T00:00:00"/>
    <n v="1784"/>
    <n v="109.28"/>
    <n v="35.840000000000003"/>
    <n v="194955.51999999999"/>
    <n v="63938.559999999998"/>
    <n v="131016.96000000001"/>
  </r>
  <r>
    <x v="5"/>
    <x v="166"/>
    <x v="9"/>
    <x v="1"/>
    <x v="1"/>
    <x v="20"/>
    <n v="450794637"/>
    <d v="2022-02-11T00:00:00"/>
    <n v="9006"/>
    <n v="9.33"/>
    <n v="6.92"/>
    <n v="84025.98"/>
    <n v="62321.52"/>
    <n v="21704.46"/>
  </r>
  <r>
    <x v="3"/>
    <x v="35"/>
    <x v="3"/>
    <x v="1"/>
    <x v="0"/>
    <x v="1407"/>
    <n v="741527640"/>
    <d v="2019-03-18T00:00:00"/>
    <n v="3362"/>
    <n v="205.7"/>
    <n v="117.11"/>
    <n v="691563.4"/>
    <n v="393723.82"/>
    <n v="297839.58"/>
  </r>
  <r>
    <x v="1"/>
    <x v="142"/>
    <x v="6"/>
    <x v="1"/>
    <x v="0"/>
    <x v="1422"/>
    <n v="764592492"/>
    <d v="2016-07-19T00:00:00"/>
    <n v="8764"/>
    <n v="651.21"/>
    <n v="524.96"/>
    <n v="5707204.4400000004"/>
    <n v="4600749.4400000004"/>
    <n v="1106455"/>
  </r>
  <r>
    <x v="0"/>
    <x v="0"/>
    <x v="5"/>
    <x v="1"/>
    <x v="3"/>
    <x v="1423"/>
    <n v="629413020"/>
    <d v="2015-12-01T00:00:00"/>
    <n v="6154"/>
    <n v="109.28"/>
    <n v="35.840000000000003"/>
    <n v="672509.12"/>
    <n v="220559.35999999999"/>
    <n v="451949.76"/>
  </r>
  <r>
    <x v="4"/>
    <x v="6"/>
    <x v="9"/>
    <x v="1"/>
    <x v="1"/>
    <x v="1424"/>
    <n v="965725553"/>
    <d v="2015-10-08T00:00:00"/>
    <n v="8506"/>
    <n v="9.33"/>
    <n v="6.92"/>
    <n v="79360.98"/>
    <n v="58861.52"/>
    <n v="20499.46"/>
  </r>
  <r>
    <x v="3"/>
    <x v="133"/>
    <x v="10"/>
    <x v="0"/>
    <x v="3"/>
    <x v="110"/>
    <n v="673578917"/>
    <d v="2022-08-31T00:00:00"/>
    <n v="5825"/>
    <n v="154.06"/>
    <n v="90.93"/>
    <n v="897399.5"/>
    <n v="529667.25"/>
    <n v="367732.25"/>
  </r>
  <r>
    <x v="5"/>
    <x v="92"/>
    <x v="1"/>
    <x v="1"/>
    <x v="3"/>
    <x v="1425"/>
    <n v="973334443"/>
    <d v="2022-09-15T00:00:00"/>
    <n v="146"/>
    <n v="152.58000000000001"/>
    <n v="97.44"/>
    <n v="22276.68"/>
    <n v="14226.24"/>
    <n v="8050.44"/>
  </r>
  <r>
    <x v="0"/>
    <x v="72"/>
    <x v="0"/>
    <x v="0"/>
    <x v="2"/>
    <x v="522"/>
    <n v="455665957"/>
    <d v="2016-05-13T00:00:00"/>
    <n v="538"/>
    <n v="255.28"/>
    <n v="159.41999999999999"/>
    <n v="137340.64000000001"/>
    <n v="85767.96"/>
    <n v="51572.68"/>
  </r>
  <r>
    <x v="1"/>
    <x v="109"/>
    <x v="5"/>
    <x v="1"/>
    <x v="1"/>
    <x v="1426"/>
    <n v="931559789"/>
    <d v="2019-07-05T00:00:00"/>
    <n v="8098"/>
    <n v="109.28"/>
    <n v="35.840000000000003"/>
    <n v="884949.44"/>
    <n v="290232.32000000001"/>
    <n v="594717.12"/>
  </r>
  <r>
    <x v="1"/>
    <x v="148"/>
    <x v="2"/>
    <x v="1"/>
    <x v="2"/>
    <x v="1427"/>
    <n v="682314765"/>
    <d v="2015-12-20T00:00:00"/>
    <n v="956"/>
    <n v="47.45"/>
    <n v="31.79"/>
    <n v="45362.2"/>
    <n v="30391.24"/>
    <n v="14970.96"/>
  </r>
  <r>
    <x v="0"/>
    <x v="25"/>
    <x v="6"/>
    <x v="1"/>
    <x v="1"/>
    <x v="1428"/>
    <n v="309542214"/>
    <d v="2015-09-05T00:00:00"/>
    <n v="9275"/>
    <n v="651.21"/>
    <n v="524.96"/>
    <n v="6039972.75"/>
    <n v="4869004"/>
    <n v="1170968.75"/>
  </r>
  <r>
    <x v="1"/>
    <x v="132"/>
    <x v="1"/>
    <x v="0"/>
    <x v="1"/>
    <x v="1429"/>
    <n v="485165965"/>
    <d v="2016-12-14T00:00:00"/>
    <n v="245"/>
    <n v="152.58000000000001"/>
    <n v="97.44"/>
    <n v="37382.1"/>
    <n v="23872.799999999999"/>
    <n v="13509.3"/>
  </r>
  <r>
    <x v="1"/>
    <x v="55"/>
    <x v="2"/>
    <x v="0"/>
    <x v="1"/>
    <x v="1430"/>
    <n v="601422345"/>
    <d v="2022-03-20T00:00:00"/>
    <n v="3092"/>
    <n v="47.45"/>
    <n v="31.79"/>
    <n v="146715.4"/>
    <n v="98294.68"/>
    <n v="48420.72"/>
  </r>
  <r>
    <x v="3"/>
    <x v="60"/>
    <x v="9"/>
    <x v="0"/>
    <x v="2"/>
    <x v="1431"/>
    <n v="120860183"/>
    <d v="2019-06-05T00:00:00"/>
    <n v="4069"/>
    <n v="9.33"/>
    <n v="6.92"/>
    <n v="37963.769999999997"/>
    <n v="28157.48"/>
    <n v="9806.2900000000009"/>
  </r>
  <r>
    <x v="3"/>
    <x v="30"/>
    <x v="9"/>
    <x v="1"/>
    <x v="1"/>
    <x v="1381"/>
    <n v="826340806"/>
    <d v="2015-05-07T00:00:00"/>
    <n v="1462"/>
    <n v="9.33"/>
    <n v="6.92"/>
    <n v="13640.46"/>
    <n v="10117.040000000001"/>
    <n v="3523.42"/>
  </r>
  <r>
    <x v="5"/>
    <x v="161"/>
    <x v="6"/>
    <x v="0"/>
    <x v="2"/>
    <x v="552"/>
    <n v="971038043"/>
    <d v="2016-11-08T00:00:00"/>
    <n v="590"/>
    <n v="651.21"/>
    <n v="524.96"/>
    <n v="384213.9"/>
    <n v="309726.40000000002"/>
    <n v="74487.5"/>
  </r>
  <r>
    <x v="0"/>
    <x v="25"/>
    <x v="0"/>
    <x v="1"/>
    <x v="3"/>
    <x v="1432"/>
    <n v="228438222"/>
    <d v="2020-10-12T00:00:00"/>
    <n v="8801"/>
    <n v="255.28"/>
    <n v="159.41999999999999"/>
    <n v="2246719.2799999998"/>
    <n v="1403055.42"/>
    <n v="843663.86"/>
  </r>
  <r>
    <x v="4"/>
    <x v="29"/>
    <x v="6"/>
    <x v="1"/>
    <x v="2"/>
    <x v="821"/>
    <n v="142340171"/>
    <d v="2017-07-01T00:00:00"/>
    <n v="475"/>
    <n v="651.21"/>
    <n v="524.96"/>
    <n v="309324.75"/>
    <n v="249356"/>
    <n v="59968.75"/>
  </r>
  <r>
    <x v="3"/>
    <x v="15"/>
    <x v="11"/>
    <x v="1"/>
    <x v="1"/>
    <x v="66"/>
    <n v="976855218"/>
    <d v="2016-08-08T00:00:00"/>
    <n v="2022"/>
    <n v="668.27"/>
    <n v="502.54"/>
    <n v="1351241.94"/>
    <n v="1016135.88"/>
    <n v="335106.06"/>
  </r>
  <r>
    <x v="5"/>
    <x v="28"/>
    <x v="0"/>
    <x v="0"/>
    <x v="0"/>
    <x v="1360"/>
    <n v="366407191"/>
    <d v="2015-05-21T00:00:00"/>
    <n v="6885"/>
    <n v="255.28"/>
    <n v="159.41999999999999"/>
    <n v="1757602.8"/>
    <n v="1097606.7"/>
    <n v="659996.1"/>
  </r>
  <r>
    <x v="3"/>
    <x v="57"/>
    <x v="9"/>
    <x v="1"/>
    <x v="2"/>
    <x v="1433"/>
    <n v="965732419"/>
    <d v="2020-10-19T00:00:00"/>
    <n v="538"/>
    <n v="9.33"/>
    <n v="6.92"/>
    <n v="5019.54"/>
    <n v="3722.96"/>
    <n v="1296.58"/>
  </r>
  <r>
    <x v="1"/>
    <x v="120"/>
    <x v="11"/>
    <x v="1"/>
    <x v="0"/>
    <x v="1434"/>
    <n v="999879729"/>
    <d v="2020-05-06T00:00:00"/>
    <n v="5486"/>
    <n v="668.27"/>
    <n v="502.54"/>
    <n v="3666129.22"/>
    <n v="2756934.44"/>
    <n v="909194.78"/>
  </r>
  <r>
    <x v="5"/>
    <x v="96"/>
    <x v="1"/>
    <x v="0"/>
    <x v="0"/>
    <x v="1435"/>
    <n v="114210450"/>
    <d v="2021-04-28T00:00:00"/>
    <n v="6265"/>
    <n v="152.58000000000001"/>
    <n v="97.44"/>
    <n v="955913.7"/>
    <n v="610461.6"/>
    <n v="345452.1"/>
  </r>
  <r>
    <x v="4"/>
    <x v="31"/>
    <x v="11"/>
    <x v="0"/>
    <x v="3"/>
    <x v="454"/>
    <n v="724398410"/>
    <d v="2021-11-07T00:00:00"/>
    <n v="4442"/>
    <n v="668.27"/>
    <n v="502.54"/>
    <n v="2968455.34"/>
    <n v="2232282.6800000002"/>
    <n v="736172.66"/>
  </r>
  <r>
    <x v="0"/>
    <x v="13"/>
    <x v="2"/>
    <x v="0"/>
    <x v="0"/>
    <x v="888"/>
    <n v="366429936"/>
    <d v="2017-02-27T00:00:00"/>
    <n v="3616"/>
    <n v="47.45"/>
    <n v="31.79"/>
    <n v="171579.2"/>
    <n v="114952.64"/>
    <n v="56626.559999999998"/>
  </r>
  <r>
    <x v="1"/>
    <x v="66"/>
    <x v="7"/>
    <x v="1"/>
    <x v="3"/>
    <x v="1436"/>
    <n v="246603858"/>
    <d v="2020-04-15T00:00:00"/>
    <n v="4417"/>
    <n v="437.2"/>
    <n v="263.33"/>
    <n v="1931112.4"/>
    <n v="1163128.6100000001"/>
    <n v="767983.79"/>
  </r>
  <r>
    <x v="1"/>
    <x v="159"/>
    <x v="2"/>
    <x v="0"/>
    <x v="2"/>
    <x v="1111"/>
    <n v="291531503"/>
    <d v="2019-10-26T00:00:00"/>
    <n v="9505"/>
    <n v="47.45"/>
    <n v="31.79"/>
    <n v="451012.25"/>
    <n v="302163.95"/>
    <n v="148848.29999999999"/>
  </r>
  <r>
    <x v="0"/>
    <x v="119"/>
    <x v="1"/>
    <x v="1"/>
    <x v="2"/>
    <x v="1437"/>
    <n v="498136699"/>
    <d v="2019-04-11T00:00:00"/>
    <n v="8574"/>
    <n v="152.58000000000001"/>
    <n v="97.44"/>
    <n v="1308220.92"/>
    <n v="835450.56"/>
    <n v="472770.36"/>
  </r>
  <r>
    <x v="1"/>
    <x v="108"/>
    <x v="3"/>
    <x v="1"/>
    <x v="3"/>
    <x v="1438"/>
    <n v="483655774"/>
    <d v="2017-08-05T00:00:00"/>
    <n v="3346"/>
    <n v="205.7"/>
    <n v="117.11"/>
    <n v="688272.2"/>
    <n v="391850.06"/>
    <n v="296422.14"/>
  </r>
  <r>
    <x v="5"/>
    <x v="166"/>
    <x v="7"/>
    <x v="1"/>
    <x v="2"/>
    <x v="1439"/>
    <n v="835637557"/>
    <d v="2016-08-21T00:00:00"/>
    <n v="2578"/>
    <n v="437.2"/>
    <n v="263.33"/>
    <n v="1127101.6000000001"/>
    <n v="678864.74"/>
    <n v="448236.86"/>
  </r>
  <r>
    <x v="0"/>
    <x v="14"/>
    <x v="9"/>
    <x v="1"/>
    <x v="1"/>
    <x v="1388"/>
    <n v="861943376"/>
    <d v="2015-12-24T00:00:00"/>
    <n v="7054"/>
    <n v="9.33"/>
    <n v="6.92"/>
    <n v="65813.820000000007"/>
    <n v="48813.68"/>
    <n v="17000.14"/>
  </r>
  <r>
    <x v="1"/>
    <x v="93"/>
    <x v="4"/>
    <x v="0"/>
    <x v="1"/>
    <x v="1440"/>
    <n v="840747058"/>
    <d v="2022-12-26T00:00:00"/>
    <n v="4593"/>
    <n v="81.73"/>
    <n v="56.67"/>
    <n v="375385.89"/>
    <n v="260285.31"/>
    <n v="115100.58"/>
  </r>
  <r>
    <x v="5"/>
    <x v="111"/>
    <x v="3"/>
    <x v="0"/>
    <x v="0"/>
    <x v="1241"/>
    <n v="670534932"/>
    <d v="2019-06-01T00:00:00"/>
    <n v="5042"/>
    <n v="205.7"/>
    <n v="117.11"/>
    <n v="1037139.4"/>
    <n v="590468.62"/>
    <n v="446670.78"/>
  </r>
  <r>
    <x v="5"/>
    <x v="62"/>
    <x v="0"/>
    <x v="1"/>
    <x v="3"/>
    <x v="1441"/>
    <n v="320105826"/>
    <d v="2017-02-19T00:00:00"/>
    <n v="5282"/>
    <n v="255.28"/>
    <n v="159.41999999999999"/>
    <n v="1348388.96"/>
    <n v="842056.44"/>
    <n v="506332.52"/>
  </r>
  <r>
    <x v="5"/>
    <x v="114"/>
    <x v="0"/>
    <x v="0"/>
    <x v="2"/>
    <x v="1147"/>
    <n v="278571069"/>
    <d v="2016-10-30T00:00:00"/>
    <n v="4225"/>
    <n v="255.28"/>
    <n v="159.41999999999999"/>
    <n v="1078558"/>
    <n v="673549.5"/>
    <n v="405008.5"/>
  </r>
  <r>
    <x v="1"/>
    <x v="7"/>
    <x v="7"/>
    <x v="1"/>
    <x v="3"/>
    <x v="1442"/>
    <n v="205354487"/>
    <d v="2020-02-20T00:00:00"/>
    <n v="7811"/>
    <n v="437.2"/>
    <n v="263.33"/>
    <n v="3414969.2"/>
    <n v="2056870.63"/>
    <n v="1358098.57"/>
  </r>
  <r>
    <x v="1"/>
    <x v="41"/>
    <x v="3"/>
    <x v="0"/>
    <x v="3"/>
    <x v="1443"/>
    <n v="280192410"/>
    <d v="2021-08-28T00:00:00"/>
    <n v="4016"/>
    <n v="205.7"/>
    <n v="117.11"/>
    <n v="826091.2"/>
    <n v="470313.76"/>
    <n v="355777.44"/>
  </r>
  <r>
    <x v="4"/>
    <x v="115"/>
    <x v="11"/>
    <x v="0"/>
    <x v="2"/>
    <x v="459"/>
    <n v="753133666"/>
    <d v="2019-02-04T00:00:00"/>
    <n v="7843"/>
    <n v="668.27"/>
    <n v="502.54"/>
    <n v="5241241.6100000003"/>
    <n v="3941421.22"/>
    <n v="1299820.3899999999"/>
  </r>
  <r>
    <x v="2"/>
    <x v="112"/>
    <x v="10"/>
    <x v="1"/>
    <x v="0"/>
    <x v="314"/>
    <n v="594539582"/>
    <d v="2015-10-29T00:00:00"/>
    <n v="6329"/>
    <n v="154.06"/>
    <n v="90.93"/>
    <n v="975045.74"/>
    <n v="575495.97"/>
    <n v="399549.77"/>
  </r>
  <r>
    <x v="2"/>
    <x v="104"/>
    <x v="1"/>
    <x v="0"/>
    <x v="2"/>
    <x v="1444"/>
    <n v="645083987"/>
    <d v="2016-01-19T00:00:00"/>
    <n v="3542"/>
    <n v="152.58000000000001"/>
    <n v="97.44"/>
    <n v="540438.36"/>
    <n v="345132.48"/>
    <n v="195305.88"/>
  </r>
  <r>
    <x v="1"/>
    <x v="148"/>
    <x v="10"/>
    <x v="1"/>
    <x v="1"/>
    <x v="1445"/>
    <n v="465753209"/>
    <d v="2021-03-14T00:00:00"/>
    <n v="5579"/>
    <n v="154.06"/>
    <n v="90.93"/>
    <n v="859500.74"/>
    <n v="507298.47"/>
    <n v="352202.27"/>
  </r>
  <r>
    <x v="1"/>
    <x v="136"/>
    <x v="4"/>
    <x v="0"/>
    <x v="1"/>
    <x v="1446"/>
    <n v="587846076"/>
    <d v="2021-05-24T00:00:00"/>
    <n v="5572"/>
    <n v="81.73"/>
    <n v="56.67"/>
    <n v="455399.56"/>
    <n v="315765.24"/>
    <n v="139634.32"/>
  </r>
  <r>
    <x v="2"/>
    <x v="65"/>
    <x v="4"/>
    <x v="0"/>
    <x v="1"/>
    <x v="684"/>
    <n v="262973916"/>
    <d v="2020-02-20T00:00:00"/>
    <n v="8680"/>
    <n v="81.73"/>
    <n v="56.67"/>
    <n v="709416.4"/>
    <n v="491895.6"/>
    <n v="217520.8"/>
  </r>
  <r>
    <x v="2"/>
    <x v="37"/>
    <x v="5"/>
    <x v="0"/>
    <x v="1"/>
    <x v="176"/>
    <n v="613060557"/>
    <d v="2018-04-25T00:00:00"/>
    <n v="7097"/>
    <n v="109.28"/>
    <n v="35.840000000000003"/>
    <n v="775560.16"/>
    <n v="254356.48000000001"/>
    <n v="521203.68"/>
  </r>
  <r>
    <x v="1"/>
    <x v="93"/>
    <x v="3"/>
    <x v="1"/>
    <x v="3"/>
    <x v="1130"/>
    <n v="580342328"/>
    <d v="2021-10-14T00:00:00"/>
    <n v="5046"/>
    <n v="205.7"/>
    <n v="117.11"/>
    <n v="1037962.2"/>
    <n v="590937.06000000006"/>
    <n v="447025.14"/>
  </r>
  <r>
    <x v="4"/>
    <x v="173"/>
    <x v="1"/>
    <x v="1"/>
    <x v="0"/>
    <x v="1447"/>
    <n v="977368056"/>
    <d v="2021-03-18T00:00:00"/>
    <n v="3782"/>
    <n v="152.58000000000001"/>
    <n v="97.44"/>
    <n v="577057.56000000006"/>
    <n v="368518.08"/>
    <n v="208539.48"/>
  </r>
  <r>
    <x v="3"/>
    <x v="24"/>
    <x v="1"/>
    <x v="1"/>
    <x v="0"/>
    <x v="458"/>
    <n v="436999070"/>
    <d v="2020-10-15T00:00:00"/>
    <n v="6591"/>
    <n v="152.58000000000001"/>
    <n v="97.44"/>
    <n v="1005654.78"/>
    <n v="642227.04"/>
    <n v="363427.74"/>
  </r>
  <r>
    <x v="0"/>
    <x v="135"/>
    <x v="7"/>
    <x v="1"/>
    <x v="3"/>
    <x v="1378"/>
    <n v="362409198"/>
    <d v="2019-09-07T00:00:00"/>
    <n v="3790"/>
    <n v="437.2"/>
    <n v="263.33"/>
    <n v="1656988"/>
    <n v="998020.7"/>
    <n v="658967.30000000005"/>
  </r>
  <r>
    <x v="1"/>
    <x v="36"/>
    <x v="8"/>
    <x v="0"/>
    <x v="1"/>
    <x v="870"/>
    <n v="877084767"/>
    <d v="2020-06-09T00:00:00"/>
    <n v="7728"/>
    <n v="421.89"/>
    <n v="364.69"/>
    <n v="3260365.92"/>
    <n v="2818324.32"/>
    <n v="442041.59999999998"/>
  </r>
  <r>
    <x v="5"/>
    <x v="114"/>
    <x v="5"/>
    <x v="0"/>
    <x v="1"/>
    <x v="1448"/>
    <n v="374824607"/>
    <d v="2021-12-28T00:00:00"/>
    <n v="7785"/>
    <n v="109.28"/>
    <n v="35.840000000000003"/>
    <n v="850744.8"/>
    <n v="279014.40000000002"/>
    <n v="571730.4"/>
  </r>
  <r>
    <x v="5"/>
    <x v="149"/>
    <x v="6"/>
    <x v="0"/>
    <x v="1"/>
    <x v="259"/>
    <n v="469740045"/>
    <d v="2016-12-14T00:00:00"/>
    <n v="5373"/>
    <n v="651.21"/>
    <n v="524.96"/>
    <n v="3498951.33"/>
    <n v="2820610.08"/>
    <n v="678341.25"/>
  </r>
  <r>
    <x v="3"/>
    <x v="60"/>
    <x v="10"/>
    <x v="1"/>
    <x v="0"/>
    <x v="1378"/>
    <n v="146254909"/>
    <d v="2019-09-29T00:00:00"/>
    <n v="8932"/>
    <n v="154.06"/>
    <n v="90.93"/>
    <n v="1376063.92"/>
    <n v="812186.76"/>
    <n v="563877.16"/>
  </r>
  <r>
    <x v="1"/>
    <x v="89"/>
    <x v="5"/>
    <x v="0"/>
    <x v="1"/>
    <x v="74"/>
    <n v="709105527"/>
    <d v="2020-05-01T00:00:00"/>
    <n v="8938"/>
    <n v="109.28"/>
    <n v="35.840000000000003"/>
    <n v="976744.64"/>
    <n v="320337.91999999998"/>
    <n v="656406.72"/>
  </r>
  <r>
    <x v="2"/>
    <x v="147"/>
    <x v="6"/>
    <x v="1"/>
    <x v="0"/>
    <x v="405"/>
    <n v="833340728"/>
    <d v="2020-11-29T00:00:00"/>
    <n v="2895"/>
    <n v="651.21"/>
    <n v="524.96"/>
    <n v="1885252.95"/>
    <n v="1519759.2"/>
    <n v="365493.75"/>
  </r>
  <r>
    <x v="1"/>
    <x v="44"/>
    <x v="8"/>
    <x v="0"/>
    <x v="3"/>
    <x v="1449"/>
    <n v="614321839"/>
    <d v="2016-07-05T00:00:00"/>
    <n v="339"/>
    <n v="421.89"/>
    <n v="364.69"/>
    <n v="143020.71"/>
    <n v="123629.91"/>
    <n v="19390.8"/>
  </r>
  <r>
    <x v="2"/>
    <x v="65"/>
    <x v="10"/>
    <x v="1"/>
    <x v="1"/>
    <x v="833"/>
    <n v="217722690"/>
    <d v="2019-07-13T00:00:00"/>
    <n v="7837"/>
    <n v="154.06"/>
    <n v="90.93"/>
    <n v="1207368.22"/>
    <n v="712618.41"/>
    <n v="494749.81"/>
  </r>
  <r>
    <x v="1"/>
    <x v="64"/>
    <x v="7"/>
    <x v="0"/>
    <x v="2"/>
    <x v="1450"/>
    <n v="329529607"/>
    <d v="2021-01-23T00:00:00"/>
    <n v="3988"/>
    <n v="437.2"/>
    <n v="263.33"/>
    <n v="1743553.6"/>
    <n v="1050160.04"/>
    <n v="693393.56"/>
  </r>
  <r>
    <x v="5"/>
    <x v="183"/>
    <x v="7"/>
    <x v="0"/>
    <x v="1"/>
    <x v="334"/>
    <n v="806041419"/>
    <d v="2019-06-05T00:00:00"/>
    <n v="4423"/>
    <n v="437.2"/>
    <n v="263.33"/>
    <n v="1933735.6"/>
    <n v="1164708.5900000001"/>
    <n v="769027.01"/>
  </r>
  <r>
    <x v="1"/>
    <x v="169"/>
    <x v="9"/>
    <x v="0"/>
    <x v="2"/>
    <x v="464"/>
    <n v="223869454"/>
    <d v="2022-06-27T00:00:00"/>
    <n v="6801"/>
    <n v="9.33"/>
    <n v="6.92"/>
    <n v="63453.33"/>
    <n v="47062.92"/>
    <n v="16390.41"/>
  </r>
  <r>
    <x v="5"/>
    <x v="111"/>
    <x v="4"/>
    <x v="1"/>
    <x v="0"/>
    <x v="689"/>
    <n v="829937541"/>
    <d v="2020-06-30T00:00:00"/>
    <n v="5816"/>
    <n v="81.73"/>
    <n v="56.67"/>
    <n v="475341.68"/>
    <n v="329592.71999999997"/>
    <n v="145748.96"/>
  </r>
  <r>
    <x v="2"/>
    <x v="4"/>
    <x v="2"/>
    <x v="0"/>
    <x v="2"/>
    <x v="229"/>
    <n v="891482007"/>
    <d v="2015-05-16T00:00:00"/>
    <n v="8191"/>
    <n v="47.45"/>
    <n v="31.79"/>
    <n v="388662.95"/>
    <n v="260391.89"/>
    <n v="128271.06"/>
  </r>
  <r>
    <x v="5"/>
    <x v="127"/>
    <x v="7"/>
    <x v="0"/>
    <x v="2"/>
    <x v="1451"/>
    <n v="546051681"/>
    <d v="2020-07-25T00:00:00"/>
    <n v="7682"/>
    <n v="437.2"/>
    <n v="263.33"/>
    <n v="3358570.4"/>
    <n v="2022901.06"/>
    <n v="1335669.3400000001"/>
  </r>
  <r>
    <x v="2"/>
    <x v="155"/>
    <x v="0"/>
    <x v="1"/>
    <x v="1"/>
    <x v="1452"/>
    <n v="451507890"/>
    <d v="2019-06-28T00:00:00"/>
    <n v="73"/>
    <n v="255.28"/>
    <n v="159.41999999999999"/>
    <n v="18635.439999999999"/>
    <n v="11637.66"/>
    <n v="6997.78"/>
  </r>
  <r>
    <x v="5"/>
    <x v="28"/>
    <x v="7"/>
    <x v="1"/>
    <x v="3"/>
    <x v="1131"/>
    <n v="436024463"/>
    <d v="2017-05-19T00:00:00"/>
    <n v="8183"/>
    <n v="437.2"/>
    <n v="263.33"/>
    <n v="3577607.6"/>
    <n v="2154829.39"/>
    <n v="1422778.21"/>
  </r>
  <r>
    <x v="0"/>
    <x v="1"/>
    <x v="7"/>
    <x v="0"/>
    <x v="0"/>
    <x v="1197"/>
    <n v="848087728"/>
    <d v="2016-12-30T00:00:00"/>
    <n v="6860"/>
    <n v="437.2"/>
    <n v="263.33"/>
    <n v="2999192"/>
    <n v="1806443.8"/>
    <n v="1192748.2"/>
  </r>
  <r>
    <x v="5"/>
    <x v="39"/>
    <x v="11"/>
    <x v="0"/>
    <x v="2"/>
    <x v="1039"/>
    <n v="306496512"/>
    <d v="2017-05-06T00:00:00"/>
    <n v="7984"/>
    <n v="668.27"/>
    <n v="502.54"/>
    <n v="5335467.68"/>
    <n v="4012279.36"/>
    <n v="1323188.32"/>
  </r>
  <r>
    <x v="5"/>
    <x v="150"/>
    <x v="2"/>
    <x v="0"/>
    <x v="0"/>
    <x v="1453"/>
    <n v="650362145"/>
    <d v="2017-04-02T00:00:00"/>
    <n v="5466"/>
    <n v="47.45"/>
    <n v="31.79"/>
    <n v="259361.7"/>
    <n v="173764.14"/>
    <n v="85597.56"/>
  </r>
  <r>
    <x v="1"/>
    <x v="2"/>
    <x v="6"/>
    <x v="1"/>
    <x v="3"/>
    <x v="899"/>
    <n v="189108455"/>
    <d v="2020-06-30T00:00:00"/>
    <n v="249"/>
    <n v="651.21"/>
    <n v="524.96"/>
    <n v="162151.29"/>
    <n v="130715.04"/>
    <n v="31436.25"/>
  </r>
  <r>
    <x v="1"/>
    <x v="136"/>
    <x v="9"/>
    <x v="1"/>
    <x v="2"/>
    <x v="1454"/>
    <n v="452471768"/>
    <d v="2015-02-10T00:00:00"/>
    <n v="5306"/>
    <n v="9.33"/>
    <n v="6.92"/>
    <n v="49504.98"/>
    <n v="36717.519999999997"/>
    <n v="12787.46"/>
  </r>
  <r>
    <x v="4"/>
    <x v="115"/>
    <x v="1"/>
    <x v="0"/>
    <x v="1"/>
    <x v="1308"/>
    <n v="340500915"/>
    <d v="2021-12-11T00:00:00"/>
    <n v="642"/>
    <n v="152.58000000000001"/>
    <n v="97.44"/>
    <n v="97956.36"/>
    <n v="62556.480000000003"/>
    <n v="35399.879999999997"/>
  </r>
  <r>
    <x v="2"/>
    <x v="104"/>
    <x v="7"/>
    <x v="0"/>
    <x v="1"/>
    <x v="1335"/>
    <n v="173557221"/>
    <d v="2019-05-16T00:00:00"/>
    <n v="8293"/>
    <n v="437.2"/>
    <n v="263.33"/>
    <n v="3625699.6"/>
    <n v="2183795.69"/>
    <n v="1441903.91"/>
  </r>
  <r>
    <x v="5"/>
    <x v="149"/>
    <x v="6"/>
    <x v="1"/>
    <x v="3"/>
    <x v="84"/>
    <n v="342314517"/>
    <d v="2021-01-06T00:00:00"/>
    <n v="7327"/>
    <n v="651.21"/>
    <n v="524.96"/>
    <n v="4771415.67"/>
    <n v="3846381.92"/>
    <n v="925033.75"/>
  </r>
  <r>
    <x v="2"/>
    <x v="42"/>
    <x v="10"/>
    <x v="1"/>
    <x v="0"/>
    <x v="637"/>
    <n v="857759130"/>
    <d v="2016-09-28T00:00:00"/>
    <n v="8843"/>
    <n v="154.06"/>
    <n v="90.93"/>
    <n v="1362352.58"/>
    <n v="804093.99"/>
    <n v="558258.59"/>
  </r>
  <r>
    <x v="5"/>
    <x v="177"/>
    <x v="0"/>
    <x v="1"/>
    <x v="3"/>
    <x v="184"/>
    <n v="901189887"/>
    <d v="2022-09-03T00:00:00"/>
    <n v="969"/>
    <n v="255.28"/>
    <n v="159.41999999999999"/>
    <n v="247366.32"/>
    <n v="154477.98000000001"/>
    <n v="92888.34"/>
  </r>
  <r>
    <x v="1"/>
    <x v="148"/>
    <x v="3"/>
    <x v="1"/>
    <x v="0"/>
    <x v="1455"/>
    <n v="174218118"/>
    <d v="2016-06-13T00:00:00"/>
    <n v="3867"/>
    <n v="205.7"/>
    <n v="117.11"/>
    <n v="795441.9"/>
    <n v="452864.37"/>
    <n v="342577.53"/>
  </r>
  <r>
    <x v="5"/>
    <x v="149"/>
    <x v="6"/>
    <x v="1"/>
    <x v="2"/>
    <x v="369"/>
    <n v="248767650"/>
    <d v="2015-07-13T00:00:00"/>
    <n v="4731"/>
    <n v="651.21"/>
    <n v="524.96"/>
    <n v="3080874.51"/>
    <n v="2483585.7599999998"/>
    <n v="597288.75"/>
  </r>
  <r>
    <x v="5"/>
    <x v="54"/>
    <x v="4"/>
    <x v="0"/>
    <x v="1"/>
    <x v="334"/>
    <n v="517074811"/>
    <d v="2019-05-07T00:00:00"/>
    <n v="2782"/>
    <n v="81.73"/>
    <n v="56.67"/>
    <n v="227372.86"/>
    <n v="157655.94"/>
    <n v="69716.92"/>
  </r>
  <r>
    <x v="2"/>
    <x v="137"/>
    <x v="9"/>
    <x v="0"/>
    <x v="1"/>
    <x v="1062"/>
    <n v="441688430"/>
    <d v="2020-12-26T00:00:00"/>
    <n v="4277"/>
    <n v="9.33"/>
    <n v="6.92"/>
    <n v="39904.410000000003"/>
    <n v="29596.84"/>
    <n v="10307.57"/>
  </r>
  <r>
    <x v="4"/>
    <x v="56"/>
    <x v="5"/>
    <x v="1"/>
    <x v="0"/>
    <x v="1456"/>
    <n v="905469834"/>
    <d v="2022-05-15T00:00:00"/>
    <n v="7500"/>
    <n v="109.28"/>
    <n v="35.840000000000003"/>
    <n v="819600"/>
    <n v="268800"/>
    <n v="550800"/>
  </r>
  <r>
    <x v="5"/>
    <x v="58"/>
    <x v="11"/>
    <x v="1"/>
    <x v="0"/>
    <x v="48"/>
    <n v="161592853"/>
    <d v="2018-07-03T00:00:00"/>
    <n v="7771"/>
    <n v="668.27"/>
    <n v="502.54"/>
    <n v="5193126.17"/>
    <n v="3905238.34"/>
    <n v="1287887.83"/>
  </r>
  <r>
    <x v="3"/>
    <x v="20"/>
    <x v="9"/>
    <x v="0"/>
    <x v="1"/>
    <x v="779"/>
    <n v="583543813"/>
    <d v="2020-02-02T00:00:00"/>
    <n v="2437"/>
    <n v="9.33"/>
    <n v="6.92"/>
    <n v="22737.21"/>
    <n v="16864.04"/>
    <n v="5873.17"/>
  </r>
  <r>
    <x v="5"/>
    <x v="75"/>
    <x v="1"/>
    <x v="0"/>
    <x v="2"/>
    <x v="3"/>
    <n v="115121543"/>
    <d v="2022-06-25T00:00:00"/>
    <n v="5878"/>
    <n v="152.58000000000001"/>
    <n v="97.44"/>
    <n v="896865.24"/>
    <n v="572752.31999999995"/>
    <n v="324112.92"/>
  </r>
  <r>
    <x v="1"/>
    <x v="148"/>
    <x v="8"/>
    <x v="0"/>
    <x v="3"/>
    <x v="1457"/>
    <n v="820437371"/>
    <d v="2017-06-11T00:00:00"/>
    <n v="4505"/>
    <n v="421.89"/>
    <n v="364.69"/>
    <n v="1900614.45"/>
    <n v="1642928.45"/>
    <n v="257686"/>
  </r>
  <r>
    <x v="5"/>
    <x v="96"/>
    <x v="6"/>
    <x v="1"/>
    <x v="3"/>
    <x v="766"/>
    <n v="333915126"/>
    <d v="2015-12-17T00:00:00"/>
    <n v="1761"/>
    <n v="651.21"/>
    <n v="524.96"/>
    <n v="1146780.81"/>
    <n v="924454.56"/>
    <n v="222326.25"/>
  </r>
  <r>
    <x v="1"/>
    <x v="80"/>
    <x v="4"/>
    <x v="1"/>
    <x v="2"/>
    <x v="431"/>
    <n v="410291135"/>
    <d v="2020-02-22T00:00:00"/>
    <n v="3119"/>
    <n v="81.73"/>
    <n v="56.67"/>
    <n v="254915.87"/>
    <n v="176753.73"/>
    <n v="78162.14"/>
  </r>
  <r>
    <x v="1"/>
    <x v="152"/>
    <x v="0"/>
    <x v="1"/>
    <x v="1"/>
    <x v="1458"/>
    <n v="174614226"/>
    <d v="2017-08-13T00:00:00"/>
    <n v="1085"/>
    <n v="255.28"/>
    <n v="159.41999999999999"/>
    <n v="276978.8"/>
    <n v="172970.7"/>
    <n v="104008.1"/>
  </r>
  <r>
    <x v="5"/>
    <x v="78"/>
    <x v="6"/>
    <x v="0"/>
    <x v="0"/>
    <x v="224"/>
    <n v="172245728"/>
    <d v="2018-02-14T00:00:00"/>
    <n v="194"/>
    <n v="651.21"/>
    <n v="524.96"/>
    <n v="126334.74"/>
    <n v="101842.24000000001"/>
    <n v="24492.5"/>
  </r>
  <r>
    <x v="1"/>
    <x v="167"/>
    <x v="1"/>
    <x v="1"/>
    <x v="2"/>
    <x v="285"/>
    <n v="118859469"/>
    <d v="2021-07-01T00:00:00"/>
    <n v="2013"/>
    <n v="152.58000000000001"/>
    <n v="97.44"/>
    <n v="307143.53999999998"/>
    <n v="196146.72"/>
    <n v="110996.82"/>
  </r>
  <r>
    <x v="3"/>
    <x v="21"/>
    <x v="5"/>
    <x v="0"/>
    <x v="3"/>
    <x v="1459"/>
    <n v="250441777"/>
    <d v="2020-10-25T00:00:00"/>
    <n v="142"/>
    <n v="109.28"/>
    <n v="35.840000000000003"/>
    <n v="15517.76"/>
    <n v="5089.28"/>
    <n v="10428.48"/>
  </r>
  <r>
    <x v="3"/>
    <x v="110"/>
    <x v="0"/>
    <x v="0"/>
    <x v="2"/>
    <x v="1460"/>
    <n v="873291480"/>
    <d v="2022-11-06T00:00:00"/>
    <n v="5210"/>
    <n v="255.28"/>
    <n v="159.41999999999999"/>
    <n v="1330008.8"/>
    <n v="830578.2"/>
    <n v="499430.6"/>
  </r>
  <r>
    <x v="2"/>
    <x v="137"/>
    <x v="2"/>
    <x v="0"/>
    <x v="2"/>
    <x v="1461"/>
    <n v="114019906"/>
    <d v="2018-09-24T00:00:00"/>
    <n v="9879"/>
    <n v="47.45"/>
    <n v="31.79"/>
    <n v="468758.55"/>
    <n v="314053.40999999997"/>
    <n v="154705.14000000001"/>
  </r>
  <r>
    <x v="1"/>
    <x v="168"/>
    <x v="7"/>
    <x v="1"/>
    <x v="3"/>
    <x v="1462"/>
    <n v="669550883"/>
    <d v="2015-09-16T00:00:00"/>
    <n v="3840"/>
    <n v="437.2"/>
    <n v="263.33"/>
    <n v="1678848"/>
    <n v="1011187.2"/>
    <n v="667660.80000000005"/>
  </r>
  <r>
    <x v="0"/>
    <x v="146"/>
    <x v="0"/>
    <x v="1"/>
    <x v="2"/>
    <x v="1219"/>
    <n v="357120740"/>
    <d v="2019-04-14T00:00:00"/>
    <n v="8818"/>
    <n v="255.28"/>
    <n v="159.41999999999999"/>
    <n v="2251059.04"/>
    <n v="1405765.56"/>
    <n v="845293.48"/>
  </r>
  <r>
    <x v="5"/>
    <x v="177"/>
    <x v="2"/>
    <x v="1"/>
    <x v="2"/>
    <x v="1463"/>
    <n v="664278304"/>
    <d v="2020-06-24T00:00:00"/>
    <n v="3567"/>
    <n v="47.45"/>
    <n v="31.79"/>
    <n v="169254.15"/>
    <n v="113394.93"/>
    <n v="55859.22"/>
  </r>
  <r>
    <x v="2"/>
    <x v="48"/>
    <x v="3"/>
    <x v="1"/>
    <x v="0"/>
    <x v="1464"/>
    <n v="898884904"/>
    <d v="2021-02-20T00:00:00"/>
    <n v="8873"/>
    <n v="205.7"/>
    <n v="117.11"/>
    <n v="1825176.1"/>
    <n v="1039117.03"/>
    <n v="786059.07"/>
  </r>
  <r>
    <x v="1"/>
    <x v="79"/>
    <x v="4"/>
    <x v="0"/>
    <x v="0"/>
    <x v="1465"/>
    <n v="439114367"/>
    <d v="2020-06-26T00:00:00"/>
    <n v="2554"/>
    <n v="81.73"/>
    <n v="56.67"/>
    <n v="208738.42"/>
    <n v="144735.18"/>
    <n v="64003.24"/>
  </r>
  <r>
    <x v="3"/>
    <x v="11"/>
    <x v="4"/>
    <x v="1"/>
    <x v="2"/>
    <x v="836"/>
    <n v="983453023"/>
    <d v="2020-12-31T00:00:00"/>
    <n v="4459"/>
    <n v="81.73"/>
    <n v="56.67"/>
    <n v="364434.07"/>
    <n v="252691.53"/>
    <n v="111742.54"/>
  </r>
  <r>
    <x v="5"/>
    <x v="166"/>
    <x v="7"/>
    <x v="0"/>
    <x v="3"/>
    <x v="1278"/>
    <n v="700699698"/>
    <d v="2019-12-23T00:00:00"/>
    <n v="1467"/>
    <n v="437.2"/>
    <n v="263.33"/>
    <n v="641372.4"/>
    <n v="386305.11"/>
    <n v="255067.29"/>
  </r>
  <r>
    <x v="0"/>
    <x v="113"/>
    <x v="3"/>
    <x v="1"/>
    <x v="0"/>
    <x v="1466"/>
    <n v="979965722"/>
    <d v="2022-03-27T00:00:00"/>
    <n v="2489"/>
    <n v="205.7"/>
    <n v="117.11"/>
    <n v="511987.3"/>
    <n v="291486.78999999998"/>
    <n v="220500.51"/>
  </r>
  <r>
    <x v="0"/>
    <x v="27"/>
    <x v="6"/>
    <x v="0"/>
    <x v="1"/>
    <x v="1467"/>
    <n v="580674922"/>
    <d v="2016-07-26T00:00:00"/>
    <n v="3468"/>
    <n v="651.21"/>
    <n v="524.96"/>
    <n v="2258396.2799999998"/>
    <n v="1820561.28"/>
    <n v="437835"/>
  </r>
  <r>
    <x v="1"/>
    <x v="123"/>
    <x v="11"/>
    <x v="0"/>
    <x v="0"/>
    <x v="1468"/>
    <n v="582563626"/>
    <d v="2021-02-19T00:00:00"/>
    <n v="2378"/>
    <n v="668.27"/>
    <n v="502.54"/>
    <n v="1589146.06"/>
    <n v="1195040.1200000001"/>
    <n v="394105.94"/>
  </r>
  <r>
    <x v="3"/>
    <x v="106"/>
    <x v="1"/>
    <x v="1"/>
    <x v="1"/>
    <x v="853"/>
    <n v="335680663"/>
    <d v="2018-08-25T00:00:00"/>
    <n v="4223"/>
    <n v="152.58000000000001"/>
    <n v="97.44"/>
    <n v="644345.34"/>
    <n v="411489.12"/>
    <n v="232856.22"/>
  </r>
  <r>
    <x v="5"/>
    <x v="177"/>
    <x v="10"/>
    <x v="0"/>
    <x v="2"/>
    <x v="1186"/>
    <n v="610387361"/>
    <d v="2021-01-20T00:00:00"/>
    <n v="6039"/>
    <n v="154.06"/>
    <n v="90.93"/>
    <n v="930368.34"/>
    <n v="549126.27"/>
    <n v="381242.07"/>
  </r>
  <r>
    <x v="4"/>
    <x v="173"/>
    <x v="5"/>
    <x v="0"/>
    <x v="1"/>
    <x v="382"/>
    <n v="447357547"/>
    <d v="2021-12-22T00:00:00"/>
    <n v="1894"/>
    <n v="109.28"/>
    <n v="35.840000000000003"/>
    <n v="206976.32"/>
    <n v="67880.960000000006"/>
    <n v="139095.35999999999"/>
  </r>
  <r>
    <x v="0"/>
    <x v="1"/>
    <x v="4"/>
    <x v="0"/>
    <x v="3"/>
    <x v="1469"/>
    <n v="307577550"/>
    <d v="2018-07-27T00:00:00"/>
    <n v="7887"/>
    <n v="81.73"/>
    <n v="56.67"/>
    <n v="644604.51"/>
    <n v="446956.29"/>
    <n v="197648.22"/>
  </r>
  <r>
    <x v="0"/>
    <x v="146"/>
    <x v="7"/>
    <x v="0"/>
    <x v="3"/>
    <x v="1470"/>
    <n v="722346198"/>
    <d v="2019-12-11T00:00:00"/>
    <n v="7147"/>
    <n v="437.2"/>
    <n v="263.33"/>
    <n v="3124668.4"/>
    <n v="1882019.51"/>
    <n v="1242648.8899999999"/>
  </r>
  <r>
    <x v="1"/>
    <x v="66"/>
    <x v="1"/>
    <x v="0"/>
    <x v="0"/>
    <x v="1471"/>
    <n v="943274819"/>
    <d v="2019-03-08T00:00:00"/>
    <n v="4836"/>
    <n v="152.58000000000001"/>
    <n v="97.44"/>
    <n v="737876.88"/>
    <n v="471219.84"/>
    <n v="266657.03999999998"/>
  </r>
  <r>
    <x v="2"/>
    <x v="170"/>
    <x v="2"/>
    <x v="1"/>
    <x v="0"/>
    <x v="1135"/>
    <n v="292287242"/>
    <d v="2020-01-11T00:00:00"/>
    <n v="3145"/>
    <n v="47.45"/>
    <n v="31.79"/>
    <n v="149230.25"/>
    <n v="99979.55"/>
    <n v="49250.7"/>
  </r>
  <r>
    <x v="3"/>
    <x v="184"/>
    <x v="10"/>
    <x v="1"/>
    <x v="1"/>
    <x v="1236"/>
    <n v="411619794"/>
    <d v="2015-03-10T00:00:00"/>
    <n v="6299"/>
    <n v="154.06"/>
    <n v="90.93"/>
    <n v="970423.94"/>
    <n v="572768.06999999995"/>
    <n v="397655.87"/>
  </r>
  <r>
    <x v="1"/>
    <x v="109"/>
    <x v="6"/>
    <x v="0"/>
    <x v="3"/>
    <x v="1472"/>
    <n v="313821303"/>
    <d v="2022-01-17T00:00:00"/>
    <n v="5552"/>
    <n v="651.21"/>
    <n v="524.96"/>
    <n v="3615517.92"/>
    <n v="2914577.92"/>
    <n v="700940"/>
  </r>
  <r>
    <x v="1"/>
    <x v="159"/>
    <x v="2"/>
    <x v="0"/>
    <x v="0"/>
    <x v="1473"/>
    <n v="431753098"/>
    <d v="2015-10-19T00:00:00"/>
    <n v="4191"/>
    <n v="47.45"/>
    <n v="31.79"/>
    <n v="198862.95"/>
    <n v="133231.89000000001"/>
    <n v="65631.06"/>
  </r>
  <r>
    <x v="2"/>
    <x v="144"/>
    <x v="0"/>
    <x v="0"/>
    <x v="0"/>
    <x v="1387"/>
    <n v="368589007"/>
    <d v="2021-08-10T00:00:00"/>
    <n v="2533"/>
    <n v="255.28"/>
    <n v="159.41999999999999"/>
    <n v="646624.24"/>
    <n v="403810.86"/>
    <n v="242813.38"/>
  </r>
  <r>
    <x v="5"/>
    <x v="34"/>
    <x v="10"/>
    <x v="1"/>
    <x v="0"/>
    <x v="1411"/>
    <n v="247815358"/>
    <d v="2021-01-08T00:00:00"/>
    <n v="2926"/>
    <n v="154.06"/>
    <n v="90.93"/>
    <n v="450779.56"/>
    <n v="266061.18"/>
    <n v="184718.38"/>
  </r>
  <r>
    <x v="4"/>
    <x v="115"/>
    <x v="5"/>
    <x v="0"/>
    <x v="2"/>
    <x v="1433"/>
    <n v="263230979"/>
    <d v="2020-09-08T00:00:00"/>
    <n v="4751"/>
    <n v="109.28"/>
    <n v="35.840000000000003"/>
    <n v="519189.28"/>
    <n v="170275.84"/>
    <n v="348913.44"/>
  </r>
  <r>
    <x v="0"/>
    <x v="146"/>
    <x v="1"/>
    <x v="1"/>
    <x v="1"/>
    <x v="1474"/>
    <n v="228947198"/>
    <d v="2022-07-01T00:00:00"/>
    <n v="9418"/>
    <n v="152.58000000000001"/>
    <n v="97.44"/>
    <n v="1436998.44"/>
    <n v="917689.92"/>
    <n v="519308.52"/>
  </r>
  <r>
    <x v="5"/>
    <x v="131"/>
    <x v="10"/>
    <x v="1"/>
    <x v="1"/>
    <x v="1475"/>
    <n v="929387843"/>
    <d v="2018-06-15T00:00:00"/>
    <n v="5371"/>
    <n v="154.06"/>
    <n v="90.93"/>
    <n v="827456.26"/>
    <n v="488385.03"/>
    <n v="339071.23"/>
  </r>
  <r>
    <x v="1"/>
    <x v="7"/>
    <x v="11"/>
    <x v="0"/>
    <x v="1"/>
    <x v="138"/>
    <n v="969289243"/>
    <d v="2021-02-02T00:00:00"/>
    <n v="3082"/>
    <n v="668.27"/>
    <n v="502.54"/>
    <n v="2059608.14"/>
    <n v="1548828.28"/>
    <n v="510779.86"/>
  </r>
  <r>
    <x v="5"/>
    <x v="75"/>
    <x v="6"/>
    <x v="1"/>
    <x v="0"/>
    <x v="53"/>
    <n v="823700225"/>
    <d v="2022-11-21T00:00:00"/>
    <n v="56"/>
    <n v="651.21"/>
    <n v="524.96"/>
    <n v="36467.760000000002"/>
    <n v="29397.759999999998"/>
    <n v="7070"/>
  </r>
  <r>
    <x v="2"/>
    <x v="4"/>
    <x v="5"/>
    <x v="0"/>
    <x v="1"/>
    <x v="1476"/>
    <n v="587982118"/>
    <d v="2021-11-17T00:00:00"/>
    <n v="5830"/>
    <n v="109.28"/>
    <n v="35.840000000000003"/>
    <n v="637102.4"/>
    <n v="208947.20000000001"/>
    <n v="428155.2"/>
  </r>
  <r>
    <x v="3"/>
    <x v="110"/>
    <x v="3"/>
    <x v="0"/>
    <x v="1"/>
    <x v="746"/>
    <n v="427808749"/>
    <d v="2019-04-24T00:00:00"/>
    <n v="6971"/>
    <n v="205.7"/>
    <n v="117.11"/>
    <n v="1433934.7"/>
    <n v="816373.81"/>
    <n v="617560.89"/>
  </r>
  <r>
    <x v="0"/>
    <x v="122"/>
    <x v="11"/>
    <x v="1"/>
    <x v="3"/>
    <x v="846"/>
    <n v="129166448"/>
    <d v="2018-07-28T00:00:00"/>
    <n v="2077"/>
    <n v="668.27"/>
    <n v="502.54"/>
    <n v="1387996.79"/>
    <n v="1043775.58"/>
    <n v="344221.21"/>
  </r>
  <r>
    <x v="2"/>
    <x v="125"/>
    <x v="4"/>
    <x v="1"/>
    <x v="3"/>
    <x v="1477"/>
    <n v="448354041"/>
    <d v="2020-04-05T00:00:00"/>
    <n v="6779"/>
    <n v="81.73"/>
    <n v="56.67"/>
    <n v="554047.67000000004"/>
    <n v="384165.93"/>
    <n v="169881.74"/>
  </r>
  <r>
    <x v="1"/>
    <x v="89"/>
    <x v="1"/>
    <x v="1"/>
    <x v="0"/>
    <x v="1478"/>
    <n v="861982858"/>
    <d v="2021-09-04T00:00:00"/>
    <n v="8738"/>
    <n v="152.58000000000001"/>
    <n v="97.44"/>
    <n v="1333244.04"/>
    <n v="851430.72"/>
    <n v="481813.32"/>
  </r>
  <r>
    <x v="2"/>
    <x v="102"/>
    <x v="8"/>
    <x v="0"/>
    <x v="1"/>
    <x v="1479"/>
    <n v="916976726"/>
    <d v="2015-03-16T00:00:00"/>
    <n v="2645"/>
    <n v="421.89"/>
    <n v="364.69"/>
    <n v="1115899.05"/>
    <n v="964605.05"/>
    <n v="151294"/>
  </r>
  <r>
    <x v="5"/>
    <x v="130"/>
    <x v="6"/>
    <x v="0"/>
    <x v="2"/>
    <x v="800"/>
    <n v="680571973"/>
    <d v="2021-05-05T00:00:00"/>
    <n v="5225"/>
    <n v="651.21"/>
    <n v="524.96"/>
    <n v="3402572.25"/>
    <n v="2742916"/>
    <n v="659656.25"/>
  </r>
  <r>
    <x v="1"/>
    <x v="142"/>
    <x v="8"/>
    <x v="0"/>
    <x v="0"/>
    <x v="1480"/>
    <n v="290317428"/>
    <d v="2016-04-02T00:00:00"/>
    <n v="233"/>
    <n v="421.89"/>
    <n v="364.69"/>
    <n v="98300.37"/>
    <n v="84972.77"/>
    <n v="13327.6"/>
  </r>
  <r>
    <x v="2"/>
    <x v="125"/>
    <x v="6"/>
    <x v="0"/>
    <x v="3"/>
    <x v="1481"/>
    <n v="404074418"/>
    <d v="2016-06-30T00:00:00"/>
    <n v="3455"/>
    <n v="651.21"/>
    <n v="524.96"/>
    <n v="2249930.5499999998"/>
    <n v="1813736.8"/>
    <n v="436193.75"/>
  </r>
  <r>
    <x v="6"/>
    <x v="171"/>
    <x v="1"/>
    <x v="1"/>
    <x v="3"/>
    <x v="1294"/>
    <n v="850016772"/>
    <d v="2021-08-03T00:00:00"/>
    <n v="7707"/>
    <n v="152.58000000000001"/>
    <n v="97.44"/>
    <n v="1175934.06"/>
    <n v="750970.08"/>
    <n v="424963.98"/>
  </r>
  <r>
    <x v="0"/>
    <x v="122"/>
    <x v="10"/>
    <x v="1"/>
    <x v="3"/>
    <x v="8"/>
    <n v="176630818"/>
    <d v="2016-09-19T00:00:00"/>
    <n v="7839"/>
    <n v="154.06"/>
    <n v="90.93"/>
    <n v="1207676.3400000001"/>
    <n v="712800.27"/>
    <n v="494876.07"/>
  </r>
  <r>
    <x v="3"/>
    <x v="8"/>
    <x v="8"/>
    <x v="1"/>
    <x v="3"/>
    <x v="1482"/>
    <n v="602715384"/>
    <d v="2018-06-18T00:00:00"/>
    <n v="5731"/>
    <n v="421.89"/>
    <n v="364.69"/>
    <n v="2417851.59"/>
    <n v="2090038.39"/>
    <n v="327813.2"/>
  </r>
  <r>
    <x v="3"/>
    <x v="35"/>
    <x v="4"/>
    <x v="0"/>
    <x v="2"/>
    <x v="257"/>
    <n v="367381799"/>
    <d v="2022-10-17T00:00:00"/>
    <n v="5293"/>
    <n v="81.73"/>
    <n v="56.67"/>
    <n v="432596.89"/>
    <n v="299954.31"/>
    <n v="132642.57999999999"/>
  </r>
  <r>
    <x v="3"/>
    <x v="60"/>
    <x v="9"/>
    <x v="0"/>
    <x v="0"/>
    <x v="1483"/>
    <n v="480053889"/>
    <d v="2017-01-22T00:00:00"/>
    <n v="7469"/>
    <n v="9.33"/>
    <n v="6.92"/>
    <n v="69685.77"/>
    <n v="51685.48"/>
    <n v="18000.29"/>
  </r>
  <r>
    <x v="2"/>
    <x v="144"/>
    <x v="6"/>
    <x v="1"/>
    <x v="2"/>
    <x v="1150"/>
    <n v="670467984"/>
    <d v="2018-11-13T00:00:00"/>
    <n v="5231"/>
    <n v="651.21"/>
    <n v="524.96"/>
    <n v="3406479.51"/>
    <n v="2746065.76"/>
    <n v="660413.75"/>
  </r>
  <r>
    <x v="5"/>
    <x v="88"/>
    <x v="4"/>
    <x v="0"/>
    <x v="1"/>
    <x v="1484"/>
    <n v="738672912"/>
    <d v="2019-10-10T00:00:00"/>
    <n v="8584"/>
    <n v="81.73"/>
    <n v="56.67"/>
    <n v="701570.32"/>
    <n v="486455.28"/>
    <n v="215115.04"/>
  </r>
  <r>
    <x v="1"/>
    <x v="80"/>
    <x v="5"/>
    <x v="1"/>
    <x v="1"/>
    <x v="1213"/>
    <n v="105030000"/>
    <d v="2016-06-13T00:00:00"/>
    <n v="9566"/>
    <n v="109.28"/>
    <n v="35.840000000000003"/>
    <n v="1045372.48"/>
    <n v="342845.44"/>
    <n v="702527.04"/>
  </r>
  <r>
    <x v="1"/>
    <x v="43"/>
    <x v="2"/>
    <x v="0"/>
    <x v="3"/>
    <x v="1485"/>
    <n v="960213077"/>
    <d v="2015-10-16T00:00:00"/>
    <n v="7242"/>
    <n v="47.45"/>
    <n v="31.79"/>
    <n v="343632.9"/>
    <n v="230223.18"/>
    <n v="113409.72"/>
  </r>
  <r>
    <x v="4"/>
    <x v="31"/>
    <x v="3"/>
    <x v="0"/>
    <x v="0"/>
    <x v="389"/>
    <n v="615208470"/>
    <d v="2020-09-04T00:00:00"/>
    <n v="2713"/>
    <n v="205.7"/>
    <n v="117.11"/>
    <n v="558064.1"/>
    <n v="317719.43"/>
    <n v="240344.67"/>
  </r>
  <r>
    <x v="6"/>
    <x v="171"/>
    <x v="7"/>
    <x v="1"/>
    <x v="3"/>
    <x v="1486"/>
    <n v="951315009"/>
    <d v="2019-07-03T00:00:00"/>
    <n v="4106"/>
    <n v="437.2"/>
    <n v="263.33"/>
    <n v="1795143.2"/>
    <n v="1081232.98"/>
    <n v="713910.22"/>
  </r>
  <r>
    <x v="3"/>
    <x v="15"/>
    <x v="2"/>
    <x v="1"/>
    <x v="2"/>
    <x v="975"/>
    <n v="770144021"/>
    <d v="2022-01-21T00:00:00"/>
    <n v="1585"/>
    <n v="47.45"/>
    <n v="31.79"/>
    <n v="75208.25"/>
    <n v="50387.15"/>
    <n v="24821.1"/>
  </r>
  <r>
    <x v="1"/>
    <x v="109"/>
    <x v="7"/>
    <x v="1"/>
    <x v="2"/>
    <x v="48"/>
    <n v="743619334"/>
    <d v="2018-07-09T00:00:00"/>
    <n v="2341"/>
    <n v="437.2"/>
    <n v="263.33"/>
    <n v="1023485.2"/>
    <n v="616455.53"/>
    <n v="407029.67"/>
  </r>
  <r>
    <x v="1"/>
    <x v="169"/>
    <x v="6"/>
    <x v="1"/>
    <x v="3"/>
    <x v="217"/>
    <n v="263977277"/>
    <d v="2017-01-10T00:00:00"/>
    <n v="5597"/>
    <n v="651.21"/>
    <n v="524.96"/>
    <n v="3644822.37"/>
    <n v="2938201.12"/>
    <n v="706621.25"/>
  </r>
  <r>
    <x v="4"/>
    <x v="160"/>
    <x v="10"/>
    <x v="1"/>
    <x v="3"/>
    <x v="596"/>
    <n v="593766677"/>
    <d v="2020-12-16T00:00:00"/>
    <n v="7609"/>
    <n v="154.06"/>
    <n v="90.93"/>
    <n v="1172242.54"/>
    <n v="691886.37"/>
    <n v="480356.17"/>
  </r>
  <r>
    <x v="5"/>
    <x v="92"/>
    <x v="6"/>
    <x v="1"/>
    <x v="1"/>
    <x v="1302"/>
    <n v="815848863"/>
    <d v="2019-08-27T00:00:00"/>
    <n v="6663"/>
    <n v="651.21"/>
    <n v="524.96"/>
    <n v="4339012.2300000004"/>
    <n v="3497808.48"/>
    <n v="841203.75"/>
  </r>
  <r>
    <x v="5"/>
    <x v="28"/>
    <x v="3"/>
    <x v="0"/>
    <x v="3"/>
    <x v="1487"/>
    <n v="983397662"/>
    <d v="2020-07-25T00:00:00"/>
    <n v="8076"/>
    <n v="205.7"/>
    <n v="117.11"/>
    <n v="1661233.2"/>
    <n v="945780.36"/>
    <n v="715452.84"/>
  </r>
  <r>
    <x v="5"/>
    <x v="97"/>
    <x v="11"/>
    <x v="1"/>
    <x v="3"/>
    <x v="253"/>
    <n v="769899404"/>
    <d v="2021-12-13T00:00:00"/>
    <n v="9197"/>
    <n v="668.27"/>
    <n v="502.54"/>
    <n v="6146079.1900000004"/>
    <n v="4621860.38"/>
    <n v="1524218.81"/>
  </r>
  <r>
    <x v="1"/>
    <x v="26"/>
    <x v="6"/>
    <x v="1"/>
    <x v="3"/>
    <x v="714"/>
    <n v="819152915"/>
    <d v="2021-04-24T00:00:00"/>
    <n v="4406"/>
    <n v="651.21"/>
    <n v="524.96"/>
    <n v="2869231.26"/>
    <n v="2312973.7599999998"/>
    <n v="556257.5"/>
  </r>
  <r>
    <x v="0"/>
    <x v="25"/>
    <x v="8"/>
    <x v="1"/>
    <x v="1"/>
    <x v="1488"/>
    <n v="495269525"/>
    <d v="2021-04-06T00:00:00"/>
    <n v="113"/>
    <n v="421.89"/>
    <n v="364.69"/>
    <n v="47673.57"/>
    <n v="41209.97"/>
    <n v="6463.6"/>
  </r>
  <r>
    <x v="5"/>
    <x v="91"/>
    <x v="3"/>
    <x v="1"/>
    <x v="0"/>
    <x v="1489"/>
    <n v="132673060"/>
    <d v="2016-10-22T00:00:00"/>
    <n v="9762"/>
    <n v="205.7"/>
    <n v="117.11"/>
    <n v="2008043.4"/>
    <n v="1143227.82"/>
    <n v="864815.58"/>
  </r>
  <r>
    <x v="5"/>
    <x v="105"/>
    <x v="3"/>
    <x v="0"/>
    <x v="3"/>
    <x v="1490"/>
    <n v="586099851"/>
    <d v="2020-01-14T00:00:00"/>
    <n v="8825"/>
    <n v="205.7"/>
    <n v="117.11"/>
    <n v="1815302.5"/>
    <n v="1033495.75"/>
    <n v="781806.75"/>
  </r>
  <r>
    <x v="1"/>
    <x v="129"/>
    <x v="4"/>
    <x v="1"/>
    <x v="1"/>
    <x v="1416"/>
    <n v="980598723"/>
    <d v="2015-09-24T00:00:00"/>
    <n v="9808"/>
    <n v="81.73"/>
    <n v="56.67"/>
    <n v="801607.84"/>
    <n v="555819.36"/>
    <n v="245788.48"/>
  </r>
  <r>
    <x v="2"/>
    <x v="12"/>
    <x v="9"/>
    <x v="1"/>
    <x v="2"/>
    <x v="1491"/>
    <n v="961531007"/>
    <d v="2017-05-04T00:00:00"/>
    <n v="7247"/>
    <n v="9.33"/>
    <n v="6.92"/>
    <n v="67614.509999999995"/>
    <n v="50149.24"/>
    <n v="17465.27"/>
  </r>
  <r>
    <x v="3"/>
    <x v="94"/>
    <x v="7"/>
    <x v="1"/>
    <x v="0"/>
    <x v="1492"/>
    <n v="244570529"/>
    <d v="2021-07-21T00:00:00"/>
    <n v="2709"/>
    <n v="437.2"/>
    <n v="263.33"/>
    <n v="1184374.8"/>
    <n v="713360.97"/>
    <n v="471013.83"/>
  </r>
  <r>
    <x v="5"/>
    <x v="131"/>
    <x v="1"/>
    <x v="0"/>
    <x v="0"/>
    <x v="1493"/>
    <n v="865703618"/>
    <d v="2016-06-17T00:00:00"/>
    <n v="9793"/>
    <n v="152.58000000000001"/>
    <n v="97.44"/>
    <n v="1494215.94"/>
    <n v="954229.92"/>
    <n v="539986.02"/>
  </r>
  <r>
    <x v="2"/>
    <x v="83"/>
    <x v="0"/>
    <x v="0"/>
    <x v="0"/>
    <x v="423"/>
    <n v="431229102"/>
    <d v="2017-07-13T00:00:00"/>
    <n v="9129"/>
    <n v="255.28"/>
    <n v="159.41999999999999"/>
    <n v="2330451.12"/>
    <n v="1455345.18"/>
    <n v="875105.94"/>
  </r>
  <r>
    <x v="0"/>
    <x v="118"/>
    <x v="3"/>
    <x v="1"/>
    <x v="3"/>
    <x v="1494"/>
    <n v="667758309"/>
    <d v="2016-03-11T00:00:00"/>
    <n v="3378"/>
    <n v="205.7"/>
    <n v="117.11"/>
    <n v="694854.6"/>
    <n v="395597.58"/>
    <n v="299257.02"/>
  </r>
  <r>
    <x v="2"/>
    <x v="102"/>
    <x v="11"/>
    <x v="0"/>
    <x v="3"/>
    <x v="1307"/>
    <n v="672215068"/>
    <d v="2022-12-24T00:00:00"/>
    <n v="2232"/>
    <n v="668.27"/>
    <n v="502.54"/>
    <n v="1491578.64"/>
    <n v="1121669.28"/>
    <n v="369909.36"/>
  </r>
  <r>
    <x v="5"/>
    <x v="74"/>
    <x v="7"/>
    <x v="0"/>
    <x v="3"/>
    <x v="1343"/>
    <n v="961835706"/>
    <d v="2017-02-08T00:00:00"/>
    <n v="7414"/>
    <n v="437.2"/>
    <n v="263.33"/>
    <n v="3241400.8"/>
    <n v="1952328.62"/>
    <n v="1289072.18"/>
  </r>
  <r>
    <x v="2"/>
    <x v="144"/>
    <x v="2"/>
    <x v="1"/>
    <x v="1"/>
    <x v="365"/>
    <n v="324169051"/>
    <d v="2016-04-21T00:00:00"/>
    <n v="7681"/>
    <n v="47.45"/>
    <n v="31.79"/>
    <n v="364463.45"/>
    <n v="244178.99"/>
    <n v="120284.46"/>
  </r>
  <r>
    <x v="5"/>
    <x v="75"/>
    <x v="0"/>
    <x v="1"/>
    <x v="0"/>
    <x v="592"/>
    <n v="767076432"/>
    <d v="2018-06-03T00:00:00"/>
    <n v="3817"/>
    <n v="255.28"/>
    <n v="159.41999999999999"/>
    <n v="974403.76"/>
    <n v="608506.14"/>
    <n v="365897.62"/>
  </r>
  <r>
    <x v="5"/>
    <x v="62"/>
    <x v="1"/>
    <x v="0"/>
    <x v="1"/>
    <x v="1495"/>
    <n v="768731677"/>
    <d v="2018-07-18T00:00:00"/>
    <n v="3641"/>
    <n v="152.58000000000001"/>
    <n v="97.44"/>
    <n v="555543.78"/>
    <n v="354779.04"/>
    <n v="200764.74"/>
  </r>
  <r>
    <x v="5"/>
    <x v="145"/>
    <x v="10"/>
    <x v="1"/>
    <x v="1"/>
    <x v="640"/>
    <n v="227621114"/>
    <d v="2020-12-31T00:00:00"/>
    <n v="7001"/>
    <n v="154.06"/>
    <n v="90.93"/>
    <n v="1078574.06"/>
    <n v="636600.93000000005"/>
    <n v="441973.13"/>
  </r>
  <r>
    <x v="5"/>
    <x v="117"/>
    <x v="4"/>
    <x v="1"/>
    <x v="3"/>
    <x v="1155"/>
    <n v="912543570"/>
    <d v="2021-03-25T00:00:00"/>
    <n v="776"/>
    <n v="81.73"/>
    <n v="56.67"/>
    <n v="63422.48"/>
    <n v="43975.92"/>
    <n v="19446.560000000001"/>
  </r>
  <r>
    <x v="0"/>
    <x v="135"/>
    <x v="6"/>
    <x v="1"/>
    <x v="0"/>
    <x v="1478"/>
    <n v="612610375"/>
    <d v="2021-08-18T00:00:00"/>
    <n v="3878"/>
    <n v="651.21"/>
    <n v="524.96"/>
    <n v="2525392.38"/>
    <n v="2035794.88"/>
    <n v="489597.5"/>
  </r>
  <r>
    <x v="4"/>
    <x v="160"/>
    <x v="1"/>
    <x v="1"/>
    <x v="2"/>
    <x v="1496"/>
    <n v="787245357"/>
    <d v="2019-11-01T00:00:00"/>
    <n v="2250"/>
    <n v="152.58000000000001"/>
    <n v="97.44"/>
    <n v="343305"/>
    <n v="219240"/>
    <n v="124065"/>
  </r>
  <r>
    <x v="0"/>
    <x v="134"/>
    <x v="8"/>
    <x v="1"/>
    <x v="3"/>
    <x v="1497"/>
    <n v="716184842"/>
    <d v="2021-03-02T00:00:00"/>
    <n v="3865"/>
    <n v="421.89"/>
    <n v="364.69"/>
    <n v="1630604.85"/>
    <n v="1409526.85"/>
    <n v="221078"/>
  </r>
  <r>
    <x v="6"/>
    <x v="180"/>
    <x v="7"/>
    <x v="1"/>
    <x v="2"/>
    <x v="1286"/>
    <n v="649477660"/>
    <d v="2016-10-03T00:00:00"/>
    <n v="3727"/>
    <n v="437.2"/>
    <n v="263.33"/>
    <n v="1629444.4"/>
    <n v="981430.91"/>
    <n v="648013.49"/>
  </r>
  <r>
    <x v="5"/>
    <x v="130"/>
    <x v="6"/>
    <x v="1"/>
    <x v="0"/>
    <x v="1498"/>
    <n v="457485139"/>
    <d v="2018-05-29T00:00:00"/>
    <n v="8874"/>
    <n v="651.21"/>
    <n v="524.96"/>
    <n v="5778837.54"/>
    <n v="4658495.04"/>
    <n v="1120342.5"/>
  </r>
  <r>
    <x v="5"/>
    <x v="149"/>
    <x v="2"/>
    <x v="1"/>
    <x v="0"/>
    <x v="914"/>
    <n v="980881106"/>
    <d v="2015-11-21T00:00:00"/>
    <n v="3372"/>
    <n v="47.45"/>
    <n v="31.79"/>
    <n v="160001.4"/>
    <n v="107195.88"/>
    <n v="52805.52"/>
  </r>
  <r>
    <x v="4"/>
    <x v="46"/>
    <x v="2"/>
    <x v="1"/>
    <x v="1"/>
    <x v="559"/>
    <n v="880651891"/>
    <d v="2022-12-02T00:00:00"/>
    <n v="3319"/>
    <n v="47.45"/>
    <n v="31.79"/>
    <n v="157486.54999999999"/>
    <n v="105511.01"/>
    <n v="51975.54"/>
  </r>
  <r>
    <x v="5"/>
    <x v="63"/>
    <x v="0"/>
    <x v="1"/>
    <x v="1"/>
    <x v="931"/>
    <n v="688096320"/>
    <d v="2016-11-29T00:00:00"/>
    <n v="1847"/>
    <n v="255.28"/>
    <n v="159.41999999999999"/>
    <n v="471502.16"/>
    <n v="294448.74"/>
    <n v="177053.42"/>
  </r>
  <r>
    <x v="5"/>
    <x v="28"/>
    <x v="10"/>
    <x v="1"/>
    <x v="3"/>
    <x v="1499"/>
    <n v="554825723"/>
    <d v="2018-08-24T00:00:00"/>
    <n v="4116"/>
    <n v="154.06"/>
    <n v="90.93"/>
    <n v="634110.96"/>
    <n v="374267.88"/>
    <n v="259843.08"/>
  </r>
  <r>
    <x v="4"/>
    <x v="29"/>
    <x v="9"/>
    <x v="1"/>
    <x v="3"/>
    <x v="1500"/>
    <n v="702763926"/>
    <d v="2020-04-17T00:00:00"/>
    <n v="2318"/>
    <n v="9.33"/>
    <n v="6.92"/>
    <n v="21626.94"/>
    <n v="16040.56"/>
    <n v="5586.38"/>
  </r>
  <r>
    <x v="1"/>
    <x v="152"/>
    <x v="5"/>
    <x v="1"/>
    <x v="2"/>
    <x v="578"/>
    <n v="974147260"/>
    <d v="2021-06-08T00:00:00"/>
    <n v="677"/>
    <n v="109.28"/>
    <n v="35.840000000000003"/>
    <n v="73982.559999999998"/>
    <n v="24263.68"/>
    <n v="49718.879999999997"/>
  </r>
  <r>
    <x v="5"/>
    <x v="162"/>
    <x v="7"/>
    <x v="1"/>
    <x v="3"/>
    <x v="1501"/>
    <n v="381524550"/>
    <d v="2021-02-25T00:00:00"/>
    <n v="448"/>
    <n v="437.2"/>
    <n v="263.33"/>
    <n v="195865.60000000001"/>
    <n v="117971.84"/>
    <n v="77893.759999999995"/>
  </r>
  <r>
    <x v="5"/>
    <x v="32"/>
    <x v="9"/>
    <x v="0"/>
    <x v="2"/>
    <x v="1294"/>
    <n v="257757127"/>
    <d v="2021-07-06T00:00:00"/>
    <n v="4917"/>
    <n v="9.33"/>
    <n v="6.92"/>
    <n v="45875.61"/>
    <n v="34025.64"/>
    <n v="11849.97"/>
  </r>
  <r>
    <x v="5"/>
    <x v="75"/>
    <x v="0"/>
    <x v="0"/>
    <x v="1"/>
    <x v="1502"/>
    <n v="206018817"/>
    <d v="2017-07-08T00:00:00"/>
    <n v="4401"/>
    <n v="255.28"/>
    <n v="159.41999999999999"/>
    <n v="1123487.28"/>
    <n v="701607.42"/>
    <n v="421879.86"/>
  </r>
  <r>
    <x v="5"/>
    <x v="98"/>
    <x v="10"/>
    <x v="1"/>
    <x v="3"/>
    <x v="1503"/>
    <n v="349795949"/>
    <d v="2020-02-26T00:00:00"/>
    <n v="1249"/>
    <n v="154.06"/>
    <n v="90.93"/>
    <n v="192420.94"/>
    <n v="113571.57"/>
    <n v="78849.37"/>
  </r>
  <r>
    <x v="3"/>
    <x v="5"/>
    <x v="2"/>
    <x v="1"/>
    <x v="2"/>
    <x v="547"/>
    <n v="882887351"/>
    <d v="2019-12-06T00:00:00"/>
    <n v="4842"/>
    <n v="47.45"/>
    <n v="31.79"/>
    <n v="229752.9"/>
    <n v="153927.18"/>
    <n v="75825.72"/>
  </r>
  <r>
    <x v="1"/>
    <x v="41"/>
    <x v="6"/>
    <x v="0"/>
    <x v="3"/>
    <x v="514"/>
    <n v="719404351"/>
    <d v="2021-01-10T00:00:00"/>
    <n v="6589"/>
    <n v="651.21"/>
    <n v="524.96"/>
    <n v="4290822.6900000004"/>
    <n v="3458961.44"/>
    <n v="831861.25"/>
  </r>
  <r>
    <x v="1"/>
    <x v="179"/>
    <x v="4"/>
    <x v="1"/>
    <x v="2"/>
    <x v="1024"/>
    <n v="643770778"/>
    <d v="2015-07-31T00:00:00"/>
    <n v="4934"/>
    <n v="81.73"/>
    <n v="56.67"/>
    <n v="403255.82"/>
    <n v="279609.78000000003"/>
    <n v="123646.04"/>
  </r>
  <r>
    <x v="3"/>
    <x v="5"/>
    <x v="5"/>
    <x v="0"/>
    <x v="1"/>
    <x v="32"/>
    <n v="160722959"/>
    <d v="2020-04-05T00:00:00"/>
    <n v="350"/>
    <n v="109.28"/>
    <n v="35.840000000000003"/>
    <n v="38248"/>
    <n v="12544"/>
    <n v="25704"/>
  </r>
  <r>
    <x v="1"/>
    <x v="93"/>
    <x v="8"/>
    <x v="1"/>
    <x v="1"/>
    <x v="1187"/>
    <n v="645309722"/>
    <d v="2016-11-06T00:00:00"/>
    <n v="342"/>
    <n v="421.89"/>
    <n v="364.69"/>
    <n v="144286.38"/>
    <n v="124723.98"/>
    <n v="19562.400000000001"/>
  </r>
  <r>
    <x v="5"/>
    <x v="32"/>
    <x v="7"/>
    <x v="1"/>
    <x v="1"/>
    <x v="1390"/>
    <n v="392892396"/>
    <d v="2015-05-14T00:00:00"/>
    <n v="4446"/>
    <n v="437.2"/>
    <n v="263.33"/>
    <n v="1943791.2"/>
    <n v="1170765.18"/>
    <n v="773026.02"/>
  </r>
  <r>
    <x v="1"/>
    <x v="81"/>
    <x v="3"/>
    <x v="1"/>
    <x v="0"/>
    <x v="1504"/>
    <n v="469144809"/>
    <d v="2019-08-24T00:00:00"/>
    <n v="9229"/>
    <n v="205.7"/>
    <n v="117.11"/>
    <n v="1898405.3"/>
    <n v="1080808.19"/>
    <n v="817597.11"/>
  </r>
  <r>
    <x v="5"/>
    <x v="39"/>
    <x v="10"/>
    <x v="1"/>
    <x v="3"/>
    <x v="1505"/>
    <n v="660053288"/>
    <d v="2022-12-02T00:00:00"/>
    <n v="3291"/>
    <n v="154.06"/>
    <n v="90.93"/>
    <n v="507011.46"/>
    <n v="299250.63"/>
    <n v="207760.83"/>
  </r>
  <r>
    <x v="1"/>
    <x v="89"/>
    <x v="7"/>
    <x v="0"/>
    <x v="2"/>
    <x v="1506"/>
    <n v="821916663"/>
    <d v="2021-08-26T00:00:00"/>
    <n v="2260"/>
    <n v="437.2"/>
    <n v="263.33"/>
    <n v="988072"/>
    <n v="595125.80000000005"/>
    <n v="392946.2"/>
  </r>
  <r>
    <x v="0"/>
    <x v="146"/>
    <x v="4"/>
    <x v="0"/>
    <x v="0"/>
    <x v="1413"/>
    <n v="431346261"/>
    <d v="2019-04-09T00:00:00"/>
    <n v="3799"/>
    <n v="81.73"/>
    <n v="56.67"/>
    <n v="310492.27"/>
    <n v="215289.33"/>
    <n v="95202.94"/>
  </r>
  <r>
    <x v="1"/>
    <x v="16"/>
    <x v="11"/>
    <x v="1"/>
    <x v="0"/>
    <x v="1507"/>
    <n v="835265910"/>
    <d v="2022-10-01T00:00:00"/>
    <n v="2599"/>
    <n v="668.27"/>
    <n v="502.54"/>
    <n v="1736833.73"/>
    <n v="1306101.46"/>
    <n v="430732.27"/>
  </r>
  <r>
    <x v="0"/>
    <x v="118"/>
    <x v="7"/>
    <x v="0"/>
    <x v="1"/>
    <x v="61"/>
    <n v="300911939"/>
    <d v="2015-04-19T00:00:00"/>
    <n v="5384"/>
    <n v="437.2"/>
    <n v="263.33"/>
    <n v="2353884.7999999998"/>
    <n v="1417768.72"/>
    <n v="936116.08"/>
  </r>
  <r>
    <x v="2"/>
    <x v="144"/>
    <x v="3"/>
    <x v="1"/>
    <x v="3"/>
    <x v="324"/>
    <n v="765833175"/>
    <d v="2020-10-12T00:00:00"/>
    <n v="5910"/>
    <n v="205.7"/>
    <n v="117.11"/>
    <n v="1215687"/>
    <n v="692120.1"/>
    <n v="523566.9"/>
  </r>
  <r>
    <x v="2"/>
    <x v="83"/>
    <x v="0"/>
    <x v="1"/>
    <x v="1"/>
    <x v="1508"/>
    <n v="187890946"/>
    <d v="2020-06-26T00:00:00"/>
    <n v="9961"/>
    <n v="255.28"/>
    <n v="159.41999999999999"/>
    <n v="2542844.08"/>
    <n v="1587982.62"/>
    <n v="954861.46"/>
  </r>
  <r>
    <x v="1"/>
    <x v="140"/>
    <x v="11"/>
    <x v="0"/>
    <x v="2"/>
    <x v="849"/>
    <n v="195259082"/>
    <d v="2019-10-11T00:00:00"/>
    <n v="356"/>
    <n v="668.27"/>
    <n v="502.54"/>
    <n v="237904.12"/>
    <n v="178904.24"/>
    <n v="58999.88"/>
  </r>
  <r>
    <x v="6"/>
    <x v="103"/>
    <x v="4"/>
    <x v="1"/>
    <x v="3"/>
    <x v="659"/>
    <n v="236423909"/>
    <d v="2016-12-28T00:00:00"/>
    <n v="1943"/>
    <n v="81.73"/>
    <n v="56.67"/>
    <n v="158801.39000000001"/>
    <n v="110109.81"/>
    <n v="48691.58"/>
  </r>
  <r>
    <x v="5"/>
    <x v="47"/>
    <x v="8"/>
    <x v="1"/>
    <x v="3"/>
    <x v="382"/>
    <n v="730184257"/>
    <d v="2021-12-28T00:00:00"/>
    <n v="6603"/>
    <n v="421.89"/>
    <n v="364.69"/>
    <n v="2785739.67"/>
    <n v="2408048.0699999998"/>
    <n v="377691.6"/>
  </r>
  <r>
    <x v="5"/>
    <x v="92"/>
    <x v="8"/>
    <x v="0"/>
    <x v="0"/>
    <x v="1508"/>
    <n v="815651452"/>
    <d v="2020-06-17T00:00:00"/>
    <n v="8245"/>
    <n v="421.89"/>
    <n v="364.69"/>
    <n v="3478483.05"/>
    <n v="3006869.05"/>
    <n v="471614"/>
  </r>
  <r>
    <x v="2"/>
    <x v="3"/>
    <x v="9"/>
    <x v="0"/>
    <x v="1"/>
    <x v="1509"/>
    <n v="602249324"/>
    <d v="2018-08-10T00:00:00"/>
    <n v="7813"/>
    <n v="9.33"/>
    <n v="6.92"/>
    <n v="72895.289999999994"/>
    <n v="54065.96"/>
    <n v="18829.330000000002"/>
  </r>
  <r>
    <x v="5"/>
    <x v="101"/>
    <x v="1"/>
    <x v="1"/>
    <x v="3"/>
    <x v="745"/>
    <n v="719714200"/>
    <d v="2015-03-06T00:00:00"/>
    <n v="8280"/>
    <n v="152.58000000000001"/>
    <n v="97.44"/>
    <n v="1263362.3999999999"/>
    <n v="806803.2"/>
    <n v="456559.2"/>
  </r>
  <r>
    <x v="0"/>
    <x v="172"/>
    <x v="4"/>
    <x v="0"/>
    <x v="3"/>
    <x v="1510"/>
    <n v="968094909"/>
    <d v="2016-01-07T00:00:00"/>
    <n v="9652"/>
    <n v="81.73"/>
    <n v="56.67"/>
    <n v="788857.96"/>
    <n v="546978.84"/>
    <n v="241879.12"/>
  </r>
  <r>
    <x v="4"/>
    <x v="143"/>
    <x v="6"/>
    <x v="1"/>
    <x v="3"/>
    <x v="1508"/>
    <n v="767752778"/>
    <d v="2020-07-03T00:00:00"/>
    <n v="3963"/>
    <n v="651.21"/>
    <n v="524.96"/>
    <n v="2580745.23"/>
    <n v="2080416.48"/>
    <n v="500328.75"/>
  </r>
  <r>
    <x v="5"/>
    <x v="92"/>
    <x v="11"/>
    <x v="0"/>
    <x v="0"/>
    <x v="165"/>
    <n v="509361636"/>
    <d v="2020-05-28T00:00:00"/>
    <n v="282"/>
    <n v="668.27"/>
    <n v="502.54"/>
    <n v="188452.14"/>
    <n v="141716.28"/>
    <n v="46735.86"/>
  </r>
  <r>
    <x v="5"/>
    <x v="117"/>
    <x v="0"/>
    <x v="1"/>
    <x v="2"/>
    <x v="1511"/>
    <n v="203907811"/>
    <d v="2016-09-26T00:00:00"/>
    <n v="9707"/>
    <n v="255.28"/>
    <n v="159.41999999999999"/>
    <n v="2478002.96"/>
    <n v="1547489.94"/>
    <n v="930513.02"/>
  </r>
  <r>
    <x v="3"/>
    <x v="11"/>
    <x v="4"/>
    <x v="1"/>
    <x v="0"/>
    <x v="1512"/>
    <n v="832690131"/>
    <d v="2016-09-29T00:00:00"/>
    <n v="369"/>
    <n v="81.73"/>
    <n v="56.67"/>
    <n v="30158.37"/>
    <n v="20911.23"/>
    <n v="9247.14"/>
  </r>
  <r>
    <x v="2"/>
    <x v="83"/>
    <x v="0"/>
    <x v="1"/>
    <x v="1"/>
    <x v="372"/>
    <n v="297319924"/>
    <d v="2021-10-18T00:00:00"/>
    <n v="2428"/>
    <n v="255.28"/>
    <n v="159.41999999999999"/>
    <n v="619819.84"/>
    <n v="387071.76"/>
    <n v="232748.08"/>
  </r>
  <r>
    <x v="5"/>
    <x v="97"/>
    <x v="3"/>
    <x v="1"/>
    <x v="3"/>
    <x v="1194"/>
    <n v="169721019"/>
    <d v="2019-12-03T00:00:00"/>
    <n v="3076"/>
    <n v="205.7"/>
    <n v="117.11"/>
    <n v="632733.19999999995"/>
    <n v="360230.36"/>
    <n v="272502.84000000003"/>
  </r>
  <r>
    <x v="4"/>
    <x v="158"/>
    <x v="6"/>
    <x v="1"/>
    <x v="2"/>
    <x v="130"/>
    <n v="742129743"/>
    <d v="2019-07-19T00:00:00"/>
    <n v="1537"/>
    <n v="651.21"/>
    <n v="524.96"/>
    <n v="1000909.77"/>
    <n v="806863.52"/>
    <n v="194046.25"/>
  </r>
  <r>
    <x v="4"/>
    <x v="160"/>
    <x v="5"/>
    <x v="1"/>
    <x v="1"/>
    <x v="1513"/>
    <n v="577094924"/>
    <d v="2019-05-04T00:00:00"/>
    <n v="4067"/>
    <n v="109.28"/>
    <n v="35.840000000000003"/>
    <n v="444441.76"/>
    <n v="145761.28"/>
    <n v="298680.48"/>
  </r>
  <r>
    <x v="0"/>
    <x v="69"/>
    <x v="10"/>
    <x v="0"/>
    <x v="1"/>
    <x v="725"/>
    <n v="557477891"/>
    <d v="2017-03-19T00:00:00"/>
    <n v="8951"/>
    <n v="154.06"/>
    <n v="90.93"/>
    <n v="1378991.06"/>
    <n v="813914.43"/>
    <n v="565076.63"/>
  </r>
  <r>
    <x v="5"/>
    <x v="100"/>
    <x v="5"/>
    <x v="0"/>
    <x v="0"/>
    <x v="713"/>
    <n v="736452472"/>
    <d v="2021-03-07T00:00:00"/>
    <n v="1507"/>
    <n v="109.28"/>
    <n v="35.840000000000003"/>
    <n v="164684.96"/>
    <n v="54010.879999999997"/>
    <n v="110674.08"/>
  </r>
  <r>
    <x v="0"/>
    <x v="13"/>
    <x v="9"/>
    <x v="1"/>
    <x v="0"/>
    <x v="1514"/>
    <n v="787504994"/>
    <d v="2020-05-12T00:00:00"/>
    <n v="9083"/>
    <n v="9.33"/>
    <n v="6.92"/>
    <n v="84744.39"/>
    <n v="62854.36"/>
    <n v="21890.03"/>
  </r>
  <r>
    <x v="3"/>
    <x v="10"/>
    <x v="9"/>
    <x v="0"/>
    <x v="1"/>
    <x v="591"/>
    <n v="454434287"/>
    <d v="2020-10-31T00:00:00"/>
    <n v="6059"/>
    <n v="9.33"/>
    <n v="6.92"/>
    <n v="56530.47"/>
    <n v="41928.28"/>
    <n v="14602.19"/>
  </r>
  <r>
    <x v="5"/>
    <x v="174"/>
    <x v="11"/>
    <x v="0"/>
    <x v="1"/>
    <x v="1515"/>
    <n v="901351678"/>
    <d v="2020-12-04T00:00:00"/>
    <n v="8846"/>
    <n v="668.27"/>
    <n v="502.54"/>
    <n v="5911516.4199999999"/>
    <n v="4445468.84"/>
    <n v="1466047.58"/>
  </r>
  <r>
    <x v="2"/>
    <x v="37"/>
    <x v="2"/>
    <x v="0"/>
    <x v="2"/>
    <x v="1516"/>
    <n v="662680995"/>
    <d v="2022-10-10T00:00:00"/>
    <n v="888"/>
    <n v="47.45"/>
    <n v="31.79"/>
    <n v="42135.6"/>
    <n v="28229.52"/>
    <n v="13906.08"/>
  </r>
  <r>
    <x v="1"/>
    <x v="85"/>
    <x v="5"/>
    <x v="0"/>
    <x v="1"/>
    <x v="1517"/>
    <n v="593158566"/>
    <d v="2020-06-25T00:00:00"/>
    <n v="7656"/>
    <n v="109.28"/>
    <n v="35.840000000000003"/>
    <n v="836647.68"/>
    <n v="274391.03999999998"/>
    <n v="562256.64000000001"/>
  </r>
  <r>
    <x v="1"/>
    <x v="67"/>
    <x v="10"/>
    <x v="1"/>
    <x v="1"/>
    <x v="489"/>
    <n v="717833220"/>
    <d v="2018-04-03T00:00:00"/>
    <n v="1657"/>
    <n v="154.06"/>
    <n v="90.93"/>
    <n v="255277.42"/>
    <n v="150671.01"/>
    <n v="104606.41"/>
  </r>
  <r>
    <x v="1"/>
    <x v="43"/>
    <x v="10"/>
    <x v="0"/>
    <x v="3"/>
    <x v="1431"/>
    <n v="682066285"/>
    <d v="2019-07-13T00:00:00"/>
    <n v="7426"/>
    <n v="154.06"/>
    <n v="90.93"/>
    <n v="1144049.56"/>
    <n v="675246.18"/>
    <n v="468803.38"/>
  </r>
  <r>
    <x v="5"/>
    <x v="177"/>
    <x v="5"/>
    <x v="0"/>
    <x v="0"/>
    <x v="1368"/>
    <n v="201531589"/>
    <d v="2021-01-09T00:00:00"/>
    <n v="6530"/>
    <n v="109.28"/>
    <n v="35.840000000000003"/>
    <n v="713598.4"/>
    <n v="234035.20000000001"/>
    <n v="479563.2"/>
  </r>
  <r>
    <x v="1"/>
    <x v="140"/>
    <x v="3"/>
    <x v="0"/>
    <x v="3"/>
    <x v="747"/>
    <n v="412215459"/>
    <d v="2019-01-31T00:00:00"/>
    <n v="2569"/>
    <n v="205.7"/>
    <n v="117.11"/>
    <n v="528443.30000000005"/>
    <n v="300855.59000000003"/>
    <n v="227587.71"/>
  </r>
  <r>
    <x v="2"/>
    <x v="51"/>
    <x v="7"/>
    <x v="1"/>
    <x v="2"/>
    <x v="1518"/>
    <n v="720416724"/>
    <d v="2017-03-12T00:00:00"/>
    <n v="6173"/>
    <n v="437.2"/>
    <n v="263.33"/>
    <n v="2698835.6"/>
    <n v="1625536.09"/>
    <n v="1073299.51"/>
  </r>
  <r>
    <x v="1"/>
    <x v="7"/>
    <x v="6"/>
    <x v="1"/>
    <x v="1"/>
    <x v="166"/>
    <n v="152746713"/>
    <d v="2022-05-08T00:00:00"/>
    <n v="2"/>
    <n v="651.21"/>
    <n v="524.96"/>
    <n v="1302.42"/>
    <n v="1049.92"/>
    <n v="252.5"/>
  </r>
  <r>
    <x v="5"/>
    <x v="62"/>
    <x v="6"/>
    <x v="1"/>
    <x v="0"/>
    <x v="1519"/>
    <n v="506129252"/>
    <d v="2018-05-18T00:00:00"/>
    <n v="3748"/>
    <n v="651.21"/>
    <n v="524.96"/>
    <n v="2440735.08"/>
    <n v="1967550.08"/>
    <n v="473185"/>
  </r>
  <r>
    <x v="3"/>
    <x v="133"/>
    <x v="8"/>
    <x v="0"/>
    <x v="3"/>
    <x v="1520"/>
    <n v="497800672"/>
    <d v="2019-10-06T00:00:00"/>
    <n v="9136"/>
    <n v="421.89"/>
    <n v="364.69"/>
    <n v="3854387.04"/>
    <n v="3331807.84"/>
    <n v="522579.20000000001"/>
  </r>
  <r>
    <x v="1"/>
    <x v="142"/>
    <x v="3"/>
    <x v="0"/>
    <x v="0"/>
    <x v="1521"/>
    <n v="715309798"/>
    <d v="2019-02-10T00:00:00"/>
    <n v="4920"/>
    <n v="205.7"/>
    <n v="117.11"/>
    <n v="1012044"/>
    <n v="576181.19999999995"/>
    <n v="435862.8"/>
  </r>
  <r>
    <x v="1"/>
    <x v="168"/>
    <x v="9"/>
    <x v="0"/>
    <x v="2"/>
    <x v="1522"/>
    <n v="466517961"/>
    <d v="2022-09-07T00:00:00"/>
    <n v="1886"/>
    <n v="9.33"/>
    <n v="6.92"/>
    <n v="17596.38"/>
    <n v="13051.12"/>
    <n v="4545.26"/>
  </r>
  <r>
    <x v="3"/>
    <x v="57"/>
    <x v="9"/>
    <x v="0"/>
    <x v="1"/>
    <x v="1523"/>
    <n v="929598987"/>
    <d v="2017-01-03T00:00:00"/>
    <n v="7853"/>
    <n v="9.33"/>
    <n v="6.92"/>
    <n v="73268.490000000005"/>
    <n v="54342.76"/>
    <n v="18925.73"/>
  </r>
  <r>
    <x v="3"/>
    <x v="94"/>
    <x v="9"/>
    <x v="0"/>
    <x v="2"/>
    <x v="336"/>
    <n v="203039205"/>
    <d v="2019-05-29T00:00:00"/>
    <n v="2667"/>
    <n v="9.33"/>
    <n v="6.92"/>
    <n v="24883.11"/>
    <n v="18455.64"/>
    <n v="6427.47"/>
  </r>
  <r>
    <x v="5"/>
    <x v="53"/>
    <x v="7"/>
    <x v="0"/>
    <x v="1"/>
    <x v="1524"/>
    <n v="955637443"/>
    <d v="2016-08-09T00:00:00"/>
    <n v="3210"/>
    <n v="437.2"/>
    <n v="263.33"/>
    <n v="1403412"/>
    <n v="845289.3"/>
    <n v="558122.69999999995"/>
  </r>
  <r>
    <x v="5"/>
    <x v="34"/>
    <x v="2"/>
    <x v="0"/>
    <x v="2"/>
    <x v="1525"/>
    <n v="976505029"/>
    <d v="2019-07-27T00:00:00"/>
    <n v="8393"/>
    <n v="47.45"/>
    <n v="31.79"/>
    <n v="398247.85"/>
    <n v="266813.46999999997"/>
    <n v="131434.38"/>
  </r>
  <r>
    <x v="1"/>
    <x v="66"/>
    <x v="8"/>
    <x v="1"/>
    <x v="1"/>
    <x v="1410"/>
    <n v="825065791"/>
    <d v="2021-08-28T00:00:00"/>
    <n v="4157"/>
    <n v="421.89"/>
    <n v="364.69"/>
    <n v="1753796.73"/>
    <n v="1516016.33"/>
    <n v="237780.4"/>
  </r>
  <r>
    <x v="5"/>
    <x v="175"/>
    <x v="8"/>
    <x v="1"/>
    <x v="0"/>
    <x v="479"/>
    <n v="681056058"/>
    <d v="2021-08-11T00:00:00"/>
    <n v="8477"/>
    <n v="421.89"/>
    <n v="364.69"/>
    <n v="3576361.53"/>
    <n v="3091477.13"/>
    <n v="484884.4"/>
  </r>
  <r>
    <x v="4"/>
    <x v="176"/>
    <x v="5"/>
    <x v="0"/>
    <x v="2"/>
    <x v="1526"/>
    <n v="794524657"/>
    <d v="2021-09-13T00:00:00"/>
    <n v="6357"/>
    <n v="109.28"/>
    <n v="35.840000000000003"/>
    <n v="694692.96"/>
    <n v="227834.88"/>
    <n v="466858.08"/>
  </r>
  <r>
    <x v="5"/>
    <x v="162"/>
    <x v="5"/>
    <x v="1"/>
    <x v="3"/>
    <x v="105"/>
    <n v="135832917"/>
    <d v="2022-09-27T00:00:00"/>
    <n v="4834"/>
    <n v="109.28"/>
    <n v="35.840000000000003"/>
    <n v="528259.52"/>
    <n v="173250.56"/>
    <n v="355008.96"/>
  </r>
  <r>
    <x v="5"/>
    <x v="98"/>
    <x v="9"/>
    <x v="1"/>
    <x v="0"/>
    <x v="1267"/>
    <n v="445654666"/>
    <d v="2020-10-11T00:00:00"/>
    <n v="7974"/>
    <n v="9.33"/>
    <n v="6.92"/>
    <n v="74397.42"/>
    <n v="55180.08"/>
    <n v="19217.34"/>
  </r>
  <r>
    <x v="1"/>
    <x v="153"/>
    <x v="6"/>
    <x v="0"/>
    <x v="2"/>
    <x v="513"/>
    <n v="384976232"/>
    <d v="2015-04-03T00:00:00"/>
    <n v="1877"/>
    <n v="651.21"/>
    <n v="524.96"/>
    <n v="1222321.17"/>
    <n v="985349.92"/>
    <n v="236971.25"/>
  </r>
  <r>
    <x v="4"/>
    <x v="143"/>
    <x v="0"/>
    <x v="1"/>
    <x v="1"/>
    <x v="1527"/>
    <n v="485096442"/>
    <d v="2020-11-09T00:00:00"/>
    <n v="9672"/>
    <n v="255.28"/>
    <n v="159.41999999999999"/>
    <n v="2469068.16"/>
    <n v="1541910.24"/>
    <n v="927157.92"/>
  </r>
  <r>
    <x v="3"/>
    <x v="15"/>
    <x v="2"/>
    <x v="1"/>
    <x v="3"/>
    <x v="1528"/>
    <n v="897626626"/>
    <d v="2016-08-27T00:00:00"/>
    <n v="6521"/>
    <n v="47.45"/>
    <n v="31.79"/>
    <n v="309421.45"/>
    <n v="207302.59"/>
    <n v="102118.86"/>
  </r>
  <r>
    <x v="2"/>
    <x v="51"/>
    <x v="5"/>
    <x v="0"/>
    <x v="3"/>
    <x v="1529"/>
    <n v="944490611"/>
    <d v="2021-12-22T00:00:00"/>
    <n v="4615"/>
    <n v="109.28"/>
    <n v="35.840000000000003"/>
    <n v="504327.2"/>
    <n v="165401.60000000001"/>
    <n v="338925.6"/>
  </r>
  <r>
    <x v="1"/>
    <x v="109"/>
    <x v="6"/>
    <x v="1"/>
    <x v="1"/>
    <x v="1530"/>
    <n v="467924726"/>
    <d v="2015-10-20T00:00:00"/>
    <n v="8179"/>
    <n v="651.21"/>
    <n v="524.96"/>
    <n v="5326246.59"/>
    <n v="4293647.84"/>
    <n v="1032598.75"/>
  </r>
  <r>
    <x v="1"/>
    <x v="140"/>
    <x v="3"/>
    <x v="1"/>
    <x v="2"/>
    <x v="1144"/>
    <n v="280477797"/>
    <d v="2021-10-24T00:00:00"/>
    <n v="8468"/>
    <n v="205.7"/>
    <n v="117.11"/>
    <n v="1741867.6"/>
    <n v="991687.48"/>
    <n v="750180.12"/>
  </r>
  <r>
    <x v="3"/>
    <x v="57"/>
    <x v="11"/>
    <x v="0"/>
    <x v="0"/>
    <x v="173"/>
    <n v="815011155"/>
    <d v="2015-06-26T00:00:00"/>
    <n v="8767"/>
    <n v="668.27"/>
    <n v="502.54"/>
    <n v="5858723.0899999999"/>
    <n v="4405768.18"/>
    <n v="1452954.91"/>
  </r>
  <r>
    <x v="1"/>
    <x v="17"/>
    <x v="9"/>
    <x v="0"/>
    <x v="2"/>
    <x v="1393"/>
    <n v="774698626"/>
    <d v="2016-04-07T00:00:00"/>
    <n v="9394"/>
    <n v="9.33"/>
    <n v="6.92"/>
    <n v="87646.02"/>
    <n v="65006.48"/>
    <n v="22639.54"/>
  </r>
  <r>
    <x v="3"/>
    <x v="124"/>
    <x v="8"/>
    <x v="0"/>
    <x v="3"/>
    <x v="1262"/>
    <n v="283026540"/>
    <d v="2020-09-13T00:00:00"/>
    <n v="2697"/>
    <n v="421.89"/>
    <n v="364.69"/>
    <n v="1137837.33"/>
    <n v="983568.93"/>
    <n v="154268.4"/>
  </r>
  <r>
    <x v="0"/>
    <x v="122"/>
    <x v="10"/>
    <x v="0"/>
    <x v="1"/>
    <x v="1531"/>
    <n v="433793723"/>
    <d v="2015-08-04T00:00:00"/>
    <n v="8057"/>
    <n v="154.06"/>
    <n v="90.93"/>
    <n v="1241261.42"/>
    <n v="732623.01"/>
    <n v="508638.41"/>
  </r>
  <r>
    <x v="3"/>
    <x v="60"/>
    <x v="9"/>
    <x v="1"/>
    <x v="1"/>
    <x v="674"/>
    <n v="141111505"/>
    <d v="2019-02-08T00:00:00"/>
    <n v="6885"/>
    <n v="9.33"/>
    <n v="6.92"/>
    <n v="64237.05"/>
    <n v="47644.2"/>
    <n v="16592.849999999999"/>
  </r>
  <r>
    <x v="2"/>
    <x v="112"/>
    <x v="0"/>
    <x v="1"/>
    <x v="2"/>
    <x v="1532"/>
    <n v="189403712"/>
    <d v="2017-04-03T00:00:00"/>
    <n v="7622"/>
    <n v="255.28"/>
    <n v="159.41999999999999"/>
    <n v="1945744.16"/>
    <n v="1215099.24"/>
    <n v="730644.92"/>
  </r>
  <r>
    <x v="3"/>
    <x v="94"/>
    <x v="0"/>
    <x v="0"/>
    <x v="0"/>
    <x v="1533"/>
    <n v="983406674"/>
    <d v="2020-11-03T00:00:00"/>
    <n v="743"/>
    <n v="255.28"/>
    <n v="159.41999999999999"/>
    <n v="189673.04"/>
    <n v="118449.06"/>
    <n v="71223.98"/>
  </r>
  <r>
    <x v="4"/>
    <x v="158"/>
    <x v="1"/>
    <x v="0"/>
    <x v="1"/>
    <x v="1190"/>
    <n v="298169219"/>
    <d v="2015-08-26T00:00:00"/>
    <n v="3753"/>
    <n v="152.58000000000001"/>
    <n v="97.44"/>
    <n v="572632.74"/>
    <n v="365692.32"/>
    <n v="206940.42"/>
  </r>
  <r>
    <x v="0"/>
    <x v="72"/>
    <x v="5"/>
    <x v="0"/>
    <x v="3"/>
    <x v="1534"/>
    <n v="929052674"/>
    <d v="2021-09-12T00:00:00"/>
    <n v="6187"/>
    <n v="109.28"/>
    <n v="35.840000000000003"/>
    <n v="676115.36"/>
    <n v="221742.07999999999"/>
    <n v="454373.28"/>
  </r>
  <r>
    <x v="5"/>
    <x v="183"/>
    <x v="7"/>
    <x v="0"/>
    <x v="3"/>
    <x v="78"/>
    <n v="341730868"/>
    <d v="2018-05-24T00:00:00"/>
    <n v="4613"/>
    <n v="437.2"/>
    <n v="263.33"/>
    <n v="2016803.6"/>
    <n v="1214741.29"/>
    <n v="802062.31"/>
  </r>
  <r>
    <x v="5"/>
    <x v="70"/>
    <x v="7"/>
    <x v="0"/>
    <x v="0"/>
    <x v="527"/>
    <n v="122190129"/>
    <d v="2015-05-23T00:00:00"/>
    <n v="7629"/>
    <n v="437.2"/>
    <n v="263.33"/>
    <n v="3335398.8"/>
    <n v="2008944.57"/>
    <n v="1326454.23"/>
  </r>
  <r>
    <x v="4"/>
    <x v="115"/>
    <x v="2"/>
    <x v="1"/>
    <x v="0"/>
    <x v="854"/>
    <n v="126729285"/>
    <d v="2021-06-13T00:00:00"/>
    <n v="867"/>
    <n v="47.45"/>
    <n v="31.79"/>
    <n v="41139.15"/>
    <n v="27561.93"/>
    <n v="13577.22"/>
  </r>
  <r>
    <x v="5"/>
    <x v="117"/>
    <x v="8"/>
    <x v="1"/>
    <x v="2"/>
    <x v="796"/>
    <n v="731959664"/>
    <d v="2015-04-13T00:00:00"/>
    <n v="1985"/>
    <n v="421.89"/>
    <n v="364.69"/>
    <n v="837451.65"/>
    <n v="723909.65"/>
    <n v="113542"/>
  </r>
  <r>
    <x v="0"/>
    <x v="76"/>
    <x v="0"/>
    <x v="1"/>
    <x v="0"/>
    <x v="1066"/>
    <n v="584805095"/>
    <d v="2018-04-14T00:00:00"/>
    <n v="5678"/>
    <n v="255.28"/>
    <n v="159.41999999999999"/>
    <n v="1449479.84"/>
    <n v="905186.76"/>
    <n v="544293.07999999996"/>
  </r>
  <r>
    <x v="1"/>
    <x v="80"/>
    <x v="3"/>
    <x v="0"/>
    <x v="0"/>
    <x v="1535"/>
    <n v="652501904"/>
    <d v="2020-03-25T00:00:00"/>
    <n v="8668"/>
    <n v="205.7"/>
    <n v="117.11"/>
    <n v="1783007.6"/>
    <n v="1015109.48"/>
    <n v="767898.12"/>
  </r>
  <r>
    <x v="5"/>
    <x v="177"/>
    <x v="1"/>
    <x v="0"/>
    <x v="0"/>
    <x v="1536"/>
    <n v="172598922"/>
    <d v="2017-04-18T00:00:00"/>
    <n v="4711"/>
    <n v="152.58000000000001"/>
    <n v="97.44"/>
    <n v="718804.38"/>
    <n v="459039.84"/>
    <n v="259764.54"/>
  </r>
  <r>
    <x v="3"/>
    <x v="184"/>
    <x v="5"/>
    <x v="0"/>
    <x v="2"/>
    <x v="145"/>
    <n v="702957475"/>
    <d v="2016-06-16T00:00:00"/>
    <n v="9593"/>
    <n v="109.28"/>
    <n v="35.840000000000003"/>
    <n v="1048323.04"/>
    <n v="343813.12"/>
    <n v="704509.92"/>
  </r>
  <r>
    <x v="3"/>
    <x v="10"/>
    <x v="11"/>
    <x v="0"/>
    <x v="3"/>
    <x v="67"/>
    <n v="271751391"/>
    <d v="2016-07-09T00:00:00"/>
    <n v="6130"/>
    <n v="668.27"/>
    <n v="502.54"/>
    <n v="4096495.1"/>
    <n v="3080570.2"/>
    <n v="1015924.9"/>
  </r>
  <r>
    <x v="0"/>
    <x v="172"/>
    <x v="3"/>
    <x v="0"/>
    <x v="2"/>
    <x v="645"/>
    <n v="127467000"/>
    <d v="2022-02-07T00:00:00"/>
    <n v="9173"/>
    <n v="205.7"/>
    <n v="117.11"/>
    <n v="1886886.1"/>
    <n v="1074250.03"/>
    <n v="812636.07"/>
  </r>
  <r>
    <x v="1"/>
    <x v="17"/>
    <x v="11"/>
    <x v="0"/>
    <x v="0"/>
    <x v="1537"/>
    <n v="688903129"/>
    <d v="2017-07-02T00:00:00"/>
    <n v="600"/>
    <n v="668.27"/>
    <n v="502.54"/>
    <n v="400962"/>
    <n v="301524"/>
    <n v="99438"/>
  </r>
  <r>
    <x v="1"/>
    <x v="41"/>
    <x v="4"/>
    <x v="0"/>
    <x v="0"/>
    <x v="463"/>
    <n v="195171105"/>
    <d v="2018-09-04T00:00:00"/>
    <n v="4322"/>
    <n v="81.73"/>
    <n v="56.67"/>
    <n v="353237.06"/>
    <n v="244927.74"/>
    <n v="108309.32"/>
  </r>
  <r>
    <x v="2"/>
    <x v="155"/>
    <x v="8"/>
    <x v="0"/>
    <x v="2"/>
    <x v="1538"/>
    <n v="555694758"/>
    <d v="2020-07-24T00:00:00"/>
    <n v="1283"/>
    <n v="421.89"/>
    <n v="364.69"/>
    <n v="541284.87"/>
    <n v="467897.27"/>
    <n v="73387.600000000006"/>
  </r>
  <r>
    <x v="6"/>
    <x v="171"/>
    <x v="6"/>
    <x v="0"/>
    <x v="1"/>
    <x v="1539"/>
    <n v="600210416"/>
    <d v="2015-11-23T00:00:00"/>
    <n v="4455"/>
    <n v="651.21"/>
    <n v="524.96"/>
    <n v="2901140.55"/>
    <n v="2338696.7999999998"/>
    <n v="562443.75"/>
  </r>
  <r>
    <x v="1"/>
    <x v="167"/>
    <x v="11"/>
    <x v="1"/>
    <x v="1"/>
    <x v="1345"/>
    <n v="128766906"/>
    <d v="2021-03-28T00:00:00"/>
    <n v="3844"/>
    <n v="668.27"/>
    <n v="502.54"/>
    <n v="2568829.88"/>
    <n v="1931763.76"/>
    <n v="637066.12"/>
  </r>
  <r>
    <x v="1"/>
    <x v="44"/>
    <x v="10"/>
    <x v="1"/>
    <x v="2"/>
    <x v="1312"/>
    <n v="361725556"/>
    <d v="2016-07-18T00:00:00"/>
    <n v="1485"/>
    <n v="154.06"/>
    <n v="90.93"/>
    <n v="228779.1"/>
    <n v="135031.04999999999"/>
    <n v="93748.05"/>
  </r>
  <r>
    <x v="1"/>
    <x v="93"/>
    <x v="4"/>
    <x v="0"/>
    <x v="1"/>
    <x v="1355"/>
    <n v="789760196"/>
    <d v="2017-01-02T00:00:00"/>
    <n v="6447"/>
    <n v="81.73"/>
    <n v="56.67"/>
    <n v="526913.31000000006"/>
    <n v="365351.49"/>
    <n v="161561.82"/>
  </r>
  <r>
    <x v="5"/>
    <x v="126"/>
    <x v="7"/>
    <x v="0"/>
    <x v="3"/>
    <x v="1540"/>
    <n v="523857152"/>
    <d v="2019-10-09T00:00:00"/>
    <n v="9827"/>
    <n v="437.2"/>
    <n v="263.33"/>
    <n v="4296364.4000000004"/>
    <n v="2587743.91"/>
    <n v="1708620.49"/>
  </r>
  <r>
    <x v="4"/>
    <x v="173"/>
    <x v="7"/>
    <x v="1"/>
    <x v="3"/>
    <x v="1541"/>
    <n v="545315253"/>
    <d v="2020-10-28T00:00:00"/>
    <n v="9756"/>
    <n v="437.2"/>
    <n v="263.33"/>
    <n v="4265323.2"/>
    <n v="2569047.48"/>
    <n v="1696275.72"/>
  </r>
  <r>
    <x v="2"/>
    <x v="37"/>
    <x v="7"/>
    <x v="1"/>
    <x v="2"/>
    <x v="1542"/>
    <n v="555745828"/>
    <d v="2019-12-10T00:00:00"/>
    <n v="6395"/>
    <n v="437.2"/>
    <n v="263.33"/>
    <n v="2795894"/>
    <n v="1683995.35"/>
    <n v="1111898.6499999999"/>
  </r>
  <r>
    <x v="1"/>
    <x v="159"/>
    <x v="7"/>
    <x v="0"/>
    <x v="1"/>
    <x v="1543"/>
    <n v="327072703"/>
    <d v="2019-11-16T00:00:00"/>
    <n v="6936"/>
    <n v="437.2"/>
    <n v="263.33"/>
    <n v="3032419.2"/>
    <n v="1826456.88"/>
    <n v="1205962.32"/>
  </r>
  <r>
    <x v="0"/>
    <x v="72"/>
    <x v="11"/>
    <x v="1"/>
    <x v="2"/>
    <x v="1544"/>
    <n v="151532208"/>
    <d v="2022-08-15T00:00:00"/>
    <n v="603"/>
    <n v="668.27"/>
    <n v="502.54"/>
    <n v="402966.81"/>
    <n v="303031.62"/>
    <n v="99935.19"/>
  </r>
  <r>
    <x v="2"/>
    <x v="125"/>
    <x v="9"/>
    <x v="1"/>
    <x v="3"/>
    <x v="39"/>
    <n v="391673171"/>
    <d v="2018-04-11T00:00:00"/>
    <n v="3650"/>
    <n v="9.33"/>
    <n v="6.92"/>
    <n v="34054.5"/>
    <n v="25258"/>
    <n v="8796.5"/>
  </r>
  <r>
    <x v="1"/>
    <x v="36"/>
    <x v="10"/>
    <x v="0"/>
    <x v="3"/>
    <x v="1545"/>
    <n v="130356919"/>
    <d v="2019-10-01T00:00:00"/>
    <n v="4364"/>
    <n v="154.06"/>
    <n v="90.93"/>
    <n v="672317.84"/>
    <n v="396818.52"/>
    <n v="275499.32"/>
  </r>
  <r>
    <x v="2"/>
    <x v="141"/>
    <x v="4"/>
    <x v="1"/>
    <x v="2"/>
    <x v="1210"/>
    <n v="320757281"/>
    <d v="2022-03-15T00:00:00"/>
    <n v="8062"/>
    <n v="81.73"/>
    <n v="56.67"/>
    <n v="658907.26"/>
    <n v="456873.54"/>
    <n v="202033.72"/>
  </r>
  <r>
    <x v="1"/>
    <x v="71"/>
    <x v="3"/>
    <x v="1"/>
    <x v="3"/>
    <x v="428"/>
    <n v="636360585"/>
    <d v="2019-03-08T00:00:00"/>
    <n v="2093"/>
    <n v="205.7"/>
    <n v="117.11"/>
    <n v="430530.1"/>
    <n v="245111.23"/>
    <n v="185418.87"/>
  </r>
  <r>
    <x v="2"/>
    <x v="107"/>
    <x v="7"/>
    <x v="0"/>
    <x v="1"/>
    <x v="1546"/>
    <n v="820965659"/>
    <d v="2018-08-18T00:00:00"/>
    <n v="837"/>
    <n v="437.2"/>
    <n v="263.33"/>
    <n v="365936.4"/>
    <n v="220407.21"/>
    <n v="145529.19"/>
  </r>
  <r>
    <x v="3"/>
    <x v="11"/>
    <x v="3"/>
    <x v="0"/>
    <x v="3"/>
    <x v="1547"/>
    <n v="238683831"/>
    <d v="2015-04-14T00:00:00"/>
    <n v="705"/>
    <n v="205.7"/>
    <n v="117.11"/>
    <n v="145018.5"/>
    <n v="82562.55"/>
    <n v="62455.95"/>
  </r>
  <r>
    <x v="1"/>
    <x v="168"/>
    <x v="2"/>
    <x v="0"/>
    <x v="0"/>
    <x v="83"/>
    <n v="123938930"/>
    <d v="2020-08-02T00:00:00"/>
    <n v="5138"/>
    <n v="47.45"/>
    <n v="31.79"/>
    <n v="243798.1"/>
    <n v="163337.01999999999"/>
    <n v="80461.08"/>
  </r>
  <r>
    <x v="5"/>
    <x v="111"/>
    <x v="4"/>
    <x v="0"/>
    <x v="1"/>
    <x v="1548"/>
    <n v="431467282"/>
    <d v="2019-05-04T00:00:00"/>
    <n v="9612"/>
    <n v="81.73"/>
    <n v="56.67"/>
    <n v="785588.76"/>
    <n v="544712.04"/>
    <n v="240876.72"/>
  </r>
  <r>
    <x v="5"/>
    <x v="145"/>
    <x v="9"/>
    <x v="1"/>
    <x v="0"/>
    <x v="1549"/>
    <n v="286317718"/>
    <d v="2019-04-30T00:00:00"/>
    <n v="6630"/>
    <n v="9.33"/>
    <n v="6.92"/>
    <n v="61857.9"/>
    <n v="45879.6"/>
    <n v="15978.3"/>
  </r>
  <r>
    <x v="0"/>
    <x v="146"/>
    <x v="8"/>
    <x v="1"/>
    <x v="3"/>
    <x v="1550"/>
    <n v="233851563"/>
    <d v="2022-02-21T00:00:00"/>
    <n v="729"/>
    <n v="421.89"/>
    <n v="364.69"/>
    <n v="307557.81"/>
    <n v="265859.01"/>
    <n v="41698.800000000003"/>
  </r>
  <r>
    <x v="5"/>
    <x v="128"/>
    <x v="6"/>
    <x v="1"/>
    <x v="2"/>
    <x v="1551"/>
    <n v="889742648"/>
    <d v="2020-01-16T00:00:00"/>
    <n v="3476"/>
    <n v="651.21"/>
    <n v="524.96"/>
    <n v="2263605.96"/>
    <n v="1824760.96"/>
    <n v="438845"/>
  </r>
  <r>
    <x v="2"/>
    <x v="38"/>
    <x v="8"/>
    <x v="0"/>
    <x v="1"/>
    <x v="290"/>
    <n v="689977300"/>
    <d v="2022-04-05T00:00:00"/>
    <n v="8471"/>
    <n v="421.89"/>
    <n v="364.69"/>
    <n v="3573830.19"/>
    <n v="3089288.99"/>
    <n v="484541.2"/>
  </r>
  <r>
    <x v="2"/>
    <x v="37"/>
    <x v="8"/>
    <x v="0"/>
    <x v="1"/>
    <x v="482"/>
    <n v="840854346"/>
    <d v="2017-04-08T00:00:00"/>
    <n v="6342"/>
    <n v="421.89"/>
    <n v="364.69"/>
    <n v="2675626.38"/>
    <n v="2312863.98"/>
    <n v="362762.4"/>
  </r>
  <r>
    <x v="2"/>
    <x v="121"/>
    <x v="2"/>
    <x v="0"/>
    <x v="1"/>
    <x v="1552"/>
    <n v="368985116"/>
    <d v="2020-10-11T00:00:00"/>
    <n v="9750"/>
    <n v="47.45"/>
    <n v="31.79"/>
    <n v="462637.5"/>
    <n v="309952.5"/>
    <n v="152685"/>
  </r>
  <r>
    <x v="5"/>
    <x v="183"/>
    <x v="10"/>
    <x v="0"/>
    <x v="3"/>
    <x v="1553"/>
    <n v="171293437"/>
    <d v="2022-08-12T00:00:00"/>
    <n v="8389"/>
    <n v="154.06"/>
    <n v="90.93"/>
    <n v="1292409.3400000001"/>
    <n v="762811.77"/>
    <n v="529597.56999999995"/>
  </r>
  <r>
    <x v="0"/>
    <x v="134"/>
    <x v="0"/>
    <x v="1"/>
    <x v="3"/>
    <x v="408"/>
    <n v="765015637"/>
    <d v="2022-11-01T00:00:00"/>
    <n v="3982"/>
    <n v="255.28"/>
    <n v="159.41999999999999"/>
    <n v="1016524.96"/>
    <n v="634810.43999999994"/>
    <n v="381714.52"/>
  </r>
  <r>
    <x v="5"/>
    <x v="128"/>
    <x v="10"/>
    <x v="0"/>
    <x v="0"/>
    <x v="1554"/>
    <n v="937700545"/>
    <d v="2022-04-30T00:00:00"/>
    <n v="5284"/>
    <n v="154.06"/>
    <n v="90.93"/>
    <n v="814053.04"/>
    <n v="480474.12"/>
    <n v="333578.92"/>
  </r>
  <r>
    <x v="4"/>
    <x v="173"/>
    <x v="4"/>
    <x v="1"/>
    <x v="3"/>
    <x v="1555"/>
    <n v="897209489"/>
    <d v="2018-12-07T00:00:00"/>
    <n v="3081"/>
    <n v="81.73"/>
    <n v="56.67"/>
    <n v="251810.13"/>
    <n v="174600.27"/>
    <n v="77209.86"/>
  </r>
  <r>
    <x v="0"/>
    <x v="69"/>
    <x v="2"/>
    <x v="0"/>
    <x v="3"/>
    <x v="1556"/>
    <n v="921716296"/>
    <d v="2020-04-25T00:00:00"/>
    <n v="5189"/>
    <n v="47.45"/>
    <n v="31.79"/>
    <n v="246218.05"/>
    <n v="164958.31"/>
    <n v="81259.740000000005"/>
  </r>
  <r>
    <x v="5"/>
    <x v="28"/>
    <x v="10"/>
    <x v="1"/>
    <x v="1"/>
    <x v="1557"/>
    <n v="909707295"/>
    <d v="2018-05-15T00:00:00"/>
    <n v="1459"/>
    <n v="154.06"/>
    <n v="90.93"/>
    <n v="224773.54"/>
    <n v="132666.87"/>
    <n v="92106.67"/>
  </r>
  <r>
    <x v="2"/>
    <x v="141"/>
    <x v="2"/>
    <x v="1"/>
    <x v="2"/>
    <x v="1558"/>
    <n v="829981315"/>
    <d v="2018-10-26T00:00:00"/>
    <n v="8770"/>
    <n v="47.45"/>
    <n v="31.79"/>
    <n v="416136.5"/>
    <n v="278798.3"/>
    <n v="137338.20000000001"/>
  </r>
  <r>
    <x v="5"/>
    <x v="150"/>
    <x v="4"/>
    <x v="0"/>
    <x v="0"/>
    <x v="1559"/>
    <n v="271649682"/>
    <d v="2015-12-04T00:00:00"/>
    <n v="6032"/>
    <n v="81.73"/>
    <n v="56.67"/>
    <n v="492995.36"/>
    <n v="341833.44"/>
    <n v="151161.92000000001"/>
  </r>
  <r>
    <x v="5"/>
    <x v="98"/>
    <x v="9"/>
    <x v="0"/>
    <x v="0"/>
    <x v="1560"/>
    <n v="694136226"/>
    <d v="2017-06-18T00:00:00"/>
    <n v="9189"/>
    <n v="9.33"/>
    <n v="6.92"/>
    <n v="85733.37"/>
    <n v="63587.88"/>
    <n v="22145.49"/>
  </r>
  <r>
    <x v="2"/>
    <x v="51"/>
    <x v="4"/>
    <x v="0"/>
    <x v="2"/>
    <x v="83"/>
    <n v="477177274"/>
    <d v="2020-08-09T00:00:00"/>
    <n v="6214"/>
    <n v="81.73"/>
    <n v="56.67"/>
    <n v="507870.22"/>
    <n v="352147.38"/>
    <n v="155722.84"/>
  </r>
  <r>
    <x v="1"/>
    <x v="108"/>
    <x v="6"/>
    <x v="1"/>
    <x v="1"/>
    <x v="1561"/>
    <n v="770821654"/>
    <d v="2018-08-19T00:00:00"/>
    <n v="2112"/>
    <n v="651.21"/>
    <n v="524.96"/>
    <n v="1375355.52"/>
    <n v="1108715.52"/>
    <n v="266640"/>
  </r>
  <r>
    <x v="5"/>
    <x v="98"/>
    <x v="9"/>
    <x v="0"/>
    <x v="0"/>
    <x v="1562"/>
    <n v="545430696"/>
    <d v="2018-12-02T00:00:00"/>
    <n v="3918"/>
    <n v="9.33"/>
    <n v="6.92"/>
    <n v="36554.94"/>
    <n v="27112.560000000001"/>
    <n v="9442.3799999999992"/>
  </r>
  <r>
    <x v="4"/>
    <x v="6"/>
    <x v="5"/>
    <x v="0"/>
    <x v="0"/>
    <x v="1075"/>
    <n v="641678225"/>
    <d v="2017-08-27T00:00:00"/>
    <n v="5701"/>
    <n v="109.28"/>
    <n v="35.840000000000003"/>
    <n v="623005.28"/>
    <n v="204323.84"/>
    <n v="418681.44"/>
  </r>
  <r>
    <x v="5"/>
    <x v="52"/>
    <x v="7"/>
    <x v="0"/>
    <x v="1"/>
    <x v="282"/>
    <n v="620550572"/>
    <d v="2020-06-05T00:00:00"/>
    <n v="3559"/>
    <n v="437.2"/>
    <n v="263.33"/>
    <n v="1555994.8"/>
    <n v="937191.47"/>
    <n v="618803.32999999996"/>
  </r>
  <r>
    <x v="3"/>
    <x v="24"/>
    <x v="7"/>
    <x v="0"/>
    <x v="3"/>
    <x v="1187"/>
    <n v="113346564"/>
    <d v="2016-10-14T00:00:00"/>
    <n v="622"/>
    <n v="437.2"/>
    <n v="263.33"/>
    <n v="271938.40000000002"/>
    <n v="163791.26"/>
    <n v="108147.14"/>
  </r>
  <r>
    <x v="5"/>
    <x v="47"/>
    <x v="5"/>
    <x v="0"/>
    <x v="0"/>
    <x v="266"/>
    <n v="171677529"/>
    <d v="2021-07-05T00:00:00"/>
    <n v="2051"/>
    <n v="109.28"/>
    <n v="35.840000000000003"/>
    <n v="224133.28"/>
    <n v="73507.839999999997"/>
    <n v="150625.44"/>
  </r>
  <r>
    <x v="3"/>
    <x v="61"/>
    <x v="6"/>
    <x v="0"/>
    <x v="2"/>
    <x v="684"/>
    <n v="117467296"/>
    <d v="2020-03-15T00:00:00"/>
    <n v="38"/>
    <n v="651.21"/>
    <n v="524.96"/>
    <n v="24745.98"/>
    <n v="19948.48"/>
    <n v="4797.5"/>
  </r>
  <r>
    <x v="1"/>
    <x v="79"/>
    <x v="7"/>
    <x v="0"/>
    <x v="0"/>
    <x v="1099"/>
    <n v="692952191"/>
    <d v="2020-01-04T00:00:00"/>
    <n v="8807"/>
    <n v="437.2"/>
    <n v="263.33"/>
    <n v="3850420.4"/>
    <n v="2319147.31"/>
    <n v="1531273.09"/>
  </r>
  <r>
    <x v="4"/>
    <x v="143"/>
    <x v="7"/>
    <x v="1"/>
    <x v="0"/>
    <x v="468"/>
    <n v="910681045"/>
    <d v="2020-01-08T00:00:00"/>
    <n v="9613"/>
    <n v="437.2"/>
    <n v="263.33"/>
    <n v="4202803.5999999996"/>
    <n v="2531391.29"/>
    <n v="1671412.31"/>
  </r>
  <r>
    <x v="0"/>
    <x v="76"/>
    <x v="10"/>
    <x v="0"/>
    <x v="3"/>
    <x v="497"/>
    <n v="303515183"/>
    <d v="2020-04-18T00:00:00"/>
    <n v="5742"/>
    <n v="154.06"/>
    <n v="90.93"/>
    <n v="884612.52"/>
    <n v="522120.06"/>
    <n v="362492.46"/>
  </r>
  <r>
    <x v="4"/>
    <x v="29"/>
    <x v="11"/>
    <x v="0"/>
    <x v="2"/>
    <x v="1563"/>
    <n v="274628436"/>
    <d v="2015-07-26T00:00:00"/>
    <n v="7512"/>
    <n v="668.27"/>
    <n v="502.54"/>
    <n v="5020044.24"/>
    <n v="3775080.48"/>
    <n v="1244963.76"/>
  </r>
  <r>
    <x v="1"/>
    <x v="64"/>
    <x v="2"/>
    <x v="1"/>
    <x v="2"/>
    <x v="1564"/>
    <n v="947507131"/>
    <d v="2019-10-20T00:00:00"/>
    <n v="7271"/>
    <n v="47.45"/>
    <n v="31.79"/>
    <n v="345008.95"/>
    <n v="231145.09"/>
    <n v="113863.86"/>
  </r>
  <r>
    <x v="4"/>
    <x v="160"/>
    <x v="2"/>
    <x v="1"/>
    <x v="2"/>
    <x v="1214"/>
    <n v="715950095"/>
    <d v="2022-02-01T00:00:00"/>
    <n v="4398"/>
    <n v="47.45"/>
    <n v="31.79"/>
    <n v="208685.1"/>
    <n v="139812.42000000001"/>
    <n v="68872.679999999993"/>
  </r>
  <r>
    <x v="2"/>
    <x v="121"/>
    <x v="9"/>
    <x v="1"/>
    <x v="1"/>
    <x v="1565"/>
    <n v="294068658"/>
    <d v="2016-08-06T00:00:00"/>
    <n v="306"/>
    <n v="9.33"/>
    <n v="6.92"/>
    <n v="2854.98"/>
    <n v="2117.52"/>
    <n v="737.46"/>
  </r>
  <r>
    <x v="5"/>
    <x v="32"/>
    <x v="4"/>
    <x v="1"/>
    <x v="1"/>
    <x v="1566"/>
    <n v="466286647"/>
    <d v="2021-11-28T00:00:00"/>
    <n v="3436"/>
    <n v="81.73"/>
    <n v="56.67"/>
    <n v="280824.28000000003"/>
    <n v="194718.12"/>
    <n v="86106.16"/>
  </r>
  <r>
    <x v="3"/>
    <x v="50"/>
    <x v="8"/>
    <x v="1"/>
    <x v="1"/>
    <x v="915"/>
    <n v="737340390"/>
    <d v="2019-11-01T00:00:00"/>
    <n v="4262"/>
    <n v="421.89"/>
    <n v="364.69"/>
    <n v="1798095.18"/>
    <n v="1554308.78"/>
    <n v="243786.4"/>
  </r>
  <r>
    <x v="5"/>
    <x v="145"/>
    <x v="6"/>
    <x v="1"/>
    <x v="1"/>
    <x v="1567"/>
    <n v="682278716"/>
    <d v="2015-01-01T00:00:00"/>
    <n v="289"/>
    <n v="651.21"/>
    <n v="524.96"/>
    <n v="188199.69"/>
    <n v="151713.44"/>
    <n v="36486.25"/>
  </r>
  <r>
    <x v="1"/>
    <x v="169"/>
    <x v="4"/>
    <x v="1"/>
    <x v="2"/>
    <x v="1568"/>
    <n v="396462953"/>
    <d v="2016-02-26T00:00:00"/>
    <n v="1053"/>
    <n v="81.73"/>
    <n v="56.67"/>
    <n v="86061.69"/>
    <n v="59673.51"/>
    <n v="26388.18"/>
  </r>
  <r>
    <x v="2"/>
    <x v="170"/>
    <x v="8"/>
    <x v="0"/>
    <x v="3"/>
    <x v="112"/>
    <n v="945566928"/>
    <d v="2015-07-20T00:00:00"/>
    <n v="3121"/>
    <n v="421.89"/>
    <n v="364.69"/>
    <n v="1316718.69"/>
    <n v="1138197.49"/>
    <n v="178521.2"/>
  </r>
  <r>
    <x v="2"/>
    <x v="51"/>
    <x v="7"/>
    <x v="0"/>
    <x v="1"/>
    <x v="1569"/>
    <n v="315576970"/>
    <d v="2020-09-14T00:00:00"/>
    <n v="5093"/>
    <n v="437.2"/>
    <n v="263.33"/>
    <n v="2226659.6"/>
    <n v="1341139.69"/>
    <n v="885519.91"/>
  </r>
  <r>
    <x v="1"/>
    <x v="59"/>
    <x v="2"/>
    <x v="1"/>
    <x v="0"/>
    <x v="1570"/>
    <n v="162791907"/>
    <d v="2021-10-19T00:00:00"/>
    <n v="2598"/>
    <n v="47.45"/>
    <n v="31.79"/>
    <n v="123275.1"/>
    <n v="82590.42"/>
    <n v="40684.68"/>
  </r>
  <r>
    <x v="2"/>
    <x v="3"/>
    <x v="11"/>
    <x v="0"/>
    <x v="0"/>
    <x v="1571"/>
    <n v="863823068"/>
    <d v="2022-04-09T00:00:00"/>
    <n v="3297"/>
    <n v="668.27"/>
    <n v="502.54"/>
    <n v="2203286.19"/>
    <n v="1656874.38"/>
    <n v="546411.81000000006"/>
  </r>
  <r>
    <x v="2"/>
    <x v="170"/>
    <x v="8"/>
    <x v="0"/>
    <x v="2"/>
    <x v="1031"/>
    <n v="165594279"/>
    <d v="2022-12-08T00:00:00"/>
    <n v="1882"/>
    <n v="421.89"/>
    <n v="364.69"/>
    <n v="793996.98"/>
    <n v="686346.58"/>
    <n v="107650.4"/>
  </r>
  <r>
    <x v="1"/>
    <x v="33"/>
    <x v="7"/>
    <x v="0"/>
    <x v="0"/>
    <x v="1085"/>
    <n v="835341870"/>
    <d v="2017-02-24T00:00:00"/>
    <n v="5077"/>
    <n v="437.2"/>
    <n v="263.33"/>
    <n v="2219664.4"/>
    <n v="1336926.4099999999"/>
    <n v="882737.99"/>
  </r>
  <r>
    <x v="5"/>
    <x v="166"/>
    <x v="5"/>
    <x v="1"/>
    <x v="1"/>
    <x v="1139"/>
    <n v="310614669"/>
    <d v="2018-10-15T00:00:00"/>
    <n v="6638"/>
    <n v="109.28"/>
    <n v="35.840000000000003"/>
    <n v="725400.64"/>
    <n v="237905.92000000001"/>
    <n v="487494.72"/>
  </r>
  <r>
    <x v="1"/>
    <x v="89"/>
    <x v="11"/>
    <x v="1"/>
    <x v="1"/>
    <x v="1572"/>
    <n v="149274003"/>
    <d v="2019-05-29T00:00:00"/>
    <n v="2350"/>
    <n v="668.27"/>
    <n v="502.54"/>
    <n v="1570434.5"/>
    <n v="1180969"/>
    <n v="389465.5"/>
  </r>
  <r>
    <x v="3"/>
    <x v="20"/>
    <x v="2"/>
    <x v="1"/>
    <x v="3"/>
    <x v="27"/>
    <n v="179493701"/>
    <d v="2020-02-07T00:00:00"/>
    <n v="5030"/>
    <n v="47.45"/>
    <n v="31.79"/>
    <n v="238673.5"/>
    <n v="159903.70000000001"/>
    <n v="78769.8"/>
  </r>
  <r>
    <x v="5"/>
    <x v="114"/>
    <x v="5"/>
    <x v="0"/>
    <x v="0"/>
    <x v="1357"/>
    <n v="749760091"/>
    <d v="2021-03-15T00:00:00"/>
    <n v="9527"/>
    <n v="109.28"/>
    <n v="35.840000000000003"/>
    <n v="1041110.56"/>
    <n v="341447.67999999999"/>
    <n v="699662.88"/>
  </r>
  <r>
    <x v="4"/>
    <x v="95"/>
    <x v="0"/>
    <x v="1"/>
    <x v="1"/>
    <x v="245"/>
    <n v="478872001"/>
    <d v="2015-12-29T00:00:00"/>
    <n v="7721"/>
    <n v="255.28"/>
    <n v="159.41999999999999"/>
    <n v="1971016.88"/>
    <n v="1230881.82"/>
    <n v="740135.06"/>
  </r>
  <r>
    <x v="4"/>
    <x v="95"/>
    <x v="2"/>
    <x v="0"/>
    <x v="2"/>
    <x v="725"/>
    <n v="305940759"/>
    <d v="2017-04-23T00:00:00"/>
    <n v="3524"/>
    <n v="47.45"/>
    <n v="31.79"/>
    <n v="167213.79999999999"/>
    <n v="112027.96"/>
    <n v="55185.84"/>
  </r>
  <r>
    <x v="2"/>
    <x v="125"/>
    <x v="2"/>
    <x v="0"/>
    <x v="1"/>
    <x v="358"/>
    <n v="340390193"/>
    <d v="2022-01-26T00:00:00"/>
    <n v="7877"/>
    <n v="47.45"/>
    <n v="31.79"/>
    <n v="373763.65"/>
    <n v="250409.83"/>
    <n v="123353.82"/>
  </r>
  <r>
    <x v="1"/>
    <x v="22"/>
    <x v="7"/>
    <x v="1"/>
    <x v="1"/>
    <x v="1573"/>
    <n v="311956632"/>
    <d v="2017-01-10T00:00:00"/>
    <n v="3755"/>
    <n v="437.2"/>
    <n v="263.33"/>
    <n v="1641686"/>
    <n v="988804.15"/>
    <n v="652881.85"/>
  </r>
  <r>
    <x v="1"/>
    <x v="64"/>
    <x v="0"/>
    <x v="1"/>
    <x v="2"/>
    <x v="1482"/>
    <n v="920688903"/>
    <d v="2018-06-12T00:00:00"/>
    <n v="1161"/>
    <n v="255.28"/>
    <n v="159.41999999999999"/>
    <n v="296380.08"/>
    <n v="185086.62"/>
    <n v="111293.46"/>
  </r>
  <r>
    <x v="2"/>
    <x v="37"/>
    <x v="8"/>
    <x v="0"/>
    <x v="2"/>
    <x v="876"/>
    <n v="686948335"/>
    <d v="2019-07-26T00:00:00"/>
    <n v="2133"/>
    <n v="421.89"/>
    <n v="364.69"/>
    <n v="899891.37"/>
    <n v="777883.77"/>
    <n v="122007.6"/>
  </r>
  <r>
    <x v="5"/>
    <x v="53"/>
    <x v="11"/>
    <x v="1"/>
    <x v="1"/>
    <x v="631"/>
    <n v="901408755"/>
    <d v="2018-08-01T00:00:00"/>
    <n v="5737"/>
    <n v="668.27"/>
    <n v="502.54"/>
    <n v="3833864.99"/>
    <n v="2883071.98"/>
    <n v="950793.01"/>
  </r>
  <r>
    <x v="5"/>
    <x v="127"/>
    <x v="8"/>
    <x v="0"/>
    <x v="1"/>
    <x v="885"/>
    <n v="675056493"/>
    <d v="2021-03-23T00:00:00"/>
    <n v="3072"/>
    <n v="421.89"/>
    <n v="364.69"/>
    <n v="1296046.0800000001"/>
    <n v="1120327.6799999999"/>
    <n v="175718.39999999999"/>
  </r>
  <r>
    <x v="5"/>
    <x v="28"/>
    <x v="2"/>
    <x v="1"/>
    <x v="1"/>
    <x v="1574"/>
    <n v="989190375"/>
    <d v="2017-01-10T00:00:00"/>
    <n v="2269"/>
    <n v="47.45"/>
    <n v="31.79"/>
    <n v="107664.05"/>
    <n v="72131.509999999995"/>
    <n v="35532.54"/>
  </r>
  <r>
    <x v="2"/>
    <x v="164"/>
    <x v="11"/>
    <x v="1"/>
    <x v="2"/>
    <x v="473"/>
    <n v="645421731"/>
    <d v="2016-08-22T00:00:00"/>
    <n v="3488"/>
    <n v="668.27"/>
    <n v="502.54"/>
    <n v="2330925.7599999998"/>
    <n v="1752859.52"/>
    <n v="578066.24"/>
  </r>
  <r>
    <x v="2"/>
    <x v="147"/>
    <x v="8"/>
    <x v="0"/>
    <x v="3"/>
    <x v="1575"/>
    <n v="315674388"/>
    <d v="2018-05-20T00:00:00"/>
    <n v="3921"/>
    <n v="421.89"/>
    <n v="364.69"/>
    <n v="1654230.69"/>
    <n v="1429949.49"/>
    <n v="224281.2"/>
  </r>
  <r>
    <x v="3"/>
    <x v="151"/>
    <x v="3"/>
    <x v="1"/>
    <x v="1"/>
    <x v="230"/>
    <n v="292184674"/>
    <d v="2015-07-16T00:00:00"/>
    <n v="2793"/>
    <n v="205.7"/>
    <n v="117.11"/>
    <n v="574520.1"/>
    <n v="327088.23"/>
    <n v="247431.87"/>
  </r>
  <r>
    <x v="3"/>
    <x v="21"/>
    <x v="0"/>
    <x v="1"/>
    <x v="0"/>
    <x v="1576"/>
    <n v="937501418"/>
    <d v="2015-08-16T00:00:00"/>
    <n v="6358"/>
    <n v="255.28"/>
    <n v="159.41999999999999"/>
    <n v="1623070.24"/>
    <n v="1013592.36"/>
    <n v="609477.88"/>
  </r>
  <r>
    <x v="1"/>
    <x v="44"/>
    <x v="4"/>
    <x v="0"/>
    <x v="2"/>
    <x v="742"/>
    <n v="434485948"/>
    <d v="2022-11-03T00:00:00"/>
    <n v="2902"/>
    <n v="81.73"/>
    <n v="56.67"/>
    <n v="237180.46"/>
    <n v="164456.34"/>
    <n v="72724.12"/>
  </r>
  <r>
    <x v="3"/>
    <x v="35"/>
    <x v="4"/>
    <x v="1"/>
    <x v="2"/>
    <x v="725"/>
    <n v="636312091"/>
    <d v="2017-03-18T00:00:00"/>
    <n v="7743"/>
    <n v="81.73"/>
    <n v="56.67"/>
    <n v="632835.39"/>
    <n v="438795.81"/>
    <n v="194039.58"/>
  </r>
  <r>
    <x v="1"/>
    <x v="22"/>
    <x v="0"/>
    <x v="1"/>
    <x v="3"/>
    <x v="1376"/>
    <n v="316466176"/>
    <d v="2018-06-02T00:00:00"/>
    <n v="8229"/>
    <n v="255.28"/>
    <n v="159.41999999999999"/>
    <n v="2100699.12"/>
    <n v="1311867.18"/>
    <n v="788831.94"/>
  </r>
  <r>
    <x v="2"/>
    <x v="12"/>
    <x v="10"/>
    <x v="1"/>
    <x v="3"/>
    <x v="1577"/>
    <n v="118747031"/>
    <d v="2017-02-10T00:00:00"/>
    <n v="8740"/>
    <n v="154.06"/>
    <n v="90.93"/>
    <n v="1346484.4"/>
    <n v="794728.2"/>
    <n v="551756.19999999995"/>
  </r>
  <r>
    <x v="0"/>
    <x v="113"/>
    <x v="11"/>
    <x v="0"/>
    <x v="1"/>
    <x v="1102"/>
    <n v="307265985"/>
    <d v="2022-05-04T00:00:00"/>
    <n v="5688"/>
    <n v="668.27"/>
    <n v="502.54"/>
    <n v="3801119.76"/>
    <n v="2858447.52"/>
    <n v="942672.24"/>
  </r>
  <r>
    <x v="0"/>
    <x v="25"/>
    <x v="3"/>
    <x v="1"/>
    <x v="0"/>
    <x v="65"/>
    <n v="316446864"/>
    <d v="2018-12-13T00:00:00"/>
    <n v="2514"/>
    <n v="205.7"/>
    <n v="117.11"/>
    <n v="517129.8"/>
    <n v="294414.53999999998"/>
    <n v="222715.26"/>
  </r>
  <r>
    <x v="1"/>
    <x v="108"/>
    <x v="11"/>
    <x v="0"/>
    <x v="0"/>
    <x v="1578"/>
    <n v="101025998"/>
    <d v="2018-08-11T00:00:00"/>
    <n v="4693"/>
    <n v="668.27"/>
    <n v="502.54"/>
    <n v="3136191.11"/>
    <n v="2358420.2200000002"/>
    <n v="777770.89"/>
  </r>
  <r>
    <x v="4"/>
    <x v="176"/>
    <x v="10"/>
    <x v="1"/>
    <x v="3"/>
    <x v="355"/>
    <n v="586052215"/>
    <d v="2020-12-16T00:00:00"/>
    <n v="4729"/>
    <n v="154.06"/>
    <n v="90.93"/>
    <n v="728549.74"/>
    <n v="430007.97"/>
    <n v="298541.77"/>
  </r>
  <r>
    <x v="4"/>
    <x v="158"/>
    <x v="2"/>
    <x v="1"/>
    <x v="0"/>
    <x v="1579"/>
    <n v="516886842"/>
    <d v="2018-09-25T00:00:00"/>
    <n v="7158"/>
    <n v="47.45"/>
    <n v="31.79"/>
    <n v="339647.1"/>
    <n v="227552.82"/>
    <n v="112094.28"/>
  </r>
  <r>
    <x v="0"/>
    <x v="122"/>
    <x v="10"/>
    <x v="0"/>
    <x v="0"/>
    <x v="1580"/>
    <n v="509203708"/>
    <d v="2018-06-24T00:00:00"/>
    <n v="3548"/>
    <n v="154.06"/>
    <n v="90.93"/>
    <n v="546604.88"/>
    <n v="322619.64"/>
    <n v="223985.24"/>
  </r>
  <r>
    <x v="5"/>
    <x v="62"/>
    <x v="7"/>
    <x v="0"/>
    <x v="3"/>
    <x v="1581"/>
    <n v="798989140"/>
    <d v="2015-06-04T00:00:00"/>
    <n v="7497"/>
    <n v="437.2"/>
    <n v="263.33"/>
    <n v="3277688.4"/>
    <n v="1974185.01"/>
    <n v="1303503.3899999999"/>
  </r>
  <r>
    <x v="2"/>
    <x v="48"/>
    <x v="3"/>
    <x v="1"/>
    <x v="2"/>
    <x v="1210"/>
    <n v="792541968"/>
    <d v="2022-03-08T00:00:00"/>
    <n v="9635"/>
    <n v="205.7"/>
    <n v="117.11"/>
    <n v="1981919.5"/>
    <n v="1128354.8500000001"/>
    <n v="853564.65"/>
  </r>
  <r>
    <x v="5"/>
    <x v="70"/>
    <x v="11"/>
    <x v="0"/>
    <x v="3"/>
    <x v="1582"/>
    <n v="416473519"/>
    <d v="2015-06-23T00:00:00"/>
    <n v="2624"/>
    <n v="668.27"/>
    <n v="502.54"/>
    <n v="1753540.48"/>
    <n v="1318664.96"/>
    <n v="434875.52"/>
  </r>
  <r>
    <x v="0"/>
    <x v="172"/>
    <x v="6"/>
    <x v="1"/>
    <x v="1"/>
    <x v="1583"/>
    <n v="567707622"/>
    <d v="2018-12-22T00:00:00"/>
    <n v="6156"/>
    <n v="651.21"/>
    <n v="524.96"/>
    <n v="4008848.76"/>
    <n v="3231653.76"/>
    <n v="777195"/>
  </r>
  <r>
    <x v="2"/>
    <x v="102"/>
    <x v="11"/>
    <x v="1"/>
    <x v="1"/>
    <x v="1071"/>
    <n v="863480603"/>
    <d v="2016-01-12T00:00:00"/>
    <n v="1954"/>
    <n v="668.27"/>
    <n v="502.54"/>
    <n v="1305799.58"/>
    <n v="981963.16"/>
    <n v="323836.42"/>
  </r>
  <r>
    <x v="2"/>
    <x v="104"/>
    <x v="2"/>
    <x v="1"/>
    <x v="2"/>
    <x v="1428"/>
    <n v="991341292"/>
    <d v="2015-09-02T00:00:00"/>
    <n v="8773"/>
    <n v="47.45"/>
    <n v="31.79"/>
    <n v="416278.85"/>
    <n v="278893.67"/>
    <n v="137385.18"/>
  </r>
  <r>
    <x v="5"/>
    <x v="47"/>
    <x v="3"/>
    <x v="0"/>
    <x v="3"/>
    <x v="84"/>
    <n v="259151017"/>
    <d v="2021-01-09T00:00:00"/>
    <n v="7400"/>
    <n v="205.7"/>
    <n v="117.11"/>
    <n v="1522180"/>
    <n v="866614"/>
    <n v="655566"/>
  </r>
  <r>
    <x v="2"/>
    <x v="68"/>
    <x v="11"/>
    <x v="1"/>
    <x v="1"/>
    <x v="887"/>
    <n v="745083606"/>
    <d v="2015-09-30T00:00:00"/>
    <n v="5651"/>
    <n v="668.27"/>
    <n v="502.54"/>
    <n v="3776393.77"/>
    <n v="2839853.54"/>
    <n v="936540.23"/>
  </r>
  <r>
    <x v="1"/>
    <x v="33"/>
    <x v="4"/>
    <x v="1"/>
    <x v="3"/>
    <x v="1584"/>
    <n v="547625386"/>
    <d v="2015-09-29T00:00:00"/>
    <n v="3376"/>
    <n v="81.73"/>
    <n v="56.67"/>
    <n v="275920.48"/>
    <n v="191317.92"/>
    <n v="84602.559999999998"/>
  </r>
  <r>
    <x v="3"/>
    <x v="110"/>
    <x v="2"/>
    <x v="1"/>
    <x v="1"/>
    <x v="336"/>
    <n v="535575187"/>
    <d v="2019-06-13T00:00:00"/>
    <n v="7454"/>
    <n v="47.45"/>
    <n v="31.79"/>
    <n v="353692.3"/>
    <n v="236962.66"/>
    <n v="116729.64"/>
  </r>
  <r>
    <x v="4"/>
    <x v="143"/>
    <x v="8"/>
    <x v="0"/>
    <x v="0"/>
    <x v="1585"/>
    <n v="298044335"/>
    <d v="2021-02-13T00:00:00"/>
    <n v="6797"/>
    <n v="421.89"/>
    <n v="364.69"/>
    <n v="2867586.33"/>
    <n v="2478797.9300000002"/>
    <n v="388788.4"/>
  </r>
  <r>
    <x v="1"/>
    <x v="26"/>
    <x v="9"/>
    <x v="0"/>
    <x v="3"/>
    <x v="147"/>
    <n v="394456660"/>
    <d v="2016-02-09T00:00:00"/>
    <n v="7346"/>
    <n v="9.33"/>
    <n v="6.92"/>
    <n v="68538.179999999993"/>
    <n v="50834.32"/>
    <n v="17703.86"/>
  </r>
  <r>
    <x v="1"/>
    <x v="108"/>
    <x v="0"/>
    <x v="0"/>
    <x v="0"/>
    <x v="1586"/>
    <n v="104548490"/>
    <d v="2018-01-05T00:00:00"/>
    <n v="7076"/>
    <n v="255.28"/>
    <n v="159.41999999999999"/>
    <n v="1806361.28"/>
    <n v="1128055.92"/>
    <n v="678305.36"/>
  </r>
  <r>
    <x v="5"/>
    <x v="78"/>
    <x v="10"/>
    <x v="0"/>
    <x v="0"/>
    <x v="1587"/>
    <n v="578368651"/>
    <d v="2022-07-17T00:00:00"/>
    <n v="991"/>
    <n v="154.06"/>
    <n v="90.93"/>
    <n v="152673.46"/>
    <n v="90111.63"/>
    <n v="62561.83"/>
  </r>
  <r>
    <x v="2"/>
    <x v="82"/>
    <x v="2"/>
    <x v="1"/>
    <x v="3"/>
    <x v="1588"/>
    <n v="786278474"/>
    <d v="2020-03-19T00:00:00"/>
    <n v="6128"/>
    <n v="47.45"/>
    <n v="31.79"/>
    <n v="290773.59999999998"/>
    <n v="194809.12"/>
    <n v="95964.479999999996"/>
  </r>
  <r>
    <x v="2"/>
    <x v="37"/>
    <x v="6"/>
    <x v="0"/>
    <x v="3"/>
    <x v="229"/>
    <n v="668951785"/>
    <d v="2015-05-15T00:00:00"/>
    <n v="6554"/>
    <n v="651.21"/>
    <n v="524.96"/>
    <n v="4268030.34"/>
    <n v="3440587.84"/>
    <n v="827442.5"/>
  </r>
  <r>
    <x v="1"/>
    <x v="140"/>
    <x v="3"/>
    <x v="0"/>
    <x v="0"/>
    <x v="1589"/>
    <n v="687374913"/>
    <d v="2022-02-26T00:00:00"/>
    <n v="8367"/>
    <n v="205.7"/>
    <n v="117.11"/>
    <n v="1721091.9"/>
    <n v="979859.37"/>
    <n v="741232.53"/>
  </r>
  <r>
    <x v="0"/>
    <x v="134"/>
    <x v="8"/>
    <x v="0"/>
    <x v="2"/>
    <x v="794"/>
    <n v="472846686"/>
    <d v="2019-09-10T00:00:00"/>
    <n v="4697"/>
    <n v="421.89"/>
    <n v="364.69"/>
    <n v="1981617.33"/>
    <n v="1712948.93"/>
    <n v="268668.40000000002"/>
  </r>
  <r>
    <x v="3"/>
    <x v="10"/>
    <x v="5"/>
    <x v="0"/>
    <x v="1"/>
    <x v="1590"/>
    <n v="176978433"/>
    <d v="2018-05-05T00:00:00"/>
    <n v="706"/>
    <n v="109.28"/>
    <n v="35.840000000000003"/>
    <n v="77151.679999999993"/>
    <n v="25303.040000000001"/>
    <n v="51848.639999999999"/>
  </r>
  <r>
    <x v="1"/>
    <x v="140"/>
    <x v="10"/>
    <x v="0"/>
    <x v="0"/>
    <x v="1591"/>
    <n v="921693980"/>
    <d v="2020-11-04T00:00:00"/>
    <n v="8586"/>
    <n v="154.06"/>
    <n v="90.93"/>
    <n v="1322759.1599999999"/>
    <n v="780724.98"/>
    <n v="542034.18000000005"/>
  </r>
  <r>
    <x v="5"/>
    <x v="63"/>
    <x v="7"/>
    <x v="0"/>
    <x v="0"/>
    <x v="1592"/>
    <n v="749229657"/>
    <d v="2022-10-08T00:00:00"/>
    <n v="2560"/>
    <n v="437.2"/>
    <n v="263.33"/>
    <n v="1119232"/>
    <n v="674124.80000000005"/>
    <n v="445107.20000000001"/>
  </r>
  <r>
    <x v="0"/>
    <x v="76"/>
    <x v="8"/>
    <x v="1"/>
    <x v="0"/>
    <x v="1593"/>
    <n v="472134292"/>
    <d v="2018-08-25T00:00:00"/>
    <n v="3884"/>
    <n v="421.89"/>
    <n v="364.69"/>
    <n v="1638620.76"/>
    <n v="1416455.96"/>
    <n v="222164.8"/>
  </r>
  <r>
    <x v="2"/>
    <x v="4"/>
    <x v="7"/>
    <x v="0"/>
    <x v="0"/>
    <x v="1343"/>
    <n v="523269212"/>
    <d v="2017-02-04T00:00:00"/>
    <n v="5843"/>
    <n v="437.2"/>
    <n v="263.33"/>
    <n v="2554559.6"/>
    <n v="1538637.19"/>
    <n v="1015922.41"/>
  </r>
  <r>
    <x v="5"/>
    <x v="9"/>
    <x v="9"/>
    <x v="0"/>
    <x v="3"/>
    <x v="1594"/>
    <n v="505808246"/>
    <d v="2015-04-12T00:00:00"/>
    <n v="8755"/>
    <n v="9.33"/>
    <n v="6.92"/>
    <n v="81684.149999999994"/>
    <n v="60584.6"/>
    <n v="21099.55"/>
  </r>
  <r>
    <x v="4"/>
    <x v="115"/>
    <x v="6"/>
    <x v="0"/>
    <x v="3"/>
    <x v="1594"/>
    <n v="543237721"/>
    <d v="2015-04-25T00:00:00"/>
    <n v="4969"/>
    <n v="651.21"/>
    <n v="524.96"/>
    <n v="3235862.49"/>
    <n v="2608526.2400000002"/>
    <n v="627336.25"/>
  </r>
  <r>
    <x v="1"/>
    <x v="26"/>
    <x v="11"/>
    <x v="0"/>
    <x v="2"/>
    <x v="1595"/>
    <n v="829356467"/>
    <d v="2020-09-16T00:00:00"/>
    <n v="3864"/>
    <n v="668.27"/>
    <n v="502.54"/>
    <n v="2582195.2799999998"/>
    <n v="1941814.56"/>
    <n v="640380.72"/>
  </r>
  <r>
    <x v="4"/>
    <x v="56"/>
    <x v="6"/>
    <x v="0"/>
    <x v="3"/>
    <x v="1308"/>
    <n v="278275811"/>
    <d v="2021-12-07T00:00:00"/>
    <n v="6851"/>
    <n v="651.21"/>
    <n v="524.96"/>
    <n v="4461439.71"/>
    <n v="3596500.96"/>
    <n v="864938.75"/>
  </r>
  <r>
    <x v="0"/>
    <x v="135"/>
    <x v="6"/>
    <x v="0"/>
    <x v="2"/>
    <x v="712"/>
    <n v="574419581"/>
    <d v="2018-07-19T00:00:00"/>
    <n v="2374"/>
    <n v="651.21"/>
    <n v="524.96"/>
    <n v="1545972.54"/>
    <n v="1246255.04"/>
    <n v="299717.5"/>
  </r>
  <r>
    <x v="1"/>
    <x v="2"/>
    <x v="3"/>
    <x v="1"/>
    <x v="1"/>
    <x v="606"/>
    <n v="322524106"/>
    <d v="2015-05-20T00:00:00"/>
    <n v="905"/>
    <n v="205.7"/>
    <n v="117.11"/>
    <n v="186158.5"/>
    <n v="105984.55"/>
    <n v="80173.95"/>
  </r>
  <r>
    <x v="1"/>
    <x v="71"/>
    <x v="3"/>
    <x v="1"/>
    <x v="0"/>
    <x v="1461"/>
    <n v="897638213"/>
    <d v="2018-10-08T00:00:00"/>
    <n v="9950"/>
    <n v="205.7"/>
    <n v="117.11"/>
    <n v="2046715"/>
    <n v="1165244.5"/>
    <n v="881470.5"/>
  </r>
  <r>
    <x v="3"/>
    <x v="138"/>
    <x v="4"/>
    <x v="1"/>
    <x v="0"/>
    <x v="1596"/>
    <n v="595123231"/>
    <d v="2019-06-13T00:00:00"/>
    <n v="9044"/>
    <n v="81.73"/>
    <n v="56.67"/>
    <n v="739166.12"/>
    <n v="512523.48"/>
    <n v="226642.64"/>
  </r>
  <r>
    <x v="1"/>
    <x v="142"/>
    <x v="0"/>
    <x v="1"/>
    <x v="2"/>
    <x v="1597"/>
    <n v="480652987"/>
    <d v="2017-04-05T00:00:00"/>
    <n v="4755"/>
    <n v="255.28"/>
    <n v="159.41999999999999"/>
    <n v="1213856.3999999999"/>
    <n v="758042.1"/>
    <n v="455814.3"/>
  </r>
  <r>
    <x v="1"/>
    <x v="129"/>
    <x v="6"/>
    <x v="0"/>
    <x v="1"/>
    <x v="1598"/>
    <n v="340213811"/>
    <d v="2022-07-26T00:00:00"/>
    <n v="5682"/>
    <n v="651.21"/>
    <n v="524.96"/>
    <n v="3700175.22"/>
    <n v="2982822.72"/>
    <n v="717352.5"/>
  </r>
  <r>
    <x v="2"/>
    <x v="12"/>
    <x v="3"/>
    <x v="0"/>
    <x v="1"/>
    <x v="1208"/>
    <n v="930104529"/>
    <d v="2020-07-24T00:00:00"/>
    <n v="7454"/>
    <n v="205.7"/>
    <n v="117.11"/>
    <n v="1533287.8"/>
    <n v="872937.94"/>
    <n v="660349.86"/>
  </r>
  <r>
    <x v="1"/>
    <x v="153"/>
    <x v="0"/>
    <x v="0"/>
    <x v="3"/>
    <x v="1599"/>
    <n v="826936471"/>
    <d v="2019-03-30T00:00:00"/>
    <n v="7733"/>
    <n v="255.28"/>
    <n v="159.41999999999999"/>
    <n v="1974080.24"/>
    <n v="1232794.8600000001"/>
    <n v="741285.38"/>
  </r>
  <r>
    <x v="1"/>
    <x v="89"/>
    <x v="7"/>
    <x v="0"/>
    <x v="3"/>
    <x v="966"/>
    <n v="477633464"/>
    <d v="2015-06-07T00:00:00"/>
    <n v="1211"/>
    <n v="437.2"/>
    <n v="263.33"/>
    <n v="529449.19999999995"/>
    <n v="318892.63"/>
    <n v="210556.57"/>
  </r>
  <r>
    <x v="1"/>
    <x v="66"/>
    <x v="8"/>
    <x v="0"/>
    <x v="2"/>
    <x v="1600"/>
    <n v="849431836"/>
    <d v="2018-11-28T00:00:00"/>
    <n v="4611"/>
    <n v="421.89"/>
    <n v="364.69"/>
    <n v="1945334.79"/>
    <n v="1681585.59"/>
    <n v="263749.2"/>
  </r>
  <r>
    <x v="5"/>
    <x v="182"/>
    <x v="1"/>
    <x v="0"/>
    <x v="1"/>
    <x v="1601"/>
    <n v="279880416"/>
    <d v="2020-10-31T00:00:00"/>
    <n v="1689"/>
    <n v="152.58000000000001"/>
    <n v="97.44"/>
    <n v="257707.62"/>
    <n v="164576.16"/>
    <n v="93131.46"/>
  </r>
  <r>
    <x v="5"/>
    <x v="127"/>
    <x v="1"/>
    <x v="0"/>
    <x v="2"/>
    <x v="982"/>
    <n v="326840531"/>
    <d v="2022-10-10T00:00:00"/>
    <n v="8231"/>
    <n v="152.58000000000001"/>
    <n v="97.44"/>
    <n v="1255885.98"/>
    <n v="802028.64"/>
    <n v="453857.34"/>
  </r>
  <r>
    <x v="3"/>
    <x v="50"/>
    <x v="9"/>
    <x v="0"/>
    <x v="0"/>
    <x v="707"/>
    <n v="818486011"/>
    <d v="2015-10-23T00:00:00"/>
    <n v="7054"/>
    <n v="9.33"/>
    <n v="6.92"/>
    <n v="65813.820000000007"/>
    <n v="48813.68"/>
    <n v="17000.14"/>
  </r>
  <r>
    <x v="5"/>
    <x v="54"/>
    <x v="11"/>
    <x v="1"/>
    <x v="0"/>
    <x v="1602"/>
    <n v="303303182"/>
    <d v="2020-11-06T00:00:00"/>
    <n v="3006"/>
    <n v="668.27"/>
    <n v="502.54"/>
    <n v="2008819.62"/>
    <n v="1510635.24"/>
    <n v="498184.38"/>
  </r>
  <r>
    <x v="5"/>
    <x v="131"/>
    <x v="4"/>
    <x v="0"/>
    <x v="2"/>
    <x v="1253"/>
    <n v="100090873"/>
    <d v="2018-11-24T00:00:00"/>
    <n v="7968"/>
    <n v="81.73"/>
    <n v="56.67"/>
    <n v="651224.64"/>
    <n v="451546.56"/>
    <n v="199678.07999999999"/>
  </r>
  <r>
    <x v="5"/>
    <x v="182"/>
    <x v="10"/>
    <x v="1"/>
    <x v="0"/>
    <x v="1603"/>
    <n v="247960412"/>
    <d v="2020-10-11T00:00:00"/>
    <n v="5851"/>
    <n v="154.06"/>
    <n v="90.93"/>
    <n v="901405.06"/>
    <n v="532031.43000000005"/>
    <n v="369373.63"/>
  </r>
  <r>
    <x v="2"/>
    <x v="42"/>
    <x v="8"/>
    <x v="0"/>
    <x v="0"/>
    <x v="1604"/>
    <n v="856335628"/>
    <d v="2017-07-26T00:00:00"/>
    <n v="7597"/>
    <n v="421.89"/>
    <n v="364.69"/>
    <n v="3205098.33"/>
    <n v="2770549.93"/>
    <n v="434548.4"/>
  </r>
  <r>
    <x v="3"/>
    <x v="20"/>
    <x v="3"/>
    <x v="1"/>
    <x v="3"/>
    <x v="1605"/>
    <n v="754952847"/>
    <d v="2021-02-20T00:00:00"/>
    <n v="6179"/>
    <n v="205.7"/>
    <n v="117.11"/>
    <n v="1271020.3"/>
    <n v="723622.69"/>
    <n v="547397.61"/>
  </r>
  <r>
    <x v="0"/>
    <x v="181"/>
    <x v="8"/>
    <x v="0"/>
    <x v="1"/>
    <x v="855"/>
    <n v="643860900"/>
    <d v="2022-06-29T00:00:00"/>
    <n v="1603"/>
    <n v="421.89"/>
    <n v="364.69"/>
    <n v="676289.67"/>
    <n v="584598.06999999995"/>
    <n v="91691.6"/>
  </r>
  <r>
    <x v="5"/>
    <x v="127"/>
    <x v="5"/>
    <x v="1"/>
    <x v="1"/>
    <x v="1606"/>
    <n v="843421113"/>
    <d v="2022-12-31T00:00:00"/>
    <n v="5905"/>
    <n v="109.28"/>
    <n v="35.840000000000003"/>
    <n v="645298.4"/>
    <n v="211635.20000000001"/>
    <n v="433663.2"/>
  </r>
  <r>
    <x v="1"/>
    <x v="79"/>
    <x v="0"/>
    <x v="0"/>
    <x v="3"/>
    <x v="404"/>
    <n v="844307315"/>
    <d v="2020-07-29T00:00:00"/>
    <n v="8152"/>
    <n v="255.28"/>
    <n v="159.41999999999999"/>
    <n v="2081042.56"/>
    <n v="1299591.8400000001"/>
    <n v="781450.72"/>
  </r>
  <r>
    <x v="5"/>
    <x v="166"/>
    <x v="0"/>
    <x v="1"/>
    <x v="3"/>
    <x v="1607"/>
    <n v="657505834"/>
    <d v="2016-08-28T00:00:00"/>
    <n v="9442"/>
    <n v="255.28"/>
    <n v="159.41999999999999"/>
    <n v="2410353.7599999998"/>
    <n v="1505243.64"/>
    <n v="905110.12"/>
  </r>
  <r>
    <x v="0"/>
    <x v="118"/>
    <x v="1"/>
    <x v="1"/>
    <x v="3"/>
    <x v="1608"/>
    <n v="364315497"/>
    <d v="2018-03-20T00:00:00"/>
    <n v="7906"/>
    <n v="152.58000000000001"/>
    <n v="97.44"/>
    <n v="1206297.48"/>
    <n v="770360.64"/>
    <n v="435936.84"/>
  </r>
  <r>
    <x v="3"/>
    <x v="133"/>
    <x v="9"/>
    <x v="1"/>
    <x v="1"/>
    <x v="1609"/>
    <n v="566347634"/>
    <d v="2020-03-06T00:00:00"/>
    <n v="3705"/>
    <n v="9.33"/>
    <n v="6.92"/>
    <n v="34567.65"/>
    <n v="25638.6"/>
    <n v="8929.0499999999993"/>
  </r>
  <r>
    <x v="5"/>
    <x v="74"/>
    <x v="0"/>
    <x v="1"/>
    <x v="0"/>
    <x v="1610"/>
    <n v="135526072"/>
    <d v="2015-02-28T00:00:00"/>
    <n v="4031"/>
    <n v="255.28"/>
    <n v="159.41999999999999"/>
    <n v="1029033.68"/>
    <n v="642622.02"/>
    <n v="386411.66"/>
  </r>
  <r>
    <x v="4"/>
    <x v="29"/>
    <x v="11"/>
    <x v="1"/>
    <x v="0"/>
    <x v="130"/>
    <n v="264087140"/>
    <d v="2019-07-28T00:00:00"/>
    <n v="8108"/>
    <n v="668.27"/>
    <n v="502.54"/>
    <n v="5418333.1600000001"/>
    <n v="4074594.32"/>
    <n v="1343738.84"/>
  </r>
  <r>
    <x v="1"/>
    <x v="41"/>
    <x v="1"/>
    <x v="0"/>
    <x v="3"/>
    <x v="821"/>
    <n v="414579665"/>
    <d v="2017-07-10T00:00:00"/>
    <n v="2191"/>
    <n v="152.58000000000001"/>
    <n v="97.44"/>
    <n v="334302.78000000003"/>
    <n v="213491.04"/>
    <n v="120811.74"/>
  </r>
  <r>
    <x v="1"/>
    <x v="36"/>
    <x v="3"/>
    <x v="1"/>
    <x v="0"/>
    <x v="1611"/>
    <n v="569864976"/>
    <d v="2015-11-30T00:00:00"/>
    <n v="4565"/>
    <n v="205.7"/>
    <n v="117.11"/>
    <n v="939020.5"/>
    <n v="534607.15"/>
    <n v="404413.35"/>
  </r>
  <r>
    <x v="1"/>
    <x v="79"/>
    <x v="5"/>
    <x v="0"/>
    <x v="2"/>
    <x v="347"/>
    <n v="783116900"/>
    <d v="2017-03-14T00:00:00"/>
    <n v="548"/>
    <n v="109.28"/>
    <n v="35.840000000000003"/>
    <n v="59885.440000000002"/>
    <n v="19640.32"/>
    <n v="40245.120000000003"/>
  </r>
  <r>
    <x v="1"/>
    <x v="152"/>
    <x v="7"/>
    <x v="0"/>
    <x v="2"/>
    <x v="1116"/>
    <n v="727821767"/>
    <d v="2016-03-16T00:00:00"/>
    <n v="7489"/>
    <n v="437.2"/>
    <n v="263.33"/>
    <n v="3274190.8"/>
    <n v="1972078.37"/>
    <n v="1302112.43"/>
  </r>
  <r>
    <x v="2"/>
    <x v="165"/>
    <x v="5"/>
    <x v="1"/>
    <x v="1"/>
    <x v="1612"/>
    <n v="147778403"/>
    <d v="2020-04-19T00:00:00"/>
    <n v="9768"/>
    <n v="109.28"/>
    <n v="35.840000000000003"/>
    <n v="1067447.04"/>
    <n v="350085.12"/>
    <n v="717361.92"/>
  </r>
  <r>
    <x v="2"/>
    <x v="104"/>
    <x v="6"/>
    <x v="0"/>
    <x v="1"/>
    <x v="1341"/>
    <n v="207098138"/>
    <d v="2019-08-29T00:00:00"/>
    <n v="3796"/>
    <n v="651.21"/>
    <n v="524.96"/>
    <n v="2471993.16"/>
    <n v="1992748.16"/>
    <n v="479245"/>
  </r>
  <r>
    <x v="4"/>
    <x v="115"/>
    <x v="8"/>
    <x v="0"/>
    <x v="2"/>
    <x v="1613"/>
    <n v="340204799"/>
    <d v="2022-04-16T00:00:00"/>
    <n v="3015"/>
    <n v="421.89"/>
    <n v="364.69"/>
    <n v="1271998.3500000001"/>
    <n v="1099540.3500000001"/>
    <n v="172458"/>
  </r>
  <r>
    <x v="2"/>
    <x v="102"/>
    <x v="2"/>
    <x v="1"/>
    <x v="1"/>
    <x v="1614"/>
    <n v="501834714"/>
    <d v="2016-06-07T00:00:00"/>
    <n v="2899"/>
    <n v="47.45"/>
    <n v="31.79"/>
    <n v="137557.54999999999"/>
    <n v="92159.21"/>
    <n v="45398.34"/>
  </r>
  <r>
    <x v="3"/>
    <x v="151"/>
    <x v="11"/>
    <x v="1"/>
    <x v="0"/>
    <x v="969"/>
    <n v="717036712"/>
    <d v="2020-12-30T00:00:00"/>
    <n v="5952"/>
    <n v="668.27"/>
    <n v="502.54"/>
    <n v="3977543.04"/>
    <n v="2991118.08"/>
    <n v="986424.96"/>
  </r>
  <r>
    <x v="1"/>
    <x v="179"/>
    <x v="8"/>
    <x v="1"/>
    <x v="1"/>
    <x v="1615"/>
    <n v="631172120"/>
    <d v="2020-04-20T00:00:00"/>
    <n v="6711"/>
    <n v="421.89"/>
    <n v="364.69"/>
    <n v="2831303.79"/>
    <n v="2447434.59"/>
    <n v="383869.2"/>
  </r>
  <r>
    <x v="1"/>
    <x v="44"/>
    <x v="6"/>
    <x v="1"/>
    <x v="0"/>
    <x v="360"/>
    <n v="859914767"/>
    <d v="2016-06-18T00:00:00"/>
    <n v="6744"/>
    <n v="651.21"/>
    <n v="524.96"/>
    <n v="4391760.24"/>
    <n v="3540330.24"/>
    <n v="851430"/>
  </r>
  <r>
    <x v="0"/>
    <x v="118"/>
    <x v="2"/>
    <x v="1"/>
    <x v="2"/>
    <x v="1295"/>
    <n v="739250981"/>
    <d v="2019-06-03T00:00:00"/>
    <n v="9648"/>
    <n v="47.45"/>
    <n v="31.79"/>
    <n v="457797.6"/>
    <n v="306709.92"/>
    <n v="151087.67999999999"/>
  </r>
  <r>
    <x v="1"/>
    <x v="152"/>
    <x v="1"/>
    <x v="0"/>
    <x v="2"/>
    <x v="566"/>
    <n v="575479590"/>
    <d v="2021-03-22T00:00:00"/>
    <n v="6054"/>
    <n v="152.58000000000001"/>
    <n v="97.44"/>
    <n v="923719.32"/>
    <n v="589901.76"/>
    <n v="333817.56"/>
  </r>
  <r>
    <x v="5"/>
    <x v="84"/>
    <x v="4"/>
    <x v="0"/>
    <x v="2"/>
    <x v="1345"/>
    <n v="295211923"/>
    <d v="2021-02-25T00:00:00"/>
    <n v="8623"/>
    <n v="81.73"/>
    <n v="56.67"/>
    <n v="704757.79"/>
    <n v="488665.41"/>
    <n v="216092.38"/>
  </r>
  <r>
    <x v="0"/>
    <x v="134"/>
    <x v="5"/>
    <x v="1"/>
    <x v="3"/>
    <x v="35"/>
    <n v="795371806"/>
    <d v="2020-03-04T00:00:00"/>
    <n v="7047"/>
    <n v="109.28"/>
    <n v="35.840000000000003"/>
    <n v="770096.16"/>
    <n v="252564.48000000001"/>
    <n v="517531.68"/>
  </r>
  <r>
    <x v="6"/>
    <x v="171"/>
    <x v="4"/>
    <x v="1"/>
    <x v="2"/>
    <x v="1616"/>
    <n v="793195569"/>
    <d v="2019-01-24T00:00:00"/>
    <n v="3050"/>
    <n v="81.73"/>
    <n v="56.67"/>
    <n v="249276.5"/>
    <n v="172843.5"/>
    <n v="76433"/>
  </r>
  <r>
    <x v="0"/>
    <x v="0"/>
    <x v="4"/>
    <x v="1"/>
    <x v="3"/>
    <x v="1268"/>
    <n v="876232039"/>
    <d v="2019-11-07T00:00:00"/>
    <n v="5387"/>
    <n v="81.73"/>
    <n v="56.67"/>
    <n v="440279.51"/>
    <n v="305281.28999999998"/>
    <n v="134998.22"/>
  </r>
  <r>
    <x v="1"/>
    <x v="132"/>
    <x v="1"/>
    <x v="1"/>
    <x v="0"/>
    <x v="1617"/>
    <n v="352342545"/>
    <d v="2017-03-27T00:00:00"/>
    <n v="4844"/>
    <n v="152.58000000000001"/>
    <n v="97.44"/>
    <n v="739097.52"/>
    <n v="471999.36"/>
    <n v="267098.15999999997"/>
  </r>
  <r>
    <x v="0"/>
    <x v="1"/>
    <x v="11"/>
    <x v="1"/>
    <x v="1"/>
    <x v="1618"/>
    <n v="399700915"/>
    <d v="2020-02-27T00:00:00"/>
    <n v="9238"/>
    <n v="668.27"/>
    <n v="502.54"/>
    <n v="6173478.2599999998"/>
    <n v="4642464.5199999996"/>
    <n v="1531013.74"/>
  </r>
  <r>
    <x v="2"/>
    <x v="42"/>
    <x v="0"/>
    <x v="0"/>
    <x v="1"/>
    <x v="209"/>
    <n v="916793477"/>
    <d v="2022-02-04T00:00:00"/>
    <n v="8418"/>
    <n v="255.28"/>
    <n v="159.41999999999999"/>
    <n v="2148947.04"/>
    <n v="1341997.56"/>
    <n v="806949.48"/>
  </r>
  <r>
    <x v="1"/>
    <x v="80"/>
    <x v="3"/>
    <x v="0"/>
    <x v="3"/>
    <x v="572"/>
    <n v="972419059"/>
    <d v="2020-08-17T00:00:00"/>
    <n v="9264"/>
    <n v="205.7"/>
    <n v="117.11"/>
    <n v="1905604.8"/>
    <n v="1084907.04"/>
    <n v="820697.76"/>
  </r>
  <r>
    <x v="3"/>
    <x v="106"/>
    <x v="8"/>
    <x v="0"/>
    <x v="2"/>
    <x v="1619"/>
    <n v="155688989"/>
    <d v="2018-06-09T00:00:00"/>
    <n v="686"/>
    <n v="421.89"/>
    <n v="364.69"/>
    <n v="289416.53999999998"/>
    <n v="250177.34"/>
    <n v="39239.199999999997"/>
  </r>
  <r>
    <x v="2"/>
    <x v="51"/>
    <x v="8"/>
    <x v="1"/>
    <x v="0"/>
    <x v="186"/>
    <n v="826027095"/>
    <d v="2015-04-22T00:00:00"/>
    <n v="8628"/>
    <n v="421.89"/>
    <n v="364.69"/>
    <n v="3640066.92"/>
    <n v="3146545.32"/>
    <n v="493521.6"/>
  </r>
  <r>
    <x v="5"/>
    <x v="175"/>
    <x v="8"/>
    <x v="1"/>
    <x v="0"/>
    <x v="1620"/>
    <n v="463169705"/>
    <d v="2015-12-22T00:00:00"/>
    <n v="1063"/>
    <n v="421.89"/>
    <n v="364.69"/>
    <n v="448469.07"/>
    <n v="387665.47"/>
    <n v="60803.6"/>
  </r>
  <r>
    <x v="1"/>
    <x v="132"/>
    <x v="8"/>
    <x v="1"/>
    <x v="0"/>
    <x v="280"/>
    <n v="217165648"/>
    <d v="2018-06-08T00:00:00"/>
    <n v="2996"/>
    <n v="421.89"/>
    <n v="364.69"/>
    <n v="1263982.44"/>
    <n v="1092611.24"/>
    <n v="171371.2"/>
  </r>
  <r>
    <x v="3"/>
    <x v="133"/>
    <x v="1"/>
    <x v="0"/>
    <x v="1"/>
    <x v="1621"/>
    <n v="858376252"/>
    <d v="2017-05-09T00:00:00"/>
    <n v="1463"/>
    <n v="152.58000000000001"/>
    <n v="97.44"/>
    <n v="223224.54"/>
    <n v="142554.72"/>
    <n v="80669.820000000007"/>
  </r>
  <r>
    <x v="3"/>
    <x v="184"/>
    <x v="10"/>
    <x v="0"/>
    <x v="1"/>
    <x v="668"/>
    <n v="527475345"/>
    <d v="2019-08-20T00:00:00"/>
    <n v="531"/>
    <n v="154.06"/>
    <n v="90.93"/>
    <n v="81805.86"/>
    <n v="48283.83"/>
    <n v="33522.03"/>
  </r>
  <r>
    <x v="4"/>
    <x v="156"/>
    <x v="7"/>
    <x v="1"/>
    <x v="0"/>
    <x v="44"/>
    <n v="585449254"/>
    <d v="2015-11-13T00:00:00"/>
    <n v="6299"/>
    <n v="437.2"/>
    <n v="263.33"/>
    <n v="2753922.8"/>
    <n v="1658715.67"/>
    <n v="1095207.1299999999"/>
  </r>
  <r>
    <x v="4"/>
    <x v="46"/>
    <x v="0"/>
    <x v="1"/>
    <x v="2"/>
    <x v="990"/>
    <n v="663596808"/>
    <d v="2022-01-06T00:00:00"/>
    <n v="1897"/>
    <n v="255.28"/>
    <n v="159.41999999999999"/>
    <n v="484266.16"/>
    <n v="302419.74"/>
    <n v="181846.42"/>
  </r>
  <r>
    <x v="5"/>
    <x v="105"/>
    <x v="0"/>
    <x v="1"/>
    <x v="1"/>
    <x v="1466"/>
    <n v="913529336"/>
    <d v="2022-02-27T00:00:00"/>
    <n v="2486"/>
    <n v="255.28"/>
    <n v="159.41999999999999"/>
    <n v="634626.07999999996"/>
    <n v="396318.12"/>
    <n v="238307.96"/>
  </r>
  <r>
    <x v="0"/>
    <x v="76"/>
    <x v="6"/>
    <x v="0"/>
    <x v="0"/>
    <x v="1622"/>
    <n v="657170665"/>
    <d v="2019-11-24T00:00:00"/>
    <n v="258"/>
    <n v="651.21"/>
    <n v="524.96"/>
    <n v="168012.18"/>
    <n v="135439.67999999999"/>
    <n v="32572.5"/>
  </r>
  <r>
    <x v="2"/>
    <x v="141"/>
    <x v="10"/>
    <x v="1"/>
    <x v="2"/>
    <x v="776"/>
    <n v="636757123"/>
    <d v="2016-07-08T00:00:00"/>
    <n v="9438"/>
    <n v="154.06"/>
    <n v="90.93"/>
    <n v="1454018.28"/>
    <n v="858197.34"/>
    <n v="595820.93999999994"/>
  </r>
  <r>
    <x v="1"/>
    <x v="99"/>
    <x v="0"/>
    <x v="0"/>
    <x v="2"/>
    <x v="1623"/>
    <n v="764837539"/>
    <d v="2016-09-06T00:00:00"/>
    <n v="1279"/>
    <n v="255.28"/>
    <n v="159.41999999999999"/>
    <n v="326503.12"/>
    <n v="203898.18"/>
    <n v="122604.94"/>
  </r>
  <r>
    <x v="5"/>
    <x v="183"/>
    <x v="9"/>
    <x v="0"/>
    <x v="1"/>
    <x v="1624"/>
    <n v="574273240"/>
    <d v="2018-09-25T00:00:00"/>
    <n v="9068"/>
    <n v="9.33"/>
    <n v="6.92"/>
    <n v="84604.44"/>
    <n v="62750.559999999998"/>
    <n v="21853.88"/>
  </r>
  <r>
    <x v="0"/>
    <x v="72"/>
    <x v="3"/>
    <x v="1"/>
    <x v="1"/>
    <x v="1582"/>
    <n v="568238055"/>
    <d v="2015-07-17T00:00:00"/>
    <n v="3123"/>
    <n v="205.7"/>
    <n v="117.11"/>
    <n v="642401.1"/>
    <n v="365734.53"/>
    <n v="276666.57"/>
  </r>
  <r>
    <x v="1"/>
    <x v="66"/>
    <x v="9"/>
    <x v="1"/>
    <x v="3"/>
    <x v="1625"/>
    <n v="870218312"/>
    <d v="2017-03-27T00:00:00"/>
    <n v="5792"/>
    <n v="9.33"/>
    <n v="6.92"/>
    <n v="54039.360000000001"/>
    <n v="40080.639999999999"/>
    <n v="13958.72"/>
  </r>
  <r>
    <x v="4"/>
    <x v="46"/>
    <x v="4"/>
    <x v="0"/>
    <x v="1"/>
    <x v="1052"/>
    <n v="774012839"/>
    <d v="2015-09-29T00:00:00"/>
    <n v="6454"/>
    <n v="81.73"/>
    <n v="56.67"/>
    <n v="527485.42000000004"/>
    <n v="365748.18"/>
    <n v="161737.24"/>
  </r>
  <r>
    <x v="4"/>
    <x v="95"/>
    <x v="5"/>
    <x v="0"/>
    <x v="1"/>
    <x v="1626"/>
    <n v="993732964"/>
    <d v="2015-05-22T00:00:00"/>
    <n v="6522"/>
    <n v="109.28"/>
    <n v="35.840000000000003"/>
    <n v="712724.16"/>
    <n v="233748.48000000001"/>
    <n v="478975.68"/>
  </r>
  <r>
    <x v="1"/>
    <x v="132"/>
    <x v="6"/>
    <x v="0"/>
    <x v="2"/>
    <x v="1627"/>
    <n v="513802516"/>
    <d v="2017-08-07T00:00:00"/>
    <n v="4437"/>
    <n v="651.21"/>
    <n v="524.96"/>
    <n v="2889418.77"/>
    <n v="2329247.52"/>
    <n v="560171.25"/>
  </r>
  <r>
    <x v="1"/>
    <x v="159"/>
    <x v="2"/>
    <x v="0"/>
    <x v="0"/>
    <x v="1537"/>
    <n v="638957822"/>
    <d v="2017-06-24T00:00:00"/>
    <n v="673"/>
    <n v="47.45"/>
    <n v="31.79"/>
    <n v="31933.85"/>
    <n v="21394.67"/>
    <n v="10539.18"/>
  </r>
  <r>
    <x v="1"/>
    <x v="17"/>
    <x v="0"/>
    <x v="0"/>
    <x v="3"/>
    <x v="338"/>
    <n v="944247710"/>
    <d v="2015-01-31T00:00:00"/>
    <n v="2736"/>
    <n v="255.28"/>
    <n v="159.41999999999999"/>
    <n v="698446.08"/>
    <n v="436173.12"/>
    <n v="262272.96000000002"/>
  </r>
  <r>
    <x v="3"/>
    <x v="5"/>
    <x v="5"/>
    <x v="0"/>
    <x v="2"/>
    <x v="1128"/>
    <n v="625033509"/>
    <d v="2021-02-26T00:00:00"/>
    <n v="160"/>
    <n v="109.28"/>
    <n v="35.840000000000003"/>
    <n v="17484.8"/>
    <n v="5734.4"/>
    <n v="11750.4"/>
  </r>
  <r>
    <x v="5"/>
    <x v="162"/>
    <x v="11"/>
    <x v="1"/>
    <x v="3"/>
    <x v="1151"/>
    <n v="746989047"/>
    <d v="2021-12-13T00:00:00"/>
    <n v="9514"/>
    <n v="668.27"/>
    <n v="502.54"/>
    <n v="6357920.7800000003"/>
    <n v="4781165.5599999996"/>
    <n v="1576755.22"/>
  </r>
  <r>
    <x v="5"/>
    <x v="47"/>
    <x v="1"/>
    <x v="0"/>
    <x v="1"/>
    <x v="1628"/>
    <n v="196100652"/>
    <d v="2016-05-31T00:00:00"/>
    <n v="9395"/>
    <n v="152.58000000000001"/>
    <n v="97.44"/>
    <n v="1433489.1"/>
    <n v="915448.8"/>
    <n v="518040.3"/>
  </r>
  <r>
    <x v="5"/>
    <x v="63"/>
    <x v="6"/>
    <x v="0"/>
    <x v="0"/>
    <x v="777"/>
    <n v="628667151"/>
    <d v="2019-09-26T00:00:00"/>
    <n v="5435"/>
    <n v="651.21"/>
    <n v="524.96"/>
    <n v="3539326.35"/>
    <n v="2853157.6"/>
    <n v="686168.75"/>
  </r>
  <r>
    <x v="5"/>
    <x v="161"/>
    <x v="8"/>
    <x v="1"/>
    <x v="2"/>
    <x v="1629"/>
    <n v="621299874"/>
    <d v="2016-10-08T00:00:00"/>
    <n v="5294"/>
    <n v="421.89"/>
    <n v="364.69"/>
    <n v="2233485.66"/>
    <n v="1930668.86"/>
    <n v="302816.8"/>
  </r>
  <r>
    <x v="4"/>
    <x v="173"/>
    <x v="3"/>
    <x v="0"/>
    <x v="3"/>
    <x v="1630"/>
    <n v="620922648"/>
    <d v="2020-11-27T00:00:00"/>
    <n v="3665"/>
    <n v="205.7"/>
    <n v="117.11"/>
    <n v="753890.5"/>
    <n v="429208.15"/>
    <n v="324682.34999999998"/>
  </r>
  <r>
    <x v="1"/>
    <x v="55"/>
    <x v="0"/>
    <x v="1"/>
    <x v="3"/>
    <x v="1631"/>
    <n v="694771802"/>
    <d v="2019-03-21T00:00:00"/>
    <n v="7270"/>
    <n v="255.28"/>
    <n v="159.41999999999999"/>
    <n v="1855885.6"/>
    <n v="1158983.3999999999"/>
    <n v="696902.2"/>
  </r>
  <r>
    <x v="5"/>
    <x v="183"/>
    <x v="7"/>
    <x v="0"/>
    <x v="3"/>
    <x v="1106"/>
    <n v="980396163"/>
    <d v="2021-02-24T00:00:00"/>
    <n v="9866"/>
    <n v="437.2"/>
    <n v="263.33"/>
    <n v="4313415.2"/>
    <n v="2598013.7799999998"/>
    <n v="1715401.42"/>
  </r>
  <r>
    <x v="2"/>
    <x v="112"/>
    <x v="7"/>
    <x v="0"/>
    <x v="0"/>
    <x v="797"/>
    <n v="335657060"/>
    <d v="2016-02-15T00:00:00"/>
    <n v="7238"/>
    <n v="437.2"/>
    <n v="263.33"/>
    <n v="3164453.6"/>
    <n v="1905982.54"/>
    <n v="1258471.06"/>
  </r>
  <r>
    <x v="1"/>
    <x v="7"/>
    <x v="1"/>
    <x v="1"/>
    <x v="1"/>
    <x v="1434"/>
    <n v="388728320"/>
    <d v="2020-05-10T00:00:00"/>
    <n v="2203"/>
    <n v="152.58000000000001"/>
    <n v="97.44"/>
    <n v="336133.74"/>
    <n v="214660.32"/>
    <n v="121473.42"/>
  </r>
  <r>
    <x v="2"/>
    <x v="42"/>
    <x v="5"/>
    <x v="0"/>
    <x v="2"/>
    <x v="1632"/>
    <n v="588096272"/>
    <d v="2015-01-20T00:00:00"/>
    <n v="9611"/>
    <n v="109.28"/>
    <n v="35.840000000000003"/>
    <n v="1050290.08"/>
    <n v="344458.23999999999"/>
    <n v="705831.84"/>
  </r>
  <r>
    <x v="1"/>
    <x v="167"/>
    <x v="10"/>
    <x v="1"/>
    <x v="2"/>
    <x v="1633"/>
    <n v="452559745"/>
    <d v="2018-03-19T00:00:00"/>
    <n v="1340"/>
    <n v="154.06"/>
    <n v="90.93"/>
    <n v="206440.4"/>
    <n v="121846.2"/>
    <n v="84594.2"/>
  </r>
  <r>
    <x v="1"/>
    <x v="71"/>
    <x v="0"/>
    <x v="1"/>
    <x v="0"/>
    <x v="1112"/>
    <n v="921230065"/>
    <d v="2016-05-16T00:00:00"/>
    <n v="1303"/>
    <n v="255.28"/>
    <n v="159.41999999999999"/>
    <n v="332629.84000000003"/>
    <n v="207724.26"/>
    <n v="124905.58"/>
  </r>
  <r>
    <x v="3"/>
    <x v="30"/>
    <x v="9"/>
    <x v="1"/>
    <x v="3"/>
    <x v="259"/>
    <n v="303531062"/>
    <d v="2017-01-14T00:00:00"/>
    <n v="441"/>
    <n v="9.33"/>
    <n v="6.92"/>
    <n v="4114.53"/>
    <n v="3051.72"/>
    <n v="1062.81"/>
  </r>
  <r>
    <x v="2"/>
    <x v="107"/>
    <x v="9"/>
    <x v="1"/>
    <x v="1"/>
    <x v="139"/>
    <n v="129199063"/>
    <d v="2019-05-17T00:00:00"/>
    <n v="1729"/>
    <n v="9.33"/>
    <n v="6.92"/>
    <n v="16131.57"/>
    <n v="11964.68"/>
    <n v="4166.8900000000003"/>
  </r>
  <r>
    <x v="5"/>
    <x v="84"/>
    <x v="7"/>
    <x v="0"/>
    <x v="2"/>
    <x v="912"/>
    <n v="198282897"/>
    <d v="2018-08-30T00:00:00"/>
    <n v="5170"/>
    <n v="437.2"/>
    <n v="263.33"/>
    <n v="2260324"/>
    <n v="1361416.1"/>
    <n v="898907.9"/>
  </r>
  <r>
    <x v="1"/>
    <x v="81"/>
    <x v="9"/>
    <x v="0"/>
    <x v="0"/>
    <x v="1634"/>
    <n v="831143891"/>
    <d v="2016-06-01T00:00:00"/>
    <n v="2802"/>
    <n v="9.33"/>
    <n v="6.92"/>
    <n v="26142.66"/>
    <n v="19389.84"/>
    <n v="6752.82"/>
  </r>
  <r>
    <x v="3"/>
    <x v="24"/>
    <x v="6"/>
    <x v="1"/>
    <x v="2"/>
    <x v="1367"/>
    <n v="618455874"/>
    <d v="2021-02-13T00:00:00"/>
    <n v="3692"/>
    <n v="651.21"/>
    <n v="524.96"/>
    <n v="2404267.3199999998"/>
    <n v="1938152.32"/>
    <n v="466115"/>
  </r>
  <r>
    <x v="5"/>
    <x v="97"/>
    <x v="11"/>
    <x v="0"/>
    <x v="2"/>
    <x v="866"/>
    <n v="471205174"/>
    <d v="2015-01-27T00:00:00"/>
    <n v="8937"/>
    <n v="668.27"/>
    <n v="502.54"/>
    <n v="5972328.9900000002"/>
    <n v="4491199.9800000004"/>
    <n v="1481129.01"/>
  </r>
  <r>
    <x v="0"/>
    <x v="134"/>
    <x v="0"/>
    <x v="0"/>
    <x v="2"/>
    <x v="1635"/>
    <n v="470690619"/>
    <d v="2021-10-24T00:00:00"/>
    <n v="6669"/>
    <n v="255.28"/>
    <n v="159.41999999999999"/>
    <n v="1702462.32"/>
    <n v="1063171.98"/>
    <n v="639290.34"/>
  </r>
  <r>
    <x v="1"/>
    <x v="22"/>
    <x v="3"/>
    <x v="0"/>
    <x v="0"/>
    <x v="1636"/>
    <n v="318523538"/>
    <d v="2015-11-05T00:00:00"/>
    <n v="7048"/>
    <n v="205.7"/>
    <n v="117.11"/>
    <n v="1449773.6"/>
    <n v="825391.28"/>
    <n v="624382.31999999995"/>
  </r>
  <r>
    <x v="0"/>
    <x v="1"/>
    <x v="11"/>
    <x v="1"/>
    <x v="3"/>
    <x v="1637"/>
    <n v="686627757"/>
    <d v="2016-08-18T00:00:00"/>
    <n v="7267"/>
    <n v="668.27"/>
    <n v="502.54"/>
    <n v="4856318.09"/>
    <n v="3651958.18"/>
    <n v="1204359.9099999999"/>
  </r>
  <r>
    <x v="5"/>
    <x v="96"/>
    <x v="6"/>
    <x v="0"/>
    <x v="3"/>
    <x v="1529"/>
    <n v="967239606"/>
    <d v="2021-01-09T00:00:00"/>
    <n v="6548"/>
    <n v="651.21"/>
    <n v="524.96"/>
    <n v="4264123.08"/>
    <n v="3437438.08"/>
    <n v="826685"/>
  </r>
  <r>
    <x v="0"/>
    <x v="146"/>
    <x v="2"/>
    <x v="1"/>
    <x v="3"/>
    <x v="1638"/>
    <n v="622907912"/>
    <d v="2020-04-05T00:00:00"/>
    <n v="1148"/>
    <n v="47.45"/>
    <n v="31.79"/>
    <n v="54472.6"/>
    <n v="36494.92"/>
    <n v="17977.68"/>
  </r>
  <r>
    <x v="0"/>
    <x v="27"/>
    <x v="11"/>
    <x v="1"/>
    <x v="2"/>
    <x v="1639"/>
    <n v="536494004"/>
    <d v="2019-10-29T00:00:00"/>
    <n v="9353"/>
    <n v="668.27"/>
    <n v="502.54"/>
    <n v="6250329.3099999996"/>
    <n v="4700256.62"/>
    <n v="1550072.69"/>
  </r>
  <r>
    <x v="5"/>
    <x v="174"/>
    <x v="7"/>
    <x v="0"/>
    <x v="3"/>
    <x v="1640"/>
    <n v="761171710"/>
    <d v="2022-03-03T00:00:00"/>
    <n v="6479"/>
    <n v="437.2"/>
    <n v="263.33"/>
    <n v="2832618.8"/>
    <n v="1706115.07"/>
    <n v="1126503.73"/>
  </r>
  <r>
    <x v="1"/>
    <x v="93"/>
    <x v="8"/>
    <x v="1"/>
    <x v="3"/>
    <x v="599"/>
    <n v="970427358"/>
    <d v="2022-10-31T00:00:00"/>
    <n v="9875"/>
    <n v="421.89"/>
    <n v="364.69"/>
    <n v="4166163.75"/>
    <n v="3601313.75"/>
    <n v="564850"/>
  </r>
  <r>
    <x v="2"/>
    <x v="147"/>
    <x v="9"/>
    <x v="1"/>
    <x v="2"/>
    <x v="1641"/>
    <n v="908059775"/>
    <d v="2015-08-11T00:00:00"/>
    <n v="3921"/>
    <n v="9.33"/>
    <n v="6.92"/>
    <n v="36582.93"/>
    <n v="27133.32"/>
    <n v="9449.61"/>
  </r>
  <r>
    <x v="0"/>
    <x v="1"/>
    <x v="10"/>
    <x v="0"/>
    <x v="3"/>
    <x v="18"/>
    <n v="838180291"/>
    <d v="2017-04-02T00:00:00"/>
    <n v="5029"/>
    <n v="154.06"/>
    <n v="90.93"/>
    <n v="774767.74"/>
    <n v="457286.97"/>
    <n v="317480.77"/>
  </r>
  <r>
    <x v="1"/>
    <x v="22"/>
    <x v="3"/>
    <x v="1"/>
    <x v="3"/>
    <x v="1642"/>
    <n v="195212733"/>
    <d v="2019-08-14T00:00:00"/>
    <n v="6641"/>
    <n v="205.7"/>
    <n v="117.11"/>
    <n v="1366053.7"/>
    <n v="777727.51"/>
    <n v="588326.18999999994"/>
  </r>
  <r>
    <x v="5"/>
    <x v="127"/>
    <x v="10"/>
    <x v="0"/>
    <x v="1"/>
    <x v="1643"/>
    <n v="733893430"/>
    <d v="2021-02-03T00:00:00"/>
    <n v="4229"/>
    <n v="154.06"/>
    <n v="90.93"/>
    <n v="651519.74"/>
    <n v="384542.97"/>
    <n v="266976.77"/>
  </r>
  <r>
    <x v="0"/>
    <x v="1"/>
    <x v="7"/>
    <x v="0"/>
    <x v="2"/>
    <x v="1644"/>
    <n v="679271209"/>
    <d v="2019-06-14T00:00:00"/>
    <n v="300"/>
    <n v="437.2"/>
    <n v="263.33"/>
    <n v="131160"/>
    <n v="78999"/>
    <n v="52161"/>
  </r>
  <r>
    <x v="5"/>
    <x v="162"/>
    <x v="9"/>
    <x v="0"/>
    <x v="2"/>
    <x v="500"/>
    <n v="576707398"/>
    <d v="2022-04-14T00:00:00"/>
    <n v="9390"/>
    <n v="9.33"/>
    <n v="6.92"/>
    <n v="87608.7"/>
    <n v="64978.8"/>
    <n v="22629.9"/>
  </r>
  <r>
    <x v="1"/>
    <x v="73"/>
    <x v="11"/>
    <x v="0"/>
    <x v="1"/>
    <x v="1447"/>
    <n v="141875827"/>
    <d v="2021-04-16T00:00:00"/>
    <n v="3065"/>
    <n v="668.27"/>
    <n v="502.54"/>
    <n v="2048247.55"/>
    <n v="1540285.1"/>
    <n v="507962.45"/>
  </r>
  <r>
    <x v="1"/>
    <x v="167"/>
    <x v="2"/>
    <x v="1"/>
    <x v="2"/>
    <x v="1645"/>
    <n v="510762822"/>
    <d v="2021-12-22T00:00:00"/>
    <n v="4924"/>
    <n v="47.45"/>
    <n v="31.79"/>
    <n v="233643.8"/>
    <n v="156533.96"/>
    <n v="77109.84"/>
  </r>
  <r>
    <x v="1"/>
    <x v="59"/>
    <x v="1"/>
    <x v="1"/>
    <x v="3"/>
    <x v="1646"/>
    <n v="189667212"/>
    <d v="2020-09-03T00:00:00"/>
    <n v="5598"/>
    <n v="152.58000000000001"/>
    <n v="97.44"/>
    <n v="854142.84"/>
    <n v="545469.12"/>
    <n v="308673.71999999997"/>
  </r>
  <r>
    <x v="0"/>
    <x v="69"/>
    <x v="11"/>
    <x v="1"/>
    <x v="2"/>
    <x v="1647"/>
    <n v="905200326"/>
    <d v="2018-12-15T00:00:00"/>
    <n v="7747"/>
    <n v="668.27"/>
    <n v="502.54"/>
    <n v="5177087.6900000004"/>
    <n v="3893177.38"/>
    <n v="1283910.31"/>
  </r>
  <r>
    <x v="0"/>
    <x v="135"/>
    <x v="9"/>
    <x v="0"/>
    <x v="2"/>
    <x v="1648"/>
    <n v="854285991"/>
    <d v="2017-06-30T00:00:00"/>
    <n v="1064"/>
    <n v="9.33"/>
    <n v="6.92"/>
    <n v="9927.1200000000008"/>
    <n v="7362.88"/>
    <n v="2564.2399999999998"/>
  </r>
  <r>
    <x v="2"/>
    <x v="42"/>
    <x v="11"/>
    <x v="1"/>
    <x v="1"/>
    <x v="265"/>
    <n v="554160535"/>
    <d v="2020-08-25T00:00:00"/>
    <n v="7272"/>
    <n v="668.27"/>
    <n v="502.54"/>
    <n v="4859659.4400000004"/>
    <n v="3654470.88"/>
    <n v="1205188.56"/>
  </r>
  <r>
    <x v="2"/>
    <x v="37"/>
    <x v="8"/>
    <x v="1"/>
    <x v="1"/>
    <x v="1649"/>
    <n v="592372786"/>
    <d v="2020-06-11T00:00:00"/>
    <n v="5126"/>
    <n v="421.89"/>
    <n v="364.69"/>
    <n v="2162608.14"/>
    <n v="1869400.94"/>
    <n v="293207.2"/>
  </r>
  <r>
    <x v="1"/>
    <x v="148"/>
    <x v="5"/>
    <x v="0"/>
    <x v="1"/>
    <x v="796"/>
    <n v="276784074"/>
    <d v="2015-04-15T00:00:00"/>
    <n v="5413"/>
    <n v="109.28"/>
    <n v="35.840000000000003"/>
    <n v="591532.64"/>
    <n v="194001.92000000001"/>
    <n v="397530.72"/>
  </r>
  <r>
    <x v="3"/>
    <x v="184"/>
    <x v="1"/>
    <x v="0"/>
    <x v="3"/>
    <x v="238"/>
    <n v="785568225"/>
    <d v="2016-05-30T00:00:00"/>
    <n v="5950"/>
    <n v="152.58000000000001"/>
    <n v="97.44"/>
    <n v="907851"/>
    <n v="579768"/>
    <n v="328083"/>
  </r>
  <r>
    <x v="5"/>
    <x v="54"/>
    <x v="11"/>
    <x v="1"/>
    <x v="1"/>
    <x v="660"/>
    <n v="217211568"/>
    <d v="2020-06-07T00:00:00"/>
    <n v="6585"/>
    <n v="668.27"/>
    <n v="502.54"/>
    <n v="4400557.95"/>
    <n v="3309225.9"/>
    <n v="1091332.05"/>
  </r>
  <r>
    <x v="5"/>
    <x v="111"/>
    <x v="6"/>
    <x v="0"/>
    <x v="1"/>
    <x v="1650"/>
    <n v="340512931"/>
    <d v="2020-03-21T00:00:00"/>
    <n v="4198"/>
    <n v="651.21"/>
    <n v="524.96"/>
    <n v="2733779.58"/>
    <n v="2203782.08"/>
    <n v="529997.5"/>
  </r>
  <r>
    <x v="1"/>
    <x v="132"/>
    <x v="5"/>
    <x v="0"/>
    <x v="3"/>
    <x v="1651"/>
    <n v="744583642"/>
    <d v="2022-09-26T00:00:00"/>
    <n v="7701"/>
    <n v="109.28"/>
    <n v="35.840000000000003"/>
    <n v="841565.28"/>
    <n v="276003.84000000003"/>
    <n v="565561.43999999994"/>
  </r>
  <r>
    <x v="5"/>
    <x v="88"/>
    <x v="1"/>
    <x v="1"/>
    <x v="1"/>
    <x v="1652"/>
    <n v="188847529"/>
    <d v="2015-01-19T00:00:00"/>
    <n v="3035"/>
    <n v="152.58000000000001"/>
    <n v="97.44"/>
    <n v="463080.3"/>
    <n v="295730.40000000002"/>
    <n v="167349.9"/>
  </r>
  <r>
    <x v="3"/>
    <x v="184"/>
    <x v="9"/>
    <x v="1"/>
    <x v="2"/>
    <x v="1653"/>
    <n v="653040921"/>
    <d v="2022-10-09T00:00:00"/>
    <n v="8175"/>
    <n v="9.33"/>
    <n v="6.92"/>
    <n v="76272.75"/>
    <n v="56571"/>
    <n v="19701.75"/>
  </r>
  <r>
    <x v="2"/>
    <x v="147"/>
    <x v="5"/>
    <x v="1"/>
    <x v="2"/>
    <x v="1654"/>
    <n v="587212646"/>
    <d v="2021-04-24T00:00:00"/>
    <n v="8126"/>
    <n v="109.28"/>
    <n v="35.840000000000003"/>
    <n v="888009.28"/>
    <n v="291235.84000000003"/>
    <n v="596773.43999999994"/>
  </r>
  <r>
    <x v="1"/>
    <x v="123"/>
    <x v="2"/>
    <x v="0"/>
    <x v="3"/>
    <x v="30"/>
    <n v="761724030"/>
    <d v="2015-08-13T00:00:00"/>
    <n v="9923"/>
    <n v="47.45"/>
    <n v="31.79"/>
    <n v="470846.35"/>
    <n v="315452.17"/>
    <n v="155394.18"/>
  </r>
  <r>
    <x v="1"/>
    <x v="159"/>
    <x v="6"/>
    <x v="0"/>
    <x v="1"/>
    <x v="282"/>
    <n v="217248904"/>
    <d v="2020-06-15T00:00:00"/>
    <n v="7633"/>
    <n v="651.21"/>
    <n v="524.96"/>
    <n v="4970685.93"/>
    <n v="4007019.68"/>
    <n v="963666.25"/>
  </r>
  <r>
    <x v="0"/>
    <x v="69"/>
    <x v="8"/>
    <x v="0"/>
    <x v="0"/>
    <x v="280"/>
    <n v="314773595"/>
    <d v="2018-06-01T00:00:00"/>
    <n v="7357"/>
    <n v="421.89"/>
    <n v="364.69"/>
    <n v="3103844.73"/>
    <n v="2683024.33"/>
    <n v="420820.4"/>
  </r>
  <r>
    <x v="1"/>
    <x v="26"/>
    <x v="5"/>
    <x v="0"/>
    <x v="2"/>
    <x v="1249"/>
    <n v="685596930"/>
    <d v="2016-06-16T00:00:00"/>
    <n v="2222"/>
    <n v="109.28"/>
    <n v="35.840000000000003"/>
    <n v="242820.16"/>
    <n v="79636.479999999996"/>
    <n v="163183.67999999999"/>
  </r>
  <r>
    <x v="0"/>
    <x v="72"/>
    <x v="6"/>
    <x v="0"/>
    <x v="3"/>
    <x v="1655"/>
    <n v="581330239"/>
    <d v="2019-02-05T00:00:00"/>
    <n v="7391"/>
    <n v="651.21"/>
    <n v="524.96"/>
    <n v="4813093.1100000003"/>
    <n v="3879979.36"/>
    <n v="933113.75"/>
  </r>
  <r>
    <x v="4"/>
    <x v="31"/>
    <x v="11"/>
    <x v="0"/>
    <x v="2"/>
    <x v="1531"/>
    <n v="223897349"/>
    <d v="2015-07-04T00:00:00"/>
    <n v="5056"/>
    <n v="668.27"/>
    <n v="502.54"/>
    <n v="3378773.12"/>
    <n v="2540842.2400000002"/>
    <n v="837930.88"/>
  </r>
  <r>
    <x v="1"/>
    <x v="140"/>
    <x v="5"/>
    <x v="0"/>
    <x v="3"/>
    <x v="1236"/>
    <n v="355534589"/>
    <d v="2015-02-06T00:00:00"/>
    <n v="9440"/>
    <n v="109.28"/>
    <n v="35.840000000000003"/>
    <n v="1031603.2"/>
    <n v="338329.59999999998"/>
    <n v="693273.59999999998"/>
  </r>
  <r>
    <x v="2"/>
    <x v="42"/>
    <x v="11"/>
    <x v="1"/>
    <x v="0"/>
    <x v="630"/>
    <n v="888790786"/>
    <d v="2021-09-12T00:00:00"/>
    <n v="1799"/>
    <n v="668.27"/>
    <n v="502.54"/>
    <n v="1202217.73"/>
    <n v="904069.46"/>
    <n v="298148.27"/>
  </r>
  <r>
    <x v="1"/>
    <x v="43"/>
    <x v="6"/>
    <x v="1"/>
    <x v="2"/>
    <x v="1515"/>
    <n v="456527268"/>
    <d v="2020-12-02T00:00:00"/>
    <n v="5419"/>
    <n v="651.21"/>
    <n v="524.96"/>
    <n v="3528906.99"/>
    <n v="2844758.24"/>
    <n v="684148.75"/>
  </r>
  <r>
    <x v="1"/>
    <x v="26"/>
    <x v="0"/>
    <x v="1"/>
    <x v="1"/>
    <x v="1656"/>
    <n v="461917865"/>
    <d v="2016-03-21T00:00:00"/>
    <n v="616"/>
    <n v="255.28"/>
    <n v="159.41999999999999"/>
    <n v="157252.48000000001"/>
    <n v="98202.72"/>
    <n v="59049.760000000002"/>
  </r>
  <r>
    <x v="4"/>
    <x v="176"/>
    <x v="7"/>
    <x v="0"/>
    <x v="2"/>
    <x v="1442"/>
    <n v="128448903"/>
    <d v="2020-02-21T00:00:00"/>
    <n v="9740"/>
    <n v="437.2"/>
    <n v="263.33"/>
    <n v="4258328"/>
    <n v="2564834.2000000002"/>
    <n v="1693493.8"/>
  </r>
  <r>
    <x v="0"/>
    <x v="181"/>
    <x v="5"/>
    <x v="1"/>
    <x v="0"/>
    <x v="1087"/>
    <n v="549919211"/>
    <d v="2021-10-03T00:00:00"/>
    <n v="2170"/>
    <n v="109.28"/>
    <n v="35.840000000000003"/>
    <n v="237137.6"/>
    <n v="77772.800000000003"/>
    <n v="159364.79999999999"/>
  </r>
  <r>
    <x v="2"/>
    <x v="3"/>
    <x v="9"/>
    <x v="0"/>
    <x v="2"/>
    <x v="499"/>
    <n v="640440118"/>
    <d v="2021-09-07T00:00:00"/>
    <n v="9318"/>
    <n v="9.33"/>
    <n v="6.92"/>
    <n v="86936.94"/>
    <n v="64480.56"/>
    <n v="22456.38"/>
  </r>
  <r>
    <x v="1"/>
    <x v="26"/>
    <x v="4"/>
    <x v="1"/>
    <x v="1"/>
    <x v="1657"/>
    <n v="284435451"/>
    <d v="2019-06-29T00:00:00"/>
    <n v="9625"/>
    <n v="81.73"/>
    <n v="56.67"/>
    <n v="786651.25"/>
    <n v="545448.75"/>
    <n v="241202.5"/>
  </r>
  <r>
    <x v="5"/>
    <x v="127"/>
    <x v="0"/>
    <x v="0"/>
    <x v="1"/>
    <x v="1658"/>
    <n v="786641538"/>
    <d v="2020-06-01T00:00:00"/>
    <n v="3567"/>
    <n v="255.28"/>
    <n v="159.41999999999999"/>
    <n v="910583.76"/>
    <n v="568651.14"/>
    <n v="341932.62"/>
  </r>
  <r>
    <x v="3"/>
    <x v="110"/>
    <x v="3"/>
    <x v="1"/>
    <x v="3"/>
    <x v="1659"/>
    <n v="822107207"/>
    <d v="2015-10-24T00:00:00"/>
    <n v="8647"/>
    <n v="205.7"/>
    <n v="117.11"/>
    <n v="1778687.9"/>
    <n v="1012650.17"/>
    <n v="766037.73"/>
  </r>
  <r>
    <x v="3"/>
    <x v="11"/>
    <x v="3"/>
    <x v="1"/>
    <x v="3"/>
    <x v="1483"/>
    <n v="486193788"/>
    <d v="2016-12-26T00:00:00"/>
    <n v="4401"/>
    <n v="205.7"/>
    <n v="117.11"/>
    <n v="905285.7"/>
    <n v="515401.11"/>
    <n v="389884.59"/>
  </r>
  <r>
    <x v="1"/>
    <x v="41"/>
    <x v="8"/>
    <x v="0"/>
    <x v="3"/>
    <x v="385"/>
    <n v="844575107"/>
    <d v="2018-06-26T00:00:00"/>
    <n v="7397"/>
    <n v="421.89"/>
    <n v="364.69"/>
    <n v="3120720.33"/>
    <n v="2697611.93"/>
    <n v="423108.4"/>
  </r>
  <r>
    <x v="2"/>
    <x v="42"/>
    <x v="6"/>
    <x v="0"/>
    <x v="0"/>
    <x v="1660"/>
    <n v="783237493"/>
    <d v="2015-02-07T00:00:00"/>
    <n v="6234"/>
    <n v="651.21"/>
    <n v="524.96"/>
    <n v="4059643.14"/>
    <n v="3272600.64"/>
    <n v="787042.5"/>
  </r>
  <r>
    <x v="1"/>
    <x v="59"/>
    <x v="0"/>
    <x v="1"/>
    <x v="2"/>
    <x v="1303"/>
    <n v="158479773"/>
    <d v="2015-06-18T00:00:00"/>
    <n v="6542"/>
    <n v="255.28"/>
    <n v="159.41999999999999"/>
    <n v="1670041.76"/>
    <n v="1042925.64"/>
    <n v="627116.12"/>
  </r>
  <r>
    <x v="3"/>
    <x v="5"/>
    <x v="7"/>
    <x v="0"/>
    <x v="3"/>
    <x v="1471"/>
    <n v="246913278"/>
    <d v="2019-02-18T00:00:00"/>
    <n v="5981"/>
    <n v="437.2"/>
    <n v="263.33"/>
    <n v="2614893.2000000002"/>
    <n v="1574976.73"/>
    <n v="1039916.47"/>
  </r>
  <r>
    <x v="6"/>
    <x v="18"/>
    <x v="7"/>
    <x v="0"/>
    <x v="3"/>
    <x v="1661"/>
    <n v="595461833"/>
    <d v="2022-10-17T00:00:00"/>
    <n v="9244"/>
    <n v="437.2"/>
    <n v="263.33"/>
    <n v="4041476.8"/>
    <n v="2434222.52"/>
    <n v="1607254.28"/>
  </r>
  <r>
    <x v="6"/>
    <x v="103"/>
    <x v="11"/>
    <x v="1"/>
    <x v="1"/>
    <x v="1662"/>
    <n v="371361768"/>
    <d v="2021-01-30T00:00:00"/>
    <n v="3054"/>
    <n v="668.27"/>
    <n v="502.54"/>
    <n v="2040896.58"/>
    <n v="1534757.16"/>
    <n v="506139.42"/>
  </r>
  <r>
    <x v="5"/>
    <x v="131"/>
    <x v="4"/>
    <x v="1"/>
    <x v="0"/>
    <x v="958"/>
    <n v="612161910"/>
    <d v="2022-02-27T00:00:00"/>
    <n v="1168"/>
    <n v="81.73"/>
    <n v="56.67"/>
    <n v="95460.64"/>
    <n v="66190.559999999998"/>
    <n v="29270.080000000002"/>
  </r>
  <r>
    <x v="1"/>
    <x v="86"/>
    <x v="11"/>
    <x v="0"/>
    <x v="2"/>
    <x v="546"/>
    <n v="175723588"/>
    <d v="2018-06-14T00:00:00"/>
    <n v="9370"/>
    <n v="668.27"/>
    <n v="502.54"/>
    <n v="6261689.9000000004"/>
    <n v="4708799.8"/>
    <n v="1552890.1"/>
  </r>
  <r>
    <x v="1"/>
    <x v="55"/>
    <x v="11"/>
    <x v="0"/>
    <x v="1"/>
    <x v="1663"/>
    <n v="690220630"/>
    <d v="2016-11-19T00:00:00"/>
    <n v="477"/>
    <n v="668.27"/>
    <n v="502.54"/>
    <n v="318764.78999999998"/>
    <n v="239711.58"/>
    <n v="79053.210000000006"/>
  </r>
  <r>
    <x v="1"/>
    <x v="139"/>
    <x v="2"/>
    <x v="1"/>
    <x v="0"/>
    <x v="1075"/>
    <n v="704139363"/>
    <d v="2017-08-31T00:00:00"/>
    <n v="9340"/>
    <n v="47.45"/>
    <n v="31.79"/>
    <n v="443183"/>
    <n v="296918.59999999998"/>
    <n v="146264.4"/>
  </r>
  <r>
    <x v="1"/>
    <x v="142"/>
    <x v="9"/>
    <x v="0"/>
    <x v="3"/>
    <x v="40"/>
    <n v="636278617"/>
    <d v="2018-03-22T00:00:00"/>
    <n v="7837"/>
    <n v="9.33"/>
    <n v="6.92"/>
    <n v="73119.210000000006"/>
    <n v="54232.04"/>
    <n v="18887.169999999998"/>
  </r>
  <r>
    <x v="1"/>
    <x v="168"/>
    <x v="1"/>
    <x v="0"/>
    <x v="2"/>
    <x v="1230"/>
    <n v="525749719"/>
    <d v="2020-10-22T00:00:00"/>
    <n v="9880"/>
    <n v="152.58000000000001"/>
    <n v="97.44"/>
    <n v="1507490.4"/>
    <n v="962707.2"/>
    <n v="544783.19999999995"/>
  </r>
  <r>
    <x v="1"/>
    <x v="178"/>
    <x v="9"/>
    <x v="0"/>
    <x v="3"/>
    <x v="141"/>
    <n v="481976497"/>
    <d v="2016-12-03T00:00:00"/>
    <n v="6411"/>
    <n v="9.33"/>
    <n v="6.92"/>
    <n v="59814.63"/>
    <n v="44364.12"/>
    <n v="15450.51"/>
  </r>
  <r>
    <x v="2"/>
    <x v="144"/>
    <x v="8"/>
    <x v="1"/>
    <x v="1"/>
    <x v="154"/>
    <n v="234695279"/>
    <d v="2016-01-09T00:00:00"/>
    <n v="403"/>
    <n v="421.89"/>
    <n v="364.69"/>
    <n v="170021.67"/>
    <n v="146970.07"/>
    <n v="23051.599999999999"/>
  </r>
  <r>
    <x v="5"/>
    <x v="174"/>
    <x v="3"/>
    <x v="0"/>
    <x v="0"/>
    <x v="1664"/>
    <n v="483954894"/>
    <d v="2021-10-24T00:00:00"/>
    <n v="1863"/>
    <n v="205.7"/>
    <n v="117.11"/>
    <n v="383219.1"/>
    <n v="218175.93"/>
    <n v="165043.17000000001"/>
  </r>
  <r>
    <x v="3"/>
    <x v="15"/>
    <x v="2"/>
    <x v="0"/>
    <x v="3"/>
    <x v="1170"/>
    <n v="650116670"/>
    <d v="2018-10-25T00:00:00"/>
    <n v="2824"/>
    <n v="47.45"/>
    <n v="31.79"/>
    <n v="133998.79999999999"/>
    <n v="89774.96"/>
    <n v="44223.839999999997"/>
  </r>
  <r>
    <x v="2"/>
    <x v="82"/>
    <x v="3"/>
    <x v="1"/>
    <x v="0"/>
    <x v="1665"/>
    <n v="223854434"/>
    <d v="2017-08-25T00:00:00"/>
    <n v="2356"/>
    <n v="205.7"/>
    <n v="117.11"/>
    <n v="484629.2"/>
    <n v="275911.15999999997"/>
    <n v="208718.04"/>
  </r>
  <r>
    <x v="2"/>
    <x v="165"/>
    <x v="4"/>
    <x v="1"/>
    <x v="0"/>
    <x v="1666"/>
    <n v="116154515"/>
    <d v="2019-11-24T00:00:00"/>
    <n v="1557"/>
    <n v="81.73"/>
    <n v="56.67"/>
    <n v="127253.61"/>
    <n v="88235.19"/>
    <n v="39018.42"/>
  </r>
  <r>
    <x v="0"/>
    <x v="181"/>
    <x v="10"/>
    <x v="0"/>
    <x v="2"/>
    <x v="364"/>
    <n v="408315742"/>
    <d v="2017-05-23T00:00:00"/>
    <n v="8556"/>
    <n v="154.06"/>
    <n v="90.93"/>
    <n v="1318137.3600000001"/>
    <n v="777997.08"/>
    <n v="540140.28"/>
  </r>
  <r>
    <x v="0"/>
    <x v="0"/>
    <x v="0"/>
    <x v="0"/>
    <x v="0"/>
    <x v="1514"/>
    <n v="801949441"/>
    <d v="2020-05-07T00:00:00"/>
    <n v="3516"/>
    <n v="255.28"/>
    <n v="159.41999999999999"/>
    <n v="897564.48"/>
    <n v="560520.72"/>
    <n v="337043.76"/>
  </r>
  <r>
    <x v="1"/>
    <x v="44"/>
    <x v="8"/>
    <x v="0"/>
    <x v="3"/>
    <x v="53"/>
    <n v="168979442"/>
    <d v="2022-12-10T00:00:00"/>
    <n v="3627"/>
    <n v="421.89"/>
    <n v="364.69"/>
    <n v="1530195.03"/>
    <n v="1322730.6299999999"/>
    <n v="207464.4"/>
  </r>
  <r>
    <x v="5"/>
    <x v="75"/>
    <x v="10"/>
    <x v="1"/>
    <x v="3"/>
    <x v="1667"/>
    <n v="601642072"/>
    <d v="2022-11-19T00:00:00"/>
    <n v="8114"/>
    <n v="154.06"/>
    <n v="90.93"/>
    <n v="1250042.8400000001"/>
    <n v="737806.02"/>
    <n v="512236.82"/>
  </r>
  <r>
    <x v="5"/>
    <x v="149"/>
    <x v="9"/>
    <x v="1"/>
    <x v="0"/>
    <x v="1454"/>
    <n v="662486159"/>
    <d v="2015-02-15T00:00:00"/>
    <n v="3231"/>
    <n v="9.33"/>
    <n v="6.92"/>
    <n v="30145.23"/>
    <n v="22358.52"/>
    <n v="7786.71"/>
  </r>
  <r>
    <x v="5"/>
    <x v="161"/>
    <x v="8"/>
    <x v="0"/>
    <x v="3"/>
    <x v="1650"/>
    <n v="334373033"/>
    <d v="2020-04-18T00:00:00"/>
    <n v="7266"/>
    <n v="421.89"/>
    <n v="364.69"/>
    <n v="3065452.74"/>
    <n v="2649837.54"/>
    <n v="415615.2"/>
  </r>
  <r>
    <x v="1"/>
    <x v="120"/>
    <x v="11"/>
    <x v="0"/>
    <x v="2"/>
    <x v="196"/>
    <n v="570476520"/>
    <d v="2022-12-24T00:00:00"/>
    <n v="5534"/>
    <n v="668.27"/>
    <n v="502.54"/>
    <n v="3698206.18"/>
    <n v="2781056.36"/>
    <n v="917149.82"/>
  </r>
  <r>
    <x v="1"/>
    <x v="41"/>
    <x v="3"/>
    <x v="0"/>
    <x v="3"/>
    <x v="618"/>
    <n v="144282948"/>
    <d v="2019-08-01T00:00:00"/>
    <n v="5386"/>
    <n v="205.7"/>
    <n v="117.11"/>
    <n v="1107900.2"/>
    <n v="630754.46"/>
    <n v="477145.74"/>
  </r>
  <r>
    <x v="3"/>
    <x v="138"/>
    <x v="0"/>
    <x v="1"/>
    <x v="1"/>
    <x v="1668"/>
    <n v="599591147"/>
    <d v="2021-11-25T00:00:00"/>
    <n v="1200"/>
    <n v="255.28"/>
    <n v="159.41999999999999"/>
    <n v="306336"/>
    <n v="191304"/>
    <n v="115032"/>
  </r>
  <r>
    <x v="3"/>
    <x v="24"/>
    <x v="8"/>
    <x v="1"/>
    <x v="2"/>
    <x v="629"/>
    <n v="400512444"/>
    <d v="2019-10-29T00:00:00"/>
    <n v="9387"/>
    <n v="421.89"/>
    <n v="364.69"/>
    <n v="3960281.43"/>
    <n v="3423345.03"/>
    <n v="536936.4"/>
  </r>
  <r>
    <x v="5"/>
    <x v="40"/>
    <x v="1"/>
    <x v="0"/>
    <x v="3"/>
    <x v="1621"/>
    <n v="781470668"/>
    <d v="2017-05-10T00:00:00"/>
    <n v="3391"/>
    <n v="152.58000000000001"/>
    <n v="97.44"/>
    <n v="517398.78"/>
    <n v="330419.03999999998"/>
    <n v="186979.74"/>
  </r>
  <r>
    <x v="1"/>
    <x v="59"/>
    <x v="2"/>
    <x v="0"/>
    <x v="0"/>
    <x v="1008"/>
    <n v="797202146"/>
    <d v="2019-11-17T00:00:00"/>
    <n v="8685"/>
    <n v="47.45"/>
    <n v="31.79"/>
    <n v="412103.25"/>
    <n v="276096.15000000002"/>
    <n v="136007.1"/>
  </r>
  <r>
    <x v="2"/>
    <x v="165"/>
    <x v="1"/>
    <x v="0"/>
    <x v="0"/>
    <x v="758"/>
    <n v="472755706"/>
    <d v="2018-06-15T00:00:00"/>
    <n v="7774"/>
    <n v="152.58000000000001"/>
    <n v="97.44"/>
    <n v="1186156.92"/>
    <n v="757498.56"/>
    <n v="428658.36"/>
  </r>
  <r>
    <x v="1"/>
    <x v="109"/>
    <x v="9"/>
    <x v="1"/>
    <x v="1"/>
    <x v="1669"/>
    <n v="353492677"/>
    <d v="2016-05-23T00:00:00"/>
    <n v="5193"/>
    <n v="9.33"/>
    <n v="6.92"/>
    <n v="48450.69"/>
    <n v="35935.56"/>
    <n v="12515.13"/>
  </r>
  <r>
    <x v="1"/>
    <x v="80"/>
    <x v="7"/>
    <x v="1"/>
    <x v="0"/>
    <x v="1670"/>
    <n v="155086886"/>
    <d v="2018-02-05T00:00:00"/>
    <n v="2511"/>
    <n v="437.2"/>
    <n v="263.33"/>
    <n v="1097809.2"/>
    <n v="661221.63"/>
    <n v="436587.57"/>
  </r>
  <r>
    <x v="1"/>
    <x v="59"/>
    <x v="7"/>
    <x v="0"/>
    <x v="2"/>
    <x v="1671"/>
    <n v="113524663"/>
    <d v="2022-12-09T00:00:00"/>
    <n v="3325"/>
    <n v="437.2"/>
    <n v="263.33"/>
    <n v="1453690"/>
    <n v="875572.25"/>
    <n v="578117.75"/>
  </r>
  <r>
    <x v="5"/>
    <x v="58"/>
    <x v="2"/>
    <x v="0"/>
    <x v="1"/>
    <x v="1672"/>
    <n v="535104835"/>
    <d v="2018-07-15T00:00:00"/>
    <n v="8267"/>
    <n v="47.45"/>
    <n v="31.79"/>
    <n v="392269.15"/>
    <n v="262807.93"/>
    <n v="129461.22"/>
  </r>
  <r>
    <x v="0"/>
    <x v="49"/>
    <x v="0"/>
    <x v="0"/>
    <x v="1"/>
    <x v="1673"/>
    <n v="446438729"/>
    <d v="2021-08-06T00:00:00"/>
    <n v="9996"/>
    <n v="255.28"/>
    <n v="159.41999999999999"/>
    <n v="2551778.88"/>
    <n v="1593562.32"/>
    <n v="958216.56"/>
  </r>
  <r>
    <x v="5"/>
    <x v="131"/>
    <x v="2"/>
    <x v="0"/>
    <x v="2"/>
    <x v="1674"/>
    <n v="744450175"/>
    <d v="2015-08-30T00:00:00"/>
    <n v="8205"/>
    <n v="47.45"/>
    <n v="31.79"/>
    <n v="389327.25"/>
    <n v="260836.95"/>
    <n v="128490.3"/>
  </r>
  <r>
    <x v="5"/>
    <x v="87"/>
    <x v="2"/>
    <x v="1"/>
    <x v="3"/>
    <x v="1506"/>
    <n v="146375501"/>
    <d v="2021-08-26T00:00:00"/>
    <n v="4618"/>
    <n v="47.45"/>
    <n v="31.79"/>
    <n v="219124.1"/>
    <n v="146806.22"/>
    <n v="72317.88"/>
  </r>
  <r>
    <x v="0"/>
    <x v="13"/>
    <x v="4"/>
    <x v="1"/>
    <x v="1"/>
    <x v="1675"/>
    <n v="139763534"/>
    <d v="2021-08-03T00:00:00"/>
    <n v="7990"/>
    <n v="81.73"/>
    <n v="56.67"/>
    <n v="653022.69999999995"/>
    <n v="452793.3"/>
    <n v="200229.4"/>
  </r>
  <r>
    <x v="1"/>
    <x v="152"/>
    <x v="2"/>
    <x v="1"/>
    <x v="2"/>
    <x v="629"/>
    <n v="932475602"/>
    <d v="2019-11-21T00:00:00"/>
    <n v="9107"/>
    <n v="47.45"/>
    <n v="31.79"/>
    <n v="432127.15"/>
    <n v="289511.53000000003"/>
    <n v="142615.62"/>
  </r>
  <r>
    <x v="5"/>
    <x v="177"/>
    <x v="9"/>
    <x v="0"/>
    <x v="2"/>
    <x v="1676"/>
    <n v="102685534"/>
    <d v="2019-08-23T00:00:00"/>
    <n v="5786"/>
    <n v="9.33"/>
    <n v="6.92"/>
    <n v="53983.38"/>
    <n v="40039.120000000003"/>
    <n v="13944.26"/>
  </r>
  <r>
    <x v="5"/>
    <x v="127"/>
    <x v="8"/>
    <x v="1"/>
    <x v="3"/>
    <x v="438"/>
    <n v="248879659"/>
    <d v="2015-04-28T00:00:00"/>
    <n v="7877"/>
    <n v="421.89"/>
    <n v="364.69"/>
    <n v="3323227.53"/>
    <n v="2872663.13"/>
    <n v="450564.4"/>
  </r>
  <r>
    <x v="3"/>
    <x v="11"/>
    <x v="2"/>
    <x v="1"/>
    <x v="3"/>
    <x v="597"/>
    <n v="439856803"/>
    <d v="2020-05-12T00:00:00"/>
    <n v="2257"/>
    <n v="47.45"/>
    <n v="31.79"/>
    <n v="107094.65"/>
    <n v="71750.03"/>
    <n v="35344.620000000003"/>
  </r>
  <r>
    <x v="5"/>
    <x v="100"/>
    <x v="9"/>
    <x v="0"/>
    <x v="3"/>
    <x v="158"/>
    <n v="264728295"/>
    <d v="2015-01-07T00:00:00"/>
    <n v="7840"/>
    <n v="9.33"/>
    <n v="6.92"/>
    <n v="73147.199999999997"/>
    <n v="54252.800000000003"/>
    <n v="18894.400000000001"/>
  </r>
  <r>
    <x v="1"/>
    <x v="59"/>
    <x v="6"/>
    <x v="1"/>
    <x v="2"/>
    <x v="569"/>
    <n v="282917964"/>
    <d v="2015-01-27T00:00:00"/>
    <n v="567"/>
    <n v="651.21"/>
    <n v="524.96"/>
    <n v="369236.07"/>
    <n v="297652.32"/>
    <n v="71583.75"/>
  </r>
  <r>
    <x v="5"/>
    <x v="161"/>
    <x v="7"/>
    <x v="1"/>
    <x v="0"/>
    <x v="1677"/>
    <n v="674162137"/>
    <d v="2019-09-12T00:00:00"/>
    <n v="8413"/>
    <n v="437.2"/>
    <n v="263.33"/>
    <n v="3678163.6"/>
    <n v="2215395.29"/>
    <n v="1462768.31"/>
  </r>
  <r>
    <x v="5"/>
    <x v="74"/>
    <x v="9"/>
    <x v="0"/>
    <x v="3"/>
    <x v="512"/>
    <n v="788509643"/>
    <d v="2016-03-03T00:00:00"/>
    <n v="6381"/>
    <n v="9.33"/>
    <n v="6.92"/>
    <n v="59534.73"/>
    <n v="44156.52"/>
    <n v="15378.21"/>
  </r>
  <r>
    <x v="5"/>
    <x v="58"/>
    <x v="7"/>
    <x v="0"/>
    <x v="2"/>
    <x v="1678"/>
    <n v="496321809"/>
    <d v="2018-02-23T00:00:00"/>
    <n v="1507"/>
    <n v="437.2"/>
    <n v="263.33"/>
    <n v="658860.4"/>
    <n v="396838.31"/>
    <n v="262022.09"/>
  </r>
  <r>
    <x v="5"/>
    <x v="101"/>
    <x v="11"/>
    <x v="0"/>
    <x v="0"/>
    <x v="1679"/>
    <n v="638272464"/>
    <d v="2021-09-09T00:00:00"/>
    <n v="7861"/>
    <n v="668.27"/>
    <n v="502.54"/>
    <n v="5253270.47"/>
    <n v="3950466.94"/>
    <n v="1302803.53"/>
  </r>
  <r>
    <x v="1"/>
    <x v="157"/>
    <x v="0"/>
    <x v="1"/>
    <x v="1"/>
    <x v="1680"/>
    <n v="775347936"/>
    <d v="2019-07-08T00:00:00"/>
    <n v="1539"/>
    <n v="255.28"/>
    <n v="159.41999999999999"/>
    <n v="392875.92"/>
    <n v="245347.38"/>
    <n v="147528.54"/>
  </r>
  <r>
    <x v="4"/>
    <x v="173"/>
    <x v="11"/>
    <x v="1"/>
    <x v="3"/>
    <x v="1681"/>
    <n v="538847053"/>
    <d v="2018-09-29T00:00:00"/>
    <n v="5672"/>
    <n v="668.27"/>
    <n v="502.54"/>
    <n v="3790427.44"/>
    <n v="2850406.88"/>
    <n v="940020.56"/>
  </r>
  <r>
    <x v="1"/>
    <x v="17"/>
    <x v="0"/>
    <x v="1"/>
    <x v="1"/>
    <x v="1682"/>
    <n v="980381143"/>
    <d v="2022-09-26T00:00:00"/>
    <n v="5421"/>
    <n v="255.28"/>
    <n v="159.41999999999999"/>
    <n v="1383872.88"/>
    <n v="864215.82"/>
    <n v="519657.06"/>
  </r>
  <r>
    <x v="1"/>
    <x v="168"/>
    <x v="7"/>
    <x v="1"/>
    <x v="0"/>
    <x v="1683"/>
    <n v="521874034"/>
    <d v="2022-02-03T00:00:00"/>
    <n v="2979"/>
    <n v="437.2"/>
    <n v="263.33"/>
    <n v="1302418.8"/>
    <n v="784460.07"/>
    <n v="517958.73"/>
  </r>
  <r>
    <x v="5"/>
    <x v="161"/>
    <x v="10"/>
    <x v="1"/>
    <x v="1"/>
    <x v="1064"/>
    <n v="805562055"/>
    <d v="2018-03-28T00:00:00"/>
    <n v="2568"/>
    <n v="154.06"/>
    <n v="90.93"/>
    <n v="395626.08"/>
    <n v="233508.24"/>
    <n v="162117.84"/>
  </r>
  <r>
    <x v="4"/>
    <x v="156"/>
    <x v="4"/>
    <x v="0"/>
    <x v="0"/>
    <x v="892"/>
    <n v="843994033"/>
    <d v="2018-11-02T00:00:00"/>
    <n v="5445"/>
    <n v="81.73"/>
    <n v="56.67"/>
    <n v="445019.85"/>
    <n v="308568.15000000002"/>
    <n v="136451.70000000001"/>
  </r>
  <r>
    <x v="4"/>
    <x v="95"/>
    <x v="1"/>
    <x v="0"/>
    <x v="1"/>
    <x v="716"/>
    <n v="170031297"/>
    <d v="2021-08-31T00:00:00"/>
    <n v="4894"/>
    <n v="152.58000000000001"/>
    <n v="97.44"/>
    <n v="746726.52"/>
    <n v="476871.36"/>
    <n v="269855.15999999997"/>
  </r>
  <r>
    <x v="1"/>
    <x v="153"/>
    <x v="7"/>
    <x v="0"/>
    <x v="0"/>
    <x v="586"/>
    <n v="186847674"/>
    <d v="2017-04-23T00:00:00"/>
    <n v="1234"/>
    <n v="437.2"/>
    <n v="263.33"/>
    <n v="539504.80000000005"/>
    <n v="324949.21999999997"/>
    <n v="214555.58"/>
  </r>
  <r>
    <x v="1"/>
    <x v="167"/>
    <x v="9"/>
    <x v="1"/>
    <x v="3"/>
    <x v="554"/>
    <n v="117929494"/>
    <d v="2015-03-02T00:00:00"/>
    <n v="6813"/>
    <n v="9.33"/>
    <n v="6.92"/>
    <n v="63565.29"/>
    <n v="47145.96"/>
    <n v="16419.330000000002"/>
  </r>
  <r>
    <x v="3"/>
    <x v="50"/>
    <x v="0"/>
    <x v="1"/>
    <x v="0"/>
    <x v="1684"/>
    <n v="157075583"/>
    <d v="2015-10-03T00:00:00"/>
    <n v="1011"/>
    <n v="255.28"/>
    <n v="159.41999999999999"/>
    <n v="258088.08"/>
    <n v="161173.62"/>
    <n v="96914.46"/>
  </r>
  <r>
    <x v="3"/>
    <x v="61"/>
    <x v="0"/>
    <x v="0"/>
    <x v="1"/>
    <x v="311"/>
    <n v="118397271"/>
    <d v="2016-02-08T00:00:00"/>
    <n v="5238"/>
    <n v="255.28"/>
    <n v="159.41999999999999"/>
    <n v="1337156.6399999999"/>
    <n v="835041.96"/>
    <n v="502114.68"/>
  </r>
  <r>
    <x v="1"/>
    <x v="55"/>
    <x v="2"/>
    <x v="1"/>
    <x v="0"/>
    <x v="1685"/>
    <n v="786318385"/>
    <d v="2017-08-23T00:00:00"/>
    <n v="7939"/>
    <n v="47.45"/>
    <n v="31.79"/>
    <n v="376705.55"/>
    <n v="252380.81"/>
    <n v="124324.74"/>
  </r>
  <r>
    <x v="2"/>
    <x v="170"/>
    <x v="7"/>
    <x v="1"/>
    <x v="1"/>
    <x v="1686"/>
    <n v="765575253"/>
    <d v="2015-05-04T00:00:00"/>
    <n v="9585"/>
    <n v="437.2"/>
    <n v="263.33"/>
    <n v="4190562"/>
    <n v="2524018.0499999998"/>
    <n v="1666543.95"/>
  </r>
  <r>
    <x v="3"/>
    <x v="106"/>
    <x v="10"/>
    <x v="1"/>
    <x v="2"/>
    <x v="1349"/>
    <n v="531216704"/>
    <d v="2016-12-13T00:00:00"/>
    <n v="7682"/>
    <n v="154.06"/>
    <n v="90.93"/>
    <n v="1183488.92"/>
    <n v="698524.26"/>
    <n v="484964.66"/>
  </r>
  <r>
    <x v="1"/>
    <x v="16"/>
    <x v="11"/>
    <x v="0"/>
    <x v="1"/>
    <x v="1180"/>
    <n v="178604066"/>
    <d v="2015-10-18T00:00:00"/>
    <n v="1767"/>
    <n v="668.27"/>
    <n v="502.54"/>
    <n v="1180833.0900000001"/>
    <n v="887988.18"/>
    <n v="292844.90999999997"/>
  </r>
  <r>
    <x v="5"/>
    <x v="78"/>
    <x v="4"/>
    <x v="1"/>
    <x v="0"/>
    <x v="1683"/>
    <n v="773411166"/>
    <d v="2022-02-19T00:00:00"/>
    <n v="8406"/>
    <n v="81.73"/>
    <n v="56.67"/>
    <n v="687022.38"/>
    <n v="476368.02"/>
    <n v="210654.36"/>
  </r>
  <r>
    <x v="0"/>
    <x v="172"/>
    <x v="7"/>
    <x v="0"/>
    <x v="3"/>
    <x v="51"/>
    <n v="301624333"/>
    <d v="2018-05-05T00:00:00"/>
    <n v="6198"/>
    <n v="437.2"/>
    <n v="263.33"/>
    <n v="2709765.6"/>
    <n v="1632119.34"/>
    <n v="1077646.26"/>
  </r>
  <r>
    <x v="3"/>
    <x v="30"/>
    <x v="11"/>
    <x v="0"/>
    <x v="1"/>
    <x v="1195"/>
    <n v="419542396"/>
    <d v="2017-08-08T00:00:00"/>
    <n v="773"/>
    <n v="668.27"/>
    <n v="502.54"/>
    <n v="516572.71"/>
    <n v="388463.42"/>
    <n v="128109.29"/>
  </r>
  <r>
    <x v="5"/>
    <x v="131"/>
    <x v="3"/>
    <x v="1"/>
    <x v="1"/>
    <x v="215"/>
    <n v="603776681"/>
    <d v="2017-08-17T00:00:00"/>
    <n v="9792"/>
    <n v="205.7"/>
    <n v="117.11"/>
    <n v="2014214.4"/>
    <n v="1146741.1200000001"/>
    <n v="867473.28"/>
  </r>
  <r>
    <x v="3"/>
    <x v="61"/>
    <x v="6"/>
    <x v="0"/>
    <x v="2"/>
    <x v="1687"/>
    <n v="401251018"/>
    <d v="2016-10-22T00:00:00"/>
    <n v="7948"/>
    <n v="651.21"/>
    <n v="524.96"/>
    <n v="5175817.08"/>
    <n v="4172382.08"/>
    <n v="1003435"/>
  </r>
  <r>
    <x v="5"/>
    <x v="126"/>
    <x v="8"/>
    <x v="0"/>
    <x v="1"/>
    <x v="1395"/>
    <n v="779201734"/>
    <d v="2021-05-10T00:00:00"/>
    <n v="1963"/>
    <n v="421.89"/>
    <n v="364.69"/>
    <n v="828170.07"/>
    <n v="715886.47"/>
    <n v="112283.6"/>
  </r>
  <r>
    <x v="5"/>
    <x v="162"/>
    <x v="9"/>
    <x v="1"/>
    <x v="0"/>
    <x v="1577"/>
    <n v="975177657"/>
    <d v="2017-01-05T00:00:00"/>
    <n v="5594"/>
    <n v="9.33"/>
    <n v="6.92"/>
    <n v="52192.02"/>
    <n v="38710.480000000003"/>
    <n v="13481.54"/>
  </r>
  <r>
    <x v="5"/>
    <x v="98"/>
    <x v="6"/>
    <x v="0"/>
    <x v="3"/>
    <x v="1040"/>
    <n v="747040116"/>
    <d v="2019-04-30T00:00:00"/>
    <n v="4626"/>
    <n v="651.21"/>
    <n v="524.96"/>
    <n v="3012497.46"/>
    <n v="2428464.96"/>
    <n v="584032.5"/>
  </r>
  <r>
    <x v="0"/>
    <x v="14"/>
    <x v="4"/>
    <x v="0"/>
    <x v="3"/>
    <x v="1482"/>
    <n v="822962939"/>
    <d v="2018-05-25T00:00:00"/>
    <n v="1877"/>
    <n v="81.73"/>
    <n v="56.67"/>
    <n v="153407.21"/>
    <n v="106369.59"/>
    <n v="47037.62"/>
  </r>
  <r>
    <x v="5"/>
    <x v="150"/>
    <x v="6"/>
    <x v="0"/>
    <x v="0"/>
    <x v="1688"/>
    <n v="651432454"/>
    <d v="2019-02-12T00:00:00"/>
    <n v="2194"/>
    <n v="651.21"/>
    <n v="524.96"/>
    <n v="1428754.74"/>
    <n v="1151762.24"/>
    <n v="276992.5"/>
  </r>
  <r>
    <x v="1"/>
    <x v="17"/>
    <x v="10"/>
    <x v="1"/>
    <x v="1"/>
    <x v="679"/>
    <n v="651247489"/>
    <d v="2018-07-02T00:00:00"/>
    <n v="7459"/>
    <n v="154.06"/>
    <n v="90.93"/>
    <n v="1149133.54"/>
    <n v="678246.87"/>
    <n v="470886.67"/>
  </r>
  <r>
    <x v="3"/>
    <x v="94"/>
    <x v="2"/>
    <x v="0"/>
    <x v="3"/>
    <x v="136"/>
    <n v="861519372"/>
    <d v="2017-03-24T00:00:00"/>
    <n v="1582"/>
    <n v="47.45"/>
    <n v="31.79"/>
    <n v="75065.899999999994"/>
    <n v="50291.78"/>
    <n v="24774.12"/>
  </r>
  <r>
    <x v="5"/>
    <x v="58"/>
    <x v="6"/>
    <x v="1"/>
    <x v="2"/>
    <x v="1689"/>
    <n v="491671931"/>
    <d v="2017-03-21T00:00:00"/>
    <n v="5505"/>
    <n v="651.21"/>
    <n v="524.96"/>
    <n v="3584911.05"/>
    <n v="2889904.8"/>
    <n v="695006.25"/>
  </r>
  <r>
    <x v="3"/>
    <x v="57"/>
    <x v="0"/>
    <x v="0"/>
    <x v="3"/>
    <x v="1690"/>
    <n v="171441495"/>
    <d v="2021-07-06T00:00:00"/>
    <n v="2203"/>
    <n v="255.28"/>
    <n v="159.41999999999999"/>
    <n v="562381.84"/>
    <n v="351202.26"/>
    <n v="211179.58"/>
  </r>
  <r>
    <x v="2"/>
    <x v="4"/>
    <x v="7"/>
    <x v="0"/>
    <x v="2"/>
    <x v="1691"/>
    <n v="600876891"/>
    <d v="2016-12-11T00:00:00"/>
    <n v="1680"/>
    <n v="437.2"/>
    <n v="263.33"/>
    <n v="734496"/>
    <n v="442394.4"/>
    <n v="292101.59999999998"/>
  </r>
  <r>
    <x v="2"/>
    <x v="137"/>
    <x v="5"/>
    <x v="0"/>
    <x v="0"/>
    <x v="1692"/>
    <n v="300339448"/>
    <d v="2019-08-15T00:00:00"/>
    <n v="5972"/>
    <n v="109.28"/>
    <n v="35.840000000000003"/>
    <n v="652620.16"/>
    <n v="214036.48000000001"/>
    <n v="438583.68"/>
  </r>
  <r>
    <x v="5"/>
    <x v="130"/>
    <x v="0"/>
    <x v="1"/>
    <x v="0"/>
    <x v="1693"/>
    <n v="560502994"/>
    <d v="2017-02-26T00:00:00"/>
    <n v="4146"/>
    <n v="255.28"/>
    <n v="159.41999999999999"/>
    <n v="1058390.8799999999"/>
    <n v="660955.31999999995"/>
    <n v="397435.56"/>
  </r>
  <r>
    <x v="1"/>
    <x v="85"/>
    <x v="11"/>
    <x v="0"/>
    <x v="2"/>
    <x v="1599"/>
    <n v="492353856"/>
    <d v="2019-04-11T00:00:00"/>
    <n v="7302"/>
    <n v="668.27"/>
    <n v="502.54"/>
    <n v="4879707.54"/>
    <n v="3669547.08"/>
    <n v="1210160.46"/>
  </r>
  <r>
    <x v="0"/>
    <x v="113"/>
    <x v="1"/>
    <x v="1"/>
    <x v="2"/>
    <x v="896"/>
    <n v="177190864"/>
    <d v="2015-12-14T00:00:00"/>
    <n v="3569"/>
    <n v="152.58000000000001"/>
    <n v="97.44"/>
    <n v="544558.02"/>
    <n v="347763.36"/>
    <n v="196794.66"/>
  </r>
  <r>
    <x v="5"/>
    <x v="70"/>
    <x v="9"/>
    <x v="1"/>
    <x v="2"/>
    <x v="1694"/>
    <n v="216625344"/>
    <d v="2016-12-22T00:00:00"/>
    <n v="3108"/>
    <n v="9.33"/>
    <n v="6.92"/>
    <n v="28997.64"/>
    <n v="21507.360000000001"/>
    <n v="7490.28"/>
  </r>
  <r>
    <x v="1"/>
    <x v="169"/>
    <x v="4"/>
    <x v="1"/>
    <x v="0"/>
    <x v="1695"/>
    <n v="382581126"/>
    <d v="2019-03-27T00:00:00"/>
    <n v="3112"/>
    <n v="81.73"/>
    <n v="56.67"/>
    <n v="254343.76"/>
    <n v="176357.04"/>
    <n v="77986.720000000001"/>
  </r>
  <r>
    <x v="0"/>
    <x v="135"/>
    <x v="8"/>
    <x v="0"/>
    <x v="2"/>
    <x v="1430"/>
    <n v="967294538"/>
    <d v="2022-04-18T00:00:00"/>
    <n v="2804"/>
    <n v="421.89"/>
    <n v="364.69"/>
    <n v="1182979.56"/>
    <n v="1022590.76"/>
    <n v="160388.79999999999"/>
  </r>
  <r>
    <x v="1"/>
    <x v="152"/>
    <x v="11"/>
    <x v="0"/>
    <x v="1"/>
    <x v="416"/>
    <n v="533314406"/>
    <d v="2022-10-29T00:00:00"/>
    <n v="8439"/>
    <n v="668.27"/>
    <n v="502.54"/>
    <n v="5639530.5300000003"/>
    <n v="4240935.0599999996"/>
    <n v="1398595.47"/>
  </r>
  <r>
    <x v="4"/>
    <x v="56"/>
    <x v="8"/>
    <x v="0"/>
    <x v="1"/>
    <x v="803"/>
    <n v="863502061"/>
    <d v="2021-03-05T00:00:00"/>
    <n v="8304"/>
    <n v="421.89"/>
    <n v="364.69"/>
    <n v="3503374.56"/>
    <n v="3028385.76"/>
    <n v="474988.79999999999"/>
  </r>
  <r>
    <x v="5"/>
    <x v="63"/>
    <x v="6"/>
    <x v="0"/>
    <x v="1"/>
    <x v="1463"/>
    <n v="211031329"/>
    <d v="2020-06-25T00:00:00"/>
    <n v="7715"/>
    <n v="651.21"/>
    <n v="524.96"/>
    <n v="5024085.1500000004"/>
    <n v="4050066.4"/>
    <n v="974018.75"/>
  </r>
  <r>
    <x v="1"/>
    <x v="59"/>
    <x v="1"/>
    <x v="0"/>
    <x v="0"/>
    <x v="1279"/>
    <n v="949388539"/>
    <d v="2016-09-30T00:00:00"/>
    <n v="4021"/>
    <n v="152.58000000000001"/>
    <n v="97.44"/>
    <n v="613524.18000000005"/>
    <n v="391806.24"/>
    <n v="221717.94"/>
  </r>
  <r>
    <x v="1"/>
    <x v="71"/>
    <x v="2"/>
    <x v="1"/>
    <x v="2"/>
    <x v="818"/>
    <n v="122372519"/>
    <d v="2016-01-13T00:00:00"/>
    <n v="1603"/>
    <n v="47.45"/>
    <n v="31.79"/>
    <n v="76062.350000000006"/>
    <n v="50959.37"/>
    <n v="25102.98"/>
  </r>
  <r>
    <x v="5"/>
    <x v="97"/>
    <x v="1"/>
    <x v="1"/>
    <x v="2"/>
    <x v="599"/>
    <n v="694094598"/>
    <d v="2022-12-13T00:00:00"/>
    <n v="6871"/>
    <n v="152.58000000000001"/>
    <n v="97.44"/>
    <n v="1048377.18"/>
    <n v="669510.24"/>
    <n v="378866.94"/>
  </r>
  <r>
    <x v="1"/>
    <x v="129"/>
    <x v="5"/>
    <x v="1"/>
    <x v="0"/>
    <x v="1696"/>
    <n v="298978602"/>
    <d v="2018-01-28T00:00:00"/>
    <n v="3267"/>
    <n v="109.28"/>
    <n v="35.840000000000003"/>
    <n v="357017.76"/>
    <n v="117089.28"/>
    <n v="239928.48"/>
  </r>
  <r>
    <x v="1"/>
    <x v="168"/>
    <x v="5"/>
    <x v="1"/>
    <x v="1"/>
    <x v="1697"/>
    <n v="691760861"/>
    <d v="2017-01-28T00:00:00"/>
    <n v="6266"/>
    <n v="109.28"/>
    <n v="35.840000000000003"/>
    <n v="684748.48"/>
    <n v="224573.44"/>
    <n v="460175.04"/>
  </r>
  <r>
    <x v="0"/>
    <x v="49"/>
    <x v="11"/>
    <x v="0"/>
    <x v="0"/>
    <x v="914"/>
    <n v="997490203"/>
    <d v="2015-11-15T00:00:00"/>
    <n v="8372"/>
    <n v="668.27"/>
    <n v="502.54"/>
    <n v="5594756.4400000004"/>
    <n v="4207264.88"/>
    <n v="1387491.56"/>
  </r>
  <r>
    <x v="4"/>
    <x v="46"/>
    <x v="6"/>
    <x v="0"/>
    <x v="0"/>
    <x v="1698"/>
    <n v="861527955"/>
    <d v="2015-05-04T00:00:00"/>
    <n v="4122"/>
    <n v="651.21"/>
    <n v="524.96"/>
    <n v="2684287.62"/>
    <n v="2163885.12"/>
    <n v="520402.5"/>
  </r>
  <r>
    <x v="0"/>
    <x v="172"/>
    <x v="1"/>
    <x v="1"/>
    <x v="0"/>
    <x v="406"/>
    <n v="899547946"/>
    <d v="2017-06-17T00:00:00"/>
    <n v="5082"/>
    <n v="152.58000000000001"/>
    <n v="97.44"/>
    <n v="775411.56"/>
    <n v="495190.08"/>
    <n v="280221.48"/>
  </r>
  <r>
    <x v="1"/>
    <x v="67"/>
    <x v="8"/>
    <x v="1"/>
    <x v="3"/>
    <x v="1699"/>
    <n v="447536504"/>
    <d v="2022-04-25T00:00:00"/>
    <n v="4852"/>
    <n v="421.89"/>
    <n v="364.69"/>
    <n v="2047010.28"/>
    <n v="1769475.88"/>
    <n v="277534.40000000002"/>
  </r>
  <r>
    <x v="2"/>
    <x v="51"/>
    <x v="9"/>
    <x v="0"/>
    <x v="1"/>
    <x v="1700"/>
    <n v="711792457"/>
    <d v="2016-12-13T00:00:00"/>
    <n v="4060"/>
    <n v="9.33"/>
    <n v="6.92"/>
    <n v="37879.800000000003"/>
    <n v="28095.200000000001"/>
    <n v="9784.6"/>
  </r>
  <r>
    <x v="0"/>
    <x v="113"/>
    <x v="6"/>
    <x v="1"/>
    <x v="0"/>
    <x v="1701"/>
    <n v="718927133"/>
    <d v="2016-03-22T00:00:00"/>
    <n v="5370"/>
    <n v="651.21"/>
    <n v="524.96"/>
    <n v="3496997.7"/>
    <n v="2819035.2"/>
    <n v="677962.5"/>
  </r>
  <r>
    <x v="5"/>
    <x v="97"/>
    <x v="5"/>
    <x v="1"/>
    <x v="2"/>
    <x v="918"/>
    <n v="465864360"/>
    <d v="2018-05-18T00:00:00"/>
    <n v="8471"/>
    <n v="109.28"/>
    <n v="35.840000000000003"/>
    <n v="925710.88"/>
    <n v="303600.64000000001"/>
    <n v="622110.24"/>
  </r>
  <r>
    <x v="1"/>
    <x v="73"/>
    <x v="10"/>
    <x v="1"/>
    <x v="3"/>
    <x v="1643"/>
    <n v="469840466"/>
    <d v="2021-01-22T00:00:00"/>
    <n v="5090"/>
    <n v="154.06"/>
    <n v="90.93"/>
    <n v="784165.4"/>
    <n v="462833.7"/>
    <n v="321331.7"/>
  </r>
  <r>
    <x v="1"/>
    <x v="93"/>
    <x v="1"/>
    <x v="1"/>
    <x v="0"/>
    <x v="269"/>
    <n v="418404281"/>
    <d v="2021-04-15T00:00:00"/>
    <n v="3979"/>
    <n v="152.58000000000001"/>
    <n v="97.44"/>
    <n v="607115.81999999995"/>
    <n v="387713.76"/>
    <n v="219402.06"/>
  </r>
  <r>
    <x v="3"/>
    <x v="30"/>
    <x v="7"/>
    <x v="1"/>
    <x v="1"/>
    <x v="951"/>
    <n v="519417130"/>
    <d v="2020-11-27T00:00:00"/>
    <n v="5926"/>
    <n v="437.2"/>
    <n v="263.33"/>
    <n v="2590847.2000000002"/>
    <n v="1560493.58"/>
    <n v="1030353.62"/>
  </r>
  <r>
    <x v="0"/>
    <x v="14"/>
    <x v="5"/>
    <x v="0"/>
    <x v="0"/>
    <x v="578"/>
    <n v="151052844"/>
    <d v="2021-06-07T00:00:00"/>
    <n v="8748"/>
    <n v="109.28"/>
    <n v="35.840000000000003"/>
    <n v="955981.44"/>
    <n v="313528.32000000001"/>
    <n v="642453.12"/>
  </r>
  <r>
    <x v="0"/>
    <x v="27"/>
    <x v="8"/>
    <x v="1"/>
    <x v="2"/>
    <x v="1702"/>
    <n v="111797749"/>
    <d v="2022-01-19T00:00:00"/>
    <n v="2293"/>
    <n v="421.89"/>
    <n v="364.69"/>
    <n v="967393.77"/>
    <n v="836234.17"/>
    <n v="131159.6"/>
  </r>
  <r>
    <x v="5"/>
    <x v="145"/>
    <x v="4"/>
    <x v="0"/>
    <x v="0"/>
    <x v="1703"/>
    <n v="370450675"/>
    <d v="2020-12-01T00:00:00"/>
    <n v="3442"/>
    <n v="81.73"/>
    <n v="56.67"/>
    <n v="281314.65999999997"/>
    <n v="195058.14"/>
    <n v="86256.52"/>
  </r>
  <r>
    <x v="1"/>
    <x v="16"/>
    <x v="1"/>
    <x v="0"/>
    <x v="0"/>
    <x v="1503"/>
    <n v="516122949"/>
    <d v="2020-02-21T00:00:00"/>
    <n v="1105"/>
    <n v="152.58000000000001"/>
    <n v="97.44"/>
    <n v="168600.9"/>
    <n v="107671.2"/>
    <n v="60929.7"/>
  </r>
  <r>
    <x v="1"/>
    <x v="120"/>
    <x v="7"/>
    <x v="1"/>
    <x v="2"/>
    <x v="1704"/>
    <n v="208238399"/>
    <d v="2015-10-15T00:00:00"/>
    <n v="1224"/>
    <n v="437.2"/>
    <n v="263.33"/>
    <n v="535132.80000000005"/>
    <n v="322315.92"/>
    <n v="212816.88"/>
  </r>
  <r>
    <x v="1"/>
    <x v="179"/>
    <x v="9"/>
    <x v="0"/>
    <x v="0"/>
    <x v="1705"/>
    <n v="526533353"/>
    <d v="2017-01-12T00:00:00"/>
    <n v="1775"/>
    <n v="9.33"/>
    <n v="6.92"/>
    <n v="16560.75"/>
    <n v="12283"/>
    <n v="4277.75"/>
  </r>
  <r>
    <x v="0"/>
    <x v="113"/>
    <x v="2"/>
    <x v="0"/>
    <x v="3"/>
    <x v="1006"/>
    <n v="821056640"/>
    <d v="2019-01-03T00:00:00"/>
    <n v="7760"/>
    <n v="47.45"/>
    <n v="31.79"/>
    <n v="368212"/>
    <n v="246690.4"/>
    <n v="121521.60000000001"/>
  </r>
  <r>
    <x v="2"/>
    <x v="83"/>
    <x v="4"/>
    <x v="1"/>
    <x v="0"/>
    <x v="1706"/>
    <n v="962169587"/>
    <d v="2019-03-26T00:00:00"/>
    <n v="6217"/>
    <n v="81.73"/>
    <n v="56.67"/>
    <n v="508115.41"/>
    <n v="352317.39"/>
    <n v="155798.01999999999"/>
  </r>
  <r>
    <x v="3"/>
    <x v="163"/>
    <x v="3"/>
    <x v="0"/>
    <x v="3"/>
    <x v="1707"/>
    <n v="890546023"/>
    <d v="2021-05-02T00:00:00"/>
    <n v="1213"/>
    <n v="205.7"/>
    <n v="117.11"/>
    <n v="249514.1"/>
    <n v="142054.43"/>
    <n v="107459.67"/>
  </r>
  <r>
    <x v="2"/>
    <x v="65"/>
    <x v="11"/>
    <x v="1"/>
    <x v="2"/>
    <x v="1708"/>
    <n v="167172276"/>
    <d v="2019-03-04T00:00:00"/>
    <n v="8846"/>
    <n v="668.27"/>
    <n v="502.54"/>
    <n v="5911516.4199999999"/>
    <n v="4445468.84"/>
    <n v="1466047.58"/>
  </r>
  <r>
    <x v="0"/>
    <x v="0"/>
    <x v="1"/>
    <x v="0"/>
    <x v="3"/>
    <x v="1709"/>
    <n v="223347175"/>
    <d v="2019-06-10T00:00:00"/>
    <n v="2247"/>
    <n v="152.58000000000001"/>
    <n v="97.44"/>
    <n v="342847.26"/>
    <n v="218947.68"/>
    <n v="123899.58"/>
  </r>
  <r>
    <x v="2"/>
    <x v="42"/>
    <x v="5"/>
    <x v="0"/>
    <x v="2"/>
    <x v="1710"/>
    <n v="310682046"/>
    <d v="2015-08-23T00:00:00"/>
    <n v="6576"/>
    <n v="109.28"/>
    <n v="35.840000000000003"/>
    <n v="718625.28000000003"/>
    <n v="235683.84"/>
    <n v="482941.44"/>
  </r>
  <r>
    <x v="5"/>
    <x v="88"/>
    <x v="1"/>
    <x v="1"/>
    <x v="0"/>
    <x v="1646"/>
    <n v="651100718"/>
    <d v="2020-08-30T00:00:00"/>
    <n v="4026"/>
    <n v="152.58000000000001"/>
    <n v="97.44"/>
    <n v="614287.07999999996"/>
    <n v="392293.44"/>
    <n v="221993.64"/>
  </r>
  <r>
    <x v="3"/>
    <x v="24"/>
    <x v="0"/>
    <x v="0"/>
    <x v="1"/>
    <x v="886"/>
    <n v="186839520"/>
    <d v="2019-12-04T00:00:00"/>
    <n v="8821"/>
    <n v="255.28"/>
    <n v="159.41999999999999"/>
    <n v="2251824.88"/>
    <n v="1406243.82"/>
    <n v="845581.06"/>
  </r>
  <r>
    <x v="5"/>
    <x v="100"/>
    <x v="11"/>
    <x v="0"/>
    <x v="2"/>
    <x v="1425"/>
    <n v="630447280"/>
    <d v="2022-09-04T00:00:00"/>
    <n v="2215"/>
    <n v="668.27"/>
    <n v="502.54"/>
    <n v="1480218.05"/>
    <n v="1113126.1000000001"/>
    <n v="367091.95"/>
  </r>
  <r>
    <x v="5"/>
    <x v="58"/>
    <x v="6"/>
    <x v="1"/>
    <x v="0"/>
    <x v="1251"/>
    <n v="614785325"/>
    <d v="2022-10-26T00:00:00"/>
    <n v="7494"/>
    <n v="651.21"/>
    <n v="524.96"/>
    <n v="4880167.74"/>
    <n v="3934050.24"/>
    <n v="946117.5"/>
  </r>
  <r>
    <x v="1"/>
    <x v="153"/>
    <x v="8"/>
    <x v="0"/>
    <x v="3"/>
    <x v="809"/>
    <n v="643027484"/>
    <d v="2021-05-18T00:00:00"/>
    <n v="4977"/>
    <n v="421.89"/>
    <n v="364.69"/>
    <n v="2099746.5299999998"/>
    <n v="1815062.13"/>
    <n v="284684.40000000002"/>
  </r>
  <r>
    <x v="3"/>
    <x v="133"/>
    <x v="4"/>
    <x v="1"/>
    <x v="3"/>
    <x v="1307"/>
    <n v="838660085"/>
    <d v="2022-01-13T00:00:00"/>
    <n v="7011"/>
    <n v="81.73"/>
    <n v="56.67"/>
    <n v="573009.03"/>
    <n v="397313.37"/>
    <n v="175695.66"/>
  </r>
  <r>
    <x v="4"/>
    <x v="156"/>
    <x v="4"/>
    <x v="0"/>
    <x v="2"/>
    <x v="1267"/>
    <n v="495481956"/>
    <d v="2020-09-24T00:00:00"/>
    <n v="2976"/>
    <n v="81.73"/>
    <n v="56.67"/>
    <n v="243228.48"/>
    <n v="168649.92"/>
    <n v="74578.559999999998"/>
  </r>
  <r>
    <x v="1"/>
    <x v="109"/>
    <x v="2"/>
    <x v="0"/>
    <x v="2"/>
    <x v="1513"/>
    <n v="327604424"/>
    <d v="2019-05-13T00:00:00"/>
    <n v="4284"/>
    <n v="47.45"/>
    <n v="31.79"/>
    <n v="203275.8"/>
    <n v="136188.35999999999"/>
    <n v="67087.44"/>
  </r>
  <r>
    <x v="1"/>
    <x v="64"/>
    <x v="8"/>
    <x v="1"/>
    <x v="0"/>
    <x v="1042"/>
    <n v="219451320"/>
    <d v="2018-07-02T00:00:00"/>
    <n v="9377"/>
    <n v="421.89"/>
    <n v="364.69"/>
    <n v="3956062.53"/>
    <n v="3419698.13"/>
    <n v="536364.4"/>
  </r>
  <r>
    <x v="1"/>
    <x v="129"/>
    <x v="4"/>
    <x v="0"/>
    <x v="3"/>
    <x v="1711"/>
    <n v="575758969"/>
    <d v="2021-03-29T00:00:00"/>
    <n v="8729"/>
    <n v="81.73"/>
    <n v="56.67"/>
    <n v="713421.17"/>
    <n v="494672.43"/>
    <n v="218748.74"/>
  </r>
  <r>
    <x v="3"/>
    <x v="24"/>
    <x v="1"/>
    <x v="0"/>
    <x v="3"/>
    <x v="1712"/>
    <n v="971576201"/>
    <d v="2021-01-26T00:00:00"/>
    <n v="9843"/>
    <n v="152.58000000000001"/>
    <n v="97.44"/>
    <n v="1501844.94"/>
    <n v="959101.92"/>
    <n v="542743.02"/>
  </r>
  <r>
    <x v="1"/>
    <x v="81"/>
    <x v="6"/>
    <x v="1"/>
    <x v="3"/>
    <x v="400"/>
    <n v="602264344"/>
    <d v="2015-01-07T00:00:00"/>
    <n v="2258"/>
    <n v="651.21"/>
    <n v="524.96"/>
    <n v="1470432.18"/>
    <n v="1185359.68"/>
    <n v="285072.5"/>
  </r>
  <r>
    <x v="6"/>
    <x v="103"/>
    <x v="1"/>
    <x v="0"/>
    <x v="3"/>
    <x v="1713"/>
    <n v="533497226"/>
    <d v="2019-08-19T00:00:00"/>
    <n v="2539"/>
    <n v="152.58000000000001"/>
    <n v="97.44"/>
    <n v="387400.62"/>
    <n v="247400.16"/>
    <n v="140000.46"/>
  </r>
  <r>
    <x v="2"/>
    <x v="48"/>
    <x v="7"/>
    <x v="0"/>
    <x v="0"/>
    <x v="1164"/>
    <n v="551261174"/>
    <d v="2019-12-30T00:00:00"/>
    <n v="9287"/>
    <n v="437.2"/>
    <n v="263.33"/>
    <n v="4060276.4"/>
    <n v="2445545.71"/>
    <n v="1614730.69"/>
  </r>
  <r>
    <x v="2"/>
    <x v="144"/>
    <x v="4"/>
    <x v="1"/>
    <x v="0"/>
    <x v="1070"/>
    <n v="511855018"/>
    <d v="2020-09-20T00:00:00"/>
    <n v="8129"/>
    <n v="81.73"/>
    <n v="56.67"/>
    <n v="664383.17000000004"/>
    <n v="460670.43"/>
    <n v="203712.74"/>
  </r>
  <r>
    <x v="1"/>
    <x v="43"/>
    <x v="3"/>
    <x v="1"/>
    <x v="3"/>
    <x v="1714"/>
    <n v="791890084"/>
    <d v="2018-12-15T00:00:00"/>
    <n v="6728"/>
    <n v="205.7"/>
    <n v="117.11"/>
    <n v="1383949.6"/>
    <n v="787916.08"/>
    <n v="596033.52"/>
  </r>
  <r>
    <x v="5"/>
    <x v="105"/>
    <x v="1"/>
    <x v="1"/>
    <x v="2"/>
    <x v="1314"/>
    <n v="938290202"/>
    <d v="2015-08-29T00:00:00"/>
    <n v="9777"/>
    <n v="152.58000000000001"/>
    <n v="97.44"/>
    <n v="1491774.66"/>
    <n v="952670.88"/>
    <n v="539103.78"/>
  </r>
  <r>
    <x v="4"/>
    <x v="156"/>
    <x v="8"/>
    <x v="1"/>
    <x v="0"/>
    <x v="1375"/>
    <n v="118291699"/>
    <d v="2022-01-15T00:00:00"/>
    <n v="3997"/>
    <n v="421.89"/>
    <n v="364.69"/>
    <n v="1686294.33"/>
    <n v="1457665.93"/>
    <n v="228628.4"/>
  </r>
  <r>
    <x v="2"/>
    <x v="170"/>
    <x v="7"/>
    <x v="0"/>
    <x v="0"/>
    <x v="1715"/>
    <n v="269443404"/>
    <d v="2016-11-05T00:00:00"/>
    <n v="3146"/>
    <n v="437.2"/>
    <n v="263.33"/>
    <n v="1375431.2"/>
    <n v="828436.18"/>
    <n v="546995.02"/>
  </r>
  <r>
    <x v="1"/>
    <x v="77"/>
    <x v="9"/>
    <x v="1"/>
    <x v="1"/>
    <x v="1487"/>
    <n v="249606645"/>
    <d v="2020-08-14T00:00:00"/>
    <n v="3008"/>
    <n v="9.33"/>
    <n v="6.92"/>
    <n v="28064.639999999999"/>
    <n v="20815.36"/>
    <n v="7249.28"/>
  </r>
  <r>
    <x v="4"/>
    <x v="31"/>
    <x v="5"/>
    <x v="1"/>
    <x v="2"/>
    <x v="597"/>
    <n v="786955249"/>
    <d v="2020-04-26T00:00:00"/>
    <n v="6401"/>
    <n v="109.28"/>
    <n v="35.840000000000003"/>
    <n v="699501.28"/>
    <n v="229411.84"/>
    <n v="470089.44"/>
  </r>
  <r>
    <x v="3"/>
    <x v="15"/>
    <x v="0"/>
    <x v="0"/>
    <x v="2"/>
    <x v="1399"/>
    <n v="429975545"/>
    <d v="2016-09-11T00:00:00"/>
    <n v="8174"/>
    <n v="255.28"/>
    <n v="159.41999999999999"/>
    <n v="2086658.72"/>
    <n v="1303099.08"/>
    <n v="783559.64"/>
  </r>
  <r>
    <x v="1"/>
    <x v="43"/>
    <x v="11"/>
    <x v="1"/>
    <x v="1"/>
    <x v="186"/>
    <n v="497466361"/>
    <d v="2015-05-01T00:00:00"/>
    <n v="206"/>
    <n v="668.27"/>
    <n v="502.54"/>
    <n v="137663.62"/>
    <n v="103523.24"/>
    <n v="34140.379999999997"/>
  </r>
  <r>
    <x v="3"/>
    <x v="8"/>
    <x v="3"/>
    <x v="0"/>
    <x v="1"/>
    <x v="1716"/>
    <n v="128539025"/>
    <d v="2018-08-16T00:00:00"/>
    <n v="6409"/>
    <n v="205.7"/>
    <n v="117.11"/>
    <n v="1318331.3"/>
    <n v="750557.99"/>
    <n v="567773.31000000006"/>
  </r>
  <r>
    <x v="2"/>
    <x v="12"/>
    <x v="5"/>
    <x v="0"/>
    <x v="0"/>
    <x v="75"/>
    <n v="332617366"/>
    <d v="2022-06-30T00:00:00"/>
    <n v="7725"/>
    <n v="109.28"/>
    <n v="35.840000000000003"/>
    <n v="844188"/>
    <n v="276864"/>
    <n v="567324"/>
  </r>
  <r>
    <x v="1"/>
    <x v="168"/>
    <x v="5"/>
    <x v="1"/>
    <x v="2"/>
    <x v="1717"/>
    <n v="839437711"/>
    <d v="2018-12-24T00:00:00"/>
    <n v="7128"/>
    <n v="109.28"/>
    <n v="35.840000000000003"/>
    <n v="778947.84"/>
    <n v="255467.51999999999"/>
    <n v="523480.32000000001"/>
  </r>
  <r>
    <x v="1"/>
    <x v="33"/>
    <x v="6"/>
    <x v="0"/>
    <x v="3"/>
    <x v="1167"/>
    <n v="549048888"/>
    <d v="2018-12-02T00:00:00"/>
    <n v="4622"/>
    <n v="651.21"/>
    <n v="524.96"/>
    <n v="3009892.62"/>
    <n v="2426365.12"/>
    <n v="583527.5"/>
  </r>
  <r>
    <x v="4"/>
    <x v="176"/>
    <x v="5"/>
    <x v="0"/>
    <x v="2"/>
    <x v="1372"/>
    <n v="681812226"/>
    <d v="2020-12-24T00:00:00"/>
    <n v="2244"/>
    <n v="109.28"/>
    <n v="35.840000000000003"/>
    <n v="245224.32000000001"/>
    <n v="80424.960000000006"/>
    <n v="164799.35999999999"/>
  </r>
  <r>
    <x v="5"/>
    <x v="9"/>
    <x v="0"/>
    <x v="1"/>
    <x v="1"/>
    <x v="1700"/>
    <n v="728401553"/>
    <d v="2017-01-27T00:00:00"/>
    <n v="9061"/>
    <n v="255.28"/>
    <n v="159.41999999999999"/>
    <n v="2313092.08"/>
    <n v="1444504.62"/>
    <n v="868587.46"/>
  </r>
  <r>
    <x v="0"/>
    <x v="113"/>
    <x v="2"/>
    <x v="1"/>
    <x v="3"/>
    <x v="760"/>
    <n v="699803197"/>
    <d v="2019-01-24T00:00:00"/>
    <n v="6172"/>
    <n v="47.45"/>
    <n v="31.79"/>
    <n v="292861.40000000002"/>
    <n v="196207.88"/>
    <n v="96653.52"/>
  </r>
  <r>
    <x v="5"/>
    <x v="9"/>
    <x v="4"/>
    <x v="0"/>
    <x v="3"/>
    <x v="1718"/>
    <n v="677315986"/>
    <d v="2018-12-04T00:00:00"/>
    <n v="1706"/>
    <n v="81.73"/>
    <n v="56.67"/>
    <n v="139431.38"/>
    <n v="96679.02"/>
    <n v="42752.36"/>
  </r>
  <r>
    <x v="3"/>
    <x v="124"/>
    <x v="4"/>
    <x v="1"/>
    <x v="3"/>
    <x v="1519"/>
    <n v="362551248"/>
    <d v="2018-04-20T00:00:00"/>
    <n v="5826"/>
    <n v="81.73"/>
    <n v="56.67"/>
    <n v="476158.98"/>
    <n v="330159.42"/>
    <n v="145999.56"/>
  </r>
  <r>
    <x v="1"/>
    <x v="41"/>
    <x v="1"/>
    <x v="0"/>
    <x v="3"/>
    <x v="1719"/>
    <n v="427432811"/>
    <d v="2015-12-11T00:00:00"/>
    <n v="5722"/>
    <n v="152.58000000000001"/>
    <n v="97.44"/>
    <n v="873062.76"/>
    <n v="557551.68000000005"/>
    <n v="315511.08"/>
  </r>
  <r>
    <x v="0"/>
    <x v="76"/>
    <x v="1"/>
    <x v="0"/>
    <x v="0"/>
    <x v="1683"/>
    <n v="264197003"/>
    <d v="2022-02-14T00:00:00"/>
    <n v="619"/>
    <n v="152.58000000000001"/>
    <n v="97.44"/>
    <n v="94447.02"/>
    <n v="60315.360000000001"/>
    <n v="34131.660000000003"/>
  </r>
  <r>
    <x v="5"/>
    <x v="128"/>
    <x v="10"/>
    <x v="0"/>
    <x v="1"/>
    <x v="197"/>
    <n v="235392653"/>
    <d v="2018-07-08T00:00:00"/>
    <n v="6772"/>
    <n v="154.06"/>
    <n v="90.93"/>
    <n v="1043294.32"/>
    <n v="615777.96"/>
    <n v="427516.36"/>
  </r>
  <r>
    <x v="3"/>
    <x v="30"/>
    <x v="11"/>
    <x v="1"/>
    <x v="3"/>
    <x v="1544"/>
    <n v="323881089"/>
    <d v="2022-08-08T00:00:00"/>
    <n v="2467"/>
    <n v="668.27"/>
    <n v="502.54"/>
    <n v="1648622.09"/>
    <n v="1239766.18"/>
    <n v="408855.91"/>
  </r>
  <r>
    <x v="1"/>
    <x v="152"/>
    <x v="6"/>
    <x v="0"/>
    <x v="3"/>
    <x v="991"/>
    <n v="582836139"/>
    <d v="2018-04-05T00:00:00"/>
    <n v="3020"/>
    <n v="651.21"/>
    <n v="524.96"/>
    <n v="1966654.2"/>
    <n v="1585379.2"/>
    <n v="381275"/>
  </r>
  <r>
    <x v="5"/>
    <x v="39"/>
    <x v="11"/>
    <x v="0"/>
    <x v="3"/>
    <x v="344"/>
    <n v="685744130"/>
    <d v="2020-11-20T00:00:00"/>
    <n v="5782"/>
    <n v="668.27"/>
    <n v="502.54"/>
    <n v="3863937.14"/>
    <n v="2905686.28"/>
    <n v="958250.86"/>
  </r>
  <r>
    <x v="5"/>
    <x v="128"/>
    <x v="0"/>
    <x v="1"/>
    <x v="0"/>
    <x v="1720"/>
    <n v="376403892"/>
    <d v="2019-04-14T00:00:00"/>
    <n v="5131"/>
    <n v="255.28"/>
    <n v="159.41999999999999"/>
    <n v="1309841.68"/>
    <n v="817984.02"/>
    <n v="491857.66"/>
  </r>
  <r>
    <x v="0"/>
    <x v="76"/>
    <x v="10"/>
    <x v="0"/>
    <x v="1"/>
    <x v="1317"/>
    <n v="818926751"/>
    <d v="2015-12-02T00:00:00"/>
    <n v="7479"/>
    <n v="154.06"/>
    <n v="90.93"/>
    <n v="1152214.74"/>
    <n v="680065.47"/>
    <n v="472149.27"/>
  </r>
  <r>
    <x v="4"/>
    <x v="6"/>
    <x v="2"/>
    <x v="0"/>
    <x v="1"/>
    <x v="1654"/>
    <n v="547736537"/>
    <d v="2021-05-07T00:00:00"/>
    <n v="6268"/>
    <n v="47.45"/>
    <n v="31.79"/>
    <n v="297416.59999999998"/>
    <n v="199259.72"/>
    <n v="98156.88"/>
  </r>
  <r>
    <x v="3"/>
    <x v="57"/>
    <x v="11"/>
    <x v="1"/>
    <x v="1"/>
    <x v="845"/>
    <n v="417569577"/>
    <d v="2019-02-10T00:00:00"/>
    <n v="6972"/>
    <n v="668.27"/>
    <n v="502.54"/>
    <n v="4659178.4400000004"/>
    <n v="3503708.88"/>
    <n v="1155469.56"/>
  </r>
  <r>
    <x v="3"/>
    <x v="21"/>
    <x v="5"/>
    <x v="0"/>
    <x v="1"/>
    <x v="1721"/>
    <n v="453474700"/>
    <d v="2022-04-08T00:00:00"/>
    <n v="2096"/>
    <n v="109.28"/>
    <n v="35.840000000000003"/>
    <n v="229050.88"/>
    <n v="75120.639999999999"/>
    <n v="153930.23999999999"/>
  </r>
  <r>
    <x v="0"/>
    <x v="118"/>
    <x v="5"/>
    <x v="1"/>
    <x v="3"/>
    <x v="1722"/>
    <n v="300813233"/>
    <d v="2018-11-02T00:00:00"/>
    <n v="6175"/>
    <n v="109.28"/>
    <n v="35.840000000000003"/>
    <n v="674804"/>
    <n v="221312"/>
    <n v="453492"/>
  </r>
  <r>
    <x v="5"/>
    <x v="161"/>
    <x v="11"/>
    <x v="0"/>
    <x v="2"/>
    <x v="1723"/>
    <n v="575259006"/>
    <d v="2019-10-20T00:00:00"/>
    <n v="778"/>
    <n v="668.27"/>
    <n v="502.54"/>
    <n v="519914.06"/>
    <n v="390976.12"/>
    <n v="128937.94"/>
  </r>
  <r>
    <x v="0"/>
    <x v="122"/>
    <x v="3"/>
    <x v="0"/>
    <x v="1"/>
    <x v="263"/>
    <n v="612798345"/>
    <d v="2022-03-30T00:00:00"/>
    <n v="9503"/>
    <n v="205.7"/>
    <n v="117.11"/>
    <n v="1954767.1"/>
    <n v="1112896.33"/>
    <n v="841870.77"/>
  </r>
  <r>
    <x v="1"/>
    <x v="55"/>
    <x v="5"/>
    <x v="1"/>
    <x v="3"/>
    <x v="537"/>
    <n v="719730079"/>
    <d v="2020-05-06T00:00:00"/>
    <n v="2979"/>
    <n v="109.28"/>
    <n v="35.840000000000003"/>
    <n v="325545.12"/>
    <n v="106767.36"/>
    <n v="218777.76"/>
  </r>
  <r>
    <x v="5"/>
    <x v="88"/>
    <x v="3"/>
    <x v="1"/>
    <x v="0"/>
    <x v="1724"/>
    <n v="822665536"/>
    <d v="2019-10-29T00:00:00"/>
    <n v="3868"/>
    <n v="205.7"/>
    <n v="117.11"/>
    <n v="795647.6"/>
    <n v="452981.48"/>
    <n v="342666.12"/>
  </r>
  <r>
    <x v="2"/>
    <x v="90"/>
    <x v="5"/>
    <x v="1"/>
    <x v="3"/>
    <x v="100"/>
    <n v="918528544"/>
    <d v="2019-07-04T00:00:00"/>
    <n v="1863"/>
    <n v="109.28"/>
    <n v="35.840000000000003"/>
    <n v="203588.64"/>
    <n v="66769.919999999998"/>
    <n v="136818.72"/>
  </r>
  <r>
    <x v="3"/>
    <x v="11"/>
    <x v="0"/>
    <x v="1"/>
    <x v="3"/>
    <x v="1282"/>
    <n v="624555432"/>
    <d v="2022-01-09T00:00:00"/>
    <n v="8686"/>
    <n v="255.28"/>
    <n v="159.41999999999999"/>
    <n v="2217362.08"/>
    <n v="1384722.12"/>
    <n v="832639.96"/>
  </r>
  <r>
    <x v="4"/>
    <x v="95"/>
    <x v="9"/>
    <x v="0"/>
    <x v="3"/>
    <x v="1725"/>
    <n v="528295028"/>
    <d v="2021-04-04T00:00:00"/>
    <n v="3093"/>
    <n v="9.33"/>
    <n v="6.92"/>
    <n v="28857.69"/>
    <n v="21403.56"/>
    <n v="7454.13"/>
  </r>
  <r>
    <x v="1"/>
    <x v="17"/>
    <x v="11"/>
    <x v="0"/>
    <x v="3"/>
    <x v="870"/>
    <n v="837608659"/>
    <d v="2020-05-02T00:00:00"/>
    <n v="5871"/>
    <n v="668.27"/>
    <n v="502.54"/>
    <n v="3923413.17"/>
    <n v="2950412.34"/>
    <n v="973000.83"/>
  </r>
  <r>
    <x v="1"/>
    <x v="89"/>
    <x v="8"/>
    <x v="0"/>
    <x v="2"/>
    <x v="347"/>
    <n v="930670154"/>
    <d v="2017-03-15T00:00:00"/>
    <n v="4835"/>
    <n v="421.89"/>
    <n v="364.69"/>
    <n v="2039838.15"/>
    <n v="1763276.15"/>
    <n v="276562"/>
  </r>
  <r>
    <x v="0"/>
    <x v="72"/>
    <x v="5"/>
    <x v="0"/>
    <x v="2"/>
    <x v="1726"/>
    <n v="705965840"/>
    <d v="2018-10-06T00:00:00"/>
    <n v="9835"/>
    <n v="109.28"/>
    <n v="35.840000000000003"/>
    <n v="1074768.8"/>
    <n v="352486.40000000002"/>
    <n v="722282.4"/>
  </r>
  <r>
    <x v="3"/>
    <x v="94"/>
    <x v="8"/>
    <x v="1"/>
    <x v="3"/>
    <x v="1655"/>
    <n v="132294547"/>
    <d v="2019-01-10T00:00:00"/>
    <n v="7751"/>
    <n v="421.89"/>
    <n v="364.69"/>
    <n v="3270069.39"/>
    <n v="2826712.19"/>
    <n v="443357.2"/>
  </r>
  <r>
    <x v="5"/>
    <x v="166"/>
    <x v="11"/>
    <x v="1"/>
    <x v="1"/>
    <x v="1394"/>
    <n v="598767602"/>
    <d v="2017-05-21T00:00:00"/>
    <n v="7494"/>
    <n v="668.27"/>
    <n v="502.54"/>
    <n v="5008015.38"/>
    <n v="3766034.76"/>
    <n v="1241980.6200000001"/>
  </r>
  <r>
    <x v="2"/>
    <x v="48"/>
    <x v="3"/>
    <x v="1"/>
    <x v="1"/>
    <x v="207"/>
    <n v="864808833"/>
    <d v="2016-10-09T00:00:00"/>
    <n v="5007"/>
    <n v="205.7"/>
    <n v="117.11"/>
    <n v="1029939.9"/>
    <n v="586369.77"/>
    <n v="443570.13"/>
  </r>
  <r>
    <x v="4"/>
    <x v="29"/>
    <x v="8"/>
    <x v="1"/>
    <x v="2"/>
    <x v="403"/>
    <n v="210154569"/>
    <d v="2019-03-17T00:00:00"/>
    <n v="8262"/>
    <n v="421.89"/>
    <n v="364.69"/>
    <n v="3485655.18"/>
    <n v="3013068.78"/>
    <n v="472586.4"/>
  </r>
  <r>
    <x v="1"/>
    <x v="71"/>
    <x v="5"/>
    <x v="1"/>
    <x v="3"/>
    <x v="1727"/>
    <n v="684853637"/>
    <d v="2020-04-03T00:00:00"/>
    <n v="2265"/>
    <n v="109.28"/>
    <n v="35.840000000000003"/>
    <n v="247519.2"/>
    <n v="81177.600000000006"/>
    <n v="166341.6"/>
  </r>
  <r>
    <x v="6"/>
    <x v="180"/>
    <x v="9"/>
    <x v="1"/>
    <x v="0"/>
    <x v="1273"/>
    <n v="359267365"/>
    <d v="2020-11-14T00:00:00"/>
    <n v="4052"/>
    <n v="9.33"/>
    <n v="6.92"/>
    <n v="37805.160000000003"/>
    <n v="28039.84"/>
    <n v="9765.32"/>
  </r>
  <r>
    <x v="0"/>
    <x v="146"/>
    <x v="5"/>
    <x v="0"/>
    <x v="0"/>
    <x v="1728"/>
    <n v="974069583"/>
    <d v="2021-07-12T00:00:00"/>
    <n v="7690"/>
    <n v="109.28"/>
    <n v="35.840000000000003"/>
    <n v="840363.2"/>
    <n v="275609.59999999998"/>
    <n v="564753.6"/>
  </r>
  <r>
    <x v="4"/>
    <x v="115"/>
    <x v="8"/>
    <x v="1"/>
    <x v="1"/>
    <x v="1729"/>
    <n v="290246617"/>
    <d v="2019-03-28T00:00:00"/>
    <n v="9279"/>
    <n v="421.89"/>
    <n v="364.69"/>
    <n v="3914717.31"/>
    <n v="3383958.51"/>
    <n v="530758.80000000005"/>
  </r>
  <r>
    <x v="3"/>
    <x v="20"/>
    <x v="3"/>
    <x v="0"/>
    <x v="3"/>
    <x v="1730"/>
    <n v="639097297"/>
    <d v="2020-09-08T00:00:00"/>
    <n v="1947"/>
    <n v="205.7"/>
    <n v="117.11"/>
    <n v="400497.9"/>
    <n v="228013.17"/>
    <n v="172484.73"/>
  </r>
  <r>
    <x v="4"/>
    <x v="23"/>
    <x v="11"/>
    <x v="0"/>
    <x v="1"/>
    <x v="1731"/>
    <n v="372232949"/>
    <d v="2019-03-30T00:00:00"/>
    <n v="856"/>
    <n v="668.27"/>
    <n v="502.54"/>
    <n v="572039.12"/>
    <n v="430174.24"/>
    <n v="141864.88"/>
  </r>
  <r>
    <x v="3"/>
    <x v="50"/>
    <x v="11"/>
    <x v="0"/>
    <x v="2"/>
    <x v="151"/>
    <n v="611577403"/>
    <d v="2015-08-23T00:00:00"/>
    <n v="8199"/>
    <n v="668.27"/>
    <n v="502.54"/>
    <n v="5479145.7300000004"/>
    <n v="4120325.46"/>
    <n v="1358820.27"/>
  </r>
  <r>
    <x v="5"/>
    <x v="161"/>
    <x v="0"/>
    <x v="1"/>
    <x v="0"/>
    <x v="962"/>
    <n v="299366986"/>
    <d v="2019-01-10T00:00:00"/>
    <n v="8199"/>
    <n v="255.28"/>
    <n v="159.41999999999999"/>
    <n v="2093040.72"/>
    <n v="1307084.58"/>
    <n v="785956.14"/>
  </r>
  <r>
    <x v="5"/>
    <x v="70"/>
    <x v="1"/>
    <x v="0"/>
    <x v="3"/>
    <x v="1732"/>
    <n v="248150527"/>
    <d v="2018-10-12T00:00:00"/>
    <n v="2110"/>
    <n v="152.58000000000001"/>
    <n v="97.44"/>
    <n v="321943.8"/>
    <n v="205598.4"/>
    <n v="116345.4"/>
  </r>
  <r>
    <x v="0"/>
    <x v="0"/>
    <x v="9"/>
    <x v="0"/>
    <x v="3"/>
    <x v="361"/>
    <n v="890789353"/>
    <d v="2022-05-21T00:00:00"/>
    <n v="3220"/>
    <n v="9.33"/>
    <n v="6.92"/>
    <n v="30042.6"/>
    <n v="22282.400000000001"/>
    <n v="7760.2"/>
  </r>
  <r>
    <x v="1"/>
    <x v="26"/>
    <x v="3"/>
    <x v="1"/>
    <x v="3"/>
    <x v="392"/>
    <n v="930457293"/>
    <d v="2019-07-26T00:00:00"/>
    <n v="1845"/>
    <n v="205.7"/>
    <n v="117.11"/>
    <n v="379516.5"/>
    <n v="216067.95"/>
    <n v="163448.54999999999"/>
  </r>
  <r>
    <x v="5"/>
    <x v="91"/>
    <x v="3"/>
    <x v="0"/>
    <x v="0"/>
    <x v="1733"/>
    <n v="490640676"/>
    <d v="2018-11-19T00:00:00"/>
    <n v="334"/>
    <n v="205.7"/>
    <n v="117.11"/>
    <n v="68703.8"/>
    <n v="39114.74"/>
    <n v="29589.06"/>
  </r>
  <r>
    <x v="5"/>
    <x v="58"/>
    <x v="9"/>
    <x v="0"/>
    <x v="3"/>
    <x v="1734"/>
    <n v="665138328"/>
    <d v="2022-02-14T00:00:00"/>
    <n v="8067"/>
    <n v="9.33"/>
    <n v="6.92"/>
    <n v="75265.11"/>
    <n v="55823.64"/>
    <n v="19441.47"/>
  </r>
  <r>
    <x v="0"/>
    <x v="119"/>
    <x v="0"/>
    <x v="0"/>
    <x v="0"/>
    <x v="1057"/>
    <n v="368061578"/>
    <d v="2021-03-06T00:00:00"/>
    <n v="6455"/>
    <n v="255.28"/>
    <n v="159.41999999999999"/>
    <n v="1647832.4"/>
    <n v="1029056.1"/>
    <n v="618776.30000000005"/>
  </r>
  <r>
    <x v="0"/>
    <x v="13"/>
    <x v="7"/>
    <x v="1"/>
    <x v="0"/>
    <x v="1329"/>
    <n v="383834254"/>
    <d v="2021-11-28T00:00:00"/>
    <n v="3940"/>
    <n v="437.2"/>
    <n v="263.33"/>
    <n v="1722568"/>
    <n v="1037520.2"/>
    <n v="685047.8"/>
  </r>
  <r>
    <x v="5"/>
    <x v="161"/>
    <x v="7"/>
    <x v="1"/>
    <x v="1"/>
    <x v="1735"/>
    <n v="217192685"/>
    <d v="2015-02-15T00:00:00"/>
    <n v="997"/>
    <n v="437.2"/>
    <n v="263.33"/>
    <n v="435888.4"/>
    <n v="262540.01"/>
    <n v="173348.39"/>
  </r>
  <r>
    <x v="1"/>
    <x v="22"/>
    <x v="6"/>
    <x v="1"/>
    <x v="3"/>
    <x v="1720"/>
    <n v="343185698"/>
    <d v="2019-04-25T00:00:00"/>
    <n v="5129"/>
    <n v="651.21"/>
    <n v="524.96"/>
    <n v="3340056.09"/>
    <n v="2692519.84"/>
    <n v="647536.25"/>
  </r>
  <r>
    <x v="0"/>
    <x v="135"/>
    <x v="10"/>
    <x v="0"/>
    <x v="2"/>
    <x v="1736"/>
    <n v="857174623"/>
    <d v="2018-08-27T00:00:00"/>
    <n v="5874"/>
    <n v="154.06"/>
    <n v="90.93"/>
    <n v="904948.44"/>
    <n v="534122.81999999995"/>
    <n v="370825.62"/>
  </r>
  <r>
    <x v="3"/>
    <x v="184"/>
    <x v="9"/>
    <x v="1"/>
    <x v="1"/>
    <x v="964"/>
    <n v="124833285"/>
    <d v="2022-02-10T00:00:00"/>
    <n v="9798"/>
    <n v="9.33"/>
    <n v="6.92"/>
    <n v="91415.34"/>
    <n v="67802.16"/>
    <n v="23613.18"/>
  </r>
  <r>
    <x v="5"/>
    <x v="63"/>
    <x v="9"/>
    <x v="1"/>
    <x v="2"/>
    <x v="1737"/>
    <n v="632148015"/>
    <d v="2018-03-14T00:00:00"/>
    <n v="5500"/>
    <n v="9.33"/>
    <n v="6.92"/>
    <n v="51315"/>
    <n v="38060"/>
    <n v="13255"/>
  </r>
  <r>
    <x v="2"/>
    <x v="137"/>
    <x v="11"/>
    <x v="0"/>
    <x v="0"/>
    <x v="843"/>
    <n v="435417640"/>
    <d v="2015-10-28T00:00:00"/>
    <n v="8610"/>
    <n v="668.27"/>
    <n v="502.54"/>
    <n v="5753804.7000000002"/>
    <n v="4326869.4000000004"/>
    <n v="1426935.3"/>
  </r>
  <r>
    <x v="4"/>
    <x v="45"/>
    <x v="6"/>
    <x v="1"/>
    <x v="2"/>
    <x v="1738"/>
    <n v="811253488"/>
    <d v="2020-10-31T00:00:00"/>
    <n v="6790"/>
    <n v="651.21"/>
    <n v="524.96"/>
    <n v="4421715.9000000004"/>
    <n v="3564478.4"/>
    <n v="857237.5"/>
  </r>
  <r>
    <x v="0"/>
    <x v="118"/>
    <x v="8"/>
    <x v="0"/>
    <x v="2"/>
    <x v="134"/>
    <n v="406579387"/>
    <d v="2015-01-24T00:00:00"/>
    <n v="4730"/>
    <n v="421.89"/>
    <n v="364.69"/>
    <n v="1995539.7"/>
    <n v="1724983.7"/>
    <n v="270556"/>
  </r>
  <r>
    <x v="3"/>
    <x v="151"/>
    <x v="5"/>
    <x v="0"/>
    <x v="3"/>
    <x v="1128"/>
    <n v="188631665"/>
    <d v="2021-04-13T00:00:00"/>
    <n v="9156"/>
    <n v="109.28"/>
    <n v="35.840000000000003"/>
    <n v="1000567.68"/>
    <n v="328151.03999999998"/>
    <n v="672416.64"/>
  </r>
  <r>
    <x v="3"/>
    <x v="35"/>
    <x v="7"/>
    <x v="0"/>
    <x v="1"/>
    <x v="1453"/>
    <n v="294959151"/>
    <d v="2017-03-26T00:00:00"/>
    <n v="3822"/>
    <n v="437.2"/>
    <n v="263.33"/>
    <n v="1670978.4"/>
    <n v="1006447.26"/>
    <n v="664531.14"/>
  </r>
  <r>
    <x v="4"/>
    <x v="56"/>
    <x v="10"/>
    <x v="0"/>
    <x v="1"/>
    <x v="1739"/>
    <n v="483423173"/>
    <d v="2020-04-29T00:00:00"/>
    <n v="4514"/>
    <n v="154.06"/>
    <n v="90.93"/>
    <n v="695426.84"/>
    <n v="410458.02"/>
    <n v="284968.82"/>
  </r>
  <r>
    <x v="3"/>
    <x v="151"/>
    <x v="3"/>
    <x v="1"/>
    <x v="0"/>
    <x v="1740"/>
    <n v="582197558"/>
    <d v="2022-10-17T00:00:00"/>
    <n v="4050"/>
    <n v="205.7"/>
    <n v="117.11"/>
    <n v="833085"/>
    <n v="474295.5"/>
    <n v="358789.5"/>
  </r>
  <r>
    <x v="5"/>
    <x v="84"/>
    <x v="1"/>
    <x v="0"/>
    <x v="3"/>
    <x v="1521"/>
    <n v="939768636"/>
    <d v="2019-02-10T00:00:00"/>
    <n v="7278"/>
    <n v="152.58000000000001"/>
    <n v="97.44"/>
    <n v="1110477.24"/>
    <n v="709168.32"/>
    <n v="401308.92"/>
  </r>
  <r>
    <x v="1"/>
    <x v="129"/>
    <x v="7"/>
    <x v="0"/>
    <x v="0"/>
    <x v="1741"/>
    <n v="174935233"/>
    <d v="2016-07-29T00:00:00"/>
    <n v="6078"/>
    <n v="437.2"/>
    <n v="263.33"/>
    <n v="2657301.6"/>
    <n v="1600519.74"/>
    <n v="1056781.8600000001"/>
  </r>
  <r>
    <x v="3"/>
    <x v="124"/>
    <x v="8"/>
    <x v="0"/>
    <x v="3"/>
    <x v="1224"/>
    <n v="126808679"/>
    <d v="2020-07-29T00:00:00"/>
    <n v="4361"/>
    <n v="421.89"/>
    <n v="364.69"/>
    <n v="1839862.29"/>
    <n v="1590413.09"/>
    <n v="249449.2"/>
  </r>
  <r>
    <x v="1"/>
    <x v="178"/>
    <x v="9"/>
    <x v="1"/>
    <x v="0"/>
    <x v="829"/>
    <n v="904812800"/>
    <d v="2021-11-24T00:00:00"/>
    <n v="3069"/>
    <n v="9.33"/>
    <n v="6.92"/>
    <n v="28633.77"/>
    <n v="21237.48"/>
    <n v="7396.29"/>
  </r>
  <r>
    <x v="1"/>
    <x v="178"/>
    <x v="4"/>
    <x v="0"/>
    <x v="2"/>
    <x v="1742"/>
    <n v="438683927"/>
    <d v="2021-07-29T00:00:00"/>
    <n v="5177"/>
    <n v="81.73"/>
    <n v="56.67"/>
    <n v="423116.21"/>
    <n v="293380.59000000003"/>
    <n v="129735.62"/>
  </r>
  <r>
    <x v="5"/>
    <x v="150"/>
    <x v="1"/>
    <x v="0"/>
    <x v="3"/>
    <x v="1743"/>
    <n v="328470885"/>
    <d v="2019-06-12T00:00:00"/>
    <n v="689"/>
    <n v="152.58000000000001"/>
    <n v="97.44"/>
    <n v="105127.62"/>
    <n v="67136.160000000003"/>
    <n v="37991.46"/>
  </r>
  <r>
    <x v="5"/>
    <x v="97"/>
    <x v="0"/>
    <x v="1"/>
    <x v="0"/>
    <x v="1738"/>
    <n v="894535005"/>
    <d v="2020-10-03T00:00:00"/>
    <n v="1641"/>
    <n v="255.28"/>
    <n v="159.41999999999999"/>
    <n v="418914.48"/>
    <n v="261608.22"/>
    <n v="157306.26"/>
  </r>
  <r>
    <x v="5"/>
    <x v="128"/>
    <x v="9"/>
    <x v="0"/>
    <x v="2"/>
    <x v="1621"/>
    <n v="727550113"/>
    <d v="2017-05-29T00:00:00"/>
    <n v="7101"/>
    <n v="9.33"/>
    <n v="6.92"/>
    <n v="66252.33"/>
    <n v="49138.92"/>
    <n v="17113.41"/>
  </r>
  <r>
    <x v="4"/>
    <x v="29"/>
    <x v="6"/>
    <x v="0"/>
    <x v="1"/>
    <x v="1408"/>
    <n v="738502538"/>
    <d v="2019-05-29T00:00:00"/>
    <n v="8167"/>
    <n v="651.21"/>
    <n v="524.96"/>
    <n v="5318432.07"/>
    <n v="4287348.32"/>
    <n v="1031083.75"/>
  </r>
  <r>
    <x v="4"/>
    <x v="176"/>
    <x v="6"/>
    <x v="1"/>
    <x v="1"/>
    <x v="1744"/>
    <n v="108691108"/>
    <d v="2018-04-24T00:00:00"/>
    <n v="2969"/>
    <n v="651.21"/>
    <n v="524.96"/>
    <n v="1933442.49"/>
    <n v="1558606.24"/>
    <n v="374836.25"/>
  </r>
  <r>
    <x v="0"/>
    <x v="134"/>
    <x v="7"/>
    <x v="0"/>
    <x v="1"/>
    <x v="1168"/>
    <n v="339727151"/>
    <d v="2020-04-27T00:00:00"/>
    <n v="1668"/>
    <n v="437.2"/>
    <n v="263.33"/>
    <n v="729249.6"/>
    <n v="439234.44"/>
    <n v="290015.15999999997"/>
  </r>
  <r>
    <x v="1"/>
    <x v="153"/>
    <x v="9"/>
    <x v="1"/>
    <x v="3"/>
    <x v="1745"/>
    <n v="303534495"/>
    <d v="2021-08-18T00:00:00"/>
    <n v="1457"/>
    <n v="9.33"/>
    <n v="6.92"/>
    <n v="13593.81"/>
    <n v="10082.44"/>
    <n v="3511.37"/>
  </r>
  <r>
    <x v="5"/>
    <x v="183"/>
    <x v="6"/>
    <x v="0"/>
    <x v="2"/>
    <x v="1746"/>
    <n v="292349469"/>
    <d v="2022-05-11T00:00:00"/>
    <n v="1559"/>
    <n v="651.21"/>
    <n v="524.96"/>
    <n v="1015236.39"/>
    <n v="818412.64"/>
    <n v="196823.75"/>
  </r>
  <r>
    <x v="3"/>
    <x v="5"/>
    <x v="7"/>
    <x v="1"/>
    <x v="3"/>
    <x v="1128"/>
    <n v="668720901"/>
    <d v="2021-03-09T00:00:00"/>
    <n v="8230"/>
    <n v="437.2"/>
    <n v="263.33"/>
    <n v="3598156"/>
    <n v="2167205.9"/>
    <n v="1430950.1"/>
  </r>
  <r>
    <x v="0"/>
    <x v="27"/>
    <x v="3"/>
    <x v="1"/>
    <x v="2"/>
    <x v="1747"/>
    <n v="515510118"/>
    <d v="2022-06-11T00:00:00"/>
    <n v="9754"/>
    <n v="205.7"/>
    <n v="117.11"/>
    <n v="2006397.8"/>
    <n v="1142290.94"/>
    <n v="864106.86"/>
  </r>
  <r>
    <x v="5"/>
    <x v="53"/>
    <x v="8"/>
    <x v="1"/>
    <x v="1"/>
    <x v="1748"/>
    <n v="785890948"/>
    <d v="2016-09-24T00:00:00"/>
    <n v="1451"/>
    <n v="421.89"/>
    <n v="364.69"/>
    <n v="612162.39"/>
    <n v="529165.18999999994"/>
    <n v="82997.2"/>
  </r>
  <r>
    <x v="5"/>
    <x v="177"/>
    <x v="1"/>
    <x v="0"/>
    <x v="1"/>
    <x v="1355"/>
    <n v="253349721"/>
    <d v="2017-01-06T00:00:00"/>
    <n v="667"/>
    <n v="152.58000000000001"/>
    <n v="97.44"/>
    <n v="101770.86"/>
    <n v="64992.480000000003"/>
    <n v="36778.379999999997"/>
  </r>
  <r>
    <x v="2"/>
    <x v="125"/>
    <x v="9"/>
    <x v="1"/>
    <x v="2"/>
    <x v="1460"/>
    <n v="461685264"/>
    <d v="2022-10-24T00:00:00"/>
    <n v="1784"/>
    <n v="9.33"/>
    <n v="6.92"/>
    <n v="16644.72"/>
    <n v="12345.28"/>
    <n v="4299.4399999999996"/>
  </r>
  <r>
    <x v="1"/>
    <x v="77"/>
    <x v="0"/>
    <x v="0"/>
    <x v="0"/>
    <x v="370"/>
    <n v="775008904"/>
    <d v="2019-01-02T00:00:00"/>
    <n v="1212"/>
    <n v="255.28"/>
    <n v="159.41999999999999"/>
    <n v="309399.36"/>
    <n v="193217.04"/>
    <n v="116182.32"/>
  </r>
  <r>
    <x v="0"/>
    <x v="27"/>
    <x v="9"/>
    <x v="0"/>
    <x v="1"/>
    <x v="902"/>
    <n v="627744472"/>
    <d v="2016-06-18T00:00:00"/>
    <n v="2394"/>
    <n v="9.33"/>
    <n v="6.92"/>
    <n v="22336.02"/>
    <n v="16566.48"/>
    <n v="5769.54"/>
  </r>
  <r>
    <x v="2"/>
    <x v="42"/>
    <x v="2"/>
    <x v="0"/>
    <x v="3"/>
    <x v="1089"/>
    <n v="874628293"/>
    <d v="2017-04-11T00:00:00"/>
    <n v="803"/>
    <n v="47.45"/>
    <n v="31.79"/>
    <n v="38102.35"/>
    <n v="25527.37"/>
    <n v="12574.98"/>
  </r>
  <r>
    <x v="5"/>
    <x v="175"/>
    <x v="0"/>
    <x v="0"/>
    <x v="0"/>
    <x v="143"/>
    <n v="640709197"/>
    <d v="2020-08-24T00:00:00"/>
    <n v="8944"/>
    <n v="255.28"/>
    <n v="159.41999999999999"/>
    <n v="2283224.3199999998"/>
    <n v="1425852.48"/>
    <n v="857371.84"/>
  </r>
  <r>
    <x v="1"/>
    <x v="140"/>
    <x v="9"/>
    <x v="0"/>
    <x v="0"/>
    <x v="443"/>
    <n v="471348512"/>
    <d v="2018-10-01T00:00:00"/>
    <n v="1354"/>
    <n v="9.33"/>
    <n v="6.92"/>
    <n v="12632.82"/>
    <n v="9369.68"/>
    <n v="3263.14"/>
  </r>
  <r>
    <x v="4"/>
    <x v="23"/>
    <x v="11"/>
    <x v="1"/>
    <x v="3"/>
    <x v="1749"/>
    <n v="982220065"/>
    <d v="2022-06-01T00:00:00"/>
    <n v="9599"/>
    <n v="668.27"/>
    <n v="502.54"/>
    <n v="6414723.7300000004"/>
    <n v="4823881.46"/>
    <n v="1590842.27"/>
  </r>
  <r>
    <x v="5"/>
    <x v="182"/>
    <x v="1"/>
    <x v="1"/>
    <x v="1"/>
    <x v="1651"/>
    <n v="609310185"/>
    <d v="2022-09-21T00:00:00"/>
    <n v="7279"/>
    <n v="152.58000000000001"/>
    <n v="97.44"/>
    <n v="1110629.82"/>
    <n v="709265.76"/>
    <n v="401364.06"/>
  </r>
  <r>
    <x v="5"/>
    <x v="97"/>
    <x v="6"/>
    <x v="1"/>
    <x v="2"/>
    <x v="401"/>
    <n v="558917701"/>
    <d v="2015-09-21T00:00:00"/>
    <n v="5023"/>
    <n v="651.21"/>
    <n v="524.96"/>
    <n v="3271027.83"/>
    <n v="2636874.08"/>
    <n v="634153.75"/>
  </r>
  <r>
    <x v="5"/>
    <x v="149"/>
    <x v="2"/>
    <x v="0"/>
    <x v="0"/>
    <x v="1750"/>
    <n v="757653939"/>
    <d v="2021-11-04T00:00:00"/>
    <n v="5492"/>
    <n v="47.45"/>
    <n v="31.79"/>
    <n v="260595.4"/>
    <n v="174590.68"/>
    <n v="86004.72"/>
  </r>
  <r>
    <x v="1"/>
    <x v="81"/>
    <x v="0"/>
    <x v="1"/>
    <x v="1"/>
    <x v="1751"/>
    <n v="302442729"/>
    <d v="2020-01-17T00:00:00"/>
    <n v="8379"/>
    <n v="255.28"/>
    <n v="159.41999999999999"/>
    <n v="2138991.12"/>
    <n v="1335780.18"/>
    <n v="803210.94"/>
  </r>
  <r>
    <x v="2"/>
    <x v="112"/>
    <x v="1"/>
    <x v="0"/>
    <x v="2"/>
    <x v="864"/>
    <n v="610520398"/>
    <d v="2021-07-15T00:00:00"/>
    <n v="5408"/>
    <n v="152.58000000000001"/>
    <n v="97.44"/>
    <n v="825152.64"/>
    <n v="526955.52000000002"/>
    <n v="298197.12"/>
  </r>
  <r>
    <x v="5"/>
    <x v="87"/>
    <x v="2"/>
    <x v="0"/>
    <x v="3"/>
    <x v="1476"/>
    <n v="469435775"/>
    <d v="2021-12-02T00:00:00"/>
    <n v="5333"/>
    <n v="47.45"/>
    <n v="31.79"/>
    <n v="253050.85"/>
    <n v="169536.07"/>
    <n v="83514.78"/>
  </r>
  <r>
    <x v="1"/>
    <x v="139"/>
    <x v="10"/>
    <x v="0"/>
    <x v="1"/>
    <x v="1514"/>
    <n v="987050187"/>
    <d v="2020-04-25T00:00:00"/>
    <n v="8940"/>
    <n v="154.06"/>
    <n v="90.93"/>
    <n v="1377296.4"/>
    <n v="812914.2"/>
    <n v="564382.19999999995"/>
  </r>
  <r>
    <x v="1"/>
    <x v="17"/>
    <x v="6"/>
    <x v="0"/>
    <x v="3"/>
    <x v="766"/>
    <n v="641537463"/>
    <d v="2015-12-14T00:00:00"/>
    <n v="4047"/>
    <n v="651.21"/>
    <n v="524.96"/>
    <n v="2635446.87"/>
    <n v="2124513.12"/>
    <n v="510933.75"/>
  </r>
  <r>
    <x v="0"/>
    <x v="25"/>
    <x v="7"/>
    <x v="1"/>
    <x v="1"/>
    <x v="1752"/>
    <n v="231383931"/>
    <d v="2021-06-16T00:00:00"/>
    <n v="502"/>
    <n v="437.2"/>
    <n v="263.33"/>
    <n v="219474.4"/>
    <n v="132191.66"/>
    <n v="87282.74"/>
  </r>
  <r>
    <x v="5"/>
    <x v="166"/>
    <x v="4"/>
    <x v="0"/>
    <x v="3"/>
    <x v="1753"/>
    <n v="625388419"/>
    <d v="2015-07-19T00:00:00"/>
    <n v="5186"/>
    <n v="81.73"/>
    <n v="56.67"/>
    <n v="423851.78"/>
    <n v="293890.62"/>
    <n v="129961.16"/>
  </r>
  <r>
    <x v="1"/>
    <x v="2"/>
    <x v="11"/>
    <x v="1"/>
    <x v="2"/>
    <x v="1754"/>
    <n v="512662255"/>
    <d v="2015-06-22T00:00:00"/>
    <n v="7009"/>
    <n v="668.27"/>
    <n v="502.54"/>
    <n v="4683904.43"/>
    <n v="3522302.86"/>
    <n v="1161601.57"/>
  </r>
  <r>
    <x v="2"/>
    <x v="37"/>
    <x v="9"/>
    <x v="0"/>
    <x v="2"/>
    <x v="584"/>
    <n v="452629268"/>
    <d v="2022-09-26T00:00:00"/>
    <n v="1914"/>
    <n v="9.33"/>
    <n v="6.92"/>
    <n v="17857.62"/>
    <n v="13244.88"/>
    <n v="4612.74"/>
  </r>
  <r>
    <x v="5"/>
    <x v="114"/>
    <x v="0"/>
    <x v="0"/>
    <x v="3"/>
    <x v="704"/>
    <n v="625025784"/>
    <d v="2017-07-04T00:00:00"/>
    <n v="7874"/>
    <n v="255.28"/>
    <n v="159.41999999999999"/>
    <n v="2010074.72"/>
    <n v="1255273.08"/>
    <n v="754801.64"/>
  </r>
  <r>
    <x v="1"/>
    <x v="148"/>
    <x v="5"/>
    <x v="1"/>
    <x v="2"/>
    <x v="1755"/>
    <n v="379900634"/>
    <d v="2022-12-02T00:00:00"/>
    <n v="9895"/>
    <n v="109.28"/>
    <n v="35.840000000000003"/>
    <n v="1081325.6000000001"/>
    <n v="354636.79999999999"/>
    <n v="726688.8"/>
  </r>
  <r>
    <x v="2"/>
    <x v="102"/>
    <x v="3"/>
    <x v="0"/>
    <x v="1"/>
    <x v="1189"/>
    <n v="487615144"/>
    <d v="2020-12-01T00:00:00"/>
    <n v="5012"/>
    <n v="205.7"/>
    <n v="117.11"/>
    <n v="1030968.4"/>
    <n v="586955.31999999995"/>
    <n v="444013.08"/>
  </r>
  <r>
    <x v="2"/>
    <x v="65"/>
    <x v="4"/>
    <x v="1"/>
    <x v="2"/>
    <x v="1756"/>
    <n v="888843142"/>
    <d v="2020-02-19T00:00:00"/>
    <n v="7293"/>
    <n v="81.73"/>
    <n v="56.67"/>
    <n v="596056.89"/>
    <n v="413294.31"/>
    <n v="182762.58"/>
  </r>
  <r>
    <x v="5"/>
    <x v="70"/>
    <x v="4"/>
    <x v="1"/>
    <x v="3"/>
    <x v="1757"/>
    <n v="244570958"/>
    <d v="2019-09-19T00:00:00"/>
    <n v="2836"/>
    <n v="81.73"/>
    <n v="56.67"/>
    <n v="231786.28"/>
    <n v="160716.12"/>
    <n v="71070.16"/>
  </r>
  <r>
    <x v="4"/>
    <x v="31"/>
    <x v="4"/>
    <x v="1"/>
    <x v="2"/>
    <x v="1758"/>
    <n v="886097419"/>
    <d v="2020-05-08T00:00:00"/>
    <n v="4772"/>
    <n v="81.73"/>
    <n v="56.67"/>
    <n v="390015.56"/>
    <n v="270429.24"/>
    <n v="119586.32"/>
  </r>
  <r>
    <x v="4"/>
    <x v="31"/>
    <x v="1"/>
    <x v="1"/>
    <x v="0"/>
    <x v="868"/>
    <n v="265033853"/>
    <d v="2021-05-26T00:00:00"/>
    <n v="8261"/>
    <n v="152.58000000000001"/>
    <n v="97.44"/>
    <n v="1260463.3799999999"/>
    <n v="804951.84"/>
    <n v="455511.54"/>
  </r>
  <r>
    <x v="5"/>
    <x v="175"/>
    <x v="11"/>
    <x v="0"/>
    <x v="0"/>
    <x v="1759"/>
    <n v="403304088"/>
    <d v="2021-08-09T00:00:00"/>
    <n v="5497"/>
    <n v="668.27"/>
    <n v="502.54"/>
    <n v="3673480.19"/>
    <n v="2762462.38"/>
    <n v="911017.81"/>
  </r>
  <r>
    <x v="1"/>
    <x v="179"/>
    <x v="3"/>
    <x v="0"/>
    <x v="3"/>
    <x v="1760"/>
    <n v="243144452"/>
    <d v="2018-07-16T00:00:00"/>
    <n v="701"/>
    <n v="205.7"/>
    <n v="117.11"/>
    <n v="144195.70000000001"/>
    <n v="82094.11"/>
    <n v="62101.59"/>
  </r>
  <r>
    <x v="5"/>
    <x v="100"/>
    <x v="10"/>
    <x v="0"/>
    <x v="3"/>
    <x v="1675"/>
    <n v="597103774"/>
    <d v="2021-08-01T00:00:00"/>
    <n v="5131"/>
    <n v="154.06"/>
    <n v="90.93"/>
    <n v="790481.86"/>
    <n v="466561.83"/>
    <n v="323920.03000000003"/>
  </r>
  <r>
    <x v="1"/>
    <x v="81"/>
    <x v="7"/>
    <x v="0"/>
    <x v="3"/>
    <x v="782"/>
    <n v="998043382"/>
    <d v="2022-07-03T00:00:00"/>
    <n v="2070"/>
    <n v="437.2"/>
    <n v="263.33"/>
    <n v="905004"/>
    <n v="545093.1"/>
    <n v="359910.9"/>
  </r>
  <r>
    <x v="0"/>
    <x v="181"/>
    <x v="5"/>
    <x v="1"/>
    <x v="0"/>
    <x v="1568"/>
    <n v="149137103"/>
    <d v="2016-03-04T00:00:00"/>
    <n v="1838"/>
    <n v="109.28"/>
    <n v="35.840000000000003"/>
    <n v="200856.64"/>
    <n v="65873.919999999998"/>
    <n v="134982.72"/>
  </r>
  <r>
    <x v="5"/>
    <x v="84"/>
    <x v="1"/>
    <x v="1"/>
    <x v="1"/>
    <x v="600"/>
    <n v="873871266"/>
    <d v="2021-09-19T00:00:00"/>
    <n v="6782"/>
    <n v="152.58000000000001"/>
    <n v="97.44"/>
    <n v="1034797.56"/>
    <n v="660838.07999999996"/>
    <n v="373959.48"/>
  </r>
  <r>
    <x v="0"/>
    <x v="49"/>
    <x v="7"/>
    <x v="1"/>
    <x v="1"/>
    <x v="1337"/>
    <n v="666044700"/>
    <d v="2015-07-01T00:00:00"/>
    <n v="6282"/>
    <n v="437.2"/>
    <n v="263.33"/>
    <n v="2746490.4"/>
    <n v="1654239.06"/>
    <n v="1092251.3400000001"/>
  </r>
  <r>
    <x v="4"/>
    <x v="158"/>
    <x v="10"/>
    <x v="0"/>
    <x v="2"/>
    <x v="1761"/>
    <n v="239768731"/>
    <d v="2016-12-22T00:00:00"/>
    <n v="1751"/>
    <n v="154.06"/>
    <n v="90.93"/>
    <n v="269759.06"/>
    <n v="159218.43"/>
    <n v="110540.63"/>
  </r>
  <r>
    <x v="5"/>
    <x v="162"/>
    <x v="3"/>
    <x v="1"/>
    <x v="1"/>
    <x v="1762"/>
    <n v="379467189"/>
    <d v="2017-06-09T00:00:00"/>
    <n v="1629"/>
    <n v="205.7"/>
    <n v="117.11"/>
    <n v="335085.3"/>
    <n v="190772.19"/>
    <n v="144313.10999999999"/>
  </r>
  <r>
    <x v="3"/>
    <x v="35"/>
    <x v="2"/>
    <x v="0"/>
    <x v="2"/>
    <x v="1763"/>
    <n v="589876401"/>
    <d v="2021-12-29T00:00:00"/>
    <n v="6390"/>
    <n v="47.45"/>
    <n v="31.79"/>
    <n v="303205.5"/>
    <n v="203138.1"/>
    <n v="100067.4"/>
  </r>
  <r>
    <x v="1"/>
    <x v="132"/>
    <x v="9"/>
    <x v="1"/>
    <x v="2"/>
    <x v="480"/>
    <n v="446045196"/>
    <d v="2015-11-01T00:00:00"/>
    <n v="3540"/>
    <n v="9.33"/>
    <n v="6.92"/>
    <n v="33028.199999999997"/>
    <n v="24496.799999999999"/>
    <n v="8531.4"/>
  </r>
  <r>
    <x v="5"/>
    <x v="105"/>
    <x v="8"/>
    <x v="1"/>
    <x v="0"/>
    <x v="1764"/>
    <n v="943334901"/>
    <d v="2018-11-03T00:00:00"/>
    <n v="2615"/>
    <n v="421.89"/>
    <n v="364.69"/>
    <n v="1103242.3500000001"/>
    <n v="953664.35"/>
    <n v="149578"/>
  </r>
  <r>
    <x v="2"/>
    <x v="170"/>
    <x v="2"/>
    <x v="1"/>
    <x v="3"/>
    <x v="1765"/>
    <n v="447419345"/>
    <d v="2018-09-18T00:00:00"/>
    <n v="182"/>
    <n v="47.45"/>
    <n v="31.79"/>
    <n v="8635.9"/>
    <n v="5785.78"/>
    <n v="2850.12"/>
  </r>
  <r>
    <x v="1"/>
    <x v="116"/>
    <x v="11"/>
    <x v="1"/>
    <x v="0"/>
    <x v="1766"/>
    <n v="544284856"/>
    <d v="2018-10-25T00:00:00"/>
    <n v="4839"/>
    <n v="668.27"/>
    <n v="502.54"/>
    <n v="3233758.53"/>
    <n v="2431791.06"/>
    <n v="801967.47"/>
  </r>
  <r>
    <x v="2"/>
    <x v="155"/>
    <x v="0"/>
    <x v="0"/>
    <x v="2"/>
    <x v="550"/>
    <n v="190230262"/>
    <d v="2021-11-27T00:00:00"/>
    <n v="2217"/>
    <n v="255.28"/>
    <n v="159.41999999999999"/>
    <n v="565955.76"/>
    <n v="353434.14"/>
    <n v="212521.62"/>
  </r>
  <r>
    <x v="0"/>
    <x v="1"/>
    <x v="1"/>
    <x v="0"/>
    <x v="2"/>
    <x v="1282"/>
    <n v="661866891"/>
    <d v="2022-02-16T00:00:00"/>
    <n v="9976"/>
    <n v="152.58000000000001"/>
    <n v="97.44"/>
    <n v="1522138.08"/>
    <n v="972061.44"/>
    <n v="550076.64"/>
  </r>
  <r>
    <x v="1"/>
    <x v="178"/>
    <x v="10"/>
    <x v="1"/>
    <x v="3"/>
    <x v="1767"/>
    <n v="606118571"/>
    <d v="2018-11-18T00:00:00"/>
    <n v="2809"/>
    <n v="154.06"/>
    <n v="90.93"/>
    <n v="432754.54"/>
    <n v="255422.37"/>
    <n v="177332.17"/>
  </r>
  <r>
    <x v="0"/>
    <x v="27"/>
    <x v="7"/>
    <x v="1"/>
    <x v="3"/>
    <x v="1768"/>
    <n v="990221631"/>
    <d v="2021-12-06T00:00:00"/>
    <n v="7440"/>
    <n v="437.2"/>
    <n v="263.33"/>
    <n v="3252768"/>
    <n v="1959175.2"/>
    <n v="1293592.8"/>
  </r>
  <r>
    <x v="6"/>
    <x v="180"/>
    <x v="6"/>
    <x v="0"/>
    <x v="2"/>
    <x v="511"/>
    <n v="151724898"/>
    <d v="2022-06-16T00:00:00"/>
    <n v="7624"/>
    <n v="651.21"/>
    <n v="524.96"/>
    <n v="4964825.04"/>
    <n v="4002295.04"/>
    <n v="962530"/>
  </r>
  <r>
    <x v="0"/>
    <x v="119"/>
    <x v="4"/>
    <x v="1"/>
    <x v="0"/>
    <x v="1769"/>
    <n v="548489701"/>
    <d v="2020-07-31T00:00:00"/>
    <n v="9146"/>
    <n v="81.73"/>
    <n v="56.67"/>
    <n v="747502.58"/>
    <n v="518303.82"/>
    <n v="229198.76"/>
  </r>
  <r>
    <x v="0"/>
    <x v="118"/>
    <x v="4"/>
    <x v="0"/>
    <x v="2"/>
    <x v="172"/>
    <n v="208689868"/>
    <d v="2017-04-03T00:00:00"/>
    <n v="4824"/>
    <n v="81.73"/>
    <n v="56.67"/>
    <n v="394265.52"/>
    <n v="273376.08"/>
    <n v="120889.44"/>
  </r>
  <r>
    <x v="3"/>
    <x v="35"/>
    <x v="5"/>
    <x v="0"/>
    <x v="3"/>
    <x v="1627"/>
    <n v="380811727"/>
    <d v="2017-07-06T00:00:00"/>
    <n v="9507"/>
    <n v="109.28"/>
    <n v="35.840000000000003"/>
    <n v="1038924.96"/>
    <n v="340730.88"/>
    <n v="698194.08"/>
  </r>
  <r>
    <x v="1"/>
    <x v="71"/>
    <x v="1"/>
    <x v="0"/>
    <x v="1"/>
    <x v="1192"/>
    <n v="583654105"/>
    <d v="2022-10-19T00:00:00"/>
    <n v="5075"/>
    <n v="152.58000000000001"/>
    <n v="97.44"/>
    <n v="774343.5"/>
    <n v="494508"/>
    <n v="279835.5"/>
  </r>
  <r>
    <x v="3"/>
    <x v="151"/>
    <x v="3"/>
    <x v="0"/>
    <x v="2"/>
    <x v="1770"/>
    <n v="856328332"/>
    <d v="2022-12-08T00:00:00"/>
    <n v="5438"/>
    <n v="205.7"/>
    <n v="117.11"/>
    <n v="1118596.6000000001"/>
    <n v="636844.18000000005"/>
    <n v="481752.42"/>
  </r>
  <r>
    <x v="4"/>
    <x v="115"/>
    <x v="0"/>
    <x v="1"/>
    <x v="1"/>
    <x v="200"/>
    <n v="408258235"/>
    <d v="2019-07-27T00:00:00"/>
    <n v="1539"/>
    <n v="255.28"/>
    <n v="159.41999999999999"/>
    <n v="392875.92"/>
    <n v="245347.38"/>
    <n v="147528.54"/>
  </r>
  <r>
    <x v="5"/>
    <x v="128"/>
    <x v="11"/>
    <x v="0"/>
    <x v="1"/>
    <x v="1771"/>
    <n v="769180142"/>
    <d v="2016-01-04T00:00:00"/>
    <n v="6352"/>
    <n v="668.27"/>
    <n v="502.54"/>
    <n v="4244851.04"/>
    <n v="3192134.08"/>
    <n v="1052716.96"/>
  </r>
  <r>
    <x v="3"/>
    <x v="20"/>
    <x v="8"/>
    <x v="0"/>
    <x v="3"/>
    <x v="1298"/>
    <n v="839142882"/>
    <d v="2020-05-20T00:00:00"/>
    <n v="9881"/>
    <n v="421.89"/>
    <n v="364.69"/>
    <n v="4168695.09"/>
    <n v="3603501.89"/>
    <n v="565193.19999999995"/>
  </r>
  <r>
    <x v="4"/>
    <x v="31"/>
    <x v="6"/>
    <x v="0"/>
    <x v="2"/>
    <x v="1751"/>
    <n v="938507783"/>
    <d v="2020-01-30T00:00:00"/>
    <n v="4164"/>
    <n v="651.21"/>
    <n v="524.96"/>
    <n v="2711638.44"/>
    <n v="2185933.44"/>
    <n v="525705"/>
  </r>
  <r>
    <x v="5"/>
    <x v="88"/>
    <x v="11"/>
    <x v="1"/>
    <x v="2"/>
    <x v="1772"/>
    <n v="557948672"/>
    <d v="2022-09-19T00:00:00"/>
    <n v="8266"/>
    <n v="668.27"/>
    <n v="502.54"/>
    <n v="5523919.8200000003"/>
    <n v="4153995.64"/>
    <n v="1369924.18"/>
  </r>
  <r>
    <x v="1"/>
    <x v="123"/>
    <x v="0"/>
    <x v="0"/>
    <x v="1"/>
    <x v="528"/>
    <n v="608451879"/>
    <d v="2018-03-01T00:00:00"/>
    <n v="3287"/>
    <n v="255.28"/>
    <n v="159.41999999999999"/>
    <n v="839105.36"/>
    <n v="524013.54"/>
    <n v="315091.82"/>
  </r>
  <r>
    <x v="3"/>
    <x v="57"/>
    <x v="8"/>
    <x v="1"/>
    <x v="3"/>
    <x v="1064"/>
    <n v="271316230"/>
    <d v="2018-03-31T00:00:00"/>
    <n v="7356"/>
    <n v="421.89"/>
    <n v="364.69"/>
    <n v="3103422.84"/>
    <n v="2682659.64"/>
    <n v="420763.2"/>
  </r>
  <r>
    <x v="2"/>
    <x v="121"/>
    <x v="1"/>
    <x v="1"/>
    <x v="3"/>
    <x v="750"/>
    <n v="148153054"/>
    <d v="2022-10-02T00:00:00"/>
    <n v="636"/>
    <n v="152.58000000000001"/>
    <n v="97.44"/>
    <n v="97040.88"/>
    <n v="61971.839999999997"/>
    <n v="35069.040000000001"/>
  </r>
  <r>
    <x v="1"/>
    <x v="178"/>
    <x v="2"/>
    <x v="0"/>
    <x v="0"/>
    <x v="731"/>
    <n v="910886180"/>
    <d v="2015-06-10T00:00:00"/>
    <n v="317"/>
    <n v="47.45"/>
    <n v="31.79"/>
    <n v="15041.65"/>
    <n v="10077.43"/>
    <n v="4964.22"/>
  </r>
  <r>
    <x v="5"/>
    <x v="101"/>
    <x v="3"/>
    <x v="0"/>
    <x v="1"/>
    <x v="1345"/>
    <n v="151751935"/>
    <d v="2021-02-23T00:00:00"/>
    <n v="5625"/>
    <n v="205.7"/>
    <n v="117.11"/>
    <n v="1157062.5"/>
    <n v="658743.75"/>
    <n v="498318.75"/>
  </r>
  <r>
    <x v="5"/>
    <x v="166"/>
    <x v="9"/>
    <x v="1"/>
    <x v="2"/>
    <x v="450"/>
    <n v="933299148"/>
    <d v="2015-12-23T00:00:00"/>
    <n v="2813"/>
    <n v="9.33"/>
    <n v="6.92"/>
    <n v="26245.29"/>
    <n v="19465.96"/>
    <n v="6779.33"/>
  </r>
  <r>
    <x v="2"/>
    <x v="155"/>
    <x v="4"/>
    <x v="1"/>
    <x v="0"/>
    <x v="140"/>
    <n v="538389146"/>
    <d v="2022-09-12T00:00:00"/>
    <n v="167"/>
    <n v="81.73"/>
    <n v="56.67"/>
    <n v="13648.91"/>
    <n v="9463.89"/>
    <n v="4185.0200000000004"/>
  </r>
  <r>
    <x v="1"/>
    <x v="167"/>
    <x v="1"/>
    <x v="1"/>
    <x v="2"/>
    <x v="1773"/>
    <n v="820195758"/>
    <d v="2021-11-24T00:00:00"/>
    <n v="3006"/>
    <n v="152.58000000000001"/>
    <n v="97.44"/>
    <n v="458655.48"/>
    <n v="292904.64"/>
    <n v="165750.84"/>
  </r>
  <r>
    <x v="3"/>
    <x v="50"/>
    <x v="3"/>
    <x v="0"/>
    <x v="3"/>
    <x v="1655"/>
    <n v="552205312"/>
    <d v="2019-12-25T00:00:00"/>
    <n v="8678"/>
    <n v="205.7"/>
    <n v="117.11"/>
    <n v="1785064.6"/>
    <n v="1016280.58"/>
    <n v="768784.02"/>
  </r>
  <r>
    <x v="1"/>
    <x v="116"/>
    <x v="5"/>
    <x v="0"/>
    <x v="3"/>
    <x v="1774"/>
    <n v="378216636"/>
    <d v="2016-08-08T00:00:00"/>
    <n v="1562"/>
    <n v="109.28"/>
    <n v="35.840000000000003"/>
    <n v="170695.36"/>
    <n v="55982.080000000002"/>
    <n v="114713.28"/>
  </r>
  <r>
    <x v="3"/>
    <x v="151"/>
    <x v="2"/>
    <x v="0"/>
    <x v="3"/>
    <x v="1463"/>
    <n v="562341058"/>
    <d v="2020-07-04T00:00:00"/>
    <n v="8070"/>
    <n v="47.45"/>
    <n v="31.79"/>
    <n v="382921.5"/>
    <n v="256545.3"/>
    <n v="126376.2"/>
  </r>
  <r>
    <x v="1"/>
    <x v="99"/>
    <x v="5"/>
    <x v="0"/>
    <x v="1"/>
    <x v="1775"/>
    <n v="539002406"/>
    <d v="2018-07-23T00:00:00"/>
    <n v="1645"/>
    <n v="109.28"/>
    <n v="35.840000000000003"/>
    <n v="179765.6"/>
    <n v="58956.800000000003"/>
    <n v="120808.8"/>
  </r>
  <r>
    <x v="2"/>
    <x v="144"/>
    <x v="9"/>
    <x v="0"/>
    <x v="2"/>
    <x v="213"/>
    <n v="262937009"/>
    <d v="2018-06-02T00:00:00"/>
    <n v="7759"/>
    <n v="9.33"/>
    <n v="6.92"/>
    <n v="72391.47"/>
    <n v="53692.28"/>
    <n v="18699.189999999999"/>
  </r>
  <r>
    <x v="1"/>
    <x v="67"/>
    <x v="6"/>
    <x v="0"/>
    <x v="0"/>
    <x v="1776"/>
    <n v="659193694"/>
    <d v="2015-06-11T00:00:00"/>
    <n v="8918"/>
    <n v="651.21"/>
    <n v="524.96"/>
    <n v="5807490.7800000003"/>
    <n v="4681593.28"/>
    <n v="1125897.5"/>
  </r>
  <r>
    <x v="3"/>
    <x v="21"/>
    <x v="0"/>
    <x v="0"/>
    <x v="2"/>
    <x v="134"/>
    <n v="473133790"/>
    <d v="2015-01-27T00:00:00"/>
    <n v="9657"/>
    <n v="255.28"/>
    <n v="159.41999999999999"/>
    <n v="2465238.96"/>
    <n v="1539518.94"/>
    <n v="925720.02"/>
  </r>
  <r>
    <x v="1"/>
    <x v="152"/>
    <x v="2"/>
    <x v="0"/>
    <x v="3"/>
    <x v="648"/>
    <n v="320431125"/>
    <d v="2015-04-17T00:00:00"/>
    <n v="1545"/>
    <n v="47.45"/>
    <n v="31.79"/>
    <n v="73310.25"/>
    <n v="49115.55"/>
    <n v="24194.7"/>
  </r>
  <r>
    <x v="5"/>
    <x v="98"/>
    <x v="5"/>
    <x v="0"/>
    <x v="0"/>
    <x v="690"/>
    <n v="437072026"/>
    <d v="2021-08-13T00:00:00"/>
    <n v="8180"/>
    <n v="109.28"/>
    <n v="35.840000000000003"/>
    <n v="893910.4"/>
    <n v="293171.20000000001"/>
    <n v="600739.19999999995"/>
  </r>
  <r>
    <x v="1"/>
    <x v="77"/>
    <x v="10"/>
    <x v="1"/>
    <x v="2"/>
    <x v="1529"/>
    <n v="229355323"/>
    <d v="2021-12-10T00:00:00"/>
    <n v="192"/>
    <n v="154.06"/>
    <n v="90.93"/>
    <n v="29579.52"/>
    <n v="17458.560000000001"/>
    <n v="12120.96"/>
  </r>
  <r>
    <x v="2"/>
    <x v="107"/>
    <x v="0"/>
    <x v="1"/>
    <x v="1"/>
    <x v="1777"/>
    <n v="523892343"/>
    <d v="2022-05-31T00:00:00"/>
    <n v="241"/>
    <n v="255.28"/>
    <n v="159.41999999999999"/>
    <n v="61522.48"/>
    <n v="38420.22"/>
    <n v="23102.26"/>
  </r>
  <r>
    <x v="5"/>
    <x v="150"/>
    <x v="6"/>
    <x v="1"/>
    <x v="3"/>
    <x v="1778"/>
    <n v="417606914"/>
    <d v="2019-02-19T00:00:00"/>
    <n v="8021"/>
    <n v="651.21"/>
    <n v="524.96"/>
    <n v="5223355.41"/>
    <n v="4210704.16"/>
    <n v="1012651.25"/>
  </r>
  <r>
    <x v="4"/>
    <x v="176"/>
    <x v="1"/>
    <x v="0"/>
    <x v="3"/>
    <x v="1072"/>
    <n v="427735364"/>
    <d v="2020-06-18T00:00:00"/>
    <n v="5254"/>
    <n v="152.58000000000001"/>
    <n v="97.44"/>
    <n v="801655.32"/>
    <n v="511949.76"/>
    <n v="289705.56"/>
  </r>
  <r>
    <x v="0"/>
    <x v="25"/>
    <x v="5"/>
    <x v="1"/>
    <x v="2"/>
    <x v="1779"/>
    <n v="241826522"/>
    <d v="2020-11-06T00:00:00"/>
    <n v="697"/>
    <n v="109.28"/>
    <n v="35.840000000000003"/>
    <n v="76168.160000000003"/>
    <n v="24980.48"/>
    <n v="51187.68"/>
  </r>
  <r>
    <x v="0"/>
    <x v="146"/>
    <x v="7"/>
    <x v="1"/>
    <x v="3"/>
    <x v="591"/>
    <n v="967741715"/>
    <d v="2020-11-04T00:00:00"/>
    <n v="5134"/>
    <n v="437.2"/>
    <n v="263.33"/>
    <n v="2244584.7999999998"/>
    <n v="1351936.22"/>
    <n v="892648.58"/>
  </r>
  <r>
    <x v="3"/>
    <x v="24"/>
    <x v="4"/>
    <x v="1"/>
    <x v="1"/>
    <x v="1338"/>
    <n v="183654773"/>
    <d v="2015-02-12T00:00:00"/>
    <n v="6383"/>
    <n v="81.73"/>
    <n v="56.67"/>
    <n v="521682.59"/>
    <n v="361724.61"/>
    <n v="159957.98000000001"/>
  </r>
  <r>
    <x v="5"/>
    <x v="39"/>
    <x v="5"/>
    <x v="0"/>
    <x v="0"/>
    <x v="805"/>
    <n v="488052022"/>
    <d v="2016-02-19T00:00:00"/>
    <n v="4294"/>
    <n v="109.28"/>
    <n v="35.840000000000003"/>
    <n v="469248.32"/>
    <n v="153896.95999999999"/>
    <n v="315351.36"/>
  </r>
  <r>
    <x v="1"/>
    <x v="139"/>
    <x v="2"/>
    <x v="1"/>
    <x v="2"/>
    <x v="1604"/>
    <n v="949732291"/>
    <d v="2017-08-14T00:00:00"/>
    <n v="5745"/>
    <n v="47.45"/>
    <n v="31.79"/>
    <n v="272600.25"/>
    <n v="182633.55"/>
    <n v="89966.7"/>
  </r>
  <r>
    <x v="4"/>
    <x v="45"/>
    <x v="1"/>
    <x v="0"/>
    <x v="1"/>
    <x v="293"/>
    <n v="257806909"/>
    <d v="2019-12-21T00:00:00"/>
    <n v="9648"/>
    <n v="152.58000000000001"/>
    <n v="97.44"/>
    <n v="1472091.84"/>
    <n v="940101.12"/>
    <n v="531990.72"/>
  </r>
  <r>
    <x v="2"/>
    <x v="51"/>
    <x v="8"/>
    <x v="0"/>
    <x v="2"/>
    <x v="458"/>
    <n v="771699702"/>
    <d v="2020-10-29T00:00:00"/>
    <n v="1946"/>
    <n v="421.89"/>
    <n v="364.69"/>
    <n v="820997.94"/>
    <n v="709686.74"/>
    <n v="111311.2"/>
  </r>
  <r>
    <x v="1"/>
    <x v="44"/>
    <x v="11"/>
    <x v="0"/>
    <x v="1"/>
    <x v="1780"/>
    <n v="871147000"/>
    <d v="2018-08-25T00:00:00"/>
    <n v="611"/>
    <n v="668.27"/>
    <n v="502.54"/>
    <n v="408312.97"/>
    <n v="307051.94"/>
    <n v="101261.03"/>
  </r>
  <r>
    <x v="1"/>
    <x v="85"/>
    <x v="0"/>
    <x v="0"/>
    <x v="0"/>
    <x v="20"/>
    <n v="806197631"/>
    <d v="2022-02-18T00:00:00"/>
    <n v="649"/>
    <n v="255.28"/>
    <n v="159.41999999999999"/>
    <n v="165676.72"/>
    <n v="103463.58"/>
    <n v="62213.14"/>
  </r>
  <r>
    <x v="0"/>
    <x v="25"/>
    <x v="3"/>
    <x v="0"/>
    <x v="2"/>
    <x v="19"/>
    <n v="447212922"/>
    <d v="2019-05-19T00:00:00"/>
    <n v="9097"/>
    <n v="205.7"/>
    <n v="117.11"/>
    <n v="1871252.9"/>
    <n v="1065349.67"/>
    <n v="805903.23"/>
  </r>
  <r>
    <x v="0"/>
    <x v="13"/>
    <x v="4"/>
    <x v="1"/>
    <x v="0"/>
    <x v="331"/>
    <n v="634866702"/>
    <d v="2019-02-25T00:00:00"/>
    <n v="20"/>
    <n v="81.73"/>
    <n v="56.67"/>
    <n v="1634.6"/>
    <n v="1133.4000000000001"/>
    <n v="501.2"/>
  </r>
  <r>
    <x v="5"/>
    <x v="117"/>
    <x v="5"/>
    <x v="0"/>
    <x v="1"/>
    <x v="502"/>
    <n v="930145299"/>
    <d v="2018-09-30T00:00:00"/>
    <n v="9519"/>
    <n v="109.28"/>
    <n v="35.840000000000003"/>
    <n v="1040236.32"/>
    <n v="341160.96000000002"/>
    <n v="699075.36"/>
  </r>
  <r>
    <x v="5"/>
    <x v="47"/>
    <x v="9"/>
    <x v="1"/>
    <x v="0"/>
    <x v="1224"/>
    <n v="964347541"/>
    <d v="2020-07-24T00:00:00"/>
    <n v="722"/>
    <n v="9.33"/>
    <n v="6.92"/>
    <n v="6736.26"/>
    <n v="4996.24"/>
    <n v="1740.02"/>
  </r>
  <r>
    <x v="4"/>
    <x v="31"/>
    <x v="7"/>
    <x v="1"/>
    <x v="3"/>
    <x v="1781"/>
    <n v="889084756"/>
    <d v="2022-02-08T00:00:00"/>
    <n v="8792"/>
    <n v="437.2"/>
    <n v="263.33"/>
    <n v="3843862.4"/>
    <n v="2315197.36"/>
    <n v="1528665.04"/>
  </r>
  <r>
    <x v="1"/>
    <x v="116"/>
    <x v="2"/>
    <x v="1"/>
    <x v="3"/>
    <x v="1782"/>
    <n v="926280772"/>
    <d v="2015-07-21T00:00:00"/>
    <n v="5919"/>
    <n v="47.45"/>
    <n v="31.79"/>
    <n v="280856.55"/>
    <n v="188165.01"/>
    <n v="92691.54"/>
  </r>
  <r>
    <x v="2"/>
    <x v="82"/>
    <x v="6"/>
    <x v="0"/>
    <x v="3"/>
    <x v="565"/>
    <n v="918171918"/>
    <d v="2015-08-09T00:00:00"/>
    <n v="6329"/>
    <n v="651.21"/>
    <n v="524.96"/>
    <n v="4121508.09"/>
    <n v="3322471.84"/>
    <n v="799036.25"/>
  </r>
  <r>
    <x v="4"/>
    <x v="156"/>
    <x v="2"/>
    <x v="0"/>
    <x v="3"/>
    <x v="1774"/>
    <n v="777307021"/>
    <d v="2016-07-05T00:00:00"/>
    <n v="1276"/>
    <n v="47.45"/>
    <n v="31.79"/>
    <n v="60546.2"/>
    <n v="40564.04"/>
    <n v="19982.16"/>
  </r>
  <r>
    <x v="1"/>
    <x v="140"/>
    <x v="10"/>
    <x v="1"/>
    <x v="2"/>
    <x v="1367"/>
    <n v="936547410"/>
    <d v="2021-01-12T00:00:00"/>
    <n v="4046"/>
    <n v="154.06"/>
    <n v="90.93"/>
    <n v="623326.76"/>
    <n v="367902.78"/>
    <n v="255423.98"/>
  </r>
  <r>
    <x v="5"/>
    <x v="87"/>
    <x v="11"/>
    <x v="1"/>
    <x v="1"/>
    <x v="1478"/>
    <n v="999066913"/>
    <d v="2021-08-14T00:00:00"/>
    <n v="4956"/>
    <n v="668.27"/>
    <n v="502.54"/>
    <n v="3311946.12"/>
    <n v="2490588.2400000002"/>
    <n v="821357.88"/>
  </r>
  <r>
    <x v="6"/>
    <x v="180"/>
    <x v="11"/>
    <x v="0"/>
    <x v="1"/>
    <x v="1018"/>
    <n v="188351857"/>
    <d v="2016-07-13T00:00:00"/>
    <n v="6355"/>
    <n v="668.27"/>
    <n v="502.54"/>
    <n v="4246855.8499999996"/>
    <n v="3193641.7"/>
    <n v="1053214.1499999999"/>
  </r>
  <r>
    <x v="1"/>
    <x v="80"/>
    <x v="7"/>
    <x v="0"/>
    <x v="3"/>
    <x v="617"/>
    <n v="498201072"/>
    <d v="2019-11-07T00:00:00"/>
    <n v="7623"/>
    <n v="437.2"/>
    <n v="263.33"/>
    <n v="3332775.6"/>
    <n v="2007364.59"/>
    <n v="1325411.01"/>
  </r>
  <r>
    <x v="1"/>
    <x v="85"/>
    <x v="1"/>
    <x v="1"/>
    <x v="3"/>
    <x v="1783"/>
    <n v="842725884"/>
    <d v="2015-08-11T00:00:00"/>
    <n v="171"/>
    <n v="152.58000000000001"/>
    <n v="97.44"/>
    <n v="26091.18"/>
    <n v="16662.240000000002"/>
    <n v="9428.94"/>
  </r>
  <r>
    <x v="2"/>
    <x v="164"/>
    <x v="9"/>
    <x v="1"/>
    <x v="1"/>
    <x v="126"/>
    <n v="206350123"/>
    <d v="2015-10-23T00:00:00"/>
    <n v="2442"/>
    <n v="9.33"/>
    <n v="6.92"/>
    <n v="22783.86"/>
    <n v="16898.64"/>
    <n v="5885.22"/>
  </r>
  <r>
    <x v="5"/>
    <x v="166"/>
    <x v="1"/>
    <x v="0"/>
    <x v="1"/>
    <x v="141"/>
    <n v="793810117"/>
    <d v="2016-11-03T00:00:00"/>
    <n v="4909"/>
    <n v="152.58000000000001"/>
    <n v="97.44"/>
    <n v="749015.22"/>
    <n v="478332.96"/>
    <n v="270682.26"/>
  </r>
  <r>
    <x v="5"/>
    <x v="131"/>
    <x v="10"/>
    <x v="1"/>
    <x v="3"/>
    <x v="1059"/>
    <n v="380154693"/>
    <d v="2021-06-20T00:00:00"/>
    <n v="5076"/>
    <n v="154.06"/>
    <n v="90.93"/>
    <n v="782008.56"/>
    <n v="461560.68"/>
    <n v="320447.88"/>
  </r>
  <r>
    <x v="3"/>
    <x v="106"/>
    <x v="5"/>
    <x v="1"/>
    <x v="0"/>
    <x v="173"/>
    <n v="860745179"/>
    <d v="2015-06-10T00:00:00"/>
    <n v="2481"/>
    <n v="109.28"/>
    <n v="35.840000000000003"/>
    <n v="271123.68"/>
    <n v="88919.039999999994"/>
    <n v="182204.64"/>
  </r>
  <r>
    <x v="5"/>
    <x v="111"/>
    <x v="11"/>
    <x v="0"/>
    <x v="2"/>
    <x v="1784"/>
    <n v="601255404"/>
    <d v="2020-02-26T00:00:00"/>
    <n v="3690"/>
    <n v="668.27"/>
    <n v="502.54"/>
    <n v="2465916.2999999998"/>
    <n v="1854372.6"/>
    <n v="611543.69999999995"/>
  </r>
  <r>
    <x v="2"/>
    <x v="48"/>
    <x v="7"/>
    <x v="1"/>
    <x v="2"/>
    <x v="211"/>
    <n v="287671697"/>
    <d v="2015-12-26T00:00:00"/>
    <n v="7303"/>
    <n v="437.2"/>
    <n v="263.33"/>
    <n v="3192871.6"/>
    <n v="1923098.99"/>
    <n v="1269772.6100000001"/>
  </r>
  <r>
    <x v="2"/>
    <x v="51"/>
    <x v="6"/>
    <x v="0"/>
    <x v="0"/>
    <x v="211"/>
    <n v="676292884"/>
    <d v="2015-12-21T00:00:00"/>
    <n v="8948"/>
    <n v="651.21"/>
    <n v="524.96"/>
    <n v="5827027.0800000001"/>
    <n v="4697342.08"/>
    <n v="1129685"/>
  </r>
  <r>
    <x v="1"/>
    <x v="66"/>
    <x v="6"/>
    <x v="0"/>
    <x v="2"/>
    <x v="1000"/>
    <n v="343730294"/>
    <d v="2017-05-28T00:00:00"/>
    <n v="6287"/>
    <n v="651.21"/>
    <n v="524.96"/>
    <n v="4094157.27"/>
    <n v="3300423.52"/>
    <n v="793733.75"/>
  </r>
  <r>
    <x v="1"/>
    <x v="179"/>
    <x v="10"/>
    <x v="0"/>
    <x v="1"/>
    <x v="1785"/>
    <n v="636907756"/>
    <d v="2015-04-01T00:00:00"/>
    <n v="4013"/>
    <n v="154.06"/>
    <n v="90.93"/>
    <n v="618242.78"/>
    <n v="364902.09"/>
    <n v="253340.69"/>
  </r>
  <r>
    <x v="2"/>
    <x v="102"/>
    <x v="5"/>
    <x v="0"/>
    <x v="2"/>
    <x v="1786"/>
    <n v="723061597"/>
    <d v="2020-12-29T00:00:00"/>
    <n v="8849"/>
    <n v="109.28"/>
    <n v="35.840000000000003"/>
    <n v="967018.72"/>
    <n v="317148.15999999997"/>
    <n v="649870.56000000006"/>
  </r>
  <r>
    <x v="5"/>
    <x v="97"/>
    <x v="1"/>
    <x v="0"/>
    <x v="2"/>
    <x v="574"/>
    <n v="739740645"/>
    <d v="2021-09-01T00:00:00"/>
    <n v="4551"/>
    <n v="152.58000000000001"/>
    <n v="97.44"/>
    <n v="694391.58"/>
    <n v="443449.44"/>
    <n v="250942.14"/>
  </r>
  <r>
    <x v="1"/>
    <x v="2"/>
    <x v="3"/>
    <x v="0"/>
    <x v="3"/>
    <x v="1695"/>
    <n v="444806230"/>
    <d v="2019-04-01T00:00:00"/>
    <n v="6903"/>
    <n v="205.7"/>
    <n v="117.11"/>
    <n v="1419947.1"/>
    <n v="808410.33"/>
    <n v="611536.77"/>
  </r>
  <r>
    <x v="2"/>
    <x v="164"/>
    <x v="10"/>
    <x v="0"/>
    <x v="3"/>
    <x v="732"/>
    <n v="566432178"/>
    <d v="2016-09-09T00:00:00"/>
    <n v="8724"/>
    <n v="154.06"/>
    <n v="90.93"/>
    <n v="1344019.44"/>
    <n v="793273.32"/>
    <n v="550746.12"/>
  </r>
  <r>
    <x v="5"/>
    <x v="154"/>
    <x v="0"/>
    <x v="0"/>
    <x v="3"/>
    <x v="1371"/>
    <n v="553104817"/>
    <d v="2018-11-23T00:00:00"/>
    <n v="1000"/>
    <n v="255.28"/>
    <n v="159.41999999999999"/>
    <n v="1241171.3600000001"/>
    <n v="775100.04"/>
    <n v="466071.32"/>
  </r>
  <r>
    <x v="0"/>
    <x v="118"/>
    <x v="5"/>
    <x v="1"/>
    <x v="1"/>
    <x v="495"/>
    <n v="823622977"/>
    <d v="2019-02-22T00:00:00"/>
    <n v="7197"/>
    <n v="109.28"/>
    <n v="35.840000000000003"/>
    <n v="786488.16"/>
    <n v="257940.48000000001"/>
    <n v="528547.68000000005"/>
  </r>
  <r>
    <x v="1"/>
    <x v="66"/>
    <x v="1"/>
    <x v="0"/>
    <x v="0"/>
    <x v="1787"/>
    <n v="517097985"/>
    <d v="2017-04-14T00:00:00"/>
    <n v="9640"/>
    <n v="152.58000000000001"/>
    <n v="97.44"/>
    <n v="1470871.2"/>
    <n v="939321.6"/>
    <n v="531549.6"/>
  </r>
  <r>
    <x v="1"/>
    <x v="55"/>
    <x v="2"/>
    <x v="1"/>
    <x v="0"/>
    <x v="896"/>
    <n v="642953670"/>
    <d v="2015-12-09T00:00:00"/>
    <n v="3134"/>
    <n v="47.45"/>
    <n v="31.79"/>
    <n v="148708.29999999999"/>
    <n v="99629.86"/>
    <n v="49078.44"/>
  </r>
  <r>
    <x v="2"/>
    <x v="155"/>
    <x v="2"/>
    <x v="0"/>
    <x v="0"/>
    <x v="100"/>
    <n v="930926358"/>
    <d v="2019-06-04T00:00:00"/>
    <n v="651"/>
    <n v="47.45"/>
    <n v="31.79"/>
    <n v="30889.95"/>
    <n v="20695.29"/>
    <n v="10194.66"/>
  </r>
  <r>
    <x v="5"/>
    <x v="47"/>
    <x v="10"/>
    <x v="1"/>
    <x v="2"/>
    <x v="1788"/>
    <n v="281064879"/>
    <d v="2021-09-26T00:00:00"/>
    <n v="2199"/>
    <n v="154.06"/>
    <n v="90.93"/>
    <n v="338777.94"/>
    <n v="199955.07"/>
    <n v="138822.87"/>
  </r>
  <r>
    <x v="2"/>
    <x v="82"/>
    <x v="0"/>
    <x v="1"/>
    <x v="1"/>
    <x v="807"/>
    <n v="813730561"/>
    <d v="2019-10-26T00:00:00"/>
    <n v="9811"/>
    <n v="255.28"/>
    <n v="159.41999999999999"/>
    <n v="2504552.08"/>
    <n v="1564069.62"/>
    <n v="940482.46"/>
  </r>
  <r>
    <x v="5"/>
    <x v="62"/>
    <x v="9"/>
    <x v="1"/>
    <x v="3"/>
    <x v="1662"/>
    <n v="219597232"/>
    <d v="2021-01-05T00:00:00"/>
    <n v="2556"/>
    <n v="9.33"/>
    <n v="6.92"/>
    <n v="23847.48"/>
    <n v="17687.52"/>
    <n v="6159.96"/>
  </r>
  <r>
    <x v="4"/>
    <x v="31"/>
    <x v="1"/>
    <x v="1"/>
    <x v="3"/>
    <x v="898"/>
    <n v="309651219"/>
    <d v="2015-05-01T00:00:00"/>
    <n v="1532"/>
    <n v="152.58000000000001"/>
    <n v="97.44"/>
    <n v="233752.56"/>
    <n v="149278.07999999999"/>
    <n v="84474.48"/>
  </r>
  <r>
    <x v="1"/>
    <x v="67"/>
    <x v="1"/>
    <x v="1"/>
    <x v="0"/>
    <x v="502"/>
    <n v="265191352"/>
    <d v="2018-09-26T00:00:00"/>
    <n v="4869"/>
    <n v="152.58000000000001"/>
    <n v="97.44"/>
    <n v="742912.02"/>
    <n v="474435.36"/>
    <n v="268476.65999999997"/>
  </r>
  <r>
    <x v="0"/>
    <x v="72"/>
    <x v="1"/>
    <x v="1"/>
    <x v="2"/>
    <x v="1789"/>
    <n v="687828958"/>
    <d v="2017-03-02T00:00:00"/>
    <n v="2728"/>
    <n v="152.58000000000001"/>
    <n v="97.44"/>
    <n v="416238.24"/>
    <n v="265816.32000000001"/>
    <n v="150421.92000000001"/>
  </r>
  <r>
    <x v="0"/>
    <x v="135"/>
    <x v="11"/>
    <x v="1"/>
    <x v="1"/>
    <x v="1790"/>
    <n v="449487864"/>
    <d v="2021-02-01T00:00:00"/>
    <n v="2303"/>
    <n v="668.27"/>
    <n v="502.54"/>
    <n v="1539025.81"/>
    <n v="1157349.6200000001"/>
    <n v="381676.19"/>
  </r>
  <r>
    <x v="4"/>
    <x v="95"/>
    <x v="0"/>
    <x v="0"/>
    <x v="2"/>
    <x v="124"/>
    <n v="742404401"/>
    <d v="2020-06-27T00:00:00"/>
    <n v="2815"/>
    <n v="255.28"/>
    <n v="159.41999999999999"/>
    <n v="718613.2"/>
    <n v="448767.3"/>
    <n v="269845.90000000002"/>
  </r>
  <r>
    <x v="1"/>
    <x v="66"/>
    <x v="6"/>
    <x v="0"/>
    <x v="2"/>
    <x v="1333"/>
    <n v="129127395"/>
    <d v="2019-06-20T00:00:00"/>
    <n v="520"/>
    <n v="651.21"/>
    <n v="524.96"/>
    <n v="338629.2"/>
    <n v="272979.20000000001"/>
    <n v="65650"/>
  </r>
  <r>
    <x v="1"/>
    <x v="67"/>
    <x v="10"/>
    <x v="1"/>
    <x v="0"/>
    <x v="521"/>
    <n v="392518174"/>
    <d v="2021-07-03T00:00:00"/>
    <n v="3705"/>
    <n v="154.06"/>
    <n v="90.93"/>
    <n v="570792.30000000005"/>
    <n v="336895.65"/>
    <n v="233896.65"/>
  </r>
  <r>
    <x v="3"/>
    <x v="151"/>
    <x v="10"/>
    <x v="0"/>
    <x v="3"/>
    <x v="409"/>
    <n v="685750567"/>
    <d v="2015-03-11T00:00:00"/>
    <n v="7687"/>
    <n v="154.06"/>
    <n v="90.93"/>
    <n v="1184259.22"/>
    <n v="698978.91"/>
    <n v="485280.31"/>
  </r>
  <r>
    <x v="0"/>
    <x v="27"/>
    <x v="4"/>
    <x v="1"/>
    <x v="2"/>
    <x v="1313"/>
    <n v="682310903"/>
    <d v="2021-07-03T00:00:00"/>
    <n v="9813"/>
    <n v="81.73"/>
    <n v="56.67"/>
    <n v="802016.49"/>
    <n v="556102.71"/>
    <n v="245913.78"/>
  </r>
  <r>
    <x v="5"/>
    <x v="130"/>
    <x v="6"/>
    <x v="0"/>
    <x v="1"/>
    <x v="555"/>
    <n v="125998008"/>
    <d v="2015-02-03T00:00:00"/>
    <n v="4465"/>
    <n v="651.21"/>
    <n v="524.96"/>
    <n v="2907652.65"/>
    <n v="2343946.4"/>
    <n v="563706.25"/>
  </r>
  <r>
    <x v="3"/>
    <x v="60"/>
    <x v="0"/>
    <x v="0"/>
    <x v="0"/>
    <x v="841"/>
    <n v="180923211"/>
    <d v="2021-06-02T00:00:00"/>
    <n v="8054"/>
    <n v="255.28"/>
    <n v="159.41999999999999"/>
    <n v="2056025.12"/>
    <n v="1283968.68"/>
    <n v="772056.44"/>
  </r>
  <r>
    <x v="2"/>
    <x v="42"/>
    <x v="8"/>
    <x v="0"/>
    <x v="0"/>
    <x v="331"/>
    <n v="281510341"/>
    <d v="2019-03-16T00:00:00"/>
    <n v="4020"/>
    <n v="421.89"/>
    <n v="364.69"/>
    <n v="1695997.8"/>
    <n v="1466053.8"/>
    <n v="229944"/>
  </r>
  <r>
    <x v="3"/>
    <x v="94"/>
    <x v="5"/>
    <x v="1"/>
    <x v="2"/>
    <x v="1791"/>
    <n v="382495725"/>
    <d v="2021-12-21T00:00:00"/>
    <n v="7840"/>
    <n v="109.28"/>
    <n v="35.840000000000003"/>
    <n v="856755.19999999995"/>
    <n v="280985.59999999998"/>
    <n v="575769.59999999998"/>
  </r>
  <r>
    <x v="3"/>
    <x v="35"/>
    <x v="0"/>
    <x v="0"/>
    <x v="2"/>
    <x v="1122"/>
    <n v="508928191"/>
    <d v="2021-03-19T00:00:00"/>
    <n v="2016"/>
    <n v="255.28"/>
    <n v="159.41999999999999"/>
    <n v="514644.47999999998"/>
    <n v="321390.71999999997"/>
    <n v="193253.76000000001"/>
  </r>
  <r>
    <x v="2"/>
    <x v="82"/>
    <x v="1"/>
    <x v="0"/>
    <x v="0"/>
    <x v="1792"/>
    <n v="306169068"/>
    <d v="2015-12-12T00:00:00"/>
    <n v="1086"/>
    <n v="152.58000000000001"/>
    <n v="97.44"/>
    <n v="165701.88"/>
    <n v="105819.84"/>
    <n v="59882.04"/>
  </r>
  <r>
    <x v="0"/>
    <x v="1"/>
    <x v="9"/>
    <x v="0"/>
    <x v="0"/>
    <x v="1793"/>
    <n v="389892184"/>
    <d v="2020-11-14T00:00:00"/>
    <n v="6616"/>
    <n v="9.33"/>
    <n v="6.92"/>
    <n v="61727.28"/>
    <n v="45782.720000000001"/>
    <n v="15944.56"/>
  </r>
  <r>
    <x v="3"/>
    <x v="8"/>
    <x v="1"/>
    <x v="1"/>
    <x v="3"/>
    <x v="792"/>
    <n v="996083867"/>
    <d v="2020-12-01T00:00:00"/>
    <n v="2206"/>
    <n v="152.58000000000001"/>
    <n v="97.44"/>
    <n v="336591.48"/>
    <n v="214952.64"/>
    <n v="121638.84"/>
  </r>
  <r>
    <x v="4"/>
    <x v="46"/>
    <x v="10"/>
    <x v="1"/>
    <x v="1"/>
    <x v="1166"/>
    <n v="631042945"/>
    <d v="2016-04-14T00:00:00"/>
    <n v="8485"/>
    <n v="154.06"/>
    <n v="90.93"/>
    <n v="1307199.1000000001"/>
    <n v="771541.05"/>
    <n v="535658.05000000005"/>
  </r>
  <r>
    <x v="1"/>
    <x v="81"/>
    <x v="9"/>
    <x v="0"/>
    <x v="1"/>
    <x v="1366"/>
    <n v="121380746"/>
    <d v="2016-12-18T00:00:00"/>
    <n v="8115"/>
    <n v="9.33"/>
    <n v="6.92"/>
    <n v="75712.95"/>
    <n v="56155.8"/>
    <n v="19557.150000000001"/>
  </r>
  <r>
    <x v="3"/>
    <x v="106"/>
    <x v="0"/>
    <x v="1"/>
    <x v="0"/>
    <x v="517"/>
    <n v="364021098"/>
    <d v="2019-08-22T00:00:00"/>
    <n v="787"/>
    <n v="255.28"/>
    <n v="159.41999999999999"/>
    <n v="200905.36"/>
    <n v="125463.54"/>
    <n v="75441.820000000007"/>
  </r>
  <r>
    <x v="5"/>
    <x v="54"/>
    <x v="0"/>
    <x v="0"/>
    <x v="0"/>
    <x v="395"/>
    <n v="976200330"/>
    <d v="2019-10-20T00:00:00"/>
    <n v="8226"/>
    <n v="255.28"/>
    <n v="159.41999999999999"/>
    <n v="2099933.2799999998"/>
    <n v="1311388.92"/>
    <n v="788544.36"/>
  </r>
  <r>
    <x v="1"/>
    <x v="59"/>
    <x v="5"/>
    <x v="1"/>
    <x v="0"/>
    <x v="548"/>
    <n v="745467269"/>
    <d v="2018-06-23T00:00:00"/>
    <n v="9186"/>
    <n v="109.28"/>
    <n v="35.840000000000003"/>
    <n v="1003846.08"/>
    <n v="329226.23999999999"/>
    <n v="674619.84"/>
  </r>
  <r>
    <x v="5"/>
    <x v="70"/>
    <x v="9"/>
    <x v="1"/>
    <x v="0"/>
    <x v="1794"/>
    <n v="779683244"/>
    <d v="2019-08-25T00:00:00"/>
    <n v="4453"/>
    <n v="9.33"/>
    <n v="6.92"/>
    <n v="41546.49"/>
    <n v="30814.76"/>
    <n v="10731.73"/>
  </r>
  <r>
    <x v="3"/>
    <x v="11"/>
    <x v="1"/>
    <x v="0"/>
    <x v="1"/>
    <x v="1795"/>
    <n v="457022082"/>
    <d v="2018-09-10T00:00:00"/>
    <n v="1845"/>
    <n v="152.58000000000001"/>
    <n v="97.44"/>
    <n v="281510.09999999998"/>
    <n v="179776.8"/>
    <n v="101733.3"/>
  </r>
  <r>
    <x v="5"/>
    <x v="32"/>
    <x v="8"/>
    <x v="1"/>
    <x v="0"/>
    <x v="1639"/>
    <n v="575970113"/>
    <d v="2019-10-16T00:00:00"/>
    <n v="1211"/>
    <n v="421.89"/>
    <n v="364.69"/>
    <n v="510908.79"/>
    <n v="441639.59"/>
    <n v="69269.2"/>
  </r>
  <r>
    <x v="2"/>
    <x v="144"/>
    <x v="10"/>
    <x v="0"/>
    <x v="3"/>
    <x v="1796"/>
    <n v="205326163"/>
    <d v="2020-07-12T00:00:00"/>
    <n v="9429"/>
    <n v="154.06"/>
    <n v="90.93"/>
    <n v="1452631.74"/>
    <n v="857378.97"/>
    <n v="595252.77"/>
  </r>
  <r>
    <x v="0"/>
    <x v="76"/>
    <x v="7"/>
    <x v="1"/>
    <x v="0"/>
    <x v="288"/>
    <n v="734201562"/>
    <d v="2019-01-08T00:00:00"/>
    <n v="5413"/>
    <n v="437.2"/>
    <n v="263.33"/>
    <n v="2366563.6"/>
    <n v="1425405.29"/>
    <n v="941158.31"/>
  </r>
  <r>
    <x v="2"/>
    <x v="83"/>
    <x v="0"/>
    <x v="1"/>
    <x v="1"/>
    <x v="1381"/>
    <n v="922020137"/>
    <d v="2015-04-30T00:00:00"/>
    <n v="5103"/>
    <n v="255.28"/>
    <n v="159.41999999999999"/>
    <n v="1302693.8400000001"/>
    <n v="813520.26"/>
    <n v="489173.58"/>
  </r>
  <r>
    <x v="1"/>
    <x v="17"/>
    <x v="8"/>
    <x v="1"/>
    <x v="3"/>
    <x v="1797"/>
    <n v="948518216"/>
    <d v="2020-05-04T00:00:00"/>
    <n v="6473"/>
    <n v="421.89"/>
    <n v="364.69"/>
    <n v="2730893.97"/>
    <n v="2360638.37"/>
    <n v="370255.6"/>
  </r>
  <r>
    <x v="1"/>
    <x v="41"/>
    <x v="6"/>
    <x v="1"/>
    <x v="2"/>
    <x v="1798"/>
    <n v="163744628"/>
    <d v="2017-05-01T00:00:00"/>
    <n v="4529"/>
    <n v="651.21"/>
    <n v="524.96"/>
    <n v="2949330.09"/>
    <n v="2377543.84"/>
    <n v="571786.25"/>
  </r>
  <r>
    <x v="3"/>
    <x v="106"/>
    <x v="9"/>
    <x v="1"/>
    <x v="2"/>
    <x v="633"/>
    <n v="238060700"/>
    <d v="2018-05-24T00:00:00"/>
    <n v="6306"/>
    <n v="9.33"/>
    <n v="6.92"/>
    <n v="58834.98"/>
    <n v="43637.52"/>
    <n v="15197.46"/>
  </r>
  <r>
    <x v="3"/>
    <x v="30"/>
    <x v="5"/>
    <x v="1"/>
    <x v="0"/>
    <x v="892"/>
    <n v="212140262"/>
    <d v="2018-09-22T00:00:00"/>
    <n v="5872"/>
    <n v="109.28"/>
    <n v="35.840000000000003"/>
    <n v="641692.16000000003"/>
    <n v="210452.48000000001"/>
    <n v="431239.67999999999"/>
  </r>
  <r>
    <x v="5"/>
    <x v="62"/>
    <x v="9"/>
    <x v="1"/>
    <x v="1"/>
    <x v="1304"/>
    <n v="546969640"/>
    <d v="2016-03-10T00:00:00"/>
    <n v="9326"/>
    <n v="9.33"/>
    <n v="6.92"/>
    <n v="87011.58"/>
    <n v="64535.92"/>
    <n v="22475.66"/>
  </r>
  <r>
    <x v="6"/>
    <x v="171"/>
    <x v="7"/>
    <x v="0"/>
    <x v="0"/>
    <x v="1799"/>
    <n v="873847663"/>
    <d v="2019-03-10T00:00:00"/>
    <n v="9797"/>
    <n v="437.2"/>
    <n v="263.33"/>
    <n v="4283248.4000000004"/>
    <n v="2579844.0099999998"/>
    <n v="1703404.39"/>
  </r>
  <r>
    <x v="4"/>
    <x v="46"/>
    <x v="11"/>
    <x v="0"/>
    <x v="0"/>
    <x v="1279"/>
    <n v="444385659"/>
    <d v="2016-10-18T00:00:00"/>
    <n v="2447"/>
    <n v="668.27"/>
    <n v="502.54"/>
    <n v="1635256.69"/>
    <n v="1229715.3799999999"/>
    <n v="405541.31"/>
  </r>
  <r>
    <x v="2"/>
    <x v="164"/>
    <x v="9"/>
    <x v="0"/>
    <x v="0"/>
    <x v="1800"/>
    <n v="380507457"/>
    <d v="2020-06-23T00:00:00"/>
    <n v="9467"/>
    <n v="9.33"/>
    <n v="6.92"/>
    <n v="88327.11"/>
    <n v="65511.64"/>
    <n v="22815.47"/>
  </r>
  <r>
    <x v="5"/>
    <x v="131"/>
    <x v="2"/>
    <x v="1"/>
    <x v="0"/>
    <x v="1801"/>
    <n v="524449384"/>
    <d v="2017-01-29T00:00:00"/>
    <n v="5082"/>
    <n v="47.45"/>
    <n v="31.79"/>
    <n v="241140.9"/>
    <n v="161556.78"/>
    <n v="79584.12"/>
  </r>
  <r>
    <x v="2"/>
    <x v="4"/>
    <x v="5"/>
    <x v="1"/>
    <x v="2"/>
    <x v="213"/>
    <n v="788760268"/>
    <d v="2018-06-01T00:00:00"/>
    <n v="546"/>
    <n v="109.28"/>
    <n v="35.840000000000003"/>
    <n v="59666.879999999997"/>
    <n v="19568.64"/>
    <n v="40098.239999999998"/>
  </r>
  <r>
    <x v="1"/>
    <x v="140"/>
    <x v="11"/>
    <x v="1"/>
    <x v="0"/>
    <x v="779"/>
    <n v="706301438"/>
    <d v="2020-02-11T00:00:00"/>
    <n v="9146"/>
    <n v="668.27"/>
    <n v="502.54"/>
    <n v="6111997.4199999999"/>
    <n v="4596230.84"/>
    <n v="1515766.58"/>
  </r>
  <r>
    <x v="2"/>
    <x v="82"/>
    <x v="1"/>
    <x v="0"/>
    <x v="1"/>
    <x v="1802"/>
    <n v="780246722"/>
    <d v="2015-03-09T00:00:00"/>
    <n v="1199"/>
    <n v="152.58000000000001"/>
    <n v="97.44"/>
    <n v="182943.42"/>
    <n v="116830.56"/>
    <n v="66112.86"/>
  </r>
  <r>
    <x v="1"/>
    <x v="26"/>
    <x v="5"/>
    <x v="0"/>
    <x v="1"/>
    <x v="788"/>
    <n v="234082448"/>
    <d v="2018-03-09T00:00:00"/>
    <n v="9053"/>
    <n v="109.28"/>
    <n v="35.840000000000003"/>
    <n v="989311.84"/>
    <n v="324459.52000000002"/>
    <n v="664852.31999999995"/>
  </r>
  <r>
    <x v="1"/>
    <x v="178"/>
    <x v="8"/>
    <x v="1"/>
    <x v="2"/>
    <x v="723"/>
    <n v="161607444"/>
    <d v="2020-10-03T00:00:00"/>
    <n v="2089"/>
    <n v="421.89"/>
    <n v="364.69"/>
    <n v="881328.21"/>
    <n v="761837.41"/>
    <n v="119490.8"/>
  </r>
  <r>
    <x v="5"/>
    <x v="161"/>
    <x v="8"/>
    <x v="1"/>
    <x v="1"/>
    <x v="1403"/>
    <n v="376933038"/>
    <d v="2018-10-19T00:00:00"/>
    <n v="1717"/>
    <n v="421.89"/>
    <n v="364.69"/>
    <n v="724385.13"/>
    <n v="626172.73"/>
    <n v="98212.4"/>
  </r>
  <r>
    <x v="1"/>
    <x v="116"/>
    <x v="8"/>
    <x v="1"/>
    <x v="1"/>
    <x v="1803"/>
    <n v="764483058"/>
    <d v="2018-08-05T00:00:00"/>
    <n v="6380"/>
    <n v="421.89"/>
    <n v="364.69"/>
    <n v="2691658.2"/>
    <n v="2326722.2000000002"/>
    <n v="364936"/>
  </r>
  <r>
    <x v="1"/>
    <x v="153"/>
    <x v="0"/>
    <x v="1"/>
    <x v="0"/>
    <x v="1716"/>
    <n v="828993833"/>
    <d v="2018-09-02T00:00:00"/>
    <n v="6552"/>
    <n v="255.28"/>
    <n v="159.41999999999999"/>
    <n v="1672594.56"/>
    <n v="1044519.84"/>
    <n v="628074.72"/>
  </r>
  <r>
    <x v="2"/>
    <x v="155"/>
    <x v="8"/>
    <x v="0"/>
    <x v="3"/>
    <x v="1804"/>
    <n v="145514190"/>
    <d v="2018-12-13T00:00:00"/>
    <n v="9737"/>
    <n v="421.89"/>
    <n v="364.69"/>
    <n v="4107942.93"/>
    <n v="3550986.53"/>
    <n v="556956.4"/>
  </r>
  <r>
    <x v="0"/>
    <x v="25"/>
    <x v="9"/>
    <x v="0"/>
    <x v="2"/>
    <x v="1805"/>
    <n v="609405457"/>
    <d v="2016-08-03T00:00:00"/>
    <n v="5472"/>
    <n v="9.33"/>
    <n v="6.92"/>
    <n v="51053.760000000002"/>
    <n v="37866.239999999998"/>
    <n v="13187.52"/>
  </r>
  <r>
    <x v="5"/>
    <x v="114"/>
    <x v="11"/>
    <x v="0"/>
    <x v="2"/>
    <x v="919"/>
    <n v="586341464"/>
    <d v="2017-07-31T00:00:00"/>
    <n v="324"/>
    <n v="668.27"/>
    <n v="502.54"/>
    <n v="216519.48"/>
    <n v="162822.96"/>
    <n v="53696.52"/>
  </r>
  <r>
    <x v="4"/>
    <x v="115"/>
    <x v="2"/>
    <x v="1"/>
    <x v="1"/>
    <x v="254"/>
    <n v="762308537"/>
    <d v="2017-07-25T00:00:00"/>
    <n v="2891"/>
    <n v="47.45"/>
    <n v="31.79"/>
    <n v="137177.95000000001"/>
    <n v="91904.89"/>
    <n v="45273.06"/>
  </r>
  <r>
    <x v="3"/>
    <x v="163"/>
    <x v="3"/>
    <x v="0"/>
    <x v="3"/>
    <x v="1806"/>
    <n v="993605506"/>
    <d v="2020-11-17T00:00:00"/>
    <n v="8804"/>
    <n v="205.7"/>
    <n v="117.11"/>
    <n v="1810982.8"/>
    <n v="1031036.44"/>
    <n v="779946.36"/>
  </r>
  <r>
    <x v="3"/>
    <x v="11"/>
    <x v="9"/>
    <x v="0"/>
    <x v="3"/>
    <x v="1741"/>
    <n v="756843698"/>
    <d v="2016-08-30T00:00:00"/>
    <n v="5724"/>
    <n v="9.33"/>
    <n v="6.92"/>
    <n v="53404.92"/>
    <n v="39610.080000000002"/>
    <n v="13794.84"/>
  </r>
  <r>
    <x v="1"/>
    <x v="7"/>
    <x v="8"/>
    <x v="1"/>
    <x v="1"/>
    <x v="822"/>
    <n v="498946940"/>
    <d v="2016-01-11T00:00:00"/>
    <n v="8342"/>
    <n v="421.89"/>
    <n v="364.69"/>
    <n v="3519406.38"/>
    <n v="3042243.98"/>
    <n v="477162.4"/>
  </r>
  <r>
    <x v="1"/>
    <x v="36"/>
    <x v="4"/>
    <x v="1"/>
    <x v="0"/>
    <x v="1593"/>
    <n v="287151563"/>
    <d v="2018-08-11T00:00:00"/>
    <n v="3383"/>
    <n v="81.73"/>
    <n v="56.67"/>
    <n v="276492.59000000003"/>
    <n v="191714.61"/>
    <n v="84777.98"/>
  </r>
  <r>
    <x v="1"/>
    <x v="157"/>
    <x v="6"/>
    <x v="0"/>
    <x v="1"/>
    <x v="1807"/>
    <n v="259006392"/>
    <d v="2019-06-06T00:00:00"/>
    <n v="4602"/>
    <n v="651.21"/>
    <n v="524.96"/>
    <n v="2996868.42"/>
    <n v="2415865.92"/>
    <n v="581002.5"/>
  </r>
  <r>
    <x v="2"/>
    <x v="164"/>
    <x v="5"/>
    <x v="0"/>
    <x v="3"/>
    <x v="1808"/>
    <n v="172372758"/>
    <d v="2018-04-30T00:00:00"/>
    <n v="7784"/>
    <n v="109.28"/>
    <n v="35.840000000000003"/>
    <n v="850635.52"/>
    <n v="278978.56"/>
    <n v="571656.95999999996"/>
  </r>
  <r>
    <x v="0"/>
    <x v="76"/>
    <x v="7"/>
    <x v="0"/>
    <x v="1"/>
    <x v="780"/>
    <n v="755424487"/>
    <d v="2016-07-17T00:00:00"/>
    <n v="5748"/>
    <n v="437.2"/>
    <n v="263.33"/>
    <n v="2513025.6"/>
    <n v="1513620.84"/>
    <n v="999404.76"/>
  </r>
  <r>
    <x v="1"/>
    <x v="79"/>
    <x v="10"/>
    <x v="0"/>
    <x v="1"/>
    <x v="1273"/>
    <n v="556647908"/>
    <d v="2020-10-29T00:00:00"/>
    <n v="3341"/>
    <n v="154.06"/>
    <n v="90.93"/>
    <n v="514714.46"/>
    <n v="303797.13"/>
    <n v="210917.33"/>
  </r>
  <r>
    <x v="5"/>
    <x v="53"/>
    <x v="5"/>
    <x v="0"/>
    <x v="0"/>
    <x v="1584"/>
    <n v="894841849"/>
    <d v="2015-10-08T00:00:00"/>
    <n v="2443"/>
    <n v="109.28"/>
    <n v="35.840000000000003"/>
    <n v="266971.03999999998"/>
    <n v="87557.119999999995"/>
    <n v="179413.92"/>
  </r>
  <r>
    <x v="0"/>
    <x v="69"/>
    <x v="1"/>
    <x v="0"/>
    <x v="2"/>
    <x v="780"/>
    <n v="909117639"/>
    <d v="2016-08-10T00:00:00"/>
    <n v="6967"/>
    <n v="152.58000000000001"/>
    <n v="97.44"/>
    <n v="1063024.8600000001"/>
    <n v="678864.48"/>
    <n v="384160.38"/>
  </r>
  <r>
    <x v="2"/>
    <x v="125"/>
    <x v="0"/>
    <x v="1"/>
    <x v="0"/>
    <x v="1809"/>
    <n v="708899104"/>
    <d v="2022-01-01T00:00:00"/>
    <n v="7853"/>
    <n v="255.28"/>
    <n v="159.41999999999999"/>
    <n v="2004713.84"/>
    <n v="1251925.26"/>
    <n v="752788.58"/>
  </r>
  <r>
    <x v="1"/>
    <x v="169"/>
    <x v="10"/>
    <x v="1"/>
    <x v="0"/>
    <x v="1810"/>
    <n v="923922574"/>
    <d v="2021-05-23T00:00:00"/>
    <n v="8076"/>
    <n v="154.06"/>
    <n v="90.93"/>
    <n v="1244188.56"/>
    <n v="734350.68"/>
    <n v="509837.88"/>
  </r>
  <r>
    <x v="3"/>
    <x v="151"/>
    <x v="10"/>
    <x v="1"/>
    <x v="0"/>
    <x v="763"/>
    <n v="454236876"/>
    <d v="2021-08-22T00:00:00"/>
    <n v="7641"/>
    <n v="154.06"/>
    <n v="90.93"/>
    <n v="1177172.46"/>
    <n v="694796.13"/>
    <n v="482376.33"/>
  </r>
  <r>
    <x v="3"/>
    <x v="21"/>
    <x v="1"/>
    <x v="0"/>
    <x v="2"/>
    <x v="510"/>
    <n v="520203340"/>
    <d v="2018-12-19T00:00:00"/>
    <n v="8583"/>
    <n v="152.58000000000001"/>
    <n v="97.44"/>
    <n v="1309594.1399999999"/>
    <n v="836327.52"/>
    <n v="473266.62"/>
  </r>
  <r>
    <x v="4"/>
    <x v="160"/>
    <x v="3"/>
    <x v="0"/>
    <x v="2"/>
    <x v="410"/>
    <n v="612495791"/>
    <d v="2019-11-10T00:00:00"/>
    <n v="9971"/>
    <n v="205.7"/>
    <n v="117.11"/>
    <n v="2051034.7"/>
    <n v="1167703.81"/>
    <n v="883330.89"/>
  </r>
  <r>
    <x v="1"/>
    <x v="44"/>
    <x v="1"/>
    <x v="1"/>
    <x v="1"/>
    <x v="1573"/>
    <n v="742100560"/>
    <d v="2017-01-17T00:00:00"/>
    <n v="2902"/>
    <n v="152.58000000000001"/>
    <n v="97.44"/>
    <n v="442787.16"/>
    <n v="282770.88"/>
    <n v="160016.28"/>
  </r>
  <r>
    <x v="5"/>
    <x v="74"/>
    <x v="9"/>
    <x v="0"/>
    <x v="3"/>
    <x v="1710"/>
    <n v="990316474"/>
    <d v="2015-08-21T00:00:00"/>
    <n v="5507"/>
    <n v="9.33"/>
    <n v="6.92"/>
    <n v="51380.31"/>
    <n v="38108.44"/>
    <n v="13271.87"/>
  </r>
  <r>
    <x v="3"/>
    <x v="21"/>
    <x v="2"/>
    <x v="1"/>
    <x v="0"/>
    <x v="1291"/>
    <n v="158754861"/>
    <d v="2016-07-24T00:00:00"/>
    <n v="7946"/>
    <n v="47.45"/>
    <n v="31.79"/>
    <n v="377037.7"/>
    <n v="252603.34"/>
    <n v="124434.36"/>
  </r>
  <r>
    <x v="5"/>
    <x v="162"/>
    <x v="11"/>
    <x v="1"/>
    <x v="1"/>
    <x v="424"/>
    <n v="719339549"/>
    <d v="2016-09-21T00:00:00"/>
    <n v="7413"/>
    <n v="668.27"/>
    <n v="502.54"/>
    <n v="4953885.51"/>
    <n v="3725329.02"/>
    <n v="1228556.49"/>
  </r>
  <r>
    <x v="3"/>
    <x v="24"/>
    <x v="3"/>
    <x v="0"/>
    <x v="2"/>
    <x v="275"/>
    <n v="264306867"/>
    <d v="2018-03-29T00:00:00"/>
    <n v="3130"/>
    <n v="205.7"/>
    <n v="117.11"/>
    <n v="643841"/>
    <n v="366554.3"/>
    <n v="277286.7"/>
  </r>
  <r>
    <x v="2"/>
    <x v="68"/>
    <x v="1"/>
    <x v="1"/>
    <x v="1"/>
    <x v="1759"/>
    <n v="956205642"/>
    <d v="2021-08-25T00:00:00"/>
    <n v="1353"/>
    <n v="152.58000000000001"/>
    <n v="97.44"/>
    <n v="206440.74"/>
    <n v="131836.32"/>
    <n v="74604.42"/>
  </r>
  <r>
    <x v="2"/>
    <x v="155"/>
    <x v="10"/>
    <x v="1"/>
    <x v="2"/>
    <x v="1591"/>
    <n v="977897202"/>
    <d v="2020-11-11T00:00:00"/>
    <n v="368"/>
    <n v="154.06"/>
    <n v="90.93"/>
    <n v="56694.080000000002"/>
    <n v="33462.239999999998"/>
    <n v="23231.84"/>
  </r>
  <r>
    <x v="2"/>
    <x v="125"/>
    <x v="0"/>
    <x v="0"/>
    <x v="2"/>
    <x v="581"/>
    <n v="382555377"/>
    <d v="2021-06-19T00:00:00"/>
    <n v="5492"/>
    <n v="255.28"/>
    <n v="159.41999999999999"/>
    <n v="1401997.76"/>
    <n v="875534.64"/>
    <n v="526463.12"/>
  </r>
  <r>
    <x v="2"/>
    <x v="112"/>
    <x v="9"/>
    <x v="1"/>
    <x v="2"/>
    <x v="1693"/>
    <n v="643666493"/>
    <d v="2017-02-23T00:00:00"/>
    <n v="4074"/>
    <n v="9.33"/>
    <n v="6.92"/>
    <n v="38010.42"/>
    <n v="28192.080000000002"/>
    <n v="9818.34"/>
  </r>
  <r>
    <x v="1"/>
    <x v="129"/>
    <x v="9"/>
    <x v="1"/>
    <x v="3"/>
    <x v="275"/>
    <n v="605029380"/>
    <d v="2018-02-18T00:00:00"/>
    <n v="493"/>
    <n v="9.33"/>
    <n v="6.92"/>
    <n v="4599.6899999999996"/>
    <n v="3411.56"/>
    <n v="1188.1300000000001"/>
  </r>
  <r>
    <x v="2"/>
    <x v="107"/>
    <x v="9"/>
    <x v="0"/>
    <x v="2"/>
    <x v="1811"/>
    <n v="530755364"/>
    <d v="2022-09-29T00:00:00"/>
    <n v="1162"/>
    <n v="9.33"/>
    <n v="6.92"/>
    <n v="10841.46"/>
    <n v="8041.04"/>
    <n v="2800.42"/>
  </r>
  <r>
    <x v="4"/>
    <x v="173"/>
    <x v="10"/>
    <x v="1"/>
    <x v="0"/>
    <x v="155"/>
    <n v="755268275"/>
    <d v="2020-04-06T00:00:00"/>
    <n v="9521"/>
    <n v="154.06"/>
    <n v="90.93"/>
    <n v="1466805.26"/>
    <n v="865744.53"/>
    <n v="601060.73"/>
  </r>
  <r>
    <x v="1"/>
    <x v="85"/>
    <x v="8"/>
    <x v="0"/>
    <x v="2"/>
    <x v="643"/>
    <n v="333304440"/>
    <d v="2017-07-05T00:00:00"/>
    <n v="1046"/>
    <n v="421.89"/>
    <n v="364.69"/>
    <n v="441296.94"/>
    <n v="381465.74"/>
    <n v="59831.199999999997"/>
  </r>
  <r>
    <x v="2"/>
    <x v="51"/>
    <x v="1"/>
    <x v="1"/>
    <x v="0"/>
    <x v="995"/>
    <n v="189912688"/>
    <d v="2015-02-09T00:00:00"/>
    <n v="8240"/>
    <n v="152.58000000000001"/>
    <n v="97.44"/>
    <n v="1257259.2"/>
    <n v="802905.59999999998"/>
    <n v="454353.6"/>
  </r>
  <r>
    <x v="4"/>
    <x v="31"/>
    <x v="2"/>
    <x v="0"/>
    <x v="0"/>
    <x v="1787"/>
    <n v="870454347"/>
    <d v="2017-03-26T00:00:00"/>
    <n v="5639"/>
    <n v="47.45"/>
    <n v="31.79"/>
    <n v="267570.55"/>
    <n v="179263.81"/>
    <n v="88306.74"/>
  </r>
  <r>
    <x v="2"/>
    <x v="112"/>
    <x v="2"/>
    <x v="0"/>
    <x v="1"/>
    <x v="1037"/>
    <n v="290603244"/>
    <d v="2021-02-21T00:00:00"/>
    <n v="4813"/>
    <n v="47.45"/>
    <n v="31.79"/>
    <n v="228376.85"/>
    <n v="153005.26999999999"/>
    <n v="75371.58"/>
  </r>
  <r>
    <x v="1"/>
    <x v="59"/>
    <x v="7"/>
    <x v="1"/>
    <x v="3"/>
    <x v="1812"/>
    <n v="486345708"/>
    <d v="2018-10-11T00:00:00"/>
    <n v="9357"/>
    <n v="437.2"/>
    <n v="263.33"/>
    <n v="4090880.4"/>
    <n v="2463978.81"/>
    <n v="1626901.59"/>
  </r>
  <r>
    <x v="0"/>
    <x v="76"/>
    <x v="4"/>
    <x v="1"/>
    <x v="0"/>
    <x v="1813"/>
    <n v="863980567"/>
    <d v="2019-06-20T00:00:00"/>
    <n v="9904"/>
    <n v="81.73"/>
    <n v="56.67"/>
    <n v="809453.92"/>
    <n v="561259.68000000005"/>
    <n v="248194.24"/>
  </r>
  <r>
    <x v="5"/>
    <x v="150"/>
    <x v="4"/>
    <x v="1"/>
    <x v="1"/>
    <x v="1814"/>
    <n v="450119149"/>
    <d v="2016-07-01T00:00:00"/>
    <n v="9114"/>
    <n v="81.73"/>
    <n v="56.67"/>
    <n v="744887.22"/>
    <n v="516490.38"/>
    <n v="228396.84"/>
  </r>
  <r>
    <x v="5"/>
    <x v="183"/>
    <x v="1"/>
    <x v="0"/>
    <x v="3"/>
    <x v="1780"/>
    <n v="141685283"/>
    <d v="2018-09-12T00:00:00"/>
    <n v="6679"/>
    <n v="152.58000000000001"/>
    <n v="97.44"/>
    <n v="1019081.82"/>
    <n v="650801.76"/>
    <n v="368280.06"/>
  </r>
  <r>
    <x v="5"/>
    <x v="149"/>
    <x v="6"/>
    <x v="0"/>
    <x v="2"/>
    <x v="1171"/>
    <n v="455915296"/>
    <d v="2015-09-11T00:00:00"/>
    <n v="4322"/>
    <n v="651.21"/>
    <n v="524.96"/>
    <n v="2814529.62"/>
    <n v="2268877.12"/>
    <n v="545652.5"/>
  </r>
  <r>
    <x v="1"/>
    <x v="81"/>
    <x v="2"/>
    <x v="0"/>
    <x v="0"/>
    <x v="1455"/>
    <n v="180358016"/>
    <d v="2016-05-16T00:00:00"/>
    <n v="800"/>
    <n v="47.45"/>
    <n v="31.79"/>
    <n v="37960"/>
    <n v="25432"/>
    <n v="12528"/>
  </r>
  <r>
    <x v="2"/>
    <x v="90"/>
    <x v="8"/>
    <x v="1"/>
    <x v="3"/>
    <x v="573"/>
    <n v="422874772"/>
    <d v="2015-02-23T00:00:00"/>
    <n v="6897"/>
    <n v="421.89"/>
    <n v="364.69"/>
    <n v="2909775.33"/>
    <n v="2515266.9300000002"/>
    <n v="394508.4"/>
  </r>
  <r>
    <x v="3"/>
    <x v="138"/>
    <x v="10"/>
    <x v="1"/>
    <x v="0"/>
    <x v="1624"/>
    <n v="561639392"/>
    <d v="2018-10-25T00:00:00"/>
    <n v="432"/>
    <n v="154.06"/>
    <n v="90.93"/>
    <n v="66553.919999999998"/>
    <n v="39281.760000000002"/>
    <n v="27272.16"/>
  </r>
  <r>
    <x v="2"/>
    <x v="82"/>
    <x v="8"/>
    <x v="1"/>
    <x v="2"/>
    <x v="382"/>
    <n v="495138204"/>
    <d v="2021-11-11T00:00:00"/>
    <n v="1252"/>
    <n v="421.89"/>
    <n v="364.69"/>
    <n v="528206.28"/>
    <n v="456591.88"/>
    <n v="71614.399999999994"/>
  </r>
  <r>
    <x v="5"/>
    <x v="97"/>
    <x v="0"/>
    <x v="0"/>
    <x v="3"/>
    <x v="1815"/>
    <n v="192170035"/>
    <d v="2015-06-05T00:00:00"/>
    <n v="6239"/>
    <n v="255.28"/>
    <n v="159.41999999999999"/>
    <n v="1592691.92"/>
    <n v="994621.38"/>
    <n v="598070.54"/>
  </r>
  <r>
    <x v="1"/>
    <x v="179"/>
    <x v="5"/>
    <x v="0"/>
    <x v="3"/>
    <x v="1816"/>
    <n v="141846215"/>
    <d v="2020-08-16T00:00:00"/>
    <n v="4302"/>
    <n v="109.28"/>
    <n v="35.840000000000003"/>
    <n v="470122.56"/>
    <n v="154183.67999999999"/>
    <n v="315938.88"/>
  </r>
  <r>
    <x v="3"/>
    <x v="11"/>
    <x v="5"/>
    <x v="1"/>
    <x v="2"/>
    <x v="916"/>
    <n v="903590571"/>
    <d v="2022-09-01T00:00:00"/>
    <n v="1385"/>
    <n v="109.28"/>
    <n v="35.840000000000003"/>
    <n v="151352.79999999999"/>
    <n v="49638.400000000001"/>
    <n v="101714.4"/>
  </r>
  <r>
    <x v="3"/>
    <x v="20"/>
    <x v="8"/>
    <x v="0"/>
    <x v="2"/>
    <x v="1817"/>
    <n v="857139432"/>
    <d v="2022-06-11T00:00:00"/>
    <n v="5460"/>
    <n v="421.89"/>
    <n v="364.69"/>
    <n v="2303519.4"/>
    <n v="1991207.4"/>
    <n v="312312"/>
  </r>
  <r>
    <x v="1"/>
    <x v="123"/>
    <x v="0"/>
    <x v="1"/>
    <x v="1"/>
    <x v="1369"/>
    <n v="252541625"/>
    <d v="2017-07-05T00:00:00"/>
    <n v="1534"/>
    <n v="255.28"/>
    <n v="159.41999999999999"/>
    <n v="391599.52"/>
    <n v="244550.28"/>
    <n v="147049.24"/>
  </r>
  <r>
    <x v="5"/>
    <x v="105"/>
    <x v="11"/>
    <x v="1"/>
    <x v="3"/>
    <x v="1818"/>
    <n v="760158479"/>
    <d v="2015-10-26T00:00:00"/>
    <n v="6641"/>
    <n v="668.27"/>
    <n v="502.54"/>
    <n v="4437981.07"/>
    <n v="3337368.14"/>
    <n v="1100612.93"/>
  </r>
  <r>
    <x v="4"/>
    <x v="158"/>
    <x v="7"/>
    <x v="1"/>
    <x v="1"/>
    <x v="1819"/>
    <n v="520663821"/>
    <d v="2016-11-06T00:00:00"/>
    <n v="4850"/>
    <n v="437.2"/>
    <n v="263.33"/>
    <n v="2120420"/>
    <n v="1277150.5"/>
    <n v="843269.5"/>
  </r>
  <r>
    <x v="5"/>
    <x v="91"/>
    <x v="1"/>
    <x v="1"/>
    <x v="3"/>
    <x v="1598"/>
    <n v="895043981"/>
    <d v="2022-06-21T00:00:00"/>
    <n v="2259"/>
    <n v="152.58000000000001"/>
    <n v="97.44"/>
    <n v="344678.22"/>
    <n v="220116.96"/>
    <n v="124561.26"/>
  </r>
  <r>
    <x v="1"/>
    <x v="26"/>
    <x v="7"/>
    <x v="1"/>
    <x v="1"/>
    <x v="808"/>
    <n v="614597785"/>
    <d v="2018-05-14T00:00:00"/>
    <n v="1997"/>
    <n v="437.2"/>
    <n v="263.33"/>
    <n v="873088.4"/>
    <n v="525870.01"/>
    <n v="347218.39"/>
  </r>
  <r>
    <x v="2"/>
    <x v="104"/>
    <x v="6"/>
    <x v="0"/>
    <x v="2"/>
    <x v="1820"/>
    <n v="730936563"/>
    <d v="2016-04-30T00:00:00"/>
    <n v="9227"/>
    <n v="651.21"/>
    <n v="524.96"/>
    <n v="6008714.6699999999"/>
    <n v="4843805.92"/>
    <n v="1164908.75"/>
  </r>
  <r>
    <x v="5"/>
    <x v="52"/>
    <x v="1"/>
    <x v="0"/>
    <x v="1"/>
    <x v="614"/>
    <n v="565984141"/>
    <d v="2017-05-22T00:00:00"/>
    <n v="6140"/>
    <n v="152.58000000000001"/>
    <n v="97.44"/>
    <n v="936841.2"/>
    <n v="598281.6"/>
    <n v="338559.6"/>
  </r>
  <r>
    <x v="1"/>
    <x v="136"/>
    <x v="4"/>
    <x v="1"/>
    <x v="3"/>
    <x v="191"/>
    <n v="861976850"/>
    <d v="2021-05-25T00:00:00"/>
    <n v="6960"/>
    <n v="81.73"/>
    <n v="56.67"/>
    <n v="568840.80000000005"/>
    <n v="394423.2"/>
    <n v="174417.6"/>
  </r>
  <r>
    <x v="1"/>
    <x v="2"/>
    <x v="5"/>
    <x v="1"/>
    <x v="2"/>
    <x v="1821"/>
    <n v="631463515"/>
    <d v="2020-09-25T00:00:00"/>
    <n v="2942"/>
    <n v="109.28"/>
    <n v="35.840000000000003"/>
    <n v="321501.76"/>
    <n v="105441.28"/>
    <n v="216060.48"/>
  </r>
  <r>
    <x v="1"/>
    <x v="123"/>
    <x v="9"/>
    <x v="0"/>
    <x v="0"/>
    <x v="1822"/>
    <n v="307305467"/>
    <d v="2019-08-10T00:00:00"/>
    <n v="7371"/>
    <n v="9.33"/>
    <n v="6.92"/>
    <n v="68771.429999999993"/>
    <n v="51007.32"/>
    <n v="17764.11"/>
  </r>
  <r>
    <x v="1"/>
    <x v="85"/>
    <x v="3"/>
    <x v="1"/>
    <x v="3"/>
    <x v="810"/>
    <n v="392676532"/>
    <d v="2021-08-06T00:00:00"/>
    <n v="567"/>
    <n v="205.7"/>
    <n v="117.11"/>
    <n v="116631.9"/>
    <n v="66401.37"/>
    <n v="50230.53"/>
  </r>
  <r>
    <x v="1"/>
    <x v="33"/>
    <x v="0"/>
    <x v="0"/>
    <x v="2"/>
    <x v="660"/>
    <n v="111063039"/>
    <d v="2020-07-13T00:00:00"/>
    <n v="4876"/>
    <n v="255.28"/>
    <n v="159.41999999999999"/>
    <n v="1244745.28"/>
    <n v="777331.92"/>
    <n v="467413.36"/>
  </r>
  <r>
    <x v="1"/>
    <x v="132"/>
    <x v="2"/>
    <x v="0"/>
    <x v="0"/>
    <x v="1823"/>
    <n v="556263816"/>
    <d v="2021-12-07T00:00:00"/>
    <n v="9679"/>
    <n v="47.45"/>
    <n v="31.79"/>
    <n v="459268.55"/>
    <n v="307695.40999999997"/>
    <n v="151573.14000000001"/>
  </r>
  <r>
    <x v="3"/>
    <x v="138"/>
    <x v="10"/>
    <x v="0"/>
    <x v="1"/>
    <x v="592"/>
    <n v="642390191"/>
    <d v="2018-05-26T00:00:00"/>
    <n v="6388"/>
    <n v="154.06"/>
    <n v="90.93"/>
    <n v="984135.28"/>
    <n v="580860.84"/>
    <n v="403274.44"/>
  </r>
  <r>
    <x v="5"/>
    <x v="117"/>
    <x v="0"/>
    <x v="0"/>
    <x v="0"/>
    <x v="865"/>
    <n v="253865993"/>
    <d v="2019-12-04T00:00:00"/>
    <n v="3444"/>
    <n v="255.28"/>
    <n v="159.41999999999999"/>
    <n v="879184.32"/>
    <n v="549042.48"/>
    <n v="330141.84000000003"/>
  </r>
  <r>
    <x v="2"/>
    <x v="137"/>
    <x v="10"/>
    <x v="1"/>
    <x v="0"/>
    <x v="1310"/>
    <n v="695427548"/>
    <d v="2020-11-29T00:00:00"/>
    <n v="1320"/>
    <n v="154.06"/>
    <n v="90.93"/>
    <n v="203359.2"/>
    <n v="120027.6"/>
    <n v="83331.600000000006"/>
  </r>
  <r>
    <x v="1"/>
    <x v="140"/>
    <x v="2"/>
    <x v="0"/>
    <x v="0"/>
    <x v="947"/>
    <n v="642123687"/>
    <d v="2021-05-30T00:00:00"/>
    <n v="7523"/>
    <n v="47.45"/>
    <n v="31.79"/>
    <n v="356966.35"/>
    <n v="239156.17"/>
    <n v="117810.18"/>
  </r>
  <r>
    <x v="2"/>
    <x v="102"/>
    <x v="2"/>
    <x v="0"/>
    <x v="0"/>
    <x v="335"/>
    <n v="189315736"/>
    <d v="2022-08-01T00:00:00"/>
    <n v="1588"/>
    <n v="47.45"/>
    <n v="31.79"/>
    <n v="75350.600000000006"/>
    <n v="50482.52"/>
    <n v="24868.080000000002"/>
  </r>
  <r>
    <x v="0"/>
    <x v="19"/>
    <x v="1"/>
    <x v="1"/>
    <x v="1"/>
    <x v="1510"/>
    <n v="402677524"/>
    <d v="2015-12-27T00:00:00"/>
    <n v="82"/>
    <n v="152.58000000000001"/>
    <n v="97.44"/>
    <n v="12511.56"/>
    <n v="7990.08"/>
    <n v="4521.4799999999996"/>
  </r>
  <r>
    <x v="5"/>
    <x v="150"/>
    <x v="5"/>
    <x v="1"/>
    <x v="2"/>
    <x v="1824"/>
    <n v="168195378"/>
    <d v="2021-12-27T00:00:00"/>
    <n v="1605"/>
    <n v="109.28"/>
    <n v="35.840000000000003"/>
    <n v="175394.4"/>
    <n v="57523.199999999997"/>
    <n v="117871.2"/>
  </r>
  <r>
    <x v="1"/>
    <x v="2"/>
    <x v="2"/>
    <x v="0"/>
    <x v="0"/>
    <x v="166"/>
    <n v="242168128"/>
    <d v="2022-05-03T00:00:00"/>
    <n v="1785"/>
    <n v="47.45"/>
    <n v="31.79"/>
    <n v="84698.25"/>
    <n v="56745.15"/>
    <n v="27953.1"/>
  </r>
  <r>
    <x v="2"/>
    <x v="83"/>
    <x v="9"/>
    <x v="1"/>
    <x v="1"/>
    <x v="1825"/>
    <n v="101207101"/>
    <d v="2016-05-02T00:00:00"/>
    <n v="8285"/>
    <n v="9.33"/>
    <n v="6.92"/>
    <n v="77299.05"/>
    <n v="57332.2"/>
    <n v="19966.849999999999"/>
  </r>
  <r>
    <x v="1"/>
    <x v="157"/>
    <x v="2"/>
    <x v="1"/>
    <x v="3"/>
    <x v="136"/>
    <n v="192236125"/>
    <d v="2017-03-22T00:00:00"/>
    <n v="5796"/>
    <n v="47.45"/>
    <n v="31.79"/>
    <n v="275020.2"/>
    <n v="184254.84"/>
    <n v="90765.36"/>
  </r>
  <r>
    <x v="2"/>
    <x v="51"/>
    <x v="4"/>
    <x v="1"/>
    <x v="0"/>
    <x v="1826"/>
    <n v="582491528"/>
    <d v="2016-10-10T00:00:00"/>
    <n v="1042"/>
    <n v="81.73"/>
    <n v="56.67"/>
    <n v="85162.66"/>
    <n v="59050.14"/>
    <n v="26112.52"/>
  </r>
  <r>
    <x v="5"/>
    <x v="101"/>
    <x v="9"/>
    <x v="1"/>
    <x v="2"/>
    <x v="1674"/>
    <n v="509522140"/>
    <d v="2015-09-28T00:00:00"/>
    <n v="7779"/>
    <n v="9.33"/>
    <n v="6.92"/>
    <n v="72578.070000000007"/>
    <n v="53830.68"/>
    <n v="18747.39"/>
  </r>
  <r>
    <x v="4"/>
    <x v="31"/>
    <x v="4"/>
    <x v="1"/>
    <x v="0"/>
    <x v="980"/>
    <n v="631189286"/>
    <d v="2015-12-17T00:00:00"/>
    <n v="1791"/>
    <n v="81.73"/>
    <n v="56.67"/>
    <n v="146378.43"/>
    <n v="101495.97"/>
    <n v="44882.46"/>
  </r>
  <r>
    <x v="3"/>
    <x v="94"/>
    <x v="9"/>
    <x v="0"/>
    <x v="1"/>
    <x v="1694"/>
    <n v="775666797"/>
    <d v="2016-12-11T00:00:00"/>
    <n v="5897"/>
    <n v="9.33"/>
    <n v="6.92"/>
    <n v="55019.01"/>
    <n v="40807.24"/>
    <n v="14211.77"/>
  </r>
  <r>
    <x v="3"/>
    <x v="30"/>
    <x v="2"/>
    <x v="1"/>
    <x v="2"/>
    <x v="1468"/>
    <n v="391440999"/>
    <d v="2021-03-05T00:00:00"/>
    <n v="4945"/>
    <n v="47.45"/>
    <n v="31.79"/>
    <n v="234640.25"/>
    <n v="157201.54999999999"/>
    <n v="77438.7"/>
  </r>
  <r>
    <x v="3"/>
    <x v="57"/>
    <x v="0"/>
    <x v="1"/>
    <x v="1"/>
    <x v="1827"/>
    <n v="797310721"/>
    <d v="2021-05-14T00:00:00"/>
    <n v="815"/>
    <n v="255.28"/>
    <n v="159.41999999999999"/>
    <n v="208053.2"/>
    <n v="129927.3"/>
    <n v="78125.899999999994"/>
  </r>
  <r>
    <x v="5"/>
    <x v="53"/>
    <x v="0"/>
    <x v="1"/>
    <x v="3"/>
    <x v="1828"/>
    <n v="232387292"/>
    <d v="2016-05-07T00:00:00"/>
    <n v="7419"/>
    <n v="255.28"/>
    <n v="159.41999999999999"/>
    <n v="1893922.32"/>
    <n v="1182736.98"/>
    <n v="711185.34"/>
  </r>
  <r>
    <x v="5"/>
    <x v="183"/>
    <x v="9"/>
    <x v="1"/>
    <x v="2"/>
    <x v="788"/>
    <n v="606094539"/>
    <d v="2018-03-10T00:00:00"/>
    <n v="5698"/>
    <n v="9.33"/>
    <n v="6.92"/>
    <n v="53162.34"/>
    <n v="39430.160000000003"/>
    <n v="13732.18"/>
  </r>
  <r>
    <x v="5"/>
    <x v="96"/>
    <x v="0"/>
    <x v="1"/>
    <x v="0"/>
    <x v="1165"/>
    <n v="748168790"/>
    <d v="2017-05-05T00:00:00"/>
    <n v="8626"/>
    <n v="255.28"/>
    <n v="159.41999999999999"/>
    <n v="2202045.2799999998"/>
    <n v="1375156.92"/>
    <n v="826888.36"/>
  </r>
  <r>
    <x v="5"/>
    <x v="174"/>
    <x v="8"/>
    <x v="1"/>
    <x v="0"/>
    <x v="781"/>
    <n v="458658874"/>
    <d v="2020-02-03T00:00:00"/>
    <n v="6208"/>
    <n v="421.89"/>
    <n v="364.69"/>
    <n v="2619093.12"/>
    <n v="2263995.52"/>
    <n v="355097.59999999998"/>
  </r>
  <r>
    <x v="1"/>
    <x v="140"/>
    <x v="1"/>
    <x v="0"/>
    <x v="2"/>
    <x v="540"/>
    <n v="957926118"/>
    <d v="2016-09-01T00:00:00"/>
    <n v="480"/>
    <n v="152.58000000000001"/>
    <n v="97.44"/>
    <n v="73238.399999999994"/>
    <n v="46771.199999999997"/>
    <n v="26467.200000000001"/>
  </r>
  <r>
    <x v="3"/>
    <x v="61"/>
    <x v="0"/>
    <x v="1"/>
    <x v="2"/>
    <x v="340"/>
    <n v="836644351"/>
    <d v="2016-02-13T00:00:00"/>
    <n v="510"/>
    <n v="255.28"/>
    <n v="159.41999999999999"/>
    <n v="130192.8"/>
    <n v="81304.2"/>
    <n v="48888.6"/>
  </r>
  <r>
    <x v="2"/>
    <x v="104"/>
    <x v="3"/>
    <x v="0"/>
    <x v="1"/>
    <x v="1829"/>
    <n v="105799901"/>
    <d v="2021-09-29T00:00:00"/>
    <n v="7397"/>
    <n v="205.7"/>
    <n v="117.11"/>
    <n v="1521562.9"/>
    <n v="866262.67"/>
    <n v="655300.23"/>
  </r>
  <r>
    <x v="1"/>
    <x v="16"/>
    <x v="2"/>
    <x v="0"/>
    <x v="3"/>
    <x v="1830"/>
    <n v="646691596"/>
    <d v="2016-12-13T00:00:00"/>
    <n v="9269"/>
    <n v="47.45"/>
    <n v="31.79"/>
    <n v="439814.05"/>
    <n v="294661.51"/>
    <n v="145152.54"/>
  </r>
  <r>
    <x v="5"/>
    <x v="96"/>
    <x v="7"/>
    <x v="1"/>
    <x v="0"/>
    <x v="1825"/>
    <n v="360930764"/>
    <d v="2016-05-15T00:00:00"/>
    <n v="6289"/>
    <n v="437.2"/>
    <n v="263.33"/>
    <n v="2749550.8"/>
    <n v="1656082.37"/>
    <n v="1093468.43"/>
  </r>
  <r>
    <x v="2"/>
    <x v="4"/>
    <x v="1"/>
    <x v="0"/>
    <x v="1"/>
    <x v="1831"/>
    <n v="820441234"/>
    <d v="2018-05-02T00:00:00"/>
    <n v="5648"/>
    <n v="152.58000000000001"/>
    <n v="97.44"/>
    <n v="861771.84"/>
    <n v="550341.12"/>
    <n v="311430.71999999997"/>
  </r>
  <r>
    <x v="6"/>
    <x v="18"/>
    <x v="10"/>
    <x v="0"/>
    <x v="1"/>
    <x v="1832"/>
    <n v="517459332"/>
    <d v="2016-05-27T00:00:00"/>
    <n v="6570"/>
    <n v="154.06"/>
    <n v="90.93"/>
    <n v="1012174.2"/>
    <n v="597410.1"/>
    <n v="414764.1"/>
  </r>
  <r>
    <x v="5"/>
    <x v="162"/>
    <x v="6"/>
    <x v="0"/>
    <x v="3"/>
    <x v="64"/>
    <n v="714533889"/>
    <d v="2022-02-07T00:00:00"/>
    <n v="5311"/>
    <n v="651.21"/>
    <n v="524.96"/>
    <n v="3458576.31"/>
    <n v="2788062.56"/>
    <n v="670513.75"/>
  </r>
  <r>
    <x v="0"/>
    <x v="27"/>
    <x v="6"/>
    <x v="0"/>
    <x v="0"/>
    <x v="68"/>
    <n v="494526231"/>
    <d v="2018-08-19T00:00:00"/>
    <n v="156"/>
    <n v="651.21"/>
    <n v="524.96"/>
    <n v="101588.76"/>
    <n v="81893.759999999995"/>
    <n v="19695"/>
  </r>
  <r>
    <x v="5"/>
    <x v="105"/>
    <x v="2"/>
    <x v="1"/>
    <x v="2"/>
    <x v="1833"/>
    <n v="810610187"/>
    <d v="2015-07-31T00:00:00"/>
    <n v="6423"/>
    <n v="47.45"/>
    <n v="31.79"/>
    <n v="304771.34999999998"/>
    <n v="204187.17"/>
    <n v="100584.18"/>
  </r>
  <r>
    <x v="6"/>
    <x v="103"/>
    <x v="3"/>
    <x v="0"/>
    <x v="2"/>
    <x v="1834"/>
    <n v="436272084"/>
    <d v="2015-06-28T00:00:00"/>
    <n v="1460"/>
    <n v="205.7"/>
    <n v="117.11"/>
    <n v="300322"/>
    <n v="170980.6"/>
    <n v="129341.4"/>
  </r>
  <r>
    <x v="5"/>
    <x v="177"/>
    <x v="10"/>
    <x v="0"/>
    <x v="2"/>
    <x v="1378"/>
    <n v="915310752"/>
    <d v="2019-09-23T00:00:00"/>
    <n v="9647"/>
    <n v="154.06"/>
    <n v="90.93"/>
    <n v="1486216.82"/>
    <n v="877201.71"/>
    <n v="609015.11"/>
  </r>
  <r>
    <x v="3"/>
    <x v="124"/>
    <x v="11"/>
    <x v="1"/>
    <x v="0"/>
    <x v="1835"/>
    <n v="711837518"/>
    <d v="2022-08-14T00:00:00"/>
    <n v="7395"/>
    <n v="668.27"/>
    <n v="502.54"/>
    <n v="4941856.6500000004"/>
    <n v="3716283.3"/>
    <n v="1225573.3500000001"/>
  </r>
  <r>
    <x v="5"/>
    <x v="105"/>
    <x v="6"/>
    <x v="0"/>
    <x v="0"/>
    <x v="1160"/>
    <n v="160276210"/>
    <d v="2021-11-15T00:00:00"/>
    <n v="8147"/>
    <n v="651.21"/>
    <n v="524.96"/>
    <n v="5305407.87"/>
    <n v="4276849.12"/>
    <n v="1028558.75"/>
  </r>
  <r>
    <x v="1"/>
    <x v="64"/>
    <x v="6"/>
    <x v="1"/>
    <x v="3"/>
    <x v="1836"/>
    <n v="115363156"/>
    <d v="2016-01-10T00:00:00"/>
    <n v="7376"/>
    <n v="651.21"/>
    <n v="524.96"/>
    <n v="4803324.96"/>
    <n v="3872104.96"/>
    <n v="931220"/>
  </r>
  <r>
    <x v="4"/>
    <x v="45"/>
    <x v="1"/>
    <x v="1"/>
    <x v="3"/>
    <x v="447"/>
    <n v="602147185"/>
    <d v="2021-09-15T00:00:00"/>
    <n v="7588"/>
    <n v="152.58000000000001"/>
    <n v="97.44"/>
    <n v="1157777.04"/>
    <n v="739374.72"/>
    <n v="418402.32"/>
  </r>
  <r>
    <x v="5"/>
    <x v="97"/>
    <x v="9"/>
    <x v="0"/>
    <x v="1"/>
    <x v="1742"/>
    <n v="365989625"/>
    <d v="2021-07-02T00:00:00"/>
    <n v="3318"/>
    <n v="9.33"/>
    <n v="6.92"/>
    <n v="30956.94"/>
    <n v="22960.560000000001"/>
    <n v="7996.38"/>
  </r>
  <r>
    <x v="1"/>
    <x v="167"/>
    <x v="11"/>
    <x v="1"/>
    <x v="2"/>
    <x v="1837"/>
    <n v="922564303"/>
    <d v="2017-04-02T00:00:00"/>
    <n v="6134"/>
    <n v="668.27"/>
    <n v="502.54"/>
    <n v="4099168.18"/>
    <n v="3082580.36"/>
    <n v="1016587.82"/>
  </r>
  <r>
    <x v="5"/>
    <x v="74"/>
    <x v="11"/>
    <x v="0"/>
    <x v="0"/>
    <x v="1838"/>
    <n v="707857549"/>
    <d v="2017-01-16T00:00:00"/>
    <n v="9634"/>
    <n v="668.27"/>
    <n v="502.54"/>
    <n v="6438113.1799999997"/>
    <n v="4841470.3600000003"/>
    <n v="1596642.82"/>
  </r>
  <r>
    <x v="1"/>
    <x v="17"/>
    <x v="3"/>
    <x v="1"/>
    <x v="3"/>
    <x v="1501"/>
    <n v="928168189"/>
    <d v="2021-03-15T00:00:00"/>
    <n v="4448"/>
    <n v="205.7"/>
    <n v="117.11"/>
    <n v="914953.6"/>
    <n v="520905.28"/>
    <n v="394048.32"/>
  </r>
  <r>
    <x v="3"/>
    <x v="106"/>
    <x v="9"/>
    <x v="0"/>
    <x v="0"/>
    <x v="1839"/>
    <n v="610107553"/>
    <d v="2016-06-12T00:00:00"/>
    <n v="3238"/>
    <n v="9.33"/>
    <n v="6.92"/>
    <n v="30210.54"/>
    <n v="22406.959999999999"/>
    <n v="7803.58"/>
  </r>
  <r>
    <x v="3"/>
    <x v="110"/>
    <x v="5"/>
    <x v="1"/>
    <x v="3"/>
    <x v="1840"/>
    <n v="650599467"/>
    <d v="2016-03-01T00:00:00"/>
    <n v="5695"/>
    <n v="109.28"/>
    <n v="35.840000000000003"/>
    <n v="622349.6"/>
    <n v="204108.79999999999"/>
    <n v="418240.8"/>
  </r>
  <r>
    <x v="4"/>
    <x v="46"/>
    <x v="0"/>
    <x v="0"/>
    <x v="0"/>
    <x v="1102"/>
    <n v="666880261"/>
    <d v="2022-06-04T00:00:00"/>
    <n v="3544"/>
    <n v="255.28"/>
    <n v="159.41999999999999"/>
    <n v="904712.32"/>
    <n v="564984.48"/>
    <n v="339727.84"/>
  </r>
  <r>
    <x v="1"/>
    <x v="86"/>
    <x v="10"/>
    <x v="0"/>
    <x v="2"/>
    <x v="1841"/>
    <n v="346498763"/>
    <d v="2021-04-02T00:00:00"/>
    <n v="5539"/>
    <n v="154.06"/>
    <n v="90.93"/>
    <n v="853338.34"/>
    <n v="503661.27"/>
    <n v="349677.07"/>
  </r>
  <r>
    <x v="1"/>
    <x v="67"/>
    <x v="2"/>
    <x v="1"/>
    <x v="3"/>
    <x v="1349"/>
    <n v="797316300"/>
    <d v="2016-11-29T00:00:00"/>
    <n v="2466"/>
    <n v="47.45"/>
    <n v="31.79"/>
    <n v="117011.7"/>
    <n v="78394.14"/>
    <n v="38617.56"/>
  </r>
  <r>
    <x v="1"/>
    <x v="169"/>
    <x v="0"/>
    <x v="0"/>
    <x v="3"/>
    <x v="1581"/>
    <n v="497506701"/>
    <d v="2015-05-10T00:00:00"/>
    <n v="2144"/>
    <n v="255.28"/>
    <n v="159.41999999999999"/>
    <n v="547320.31999999995"/>
    <n v="341796.48"/>
    <n v="205523.84"/>
  </r>
  <r>
    <x v="1"/>
    <x v="152"/>
    <x v="4"/>
    <x v="0"/>
    <x v="1"/>
    <x v="1474"/>
    <n v="245556294"/>
    <d v="2022-06-25T00:00:00"/>
    <n v="4419"/>
    <n v="81.73"/>
    <n v="56.67"/>
    <n v="361164.87"/>
    <n v="250424.73"/>
    <n v="110740.14"/>
  </r>
  <r>
    <x v="5"/>
    <x v="126"/>
    <x v="1"/>
    <x v="1"/>
    <x v="0"/>
    <x v="1395"/>
    <n v="910263907"/>
    <d v="2021-04-21T00:00:00"/>
    <n v="6173"/>
    <n v="152.58000000000001"/>
    <n v="97.44"/>
    <n v="941876.34"/>
    <n v="601497.12"/>
    <n v="340379.22"/>
  </r>
  <r>
    <x v="3"/>
    <x v="21"/>
    <x v="8"/>
    <x v="0"/>
    <x v="3"/>
    <x v="1842"/>
    <n v="280740869"/>
    <d v="2020-08-20T00:00:00"/>
    <n v="6317"/>
    <n v="421.89"/>
    <n v="364.69"/>
    <n v="2665079.13"/>
    <n v="2303746.73"/>
    <n v="361332.4"/>
  </r>
  <r>
    <x v="1"/>
    <x v="66"/>
    <x v="4"/>
    <x v="0"/>
    <x v="2"/>
    <x v="528"/>
    <n v="716411006"/>
    <d v="2018-02-17T00:00:00"/>
    <n v="792"/>
    <n v="81.73"/>
    <n v="56.67"/>
    <n v="64730.16"/>
    <n v="44882.64"/>
    <n v="19847.52"/>
  </r>
  <r>
    <x v="3"/>
    <x v="124"/>
    <x v="5"/>
    <x v="1"/>
    <x v="2"/>
    <x v="1250"/>
    <n v="597010648"/>
    <d v="2016-09-02T00:00:00"/>
    <n v="7572"/>
    <n v="109.28"/>
    <n v="35.840000000000003"/>
    <n v="827468.16"/>
    <n v="271380.47999999998"/>
    <n v="556087.68000000005"/>
  </r>
  <r>
    <x v="0"/>
    <x v="134"/>
    <x v="5"/>
    <x v="1"/>
    <x v="2"/>
    <x v="335"/>
    <n v="172588622"/>
    <d v="2022-07-12T00:00:00"/>
    <n v="1663"/>
    <n v="109.28"/>
    <n v="35.840000000000003"/>
    <n v="181732.64"/>
    <n v="59601.919999999998"/>
    <n v="122130.72"/>
  </r>
  <r>
    <x v="0"/>
    <x v="135"/>
    <x v="9"/>
    <x v="1"/>
    <x v="2"/>
    <x v="1843"/>
    <n v="213506257"/>
    <d v="2022-01-31T00:00:00"/>
    <n v="101"/>
    <n v="9.33"/>
    <n v="6.92"/>
    <n v="942.33"/>
    <n v="698.92"/>
    <n v="243.41"/>
  </r>
  <r>
    <x v="5"/>
    <x v="75"/>
    <x v="5"/>
    <x v="1"/>
    <x v="0"/>
    <x v="624"/>
    <n v="660437381"/>
    <d v="2021-10-24T00:00:00"/>
    <n v="6952"/>
    <n v="109.28"/>
    <n v="35.840000000000003"/>
    <n v="759714.56"/>
    <n v="249159.67999999999"/>
    <n v="510554.88"/>
  </r>
  <r>
    <x v="2"/>
    <x v="51"/>
    <x v="4"/>
    <x v="0"/>
    <x v="1"/>
    <x v="1248"/>
    <n v="174368321"/>
    <d v="2020-01-06T00:00:00"/>
    <n v="8316"/>
    <n v="81.73"/>
    <n v="56.67"/>
    <n v="679666.68"/>
    <n v="471267.72"/>
    <n v="208398.96"/>
  </r>
  <r>
    <x v="1"/>
    <x v="77"/>
    <x v="6"/>
    <x v="0"/>
    <x v="0"/>
    <x v="80"/>
    <n v="186597907"/>
    <d v="2015-12-15T00:00:00"/>
    <n v="7322"/>
    <n v="651.21"/>
    <n v="524.96"/>
    <n v="4768159.62"/>
    <n v="3843757.12"/>
    <n v="924402.5"/>
  </r>
  <r>
    <x v="1"/>
    <x v="93"/>
    <x v="10"/>
    <x v="0"/>
    <x v="2"/>
    <x v="1844"/>
    <n v="848737466"/>
    <d v="2016-05-31T00:00:00"/>
    <n v="9132"/>
    <n v="154.06"/>
    <n v="90.93"/>
    <n v="1406875.92"/>
    <n v="830372.76"/>
    <n v="576503.16"/>
  </r>
  <r>
    <x v="0"/>
    <x v="14"/>
    <x v="11"/>
    <x v="0"/>
    <x v="1"/>
    <x v="170"/>
    <n v="582710826"/>
    <d v="2015-02-20T00:00:00"/>
    <n v="5937"/>
    <n v="668.27"/>
    <n v="502.54"/>
    <n v="3967518.99"/>
    <n v="2983579.98"/>
    <n v="983939.01"/>
  </r>
  <r>
    <x v="1"/>
    <x v="129"/>
    <x v="6"/>
    <x v="0"/>
    <x v="3"/>
    <x v="886"/>
    <n v="130754315"/>
    <d v="2019-11-02T00:00:00"/>
    <n v="1962"/>
    <n v="651.21"/>
    <n v="524.96"/>
    <n v="1277674.02"/>
    <n v="1029971.52"/>
    <n v="247702.5"/>
  </r>
  <r>
    <x v="0"/>
    <x v="27"/>
    <x v="2"/>
    <x v="0"/>
    <x v="2"/>
    <x v="1845"/>
    <n v="305416762"/>
    <d v="2021-06-20T00:00:00"/>
    <n v="8462"/>
    <n v="47.45"/>
    <n v="31.79"/>
    <n v="401521.9"/>
    <n v="269006.98"/>
    <n v="132514.92000000001"/>
  </r>
  <r>
    <x v="0"/>
    <x v="0"/>
    <x v="2"/>
    <x v="1"/>
    <x v="2"/>
    <x v="1024"/>
    <n v="639559495"/>
    <d v="2015-08-27T00:00:00"/>
    <n v="8722"/>
    <n v="47.45"/>
    <n v="31.79"/>
    <n v="413858.9"/>
    <n v="277272.38"/>
    <n v="136586.51999999999"/>
  </r>
  <r>
    <x v="5"/>
    <x v="47"/>
    <x v="4"/>
    <x v="0"/>
    <x v="2"/>
    <x v="373"/>
    <n v="736356341"/>
    <d v="2015-12-28T00:00:00"/>
    <n v="3060"/>
    <n v="81.73"/>
    <n v="56.67"/>
    <n v="250093.8"/>
    <n v="173410.2"/>
    <n v="76683.600000000006"/>
  </r>
  <r>
    <x v="1"/>
    <x v="55"/>
    <x v="6"/>
    <x v="1"/>
    <x v="0"/>
    <x v="1846"/>
    <n v="719293630"/>
    <d v="2021-02-25T00:00:00"/>
    <n v="3824"/>
    <n v="651.21"/>
    <n v="524.96"/>
    <n v="2490227.04"/>
    <n v="2007447.04"/>
    <n v="482780"/>
  </r>
  <r>
    <x v="0"/>
    <x v="172"/>
    <x v="4"/>
    <x v="0"/>
    <x v="2"/>
    <x v="1847"/>
    <n v="782170188"/>
    <d v="2021-10-21T00:00:00"/>
    <n v="395"/>
    <n v="81.73"/>
    <n v="56.67"/>
    <n v="32283.35"/>
    <n v="22384.65"/>
    <n v="9898.7000000000007"/>
  </r>
  <r>
    <x v="5"/>
    <x v="162"/>
    <x v="10"/>
    <x v="1"/>
    <x v="0"/>
    <x v="1242"/>
    <n v="739097344"/>
    <d v="2018-07-20T00:00:00"/>
    <n v="4183"/>
    <n v="154.06"/>
    <n v="90.93"/>
    <n v="644432.98"/>
    <n v="380360.19"/>
    <n v="264072.78999999998"/>
  </r>
  <r>
    <x v="3"/>
    <x v="24"/>
    <x v="11"/>
    <x v="0"/>
    <x v="3"/>
    <x v="1677"/>
    <n v="474498927"/>
    <d v="2019-09-03T00:00:00"/>
    <n v="3632"/>
    <n v="668.27"/>
    <n v="502.54"/>
    <n v="2427156.64"/>
    <n v="1825225.28"/>
    <n v="601931.36"/>
  </r>
  <r>
    <x v="5"/>
    <x v="92"/>
    <x v="1"/>
    <x v="0"/>
    <x v="0"/>
    <x v="1679"/>
    <n v="393111264"/>
    <d v="2021-07-26T00:00:00"/>
    <n v="9214"/>
    <n v="152.58000000000001"/>
    <n v="97.44"/>
    <n v="1405872.12"/>
    <n v="897812.16"/>
    <n v="508059.96"/>
  </r>
  <r>
    <x v="5"/>
    <x v="150"/>
    <x v="8"/>
    <x v="0"/>
    <x v="1"/>
    <x v="980"/>
    <n v="969983184"/>
    <d v="2015-12-29T00:00:00"/>
    <n v="8434"/>
    <n v="421.89"/>
    <n v="364.69"/>
    <n v="3558220.26"/>
    <n v="3075795.46"/>
    <n v="482424.8"/>
  </r>
  <r>
    <x v="6"/>
    <x v="180"/>
    <x v="1"/>
    <x v="1"/>
    <x v="0"/>
    <x v="1848"/>
    <n v="500476014"/>
    <d v="2020-07-22T00:00:00"/>
    <n v="829"/>
    <n v="152.58000000000001"/>
    <n v="97.44"/>
    <n v="126488.82"/>
    <n v="80777.759999999995"/>
    <n v="45711.06"/>
  </r>
  <r>
    <x v="5"/>
    <x v="39"/>
    <x v="9"/>
    <x v="1"/>
    <x v="3"/>
    <x v="1253"/>
    <n v="950263583"/>
    <d v="2018-10-21T00:00:00"/>
    <n v="2966"/>
    <n v="9.33"/>
    <n v="6.92"/>
    <n v="27672.78"/>
    <n v="20524.72"/>
    <n v="7148.06"/>
  </r>
  <r>
    <x v="5"/>
    <x v="47"/>
    <x v="1"/>
    <x v="1"/>
    <x v="2"/>
    <x v="68"/>
    <n v="305332219"/>
    <d v="2018-07-12T00:00:00"/>
    <n v="3444"/>
    <n v="152.58000000000001"/>
    <n v="97.44"/>
    <n v="525485.52"/>
    <n v="335583.36"/>
    <n v="189902.16"/>
  </r>
  <r>
    <x v="0"/>
    <x v="122"/>
    <x v="0"/>
    <x v="0"/>
    <x v="1"/>
    <x v="80"/>
    <n v="221980750"/>
    <d v="2015-12-03T00:00:00"/>
    <n v="7892"/>
    <n v="255.28"/>
    <n v="159.41999999999999"/>
    <n v="2014669.76"/>
    <n v="1258142.6399999999"/>
    <n v="756527.12"/>
  </r>
  <r>
    <x v="2"/>
    <x v="51"/>
    <x v="8"/>
    <x v="0"/>
    <x v="3"/>
    <x v="693"/>
    <n v="176820504"/>
    <d v="2016-07-22T00:00:00"/>
    <n v="3971"/>
    <n v="421.89"/>
    <n v="364.69"/>
    <n v="1675325.19"/>
    <n v="1448183.99"/>
    <n v="227141.2"/>
  </r>
  <r>
    <x v="1"/>
    <x v="108"/>
    <x v="6"/>
    <x v="1"/>
    <x v="1"/>
    <x v="1849"/>
    <n v="616775310"/>
    <d v="2021-05-24T00:00:00"/>
    <n v="6375"/>
    <n v="651.21"/>
    <n v="524.96"/>
    <n v="4151463.75"/>
    <n v="3346620"/>
    <n v="804843.75"/>
  </r>
  <r>
    <x v="5"/>
    <x v="39"/>
    <x v="5"/>
    <x v="0"/>
    <x v="2"/>
    <x v="1850"/>
    <n v="709081494"/>
    <d v="2021-10-13T00:00:00"/>
    <n v="1826"/>
    <n v="109.28"/>
    <n v="35.840000000000003"/>
    <n v="199545.28"/>
    <n v="65443.839999999997"/>
    <n v="134101.44"/>
  </r>
  <r>
    <x v="1"/>
    <x v="41"/>
    <x v="9"/>
    <x v="1"/>
    <x v="2"/>
    <x v="232"/>
    <n v="591287887"/>
    <d v="2022-10-02T00:00:00"/>
    <n v="4080"/>
    <n v="9.33"/>
    <n v="6.92"/>
    <n v="38066.400000000001"/>
    <n v="28233.599999999999"/>
    <n v="9832.7999999999993"/>
  </r>
  <r>
    <x v="5"/>
    <x v="40"/>
    <x v="4"/>
    <x v="1"/>
    <x v="3"/>
    <x v="1587"/>
    <n v="921255815"/>
    <d v="2022-07-28T00:00:00"/>
    <n v="8923"/>
    <n v="81.73"/>
    <n v="56.67"/>
    <n v="729276.79"/>
    <n v="505666.41"/>
    <n v="223610.38"/>
  </r>
  <r>
    <x v="5"/>
    <x v="162"/>
    <x v="8"/>
    <x v="0"/>
    <x v="0"/>
    <x v="64"/>
    <n v="627159106"/>
    <d v="2022-03-09T00:00:00"/>
    <n v="9171"/>
    <n v="421.89"/>
    <n v="364.69"/>
    <n v="3869153.19"/>
    <n v="3344571.99"/>
    <n v="524581.19999999995"/>
  </r>
  <r>
    <x v="2"/>
    <x v="51"/>
    <x v="11"/>
    <x v="0"/>
    <x v="2"/>
    <x v="932"/>
    <n v="957484090"/>
    <d v="2017-07-03T00:00:00"/>
    <n v="9674"/>
    <n v="668.27"/>
    <n v="502.54"/>
    <n v="6464843.9800000004"/>
    <n v="4861571.96"/>
    <n v="1603272.02"/>
  </r>
  <r>
    <x v="6"/>
    <x v="171"/>
    <x v="6"/>
    <x v="0"/>
    <x v="1"/>
    <x v="1851"/>
    <n v="531029593"/>
    <d v="2015-02-02T00:00:00"/>
    <n v="2312"/>
    <n v="651.21"/>
    <n v="524.96"/>
    <n v="1505597.52"/>
    <n v="1213707.52"/>
    <n v="291890"/>
  </r>
  <r>
    <x v="3"/>
    <x v="15"/>
    <x v="10"/>
    <x v="1"/>
    <x v="1"/>
    <x v="1852"/>
    <n v="286906945"/>
    <d v="2016-08-21T00:00:00"/>
    <n v="996"/>
    <n v="154.06"/>
    <n v="90.93"/>
    <n v="153443.76"/>
    <n v="90566.28"/>
    <n v="62877.48"/>
  </r>
  <r>
    <x v="1"/>
    <x v="142"/>
    <x v="5"/>
    <x v="0"/>
    <x v="0"/>
    <x v="1853"/>
    <n v="334539973"/>
    <d v="2022-05-11T00:00:00"/>
    <n v="6667"/>
    <n v="109.28"/>
    <n v="35.840000000000003"/>
    <n v="728569.76"/>
    <n v="238945.28"/>
    <n v="489624.48"/>
  </r>
  <r>
    <x v="1"/>
    <x v="168"/>
    <x v="1"/>
    <x v="1"/>
    <x v="1"/>
    <x v="611"/>
    <n v="403665006"/>
    <d v="2016-02-19T00:00:00"/>
    <n v="2300"/>
    <n v="152.58000000000001"/>
    <n v="97.44"/>
    <n v="350934"/>
    <n v="224112"/>
    <n v="126822"/>
  </r>
  <r>
    <x v="6"/>
    <x v="103"/>
    <x v="2"/>
    <x v="1"/>
    <x v="1"/>
    <x v="1793"/>
    <n v="294330871"/>
    <d v="2020-12-16T00:00:00"/>
    <n v="7900"/>
    <n v="47.45"/>
    <n v="31.79"/>
    <n v="374855"/>
    <n v="251141"/>
    <n v="123714"/>
  </r>
  <r>
    <x v="0"/>
    <x v="118"/>
    <x v="0"/>
    <x v="1"/>
    <x v="3"/>
    <x v="1854"/>
    <n v="326898896"/>
    <d v="2021-05-07T00:00:00"/>
    <n v="5503"/>
    <n v="255.28"/>
    <n v="159.41999999999999"/>
    <n v="1404805.84"/>
    <n v="877288.26"/>
    <n v="527517.57999999996"/>
  </r>
  <r>
    <x v="1"/>
    <x v="73"/>
    <x v="7"/>
    <x v="1"/>
    <x v="3"/>
    <x v="882"/>
    <n v="892042911"/>
    <d v="2021-05-12T00:00:00"/>
    <n v="4175"/>
    <n v="437.2"/>
    <n v="263.33"/>
    <n v="1825310"/>
    <n v="1099402.75"/>
    <n v="725907.25"/>
  </r>
  <r>
    <x v="5"/>
    <x v="150"/>
    <x v="6"/>
    <x v="1"/>
    <x v="3"/>
    <x v="633"/>
    <n v="200749242"/>
    <d v="2018-04-15T00:00:00"/>
    <n v="5017"/>
    <n v="651.21"/>
    <n v="524.96"/>
    <n v="3267120.57"/>
    <n v="2633724.3199999998"/>
    <n v="633396.25"/>
  </r>
  <r>
    <x v="5"/>
    <x v="150"/>
    <x v="5"/>
    <x v="1"/>
    <x v="2"/>
    <x v="1501"/>
    <n v="134316718"/>
    <d v="2021-03-30T00:00:00"/>
    <n v="6157"/>
    <n v="109.28"/>
    <n v="35.840000000000003"/>
    <n v="672836.96"/>
    <n v="220666.88"/>
    <n v="452170.08"/>
  </r>
  <r>
    <x v="1"/>
    <x v="79"/>
    <x v="11"/>
    <x v="0"/>
    <x v="1"/>
    <x v="798"/>
    <n v="394356667"/>
    <d v="2016-08-04T00:00:00"/>
    <n v="7756"/>
    <n v="668.27"/>
    <n v="502.54"/>
    <n v="5183102.12"/>
    <n v="3897700.24"/>
    <n v="1285401.8799999999"/>
  </r>
  <r>
    <x v="1"/>
    <x v="89"/>
    <x v="9"/>
    <x v="1"/>
    <x v="0"/>
    <x v="74"/>
    <n v="752792918"/>
    <d v="2020-05-12T00:00:00"/>
    <n v="7008"/>
    <n v="9.33"/>
    <n v="6.92"/>
    <n v="65384.639999999999"/>
    <n v="48495.360000000001"/>
    <n v="16889.28"/>
  </r>
  <r>
    <x v="5"/>
    <x v="177"/>
    <x v="1"/>
    <x v="1"/>
    <x v="2"/>
    <x v="1855"/>
    <n v="601861798"/>
    <d v="2021-07-20T00:00:00"/>
    <n v="3136"/>
    <n v="152.58000000000001"/>
    <n v="97.44"/>
    <n v="478490.88"/>
    <n v="305571.84000000003"/>
    <n v="172919.04000000001"/>
  </r>
  <r>
    <x v="0"/>
    <x v="13"/>
    <x v="9"/>
    <x v="1"/>
    <x v="3"/>
    <x v="1826"/>
    <n v="304112136"/>
    <d v="2016-09-07T00:00:00"/>
    <n v="2394"/>
    <n v="9.33"/>
    <n v="6.92"/>
    <n v="22336.02"/>
    <n v="16566.48"/>
    <n v="5769.54"/>
  </r>
  <r>
    <x v="3"/>
    <x v="30"/>
    <x v="5"/>
    <x v="0"/>
    <x v="0"/>
    <x v="1856"/>
    <n v="742405259"/>
    <d v="2016-10-24T00:00:00"/>
    <n v="3069"/>
    <n v="109.28"/>
    <n v="35.840000000000003"/>
    <n v="335380.32"/>
    <n v="109992.96000000001"/>
    <n v="225387.36"/>
  </r>
  <r>
    <x v="5"/>
    <x v="175"/>
    <x v="0"/>
    <x v="0"/>
    <x v="2"/>
    <x v="1857"/>
    <n v="169914996"/>
    <d v="2020-10-25T00:00:00"/>
    <n v="478"/>
    <n v="255.28"/>
    <n v="159.41999999999999"/>
    <n v="122023.84"/>
    <n v="76202.759999999995"/>
    <n v="45821.08"/>
  </r>
  <r>
    <x v="2"/>
    <x v="4"/>
    <x v="3"/>
    <x v="1"/>
    <x v="3"/>
    <x v="1619"/>
    <n v="960127675"/>
    <d v="2018-07-11T00:00:00"/>
    <n v="1970"/>
    <n v="205.7"/>
    <n v="117.11"/>
    <n v="405229"/>
    <n v="230706.7"/>
    <n v="174522.3"/>
  </r>
  <r>
    <x v="6"/>
    <x v="18"/>
    <x v="4"/>
    <x v="1"/>
    <x v="0"/>
    <x v="1676"/>
    <n v="156842124"/>
    <d v="2019-09-25T00:00:00"/>
    <n v="1925"/>
    <n v="81.73"/>
    <n v="56.67"/>
    <n v="157330.25"/>
    <n v="109089.75"/>
    <n v="48240.5"/>
  </r>
  <r>
    <x v="3"/>
    <x v="138"/>
    <x v="10"/>
    <x v="1"/>
    <x v="2"/>
    <x v="1858"/>
    <n v="724169671"/>
    <d v="2022-01-18T00:00:00"/>
    <n v="6753"/>
    <n v="154.06"/>
    <n v="90.93"/>
    <n v="1040367.18"/>
    <n v="614050.29"/>
    <n v="426316.89"/>
  </r>
  <r>
    <x v="5"/>
    <x v="154"/>
    <x v="5"/>
    <x v="1"/>
    <x v="1"/>
    <x v="1859"/>
    <n v="296534144"/>
    <d v="2021-11-24T00:00:00"/>
    <n v="9898"/>
    <n v="109.28"/>
    <n v="35.840000000000003"/>
    <n v="1081653.44"/>
    <n v="354744.32000000001"/>
    <n v="726909.12"/>
  </r>
  <r>
    <x v="5"/>
    <x v="28"/>
    <x v="4"/>
    <x v="0"/>
    <x v="1"/>
    <x v="271"/>
    <n v="628671872"/>
    <d v="2018-12-15T00:00:00"/>
    <n v="6832"/>
    <n v="81.73"/>
    <n v="56.67"/>
    <n v="558379.36"/>
    <n v="387169.44"/>
    <n v="171209.92"/>
  </r>
  <r>
    <x v="5"/>
    <x v="54"/>
    <x v="0"/>
    <x v="0"/>
    <x v="0"/>
    <x v="772"/>
    <n v="845631682"/>
    <d v="2016-07-26T00:00:00"/>
    <n v="61"/>
    <n v="255.28"/>
    <n v="159.41999999999999"/>
    <n v="15572.08"/>
    <n v="9724.6200000000008"/>
    <n v="5847.46"/>
  </r>
  <r>
    <x v="4"/>
    <x v="45"/>
    <x v="11"/>
    <x v="1"/>
    <x v="0"/>
    <x v="700"/>
    <n v="592774903"/>
    <d v="2019-10-02T00:00:00"/>
    <n v="4122"/>
    <n v="668.27"/>
    <n v="502.54"/>
    <n v="2754608.94"/>
    <n v="2071469.88"/>
    <n v="683139.06"/>
  </r>
  <r>
    <x v="2"/>
    <x v="37"/>
    <x v="4"/>
    <x v="1"/>
    <x v="2"/>
    <x v="1820"/>
    <n v="485775363"/>
    <d v="2016-05-07T00:00:00"/>
    <n v="580"/>
    <n v="81.73"/>
    <n v="56.67"/>
    <n v="47403.4"/>
    <n v="32868.6"/>
    <n v="14534.8"/>
  </r>
  <r>
    <x v="1"/>
    <x v="7"/>
    <x v="10"/>
    <x v="0"/>
    <x v="1"/>
    <x v="278"/>
    <n v="760619390"/>
    <d v="2020-04-16T00:00:00"/>
    <n v="3035"/>
    <n v="154.06"/>
    <n v="90.93"/>
    <n v="467572.1"/>
    <n v="275972.55"/>
    <n v="191599.55"/>
  </r>
  <r>
    <x v="2"/>
    <x v="12"/>
    <x v="11"/>
    <x v="1"/>
    <x v="0"/>
    <x v="955"/>
    <n v="823605811"/>
    <d v="2016-12-03T00:00:00"/>
    <n v="2117"/>
    <n v="668.27"/>
    <n v="502.54"/>
    <n v="1414727.59"/>
    <n v="1063877.18"/>
    <n v="350850.41"/>
  </r>
  <r>
    <x v="5"/>
    <x v="183"/>
    <x v="0"/>
    <x v="1"/>
    <x v="3"/>
    <x v="1860"/>
    <n v="601345956"/>
    <d v="2016-10-20T00:00:00"/>
    <n v="486"/>
    <n v="255.28"/>
    <n v="159.41999999999999"/>
    <n v="124066.08"/>
    <n v="77478.12"/>
    <n v="46587.96"/>
  </r>
  <r>
    <x v="5"/>
    <x v="70"/>
    <x v="2"/>
    <x v="1"/>
    <x v="2"/>
    <x v="661"/>
    <n v="990763652"/>
    <d v="2022-08-12T00:00:00"/>
    <n v="7836"/>
    <n v="47.45"/>
    <n v="31.79"/>
    <n v="371818.2"/>
    <n v="249106.44"/>
    <n v="122711.76"/>
  </r>
  <r>
    <x v="2"/>
    <x v="42"/>
    <x v="5"/>
    <x v="0"/>
    <x v="0"/>
    <x v="1861"/>
    <n v="709095227"/>
    <d v="2019-02-20T00:00:00"/>
    <n v="5890"/>
    <n v="109.28"/>
    <n v="35.840000000000003"/>
    <n v="643659.19999999995"/>
    <n v="211097.60000000001"/>
    <n v="432561.6"/>
  </r>
  <r>
    <x v="1"/>
    <x v="64"/>
    <x v="2"/>
    <x v="0"/>
    <x v="0"/>
    <x v="418"/>
    <n v="343889510"/>
    <d v="2018-04-02T00:00:00"/>
    <n v="3403"/>
    <n v="47.45"/>
    <n v="31.79"/>
    <n v="161472.35"/>
    <n v="108181.37"/>
    <n v="53290.98"/>
  </r>
  <r>
    <x v="5"/>
    <x v="91"/>
    <x v="8"/>
    <x v="1"/>
    <x v="0"/>
    <x v="1862"/>
    <n v="103007829"/>
    <d v="2021-10-20T00:00:00"/>
    <n v="1160"/>
    <n v="421.89"/>
    <n v="364.69"/>
    <n v="489392.4"/>
    <n v="423040.4"/>
    <n v="66352"/>
  </r>
  <r>
    <x v="0"/>
    <x v="0"/>
    <x v="1"/>
    <x v="1"/>
    <x v="3"/>
    <x v="1863"/>
    <n v="264624011"/>
    <d v="2016-06-12T00:00:00"/>
    <n v="6980"/>
    <n v="152.58000000000001"/>
    <n v="97.44"/>
    <n v="1065008.3999999999"/>
    <n v="680131.2"/>
    <n v="384877.2"/>
  </r>
  <r>
    <x v="0"/>
    <x v="27"/>
    <x v="2"/>
    <x v="0"/>
    <x v="1"/>
    <x v="1864"/>
    <n v="727224385"/>
    <d v="2017-02-01T00:00:00"/>
    <n v="711"/>
    <n v="47.45"/>
    <n v="31.79"/>
    <n v="33736.949999999997"/>
    <n v="22602.69"/>
    <n v="11134.26"/>
  </r>
  <r>
    <x v="0"/>
    <x v="135"/>
    <x v="1"/>
    <x v="1"/>
    <x v="3"/>
    <x v="513"/>
    <n v="559607779"/>
    <d v="2015-03-01T00:00:00"/>
    <n v="9233"/>
    <n v="152.58000000000001"/>
    <n v="97.44"/>
    <n v="1408771.14"/>
    <n v="899663.52"/>
    <n v="509107.62"/>
  </r>
  <r>
    <x v="2"/>
    <x v="141"/>
    <x v="6"/>
    <x v="0"/>
    <x v="2"/>
    <x v="760"/>
    <n v="250885522"/>
    <d v="2019-01-24T00:00:00"/>
    <n v="1456"/>
    <n v="651.21"/>
    <n v="524.96"/>
    <n v="948161.76"/>
    <n v="764341.76000000001"/>
    <n v="183820"/>
  </r>
  <r>
    <x v="0"/>
    <x v="1"/>
    <x v="11"/>
    <x v="1"/>
    <x v="1"/>
    <x v="1865"/>
    <n v="360481441"/>
    <d v="2022-06-09T00:00:00"/>
    <n v="3324"/>
    <n v="668.27"/>
    <n v="502.54"/>
    <n v="2221329.48"/>
    <n v="1670442.96"/>
    <n v="550886.52"/>
  </r>
  <r>
    <x v="3"/>
    <x v="94"/>
    <x v="7"/>
    <x v="0"/>
    <x v="2"/>
    <x v="368"/>
    <n v="168131864"/>
    <d v="2015-09-28T00:00:00"/>
    <n v="2810"/>
    <n v="437.2"/>
    <n v="263.33"/>
    <n v="1228532"/>
    <n v="739957.3"/>
    <n v="488574.7"/>
  </r>
  <r>
    <x v="5"/>
    <x v="175"/>
    <x v="5"/>
    <x v="1"/>
    <x v="1"/>
    <x v="1866"/>
    <n v="823885619"/>
    <d v="2021-09-02T00:00:00"/>
    <n v="4918"/>
    <n v="109.28"/>
    <n v="35.840000000000003"/>
    <n v="537439.04"/>
    <n v="176261.12"/>
    <n v="361177.92"/>
  </r>
  <r>
    <x v="1"/>
    <x v="81"/>
    <x v="0"/>
    <x v="1"/>
    <x v="2"/>
    <x v="498"/>
    <n v="398104035"/>
    <d v="2020-08-12T00:00:00"/>
    <n v="6686"/>
    <n v="255.28"/>
    <n v="159.41999999999999"/>
    <n v="1706802.08"/>
    <n v="1065882.1200000001"/>
    <n v="640919.96"/>
  </r>
  <r>
    <x v="1"/>
    <x v="80"/>
    <x v="8"/>
    <x v="1"/>
    <x v="0"/>
    <x v="1170"/>
    <n v="631460940"/>
    <d v="2018-10-05T00:00:00"/>
    <n v="2180"/>
    <n v="421.89"/>
    <n v="364.69"/>
    <n v="919720.2"/>
    <n v="795024.2"/>
    <n v="124696"/>
  </r>
  <r>
    <x v="3"/>
    <x v="138"/>
    <x v="4"/>
    <x v="0"/>
    <x v="1"/>
    <x v="1115"/>
    <n v="184942662"/>
    <d v="2015-11-02T00:00:00"/>
    <n v="7498"/>
    <n v="81.73"/>
    <n v="56.67"/>
    <n v="612811.54"/>
    <n v="424911.66"/>
    <n v="187899.88"/>
  </r>
  <r>
    <x v="1"/>
    <x v="123"/>
    <x v="1"/>
    <x v="1"/>
    <x v="0"/>
    <x v="1746"/>
    <n v="489848029"/>
    <d v="2022-05-20T00:00:00"/>
    <n v="5772"/>
    <n v="152.58000000000001"/>
    <n v="97.44"/>
    <n v="880691.76"/>
    <n v="562423.68000000005"/>
    <n v="318268.08"/>
  </r>
  <r>
    <x v="1"/>
    <x v="167"/>
    <x v="6"/>
    <x v="0"/>
    <x v="2"/>
    <x v="1867"/>
    <n v="797788369"/>
    <d v="2016-11-28T00:00:00"/>
    <n v="2162"/>
    <n v="651.21"/>
    <n v="524.96"/>
    <n v="1407916.02"/>
    <n v="1134963.52"/>
    <n v="272952.5"/>
  </r>
  <r>
    <x v="1"/>
    <x v="79"/>
    <x v="4"/>
    <x v="0"/>
    <x v="1"/>
    <x v="1452"/>
    <n v="430687510"/>
    <d v="2019-06-10T00:00:00"/>
    <n v="8860"/>
    <n v="81.73"/>
    <n v="56.67"/>
    <n v="724127.8"/>
    <n v="502096.2"/>
    <n v="222031.6"/>
  </r>
  <r>
    <x v="3"/>
    <x v="151"/>
    <x v="8"/>
    <x v="1"/>
    <x v="0"/>
    <x v="95"/>
    <n v="130781781"/>
    <d v="2016-10-31T00:00:00"/>
    <n v="90"/>
    <n v="421.89"/>
    <n v="364.69"/>
    <n v="37970.1"/>
    <n v="32822.1"/>
    <n v="5148"/>
  </r>
  <r>
    <x v="4"/>
    <x v="6"/>
    <x v="10"/>
    <x v="1"/>
    <x v="3"/>
    <x v="1868"/>
    <n v="710620009"/>
    <d v="2022-10-01T00:00:00"/>
    <n v="7107"/>
    <n v="154.06"/>
    <n v="90.93"/>
    <n v="1094904.42"/>
    <n v="646239.51"/>
    <n v="448664.91"/>
  </r>
  <r>
    <x v="5"/>
    <x v="58"/>
    <x v="1"/>
    <x v="0"/>
    <x v="0"/>
    <x v="1869"/>
    <n v="803063523"/>
    <d v="2022-07-16T00:00:00"/>
    <n v="3197"/>
    <n v="152.58000000000001"/>
    <n v="97.44"/>
    <n v="487798.26"/>
    <n v="311515.68"/>
    <n v="176282.58"/>
  </r>
  <r>
    <x v="2"/>
    <x v="48"/>
    <x v="9"/>
    <x v="0"/>
    <x v="2"/>
    <x v="1709"/>
    <n v="911286151"/>
    <d v="2019-07-01T00:00:00"/>
    <n v="8678"/>
    <n v="9.33"/>
    <n v="6.92"/>
    <n v="80965.740000000005"/>
    <n v="60051.76"/>
    <n v="20913.98"/>
  </r>
  <r>
    <x v="6"/>
    <x v="18"/>
    <x v="3"/>
    <x v="1"/>
    <x v="0"/>
    <x v="1870"/>
    <n v="258774220"/>
    <d v="2022-04-28T00:00:00"/>
    <n v="5897"/>
    <n v="205.7"/>
    <n v="117.11"/>
    <n v="1213012.8999999999"/>
    <n v="690597.67"/>
    <n v="522415.23"/>
  </r>
  <r>
    <x v="5"/>
    <x v="92"/>
    <x v="10"/>
    <x v="1"/>
    <x v="1"/>
    <x v="349"/>
    <n v="839326560"/>
    <d v="2021-12-12T00:00:00"/>
    <n v="4236"/>
    <n v="154.06"/>
    <n v="90.93"/>
    <n v="652598.16"/>
    <n v="385179.48"/>
    <n v="267418.68"/>
  </r>
  <r>
    <x v="1"/>
    <x v="71"/>
    <x v="4"/>
    <x v="0"/>
    <x v="3"/>
    <x v="1871"/>
    <n v="667054498"/>
    <d v="2015-02-12T00:00:00"/>
    <n v="5104"/>
    <n v="81.73"/>
    <n v="56.67"/>
    <n v="417149.92"/>
    <n v="289243.68"/>
    <n v="127906.24000000001"/>
  </r>
  <r>
    <x v="5"/>
    <x v="58"/>
    <x v="8"/>
    <x v="1"/>
    <x v="0"/>
    <x v="322"/>
    <n v="526381862"/>
    <d v="2019-12-21T00:00:00"/>
    <n v="6945"/>
    <n v="421.89"/>
    <n v="364.69"/>
    <n v="2930026.05"/>
    <n v="2532772.0499999998"/>
    <n v="397254"/>
  </r>
  <r>
    <x v="6"/>
    <x v="103"/>
    <x v="4"/>
    <x v="0"/>
    <x v="1"/>
    <x v="1872"/>
    <n v="822044980"/>
    <d v="2022-10-09T00:00:00"/>
    <n v="232"/>
    <n v="81.73"/>
    <n v="56.67"/>
    <n v="18961.36"/>
    <n v="13147.44"/>
    <n v="5813.92"/>
  </r>
  <r>
    <x v="3"/>
    <x v="10"/>
    <x v="9"/>
    <x v="1"/>
    <x v="1"/>
    <x v="1873"/>
    <n v="229092681"/>
    <d v="2019-06-01T00:00:00"/>
    <n v="2470"/>
    <n v="9.33"/>
    <n v="6.92"/>
    <n v="23045.1"/>
    <n v="17092.400000000001"/>
    <n v="5952.7"/>
  </r>
  <r>
    <x v="2"/>
    <x v="83"/>
    <x v="1"/>
    <x v="0"/>
    <x v="1"/>
    <x v="702"/>
    <n v="642886292"/>
    <d v="2015-01-31T00:00:00"/>
    <n v="3195"/>
    <n v="152.58000000000001"/>
    <n v="97.44"/>
    <n v="487493.1"/>
    <n v="311320.8"/>
    <n v="176172.3"/>
  </r>
  <r>
    <x v="5"/>
    <x v="88"/>
    <x v="1"/>
    <x v="1"/>
    <x v="3"/>
    <x v="418"/>
    <n v="429099643"/>
    <d v="2018-03-04T00:00:00"/>
    <n v="8975"/>
    <n v="152.58000000000001"/>
    <n v="97.44"/>
    <n v="1369405.5"/>
    <n v="874524"/>
    <n v="494881.5"/>
  </r>
  <r>
    <x v="5"/>
    <x v="183"/>
    <x v="7"/>
    <x v="1"/>
    <x v="1"/>
    <x v="682"/>
    <n v="273719060"/>
    <d v="2017-08-17T00:00:00"/>
    <n v="8407"/>
    <n v="437.2"/>
    <n v="263.33"/>
    <n v="3675540.4"/>
    <n v="2213815.31"/>
    <n v="1461725.09"/>
  </r>
  <r>
    <x v="5"/>
    <x v="154"/>
    <x v="7"/>
    <x v="1"/>
    <x v="2"/>
    <x v="1874"/>
    <n v="933043372"/>
    <d v="2018-05-06T00:00:00"/>
    <n v="7123"/>
    <n v="437.2"/>
    <n v="263.33"/>
    <n v="3114175.6"/>
    <n v="1875699.59"/>
    <n v="1238476.01"/>
  </r>
  <r>
    <x v="2"/>
    <x v="37"/>
    <x v="1"/>
    <x v="0"/>
    <x v="0"/>
    <x v="893"/>
    <n v="983683907"/>
    <d v="2017-03-10T00:00:00"/>
    <n v="2783"/>
    <n v="152.58000000000001"/>
    <n v="97.44"/>
    <n v="424630.14"/>
    <n v="271175.52"/>
    <n v="153454.62"/>
  </r>
  <r>
    <x v="6"/>
    <x v="180"/>
    <x v="9"/>
    <x v="1"/>
    <x v="1"/>
    <x v="1221"/>
    <n v="872564494"/>
    <d v="2019-07-19T00:00:00"/>
    <n v="79"/>
    <n v="9.33"/>
    <n v="6.92"/>
    <n v="737.07"/>
    <n v="546.67999999999995"/>
    <n v="190.39"/>
  </r>
  <r>
    <x v="1"/>
    <x v="99"/>
    <x v="3"/>
    <x v="0"/>
    <x v="3"/>
    <x v="1461"/>
    <n v="666921460"/>
    <d v="2018-10-10T00:00:00"/>
    <n v="5735"/>
    <n v="205.7"/>
    <n v="117.11"/>
    <n v="1179689.5"/>
    <n v="671625.85"/>
    <n v="508063.65"/>
  </r>
  <r>
    <x v="4"/>
    <x v="156"/>
    <x v="6"/>
    <x v="0"/>
    <x v="1"/>
    <x v="729"/>
    <n v="504303634"/>
    <d v="2019-11-22T00:00:00"/>
    <n v="3507"/>
    <n v="651.21"/>
    <n v="524.96"/>
    <n v="2283793.4700000002"/>
    <n v="1841034.72"/>
    <n v="442758.75"/>
  </r>
  <r>
    <x v="5"/>
    <x v="161"/>
    <x v="5"/>
    <x v="1"/>
    <x v="3"/>
    <x v="1875"/>
    <n v="142572343"/>
    <d v="2019-03-02T00:00:00"/>
    <n v="9179"/>
    <n v="109.28"/>
    <n v="35.840000000000003"/>
    <n v="1003081.12"/>
    <n v="328975.35999999999"/>
    <n v="674105.76"/>
  </r>
  <r>
    <x v="6"/>
    <x v="171"/>
    <x v="0"/>
    <x v="1"/>
    <x v="1"/>
    <x v="940"/>
    <n v="309901416"/>
    <d v="2021-06-01T00:00:00"/>
    <n v="5570"/>
    <n v="255.28"/>
    <n v="159.41999999999999"/>
    <n v="1421909.6"/>
    <n v="887969.4"/>
    <n v="533940.19999999995"/>
  </r>
  <r>
    <x v="4"/>
    <x v="31"/>
    <x v="4"/>
    <x v="1"/>
    <x v="3"/>
    <x v="22"/>
    <n v="454777181"/>
    <d v="2016-10-23T00:00:00"/>
    <n v="7529"/>
    <n v="81.73"/>
    <n v="56.67"/>
    <n v="615345.17000000004"/>
    <n v="426668.43"/>
    <n v="188676.74"/>
  </r>
  <r>
    <x v="4"/>
    <x v="173"/>
    <x v="3"/>
    <x v="0"/>
    <x v="3"/>
    <x v="1876"/>
    <n v="995998466"/>
    <d v="2021-08-27T00:00:00"/>
    <n v="6934"/>
    <n v="205.7"/>
    <n v="117.11"/>
    <n v="1426323.8"/>
    <n v="812040.74"/>
    <n v="614283.06000000006"/>
  </r>
  <r>
    <x v="0"/>
    <x v="172"/>
    <x v="1"/>
    <x v="1"/>
    <x v="1"/>
    <x v="1532"/>
    <n v="172676599"/>
    <d v="2017-05-04T00:00:00"/>
    <n v="7698"/>
    <n v="152.58000000000001"/>
    <n v="97.44"/>
    <n v="1174560.8400000001"/>
    <n v="750093.12"/>
    <n v="424467.72"/>
  </r>
  <r>
    <x v="3"/>
    <x v="21"/>
    <x v="10"/>
    <x v="0"/>
    <x v="3"/>
    <x v="82"/>
    <n v="794235408"/>
    <d v="2018-07-06T00:00:00"/>
    <n v="762"/>
    <n v="154.06"/>
    <n v="90.93"/>
    <n v="117393.72"/>
    <n v="69288.66"/>
    <n v="48105.06"/>
  </r>
  <r>
    <x v="5"/>
    <x v="154"/>
    <x v="1"/>
    <x v="0"/>
    <x v="2"/>
    <x v="1360"/>
    <n v="790411221"/>
    <d v="2015-06-24T00:00:00"/>
    <n v="2000"/>
    <n v="152.58000000000001"/>
    <n v="97.44"/>
    <n v="1388478"/>
    <n v="886704"/>
    <n v="501774"/>
  </r>
  <r>
    <x v="1"/>
    <x v="16"/>
    <x v="6"/>
    <x v="0"/>
    <x v="2"/>
    <x v="1877"/>
    <n v="861252868"/>
    <d v="2018-03-28T00:00:00"/>
    <n v="2717"/>
    <n v="651.21"/>
    <n v="524.96"/>
    <n v="1769337.57"/>
    <n v="1426316.32"/>
    <n v="343021.25"/>
  </r>
  <r>
    <x v="4"/>
    <x v="46"/>
    <x v="10"/>
    <x v="1"/>
    <x v="2"/>
    <x v="1878"/>
    <n v="427121675"/>
    <d v="2019-11-15T00:00:00"/>
    <n v="3650"/>
    <n v="154.06"/>
    <n v="90.93"/>
    <n v="562319"/>
    <n v="331894.5"/>
    <n v="230424.5"/>
  </r>
  <r>
    <x v="5"/>
    <x v="117"/>
    <x v="4"/>
    <x v="1"/>
    <x v="2"/>
    <x v="1242"/>
    <n v="778691470"/>
    <d v="2018-08-01T00:00:00"/>
    <n v="965"/>
    <n v="81.73"/>
    <n v="56.67"/>
    <n v="78869.45"/>
    <n v="54686.55"/>
    <n v="24182.9"/>
  </r>
  <r>
    <x v="1"/>
    <x v="167"/>
    <x v="0"/>
    <x v="0"/>
    <x v="1"/>
    <x v="1502"/>
    <n v="126948583"/>
    <d v="2017-07-09T00:00:00"/>
    <n v="5762"/>
    <n v="255.28"/>
    <n v="159.41999999999999"/>
    <n v="1470923.36"/>
    <n v="918578.04"/>
    <n v="552345.31999999995"/>
  </r>
  <r>
    <x v="1"/>
    <x v="22"/>
    <x v="5"/>
    <x v="1"/>
    <x v="3"/>
    <x v="393"/>
    <n v="353191840"/>
    <d v="2019-07-09T00:00:00"/>
    <n v="6169"/>
    <n v="109.28"/>
    <n v="35.840000000000003"/>
    <n v="674148.32"/>
    <n v="221096.95999999999"/>
    <n v="453051.36"/>
  </r>
  <r>
    <x v="1"/>
    <x v="43"/>
    <x v="10"/>
    <x v="0"/>
    <x v="2"/>
    <x v="960"/>
    <n v="259032571"/>
    <d v="2017-05-13T00:00:00"/>
    <n v="2349"/>
    <n v="154.06"/>
    <n v="90.93"/>
    <n v="361886.94"/>
    <n v="213594.57"/>
    <n v="148292.37"/>
  </r>
  <r>
    <x v="5"/>
    <x v="74"/>
    <x v="5"/>
    <x v="0"/>
    <x v="0"/>
    <x v="1259"/>
    <n v="516394603"/>
    <d v="2022-12-09T00:00:00"/>
    <n v="1493"/>
    <n v="109.28"/>
    <n v="35.840000000000003"/>
    <n v="163155.04"/>
    <n v="53509.120000000003"/>
    <n v="109645.92"/>
  </r>
  <r>
    <x v="1"/>
    <x v="179"/>
    <x v="8"/>
    <x v="1"/>
    <x v="2"/>
    <x v="1879"/>
    <n v="517514264"/>
    <d v="2018-09-04T00:00:00"/>
    <n v="2826"/>
    <n v="421.89"/>
    <n v="364.69"/>
    <n v="1192261.1399999999"/>
    <n v="1030613.94"/>
    <n v="161647.20000000001"/>
  </r>
  <r>
    <x v="1"/>
    <x v="79"/>
    <x v="7"/>
    <x v="1"/>
    <x v="3"/>
    <x v="57"/>
    <n v="624940383"/>
    <d v="2016-03-30T00:00:00"/>
    <n v="2602"/>
    <n v="437.2"/>
    <n v="263.33"/>
    <n v="1137594.3999999999"/>
    <n v="685184.66"/>
    <n v="452409.74"/>
  </r>
  <r>
    <x v="4"/>
    <x v="56"/>
    <x v="9"/>
    <x v="1"/>
    <x v="2"/>
    <x v="382"/>
    <n v="821534287"/>
    <d v="2021-12-23T00:00:00"/>
    <n v="9107"/>
    <n v="9.33"/>
    <n v="6.92"/>
    <n v="84968.31"/>
    <n v="63020.44"/>
    <n v="21947.87"/>
  </r>
  <r>
    <x v="5"/>
    <x v="87"/>
    <x v="9"/>
    <x v="0"/>
    <x v="0"/>
    <x v="1063"/>
    <n v="260469806"/>
    <d v="2022-06-19T00:00:00"/>
    <n v="7659"/>
    <n v="9.33"/>
    <n v="6.92"/>
    <n v="71458.47"/>
    <n v="53000.28"/>
    <n v="18458.189999999999"/>
  </r>
  <r>
    <x v="5"/>
    <x v="58"/>
    <x v="10"/>
    <x v="0"/>
    <x v="3"/>
    <x v="1496"/>
    <n v="415233266"/>
    <d v="2019-10-31T00:00:00"/>
    <n v="5606"/>
    <n v="154.06"/>
    <n v="90.93"/>
    <n v="863660.36"/>
    <n v="509753.58"/>
    <n v="353906.78"/>
  </r>
  <r>
    <x v="3"/>
    <x v="24"/>
    <x v="0"/>
    <x v="0"/>
    <x v="0"/>
    <x v="1880"/>
    <n v="129623496"/>
    <d v="2018-02-25T00:00:00"/>
    <n v="7328"/>
    <n v="255.28"/>
    <n v="159.41999999999999"/>
    <n v="1870691.84"/>
    <n v="1168229.76"/>
    <n v="702462.08"/>
  </r>
  <r>
    <x v="1"/>
    <x v="81"/>
    <x v="7"/>
    <x v="0"/>
    <x v="1"/>
    <x v="1881"/>
    <n v="567751824"/>
    <d v="2021-11-21T00:00:00"/>
    <n v="9236"/>
    <n v="437.2"/>
    <n v="263.33"/>
    <n v="4037979.2"/>
    <n v="2432115.88"/>
    <n v="1605863.32"/>
  </r>
  <r>
    <x v="5"/>
    <x v="98"/>
    <x v="7"/>
    <x v="0"/>
    <x v="2"/>
    <x v="1434"/>
    <n v="264042079"/>
    <d v="2020-05-01T00:00:00"/>
    <n v="4774"/>
    <n v="437.2"/>
    <n v="263.33"/>
    <n v="2087192.8"/>
    <n v="1257137.42"/>
    <n v="830055.38"/>
  </r>
  <r>
    <x v="2"/>
    <x v="65"/>
    <x v="1"/>
    <x v="0"/>
    <x v="3"/>
    <x v="1882"/>
    <n v="973230588"/>
    <d v="2018-06-08T00:00:00"/>
    <n v="9413"/>
    <n v="152.58000000000001"/>
    <n v="97.44"/>
    <n v="1436235.54"/>
    <n v="917202.72"/>
    <n v="519032.82"/>
  </r>
  <r>
    <x v="5"/>
    <x v="98"/>
    <x v="10"/>
    <x v="0"/>
    <x v="1"/>
    <x v="761"/>
    <n v="920366179"/>
    <d v="2018-02-15T00:00:00"/>
    <n v="5660"/>
    <n v="154.06"/>
    <n v="90.93"/>
    <n v="871979.6"/>
    <n v="514663.8"/>
    <n v="357315.8"/>
  </r>
  <r>
    <x v="2"/>
    <x v="137"/>
    <x v="10"/>
    <x v="1"/>
    <x v="0"/>
    <x v="847"/>
    <n v="650810182"/>
    <d v="2016-07-21T00:00:00"/>
    <n v="8050"/>
    <n v="154.06"/>
    <n v="90.93"/>
    <n v="1240183"/>
    <n v="731986.5"/>
    <n v="508196.5"/>
  </r>
  <r>
    <x v="5"/>
    <x v="34"/>
    <x v="5"/>
    <x v="1"/>
    <x v="3"/>
    <x v="245"/>
    <n v="780236423"/>
    <d v="2015-12-29T00:00:00"/>
    <n v="8151"/>
    <n v="109.28"/>
    <n v="35.840000000000003"/>
    <n v="890741.28"/>
    <n v="292131.84000000003"/>
    <n v="598609.43999999994"/>
  </r>
  <r>
    <x v="5"/>
    <x v="40"/>
    <x v="9"/>
    <x v="1"/>
    <x v="1"/>
    <x v="1776"/>
    <n v="644631230"/>
    <d v="2015-07-11T00:00:00"/>
    <n v="9561"/>
    <n v="9.33"/>
    <n v="6.92"/>
    <n v="89204.13"/>
    <n v="66162.12"/>
    <n v="23042.01"/>
  </r>
  <r>
    <x v="5"/>
    <x v="97"/>
    <x v="8"/>
    <x v="0"/>
    <x v="1"/>
    <x v="1531"/>
    <n v="550293433"/>
    <d v="2015-08-15T00:00:00"/>
    <n v="2910"/>
    <n v="421.89"/>
    <n v="364.69"/>
    <n v="1227699.8999999999"/>
    <n v="1061247.8999999999"/>
    <n v="166452"/>
  </r>
  <r>
    <x v="3"/>
    <x v="110"/>
    <x v="0"/>
    <x v="1"/>
    <x v="3"/>
    <x v="20"/>
    <n v="423834359"/>
    <d v="2022-02-20T00:00:00"/>
    <n v="860"/>
    <n v="255.28"/>
    <n v="159.41999999999999"/>
    <n v="219540.8"/>
    <n v="137101.20000000001"/>
    <n v="82439.600000000006"/>
  </r>
  <r>
    <x v="1"/>
    <x v="132"/>
    <x v="9"/>
    <x v="1"/>
    <x v="3"/>
    <x v="836"/>
    <n v="262177836"/>
    <d v="2020-01-16T00:00:00"/>
    <n v="3103"/>
    <n v="9.33"/>
    <n v="6.92"/>
    <n v="28950.99"/>
    <n v="21472.76"/>
    <n v="7478.23"/>
  </r>
  <r>
    <x v="1"/>
    <x v="157"/>
    <x v="11"/>
    <x v="0"/>
    <x v="2"/>
    <x v="1883"/>
    <n v="582560193"/>
    <d v="2016-05-28T00:00:00"/>
    <n v="1362"/>
    <n v="668.27"/>
    <n v="502.54"/>
    <n v="910183.74"/>
    <n v="684459.48"/>
    <n v="225724.26"/>
  </r>
  <r>
    <x v="0"/>
    <x v="19"/>
    <x v="11"/>
    <x v="0"/>
    <x v="3"/>
    <x v="610"/>
    <n v="172530257"/>
    <d v="2017-08-31T00:00:00"/>
    <n v="4392"/>
    <n v="668.27"/>
    <n v="502.54"/>
    <n v="2935041.84"/>
    <n v="2207155.6800000002"/>
    <n v="727886.16"/>
  </r>
  <r>
    <x v="1"/>
    <x v="108"/>
    <x v="10"/>
    <x v="0"/>
    <x v="3"/>
    <x v="867"/>
    <n v="139949357"/>
    <d v="2018-07-14T00:00:00"/>
    <n v="2980"/>
    <n v="154.06"/>
    <n v="90.93"/>
    <n v="459098.8"/>
    <n v="270971.40000000002"/>
    <n v="188127.4"/>
  </r>
  <r>
    <x v="5"/>
    <x v="175"/>
    <x v="2"/>
    <x v="1"/>
    <x v="2"/>
    <x v="1884"/>
    <n v="762991321"/>
    <d v="2022-05-17T00:00:00"/>
    <n v="4942"/>
    <n v="47.45"/>
    <n v="31.79"/>
    <n v="234497.9"/>
    <n v="157106.18"/>
    <n v="77391.72"/>
  </r>
  <r>
    <x v="4"/>
    <x v="29"/>
    <x v="8"/>
    <x v="1"/>
    <x v="1"/>
    <x v="1362"/>
    <n v="140142476"/>
    <d v="2016-09-02T00:00:00"/>
    <n v="128"/>
    <n v="421.89"/>
    <n v="364.69"/>
    <n v="54001.919999999998"/>
    <n v="46680.32"/>
    <n v="7321.6"/>
  </r>
  <r>
    <x v="0"/>
    <x v="134"/>
    <x v="3"/>
    <x v="1"/>
    <x v="1"/>
    <x v="253"/>
    <n v="940201652"/>
    <d v="2021-01-01T00:00:00"/>
    <n v="5417"/>
    <n v="205.7"/>
    <n v="117.11"/>
    <n v="1114276.8999999999"/>
    <n v="634384.87"/>
    <n v="479892.03"/>
  </r>
  <r>
    <x v="4"/>
    <x v="158"/>
    <x v="4"/>
    <x v="1"/>
    <x v="0"/>
    <x v="1164"/>
    <n v="952280175"/>
    <d v="2019-01-15T00:00:00"/>
    <n v="9720"/>
    <n v="81.73"/>
    <n v="56.67"/>
    <n v="794415.6"/>
    <n v="550832.4"/>
    <n v="243583.2"/>
  </r>
  <r>
    <x v="4"/>
    <x v="45"/>
    <x v="2"/>
    <x v="0"/>
    <x v="0"/>
    <x v="1885"/>
    <n v="735801875"/>
    <d v="2018-11-13T00:00:00"/>
    <n v="8981"/>
    <n v="47.45"/>
    <n v="31.79"/>
    <n v="426148.45"/>
    <n v="285505.99"/>
    <n v="140642.46"/>
  </r>
  <r>
    <x v="1"/>
    <x v="120"/>
    <x v="5"/>
    <x v="1"/>
    <x v="3"/>
    <x v="131"/>
    <n v="470503079"/>
    <d v="2015-03-21T00:00:00"/>
    <n v="1172"/>
    <n v="109.28"/>
    <n v="35.840000000000003"/>
    <n v="128076.16"/>
    <n v="42004.480000000003"/>
    <n v="86071.679999999993"/>
  </r>
  <r>
    <x v="2"/>
    <x v="51"/>
    <x v="2"/>
    <x v="0"/>
    <x v="3"/>
    <x v="1413"/>
    <n v="406432616"/>
    <d v="2019-03-23T00:00:00"/>
    <n v="1298"/>
    <n v="47.45"/>
    <n v="31.79"/>
    <n v="61590.1"/>
    <n v="41263.42"/>
    <n v="20326.68"/>
  </r>
  <r>
    <x v="1"/>
    <x v="16"/>
    <x v="2"/>
    <x v="1"/>
    <x v="1"/>
    <x v="731"/>
    <n v="413951814"/>
    <d v="2015-05-31T00:00:00"/>
    <n v="6395"/>
    <n v="47.45"/>
    <n v="31.79"/>
    <n v="303442.75"/>
    <n v="203297.05"/>
    <n v="100145.7"/>
  </r>
  <r>
    <x v="1"/>
    <x v="148"/>
    <x v="6"/>
    <x v="1"/>
    <x v="2"/>
    <x v="916"/>
    <n v="433734500"/>
    <d v="2022-09-08T00:00:00"/>
    <n v="532"/>
    <n v="651.21"/>
    <n v="524.96"/>
    <n v="346443.72"/>
    <n v="279278.71999999997"/>
    <n v="67165"/>
  </r>
  <r>
    <x v="6"/>
    <x v="18"/>
    <x v="5"/>
    <x v="1"/>
    <x v="3"/>
    <x v="545"/>
    <n v="926767003"/>
    <d v="2021-08-20T00:00:00"/>
    <n v="9806"/>
    <n v="109.28"/>
    <n v="35.840000000000003"/>
    <n v="1071599.68"/>
    <n v="351447.03999999998"/>
    <n v="720152.64"/>
  </r>
  <r>
    <x v="1"/>
    <x v="64"/>
    <x v="6"/>
    <x v="0"/>
    <x v="1"/>
    <x v="691"/>
    <n v="624348151"/>
    <d v="2020-12-08T00:00:00"/>
    <n v="7347"/>
    <n v="651.21"/>
    <n v="524.96"/>
    <n v="4784439.87"/>
    <n v="3856881.12"/>
    <n v="927558.75"/>
  </r>
  <r>
    <x v="5"/>
    <x v="52"/>
    <x v="11"/>
    <x v="0"/>
    <x v="1"/>
    <x v="1886"/>
    <n v="578089272"/>
    <d v="2022-05-20T00:00:00"/>
    <n v="8317"/>
    <n v="668.27"/>
    <n v="502.54"/>
    <n v="5558001.5899999999"/>
    <n v="4179625.18"/>
    <n v="1378376.41"/>
  </r>
  <r>
    <x v="1"/>
    <x v="73"/>
    <x v="5"/>
    <x v="1"/>
    <x v="0"/>
    <x v="1159"/>
    <n v="109914195"/>
    <d v="2020-04-16T00:00:00"/>
    <n v="4908"/>
    <n v="109.28"/>
    <n v="35.840000000000003"/>
    <n v="536346.24"/>
    <n v="175902.72"/>
    <n v="360443.52"/>
  </r>
  <r>
    <x v="3"/>
    <x v="11"/>
    <x v="5"/>
    <x v="0"/>
    <x v="3"/>
    <x v="755"/>
    <n v="862059247"/>
    <d v="2020-08-30T00:00:00"/>
    <n v="1343"/>
    <n v="109.28"/>
    <n v="35.840000000000003"/>
    <n v="146763.04"/>
    <n v="48133.120000000003"/>
    <n v="98629.92"/>
  </r>
  <r>
    <x v="1"/>
    <x v="179"/>
    <x v="1"/>
    <x v="0"/>
    <x v="1"/>
    <x v="1887"/>
    <n v="947073256"/>
    <d v="2022-06-12T00:00:00"/>
    <n v="8878"/>
    <n v="152.58000000000001"/>
    <n v="97.44"/>
    <n v="1354605.24"/>
    <n v="865072.32"/>
    <n v="489532.92"/>
  </r>
  <r>
    <x v="4"/>
    <x v="23"/>
    <x v="2"/>
    <x v="1"/>
    <x v="0"/>
    <x v="100"/>
    <n v="797817552"/>
    <d v="2019-05-29T00:00:00"/>
    <n v="798"/>
    <n v="47.45"/>
    <n v="31.79"/>
    <n v="37865.1"/>
    <n v="25368.42"/>
    <n v="12496.68"/>
  </r>
  <r>
    <x v="0"/>
    <x v="1"/>
    <x v="3"/>
    <x v="1"/>
    <x v="1"/>
    <x v="1888"/>
    <n v="917465960"/>
    <d v="2021-04-14T00:00:00"/>
    <n v="7421"/>
    <n v="205.7"/>
    <n v="117.11"/>
    <n v="1526499.7"/>
    <n v="869073.31"/>
    <n v="657426.39"/>
  </r>
  <r>
    <x v="5"/>
    <x v="47"/>
    <x v="2"/>
    <x v="1"/>
    <x v="1"/>
    <x v="1889"/>
    <n v="529504811"/>
    <d v="2017-06-24T00:00:00"/>
    <n v="1095"/>
    <n v="47.45"/>
    <n v="31.79"/>
    <n v="51957.75"/>
    <n v="34810.050000000003"/>
    <n v="17147.7"/>
  </r>
  <r>
    <x v="4"/>
    <x v="56"/>
    <x v="10"/>
    <x v="1"/>
    <x v="2"/>
    <x v="301"/>
    <n v="727732932"/>
    <d v="2020-08-21T00:00:00"/>
    <n v="1201"/>
    <n v="154.06"/>
    <n v="90.93"/>
    <n v="185026.06"/>
    <n v="109206.93"/>
    <n v="75819.13"/>
  </r>
  <r>
    <x v="3"/>
    <x v="21"/>
    <x v="0"/>
    <x v="1"/>
    <x v="3"/>
    <x v="1890"/>
    <n v="426261651"/>
    <d v="2016-03-26T00:00:00"/>
    <n v="9150"/>
    <n v="255.28"/>
    <n v="159.41999999999999"/>
    <n v="2335812"/>
    <n v="1458693"/>
    <n v="877119"/>
  </r>
  <r>
    <x v="1"/>
    <x v="7"/>
    <x v="4"/>
    <x v="0"/>
    <x v="2"/>
    <x v="1469"/>
    <n v="409514796"/>
    <d v="2018-09-07T00:00:00"/>
    <n v="3383"/>
    <n v="81.73"/>
    <n v="56.67"/>
    <n v="276492.59000000003"/>
    <n v="191714.61"/>
    <n v="84777.98"/>
  </r>
  <r>
    <x v="1"/>
    <x v="66"/>
    <x v="6"/>
    <x v="0"/>
    <x v="2"/>
    <x v="1887"/>
    <n v="182228696"/>
    <d v="2022-07-12T00:00:00"/>
    <n v="4375"/>
    <n v="651.21"/>
    <n v="524.96"/>
    <n v="2849043.75"/>
    <n v="2296700"/>
    <n v="552343.75"/>
  </r>
  <r>
    <x v="5"/>
    <x v="117"/>
    <x v="9"/>
    <x v="1"/>
    <x v="1"/>
    <x v="1891"/>
    <n v="219452178"/>
    <d v="2021-04-03T00:00:00"/>
    <n v="9631"/>
    <n v="9.33"/>
    <n v="6.92"/>
    <n v="89857.23"/>
    <n v="66646.52"/>
    <n v="23210.71"/>
  </r>
  <r>
    <x v="5"/>
    <x v="58"/>
    <x v="3"/>
    <x v="1"/>
    <x v="0"/>
    <x v="1598"/>
    <n v="616546571"/>
    <d v="2022-08-03T00:00:00"/>
    <n v="8686"/>
    <n v="205.7"/>
    <n v="117.11"/>
    <n v="1786710.2"/>
    <n v="1017217.46"/>
    <n v="769492.74"/>
  </r>
  <r>
    <x v="5"/>
    <x v="174"/>
    <x v="4"/>
    <x v="1"/>
    <x v="3"/>
    <x v="1892"/>
    <n v="639185702"/>
    <d v="2019-12-15T00:00:00"/>
    <n v="8108"/>
    <n v="81.73"/>
    <n v="56.67"/>
    <n v="662666.84"/>
    <n v="459480.36"/>
    <n v="203186.48"/>
  </r>
  <r>
    <x v="5"/>
    <x v="127"/>
    <x v="4"/>
    <x v="0"/>
    <x v="0"/>
    <x v="1893"/>
    <n v="973355901"/>
    <d v="2019-07-24T00:00:00"/>
    <n v="6496"/>
    <n v="81.73"/>
    <n v="56.67"/>
    <n v="530918.07999999996"/>
    <n v="368128.32"/>
    <n v="162789.76000000001"/>
  </r>
  <r>
    <x v="3"/>
    <x v="20"/>
    <x v="4"/>
    <x v="0"/>
    <x v="1"/>
    <x v="1471"/>
    <n v="575355994"/>
    <d v="2019-03-06T00:00:00"/>
    <n v="9479"/>
    <n v="81.73"/>
    <n v="56.67"/>
    <n v="774718.67"/>
    <n v="537174.93000000005"/>
    <n v="237543.74"/>
  </r>
  <r>
    <x v="2"/>
    <x v="147"/>
    <x v="6"/>
    <x v="0"/>
    <x v="3"/>
    <x v="1425"/>
    <n v="721797311"/>
    <d v="2022-10-19T00:00:00"/>
    <n v="4719"/>
    <n v="651.21"/>
    <n v="524.96"/>
    <n v="3073059.99"/>
    <n v="2477286.2400000002"/>
    <n v="595773.75"/>
  </r>
  <r>
    <x v="5"/>
    <x v="88"/>
    <x v="7"/>
    <x v="1"/>
    <x v="3"/>
    <x v="739"/>
    <n v="959603679"/>
    <d v="2016-04-04T00:00:00"/>
    <n v="6908"/>
    <n v="437.2"/>
    <n v="263.33"/>
    <n v="3020177.6"/>
    <n v="1819083.64"/>
    <n v="1201093.96"/>
  </r>
  <r>
    <x v="2"/>
    <x v="38"/>
    <x v="4"/>
    <x v="0"/>
    <x v="3"/>
    <x v="1772"/>
    <n v="456011426"/>
    <d v="2022-09-29T00:00:00"/>
    <n v="2769"/>
    <n v="81.73"/>
    <n v="56.67"/>
    <n v="226310.37"/>
    <n v="156919.23000000001"/>
    <n v="69391.14"/>
  </r>
  <r>
    <x v="0"/>
    <x v="119"/>
    <x v="5"/>
    <x v="0"/>
    <x v="0"/>
    <x v="1894"/>
    <n v="248569381"/>
    <d v="2017-08-01T00:00:00"/>
    <n v="6058"/>
    <n v="109.28"/>
    <n v="35.840000000000003"/>
    <n v="662018.24"/>
    <n v="217118.72"/>
    <n v="444899.52"/>
  </r>
  <r>
    <x v="5"/>
    <x v="150"/>
    <x v="7"/>
    <x v="1"/>
    <x v="0"/>
    <x v="147"/>
    <n v="995138871"/>
    <d v="2016-03-05T00:00:00"/>
    <n v="2561"/>
    <n v="437.2"/>
    <n v="263.33"/>
    <n v="1119669.2"/>
    <n v="674388.13"/>
    <n v="445281.07"/>
  </r>
  <r>
    <x v="1"/>
    <x v="7"/>
    <x v="11"/>
    <x v="0"/>
    <x v="1"/>
    <x v="1895"/>
    <n v="723893725"/>
    <d v="2019-03-11T00:00:00"/>
    <n v="5095"/>
    <n v="668.27"/>
    <n v="502.54"/>
    <n v="3404835.65"/>
    <n v="2560441.2999999998"/>
    <n v="844394.35"/>
  </r>
  <r>
    <x v="5"/>
    <x v="130"/>
    <x v="11"/>
    <x v="0"/>
    <x v="1"/>
    <x v="1896"/>
    <n v="683320271"/>
    <d v="2016-07-13T00:00:00"/>
    <n v="8508"/>
    <n v="668.27"/>
    <n v="502.54"/>
    <n v="5685641.1600000001"/>
    <n v="4275610.32"/>
    <n v="1410030.84"/>
  </r>
  <r>
    <x v="1"/>
    <x v="89"/>
    <x v="1"/>
    <x v="1"/>
    <x v="2"/>
    <x v="1393"/>
    <n v="392217338"/>
    <d v="2016-03-15T00:00:00"/>
    <n v="4681"/>
    <n v="152.58000000000001"/>
    <n v="97.44"/>
    <n v="714226.98"/>
    <n v="456116.64"/>
    <n v="258110.34"/>
  </r>
  <r>
    <x v="2"/>
    <x v="51"/>
    <x v="4"/>
    <x v="1"/>
    <x v="3"/>
    <x v="983"/>
    <n v="789696252"/>
    <d v="2022-11-19T00:00:00"/>
    <n v="7525"/>
    <n v="81.73"/>
    <n v="56.67"/>
    <n v="615018.25"/>
    <n v="426441.75"/>
    <n v="188576.5"/>
  </r>
  <r>
    <x v="4"/>
    <x v="95"/>
    <x v="9"/>
    <x v="1"/>
    <x v="0"/>
    <x v="31"/>
    <n v="185180842"/>
    <d v="2021-07-04T00:00:00"/>
    <n v="7981"/>
    <n v="9.33"/>
    <n v="6.92"/>
    <n v="74462.73"/>
    <n v="55228.52"/>
    <n v="19234.21"/>
  </r>
  <r>
    <x v="1"/>
    <x v="178"/>
    <x v="0"/>
    <x v="1"/>
    <x v="1"/>
    <x v="945"/>
    <n v="108407437"/>
    <d v="2015-03-27T00:00:00"/>
    <n v="9025"/>
    <n v="255.28"/>
    <n v="159.41999999999999"/>
    <n v="2303902"/>
    <n v="1438765.5"/>
    <n v="865136.5"/>
  </r>
  <r>
    <x v="2"/>
    <x v="164"/>
    <x v="7"/>
    <x v="1"/>
    <x v="2"/>
    <x v="784"/>
    <n v="359424865"/>
    <d v="2016-01-25T00:00:00"/>
    <n v="660"/>
    <n v="437.2"/>
    <n v="263.33"/>
    <n v="288552"/>
    <n v="173797.8"/>
    <n v="114754.2"/>
  </r>
  <r>
    <x v="1"/>
    <x v="153"/>
    <x v="1"/>
    <x v="1"/>
    <x v="2"/>
    <x v="1838"/>
    <n v="358594453"/>
    <d v="2017-02-02T00:00:00"/>
    <n v="4922"/>
    <n v="152.58000000000001"/>
    <n v="97.44"/>
    <n v="750998.76"/>
    <n v="479599.68"/>
    <n v="271399.08"/>
  </r>
  <r>
    <x v="3"/>
    <x v="94"/>
    <x v="3"/>
    <x v="0"/>
    <x v="2"/>
    <x v="1507"/>
    <n v="496590030"/>
    <d v="2022-10-14T00:00:00"/>
    <n v="880"/>
    <n v="205.7"/>
    <n v="117.11"/>
    <n v="181016"/>
    <n v="103056.8"/>
    <n v="77959.199999999997"/>
  </r>
  <r>
    <x v="1"/>
    <x v="99"/>
    <x v="1"/>
    <x v="1"/>
    <x v="1"/>
    <x v="783"/>
    <n v="784397923"/>
    <d v="2019-06-15T00:00:00"/>
    <n v="9631"/>
    <n v="152.58000000000001"/>
    <n v="97.44"/>
    <n v="1469497.98"/>
    <n v="938444.64"/>
    <n v="531053.34"/>
  </r>
  <r>
    <x v="4"/>
    <x v="143"/>
    <x v="2"/>
    <x v="0"/>
    <x v="3"/>
    <x v="1398"/>
    <n v="403316962"/>
    <d v="2016-05-06T00:00:00"/>
    <n v="9307"/>
    <n v="47.45"/>
    <n v="31.79"/>
    <n v="441617.15"/>
    <n v="295869.53000000003"/>
    <n v="145747.62"/>
  </r>
  <r>
    <x v="2"/>
    <x v="147"/>
    <x v="9"/>
    <x v="0"/>
    <x v="2"/>
    <x v="1897"/>
    <n v="854958474"/>
    <d v="2021-02-10T00:00:00"/>
    <n v="66"/>
    <n v="9.33"/>
    <n v="6.92"/>
    <n v="615.78"/>
    <n v="456.72"/>
    <n v="159.06"/>
  </r>
  <r>
    <x v="1"/>
    <x v="85"/>
    <x v="8"/>
    <x v="1"/>
    <x v="0"/>
    <x v="1369"/>
    <n v="111246287"/>
    <d v="2017-07-02T00:00:00"/>
    <n v="9103"/>
    <n v="421.89"/>
    <n v="364.69"/>
    <n v="3840464.67"/>
    <n v="3319773.07"/>
    <n v="520691.6"/>
  </r>
  <r>
    <x v="5"/>
    <x v="154"/>
    <x v="10"/>
    <x v="0"/>
    <x v="1"/>
    <x v="233"/>
    <n v="264416730"/>
    <d v="2022-08-24T00:00:00"/>
    <n v="5641"/>
    <n v="154.06"/>
    <n v="90.93"/>
    <n v="869052.46"/>
    <n v="512936.13"/>
    <n v="356116.33"/>
  </r>
  <r>
    <x v="1"/>
    <x v="73"/>
    <x v="10"/>
    <x v="0"/>
    <x v="2"/>
    <x v="805"/>
    <n v="777018630"/>
    <d v="2016-03-19T00:00:00"/>
    <n v="5935"/>
    <n v="154.06"/>
    <n v="90.93"/>
    <n v="914346.1"/>
    <n v="539669.55000000005"/>
    <n v="374676.55"/>
  </r>
  <r>
    <x v="5"/>
    <x v="161"/>
    <x v="2"/>
    <x v="1"/>
    <x v="0"/>
    <x v="874"/>
    <n v="731913316"/>
    <d v="2015-02-14T00:00:00"/>
    <n v="8270"/>
    <n v="47.45"/>
    <n v="31.79"/>
    <n v="392411.5"/>
    <n v="262903.3"/>
    <n v="129508.2"/>
  </r>
  <r>
    <x v="5"/>
    <x v="175"/>
    <x v="11"/>
    <x v="0"/>
    <x v="3"/>
    <x v="663"/>
    <n v="182274615"/>
    <d v="2016-02-05T00:00:00"/>
    <n v="7964"/>
    <n v="668.27"/>
    <n v="502.54"/>
    <n v="5322102.28"/>
    <n v="4002228.56"/>
    <n v="1319873.72"/>
  </r>
  <r>
    <x v="1"/>
    <x v="123"/>
    <x v="5"/>
    <x v="1"/>
    <x v="3"/>
    <x v="777"/>
    <n v="601588857"/>
    <d v="2019-09-10T00:00:00"/>
    <n v="2366"/>
    <n v="109.28"/>
    <n v="35.840000000000003"/>
    <n v="258556.48"/>
    <n v="84797.440000000002"/>
    <n v="173759.04"/>
  </r>
  <r>
    <x v="4"/>
    <x v="95"/>
    <x v="4"/>
    <x v="1"/>
    <x v="1"/>
    <x v="569"/>
    <n v="833654868"/>
    <d v="2015-02-13T00:00:00"/>
    <n v="5856"/>
    <n v="81.73"/>
    <n v="56.67"/>
    <n v="478610.88"/>
    <n v="331859.52"/>
    <n v="146751.35999999999"/>
  </r>
  <r>
    <x v="0"/>
    <x v="13"/>
    <x v="7"/>
    <x v="0"/>
    <x v="2"/>
    <x v="862"/>
    <n v="242583978"/>
    <d v="2019-02-20T00:00:00"/>
    <n v="4845"/>
    <n v="437.2"/>
    <n v="263.33"/>
    <n v="2118234"/>
    <n v="1275833.8500000001"/>
    <n v="842400.15"/>
  </r>
  <r>
    <x v="4"/>
    <x v="95"/>
    <x v="1"/>
    <x v="0"/>
    <x v="2"/>
    <x v="1631"/>
    <n v="962800014"/>
    <d v="2019-04-26T00:00:00"/>
    <n v="2774"/>
    <n v="152.58000000000001"/>
    <n v="97.44"/>
    <n v="423256.92"/>
    <n v="270298.56"/>
    <n v="152958.35999999999"/>
  </r>
  <r>
    <x v="1"/>
    <x v="59"/>
    <x v="10"/>
    <x v="1"/>
    <x v="2"/>
    <x v="1898"/>
    <n v="249039304"/>
    <d v="2018-05-01T00:00:00"/>
    <n v="5119"/>
    <n v="154.06"/>
    <n v="90.93"/>
    <n v="788633.14"/>
    <n v="465470.67"/>
    <n v="323162.46999999997"/>
  </r>
  <r>
    <x v="4"/>
    <x v="143"/>
    <x v="2"/>
    <x v="0"/>
    <x v="1"/>
    <x v="312"/>
    <n v="826350677"/>
    <d v="2020-05-18T00:00:00"/>
    <n v="4383"/>
    <n v="47.45"/>
    <n v="31.79"/>
    <n v="207973.35"/>
    <n v="139335.57"/>
    <n v="68637.78"/>
  </r>
  <r>
    <x v="3"/>
    <x v="15"/>
    <x v="7"/>
    <x v="0"/>
    <x v="2"/>
    <x v="1899"/>
    <n v="540095460"/>
    <d v="2020-03-13T00:00:00"/>
    <n v="5104"/>
    <n v="437.2"/>
    <n v="263.33"/>
    <n v="2231468.7999999998"/>
    <n v="1344036.32"/>
    <n v="887432.48"/>
  </r>
  <r>
    <x v="1"/>
    <x v="99"/>
    <x v="3"/>
    <x v="0"/>
    <x v="1"/>
    <x v="1900"/>
    <n v="905947482"/>
    <d v="2016-01-18T00:00:00"/>
    <n v="8847"/>
    <n v="205.7"/>
    <n v="117.11"/>
    <n v="1819827.9"/>
    <n v="1036072.17"/>
    <n v="783755.73"/>
  </r>
  <r>
    <x v="1"/>
    <x v="142"/>
    <x v="10"/>
    <x v="0"/>
    <x v="3"/>
    <x v="1110"/>
    <n v="359893071"/>
    <d v="2021-08-06T00:00:00"/>
    <n v="9212"/>
    <n v="154.06"/>
    <n v="90.93"/>
    <n v="1419200.72"/>
    <n v="837647.16"/>
    <n v="581553.56000000006"/>
  </r>
  <r>
    <x v="5"/>
    <x v="150"/>
    <x v="8"/>
    <x v="0"/>
    <x v="2"/>
    <x v="16"/>
    <n v="108231055"/>
    <d v="2018-09-24T00:00:00"/>
    <n v="6829"/>
    <n v="421.89"/>
    <n v="364.69"/>
    <n v="2881086.81"/>
    <n v="2490468.0099999998"/>
    <n v="390618.8"/>
  </r>
  <r>
    <x v="5"/>
    <x v="70"/>
    <x v="7"/>
    <x v="0"/>
    <x v="0"/>
    <x v="1752"/>
    <n v="977572762"/>
    <d v="2021-06-17T00:00:00"/>
    <n v="4359"/>
    <n v="437.2"/>
    <n v="263.33"/>
    <n v="1905754.8"/>
    <n v="1147855.47"/>
    <n v="757899.33"/>
  </r>
  <r>
    <x v="3"/>
    <x v="50"/>
    <x v="1"/>
    <x v="0"/>
    <x v="3"/>
    <x v="1119"/>
    <n v="264842021"/>
    <d v="2015-11-22T00:00:00"/>
    <n v="1494"/>
    <n v="152.58000000000001"/>
    <n v="97.44"/>
    <n v="227954.52"/>
    <n v="145575.35999999999"/>
    <n v="82379.16"/>
  </r>
  <r>
    <x v="0"/>
    <x v="25"/>
    <x v="1"/>
    <x v="1"/>
    <x v="3"/>
    <x v="1646"/>
    <n v="287275159"/>
    <d v="2020-08-26T00:00:00"/>
    <n v="9958"/>
    <n v="152.58000000000001"/>
    <n v="97.44"/>
    <n v="1519391.64"/>
    <n v="970307.52"/>
    <n v="549084.12"/>
  </r>
  <r>
    <x v="5"/>
    <x v="74"/>
    <x v="4"/>
    <x v="0"/>
    <x v="0"/>
    <x v="1543"/>
    <n v="732421004"/>
    <d v="2019-12-01T00:00:00"/>
    <n v="8506"/>
    <n v="81.73"/>
    <n v="56.67"/>
    <n v="695195.38"/>
    <n v="482035.02"/>
    <n v="213160.36"/>
  </r>
  <r>
    <x v="4"/>
    <x v="45"/>
    <x v="10"/>
    <x v="0"/>
    <x v="3"/>
    <x v="310"/>
    <n v="908140885"/>
    <d v="2022-03-31T00:00:00"/>
    <n v="7924"/>
    <n v="154.06"/>
    <n v="90.93"/>
    <n v="1220771.44"/>
    <n v="720529.32"/>
    <n v="500242.12"/>
  </r>
  <r>
    <x v="2"/>
    <x v="68"/>
    <x v="7"/>
    <x v="1"/>
    <x v="3"/>
    <x v="1901"/>
    <n v="192608630"/>
    <d v="2020-04-16T00:00:00"/>
    <n v="6029"/>
    <n v="437.2"/>
    <n v="263.33"/>
    <n v="2635878.7999999998"/>
    <n v="1587616.57"/>
    <n v="1048262.23"/>
  </r>
  <r>
    <x v="1"/>
    <x v="73"/>
    <x v="7"/>
    <x v="1"/>
    <x v="0"/>
    <x v="179"/>
    <n v="284310567"/>
    <d v="2016-09-02T00:00:00"/>
    <n v="2670"/>
    <n v="437.2"/>
    <n v="263.33"/>
    <n v="1167324"/>
    <n v="703091.1"/>
    <n v="464232.9"/>
  </r>
  <r>
    <x v="0"/>
    <x v="146"/>
    <x v="8"/>
    <x v="1"/>
    <x v="3"/>
    <x v="1902"/>
    <n v="252045524"/>
    <d v="2016-10-28T00:00:00"/>
    <n v="4726"/>
    <n v="421.89"/>
    <n v="364.69"/>
    <n v="1993852.14"/>
    <n v="1723524.94"/>
    <n v="270327.2"/>
  </r>
  <r>
    <x v="4"/>
    <x v="176"/>
    <x v="1"/>
    <x v="1"/>
    <x v="0"/>
    <x v="1054"/>
    <n v="584924829"/>
    <d v="2015-06-08T00:00:00"/>
    <n v="1110"/>
    <n v="152.58000000000001"/>
    <n v="97.44"/>
    <n v="169363.8"/>
    <n v="108158.39999999999"/>
    <n v="61205.4"/>
  </r>
  <r>
    <x v="1"/>
    <x v="7"/>
    <x v="10"/>
    <x v="1"/>
    <x v="0"/>
    <x v="431"/>
    <n v="942372310"/>
    <d v="2020-02-19T00:00:00"/>
    <n v="7763"/>
    <n v="154.06"/>
    <n v="90.93"/>
    <n v="1195967.78"/>
    <n v="705889.59"/>
    <n v="490078.19"/>
  </r>
  <r>
    <x v="1"/>
    <x v="139"/>
    <x v="8"/>
    <x v="0"/>
    <x v="1"/>
    <x v="655"/>
    <n v="604124295"/>
    <d v="2015-04-02T00:00:00"/>
    <n v="2659"/>
    <n v="421.89"/>
    <n v="364.69"/>
    <n v="1121805.51"/>
    <n v="969710.71"/>
    <n v="152094.79999999999"/>
  </r>
  <r>
    <x v="1"/>
    <x v="108"/>
    <x v="9"/>
    <x v="0"/>
    <x v="1"/>
    <x v="223"/>
    <n v="720229613"/>
    <d v="2015-03-11T00:00:00"/>
    <n v="803"/>
    <n v="9.33"/>
    <n v="6.92"/>
    <n v="7491.99"/>
    <n v="5556.76"/>
    <n v="1935.23"/>
  </r>
  <r>
    <x v="3"/>
    <x v="11"/>
    <x v="3"/>
    <x v="0"/>
    <x v="2"/>
    <x v="1501"/>
    <n v="261049592"/>
    <d v="2021-03-12T00:00:00"/>
    <n v="9230"/>
    <n v="205.7"/>
    <n v="117.11"/>
    <n v="1898611"/>
    <n v="1080925.3"/>
    <n v="817685.7"/>
  </r>
  <r>
    <x v="1"/>
    <x v="16"/>
    <x v="4"/>
    <x v="0"/>
    <x v="0"/>
    <x v="1903"/>
    <n v="967258059"/>
    <d v="2018-08-08T00:00:00"/>
    <n v="2009"/>
    <n v="81.73"/>
    <n v="56.67"/>
    <n v="164195.57"/>
    <n v="113850.03"/>
    <n v="50345.54"/>
  </r>
  <r>
    <x v="5"/>
    <x v="54"/>
    <x v="7"/>
    <x v="1"/>
    <x v="2"/>
    <x v="1904"/>
    <n v="599841344"/>
    <d v="2015-06-01T00:00:00"/>
    <n v="5238"/>
    <n v="437.2"/>
    <n v="263.33"/>
    <n v="2290053.6"/>
    <n v="1379322.54"/>
    <n v="910731.06"/>
  </r>
  <r>
    <x v="5"/>
    <x v="34"/>
    <x v="9"/>
    <x v="1"/>
    <x v="0"/>
    <x v="154"/>
    <n v="590098273"/>
    <d v="2015-11-26T00:00:00"/>
    <n v="2047"/>
    <n v="9.33"/>
    <n v="6.92"/>
    <n v="19098.509999999998"/>
    <n v="14165.24"/>
    <n v="4933.2700000000004"/>
  </r>
  <r>
    <x v="3"/>
    <x v="20"/>
    <x v="3"/>
    <x v="1"/>
    <x v="2"/>
    <x v="1344"/>
    <n v="189640176"/>
    <d v="2021-11-04T00:00:00"/>
    <n v="7597"/>
    <n v="205.7"/>
    <n v="117.11"/>
    <n v="1562702.9"/>
    <n v="889684.67"/>
    <n v="673018.23"/>
  </r>
  <r>
    <x v="1"/>
    <x v="73"/>
    <x v="3"/>
    <x v="1"/>
    <x v="0"/>
    <x v="922"/>
    <n v="520390880"/>
    <d v="2021-07-24T00:00:00"/>
    <n v="4080"/>
    <n v="205.7"/>
    <n v="117.11"/>
    <n v="839256"/>
    <n v="477808.8"/>
    <n v="361447.2"/>
  </r>
  <r>
    <x v="3"/>
    <x v="151"/>
    <x v="7"/>
    <x v="1"/>
    <x v="1"/>
    <x v="362"/>
    <n v="524586713"/>
    <d v="2016-06-24T00:00:00"/>
    <n v="5721"/>
    <n v="437.2"/>
    <n v="263.33"/>
    <n v="2501221.2000000002"/>
    <n v="1506510.93"/>
    <n v="994710.27"/>
  </r>
  <r>
    <x v="5"/>
    <x v="111"/>
    <x v="4"/>
    <x v="1"/>
    <x v="3"/>
    <x v="1651"/>
    <n v="114776504"/>
    <d v="2022-09-10T00:00:00"/>
    <n v="3773"/>
    <n v="81.73"/>
    <n v="56.67"/>
    <n v="308367.28999999998"/>
    <n v="213815.91"/>
    <n v="94551.38"/>
  </r>
  <r>
    <x v="1"/>
    <x v="7"/>
    <x v="9"/>
    <x v="1"/>
    <x v="2"/>
    <x v="1353"/>
    <n v="623821580"/>
    <d v="2016-10-31T00:00:00"/>
    <n v="1523"/>
    <n v="9.33"/>
    <n v="6.92"/>
    <n v="14209.59"/>
    <n v="10539.16"/>
    <n v="3670.43"/>
  </r>
  <r>
    <x v="3"/>
    <x v="15"/>
    <x v="3"/>
    <x v="0"/>
    <x v="0"/>
    <x v="1126"/>
    <n v="754895770"/>
    <d v="2017-03-12T00:00:00"/>
    <n v="9289"/>
    <n v="205.7"/>
    <n v="117.11"/>
    <n v="1910747.3"/>
    <n v="1087834.79"/>
    <n v="822912.51"/>
  </r>
  <r>
    <x v="4"/>
    <x v="31"/>
    <x v="2"/>
    <x v="0"/>
    <x v="2"/>
    <x v="1195"/>
    <n v="631485402"/>
    <d v="2017-08-12T00:00:00"/>
    <n v="9418"/>
    <n v="47.45"/>
    <n v="31.79"/>
    <n v="446884.1"/>
    <n v="299398.21999999997"/>
    <n v="147485.88"/>
  </r>
  <r>
    <x v="3"/>
    <x v="30"/>
    <x v="4"/>
    <x v="0"/>
    <x v="2"/>
    <x v="1111"/>
    <n v="447389304"/>
    <d v="2019-11-19T00:00:00"/>
    <n v="1292"/>
    <n v="81.73"/>
    <n v="56.67"/>
    <n v="105595.16"/>
    <n v="73217.64"/>
    <n v="32377.52"/>
  </r>
  <r>
    <x v="5"/>
    <x v="78"/>
    <x v="11"/>
    <x v="0"/>
    <x v="0"/>
    <x v="1905"/>
    <n v="916718804"/>
    <d v="2022-03-09T00:00:00"/>
    <n v="6321"/>
    <n v="668.27"/>
    <n v="502.54"/>
    <n v="4224134.67"/>
    <n v="3176555.34"/>
    <n v="1047579.33"/>
  </r>
  <r>
    <x v="4"/>
    <x v="45"/>
    <x v="1"/>
    <x v="1"/>
    <x v="0"/>
    <x v="1906"/>
    <n v="123897731"/>
    <d v="2015-10-23T00:00:00"/>
    <n v="2947"/>
    <n v="152.58000000000001"/>
    <n v="97.44"/>
    <n v="449653.26"/>
    <n v="287155.68"/>
    <n v="162497.57999999999"/>
  </r>
  <r>
    <x v="1"/>
    <x v="17"/>
    <x v="8"/>
    <x v="0"/>
    <x v="1"/>
    <x v="384"/>
    <n v="273662412"/>
    <d v="2022-07-23T00:00:00"/>
    <n v="1644"/>
    <n v="421.89"/>
    <n v="364.69"/>
    <n v="693587.16"/>
    <n v="599550.36"/>
    <n v="94036.800000000003"/>
  </r>
  <r>
    <x v="1"/>
    <x v="108"/>
    <x v="10"/>
    <x v="1"/>
    <x v="0"/>
    <x v="69"/>
    <n v="941061675"/>
    <d v="2017-03-20T00:00:00"/>
    <n v="9917"/>
    <n v="154.06"/>
    <n v="90.93"/>
    <n v="1527813.02"/>
    <n v="901752.81"/>
    <n v="626060.21"/>
  </r>
  <r>
    <x v="1"/>
    <x v="123"/>
    <x v="8"/>
    <x v="0"/>
    <x v="0"/>
    <x v="150"/>
    <n v="421456849"/>
    <d v="2019-12-10T00:00:00"/>
    <n v="7302"/>
    <n v="421.89"/>
    <n v="364.69"/>
    <n v="3080640.78"/>
    <n v="2662966.38"/>
    <n v="417674.4"/>
  </r>
  <r>
    <x v="2"/>
    <x v="38"/>
    <x v="8"/>
    <x v="1"/>
    <x v="2"/>
    <x v="39"/>
    <n v="680521762"/>
    <d v="2018-04-15T00:00:00"/>
    <n v="367"/>
    <n v="421.89"/>
    <n v="364.69"/>
    <n v="154833.63"/>
    <n v="133841.23000000001"/>
    <n v="20992.400000000001"/>
  </r>
  <r>
    <x v="5"/>
    <x v="111"/>
    <x v="9"/>
    <x v="0"/>
    <x v="0"/>
    <x v="1907"/>
    <n v="604242742"/>
    <d v="2017-06-25T00:00:00"/>
    <n v="7710"/>
    <n v="9.33"/>
    <n v="6.92"/>
    <n v="71934.3"/>
    <n v="53353.2"/>
    <n v="18581.099999999999"/>
  </r>
  <r>
    <x v="0"/>
    <x v="119"/>
    <x v="7"/>
    <x v="1"/>
    <x v="0"/>
    <x v="825"/>
    <n v="948918616"/>
    <d v="2020-07-25T00:00:00"/>
    <n v="4960"/>
    <n v="437.2"/>
    <n v="263.33"/>
    <n v="2168512"/>
    <n v="1306116.8"/>
    <n v="862395.2"/>
  </r>
  <r>
    <x v="1"/>
    <x v="152"/>
    <x v="7"/>
    <x v="0"/>
    <x v="3"/>
    <x v="165"/>
    <n v="291160714"/>
    <d v="2020-05-26T00:00:00"/>
    <n v="9780"/>
    <n v="437.2"/>
    <n v="263.33"/>
    <n v="4275816"/>
    <n v="2575367.4"/>
    <n v="1700448.6"/>
  </r>
  <r>
    <x v="4"/>
    <x v="29"/>
    <x v="9"/>
    <x v="0"/>
    <x v="1"/>
    <x v="1566"/>
    <n v="877892863"/>
    <d v="2021-10-21T00:00:00"/>
    <n v="6862"/>
    <n v="9.33"/>
    <n v="6.92"/>
    <n v="64022.46"/>
    <n v="47485.04"/>
    <n v="16537.419999999998"/>
  </r>
  <r>
    <x v="5"/>
    <x v="100"/>
    <x v="10"/>
    <x v="0"/>
    <x v="0"/>
    <x v="443"/>
    <n v="976351392"/>
    <d v="2018-09-12T00:00:00"/>
    <n v="2928"/>
    <n v="154.06"/>
    <n v="90.93"/>
    <n v="451087.68"/>
    <n v="266243.03999999998"/>
    <n v="184844.64"/>
  </r>
  <r>
    <x v="1"/>
    <x v="179"/>
    <x v="9"/>
    <x v="1"/>
    <x v="0"/>
    <x v="89"/>
    <n v="724085128"/>
    <d v="2018-02-10T00:00:00"/>
    <n v="1735"/>
    <n v="9.33"/>
    <n v="6.92"/>
    <n v="16187.55"/>
    <n v="12006.2"/>
    <n v="4181.3500000000004"/>
  </r>
  <r>
    <x v="5"/>
    <x v="100"/>
    <x v="5"/>
    <x v="1"/>
    <x v="3"/>
    <x v="1908"/>
    <n v="778955399"/>
    <d v="2020-02-29T00:00:00"/>
    <n v="9068"/>
    <n v="109.28"/>
    <n v="35.840000000000003"/>
    <n v="990951.04"/>
    <n v="324997.12"/>
    <n v="665953.92000000004"/>
  </r>
  <r>
    <x v="2"/>
    <x v="107"/>
    <x v="8"/>
    <x v="0"/>
    <x v="0"/>
    <x v="1360"/>
    <n v="969136035"/>
    <d v="2015-05-20T00:00:00"/>
    <n v="7744"/>
    <n v="421.89"/>
    <n v="364.69"/>
    <n v="3267116.16"/>
    <n v="2824159.36"/>
    <n v="442956.79999999999"/>
  </r>
  <r>
    <x v="5"/>
    <x v="70"/>
    <x v="0"/>
    <x v="0"/>
    <x v="3"/>
    <x v="1909"/>
    <n v="743113362"/>
    <d v="2016-10-21T00:00:00"/>
    <n v="2612"/>
    <n v="255.28"/>
    <n v="159.41999999999999"/>
    <n v="666791.36"/>
    <n v="416405.04"/>
    <n v="250386.32"/>
  </r>
  <r>
    <x v="2"/>
    <x v="170"/>
    <x v="1"/>
    <x v="1"/>
    <x v="2"/>
    <x v="1910"/>
    <n v="519686210"/>
    <d v="2019-09-24T00:00:00"/>
    <n v="5553"/>
    <n v="152.58000000000001"/>
    <n v="97.44"/>
    <n v="847276.74"/>
    <n v="541084.31999999995"/>
    <n v="306192.42"/>
  </r>
  <r>
    <x v="0"/>
    <x v="134"/>
    <x v="8"/>
    <x v="0"/>
    <x v="1"/>
    <x v="1245"/>
    <n v="337965905"/>
    <d v="2020-07-20T00:00:00"/>
    <n v="477"/>
    <n v="421.89"/>
    <n v="364.69"/>
    <n v="201241.53"/>
    <n v="173957.13"/>
    <n v="27284.400000000001"/>
  </r>
  <r>
    <x v="5"/>
    <x v="54"/>
    <x v="9"/>
    <x v="1"/>
    <x v="1"/>
    <x v="701"/>
    <n v="307376277"/>
    <d v="2016-08-15T00:00:00"/>
    <n v="8326"/>
    <n v="9.33"/>
    <n v="6.92"/>
    <n v="77681.58"/>
    <n v="57615.92"/>
    <n v="20065.66"/>
  </r>
  <r>
    <x v="2"/>
    <x v="147"/>
    <x v="10"/>
    <x v="1"/>
    <x v="3"/>
    <x v="1911"/>
    <n v="157653653"/>
    <d v="2015-05-27T00:00:00"/>
    <n v="2074"/>
    <n v="154.06"/>
    <n v="90.93"/>
    <n v="319520.44"/>
    <n v="188588.82"/>
    <n v="130931.62"/>
  </r>
  <r>
    <x v="4"/>
    <x v="143"/>
    <x v="7"/>
    <x v="1"/>
    <x v="1"/>
    <x v="1240"/>
    <n v="588846862"/>
    <d v="2022-09-26T00:00:00"/>
    <n v="1727"/>
    <n v="437.2"/>
    <n v="263.33"/>
    <n v="755044.4"/>
    <n v="454770.91"/>
    <n v="300273.49"/>
  </r>
  <r>
    <x v="5"/>
    <x v="162"/>
    <x v="4"/>
    <x v="1"/>
    <x v="1"/>
    <x v="1912"/>
    <n v="121317231"/>
    <d v="2020-01-02T00:00:00"/>
    <n v="9319"/>
    <n v="81.73"/>
    <n v="56.67"/>
    <n v="761641.87"/>
    <n v="528107.73"/>
    <n v="233534.14"/>
  </r>
  <r>
    <x v="0"/>
    <x v="19"/>
    <x v="1"/>
    <x v="0"/>
    <x v="1"/>
    <x v="430"/>
    <n v="945738589"/>
    <d v="2018-12-22T00:00:00"/>
    <n v="3920"/>
    <n v="152.58000000000001"/>
    <n v="97.44"/>
    <n v="598113.6"/>
    <n v="381964.79999999999"/>
    <n v="216148.8"/>
  </r>
  <r>
    <x v="3"/>
    <x v="15"/>
    <x v="5"/>
    <x v="1"/>
    <x v="3"/>
    <x v="1913"/>
    <n v="373097264"/>
    <d v="2017-07-06T00:00:00"/>
    <n v="6626"/>
    <n v="109.28"/>
    <n v="35.840000000000003"/>
    <n v="724089.28"/>
    <n v="237475.84"/>
    <n v="486613.44"/>
  </r>
  <r>
    <x v="0"/>
    <x v="13"/>
    <x v="10"/>
    <x v="1"/>
    <x v="0"/>
    <x v="520"/>
    <n v="284692084"/>
    <d v="2021-01-07T00:00:00"/>
    <n v="5569"/>
    <n v="154.06"/>
    <n v="90.93"/>
    <n v="857960.14"/>
    <n v="506389.17"/>
    <n v="351570.97"/>
  </r>
  <r>
    <x v="2"/>
    <x v="112"/>
    <x v="9"/>
    <x v="0"/>
    <x v="1"/>
    <x v="1273"/>
    <n v="382134377"/>
    <d v="2020-11-06T00:00:00"/>
    <n v="909"/>
    <n v="9.33"/>
    <n v="6.92"/>
    <n v="8480.9699999999993"/>
    <n v="6290.28"/>
    <n v="2190.69"/>
  </r>
  <r>
    <x v="5"/>
    <x v="154"/>
    <x v="6"/>
    <x v="0"/>
    <x v="1"/>
    <x v="1199"/>
    <n v="437347972"/>
    <d v="2017-01-16T00:00:00"/>
    <n v="9839"/>
    <n v="651.21"/>
    <n v="524.96"/>
    <n v="6407255.1900000004"/>
    <n v="5165081.4400000004"/>
    <n v="1242173.75"/>
  </r>
  <r>
    <x v="1"/>
    <x v="33"/>
    <x v="10"/>
    <x v="0"/>
    <x v="0"/>
    <x v="1914"/>
    <n v="742569196"/>
    <d v="2018-11-17T00:00:00"/>
    <n v="1581"/>
    <n v="154.06"/>
    <n v="90.93"/>
    <n v="243568.86"/>
    <n v="143760.32999999999"/>
    <n v="99808.53"/>
  </r>
  <r>
    <x v="1"/>
    <x v="73"/>
    <x v="11"/>
    <x v="0"/>
    <x v="0"/>
    <x v="1399"/>
    <n v="760346877"/>
    <d v="2016-08-06T00:00:00"/>
    <n v="2392"/>
    <n v="668.27"/>
    <n v="502.54"/>
    <n v="1598501.84"/>
    <n v="1202075.68"/>
    <n v="396426.16"/>
  </r>
  <r>
    <x v="0"/>
    <x v="27"/>
    <x v="1"/>
    <x v="0"/>
    <x v="3"/>
    <x v="1915"/>
    <n v="473542344"/>
    <d v="2021-02-09T00:00:00"/>
    <n v="558"/>
    <n v="152.58000000000001"/>
    <n v="97.44"/>
    <n v="85139.64"/>
    <n v="54371.519999999997"/>
    <n v="30768.12"/>
  </r>
  <r>
    <x v="5"/>
    <x v="54"/>
    <x v="10"/>
    <x v="0"/>
    <x v="0"/>
    <x v="463"/>
    <n v="835329425"/>
    <d v="2018-07-27T00:00:00"/>
    <n v="1395"/>
    <n v="154.06"/>
    <n v="90.93"/>
    <n v="214913.7"/>
    <n v="126847.35"/>
    <n v="88066.35"/>
  </r>
  <r>
    <x v="3"/>
    <x v="61"/>
    <x v="10"/>
    <x v="0"/>
    <x v="2"/>
    <x v="1339"/>
    <n v="619194447"/>
    <d v="2018-02-07T00:00:00"/>
    <n v="2252"/>
    <n v="154.06"/>
    <n v="90.93"/>
    <n v="346943.12"/>
    <n v="204774.36"/>
    <n v="142168.76"/>
  </r>
  <r>
    <x v="5"/>
    <x v="32"/>
    <x v="10"/>
    <x v="0"/>
    <x v="0"/>
    <x v="1012"/>
    <n v="468936240"/>
    <d v="2016-07-02T00:00:00"/>
    <n v="7509"/>
    <n v="154.06"/>
    <n v="90.93"/>
    <n v="1156836.54"/>
    <n v="682793.37"/>
    <n v="474043.17"/>
  </r>
  <r>
    <x v="4"/>
    <x v="176"/>
    <x v="6"/>
    <x v="1"/>
    <x v="2"/>
    <x v="1371"/>
    <n v="648666131"/>
    <d v="2018-12-12T00:00:00"/>
    <n v="3578"/>
    <n v="651.21"/>
    <n v="524.96"/>
    <n v="2330029.38"/>
    <n v="1878306.88"/>
    <n v="451722.5"/>
  </r>
  <r>
    <x v="3"/>
    <x v="8"/>
    <x v="11"/>
    <x v="1"/>
    <x v="1"/>
    <x v="1765"/>
    <n v="592807948"/>
    <d v="2018-09-19T00:00:00"/>
    <n v="3900"/>
    <n v="668.27"/>
    <n v="502.54"/>
    <n v="2606253"/>
    <n v="1959906"/>
    <n v="646347"/>
  </r>
  <r>
    <x v="5"/>
    <x v="177"/>
    <x v="0"/>
    <x v="1"/>
    <x v="0"/>
    <x v="1916"/>
    <n v="256098020"/>
    <d v="2018-08-21T00:00:00"/>
    <n v="3950"/>
    <n v="255.28"/>
    <n v="159.41999999999999"/>
    <n v="1008356"/>
    <n v="629709"/>
    <n v="378647"/>
  </r>
  <r>
    <x v="2"/>
    <x v="164"/>
    <x v="11"/>
    <x v="0"/>
    <x v="1"/>
    <x v="1917"/>
    <n v="563585174"/>
    <d v="2022-11-26T00:00:00"/>
    <n v="6232"/>
    <n v="668.27"/>
    <n v="502.54"/>
    <n v="4164658.64"/>
    <n v="3131829.28"/>
    <n v="1032829.36"/>
  </r>
  <r>
    <x v="1"/>
    <x v="123"/>
    <x v="7"/>
    <x v="0"/>
    <x v="0"/>
    <x v="1119"/>
    <n v="260630738"/>
    <d v="2015-12-19T00:00:00"/>
    <n v="5282"/>
    <n v="437.2"/>
    <n v="263.33"/>
    <n v="2309290.4"/>
    <n v="1390909.06"/>
    <n v="918381.34"/>
  </r>
  <r>
    <x v="2"/>
    <x v="38"/>
    <x v="11"/>
    <x v="1"/>
    <x v="3"/>
    <x v="1918"/>
    <n v="862908542"/>
    <d v="2016-07-09T00:00:00"/>
    <n v="2668"/>
    <n v="668.27"/>
    <n v="502.54"/>
    <n v="1782944.36"/>
    <n v="1340776.72"/>
    <n v="442167.64"/>
  </r>
  <r>
    <x v="2"/>
    <x v="102"/>
    <x v="4"/>
    <x v="1"/>
    <x v="1"/>
    <x v="1919"/>
    <n v="806404912"/>
    <d v="2015-10-17T00:00:00"/>
    <n v="1988"/>
    <n v="81.73"/>
    <n v="56.67"/>
    <n v="162479.24"/>
    <n v="112659.96"/>
    <n v="49819.28"/>
  </r>
  <r>
    <x v="5"/>
    <x v="88"/>
    <x v="11"/>
    <x v="1"/>
    <x v="1"/>
    <x v="25"/>
    <n v="397418677"/>
    <d v="2018-04-02T00:00:00"/>
    <n v="3873"/>
    <n v="668.27"/>
    <n v="502.54"/>
    <n v="2588209.71"/>
    <n v="1946337.42"/>
    <n v="641872.29"/>
  </r>
  <r>
    <x v="1"/>
    <x v="132"/>
    <x v="8"/>
    <x v="0"/>
    <x v="3"/>
    <x v="1920"/>
    <n v="462561166"/>
    <d v="2019-05-02T00:00:00"/>
    <n v="983"/>
    <n v="421.89"/>
    <n v="364.69"/>
    <n v="414717.87"/>
    <n v="358490.27"/>
    <n v="56227.6"/>
  </r>
  <r>
    <x v="2"/>
    <x v="102"/>
    <x v="4"/>
    <x v="0"/>
    <x v="0"/>
    <x v="1921"/>
    <n v="998756206"/>
    <d v="2021-09-18T00:00:00"/>
    <n v="3011"/>
    <n v="81.73"/>
    <n v="56.67"/>
    <n v="246089.03"/>
    <n v="170633.37"/>
    <n v="75455.66"/>
  </r>
  <r>
    <x v="5"/>
    <x v="91"/>
    <x v="7"/>
    <x v="1"/>
    <x v="3"/>
    <x v="1922"/>
    <n v="723240125"/>
    <d v="2016-11-18T00:00:00"/>
    <n v="1680"/>
    <n v="437.2"/>
    <n v="263.33"/>
    <n v="734496"/>
    <n v="442394.4"/>
    <n v="292101.59999999998"/>
  </r>
  <r>
    <x v="2"/>
    <x v="144"/>
    <x v="5"/>
    <x v="1"/>
    <x v="3"/>
    <x v="754"/>
    <n v="223561751"/>
    <d v="2022-09-21T00:00:00"/>
    <n v="5745"/>
    <n v="109.28"/>
    <n v="35.840000000000003"/>
    <n v="627813.6"/>
    <n v="205900.79999999999"/>
    <n v="421912.8"/>
  </r>
  <r>
    <x v="6"/>
    <x v="103"/>
    <x v="8"/>
    <x v="1"/>
    <x v="0"/>
    <x v="589"/>
    <n v="607582414"/>
    <d v="2019-01-30T00:00:00"/>
    <n v="5993"/>
    <n v="421.89"/>
    <n v="364.69"/>
    <n v="2528386.77"/>
    <n v="2185587.17"/>
    <n v="342799.6"/>
  </r>
  <r>
    <x v="1"/>
    <x v="55"/>
    <x v="4"/>
    <x v="1"/>
    <x v="3"/>
    <x v="1923"/>
    <n v="353475940"/>
    <d v="2018-10-04T00:00:00"/>
    <n v="240"/>
    <n v="81.73"/>
    <n v="56.67"/>
    <n v="19615.2"/>
    <n v="13600.8"/>
    <n v="6014.4"/>
  </r>
  <r>
    <x v="4"/>
    <x v="160"/>
    <x v="3"/>
    <x v="1"/>
    <x v="3"/>
    <x v="1574"/>
    <n v="259728658"/>
    <d v="2017-01-29T00:00:00"/>
    <n v="8336"/>
    <n v="205.7"/>
    <n v="117.11"/>
    <n v="1714715.2"/>
    <n v="976228.96"/>
    <n v="738486.24"/>
  </r>
  <r>
    <x v="5"/>
    <x v="145"/>
    <x v="3"/>
    <x v="1"/>
    <x v="2"/>
    <x v="906"/>
    <n v="295139396"/>
    <d v="2018-08-18T00:00:00"/>
    <n v="7161"/>
    <n v="205.7"/>
    <n v="117.11"/>
    <n v="1473017.7"/>
    <n v="838624.71"/>
    <n v="634392.99"/>
  </r>
  <r>
    <x v="4"/>
    <x v="56"/>
    <x v="10"/>
    <x v="0"/>
    <x v="2"/>
    <x v="1039"/>
    <n v="948819482"/>
    <d v="2017-05-17T00:00:00"/>
    <n v="5624"/>
    <n v="154.06"/>
    <n v="90.93"/>
    <n v="866433.44"/>
    <n v="511390.32"/>
    <n v="355043.12"/>
  </r>
  <r>
    <x v="5"/>
    <x v="88"/>
    <x v="0"/>
    <x v="1"/>
    <x v="0"/>
    <x v="356"/>
    <n v="980192744"/>
    <d v="2017-07-12T00:00:00"/>
    <n v="9670"/>
    <n v="255.28"/>
    <n v="159.41999999999999"/>
    <n v="2468557.6"/>
    <n v="1541591.4"/>
    <n v="926966.2"/>
  </r>
  <r>
    <x v="0"/>
    <x v="113"/>
    <x v="8"/>
    <x v="0"/>
    <x v="1"/>
    <x v="707"/>
    <n v="568995511"/>
    <d v="2015-11-01T00:00:00"/>
    <n v="7271"/>
    <n v="421.89"/>
    <n v="364.69"/>
    <n v="3067562.19"/>
    <n v="2651660.9900000002"/>
    <n v="415901.2"/>
  </r>
  <r>
    <x v="5"/>
    <x v="117"/>
    <x v="1"/>
    <x v="0"/>
    <x v="1"/>
    <x v="36"/>
    <n v="865276610"/>
    <d v="2022-02-19T00:00:00"/>
    <n v="3432"/>
    <n v="152.58000000000001"/>
    <n v="97.44"/>
    <n v="523654.56"/>
    <n v="334414.08000000002"/>
    <n v="189240.48"/>
  </r>
  <r>
    <x v="3"/>
    <x v="5"/>
    <x v="6"/>
    <x v="0"/>
    <x v="2"/>
    <x v="1924"/>
    <n v="839397370"/>
    <d v="2018-12-17T00:00:00"/>
    <n v="5190"/>
    <n v="651.21"/>
    <n v="524.96"/>
    <n v="3379779.9"/>
    <n v="2724542.4"/>
    <n v="655237.5"/>
  </r>
  <r>
    <x v="1"/>
    <x v="93"/>
    <x v="2"/>
    <x v="0"/>
    <x v="3"/>
    <x v="1925"/>
    <n v="432031619"/>
    <d v="2021-06-29T00:00:00"/>
    <n v="6612"/>
    <n v="47.45"/>
    <n v="31.79"/>
    <n v="313739.40000000002"/>
    <n v="210195.48"/>
    <n v="103543.92"/>
  </r>
  <r>
    <x v="1"/>
    <x v="93"/>
    <x v="11"/>
    <x v="0"/>
    <x v="2"/>
    <x v="1926"/>
    <n v="104165685"/>
    <d v="2020-03-06T00:00:00"/>
    <n v="3796"/>
    <n v="668.27"/>
    <n v="502.54"/>
    <n v="2536752.92"/>
    <n v="1907641.84"/>
    <n v="629111.07999999996"/>
  </r>
  <r>
    <x v="5"/>
    <x v="54"/>
    <x v="9"/>
    <x v="1"/>
    <x v="0"/>
    <x v="1178"/>
    <n v="387098395"/>
    <d v="2021-11-05T00:00:00"/>
    <n v="9872"/>
    <n v="9.33"/>
    <n v="6.92"/>
    <n v="92105.76"/>
    <n v="68314.240000000005"/>
    <n v="23791.52"/>
  </r>
  <r>
    <x v="0"/>
    <x v="118"/>
    <x v="5"/>
    <x v="1"/>
    <x v="2"/>
    <x v="7"/>
    <n v="532441079"/>
    <d v="2019-11-08T00:00:00"/>
    <n v="2"/>
    <n v="109.28"/>
    <n v="35.840000000000003"/>
    <n v="218.56"/>
    <n v="71.680000000000007"/>
    <n v="146.88"/>
  </r>
  <r>
    <x v="1"/>
    <x v="64"/>
    <x v="4"/>
    <x v="0"/>
    <x v="0"/>
    <x v="1128"/>
    <n v="762117564"/>
    <d v="2021-03-28T00:00:00"/>
    <n v="6378"/>
    <n v="81.73"/>
    <n v="56.67"/>
    <n v="521273.94"/>
    <n v="361441.26"/>
    <n v="159832.68"/>
  </r>
  <r>
    <x v="1"/>
    <x v="41"/>
    <x v="1"/>
    <x v="1"/>
    <x v="3"/>
    <x v="1927"/>
    <n v="918364179"/>
    <d v="2019-04-11T00:00:00"/>
    <n v="3223"/>
    <n v="152.58000000000001"/>
    <n v="97.44"/>
    <n v="491765.34"/>
    <n v="314049.12"/>
    <n v="177716.22"/>
  </r>
  <r>
    <x v="1"/>
    <x v="179"/>
    <x v="8"/>
    <x v="0"/>
    <x v="0"/>
    <x v="167"/>
    <n v="913729751"/>
    <d v="2021-05-09T00:00:00"/>
    <n v="1793"/>
    <n v="421.89"/>
    <n v="364.69"/>
    <n v="756448.77"/>
    <n v="653889.17000000004"/>
    <n v="102559.6"/>
  </r>
  <r>
    <x v="5"/>
    <x v="183"/>
    <x v="11"/>
    <x v="1"/>
    <x v="3"/>
    <x v="567"/>
    <n v="281075608"/>
    <d v="2019-03-26T00:00:00"/>
    <n v="5373"/>
    <n v="668.27"/>
    <n v="502.54"/>
    <n v="3590614.71"/>
    <n v="2700147.42"/>
    <n v="890467.29"/>
  </r>
  <r>
    <x v="5"/>
    <x v="70"/>
    <x v="10"/>
    <x v="1"/>
    <x v="3"/>
    <x v="1620"/>
    <n v="423575580"/>
    <d v="2015-12-10T00:00:00"/>
    <n v="4282"/>
    <n v="154.06"/>
    <n v="90.93"/>
    <n v="659684.92000000004"/>
    <n v="389362.26"/>
    <n v="270322.65999999997"/>
  </r>
  <r>
    <x v="3"/>
    <x v="20"/>
    <x v="3"/>
    <x v="1"/>
    <x v="2"/>
    <x v="830"/>
    <n v="564715993"/>
    <d v="2022-08-03T00:00:00"/>
    <n v="866"/>
    <n v="205.7"/>
    <n v="117.11"/>
    <n v="178136.2"/>
    <n v="101417.26"/>
    <n v="76718.94"/>
  </r>
  <r>
    <x v="0"/>
    <x v="27"/>
    <x v="2"/>
    <x v="1"/>
    <x v="3"/>
    <x v="1928"/>
    <n v="898295676"/>
    <d v="2015-07-17T00:00:00"/>
    <n v="4508"/>
    <n v="47.45"/>
    <n v="31.79"/>
    <n v="213904.6"/>
    <n v="143309.32"/>
    <n v="70595.28"/>
  </r>
  <r>
    <x v="5"/>
    <x v="131"/>
    <x v="6"/>
    <x v="1"/>
    <x v="3"/>
    <x v="237"/>
    <n v="338425958"/>
    <d v="2020-04-08T00:00:00"/>
    <n v="6616"/>
    <n v="651.21"/>
    <n v="524.96"/>
    <n v="4308405.3600000003"/>
    <n v="3473135.36"/>
    <n v="835270"/>
  </r>
  <r>
    <x v="0"/>
    <x v="113"/>
    <x v="9"/>
    <x v="0"/>
    <x v="0"/>
    <x v="1648"/>
    <n v="569530665"/>
    <d v="2017-06-25T00:00:00"/>
    <n v="5635"/>
    <n v="9.33"/>
    <n v="6.92"/>
    <n v="52574.55"/>
    <n v="38994.199999999997"/>
    <n v="13580.35"/>
  </r>
  <r>
    <x v="1"/>
    <x v="93"/>
    <x v="1"/>
    <x v="0"/>
    <x v="3"/>
    <x v="577"/>
    <n v="196346127"/>
    <d v="2021-04-12T00:00:00"/>
    <n v="2037"/>
    <n v="152.58000000000001"/>
    <n v="97.44"/>
    <n v="310805.46000000002"/>
    <n v="198485.28"/>
    <n v="112320.18"/>
  </r>
  <r>
    <x v="2"/>
    <x v="51"/>
    <x v="11"/>
    <x v="0"/>
    <x v="0"/>
    <x v="1929"/>
    <n v="593921172"/>
    <d v="2016-02-27T00:00:00"/>
    <n v="3328"/>
    <n v="668.27"/>
    <n v="502.54"/>
    <n v="2224002.56"/>
    <n v="1672453.1200000001"/>
    <n v="551549.43999999994"/>
  </r>
  <r>
    <x v="3"/>
    <x v="94"/>
    <x v="7"/>
    <x v="0"/>
    <x v="2"/>
    <x v="1930"/>
    <n v="957617127"/>
    <d v="2022-05-31T00:00:00"/>
    <n v="9043"/>
    <n v="437.2"/>
    <n v="263.33"/>
    <n v="3953599.6"/>
    <n v="2381293.19"/>
    <n v="1572306.41"/>
  </r>
  <r>
    <x v="1"/>
    <x v="85"/>
    <x v="4"/>
    <x v="0"/>
    <x v="0"/>
    <x v="1931"/>
    <n v="553107821"/>
    <d v="2015-01-13T00:00:00"/>
    <n v="5751"/>
    <n v="81.73"/>
    <n v="56.67"/>
    <n v="470029.23"/>
    <n v="325909.17"/>
    <n v="144120.06"/>
  </r>
  <r>
    <x v="4"/>
    <x v="95"/>
    <x v="3"/>
    <x v="1"/>
    <x v="2"/>
    <x v="692"/>
    <n v="966379582"/>
    <d v="2018-03-29T00:00:00"/>
    <n v="2048"/>
    <n v="205.7"/>
    <n v="117.11"/>
    <n v="421273.59999999998"/>
    <n v="239841.28"/>
    <n v="181432.32000000001"/>
  </r>
  <r>
    <x v="2"/>
    <x v="83"/>
    <x v="0"/>
    <x v="0"/>
    <x v="3"/>
    <x v="165"/>
    <n v="253731238"/>
    <d v="2020-05-13T00:00:00"/>
    <n v="3567"/>
    <n v="255.28"/>
    <n v="159.41999999999999"/>
    <n v="910583.76"/>
    <n v="568651.14"/>
    <n v="341932.62"/>
  </r>
  <r>
    <x v="1"/>
    <x v="44"/>
    <x v="3"/>
    <x v="0"/>
    <x v="0"/>
    <x v="548"/>
    <n v="591774117"/>
    <d v="2018-05-30T00:00:00"/>
    <n v="7967"/>
    <n v="205.7"/>
    <n v="117.11"/>
    <n v="1638811.9"/>
    <n v="933015.37"/>
    <n v="705796.53"/>
  </r>
  <r>
    <x v="1"/>
    <x v="85"/>
    <x v="4"/>
    <x v="0"/>
    <x v="1"/>
    <x v="1100"/>
    <n v="627432048"/>
    <d v="2015-06-23T00:00:00"/>
    <n v="9941"/>
    <n v="81.73"/>
    <n v="56.67"/>
    <n v="812477.93"/>
    <n v="563356.47"/>
    <n v="249121.46"/>
  </r>
  <r>
    <x v="5"/>
    <x v="127"/>
    <x v="9"/>
    <x v="0"/>
    <x v="1"/>
    <x v="810"/>
    <n v="427941358"/>
    <d v="2021-08-20T00:00:00"/>
    <n v="6212"/>
    <n v="9.33"/>
    <n v="6.92"/>
    <n v="57957.96"/>
    <n v="42987.040000000001"/>
    <n v="14970.92"/>
  </r>
  <r>
    <x v="3"/>
    <x v="21"/>
    <x v="0"/>
    <x v="0"/>
    <x v="2"/>
    <x v="1932"/>
    <n v="130850875"/>
    <d v="2021-03-11T00:00:00"/>
    <n v="537"/>
    <n v="255.28"/>
    <n v="159.41999999999999"/>
    <n v="137085.35999999999"/>
    <n v="85608.54"/>
    <n v="51476.82"/>
  </r>
  <r>
    <x v="2"/>
    <x v="170"/>
    <x v="8"/>
    <x v="1"/>
    <x v="1"/>
    <x v="1045"/>
    <n v="394021928"/>
    <d v="2016-02-20T00:00:00"/>
    <n v="8699"/>
    <n v="421.89"/>
    <n v="364.69"/>
    <n v="3670021.11"/>
    <n v="3172438.31"/>
    <n v="497582.8"/>
  </r>
  <r>
    <x v="2"/>
    <x v="102"/>
    <x v="8"/>
    <x v="0"/>
    <x v="1"/>
    <x v="335"/>
    <n v="145628345"/>
    <d v="2022-07-21T00:00:00"/>
    <n v="3518"/>
    <n v="421.89"/>
    <n v="364.69"/>
    <n v="1484209.02"/>
    <n v="1282979.42"/>
    <n v="201229.6"/>
  </r>
  <r>
    <x v="5"/>
    <x v="105"/>
    <x v="8"/>
    <x v="1"/>
    <x v="0"/>
    <x v="272"/>
    <n v="634156453"/>
    <d v="2017-06-28T00:00:00"/>
    <n v="9842"/>
    <n v="421.89"/>
    <n v="364.69"/>
    <n v="4152241.38"/>
    <n v="3589278.98"/>
    <n v="562962.4"/>
  </r>
  <r>
    <x v="0"/>
    <x v="76"/>
    <x v="3"/>
    <x v="0"/>
    <x v="2"/>
    <x v="475"/>
    <n v="478405082"/>
    <d v="2021-10-24T00:00:00"/>
    <n v="9550"/>
    <n v="205.7"/>
    <n v="117.11"/>
    <n v="1964435"/>
    <n v="1118400.5"/>
    <n v="846034.5"/>
  </r>
  <r>
    <x v="3"/>
    <x v="60"/>
    <x v="4"/>
    <x v="1"/>
    <x v="1"/>
    <x v="1933"/>
    <n v="617485558"/>
    <d v="2018-10-08T00:00:00"/>
    <n v="6554"/>
    <n v="81.73"/>
    <n v="56.67"/>
    <n v="535658.42000000004"/>
    <n v="371415.18"/>
    <n v="164243.24"/>
  </r>
  <r>
    <x v="5"/>
    <x v="52"/>
    <x v="8"/>
    <x v="1"/>
    <x v="1"/>
    <x v="853"/>
    <n v="260821712"/>
    <d v="2018-09-19T00:00:00"/>
    <n v="1795"/>
    <n v="421.89"/>
    <n v="364.69"/>
    <n v="757292.55"/>
    <n v="654618.55000000005"/>
    <n v="102674"/>
  </r>
  <r>
    <x v="5"/>
    <x v="54"/>
    <x v="2"/>
    <x v="1"/>
    <x v="1"/>
    <x v="1934"/>
    <n v="938149869"/>
    <d v="2016-02-14T00:00:00"/>
    <n v="8249"/>
    <n v="47.45"/>
    <n v="31.79"/>
    <n v="391415.05"/>
    <n v="262235.71000000002"/>
    <n v="129179.34"/>
  </r>
  <r>
    <x v="5"/>
    <x v="98"/>
    <x v="9"/>
    <x v="0"/>
    <x v="2"/>
    <x v="876"/>
    <n v="649518859"/>
    <d v="2019-07-13T00:00:00"/>
    <n v="5919"/>
    <n v="9.33"/>
    <n v="6.92"/>
    <n v="55224.27"/>
    <n v="40959.480000000003"/>
    <n v="14264.79"/>
  </r>
  <r>
    <x v="1"/>
    <x v="148"/>
    <x v="8"/>
    <x v="1"/>
    <x v="0"/>
    <x v="1935"/>
    <n v="615290009"/>
    <d v="2017-01-18T00:00:00"/>
    <n v="6842"/>
    <n v="421.89"/>
    <n v="364.69"/>
    <n v="2886571.38"/>
    <n v="2495208.98"/>
    <n v="391362.4"/>
  </r>
  <r>
    <x v="3"/>
    <x v="61"/>
    <x v="5"/>
    <x v="0"/>
    <x v="0"/>
    <x v="1936"/>
    <n v="326137149"/>
    <d v="2021-01-02T00:00:00"/>
    <n v="85"/>
    <n v="109.28"/>
    <n v="35.840000000000003"/>
    <n v="9288.7999999999993"/>
    <n v="3046.4"/>
    <n v="6242.4"/>
  </r>
  <r>
    <x v="2"/>
    <x v="107"/>
    <x v="2"/>
    <x v="0"/>
    <x v="2"/>
    <x v="1937"/>
    <n v="693046605"/>
    <d v="2018-07-21T00:00:00"/>
    <n v="6746"/>
    <n v="47.45"/>
    <n v="31.79"/>
    <n v="320097.7"/>
    <n v="214455.34"/>
    <n v="105642.36"/>
  </r>
  <r>
    <x v="1"/>
    <x v="142"/>
    <x v="2"/>
    <x v="0"/>
    <x v="3"/>
    <x v="1416"/>
    <n v="897317206"/>
    <d v="2015-09-01T00:00:00"/>
    <n v="4957"/>
    <n v="47.45"/>
    <n v="31.79"/>
    <n v="235209.65"/>
    <n v="157583.03"/>
    <n v="77626.62"/>
  </r>
  <r>
    <x v="2"/>
    <x v="82"/>
    <x v="8"/>
    <x v="1"/>
    <x v="2"/>
    <x v="65"/>
    <n v="640560281"/>
    <d v="2018-12-30T00:00:00"/>
    <n v="4877"/>
    <n v="421.89"/>
    <n v="364.69"/>
    <n v="2057557.53"/>
    <n v="1778593.13"/>
    <n v="278964.40000000002"/>
  </r>
  <r>
    <x v="1"/>
    <x v="26"/>
    <x v="4"/>
    <x v="1"/>
    <x v="2"/>
    <x v="1830"/>
    <n v="594699656"/>
    <d v="2016-12-30T00:00:00"/>
    <n v="3699"/>
    <n v="81.73"/>
    <n v="56.67"/>
    <n v="302319.27"/>
    <n v="209622.33"/>
    <n v="92696.94"/>
  </r>
  <r>
    <x v="2"/>
    <x v="137"/>
    <x v="4"/>
    <x v="1"/>
    <x v="0"/>
    <x v="1160"/>
    <n v="151971662"/>
    <d v="2021-10-24T00:00:00"/>
    <n v="647"/>
    <n v="81.73"/>
    <n v="56.67"/>
    <n v="52879.31"/>
    <n v="36665.49"/>
    <n v="16213.82"/>
  </r>
  <r>
    <x v="1"/>
    <x v="64"/>
    <x v="7"/>
    <x v="1"/>
    <x v="0"/>
    <x v="77"/>
    <n v="574925124"/>
    <d v="2017-07-13T00:00:00"/>
    <n v="1975"/>
    <n v="437.2"/>
    <n v="263.33"/>
    <n v="863470"/>
    <n v="520076.75"/>
    <n v="343393.25"/>
  </r>
  <r>
    <x v="1"/>
    <x v="64"/>
    <x v="2"/>
    <x v="1"/>
    <x v="0"/>
    <x v="1594"/>
    <n v="946421372"/>
    <d v="2015-03-21T00:00:00"/>
    <n v="5971"/>
    <n v="47.45"/>
    <n v="31.79"/>
    <n v="283323.95"/>
    <n v="189818.09"/>
    <n v="93505.86"/>
  </r>
  <r>
    <x v="2"/>
    <x v="121"/>
    <x v="3"/>
    <x v="1"/>
    <x v="2"/>
    <x v="1340"/>
    <n v="419634234"/>
    <d v="2019-09-25T00:00:00"/>
    <n v="7950"/>
    <n v="205.7"/>
    <n v="117.11"/>
    <n v="1635315"/>
    <n v="931024.5"/>
    <n v="704290.5"/>
  </r>
  <r>
    <x v="4"/>
    <x v="29"/>
    <x v="7"/>
    <x v="1"/>
    <x v="3"/>
    <x v="1167"/>
    <n v="468050038"/>
    <d v="2018-12-04T00:00:00"/>
    <n v="5262"/>
    <n v="437.2"/>
    <n v="263.33"/>
    <n v="2300546.4"/>
    <n v="1385642.46"/>
    <n v="914903.94"/>
  </r>
  <r>
    <x v="5"/>
    <x v="75"/>
    <x v="10"/>
    <x v="0"/>
    <x v="2"/>
    <x v="1938"/>
    <n v="835467612"/>
    <d v="2022-11-12T00:00:00"/>
    <n v="2287"/>
    <n v="154.06"/>
    <n v="90.93"/>
    <n v="352335.22"/>
    <n v="207956.91"/>
    <n v="144378.31"/>
  </r>
  <r>
    <x v="1"/>
    <x v="93"/>
    <x v="5"/>
    <x v="1"/>
    <x v="1"/>
    <x v="1939"/>
    <n v="885998284"/>
    <d v="2017-02-28T00:00:00"/>
    <n v="5436"/>
    <n v="109.28"/>
    <n v="35.840000000000003"/>
    <n v="594046.07999999996"/>
    <n v="194826.23999999999"/>
    <n v="399219.84"/>
  </r>
  <r>
    <x v="1"/>
    <x v="109"/>
    <x v="11"/>
    <x v="1"/>
    <x v="2"/>
    <x v="1439"/>
    <n v="954065883"/>
    <d v="2016-09-01T00:00:00"/>
    <n v="8151"/>
    <n v="668.27"/>
    <n v="502.54"/>
    <n v="5447068.7699999996"/>
    <n v="4096203.54"/>
    <n v="1350865.23"/>
  </r>
  <r>
    <x v="1"/>
    <x v="81"/>
    <x v="2"/>
    <x v="0"/>
    <x v="0"/>
    <x v="1582"/>
    <n v="994406735"/>
    <d v="2015-06-30T00:00:00"/>
    <n v="5906"/>
    <n v="47.45"/>
    <n v="31.79"/>
    <n v="280239.7"/>
    <n v="187751.74"/>
    <n v="92487.96"/>
  </r>
  <r>
    <x v="1"/>
    <x v="16"/>
    <x v="4"/>
    <x v="0"/>
    <x v="0"/>
    <x v="1894"/>
    <n v="132069671"/>
    <d v="2017-07-20T00:00:00"/>
    <n v="1205"/>
    <n v="81.73"/>
    <n v="56.67"/>
    <n v="98484.65"/>
    <n v="68287.350000000006"/>
    <n v="30197.3"/>
  </r>
  <r>
    <x v="5"/>
    <x v="127"/>
    <x v="6"/>
    <x v="1"/>
    <x v="3"/>
    <x v="445"/>
    <n v="712416017"/>
    <d v="2020-07-27T00:00:00"/>
    <n v="8586"/>
    <n v="651.21"/>
    <n v="524.96"/>
    <n v="5591289.0599999996"/>
    <n v="4507306.5599999996"/>
    <n v="1083982.5"/>
  </r>
  <r>
    <x v="5"/>
    <x v="154"/>
    <x v="10"/>
    <x v="1"/>
    <x v="0"/>
    <x v="1129"/>
    <n v="651119601"/>
    <d v="2017-07-17T00:00:00"/>
    <n v="1000"/>
    <n v="154.06"/>
    <n v="90.93"/>
    <n v="1481132.84"/>
    <n v="874201.02"/>
    <n v="606931.81999999995"/>
  </r>
  <r>
    <x v="5"/>
    <x v="126"/>
    <x v="0"/>
    <x v="0"/>
    <x v="2"/>
    <x v="1310"/>
    <n v="184166753"/>
    <d v="2020-12-20T00:00:00"/>
    <n v="7890"/>
    <n v="255.28"/>
    <n v="159.41999999999999"/>
    <n v="2014159.2"/>
    <n v="1257823.8"/>
    <n v="756335.4"/>
  </r>
  <r>
    <x v="5"/>
    <x v="63"/>
    <x v="3"/>
    <x v="0"/>
    <x v="3"/>
    <x v="918"/>
    <n v="517856299"/>
    <d v="2018-04-30T00:00:00"/>
    <n v="4042"/>
    <n v="205.7"/>
    <n v="117.11"/>
    <n v="831439.4"/>
    <n v="473358.62"/>
    <n v="358080.78"/>
  </r>
  <r>
    <x v="3"/>
    <x v="50"/>
    <x v="0"/>
    <x v="1"/>
    <x v="3"/>
    <x v="639"/>
    <n v="678799569"/>
    <d v="2015-08-15T00:00:00"/>
    <n v="732"/>
    <n v="255.28"/>
    <n v="159.41999999999999"/>
    <n v="186864.96"/>
    <n v="116695.44"/>
    <n v="70169.52"/>
  </r>
  <r>
    <x v="5"/>
    <x v="54"/>
    <x v="8"/>
    <x v="0"/>
    <x v="1"/>
    <x v="1710"/>
    <n v="663920390"/>
    <d v="2015-07-10T00:00:00"/>
    <n v="7652"/>
    <n v="421.89"/>
    <n v="364.69"/>
    <n v="3228302.28"/>
    <n v="2790607.88"/>
    <n v="437694.4"/>
  </r>
  <r>
    <x v="1"/>
    <x v="168"/>
    <x v="11"/>
    <x v="0"/>
    <x v="0"/>
    <x v="1940"/>
    <n v="990455090"/>
    <d v="2019-12-14T00:00:00"/>
    <n v="6526"/>
    <n v="668.27"/>
    <n v="502.54"/>
    <n v="4361130.0199999996"/>
    <n v="3279576.04"/>
    <n v="1081553.98"/>
  </r>
  <r>
    <x v="1"/>
    <x v="89"/>
    <x v="3"/>
    <x v="1"/>
    <x v="1"/>
    <x v="1941"/>
    <n v="445952498"/>
    <d v="2015-07-07T00:00:00"/>
    <n v="6109"/>
    <n v="205.7"/>
    <n v="117.11"/>
    <n v="1256621.3"/>
    <n v="715424.99"/>
    <n v="541196.31000000006"/>
  </r>
  <r>
    <x v="3"/>
    <x v="11"/>
    <x v="1"/>
    <x v="1"/>
    <x v="1"/>
    <x v="104"/>
    <n v="138273942"/>
    <d v="2022-10-04T00:00:00"/>
    <n v="7187"/>
    <n v="152.58000000000001"/>
    <n v="97.44"/>
    <n v="1096592.46"/>
    <n v="700301.28"/>
    <n v="396291.18"/>
  </r>
  <r>
    <x v="5"/>
    <x v="174"/>
    <x v="7"/>
    <x v="1"/>
    <x v="2"/>
    <x v="36"/>
    <n v="345593249"/>
    <d v="2022-03-15T00:00:00"/>
    <n v="7577"/>
    <n v="437.2"/>
    <n v="263.33"/>
    <n v="3312664.4"/>
    <n v="1995251.41"/>
    <n v="1317412.99"/>
  </r>
  <r>
    <x v="0"/>
    <x v="0"/>
    <x v="7"/>
    <x v="1"/>
    <x v="3"/>
    <x v="148"/>
    <n v="966396749"/>
    <d v="2022-06-20T00:00:00"/>
    <n v="7128"/>
    <n v="437.2"/>
    <n v="263.33"/>
    <n v="3116361.6"/>
    <n v="1877016.24"/>
    <n v="1239345.3600000001"/>
  </r>
  <r>
    <x v="5"/>
    <x v="62"/>
    <x v="1"/>
    <x v="0"/>
    <x v="2"/>
    <x v="894"/>
    <n v="169483268"/>
    <d v="2020-11-04T00:00:00"/>
    <n v="2720"/>
    <n v="152.58000000000001"/>
    <n v="97.44"/>
    <n v="415017.6"/>
    <n v="265036.79999999999"/>
    <n v="149980.79999999999"/>
  </r>
  <r>
    <x v="2"/>
    <x v="164"/>
    <x v="3"/>
    <x v="0"/>
    <x v="0"/>
    <x v="431"/>
    <n v="243964135"/>
    <d v="2020-02-27T00:00:00"/>
    <n v="3264"/>
    <n v="205.7"/>
    <n v="117.11"/>
    <n v="671404.8"/>
    <n v="382247.04"/>
    <n v="289157.76000000001"/>
  </r>
  <r>
    <x v="3"/>
    <x v="11"/>
    <x v="5"/>
    <x v="0"/>
    <x v="1"/>
    <x v="986"/>
    <n v="849263179"/>
    <d v="2015-10-06T00:00:00"/>
    <n v="4702"/>
    <n v="109.28"/>
    <n v="35.840000000000003"/>
    <n v="513834.56"/>
    <n v="168519.67999999999"/>
    <n v="345314.88"/>
  </r>
  <r>
    <x v="5"/>
    <x v="149"/>
    <x v="11"/>
    <x v="1"/>
    <x v="0"/>
    <x v="342"/>
    <n v="365116727"/>
    <d v="2016-09-08T00:00:00"/>
    <n v="5008"/>
    <n v="668.27"/>
    <n v="502.54"/>
    <n v="3346696.16"/>
    <n v="2516720.3199999998"/>
    <n v="829975.84"/>
  </r>
  <r>
    <x v="3"/>
    <x v="151"/>
    <x v="8"/>
    <x v="0"/>
    <x v="3"/>
    <x v="845"/>
    <n v="841573607"/>
    <d v="2019-03-17T00:00:00"/>
    <n v="9187"/>
    <n v="421.89"/>
    <n v="364.69"/>
    <n v="3875903.43"/>
    <n v="3350407.03"/>
    <n v="525496.4"/>
  </r>
  <r>
    <x v="3"/>
    <x v="138"/>
    <x v="2"/>
    <x v="1"/>
    <x v="1"/>
    <x v="1942"/>
    <n v="348995149"/>
    <d v="2021-09-14T00:00:00"/>
    <n v="4275"/>
    <n v="47.45"/>
    <n v="31.79"/>
    <n v="202848.75"/>
    <n v="135902.25"/>
    <n v="66946.5"/>
  </r>
  <r>
    <x v="1"/>
    <x v="22"/>
    <x v="6"/>
    <x v="1"/>
    <x v="0"/>
    <x v="967"/>
    <n v="628055179"/>
    <d v="2016-05-13T00:00:00"/>
    <n v="4339"/>
    <n v="651.21"/>
    <n v="524.96"/>
    <n v="2825600.19"/>
    <n v="2277801.44"/>
    <n v="547798.75"/>
  </r>
  <r>
    <x v="5"/>
    <x v="9"/>
    <x v="6"/>
    <x v="1"/>
    <x v="1"/>
    <x v="1199"/>
    <n v="339740025"/>
    <d v="2016-12-04T00:00:00"/>
    <n v="5478"/>
    <n v="651.21"/>
    <n v="524.96"/>
    <n v="3567328.38"/>
    <n v="2875730.88"/>
    <n v="691597.5"/>
  </r>
  <r>
    <x v="3"/>
    <x v="60"/>
    <x v="6"/>
    <x v="0"/>
    <x v="2"/>
    <x v="287"/>
    <n v="915348517"/>
    <d v="2015-10-10T00:00:00"/>
    <n v="822"/>
    <n v="651.21"/>
    <n v="524.96"/>
    <n v="535294.62"/>
    <n v="431517.12"/>
    <n v="103777.5"/>
  </r>
  <r>
    <x v="2"/>
    <x v="48"/>
    <x v="4"/>
    <x v="0"/>
    <x v="1"/>
    <x v="1943"/>
    <n v="706491982"/>
    <d v="2016-04-11T00:00:00"/>
    <n v="5532"/>
    <n v="81.73"/>
    <n v="56.67"/>
    <n v="452130.36"/>
    <n v="313498.44"/>
    <n v="138631.92000000001"/>
  </r>
  <r>
    <x v="0"/>
    <x v="1"/>
    <x v="10"/>
    <x v="1"/>
    <x v="1"/>
    <x v="1849"/>
    <n v="835094249"/>
    <d v="2021-06-20T00:00:00"/>
    <n v="1801"/>
    <n v="154.06"/>
    <n v="90.93"/>
    <n v="277462.06"/>
    <n v="163764.93"/>
    <n v="113697.13"/>
  </r>
  <r>
    <x v="1"/>
    <x v="80"/>
    <x v="4"/>
    <x v="0"/>
    <x v="1"/>
    <x v="1058"/>
    <n v="243391644"/>
    <d v="2022-06-27T00:00:00"/>
    <n v="3851"/>
    <n v="81.73"/>
    <n v="56.67"/>
    <n v="314742.23"/>
    <n v="218236.17"/>
    <n v="96506.06"/>
  </r>
  <r>
    <x v="4"/>
    <x v="6"/>
    <x v="11"/>
    <x v="1"/>
    <x v="3"/>
    <x v="445"/>
    <n v="643932998"/>
    <d v="2020-07-25T00:00:00"/>
    <n v="2938"/>
    <n v="668.27"/>
    <n v="502.54"/>
    <n v="1963377.26"/>
    <n v="1476462.52"/>
    <n v="486914.74"/>
  </r>
  <r>
    <x v="2"/>
    <x v="42"/>
    <x v="10"/>
    <x v="1"/>
    <x v="3"/>
    <x v="1944"/>
    <n v="669579637"/>
    <d v="2017-06-24T00:00:00"/>
    <n v="2349"/>
    <n v="154.06"/>
    <n v="90.93"/>
    <n v="361886.94"/>
    <n v="213594.57"/>
    <n v="148292.37"/>
  </r>
  <r>
    <x v="1"/>
    <x v="64"/>
    <x v="5"/>
    <x v="0"/>
    <x v="3"/>
    <x v="648"/>
    <n v="823505389"/>
    <d v="2015-03-30T00:00:00"/>
    <n v="2400"/>
    <n v="109.28"/>
    <n v="35.840000000000003"/>
    <n v="262272"/>
    <n v="86016"/>
    <n v="176256"/>
  </r>
  <r>
    <x v="0"/>
    <x v="0"/>
    <x v="8"/>
    <x v="1"/>
    <x v="3"/>
    <x v="1945"/>
    <n v="329196584"/>
    <d v="2021-09-09T00:00:00"/>
    <n v="5439"/>
    <n v="421.89"/>
    <n v="364.69"/>
    <n v="2294659.71"/>
    <n v="1983548.91"/>
    <n v="311110.8"/>
  </r>
  <r>
    <x v="2"/>
    <x v="141"/>
    <x v="8"/>
    <x v="0"/>
    <x v="2"/>
    <x v="1029"/>
    <n v="280452048"/>
    <d v="2022-01-14T00:00:00"/>
    <n v="848"/>
    <n v="421.89"/>
    <n v="364.69"/>
    <n v="357762.72"/>
    <n v="309257.12"/>
    <n v="48505.599999999999"/>
  </r>
  <r>
    <x v="0"/>
    <x v="69"/>
    <x v="6"/>
    <x v="1"/>
    <x v="3"/>
    <x v="1946"/>
    <n v="491383111"/>
    <d v="2018-10-05T00:00:00"/>
    <n v="37"/>
    <n v="651.21"/>
    <n v="524.96"/>
    <n v="24094.77"/>
    <n v="19423.52"/>
    <n v="4671.25"/>
  </r>
  <r>
    <x v="1"/>
    <x v="169"/>
    <x v="1"/>
    <x v="0"/>
    <x v="2"/>
    <x v="1947"/>
    <n v="846413600"/>
    <d v="2021-12-31T00:00:00"/>
    <n v="1448"/>
    <n v="152.58000000000001"/>
    <n v="97.44"/>
    <n v="220935.84"/>
    <n v="141093.12"/>
    <n v="79842.720000000001"/>
  </r>
  <r>
    <x v="1"/>
    <x v="85"/>
    <x v="9"/>
    <x v="1"/>
    <x v="1"/>
    <x v="1434"/>
    <n v="850279843"/>
    <d v="2020-04-10T00:00:00"/>
    <n v="5556"/>
    <n v="9.33"/>
    <n v="6.92"/>
    <n v="51837.48"/>
    <n v="38447.519999999997"/>
    <n v="13389.96"/>
  </r>
  <r>
    <x v="5"/>
    <x v="150"/>
    <x v="9"/>
    <x v="1"/>
    <x v="0"/>
    <x v="1176"/>
    <n v="978030669"/>
    <d v="2015-05-14T00:00:00"/>
    <n v="9864"/>
    <n v="9.33"/>
    <n v="6.92"/>
    <n v="92031.12"/>
    <n v="68258.880000000005"/>
    <n v="23772.240000000002"/>
  </r>
  <r>
    <x v="2"/>
    <x v="82"/>
    <x v="2"/>
    <x v="1"/>
    <x v="3"/>
    <x v="832"/>
    <n v="425027406"/>
    <d v="2018-09-23T00:00:00"/>
    <n v="3909"/>
    <n v="47.45"/>
    <n v="31.79"/>
    <n v="185482.05"/>
    <n v="124267.11"/>
    <n v="61214.94"/>
  </r>
  <r>
    <x v="0"/>
    <x v="13"/>
    <x v="2"/>
    <x v="0"/>
    <x v="0"/>
    <x v="1393"/>
    <n v="256943881"/>
    <d v="2016-04-30T00:00:00"/>
    <n v="4259"/>
    <n v="47.45"/>
    <n v="31.79"/>
    <n v="202089.55"/>
    <n v="135393.60999999999"/>
    <n v="66695.94"/>
  </r>
  <r>
    <x v="3"/>
    <x v="11"/>
    <x v="7"/>
    <x v="1"/>
    <x v="3"/>
    <x v="1410"/>
    <n v="259766423"/>
    <d v="2021-09-11T00:00:00"/>
    <n v="9512"/>
    <n v="437.2"/>
    <n v="263.33"/>
    <n v="4158646.4"/>
    <n v="2504794.96"/>
    <n v="1653851.44"/>
  </r>
  <r>
    <x v="0"/>
    <x v="13"/>
    <x v="2"/>
    <x v="0"/>
    <x v="3"/>
    <x v="1322"/>
    <n v="289793860"/>
    <d v="2020-07-29T00:00:00"/>
    <n v="5298"/>
    <n v="47.45"/>
    <n v="31.79"/>
    <n v="251390.1"/>
    <n v="168423.42"/>
    <n v="82966.679999999993"/>
  </r>
  <r>
    <x v="5"/>
    <x v="63"/>
    <x v="9"/>
    <x v="1"/>
    <x v="3"/>
    <x v="1220"/>
    <n v="723637521"/>
    <d v="2016-12-20T00:00:00"/>
    <n v="9278"/>
    <n v="9.33"/>
    <n v="6.92"/>
    <n v="86563.74"/>
    <n v="64203.76"/>
    <n v="22359.98"/>
  </r>
  <r>
    <x v="5"/>
    <x v="128"/>
    <x v="3"/>
    <x v="1"/>
    <x v="3"/>
    <x v="1948"/>
    <n v="208221232"/>
    <d v="2021-12-28T00:00:00"/>
    <n v="6145"/>
    <n v="205.7"/>
    <n v="117.11"/>
    <n v="1264026.5"/>
    <n v="719640.95"/>
    <n v="544385.55000000005"/>
  </r>
  <r>
    <x v="0"/>
    <x v="1"/>
    <x v="10"/>
    <x v="0"/>
    <x v="1"/>
    <x v="1422"/>
    <n v="610781323"/>
    <d v="2016-07-21T00:00:00"/>
    <n v="2621"/>
    <n v="154.06"/>
    <n v="90.93"/>
    <n v="403791.26"/>
    <n v="238327.53"/>
    <n v="165463.73000000001"/>
  </r>
  <r>
    <x v="2"/>
    <x v="155"/>
    <x v="2"/>
    <x v="1"/>
    <x v="3"/>
    <x v="1934"/>
    <n v="268866622"/>
    <d v="2016-04-04T00:00:00"/>
    <n v="2463"/>
    <n v="47.45"/>
    <n v="31.79"/>
    <n v="116869.35"/>
    <n v="78298.77"/>
    <n v="38570.58"/>
  </r>
  <r>
    <x v="3"/>
    <x v="15"/>
    <x v="6"/>
    <x v="1"/>
    <x v="3"/>
    <x v="836"/>
    <n v="740338456"/>
    <d v="2020-12-12T00:00:00"/>
    <n v="1456"/>
    <n v="651.21"/>
    <n v="524.96"/>
    <n v="948161.76"/>
    <n v="764341.76000000001"/>
    <n v="183820"/>
  </r>
  <r>
    <x v="4"/>
    <x v="56"/>
    <x v="11"/>
    <x v="1"/>
    <x v="1"/>
    <x v="1949"/>
    <n v="953370654"/>
    <d v="2019-09-16T00:00:00"/>
    <n v="2417"/>
    <n v="668.27"/>
    <n v="502.54"/>
    <n v="1615208.59"/>
    <n v="1214639.18"/>
    <n v="400569.41"/>
  </r>
  <r>
    <x v="4"/>
    <x v="23"/>
    <x v="7"/>
    <x v="1"/>
    <x v="3"/>
    <x v="1712"/>
    <n v="356449544"/>
    <d v="2021-02-26T00:00:00"/>
    <n v="196"/>
    <n v="437.2"/>
    <n v="263.33"/>
    <n v="85691.199999999997"/>
    <n v="51612.68"/>
    <n v="34078.519999999997"/>
  </r>
  <r>
    <x v="1"/>
    <x v="16"/>
    <x v="6"/>
    <x v="0"/>
    <x v="3"/>
    <x v="1905"/>
    <n v="268373954"/>
    <d v="2022-02-28T00:00:00"/>
    <n v="6672"/>
    <n v="651.21"/>
    <n v="524.96"/>
    <n v="4344873.12"/>
    <n v="3502533.12"/>
    <n v="842340"/>
  </r>
  <r>
    <x v="5"/>
    <x v="32"/>
    <x v="1"/>
    <x v="1"/>
    <x v="3"/>
    <x v="172"/>
    <n v="728255212"/>
    <d v="2017-04-04T00:00:00"/>
    <n v="5755"/>
    <n v="152.58000000000001"/>
    <n v="97.44"/>
    <n v="878097.9"/>
    <n v="560767.19999999995"/>
    <n v="317330.7"/>
  </r>
  <r>
    <x v="5"/>
    <x v="100"/>
    <x v="1"/>
    <x v="1"/>
    <x v="1"/>
    <x v="1950"/>
    <n v="945517146"/>
    <d v="2019-02-01T00:00:00"/>
    <n v="8390"/>
    <n v="152.58000000000001"/>
    <n v="97.44"/>
    <n v="1280146.2"/>
    <n v="817521.6"/>
    <n v="462624.6"/>
  </r>
  <r>
    <x v="5"/>
    <x v="75"/>
    <x v="11"/>
    <x v="1"/>
    <x v="3"/>
    <x v="1951"/>
    <n v="649896085"/>
    <d v="2017-05-24T00:00:00"/>
    <n v="7548"/>
    <n v="668.27"/>
    <n v="502.54"/>
    <n v="5044101.96"/>
    <n v="3793171.92"/>
    <n v="1250930.04"/>
  </r>
  <r>
    <x v="5"/>
    <x v="105"/>
    <x v="4"/>
    <x v="0"/>
    <x v="0"/>
    <x v="1952"/>
    <n v="541440856"/>
    <d v="2016-09-27T00:00:00"/>
    <n v="3236"/>
    <n v="81.73"/>
    <n v="56.67"/>
    <n v="264478.28000000003"/>
    <n v="183384.12"/>
    <n v="81094.16"/>
  </r>
  <r>
    <x v="4"/>
    <x v="158"/>
    <x v="4"/>
    <x v="1"/>
    <x v="0"/>
    <x v="316"/>
    <n v="940512788"/>
    <d v="2019-01-25T00:00:00"/>
    <n v="7489"/>
    <n v="81.73"/>
    <n v="56.67"/>
    <n v="612075.97"/>
    <n v="424401.63"/>
    <n v="187674.34"/>
  </r>
  <r>
    <x v="5"/>
    <x v="161"/>
    <x v="1"/>
    <x v="1"/>
    <x v="3"/>
    <x v="1953"/>
    <n v="437785708"/>
    <d v="2017-02-25T00:00:00"/>
    <n v="9375"/>
    <n v="152.58000000000001"/>
    <n v="97.44"/>
    <n v="1430437.5"/>
    <n v="913500"/>
    <n v="516937.5"/>
  </r>
  <r>
    <x v="2"/>
    <x v="90"/>
    <x v="9"/>
    <x v="0"/>
    <x v="0"/>
    <x v="1954"/>
    <n v="844245946"/>
    <d v="2021-01-01T00:00:00"/>
    <n v="9991"/>
    <n v="9.33"/>
    <n v="6.92"/>
    <n v="93216.03"/>
    <n v="69137.72"/>
    <n v="24078.31"/>
  </r>
  <r>
    <x v="3"/>
    <x v="106"/>
    <x v="11"/>
    <x v="1"/>
    <x v="1"/>
    <x v="925"/>
    <n v="441192328"/>
    <d v="2020-04-20T00:00:00"/>
    <n v="7469"/>
    <n v="668.27"/>
    <n v="502.54"/>
    <n v="4991308.63"/>
    <n v="3753471.26"/>
    <n v="1237837.3700000001"/>
  </r>
  <r>
    <x v="2"/>
    <x v="137"/>
    <x v="2"/>
    <x v="0"/>
    <x v="2"/>
    <x v="921"/>
    <n v="730236184"/>
    <d v="2022-02-14T00:00:00"/>
    <n v="1969"/>
    <n v="47.45"/>
    <n v="31.79"/>
    <n v="93429.05"/>
    <n v="62594.51"/>
    <n v="30834.54"/>
  </r>
  <r>
    <x v="2"/>
    <x v="164"/>
    <x v="1"/>
    <x v="1"/>
    <x v="2"/>
    <x v="1955"/>
    <n v="583301341"/>
    <d v="2017-05-13T00:00:00"/>
    <n v="684"/>
    <n v="152.58000000000001"/>
    <n v="97.44"/>
    <n v="104364.72"/>
    <n v="66648.960000000006"/>
    <n v="37715.760000000002"/>
  </r>
  <r>
    <x v="5"/>
    <x v="126"/>
    <x v="2"/>
    <x v="0"/>
    <x v="2"/>
    <x v="1489"/>
    <n v="292624127"/>
    <d v="2016-11-13T00:00:00"/>
    <n v="2837"/>
    <n v="47.45"/>
    <n v="31.79"/>
    <n v="134615.65"/>
    <n v="90188.23"/>
    <n v="44427.42"/>
  </r>
  <r>
    <x v="0"/>
    <x v="118"/>
    <x v="2"/>
    <x v="0"/>
    <x v="1"/>
    <x v="1956"/>
    <n v="220753371"/>
    <d v="2021-04-23T00:00:00"/>
    <n v="4683"/>
    <n v="47.45"/>
    <n v="31.79"/>
    <n v="222208.35"/>
    <n v="148872.57"/>
    <n v="73335.78"/>
  </r>
  <r>
    <x v="1"/>
    <x v="67"/>
    <x v="7"/>
    <x v="0"/>
    <x v="3"/>
    <x v="1318"/>
    <n v="350550401"/>
    <d v="2020-04-22T00:00:00"/>
    <n v="4508"/>
    <n v="437.2"/>
    <n v="263.33"/>
    <n v="1970897.6"/>
    <n v="1187091.6399999999"/>
    <n v="783805.96"/>
  </r>
  <r>
    <x v="3"/>
    <x v="10"/>
    <x v="3"/>
    <x v="1"/>
    <x v="2"/>
    <x v="862"/>
    <n v="735189044"/>
    <d v="2019-03-03T00:00:00"/>
    <n v="7631"/>
    <n v="205.7"/>
    <n v="117.11"/>
    <n v="1569696.7"/>
    <n v="893666.41"/>
    <n v="676030.29"/>
  </r>
  <r>
    <x v="5"/>
    <x v="53"/>
    <x v="3"/>
    <x v="1"/>
    <x v="0"/>
    <x v="1656"/>
    <n v="148155629"/>
    <d v="2016-02-29T00:00:00"/>
    <n v="1398"/>
    <n v="205.7"/>
    <n v="117.11"/>
    <n v="287568.59999999998"/>
    <n v="163719.78"/>
    <n v="123848.82"/>
  </r>
  <r>
    <x v="0"/>
    <x v="119"/>
    <x v="8"/>
    <x v="1"/>
    <x v="1"/>
    <x v="403"/>
    <n v="133248984"/>
    <d v="2019-03-17T00:00:00"/>
    <n v="190"/>
    <n v="421.89"/>
    <n v="364.69"/>
    <n v="80159.100000000006"/>
    <n v="69291.100000000006"/>
    <n v="10868"/>
  </r>
  <r>
    <x v="5"/>
    <x v="182"/>
    <x v="10"/>
    <x v="1"/>
    <x v="2"/>
    <x v="1957"/>
    <n v="954580438"/>
    <d v="2020-05-11T00:00:00"/>
    <n v="419"/>
    <n v="154.06"/>
    <n v="90.93"/>
    <n v="64551.14"/>
    <n v="38099.67"/>
    <n v="26451.47"/>
  </r>
  <r>
    <x v="0"/>
    <x v="19"/>
    <x v="1"/>
    <x v="1"/>
    <x v="2"/>
    <x v="1827"/>
    <n v="246573817"/>
    <d v="2021-06-17T00:00:00"/>
    <n v="5527"/>
    <n v="152.58000000000001"/>
    <n v="97.44"/>
    <n v="843309.66"/>
    <n v="538550.88"/>
    <n v="304758.78000000003"/>
  </r>
  <r>
    <x v="4"/>
    <x v="23"/>
    <x v="2"/>
    <x v="1"/>
    <x v="2"/>
    <x v="1187"/>
    <n v="663965451"/>
    <d v="2016-10-05T00:00:00"/>
    <n v="987"/>
    <n v="47.45"/>
    <n v="31.79"/>
    <n v="46833.15"/>
    <n v="31376.73"/>
    <n v="15456.42"/>
  </r>
  <r>
    <x v="6"/>
    <x v="18"/>
    <x v="11"/>
    <x v="1"/>
    <x v="3"/>
    <x v="890"/>
    <n v="431804168"/>
    <d v="2017-03-06T00:00:00"/>
    <n v="9304"/>
    <n v="668.27"/>
    <n v="502.54"/>
    <n v="6217584.0800000001"/>
    <n v="4675632.16"/>
    <n v="1541951.92"/>
  </r>
  <r>
    <x v="2"/>
    <x v="37"/>
    <x v="1"/>
    <x v="0"/>
    <x v="0"/>
    <x v="1789"/>
    <n v="995451295"/>
    <d v="2017-02-28T00:00:00"/>
    <n v="5014"/>
    <n v="152.58000000000001"/>
    <n v="97.44"/>
    <n v="765036.12"/>
    <n v="488564.16"/>
    <n v="276471.96000000002"/>
  </r>
  <r>
    <x v="5"/>
    <x v="114"/>
    <x v="9"/>
    <x v="1"/>
    <x v="3"/>
    <x v="714"/>
    <n v="270580661"/>
    <d v="2021-05-28T00:00:00"/>
    <n v="9685"/>
    <n v="9.33"/>
    <n v="6.92"/>
    <n v="90361.05"/>
    <n v="67020.2"/>
    <n v="23340.85"/>
  </r>
  <r>
    <x v="1"/>
    <x v="44"/>
    <x v="4"/>
    <x v="0"/>
    <x v="1"/>
    <x v="1958"/>
    <n v="293178594"/>
    <d v="2022-06-01T00:00:00"/>
    <n v="6916"/>
    <n v="81.73"/>
    <n v="56.67"/>
    <n v="565244.68000000005"/>
    <n v="391929.72"/>
    <n v="173314.96"/>
  </r>
  <r>
    <x v="5"/>
    <x v="40"/>
    <x v="11"/>
    <x v="1"/>
    <x v="1"/>
    <x v="1766"/>
    <n v="469543921"/>
    <d v="2018-10-25T00:00:00"/>
    <n v="7336"/>
    <n v="668.27"/>
    <n v="502.54"/>
    <n v="4902428.72"/>
    <n v="3686633.44"/>
    <n v="1215795.28"/>
  </r>
  <r>
    <x v="2"/>
    <x v="141"/>
    <x v="5"/>
    <x v="0"/>
    <x v="0"/>
    <x v="1959"/>
    <n v="726287972"/>
    <d v="2022-11-19T00:00:00"/>
    <n v="3606"/>
    <n v="109.28"/>
    <n v="35.840000000000003"/>
    <n v="394063.68"/>
    <n v="129239.03999999999"/>
    <n v="264824.64"/>
  </r>
  <r>
    <x v="5"/>
    <x v="32"/>
    <x v="4"/>
    <x v="1"/>
    <x v="1"/>
    <x v="1960"/>
    <n v="160334575"/>
    <d v="2020-04-23T00:00:00"/>
    <n v="5418"/>
    <n v="81.73"/>
    <n v="56.67"/>
    <n v="442813.14"/>
    <n v="307038.06"/>
    <n v="135775.07999999999"/>
  </r>
  <r>
    <x v="5"/>
    <x v="63"/>
    <x v="10"/>
    <x v="0"/>
    <x v="1"/>
    <x v="810"/>
    <n v="188920056"/>
    <d v="2021-07-30T00:00:00"/>
    <n v="4498"/>
    <n v="154.06"/>
    <n v="90.93"/>
    <n v="692961.88"/>
    <n v="409003.14"/>
    <n v="283958.74"/>
  </r>
  <r>
    <x v="5"/>
    <x v="52"/>
    <x v="4"/>
    <x v="0"/>
    <x v="3"/>
    <x v="413"/>
    <n v="499593245"/>
    <d v="2019-04-13T00:00:00"/>
    <n v="9598"/>
    <n v="81.73"/>
    <n v="56.67"/>
    <n v="784444.54"/>
    <n v="543918.66"/>
    <n v="240525.88"/>
  </r>
  <r>
    <x v="4"/>
    <x v="156"/>
    <x v="6"/>
    <x v="1"/>
    <x v="1"/>
    <x v="1176"/>
    <n v="400215470"/>
    <d v="2015-06-01T00:00:00"/>
    <n v="1506"/>
    <n v="651.21"/>
    <n v="524.96"/>
    <n v="980722.26"/>
    <n v="790589.76"/>
    <n v="190132.5"/>
  </r>
  <r>
    <x v="1"/>
    <x v="179"/>
    <x v="0"/>
    <x v="0"/>
    <x v="3"/>
    <x v="1961"/>
    <n v="168960559"/>
    <d v="2019-08-19T00:00:00"/>
    <n v="8039"/>
    <n v="255.28"/>
    <n v="159.41999999999999"/>
    <n v="2052195.92"/>
    <n v="1281577.3799999999"/>
    <n v="770618.54"/>
  </r>
  <r>
    <x v="3"/>
    <x v="106"/>
    <x v="6"/>
    <x v="1"/>
    <x v="0"/>
    <x v="1962"/>
    <n v="604314839"/>
    <d v="2021-11-04T00:00:00"/>
    <n v="9045"/>
    <n v="651.21"/>
    <n v="524.96"/>
    <n v="5890194.4500000002"/>
    <n v="4748263.2"/>
    <n v="1141931.25"/>
  </r>
  <r>
    <x v="2"/>
    <x v="102"/>
    <x v="1"/>
    <x v="1"/>
    <x v="2"/>
    <x v="551"/>
    <n v="775077140"/>
    <d v="2021-06-22T00:00:00"/>
    <n v="1404"/>
    <n v="152.58000000000001"/>
    <n v="97.44"/>
    <n v="214222.32"/>
    <n v="136805.76000000001"/>
    <n v="77416.56"/>
  </r>
  <r>
    <x v="1"/>
    <x v="120"/>
    <x v="2"/>
    <x v="1"/>
    <x v="0"/>
    <x v="1963"/>
    <n v="270358788"/>
    <d v="2015-01-24T00:00:00"/>
    <n v="4028"/>
    <n v="47.45"/>
    <n v="31.79"/>
    <n v="191128.6"/>
    <n v="128050.12"/>
    <n v="63078.48"/>
  </r>
  <r>
    <x v="5"/>
    <x v="28"/>
    <x v="5"/>
    <x v="0"/>
    <x v="1"/>
    <x v="244"/>
    <n v="549583613"/>
    <d v="2018-05-29T00:00:00"/>
    <n v="2859"/>
    <n v="109.28"/>
    <n v="35.840000000000003"/>
    <n v="312431.52"/>
    <n v="102466.56"/>
    <n v="209964.96"/>
  </r>
  <r>
    <x v="3"/>
    <x v="24"/>
    <x v="0"/>
    <x v="1"/>
    <x v="3"/>
    <x v="785"/>
    <n v="892487943"/>
    <d v="2022-08-31T00:00:00"/>
    <n v="5870"/>
    <n v="255.28"/>
    <n v="159.41999999999999"/>
    <n v="1498493.6"/>
    <n v="935795.4"/>
    <n v="562698.19999999995"/>
  </r>
  <r>
    <x v="5"/>
    <x v="166"/>
    <x v="6"/>
    <x v="0"/>
    <x v="2"/>
    <x v="1083"/>
    <n v="649120604"/>
    <d v="2016-09-08T00:00:00"/>
    <n v="8067"/>
    <n v="651.21"/>
    <n v="524.96"/>
    <n v="5253311.07"/>
    <n v="4234852.32"/>
    <n v="1018458.75"/>
  </r>
  <r>
    <x v="1"/>
    <x v="142"/>
    <x v="4"/>
    <x v="1"/>
    <x v="0"/>
    <x v="1422"/>
    <n v="589842927"/>
    <d v="2016-07-28T00:00:00"/>
    <n v="6485"/>
    <n v="81.73"/>
    <n v="56.67"/>
    <n v="530019.05000000005"/>
    <n v="367504.95"/>
    <n v="162514.1"/>
  </r>
  <r>
    <x v="1"/>
    <x v="73"/>
    <x v="3"/>
    <x v="1"/>
    <x v="1"/>
    <x v="1880"/>
    <n v="655328738"/>
    <d v="2018-03-22T00:00:00"/>
    <n v="5191"/>
    <n v="205.7"/>
    <n v="117.11"/>
    <n v="1067788.7"/>
    <n v="607918.01"/>
    <n v="459870.69"/>
  </r>
  <r>
    <x v="1"/>
    <x v="120"/>
    <x v="10"/>
    <x v="0"/>
    <x v="0"/>
    <x v="1084"/>
    <n v="406564366"/>
    <d v="2018-08-25T00:00:00"/>
    <n v="286"/>
    <n v="154.06"/>
    <n v="90.93"/>
    <n v="44061.16"/>
    <n v="26005.98"/>
    <n v="18055.18"/>
  </r>
  <r>
    <x v="1"/>
    <x v="132"/>
    <x v="5"/>
    <x v="0"/>
    <x v="3"/>
    <x v="1964"/>
    <n v="374848639"/>
    <d v="2020-09-06T00:00:00"/>
    <n v="4897"/>
    <n v="109.28"/>
    <n v="35.840000000000003"/>
    <n v="535144.16"/>
    <n v="175508.48000000001"/>
    <n v="359635.68"/>
  </r>
  <r>
    <x v="5"/>
    <x v="47"/>
    <x v="4"/>
    <x v="0"/>
    <x v="2"/>
    <x v="1965"/>
    <n v="711792886"/>
    <d v="2021-09-06T00:00:00"/>
    <n v="4187"/>
    <n v="81.73"/>
    <n v="56.67"/>
    <n v="342203.51"/>
    <n v="237277.29"/>
    <n v="104926.22"/>
  </r>
  <r>
    <x v="5"/>
    <x v="62"/>
    <x v="9"/>
    <x v="0"/>
    <x v="2"/>
    <x v="781"/>
    <n v="739320933"/>
    <d v="2020-02-10T00:00:00"/>
    <n v="348"/>
    <n v="9.33"/>
    <n v="6.92"/>
    <n v="3246.84"/>
    <n v="2408.16"/>
    <n v="838.68"/>
  </r>
  <r>
    <x v="5"/>
    <x v="128"/>
    <x v="4"/>
    <x v="0"/>
    <x v="2"/>
    <x v="1530"/>
    <n v="299669110"/>
    <d v="2015-10-26T00:00:00"/>
    <n v="7604"/>
    <n v="81.73"/>
    <n v="56.67"/>
    <n v="621474.92000000004"/>
    <n v="430918.68"/>
    <n v="190556.24"/>
  </r>
  <r>
    <x v="0"/>
    <x v="69"/>
    <x v="0"/>
    <x v="1"/>
    <x v="3"/>
    <x v="533"/>
    <n v="205386245"/>
    <d v="2018-03-09T00:00:00"/>
    <n v="7209"/>
    <n v="255.28"/>
    <n v="159.41999999999999"/>
    <n v="1840313.52"/>
    <n v="1149258.78"/>
    <n v="691054.74"/>
  </r>
  <r>
    <x v="0"/>
    <x v="76"/>
    <x v="7"/>
    <x v="1"/>
    <x v="0"/>
    <x v="1461"/>
    <n v="889333665"/>
    <d v="2018-09-15T00:00:00"/>
    <n v="2449"/>
    <n v="437.2"/>
    <n v="263.33"/>
    <n v="1070702.8"/>
    <n v="644895.17000000004"/>
    <n v="425807.63"/>
  </r>
  <r>
    <x v="3"/>
    <x v="138"/>
    <x v="10"/>
    <x v="1"/>
    <x v="2"/>
    <x v="55"/>
    <n v="154685199"/>
    <d v="2018-12-15T00:00:00"/>
    <n v="3643"/>
    <n v="154.06"/>
    <n v="90.93"/>
    <n v="561240.57999999996"/>
    <n v="331257.99"/>
    <n v="229982.59"/>
  </r>
  <r>
    <x v="4"/>
    <x v="143"/>
    <x v="3"/>
    <x v="1"/>
    <x v="1"/>
    <x v="1966"/>
    <n v="824927175"/>
    <d v="2019-03-13T00:00:00"/>
    <n v="3138"/>
    <n v="205.7"/>
    <n v="117.11"/>
    <n v="645486.6"/>
    <n v="367491.18"/>
    <n v="277995.42"/>
  </r>
  <r>
    <x v="1"/>
    <x v="159"/>
    <x v="9"/>
    <x v="1"/>
    <x v="2"/>
    <x v="698"/>
    <n v="393858420"/>
    <d v="2020-08-29T00:00:00"/>
    <n v="314"/>
    <n v="9.33"/>
    <n v="6.92"/>
    <n v="2929.62"/>
    <n v="2172.88"/>
    <n v="756.74"/>
  </r>
  <r>
    <x v="6"/>
    <x v="18"/>
    <x v="4"/>
    <x v="0"/>
    <x v="0"/>
    <x v="1967"/>
    <n v="475590264"/>
    <d v="2022-02-04T00:00:00"/>
    <n v="6583"/>
    <n v="81.73"/>
    <n v="56.67"/>
    <n v="538028.59"/>
    <n v="373058.61"/>
    <n v="164969.98000000001"/>
  </r>
  <r>
    <x v="3"/>
    <x v="15"/>
    <x v="11"/>
    <x v="0"/>
    <x v="0"/>
    <x v="1681"/>
    <n v="954546535"/>
    <d v="2018-08-21T00:00:00"/>
    <n v="387"/>
    <n v="668.27"/>
    <n v="502.54"/>
    <n v="258620.49"/>
    <n v="194482.98"/>
    <n v="64137.51"/>
  </r>
  <r>
    <x v="1"/>
    <x v="81"/>
    <x v="2"/>
    <x v="0"/>
    <x v="1"/>
    <x v="255"/>
    <n v="435463559"/>
    <d v="2019-10-27T00:00:00"/>
    <n v="2199"/>
    <n v="47.45"/>
    <n v="31.79"/>
    <n v="104342.55"/>
    <n v="69906.210000000006"/>
    <n v="34436.339999999997"/>
  </r>
  <r>
    <x v="0"/>
    <x v="181"/>
    <x v="2"/>
    <x v="1"/>
    <x v="1"/>
    <x v="945"/>
    <n v="293390166"/>
    <d v="2015-04-10T00:00:00"/>
    <n v="9525"/>
    <n v="47.45"/>
    <n v="31.79"/>
    <n v="451961.25"/>
    <n v="302799.75"/>
    <n v="149161.5"/>
  </r>
  <r>
    <x v="5"/>
    <x v="97"/>
    <x v="2"/>
    <x v="1"/>
    <x v="3"/>
    <x v="246"/>
    <n v="623687684"/>
    <d v="2020-02-29T00:00:00"/>
    <n v="1900"/>
    <n v="47.45"/>
    <n v="31.79"/>
    <n v="90155"/>
    <n v="60401"/>
    <n v="29754"/>
  </r>
  <r>
    <x v="2"/>
    <x v="125"/>
    <x v="6"/>
    <x v="1"/>
    <x v="2"/>
    <x v="1968"/>
    <n v="692029941"/>
    <d v="2022-04-30T00:00:00"/>
    <n v="5893"/>
    <n v="651.21"/>
    <n v="524.96"/>
    <n v="3837580.53"/>
    <n v="3093589.28"/>
    <n v="743991.25"/>
  </r>
  <r>
    <x v="1"/>
    <x v="136"/>
    <x v="10"/>
    <x v="1"/>
    <x v="1"/>
    <x v="283"/>
    <n v="284403264"/>
    <d v="2016-12-27T00:00:00"/>
    <n v="101"/>
    <n v="154.06"/>
    <n v="90.93"/>
    <n v="15560.06"/>
    <n v="9183.93"/>
    <n v="6376.13"/>
  </r>
  <r>
    <x v="3"/>
    <x v="151"/>
    <x v="3"/>
    <x v="1"/>
    <x v="2"/>
    <x v="595"/>
    <n v="157106482"/>
    <d v="2019-05-03T00:00:00"/>
    <n v="154"/>
    <n v="205.7"/>
    <n v="117.11"/>
    <n v="31677.8"/>
    <n v="18034.939999999999"/>
    <n v="13642.86"/>
  </r>
  <r>
    <x v="2"/>
    <x v="37"/>
    <x v="4"/>
    <x v="1"/>
    <x v="3"/>
    <x v="563"/>
    <n v="686750924"/>
    <d v="2020-05-16T00:00:00"/>
    <n v="3714"/>
    <n v="81.73"/>
    <n v="56.67"/>
    <n v="303545.21999999997"/>
    <n v="210472.38"/>
    <n v="93072.84"/>
  </r>
  <r>
    <x v="3"/>
    <x v="60"/>
    <x v="1"/>
    <x v="1"/>
    <x v="2"/>
    <x v="1467"/>
    <n v="520260417"/>
    <d v="2016-08-16T00:00:00"/>
    <n v="5474"/>
    <n v="152.58000000000001"/>
    <n v="97.44"/>
    <n v="835222.92"/>
    <n v="533386.56000000006"/>
    <n v="301836.36"/>
  </r>
  <r>
    <x v="0"/>
    <x v="135"/>
    <x v="11"/>
    <x v="0"/>
    <x v="3"/>
    <x v="1232"/>
    <n v="624871289"/>
    <d v="2018-04-23T00:00:00"/>
    <n v="2155"/>
    <n v="668.27"/>
    <n v="502.54"/>
    <n v="1440121.85"/>
    <n v="1082973.7"/>
    <n v="357148.15"/>
  </r>
  <r>
    <x v="4"/>
    <x v="176"/>
    <x v="3"/>
    <x v="0"/>
    <x v="1"/>
    <x v="719"/>
    <n v="238132369"/>
    <d v="2018-03-01T00:00:00"/>
    <n v="7515"/>
    <n v="205.7"/>
    <n v="117.11"/>
    <n v="1545835.5"/>
    <n v="880081.65"/>
    <n v="665753.85"/>
  </r>
  <r>
    <x v="1"/>
    <x v="178"/>
    <x v="4"/>
    <x v="0"/>
    <x v="2"/>
    <x v="1080"/>
    <n v="917904984"/>
    <d v="2022-04-24T00:00:00"/>
    <n v="7338"/>
    <n v="81.73"/>
    <n v="56.67"/>
    <n v="599734.74"/>
    <n v="415844.46"/>
    <n v="183890.28"/>
  </r>
  <r>
    <x v="4"/>
    <x v="29"/>
    <x v="3"/>
    <x v="1"/>
    <x v="3"/>
    <x v="1969"/>
    <n v="692362964"/>
    <d v="2017-05-31T00:00:00"/>
    <n v="4442"/>
    <n v="205.7"/>
    <n v="117.11"/>
    <n v="913719.4"/>
    <n v="520202.62"/>
    <n v="393516.78"/>
  </r>
  <r>
    <x v="3"/>
    <x v="163"/>
    <x v="0"/>
    <x v="0"/>
    <x v="3"/>
    <x v="1041"/>
    <n v="809992635"/>
    <d v="2020-10-20T00:00:00"/>
    <n v="3675"/>
    <n v="255.28"/>
    <n v="159.41999999999999"/>
    <n v="938154"/>
    <n v="585868.5"/>
    <n v="352285.5"/>
  </r>
  <r>
    <x v="2"/>
    <x v="102"/>
    <x v="0"/>
    <x v="1"/>
    <x v="1"/>
    <x v="1143"/>
    <n v="789592826"/>
    <d v="2016-10-11T00:00:00"/>
    <n v="6919"/>
    <n v="255.28"/>
    <n v="159.41999999999999"/>
    <n v="1766282.32"/>
    <n v="1103026.98"/>
    <n v="663255.34"/>
  </r>
  <r>
    <x v="1"/>
    <x v="36"/>
    <x v="10"/>
    <x v="0"/>
    <x v="1"/>
    <x v="1591"/>
    <n v="670274865"/>
    <d v="2020-11-13T00:00:00"/>
    <n v="8082"/>
    <n v="154.06"/>
    <n v="90.93"/>
    <n v="1245112.92"/>
    <n v="734896.26"/>
    <n v="510216.66"/>
  </r>
  <r>
    <x v="4"/>
    <x v="6"/>
    <x v="8"/>
    <x v="1"/>
    <x v="0"/>
    <x v="246"/>
    <n v="561462581"/>
    <d v="2020-02-24T00:00:00"/>
    <n v="8109"/>
    <n v="421.89"/>
    <n v="364.69"/>
    <n v="3421106.01"/>
    <n v="2957271.21"/>
    <n v="463834.8"/>
  </r>
  <r>
    <x v="0"/>
    <x v="0"/>
    <x v="4"/>
    <x v="1"/>
    <x v="0"/>
    <x v="864"/>
    <n v="192892301"/>
    <d v="2021-07-04T00:00:00"/>
    <n v="9973"/>
    <n v="81.73"/>
    <n v="56.67"/>
    <n v="815093.29"/>
    <n v="565169.91"/>
    <n v="249923.38"/>
  </r>
  <r>
    <x v="4"/>
    <x v="176"/>
    <x v="3"/>
    <x v="1"/>
    <x v="2"/>
    <x v="1527"/>
    <n v="264612853"/>
    <d v="2020-12-03T00:00:00"/>
    <n v="3678"/>
    <n v="205.7"/>
    <n v="117.11"/>
    <n v="756564.6"/>
    <n v="430730.58"/>
    <n v="325834.02"/>
  </r>
  <r>
    <x v="0"/>
    <x v="146"/>
    <x v="2"/>
    <x v="1"/>
    <x v="2"/>
    <x v="864"/>
    <n v="196985566"/>
    <d v="2021-07-03T00:00:00"/>
    <n v="1261"/>
    <n v="47.45"/>
    <n v="31.79"/>
    <n v="59834.45"/>
    <n v="40087.19"/>
    <n v="19747.259999999998"/>
  </r>
  <r>
    <x v="1"/>
    <x v="33"/>
    <x v="7"/>
    <x v="1"/>
    <x v="0"/>
    <x v="1479"/>
    <n v="380684268"/>
    <d v="2015-02-23T00:00:00"/>
    <n v="1789"/>
    <n v="437.2"/>
    <n v="263.33"/>
    <n v="782150.8"/>
    <n v="471097.37"/>
    <n v="311053.43"/>
  </r>
  <r>
    <x v="3"/>
    <x v="133"/>
    <x v="5"/>
    <x v="1"/>
    <x v="2"/>
    <x v="1457"/>
    <n v="826695287"/>
    <d v="2017-06-09T00:00:00"/>
    <n v="6361"/>
    <n v="109.28"/>
    <n v="35.840000000000003"/>
    <n v="695130.08"/>
    <n v="227978.23999999999"/>
    <n v="467151.84"/>
  </r>
  <r>
    <x v="2"/>
    <x v="37"/>
    <x v="11"/>
    <x v="1"/>
    <x v="3"/>
    <x v="1349"/>
    <n v="716317451"/>
    <d v="2016-12-01T00:00:00"/>
    <n v="3107"/>
    <n v="668.27"/>
    <n v="502.54"/>
    <n v="2076314.89"/>
    <n v="1561391.78"/>
    <n v="514923.11"/>
  </r>
  <r>
    <x v="2"/>
    <x v="90"/>
    <x v="4"/>
    <x v="0"/>
    <x v="1"/>
    <x v="1280"/>
    <n v="651162087"/>
    <d v="2019-03-26T00:00:00"/>
    <n v="2187"/>
    <n v="81.73"/>
    <n v="56.67"/>
    <n v="178743.51"/>
    <n v="123937.29"/>
    <n v="54806.22"/>
  </r>
  <r>
    <x v="5"/>
    <x v="40"/>
    <x v="10"/>
    <x v="0"/>
    <x v="3"/>
    <x v="835"/>
    <n v="403153026"/>
    <d v="2022-09-16T00:00:00"/>
    <n v="794"/>
    <n v="154.06"/>
    <n v="90.93"/>
    <n v="122323.64"/>
    <n v="72198.42"/>
    <n v="50125.22"/>
  </r>
  <r>
    <x v="1"/>
    <x v="178"/>
    <x v="4"/>
    <x v="1"/>
    <x v="3"/>
    <x v="1914"/>
    <n v="264526593"/>
    <d v="2018-10-07T00:00:00"/>
    <n v="8152"/>
    <n v="81.73"/>
    <n v="56.67"/>
    <n v="666262.96"/>
    <n v="461973.84"/>
    <n v="204289.12"/>
  </r>
  <r>
    <x v="5"/>
    <x v="70"/>
    <x v="1"/>
    <x v="1"/>
    <x v="0"/>
    <x v="786"/>
    <n v="597831618"/>
    <d v="2019-03-17T00:00:00"/>
    <n v="516"/>
    <n v="152.58000000000001"/>
    <n v="97.44"/>
    <n v="78731.28"/>
    <n v="50279.040000000001"/>
    <n v="28452.240000000002"/>
  </r>
  <r>
    <x v="1"/>
    <x v="64"/>
    <x v="4"/>
    <x v="1"/>
    <x v="1"/>
    <x v="1798"/>
    <n v="485929429"/>
    <d v="2017-05-19T00:00:00"/>
    <n v="6171"/>
    <n v="81.73"/>
    <n v="56.67"/>
    <n v="504355.83"/>
    <n v="349710.57"/>
    <n v="154645.26"/>
  </r>
  <r>
    <x v="6"/>
    <x v="18"/>
    <x v="10"/>
    <x v="0"/>
    <x v="2"/>
    <x v="1970"/>
    <n v="881993854"/>
    <d v="2019-02-28T00:00:00"/>
    <n v="436"/>
    <n v="154.06"/>
    <n v="90.93"/>
    <n v="67170.16"/>
    <n v="39645.480000000003"/>
    <n v="27524.68"/>
  </r>
  <r>
    <x v="5"/>
    <x v="40"/>
    <x v="9"/>
    <x v="0"/>
    <x v="2"/>
    <x v="709"/>
    <n v="559511220"/>
    <d v="2022-05-17T00:00:00"/>
    <n v="658"/>
    <n v="9.33"/>
    <n v="6.92"/>
    <n v="6139.14"/>
    <n v="4553.3599999999997"/>
    <n v="1585.78"/>
  </r>
  <r>
    <x v="0"/>
    <x v="119"/>
    <x v="1"/>
    <x v="1"/>
    <x v="0"/>
    <x v="1971"/>
    <n v="162280356"/>
    <d v="2016-02-10T00:00:00"/>
    <n v="1219"/>
    <n v="152.58000000000001"/>
    <n v="97.44"/>
    <n v="185995.02"/>
    <n v="118779.36"/>
    <n v="67215.66"/>
  </r>
  <r>
    <x v="3"/>
    <x v="163"/>
    <x v="3"/>
    <x v="0"/>
    <x v="2"/>
    <x v="320"/>
    <n v="854412591"/>
    <d v="2015-07-17T00:00:00"/>
    <n v="8527"/>
    <n v="205.7"/>
    <n v="117.11"/>
    <n v="1754003.9"/>
    <n v="998596.97"/>
    <n v="755406.93"/>
  </r>
  <r>
    <x v="2"/>
    <x v="82"/>
    <x v="9"/>
    <x v="1"/>
    <x v="1"/>
    <x v="1972"/>
    <n v="270331752"/>
    <d v="2018-03-27T00:00:00"/>
    <n v="6028"/>
    <n v="9.33"/>
    <n v="6.92"/>
    <n v="56241.24"/>
    <n v="41713.760000000002"/>
    <n v="14527.48"/>
  </r>
  <r>
    <x v="0"/>
    <x v="135"/>
    <x v="7"/>
    <x v="0"/>
    <x v="0"/>
    <x v="1973"/>
    <n v="164774167"/>
    <d v="2022-01-05T00:00:00"/>
    <n v="9193"/>
    <n v="437.2"/>
    <n v="263.33"/>
    <n v="4019179.6"/>
    <n v="2420792.69"/>
    <n v="1598386.91"/>
  </r>
  <r>
    <x v="5"/>
    <x v="100"/>
    <x v="0"/>
    <x v="0"/>
    <x v="0"/>
    <x v="571"/>
    <n v="562788665"/>
    <d v="2017-03-21T00:00:00"/>
    <n v="527"/>
    <n v="255.28"/>
    <n v="159.41999999999999"/>
    <n v="134532.56"/>
    <n v="84014.34"/>
    <n v="50518.22"/>
  </r>
  <r>
    <x v="1"/>
    <x v="67"/>
    <x v="6"/>
    <x v="1"/>
    <x v="1"/>
    <x v="1124"/>
    <n v="209736573"/>
    <d v="2018-09-24T00:00:00"/>
    <n v="4568"/>
    <n v="651.21"/>
    <n v="524.96"/>
    <n v="2974727.28"/>
    <n v="2398017.2799999998"/>
    <n v="576710"/>
  </r>
  <r>
    <x v="0"/>
    <x v="135"/>
    <x v="10"/>
    <x v="1"/>
    <x v="3"/>
    <x v="133"/>
    <n v="621291720"/>
    <d v="2019-03-31T00:00:00"/>
    <n v="2881"/>
    <n v="154.06"/>
    <n v="90.93"/>
    <n v="443846.86"/>
    <n v="261969.33"/>
    <n v="181877.53"/>
  </r>
  <r>
    <x v="1"/>
    <x v="43"/>
    <x v="6"/>
    <x v="1"/>
    <x v="0"/>
    <x v="1974"/>
    <n v="233440434"/>
    <d v="2016-02-17T00:00:00"/>
    <n v="9067"/>
    <n v="651.21"/>
    <n v="524.96"/>
    <n v="5904521.0700000003"/>
    <n v="4759812.32"/>
    <n v="1144708.75"/>
  </r>
  <r>
    <x v="4"/>
    <x v="6"/>
    <x v="6"/>
    <x v="0"/>
    <x v="3"/>
    <x v="843"/>
    <n v="252481544"/>
    <d v="2015-11-08T00:00:00"/>
    <n v="3754"/>
    <n v="651.21"/>
    <n v="524.96"/>
    <n v="2444642.34"/>
    <n v="1970699.84"/>
    <n v="473942.5"/>
  </r>
  <r>
    <x v="5"/>
    <x v="105"/>
    <x v="11"/>
    <x v="1"/>
    <x v="3"/>
    <x v="1975"/>
    <n v="605026376"/>
    <d v="2018-02-18T00:00:00"/>
    <n v="9604"/>
    <n v="668.27"/>
    <n v="502.54"/>
    <n v="6418065.0800000001"/>
    <n v="4826394.16"/>
    <n v="1591670.92"/>
  </r>
  <r>
    <x v="5"/>
    <x v="150"/>
    <x v="1"/>
    <x v="0"/>
    <x v="3"/>
    <x v="1976"/>
    <n v="387998759"/>
    <d v="2017-01-30T00:00:00"/>
    <n v="6310"/>
    <n v="152.58000000000001"/>
    <n v="97.44"/>
    <n v="962779.8"/>
    <n v="614846.4"/>
    <n v="347933.4"/>
  </r>
  <r>
    <x v="3"/>
    <x v="30"/>
    <x v="9"/>
    <x v="0"/>
    <x v="2"/>
    <x v="1977"/>
    <n v="118635022"/>
    <d v="2017-03-08T00:00:00"/>
    <n v="5594"/>
    <n v="9.33"/>
    <n v="6.92"/>
    <n v="52192.02"/>
    <n v="38710.480000000003"/>
    <n v="13481.54"/>
  </r>
  <r>
    <x v="1"/>
    <x v="16"/>
    <x v="10"/>
    <x v="1"/>
    <x v="2"/>
    <x v="1059"/>
    <n v="384483993"/>
    <d v="2021-06-19T00:00:00"/>
    <n v="6212"/>
    <n v="154.06"/>
    <n v="90.93"/>
    <n v="957020.72"/>
    <n v="564857.16"/>
    <n v="392163.56"/>
  </r>
  <r>
    <x v="5"/>
    <x v="9"/>
    <x v="3"/>
    <x v="1"/>
    <x v="1"/>
    <x v="1099"/>
    <n v="493406999"/>
    <d v="2020-01-21T00:00:00"/>
    <n v="8950"/>
    <n v="205.7"/>
    <n v="117.11"/>
    <n v="1841015"/>
    <n v="1048134.5"/>
    <n v="792880.5"/>
  </r>
  <r>
    <x v="5"/>
    <x v="149"/>
    <x v="0"/>
    <x v="0"/>
    <x v="3"/>
    <x v="272"/>
    <n v="723577868"/>
    <d v="2017-06-23T00:00:00"/>
    <n v="1626"/>
    <n v="255.28"/>
    <n v="159.41999999999999"/>
    <n v="415085.28"/>
    <n v="259216.92"/>
    <n v="155868.35999999999"/>
  </r>
  <r>
    <x v="5"/>
    <x v="149"/>
    <x v="2"/>
    <x v="0"/>
    <x v="3"/>
    <x v="1484"/>
    <n v="973482930"/>
    <d v="2019-10-07T00:00:00"/>
    <n v="4087"/>
    <n v="47.45"/>
    <n v="31.79"/>
    <n v="193928.15"/>
    <n v="129925.73"/>
    <n v="64002.42"/>
  </r>
  <r>
    <x v="1"/>
    <x v="168"/>
    <x v="2"/>
    <x v="0"/>
    <x v="3"/>
    <x v="1978"/>
    <n v="311921012"/>
    <d v="2022-08-26T00:00:00"/>
    <n v="3214"/>
    <n v="47.45"/>
    <n v="31.79"/>
    <n v="152504.29999999999"/>
    <n v="102173.06"/>
    <n v="50331.24"/>
  </r>
  <r>
    <x v="1"/>
    <x v="36"/>
    <x v="0"/>
    <x v="0"/>
    <x v="2"/>
    <x v="935"/>
    <n v="128003442"/>
    <d v="2022-10-23T00:00:00"/>
    <n v="7918"/>
    <n v="255.28"/>
    <n v="159.41999999999999"/>
    <n v="2021307.04"/>
    <n v="1262287.56"/>
    <n v="759019.48"/>
  </r>
  <r>
    <x v="1"/>
    <x v="142"/>
    <x v="2"/>
    <x v="1"/>
    <x v="1"/>
    <x v="434"/>
    <n v="981154048"/>
    <d v="2019-08-09T00:00:00"/>
    <n v="4141"/>
    <n v="47.45"/>
    <n v="31.79"/>
    <n v="196490.45"/>
    <n v="131642.39000000001"/>
    <n v="64848.06"/>
  </r>
  <r>
    <x v="0"/>
    <x v="1"/>
    <x v="8"/>
    <x v="0"/>
    <x v="3"/>
    <x v="1769"/>
    <n v="351109158"/>
    <d v="2020-06-26T00:00:00"/>
    <n v="9857"/>
    <n v="421.89"/>
    <n v="364.69"/>
    <n v="4158569.73"/>
    <n v="3594749.33"/>
    <n v="563820.4"/>
  </r>
  <r>
    <x v="1"/>
    <x v="148"/>
    <x v="4"/>
    <x v="0"/>
    <x v="2"/>
    <x v="640"/>
    <n v="287917602"/>
    <d v="2020-01-05T00:00:00"/>
    <n v="71"/>
    <n v="81.73"/>
    <n v="56.67"/>
    <n v="5802.83"/>
    <n v="4023.57"/>
    <n v="1779.26"/>
  </r>
  <r>
    <x v="0"/>
    <x v="72"/>
    <x v="8"/>
    <x v="1"/>
    <x v="3"/>
    <x v="1979"/>
    <n v="661940705"/>
    <d v="2018-02-21T00:00:00"/>
    <n v="1819"/>
    <n v="421.89"/>
    <n v="364.69"/>
    <n v="767417.91"/>
    <n v="663371.11"/>
    <n v="104046.8"/>
  </r>
  <r>
    <x v="0"/>
    <x v="118"/>
    <x v="0"/>
    <x v="1"/>
    <x v="2"/>
    <x v="1980"/>
    <n v="513852298"/>
    <d v="2020-06-27T00:00:00"/>
    <n v="9169"/>
    <n v="255.28"/>
    <n v="159.41999999999999"/>
    <n v="2340662.3199999998"/>
    <n v="1461721.98"/>
    <n v="878940.34"/>
  </r>
  <r>
    <x v="5"/>
    <x v="100"/>
    <x v="6"/>
    <x v="1"/>
    <x v="3"/>
    <x v="894"/>
    <n v="304638707"/>
    <d v="2020-10-15T00:00:00"/>
    <n v="8218"/>
    <n v="651.21"/>
    <n v="524.96"/>
    <n v="5351643.78"/>
    <n v="4314121.28"/>
    <n v="1037522.5"/>
  </r>
  <r>
    <x v="5"/>
    <x v="149"/>
    <x v="10"/>
    <x v="0"/>
    <x v="3"/>
    <x v="73"/>
    <n v="565598762"/>
    <d v="2017-07-29T00:00:00"/>
    <n v="2097"/>
    <n v="154.06"/>
    <n v="90.93"/>
    <n v="323063.82"/>
    <n v="190680.21"/>
    <n v="132383.60999999999"/>
  </r>
  <r>
    <x v="1"/>
    <x v="85"/>
    <x v="1"/>
    <x v="1"/>
    <x v="2"/>
    <x v="400"/>
    <n v="548343789"/>
    <d v="2018-12-06T00:00:00"/>
    <n v="5967"/>
    <n v="152.58000000000001"/>
    <n v="97.44"/>
    <n v="910444.86"/>
    <n v="581424.48"/>
    <n v="329020.38"/>
  </r>
  <r>
    <x v="2"/>
    <x v="37"/>
    <x v="10"/>
    <x v="1"/>
    <x v="2"/>
    <x v="331"/>
    <n v="474797618"/>
    <d v="2019-03-01T00:00:00"/>
    <n v="2021"/>
    <n v="154.06"/>
    <n v="90.93"/>
    <n v="311355.26"/>
    <n v="183769.53"/>
    <n v="127585.73"/>
  </r>
  <r>
    <x v="4"/>
    <x v="23"/>
    <x v="5"/>
    <x v="1"/>
    <x v="1"/>
    <x v="1981"/>
    <n v="187196576"/>
    <d v="2019-12-27T00:00:00"/>
    <n v="4482"/>
    <n v="109.28"/>
    <n v="35.840000000000003"/>
    <n v="489792.96"/>
    <n v="160634.88"/>
    <n v="329158.08"/>
  </r>
  <r>
    <x v="1"/>
    <x v="85"/>
    <x v="8"/>
    <x v="0"/>
    <x v="2"/>
    <x v="57"/>
    <n v="498089492"/>
    <d v="2016-03-22T00:00:00"/>
    <n v="4604"/>
    <n v="421.89"/>
    <n v="364.69"/>
    <n v="1942381.56"/>
    <n v="1679032.76"/>
    <n v="263348.8"/>
  </r>
  <r>
    <x v="3"/>
    <x v="61"/>
    <x v="9"/>
    <x v="1"/>
    <x v="1"/>
    <x v="1508"/>
    <n v="940337693"/>
    <d v="2020-06-25T00:00:00"/>
    <n v="5675"/>
    <n v="9.33"/>
    <n v="6.92"/>
    <n v="52947.75"/>
    <n v="39271"/>
    <n v="13676.75"/>
  </r>
  <r>
    <x v="2"/>
    <x v="165"/>
    <x v="3"/>
    <x v="0"/>
    <x v="0"/>
    <x v="1785"/>
    <n v="217115008"/>
    <d v="2015-03-22T00:00:00"/>
    <n v="8011"/>
    <n v="205.7"/>
    <n v="117.11"/>
    <n v="1647862.7"/>
    <n v="938168.21"/>
    <n v="709694.49"/>
  </r>
  <r>
    <x v="1"/>
    <x v="123"/>
    <x v="1"/>
    <x v="1"/>
    <x v="1"/>
    <x v="1016"/>
    <n v="251907765"/>
    <d v="2015-04-07T00:00:00"/>
    <n v="3961"/>
    <n v="152.58000000000001"/>
    <n v="97.44"/>
    <n v="604369.38"/>
    <n v="385959.84"/>
    <n v="218409.54"/>
  </r>
  <r>
    <x v="2"/>
    <x v="102"/>
    <x v="9"/>
    <x v="1"/>
    <x v="3"/>
    <x v="1325"/>
    <n v="338514792"/>
    <d v="2015-09-12T00:00:00"/>
    <n v="2904"/>
    <n v="9.33"/>
    <n v="6.92"/>
    <n v="27094.32"/>
    <n v="20095.68"/>
    <n v="6998.64"/>
  </r>
  <r>
    <x v="6"/>
    <x v="103"/>
    <x v="2"/>
    <x v="0"/>
    <x v="3"/>
    <x v="1680"/>
    <n v="291047418"/>
    <d v="2019-07-20T00:00:00"/>
    <n v="6253"/>
    <n v="47.45"/>
    <n v="31.79"/>
    <n v="296704.84999999998"/>
    <n v="198782.87"/>
    <n v="97921.98"/>
  </r>
  <r>
    <x v="2"/>
    <x v="165"/>
    <x v="11"/>
    <x v="0"/>
    <x v="0"/>
    <x v="582"/>
    <n v="893929469"/>
    <d v="2022-04-03T00:00:00"/>
    <n v="2450"/>
    <n v="668.27"/>
    <n v="502.54"/>
    <n v="1637261.5"/>
    <n v="1231223"/>
    <n v="406038.5"/>
  </r>
  <r>
    <x v="0"/>
    <x v="49"/>
    <x v="5"/>
    <x v="0"/>
    <x v="3"/>
    <x v="80"/>
    <n v="751897275"/>
    <d v="2015-12-01T00:00:00"/>
    <n v="1967"/>
    <n v="109.28"/>
    <n v="35.840000000000003"/>
    <n v="214953.76"/>
    <n v="70497.279999999999"/>
    <n v="144456.48000000001"/>
  </r>
  <r>
    <x v="1"/>
    <x v="81"/>
    <x v="1"/>
    <x v="0"/>
    <x v="2"/>
    <x v="1904"/>
    <n v="339999663"/>
    <d v="2015-06-13T00:00:00"/>
    <n v="2311"/>
    <n v="152.58000000000001"/>
    <n v="97.44"/>
    <n v="352612.38"/>
    <n v="225183.84"/>
    <n v="127428.54"/>
  </r>
  <r>
    <x v="5"/>
    <x v="52"/>
    <x v="7"/>
    <x v="0"/>
    <x v="3"/>
    <x v="1982"/>
    <n v="653597962"/>
    <d v="2017-06-11T00:00:00"/>
    <n v="3016"/>
    <n v="437.2"/>
    <n v="263.33"/>
    <n v="1318595.2"/>
    <n v="794203.28"/>
    <n v="524391.92000000004"/>
  </r>
  <r>
    <x v="1"/>
    <x v="59"/>
    <x v="3"/>
    <x v="1"/>
    <x v="0"/>
    <x v="1487"/>
    <n v="958366000"/>
    <d v="2020-08-03T00:00:00"/>
    <n v="651"/>
    <n v="205.7"/>
    <n v="117.11"/>
    <n v="133910.70000000001"/>
    <n v="76238.61"/>
    <n v="57672.09"/>
  </r>
  <r>
    <x v="5"/>
    <x v="100"/>
    <x v="5"/>
    <x v="1"/>
    <x v="3"/>
    <x v="1983"/>
    <n v="140290105"/>
    <d v="2015-04-08T00:00:00"/>
    <n v="3814"/>
    <n v="109.28"/>
    <n v="35.840000000000003"/>
    <n v="416793.92"/>
    <n v="136693.76000000001"/>
    <n v="280100.15999999997"/>
  </r>
  <r>
    <x v="5"/>
    <x v="177"/>
    <x v="6"/>
    <x v="1"/>
    <x v="0"/>
    <x v="957"/>
    <n v="755669105"/>
    <d v="2018-08-27T00:00:00"/>
    <n v="8136"/>
    <n v="651.21"/>
    <n v="524.96"/>
    <n v="5298244.5599999996"/>
    <n v="4271074.5599999996"/>
    <n v="1027170"/>
  </r>
  <r>
    <x v="1"/>
    <x v="89"/>
    <x v="3"/>
    <x v="0"/>
    <x v="0"/>
    <x v="1984"/>
    <n v="481114327"/>
    <d v="2015-11-24T00:00:00"/>
    <n v="1276"/>
    <n v="205.7"/>
    <n v="117.11"/>
    <n v="262473.2"/>
    <n v="149432.35999999999"/>
    <n v="113040.84"/>
  </r>
  <r>
    <x v="5"/>
    <x v="145"/>
    <x v="11"/>
    <x v="0"/>
    <x v="0"/>
    <x v="1164"/>
    <n v="663549602"/>
    <d v="2019-02-06T00:00:00"/>
    <n v="7927"/>
    <n v="668.27"/>
    <n v="502.54"/>
    <n v="5297376.29"/>
    <n v="3983634.58"/>
    <n v="1313741.71"/>
  </r>
  <r>
    <x v="5"/>
    <x v="39"/>
    <x v="7"/>
    <x v="1"/>
    <x v="2"/>
    <x v="1646"/>
    <n v="470211255"/>
    <d v="2020-08-15T00:00:00"/>
    <n v="4814"/>
    <n v="437.2"/>
    <n v="263.33"/>
    <n v="2104680.7999999998"/>
    <n v="1267670.6200000001"/>
    <n v="837010.18"/>
  </r>
  <r>
    <x v="5"/>
    <x v="177"/>
    <x v="10"/>
    <x v="0"/>
    <x v="3"/>
    <x v="1245"/>
    <n v="938648116"/>
    <d v="2020-08-14T00:00:00"/>
    <n v="5691"/>
    <n v="154.06"/>
    <n v="90.93"/>
    <n v="876755.46"/>
    <n v="517482.63"/>
    <n v="359272.83"/>
  </r>
  <r>
    <x v="5"/>
    <x v="101"/>
    <x v="2"/>
    <x v="0"/>
    <x v="2"/>
    <x v="164"/>
    <n v="926721513"/>
    <d v="2015-10-20T00:00:00"/>
    <n v="6344"/>
    <n v="47.45"/>
    <n v="31.79"/>
    <n v="301022.8"/>
    <n v="201675.76"/>
    <n v="99347.04"/>
  </r>
  <r>
    <x v="2"/>
    <x v="12"/>
    <x v="11"/>
    <x v="1"/>
    <x v="2"/>
    <x v="1985"/>
    <n v="262605273"/>
    <d v="2019-12-16T00:00:00"/>
    <n v="9591"/>
    <n v="668.27"/>
    <n v="502.54"/>
    <n v="6409377.5700000003"/>
    <n v="4819861.1399999997"/>
    <n v="1589516.43"/>
  </r>
  <r>
    <x v="1"/>
    <x v="77"/>
    <x v="3"/>
    <x v="1"/>
    <x v="2"/>
    <x v="227"/>
    <n v="194785726"/>
    <d v="2018-11-13T00:00:00"/>
    <n v="280"/>
    <n v="205.7"/>
    <n v="117.11"/>
    <n v="57596"/>
    <n v="32790.800000000003"/>
    <n v="24805.200000000001"/>
  </r>
  <r>
    <x v="5"/>
    <x v="111"/>
    <x v="5"/>
    <x v="0"/>
    <x v="3"/>
    <x v="436"/>
    <n v="242061698"/>
    <d v="2016-02-04T00:00:00"/>
    <n v="290"/>
    <n v="109.28"/>
    <n v="35.840000000000003"/>
    <n v="31691.200000000001"/>
    <n v="10393.6"/>
    <n v="21297.599999999999"/>
  </r>
  <r>
    <x v="1"/>
    <x v="152"/>
    <x v="2"/>
    <x v="0"/>
    <x v="1"/>
    <x v="1628"/>
    <n v="443544518"/>
    <d v="2016-04-28T00:00:00"/>
    <n v="3534"/>
    <n v="47.45"/>
    <n v="31.79"/>
    <n v="167688.29999999999"/>
    <n v="112345.86"/>
    <n v="55342.44"/>
  </r>
  <r>
    <x v="2"/>
    <x v="65"/>
    <x v="9"/>
    <x v="0"/>
    <x v="3"/>
    <x v="1986"/>
    <n v="908658015"/>
    <d v="2021-06-25T00:00:00"/>
    <n v="954"/>
    <n v="9.33"/>
    <n v="6.92"/>
    <n v="8900.82"/>
    <n v="6601.68"/>
    <n v="2299.14"/>
  </r>
  <r>
    <x v="1"/>
    <x v="44"/>
    <x v="5"/>
    <x v="0"/>
    <x v="3"/>
    <x v="1277"/>
    <n v="467138516"/>
    <d v="2019-08-08T00:00:00"/>
    <n v="5523"/>
    <n v="109.28"/>
    <n v="35.840000000000003"/>
    <n v="603553.43999999994"/>
    <n v="197944.32000000001"/>
    <n v="405609.12"/>
  </r>
  <r>
    <x v="2"/>
    <x v="3"/>
    <x v="5"/>
    <x v="1"/>
    <x v="0"/>
    <x v="397"/>
    <n v="719034850"/>
    <d v="2017-02-04T00:00:00"/>
    <n v="7246"/>
    <n v="109.28"/>
    <n v="35.840000000000003"/>
    <n v="791842.88"/>
    <n v="259696.64000000001"/>
    <n v="532146.24"/>
  </r>
  <r>
    <x v="1"/>
    <x v="7"/>
    <x v="10"/>
    <x v="0"/>
    <x v="3"/>
    <x v="1867"/>
    <n v="184708344"/>
    <d v="2016-12-02T00:00:00"/>
    <n v="8159"/>
    <n v="154.06"/>
    <n v="90.93"/>
    <n v="1256975.54"/>
    <n v="741897.87"/>
    <n v="515077.67"/>
  </r>
  <r>
    <x v="2"/>
    <x v="90"/>
    <x v="11"/>
    <x v="1"/>
    <x v="1"/>
    <x v="1692"/>
    <n v="154832828"/>
    <d v="2019-09-08T00:00:00"/>
    <n v="7329"/>
    <n v="668.27"/>
    <n v="502.54"/>
    <n v="4897750.83"/>
    <n v="3683115.66"/>
    <n v="1214635.17"/>
  </r>
  <r>
    <x v="1"/>
    <x v="7"/>
    <x v="6"/>
    <x v="1"/>
    <x v="3"/>
    <x v="1987"/>
    <n v="640394628"/>
    <d v="2015-11-07T00:00:00"/>
    <n v="5856"/>
    <n v="651.21"/>
    <n v="524.96"/>
    <n v="3813485.76"/>
    <n v="3074165.76"/>
    <n v="739320"/>
  </r>
  <r>
    <x v="4"/>
    <x v="29"/>
    <x v="5"/>
    <x v="0"/>
    <x v="2"/>
    <x v="705"/>
    <n v="822692573"/>
    <d v="2018-07-07T00:00:00"/>
    <n v="1869"/>
    <n v="109.28"/>
    <n v="35.840000000000003"/>
    <n v="204244.32"/>
    <n v="66984.960000000006"/>
    <n v="137259.35999999999"/>
  </r>
  <r>
    <x v="1"/>
    <x v="152"/>
    <x v="10"/>
    <x v="1"/>
    <x v="2"/>
    <x v="1353"/>
    <n v="403337991"/>
    <d v="2016-11-24T00:00:00"/>
    <n v="5529"/>
    <n v="154.06"/>
    <n v="90.93"/>
    <n v="851797.74"/>
    <n v="502751.97"/>
    <n v="349045.77"/>
  </r>
  <r>
    <x v="0"/>
    <x v="146"/>
    <x v="0"/>
    <x v="0"/>
    <x v="1"/>
    <x v="1988"/>
    <n v="954254710"/>
    <d v="2021-01-15T00:00:00"/>
    <n v="4029"/>
    <n v="255.28"/>
    <n v="159.41999999999999"/>
    <n v="1028523.12"/>
    <n v="642303.18000000005"/>
    <n v="386219.94"/>
  </r>
  <r>
    <x v="1"/>
    <x v="152"/>
    <x v="10"/>
    <x v="0"/>
    <x v="1"/>
    <x v="724"/>
    <n v="967679059"/>
    <d v="2019-03-19T00:00:00"/>
    <n v="6592"/>
    <n v="154.06"/>
    <n v="90.93"/>
    <n v="1015563.52"/>
    <n v="599410.56000000006"/>
    <n v="416152.96"/>
  </r>
  <r>
    <x v="2"/>
    <x v="165"/>
    <x v="2"/>
    <x v="0"/>
    <x v="0"/>
    <x v="429"/>
    <n v="806159865"/>
    <d v="2015-07-09T00:00:00"/>
    <n v="9474"/>
    <n v="47.45"/>
    <n v="31.79"/>
    <n v="449541.3"/>
    <n v="301178.46000000002"/>
    <n v="148362.84"/>
  </r>
  <r>
    <x v="0"/>
    <x v="27"/>
    <x v="7"/>
    <x v="1"/>
    <x v="3"/>
    <x v="61"/>
    <n v="452558457"/>
    <d v="2015-04-18T00:00:00"/>
    <n v="959"/>
    <n v="437.2"/>
    <n v="263.33"/>
    <n v="419274.8"/>
    <n v="252533.47"/>
    <n v="166741.32999999999"/>
  </r>
  <r>
    <x v="5"/>
    <x v="54"/>
    <x v="11"/>
    <x v="1"/>
    <x v="3"/>
    <x v="1221"/>
    <n v="860048663"/>
    <d v="2019-07-23T00:00:00"/>
    <n v="6366"/>
    <n v="668.27"/>
    <n v="502.54"/>
    <n v="4254206.82"/>
    <n v="3199169.64"/>
    <n v="1055037.18"/>
  </r>
  <r>
    <x v="5"/>
    <x v="40"/>
    <x v="11"/>
    <x v="0"/>
    <x v="0"/>
    <x v="1989"/>
    <n v="802116811"/>
    <d v="2020-07-29T00:00:00"/>
    <n v="3044"/>
    <n v="668.27"/>
    <n v="502.54"/>
    <n v="2034213.88"/>
    <n v="1529731.76"/>
    <n v="504482.12"/>
  </r>
  <r>
    <x v="5"/>
    <x v="84"/>
    <x v="6"/>
    <x v="1"/>
    <x v="0"/>
    <x v="1414"/>
    <n v="922561728"/>
    <d v="2021-11-05T00:00:00"/>
    <n v="5372"/>
    <n v="651.21"/>
    <n v="524.96"/>
    <n v="3498300.12"/>
    <n v="2820085.12"/>
    <n v="678215"/>
  </r>
  <r>
    <x v="5"/>
    <x v="47"/>
    <x v="3"/>
    <x v="1"/>
    <x v="1"/>
    <x v="479"/>
    <n v="585494744"/>
    <d v="2021-09-13T00:00:00"/>
    <n v="9761"/>
    <n v="205.7"/>
    <n v="117.11"/>
    <n v="2007837.7"/>
    <n v="1143110.71"/>
    <n v="864726.99"/>
  </r>
  <r>
    <x v="1"/>
    <x v="139"/>
    <x v="1"/>
    <x v="0"/>
    <x v="2"/>
    <x v="1685"/>
    <n v="125339686"/>
    <d v="2017-07-24T00:00:00"/>
    <n v="9653"/>
    <n v="152.58000000000001"/>
    <n v="97.44"/>
    <n v="1472854.74"/>
    <n v="940588.32"/>
    <n v="532266.42000000004"/>
  </r>
  <r>
    <x v="1"/>
    <x v="157"/>
    <x v="4"/>
    <x v="1"/>
    <x v="0"/>
    <x v="133"/>
    <n v="396832883"/>
    <d v="2019-03-31T00:00:00"/>
    <n v="523"/>
    <n v="81.73"/>
    <n v="56.67"/>
    <n v="42744.79"/>
    <n v="29638.41"/>
    <n v="13106.38"/>
  </r>
  <r>
    <x v="3"/>
    <x v="184"/>
    <x v="8"/>
    <x v="1"/>
    <x v="2"/>
    <x v="958"/>
    <n v="525023162"/>
    <d v="2022-02-06T00:00:00"/>
    <n v="4876"/>
    <n v="421.89"/>
    <n v="364.69"/>
    <n v="2057135.64"/>
    <n v="1778228.44"/>
    <n v="278907.2"/>
  </r>
  <r>
    <x v="4"/>
    <x v="143"/>
    <x v="7"/>
    <x v="0"/>
    <x v="1"/>
    <x v="1041"/>
    <n v="155271852"/>
    <d v="2020-09-18T00:00:00"/>
    <n v="7246"/>
    <n v="437.2"/>
    <n v="263.33"/>
    <n v="3167951.2"/>
    <n v="1908089.18"/>
    <n v="1259862.02"/>
  </r>
  <r>
    <x v="0"/>
    <x v="172"/>
    <x v="4"/>
    <x v="1"/>
    <x v="0"/>
    <x v="1314"/>
    <n v="803252780"/>
    <d v="2015-10-14T00:00:00"/>
    <n v="9202"/>
    <n v="81.73"/>
    <n v="56.67"/>
    <n v="752079.46"/>
    <n v="521477.34"/>
    <n v="230602.12"/>
  </r>
  <r>
    <x v="3"/>
    <x v="133"/>
    <x v="6"/>
    <x v="1"/>
    <x v="3"/>
    <x v="1672"/>
    <n v="904952275"/>
    <d v="2018-07-17T00:00:00"/>
    <n v="4343"/>
    <n v="651.21"/>
    <n v="524.96"/>
    <n v="2828205.03"/>
    <n v="2279901.2799999998"/>
    <n v="548303.75"/>
  </r>
  <r>
    <x v="3"/>
    <x v="8"/>
    <x v="10"/>
    <x v="1"/>
    <x v="0"/>
    <x v="281"/>
    <n v="766669166"/>
    <d v="2017-04-21T00:00:00"/>
    <n v="3298"/>
    <n v="154.06"/>
    <n v="90.93"/>
    <n v="508089.88"/>
    <n v="299887.14"/>
    <n v="208202.74"/>
  </r>
  <r>
    <x v="5"/>
    <x v="101"/>
    <x v="5"/>
    <x v="0"/>
    <x v="3"/>
    <x v="1571"/>
    <n v="315014779"/>
    <d v="2022-03-23T00:00:00"/>
    <n v="8728"/>
    <n v="109.28"/>
    <n v="35.840000000000003"/>
    <n v="953795.84"/>
    <n v="312811.52000000002"/>
    <n v="640984.31999999995"/>
  </r>
  <r>
    <x v="5"/>
    <x v="111"/>
    <x v="10"/>
    <x v="1"/>
    <x v="2"/>
    <x v="1215"/>
    <n v="446912944"/>
    <d v="2018-11-01T00:00:00"/>
    <n v="326"/>
    <n v="154.06"/>
    <n v="90.93"/>
    <n v="50223.56"/>
    <n v="29643.18"/>
    <n v="20580.38"/>
  </r>
  <r>
    <x v="5"/>
    <x v="162"/>
    <x v="10"/>
    <x v="0"/>
    <x v="1"/>
    <x v="579"/>
    <n v="779599988"/>
    <d v="2015-10-09T00:00:00"/>
    <n v="9816"/>
    <n v="154.06"/>
    <n v="90.93"/>
    <n v="1512252.96"/>
    <n v="892568.88"/>
    <n v="619684.07999999996"/>
  </r>
  <r>
    <x v="5"/>
    <x v="96"/>
    <x v="7"/>
    <x v="0"/>
    <x v="0"/>
    <x v="1550"/>
    <n v="100624740"/>
    <d v="2022-01-20T00:00:00"/>
    <n v="5951"/>
    <n v="437.2"/>
    <n v="263.33"/>
    <n v="2601777.2000000002"/>
    <n v="1567076.83"/>
    <n v="1034700.37"/>
  </r>
  <r>
    <x v="0"/>
    <x v="27"/>
    <x v="0"/>
    <x v="1"/>
    <x v="0"/>
    <x v="1643"/>
    <n v="417848527"/>
    <d v="2021-02-09T00:00:00"/>
    <n v="9519"/>
    <n v="255.28"/>
    <n v="159.41999999999999"/>
    <n v="2430010.3199999998"/>
    <n v="1517518.98"/>
    <n v="912491.34"/>
  </r>
  <r>
    <x v="1"/>
    <x v="36"/>
    <x v="7"/>
    <x v="1"/>
    <x v="0"/>
    <x v="1633"/>
    <n v="209445178"/>
    <d v="2018-04-20T00:00:00"/>
    <n v="8337"/>
    <n v="437.2"/>
    <n v="263.33"/>
    <n v="3644936.4"/>
    <n v="2195382.21"/>
    <n v="1449554.19"/>
  </r>
  <r>
    <x v="5"/>
    <x v="34"/>
    <x v="8"/>
    <x v="0"/>
    <x v="3"/>
    <x v="1929"/>
    <n v="273901021"/>
    <d v="2016-02-08T00:00:00"/>
    <n v="2254"/>
    <n v="421.89"/>
    <n v="364.69"/>
    <n v="950940.06"/>
    <n v="822011.26"/>
    <n v="128928.8"/>
  </r>
  <r>
    <x v="0"/>
    <x v="119"/>
    <x v="9"/>
    <x v="0"/>
    <x v="1"/>
    <x v="180"/>
    <n v="580014884"/>
    <d v="2022-05-21T00:00:00"/>
    <n v="8148"/>
    <n v="9.33"/>
    <n v="6.92"/>
    <n v="76020.84"/>
    <n v="56384.160000000003"/>
    <n v="19636.68"/>
  </r>
  <r>
    <x v="5"/>
    <x v="40"/>
    <x v="9"/>
    <x v="1"/>
    <x v="3"/>
    <x v="1990"/>
    <n v="716898095"/>
    <d v="2018-07-17T00:00:00"/>
    <n v="4932"/>
    <n v="9.33"/>
    <n v="6.92"/>
    <n v="46015.56"/>
    <n v="34129.440000000002"/>
    <n v="11886.12"/>
  </r>
  <r>
    <x v="2"/>
    <x v="38"/>
    <x v="10"/>
    <x v="1"/>
    <x v="0"/>
    <x v="1040"/>
    <n v="343974483"/>
    <d v="2019-05-09T00:00:00"/>
    <n v="8548"/>
    <n v="154.06"/>
    <n v="90.93"/>
    <n v="1316904.8799999999"/>
    <n v="777269.64"/>
    <n v="539635.24"/>
  </r>
  <r>
    <x v="2"/>
    <x v="164"/>
    <x v="9"/>
    <x v="1"/>
    <x v="0"/>
    <x v="1121"/>
    <n v="540980374"/>
    <d v="2018-11-09T00:00:00"/>
    <n v="6969"/>
    <n v="9.33"/>
    <n v="6.92"/>
    <n v="65020.77"/>
    <n v="48225.48"/>
    <n v="16795.29"/>
  </r>
  <r>
    <x v="2"/>
    <x v="82"/>
    <x v="1"/>
    <x v="0"/>
    <x v="1"/>
    <x v="1417"/>
    <n v="657964599"/>
    <d v="2017-06-17T00:00:00"/>
    <n v="5201"/>
    <n v="152.58000000000001"/>
    <n v="97.44"/>
    <n v="793568.58"/>
    <n v="506785.44"/>
    <n v="286783.14"/>
  </r>
  <r>
    <x v="5"/>
    <x v="96"/>
    <x v="4"/>
    <x v="1"/>
    <x v="0"/>
    <x v="1991"/>
    <n v="565288484"/>
    <d v="2020-04-06T00:00:00"/>
    <n v="279"/>
    <n v="81.73"/>
    <n v="56.67"/>
    <n v="22802.67"/>
    <n v="15810.93"/>
    <n v="6991.74"/>
  </r>
  <r>
    <x v="5"/>
    <x v="54"/>
    <x v="3"/>
    <x v="1"/>
    <x v="1"/>
    <x v="1345"/>
    <n v="203625857"/>
    <d v="2021-03-03T00:00:00"/>
    <n v="6271"/>
    <n v="205.7"/>
    <n v="117.11"/>
    <n v="1289944.7"/>
    <n v="734396.81"/>
    <n v="555547.89"/>
  </r>
  <r>
    <x v="1"/>
    <x v="36"/>
    <x v="5"/>
    <x v="1"/>
    <x v="0"/>
    <x v="135"/>
    <n v="933963048"/>
    <d v="2021-06-24T00:00:00"/>
    <n v="9275"/>
    <n v="109.28"/>
    <n v="35.840000000000003"/>
    <n v="1013572"/>
    <n v="332416"/>
    <n v="681156"/>
  </r>
  <r>
    <x v="1"/>
    <x v="140"/>
    <x v="3"/>
    <x v="0"/>
    <x v="3"/>
    <x v="1048"/>
    <n v="587598884"/>
    <d v="2015-06-13T00:00:00"/>
    <n v="2422"/>
    <n v="205.7"/>
    <n v="117.11"/>
    <n v="498205.4"/>
    <n v="283640.42"/>
    <n v="214564.98"/>
  </r>
  <r>
    <x v="2"/>
    <x v="170"/>
    <x v="9"/>
    <x v="0"/>
    <x v="1"/>
    <x v="1711"/>
    <n v="216144692"/>
    <d v="2021-04-18T00:00:00"/>
    <n v="873"/>
    <n v="9.33"/>
    <n v="6.92"/>
    <n v="8145.09"/>
    <n v="6041.16"/>
    <n v="2103.9299999999998"/>
  </r>
  <r>
    <x v="1"/>
    <x v="169"/>
    <x v="4"/>
    <x v="0"/>
    <x v="1"/>
    <x v="1992"/>
    <n v="941524302"/>
    <d v="2018-10-09T00:00:00"/>
    <n v="6819"/>
    <n v="81.73"/>
    <n v="56.67"/>
    <n v="557316.87"/>
    <n v="386432.73"/>
    <n v="170884.14"/>
  </r>
  <r>
    <x v="1"/>
    <x v="99"/>
    <x v="7"/>
    <x v="1"/>
    <x v="0"/>
    <x v="572"/>
    <n v="805974042"/>
    <d v="2020-07-28T00:00:00"/>
    <n v="4484"/>
    <n v="437.2"/>
    <n v="263.33"/>
    <n v="1960404.8"/>
    <n v="1180771.72"/>
    <n v="779633.08"/>
  </r>
  <r>
    <x v="2"/>
    <x v="104"/>
    <x v="7"/>
    <x v="0"/>
    <x v="3"/>
    <x v="269"/>
    <n v="622042739"/>
    <d v="2021-03-28T00:00:00"/>
    <n v="5124"/>
    <n v="437.2"/>
    <n v="263.33"/>
    <n v="2240212.7999999998"/>
    <n v="1349302.92"/>
    <n v="890909.88"/>
  </r>
  <r>
    <x v="5"/>
    <x v="32"/>
    <x v="6"/>
    <x v="0"/>
    <x v="2"/>
    <x v="744"/>
    <n v="822591722"/>
    <d v="2022-09-03T00:00:00"/>
    <n v="2025"/>
    <n v="651.21"/>
    <n v="524.96"/>
    <n v="1318700.25"/>
    <n v="1063044"/>
    <n v="255656.25"/>
  </r>
  <r>
    <x v="4"/>
    <x v="156"/>
    <x v="3"/>
    <x v="0"/>
    <x v="0"/>
    <x v="102"/>
    <n v="110794818"/>
    <d v="2015-11-24T00:00:00"/>
    <n v="5504"/>
    <n v="205.7"/>
    <n v="117.11"/>
    <n v="1132172.8"/>
    <n v="644573.43999999994"/>
    <n v="487599.35999999999"/>
  </r>
  <r>
    <x v="4"/>
    <x v="173"/>
    <x v="5"/>
    <x v="1"/>
    <x v="3"/>
    <x v="1993"/>
    <n v="410138356"/>
    <d v="2022-03-02T00:00:00"/>
    <n v="7909"/>
    <n v="109.28"/>
    <n v="35.840000000000003"/>
    <n v="864295.52"/>
    <n v="283458.56"/>
    <n v="580836.96"/>
  </r>
  <r>
    <x v="0"/>
    <x v="119"/>
    <x v="10"/>
    <x v="1"/>
    <x v="2"/>
    <x v="769"/>
    <n v="114421164"/>
    <d v="2021-09-17T00:00:00"/>
    <n v="8620"/>
    <n v="154.06"/>
    <n v="90.93"/>
    <n v="1327997.2"/>
    <n v="783816.6"/>
    <n v="544180.6"/>
  </r>
  <r>
    <x v="0"/>
    <x v="135"/>
    <x v="8"/>
    <x v="0"/>
    <x v="1"/>
    <x v="1055"/>
    <n v="837754571"/>
    <d v="2017-06-02T00:00:00"/>
    <n v="9049"/>
    <n v="421.89"/>
    <n v="364.69"/>
    <n v="3817682.61"/>
    <n v="3300079.81"/>
    <n v="517602.8"/>
  </r>
  <r>
    <x v="2"/>
    <x v="102"/>
    <x v="1"/>
    <x v="1"/>
    <x v="2"/>
    <x v="1723"/>
    <n v="664562404"/>
    <d v="2019-09-19T00:00:00"/>
    <n v="7638"/>
    <n v="152.58000000000001"/>
    <n v="97.44"/>
    <n v="1165406.04"/>
    <n v="744246.72"/>
    <n v="421159.32"/>
  </r>
  <r>
    <x v="5"/>
    <x v="96"/>
    <x v="5"/>
    <x v="0"/>
    <x v="1"/>
    <x v="1192"/>
    <n v="899580991"/>
    <d v="2022-11-08T00:00:00"/>
    <n v="4861"/>
    <n v="109.28"/>
    <n v="35.840000000000003"/>
    <n v="531210.07999999996"/>
    <n v="174218.23999999999"/>
    <n v="356991.84"/>
  </r>
  <r>
    <x v="1"/>
    <x v="22"/>
    <x v="2"/>
    <x v="1"/>
    <x v="2"/>
    <x v="805"/>
    <n v="217859160"/>
    <d v="2016-03-05T00:00:00"/>
    <n v="8222"/>
    <n v="47.45"/>
    <n v="31.79"/>
    <n v="390133.9"/>
    <n v="261377.38"/>
    <n v="128756.52"/>
  </r>
  <r>
    <x v="5"/>
    <x v="130"/>
    <x v="8"/>
    <x v="0"/>
    <x v="2"/>
    <x v="1994"/>
    <n v="514758241"/>
    <d v="2015-09-13T00:00:00"/>
    <n v="7257"/>
    <n v="421.89"/>
    <n v="364.69"/>
    <n v="3061655.73"/>
    <n v="2646555.33"/>
    <n v="415100.4"/>
  </r>
  <r>
    <x v="4"/>
    <x v="95"/>
    <x v="2"/>
    <x v="0"/>
    <x v="0"/>
    <x v="1995"/>
    <n v="155952060"/>
    <d v="2015-04-06T00:00:00"/>
    <n v="8535"/>
    <n v="47.45"/>
    <n v="31.79"/>
    <n v="404985.75"/>
    <n v="271327.65000000002"/>
    <n v="133658.1"/>
  </r>
  <r>
    <x v="1"/>
    <x v="152"/>
    <x v="10"/>
    <x v="1"/>
    <x v="2"/>
    <x v="293"/>
    <n v="727426946"/>
    <d v="2019-02-03T00:00:00"/>
    <n v="653"/>
    <n v="154.06"/>
    <n v="90.93"/>
    <n v="100601.18"/>
    <n v="59377.29"/>
    <n v="41223.89"/>
  </r>
  <r>
    <x v="0"/>
    <x v="13"/>
    <x v="0"/>
    <x v="0"/>
    <x v="0"/>
    <x v="1996"/>
    <n v="285481727"/>
    <d v="2016-05-18T00:00:00"/>
    <n v="9242"/>
    <n v="255.28"/>
    <n v="159.41999999999999"/>
    <n v="2359297.7599999998"/>
    <n v="1473359.64"/>
    <n v="885938.12"/>
  </r>
  <r>
    <x v="5"/>
    <x v="149"/>
    <x v="5"/>
    <x v="0"/>
    <x v="1"/>
    <x v="1247"/>
    <n v="106727731"/>
    <d v="2020-04-05T00:00:00"/>
    <n v="1962"/>
    <n v="109.28"/>
    <n v="35.840000000000003"/>
    <n v="214407.36"/>
    <n v="70318.080000000002"/>
    <n v="144089.28"/>
  </r>
  <r>
    <x v="3"/>
    <x v="184"/>
    <x v="5"/>
    <x v="1"/>
    <x v="2"/>
    <x v="1997"/>
    <n v="638088786"/>
    <d v="2021-12-28T00:00:00"/>
    <n v="3506"/>
    <n v="109.28"/>
    <n v="35.840000000000003"/>
    <n v="383135.68"/>
    <n v="125655.03999999999"/>
    <n v="257480.64"/>
  </r>
  <r>
    <x v="5"/>
    <x v="28"/>
    <x v="1"/>
    <x v="1"/>
    <x v="0"/>
    <x v="1827"/>
    <n v="146801221"/>
    <d v="2021-06-26T00:00:00"/>
    <n v="598"/>
    <n v="152.58000000000001"/>
    <n v="97.44"/>
    <n v="91242.84"/>
    <n v="58269.120000000003"/>
    <n v="32973.72"/>
  </r>
  <r>
    <x v="4"/>
    <x v="143"/>
    <x v="1"/>
    <x v="1"/>
    <x v="2"/>
    <x v="1690"/>
    <n v="570413863"/>
    <d v="2021-06-28T00:00:00"/>
    <n v="6993"/>
    <n v="152.58000000000001"/>
    <n v="97.44"/>
    <n v="1066991.94"/>
    <n v="681397.92"/>
    <n v="385594.02"/>
  </r>
  <r>
    <x v="3"/>
    <x v="133"/>
    <x v="6"/>
    <x v="1"/>
    <x v="2"/>
    <x v="224"/>
    <n v="766788041"/>
    <d v="2018-02-16T00:00:00"/>
    <n v="8476"/>
    <n v="651.21"/>
    <n v="524.96"/>
    <n v="5519655.96"/>
    <n v="4449560.96"/>
    <n v="1070095"/>
  </r>
  <r>
    <x v="3"/>
    <x v="11"/>
    <x v="6"/>
    <x v="0"/>
    <x v="2"/>
    <x v="1998"/>
    <n v="564097583"/>
    <d v="2022-12-02T00:00:00"/>
    <n v="7865"/>
    <n v="651.21"/>
    <n v="524.96"/>
    <n v="5121766.6500000004"/>
    <n v="4128810.4"/>
    <n v="992956.25"/>
  </r>
  <r>
    <x v="5"/>
    <x v="47"/>
    <x v="10"/>
    <x v="0"/>
    <x v="3"/>
    <x v="1157"/>
    <n v="310828816"/>
    <d v="2017-06-24T00:00:00"/>
    <n v="9"/>
    <n v="154.06"/>
    <n v="90.93"/>
    <n v="1386.54"/>
    <n v="818.37"/>
    <n v="568.16999999999996"/>
  </r>
  <r>
    <x v="5"/>
    <x v="84"/>
    <x v="11"/>
    <x v="0"/>
    <x v="2"/>
    <x v="159"/>
    <n v="425780570"/>
    <d v="2015-12-18T00:00:00"/>
    <n v="6787"/>
    <n v="668.27"/>
    <n v="502.54"/>
    <n v="4535548.49"/>
    <n v="3410738.98"/>
    <n v="1124809.51"/>
  </r>
  <r>
    <x v="2"/>
    <x v="4"/>
    <x v="1"/>
    <x v="1"/>
    <x v="3"/>
    <x v="1999"/>
    <n v="948064172"/>
    <d v="2020-11-23T00:00:00"/>
    <n v="2111"/>
    <n v="152.58000000000001"/>
    <n v="97.44"/>
    <n v="322096.38"/>
    <n v="205695.84"/>
    <n v="116400.54"/>
  </r>
  <r>
    <x v="1"/>
    <x v="43"/>
    <x v="9"/>
    <x v="1"/>
    <x v="0"/>
    <x v="581"/>
    <n v="187103450"/>
    <d v="2021-05-14T00:00:00"/>
    <n v="6924"/>
    <n v="9.33"/>
    <n v="6.92"/>
    <n v="64600.92"/>
    <n v="47914.080000000002"/>
    <n v="16686.84"/>
  </r>
  <r>
    <x v="1"/>
    <x v="178"/>
    <x v="3"/>
    <x v="0"/>
    <x v="3"/>
    <x v="2000"/>
    <n v="572634732"/>
    <d v="2016-04-01T00:00:00"/>
    <n v="4197"/>
    <n v="205.7"/>
    <n v="117.11"/>
    <n v="863322.9"/>
    <n v="491510.67"/>
    <n v="371812.23"/>
  </r>
  <r>
    <x v="3"/>
    <x v="50"/>
    <x v="11"/>
    <x v="0"/>
    <x v="3"/>
    <x v="2001"/>
    <n v="104706847"/>
    <d v="2018-02-07T00:00:00"/>
    <n v="3938"/>
    <n v="668.27"/>
    <n v="502.54"/>
    <n v="2631647.2599999998"/>
    <n v="1979002.52"/>
    <n v="652644.74"/>
  </r>
  <r>
    <x v="2"/>
    <x v="165"/>
    <x v="0"/>
    <x v="0"/>
    <x v="1"/>
    <x v="2002"/>
    <n v="903681123"/>
    <d v="2015-04-26T00:00:00"/>
    <n v="8181"/>
    <n v="255.28"/>
    <n v="159.41999999999999"/>
    <n v="2088445.68"/>
    <n v="1304215.02"/>
    <n v="784230.66"/>
  </r>
  <r>
    <x v="5"/>
    <x v="91"/>
    <x v="10"/>
    <x v="0"/>
    <x v="2"/>
    <x v="83"/>
    <n v="660231387"/>
    <d v="2020-08-23T00:00:00"/>
    <n v="5994"/>
    <n v="154.06"/>
    <n v="90.93"/>
    <n v="923435.64"/>
    <n v="545034.42000000004"/>
    <n v="378401.22"/>
  </r>
  <r>
    <x v="1"/>
    <x v="67"/>
    <x v="10"/>
    <x v="0"/>
    <x v="1"/>
    <x v="1244"/>
    <n v="285343968"/>
    <d v="2018-09-05T00:00:00"/>
    <n v="8476"/>
    <n v="154.06"/>
    <n v="90.93"/>
    <n v="1305812.56"/>
    <n v="770722.68"/>
    <n v="535089.88"/>
  </r>
  <r>
    <x v="4"/>
    <x v="29"/>
    <x v="3"/>
    <x v="0"/>
    <x v="2"/>
    <x v="1848"/>
    <n v="760317695"/>
    <d v="2020-08-30T00:00:00"/>
    <n v="3757"/>
    <n v="205.7"/>
    <n v="117.11"/>
    <n v="772814.9"/>
    <n v="439982.27"/>
    <n v="332832.63"/>
  </r>
  <r>
    <x v="1"/>
    <x v="80"/>
    <x v="10"/>
    <x v="1"/>
    <x v="0"/>
    <x v="1513"/>
    <n v="886763894"/>
    <d v="2019-05-27T00:00:00"/>
    <n v="1997"/>
    <n v="154.06"/>
    <n v="90.93"/>
    <n v="307657.82"/>
    <n v="181587.21"/>
    <n v="126070.61"/>
  </r>
  <r>
    <x v="1"/>
    <x v="123"/>
    <x v="2"/>
    <x v="1"/>
    <x v="1"/>
    <x v="2003"/>
    <n v="436606395"/>
    <d v="2019-12-03T00:00:00"/>
    <n v="389"/>
    <n v="47.45"/>
    <n v="31.79"/>
    <n v="18458.05"/>
    <n v="12366.31"/>
    <n v="6091.74"/>
  </r>
  <r>
    <x v="3"/>
    <x v="21"/>
    <x v="9"/>
    <x v="0"/>
    <x v="3"/>
    <x v="819"/>
    <n v="602081525"/>
    <d v="2020-01-28T00:00:00"/>
    <n v="8158"/>
    <n v="9.33"/>
    <n v="6.92"/>
    <n v="76114.14"/>
    <n v="56453.36"/>
    <n v="19660.78"/>
  </r>
  <r>
    <x v="1"/>
    <x v="108"/>
    <x v="7"/>
    <x v="0"/>
    <x v="2"/>
    <x v="493"/>
    <n v="845738112"/>
    <d v="2022-10-23T00:00:00"/>
    <n v="1557"/>
    <n v="437.2"/>
    <n v="263.33"/>
    <n v="680720.4"/>
    <n v="410004.81"/>
    <n v="270715.59000000003"/>
  </r>
  <r>
    <x v="5"/>
    <x v="161"/>
    <x v="0"/>
    <x v="0"/>
    <x v="2"/>
    <x v="2004"/>
    <n v="250437486"/>
    <d v="2019-10-05T00:00:00"/>
    <n v="8872"/>
    <n v="255.28"/>
    <n v="159.41999999999999"/>
    <n v="2264844.16"/>
    <n v="1414374.24"/>
    <n v="850469.92"/>
  </r>
  <r>
    <x v="1"/>
    <x v="168"/>
    <x v="9"/>
    <x v="0"/>
    <x v="1"/>
    <x v="487"/>
    <n v="669353473"/>
    <d v="2018-07-07T00:00:00"/>
    <n v="5422"/>
    <n v="9.33"/>
    <n v="6.92"/>
    <n v="50587.26"/>
    <n v="37520.239999999998"/>
    <n v="13067.02"/>
  </r>
  <r>
    <x v="5"/>
    <x v="105"/>
    <x v="7"/>
    <x v="1"/>
    <x v="0"/>
    <x v="1698"/>
    <n v="875972402"/>
    <d v="2015-04-29T00:00:00"/>
    <n v="8555"/>
    <n v="437.2"/>
    <n v="263.33"/>
    <n v="3740246"/>
    <n v="2252788.15"/>
    <n v="1487457.85"/>
  </r>
  <r>
    <x v="5"/>
    <x v="62"/>
    <x v="7"/>
    <x v="1"/>
    <x v="2"/>
    <x v="1710"/>
    <n v="614093101"/>
    <d v="2015-07-27T00:00:00"/>
    <n v="2650"/>
    <n v="437.2"/>
    <n v="263.33"/>
    <n v="1158580"/>
    <n v="697824.5"/>
    <n v="460755.5"/>
  </r>
  <r>
    <x v="1"/>
    <x v="43"/>
    <x v="7"/>
    <x v="0"/>
    <x v="0"/>
    <x v="1051"/>
    <n v="147826898"/>
    <d v="2015-11-05T00:00:00"/>
    <n v="4119"/>
    <n v="437.2"/>
    <n v="263.33"/>
    <n v="1800826.8"/>
    <n v="1084656.27"/>
    <n v="716170.53"/>
  </r>
  <r>
    <x v="5"/>
    <x v="97"/>
    <x v="4"/>
    <x v="1"/>
    <x v="0"/>
    <x v="2005"/>
    <n v="711597621"/>
    <d v="2019-11-14T00:00:00"/>
    <n v="6404"/>
    <n v="81.73"/>
    <n v="56.67"/>
    <n v="523398.92"/>
    <n v="362914.68"/>
    <n v="160484.24"/>
  </r>
  <r>
    <x v="2"/>
    <x v="12"/>
    <x v="7"/>
    <x v="0"/>
    <x v="2"/>
    <x v="516"/>
    <n v="460141599"/>
    <d v="2016-01-12T00:00:00"/>
    <n v="4979"/>
    <n v="437.2"/>
    <n v="263.33"/>
    <n v="2176818.7999999998"/>
    <n v="1311120.07"/>
    <n v="865698.73"/>
  </r>
  <r>
    <x v="5"/>
    <x v="84"/>
    <x v="7"/>
    <x v="0"/>
    <x v="0"/>
    <x v="309"/>
    <n v="318507659"/>
    <d v="2021-02-07T00:00:00"/>
    <n v="2349"/>
    <n v="437.2"/>
    <n v="263.33"/>
    <n v="1026982.8"/>
    <n v="618562.17000000004"/>
    <n v="408420.63"/>
  </r>
  <r>
    <x v="1"/>
    <x v="132"/>
    <x v="7"/>
    <x v="0"/>
    <x v="1"/>
    <x v="269"/>
    <n v="832057130"/>
    <d v="2021-04-02T00:00:00"/>
    <n v="3050"/>
    <n v="437.2"/>
    <n v="263.33"/>
    <n v="1333460"/>
    <n v="803156.5"/>
    <n v="530303.5"/>
  </r>
  <r>
    <x v="0"/>
    <x v="1"/>
    <x v="3"/>
    <x v="0"/>
    <x v="3"/>
    <x v="1702"/>
    <n v="816463840"/>
    <d v="2022-01-09T00:00:00"/>
    <n v="8649"/>
    <n v="205.7"/>
    <n v="117.11"/>
    <n v="1779099.3"/>
    <n v="1012884.39"/>
    <n v="766214.91"/>
  </r>
  <r>
    <x v="2"/>
    <x v="107"/>
    <x v="4"/>
    <x v="0"/>
    <x v="0"/>
    <x v="2006"/>
    <n v="507714116"/>
    <d v="2019-08-23T00:00:00"/>
    <n v="2744"/>
    <n v="81.73"/>
    <n v="56.67"/>
    <n v="224267.12"/>
    <n v="155502.48000000001"/>
    <n v="68764.639999999999"/>
  </r>
  <r>
    <x v="1"/>
    <x v="116"/>
    <x v="6"/>
    <x v="0"/>
    <x v="3"/>
    <x v="1534"/>
    <n v="212106788"/>
    <d v="2021-09-26T00:00:00"/>
    <n v="5967"/>
    <n v="651.21"/>
    <n v="524.96"/>
    <n v="3885770.07"/>
    <n v="3132436.32"/>
    <n v="753333.75"/>
  </r>
  <r>
    <x v="5"/>
    <x v="166"/>
    <x v="0"/>
    <x v="0"/>
    <x v="3"/>
    <x v="1619"/>
    <n v="756253182"/>
    <d v="2018-06-09T00:00:00"/>
    <n v="977"/>
    <n v="255.28"/>
    <n v="159.41999999999999"/>
    <n v="249408.56"/>
    <n v="155753.34"/>
    <n v="93655.22"/>
  </r>
  <r>
    <x v="4"/>
    <x v="176"/>
    <x v="0"/>
    <x v="1"/>
    <x v="0"/>
    <x v="468"/>
    <n v="337077128"/>
    <d v="2020-12-30T00:00:00"/>
    <n v="7468"/>
    <n v="255.28"/>
    <n v="159.41999999999999"/>
    <n v="1906431.04"/>
    <n v="1190548.56"/>
    <n v="715882.48"/>
  </r>
  <r>
    <x v="1"/>
    <x v="59"/>
    <x v="4"/>
    <x v="0"/>
    <x v="0"/>
    <x v="1461"/>
    <n v="371814954"/>
    <d v="2018-10-08T00:00:00"/>
    <n v="7162"/>
    <n v="81.73"/>
    <n v="56.67"/>
    <n v="585350.26"/>
    <n v="405870.54"/>
    <n v="179479.72"/>
  </r>
  <r>
    <x v="1"/>
    <x v="169"/>
    <x v="9"/>
    <x v="0"/>
    <x v="2"/>
    <x v="2007"/>
    <n v="548015487"/>
    <d v="2016-10-09T00:00:00"/>
    <n v="8815"/>
    <n v="9.33"/>
    <n v="6.92"/>
    <n v="82243.95"/>
    <n v="60999.8"/>
    <n v="21244.15"/>
  </r>
  <r>
    <x v="6"/>
    <x v="180"/>
    <x v="7"/>
    <x v="1"/>
    <x v="0"/>
    <x v="941"/>
    <n v="173540055"/>
    <d v="2017-04-14T00:00:00"/>
    <n v="3214"/>
    <n v="437.2"/>
    <n v="263.33"/>
    <n v="1405160.8"/>
    <n v="846342.62"/>
    <n v="558818.18000000005"/>
  </r>
  <r>
    <x v="3"/>
    <x v="133"/>
    <x v="8"/>
    <x v="1"/>
    <x v="1"/>
    <x v="1313"/>
    <n v="426562488"/>
    <d v="2021-07-14T00:00:00"/>
    <n v="8174"/>
    <n v="421.89"/>
    <n v="364.69"/>
    <n v="3448528.86"/>
    <n v="2980976.06"/>
    <n v="467552.8"/>
  </r>
  <r>
    <x v="1"/>
    <x v="132"/>
    <x v="10"/>
    <x v="1"/>
    <x v="0"/>
    <x v="2008"/>
    <n v="305569112"/>
    <d v="2021-06-03T00:00:00"/>
    <n v="3545"/>
    <n v="154.06"/>
    <n v="90.93"/>
    <n v="546142.69999999995"/>
    <n v="322346.84999999998"/>
    <n v="223795.85"/>
  </r>
  <r>
    <x v="2"/>
    <x v="141"/>
    <x v="1"/>
    <x v="0"/>
    <x v="1"/>
    <x v="2009"/>
    <n v="679358756"/>
    <d v="2022-05-22T00:00:00"/>
    <n v="6208"/>
    <n v="152.58000000000001"/>
    <n v="97.44"/>
    <n v="947216.64"/>
    <n v="604907.52000000002"/>
    <n v="342309.12"/>
  </r>
  <r>
    <x v="3"/>
    <x v="57"/>
    <x v="11"/>
    <x v="0"/>
    <x v="3"/>
    <x v="1402"/>
    <n v="237042748"/>
    <d v="2021-04-03T00:00:00"/>
    <n v="5072"/>
    <n v="668.27"/>
    <n v="502.54"/>
    <n v="3389465.44"/>
    <n v="2548882.88"/>
    <n v="840582.56"/>
  </r>
  <r>
    <x v="5"/>
    <x v="32"/>
    <x v="2"/>
    <x v="1"/>
    <x v="3"/>
    <x v="182"/>
    <n v="438044917"/>
    <d v="2019-05-17T00:00:00"/>
    <n v="6080"/>
    <n v="47.45"/>
    <n v="31.79"/>
    <n v="288496"/>
    <n v="193283.20000000001"/>
    <n v="95212.800000000003"/>
  </r>
  <r>
    <x v="0"/>
    <x v="76"/>
    <x v="7"/>
    <x v="0"/>
    <x v="1"/>
    <x v="2010"/>
    <n v="562101590"/>
    <d v="2022-03-17T00:00:00"/>
    <n v="7207"/>
    <n v="437.2"/>
    <n v="263.33"/>
    <n v="3150900.4"/>
    <n v="1897819.31"/>
    <n v="1253081.0900000001"/>
  </r>
  <r>
    <x v="5"/>
    <x v="127"/>
    <x v="10"/>
    <x v="1"/>
    <x v="0"/>
    <x v="912"/>
    <n v="859261596"/>
    <d v="2018-09-29T00:00:00"/>
    <n v="3456"/>
    <n v="154.06"/>
    <n v="90.93"/>
    <n v="532431.35999999999"/>
    <n v="314254.08000000002"/>
    <n v="218177.28"/>
  </r>
  <r>
    <x v="2"/>
    <x v="4"/>
    <x v="1"/>
    <x v="1"/>
    <x v="1"/>
    <x v="2011"/>
    <n v="299886262"/>
    <d v="2022-12-08T00:00:00"/>
    <n v="1864"/>
    <n v="152.58000000000001"/>
    <n v="97.44"/>
    <n v="284409.12"/>
    <n v="181628.16"/>
    <n v="102780.96"/>
  </r>
  <r>
    <x v="3"/>
    <x v="133"/>
    <x v="10"/>
    <x v="1"/>
    <x v="0"/>
    <x v="166"/>
    <n v="624649417"/>
    <d v="2022-05-26T00:00:00"/>
    <n v="6498"/>
    <n v="154.06"/>
    <n v="90.93"/>
    <n v="1001081.88"/>
    <n v="590863.14"/>
    <n v="410218.74"/>
  </r>
  <r>
    <x v="3"/>
    <x v="110"/>
    <x v="9"/>
    <x v="0"/>
    <x v="1"/>
    <x v="380"/>
    <n v="494537389"/>
    <d v="2022-07-31T00:00:00"/>
    <n v="3458"/>
    <n v="9.33"/>
    <n v="6.92"/>
    <n v="32263.14"/>
    <n v="23929.360000000001"/>
    <n v="8333.7800000000007"/>
  </r>
  <r>
    <x v="5"/>
    <x v="98"/>
    <x v="0"/>
    <x v="0"/>
    <x v="2"/>
    <x v="2012"/>
    <n v="440849006"/>
    <d v="2019-09-24T00:00:00"/>
    <n v="5872"/>
    <n v="255.28"/>
    <n v="159.41999999999999"/>
    <n v="1499004.16"/>
    <n v="936114.24"/>
    <n v="562889.92000000004"/>
  </r>
  <r>
    <x v="5"/>
    <x v="9"/>
    <x v="1"/>
    <x v="1"/>
    <x v="0"/>
    <x v="2013"/>
    <n v="615195596"/>
    <d v="2015-08-24T00:00:00"/>
    <n v="8903"/>
    <n v="152.58000000000001"/>
    <n v="97.44"/>
    <n v="1358419.74"/>
    <n v="867508.32"/>
    <n v="490911.42"/>
  </r>
  <r>
    <x v="5"/>
    <x v="9"/>
    <x v="0"/>
    <x v="1"/>
    <x v="2"/>
    <x v="2014"/>
    <n v="339500987"/>
    <d v="2016-12-05T00:00:00"/>
    <n v="4741"/>
    <n v="255.28"/>
    <n v="159.41999999999999"/>
    <n v="1210282.48"/>
    <n v="755810.22"/>
    <n v="454472.26"/>
  </r>
  <r>
    <x v="5"/>
    <x v="58"/>
    <x v="5"/>
    <x v="0"/>
    <x v="3"/>
    <x v="1847"/>
    <n v="356001508"/>
    <d v="2021-09-17T00:00:00"/>
    <n v="7612"/>
    <n v="109.28"/>
    <n v="35.840000000000003"/>
    <n v="831839.36"/>
    <n v="272814.08000000002"/>
    <n v="559025.28"/>
  </r>
  <r>
    <x v="4"/>
    <x v="158"/>
    <x v="0"/>
    <x v="0"/>
    <x v="3"/>
    <x v="1633"/>
    <n v="577245986"/>
    <d v="2018-03-27T00:00:00"/>
    <n v="8770"/>
    <n v="255.28"/>
    <n v="159.41999999999999"/>
    <n v="2238805.6"/>
    <n v="1398113.4"/>
    <n v="840692.2"/>
  </r>
  <r>
    <x v="1"/>
    <x v="159"/>
    <x v="1"/>
    <x v="1"/>
    <x v="1"/>
    <x v="913"/>
    <n v="536095750"/>
    <d v="2016-12-26T00:00:00"/>
    <n v="1500"/>
    <n v="152.58000000000001"/>
    <n v="97.44"/>
    <n v="228870"/>
    <n v="146160"/>
    <n v="82710"/>
  </r>
  <r>
    <x v="5"/>
    <x v="97"/>
    <x v="9"/>
    <x v="1"/>
    <x v="1"/>
    <x v="1574"/>
    <n v="735724627"/>
    <d v="2017-02-15T00:00:00"/>
    <n v="6122"/>
    <n v="9.33"/>
    <n v="6.92"/>
    <n v="57118.26"/>
    <n v="42364.24"/>
    <n v="14754.02"/>
  </r>
  <r>
    <x v="0"/>
    <x v="122"/>
    <x v="2"/>
    <x v="0"/>
    <x v="2"/>
    <x v="495"/>
    <n v="399618947"/>
    <d v="2019-01-19T00:00:00"/>
    <n v="4982"/>
    <n v="47.45"/>
    <n v="31.79"/>
    <n v="236395.9"/>
    <n v="158377.78"/>
    <n v="78018.12"/>
  </r>
  <r>
    <x v="1"/>
    <x v="93"/>
    <x v="11"/>
    <x v="1"/>
    <x v="2"/>
    <x v="579"/>
    <n v="621577537"/>
    <d v="2015-09-16T00:00:00"/>
    <n v="7461"/>
    <n v="668.27"/>
    <n v="502.54"/>
    <n v="4985962.47"/>
    <n v="3749450.94"/>
    <n v="1236511.53"/>
  </r>
  <r>
    <x v="5"/>
    <x v="63"/>
    <x v="7"/>
    <x v="0"/>
    <x v="3"/>
    <x v="1898"/>
    <n v="315711724"/>
    <d v="2018-04-08T00:00:00"/>
    <n v="4970"/>
    <n v="437.2"/>
    <n v="263.33"/>
    <n v="2172884"/>
    <n v="1308750.1000000001"/>
    <n v="864133.9"/>
  </r>
  <r>
    <x v="2"/>
    <x v="125"/>
    <x v="7"/>
    <x v="0"/>
    <x v="3"/>
    <x v="1721"/>
    <n v="266445338"/>
    <d v="2022-02-28T00:00:00"/>
    <n v="5951"/>
    <n v="437.2"/>
    <n v="263.33"/>
    <n v="2601777.2000000002"/>
    <n v="1567076.83"/>
    <n v="1034700.37"/>
  </r>
  <r>
    <x v="2"/>
    <x v="104"/>
    <x v="2"/>
    <x v="1"/>
    <x v="1"/>
    <x v="374"/>
    <n v="878514707"/>
    <d v="2019-10-11T00:00:00"/>
    <n v="879"/>
    <n v="47.45"/>
    <n v="31.79"/>
    <n v="41708.550000000003"/>
    <n v="27943.41"/>
    <n v="13765.14"/>
  </r>
  <r>
    <x v="1"/>
    <x v="17"/>
    <x v="7"/>
    <x v="1"/>
    <x v="3"/>
    <x v="2015"/>
    <n v="826968657"/>
    <d v="2017-06-15T00:00:00"/>
    <n v="7258"/>
    <n v="437.2"/>
    <n v="263.33"/>
    <n v="3173197.6"/>
    <n v="1911249.14"/>
    <n v="1261948.46"/>
  </r>
  <r>
    <x v="5"/>
    <x v="177"/>
    <x v="3"/>
    <x v="1"/>
    <x v="2"/>
    <x v="857"/>
    <n v="207168519"/>
    <d v="2018-07-06T00:00:00"/>
    <n v="4623"/>
    <n v="205.7"/>
    <n v="117.11"/>
    <n v="950951.1"/>
    <n v="541399.53"/>
    <n v="409551.57"/>
  </r>
  <r>
    <x v="0"/>
    <x v="0"/>
    <x v="0"/>
    <x v="0"/>
    <x v="2"/>
    <x v="129"/>
    <n v="984788119"/>
    <d v="2022-10-11T00:00:00"/>
    <n v="9544"/>
    <n v="255.28"/>
    <n v="159.41999999999999"/>
    <n v="2436392.3199999998"/>
    <n v="1521504.48"/>
    <n v="914887.84"/>
  </r>
  <r>
    <x v="5"/>
    <x v="87"/>
    <x v="7"/>
    <x v="1"/>
    <x v="0"/>
    <x v="2016"/>
    <n v="245813786"/>
    <d v="2019-03-12T00:00:00"/>
    <n v="617"/>
    <n v="437.2"/>
    <n v="263.33"/>
    <n v="269752.40000000002"/>
    <n v="162474.60999999999"/>
    <n v="107277.79"/>
  </r>
  <r>
    <x v="1"/>
    <x v="26"/>
    <x v="11"/>
    <x v="1"/>
    <x v="2"/>
    <x v="2017"/>
    <n v="546544349"/>
    <d v="2022-12-12T00:00:00"/>
    <n v="3473"/>
    <n v="668.27"/>
    <n v="502.54"/>
    <n v="2320901.71"/>
    <n v="1745321.42"/>
    <n v="575580.29"/>
  </r>
  <r>
    <x v="1"/>
    <x v="33"/>
    <x v="11"/>
    <x v="1"/>
    <x v="1"/>
    <x v="424"/>
    <n v="463591134"/>
    <d v="2016-10-01T00:00:00"/>
    <n v="5773"/>
    <n v="668.27"/>
    <n v="502.54"/>
    <n v="3857922.71"/>
    <n v="2901163.42"/>
    <n v="956759.29"/>
  </r>
  <r>
    <x v="5"/>
    <x v="54"/>
    <x v="0"/>
    <x v="1"/>
    <x v="3"/>
    <x v="166"/>
    <n v="443877971"/>
    <d v="2022-06-06T00:00:00"/>
    <n v="2210"/>
    <n v="255.28"/>
    <n v="159.41999999999999"/>
    <n v="564168.80000000005"/>
    <n v="352318.2"/>
    <n v="211850.6"/>
  </r>
  <r>
    <x v="4"/>
    <x v="158"/>
    <x v="11"/>
    <x v="0"/>
    <x v="0"/>
    <x v="2018"/>
    <n v="554641187"/>
    <d v="2022-08-13T00:00:00"/>
    <n v="9507"/>
    <n v="668.27"/>
    <n v="502.54"/>
    <n v="6353242.8899999997"/>
    <n v="4777647.78"/>
    <n v="1575595.11"/>
  </r>
  <r>
    <x v="2"/>
    <x v="12"/>
    <x v="8"/>
    <x v="1"/>
    <x v="0"/>
    <x v="2019"/>
    <n v="933429610"/>
    <d v="2022-11-28T00:00:00"/>
    <n v="1419"/>
    <n v="421.89"/>
    <n v="364.69"/>
    <n v="598661.91"/>
    <n v="517495.11"/>
    <n v="81166.8"/>
  </r>
  <r>
    <x v="0"/>
    <x v="118"/>
    <x v="7"/>
    <x v="1"/>
    <x v="3"/>
    <x v="1630"/>
    <n v="438104569"/>
    <d v="2020-11-13T00:00:00"/>
    <n v="3733"/>
    <n v="437.2"/>
    <n v="263.33"/>
    <n v="1632067.6"/>
    <n v="983010.89"/>
    <n v="649056.71"/>
  </r>
  <r>
    <x v="1"/>
    <x v="139"/>
    <x v="6"/>
    <x v="1"/>
    <x v="1"/>
    <x v="15"/>
    <n v="696839892"/>
    <d v="2016-01-02T00:00:00"/>
    <n v="9264"/>
    <n v="651.21"/>
    <n v="524.96"/>
    <n v="6032809.4400000004"/>
    <n v="4863229.4400000004"/>
    <n v="1169580"/>
  </r>
  <r>
    <x v="2"/>
    <x v="38"/>
    <x v="5"/>
    <x v="1"/>
    <x v="3"/>
    <x v="1123"/>
    <n v="258121907"/>
    <d v="2020-12-06T00:00:00"/>
    <n v="2863"/>
    <n v="109.28"/>
    <n v="35.840000000000003"/>
    <n v="312868.64"/>
    <n v="102609.92"/>
    <n v="210258.72"/>
  </r>
  <r>
    <x v="0"/>
    <x v="76"/>
    <x v="5"/>
    <x v="0"/>
    <x v="0"/>
    <x v="1669"/>
    <n v="440749442"/>
    <d v="2016-05-19T00:00:00"/>
    <n v="6409"/>
    <n v="109.28"/>
    <n v="35.840000000000003"/>
    <n v="700375.52"/>
    <n v="229698.56"/>
    <n v="470676.96"/>
  </r>
  <r>
    <x v="2"/>
    <x v="82"/>
    <x v="1"/>
    <x v="1"/>
    <x v="2"/>
    <x v="101"/>
    <n v="383833825"/>
    <d v="2017-04-25T00:00:00"/>
    <n v="3813"/>
    <n v="152.58000000000001"/>
    <n v="97.44"/>
    <n v="581787.54"/>
    <n v="371538.72"/>
    <n v="210248.82"/>
  </r>
  <r>
    <x v="0"/>
    <x v="181"/>
    <x v="10"/>
    <x v="0"/>
    <x v="2"/>
    <x v="447"/>
    <n v="196798884"/>
    <d v="2021-10-21T00:00:00"/>
    <n v="6018"/>
    <n v="154.06"/>
    <n v="90.93"/>
    <n v="927133.08"/>
    <n v="547216.74"/>
    <n v="379916.34"/>
  </r>
  <r>
    <x v="1"/>
    <x v="79"/>
    <x v="4"/>
    <x v="1"/>
    <x v="0"/>
    <x v="372"/>
    <n v="509380948"/>
    <d v="2021-09-27T00:00:00"/>
    <n v="5997"/>
    <n v="81.73"/>
    <n v="56.67"/>
    <n v="490134.81"/>
    <n v="339849.99"/>
    <n v="150284.82"/>
  </r>
  <r>
    <x v="1"/>
    <x v="59"/>
    <x v="5"/>
    <x v="1"/>
    <x v="0"/>
    <x v="2020"/>
    <n v="221628844"/>
    <d v="2021-09-01T00:00:00"/>
    <n v="3755"/>
    <n v="109.28"/>
    <n v="35.840000000000003"/>
    <n v="410346.4"/>
    <n v="134579.20000000001"/>
    <n v="275767.2"/>
  </r>
  <r>
    <x v="5"/>
    <x v="177"/>
    <x v="2"/>
    <x v="1"/>
    <x v="3"/>
    <x v="1415"/>
    <n v="553903901"/>
    <d v="2018-04-06T00:00:00"/>
    <n v="1328"/>
    <n v="47.45"/>
    <n v="31.79"/>
    <n v="63013.599999999999"/>
    <n v="42217.120000000003"/>
    <n v="20796.48"/>
  </r>
  <r>
    <x v="5"/>
    <x v="58"/>
    <x v="7"/>
    <x v="1"/>
    <x v="1"/>
    <x v="2021"/>
    <n v="996879947"/>
    <d v="2020-01-05T00:00:00"/>
    <n v="7784"/>
    <n v="437.2"/>
    <n v="263.33"/>
    <n v="3403164.8"/>
    <n v="2049760.72"/>
    <n v="1353404.08"/>
  </r>
  <r>
    <x v="5"/>
    <x v="131"/>
    <x v="6"/>
    <x v="1"/>
    <x v="3"/>
    <x v="1586"/>
    <n v="661543309"/>
    <d v="2018-01-20T00:00:00"/>
    <n v="4221"/>
    <n v="651.21"/>
    <n v="524.96"/>
    <n v="2748757.41"/>
    <n v="2215856.16"/>
    <n v="532901.25"/>
  </r>
  <r>
    <x v="2"/>
    <x v="3"/>
    <x v="11"/>
    <x v="1"/>
    <x v="2"/>
    <x v="1450"/>
    <n v="529192817"/>
    <d v="2021-02-01T00:00:00"/>
    <n v="8769"/>
    <n v="668.27"/>
    <n v="502.54"/>
    <n v="5860059.6299999999"/>
    <n v="4406773.26"/>
    <n v="1453286.37"/>
  </r>
  <r>
    <x v="5"/>
    <x v="28"/>
    <x v="8"/>
    <x v="0"/>
    <x v="2"/>
    <x v="2022"/>
    <n v="301439797"/>
    <d v="2022-04-26T00:00:00"/>
    <n v="1590"/>
    <n v="421.89"/>
    <n v="364.69"/>
    <n v="670805.1"/>
    <n v="579857.1"/>
    <n v="90948"/>
  </r>
  <r>
    <x v="1"/>
    <x v="22"/>
    <x v="2"/>
    <x v="0"/>
    <x v="3"/>
    <x v="1701"/>
    <n v="650208079"/>
    <d v="2016-03-19T00:00:00"/>
    <n v="9875"/>
    <n v="47.45"/>
    <n v="31.79"/>
    <n v="468568.75"/>
    <n v="313926.25"/>
    <n v="154642.5"/>
  </r>
  <r>
    <x v="2"/>
    <x v="65"/>
    <x v="6"/>
    <x v="1"/>
    <x v="0"/>
    <x v="1855"/>
    <n v="967733991"/>
    <d v="2021-06-28T00:00:00"/>
    <n v="2848"/>
    <n v="651.21"/>
    <n v="524.96"/>
    <n v="1854646.08"/>
    <n v="1495086.0800000001"/>
    <n v="359560"/>
  </r>
  <r>
    <x v="5"/>
    <x v="161"/>
    <x v="11"/>
    <x v="0"/>
    <x v="0"/>
    <x v="490"/>
    <n v="716566359"/>
    <d v="2018-02-01T00:00:00"/>
    <n v="6764"/>
    <n v="668.27"/>
    <n v="502.54"/>
    <n v="4520178.28"/>
    <n v="3399180.56"/>
    <n v="1120997.72"/>
  </r>
  <r>
    <x v="4"/>
    <x v="56"/>
    <x v="0"/>
    <x v="0"/>
    <x v="0"/>
    <x v="623"/>
    <n v="779566514"/>
    <d v="2020-08-22T00:00:00"/>
    <n v="9910"/>
    <n v="255.28"/>
    <n v="159.41999999999999"/>
    <n v="2529824.7999999998"/>
    <n v="1579852.2"/>
    <n v="949972.6"/>
  </r>
  <r>
    <x v="5"/>
    <x v="161"/>
    <x v="0"/>
    <x v="1"/>
    <x v="1"/>
    <x v="1021"/>
    <n v="309908282"/>
    <d v="2016-01-07T00:00:00"/>
    <n v="7602"/>
    <n v="255.28"/>
    <n v="159.41999999999999"/>
    <n v="1940638.56"/>
    <n v="1211910.8400000001"/>
    <n v="728727.72"/>
  </r>
  <r>
    <x v="2"/>
    <x v="82"/>
    <x v="2"/>
    <x v="0"/>
    <x v="2"/>
    <x v="1606"/>
    <n v="781077992"/>
    <d v="2022-12-02T00:00:00"/>
    <n v="7190"/>
    <n v="47.45"/>
    <n v="31.79"/>
    <n v="341165.5"/>
    <n v="228570.1"/>
    <n v="112595.4"/>
  </r>
  <r>
    <x v="2"/>
    <x v="82"/>
    <x v="3"/>
    <x v="1"/>
    <x v="3"/>
    <x v="1650"/>
    <n v="136874473"/>
    <d v="2020-04-08T00:00:00"/>
    <n v="3053"/>
    <n v="205.7"/>
    <n v="117.11"/>
    <n v="628002.1"/>
    <n v="357536.83"/>
    <n v="270465.27"/>
  </r>
  <r>
    <x v="4"/>
    <x v="143"/>
    <x v="8"/>
    <x v="0"/>
    <x v="0"/>
    <x v="1527"/>
    <n v="441409051"/>
    <d v="2020-10-29T00:00:00"/>
    <n v="1602"/>
    <n v="421.89"/>
    <n v="364.69"/>
    <n v="675867.78"/>
    <n v="584233.38"/>
    <n v="91634.4"/>
  </r>
  <r>
    <x v="1"/>
    <x v="123"/>
    <x v="8"/>
    <x v="1"/>
    <x v="2"/>
    <x v="1587"/>
    <n v="229105556"/>
    <d v="2022-08-03T00:00:00"/>
    <n v="6280"/>
    <n v="421.89"/>
    <n v="364.69"/>
    <n v="2649469.2000000002"/>
    <n v="2290253.2000000002"/>
    <n v="359216"/>
  </r>
  <r>
    <x v="5"/>
    <x v="98"/>
    <x v="0"/>
    <x v="1"/>
    <x v="0"/>
    <x v="687"/>
    <n v="354700314"/>
    <d v="2021-08-29T00:00:00"/>
    <n v="2560"/>
    <n v="255.28"/>
    <n v="159.41999999999999"/>
    <n v="653516.80000000005"/>
    <n v="408115.20000000001"/>
    <n v="245401.60000000001"/>
  </r>
  <r>
    <x v="3"/>
    <x v="106"/>
    <x v="0"/>
    <x v="1"/>
    <x v="0"/>
    <x v="1288"/>
    <n v="843242156"/>
    <d v="2020-07-09T00:00:00"/>
    <n v="2948"/>
    <n v="255.28"/>
    <n v="159.41999999999999"/>
    <n v="752565.44"/>
    <n v="469970.16"/>
    <n v="282595.28000000003"/>
  </r>
  <r>
    <x v="2"/>
    <x v="104"/>
    <x v="9"/>
    <x v="1"/>
    <x v="0"/>
    <x v="371"/>
    <n v="440092408"/>
    <d v="2022-03-14T00:00:00"/>
    <n v="1978"/>
    <n v="9.33"/>
    <n v="6.92"/>
    <n v="18454.740000000002"/>
    <n v="13687.76"/>
    <n v="4766.9799999999996"/>
  </r>
  <r>
    <x v="5"/>
    <x v="58"/>
    <x v="5"/>
    <x v="0"/>
    <x v="1"/>
    <x v="2023"/>
    <n v="660924899"/>
    <d v="2018-05-21T00:00:00"/>
    <n v="1220"/>
    <n v="109.28"/>
    <n v="35.840000000000003"/>
    <n v="133321.60000000001"/>
    <n v="43724.800000000003"/>
    <n v="89596.800000000003"/>
  </r>
  <r>
    <x v="2"/>
    <x v="147"/>
    <x v="0"/>
    <x v="0"/>
    <x v="1"/>
    <x v="214"/>
    <n v="841725957"/>
    <d v="2020-01-08T00:00:00"/>
    <n v="4271"/>
    <n v="255.28"/>
    <n v="159.41999999999999"/>
    <n v="1090300.8799999999"/>
    <n v="680882.82"/>
    <n v="409418.06"/>
  </r>
  <r>
    <x v="5"/>
    <x v="88"/>
    <x v="5"/>
    <x v="0"/>
    <x v="3"/>
    <x v="2024"/>
    <n v="388794410"/>
    <d v="2018-02-24T00:00:00"/>
    <n v="1761"/>
    <n v="109.28"/>
    <n v="35.840000000000003"/>
    <n v="192442.08"/>
    <n v="63114.239999999998"/>
    <n v="129327.84"/>
  </r>
  <r>
    <x v="5"/>
    <x v="62"/>
    <x v="8"/>
    <x v="1"/>
    <x v="1"/>
    <x v="1294"/>
    <n v="128741586"/>
    <d v="2021-08-18T00:00:00"/>
    <n v="6351"/>
    <n v="421.89"/>
    <n v="364.69"/>
    <n v="2679423.39"/>
    <n v="2316146.19"/>
    <n v="363277.2"/>
  </r>
  <r>
    <x v="2"/>
    <x v="104"/>
    <x v="1"/>
    <x v="1"/>
    <x v="2"/>
    <x v="2025"/>
    <n v="958491313"/>
    <d v="2021-09-18T00:00:00"/>
    <n v="7734"/>
    <n v="152.58000000000001"/>
    <n v="97.44"/>
    <n v="1180053.72"/>
    <n v="753600.96"/>
    <n v="426452.76"/>
  </r>
  <r>
    <x v="3"/>
    <x v="57"/>
    <x v="0"/>
    <x v="0"/>
    <x v="3"/>
    <x v="270"/>
    <n v="695279920"/>
    <d v="2018-04-26T00:00:00"/>
    <n v="7634"/>
    <n v="255.28"/>
    <n v="159.41999999999999"/>
    <n v="1948807.52"/>
    <n v="1217012.28"/>
    <n v="731795.24"/>
  </r>
  <r>
    <x v="2"/>
    <x v="102"/>
    <x v="8"/>
    <x v="0"/>
    <x v="3"/>
    <x v="587"/>
    <n v="826656234"/>
    <d v="2016-05-01T00:00:00"/>
    <n v="4805"/>
    <n v="421.89"/>
    <n v="364.69"/>
    <n v="2027181.45"/>
    <n v="1752335.45"/>
    <n v="274846"/>
  </r>
  <r>
    <x v="1"/>
    <x v="64"/>
    <x v="6"/>
    <x v="1"/>
    <x v="0"/>
    <x v="2026"/>
    <n v="660481584"/>
    <d v="2016-04-20T00:00:00"/>
    <n v="33"/>
    <n v="651.21"/>
    <n v="524.96"/>
    <n v="21489.93"/>
    <n v="17323.68"/>
    <n v="4166.25"/>
  </r>
  <r>
    <x v="4"/>
    <x v="31"/>
    <x v="3"/>
    <x v="1"/>
    <x v="2"/>
    <x v="1819"/>
    <n v="474929797"/>
    <d v="2016-11-22T00:00:00"/>
    <n v="1136"/>
    <n v="205.7"/>
    <n v="117.11"/>
    <n v="233675.2"/>
    <n v="133036.96"/>
    <n v="100638.24"/>
  </r>
  <r>
    <x v="1"/>
    <x v="108"/>
    <x v="6"/>
    <x v="1"/>
    <x v="3"/>
    <x v="1879"/>
    <n v="168487203"/>
    <d v="2018-09-21T00:00:00"/>
    <n v="7962"/>
    <n v="651.21"/>
    <n v="524.96"/>
    <n v="5184934.0199999996"/>
    <n v="4179731.52"/>
    <n v="1005202.5"/>
  </r>
  <r>
    <x v="1"/>
    <x v="59"/>
    <x v="8"/>
    <x v="0"/>
    <x v="0"/>
    <x v="196"/>
    <n v="609952628"/>
    <d v="2022-01-31T00:00:00"/>
    <n v="7392"/>
    <n v="421.89"/>
    <n v="364.69"/>
    <n v="3118610.88"/>
    <n v="2695788.48"/>
    <n v="422822.40000000002"/>
  </r>
  <r>
    <x v="0"/>
    <x v="69"/>
    <x v="9"/>
    <x v="0"/>
    <x v="0"/>
    <x v="1317"/>
    <n v="488437402"/>
    <d v="2015-12-12T00:00:00"/>
    <n v="8336"/>
    <n v="9.33"/>
    <n v="6.92"/>
    <n v="77774.880000000005"/>
    <n v="57685.120000000003"/>
    <n v="20089.759999999998"/>
  </r>
  <r>
    <x v="0"/>
    <x v="69"/>
    <x v="11"/>
    <x v="1"/>
    <x v="3"/>
    <x v="1183"/>
    <n v="363365352"/>
    <d v="2019-02-01T00:00:00"/>
    <n v="6737"/>
    <n v="668.27"/>
    <n v="502.54"/>
    <n v="4502134.99"/>
    <n v="3385611.98"/>
    <n v="1116523.01"/>
  </r>
  <r>
    <x v="3"/>
    <x v="106"/>
    <x v="9"/>
    <x v="1"/>
    <x v="1"/>
    <x v="2027"/>
    <n v="414472806"/>
    <d v="2019-07-17T00:00:00"/>
    <n v="569"/>
    <n v="9.33"/>
    <n v="6.92"/>
    <n v="5308.77"/>
    <n v="3937.48"/>
    <n v="1371.29"/>
  </r>
  <r>
    <x v="1"/>
    <x v="159"/>
    <x v="0"/>
    <x v="1"/>
    <x v="3"/>
    <x v="2028"/>
    <n v="891808593"/>
    <d v="2020-06-11T00:00:00"/>
    <n v="4835"/>
    <n v="255.28"/>
    <n v="159.41999999999999"/>
    <n v="1234278.8"/>
    <n v="770795.7"/>
    <n v="463483.1"/>
  </r>
  <r>
    <x v="1"/>
    <x v="44"/>
    <x v="9"/>
    <x v="0"/>
    <x v="2"/>
    <x v="76"/>
    <n v="765734040"/>
    <d v="2017-08-04T00:00:00"/>
    <n v="6574"/>
    <n v="9.33"/>
    <n v="6.92"/>
    <n v="61335.42"/>
    <n v="45492.08"/>
    <n v="15843.34"/>
  </r>
  <r>
    <x v="0"/>
    <x v="122"/>
    <x v="5"/>
    <x v="0"/>
    <x v="3"/>
    <x v="2029"/>
    <n v="876922976"/>
    <d v="2022-01-17T00:00:00"/>
    <n v="9851"/>
    <n v="109.28"/>
    <n v="35.840000000000003"/>
    <n v="1076517.28"/>
    <n v="353059.84000000003"/>
    <n v="723457.44"/>
  </r>
  <r>
    <x v="4"/>
    <x v="29"/>
    <x v="2"/>
    <x v="0"/>
    <x v="2"/>
    <x v="453"/>
    <n v="786361730"/>
    <d v="2022-02-03T00:00:00"/>
    <n v="765"/>
    <n v="47.45"/>
    <n v="31.79"/>
    <n v="36299.25"/>
    <n v="24319.35"/>
    <n v="11979.9"/>
  </r>
  <r>
    <x v="1"/>
    <x v="44"/>
    <x v="3"/>
    <x v="1"/>
    <x v="2"/>
    <x v="1980"/>
    <n v="125349128"/>
    <d v="2020-06-06T00:00:00"/>
    <n v="2447"/>
    <n v="205.7"/>
    <n v="117.11"/>
    <n v="503347.9"/>
    <n v="286568.17"/>
    <n v="216779.73"/>
  </r>
  <r>
    <x v="0"/>
    <x v="122"/>
    <x v="4"/>
    <x v="0"/>
    <x v="0"/>
    <x v="388"/>
    <n v="845496499"/>
    <d v="2020-11-02T00:00:00"/>
    <n v="58"/>
    <n v="81.73"/>
    <n v="56.67"/>
    <n v="4740.34"/>
    <n v="3286.86"/>
    <n v="1453.48"/>
  </r>
  <r>
    <x v="3"/>
    <x v="133"/>
    <x v="11"/>
    <x v="1"/>
    <x v="2"/>
    <x v="550"/>
    <n v="468727672"/>
    <d v="2021-12-04T00:00:00"/>
    <n v="5789"/>
    <n v="668.27"/>
    <n v="502.54"/>
    <n v="3868615.03"/>
    <n v="2909204.06"/>
    <n v="959410.97"/>
  </r>
  <r>
    <x v="3"/>
    <x v="15"/>
    <x v="6"/>
    <x v="1"/>
    <x v="3"/>
    <x v="167"/>
    <n v="637278974"/>
    <d v="2021-05-26T00:00:00"/>
    <n v="3865"/>
    <n v="651.21"/>
    <n v="524.96"/>
    <n v="2516926.65"/>
    <n v="2028970.4"/>
    <n v="487956.25"/>
  </r>
  <r>
    <x v="5"/>
    <x v="154"/>
    <x v="3"/>
    <x v="0"/>
    <x v="0"/>
    <x v="290"/>
    <n v="363699233"/>
    <d v="2022-03-20T00:00:00"/>
    <n v="5540"/>
    <n v="205.7"/>
    <n v="117.11"/>
    <n v="1139578"/>
    <n v="648789.4"/>
    <n v="490788.6"/>
  </r>
  <r>
    <x v="3"/>
    <x v="35"/>
    <x v="6"/>
    <x v="0"/>
    <x v="0"/>
    <x v="311"/>
    <n v="980849778"/>
    <d v="2016-02-21T00:00:00"/>
    <n v="4101"/>
    <n v="651.21"/>
    <n v="524.96"/>
    <n v="2670612.21"/>
    <n v="2152860.96"/>
    <n v="517751.25"/>
  </r>
  <r>
    <x v="5"/>
    <x v="97"/>
    <x v="4"/>
    <x v="1"/>
    <x v="2"/>
    <x v="2030"/>
    <n v="291904437"/>
    <d v="2021-03-11T00:00:00"/>
    <n v="9865"/>
    <n v="81.73"/>
    <n v="56.67"/>
    <n v="806266.45"/>
    <n v="559049.55000000005"/>
    <n v="247216.9"/>
  </r>
  <r>
    <x v="3"/>
    <x v="11"/>
    <x v="7"/>
    <x v="0"/>
    <x v="2"/>
    <x v="902"/>
    <n v="220349538"/>
    <d v="2016-06-29T00:00:00"/>
    <n v="5180"/>
    <n v="437.2"/>
    <n v="263.33"/>
    <n v="2264696"/>
    <n v="1364049.4"/>
    <n v="900646.6"/>
  </r>
  <r>
    <x v="2"/>
    <x v="170"/>
    <x v="7"/>
    <x v="1"/>
    <x v="1"/>
    <x v="1169"/>
    <n v="959983909"/>
    <d v="2020-09-07T00:00:00"/>
    <n v="9426"/>
    <n v="437.2"/>
    <n v="263.33"/>
    <n v="4121047.2"/>
    <n v="2482148.58"/>
    <n v="1638898.62"/>
  </r>
  <r>
    <x v="4"/>
    <x v="45"/>
    <x v="3"/>
    <x v="0"/>
    <x v="1"/>
    <x v="767"/>
    <n v="524918878"/>
    <d v="2021-07-12T00:00:00"/>
    <n v="4016"/>
    <n v="205.7"/>
    <n v="117.11"/>
    <n v="826091.2"/>
    <n v="470313.76"/>
    <n v="355777.44"/>
  </r>
  <r>
    <x v="2"/>
    <x v="164"/>
    <x v="11"/>
    <x v="1"/>
    <x v="3"/>
    <x v="1946"/>
    <n v="599578273"/>
    <d v="2018-09-24T00:00:00"/>
    <n v="7390"/>
    <n v="668.27"/>
    <n v="502.54"/>
    <n v="4938515.3"/>
    <n v="3713770.6"/>
    <n v="1224744.7"/>
  </r>
  <r>
    <x v="1"/>
    <x v="55"/>
    <x v="10"/>
    <x v="1"/>
    <x v="3"/>
    <x v="901"/>
    <n v="688698422"/>
    <d v="2017-04-01T00:00:00"/>
    <n v="22"/>
    <n v="154.06"/>
    <n v="90.93"/>
    <n v="3389.32"/>
    <n v="2000.46"/>
    <n v="1388.86"/>
  </r>
  <r>
    <x v="1"/>
    <x v="129"/>
    <x v="11"/>
    <x v="0"/>
    <x v="2"/>
    <x v="2031"/>
    <n v="367328155"/>
    <d v="2021-07-30T00:00:00"/>
    <n v="9419"/>
    <n v="668.27"/>
    <n v="502.54"/>
    <n v="6294435.1299999999"/>
    <n v="4733424.26"/>
    <n v="1561010.87"/>
  </r>
  <r>
    <x v="2"/>
    <x v="3"/>
    <x v="1"/>
    <x v="0"/>
    <x v="2"/>
    <x v="1692"/>
    <n v="630828797"/>
    <d v="2019-08-05T00:00:00"/>
    <n v="5114"/>
    <n v="152.58000000000001"/>
    <n v="97.44"/>
    <n v="780294.12"/>
    <n v="498308.16"/>
    <n v="281985.96000000002"/>
  </r>
  <r>
    <x v="3"/>
    <x v="94"/>
    <x v="9"/>
    <x v="0"/>
    <x v="3"/>
    <x v="1066"/>
    <n v="744874179"/>
    <d v="2018-04-11T00:00:00"/>
    <n v="3677"/>
    <n v="9.33"/>
    <n v="6.92"/>
    <n v="34306.410000000003"/>
    <n v="25444.84"/>
    <n v="8861.57"/>
  </r>
  <r>
    <x v="1"/>
    <x v="43"/>
    <x v="3"/>
    <x v="1"/>
    <x v="2"/>
    <x v="691"/>
    <n v="495450627"/>
    <d v="2020-12-26T00:00:00"/>
    <n v="3705"/>
    <n v="205.7"/>
    <n v="117.11"/>
    <n v="762118.5"/>
    <n v="433892.55"/>
    <n v="328225.95"/>
  </r>
  <r>
    <x v="1"/>
    <x v="168"/>
    <x v="4"/>
    <x v="0"/>
    <x v="0"/>
    <x v="2032"/>
    <n v="638856971"/>
    <d v="2019-08-21T00:00:00"/>
    <n v="829"/>
    <n v="81.73"/>
    <n v="56.67"/>
    <n v="67754.17"/>
    <n v="46979.43"/>
    <n v="20774.740000000002"/>
  </r>
  <r>
    <x v="4"/>
    <x v="95"/>
    <x v="11"/>
    <x v="0"/>
    <x v="3"/>
    <x v="580"/>
    <n v="651704537"/>
    <d v="2018-01-30T00:00:00"/>
    <n v="2710"/>
    <n v="668.27"/>
    <n v="502.54"/>
    <n v="1811011.7"/>
    <n v="1361883.4"/>
    <n v="449128.3"/>
  </r>
  <r>
    <x v="0"/>
    <x v="49"/>
    <x v="8"/>
    <x v="1"/>
    <x v="1"/>
    <x v="523"/>
    <n v="980917155"/>
    <d v="2016-11-08T00:00:00"/>
    <n v="4039"/>
    <n v="421.89"/>
    <n v="364.69"/>
    <n v="1704013.71"/>
    <n v="1472982.91"/>
    <n v="231030.8"/>
  </r>
  <r>
    <x v="3"/>
    <x v="57"/>
    <x v="11"/>
    <x v="1"/>
    <x v="1"/>
    <x v="1102"/>
    <n v="793731153"/>
    <d v="2022-06-12T00:00:00"/>
    <n v="1541"/>
    <n v="668.27"/>
    <n v="502.54"/>
    <n v="1029804.07"/>
    <n v="774414.14"/>
    <n v="255389.93"/>
  </r>
  <r>
    <x v="3"/>
    <x v="35"/>
    <x v="10"/>
    <x v="0"/>
    <x v="0"/>
    <x v="184"/>
    <n v="227695357"/>
    <d v="2022-09-28T00:00:00"/>
    <n v="8971"/>
    <n v="154.06"/>
    <n v="90.93"/>
    <n v="1382072.26"/>
    <n v="815733.03"/>
    <n v="566339.23"/>
  </r>
  <r>
    <x v="3"/>
    <x v="60"/>
    <x v="0"/>
    <x v="1"/>
    <x v="1"/>
    <x v="684"/>
    <n v="840671098"/>
    <d v="2020-02-27T00:00:00"/>
    <n v="2114"/>
    <n v="255.28"/>
    <n v="159.41999999999999"/>
    <n v="539661.92000000004"/>
    <n v="337013.88"/>
    <n v="202648.04"/>
  </r>
  <r>
    <x v="5"/>
    <x v="84"/>
    <x v="4"/>
    <x v="0"/>
    <x v="0"/>
    <x v="2033"/>
    <n v="660832202"/>
    <d v="2019-01-24T00:00:00"/>
    <n v="3789"/>
    <n v="81.73"/>
    <n v="56.67"/>
    <n v="309674.96999999997"/>
    <n v="214722.63"/>
    <n v="94952.34"/>
  </r>
  <r>
    <x v="1"/>
    <x v="159"/>
    <x v="10"/>
    <x v="1"/>
    <x v="0"/>
    <x v="2034"/>
    <n v="936664998"/>
    <d v="2016-07-05T00:00:00"/>
    <n v="8843"/>
    <n v="154.06"/>
    <n v="90.93"/>
    <n v="1362352.58"/>
    <n v="804093.99"/>
    <n v="558258.59"/>
  </r>
  <r>
    <x v="0"/>
    <x v="172"/>
    <x v="3"/>
    <x v="0"/>
    <x v="0"/>
    <x v="2035"/>
    <n v="286968314"/>
    <d v="2017-03-19T00:00:00"/>
    <n v="9156"/>
    <n v="205.7"/>
    <n v="117.11"/>
    <n v="1883389.2"/>
    <n v="1072259.1599999999"/>
    <n v="811130.04"/>
  </r>
  <r>
    <x v="4"/>
    <x v="173"/>
    <x v="0"/>
    <x v="0"/>
    <x v="0"/>
    <x v="2036"/>
    <n v="550853478"/>
    <d v="2018-09-18T00:00:00"/>
    <n v="8640"/>
    <n v="255.28"/>
    <n v="159.41999999999999"/>
    <n v="2205619.2000000002"/>
    <n v="1377388.8"/>
    <n v="828230.4"/>
  </r>
  <r>
    <x v="5"/>
    <x v="91"/>
    <x v="5"/>
    <x v="1"/>
    <x v="0"/>
    <x v="1816"/>
    <n v="937744319"/>
    <d v="2020-08-26T00:00:00"/>
    <n v="8238"/>
    <n v="109.28"/>
    <n v="35.840000000000003"/>
    <n v="900248.64"/>
    <n v="295249.91999999998"/>
    <n v="604998.72"/>
  </r>
  <r>
    <x v="0"/>
    <x v="118"/>
    <x v="9"/>
    <x v="1"/>
    <x v="1"/>
    <x v="688"/>
    <n v="277377164"/>
    <d v="2015-05-07T00:00:00"/>
    <n v="922"/>
    <n v="9.33"/>
    <n v="6.92"/>
    <n v="8602.26"/>
    <n v="6380.24"/>
    <n v="2222.02"/>
  </r>
  <r>
    <x v="5"/>
    <x v="166"/>
    <x v="0"/>
    <x v="0"/>
    <x v="1"/>
    <x v="2037"/>
    <n v="169800841"/>
    <d v="2017-03-19T00:00:00"/>
    <n v="6697"/>
    <n v="255.28"/>
    <n v="159.41999999999999"/>
    <n v="1709610.16"/>
    <n v="1067635.74"/>
    <n v="641974.42000000004"/>
  </r>
  <r>
    <x v="5"/>
    <x v="40"/>
    <x v="2"/>
    <x v="0"/>
    <x v="2"/>
    <x v="2038"/>
    <n v="935376679"/>
    <d v="2019-06-27T00:00:00"/>
    <n v="7600"/>
    <n v="47.45"/>
    <n v="31.79"/>
    <n v="360620"/>
    <n v="241604"/>
    <n v="119016"/>
  </r>
  <r>
    <x v="0"/>
    <x v="118"/>
    <x v="7"/>
    <x v="1"/>
    <x v="3"/>
    <x v="253"/>
    <n v="264778506"/>
    <d v="2021-01-27T00:00:00"/>
    <n v="2699"/>
    <n v="437.2"/>
    <n v="263.33"/>
    <n v="1180002.8"/>
    <n v="710727.67"/>
    <n v="469275.13"/>
  </r>
  <r>
    <x v="2"/>
    <x v="137"/>
    <x v="11"/>
    <x v="1"/>
    <x v="2"/>
    <x v="2039"/>
    <n v="868992650"/>
    <d v="2019-11-05T00:00:00"/>
    <n v="3091"/>
    <n v="668.27"/>
    <n v="502.54"/>
    <n v="2065622.57"/>
    <n v="1553351.14"/>
    <n v="512271.43"/>
  </r>
  <r>
    <x v="3"/>
    <x v="124"/>
    <x v="10"/>
    <x v="1"/>
    <x v="3"/>
    <x v="1640"/>
    <n v="129317939"/>
    <d v="2022-01-22T00:00:00"/>
    <n v="6907"/>
    <n v="154.06"/>
    <n v="90.93"/>
    <n v="1064092.42"/>
    <n v="628053.51"/>
    <n v="436038.91"/>
  </r>
  <r>
    <x v="2"/>
    <x v="4"/>
    <x v="2"/>
    <x v="0"/>
    <x v="3"/>
    <x v="2040"/>
    <n v="447365701"/>
    <d v="2015-05-12T00:00:00"/>
    <n v="4307"/>
    <n v="47.45"/>
    <n v="31.79"/>
    <n v="204367.15"/>
    <n v="136919.53"/>
    <n v="67447.62"/>
  </r>
  <r>
    <x v="1"/>
    <x v="43"/>
    <x v="7"/>
    <x v="1"/>
    <x v="1"/>
    <x v="135"/>
    <n v="695059764"/>
    <d v="2021-06-29T00:00:00"/>
    <n v="2485"/>
    <n v="437.2"/>
    <n v="263.33"/>
    <n v="1086442"/>
    <n v="654375.05000000005"/>
    <n v="432066.95"/>
  </r>
  <r>
    <x v="2"/>
    <x v="65"/>
    <x v="5"/>
    <x v="1"/>
    <x v="3"/>
    <x v="142"/>
    <n v="264636456"/>
    <d v="2021-04-24T00:00:00"/>
    <n v="663"/>
    <n v="109.28"/>
    <n v="35.840000000000003"/>
    <n v="72452.639999999999"/>
    <n v="23761.919999999998"/>
    <n v="48690.720000000001"/>
  </r>
  <r>
    <x v="3"/>
    <x v="15"/>
    <x v="10"/>
    <x v="0"/>
    <x v="0"/>
    <x v="944"/>
    <n v="418644607"/>
    <d v="2022-03-15T00:00:00"/>
    <n v="5097"/>
    <n v="154.06"/>
    <n v="90.93"/>
    <n v="785243.82"/>
    <n v="463470.21"/>
    <n v="321773.61"/>
  </r>
  <r>
    <x v="3"/>
    <x v="138"/>
    <x v="7"/>
    <x v="1"/>
    <x v="2"/>
    <x v="2041"/>
    <n v="239945542"/>
    <d v="2021-01-25T00:00:00"/>
    <n v="4073"/>
    <n v="437.2"/>
    <n v="263.33"/>
    <n v="1780715.6"/>
    <n v="1072543.0900000001"/>
    <n v="708172.51"/>
  </r>
  <r>
    <x v="1"/>
    <x v="168"/>
    <x v="2"/>
    <x v="0"/>
    <x v="3"/>
    <x v="1346"/>
    <n v="681713092"/>
    <d v="2022-03-22T00:00:00"/>
    <n v="2908"/>
    <n v="47.45"/>
    <n v="31.79"/>
    <n v="137984.6"/>
    <n v="92445.32"/>
    <n v="45539.28"/>
  </r>
  <r>
    <x v="3"/>
    <x v="106"/>
    <x v="1"/>
    <x v="1"/>
    <x v="3"/>
    <x v="286"/>
    <n v="517433583"/>
    <d v="2018-08-20T00:00:00"/>
    <n v="8951"/>
    <n v="152.58000000000001"/>
    <n v="97.44"/>
    <n v="1365743.58"/>
    <n v="872185.44"/>
    <n v="493558.14"/>
  </r>
  <r>
    <x v="3"/>
    <x v="30"/>
    <x v="7"/>
    <x v="1"/>
    <x v="3"/>
    <x v="259"/>
    <n v="390905845"/>
    <d v="2016-12-15T00:00:00"/>
    <n v="6581"/>
    <n v="437.2"/>
    <n v="263.33"/>
    <n v="2877213.2"/>
    <n v="1732974.73"/>
    <n v="1144238.47"/>
  </r>
  <r>
    <x v="5"/>
    <x v="183"/>
    <x v="0"/>
    <x v="1"/>
    <x v="2"/>
    <x v="2042"/>
    <n v="566241204"/>
    <d v="2022-05-13T00:00:00"/>
    <n v="2210"/>
    <n v="255.28"/>
    <n v="159.41999999999999"/>
    <n v="564168.80000000005"/>
    <n v="352318.2"/>
    <n v="211850.6"/>
  </r>
  <r>
    <x v="2"/>
    <x v="125"/>
    <x v="11"/>
    <x v="0"/>
    <x v="0"/>
    <x v="1287"/>
    <n v="477863490"/>
    <d v="2015-04-17T00:00:00"/>
    <n v="9281"/>
    <n v="668.27"/>
    <n v="502.54"/>
    <n v="6202213.8700000001"/>
    <n v="4664073.74"/>
    <n v="1538140.13"/>
  </r>
  <r>
    <x v="5"/>
    <x v="28"/>
    <x v="0"/>
    <x v="1"/>
    <x v="0"/>
    <x v="289"/>
    <n v="980509030"/>
    <d v="2015-05-29T00:00:00"/>
    <n v="3266"/>
    <n v="255.28"/>
    <n v="159.41999999999999"/>
    <n v="833744.48"/>
    <n v="520665.72"/>
    <n v="313078.76"/>
  </r>
  <r>
    <x v="5"/>
    <x v="161"/>
    <x v="3"/>
    <x v="1"/>
    <x v="1"/>
    <x v="1027"/>
    <n v="299226653"/>
    <d v="2018-06-27T00:00:00"/>
    <n v="6671"/>
    <n v="205.7"/>
    <n v="117.11"/>
    <n v="1372224.7"/>
    <n v="781240.81"/>
    <n v="590983.89"/>
  </r>
  <r>
    <x v="5"/>
    <x v="161"/>
    <x v="4"/>
    <x v="1"/>
    <x v="3"/>
    <x v="608"/>
    <n v="779377686"/>
    <d v="2017-04-08T00:00:00"/>
    <n v="4032"/>
    <n v="81.73"/>
    <n v="56.67"/>
    <n v="329535.35999999999"/>
    <n v="228493.44"/>
    <n v="101041.92"/>
  </r>
  <r>
    <x v="5"/>
    <x v="91"/>
    <x v="4"/>
    <x v="1"/>
    <x v="3"/>
    <x v="1320"/>
    <n v="336635959"/>
    <d v="2022-08-02T00:00:00"/>
    <n v="6916"/>
    <n v="81.73"/>
    <n v="56.67"/>
    <n v="565244.68000000005"/>
    <n v="391929.72"/>
    <n v="173314.96"/>
  </r>
  <r>
    <x v="3"/>
    <x v="11"/>
    <x v="8"/>
    <x v="0"/>
    <x v="2"/>
    <x v="1062"/>
    <n v="106987798"/>
    <d v="2020-12-13T00:00:00"/>
    <n v="8922"/>
    <n v="421.89"/>
    <n v="364.69"/>
    <n v="3764102.58"/>
    <n v="3253764.18"/>
    <n v="510338.4"/>
  </r>
  <r>
    <x v="2"/>
    <x v="144"/>
    <x v="9"/>
    <x v="1"/>
    <x v="0"/>
    <x v="1092"/>
    <n v="396732032"/>
    <d v="2016-12-23T00:00:00"/>
    <n v="679"/>
    <n v="9.33"/>
    <n v="6.92"/>
    <n v="6335.07"/>
    <n v="4698.68"/>
    <n v="1636.39"/>
  </r>
  <r>
    <x v="4"/>
    <x v="31"/>
    <x v="7"/>
    <x v="1"/>
    <x v="2"/>
    <x v="1143"/>
    <n v="232479989"/>
    <d v="2016-09-01T00:00:00"/>
    <n v="4850"/>
    <n v="437.2"/>
    <n v="263.33"/>
    <n v="2120420"/>
    <n v="1277150.5"/>
    <n v="843269.5"/>
  </r>
  <r>
    <x v="1"/>
    <x v="99"/>
    <x v="2"/>
    <x v="1"/>
    <x v="3"/>
    <x v="493"/>
    <n v="511155498"/>
    <d v="2022-11-04T00:00:00"/>
    <n v="1126"/>
    <n v="47.45"/>
    <n v="31.79"/>
    <n v="53428.7"/>
    <n v="35795.54"/>
    <n v="17633.16"/>
  </r>
  <r>
    <x v="4"/>
    <x v="45"/>
    <x v="11"/>
    <x v="0"/>
    <x v="3"/>
    <x v="2043"/>
    <n v="849994885"/>
    <d v="2018-04-13T00:00:00"/>
    <n v="1230"/>
    <n v="668.27"/>
    <n v="502.54"/>
    <n v="821972.1"/>
    <n v="618124.19999999995"/>
    <n v="203847.9"/>
  </r>
  <r>
    <x v="5"/>
    <x v="131"/>
    <x v="0"/>
    <x v="1"/>
    <x v="1"/>
    <x v="2034"/>
    <n v="936546981"/>
    <d v="2016-06-10T00:00:00"/>
    <n v="3919"/>
    <n v="255.28"/>
    <n v="159.41999999999999"/>
    <n v="1000442.32"/>
    <n v="624766.98"/>
    <n v="375675.34"/>
  </r>
  <r>
    <x v="0"/>
    <x v="72"/>
    <x v="2"/>
    <x v="0"/>
    <x v="1"/>
    <x v="1325"/>
    <n v="978673112"/>
    <d v="2015-09-24T00:00:00"/>
    <n v="9977"/>
    <n v="47.45"/>
    <n v="31.79"/>
    <n v="473408.65"/>
    <n v="317168.83"/>
    <n v="156239.82"/>
  </r>
  <r>
    <x v="5"/>
    <x v="126"/>
    <x v="1"/>
    <x v="1"/>
    <x v="1"/>
    <x v="2044"/>
    <n v="354547107"/>
    <d v="2015-02-02T00:00:00"/>
    <n v="7223"/>
    <n v="152.58000000000001"/>
    <n v="97.44"/>
    <n v="1102085.3400000001"/>
    <n v="703809.12"/>
    <n v="398276.22"/>
  </r>
  <r>
    <x v="1"/>
    <x v="129"/>
    <x v="4"/>
    <x v="0"/>
    <x v="3"/>
    <x v="1938"/>
    <n v="762655293"/>
    <d v="2022-11-11T00:00:00"/>
    <n v="5504"/>
    <n v="81.73"/>
    <n v="56.67"/>
    <n v="449841.91999999998"/>
    <n v="311911.67999999999"/>
    <n v="137930.23999999999"/>
  </r>
  <r>
    <x v="4"/>
    <x v="23"/>
    <x v="6"/>
    <x v="1"/>
    <x v="3"/>
    <x v="942"/>
    <n v="371796500"/>
    <d v="2020-01-19T00:00:00"/>
    <n v="1701"/>
    <n v="651.21"/>
    <n v="524.96"/>
    <n v="1107708.21"/>
    <n v="892956.96"/>
    <n v="214751.25"/>
  </r>
  <r>
    <x v="2"/>
    <x v="65"/>
    <x v="3"/>
    <x v="1"/>
    <x v="1"/>
    <x v="1504"/>
    <n v="571082055"/>
    <d v="2019-08-15T00:00:00"/>
    <n v="4726"/>
    <n v="205.7"/>
    <n v="117.11"/>
    <n v="972138.2"/>
    <n v="553461.86"/>
    <n v="418676.34"/>
  </r>
  <r>
    <x v="1"/>
    <x v="178"/>
    <x v="4"/>
    <x v="1"/>
    <x v="2"/>
    <x v="1454"/>
    <n v="119935786"/>
    <d v="2015-01-27T00:00:00"/>
    <n v="519"/>
    <n v="81.73"/>
    <n v="56.67"/>
    <n v="42417.87"/>
    <n v="29411.73"/>
    <n v="13006.14"/>
  </r>
  <r>
    <x v="5"/>
    <x v="130"/>
    <x v="4"/>
    <x v="1"/>
    <x v="3"/>
    <x v="305"/>
    <n v="998094022"/>
    <d v="2017-04-16T00:00:00"/>
    <n v="7056"/>
    <n v="81.73"/>
    <n v="56.67"/>
    <n v="576686.88"/>
    <n v="399863.52"/>
    <n v="176823.36"/>
  </r>
  <r>
    <x v="1"/>
    <x v="2"/>
    <x v="1"/>
    <x v="0"/>
    <x v="0"/>
    <x v="1592"/>
    <n v="755605590"/>
    <d v="2022-09-11T00:00:00"/>
    <n v="9340"/>
    <n v="152.58000000000001"/>
    <n v="97.44"/>
    <n v="1425097.2"/>
    <n v="910089.6"/>
    <n v="515007.6"/>
  </r>
  <r>
    <x v="5"/>
    <x v="78"/>
    <x v="2"/>
    <x v="1"/>
    <x v="1"/>
    <x v="198"/>
    <n v="162831819"/>
    <d v="2017-02-02T00:00:00"/>
    <n v="4408"/>
    <n v="47.45"/>
    <n v="31.79"/>
    <n v="209159.6"/>
    <n v="140130.32"/>
    <n v="69029.279999999999"/>
  </r>
  <r>
    <x v="4"/>
    <x v="95"/>
    <x v="6"/>
    <x v="1"/>
    <x v="3"/>
    <x v="549"/>
    <n v="960446536"/>
    <d v="2022-03-28T00:00:00"/>
    <n v="6328"/>
    <n v="651.21"/>
    <n v="524.96"/>
    <n v="4120856.88"/>
    <n v="3321946.88"/>
    <n v="798910"/>
  </r>
  <r>
    <x v="5"/>
    <x v="52"/>
    <x v="5"/>
    <x v="1"/>
    <x v="2"/>
    <x v="2045"/>
    <n v="909436070"/>
    <d v="2022-02-27T00:00:00"/>
    <n v="1198"/>
    <n v="109.28"/>
    <n v="35.840000000000003"/>
    <n v="130917.44"/>
    <n v="42936.32"/>
    <n v="87981.119999999995"/>
  </r>
  <r>
    <x v="2"/>
    <x v="107"/>
    <x v="6"/>
    <x v="0"/>
    <x v="2"/>
    <x v="814"/>
    <n v="541099250"/>
    <d v="2021-09-06T00:00:00"/>
    <n v="2147"/>
    <n v="651.21"/>
    <n v="524.96"/>
    <n v="1398147.87"/>
    <n v="1127089.1200000001"/>
    <n v="271058.75"/>
  </r>
  <r>
    <x v="1"/>
    <x v="123"/>
    <x v="8"/>
    <x v="0"/>
    <x v="0"/>
    <x v="1869"/>
    <n v="907047402"/>
    <d v="2022-08-01T00:00:00"/>
    <n v="4338"/>
    <n v="421.89"/>
    <n v="364.69"/>
    <n v="1830158.82"/>
    <n v="1582025.22"/>
    <n v="248133.6"/>
  </r>
  <r>
    <x v="5"/>
    <x v="75"/>
    <x v="8"/>
    <x v="0"/>
    <x v="1"/>
    <x v="1647"/>
    <n v="429204356"/>
    <d v="2018-11-28T00:00:00"/>
    <n v="9962"/>
    <n v="421.89"/>
    <n v="364.69"/>
    <n v="4202868.18"/>
    <n v="3633041.78"/>
    <n v="569826.4"/>
  </r>
  <r>
    <x v="5"/>
    <x v="88"/>
    <x v="6"/>
    <x v="1"/>
    <x v="2"/>
    <x v="191"/>
    <n v="749806439"/>
    <d v="2021-07-02T00:00:00"/>
    <n v="3243"/>
    <n v="651.21"/>
    <n v="524.96"/>
    <n v="2111874.0299999998"/>
    <n v="1702445.28"/>
    <n v="409428.75"/>
  </r>
  <r>
    <x v="5"/>
    <x v="62"/>
    <x v="10"/>
    <x v="0"/>
    <x v="1"/>
    <x v="2046"/>
    <n v="881402480"/>
    <d v="2018-03-07T00:00:00"/>
    <n v="5435"/>
    <n v="154.06"/>
    <n v="90.93"/>
    <n v="837316.1"/>
    <n v="494204.55"/>
    <n v="343111.55"/>
  </r>
  <r>
    <x v="2"/>
    <x v="51"/>
    <x v="9"/>
    <x v="1"/>
    <x v="3"/>
    <x v="1994"/>
    <n v="356853806"/>
    <d v="2015-09-16T00:00:00"/>
    <n v="9826"/>
    <n v="9.33"/>
    <n v="6.92"/>
    <n v="91676.58"/>
    <n v="67995.92"/>
    <n v="23680.66"/>
  </r>
  <r>
    <x v="4"/>
    <x v="143"/>
    <x v="3"/>
    <x v="0"/>
    <x v="2"/>
    <x v="203"/>
    <n v="579334247"/>
    <d v="2019-03-30T00:00:00"/>
    <n v="6733"/>
    <n v="205.7"/>
    <n v="117.11"/>
    <n v="1384978.1"/>
    <n v="788501.63"/>
    <n v="596476.47"/>
  </r>
  <r>
    <x v="4"/>
    <x v="45"/>
    <x v="5"/>
    <x v="1"/>
    <x v="1"/>
    <x v="894"/>
    <n v="772330129"/>
    <d v="2020-10-09T00:00:00"/>
    <n v="8503"/>
    <n v="109.28"/>
    <n v="35.840000000000003"/>
    <n v="929207.84"/>
    <n v="304747.52000000002"/>
    <n v="624460.31999999995"/>
  </r>
  <r>
    <x v="5"/>
    <x v="175"/>
    <x v="2"/>
    <x v="1"/>
    <x v="0"/>
    <x v="1550"/>
    <n v="229640281"/>
    <d v="2022-01-28T00:00:00"/>
    <n v="4517"/>
    <n v="47.45"/>
    <n v="31.79"/>
    <n v="214331.65"/>
    <n v="143595.43"/>
    <n v="70736.22"/>
  </r>
  <r>
    <x v="3"/>
    <x v="94"/>
    <x v="9"/>
    <x v="1"/>
    <x v="2"/>
    <x v="2047"/>
    <n v="565376031"/>
    <d v="2016-11-29T00:00:00"/>
    <n v="6186"/>
    <n v="9.33"/>
    <n v="6.92"/>
    <n v="57715.38"/>
    <n v="42807.12"/>
    <n v="14908.26"/>
  </r>
  <r>
    <x v="3"/>
    <x v="110"/>
    <x v="6"/>
    <x v="1"/>
    <x v="0"/>
    <x v="900"/>
    <n v="763961207"/>
    <d v="2020-02-19T00:00:00"/>
    <n v="1953"/>
    <n v="651.21"/>
    <n v="524.96"/>
    <n v="1271813.1299999999"/>
    <n v="1025246.88"/>
    <n v="246566.25"/>
  </r>
  <r>
    <x v="5"/>
    <x v="100"/>
    <x v="2"/>
    <x v="1"/>
    <x v="2"/>
    <x v="1221"/>
    <n v="330132138"/>
    <d v="2019-07-25T00:00:00"/>
    <n v="2291"/>
    <n v="47.45"/>
    <n v="31.79"/>
    <n v="108707.95"/>
    <n v="72830.89"/>
    <n v="35877.06"/>
  </r>
  <r>
    <x v="1"/>
    <x v="89"/>
    <x v="9"/>
    <x v="1"/>
    <x v="2"/>
    <x v="439"/>
    <n v="638937652"/>
    <d v="2019-09-06T00:00:00"/>
    <n v="4705"/>
    <n v="9.33"/>
    <n v="6.92"/>
    <n v="43897.65"/>
    <n v="32558.6"/>
    <n v="11339.05"/>
  </r>
  <r>
    <x v="3"/>
    <x v="184"/>
    <x v="5"/>
    <x v="0"/>
    <x v="3"/>
    <x v="139"/>
    <n v="885739076"/>
    <d v="2019-05-14T00:00:00"/>
    <n v="8730"/>
    <n v="109.28"/>
    <n v="35.840000000000003"/>
    <n v="954014.4"/>
    <n v="312883.20000000001"/>
    <n v="641131.19999999995"/>
  </r>
  <r>
    <x v="5"/>
    <x v="54"/>
    <x v="11"/>
    <x v="1"/>
    <x v="3"/>
    <x v="257"/>
    <n v="336210238"/>
    <d v="2022-11-22T00:00:00"/>
    <n v="936"/>
    <n v="668.27"/>
    <n v="502.54"/>
    <n v="625500.72"/>
    <n v="470377.44"/>
    <n v="155123.28"/>
  </r>
  <r>
    <x v="5"/>
    <x v="149"/>
    <x v="9"/>
    <x v="0"/>
    <x v="1"/>
    <x v="459"/>
    <n v="576337468"/>
    <d v="2019-01-18T00:00:00"/>
    <n v="9919"/>
    <n v="9.33"/>
    <n v="6.92"/>
    <n v="92544.27"/>
    <n v="68639.48"/>
    <n v="23904.79"/>
  </r>
  <r>
    <x v="3"/>
    <x v="20"/>
    <x v="11"/>
    <x v="1"/>
    <x v="3"/>
    <x v="2048"/>
    <n v="562419593"/>
    <d v="2016-09-27T00:00:00"/>
    <n v="1311"/>
    <n v="668.27"/>
    <n v="502.54"/>
    <n v="876101.97"/>
    <n v="658829.93999999994"/>
    <n v="217272.03"/>
  </r>
  <r>
    <x v="0"/>
    <x v="119"/>
    <x v="2"/>
    <x v="1"/>
    <x v="2"/>
    <x v="2049"/>
    <n v="671067941"/>
    <d v="2021-12-18T00:00:00"/>
    <n v="2771"/>
    <n v="47.45"/>
    <n v="31.79"/>
    <n v="131483.95000000001"/>
    <n v="88090.09"/>
    <n v="43393.86"/>
  </r>
  <r>
    <x v="1"/>
    <x v="129"/>
    <x v="3"/>
    <x v="1"/>
    <x v="3"/>
    <x v="1116"/>
    <n v="449206340"/>
    <d v="2016-04-03T00:00:00"/>
    <n v="8993"/>
    <n v="205.7"/>
    <n v="117.11"/>
    <n v="1849860.1"/>
    <n v="1053170.23"/>
    <n v="796689.87"/>
  </r>
  <r>
    <x v="1"/>
    <x v="178"/>
    <x v="2"/>
    <x v="0"/>
    <x v="2"/>
    <x v="2050"/>
    <n v="864071118"/>
    <d v="2022-07-18T00:00:00"/>
    <n v="6700"/>
    <n v="47.45"/>
    <n v="31.79"/>
    <n v="317915"/>
    <n v="212993"/>
    <n v="104922"/>
  </r>
  <r>
    <x v="1"/>
    <x v="59"/>
    <x v="6"/>
    <x v="0"/>
    <x v="1"/>
    <x v="993"/>
    <n v="253211104"/>
    <d v="2022-12-27T00:00:00"/>
    <n v="9648"/>
    <n v="651.21"/>
    <n v="524.96"/>
    <n v="6282874.0800000001"/>
    <n v="5064814.08"/>
    <n v="1218060"/>
  </r>
  <r>
    <x v="5"/>
    <x v="58"/>
    <x v="3"/>
    <x v="1"/>
    <x v="3"/>
    <x v="2051"/>
    <n v="174487626"/>
    <d v="2021-11-12T00:00:00"/>
    <n v="3621"/>
    <n v="205.7"/>
    <n v="117.11"/>
    <n v="744839.7"/>
    <n v="424055.31"/>
    <n v="320784.39"/>
  </r>
  <r>
    <x v="2"/>
    <x v="141"/>
    <x v="2"/>
    <x v="0"/>
    <x v="3"/>
    <x v="2052"/>
    <n v="456074512"/>
    <d v="2020-05-25T00:00:00"/>
    <n v="1438"/>
    <n v="47.45"/>
    <n v="31.79"/>
    <n v="68233.100000000006"/>
    <n v="45714.02"/>
    <n v="22519.08"/>
  </r>
  <r>
    <x v="4"/>
    <x v="46"/>
    <x v="7"/>
    <x v="0"/>
    <x v="1"/>
    <x v="721"/>
    <n v="546458089"/>
    <d v="2020-12-04T00:00:00"/>
    <n v="7947"/>
    <n v="437.2"/>
    <n v="263.33"/>
    <n v="3474428.4"/>
    <n v="2092683.51"/>
    <n v="1381744.89"/>
  </r>
  <r>
    <x v="0"/>
    <x v="14"/>
    <x v="4"/>
    <x v="1"/>
    <x v="2"/>
    <x v="983"/>
    <n v="864437186"/>
    <d v="2022-11-19T00:00:00"/>
    <n v="5028"/>
    <n v="81.73"/>
    <n v="56.67"/>
    <n v="410938.44"/>
    <n v="284936.76"/>
    <n v="126001.68"/>
  </r>
  <r>
    <x v="4"/>
    <x v="56"/>
    <x v="6"/>
    <x v="1"/>
    <x v="2"/>
    <x v="1816"/>
    <n v="549123132"/>
    <d v="2020-08-30T00:00:00"/>
    <n v="6592"/>
    <n v="651.21"/>
    <n v="524.96"/>
    <n v="4292776.32"/>
    <n v="3460536.3199999998"/>
    <n v="832240"/>
  </r>
  <r>
    <x v="1"/>
    <x v="43"/>
    <x v="9"/>
    <x v="0"/>
    <x v="0"/>
    <x v="1878"/>
    <n v="609939754"/>
    <d v="2019-11-30T00:00:00"/>
    <n v="3582"/>
    <n v="9.33"/>
    <n v="6.92"/>
    <n v="33420.06"/>
    <n v="24787.439999999999"/>
    <n v="8632.6200000000008"/>
  </r>
  <r>
    <x v="5"/>
    <x v="40"/>
    <x v="7"/>
    <x v="0"/>
    <x v="1"/>
    <x v="1859"/>
    <n v="776623380"/>
    <d v="2021-10-20T00:00:00"/>
    <n v="8971"/>
    <n v="437.2"/>
    <n v="263.33"/>
    <n v="3922121.2"/>
    <n v="2362333.4300000002"/>
    <n v="1559787.77"/>
  </r>
  <r>
    <x v="2"/>
    <x v="147"/>
    <x v="6"/>
    <x v="1"/>
    <x v="2"/>
    <x v="2053"/>
    <n v="849222838"/>
    <d v="2015-09-28T00:00:00"/>
    <n v="2764"/>
    <n v="651.21"/>
    <n v="524.96"/>
    <n v="1799944.44"/>
    <n v="1450989.44"/>
    <n v="348955"/>
  </r>
  <r>
    <x v="5"/>
    <x v="166"/>
    <x v="7"/>
    <x v="1"/>
    <x v="0"/>
    <x v="398"/>
    <n v="248099458"/>
    <d v="2019-04-05T00:00:00"/>
    <n v="6998"/>
    <n v="437.2"/>
    <n v="263.33"/>
    <n v="3059525.6"/>
    <n v="1842783.34"/>
    <n v="1216742.26"/>
  </r>
  <r>
    <x v="0"/>
    <x v="69"/>
    <x v="6"/>
    <x v="1"/>
    <x v="1"/>
    <x v="2054"/>
    <n v="263927066"/>
    <d v="2020-05-27T00:00:00"/>
    <n v="739"/>
    <n v="651.21"/>
    <n v="524.96"/>
    <n v="481244.19"/>
    <n v="387945.44"/>
    <n v="93298.75"/>
  </r>
  <r>
    <x v="1"/>
    <x v="116"/>
    <x v="3"/>
    <x v="1"/>
    <x v="0"/>
    <x v="379"/>
    <n v="907691991"/>
    <d v="2018-03-09T00:00:00"/>
    <n v="5086"/>
    <n v="205.7"/>
    <n v="117.11"/>
    <n v="1046190.2"/>
    <n v="595621.46"/>
    <n v="450568.74"/>
  </r>
  <r>
    <x v="1"/>
    <x v="179"/>
    <x v="9"/>
    <x v="1"/>
    <x v="1"/>
    <x v="1976"/>
    <n v="460693061"/>
    <d v="2017-02-25T00:00:00"/>
    <n v="8169"/>
    <n v="9.33"/>
    <n v="6.92"/>
    <n v="76216.77"/>
    <n v="56529.48"/>
    <n v="19687.29"/>
  </r>
  <r>
    <x v="1"/>
    <x v="36"/>
    <x v="6"/>
    <x v="1"/>
    <x v="3"/>
    <x v="33"/>
    <n v="424541604"/>
    <d v="2019-05-17T00:00:00"/>
    <n v="150"/>
    <n v="651.21"/>
    <n v="524.96"/>
    <n v="97681.5"/>
    <n v="78744"/>
    <n v="18937.5"/>
  </r>
  <r>
    <x v="1"/>
    <x v="2"/>
    <x v="11"/>
    <x v="0"/>
    <x v="2"/>
    <x v="2055"/>
    <n v="571161448"/>
    <d v="2018-09-30T00:00:00"/>
    <n v="8220"/>
    <n v="668.27"/>
    <n v="502.54"/>
    <n v="5493179.4000000004"/>
    <n v="4130878.8"/>
    <n v="1362300.6"/>
  </r>
  <r>
    <x v="3"/>
    <x v="8"/>
    <x v="10"/>
    <x v="0"/>
    <x v="0"/>
    <x v="817"/>
    <n v="292788922"/>
    <d v="2021-09-08T00:00:00"/>
    <n v="1603"/>
    <n v="154.06"/>
    <n v="90.93"/>
    <n v="246958.18"/>
    <n v="145760.79"/>
    <n v="101197.39"/>
  </r>
  <r>
    <x v="5"/>
    <x v="47"/>
    <x v="7"/>
    <x v="0"/>
    <x v="2"/>
    <x v="2056"/>
    <n v="851972854"/>
    <d v="2018-06-10T00:00:00"/>
    <n v="6555"/>
    <n v="437.2"/>
    <n v="263.33"/>
    <n v="2865846"/>
    <n v="1726128.15"/>
    <n v="1139717.8500000001"/>
  </r>
  <r>
    <x v="0"/>
    <x v="27"/>
    <x v="4"/>
    <x v="1"/>
    <x v="1"/>
    <x v="1773"/>
    <n v="431574571"/>
    <d v="2021-11-29T00:00:00"/>
    <n v="1361"/>
    <n v="81.73"/>
    <n v="56.67"/>
    <n v="111234.53"/>
    <n v="77127.87"/>
    <n v="34106.660000000003"/>
  </r>
  <r>
    <x v="5"/>
    <x v="98"/>
    <x v="3"/>
    <x v="1"/>
    <x v="1"/>
    <x v="2057"/>
    <n v="884767901"/>
    <d v="2020-07-20T00:00:00"/>
    <n v="1338"/>
    <n v="205.7"/>
    <n v="117.11"/>
    <n v="275226.59999999998"/>
    <n v="156693.18"/>
    <n v="118533.42"/>
  </r>
  <r>
    <x v="1"/>
    <x v="55"/>
    <x v="2"/>
    <x v="0"/>
    <x v="3"/>
    <x v="566"/>
    <n v="985039174"/>
    <d v="2021-03-10T00:00:00"/>
    <n v="3836"/>
    <n v="47.45"/>
    <n v="31.79"/>
    <n v="182018.2"/>
    <n v="121946.44"/>
    <n v="60071.76"/>
  </r>
  <r>
    <x v="0"/>
    <x v="134"/>
    <x v="6"/>
    <x v="1"/>
    <x v="0"/>
    <x v="2058"/>
    <n v="476187217"/>
    <d v="2018-08-15T00:00:00"/>
    <n v="3234"/>
    <n v="651.21"/>
    <n v="524.96"/>
    <n v="2106013.14"/>
    <n v="1697720.64"/>
    <n v="408292.5"/>
  </r>
  <r>
    <x v="1"/>
    <x v="178"/>
    <x v="5"/>
    <x v="0"/>
    <x v="3"/>
    <x v="1792"/>
    <n v="522323358"/>
    <d v="2015-11-20T00:00:00"/>
    <n v="5944"/>
    <n v="109.28"/>
    <n v="35.840000000000003"/>
    <n v="649560.31999999995"/>
    <n v="213032.95999999999"/>
    <n v="436527.35999999999"/>
  </r>
  <r>
    <x v="5"/>
    <x v="84"/>
    <x v="0"/>
    <x v="0"/>
    <x v="3"/>
    <x v="1779"/>
    <n v="557871425"/>
    <d v="2020-12-22T00:00:00"/>
    <n v="5407"/>
    <n v="255.28"/>
    <n v="159.41999999999999"/>
    <n v="1380298.96"/>
    <n v="861983.94"/>
    <n v="518315.02"/>
  </r>
  <r>
    <x v="5"/>
    <x v="127"/>
    <x v="7"/>
    <x v="0"/>
    <x v="0"/>
    <x v="2059"/>
    <n v="537567746"/>
    <d v="2021-12-30T00:00:00"/>
    <n v="7097"/>
    <n v="437.2"/>
    <n v="263.33"/>
    <n v="3102808.4"/>
    <n v="1868853.01"/>
    <n v="1233955.3899999999"/>
  </r>
  <r>
    <x v="1"/>
    <x v="66"/>
    <x v="10"/>
    <x v="1"/>
    <x v="0"/>
    <x v="1687"/>
    <n v="486461150"/>
    <d v="2016-11-13T00:00:00"/>
    <n v="3519"/>
    <n v="154.06"/>
    <n v="90.93"/>
    <n v="542137.14"/>
    <n v="319982.67"/>
    <n v="222154.47"/>
  </r>
  <r>
    <x v="1"/>
    <x v="80"/>
    <x v="7"/>
    <x v="0"/>
    <x v="0"/>
    <x v="1441"/>
    <n v="949912965"/>
    <d v="2017-03-06T00:00:00"/>
    <n v="9210"/>
    <n v="437.2"/>
    <n v="263.33"/>
    <n v="4026612"/>
    <n v="2425269.2999999998"/>
    <n v="1601342.7"/>
  </r>
  <r>
    <x v="2"/>
    <x v="107"/>
    <x v="4"/>
    <x v="1"/>
    <x v="1"/>
    <x v="2060"/>
    <n v="743597018"/>
    <d v="2018-11-29T00:00:00"/>
    <n v="5737"/>
    <n v="81.73"/>
    <n v="56.67"/>
    <n v="468885.01"/>
    <n v="325115.78999999998"/>
    <n v="143769.22"/>
  </r>
  <r>
    <x v="1"/>
    <x v="129"/>
    <x v="9"/>
    <x v="0"/>
    <x v="2"/>
    <x v="1549"/>
    <n v="103499639"/>
    <d v="2019-06-06T00:00:00"/>
    <n v="6698"/>
    <n v="9.33"/>
    <n v="6.92"/>
    <n v="62492.34"/>
    <n v="46350.16"/>
    <n v="16142.18"/>
  </r>
  <r>
    <x v="0"/>
    <x v="72"/>
    <x v="2"/>
    <x v="1"/>
    <x v="1"/>
    <x v="894"/>
    <n v="235919654"/>
    <d v="2020-10-13T00:00:00"/>
    <n v="2723"/>
    <n v="47.45"/>
    <n v="31.79"/>
    <n v="129206.35"/>
    <n v="86564.17"/>
    <n v="42642.18"/>
  </r>
  <r>
    <x v="2"/>
    <x v="164"/>
    <x v="0"/>
    <x v="0"/>
    <x v="1"/>
    <x v="1093"/>
    <n v="167468392"/>
    <d v="2018-10-29T00:00:00"/>
    <n v="6474"/>
    <n v="255.28"/>
    <n v="159.41999999999999"/>
    <n v="1652682.72"/>
    <n v="1032085.08"/>
    <n v="620597.64"/>
  </r>
  <r>
    <x v="0"/>
    <x v="113"/>
    <x v="3"/>
    <x v="0"/>
    <x v="1"/>
    <x v="166"/>
    <n v="795069682"/>
    <d v="2022-05-19T00:00:00"/>
    <n v="7642"/>
    <n v="205.7"/>
    <n v="117.11"/>
    <n v="1571959.4"/>
    <n v="894954.62"/>
    <n v="677004.78"/>
  </r>
  <r>
    <x v="5"/>
    <x v="161"/>
    <x v="8"/>
    <x v="1"/>
    <x v="2"/>
    <x v="1916"/>
    <n v="835959851"/>
    <d v="2018-08-27T00:00:00"/>
    <n v="7952"/>
    <n v="421.89"/>
    <n v="364.69"/>
    <n v="3354869.28"/>
    <n v="2900014.88"/>
    <n v="454854.40000000002"/>
  </r>
  <r>
    <x v="1"/>
    <x v="159"/>
    <x v="4"/>
    <x v="1"/>
    <x v="1"/>
    <x v="1299"/>
    <n v="877687728"/>
    <d v="2017-02-07T00:00:00"/>
    <n v="6158"/>
    <n v="81.73"/>
    <n v="56.67"/>
    <n v="503293.34"/>
    <n v="348973.86"/>
    <n v="154319.48000000001"/>
  </r>
  <r>
    <x v="5"/>
    <x v="145"/>
    <x v="4"/>
    <x v="0"/>
    <x v="2"/>
    <x v="1473"/>
    <n v="228114640"/>
    <d v="2015-09-16T00:00:00"/>
    <n v="3046"/>
    <n v="81.73"/>
    <n v="56.67"/>
    <n v="248949.58"/>
    <n v="172616.82"/>
    <n v="76332.759999999995"/>
  </r>
  <r>
    <x v="0"/>
    <x v="25"/>
    <x v="5"/>
    <x v="1"/>
    <x v="0"/>
    <x v="777"/>
    <n v="965414416"/>
    <d v="2019-09-13T00:00:00"/>
    <n v="6434"/>
    <n v="109.28"/>
    <n v="35.840000000000003"/>
    <n v="703107.52"/>
    <n v="230594.56"/>
    <n v="472512.96"/>
  </r>
  <r>
    <x v="1"/>
    <x v="140"/>
    <x v="0"/>
    <x v="1"/>
    <x v="3"/>
    <x v="2061"/>
    <n v="288073384"/>
    <d v="2015-02-16T00:00:00"/>
    <n v="6171"/>
    <n v="255.28"/>
    <n v="159.41999999999999"/>
    <n v="1575332.88"/>
    <n v="983780.82"/>
    <n v="591552.06000000006"/>
  </r>
  <r>
    <x v="0"/>
    <x v="134"/>
    <x v="8"/>
    <x v="0"/>
    <x v="3"/>
    <x v="1156"/>
    <n v="864890372"/>
    <d v="2019-07-28T00:00:00"/>
    <n v="9136"/>
    <n v="421.89"/>
    <n v="364.69"/>
    <n v="3854387.04"/>
    <n v="3331807.84"/>
    <n v="522579.20000000001"/>
  </r>
  <r>
    <x v="0"/>
    <x v="118"/>
    <x v="3"/>
    <x v="1"/>
    <x v="2"/>
    <x v="1570"/>
    <n v="484976708"/>
    <d v="2021-09-16T00:00:00"/>
    <n v="4240"/>
    <n v="205.7"/>
    <n v="117.11"/>
    <n v="872168"/>
    <n v="496546.4"/>
    <n v="375621.6"/>
  </r>
  <r>
    <x v="1"/>
    <x v="66"/>
    <x v="11"/>
    <x v="0"/>
    <x v="3"/>
    <x v="108"/>
    <n v="607756221"/>
    <d v="2016-08-11T00:00:00"/>
    <n v="7426"/>
    <n v="668.27"/>
    <n v="502.54"/>
    <n v="4962573.0199999996"/>
    <n v="3731862.04"/>
    <n v="1230710.98"/>
  </r>
  <r>
    <x v="0"/>
    <x v="0"/>
    <x v="0"/>
    <x v="0"/>
    <x v="1"/>
    <x v="1183"/>
    <n v="512965238"/>
    <d v="2019-01-07T00:00:00"/>
    <n v="6668"/>
    <n v="255.28"/>
    <n v="159.41999999999999"/>
    <n v="1702207.04"/>
    <n v="1063012.56"/>
    <n v="639194.48"/>
  </r>
  <r>
    <x v="3"/>
    <x v="110"/>
    <x v="1"/>
    <x v="0"/>
    <x v="1"/>
    <x v="1092"/>
    <n v="450652587"/>
    <d v="2017-01-25T00:00:00"/>
    <n v="6970"/>
    <n v="152.58000000000001"/>
    <n v="97.44"/>
    <n v="1063482.6000000001"/>
    <n v="679156.8"/>
    <n v="384325.8"/>
  </r>
  <r>
    <x v="1"/>
    <x v="77"/>
    <x v="11"/>
    <x v="0"/>
    <x v="3"/>
    <x v="2035"/>
    <n v="291179597"/>
    <d v="2017-02-20T00:00:00"/>
    <n v="5368"/>
    <n v="668.27"/>
    <n v="502.54"/>
    <n v="3587273.36"/>
    <n v="2697634.72"/>
    <n v="889638.64"/>
  </r>
  <r>
    <x v="1"/>
    <x v="44"/>
    <x v="9"/>
    <x v="0"/>
    <x v="2"/>
    <x v="1770"/>
    <n v="875220096"/>
    <d v="2022-11-06T00:00:00"/>
    <n v="5930"/>
    <n v="9.33"/>
    <n v="6.92"/>
    <n v="55326.9"/>
    <n v="41035.599999999999"/>
    <n v="14291.3"/>
  </r>
  <r>
    <x v="5"/>
    <x v="58"/>
    <x v="5"/>
    <x v="1"/>
    <x v="3"/>
    <x v="184"/>
    <n v="863760411"/>
    <d v="2022-08-21T00:00:00"/>
    <n v="4755"/>
    <n v="109.28"/>
    <n v="35.840000000000003"/>
    <n v="519626.4"/>
    <n v="170419.20000000001"/>
    <n v="349207.2"/>
  </r>
  <r>
    <x v="5"/>
    <x v="130"/>
    <x v="1"/>
    <x v="1"/>
    <x v="3"/>
    <x v="714"/>
    <n v="788099372"/>
    <d v="2021-05-05T00:00:00"/>
    <n v="4972"/>
    <n v="152.58000000000001"/>
    <n v="97.44"/>
    <n v="758627.76"/>
    <n v="484471.68"/>
    <n v="274156.08"/>
  </r>
  <r>
    <x v="1"/>
    <x v="140"/>
    <x v="11"/>
    <x v="1"/>
    <x v="1"/>
    <x v="2026"/>
    <n v="799848306"/>
    <d v="2016-04-23T00:00:00"/>
    <n v="1743"/>
    <n v="668.27"/>
    <n v="502.54"/>
    <n v="1164794.6100000001"/>
    <n v="875927.22"/>
    <n v="288867.39"/>
  </r>
  <r>
    <x v="3"/>
    <x v="35"/>
    <x v="8"/>
    <x v="0"/>
    <x v="0"/>
    <x v="496"/>
    <n v="220931041"/>
    <d v="2022-11-13T00:00:00"/>
    <n v="7259"/>
    <n v="421.89"/>
    <n v="364.69"/>
    <n v="3062499.51"/>
    <n v="2647284.71"/>
    <n v="415214.8"/>
  </r>
  <r>
    <x v="1"/>
    <x v="2"/>
    <x v="8"/>
    <x v="1"/>
    <x v="0"/>
    <x v="1823"/>
    <n v="693583905"/>
    <d v="2021-01-06T00:00:00"/>
    <n v="5745"/>
    <n v="421.89"/>
    <n v="364.69"/>
    <n v="2423758.0499999998"/>
    <n v="2095144.05"/>
    <n v="328614"/>
  </r>
  <r>
    <x v="5"/>
    <x v="130"/>
    <x v="5"/>
    <x v="0"/>
    <x v="1"/>
    <x v="2062"/>
    <n v="330355727"/>
    <d v="2021-02-14T00:00:00"/>
    <n v="8456"/>
    <n v="109.28"/>
    <n v="35.840000000000003"/>
    <n v="924071.68"/>
    <n v="303063.03999999998"/>
    <n v="621008.64000000001"/>
  </r>
  <r>
    <x v="4"/>
    <x v="115"/>
    <x v="7"/>
    <x v="1"/>
    <x v="3"/>
    <x v="1356"/>
    <n v="464107835"/>
    <d v="2015-10-29T00:00:00"/>
    <n v="8677"/>
    <n v="437.2"/>
    <n v="263.33"/>
    <n v="3793584.4"/>
    <n v="2284914.41"/>
    <n v="1508669.99"/>
  </r>
  <r>
    <x v="2"/>
    <x v="68"/>
    <x v="1"/>
    <x v="1"/>
    <x v="1"/>
    <x v="1423"/>
    <n v="698014056"/>
    <d v="2015-11-07T00:00:00"/>
    <n v="6726"/>
    <n v="152.58000000000001"/>
    <n v="97.44"/>
    <n v="1026253.08"/>
    <n v="655381.43999999994"/>
    <n v="370871.64"/>
  </r>
  <r>
    <x v="5"/>
    <x v="126"/>
    <x v="6"/>
    <x v="1"/>
    <x v="2"/>
    <x v="284"/>
    <n v="255560719"/>
    <d v="2017-03-05T00:00:00"/>
    <n v="4951"/>
    <n v="651.21"/>
    <n v="524.96"/>
    <n v="3224140.71"/>
    <n v="2599076.96"/>
    <n v="625063.75"/>
  </r>
  <r>
    <x v="0"/>
    <x v="1"/>
    <x v="5"/>
    <x v="0"/>
    <x v="3"/>
    <x v="60"/>
    <n v="230546653"/>
    <d v="2015-06-14T00:00:00"/>
    <n v="2733"/>
    <n v="109.28"/>
    <n v="35.840000000000003"/>
    <n v="298662.24"/>
    <n v="97950.720000000001"/>
    <n v="200711.52"/>
  </r>
  <r>
    <x v="1"/>
    <x v="136"/>
    <x v="8"/>
    <x v="0"/>
    <x v="1"/>
    <x v="702"/>
    <n v="437083184"/>
    <d v="2015-02-19T00:00:00"/>
    <n v="1482"/>
    <n v="421.89"/>
    <n v="364.69"/>
    <n v="625240.98"/>
    <n v="540470.57999999996"/>
    <n v="84770.4"/>
  </r>
  <r>
    <x v="1"/>
    <x v="139"/>
    <x v="10"/>
    <x v="1"/>
    <x v="1"/>
    <x v="76"/>
    <n v="759594142"/>
    <d v="2017-07-12T00:00:00"/>
    <n v="9641"/>
    <n v="154.06"/>
    <n v="90.93"/>
    <n v="1485292.46"/>
    <n v="876656.13"/>
    <n v="608636.32999999996"/>
  </r>
  <r>
    <x v="1"/>
    <x v="99"/>
    <x v="11"/>
    <x v="0"/>
    <x v="2"/>
    <x v="1380"/>
    <n v="702815854"/>
    <d v="2022-06-06T00:00:00"/>
    <n v="7684"/>
    <n v="668.27"/>
    <n v="502.54"/>
    <n v="5134986.68"/>
    <n v="3861517.36"/>
    <n v="1273469.32"/>
  </r>
  <r>
    <x v="0"/>
    <x v="76"/>
    <x v="3"/>
    <x v="1"/>
    <x v="3"/>
    <x v="2063"/>
    <n v="741797149"/>
    <d v="2016-05-03T00:00:00"/>
    <n v="3116"/>
    <n v="205.7"/>
    <n v="117.11"/>
    <n v="640961.19999999995"/>
    <n v="364914.76"/>
    <n v="276046.44"/>
  </r>
  <r>
    <x v="1"/>
    <x v="136"/>
    <x v="1"/>
    <x v="0"/>
    <x v="1"/>
    <x v="1241"/>
    <n v="971899354"/>
    <d v="2019-06-01T00:00:00"/>
    <n v="5471"/>
    <n v="152.58000000000001"/>
    <n v="97.44"/>
    <n v="834765.18"/>
    <n v="533094.24"/>
    <n v="301670.94"/>
  </r>
  <r>
    <x v="0"/>
    <x v="13"/>
    <x v="10"/>
    <x v="0"/>
    <x v="0"/>
    <x v="898"/>
    <n v="658796298"/>
    <d v="2015-05-09T00:00:00"/>
    <n v="1319"/>
    <n v="154.06"/>
    <n v="90.93"/>
    <n v="203205.14"/>
    <n v="119936.67"/>
    <n v="83268.47"/>
  </r>
  <r>
    <x v="0"/>
    <x v="72"/>
    <x v="4"/>
    <x v="0"/>
    <x v="2"/>
    <x v="1540"/>
    <n v="488474309"/>
    <d v="2019-10-21T00:00:00"/>
    <n v="9258"/>
    <n v="81.73"/>
    <n v="56.67"/>
    <n v="756656.34"/>
    <n v="524650.86"/>
    <n v="232005.48"/>
  </r>
  <r>
    <x v="3"/>
    <x v="94"/>
    <x v="0"/>
    <x v="1"/>
    <x v="2"/>
    <x v="591"/>
    <n v="317232215"/>
    <d v="2020-10-27T00:00:00"/>
    <n v="4917"/>
    <n v="255.28"/>
    <n v="159.41999999999999"/>
    <n v="1255211.76"/>
    <n v="783868.14"/>
    <n v="471343.62"/>
  </r>
  <r>
    <x v="1"/>
    <x v="2"/>
    <x v="6"/>
    <x v="0"/>
    <x v="0"/>
    <x v="848"/>
    <n v="521681344"/>
    <d v="2022-04-03T00:00:00"/>
    <n v="5957"/>
    <n v="651.21"/>
    <n v="524.96"/>
    <n v="3879257.97"/>
    <n v="3127186.72"/>
    <n v="752071.25"/>
  </r>
  <r>
    <x v="3"/>
    <x v="57"/>
    <x v="2"/>
    <x v="0"/>
    <x v="2"/>
    <x v="2064"/>
    <n v="648745524"/>
    <d v="2016-01-27T00:00:00"/>
    <n v="7072"/>
    <n v="47.45"/>
    <n v="31.79"/>
    <n v="335566.4"/>
    <n v="224818.88"/>
    <n v="110747.52"/>
  </r>
  <r>
    <x v="5"/>
    <x v="70"/>
    <x v="10"/>
    <x v="1"/>
    <x v="1"/>
    <x v="2065"/>
    <n v="765661084"/>
    <d v="2021-03-12T00:00:00"/>
    <n v="4984"/>
    <n v="154.06"/>
    <n v="90.93"/>
    <n v="767835.04"/>
    <n v="453195.12"/>
    <n v="314639.92"/>
  </r>
  <r>
    <x v="5"/>
    <x v="28"/>
    <x v="11"/>
    <x v="0"/>
    <x v="2"/>
    <x v="1257"/>
    <n v="109976851"/>
    <d v="2021-10-14T00:00:00"/>
    <n v="3449"/>
    <n v="668.27"/>
    <n v="502.54"/>
    <n v="2304863.23"/>
    <n v="1733260.46"/>
    <n v="571602.77"/>
  </r>
  <r>
    <x v="1"/>
    <x v="153"/>
    <x v="6"/>
    <x v="1"/>
    <x v="2"/>
    <x v="1503"/>
    <n v="239554154"/>
    <d v="2020-02-13T00:00:00"/>
    <n v="8253"/>
    <n v="651.21"/>
    <n v="524.96"/>
    <n v="5374436.1299999999"/>
    <n v="4332494.88"/>
    <n v="1041941.25"/>
  </r>
  <r>
    <x v="1"/>
    <x v="116"/>
    <x v="6"/>
    <x v="0"/>
    <x v="0"/>
    <x v="2066"/>
    <n v="982566821"/>
    <d v="2021-06-05T00:00:00"/>
    <n v="2212"/>
    <n v="651.21"/>
    <n v="524.96"/>
    <n v="1440476.52"/>
    <n v="1161211.52"/>
    <n v="279265"/>
  </r>
  <r>
    <x v="1"/>
    <x v="79"/>
    <x v="7"/>
    <x v="0"/>
    <x v="1"/>
    <x v="1621"/>
    <n v="887501180"/>
    <d v="2017-06-20T00:00:00"/>
    <n v="176"/>
    <n v="437.2"/>
    <n v="263.33"/>
    <n v="76947.199999999997"/>
    <n v="46346.080000000002"/>
    <n v="30601.119999999999"/>
  </r>
  <r>
    <x v="5"/>
    <x v="161"/>
    <x v="9"/>
    <x v="0"/>
    <x v="0"/>
    <x v="698"/>
    <n v="373156058"/>
    <d v="2020-09-05T00:00:00"/>
    <n v="4025"/>
    <n v="9.33"/>
    <n v="6.92"/>
    <n v="37553.25"/>
    <n v="27853"/>
    <n v="9700.25"/>
  </r>
  <r>
    <x v="2"/>
    <x v="37"/>
    <x v="0"/>
    <x v="0"/>
    <x v="3"/>
    <x v="609"/>
    <n v="378642785"/>
    <d v="2022-01-10T00:00:00"/>
    <n v="7669"/>
    <n v="255.28"/>
    <n v="159.41999999999999"/>
    <n v="1957742.32"/>
    <n v="1222591.98"/>
    <n v="735150.34"/>
  </r>
  <r>
    <x v="5"/>
    <x v="92"/>
    <x v="0"/>
    <x v="0"/>
    <x v="1"/>
    <x v="2053"/>
    <n v="113385188"/>
    <d v="2015-09-23T00:00:00"/>
    <n v="2052"/>
    <n v="255.28"/>
    <n v="159.41999999999999"/>
    <n v="523834.56"/>
    <n v="327129.84000000003"/>
    <n v="196704.72"/>
  </r>
  <r>
    <x v="2"/>
    <x v="51"/>
    <x v="7"/>
    <x v="1"/>
    <x v="3"/>
    <x v="1825"/>
    <n v="207119596"/>
    <d v="2016-05-16T00:00:00"/>
    <n v="146"/>
    <n v="437.2"/>
    <n v="263.33"/>
    <n v="63831.199999999997"/>
    <n v="38446.18"/>
    <n v="25385.02"/>
  </r>
  <r>
    <x v="0"/>
    <x v="181"/>
    <x v="3"/>
    <x v="1"/>
    <x v="1"/>
    <x v="1681"/>
    <n v="459894835"/>
    <d v="2018-09-05T00:00:00"/>
    <n v="1957"/>
    <n v="205.7"/>
    <n v="117.11"/>
    <n v="402554.9"/>
    <n v="229184.27"/>
    <n v="173370.63"/>
  </r>
  <r>
    <x v="5"/>
    <x v="101"/>
    <x v="4"/>
    <x v="0"/>
    <x v="0"/>
    <x v="1302"/>
    <n v="292072236"/>
    <d v="2019-08-01T00:00:00"/>
    <n v="9520"/>
    <n v="81.73"/>
    <n v="56.67"/>
    <n v="778069.6"/>
    <n v="539498.4"/>
    <n v="238571.2"/>
  </r>
  <r>
    <x v="0"/>
    <x v="119"/>
    <x v="1"/>
    <x v="1"/>
    <x v="3"/>
    <x v="2067"/>
    <n v="994325625"/>
    <d v="2019-04-15T00:00:00"/>
    <n v="1904"/>
    <n v="152.58000000000001"/>
    <n v="97.44"/>
    <n v="290512.32"/>
    <n v="185525.76000000001"/>
    <n v="104986.56"/>
  </r>
  <r>
    <x v="5"/>
    <x v="162"/>
    <x v="5"/>
    <x v="1"/>
    <x v="0"/>
    <x v="2068"/>
    <n v="777641332"/>
    <d v="2018-12-10T00:00:00"/>
    <n v="206"/>
    <n v="109.28"/>
    <n v="35.840000000000003"/>
    <n v="22511.68"/>
    <n v="7383.04"/>
    <n v="15128.64"/>
  </r>
  <r>
    <x v="0"/>
    <x v="69"/>
    <x v="10"/>
    <x v="1"/>
    <x v="3"/>
    <x v="279"/>
    <n v="623318183"/>
    <d v="2017-02-03T00:00:00"/>
    <n v="2557"/>
    <n v="154.06"/>
    <n v="90.93"/>
    <n v="393931.42"/>
    <n v="232508.01"/>
    <n v="161423.41"/>
  </r>
  <r>
    <x v="4"/>
    <x v="46"/>
    <x v="7"/>
    <x v="0"/>
    <x v="3"/>
    <x v="1850"/>
    <n v="232967507"/>
    <d v="2021-09-01T00:00:00"/>
    <n v="9117"/>
    <n v="437.2"/>
    <n v="263.33"/>
    <n v="3985952.4"/>
    <n v="2400779.61"/>
    <n v="1585172.79"/>
  </r>
  <r>
    <x v="1"/>
    <x v="139"/>
    <x v="9"/>
    <x v="0"/>
    <x v="3"/>
    <x v="1770"/>
    <n v="278513133"/>
    <d v="2022-11-05T00:00:00"/>
    <n v="7080"/>
    <n v="9.33"/>
    <n v="6.92"/>
    <n v="66056.399999999994"/>
    <n v="48993.599999999999"/>
    <n v="17062.8"/>
  </r>
  <r>
    <x v="1"/>
    <x v="120"/>
    <x v="0"/>
    <x v="1"/>
    <x v="2"/>
    <x v="1980"/>
    <n v="152191388"/>
    <d v="2020-06-22T00:00:00"/>
    <n v="5669"/>
    <n v="255.28"/>
    <n v="159.41999999999999"/>
    <n v="1447182.32"/>
    <n v="903751.98"/>
    <n v="543430.34"/>
  </r>
  <r>
    <x v="3"/>
    <x v="30"/>
    <x v="7"/>
    <x v="0"/>
    <x v="3"/>
    <x v="1110"/>
    <n v="216551101"/>
    <d v="2021-08-29T00:00:00"/>
    <n v="1138"/>
    <n v="437.2"/>
    <n v="263.33"/>
    <n v="497533.6"/>
    <n v="299669.53999999998"/>
    <n v="197864.06"/>
  </r>
  <r>
    <x v="2"/>
    <x v="155"/>
    <x v="7"/>
    <x v="1"/>
    <x v="2"/>
    <x v="1436"/>
    <n v="454453599"/>
    <d v="2020-04-21T00:00:00"/>
    <n v="1774"/>
    <n v="437.2"/>
    <n v="263.33"/>
    <n v="775592.8"/>
    <n v="467147.42"/>
    <n v="308445.38"/>
  </r>
  <r>
    <x v="6"/>
    <x v="103"/>
    <x v="6"/>
    <x v="1"/>
    <x v="1"/>
    <x v="731"/>
    <n v="919072711"/>
    <d v="2015-06-07T00:00:00"/>
    <n v="2894"/>
    <n v="651.21"/>
    <n v="524.96"/>
    <n v="1884601.74"/>
    <n v="1519234.24"/>
    <n v="365367.5"/>
  </r>
  <r>
    <x v="5"/>
    <x v="161"/>
    <x v="7"/>
    <x v="0"/>
    <x v="0"/>
    <x v="2069"/>
    <n v="383894765"/>
    <d v="2015-09-23T00:00:00"/>
    <n v="1847"/>
    <n v="437.2"/>
    <n v="263.33"/>
    <n v="807508.4"/>
    <n v="486370.51"/>
    <n v="321137.89"/>
  </r>
  <r>
    <x v="4"/>
    <x v="156"/>
    <x v="2"/>
    <x v="0"/>
    <x v="1"/>
    <x v="1432"/>
    <n v="392718589"/>
    <d v="2020-09-12T00:00:00"/>
    <n v="3012"/>
    <n v="47.45"/>
    <n v="31.79"/>
    <n v="142919.4"/>
    <n v="95751.48"/>
    <n v="47167.92"/>
  </r>
  <r>
    <x v="1"/>
    <x v="157"/>
    <x v="4"/>
    <x v="1"/>
    <x v="1"/>
    <x v="1482"/>
    <n v="309655511"/>
    <d v="2018-05-21T00:00:00"/>
    <n v="2802"/>
    <n v="81.73"/>
    <n v="56.67"/>
    <n v="229007.46"/>
    <n v="158789.34"/>
    <n v="70218.12"/>
  </r>
  <r>
    <x v="1"/>
    <x v="33"/>
    <x v="8"/>
    <x v="1"/>
    <x v="0"/>
    <x v="174"/>
    <n v="469129359"/>
    <d v="2022-01-26T00:00:00"/>
    <n v="4657"/>
    <n v="421.89"/>
    <n v="364.69"/>
    <n v="1964741.73"/>
    <n v="1698361.33"/>
    <n v="266380.40000000002"/>
  </r>
  <r>
    <x v="5"/>
    <x v="126"/>
    <x v="8"/>
    <x v="1"/>
    <x v="3"/>
    <x v="1637"/>
    <n v="825876462"/>
    <d v="2016-07-28T00:00:00"/>
    <n v="4053"/>
    <n v="421.89"/>
    <n v="364.69"/>
    <n v="1709920.17"/>
    <n v="1478088.57"/>
    <n v="231831.6"/>
  </r>
  <r>
    <x v="2"/>
    <x v="164"/>
    <x v="5"/>
    <x v="1"/>
    <x v="0"/>
    <x v="632"/>
    <n v="504945647"/>
    <d v="2020-02-03T00:00:00"/>
    <n v="3493"/>
    <n v="109.28"/>
    <n v="35.840000000000003"/>
    <n v="381715.04"/>
    <n v="125189.12"/>
    <n v="256525.92"/>
  </r>
  <r>
    <x v="1"/>
    <x v="93"/>
    <x v="1"/>
    <x v="0"/>
    <x v="2"/>
    <x v="2070"/>
    <n v="951698243"/>
    <d v="2017-07-03T00:00:00"/>
    <n v="7514"/>
    <n v="152.58000000000001"/>
    <n v="97.44"/>
    <n v="1146486.1200000001"/>
    <n v="732164.16"/>
    <n v="414321.96"/>
  </r>
  <r>
    <x v="1"/>
    <x v="81"/>
    <x v="1"/>
    <x v="0"/>
    <x v="2"/>
    <x v="187"/>
    <n v="981808078"/>
    <d v="2020-01-28T00:00:00"/>
    <n v="7683"/>
    <n v="152.58000000000001"/>
    <n v="97.44"/>
    <n v="1172272.1399999999"/>
    <n v="748631.52"/>
    <n v="423640.62"/>
  </r>
  <r>
    <x v="6"/>
    <x v="103"/>
    <x v="9"/>
    <x v="0"/>
    <x v="3"/>
    <x v="176"/>
    <n v="831261479"/>
    <d v="2018-03-08T00:00:00"/>
    <n v="7599"/>
    <n v="9.33"/>
    <n v="6.92"/>
    <n v="70898.67"/>
    <n v="52585.08"/>
    <n v="18313.59"/>
  </r>
  <r>
    <x v="2"/>
    <x v="165"/>
    <x v="1"/>
    <x v="1"/>
    <x v="1"/>
    <x v="37"/>
    <n v="806357276"/>
    <d v="2016-09-18T00:00:00"/>
    <n v="7892"/>
    <n v="152.58000000000001"/>
    <n v="97.44"/>
    <n v="1204161.3600000001"/>
    <n v="768996.48"/>
    <n v="435164.88"/>
  </r>
  <r>
    <x v="1"/>
    <x v="85"/>
    <x v="3"/>
    <x v="0"/>
    <x v="0"/>
    <x v="649"/>
    <n v="833706796"/>
    <d v="2019-04-03T00:00:00"/>
    <n v="1223"/>
    <n v="205.7"/>
    <n v="117.11"/>
    <n v="251571.1"/>
    <n v="143225.53"/>
    <n v="108345.57"/>
  </r>
  <r>
    <x v="4"/>
    <x v="95"/>
    <x v="8"/>
    <x v="1"/>
    <x v="1"/>
    <x v="2071"/>
    <n v="910233867"/>
    <d v="2022-06-22T00:00:00"/>
    <n v="7283"/>
    <n v="421.89"/>
    <n v="364.69"/>
    <n v="3072624.87"/>
    <n v="2656037.27"/>
    <n v="416587.6"/>
  </r>
  <r>
    <x v="0"/>
    <x v="19"/>
    <x v="8"/>
    <x v="1"/>
    <x v="0"/>
    <x v="1026"/>
    <n v="653174817"/>
    <d v="2015-08-02T00:00:00"/>
    <n v="7798"/>
    <n v="421.89"/>
    <n v="364.69"/>
    <n v="3289898.22"/>
    <n v="2843852.62"/>
    <n v="446045.6"/>
  </r>
  <r>
    <x v="1"/>
    <x v="157"/>
    <x v="6"/>
    <x v="0"/>
    <x v="3"/>
    <x v="2072"/>
    <n v="650078475"/>
    <d v="2022-06-18T00:00:00"/>
    <n v="1522"/>
    <n v="651.21"/>
    <n v="524.96"/>
    <n v="991141.62"/>
    <n v="798989.12"/>
    <n v="192152.5"/>
  </r>
  <r>
    <x v="5"/>
    <x v="130"/>
    <x v="6"/>
    <x v="0"/>
    <x v="2"/>
    <x v="797"/>
    <n v="208806169"/>
    <d v="2016-03-29T00:00:00"/>
    <n v="9240"/>
    <n v="651.21"/>
    <n v="524.96"/>
    <n v="6017180.4000000004"/>
    <n v="4850630.4000000004"/>
    <n v="1166550"/>
  </r>
  <r>
    <x v="1"/>
    <x v="136"/>
    <x v="1"/>
    <x v="1"/>
    <x v="3"/>
    <x v="2073"/>
    <n v="507531726"/>
    <d v="2020-11-11T00:00:00"/>
    <n v="8771"/>
    <n v="152.58000000000001"/>
    <n v="97.44"/>
    <n v="1338279.18"/>
    <n v="854646.24"/>
    <n v="483632.94"/>
  </r>
  <r>
    <x v="1"/>
    <x v="55"/>
    <x v="4"/>
    <x v="0"/>
    <x v="1"/>
    <x v="1500"/>
    <n v="544741475"/>
    <d v="2020-03-25T00:00:00"/>
    <n v="9963"/>
    <n v="81.73"/>
    <n v="56.67"/>
    <n v="814275.99"/>
    <n v="564603.21"/>
    <n v="249672.78"/>
  </r>
  <r>
    <x v="3"/>
    <x v="11"/>
    <x v="5"/>
    <x v="0"/>
    <x v="0"/>
    <x v="1462"/>
    <n v="289234244"/>
    <d v="2015-08-24T00:00:00"/>
    <n v="9695"/>
    <n v="109.28"/>
    <n v="35.840000000000003"/>
    <n v="1059469.6000000001"/>
    <n v="347468.79999999999"/>
    <n v="712000.8"/>
  </r>
  <r>
    <x v="3"/>
    <x v="10"/>
    <x v="9"/>
    <x v="0"/>
    <x v="1"/>
    <x v="651"/>
    <n v="230121362"/>
    <d v="2022-05-06T00:00:00"/>
    <n v="6880"/>
    <n v="9.33"/>
    <n v="6.92"/>
    <n v="64190.400000000001"/>
    <n v="47609.599999999999"/>
    <n v="16580.8"/>
  </r>
  <r>
    <x v="1"/>
    <x v="142"/>
    <x v="0"/>
    <x v="0"/>
    <x v="3"/>
    <x v="2074"/>
    <n v="926826655"/>
    <d v="2021-02-16T00:00:00"/>
    <n v="7458"/>
    <n v="255.28"/>
    <n v="159.41999999999999"/>
    <n v="1903878.24"/>
    <n v="1188954.3600000001"/>
    <n v="714923.88"/>
  </r>
  <r>
    <x v="1"/>
    <x v="2"/>
    <x v="11"/>
    <x v="0"/>
    <x v="2"/>
    <x v="2075"/>
    <n v="759086453"/>
    <d v="2021-02-27T00:00:00"/>
    <n v="9405"/>
    <n v="668.27"/>
    <n v="502.54"/>
    <n v="6285079.3499999996"/>
    <n v="4726388.7"/>
    <n v="1558690.65"/>
  </r>
  <r>
    <x v="3"/>
    <x v="61"/>
    <x v="3"/>
    <x v="0"/>
    <x v="2"/>
    <x v="1701"/>
    <n v="876949584"/>
    <d v="2016-04-13T00:00:00"/>
    <n v="7725"/>
    <n v="205.7"/>
    <n v="117.11"/>
    <n v="1589032.5"/>
    <n v="904674.75"/>
    <n v="684357.75"/>
  </r>
  <r>
    <x v="4"/>
    <x v="143"/>
    <x v="5"/>
    <x v="1"/>
    <x v="1"/>
    <x v="2076"/>
    <n v="250777375"/>
    <d v="2022-03-02T00:00:00"/>
    <n v="9453"/>
    <n v="109.28"/>
    <n v="35.840000000000003"/>
    <n v="1033023.84"/>
    <n v="338795.52000000002"/>
    <n v="694228.32"/>
  </r>
  <r>
    <x v="2"/>
    <x v="137"/>
    <x v="9"/>
    <x v="1"/>
    <x v="0"/>
    <x v="1936"/>
    <n v="621243655"/>
    <d v="2021-01-03T00:00:00"/>
    <n v="8658"/>
    <n v="9.33"/>
    <n v="6.92"/>
    <n v="80779.14"/>
    <n v="59913.36"/>
    <n v="20865.78"/>
  </r>
  <r>
    <x v="5"/>
    <x v="47"/>
    <x v="0"/>
    <x v="1"/>
    <x v="1"/>
    <x v="1945"/>
    <n v="649334752"/>
    <d v="2021-09-02T00:00:00"/>
    <n v="1438"/>
    <n v="255.28"/>
    <n v="159.41999999999999"/>
    <n v="367092.64"/>
    <n v="229245.96"/>
    <n v="137846.68"/>
  </r>
  <r>
    <x v="0"/>
    <x v="119"/>
    <x v="8"/>
    <x v="0"/>
    <x v="1"/>
    <x v="1673"/>
    <n v="866349494"/>
    <d v="2021-07-22T00:00:00"/>
    <n v="922"/>
    <n v="421.89"/>
    <n v="364.69"/>
    <n v="388982.58"/>
    <n v="336244.18"/>
    <n v="52738.400000000001"/>
  </r>
  <r>
    <x v="1"/>
    <x v="148"/>
    <x v="0"/>
    <x v="1"/>
    <x v="1"/>
    <x v="2077"/>
    <n v="523899209"/>
    <d v="2018-11-16T00:00:00"/>
    <n v="2273"/>
    <n v="255.28"/>
    <n v="159.41999999999999"/>
    <n v="580251.43999999994"/>
    <n v="362361.66"/>
    <n v="217889.78"/>
  </r>
  <r>
    <x v="5"/>
    <x v="100"/>
    <x v="5"/>
    <x v="0"/>
    <x v="0"/>
    <x v="1764"/>
    <n v="743907725"/>
    <d v="2018-10-26T00:00:00"/>
    <n v="7682"/>
    <n v="109.28"/>
    <n v="35.840000000000003"/>
    <n v="839488.96"/>
    <n v="275322.88"/>
    <n v="564166.07999999996"/>
  </r>
  <r>
    <x v="4"/>
    <x v="56"/>
    <x v="1"/>
    <x v="1"/>
    <x v="0"/>
    <x v="2078"/>
    <n v="468611371"/>
    <d v="2020-01-28T00:00:00"/>
    <n v="1373"/>
    <n v="152.58000000000001"/>
    <n v="97.44"/>
    <n v="209492.34"/>
    <n v="133785.12"/>
    <n v="75707.22"/>
  </r>
  <r>
    <x v="4"/>
    <x v="45"/>
    <x v="6"/>
    <x v="0"/>
    <x v="3"/>
    <x v="2079"/>
    <n v="510558974"/>
    <d v="2016-01-19T00:00:00"/>
    <n v="4601"/>
    <n v="651.21"/>
    <n v="524.96"/>
    <n v="2996217.21"/>
    <n v="2415340.96"/>
    <n v="580876.25"/>
  </r>
  <r>
    <x v="5"/>
    <x v="174"/>
    <x v="10"/>
    <x v="0"/>
    <x v="2"/>
    <x v="1820"/>
    <n v="402611863"/>
    <d v="2016-05-09T00:00:00"/>
    <n v="652"/>
    <n v="154.06"/>
    <n v="90.93"/>
    <n v="100447.12"/>
    <n v="59286.36"/>
    <n v="41160.76"/>
  </r>
  <r>
    <x v="1"/>
    <x v="120"/>
    <x v="5"/>
    <x v="0"/>
    <x v="0"/>
    <x v="2080"/>
    <n v="647943866"/>
    <d v="2021-04-18T00:00:00"/>
    <n v="9843"/>
    <n v="109.28"/>
    <n v="35.840000000000003"/>
    <n v="1075643.04"/>
    <n v="352773.12"/>
    <n v="722869.92"/>
  </r>
  <r>
    <x v="0"/>
    <x v="181"/>
    <x v="9"/>
    <x v="0"/>
    <x v="0"/>
    <x v="861"/>
    <n v="470041310"/>
    <d v="2018-06-01T00:00:00"/>
    <n v="4524"/>
    <n v="9.33"/>
    <n v="6.92"/>
    <n v="42208.92"/>
    <n v="31306.080000000002"/>
    <n v="10902.84"/>
  </r>
  <r>
    <x v="6"/>
    <x v="18"/>
    <x v="1"/>
    <x v="1"/>
    <x v="0"/>
    <x v="7"/>
    <n v="962703025"/>
    <d v="2019-10-20T00:00:00"/>
    <n v="4073"/>
    <n v="152.58000000000001"/>
    <n v="97.44"/>
    <n v="621458.34"/>
    <n v="396873.12"/>
    <n v="224585.22"/>
  </r>
  <r>
    <x v="5"/>
    <x v="98"/>
    <x v="0"/>
    <x v="1"/>
    <x v="0"/>
    <x v="2005"/>
    <n v="140040338"/>
    <d v="2019-10-09T00:00:00"/>
    <n v="9903"/>
    <n v="255.28"/>
    <n v="159.41999999999999"/>
    <n v="2528037.84"/>
    <n v="1578736.26"/>
    <n v="949301.58"/>
  </r>
  <r>
    <x v="5"/>
    <x v="145"/>
    <x v="8"/>
    <x v="0"/>
    <x v="2"/>
    <x v="2081"/>
    <n v="586477077"/>
    <d v="2015-11-24T00:00:00"/>
    <n v="455"/>
    <n v="421.89"/>
    <n v="364.69"/>
    <n v="191959.95"/>
    <n v="165933.95000000001"/>
    <n v="26026"/>
  </r>
  <r>
    <x v="5"/>
    <x v="53"/>
    <x v="11"/>
    <x v="1"/>
    <x v="1"/>
    <x v="2082"/>
    <n v="906749570"/>
    <d v="2015-04-12T00:00:00"/>
    <n v="6203"/>
    <n v="668.27"/>
    <n v="502.54"/>
    <n v="4145278.81"/>
    <n v="3117255.62"/>
    <n v="1028023.19"/>
  </r>
  <r>
    <x v="5"/>
    <x v="52"/>
    <x v="7"/>
    <x v="1"/>
    <x v="2"/>
    <x v="504"/>
    <n v="675906646"/>
    <d v="2021-11-01T00:00:00"/>
    <n v="4651"/>
    <n v="437.2"/>
    <n v="263.33"/>
    <n v="2033417.2"/>
    <n v="1224747.83"/>
    <n v="808669.37"/>
  </r>
  <r>
    <x v="5"/>
    <x v="111"/>
    <x v="7"/>
    <x v="0"/>
    <x v="1"/>
    <x v="1696"/>
    <n v="889309632"/>
    <d v="2018-02-26T00:00:00"/>
    <n v="5337"/>
    <n v="437.2"/>
    <n v="263.33"/>
    <n v="2333336.4"/>
    <n v="1405392.21"/>
    <n v="927944.19"/>
  </r>
  <r>
    <x v="1"/>
    <x v="178"/>
    <x v="3"/>
    <x v="1"/>
    <x v="1"/>
    <x v="302"/>
    <n v="812632358"/>
    <d v="2020-10-17T00:00:00"/>
    <n v="4828"/>
    <n v="205.7"/>
    <n v="117.11"/>
    <n v="993119.6"/>
    <n v="565407.07999999996"/>
    <n v="427712.52"/>
  </r>
  <r>
    <x v="1"/>
    <x v="168"/>
    <x v="7"/>
    <x v="0"/>
    <x v="2"/>
    <x v="501"/>
    <n v="231861150"/>
    <d v="2018-11-01T00:00:00"/>
    <n v="1722"/>
    <n v="437.2"/>
    <n v="263.33"/>
    <n v="752858.4"/>
    <n v="453454.26"/>
    <n v="299404.14"/>
  </r>
  <r>
    <x v="3"/>
    <x v="50"/>
    <x v="6"/>
    <x v="0"/>
    <x v="3"/>
    <x v="628"/>
    <n v="803294837"/>
    <d v="2016-11-20T00:00:00"/>
    <n v="1648"/>
    <n v="651.21"/>
    <n v="524.96"/>
    <n v="1073194.08"/>
    <n v="865134.07999999996"/>
    <n v="208060"/>
  </r>
  <r>
    <x v="2"/>
    <x v="65"/>
    <x v="0"/>
    <x v="0"/>
    <x v="2"/>
    <x v="1374"/>
    <n v="203544747"/>
    <d v="2016-07-13T00:00:00"/>
    <n v="2269"/>
    <n v="255.28"/>
    <n v="159.41999999999999"/>
    <n v="579230.31999999995"/>
    <n v="361723.98"/>
    <n v="217506.34"/>
  </r>
  <r>
    <x v="2"/>
    <x v="38"/>
    <x v="2"/>
    <x v="0"/>
    <x v="0"/>
    <x v="2083"/>
    <n v="679534709"/>
    <d v="2016-04-20T00:00:00"/>
    <n v="8276"/>
    <n v="47.45"/>
    <n v="31.79"/>
    <n v="392696.2"/>
    <n v="263094.03999999998"/>
    <n v="129602.16"/>
  </r>
  <r>
    <x v="3"/>
    <x v="184"/>
    <x v="2"/>
    <x v="0"/>
    <x v="3"/>
    <x v="1067"/>
    <n v="498501050"/>
    <d v="2020-05-24T00:00:00"/>
    <n v="6393"/>
    <n v="47.45"/>
    <n v="31.79"/>
    <n v="303347.84999999998"/>
    <n v="203233.47"/>
    <n v="100114.38"/>
  </r>
  <r>
    <x v="2"/>
    <x v="90"/>
    <x v="3"/>
    <x v="0"/>
    <x v="2"/>
    <x v="593"/>
    <n v="697992599"/>
    <d v="2019-02-18T00:00:00"/>
    <n v="376"/>
    <n v="205.7"/>
    <n v="117.11"/>
    <n v="77343.199999999997"/>
    <n v="44033.36"/>
    <n v="33309.839999999997"/>
  </r>
  <r>
    <x v="2"/>
    <x v="165"/>
    <x v="1"/>
    <x v="0"/>
    <x v="3"/>
    <x v="646"/>
    <n v="135870683"/>
    <d v="2020-10-15T00:00:00"/>
    <n v="6009"/>
    <n v="152.58000000000001"/>
    <n v="97.44"/>
    <n v="916853.22"/>
    <n v="585516.96"/>
    <n v="331336.26"/>
  </r>
  <r>
    <x v="5"/>
    <x v="100"/>
    <x v="3"/>
    <x v="0"/>
    <x v="1"/>
    <x v="129"/>
    <n v="440309131"/>
    <d v="2022-09-22T00:00:00"/>
    <n v="6111"/>
    <n v="205.7"/>
    <n v="117.11"/>
    <n v="1257032.7"/>
    <n v="715659.21"/>
    <n v="541373.49"/>
  </r>
  <r>
    <x v="2"/>
    <x v="107"/>
    <x v="10"/>
    <x v="1"/>
    <x v="3"/>
    <x v="212"/>
    <n v="159794270"/>
    <d v="2018-11-06T00:00:00"/>
    <n v="5530"/>
    <n v="154.06"/>
    <n v="90.93"/>
    <n v="851951.8"/>
    <n v="502842.9"/>
    <n v="349108.9"/>
  </r>
  <r>
    <x v="4"/>
    <x v="45"/>
    <x v="3"/>
    <x v="1"/>
    <x v="0"/>
    <x v="2084"/>
    <n v="613124930"/>
    <d v="2018-11-21T00:00:00"/>
    <n v="6147"/>
    <n v="205.7"/>
    <n v="117.11"/>
    <n v="1264437.8999999999"/>
    <n v="719875.17"/>
    <n v="544562.73"/>
  </r>
  <r>
    <x v="3"/>
    <x v="20"/>
    <x v="1"/>
    <x v="1"/>
    <x v="1"/>
    <x v="2085"/>
    <n v="939412438"/>
    <d v="2017-05-16T00:00:00"/>
    <n v="1871"/>
    <n v="152.58000000000001"/>
    <n v="97.44"/>
    <n v="285477.18"/>
    <n v="182310.24"/>
    <n v="103166.94"/>
  </r>
  <r>
    <x v="1"/>
    <x v="152"/>
    <x v="1"/>
    <x v="0"/>
    <x v="0"/>
    <x v="2086"/>
    <n v="348080623"/>
    <d v="2022-05-19T00:00:00"/>
    <n v="3646"/>
    <n v="152.58000000000001"/>
    <n v="97.44"/>
    <n v="556306.68000000005"/>
    <n v="355266.24"/>
    <n v="201040.44"/>
  </r>
  <r>
    <x v="1"/>
    <x v="148"/>
    <x v="6"/>
    <x v="0"/>
    <x v="2"/>
    <x v="2004"/>
    <n v="368865811"/>
    <d v="2019-10-16T00:00:00"/>
    <n v="4445"/>
    <n v="651.21"/>
    <n v="524.96"/>
    <n v="2894628.45"/>
    <n v="2333447.2000000002"/>
    <n v="561181.25"/>
  </r>
  <r>
    <x v="2"/>
    <x v="38"/>
    <x v="2"/>
    <x v="0"/>
    <x v="0"/>
    <x v="268"/>
    <n v="801816833"/>
    <d v="2018-03-03T00:00:00"/>
    <n v="4274"/>
    <n v="47.45"/>
    <n v="31.79"/>
    <n v="202801.3"/>
    <n v="135870.46"/>
    <n v="66930.84"/>
  </r>
  <r>
    <x v="5"/>
    <x v="54"/>
    <x v="7"/>
    <x v="1"/>
    <x v="1"/>
    <x v="2087"/>
    <n v="167295014"/>
    <d v="2018-04-28T00:00:00"/>
    <n v="5167"/>
    <n v="437.2"/>
    <n v="263.33"/>
    <n v="2259012.4"/>
    <n v="1360626.11"/>
    <n v="898386.29"/>
  </r>
  <r>
    <x v="5"/>
    <x v="128"/>
    <x v="6"/>
    <x v="1"/>
    <x v="0"/>
    <x v="1578"/>
    <n v="655974185"/>
    <d v="2018-07-31T00:00:00"/>
    <n v="6193"/>
    <n v="651.21"/>
    <n v="524.96"/>
    <n v="4032943.53"/>
    <n v="3251077.28"/>
    <n v="781866.25"/>
  </r>
  <r>
    <x v="1"/>
    <x v="99"/>
    <x v="4"/>
    <x v="0"/>
    <x v="2"/>
    <x v="512"/>
    <n v="478840672"/>
    <d v="2016-02-09T00:00:00"/>
    <n v="8451"/>
    <n v="81.73"/>
    <n v="56.67"/>
    <n v="690700.23"/>
    <n v="478918.17"/>
    <n v="211782.06"/>
  </r>
  <r>
    <x v="5"/>
    <x v="78"/>
    <x v="4"/>
    <x v="1"/>
    <x v="0"/>
    <x v="2088"/>
    <n v="617193305"/>
    <d v="2017-06-10T00:00:00"/>
    <n v="69"/>
    <n v="81.73"/>
    <n v="56.67"/>
    <n v="5639.37"/>
    <n v="3910.23"/>
    <n v="1729.14"/>
  </r>
  <r>
    <x v="1"/>
    <x v="136"/>
    <x v="3"/>
    <x v="0"/>
    <x v="2"/>
    <x v="2089"/>
    <n v="772643411"/>
    <d v="2022-08-25T00:00:00"/>
    <n v="1210"/>
    <n v="205.7"/>
    <n v="117.11"/>
    <n v="248897"/>
    <n v="141703.1"/>
    <n v="107193.9"/>
  </r>
  <r>
    <x v="0"/>
    <x v="134"/>
    <x v="3"/>
    <x v="1"/>
    <x v="2"/>
    <x v="2090"/>
    <n v="717114818"/>
    <d v="2015-01-25T00:00:00"/>
    <n v="9065"/>
    <n v="205.7"/>
    <n v="117.11"/>
    <n v="1864670.5"/>
    <n v="1061602.1499999999"/>
    <n v="803068.35"/>
  </r>
  <r>
    <x v="1"/>
    <x v="73"/>
    <x v="2"/>
    <x v="0"/>
    <x v="0"/>
    <x v="1676"/>
    <n v="742843854"/>
    <d v="2019-09-04T00:00:00"/>
    <n v="2859"/>
    <n v="47.45"/>
    <n v="31.79"/>
    <n v="135659.54999999999"/>
    <n v="90887.61"/>
    <n v="44771.94"/>
  </r>
  <r>
    <x v="5"/>
    <x v="54"/>
    <x v="6"/>
    <x v="1"/>
    <x v="1"/>
    <x v="1860"/>
    <n v="312379348"/>
    <d v="2016-11-11T00:00:00"/>
    <n v="8846"/>
    <n v="651.21"/>
    <n v="524.96"/>
    <n v="5760603.6600000001"/>
    <n v="4643796.16"/>
    <n v="1116807.5"/>
  </r>
  <r>
    <x v="1"/>
    <x v="67"/>
    <x v="2"/>
    <x v="1"/>
    <x v="1"/>
    <x v="1751"/>
    <n v="308582627"/>
    <d v="2020-02-09T00:00:00"/>
    <n v="5312"/>
    <n v="47.45"/>
    <n v="31.79"/>
    <n v="252054.39999999999"/>
    <n v="168868.48000000001"/>
    <n v="83185.919999999998"/>
  </r>
  <r>
    <x v="3"/>
    <x v="138"/>
    <x v="2"/>
    <x v="0"/>
    <x v="3"/>
    <x v="2030"/>
    <n v="784627521"/>
    <d v="2021-02-25T00:00:00"/>
    <n v="7574"/>
    <n v="47.45"/>
    <n v="31.79"/>
    <n v="359386.3"/>
    <n v="240777.46"/>
    <n v="118608.84"/>
  </r>
  <r>
    <x v="2"/>
    <x v="48"/>
    <x v="11"/>
    <x v="1"/>
    <x v="1"/>
    <x v="2067"/>
    <n v="514000356"/>
    <d v="2019-03-30T00:00:00"/>
    <n v="2982"/>
    <n v="668.27"/>
    <n v="502.54"/>
    <n v="1992781.14"/>
    <n v="1498574.28"/>
    <n v="494206.86"/>
  </r>
  <r>
    <x v="1"/>
    <x v="66"/>
    <x v="4"/>
    <x v="0"/>
    <x v="2"/>
    <x v="1891"/>
    <n v="140499961"/>
    <d v="2021-04-30T00:00:00"/>
    <n v="5915"/>
    <n v="81.73"/>
    <n v="56.67"/>
    <n v="483432.95"/>
    <n v="335203.05"/>
    <n v="148229.9"/>
  </r>
  <r>
    <x v="3"/>
    <x v="110"/>
    <x v="11"/>
    <x v="1"/>
    <x v="3"/>
    <x v="194"/>
    <n v="828237664"/>
    <d v="2019-04-19T00:00:00"/>
    <n v="2785"/>
    <n v="668.27"/>
    <n v="502.54"/>
    <n v="1861131.95"/>
    <n v="1399573.9"/>
    <n v="461558.05"/>
  </r>
  <r>
    <x v="3"/>
    <x v="106"/>
    <x v="9"/>
    <x v="1"/>
    <x v="1"/>
    <x v="2091"/>
    <n v="211637294"/>
    <d v="2017-02-23T00:00:00"/>
    <n v="7033"/>
    <n v="9.33"/>
    <n v="6.92"/>
    <n v="65617.89"/>
    <n v="48668.36"/>
    <n v="16949.53"/>
  </r>
  <r>
    <x v="5"/>
    <x v="175"/>
    <x v="3"/>
    <x v="0"/>
    <x v="1"/>
    <x v="533"/>
    <n v="945435178"/>
    <d v="2018-02-15T00:00:00"/>
    <n v="4134"/>
    <n v="205.7"/>
    <n v="117.11"/>
    <n v="850363.8"/>
    <n v="484132.74"/>
    <n v="366231.06"/>
  </r>
  <r>
    <x v="5"/>
    <x v="154"/>
    <x v="10"/>
    <x v="1"/>
    <x v="2"/>
    <x v="1904"/>
    <n v="354680144"/>
    <d v="2015-06-08T00:00:00"/>
    <n v="6591"/>
    <n v="154.06"/>
    <n v="90.93"/>
    <n v="1015409.46"/>
    <n v="599319.63"/>
    <n v="416089.83"/>
  </r>
  <r>
    <x v="2"/>
    <x v="107"/>
    <x v="5"/>
    <x v="0"/>
    <x v="0"/>
    <x v="1872"/>
    <n v="784733521"/>
    <d v="2022-10-21T00:00:00"/>
    <n v="8942"/>
    <n v="109.28"/>
    <n v="35.840000000000003"/>
    <n v="977181.76"/>
    <n v="320481.28000000003"/>
    <n v="656700.48"/>
  </r>
  <r>
    <x v="5"/>
    <x v="166"/>
    <x v="9"/>
    <x v="1"/>
    <x v="1"/>
    <x v="1131"/>
    <n v="151269137"/>
    <d v="2017-05-14T00:00:00"/>
    <n v="2754"/>
    <n v="9.33"/>
    <n v="6.92"/>
    <n v="25694.82"/>
    <n v="19057.68"/>
    <n v="6637.14"/>
  </r>
  <r>
    <x v="5"/>
    <x v="96"/>
    <x v="10"/>
    <x v="1"/>
    <x v="2"/>
    <x v="2092"/>
    <n v="490273320"/>
    <d v="2015-08-18T00:00:00"/>
    <n v="1625"/>
    <n v="154.06"/>
    <n v="90.93"/>
    <n v="250347.5"/>
    <n v="147761.25"/>
    <n v="102586.25"/>
  </r>
  <r>
    <x v="0"/>
    <x v="14"/>
    <x v="2"/>
    <x v="1"/>
    <x v="3"/>
    <x v="2093"/>
    <n v="308044898"/>
    <d v="2019-05-07T00:00:00"/>
    <n v="6186"/>
    <n v="47.45"/>
    <n v="31.79"/>
    <n v="293525.7"/>
    <n v="196652.94"/>
    <n v="96872.76"/>
  </r>
  <r>
    <x v="0"/>
    <x v="76"/>
    <x v="9"/>
    <x v="0"/>
    <x v="3"/>
    <x v="1168"/>
    <n v="431195199"/>
    <d v="2020-03-27T00:00:00"/>
    <n v="9096"/>
    <n v="9.33"/>
    <n v="6.92"/>
    <n v="84865.68"/>
    <n v="62944.32"/>
    <n v="21921.360000000001"/>
  </r>
  <r>
    <x v="1"/>
    <x v="77"/>
    <x v="3"/>
    <x v="0"/>
    <x v="0"/>
    <x v="2094"/>
    <n v="856648051"/>
    <d v="2022-12-23T00:00:00"/>
    <n v="50"/>
    <n v="205.7"/>
    <n v="117.11"/>
    <n v="10285"/>
    <n v="5855.5"/>
    <n v="4429.5"/>
  </r>
  <r>
    <x v="0"/>
    <x v="27"/>
    <x v="11"/>
    <x v="1"/>
    <x v="0"/>
    <x v="1830"/>
    <n v="301639783"/>
    <d v="2016-12-02T00:00:00"/>
    <n v="770"/>
    <n v="668.27"/>
    <n v="502.54"/>
    <n v="514567.9"/>
    <n v="386955.8"/>
    <n v="127612.1"/>
  </r>
  <r>
    <x v="3"/>
    <x v="20"/>
    <x v="6"/>
    <x v="0"/>
    <x v="1"/>
    <x v="2095"/>
    <n v="253719222"/>
    <d v="2021-12-13T00:00:00"/>
    <n v="11"/>
    <n v="651.21"/>
    <n v="524.96"/>
    <n v="7163.31"/>
    <n v="5774.56"/>
    <n v="1388.75"/>
  </r>
  <r>
    <x v="2"/>
    <x v="165"/>
    <x v="8"/>
    <x v="0"/>
    <x v="3"/>
    <x v="974"/>
    <n v="920747697"/>
    <d v="2017-01-17T00:00:00"/>
    <n v="8559"/>
    <n v="421.89"/>
    <n v="364.69"/>
    <n v="3610956.51"/>
    <n v="3121381.71"/>
    <n v="489574.8"/>
  </r>
  <r>
    <x v="1"/>
    <x v="159"/>
    <x v="7"/>
    <x v="1"/>
    <x v="3"/>
    <x v="1288"/>
    <n v="780899035"/>
    <d v="2020-07-30T00:00:00"/>
    <n v="4233"/>
    <n v="437.2"/>
    <n v="263.33"/>
    <n v="1850667.6"/>
    <n v="1114675.8899999999"/>
    <n v="735991.71"/>
  </r>
  <r>
    <x v="0"/>
    <x v="49"/>
    <x v="10"/>
    <x v="1"/>
    <x v="2"/>
    <x v="1982"/>
    <n v="632659566"/>
    <d v="2017-06-18T00:00:00"/>
    <n v="6880"/>
    <n v="154.06"/>
    <n v="90.93"/>
    <n v="1059932.8"/>
    <n v="625598.4"/>
    <n v="434334.4"/>
  </r>
  <r>
    <x v="4"/>
    <x v="31"/>
    <x v="9"/>
    <x v="1"/>
    <x v="3"/>
    <x v="335"/>
    <n v="444828116"/>
    <d v="2022-07-21T00:00:00"/>
    <n v="3380"/>
    <n v="9.33"/>
    <n v="6.92"/>
    <n v="31535.4"/>
    <n v="23389.599999999999"/>
    <n v="8145.8"/>
  </r>
  <r>
    <x v="4"/>
    <x v="176"/>
    <x v="11"/>
    <x v="0"/>
    <x v="0"/>
    <x v="913"/>
    <n v="706516015"/>
    <d v="2016-12-19T00:00:00"/>
    <n v="2644"/>
    <n v="668.27"/>
    <n v="502.54"/>
    <n v="1766905.88"/>
    <n v="1328715.76"/>
    <n v="438190.12"/>
  </r>
  <r>
    <x v="1"/>
    <x v="86"/>
    <x v="8"/>
    <x v="1"/>
    <x v="2"/>
    <x v="2096"/>
    <n v="177147090"/>
    <d v="2019-08-17T00:00:00"/>
    <n v="615"/>
    <n v="421.89"/>
    <n v="364.69"/>
    <n v="259462.35"/>
    <n v="224284.35"/>
    <n v="35178"/>
  </r>
  <r>
    <x v="3"/>
    <x v="60"/>
    <x v="8"/>
    <x v="1"/>
    <x v="1"/>
    <x v="462"/>
    <n v="836457669"/>
    <d v="2016-06-03T00:00:00"/>
    <n v="5267"/>
    <n v="421.89"/>
    <n v="364.69"/>
    <n v="2222094.63"/>
    <n v="1920822.23"/>
    <n v="301272.40000000002"/>
  </r>
  <r>
    <x v="3"/>
    <x v="20"/>
    <x v="8"/>
    <x v="0"/>
    <x v="1"/>
    <x v="80"/>
    <n v="234496581"/>
    <d v="2015-11-29T00:00:00"/>
    <n v="1604"/>
    <n v="421.89"/>
    <n v="364.69"/>
    <n v="676711.56"/>
    <n v="584962.76"/>
    <n v="91748.800000000003"/>
  </r>
  <r>
    <x v="0"/>
    <x v="134"/>
    <x v="2"/>
    <x v="0"/>
    <x v="1"/>
    <x v="2062"/>
    <n v="941625154"/>
    <d v="2021-01-15T00:00:00"/>
    <n v="6663"/>
    <n v="47.45"/>
    <n v="31.79"/>
    <n v="316159.34999999998"/>
    <n v="211816.77"/>
    <n v="104342.58"/>
  </r>
  <r>
    <x v="0"/>
    <x v="19"/>
    <x v="6"/>
    <x v="0"/>
    <x v="0"/>
    <x v="2097"/>
    <n v="198517215"/>
    <d v="2019-07-30T00:00:00"/>
    <n v="4510"/>
    <n v="651.21"/>
    <n v="524.96"/>
    <n v="2936957.1"/>
    <n v="2367569.6"/>
    <n v="569387.5"/>
  </r>
  <r>
    <x v="5"/>
    <x v="131"/>
    <x v="6"/>
    <x v="1"/>
    <x v="1"/>
    <x v="939"/>
    <n v="266159093"/>
    <d v="2019-02-10T00:00:00"/>
    <n v="1245"/>
    <n v="651.21"/>
    <n v="524.96"/>
    <n v="810756.45"/>
    <n v="653575.19999999995"/>
    <n v="157181.25"/>
  </r>
  <r>
    <x v="1"/>
    <x v="71"/>
    <x v="6"/>
    <x v="1"/>
    <x v="1"/>
    <x v="32"/>
    <n v="775849616"/>
    <d v="2020-03-05T00:00:00"/>
    <n v="9997"/>
    <n v="651.21"/>
    <n v="524.96"/>
    <n v="6510146.3700000001"/>
    <n v="5248025.12"/>
    <n v="1262121.25"/>
  </r>
  <r>
    <x v="1"/>
    <x v="139"/>
    <x v="8"/>
    <x v="0"/>
    <x v="1"/>
    <x v="2098"/>
    <n v="979200112"/>
    <d v="2019-12-30T00:00:00"/>
    <n v="5928"/>
    <n v="421.89"/>
    <n v="364.69"/>
    <n v="2500963.92"/>
    <n v="2161882.3199999998"/>
    <n v="339081.6"/>
  </r>
  <r>
    <x v="6"/>
    <x v="103"/>
    <x v="7"/>
    <x v="0"/>
    <x v="2"/>
    <x v="1229"/>
    <n v="198134410"/>
    <d v="2021-09-29T00:00:00"/>
    <n v="1230"/>
    <n v="437.2"/>
    <n v="263.33"/>
    <n v="537756"/>
    <n v="323895.90000000002"/>
    <n v="213860.1"/>
  </r>
  <r>
    <x v="5"/>
    <x v="47"/>
    <x v="10"/>
    <x v="0"/>
    <x v="1"/>
    <x v="1760"/>
    <n v="974888837"/>
    <d v="2018-07-22T00:00:00"/>
    <n v="126"/>
    <n v="154.06"/>
    <n v="90.93"/>
    <n v="19411.560000000001"/>
    <n v="11457.18"/>
    <n v="7954.38"/>
  </r>
  <r>
    <x v="2"/>
    <x v="164"/>
    <x v="7"/>
    <x v="1"/>
    <x v="2"/>
    <x v="865"/>
    <n v="522012221"/>
    <d v="2019-10-25T00:00:00"/>
    <n v="3871"/>
    <n v="437.2"/>
    <n v="263.33"/>
    <n v="1692401.2"/>
    <n v="1019350.43"/>
    <n v="673050.77"/>
  </r>
  <r>
    <x v="5"/>
    <x v="174"/>
    <x v="11"/>
    <x v="0"/>
    <x v="0"/>
    <x v="2015"/>
    <n v="172365891"/>
    <d v="2017-06-09T00:00:00"/>
    <n v="5752"/>
    <n v="668.27"/>
    <n v="502.54"/>
    <n v="3843889.04"/>
    <n v="2890610.08"/>
    <n v="953278.96"/>
  </r>
  <r>
    <x v="1"/>
    <x v="167"/>
    <x v="1"/>
    <x v="1"/>
    <x v="0"/>
    <x v="2099"/>
    <n v="429123675"/>
    <d v="2018-11-11T00:00:00"/>
    <n v="6086"/>
    <n v="152.58000000000001"/>
    <n v="97.44"/>
    <n v="928601.88"/>
    <n v="593019.84"/>
    <n v="335582.04"/>
  </r>
  <r>
    <x v="1"/>
    <x v="44"/>
    <x v="10"/>
    <x v="1"/>
    <x v="2"/>
    <x v="1926"/>
    <n v="515771901"/>
    <d v="2020-03-19T00:00:00"/>
    <n v="7222"/>
    <n v="154.06"/>
    <n v="90.93"/>
    <n v="1112621.32"/>
    <n v="656696.46"/>
    <n v="455924.86"/>
  </r>
  <r>
    <x v="1"/>
    <x v="64"/>
    <x v="3"/>
    <x v="0"/>
    <x v="1"/>
    <x v="2100"/>
    <n v="626109397"/>
    <d v="2020-09-15T00:00:00"/>
    <n v="8539"/>
    <n v="205.7"/>
    <n v="117.11"/>
    <n v="1756472.3"/>
    <n v="1000002.29"/>
    <n v="756470.01"/>
  </r>
  <r>
    <x v="1"/>
    <x v="2"/>
    <x v="11"/>
    <x v="1"/>
    <x v="3"/>
    <x v="2101"/>
    <n v="574247491"/>
    <d v="2020-12-17T00:00:00"/>
    <n v="1448"/>
    <n v="668.27"/>
    <n v="502.54"/>
    <n v="967654.96"/>
    <n v="727677.92"/>
    <n v="239977.04"/>
  </r>
  <r>
    <x v="4"/>
    <x v="23"/>
    <x v="5"/>
    <x v="0"/>
    <x v="1"/>
    <x v="2102"/>
    <n v="244610011"/>
    <d v="2018-10-27T00:00:00"/>
    <n v="4393"/>
    <n v="109.28"/>
    <n v="35.840000000000003"/>
    <n v="480067.04"/>
    <n v="157445.12"/>
    <n v="322621.92"/>
  </r>
  <r>
    <x v="1"/>
    <x v="59"/>
    <x v="1"/>
    <x v="0"/>
    <x v="0"/>
    <x v="288"/>
    <n v="941933286"/>
    <d v="2019-02-08T00:00:00"/>
    <n v="7846"/>
    <n v="152.58000000000001"/>
    <n v="97.44"/>
    <n v="1197142.68"/>
    <n v="764514.24"/>
    <n v="432628.44"/>
  </r>
  <r>
    <x v="2"/>
    <x v="90"/>
    <x v="10"/>
    <x v="0"/>
    <x v="2"/>
    <x v="1360"/>
    <n v="441266143"/>
    <d v="2015-06-16T00:00:00"/>
    <n v="9312"/>
    <n v="154.06"/>
    <n v="90.93"/>
    <n v="1434606.72"/>
    <n v="846740.16"/>
    <n v="587866.56000000006"/>
  </r>
  <r>
    <x v="3"/>
    <x v="20"/>
    <x v="11"/>
    <x v="1"/>
    <x v="0"/>
    <x v="409"/>
    <n v="637969911"/>
    <d v="2015-03-02T00:00:00"/>
    <n v="8329"/>
    <n v="668.27"/>
    <n v="502.54"/>
    <n v="5566020.8300000001"/>
    <n v="4185655.66"/>
    <n v="1380365.17"/>
  </r>
  <r>
    <x v="1"/>
    <x v="129"/>
    <x v="3"/>
    <x v="1"/>
    <x v="2"/>
    <x v="1516"/>
    <n v="797718417"/>
    <d v="2022-10-15T00:00:00"/>
    <n v="1462"/>
    <n v="205.7"/>
    <n v="117.11"/>
    <n v="300733.40000000002"/>
    <n v="171214.82"/>
    <n v="129518.58"/>
  </r>
  <r>
    <x v="2"/>
    <x v="65"/>
    <x v="1"/>
    <x v="0"/>
    <x v="3"/>
    <x v="238"/>
    <n v="706497991"/>
    <d v="2016-05-31T00:00:00"/>
    <n v="7310"/>
    <n v="152.58000000000001"/>
    <n v="97.44"/>
    <n v="1115359.8"/>
    <n v="712286.4"/>
    <n v="403073.4"/>
  </r>
  <r>
    <x v="1"/>
    <x v="22"/>
    <x v="3"/>
    <x v="0"/>
    <x v="1"/>
    <x v="7"/>
    <n v="220607459"/>
    <d v="2019-10-17T00:00:00"/>
    <n v="1504"/>
    <n v="205.7"/>
    <n v="117.11"/>
    <n v="309372.79999999999"/>
    <n v="176133.44"/>
    <n v="133239.35999999999"/>
  </r>
  <r>
    <x v="5"/>
    <x v="78"/>
    <x v="1"/>
    <x v="1"/>
    <x v="3"/>
    <x v="2069"/>
    <n v="616658151"/>
    <d v="2015-10-16T00:00:00"/>
    <n v="1705"/>
    <n v="152.58000000000001"/>
    <n v="97.44"/>
    <n v="260148.9"/>
    <n v="166135.20000000001"/>
    <n v="94013.7"/>
  </r>
  <r>
    <x v="2"/>
    <x v="155"/>
    <x v="3"/>
    <x v="1"/>
    <x v="0"/>
    <x v="1518"/>
    <n v="541573894"/>
    <d v="2017-01-30T00:00:00"/>
    <n v="2605"/>
    <n v="205.7"/>
    <n v="117.11"/>
    <n v="535848.5"/>
    <n v="305071.55"/>
    <n v="230776.95"/>
  </r>
  <r>
    <x v="5"/>
    <x v="88"/>
    <x v="5"/>
    <x v="1"/>
    <x v="1"/>
    <x v="2098"/>
    <n v="962591016"/>
    <d v="2019-01-05T00:00:00"/>
    <n v="927"/>
    <n v="109.28"/>
    <n v="35.840000000000003"/>
    <n v="101302.56"/>
    <n v="33223.68"/>
    <n v="68078.880000000005"/>
  </r>
  <r>
    <x v="6"/>
    <x v="103"/>
    <x v="11"/>
    <x v="0"/>
    <x v="3"/>
    <x v="998"/>
    <n v="217258346"/>
    <d v="2018-11-23T00:00:00"/>
    <n v="427"/>
    <n v="668.27"/>
    <n v="502.54"/>
    <n v="285351.28999999998"/>
    <n v="214584.58"/>
    <n v="70766.710000000006"/>
  </r>
  <r>
    <x v="5"/>
    <x v="130"/>
    <x v="8"/>
    <x v="0"/>
    <x v="0"/>
    <x v="965"/>
    <n v="763437211"/>
    <d v="2019-01-03T00:00:00"/>
    <n v="6891"/>
    <n v="421.89"/>
    <n v="364.69"/>
    <n v="2907243.99"/>
    <n v="2513078.79"/>
    <n v="394165.2"/>
  </r>
  <r>
    <x v="1"/>
    <x v="169"/>
    <x v="0"/>
    <x v="1"/>
    <x v="2"/>
    <x v="2089"/>
    <n v="629301440"/>
    <d v="2022-07-29T00:00:00"/>
    <n v="3135"/>
    <n v="255.28"/>
    <n v="159.41999999999999"/>
    <n v="800302.8"/>
    <n v="499781.7"/>
    <n v="300521.09999999998"/>
  </r>
  <r>
    <x v="5"/>
    <x v="96"/>
    <x v="11"/>
    <x v="1"/>
    <x v="2"/>
    <x v="1205"/>
    <n v="163337361"/>
    <d v="2020-08-22T00:00:00"/>
    <n v="4010"/>
    <n v="668.27"/>
    <n v="502.54"/>
    <n v="2679762.7000000002"/>
    <n v="2015185.4"/>
    <n v="664577.30000000005"/>
  </r>
  <r>
    <x v="3"/>
    <x v="57"/>
    <x v="7"/>
    <x v="1"/>
    <x v="2"/>
    <x v="2103"/>
    <n v="684343802"/>
    <d v="2022-01-28T00:00:00"/>
    <n v="1394"/>
    <n v="437.2"/>
    <n v="263.33"/>
    <n v="609456.80000000005"/>
    <n v="367082.02"/>
    <n v="242374.78"/>
  </r>
  <r>
    <x v="1"/>
    <x v="139"/>
    <x v="5"/>
    <x v="1"/>
    <x v="3"/>
    <x v="473"/>
    <n v="431432092"/>
    <d v="2016-09-13T00:00:00"/>
    <n v="9198"/>
    <n v="109.28"/>
    <n v="35.840000000000003"/>
    <n v="1005157.44"/>
    <n v="329656.32000000001"/>
    <n v="675501.12"/>
  </r>
  <r>
    <x v="5"/>
    <x v="100"/>
    <x v="0"/>
    <x v="0"/>
    <x v="0"/>
    <x v="2104"/>
    <n v="414026057"/>
    <d v="2019-02-26T00:00:00"/>
    <n v="8366"/>
    <n v="255.28"/>
    <n v="159.41999999999999"/>
    <n v="2135672.48"/>
    <n v="1333707.72"/>
    <n v="801964.76"/>
  </r>
  <r>
    <x v="5"/>
    <x v="131"/>
    <x v="2"/>
    <x v="1"/>
    <x v="0"/>
    <x v="1216"/>
    <n v="361862027"/>
    <d v="2021-08-14T00:00:00"/>
    <n v="1870"/>
    <n v="47.45"/>
    <n v="31.79"/>
    <n v="88731.5"/>
    <n v="59447.3"/>
    <n v="29284.2"/>
  </r>
  <r>
    <x v="0"/>
    <x v="76"/>
    <x v="2"/>
    <x v="0"/>
    <x v="3"/>
    <x v="2098"/>
    <n v="974988830"/>
    <d v="2019-01-26T00:00:00"/>
    <n v="9716"/>
    <n v="47.45"/>
    <n v="31.79"/>
    <n v="461024.2"/>
    <n v="308871.64"/>
    <n v="152152.56"/>
  </r>
  <r>
    <x v="2"/>
    <x v="125"/>
    <x v="2"/>
    <x v="0"/>
    <x v="0"/>
    <x v="1026"/>
    <n v="773767793"/>
    <d v="2015-08-12T00:00:00"/>
    <n v="3940"/>
    <n v="47.45"/>
    <n v="31.79"/>
    <n v="186953"/>
    <n v="125252.6"/>
    <n v="61700.4"/>
  </r>
  <r>
    <x v="5"/>
    <x v="100"/>
    <x v="9"/>
    <x v="0"/>
    <x v="3"/>
    <x v="1814"/>
    <n v="148872745"/>
    <d v="2016-06-06T00:00:00"/>
    <n v="3608"/>
    <n v="9.33"/>
    <n v="6.92"/>
    <n v="33662.639999999999"/>
    <n v="24967.360000000001"/>
    <n v="8695.2800000000007"/>
  </r>
  <r>
    <x v="5"/>
    <x v="98"/>
    <x v="4"/>
    <x v="0"/>
    <x v="0"/>
    <x v="2105"/>
    <n v="911290013"/>
    <d v="2022-04-03T00:00:00"/>
    <n v="9821"/>
    <n v="81.73"/>
    <n v="56.67"/>
    <n v="802670.33"/>
    <n v="556556.06999999995"/>
    <n v="246114.26"/>
  </r>
  <r>
    <x v="1"/>
    <x v="152"/>
    <x v="0"/>
    <x v="0"/>
    <x v="3"/>
    <x v="1251"/>
    <n v="442318427"/>
    <d v="2022-10-08T00:00:00"/>
    <n v="707"/>
    <n v="255.28"/>
    <n v="159.41999999999999"/>
    <n v="180482.96"/>
    <n v="112709.94"/>
    <n v="67773.02"/>
  </r>
  <r>
    <x v="2"/>
    <x v="164"/>
    <x v="9"/>
    <x v="0"/>
    <x v="0"/>
    <x v="2106"/>
    <n v="243569314"/>
    <d v="2017-06-25T00:00:00"/>
    <n v="6428"/>
    <n v="9.33"/>
    <n v="6.92"/>
    <n v="59973.24"/>
    <n v="44481.760000000002"/>
    <n v="15491.48"/>
  </r>
  <r>
    <x v="5"/>
    <x v="117"/>
    <x v="0"/>
    <x v="1"/>
    <x v="0"/>
    <x v="1899"/>
    <n v="986966502"/>
    <d v="2020-04-09T00:00:00"/>
    <n v="4175"/>
    <n v="255.28"/>
    <n v="159.41999999999999"/>
    <n v="1065794"/>
    <n v="665578.5"/>
    <n v="400215.5"/>
  </r>
  <r>
    <x v="5"/>
    <x v="114"/>
    <x v="0"/>
    <x v="1"/>
    <x v="0"/>
    <x v="2107"/>
    <n v="264746320"/>
    <d v="2015-06-06T00:00:00"/>
    <n v="3174"/>
    <n v="255.28"/>
    <n v="159.41999999999999"/>
    <n v="810258.72"/>
    <n v="505999.08"/>
    <n v="304259.64"/>
  </r>
  <r>
    <x v="0"/>
    <x v="181"/>
    <x v="1"/>
    <x v="0"/>
    <x v="3"/>
    <x v="1253"/>
    <n v="239457595"/>
    <d v="2018-11-27T00:00:00"/>
    <n v="9678"/>
    <n v="152.58000000000001"/>
    <n v="97.44"/>
    <n v="1476669.24"/>
    <n v="943024.32"/>
    <n v="533644.92000000004"/>
  </r>
  <r>
    <x v="2"/>
    <x v="155"/>
    <x v="1"/>
    <x v="1"/>
    <x v="3"/>
    <x v="774"/>
    <n v="893961656"/>
    <d v="2018-05-01T00:00:00"/>
    <n v="1975"/>
    <n v="152.58000000000001"/>
    <n v="97.44"/>
    <n v="301345.5"/>
    <n v="192444"/>
    <n v="108901.5"/>
  </r>
  <r>
    <x v="2"/>
    <x v="3"/>
    <x v="4"/>
    <x v="0"/>
    <x v="2"/>
    <x v="1767"/>
    <n v="481432330"/>
    <d v="2018-11-09T00:00:00"/>
    <n v="5380"/>
    <n v="81.73"/>
    <n v="56.67"/>
    <n v="439707.4"/>
    <n v="304884.59999999998"/>
    <n v="134822.79999999999"/>
  </r>
  <r>
    <x v="0"/>
    <x v="25"/>
    <x v="10"/>
    <x v="1"/>
    <x v="2"/>
    <x v="1357"/>
    <n v="475355947"/>
    <d v="2021-04-26T00:00:00"/>
    <n v="7243"/>
    <n v="154.06"/>
    <n v="90.93"/>
    <n v="1115856.58"/>
    <n v="658605.99"/>
    <n v="457250.59"/>
  </r>
  <r>
    <x v="5"/>
    <x v="149"/>
    <x v="6"/>
    <x v="1"/>
    <x v="1"/>
    <x v="2022"/>
    <n v="619531333"/>
    <d v="2022-05-16T00:00:00"/>
    <n v="1944"/>
    <n v="651.21"/>
    <n v="524.96"/>
    <n v="1265952.24"/>
    <n v="1020522.24"/>
    <n v="245430"/>
  </r>
  <r>
    <x v="3"/>
    <x v="106"/>
    <x v="2"/>
    <x v="1"/>
    <x v="0"/>
    <x v="620"/>
    <n v="278069818"/>
    <d v="2020-10-05T00:00:00"/>
    <n v="5893"/>
    <n v="47.45"/>
    <n v="31.79"/>
    <n v="279622.84999999998"/>
    <n v="187338.47"/>
    <n v="92284.38"/>
  </r>
  <r>
    <x v="2"/>
    <x v="112"/>
    <x v="3"/>
    <x v="1"/>
    <x v="2"/>
    <x v="2026"/>
    <n v="685395228"/>
    <d v="2016-03-17T00:00:00"/>
    <n v="2534"/>
    <n v="205.7"/>
    <n v="117.11"/>
    <n v="521243.8"/>
    <n v="296756.74"/>
    <n v="224487.06"/>
  </r>
  <r>
    <x v="4"/>
    <x v="31"/>
    <x v="1"/>
    <x v="0"/>
    <x v="3"/>
    <x v="2108"/>
    <n v="896243894"/>
    <d v="2020-02-03T00:00:00"/>
    <n v="7340"/>
    <n v="152.58000000000001"/>
    <n v="97.44"/>
    <n v="1119937.2"/>
    <n v="715209.6"/>
    <n v="404727.6"/>
  </r>
  <r>
    <x v="5"/>
    <x v="34"/>
    <x v="7"/>
    <x v="0"/>
    <x v="0"/>
    <x v="722"/>
    <n v="935664641"/>
    <d v="2021-10-04T00:00:00"/>
    <n v="2815"/>
    <n v="437.2"/>
    <n v="263.33"/>
    <n v="1230718"/>
    <n v="741273.95"/>
    <n v="489444.05"/>
  </r>
  <r>
    <x v="2"/>
    <x v="112"/>
    <x v="1"/>
    <x v="0"/>
    <x v="0"/>
    <x v="2109"/>
    <n v="449018800"/>
    <d v="2020-02-04T00:00:00"/>
    <n v="3496"/>
    <n v="152.58000000000001"/>
    <n v="97.44"/>
    <n v="533419.68000000005"/>
    <n v="340650.23999999999"/>
    <n v="192769.44"/>
  </r>
  <r>
    <x v="3"/>
    <x v="94"/>
    <x v="1"/>
    <x v="1"/>
    <x v="0"/>
    <x v="2110"/>
    <n v="951980197"/>
    <d v="2015-07-01T00:00:00"/>
    <n v="950"/>
    <n v="152.58000000000001"/>
    <n v="97.44"/>
    <n v="144951"/>
    <n v="92568"/>
    <n v="52383"/>
  </r>
  <r>
    <x v="2"/>
    <x v="107"/>
    <x v="11"/>
    <x v="1"/>
    <x v="1"/>
    <x v="960"/>
    <n v="880535161"/>
    <d v="2017-06-25T00:00:00"/>
    <n v="8776"/>
    <n v="668.27"/>
    <n v="502.54"/>
    <n v="5864737.5199999996"/>
    <n v="4410291.04"/>
    <n v="1454446.48"/>
  </r>
  <r>
    <x v="1"/>
    <x v="16"/>
    <x v="7"/>
    <x v="1"/>
    <x v="2"/>
    <x v="1007"/>
    <n v="540982520"/>
    <d v="2022-09-01T00:00:00"/>
    <n v="7604"/>
    <n v="437.2"/>
    <n v="263.33"/>
    <n v="3324468.8"/>
    <n v="2002361.32"/>
    <n v="1322107.48"/>
  </r>
  <r>
    <x v="4"/>
    <x v="160"/>
    <x v="11"/>
    <x v="0"/>
    <x v="0"/>
    <x v="1087"/>
    <n v="759933602"/>
    <d v="2021-10-09T00:00:00"/>
    <n v="95"/>
    <n v="668.27"/>
    <n v="502.54"/>
    <n v="63485.65"/>
    <n v="47741.3"/>
    <n v="15744.35"/>
  </r>
  <r>
    <x v="5"/>
    <x v="54"/>
    <x v="2"/>
    <x v="1"/>
    <x v="3"/>
    <x v="558"/>
    <n v="634312236"/>
    <d v="2021-01-13T00:00:00"/>
    <n v="5941"/>
    <n v="47.45"/>
    <n v="31.79"/>
    <n v="281900.45"/>
    <n v="188864.39"/>
    <n v="93036.06"/>
  </r>
  <r>
    <x v="0"/>
    <x v="135"/>
    <x v="3"/>
    <x v="1"/>
    <x v="2"/>
    <x v="258"/>
    <n v="681354749"/>
    <d v="2021-03-29T00:00:00"/>
    <n v="6866"/>
    <n v="205.7"/>
    <n v="117.11"/>
    <n v="1412336.2"/>
    <n v="804077.26"/>
    <n v="608258.93999999994"/>
  </r>
  <r>
    <x v="3"/>
    <x v="60"/>
    <x v="11"/>
    <x v="1"/>
    <x v="1"/>
    <x v="54"/>
    <n v="588609969"/>
    <d v="2019-12-26T00:00:00"/>
    <n v="1625"/>
    <n v="668.27"/>
    <n v="502.54"/>
    <n v="1085938.75"/>
    <n v="816627.5"/>
    <n v="269311.25"/>
  </r>
  <r>
    <x v="1"/>
    <x v="153"/>
    <x v="5"/>
    <x v="1"/>
    <x v="1"/>
    <x v="2111"/>
    <n v="563939225"/>
    <d v="2022-12-19T00:00:00"/>
    <n v="1004"/>
    <n v="109.28"/>
    <n v="35.840000000000003"/>
    <n v="109717.12"/>
    <n v="35983.360000000001"/>
    <n v="73733.759999999995"/>
  </r>
  <r>
    <x v="6"/>
    <x v="171"/>
    <x v="11"/>
    <x v="0"/>
    <x v="2"/>
    <x v="2112"/>
    <n v="885516345"/>
    <d v="2020-07-25T00:00:00"/>
    <n v="2819"/>
    <n v="668.27"/>
    <n v="502.54"/>
    <n v="1883853.13"/>
    <n v="1416660.26"/>
    <n v="467192.87"/>
  </r>
  <r>
    <x v="5"/>
    <x v="117"/>
    <x v="10"/>
    <x v="1"/>
    <x v="1"/>
    <x v="30"/>
    <n v="551827657"/>
    <d v="2015-07-13T00:00:00"/>
    <n v="6921"/>
    <n v="154.06"/>
    <n v="90.93"/>
    <n v="1066249.26"/>
    <n v="629326.53"/>
    <n v="436922.73"/>
  </r>
  <r>
    <x v="5"/>
    <x v="84"/>
    <x v="2"/>
    <x v="1"/>
    <x v="3"/>
    <x v="1813"/>
    <n v="431671988"/>
    <d v="2019-06-14T00:00:00"/>
    <n v="189"/>
    <n v="47.45"/>
    <n v="31.79"/>
    <n v="8968.0499999999993"/>
    <n v="6008.31"/>
    <n v="2959.74"/>
  </r>
  <r>
    <x v="5"/>
    <x v="34"/>
    <x v="7"/>
    <x v="0"/>
    <x v="3"/>
    <x v="26"/>
    <n v="114160668"/>
    <d v="2016-06-06T00:00:00"/>
    <n v="1534"/>
    <n v="437.2"/>
    <n v="263.33"/>
    <n v="670664.80000000005"/>
    <n v="403948.22"/>
    <n v="266716.58"/>
  </r>
  <r>
    <x v="6"/>
    <x v="103"/>
    <x v="7"/>
    <x v="1"/>
    <x v="3"/>
    <x v="1467"/>
    <n v="158717525"/>
    <d v="2016-07-17T00:00:00"/>
    <n v="6897"/>
    <n v="437.2"/>
    <n v="263.33"/>
    <n v="3015368.4"/>
    <n v="1816187.01"/>
    <n v="1199181.3899999999"/>
  </r>
  <r>
    <x v="2"/>
    <x v="51"/>
    <x v="4"/>
    <x v="1"/>
    <x v="0"/>
    <x v="1206"/>
    <n v="745078885"/>
    <d v="2018-07-11T00:00:00"/>
    <n v="4254"/>
    <n v="81.73"/>
    <n v="56.67"/>
    <n v="347679.42"/>
    <n v="241074.18"/>
    <n v="106605.24"/>
  </r>
  <r>
    <x v="1"/>
    <x v="16"/>
    <x v="3"/>
    <x v="0"/>
    <x v="3"/>
    <x v="2113"/>
    <n v="323293578"/>
    <d v="2016-02-02T00:00:00"/>
    <n v="8609"/>
    <n v="205.7"/>
    <n v="117.11"/>
    <n v="1770871.3"/>
    <n v="1008199.99"/>
    <n v="762671.31"/>
  </r>
  <r>
    <x v="3"/>
    <x v="10"/>
    <x v="9"/>
    <x v="0"/>
    <x v="0"/>
    <x v="2114"/>
    <n v="563722932"/>
    <d v="2020-08-09T00:00:00"/>
    <n v="6998"/>
    <n v="9.33"/>
    <n v="6.92"/>
    <n v="65291.34"/>
    <n v="48426.16"/>
    <n v="16865.18"/>
  </r>
  <r>
    <x v="1"/>
    <x v="22"/>
    <x v="1"/>
    <x v="0"/>
    <x v="2"/>
    <x v="1428"/>
    <n v="507040774"/>
    <d v="2015-07-25T00:00:00"/>
    <n v="3488"/>
    <n v="152.58000000000001"/>
    <n v="97.44"/>
    <n v="532199.04"/>
    <n v="339870.71999999997"/>
    <n v="192328.32000000001"/>
  </r>
  <r>
    <x v="5"/>
    <x v="40"/>
    <x v="3"/>
    <x v="1"/>
    <x v="3"/>
    <x v="339"/>
    <n v="614233434"/>
    <d v="2015-02-08T00:00:00"/>
    <n v="4178"/>
    <n v="205.7"/>
    <n v="117.11"/>
    <n v="859414.6"/>
    <n v="489285.58"/>
    <n v="370129.02"/>
  </r>
  <r>
    <x v="1"/>
    <x v="140"/>
    <x v="6"/>
    <x v="1"/>
    <x v="0"/>
    <x v="1920"/>
    <n v="516599738"/>
    <d v="2019-05-09T00:00:00"/>
    <n v="2197"/>
    <n v="651.21"/>
    <n v="524.96"/>
    <n v="1430708.37"/>
    <n v="1153337.1200000001"/>
    <n v="277371.25"/>
  </r>
  <r>
    <x v="6"/>
    <x v="171"/>
    <x v="9"/>
    <x v="0"/>
    <x v="0"/>
    <x v="2115"/>
    <n v="365751016"/>
    <d v="2019-08-31T00:00:00"/>
    <n v="2708"/>
    <n v="9.33"/>
    <n v="6.92"/>
    <n v="25265.64"/>
    <n v="18739.36"/>
    <n v="6526.28"/>
  </r>
  <r>
    <x v="1"/>
    <x v="168"/>
    <x v="5"/>
    <x v="0"/>
    <x v="3"/>
    <x v="943"/>
    <n v="383611094"/>
    <d v="2016-08-26T00:00:00"/>
    <n v="7902"/>
    <n v="109.28"/>
    <n v="35.840000000000003"/>
    <n v="863530.56"/>
    <n v="283207.67999999999"/>
    <n v="580322.88"/>
  </r>
  <r>
    <x v="1"/>
    <x v="44"/>
    <x v="0"/>
    <x v="1"/>
    <x v="0"/>
    <x v="362"/>
    <n v="412416303"/>
    <d v="2016-06-11T00:00:00"/>
    <n v="2004"/>
    <n v="255.28"/>
    <n v="159.41999999999999"/>
    <n v="511581.12"/>
    <n v="319477.68"/>
    <n v="192103.44"/>
  </r>
  <r>
    <x v="1"/>
    <x v="157"/>
    <x v="7"/>
    <x v="1"/>
    <x v="0"/>
    <x v="1727"/>
    <n v="364715468"/>
    <d v="2020-02-19T00:00:00"/>
    <n v="6267"/>
    <n v="437.2"/>
    <n v="263.33"/>
    <n v="2739932.4"/>
    <n v="1650289.11"/>
    <n v="1089643.29"/>
  </r>
  <r>
    <x v="4"/>
    <x v="115"/>
    <x v="9"/>
    <x v="1"/>
    <x v="0"/>
    <x v="1435"/>
    <n v="673369920"/>
    <d v="2021-05-12T00:00:00"/>
    <n v="3978"/>
    <n v="9.33"/>
    <n v="6.92"/>
    <n v="37114.74"/>
    <n v="27527.759999999998"/>
    <n v="9586.98"/>
  </r>
  <r>
    <x v="5"/>
    <x v="52"/>
    <x v="7"/>
    <x v="1"/>
    <x v="2"/>
    <x v="236"/>
    <n v="941553485"/>
    <d v="2021-04-09T00:00:00"/>
    <n v="5454"/>
    <n v="437.2"/>
    <n v="263.33"/>
    <n v="2384488.7999999998"/>
    <n v="1436201.82"/>
    <n v="948286.98"/>
  </r>
  <r>
    <x v="1"/>
    <x v="55"/>
    <x v="4"/>
    <x v="1"/>
    <x v="3"/>
    <x v="2116"/>
    <n v="392752492"/>
    <d v="2022-06-03T00:00:00"/>
    <n v="3045"/>
    <n v="81.73"/>
    <n v="56.67"/>
    <n v="248867.85"/>
    <n v="172560.15"/>
    <n v="76307.7"/>
  </r>
  <r>
    <x v="6"/>
    <x v="103"/>
    <x v="4"/>
    <x v="1"/>
    <x v="2"/>
    <x v="2117"/>
    <n v="120765769"/>
    <d v="2021-01-10T00:00:00"/>
    <n v="6130"/>
    <n v="81.73"/>
    <n v="56.67"/>
    <n v="501004.9"/>
    <n v="347387.1"/>
    <n v="153617.79999999999"/>
  </r>
  <r>
    <x v="5"/>
    <x v="70"/>
    <x v="8"/>
    <x v="1"/>
    <x v="3"/>
    <x v="2118"/>
    <n v="839704644"/>
    <d v="2020-09-13T00:00:00"/>
    <n v="6119"/>
    <n v="421.89"/>
    <n v="364.69"/>
    <n v="2581544.91"/>
    <n v="2231538.11"/>
    <n v="350006.8"/>
  </r>
  <r>
    <x v="1"/>
    <x v="109"/>
    <x v="9"/>
    <x v="1"/>
    <x v="3"/>
    <x v="970"/>
    <n v="633992946"/>
    <d v="2018-01-06T00:00:00"/>
    <n v="1456"/>
    <n v="9.33"/>
    <n v="6.92"/>
    <n v="13584.48"/>
    <n v="10075.52"/>
    <n v="3508.96"/>
  </r>
  <r>
    <x v="2"/>
    <x v="107"/>
    <x v="7"/>
    <x v="0"/>
    <x v="3"/>
    <x v="2119"/>
    <n v="808367002"/>
    <d v="2021-05-08T00:00:00"/>
    <n v="2614"/>
    <n v="437.2"/>
    <n v="263.33"/>
    <n v="1142840.8"/>
    <n v="688344.62"/>
    <n v="454496.18"/>
  </r>
  <r>
    <x v="1"/>
    <x v="44"/>
    <x v="5"/>
    <x v="0"/>
    <x v="1"/>
    <x v="1344"/>
    <n v="937875640"/>
    <d v="2021-11-30T00:00:00"/>
    <n v="7098"/>
    <n v="109.28"/>
    <n v="35.840000000000003"/>
    <n v="775669.44"/>
    <n v="254392.32000000001"/>
    <n v="521277.12"/>
  </r>
  <r>
    <x v="0"/>
    <x v="14"/>
    <x v="10"/>
    <x v="1"/>
    <x v="1"/>
    <x v="1279"/>
    <n v="217880189"/>
    <d v="2016-09-23T00:00:00"/>
    <n v="4445"/>
    <n v="154.06"/>
    <n v="90.93"/>
    <n v="684796.7"/>
    <n v="404183.85"/>
    <n v="280612.84999999998"/>
  </r>
  <r>
    <x v="1"/>
    <x v="168"/>
    <x v="10"/>
    <x v="0"/>
    <x v="1"/>
    <x v="62"/>
    <n v="614054477"/>
    <d v="2016-08-16T00:00:00"/>
    <n v="1220"/>
    <n v="154.06"/>
    <n v="90.93"/>
    <n v="187953.2"/>
    <n v="110934.6"/>
    <n v="77018.600000000006"/>
  </r>
  <r>
    <x v="4"/>
    <x v="158"/>
    <x v="5"/>
    <x v="1"/>
    <x v="2"/>
    <x v="1035"/>
    <n v="112384831"/>
    <d v="2022-12-23T00:00:00"/>
    <n v="6024"/>
    <n v="109.28"/>
    <n v="35.840000000000003"/>
    <n v="658302.71999999997"/>
    <n v="215900.16"/>
    <n v="442402.56"/>
  </r>
  <r>
    <x v="1"/>
    <x v="136"/>
    <x v="0"/>
    <x v="1"/>
    <x v="3"/>
    <x v="1891"/>
    <n v="369170081"/>
    <d v="2021-04-03T00:00:00"/>
    <n v="4486"/>
    <n v="255.28"/>
    <n v="159.41999999999999"/>
    <n v="1145186.08"/>
    <n v="715158.12"/>
    <n v="430027.96"/>
  </r>
  <r>
    <x v="5"/>
    <x v="101"/>
    <x v="1"/>
    <x v="1"/>
    <x v="1"/>
    <x v="897"/>
    <n v="861021554"/>
    <d v="2015-06-18T00:00:00"/>
    <n v="4266"/>
    <n v="152.58000000000001"/>
    <n v="97.44"/>
    <n v="650906.28"/>
    <n v="415679.04"/>
    <n v="235227.24"/>
  </r>
  <r>
    <x v="2"/>
    <x v="102"/>
    <x v="8"/>
    <x v="0"/>
    <x v="2"/>
    <x v="408"/>
    <n v="234863078"/>
    <d v="2022-11-03T00:00:00"/>
    <n v="59"/>
    <n v="421.89"/>
    <n v="364.69"/>
    <n v="24891.51"/>
    <n v="21516.71"/>
    <n v="3374.8"/>
  </r>
  <r>
    <x v="1"/>
    <x v="120"/>
    <x v="5"/>
    <x v="1"/>
    <x v="1"/>
    <x v="611"/>
    <n v="357930982"/>
    <d v="2016-03-05T00:00:00"/>
    <n v="8586"/>
    <n v="109.28"/>
    <n v="35.840000000000003"/>
    <n v="938278.08"/>
    <n v="307722.23999999999"/>
    <n v="630555.84"/>
  </r>
  <r>
    <x v="2"/>
    <x v="137"/>
    <x v="6"/>
    <x v="1"/>
    <x v="2"/>
    <x v="267"/>
    <n v="467774093"/>
    <d v="2017-01-26T00:00:00"/>
    <n v="3604"/>
    <n v="651.21"/>
    <n v="524.96"/>
    <n v="2346960.84"/>
    <n v="1891955.84"/>
    <n v="455005"/>
  </r>
  <r>
    <x v="5"/>
    <x v="145"/>
    <x v="10"/>
    <x v="1"/>
    <x v="2"/>
    <x v="2013"/>
    <n v="322253739"/>
    <d v="2015-08-22T00:00:00"/>
    <n v="898"/>
    <n v="154.06"/>
    <n v="90.93"/>
    <n v="138345.88"/>
    <n v="81655.14"/>
    <n v="56690.74"/>
  </r>
  <r>
    <x v="4"/>
    <x v="143"/>
    <x v="3"/>
    <x v="0"/>
    <x v="2"/>
    <x v="2120"/>
    <n v="649543750"/>
    <d v="2022-12-22T00:00:00"/>
    <n v="3285"/>
    <n v="205.7"/>
    <n v="117.11"/>
    <n v="675724.5"/>
    <n v="384706.35"/>
    <n v="291018.15000000002"/>
  </r>
  <r>
    <x v="6"/>
    <x v="18"/>
    <x v="9"/>
    <x v="0"/>
    <x v="0"/>
    <x v="306"/>
    <n v="898130452"/>
    <d v="2022-12-27T00:00:00"/>
    <n v="5614"/>
    <n v="9.33"/>
    <n v="6.92"/>
    <n v="52378.62"/>
    <n v="38848.879999999997"/>
    <n v="13529.74"/>
  </r>
  <r>
    <x v="1"/>
    <x v="59"/>
    <x v="6"/>
    <x v="1"/>
    <x v="0"/>
    <x v="2067"/>
    <n v="586812674"/>
    <d v="2019-03-31T00:00:00"/>
    <n v="9766"/>
    <n v="651.21"/>
    <n v="524.96"/>
    <n v="6359716.8600000003"/>
    <n v="5126759.3600000003"/>
    <n v="1232957.5"/>
  </r>
  <r>
    <x v="5"/>
    <x v="84"/>
    <x v="2"/>
    <x v="0"/>
    <x v="2"/>
    <x v="748"/>
    <n v="654701745"/>
    <d v="2016-06-09T00:00:00"/>
    <n v="9650"/>
    <n v="47.45"/>
    <n v="31.79"/>
    <n v="457892.5"/>
    <n v="306773.5"/>
    <n v="151119"/>
  </r>
  <r>
    <x v="1"/>
    <x v="136"/>
    <x v="9"/>
    <x v="0"/>
    <x v="2"/>
    <x v="1825"/>
    <n v="311221492"/>
    <d v="2016-05-07T00:00:00"/>
    <n v="6210"/>
    <n v="9.33"/>
    <n v="6.92"/>
    <n v="57939.3"/>
    <n v="42973.2"/>
    <n v="14966.1"/>
  </r>
  <r>
    <x v="3"/>
    <x v="21"/>
    <x v="8"/>
    <x v="1"/>
    <x v="2"/>
    <x v="1894"/>
    <n v="186108243"/>
    <d v="2017-07-27T00:00:00"/>
    <n v="2420"/>
    <n v="421.89"/>
    <n v="364.69"/>
    <n v="1020973.8"/>
    <n v="882549.8"/>
    <n v="138424"/>
  </r>
  <r>
    <x v="3"/>
    <x v="50"/>
    <x v="3"/>
    <x v="1"/>
    <x v="3"/>
    <x v="2121"/>
    <n v="979410827"/>
    <d v="2018-05-21T00:00:00"/>
    <n v="8283"/>
    <n v="205.7"/>
    <n v="117.11"/>
    <n v="1703813.1"/>
    <n v="970022.13"/>
    <n v="733790.97"/>
  </r>
  <r>
    <x v="3"/>
    <x v="35"/>
    <x v="2"/>
    <x v="0"/>
    <x v="2"/>
    <x v="869"/>
    <n v="311490571"/>
    <d v="2017-04-23T00:00:00"/>
    <n v="5837"/>
    <n v="47.45"/>
    <n v="31.79"/>
    <n v="276965.65000000002"/>
    <n v="185558.23"/>
    <n v="91407.42"/>
  </r>
  <r>
    <x v="2"/>
    <x v="12"/>
    <x v="9"/>
    <x v="0"/>
    <x v="3"/>
    <x v="2030"/>
    <n v="373021304"/>
    <d v="2021-02-12T00:00:00"/>
    <n v="4148"/>
    <n v="9.33"/>
    <n v="6.92"/>
    <n v="38700.839999999997"/>
    <n v="28704.16"/>
    <n v="9996.68"/>
  </r>
  <r>
    <x v="1"/>
    <x v="136"/>
    <x v="1"/>
    <x v="0"/>
    <x v="0"/>
    <x v="689"/>
    <n v="274989354"/>
    <d v="2020-07-10T00:00:00"/>
    <n v="4316"/>
    <n v="152.58000000000001"/>
    <n v="97.44"/>
    <n v="658535.28"/>
    <n v="420551.04"/>
    <n v="237984.24"/>
  </r>
  <r>
    <x v="5"/>
    <x v="128"/>
    <x v="11"/>
    <x v="1"/>
    <x v="0"/>
    <x v="684"/>
    <n v="998693549"/>
    <d v="2020-03-21T00:00:00"/>
    <n v="4469"/>
    <n v="668.27"/>
    <n v="502.54"/>
    <n v="2986498.63"/>
    <n v="2245851.2599999998"/>
    <n v="740647.37"/>
  </r>
  <r>
    <x v="5"/>
    <x v="9"/>
    <x v="8"/>
    <x v="0"/>
    <x v="2"/>
    <x v="1039"/>
    <n v="445745217"/>
    <d v="2017-06-04T00:00:00"/>
    <n v="4770"/>
    <n v="421.89"/>
    <n v="364.69"/>
    <n v="2012415.3"/>
    <n v="1739571.3"/>
    <n v="272844"/>
  </r>
  <r>
    <x v="2"/>
    <x v="37"/>
    <x v="9"/>
    <x v="0"/>
    <x v="2"/>
    <x v="1039"/>
    <n v="188068187"/>
    <d v="2017-04-25T00:00:00"/>
    <n v="2411"/>
    <n v="9.33"/>
    <n v="6.92"/>
    <n v="22494.63"/>
    <n v="16684.12"/>
    <n v="5810.51"/>
  </r>
  <r>
    <x v="2"/>
    <x v="155"/>
    <x v="9"/>
    <x v="0"/>
    <x v="1"/>
    <x v="2122"/>
    <n v="517898786"/>
    <d v="2022-01-09T00:00:00"/>
    <n v="6614"/>
    <n v="9.33"/>
    <n v="6.92"/>
    <n v="61708.62"/>
    <n v="45768.88"/>
    <n v="15939.74"/>
  </r>
  <r>
    <x v="1"/>
    <x v="85"/>
    <x v="6"/>
    <x v="1"/>
    <x v="2"/>
    <x v="2123"/>
    <n v="897785842"/>
    <d v="2019-05-12T00:00:00"/>
    <n v="3636"/>
    <n v="651.21"/>
    <n v="524.96"/>
    <n v="2367799.56"/>
    <n v="1908754.56"/>
    <n v="459045"/>
  </r>
  <r>
    <x v="0"/>
    <x v="27"/>
    <x v="2"/>
    <x v="0"/>
    <x v="1"/>
    <x v="2124"/>
    <n v="410590684"/>
    <d v="2016-02-06T00:00:00"/>
    <n v="1762"/>
    <n v="47.45"/>
    <n v="31.79"/>
    <n v="83606.899999999994"/>
    <n v="56013.98"/>
    <n v="27592.92"/>
  </r>
  <r>
    <x v="5"/>
    <x v="97"/>
    <x v="8"/>
    <x v="0"/>
    <x v="2"/>
    <x v="34"/>
    <n v="909487140"/>
    <d v="2021-07-17T00:00:00"/>
    <n v="6310"/>
    <n v="421.89"/>
    <n v="364.69"/>
    <n v="2662125.9"/>
    <n v="2301193.9"/>
    <n v="360932"/>
  </r>
  <r>
    <x v="2"/>
    <x v="68"/>
    <x v="7"/>
    <x v="0"/>
    <x v="1"/>
    <x v="1837"/>
    <n v="267961537"/>
    <d v="2017-03-26T00:00:00"/>
    <n v="4628"/>
    <n v="437.2"/>
    <n v="263.33"/>
    <n v="2023361.6"/>
    <n v="1218691.24"/>
    <n v="804670.36"/>
  </r>
  <r>
    <x v="1"/>
    <x v="178"/>
    <x v="8"/>
    <x v="0"/>
    <x v="3"/>
    <x v="2125"/>
    <n v="929812705"/>
    <d v="2017-05-25T00:00:00"/>
    <n v="1097"/>
    <n v="421.89"/>
    <n v="364.69"/>
    <n v="462813.33"/>
    <n v="400064.93"/>
    <n v="62748.4"/>
  </r>
  <r>
    <x v="3"/>
    <x v="24"/>
    <x v="6"/>
    <x v="0"/>
    <x v="3"/>
    <x v="636"/>
    <n v="459151971"/>
    <d v="2020-08-21T00:00:00"/>
    <n v="2126"/>
    <n v="651.21"/>
    <n v="524.96"/>
    <n v="1384472.46"/>
    <n v="1116064.96"/>
    <n v="268407.5"/>
  </r>
  <r>
    <x v="4"/>
    <x v="143"/>
    <x v="7"/>
    <x v="1"/>
    <x v="2"/>
    <x v="1584"/>
    <n v="990403163"/>
    <d v="2015-10-27T00:00:00"/>
    <n v="1160"/>
    <n v="437.2"/>
    <n v="263.33"/>
    <n v="507152"/>
    <n v="305462.8"/>
    <n v="201689.2"/>
  </r>
  <r>
    <x v="2"/>
    <x v="4"/>
    <x v="5"/>
    <x v="0"/>
    <x v="2"/>
    <x v="2126"/>
    <n v="678302609"/>
    <d v="2022-08-10T00:00:00"/>
    <n v="3670"/>
    <n v="109.28"/>
    <n v="35.840000000000003"/>
    <n v="401057.6"/>
    <n v="131532.79999999999"/>
    <n v="269524.8"/>
  </r>
  <r>
    <x v="0"/>
    <x v="0"/>
    <x v="7"/>
    <x v="0"/>
    <x v="3"/>
    <x v="1836"/>
    <n v="447899138"/>
    <d v="2015-12-05T00:00:00"/>
    <n v="2163"/>
    <n v="437.2"/>
    <n v="263.33"/>
    <n v="945663.6"/>
    <n v="569582.79"/>
    <n v="376080.81"/>
  </r>
  <r>
    <x v="2"/>
    <x v="102"/>
    <x v="3"/>
    <x v="0"/>
    <x v="1"/>
    <x v="965"/>
    <n v="844554078"/>
    <d v="2019-12-06T00:00:00"/>
    <n v="1174"/>
    <n v="205.7"/>
    <n v="117.11"/>
    <n v="241491.8"/>
    <n v="137487.14000000001"/>
    <n v="104004.66"/>
  </r>
  <r>
    <x v="5"/>
    <x v="34"/>
    <x v="4"/>
    <x v="1"/>
    <x v="3"/>
    <x v="2127"/>
    <n v="683941256"/>
    <d v="2018-03-06T00:00:00"/>
    <n v="2271"/>
    <n v="81.73"/>
    <n v="56.67"/>
    <n v="185608.83"/>
    <n v="128697.57"/>
    <n v="56911.26"/>
  </r>
  <r>
    <x v="1"/>
    <x v="64"/>
    <x v="7"/>
    <x v="0"/>
    <x v="3"/>
    <x v="2108"/>
    <n v="202047002"/>
    <d v="2020-03-06T00:00:00"/>
    <n v="9053"/>
    <n v="437.2"/>
    <n v="263.33"/>
    <n v="3957971.6"/>
    <n v="2383926.4900000002"/>
    <n v="1574045.11"/>
  </r>
  <r>
    <x v="4"/>
    <x v="95"/>
    <x v="4"/>
    <x v="1"/>
    <x v="2"/>
    <x v="2128"/>
    <n v="605170142"/>
    <d v="2015-11-01T00:00:00"/>
    <n v="2148"/>
    <n v="81.73"/>
    <n v="56.67"/>
    <n v="175556.04"/>
    <n v="121727.16"/>
    <n v="53828.88"/>
  </r>
  <r>
    <x v="1"/>
    <x v="108"/>
    <x v="9"/>
    <x v="0"/>
    <x v="2"/>
    <x v="771"/>
    <n v="919922006"/>
    <d v="2021-09-18T00:00:00"/>
    <n v="4219"/>
    <n v="9.33"/>
    <n v="6.92"/>
    <n v="39363.269999999997"/>
    <n v="29195.48"/>
    <n v="10167.790000000001"/>
  </r>
  <r>
    <x v="1"/>
    <x v="123"/>
    <x v="2"/>
    <x v="1"/>
    <x v="3"/>
    <x v="2038"/>
    <n v="243226420"/>
    <d v="2019-07-03T00:00:00"/>
    <n v="4958"/>
    <n v="47.45"/>
    <n v="31.79"/>
    <n v="235257.1"/>
    <n v="157614.82"/>
    <n v="77642.28"/>
  </r>
  <r>
    <x v="5"/>
    <x v="182"/>
    <x v="11"/>
    <x v="1"/>
    <x v="0"/>
    <x v="2129"/>
    <n v="892319715"/>
    <d v="2019-07-17T00:00:00"/>
    <n v="6088"/>
    <n v="668.27"/>
    <n v="502.54"/>
    <n v="4068427.76"/>
    <n v="3059463.52"/>
    <n v="1008964.24"/>
  </r>
  <r>
    <x v="3"/>
    <x v="57"/>
    <x v="0"/>
    <x v="0"/>
    <x v="3"/>
    <x v="2130"/>
    <n v="754750716"/>
    <d v="2016-06-08T00:00:00"/>
    <n v="6364"/>
    <n v="255.28"/>
    <n v="159.41999999999999"/>
    <n v="1624601.92"/>
    <n v="1014548.88"/>
    <n v="610053.04"/>
  </r>
  <r>
    <x v="5"/>
    <x v="58"/>
    <x v="7"/>
    <x v="0"/>
    <x v="1"/>
    <x v="531"/>
    <n v="938380753"/>
    <d v="2020-09-26T00:00:00"/>
    <n v="6573"/>
    <n v="437.2"/>
    <n v="263.33"/>
    <n v="2873715.6"/>
    <n v="1730868.09"/>
    <n v="1142847.51"/>
  </r>
  <r>
    <x v="0"/>
    <x v="13"/>
    <x v="10"/>
    <x v="0"/>
    <x v="0"/>
    <x v="156"/>
    <n v="821383655"/>
    <d v="2019-03-29T00:00:00"/>
    <n v="4531"/>
    <n v="154.06"/>
    <n v="90.93"/>
    <n v="698045.86"/>
    <n v="412003.83"/>
    <n v="286042.03000000003"/>
  </r>
  <r>
    <x v="2"/>
    <x v="38"/>
    <x v="6"/>
    <x v="0"/>
    <x v="0"/>
    <x v="407"/>
    <n v="302245748"/>
    <d v="2018-02-25T00:00:00"/>
    <n v="88"/>
    <n v="651.21"/>
    <n v="524.96"/>
    <n v="57306.48"/>
    <n v="46196.480000000003"/>
    <n v="11110"/>
  </r>
  <r>
    <x v="1"/>
    <x v="79"/>
    <x v="5"/>
    <x v="0"/>
    <x v="0"/>
    <x v="955"/>
    <n v="249765861"/>
    <d v="2016-11-24T00:00:00"/>
    <n v="123"/>
    <n v="109.28"/>
    <n v="35.840000000000003"/>
    <n v="13441.44"/>
    <n v="4408.32"/>
    <n v="9033.1200000000008"/>
  </r>
  <r>
    <x v="1"/>
    <x v="178"/>
    <x v="2"/>
    <x v="0"/>
    <x v="3"/>
    <x v="856"/>
    <n v="253055322"/>
    <d v="2016-06-12T00:00:00"/>
    <n v="3548"/>
    <n v="47.45"/>
    <n v="31.79"/>
    <n v="168352.6"/>
    <n v="112790.92"/>
    <n v="55561.68"/>
  </r>
  <r>
    <x v="5"/>
    <x v="131"/>
    <x v="3"/>
    <x v="0"/>
    <x v="3"/>
    <x v="1980"/>
    <n v="871537959"/>
    <d v="2020-06-08T00:00:00"/>
    <n v="6304"/>
    <n v="205.7"/>
    <n v="117.11"/>
    <n v="1296732.8"/>
    <n v="738261.44"/>
    <n v="558471.36"/>
  </r>
  <r>
    <x v="2"/>
    <x v="155"/>
    <x v="5"/>
    <x v="0"/>
    <x v="3"/>
    <x v="1970"/>
    <n v="484950101"/>
    <d v="2019-03-07T00:00:00"/>
    <n v="6366"/>
    <n v="109.28"/>
    <n v="35.840000000000003"/>
    <n v="695676.48"/>
    <n v="228157.44"/>
    <n v="467519.04"/>
  </r>
  <r>
    <x v="1"/>
    <x v="26"/>
    <x v="2"/>
    <x v="1"/>
    <x v="1"/>
    <x v="1748"/>
    <n v="243340575"/>
    <d v="2016-09-04T00:00:00"/>
    <n v="8739"/>
    <n v="47.45"/>
    <n v="31.79"/>
    <n v="414665.55"/>
    <n v="277812.81"/>
    <n v="136852.74"/>
  </r>
  <r>
    <x v="4"/>
    <x v="29"/>
    <x v="1"/>
    <x v="0"/>
    <x v="3"/>
    <x v="1389"/>
    <n v="917070710"/>
    <d v="2018-06-11T00:00:00"/>
    <n v="457"/>
    <n v="152.58000000000001"/>
    <n v="97.44"/>
    <n v="69729.06"/>
    <n v="44530.080000000002"/>
    <n v="25198.98"/>
  </r>
  <r>
    <x v="2"/>
    <x v="165"/>
    <x v="6"/>
    <x v="0"/>
    <x v="0"/>
    <x v="1"/>
    <n v="646814334"/>
    <d v="2022-07-11T00:00:00"/>
    <n v="5590"/>
    <n v="651.21"/>
    <n v="524.96"/>
    <n v="3640263.9"/>
    <n v="2934526.4"/>
    <n v="705737.5"/>
  </r>
  <r>
    <x v="4"/>
    <x v="173"/>
    <x v="1"/>
    <x v="0"/>
    <x v="1"/>
    <x v="2070"/>
    <n v="793557775"/>
    <d v="2017-07-06T00:00:00"/>
    <n v="235"/>
    <n v="152.58000000000001"/>
    <n v="97.44"/>
    <n v="35856.300000000003"/>
    <n v="22898.400000000001"/>
    <n v="12957.9"/>
  </r>
  <r>
    <x v="1"/>
    <x v="2"/>
    <x v="11"/>
    <x v="1"/>
    <x v="3"/>
    <x v="1767"/>
    <n v="988599860"/>
    <d v="2018-12-11T00:00:00"/>
    <n v="7522"/>
    <n v="668.27"/>
    <n v="502.54"/>
    <n v="5026726.9400000004"/>
    <n v="3780105.88"/>
    <n v="1246621.06"/>
  </r>
  <r>
    <x v="5"/>
    <x v="126"/>
    <x v="3"/>
    <x v="0"/>
    <x v="3"/>
    <x v="2131"/>
    <n v="483551919"/>
    <d v="2019-08-11T00:00:00"/>
    <n v="2613"/>
    <n v="205.7"/>
    <n v="117.11"/>
    <n v="537494.1"/>
    <n v="306008.43"/>
    <n v="231485.67"/>
  </r>
  <r>
    <x v="2"/>
    <x v="83"/>
    <x v="8"/>
    <x v="0"/>
    <x v="3"/>
    <x v="1396"/>
    <n v="400337779"/>
    <d v="2018-05-27T00:00:00"/>
    <n v="7700"/>
    <n v="421.89"/>
    <n v="364.69"/>
    <n v="3248553"/>
    <n v="2808113"/>
    <n v="440440"/>
  </r>
  <r>
    <x v="1"/>
    <x v="85"/>
    <x v="1"/>
    <x v="0"/>
    <x v="0"/>
    <x v="167"/>
    <n v="581193768"/>
    <d v="2021-04-24T00:00:00"/>
    <n v="7006"/>
    <n v="152.58000000000001"/>
    <n v="97.44"/>
    <n v="1068975.48"/>
    <n v="682664.64"/>
    <n v="386310.84"/>
  </r>
  <r>
    <x v="0"/>
    <x v="146"/>
    <x v="6"/>
    <x v="0"/>
    <x v="2"/>
    <x v="14"/>
    <n v="938668715"/>
    <d v="2022-01-03T00:00:00"/>
    <n v="1787"/>
    <n v="651.21"/>
    <n v="524.96"/>
    <n v="1163712.27"/>
    <n v="938103.52"/>
    <n v="225608.75"/>
  </r>
  <r>
    <x v="2"/>
    <x v="51"/>
    <x v="2"/>
    <x v="0"/>
    <x v="2"/>
    <x v="746"/>
    <n v="105623948"/>
    <d v="2019-05-27T00:00:00"/>
    <n v="5328"/>
    <n v="47.45"/>
    <n v="31.79"/>
    <n v="252813.6"/>
    <n v="169377.12"/>
    <n v="83436.479999999996"/>
  </r>
  <r>
    <x v="3"/>
    <x v="5"/>
    <x v="4"/>
    <x v="0"/>
    <x v="3"/>
    <x v="638"/>
    <n v="385233294"/>
    <d v="2015-10-21T00:00:00"/>
    <n v="7947"/>
    <n v="81.73"/>
    <n v="56.67"/>
    <n v="649508.31000000006"/>
    <n v="450356.49"/>
    <n v="199151.82"/>
  </r>
  <r>
    <x v="1"/>
    <x v="67"/>
    <x v="3"/>
    <x v="1"/>
    <x v="1"/>
    <x v="2132"/>
    <n v="100983083"/>
    <d v="2016-08-11T00:00:00"/>
    <n v="1993"/>
    <n v="205.7"/>
    <n v="117.11"/>
    <n v="409960.1"/>
    <n v="233400.23"/>
    <n v="176559.87"/>
  </r>
  <r>
    <x v="0"/>
    <x v="13"/>
    <x v="7"/>
    <x v="1"/>
    <x v="2"/>
    <x v="2133"/>
    <n v="346672141"/>
    <d v="2021-10-03T00:00:00"/>
    <n v="6845"/>
    <n v="437.2"/>
    <n v="263.33"/>
    <n v="2992634"/>
    <n v="1802493.85"/>
    <n v="1190140.1499999999"/>
  </r>
  <r>
    <x v="1"/>
    <x v="66"/>
    <x v="4"/>
    <x v="1"/>
    <x v="2"/>
    <x v="1090"/>
    <n v="936411798"/>
    <d v="2020-09-17T00:00:00"/>
    <n v="3915"/>
    <n v="81.73"/>
    <n v="56.67"/>
    <n v="319972.95"/>
    <n v="221863.05"/>
    <n v="98109.9"/>
  </r>
  <r>
    <x v="5"/>
    <x v="40"/>
    <x v="2"/>
    <x v="1"/>
    <x v="3"/>
    <x v="7"/>
    <n v="854625880"/>
    <d v="2019-11-26T00:00:00"/>
    <n v="1644"/>
    <n v="47.45"/>
    <n v="31.79"/>
    <n v="78007.8"/>
    <n v="52262.76"/>
    <n v="25745.040000000001"/>
  </r>
  <r>
    <x v="5"/>
    <x v="74"/>
    <x v="11"/>
    <x v="0"/>
    <x v="0"/>
    <x v="215"/>
    <n v="506050717"/>
    <d v="2017-07-30T00:00:00"/>
    <n v="508"/>
    <n v="668.27"/>
    <n v="502.54"/>
    <n v="339481.16"/>
    <n v="255290.32"/>
    <n v="84190.84"/>
  </r>
  <r>
    <x v="5"/>
    <x v="98"/>
    <x v="10"/>
    <x v="0"/>
    <x v="0"/>
    <x v="748"/>
    <n v="365735137"/>
    <d v="2016-05-11T00:00:00"/>
    <n v="8009"/>
    <n v="154.06"/>
    <n v="90.93"/>
    <n v="1233866.54"/>
    <n v="728258.37"/>
    <n v="505608.17"/>
  </r>
  <r>
    <x v="3"/>
    <x v="60"/>
    <x v="7"/>
    <x v="1"/>
    <x v="3"/>
    <x v="2134"/>
    <n v="529040467"/>
    <d v="2021-04-10T00:00:00"/>
    <n v="3686"/>
    <n v="437.2"/>
    <n v="263.33"/>
    <n v="1611519.2"/>
    <n v="970634.38"/>
    <n v="640884.81999999995"/>
  </r>
  <r>
    <x v="1"/>
    <x v="7"/>
    <x v="11"/>
    <x v="1"/>
    <x v="0"/>
    <x v="1834"/>
    <n v="261640536"/>
    <d v="2015-08-01T00:00:00"/>
    <n v="4104"/>
    <n v="668.27"/>
    <n v="502.54"/>
    <n v="2742580.08"/>
    <n v="2062424.16"/>
    <n v="680155.92"/>
  </r>
  <r>
    <x v="5"/>
    <x v="74"/>
    <x v="1"/>
    <x v="0"/>
    <x v="2"/>
    <x v="2135"/>
    <n v="249521672"/>
    <d v="2019-07-08T00:00:00"/>
    <n v="7863"/>
    <n v="152.58000000000001"/>
    <n v="97.44"/>
    <n v="1199736.54"/>
    <n v="766170.72"/>
    <n v="433565.82"/>
  </r>
  <r>
    <x v="5"/>
    <x v="88"/>
    <x v="0"/>
    <x v="1"/>
    <x v="2"/>
    <x v="95"/>
    <n v="348982703"/>
    <d v="2016-11-02T00:00:00"/>
    <n v="592"/>
    <n v="255.28"/>
    <n v="159.41999999999999"/>
    <n v="151125.76000000001"/>
    <n v="94376.639999999999"/>
    <n v="56749.120000000003"/>
  </r>
  <r>
    <x v="5"/>
    <x v="9"/>
    <x v="0"/>
    <x v="0"/>
    <x v="1"/>
    <x v="2136"/>
    <n v="936634957"/>
    <d v="2015-09-06T00:00:00"/>
    <n v="9953"/>
    <n v="255.28"/>
    <n v="159.41999999999999"/>
    <n v="2540801.84"/>
    <n v="1586707.26"/>
    <n v="954094.58"/>
  </r>
  <r>
    <x v="2"/>
    <x v="104"/>
    <x v="3"/>
    <x v="1"/>
    <x v="0"/>
    <x v="934"/>
    <n v="659402263"/>
    <d v="2020-08-01T00:00:00"/>
    <n v="638"/>
    <n v="205.7"/>
    <n v="117.11"/>
    <n v="131236.6"/>
    <n v="74716.179999999993"/>
    <n v="56520.42"/>
  </r>
  <r>
    <x v="5"/>
    <x v="54"/>
    <x v="2"/>
    <x v="0"/>
    <x v="3"/>
    <x v="1643"/>
    <n v="484520947"/>
    <d v="2021-01-17T00:00:00"/>
    <n v="9370"/>
    <n v="47.45"/>
    <n v="31.79"/>
    <n v="444606.5"/>
    <n v="297872.3"/>
    <n v="146734.20000000001"/>
  </r>
  <r>
    <x v="0"/>
    <x v="25"/>
    <x v="6"/>
    <x v="1"/>
    <x v="2"/>
    <x v="431"/>
    <n v="549539840"/>
    <d v="2020-03-22T00:00:00"/>
    <n v="9905"/>
    <n v="651.21"/>
    <n v="524.96"/>
    <n v="6450235.0499999998"/>
    <n v="5199728.8"/>
    <n v="1250506.25"/>
  </r>
  <r>
    <x v="0"/>
    <x v="72"/>
    <x v="10"/>
    <x v="1"/>
    <x v="0"/>
    <x v="1332"/>
    <n v="612320268"/>
    <d v="2022-02-10T00:00:00"/>
    <n v="8029"/>
    <n v="154.06"/>
    <n v="90.93"/>
    <n v="1236947.74"/>
    <n v="730076.97"/>
    <n v="506870.77"/>
  </r>
  <r>
    <x v="0"/>
    <x v="69"/>
    <x v="10"/>
    <x v="0"/>
    <x v="3"/>
    <x v="2"/>
    <n v="501036059"/>
    <d v="2021-10-17T00:00:00"/>
    <n v="6559"/>
    <n v="154.06"/>
    <n v="90.93"/>
    <n v="1010479.54"/>
    <n v="596409.87"/>
    <n v="414069.67"/>
  </r>
  <r>
    <x v="1"/>
    <x v="41"/>
    <x v="0"/>
    <x v="1"/>
    <x v="2"/>
    <x v="364"/>
    <n v="564173543"/>
    <d v="2017-04-26T00:00:00"/>
    <n v="343"/>
    <n v="255.28"/>
    <n v="159.41999999999999"/>
    <n v="87561.04"/>
    <n v="54681.06"/>
    <n v="32879.980000000003"/>
  </r>
  <r>
    <x v="5"/>
    <x v="162"/>
    <x v="1"/>
    <x v="1"/>
    <x v="0"/>
    <x v="955"/>
    <n v="320531547"/>
    <d v="2016-12-21T00:00:00"/>
    <n v="1262"/>
    <n v="152.58000000000001"/>
    <n v="97.44"/>
    <n v="192555.96"/>
    <n v="122969.28"/>
    <n v="69586.679999999993"/>
  </r>
  <r>
    <x v="2"/>
    <x v="141"/>
    <x v="9"/>
    <x v="0"/>
    <x v="0"/>
    <x v="2137"/>
    <n v="709221398"/>
    <d v="2016-09-23T00:00:00"/>
    <n v="3227"/>
    <n v="9.33"/>
    <n v="6.92"/>
    <n v="30107.91"/>
    <n v="22330.84"/>
    <n v="7777.07"/>
  </r>
  <r>
    <x v="3"/>
    <x v="5"/>
    <x v="5"/>
    <x v="1"/>
    <x v="0"/>
    <x v="1800"/>
    <n v="939666926"/>
    <d v="2020-07-07T00:00:00"/>
    <n v="7180"/>
    <n v="109.28"/>
    <n v="35.840000000000003"/>
    <n v="784630.4"/>
    <n v="257331.20000000001"/>
    <n v="527299.19999999995"/>
  </r>
  <r>
    <x v="0"/>
    <x v="118"/>
    <x v="10"/>
    <x v="0"/>
    <x v="3"/>
    <x v="588"/>
    <n v="741604459"/>
    <d v="2016-05-12T00:00:00"/>
    <n v="6094"/>
    <n v="154.06"/>
    <n v="90.93"/>
    <n v="938841.64"/>
    <n v="554127.42000000004"/>
    <n v="384714.22"/>
  </r>
  <r>
    <x v="5"/>
    <x v="78"/>
    <x v="8"/>
    <x v="1"/>
    <x v="2"/>
    <x v="648"/>
    <n v="815082824"/>
    <d v="2015-04-02T00:00:00"/>
    <n v="9975"/>
    <n v="421.89"/>
    <n v="364.69"/>
    <n v="4208352.75"/>
    <n v="3637782.75"/>
    <n v="570570"/>
  </r>
  <r>
    <x v="1"/>
    <x v="64"/>
    <x v="3"/>
    <x v="1"/>
    <x v="1"/>
    <x v="504"/>
    <n v="580463349"/>
    <d v="2021-11-08T00:00:00"/>
    <n v="859"/>
    <n v="205.7"/>
    <n v="117.11"/>
    <n v="176696.3"/>
    <n v="100597.49"/>
    <n v="76098.81"/>
  </r>
  <r>
    <x v="1"/>
    <x v="129"/>
    <x v="6"/>
    <x v="1"/>
    <x v="0"/>
    <x v="2003"/>
    <n v="428419864"/>
    <d v="2019-12-05T00:00:00"/>
    <n v="7813"/>
    <n v="651.21"/>
    <n v="524.96"/>
    <n v="5087903.7300000004"/>
    <n v="4101512.48"/>
    <n v="986391.25"/>
  </r>
  <r>
    <x v="3"/>
    <x v="94"/>
    <x v="7"/>
    <x v="0"/>
    <x v="2"/>
    <x v="858"/>
    <n v="369938695"/>
    <d v="2015-01-24T00:00:00"/>
    <n v="1936"/>
    <n v="437.2"/>
    <n v="263.33"/>
    <n v="846419.2"/>
    <n v="509806.88"/>
    <n v="336612.32"/>
  </r>
  <r>
    <x v="3"/>
    <x v="20"/>
    <x v="8"/>
    <x v="1"/>
    <x v="2"/>
    <x v="2138"/>
    <n v="486318671"/>
    <d v="2019-12-11T00:00:00"/>
    <n v="1357"/>
    <n v="421.89"/>
    <n v="364.69"/>
    <n v="572504.73"/>
    <n v="494884.33"/>
    <n v="77620.399999999994"/>
  </r>
  <r>
    <x v="1"/>
    <x v="71"/>
    <x v="0"/>
    <x v="1"/>
    <x v="1"/>
    <x v="958"/>
    <n v="479171121"/>
    <d v="2022-01-27T00:00:00"/>
    <n v="6238"/>
    <n v="255.28"/>
    <n v="159.41999999999999"/>
    <n v="1592436.64"/>
    <n v="994461.96"/>
    <n v="597974.68000000005"/>
  </r>
  <r>
    <x v="1"/>
    <x v="116"/>
    <x v="4"/>
    <x v="0"/>
    <x v="3"/>
    <x v="2139"/>
    <n v="120419871"/>
    <d v="2015-06-26T00:00:00"/>
    <n v="3771"/>
    <n v="81.73"/>
    <n v="56.67"/>
    <n v="308203.83"/>
    <n v="213702.57"/>
    <n v="94501.26"/>
  </r>
  <r>
    <x v="1"/>
    <x v="142"/>
    <x v="5"/>
    <x v="1"/>
    <x v="0"/>
    <x v="2140"/>
    <n v="602301251"/>
    <d v="2020-09-27T00:00:00"/>
    <n v="3180"/>
    <n v="109.28"/>
    <n v="35.840000000000003"/>
    <n v="347510.4"/>
    <n v="113971.2"/>
    <n v="233539.20000000001"/>
  </r>
  <r>
    <x v="2"/>
    <x v="107"/>
    <x v="7"/>
    <x v="0"/>
    <x v="0"/>
    <x v="2052"/>
    <n v="487364089"/>
    <d v="2020-07-04T00:00:00"/>
    <n v="719"/>
    <n v="437.2"/>
    <n v="263.33"/>
    <n v="314346.8"/>
    <n v="189334.27"/>
    <n v="125012.53"/>
  </r>
  <r>
    <x v="3"/>
    <x v="138"/>
    <x v="9"/>
    <x v="0"/>
    <x v="1"/>
    <x v="1516"/>
    <n v="658469712"/>
    <d v="2022-09-16T00:00:00"/>
    <n v="4675"/>
    <n v="9.33"/>
    <n v="6.92"/>
    <n v="43617.75"/>
    <n v="32351"/>
    <n v="11266.75"/>
  </r>
  <r>
    <x v="5"/>
    <x v="32"/>
    <x v="8"/>
    <x v="0"/>
    <x v="1"/>
    <x v="2141"/>
    <n v="268791949"/>
    <d v="2016-05-08T00:00:00"/>
    <n v="366"/>
    <n v="421.89"/>
    <n v="364.69"/>
    <n v="154411.74"/>
    <n v="133476.54"/>
    <n v="20935.2"/>
  </r>
  <r>
    <x v="0"/>
    <x v="13"/>
    <x v="9"/>
    <x v="0"/>
    <x v="0"/>
    <x v="2142"/>
    <n v="791817128"/>
    <d v="2016-04-08T00:00:00"/>
    <n v="5139"/>
    <n v="9.33"/>
    <n v="6.92"/>
    <n v="47946.87"/>
    <n v="35561.879999999997"/>
    <n v="12384.99"/>
  </r>
  <r>
    <x v="2"/>
    <x v="164"/>
    <x v="11"/>
    <x v="1"/>
    <x v="3"/>
    <x v="1982"/>
    <n v="171344077"/>
    <d v="2017-05-27T00:00:00"/>
    <n v="3375"/>
    <n v="668.27"/>
    <n v="502.54"/>
    <n v="2255411.25"/>
    <n v="1696072.5"/>
    <n v="559338.75"/>
  </r>
  <r>
    <x v="1"/>
    <x v="99"/>
    <x v="0"/>
    <x v="0"/>
    <x v="0"/>
    <x v="961"/>
    <n v="471484124"/>
    <d v="2020-01-24T00:00:00"/>
    <n v="1485"/>
    <n v="255.28"/>
    <n v="159.41999999999999"/>
    <n v="379090.8"/>
    <n v="236738.7"/>
    <n v="142352.1"/>
  </r>
  <r>
    <x v="4"/>
    <x v="176"/>
    <x v="6"/>
    <x v="1"/>
    <x v="3"/>
    <x v="1051"/>
    <n v="226661098"/>
    <d v="2015-11-04T00:00:00"/>
    <n v="2911"/>
    <n v="651.21"/>
    <n v="524.96"/>
    <n v="1895672.31"/>
    <n v="1528158.56"/>
    <n v="367513.75"/>
  </r>
  <r>
    <x v="1"/>
    <x v="109"/>
    <x v="1"/>
    <x v="1"/>
    <x v="0"/>
    <x v="2143"/>
    <n v="291611325"/>
    <d v="2017-02-10T00:00:00"/>
    <n v="3126"/>
    <n v="152.58000000000001"/>
    <n v="97.44"/>
    <n v="476965.08"/>
    <n v="304597.44"/>
    <n v="172367.64"/>
  </r>
  <r>
    <x v="1"/>
    <x v="80"/>
    <x v="10"/>
    <x v="1"/>
    <x v="0"/>
    <x v="1729"/>
    <n v="691383635"/>
    <d v="2019-03-19T00:00:00"/>
    <n v="4637"/>
    <n v="154.06"/>
    <n v="90.93"/>
    <n v="714376.22"/>
    <n v="421642.41"/>
    <n v="292733.81"/>
  </r>
  <r>
    <x v="2"/>
    <x v="38"/>
    <x v="4"/>
    <x v="1"/>
    <x v="0"/>
    <x v="1364"/>
    <n v="171339356"/>
    <d v="2016-03-07T00:00:00"/>
    <n v="1978"/>
    <n v="81.73"/>
    <n v="56.67"/>
    <n v="161661.94"/>
    <n v="112093.26"/>
    <n v="49568.68"/>
  </r>
  <r>
    <x v="3"/>
    <x v="20"/>
    <x v="4"/>
    <x v="1"/>
    <x v="0"/>
    <x v="1706"/>
    <n v="247152316"/>
    <d v="2019-04-09T00:00:00"/>
    <n v="6717"/>
    <n v="81.73"/>
    <n v="56.67"/>
    <n v="548980.41"/>
    <n v="380652.39"/>
    <n v="168328.02"/>
  </r>
  <r>
    <x v="4"/>
    <x v="173"/>
    <x v="1"/>
    <x v="0"/>
    <x v="2"/>
    <x v="1767"/>
    <n v="254808843"/>
    <d v="2018-11-10T00:00:00"/>
    <n v="2454"/>
    <n v="152.58000000000001"/>
    <n v="97.44"/>
    <n v="374431.32"/>
    <n v="239117.76"/>
    <n v="135313.56"/>
  </r>
  <r>
    <x v="5"/>
    <x v="9"/>
    <x v="7"/>
    <x v="1"/>
    <x v="2"/>
    <x v="261"/>
    <n v="500607764"/>
    <d v="2019-02-14T00:00:00"/>
    <n v="9817"/>
    <n v="437.2"/>
    <n v="263.33"/>
    <n v="4291992.4000000004"/>
    <n v="2585110.61"/>
    <n v="1706881.79"/>
  </r>
  <r>
    <x v="5"/>
    <x v="53"/>
    <x v="3"/>
    <x v="0"/>
    <x v="0"/>
    <x v="187"/>
    <n v="911160409"/>
    <d v="2020-01-27T00:00:00"/>
    <n v="1468"/>
    <n v="205.7"/>
    <n v="117.11"/>
    <n v="301967.59999999998"/>
    <n v="171917.48"/>
    <n v="130050.12"/>
  </r>
  <r>
    <x v="2"/>
    <x v="137"/>
    <x v="3"/>
    <x v="0"/>
    <x v="0"/>
    <x v="997"/>
    <n v="583390605"/>
    <d v="2015-07-10T00:00:00"/>
    <n v="7099"/>
    <n v="205.7"/>
    <n v="117.11"/>
    <n v="1460264.3"/>
    <n v="831363.89"/>
    <n v="628900.41"/>
  </r>
  <r>
    <x v="5"/>
    <x v="162"/>
    <x v="6"/>
    <x v="1"/>
    <x v="0"/>
    <x v="2144"/>
    <n v="934534680"/>
    <d v="2016-05-25T00:00:00"/>
    <n v="8434"/>
    <n v="651.21"/>
    <n v="524.96"/>
    <n v="5492305.1399999997"/>
    <n v="4427512.6399999997"/>
    <n v="1064792.5"/>
  </r>
  <r>
    <x v="3"/>
    <x v="151"/>
    <x v="4"/>
    <x v="1"/>
    <x v="1"/>
    <x v="1414"/>
    <n v="752141463"/>
    <d v="2021-11-12T00:00:00"/>
    <n v="4228"/>
    <n v="81.73"/>
    <n v="56.67"/>
    <n v="345554.44"/>
    <n v="239600.76"/>
    <n v="105953.68"/>
  </r>
  <r>
    <x v="3"/>
    <x v="60"/>
    <x v="5"/>
    <x v="0"/>
    <x v="3"/>
    <x v="1802"/>
    <n v="244072282"/>
    <d v="2015-03-13T00:00:00"/>
    <n v="5267"/>
    <n v="109.28"/>
    <n v="35.840000000000003"/>
    <n v="575577.76"/>
    <n v="188769.28"/>
    <n v="386808.48"/>
  </r>
  <r>
    <x v="5"/>
    <x v="62"/>
    <x v="7"/>
    <x v="0"/>
    <x v="0"/>
    <x v="2145"/>
    <n v="588500964"/>
    <d v="2018-03-12T00:00:00"/>
    <n v="9368"/>
    <n v="437.2"/>
    <n v="263.33"/>
    <n v="4095689.6"/>
    <n v="2466875.44"/>
    <n v="1628814.16"/>
  </r>
  <r>
    <x v="1"/>
    <x v="108"/>
    <x v="1"/>
    <x v="0"/>
    <x v="3"/>
    <x v="428"/>
    <n v="783913838"/>
    <d v="2019-03-09T00:00:00"/>
    <n v="6380"/>
    <n v="152.58000000000001"/>
    <n v="97.44"/>
    <n v="973460.4"/>
    <n v="621667.19999999995"/>
    <n v="351793.2"/>
  </r>
  <r>
    <x v="1"/>
    <x v="139"/>
    <x v="5"/>
    <x v="0"/>
    <x v="1"/>
    <x v="1036"/>
    <n v="799109733"/>
    <d v="2019-04-29T00:00:00"/>
    <n v="3183"/>
    <n v="109.28"/>
    <n v="35.840000000000003"/>
    <n v="347838.24"/>
    <n v="114078.72"/>
    <n v="233759.52"/>
  </r>
  <r>
    <x v="1"/>
    <x v="99"/>
    <x v="2"/>
    <x v="0"/>
    <x v="2"/>
    <x v="1366"/>
    <n v="223199975"/>
    <d v="2017-01-04T00:00:00"/>
    <n v="8687"/>
    <n v="47.45"/>
    <n v="31.79"/>
    <n v="412198.15"/>
    <n v="276159.73"/>
    <n v="136038.42000000001"/>
  </r>
  <r>
    <x v="4"/>
    <x v="160"/>
    <x v="7"/>
    <x v="1"/>
    <x v="0"/>
    <x v="1669"/>
    <n v="515608394"/>
    <d v="2016-04-23T00:00:00"/>
    <n v="8836"/>
    <n v="437.2"/>
    <n v="263.33"/>
    <n v="3863099.2"/>
    <n v="2326783.88"/>
    <n v="1536315.32"/>
  </r>
  <r>
    <x v="2"/>
    <x v="137"/>
    <x v="7"/>
    <x v="1"/>
    <x v="0"/>
    <x v="497"/>
    <n v="956071317"/>
    <d v="2020-03-31T00:00:00"/>
    <n v="1603"/>
    <n v="437.2"/>
    <n v="263.33"/>
    <n v="700831.6"/>
    <n v="422117.99"/>
    <n v="278713.61"/>
  </r>
  <r>
    <x v="0"/>
    <x v="13"/>
    <x v="1"/>
    <x v="1"/>
    <x v="1"/>
    <x v="2010"/>
    <n v="894637572"/>
    <d v="2022-04-01T00:00:00"/>
    <n v="1993"/>
    <n v="152.58000000000001"/>
    <n v="97.44"/>
    <n v="304091.94"/>
    <n v="194197.92"/>
    <n v="109894.02"/>
  </r>
  <r>
    <x v="5"/>
    <x v="32"/>
    <x v="4"/>
    <x v="0"/>
    <x v="1"/>
    <x v="2047"/>
    <n v="201668488"/>
    <d v="2016-10-31T00:00:00"/>
    <n v="7042"/>
    <n v="81.73"/>
    <n v="56.67"/>
    <n v="575542.66"/>
    <n v="399070.14"/>
    <n v="176472.52"/>
  </r>
  <r>
    <x v="5"/>
    <x v="54"/>
    <x v="7"/>
    <x v="0"/>
    <x v="0"/>
    <x v="1086"/>
    <n v="617837893"/>
    <d v="2019-08-12T00:00:00"/>
    <n v="817"/>
    <n v="437.2"/>
    <n v="263.33"/>
    <n v="357192.4"/>
    <n v="215140.61"/>
    <n v="142051.79"/>
  </r>
  <r>
    <x v="3"/>
    <x v="61"/>
    <x v="1"/>
    <x v="0"/>
    <x v="1"/>
    <x v="2146"/>
    <n v="804132115"/>
    <d v="2020-11-24T00:00:00"/>
    <n v="9417"/>
    <n v="152.58000000000001"/>
    <n v="97.44"/>
    <n v="1436845.86"/>
    <n v="917592.48"/>
    <n v="519253.38"/>
  </r>
  <r>
    <x v="1"/>
    <x v="179"/>
    <x v="3"/>
    <x v="1"/>
    <x v="3"/>
    <x v="1419"/>
    <n v="391849982"/>
    <d v="2016-12-11T00:00:00"/>
    <n v="5972"/>
    <n v="205.7"/>
    <n v="117.11"/>
    <n v="1228440.3999999999"/>
    <n v="699380.92"/>
    <n v="529059.48"/>
  </r>
  <r>
    <x v="4"/>
    <x v="160"/>
    <x v="7"/>
    <x v="0"/>
    <x v="3"/>
    <x v="1737"/>
    <n v="432602822"/>
    <d v="2018-03-31T00:00:00"/>
    <n v="5643"/>
    <n v="437.2"/>
    <n v="263.33"/>
    <n v="2467119.6"/>
    <n v="1485971.19"/>
    <n v="981148.41"/>
  </r>
  <r>
    <x v="4"/>
    <x v="56"/>
    <x v="8"/>
    <x v="0"/>
    <x v="3"/>
    <x v="324"/>
    <n v="248314464"/>
    <d v="2020-09-14T00:00:00"/>
    <n v="623"/>
    <n v="421.89"/>
    <n v="364.69"/>
    <n v="262837.46999999997"/>
    <n v="227201.87"/>
    <n v="35635.599999999999"/>
  </r>
  <r>
    <x v="3"/>
    <x v="110"/>
    <x v="2"/>
    <x v="0"/>
    <x v="2"/>
    <x v="2147"/>
    <n v="581221234"/>
    <d v="2018-04-21T00:00:00"/>
    <n v="5134"/>
    <n v="47.45"/>
    <n v="31.79"/>
    <n v="243608.3"/>
    <n v="163209.85999999999"/>
    <n v="80398.44"/>
  </r>
  <r>
    <x v="4"/>
    <x v="45"/>
    <x v="5"/>
    <x v="0"/>
    <x v="3"/>
    <x v="1023"/>
    <n v="443871963"/>
    <d v="2022-04-16T00:00:00"/>
    <n v="432"/>
    <n v="109.28"/>
    <n v="35.840000000000003"/>
    <n v="47208.959999999999"/>
    <n v="15482.88"/>
    <n v="31726.080000000002"/>
  </r>
  <r>
    <x v="3"/>
    <x v="35"/>
    <x v="1"/>
    <x v="1"/>
    <x v="0"/>
    <x v="1584"/>
    <n v="269127976"/>
    <d v="2015-11-11T00:00:00"/>
    <n v="9804"/>
    <n v="152.58000000000001"/>
    <n v="97.44"/>
    <n v="1495894.32"/>
    <n v="955301.76"/>
    <n v="540592.56000000006"/>
  </r>
  <r>
    <x v="0"/>
    <x v="19"/>
    <x v="9"/>
    <x v="0"/>
    <x v="3"/>
    <x v="647"/>
    <n v="560163104"/>
    <d v="2019-03-05T00:00:00"/>
    <n v="3565"/>
    <n v="9.33"/>
    <n v="6.92"/>
    <n v="33261.449999999997"/>
    <n v="24669.8"/>
    <n v="8591.65"/>
  </r>
  <r>
    <x v="0"/>
    <x v="134"/>
    <x v="11"/>
    <x v="1"/>
    <x v="3"/>
    <x v="1115"/>
    <n v="540463674"/>
    <d v="2015-10-14T00:00:00"/>
    <n v="4066"/>
    <n v="668.27"/>
    <n v="502.54"/>
    <n v="2717185.82"/>
    <n v="2043327.64"/>
    <n v="673858.18"/>
  </r>
  <r>
    <x v="5"/>
    <x v="96"/>
    <x v="0"/>
    <x v="0"/>
    <x v="3"/>
    <x v="2148"/>
    <n v="403828513"/>
    <d v="2021-11-25T00:00:00"/>
    <n v="686"/>
    <n v="255.28"/>
    <n v="159.41999999999999"/>
    <n v="175122.08"/>
    <n v="109362.12"/>
    <n v="65759.960000000006"/>
  </r>
  <r>
    <x v="2"/>
    <x v="125"/>
    <x v="1"/>
    <x v="0"/>
    <x v="0"/>
    <x v="644"/>
    <n v="864368951"/>
    <d v="2019-06-02T00:00:00"/>
    <n v="4836"/>
    <n v="152.58000000000001"/>
    <n v="97.44"/>
    <n v="737876.88"/>
    <n v="471219.84"/>
    <n v="266657.03999999998"/>
  </r>
  <r>
    <x v="1"/>
    <x v="157"/>
    <x v="5"/>
    <x v="0"/>
    <x v="3"/>
    <x v="1975"/>
    <n v="906508815"/>
    <d v="2018-01-23T00:00:00"/>
    <n v="4958"/>
    <n v="109.28"/>
    <n v="35.840000000000003"/>
    <n v="541810.24"/>
    <n v="177694.72"/>
    <n v="364115.52"/>
  </r>
  <r>
    <x v="0"/>
    <x v="13"/>
    <x v="10"/>
    <x v="0"/>
    <x v="1"/>
    <x v="22"/>
    <n v="934984433"/>
    <d v="2016-10-13T00:00:00"/>
    <n v="1526"/>
    <n v="154.06"/>
    <n v="90.93"/>
    <n v="235095.56"/>
    <n v="138759.18"/>
    <n v="96336.38"/>
  </r>
  <r>
    <x v="1"/>
    <x v="140"/>
    <x v="3"/>
    <x v="1"/>
    <x v="0"/>
    <x v="1008"/>
    <n v="524844634"/>
    <d v="2019-10-13T00:00:00"/>
    <n v="2045"/>
    <n v="205.7"/>
    <n v="117.11"/>
    <n v="420656.5"/>
    <n v="239489.95"/>
    <n v="181166.55"/>
  </r>
  <r>
    <x v="5"/>
    <x v="88"/>
    <x v="9"/>
    <x v="1"/>
    <x v="0"/>
    <x v="1910"/>
    <n v="671450746"/>
    <d v="2019-10-18T00:00:00"/>
    <n v="6052"/>
    <n v="9.33"/>
    <n v="6.92"/>
    <n v="56465.16"/>
    <n v="41879.839999999997"/>
    <n v="14585.32"/>
  </r>
  <r>
    <x v="1"/>
    <x v="153"/>
    <x v="9"/>
    <x v="0"/>
    <x v="3"/>
    <x v="1253"/>
    <n v="640476596"/>
    <d v="2018-10-24T00:00:00"/>
    <n v="112"/>
    <n v="9.33"/>
    <n v="6.92"/>
    <n v="1044.96"/>
    <n v="775.04"/>
    <n v="269.92"/>
  </r>
  <r>
    <x v="5"/>
    <x v="162"/>
    <x v="7"/>
    <x v="0"/>
    <x v="3"/>
    <x v="2149"/>
    <n v="217908513"/>
    <d v="2016-06-23T00:00:00"/>
    <n v="2826"/>
    <n v="437.2"/>
    <n v="263.33"/>
    <n v="1235527.2"/>
    <n v="744170.58"/>
    <n v="491356.62"/>
  </r>
  <r>
    <x v="2"/>
    <x v="102"/>
    <x v="9"/>
    <x v="0"/>
    <x v="2"/>
    <x v="1995"/>
    <n v="160045325"/>
    <d v="2015-04-05T00:00:00"/>
    <n v="9823"/>
    <n v="9.33"/>
    <n v="6.92"/>
    <n v="91648.59"/>
    <n v="67975.16"/>
    <n v="23673.43"/>
  </r>
  <r>
    <x v="5"/>
    <x v="92"/>
    <x v="6"/>
    <x v="1"/>
    <x v="0"/>
    <x v="752"/>
    <n v="843498361"/>
    <d v="2016-04-25T00:00:00"/>
    <n v="8764"/>
    <n v="651.21"/>
    <n v="524.96"/>
    <n v="5707204.4400000004"/>
    <n v="4600749.4400000004"/>
    <n v="1106455"/>
  </r>
  <r>
    <x v="3"/>
    <x v="24"/>
    <x v="1"/>
    <x v="0"/>
    <x v="0"/>
    <x v="1558"/>
    <n v="915191447"/>
    <d v="2018-09-27T00:00:00"/>
    <n v="4342"/>
    <n v="152.58000000000001"/>
    <n v="97.44"/>
    <n v="662502.36"/>
    <n v="423084.48"/>
    <n v="239417.88"/>
  </r>
  <r>
    <x v="0"/>
    <x v="0"/>
    <x v="9"/>
    <x v="0"/>
    <x v="1"/>
    <x v="533"/>
    <n v="442360913"/>
    <d v="2018-03-05T00:00:00"/>
    <n v="3279"/>
    <n v="9.33"/>
    <n v="6.92"/>
    <n v="30593.07"/>
    <n v="22690.68"/>
    <n v="7902.39"/>
  </r>
  <r>
    <x v="3"/>
    <x v="133"/>
    <x v="4"/>
    <x v="0"/>
    <x v="1"/>
    <x v="2150"/>
    <n v="462555587"/>
    <d v="2015-05-12T00:00:00"/>
    <n v="9332"/>
    <n v="81.73"/>
    <n v="56.67"/>
    <n v="762704.36"/>
    <n v="528844.43999999994"/>
    <n v="233859.92"/>
  </r>
  <r>
    <x v="1"/>
    <x v="64"/>
    <x v="8"/>
    <x v="0"/>
    <x v="0"/>
    <x v="2151"/>
    <n v="733636796"/>
    <d v="2020-09-15T00:00:00"/>
    <n v="8286"/>
    <n v="421.89"/>
    <n v="364.69"/>
    <n v="3495780.54"/>
    <n v="3021821.34"/>
    <n v="473959.2"/>
  </r>
  <r>
    <x v="1"/>
    <x v="7"/>
    <x v="1"/>
    <x v="0"/>
    <x v="2"/>
    <x v="1912"/>
    <n v="183778369"/>
    <d v="2020-01-07T00:00:00"/>
    <n v="2958"/>
    <n v="152.58000000000001"/>
    <n v="97.44"/>
    <n v="451331.64"/>
    <n v="288227.52"/>
    <n v="163104.12"/>
  </r>
  <r>
    <x v="3"/>
    <x v="15"/>
    <x v="2"/>
    <x v="0"/>
    <x v="3"/>
    <x v="473"/>
    <n v="961466634"/>
    <d v="2016-08-17T00:00:00"/>
    <n v="8198"/>
    <n v="47.45"/>
    <n v="31.79"/>
    <n v="388995.1"/>
    <n v="260614.42"/>
    <n v="128380.68"/>
  </r>
  <r>
    <x v="3"/>
    <x v="30"/>
    <x v="8"/>
    <x v="1"/>
    <x v="0"/>
    <x v="393"/>
    <n v="785500419"/>
    <d v="2019-07-15T00:00:00"/>
    <n v="5884"/>
    <n v="421.89"/>
    <n v="364.69"/>
    <n v="2482400.7599999998"/>
    <n v="2145835.96"/>
    <n v="336564.8"/>
  </r>
  <r>
    <x v="1"/>
    <x v="33"/>
    <x v="1"/>
    <x v="1"/>
    <x v="0"/>
    <x v="614"/>
    <n v="594991052"/>
    <d v="2017-06-06T00:00:00"/>
    <n v="9929"/>
    <n v="152.58000000000001"/>
    <n v="97.44"/>
    <n v="1514966.82"/>
    <n v="967481.76"/>
    <n v="547485.06000000006"/>
  </r>
  <r>
    <x v="4"/>
    <x v="95"/>
    <x v="10"/>
    <x v="1"/>
    <x v="0"/>
    <x v="2152"/>
    <n v="499362361"/>
    <d v="2016-09-01T00:00:00"/>
    <n v="1274"/>
    <n v="154.06"/>
    <n v="90.93"/>
    <n v="196272.44"/>
    <n v="115844.82"/>
    <n v="80427.62"/>
  </r>
  <r>
    <x v="3"/>
    <x v="106"/>
    <x v="10"/>
    <x v="0"/>
    <x v="1"/>
    <x v="2153"/>
    <n v="228350675"/>
    <d v="2015-09-15T00:00:00"/>
    <n v="2894"/>
    <n v="154.06"/>
    <n v="90.93"/>
    <n v="445849.64"/>
    <n v="263151.42"/>
    <n v="182698.22"/>
  </r>
  <r>
    <x v="0"/>
    <x v="14"/>
    <x v="0"/>
    <x v="1"/>
    <x v="0"/>
    <x v="2154"/>
    <n v="482004821"/>
    <d v="2016-07-12T00:00:00"/>
    <n v="4793"/>
    <n v="255.28"/>
    <n v="159.41999999999999"/>
    <n v="1223557.04"/>
    <n v="764100.06"/>
    <n v="459456.98"/>
  </r>
  <r>
    <x v="5"/>
    <x v="154"/>
    <x v="6"/>
    <x v="1"/>
    <x v="0"/>
    <x v="45"/>
    <n v="680686128"/>
    <d v="2018-07-08T00:00:00"/>
    <n v="9006"/>
    <n v="651.21"/>
    <n v="524.96"/>
    <n v="5864797.2599999998"/>
    <n v="4727789.76"/>
    <n v="1137007.5"/>
  </r>
  <r>
    <x v="5"/>
    <x v="75"/>
    <x v="5"/>
    <x v="1"/>
    <x v="3"/>
    <x v="1518"/>
    <n v="315068423"/>
    <d v="2017-02-25T00:00:00"/>
    <n v="4603"/>
    <n v="109.28"/>
    <n v="35.840000000000003"/>
    <n v="503015.84"/>
    <n v="164971.51999999999"/>
    <n v="338044.32"/>
  </r>
  <r>
    <x v="4"/>
    <x v="176"/>
    <x v="5"/>
    <x v="0"/>
    <x v="0"/>
    <x v="1835"/>
    <n v="296138036"/>
    <d v="2022-09-23T00:00:00"/>
    <n v="2680"/>
    <n v="109.28"/>
    <n v="35.840000000000003"/>
    <n v="292870.40000000002"/>
    <n v="96051.199999999997"/>
    <n v="196819.20000000001"/>
  </r>
  <r>
    <x v="5"/>
    <x v="161"/>
    <x v="8"/>
    <x v="1"/>
    <x v="0"/>
    <x v="2141"/>
    <n v="705193793"/>
    <d v="2016-05-12T00:00:00"/>
    <n v="1369"/>
    <n v="421.89"/>
    <n v="364.69"/>
    <n v="577567.41"/>
    <n v="499260.61"/>
    <n v="78306.8"/>
  </r>
  <r>
    <x v="3"/>
    <x v="35"/>
    <x v="11"/>
    <x v="1"/>
    <x v="2"/>
    <x v="1667"/>
    <n v="343847024"/>
    <d v="2022-11-05T00:00:00"/>
    <n v="830"/>
    <n v="668.27"/>
    <n v="502.54"/>
    <n v="554664.1"/>
    <n v="417108.2"/>
    <n v="137555.9"/>
  </r>
  <r>
    <x v="5"/>
    <x v="40"/>
    <x v="7"/>
    <x v="1"/>
    <x v="3"/>
    <x v="1622"/>
    <n v="784021556"/>
    <d v="2019-12-02T00:00:00"/>
    <n v="8256"/>
    <n v="437.2"/>
    <n v="263.33"/>
    <n v="3609523.2"/>
    <n v="2174052.48"/>
    <n v="1435470.72"/>
  </r>
  <r>
    <x v="5"/>
    <x v="111"/>
    <x v="6"/>
    <x v="1"/>
    <x v="0"/>
    <x v="743"/>
    <n v="517953717"/>
    <d v="2015-11-14T00:00:00"/>
    <n v="2870"/>
    <n v="651.21"/>
    <n v="524.96"/>
    <n v="1868972.7"/>
    <n v="1506635.2"/>
    <n v="362337.5"/>
  </r>
  <r>
    <x v="2"/>
    <x v="82"/>
    <x v="7"/>
    <x v="0"/>
    <x v="2"/>
    <x v="1308"/>
    <n v="808192336"/>
    <d v="2021-12-05T00:00:00"/>
    <n v="927"/>
    <n v="437.2"/>
    <n v="263.33"/>
    <n v="405284.4"/>
    <n v="244106.91"/>
    <n v="161177.49"/>
  </r>
  <r>
    <x v="4"/>
    <x v="95"/>
    <x v="5"/>
    <x v="1"/>
    <x v="3"/>
    <x v="492"/>
    <n v="737598741"/>
    <d v="2019-06-10T00:00:00"/>
    <n v="713"/>
    <n v="109.28"/>
    <n v="35.840000000000003"/>
    <n v="77916.639999999999"/>
    <n v="25553.919999999998"/>
    <n v="52362.720000000001"/>
  </r>
  <r>
    <x v="5"/>
    <x v="28"/>
    <x v="5"/>
    <x v="0"/>
    <x v="0"/>
    <x v="1005"/>
    <n v="359346759"/>
    <d v="2019-11-09T00:00:00"/>
    <n v="7546"/>
    <n v="109.28"/>
    <n v="35.840000000000003"/>
    <n v="824626.88"/>
    <n v="270448.64000000001"/>
    <n v="554178.24"/>
  </r>
  <r>
    <x v="1"/>
    <x v="120"/>
    <x v="6"/>
    <x v="0"/>
    <x v="3"/>
    <x v="2092"/>
    <n v="246922719"/>
    <d v="2015-07-29T00:00:00"/>
    <n v="8775"/>
    <n v="651.21"/>
    <n v="524.96"/>
    <n v="5714367.75"/>
    <n v="4606524"/>
    <n v="1107843.75"/>
  </r>
  <r>
    <x v="5"/>
    <x v="175"/>
    <x v="3"/>
    <x v="0"/>
    <x v="3"/>
    <x v="1699"/>
    <n v="144125449"/>
    <d v="2022-05-22T00:00:00"/>
    <n v="8778"/>
    <n v="205.7"/>
    <n v="117.11"/>
    <n v="1805634.6"/>
    <n v="1027991.58"/>
    <n v="777643.02"/>
  </r>
  <r>
    <x v="1"/>
    <x v="159"/>
    <x v="1"/>
    <x v="1"/>
    <x v="2"/>
    <x v="1008"/>
    <n v="315066277"/>
    <d v="2019-11-28T00:00:00"/>
    <n v="3968"/>
    <n v="152.58000000000001"/>
    <n v="97.44"/>
    <n v="605437.43999999994"/>
    <n v="386641.91999999998"/>
    <n v="218795.51999999999"/>
  </r>
  <r>
    <x v="4"/>
    <x v="160"/>
    <x v="2"/>
    <x v="0"/>
    <x v="1"/>
    <x v="2155"/>
    <n v="194169032"/>
    <d v="2016-04-11T00:00:00"/>
    <n v="7786"/>
    <n v="47.45"/>
    <n v="31.79"/>
    <n v="369445.7"/>
    <n v="247516.94"/>
    <n v="121928.76"/>
  </r>
  <r>
    <x v="5"/>
    <x v="84"/>
    <x v="7"/>
    <x v="1"/>
    <x v="2"/>
    <x v="1852"/>
    <n v="636170041"/>
    <d v="2016-08-04T00:00:00"/>
    <n v="5707"/>
    <n v="437.2"/>
    <n v="263.33"/>
    <n v="2495100.4"/>
    <n v="1502824.31"/>
    <n v="992276.09"/>
  </r>
  <r>
    <x v="1"/>
    <x v="136"/>
    <x v="11"/>
    <x v="1"/>
    <x v="1"/>
    <x v="1382"/>
    <n v="766118133"/>
    <d v="2022-10-10T00:00:00"/>
    <n v="235"/>
    <n v="668.27"/>
    <n v="502.54"/>
    <n v="157043.45000000001"/>
    <n v="118096.9"/>
    <n v="38946.550000000003"/>
  </r>
  <r>
    <x v="3"/>
    <x v="163"/>
    <x v="9"/>
    <x v="1"/>
    <x v="0"/>
    <x v="809"/>
    <n v="229374635"/>
    <d v="2021-05-31T00:00:00"/>
    <n v="5906"/>
    <n v="9.33"/>
    <n v="6.92"/>
    <n v="55102.98"/>
    <n v="40869.519999999997"/>
    <n v="14233.46"/>
  </r>
  <r>
    <x v="5"/>
    <x v="40"/>
    <x v="11"/>
    <x v="0"/>
    <x v="1"/>
    <x v="894"/>
    <n v="541613376"/>
    <d v="2020-10-11T00:00:00"/>
    <n v="4289"/>
    <n v="668.27"/>
    <n v="502.54"/>
    <n v="2866210.03"/>
    <n v="2155394.06"/>
    <n v="710815.97"/>
  </r>
  <r>
    <x v="1"/>
    <x v="59"/>
    <x v="5"/>
    <x v="1"/>
    <x v="2"/>
    <x v="2156"/>
    <n v="138820683"/>
    <d v="2022-07-09T00:00:00"/>
    <n v="8980"/>
    <n v="109.28"/>
    <n v="35.840000000000003"/>
    <n v="981334.4"/>
    <n v="321843.20000000001"/>
    <n v="659491.19999999995"/>
  </r>
  <r>
    <x v="0"/>
    <x v="181"/>
    <x v="0"/>
    <x v="0"/>
    <x v="3"/>
    <x v="1964"/>
    <n v="227295386"/>
    <d v="2020-09-06T00:00:00"/>
    <n v="611"/>
    <n v="255.28"/>
    <n v="159.41999999999999"/>
    <n v="155976.07999999999"/>
    <n v="97405.62"/>
    <n v="58570.46"/>
  </r>
  <r>
    <x v="1"/>
    <x v="33"/>
    <x v="3"/>
    <x v="0"/>
    <x v="0"/>
    <x v="214"/>
    <n v="733648812"/>
    <d v="2020-12-24T00:00:00"/>
    <n v="1842"/>
    <n v="205.7"/>
    <n v="117.11"/>
    <n v="378899.4"/>
    <n v="215716.62"/>
    <n v="163182.78"/>
  </r>
  <r>
    <x v="5"/>
    <x v="114"/>
    <x v="6"/>
    <x v="0"/>
    <x v="3"/>
    <x v="1884"/>
    <n v="754804790"/>
    <d v="2022-05-20T00:00:00"/>
    <n v="2366"/>
    <n v="651.21"/>
    <n v="524.96"/>
    <n v="1540762.86"/>
    <n v="1242055.3600000001"/>
    <n v="298707.5"/>
  </r>
  <r>
    <x v="2"/>
    <x v="137"/>
    <x v="10"/>
    <x v="1"/>
    <x v="2"/>
    <x v="2157"/>
    <n v="807999646"/>
    <d v="2021-02-03T00:00:00"/>
    <n v="3906"/>
    <n v="154.06"/>
    <n v="90.93"/>
    <n v="601758.36"/>
    <n v="355172.58"/>
    <n v="246585.78"/>
  </r>
  <r>
    <x v="1"/>
    <x v="108"/>
    <x v="6"/>
    <x v="0"/>
    <x v="1"/>
    <x v="2158"/>
    <n v="580782210"/>
    <d v="2015-02-20T00:00:00"/>
    <n v="5217"/>
    <n v="651.21"/>
    <n v="524.96"/>
    <n v="3397362.57"/>
    <n v="2738716.32"/>
    <n v="658646.25"/>
  </r>
  <r>
    <x v="0"/>
    <x v="118"/>
    <x v="4"/>
    <x v="1"/>
    <x v="1"/>
    <x v="709"/>
    <n v="281013810"/>
    <d v="2022-05-10T00:00:00"/>
    <n v="7086"/>
    <n v="81.73"/>
    <n v="56.67"/>
    <n v="579138.78"/>
    <n v="401563.62"/>
    <n v="177575.16"/>
  </r>
  <r>
    <x v="2"/>
    <x v="51"/>
    <x v="9"/>
    <x v="0"/>
    <x v="1"/>
    <x v="1325"/>
    <n v="186868274"/>
    <d v="2015-09-12T00:00:00"/>
    <n v="7330"/>
    <n v="9.33"/>
    <n v="6.92"/>
    <n v="68388.899999999994"/>
    <n v="50723.6"/>
    <n v="17665.3"/>
  </r>
  <r>
    <x v="5"/>
    <x v="150"/>
    <x v="10"/>
    <x v="1"/>
    <x v="0"/>
    <x v="1076"/>
    <n v="196831929"/>
    <d v="2020-08-18T00:00:00"/>
    <n v="5797"/>
    <n v="154.06"/>
    <n v="90.93"/>
    <n v="893085.82"/>
    <n v="527121.21"/>
    <n v="365964.61"/>
  </r>
  <r>
    <x v="1"/>
    <x v="109"/>
    <x v="0"/>
    <x v="1"/>
    <x v="1"/>
    <x v="975"/>
    <n v="279703605"/>
    <d v="2022-01-10T00:00:00"/>
    <n v="9367"/>
    <n v="255.28"/>
    <n v="159.41999999999999"/>
    <n v="2391207.7599999998"/>
    <n v="1493287.14"/>
    <n v="897920.62"/>
  </r>
  <r>
    <x v="3"/>
    <x v="10"/>
    <x v="0"/>
    <x v="1"/>
    <x v="0"/>
    <x v="891"/>
    <n v="924594628"/>
    <d v="2022-04-12T00:00:00"/>
    <n v="6952"/>
    <n v="255.28"/>
    <n v="159.41999999999999"/>
    <n v="1774706.56"/>
    <n v="1108287.8400000001"/>
    <n v="666418.72"/>
  </r>
  <r>
    <x v="3"/>
    <x v="138"/>
    <x v="6"/>
    <x v="0"/>
    <x v="1"/>
    <x v="1729"/>
    <n v="890928828"/>
    <d v="2019-03-02T00:00:00"/>
    <n v="4494"/>
    <n v="651.21"/>
    <n v="524.96"/>
    <n v="2926537.74"/>
    <n v="2359170.2400000002"/>
    <n v="567367.5"/>
  </r>
  <r>
    <x v="2"/>
    <x v="144"/>
    <x v="5"/>
    <x v="0"/>
    <x v="1"/>
    <x v="486"/>
    <n v="358442533"/>
    <d v="2021-09-24T00:00:00"/>
    <n v="9966"/>
    <n v="109.28"/>
    <n v="35.840000000000003"/>
    <n v="1089084.48"/>
    <n v="357181.44"/>
    <n v="731903.04"/>
  </r>
  <r>
    <x v="4"/>
    <x v="31"/>
    <x v="0"/>
    <x v="0"/>
    <x v="0"/>
    <x v="630"/>
    <n v="477184569"/>
    <d v="2021-10-20T00:00:00"/>
    <n v="8373"/>
    <n v="255.28"/>
    <n v="159.41999999999999"/>
    <n v="2137459.44"/>
    <n v="1334823.6599999999"/>
    <n v="802635.78"/>
  </r>
  <r>
    <x v="5"/>
    <x v="34"/>
    <x v="4"/>
    <x v="0"/>
    <x v="0"/>
    <x v="973"/>
    <n v="217516267"/>
    <d v="2020-03-14T00:00:00"/>
    <n v="6752"/>
    <n v="81.73"/>
    <n v="56.67"/>
    <n v="551840.96"/>
    <n v="382635.84"/>
    <n v="169205.12"/>
  </r>
  <r>
    <x v="5"/>
    <x v="87"/>
    <x v="3"/>
    <x v="0"/>
    <x v="2"/>
    <x v="1577"/>
    <n v="420111453"/>
    <d v="2017-02-10T00:00:00"/>
    <n v="9170"/>
    <n v="205.7"/>
    <n v="117.11"/>
    <n v="1886269"/>
    <n v="1073898.7"/>
    <n v="812370.3"/>
  </r>
  <r>
    <x v="1"/>
    <x v="73"/>
    <x v="0"/>
    <x v="1"/>
    <x v="3"/>
    <x v="1181"/>
    <n v="645956456"/>
    <d v="2016-04-08T00:00:00"/>
    <n v="1725"/>
    <n v="255.28"/>
    <n v="159.41999999999999"/>
    <n v="440358"/>
    <n v="274999.5"/>
    <n v="165358.5"/>
  </r>
  <r>
    <x v="1"/>
    <x v="26"/>
    <x v="5"/>
    <x v="1"/>
    <x v="0"/>
    <x v="2148"/>
    <n v="526350104"/>
    <d v="2021-12-04T00:00:00"/>
    <n v="7547"/>
    <n v="109.28"/>
    <n v="35.840000000000003"/>
    <n v="824736.16"/>
    <n v="270484.47999999998"/>
    <n v="554251.68000000005"/>
  </r>
  <r>
    <x v="1"/>
    <x v="152"/>
    <x v="8"/>
    <x v="0"/>
    <x v="2"/>
    <x v="1785"/>
    <n v="212903726"/>
    <d v="2015-02-26T00:00:00"/>
    <n v="1798"/>
    <n v="421.89"/>
    <n v="364.69"/>
    <n v="758558.22"/>
    <n v="655712.62"/>
    <n v="102845.6"/>
  </r>
  <r>
    <x v="5"/>
    <x v="78"/>
    <x v="4"/>
    <x v="1"/>
    <x v="2"/>
    <x v="1986"/>
    <n v="827541148"/>
    <d v="2021-07-23T00:00:00"/>
    <n v="6670"/>
    <n v="81.73"/>
    <n v="56.67"/>
    <n v="545139.1"/>
    <n v="377988.9"/>
    <n v="167150.20000000001"/>
  </r>
  <r>
    <x v="3"/>
    <x v="94"/>
    <x v="7"/>
    <x v="0"/>
    <x v="0"/>
    <x v="985"/>
    <n v="412498700"/>
    <d v="2022-02-19T00:00:00"/>
    <n v="6387"/>
    <n v="437.2"/>
    <n v="263.33"/>
    <n v="2792396.4"/>
    <n v="1681888.71"/>
    <n v="1110507.69"/>
  </r>
  <r>
    <x v="1"/>
    <x v="41"/>
    <x v="10"/>
    <x v="0"/>
    <x v="1"/>
    <x v="2159"/>
    <n v="680325210"/>
    <d v="2017-07-23T00:00:00"/>
    <n v="2203"/>
    <n v="154.06"/>
    <n v="90.93"/>
    <n v="339394.18"/>
    <n v="200318.79"/>
    <n v="139075.39000000001"/>
  </r>
  <r>
    <x v="1"/>
    <x v="80"/>
    <x v="2"/>
    <x v="0"/>
    <x v="0"/>
    <x v="2160"/>
    <n v="263882005"/>
    <d v="2021-02-27T00:00:00"/>
    <n v="7404"/>
    <n v="47.45"/>
    <n v="31.79"/>
    <n v="351319.8"/>
    <n v="235373.16"/>
    <n v="115946.64"/>
  </r>
  <r>
    <x v="3"/>
    <x v="21"/>
    <x v="3"/>
    <x v="1"/>
    <x v="0"/>
    <x v="1440"/>
    <n v="566342914"/>
    <d v="2022-12-17T00:00:00"/>
    <n v="2308"/>
    <n v="205.7"/>
    <n v="117.11"/>
    <n v="474755.6"/>
    <n v="270289.88"/>
    <n v="204465.72"/>
  </r>
  <r>
    <x v="5"/>
    <x v="58"/>
    <x v="8"/>
    <x v="0"/>
    <x v="0"/>
    <x v="2161"/>
    <n v="811194264"/>
    <d v="2015-07-04T00:00:00"/>
    <n v="9264"/>
    <n v="421.89"/>
    <n v="364.69"/>
    <n v="3908388.96"/>
    <n v="3378488.16"/>
    <n v="529900.80000000005"/>
  </r>
  <r>
    <x v="2"/>
    <x v="125"/>
    <x v="0"/>
    <x v="0"/>
    <x v="1"/>
    <x v="1205"/>
    <n v="292234885"/>
    <d v="2020-08-04T00:00:00"/>
    <n v="7651"/>
    <n v="255.28"/>
    <n v="159.41999999999999"/>
    <n v="1953147.28"/>
    <n v="1219722.42"/>
    <n v="733424.86"/>
  </r>
  <r>
    <x v="5"/>
    <x v="126"/>
    <x v="9"/>
    <x v="1"/>
    <x v="0"/>
    <x v="1027"/>
    <n v="623576104"/>
    <d v="2018-05-25T00:00:00"/>
    <n v="8881"/>
    <n v="9.33"/>
    <n v="6.92"/>
    <n v="82859.73"/>
    <n v="61456.52"/>
    <n v="21403.21"/>
  </r>
  <r>
    <x v="5"/>
    <x v="54"/>
    <x v="1"/>
    <x v="0"/>
    <x v="0"/>
    <x v="1764"/>
    <n v="789641749"/>
    <d v="2018-10-10T00:00:00"/>
    <n v="1396"/>
    <n v="152.58000000000001"/>
    <n v="97.44"/>
    <n v="213001.68"/>
    <n v="136026.23999999999"/>
    <n v="76975.44"/>
  </r>
  <r>
    <x v="1"/>
    <x v="80"/>
    <x v="9"/>
    <x v="1"/>
    <x v="2"/>
    <x v="2162"/>
    <n v="295168149"/>
    <d v="2016-07-16T00:00:00"/>
    <n v="5669"/>
    <n v="9.33"/>
    <n v="6.92"/>
    <n v="52891.77"/>
    <n v="39229.480000000003"/>
    <n v="13662.29"/>
  </r>
  <r>
    <x v="5"/>
    <x v="91"/>
    <x v="3"/>
    <x v="1"/>
    <x v="0"/>
    <x v="1942"/>
    <n v="515204131"/>
    <d v="2021-10-04T00:00:00"/>
    <n v="9206"/>
    <n v="205.7"/>
    <n v="117.11"/>
    <n v="1893674.2"/>
    <n v="1078114.6599999999"/>
    <n v="815559.54"/>
  </r>
  <r>
    <x v="1"/>
    <x v="140"/>
    <x v="8"/>
    <x v="1"/>
    <x v="1"/>
    <x v="2163"/>
    <n v="645111024"/>
    <d v="2016-09-26T00:00:00"/>
    <n v="1543"/>
    <n v="421.89"/>
    <n v="364.69"/>
    <n v="650976.27"/>
    <n v="562716.67000000004"/>
    <n v="88259.6"/>
  </r>
  <r>
    <x v="1"/>
    <x v="36"/>
    <x v="0"/>
    <x v="1"/>
    <x v="0"/>
    <x v="1681"/>
    <n v="850562655"/>
    <d v="2018-09-25T00:00:00"/>
    <n v="9246"/>
    <n v="255.28"/>
    <n v="159.41999999999999"/>
    <n v="2360318.88"/>
    <n v="1473997.32"/>
    <n v="886321.56"/>
  </r>
  <r>
    <x v="5"/>
    <x v="105"/>
    <x v="4"/>
    <x v="1"/>
    <x v="2"/>
    <x v="1315"/>
    <n v="917545354"/>
    <d v="2020-05-30T00:00:00"/>
    <n v="915"/>
    <n v="81.73"/>
    <n v="56.67"/>
    <n v="74782.95"/>
    <n v="51853.05"/>
    <n v="22929.9"/>
  </r>
  <r>
    <x v="1"/>
    <x v="169"/>
    <x v="4"/>
    <x v="1"/>
    <x v="2"/>
    <x v="1339"/>
    <n v="702357947"/>
    <d v="2018-02-04T00:00:00"/>
    <n v="2179"/>
    <n v="81.73"/>
    <n v="56.67"/>
    <n v="178089.67"/>
    <n v="123483.93"/>
    <n v="54605.74"/>
  </r>
  <r>
    <x v="5"/>
    <x v="162"/>
    <x v="0"/>
    <x v="0"/>
    <x v="3"/>
    <x v="2164"/>
    <n v="581611764"/>
    <d v="2017-07-02T00:00:00"/>
    <n v="701"/>
    <n v="255.28"/>
    <n v="159.41999999999999"/>
    <n v="178951.28"/>
    <n v="111753.42"/>
    <n v="67197.86"/>
  </r>
  <r>
    <x v="1"/>
    <x v="26"/>
    <x v="5"/>
    <x v="0"/>
    <x v="2"/>
    <x v="2165"/>
    <n v="102230632"/>
    <d v="2017-06-13T00:00:00"/>
    <n v="1171"/>
    <n v="109.28"/>
    <n v="35.840000000000003"/>
    <n v="127966.88"/>
    <n v="41968.639999999999"/>
    <n v="85998.24"/>
  </r>
  <r>
    <x v="1"/>
    <x v="93"/>
    <x v="5"/>
    <x v="0"/>
    <x v="2"/>
    <x v="645"/>
    <n v="231450879"/>
    <d v="2022-02-22T00:00:00"/>
    <n v="313"/>
    <n v="109.28"/>
    <n v="35.840000000000003"/>
    <n v="34204.639999999999"/>
    <n v="11217.92"/>
    <n v="22986.720000000001"/>
  </r>
  <r>
    <x v="5"/>
    <x v="100"/>
    <x v="2"/>
    <x v="0"/>
    <x v="2"/>
    <x v="2166"/>
    <n v="206821334"/>
    <d v="2021-05-03T00:00:00"/>
    <n v="1884"/>
    <n v="47.45"/>
    <n v="31.79"/>
    <n v="89395.8"/>
    <n v="59892.36"/>
    <n v="29503.439999999999"/>
  </r>
  <r>
    <x v="6"/>
    <x v="180"/>
    <x v="2"/>
    <x v="1"/>
    <x v="2"/>
    <x v="505"/>
    <n v="686203324"/>
    <d v="2015-09-18T00:00:00"/>
    <n v="1667"/>
    <n v="47.45"/>
    <n v="31.79"/>
    <n v="79099.149999999994"/>
    <n v="52993.93"/>
    <n v="26105.22"/>
  </r>
  <r>
    <x v="2"/>
    <x v="12"/>
    <x v="6"/>
    <x v="0"/>
    <x v="2"/>
    <x v="2167"/>
    <n v="597770678"/>
    <d v="2018-10-19T00:00:00"/>
    <n v="2482"/>
    <n v="651.21"/>
    <n v="524.96"/>
    <n v="1616303.22"/>
    <n v="1302950.72"/>
    <n v="313352.5"/>
  </r>
  <r>
    <x v="2"/>
    <x v="90"/>
    <x v="0"/>
    <x v="1"/>
    <x v="1"/>
    <x v="2168"/>
    <n v="290009725"/>
    <d v="2016-05-07T00:00:00"/>
    <n v="9177"/>
    <n v="255.28"/>
    <n v="159.41999999999999"/>
    <n v="2342704.56"/>
    <n v="1462997.34"/>
    <n v="879707.22"/>
  </r>
  <r>
    <x v="5"/>
    <x v="9"/>
    <x v="9"/>
    <x v="0"/>
    <x v="3"/>
    <x v="815"/>
    <n v="181719291"/>
    <d v="2022-07-05T00:00:00"/>
    <n v="3631"/>
    <n v="9.33"/>
    <n v="6.92"/>
    <n v="33877.230000000003"/>
    <n v="25126.52"/>
    <n v="8750.7099999999991"/>
  </r>
  <r>
    <x v="5"/>
    <x v="53"/>
    <x v="8"/>
    <x v="0"/>
    <x v="2"/>
    <x v="343"/>
    <n v="312010705"/>
    <d v="2022-12-21T00:00:00"/>
    <n v="9756"/>
    <n v="421.89"/>
    <n v="364.69"/>
    <n v="4115958.84"/>
    <n v="3557915.64"/>
    <n v="558043.19999999995"/>
  </r>
  <r>
    <x v="5"/>
    <x v="62"/>
    <x v="9"/>
    <x v="0"/>
    <x v="0"/>
    <x v="2169"/>
    <n v="790307796"/>
    <d v="2019-08-30T00:00:00"/>
    <n v="8494"/>
    <n v="9.33"/>
    <n v="6.92"/>
    <n v="79249.02"/>
    <n v="58778.48"/>
    <n v="20470.54"/>
  </r>
  <r>
    <x v="5"/>
    <x v="40"/>
    <x v="8"/>
    <x v="1"/>
    <x v="1"/>
    <x v="889"/>
    <n v="446346890"/>
    <d v="2015-06-18T00:00:00"/>
    <n v="2819"/>
    <n v="421.89"/>
    <n v="364.69"/>
    <n v="1189307.9099999999"/>
    <n v="1028061.11"/>
    <n v="161246.79999999999"/>
  </r>
  <r>
    <x v="1"/>
    <x v="73"/>
    <x v="5"/>
    <x v="0"/>
    <x v="0"/>
    <x v="2170"/>
    <n v="880176818"/>
    <d v="2022-10-15T00:00:00"/>
    <n v="2735"/>
    <n v="109.28"/>
    <n v="35.840000000000003"/>
    <n v="298880.8"/>
    <n v="98022.399999999994"/>
    <n v="200858.4"/>
  </r>
  <r>
    <x v="3"/>
    <x v="151"/>
    <x v="0"/>
    <x v="1"/>
    <x v="0"/>
    <x v="1894"/>
    <n v="612158906"/>
    <d v="2017-08-04T00:00:00"/>
    <n v="279"/>
    <n v="255.28"/>
    <n v="159.41999999999999"/>
    <n v="71223.12"/>
    <n v="44478.18"/>
    <n v="26744.94"/>
  </r>
  <r>
    <x v="2"/>
    <x v="68"/>
    <x v="9"/>
    <x v="0"/>
    <x v="1"/>
    <x v="1599"/>
    <n v="932966983"/>
    <d v="2019-03-20T00:00:00"/>
    <n v="4518"/>
    <n v="9.33"/>
    <n v="6.92"/>
    <n v="42152.94"/>
    <n v="31264.560000000001"/>
    <n v="10888.38"/>
  </r>
  <r>
    <x v="5"/>
    <x v="58"/>
    <x v="8"/>
    <x v="0"/>
    <x v="3"/>
    <x v="1633"/>
    <n v="953587377"/>
    <d v="2018-03-27T00:00:00"/>
    <n v="6550"/>
    <n v="421.89"/>
    <n v="364.69"/>
    <n v="2763379.5"/>
    <n v="2388719.5"/>
    <n v="374660"/>
  </r>
  <r>
    <x v="1"/>
    <x v="142"/>
    <x v="5"/>
    <x v="0"/>
    <x v="3"/>
    <x v="922"/>
    <n v="755318915"/>
    <d v="2021-06-25T00:00:00"/>
    <n v="4507"/>
    <n v="109.28"/>
    <n v="35.840000000000003"/>
    <n v="492524.96"/>
    <n v="161530.88"/>
    <n v="330994.08"/>
  </r>
  <r>
    <x v="2"/>
    <x v="165"/>
    <x v="4"/>
    <x v="0"/>
    <x v="1"/>
    <x v="2171"/>
    <n v="939772927"/>
    <d v="2020-03-03T00:00:00"/>
    <n v="8548"/>
    <n v="81.73"/>
    <n v="56.67"/>
    <n v="698628.04"/>
    <n v="484415.16"/>
    <n v="214212.88"/>
  </r>
  <r>
    <x v="1"/>
    <x v="152"/>
    <x v="2"/>
    <x v="0"/>
    <x v="3"/>
    <x v="1703"/>
    <n v="378873240"/>
    <d v="2020-11-28T00:00:00"/>
    <n v="5866"/>
    <n v="47.45"/>
    <n v="31.79"/>
    <n v="278341.7"/>
    <n v="186480.14"/>
    <n v="91861.56"/>
  </r>
  <r>
    <x v="1"/>
    <x v="85"/>
    <x v="9"/>
    <x v="0"/>
    <x v="2"/>
    <x v="307"/>
    <n v="264856183"/>
    <d v="2021-12-23T00:00:00"/>
    <n v="5685"/>
    <n v="9.33"/>
    <n v="6.92"/>
    <n v="53041.05"/>
    <n v="39340.199999999997"/>
    <n v="13700.85"/>
  </r>
  <r>
    <x v="4"/>
    <x v="158"/>
    <x v="10"/>
    <x v="1"/>
    <x v="1"/>
    <x v="2172"/>
    <n v="960270583"/>
    <d v="2021-11-24T00:00:00"/>
    <n v="4260"/>
    <n v="154.06"/>
    <n v="90.93"/>
    <n v="656295.6"/>
    <n v="387361.8"/>
    <n v="268933.8"/>
  </r>
  <r>
    <x v="5"/>
    <x v="161"/>
    <x v="6"/>
    <x v="1"/>
    <x v="2"/>
    <x v="2173"/>
    <n v="647977769"/>
    <d v="2016-08-03T00:00:00"/>
    <n v="9876"/>
    <n v="651.21"/>
    <n v="524.96"/>
    <n v="6431349.96"/>
    <n v="5184504.96"/>
    <n v="1246845"/>
  </r>
  <r>
    <x v="5"/>
    <x v="32"/>
    <x v="9"/>
    <x v="1"/>
    <x v="3"/>
    <x v="1411"/>
    <n v="281151568"/>
    <d v="2021-01-22T00:00:00"/>
    <n v="7852"/>
    <n v="9.33"/>
    <n v="6.92"/>
    <n v="73259.16"/>
    <n v="54335.839999999997"/>
    <n v="18923.32"/>
  </r>
  <r>
    <x v="4"/>
    <x v="173"/>
    <x v="1"/>
    <x v="0"/>
    <x v="3"/>
    <x v="1379"/>
    <n v="433278310"/>
    <d v="2015-06-08T00:00:00"/>
    <n v="5535"/>
    <n v="152.58000000000001"/>
    <n v="97.44"/>
    <n v="844530.3"/>
    <n v="539330.4"/>
    <n v="305199.90000000002"/>
  </r>
  <r>
    <x v="6"/>
    <x v="171"/>
    <x v="5"/>
    <x v="1"/>
    <x v="0"/>
    <x v="236"/>
    <n v="848156821"/>
    <d v="2021-05-11T00:00:00"/>
    <n v="7306"/>
    <n v="109.28"/>
    <n v="35.840000000000003"/>
    <n v="798399.68"/>
    <n v="261847.04000000001"/>
    <n v="536552.64"/>
  </r>
  <r>
    <x v="5"/>
    <x v="127"/>
    <x v="1"/>
    <x v="1"/>
    <x v="0"/>
    <x v="1479"/>
    <n v="889898431"/>
    <d v="2015-02-28T00:00:00"/>
    <n v="9576"/>
    <n v="152.58000000000001"/>
    <n v="97.44"/>
    <n v="1461106.08"/>
    <n v="933085.44"/>
    <n v="528020.64"/>
  </r>
  <r>
    <x v="2"/>
    <x v="37"/>
    <x v="4"/>
    <x v="0"/>
    <x v="1"/>
    <x v="1689"/>
    <n v="892926967"/>
    <d v="2017-04-07T00:00:00"/>
    <n v="5787"/>
    <n v="81.73"/>
    <n v="56.67"/>
    <n v="472971.51"/>
    <n v="327949.28999999998"/>
    <n v="145022.22"/>
  </r>
  <r>
    <x v="2"/>
    <x v="37"/>
    <x v="11"/>
    <x v="0"/>
    <x v="1"/>
    <x v="2034"/>
    <n v="811978757"/>
    <d v="2016-06-26T00:00:00"/>
    <n v="1413"/>
    <n v="668.27"/>
    <n v="502.54"/>
    <n v="944265.51"/>
    <n v="710089.02"/>
    <n v="234176.49"/>
  </r>
  <r>
    <x v="0"/>
    <x v="181"/>
    <x v="9"/>
    <x v="1"/>
    <x v="1"/>
    <x v="1198"/>
    <n v="672102630"/>
    <d v="2016-08-07T00:00:00"/>
    <n v="8959"/>
    <n v="9.33"/>
    <n v="6.92"/>
    <n v="83587.47"/>
    <n v="61996.28"/>
    <n v="21591.19"/>
  </r>
  <r>
    <x v="1"/>
    <x v="2"/>
    <x v="3"/>
    <x v="0"/>
    <x v="1"/>
    <x v="1593"/>
    <n v="118659913"/>
    <d v="2018-08-17T00:00:00"/>
    <n v="2960"/>
    <n v="205.7"/>
    <n v="117.11"/>
    <n v="608872"/>
    <n v="346645.6"/>
    <n v="262226.40000000002"/>
  </r>
  <r>
    <x v="1"/>
    <x v="44"/>
    <x v="0"/>
    <x v="0"/>
    <x v="2"/>
    <x v="879"/>
    <n v="667324435"/>
    <d v="2020-10-31T00:00:00"/>
    <n v="4985"/>
    <n v="255.28"/>
    <n v="159.41999999999999"/>
    <n v="1272570.8"/>
    <n v="794708.7"/>
    <n v="477862.1"/>
  </r>
  <r>
    <x v="2"/>
    <x v="112"/>
    <x v="5"/>
    <x v="0"/>
    <x v="1"/>
    <x v="2174"/>
    <n v="754082524"/>
    <d v="2018-04-21T00:00:00"/>
    <n v="8631"/>
    <n v="109.28"/>
    <n v="35.840000000000003"/>
    <n v="943195.68"/>
    <n v="309335.03999999998"/>
    <n v="633860.64"/>
  </r>
  <r>
    <x v="1"/>
    <x v="73"/>
    <x v="0"/>
    <x v="0"/>
    <x v="1"/>
    <x v="2175"/>
    <n v="685233008"/>
    <d v="2021-10-17T00:00:00"/>
    <n v="4529"/>
    <n v="255.28"/>
    <n v="159.41999999999999"/>
    <n v="1156163.1200000001"/>
    <n v="722013.18"/>
    <n v="434149.94"/>
  </r>
  <r>
    <x v="2"/>
    <x v="141"/>
    <x v="7"/>
    <x v="1"/>
    <x v="1"/>
    <x v="2176"/>
    <n v="387387216"/>
    <d v="2018-06-11T00:00:00"/>
    <n v="5341"/>
    <n v="437.2"/>
    <n v="263.33"/>
    <n v="2335085.2000000002"/>
    <n v="1406445.53"/>
    <n v="928639.67"/>
  </r>
  <r>
    <x v="1"/>
    <x v="86"/>
    <x v="2"/>
    <x v="0"/>
    <x v="3"/>
    <x v="1036"/>
    <n v="757468974"/>
    <d v="2019-03-23T00:00:00"/>
    <n v="757"/>
    <n v="47.45"/>
    <n v="31.79"/>
    <n v="35919.65"/>
    <n v="24065.03"/>
    <n v="11854.62"/>
  </r>
  <r>
    <x v="1"/>
    <x v="43"/>
    <x v="8"/>
    <x v="0"/>
    <x v="3"/>
    <x v="1424"/>
    <n v="512714612"/>
    <d v="2015-10-09T00:00:00"/>
    <n v="2502"/>
    <n v="421.89"/>
    <n v="364.69"/>
    <n v="1055568.78"/>
    <n v="912454.38"/>
    <n v="143114.4"/>
  </r>
  <r>
    <x v="0"/>
    <x v="146"/>
    <x v="10"/>
    <x v="0"/>
    <x v="3"/>
    <x v="864"/>
    <n v="240672957"/>
    <d v="2021-07-14T00:00:00"/>
    <n v="9331"/>
    <n v="154.06"/>
    <n v="90.93"/>
    <n v="1437533.86"/>
    <n v="848467.83"/>
    <n v="589066.03"/>
  </r>
  <r>
    <x v="3"/>
    <x v="94"/>
    <x v="4"/>
    <x v="0"/>
    <x v="2"/>
    <x v="668"/>
    <n v="149205338"/>
    <d v="2019-08-21T00:00:00"/>
    <n v="2030"/>
    <n v="81.73"/>
    <n v="56.67"/>
    <n v="165911.9"/>
    <n v="115040.1"/>
    <n v="50871.8"/>
  </r>
  <r>
    <x v="1"/>
    <x v="179"/>
    <x v="8"/>
    <x v="1"/>
    <x v="0"/>
    <x v="1466"/>
    <n v="516485583"/>
    <d v="2022-03-06T00:00:00"/>
    <n v="8416"/>
    <n v="421.89"/>
    <n v="364.69"/>
    <n v="3550626.24"/>
    <n v="3069231.04"/>
    <n v="481395.20000000001"/>
  </r>
  <r>
    <x v="3"/>
    <x v="35"/>
    <x v="0"/>
    <x v="1"/>
    <x v="2"/>
    <x v="623"/>
    <n v="341000020"/>
    <d v="2020-08-18T00:00:00"/>
    <n v="8339"/>
    <n v="255.28"/>
    <n v="159.41999999999999"/>
    <n v="2128779.92"/>
    <n v="1329403.3799999999"/>
    <n v="799376.54"/>
  </r>
  <r>
    <x v="1"/>
    <x v="108"/>
    <x v="10"/>
    <x v="0"/>
    <x v="3"/>
    <x v="1647"/>
    <n v="491547477"/>
    <d v="2018-11-07T00:00:00"/>
    <n v="8676"/>
    <n v="154.06"/>
    <n v="90.93"/>
    <n v="1336624.56"/>
    <n v="788908.68"/>
    <n v="547715.88"/>
  </r>
  <r>
    <x v="3"/>
    <x v="184"/>
    <x v="10"/>
    <x v="1"/>
    <x v="0"/>
    <x v="475"/>
    <n v="557239282"/>
    <d v="2021-10-22T00:00:00"/>
    <n v="8341"/>
    <n v="154.06"/>
    <n v="90.93"/>
    <n v="1285014.46"/>
    <n v="758447.13"/>
    <n v="526567.32999999996"/>
  </r>
  <r>
    <x v="0"/>
    <x v="1"/>
    <x v="1"/>
    <x v="1"/>
    <x v="1"/>
    <x v="1958"/>
    <n v="197499263"/>
    <d v="2022-06-08T00:00:00"/>
    <n v="3276"/>
    <n v="152.58000000000001"/>
    <n v="97.44"/>
    <n v="499852.08"/>
    <n v="319213.44"/>
    <n v="180638.64"/>
  </r>
  <r>
    <x v="3"/>
    <x v="138"/>
    <x v="4"/>
    <x v="1"/>
    <x v="2"/>
    <x v="624"/>
    <n v="492063748"/>
    <d v="2021-10-05T00:00:00"/>
    <n v="1453"/>
    <n v="81.73"/>
    <n v="56.67"/>
    <n v="118753.69"/>
    <n v="82341.509999999995"/>
    <n v="36412.18"/>
  </r>
  <r>
    <x v="3"/>
    <x v="10"/>
    <x v="10"/>
    <x v="0"/>
    <x v="3"/>
    <x v="852"/>
    <n v="790981566"/>
    <d v="2019-10-08T00:00:00"/>
    <n v="7878"/>
    <n v="154.06"/>
    <n v="90.93"/>
    <n v="1213684.68"/>
    <n v="716346.54"/>
    <n v="497338.14"/>
  </r>
  <r>
    <x v="0"/>
    <x v="172"/>
    <x v="11"/>
    <x v="1"/>
    <x v="1"/>
    <x v="1563"/>
    <n v="964614045"/>
    <d v="2015-07-21T00:00:00"/>
    <n v="9587"/>
    <n v="668.27"/>
    <n v="502.54"/>
    <n v="6406704.4900000002"/>
    <n v="4817850.9800000004"/>
    <n v="1588853.51"/>
  </r>
  <r>
    <x v="5"/>
    <x v="75"/>
    <x v="9"/>
    <x v="1"/>
    <x v="3"/>
    <x v="182"/>
    <n v="953635013"/>
    <d v="2019-06-14T00:00:00"/>
    <n v="647"/>
    <n v="9.33"/>
    <n v="6.92"/>
    <n v="6036.51"/>
    <n v="4477.24"/>
    <n v="1559.27"/>
  </r>
  <r>
    <x v="5"/>
    <x v="117"/>
    <x v="10"/>
    <x v="1"/>
    <x v="2"/>
    <x v="660"/>
    <n v="319030797"/>
    <d v="2020-06-23T00:00:00"/>
    <n v="7157"/>
    <n v="154.06"/>
    <n v="90.93"/>
    <n v="1102607.42"/>
    <n v="650786.01"/>
    <n v="451821.41"/>
  </r>
  <r>
    <x v="0"/>
    <x v="146"/>
    <x v="8"/>
    <x v="0"/>
    <x v="1"/>
    <x v="936"/>
    <n v="492100226"/>
    <d v="2015-01-11T00:00:00"/>
    <n v="2247"/>
    <n v="421.89"/>
    <n v="364.69"/>
    <n v="947986.83"/>
    <n v="819458.43"/>
    <n v="128528.4"/>
  </r>
  <r>
    <x v="0"/>
    <x v="14"/>
    <x v="2"/>
    <x v="1"/>
    <x v="0"/>
    <x v="732"/>
    <n v="724454629"/>
    <d v="2016-10-02T00:00:00"/>
    <n v="1079"/>
    <n v="47.45"/>
    <n v="31.79"/>
    <n v="51198.55"/>
    <n v="34301.410000000003"/>
    <n v="16897.14"/>
  </r>
  <r>
    <x v="5"/>
    <x v="78"/>
    <x v="2"/>
    <x v="1"/>
    <x v="0"/>
    <x v="935"/>
    <n v="338017833"/>
    <d v="2022-10-28T00:00:00"/>
    <n v="5843"/>
    <n v="47.45"/>
    <n v="31.79"/>
    <n v="277250.34999999998"/>
    <n v="185748.97"/>
    <n v="91501.38"/>
  </r>
  <r>
    <x v="3"/>
    <x v="11"/>
    <x v="4"/>
    <x v="0"/>
    <x v="0"/>
    <x v="1981"/>
    <n v="975026166"/>
    <d v="2019-12-15T00:00:00"/>
    <n v="765"/>
    <n v="81.73"/>
    <n v="56.67"/>
    <n v="62523.45"/>
    <n v="43352.55"/>
    <n v="19170.900000000001"/>
  </r>
  <r>
    <x v="5"/>
    <x v="96"/>
    <x v="3"/>
    <x v="0"/>
    <x v="1"/>
    <x v="341"/>
    <n v="748028457"/>
    <d v="2022-03-26T00:00:00"/>
    <n v="7098"/>
    <n v="205.7"/>
    <n v="117.11"/>
    <n v="1460058.6"/>
    <n v="831246.78"/>
    <n v="628811.81999999995"/>
  </r>
  <r>
    <x v="5"/>
    <x v="32"/>
    <x v="9"/>
    <x v="0"/>
    <x v="2"/>
    <x v="197"/>
    <n v="989886033"/>
    <d v="2018-08-01T00:00:00"/>
    <n v="8129"/>
    <n v="9.33"/>
    <n v="6.92"/>
    <n v="75843.570000000007"/>
    <n v="56252.68"/>
    <n v="19590.89"/>
  </r>
  <r>
    <x v="5"/>
    <x v="126"/>
    <x v="7"/>
    <x v="1"/>
    <x v="1"/>
    <x v="2014"/>
    <n v="403772723"/>
    <d v="2016-11-13T00:00:00"/>
    <n v="4176"/>
    <n v="437.2"/>
    <n v="263.33"/>
    <n v="1825747.2"/>
    <n v="1099666.08"/>
    <n v="726081.12"/>
  </r>
  <r>
    <x v="4"/>
    <x v="156"/>
    <x v="8"/>
    <x v="0"/>
    <x v="3"/>
    <x v="2177"/>
    <n v="913174855"/>
    <d v="2015-08-23T00:00:00"/>
    <n v="7587"/>
    <n v="421.89"/>
    <n v="364.69"/>
    <n v="3200879.43"/>
    <n v="2766903.03"/>
    <n v="433976.4"/>
  </r>
  <r>
    <x v="1"/>
    <x v="17"/>
    <x v="9"/>
    <x v="1"/>
    <x v="1"/>
    <x v="2178"/>
    <n v="911891257"/>
    <d v="2019-11-01T00:00:00"/>
    <n v="7742"/>
    <n v="9.33"/>
    <n v="6.92"/>
    <n v="72232.86"/>
    <n v="53574.64"/>
    <n v="18658.22"/>
  </r>
  <r>
    <x v="1"/>
    <x v="59"/>
    <x v="1"/>
    <x v="1"/>
    <x v="2"/>
    <x v="1317"/>
    <n v="214033257"/>
    <d v="2015-12-03T00:00:00"/>
    <n v="6052"/>
    <n v="152.58000000000001"/>
    <n v="97.44"/>
    <n v="923414.16"/>
    <n v="589706.88"/>
    <n v="333707.28000000003"/>
  </r>
  <r>
    <x v="1"/>
    <x v="64"/>
    <x v="3"/>
    <x v="0"/>
    <x v="3"/>
    <x v="2179"/>
    <n v="504024684"/>
    <d v="2016-01-14T00:00:00"/>
    <n v="959"/>
    <n v="205.7"/>
    <n v="117.11"/>
    <n v="197266.3"/>
    <n v="112308.49"/>
    <n v="84957.81"/>
  </r>
  <r>
    <x v="1"/>
    <x v="116"/>
    <x v="10"/>
    <x v="0"/>
    <x v="2"/>
    <x v="1439"/>
    <n v="386601865"/>
    <d v="2016-07-26T00:00:00"/>
    <n v="2938"/>
    <n v="154.06"/>
    <n v="90.93"/>
    <n v="452628.28"/>
    <n v="267152.34000000003"/>
    <n v="185475.94"/>
  </r>
  <r>
    <x v="1"/>
    <x v="136"/>
    <x v="7"/>
    <x v="1"/>
    <x v="1"/>
    <x v="209"/>
    <n v="336813628"/>
    <d v="2022-02-23T00:00:00"/>
    <n v="9492"/>
    <n v="437.2"/>
    <n v="263.33"/>
    <n v="4149902.4"/>
    <n v="2499528.36"/>
    <n v="1650374.04"/>
  </r>
  <r>
    <x v="2"/>
    <x v="38"/>
    <x v="2"/>
    <x v="1"/>
    <x v="1"/>
    <x v="1730"/>
    <n v="450021302"/>
    <d v="2020-08-27T00:00:00"/>
    <n v="159"/>
    <n v="47.45"/>
    <n v="31.79"/>
    <n v="7544.55"/>
    <n v="5054.6099999999997"/>
    <n v="2489.94"/>
  </r>
  <r>
    <x v="5"/>
    <x v="114"/>
    <x v="2"/>
    <x v="0"/>
    <x v="2"/>
    <x v="1371"/>
    <n v="891898715"/>
    <d v="2018-12-05T00:00:00"/>
    <n v="1505"/>
    <n v="47.45"/>
    <n v="31.79"/>
    <n v="71412.25"/>
    <n v="47843.95"/>
    <n v="23568.3"/>
  </r>
  <r>
    <x v="4"/>
    <x v="56"/>
    <x v="9"/>
    <x v="1"/>
    <x v="2"/>
    <x v="2180"/>
    <n v="548432195"/>
    <d v="2016-05-01T00:00:00"/>
    <n v="2129"/>
    <n v="9.33"/>
    <n v="6.92"/>
    <n v="19863.57"/>
    <n v="14732.68"/>
    <n v="5130.8900000000003"/>
  </r>
  <r>
    <x v="5"/>
    <x v="101"/>
    <x v="9"/>
    <x v="1"/>
    <x v="3"/>
    <x v="2181"/>
    <n v="175920569"/>
    <d v="2019-06-24T00:00:00"/>
    <n v="7661"/>
    <n v="9.33"/>
    <n v="6.92"/>
    <n v="71477.13"/>
    <n v="53014.12"/>
    <n v="18463.009999999998"/>
  </r>
  <r>
    <x v="4"/>
    <x v="160"/>
    <x v="5"/>
    <x v="1"/>
    <x v="3"/>
    <x v="1728"/>
    <n v="150975167"/>
    <d v="2021-07-11T00:00:00"/>
    <n v="5762"/>
    <n v="109.28"/>
    <n v="35.840000000000003"/>
    <n v="629671.36"/>
    <n v="206510.07999999999"/>
    <n v="423161.28"/>
  </r>
  <r>
    <x v="5"/>
    <x v="47"/>
    <x v="2"/>
    <x v="1"/>
    <x v="0"/>
    <x v="961"/>
    <n v="920519816"/>
    <d v="2020-12-30T00:00:00"/>
    <n v="1125"/>
    <n v="47.45"/>
    <n v="31.79"/>
    <n v="53381.25"/>
    <n v="35763.75"/>
    <n v="17617.5"/>
  </r>
  <r>
    <x v="2"/>
    <x v="165"/>
    <x v="8"/>
    <x v="0"/>
    <x v="1"/>
    <x v="923"/>
    <n v="751790845"/>
    <d v="2019-02-06T00:00:00"/>
    <n v="472"/>
    <n v="421.89"/>
    <n v="364.69"/>
    <n v="199132.08"/>
    <n v="172133.68"/>
    <n v="26998.400000000001"/>
  </r>
  <r>
    <x v="0"/>
    <x v="146"/>
    <x v="8"/>
    <x v="0"/>
    <x v="0"/>
    <x v="903"/>
    <n v="682337081"/>
    <d v="2015-06-10T00:00:00"/>
    <n v="7560"/>
    <n v="421.89"/>
    <n v="364.69"/>
    <n v="3189488.4"/>
    <n v="2757056.4"/>
    <n v="432432"/>
  </r>
  <r>
    <x v="0"/>
    <x v="76"/>
    <x v="8"/>
    <x v="0"/>
    <x v="3"/>
    <x v="499"/>
    <n v="470019853"/>
    <d v="2021-09-14T00:00:00"/>
    <n v="8174"/>
    <n v="421.89"/>
    <n v="364.69"/>
    <n v="3448528.86"/>
    <n v="2980976.06"/>
    <n v="467552.8"/>
  </r>
  <r>
    <x v="5"/>
    <x v="149"/>
    <x v="9"/>
    <x v="1"/>
    <x v="3"/>
    <x v="2182"/>
    <n v="843012988"/>
    <d v="2016-12-26T00:00:00"/>
    <n v="5132"/>
    <n v="9.33"/>
    <n v="6.92"/>
    <n v="47881.56"/>
    <n v="35513.440000000002"/>
    <n v="12368.12"/>
  </r>
  <r>
    <x v="2"/>
    <x v="42"/>
    <x v="10"/>
    <x v="1"/>
    <x v="1"/>
    <x v="1250"/>
    <n v="349802815"/>
    <d v="2016-08-15T00:00:00"/>
    <n v="3281"/>
    <n v="154.06"/>
    <n v="90.93"/>
    <n v="505470.86"/>
    <n v="298341.33"/>
    <n v="207129.53"/>
  </r>
  <r>
    <x v="1"/>
    <x v="43"/>
    <x v="9"/>
    <x v="0"/>
    <x v="1"/>
    <x v="1024"/>
    <n v="309188163"/>
    <d v="2015-08-12T00:00:00"/>
    <n v="4503"/>
    <n v="9.33"/>
    <n v="6.92"/>
    <n v="42012.99"/>
    <n v="31160.76"/>
    <n v="10852.23"/>
  </r>
  <r>
    <x v="1"/>
    <x v="108"/>
    <x v="6"/>
    <x v="1"/>
    <x v="0"/>
    <x v="2183"/>
    <n v="760280358"/>
    <d v="2020-08-21T00:00:00"/>
    <n v="2708"/>
    <n v="651.21"/>
    <n v="524.96"/>
    <n v="1763476.68"/>
    <n v="1421591.68"/>
    <n v="341885"/>
  </r>
  <r>
    <x v="5"/>
    <x v="127"/>
    <x v="9"/>
    <x v="0"/>
    <x v="3"/>
    <x v="1345"/>
    <n v="912503230"/>
    <d v="2021-03-17T00:00:00"/>
    <n v="8838"/>
    <n v="9.33"/>
    <n v="6.92"/>
    <n v="82458.539999999994"/>
    <n v="61158.96"/>
    <n v="21299.58"/>
  </r>
  <r>
    <x v="1"/>
    <x v="159"/>
    <x v="2"/>
    <x v="1"/>
    <x v="0"/>
    <x v="887"/>
    <n v="495593106"/>
    <d v="2015-10-08T00:00:00"/>
    <n v="5868"/>
    <n v="47.45"/>
    <n v="31.79"/>
    <n v="278436.59999999998"/>
    <n v="186543.72"/>
    <n v="91892.88"/>
  </r>
  <r>
    <x v="1"/>
    <x v="85"/>
    <x v="5"/>
    <x v="1"/>
    <x v="2"/>
    <x v="593"/>
    <n v="209598815"/>
    <d v="2019-01-11T00:00:00"/>
    <n v="3802"/>
    <n v="109.28"/>
    <n v="35.840000000000003"/>
    <n v="415482.56"/>
    <n v="136263.67999999999"/>
    <n v="279218.88"/>
  </r>
  <r>
    <x v="5"/>
    <x v="128"/>
    <x v="5"/>
    <x v="1"/>
    <x v="2"/>
    <x v="618"/>
    <n v="374881684"/>
    <d v="2019-08-25T00:00:00"/>
    <n v="4676"/>
    <n v="109.28"/>
    <n v="35.840000000000003"/>
    <n v="510993.28"/>
    <n v="167587.84"/>
    <n v="343405.44"/>
  </r>
  <r>
    <x v="6"/>
    <x v="103"/>
    <x v="0"/>
    <x v="1"/>
    <x v="3"/>
    <x v="348"/>
    <n v="482115542"/>
    <d v="2017-05-28T00:00:00"/>
    <n v="7558"/>
    <n v="255.28"/>
    <n v="159.41999999999999"/>
    <n v="1929406.24"/>
    <n v="1204896.3600000001"/>
    <n v="724509.88"/>
  </r>
  <r>
    <x v="0"/>
    <x v="27"/>
    <x v="8"/>
    <x v="0"/>
    <x v="0"/>
    <x v="2184"/>
    <n v="542286717"/>
    <d v="2022-09-20T00:00:00"/>
    <n v="3545"/>
    <n v="421.89"/>
    <n v="364.69"/>
    <n v="1495600.05"/>
    <n v="1292826.05"/>
    <n v="202774"/>
  </r>
  <r>
    <x v="2"/>
    <x v="37"/>
    <x v="3"/>
    <x v="0"/>
    <x v="2"/>
    <x v="1558"/>
    <n v="636694037"/>
    <d v="2018-09-20T00:00:00"/>
    <n v="769"/>
    <n v="205.7"/>
    <n v="117.11"/>
    <n v="158183.29999999999"/>
    <n v="90057.59"/>
    <n v="68125.710000000006"/>
  </r>
  <r>
    <x v="4"/>
    <x v="56"/>
    <x v="4"/>
    <x v="1"/>
    <x v="3"/>
    <x v="629"/>
    <n v="466948831"/>
    <d v="2019-11-26T00:00:00"/>
    <n v="9390"/>
    <n v="81.73"/>
    <n v="56.67"/>
    <n v="767444.7"/>
    <n v="532131.30000000005"/>
    <n v="235313.4"/>
  </r>
  <r>
    <x v="5"/>
    <x v="96"/>
    <x v="1"/>
    <x v="1"/>
    <x v="2"/>
    <x v="124"/>
    <n v="704974925"/>
    <d v="2020-06-14T00:00:00"/>
    <n v="6601"/>
    <n v="152.58000000000001"/>
    <n v="97.44"/>
    <n v="1007180.58"/>
    <n v="643201.43999999994"/>
    <n v="363979.14"/>
  </r>
  <r>
    <x v="5"/>
    <x v="54"/>
    <x v="9"/>
    <x v="0"/>
    <x v="3"/>
    <x v="412"/>
    <n v="743008649"/>
    <d v="2016-01-27T00:00:00"/>
    <n v="1625"/>
    <n v="9.33"/>
    <n v="6.92"/>
    <n v="15161.25"/>
    <n v="11245"/>
    <n v="3916.25"/>
  </r>
  <r>
    <x v="4"/>
    <x v="158"/>
    <x v="11"/>
    <x v="1"/>
    <x v="2"/>
    <x v="1212"/>
    <n v="943598830"/>
    <d v="2020-04-13T00:00:00"/>
    <n v="718"/>
    <n v="668.27"/>
    <n v="502.54"/>
    <n v="479817.86"/>
    <n v="360823.72"/>
    <n v="118994.14"/>
  </r>
  <r>
    <x v="0"/>
    <x v="27"/>
    <x v="10"/>
    <x v="0"/>
    <x v="2"/>
    <x v="2185"/>
    <n v="389606797"/>
    <d v="2020-09-18T00:00:00"/>
    <n v="2164"/>
    <n v="154.06"/>
    <n v="90.93"/>
    <n v="333385.84000000003"/>
    <n v="196772.52"/>
    <n v="136613.32"/>
  </r>
  <r>
    <x v="5"/>
    <x v="149"/>
    <x v="1"/>
    <x v="0"/>
    <x v="0"/>
    <x v="2186"/>
    <n v="934206378"/>
    <d v="2022-07-13T00:00:00"/>
    <n v="1282"/>
    <n v="152.58000000000001"/>
    <n v="97.44"/>
    <n v="195607.56"/>
    <n v="124918.08"/>
    <n v="70689.48"/>
  </r>
  <r>
    <x v="5"/>
    <x v="127"/>
    <x v="8"/>
    <x v="0"/>
    <x v="2"/>
    <x v="1919"/>
    <n v="450883901"/>
    <d v="2015-11-05T00:00:00"/>
    <n v="5421"/>
    <n v="421.89"/>
    <n v="364.69"/>
    <n v="2287065.69"/>
    <n v="1976984.49"/>
    <n v="310081.2"/>
  </r>
  <r>
    <x v="1"/>
    <x v="179"/>
    <x v="8"/>
    <x v="0"/>
    <x v="3"/>
    <x v="442"/>
    <n v="483438193"/>
    <d v="2020-09-26T00:00:00"/>
    <n v="8959"/>
    <n v="421.89"/>
    <n v="364.69"/>
    <n v="3779712.51"/>
    <n v="3267257.71"/>
    <n v="512454.8"/>
  </r>
  <r>
    <x v="4"/>
    <x v="29"/>
    <x v="3"/>
    <x v="0"/>
    <x v="0"/>
    <x v="1269"/>
    <n v="395980584"/>
    <d v="2016-12-18T00:00:00"/>
    <n v="8309"/>
    <n v="205.7"/>
    <n v="117.11"/>
    <n v="1709161.3"/>
    <n v="973066.99"/>
    <n v="736094.31"/>
  </r>
  <r>
    <x v="3"/>
    <x v="50"/>
    <x v="10"/>
    <x v="1"/>
    <x v="0"/>
    <x v="1450"/>
    <n v="522934901"/>
    <d v="2021-02-03T00:00:00"/>
    <n v="6913"/>
    <n v="154.06"/>
    <n v="90.93"/>
    <n v="1065016.78"/>
    <n v="628599.09"/>
    <n v="436417.69"/>
  </r>
  <r>
    <x v="1"/>
    <x v="36"/>
    <x v="10"/>
    <x v="0"/>
    <x v="2"/>
    <x v="1353"/>
    <n v="819037473"/>
    <d v="2016-10-15T00:00:00"/>
    <n v="244"/>
    <n v="154.06"/>
    <n v="90.93"/>
    <n v="37590.639999999999"/>
    <n v="22186.92"/>
    <n v="15403.72"/>
  </r>
  <r>
    <x v="5"/>
    <x v="114"/>
    <x v="0"/>
    <x v="1"/>
    <x v="1"/>
    <x v="2187"/>
    <n v="409337127"/>
    <d v="2015-02-14T00:00:00"/>
    <n v="807"/>
    <n v="255.28"/>
    <n v="159.41999999999999"/>
    <n v="206010.96"/>
    <n v="128651.94"/>
    <n v="77359.02"/>
  </r>
  <r>
    <x v="0"/>
    <x v="0"/>
    <x v="3"/>
    <x v="0"/>
    <x v="0"/>
    <x v="734"/>
    <n v="739195191"/>
    <d v="2022-10-28T00:00:00"/>
    <n v="3139"/>
    <n v="205.7"/>
    <n v="117.11"/>
    <n v="645692.30000000005"/>
    <n v="367608.29"/>
    <n v="278084.01"/>
  </r>
  <r>
    <x v="3"/>
    <x v="15"/>
    <x v="4"/>
    <x v="1"/>
    <x v="2"/>
    <x v="2188"/>
    <n v="624285495"/>
    <d v="2019-06-11T00:00:00"/>
    <n v="8806"/>
    <n v="81.73"/>
    <n v="56.67"/>
    <n v="719714.38"/>
    <n v="499036.02"/>
    <n v="220678.36"/>
  </r>
  <r>
    <x v="5"/>
    <x v="183"/>
    <x v="0"/>
    <x v="1"/>
    <x v="2"/>
    <x v="5"/>
    <n v="300594365"/>
    <d v="2022-12-04T00:00:00"/>
    <n v="1407"/>
    <n v="255.28"/>
    <n v="159.41999999999999"/>
    <n v="359178.96"/>
    <n v="224303.94"/>
    <n v="134875.01999999999"/>
  </r>
  <r>
    <x v="1"/>
    <x v="77"/>
    <x v="9"/>
    <x v="1"/>
    <x v="3"/>
    <x v="1446"/>
    <n v="974420630"/>
    <d v="2021-06-15T00:00:00"/>
    <n v="1573"/>
    <n v="9.33"/>
    <n v="6.92"/>
    <n v="14676.09"/>
    <n v="10885.16"/>
    <n v="3790.93"/>
  </r>
  <r>
    <x v="5"/>
    <x v="84"/>
    <x v="4"/>
    <x v="0"/>
    <x v="2"/>
    <x v="477"/>
    <n v="772375619"/>
    <d v="2016-03-06T00:00:00"/>
    <n v="1964"/>
    <n v="81.73"/>
    <n v="56.67"/>
    <n v="160517.72"/>
    <n v="111299.88"/>
    <n v="49217.84"/>
  </r>
  <r>
    <x v="3"/>
    <x v="50"/>
    <x v="11"/>
    <x v="0"/>
    <x v="0"/>
    <x v="473"/>
    <n v="591383159"/>
    <d v="2016-08-15T00:00:00"/>
    <n v="2273"/>
    <n v="668.27"/>
    <n v="502.54"/>
    <n v="1518977.71"/>
    <n v="1142273.42"/>
    <n v="376704.29"/>
  </r>
  <r>
    <x v="0"/>
    <x v="119"/>
    <x v="1"/>
    <x v="0"/>
    <x v="3"/>
    <x v="2052"/>
    <n v="948679578"/>
    <d v="2020-06-05T00:00:00"/>
    <n v="4224"/>
    <n v="152.58000000000001"/>
    <n v="97.44"/>
    <n v="644497.92000000004"/>
    <n v="411586.56"/>
    <n v="232911.35999999999"/>
  </r>
  <r>
    <x v="5"/>
    <x v="74"/>
    <x v="8"/>
    <x v="0"/>
    <x v="2"/>
    <x v="1115"/>
    <n v="631813704"/>
    <d v="2015-11-28T00:00:00"/>
    <n v="6570"/>
    <n v="421.89"/>
    <n v="364.69"/>
    <n v="2771817.3"/>
    <n v="2396013.2999999998"/>
    <n v="375804"/>
  </r>
  <r>
    <x v="5"/>
    <x v="101"/>
    <x v="5"/>
    <x v="0"/>
    <x v="1"/>
    <x v="2165"/>
    <n v="748646867"/>
    <d v="2017-06-22T00:00:00"/>
    <n v="99"/>
    <n v="109.28"/>
    <n v="35.840000000000003"/>
    <n v="10818.72"/>
    <n v="3548.16"/>
    <n v="7270.56"/>
  </r>
  <r>
    <x v="5"/>
    <x v="127"/>
    <x v="2"/>
    <x v="0"/>
    <x v="0"/>
    <x v="636"/>
    <n v="677352893"/>
    <d v="2020-08-23T00:00:00"/>
    <n v="2628"/>
    <n v="47.45"/>
    <n v="31.79"/>
    <n v="124698.6"/>
    <n v="83544.12"/>
    <n v="41154.480000000003"/>
  </r>
  <r>
    <x v="5"/>
    <x v="87"/>
    <x v="2"/>
    <x v="1"/>
    <x v="0"/>
    <x v="2104"/>
    <n v="316418111"/>
    <d v="2019-03-06T00:00:00"/>
    <n v="4005"/>
    <n v="47.45"/>
    <n v="31.79"/>
    <n v="190037.25"/>
    <n v="127318.95"/>
    <n v="62718.3"/>
  </r>
  <r>
    <x v="1"/>
    <x v="59"/>
    <x v="2"/>
    <x v="1"/>
    <x v="2"/>
    <x v="2100"/>
    <n v="534641349"/>
    <d v="2020-08-27T00:00:00"/>
    <n v="1111"/>
    <n v="47.45"/>
    <n v="31.79"/>
    <n v="52716.95"/>
    <n v="35318.69"/>
    <n v="17398.259999999998"/>
  </r>
  <r>
    <x v="1"/>
    <x v="43"/>
    <x v="1"/>
    <x v="0"/>
    <x v="2"/>
    <x v="517"/>
    <n v="921133935"/>
    <d v="2019-08-11T00:00:00"/>
    <n v="2856"/>
    <n v="152.58000000000001"/>
    <n v="97.44"/>
    <n v="435768.48"/>
    <n v="278288.64000000001"/>
    <n v="157479.84"/>
  </r>
  <r>
    <x v="2"/>
    <x v="38"/>
    <x v="6"/>
    <x v="1"/>
    <x v="3"/>
    <x v="2189"/>
    <n v="235319697"/>
    <d v="2015-10-31T00:00:00"/>
    <n v="5183"/>
    <n v="651.21"/>
    <n v="524.96"/>
    <n v="3375221.43"/>
    <n v="2720867.68"/>
    <n v="654353.75"/>
  </r>
  <r>
    <x v="1"/>
    <x v="44"/>
    <x v="8"/>
    <x v="1"/>
    <x v="2"/>
    <x v="984"/>
    <n v="456934964"/>
    <d v="2020-05-05T00:00:00"/>
    <n v="6065"/>
    <n v="421.89"/>
    <n v="364.69"/>
    <n v="2558762.85"/>
    <n v="2211844.85"/>
    <n v="346918"/>
  </r>
  <r>
    <x v="0"/>
    <x v="14"/>
    <x v="2"/>
    <x v="1"/>
    <x v="3"/>
    <x v="2155"/>
    <n v="936028563"/>
    <d v="2016-04-14T00:00:00"/>
    <n v="507"/>
    <n v="47.45"/>
    <n v="31.79"/>
    <n v="24057.15"/>
    <n v="16117.53"/>
    <n v="7939.62"/>
  </r>
  <r>
    <x v="0"/>
    <x v="146"/>
    <x v="0"/>
    <x v="1"/>
    <x v="1"/>
    <x v="2190"/>
    <n v="642961823"/>
    <d v="2021-09-30T00:00:00"/>
    <n v="5546"/>
    <n v="255.28"/>
    <n v="159.41999999999999"/>
    <n v="1415782.88"/>
    <n v="884143.32"/>
    <n v="531639.56000000006"/>
  </r>
  <r>
    <x v="5"/>
    <x v="183"/>
    <x v="4"/>
    <x v="1"/>
    <x v="3"/>
    <x v="2191"/>
    <n v="418408572"/>
    <d v="2022-03-15T00:00:00"/>
    <n v="5249"/>
    <n v="81.73"/>
    <n v="56.67"/>
    <n v="429000.77"/>
    <n v="297460.83"/>
    <n v="131539.94"/>
  </r>
  <r>
    <x v="3"/>
    <x v="94"/>
    <x v="2"/>
    <x v="1"/>
    <x v="2"/>
    <x v="793"/>
    <n v="723355138"/>
    <d v="2016-10-24T00:00:00"/>
    <n v="5715"/>
    <n v="47.45"/>
    <n v="31.79"/>
    <n v="271176.75"/>
    <n v="181679.85"/>
    <n v="89496.9"/>
  </r>
  <r>
    <x v="5"/>
    <x v="96"/>
    <x v="8"/>
    <x v="0"/>
    <x v="1"/>
    <x v="1460"/>
    <n v="289100348"/>
    <d v="2022-10-31T00:00:00"/>
    <n v="72"/>
    <n v="421.89"/>
    <n v="364.69"/>
    <n v="30376.080000000002"/>
    <n v="26257.68"/>
    <n v="4118.3999999999996"/>
  </r>
  <r>
    <x v="2"/>
    <x v="68"/>
    <x v="4"/>
    <x v="1"/>
    <x v="0"/>
    <x v="1712"/>
    <n v="167255532"/>
    <d v="2021-01-20T00:00:00"/>
    <n v="3484"/>
    <n v="81.73"/>
    <n v="56.67"/>
    <n v="284747.32"/>
    <n v="197438.28"/>
    <n v="87309.04"/>
  </r>
  <r>
    <x v="4"/>
    <x v="160"/>
    <x v="8"/>
    <x v="0"/>
    <x v="2"/>
    <x v="2071"/>
    <n v="579744517"/>
    <d v="2022-07-02T00:00:00"/>
    <n v="8141"/>
    <n v="421.89"/>
    <n v="364.69"/>
    <n v="3434606.49"/>
    <n v="2968941.29"/>
    <n v="465665.2"/>
  </r>
  <r>
    <x v="1"/>
    <x v="17"/>
    <x v="9"/>
    <x v="0"/>
    <x v="2"/>
    <x v="1592"/>
    <n v="468803632"/>
    <d v="2022-10-02T00:00:00"/>
    <n v="8267"/>
    <n v="9.33"/>
    <n v="6.92"/>
    <n v="77131.11"/>
    <n v="57207.64"/>
    <n v="19923.47"/>
  </r>
  <r>
    <x v="1"/>
    <x v="41"/>
    <x v="0"/>
    <x v="0"/>
    <x v="0"/>
    <x v="2192"/>
    <n v="646981704"/>
    <d v="2022-11-23T00:00:00"/>
    <n v="5118"/>
    <n v="255.28"/>
    <n v="159.41999999999999"/>
    <n v="1306523.04"/>
    <n v="815911.56"/>
    <n v="490611.48"/>
  </r>
  <r>
    <x v="3"/>
    <x v="61"/>
    <x v="11"/>
    <x v="0"/>
    <x v="3"/>
    <x v="53"/>
    <n v="647140061"/>
    <d v="2022-11-05T00:00:00"/>
    <n v="1980"/>
    <n v="668.27"/>
    <n v="502.54"/>
    <n v="1323174.6000000001"/>
    <n v="995029.2"/>
    <n v="328145.40000000002"/>
  </r>
  <r>
    <x v="1"/>
    <x v="41"/>
    <x v="10"/>
    <x v="0"/>
    <x v="2"/>
    <x v="368"/>
    <n v="972452533"/>
    <d v="2015-10-04T00:00:00"/>
    <n v="9169"/>
    <n v="154.06"/>
    <n v="90.93"/>
    <n v="1412576.14"/>
    <n v="833737.17"/>
    <n v="578838.97"/>
  </r>
  <r>
    <x v="3"/>
    <x v="35"/>
    <x v="11"/>
    <x v="1"/>
    <x v="0"/>
    <x v="2193"/>
    <n v="846405446"/>
    <d v="2016-03-09T00:00:00"/>
    <n v="9035"/>
    <n v="668.27"/>
    <n v="502.54"/>
    <n v="6037819.4500000002"/>
    <n v="4540448.9000000004"/>
    <n v="1497370.55"/>
  </r>
  <r>
    <x v="0"/>
    <x v="19"/>
    <x v="4"/>
    <x v="0"/>
    <x v="3"/>
    <x v="997"/>
    <n v="462797629"/>
    <d v="2015-06-30T00:00:00"/>
    <n v="958"/>
    <n v="81.73"/>
    <n v="56.67"/>
    <n v="78297.34"/>
    <n v="54289.86"/>
    <n v="24007.48"/>
  </r>
  <r>
    <x v="1"/>
    <x v="16"/>
    <x v="4"/>
    <x v="1"/>
    <x v="0"/>
    <x v="359"/>
    <n v="535740411"/>
    <d v="2022-06-07T00:00:00"/>
    <n v="6348"/>
    <n v="81.73"/>
    <n v="56.67"/>
    <n v="518822.04"/>
    <n v="359741.16"/>
    <n v="159080.88"/>
  </r>
  <r>
    <x v="3"/>
    <x v="20"/>
    <x v="8"/>
    <x v="0"/>
    <x v="3"/>
    <x v="20"/>
    <n v="949657618"/>
    <d v="2022-02-20T00:00:00"/>
    <n v="3648"/>
    <n v="421.89"/>
    <n v="364.69"/>
    <n v="1539054.72"/>
    <n v="1330389.1200000001"/>
    <n v="208665.60000000001"/>
  </r>
  <r>
    <x v="1"/>
    <x v="169"/>
    <x v="4"/>
    <x v="1"/>
    <x v="3"/>
    <x v="347"/>
    <n v="309285581"/>
    <d v="2017-04-17T00:00:00"/>
    <n v="3331"/>
    <n v="81.73"/>
    <n v="56.67"/>
    <n v="272242.63"/>
    <n v="188767.77"/>
    <n v="83474.86"/>
  </r>
  <r>
    <x v="3"/>
    <x v="124"/>
    <x v="8"/>
    <x v="0"/>
    <x v="1"/>
    <x v="693"/>
    <n v="889673125"/>
    <d v="2016-07-09T00:00:00"/>
    <n v="2903"/>
    <n v="421.89"/>
    <n v="364.69"/>
    <n v="1224746.67"/>
    <n v="1058695.07"/>
    <n v="166051.6"/>
  </r>
  <r>
    <x v="5"/>
    <x v="62"/>
    <x v="8"/>
    <x v="1"/>
    <x v="3"/>
    <x v="2194"/>
    <n v="986181581"/>
    <d v="2016-07-23T00:00:00"/>
    <n v="1900"/>
    <n v="421.89"/>
    <n v="364.69"/>
    <n v="801591"/>
    <n v="692911"/>
    <n v="108680"/>
  </r>
  <r>
    <x v="4"/>
    <x v="173"/>
    <x v="0"/>
    <x v="1"/>
    <x v="0"/>
    <x v="368"/>
    <n v="764484775"/>
    <d v="2015-09-03T00:00:00"/>
    <n v="6888"/>
    <n v="255.28"/>
    <n v="159.41999999999999"/>
    <n v="1758368.64"/>
    <n v="1098084.96"/>
    <n v="660283.68000000005"/>
  </r>
  <r>
    <x v="3"/>
    <x v="8"/>
    <x v="3"/>
    <x v="0"/>
    <x v="1"/>
    <x v="1861"/>
    <n v="910569036"/>
    <d v="2019-03-25T00:00:00"/>
    <n v="6467"/>
    <n v="205.7"/>
    <n v="117.11"/>
    <n v="1330261.8999999999"/>
    <n v="757350.37"/>
    <n v="572911.53"/>
  </r>
  <r>
    <x v="1"/>
    <x v="152"/>
    <x v="0"/>
    <x v="1"/>
    <x v="1"/>
    <x v="1720"/>
    <n v="380733191"/>
    <d v="2019-04-13T00:00:00"/>
    <n v="6267"/>
    <n v="255.28"/>
    <n v="159.41999999999999"/>
    <n v="1599839.76"/>
    <n v="999085.14"/>
    <n v="600754.62"/>
  </r>
  <r>
    <x v="3"/>
    <x v="124"/>
    <x v="11"/>
    <x v="0"/>
    <x v="0"/>
    <x v="2129"/>
    <n v="451588571"/>
    <d v="2019-07-14T00:00:00"/>
    <n v="3948"/>
    <n v="668.27"/>
    <n v="502.54"/>
    <n v="2638329.96"/>
    <n v="1984027.92"/>
    <n v="654302.04"/>
  </r>
  <r>
    <x v="2"/>
    <x v="102"/>
    <x v="9"/>
    <x v="0"/>
    <x v="3"/>
    <x v="1083"/>
    <n v="670059001"/>
    <d v="2016-09-01T00:00:00"/>
    <n v="4203"/>
    <n v="9.33"/>
    <n v="6.92"/>
    <n v="39213.99"/>
    <n v="29084.76"/>
    <n v="10129.23"/>
  </r>
  <r>
    <x v="4"/>
    <x v="45"/>
    <x v="6"/>
    <x v="0"/>
    <x v="2"/>
    <x v="383"/>
    <n v="203380811"/>
    <d v="2022-11-23T00:00:00"/>
    <n v="3756"/>
    <n v="651.21"/>
    <n v="524.96"/>
    <n v="2445944.7599999998"/>
    <n v="1971749.76"/>
    <n v="474195"/>
  </r>
  <r>
    <x v="1"/>
    <x v="108"/>
    <x v="9"/>
    <x v="0"/>
    <x v="2"/>
    <x v="1769"/>
    <n v="989102828"/>
    <d v="2020-07-08T00:00:00"/>
    <n v="6362"/>
    <n v="9.33"/>
    <n v="6.92"/>
    <n v="59357.46"/>
    <n v="44025.04"/>
    <n v="15332.42"/>
  </r>
  <r>
    <x v="5"/>
    <x v="87"/>
    <x v="9"/>
    <x v="1"/>
    <x v="3"/>
    <x v="401"/>
    <n v="985086381"/>
    <d v="2015-09-04T00:00:00"/>
    <n v="7806"/>
    <n v="9.33"/>
    <n v="6.92"/>
    <n v="72829.98"/>
    <n v="54017.52"/>
    <n v="18812.46"/>
  </r>
  <r>
    <x v="5"/>
    <x v="117"/>
    <x v="10"/>
    <x v="0"/>
    <x v="2"/>
    <x v="431"/>
    <n v="919505298"/>
    <d v="2020-02-27T00:00:00"/>
    <n v="906"/>
    <n v="154.06"/>
    <n v="90.93"/>
    <n v="139578.35999999999"/>
    <n v="82382.58"/>
    <n v="57195.78"/>
  </r>
  <r>
    <x v="3"/>
    <x v="163"/>
    <x v="1"/>
    <x v="0"/>
    <x v="0"/>
    <x v="281"/>
    <n v="240845906"/>
    <d v="2017-04-21T00:00:00"/>
    <n v="511"/>
    <n v="152.58000000000001"/>
    <n v="97.44"/>
    <n v="77968.38"/>
    <n v="49791.839999999997"/>
    <n v="28176.54"/>
  </r>
  <r>
    <x v="5"/>
    <x v="78"/>
    <x v="6"/>
    <x v="1"/>
    <x v="3"/>
    <x v="1642"/>
    <n v="267907035"/>
    <d v="2019-07-20T00:00:00"/>
    <n v="8500"/>
    <n v="651.21"/>
    <n v="524.96"/>
    <n v="5535285"/>
    <n v="4462160"/>
    <n v="1073125"/>
  </r>
  <r>
    <x v="4"/>
    <x v="160"/>
    <x v="8"/>
    <x v="0"/>
    <x v="0"/>
    <x v="1624"/>
    <n v="139800012"/>
    <d v="2018-09-20T00:00:00"/>
    <n v="8785"/>
    <n v="421.89"/>
    <n v="364.69"/>
    <n v="3706303.65"/>
    <n v="3203801.65"/>
    <n v="502502"/>
  </r>
  <r>
    <x v="5"/>
    <x v="145"/>
    <x v="8"/>
    <x v="0"/>
    <x v="1"/>
    <x v="2048"/>
    <n v="865948665"/>
    <d v="2016-09-26T00:00:00"/>
    <n v="2308"/>
    <n v="421.89"/>
    <n v="364.69"/>
    <n v="973722.12"/>
    <n v="841704.52"/>
    <n v="132017.60000000001"/>
  </r>
  <r>
    <x v="3"/>
    <x v="50"/>
    <x v="8"/>
    <x v="1"/>
    <x v="3"/>
    <x v="1211"/>
    <n v="376089322"/>
    <d v="2016-06-27T00:00:00"/>
    <n v="2043"/>
    <n v="421.89"/>
    <n v="364.69"/>
    <n v="861921.27"/>
    <n v="745061.67"/>
    <n v="116859.6"/>
  </r>
  <r>
    <x v="3"/>
    <x v="151"/>
    <x v="1"/>
    <x v="0"/>
    <x v="3"/>
    <x v="1196"/>
    <n v="270270812"/>
    <d v="2015-10-28T00:00:00"/>
    <n v="7994"/>
    <n v="152.58000000000001"/>
    <n v="97.44"/>
    <n v="1219724.52"/>
    <n v="778935.36"/>
    <n v="440789.16"/>
  </r>
  <r>
    <x v="3"/>
    <x v="24"/>
    <x v="4"/>
    <x v="1"/>
    <x v="0"/>
    <x v="1683"/>
    <n v="868854463"/>
    <d v="2022-02-12T00:00:00"/>
    <n v="2198"/>
    <n v="81.73"/>
    <n v="56.67"/>
    <n v="179642.54"/>
    <n v="124560.66"/>
    <n v="55081.88"/>
  </r>
  <r>
    <x v="2"/>
    <x v="12"/>
    <x v="2"/>
    <x v="0"/>
    <x v="2"/>
    <x v="705"/>
    <n v="762514102"/>
    <d v="2018-07-28T00:00:00"/>
    <n v="3722"/>
    <n v="47.45"/>
    <n v="31.79"/>
    <n v="176608.9"/>
    <n v="118322.38"/>
    <n v="58286.52"/>
  </r>
  <r>
    <x v="6"/>
    <x v="18"/>
    <x v="4"/>
    <x v="1"/>
    <x v="3"/>
    <x v="391"/>
    <n v="862236058"/>
    <d v="2015-05-01T00:00:00"/>
    <n v="3665"/>
    <n v="81.73"/>
    <n v="56.67"/>
    <n v="299540.45"/>
    <n v="207695.55"/>
    <n v="91844.9"/>
  </r>
  <r>
    <x v="5"/>
    <x v="40"/>
    <x v="11"/>
    <x v="0"/>
    <x v="3"/>
    <x v="539"/>
    <n v="349319159"/>
    <d v="2022-12-10T00:00:00"/>
    <n v="157"/>
    <n v="668.27"/>
    <n v="502.54"/>
    <n v="104918.39"/>
    <n v="78898.78"/>
    <n v="26019.61"/>
  </r>
  <r>
    <x v="4"/>
    <x v="6"/>
    <x v="1"/>
    <x v="0"/>
    <x v="1"/>
    <x v="1771"/>
    <n v="725374734"/>
    <d v="2016-01-19T00:00:00"/>
    <n v="3358"/>
    <n v="152.58000000000001"/>
    <n v="97.44"/>
    <n v="512363.64"/>
    <n v="327203.52"/>
    <n v="185160.12"/>
  </r>
  <r>
    <x v="1"/>
    <x v="66"/>
    <x v="2"/>
    <x v="0"/>
    <x v="0"/>
    <x v="1067"/>
    <n v="862326610"/>
    <d v="2020-05-28T00:00:00"/>
    <n v="461"/>
    <n v="47.45"/>
    <n v="31.79"/>
    <n v="21874.45"/>
    <n v="14655.19"/>
    <n v="7219.26"/>
  </r>
  <r>
    <x v="1"/>
    <x v="136"/>
    <x v="8"/>
    <x v="0"/>
    <x v="3"/>
    <x v="495"/>
    <n v="152411115"/>
    <d v="2019-02-21T00:00:00"/>
    <n v="691"/>
    <n v="421.89"/>
    <n v="364.69"/>
    <n v="291525.99"/>
    <n v="252000.79"/>
    <n v="39525.199999999997"/>
  </r>
  <r>
    <x v="2"/>
    <x v="170"/>
    <x v="7"/>
    <x v="0"/>
    <x v="2"/>
    <x v="203"/>
    <n v="758177077"/>
    <d v="2019-03-21T00:00:00"/>
    <n v="300"/>
    <n v="437.2"/>
    <n v="263.33"/>
    <n v="131160"/>
    <n v="78999"/>
    <n v="52161"/>
  </r>
  <r>
    <x v="1"/>
    <x v="64"/>
    <x v="6"/>
    <x v="1"/>
    <x v="1"/>
    <x v="793"/>
    <n v="862485826"/>
    <d v="2016-10-27T00:00:00"/>
    <n v="7577"/>
    <n v="651.21"/>
    <n v="524.96"/>
    <n v="4934218.17"/>
    <n v="3977621.92"/>
    <n v="956596.25"/>
  </r>
  <r>
    <x v="2"/>
    <x v="51"/>
    <x v="11"/>
    <x v="1"/>
    <x v="1"/>
    <x v="377"/>
    <n v="518511188"/>
    <d v="2017-02-16T00:00:00"/>
    <n v="7838"/>
    <n v="668.27"/>
    <n v="502.54"/>
    <n v="5237900.26"/>
    <n v="3938908.52"/>
    <n v="1298991.74"/>
  </r>
  <r>
    <x v="1"/>
    <x v="167"/>
    <x v="9"/>
    <x v="1"/>
    <x v="0"/>
    <x v="1250"/>
    <n v="299739491"/>
    <d v="2016-09-01T00:00:00"/>
    <n v="8431"/>
    <n v="9.33"/>
    <n v="6.92"/>
    <n v="78661.23"/>
    <n v="58342.52"/>
    <n v="20318.71"/>
  </r>
  <r>
    <x v="3"/>
    <x v="50"/>
    <x v="8"/>
    <x v="0"/>
    <x v="3"/>
    <x v="286"/>
    <n v="849969565"/>
    <d v="2018-09-03T00:00:00"/>
    <n v="3737"/>
    <n v="421.89"/>
    <n v="364.69"/>
    <n v="1576602.93"/>
    <n v="1362846.53"/>
    <n v="213756.4"/>
  </r>
  <r>
    <x v="1"/>
    <x v="129"/>
    <x v="8"/>
    <x v="1"/>
    <x v="2"/>
    <x v="1478"/>
    <n v="633312737"/>
    <d v="2021-08-11T00:00:00"/>
    <n v="167"/>
    <n v="421.89"/>
    <n v="364.69"/>
    <n v="70455.63"/>
    <n v="60903.23"/>
    <n v="9552.4"/>
  </r>
  <r>
    <x v="1"/>
    <x v="89"/>
    <x v="6"/>
    <x v="1"/>
    <x v="1"/>
    <x v="1099"/>
    <n v="884192836"/>
    <d v="2020-01-15T00:00:00"/>
    <n v="1164"/>
    <n v="651.21"/>
    <n v="524.96"/>
    <n v="758008.44"/>
    <n v="611053.43999999994"/>
    <n v="146955"/>
  </r>
  <r>
    <x v="2"/>
    <x v="141"/>
    <x v="7"/>
    <x v="1"/>
    <x v="1"/>
    <x v="1993"/>
    <n v="657346189"/>
    <d v="2022-01-28T00:00:00"/>
    <n v="2200"/>
    <n v="437.2"/>
    <n v="263.33"/>
    <n v="961840"/>
    <n v="579326"/>
    <n v="382514"/>
  </r>
  <r>
    <x v="5"/>
    <x v="149"/>
    <x v="2"/>
    <x v="1"/>
    <x v="0"/>
    <x v="1049"/>
    <n v="877821624"/>
    <d v="2018-03-14T00:00:00"/>
    <n v="5780"/>
    <n v="47.45"/>
    <n v="31.79"/>
    <n v="274261"/>
    <n v="183746.2"/>
    <n v="90514.8"/>
  </r>
  <r>
    <x v="5"/>
    <x v="130"/>
    <x v="9"/>
    <x v="0"/>
    <x v="0"/>
    <x v="1714"/>
    <n v="290980470"/>
    <d v="2015-01-01T00:00:00"/>
    <n v="6442"/>
    <n v="9.33"/>
    <n v="6.92"/>
    <n v="60103.86"/>
    <n v="44578.64"/>
    <n v="15525.22"/>
  </r>
  <r>
    <x v="4"/>
    <x v="29"/>
    <x v="9"/>
    <x v="0"/>
    <x v="3"/>
    <x v="1519"/>
    <n v="412496554"/>
    <d v="2018-04-29T00:00:00"/>
    <n v="5752"/>
    <n v="9.33"/>
    <n v="6.92"/>
    <n v="53666.16"/>
    <n v="39803.839999999997"/>
    <n v="13862.32"/>
  </r>
  <r>
    <x v="1"/>
    <x v="153"/>
    <x v="8"/>
    <x v="0"/>
    <x v="0"/>
    <x v="2195"/>
    <n v="578356206"/>
    <d v="2015-07-15T00:00:00"/>
    <n v="7309"/>
    <n v="421.89"/>
    <n v="364.69"/>
    <n v="3083594.01"/>
    <n v="2665519.21"/>
    <n v="418074.8"/>
  </r>
  <r>
    <x v="1"/>
    <x v="33"/>
    <x v="4"/>
    <x v="0"/>
    <x v="2"/>
    <x v="191"/>
    <n v="194858253"/>
    <d v="2021-05-22T00:00:00"/>
    <n v="1742"/>
    <n v="81.73"/>
    <n v="56.67"/>
    <n v="142373.66"/>
    <n v="98719.14"/>
    <n v="43654.52"/>
  </r>
  <r>
    <x v="1"/>
    <x v="139"/>
    <x v="3"/>
    <x v="1"/>
    <x v="2"/>
    <x v="14"/>
    <n v="988614022"/>
    <d v="2022-01-11T00:00:00"/>
    <n v="1713"/>
    <n v="205.7"/>
    <n v="117.11"/>
    <n v="352364.1"/>
    <n v="200609.43"/>
    <n v="151754.67000000001"/>
  </r>
  <r>
    <x v="2"/>
    <x v="65"/>
    <x v="4"/>
    <x v="0"/>
    <x v="1"/>
    <x v="2196"/>
    <n v="256547343"/>
    <d v="2020-12-30T00:00:00"/>
    <n v="6915"/>
    <n v="81.73"/>
    <n v="56.67"/>
    <n v="565162.94999999995"/>
    <n v="391873.05"/>
    <n v="173289.9"/>
  </r>
  <r>
    <x v="2"/>
    <x v="155"/>
    <x v="10"/>
    <x v="1"/>
    <x v="0"/>
    <x v="2197"/>
    <n v="315894544"/>
    <d v="2017-01-27T00:00:00"/>
    <n v="9070"/>
    <n v="154.06"/>
    <n v="90.93"/>
    <n v="1397324.2"/>
    <n v="824735.1"/>
    <n v="572589.1"/>
  </r>
  <r>
    <x v="3"/>
    <x v="133"/>
    <x v="1"/>
    <x v="0"/>
    <x v="2"/>
    <x v="2198"/>
    <n v="854204452"/>
    <d v="2019-02-14T00:00:00"/>
    <n v="6934"/>
    <n v="152.58000000000001"/>
    <n v="97.44"/>
    <n v="1057989.72"/>
    <n v="675648.96"/>
    <n v="382340.76"/>
  </r>
  <r>
    <x v="1"/>
    <x v="59"/>
    <x v="3"/>
    <x v="0"/>
    <x v="2"/>
    <x v="2001"/>
    <n v="279338395"/>
    <d v="2018-02-24T00:00:00"/>
    <n v="1293"/>
    <n v="205.7"/>
    <n v="117.11"/>
    <n v="265970.09999999998"/>
    <n v="151423.23000000001"/>
    <n v="114546.87"/>
  </r>
  <r>
    <x v="2"/>
    <x v="48"/>
    <x v="8"/>
    <x v="0"/>
    <x v="1"/>
    <x v="2199"/>
    <n v="669470202"/>
    <d v="2015-07-11T00:00:00"/>
    <n v="9965"/>
    <n v="421.89"/>
    <n v="364.69"/>
    <n v="4204133.8499999996"/>
    <n v="3634135.85"/>
    <n v="569998"/>
  </r>
  <r>
    <x v="1"/>
    <x v="22"/>
    <x v="0"/>
    <x v="1"/>
    <x v="0"/>
    <x v="471"/>
    <n v="123086202"/>
    <d v="2018-02-20T00:00:00"/>
    <n v="2797"/>
    <n v="255.28"/>
    <n v="159.41999999999999"/>
    <n v="714018.16"/>
    <n v="445897.74"/>
    <n v="268120.42"/>
  </r>
  <r>
    <x v="0"/>
    <x v="135"/>
    <x v="5"/>
    <x v="0"/>
    <x v="0"/>
    <x v="559"/>
    <n v="408985221"/>
    <d v="2022-11-14T00:00:00"/>
    <n v="6670"/>
    <n v="109.28"/>
    <n v="35.840000000000003"/>
    <n v="728897.6"/>
    <n v="239052.79999999999"/>
    <n v="489844.8"/>
  </r>
  <r>
    <x v="1"/>
    <x v="33"/>
    <x v="8"/>
    <x v="0"/>
    <x v="0"/>
    <x v="1771"/>
    <n v="216278588"/>
    <d v="2015-12-19T00:00:00"/>
    <n v="495"/>
    <n v="421.89"/>
    <n v="364.69"/>
    <n v="208835.55"/>
    <n v="180521.55"/>
    <n v="28314"/>
  </r>
  <r>
    <x v="6"/>
    <x v="103"/>
    <x v="9"/>
    <x v="0"/>
    <x v="2"/>
    <x v="1164"/>
    <n v="104390132"/>
    <d v="2019-01-23T00:00:00"/>
    <n v="215"/>
    <n v="9.33"/>
    <n v="6.92"/>
    <n v="2005.95"/>
    <n v="1487.8"/>
    <n v="518.15"/>
  </r>
  <r>
    <x v="5"/>
    <x v="9"/>
    <x v="11"/>
    <x v="0"/>
    <x v="1"/>
    <x v="203"/>
    <n v="253056180"/>
    <d v="2019-03-14T00:00:00"/>
    <n v="3802"/>
    <n v="668.27"/>
    <n v="502.54"/>
    <n v="2540762.54"/>
    <n v="1910657.08"/>
    <n v="630105.46"/>
  </r>
  <r>
    <x v="2"/>
    <x v="42"/>
    <x v="4"/>
    <x v="0"/>
    <x v="0"/>
    <x v="574"/>
    <n v="912325561"/>
    <d v="2021-08-24T00:00:00"/>
    <n v="6262"/>
    <n v="81.73"/>
    <n v="56.67"/>
    <n v="511793.26"/>
    <n v="354867.54"/>
    <n v="156925.72"/>
  </r>
  <r>
    <x v="0"/>
    <x v="13"/>
    <x v="8"/>
    <x v="0"/>
    <x v="3"/>
    <x v="412"/>
    <n v="152559602"/>
    <d v="2016-01-23T00:00:00"/>
    <n v="4631"/>
    <n v="421.89"/>
    <n v="364.69"/>
    <n v="1953772.59"/>
    <n v="1688879.39"/>
    <n v="264893.2"/>
  </r>
  <r>
    <x v="5"/>
    <x v="88"/>
    <x v="3"/>
    <x v="0"/>
    <x v="0"/>
    <x v="2200"/>
    <n v="614432132"/>
    <d v="2015-03-21T00:00:00"/>
    <n v="2977"/>
    <n v="205.7"/>
    <n v="117.11"/>
    <n v="612368.9"/>
    <n v="348636.47"/>
    <n v="263732.43"/>
  </r>
  <r>
    <x v="0"/>
    <x v="19"/>
    <x v="11"/>
    <x v="1"/>
    <x v="1"/>
    <x v="1542"/>
    <n v="958929479"/>
    <d v="2019-12-26T00:00:00"/>
    <n v="7397"/>
    <n v="668.27"/>
    <n v="502.54"/>
    <n v="4943193.1900000004"/>
    <n v="3717288.38"/>
    <n v="1225904.81"/>
  </r>
  <r>
    <x v="2"/>
    <x v="68"/>
    <x v="11"/>
    <x v="1"/>
    <x v="3"/>
    <x v="2201"/>
    <n v="817350471"/>
    <d v="2018-11-26T00:00:00"/>
    <n v="1022"/>
    <n v="668.27"/>
    <n v="502.54"/>
    <n v="682971.94"/>
    <n v="513595.88"/>
    <n v="169376.06"/>
  </r>
  <r>
    <x v="0"/>
    <x v="25"/>
    <x v="6"/>
    <x v="0"/>
    <x v="2"/>
    <x v="1161"/>
    <n v="341306436"/>
    <d v="2019-06-23T00:00:00"/>
    <n v="9014"/>
    <n v="651.21"/>
    <n v="524.96"/>
    <n v="5870006.9400000004"/>
    <n v="4731989.4400000004"/>
    <n v="1138017.5"/>
  </r>
  <r>
    <x v="2"/>
    <x v="164"/>
    <x v="7"/>
    <x v="1"/>
    <x v="1"/>
    <x v="2202"/>
    <n v="652721202"/>
    <d v="2022-09-25T00:00:00"/>
    <n v="3563"/>
    <n v="437.2"/>
    <n v="263.33"/>
    <n v="1557743.6"/>
    <n v="938244.79"/>
    <n v="619498.81000000006"/>
  </r>
  <r>
    <x v="1"/>
    <x v="178"/>
    <x v="0"/>
    <x v="1"/>
    <x v="3"/>
    <x v="2203"/>
    <n v="693831098"/>
    <d v="2015-07-14T00:00:00"/>
    <n v="8895"/>
    <n v="255.28"/>
    <n v="159.41999999999999"/>
    <n v="2270715.6"/>
    <n v="1418040.9"/>
    <n v="852674.7"/>
  </r>
  <r>
    <x v="4"/>
    <x v="176"/>
    <x v="3"/>
    <x v="1"/>
    <x v="3"/>
    <x v="94"/>
    <n v="377184951"/>
    <d v="2021-12-19T00:00:00"/>
    <n v="6264"/>
    <n v="205.7"/>
    <n v="117.11"/>
    <n v="1288504.8"/>
    <n v="733577.04"/>
    <n v="554927.76"/>
  </r>
  <r>
    <x v="0"/>
    <x v="135"/>
    <x v="10"/>
    <x v="0"/>
    <x v="3"/>
    <x v="1610"/>
    <n v="135644090"/>
    <d v="2015-03-26T00:00:00"/>
    <n v="8955"/>
    <n v="154.06"/>
    <n v="90.93"/>
    <n v="1379607.3"/>
    <n v="814278.15"/>
    <n v="565329.15"/>
  </r>
  <r>
    <x v="2"/>
    <x v="137"/>
    <x v="5"/>
    <x v="1"/>
    <x v="2"/>
    <x v="1567"/>
    <n v="472382342"/>
    <d v="2018-12-02T00:00:00"/>
    <n v="7287"/>
    <n v="109.28"/>
    <n v="35.840000000000003"/>
    <n v="796323.36"/>
    <n v="261166.07999999999"/>
    <n v="535157.28"/>
  </r>
  <r>
    <x v="0"/>
    <x v="49"/>
    <x v="3"/>
    <x v="0"/>
    <x v="2"/>
    <x v="1453"/>
    <n v="610886037"/>
    <d v="2017-04-15T00:00:00"/>
    <n v="3608"/>
    <n v="205.7"/>
    <n v="117.11"/>
    <n v="742165.6"/>
    <n v="422532.88"/>
    <n v="319632.71999999997"/>
  </r>
  <r>
    <x v="2"/>
    <x v="37"/>
    <x v="7"/>
    <x v="1"/>
    <x v="1"/>
    <x v="215"/>
    <n v="744954001"/>
    <d v="2017-07-25T00:00:00"/>
    <n v="7298"/>
    <n v="437.2"/>
    <n v="263.33"/>
    <n v="3190685.6"/>
    <n v="1921782.34"/>
    <n v="1268903.26"/>
  </r>
  <r>
    <x v="3"/>
    <x v="124"/>
    <x v="4"/>
    <x v="1"/>
    <x v="0"/>
    <x v="1779"/>
    <n v="688697564"/>
    <d v="2020-12-03T00:00:00"/>
    <n v="9768"/>
    <n v="81.73"/>
    <n v="56.67"/>
    <n v="798338.64"/>
    <n v="553552.56000000006"/>
    <n v="244786.08"/>
  </r>
  <r>
    <x v="4"/>
    <x v="173"/>
    <x v="3"/>
    <x v="0"/>
    <x v="2"/>
    <x v="1500"/>
    <n v="326540553"/>
    <d v="2020-03-23T00:00:00"/>
    <n v="9461"/>
    <n v="205.7"/>
    <n v="117.11"/>
    <n v="1946127.7"/>
    <n v="1107977.71"/>
    <n v="838149.99"/>
  </r>
  <r>
    <x v="1"/>
    <x v="139"/>
    <x v="3"/>
    <x v="0"/>
    <x v="1"/>
    <x v="1010"/>
    <n v="963219296"/>
    <d v="2022-09-18T00:00:00"/>
    <n v="6850"/>
    <n v="205.7"/>
    <n v="117.11"/>
    <n v="1409045"/>
    <n v="802203.5"/>
    <n v="606841.5"/>
  </r>
  <r>
    <x v="5"/>
    <x v="97"/>
    <x v="3"/>
    <x v="1"/>
    <x v="1"/>
    <x v="1125"/>
    <n v="373782622"/>
    <d v="2015-11-15T00:00:00"/>
    <n v="9439"/>
    <n v="205.7"/>
    <n v="117.11"/>
    <n v="1941602.3"/>
    <n v="1105401.29"/>
    <n v="836201.01"/>
  </r>
  <r>
    <x v="0"/>
    <x v="118"/>
    <x v="10"/>
    <x v="0"/>
    <x v="2"/>
    <x v="1596"/>
    <n v="453591859"/>
    <d v="2019-06-10T00:00:00"/>
    <n v="6766"/>
    <n v="154.06"/>
    <n v="90.93"/>
    <n v="1042369.96"/>
    <n v="615232.38"/>
    <n v="427137.58"/>
  </r>
  <r>
    <x v="1"/>
    <x v="16"/>
    <x v="10"/>
    <x v="1"/>
    <x v="0"/>
    <x v="1761"/>
    <n v="468320834"/>
    <d v="2016-12-21T00:00:00"/>
    <n v="5397"/>
    <n v="154.06"/>
    <n v="90.93"/>
    <n v="831461.82"/>
    <n v="490749.21"/>
    <n v="340712.61"/>
  </r>
  <r>
    <x v="1"/>
    <x v="153"/>
    <x v="3"/>
    <x v="0"/>
    <x v="0"/>
    <x v="782"/>
    <n v="203955876"/>
    <d v="2022-07-18T00:00:00"/>
    <n v="3931"/>
    <n v="205.7"/>
    <n v="117.11"/>
    <n v="808606.7"/>
    <n v="460359.41"/>
    <n v="348247.29"/>
  </r>
  <r>
    <x v="5"/>
    <x v="62"/>
    <x v="0"/>
    <x v="1"/>
    <x v="1"/>
    <x v="1050"/>
    <n v="416795814"/>
    <d v="2019-06-29T00:00:00"/>
    <n v="7998"/>
    <n v="255.28"/>
    <n v="159.41999999999999"/>
    <n v="2041729.44"/>
    <n v="1275041.1599999999"/>
    <n v="766688.28"/>
  </r>
  <r>
    <x v="1"/>
    <x v="123"/>
    <x v="1"/>
    <x v="1"/>
    <x v="3"/>
    <x v="1929"/>
    <n v="583451974"/>
    <d v="2016-02-05T00:00:00"/>
    <n v="5260"/>
    <n v="152.58000000000001"/>
    <n v="97.44"/>
    <n v="802570.8"/>
    <n v="512534.4"/>
    <n v="290036.40000000002"/>
  </r>
  <r>
    <x v="1"/>
    <x v="33"/>
    <x v="5"/>
    <x v="0"/>
    <x v="0"/>
    <x v="2204"/>
    <n v="250848186"/>
    <d v="2019-03-07T00:00:00"/>
    <n v="407"/>
    <n v="109.28"/>
    <n v="35.840000000000003"/>
    <n v="44476.959999999999"/>
    <n v="14586.88"/>
    <n v="29890.080000000002"/>
  </r>
  <r>
    <x v="5"/>
    <x v="74"/>
    <x v="8"/>
    <x v="0"/>
    <x v="0"/>
    <x v="1539"/>
    <n v="386220777"/>
    <d v="2015-10-25T00:00:00"/>
    <n v="165"/>
    <n v="421.89"/>
    <n v="364.69"/>
    <n v="69611.850000000006"/>
    <n v="60173.85"/>
    <n v="9438"/>
  </r>
  <r>
    <x v="3"/>
    <x v="184"/>
    <x v="7"/>
    <x v="0"/>
    <x v="3"/>
    <x v="1627"/>
    <n v="227118575"/>
    <d v="2017-08-02T00:00:00"/>
    <n v="8288"/>
    <n v="437.2"/>
    <n v="263.33"/>
    <n v="3623513.6"/>
    <n v="2182479.04"/>
    <n v="1441034.56"/>
  </r>
  <r>
    <x v="4"/>
    <x v="156"/>
    <x v="9"/>
    <x v="1"/>
    <x v="0"/>
    <x v="265"/>
    <n v="431402909"/>
    <d v="2020-08-16T00:00:00"/>
    <n v="562"/>
    <n v="9.33"/>
    <n v="6.92"/>
    <n v="5243.46"/>
    <n v="3889.04"/>
    <n v="1354.42"/>
  </r>
  <r>
    <x v="5"/>
    <x v="9"/>
    <x v="8"/>
    <x v="1"/>
    <x v="2"/>
    <x v="185"/>
    <n v="827247607"/>
    <d v="2015-04-25T00:00:00"/>
    <n v="9805"/>
    <n v="421.89"/>
    <n v="364.69"/>
    <n v="4136631.45"/>
    <n v="3575785.45"/>
    <n v="560846"/>
  </r>
  <r>
    <x v="1"/>
    <x v="120"/>
    <x v="8"/>
    <x v="0"/>
    <x v="1"/>
    <x v="2011"/>
    <n v="863138997"/>
    <d v="2022-12-21T00:00:00"/>
    <n v="865"/>
    <n v="421.89"/>
    <n v="364.69"/>
    <n v="364934.85"/>
    <n v="315456.84999999998"/>
    <n v="49478"/>
  </r>
  <r>
    <x v="0"/>
    <x v="49"/>
    <x v="1"/>
    <x v="1"/>
    <x v="2"/>
    <x v="806"/>
    <n v="957875907"/>
    <d v="2020-01-16T00:00:00"/>
    <n v="5622"/>
    <n v="152.58000000000001"/>
    <n v="97.44"/>
    <n v="857804.76"/>
    <n v="547807.68000000005"/>
    <n v="309997.08"/>
  </r>
  <r>
    <x v="0"/>
    <x v="135"/>
    <x v="5"/>
    <x v="1"/>
    <x v="2"/>
    <x v="1417"/>
    <n v="250569665"/>
    <d v="2017-05-08T00:00:00"/>
    <n v="7987"/>
    <n v="109.28"/>
    <n v="35.840000000000003"/>
    <n v="872819.36"/>
    <n v="286254.08000000002"/>
    <n v="586565.28"/>
  </r>
  <r>
    <x v="5"/>
    <x v="182"/>
    <x v="1"/>
    <x v="0"/>
    <x v="3"/>
    <x v="598"/>
    <n v="650644099"/>
    <d v="2015-03-31T00:00:00"/>
    <n v="8903"/>
    <n v="152.58000000000001"/>
    <n v="97.44"/>
    <n v="1358419.74"/>
    <n v="867508.32"/>
    <n v="490911.42"/>
  </r>
  <r>
    <x v="2"/>
    <x v="137"/>
    <x v="9"/>
    <x v="1"/>
    <x v="3"/>
    <x v="1993"/>
    <n v="987835538"/>
    <d v="2022-03-10T00:00:00"/>
    <n v="1342"/>
    <n v="9.33"/>
    <n v="6.92"/>
    <n v="12520.86"/>
    <n v="9286.64"/>
    <n v="3234.22"/>
  </r>
  <r>
    <x v="3"/>
    <x v="35"/>
    <x v="7"/>
    <x v="0"/>
    <x v="3"/>
    <x v="1127"/>
    <n v="162192809"/>
    <d v="2021-06-17T00:00:00"/>
    <n v="5311"/>
    <n v="437.2"/>
    <n v="263.33"/>
    <n v="2321969.2000000002"/>
    <n v="1398545.63"/>
    <n v="923423.57"/>
  </r>
  <r>
    <x v="5"/>
    <x v="111"/>
    <x v="5"/>
    <x v="1"/>
    <x v="3"/>
    <x v="294"/>
    <n v="294077241"/>
    <d v="2018-07-28T00:00:00"/>
    <n v="2845"/>
    <n v="109.28"/>
    <n v="35.840000000000003"/>
    <n v="310901.59999999998"/>
    <n v="101964.8"/>
    <n v="208936.8"/>
  </r>
  <r>
    <x v="5"/>
    <x v="39"/>
    <x v="0"/>
    <x v="1"/>
    <x v="2"/>
    <x v="1756"/>
    <n v="874162662"/>
    <d v="2020-02-24T00:00:00"/>
    <n v="3012"/>
    <n v="255.28"/>
    <n v="159.41999999999999"/>
    <n v="768903.36"/>
    <n v="480173.04"/>
    <n v="288730.32"/>
  </r>
  <r>
    <x v="6"/>
    <x v="171"/>
    <x v="2"/>
    <x v="1"/>
    <x v="1"/>
    <x v="1090"/>
    <n v="113435399"/>
    <d v="2020-10-12T00:00:00"/>
    <n v="6910"/>
    <n v="47.45"/>
    <n v="31.79"/>
    <n v="327879.5"/>
    <n v="219668.9"/>
    <n v="108210.6"/>
  </r>
  <r>
    <x v="0"/>
    <x v="135"/>
    <x v="8"/>
    <x v="1"/>
    <x v="3"/>
    <x v="2061"/>
    <n v="793194282"/>
    <d v="2015-02-23T00:00:00"/>
    <n v="2669"/>
    <n v="421.89"/>
    <n v="364.69"/>
    <n v="1126024.4099999999"/>
    <n v="973357.61"/>
    <n v="152666.79999999999"/>
  </r>
  <r>
    <x v="4"/>
    <x v="46"/>
    <x v="9"/>
    <x v="1"/>
    <x v="1"/>
    <x v="1057"/>
    <n v="815050637"/>
    <d v="2021-03-07T00:00:00"/>
    <n v="451"/>
    <n v="9.33"/>
    <n v="6.92"/>
    <n v="4207.83"/>
    <n v="3120.92"/>
    <n v="1086.9100000000001"/>
  </r>
  <r>
    <x v="2"/>
    <x v="3"/>
    <x v="9"/>
    <x v="0"/>
    <x v="0"/>
    <x v="193"/>
    <n v="850928294"/>
    <d v="2020-10-09T00:00:00"/>
    <n v="7447"/>
    <n v="9.33"/>
    <n v="6.92"/>
    <n v="69480.509999999995"/>
    <n v="51533.24"/>
    <n v="17947.27"/>
  </r>
  <r>
    <x v="3"/>
    <x v="94"/>
    <x v="1"/>
    <x v="0"/>
    <x v="0"/>
    <x v="380"/>
    <n v="293063580"/>
    <d v="2022-06-27T00:00:00"/>
    <n v="2881"/>
    <n v="152.58000000000001"/>
    <n v="97.44"/>
    <n v="439582.98"/>
    <n v="280724.64"/>
    <n v="158858.34"/>
  </r>
  <r>
    <x v="2"/>
    <x v="90"/>
    <x v="2"/>
    <x v="0"/>
    <x v="3"/>
    <x v="1903"/>
    <n v="404005324"/>
    <d v="2018-09-15T00:00:00"/>
    <n v="3008"/>
    <n v="47.45"/>
    <n v="31.79"/>
    <n v="142729.60000000001"/>
    <n v="95624.320000000007"/>
    <n v="47105.279999999999"/>
  </r>
  <r>
    <x v="1"/>
    <x v="67"/>
    <x v="11"/>
    <x v="0"/>
    <x v="0"/>
    <x v="844"/>
    <n v="266614854"/>
    <d v="2019-10-10T00:00:00"/>
    <n v="6115"/>
    <n v="668.27"/>
    <n v="502.54"/>
    <n v="4086471.05"/>
    <n v="3073032.1"/>
    <n v="1013438.95"/>
  </r>
  <r>
    <x v="1"/>
    <x v="152"/>
    <x v="11"/>
    <x v="1"/>
    <x v="2"/>
    <x v="968"/>
    <n v="834065997"/>
    <d v="2016-09-14T00:00:00"/>
    <n v="7518"/>
    <n v="668.27"/>
    <n v="502.54"/>
    <n v="5024053.8600000003"/>
    <n v="3778095.72"/>
    <n v="1245958.1399999999"/>
  </r>
  <r>
    <x v="1"/>
    <x v="116"/>
    <x v="9"/>
    <x v="1"/>
    <x v="0"/>
    <x v="1699"/>
    <n v="879845082"/>
    <d v="2022-05-01T00:00:00"/>
    <n v="4567"/>
    <n v="9.33"/>
    <n v="6.92"/>
    <n v="42610.11"/>
    <n v="31603.64"/>
    <n v="11006.47"/>
  </r>
  <r>
    <x v="3"/>
    <x v="124"/>
    <x v="11"/>
    <x v="1"/>
    <x v="0"/>
    <x v="1220"/>
    <n v="147750937"/>
    <d v="2017-01-06T00:00:00"/>
    <n v="1641"/>
    <n v="668.27"/>
    <n v="502.54"/>
    <n v="1096631.07"/>
    <n v="824668.14"/>
    <n v="271962.93"/>
  </r>
  <r>
    <x v="5"/>
    <x v="92"/>
    <x v="0"/>
    <x v="0"/>
    <x v="0"/>
    <x v="1232"/>
    <n v="701894891"/>
    <d v="2018-05-18T00:00:00"/>
    <n v="5151"/>
    <n v="255.28"/>
    <n v="159.41999999999999"/>
    <n v="1314947.28"/>
    <n v="821172.42"/>
    <n v="493774.86"/>
  </r>
  <r>
    <x v="5"/>
    <x v="58"/>
    <x v="4"/>
    <x v="0"/>
    <x v="1"/>
    <x v="1223"/>
    <n v="176700770"/>
    <d v="2015-05-29T00:00:00"/>
    <n v="8539"/>
    <n v="81.73"/>
    <n v="56.67"/>
    <n v="697892.47"/>
    <n v="483905.13"/>
    <n v="213987.34"/>
  </r>
  <r>
    <x v="0"/>
    <x v="49"/>
    <x v="9"/>
    <x v="1"/>
    <x v="3"/>
    <x v="718"/>
    <n v="326904904"/>
    <d v="2021-06-27T00:00:00"/>
    <n v="7281"/>
    <n v="9.33"/>
    <n v="6.92"/>
    <n v="67931.73"/>
    <n v="50384.52"/>
    <n v="17547.21"/>
  </r>
  <r>
    <x v="3"/>
    <x v="21"/>
    <x v="0"/>
    <x v="0"/>
    <x v="3"/>
    <x v="852"/>
    <n v="277556121"/>
    <d v="2019-10-29T00:00:00"/>
    <n v="3879"/>
    <n v="255.28"/>
    <n v="159.41999999999999"/>
    <n v="990231.12"/>
    <n v="618390.18000000005"/>
    <n v="371840.94"/>
  </r>
  <r>
    <x v="3"/>
    <x v="106"/>
    <x v="11"/>
    <x v="0"/>
    <x v="0"/>
    <x v="558"/>
    <n v="574015748"/>
    <d v="2021-01-08T00:00:00"/>
    <n v="2871"/>
    <n v="668.27"/>
    <n v="502.54"/>
    <n v="1918603.17"/>
    <n v="1442792.34"/>
    <n v="475810.83"/>
  </r>
  <r>
    <x v="5"/>
    <x v="130"/>
    <x v="7"/>
    <x v="1"/>
    <x v="2"/>
    <x v="287"/>
    <n v="931957614"/>
    <d v="2015-11-25T00:00:00"/>
    <n v="5823"/>
    <n v="437.2"/>
    <n v="263.33"/>
    <n v="2545815.6"/>
    <n v="1533370.59"/>
    <n v="1012445.01"/>
  </r>
  <r>
    <x v="2"/>
    <x v="48"/>
    <x v="3"/>
    <x v="0"/>
    <x v="2"/>
    <x v="2204"/>
    <n v="687368047"/>
    <d v="2019-02-14T00:00:00"/>
    <n v="6335"/>
    <n v="205.7"/>
    <n v="117.11"/>
    <n v="1303109.5"/>
    <n v="741891.85"/>
    <n v="561217.65"/>
  </r>
  <r>
    <x v="1"/>
    <x v="159"/>
    <x v="7"/>
    <x v="1"/>
    <x v="0"/>
    <x v="307"/>
    <n v="146545875"/>
    <d v="2021-01-07T00:00:00"/>
    <n v="5036"/>
    <n v="437.2"/>
    <n v="263.33"/>
    <n v="2201739.2000000002"/>
    <n v="1326129.8799999999"/>
    <n v="875609.32"/>
  </r>
  <r>
    <x v="3"/>
    <x v="5"/>
    <x v="1"/>
    <x v="1"/>
    <x v="1"/>
    <x v="2004"/>
    <n v="136102426"/>
    <d v="2019-09-23T00:00:00"/>
    <n v="4587"/>
    <n v="152.58000000000001"/>
    <n v="97.44"/>
    <n v="699884.46"/>
    <n v="446957.28"/>
    <n v="252927.18"/>
  </r>
  <r>
    <x v="2"/>
    <x v="82"/>
    <x v="11"/>
    <x v="0"/>
    <x v="1"/>
    <x v="163"/>
    <n v="652961528"/>
    <d v="2017-03-20T00:00:00"/>
    <n v="4681"/>
    <n v="668.27"/>
    <n v="502.54"/>
    <n v="3128171.87"/>
    <n v="2352389.7400000002"/>
    <n v="775782.13"/>
  </r>
  <r>
    <x v="1"/>
    <x v="178"/>
    <x v="0"/>
    <x v="1"/>
    <x v="1"/>
    <x v="1732"/>
    <n v="414359509"/>
    <d v="2018-09-11T00:00:00"/>
    <n v="7042"/>
    <n v="255.28"/>
    <n v="159.41999999999999"/>
    <n v="1797681.76"/>
    <n v="1122635.6399999999"/>
    <n v="675046.12"/>
  </r>
  <r>
    <x v="0"/>
    <x v="134"/>
    <x v="10"/>
    <x v="0"/>
    <x v="2"/>
    <x v="1251"/>
    <n v="907845199"/>
    <d v="2022-10-02T00:00:00"/>
    <n v="423"/>
    <n v="154.06"/>
    <n v="90.93"/>
    <n v="65167.38"/>
    <n v="38463.39"/>
    <n v="26703.99"/>
  </r>
  <r>
    <x v="3"/>
    <x v="20"/>
    <x v="11"/>
    <x v="1"/>
    <x v="0"/>
    <x v="1384"/>
    <n v="541279923"/>
    <d v="2021-03-29T00:00:00"/>
    <n v="5613"/>
    <n v="668.27"/>
    <n v="502.54"/>
    <n v="3750999.51"/>
    <n v="2820757.02"/>
    <n v="930242.49"/>
  </r>
  <r>
    <x v="0"/>
    <x v="119"/>
    <x v="10"/>
    <x v="1"/>
    <x v="0"/>
    <x v="1034"/>
    <n v="492837512"/>
    <d v="2021-05-20T00:00:00"/>
    <n v="427"/>
    <n v="154.06"/>
    <n v="90.93"/>
    <n v="65783.62"/>
    <n v="38827.11"/>
    <n v="26956.51"/>
  </r>
  <r>
    <x v="4"/>
    <x v="56"/>
    <x v="9"/>
    <x v="1"/>
    <x v="1"/>
    <x v="842"/>
    <n v="661004292"/>
    <d v="2015-07-07T00:00:00"/>
    <n v="4714"/>
    <n v="9.33"/>
    <n v="6.92"/>
    <n v="43981.62"/>
    <n v="32620.880000000001"/>
    <n v="11360.74"/>
  </r>
  <r>
    <x v="5"/>
    <x v="111"/>
    <x v="11"/>
    <x v="0"/>
    <x v="2"/>
    <x v="2205"/>
    <n v="114579093"/>
    <d v="2017-03-17T00:00:00"/>
    <n v="5355"/>
    <n v="668.27"/>
    <n v="502.54"/>
    <n v="3578585.85"/>
    <n v="2691101.7"/>
    <n v="887484.15"/>
  </r>
  <r>
    <x v="0"/>
    <x v="49"/>
    <x v="10"/>
    <x v="1"/>
    <x v="0"/>
    <x v="6"/>
    <n v="242673242"/>
    <d v="2021-04-20T00:00:00"/>
    <n v="1260"/>
    <n v="154.06"/>
    <n v="90.93"/>
    <n v="194115.6"/>
    <n v="114571.8"/>
    <n v="79543.8"/>
  </r>
  <r>
    <x v="2"/>
    <x v="104"/>
    <x v="9"/>
    <x v="0"/>
    <x v="0"/>
    <x v="240"/>
    <n v="704710566"/>
    <d v="2020-09-15T00:00:00"/>
    <n v="8372"/>
    <n v="9.33"/>
    <n v="6.92"/>
    <n v="78110.759999999995"/>
    <n v="57934.239999999998"/>
    <n v="20176.52"/>
  </r>
  <r>
    <x v="2"/>
    <x v="68"/>
    <x v="3"/>
    <x v="0"/>
    <x v="2"/>
    <x v="912"/>
    <n v="780427396"/>
    <d v="2018-09-30T00:00:00"/>
    <n v="4664"/>
    <n v="205.7"/>
    <n v="117.11"/>
    <n v="959384.8"/>
    <n v="546201.04"/>
    <n v="413183.76"/>
  </r>
  <r>
    <x v="0"/>
    <x v="1"/>
    <x v="8"/>
    <x v="1"/>
    <x v="1"/>
    <x v="2206"/>
    <n v="719872558"/>
    <d v="2015-02-16T00:00:00"/>
    <n v="5142"/>
    <n v="421.89"/>
    <n v="364.69"/>
    <n v="2169358.38"/>
    <n v="1875235.98"/>
    <n v="294122.40000000002"/>
  </r>
  <r>
    <x v="5"/>
    <x v="161"/>
    <x v="9"/>
    <x v="0"/>
    <x v="2"/>
    <x v="1631"/>
    <n v="393407380"/>
    <d v="2019-03-21T00:00:00"/>
    <n v="6841"/>
    <n v="9.33"/>
    <n v="6.92"/>
    <n v="63826.53"/>
    <n v="47339.72"/>
    <n v="16486.810000000001"/>
  </r>
  <r>
    <x v="5"/>
    <x v="154"/>
    <x v="5"/>
    <x v="0"/>
    <x v="1"/>
    <x v="1239"/>
    <n v="641705691"/>
    <d v="2020-12-07T00:00:00"/>
    <n v="3829"/>
    <n v="109.28"/>
    <n v="35.840000000000003"/>
    <n v="418433.12"/>
    <n v="137231.35999999999"/>
    <n v="281201.76"/>
  </r>
  <r>
    <x v="3"/>
    <x v="61"/>
    <x v="4"/>
    <x v="1"/>
    <x v="0"/>
    <x v="1053"/>
    <n v="125753819"/>
    <d v="2021-09-18T00:00:00"/>
    <n v="2205"/>
    <n v="81.73"/>
    <n v="56.67"/>
    <n v="180214.65"/>
    <n v="124957.35"/>
    <n v="55257.3"/>
  </r>
  <r>
    <x v="1"/>
    <x v="81"/>
    <x v="0"/>
    <x v="1"/>
    <x v="2"/>
    <x v="722"/>
    <n v="276850593"/>
    <d v="2021-09-03T00:00:00"/>
    <n v="5097"/>
    <n v="255.28"/>
    <n v="159.41999999999999"/>
    <n v="1301162.1599999999"/>
    <n v="812563.74"/>
    <n v="488598.42"/>
  </r>
  <r>
    <x v="2"/>
    <x v="48"/>
    <x v="6"/>
    <x v="0"/>
    <x v="3"/>
    <x v="588"/>
    <n v="346607339"/>
    <d v="2016-06-13T00:00:00"/>
    <n v="7669"/>
    <n v="651.21"/>
    <n v="524.96"/>
    <n v="4994129.49"/>
    <n v="4025918.24"/>
    <n v="968211.25"/>
  </r>
  <r>
    <x v="1"/>
    <x v="152"/>
    <x v="3"/>
    <x v="0"/>
    <x v="2"/>
    <x v="2119"/>
    <n v="556947886"/>
    <d v="2021-05-17T00:00:00"/>
    <n v="2111"/>
    <n v="205.7"/>
    <n v="117.11"/>
    <n v="434232.7"/>
    <n v="247219.21"/>
    <n v="187013.49"/>
  </r>
  <r>
    <x v="5"/>
    <x v="75"/>
    <x v="0"/>
    <x v="1"/>
    <x v="1"/>
    <x v="1706"/>
    <n v="750108563"/>
    <d v="2019-04-16T00:00:00"/>
    <n v="2648"/>
    <n v="255.28"/>
    <n v="159.41999999999999"/>
    <n v="675981.44"/>
    <n v="422144.16"/>
    <n v="253837.28"/>
  </r>
  <r>
    <x v="0"/>
    <x v="49"/>
    <x v="6"/>
    <x v="1"/>
    <x v="3"/>
    <x v="2207"/>
    <n v="838638198"/>
    <d v="2019-08-02T00:00:00"/>
    <n v="534"/>
    <n v="651.21"/>
    <n v="524.96"/>
    <n v="347746.14"/>
    <n v="280328.64"/>
    <n v="67417.5"/>
  </r>
  <r>
    <x v="2"/>
    <x v="42"/>
    <x v="7"/>
    <x v="0"/>
    <x v="3"/>
    <x v="1649"/>
    <n v="355398118"/>
    <d v="2020-06-15T00:00:00"/>
    <n v="9056"/>
    <n v="437.2"/>
    <n v="263.33"/>
    <n v="3959283.2"/>
    <n v="2384716.48"/>
    <n v="1574566.72"/>
  </r>
  <r>
    <x v="5"/>
    <x v="175"/>
    <x v="10"/>
    <x v="1"/>
    <x v="3"/>
    <x v="1946"/>
    <n v="703562152"/>
    <d v="2018-10-09T00:00:00"/>
    <n v="8530"/>
    <n v="154.06"/>
    <n v="90.93"/>
    <n v="1314131.8"/>
    <n v="775632.9"/>
    <n v="538498.9"/>
  </r>
  <r>
    <x v="4"/>
    <x v="23"/>
    <x v="11"/>
    <x v="1"/>
    <x v="0"/>
    <x v="803"/>
    <n v="206616628"/>
    <d v="2021-03-24T00:00:00"/>
    <n v="1306"/>
    <n v="668.27"/>
    <n v="502.54"/>
    <n v="872760.62"/>
    <n v="656317.24"/>
    <n v="216443.38"/>
  </r>
  <r>
    <x v="6"/>
    <x v="171"/>
    <x v="2"/>
    <x v="0"/>
    <x v="1"/>
    <x v="2118"/>
    <n v="858360373"/>
    <d v="2020-08-12T00:00:00"/>
    <n v="6764"/>
    <n v="47.45"/>
    <n v="31.79"/>
    <n v="320951.8"/>
    <n v="215027.56"/>
    <n v="105924.24"/>
  </r>
  <r>
    <x v="2"/>
    <x v="4"/>
    <x v="5"/>
    <x v="0"/>
    <x v="2"/>
    <x v="1539"/>
    <n v="672904717"/>
    <d v="2015-10-30T00:00:00"/>
    <n v="6314"/>
    <n v="109.28"/>
    <n v="35.840000000000003"/>
    <n v="689993.92"/>
    <n v="226293.76000000001"/>
    <n v="463700.16"/>
  </r>
  <r>
    <x v="5"/>
    <x v="150"/>
    <x v="2"/>
    <x v="1"/>
    <x v="3"/>
    <x v="1253"/>
    <n v="434673488"/>
    <d v="2018-11-12T00:00:00"/>
    <n v="8399"/>
    <n v="47.45"/>
    <n v="31.79"/>
    <n v="398532.55"/>
    <n v="267004.21000000002"/>
    <n v="131528.34"/>
  </r>
  <r>
    <x v="1"/>
    <x v="79"/>
    <x v="11"/>
    <x v="0"/>
    <x v="1"/>
    <x v="984"/>
    <n v="548403012"/>
    <d v="2020-04-04T00:00:00"/>
    <n v="3493"/>
    <n v="668.27"/>
    <n v="502.54"/>
    <n v="2334267.11"/>
    <n v="1755372.22"/>
    <n v="578894.89"/>
  </r>
  <r>
    <x v="5"/>
    <x v="75"/>
    <x v="5"/>
    <x v="1"/>
    <x v="0"/>
    <x v="1783"/>
    <n v="589142119"/>
    <d v="2015-08-21T00:00:00"/>
    <n v="9100"/>
    <n v="109.28"/>
    <n v="35.840000000000003"/>
    <n v="994448"/>
    <n v="326144"/>
    <n v="668304"/>
  </r>
  <r>
    <x v="1"/>
    <x v="79"/>
    <x v="10"/>
    <x v="0"/>
    <x v="2"/>
    <x v="129"/>
    <n v="652252137"/>
    <d v="2022-09-26T00:00:00"/>
    <n v="4757"/>
    <n v="154.06"/>
    <n v="90.93"/>
    <n v="732863.42"/>
    <n v="432554.01"/>
    <n v="300309.40999999997"/>
  </r>
  <r>
    <x v="5"/>
    <x v="145"/>
    <x v="1"/>
    <x v="0"/>
    <x v="1"/>
    <x v="2208"/>
    <n v="903406894"/>
    <d v="2022-02-09T00:00:00"/>
    <n v="7030"/>
    <n v="152.58000000000001"/>
    <n v="97.44"/>
    <n v="1072637.3999999999"/>
    <n v="685003.2"/>
    <n v="387634.2"/>
  </r>
  <r>
    <x v="5"/>
    <x v="34"/>
    <x v="10"/>
    <x v="1"/>
    <x v="3"/>
    <x v="2209"/>
    <n v="228592717"/>
    <d v="2015-11-03T00:00:00"/>
    <n v="4520"/>
    <n v="154.06"/>
    <n v="90.93"/>
    <n v="696351.2"/>
    <n v="411003.6"/>
    <n v="285347.59999999998"/>
  </r>
  <r>
    <x v="1"/>
    <x v="81"/>
    <x v="7"/>
    <x v="0"/>
    <x v="0"/>
    <x v="808"/>
    <n v="284108436"/>
    <d v="2018-04-03T00:00:00"/>
    <n v="2854"/>
    <n v="437.2"/>
    <n v="263.33"/>
    <n v="1247768.8"/>
    <n v="751543.82"/>
    <n v="496224.98"/>
  </r>
  <r>
    <x v="5"/>
    <x v="87"/>
    <x v="3"/>
    <x v="1"/>
    <x v="1"/>
    <x v="1284"/>
    <n v="546565377"/>
    <d v="2021-07-01T00:00:00"/>
    <n v="9696"/>
    <n v="205.7"/>
    <n v="117.11"/>
    <n v="1994467.2"/>
    <n v="1135498.56"/>
    <n v="858968.64"/>
  </r>
  <r>
    <x v="5"/>
    <x v="100"/>
    <x v="6"/>
    <x v="0"/>
    <x v="3"/>
    <x v="64"/>
    <n v="562887370"/>
    <d v="2022-02-08T00:00:00"/>
    <n v="9736"/>
    <n v="651.21"/>
    <n v="524.96"/>
    <n v="6340180.5599999996"/>
    <n v="5111010.5599999996"/>
    <n v="1229170"/>
  </r>
  <r>
    <x v="5"/>
    <x v="52"/>
    <x v="1"/>
    <x v="0"/>
    <x v="2"/>
    <x v="1757"/>
    <n v="400310742"/>
    <d v="2019-09-17T00:00:00"/>
    <n v="9699"/>
    <n v="152.58000000000001"/>
    <n v="97.44"/>
    <n v="1479873.42"/>
    <n v="945070.56"/>
    <n v="534802.86"/>
  </r>
  <r>
    <x v="3"/>
    <x v="124"/>
    <x v="9"/>
    <x v="0"/>
    <x v="3"/>
    <x v="2210"/>
    <n v="196384322"/>
    <d v="2015-06-28T00:00:00"/>
    <n v="3340"/>
    <n v="9.33"/>
    <n v="6.92"/>
    <n v="31162.2"/>
    <n v="23112.799999999999"/>
    <n v="8049.4"/>
  </r>
  <r>
    <x v="3"/>
    <x v="110"/>
    <x v="10"/>
    <x v="1"/>
    <x v="1"/>
    <x v="2211"/>
    <n v="608969438"/>
    <d v="2017-07-25T00:00:00"/>
    <n v="6444"/>
    <n v="154.06"/>
    <n v="90.93"/>
    <n v="992762.64"/>
    <n v="585952.92000000004"/>
    <n v="406809.72"/>
  </r>
  <r>
    <x v="5"/>
    <x v="161"/>
    <x v="2"/>
    <x v="1"/>
    <x v="1"/>
    <x v="2212"/>
    <n v="566239917"/>
    <d v="2021-06-12T00:00:00"/>
    <n v="1829"/>
    <n v="47.45"/>
    <n v="31.79"/>
    <n v="86786.05"/>
    <n v="58143.91"/>
    <n v="28642.14"/>
  </r>
  <r>
    <x v="1"/>
    <x v="89"/>
    <x v="10"/>
    <x v="1"/>
    <x v="3"/>
    <x v="1328"/>
    <n v="416682088"/>
    <d v="2020-08-14T00:00:00"/>
    <n v="4344"/>
    <n v="154.06"/>
    <n v="90.93"/>
    <n v="669236.64"/>
    <n v="394999.92"/>
    <n v="274236.71999999997"/>
  </r>
  <r>
    <x v="1"/>
    <x v="85"/>
    <x v="10"/>
    <x v="1"/>
    <x v="0"/>
    <x v="2213"/>
    <n v="579094779"/>
    <d v="2022-12-11T00:00:00"/>
    <n v="5869"/>
    <n v="154.06"/>
    <n v="90.93"/>
    <n v="904178.14"/>
    <n v="533668.17000000004"/>
    <n v="370509.97"/>
  </r>
  <r>
    <x v="1"/>
    <x v="2"/>
    <x v="9"/>
    <x v="0"/>
    <x v="0"/>
    <x v="204"/>
    <n v="192589318"/>
    <d v="2020-12-16T00:00:00"/>
    <n v="314"/>
    <n v="9.33"/>
    <n v="6.92"/>
    <n v="2929.62"/>
    <n v="2172.88"/>
    <n v="756.74"/>
  </r>
  <r>
    <x v="5"/>
    <x v="166"/>
    <x v="6"/>
    <x v="0"/>
    <x v="0"/>
    <x v="1608"/>
    <n v="266589534"/>
    <d v="2018-03-02T00:00:00"/>
    <n v="8622"/>
    <n v="651.21"/>
    <n v="524.96"/>
    <n v="5614732.6200000001"/>
    <n v="4526205.12"/>
    <n v="1088527.5"/>
  </r>
  <r>
    <x v="5"/>
    <x v="149"/>
    <x v="7"/>
    <x v="1"/>
    <x v="2"/>
    <x v="2214"/>
    <n v="530831754"/>
    <d v="2021-11-14T00:00:00"/>
    <n v="3767"/>
    <n v="437.2"/>
    <n v="263.33"/>
    <n v="1646932.4"/>
    <n v="991964.11"/>
    <n v="654968.29"/>
  </r>
  <r>
    <x v="1"/>
    <x v="168"/>
    <x v="11"/>
    <x v="1"/>
    <x v="0"/>
    <x v="2215"/>
    <n v="785364806"/>
    <d v="2015-03-21T00:00:00"/>
    <n v="5754"/>
    <n v="668.27"/>
    <n v="502.54"/>
    <n v="3845225.58"/>
    <n v="2891615.16"/>
    <n v="953610.42"/>
  </r>
  <r>
    <x v="1"/>
    <x v="59"/>
    <x v="0"/>
    <x v="1"/>
    <x v="0"/>
    <x v="2157"/>
    <n v="450550019"/>
    <d v="2021-01-02T00:00:00"/>
    <n v="6618"/>
    <n v="255.28"/>
    <n v="159.41999999999999"/>
    <n v="1689443.04"/>
    <n v="1055041.56"/>
    <n v="634401.48"/>
  </r>
  <r>
    <x v="1"/>
    <x v="17"/>
    <x v="10"/>
    <x v="1"/>
    <x v="1"/>
    <x v="2216"/>
    <n v="817061221"/>
    <d v="2022-02-21T00:00:00"/>
    <n v="5427"/>
    <n v="154.06"/>
    <n v="90.93"/>
    <n v="836083.62"/>
    <n v="493477.11"/>
    <n v="342606.51"/>
  </r>
  <r>
    <x v="0"/>
    <x v="146"/>
    <x v="6"/>
    <x v="0"/>
    <x v="3"/>
    <x v="1978"/>
    <n v="995884740"/>
    <d v="2022-08-23T00:00:00"/>
    <n v="3280"/>
    <n v="651.21"/>
    <n v="524.96"/>
    <n v="2135968.7999999998"/>
    <n v="1721868.8"/>
    <n v="414100"/>
  </r>
  <r>
    <x v="1"/>
    <x v="159"/>
    <x v="6"/>
    <x v="0"/>
    <x v="3"/>
    <x v="2217"/>
    <n v="168319404"/>
    <d v="2020-03-10T00:00:00"/>
    <n v="8307"/>
    <n v="651.21"/>
    <n v="524.96"/>
    <n v="5409601.4699999997"/>
    <n v="4360842.72"/>
    <n v="1048758.75"/>
  </r>
  <r>
    <x v="2"/>
    <x v="37"/>
    <x v="2"/>
    <x v="1"/>
    <x v="3"/>
    <x v="1972"/>
    <n v="735976541"/>
    <d v="2018-04-17T00:00:00"/>
    <n v="668"/>
    <n v="47.45"/>
    <n v="31.79"/>
    <n v="31696.6"/>
    <n v="21235.72"/>
    <n v="10460.879999999999"/>
  </r>
  <r>
    <x v="5"/>
    <x v="28"/>
    <x v="5"/>
    <x v="1"/>
    <x v="1"/>
    <x v="394"/>
    <n v="670779979"/>
    <d v="2019-09-09T00:00:00"/>
    <n v="7557"/>
    <n v="109.28"/>
    <n v="35.840000000000003"/>
    <n v="825828.96"/>
    <n v="270842.88"/>
    <n v="554986.07999999996"/>
  </r>
  <r>
    <x v="4"/>
    <x v="45"/>
    <x v="6"/>
    <x v="0"/>
    <x v="1"/>
    <x v="412"/>
    <n v="264966046"/>
    <d v="2016-02-05T00:00:00"/>
    <n v="8196"/>
    <n v="651.21"/>
    <n v="524.96"/>
    <n v="5337317.16"/>
    <n v="4302572.16"/>
    <n v="1034745"/>
  </r>
  <r>
    <x v="1"/>
    <x v="157"/>
    <x v="5"/>
    <x v="0"/>
    <x v="1"/>
    <x v="1422"/>
    <n v="781083571"/>
    <d v="2016-06-18T00:00:00"/>
    <n v="8841"/>
    <n v="109.28"/>
    <n v="35.840000000000003"/>
    <n v="966144.48"/>
    <n v="316861.44"/>
    <n v="649283.04"/>
  </r>
  <r>
    <x v="1"/>
    <x v="64"/>
    <x v="3"/>
    <x v="1"/>
    <x v="0"/>
    <x v="1888"/>
    <n v="401993882"/>
    <d v="2021-04-11T00:00:00"/>
    <n v="7778"/>
    <n v="205.7"/>
    <n v="117.11"/>
    <n v="1599934.6"/>
    <n v="910881.58"/>
    <n v="689053.02"/>
  </r>
  <r>
    <x v="0"/>
    <x v="122"/>
    <x v="1"/>
    <x v="1"/>
    <x v="2"/>
    <x v="37"/>
    <n v="980870807"/>
    <d v="2016-09-09T00:00:00"/>
    <n v="324"/>
    <n v="152.58000000000001"/>
    <n v="97.44"/>
    <n v="49435.92"/>
    <n v="31570.560000000001"/>
    <n v="17865.36"/>
  </r>
  <r>
    <x v="1"/>
    <x v="129"/>
    <x v="6"/>
    <x v="0"/>
    <x v="2"/>
    <x v="86"/>
    <n v="391200673"/>
    <d v="2020-02-13T00:00:00"/>
    <n v="3827"/>
    <n v="651.21"/>
    <n v="524.96"/>
    <n v="2492180.67"/>
    <n v="2009021.92"/>
    <n v="483158.75"/>
  </r>
  <r>
    <x v="3"/>
    <x v="57"/>
    <x v="0"/>
    <x v="1"/>
    <x v="3"/>
    <x v="497"/>
    <n v="176782310"/>
    <d v="2020-03-16T00:00:00"/>
    <n v="2669"/>
    <n v="255.28"/>
    <n v="159.41999999999999"/>
    <n v="681342.32"/>
    <n v="425491.98"/>
    <n v="255850.34"/>
  </r>
  <r>
    <x v="3"/>
    <x v="50"/>
    <x v="1"/>
    <x v="1"/>
    <x v="0"/>
    <x v="904"/>
    <n v="601727044"/>
    <d v="2017-07-22T00:00:00"/>
    <n v="3259"/>
    <n v="152.58000000000001"/>
    <n v="97.44"/>
    <n v="497258.22"/>
    <n v="317556.96000000002"/>
    <n v="179701.26"/>
  </r>
  <r>
    <x v="2"/>
    <x v="65"/>
    <x v="0"/>
    <x v="0"/>
    <x v="0"/>
    <x v="1835"/>
    <n v="200458705"/>
    <d v="2022-09-30T00:00:00"/>
    <n v="9040"/>
    <n v="255.28"/>
    <n v="159.41999999999999"/>
    <n v="2307731.2000000002"/>
    <n v="1441156.8"/>
    <n v="866574.4"/>
  </r>
  <r>
    <x v="3"/>
    <x v="11"/>
    <x v="6"/>
    <x v="1"/>
    <x v="1"/>
    <x v="1720"/>
    <n v="727713620"/>
    <d v="2019-04-22T00:00:00"/>
    <n v="5486"/>
    <n v="651.21"/>
    <n v="524.96"/>
    <n v="3572538.06"/>
    <n v="2879930.56"/>
    <n v="692607.5"/>
  </r>
  <r>
    <x v="1"/>
    <x v="44"/>
    <x v="10"/>
    <x v="1"/>
    <x v="0"/>
    <x v="1268"/>
    <n v="408540618"/>
    <d v="2019-11-13T00:00:00"/>
    <n v="5102"/>
    <n v="154.06"/>
    <n v="90.93"/>
    <n v="786014.12"/>
    <n v="463924.86"/>
    <n v="322089.26"/>
  </r>
  <r>
    <x v="0"/>
    <x v="76"/>
    <x v="9"/>
    <x v="0"/>
    <x v="3"/>
    <x v="2205"/>
    <n v="688301026"/>
    <d v="2017-03-01T00:00:00"/>
    <n v="2424"/>
    <n v="9.33"/>
    <n v="6.92"/>
    <n v="22615.919999999998"/>
    <n v="16774.080000000002"/>
    <n v="5841.84"/>
  </r>
  <r>
    <x v="5"/>
    <x v="161"/>
    <x v="9"/>
    <x v="0"/>
    <x v="2"/>
    <x v="582"/>
    <n v="382668673"/>
    <d v="2022-03-04T00:00:00"/>
    <n v="9019"/>
    <n v="9.33"/>
    <n v="6.92"/>
    <n v="84147.27"/>
    <n v="62411.48"/>
    <n v="21735.79"/>
  </r>
  <r>
    <x v="4"/>
    <x v="143"/>
    <x v="2"/>
    <x v="1"/>
    <x v="3"/>
    <x v="1345"/>
    <n v="627629888"/>
    <d v="2021-02-14T00:00:00"/>
    <n v="8486"/>
    <n v="47.45"/>
    <n v="31.79"/>
    <n v="402660.7"/>
    <n v="269769.94"/>
    <n v="132890.76"/>
  </r>
  <r>
    <x v="0"/>
    <x v="119"/>
    <x v="2"/>
    <x v="0"/>
    <x v="0"/>
    <x v="1372"/>
    <n v="829483497"/>
    <d v="2020-11-30T00:00:00"/>
    <n v="1454"/>
    <n v="47.45"/>
    <n v="31.79"/>
    <n v="68992.3"/>
    <n v="46222.66"/>
    <n v="22769.64"/>
  </r>
  <r>
    <x v="2"/>
    <x v="37"/>
    <x v="5"/>
    <x v="1"/>
    <x v="0"/>
    <x v="654"/>
    <n v="914840829"/>
    <d v="2016-12-23T00:00:00"/>
    <n v="586"/>
    <n v="109.28"/>
    <n v="35.840000000000003"/>
    <n v="64038.080000000002"/>
    <n v="21002.240000000002"/>
    <n v="43035.839999999997"/>
  </r>
  <r>
    <x v="4"/>
    <x v="95"/>
    <x v="0"/>
    <x v="0"/>
    <x v="3"/>
    <x v="2218"/>
    <n v="880625712"/>
    <d v="2018-07-23T00:00:00"/>
    <n v="5573"/>
    <n v="255.28"/>
    <n v="159.41999999999999"/>
    <n v="1422675.44"/>
    <n v="888447.66"/>
    <n v="534227.78"/>
  </r>
  <r>
    <x v="4"/>
    <x v="56"/>
    <x v="2"/>
    <x v="1"/>
    <x v="2"/>
    <x v="1459"/>
    <n v="344074475"/>
    <d v="2020-09-23T00:00:00"/>
    <n v="8138"/>
    <n v="47.45"/>
    <n v="31.79"/>
    <n v="386148.1"/>
    <n v="258707.02"/>
    <n v="127441.08"/>
  </r>
  <r>
    <x v="2"/>
    <x v="125"/>
    <x v="0"/>
    <x v="0"/>
    <x v="3"/>
    <x v="780"/>
    <n v="792735946"/>
    <d v="2016-07-04T00:00:00"/>
    <n v="7038"/>
    <n v="255.28"/>
    <n v="159.41999999999999"/>
    <n v="1796660.64"/>
    <n v="1121997.96"/>
    <n v="674662.68"/>
  </r>
  <r>
    <x v="2"/>
    <x v="170"/>
    <x v="10"/>
    <x v="0"/>
    <x v="2"/>
    <x v="1863"/>
    <n v="634471452"/>
    <d v="2016-06-13T00:00:00"/>
    <n v="3057"/>
    <n v="154.06"/>
    <n v="90.93"/>
    <n v="470961.42"/>
    <n v="277973.01"/>
    <n v="192988.41"/>
  </r>
  <r>
    <x v="3"/>
    <x v="124"/>
    <x v="9"/>
    <x v="1"/>
    <x v="0"/>
    <x v="1276"/>
    <n v="147454822"/>
    <d v="2015-05-14T00:00:00"/>
    <n v="4013"/>
    <n v="9.33"/>
    <n v="6.92"/>
    <n v="37441.29"/>
    <n v="27769.96"/>
    <n v="9671.33"/>
  </r>
  <r>
    <x v="5"/>
    <x v="75"/>
    <x v="5"/>
    <x v="0"/>
    <x v="2"/>
    <x v="1955"/>
    <n v="130172383"/>
    <d v="2017-04-19T00:00:00"/>
    <n v="9756"/>
    <n v="109.28"/>
    <n v="35.840000000000003"/>
    <n v="1066135.68"/>
    <n v="349655.03999999998"/>
    <n v="716480.64"/>
  </r>
  <r>
    <x v="2"/>
    <x v="65"/>
    <x v="1"/>
    <x v="1"/>
    <x v="3"/>
    <x v="2219"/>
    <n v="551422965"/>
    <d v="2016-05-22T00:00:00"/>
    <n v="7164"/>
    <n v="152.58000000000001"/>
    <n v="97.44"/>
    <n v="1093083.1200000001"/>
    <n v="698060.16"/>
    <n v="395022.96"/>
  </r>
  <r>
    <x v="5"/>
    <x v="111"/>
    <x v="6"/>
    <x v="1"/>
    <x v="2"/>
    <x v="917"/>
    <n v="100317895"/>
    <d v="2018-08-14T00:00:00"/>
    <n v="5149"/>
    <n v="651.21"/>
    <n v="524.96"/>
    <n v="3353080.29"/>
    <n v="2703019.04"/>
    <n v="650061.25"/>
  </r>
  <r>
    <x v="5"/>
    <x v="127"/>
    <x v="6"/>
    <x v="1"/>
    <x v="0"/>
    <x v="1329"/>
    <n v="236281001"/>
    <d v="2021-11-27T00:00:00"/>
    <n v="9654"/>
    <n v="651.21"/>
    <n v="524.96"/>
    <n v="6286781.3399999999"/>
    <n v="5067963.84"/>
    <n v="1218817.5"/>
  </r>
  <r>
    <x v="1"/>
    <x v="44"/>
    <x v="4"/>
    <x v="0"/>
    <x v="2"/>
    <x v="1439"/>
    <n v="239048612"/>
    <d v="2016-07-26T00:00:00"/>
    <n v="8651"/>
    <n v="81.73"/>
    <n v="56.67"/>
    <n v="707046.23"/>
    <n v="490252.17"/>
    <n v="216794.06"/>
  </r>
  <r>
    <x v="3"/>
    <x v="110"/>
    <x v="11"/>
    <x v="0"/>
    <x v="1"/>
    <x v="2220"/>
    <n v="358669555"/>
    <d v="2021-08-03T00:00:00"/>
    <n v="7147"/>
    <n v="668.27"/>
    <n v="502.54"/>
    <n v="4776125.6900000004"/>
    <n v="3591653.38"/>
    <n v="1184472.31"/>
  </r>
  <r>
    <x v="4"/>
    <x v="158"/>
    <x v="3"/>
    <x v="0"/>
    <x v="0"/>
    <x v="2221"/>
    <n v="465505158"/>
    <d v="2022-12-05T00:00:00"/>
    <n v="2176"/>
    <n v="205.7"/>
    <n v="117.11"/>
    <n v="447603.20000000001"/>
    <n v="254831.35999999999"/>
    <n v="192771.84"/>
  </r>
  <r>
    <x v="2"/>
    <x v="137"/>
    <x v="11"/>
    <x v="0"/>
    <x v="2"/>
    <x v="1128"/>
    <n v="500229251"/>
    <d v="2021-03-15T00:00:00"/>
    <n v="7806"/>
    <n v="668.27"/>
    <n v="502.54"/>
    <n v="5216515.62"/>
    <n v="3922827.24"/>
    <n v="1293688.3799999999"/>
  </r>
  <r>
    <x v="5"/>
    <x v="28"/>
    <x v="11"/>
    <x v="1"/>
    <x v="3"/>
    <x v="1417"/>
    <n v="923828160"/>
    <d v="2017-06-03T00:00:00"/>
    <n v="137"/>
    <n v="668.27"/>
    <n v="502.54"/>
    <n v="91552.99"/>
    <n v="68847.98"/>
    <n v="22705.01"/>
  </r>
  <r>
    <x v="5"/>
    <x v="111"/>
    <x v="4"/>
    <x v="0"/>
    <x v="2"/>
    <x v="2222"/>
    <n v="467600715"/>
    <d v="2016-07-25T00:00:00"/>
    <n v="2297"/>
    <n v="81.73"/>
    <n v="56.67"/>
    <n v="187733.81"/>
    <n v="130170.99"/>
    <n v="57562.82"/>
  </r>
  <r>
    <x v="5"/>
    <x v="92"/>
    <x v="11"/>
    <x v="1"/>
    <x v="3"/>
    <x v="2223"/>
    <n v="183158242"/>
    <d v="2020-04-07T00:00:00"/>
    <n v="9449"/>
    <n v="668.27"/>
    <n v="502.54"/>
    <n v="6314483.2300000004"/>
    <n v="4748500.46"/>
    <n v="1565982.77"/>
  </r>
  <r>
    <x v="1"/>
    <x v="167"/>
    <x v="7"/>
    <x v="1"/>
    <x v="1"/>
    <x v="820"/>
    <n v="292424571"/>
    <d v="2020-06-05T00:00:00"/>
    <n v="3784"/>
    <n v="437.2"/>
    <n v="263.33"/>
    <n v="1654364.8"/>
    <n v="996440.72"/>
    <n v="657924.07999999996"/>
  </r>
  <r>
    <x v="4"/>
    <x v="173"/>
    <x v="7"/>
    <x v="0"/>
    <x v="3"/>
    <x v="191"/>
    <n v="637636029"/>
    <d v="2021-06-19T00:00:00"/>
    <n v="9526"/>
    <n v="437.2"/>
    <n v="263.33"/>
    <n v="4164767.2"/>
    <n v="2508481.58"/>
    <n v="1656285.62"/>
  </r>
  <r>
    <x v="1"/>
    <x v="7"/>
    <x v="2"/>
    <x v="0"/>
    <x v="0"/>
    <x v="2224"/>
    <n v="231341445"/>
    <d v="2015-10-07T00:00:00"/>
    <n v="7929"/>
    <n v="47.45"/>
    <n v="31.79"/>
    <n v="376231.05"/>
    <n v="252062.91"/>
    <n v="124168.14"/>
  </r>
  <r>
    <x v="5"/>
    <x v="183"/>
    <x v="9"/>
    <x v="0"/>
    <x v="1"/>
    <x v="264"/>
    <n v="406402146"/>
    <d v="2022-03-27T00:00:00"/>
    <n v="2281"/>
    <n v="9.33"/>
    <n v="6.92"/>
    <n v="21281.73"/>
    <n v="15784.52"/>
    <n v="5497.21"/>
  </r>
  <r>
    <x v="0"/>
    <x v="172"/>
    <x v="7"/>
    <x v="1"/>
    <x v="1"/>
    <x v="271"/>
    <n v="765991961"/>
    <d v="2018-11-24T00:00:00"/>
    <n v="2898"/>
    <n v="437.2"/>
    <n v="263.33"/>
    <n v="1267005.6000000001"/>
    <n v="763130.34"/>
    <n v="503875.26"/>
  </r>
  <r>
    <x v="1"/>
    <x v="71"/>
    <x v="6"/>
    <x v="0"/>
    <x v="0"/>
    <x v="862"/>
    <n v="533597218"/>
    <d v="2019-02-24T00:00:00"/>
    <n v="2130"/>
    <n v="651.21"/>
    <n v="524.96"/>
    <n v="1387077.3"/>
    <n v="1118164.8"/>
    <n v="268912.5"/>
  </r>
  <r>
    <x v="2"/>
    <x v="12"/>
    <x v="2"/>
    <x v="1"/>
    <x v="3"/>
    <x v="252"/>
    <n v="803016746"/>
    <d v="2015-10-15T00:00:00"/>
    <n v="9355"/>
    <n v="47.45"/>
    <n v="31.79"/>
    <n v="443894.75"/>
    <n v="297395.45"/>
    <n v="146499.29999999999"/>
  </r>
  <r>
    <x v="2"/>
    <x v="42"/>
    <x v="3"/>
    <x v="1"/>
    <x v="0"/>
    <x v="1942"/>
    <n v="488361871"/>
    <d v="2021-09-18T00:00:00"/>
    <n v="5985"/>
    <n v="205.7"/>
    <n v="117.11"/>
    <n v="1231114.5"/>
    <n v="700903.35"/>
    <n v="530211.15"/>
  </r>
  <r>
    <x v="5"/>
    <x v="39"/>
    <x v="1"/>
    <x v="1"/>
    <x v="3"/>
    <x v="1968"/>
    <n v="374056422"/>
    <d v="2022-05-06T00:00:00"/>
    <n v="463"/>
    <n v="152.58000000000001"/>
    <n v="97.44"/>
    <n v="70644.539999999994"/>
    <n v="45114.720000000001"/>
    <n v="25529.82"/>
  </r>
  <r>
    <x v="5"/>
    <x v="75"/>
    <x v="8"/>
    <x v="1"/>
    <x v="3"/>
    <x v="774"/>
    <n v="864836728"/>
    <d v="2018-05-10T00:00:00"/>
    <n v="3261"/>
    <n v="421.89"/>
    <n v="364.69"/>
    <n v="1375783.29"/>
    <n v="1189254.0900000001"/>
    <n v="186529.2"/>
  </r>
  <r>
    <x v="6"/>
    <x v="180"/>
    <x v="11"/>
    <x v="1"/>
    <x v="3"/>
    <x v="1104"/>
    <n v="635751616"/>
    <d v="2015-12-14T00:00:00"/>
    <n v="1886"/>
    <n v="668.27"/>
    <n v="502.54"/>
    <n v="1260357.22"/>
    <n v="947790.44"/>
    <n v="312566.78000000003"/>
  </r>
  <r>
    <x v="1"/>
    <x v="178"/>
    <x v="8"/>
    <x v="1"/>
    <x v="1"/>
    <x v="611"/>
    <n v="682162415"/>
    <d v="2016-02-26T00:00:00"/>
    <n v="5873"/>
    <n v="421.89"/>
    <n v="364.69"/>
    <n v="2477759.9700000002"/>
    <n v="2141824.37"/>
    <n v="335935.6"/>
  </r>
  <r>
    <x v="2"/>
    <x v="42"/>
    <x v="8"/>
    <x v="0"/>
    <x v="0"/>
    <x v="1407"/>
    <n v="269742953"/>
    <d v="2019-03-26T00:00:00"/>
    <n v="1789"/>
    <n v="421.89"/>
    <n v="364.69"/>
    <n v="754761.21"/>
    <n v="652430.41"/>
    <n v="102330.8"/>
  </r>
  <r>
    <x v="2"/>
    <x v="141"/>
    <x v="5"/>
    <x v="0"/>
    <x v="0"/>
    <x v="1142"/>
    <n v="984479558"/>
    <d v="2018-02-12T00:00:00"/>
    <n v="8233"/>
    <n v="109.28"/>
    <n v="35.840000000000003"/>
    <n v="899702.24"/>
    <n v="295070.71999999997"/>
    <n v="604631.52"/>
  </r>
  <r>
    <x v="2"/>
    <x v="65"/>
    <x v="8"/>
    <x v="0"/>
    <x v="3"/>
    <x v="2225"/>
    <n v="882671058"/>
    <d v="2015-07-28T00:00:00"/>
    <n v="836"/>
    <n v="421.89"/>
    <n v="364.69"/>
    <n v="352700.04"/>
    <n v="304880.84000000003"/>
    <n v="47819.199999999997"/>
  </r>
  <r>
    <x v="2"/>
    <x v="147"/>
    <x v="11"/>
    <x v="0"/>
    <x v="3"/>
    <x v="1324"/>
    <n v="340928781"/>
    <d v="2015-01-09T00:00:00"/>
    <n v="7257"/>
    <n v="668.27"/>
    <n v="502.54"/>
    <n v="4849635.3899999997"/>
    <n v="3646932.78"/>
    <n v="1202702.6100000001"/>
  </r>
  <r>
    <x v="1"/>
    <x v="153"/>
    <x v="10"/>
    <x v="1"/>
    <x v="1"/>
    <x v="987"/>
    <n v="706176555"/>
    <d v="2015-02-26T00:00:00"/>
    <n v="2190"/>
    <n v="154.06"/>
    <n v="90.93"/>
    <n v="337391.4"/>
    <n v="199136.7"/>
    <n v="138254.70000000001"/>
  </r>
  <r>
    <x v="5"/>
    <x v="54"/>
    <x v="10"/>
    <x v="1"/>
    <x v="3"/>
    <x v="1948"/>
    <n v="245650708"/>
    <d v="2021-01-09T00:00:00"/>
    <n v="2358"/>
    <n v="154.06"/>
    <n v="90.93"/>
    <n v="363273.48"/>
    <n v="214412.94"/>
    <n v="148860.54"/>
  </r>
  <r>
    <x v="3"/>
    <x v="21"/>
    <x v="4"/>
    <x v="0"/>
    <x v="3"/>
    <x v="2226"/>
    <n v="896900069"/>
    <d v="2019-12-12T00:00:00"/>
    <n v="1516"/>
    <n v="81.73"/>
    <n v="56.67"/>
    <n v="123902.68"/>
    <n v="85911.72"/>
    <n v="37990.959999999999"/>
  </r>
  <r>
    <x v="6"/>
    <x v="103"/>
    <x v="11"/>
    <x v="0"/>
    <x v="2"/>
    <x v="2040"/>
    <n v="617785966"/>
    <d v="2015-05-05T00:00:00"/>
    <n v="5451"/>
    <n v="668.27"/>
    <n v="502.54"/>
    <n v="3642739.77"/>
    <n v="2739345.54"/>
    <n v="903394.23"/>
  </r>
  <r>
    <x v="5"/>
    <x v="52"/>
    <x v="8"/>
    <x v="1"/>
    <x v="2"/>
    <x v="2225"/>
    <n v="136482226"/>
    <d v="2015-07-26T00:00:00"/>
    <n v="6979"/>
    <n v="421.89"/>
    <n v="364.69"/>
    <n v="2944370.31"/>
    <n v="2545171.5099999998"/>
    <n v="399198.8"/>
  </r>
  <r>
    <x v="5"/>
    <x v="75"/>
    <x v="6"/>
    <x v="0"/>
    <x v="0"/>
    <x v="502"/>
    <n v="701475179"/>
    <d v="2018-09-05T00:00:00"/>
    <n v="949"/>
    <n v="651.21"/>
    <n v="524.96"/>
    <n v="617998.29"/>
    <n v="498187.04"/>
    <n v="119811.25"/>
  </r>
  <r>
    <x v="2"/>
    <x v="144"/>
    <x v="3"/>
    <x v="1"/>
    <x v="2"/>
    <x v="2227"/>
    <n v="931563651"/>
    <d v="2022-05-26T00:00:00"/>
    <n v="9241"/>
    <n v="205.7"/>
    <n v="117.11"/>
    <n v="1900873.7"/>
    <n v="1082213.51"/>
    <n v="818660.19"/>
  </r>
  <r>
    <x v="2"/>
    <x v="164"/>
    <x v="2"/>
    <x v="0"/>
    <x v="0"/>
    <x v="1323"/>
    <n v="865858972"/>
    <d v="2016-05-31T00:00:00"/>
    <n v="5766"/>
    <n v="47.45"/>
    <n v="31.79"/>
    <n v="273596.7"/>
    <n v="183301.14"/>
    <n v="90295.56"/>
  </r>
  <r>
    <x v="4"/>
    <x v="31"/>
    <x v="9"/>
    <x v="1"/>
    <x v="0"/>
    <x v="1961"/>
    <n v="613784968"/>
    <d v="2019-08-21T00:00:00"/>
    <n v="1467"/>
    <n v="9.33"/>
    <n v="6.92"/>
    <n v="13687.11"/>
    <n v="10151.64"/>
    <n v="3535.47"/>
  </r>
  <r>
    <x v="5"/>
    <x v="111"/>
    <x v="9"/>
    <x v="0"/>
    <x v="3"/>
    <x v="115"/>
    <n v="805077970"/>
    <d v="2019-12-19T00:00:00"/>
    <n v="9317"/>
    <n v="9.33"/>
    <n v="6.92"/>
    <n v="86927.61"/>
    <n v="64473.64"/>
    <n v="22453.97"/>
  </r>
  <r>
    <x v="1"/>
    <x v="33"/>
    <x v="6"/>
    <x v="1"/>
    <x v="3"/>
    <x v="873"/>
    <n v="339786803"/>
    <d v="2021-10-25T00:00:00"/>
    <n v="9321"/>
    <n v="651.21"/>
    <n v="524.96"/>
    <n v="6069928.4100000001"/>
    <n v="4893152.16"/>
    <n v="1176776.25"/>
  </r>
  <r>
    <x v="3"/>
    <x v="61"/>
    <x v="8"/>
    <x v="0"/>
    <x v="1"/>
    <x v="2070"/>
    <n v="438272798"/>
    <d v="2017-07-24T00:00:00"/>
    <n v="3515"/>
    <n v="421.89"/>
    <n v="364.69"/>
    <n v="1482943.35"/>
    <n v="1281885.3500000001"/>
    <n v="201058"/>
  </r>
  <r>
    <x v="2"/>
    <x v="141"/>
    <x v="1"/>
    <x v="0"/>
    <x v="0"/>
    <x v="2228"/>
    <n v="591209781"/>
    <d v="2016-04-03T00:00:00"/>
    <n v="967"/>
    <n v="152.58000000000001"/>
    <n v="97.44"/>
    <n v="147544.85999999999"/>
    <n v="94224.48"/>
    <n v="53320.38"/>
  </r>
  <r>
    <x v="5"/>
    <x v="128"/>
    <x v="7"/>
    <x v="0"/>
    <x v="2"/>
    <x v="2229"/>
    <n v="809584081"/>
    <d v="2016-08-18T00:00:00"/>
    <n v="2775"/>
    <n v="437.2"/>
    <n v="263.33"/>
    <n v="1213230"/>
    <n v="730740.75"/>
    <n v="482489.25"/>
  </r>
  <r>
    <x v="1"/>
    <x v="81"/>
    <x v="4"/>
    <x v="1"/>
    <x v="1"/>
    <x v="2230"/>
    <n v="274694526"/>
    <d v="2017-05-11T00:00:00"/>
    <n v="7069"/>
    <n v="81.73"/>
    <n v="56.67"/>
    <n v="577749.37"/>
    <n v="400600.23"/>
    <n v="177149.14"/>
  </r>
  <r>
    <x v="3"/>
    <x v="11"/>
    <x v="11"/>
    <x v="0"/>
    <x v="2"/>
    <x v="2231"/>
    <n v="488152444"/>
    <d v="2022-03-30T00:00:00"/>
    <n v="4011"/>
    <n v="668.27"/>
    <n v="502.54"/>
    <n v="2680430.9700000002"/>
    <n v="2015687.94"/>
    <n v="664743.03"/>
  </r>
  <r>
    <x v="6"/>
    <x v="103"/>
    <x v="6"/>
    <x v="1"/>
    <x v="2"/>
    <x v="2232"/>
    <n v="321881663"/>
    <d v="2015-02-28T00:00:00"/>
    <n v="792"/>
    <n v="651.21"/>
    <n v="524.96"/>
    <n v="515758.32"/>
    <n v="415768.32000000001"/>
    <n v="99990"/>
  </r>
  <r>
    <x v="5"/>
    <x v="9"/>
    <x v="9"/>
    <x v="1"/>
    <x v="2"/>
    <x v="699"/>
    <n v="968118512"/>
    <d v="2018-07-18T00:00:00"/>
    <n v="6636"/>
    <n v="9.33"/>
    <n v="6.92"/>
    <n v="61913.88"/>
    <n v="45921.120000000003"/>
    <n v="15992.76"/>
  </r>
  <r>
    <x v="0"/>
    <x v="72"/>
    <x v="1"/>
    <x v="1"/>
    <x v="1"/>
    <x v="1711"/>
    <n v="989411818"/>
    <d v="2021-03-16T00:00:00"/>
    <n v="7799"/>
    <n v="152.58000000000001"/>
    <n v="97.44"/>
    <n v="1189971.42"/>
    <n v="759934.56"/>
    <n v="430036.86"/>
  </r>
  <r>
    <x v="0"/>
    <x v="27"/>
    <x v="11"/>
    <x v="1"/>
    <x v="2"/>
    <x v="1316"/>
    <n v="368622910"/>
    <d v="2016-10-05T00:00:00"/>
    <n v="2566"/>
    <n v="668.27"/>
    <n v="502.54"/>
    <n v="1714780.82"/>
    <n v="1289517.6399999999"/>
    <n v="425263.18"/>
  </r>
  <r>
    <x v="5"/>
    <x v="91"/>
    <x v="9"/>
    <x v="1"/>
    <x v="3"/>
    <x v="2233"/>
    <n v="958925616"/>
    <d v="2017-02-03T00:00:00"/>
    <n v="6254"/>
    <n v="9.33"/>
    <n v="6.92"/>
    <n v="58349.82"/>
    <n v="43277.68"/>
    <n v="15072.14"/>
  </r>
  <r>
    <x v="1"/>
    <x v="129"/>
    <x v="5"/>
    <x v="0"/>
    <x v="0"/>
    <x v="1808"/>
    <n v="633806264"/>
    <d v="2018-04-26T00:00:00"/>
    <n v="6213"/>
    <n v="109.28"/>
    <n v="35.840000000000003"/>
    <n v="678956.64"/>
    <n v="222673.92000000001"/>
    <n v="456282.72"/>
  </r>
  <r>
    <x v="3"/>
    <x v="35"/>
    <x v="4"/>
    <x v="1"/>
    <x v="3"/>
    <x v="2203"/>
    <n v="937063682"/>
    <d v="2015-07-08T00:00:00"/>
    <n v="6822"/>
    <n v="81.73"/>
    <n v="56.67"/>
    <n v="557562.06000000006"/>
    <n v="386602.74"/>
    <n v="170959.32"/>
  </r>
  <r>
    <x v="5"/>
    <x v="161"/>
    <x v="5"/>
    <x v="0"/>
    <x v="2"/>
    <x v="1156"/>
    <n v="332809197"/>
    <d v="2019-07-30T00:00:00"/>
    <n v="4492"/>
    <n v="109.28"/>
    <n v="35.840000000000003"/>
    <n v="490885.76"/>
    <n v="160993.28"/>
    <n v="329892.47999999998"/>
  </r>
  <r>
    <x v="1"/>
    <x v="132"/>
    <x v="4"/>
    <x v="0"/>
    <x v="1"/>
    <x v="929"/>
    <n v="955466639"/>
    <d v="2019-01-27T00:00:00"/>
    <n v="2666"/>
    <n v="81.73"/>
    <n v="56.67"/>
    <n v="217892.18"/>
    <n v="151082.22"/>
    <n v="66809.960000000006"/>
  </r>
  <r>
    <x v="5"/>
    <x v="78"/>
    <x v="2"/>
    <x v="1"/>
    <x v="1"/>
    <x v="889"/>
    <n v="959772336"/>
    <d v="2015-07-18T00:00:00"/>
    <n v="6817"/>
    <n v="47.45"/>
    <n v="31.79"/>
    <n v="323466.65000000002"/>
    <n v="216712.43"/>
    <n v="106754.22"/>
  </r>
  <r>
    <x v="5"/>
    <x v="74"/>
    <x v="1"/>
    <x v="0"/>
    <x v="2"/>
    <x v="1185"/>
    <n v="370775115"/>
    <d v="2018-04-27T00:00:00"/>
    <n v="9451"/>
    <n v="152.58000000000001"/>
    <n v="97.44"/>
    <n v="1442033.58"/>
    <n v="920905.44"/>
    <n v="521128.14"/>
  </r>
  <r>
    <x v="2"/>
    <x v="65"/>
    <x v="3"/>
    <x v="0"/>
    <x v="1"/>
    <x v="1871"/>
    <n v="633836305"/>
    <d v="2015-02-23T00:00:00"/>
    <n v="5103"/>
    <n v="205.7"/>
    <n v="117.11"/>
    <n v="1049687.1000000001"/>
    <n v="597612.32999999996"/>
    <n v="452074.77"/>
  </r>
  <r>
    <x v="5"/>
    <x v="58"/>
    <x v="4"/>
    <x v="0"/>
    <x v="3"/>
    <x v="2057"/>
    <n v="564629733"/>
    <d v="2020-07-26T00:00:00"/>
    <n v="5340"/>
    <n v="81.73"/>
    <n v="56.67"/>
    <n v="436438.2"/>
    <n v="302617.8"/>
    <n v="133820.4"/>
  </r>
  <r>
    <x v="5"/>
    <x v="130"/>
    <x v="2"/>
    <x v="1"/>
    <x v="1"/>
    <x v="234"/>
    <n v="399141728"/>
    <d v="2017-03-31T00:00:00"/>
    <n v="3762"/>
    <n v="47.45"/>
    <n v="31.79"/>
    <n v="178506.9"/>
    <n v="119593.98"/>
    <n v="58912.92"/>
  </r>
  <r>
    <x v="5"/>
    <x v="111"/>
    <x v="1"/>
    <x v="0"/>
    <x v="2"/>
    <x v="280"/>
    <n v="443671119"/>
    <d v="2018-07-03T00:00:00"/>
    <n v="998"/>
    <n v="152.58000000000001"/>
    <n v="97.44"/>
    <n v="152274.84"/>
    <n v="97245.119999999995"/>
    <n v="55029.72"/>
  </r>
  <r>
    <x v="4"/>
    <x v="95"/>
    <x v="1"/>
    <x v="1"/>
    <x v="0"/>
    <x v="1729"/>
    <n v="624829232"/>
    <d v="2019-03-16T00:00:00"/>
    <n v="9710"/>
    <n v="152.58000000000001"/>
    <n v="97.44"/>
    <n v="1481551.8"/>
    <n v="946142.4"/>
    <n v="535409.4"/>
  </r>
  <r>
    <x v="2"/>
    <x v="125"/>
    <x v="6"/>
    <x v="1"/>
    <x v="2"/>
    <x v="2217"/>
    <n v="939539897"/>
    <d v="2020-03-03T00:00:00"/>
    <n v="9589"/>
    <n v="651.21"/>
    <n v="524.96"/>
    <n v="6244452.6900000004"/>
    <n v="5033841.4400000004"/>
    <n v="1210611.25"/>
  </r>
  <r>
    <x v="0"/>
    <x v="122"/>
    <x v="0"/>
    <x v="1"/>
    <x v="1"/>
    <x v="1810"/>
    <n v="105039441"/>
    <d v="2021-04-26T00:00:00"/>
    <n v="2360"/>
    <n v="255.28"/>
    <n v="159.41999999999999"/>
    <n v="602460.80000000005"/>
    <n v="376231.2"/>
    <n v="226229.6"/>
  </r>
  <r>
    <x v="6"/>
    <x v="18"/>
    <x v="2"/>
    <x v="1"/>
    <x v="3"/>
    <x v="1547"/>
    <n v="508876693"/>
    <d v="2015-03-29T00:00:00"/>
    <n v="6777"/>
    <n v="47.45"/>
    <n v="31.79"/>
    <n v="321568.65000000002"/>
    <n v="215440.83"/>
    <n v="106127.82"/>
  </r>
  <r>
    <x v="5"/>
    <x v="100"/>
    <x v="9"/>
    <x v="1"/>
    <x v="3"/>
    <x v="2056"/>
    <n v="558912980"/>
    <d v="2018-07-03T00:00:00"/>
    <n v="3626"/>
    <n v="9.33"/>
    <n v="6.92"/>
    <n v="33830.58"/>
    <n v="25091.919999999998"/>
    <n v="8738.66"/>
  </r>
  <r>
    <x v="5"/>
    <x v="150"/>
    <x v="8"/>
    <x v="0"/>
    <x v="2"/>
    <x v="1756"/>
    <n v="533322131"/>
    <d v="2020-01-18T00:00:00"/>
    <n v="725"/>
    <n v="421.89"/>
    <n v="364.69"/>
    <n v="305870.25"/>
    <n v="264400.25"/>
    <n v="41470"/>
  </r>
  <r>
    <x v="1"/>
    <x v="89"/>
    <x v="6"/>
    <x v="0"/>
    <x v="2"/>
    <x v="481"/>
    <n v="330590474"/>
    <d v="2020-03-14T00:00:00"/>
    <n v="7923"/>
    <n v="651.21"/>
    <n v="524.96"/>
    <n v="5159536.83"/>
    <n v="4159258.08"/>
    <n v="1000278.75"/>
  </r>
  <r>
    <x v="1"/>
    <x v="81"/>
    <x v="7"/>
    <x v="1"/>
    <x v="1"/>
    <x v="1427"/>
    <n v="819516837"/>
    <d v="2015-12-25T00:00:00"/>
    <n v="2098"/>
    <n v="437.2"/>
    <n v="263.33"/>
    <n v="917245.6"/>
    <n v="552466.34"/>
    <n v="364779.26"/>
  </r>
  <r>
    <x v="2"/>
    <x v="90"/>
    <x v="11"/>
    <x v="1"/>
    <x v="3"/>
    <x v="1382"/>
    <n v="689212548"/>
    <d v="2022-10-10T00:00:00"/>
    <n v="2164"/>
    <n v="668.27"/>
    <n v="502.54"/>
    <n v="1446136.28"/>
    <n v="1087496.56"/>
    <n v="358639.72"/>
  </r>
  <r>
    <x v="1"/>
    <x v="108"/>
    <x v="1"/>
    <x v="1"/>
    <x v="1"/>
    <x v="1759"/>
    <n v="499101436"/>
    <d v="2021-08-28T00:00:00"/>
    <n v="4061"/>
    <n v="152.58000000000001"/>
    <n v="97.44"/>
    <n v="619627.38"/>
    <n v="395703.84"/>
    <n v="223923.54"/>
  </r>
  <r>
    <x v="4"/>
    <x v="45"/>
    <x v="10"/>
    <x v="0"/>
    <x v="3"/>
    <x v="809"/>
    <n v="428919827"/>
    <d v="2021-05-14T00:00:00"/>
    <n v="5763"/>
    <n v="154.06"/>
    <n v="90.93"/>
    <n v="887847.78"/>
    <n v="524029.59"/>
    <n v="363818.19"/>
  </r>
  <r>
    <x v="5"/>
    <x v="174"/>
    <x v="2"/>
    <x v="0"/>
    <x v="3"/>
    <x v="2234"/>
    <n v="728716552"/>
    <d v="2015-11-24T00:00:00"/>
    <n v="2276"/>
    <n v="47.45"/>
    <n v="31.79"/>
    <n v="107996.2"/>
    <n v="72354.039999999994"/>
    <n v="35642.160000000003"/>
  </r>
  <r>
    <x v="3"/>
    <x v="133"/>
    <x v="7"/>
    <x v="0"/>
    <x v="2"/>
    <x v="2229"/>
    <n v="368852937"/>
    <d v="2016-08-15T00:00:00"/>
    <n v="636"/>
    <n v="437.2"/>
    <n v="263.33"/>
    <n v="278059.2"/>
    <n v="167477.88"/>
    <n v="110581.32"/>
  </r>
  <r>
    <x v="1"/>
    <x v="152"/>
    <x v="5"/>
    <x v="0"/>
    <x v="1"/>
    <x v="821"/>
    <n v="190002810"/>
    <d v="2017-08-05T00:00:00"/>
    <n v="4909"/>
    <n v="109.28"/>
    <n v="35.840000000000003"/>
    <n v="536455.52"/>
    <n v="175938.56"/>
    <n v="360516.96"/>
  </r>
  <r>
    <x v="1"/>
    <x v="139"/>
    <x v="2"/>
    <x v="1"/>
    <x v="0"/>
    <x v="15"/>
    <n v="653152501"/>
    <d v="2015-12-22T00:00:00"/>
    <n v="1194"/>
    <n v="47.45"/>
    <n v="31.79"/>
    <n v="56655.3"/>
    <n v="37957.26"/>
    <n v="18698.04"/>
  </r>
  <r>
    <x v="1"/>
    <x v="16"/>
    <x v="10"/>
    <x v="1"/>
    <x v="1"/>
    <x v="1226"/>
    <n v="489600837"/>
    <d v="2018-06-09T00:00:00"/>
    <n v="2622"/>
    <n v="154.06"/>
    <n v="90.93"/>
    <n v="403945.32"/>
    <n v="238418.46"/>
    <n v="165526.85999999999"/>
  </r>
  <r>
    <x v="1"/>
    <x v="26"/>
    <x v="0"/>
    <x v="0"/>
    <x v="0"/>
    <x v="1974"/>
    <n v="750959146"/>
    <d v="2016-01-25T00:00:00"/>
    <n v="4354"/>
    <n v="255.28"/>
    <n v="159.41999999999999"/>
    <n v="1111489.1200000001"/>
    <n v="694114.68"/>
    <n v="417374.44"/>
  </r>
  <r>
    <x v="5"/>
    <x v="162"/>
    <x v="6"/>
    <x v="1"/>
    <x v="3"/>
    <x v="471"/>
    <n v="759151256"/>
    <d v="2018-01-13T00:00:00"/>
    <n v="8581"/>
    <n v="651.21"/>
    <n v="524.96"/>
    <n v="5588033.0099999998"/>
    <n v="4504681.76"/>
    <n v="1083351.25"/>
  </r>
  <r>
    <x v="1"/>
    <x v="7"/>
    <x v="4"/>
    <x v="1"/>
    <x v="2"/>
    <x v="985"/>
    <n v="356413495"/>
    <d v="2022-01-18T00:00:00"/>
    <n v="9528"/>
    <n v="81.73"/>
    <n v="56.67"/>
    <n v="778723.44"/>
    <n v="539951.76"/>
    <n v="238771.68"/>
  </r>
  <r>
    <x v="2"/>
    <x v="65"/>
    <x v="4"/>
    <x v="0"/>
    <x v="3"/>
    <x v="1507"/>
    <n v="355294692"/>
    <d v="2022-10-12T00:00:00"/>
    <n v="8450"/>
    <n v="81.73"/>
    <n v="56.67"/>
    <n v="690618.5"/>
    <n v="478861.5"/>
    <n v="211757"/>
  </r>
  <r>
    <x v="1"/>
    <x v="7"/>
    <x v="6"/>
    <x v="1"/>
    <x v="2"/>
    <x v="1900"/>
    <n v="288656175"/>
    <d v="2015-12-30T00:00:00"/>
    <n v="8632"/>
    <n v="651.21"/>
    <n v="524.96"/>
    <n v="5621244.7199999997"/>
    <n v="4531454.72"/>
    <n v="1089790"/>
  </r>
  <r>
    <x v="1"/>
    <x v="59"/>
    <x v="7"/>
    <x v="1"/>
    <x v="1"/>
    <x v="1171"/>
    <n v="659671771"/>
    <d v="2015-07-29T00:00:00"/>
    <n v="391"/>
    <n v="437.2"/>
    <n v="263.33"/>
    <n v="170945.2"/>
    <n v="102962.03"/>
    <n v="67983.17"/>
  </r>
  <r>
    <x v="4"/>
    <x v="29"/>
    <x v="10"/>
    <x v="0"/>
    <x v="2"/>
    <x v="2235"/>
    <n v="691827809"/>
    <d v="2015-08-17T00:00:00"/>
    <n v="6078"/>
    <n v="154.06"/>
    <n v="90.93"/>
    <n v="936376.68"/>
    <n v="552672.54"/>
    <n v="383704.14"/>
  </r>
  <r>
    <x v="5"/>
    <x v="145"/>
    <x v="0"/>
    <x v="0"/>
    <x v="1"/>
    <x v="763"/>
    <n v="578923118"/>
    <d v="2021-08-30T00:00:00"/>
    <n v="5070"/>
    <n v="255.28"/>
    <n v="159.41999999999999"/>
    <n v="1294269.6000000001"/>
    <n v="808259.4"/>
    <n v="486010.2"/>
  </r>
  <r>
    <x v="3"/>
    <x v="61"/>
    <x v="11"/>
    <x v="0"/>
    <x v="3"/>
    <x v="2236"/>
    <n v="135069024"/>
    <d v="2015-08-01T00:00:00"/>
    <n v="8781"/>
    <n v="668.27"/>
    <n v="502.54"/>
    <n v="5868078.8700000001"/>
    <n v="4412803.74"/>
    <n v="1455275.13"/>
  </r>
  <r>
    <x v="0"/>
    <x v="69"/>
    <x v="0"/>
    <x v="0"/>
    <x v="0"/>
    <x v="729"/>
    <n v="144689357"/>
    <d v="2019-12-12T00:00:00"/>
    <n v="5651"/>
    <n v="255.28"/>
    <n v="159.41999999999999"/>
    <n v="1442587.28"/>
    <n v="900882.42"/>
    <n v="541704.86"/>
  </r>
  <r>
    <x v="5"/>
    <x v="91"/>
    <x v="8"/>
    <x v="1"/>
    <x v="1"/>
    <x v="1687"/>
    <n v="112520444"/>
    <d v="2016-11-12T00:00:00"/>
    <n v="6155"/>
    <n v="421.89"/>
    <n v="364.69"/>
    <n v="2596732.9500000002"/>
    <n v="2244666.9500000002"/>
    <n v="352066"/>
  </r>
  <r>
    <x v="1"/>
    <x v="55"/>
    <x v="5"/>
    <x v="1"/>
    <x v="3"/>
    <x v="1741"/>
    <n v="513611114"/>
    <d v="2016-09-05T00:00:00"/>
    <n v="7797"/>
    <n v="109.28"/>
    <n v="35.840000000000003"/>
    <n v="852056.16"/>
    <n v="279444.47999999998"/>
    <n v="572611.68000000005"/>
  </r>
  <r>
    <x v="1"/>
    <x v="59"/>
    <x v="2"/>
    <x v="1"/>
    <x v="0"/>
    <x v="78"/>
    <n v="543322694"/>
    <d v="2018-06-01T00:00:00"/>
    <n v="114"/>
    <n v="47.45"/>
    <n v="31.79"/>
    <n v="5409.3"/>
    <n v="3624.06"/>
    <n v="1785.24"/>
  </r>
  <r>
    <x v="0"/>
    <x v="113"/>
    <x v="6"/>
    <x v="0"/>
    <x v="0"/>
    <x v="1559"/>
    <n v="367329013"/>
    <d v="2015-11-27T00:00:00"/>
    <n v="9673"/>
    <n v="651.21"/>
    <n v="524.96"/>
    <n v="6299154.3300000001"/>
    <n v="5077938.08"/>
    <n v="1221216.25"/>
  </r>
  <r>
    <x v="1"/>
    <x v="86"/>
    <x v="10"/>
    <x v="1"/>
    <x v="1"/>
    <x v="612"/>
    <n v="671616399"/>
    <d v="2020-12-10T00:00:00"/>
    <n v="5072"/>
    <n v="154.06"/>
    <n v="90.93"/>
    <n v="781392.32"/>
    <n v="461196.96"/>
    <n v="320195.36"/>
  </r>
  <r>
    <x v="5"/>
    <x v="62"/>
    <x v="0"/>
    <x v="0"/>
    <x v="3"/>
    <x v="136"/>
    <n v="412483680"/>
    <d v="2017-04-18T00:00:00"/>
    <n v="1942"/>
    <n v="255.28"/>
    <n v="159.41999999999999"/>
    <n v="495753.76"/>
    <n v="309593.64"/>
    <n v="186160.12"/>
  </r>
  <r>
    <x v="0"/>
    <x v="146"/>
    <x v="10"/>
    <x v="0"/>
    <x v="1"/>
    <x v="854"/>
    <n v="866542184"/>
    <d v="2021-05-22T00:00:00"/>
    <n v="7944"/>
    <n v="154.06"/>
    <n v="90.93"/>
    <n v="1223852.6399999999"/>
    <n v="722347.92"/>
    <n v="501504.72"/>
  </r>
  <r>
    <x v="4"/>
    <x v="156"/>
    <x v="6"/>
    <x v="0"/>
    <x v="3"/>
    <x v="2237"/>
    <n v="680715739"/>
    <d v="2019-03-07T00:00:00"/>
    <n v="7769"/>
    <n v="651.21"/>
    <n v="524.96"/>
    <n v="5059250.49"/>
    <n v="4078414.24"/>
    <n v="980836.25"/>
  </r>
  <r>
    <x v="4"/>
    <x v="23"/>
    <x v="0"/>
    <x v="1"/>
    <x v="1"/>
    <x v="734"/>
    <n v="822240674"/>
    <d v="2022-09-29T00:00:00"/>
    <n v="8142"/>
    <n v="255.28"/>
    <n v="159.41999999999999"/>
    <n v="2078489.76"/>
    <n v="1297997.6399999999"/>
    <n v="780492.12"/>
  </r>
  <r>
    <x v="3"/>
    <x v="106"/>
    <x v="0"/>
    <x v="1"/>
    <x v="2"/>
    <x v="1527"/>
    <n v="528665816"/>
    <d v="2020-10-25T00:00:00"/>
    <n v="2818"/>
    <n v="255.28"/>
    <n v="159.41999999999999"/>
    <n v="719379.04"/>
    <n v="449245.56"/>
    <n v="270133.48"/>
  </r>
  <r>
    <x v="4"/>
    <x v="158"/>
    <x v="7"/>
    <x v="1"/>
    <x v="1"/>
    <x v="1108"/>
    <n v="457852494"/>
    <d v="2019-09-01T00:00:00"/>
    <n v="7582"/>
    <n v="437.2"/>
    <n v="263.33"/>
    <n v="3314850.4"/>
    <n v="1996568.06"/>
    <n v="1318282.3400000001"/>
  </r>
  <r>
    <x v="4"/>
    <x v="95"/>
    <x v="9"/>
    <x v="0"/>
    <x v="0"/>
    <x v="1451"/>
    <n v="437974536"/>
    <d v="2020-07-10T00:00:00"/>
    <n v="5253"/>
    <n v="9.33"/>
    <n v="6.92"/>
    <n v="49010.49"/>
    <n v="36350.76"/>
    <n v="12659.73"/>
  </r>
  <r>
    <x v="4"/>
    <x v="95"/>
    <x v="11"/>
    <x v="1"/>
    <x v="1"/>
    <x v="1597"/>
    <n v="817518270"/>
    <d v="2017-04-18T00:00:00"/>
    <n v="678"/>
    <n v="668.27"/>
    <n v="502.54"/>
    <n v="453087.06"/>
    <n v="340722.12"/>
    <n v="112364.94"/>
  </r>
  <r>
    <x v="4"/>
    <x v="95"/>
    <x v="3"/>
    <x v="1"/>
    <x v="1"/>
    <x v="2238"/>
    <n v="215282523"/>
    <d v="2022-04-08T00:00:00"/>
    <n v="5738"/>
    <n v="205.7"/>
    <n v="117.11"/>
    <n v="1180306.6000000001"/>
    <n v="671977.18"/>
    <n v="508329.42"/>
  </r>
  <r>
    <x v="4"/>
    <x v="115"/>
    <x v="5"/>
    <x v="1"/>
    <x v="2"/>
    <x v="792"/>
    <n v="470378625"/>
    <d v="2020-11-06T00:00:00"/>
    <n v="4343"/>
    <n v="109.28"/>
    <n v="35.840000000000003"/>
    <n v="474603.04"/>
    <n v="155653.12"/>
    <n v="318949.92"/>
  </r>
  <r>
    <x v="2"/>
    <x v="107"/>
    <x v="7"/>
    <x v="0"/>
    <x v="0"/>
    <x v="1452"/>
    <n v="792230403"/>
    <d v="2019-07-10T00:00:00"/>
    <n v="7436"/>
    <n v="437.2"/>
    <n v="263.33"/>
    <n v="3251019.2"/>
    <n v="1958121.88"/>
    <n v="1292897.32"/>
  </r>
  <r>
    <x v="5"/>
    <x v="40"/>
    <x v="4"/>
    <x v="0"/>
    <x v="3"/>
    <x v="1132"/>
    <n v="910574185"/>
    <d v="2016-08-12T00:00:00"/>
    <n v="7991"/>
    <n v="81.73"/>
    <n v="56.67"/>
    <n v="653104.43000000005"/>
    <n v="452849.97"/>
    <n v="200254.46"/>
  </r>
  <r>
    <x v="0"/>
    <x v="146"/>
    <x v="9"/>
    <x v="1"/>
    <x v="1"/>
    <x v="1634"/>
    <n v="625458800"/>
    <d v="2016-05-25T00:00:00"/>
    <n v="6013"/>
    <n v="9.33"/>
    <n v="6.92"/>
    <n v="56101.29"/>
    <n v="41609.96"/>
    <n v="14491.33"/>
  </r>
  <r>
    <x v="4"/>
    <x v="156"/>
    <x v="7"/>
    <x v="0"/>
    <x v="2"/>
    <x v="80"/>
    <n v="257245576"/>
    <d v="2015-12-16T00:00:00"/>
    <n v="3537"/>
    <n v="437.2"/>
    <n v="263.33"/>
    <n v="1546376.4"/>
    <n v="931398.21"/>
    <n v="614978.18999999994"/>
  </r>
  <r>
    <x v="5"/>
    <x v="101"/>
    <x v="8"/>
    <x v="0"/>
    <x v="3"/>
    <x v="1735"/>
    <n v="196608340"/>
    <d v="2015-03-20T00:00:00"/>
    <n v="9632"/>
    <n v="421.89"/>
    <n v="364.69"/>
    <n v="4063644.48"/>
    <n v="3512694.08"/>
    <n v="550950.40000000002"/>
  </r>
  <r>
    <x v="5"/>
    <x v="97"/>
    <x v="3"/>
    <x v="0"/>
    <x v="0"/>
    <x v="889"/>
    <n v="454533421"/>
    <d v="2015-06-15T00:00:00"/>
    <n v="5395"/>
    <n v="205.7"/>
    <n v="117.11"/>
    <n v="1109751.5"/>
    <n v="631808.44999999995"/>
    <n v="477943.05"/>
  </r>
  <r>
    <x v="1"/>
    <x v="139"/>
    <x v="2"/>
    <x v="1"/>
    <x v="2"/>
    <x v="2040"/>
    <n v="212319648"/>
    <d v="2015-05-15T00:00:00"/>
    <n v="8957"/>
    <n v="47.45"/>
    <n v="31.79"/>
    <n v="425009.65"/>
    <n v="284743.03000000003"/>
    <n v="140266.62"/>
  </r>
  <r>
    <x v="1"/>
    <x v="86"/>
    <x v="11"/>
    <x v="0"/>
    <x v="2"/>
    <x v="213"/>
    <n v="971578347"/>
    <d v="2018-06-16T00:00:00"/>
    <n v="478"/>
    <n v="668.27"/>
    <n v="502.54"/>
    <n v="319433.06"/>
    <n v="240214.12"/>
    <n v="79218.94"/>
  </r>
  <r>
    <x v="1"/>
    <x v="142"/>
    <x v="9"/>
    <x v="1"/>
    <x v="2"/>
    <x v="696"/>
    <n v="704233348"/>
    <d v="2016-11-26T00:00:00"/>
    <n v="7152"/>
    <n v="9.33"/>
    <n v="6.92"/>
    <n v="66728.160000000003"/>
    <n v="49491.839999999997"/>
    <n v="17236.32"/>
  </r>
  <r>
    <x v="0"/>
    <x v="119"/>
    <x v="7"/>
    <x v="0"/>
    <x v="1"/>
    <x v="1572"/>
    <n v="602520978"/>
    <d v="2019-05-28T00:00:00"/>
    <n v="8202"/>
    <n v="437.2"/>
    <n v="263.33"/>
    <n v="3585914.4"/>
    <n v="2159832.66"/>
    <n v="1426081.74"/>
  </r>
  <r>
    <x v="5"/>
    <x v="105"/>
    <x v="7"/>
    <x v="0"/>
    <x v="3"/>
    <x v="2239"/>
    <n v="128990066"/>
    <d v="2018-01-24T00:00:00"/>
    <n v="9882"/>
    <n v="437.2"/>
    <n v="263.33"/>
    <n v="4320410.4000000004"/>
    <n v="2602227.06"/>
    <n v="1718183.34"/>
  </r>
  <r>
    <x v="5"/>
    <x v="161"/>
    <x v="8"/>
    <x v="0"/>
    <x v="3"/>
    <x v="828"/>
    <n v="166501939"/>
    <d v="2015-03-25T00:00:00"/>
    <n v="479"/>
    <n v="421.89"/>
    <n v="364.69"/>
    <n v="202085.31"/>
    <n v="174686.51"/>
    <n v="27398.799999999999"/>
  </r>
  <r>
    <x v="1"/>
    <x v="17"/>
    <x v="1"/>
    <x v="0"/>
    <x v="1"/>
    <x v="1887"/>
    <n v="768230426"/>
    <d v="2022-06-22T00:00:00"/>
    <n v="5310"/>
    <n v="152.58000000000001"/>
    <n v="97.44"/>
    <n v="810199.8"/>
    <n v="517406.4"/>
    <n v="292793.40000000002"/>
  </r>
  <r>
    <x v="1"/>
    <x v="33"/>
    <x v="9"/>
    <x v="1"/>
    <x v="0"/>
    <x v="1391"/>
    <n v="707661855"/>
    <d v="2017-01-26T00:00:00"/>
    <n v="1723"/>
    <n v="9.33"/>
    <n v="6.92"/>
    <n v="16075.59"/>
    <n v="11923.16"/>
    <n v="4152.43"/>
  </r>
  <r>
    <x v="1"/>
    <x v="109"/>
    <x v="9"/>
    <x v="1"/>
    <x v="0"/>
    <x v="1635"/>
    <n v="628595054"/>
    <d v="2021-10-21T00:00:00"/>
    <n v="4100"/>
    <n v="9.33"/>
    <n v="6.92"/>
    <n v="38253"/>
    <n v="28372"/>
    <n v="9881"/>
  </r>
  <r>
    <x v="1"/>
    <x v="140"/>
    <x v="2"/>
    <x v="1"/>
    <x v="3"/>
    <x v="345"/>
    <n v="795141351"/>
    <d v="2022-02-24T00:00:00"/>
    <n v="8850"/>
    <n v="47.45"/>
    <n v="31.79"/>
    <n v="419932.5"/>
    <n v="281341.5"/>
    <n v="138591"/>
  </r>
  <r>
    <x v="4"/>
    <x v="46"/>
    <x v="10"/>
    <x v="1"/>
    <x v="1"/>
    <x v="72"/>
    <n v="641724574"/>
    <d v="2022-03-30T00:00:00"/>
    <n v="9417"/>
    <n v="154.06"/>
    <n v="90.93"/>
    <n v="1450783.02"/>
    <n v="856287.81"/>
    <n v="594495.21"/>
  </r>
  <r>
    <x v="5"/>
    <x v="34"/>
    <x v="8"/>
    <x v="1"/>
    <x v="3"/>
    <x v="1651"/>
    <n v="123081052"/>
    <d v="2022-10-03T00:00:00"/>
    <n v="1273"/>
    <n v="421.89"/>
    <n v="364.69"/>
    <n v="537065.97"/>
    <n v="464250.37"/>
    <n v="72815.600000000006"/>
  </r>
  <r>
    <x v="1"/>
    <x v="43"/>
    <x v="8"/>
    <x v="1"/>
    <x v="0"/>
    <x v="2240"/>
    <n v="164259612"/>
    <d v="2015-04-29T00:00:00"/>
    <n v="6924"/>
    <n v="421.89"/>
    <n v="364.69"/>
    <n v="2921166.36"/>
    <n v="2525113.56"/>
    <n v="396052.8"/>
  </r>
  <r>
    <x v="0"/>
    <x v="119"/>
    <x v="0"/>
    <x v="0"/>
    <x v="3"/>
    <x v="794"/>
    <n v="410621583"/>
    <d v="2019-09-06T00:00:00"/>
    <n v="906"/>
    <n v="255.28"/>
    <n v="159.41999999999999"/>
    <n v="231283.68"/>
    <n v="144434.51999999999"/>
    <n v="86849.16"/>
  </r>
  <r>
    <x v="5"/>
    <x v="150"/>
    <x v="0"/>
    <x v="0"/>
    <x v="2"/>
    <x v="842"/>
    <n v="577840793"/>
    <d v="2015-07-09T00:00:00"/>
    <n v="4786"/>
    <n v="255.28"/>
    <n v="159.41999999999999"/>
    <n v="1221770.08"/>
    <n v="762984.12"/>
    <n v="458785.96"/>
  </r>
  <r>
    <x v="5"/>
    <x v="117"/>
    <x v="3"/>
    <x v="0"/>
    <x v="3"/>
    <x v="658"/>
    <n v="901903569"/>
    <d v="2016-03-19T00:00:00"/>
    <n v="2163"/>
    <n v="205.7"/>
    <n v="117.11"/>
    <n v="444929.1"/>
    <n v="253308.93"/>
    <n v="191620.17"/>
  </r>
  <r>
    <x v="2"/>
    <x v="68"/>
    <x v="0"/>
    <x v="0"/>
    <x v="0"/>
    <x v="587"/>
    <n v="789108741"/>
    <d v="2016-05-14T00:00:00"/>
    <n v="3667"/>
    <n v="255.28"/>
    <n v="159.41999999999999"/>
    <n v="936111.76"/>
    <n v="584593.14"/>
    <n v="351518.62"/>
  </r>
  <r>
    <x v="4"/>
    <x v="173"/>
    <x v="3"/>
    <x v="1"/>
    <x v="2"/>
    <x v="38"/>
    <n v="166067636"/>
    <d v="2017-06-02T00:00:00"/>
    <n v="1959"/>
    <n v="205.7"/>
    <n v="117.11"/>
    <n v="402966.3"/>
    <n v="229418.49"/>
    <n v="173547.81"/>
  </r>
  <r>
    <x v="2"/>
    <x v="48"/>
    <x v="3"/>
    <x v="1"/>
    <x v="0"/>
    <x v="709"/>
    <n v="829704082"/>
    <d v="2022-05-02T00:00:00"/>
    <n v="6730"/>
    <n v="205.7"/>
    <n v="117.11"/>
    <n v="1384361"/>
    <n v="788150.3"/>
    <n v="596210.69999999995"/>
  </r>
  <r>
    <x v="3"/>
    <x v="106"/>
    <x v="9"/>
    <x v="1"/>
    <x v="0"/>
    <x v="1699"/>
    <n v="597254407"/>
    <d v="2022-04-25T00:00:00"/>
    <n v="9706"/>
    <n v="9.33"/>
    <n v="6.92"/>
    <n v="90556.98"/>
    <n v="67165.52"/>
    <n v="23391.46"/>
  </r>
  <r>
    <x v="2"/>
    <x v="144"/>
    <x v="0"/>
    <x v="0"/>
    <x v="3"/>
    <x v="1148"/>
    <n v="956267440"/>
    <d v="2018-05-21T00:00:00"/>
    <n v="9641"/>
    <n v="255.28"/>
    <n v="159.41999999999999"/>
    <n v="2461154.48"/>
    <n v="1536968.22"/>
    <n v="924186.26"/>
  </r>
  <r>
    <x v="5"/>
    <x v="175"/>
    <x v="6"/>
    <x v="0"/>
    <x v="1"/>
    <x v="1912"/>
    <n v="314604508"/>
    <d v="2020-02-08T00:00:00"/>
    <n v="7320"/>
    <n v="651.21"/>
    <n v="524.96"/>
    <n v="4766857.2"/>
    <n v="3842707.2"/>
    <n v="924150"/>
  </r>
  <r>
    <x v="1"/>
    <x v="89"/>
    <x v="1"/>
    <x v="0"/>
    <x v="3"/>
    <x v="931"/>
    <n v="750439441"/>
    <d v="2016-12-29T00:00:00"/>
    <n v="562"/>
    <n v="152.58000000000001"/>
    <n v="97.44"/>
    <n v="85749.96"/>
    <n v="54761.279999999999"/>
    <n v="30988.68"/>
  </r>
  <r>
    <x v="1"/>
    <x v="93"/>
    <x v="9"/>
    <x v="1"/>
    <x v="1"/>
    <x v="1567"/>
    <n v="362258565"/>
    <d v="2018-12-14T00:00:00"/>
    <n v="9214"/>
    <n v="9.33"/>
    <n v="6.92"/>
    <n v="85966.62"/>
    <n v="63760.88"/>
    <n v="22205.74"/>
  </r>
  <r>
    <x v="5"/>
    <x v="62"/>
    <x v="11"/>
    <x v="0"/>
    <x v="1"/>
    <x v="262"/>
    <n v="918860709"/>
    <d v="2016-02-16T00:00:00"/>
    <n v="158"/>
    <n v="668.27"/>
    <n v="502.54"/>
    <n v="105586.66"/>
    <n v="79401.320000000007"/>
    <n v="26185.34"/>
  </r>
  <r>
    <x v="1"/>
    <x v="159"/>
    <x v="3"/>
    <x v="0"/>
    <x v="3"/>
    <x v="1454"/>
    <n v="209357202"/>
    <d v="2015-01-22T00:00:00"/>
    <n v="2303"/>
    <n v="205.7"/>
    <n v="117.11"/>
    <n v="473727.1"/>
    <n v="269704.33"/>
    <n v="204022.77"/>
  </r>
  <r>
    <x v="2"/>
    <x v="107"/>
    <x v="6"/>
    <x v="0"/>
    <x v="2"/>
    <x v="2241"/>
    <n v="593171870"/>
    <d v="2021-09-04T00:00:00"/>
    <n v="1593"/>
    <n v="651.21"/>
    <n v="524.96"/>
    <n v="1037377.53"/>
    <n v="836261.28"/>
    <n v="201116.25"/>
  </r>
  <r>
    <x v="1"/>
    <x v="71"/>
    <x v="7"/>
    <x v="1"/>
    <x v="2"/>
    <x v="1064"/>
    <n v="450041043"/>
    <d v="2018-04-16T00:00:00"/>
    <n v="6000"/>
    <n v="437.2"/>
    <n v="263.33"/>
    <n v="2623200"/>
    <n v="1579980"/>
    <n v="1043220"/>
  </r>
  <r>
    <x v="0"/>
    <x v="25"/>
    <x v="6"/>
    <x v="1"/>
    <x v="2"/>
    <x v="2242"/>
    <n v="930013549"/>
    <d v="2019-03-07T00:00:00"/>
    <n v="531"/>
    <n v="651.21"/>
    <n v="524.96"/>
    <n v="345792.51"/>
    <n v="278753.76"/>
    <n v="67038.75"/>
  </r>
  <r>
    <x v="1"/>
    <x v="159"/>
    <x v="6"/>
    <x v="0"/>
    <x v="3"/>
    <x v="2243"/>
    <n v="103450715"/>
    <d v="2015-04-18T00:00:00"/>
    <n v="2220"/>
    <n v="651.21"/>
    <n v="524.96"/>
    <n v="1445686.2"/>
    <n v="1165411.2"/>
    <n v="280275"/>
  </r>
  <r>
    <x v="0"/>
    <x v="25"/>
    <x v="0"/>
    <x v="0"/>
    <x v="3"/>
    <x v="1623"/>
    <n v="611026370"/>
    <d v="2016-09-07T00:00:00"/>
    <n v="5136"/>
    <n v="255.28"/>
    <n v="159.41999999999999"/>
    <n v="1311118.08"/>
    <n v="818781.12"/>
    <n v="492336.96"/>
  </r>
  <r>
    <x v="2"/>
    <x v="107"/>
    <x v="6"/>
    <x v="0"/>
    <x v="1"/>
    <x v="1660"/>
    <n v="213726842"/>
    <d v="2015-01-28T00:00:00"/>
    <n v="5377"/>
    <n v="651.21"/>
    <n v="524.96"/>
    <n v="3501556.17"/>
    <n v="2822709.92"/>
    <n v="678846.25"/>
  </r>
  <r>
    <x v="5"/>
    <x v="40"/>
    <x v="9"/>
    <x v="1"/>
    <x v="0"/>
    <x v="2151"/>
    <n v="342850959"/>
    <d v="2020-09-21T00:00:00"/>
    <n v="6072"/>
    <n v="9.33"/>
    <n v="6.92"/>
    <n v="56651.76"/>
    <n v="42018.239999999998"/>
    <n v="14633.52"/>
  </r>
  <r>
    <x v="3"/>
    <x v="133"/>
    <x v="4"/>
    <x v="1"/>
    <x v="3"/>
    <x v="2244"/>
    <n v="250010049"/>
    <d v="2020-11-05T00:00:00"/>
    <n v="2384"/>
    <n v="81.73"/>
    <n v="56.67"/>
    <n v="194844.32"/>
    <n v="135101.28"/>
    <n v="59743.040000000001"/>
  </r>
  <r>
    <x v="3"/>
    <x v="20"/>
    <x v="2"/>
    <x v="1"/>
    <x v="1"/>
    <x v="183"/>
    <n v="157127940"/>
    <d v="2016-03-11T00:00:00"/>
    <n v="6504"/>
    <n v="47.45"/>
    <n v="31.79"/>
    <n v="308614.8"/>
    <n v="206762.16"/>
    <n v="101852.64"/>
  </r>
  <r>
    <x v="5"/>
    <x v="128"/>
    <x v="3"/>
    <x v="0"/>
    <x v="0"/>
    <x v="1147"/>
    <n v="806440961"/>
    <d v="2016-10-04T00:00:00"/>
    <n v="2656"/>
    <n v="205.7"/>
    <n v="117.11"/>
    <n v="546339.19999999995"/>
    <n v="311044.15999999997"/>
    <n v="235295.04"/>
  </r>
  <r>
    <x v="4"/>
    <x v="176"/>
    <x v="8"/>
    <x v="1"/>
    <x v="1"/>
    <x v="920"/>
    <n v="310497939"/>
    <d v="2019-10-11T00:00:00"/>
    <n v="2095"/>
    <n v="421.89"/>
    <n v="364.69"/>
    <n v="883859.55"/>
    <n v="764025.55"/>
    <n v="119834"/>
  </r>
  <r>
    <x v="4"/>
    <x v="23"/>
    <x v="1"/>
    <x v="0"/>
    <x v="1"/>
    <x v="1879"/>
    <n v="902160203"/>
    <d v="2018-08-07T00:00:00"/>
    <n v="8107"/>
    <n v="152.58000000000001"/>
    <n v="97.44"/>
    <n v="1236966.06"/>
    <n v="789946.08"/>
    <n v="447019.98"/>
  </r>
  <r>
    <x v="1"/>
    <x v="33"/>
    <x v="9"/>
    <x v="0"/>
    <x v="0"/>
    <x v="207"/>
    <n v="384601581"/>
    <d v="2016-10-19T00:00:00"/>
    <n v="1009"/>
    <n v="9.33"/>
    <n v="6.92"/>
    <n v="9413.9699999999993"/>
    <n v="6982.28"/>
    <n v="2431.69"/>
  </r>
  <r>
    <x v="0"/>
    <x v="146"/>
    <x v="8"/>
    <x v="0"/>
    <x v="0"/>
    <x v="1702"/>
    <n v="681308400"/>
    <d v="2022-01-30T00:00:00"/>
    <n v="3151"/>
    <n v="421.89"/>
    <n v="364.69"/>
    <n v="1329375.3899999999"/>
    <n v="1149138.19"/>
    <n v="180237.2"/>
  </r>
  <r>
    <x v="1"/>
    <x v="99"/>
    <x v="10"/>
    <x v="0"/>
    <x v="2"/>
    <x v="2053"/>
    <n v="186079490"/>
    <d v="2015-08-29T00:00:00"/>
    <n v="3911"/>
    <n v="154.06"/>
    <n v="90.93"/>
    <n v="602528.66"/>
    <n v="355627.23"/>
    <n v="246901.43"/>
  </r>
  <r>
    <x v="1"/>
    <x v="17"/>
    <x v="6"/>
    <x v="0"/>
    <x v="0"/>
    <x v="205"/>
    <n v="513026177"/>
    <d v="2020-06-05T00:00:00"/>
    <n v="4701"/>
    <n v="651.21"/>
    <n v="524.96"/>
    <n v="3061338.21"/>
    <n v="2467836.96"/>
    <n v="593501.25"/>
  </r>
  <r>
    <x v="0"/>
    <x v="27"/>
    <x v="6"/>
    <x v="0"/>
    <x v="3"/>
    <x v="1747"/>
    <n v="646572291"/>
    <d v="2022-05-23T00:00:00"/>
    <n v="3964"/>
    <n v="651.21"/>
    <n v="524.96"/>
    <n v="2581396.44"/>
    <n v="2080941.44"/>
    <n v="500455"/>
  </r>
  <r>
    <x v="3"/>
    <x v="94"/>
    <x v="5"/>
    <x v="1"/>
    <x v="2"/>
    <x v="497"/>
    <n v="991454160"/>
    <d v="2020-03-19T00:00:00"/>
    <n v="2173"/>
    <n v="109.28"/>
    <n v="35.840000000000003"/>
    <n v="237465.44"/>
    <n v="77880.320000000007"/>
    <n v="159585.12"/>
  </r>
  <r>
    <x v="1"/>
    <x v="81"/>
    <x v="0"/>
    <x v="1"/>
    <x v="2"/>
    <x v="1418"/>
    <n v="222720611"/>
    <d v="2022-04-01T00:00:00"/>
    <n v="6833"/>
    <n v="255.28"/>
    <n v="159.41999999999999"/>
    <n v="1744328.24"/>
    <n v="1089316.8600000001"/>
    <n v="655011.38"/>
  </r>
  <r>
    <x v="6"/>
    <x v="18"/>
    <x v="6"/>
    <x v="1"/>
    <x v="3"/>
    <x v="1688"/>
    <n v="235732972"/>
    <d v="2019-01-31T00:00:00"/>
    <n v="7480"/>
    <n v="651.21"/>
    <n v="524.96"/>
    <n v="4871050.8"/>
    <n v="3926700.8"/>
    <n v="944350"/>
  </r>
  <r>
    <x v="3"/>
    <x v="106"/>
    <x v="6"/>
    <x v="0"/>
    <x v="2"/>
    <x v="2212"/>
    <n v="296165072"/>
    <d v="2021-06-02T00:00:00"/>
    <n v="681"/>
    <n v="651.21"/>
    <n v="524.96"/>
    <n v="443474.01"/>
    <n v="357497.76"/>
    <n v="85976.25"/>
  </r>
  <r>
    <x v="5"/>
    <x v="177"/>
    <x v="3"/>
    <x v="0"/>
    <x v="2"/>
    <x v="187"/>
    <n v="190003240"/>
    <d v="2020-03-08T00:00:00"/>
    <n v="5036"/>
    <n v="205.7"/>
    <n v="117.11"/>
    <n v="1035905.2"/>
    <n v="589765.96"/>
    <n v="446139.24"/>
  </r>
  <r>
    <x v="0"/>
    <x v="76"/>
    <x v="5"/>
    <x v="0"/>
    <x v="0"/>
    <x v="225"/>
    <n v="673546302"/>
    <d v="2021-11-11T00:00:00"/>
    <n v="6173"/>
    <n v="109.28"/>
    <n v="35.840000000000003"/>
    <n v="674585.44"/>
    <n v="221240.32000000001"/>
    <n v="453345.12"/>
  </r>
  <r>
    <x v="2"/>
    <x v="83"/>
    <x v="7"/>
    <x v="0"/>
    <x v="2"/>
    <x v="480"/>
    <n v="323405587"/>
    <d v="2015-11-17T00:00:00"/>
    <n v="1755"/>
    <n v="437.2"/>
    <n v="263.33"/>
    <n v="767286"/>
    <n v="462144.15"/>
    <n v="305141.84999999998"/>
  </r>
  <r>
    <x v="0"/>
    <x v="146"/>
    <x v="11"/>
    <x v="1"/>
    <x v="2"/>
    <x v="2245"/>
    <n v="486504924"/>
    <d v="2021-06-25T00:00:00"/>
    <n v="6473"/>
    <n v="668.27"/>
    <n v="502.54"/>
    <n v="4325711.71"/>
    <n v="3252941.42"/>
    <n v="1072770.29"/>
  </r>
  <r>
    <x v="3"/>
    <x v="163"/>
    <x v="1"/>
    <x v="0"/>
    <x v="3"/>
    <x v="2246"/>
    <n v="330080640"/>
    <d v="2017-08-04T00:00:00"/>
    <n v="7051"/>
    <n v="152.58000000000001"/>
    <n v="97.44"/>
    <n v="1075841.58"/>
    <n v="687049.44"/>
    <n v="388792.14"/>
  </r>
  <r>
    <x v="1"/>
    <x v="7"/>
    <x v="11"/>
    <x v="1"/>
    <x v="0"/>
    <x v="497"/>
    <n v="891681563"/>
    <d v="2020-03-27T00:00:00"/>
    <n v="7245"/>
    <n v="668.27"/>
    <n v="502.54"/>
    <n v="4841616.1500000004"/>
    <n v="3640902.3"/>
    <n v="1200713.8500000001"/>
  </r>
  <r>
    <x v="1"/>
    <x v="108"/>
    <x v="2"/>
    <x v="1"/>
    <x v="0"/>
    <x v="239"/>
    <n v="129169023"/>
    <d v="2020-07-18T00:00:00"/>
    <n v="2839"/>
    <n v="47.45"/>
    <n v="31.79"/>
    <n v="134710.54999999999"/>
    <n v="90251.81"/>
    <n v="44458.74"/>
  </r>
  <r>
    <x v="3"/>
    <x v="133"/>
    <x v="7"/>
    <x v="1"/>
    <x v="2"/>
    <x v="975"/>
    <n v="570716845"/>
    <d v="2022-01-13T00:00:00"/>
    <n v="6652"/>
    <n v="437.2"/>
    <n v="263.33"/>
    <n v="2908254.4"/>
    <n v="1751671.16"/>
    <n v="1156583.24"/>
  </r>
  <r>
    <x v="1"/>
    <x v="129"/>
    <x v="3"/>
    <x v="0"/>
    <x v="1"/>
    <x v="414"/>
    <n v="764811360"/>
    <d v="2020-09-30T00:00:00"/>
    <n v="3532"/>
    <n v="205.7"/>
    <n v="117.11"/>
    <n v="726532.4"/>
    <n v="413632.52"/>
    <n v="312899.88"/>
  </r>
  <r>
    <x v="5"/>
    <x v="78"/>
    <x v="7"/>
    <x v="0"/>
    <x v="2"/>
    <x v="2247"/>
    <n v="230251395"/>
    <d v="2022-09-09T00:00:00"/>
    <n v="5359"/>
    <n v="437.2"/>
    <n v="263.33"/>
    <n v="2342954.7999999998"/>
    <n v="1411185.47"/>
    <n v="931769.33"/>
  </r>
  <r>
    <x v="5"/>
    <x v="62"/>
    <x v="5"/>
    <x v="0"/>
    <x v="3"/>
    <x v="337"/>
    <n v="806148278"/>
    <d v="2017-05-29T00:00:00"/>
    <n v="6045"/>
    <n v="109.28"/>
    <n v="35.840000000000003"/>
    <n v="660597.6"/>
    <n v="216652.79999999999"/>
    <n v="443944.8"/>
  </r>
  <r>
    <x v="1"/>
    <x v="77"/>
    <x v="10"/>
    <x v="1"/>
    <x v="1"/>
    <x v="963"/>
    <n v="801925837"/>
    <d v="2019-10-26T00:00:00"/>
    <n v="6531"/>
    <n v="154.06"/>
    <n v="90.93"/>
    <n v="1006165.86"/>
    <n v="593863.82999999996"/>
    <n v="412302.03"/>
  </r>
  <r>
    <x v="5"/>
    <x v="174"/>
    <x v="3"/>
    <x v="1"/>
    <x v="0"/>
    <x v="2248"/>
    <n v="847320401"/>
    <d v="2020-02-07T00:00:00"/>
    <n v="9791"/>
    <n v="205.7"/>
    <n v="117.11"/>
    <n v="2014008.7"/>
    <n v="1146624.01"/>
    <n v="867384.69"/>
  </r>
  <r>
    <x v="5"/>
    <x v="162"/>
    <x v="10"/>
    <x v="1"/>
    <x v="3"/>
    <x v="1622"/>
    <n v="742380797"/>
    <d v="2019-12-16T00:00:00"/>
    <n v="5830"/>
    <n v="154.06"/>
    <n v="90.93"/>
    <n v="898169.8"/>
    <n v="530121.9"/>
    <n v="368047.9"/>
  </r>
  <r>
    <x v="5"/>
    <x v="117"/>
    <x v="0"/>
    <x v="1"/>
    <x v="1"/>
    <x v="2249"/>
    <n v="807468354"/>
    <d v="2018-10-08T00:00:00"/>
    <n v="6685"/>
    <n v="255.28"/>
    <n v="159.41999999999999"/>
    <n v="1706546.8"/>
    <n v="1065722.7"/>
    <n v="640824.1"/>
  </r>
  <r>
    <x v="0"/>
    <x v="1"/>
    <x v="10"/>
    <x v="1"/>
    <x v="3"/>
    <x v="957"/>
    <n v="533256900"/>
    <d v="2018-07-31T00:00:00"/>
    <n v="1422"/>
    <n v="154.06"/>
    <n v="90.93"/>
    <n v="219073.32"/>
    <n v="129302.46"/>
    <n v="89770.86"/>
  </r>
  <r>
    <x v="2"/>
    <x v="48"/>
    <x v="3"/>
    <x v="0"/>
    <x v="2"/>
    <x v="227"/>
    <n v="830732762"/>
    <d v="2018-11-01T00:00:00"/>
    <n v="1140"/>
    <n v="205.7"/>
    <n v="117.11"/>
    <n v="234498"/>
    <n v="133505.4"/>
    <n v="100992.6"/>
  </r>
  <r>
    <x v="1"/>
    <x v="44"/>
    <x v="6"/>
    <x v="1"/>
    <x v="1"/>
    <x v="2250"/>
    <n v="881194770"/>
    <d v="2019-12-05T00:00:00"/>
    <n v="3969"/>
    <n v="651.21"/>
    <n v="524.96"/>
    <n v="2584652.4900000002"/>
    <n v="2083566.24"/>
    <n v="501086.25"/>
  </r>
  <r>
    <x v="5"/>
    <x v="128"/>
    <x v="1"/>
    <x v="1"/>
    <x v="1"/>
    <x v="1446"/>
    <n v="386254251"/>
    <d v="2021-05-16T00:00:00"/>
    <n v="71"/>
    <n v="152.58000000000001"/>
    <n v="97.44"/>
    <n v="10833.18"/>
    <n v="6918.24"/>
    <n v="3914.94"/>
  </r>
  <r>
    <x v="1"/>
    <x v="16"/>
    <x v="10"/>
    <x v="1"/>
    <x v="1"/>
    <x v="687"/>
    <n v="917835032"/>
    <d v="2021-10-06T00:00:00"/>
    <n v="6637"/>
    <n v="154.06"/>
    <n v="90.93"/>
    <n v="1022496.22"/>
    <n v="603502.41"/>
    <n v="418993.81"/>
  </r>
  <r>
    <x v="0"/>
    <x v="122"/>
    <x v="10"/>
    <x v="1"/>
    <x v="0"/>
    <x v="620"/>
    <n v="968173444"/>
    <d v="2020-10-25T00:00:00"/>
    <n v="2892"/>
    <n v="154.06"/>
    <n v="90.93"/>
    <n v="445541.52"/>
    <n v="262969.56"/>
    <n v="182571.96"/>
  </r>
  <r>
    <x v="3"/>
    <x v="151"/>
    <x v="4"/>
    <x v="1"/>
    <x v="2"/>
    <x v="586"/>
    <n v="899818313"/>
    <d v="2017-05-05T00:00:00"/>
    <n v="5090"/>
    <n v="81.73"/>
    <n v="56.67"/>
    <n v="416005.7"/>
    <n v="288450.3"/>
    <n v="127555.4"/>
  </r>
  <r>
    <x v="4"/>
    <x v="95"/>
    <x v="8"/>
    <x v="0"/>
    <x v="1"/>
    <x v="1142"/>
    <n v="695630967"/>
    <d v="2018-02-08T00:00:00"/>
    <n v="1516"/>
    <n v="421.89"/>
    <n v="364.69"/>
    <n v="639585.24"/>
    <n v="552870.04"/>
    <n v="86715.199999999997"/>
  </r>
  <r>
    <x v="5"/>
    <x v="150"/>
    <x v="4"/>
    <x v="1"/>
    <x v="1"/>
    <x v="759"/>
    <n v="408785235"/>
    <d v="2021-11-03T00:00:00"/>
    <n v="7490"/>
    <n v="81.73"/>
    <n v="56.67"/>
    <n v="612157.69999999995"/>
    <n v="424458.3"/>
    <n v="187699.4"/>
  </r>
  <r>
    <x v="6"/>
    <x v="171"/>
    <x v="0"/>
    <x v="0"/>
    <x v="2"/>
    <x v="1169"/>
    <n v="612767446"/>
    <d v="2020-08-29T00:00:00"/>
    <n v="359"/>
    <n v="255.28"/>
    <n v="159.41999999999999"/>
    <n v="91645.52"/>
    <n v="57231.78"/>
    <n v="34413.74"/>
  </r>
  <r>
    <x v="0"/>
    <x v="122"/>
    <x v="7"/>
    <x v="1"/>
    <x v="1"/>
    <x v="159"/>
    <n v="151376426"/>
    <d v="2016-01-29T00:00:00"/>
    <n v="4503"/>
    <n v="437.2"/>
    <n v="263.33"/>
    <n v="1968711.6"/>
    <n v="1185774.99"/>
    <n v="782936.61"/>
  </r>
  <r>
    <x v="2"/>
    <x v="102"/>
    <x v="7"/>
    <x v="1"/>
    <x v="3"/>
    <x v="930"/>
    <n v="188723504"/>
    <d v="2018-11-06T00:00:00"/>
    <n v="6334"/>
    <n v="437.2"/>
    <n v="263.33"/>
    <n v="2769224.8"/>
    <n v="1667932.22"/>
    <n v="1101292.58"/>
  </r>
  <r>
    <x v="1"/>
    <x v="36"/>
    <x v="9"/>
    <x v="0"/>
    <x v="3"/>
    <x v="114"/>
    <n v="159232509"/>
    <d v="2018-07-14T00:00:00"/>
    <n v="9293"/>
    <n v="9.33"/>
    <n v="6.92"/>
    <n v="86703.69"/>
    <n v="64307.56"/>
    <n v="22396.13"/>
  </r>
  <r>
    <x v="1"/>
    <x v="67"/>
    <x v="10"/>
    <x v="0"/>
    <x v="2"/>
    <x v="2251"/>
    <n v="917639768"/>
    <d v="2019-12-14T00:00:00"/>
    <n v="8854"/>
    <n v="154.06"/>
    <n v="90.93"/>
    <n v="1364047.24"/>
    <n v="805094.22"/>
    <n v="558953.02"/>
  </r>
  <r>
    <x v="5"/>
    <x v="96"/>
    <x v="10"/>
    <x v="0"/>
    <x v="0"/>
    <x v="1952"/>
    <n v="688994109"/>
    <d v="2016-09-27T00:00:00"/>
    <n v="7523"/>
    <n v="154.06"/>
    <n v="90.93"/>
    <n v="1158993.3799999999"/>
    <n v="684066.39"/>
    <n v="474926.99"/>
  </r>
  <r>
    <x v="3"/>
    <x v="50"/>
    <x v="7"/>
    <x v="1"/>
    <x v="0"/>
    <x v="2118"/>
    <n v="918656861"/>
    <d v="2020-08-17T00:00:00"/>
    <n v="9835"/>
    <n v="437.2"/>
    <n v="263.33"/>
    <n v="4299862"/>
    <n v="2589850.5499999998"/>
    <n v="1710011.45"/>
  </r>
  <r>
    <x v="5"/>
    <x v="54"/>
    <x v="11"/>
    <x v="0"/>
    <x v="2"/>
    <x v="1447"/>
    <n v="422301852"/>
    <d v="2021-04-23T00:00:00"/>
    <n v="7357"/>
    <n v="668.27"/>
    <n v="502.54"/>
    <n v="4916462.3899999997"/>
    <n v="3697186.78"/>
    <n v="1219275.6100000001"/>
  </r>
  <r>
    <x v="5"/>
    <x v="32"/>
    <x v="6"/>
    <x v="0"/>
    <x v="2"/>
    <x v="1994"/>
    <n v="335915410"/>
    <d v="2015-09-23T00:00:00"/>
    <n v="3689"/>
    <n v="651.21"/>
    <n v="524.96"/>
    <n v="2402313.69"/>
    <n v="1936577.44"/>
    <n v="465736.25"/>
  </r>
  <r>
    <x v="1"/>
    <x v="116"/>
    <x v="9"/>
    <x v="0"/>
    <x v="0"/>
    <x v="1228"/>
    <n v="965796363"/>
    <d v="2021-03-19T00:00:00"/>
    <n v="9461"/>
    <n v="9.33"/>
    <n v="6.92"/>
    <n v="88271.13"/>
    <n v="65470.12"/>
    <n v="22801.01"/>
  </r>
  <r>
    <x v="2"/>
    <x v="82"/>
    <x v="4"/>
    <x v="0"/>
    <x v="3"/>
    <x v="1580"/>
    <n v="438556039"/>
    <d v="2018-06-22T00:00:00"/>
    <n v="7332"/>
    <n v="81.73"/>
    <n v="56.67"/>
    <n v="599244.36"/>
    <n v="415504.44"/>
    <n v="183739.92"/>
  </r>
  <r>
    <x v="1"/>
    <x v="7"/>
    <x v="0"/>
    <x v="0"/>
    <x v="2"/>
    <x v="827"/>
    <n v="551118266"/>
    <d v="2016-08-15T00:00:00"/>
    <n v="6997"/>
    <n v="255.28"/>
    <n v="159.41999999999999"/>
    <n v="1786194.16"/>
    <n v="1115461.74"/>
    <n v="670732.42000000004"/>
  </r>
  <r>
    <x v="5"/>
    <x v="97"/>
    <x v="11"/>
    <x v="1"/>
    <x v="3"/>
    <x v="1621"/>
    <n v="920719373"/>
    <d v="2017-06-08T00:00:00"/>
    <n v="178"/>
    <n v="668.27"/>
    <n v="502.54"/>
    <n v="118952.06"/>
    <n v="89452.12"/>
    <n v="29499.94"/>
  </r>
  <r>
    <x v="5"/>
    <x v="92"/>
    <x v="9"/>
    <x v="1"/>
    <x v="2"/>
    <x v="568"/>
    <n v="334908187"/>
    <d v="2019-12-11T00:00:00"/>
    <n v="5630"/>
    <n v="9.33"/>
    <n v="6.92"/>
    <n v="52527.9"/>
    <n v="38959.599999999999"/>
    <n v="13568.3"/>
  </r>
  <r>
    <x v="5"/>
    <x v="28"/>
    <x v="11"/>
    <x v="0"/>
    <x v="3"/>
    <x v="2021"/>
    <n v="801546037"/>
    <d v="2020-02-15T00:00:00"/>
    <n v="4139"/>
    <n v="668.27"/>
    <n v="502.54"/>
    <n v="2765969.53"/>
    <n v="2080013.06"/>
    <n v="685956.47"/>
  </r>
  <r>
    <x v="3"/>
    <x v="94"/>
    <x v="6"/>
    <x v="1"/>
    <x v="1"/>
    <x v="787"/>
    <n v="798806750"/>
    <d v="2018-08-22T00:00:00"/>
    <n v="3524"/>
    <n v="651.21"/>
    <n v="524.96"/>
    <n v="2294864.04"/>
    <n v="1849959.04"/>
    <n v="444905"/>
  </r>
  <r>
    <x v="3"/>
    <x v="57"/>
    <x v="9"/>
    <x v="1"/>
    <x v="0"/>
    <x v="750"/>
    <n v="225176656"/>
    <d v="2022-09-06T00:00:00"/>
    <n v="3631"/>
    <n v="9.33"/>
    <n v="6.92"/>
    <n v="33877.230000000003"/>
    <n v="25126.52"/>
    <n v="8750.7099999999991"/>
  </r>
  <r>
    <x v="1"/>
    <x v="120"/>
    <x v="6"/>
    <x v="0"/>
    <x v="0"/>
    <x v="637"/>
    <n v="849454581"/>
    <d v="2016-09-06T00:00:00"/>
    <n v="1342"/>
    <n v="651.21"/>
    <n v="524.96"/>
    <n v="873923.82"/>
    <n v="704496.32"/>
    <n v="169427.5"/>
  </r>
  <r>
    <x v="5"/>
    <x v="177"/>
    <x v="5"/>
    <x v="1"/>
    <x v="0"/>
    <x v="1615"/>
    <n v="460751855"/>
    <d v="2020-04-27T00:00:00"/>
    <n v="5568"/>
    <n v="109.28"/>
    <n v="35.840000000000003"/>
    <n v="608471.04000000004"/>
    <n v="199557.12"/>
    <n v="408913.91999999998"/>
  </r>
  <r>
    <x v="4"/>
    <x v="176"/>
    <x v="7"/>
    <x v="1"/>
    <x v="2"/>
    <x v="1256"/>
    <n v="518492305"/>
    <d v="2020-05-21T00:00:00"/>
    <n v="2250"/>
    <n v="437.2"/>
    <n v="263.33"/>
    <n v="983700"/>
    <n v="592492.5"/>
    <n v="391207.5"/>
  </r>
  <r>
    <x v="2"/>
    <x v="112"/>
    <x v="10"/>
    <x v="0"/>
    <x v="2"/>
    <x v="215"/>
    <n v="302412259"/>
    <d v="2017-08-17T00:00:00"/>
    <n v="9363"/>
    <n v="154.06"/>
    <n v="90.93"/>
    <n v="1442463.78"/>
    <n v="851377.59"/>
    <n v="591086.18999999994"/>
  </r>
  <r>
    <x v="1"/>
    <x v="179"/>
    <x v="3"/>
    <x v="1"/>
    <x v="0"/>
    <x v="381"/>
    <n v="962560546"/>
    <d v="2022-01-08T00:00:00"/>
    <n v="1911"/>
    <n v="205.7"/>
    <n v="117.11"/>
    <n v="393092.7"/>
    <n v="223797.21"/>
    <n v="169295.49"/>
  </r>
  <r>
    <x v="5"/>
    <x v="74"/>
    <x v="2"/>
    <x v="0"/>
    <x v="1"/>
    <x v="1400"/>
    <n v="569298493"/>
    <d v="2018-05-19T00:00:00"/>
    <n v="6930"/>
    <n v="47.45"/>
    <n v="31.79"/>
    <n v="328828.5"/>
    <n v="220304.7"/>
    <n v="108523.8"/>
  </r>
  <r>
    <x v="4"/>
    <x v="6"/>
    <x v="6"/>
    <x v="1"/>
    <x v="3"/>
    <x v="1844"/>
    <n v="863299930"/>
    <d v="2016-06-20T00:00:00"/>
    <n v="8488"/>
    <n v="651.21"/>
    <n v="524.96"/>
    <n v="5527470.4800000004"/>
    <n v="4455860.4800000004"/>
    <n v="1071610"/>
  </r>
  <r>
    <x v="5"/>
    <x v="78"/>
    <x v="3"/>
    <x v="0"/>
    <x v="2"/>
    <x v="1765"/>
    <n v="505551183"/>
    <d v="2018-09-23T00:00:00"/>
    <n v="2684"/>
    <n v="205.7"/>
    <n v="117.11"/>
    <n v="552098.80000000005"/>
    <n v="314323.24"/>
    <n v="237775.56"/>
  </r>
  <r>
    <x v="1"/>
    <x v="77"/>
    <x v="10"/>
    <x v="1"/>
    <x v="3"/>
    <x v="119"/>
    <n v="927351081"/>
    <d v="2021-06-02T00:00:00"/>
    <n v="2647"/>
    <n v="154.06"/>
    <n v="90.93"/>
    <n v="407796.82"/>
    <n v="240691.71"/>
    <n v="167105.10999999999"/>
  </r>
  <r>
    <x v="4"/>
    <x v="29"/>
    <x v="6"/>
    <x v="0"/>
    <x v="1"/>
    <x v="919"/>
    <n v="480310952"/>
    <d v="2017-08-11T00:00:00"/>
    <n v="3539"/>
    <n v="651.21"/>
    <n v="524.96"/>
    <n v="2304632.19"/>
    <n v="1857833.44"/>
    <n v="446798.75"/>
  </r>
  <r>
    <x v="0"/>
    <x v="118"/>
    <x v="4"/>
    <x v="1"/>
    <x v="1"/>
    <x v="741"/>
    <n v="286354625"/>
    <d v="2021-03-11T00:00:00"/>
    <n v="7552"/>
    <n v="81.73"/>
    <n v="56.67"/>
    <n v="617224.95999999996"/>
    <n v="427971.84000000003"/>
    <n v="189253.12"/>
  </r>
  <r>
    <x v="3"/>
    <x v="57"/>
    <x v="1"/>
    <x v="1"/>
    <x v="0"/>
    <x v="1863"/>
    <n v="187718427"/>
    <d v="2016-06-12T00:00:00"/>
    <n v="8909"/>
    <n v="152.58000000000001"/>
    <n v="97.44"/>
    <n v="1359335.22"/>
    <n v="868092.96"/>
    <n v="491242.26"/>
  </r>
  <r>
    <x v="5"/>
    <x v="162"/>
    <x v="4"/>
    <x v="0"/>
    <x v="3"/>
    <x v="1625"/>
    <n v="996951186"/>
    <d v="2017-04-30T00:00:00"/>
    <n v="8865"/>
    <n v="81.73"/>
    <n v="56.67"/>
    <n v="724536.45"/>
    <n v="502379.55"/>
    <n v="222156.9"/>
  </r>
  <r>
    <x v="5"/>
    <x v="63"/>
    <x v="6"/>
    <x v="1"/>
    <x v="3"/>
    <x v="10"/>
    <n v="446914231"/>
    <d v="2019-10-01T00:00:00"/>
    <n v="707"/>
    <n v="651.21"/>
    <n v="524.96"/>
    <n v="460405.47"/>
    <n v="371146.72"/>
    <n v="89258.75"/>
  </r>
  <r>
    <x v="1"/>
    <x v="33"/>
    <x v="11"/>
    <x v="0"/>
    <x v="3"/>
    <x v="736"/>
    <n v="840781390"/>
    <d v="2022-11-13T00:00:00"/>
    <n v="4752"/>
    <n v="668.27"/>
    <n v="502.54"/>
    <n v="3175619.04"/>
    <n v="2388070.08"/>
    <n v="787548.96"/>
  </r>
  <r>
    <x v="3"/>
    <x v="151"/>
    <x v="1"/>
    <x v="0"/>
    <x v="0"/>
    <x v="1396"/>
    <n v="502038991"/>
    <d v="2018-07-08T00:00:00"/>
    <n v="3349"/>
    <n v="152.58000000000001"/>
    <n v="97.44"/>
    <n v="510990.42"/>
    <n v="326326.56"/>
    <n v="184663.86"/>
  </r>
  <r>
    <x v="2"/>
    <x v="3"/>
    <x v="1"/>
    <x v="1"/>
    <x v="1"/>
    <x v="2252"/>
    <n v="524485862"/>
    <d v="2020-08-21T00:00:00"/>
    <n v="5877"/>
    <n v="152.58000000000001"/>
    <n v="97.44"/>
    <n v="896712.66"/>
    <n v="572654.88"/>
    <n v="324057.78000000003"/>
  </r>
  <r>
    <x v="1"/>
    <x v="132"/>
    <x v="10"/>
    <x v="0"/>
    <x v="3"/>
    <x v="2253"/>
    <n v="722233331"/>
    <d v="2017-04-06T00:00:00"/>
    <n v="3747"/>
    <n v="154.06"/>
    <n v="90.93"/>
    <n v="577262.81999999995"/>
    <n v="340714.71"/>
    <n v="236548.11"/>
  </r>
  <r>
    <x v="5"/>
    <x v="183"/>
    <x v="2"/>
    <x v="1"/>
    <x v="1"/>
    <x v="2254"/>
    <n v="979705226"/>
    <d v="2018-12-16T00:00:00"/>
    <n v="5402"/>
    <n v="47.45"/>
    <n v="31.79"/>
    <n v="256324.9"/>
    <n v="171729.58"/>
    <n v="84595.32"/>
  </r>
  <r>
    <x v="6"/>
    <x v="18"/>
    <x v="7"/>
    <x v="1"/>
    <x v="3"/>
    <x v="2255"/>
    <n v="801637876"/>
    <d v="2015-09-09T00:00:00"/>
    <n v="1316"/>
    <n v="437.2"/>
    <n v="263.33"/>
    <n v="575355.19999999995"/>
    <n v="346542.28"/>
    <n v="228812.92"/>
  </r>
  <r>
    <x v="1"/>
    <x v="71"/>
    <x v="8"/>
    <x v="0"/>
    <x v="3"/>
    <x v="2117"/>
    <n v="663080108"/>
    <d v="2021-12-10T00:00:00"/>
    <n v="8994"/>
    <n v="421.89"/>
    <n v="364.69"/>
    <n v="3794478.66"/>
    <n v="3280021.86"/>
    <n v="514456.8"/>
  </r>
  <r>
    <x v="5"/>
    <x v="183"/>
    <x v="7"/>
    <x v="1"/>
    <x v="3"/>
    <x v="925"/>
    <n v="659393250"/>
    <d v="2020-04-22T00:00:00"/>
    <n v="7971"/>
    <n v="437.2"/>
    <n v="263.33"/>
    <n v="3484921.2"/>
    <n v="2099003.4300000002"/>
    <n v="1385917.77"/>
  </r>
  <r>
    <x v="5"/>
    <x v="162"/>
    <x v="11"/>
    <x v="0"/>
    <x v="0"/>
    <x v="1963"/>
    <n v="956251132"/>
    <d v="2015-01-20T00:00:00"/>
    <n v="4815"/>
    <n v="668.27"/>
    <n v="502.54"/>
    <n v="3217720.05"/>
    <n v="2419730.1"/>
    <n v="797989.95"/>
  </r>
  <r>
    <x v="1"/>
    <x v="73"/>
    <x v="3"/>
    <x v="0"/>
    <x v="2"/>
    <x v="1177"/>
    <n v="439640080"/>
    <d v="2021-11-02T00:00:00"/>
    <n v="8124"/>
    <n v="205.7"/>
    <n v="117.11"/>
    <n v="1671106.8"/>
    <n v="951401.64"/>
    <n v="719705.16"/>
  </r>
  <r>
    <x v="1"/>
    <x v="178"/>
    <x v="11"/>
    <x v="1"/>
    <x v="3"/>
    <x v="2256"/>
    <n v="765858924"/>
    <d v="2018-07-21T00:00:00"/>
    <n v="3530"/>
    <n v="668.27"/>
    <n v="502.54"/>
    <n v="2358993.1"/>
    <n v="1773966.2"/>
    <n v="585026.9"/>
  </r>
  <r>
    <x v="5"/>
    <x v="183"/>
    <x v="9"/>
    <x v="0"/>
    <x v="1"/>
    <x v="403"/>
    <n v="511518990"/>
    <d v="2019-03-16T00:00:00"/>
    <n v="8691"/>
    <n v="9.33"/>
    <n v="6.92"/>
    <n v="81087.03"/>
    <n v="60141.72"/>
    <n v="20945.310000000001"/>
  </r>
  <r>
    <x v="1"/>
    <x v="16"/>
    <x v="3"/>
    <x v="0"/>
    <x v="0"/>
    <x v="3"/>
    <n v="123544108"/>
    <d v="2022-06-22T00:00:00"/>
    <n v="8302"/>
    <n v="205.7"/>
    <n v="117.11"/>
    <n v="1707721.4"/>
    <n v="972247.22"/>
    <n v="735474.18"/>
  </r>
  <r>
    <x v="1"/>
    <x v="66"/>
    <x v="1"/>
    <x v="1"/>
    <x v="0"/>
    <x v="1089"/>
    <n v="569170606"/>
    <d v="2017-04-13T00:00:00"/>
    <n v="9085"/>
    <n v="152.58000000000001"/>
    <n v="97.44"/>
    <n v="1386189.3"/>
    <n v="885242.4"/>
    <n v="500946.9"/>
  </r>
  <r>
    <x v="1"/>
    <x v="44"/>
    <x v="4"/>
    <x v="0"/>
    <x v="2"/>
    <x v="188"/>
    <n v="185947310"/>
    <d v="2020-01-27T00:00:00"/>
    <n v="4796"/>
    <n v="81.73"/>
    <n v="56.67"/>
    <n v="391977.08"/>
    <n v="271789.32"/>
    <n v="120187.76"/>
  </r>
  <r>
    <x v="5"/>
    <x v="78"/>
    <x v="5"/>
    <x v="0"/>
    <x v="3"/>
    <x v="1664"/>
    <n v="531735551"/>
    <d v="2021-11-02T00:00:00"/>
    <n v="1221"/>
    <n v="109.28"/>
    <n v="35.840000000000003"/>
    <n v="133430.88"/>
    <n v="43760.639999999999"/>
    <n v="89670.24"/>
  </r>
  <r>
    <x v="1"/>
    <x v="73"/>
    <x v="10"/>
    <x v="0"/>
    <x v="3"/>
    <x v="465"/>
    <n v="534709155"/>
    <d v="2015-09-02T00:00:00"/>
    <n v="1176"/>
    <n v="154.06"/>
    <n v="90.93"/>
    <n v="181174.56"/>
    <n v="106933.68"/>
    <n v="74240.88"/>
  </r>
  <r>
    <x v="5"/>
    <x v="28"/>
    <x v="11"/>
    <x v="0"/>
    <x v="3"/>
    <x v="1334"/>
    <n v="543354451"/>
    <d v="2016-04-28T00:00:00"/>
    <n v="9511"/>
    <n v="668.27"/>
    <n v="502.54"/>
    <n v="6355915.9699999997"/>
    <n v="4779657.9400000004"/>
    <n v="1576258.03"/>
  </r>
  <r>
    <x v="5"/>
    <x v="149"/>
    <x v="8"/>
    <x v="0"/>
    <x v="1"/>
    <x v="795"/>
    <n v="976470267"/>
    <d v="2021-07-10T00:00:00"/>
    <n v="8106"/>
    <n v="421.89"/>
    <n v="364.69"/>
    <n v="3419840.34"/>
    <n v="2956177.14"/>
    <n v="463663.2"/>
  </r>
  <r>
    <x v="5"/>
    <x v="166"/>
    <x v="0"/>
    <x v="1"/>
    <x v="1"/>
    <x v="123"/>
    <n v="973167932"/>
    <d v="2018-10-22T00:00:00"/>
    <n v="872"/>
    <n v="255.28"/>
    <n v="159.41999999999999"/>
    <n v="222604.16"/>
    <n v="139014.24"/>
    <n v="83589.919999999998"/>
  </r>
  <r>
    <x v="5"/>
    <x v="88"/>
    <x v="11"/>
    <x v="0"/>
    <x v="2"/>
    <x v="652"/>
    <n v="642871272"/>
    <d v="2018-09-01T00:00:00"/>
    <n v="8750"/>
    <n v="668.27"/>
    <n v="502.54"/>
    <n v="5847362.5"/>
    <n v="4397225"/>
    <n v="1450137.5"/>
  </r>
  <r>
    <x v="4"/>
    <x v="95"/>
    <x v="1"/>
    <x v="1"/>
    <x v="3"/>
    <x v="1576"/>
    <n v="615316617"/>
    <d v="2015-09-18T00:00:00"/>
    <n v="4716"/>
    <n v="152.58000000000001"/>
    <n v="97.44"/>
    <n v="719567.28"/>
    <n v="459527.04"/>
    <n v="260040.24"/>
  </r>
  <r>
    <x v="2"/>
    <x v="48"/>
    <x v="4"/>
    <x v="1"/>
    <x v="2"/>
    <x v="472"/>
    <n v="690552794"/>
    <d v="2021-12-07T00:00:00"/>
    <n v="8772"/>
    <n v="81.73"/>
    <n v="56.67"/>
    <n v="716935.56"/>
    <n v="497109.24"/>
    <n v="219826.32"/>
  </r>
  <r>
    <x v="5"/>
    <x v="84"/>
    <x v="3"/>
    <x v="1"/>
    <x v="0"/>
    <x v="970"/>
    <n v="288941133"/>
    <d v="2018-02-16T00:00:00"/>
    <n v="2957"/>
    <n v="205.7"/>
    <n v="117.11"/>
    <n v="608254.9"/>
    <n v="346294.27"/>
    <n v="261960.63"/>
  </r>
  <r>
    <x v="6"/>
    <x v="180"/>
    <x v="10"/>
    <x v="1"/>
    <x v="2"/>
    <x v="867"/>
    <n v="701155459"/>
    <d v="2018-07-02T00:00:00"/>
    <n v="6337"/>
    <n v="154.06"/>
    <n v="90.93"/>
    <n v="976278.22"/>
    <n v="576223.41"/>
    <n v="400054.81"/>
  </r>
  <r>
    <x v="1"/>
    <x v="55"/>
    <x v="6"/>
    <x v="0"/>
    <x v="1"/>
    <x v="1736"/>
    <n v="138182103"/>
    <d v="2018-08-16T00:00:00"/>
    <n v="10"/>
    <n v="651.21"/>
    <n v="524.96"/>
    <n v="6512.1"/>
    <n v="5249.6"/>
    <n v="1262.5"/>
  </r>
  <r>
    <x v="0"/>
    <x v="172"/>
    <x v="3"/>
    <x v="1"/>
    <x v="0"/>
    <x v="1310"/>
    <n v="481319892"/>
    <d v="2020-11-25T00:00:00"/>
    <n v="2107"/>
    <n v="205.7"/>
    <n v="117.11"/>
    <n v="433409.9"/>
    <n v="246750.77"/>
    <n v="186659.13"/>
  </r>
  <r>
    <x v="2"/>
    <x v="3"/>
    <x v="9"/>
    <x v="1"/>
    <x v="0"/>
    <x v="748"/>
    <n v="532180154"/>
    <d v="2016-05-31T00:00:00"/>
    <n v="2789"/>
    <n v="9.33"/>
    <n v="6.92"/>
    <n v="26021.37"/>
    <n v="19299.88"/>
    <n v="6721.49"/>
  </r>
  <r>
    <x v="3"/>
    <x v="10"/>
    <x v="4"/>
    <x v="0"/>
    <x v="0"/>
    <x v="1389"/>
    <n v="962686717"/>
    <d v="2018-06-21T00:00:00"/>
    <n v="9247"/>
    <n v="81.73"/>
    <n v="56.67"/>
    <n v="755757.31"/>
    <n v="524027.49"/>
    <n v="231729.82"/>
  </r>
  <r>
    <x v="0"/>
    <x v="122"/>
    <x v="11"/>
    <x v="1"/>
    <x v="3"/>
    <x v="99"/>
    <n v="265075910"/>
    <d v="2020-08-23T00:00:00"/>
    <n v="707"/>
    <n v="668.27"/>
    <n v="502.54"/>
    <n v="472466.89"/>
    <n v="355295.78"/>
    <n v="117171.11"/>
  </r>
  <r>
    <x v="5"/>
    <x v="84"/>
    <x v="9"/>
    <x v="1"/>
    <x v="2"/>
    <x v="2257"/>
    <n v="601896560"/>
    <d v="2019-08-06T00:00:00"/>
    <n v="3422"/>
    <n v="9.33"/>
    <n v="6.92"/>
    <n v="31927.26"/>
    <n v="23680.240000000002"/>
    <n v="8247.02"/>
  </r>
  <r>
    <x v="3"/>
    <x v="138"/>
    <x v="11"/>
    <x v="1"/>
    <x v="1"/>
    <x v="130"/>
    <n v="156009995"/>
    <d v="2019-07-14T00:00:00"/>
    <n v="5679"/>
    <n v="668.27"/>
    <n v="502.54"/>
    <n v="3795105.33"/>
    <n v="2853924.66"/>
    <n v="941180.67"/>
  </r>
  <r>
    <x v="1"/>
    <x v="17"/>
    <x v="8"/>
    <x v="1"/>
    <x v="3"/>
    <x v="525"/>
    <n v="780590045"/>
    <d v="2019-10-03T00:00:00"/>
    <n v="2796"/>
    <n v="421.89"/>
    <n v="364.69"/>
    <n v="1179604.44"/>
    <n v="1019673.24"/>
    <n v="159931.20000000001"/>
  </r>
  <r>
    <x v="5"/>
    <x v="88"/>
    <x v="2"/>
    <x v="1"/>
    <x v="3"/>
    <x v="1234"/>
    <n v="349123036"/>
    <d v="2016-05-17T00:00:00"/>
    <n v="2120"/>
    <n v="47.45"/>
    <n v="31.79"/>
    <n v="100594"/>
    <n v="67394.8"/>
    <n v="33199.199999999997"/>
  </r>
  <r>
    <x v="5"/>
    <x v="40"/>
    <x v="10"/>
    <x v="1"/>
    <x v="1"/>
    <x v="939"/>
    <n v="405407798"/>
    <d v="2019-03-11T00:00:00"/>
    <n v="8031"/>
    <n v="154.06"/>
    <n v="90.93"/>
    <n v="1237255.8600000001"/>
    <n v="730258.83"/>
    <n v="506997.03"/>
  </r>
  <r>
    <x v="5"/>
    <x v="9"/>
    <x v="5"/>
    <x v="0"/>
    <x v="0"/>
    <x v="1514"/>
    <n v="313555657"/>
    <d v="2020-05-20T00:00:00"/>
    <n v="6942"/>
    <n v="109.28"/>
    <n v="35.840000000000003"/>
    <n v="758621.76"/>
    <n v="248801.28"/>
    <n v="509820.48"/>
  </r>
  <r>
    <x v="2"/>
    <x v="4"/>
    <x v="6"/>
    <x v="1"/>
    <x v="2"/>
    <x v="814"/>
    <n v="407990443"/>
    <d v="2021-08-31T00:00:00"/>
    <n v="2293"/>
    <n v="651.21"/>
    <n v="524.96"/>
    <n v="1493224.53"/>
    <n v="1203733.28"/>
    <n v="289491.25"/>
  </r>
  <r>
    <x v="1"/>
    <x v="140"/>
    <x v="9"/>
    <x v="0"/>
    <x v="2"/>
    <x v="1894"/>
    <n v="643448483"/>
    <d v="2017-07-25T00:00:00"/>
    <n v="9560"/>
    <n v="9.33"/>
    <n v="6.92"/>
    <n v="89194.8"/>
    <n v="66155.199999999997"/>
    <n v="23039.599999999999"/>
  </r>
  <r>
    <x v="1"/>
    <x v="169"/>
    <x v="6"/>
    <x v="0"/>
    <x v="1"/>
    <x v="1037"/>
    <n v="144978606"/>
    <d v="2021-02-19T00:00:00"/>
    <n v="1246"/>
    <n v="651.21"/>
    <n v="524.96"/>
    <n v="811407.66"/>
    <n v="654100.16"/>
    <n v="157307.5"/>
  </r>
  <r>
    <x v="5"/>
    <x v="97"/>
    <x v="8"/>
    <x v="1"/>
    <x v="0"/>
    <x v="2258"/>
    <n v="357942140"/>
    <d v="2020-02-16T00:00:00"/>
    <n v="1888"/>
    <n v="421.89"/>
    <n v="364.69"/>
    <n v="796528.32"/>
    <n v="688534.72"/>
    <n v="107993.60000000001"/>
  </r>
  <r>
    <x v="2"/>
    <x v="112"/>
    <x v="8"/>
    <x v="1"/>
    <x v="1"/>
    <x v="874"/>
    <n v="998012912"/>
    <d v="2015-01-31T00:00:00"/>
    <n v="3054"/>
    <n v="421.89"/>
    <n v="364.69"/>
    <n v="1288452.06"/>
    <n v="1113763.26"/>
    <n v="174688.8"/>
  </r>
  <r>
    <x v="5"/>
    <x v="53"/>
    <x v="0"/>
    <x v="0"/>
    <x v="0"/>
    <x v="1462"/>
    <n v="501177251"/>
    <d v="2015-08-28T00:00:00"/>
    <n v="8341"/>
    <n v="255.28"/>
    <n v="159.41999999999999"/>
    <n v="2129290.48"/>
    <n v="1329722.22"/>
    <n v="799568.26"/>
  </r>
  <r>
    <x v="5"/>
    <x v="117"/>
    <x v="5"/>
    <x v="1"/>
    <x v="2"/>
    <x v="719"/>
    <n v="973733985"/>
    <d v="2018-03-06T00:00:00"/>
    <n v="8380"/>
    <n v="109.28"/>
    <n v="35.840000000000003"/>
    <n v="915766.4"/>
    <n v="300339.20000000001"/>
    <n v="615427.19999999995"/>
  </r>
  <r>
    <x v="2"/>
    <x v="42"/>
    <x v="9"/>
    <x v="0"/>
    <x v="3"/>
    <x v="806"/>
    <n v="542294442"/>
    <d v="2020-01-30T00:00:00"/>
    <n v="5831"/>
    <n v="9.33"/>
    <n v="6.92"/>
    <n v="54403.23"/>
    <n v="40350.519999999997"/>
    <n v="14052.71"/>
  </r>
  <r>
    <x v="6"/>
    <x v="171"/>
    <x v="0"/>
    <x v="1"/>
    <x v="3"/>
    <x v="1485"/>
    <n v="103782451"/>
    <d v="2015-10-01T00:00:00"/>
    <n v="388"/>
    <n v="255.28"/>
    <n v="159.41999999999999"/>
    <n v="99048.639999999999"/>
    <n v="61854.96"/>
    <n v="37193.68"/>
  </r>
  <r>
    <x v="5"/>
    <x v="39"/>
    <x v="10"/>
    <x v="1"/>
    <x v="3"/>
    <x v="364"/>
    <n v="175434339"/>
    <d v="2017-05-26T00:00:00"/>
    <n v="3774"/>
    <n v="154.06"/>
    <n v="90.93"/>
    <n v="581422.43999999994"/>
    <n v="343169.82"/>
    <n v="238252.62"/>
  </r>
  <r>
    <x v="1"/>
    <x v="71"/>
    <x v="11"/>
    <x v="0"/>
    <x v="0"/>
    <x v="970"/>
    <n v="444798934"/>
    <d v="2018-01-20T00:00:00"/>
    <n v="4744"/>
    <n v="668.27"/>
    <n v="502.54"/>
    <n v="3170272.88"/>
    <n v="2384049.7599999998"/>
    <n v="786223.12"/>
  </r>
  <r>
    <x v="5"/>
    <x v="62"/>
    <x v="7"/>
    <x v="1"/>
    <x v="2"/>
    <x v="804"/>
    <n v="219737565"/>
    <d v="2021-07-21T00:00:00"/>
    <n v="4083"/>
    <n v="437.2"/>
    <n v="263.33"/>
    <n v="1785087.6"/>
    <n v="1075176.3899999999"/>
    <n v="709911.21"/>
  </r>
  <r>
    <x v="4"/>
    <x v="95"/>
    <x v="3"/>
    <x v="0"/>
    <x v="3"/>
    <x v="1541"/>
    <n v="678424060"/>
    <d v="2020-11-03T00:00:00"/>
    <n v="9610"/>
    <n v="205.7"/>
    <n v="117.11"/>
    <n v="1976777"/>
    <n v="1125427.1000000001"/>
    <n v="851349.9"/>
  </r>
  <r>
    <x v="2"/>
    <x v="107"/>
    <x v="6"/>
    <x v="0"/>
    <x v="0"/>
    <x v="1389"/>
    <n v="819344747"/>
    <d v="2018-07-14T00:00:00"/>
    <n v="1173"/>
    <n v="651.21"/>
    <n v="524.96"/>
    <n v="763869.33"/>
    <n v="615778.07999999996"/>
    <n v="148091.25"/>
  </r>
  <r>
    <x v="5"/>
    <x v="117"/>
    <x v="10"/>
    <x v="0"/>
    <x v="3"/>
    <x v="964"/>
    <n v="611298453"/>
    <d v="2022-03-20T00:00:00"/>
    <n v="5652"/>
    <n v="154.06"/>
    <n v="90.93"/>
    <n v="870747.12"/>
    <n v="513936.36"/>
    <n v="356810.76"/>
  </r>
  <r>
    <x v="1"/>
    <x v="77"/>
    <x v="8"/>
    <x v="0"/>
    <x v="1"/>
    <x v="1537"/>
    <n v="543396508"/>
    <d v="2017-06-05T00:00:00"/>
    <n v="1957"/>
    <n v="421.89"/>
    <n v="364.69"/>
    <n v="825638.73"/>
    <n v="713698.33"/>
    <n v="111940.4"/>
  </r>
  <r>
    <x v="5"/>
    <x v="101"/>
    <x v="3"/>
    <x v="1"/>
    <x v="3"/>
    <x v="2259"/>
    <n v="275062739"/>
    <d v="2019-05-16T00:00:00"/>
    <n v="6032"/>
    <n v="205.7"/>
    <n v="117.11"/>
    <n v="1240782.3999999999"/>
    <n v="706407.52"/>
    <n v="534374.88"/>
  </r>
  <r>
    <x v="5"/>
    <x v="84"/>
    <x v="4"/>
    <x v="0"/>
    <x v="1"/>
    <x v="2260"/>
    <n v="886033475"/>
    <d v="2019-10-20T00:00:00"/>
    <n v="5850"/>
    <n v="81.73"/>
    <n v="56.67"/>
    <n v="478120.5"/>
    <n v="331519.5"/>
    <n v="146601"/>
  </r>
  <r>
    <x v="3"/>
    <x v="133"/>
    <x v="2"/>
    <x v="0"/>
    <x v="2"/>
    <x v="451"/>
    <n v="826357543"/>
    <d v="2016-11-03T00:00:00"/>
    <n v="6415"/>
    <n v="47.45"/>
    <n v="31.79"/>
    <n v="304391.75"/>
    <n v="203932.85"/>
    <n v="100458.9"/>
  </r>
  <r>
    <x v="1"/>
    <x v="16"/>
    <x v="8"/>
    <x v="0"/>
    <x v="3"/>
    <x v="1005"/>
    <n v="866396272"/>
    <d v="2019-11-16T00:00:00"/>
    <n v="4765"/>
    <n v="421.89"/>
    <n v="364.69"/>
    <n v="2010305.85"/>
    <n v="1737747.85"/>
    <n v="272558"/>
  </r>
  <r>
    <x v="1"/>
    <x v="169"/>
    <x v="3"/>
    <x v="0"/>
    <x v="3"/>
    <x v="1141"/>
    <n v="946823489"/>
    <d v="2016-08-30T00:00:00"/>
    <n v="4966"/>
    <n v="205.7"/>
    <n v="117.11"/>
    <n v="1021506.2"/>
    <n v="581568.26"/>
    <n v="439937.94"/>
  </r>
  <r>
    <x v="5"/>
    <x v="9"/>
    <x v="0"/>
    <x v="1"/>
    <x v="2"/>
    <x v="2249"/>
    <n v="628625524"/>
    <d v="2018-10-18T00:00:00"/>
    <n v="3117"/>
    <n v="255.28"/>
    <n v="159.41999999999999"/>
    <n v="795707.76"/>
    <n v="496912.14"/>
    <n v="298795.62"/>
  </r>
  <r>
    <x v="2"/>
    <x v="51"/>
    <x v="11"/>
    <x v="1"/>
    <x v="3"/>
    <x v="1651"/>
    <n v="443101203"/>
    <d v="2022-09-01T00:00:00"/>
    <n v="2347"/>
    <n v="668.27"/>
    <n v="502.54"/>
    <n v="1568429.69"/>
    <n v="1179461.3799999999"/>
    <n v="388968.31"/>
  </r>
  <r>
    <x v="5"/>
    <x v="174"/>
    <x v="10"/>
    <x v="0"/>
    <x v="3"/>
    <x v="357"/>
    <n v="541861855"/>
    <d v="2015-05-09T00:00:00"/>
    <n v="7819"/>
    <n v="154.06"/>
    <n v="90.93"/>
    <n v="1204595.1399999999"/>
    <n v="710981.67"/>
    <n v="493613.47"/>
  </r>
  <r>
    <x v="2"/>
    <x v="48"/>
    <x v="6"/>
    <x v="0"/>
    <x v="3"/>
    <x v="379"/>
    <n v="246831309"/>
    <d v="2018-03-05T00:00:00"/>
    <n v="1724"/>
    <n v="651.21"/>
    <n v="524.96"/>
    <n v="1122686.04"/>
    <n v="905031.04"/>
    <n v="217655"/>
  </r>
  <r>
    <x v="5"/>
    <x v="114"/>
    <x v="1"/>
    <x v="0"/>
    <x v="1"/>
    <x v="362"/>
    <n v="300245893"/>
    <d v="2016-07-19T00:00:00"/>
    <n v="8287"/>
    <n v="152.58000000000001"/>
    <n v="97.44"/>
    <n v="1264430.46"/>
    <n v="807485.28"/>
    <n v="456945.18"/>
  </r>
  <r>
    <x v="5"/>
    <x v="32"/>
    <x v="1"/>
    <x v="1"/>
    <x v="1"/>
    <x v="1017"/>
    <n v="614654433"/>
    <d v="2019-09-20T00:00:00"/>
    <n v="8761"/>
    <n v="152.58000000000001"/>
    <n v="97.44"/>
    <n v="1336753.3799999999"/>
    <n v="853671.84"/>
    <n v="483081.54"/>
  </r>
  <r>
    <x v="0"/>
    <x v="0"/>
    <x v="9"/>
    <x v="0"/>
    <x v="3"/>
    <x v="182"/>
    <n v="722918260"/>
    <d v="2019-06-16T00:00:00"/>
    <n v="6433"/>
    <n v="9.33"/>
    <n v="6.92"/>
    <n v="60019.89"/>
    <n v="44516.36"/>
    <n v="15503.53"/>
  </r>
  <r>
    <x v="1"/>
    <x v="44"/>
    <x v="7"/>
    <x v="0"/>
    <x v="3"/>
    <x v="2261"/>
    <n v="228211200"/>
    <d v="2020-12-03T00:00:00"/>
    <n v="1620"/>
    <n v="437.2"/>
    <n v="263.33"/>
    <n v="708264"/>
    <n v="426594.6"/>
    <n v="281669.40000000002"/>
  </r>
  <r>
    <x v="4"/>
    <x v="46"/>
    <x v="10"/>
    <x v="1"/>
    <x v="2"/>
    <x v="2262"/>
    <n v="154019582"/>
    <d v="2022-10-18T00:00:00"/>
    <n v="6672"/>
    <n v="154.06"/>
    <n v="90.93"/>
    <n v="1027888.32"/>
    <n v="606684.96"/>
    <n v="421203.36"/>
  </r>
  <r>
    <x v="5"/>
    <x v="162"/>
    <x v="4"/>
    <x v="0"/>
    <x v="0"/>
    <x v="2263"/>
    <n v="694142234"/>
    <d v="2017-08-07T00:00:00"/>
    <n v="967"/>
    <n v="81.73"/>
    <n v="56.67"/>
    <n v="79032.91"/>
    <n v="54799.89"/>
    <n v="24233.02"/>
  </r>
  <r>
    <x v="5"/>
    <x v="87"/>
    <x v="6"/>
    <x v="1"/>
    <x v="1"/>
    <x v="2264"/>
    <n v="762690484"/>
    <d v="2015-01-28T00:00:00"/>
    <n v="5918"/>
    <n v="651.21"/>
    <n v="524.96"/>
    <n v="3853860.78"/>
    <n v="3106713.28"/>
    <n v="747147.5"/>
  </r>
  <r>
    <x v="5"/>
    <x v="96"/>
    <x v="11"/>
    <x v="0"/>
    <x v="3"/>
    <x v="1256"/>
    <n v="244088160"/>
    <d v="2020-05-13T00:00:00"/>
    <n v="9966"/>
    <n v="668.27"/>
    <n v="502.54"/>
    <n v="6659978.8200000003"/>
    <n v="5008313.6399999997"/>
    <n v="1651665.18"/>
  </r>
  <r>
    <x v="4"/>
    <x v="156"/>
    <x v="5"/>
    <x v="1"/>
    <x v="2"/>
    <x v="558"/>
    <n v="443071591"/>
    <d v="2021-01-01T00:00:00"/>
    <n v="3585"/>
    <n v="109.28"/>
    <n v="35.840000000000003"/>
    <n v="391768.8"/>
    <n v="128486.39999999999"/>
    <n v="263282.40000000002"/>
  </r>
  <r>
    <x v="0"/>
    <x v="122"/>
    <x v="3"/>
    <x v="0"/>
    <x v="3"/>
    <x v="268"/>
    <n v="934689605"/>
    <d v="2018-01-17T00:00:00"/>
    <n v="4280"/>
    <n v="205.7"/>
    <n v="117.11"/>
    <n v="880396"/>
    <n v="501230.8"/>
    <n v="379165.2"/>
  </r>
  <r>
    <x v="5"/>
    <x v="53"/>
    <x v="3"/>
    <x v="1"/>
    <x v="2"/>
    <x v="1936"/>
    <n v="914303529"/>
    <d v="2021-12-11T00:00:00"/>
    <n v="1587"/>
    <n v="205.7"/>
    <n v="117.11"/>
    <n v="326445.90000000002"/>
    <n v="185853.57"/>
    <n v="140592.32999999999"/>
  </r>
  <r>
    <x v="1"/>
    <x v="167"/>
    <x v="3"/>
    <x v="0"/>
    <x v="0"/>
    <x v="2265"/>
    <n v="547587192"/>
    <d v="2021-07-14T00:00:00"/>
    <n v="2073"/>
    <n v="205.7"/>
    <n v="117.11"/>
    <n v="426416.1"/>
    <n v="242769.03"/>
    <n v="183647.07"/>
  </r>
  <r>
    <x v="2"/>
    <x v="38"/>
    <x v="9"/>
    <x v="1"/>
    <x v="3"/>
    <x v="94"/>
    <n v="520526921"/>
    <d v="2021-01-15T00:00:00"/>
    <n v="4338"/>
    <n v="9.33"/>
    <n v="6.92"/>
    <n v="40473.54"/>
    <n v="30018.959999999999"/>
    <n v="10454.58"/>
  </r>
  <r>
    <x v="1"/>
    <x v="142"/>
    <x v="5"/>
    <x v="0"/>
    <x v="3"/>
    <x v="1589"/>
    <n v="689421546"/>
    <d v="2022-01-31T00:00:00"/>
    <n v="4011"/>
    <n v="109.28"/>
    <n v="35.840000000000003"/>
    <n v="438322.08"/>
    <n v="143754.23999999999"/>
    <n v="294567.84000000003"/>
  </r>
  <r>
    <x v="1"/>
    <x v="157"/>
    <x v="8"/>
    <x v="0"/>
    <x v="0"/>
    <x v="1858"/>
    <n v="530882394"/>
    <d v="2022-02-02T00:00:00"/>
    <n v="8753"/>
    <n v="421.89"/>
    <n v="364.69"/>
    <n v="3692803.17"/>
    <n v="3192131.57"/>
    <n v="500671.6"/>
  </r>
  <r>
    <x v="2"/>
    <x v="3"/>
    <x v="5"/>
    <x v="0"/>
    <x v="2"/>
    <x v="1955"/>
    <n v="491833293"/>
    <d v="2017-04-23T00:00:00"/>
    <n v="3256"/>
    <n v="109.28"/>
    <n v="35.840000000000003"/>
    <n v="355815.67999999999"/>
    <n v="116695.03999999999"/>
    <n v="239120.64000000001"/>
  </r>
  <r>
    <x v="5"/>
    <x v="84"/>
    <x v="3"/>
    <x v="0"/>
    <x v="3"/>
    <x v="932"/>
    <n v="639510571"/>
    <d v="2017-07-09T00:00:00"/>
    <n v="4244"/>
    <n v="205.7"/>
    <n v="117.11"/>
    <n v="872990.8"/>
    <n v="497014.84"/>
    <n v="375975.96"/>
  </r>
  <r>
    <x v="5"/>
    <x v="128"/>
    <x v="4"/>
    <x v="1"/>
    <x v="1"/>
    <x v="1072"/>
    <n v="211463057"/>
    <d v="2020-06-15T00:00:00"/>
    <n v="5473"/>
    <n v="81.73"/>
    <n v="56.67"/>
    <n v="447308.29"/>
    <n v="310154.90999999997"/>
    <n v="137153.38"/>
  </r>
  <r>
    <x v="1"/>
    <x v="159"/>
    <x v="1"/>
    <x v="1"/>
    <x v="0"/>
    <x v="922"/>
    <n v="765552079"/>
    <d v="2021-07-17T00:00:00"/>
    <n v="2727"/>
    <n v="152.58000000000001"/>
    <n v="97.44"/>
    <n v="416085.66"/>
    <n v="265718.88"/>
    <n v="150366.78"/>
  </r>
  <r>
    <x v="5"/>
    <x v="175"/>
    <x v="11"/>
    <x v="0"/>
    <x v="1"/>
    <x v="923"/>
    <n v="329951465"/>
    <d v="2019-01-02T00:00:00"/>
    <n v="8825"/>
    <n v="668.27"/>
    <n v="502.54"/>
    <n v="5897482.75"/>
    <n v="4434915.5"/>
    <n v="1462567.25"/>
  </r>
  <r>
    <x v="3"/>
    <x v="10"/>
    <x v="8"/>
    <x v="1"/>
    <x v="1"/>
    <x v="2140"/>
    <n v="153147542"/>
    <d v="2020-09-27T00:00:00"/>
    <n v="8616"/>
    <n v="421.89"/>
    <n v="364.69"/>
    <n v="3635004.24"/>
    <n v="3142169.04"/>
    <n v="492835.2"/>
  </r>
  <r>
    <x v="4"/>
    <x v="6"/>
    <x v="0"/>
    <x v="1"/>
    <x v="3"/>
    <x v="1601"/>
    <n v="653939139"/>
    <d v="2020-10-06T00:00:00"/>
    <n v="3978"/>
    <n v="255.28"/>
    <n v="159.41999999999999"/>
    <n v="1015503.84"/>
    <n v="634172.76"/>
    <n v="381331.08"/>
  </r>
  <r>
    <x v="5"/>
    <x v="101"/>
    <x v="6"/>
    <x v="1"/>
    <x v="3"/>
    <x v="2266"/>
    <n v="971437585"/>
    <d v="2020-10-02T00:00:00"/>
    <n v="8824"/>
    <n v="651.21"/>
    <n v="524.96"/>
    <n v="5746277.04"/>
    <n v="4632247.04"/>
    <n v="1114030"/>
  </r>
  <r>
    <x v="2"/>
    <x v="107"/>
    <x v="9"/>
    <x v="1"/>
    <x v="2"/>
    <x v="1274"/>
    <n v="315066707"/>
    <d v="2016-01-26T00:00:00"/>
    <n v="4095"/>
    <n v="9.33"/>
    <n v="6.92"/>
    <n v="38206.35"/>
    <n v="28337.4"/>
    <n v="9868.9500000000007"/>
  </r>
  <r>
    <x v="3"/>
    <x v="163"/>
    <x v="11"/>
    <x v="0"/>
    <x v="1"/>
    <x v="2108"/>
    <n v="214562833"/>
    <d v="2020-03-02T00:00:00"/>
    <n v="2765"/>
    <n v="668.27"/>
    <n v="502.54"/>
    <n v="1847766.55"/>
    <n v="1389523.1"/>
    <n v="458243.45"/>
  </r>
  <r>
    <x v="1"/>
    <x v="136"/>
    <x v="0"/>
    <x v="1"/>
    <x v="0"/>
    <x v="1319"/>
    <n v="469974792"/>
    <d v="2022-06-17T00:00:00"/>
    <n v="4840"/>
    <n v="255.28"/>
    <n v="159.41999999999999"/>
    <n v="1235555.2"/>
    <n v="771592.8"/>
    <n v="463962.4"/>
  </r>
  <r>
    <x v="0"/>
    <x v="14"/>
    <x v="9"/>
    <x v="1"/>
    <x v="3"/>
    <x v="2267"/>
    <n v="501663911"/>
    <d v="2019-11-25T00:00:00"/>
    <n v="2354"/>
    <n v="9.33"/>
    <n v="6.92"/>
    <n v="21962.82"/>
    <n v="16289.68"/>
    <n v="5673.14"/>
  </r>
  <r>
    <x v="1"/>
    <x v="80"/>
    <x v="4"/>
    <x v="1"/>
    <x v="0"/>
    <x v="2268"/>
    <n v="700304019"/>
    <d v="2018-12-21T00:00:00"/>
    <n v="4376"/>
    <n v="81.73"/>
    <n v="56.67"/>
    <n v="357650.48"/>
    <n v="247987.92"/>
    <n v="109662.56"/>
  </r>
  <r>
    <x v="5"/>
    <x v="40"/>
    <x v="1"/>
    <x v="1"/>
    <x v="2"/>
    <x v="1371"/>
    <n v="176881444"/>
    <d v="2018-12-19T00:00:00"/>
    <n v="2005"/>
    <n v="152.58000000000001"/>
    <n v="97.44"/>
    <n v="305922.90000000002"/>
    <n v="195367.2"/>
    <n v="110555.7"/>
  </r>
  <r>
    <x v="5"/>
    <x v="150"/>
    <x v="0"/>
    <x v="0"/>
    <x v="3"/>
    <x v="446"/>
    <n v="812695014"/>
    <d v="2020-06-04T00:00:00"/>
    <n v="3369"/>
    <n v="255.28"/>
    <n v="159.41999999999999"/>
    <n v="860038.32"/>
    <n v="537085.98"/>
    <n v="322952.34000000003"/>
  </r>
  <r>
    <x v="1"/>
    <x v="89"/>
    <x v="5"/>
    <x v="0"/>
    <x v="3"/>
    <x v="2269"/>
    <n v="509356057"/>
    <d v="2018-04-17T00:00:00"/>
    <n v="8631"/>
    <n v="109.28"/>
    <n v="35.840000000000003"/>
    <n v="943195.68"/>
    <n v="309335.03999999998"/>
    <n v="633860.64"/>
  </r>
  <r>
    <x v="1"/>
    <x v="93"/>
    <x v="0"/>
    <x v="1"/>
    <x v="0"/>
    <x v="2045"/>
    <n v="838788402"/>
    <d v="2022-02-26T00:00:00"/>
    <n v="4983"/>
    <n v="255.28"/>
    <n v="159.41999999999999"/>
    <n v="1272060.24"/>
    <n v="794389.86"/>
    <n v="477670.38"/>
  </r>
  <r>
    <x v="0"/>
    <x v="135"/>
    <x v="9"/>
    <x v="1"/>
    <x v="3"/>
    <x v="2270"/>
    <n v="293228375"/>
    <d v="2020-11-17T00:00:00"/>
    <n v="1647"/>
    <n v="9.33"/>
    <n v="6.92"/>
    <n v="15366.51"/>
    <n v="11397.24"/>
    <n v="3969.27"/>
  </r>
  <r>
    <x v="3"/>
    <x v="133"/>
    <x v="3"/>
    <x v="0"/>
    <x v="1"/>
    <x v="582"/>
    <n v="135224807"/>
    <d v="2022-04-06T00:00:00"/>
    <n v="4880"/>
    <n v="205.7"/>
    <n v="117.11"/>
    <n v="1003816"/>
    <n v="571496.80000000005"/>
    <n v="432319.2"/>
  </r>
  <r>
    <x v="0"/>
    <x v="76"/>
    <x v="3"/>
    <x v="1"/>
    <x v="0"/>
    <x v="1873"/>
    <n v="347639024"/>
    <d v="2019-05-18T00:00:00"/>
    <n v="2967"/>
    <n v="205.7"/>
    <n v="117.11"/>
    <n v="610311.9"/>
    <n v="347465.37"/>
    <n v="262846.53000000003"/>
  </r>
  <r>
    <x v="5"/>
    <x v="78"/>
    <x v="11"/>
    <x v="0"/>
    <x v="1"/>
    <x v="611"/>
    <n v="983644855"/>
    <d v="2016-01-31T00:00:00"/>
    <n v="1226"/>
    <n v="668.27"/>
    <n v="502.54"/>
    <n v="819299.02"/>
    <n v="616114.04"/>
    <n v="203184.98"/>
  </r>
  <r>
    <x v="4"/>
    <x v="56"/>
    <x v="0"/>
    <x v="0"/>
    <x v="3"/>
    <x v="1602"/>
    <n v="816728627"/>
    <d v="2020-12-05T00:00:00"/>
    <n v="7005"/>
    <n v="255.28"/>
    <n v="159.41999999999999"/>
    <n v="1788236.4"/>
    <n v="1116737.1000000001"/>
    <n v="671499.3"/>
  </r>
  <r>
    <x v="2"/>
    <x v="90"/>
    <x v="4"/>
    <x v="1"/>
    <x v="1"/>
    <x v="419"/>
    <n v="490689170"/>
    <d v="2022-11-09T00:00:00"/>
    <n v="4684"/>
    <n v="81.73"/>
    <n v="56.67"/>
    <n v="382823.32"/>
    <n v="265442.28000000003"/>
    <n v="117381.04"/>
  </r>
  <r>
    <x v="6"/>
    <x v="180"/>
    <x v="6"/>
    <x v="1"/>
    <x v="1"/>
    <x v="478"/>
    <n v="269637811"/>
    <d v="2022-05-01T00:00:00"/>
    <n v="675"/>
    <n v="651.21"/>
    <n v="524.96"/>
    <n v="439566.75"/>
    <n v="354348"/>
    <n v="85218.75"/>
  </r>
  <r>
    <x v="5"/>
    <x v="28"/>
    <x v="5"/>
    <x v="1"/>
    <x v="0"/>
    <x v="1022"/>
    <n v="487998378"/>
    <d v="2016-12-01T00:00:00"/>
    <n v="8419"/>
    <n v="109.28"/>
    <n v="35.840000000000003"/>
    <n v="920028.32"/>
    <n v="301736.96000000002"/>
    <n v="618291.36"/>
  </r>
  <r>
    <x v="1"/>
    <x v="17"/>
    <x v="6"/>
    <x v="1"/>
    <x v="1"/>
    <x v="1979"/>
    <n v="200507199"/>
    <d v="2018-02-25T00:00:00"/>
    <n v="3391"/>
    <n v="651.21"/>
    <n v="524.96"/>
    <n v="2208253.11"/>
    <n v="1780139.36"/>
    <n v="428113.75"/>
  </r>
  <r>
    <x v="2"/>
    <x v="82"/>
    <x v="11"/>
    <x v="0"/>
    <x v="0"/>
    <x v="202"/>
    <n v="332213103"/>
    <d v="2019-07-07T00:00:00"/>
    <n v="8095"/>
    <n v="668.27"/>
    <n v="502.54"/>
    <n v="5409645.6500000004"/>
    <n v="4068061.3"/>
    <n v="1341584.3500000001"/>
  </r>
  <r>
    <x v="0"/>
    <x v="135"/>
    <x v="0"/>
    <x v="0"/>
    <x v="0"/>
    <x v="1411"/>
    <n v="528477418"/>
    <d v="2021-01-14T00:00:00"/>
    <n v="7067"/>
    <n v="255.28"/>
    <n v="159.41999999999999"/>
    <n v="1804063.76"/>
    <n v="1126621.1399999999"/>
    <n v="677442.62"/>
  </r>
  <r>
    <x v="1"/>
    <x v="152"/>
    <x v="8"/>
    <x v="0"/>
    <x v="0"/>
    <x v="1257"/>
    <n v="504973971"/>
    <d v="2021-11-02T00:00:00"/>
    <n v="1875"/>
    <n v="421.89"/>
    <n v="364.69"/>
    <n v="791043.75"/>
    <n v="683793.75"/>
    <n v="107250"/>
  </r>
  <r>
    <x v="2"/>
    <x v="82"/>
    <x v="5"/>
    <x v="0"/>
    <x v="0"/>
    <x v="516"/>
    <n v="497689092"/>
    <d v="2015-12-31T00:00:00"/>
    <n v="6117"/>
    <n v="109.28"/>
    <n v="35.840000000000003"/>
    <n v="668465.76"/>
    <n v="219233.28"/>
    <n v="449232.48"/>
  </r>
  <r>
    <x v="3"/>
    <x v="35"/>
    <x v="8"/>
    <x v="0"/>
    <x v="3"/>
    <x v="1944"/>
    <n v="812921607"/>
    <d v="2017-07-22T00:00:00"/>
    <n v="423"/>
    <n v="421.89"/>
    <n v="364.69"/>
    <n v="178459.47"/>
    <n v="154263.87"/>
    <n v="24195.599999999999"/>
  </r>
  <r>
    <x v="1"/>
    <x v="93"/>
    <x v="3"/>
    <x v="1"/>
    <x v="3"/>
    <x v="2076"/>
    <n v="477282845"/>
    <d v="2022-02-04T00:00:00"/>
    <n v="7455"/>
    <n v="205.7"/>
    <n v="117.11"/>
    <n v="1533493.5"/>
    <n v="873055.05"/>
    <n v="660438.44999999995"/>
  </r>
  <r>
    <x v="5"/>
    <x v="162"/>
    <x v="9"/>
    <x v="0"/>
    <x v="1"/>
    <x v="2150"/>
    <n v="387696635"/>
    <d v="2015-04-16T00:00:00"/>
    <n v="6905"/>
    <n v="9.33"/>
    <n v="6.92"/>
    <n v="64423.65"/>
    <n v="47782.6"/>
    <n v="16641.05"/>
  </r>
  <r>
    <x v="1"/>
    <x v="159"/>
    <x v="7"/>
    <x v="0"/>
    <x v="2"/>
    <x v="72"/>
    <n v="161399304"/>
    <d v="2022-03-15T00:00:00"/>
    <n v="496"/>
    <n v="437.2"/>
    <n v="263.33"/>
    <n v="216851.20000000001"/>
    <n v="130611.68"/>
    <n v="86239.52"/>
  </r>
  <r>
    <x v="3"/>
    <x v="110"/>
    <x v="10"/>
    <x v="0"/>
    <x v="0"/>
    <x v="576"/>
    <n v="385939681"/>
    <d v="2018-07-29T00:00:00"/>
    <n v="6983"/>
    <n v="154.06"/>
    <n v="90.93"/>
    <n v="1075800.98"/>
    <n v="634964.18999999994"/>
    <n v="440836.79"/>
  </r>
  <r>
    <x v="4"/>
    <x v="115"/>
    <x v="1"/>
    <x v="1"/>
    <x v="0"/>
    <x v="767"/>
    <n v="369179093"/>
    <d v="2021-07-14T00:00:00"/>
    <n v="7153"/>
    <n v="152.58000000000001"/>
    <n v="97.44"/>
    <n v="1091404.74"/>
    <n v="696988.32"/>
    <n v="394416.42"/>
  </r>
  <r>
    <x v="5"/>
    <x v="130"/>
    <x v="0"/>
    <x v="1"/>
    <x v="2"/>
    <x v="690"/>
    <n v="389291369"/>
    <d v="2021-08-04T00:00:00"/>
    <n v="8822"/>
    <n v="255.28"/>
    <n v="159.41999999999999"/>
    <n v="2252080.16"/>
    <n v="1406403.24"/>
    <n v="845676.92"/>
  </r>
  <r>
    <x v="3"/>
    <x v="8"/>
    <x v="1"/>
    <x v="1"/>
    <x v="2"/>
    <x v="566"/>
    <n v="344762837"/>
    <d v="2021-03-24T00:00:00"/>
    <n v="1840"/>
    <n v="152.58000000000001"/>
    <n v="97.44"/>
    <n v="280747.2"/>
    <n v="179289.60000000001"/>
    <n v="101457.60000000001"/>
  </r>
  <r>
    <x v="1"/>
    <x v="109"/>
    <x v="6"/>
    <x v="0"/>
    <x v="3"/>
    <x v="1229"/>
    <n v="204392325"/>
    <d v="2021-09-26T00:00:00"/>
    <n v="3086"/>
    <n v="651.21"/>
    <n v="524.96"/>
    <n v="2009634.06"/>
    <n v="1620026.56"/>
    <n v="389607.5"/>
  </r>
  <r>
    <x v="4"/>
    <x v="156"/>
    <x v="8"/>
    <x v="0"/>
    <x v="2"/>
    <x v="2013"/>
    <n v="457291162"/>
    <d v="2015-08-27T00:00:00"/>
    <n v="1472"/>
    <n v="421.89"/>
    <n v="364.69"/>
    <n v="621022.07999999996"/>
    <n v="536823.68000000005"/>
    <n v="84198.399999999994"/>
  </r>
  <r>
    <x v="5"/>
    <x v="131"/>
    <x v="7"/>
    <x v="0"/>
    <x v="1"/>
    <x v="1714"/>
    <n v="762883174"/>
    <d v="2018-11-29T00:00:00"/>
    <n v="2939"/>
    <n v="437.2"/>
    <n v="263.33"/>
    <n v="1284930.8"/>
    <n v="773926.87"/>
    <n v="511003.93"/>
  </r>
  <r>
    <x v="1"/>
    <x v="66"/>
    <x v="3"/>
    <x v="1"/>
    <x v="0"/>
    <x v="1544"/>
    <n v="400904691"/>
    <d v="2022-07-12T00:00:00"/>
    <n v="5462"/>
    <n v="205.7"/>
    <n v="117.11"/>
    <n v="1123533.3999999999"/>
    <n v="639654.81999999995"/>
    <n v="483878.58"/>
  </r>
  <r>
    <x v="2"/>
    <x v="68"/>
    <x v="2"/>
    <x v="0"/>
    <x v="3"/>
    <x v="429"/>
    <n v="521404540"/>
    <d v="2015-07-04T00:00:00"/>
    <n v="4045"/>
    <n v="47.45"/>
    <n v="31.79"/>
    <n v="191935.25"/>
    <n v="128590.55"/>
    <n v="63344.7"/>
  </r>
  <r>
    <x v="5"/>
    <x v="150"/>
    <x v="10"/>
    <x v="1"/>
    <x v="0"/>
    <x v="729"/>
    <n v="994744050"/>
    <d v="2019-12-04T00:00:00"/>
    <n v="5725"/>
    <n v="154.06"/>
    <n v="90.93"/>
    <n v="881993.5"/>
    <n v="520574.25"/>
    <n v="361419.25"/>
  </r>
  <r>
    <x v="5"/>
    <x v="53"/>
    <x v="2"/>
    <x v="1"/>
    <x v="0"/>
    <x v="1327"/>
    <n v="861597049"/>
    <d v="2017-04-09T00:00:00"/>
    <n v="4568"/>
    <n v="47.45"/>
    <n v="31.79"/>
    <n v="216751.6"/>
    <n v="145216.72"/>
    <n v="71534.880000000005"/>
  </r>
  <r>
    <x v="0"/>
    <x v="13"/>
    <x v="0"/>
    <x v="0"/>
    <x v="3"/>
    <x v="1983"/>
    <n v="582949864"/>
    <d v="2015-04-10T00:00:00"/>
    <n v="6674"/>
    <n v="255.28"/>
    <n v="159.41999999999999"/>
    <n v="1703738.72"/>
    <n v="1063969.08"/>
    <n v="639769.64"/>
  </r>
  <r>
    <x v="5"/>
    <x v="28"/>
    <x v="7"/>
    <x v="0"/>
    <x v="2"/>
    <x v="1777"/>
    <n v="690101325"/>
    <d v="2022-04-30T00:00:00"/>
    <n v="5173"/>
    <n v="437.2"/>
    <n v="263.33"/>
    <n v="2261635.6"/>
    <n v="1362206.09"/>
    <n v="899429.51"/>
  </r>
  <r>
    <x v="5"/>
    <x v="32"/>
    <x v="8"/>
    <x v="1"/>
    <x v="2"/>
    <x v="1350"/>
    <n v="434662759"/>
    <d v="2019-07-05T00:00:00"/>
    <n v="5224"/>
    <n v="421.89"/>
    <n v="364.69"/>
    <n v="2203953.36"/>
    <n v="1905140.56"/>
    <n v="298812.79999999999"/>
  </r>
  <r>
    <x v="5"/>
    <x v="47"/>
    <x v="6"/>
    <x v="1"/>
    <x v="2"/>
    <x v="958"/>
    <n v="938557994"/>
    <d v="2022-02-18T00:00:00"/>
    <n v="9022"/>
    <n v="651.21"/>
    <n v="524.96"/>
    <n v="5875216.6200000001"/>
    <n v="4736189.12"/>
    <n v="1139027.5"/>
  </r>
  <r>
    <x v="1"/>
    <x v="43"/>
    <x v="2"/>
    <x v="1"/>
    <x v="2"/>
    <x v="103"/>
    <n v="244023358"/>
    <d v="2017-01-22T00:00:00"/>
    <n v="789"/>
    <n v="47.45"/>
    <n v="31.79"/>
    <n v="37438.050000000003"/>
    <n v="25082.31"/>
    <n v="12355.74"/>
  </r>
  <r>
    <x v="5"/>
    <x v="162"/>
    <x v="9"/>
    <x v="0"/>
    <x v="2"/>
    <x v="2271"/>
    <n v="963607680"/>
    <d v="2022-07-11T00:00:00"/>
    <n v="1781"/>
    <n v="9.33"/>
    <n v="6.92"/>
    <n v="16616.73"/>
    <n v="12324.52"/>
    <n v="4292.21"/>
  </r>
  <r>
    <x v="1"/>
    <x v="123"/>
    <x v="7"/>
    <x v="0"/>
    <x v="3"/>
    <x v="2027"/>
    <n v="830172288"/>
    <d v="2019-07-29T00:00:00"/>
    <n v="5283"/>
    <n v="437.2"/>
    <n v="263.33"/>
    <n v="2309727.6"/>
    <n v="1391172.39"/>
    <n v="918555.21"/>
  </r>
  <r>
    <x v="0"/>
    <x v="69"/>
    <x v="2"/>
    <x v="0"/>
    <x v="0"/>
    <x v="1753"/>
    <n v="346891009"/>
    <d v="2015-07-12T00:00:00"/>
    <n v="1613"/>
    <n v="47.45"/>
    <n v="31.79"/>
    <n v="76536.850000000006"/>
    <n v="51277.27"/>
    <n v="25259.58"/>
  </r>
  <r>
    <x v="5"/>
    <x v="87"/>
    <x v="0"/>
    <x v="0"/>
    <x v="3"/>
    <x v="1802"/>
    <n v="537250173"/>
    <d v="2015-03-15T00:00:00"/>
    <n v="3120"/>
    <n v="255.28"/>
    <n v="159.41999999999999"/>
    <n v="796473.6"/>
    <n v="497390.4"/>
    <n v="299083.2"/>
  </r>
  <r>
    <x v="5"/>
    <x v="75"/>
    <x v="6"/>
    <x v="1"/>
    <x v="0"/>
    <x v="1054"/>
    <n v="695048606"/>
    <d v="2015-07-17T00:00:00"/>
    <n v="9183"/>
    <n v="651.21"/>
    <n v="524.96"/>
    <n v="5980061.4299999997"/>
    <n v="4820707.68"/>
    <n v="1159353.75"/>
  </r>
  <r>
    <x v="2"/>
    <x v="12"/>
    <x v="5"/>
    <x v="1"/>
    <x v="3"/>
    <x v="2272"/>
    <n v="634397637"/>
    <d v="2019-04-19T00:00:00"/>
    <n v="1213"/>
    <n v="109.28"/>
    <n v="35.840000000000003"/>
    <n v="132556.64000000001"/>
    <n v="43473.919999999998"/>
    <n v="89082.72"/>
  </r>
  <r>
    <x v="4"/>
    <x v="29"/>
    <x v="4"/>
    <x v="1"/>
    <x v="2"/>
    <x v="2273"/>
    <n v="239721095"/>
    <d v="2022-03-09T00:00:00"/>
    <n v="7654"/>
    <n v="81.73"/>
    <n v="56.67"/>
    <n v="625561.42000000004"/>
    <n v="433752.18"/>
    <n v="191809.24"/>
  </r>
  <r>
    <x v="1"/>
    <x v="123"/>
    <x v="8"/>
    <x v="1"/>
    <x v="2"/>
    <x v="2274"/>
    <n v="815755307"/>
    <d v="2016-06-09T00:00:00"/>
    <n v="8978"/>
    <n v="421.89"/>
    <n v="364.69"/>
    <n v="3787728.42"/>
    <n v="3274186.82"/>
    <n v="513541.6"/>
  </r>
  <r>
    <x v="5"/>
    <x v="131"/>
    <x v="2"/>
    <x v="1"/>
    <x v="2"/>
    <x v="2275"/>
    <n v="137549102"/>
    <d v="2016-09-13T00:00:00"/>
    <n v="2691"/>
    <n v="47.45"/>
    <n v="31.79"/>
    <n v="127687.95"/>
    <n v="85546.89"/>
    <n v="42141.06"/>
  </r>
  <r>
    <x v="2"/>
    <x v="107"/>
    <x v="9"/>
    <x v="0"/>
    <x v="0"/>
    <x v="1784"/>
    <n v="100463807"/>
    <d v="2020-02-18T00:00:00"/>
    <n v="8328"/>
    <n v="9.33"/>
    <n v="6.92"/>
    <n v="77700.240000000005"/>
    <n v="57629.760000000002"/>
    <n v="20070.48"/>
  </r>
  <r>
    <x v="1"/>
    <x v="16"/>
    <x v="5"/>
    <x v="0"/>
    <x v="0"/>
    <x v="2079"/>
    <n v="870173251"/>
    <d v="2015-12-30T00:00:00"/>
    <n v="2457"/>
    <n v="109.28"/>
    <n v="35.840000000000003"/>
    <n v="268500.96000000002"/>
    <n v="88058.880000000005"/>
    <n v="180442.08"/>
  </r>
  <r>
    <x v="5"/>
    <x v="131"/>
    <x v="4"/>
    <x v="1"/>
    <x v="1"/>
    <x v="1646"/>
    <n v="432663762"/>
    <d v="2020-08-27T00:00:00"/>
    <n v="3677"/>
    <n v="81.73"/>
    <n v="56.67"/>
    <n v="300521.21000000002"/>
    <n v="208375.59"/>
    <n v="92145.62"/>
  </r>
  <r>
    <x v="1"/>
    <x v="140"/>
    <x v="0"/>
    <x v="0"/>
    <x v="0"/>
    <x v="1017"/>
    <n v="444234168"/>
    <d v="2019-09-27T00:00:00"/>
    <n v="7617"/>
    <n v="255.28"/>
    <n v="159.41999999999999"/>
    <n v="1944467.76"/>
    <n v="1214302.1399999999"/>
    <n v="730165.62"/>
  </r>
  <r>
    <x v="2"/>
    <x v="155"/>
    <x v="0"/>
    <x v="1"/>
    <x v="0"/>
    <x v="2276"/>
    <n v="381495797"/>
    <d v="2016-12-15T00:00:00"/>
    <n v="1939"/>
    <n v="255.28"/>
    <n v="159.41999999999999"/>
    <n v="494987.92"/>
    <n v="309115.38"/>
    <n v="185872.54"/>
  </r>
  <r>
    <x v="5"/>
    <x v="105"/>
    <x v="8"/>
    <x v="1"/>
    <x v="1"/>
    <x v="1301"/>
    <n v="691372478"/>
    <d v="2017-04-07T00:00:00"/>
    <n v="1335"/>
    <n v="421.89"/>
    <n v="364.69"/>
    <n v="563223.15"/>
    <n v="486861.15"/>
    <n v="76362"/>
  </r>
  <r>
    <x v="2"/>
    <x v="3"/>
    <x v="8"/>
    <x v="1"/>
    <x v="0"/>
    <x v="2126"/>
    <n v="541100537"/>
    <d v="2022-08-06T00:00:00"/>
    <n v="2528"/>
    <n v="421.89"/>
    <n v="364.69"/>
    <n v="1066537.92"/>
    <n v="921936.32"/>
    <n v="144601.60000000001"/>
  </r>
  <r>
    <x v="2"/>
    <x v="82"/>
    <x v="1"/>
    <x v="0"/>
    <x v="2"/>
    <x v="1019"/>
    <n v="968228805"/>
    <d v="2019-04-03T00:00:00"/>
    <n v="9274"/>
    <n v="152.58000000000001"/>
    <n v="97.44"/>
    <n v="1415026.92"/>
    <n v="903658.56"/>
    <n v="511368.36"/>
  </r>
  <r>
    <x v="2"/>
    <x v="90"/>
    <x v="7"/>
    <x v="1"/>
    <x v="2"/>
    <x v="771"/>
    <n v="830618607"/>
    <d v="2021-08-29T00:00:00"/>
    <n v="7359"/>
    <n v="437.2"/>
    <n v="263.33"/>
    <n v="3217354.8"/>
    <n v="1937845.47"/>
    <n v="1279509.33"/>
  </r>
  <r>
    <x v="3"/>
    <x v="57"/>
    <x v="7"/>
    <x v="1"/>
    <x v="3"/>
    <x v="1372"/>
    <n v="856443774"/>
    <d v="2020-01-10T00:00:00"/>
    <n v="9600"/>
    <n v="437.2"/>
    <n v="263.33"/>
    <n v="4197120"/>
    <n v="2527968"/>
    <n v="1669152"/>
  </r>
  <r>
    <x v="5"/>
    <x v="96"/>
    <x v="8"/>
    <x v="1"/>
    <x v="2"/>
    <x v="69"/>
    <n v="494190633"/>
    <d v="2017-04-13T00:00:00"/>
    <n v="845"/>
    <n v="421.89"/>
    <n v="364.69"/>
    <n v="356497.05"/>
    <n v="308163.05"/>
    <n v="48334"/>
  </r>
  <r>
    <x v="2"/>
    <x v="38"/>
    <x v="11"/>
    <x v="1"/>
    <x v="1"/>
    <x v="385"/>
    <n v="162658011"/>
    <d v="2018-07-24T00:00:00"/>
    <n v="2975"/>
    <n v="668.27"/>
    <n v="502.54"/>
    <n v="1988103.25"/>
    <n v="1495056.5"/>
    <n v="493046.75"/>
  </r>
  <r>
    <x v="5"/>
    <x v="105"/>
    <x v="0"/>
    <x v="1"/>
    <x v="2"/>
    <x v="1858"/>
    <n v="800957238"/>
    <d v="2022-12-23T00:00:00"/>
    <n v="9901"/>
    <n v="255.28"/>
    <n v="159.41999999999999"/>
    <n v="2527527.2799999998"/>
    <n v="1578417.42"/>
    <n v="949109.86"/>
  </r>
  <r>
    <x v="0"/>
    <x v="49"/>
    <x v="2"/>
    <x v="1"/>
    <x v="1"/>
    <x v="72"/>
    <n v="718512141"/>
    <d v="2022-03-04T00:00:00"/>
    <n v="2564"/>
    <n v="47.45"/>
    <n v="31.79"/>
    <n v="121661.8"/>
    <n v="81509.56"/>
    <n v="40152.239999999998"/>
  </r>
  <r>
    <x v="1"/>
    <x v="77"/>
    <x v="5"/>
    <x v="1"/>
    <x v="3"/>
    <x v="2137"/>
    <n v="545059049"/>
    <d v="2016-08-08T00:00:00"/>
    <n v="3940"/>
    <n v="109.28"/>
    <n v="35.840000000000003"/>
    <n v="430563.2"/>
    <n v="141209.60000000001"/>
    <n v="289353.59999999998"/>
  </r>
  <r>
    <x v="4"/>
    <x v="176"/>
    <x v="11"/>
    <x v="1"/>
    <x v="2"/>
    <x v="283"/>
    <n v="980646789"/>
    <d v="2016-12-20T00:00:00"/>
    <n v="4032"/>
    <n v="668.27"/>
    <n v="502.54"/>
    <n v="2694464.64"/>
    <n v="2026241.28"/>
    <n v="668223.36"/>
  </r>
  <r>
    <x v="5"/>
    <x v="145"/>
    <x v="11"/>
    <x v="1"/>
    <x v="3"/>
    <x v="719"/>
    <n v="545636689"/>
    <d v="2018-02-01T00:00:00"/>
    <n v="4876"/>
    <n v="668.27"/>
    <n v="502.54"/>
    <n v="3258484.52"/>
    <n v="2450385.04"/>
    <n v="808099.48"/>
  </r>
  <r>
    <x v="1"/>
    <x v="79"/>
    <x v="0"/>
    <x v="1"/>
    <x v="0"/>
    <x v="1636"/>
    <n v="530702579"/>
    <d v="2015-11-09T00:00:00"/>
    <n v="5541"/>
    <n v="255.28"/>
    <n v="159.41999999999999"/>
    <n v="1414506.48"/>
    <n v="883346.22"/>
    <n v="531160.26"/>
  </r>
  <r>
    <x v="3"/>
    <x v="184"/>
    <x v="8"/>
    <x v="1"/>
    <x v="1"/>
    <x v="2053"/>
    <n v="946830785"/>
    <d v="2015-09-20T00:00:00"/>
    <n v="7125"/>
    <n v="421.89"/>
    <n v="364.69"/>
    <n v="3005966.25"/>
    <n v="2598416.25"/>
    <n v="407550"/>
  </r>
  <r>
    <x v="2"/>
    <x v="102"/>
    <x v="3"/>
    <x v="1"/>
    <x v="3"/>
    <x v="925"/>
    <n v="975320136"/>
    <d v="2020-05-12T00:00:00"/>
    <n v="7757"/>
    <n v="205.7"/>
    <n v="117.11"/>
    <n v="1595614.9"/>
    <n v="908422.27"/>
    <n v="687192.63"/>
  </r>
  <r>
    <x v="5"/>
    <x v="177"/>
    <x v="8"/>
    <x v="1"/>
    <x v="0"/>
    <x v="1230"/>
    <n v="317781960"/>
    <d v="2020-09-20T00:00:00"/>
    <n v="7599"/>
    <n v="421.89"/>
    <n v="364.69"/>
    <n v="3205942.11"/>
    <n v="2771279.31"/>
    <n v="434662.8"/>
  </r>
  <r>
    <x v="1"/>
    <x v="153"/>
    <x v="4"/>
    <x v="1"/>
    <x v="2"/>
    <x v="547"/>
    <n v="546140086"/>
    <d v="2019-12-19T00:00:00"/>
    <n v="3843"/>
    <n v="81.73"/>
    <n v="56.67"/>
    <n v="314088.39"/>
    <n v="217782.81"/>
    <n v="96305.58"/>
  </r>
  <r>
    <x v="5"/>
    <x v="63"/>
    <x v="2"/>
    <x v="1"/>
    <x v="2"/>
    <x v="1676"/>
    <n v="152630841"/>
    <d v="2019-09-01T00:00:00"/>
    <n v="5713"/>
    <n v="47.45"/>
    <n v="31.79"/>
    <n v="271081.84999999998"/>
    <n v="181616.27"/>
    <n v="89465.58"/>
  </r>
  <r>
    <x v="5"/>
    <x v="9"/>
    <x v="7"/>
    <x v="1"/>
    <x v="0"/>
    <x v="948"/>
    <n v="399803054"/>
    <d v="2018-11-30T00:00:00"/>
    <n v="9463"/>
    <n v="437.2"/>
    <n v="263.33"/>
    <n v="4137223.6"/>
    <n v="2491891.79"/>
    <n v="1645331.81"/>
  </r>
  <r>
    <x v="2"/>
    <x v="141"/>
    <x v="11"/>
    <x v="1"/>
    <x v="3"/>
    <x v="2277"/>
    <n v="370518052"/>
    <d v="2019-10-09T00:00:00"/>
    <n v="3380"/>
    <n v="668.27"/>
    <n v="502.54"/>
    <n v="2258752.6"/>
    <n v="1698585.2"/>
    <n v="560167.4"/>
  </r>
  <r>
    <x v="0"/>
    <x v="72"/>
    <x v="2"/>
    <x v="1"/>
    <x v="1"/>
    <x v="2066"/>
    <n v="117949664"/>
    <d v="2021-05-24T00:00:00"/>
    <n v="2782"/>
    <n v="47.45"/>
    <n v="31.79"/>
    <n v="132005.9"/>
    <n v="88439.78"/>
    <n v="43566.12"/>
  </r>
  <r>
    <x v="1"/>
    <x v="168"/>
    <x v="10"/>
    <x v="1"/>
    <x v="0"/>
    <x v="704"/>
    <n v="215584218"/>
    <d v="2017-06-21T00:00:00"/>
    <n v="5016"/>
    <n v="154.06"/>
    <n v="90.93"/>
    <n v="772764.96"/>
    <n v="456104.88"/>
    <n v="316660.08"/>
  </r>
  <r>
    <x v="1"/>
    <x v="136"/>
    <x v="3"/>
    <x v="0"/>
    <x v="2"/>
    <x v="26"/>
    <n v="407220542"/>
    <d v="2016-07-04T00:00:00"/>
    <n v="4463"/>
    <n v="205.7"/>
    <n v="117.11"/>
    <n v="918039.1"/>
    <n v="522661.93"/>
    <n v="395377.17"/>
  </r>
  <r>
    <x v="1"/>
    <x v="169"/>
    <x v="10"/>
    <x v="0"/>
    <x v="2"/>
    <x v="1628"/>
    <n v="956969964"/>
    <d v="2016-05-27T00:00:00"/>
    <n v="7533"/>
    <n v="154.06"/>
    <n v="90.93"/>
    <n v="1160533.98"/>
    <n v="684975.69"/>
    <n v="475558.29"/>
  </r>
  <r>
    <x v="1"/>
    <x v="80"/>
    <x v="9"/>
    <x v="0"/>
    <x v="2"/>
    <x v="1963"/>
    <n v="399256312"/>
    <d v="2015-01-05T00:00:00"/>
    <n v="7670"/>
    <n v="9.33"/>
    <n v="6.92"/>
    <n v="71561.100000000006"/>
    <n v="53076.4"/>
    <n v="18484.7"/>
  </r>
  <r>
    <x v="1"/>
    <x v="157"/>
    <x v="1"/>
    <x v="1"/>
    <x v="0"/>
    <x v="2278"/>
    <n v="488815915"/>
    <d v="2021-04-17T00:00:00"/>
    <n v="347"/>
    <n v="152.58000000000001"/>
    <n v="97.44"/>
    <n v="52945.26"/>
    <n v="33811.68"/>
    <n v="19133.580000000002"/>
  </r>
  <r>
    <x v="5"/>
    <x v="114"/>
    <x v="3"/>
    <x v="0"/>
    <x v="0"/>
    <x v="1825"/>
    <n v="350697600"/>
    <d v="2016-04-23T00:00:00"/>
    <n v="8068"/>
    <n v="205.7"/>
    <n v="117.11"/>
    <n v="1659587.6"/>
    <n v="944843.48"/>
    <n v="714744.12"/>
  </r>
  <r>
    <x v="1"/>
    <x v="116"/>
    <x v="5"/>
    <x v="1"/>
    <x v="1"/>
    <x v="74"/>
    <n v="530262696"/>
    <d v="2020-05-11T00:00:00"/>
    <n v="5370"/>
    <n v="109.28"/>
    <n v="35.840000000000003"/>
    <n v="586833.6"/>
    <n v="192460.79999999999"/>
    <n v="394372.8"/>
  </r>
  <r>
    <x v="0"/>
    <x v="72"/>
    <x v="5"/>
    <x v="1"/>
    <x v="0"/>
    <x v="1141"/>
    <n v="743185031"/>
    <d v="2016-07-29T00:00:00"/>
    <n v="3821"/>
    <n v="109.28"/>
    <n v="35.840000000000003"/>
    <n v="417558.88"/>
    <n v="136944.64000000001"/>
    <n v="280614.24"/>
  </r>
  <r>
    <x v="3"/>
    <x v="20"/>
    <x v="11"/>
    <x v="0"/>
    <x v="1"/>
    <x v="561"/>
    <n v="325450932"/>
    <d v="2016-11-20T00:00:00"/>
    <n v="7018"/>
    <n v="668.27"/>
    <n v="502.54"/>
    <n v="4689918.8600000003"/>
    <n v="3526825.72"/>
    <n v="1163093.1399999999"/>
  </r>
  <r>
    <x v="5"/>
    <x v="87"/>
    <x v="10"/>
    <x v="1"/>
    <x v="3"/>
    <x v="852"/>
    <n v="483359229"/>
    <d v="2019-10-10T00:00:00"/>
    <n v="5592"/>
    <n v="154.06"/>
    <n v="90.93"/>
    <n v="861503.52"/>
    <n v="508480.56"/>
    <n v="353022.96"/>
  </r>
  <r>
    <x v="1"/>
    <x v="36"/>
    <x v="7"/>
    <x v="0"/>
    <x v="2"/>
    <x v="1116"/>
    <n v="243521249"/>
    <d v="2016-03-28T00:00:00"/>
    <n v="2204"/>
    <n v="437.2"/>
    <n v="263.33"/>
    <n v="963588.8"/>
    <n v="580379.31999999995"/>
    <n v="383209.48"/>
  </r>
  <r>
    <x v="3"/>
    <x v="94"/>
    <x v="11"/>
    <x v="1"/>
    <x v="1"/>
    <x v="229"/>
    <n v="502860820"/>
    <d v="2015-05-21T00:00:00"/>
    <n v="6546"/>
    <n v="668.27"/>
    <n v="502.54"/>
    <n v="4374495.42"/>
    <n v="3289626.84"/>
    <n v="1084868.58"/>
  </r>
  <r>
    <x v="1"/>
    <x v="153"/>
    <x v="7"/>
    <x v="0"/>
    <x v="0"/>
    <x v="2279"/>
    <n v="878614270"/>
    <d v="2021-02-17T00:00:00"/>
    <n v="342"/>
    <n v="437.2"/>
    <n v="263.33"/>
    <n v="149522.4"/>
    <n v="90058.86"/>
    <n v="59463.54"/>
  </r>
  <r>
    <x v="2"/>
    <x v="51"/>
    <x v="7"/>
    <x v="1"/>
    <x v="1"/>
    <x v="1674"/>
    <n v="158330428"/>
    <d v="2015-08-25T00:00:00"/>
    <n v="2347"/>
    <n v="437.2"/>
    <n v="263.33"/>
    <n v="1026108.4"/>
    <n v="618035.51"/>
    <n v="408072.89"/>
  </r>
  <r>
    <x v="2"/>
    <x v="104"/>
    <x v="5"/>
    <x v="0"/>
    <x v="0"/>
    <x v="253"/>
    <n v="349870622"/>
    <d v="2021-01-23T00:00:00"/>
    <n v="3347"/>
    <n v="109.28"/>
    <n v="35.840000000000003"/>
    <n v="365760.16"/>
    <n v="119956.48"/>
    <n v="245803.68"/>
  </r>
  <r>
    <x v="5"/>
    <x v="28"/>
    <x v="7"/>
    <x v="0"/>
    <x v="0"/>
    <x v="1114"/>
    <n v="831408679"/>
    <d v="2022-10-02T00:00:00"/>
    <n v="1159"/>
    <n v="437.2"/>
    <n v="263.33"/>
    <n v="506714.8"/>
    <n v="305199.46999999997"/>
    <n v="201515.33"/>
  </r>
  <r>
    <x v="3"/>
    <x v="50"/>
    <x v="6"/>
    <x v="0"/>
    <x v="3"/>
    <x v="375"/>
    <n v="601430928"/>
    <d v="2015-11-26T00:00:00"/>
    <n v="5632"/>
    <n v="651.21"/>
    <n v="524.96"/>
    <n v="3667614.72"/>
    <n v="2956574.7200000002"/>
    <n v="711040"/>
  </r>
  <r>
    <x v="2"/>
    <x v="155"/>
    <x v="11"/>
    <x v="0"/>
    <x v="0"/>
    <x v="1676"/>
    <n v="528736197"/>
    <d v="2019-08-31T00:00:00"/>
    <n v="3645"/>
    <n v="668.27"/>
    <n v="502.54"/>
    <n v="2435844.15"/>
    <n v="1831758.3"/>
    <n v="604085.85"/>
  </r>
  <r>
    <x v="0"/>
    <x v="181"/>
    <x v="5"/>
    <x v="0"/>
    <x v="1"/>
    <x v="1979"/>
    <n v="202435815"/>
    <d v="2018-02-24T00:00:00"/>
    <n v="4111"/>
    <n v="109.28"/>
    <n v="35.840000000000003"/>
    <n v="449250.08"/>
    <n v="147338.23999999999"/>
    <n v="301911.84000000003"/>
  </r>
  <r>
    <x v="5"/>
    <x v="127"/>
    <x v="8"/>
    <x v="1"/>
    <x v="1"/>
    <x v="1419"/>
    <n v="181953608"/>
    <d v="2016-12-31T00:00:00"/>
    <n v="2971"/>
    <n v="421.89"/>
    <n v="364.69"/>
    <n v="1253435.19"/>
    <n v="1083493.99"/>
    <n v="169941.2"/>
  </r>
  <r>
    <x v="3"/>
    <x v="124"/>
    <x v="5"/>
    <x v="1"/>
    <x v="0"/>
    <x v="2082"/>
    <n v="647025907"/>
    <d v="2015-03-30T00:00:00"/>
    <n v="8199"/>
    <n v="109.28"/>
    <n v="35.840000000000003"/>
    <n v="895986.72"/>
    <n v="293852.15999999997"/>
    <n v="602134.56000000006"/>
  </r>
  <r>
    <x v="2"/>
    <x v="112"/>
    <x v="7"/>
    <x v="1"/>
    <x v="1"/>
    <x v="2280"/>
    <n v="947701537"/>
    <d v="2018-09-20T00:00:00"/>
    <n v="4800"/>
    <n v="437.2"/>
    <n v="263.33"/>
    <n v="2098560"/>
    <n v="1263984"/>
    <n v="834576"/>
  </r>
  <r>
    <x v="1"/>
    <x v="99"/>
    <x v="10"/>
    <x v="1"/>
    <x v="3"/>
    <x v="861"/>
    <n v="954341828"/>
    <d v="2018-07-11T00:00:00"/>
    <n v="9809"/>
    <n v="154.06"/>
    <n v="90.93"/>
    <n v="1511174.54"/>
    <n v="891932.37"/>
    <n v="619242.17000000004"/>
  </r>
  <r>
    <x v="1"/>
    <x v="123"/>
    <x v="2"/>
    <x v="0"/>
    <x v="3"/>
    <x v="1240"/>
    <n v="607620608"/>
    <d v="2022-09-20T00:00:00"/>
    <n v="7296"/>
    <n v="47.45"/>
    <n v="31.79"/>
    <n v="346195.20000000001"/>
    <n v="231939.84"/>
    <n v="114255.36"/>
  </r>
  <r>
    <x v="0"/>
    <x v="27"/>
    <x v="9"/>
    <x v="1"/>
    <x v="1"/>
    <x v="2281"/>
    <n v="368524205"/>
    <d v="2016-04-21T00:00:00"/>
    <n v="3357"/>
    <n v="9.33"/>
    <n v="6.92"/>
    <n v="31320.81"/>
    <n v="23230.44"/>
    <n v="8090.37"/>
  </r>
  <r>
    <x v="6"/>
    <x v="103"/>
    <x v="1"/>
    <x v="0"/>
    <x v="0"/>
    <x v="661"/>
    <n v="768351447"/>
    <d v="2022-07-17T00:00:00"/>
    <n v="1123"/>
    <n v="152.58000000000001"/>
    <n v="97.44"/>
    <n v="171347.34"/>
    <n v="109425.12"/>
    <n v="61922.22"/>
  </r>
  <r>
    <x v="5"/>
    <x v="101"/>
    <x v="1"/>
    <x v="1"/>
    <x v="0"/>
    <x v="187"/>
    <n v="158713662"/>
    <d v="2020-01-28T00:00:00"/>
    <n v="5754"/>
    <n v="152.58000000000001"/>
    <n v="97.44"/>
    <n v="877945.32"/>
    <n v="560669.76"/>
    <n v="317275.56"/>
  </r>
  <r>
    <x v="1"/>
    <x v="85"/>
    <x v="4"/>
    <x v="0"/>
    <x v="2"/>
    <x v="471"/>
    <n v="561534678"/>
    <d v="2018-01-29T00:00:00"/>
    <n v="9445"/>
    <n v="81.73"/>
    <n v="56.67"/>
    <n v="771939.85"/>
    <n v="535248.15"/>
    <n v="236691.7"/>
  </r>
  <r>
    <x v="4"/>
    <x v="156"/>
    <x v="9"/>
    <x v="1"/>
    <x v="2"/>
    <x v="1474"/>
    <n v="919050824"/>
    <d v="2022-07-21T00:00:00"/>
    <n v="6417"/>
    <n v="9.33"/>
    <n v="6.92"/>
    <n v="59870.61"/>
    <n v="44405.64"/>
    <n v="15464.97"/>
  </r>
  <r>
    <x v="4"/>
    <x v="115"/>
    <x v="1"/>
    <x v="0"/>
    <x v="1"/>
    <x v="2282"/>
    <n v="243810927"/>
    <d v="2015-08-04T00:00:00"/>
    <n v="7926"/>
    <n v="152.58000000000001"/>
    <n v="97.44"/>
    <n v="1209349.08"/>
    <n v="772309.44"/>
    <n v="437039.64"/>
  </r>
  <r>
    <x v="1"/>
    <x v="109"/>
    <x v="10"/>
    <x v="1"/>
    <x v="2"/>
    <x v="650"/>
    <n v="768676316"/>
    <d v="2018-02-08T00:00:00"/>
    <n v="7259"/>
    <n v="154.06"/>
    <n v="90.93"/>
    <n v="1118321.54"/>
    <n v="660060.87"/>
    <n v="458260.67"/>
  </r>
  <r>
    <x v="5"/>
    <x v="117"/>
    <x v="1"/>
    <x v="0"/>
    <x v="1"/>
    <x v="358"/>
    <n v="296820819"/>
    <d v="2022-02-10T00:00:00"/>
    <n v="4731"/>
    <n v="152.58000000000001"/>
    <n v="97.44"/>
    <n v="721855.98"/>
    <n v="460988.64"/>
    <n v="260867.34"/>
  </r>
  <r>
    <x v="0"/>
    <x v="69"/>
    <x v="2"/>
    <x v="1"/>
    <x v="1"/>
    <x v="2283"/>
    <n v="751730763"/>
    <d v="2020-06-11T00:00:00"/>
    <n v="2693"/>
    <n v="47.45"/>
    <n v="31.79"/>
    <n v="127782.85"/>
    <n v="85610.47"/>
    <n v="42172.38"/>
  </r>
  <r>
    <x v="0"/>
    <x v="146"/>
    <x v="8"/>
    <x v="0"/>
    <x v="2"/>
    <x v="374"/>
    <n v="527204978"/>
    <d v="2019-10-03T00:00:00"/>
    <n v="523"/>
    <n v="421.89"/>
    <n v="364.69"/>
    <n v="220648.47"/>
    <n v="190732.87"/>
    <n v="29915.599999999999"/>
  </r>
  <r>
    <x v="1"/>
    <x v="89"/>
    <x v="7"/>
    <x v="1"/>
    <x v="2"/>
    <x v="1411"/>
    <n v="337354791"/>
    <d v="2021-01-28T00:00:00"/>
    <n v="9634"/>
    <n v="437.2"/>
    <n v="263.33"/>
    <n v="4211984.8"/>
    <n v="2536921.2200000002"/>
    <n v="1675063.58"/>
  </r>
  <r>
    <x v="3"/>
    <x v="151"/>
    <x v="5"/>
    <x v="0"/>
    <x v="0"/>
    <x v="2284"/>
    <n v="966604030"/>
    <d v="2016-02-16T00:00:00"/>
    <n v="8467"/>
    <n v="109.28"/>
    <n v="35.840000000000003"/>
    <n v="925273.76"/>
    <n v="303457.28000000003"/>
    <n v="621816.48"/>
  </r>
  <r>
    <x v="4"/>
    <x v="160"/>
    <x v="6"/>
    <x v="1"/>
    <x v="2"/>
    <x v="1949"/>
    <n v="119689023"/>
    <d v="2019-09-19T00:00:00"/>
    <n v="7497"/>
    <n v="651.21"/>
    <n v="524.96"/>
    <n v="4882121.37"/>
    <n v="3935625.12"/>
    <n v="946496.25"/>
  </r>
  <r>
    <x v="4"/>
    <x v="6"/>
    <x v="0"/>
    <x v="1"/>
    <x v="3"/>
    <x v="47"/>
    <n v="971658599"/>
    <d v="2020-05-03T00:00:00"/>
    <n v="4227"/>
    <n v="255.28"/>
    <n v="159.41999999999999"/>
    <n v="1079068.56"/>
    <n v="673868.34"/>
    <n v="405200.22"/>
  </r>
  <r>
    <x v="1"/>
    <x v="89"/>
    <x v="8"/>
    <x v="1"/>
    <x v="0"/>
    <x v="1601"/>
    <n v="917874085"/>
    <d v="2020-09-23T00:00:00"/>
    <n v="8194"/>
    <n v="421.89"/>
    <n v="364.69"/>
    <n v="3456966.66"/>
    <n v="2988269.86"/>
    <n v="468696.8"/>
  </r>
  <r>
    <x v="2"/>
    <x v="4"/>
    <x v="4"/>
    <x v="1"/>
    <x v="3"/>
    <x v="1486"/>
    <n v="124009311"/>
    <d v="2019-06-08T00:00:00"/>
    <n v="5966"/>
    <n v="81.73"/>
    <n v="56.67"/>
    <n v="487601.18"/>
    <n v="338093.22"/>
    <n v="149507.96"/>
  </r>
  <r>
    <x v="1"/>
    <x v="73"/>
    <x v="3"/>
    <x v="0"/>
    <x v="1"/>
    <x v="1723"/>
    <n v="176050603"/>
    <d v="2019-10-28T00:00:00"/>
    <n v="6140"/>
    <n v="205.7"/>
    <n v="117.11"/>
    <n v="1262998"/>
    <n v="719055.4"/>
    <n v="543942.6"/>
  </r>
  <r>
    <x v="1"/>
    <x v="116"/>
    <x v="8"/>
    <x v="1"/>
    <x v="1"/>
    <x v="345"/>
    <n v="930296790"/>
    <d v="2022-03-26T00:00:00"/>
    <n v="4348"/>
    <n v="421.89"/>
    <n v="364.69"/>
    <n v="1834377.72"/>
    <n v="1585672.12"/>
    <n v="248705.6"/>
  </r>
  <r>
    <x v="5"/>
    <x v="166"/>
    <x v="4"/>
    <x v="0"/>
    <x v="0"/>
    <x v="1190"/>
    <n v="963359200"/>
    <d v="2015-08-30T00:00:00"/>
    <n v="8250"/>
    <n v="81.73"/>
    <n v="56.67"/>
    <n v="674272.5"/>
    <n v="467527.5"/>
    <n v="206745"/>
  </r>
  <r>
    <x v="5"/>
    <x v="161"/>
    <x v="8"/>
    <x v="1"/>
    <x v="2"/>
    <x v="2285"/>
    <n v="722161662"/>
    <d v="2017-06-29T00:00:00"/>
    <n v="2539"/>
    <n v="421.89"/>
    <n v="364.69"/>
    <n v="1071178.71"/>
    <n v="925947.91"/>
    <n v="145230.79999999999"/>
  </r>
  <r>
    <x v="1"/>
    <x v="178"/>
    <x v="3"/>
    <x v="0"/>
    <x v="2"/>
    <x v="1664"/>
    <n v="273940503"/>
    <d v="2021-10-19T00:00:00"/>
    <n v="3937"/>
    <n v="205.7"/>
    <n v="117.11"/>
    <n v="809840.9"/>
    <n v="461062.07"/>
    <n v="348778.83"/>
  </r>
  <r>
    <x v="1"/>
    <x v="140"/>
    <x v="9"/>
    <x v="1"/>
    <x v="1"/>
    <x v="2286"/>
    <n v="656244552"/>
    <d v="2018-06-19T00:00:00"/>
    <n v="6201"/>
    <n v="9.33"/>
    <n v="6.92"/>
    <n v="57855.33"/>
    <n v="42910.92"/>
    <n v="14944.41"/>
  </r>
  <r>
    <x v="5"/>
    <x v="70"/>
    <x v="4"/>
    <x v="1"/>
    <x v="0"/>
    <x v="1072"/>
    <n v="726935136"/>
    <d v="2020-06-19T00:00:00"/>
    <n v="5116"/>
    <n v="81.73"/>
    <n v="56.67"/>
    <n v="418130.68"/>
    <n v="289923.71999999997"/>
    <n v="128206.96"/>
  </r>
  <r>
    <x v="0"/>
    <x v="113"/>
    <x v="2"/>
    <x v="0"/>
    <x v="2"/>
    <x v="515"/>
    <n v="314186084"/>
    <d v="2020-04-30T00:00:00"/>
    <n v="3499"/>
    <n v="47.45"/>
    <n v="31.79"/>
    <n v="166027.54999999999"/>
    <n v="111233.21"/>
    <n v="54794.34"/>
  </r>
  <r>
    <x v="1"/>
    <x v="139"/>
    <x v="11"/>
    <x v="0"/>
    <x v="1"/>
    <x v="2287"/>
    <n v="666483724"/>
    <d v="2018-08-31T00:00:00"/>
    <n v="6199"/>
    <n v="668.27"/>
    <n v="502.54"/>
    <n v="4142605.73"/>
    <n v="3115245.46"/>
    <n v="1027360.27"/>
  </r>
  <r>
    <x v="3"/>
    <x v="24"/>
    <x v="8"/>
    <x v="0"/>
    <x v="1"/>
    <x v="2007"/>
    <n v="402626883"/>
    <d v="2016-10-08T00:00:00"/>
    <n v="5097"/>
    <n v="421.89"/>
    <n v="364.69"/>
    <n v="2150373.33"/>
    <n v="1858824.93"/>
    <n v="291548.40000000002"/>
  </r>
  <r>
    <x v="2"/>
    <x v="102"/>
    <x v="5"/>
    <x v="0"/>
    <x v="0"/>
    <x v="946"/>
    <n v="461726891"/>
    <d v="2017-06-19T00:00:00"/>
    <n v="4103"/>
    <n v="109.28"/>
    <n v="35.840000000000003"/>
    <n v="448375.84"/>
    <n v="147051.51999999999"/>
    <n v="301324.32"/>
  </r>
  <r>
    <x v="2"/>
    <x v="4"/>
    <x v="1"/>
    <x v="1"/>
    <x v="2"/>
    <x v="564"/>
    <n v="953207576"/>
    <d v="2020-07-15T00:00:00"/>
    <n v="4159"/>
    <n v="152.58000000000001"/>
    <n v="97.44"/>
    <n v="634580.22"/>
    <n v="405252.96"/>
    <n v="229327.26"/>
  </r>
  <r>
    <x v="5"/>
    <x v="114"/>
    <x v="0"/>
    <x v="0"/>
    <x v="2"/>
    <x v="970"/>
    <n v="706805264"/>
    <d v="2018-01-07T00:00:00"/>
    <n v="8239"/>
    <n v="255.28"/>
    <n v="159.41999999999999"/>
    <n v="2103251.92"/>
    <n v="1313461.3799999999"/>
    <n v="789790.54"/>
  </r>
  <r>
    <x v="1"/>
    <x v="81"/>
    <x v="8"/>
    <x v="0"/>
    <x v="3"/>
    <x v="1844"/>
    <n v="422568786"/>
    <d v="2016-06-17T00:00:00"/>
    <n v="6349"/>
    <n v="421.89"/>
    <n v="364.69"/>
    <n v="2678579.61"/>
    <n v="2315416.81"/>
    <n v="363162.8"/>
  </r>
  <r>
    <x v="5"/>
    <x v="92"/>
    <x v="10"/>
    <x v="1"/>
    <x v="2"/>
    <x v="2288"/>
    <n v="420859467"/>
    <d v="2018-10-28T00:00:00"/>
    <n v="524"/>
    <n v="154.06"/>
    <n v="90.93"/>
    <n v="80727.44"/>
    <n v="47647.32"/>
    <n v="33080.120000000003"/>
  </r>
  <r>
    <x v="0"/>
    <x v="27"/>
    <x v="4"/>
    <x v="1"/>
    <x v="1"/>
    <x v="2289"/>
    <n v="192351138"/>
    <d v="2017-02-24T00:00:00"/>
    <n v="9831"/>
    <n v="81.73"/>
    <n v="56.67"/>
    <n v="803487.63"/>
    <n v="557122.77"/>
    <n v="246364.86"/>
  </r>
  <r>
    <x v="5"/>
    <x v="58"/>
    <x v="10"/>
    <x v="0"/>
    <x v="3"/>
    <x v="696"/>
    <n v="648030126"/>
    <d v="2016-11-19T00:00:00"/>
    <n v="5370"/>
    <n v="154.06"/>
    <n v="90.93"/>
    <n v="827302.2"/>
    <n v="488294.1"/>
    <n v="339008.1"/>
  </r>
  <r>
    <x v="1"/>
    <x v="99"/>
    <x v="10"/>
    <x v="0"/>
    <x v="2"/>
    <x v="2290"/>
    <n v="969195258"/>
    <d v="2020-09-17T00:00:00"/>
    <n v="5269"/>
    <n v="154.06"/>
    <n v="90.93"/>
    <n v="811742.14"/>
    <n v="479110.17"/>
    <n v="332631.96999999997"/>
  </r>
  <r>
    <x v="1"/>
    <x v="55"/>
    <x v="6"/>
    <x v="0"/>
    <x v="1"/>
    <x v="1094"/>
    <n v="857457864"/>
    <d v="2021-09-16T00:00:00"/>
    <n v="9691"/>
    <n v="651.21"/>
    <n v="524.96"/>
    <n v="6310876.1100000003"/>
    <n v="5087387.3600000003"/>
    <n v="1223488.75"/>
  </r>
  <r>
    <x v="6"/>
    <x v="180"/>
    <x v="6"/>
    <x v="0"/>
    <x v="0"/>
    <x v="2291"/>
    <n v="984741771"/>
    <d v="2022-08-13T00:00:00"/>
    <n v="5828"/>
    <n v="651.21"/>
    <n v="524.96"/>
    <n v="3795251.88"/>
    <n v="3059466.88"/>
    <n v="735785"/>
  </r>
  <r>
    <x v="4"/>
    <x v="115"/>
    <x v="1"/>
    <x v="0"/>
    <x v="3"/>
    <x v="189"/>
    <n v="743283307"/>
    <d v="2015-01-04T00:00:00"/>
    <n v="2903"/>
    <n v="152.58000000000001"/>
    <n v="97.44"/>
    <n v="442939.74"/>
    <n v="282868.32"/>
    <n v="160071.42000000001"/>
  </r>
  <r>
    <x v="1"/>
    <x v="109"/>
    <x v="10"/>
    <x v="0"/>
    <x v="0"/>
    <x v="1208"/>
    <n v="495631301"/>
    <d v="2020-07-18T00:00:00"/>
    <n v="7171"/>
    <n v="154.06"/>
    <n v="90.93"/>
    <n v="1104764.26"/>
    <n v="652059.03"/>
    <n v="452705.23"/>
  </r>
  <r>
    <x v="1"/>
    <x v="159"/>
    <x v="6"/>
    <x v="1"/>
    <x v="3"/>
    <x v="1163"/>
    <n v="224647080"/>
    <d v="2018-07-30T00:00:00"/>
    <n v="6918"/>
    <n v="651.21"/>
    <n v="524.96"/>
    <n v="4505070.78"/>
    <n v="3631673.28"/>
    <n v="873397.5"/>
  </r>
  <r>
    <x v="1"/>
    <x v="93"/>
    <x v="6"/>
    <x v="1"/>
    <x v="3"/>
    <x v="1879"/>
    <n v="883504474"/>
    <d v="2018-09-08T00:00:00"/>
    <n v="7462"/>
    <n v="651.21"/>
    <n v="524.96"/>
    <n v="4859329.0199999996"/>
    <n v="3917251.52"/>
    <n v="942077.5"/>
  </r>
  <r>
    <x v="5"/>
    <x v="145"/>
    <x v="5"/>
    <x v="0"/>
    <x v="1"/>
    <x v="510"/>
    <n v="345689809"/>
    <d v="2018-12-28T00:00:00"/>
    <n v="6151"/>
    <n v="109.28"/>
    <n v="35.840000000000003"/>
    <n v="672181.28"/>
    <n v="220451.84"/>
    <n v="451729.44"/>
  </r>
  <r>
    <x v="4"/>
    <x v="6"/>
    <x v="5"/>
    <x v="0"/>
    <x v="0"/>
    <x v="2044"/>
    <n v="155001914"/>
    <d v="2018-12-30T00:00:00"/>
    <n v="7366"/>
    <n v="109.28"/>
    <n v="35.840000000000003"/>
    <n v="804956.48"/>
    <n v="263997.44"/>
    <n v="540959.04"/>
  </r>
  <r>
    <x v="1"/>
    <x v="16"/>
    <x v="6"/>
    <x v="1"/>
    <x v="1"/>
    <x v="391"/>
    <n v="575552117"/>
    <d v="2015-04-26T00:00:00"/>
    <n v="7516"/>
    <n v="651.21"/>
    <n v="524.96"/>
    <n v="4894494.3600000003"/>
    <n v="3945599.36"/>
    <n v="948895"/>
  </r>
  <r>
    <x v="1"/>
    <x v="152"/>
    <x v="0"/>
    <x v="1"/>
    <x v="3"/>
    <x v="2096"/>
    <n v="141764247"/>
    <d v="2019-08-29T00:00:00"/>
    <n v="46"/>
    <n v="255.28"/>
    <n v="159.41999999999999"/>
    <n v="11742.88"/>
    <n v="7333.32"/>
    <n v="4409.5600000000004"/>
  </r>
  <r>
    <x v="1"/>
    <x v="142"/>
    <x v="10"/>
    <x v="1"/>
    <x v="0"/>
    <x v="1825"/>
    <n v="608374631"/>
    <d v="2016-04-12T00:00:00"/>
    <n v="428"/>
    <n v="154.06"/>
    <n v="90.93"/>
    <n v="65937.679999999993"/>
    <n v="38918.04"/>
    <n v="27019.64"/>
  </r>
  <r>
    <x v="1"/>
    <x v="71"/>
    <x v="11"/>
    <x v="0"/>
    <x v="2"/>
    <x v="27"/>
    <n v="200432097"/>
    <d v="2020-01-31T00:00:00"/>
    <n v="1167"/>
    <n v="668.27"/>
    <n v="502.54"/>
    <n v="779871.09"/>
    <n v="586464.18000000005"/>
    <n v="193406.91"/>
  </r>
  <r>
    <x v="3"/>
    <x v="30"/>
    <x v="11"/>
    <x v="0"/>
    <x v="2"/>
    <x v="1927"/>
    <n v="363297975"/>
    <d v="2019-03-27T00:00:00"/>
    <n v="6799"/>
    <n v="668.27"/>
    <n v="502.54"/>
    <n v="4543567.7300000004"/>
    <n v="3416769.46"/>
    <n v="1126798.27"/>
  </r>
  <r>
    <x v="4"/>
    <x v="31"/>
    <x v="7"/>
    <x v="1"/>
    <x v="2"/>
    <x v="2292"/>
    <n v="812646090"/>
    <d v="2018-04-17T00:00:00"/>
    <n v="8892"/>
    <n v="437.2"/>
    <n v="263.33"/>
    <n v="3887582.4"/>
    <n v="2341530.36"/>
    <n v="1546052.04"/>
  </r>
  <r>
    <x v="1"/>
    <x v="178"/>
    <x v="1"/>
    <x v="1"/>
    <x v="0"/>
    <x v="104"/>
    <n v="884462773"/>
    <d v="2022-10-05T00:00:00"/>
    <n v="1044"/>
    <n v="152.58000000000001"/>
    <n v="97.44"/>
    <n v="159293.51999999999"/>
    <n v="101727.36"/>
    <n v="57566.16"/>
  </r>
  <r>
    <x v="1"/>
    <x v="2"/>
    <x v="6"/>
    <x v="1"/>
    <x v="0"/>
    <x v="855"/>
    <n v="885046851"/>
    <d v="2022-07-19T00:00:00"/>
    <n v="3886"/>
    <n v="651.21"/>
    <n v="524.96"/>
    <n v="2530602.06"/>
    <n v="2039994.56"/>
    <n v="490607.5"/>
  </r>
  <r>
    <x v="5"/>
    <x v="96"/>
    <x v="10"/>
    <x v="1"/>
    <x v="2"/>
    <x v="2293"/>
    <n v="741009652"/>
    <d v="2015-03-21T00:00:00"/>
    <n v="78"/>
    <n v="154.06"/>
    <n v="90.93"/>
    <n v="12016.68"/>
    <n v="7092.54"/>
    <n v="4924.1400000000003"/>
  </r>
  <r>
    <x v="0"/>
    <x v="27"/>
    <x v="9"/>
    <x v="0"/>
    <x v="0"/>
    <x v="1021"/>
    <n v="449275004"/>
    <d v="2015-11-21T00:00:00"/>
    <n v="9313"/>
    <n v="9.33"/>
    <n v="6.92"/>
    <n v="86890.29"/>
    <n v="64445.96"/>
    <n v="22444.33"/>
  </r>
  <r>
    <x v="1"/>
    <x v="2"/>
    <x v="10"/>
    <x v="0"/>
    <x v="0"/>
    <x v="825"/>
    <n v="527079236"/>
    <d v="2020-06-20T00:00:00"/>
    <n v="3314"/>
    <n v="154.06"/>
    <n v="90.93"/>
    <n v="510554.84"/>
    <n v="301342.02"/>
    <n v="209212.82"/>
  </r>
  <r>
    <x v="4"/>
    <x v="158"/>
    <x v="7"/>
    <x v="1"/>
    <x v="2"/>
    <x v="377"/>
    <n v="661971175"/>
    <d v="2017-02-18T00:00:00"/>
    <n v="836"/>
    <n v="437.2"/>
    <n v="263.33"/>
    <n v="365499.2"/>
    <n v="220143.88"/>
    <n v="145355.32"/>
  </r>
  <r>
    <x v="1"/>
    <x v="99"/>
    <x v="5"/>
    <x v="0"/>
    <x v="1"/>
    <x v="721"/>
    <n v="161812150"/>
    <d v="2020-11-12T00:00:00"/>
    <n v="2666"/>
    <n v="109.28"/>
    <n v="35.840000000000003"/>
    <n v="291340.48"/>
    <n v="95549.440000000002"/>
    <n v="195791.04"/>
  </r>
  <r>
    <x v="5"/>
    <x v="87"/>
    <x v="6"/>
    <x v="0"/>
    <x v="2"/>
    <x v="2294"/>
    <n v="204775989"/>
    <d v="2022-04-29T00:00:00"/>
    <n v="6620"/>
    <n v="651.21"/>
    <n v="524.96"/>
    <n v="4311010.2"/>
    <n v="3475235.2"/>
    <n v="835775"/>
  </r>
  <r>
    <x v="1"/>
    <x v="109"/>
    <x v="7"/>
    <x v="1"/>
    <x v="3"/>
    <x v="1813"/>
    <n v="689349019"/>
    <d v="2019-07-23T00:00:00"/>
    <n v="2548"/>
    <n v="437.2"/>
    <n v="263.33"/>
    <n v="1113985.6000000001"/>
    <n v="670964.84"/>
    <n v="443020.76"/>
  </r>
  <r>
    <x v="5"/>
    <x v="126"/>
    <x v="7"/>
    <x v="1"/>
    <x v="3"/>
    <x v="1656"/>
    <n v="684330070"/>
    <d v="2016-02-25T00:00:00"/>
    <n v="7330"/>
    <n v="437.2"/>
    <n v="263.33"/>
    <n v="3204676"/>
    <n v="1930208.9"/>
    <n v="1274467.1000000001"/>
  </r>
  <r>
    <x v="3"/>
    <x v="184"/>
    <x v="3"/>
    <x v="0"/>
    <x v="0"/>
    <x v="786"/>
    <n v="678830468"/>
    <d v="2019-03-15T00:00:00"/>
    <n v="9876"/>
    <n v="205.7"/>
    <n v="117.11"/>
    <n v="2031493.2"/>
    <n v="1156578.3600000001"/>
    <n v="874914.84"/>
  </r>
  <r>
    <x v="5"/>
    <x v="161"/>
    <x v="0"/>
    <x v="1"/>
    <x v="3"/>
    <x v="2049"/>
    <n v="332274043"/>
    <d v="2021-12-05T00:00:00"/>
    <n v="6128"/>
    <n v="255.28"/>
    <n v="159.41999999999999"/>
    <n v="1564355.84"/>
    <n v="976925.76"/>
    <n v="587430.07999999996"/>
  </r>
  <r>
    <x v="2"/>
    <x v="82"/>
    <x v="4"/>
    <x v="0"/>
    <x v="0"/>
    <x v="1062"/>
    <n v="724397122"/>
    <d v="2020-12-07T00:00:00"/>
    <n v="4061"/>
    <n v="81.73"/>
    <n v="56.67"/>
    <n v="331905.53000000003"/>
    <n v="230136.87"/>
    <n v="101768.66"/>
  </r>
  <r>
    <x v="2"/>
    <x v="37"/>
    <x v="4"/>
    <x v="0"/>
    <x v="3"/>
    <x v="1406"/>
    <n v="305248534"/>
    <d v="2018-06-26T00:00:00"/>
    <n v="8679"/>
    <n v="81.73"/>
    <n v="56.67"/>
    <n v="709334.67"/>
    <n v="491838.93"/>
    <n v="217495.74"/>
  </r>
  <r>
    <x v="4"/>
    <x v="156"/>
    <x v="8"/>
    <x v="1"/>
    <x v="0"/>
    <x v="1815"/>
    <n v="745189607"/>
    <d v="2015-05-26T00:00:00"/>
    <n v="7019"/>
    <n v="421.89"/>
    <n v="364.69"/>
    <n v="2961245.91"/>
    <n v="2559759.11"/>
    <n v="401486.8"/>
  </r>
  <r>
    <x v="2"/>
    <x v="112"/>
    <x v="3"/>
    <x v="1"/>
    <x v="3"/>
    <x v="1212"/>
    <n v="184894168"/>
    <d v="2020-04-16T00:00:00"/>
    <n v="3148"/>
    <n v="205.7"/>
    <n v="117.11"/>
    <n v="647543.6"/>
    <n v="368662.28"/>
    <n v="278881.32"/>
  </r>
  <r>
    <x v="0"/>
    <x v="1"/>
    <x v="11"/>
    <x v="0"/>
    <x v="1"/>
    <x v="417"/>
    <n v="885348546"/>
    <d v="2022-03-04T00:00:00"/>
    <n v="3164"/>
    <n v="668.27"/>
    <n v="502.54"/>
    <n v="2114406.2799999998"/>
    <n v="1590036.56"/>
    <n v="524369.72"/>
  </r>
  <r>
    <x v="1"/>
    <x v="142"/>
    <x v="11"/>
    <x v="1"/>
    <x v="0"/>
    <x v="2295"/>
    <n v="677851569"/>
    <d v="2021-03-02T00:00:00"/>
    <n v="198"/>
    <n v="668.27"/>
    <n v="502.54"/>
    <n v="132317.46"/>
    <n v="99502.92"/>
    <n v="32814.54"/>
  </r>
  <r>
    <x v="5"/>
    <x v="74"/>
    <x v="10"/>
    <x v="0"/>
    <x v="2"/>
    <x v="2065"/>
    <n v="614014565"/>
    <d v="2021-03-13T00:00:00"/>
    <n v="9410"/>
    <n v="154.06"/>
    <n v="90.93"/>
    <n v="1449704.6"/>
    <n v="855651.3"/>
    <n v="594053.30000000005"/>
  </r>
  <r>
    <x v="2"/>
    <x v="170"/>
    <x v="0"/>
    <x v="0"/>
    <x v="1"/>
    <x v="2120"/>
    <n v="915761363"/>
    <d v="2022-01-03T00:00:00"/>
    <n v="2992"/>
    <n v="255.28"/>
    <n v="159.41999999999999"/>
    <n v="763797.76"/>
    <n v="476984.64"/>
    <n v="286813.12"/>
  </r>
  <r>
    <x v="5"/>
    <x v="34"/>
    <x v="5"/>
    <x v="0"/>
    <x v="3"/>
    <x v="349"/>
    <n v="525328290"/>
    <d v="2021-01-11T00:00:00"/>
    <n v="5170"/>
    <n v="109.28"/>
    <n v="35.840000000000003"/>
    <n v="564977.6"/>
    <n v="185292.79999999999"/>
    <n v="379684.8"/>
  </r>
  <r>
    <x v="2"/>
    <x v="68"/>
    <x v="11"/>
    <x v="1"/>
    <x v="0"/>
    <x v="644"/>
    <n v="255264174"/>
    <d v="2019-05-10T00:00:00"/>
    <n v="7197"/>
    <n v="668.27"/>
    <n v="502.54"/>
    <n v="4809539.1900000004"/>
    <n v="3616780.38"/>
    <n v="1192758.81"/>
  </r>
  <r>
    <x v="1"/>
    <x v="109"/>
    <x v="5"/>
    <x v="1"/>
    <x v="3"/>
    <x v="858"/>
    <n v="538430345"/>
    <d v="2015-03-10T00:00:00"/>
    <n v="2359"/>
    <n v="109.28"/>
    <n v="35.840000000000003"/>
    <n v="257791.52"/>
    <n v="84546.559999999998"/>
    <n v="173244.96"/>
  </r>
  <r>
    <x v="2"/>
    <x v="112"/>
    <x v="2"/>
    <x v="0"/>
    <x v="1"/>
    <x v="2296"/>
    <n v="978000628"/>
    <d v="2018-07-16T00:00:00"/>
    <n v="974"/>
    <n v="47.45"/>
    <n v="31.79"/>
    <n v="46216.3"/>
    <n v="30963.46"/>
    <n v="15252.84"/>
  </r>
  <r>
    <x v="1"/>
    <x v="36"/>
    <x v="2"/>
    <x v="0"/>
    <x v="3"/>
    <x v="1843"/>
    <n v="797461354"/>
    <d v="2022-02-05T00:00:00"/>
    <n v="5391"/>
    <n v="47.45"/>
    <n v="31.79"/>
    <n v="255802.95"/>
    <n v="171379.89"/>
    <n v="84423.06"/>
  </r>
  <r>
    <x v="0"/>
    <x v="72"/>
    <x v="5"/>
    <x v="1"/>
    <x v="1"/>
    <x v="755"/>
    <n v="190611350"/>
    <d v="2020-08-29T00:00:00"/>
    <n v="4989"/>
    <n v="109.28"/>
    <n v="35.840000000000003"/>
    <n v="545197.92000000004"/>
    <n v="178805.76000000001"/>
    <n v="366392.16"/>
  </r>
  <r>
    <x v="5"/>
    <x v="97"/>
    <x v="1"/>
    <x v="0"/>
    <x v="0"/>
    <x v="1605"/>
    <n v="771561944"/>
    <d v="2021-02-15T00:00:00"/>
    <n v="1180"/>
    <n v="152.58000000000001"/>
    <n v="97.44"/>
    <n v="180044.4"/>
    <n v="114979.2"/>
    <n v="65065.2"/>
  </r>
  <r>
    <x v="0"/>
    <x v="181"/>
    <x v="0"/>
    <x v="0"/>
    <x v="2"/>
    <x v="189"/>
    <n v="624736964"/>
    <d v="2018-11-28T00:00:00"/>
    <n v="2406"/>
    <n v="255.28"/>
    <n v="159.41999999999999"/>
    <n v="614203.68000000005"/>
    <n v="383564.52"/>
    <n v="230639.16"/>
  </r>
  <r>
    <x v="0"/>
    <x v="72"/>
    <x v="4"/>
    <x v="0"/>
    <x v="3"/>
    <x v="2265"/>
    <n v="154872739"/>
    <d v="2021-07-20T00:00:00"/>
    <n v="9140"/>
    <n v="81.73"/>
    <n v="56.67"/>
    <n v="747012.2"/>
    <n v="517963.8"/>
    <n v="229048.4"/>
  </r>
  <r>
    <x v="3"/>
    <x v="35"/>
    <x v="7"/>
    <x v="0"/>
    <x v="3"/>
    <x v="2297"/>
    <n v="737018096"/>
    <d v="2015-10-27T00:00:00"/>
    <n v="8888"/>
    <n v="437.2"/>
    <n v="263.33"/>
    <n v="3885833.6"/>
    <n v="2340477.04"/>
    <n v="1545356.56"/>
  </r>
  <r>
    <x v="5"/>
    <x v="162"/>
    <x v="0"/>
    <x v="1"/>
    <x v="1"/>
    <x v="410"/>
    <n v="666534364"/>
    <d v="2019-11-18T00:00:00"/>
    <n v="1185"/>
    <n v="255.28"/>
    <n v="159.41999999999999"/>
    <n v="302506.8"/>
    <n v="188912.7"/>
    <n v="113594.1"/>
  </r>
  <r>
    <x v="4"/>
    <x v="23"/>
    <x v="4"/>
    <x v="1"/>
    <x v="1"/>
    <x v="1386"/>
    <n v="109095370"/>
    <d v="2021-06-06T00:00:00"/>
    <n v="2599"/>
    <n v="81.73"/>
    <n v="56.67"/>
    <n v="212416.27"/>
    <n v="147285.32999999999"/>
    <n v="65130.94"/>
  </r>
  <r>
    <x v="3"/>
    <x v="184"/>
    <x v="1"/>
    <x v="1"/>
    <x v="0"/>
    <x v="1390"/>
    <n v="650687444"/>
    <d v="2015-05-28T00:00:00"/>
    <n v="1729"/>
    <n v="152.58000000000001"/>
    <n v="97.44"/>
    <n v="263810.82"/>
    <n v="168473.76"/>
    <n v="95337.06"/>
  </r>
  <r>
    <x v="1"/>
    <x v="36"/>
    <x v="7"/>
    <x v="1"/>
    <x v="1"/>
    <x v="583"/>
    <n v="347609412"/>
    <d v="2018-09-17T00:00:00"/>
    <n v="4205"/>
    <n v="437.2"/>
    <n v="263.33"/>
    <n v="1838426"/>
    <n v="1107302.6499999999"/>
    <n v="731123.35"/>
  </r>
  <r>
    <x v="0"/>
    <x v="69"/>
    <x v="6"/>
    <x v="1"/>
    <x v="1"/>
    <x v="1121"/>
    <n v="476472604"/>
    <d v="2018-12-01T00:00:00"/>
    <n v="7687"/>
    <n v="651.21"/>
    <n v="524.96"/>
    <n v="5005851.2699999996"/>
    <n v="4035367.52"/>
    <n v="970483.75"/>
  </r>
  <r>
    <x v="5"/>
    <x v="127"/>
    <x v="5"/>
    <x v="0"/>
    <x v="1"/>
    <x v="908"/>
    <n v="584200847"/>
    <d v="2022-09-13T00:00:00"/>
    <n v="6868"/>
    <n v="109.28"/>
    <n v="35.840000000000003"/>
    <n v="750535.04"/>
    <n v="246149.12"/>
    <n v="504385.92"/>
  </r>
  <r>
    <x v="4"/>
    <x v="156"/>
    <x v="2"/>
    <x v="1"/>
    <x v="0"/>
    <x v="1743"/>
    <n v="738030469"/>
    <d v="2019-05-31T00:00:00"/>
    <n v="8471"/>
    <n v="47.45"/>
    <n v="31.79"/>
    <n v="401948.95"/>
    <n v="269293.09000000003"/>
    <n v="132655.85999999999"/>
  </r>
  <r>
    <x v="5"/>
    <x v="175"/>
    <x v="1"/>
    <x v="0"/>
    <x v="3"/>
    <x v="2228"/>
    <n v="175510299"/>
    <d v="2016-03-23T00:00:00"/>
    <n v="6252"/>
    <n v="152.58000000000001"/>
    <n v="97.44"/>
    <n v="953930.16"/>
    <n v="609194.88"/>
    <n v="344735.28"/>
  </r>
  <r>
    <x v="0"/>
    <x v="172"/>
    <x v="9"/>
    <x v="1"/>
    <x v="0"/>
    <x v="703"/>
    <n v="454501664"/>
    <d v="2019-07-18T00:00:00"/>
    <n v="5997"/>
    <n v="9.33"/>
    <n v="6.92"/>
    <n v="55952.01"/>
    <n v="41499.24"/>
    <n v="14452.77"/>
  </r>
  <r>
    <x v="3"/>
    <x v="8"/>
    <x v="1"/>
    <x v="1"/>
    <x v="0"/>
    <x v="2223"/>
    <n v="503178393"/>
    <d v="2020-03-06T00:00:00"/>
    <n v="523"/>
    <n v="152.58000000000001"/>
    <n v="97.44"/>
    <n v="79799.34"/>
    <n v="50961.120000000003"/>
    <n v="28838.22"/>
  </r>
  <r>
    <x v="2"/>
    <x v="65"/>
    <x v="0"/>
    <x v="0"/>
    <x v="0"/>
    <x v="1508"/>
    <n v="670026814"/>
    <d v="2020-06-15T00:00:00"/>
    <n v="4679"/>
    <n v="255.28"/>
    <n v="159.41999999999999"/>
    <n v="1194455.1200000001"/>
    <n v="745926.18"/>
    <n v="448528.94"/>
  </r>
  <r>
    <x v="1"/>
    <x v="59"/>
    <x v="4"/>
    <x v="1"/>
    <x v="3"/>
    <x v="1202"/>
    <n v="473845756"/>
    <d v="2021-12-16T00:00:00"/>
    <n v="344"/>
    <n v="81.73"/>
    <n v="56.67"/>
    <n v="28115.119999999999"/>
    <n v="19494.48"/>
    <n v="8620.64"/>
  </r>
  <r>
    <x v="3"/>
    <x v="50"/>
    <x v="5"/>
    <x v="0"/>
    <x v="2"/>
    <x v="1200"/>
    <n v="853746545"/>
    <d v="2016-10-15T00:00:00"/>
    <n v="1430"/>
    <n v="109.28"/>
    <n v="35.840000000000003"/>
    <n v="156270.39999999999"/>
    <n v="51251.199999999997"/>
    <n v="105019.2"/>
  </r>
  <r>
    <x v="5"/>
    <x v="84"/>
    <x v="2"/>
    <x v="1"/>
    <x v="2"/>
    <x v="122"/>
    <n v="119153010"/>
    <d v="2015-03-05T00:00:00"/>
    <n v="8878"/>
    <n v="47.45"/>
    <n v="31.79"/>
    <n v="421261.1"/>
    <n v="282231.62"/>
    <n v="139029.48000000001"/>
  </r>
  <r>
    <x v="2"/>
    <x v="12"/>
    <x v="6"/>
    <x v="1"/>
    <x v="2"/>
    <x v="2059"/>
    <n v="699801480"/>
    <d v="2021-12-26T00:00:00"/>
    <n v="5664"/>
    <n v="651.21"/>
    <n v="524.96"/>
    <n v="3688453.44"/>
    <n v="2973373.44"/>
    <n v="715080"/>
  </r>
  <r>
    <x v="4"/>
    <x v="46"/>
    <x v="8"/>
    <x v="0"/>
    <x v="1"/>
    <x v="2144"/>
    <n v="595740783"/>
    <d v="2016-05-13T00:00:00"/>
    <n v="1791"/>
    <n v="421.89"/>
    <n v="364.69"/>
    <n v="755604.99"/>
    <n v="653159.79"/>
    <n v="102445.2"/>
  </r>
  <r>
    <x v="5"/>
    <x v="78"/>
    <x v="3"/>
    <x v="0"/>
    <x v="0"/>
    <x v="611"/>
    <n v="127332246"/>
    <d v="2016-02-11T00:00:00"/>
    <n v="9296"/>
    <n v="205.7"/>
    <n v="117.11"/>
    <n v="1912187.2"/>
    <n v="1088654.56"/>
    <n v="823532.64"/>
  </r>
  <r>
    <x v="5"/>
    <x v="87"/>
    <x v="6"/>
    <x v="0"/>
    <x v="0"/>
    <x v="2298"/>
    <n v="585249698"/>
    <d v="2021-06-05T00:00:00"/>
    <n v="7246"/>
    <n v="651.21"/>
    <n v="524.96"/>
    <n v="4718667.66"/>
    <n v="3803860.16"/>
    <n v="914807.5"/>
  </r>
  <r>
    <x v="1"/>
    <x v="168"/>
    <x v="10"/>
    <x v="0"/>
    <x v="1"/>
    <x v="2299"/>
    <n v="180479466"/>
    <d v="2021-01-12T00:00:00"/>
    <n v="6740"/>
    <n v="154.06"/>
    <n v="90.93"/>
    <n v="1038364.4"/>
    <n v="612868.19999999995"/>
    <n v="425496.2"/>
  </r>
  <r>
    <x v="5"/>
    <x v="114"/>
    <x v="1"/>
    <x v="1"/>
    <x v="0"/>
    <x v="2300"/>
    <n v="794320380"/>
    <d v="2019-08-12T00:00:00"/>
    <n v="5907"/>
    <n v="152.58000000000001"/>
    <n v="97.44"/>
    <n v="901290.06"/>
    <n v="575578.07999999996"/>
    <n v="325711.98"/>
  </r>
  <r>
    <x v="2"/>
    <x v="137"/>
    <x v="4"/>
    <x v="1"/>
    <x v="2"/>
    <x v="1472"/>
    <n v="328383767"/>
    <d v="2022-12-18T00:00:00"/>
    <n v="4909"/>
    <n v="81.73"/>
    <n v="56.67"/>
    <n v="401212.57"/>
    <n v="278193.03000000003"/>
    <n v="123019.54"/>
  </r>
  <r>
    <x v="5"/>
    <x v="63"/>
    <x v="6"/>
    <x v="0"/>
    <x v="3"/>
    <x v="223"/>
    <n v="354593455"/>
    <d v="2015-04-03T00:00:00"/>
    <n v="938"/>
    <n v="651.21"/>
    <n v="524.96"/>
    <n v="610834.98"/>
    <n v="492412.48"/>
    <n v="118422.5"/>
  </r>
  <r>
    <x v="3"/>
    <x v="57"/>
    <x v="2"/>
    <x v="1"/>
    <x v="3"/>
    <x v="732"/>
    <n v="265185773"/>
    <d v="2016-10-05T00:00:00"/>
    <n v="3218"/>
    <n v="47.45"/>
    <n v="31.79"/>
    <n v="152694.1"/>
    <n v="102300.22"/>
    <n v="50393.88"/>
  </r>
  <r>
    <x v="2"/>
    <x v="51"/>
    <x v="5"/>
    <x v="0"/>
    <x v="0"/>
    <x v="2301"/>
    <n v="422709548"/>
    <d v="2022-08-04T00:00:00"/>
    <n v="8004"/>
    <n v="109.28"/>
    <n v="35.840000000000003"/>
    <n v="874677.12"/>
    <n v="286863.35999999999"/>
    <n v="587813.76"/>
  </r>
  <r>
    <x v="2"/>
    <x v="141"/>
    <x v="10"/>
    <x v="1"/>
    <x v="2"/>
    <x v="44"/>
    <n v="810026109"/>
    <d v="2015-10-18T00:00:00"/>
    <n v="3581"/>
    <n v="154.06"/>
    <n v="90.93"/>
    <n v="551688.86"/>
    <n v="325620.33"/>
    <n v="226068.53"/>
  </r>
  <r>
    <x v="2"/>
    <x v="37"/>
    <x v="7"/>
    <x v="1"/>
    <x v="2"/>
    <x v="2192"/>
    <n v="580309283"/>
    <d v="2022-10-25T00:00:00"/>
    <n v="5268"/>
    <n v="437.2"/>
    <n v="263.33"/>
    <n v="2303169.6"/>
    <n v="1387222.44"/>
    <n v="915947.16"/>
  </r>
  <r>
    <x v="2"/>
    <x v="4"/>
    <x v="6"/>
    <x v="0"/>
    <x v="1"/>
    <x v="1515"/>
    <n v="307045400"/>
    <d v="2020-12-02T00:00:00"/>
    <n v="412"/>
    <n v="651.21"/>
    <n v="524.96"/>
    <n v="268298.52"/>
    <n v="216283.51999999999"/>
    <n v="52015"/>
  </r>
  <r>
    <x v="1"/>
    <x v="89"/>
    <x v="4"/>
    <x v="1"/>
    <x v="0"/>
    <x v="2302"/>
    <n v="634033286"/>
    <d v="2018-01-15T00:00:00"/>
    <n v="3394"/>
    <n v="81.73"/>
    <n v="56.67"/>
    <n v="277391.62"/>
    <n v="192337.98"/>
    <n v="85053.64"/>
  </r>
  <r>
    <x v="3"/>
    <x v="30"/>
    <x v="11"/>
    <x v="0"/>
    <x v="3"/>
    <x v="1244"/>
    <n v="925384271"/>
    <d v="2018-10-12T00:00:00"/>
    <n v="625"/>
    <n v="668.27"/>
    <n v="502.54"/>
    <n v="417668.75"/>
    <n v="314087.5"/>
    <n v="103581.25"/>
  </r>
  <r>
    <x v="2"/>
    <x v="90"/>
    <x v="1"/>
    <x v="0"/>
    <x v="1"/>
    <x v="927"/>
    <n v="615522181"/>
    <d v="2020-09-20T00:00:00"/>
    <n v="5547"/>
    <n v="152.58000000000001"/>
    <n v="97.44"/>
    <n v="846361.26"/>
    <n v="540499.68000000005"/>
    <n v="305861.58"/>
  </r>
  <r>
    <x v="1"/>
    <x v="64"/>
    <x v="3"/>
    <x v="1"/>
    <x v="2"/>
    <x v="2269"/>
    <n v="559183347"/>
    <d v="2018-05-21T00:00:00"/>
    <n v="3633"/>
    <n v="205.7"/>
    <n v="117.11"/>
    <n v="747308.1"/>
    <n v="425460.63"/>
    <n v="321847.46999999997"/>
  </r>
  <r>
    <x v="1"/>
    <x v="93"/>
    <x v="8"/>
    <x v="1"/>
    <x v="0"/>
    <x v="450"/>
    <n v="781416594"/>
    <d v="2015-12-23T00:00:00"/>
    <n v="7390"/>
    <n v="421.89"/>
    <n v="364.69"/>
    <n v="3117767.1"/>
    <n v="2695059.1"/>
    <n v="422708"/>
  </r>
  <r>
    <x v="3"/>
    <x v="57"/>
    <x v="5"/>
    <x v="1"/>
    <x v="2"/>
    <x v="726"/>
    <n v="927583253"/>
    <d v="2018-08-30T00:00:00"/>
    <n v="1352"/>
    <n v="109.28"/>
    <n v="35.840000000000003"/>
    <n v="147746.56"/>
    <n v="48455.68"/>
    <n v="99290.880000000005"/>
  </r>
  <r>
    <x v="1"/>
    <x v="99"/>
    <x v="5"/>
    <x v="1"/>
    <x v="3"/>
    <x v="2303"/>
    <n v="713357150"/>
    <d v="2020-06-03T00:00:00"/>
    <n v="7088"/>
    <n v="109.28"/>
    <n v="35.840000000000003"/>
    <n v="774576.64000000001"/>
    <n v="254033.92000000001"/>
    <n v="520542.71999999997"/>
  </r>
  <r>
    <x v="5"/>
    <x v="117"/>
    <x v="7"/>
    <x v="1"/>
    <x v="0"/>
    <x v="1465"/>
    <n v="374724614"/>
    <d v="2020-06-23T00:00:00"/>
    <n v="8195"/>
    <n v="437.2"/>
    <n v="263.33"/>
    <n v="3582854"/>
    <n v="2157989.35"/>
    <n v="1424864.65"/>
  </r>
  <r>
    <x v="4"/>
    <x v="143"/>
    <x v="11"/>
    <x v="1"/>
    <x v="1"/>
    <x v="391"/>
    <n v="217984473"/>
    <d v="2015-04-20T00:00:00"/>
    <n v="5305"/>
    <n v="668.27"/>
    <n v="502.54"/>
    <n v="3545172.35"/>
    <n v="2665974.7000000002"/>
    <n v="879197.65"/>
  </r>
  <r>
    <x v="3"/>
    <x v="60"/>
    <x v="5"/>
    <x v="1"/>
    <x v="2"/>
    <x v="2304"/>
    <n v="169748055"/>
    <d v="2018-10-02T00:00:00"/>
    <n v="1077"/>
    <n v="109.28"/>
    <n v="35.840000000000003"/>
    <n v="117694.56"/>
    <n v="38599.68"/>
    <n v="79094.880000000005"/>
  </r>
  <r>
    <x v="2"/>
    <x v="65"/>
    <x v="0"/>
    <x v="1"/>
    <x v="3"/>
    <x v="52"/>
    <n v="226939189"/>
    <d v="2016-12-10T00:00:00"/>
    <n v="5204"/>
    <n v="255.28"/>
    <n v="159.41999999999999"/>
    <n v="1328477.1200000001"/>
    <n v="829621.68"/>
    <n v="498855.44"/>
  </r>
  <r>
    <x v="1"/>
    <x v="41"/>
    <x v="5"/>
    <x v="0"/>
    <x v="2"/>
    <x v="1882"/>
    <n v="906794202"/>
    <d v="2018-05-11T00:00:00"/>
    <n v="9410"/>
    <n v="109.28"/>
    <n v="35.840000000000003"/>
    <n v="1028324.8"/>
    <n v="337254.40000000002"/>
    <n v="691070.4"/>
  </r>
  <r>
    <x v="5"/>
    <x v="97"/>
    <x v="10"/>
    <x v="0"/>
    <x v="2"/>
    <x v="34"/>
    <n v="996861922"/>
    <d v="2021-08-07T00:00:00"/>
    <n v="2450"/>
    <n v="154.06"/>
    <n v="90.93"/>
    <n v="377447"/>
    <n v="222778.5"/>
    <n v="154668.5"/>
  </r>
  <r>
    <x v="0"/>
    <x v="0"/>
    <x v="0"/>
    <x v="0"/>
    <x v="0"/>
    <x v="0"/>
    <n v="957081544"/>
    <d v="2019-01-11T00:00:00"/>
    <n v="552"/>
    <n v="255.28"/>
    <n v="159.41999999999999"/>
    <n v="140914.56"/>
    <n v="87999.84"/>
    <n v="52914.720000000001"/>
  </r>
  <r>
    <x v="0"/>
    <x v="1"/>
    <x v="1"/>
    <x v="1"/>
    <x v="1"/>
    <x v="1"/>
    <n v="301644504"/>
    <d v="2022-07-26T00:00:00"/>
    <n v="2167"/>
    <n v="152.58000000000001"/>
    <n v="97.44"/>
    <n v="330640.86"/>
    <n v="211152.48"/>
    <n v="119488.38"/>
  </r>
  <r>
    <x v="1"/>
    <x v="2"/>
    <x v="2"/>
    <x v="1"/>
    <x v="1"/>
    <x v="2"/>
    <n v="478051030"/>
    <d v="2021-09-29T00:00:00"/>
    <n v="4778"/>
    <n v="47.45"/>
    <n v="31.79"/>
    <n v="226716.1"/>
    <n v="151892.62"/>
    <n v="74823.48"/>
  </r>
  <r>
    <x v="2"/>
    <x v="3"/>
    <x v="3"/>
    <x v="1"/>
    <x v="2"/>
    <x v="3"/>
    <n v="892599952"/>
    <d v="2022-06-15T00:00:00"/>
    <n v="9016"/>
    <n v="205.7"/>
    <n v="117.11"/>
    <n v="1854591.2"/>
    <n v="1055863.76"/>
    <n v="798727.44"/>
  </r>
  <r>
    <x v="2"/>
    <x v="4"/>
    <x v="1"/>
    <x v="1"/>
    <x v="1"/>
    <x v="4"/>
    <n v="571902596"/>
    <d v="2015-07-27T00:00:00"/>
    <n v="7542"/>
    <n v="152.58000000000001"/>
    <n v="97.44"/>
    <n v="1150758.3600000001"/>
    <n v="734892.48"/>
    <n v="415865.88"/>
  </r>
  <r>
    <x v="3"/>
    <x v="5"/>
    <x v="4"/>
    <x v="1"/>
    <x v="2"/>
    <x v="5"/>
    <n v="412882792"/>
    <d v="2022-11-22T00:00:00"/>
    <n v="48"/>
    <n v="81.73"/>
    <n v="56.67"/>
    <n v="3923.04"/>
    <n v="2720.16"/>
    <n v="1202.8800000000001"/>
  </r>
  <r>
    <x v="4"/>
    <x v="6"/>
    <x v="5"/>
    <x v="1"/>
    <x v="3"/>
    <x v="6"/>
    <n v="932776868"/>
    <d v="2021-05-10T00:00:00"/>
    <n v="8258"/>
    <n v="109.28"/>
    <n v="35.840000000000003"/>
    <n v="902434.24"/>
    <n v="295966.71999999997"/>
    <n v="606467.52"/>
  </r>
  <r>
    <x v="1"/>
    <x v="7"/>
    <x v="5"/>
    <x v="0"/>
    <x v="0"/>
    <x v="7"/>
    <n v="919133651"/>
    <d v="2019-11-04T00:00:00"/>
    <n v="927"/>
    <n v="109.28"/>
    <n v="35.840000000000003"/>
    <n v="101302.56"/>
    <n v="33223.68"/>
    <n v="68078.880000000005"/>
  </r>
  <r>
    <x v="3"/>
    <x v="8"/>
    <x v="5"/>
    <x v="1"/>
    <x v="0"/>
    <x v="8"/>
    <n v="579814469"/>
    <d v="2016-10-05T00:00:00"/>
    <n v="8841"/>
    <n v="109.28"/>
    <n v="35.840000000000003"/>
    <n v="966144.48"/>
    <n v="316861.44"/>
    <n v="649283.04"/>
  </r>
  <r>
    <x v="1"/>
    <x v="9"/>
    <x v="0"/>
    <x v="0"/>
    <x v="0"/>
    <x v="9"/>
    <n v="192993152"/>
    <d v="2015-05-07T00:00:00"/>
    <n v="9817"/>
    <n v="255.28"/>
    <n v="159.41999999999999"/>
    <n v="2506083.7599999998"/>
    <n v="1565026.14"/>
    <n v="941057.62"/>
  </r>
  <r>
    <x v="3"/>
    <x v="10"/>
    <x v="6"/>
    <x v="1"/>
    <x v="1"/>
    <x v="10"/>
    <n v="557156026"/>
    <d v="2019-10-15T00:00:00"/>
    <n v="3704"/>
    <n v="651.21"/>
    <n v="524.96"/>
    <n v="2412081.84"/>
    <n v="1944451.84"/>
    <n v="467630"/>
  </r>
  <r>
    <x v="3"/>
    <x v="11"/>
    <x v="7"/>
    <x v="0"/>
    <x v="0"/>
    <x v="11"/>
    <n v="741101920"/>
    <d v="2019-05-17T00:00:00"/>
    <n v="7382"/>
    <n v="437.2"/>
    <n v="263.33"/>
    <n v="3227410.4"/>
    <n v="1943902.06"/>
    <n v="1283508.3400000001"/>
  </r>
  <r>
    <x v="2"/>
    <x v="12"/>
    <x v="3"/>
    <x v="1"/>
    <x v="2"/>
    <x v="12"/>
    <n v="333942162"/>
    <d v="2016-08-25T00:00:00"/>
    <n v="9762"/>
    <n v="205.7"/>
    <n v="117.11"/>
    <n v="2008043.4"/>
    <n v="1143227.82"/>
    <n v="864815.58"/>
  </r>
  <r>
    <x v="0"/>
    <x v="13"/>
    <x v="7"/>
    <x v="1"/>
    <x v="3"/>
    <x v="13"/>
    <n v="795100581"/>
    <d v="2015-07-16T00:00:00"/>
    <n v="6786"/>
    <n v="437.2"/>
    <n v="263.33"/>
    <n v="2966839.2"/>
    <n v="1786957.38"/>
    <n v="1179881.82"/>
  </r>
  <r>
    <x v="0"/>
    <x v="14"/>
    <x v="0"/>
    <x v="0"/>
    <x v="2"/>
    <x v="14"/>
    <n v="504313504"/>
    <d v="2022-12-03T00:00:00"/>
    <n v="6428"/>
    <n v="255.28"/>
    <n v="159.41999999999999"/>
    <n v="1640939.84"/>
    <n v="1024751.76"/>
    <n v="616188.07999999996"/>
  </r>
  <r>
    <x v="3"/>
    <x v="15"/>
    <x v="8"/>
    <x v="1"/>
    <x v="3"/>
    <x v="15"/>
    <n v="611629760"/>
    <d v="2016-01-31T00:00:00"/>
    <n v="3693"/>
    <n v="421.89"/>
    <n v="364.69"/>
    <n v="1558039.77"/>
    <n v="1346800.17"/>
    <n v="211239.6"/>
  </r>
  <r>
    <x v="1"/>
    <x v="16"/>
    <x v="3"/>
    <x v="1"/>
    <x v="1"/>
    <x v="16"/>
    <n v="987410676"/>
    <d v="2018-09-06T00:00:00"/>
    <n v="5616"/>
    <n v="205.7"/>
    <n v="117.11"/>
    <n v="1155211.2"/>
    <n v="657689.76"/>
    <n v="497521.44"/>
  </r>
  <r>
    <x v="1"/>
    <x v="17"/>
    <x v="6"/>
    <x v="0"/>
    <x v="2"/>
    <x v="17"/>
    <n v="672330081"/>
    <d v="2022-11-29T00:00:00"/>
    <n v="6266"/>
    <n v="651.21"/>
    <n v="524.96"/>
    <n v="4080481.86"/>
    <n v="3289399.36"/>
    <n v="791082.5"/>
  </r>
  <r>
    <x v="6"/>
    <x v="18"/>
    <x v="2"/>
    <x v="0"/>
    <x v="1"/>
    <x v="18"/>
    <n v="127374303"/>
    <d v="2017-03-20T00:00:00"/>
    <n v="1742"/>
    <n v="47.45"/>
    <n v="31.79"/>
    <n v="82657.899999999994"/>
    <n v="55378.18"/>
    <n v="27279.72"/>
  </r>
  <r>
    <x v="0"/>
    <x v="19"/>
    <x v="0"/>
    <x v="1"/>
    <x v="1"/>
    <x v="19"/>
    <n v="783842170"/>
    <d v="2019-06-01T00:00:00"/>
    <n v="5172"/>
    <n v="255.28"/>
    <n v="159.41999999999999"/>
    <n v="1320308.1599999999"/>
    <n v="824520.24"/>
    <n v="495787.92"/>
  </r>
  <r>
    <x v="3"/>
    <x v="20"/>
    <x v="2"/>
    <x v="1"/>
    <x v="2"/>
    <x v="20"/>
    <n v="993345010"/>
    <d v="2022-03-03T00:00:00"/>
    <n v="1718"/>
    <n v="47.45"/>
    <n v="31.79"/>
    <n v="81519.100000000006"/>
    <n v="54615.22"/>
    <n v="26903.88"/>
  </r>
  <r>
    <x v="3"/>
    <x v="21"/>
    <x v="0"/>
    <x v="1"/>
    <x v="0"/>
    <x v="21"/>
    <n v="977806651"/>
    <d v="2015-10-14T00:00:00"/>
    <n v="3572"/>
    <n v="255.28"/>
    <n v="159.41999999999999"/>
    <n v="911860.16"/>
    <n v="569448.24"/>
    <n v="342411.92"/>
  </r>
  <r>
    <x v="1"/>
    <x v="22"/>
    <x v="9"/>
    <x v="0"/>
    <x v="2"/>
    <x v="22"/>
    <n v="579463422"/>
    <d v="2016-11-01T00:00:00"/>
    <n v="4958"/>
    <n v="9.33"/>
    <n v="6.92"/>
    <n v="46258.14"/>
    <n v="34309.360000000001"/>
    <n v="11948.78"/>
  </r>
  <r>
    <x v="4"/>
    <x v="23"/>
    <x v="2"/>
    <x v="1"/>
    <x v="2"/>
    <x v="23"/>
    <n v="610864150"/>
    <d v="2020-04-07T00:00:00"/>
    <n v="7132"/>
    <n v="47.45"/>
    <n v="31.79"/>
    <n v="338413.4"/>
    <n v="226726.28"/>
    <n v="111687.12"/>
  </r>
  <r>
    <x v="3"/>
    <x v="24"/>
    <x v="1"/>
    <x v="1"/>
    <x v="2"/>
    <x v="24"/>
    <n v="604870164"/>
    <d v="2017-06-05T00:00:00"/>
    <n v="3378"/>
    <n v="152.58000000000001"/>
    <n v="97.44"/>
    <n v="515415.24"/>
    <n v="329152.32"/>
    <n v="186262.92"/>
  </r>
  <r>
    <x v="0"/>
    <x v="25"/>
    <x v="3"/>
    <x v="0"/>
    <x v="3"/>
    <x v="25"/>
    <n v="164655292"/>
    <d v="2018-05-01T00:00:00"/>
    <n v="4015"/>
    <n v="205.7"/>
    <n v="117.11"/>
    <n v="825885.5"/>
    <n v="470196.65"/>
    <n v="355688.85"/>
  </r>
  <r>
    <x v="1"/>
    <x v="26"/>
    <x v="9"/>
    <x v="1"/>
    <x v="2"/>
    <x v="26"/>
    <n v="313705861"/>
    <d v="2016-07-10T00:00:00"/>
    <n v="1390"/>
    <n v="9.33"/>
    <n v="6.92"/>
    <n v="12968.7"/>
    <n v="9618.7999999999993"/>
    <n v="3349.9"/>
  </r>
  <r>
    <x v="0"/>
    <x v="27"/>
    <x v="6"/>
    <x v="0"/>
    <x v="0"/>
    <x v="27"/>
    <n v="345820701"/>
    <d v="2020-02-01T00:00:00"/>
    <n v="4885"/>
    <n v="651.21"/>
    <n v="524.96"/>
    <n v="3181160.85"/>
    <n v="2564429.6"/>
    <n v="616731.25"/>
  </r>
  <r>
    <x v="1"/>
    <x v="28"/>
    <x v="0"/>
    <x v="0"/>
    <x v="0"/>
    <x v="28"/>
    <n v="975111138"/>
    <d v="2020-01-21T00:00:00"/>
    <n v="5910"/>
    <n v="255.28"/>
    <n v="159.41999999999999"/>
    <n v="1508704.8"/>
    <n v="942172.2"/>
    <n v="566532.6"/>
  </r>
  <r>
    <x v="4"/>
    <x v="29"/>
    <x v="1"/>
    <x v="0"/>
    <x v="1"/>
    <x v="29"/>
    <n v="286001002"/>
    <d v="2019-04-15T00:00:00"/>
    <n v="2907"/>
    <n v="152.58000000000001"/>
    <n v="97.44"/>
    <n v="443550.06"/>
    <n v="283258.08"/>
    <n v="160291.98000000001"/>
  </r>
  <r>
    <x v="3"/>
    <x v="30"/>
    <x v="7"/>
    <x v="1"/>
    <x v="3"/>
    <x v="30"/>
    <n v="483226621"/>
    <d v="2015-08-06T00:00:00"/>
    <n v="6350"/>
    <n v="437.2"/>
    <n v="263.33"/>
    <n v="2776220"/>
    <n v="1672145.5"/>
    <n v="1104074.5"/>
  </r>
  <r>
    <x v="4"/>
    <x v="31"/>
    <x v="5"/>
    <x v="1"/>
    <x v="0"/>
    <x v="27"/>
    <n v="241836822"/>
    <d v="2020-01-17T00:00:00"/>
    <n v="3744"/>
    <n v="109.28"/>
    <n v="35.840000000000003"/>
    <n v="409144.32000000001"/>
    <n v="134184.95999999999"/>
    <n v="274959.35999999999"/>
  </r>
  <r>
    <x v="3"/>
    <x v="11"/>
    <x v="5"/>
    <x v="0"/>
    <x v="3"/>
    <x v="31"/>
    <n v="557192933"/>
    <d v="2021-07-05T00:00:00"/>
    <n v="4626"/>
    <n v="109.28"/>
    <n v="35.840000000000003"/>
    <n v="505529.28"/>
    <n v="165795.84"/>
    <n v="339733.44"/>
  </r>
  <r>
    <x v="1"/>
    <x v="32"/>
    <x v="8"/>
    <x v="0"/>
    <x v="2"/>
    <x v="32"/>
    <n v="694968783"/>
    <d v="2020-04-02T00:00:00"/>
    <n v="5562"/>
    <n v="421.89"/>
    <n v="364.69"/>
    <n v="2346552.1800000002"/>
    <n v="2028405.78"/>
    <n v="318146.40000000002"/>
  </r>
  <r>
    <x v="3"/>
    <x v="15"/>
    <x v="9"/>
    <x v="0"/>
    <x v="3"/>
    <x v="33"/>
    <n v="441150701"/>
    <d v="2019-05-12T00:00:00"/>
    <n v="5150"/>
    <n v="9.33"/>
    <n v="6.92"/>
    <n v="48049.5"/>
    <n v="35638"/>
    <n v="12411.5"/>
  </r>
  <r>
    <x v="1"/>
    <x v="2"/>
    <x v="3"/>
    <x v="0"/>
    <x v="0"/>
    <x v="34"/>
    <n v="552037513"/>
    <d v="2021-08-05T00:00:00"/>
    <n v="9022"/>
    <n v="205.7"/>
    <n v="117.11"/>
    <n v="1855825.4"/>
    <n v="1056566.42"/>
    <n v="799258.98"/>
  </r>
  <r>
    <x v="4"/>
    <x v="29"/>
    <x v="7"/>
    <x v="1"/>
    <x v="1"/>
    <x v="35"/>
    <n v="504240548"/>
    <d v="2020-03-27T00:00:00"/>
    <n v="4838"/>
    <n v="437.2"/>
    <n v="263.33"/>
    <n v="2115173.6"/>
    <n v="1273990.54"/>
    <n v="841183.06"/>
  </r>
  <r>
    <x v="1"/>
    <x v="33"/>
    <x v="10"/>
    <x v="1"/>
    <x v="2"/>
    <x v="36"/>
    <n v="744683635"/>
    <d v="2022-04-01T00:00:00"/>
    <n v="7291"/>
    <n v="154.06"/>
    <n v="90.93"/>
    <n v="1123251.46"/>
    <n v="662970.63"/>
    <n v="460280.83"/>
  </r>
  <r>
    <x v="1"/>
    <x v="34"/>
    <x v="4"/>
    <x v="0"/>
    <x v="2"/>
    <x v="37"/>
    <n v="440603101"/>
    <d v="2016-09-15T00:00:00"/>
    <n v="3104"/>
    <n v="81.73"/>
    <n v="56.67"/>
    <n v="253689.92"/>
    <n v="175903.68"/>
    <n v="77786.240000000005"/>
  </r>
  <r>
    <x v="3"/>
    <x v="35"/>
    <x v="5"/>
    <x v="1"/>
    <x v="2"/>
    <x v="38"/>
    <n v="629547774"/>
    <d v="2017-05-03T00:00:00"/>
    <n v="6031"/>
    <n v="109.28"/>
    <n v="35.840000000000003"/>
    <n v="659067.68000000005"/>
    <n v="216151.04000000001"/>
    <n v="442916.64"/>
  </r>
  <r>
    <x v="1"/>
    <x v="36"/>
    <x v="8"/>
    <x v="0"/>
    <x v="2"/>
    <x v="39"/>
    <n v="169378983"/>
    <d v="2018-04-10T00:00:00"/>
    <n v="1860"/>
    <n v="421.89"/>
    <n v="364.69"/>
    <n v="784715.4"/>
    <n v="678323.4"/>
    <n v="106392"/>
  </r>
  <r>
    <x v="3"/>
    <x v="24"/>
    <x v="4"/>
    <x v="1"/>
    <x v="2"/>
    <x v="40"/>
    <n v="688270556"/>
    <d v="2018-03-04T00:00:00"/>
    <n v="3407"/>
    <n v="81.73"/>
    <n v="56.67"/>
    <n v="278454.11"/>
    <n v="193074.69"/>
    <n v="85379.42"/>
  </r>
  <r>
    <x v="2"/>
    <x v="37"/>
    <x v="8"/>
    <x v="0"/>
    <x v="2"/>
    <x v="41"/>
    <n v="734708821"/>
    <d v="2017-03-24T00:00:00"/>
    <n v="5522"/>
    <n v="421.89"/>
    <n v="364.69"/>
    <n v="2329676.58"/>
    <n v="2013818.18"/>
    <n v="315858.40000000002"/>
  </r>
  <r>
    <x v="2"/>
    <x v="38"/>
    <x v="1"/>
    <x v="0"/>
    <x v="1"/>
    <x v="42"/>
    <n v="727492606"/>
    <d v="2019-09-22T00:00:00"/>
    <n v="84"/>
    <n v="152.58000000000001"/>
    <n v="97.44"/>
    <n v="12816.72"/>
    <n v="8184.96"/>
    <n v="4631.76"/>
  </r>
  <r>
    <x v="3"/>
    <x v="21"/>
    <x v="0"/>
    <x v="1"/>
    <x v="0"/>
    <x v="43"/>
    <n v="705733239"/>
    <d v="2017-01-25T00:00:00"/>
    <n v="1003"/>
    <n v="255.28"/>
    <n v="159.41999999999999"/>
    <n v="256045.84"/>
    <n v="159898.26"/>
    <n v="96147.58"/>
  </r>
  <r>
    <x v="1"/>
    <x v="39"/>
    <x v="6"/>
    <x v="1"/>
    <x v="1"/>
    <x v="44"/>
    <n v="778854548"/>
    <d v="2015-10-03T00:00:00"/>
    <n v="9224"/>
    <n v="651.21"/>
    <n v="524.96"/>
    <n v="6006761.04"/>
    <n v="4842231.04"/>
    <n v="1164530"/>
  </r>
  <r>
    <x v="1"/>
    <x v="40"/>
    <x v="7"/>
    <x v="1"/>
    <x v="0"/>
    <x v="45"/>
    <n v="676592862"/>
    <d v="2018-07-09T00:00:00"/>
    <n v="7718"/>
    <n v="437.2"/>
    <n v="263.33"/>
    <n v="3374309.6"/>
    <n v="2032380.94"/>
    <n v="1341928.6599999999"/>
  </r>
  <r>
    <x v="3"/>
    <x v="15"/>
    <x v="11"/>
    <x v="1"/>
    <x v="0"/>
    <x v="46"/>
    <n v="198997008"/>
    <d v="2018-10-16T00:00:00"/>
    <n v="6492"/>
    <n v="668.27"/>
    <n v="502.54"/>
    <n v="4338408.84"/>
    <n v="3262489.68"/>
    <n v="1075919.1599999999"/>
  </r>
  <r>
    <x v="1"/>
    <x v="41"/>
    <x v="2"/>
    <x v="0"/>
    <x v="3"/>
    <x v="47"/>
    <n v="566428315"/>
    <d v="2020-03-23T00:00:00"/>
    <n v="7581"/>
    <n v="47.45"/>
    <n v="31.79"/>
    <n v="359718.45"/>
    <n v="240999.99"/>
    <n v="118718.46"/>
  </r>
  <r>
    <x v="2"/>
    <x v="42"/>
    <x v="0"/>
    <x v="0"/>
    <x v="0"/>
    <x v="48"/>
    <n v="369560611"/>
    <d v="2018-06-13T00:00:00"/>
    <n v="52"/>
    <n v="255.28"/>
    <n v="159.41999999999999"/>
    <n v="13274.56"/>
    <n v="8289.84"/>
    <n v="4984.72"/>
  </r>
  <r>
    <x v="1"/>
    <x v="43"/>
    <x v="1"/>
    <x v="0"/>
    <x v="0"/>
    <x v="49"/>
    <n v="519380223"/>
    <d v="2015-01-17T00:00:00"/>
    <n v="5005"/>
    <n v="152.58000000000001"/>
    <n v="97.44"/>
    <n v="763662.9"/>
    <n v="487687.2"/>
    <n v="275975.7"/>
  </r>
  <r>
    <x v="2"/>
    <x v="37"/>
    <x v="6"/>
    <x v="0"/>
    <x v="3"/>
    <x v="50"/>
    <n v="197185981"/>
    <d v="2020-09-11T00:00:00"/>
    <n v="568"/>
    <n v="651.21"/>
    <n v="524.96"/>
    <n v="369887.28"/>
    <n v="298177.28000000003"/>
    <n v="71710"/>
  </r>
  <r>
    <x v="1"/>
    <x v="44"/>
    <x v="6"/>
    <x v="0"/>
    <x v="3"/>
    <x v="51"/>
    <n v="904589211"/>
    <d v="2018-05-04T00:00:00"/>
    <n v="6905"/>
    <n v="651.21"/>
    <n v="524.96"/>
    <n v="4496605.05"/>
    <n v="3624848.8"/>
    <n v="871756.25"/>
  </r>
  <r>
    <x v="4"/>
    <x v="23"/>
    <x v="11"/>
    <x v="1"/>
    <x v="3"/>
    <x v="52"/>
    <n v="613513743"/>
    <d v="2016-12-31T00:00:00"/>
    <n v="1205"/>
    <n v="668.27"/>
    <n v="502.54"/>
    <n v="805265.35"/>
    <n v="605560.69999999995"/>
    <n v="199704.65"/>
  </r>
  <r>
    <x v="4"/>
    <x v="45"/>
    <x v="5"/>
    <x v="1"/>
    <x v="0"/>
    <x v="53"/>
    <n v="516195905"/>
    <d v="2022-10-29T00:00:00"/>
    <n v="2694"/>
    <n v="109.28"/>
    <n v="35.840000000000003"/>
    <n v="294400.32"/>
    <n v="96552.960000000006"/>
    <n v="197847.36"/>
  </r>
  <r>
    <x v="2"/>
    <x v="38"/>
    <x v="10"/>
    <x v="1"/>
    <x v="3"/>
    <x v="54"/>
    <n v="975184524"/>
    <d v="2019-01-17T00:00:00"/>
    <n v="7626"/>
    <n v="154.06"/>
    <n v="90.93"/>
    <n v="1174861.56"/>
    <n v="693432.18"/>
    <n v="481429.38"/>
  </r>
  <r>
    <x v="4"/>
    <x v="46"/>
    <x v="5"/>
    <x v="0"/>
    <x v="0"/>
    <x v="55"/>
    <n v="173340928"/>
    <d v="2015-01-03T00:00:00"/>
    <n v="4287"/>
    <n v="109.28"/>
    <n v="35.840000000000003"/>
    <n v="468483.36"/>
    <n v="153646.07999999999"/>
    <n v="314837.28000000003"/>
  </r>
  <r>
    <x v="1"/>
    <x v="47"/>
    <x v="4"/>
    <x v="1"/>
    <x v="3"/>
    <x v="56"/>
    <n v="863838946"/>
    <d v="2015-01-05T00:00:00"/>
    <n v="7995"/>
    <n v="81.73"/>
    <n v="56.67"/>
    <n v="653431.35"/>
    <n v="453076.65"/>
    <n v="200354.7"/>
  </r>
  <r>
    <x v="2"/>
    <x v="48"/>
    <x v="3"/>
    <x v="1"/>
    <x v="2"/>
    <x v="57"/>
    <n v="920164906"/>
    <d v="2016-03-06T00:00:00"/>
    <n v="6099"/>
    <n v="205.7"/>
    <n v="117.11"/>
    <n v="1254564.3"/>
    <n v="714253.89"/>
    <n v="540310.41"/>
  </r>
  <r>
    <x v="0"/>
    <x v="49"/>
    <x v="8"/>
    <x v="0"/>
    <x v="0"/>
    <x v="58"/>
    <n v="986117637"/>
    <d v="2022-07-30T00:00:00"/>
    <n v="2977"/>
    <n v="421.89"/>
    <n v="364.69"/>
    <n v="1255966.53"/>
    <n v="1085682.1299999999"/>
    <n v="170284.4"/>
  </r>
  <r>
    <x v="3"/>
    <x v="50"/>
    <x v="3"/>
    <x v="0"/>
    <x v="2"/>
    <x v="59"/>
    <n v="425808465"/>
    <d v="2019-07-18T00:00:00"/>
    <n v="5042"/>
    <n v="205.7"/>
    <n v="117.11"/>
    <n v="1037139.4"/>
    <n v="590468.62"/>
    <n v="446670.78"/>
  </r>
  <r>
    <x v="0"/>
    <x v="13"/>
    <x v="2"/>
    <x v="0"/>
    <x v="2"/>
    <x v="60"/>
    <n v="473661220"/>
    <d v="2015-07-03T00:00:00"/>
    <n v="5736"/>
    <n v="47.45"/>
    <n v="31.79"/>
    <n v="272173.2"/>
    <n v="182347.44"/>
    <n v="89825.76"/>
  </r>
  <r>
    <x v="1"/>
    <x v="7"/>
    <x v="0"/>
    <x v="0"/>
    <x v="1"/>
    <x v="61"/>
    <n v="184412229"/>
    <d v="2015-04-07T00:00:00"/>
    <n v="531"/>
    <n v="255.28"/>
    <n v="159.41999999999999"/>
    <n v="135553.68"/>
    <n v="84652.02"/>
    <n v="50901.66"/>
  </r>
  <r>
    <x v="2"/>
    <x v="51"/>
    <x v="10"/>
    <x v="1"/>
    <x v="3"/>
    <x v="62"/>
    <n v="483110320"/>
    <d v="2016-09-30T00:00:00"/>
    <n v="1934"/>
    <n v="154.06"/>
    <n v="90.93"/>
    <n v="297952.03999999998"/>
    <n v="175858.62"/>
    <n v="122093.42"/>
  </r>
  <r>
    <x v="0"/>
    <x v="19"/>
    <x v="11"/>
    <x v="0"/>
    <x v="3"/>
    <x v="63"/>
    <n v="115116822"/>
    <d v="2016-11-01T00:00:00"/>
    <n v="4481"/>
    <n v="668.27"/>
    <n v="502.54"/>
    <n v="2994517.87"/>
    <n v="2251881.7400000002"/>
    <n v="742636.13"/>
  </r>
  <r>
    <x v="3"/>
    <x v="35"/>
    <x v="0"/>
    <x v="0"/>
    <x v="0"/>
    <x v="64"/>
    <n v="596105563"/>
    <d v="2022-03-20T00:00:00"/>
    <n v="9738"/>
    <n v="255.28"/>
    <n v="159.41999999999999"/>
    <n v="2485916.64"/>
    <n v="1552431.96"/>
    <n v="933484.68"/>
  </r>
  <r>
    <x v="1"/>
    <x v="52"/>
    <x v="1"/>
    <x v="0"/>
    <x v="1"/>
    <x v="65"/>
    <n v="362062871"/>
    <d v="2018-12-23T00:00:00"/>
    <n v="1304"/>
    <n v="152.58000000000001"/>
    <n v="97.44"/>
    <n v="198964.32"/>
    <n v="127061.75999999999"/>
    <n v="71902.559999999998"/>
  </r>
  <r>
    <x v="1"/>
    <x v="53"/>
    <x v="2"/>
    <x v="0"/>
    <x v="3"/>
    <x v="66"/>
    <n v="619287574"/>
    <d v="2016-08-02T00:00:00"/>
    <n v="9810"/>
    <n v="47.45"/>
    <n v="31.79"/>
    <n v="465484.5"/>
    <n v="311859.90000000002"/>
    <n v="153624.6"/>
  </r>
  <r>
    <x v="0"/>
    <x v="14"/>
    <x v="5"/>
    <x v="1"/>
    <x v="3"/>
    <x v="67"/>
    <n v="394391000"/>
    <d v="2016-06-23T00:00:00"/>
    <n v="7916"/>
    <n v="109.28"/>
    <n v="35.840000000000003"/>
    <n v="865060.48"/>
    <n v="283709.44"/>
    <n v="581351.04"/>
  </r>
  <r>
    <x v="1"/>
    <x v="54"/>
    <x v="2"/>
    <x v="0"/>
    <x v="0"/>
    <x v="19"/>
    <n v="584296977"/>
    <d v="2019-04-28T00:00:00"/>
    <n v="5315"/>
    <n v="47.45"/>
    <n v="31.79"/>
    <n v="252196.75"/>
    <n v="168963.85"/>
    <n v="83232.899999999994"/>
  </r>
  <r>
    <x v="3"/>
    <x v="21"/>
    <x v="5"/>
    <x v="1"/>
    <x v="0"/>
    <x v="68"/>
    <n v="806241834"/>
    <d v="2018-08-15T00:00:00"/>
    <n v="3730"/>
    <n v="109.28"/>
    <n v="35.840000000000003"/>
    <n v="407614.4"/>
    <n v="133683.20000000001"/>
    <n v="273931.2"/>
  </r>
  <r>
    <x v="1"/>
    <x v="55"/>
    <x v="8"/>
    <x v="1"/>
    <x v="0"/>
    <x v="69"/>
    <n v="747774398"/>
    <d v="2017-04-03T00:00:00"/>
    <n v="1916"/>
    <n v="421.89"/>
    <n v="364.69"/>
    <n v="808341.24"/>
    <n v="698746.04"/>
    <n v="109595.2"/>
  </r>
  <r>
    <x v="0"/>
    <x v="1"/>
    <x v="8"/>
    <x v="0"/>
    <x v="3"/>
    <x v="70"/>
    <n v="616755998"/>
    <d v="2021-12-03T00:00:00"/>
    <n v="660"/>
    <n v="421.89"/>
    <n v="364.69"/>
    <n v="278447.40000000002"/>
    <n v="240695.4"/>
    <n v="37752"/>
  </r>
  <r>
    <x v="4"/>
    <x v="56"/>
    <x v="0"/>
    <x v="1"/>
    <x v="1"/>
    <x v="71"/>
    <n v="691360461"/>
    <d v="2016-11-07T00:00:00"/>
    <n v="7779"/>
    <n v="255.28"/>
    <n v="159.41999999999999"/>
    <n v="1985823.12"/>
    <n v="1240128.18"/>
    <n v="745694.94"/>
  </r>
  <r>
    <x v="0"/>
    <x v="14"/>
    <x v="2"/>
    <x v="0"/>
    <x v="1"/>
    <x v="29"/>
    <n v="870074117"/>
    <d v="2019-05-16T00:00:00"/>
    <n v="3121"/>
    <n v="47.45"/>
    <n v="31.79"/>
    <n v="148091.45000000001"/>
    <n v="99216.59"/>
    <n v="48874.86"/>
  </r>
  <r>
    <x v="3"/>
    <x v="57"/>
    <x v="6"/>
    <x v="0"/>
    <x v="3"/>
    <x v="72"/>
    <n v="221695792"/>
    <d v="2022-03-20T00:00:00"/>
    <n v="3566"/>
    <n v="651.21"/>
    <n v="524.96"/>
    <n v="2322214.86"/>
    <n v="1872007.36"/>
    <n v="450207.5"/>
  </r>
  <r>
    <x v="4"/>
    <x v="29"/>
    <x v="9"/>
    <x v="0"/>
    <x v="0"/>
    <x v="73"/>
    <n v="135336816"/>
    <d v="2017-08-17T00:00:00"/>
    <n v="8026"/>
    <n v="9.33"/>
    <n v="6.92"/>
    <n v="74882.58"/>
    <n v="55539.92"/>
    <n v="19342.66"/>
  </r>
  <r>
    <x v="4"/>
    <x v="6"/>
    <x v="6"/>
    <x v="0"/>
    <x v="2"/>
    <x v="74"/>
    <n v="270421016"/>
    <d v="2020-05-23T00:00:00"/>
    <n v="2443"/>
    <n v="651.21"/>
    <n v="524.96"/>
    <n v="1590906.03"/>
    <n v="1282477.28"/>
    <n v="308428.75"/>
  </r>
  <r>
    <x v="1"/>
    <x v="58"/>
    <x v="11"/>
    <x v="0"/>
    <x v="3"/>
    <x v="75"/>
    <n v="806684720"/>
    <d v="2022-07-18T00:00:00"/>
    <n v="4790"/>
    <n v="668.27"/>
    <n v="502.54"/>
    <n v="3201013.3"/>
    <n v="2407166.6"/>
    <n v="793846.7"/>
  </r>
  <r>
    <x v="1"/>
    <x v="59"/>
    <x v="11"/>
    <x v="0"/>
    <x v="0"/>
    <x v="76"/>
    <n v="194176757"/>
    <d v="2017-08-20T00:00:00"/>
    <n v="72"/>
    <n v="668.27"/>
    <n v="502.54"/>
    <n v="48115.44"/>
    <n v="36182.879999999997"/>
    <n v="11932.56"/>
  </r>
  <r>
    <x v="3"/>
    <x v="60"/>
    <x v="0"/>
    <x v="1"/>
    <x v="3"/>
    <x v="77"/>
    <n v="103258454"/>
    <d v="2017-08-15T00:00:00"/>
    <n v="5326"/>
    <n v="255.28"/>
    <n v="159.41999999999999"/>
    <n v="1359621.28"/>
    <n v="849070.92"/>
    <n v="510550.36"/>
  </r>
  <r>
    <x v="3"/>
    <x v="61"/>
    <x v="6"/>
    <x v="0"/>
    <x v="3"/>
    <x v="78"/>
    <n v="474603641"/>
    <d v="2018-05-30T00:00:00"/>
    <n v="4619"/>
    <n v="651.21"/>
    <n v="524.96"/>
    <n v="3007938.99"/>
    <n v="2424790.2400000002"/>
    <n v="583148.75"/>
  </r>
  <r>
    <x v="1"/>
    <x v="62"/>
    <x v="3"/>
    <x v="0"/>
    <x v="3"/>
    <x v="79"/>
    <n v="869198644"/>
    <d v="2020-01-05T00:00:00"/>
    <n v="4049"/>
    <n v="205.7"/>
    <n v="117.11"/>
    <n v="832879.3"/>
    <n v="474178.39"/>
    <n v="358700.91"/>
  </r>
  <r>
    <x v="1"/>
    <x v="63"/>
    <x v="11"/>
    <x v="0"/>
    <x v="3"/>
    <x v="80"/>
    <n v="918342292"/>
    <d v="2015-12-21T00:00:00"/>
    <n v="6747"/>
    <n v="668.27"/>
    <n v="502.54"/>
    <n v="4508817.6900000004"/>
    <n v="3390637.38"/>
    <n v="1118180.31"/>
  </r>
  <r>
    <x v="1"/>
    <x v="64"/>
    <x v="7"/>
    <x v="0"/>
    <x v="3"/>
    <x v="81"/>
    <n v="773645913"/>
    <d v="2021-01-28T00:00:00"/>
    <n v="7873"/>
    <n v="437.2"/>
    <n v="263.33"/>
    <n v="3442075.6"/>
    <n v="2073197.09"/>
    <n v="1368878.51"/>
  </r>
  <r>
    <x v="2"/>
    <x v="65"/>
    <x v="7"/>
    <x v="0"/>
    <x v="1"/>
    <x v="82"/>
    <n v="657033336"/>
    <d v="2018-07-02T00:00:00"/>
    <n v="9620"/>
    <n v="437.2"/>
    <n v="263.33"/>
    <n v="4205864"/>
    <n v="2533234.6"/>
    <n v="1672629.4"/>
  </r>
  <r>
    <x v="1"/>
    <x v="7"/>
    <x v="8"/>
    <x v="0"/>
    <x v="3"/>
    <x v="83"/>
    <n v="410740888"/>
    <d v="2020-09-01T00:00:00"/>
    <n v="6211"/>
    <n v="421.89"/>
    <n v="364.69"/>
    <n v="2620358.79"/>
    <n v="2265089.59"/>
    <n v="355269.2"/>
  </r>
  <r>
    <x v="1"/>
    <x v="66"/>
    <x v="8"/>
    <x v="1"/>
    <x v="0"/>
    <x v="84"/>
    <n v="847317397"/>
    <d v="2021-12-18T00:00:00"/>
    <n v="8902"/>
    <n v="421.89"/>
    <n v="364.69"/>
    <n v="3755664.78"/>
    <n v="3246470.38"/>
    <n v="509194.4"/>
  </r>
  <r>
    <x v="1"/>
    <x v="67"/>
    <x v="2"/>
    <x v="0"/>
    <x v="2"/>
    <x v="85"/>
    <n v="599624192"/>
    <d v="2020-09-21T00:00:00"/>
    <n v="978"/>
    <n v="47.45"/>
    <n v="31.79"/>
    <n v="46406.1"/>
    <n v="31090.62"/>
    <n v="15315.48"/>
  </r>
  <r>
    <x v="2"/>
    <x v="68"/>
    <x v="2"/>
    <x v="1"/>
    <x v="3"/>
    <x v="86"/>
    <n v="170835101"/>
    <d v="2020-02-12T00:00:00"/>
    <n v="2758"/>
    <n v="47.45"/>
    <n v="31.79"/>
    <n v="130867.1"/>
    <n v="87676.82"/>
    <n v="43190.28"/>
  </r>
  <r>
    <x v="0"/>
    <x v="69"/>
    <x v="3"/>
    <x v="0"/>
    <x v="3"/>
    <x v="87"/>
    <n v="584436452"/>
    <d v="2016-02-09T00:00:00"/>
    <n v="6588"/>
    <n v="205.7"/>
    <n v="117.11"/>
    <n v="1355151.6"/>
    <n v="771520.68"/>
    <n v="583630.92000000004"/>
  </r>
  <r>
    <x v="1"/>
    <x v="70"/>
    <x v="6"/>
    <x v="0"/>
    <x v="3"/>
    <x v="88"/>
    <n v="234227073"/>
    <d v="2020-10-12T00:00:00"/>
    <n v="1851"/>
    <n v="651.21"/>
    <n v="524.96"/>
    <n v="1205389.71"/>
    <n v="971700.96"/>
    <n v="233688.75"/>
  </r>
  <r>
    <x v="1"/>
    <x v="71"/>
    <x v="6"/>
    <x v="0"/>
    <x v="0"/>
    <x v="89"/>
    <n v="734318292"/>
    <d v="2018-03-04T00:00:00"/>
    <n v="9956"/>
    <n v="651.21"/>
    <n v="524.96"/>
    <n v="6483446.7599999998"/>
    <n v="5226501.76"/>
    <n v="1256945"/>
  </r>
  <r>
    <x v="0"/>
    <x v="72"/>
    <x v="1"/>
    <x v="0"/>
    <x v="3"/>
    <x v="90"/>
    <n v="169133937"/>
    <d v="2019-12-31T00:00:00"/>
    <n v="9345"/>
    <n v="152.58000000000001"/>
    <n v="97.44"/>
    <n v="1425860.1"/>
    <n v="910576.8"/>
    <n v="515283.3"/>
  </r>
  <r>
    <x v="2"/>
    <x v="4"/>
    <x v="3"/>
    <x v="0"/>
    <x v="1"/>
    <x v="91"/>
    <n v="743410336"/>
    <d v="2015-03-20T00:00:00"/>
    <n v="494"/>
    <n v="205.7"/>
    <n v="117.11"/>
    <n v="101615.8"/>
    <n v="57852.34"/>
    <n v="43763.46"/>
  </r>
  <r>
    <x v="1"/>
    <x v="73"/>
    <x v="11"/>
    <x v="1"/>
    <x v="2"/>
    <x v="92"/>
    <n v="232196319"/>
    <d v="2017-08-04T00:00:00"/>
    <n v="905"/>
    <n v="668.27"/>
    <n v="502.54"/>
    <n v="604784.35"/>
    <n v="454798.7"/>
    <n v="149985.65"/>
  </r>
  <r>
    <x v="1"/>
    <x v="74"/>
    <x v="2"/>
    <x v="1"/>
    <x v="2"/>
    <x v="93"/>
    <n v="530853211"/>
    <d v="2018-08-02T00:00:00"/>
    <n v="117"/>
    <n v="47.45"/>
    <n v="31.79"/>
    <n v="5551.65"/>
    <n v="3719.43"/>
    <n v="1832.22"/>
  </r>
  <r>
    <x v="4"/>
    <x v="45"/>
    <x v="9"/>
    <x v="0"/>
    <x v="2"/>
    <x v="94"/>
    <n v="905054843"/>
    <d v="2021-01-12T00:00:00"/>
    <n v="4695"/>
    <n v="9.33"/>
    <n v="6.92"/>
    <n v="43804.35"/>
    <n v="32489.4"/>
    <n v="11314.95"/>
  </r>
  <r>
    <x v="3"/>
    <x v="35"/>
    <x v="11"/>
    <x v="1"/>
    <x v="1"/>
    <x v="95"/>
    <n v="240787541"/>
    <d v="2016-11-13T00:00:00"/>
    <n v="3239"/>
    <n v="668.27"/>
    <n v="502.54"/>
    <n v="2164526.5299999998"/>
    <n v="1627727.06"/>
    <n v="536799.47"/>
  </r>
  <r>
    <x v="1"/>
    <x v="75"/>
    <x v="8"/>
    <x v="0"/>
    <x v="2"/>
    <x v="96"/>
    <n v="194350135"/>
    <d v="2022-06-05T00:00:00"/>
    <n v="1379"/>
    <n v="421.89"/>
    <n v="364.69"/>
    <n v="581786.31000000006"/>
    <n v="502907.51"/>
    <n v="78878.8"/>
  </r>
  <r>
    <x v="2"/>
    <x v="12"/>
    <x v="11"/>
    <x v="0"/>
    <x v="2"/>
    <x v="97"/>
    <n v="242353951"/>
    <d v="2019-04-13T00:00:00"/>
    <n v="6775"/>
    <n v="668.27"/>
    <n v="502.54"/>
    <n v="4527529.25"/>
    <n v="3404708.5"/>
    <n v="1122820.75"/>
  </r>
  <r>
    <x v="0"/>
    <x v="76"/>
    <x v="10"/>
    <x v="1"/>
    <x v="1"/>
    <x v="98"/>
    <n v="831722819"/>
    <d v="2020-10-26T00:00:00"/>
    <n v="4120"/>
    <n v="154.06"/>
    <n v="90.93"/>
    <n v="634727.19999999995"/>
    <n v="374631.6"/>
    <n v="260095.6"/>
  </r>
  <r>
    <x v="1"/>
    <x v="77"/>
    <x v="7"/>
    <x v="0"/>
    <x v="2"/>
    <x v="99"/>
    <n v="229693067"/>
    <d v="2020-07-15T00:00:00"/>
    <n v="138"/>
    <n v="437.2"/>
    <n v="263.33"/>
    <n v="60333.599999999999"/>
    <n v="36339.54"/>
    <n v="23994.06"/>
  </r>
  <r>
    <x v="1"/>
    <x v="78"/>
    <x v="3"/>
    <x v="1"/>
    <x v="3"/>
    <x v="100"/>
    <n v="373813521"/>
    <d v="2019-06-15T00:00:00"/>
    <n v="8583"/>
    <n v="205.7"/>
    <n v="117.11"/>
    <n v="1765523.1"/>
    <n v="1005155.13"/>
    <n v="760367.97"/>
  </r>
  <r>
    <x v="1"/>
    <x v="79"/>
    <x v="2"/>
    <x v="0"/>
    <x v="1"/>
    <x v="101"/>
    <n v="121945512"/>
    <d v="2017-04-12T00:00:00"/>
    <n v="5242"/>
    <n v="47.45"/>
    <n v="31.79"/>
    <n v="248732.9"/>
    <n v="166643.18"/>
    <n v="82089.72"/>
  </r>
  <r>
    <x v="4"/>
    <x v="29"/>
    <x v="9"/>
    <x v="1"/>
    <x v="2"/>
    <x v="102"/>
    <n v="202262866"/>
    <d v="2015-12-14T00:00:00"/>
    <n v="2932"/>
    <n v="9.33"/>
    <n v="6.92"/>
    <n v="27355.56"/>
    <n v="20289.439999999999"/>
    <n v="7066.12"/>
  </r>
  <r>
    <x v="4"/>
    <x v="23"/>
    <x v="4"/>
    <x v="1"/>
    <x v="0"/>
    <x v="103"/>
    <n v="963251912"/>
    <d v="2017-02-01T00:00:00"/>
    <n v="6501"/>
    <n v="81.73"/>
    <n v="56.67"/>
    <n v="531326.73"/>
    <n v="368411.67"/>
    <n v="162915.06"/>
  </r>
  <r>
    <x v="0"/>
    <x v="0"/>
    <x v="11"/>
    <x v="0"/>
    <x v="0"/>
    <x v="104"/>
    <n v="123711478"/>
    <d v="2022-09-13T00:00:00"/>
    <n v="7830"/>
    <n v="668.27"/>
    <n v="502.54"/>
    <n v="5232554.0999999996"/>
    <n v="3934888.2"/>
    <n v="1297665.8999999999"/>
  </r>
  <r>
    <x v="0"/>
    <x v="76"/>
    <x v="5"/>
    <x v="1"/>
    <x v="2"/>
    <x v="105"/>
    <n v="422752892"/>
    <d v="2022-08-12T00:00:00"/>
    <n v="830"/>
    <n v="109.28"/>
    <n v="35.840000000000003"/>
    <n v="90702.399999999994"/>
    <n v="29747.200000000001"/>
    <n v="60955.199999999997"/>
  </r>
  <r>
    <x v="1"/>
    <x v="80"/>
    <x v="9"/>
    <x v="0"/>
    <x v="3"/>
    <x v="106"/>
    <n v="169799983"/>
    <d v="2020-11-20T00:00:00"/>
    <n v="6443"/>
    <n v="9.33"/>
    <n v="6.92"/>
    <n v="60113.19"/>
    <n v="44585.56"/>
    <n v="15527.63"/>
  </r>
  <r>
    <x v="1"/>
    <x v="81"/>
    <x v="10"/>
    <x v="0"/>
    <x v="0"/>
    <x v="107"/>
    <n v="894589078"/>
    <d v="2018-04-10T00:00:00"/>
    <n v="7643"/>
    <n v="154.06"/>
    <n v="90.93"/>
    <n v="1177480.58"/>
    <n v="694977.99"/>
    <n v="482502.59"/>
  </r>
  <r>
    <x v="2"/>
    <x v="82"/>
    <x v="6"/>
    <x v="1"/>
    <x v="0"/>
    <x v="108"/>
    <n v="597169005"/>
    <d v="2016-08-14T00:00:00"/>
    <n v="4434"/>
    <n v="651.21"/>
    <n v="524.96"/>
    <n v="2887465.14"/>
    <n v="2327672.64"/>
    <n v="559792.5"/>
  </r>
  <r>
    <x v="1"/>
    <x v="63"/>
    <x v="6"/>
    <x v="1"/>
    <x v="3"/>
    <x v="109"/>
    <n v="497901093"/>
    <d v="2015-06-11T00:00:00"/>
    <n v="8853"/>
    <n v="651.21"/>
    <n v="524.96"/>
    <n v="5765162.1299999999"/>
    <n v="4647470.88"/>
    <n v="1117691.25"/>
  </r>
  <r>
    <x v="1"/>
    <x v="64"/>
    <x v="4"/>
    <x v="0"/>
    <x v="0"/>
    <x v="110"/>
    <n v="987459170"/>
    <d v="2022-08-27T00:00:00"/>
    <n v="9967"/>
    <n v="81.73"/>
    <n v="56.67"/>
    <n v="814602.91"/>
    <n v="564829.89"/>
    <n v="249773.02"/>
  </r>
  <r>
    <x v="2"/>
    <x v="83"/>
    <x v="4"/>
    <x v="1"/>
    <x v="0"/>
    <x v="81"/>
    <n v="276829564"/>
    <d v="2021-02-13T00:00:00"/>
    <n v="8875"/>
    <n v="81.73"/>
    <n v="56.67"/>
    <n v="725353.75"/>
    <n v="502946.25"/>
    <n v="222407.5"/>
  </r>
  <r>
    <x v="1"/>
    <x v="84"/>
    <x v="11"/>
    <x v="1"/>
    <x v="3"/>
    <x v="111"/>
    <n v="247311103"/>
    <d v="2015-07-11T00:00:00"/>
    <n v="3706"/>
    <n v="668.27"/>
    <n v="502.54"/>
    <n v="2476608.62"/>
    <n v="1862413.24"/>
    <n v="614195.38"/>
  </r>
  <r>
    <x v="1"/>
    <x v="85"/>
    <x v="9"/>
    <x v="1"/>
    <x v="0"/>
    <x v="112"/>
    <n v="600515115"/>
    <d v="2015-08-30T00:00:00"/>
    <n v="4622"/>
    <n v="9.33"/>
    <n v="6.92"/>
    <n v="43123.26"/>
    <n v="31984.240000000002"/>
    <n v="11139.02"/>
  </r>
  <r>
    <x v="1"/>
    <x v="73"/>
    <x v="6"/>
    <x v="1"/>
    <x v="0"/>
    <x v="113"/>
    <n v="208365428"/>
    <d v="2015-12-29T00:00:00"/>
    <n v="8815"/>
    <n v="651.21"/>
    <n v="524.96"/>
    <n v="5740416.1500000004"/>
    <n v="4627522.4000000004"/>
    <n v="1112893.75"/>
  </r>
  <r>
    <x v="1"/>
    <x v="86"/>
    <x v="4"/>
    <x v="0"/>
    <x v="2"/>
    <x v="114"/>
    <n v="263098371"/>
    <d v="2018-07-04T00:00:00"/>
    <n v="5509"/>
    <n v="81.73"/>
    <n v="56.67"/>
    <n v="450250.57"/>
    <n v="312195.03000000003"/>
    <n v="138055.54"/>
  </r>
  <r>
    <x v="4"/>
    <x v="29"/>
    <x v="6"/>
    <x v="0"/>
    <x v="2"/>
    <x v="115"/>
    <n v="227262771"/>
    <d v="2019-01-06T00:00:00"/>
    <n v="959"/>
    <n v="651.21"/>
    <n v="524.96"/>
    <n v="624510.39"/>
    <n v="503436.64"/>
    <n v="121073.75"/>
  </r>
  <r>
    <x v="1"/>
    <x v="87"/>
    <x v="6"/>
    <x v="1"/>
    <x v="3"/>
    <x v="116"/>
    <n v="983719956"/>
    <d v="2022-08-01T00:00:00"/>
    <n v="3450"/>
    <n v="651.21"/>
    <n v="524.96"/>
    <n v="2246674.5"/>
    <n v="1811112"/>
    <n v="435562.5"/>
  </r>
  <r>
    <x v="1"/>
    <x v="88"/>
    <x v="0"/>
    <x v="1"/>
    <x v="3"/>
    <x v="117"/>
    <n v="785643756"/>
    <d v="2019-01-26T00:00:00"/>
    <n v="8301"/>
    <n v="255.28"/>
    <n v="159.41999999999999"/>
    <n v="2119079.2799999998"/>
    <n v="1323345.42"/>
    <n v="795733.86"/>
  </r>
  <r>
    <x v="1"/>
    <x v="70"/>
    <x v="6"/>
    <x v="0"/>
    <x v="1"/>
    <x v="118"/>
    <n v="206520497"/>
    <d v="2016-03-05T00:00:00"/>
    <n v="2859"/>
    <n v="651.21"/>
    <n v="524.96"/>
    <n v="1861809.39"/>
    <n v="1500860.64"/>
    <n v="360948.75"/>
  </r>
  <r>
    <x v="1"/>
    <x v="22"/>
    <x v="7"/>
    <x v="0"/>
    <x v="1"/>
    <x v="119"/>
    <n v="790149009"/>
    <d v="2021-05-29T00:00:00"/>
    <n v="1505"/>
    <n v="437.2"/>
    <n v="263.33"/>
    <n v="657986"/>
    <n v="396311.65"/>
    <n v="261674.35"/>
  </r>
  <r>
    <x v="1"/>
    <x v="89"/>
    <x v="3"/>
    <x v="0"/>
    <x v="0"/>
    <x v="120"/>
    <n v="100640618"/>
    <d v="2018-10-18T00:00:00"/>
    <n v="650"/>
    <n v="205.7"/>
    <n v="117.11"/>
    <n v="133705"/>
    <n v="76121.5"/>
    <n v="57583.5"/>
  </r>
  <r>
    <x v="1"/>
    <x v="9"/>
    <x v="4"/>
    <x v="0"/>
    <x v="2"/>
    <x v="121"/>
    <n v="272419154"/>
    <d v="2016-06-27T00:00:00"/>
    <n v="3736"/>
    <n v="81.73"/>
    <n v="56.67"/>
    <n v="305343.28000000003"/>
    <n v="211719.12"/>
    <n v="93624.16"/>
  </r>
  <r>
    <x v="1"/>
    <x v="75"/>
    <x v="8"/>
    <x v="1"/>
    <x v="0"/>
    <x v="122"/>
    <n v="360220944"/>
    <d v="2015-02-27T00:00:00"/>
    <n v="6237"/>
    <n v="421.89"/>
    <n v="364.69"/>
    <n v="2631327.9300000002"/>
    <n v="2274571.5299999998"/>
    <n v="356756.4"/>
  </r>
  <r>
    <x v="2"/>
    <x v="90"/>
    <x v="2"/>
    <x v="1"/>
    <x v="1"/>
    <x v="123"/>
    <n v="389094817"/>
    <d v="2018-11-11T00:00:00"/>
    <n v="658"/>
    <n v="47.45"/>
    <n v="31.79"/>
    <n v="31222.1"/>
    <n v="20917.82"/>
    <n v="10304.280000000001"/>
  </r>
  <r>
    <x v="1"/>
    <x v="62"/>
    <x v="8"/>
    <x v="1"/>
    <x v="2"/>
    <x v="124"/>
    <n v="904402101"/>
    <d v="2020-06-23T00:00:00"/>
    <n v="1534"/>
    <n v="421.89"/>
    <n v="364.69"/>
    <n v="647179.26"/>
    <n v="559434.46"/>
    <n v="87744.8"/>
  </r>
  <r>
    <x v="1"/>
    <x v="91"/>
    <x v="10"/>
    <x v="0"/>
    <x v="3"/>
    <x v="36"/>
    <n v="721816623"/>
    <d v="2022-02-17T00:00:00"/>
    <n v="434"/>
    <n v="154.06"/>
    <n v="90.93"/>
    <n v="66862.039999999994"/>
    <n v="39463.620000000003"/>
    <n v="27398.42"/>
  </r>
  <r>
    <x v="1"/>
    <x v="33"/>
    <x v="1"/>
    <x v="0"/>
    <x v="3"/>
    <x v="125"/>
    <n v="977324712"/>
    <d v="2021-03-10T00:00:00"/>
    <n v="955"/>
    <n v="152.58000000000001"/>
    <n v="97.44"/>
    <n v="145713.9"/>
    <n v="93055.2"/>
    <n v="52658.7"/>
  </r>
  <r>
    <x v="1"/>
    <x v="92"/>
    <x v="2"/>
    <x v="0"/>
    <x v="1"/>
    <x v="126"/>
    <n v="177225196"/>
    <d v="2015-09-12T00:00:00"/>
    <n v="3729"/>
    <n v="47.45"/>
    <n v="31.79"/>
    <n v="176941.05"/>
    <n v="118544.91"/>
    <n v="58396.14"/>
  </r>
  <r>
    <x v="3"/>
    <x v="30"/>
    <x v="2"/>
    <x v="0"/>
    <x v="0"/>
    <x v="127"/>
    <n v="948129403"/>
    <d v="2022-05-14T00:00:00"/>
    <n v="1415"/>
    <n v="47.45"/>
    <n v="31.79"/>
    <n v="67141.75"/>
    <n v="44982.85"/>
    <n v="22158.9"/>
  </r>
  <r>
    <x v="0"/>
    <x v="76"/>
    <x v="8"/>
    <x v="1"/>
    <x v="0"/>
    <x v="128"/>
    <n v="586961162"/>
    <d v="2016-04-22T00:00:00"/>
    <n v="3706"/>
    <n v="421.89"/>
    <n v="364.69"/>
    <n v="1563524.34"/>
    <n v="1351541.14"/>
    <n v="211983.2"/>
  </r>
  <r>
    <x v="1"/>
    <x v="33"/>
    <x v="1"/>
    <x v="0"/>
    <x v="3"/>
    <x v="129"/>
    <n v="510956799"/>
    <d v="2022-09-23T00:00:00"/>
    <n v="2326"/>
    <n v="152.58000000000001"/>
    <n v="97.44"/>
    <n v="354901.08"/>
    <n v="226645.44"/>
    <n v="128255.64"/>
  </r>
  <r>
    <x v="0"/>
    <x v="13"/>
    <x v="8"/>
    <x v="0"/>
    <x v="2"/>
    <x v="130"/>
    <n v="407665145"/>
    <d v="2019-07-05T00:00:00"/>
    <n v="6030"/>
    <n v="421.89"/>
    <n v="364.69"/>
    <n v="2543996.7000000002"/>
    <n v="2199080.7000000002"/>
    <n v="344916"/>
  </r>
  <r>
    <x v="3"/>
    <x v="61"/>
    <x v="8"/>
    <x v="0"/>
    <x v="1"/>
    <x v="131"/>
    <n v="484947526"/>
    <d v="2015-03-16T00:00:00"/>
    <n v="5604"/>
    <n v="421.89"/>
    <n v="364.69"/>
    <n v="2364271.56"/>
    <n v="2043722.76"/>
    <n v="320548.8"/>
  </r>
  <r>
    <x v="1"/>
    <x v="93"/>
    <x v="9"/>
    <x v="0"/>
    <x v="0"/>
    <x v="132"/>
    <n v="120977771"/>
    <d v="2021-05-02T00:00:00"/>
    <n v="8866"/>
    <n v="9.33"/>
    <n v="6.92"/>
    <n v="82719.78"/>
    <n v="61352.72"/>
    <n v="21367.06"/>
  </r>
  <r>
    <x v="2"/>
    <x v="83"/>
    <x v="4"/>
    <x v="1"/>
    <x v="0"/>
    <x v="133"/>
    <n v="114242208"/>
    <d v="2019-05-15T00:00:00"/>
    <n v="5663"/>
    <n v="81.73"/>
    <n v="56.67"/>
    <n v="462836.99"/>
    <n v="320922.21000000002"/>
    <n v="141914.78"/>
  </r>
  <r>
    <x v="3"/>
    <x v="94"/>
    <x v="5"/>
    <x v="0"/>
    <x v="0"/>
    <x v="134"/>
    <n v="433539664"/>
    <d v="2015-01-15T00:00:00"/>
    <n v="2876"/>
    <n v="109.28"/>
    <n v="35.840000000000003"/>
    <n v="314289.28000000003"/>
    <n v="103075.84"/>
    <n v="211213.44"/>
  </r>
  <r>
    <x v="4"/>
    <x v="95"/>
    <x v="8"/>
    <x v="0"/>
    <x v="0"/>
    <x v="135"/>
    <n v="667981469"/>
    <d v="2021-06-12T00:00:00"/>
    <n v="9416"/>
    <n v="421.89"/>
    <n v="364.69"/>
    <n v="3972516.24"/>
    <n v="3433921.04"/>
    <n v="538595.19999999995"/>
  </r>
  <r>
    <x v="1"/>
    <x v="17"/>
    <x v="1"/>
    <x v="1"/>
    <x v="2"/>
    <x v="136"/>
    <n v="476991450"/>
    <d v="2017-03-27T00:00:00"/>
    <n v="1225"/>
    <n v="152.58000000000001"/>
    <n v="97.44"/>
    <n v="186910.5"/>
    <n v="119364"/>
    <n v="67546.5"/>
  </r>
  <r>
    <x v="1"/>
    <x v="54"/>
    <x v="6"/>
    <x v="0"/>
    <x v="1"/>
    <x v="137"/>
    <n v="940305936"/>
    <d v="2022-07-29T00:00:00"/>
    <n v="6277"/>
    <n v="651.21"/>
    <n v="524.96"/>
    <n v="4087645.17"/>
    <n v="3295173.92"/>
    <n v="792471.25"/>
  </r>
  <r>
    <x v="1"/>
    <x v="96"/>
    <x v="0"/>
    <x v="0"/>
    <x v="3"/>
    <x v="138"/>
    <n v="507973754"/>
    <d v="2021-01-12T00:00:00"/>
    <n v="9577"/>
    <n v="255.28"/>
    <n v="159.41999999999999"/>
    <n v="2444816.56"/>
    <n v="1526765.34"/>
    <n v="918051.22"/>
  </r>
  <r>
    <x v="2"/>
    <x v="65"/>
    <x v="7"/>
    <x v="0"/>
    <x v="2"/>
    <x v="139"/>
    <n v="850356233"/>
    <d v="2019-05-26T00:00:00"/>
    <n v="8161"/>
    <n v="437.2"/>
    <n v="263.33"/>
    <n v="3567989.2"/>
    <n v="2149036.13"/>
    <n v="1418953.07"/>
  </r>
  <r>
    <x v="2"/>
    <x v="4"/>
    <x v="8"/>
    <x v="1"/>
    <x v="2"/>
    <x v="140"/>
    <n v="108127200"/>
    <d v="2022-10-01T00:00:00"/>
    <n v="6096"/>
    <n v="421.89"/>
    <n v="364.69"/>
    <n v="2571841.44"/>
    <n v="2223150.2400000002"/>
    <n v="348691.20000000001"/>
  </r>
  <r>
    <x v="3"/>
    <x v="60"/>
    <x v="6"/>
    <x v="0"/>
    <x v="1"/>
    <x v="141"/>
    <n v="542272984"/>
    <d v="2016-12-08T00:00:00"/>
    <n v="9481"/>
    <n v="651.21"/>
    <n v="524.96"/>
    <n v="6174122.0099999998"/>
    <n v="4977145.76"/>
    <n v="1196976.25"/>
  </r>
  <r>
    <x v="1"/>
    <x v="97"/>
    <x v="6"/>
    <x v="1"/>
    <x v="1"/>
    <x v="142"/>
    <n v="884092414"/>
    <d v="2021-05-13T00:00:00"/>
    <n v="1447"/>
    <n v="651.21"/>
    <n v="524.96"/>
    <n v="942300.87"/>
    <n v="759617.12"/>
    <n v="182683.75"/>
  </r>
  <r>
    <x v="1"/>
    <x v="98"/>
    <x v="11"/>
    <x v="1"/>
    <x v="1"/>
    <x v="143"/>
    <n v="385196816"/>
    <d v="2020-09-03T00:00:00"/>
    <n v="7153"/>
    <n v="668.27"/>
    <n v="502.54"/>
    <n v="4780135.3099999996"/>
    <n v="3594668.62"/>
    <n v="1185466.69"/>
  </r>
  <r>
    <x v="2"/>
    <x v="65"/>
    <x v="8"/>
    <x v="0"/>
    <x v="2"/>
    <x v="144"/>
    <n v="167510020"/>
    <d v="2019-10-06T00:00:00"/>
    <n v="8792"/>
    <n v="421.89"/>
    <n v="364.69"/>
    <n v="3709256.88"/>
    <n v="3206354.48"/>
    <n v="502902.4"/>
  </r>
  <r>
    <x v="1"/>
    <x v="99"/>
    <x v="2"/>
    <x v="0"/>
    <x v="3"/>
    <x v="145"/>
    <n v="973268353"/>
    <d v="2016-06-26T00:00:00"/>
    <n v="589"/>
    <n v="47.45"/>
    <n v="31.79"/>
    <n v="27948.05"/>
    <n v="18724.310000000001"/>
    <n v="9223.74"/>
  </r>
  <r>
    <x v="1"/>
    <x v="100"/>
    <x v="9"/>
    <x v="1"/>
    <x v="0"/>
    <x v="146"/>
    <n v="915020644"/>
    <d v="2020-03-18T00:00:00"/>
    <n v="3797"/>
    <n v="9.33"/>
    <n v="6.92"/>
    <n v="35426.01"/>
    <n v="26275.24"/>
    <n v="9150.77"/>
  </r>
  <r>
    <x v="1"/>
    <x v="101"/>
    <x v="7"/>
    <x v="1"/>
    <x v="1"/>
    <x v="147"/>
    <n v="425628221"/>
    <d v="2016-02-24T00:00:00"/>
    <n v="1704"/>
    <n v="437.2"/>
    <n v="263.33"/>
    <n v="744988.8"/>
    <n v="448714.32"/>
    <n v="296274.48"/>
  </r>
  <r>
    <x v="0"/>
    <x v="13"/>
    <x v="2"/>
    <x v="0"/>
    <x v="2"/>
    <x v="148"/>
    <n v="908264911"/>
    <d v="2022-06-14T00:00:00"/>
    <n v="4626"/>
    <n v="47.45"/>
    <n v="31.79"/>
    <n v="219503.7"/>
    <n v="147060.54"/>
    <n v="72443.16"/>
  </r>
  <r>
    <x v="1"/>
    <x v="62"/>
    <x v="3"/>
    <x v="0"/>
    <x v="1"/>
    <x v="149"/>
    <n v="686417043"/>
    <d v="2016-03-29T00:00:00"/>
    <n v="4912"/>
    <n v="205.7"/>
    <n v="117.11"/>
    <n v="1010398.4"/>
    <n v="575244.31999999995"/>
    <n v="435154.08"/>
  </r>
  <r>
    <x v="2"/>
    <x v="42"/>
    <x v="11"/>
    <x v="0"/>
    <x v="3"/>
    <x v="150"/>
    <n v="853883445"/>
    <d v="2019-01-10T00:00:00"/>
    <n v="1941"/>
    <n v="668.27"/>
    <n v="502.54"/>
    <n v="1297112.07"/>
    <n v="975430.14"/>
    <n v="321681.93"/>
  </r>
  <r>
    <x v="3"/>
    <x v="5"/>
    <x v="3"/>
    <x v="0"/>
    <x v="1"/>
    <x v="151"/>
    <n v="324775445"/>
    <d v="2015-09-14T00:00:00"/>
    <n v="7126"/>
    <n v="205.7"/>
    <n v="117.11"/>
    <n v="1465818.2"/>
    <n v="834525.86"/>
    <n v="631292.34"/>
  </r>
  <r>
    <x v="3"/>
    <x v="94"/>
    <x v="3"/>
    <x v="0"/>
    <x v="1"/>
    <x v="152"/>
    <n v="783516871"/>
    <d v="2015-04-06T00:00:00"/>
    <n v="8909"/>
    <n v="205.7"/>
    <n v="117.11"/>
    <n v="1832581.3"/>
    <n v="1043332.99"/>
    <n v="789248.31"/>
  </r>
  <r>
    <x v="2"/>
    <x v="102"/>
    <x v="7"/>
    <x v="1"/>
    <x v="3"/>
    <x v="153"/>
    <n v="834844052"/>
    <d v="2015-05-20T00:00:00"/>
    <n v="7762"/>
    <n v="437.2"/>
    <n v="263.33"/>
    <n v="3393546.4"/>
    <n v="2043967.46"/>
    <n v="1349578.94"/>
  </r>
  <r>
    <x v="2"/>
    <x v="51"/>
    <x v="1"/>
    <x v="1"/>
    <x v="3"/>
    <x v="154"/>
    <n v="953805816"/>
    <d v="2015-12-25T00:00:00"/>
    <n v="1191"/>
    <n v="152.58000000000001"/>
    <n v="97.44"/>
    <n v="181722.78"/>
    <n v="116051.04"/>
    <n v="65671.740000000005"/>
  </r>
  <r>
    <x v="6"/>
    <x v="103"/>
    <x v="6"/>
    <x v="0"/>
    <x v="2"/>
    <x v="96"/>
    <n v="335763490"/>
    <d v="2022-07-04T00:00:00"/>
    <n v="8733"/>
    <n v="651.21"/>
    <n v="524.96"/>
    <n v="5687016.9299999997"/>
    <n v="4584475.68"/>
    <n v="1102541.25"/>
  </r>
  <r>
    <x v="2"/>
    <x v="48"/>
    <x v="7"/>
    <x v="0"/>
    <x v="3"/>
    <x v="155"/>
    <n v="946390902"/>
    <d v="2020-03-23T00:00:00"/>
    <n v="6954"/>
    <n v="437.2"/>
    <n v="263.33"/>
    <n v="3040288.8"/>
    <n v="1831196.82"/>
    <n v="1209091.98"/>
  </r>
  <r>
    <x v="1"/>
    <x v="41"/>
    <x v="10"/>
    <x v="1"/>
    <x v="2"/>
    <x v="156"/>
    <n v="771674382"/>
    <d v="2019-03-21T00:00:00"/>
    <n v="4453"/>
    <n v="154.06"/>
    <n v="90.93"/>
    <n v="686029.18"/>
    <n v="404911.29"/>
    <n v="281117.89"/>
  </r>
  <r>
    <x v="2"/>
    <x v="104"/>
    <x v="3"/>
    <x v="0"/>
    <x v="1"/>
    <x v="157"/>
    <n v="567912757"/>
    <d v="2017-05-22T00:00:00"/>
    <n v="6860"/>
    <n v="205.7"/>
    <n v="117.11"/>
    <n v="1411102"/>
    <n v="803374.6"/>
    <n v="607727.4"/>
  </r>
  <r>
    <x v="3"/>
    <x v="20"/>
    <x v="6"/>
    <x v="1"/>
    <x v="2"/>
    <x v="158"/>
    <n v="711717355"/>
    <d v="2018-11-18T00:00:00"/>
    <n v="1836"/>
    <n v="651.21"/>
    <n v="524.96"/>
    <n v="1195621.56"/>
    <n v="963826.56"/>
    <n v="231795"/>
  </r>
  <r>
    <x v="1"/>
    <x v="105"/>
    <x v="6"/>
    <x v="0"/>
    <x v="2"/>
    <x v="159"/>
    <n v="750012004"/>
    <d v="2016-01-30T00:00:00"/>
    <n v="4074"/>
    <n v="651.21"/>
    <n v="524.96"/>
    <n v="2653029.54"/>
    <n v="2138687.04"/>
    <n v="514342.5"/>
  </r>
  <r>
    <x v="3"/>
    <x v="106"/>
    <x v="1"/>
    <x v="0"/>
    <x v="1"/>
    <x v="160"/>
    <n v="750033032"/>
    <d v="2016-08-18T00:00:00"/>
    <n v="297"/>
    <n v="152.58000000000001"/>
    <n v="97.44"/>
    <n v="45316.26"/>
    <n v="28939.68"/>
    <n v="16376.58"/>
  </r>
  <r>
    <x v="0"/>
    <x v="13"/>
    <x v="11"/>
    <x v="1"/>
    <x v="3"/>
    <x v="77"/>
    <n v="849329268"/>
    <d v="2017-07-22T00:00:00"/>
    <n v="4259"/>
    <n v="668.27"/>
    <n v="502.54"/>
    <n v="2846161.93"/>
    <n v="2140317.86"/>
    <n v="705844.07"/>
  </r>
  <r>
    <x v="0"/>
    <x v="69"/>
    <x v="8"/>
    <x v="0"/>
    <x v="0"/>
    <x v="161"/>
    <n v="805762040"/>
    <d v="2019-04-08T00:00:00"/>
    <n v="1748"/>
    <n v="421.89"/>
    <n v="364.69"/>
    <n v="737463.72"/>
    <n v="637478.12"/>
    <n v="99985.600000000006"/>
  </r>
  <r>
    <x v="1"/>
    <x v="70"/>
    <x v="3"/>
    <x v="0"/>
    <x v="3"/>
    <x v="162"/>
    <n v="447505176"/>
    <d v="2022-07-27T00:00:00"/>
    <n v="5581"/>
    <n v="205.7"/>
    <n v="117.11"/>
    <n v="1148011.7"/>
    <n v="653590.91"/>
    <n v="494420.79"/>
  </r>
  <r>
    <x v="4"/>
    <x v="56"/>
    <x v="2"/>
    <x v="1"/>
    <x v="2"/>
    <x v="163"/>
    <n v="123045003"/>
    <d v="2017-03-22T00:00:00"/>
    <n v="606"/>
    <n v="47.45"/>
    <n v="31.79"/>
    <n v="28754.7"/>
    <n v="19264.740000000002"/>
    <n v="9489.9599999999991"/>
  </r>
  <r>
    <x v="2"/>
    <x v="104"/>
    <x v="11"/>
    <x v="1"/>
    <x v="3"/>
    <x v="164"/>
    <n v="251180350"/>
    <d v="2015-10-20T00:00:00"/>
    <n v="8702"/>
    <n v="668.27"/>
    <n v="502.54"/>
    <n v="5815285.54"/>
    <n v="4373103.08"/>
    <n v="1442182.46"/>
  </r>
  <r>
    <x v="2"/>
    <x v="107"/>
    <x v="11"/>
    <x v="0"/>
    <x v="0"/>
    <x v="165"/>
    <n v="871022546"/>
    <d v="2020-04-11T00:00:00"/>
    <n v="3782"/>
    <n v="668.27"/>
    <n v="502.54"/>
    <n v="2527397.14"/>
    <n v="1900606.28"/>
    <n v="626790.86"/>
  </r>
  <r>
    <x v="1"/>
    <x v="108"/>
    <x v="9"/>
    <x v="0"/>
    <x v="2"/>
    <x v="166"/>
    <n v="291995418"/>
    <d v="2022-06-06T00:00:00"/>
    <n v="6788"/>
    <n v="9.33"/>
    <n v="6.92"/>
    <n v="63332.04"/>
    <n v="46972.959999999999"/>
    <n v="16359.08"/>
  </r>
  <r>
    <x v="2"/>
    <x v="83"/>
    <x v="5"/>
    <x v="0"/>
    <x v="1"/>
    <x v="82"/>
    <n v="943835294"/>
    <d v="2018-08-01T00:00:00"/>
    <n v="692"/>
    <n v="109.28"/>
    <n v="35.840000000000003"/>
    <n v="75621.759999999995"/>
    <n v="24801.279999999999"/>
    <n v="50820.480000000003"/>
  </r>
  <r>
    <x v="1"/>
    <x v="53"/>
    <x v="6"/>
    <x v="1"/>
    <x v="2"/>
    <x v="167"/>
    <n v="826591002"/>
    <d v="2021-04-18T00:00:00"/>
    <n v="5501"/>
    <n v="651.21"/>
    <n v="524.96"/>
    <n v="3582306.21"/>
    <n v="2887804.96"/>
    <n v="694501.25"/>
  </r>
  <r>
    <x v="3"/>
    <x v="15"/>
    <x v="7"/>
    <x v="0"/>
    <x v="0"/>
    <x v="168"/>
    <n v="260623872"/>
    <d v="2021-05-12T00:00:00"/>
    <n v="3250"/>
    <n v="437.2"/>
    <n v="263.33"/>
    <n v="1420900"/>
    <n v="855822.5"/>
    <n v="565077.5"/>
  </r>
  <r>
    <x v="4"/>
    <x v="46"/>
    <x v="10"/>
    <x v="0"/>
    <x v="2"/>
    <x v="169"/>
    <n v="536607730"/>
    <d v="2018-11-03T00:00:00"/>
    <n v="3007"/>
    <n v="154.06"/>
    <n v="90.93"/>
    <n v="463258.42"/>
    <n v="273426.51"/>
    <n v="189831.91"/>
  </r>
  <r>
    <x v="4"/>
    <x v="46"/>
    <x v="4"/>
    <x v="1"/>
    <x v="2"/>
    <x v="170"/>
    <n v="765528905"/>
    <d v="2015-03-06T00:00:00"/>
    <n v="5870"/>
    <n v="81.73"/>
    <n v="56.67"/>
    <n v="479755.1"/>
    <n v="332652.90000000002"/>
    <n v="147102.20000000001"/>
  </r>
  <r>
    <x v="1"/>
    <x v="109"/>
    <x v="0"/>
    <x v="0"/>
    <x v="0"/>
    <x v="171"/>
    <n v="128686225"/>
    <d v="2021-03-13T00:00:00"/>
    <n v="9968"/>
    <n v="255.28"/>
    <n v="159.41999999999999"/>
    <n v="2544631.04"/>
    <n v="1589098.56"/>
    <n v="955532.48"/>
  </r>
  <r>
    <x v="3"/>
    <x v="110"/>
    <x v="10"/>
    <x v="1"/>
    <x v="2"/>
    <x v="172"/>
    <n v="127691018"/>
    <d v="2017-04-05T00:00:00"/>
    <n v="5465"/>
    <n v="154.06"/>
    <n v="90.93"/>
    <n v="841937.9"/>
    <n v="496932.45"/>
    <n v="345005.45"/>
  </r>
  <r>
    <x v="4"/>
    <x v="95"/>
    <x v="10"/>
    <x v="1"/>
    <x v="1"/>
    <x v="173"/>
    <n v="534467113"/>
    <d v="2015-05-25T00:00:00"/>
    <n v="9550"/>
    <n v="154.06"/>
    <n v="90.93"/>
    <n v="1471273"/>
    <n v="868381.5"/>
    <n v="602891.5"/>
  </r>
  <r>
    <x v="4"/>
    <x v="29"/>
    <x v="4"/>
    <x v="0"/>
    <x v="3"/>
    <x v="174"/>
    <n v="741250836"/>
    <d v="2022-01-10T00:00:00"/>
    <n v="1450"/>
    <n v="81.73"/>
    <n v="56.67"/>
    <n v="118508.5"/>
    <n v="82171.5"/>
    <n v="36337"/>
  </r>
  <r>
    <x v="4"/>
    <x v="29"/>
    <x v="1"/>
    <x v="0"/>
    <x v="0"/>
    <x v="175"/>
    <n v="210591018"/>
    <d v="2018-05-27T00:00:00"/>
    <n v="7417"/>
    <n v="152.58000000000001"/>
    <n v="97.44"/>
    <n v="1131685.8600000001"/>
    <n v="722712.48"/>
    <n v="408973.38"/>
  </r>
  <r>
    <x v="0"/>
    <x v="69"/>
    <x v="10"/>
    <x v="0"/>
    <x v="1"/>
    <x v="176"/>
    <n v="725348985"/>
    <d v="2018-04-13T00:00:00"/>
    <n v="5738"/>
    <n v="154.06"/>
    <n v="90.93"/>
    <n v="883996.28"/>
    <n v="521756.34"/>
    <n v="362239.94"/>
  </r>
  <r>
    <x v="1"/>
    <x v="111"/>
    <x v="11"/>
    <x v="1"/>
    <x v="3"/>
    <x v="177"/>
    <n v="538698565"/>
    <d v="2021-09-07T00:00:00"/>
    <n v="1731"/>
    <n v="668.27"/>
    <n v="502.54"/>
    <n v="1156775.3700000001"/>
    <n v="869896.74"/>
    <n v="286878.63"/>
  </r>
  <r>
    <x v="0"/>
    <x v="25"/>
    <x v="3"/>
    <x v="1"/>
    <x v="3"/>
    <x v="178"/>
    <n v="224126088"/>
    <d v="2016-06-12T00:00:00"/>
    <n v="2745"/>
    <n v="205.7"/>
    <n v="117.11"/>
    <n v="564646.5"/>
    <n v="321466.95"/>
    <n v="243179.55"/>
  </r>
  <r>
    <x v="3"/>
    <x v="21"/>
    <x v="2"/>
    <x v="0"/>
    <x v="0"/>
    <x v="106"/>
    <n v="425430381"/>
    <d v="2020-12-05T00:00:00"/>
    <n v="3159"/>
    <n v="47.45"/>
    <n v="31.79"/>
    <n v="149894.54999999999"/>
    <n v="100424.61"/>
    <n v="49469.94"/>
  </r>
  <r>
    <x v="1"/>
    <x v="58"/>
    <x v="10"/>
    <x v="1"/>
    <x v="0"/>
    <x v="179"/>
    <n v="506722772"/>
    <d v="2016-08-08T00:00:00"/>
    <n v="9383"/>
    <n v="154.06"/>
    <n v="90.93"/>
    <n v="1445544.98"/>
    <n v="853196.19"/>
    <n v="592348.79"/>
  </r>
  <r>
    <x v="1"/>
    <x v="91"/>
    <x v="6"/>
    <x v="1"/>
    <x v="1"/>
    <x v="180"/>
    <n v="802427089"/>
    <d v="2022-04-26T00:00:00"/>
    <n v="4862"/>
    <n v="651.21"/>
    <n v="524.96"/>
    <n v="3166183.02"/>
    <n v="2552355.52"/>
    <n v="613827.5"/>
  </r>
  <r>
    <x v="2"/>
    <x v="90"/>
    <x v="7"/>
    <x v="1"/>
    <x v="3"/>
    <x v="181"/>
    <n v="367279660"/>
    <d v="2015-08-09T00:00:00"/>
    <n v="5068"/>
    <n v="437.2"/>
    <n v="263.33"/>
    <n v="2215729.6"/>
    <n v="1334556.44"/>
    <n v="881173.16"/>
  </r>
  <r>
    <x v="3"/>
    <x v="10"/>
    <x v="4"/>
    <x v="1"/>
    <x v="3"/>
    <x v="182"/>
    <n v="126329314"/>
    <d v="2019-05-21T00:00:00"/>
    <n v="2506"/>
    <n v="81.73"/>
    <n v="56.67"/>
    <n v="204815.38"/>
    <n v="142015.01999999999"/>
    <n v="62800.36"/>
  </r>
  <r>
    <x v="2"/>
    <x v="112"/>
    <x v="4"/>
    <x v="1"/>
    <x v="3"/>
    <x v="183"/>
    <n v="624937379"/>
    <d v="2016-02-08T00:00:00"/>
    <n v="1713"/>
    <n v="81.73"/>
    <n v="56.67"/>
    <n v="140003.49"/>
    <n v="97075.71"/>
    <n v="42927.78"/>
  </r>
  <r>
    <x v="0"/>
    <x v="113"/>
    <x v="1"/>
    <x v="1"/>
    <x v="3"/>
    <x v="184"/>
    <n v="678777682"/>
    <d v="2022-09-28T00:00:00"/>
    <n v="4255"/>
    <n v="152.58000000000001"/>
    <n v="97.44"/>
    <n v="649227.9"/>
    <n v="414607.2"/>
    <n v="234620.7"/>
  </r>
  <r>
    <x v="2"/>
    <x v="112"/>
    <x v="3"/>
    <x v="0"/>
    <x v="2"/>
    <x v="185"/>
    <n v="523836553"/>
    <d v="2015-05-22T00:00:00"/>
    <n v="3732"/>
    <n v="205.7"/>
    <n v="117.11"/>
    <n v="767672.4"/>
    <n v="437054.52"/>
    <n v="330617.88"/>
  </r>
  <r>
    <x v="1"/>
    <x v="114"/>
    <x v="3"/>
    <x v="1"/>
    <x v="1"/>
    <x v="186"/>
    <n v="466412818"/>
    <d v="2015-05-12T00:00:00"/>
    <n v="772"/>
    <n v="205.7"/>
    <n v="117.11"/>
    <n v="158800.4"/>
    <n v="90408.92"/>
    <n v="68391.48"/>
  </r>
  <r>
    <x v="4"/>
    <x v="115"/>
    <x v="9"/>
    <x v="0"/>
    <x v="3"/>
    <x v="187"/>
    <n v="433117806"/>
    <d v="2020-02-06T00:00:00"/>
    <n v="8039"/>
    <n v="9.33"/>
    <n v="6.92"/>
    <n v="75003.87"/>
    <n v="55629.88"/>
    <n v="19373.990000000002"/>
  </r>
  <r>
    <x v="1"/>
    <x v="116"/>
    <x v="7"/>
    <x v="1"/>
    <x v="2"/>
    <x v="188"/>
    <n v="420875346"/>
    <d v="2020-02-18T00:00:00"/>
    <n v="5223"/>
    <n v="437.2"/>
    <n v="263.33"/>
    <n v="2283495.6"/>
    <n v="1375372.59"/>
    <n v="908123.01"/>
  </r>
  <r>
    <x v="1"/>
    <x v="63"/>
    <x v="7"/>
    <x v="0"/>
    <x v="1"/>
    <x v="189"/>
    <n v="946921765"/>
    <d v="2018-12-16T00:00:00"/>
    <n v="4048"/>
    <n v="437.2"/>
    <n v="263.33"/>
    <n v="1769785.6"/>
    <n v="1065959.8400000001"/>
    <n v="703825.76"/>
  </r>
  <r>
    <x v="1"/>
    <x v="78"/>
    <x v="11"/>
    <x v="1"/>
    <x v="3"/>
    <x v="190"/>
    <n v="798805892"/>
    <d v="2022-04-25T00:00:00"/>
    <n v="3270"/>
    <n v="668.27"/>
    <n v="502.54"/>
    <n v="2185242.9"/>
    <n v="1643305.8"/>
    <n v="541937.1"/>
  </r>
  <r>
    <x v="1"/>
    <x v="117"/>
    <x v="11"/>
    <x v="1"/>
    <x v="0"/>
    <x v="191"/>
    <n v="184389054"/>
    <d v="2021-06-20T00:00:00"/>
    <n v="3674"/>
    <n v="668.27"/>
    <n v="502.54"/>
    <n v="2455223.98"/>
    <n v="1846331.96"/>
    <n v="608892.02"/>
  </r>
  <r>
    <x v="0"/>
    <x v="118"/>
    <x v="11"/>
    <x v="1"/>
    <x v="0"/>
    <x v="144"/>
    <n v="281845080"/>
    <d v="2019-10-18T00:00:00"/>
    <n v="3077"/>
    <n v="668.27"/>
    <n v="502.54"/>
    <n v="2056266.79"/>
    <n v="1546315.58"/>
    <n v="509951.21"/>
  </r>
  <r>
    <x v="0"/>
    <x v="119"/>
    <x v="8"/>
    <x v="0"/>
    <x v="3"/>
    <x v="192"/>
    <n v="989660298"/>
    <d v="2019-10-11T00:00:00"/>
    <n v="1330"/>
    <n v="421.89"/>
    <n v="364.69"/>
    <n v="561113.69999999995"/>
    <n v="485037.7"/>
    <n v="76076"/>
  </r>
  <r>
    <x v="1"/>
    <x v="120"/>
    <x v="10"/>
    <x v="0"/>
    <x v="1"/>
    <x v="193"/>
    <n v="476633536"/>
    <d v="2020-11-03T00:00:00"/>
    <n v="5310"/>
    <n v="154.06"/>
    <n v="90.93"/>
    <n v="818058.6"/>
    <n v="482838.3"/>
    <n v="335220.3"/>
  </r>
  <r>
    <x v="2"/>
    <x v="121"/>
    <x v="0"/>
    <x v="1"/>
    <x v="1"/>
    <x v="194"/>
    <n v="131876122"/>
    <d v="2019-05-22T00:00:00"/>
    <n v="3930"/>
    <n v="255.28"/>
    <n v="159.41999999999999"/>
    <n v="1003250.4"/>
    <n v="626520.6"/>
    <n v="376729.8"/>
  </r>
  <r>
    <x v="1"/>
    <x v="58"/>
    <x v="8"/>
    <x v="1"/>
    <x v="2"/>
    <x v="195"/>
    <n v="514811885"/>
    <d v="2015-01-21T00:00:00"/>
    <n v="3132"/>
    <n v="421.89"/>
    <n v="364.69"/>
    <n v="1321359.48"/>
    <n v="1142209.08"/>
    <n v="179150.4"/>
  </r>
  <r>
    <x v="2"/>
    <x v="65"/>
    <x v="6"/>
    <x v="0"/>
    <x v="1"/>
    <x v="196"/>
    <n v="905177152"/>
    <d v="2022-01-07T00:00:00"/>
    <n v="889"/>
    <n v="651.21"/>
    <n v="524.96"/>
    <n v="578925.68999999994"/>
    <n v="466689.44"/>
    <n v="112236.25"/>
  </r>
  <r>
    <x v="3"/>
    <x v="20"/>
    <x v="4"/>
    <x v="1"/>
    <x v="3"/>
    <x v="197"/>
    <n v="653020751"/>
    <d v="2018-07-19T00:00:00"/>
    <n v="2207"/>
    <n v="81.73"/>
    <n v="56.67"/>
    <n v="180378.11"/>
    <n v="125070.69"/>
    <n v="55307.42"/>
  </r>
  <r>
    <x v="2"/>
    <x v="68"/>
    <x v="8"/>
    <x v="0"/>
    <x v="2"/>
    <x v="198"/>
    <n v="528704011"/>
    <d v="2017-03-02T00:00:00"/>
    <n v="4121"/>
    <n v="421.89"/>
    <n v="364.69"/>
    <n v="1738608.69"/>
    <n v="1502887.49"/>
    <n v="235721.2"/>
  </r>
  <r>
    <x v="2"/>
    <x v="83"/>
    <x v="1"/>
    <x v="1"/>
    <x v="0"/>
    <x v="199"/>
    <n v="472900760"/>
    <d v="2015-03-19T00:00:00"/>
    <n v="699"/>
    <n v="152.58000000000001"/>
    <n v="97.44"/>
    <n v="106653.42"/>
    <n v="68110.559999999998"/>
    <n v="38542.86"/>
  </r>
  <r>
    <x v="0"/>
    <x v="122"/>
    <x v="0"/>
    <x v="1"/>
    <x v="2"/>
    <x v="200"/>
    <n v="946597325"/>
    <d v="2019-07-23T00:00:00"/>
    <n v="8039"/>
    <n v="255.28"/>
    <n v="159.41999999999999"/>
    <n v="2052195.92"/>
    <n v="1281577.3799999999"/>
    <n v="770618.54"/>
  </r>
  <r>
    <x v="2"/>
    <x v="4"/>
    <x v="6"/>
    <x v="1"/>
    <x v="2"/>
    <x v="201"/>
    <n v="681092536"/>
    <d v="2018-11-18T00:00:00"/>
    <n v="9272"/>
    <n v="651.21"/>
    <n v="524.96"/>
    <n v="6038019.1200000001"/>
    <n v="4867429.12"/>
    <n v="1170590"/>
  </r>
  <r>
    <x v="1"/>
    <x v="85"/>
    <x v="10"/>
    <x v="1"/>
    <x v="1"/>
    <x v="197"/>
    <n v="727997720"/>
    <d v="2018-07-19T00:00:00"/>
    <n v="9558"/>
    <n v="154.06"/>
    <n v="90.93"/>
    <n v="1472505.48"/>
    <n v="869108.94"/>
    <n v="603396.54"/>
  </r>
  <r>
    <x v="3"/>
    <x v="8"/>
    <x v="0"/>
    <x v="0"/>
    <x v="1"/>
    <x v="202"/>
    <n v="409236705"/>
    <d v="2019-06-11T00:00:00"/>
    <n v="1090"/>
    <n v="255.28"/>
    <n v="159.41999999999999"/>
    <n v="278255.2"/>
    <n v="173767.8"/>
    <n v="104487.4"/>
  </r>
  <r>
    <x v="1"/>
    <x v="123"/>
    <x v="4"/>
    <x v="0"/>
    <x v="0"/>
    <x v="203"/>
    <n v="467045819"/>
    <d v="2019-04-12T00:00:00"/>
    <n v="8092"/>
    <n v="81.73"/>
    <n v="56.67"/>
    <n v="661359.16"/>
    <n v="458573.64"/>
    <n v="202785.52"/>
  </r>
  <r>
    <x v="1"/>
    <x v="108"/>
    <x v="7"/>
    <x v="1"/>
    <x v="1"/>
    <x v="204"/>
    <n v="813973891"/>
    <d v="2020-11-13T00:00:00"/>
    <n v="1818"/>
    <n v="437.2"/>
    <n v="263.33"/>
    <n v="794829.6"/>
    <n v="478733.94"/>
    <n v="316095.65999999997"/>
  </r>
  <r>
    <x v="3"/>
    <x v="124"/>
    <x v="11"/>
    <x v="0"/>
    <x v="0"/>
    <x v="205"/>
    <n v="982882249"/>
    <d v="2020-05-29T00:00:00"/>
    <n v="5554"/>
    <n v="668.27"/>
    <n v="502.54"/>
    <n v="3711571.58"/>
    <n v="2791107.16"/>
    <n v="920464.42"/>
  </r>
  <r>
    <x v="1"/>
    <x v="120"/>
    <x v="7"/>
    <x v="1"/>
    <x v="2"/>
    <x v="206"/>
    <n v="576944720"/>
    <d v="2016-10-09T00:00:00"/>
    <n v="9619"/>
    <n v="437.2"/>
    <n v="263.33"/>
    <n v="4205426.8"/>
    <n v="2532971.27"/>
    <n v="1672455.53"/>
  </r>
  <r>
    <x v="2"/>
    <x v="83"/>
    <x v="10"/>
    <x v="1"/>
    <x v="1"/>
    <x v="207"/>
    <n v="619647634"/>
    <d v="2016-10-16T00:00:00"/>
    <n v="6360"/>
    <n v="154.06"/>
    <n v="90.93"/>
    <n v="979821.6"/>
    <n v="578314.80000000005"/>
    <n v="401506.8"/>
  </r>
  <r>
    <x v="1"/>
    <x v="71"/>
    <x v="0"/>
    <x v="0"/>
    <x v="2"/>
    <x v="208"/>
    <n v="404789817"/>
    <d v="2015-09-08T00:00:00"/>
    <n v="5157"/>
    <n v="255.28"/>
    <n v="159.41999999999999"/>
    <n v="1316478.96"/>
    <n v="822128.94"/>
    <n v="494350.02"/>
  </r>
  <r>
    <x v="2"/>
    <x v="125"/>
    <x v="1"/>
    <x v="1"/>
    <x v="0"/>
    <x v="209"/>
    <n v="646482598"/>
    <d v="2022-01-25T00:00:00"/>
    <n v="7422"/>
    <n v="152.58000000000001"/>
    <n v="97.44"/>
    <n v="1132448.76"/>
    <n v="723199.68"/>
    <n v="409249.08"/>
  </r>
  <r>
    <x v="1"/>
    <x v="54"/>
    <x v="8"/>
    <x v="0"/>
    <x v="1"/>
    <x v="210"/>
    <n v="329149806"/>
    <d v="2016-12-08T00:00:00"/>
    <n v="1597"/>
    <n v="421.89"/>
    <n v="364.69"/>
    <n v="673758.33"/>
    <n v="582409.93000000005"/>
    <n v="91348.4"/>
  </r>
  <r>
    <x v="4"/>
    <x v="29"/>
    <x v="6"/>
    <x v="1"/>
    <x v="0"/>
    <x v="211"/>
    <n v="757527768"/>
    <d v="2015-12-19T00:00:00"/>
    <n v="8155"/>
    <n v="651.21"/>
    <n v="524.96"/>
    <n v="5310617.55"/>
    <n v="4281048.8"/>
    <n v="1029568.75"/>
  </r>
  <r>
    <x v="1"/>
    <x v="126"/>
    <x v="7"/>
    <x v="0"/>
    <x v="1"/>
    <x v="212"/>
    <n v="606665313"/>
    <d v="2018-10-13T00:00:00"/>
    <n v="4602"/>
    <n v="437.2"/>
    <n v="263.33"/>
    <n v="2011994.4"/>
    <n v="1211844.6599999999"/>
    <n v="800149.74"/>
  </r>
  <r>
    <x v="1"/>
    <x v="7"/>
    <x v="0"/>
    <x v="0"/>
    <x v="1"/>
    <x v="213"/>
    <n v="871923768"/>
    <d v="2018-05-30T00:00:00"/>
    <n v="474"/>
    <n v="255.28"/>
    <n v="159.41999999999999"/>
    <n v="121002.72"/>
    <n v="75565.08"/>
    <n v="45437.64"/>
  </r>
  <r>
    <x v="1"/>
    <x v="108"/>
    <x v="10"/>
    <x v="1"/>
    <x v="1"/>
    <x v="214"/>
    <n v="818976962"/>
    <d v="2020-12-21T00:00:00"/>
    <n v="2337"/>
    <n v="154.06"/>
    <n v="90.93"/>
    <n v="360038.22"/>
    <n v="212503.41"/>
    <n v="147534.81"/>
  </r>
  <r>
    <x v="1"/>
    <x v="36"/>
    <x v="7"/>
    <x v="0"/>
    <x v="1"/>
    <x v="215"/>
    <n v="233811223"/>
    <d v="2017-07-20T00:00:00"/>
    <n v="8792"/>
    <n v="437.2"/>
    <n v="263.33"/>
    <n v="3843862.4"/>
    <n v="2315197.36"/>
    <n v="1528665.04"/>
  </r>
  <r>
    <x v="0"/>
    <x v="25"/>
    <x v="2"/>
    <x v="1"/>
    <x v="2"/>
    <x v="216"/>
    <n v="772725379"/>
    <d v="2017-03-09T00:00:00"/>
    <n v="5466"/>
    <n v="47.45"/>
    <n v="31.79"/>
    <n v="259361.7"/>
    <n v="173764.14"/>
    <n v="85597.56"/>
  </r>
  <r>
    <x v="1"/>
    <x v="116"/>
    <x v="6"/>
    <x v="1"/>
    <x v="1"/>
    <x v="217"/>
    <n v="112330758"/>
    <d v="2017-01-11T00:00:00"/>
    <n v="22"/>
    <n v="651.21"/>
    <n v="524.96"/>
    <n v="14326.62"/>
    <n v="11549.12"/>
    <n v="2777.5"/>
  </r>
  <r>
    <x v="3"/>
    <x v="15"/>
    <x v="5"/>
    <x v="0"/>
    <x v="0"/>
    <x v="138"/>
    <n v="499551188"/>
    <d v="2021-01-14T00:00:00"/>
    <n v="7153"/>
    <n v="109.28"/>
    <n v="35.840000000000003"/>
    <n v="781679.84"/>
    <n v="256363.51999999999"/>
    <n v="525316.31999999995"/>
  </r>
  <r>
    <x v="2"/>
    <x v="3"/>
    <x v="5"/>
    <x v="0"/>
    <x v="0"/>
    <x v="218"/>
    <n v="201622998"/>
    <d v="2019-06-05T00:00:00"/>
    <n v="3581"/>
    <n v="109.28"/>
    <n v="35.840000000000003"/>
    <n v="391331.68"/>
    <n v="128343.03999999999"/>
    <n v="262988.64"/>
  </r>
  <r>
    <x v="1"/>
    <x v="26"/>
    <x v="6"/>
    <x v="1"/>
    <x v="3"/>
    <x v="197"/>
    <n v="256095016"/>
    <d v="2018-08-21T00:00:00"/>
    <n v="3061"/>
    <n v="651.21"/>
    <n v="524.96"/>
    <n v="1993353.81"/>
    <n v="1606902.56"/>
    <n v="386451.25"/>
  </r>
  <r>
    <x v="1"/>
    <x v="63"/>
    <x v="9"/>
    <x v="1"/>
    <x v="0"/>
    <x v="41"/>
    <n v="420828568"/>
    <d v="2017-03-29T00:00:00"/>
    <n v="1380"/>
    <n v="9.33"/>
    <n v="6.92"/>
    <n v="12875.4"/>
    <n v="9549.6"/>
    <n v="3325.8"/>
  </r>
  <r>
    <x v="1"/>
    <x v="126"/>
    <x v="3"/>
    <x v="0"/>
    <x v="2"/>
    <x v="219"/>
    <n v="523997485"/>
    <d v="2019-04-23T00:00:00"/>
    <n v="1355"/>
    <n v="205.7"/>
    <n v="117.11"/>
    <n v="278723.5"/>
    <n v="158684.04999999999"/>
    <n v="120039.45"/>
  </r>
  <r>
    <x v="2"/>
    <x v="125"/>
    <x v="6"/>
    <x v="0"/>
    <x v="1"/>
    <x v="220"/>
    <n v="914088094"/>
    <d v="2022-05-03T00:00:00"/>
    <n v="7835"/>
    <n v="651.21"/>
    <n v="524.96"/>
    <n v="5102230.3499999996"/>
    <n v="4113061.6"/>
    <n v="989168.75"/>
  </r>
  <r>
    <x v="1"/>
    <x v="127"/>
    <x v="1"/>
    <x v="0"/>
    <x v="0"/>
    <x v="221"/>
    <n v="209899222"/>
    <d v="2019-09-28T00:00:00"/>
    <n v="2699"/>
    <n v="152.58000000000001"/>
    <n v="97.44"/>
    <n v="411813.42"/>
    <n v="262990.56"/>
    <n v="148822.85999999999"/>
  </r>
  <r>
    <x v="1"/>
    <x v="128"/>
    <x v="5"/>
    <x v="1"/>
    <x v="0"/>
    <x v="45"/>
    <n v="250542199"/>
    <d v="2018-07-01T00:00:00"/>
    <n v="9859"/>
    <n v="109.28"/>
    <n v="35.840000000000003"/>
    <n v="1077391.52"/>
    <n v="353346.56"/>
    <n v="724044.96"/>
  </r>
  <r>
    <x v="1"/>
    <x v="129"/>
    <x v="8"/>
    <x v="0"/>
    <x v="2"/>
    <x v="222"/>
    <n v="245440852"/>
    <d v="2015-12-17T00:00:00"/>
    <n v="257"/>
    <n v="421.89"/>
    <n v="364.69"/>
    <n v="108425.73"/>
    <n v="93725.33"/>
    <n v="14700.4"/>
  </r>
  <r>
    <x v="1"/>
    <x v="130"/>
    <x v="10"/>
    <x v="0"/>
    <x v="2"/>
    <x v="223"/>
    <n v="824331510"/>
    <d v="2015-04-21T00:00:00"/>
    <n v="6867"/>
    <n v="154.06"/>
    <n v="90.93"/>
    <n v="1057930.02"/>
    <n v="624416.31000000006"/>
    <n v="433513.71"/>
  </r>
  <r>
    <x v="1"/>
    <x v="32"/>
    <x v="8"/>
    <x v="0"/>
    <x v="0"/>
    <x v="224"/>
    <n v="887263000"/>
    <d v="2018-01-31T00:00:00"/>
    <n v="9693"/>
    <n v="421.89"/>
    <n v="364.69"/>
    <n v="4089379.77"/>
    <n v="3534940.17"/>
    <n v="554439.6"/>
  </r>
  <r>
    <x v="1"/>
    <x v="131"/>
    <x v="3"/>
    <x v="1"/>
    <x v="3"/>
    <x v="111"/>
    <n v="754596650"/>
    <d v="2015-05-27T00:00:00"/>
    <n v="772"/>
    <n v="205.7"/>
    <n v="117.11"/>
    <n v="158800.4"/>
    <n v="90408.92"/>
    <n v="68391.48"/>
  </r>
  <r>
    <x v="1"/>
    <x v="132"/>
    <x v="9"/>
    <x v="0"/>
    <x v="3"/>
    <x v="225"/>
    <n v="817006289"/>
    <d v="2021-11-14T00:00:00"/>
    <n v="9172"/>
    <n v="9.33"/>
    <n v="6.92"/>
    <n v="85574.76"/>
    <n v="63470.239999999998"/>
    <n v="22104.52"/>
  </r>
  <r>
    <x v="1"/>
    <x v="91"/>
    <x v="5"/>
    <x v="1"/>
    <x v="3"/>
    <x v="226"/>
    <n v="185478246"/>
    <d v="2020-03-20T00:00:00"/>
    <n v="5989"/>
    <n v="109.28"/>
    <n v="35.840000000000003"/>
    <n v="654477.92000000004"/>
    <n v="214645.76000000001"/>
    <n v="439832.16"/>
  </r>
  <r>
    <x v="2"/>
    <x v="42"/>
    <x v="4"/>
    <x v="1"/>
    <x v="1"/>
    <x v="227"/>
    <n v="741311347"/>
    <d v="2018-11-05T00:00:00"/>
    <n v="9356"/>
    <n v="81.73"/>
    <n v="56.67"/>
    <n v="764665.88"/>
    <n v="530204.52"/>
    <n v="234461.36"/>
  </r>
  <r>
    <x v="3"/>
    <x v="133"/>
    <x v="4"/>
    <x v="1"/>
    <x v="0"/>
    <x v="228"/>
    <n v="386116921"/>
    <d v="2021-12-22T00:00:00"/>
    <n v="9432"/>
    <n v="81.73"/>
    <n v="56.67"/>
    <n v="770877.36"/>
    <n v="534511.43999999994"/>
    <n v="236365.92"/>
  </r>
  <r>
    <x v="0"/>
    <x v="134"/>
    <x v="8"/>
    <x v="1"/>
    <x v="2"/>
    <x v="229"/>
    <n v="691818797"/>
    <d v="2015-05-07T00:00:00"/>
    <n v="3411"/>
    <n v="421.89"/>
    <n v="364.69"/>
    <n v="1439066.79"/>
    <n v="1243957.5900000001"/>
    <n v="195109.2"/>
  </r>
  <r>
    <x v="0"/>
    <x v="135"/>
    <x v="1"/>
    <x v="0"/>
    <x v="1"/>
    <x v="230"/>
    <n v="150653302"/>
    <d v="2015-09-02T00:00:00"/>
    <n v="515"/>
    <n v="152.58000000000001"/>
    <n v="97.44"/>
    <n v="78578.7"/>
    <n v="50181.599999999999"/>
    <n v="28397.1"/>
  </r>
  <r>
    <x v="2"/>
    <x v="51"/>
    <x v="10"/>
    <x v="1"/>
    <x v="0"/>
    <x v="231"/>
    <n v="925169265"/>
    <d v="2015-05-03T00:00:00"/>
    <n v="7000"/>
    <n v="154.06"/>
    <n v="90.93"/>
    <n v="1078420"/>
    <n v="636510"/>
    <n v="441910"/>
  </r>
  <r>
    <x v="1"/>
    <x v="136"/>
    <x v="10"/>
    <x v="0"/>
    <x v="3"/>
    <x v="232"/>
    <n v="298228013"/>
    <d v="2022-10-25T00:00:00"/>
    <n v="1151"/>
    <n v="154.06"/>
    <n v="90.93"/>
    <n v="177323.06"/>
    <n v="104660.43"/>
    <n v="72662.63"/>
  </r>
  <r>
    <x v="4"/>
    <x v="95"/>
    <x v="6"/>
    <x v="0"/>
    <x v="2"/>
    <x v="233"/>
    <n v="123003375"/>
    <d v="2022-09-16T00:00:00"/>
    <n v="8287"/>
    <n v="651.21"/>
    <n v="524.96"/>
    <n v="5396577.2699999996"/>
    <n v="4350343.5199999996"/>
    <n v="1046233.75"/>
  </r>
  <r>
    <x v="1"/>
    <x v="66"/>
    <x v="1"/>
    <x v="0"/>
    <x v="1"/>
    <x v="234"/>
    <n v="972981679"/>
    <d v="2017-04-09T00:00:00"/>
    <n v="5755"/>
    <n v="152.58000000000001"/>
    <n v="97.44"/>
    <n v="878097.9"/>
    <n v="560767.19999999995"/>
    <n v="317330.7"/>
  </r>
  <r>
    <x v="2"/>
    <x v="137"/>
    <x v="2"/>
    <x v="0"/>
    <x v="0"/>
    <x v="235"/>
    <n v="791961753"/>
    <d v="2018-09-21T00:00:00"/>
    <n v="7937"/>
    <n v="47.45"/>
    <n v="31.79"/>
    <n v="376610.65"/>
    <n v="252317.23"/>
    <n v="124293.42"/>
  </r>
  <r>
    <x v="2"/>
    <x v="65"/>
    <x v="11"/>
    <x v="0"/>
    <x v="1"/>
    <x v="236"/>
    <n v="744054925"/>
    <d v="2021-03-31T00:00:00"/>
    <n v="1242"/>
    <n v="668.27"/>
    <n v="502.54"/>
    <n v="829991.34"/>
    <n v="624154.68000000005"/>
    <n v="205836.66"/>
  </r>
  <r>
    <x v="2"/>
    <x v="107"/>
    <x v="6"/>
    <x v="1"/>
    <x v="2"/>
    <x v="237"/>
    <n v="263685023"/>
    <d v="2020-04-08T00:00:00"/>
    <n v="9113"/>
    <n v="651.21"/>
    <n v="524.96"/>
    <n v="5934476.7300000004"/>
    <n v="4783960.4800000004"/>
    <n v="1150516.25"/>
  </r>
  <r>
    <x v="0"/>
    <x v="1"/>
    <x v="0"/>
    <x v="0"/>
    <x v="3"/>
    <x v="238"/>
    <n v="205588376"/>
    <d v="2016-06-18T00:00:00"/>
    <n v="7024"/>
    <n v="255.28"/>
    <n v="159.41999999999999"/>
    <n v="1793086.72"/>
    <n v="1119766.08"/>
    <n v="673320.64"/>
  </r>
  <r>
    <x v="1"/>
    <x v="89"/>
    <x v="4"/>
    <x v="1"/>
    <x v="0"/>
    <x v="239"/>
    <n v="594813811"/>
    <d v="2020-06-17T00:00:00"/>
    <n v="7480"/>
    <n v="81.73"/>
    <n v="56.67"/>
    <n v="611340.4"/>
    <n v="423891.6"/>
    <n v="187448.8"/>
  </r>
  <r>
    <x v="1"/>
    <x v="22"/>
    <x v="5"/>
    <x v="0"/>
    <x v="3"/>
    <x v="240"/>
    <n v="176722657"/>
    <d v="2020-09-16T00:00:00"/>
    <n v="5016"/>
    <n v="109.28"/>
    <n v="35.840000000000003"/>
    <n v="548148.47999999998"/>
    <n v="179773.44"/>
    <n v="368375.03999999998"/>
  </r>
  <r>
    <x v="1"/>
    <x v="81"/>
    <x v="4"/>
    <x v="1"/>
    <x v="0"/>
    <x v="241"/>
    <n v="466988742"/>
    <d v="2021-08-16T00:00:00"/>
    <n v="1201"/>
    <n v="81.73"/>
    <n v="56.67"/>
    <n v="98157.73"/>
    <n v="68060.67"/>
    <n v="30097.06"/>
  </r>
  <r>
    <x v="1"/>
    <x v="63"/>
    <x v="4"/>
    <x v="1"/>
    <x v="2"/>
    <x v="242"/>
    <n v="801598393"/>
    <d v="2020-06-02T00:00:00"/>
    <n v="9633"/>
    <n v="81.73"/>
    <n v="56.67"/>
    <n v="787305.09"/>
    <n v="545902.11"/>
    <n v="241402.98"/>
  </r>
  <r>
    <x v="1"/>
    <x v="127"/>
    <x v="8"/>
    <x v="1"/>
    <x v="0"/>
    <x v="243"/>
    <n v="586850440"/>
    <d v="2015-06-08T00:00:00"/>
    <n v="941"/>
    <n v="421.89"/>
    <n v="364.69"/>
    <n v="396998.49"/>
    <n v="343173.29"/>
    <n v="53825.2"/>
  </r>
  <r>
    <x v="0"/>
    <x v="19"/>
    <x v="1"/>
    <x v="1"/>
    <x v="3"/>
    <x v="244"/>
    <n v="649356210"/>
    <d v="2018-05-21T00:00:00"/>
    <n v="7787"/>
    <n v="152.58000000000001"/>
    <n v="97.44"/>
    <n v="1188140.46"/>
    <n v="758765.28"/>
    <n v="429375.18"/>
  </r>
  <r>
    <x v="3"/>
    <x v="138"/>
    <x v="3"/>
    <x v="1"/>
    <x v="3"/>
    <x v="245"/>
    <n v="986039531"/>
    <d v="2015-12-10T00:00:00"/>
    <n v="9864"/>
    <n v="205.7"/>
    <n v="117.11"/>
    <n v="2029024.8"/>
    <n v="1155173.04"/>
    <n v="873851.76"/>
  </r>
  <r>
    <x v="2"/>
    <x v="107"/>
    <x v="11"/>
    <x v="1"/>
    <x v="3"/>
    <x v="246"/>
    <n v="314136731"/>
    <d v="2020-01-12T00:00:00"/>
    <n v="8894"/>
    <n v="668.27"/>
    <n v="502.54"/>
    <n v="5943593.3799999999"/>
    <n v="4469590.76"/>
    <n v="1474002.62"/>
  </r>
  <r>
    <x v="3"/>
    <x v="35"/>
    <x v="2"/>
    <x v="1"/>
    <x v="3"/>
    <x v="247"/>
    <n v="121196639"/>
    <d v="2015-02-07T00:00:00"/>
    <n v="3634"/>
    <n v="47.45"/>
    <n v="31.79"/>
    <n v="172433.3"/>
    <n v="115524.86"/>
    <n v="56908.44"/>
  </r>
  <r>
    <x v="1"/>
    <x v="71"/>
    <x v="3"/>
    <x v="0"/>
    <x v="1"/>
    <x v="248"/>
    <n v="615080583"/>
    <d v="2015-09-19T00:00:00"/>
    <n v="4868"/>
    <n v="205.7"/>
    <n v="117.11"/>
    <n v="1001347.6"/>
    <n v="570091.48"/>
    <n v="431256.12"/>
  </r>
  <r>
    <x v="2"/>
    <x v="38"/>
    <x v="9"/>
    <x v="1"/>
    <x v="2"/>
    <x v="249"/>
    <n v="273962390"/>
    <d v="2016-09-05T00:00:00"/>
    <n v="414"/>
    <n v="9.33"/>
    <n v="6.92"/>
    <n v="3862.62"/>
    <n v="2864.88"/>
    <n v="997.74"/>
  </r>
  <r>
    <x v="3"/>
    <x v="15"/>
    <x v="4"/>
    <x v="1"/>
    <x v="3"/>
    <x v="250"/>
    <n v="796328389"/>
    <d v="2018-09-27T00:00:00"/>
    <n v="121"/>
    <n v="81.73"/>
    <n v="56.67"/>
    <n v="9889.33"/>
    <n v="6857.07"/>
    <n v="3032.26"/>
  </r>
  <r>
    <x v="1"/>
    <x v="139"/>
    <x v="7"/>
    <x v="0"/>
    <x v="1"/>
    <x v="251"/>
    <n v="350977408"/>
    <d v="2022-01-22T00:00:00"/>
    <n v="869"/>
    <n v="437.2"/>
    <n v="263.33"/>
    <n v="379926.8"/>
    <n v="228833.77"/>
    <n v="151093.03"/>
  </r>
  <r>
    <x v="3"/>
    <x v="21"/>
    <x v="5"/>
    <x v="1"/>
    <x v="0"/>
    <x v="252"/>
    <n v="327020776"/>
    <d v="2015-09-29T00:00:00"/>
    <n v="1570"/>
    <n v="109.28"/>
    <n v="35.840000000000003"/>
    <n v="171569.6"/>
    <n v="56268.800000000003"/>
    <n v="115300.8"/>
  </r>
  <r>
    <x v="3"/>
    <x v="50"/>
    <x v="10"/>
    <x v="0"/>
    <x v="3"/>
    <x v="203"/>
    <n v="383882319"/>
    <d v="2019-04-15T00:00:00"/>
    <n v="8164"/>
    <n v="154.06"/>
    <n v="90.93"/>
    <n v="1257745.8400000001"/>
    <n v="742352.52"/>
    <n v="515393.32"/>
  </r>
  <r>
    <x v="1"/>
    <x v="140"/>
    <x v="4"/>
    <x v="1"/>
    <x v="0"/>
    <x v="253"/>
    <n v="701298367"/>
    <d v="2021-01-06T00:00:00"/>
    <n v="8626"/>
    <n v="81.73"/>
    <n v="56.67"/>
    <n v="705002.98"/>
    <n v="488835.42"/>
    <n v="216167.56"/>
  </r>
  <r>
    <x v="1"/>
    <x v="34"/>
    <x v="9"/>
    <x v="0"/>
    <x v="0"/>
    <x v="254"/>
    <n v="629317748"/>
    <d v="2017-08-14T00:00:00"/>
    <n v="7961"/>
    <n v="9.33"/>
    <n v="6.92"/>
    <n v="74276.13"/>
    <n v="55090.12"/>
    <n v="19186.009999999998"/>
  </r>
  <r>
    <x v="2"/>
    <x v="48"/>
    <x v="0"/>
    <x v="1"/>
    <x v="1"/>
    <x v="255"/>
    <n v="938301789"/>
    <d v="2019-11-29T00:00:00"/>
    <n v="3205"/>
    <n v="255.28"/>
    <n v="159.41999999999999"/>
    <n v="818172.4"/>
    <n v="510941.1"/>
    <n v="307231.3"/>
  </r>
  <r>
    <x v="3"/>
    <x v="60"/>
    <x v="10"/>
    <x v="0"/>
    <x v="2"/>
    <x v="256"/>
    <n v="668924319"/>
    <d v="2020-07-07T00:00:00"/>
    <n v="8426"/>
    <n v="154.06"/>
    <n v="90.93"/>
    <n v="1298109.56"/>
    <n v="766176.18"/>
    <n v="531933.38"/>
  </r>
  <r>
    <x v="2"/>
    <x v="141"/>
    <x v="5"/>
    <x v="0"/>
    <x v="1"/>
    <x v="257"/>
    <n v="282171666"/>
    <d v="2022-11-15T00:00:00"/>
    <n v="9721"/>
    <n v="109.28"/>
    <n v="35.840000000000003"/>
    <n v="1062310.8799999999"/>
    <n v="348400.64000000001"/>
    <n v="713910.24"/>
  </r>
  <r>
    <x v="1"/>
    <x v="142"/>
    <x v="4"/>
    <x v="0"/>
    <x v="1"/>
    <x v="258"/>
    <n v="309342658"/>
    <d v="2021-03-28T00:00:00"/>
    <n v="222"/>
    <n v="81.73"/>
    <n v="56.67"/>
    <n v="18144.060000000001"/>
    <n v="12580.74"/>
    <n v="5563.32"/>
  </r>
  <r>
    <x v="1"/>
    <x v="62"/>
    <x v="7"/>
    <x v="0"/>
    <x v="3"/>
    <x v="259"/>
    <n v="902048623"/>
    <d v="2016-12-20T00:00:00"/>
    <n v="5088"/>
    <n v="437.2"/>
    <n v="263.33"/>
    <n v="2224473.6"/>
    <n v="1339823.04"/>
    <n v="884650.56"/>
  </r>
  <r>
    <x v="3"/>
    <x v="138"/>
    <x v="5"/>
    <x v="0"/>
    <x v="3"/>
    <x v="42"/>
    <n v="482213389"/>
    <d v="2019-09-03T00:00:00"/>
    <n v="6513"/>
    <n v="109.28"/>
    <n v="35.840000000000003"/>
    <n v="711740.64"/>
    <n v="233425.92000000001"/>
    <n v="478314.72"/>
  </r>
  <r>
    <x v="0"/>
    <x v="25"/>
    <x v="10"/>
    <x v="1"/>
    <x v="1"/>
    <x v="260"/>
    <n v="692073285"/>
    <d v="2022-06-28T00:00:00"/>
    <n v="8719"/>
    <n v="154.06"/>
    <n v="90.93"/>
    <n v="1343249.14"/>
    <n v="792818.67"/>
    <n v="550430.47"/>
  </r>
  <r>
    <x v="4"/>
    <x v="95"/>
    <x v="9"/>
    <x v="0"/>
    <x v="2"/>
    <x v="261"/>
    <n v="544177138"/>
    <d v="2019-01-30T00:00:00"/>
    <n v="2963"/>
    <n v="9.33"/>
    <n v="6.92"/>
    <n v="27644.79"/>
    <n v="20503.96"/>
    <n v="7140.83"/>
  </r>
  <r>
    <x v="0"/>
    <x v="27"/>
    <x v="10"/>
    <x v="0"/>
    <x v="0"/>
    <x v="22"/>
    <n v="471386277"/>
    <d v="2016-10-17T00:00:00"/>
    <n v="2530"/>
    <n v="154.06"/>
    <n v="90.93"/>
    <n v="389771.8"/>
    <n v="230052.9"/>
    <n v="159718.9"/>
  </r>
  <r>
    <x v="4"/>
    <x v="143"/>
    <x v="4"/>
    <x v="0"/>
    <x v="2"/>
    <x v="262"/>
    <n v="976874530"/>
    <d v="2016-01-27T00:00:00"/>
    <n v="7737"/>
    <n v="81.73"/>
    <n v="56.67"/>
    <n v="632345.01"/>
    <n v="438455.79"/>
    <n v="193889.22"/>
  </r>
  <r>
    <x v="1"/>
    <x v="89"/>
    <x v="11"/>
    <x v="1"/>
    <x v="0"/>
    <x v="263"/>
    <n v="384128224"/>
    <d v="2022-04-26T00:00:00"/>
    <n v="933"/>
    <n v="668.27"/>
    <n v="502.54"/>
    <n v="623495.91"/>
    <n v="468869.82"/>
    <n v="154626.09"/>
  </r>
  <r>
    <x v="1"/>
    <x v="53"/>
    <x v="4"/>
    <x v="0"/>
    <x v="3"/>
    <x v="264"/>
    <n v="686946189"/>
    <d v="2022-03-08T00:00:00"/>
    <n v="1498"/>
    <n v="81.73"/>
    <n v="56.67"/>
    <n v="122431.54"/>
    <n v="84891.66"/>
    <n v="37539.879999999997"/>
  </r>
  <r>
    <x v="1"/>
    <x v="78"/>
    <x v="1"/>
    <x v="1"/>
    <x v="0"/>
    <x v="265"/>
    <n v="799439752"/>
    <d v="2020-07-24T00:00:00"/>
    <n v="843"/>
    <n v="152.58000000000001"/>
    <n v="97.44"/>
    <n v="128624.94"/>
    <n v="82141.919999999998"/>
    <n v="46483.02"/>
  </r>
  <r>
    <x v="0"/>
    <x v="118"/>
    <x v="3"/>
    <x v="0"/>
    <x v="0"/>
    <x v="266"/>
    <n v="606032741"/>
    <d v="2021-06-15T00:00:00"/>
    <n v="7410"/>
    <n v="205.7"/>
    <n v="117.11"/>
    <n v="1524237"/>
    <n v="867785.1"/>
    <n v="656451.9"/>
  </r>
  <r>
    <x v="2"/>
    <x v="137"/>
    <x v="2"/>
    <x v="1"/>
    <x v="3"/>
    <x v="267"/>
    <n v="511461484"/>
    <d v="2017-02-05T00:00:00"/>
    <n v="1674"/>
    <n v="47.45"/>
    <n v="31.79"/>
    <n v="79431.3"/>
    <n v="53216.46"/>
    <n v="26214.84"/>
  </r>
  <r>
    <x v="1"/>
    <x v="55"/>
    <x v="11"/>
    <x v="1"/>
    <x v="1"/>
    <x v="268"/>
    <n v="990774810"/>
    <d v="2018-02-18T00:00:00"/>
    <n v="1138"/>
    <n v="668.27"/>
    <n v="502.54"/>
    <n v="760491.26"/>
    <n v="571890.52"/>
    <n v="188600.74"/>
  </r>
  <r>
    <x v="2"/>
    <x v="90"/>
    <x v="1"/>
    <x v="1"/>
    <x v="0"/>
    <x v="269"/>
    <n v="339334046"/>
    <d v="2021-04-16T00:00:00"/>
    <n v="5340"/>
    <n v="152.58000000000001"/>
    <n v="97.44"/>
    <n v="814777.2"/>
    <n v="520329.6"/>
    <n v="294447.59999999998"/>
  </r>
  <r>
    <x v="1"/>
    <x v="127"/>
    <x v="4"/>
    <x v="1"/>
    <x v="1"/>
    <x v="270"/>
    <n v="522813022"/>
    <d v="2018-04-08T00:00:00"/>
    <n v="846"/>
    <n v="81.73"/>
    <n v="56.67"/>
    <n v="69143.58"/>
    <n v="47942.82"/>
    <n v="21200.76"/>
  </r>
  <r>
    <x v="1"/>
    <x v="58"/>
    <x v="9"/>
    <x v="1"/>
    <x v="0"/>
    <x v="271"/>
    <n v="427198064"/>
    <d v="2015-01-02T00:00:00"/>
    <n v="6255"/>
    <n v="9.33"/>
    <n v="6.92"/>
    <n v="58359.15"/>
    <n v="43284.6"/>
    <n v="15074.55"/>
  </r>
  <r>
    <x v="2"/>
    <x v="144"/>
    <x v="2"/>
    <x v="1"/>
    <x v="1"/>
    <x v="272"/>
    <n v="808788001"/>
    <d v="2017-07-15T00:00:00"/>
    <n v="7197"/>
    <n v="47.45"/>
    <n v="31.79"/>
    <n v="341497.65"/>
    <n v="228792.63"/>
    <n v="112705.02"/>
  </r>
  <r>
    <x v="1"/>
    <x v="145"/>
    <x v="8"/>
    <x v="1"/>
    <x v="2"/>
    <x v="94"/>
    <n v="244194161"/>
    <d v="2021-01-07T00:00:00"/>
    <n v="1334"/>
    <n v="421.89"/>
    <n v="364.69"/>
    <n v="562801.26"/>
    <n v="486496.46"/>
    <n v="76304.800000000003"/>
  </r>
  <r>
    <x v="0"/>
    <x v="146"/>
    <x v="9"/>
    <x v="1"/>
    <x v="2"/>
    <x v="183"/>
    <n v="980340373"/>
    <d v="2016-02-15T00:00:00"/>
    <n v="3357"/>
    <n v="9.33"/>
    <n v="6.92"/>
    <n v="31320.81"/>
    <n v="23230.44"/>
    <n v="8090.37"/>
  </r>
  <r>
    <x v="4"/>
    <x v="46"/>
    <x v="2"/>
    <x v="0"/>
    <x v="0"/>
    <x v="273"/>
    <n v="384462964"/>
    <d v="2022-10-10T00:00:00"/>
    <n v="9990"/>
    <n v="47.45"/>
    <n v="31.79"/>
    <n v="474025.5"/>
    <n v="317582.09999999998"/>
    <n v="156443.4"/>
  </r>
  <r>
    <x v="1"/>
    <x v="43"/>
    <x v="10"/>
    <x v="1"/>
    <x v="1"/>
    <x v="274"/>
    <n v="394110763"/>
    <d v="2021-12-29T00:00:00"/>
    <n v="4988"/>
    <n v="154.06"/>
    <n v="90.93"/>
    <n v="768451.28"/>
    <n v="453558.84"/>
    <n v="314892.44"/>
  </r>
  <r>
    <x v="4"/>
    <x v="6"/>
    <x v="7"/>
    <x v="0"/>
    <x v="2"/>
    <x v="275"/>
    <n v="767145097"/>
    <d v="2018-03-11T00:00:00"/>
    <n v="4137"/>
    <n v="437.2"/>
    <n v="263.33"/>
    <n v="1808696.4"/>
    <n v="1089396.21"/>
    <n v="719300.19"/>
  </r>
  <r>
    <x v="1"/>
    <x v="145"/>
    <x v="9"/>
    <x v="0"/>
    <x v="2"/>
    <x v="276"/>
    <n v="431739795"/>
    <d v="2016-06-19T00:00:00"/>
    <n v="254"/>
    <n v="9.33"/>
    <n v="6.92"/>
    <n v="2369.8200000000002"/>
    <n v="1757.68"/>
    <n v="612.14"/>
  </r>
  <r>
    <x v="2"/>
    <x v="147"/>
    <x v="3"/>
    <x v="0"/>
    <x v="2"/>
    <x v="277"/>
    <n v="636381185"/>
    <d v="2021-07-28T00:00:00"/>
    <n v="8189"/>
    <n v="205.7"/>
    <n v="117.11"/>
    <n v="1684477.3"/>
    <n v="959013.79"/>
    <n v="725463.51"/>
  </r>
  <r>
    <x v="1"/>
    <x v="108"/>
    <x v="9"/>
    <x v="0"/>
    <x v="1"/>
    <x v="278"/>
    <n v="899868094"/>
    <d v="2020-03-26T00:00:00"/>
    <n v="9821"/>
    <n v="9.33"/>
    <n v="6.92"/>
    <n v="91629.93"/>
    <n v="67961.320000000007"/>
    <n v="23668.61"/>
  </r>
  <r>
    <x v="1"/>
    <x v="148"/>
    <x v="0"/>
    <x v="1"/>
    <x v="2"/>
    <x v="279"/>
    <n v="361311852"/>
    <d v="2017-02-15T00:00:00"/>
    <n v="9061"/>
    <n v="255.28"/>
    <n v="159.41999999999999"/>
    <n v="2313092.08"/>
    <n v="1444504.62"/>
    <n v="868587.46"/>
  </r>
  <r>
    <x v="1"/>
    <x v="109"/>
    <x v="2"/>
    <x v="0"/>
    <x v="2"/>
    <x v="280"/>
    <n v="930136287"/>
    <d v="2018-06-21T00:00:00"/>
    <n v="6852"/>
    <n v="47.45"/>
    <n v="31.79"/>
    <n v="325127.40000000002"/>
    <n v="217825.08"/>
    <n v="107302.32"/>
  </r>
  <r>
    <x v="0"/>
    <x v="13"/>
    <x v="3"/>
    <x v="0"/>
    <x v="2"/>
    <x v="238"/>
    <n v="536077725"/>
    <d v="2016-06-07T00:00:00"/>
    <n v="6167"/>
    <n v="205.7"/>
    <n v="117.11"/>
    <n v="1268551.8999999999"/>
    <n v="722217.37"/>
    <n v="546334.53"/>
  </r>
  <r>
    <x v="1"/>
    <x v="101"/>
    <x v="1"/>
    <x v="0"/>
    <x v="0"/>
    <x v="281"/>
    <n v="779184997"/>
    <d v="2017-04-17T00:00:00"/>
    <n v="7011"/>
    <n v="152.58000000000001"/>
    <n v="97.44"/>
    <n v="1069738.3799999999"/>
    <n v="683151.84"/>
    <n v="386586.54"/>
  </r>
  <r>
    <x v="1"/>
    <x v="17"/>
    <x v="7"/>
    <x v="0"/>
    <x v="1"/>
    <x v="282"/>
    <n v="179819428"/>
    <d v="2020-06-02T00:00:00"/>
    <n v="1420"/>
    <n v="437.2"/>
    <n v="263.33"/>
    <n v="620824"/>
    <n v="373928.6"/>
    <n v="246895.4"/>
  </r>
  <r>
    <x v="2"/>
    <x v="65"/>
    <x v="10"/>
    <x v="0"/>
    <x v="3"/>
    <x v="283"/>
    <n v="928654849"/>
    <d v="2017-01-07T00:00:00"/>
    <n v="8461"/>
    <n v="154.06"/>
    <n v="90.93"/>
    <n v="1303501.6599999999"/>
    <n v="769358.73"/>
    <n v="534142.93000000005"/>
  </r>
  <r>
    <x v="1"/>
    <x v="149"/>
    <x v="0"/>
    <x v="1"/>
    <x v="3"/>
    <x v="284"/>
    <n v="336677587"/>
    <d v="2017-03-28T00:00:00"/>
    <n v="9234"/>
    <n v="255.28"/>
    <n v="159.41999999999999"/>
    <n v="2357255.52"/>
    <n v="1472084.28"/>
    <n v="885171.24"/>
  </r>
  <r>
    <x v="4"/>
    <x v="31"/>
    <x v="10"/>
    <x v="0"/>
    <x v="1"/>
    <x v="285"/>
    <n v="285186469"/>
    <d v="2021-06-25T00:00:00"/>
    <n v="1869"/>
    <n v="154.06"/>
    <n v="90.93"/>
    <n v="287938.14"/>
    <n v="169948.17"/>
    <n v="117989.97"/>
  </r>
  <r>
    <x v="3"/>
    <x v="5"/>
    <x v="0"/>
    <x v="1"/>
    <x v="0"/>
    <x v="286"/>
    <n v="475792825"/>
    <d v="2018-09-03T00:00:00"/>
    <n v="6525"/>
    <n v="255.28"/>
    <n v="159.41999999999999"/>
    <n v="1665702"/>
    <n v="1040215.5"/>
    <n v="625486.5"/>
  </r>
  <r>
    <x v="3"/>
    <x v="50"/>
    <x v="5"/>
    <x v="1"/>
    <x v="2"/>
    <x v="287"/>
    <n v="680420482"/>
    <d v="2015-11-08T00:00:00"/>
    <n v="396"/>
    <n v="109.28"/>
    <n v="35.840000000000003"/>
    <n v="43274.879999999997"/>
    <n v="14192.64"/>
    <n v="29082.240000000002"/>
  </r>
  <r>
    <x v="1"/>
    <x v="7"/>
    <x v="9"/>
    <x v="0"/>
    <x v="3"/>
    <x v="288"/>
    <n v="291305768"/>
    <d v="2019-01-06T00:00:00"/>
    <n v="2705"/>
    <n v="9.33"/>
    <n v="6.92"/>
    <n v="25237.65"/>
    <n v="18718.599999999999"/>
    <n v="6519.05"/>
  </r>
  <r>
    <x v="3"/>
    <x v="61"/>
    <x v="0"/>
    <x v="1"/>
    <x v="2"/>
    <x v="249"/>
    <n v="570997512"/>
    <d v="2016-09-06T00:00:00"/>
    <n v="9707"/>
    <n v="255.28"/>
    <n v="159.41999999999999"/>
    <n v="2478002.96"/>
    <n v="1547489.94"/>
    <n v="930513.02"/>
  </r>
  <r>
    <x v="1"/>
    <x v="59"/>
    <x v="4"/>
    <x v="0"/>
    <x v="2"/>
    <x v="289"/>
    <n v="602357041"/>
    <d v="2015-05-05T00:00:00"/>
    <n v="9689"/>
    <n v="81.73"/>
    <n v="56.67"/>
    <n v="791881.97"/>
    <n v="549075.63"/>
    <n v="242806.34"/>
  </r>
  <r>
    <x v="3"/>
    <x v="15"/>
    <x v="8"/>
    <x v="0"/>
    <x v="0"/>
    <x v="290"/>
    <n v="438558185"/>
    <d v="2022-04-14T00:00:00"/>
    <n v="7967"/>
    <n v="421.89"/>
    <n v="364.69"/>
    <n v="3361197.63"/>
    <n v="2905485.23"/>
    <n v="455712.4"/>
  </r>
  <r>
    <x v="1"/>
    <x v="120"/>
    <x v="1"/>
    <x v="0"/>
    <x v="3"/>
    <x v="291"/>
    <n v="653087270"/>
    <d v="2022-12-07T00:00:00"/>
    <n v="1891"/>
    <n v="152.58000000000001"/>
    <n v="97.44"/>
    <n v="288528.78000000003"/>
    <n v="184259.04"/>
    <n v="104269.74"/>
  </r>
  <r>
    <x v="4"/>
    <x v="46"/>
    <x v="3"/>
    <x v="1"/>
    <x v="1"/>
    <x v="292"/>
    <n v="989743125"/>
    <d v="2017-01-25T00:00:00"/>
    <n v="5840"/>
    <n v="205.7"/>
    <n v="117.11"/>
    <n v="1201288"/>
    <n v="683922.4"/>
    <n v="517365.6"/>
  </r>
  <r>
    <x v="1"/>
    <x v="80"/>
    <x v="9"/>
    <x v="1"/>
    <x v="0"/>
    <x v="293"/>
    <n v="812637078"/>
    <d v="2019-01-05T00:00:00"/>
    <n v="6225"/>
    <n v="9.33"/>
    <n v="6.92"/>
    <n v="58079.25"/>
    <n v="43077"/>
    <n v="15002.25"/>
  </r>
  <r>
    <x v="1"/>
    <x v="139"/>
    <x v="4"/>
    <x v="0"/>
    <x v="2"/>
    <x v="294"/>
    <n v="456192958"/>
    <d v="2018-08-18T00:00:00"/>
    <n v="6489"/>
    <n v="81.73"/>
    <n v="56.67"/>
    <n v="530345.97"/>
    <n v="367731.63"/>
    <n v="162614.34"/>
  </r>
  <r>
    <x v="3"/>
    <x v="15"/>
    <x v="3"/>
    <x v="0"/>
    <x v="2"/>
    <x v="295"/>
    <n v="775147092"/>
    <d v="2022-02-28T00:00:00"/>
    <n v="2105"/>
    <n v="205.7"/>
    <n v="117.11"/>
    <n v="432998.5"/>
    <n v="246516.55"/>
    <n v="186481.95"/>
  </r>
  <r>
    <x v="1"/>
    <x v="128"/>
    <x v="11"/>
    <x v="1"/>
    <x v="0"/>
    <x v="138"/>
    <n v="894548308"/>
    <d v="2021-02-02T00:00:00"/>
    <n v="5578"/>
    <n v="668.27"/>
    <n v="502.54"/>
    <n v="3727610.06"/>
    <n v="2803168.12"/>
    <n v="924441.94"/>
  </r>
  <r>
    <x v="1"/>
    <x v="84"/>
    <x v="7"/>
    <x v="1"/>
    <x v="3"/>
    <x v="296"/>
    <n v="459757936"/>
    <d v="2017-06-10T00:00:00"/>
    <n v="1445"/>
    <n v="437.2"/>
    <n v="263.33"/>
    <n v="631754"/>
    <n v="380511.85"/>
    <n v="251242.15"/>
  </r>
  <r>
    <x v="1"/>
    <x v="120"/>
    <x v="8"/>
    <x v="1"/>
    <x v="3"/>
    <x v="297"/>
    <n v="986449801"/>
    <d v="2019-03-13T00:00:00"/>
    <n v="1272"/>
    <n v="421.89"/>
    <n v="364.69"/>
    <n v="536644.07999999996"/>
    <n v="463885.68"/>
    <n v="72758.399999999994"/>
  </r>
  <r>
    <x v="1"/>
    <x v="136"/>
    <x v="7"/>
    <x v="0"/>
    <x v="2"/>
    <x v="298"/>
    <n v="910610234"/>
    <d v="2017-07-31T00:00:00"/>
    <n v="8659"/>
    <n v="437.2"/>
    <n v="263.33"/>
    <n v="3785714.8"/>
    <n v="2280174.4700000002"/>
    <n v="1505540.33"/>
  </r>
  <r>
    <x v="1"/>
    <x v="117"/>
    <x v="3"/>
    <x v="1"/>
    <x v="3"/>
    <x v="299"/>
    <n v="538538062"/>
    <d v="2015-12-03T00:00:00"/>
    <n v="4235"/>
    <n v="205.7"/>
    <n v="117.11"/>
    <n v="871139.5"/>
    <n v="495960.85"/>
    <n v="375178.65"/>
  </r>
  <r>
    <x v="1"/>
    <x v="89"/>
    <x v="8"/>
    <x v="0"/>
    <x v="0"/>
    <x v="300"/>
    <n v="696844613"/>
    <d v="2017-03-22T00:00:00"/>
    <n v="661"/>
    <n v="421.89"/>
    <n v="364.69"/>
    <n v="278869.28999999998"/>
    <n v="241060.09"/>
    <n v="37809.199999999997"/>
  </r>
  <r>
    <x v="3"/>
    <x v="133"/>
    <x v="9"/>
    <x v="0"/>
    <x v="3"/>
    <x v="301"/>
    <n v="482453715"/>
    <d v="2020-09-22T00:00:00"/>
    <n v="7630"/>
    <n v="9.33"/>
    <n v="6.92"/>
    <n v="71187.899999999994"/>
    <n v="52799.6"/>
    <n v="18388.3"/>
  </r>
  <r>
    <x v="0"/>
    <x v="25"/>
    <x v="6"/>
    <x v="1"/>
    <x v="2"/>
    <x v="136"/>
    <n v="412601697"/>
    <d v="2017-03-23T00:00:00"/>
    <n v="6866"/>
    <n v="651.21"/>
    <n v="524.96"/>
    <n v="4471207.8600000003"/>
    <n v="3604375.36"/>
    <n v="866832.5"/>
  </r>
  <r>
    <x v="0"/>
    <x v="113"/>
    <x v="8"/>
    <x v="1"/>
    <x v="0"/>
    <x v="98"/>
    <n v="174837386"/>
    <d v="2020-11-14T00:00:00"/>
    <n v="7123"/>
    <n v="421.89"/>
    <n v="364.69"/>
    <n v="3005122.47"/>
    <n v="2597686.87"/>
    <n v="407435.6"/>
  </r>
  <r>
    <x v="3"/>
    <x v="106"/>
    <x v="4"/>
    <x v="1"/>
    <x v="2"/>
    <x v="302"/>
    <n v="877022111"/>
    <d v="2020-10-21T00:00:00"/>
    <n v="9187"/>
    <n v="81.73"/>
    <n v="56.67"/>
    <n v="750853.51"/>
    <n v="520627.29"/>
    <n v="230226.22"/>
  </r>
  <r>
    <x v="6"/>
    <x v="103"/>
    <x v="3"/>
    <x v="1"/>
    <x v="0"/>
    <x v="303"/>
    <n v="997329699"/>
    <d v="2020-07-15T00:00:00"/>
    <n v="876"/>
    <n v="205.7"/>
    <n v="117.11"/>
    <n v="180193.2"/>
    <n v="102588.36"/>
    <n v="77604.84"/>
  </r>
  <r>
    <x v="1"/>
    <x v="130"/>
    <x v="1"/>
    <x v="1"/>
    <x v="0"/>
    <x v="304"/>
    <n v="434246480"/>
    <d v="2016-02-11T00:00:00"/>
    <n v="2038"/>
    <n v="152.58000000000001"/>
    <n v="97.44"/>
    <n v="310958.03999999998"/>
    <n v="198582.72"/>
    <n v="112375.32"/>
  </r>
  <r>
    <x v="0"/>
    <x v="119"/>
    <x v="3"/>
    <x v="0"/>
    <x v="1"/>
    <x v="305"/>
    <n v="956571280"/>
    <d v="2017-04-05T00:00:00"/>
    <n v="9554"/>
    <n v="205.7"/>
    <n v="117.11"/>
    <n v="1965257.8"/>
    <n v="1118868.94"/>
    <n v="846388.86"/>
  </r>
  <r>
    <x v="1"/>
    <x v="2"/>
    <x v="4"/>
    <x v="0"/>
    <x v="0"/>
    <x v="306"/>
    <n v="353415429"/>
    <d v="2022-12-08T00:00:00"/>
    <n v="2334"/>
    <n v="81.73"/>
    <n v="56.67"/>
    <n v="190757.82"/>
    <n v="132267.78"/>
    <n v="58490.04"/>
  </r>
  <r>
    <x v="1"/>
    <x v="150"/>
    <x v="10"/>
    <x v="0"/>
    <x v="3"/>
    <x v="307"/>
    <n v="984202754"/>
    <d v="2021-12-08T00:00:00"/>
    <n v="6321"/>
    <n v="154.06"/>
    <n v="90.93"/>
    <n v="973813.26"/>
    <n v="574768.53"/>
    <n v="399044.73"/>
  </r>
  <r>
    <x v="1"/>
    <x v="47"/>
    <x v="2"/>
    <x v="1"/>
    <x v="3"/>
    <x v="308"/>
    <n v="328669583"/>
    <d v="2019-06-02T00:00:00"/>
    <n v="9488"/>
    <n v="47.45"/>
    <n v="31.79"/>
    <n v="450205.6"/>
    <n v="301623.52"/>
    <n v="148582.07999999999"/>
  </r>
  <r>
    <x v="3"/>
    <x v="94"/>
    <x v="7"/>
    <x v="1"/>
    <x v="1"/>
    <x v="308"/>
    <n v="436864745"/>
    <d v="2019-05-22T00:00:00"/>
    <n v="6841"/>
    <n v="437.2"/>
    <n v="263.33"/>
    <n v="2990885.2"/>
    <n v="1801440.53"/>
    <n v="1189444.67"/>
  </r>
  <r>
    <x v="3"/>
    <x v="151"/>
    <x v="11"/>
    <x v="1"/>
    <x v="0"/>
    <x v="309"/>
    <n v="279149568"/>
    <d v="2021-01-26T00:00:00"/>
    <n v="5415"/>
    <n v="668.27"/>
    <n v="502.54"/>
    <n v="3618682.05"/>
    <n v="2721254.1"/>
    <n v="897427.95"/>
  </r>
  <r>
    <x v="1"/>
    <x v="152"/>
    <x v="3"/>
    <x v="0"/>
    <x v="3"/>
    <x v="310"/>
    <n v="696197879"/>
    <d v="2022-03-26T00:00:00"/>
    <n v="9278"/>
    <n v="205.7"/>
    <n v="117.11"/>
    <n v="1908484.6"/>
    <n v="1086546.58"/>
    <n v="821938.02"/>
  </r>
  <r>
    <x v="6"/>
    <x v="103"/>
    <x v="11"/>
    <x v="1"/>
    <x v="0"/>
    <x v="311"/>
    <n v="348996007"/>
    <d v="2016-01-12T00:00:00"/>
    <n v="4529"/>
    <n v="668.27"/>
    <n v="502.54"/>
    <n v="3026594.83"/>
    <n v="2276003.66"/>
    <n v="750591.17"/>
  </r>
  <r>
    <x v="1"/>
    <x v="131"/>
    <x v="2"/>
    <x v="1"/>
    <x v="2"/>
    <x v="208"/>
    <n v="668842780"/>
    <d v="2015-09-20T00:00:00"/>
    <n v="4297"/>
    <n v="47.45"/>
    <n v="31.79"/>
    <n v="203892.65"/>
    <n v="136601.63"/>
    <n v="67291.02"/>
  </r>
  <r>
    <x v="1"/>
    <x v="153"/>
    <x v="7"/>
    <x v="0"/>
    <x v="1"/>
    <x v="312"/>
    <n v="907349526"/>
    <d v="2020-05-16T00:00:00"/>
    <n v="3743"/>
    <n v="437.2"/>
    <n v="263.33"/>
    <n v="1636439.6"/>
    <n v="985644.19"/>
    <n v="650795.41"/>
  </r>
  <r>
    <x v="1"/>
    <x v="73"/>
    <x v="4"/>
    <x v="1"/>
    <x v="1"/>
    <x v="313"/>
    <n v="386440074"/>
    <d v="2018-04-25T00:00:00"/>
    <n v="5060"/>
    <n v="81.73"/>
    <n v="56.67"/>
    <n v="413553.8"/>
    <n v="286750.2"/>
    <n v="126803.6"/>
  </r>
  <r>
    <x v="1"/>
    <x v="101"/>
    <x v="10"/>
    <x v="1"/>
    <x v="1"/>
    <x v="314"/>
    <n v="748350751"/>
    <d v="2015-10-27T00:00:00"/>
    <n v="2472"/>
    <n v="154.06"/>
    <n v="90.93"/>
    <n v="380836.32"/>
    <n v="224778.96"/>
    <n v="156057.35999999999"/>
  </r>
  <r>
    <x v="0"/>
    <x v="118"/>
    <x v="4"/>
    <x v="0"/>
    <x v="2"/>
    <x v="315"/>
    <n v="105630385"/>
    <d v="2015-09-15T00:00:00"/>
    <n v="7233"/>
    <n v="81.73"/>
    <n v="56.67"/>
    <n v="591153.09"/>
    <n v="409894.11"/>
    <n v="181258.98"/>
  </r>
  <r>
    <x v="2"/>
    <x v="4"/>
    <x v="7"/>
    <x v="1"/>
    <x v="2"/>
    <x v="316"/>
    <n v="691140305"/>
    <d v="2019-01-08T00:00:00"/>
    <n v="2630"/>
    <n v="437.2"/>
    <n v="263.33"/>
    <n v="1149836"/>
    <n v="692557.9"/>
    <n v="457278.1"/>
  </r>
  <r>
    <x v="1"/>
    <x v="128"/>
    <x v="7"/>
    <x v="1"/>
    <x v="3"/>
    <x v="317"/>
    <n v="308054339"/>
    <d v="2015-10-15T00:00:00"/>
    <n v="8980"/>
    <n v="437.2"/>
    <n v="263.33"/>
    <n v="3926056"/>
    <n v="2364703.4"/>
    <n v="1561352.6"/>
  </r>
  <r>
    <x v="1"/>
    <x v="74"/>
    <x v="9"/>
    <x v="1"/>
    <x v="3"/>
    <x v="318"/>
    <n v="879858815"/>
    <d v="2021-10-30T00:00:00"/>
    <n v="8631"/>
    <n v="9.33"/>
    <n v="6.92"/>
    <n v="80527.23"/>
    <n v="59726.52"/>
    <n v="20800.71"/>
  </r>
  <r>
    <x v="1"/>
    <x v="41"/>
    <x v="10"/>
    <x v="0"/>
    <x v="3"/>
    <x v="319"/>
    <n v="800352561"/>
    <d v="2020-10-21T00:00:00"/>
    <n v="963"/>
    <n v="154.06"/>
    <n v="90.93"/>
    <n v="148359.78"/>
    <n v="87565.59"/>
    <n v="60794.19"/>
  </r>
  <r>
    <x v="1"/>
    <x v="154"/>
    <x v="0"/>
    <x v="0"/>
    <x v="2"/>
    <x v="320"/>
    <n v="783646905"/>
    <d v="2015-08-10T00:00:00"/>
    <n v="7388"/>
    <n v="255.28"/>
    <n v="159.41999999999999"/>
    <n v="1886008.64"/>
    <n v="1177794.96"/>
    <n v="708213.68"/>
  </r>
  <r>
    <x v="1"/>
    <x v="73"/>
    <x v="2"/>
    <x v="1"/>
    <x v="1"/>
    <x v="321"/>
    <n v="714165675"/>
    <d v="2018-02-02T00:00:00"/>
    <n v="6348"/>
    <n v="47.45"/>
    <n v="31.79"/>
    <n v="301212.59999999998"/>
    <n v="201802.92"/>
    <n v="99409.68"/>
  </r>
  <r>
    <x v="2"/>
    <x v="107"/>
    <x v="8"/>
    <x v="1"/>
    <x v="3"/>
    <x v="196"/>
    <n v="996645200"/>
    <d v="2022-01-27T00:00:00"/>
    <n v="8317"/>
    <n v="421.89"/>
    <n v="364.69"/>
    <n v="3508859.13"/>
    <n v="3033126.73"/>
    <n v="475732.4"/>
  </r>
  <r>
    <x v="3"/>
    <x v="24"/>
    <x v="6"/>
    <x v="1"/>
    <x v="0"/>
    <x v="322"/>
    <n v="306134307"/>
    <d v="2019-11-24T00:00:00"/>
    <n v="799"/>
    <n v="651.21"/>
    <n v="524.96"/>
    <n v="520316.79"/>
    <n v="419443.04"/>
    <n v="100873.75"/>
  </r>
  <r>
    <x v="2"/>
    <x v="155"/>
    <x v="1"/>
    <x v="1"/>
    <x v="0"/>
    <x v="323"/>
    <n v="537994325"/>
    <d v="2016-02-28T00:00:00"/>
    <n v="3331"/>
    <n v="152.58000000000001"/>
    <n v="97.44"/>
    <n v="508243.98"/>
    <n v="324572.64"/>
    <n v="183671.34"/>
  </r>
  <r>
    <x v="2"/>
    <x v="104"/>
    <x v="3"/>
    <x v="0"/>
    <x v="0"/>
    <x v="154"/>
    <n v="957899081"/>
    <d v="2015-12-23T00:00:00"/>
    <n v="2480"/>
    <n v="205.7"/>
    <n v="117.11"/>
    <n v="510136"/>
    <n v="290432.8"/>
    <n v="219703.2"/>
  </r>
  <r>
    <x v="2"/>
    <x v="125"/>
    <x v="6"/>
    <x v="0"/>
    <x v="0"/>
    <x v="324"/>
    <n v="451834905"/>
    <d v="2020-09-21T00:00:00"/>
    <n v="6844"/>
    <n v="651.21"/>
    <n v="524.96"/>
    <n v="4456881.24"/>
    <n v="3592826.24"/>
    <n v="864055"/>
  </r>
  <r>
    <x v="1"/>
    <x v="131"/>
    <x v="0"/>
    <x v="0"/>
    <x v="3"/>
    <x v="325"/>
    <n v="676100623"/>
    <d v="2022-09-23T00:00:00"/>
    <n v="2054"/>
    <n v="255.28"/>
    <n v="159.41999999999999"/>
    <n v="524345.12"/>
    <n v="327448.68"/>
    <n v="196896.44"/>
  </r>
  <r>
    <x v="4"/>
    <x v="29"/>
    <x v="1"/>
    <x v="1"/>
    <x v="0"/>
    <x v="195"/>
    <n v="207307565"/>
    <d v="2018-12-29T00:00:00"/>
    <n v="5770"/>
    <n v="152.58000000000001"/>
    <n v="97.44"/>
    <n v="880386.6"/>
    <n v="562228.80000000005"/>
    <n v="318157.8"/>
  </r>
  <r>
    <x v="2"/>
    <x v="121"/>
    <x v="0"/>
    <x v="1"/>
    <x v="3"/>
    <x v="326"/>
    <n v="392379558"/>
    <d v="2019-03-09T00:00:00"/>
    <n v="2685"/>
    <n v="255.28"/>
    <n v="159.41999999999999"/>
    <n v="685426.8"/>
    <n v="428042.7"/>
    <n v="257384.1"/>
  </r>
  <r>
    <x v="4"/>
    <x v="156"/>
    <x v="7"/>
    <x v="0"/>
    <x v="0"/>
    <x v="327"/>
    <n v="398552930"/>
    <d v="2016-03-29T00:00:00"/>
    <n v="9524"/>
    <n v="437.2"/>
    <n v="263.33"/>
    <n v="4163892.8"/>
    <n v="2507954.92"/>
    <n v="1655937.88"/>
  </r>
  <r>
    <x v="3"/>
    <x v="110"/>
    <x v="6"/>
    <x v="1"/>
    <x v="2"/>
    <x v="328"/>
    <n v="363376510"/>
    <d v="2017-08-10T00:00:00"/>
    <n v="39"/>
    <n v="651.21"/>
    <n v="524.96"/>
    <n v="25397.19"/>
    <n v="20473.439999999999"/>
    <n v="4923.75"/>
  </r>
  <r>
    <x v="3"/>
    <x v="5"/>
    <x v="10"/>
    <x v="1"/>
    <x v="3"/>
    <x v="329"/>
    <n v="944711625"/>
    <d v="2021-07-23T00:00:00"/>
    <n v="18"/>
    <n v="154.06"/>
    <n v="90.93"/>
    <n v="2773.08"/>
    <n v="1636.74"/>
    <n v="1136.3399999999999"/>
  </r>
  <r>
    <x v="1"/>
    <x v="84"/>
    <x v="11"/>
    <x v="0"/>
    <x v="1"/>
    <x v="330"/>
    <n v="170732104"/>
    <d v="2020-08-07T00:00:00"/>
    <n v="2279"/>
    <n v="668.27"/>
    <n v="502.54"/>
    <n v="1522987.33"/>
    <n v="1145288.6599999999"/>
    <n v="377698.67"/>
  </r>
  <r>
    <x v="1"/>
    <x v="157"/>
    <x v="2"/>
    <x v="1"/>
    <x v="2"/>
    <x v="331"/>
    <n v="189924275"/>
    <d v="2019-03-21T00:00:00"/>
    <n v="1668"/>
    <n v="47.45"/>
    <n v="31.79"/>
    <n v="79146.600000000006"/>
    <n v="53025.72"/>
    <n v="26120.880000000001"/>
  </r>
  <r>
    <x v="2"/>
    <x v="90"/>
    <x v="5"/>
    <x v="1"/>
    <x v="2"/>
    <x v="332"/>
    <n v="521086966"/>
    <d v="2021-02-19T00:00:00"/>
    <n v="68"/>
    <n v="109.28"/>
    <n v="35.840000000000003"/>
    <n v="7431.04"/>
    <n v="2437.12"/>
    <n v="4993.92"/>
  </r>
  <r>
    <x v="2"/>
    <x v="38"/>
    <x v="8"/>
    <x v="0"/>
    <x v="0"/>
    <x v="333"/>
    <n v="303331506"/>
    <d v="2020-08-06T00:00:00"/>
    <n v="1388"/>
    <n v="421.89"/>
    <n v="364.69"/>
    <n v="585583.31999999995"/>
    <n v="506189.72"/>
    <n v="79393.600000000006"/>
  </r>
  <r>
    <x v="1"/>
    <x v="73"/>
    <x v="8"/>
    <x v="0"/>
    <x v="3"/>
    <x v="334"/>
    <n v="546081721"/>
    <d v="2019-05-22T00:00:00"/>
    <n v="6571"/>
    <n v="421.89"/>
    <n v="364.69"/>
    <n v="2772239.19"/>
    <n v="2396377.9900000002"/>
    <n v="375861.2"/>
  </r>
  <r>
    <x v="1"/>
    <x v="36"/>
    <x v="0"/>
    <x v="0"/>
    <x v="1"/>
    <x v="335"/>
    <n v="979073941"/>
    <d v="2022-07-18T00:00:00"/>
    <n v="8591"/>
    <n v="255.28"/>
    <n v="159.41999999999999"/>
    <n v="2193110.48"/>
    <n v="1369577.22"/>
    <n v="823533.26"/>
  </r>
  <r>
    <x v="1"/>
    <x v="154"/>
    <x v="10"/>
    <x v="1"/>
    <x v="2"/>
    <x v="336"/>
    <n v="502356994"/>
    <d v="2019-06-24T00:00:00"/>
    <n v="7453"/>
    <n v="154.06"/>
    <n v="90.93"/>
    <n v="1148209.18"/>
    <n v="677701.29"/>
    <n v="470507.89"/>
  </r>
  <r>
    <x v="4"/>
    <x v="143"/>
    <x v="8"/>
    <x v="0"/>
    <x v="3"/>
    <x v="337"/>
    <n v="336292207"/>
    <d v="2017-06-05T00:00:00"/>
    <n v="5192"/>
    <n v="421.89"/>
    <n v="364.69"/>
    <n v="2190452.88"/>
    <n v="1893470.48"/>
    <n v="296982.40000000002"/>
  </r>
  <r>
    <x v="1"/>
    <x v="58"/>
    <x v="4"/>
    <x v="0"/>
    <x v="3"/>
    <x v="338"/>
    <n v="871553409"/>
    <d v="2015-01-05T00:00:00"/>
    <n v="876"/>
    <n v="81.73"/>
    <n v="56.67"/>
    <n v="71595.48"/>
    <n v="49642.92"/>
    <n v="21952.560000000001"/>
  </r>
  <r>
    <x v="4"/>
    <x v="143"/>
    <x v="4"/>
    <x v="1"/>
    <x v="3"/>
    <x v="339"/>
    <n v="319126927"/>
    <d v="2015-02-06T00:00:00"/>
    <n v="5604"/>
    <n v="81.73"/>
    <n v="56.67"/>
    <n v="458014.92"/>
    <n v="317578.68"/>
    <n v="140436.24"/>
  </r>
  <r>
    <x v="1"/>
    <x v="117"/>
    <x v="10"/>
    <x v="0"/>
    <x v="3"/>
    <x v="340"/>
    <n v="560311591"/>
    <d v="2016-02-05T00:00:00"/>
    <n v="7506"/>
    <n v="154.06"/>
    <n v="90.93"/>
    <n v="1156374.3600000001"/>
    <n v="682520.58"/>
    <n v="473853.78"/>
  </r>
  <r>
    <x v="1"/>
    <x v="7"/>
    <x v="4"/>
    <x v="1"/>
    <x v="2"/>
    <x v="341"/>
    <n v="396718728"/>
    <d v="2022-03-18T00:00:00"/>
    <n v="6742"/>
    <n v="81.73"/>
    <n v="56.67"/>
    <n v="551023.66"/>
    <n v="382069.14"/>
    <n v="168954.52"/>
  </r>
  <r>
    <x v="4"/>
    <x v="158"/>
    <x v="9"/>
    <x v="0"/>
    <x v="3"/>
    <x v="342"/>
    <n v="500272166"/>
    <d v="2016-10-09T00:00:00"/>
    <n v="506"/>
    <n v="9.33"/>
    <n v="6.92"/>
    <n v="4720.9799999999996"/>
    <n v="3501.52"/>
    <n v="1219.46"/>
  </r>
  <r>
    <x v="2"/>
    <x v="51"/>
    <x v="1"/>
    <x v="0"/>
    <x v="2"/>
    <x v="174"/>
    <n v="263208234"/>
    <d v="2022-01-20T00:00:00"/>
    <n v="8020"/>
    <n v="152.58000000000001"/>
    <n v="97.44"/>
    <n v="1223691.6000000001"/>
    <n v="781468.8"/>
    <n v="442222.8"/>
  </r>
  <r>
    <x v="1"/>
    <x v="109"/>
    <x v="2"/>
    <x v="1"/>
    <x v="0"/>
    <x v="343"/>
    <n v="948075759"/>
    <d v="2022-01-04T00:00:00"/>
    <n v="5540"/>
    <n v="47.45"/>
    <n v="31.79"/>
    <n v="262873"/>
    <n v="176116.6"/>
    <n v="86756.4"/>
  </r>
  <r>
    <x v="1"/>
    <x v="136"/>
    <x v="3"/>
    <x v="1"/>
    <x v="2"/>
    <x v="344"/>
    <n v="737736070"/>
    <d v="2020-11-03T00:00:00"/>
    <n v="1352"/>
    <n v="205.7"/>
    <n v="117.11"/>
    <n v="278106.40000000002"/>
    <n v="158332.72"/>
    <n v="119773.68"/>
  </r>
  <r>
    <x v="1"/>
    <x v="159"/>
    <x v="11"/>
    <x v="1"/>
    <x v="2"/>
    <x v="345"/>
    <n v="585362994"/>
    <d v="2022-04-11T00:00:00"/>
    <n v="773"/>
    <n v="668.27"/>
    <n v="502.54"/>
    <n v="516572.71"/>
    <n v="388463.42"/>
    <n v="128109.29"/>
  </r>
  <r>
    <x v="3"/>
    <x v="5"/>
    <x v="0"/>
    <x v="1"/>
    <x v="0"/>
    <x v="346"/>
    <n v="164442861"/>
    <d v="2020-09-20T00:00:00"/>
    <n v="1152"/>
    <n v="255.28"/>
    <n v="159.41999999999999"/>
    <n v="294082.56"/>
    <n v="183651.84"/>
    <n v="110430.72"/>
  </r>
  <r>
    <x v="4"/>
    <x v="46"/>
    <x v="6"/>
    <x v="0"/>
    <x v="0"/>
    <x v="74"/>
    <n v="118774497"/>
    <d v="2020-05-24T00:00:00"/>
    <n v="6868"/>
    <n v="651.21"/>
    <n v="524.96"/>
    <n v="4472510.28"/>
    <n v="3605425.28"/>
    <n v="867085"/>
  </r>
  <r>
    <x v="4"/>
    <x v="160"/>
    <x v="0"/>
    <x v="0"/>
    <x v="0"/>
    <x v="347"/>
    <n v="712469232"/>
    <d v="2017-03-12T00:00:00"/>
    <n v="4333"/>
    <n v="255.28"/>
    <n v="159.41999999999999"/>
    <n v="1106128.24"/>
    <n v="690766.86"/>
    <n v="415361.38"/>
  </r>
  <r>
    <x v="1"/>
    <x v="161"/>
    <x v="0"/>
    <x v="1"/>
    <x v="1"/>
    <x v="348"/>
    <n v="479950892"/>
    <d v="2017-05-28T00:00:00"/>
    <n v="6989"/>
    <n v="255.28"/>
    <n v="159.41999999999999"/>
    <n v="1784151.92"/>
    <n v="1114186.3799999999"/>
    <n v="669965.54"/>
  </r>
  <r>
    <x v="1"/>
    <x v="162"/>
    <x v="10"/>
    <x v="0"/>
    <x v="3"/>
    <x v="349"/>
    <n v="275955808"/>
    <d v="2021-12-25T00:00:00"/>
    <n v="311"/>
    <n v="154.06"/>
    <n v="90.93"/>
    <n v="47912.66"/>
    <n v="28279.23"/>
    <n v="19633.43"/>
  </r>
  <r>
    <x v="2"/>
    <x v="125"/>
    <x v="0"/>
    <x v="1"/>
    <x v="0"/>
    <x v="350"/>
    <n v="125532805"/>
    <d v="2020-02-17T00:00:00"/>
    <n v="6802"/>
    <n v="255.28"/>
    <n v="159.41999999999999"/>
    <n v="1736414.56"/>
    <n v="1084374.8400000001"/>
    <n v="652039.72"/>
  </r>
  <r>
    <x v="2"/>
    <x v="104"/>
    <x v="5"/>
    <x v="0"/>
    <x v="1"/>
    <x v="351"/>
    <n v="574043214"/>
    <d v="2015-01-05T00:00:00"/>
    <n v="998"/>
    <n v="109.28"/>
    <n v="35.840000000000003"/>
    <n v="109061.44"/>
    <n v="35768.32"/>
    <n v="73293.119999999995"/>
  </r>
  <r>
    <x v="3"/>
    <x v="94"/>
    <x v="4"/>
    <x v="0"/>
    <x v="3"/>
    <x v="352"/>
    <n v="437160861"/>
    <d v="2015-01-16T00:00:00"/>
    <n v="4468"/>
    <n v="81.73"/>
    <n v="56.67"/>
    <n v="365169.64"/>
    <n v="253201.56"/>
    <n v="111968.08"/>
  </r>
  <r>
    <x v="1"/>
    <x v="2"/>
    <x v="0"/>
    <x v="1"/>
    <x v="3"/>
    <x v="353"/>
    <n v="850872075"/>
    <d v="2015-08-01T00:00:00"/>
    <n v="810"/>
    <n v="255.28"/>
    <n v="159.41999999999999"/>
    <n v="206776.8"/>
    <n v="129130.2"/>
    <n v="77646.600000000006"/>
  </r>
  <r>
    <x v="4"/>
    <x v="115"/>
    <x v="1"/>
    <x v="1"/>
    <x v="3"/>
    <x v="354"/>
    <n v="321475684"/>
    <d v="2016-12-16T00:00:00"/>
    <n v="654"/>
    <n v="152.58000000000001"/>
    <n v="97.44"/>
    <n v="99787.32"/>
    <n v="63725.760000000002"/>
    <n v="36061.56"/>
  </r>
  <r>
    <x v="1"/>
    <x v="7"/>
    <x v="6"/>
    <x v="1"/>
    <x v="1"/>
    <x v="355"/>
    <n v="575583016"/>
    <d v="2020-11-24T00:00:00"/>
    <n v="6660"/>
    <n v="651.21"/>
    <n v="524.96"/>
    <n v="4337058.5999999996"/>
    <n v="3496233.6"/>
    <n v="840825"/>
  </r>
  <r>
    <x v="3"/>
    <x v="163"/>
    <x v="8"/>
    <x v="1"/>
    <x v="0"/>
    <x v="356"/>
    <n v="710117900"/>
    <d v="2017-07-02T00:00:00"/>
    <n v="8522"/>
    <n v="421.89"/>
    <n v="364.69"/>
    <n v="3595346.58"/>
    <n v="3107888.18"/>
    <n v="487458.4"/>
  </r>
  <r>
    <x v="2"/>
    <x v="164"/>
    <x v="9"/>
    <x v="1"/>
    <x v="2"/>
    <x v="357"/>
    <n v="342316663"/>
    <d v="2015-04-05T00:00:00"/>
    <n v="7962"/>
    <n v="9.33"/>
    <n v="6.92"/>
    <n v="74285.460000000006"/>
    <n v="55097.04"/>
    <n v="19188.419999999998"/>
  </r>
  <r>
    <x v="2"/>
    <x v="165"/>
    <x v="7"/>
    <x v="1"/>
    <x v="1"/>
    <x v="358"/>
    <n v="959728133"/>
    <d v="2022-01-20T00:00:00"/>
    <n v="3737"/>
    <n v="437.2"/>
    <n v="263.33"/>
    <n v="1633816.4"/>
    <n v="984064.21"/>
    <n v="649752.18999999994"/>
  </r>
  <r>
    <x v="4"/>
    <x v="23"/>
    <x v="10"/>
    <x v="1"/>
    <x v="1"/>
    <x v="359"/>
    <n v="970213639"/>
    <d v="2022-06-12T00:00:00"/>
    <n v="6631"/>
    <n v="154.06"/>
    <n v="90.93"/>
    <n v="1021571.86"/>
    <n v="602956.82999999996"/>
    <n v="418615.03"/>
  </r>
  <r>
    <x v="2"/>
    <x v="104"/>
    <x v="3"/>
    <x v="1"/>
    <x v="0"/>
    <x v="360"/>
    <n v="651947009"/>
    <d v="2016-05-18T00:00:00"/>
    <n v="4463"/>
    <n v="205.7"/>
    <n v="117.11"/>
    <n v="918039.1"/>
    <n v="522661.93"/>
    <n v="395377.17"/>
  </r>
  <r>
    <x v="6"/>
    <x v="103"/>
    <x v="10"/>
    <x v="1"/>
    <x v="3"/>
    <x v="361"/>
    <n v="803414571"/>
    <d v="2022-06-19T00:00:00"/>
    <n v="7080"/>
    <n v="154.06"/>
    <n v="90.93"/>
    <n v="1090744.8"/>
    <n v="643784.4"/>
    <n v="446960.4"/>
  </r>
  <r>
    <x v="1"/>
    <x v="97"/>
    <x v="9"/>
    <x v="1"/>
    <x v="0"/>
    <x v="362"/>
    <n v="493415153"/>
    <d v="2016-06-09T00:00:00"/>
    <n v="1363"/>
    <n v="9.33"/>
    <n v="6.92"/>
    <n v="12716.79"/>
    <n v="9431.9599999999991"/>
    <n v="3284.83"/>
  </r>
  <r>
    <x v="0"/>
    <x v="72"/>
    <x v="11"/>
    <x v="1"/>
    <x v="2"/>
    <x v="363"/>
    <n v="211060082"/>
    <d v="2018-04-03T00:00:00"/>
    <n v="6223"/>
    <n v="668.27"/>
    <n v="502.54"/>
    <n v="4158644.21"/>
    <n v="3127306.42"/>
    <n v="1031337.79"/>
  </r>
  <r>
    <x v="1"/>
    <x v="108"/>
    <x v="8"/>
    <x v="1"/>
    <x v="3"/>
    <x v="125"/>
    <n v="515773189"/>
    <d v="2021-02-17T00:00:00"/>
    <n v="7603"/>
    <n v="421.89"/>
    <n v="364.69"/>
    <n v="3207629.67"/>
    <n v="2772738.07"/>
    <n v="434891.6"/>
  </r>
  <r>
    <x v="2"/>
    <x v="164"/>
    <x v="6"/>
    <x v="1"/>
    <x v="3"/>
    <x v="153"/>
    <n v="687290799"/>
    <d v="2015-05-19T00:00:00"/>
    <n v="3475"/>
    <n v="651.21"/>
    <n v="524.96"/>
    <n v="2262954.75"/>
    <n v="1824236"/>
    <n v="438718.75"/>
  </r>
  <r>
    <x v="1"/>
    <x v="166"/>
    <x v="9"/>
    <x v="0"/>
    <x v="1"/>
    <x v="364"/>
    <n v="975661742"/>
    <d v="2017-06-03T00:00:00"/>
    <n v="8846"/>
    <n v="9.33"/>
    <n v="6.92"/>
    <n v="82533.179999999993"/>
    <n v="61214.32"/>
    <n v="21318.86"/>
  </r>
  <r>
    <x v="1"/>
    <x v="86"/>
    <x v="4"/>
    <x v="0"/>
    <x v="3"/>
    <x v="365"/>
    <n v="351247346"/>
    <d v="2016-05-08T00:00:00"/>
    <n v="750"/>
    <n v="81.73"/>
    <n v="56.67"/>
    <n v="61297.5"/>
    <n v="42502.5"/>
    <n v="18795"/>
  </r>
  <r>
    <x v="1"/>
    <x v="71"/>
    <x v="2"/>
    <x v="1"/>
    <x v="3"/>
    <x v="323"/>
    <n v="554721438"/>
    <d v="2016-01-28T00:00:00"/>
    <n v="3256"/>
    <n v="47.45"/>
    <n v="31.79"/>
    <n v="154497.20000000001"/>
    <n v="103508.24"/>
    <n v="50988.959999999999"/>
  </r>
  <r>
    <x v="2"/>
    <x v="107"/>
    <x v="5"/>
    <x v="0"/>
    <x v="0"/>
    <x v="366"/>
    <n v="247070348"/>
    <d v="2018-04-23T00:00:00"/>
    <n v="2461"/>
    <n v="109.28"/>
    <n v="35.840000000000003"/>
    <n v="268938.08"/>
    <n v="88202.240000000005"/>
    <n v="180735.84"/>
  </r>
  <r>
    <x v="2"/>
    <x v="90"/>
    <x v="8"/>
    <x v="0"/>
    <x v="0"/>
    <x v="367"/>
    <n v="859592902"/>
    <d v="2020-01-14T00:00:00"/>
    <n v="1497"/>
    <n v="421.89"/>
    <n v="364.69"/>
    <n v="631569.32999999996"/>
    <n v="545940.93000000005"/>
    <n v="85628.4"/>
  </r>
  <r>
    <x v="4"/>
    <x v="29"/>
    <x v="10"/>
    <x v="0"/>
    <x v="2"/>
    <x v="368"/>
    <n v="743900430"/>
    <d v="2015-10-06T00:00:00"/>
    <n v="5523"/>
    <n v="154.06"/>
    <n v="90.93"/>
    <n v="850873.38"/>
    <n v="502206.39"/>
    <n v="348666.99"/>
  </r>
  <r>
    <x v="1"/>
    <x v="47"/>
    <x v="11"/>
    <x v="0"/>
    <x v="1"/>
    <x v="369"/>
    <n v="121916759"/>
    <d v="2015-07-05T00:00:00"/>
    <n v="6733"/>
    <n v="668.27"/>
    <n v="502.54"/>
    <n v="4499461.91"/>
    <n v="3383601.82"/>
    <n v="1115860.0900000001"/>
  </r>
  <r>
    <x v="2"/>
    <x v="165"/>
    <x v="4"/>
    <x v="0"/>
    <x v="1"/>
    <x v="370"/>
    <n v="635878217"/>
    <d v="2019-12-30T00:00:00"/>
    <n v="9350"/>
    <n v="81.73"/>
    <n v="56.67"/>
    <n v="764175.5"/>
    <n v="529864.5"/>
    <n v="234311"/>
  </r>
  <r>
    <x v="1"/>
    <x v="148"/>
    <x v="3"/>
    <x v="1"/>
    <x v="1"/>
    <x v="371"/>
    <n v="398333632"/>
    <d v="2022-03-02T00:00:00"/>
    <n v="4629"/>
    <n v="205.7"/>
    <n v="117.11"/>
    <n v="952185.3"/>
    <n v="542102.18999999994"/>
    <n v="410083.11"/>
  </r>
  <r>
    <x v="1"/>
    <x v="145"/>
    <x v="7"/>
    <x v="0"/>
    <x v="3"/>
    <x v="372"/>
    <n v="742144334"/>
    <d v="2021-10-20T00:00:00"/>
    <n v="5855"/>
    <n v="437.2"/>
    <n v="263.33"/>
    <n v="2559806"/>
    <n v="1541797.15"/>
    <n v="1018008.85"/>
  </r>
  <r>
    <x v="1"/>
    <x v="167"/>
    <x v="2"/>
    <x v="0"/>
    <x v="1"/>
    <x v="373"/>
    <n v="370484149"/>
    <d v="2016-01-19T00:00:00"/>
    <n v="3348"/>
    <n v="47.45"/>
    <n v="31.79"/>
    <n v="158862.6"/>
    <n v="106432.92"/>
    <n v="52429.68"/>
  </r>
  <r>
    <x v="1"/>
    <x v="99"/>
    <x v="0"/>
    <x v="1"/>
    <x v="3"/>
    <x v="374"/>
    <n v="306839406"/>
    <d v="2019-10-01T00:00:00"/>
    <n v="9454"/>
    <n v="255.28"/>
    <n v="159.41999999999999"/>
    <n v="2413417.12"/>
    <n v="1507156.68"/>
    <n v="906260.44"/>
  </r>
  <r>
    <x v="1"/>
    <x v="105"/>
    <x v="9"/>
    <x v="0"/>
    <x v="2"/>
    <x v="375"/>
    <n v="745008933"/>
    <d v="2015-11-03T00:00:00"/>
    <n v="3554"/>
    <n v="9.33"/>
    <n v="6.92"/>
    <n v="33158.82"/>
    <n v="24593.68"/>
    <n v="8565.14"/>
  </r>
  <r>
    <x v="1"/>
    <x v="74"/>
    <x v="10"/>
    <x v="0"/>
    <x v="0"/>
    <x v="376"/>
    <n v="599104058"/>
    <d v="2021-06-28T00:00:00"/>
    <n v="7059"/>
    <n v="154.06"/>
    <n v="90.93"/>
    <n v="1087509.54"/>
    <n v="641874.87"/>
    <n v="445634.67"/>
  </r>
  <r>
    <x v="1"/>
    <x v="22"/>
    <x v="2"/>
    <x v="1"/>
    <x v="1"/>
    <x v="377"/>
    <n v="653548610"/>
    <d v="2017-02-21T00:00:00"/>
    <n v="8412"/>
    <n v="47.45"/>
    <n v="31.79"/>
    <n v="399149.4"/>
    <n v="267417.48"/>
    <n v="131731.92000000001"/>
  </r>
  <r>
    <x v="1"/>
    <x v="168"/>
    <x v="10"/>
    <x v="0"/>
    <x v="2"/>
    <x v="378"/>
    <n v="413078916"/>
    <d v="2020-01-11T00:00:00"/>
    <n v="8086"/>
    <n v="154.06"/>
    <n v="90.93"/>
    <n v="1245729.1599999999"/>
    <n v="735259.98"/>
    <n v="510469.18"/>
  </r>
  <r>
    <x v="2"/>
    <x v="65"/>
    <x v="10"/>
    <x v="0"/>
    <x v="3"/>
    <x v="379"/>
    <n v="352743804"/>
    <d v="2018-03-19T00:00:00"/>
    <n v="3585"/>
    <n v="154.06"/>
    <n v="90.93"/>
    <n v="552305.1"/>
    <n v="325984.05"/>
    <n v="226321.05"/>
  </r>
  <r>
    <x v="4"/>
    <x v="143"/>
    <x v="0"/>
    <x v="0"/>
    <x v="2"/>
    <x v="322"/>
    <n v="567904603"/>
    <d v="2019-11-12T00:00:00"/>
    <n v="4447"/>
    <n v="255.28"/>
    <n v="159.41999999999999"/>
    <n v="1135230.1599999999"/>
    <n v="708940.74"/>
    <n v="426289.42"/>
  </r>
  <r>
    <x v="6"/>
    <x v="103"/>
    <x v="1"/>
    <x v="0"/>
    <x v="1"/>
    <x v="380"/>
    <n v="324235141"/>
    <d v="2022-07-12T00:00:00"/>
    <n v="7238"/>
    <n v="152.58000000000001"/>
    <n v="97.44"/>
    <n v="1104374.04"/>
    <n v="705270.72"/>
    <n v="399103.32"/>
  </r>
  <r>
    <x v="1"/>
    <x v="142"/>
    <x v="1"/>
    <x v="0"/>
    <x v="0"/>
    <x v="381"/>
    <n v="307721745"/>
    <d v="2022-01-01T00:00:00"/>
    <n v="558"/>
    <n v="152.58000000000001"/>
    <n v="97.44"/>
    <n v="85139.64"/>
    <n v="54371.519999999997"/>
    <n v="30768.12"/>
  </r>
  <r>
    <x v="1"/>
    <x v="108"/>
    <x v="6"/>
    <x v="0"/>
    <x v="1"/>
    <x v="382"/>
    <n v="374663245"/>
    <d v="2021-11-26T00:00:00"/>
    <n v="35"/>
    <n v="651.21"/>
    <n v="524.96"/>
    <n v="22792.35"/>
    <n v="18373.599999999999"/>
    <n v="4418.75"/>
  </r>
  <r>
    <x v="1"/>
    <x v="169"/>
    <x v="10"/>
    <x v="1"/>
    <x v="1"/>
    <x v="383"/>
    <n v="901670968"/>
    <d v="2022-12-11T00:00:00"/>
    <n v="3331"/>
    <n v="154.06"/>
    <n v="90.93"/>
    <n v="513173.86"/>
    <n v="302887.83"/>
    <n v="210286.03"/>
  </r>
  <r>
    <x v="0"/>
    <x v="0"/>
    <x v="1"/>
    <x v="0"/>
    <x v="3"/>
    <x v="384"/>
    <n v="535668742"/>
    <d v="2022-08-31T00:00:00"/>
    <n v="5139"/>
    <n v="152.58000000000001"/>
    <n v="97.44"/>
    <n v="784108.62"/>
    <n v="500744.16"/>
    <n v="283364.46000000002"/>
  </r>
  <r>
    <x v="2"/>
    <x v="170"/>
    <x v="11"/>
    <x v="1"/>
    <x v="1"/>
    <x v="385"/>
    <n v="243892896"/>
    <d v="2018-07-22T00:00:00"/>
    <n v="2183"/>
    <n v="668.27"/>
    <n v="502.54"/>
    <n v="1458833.41"/>
    <n v="1097044.82"/>
    <n v="361788.59"/>
  </r>
  <r>
    <x v="3"/>
    <x v="15"/>
    <x v="5"/>
    <x v="1"/>
    <x v="1"/>
    <x v="159"/>
    <n v="163892257"/>
    <d v="2016-01-25T00:00:00"/>
    <n v="8216"/>
    <n v="109.28"/>
    <n v="35.840000000000003"/>
    <n v="897844.48"/>
    <n v="294461.44"/>
    <n v="603383.04000000004"/>
  </r>
  <r>
    <x v="6"/>
    <x v="171"/>
    <x v="11"/>
    <x v="1"/>
    <x v="3"/>
    <x v="386"/>
    <n v="953528153"/>
    <d v="2017-01-16T00:00:00"/>
    <n v="9025"/>
    <n v="668.27"/>
    <n v="502.54"/>
    <n v="6031136.75"/>
    <n v="4535423.5"/>
    <n v="1495713.25"/>
  </r>
  <r>
    <x v="1"/>
    <x v="28"/>
    <x v="9"/>
    <x v="0"/>
    <x v="0"/>
    <x v="108"/>
    <n v="640974414"/>
    <d v="2016-09-20T00:00:00"/>
    <n v="7428"/>
    <n v="9.33"/>
    <n v="6.92"/>
    <n v="69303.240000000005"/>
    <n v="51401.760000000002"/>
    <n v="17901.48"/>
  </r>
  <r>
    <x v="6"/>
    <x v="103"/>
    <x v="0"/>
    <x v="1"/>
    <x v="1"/>
    <x v="186"/>
    <n v="474717366"/>
    <d v="2015-04-14T00:00:00"/>
    <n v="8273"/>
    <n v="255.28"/>
    <n v="159.41999999999999"/>
    <n v="2111931.44"/>
    <n v="1318881.6599999999"/>
    <n v="793049.78"/>
  </r>
  <r>
    <x v="4"/>
    <x v="115"/>
    <x v="8"/>
    <x v="0"/>
    <x v="1"/>
    <x v="162"/>
    <n v="873555839"/>
    <d v="2022-08-04T00:00:00"/>
    <n v="3440"/>
    <n v="421.89"/>
    <n v="364.69"/>
    <n v="1451301.6"/>
    <n v="1254533.6000000001"/>
    <n v="196768"/>
  </r>
  <r>
    <x v="1"/>
    <x v="162"/>
    <x v="3"/>
    <x v="0"/>
    <x v="0"/>
    <x v="387"/>
    <n v="976601159"/>
    <d v="2016-03-11T00:00:00"/>
    <n v="6840"/>
    <n v="205.7"/>
    <n v="117.11"/>
    <n v="1406988"/>
    <n v="801032.4"/>
    <n v="605955.6"/>
  </r>
  <r>
    <x v="0"/>
    <x v="172"/>
    <x v="9"/>
    <x v="1"/>
    <x v="1"/>
    <x v="388"/>
    <n v="893277156"/>
    <d v="2020-11-12T00:00:00"/>
    <n v="9416"/>
    <n v="9.33"/>
    <n v="6.92"/>
    <n v="87851.28"/>
    <n v="65158.720000000001"/>
    <n v="22692.560000000001"/>
  </r>
  <r>
    <x v="1"/>
    <x v="26"/>
    <x v="7"/>
    <x v="1"/>
    <x v="2"/>
    <x v="389"/>
    <n v="353320157"/>
    <d v="2020-08-22T00:00:00"/>
    <n v="4141"/>
    <n v="437.2"/>
    <n v="263.33"/>
    <n v="1810445.2"/>
    <n v="1090449.53"/>
    <n v="719995.67"/>
  </r>
  <r>
    <x v="4"/>
    <x v="173"/>
    <x v="0"/>
    <x v="1"/>
    <x v="3"/>
    <x v="390"/>
    <n v="956778991"/>
    <d v="2017-08-25T00:00:00"/>
    <n v="1020"/>
    <n v="255.28"/>
    <n v="159.41999999999999"/>
    <n v="260385.6"/>
    <n v="162608.4"/>
    <n v="97777.2"/>
  </r>
  <r>
    <x v="1"/>
    <x v="145"/>
    <x v="0"/>
    <x v="1"/>
    <x v="2"/>
    <x v="391"/>
    <n v="324014985"/>
    <d v="2015-04-10T00:00:00"/>
    <n v="2089"/>
    <n v="255.28"/>
    <n v="159.41999999999999"/>
    <n v="533279.92000000004"/>
    <n v="333028.38"/>
    <n v="200251.54"/>
  </r>
  <r>
    <x v="1"/>
    <x v="89"/>
    <x v="3"/>
    <x v="1"/>
    <x v="2"/>
    <x v="392"/>
    <n v="645701968"/>
    <d v="2019-07-21T00:00:00"/>
    <n v="6416"/>
    <n v="205.7"/>
    <n v="117.11"/>
    <n v="1319771.2"/>
    <n v="751377.76"/>
    <n v="568393.43999999994"/>
  </r>
  <r>
    <x v="2"/>
    <x v="165"/>
    <x v="9"/>
    <x v="1"/>
    <x v="2"/>
    <x v="393"/>
    <n v="132826268"/>
    <d v="2019-07-07T00:00:00"/>
    <n v="5099"/>
    <n v="9.33"/>
    <n v="6.92"/>
    <n v="47573.67"/>
    <n v="35285.08"/>
    <n v="12288.59"/>
  </r>
  <r>
    <x v="1"/>
    <x v="131"/>
    <x v="8"/>
    <x v="1"/>
    <x v="2"/>
    <x v="394"/>
    <n v="666686713"/>
    <d v="2019-09-10T00:00:00"/>
    <n v="6269"/>
    <n v="421.89"/>
    <n v="364.69"/>
    <n v="2644828.41"/>
    <n v="2286241.61"/>
    <n v="358586.8"/>
  </r>
  <r>
    <x v="1"/>
    <x v="73"/>
    <x v="6"/>
    <x v="0"/>
    <x v="3"/>
    <x v="395"/>
    <n v="148894631"/>
    <d v="2019-09-25T00:00:00"/>
    <n v="85"/>
    <n v="651.21"/>
    <n v="524.96"/>
    <n v="55352.85"/>
    <n v="44621.599999999999"/>
    <n v="10731.25"/>
  </r>
  <r>
    <x v="1"/>
    <x v="126"/>
    <x v="2"/>
    <x v="0"/>
    <x v="2"/>
    <x v="396"/>
    <n v="151373851"/>
    <d v="2022-07-12T00:00:00"/>
    <n v="3741"/>
    <n v="47.45"/>
    <n v="31.79"/>
    <n v="177510.45"/>
    <n v="118926.39"/>
    <n v="58584.06"/>
  </r>
  <r>
    <x v="1"/>
    <x v="174"/>
    <x v="4"/>
    <x v="1"/>
    <x v="2"/>
    <x v="397"/>
    <n v="966360700"/>
    <d v="2017-01-27T00:00:00"/>
    <n v="6461"/>
    <n v="81.73"/>
    <n v="56.67"/>
    <n v="528057.53"/>
    <n v="366144.87"/>
    <n v="161912.66"/>
  </r>
  <r>
    <x v="0"/>
    <x v="135"/>
    <x v="0"/>
    <x v="0"/>
    <x v="0"/>
    <x v="398"/>
    <n v="256404006"/>
    <d v="2019-04-27T00:00:00"/>
    <n v="4498"/>
    <n v="255.28"/>
    <n v="159.41999999999999"/>
    <n v="1148249.44"/>
    <n v="717071.16"/>
    <n v="431178.28"/>
  </r>
  <r>
    <x v="0"/>
    <x v="69"/>
    <x v="11"/>
    <x v="0"/>
    <x v="1"/>
    <x v="273"/>
    <n v="704365098"/>
    <d v="2022-11-23T00:00:00"/>
    <n v="6140"/>
    <n v="668.27"/>
    <n v="502.54"/>
    <n v="4103177.8"/>
    <n v="3085595.6"/>
    <n v="1017582.2"/>
  </r>
  <r>
    <x v="1"/>
    <x v="70"/>
    <x v="0"/>
    <x v="0"/>
    <x v="1"/>
    <x v="399"/>
    <n v="563417804"/>
    <d v="2022-09-03T00:00:00"/>
    <n v="6703"/>
    <n v="255.28"/>
    <n v="159.41999999999999"/>
    <n v="1711141.84"/>
    <n v="1068592.26"/>
    <n v="642549.57999999996"/>
  </r>
  <r>
    <x v="3"/>
    <x v="5"/>
    <x v="10"/>
    <x v="1"/>
    <x v="3"/>
    <x v="400"/>
    <n v="407048451"/>
    <d v="2015-01-23T00:00:00"/>
    <n v="3537"/>
    <n v="154.06"/>
    <n v="90.93"/>
    <n v="544910.22"/>
    <n v="321619.40999999997"/>
    <n v="223290.81"/>
  </r>
  <r>
    <x v="2"/>
    <x v="121"/>
    <x v="2"/>
    <x v="1"/>
    <x v="0"/>
    <x v="401"/>
    <n v="879055869"/>
    <d v="2015-09-14T00:00:00"/>
    <n v="1021"/>
    <n v="47.45"/>
    <n v="31.79"/>
    <n v="48446.45"/>
    <n v="32457.59"/>
    <n v="15988.86"/>
  </r>
  <r>
    <x v="1"/>
    <x v="136"/>
    <x v="0"/>
    <x v="0"/>
    <x v="2"/>
    <x v="402"/>
    <n v="443551385"/>
    <d v="2019-05-09T00:00:00"/>
    <n v="5566"/>
    <n v="255.28"/>
    <n v="159.41999999999999"/>
    <n v="1420888.48"/>
    <n v="887331.72"/>
    <n v="533556.76"/>
  </r>
  <r>
    <x v="3"/>
    <x v="57"/>
    <x v="4"/>
    <x v="0"/>
    <x v="2"/>
    <x v="403"/>
    <n v="334958827"/>
    <d v="2019-02-28T00:00:00"/>
    <n v="615"/>
    <n v="81.73"/>
    <n v="56.67"/>
    <n v="50263.95"/>
    <n v="34852.050000000003"/>
    <n v="15411.9"/>
  </r>
  <r>
    <x v="1"/>
    <x v="167"/>
    <x v="5"/>
    <x v="1"/>
    <x v="3"/>
    <x v="107"/>
    <n v="508014523"/>
    <d v="2018-03-20T00:00:00"/>
    <n v="1642"/>
    <n v="109.28"/>
    <n v="35.840000000000003"/>
    <n v="179437.76"/>
    <n v="58849.279999999999"/>
    <n v="120588.48"/>
  </r>
  <r>
    <x v="1"/>
    <x v="116"/>
    <x v="6"/>
    <x v="0"/>
    <x v="1"/>
    <x v="404"/>
    <n v="987767302"/>
    <d v="2020-08-01T00:00:00"/>
    <n v="1150"/>
    <n v="651.21"/>
    <n v="524.96"/>
    <n v="748891.5"/>
    <n v="603704"/>
    <n v="145187.5"/>
  </r>
  <r>
    <x v="0"/>
    <x v="134"/>
    <x v="8"/>
    <x v="1"/>
    <x v="2"/>
    <x v="405"/>
    <n v="519578492"/>
    <d v="2020-12-29T00:00:00"/>
    <n v="3677"/>
    <n v="421.89"/>
    <n v="364.69"/>
    <n v="1551289.53"/>
    <n v="1340965.1299999999"/>
    <n v="210324.4"/>
  </r>
  <r>
    <x v="3"/>
    <x v="124"/>
    <x v="1"/>
    <x v="1"/>
    <x v="0"/>
    <x v="406"/>
    <n v="619121921"/>
    <d v="2017-06-10T00:00:00"/>
    <n v="789"/>
    <n v="152.58000000000001"/>
    <n v="97.44"/>
    <n v="120385.62"/>
    <n v="76880.160000000003"/>
    <n v="43505.46"/>
  </r>
  <r>
    <x v="3"/>
    <x v="20"/>
    <x v="0"/>
    <x v="1"/>
    <x v="3"/>
    <x v="407"/>
    <n v="622383916"/>
    <d v="2018-02-18T00:00:00"/>
    <n v="6086"/>
    <n v="255.28"/>
    <n v="159.41999999999999"/>
    <n v="1553634.08"/>
    <n v="970230.12"/>
    <n v="583403.96"/>
  </r>
  <r>
    <x v="2"/>
    <x v="90"/>
    <x v="5"/>
    <x v="1"/>
    <x v="2"/>
    <x v="408"/>
    <n v="835663306"/>
    <d v="2022-11-03T00:00:00"/>
    <n v="197"/>
    <n v="109.28"/>
    <n v="35.840000000000003"/>
    <n v="21528.16"/>
    <n v="7060.48"/>
    <n v="14467.68"/>
  </r>
  <r>
    <x v="3"/>
    <x v="110"/>
    <x v="4"/>
    <x v="0"/>
    <x v="1"/>
    <x v="108"/>
    <n v="285571420"/>
    <d v="2016-09-13T00:00:00"/>
    <n v="5784"/>
    <n v="81.73"/>
    <n v="56.67"/>
    <n v="472726.32"/>
    <n v="327779.28000000003"/>
    <n v="144947.04"/>
  </r>
  <r>
    <x v="3"/>
    <x v="20"/>
    <x v="0"/>
    <x v="0"/>
    <x v="1"/>
    <x v="409"/>
    <n v="769032084"/>
    <d v="2015-04-03T00:00:00"/>
    <n v="2538"/>
    <n v="255.28"/>
    <n v="159.41999999999999"/>
    <n v="647900.64"/>
    <n v="404607.96"/>
    <n v="243292.68"/>
  </r>
  <r>
    <x v="1"/>
    <x v="145"/>
    <x v="10"/>
    <x v="1"/>
    <x v="2"/>
    <x v="410"/>
    <n v="103281629"/>
    <d v="2019-11-05T00:00:00"/>
    <n v="2184"/>
    <n v="154.06"/>
    <n v="90.93"/>
    <n v="336467.04"/>
    <n v="198591.12"/>
    <n v="137875.92000000001"/>
  </r>
  <r>
    <x v="0"/>
    <x v="172"/>
    <x v="3"/>
    <x v="0"/>
    <x v="2"/>
    <x v="411"/>
    <n v="675868880"/>
    <d v="2017-05-11T00:00:00"/>
    <n v="3476"/>
    <n v="205.7"/>
    <n v="117.11"/>
    <n v="715013.2"/>
    <n v="407074.36"/>
    <n v="307938.84000000003"/>
  </r>
  <r>
    <x v="1"/>
    <x v="154"/>
    <x v="9"/>
    <x v="1"/>
    <x v="0"/>
    <x v="412"/>
    <n v="894655168"/>
    <d v="2016-01-26T00:00:00"/>
    <n v="7200"/>
    <n v="9.33"/>
    <n v="6.92"/>
    <n v="67176"/>
    <n v="49824"/>
    <n v="17352"/>
  </r>
  <r>
    <x v="1"/>
    <x v="128"/>
    <x v="9"/>
    <x v="0"/>
    <x v="0"/>
    <x v="413"/>
    <n v="137814319"/>
    <d v="2019-03-14T00:00:00"/>
    <n v="1174"/>
    <n v="9.33"/>
    <n v="6.92"/>
    <n v="10953.42"/>
    <n v="8124.08"/>
    <n v="2829.34"/>
  </r>
  <r>
    <x v="1"/>
    <x v="157"/>
    <x v="0"/>
    <x v="1"/>
    <x v="3"/>
    <x v="414"/>
    <n v="103832662"/>
    <d v="2020-10-20T00:00:00"/>
    <n v="5247"/>
    <n v="255.28"/>
    <n v="159.41999999999999"/>
    <n v="1339454.1599999999"/>
    <n v="836476.74"/>
    <n v="502977.42"/>
  </r>
  <r>
    <x v="3"/>
    <x v="110"/>
    <x v="4"/>
    <x v="1"/>
    <x v="3"/>
    <x v="415"/>
    <n v="761509025"/>
    <d v="2016-03-03T00:00:00"/>
    <n v="6298"/>
    <n v="81.73"/>
    <n v="56.67"/>
    <n v="514735.54"/>
    <n v="356907.66"/>
    <n v="157827.88"/>
  </r>
  <r>
    <x v="1"/>
    <x v="174"/>
    <x v="2"/>
    <x v="0"/>
    <x v="0"/>
    <x v="396"/>
    <n v="799954736"/>
    <d v="2022-07-21T00:00:00"/>
    <n v="3238"/>
    <n v="47.45"/>
    <n v="31.79"/>
    <n v="153643.1"/>
    <n v="102936.02"/>
    <n v="50707.08"/>
  </r>
  <r>
    <x v="2"/>
    <x v="12"/>
    <x v="1"/>
    <x v="1"/>
    <x v="2"/>
    <x v="416"/>
    <n v="778593623"/>
    <d v="2022-11-17T00:00:00"/>
    <n v="2010"/>
    <n v="152.58000000000001"/>
    <n v="97.44"/>
    <n v="306685.8"/>
    <n v="195854.4"/>
    <n v="110831.4"/>
  </r>
  <r>
    <x v="0"/>
    <x v="0"/>
    <x v="7"/>
    <x v="1"/>
    <x v="0"/>
    <x v="417"/>
    <n v="877162015"/>
    <d v="2022-03-07T00:00:00"/>
    <n v="588"/>
    <n v="437.2"/>
    <n v="263.33"/>
    <n v="257073.6"/>
    <n v="154838.04"/>
    <n v="102235.56"/>
  </r>
  <r>
    <x v="1"/>
    <x v="81"/>
    <x v="4"/>
    <x v="0"/>
    <x v="3"/>
    <x v="418"/>
    <n v="445708739"/>
    <d v="2018-02-27T00:00:00"/>
    <n v="3975"/>
    <n v="81.73"/>
    <n v="56.67"/>
    <n v="324876.75"/>
    <n v="225263.25"/>
    <n v="99613.5"/>
  </r>
  <r>
    <x v="1"/>
    <x v="145"/>
    <x v="11"/>
    <x v="1"/>
    <x v="0"/>
    <x v="280"/>
    <n v="254595124"/>
    <d v="2018-06-21T00:00:00"/>
    <n v="9210"/>
    <n v="668.27"/>
    <n v="502.54"/>
    <n v="6154766.7000000002"/>
    <n v="4628393.4000000004"/>
    <n v="1526373.3"/>
  </r>
  <r>
    <x v="1"/>
    <x v="114"/>
    <x v="0"/>
    <x v="0"/>
    <x v="3"/>
    <x v="227"/>
    <n v="244494998"/>
    <d v="2018-11-21T00:00:00"/>
    <n v="358"/>
    <n v="255.28"/>
    <n v="159.41999999999999"/>
    <n v="91390.24"/>
    <n v="57072.36"/>
    <n v="34317.879999999997"/>
  </r>
  <r>
    <x v="1"/>
    <x v="175"/>
    <x v="3"/>
    <x v="0"/>
    <x v="0"/>
    <x v="106"/>
    <n v="876394689"/>
    <d v="2020-11-09T00:00:00"/>
    <n v="3519"/>
    <n v="205.7"/>
    <n v="117.11"/>
    <n v="723858.3"/>
    <n v="412110.09"/>
    <n v="311748.21000000002"/>
  </r>
  <r>
    <x v="0"/>
    <x v="146"/>
    <x v="9"/>
    <x v="0"/>
    <x v="2"/>
    <x v="419"/>
    <n v="881593024"/>
    <d v="2022-10-09T00:00:00"/>
    <n v="1822"/>
    <n v="9.33"/>
    <n v="6.92"/>
    <n v="16999.259999999998"/>
    <n v="12608.24"/>
    <n v="4391.0200000000004"/>
  </r>
  <r>
    <x v="1"/>
    <x v="75"/>
    <x v="5"/>
    <x v="0"/>
    <x v="1"/>
    <x v="420"/>
    <n v="411701333"/>
    <d v="2021-12-27T00:00:00"/>
    <n v="428"/>
    <n v="109.28"/>
    <n v="35.840000000000003"/>
    <n v="46771.839999999997"/>
    <n v="15339.52"/>
    <n v="31432.32"/>
  </r>
  <r>
    <x v="2"/>
    <x v="155"/>
    <x v="0"/>
    <x v="0"/>
    <x v="0"/>
    <x v="421"/>
    <n v="588643443"/>
    <d v="2017-02-11T00:00:00"/>
    <n v="1531"/>
    <n v="255.28"/>
    <n v="159.41999999999999"/>
    <n v="390833.68"/>
    <n v="244072.02"/>
    <n v="146761.66"/>
  </r>
  <r>
    <x v="1"/>
    <x v="139"/>
    <x v="2"/>
    <x v="1"/>
    <x v="0"/>
    <x v="83"/>
    <n v="354655683"/>
    <d v="2020-07-31T00:00:00"/>
    <n v="9353"/>
    <n v="47.45"/>
    <n v="31.79"/>
    <n v="443799.85"/>
    <n v="297331.87"/>
    <n v="146467.98000000001"/>
  </r>
  <r>
    <x v="2"/>
    <x v="48"/>
    <x v="5"/>
    <x v="1"/>
    <x v="2"/>
    <x v="422"/>
    <n v="522286880"/>
    <d v="2020-10-03T00:00:00"/>
    <n v="5149"/>
    <n v="109.28"/>
    <n v="35.840000000000003"/>
    <n v="562682.72"/>
    <n v="184540.16"/>
    <n v="378142.56"/>
  </r>
  <r>
    <x v="1"/>
    <x v="168"/>
    <x v="6"/>
    <x v="1"/>
    <x v="1"/>
    <x v="423"/>
    <n v="624398362"/>
    <d v="2017-07-24T00:00:00"/>
    <n v="2206"/>
    <n v="651.21"/>
    <n v="524.96"/>
    <n v="1436569.26"/>
    <n v="1158061.76"/>
    <n v="278507.5"/>
  </r>
  <r>
    <x v="1"/>
    <x v="77"/>
    <x v="2"/>
    <x v="0"/>
    <x v="1"/>
    <x v="424"/>
    <n v="264163959"/>
    <d v="2016-09-22T00:00:00"/>
    <n v="840"/>
    <n v="47.45"/>
    <n v="31.79"/>
    <n v="39858"/>
    <n v="26703.599999999999"/>
    <n v="13154.4"/>
  </r>
  <r>
    <x v="1"/>
    <x v="100"/>
    <x v="2"/>
    <x v="1"/>
    <x v="0"/>
    <x v="425"/>
    <n v="465069997"/>
    <d v="2016-03-23T00:00:00"/>
    <n v="3402"/>
    <n v="47.45"/>
    <n v="31.79"/>
    <n v="161424.9"/>
    <n v="108149.58"/>
    <n v="53275.32"/>
  </r>
  <r>
    <x v="1"/>
    <x v="59"/>
    <x v="6"/>
    <x v="1"/>
    <x v="3"/>
    <x v="426"/>
    <n v="520915305"/>
    <d v="2021-11-07T00:00:00"/>
    <n v="9270"/>
    <n v="651.21"/>
    <n v="524.96"/>
    <n v="6036716.7000000002"/>
    <n v="4866379.2"/>
    <n v="1170337.5"/>
  </r>
  <r>
    <x v="4"/>
    <x v="31"/>
    <x v="2"/>
    <x v="1"/>
    <x v="3"/>
    <x v="427"/>
    <n v="245811212"/>
    <d v="2015-05-11T00:00:00"/>
    <n v="9855"/>
    <n v="47.45"/>
    <n v="31.79"/>
    <n v="467619.75"/>
    <n v="313290.45"/>
    <n v="154329.29999999999"/>
  </r>
  <r>
    <x v="1"/>
    <x v="93"/>
    <x v="3"/>
    <x v="0"/>
    <x v="3"/>
    <x v="428"/>
    <n v="424181544"/>
    <d v="2019-03-04T00:00:00"/>
    <n v="3600"/>
    <n v="205.7"/>
    <n v="117.11"/>
    <n v="740520"/>
    <n v="421596"/>
    <n v="318924"/>
  </r>
  <r>
    <x v="1"/>
    <x v="79"/>
    <x v="6"/>
    <x v="0"/>
    <x v="3"/>
    <x v="429"/>
    <n v="560762631"/>
    <d v="2015-07-16T00:00:00"/>
    <n v="979"/>
    <n v="651.21"/>
    <n v="524.96"/>
    <n v="637534.59"/>
    <n v="513935.84"/>
    <n v="123598.75"/>
  </r>
  <r>
    <x v="4"/>
    <x v="29"/>
    <x v="6"/>
    <x v="1"/>
    <x v="3"/>
    <x v="430"/>
    <n v="230603301"/>
    <d v="2018-12-10T00:00:00"/>
    <n v="9496"/>
    <n v="651.21"/>
    <n v="524.96"/>
    <n v="6183890.1600000001"/>
    <n v="4985020.16"/>
    <n v="1198870"/>
  </r>
  <r>
    <x v="4"/>
    <x v="173"/>
    <x v="10"/>
    <x v="0"/>
    <x v="3"/>
    <x v="431"/>
    <n v="429064881"/>
    <d v="2020-02-15T00:00:00"/>
    <n v="8688"/>
    <n v="154.06"/>
    <n v="90.93"/>
    <n v="1338473.28"/>
    <n v="789999.84"/>
    <n v="548473.43999999994"/>
  </r>
  <r>
    <x v="2"/>
    <x v="51"/>
    <x v="11"/>
    <x v="1"/>
    <x v="1"/>
    <x v="432"/>
    <n v="421821200"/>
    <d v="2019-03-15T00:00:00"/>
    <n v="5122"/>
    <n v="668.27"/>
    <n v="502.54"/>
    <n v="3422878.94"/>
    <n v="2574009.88"/>
    <n v="848869.06"/>
  </r>
  <r>
    <x v="1"/>
    <x v="32"/>
    <x v="6"/>
    <x v="0"/>
    <x v="1"/>
    <x v="433"/>
    <n v="894858586"/>
    <d v="2017-05-27T00:00:00"/>
    <n v="7396"/>
    <n v="651.21"/>
    <n v="524.96"/>
    <n v="4816349.16"/>
    <n v="3882604.16"/>
    <n v="933745"/>
  </r>
  <r>
    <x v="2"/>
    <x v="144"/>
    <x v="2"/>
    <x v="1"/>
    <x v="1"/>
    <x v="434"/>
    <n v="804475867"/>
    <d v="2019-08-18T00:00:00"/>
    <n v="1141"/>
    <n v="47.45"/>
    <n v="31.79"/>
    <n v="54140.45"/>
    <n v="36272.39"/>
    <n v="17868.060000000001"/>
  </r>
  <r>
    <x v="1"/>
    <x v="162"/>
    <x v="0"/>
    <x v="1"/>
    <x v="0"/>
    <x v="435"/>
    <n v="527284371"/>
    <d v="2018-11-18T00:00:00"/>
    <n v="4018"/>
    <n v="255.28"/>
    <n v="159.41999999999999"/>
    <n v="1025715.04"/>
    <n v="640549.56000000006"/>
    <n v="385165.48"/>
  </r>
  <r>
    <x v="2"/>
    <x v="107"/>
    <x v="2"/>
    <x v="1"/>
    <x v="0"/>
    <x v="436"/>
    <n v="510207927"/>
    <d v="2016-02-15T00:00:00"/>
    <n v="718"/>
    <n v="47.45"/>
    <n v="31.79"/>
    <n v="34069.1"/>
    <n v="22825.22"/>
    <n v="11243.88"/>
  </r>
  <r>
    <x v="2"/>
    <x v="4"/>
    <x v="10"/>
    <x v="1"/>
    <x v="1"/>
    <x v="437"/>
    <n v="820482861"/>
    <d v="2019-04-11T00:00:00"/>
    <n v="7967"/>
    <n v="154.06"/>
    <n v="90.93"/>
    <n v="1227396.02"/>
    <n v="724439.31"/>
    <n v="502956.71"/>
  </r>
  <r>
    <x v="3"/>
    <x v="151"/>
    <x v="7"/>
    <x v="0"/>
    <x v="0"/>
    <x v="435"/>
    <n v="695658004"/>
    <d v="2018-12-08T00:00:00"/>
    <n v="9517"/>
    <n v="437.2"/>
    <n v="263.33"/>
    <n v="4160832.4"/>
    <n v="2506111.61"/>
    <n v="1654720.79"/>
  </r>
  <r>
    <x v="4"/>
    <x v="176"/>
    <x v="7"/>
    <x v="1"/>
    <x v="3"/>
    <x v="438"/>
    <n v="793594682"/>
    <d v="2015-03-27T00:00:00"/>
    <n v="1157"/>
    <n v="437.2"/>
    <n v="263.33"/>
    <n v="505840.4"/>
    <n v="304672.81"/>
    <n v="201167.59"/>
  </r>
  <r>
    <x v="1"/>
    <x v="78"/>
    <x v="0"/>
    <x v="0"/>
    <x v="0"/>
    <x v="439"/>
    <n v="942466723"/>
    <d v="2019-09-04T00:00:00"/>
    <n v="5702"/>
    <n v="255.28"/>
    <n v="159.41999999999999"/>
    <n v="1455606.56"/>
    <n v="909012.84"/>
    <n v="546593.72"/>
  </r>
  <r>
    <x v="1"/>
    <x v="154"/>
    <x v="9"/>
    <x v="1"/>
    <x v="2"/>
    <x v="440"/>
    <n v="590760457"/>
    <d v="2022-04-28T00:00:00"/>
    <n v="8002"/>
    <n v="9.33"/>
    <n v="6.92"/>
    <n v="74658.66"/>
    <n v="55373.84"/>
    <n v="19284.82"/>
  </r>
  <r>
    <x v="1"/>
    <x v="117"/>
    <x v="6"/>
    <x v="1"/>
    <x v="0"/>
    <x v="441"/>
    <n v="157274711"/>
    <d v="2022-06-17T00:00:00"/>
    <n v="9937"/>
    <n v="651.21"/>
    <n v="524.96"/>
    <n v="6471073.7699999996"/>
    <n v="5216527.5199999996"/>
    <n v="1254546.25"/>
  </r>
  <r>
    <x v="1"/>
    <x v="34"/>
    <x v="2"/>
    <x v="1"/>
    <x v="2"/>
    <x v="265"/>
    <n v="581120812"/>
    <d v="2020-08-16T00:00:00"/>
    <n v="5417"/>
    <n v="47.45"/>
    <n v="31.79"/>
    <n v="257036.65"/>
    <n v="172206.43"/>
    <n v="84830.22"/>
  </r>
  <r>
    <x v="1"/>
    <x v="96"/>
    <x v="9"/>
    <x v="1"/>
    <x v="3"/>
    <x v="442"/>
    <n v="171722590"/>
    <d v="2020-09-30T00:00:00"/>
    <n v="5385"/>
    <n v="9.33"/>
    <n v="6.92"/>
    <n v="50242.05"/>
    <n v="37264.199999999997"/>
    <n v="12977.85"/>
  </r>
  <r>
    <x v="1"/>
    <x v="123"/>
    <x v="6"/>
    <x v="1"/>
    <x v="2"/>
    <x v="61"/>
    <n v="458816373"/>
    <d v="2015-04-16T00:00:00"/>
    <n v="2815"/>
    <n v="651.21"/>
    <n v="524.96"/>
    <n v="1833156.15"/>
    <n v="1477762.4"/>
    <n v="355393.75"/>
  </r>
  <r>
    <x v="2"/>
    <x v="147"/>
    <x v="2"/>
    <x v="1"/>
    <x v="3"/>
    <x v="443"/>
    <n v="342450988"/>
    <d v="2018-08-29T00:00:00"/>
    <n v="7712"/>
    <n v="47.45"/>
    <n v="31.79"/>
    <n v="365934.4"/>
    <n v="245164.48"/>
    <n v="120769.92"/>
  </r>
  <r>
    <x v="1"/>
    <x v="55"/>
    <x v="11"/>
    <x v="1"/>
    <x v="2"/>
    <x v="444"/>
    <n v="142987763"/>
    <d v="2019-09-01T00:00:00"/>
    <n v="2112"/>
    <n v="668.27"/>
    <n v="502.54"/>
    <n v="1411386.24"/>
    <n v="1061364.48"/>
    <n v="350021.76"/>
  </r>
  <r>
    <x v="3"/>
    <x v="110"/>
    <x v="5"/>
    <x v="1"/>
    <x v="2"/>
    <x v="445"/>
    <n v="251100528"/>
    <d v="2020-07-05T00:00:00"/>
    <n v="5081"/>
    <n v="109.28"/>
    <n v="35.840000000000003"/>
    <n v="555251.68000000005"/>
    <n v="182103.04000000001"/>
    <n v="373148.64"/>
  </r>
  <r>
    <x v="3"/>
    <x v="10"/>
    <x v="7"/>
    <x v="0"/>
    <x v="2"/>
    <x v="446"/>
    <n v="677775609"/>
    <d v="2020-05-05T00:00:00"/>
    <n v="7719"/>
    <n v="437.2"/>
    <n v="263.33"/>
    <n v="3374746.8"/>
    <n v="2032644.27"/>
    <n v="1342102.53"/>
  </r>
  <r>
    <x v="1"/>
    <x v="126"/>
    <x v="1"/>
    <x v="1"/>
    <x v="0"/>
    <x v="447"/>
    <n v="604311835"/>
    <d v="2021-11-04T00:00:00"/>
    <n v="8156"/>
    <n v="152.58000000000001"/>
    <n v="97.44"/>
    <n v="1244442.48"/>
    <n v="794720.64"/>
    <n v="449721.84"/>
  </r>
  <r>
    <x v="1"/>
    <x v="145"/>
    <x v="6"/>
    <x v="0"/>
    <x v="3"/>
    <x v="448"/>
    <n v="632320535"/>
    <d v="2022-03-28T00:00:00"/>
    <n v="6553"/>
    <n v="651.21"/>
    <n v="524.96"/>
    <n v="4267379.13"/>
    <n v="3440062.88"/>
    <n v="827316.25"/>
  </r>
  <r>
    <x v="0"/>
    <x v="72"/>
    <x v="1"/>
    <x v="0"/>
    <x v="2"/>
    <x v="449"/>
    <n v="533725535"/>
    <d v="2020-05-30T00:00:00"/>
    <n v="101"/>
    <n v="152.58000000000001"/>
    <n v="97.44"/>
    <n v="15410.58"/>
    <n v="9841.44"/>
    <n v="5569.14"/>
  </r>
  <r>
    <x v="1"/>
    <x v="58"/>
    <x v="4"/>
    <x v="0"/>
    <x v="2"/>
    <x v="450"/>
    <n v="600763165"/>
    <d v="2015-12-08T00:00:00"/>
    <n v="8026"/>
    <n v="81.73"/>
    <n v="56.67"/>
    <n v="655964.98"/>
    <n v="454833.42"/>
    <n v="201131.56"/>
  </r>
  <r>
    <x v="4"/>
    <x v="115"/>
    <x v="10"/>
    <x v="1"/>
    <x v="2"/>
    <x v="436"/>
    <n v="295982253"/>
    <d v="2016-03-08T00:00:00"/>
    <n v="6581"/>
    <n v="154.06"/>
    <n v="90.93"/>
    <n v="1013868.86"/>
    <n v="598410.32999999996"/>
    <n v="415458.53"/>
  </r>
  <r>
    <x v="1"/>
    <x v="92"/>
    <x v="8"/>
    <x v="1"/>
    <x v="0"/>
    <x v="451"/>
    <n v="502244126"/>
    <d v="2016-10-17T00:00:00"/>
    <n v="4053"/>
    <n v="421.89"/>
    <n v="364.69"/>
    <n v="1709920.17"/>
    <n v="1478088.57"/>
    <n v="231831.6"/>
  </r>
  <r>
    <x v="3"/>
    <x v="35"/>
    <x v="4"/>
    <x v="1"/>
    <x v="2"/>
    <x v="452"/>
    <n v="372722613"/>
    <d v="2021-08-18T00:00:00"/>
    <n v="5759"/>
    <n v="81.73"/>
    <n v="56.67"/>
    <n v="470683.07"/>
    <n v="326362.53000000003"/>
    <n v="144320.54"/>
  </r>
  <r>
    <x v="1"/>
    <x v="152"/>
    <x v="1"/>
    <x v="1"/>
    <x v="1"/>
    <x v="453"/>
    <n v="480904042"/>
    <d v="2022-02-05T00:00:00"/>
    <n v="9048"/>
    <n v="152.58000000000001"/>
    <n v="97.44"/>
    <n v="1380543.84"/>
    <n v="881637.12"/>
    <n v="498906.72"/>
  </r>
  <r>
    <x v="3"/>
    <x v="124"/>
    <x v="11"/>
    <x v="1"/>
    <x v="2"/>
    <x v="454"/>
    <n v="570587241"/>
    <d v="2021-11-08T00:00:00"/>
    <n v="8299"/>
    <n v="668.27"/>
    <n v="502.54"/>
    <n v="5545972.7300000004"/>
    <n v="4170579.46"/>
    <n v="1375393.27"/>
  </r>
  <r>
    <x v="2"/>
    <x v="83"/>
    <x v="3"/>
    <x v="1"/>
    <x v="3"/>
    <x v="455"/>
    <n v="905883538"/>
    <d v="2017-07-02T00:00:00"/>
    <n v="9925"/>
    <n v="205.7"/>
    <n v="117.11"/>
    <n v="2041572.5"/>
    <n v="1162316.75"/>
    <n v="879255.75"/>
  </r>
  <r>
    <x v="0"/>
    <x v="14"/>
    <x v="10"/>
    <x v="1"/>
    <x v="2"/>
    <x v="456"/>
    <n v="921216762"/>
    <d v="2017-01-14T00:00:00"/>
    <n v="7366"/>
    <n v="154.06"/>
    <n v="90.93"/>
    <n v="1134805.96"/>
    <n v="669790.38"/>
    <n v="465015.58"/>
  </r>
  <r>
    <x v="1"/>
    <x v="93"/>
    <x v="10"/>
    <x v="0"/>
    <x v="0"/>
    <x v="283"/>
    <n v="571323239"/>
    <d v="2017-01-01T00:00:00"/>
    <n v="6097"/>
    <n v="154.06"/>
    <n v="90.93"/>
    <n v="939303.82"/>
    <n v="554400.21"/>
    <n v="384903.61"/>
  </r>
  <r>
    <x v="1"/>
    <x v="74"/>
    <x v="7"/>
    <x v="0"/>
    <x v="0"/>
    <x v="457"/>
    <n v="781251800"/>
    <d v="2019-08-02T00:00:00"/>
    <n v="8623"/>
    <n v="437.2"/>
    <n v="263.33"/>
    <n v="3769975.6"/>
    <n v="2270694.59"/>
    <n v="1499281.01"/>
  </r>
  <r>
    <x v="2"/>
    <x v="42"/>
    <x v="8"/>
    <x v="1"/>
    <x v="1"/>
    <x v="266"/>
    <n v="296363770"/>
    <d v="2021-07-13T00:00:00"/>
    <n v="9480"/>
    <n v="421.89"/>
    <n v="364.69"/>
    <n v="3999517.2"/>
    <n v="3457261.2"/>
    <n v="542256"/>
  </r>
  <r>
    <x v="3"/>
    <x v="20"/>
    <x v="10"/>
    <x v="0"/>
    <x v="3"/>
    <x v="458"/>
    <n v="632332980"/>
    <d v="2020-10-25T00:00:00"/>
    <n v="236"/>
    <n v="154.06"/>
    <n v="90.93"/>
    <n v="36358.160000000003"/>
    <n v="21459.48"/>
    <n v="14898.68"/>
  </r>
  <r>
    <x v="3"/>
    <x v="60"/>
    <x v="7"/>
    <x v="1"/>
    <x v="3"/>
    <x v="459"/>
    <n v="225145757"/>
    <d v="2019-02-05T00:00:00"/>
    <n v="4487"/>
    <n v="437.2"/>
    <n v="263.33"/>
    <n v="1961716.4"/>
    <n v="1181561.71"/>
    <n v="780154.69"/>
  </r>
  <r>
    <x v="1"/>
    <x v="142"/>
    <x v="1"/>
    <x v="0"/>
    <x v="3"/>
    <x v="422"/>
    <n v="281100928"/>
    <d v="2020-11-03T00:00:00"/>
    <n v="2866"/>
    <n v="152.58000000000001"/>
    <n v="97.44"/>
    <n v="437294.28"/>
    <n v="279263.03999999998"/>
    <n v="158031.24"/>
  </r>
  <r>
    <x v="3"/>
    <x v="20"/>
    <x v="1"/>
    <x v="0"/>
    <x v="3"/>
    <x v="161"/>
    <n v="726809823"/>
    <d v="2019-05-05T00:00:00"/>
    <n v="8033"/>
    <n v="152.58000000000001"/>
    <n v="97.44"/>
    <n v="1225675.1399999999"/>
    <n v="782735.52"/>
    <n v="442939.62"/>
  </r>
  <r>
    <x v="1"/>
    <x v="157"/>
    <x v="11"/>
    <x v="0"/>
    <x v="2"/>
    <x v="460"/>
    <n v="659196269"/>
    <d v="2019-06-01T00:00:00"/>
    <n v="9680"/>
    <n v="668.27"/>
    <n v="502.54"/>
    <n v="6468853.5999999996"/>
    <n v="4864587.2"/>
    <n v="1604266.4"/>
  </r>
  <r>
    <x v="1"/>
    <x v="17"/>
    <x v="4"/>
    <x v="1"/>
    <x v="3"/>
    <x v="461"/>
    <n v="595496594"/>
    <d v="2020-11-04T00:00:00"/>
    <n v="9530"/>
    <n v="81.73"/>
    <n v="56.67"/>
    <n v="778886.9"/>
    <n v="540065.1"/>
    <n v="238821.8"/>
  </r>
  <r>
    <x v="3"/>
    <x v="124"/>
    <x v="7"/>
    <x v="1"/>
    <x v="1"/>
    <x v="462"/>
    <n v="223259627"/>
    <d v="2016-07-03T00:00:00"/>
    <n v="6340"/>
    <n v="437.2"/>
    <n v="263.33"/>
    <n v="2771848"/>
    <n v="1669512.2"/>
    <n v="1102335.8"/>
  </r>
  <r>
    <x v="1"/>
    <x v="166"/>
    <x v="10"/>
    <x v="0"/>
    <x v="3"/>
    <x v="463"/>
    <n v="650346696"/>
    <d v="2018-09-03T00:00:00"/>
    <n v="894"/>
    <n v="154.06"/>
    <n v="90.93"/>
    <n v="137729.64000000001"/>
    <n v="81291.42"/>
    <n v="56438.22"/>
  </r>
  <r>
    <x v="1"/>
    <x v="169"/>
    <x v="4"/>
    <x v="1"/>
    <x v="3"/>
    <x v="464"/>
    <n v="354931628"/>
    <d v="2022-06-08T00:00:00"/>
    <n v="1011"/>
    <n v="81.73"/>
    <n v="56.67"/>
    <n v="82629.03"/>
    <n v="57293.37"/>
    <n v="25335.66"/>
  </r>
  <r>
    <x v="3"/>
    <x v="8"/>
    <x v="1"/>
    <x v="0"/>
    <x v="0"/>
    <x v="465"/>
    <n v="135500752"/>
    <d v="2015-07-21T00:00:00"/>
    <n v="6539"/>
    <n v="152.58000000000001"/>
    <n v="97.44"/>
    <n v="997720.62"/>
    <n v="637160.16"/>
    <n v="360560.46"/>
  </r>
  <r>
    <x v="0"/>
    <x v="135"/>
    <x v="3"/>
    <x v="0"/>
    <x v="3"/>
    <x v="466"/>
    <n v="860852897"/>
    <d v="2016-04-25T00:00:00"/>
    <n v="4357"/>
    <n v="205.7"/>
    <n v="117.11"/>
    <n v="896234.9"/>
    <n v="510248.27"/>
    <n v="385986.63"/>
  </r>
  <r>
    <x v="3"/>
    <x v="50"/>
    <x v="10"/>
    <x v="1"/>
    <x v="3"/>
    <x v="467"/>
    <n v="320099389"/>
    <d v="2018-11-02T00:00:00"/>
    <n v="3377"/>
    <n v="154.06"/>
    <n v="90.93"/>
    <n v="520260.62"/>
    <n v="307070.61"/>
    <n v="213190.01"/>
  </r>
  <r>
    <x v="1"/>
    <x v="96"/>
    <x v="6"/>
    <x v="1"/>
    <x v="0"/>
    <x v="383"/>
    <n v="872664058"/>
    <d v="2022-11-25T00:00:00"/>
    <n v="9542"/>
    <n v="651.21"/>
    <n v="524.96"/>
    <n v="6213845.8200000003"/>
    <n v="5009168.32"/>
    <n v="1204677.5"/>
  </r>
  <r>
    <x v="2"/>
    <x v="12"/>
    <x v="3"/>
    <x v="1"/>
    <x v="3"/>
    <x v="468"/>
    <n v="898283231"/>
    <d v="2020-12-18T00:00:00"/>
    <n v="825"/>
    <n v="205.7"/>
    <n v="117.11"/>
    <n v="169702.5"/>
    <n v="96615.75"/>
    <n v="73086.75"/>
  </r>
  <r>
    <x v="2"/>
    <x v="107"/>
    <x v="3"/>
    <x v="0"/>
    <x v="2"/>
    <x v="469"/>
    <n v="647005736"/>
    <d v="2021-06-12T00:00:00"/>
    <n v="2230"/>
    <n v="205.7"/>
    <n v="117.11"/>
    <n v="458711"/>
    <n v="261155.3"/>
    <n v="197555.7"/>
  </r>
  <r>
    <x v="4"/>
    <x v="56"/>
    <x v="2"/>
    <x v="0"/>
    <x v="1"/>
    <x v="470"/>
    <n v="889192903"/>
    <d v="2020-01-01T00:00:00"/>
    <n v="795"/>
    <n v="47.45"/>
    <n v="31.79"/>
    <n v="37722.75"/>
    <n v="25273.05"/>
    <n v="12449.7"/>
  </r>
  <r>
    <x v="2"/>
    <x v="82"/>
    <x v="9"/>
    <x v="0"/>
    <x v="2"/>
    <x v="471"/>
    <n v="665518558"/>
    <d v="2018-02-14T00:00:00"/>
    <n v="585"/>
    <n v="9.33"/>
    <n v="6.92"/>
    <n v="5458.05"/>
    <n v="4048.2"/>
    <n v="1409.85"/>
  </r>
  <r>
    <x v="1"/>
    <x v="132"/>
    <x v="8"/>
    <x v="1"/>
    <x v="1"/>
    <x v="472"/>
    <n v="436969029"/>
    <d v="2021-12-17T00:00:00"/>
    <n v="7701"/>
    <n v="421.89"/>
    <n v="364.69"/>
    <n v="3248974.89"/>
    <n v="2808477.69"/>
    <n v="440497.2"/>
  </r>
  <r>
    <x v="2"/>
    <x v="42"/>
    <x v="7"/>
    <x v="0"/>
    <x v="3"/>
    <x v="473"/>
    <n v="734843146"/>
    <d v="2016-08-17T00:00:00"/>
    <n v="5272"/>
    <n v="437.2"/>
    <n v="263.33"/>
    <n v="2304918.4"/>
    <n v="1388275.76"/>
    <n v="916642.64"/>
  </r>
  <r>
    <x v="1"/>
    <x v="123"/>
    <x v="10"/>
    <x v="0"/>
    <x v="2"/>
    <x v="474"/>
    <n v="810752236"/>
    <d v="2016-05-04T00:00:00"/>
    <n v="8458"/>
    <n v="154.06"/>
    <n v="90.93"/>
    <n v="1303039.48"/>
    <n v="769085.94"/>
    <n v="533953.54"/>
  </r>
  <r>
    <x v="1"/>
    <x v="142"/>
    <x v="6"/>
    <x v="1"/>
    <x v="1"/>
    <x v="34"/>
    <n v="886620128"/>
    <d v="2021-07-25T00:00:00"/>
    <n v="9453"/>
    <n v="651.21"/>
    <n v="524.96"/>
    <n v="6155888.1299999999"/>
    <n v="4962446.88"/>
    <n v="1193441.25"/>
  </r>
  <r>
    <x v="1"/>
    <x v="111"/>
    <x v="8"/>
    <x v="0"/>
    <x v="0"/>
    <x v="475"/>
    <n v="804683148"/>
    <d v="2021-09-19T00:00:00"/>
    <n v="2480"/>
    <n v="421.89"/>
    <n v="364.69"/>
    <n v="1046287.2"/>
    <n v="904431.2"/>
    <n v="141856"/>
  </r>
  <r>
    <x v="4"/>
    <x v="56"/>
    <x v="11"/>
    <x v="0"/>
    <x v="2"/>
    <x v="476"/>
    <n v="477490127"/>
    <d v="2015-10-03T00:00:00"/>
    <n v="8794"/>
    <n v="668.27"/>
    <n v="502.54"/>
    <n v="5876766.3799999999"/>
    <n v="4419336.76"/>
    <n v="1457429.62"/>
  </r>
  <r>
    <x v="4"/>
    <x v="95"/>
    <x v="1"/>
    <x v="0"/>
    <x v="3"/>
    <x v="477"/>
    <n v="337902390"/>
    <d v="2016-04-21T00:00:00"/>
    <n v="1681"/>
    <n v="152.58000000000001"/>
    <n v="97.44"/>
    <n v="256486.98"/>
    <n v="163796.64000000001"/>
    <n v="92690.34"/>
  </r>
  <r>
    <x v="1"/>
    <x v="41"/>
    <x v="3"/>
    <x v="1"/>
    <x v="0"/>
    <x v="478"/>
    <n v="889093768"/>
    <d v="2022-05-20T00:00:00"/>
    <n v="1458"/>
    <n v="205.7"/>
    <n v="117.11"/>
    <n v="299910.59999999998"/>
    <n v="170746.38"/>
    <n v="129164.22"/>
  </r>
  <r>
    <x v="1"/>
    <x v="73"/>
    <x v="3"/>
    <x v="0"/>
    <x v="1"/>
    <x v="479"/>
    <n v="454550588"/>
    <d v="2021-09-06T00:00:00"/>
    <n v="475"/>
    <n v="205.7"/>
    <n v="117.11"/>
    <n v="97707.5"/>
    <n v="55627.25"/>
    <n v="42080.25"/>
  </r>
  <r>
    <x v="2"/>
    <x v="107"/>
    <x v="5"/>
    <x v="1"/>
    <x v="3"/>
    <x v="480"/>
    <n v="128071677"/>
    <d v="2015-11-07T00:00:00"/>
    <n v="8110"/>
    <n v="109.28"/>
    <n v="35.840000000000003"/>
    <n v="886260.8"/>
    <n v="290662.40000000002"/>
    <n v="595598.4"/>
  </r>
  <r>
    <x v="2"/>
    <x v="3"/>
    <x v="4"/>
    <x v="0"/>
    <x v="0"/>
    <x v="481"/>
    <n v="623768365"/>
    <d v="2020-03-16T00:00:00"/>
    <n v="5776"/>
    <n v="81.73"/>
    <n v="56.67"/>
    <n v="472072.48"/>
    <n v="327325.92"/>
    <n v="144746.56"/>
  </r>
  <r>
    <x v="1"/>
    <x v="16"/>
    <x v="6"/>
    <x v="0"/>
    <x v="2"/>
    <x v="482"/>
    <n v="926064479"/>
    <d v="2017-03-10T00:00:00"/>
    <n v="1913"/>
    <n v="651.21"/>
    <n v="524.96"/>
    <n v="1245764.73"/>
    <n v="1004248.48"/>
    <n v="241516.25"/>
  </r>
  <r>
    <x v="1"/>
    <x v="96"/>
    <x v="4"/>
    <x v="0"/>
    <x v="3"/>
    <x v="14"/>
    <n v="539696347"/>
    <d v="2022-01-11T00:00:00"/>
    <n v="6997"/>
    <n v="81.73"/>
    <n v="56.67"/>
    <n v="571864.81000000006"/>
    <n v="396519.99"/>
    <n v="175344.82"/>
  </r>
  <r>
    <x v="4"/>
    <x v="46"/>
    <x v="11"/>
    <x v="1"/>
    <x v="2"/>
    <x v="483"/>
    <n v="839712798"/>
    <d v="2016-01-31T00:00:00"/>
    <n v="8532"/>
    <n v="668.27"/>
    <n v="502.54"/>
    <n v="5701679.6399999997"/>
    <n v="4287671.28"/>
    <n v="1414008.36"/>
  </r>
  <r>
    <x v="2"/>
    <x v="137"/>
    <x v="2"/>
    <x v="1"/>
    <x v="1"/>
    <x v="17"/>
    <n v="121475160"/>
    <d v="2022-12-08T00:00:00"/>
    <n v="6054"/>
    <n v="47.45"/>
    <n v="31.79"/>
    <n v="287262.3"/>
    <n v="192456.66"/>
    <n v="94805.64"/>
  </r>
  <r>
    <x v="0"/>
    <x v="119"/>
    <x v="5"/>
    <x v="0"/>
    <x v="3"/>
    <x v="484"/>
    <n v="350657260"/>
    <d v="2016-04-15T00:00:00"/>
    <n v="6130"/>
    <n v="109.28"/>
    <n v="35.840000000000003"/>
    <n v="669886.4"/>
    <n v="219699.20000000001"/>
    <n v="450187.2"/>
  </r>
  <r>
    <x v="1"/>
    <x v="152"/>
    <x v="9"/>
    <x v="1"/>
    <x v="1"/>
    <x v="485"/>
    <n v="413245427"/>
    <d v="2016-07-02T00:00:00"/>
    <n v="7360"/>
    <n v="9.33"/>
    <n v="6.92"/>
    <n v="68668.800000000003"/>
    <n v="50931.199999999997"/>
    <n v="17737.599999999999"/>
  </r>
  <r>
    <x v="1"/>
    <x v="177"/>
    <x v="11"/>
    <x v="1"/>
    <x v="0"/>
    <x v="44"/>
    <n v="165538489"/>
    <d v="2015-10-08T00:00:00"/>
    <n v="5372"/>
    <n v="668.27"/>
    <n v="502.54"/>
    <n v="3589946.44"/>
    <n v="2699644.88"/>
    <n v="890301.56"/>
  </r>
  <r>
    <x v="1"/>
    <x v="41"/>
    <x v="2"/>
    <x v="0"/>
    <x v="3"/>
    <x v="486"/>
    <n v="884147775"/>
    <d v="2021-10-19T00:00:00"/>
    <n v="7829"/>
    <n v="47.45"/>
    <n v="31.79"/>
    <n v="371486.05"/>
    <n v="248883.91"/>
    <n v="122602.14"/>
  </r>
  <r>
    <x v="1"/>
    <x v="28"/>
    <x v="7"/>
    <x v="0"/>
    <x v="1"/>
    <x v="487"/>
    <n v="315997111"/>
    <d v="2018-07-25T00:00:00"/>
    <n v="9422"/>
    <n v="437.2"/>
    <n v="263.33"/>
    <n v="4119298.4"/>
    <n v="2481095.2599999998"/>
    <n v="1638203.14"/>
  </r>
  <r>
    <x v="1"/>
    <x v="152"/>
    <x v="7"/>
    <x v="0"/>
    <x v="1"/>
    <x v="488"/>
    <n v="328322827"/>
    <d v="2020-07-19T00:00:00"/>
    <n v="6876"/>
    <n v="437.2"/>
    <n v="263.33"/>
    <n v="3006187.2"/>
    <n v="1810657.08"/>
    <n v="1195530.1200000001"/>
  </r>
  <r>
    <x v="1"/>
    <x v="148"/>
    <x v="1"/>
    <x v="0"/>
    <x v="3"/>
    <x v="489"/>
    <n v="158673751"/>
    <d v="2018-05-10T00:00:00"/>
    <n v="3944"/>
    <n v="152.58000000000001"/>
    <n v="97.44"/>
    <n v="601775.52"/>
    <n v="384303.35999999999"/>
    <n v="217472.16"/>
  </r>
  <r>
    <x v="1"/>
    <x v="142"/>
    <x v="1"/>
    <x v="1"/>
    <x v="2"/>
    <x v="490"/>
    <n v="464911210"/>
    <d v="2018-02-10T00:00:00"/>
    <n v="6413"/>
    <n v="152.58000000000001"/>
    <n v="97.44"/>
    <n v="978495.54"/>
    <n v="624882.72"/>
    <n v="353612.82"/>
  </r>
  <r>
    <x v="2"/>
    <x v="42"/>
    <x v="0"/>
    <x v="0"/>
    <x v="2"/>
    <x v="491"/>
    <n v="175209033"/>
    <d v="2021-03-10T00:00:00"/>
    <n v="7101"/>
    <n v="255.28"/>
    <n v="159.41999999999999"/>
    <n v="1812743.28"/>
    <n v="1132041.42"/>
    <n v="680701.86"/>
  </r>
  <r>
    <x v="3"/>
    <x v="5"/>
    <x v="11"/>
    <x v="0"/>
    <x v="2"/>
    <x v="492"/>
    <n v="538053548"/>
    <d v="2019-06-27T00:00:00"/>
    <n v="856"/>
    <n v="668.27"/>
    <n v="502.54"/>
    <n v="572039.12"/>
    <n v="430174.24"/>
    <n v="141864.88"/>
  </r>
  <r>
    <x v="1"/>
    <x v="127"/>
    <x v="4"/>
    <x v="0"/>
    <x v="3"/>
    <x v="493"/>
    <n v="172243583"/>
    <d v="2022-09-27T00:00:00"/>
    <n v="9559"/>
    <n v="81.73"/>
    <n v="56.67"/>
    <n v="781257.07"/>
    <n v="541708.53"/>
    <n v="239548.54"/>
  </r>
  <r>
    <x v="0"/>
    <x v="122"/>
    <x v="0"/>
    <x v="1"/>
    <x v="3"/>
    <x v="494"/>
    <n v="916890466"/>
    <d v="2017-01-16T00:00:00"/>
    <n v="7119"/>
    <n v="255.28"/>
    <n v="159.41999999999999"/>
    <n v="1817338.32"/>
    <n v="1134910.98"/>
    <n v="682427.34"/>
  </r>
  <r>
    <x v="2"/>
    <x v="165"/>
    <x v="6"/>
    <x v="0"/>
    <x v="0"/>
    <x v="495"/>
    <n v="181418025"/>
    <d v="2019-01-17T00:00:00"/>
    <n v="4480"/>
    <n v="651.21"/>
    <n v="524.96"/>
    <n v="2917420.8"/>
    <n v="2351820.7999999998"/>
    <n v="565600"/>
  </r>
  <r>
    <x v="1"/>
    <x v="67"/>
    <x v="2"/>
    <x v="0"/>
    <x v="1"/>
    <x v="496"/>
    <n v="395562589"/>
    <d v="2022-12-01T00:00:00"/>
    <n v="4615"/>
    <n v="47.45"/>
    <n v="31.79"/>
    <n v="218981.75"/>
    <n v="146710.85"/>
    <n v="72270.899999999994"/>
  </r>
  <r>
    <x v="1"/>
    <x v="142"/>
    <x v="0"/>
    <x v="1"/>
    <x v="3"/>
    <x v="497"/>
    <n v="459372985"/>
    <d v="2020-03-22T00:00:00"/>
    <n v="7529"/>
    <n v="255.28"/>
    <n v="159.41999999999999"/>
    <n v="1922003.12"/>
    <n v="1200273.18"/>
    <n v="721729.94"/>
  </r>
  <r>
    <x v="1"/>
    <x v="93"/>
    <x v="8"/>
    <x v="0"/>
    <x v="2"/>
    <x v="498"/>
    <n v="693210542"/>
    <d v="2020-08-13T00:00:00"/>
    <n v="5259"/>
    <n v="421.89"/>
    <n v="364.69"/>
    <n v="2218719.5099999998"/>
    <n v="1917904.71"/>
    <n v="300814.8"/>
  </r>
  <r>
    <x v="2"/>
    <x v="38"/>
    <x v="4"/>
    <x v="1"/>
    <x v="2"/>
    <x v="70"/>
    <n v="587749087"/>
    <d v="2021-01-07T00:00:00"/>
    <n v="6871"/>
    <n v="81.73"/>
    <n v="56.67"/>
    <n v="561566.82999999996"/>
    <n v="389379.57"/>
    <n v="172187.26"/>
  </r>
  <r>
    <x v="1"/>
    <x v="136"/>
    <x v="9"/>
    <x v="1"/>
    <x v="2"/>
    <x v="499"/>
    <n v="153974950"/>
    <d v="2021-09-20T00:00:00"/>
    <n v="3464"/>
    <n v="9.33"/>
    <n v="6.92"/>
    <n v="32319.119999999999"/>
    <n v="23970.880000000001"/>
    <n v="8348.24"/>
  </r>
  <r>
    <x v="1"/>
    <x v="150"/>
    <x v="10"/>
    <x v="0"/>
    <x v="2"/>
    <x v="500"/>
    <n v="373186957"/>
    <d v="2022-04-07T00:00:00"/>
    <n v="3169"/>
    <n v="154.06"/>
    <n v="90.93"/>
    <n v="488216.14"/>
    <n v="288157.17"/>
    <n v="200058.97"/>
  </r>
  <r>
    <x v="4"/>
    <x v="6"/>
    <x v="4"/>
    <x v="1"/>
    <x v="0"/>
    <x v="501"/>
    <n v="946996438"/>
    <d v="2018-11-13T00:00:00"/>
    <n v="6145"/>
    <n v="81.73"/>
    <n v="56.67"/>
    <n v="502230.85"/>
    <n v="348237.15"/>
    <n v="153993.70000000001"/>
  </r>
  <r>
    <x v="1"/>
    <x v="178"/>
    <x v="1"/>
    <x v="0"/>
    <x v="3"/>
    <x v="502"/>
    <n v="747327220"/>
    <d v="2018-09-15T00:00:00"/>
    <n v="9587"/>
    <n v="152.58000000000001"/>
    <n v="97.44"/>
    <n v="1462784.46"/>
    <n v="934157.28"/>
    <n v="528627.18000000005"/>
  </r>
  <r>
    <x v="1"/>
    <x v="145"/>
    <x v="11"/>
    <x v="1"/>
    <x v="3"/>
    <x v="503"/>
    <n v="966415631"/>
    <d v="2015-05-07T00:00:00"/>
    <n v="2716"/>
    <n v="668.27"/>
    <n v="502.54"/>
    <n v="1815021.32"/>
    <n v="1364898.64"/>
    <n v="450122.68"/>
  </r>
  <r>
    <x v="1"/>
    <x v="7"/>
    <x v="5"/>
    <x v="0"/>
    <x v="0"/>
    <x v="504"/>
    <n v="166810500"/>
    <d v="2021-11-21T00:00:00"/>
    <n v="1789"/>
    <n v="109.28"/>
    <n v="35.840000000000003"/>
    <n v="195501.92"/>
    <n v="64117.760000000002"/>
    <n v="131384.16"/>
  </r>
  <r>
    <x v="4"/>
    <x v="46"/>
    <x v="8"/>
    <x v="1"/>
    <x v="3"/>
    <x v="505"/>
    <n v="131373155"/>
    <d v="2015-10-24T00:00:00"/>
    <n v="5091"/>
    <n v="421.89"/>
    <n v="364.69"/>
    <n v="2147841.9900000002"/>
    <n v="1856636.79"/>
    <n v="291205.2"/>
  </r>
  <r>
    <x v="1"/>
    <x v="128"/>
    <x v="10"/>
    <x v="0"/>
    <x v="2"/>
    <x v="506"/>
    <n v="913277423"/>
    <d v="2020-12-28T00:00:00"/>
    <n v="7939"/>
    <n v="154.06"/>
    <n v="90.93"/>
    <n v="1223082.3400000001"/>
    <n v="721893.27"/>
    <n v="501189.07"/>
  </r>
  <r>
    <x v="1"/>
    <x v="116"/>
    <x v="4"/>
    <x v="1"/>
    <x v="0"/>
    <x v="437"/>
    <n v="386009633"/>
    <d v="2019-04-05T00:00:00"/>
    <n v="7683"/>
    <n v="81.73"/>
    <n v="56.67"/>
    <n v="627931.59"/>
    <n v="435395.61"/>
    <n v="192535.98"/>
  </r>
  <r>
    <x v="1"/>
    <x v="148"/>
    <x v="4"/>
    <x v="1"/>
    <x v="3"/>
    <x v="507"/>
    <n v="993368613"/>
    <d v="2016-02-16T00:00:00"/>
    <n v="8702"/>
    <n v="81.73"/>
    <n v="56.67"/>
    <n v="711214.46"/>
    <n v="493142.34"/>
    <n v="218072.12"/>
  </r>
  <r>
    <x v="1"/>
    <x v="161"/>
    <x v="6"/>
    <x v="1"/>
    <x v="3"/>
    <x v="82"/>
    <n v="299465692"/>
    <d v="2018-06-26T00:00:00"/>
    <n v="7408"/>
    <n v="651.21"/>
    <n v="524.96"/>
    <n v="4824163.68"/>
    <n v="3888903.68"/>
    <n v="935260"/>
  </r>
  <r>
    <x v="3"/>
    <x v="133"/>
    <x v="10"/>
    <x v="1"/>
    <x v="2"/>
    <x v="508"/>
    <n v="438724696"/>
    <d v="2019-10-05T00:00:00"/>
    <n v="7242"/>
    <n v="154.06"/>
    <n v="90.93"/>
    <n v="1115702.52"/>
    <n v="658515.06000000006"/>
    <n v="457187.46"/>
  </r>
  <r>
    <x v="2"/>
    <x v="104"/>
    <x v="7"/>
    <x v="1"/>
    <x v="3"/>
    <x v="509"/>
    <n v="465881955"/>
    <d v="2020-08-17T00:00:00"/>
    <n v="3678"/>
    <n v="437.2"/>
    <n v="263.33"/>
    <n v="1608021.6"/>
    <n v="968527.74"/>
    <n v="639493.86"/>
  </r>
  <r>
    <x v="1"/>
    <x v="148"/>
    <x v="0"/>
    <x v="0"/>
    <x v="2"/>
    <x v="510"/>
    <n v="405986297"/>
    <d v="2015-01-02T00:00:00"/>
    <n v="9222"/>
    <n v="255.28"/>
    <n v="159.41999999999999"/>
    <n v="2354192.16"/>
    <n v="1470171.24"/>
    <n v="884020.92"/>
  </r>
  <r>
    <x v="1"/>
    <x v="127"/>
    <x v="11"/>
    <x v="0"/>
    <x v="0"/>
    <x v="511"/>
    <n v="804399049"/>
    <d v="2022-06-23T00:00:00"/>
    <n v="8409"/>
    <n v="668.27"/>
    <n v="502.54"/>
    <n v="5619482.4299999997"/>
    <n v="4225858.8600000003"/>
    <n v="1393623.57"/>
  </r>
  <r>
    <x v="1"/>
    <x v="17"/>
    <x v="2"/>
    <x v="0"/>
    <x v="3"/>
    <x v="512"/>
    <n v="476794040"/>
    <d v="2016-03-07T00:00:00"/>
    <n v="2807"/>
    <n v="47.45"/>
    <n v="31.79"/>
    <n v="133192.15"/>
    <n v="89234.53"/>
    <n v="43957.62"/>
  </r>
  <r>
    <x v="3"/>
    <x v="124"/>
    <x v="4"/>
    <x v="1"/>
    <x v="2"/>
    <x v="488"/>
    <n v="559157598"/>
    <d v="2020-08-12T00:00:00"/>
    <n v="6014"/>
    <n v="81.73"/>
    <n v="56.67"/>
    <n v="491524.22"/>
    <n v="340813.38"/>
    <n v="150710.84"/>
  </r>
  <r>
    <x v="1"/>
    <x v="128"/>
    <x v="7"/>
    <x v="0"/>
    <x v="3"/>
    <x v="513"/>
    <n v="457788550"/>
    <d v="2015-04-04T00:00:00"/>
    <n v="8660"/>
    <n v="437.2"/>
    <n v="263.33"/>
    <n v="3786152"/>
    <n v="2280437.7999999998"/>
    <n v="1505714.2"/>
  </r>
  <r>
    <x v="3"/>
    <x v="151"/>
    <x v="10"/>
    <x v="0"/>
    <x v="2"/>
    <x v="220"/>
    <n v="999298226"/>
    <d v="2022-05-25T00:00:00"/>
    <n v="3407"/>
    <n v="154.06"/>
    <n v="90.93"/>
    <n v="524882.42000000004"/>
    <n v="309798.51"/>
    <n v="215083.91"/>
  </r>
  <r>
    <x v="1"/>
    <x v="67"/>
    <x v="8"/>
    <x v="1"/>
    <x v="1"/>
    <x v="514"/>
    <n v="380610454"/>
    <d v="2021-12-29T00:00:00"/>
    <n v="9946"/>
    <n v="421.89"/>
    <n v="364.69"/>
    <n v="4196117.9400000004"/>
    <n v="3627206.74"/>
    <n v="568911.19999999995"/>
  </r>
  <r>
    <x v="2"/>
    <x v="155"/>
    <x v="0"/>
    <x v="0"/>
    <x v="1"/>
    <x v="515"/>
    <n v="918961560"/>
    <d v="2020-05-24T00:00:00"/>
    <n v="2"/>
    <n v="255.28"/>
    <n v="159.41999999999999"/>
    <n v="510.56"/>
    <n v="318.83999999999997"/>
    <n v="191.72"/>
  </r>
  <r>
    <x v="1"/>
    <x v="40"/>
    <x v="6"/>
    <x v="0"/>
    <x v="3"/>
    <x v="516"/>
    <n v="501900374"/>
    <d v="2016-01-24T00:00:00"/>
    <n v="2329"/>
    <n v="651.21"/>
    <n v="524.96"/>
    <n v="1516668.09"/>
    <n v="1222631.8400000001"/>
    <n v="294036.25"/>
  </r>
  <r>
    <x v="1"/>
    <x v="92"/>
    <x v="11"/>
    <x v="0"/>
    <x v="0"/>
    <x v="517"/>
    <n v="237288224"/>
    <d v="2019-09-09T00:00:00"/>
    <n v="7713"/>
    <n v="668.27"/>
    <n v="502.54"/>
    <n v="5154366.51"/>
    <n v="3876091.02"/>
    <n v="1278275.49"/>
  </r>
  <r>
    <x v="2"/>
    <x v="42"/>
    <x v="7"/>
    <x v="0"/>
    <x v="1"/>
    <x v="314"/>
    <n v="403298938"/>
    <d v="2015-10-17T00:00:00"/>
    <n v="3973"/>
    <n v="437.2"/>
    <n v="263.33"/>
    <n v="1736995.6"/>
    <n v="1046210.09"/>
    <n v="690785.51"/>
  </r>
  <r>
    <x v="2"/>
    <x v="121"/>
    <x v="1"/>
    <x v="1"/>
    <x v="3"/>
    <x v="518"/>
    <n v="898418843"/>
    <d v="2021-04-14T00:00:00"/>
    <n v="955"/>
    <n v="152.58000000000001"/>
    <n v="97.44"/>
    <n v="145713.9"/>
    <n v="93055.2"/>
    <n v="52658.7"/>
  </r>
  <r>
    <x v="2"/>
    <x v="12"/>
    <x v="1"/>
    <x v="1"/>
    <x v="2"/>
    <x v="519"/>
    <n v="791446769"/>
    <d v="2016-11-13T00:00:00"/>
    <n v="5541"/>
    <n v="152.58000000000001"/>
    <n v="97.44"/>
    <n v="845445.78"/>
    <n v="539915.04"/>
    <n v="305530.74"/>
  </r>
  <r>
    <x v="0"/>
    <x v="19"/>
    <x v="2"/>
    <x v="1"/>
    <x v="0"/>
    <x v="520"/>
    <n v="571494042"/>
    <d v="2021-12-16T00:00:00"/>
    <n v="6642"/>
    <n v="47.45"/>
    <n v="31.79"/>
    <n v="315162.90000000002"/>
    <n v="211149.18"/>
    <n v="104013.72"/>
  </r>
  <r>
    <x v="0"/>
    <x v="76"/>
    <x v="7"/>
    <x v="1"/>
    <x v="0"/>
    <x v="521"/>
    <n v="797984492"/>
    <d v="2021-08-13T00:00:00"/>
    <n v="199"/>
    <n v="437.2"/>
    <n v="263.33"/>
    <n v="87002.8"/>
    <n v="52402.67"/>
    <n v="34600.129999999997"/>
  </r>
  <r>
    <x v="0"/>
    <x v="19"/>
    <x v="7"/>
    <x v="1"/>
    <x v="1"/>
    <x v="522"/>
    <n v="750654447"/>
    <d v="2016-04-19T00:00:00"/>
    <n v="4187"/>
    <n v="437.2"/>
    <n v="263.33"/>
    <n v="1830556.4"/>
    <n v="1102562.71"/>
    <n v="727993.69"/>
  </r>
  <r>
    <x v="1"/>
    <x v="91"/>
    <x v="5"/>
    <x v="1"/>
    <x v="2"/>
    <x v="523"/>
    <n v="679552733"/>
    <d v="2016-11-08T00:00:00"/>
    <n v="3610"/>
    <n v="109.28"/>
    <n v="35.840000000000003"/>
    <n v="394500.8"/>
    <n v="129382.39999999999"/>
    <n v="265118.40000000002"/>
  </r>
  <r>
    <x v="1"/>
    <x v="129"/>
    <x v="10"/>
    <x v="1"/>
    <x v="2"/>
    <x v="524"/>
    <n v="455040681"/>
    <d v="2020-02-02T00:00:00"/>
    <n v="5504"/>
    <n v="154.06"/>
    <n v="90.93"/>
    <n v="847946.23999999999"/>
    <n v="500478.71999999997"/>
    <n v="347467.52000000002"/>
  </r>
  <r>
    <x v="1"/>
    <x v="153"/>
    <x v="5"/>
    <x v="0"/>
    <x v="0"/>
    <x v="525"/>
    <n v="917792117"/>
    <d v="2019-10-07T00:00:00"/>
    <n v="3938"/>
    <n v="109.28"/>
    <n v="35.840000000000003"/>
    <n v="430344.64"/>
    <n v="141137.92000000001"/>
    <n v="289206.71999999997"/>
  </r>
  <r>
    <x v="1"/>
    <x v="120"/>
    <x v="7"/>
    <x v="1"/>
    <x v="2"/>
    <x v="526"/>
    <n v="728793370"/>
    <d v="2021-08-12T00:00:00"/>
    <n v="5009"/>
    <n v="437.2"/>
    <n v="263.33"/>
    <n v="2189934.7999999998"/>
    <n v="1319019.97"/>
    <n v="870914.83"/>
  </r>
  <r>
    <x v="1"/>
    <x v="114"/>
    <x v="9"/>
    <x v="1"/>
    <x v="1"/>
    <x v="527"/>
    <n v="419343268"/>
    <d v="2015-06-19T00:00:00"/>
    <n v="1847"/>
    <n v="9.33"/>
    <n v="6.92"/>
    <n v="17232.509999999998"/>
    <n v="12781.24"/>
    <n v="4451.2700000000004"/>
  </r>
  <r>
    <x v="3"/>
    <x v="35"/>
    <x v="3"/>
    <x v="0"/>
    <x v="0"/>
    <x v="59"/>
    <n v="141053140"/>
    <d v="2019-07-13T00:00:00"/>
    <n v="9613"/>
    <n v="205.7"/>
    <n v="117.11"/>
    <n v="1977394.1"/>
    <n v="1125778.43"/>
    <n v="851615.67"/>
  </r>
  <r>
    <x v="1"/>
    <x v="62"/>
    <x v="3"/>
    <x v="0"/>
    <x v="1"/>
    <x v="528"/>
    <n v="115846812"/>
    <d v="2018-02-18T00:00:00"/>
    <n v="501"/>
    <n v="205.7"/>
    <n v="117.11"/>
    <n v="103055.7"/>
    <n v="58672.11"/>
    <n v="44383.59"/>
  </r>
  <r>
    <x v="1"/>
    <x v="16"/>
    <x v="9"/>
    <x v="1"/>
    <x v="0"/>
    <x v="529"/>
    <n v="185960614"/>
    <d v="2021-05-28T00:00:00"/>
    <n v="8733"/>
    <n v="9.33"/>
    <n v="6.92"/>
    <n v="81478.89"/>
    <n v="60432.36"/>
    <n v="21046.53"/>
  </r>
  <r>
    <x v="1"/>
    <x v="98"/>
    <x v="11"/>
    <x v="1"/>
    <x v="1"/>
    <x v="2"/>
    <n v="263943374"/>
    <d v="2021-09-25T00:00:00"/>
    <n v="5565"/>
    <n v="668.27"/>
    <n v="502.54"/>
    <n v="3718922.55"/>
    <n v="2796635.1"/>
    <n v="922287.45"/>
  </r>
  <r>
    <x v="1"/>
    <x v="88"/>
    <x v="6"/>
    <x v="1"/>
    <x v="0"/>
    <x v="109"/>
    <n v="782656419"/>
    <d v="2015-04-26T00:00:00"/>
    <n v="4282"/>
    <n v="651.21"/>
    <n v="524.96"/>
    <n v="2788481.22"/>
    <n v="2247878.7200000002"/>
    <n v="540602.5"/>
  </r>
  <r>
    <x v="1"/>
    <x v="41"/>
    <x v="6"/>
    <x v="1"/>
    <x v="3"/>
    <x v="472"/>
    <n v="445273578"/>
    <d v="2021-01-09T00:00:00"/>
    <n v="5201"/>
    <n v="651.21"/>
    <n v="524.96"/>
    <n v="3386943.21"/>
    <n v="2730316.96"/>
    <n v="656626.25"/>
  </r>
  <r>
    <x v="2"/>
    <x v="42"/>
    <x v="6"/>
    <x v="0"/>
    <x v="1"/>
    <x v="530"/>
    <n v="275281178"/>
    <d v="2015-02-14T00:00:00"/>
    <n v="673"/>
    <n v="651.21"/>
    <n v="524.96"/>
    <n v="438264.33"/>
    <n v="353298.08"/>
    <n v="84966.25"/>
  </r>
  <r>
    <x v="1"/>
    <x v="74"/>
    <x v="9"/>
    <x v="0"/>
    <x v="0"/>
    <x v="531"/>
    <n v="466478049"/>
    <d v="2020-10-29T00:00:00"/>
    <n v="76"/>
    <n v="9.33"/>
    <n v="6.92"/>
    <n v="709.08"/>
    <n v="525.91999999999996"/>
    <n v="183.16"/>
  </r>
  <r>
    <x v="3"/>
    <x v="35"/>
    <x v="8"/>
    <x v="1"/>
    <x v="3"/>
    <x v="532"/>
    <n v="832975518"/>
    <d v="2017-01-15T00:00:00"/>
    <n v="4821"/>
    <n v="421.89"/>
    <n v="364.69"/>
    <n v="2033931.69"/>
    <n v="1758170.49"/>
    <n v="275761.2"/>
  </r>
  <r>
    <x v="1"/>
    <x v="179"/>
    <x v="0"/>
    <x v="0"/>
    <x v="2"/>
    <x v="533"/>
    <n v="359197413"/>
    <d v="2018-03-08T00:00:00"/>
    <n v="3352"/>
    <n v="255.28"/>
    <n v="159.41999999999999"/>
    <n v="855698.56"/>
    <n v="534375.84"/>
    <n v="321322.71999999997"/>
  </r>
  <r>
    <x v="3"/>
    <x v="60"/>
    <x v="0"/>
    <x v="0"/>
    <x v="0"/>
    <x v="534"/>
    <n v="349880063"/>
    <d v="2018-05-12T00:00:00"/>
    <n v="6141"/>
    <n v="255.28"/>
    <n v="159.41999999999999"/>
    <n v="1567674.48"/>
    <n v="978998.22"/>
    <n v="588676.26"/>
  </r>
  <r>
    <x v="2"/>
    <x v="155"/>
    <x v="7"/>
    <x v="0"/>
    <x v="0"/>
    <x v="535"/>
    <n v="380072295"/>
    <d v="2022-03-15T00:00:00"/>
    <n v="693"/>
    <n v="437.2"/>
    <n v="263.33"/>
    <n v="302979.59999999998"/>
    <n v="182487.69"/>
    <n v="120491.91"/>
  </r>
  <r>
    <x v="3"/>
    <x v="124"/>
    <x v="11"/>
    <x v="0"/>
    <x v="1"/>
    <x v="536"/>
    <n v="545135438"/>
    <d v="2022-02-27T00:00:00"/>
    <n v="6545"/>
    <n v="668.27"/>
    <n v="502.54"/>
    <n v="4373827.1500000004"/>
    <n v="3289124.3"/>
    <n v="1084702.8500000001"/>
  </r>
  <r>
    <x v="3"/>
    <x v="30"/>
    <x v="0"/>
    <x v="1"/>
    <x v="1"/>
    <x v="537"/>
    <n v="110743319"/>
    <d v="2020-05-09T00:00:00"/>
    <n v="264"/>
    <n v="255.28"/>
    <n v="159.41999999999999"/>
    <n v="67393.919999999998"/>
    <n v="42086.879999999997"/>
    <n v="25307.040000000001"/>
  </r>
  <r>
    <x v="1"/>
    <x v="62"/>
    <x v="7"/>
    <x v="1"/>
    <x v="1"/>
    <x v="538"/>
    <n v="662882268"/>
    <d v="2016-04-17T00:00:00"/>
    <n v="449"/>
    <n v="437.2"/>
    <n v="263.33"/>
    <n v="196302.8"/>
    <n v="118235.17"/>
    <n v="78067.63"/>
  </r>
  <r>
    <x v="1"/>
    <x v="28"/>
    <x v="8"/>
    <x v="1"/>
    <x v="1"/>
    <x v="539"/>
    <n v="257851111"/>
    <d v="2022-11-20T00:00:00"/>
    <n v="2729"/>
    <n v="421.89"/>
    <n v="364.69"/>
    <n v="1151337.81"/>
    <n v="995239.01"/>
    <n v="156098.79999999999"/>
  </r>
  <r>
    <x v="1"/>
    <x v="177"/>
    <x v="0"/>
    <x v="1"/>
    <x v="0"/>
    <x v="540"/>
    <n v="172261178"/>
    <d v="2016-09-13T00:00:00"/>
    <n v="4765"/>
    <n v="255.28"/>
    <n v="159.41999999999999"/>
    <n v="1216409.2"/>
    <n v="759636.3"/>
    <n v="456772.9"/>
  </r>
  <r>
    <x v="1"/>
    <x v="178"/>
    <x v="4"/>
    <x v="1"/>
    <x v="2"/>
    <x v="541"/>
    <n v="853036296"/>
    <d v="2019-06-01T00:00:00"/>
    <n v="1251"/>
    <n v="81.73"/>
    <n v="56.67"/>
    <n v="102244.23"/>
    <n v="70894.17"/>
    <n v="31350.06"/>
  </r>
  <r>
    <x v="1"/>
    <x v="36"/>
    <x v="9"/>
    <x v="1"/>
    <x v="0"/>
    <x v="542"/>
    <n v="567412793"/>
    <d v="2020-03-27T00:00:00"/>
    <n v="8910"/>
    <n v="9.33"/>
    <n v="6.92"/>
    <n v="83130.3"/>
    <n v="61657.2"/>
    <n v="21473.1"/>
  </r>
  <r>
    <x v="6"/>
    <x v="180"/>
    <x v="5"/>
    <x v="1"/>
    <x v="3"/>
    <x v="533"/>
    <n v="352939498"/>
    <d v="2018-03-10T00:00:00"/>
    <n v="1495"/>
    <n v="109.28"/>
    <n v="35.840000000000003"/>
    <n v="163373.6"/>
    <n v="53580.800000000003"/>
    <n v="109792.8"/>
  </r>
  <r>
    <x v="1"/>
    <x v="149"/>
    <x v="5"/>
    <x v="0"/>
    <x v="0"/>
    <x v="543"/>
    <n v="867477738"/>
    <d v="2019-05-27T00:00:00"/>
    <n v="4795"/>
    <n v="109.28"/>
    <n v="35.840000000000003"/>
    <n v="523997.6"/>
    <n v="171852.79999999999"/>
    <n v="352144.8"/>
  </r>
  <r>
    <x v="1"/>
    <x v="169"/>
    <x v="7"/>
    <x v="1"/>
    <x v="3"/>
    <x v="8"/>
    <n v="139201343"/>
    <d v="2016-09-06T00:00:00"/>
    <n v="1625"/>
    <n v="437.2"/>
    <n v="263.33"/>
    <n v="710450"/>
    <n v="427911.25"/>
    <n v="282538.75"/>
  </r>
  <r>
    <x v="0"/>
    <x v="1"/>
    <x v="9"/>
    <x v="1"/>
    <x v="1"/>
    <x v="544"/>
    <n v="316596639"/>
    <d v="2016-12-04T00:00:00"/>
    <n v="6836"/>
    <n v="9.33"/>
    <n v="6.92"/>
    <n v="63779.88"/>
    <n v="47305.120000000003"/>
    <n v="16474.759999999998"/>
  </r>
  <r>
    <x v="1"/>
    <x v="47"/>
    <x v="2"/>
    <x v="0"/>
    <x v="3"/>
    <x v="545"/>
    <n v="918462455"/>
    <d v="2021-07-28T00:00:00"/>
    <n v="2305"/>
    <n v="47.45"/>
    <n v="31.79"/>
    <n v="109372.25"/>
    <n v="73275.95"/>
    <n v="36096.300000000003"/>
  </r>
  <r>
    <x v="1"/>
    <x v="64"/>
    <x v="7"/>
    <x v="0"/>
    <x v="1"/>
    <x v="546"/>
    <n v="183910119"/>
    <d v="2018-06-11T00:00:00"/>
    <n v="1946"/>
    <n v="437.2"/>
    <n v="263.33"/>
    <n v="850791.2"/>
    <n v="512440.18"/>
    <n v="338351.02"/>
  </r>
  <r>
    <x v="1"/>
    <x v="33"/>
    <x v="5"/>
    <x v="0"/>
    <x v="3"/>
    <x v="547"/>
    <n v="922363460"/>
    <d v="2019-11-23T00:00:00"/>
    <n v="6700"/>
    <n v="109.28"/>
    <n v="35.840000000000003"/>
    <n v="732176"/>
    <n v="240128"/>
    <n v="492048"/>
  </r>
  <r>
    <x v="0"/>
    <x v="172"/>
    <x v="11"/>
    <x v="0"/>
    <x v="0"/>
    <x v="548"/>
    <n v="163558804"/>
    <d v="2018-05-22T00:00:00"/>
    <n v="9540"/>
    <n v="668.27"/>
    <n v="502.54"/>
    <n v="6375295.7999999998"/>
    <n v="4794231.5999999996"/>
    <n v="1581064.2"/>
  </r>
  <r>
    <x v="1"/>
    <x v="84"/>
    <x v="9"/>
    <x v="1"/>
    <x v="2"/>
    <x v="549"/>
    <n v="407544982"/>
    <d v="2022-03-12T00:00:00"/>
    <n v="472"/>
    <n v="9.33"/>
    <n v="6.92"/>
    <n v="4403.76"/>
    <n v="3266.24"/>
    <n v="1137.52"/>
  </r>
  <r>
    <x v="3"/>
    <x v="61"/>
    <x v="8"/>
    <x v="0"/>
    <x v="3"/>
    <x v="225"/>
    <n v="174683320"/>
    <d v="2021-11-03T00:00:00"/>
    <n v="1531"/>
    <n v="421.89"/>
    <n v="364.69"/>
    <n v="645913.59"/>
    <n v="558340.39"/>
    <n v="87573.2"/>
  </r>
  <r>
    <x v="4"/>
    <x v="143"/>
    <x v="11"/>
    <x v="1"/>
    <x v="3"/>
    <x v="550"/>
    <n v="755647647"/>
    <d v="2021-12-09T00:00:00"/>
    <n v="1786"/>
    <n v="668.27"/>
    <n v="502.54"/>
    <n v="1193530.22"/>
    <n v="897536.44"/>
    <n v="295993.78000000003"/>
  </r>
  <r>
    <x v="1"/>
    <x v="96"/>
    <x v="8"/>
    <x v="0"/>
    <x v="3"/>
    <x v="551"/>
    <n v="361424291"/>
    <d v="2021-07-05T00:00:00"/>
    <n v="2334"/>
    <n v="421.89"/>
    <n v="364.69"/>
    <n v="984691.26"/>
    <n v="851186.46"/>
    <n v="133504.79999999999"/>
  </r>
  <r>
    <x v="1"/>
    <x v="149"/>
    <x v="0"/>
    <x v="0"/>
    <x v="3"/>
    <x v="552"/>
    <n v="873312079"/>
    <d v="2016-10-22T00:00:00"/>
    <n v="1306"/>
    <n v="255.28"/>
    <n v="159.41999999999999"/>
    <n v="333395.68"/>
    <n v="208202.52"/>
    <n v="125193.16"/>
  </r>
  <r>
    <x v="1"/>
    <x v="16"/>
    <x v="2"/>
    <x v="1"/>
    <x v="1"/>
    <x v="553"/>
    <n v="192922341"/>
    <d v="2020-05-01T00:00:00"/>
    <n v="8863"/>
    <n v="47.45"/>
    <n v="31.79"/>
    <n v="420549.35"/>
    <n v="281754.77"/>
    <n v="138794.57999999999"/>
  </r>
  <r>
    <x v="1"/>
    <x v="86"/>
    <x v="3"/>
    <x v="0"/>
    <x v="2"/>
    <x v="272"/>
    <n v="792178905"/>
    <d v="2017-07-21T00:00:00"/>
    <n v="2197"/>
    <n v="205.7"/>
    <n v="117.11"/>
    <n v="451922.9"/>
    <n v="257290.67"/>
    <n v="194632.23"/>
  </r>
  <r>
    <x v="1"/>
    <x v="145"/>
    <x v="0"/>
    <x v="0"/>
    <x v="1"/>
    <x v="554"/>
    <n v="263318097"/>
    <d v="2015-03-04T00:00:00"/>
    <n v="531"/>
    <n v="255.28"/>
    <n v="159.41999999999999"/>
    <n v="135553.68"/>
    <n v="84652.02"/>
    <n v="50901.66"/>
  </r>
  <r>
    <x v="1"/>
    <x v="58"/>
    <x v="6"/>
    <x v="0"/>
    <x v="3"/>
    <x v="112"/>
    <n v="768888747"/>
    <d v="2015-07-29T00:00:00"/>
    <n v="122"/>
    <n v="651.21"/>
    <n v="524.96"/>
    <n v="79447.62"/>
    <n v="64045.120000000003"/>
    <n v="15402.5"/>
  </r>
  <r>
    <x v="3"/>
    <x v="10"/>
    <x v="11"/>
    <x v="1"/>
    <x v="3"/>
    <x v="555"/>
    <n v="491752183"/>
    <d v="2015-02-06T00:00:00"/>
    <n v="9254"/>
    <n v="668.27"/>
    <n v="502.54"/>
    <n v="6184170.5800000001"/>
    <n v="4650505.16"/>
    <n v="1533665.42"/>
  </r>
  <r>
    <x v="3"/>
    <x v="35"/>
    <x v="9"/>
    <x v="1"/>
    <x v="3"/>
    <x v="556"/>
    <n v="385082232"/>
    <d v="2018-11-28T00:00:00"/>
    <n v="3245"/>
    <n v="9.33"/>
    <n v="6.92"/>
    <n v="30275.85"/>
    <n v="22455.4"/>
    <n v="7820.45"/>
  </r>
  <r>
    <x v="0"/>
    <x v="172"/>
    <x v="8"/>
    <x v="1"/>
    <x v="1"/>
    <x v="557"/>
    <n v="122365224"/>
    <d v="2016-12-22T00:00:00"/>
    <n v="9444"/>
    <n v="421.89"/>
    <n v="364.69"/>
    <n v="3984329.16"/>
    <n v="3444132.36"/>
    <n v="540196.80000000005"/>
  </r>
  <r>
    <x v="0"/>
    <x v="76"/>
    <x v="11"/>
    <x v="0"/>
    <x v="3"/>
    <x v="139"/>
    <n v="347399985"/>
    <d v="2019-05-19T00:00:00"/>
    <n v="2231"/>
    <n v="668.27"/>
    <n v="502.54"/>
    <n v="1490910.37"/>
    <n v="1121166.74"/>
    <n v="369743.63"/>
  </r>
  <r>
    <x v="1"/>
    <x v="67"/>
    <x v="2"/>
    <x v="0"/>
    <x v="0"/>
    <x v="558"/>
    <n v="424297845"/>
    <d v="2021-01-08T00:00:00"/>
    <n v="8016"/>
    <n v="47.45"/>
    <n v="31.79"/>
    <n v="380359.2"/>
    <n v="254828.64"/>
    <n v="125530.56"/>
  </r>
  <r>
    <x v="1"/>
    <x v="175"/>
    <x v="6"/>
    <x v="1"/>
    <x v="0"/>
    <x v="559"/>
    <n v="687482631"/>
    <d v="2022-11-21T00:00:00"/>
    <n v="243"/>
    <n v="651.21"/>
    <n v="524.96"/>
    <n v="158244.03"/>
    <n v="127565.28"/>
    <n v="30678.75"/>
  </r>
  <r>
    <x v="4"/>
    <x v="56"/>
    <x v="7"/>
    <x v="1"/>
    <x v="3"/>
    <x v="560"/>
    <n v="191690671"/>
    <d v="2016-05-18T00:00:00"/>
    <n v="4384"/>
    <n v="437.2"/>
    <n v="263.33"/>
    <n v="1916684.8"/>
    <n v="1154438.72"/>
    <n v="762246.08"/>
  </r>
  <r>
    <x v="4"/>
    <x v="176"/>
    <x v="3"/>
    <x v="0"/>
    <x v="1"/>
    <x v="561"/>
    <n v="761970794"/>
    <d v="2016-12-20T00:00:00"/>
    <n v="2945"/>
    <n v="205.7"/>
    <n v="117.11"/>
    <n v="605786.5"/>
    <n v="344888.95"/>
    <n v="260897.55"/>
  </r>
  <r>
    <x v="1"/>
    <x v="169"/>
    <x v="0"/>
    <x v="0"/>
    <x v="3"/>
    <x v="562"/>
    <n v="243684327"/>
    <d v="2017-05-30T00:00:00"/>
    <n v="462"/>
    <n v="255.28"/>
    <n v="159.41999999999999"/>
    <n v="117939.36"/>
    <n v="73652.039999999994"/>
    <n v="44287.32"/>
  </r>
  <r>
    <x v="1"/>
    <x v="44"/>
    <x v="5"/>
    <x v="1"/>
    <x v="0"/>
    <x v="563"/>
    <n v="152505099"/>
    <d v="2020-05-19T00:00:00"/>
    <n v="8503"/>
    <n v="109.28"/>
    <n v="35.840000000000003"/>
    <n v="929207.84"/>
    <n v="304747.52000000002"/>
    <n v="624460.31999999995"/>
  </r>
  <r>
    <x v="3"/>
    <x v="35"/>
    <x v="3"/>
    <x v="0"/>
    <x v="0"/>
    <x v="564"/>
    <n v="724419438"/>
    <d v="2020-07-16T00:00:00"/>
    <n v="665"/>
    <n v="205.7"/>
    <n v="117.11"/>
    <n v="136790.5"/>
    <n v="77878.149999999994"/>
    <n v="58912.35"/>
  </r>
  <r>
    <x v="2"/>
    <x v="164"/>
    <x v="11"/>
    <x v="1"/>
    <x v="0"/>
    <x v="75"/>
    <n v="465726172"/>
    <d v="2022-07-06T00:00:00"/>
    <n v="7579"/>
    <n v="668.27"/>
    <n v="502.54"/>
    <n v="5064818.33"/>
    <n v="3808750.66"/>
    <n v="1256067.67"/>
  </r>
  <r>
    <x v="1"/>
    <x v="179"/>
    <x v="0"/>
    <x v="0"/>
    <x v="2"/>
    <x v="565"/>
    <n v="203036630"/>
    <d v="2015-07-28T00:00:00"/>
    <n v="1905"/>
    <n v="255.28"/>
    <n v="159.41999999999999"/>
    <n v="486308.4"/>
    <n v="303695.09999999998"/>
    <n v="182613.3"/>
  </r>
  <r>
    <x v="1"/>
    <x v="127"/>
    <x v="8"/>
    <x v="0"/>
    <x v="0"/>
    <x v="566"/>
    <n v="833274638"/>
    <d v="2021-02-13T00:00:00"/>
    <n v="3337"/>
    <n v="421.89"/>
    <n v="364.69"/>
    <n v="1407846.93"/>
    <n v="1216970.53"/>
    <n v="190876.4"/>
  </r>
  <r>
    <x v="1"/>
    <x v="166"/>
    <x v="11"/>
    <x v="1"/>
    <x v="3"/>
    <x v="312"/>
    <n v="173676526"/>
    <d v="2020-05-10T00:00:00"/>
    <n v="3598"/>
    <n v="668.27"/>
    <n v="502.54"/>
    <n v="2404435.46"/>
    <n v="1808138.92"/>
    <n v="596296.54"/>
  </r>
  <r>
    <x v="1"/>
    <x v="64"/>
    <x v="1"/>
    <x v="1"/>
    <x v="1"/>
    <x v="415"/>
    <n v="611791121"/>
    <d v="2016-03-03T00:00:00"/>
    <n v="1443"/>
    <n v="152.58000000000001"/>
    <n v="97.44"/>
    <n v="220172.94"/>
    <n v="140605.92000000001"/>
    <n v="79567.02"/>
  </r>
  <r>
    <x v="1"/>
    <x v="96"/>
    <x v="7"/>
    <x v="1"/>
    <x v="1"/>
    <x v="567"/>
    <n v="555479753"/>
    <d v="2019-02-12T00:00:00"/>
    <n v="7658"/>
    <n v="437.2"/>
    <n v="263.33"/>
    <n v="3348077.6"/>
    <n v="2016581.14"/>
    <n v="1331496.46"/>
  </r>
  <r>
    <x v="1"/>
    <x v="177"/>
    <x v="2"/>
    <x v="1"/>
    <x v="3"/>
    <x v="568"/>
    <n v="282916247"/>
    <d v="2019-12-29T00:00:00"/>
    <n v="59"/>
    <n v="47.45"/>
    <n v="31.79"/>
    <n v="2799.55"/>
    <n v="1875.61"/>
    <n v="923.94"/>
  </r>
  <r>
    <x v="4"/>
    <x v="29"/>
    <x v="3"/>
    <x v="0"/>
    <x v="1"/>
    <x v="569"/>
    <n v="592586934"/>
    <d v="2015-02-19T00:00:00"/>
    <n v="8497"/>
    <n v="205.7"/>
    <n v="117.11"/>
    <n v="1747832.9"/>
    <n v="995083.67"/>
    <n v="752749.23"/>
  </r>
  <r>
    <x v="0"/>
    <x v="146"/>
    <x v="5"/>
    <x v="0"/>
    <x v="0"/>
    <x v="570"/>
    <n v="553290641"/>
    <d v="2022-04-07T00:00:00"/>
    <n v="9851"/>
    <n v="109.28"/>
    <n v="35.840000000000003"/>
    <n v="1076517.28"/>
    <n v="353059.84000000003"/>
    <n v="723457.44"/>
  </r>
  <r>
    <x v="2"/>
    <x v="147"/>
    <x v="5"/>
    <x v="0"/>
    <x v="1"/>
    <x v="571"/>
    <n v="654138696"/>
    <d v="2017-03-16T00:00:00"/>
    <n v="3031"/>
    <n v="109.28"/>
    <n v="35.840000000000003"/>
    <n v="331227.68"/>
    <n v="108631.03999999999"/>
    <n v="222596.64"/>
  </r>
  <r>
    <x v="1"/>
    <x v="44"/>
    <x v="3"/>
    <x v="1"/>
    <x v="1"/>
    <x v="572"/>
    <n v="554554927"/>
    <d v="2020-08-06T00:00:00"/>
    <n v="3981"/>
    <n v="205.7"/>
    <n v="117.11"/>
    <n v="818891.7"/>
    <n v="466214.91"/>
    <n v="352676.79"/>
  </r>
  <r>
    <x v="1"/>
    <x v="7"/>
    <x v="6"/>
    <x v="1"/>
    <x v="3"/>
    <x v="333"/>
    <n v="434275662"/>
    <d v="2020-08-13T00:00:00"/>
    <n v="674"/>
    <n v="651.21"/>
    <n v="524.96"/>
    <n v="438915.54"/>
    <n v="353823.04"/>
    <n v="85092.5"/>
  </r>
  <r>
    <x v="1"/>
    <x v="58"/>
    <x v="4"/>
    <x v="0"/>
    <x v="2"/>
    <x v="573"/>
    <n v="543349730"/>
    <d v="2015-02-07T00:00:00"/>
    <n v="8115"/>
    <n v="81.73"/>
    <n v="56.67"/>
    <n v="663238.94999999995"/>
    <n v="459877.05"/>
    <n v="203361.9"/>
  </r>
  <r>
    <x v="1"/>
    <x v="166"/>
    <x v="0"/>
    <x v="1"/>
    <x v="1"/>
    <x v="574"/>
    <n v="752138459"/>
    <d v="2021-09-22T00:00:00"/>
    <n v="3339"/>
    <n v="255.28"/>
    <n v="159.41999999999999"/>
    <n v="852379.92"/>
    <n v="532303.38"/>
    <n v="320076.53999999998"/>
  </r>
  <r>
    <x v="1"/>
    <x v="96"/>
    <x v="10"/>
    <x v="0"/>
    <x v="2"/>
    <x v="547"/>
    <n v="101315677"/>
    <d v="2019-12-17T00:00:00"/>
    <n v="415"/>
    <n v="154.06"/>
    <n v="90.93"/>
    <n v="63934.9"/>
    <n v="37735.949999999997"/>
    <n v="26198.95"/>
  </r>
  <r>
    <x v="2"/>
    <x v="4"/>
    <x v="3"/>
    <x v="0"/>
    <x v="1"/>
    <x v="575"/>
    <n v="851867711"/>
    <d v="2021-07-17T00:00:00"/>
    <n v="5441"/>
    <n v="205.7"/>
    <n v="117.11"/>
    <n v="1119213.7"/>
    <n v="637195.51"/>
    <n v="482018.19"/>
  </r>
  <r>
    <x v="1"/>
    <x v="148"/>
    <x v="4"/>
    <x v="1"/>
    <x v="3"/>
    <x v="576"/>
    <n v="835093390"/>
    <d v="2018-07-29T00:00:00"/>
    <n v="1547"/>
    <n v="81.73"/>
    <n v="56.67"/>
    <n v="126436.31"/>
    <n v="87668.49"/>
    <n v="38767.82"/>
  </r>
  <r>
    <x v="2"/>
    <x v="4"/>
    <x v="3"/>
    <x v="0"/>
    <x v="2"/>
    <x v="577"/>
    <n v="202604043"/>
    <d v="2021-04-10T00:00:00"/>
    <n v="3893"/>
    <n v="205.7"/>
    <n v="117.11"/>
    <n v="800790.1"/>
    <n v="455909.23"/>
    <n v="344880.87"/>
  </r>
  <r>
    <x v="1"/>
    <x v="157"/>
    <x v="2"/>
    <x v="0"/>
    <x v="0"/>
    <x v="571"/>
    <n v="976323497"/>
    <d v="2017-02-10T00:00:00"/>
    <n v="4674"/>
    <n v="47.45"/>
    <n v="31.79"/>
    <n v="221781.3"/>
    <n v="148586.46"/>
    <n v="73194.84"/>
  </r>
  <r>
    <x v="1"/>
    <x v="62"/>
    <x v="7"/>
    <x v="0"/>
    <x v="1"/>
    <x v="578"/>
    <n v="298488080"/>
    <d v="2021-07-03T00:00:00"/>
    <n v="8111"/>
    <n v="437.2"/>
    <n v="263.33"/>
    <n v="3546129.2"/>
    <n v="2135869.63"/>
    <n v="1410259.57"/>
  </r>
  <r>
    <x v="1"/>
    <x v="74"/>
    <x v="2"/>
    <x v="0"/>
    <x v="0"/>
    <x v="579"/>
    <n v="781646621"/>
    <d v="2015-09-12T00:00:00"/>
    <n v="5460"/>
    <n v="47.45"/>
    <n v="31.79"/>
    <n v="259077"/>
    <n v="173573.4"/>
    <n v="85503.6"/>
  </r>
  <r>
    <x v="6"/>
    <x v="103"/>
    <x v="9"/>
    <x v="0"/>
    <x v="0"/>
    <x v="510"/>
    <n v="158660447"/>
    <d v="2015-01-09T00:00:00"/>
    <n v="7"/>
    <n v="9.33"/>
    <n v="6.92"/>
    <n v="65.31"/>
    <n v="48.44"/>
    <n v="16.87"/>
  </r>
  <r>
    <x v="1"/>
    <x v="116"/>
    <x v="2"/>
    <x v="0"/>
    <x v="3"/>
    <x v="580"/>
    <n v="732703387"/>
    <d v="2018-01-28T00:00:00"/>
    <n v="2069"/>
    <n v="47.45"/>
    <n v="31.79"/>
    <n v="98174.05"/>
    <n v="65773.509999999995"/>
    <n v="32400.54"/>
  </r>
  <r>
    <x v="1"/>
    <x v="52"/>
    <x v="2"/>
    <x v="1"/>
    <x v="3"/>
    <x v="581"/>
    <n v="827261769"/>
    <d v="2021-05-26T00:00:00"/>
    <n v="3996"/>
    <n v="47.45"/>
    <n v="31.79"/>
    <n v="189610.2"/>
    <n v="127032.84"/>
    <n v="62577.36"/>
  </r>
  <r>
    <x v="0"/>
    <x v="118"/>
    <x v="2"/>
    <x v="0"/>
    <x v="1"/>
    <x v="582"/>
    <n v="636134421"/>
    <d v="2022-03-20T00:00:00"/>
    <n v="5166"/>
    <n v="47.45"/>
    <n v="31.79"/>
    <n v="245126.7"/>
    <n v="164227.14000000001"/>
    <n v="80899.56"/>
  </r>
  <r>
    <x v="1"/>
    <x v="80"/>
    <x v="11"/>
    <x v="0"/>
    <x v="1"/>
    <x v="583"/>
    <n v="873432672"/>
    <d v="2018-09-17T00:00:00"/>
    <n v="6992"/>
    <n v="668.27"/>
    <n v="502.54"/>
    <n v="4672543.84"/>
    <n v="3513759.68"/>
    <n v="1158784.1599999999"/>
  </r>
  <r>
    <x v="1"/>
    <x v="67"/>
    <x v="5"/>
    <x v="0"/>
    <x v="1"/>
    <x v="521"/>
    <n v="523580348"/>
    <d v="2021-08-04T00:00:00"/>
    <n v="7915"/>
    <n v="109.28"/>
    <n v="35.840000000000003"/>
    <n v="864951.2"/>
    <n v="283673.59999999998"/>
    <n v="581277.6"/>
  </r>
  <r>
    <x v="0"/>
    <x v="181"/>
    <x v="4"/>
    <x v="0"/>
    <x v="3"/>
    <x v="584"/>
    <n v="891313779"/>
    <d v="2022-10-25T00:00:00"/>
    <n v="8409"/>
    <n v="81.73"/>
    <n v="56.67"/>
    <n v="687267.57"/>
    <n v="476538.03"/>
    <n v="210729.54"/>
  </r>
  <r>
    <x v="2"/>
    <x v="42"/>
    <x v="5"/>
    <x v="1"/>
    <x v="0"/>
    <x v="585"/>
    <n v="651681792"/>
    <d v="2020-06-12T00:00:00"/>
    <n v="5979"/>
    <n v="109.28"/>
    <n v="35.840000000000003"/>
    <n v="653385.12"/>
    <n v="214287.35999999999"/>
    <n v="439097.76"/>
  </r>
  <r>
    <x v="1"/>
    <x v="140"/>
    <x v="4"/>
    <x v="0"/>
    <x v="0"/>
    <x v="586"/>
    <n v="800045716"/>
    <d v="2017-05-14T00:00:00"/>
    <n v="161"/>
    <n v="81.73"/>
    <n v="56.67"/>
    <n v="13158.53"/>
    <n v="9123.8700000000008"/>
    <n v="4034.66"/>
  </r>
  <r>
    <x v="4"/>
    <x v="143"/>
    <x v="6"/>
    <x v="0"/>
    <x v="2"/>
    <x v="587"/>
    <n v="602079379"/>
    <d v="2016-05-26T00:00:00"/>
    <n v="7523"/>
    <n v="651.21"/>
    <n v="524.96"/>
    <n v="4899052.83"/>
    <n v="3949274.08"/>
    <n v="949778.75"/>
  </r>
  <r>
    <x v="1"/>
    <x v="81"/>
    <x v="10"/>
    <x v="0"/>
    <x v="0"/>
    <x v="588"/>
    <n v="743769109"/>
    <d v="2016-05-11T00:00:00"/>
    <n v="6662"/>
    <n v="154.06"/>
    <n v="90.93"/>
    <n v="1026347.72"/>
    <n v="605775.66"/>
    <n v="420572.06"/>
  </r>
  <r>
    <x v="1"/>
    <x v="84"/>
    <x v="11"/>
    <x v="0"/>
    <x v="1"/>
    <x v="589"/>
    <n v="181413733"/>
    <d v="2019-12-27T00:00:00"/>
    <n v="3210"/>
    <n v="668.27"/>
    <n v="502.54"/>
    <n v="2145146.7000000002"/>
    <n v="1613153.4"/>
    <n v="531993.30000000005"/>
  </r>
  <r>
    <x v="0"/>
    <x v="0"/>
    <x v="9"/>
    <x v="0"/>
    <x v="1"/>
    <x v="590"/>
    <n v="191624581"/>
    <d v="2018-08-01T00:00:00"/>
    <n v="4827"/>
    <n v="9.33"/>
    <n v="6.92"/>
    <n v="45035.91"/>
    <n v="33402.839999999997"/>
    <n v="11633.07"/>
  </r>
  <r>
    <x v="3"/>
    <x v="50"/>
    <x v="9"/>
    <x v="1"/>
    <x v="2"/>
    <x v="591"/>
    <n v="321325480"/>
    <d v="2020-10-25T00:00:00"/>
    <n v="6205"/>
    <n v="9.33"/>
    <n v="6.92"/>
    <n v="57892.65"/>
    <n v="42938.6"/>
    <n v="14954.05"/>
  </r>
  <r>
    <x v="1"/>
    <x v="96"/>
    <x v="6"/>
    <x v="0"/>
    <x v="3"/>
    <x v="256"/>
    <n v="637752759"/>
    <d v="2020-06-22T00:00:00"/>
    <n v="4069"/>
    <n v="651.21"/>
    <n v="524.96"/>
    <n v="2649773.4900000002"/>
    <n v="2136062.2400000002"/>
    <n v="513711.25"/>
  </r>
  <r>
    <x v="1"/>
    <x v="161"/>
    <x v="5"/>
    <x v="0"/>
    <x v="2"/>
    <x v="592"/>
    <n v="378455245"/>
    <d v="2018-06-08T00:00:00"/>
    <n v="2172"/>
    <n v="109.28"/>
    <n v="35.840000000000003"/>
    <n v="237356.16"/>
    <n v="77844.479999999996"/>
    <n v="159511.67999999999"/>
  </r>
  <r>
    <x v="1"/>
    <x v="44"/>
    <x v="1"/>
    <x v="1"/>
    <x v="2"/>
    <x v="593"/>
    <n v="201294267"/>
    <d v="2019-02-09T00:00:00"/>
    <n v="6302"/>
    <n v="152.58000000000001"/>
    <n v="97.44"/>
    <n v="961559.16"/>
    <n v="614066.88"/>
    <n v="347492.28"/>
  </r>
  <r>
    <x v="1"/>
    <x v="128"/>
    <x v="8"/>
    <x v="1"/>
    <x v="1"/>
    <x v="594"/>
    <n v="834443652"/>
    <d v="2015-02-27T00:00:00"/>
    <n v="9275"/>
    <n v="421.89"/>
    <n v="364.69"/>
    <n v="3913029.75"/>
    <n v="3382499.75"/>
    <n v="530530"/>
  </r>
  <r>
    <x v="2"/>
    <x v="144"/>
    <x v="3"/>
    <x v="0"/>
    <x v="0"/>
    <x v="595"/>
    <n v="826389729"/>
    <d v="2019-05-05T00:00:00"/>
    <n v="5940"/>
    <n v="205.7"/>
    <n v="117.11"/>
    <n v="1221858"/>
    <n v="695633.4"/>
    <n v="526224.6"/>
  </r>
  <r>
    <x v="1"/>
    <x v="87"/>
    <x v="10"/>
    <x v="1"/>
    <x v="0"/>
    <x v="596"/>
    <n v="595931327"/>
    <d v="2020-12-15T00:00:00"/>
    <n v="8177"/>
    <n v="154.06"/>
    <n v="90.93"/>
    <n v="1259748.6200000001"/>
    <n v="743534.61"/>
    <n v="516214.01"/>
  </r>
  <r>
    <x v="6"/>
    <x v="171"/>
    <x v="4"/>
    <x v="1"/>
    <x v="3"/>
    <x v="597"/>
    <n v="182179772"/>
    <d v="2020-05-23T00:00:00"/>
    <n v="9898"/>
    <n v="81.73"/>
    <n v="56.67"/>
    <n v="808963.54"/>
    <n v="560919.66"/>
    <n v="248043.88"/>
  </r>
  <r>
    <x v="1"/>
    <x v="96"/>
    <x v="9"/>
    <x v="1"/>
    <x v="0"/>
    <x v="598"/>
    <n v="594558894"/>
    <d v="2015-04-19T00:00:00"/>
    <n v="2044"/>
    <n v="9.33"/>
    <n v="6.92"/>
    <n v="19070.52"/>
    <n v="14144.48"/>
    <n v="4926.04"/>
  </r>
  <r>
    <x v="1"/>
    <x v="166"/>
    <x v="8"/>
    <x v="0"/>
    <x v="0"/>
    <x v="599"/>
    <n v="662805020"/>
    <d v="2022-11-02T00:00:00"/>
    <n v="7589"/>
    <n v="421.89"/>
    <n v="364.69"/>
    <n v="3201723.21"/>
    <n v="2767632.41"/>
    <n v="434090.8"/>
  </r>
  <r>
    <x v="2"/>
    <x v="51"/>
    <x v="11"/>
    <x v="1"/>
    <x v="2"/>
    <x v="365"/>
    <n v="186966979"/>
    <d v="2016-04-17T00:00:00"/>
    <n v="6539"/>
    <n v="668.27"/>
    <n v="502.54"/>
    <n v="4369817.53"/>
    <n v="3286109.06"/>
    <n v="1083708.47"/>
  </r>
  <r>
    <x v="2"/>
    <x v="147"/>
    <x v="5"/>
    <x v="0"/>
    <x v="1"/>
    <x v="600"/>
    <n v="387406098"/>
    <d v="2021-08-11T00:00:00"/>
    <n v="928"/>
    <n v="109.28"/>
    <n v="35.840000000000003"/>
    <n v="101411.84"/>
    <n v="33259.519999999997"/>
    <n v="68152.320000000007"/>
  </r>
  <r>
    <x v="4"/>
    <x v="31"/>
    <x v="2"/>
    <x v="0"/>
    <x v="1"/>
    <x v="601"/>
    <n v="754796206"/>
    <d v="2020-04-08T00:00:00"/>
    <n v="9826"/>
    <n v="47.45"/>
    <n v="31.79"/>
    <n v="466243.7"/>
    <n v="312368.53999999998"/>
    <n v="153875.16"/>
  </r>
  <r>
    <x v="3"/>
    <x v="61"/>
    <x v="2"/>
    <x v="1"/>
    <x v="1"/>
    <x v="602"/>
    <n v="400123631"/>
    <d v="2021-11-07T00:00:00"/>
    <n v="4329"/>
    <n v="47.45"/>
    <n v="31.79"/>
    <n v="205411.05"/>
    <n v="137618.91"/>
    <n v="67792.14"/>
  </r>
  <r>
    <x v="2"/>
    <x v="68"/>
    <x v="2"/>
    <x v="0"/>
    <x v="1"/>
    <x v="603"/>
    <n v="304687201"/>
    <d v="2016-05-01T00:00:00"/>
    <n v="2569"/>
    <n v="47.45"/>
    <n v="31.79"/>
    <n v="121899.05"/>
    <n v="81668.509999999995"/>
    <n v="40230.54"/>
  </r>
  <r>
    <x v="1"/>
    <x v="182"/>
    <x v="8"/>
    <x v="1"/>
    <x v="2"/>
    <x v="604"/>
    <n v="170098245"/>
    <d v="2022-03-19T00:00:00"/>
    <n v="4705"/>
    <n v="421.89"/>
    <n v="364.69"/>
    <n v="1984992.45"/>
    <n v="1715866.45"/>
    <n v="269126"/>
  </r>
  <r>
    <x v="1"/>
    <x v="71"/>
    <x v="8"/>
    <x v="0"/>
    <x v="2"/>
    <x v="605"/>
    <n v="668280589"/>
    <d v="2019-03-28T00:00:00"/>
    <n v="7932"/>
    <n v="421.89"/>
    <n v="364.69"/>
    <n v="3346431.48"/>
    <n v="2892721.08"/>
    <n v="453710.4"/>
  </r>
  <r>
    <x v="1"/>
    <x v="88"/>
    <x v="4"/>
    <x v="1"/>
    <x v="1"/>
    <x v="606"/>
    <n v="291470563"/>
    <d v="2015-05-30T00:00:00"/>
    <n v="1472"/>
    <n v="81.73"/>
    <n v="56.67"/>
    <n v="120306.56"/>
    <n v="83418.240000000005"/>
    <n v="36888.32"/>
  </r>
  <r>
    <x v="3"/>
    <x v="35"/>
    <x v="9"/>
    <x v="1"/>
    <x v="0"/>
    <x v="607"/>
    <n v="302216994"/>
    <d v="2020-03-29T00:00:00"/>
    <n v="1579"/>
    <n v="9.33"/>
    <n v="6.92"/>
    <n v="14732.07"/>
    <n v="10926.68"/>
    <n v="3805.39"/>
  </r>
  <r>
    <x v="0"/>
    <x v="69"/>
    <x v="3"/>
    <x v="1"/>
    <x v="2"/>
    <x v="400"/>
    <n v="683381211"/>
    <d v="2018-12-11T00:00:00"/>
    <n v="6542"/>
    <n v="205.7"/>
    <n v="117.11"/>
    <n v="1345689.4"/>
    <n v="766133.62"/>
    <n v="579555.78"/>
  </r>
  <r>
    <x v="1"/>
    <x v="162"/>
    <x v="6"/>
    <x v="0"/>
    <x v="2"/>
    <x v="608"/>
    <n v="588137042"/>
    <d v="2017-03-28T00:00:00"/>
    <n v="1675"/>
    <n v="651.21"/>
    <n v="524.96"/>
    <n v="1090776.75"/>
    <n v="879308"/>
    <n v="211468.75"/>
  </r>
  <r>
    <x v="1"/>
    <x v="130"/>
    <x v="4"/>
    <x v="1"/>
    <x v="1"/>
    <x v="59"/>
    <n v="589970815"/>
    <d v="2019-07-13T00:00:00"/>
    <n v="4329"/>
    <n v="81.73"/>
    <n v="56.67"/>
    <n v="353809.17"/>
    <n v="245324.43"/>
    <n v="108484.74"/>
  </r>
  <r>
    <x v="4"/>
    <x v="176"/>
    <x v="0"/>
    <x v="1"/>
    <x v="0"/>
    <x v="609"/>
    <n v="432681357"/>
    <d v="2022-11-28T00:00:00"/>
    <n v="8884"/>
    <n v="255.28"/>
    <n v="159.41999999999999"/>
    <n v="2267907.52"/>
    <n v="1416287.28"/>
    <n v="851620.24"/>
  </r>
  <r>
    <x v="1"/>
    <x v="120"/>
    <x v="11"/>
    <x v="0"/>
    <x v="1"/>
    <x v="610"/>
    <n v="380379998"/>
    <d v="2017-07-16T00:00:00"/>
    <n v="1749"/>
    <n v="668.27"/>
    <n v="502.54"/>
    <n v="1168804.23"/>
    <n v="878942.46"/>
    <n v="289861.77"/>
  </r>
  <r>
    <x v="1"/>
    <x v="55"/>
    <x v="5"/>
    <x v="0"/>
    <x v="3"/>
    <x v="611"/>
    <n v="767490565"/>
    <d v="2016-02-23T00:00:00"/>
    <n v="6368"/>
    <n v="109.28"/>
    <n v="35.840000000000003"/>
    <n v="695895.04000000004"/>
    <n v="228229.12"/>
    <n v="467665.91999999998"/>
  </r>
  <r>
    <x v="4"/>
    <x v="115"/>
    <x v="10"/>
    <x v="0"/>
    <x v="0"/>
    <x v="612"/>
    <n v="648749387"/>
    <d v="2020-12-18T00:00:00"/>
    <n v="8215"/>
    <n v="154.06"/>
    <n v="90.93"/>
    <n v="1265602.8999999999"/>
    <n v="746989.95"/>
    <n v="518612.95"/>
  </r>
  <r>
    <x v="0"/>
    <x v="72"/>
    <x v="9"/>
    <x v="0"/>
    <x v="2"/>
    <x v="613"/>
    <n v="949205291"/>
    <d v="2021-10-11T00:00:00"/>
    <n v="9794"/>
    <n v="9.33"/>
    <n v="6.92"/>
    <n v="91378.02"/>
    <n v="67774.48"/>
    <n v="23603.54"/>
  </r>
  <r>
    <x v="2"/>
    <x v="4"/>
    <x v="8"/>
    <x v="1"/>
    <x v="3"/>
    <x v="614"/>
    <n v="414219605"/>
    <d v="2017-04-27T00:00:00"/>
    <n v="5641"/>
    <n v="421.89"/>
    <n v="364.69"/>
    <n v="2379881.4900000002"/>
    <n v="2057216.29"/>
    <n v="322665.2"/>
  </r>
  <r>
    <x v="1"/>
    <x v="114"/>
    <x v="1"/>
    <x v="1"/>
    <x v="1"/>
    <x v="615"/>
    <n v="559466159"/>
    <d v="2016-09-15T00:00:00"/>
    <n v="7324"/>
    <n v="152.58000000000001"/>
    <n v="97.44"/>
    <n v="1117495.92"/>
    <n v="713650.56"/>
    <n v="403845.36"/>
  </r>
  <r>
    <x v="1"/>
    <x v="153"/>
    <x v="1"/>
    <x v="1"/>
    <x v="2"/>
    <x v="616"/>
    <n v="720931279"/>
    <d v="2020-11-18T00:00:00"/>
    <n v="8441"/>
    <n v="152.58000000000001"/>
    <n v="97.44"/>
    <n v="1287927.78"/>
    <n v="822491.04"/>
    <n v="465436.74"/>
  </r>
  <r>
    <x v="6"/>
    <x v="18"/>
    <x v="6"/>
    <x v="1"/>
    <x v="3"/>
    <x v="617"/>
    <n v="304913794"/>
    <d v="2019-11-21T00:00:00"/>
    <n v="9623"/>
    <n v="651.21"/>
    <n v="524.96"/>
    <n v="6266593.8300000001"/>
    <n v="5051690.08"/>
    <n v="1214903.75"/>
  </r>
  <r>
    <x v="1"/>
    <x v="79"/>
    <x v="1"/>
    <x v="0"/>
    <x v="2"/>
    <x v="618"/>
    <n v="138025033"/>
    <d v="2019-08-03T00:00:00"/>
    <n v="3529"/>
    <n v="152.58000000000001"/>
    <n v="97.44"/>
    <n v="538454.81999999995"/>
    <n v="343865.76"/>
    <n v="194589.06"/>
  </r>
  <r>
    <x v="2"/>
    <x v="155"/>
    <x v="5"/>
    <x v="1"/>
    <x v="3"/>
    <x v="619"/>
    <n v="217188823"/>
    <d v="2022-10-19T00:00:00"/>
    <n v="9854"/>
    <n v="109.28"/>
    <n v="35.840000000000003"/>
    <n v="1076845.1200000001"/>
    <n v="353167.35999999999"/>
    <n v="723677.76"/>
  </r>
  <r>
    <x v="0"/>
    <x v="69"/>
    <x v="8"/>
    <x v="0"/>
    <x v="0"/>
    <x v="620"/>
    <n v="159641492"/>
    <d v="2020-09-24T00:00:00"/>
    <n v="320"/>
    <n v="421.89"/>
    <n v="364.69"/>
    <n v="135004.79999999999"/>
    <n v="116700.8"/>
    <n v="18304"/>
  </r>
  <r>
    <x v="1"/>
    <x v="152"/>
    <x v="8"/>
    <x v="1"/>
    <x v="3"/>
    <x v="621"/>
    <n v="552931869"/>
    <d v="2016-09-09T00:00:00"/>
    <n v="3682"/>
    <n v="421.89"/>
    <n v="364.69"/>
    <n v="1553398.98"/>
    <n v="1342788.58"/>
    <n v="210610.4"/>
  </r>
  <r>
    <x v="1"/>
    <x v="177"/>
    <x v="1"/>
    <x v="1"/>
    <x v="2"/>
    <x v="622"/>
    <n v="704921281"/>
    <d v="2019-02-05T00:00:00"/>
    <n v="727"/>
    <n v="152.58000000000001"/>
    <n v="97.44"/>
    <n v="110925.66"/>
    <n v="70838.880000000005"/>
    <n v="40086.78"/>
  </r>
  <r>
    <x v="1"/>
    <x v="166"/>
    <x v="1"/>
    <x v="0"/>
    <x v="2"/>
    <x v="623"/>
    <n v="893783557"/>
    <d v="2020-09-28T00:00:00"/>
    <n v="9271"/>
    <n v="152.58000000000001"/>
    <n v="97.44"/>
    <n v="1414569.18"/>
    <n v="903366.24"/>
    <n v="511202.94"/>
  </r>
  <r>
    <x v="2"/>
    <x v="155"/>
    <x v="6"/>
    <x v="0"/>
    <x v="3"/>
    <x v="624"/>
    <n v="118005025"/>
    <d v="2021-10-30T00:00:00"/>
    <n v="9164"/>
    <n v="651.21"/>
    <n v="524.96"/>
    <n v="5967688.4400000004"/>
    <n v="4810733.4400000004"/>
    <n v="1156955"/>
  </r>
  <r>
    <x v="3"/>
    <x v="57"/>
    <x v="1"/>
    <x v="1"/>
    <x v="0"/>
    <x v="625"/>
    <n v="146384513"/>
    <d v="2021-12-04T00:00:00"/>
    <n v="7285"/>
    <n v="152.58000000000001"/>
    <n v="97.44"/>
    <n v="1111545.3"/>
    <n v="709850.4"/>
    <n v="401694.9"/>
  </r>
  <r>
    <x v="1"/>
    <x v="182"/>
    <x v="5"/>
    <x v="0"/>
    <x v="1"/>
    <x v="626"/>
    <n v="568033349"/>
    <d v="2015-04-17T00:00:00"/>
    <n v="2546"/>
    <n v="109.28"/>
    <n v="35.840000000000003"/>
    <n v="278226.88"/>
    <n v="91248.639999999999"/>
    <n v="186978.24"/>
  </r>
  <r>
    <x v="1"/>
    <x v="77"/>
    <x v="9"/>
    <x v="0"/>
    <x v="2"/>
    <x v="627"/>
    <n v="142375361"/>
    <d v="2018-02-19T00:00:00"/>
    <n v="888"/>
    <n v="9.33"/>
    <n v="6.92"/>
    <n v="8285.0400000000009"/>
    <n v="6144.96"/>
    <n v="2140.08"/>
  </r>
  <r>
    <x v="2"/>
    <x v="155"/>
    <x v="2"/>
    <x v="0"/>
    <x v="1"/>
    <x v="628"/>
    <n v="849146878"/>
    <d v="2016-11-30T00:00:00"/>
    <n v="286"/>
    <n v="47.45"/>
    <n v="31.79"/>
    <n v="13570.7"/>
    <n v="9091.94"/>
    <n v="4478.76"/>
  </r>
  <r>
    <x v="0"/>
    <x v="1"/>
    <x v="4"/>
    <x v="0"/>
    <x v="3"/>
    <x v="629"/>
    <n v="238396728"/>
    <d v="2019-11-27T00:00:00"/>
    <n v="5744"/>
    <n v="81.73"/>
    <n v="56.67"/>
    <n v="469457.12"/>
    <n v="325512.48"/>
    <n v="143944.64000000001"/>
  </r>
  <r>
    <x v="3"/>
    <x v="138"/>
    <x v="1"/>
    <x v="0"/>
    <x v="3"/>
    <x v="630"/>
    <n v="880486238"/>
    <d v="2021-10-10T00:00:00"/>
    <n v="4299"/>
    <n v="152.58000000000001"/>
    <n v="97.44"/>
    <n v="655941.42000000004"/>
    <n v="418894.56"/>
    <n v="237046.86"/>
  </r>
  <r>
    <x v="1"/>
    <x v="43"/>
    <x v="7"/>
    <x v="1"/>
    <x v="1"/>
    <x v="631"/>
    <n v="916089236"/>
    <d v="2018-07-28T00:00:00"/>
    <n v="17"/>
    <n v="437.2"/>
    <n v="263.33"/>
    <n v="7432.4"/>
    <n v="4476.6099999999997"/>
    <n v="2955.79"/>
  </r>
  <r>
    <x v="2"/>
    <x v="155"/>
    <x v="3"/>
    <x v="0"/>
    <x v="3"/>
    <x v="632"/>
    <n v="806192052"/>
    <d v="2020-02-28T00:00:00"/>
    <n v="8998"/>
    <n v="205.7"/>
    <n v="117.11"/>
    <n v="1850888.6"/>
    <n v="1053755.78"/>
    <n v="797132.82"/>
  </r>
  <r>
    <x v="2"/>
    <x v="12"/>
    <x v="3"/>
    <x v="0"/>
    <x v="0"/>
    <x v="633"/>
    <n v="182093513"/>
    <d v="2018-05-17T00:00:00"/>
    <n v="4372"/>
    <n v="205.7"/>
    <n v="117.11"/>
    <n v="899320.4"/>
    <n v="512004.92"/>
    <n v="387315.48"/>
  </r>
  <r>
    <x v="2"/>
    <x v="121"/>
    <x v="9"/>
    <x v="1"/>
    <x v="3"/>
    <x v="557"/>
    <n v="995404946"/>
    <d v="2016-12-31T00:00:00"/>
    <n v="1299"/>
    <n v="9.33"/>
    <n v="6.92"/>
    <n v="12119.67"/>
    <n v="8989.08"/>
    <n v="3130.59"/>
  </r>
  <r>
    <x v="1"/>
    <x v="105"/>
    <x v="2"/>
    <x v="0"/>
    <x v="1"/>
    <x v="634"/>
    <n v="768050181"/>
    <d v="2019-01-28T00:00:00"/>
    <n v="1971"/>
    <n v="47.45"/>
    <n v="31.79"/>
    <n v="93523.95"/>
    <n v="62658.09"/>
    <n v="30865.86"/>
  </r>
  <r>
    <x v="1"/>
    <x v="33"/>
    <x v="9"/>
    <x v="1"/>
    <x v="2"/>
    <x v="635"/>
    <n v="242265546"/>
    <d v="2021-01-07T00:00:00"/>
    <n v="614"/>
    <n v="9.33"/>
    <n v="6.92"/>
    <n v="5728.62"/>
    <n v="4248.88"/>
    <n v="1479.74"/>
  </r>
  <r>
    <x v="1"/>
    <x v="98"/>
    <x v="6"/>
    <x v="1"/>
    <x v="0"/>
    <x v="636"/>
    <n v="230599868"/>
    <d v="2020-08-22T00:00:00"/>
    <n v="8480"/>
    <n v="651.21"/>
    <n v="524.96"/>
    <n v="5522260.7999999998"/>
    <n v="4451660.8"/>
    <n v="1070600"/>
  </r>
  <r>
    <x v="1"/>
    <x v="81"/>
    <x v="7"/>
    <x v="0"/>
    <x v="0"/>
    <x v="49"/>
    <n v="265914475"/>
    <d v="2015-02-21T00:00:00"/>
    <n v="8857"/>
    <n v="437.2"/>
    <n v="263.33"/>
    <n v="3872280.4"/>
    <n v="2332313.81"/>
    <n v="1539966.59"/>
  </r>
  <r>
    <x v="6"/>
    <x v="180"/>
    <x v="11"/>
    <x v="1"/>
    <x v="0"/>
    <x v="637"/>
    <n v="851383197"/>
    <d v="2016-09-05T00:00:00"/>
    <n v="2062"/>
    <n v="668.27"/>
    <n v="502.54"/>
    <n v="1377972.74"/>
    <n v="1036237.48"/>
    <n v="341735.26"/>
  </r>
  <r>
    <x v="0"/>
    <x v="119"/>
    <x v="4"/>
    <x v="1"/>
    <x v="2"/>
    <x v="638"/>
    <n v="310492360"/>
    <d v="2015-10-21T00:00:00"/>
    <n v="444"/>
    <n v="81.73"/>
    <n v="56.67"/>
    <n v="36288.120000000003"/>
    <n v="25161.48"/>
    <n v="11126.64"/>
  </r>
  <r>
    <x v="1"/>
    <x v="159"/>
    <x v="1"/>
    <x v="0"/>
    <x v="2"/>
    <x v="639"/>
    <n v="637040793"/>
    <d v="2015-08-04T00:00:00"/>
    <n v="3382"/>
    <n v="152.58000000000001"/>
    <n v="97.44"/>
    <n v="516025.56"/>
    <n v="329542.08"/>
    <n v="186483.48"/>
  </r>
  <r>
    <x v="1"/>
    <x v="40"/>
    <x v="2"/>
    <x v="0"/>
    <x v="3"/>
    <x v="640"/>
    <n v="745139825"/>
    <d v="2020-12-08T00:00:00"/>
    <n v="2288"/>
    <n v="47.45"/>
    <n v="31.79"/>
    <n v="108565.6"/>
    <n v="72735.520000000004"/>
    <n v="35830.080000000002"/>
  </r>
  <r>
    <x v="1"/>
    <x v="183"/>
    <x v="11"/>
    <x v="0"/>
    <x v="0"/>
    <x v="283"/>
    <n v="519213283"/>
    <d v="2016-12-24T00:00:00"/>
    <n v="5603"/>
    <n v="668.27"/>
    <n v="502.54"/>
    <n v="3744316.81"/>
    <n v="2815731.62"/>
    <n v="928585.19"/>
  </r>
  <r>
    <x v="2"/>
    <x v="112"/>
    <x v="10"/>
    <x v="0"/>
    <x v="1"/>
    <x v="641"/>
    <n v="363997495"/>
    <d v="2015-02-11T00:00:00"/>
    <n v="3802"/>
    <n v="154.06"/>
    <n v="90.93"/>
    <n v="585736.12"/>
    <n v="345715.86"/>
    <n v="240020.26"/>
  </r>
  <r>
    <x v="1"/>
    <x v="152"/>
    <x v="4"/>
    <x v="1"/>
    <x v="2"/>
    <x v="642"/>
    <n v="754541289"/>
    <d v="2018-12-19T00:00:00"/>
    <n v="4390"/>
    <n v="81.73"/>
    <n v="56.67"/>
    <n v="358794.7"/>
    <n v="248781.3"/>
    <n v="110013.4"/>
  </r>
  <r>
    <x v="0"/>
    <x v="119"/>
    <x v="11"/>
    <x v="0"/>
    <x v="3"/>
    <x v="643"/>
    <n v="886205995"/>
    <d v="2017-07-21T00:00:00"/>
    <n v="6902"/>
    <n v="668.27"/>
    <n v="502.54"/>
    <n v="4612399.54"/>
    <n v="3468531.08"/>
    <n v="1143868.46"/>
  </r>
  <r>
    <x v="1"/>
    <x v="127"/>
    <x v="0"/>
    <x v="0"/>
    <x v="1"/>
    <x v="644"/>
    <n v="924665439"/>
    <d v="2019-06-07T00:00:00"/>
    <n v="7906"/>
    <n v="255.28"/>
    <n v="159.41999999999999"/>
    <n v="2018243.68"/>
    <n v="1260374.52"/>
    <n v="757869.16"/>
  </r>
  <r>
    <x v="2"/>
    <x v="65"/>
    <x v="11"/>
    <x v="0"/>
    <x v="3"/>
    <x v="43"/>
    <n v="655905950"/>
    <d v="2017-02-11T00:00:00"/>
    <n v="6001"/>
    <n v="668.27"/>
    <n v="502.54"/>
    <n v="4010288.27"/>
    <n v="3015742.54"/>
    <n v="994545.73"/>
  </r>
  <r>
    <x v="1"/>
    <x v="34"/>
    <x v="2"/>
    <x v="1"/>
    <x v="3"/>
    <x v="645"/>
    <n v="836226356"/>
    <d v="2022-01-26T00:00:00"/>
    <n v="6816"/>
    <n v="47.45"/>
    <n v="31.79"/>
    <n v="323419.2"/>
    <n v="216680.64"/>
    <n v="106738.56"/>
  </r>
  <r>
    <x v="3"/>
    <x v="10"/>
    <x v="11"/>
    <x v="1"/>
    <x v="1"/>
    <x v="646"/>
    <n v="942237985"/>
    <d v="2020-09-25T00:00:00"/>
    <n v="8013"/>
    <n v="668.27"/>
    <n v="502.54"/>
    <n v="5354847.51"/>
    <n v="4026853.02"/>
    <n v="1327994.49"/>
  </r>
  <r>
    <x v="2"/>
    <x v="51"/>
    <x v="3"/>
    <x v="0"/>
    <x v="3"/>
    <x v="83"/>
    <n v="520864665"/>
    <d v="2020-08-20T00:00:00"/>
    <n v="4284"/>
    <n v="205.7"/>
    <n v="117.11"/>
    <n v="881218.8"/>
    <n v="501699.24"/>
    <n v="379519.56"/>
  </r>
  <r>
    <x v="3"/>
    <x v="163"/>
    <x v="1"/>
    <x v="1"/>
    <x v="3"/>
    <x v="647"/>
    <n v="539342725"/>
    <d v="2019-02-15T00:00:00"/>
    <n v="2353"/>
    <n v="152.58000000000001"/>
    <n v="97.44"/>
    <n v="359020.74"/>
    <n v="229276.32"/>
    <n v="129744.42"/>
  </r>
  <r>
    <x v="2"/>
    <x v="38"/>
    <x v="0"/>
    <x v="1"/>
    <x v="0"/>
    <x v="648"/>
    <n v="235220992"/>
    <d v="2015-03-26T00:00:00"/>
    <n v="5974"/>
    <n v="255.28"/>
    <n v="159.41999999999999"/>
    <n v="1525042.72"/>
    <n v="952375.08"/>
    <n v="572667.64"/>
  </r>
  <r>
    <x v="2"/>
    <x v="144"/>
    <x v="3"/>
    <x v="0"/>
    <x v="1"/>
    <x v="649"/>
    <n v="266360795"/>
    <d v="2019-05-13T00:00:00"/>
    <n v="933"/>
    <n v="205.7"/>
    <n v="117.11"/>
    <n v="191918.1"/>
    <n v="109263.63"/>
    <n v="82654.47"/>
  </r>
  <r>
    <x v="2"/>
    <x v="83"/>
    <x v="0"/>
    <x v="0"/>
    <x v="3"/>
    <x v="650"/>
    <n v="460935962"/>
    <d v="2018-01-16T00:00:00"/>
    <n v="49"/>
    <n v="255.28"/>
    <n v="159.41999999999999"/>
    <n v="12508.72"/>
    <n v="7811.58"/>
    <n v="4697.1400000000003"/>
  </r>
  <r>
    <x v="1"/>
    <x v="145"/>
    <x v="3"/>
    <x v="0"/>
    <x v="0"/>
    <x v="651"/>
    <n v="267432820"/>
    <d v="2022-04-24T00:00:00"/>
    <n v="8169"/>
    <n v="205.7"/>
    <n v="117.11"/>
    <n v="1680363.3"/>
    <n v="956671.59"/>
    <n v="723691.71"/>
  </r>
  <r>
    <x v="1"/>
    <x v="100"/>
    <x v="3"/>
    <x v="1"/>
    <x v="3"/>
    <x v="652"/>
    <n v="104650199"/>
    <d v="2018-10-01T00:00:00"/>
    <n v="7174"/>
    <n v="205.7"/>
    <n v="117.11"/>
    <n v="1475691.8"/>
    <n v="840147.14"/>
    <n v="635544.66"/>
  </r>
  <r>
    <x v="0"/>
    <x v="135"/>
    <x v="7"/>
    <x v="0"/>
    <x v="2"/>
    <x v="653"/>
    <n v="911699426"/>
    <d v="2022-10-03T00:00:00"/>
    <n v="975"/>
    <n v="437.2"/>
    <n v="263.33"/>
    <n v="426270"/>
    <n v="256746.75"/>
    <n v="169523.25"/>
  </r>
  <r>
    <x v="3"/>
    <x v="138"/>
    <x v="0"/>
    <x v="1"/>
    <x v="2"/>
    <x v="654"/>
    <n v="998004329"/>
    <d v="2016-12-20T00:00:00"/>
    <n v="514"/>
    <n v="255.28"/>
    <n v="159.41999999999999"/>
    <n v="131213.92000000001"/>
    <n v="81941.88"/>
    <n v="49272.04"/>
  </r>
  <r>
    <x v="2"/>
    <x v="141"/>
    <x v="4"/>
    <x v="0"/>
    <x v="2"/>
    <x v="229"/>
    <n v="993301236"/>
    <d v="2015-06-01T00:00:00"/>
    <n v="8764"/>
    <n v="81.73"/>
    <n v="56.67"/>
    <n v="716281.72"/>
    <n v="496655.88"/>
    <n v="219625.84"/>
  </r>
  <r>
    <x v="1"/>
    <x v="67"/>
    <x v="10"/>
    <x v="1"/>
    <x v="2"/>
    <x v="655"/>
    <n v="697638976"/>
    <d v="2015-03-26T00:00:00"/>
    <n v="5731"/>
    <n v="154.06"/>
    <n v="90.93"/>
    <n v="882917.86"/>
    <n v="521119.83"/>
    <n v="361798.03"/>
  </r>
  <r>
    <x v="3"/>
    <x v="163"/>
    <x v="7"/>
    <x v="0"/>
    <x v="1"/>
    <x v="656"/>
    <n v="431378877"/>
    <d v="2021-12-08T00:00:00"/>
    <n v="3451"/>
    <n v="437.2"/>
    <n v="263.33"/>
    <n v="1508777.2"/>
    <n v="908751.83"/>
    <n v="600025.37"/>
  </r>
  <r>
    <x v="4"/>
    <x v="6"/>
    <x v="10"/>
    <x v="1"/>
    <x v="1"/>
    <x v="647"/>
    <n v="585194766"/>
    <d v="2019-02-25T00:00:00"/>
    <n v="990"/>
    <n v="154.06"/>
    <n v="90.93"/>
    <n v="152519.4"/>
    <n v="90020.7"/>
    <n v="62498.7"/>
  </r>
  <r>
    <x v="0"/>
    <x v="76"/>
    <x v="4"/>
    <x v="1"/>
    <x v="1"/>
    <x v="657"/>
    <n v="270072972"/>
    <d v="2020-08-09T00:00:00"/>
    <n v="9449"/>
    <n v="81.73"/>
    <n v="56.67"/>
    <n v="772266.77"/>
    <n v="535474.82999999996"/>
    <n v="236791.94"/>
  </r>
  <r>
    <x v="1"/>
    <x v="2"/>
    <x v="0"/>
    <x v="0"/>
    <x v="1"/>
    <x v="658"/>
    <n v="467312324"/>
    <d v="2016-04-08T00:00:00"/>
    <n v="6956"/>
    <n v="255.28"/>
    <n v="159.41999999999999"/>
    <n v="1775727.68"/>
    <n v="1108925.52"/>
    <n v="666802.16"/>
  </r>
  <r>
    <x v="3"/>
    <x v="60"/>
    <x v="9"/>
    <x v="1"/>
    <x v="1"/>
    <x v="57"/>
    <n v="878524148"/>
    <d v="2016-03-20T00:00:00"/>
    <n v="3673"/>
    <n v="9.33"/>
    <n v="6.92"/>
    <n v="34269.089999999997"/>
    <n v="25417.16"/>
    <n v="8851.93"/>
  </r>
  <r>
    <x v="0"/>
    <x v="0"/>
    <x v="7"/>
    <x v="0"/>
    <x v="1"/>
    <x v="354"/>
    <n v="375632274"/>
    <d v="2016-11-28T00:00:00"/>
    <n v="6792"/>
    <n v="437.2"/>
    <n v="263.33"/>
    <n v="2969462.4"/>
    <n v="1788537.36"/>
    <n v="1180925.04"/>
  </r>
  <r>
    <x v="1"/>
    <x v="74"/>
    <x v="9"/>
    <x v="1"/>
    <x v="0"/>
    <x v="477"/>
    <n v="150873029"/>
    <d v="2016-03-13T00:00:00"/>
    <n v="5537"/>
    <n v="9.33"/>
    <n v="6.92"/>
    <n v="51660.21"/>
    <n v="38316.04"/>
    <n v="13344.17"/>
  </r>
  <r>
    <x v="1"/>
    <x v="32"/>
    <x v="10"/>
    <x v="1"/>
    <x v="1"/>
    <x v="659"/>
    <n v="566795241"/>
    <d v="2016-11-22T00:00:00"/>
    <n v="6162"/>
    <n v="154.06"/>
    <n v="90.93"/>
    <n v="949317.72"/>
    <n v="560310.66"/>
    <n v="389007.06"/>
  </r>
  <r>
    <x v="2"/>
    <x v="82"/>
    <x v="4"/>
    <x v="0"/>
    <x v="0"/>
    <x v="61"/>
    <n v="706260240"/>
    <d v="2015-05-04T00:00:00"/>
    <n v="6954"/>
    <n v="81.73"/>
    <n v="56.67"/>
    <n v="568350.42000000004"/>
    <n v="394083.18"/>
    <n v="174267.24"/>
  </r>
  <r>
    <x v="1"/>
    <x v="80"/>
    <x v="5"/>
    <x v="0"/>
    <x v="2"/>
    <x v="660"/>
    <n v="622441852"/>
    <d v="2020-05-28T00:00:00"/>
    <n v="3231"/>
    <n v="109.28"/>
    <n v="35.840000000000003"/>
    <n v="353083.68"/>
    <n v="115799.03999999999"/>
    <n v="237284.64"/>
  </r>
  <r>
    <x v="3"/>
    <x v="60"/>
    <x v="2"/>
    <x v="1"/>
    <x v="3"/>
    <x v="661"/>
    <n v="888826406"/>
    <d v="2022-07-01T00:00:00"/>
    <n v="2340"/>
    <n v="47.45"/>
    <n v="31.79"/>
    <n v="111033"/>
    <n v="74388.600000000006"/>
    <n v="36644.400000000001"/>
  </r>
  <r>
    <x v="1"/>
    <x v="17"/>
    <x v="8"/>
    <x v="0"/>
    <x v="1"/>
    <x v="662"/>
    <n v="349212729"/>
    <d v="2016-09-11T00:00:00"/>
    <n v="8662"/>
    <n v="421.89"/>
    <n v="364.69"/>
    <n v="3654411.18"/>
    <n v="3158944.78"/>
    <n v="495466.4"/>
  </r>
  <r>
    <x v="2"/>
    <x v="144"/>
    <x v="8"/>
    <x v="1"/>
    <x v="2"/>
    <x v="663"/>
    <n v="167712152"/>
    <d v="2016-01-16T00:00:00"/>
    <n v="8607"/>
    <n v="421.89"/>
    <n v="364.69"/>
    <n v="3631207.23"/>
    <n v="3138886.83"/>
    <n v="492320.4"/>
  </r>
  <r>
    <x v="3"/>
    <x v="124"/>
    <x v="9"/>
    <x v="1"/>
    <x v="0"/>
    <x v="664"/>
    <n v="678748500"/>
    <d v="2018-03-29T00:00:00"/>
    <n v="5619"/>
    <n v="9.33"/>
    <n v="6.92"/>
    <n v="52425.27"/>
    <n v="38883.480000000003"/>
    <n v="13541.79"/>
  </r>
  <r>
    <x v="4"/>
    <x v="176"/>
    <x v="11"/>
    <x v="0"/>
    <x v="1"/>
    <x v="665"/>
    <n v="937058103"/>
    <d v="2017-07-16T00:00:00"/>
    <n v="5171"/>
    <n v="668.27"/>
    <n v="502.54"/>
    <n v="3455624.17"/>
    <n v="2598634.34"/>
    <n v="856989.83"/>
  </r>
  <r>
    <x v="3"/>
    <x v="10"/>
    <x v="5"/>
    <x v="0"/>
    <x v="0"/>
    <x v="294"/>
    <n v="967689788"/>
    <d v="2018-07-28T00:00:00"/>
    <n v="9767"/>
    <n v="109.28"/>
    <n v="35.840000000000003"/>
    <n v="1067337.76"/>
    <n v="350049.28000000003"/>
    <n v="717288.48"/>
  </r>
  <r>
    <x v="1"/>
    <x v="149"/>
    <x v="7"/>
    <x v="1"/>
    <x v="2"/>
    <x v="666"/>
    <n v="416004884"/>
    <d v="2022-03-17T00:00:00"/>
    <n v="3945"/>
    <n v="437.2"/>
    <n v="263.33"/>
    <n v="1724754"/>
    <n v="1038836.85"/>
    <n v="685917.15"/>
  </r>
  <r>
    <x v="4"/>
    <x v="23"/>
    <x v="0"/>
    <x v="1"/>
    <x v="1"/>
    <x v="547"/>
    <n v="797677218"/>
    <d v="2019-11-14T00:00:00"/>
    <n v="9270"/>
    <n v="255.28"/>
    <n v="159.41999999999999"/>
    <n v="2366445.6"/>
    <n v="1477823.4"/>
    <n v="888622.2"/>
  </r>
  <r>
    <x v="0"/>
    <x v="181"/>
    <x v="1"/>
    <x v="0"/>
    <x v="1"/>
    <x v="221"/>
    <n v="548693120"/>
    <d v="2019-10-10T00:00:00"/>
    <n v="9342"/>
    <n v="152.58000000000001"/>
    <n v="97.44"/>
    <n v="1425402.36"/>
    <n v="910284.48"/>
    <n v="515117.88"/>
  </r>
  <r>
    <x v="2"/>
    <x v="51"/>
    <x v="9"/>
    <x v="0"/>
    <x v="3"/>
    <x v="667"/>
    <n v="875351417"/>
    <d v="2022-02-08T00:00:00"/>
    <n v="4791"/>
    <n v="9.33"/>
    <n v="6.92"/>
    <n v="44700.03"/>
    <n v="33153.72"/>
    <n v="11546.31"/>
  </r>
  <r>
    <x v="1"/>
    <x v="87"/>
    <x v="1"/>
    <x v="0"/>
    <x v="3"/>
    <x v="632"/>
    <n v="804263436"/>
    <d v="2020-02-28T00:00:00"/>
    <n v="8278"/>
    <n v="152.58000000000001"/>
    <n v="97.44"/>
    <n v="1263057.24"/>
    <n v="806608.32"/>
    <n v="456448.92"/>
  </r>
  <r>
    <x v="1"/>
    <x v="109"/>
    <x v="7"/>
    <x v="0"/>
    <x v="3"/>
    <x v="273"/>
    <n v="332353007"/>
    <d v="2022-11-22T00:00:00"/>
    <n v="9495"/>
    <n v="437.2"/>
    <n v="263.33"/>
    <n v="4151214"/>
    <n v="2500318.35"/>
    <n v="1650895.65"/>
  </r>
  <r>
    <x v="1"/>
    <x v="159"/>
    <x v="8"/>
    <x v="1"/>
    <x v="3"/>
    <x v="668"/>
    <n v="876856458"/>
    <d v="2019-08-29T00:00:00"/>
    <n v="166"/>
    <n v="421.89"/>
    <n v="364.69"/>
    <n v="70033.740000000005"/>
    <n v="60538.54"/>
    <n v="9495.2000000000007"/>
  </r>
  <r>
    <x v="2"/>
    <x v="83"/>
    <x v="10"/>
    <x v="0"/>
    <x v="0"/>
    <x v="669"/>
    <n v="325322616"/>
    <d v="2022-03-12T00:00:00"/>
    <n v="9046"/>
    <n v="154.06"/>
    <n v="90.93"/>
    <n v="1393626.76"/>
    <n v="822552.78"/>
    <n v="571073.98"/>
  </r>
  <r>
    <x v="2"/>
    <x v="65"/>
    <x v="11"/>
    <x v="0"/>
    <x v="2"/>
    <x v="670"/>
    <n v="685612809"/>
    <d v="2019-08-17T00:00:00"/>
    <n v="6921"/>
    <n v="668.27"/>
    <n v="502.54"/>
    <n v="4625096.67"/>
    <n v="3478079.34"/>
    <n v="1147017.33"/>
  </r>
  <r>
    <x v="1"/>
    <x v="47"/>
    <x v="2"/>
    <x v="1"/>
    <x v="0"/>
    <x v="671"/>
    <n v="435900866"/>
    <d v="2021-10-07T00:00:00"/>
    <n v="1608"/>
    <n v="47.45"/>
    <n v="31.79"/>
    <n v="76299.600000000006"/>
    <n v="51118.32"/>
    <n v="25181.279999999999"/>
  </r>
  <r>
    <x v="2"/>
    <x v="164"/>
    <x v="0"/>
    <x v="0"/>
    <x v="1"/>
    <x v="672"/>
    <n v="374673116"/>
    <d v="2016-07-04T00:00:00"/>
    <n v="2956"/>
    <n v="255.28"/>
    <n v="159.41999999999999"/>
    <n v="754607.68"/>
    <n v="471245.52"/>
    <n v="283362.15999999997"/>
  </r>
  <r>
    <x v="1"/>
    <x v="62"/>
    <x v="3"/>
    <x v="1"/>
    <x v="2"/>
    <x v="255"/>
    <n v="470728385"/>
    <d v="2019-11-09T00:00:00"/>
    <n v="7845"/>
    <n v="205.7"/>
    <n v="117.11"/>
    <n v="1613716.5"/>
    <n v="918727.95"/>
    <n v="694988.55"/>
  </r>
  <r>
    <x v="1"/>
    <x v="17"/>
    <x v="2"/>
    <x v="1"/>
    <x v="1"/>
    <x v="410"/>
    <n v="313178002"/>
    <d v="2019-12-06T00:00:00"/>
    <n v="5185"/>
    <n v="47.45"/>
    <n v="31.79"/>
    <n v="246028.25"/>
    <n v="164831.15"/>
    <n v="81197.100000000006"/>
  </r>
  <r>
    <x v="1"/>
    <x v="108"/>
    <x v="4"/>
    <x v="0"/>
    <x v="2"/>
    <x v="673"/>
    <n v="461445796"/>
    <d v="2016-03-22T00:00:00"/>
    <n v="920"/>
    <n v="81.73"/>
    <n v="56.67"/>
    <n v="75191.600000000006"/>
    <n v="52136.4"/>
    <n v="23055.200000000001"/>
  </r>
  <r>
    <x v="1"/>
    <x v="175"/>
    <x v="4"/>
    <x v="0"/>
    <x v="2"/>
    <x v="674"/>
    <n v="195268094"/>
    <d v="2019-01-21T00:00:00"/>
    <n v="3023"/>
    <n v="81.73"/>
    <n v="56.67"/>
    <n v="247069.79"/>
    <n v="171313.41"/>
    <n v="75756.38"/>
  </r>
  <r>
    <x v="0"/>
    <x v="172"/>
    <x v="1"/>
    <x v="1"/>
    <x v="1"/>
    <x v="675"/>
    <n v="664693725"/>
    <d v="2020-12-24T00:00:00"/>
    <n v="6499"/>
    <n v="152.58000000000001"/>
    <n v="97.44"/>
    <n v="991617.42"/>
    <n v="633262.56000000006"/>
    <n v="358354.86"/>
  </r>
  <r>
    <x v="1"/>
    <x v="111"/>
    <x v="1"/>
    <x v="0"/>
    <x v="1"/>
    <x v="676"/>
    <n v="840084016"/>
    <d v="2020-03-26T00:00:00"/>
    <n v="8384"/>
    <n v="152.58000000000001"/>
    <n v="97.44"/>
    <n v="1279230.72"/>
    <n v="816936.95999999996"/>
    <n v="462293.76000000001"/>
  </r>
  <r>
    <x v="1"/>
    <x v="74"/>
    <x v="7"/>
    <x v="1"/>
    <x v="2"/>
    <x v="677"/>
    <n v="662112796"/>
    <d v="2015-09-24T00:00:00"/>
    <n v="2745"/>
    <n v="437.2"/>
    <n v="263.33"/>
    <n v="1200114"/>
    <n v="722840.85"/>
    <n v="477273.15"/>
  </r>
  <r>
    <x v="4"/>
    <x v="46"/>
    <x v="10"/>
    <x v="0"/>
    <x v="1"/>
    <x v="678"/>
    <n v="591766393"/>
    <d v="2019-03-10T00:00:00"/>
    <n v="5681"/>
    <n v="154.06"/>
    <n v="90.93"/>
    <n v="875214.86"/>
    <n v="516573.33"/>
    <n v="358641.53"/>
  </r>
  <r>
    <x v="1"/>
    <x v="154"/>
    <x v="5"/>
    <x v="0"/>
    <x v="3"/>
    <x v="679"/>
    <n v="260343635"/>
    <d v="2018-06-12T00:00:00"/>
    <n v="322"/>
    <n v="109.28"/>
    <n v="35.840000000000003"/>
    <n v="35188.160000000003"/>
    <n v="11540.48"/>
    <n v="23647.68"/>
  </r>
  <r>
    <x v="2"/>
    <x v="121"/>
    <x v="8"/>
    <x v="1"/>
    <x v="1"/>
    <x v="4"/>
    <n v="719455850"/>
    <d v="2015-07-27T00:00:00"/>
    <n v="1829"/>
    <n v="421.89"/>
    <n v="364.69"/>
    <n v="771636.81"/>
    <n v="667018.01"/>
    <n v="104618.8"/>
  </r>
  <r>
    <x v="1"/>
    <x v="132"/>
    <x v="7"/>
    <x v="1"/>
    <x v="1"/>
    <x v="680"/>
    <n v="391026866"/>
    <d v="2017-01-08T00:00:00"/>
    <n v="2394"/>
    <n v="437.2"/>
    <n v="263.33"/>
    <n v="1046656.8"/>
    <n v="630412.02"/>
    <n v="416244.78"/>
  </r>
  <r>
    <x v="2"/>
    <x v="37"/>
    <x v="4"/>
    <x v="1"/>
    <x v="2"/>
    <x v="681"/>
    <n v="917293012"/>
    <d v="2020-01-30T00:00:00"/>
    <n v="6241"/>
    <n v="81.73"/>
    <n v="56.67"/>
    <n v="510076.93"/>
    <n v="353677.47"/>
    <n v="156399.46"/>
  </r>
  <r>
    <x v="4"/>
    <x v="56"/>
    <x v="0"/>
    <x v="1"/>
    <x v="2"/>
    <x v="682"/>
    <n v="410803115"/>
    <d v="2017-07-27T00:00:00"/>
    <n v="4626"/>
    <n v="255.28"/>
    <n v="159.41999999999999"/>
    <n v="1180925.28"/>
    <n v="737476.92"/>
    <n v="443448.36"/>
  </r>
  <r>
    <x v="1"/>
    <x v="148"/>
    <x v="10"/>
    <x v="1"/>
    <x v="1"/>
    <x v="683"/>
    <n v="204418504"/>
    <d v="2015-09-03T00:00:00"/>
    <n v="833"/>
    <n v="154.06"/>
    <n v="90.93"/>
    <n v="128331.98"/>
    <n v="75744.69"/>
    <n v="52587.29"/>
  </r>
  <r>
    <x v="1"/>
    <x v="126"/>
    <x v="4"/>
    <x v="0"/>
    <x v="1"/>
    <x v="684"/>
    <n v="801313006"/>
    <d v="2020-02-15T00:00:00"/>
    <n v="5180"/>
    <n v="81.73"/>
    <n v="56.67"/>
    <n v="423361.4"/>
    <n v="293550.59999999998"/>
    <n v="129810.8"/>
  </r>
  <r>
    <x v="1"/>
    <x v="178"/>
    <x v="8"/>
    <x v="1"/>
    <x v="2"/>
    <x v="685"/>
    <n v="524972951"/>
    <d v="2020-01-17T00:00:00"/>
    <n v="17"/>
    <n v="421.89"/>
    <n v="364.69"/>
    <n v="7172.13"/>
    <n v="6199.73"/>
    <n v="972.4"/>
  </r>
  <r>
    <x v="1"/>
    <x v="66"/>
    <x v="2"/>
    <x v="0"/>
    <x v="1"/>
    <x v="686"/>
    <n v="469197165"/>
    <d v="2019-12-11T00:00:00"/>
    <n v="4723"/>
    <n v="47.45"/>
    <n v="31.79"/>
    <n v="224106.35"/>
    <n v="150144.17000000001"/>
    <n v="73962.179999999993"/>
  </r>
  <r>
    <x v="3"/>
    <x v="94"/>
    <x v="6"/>
    <x v="1"/>
    <x v="2"/>
    <x v="687"/>
    <n v="448096978"/>
    <d v="2021-09-18T00:00:00"/>
    <n v="708"/>
    <n v="651.21"/>
    <n v="524.96"/>
    <n v="461056.68"/>
    <n v="371671.68"/>
    <n v="89385"/>
  </r>
  <r>
    <x v="4"/>
    <x v="176"/>
    <x v="5"/>
    <x v="0"/>
    <x v="3"/>
    <x v="688"/>
    <n v="346096217"/>
    <d v="2015-05-10T00:00:00"/>
    <n v="6417"/>
    <n v="109.28"/>
    <n v="35.840000000000003"/>
    <n v="701249.76"/>
    <n v="229985.28"/>
    <n v="471264.48"/>
  </r>
  <r>
    <x v="0"/>
    <x v="25"/>
    <x v="9"/>
    <x v="0"/>
    <x v="3"/>
    <x v="689"/>
    <n v="567931210"/>
    <d v="2020-07-12T00:00:00"/>
    <n v="2321"/>
    <n v="9.33"/>
    <n v="6.92"/>
    <n v="21654.93"/>
    <n v="16061.32"/>
    <n v="5593.61"/>
  </r>
  <r>
    <x v="1"/>
    <x v="136"/>
    <x v="11"/>
    <x v="1"/>
    <x v="3"/>
    <x v="137"/>
    <n v="688650786"/>
    <d v="2022-08-07T00:00:00"/>
    <n v="5926"/>
    <n v="668.27"/>
    <n v="502.54"/>
    <n v="3960168.02"/>
    <n v="2978052.04"/>
    <n v="982115.98"/>
  </r>
  <r>
    <x v="4"/>
    <x v="158"/>
    <x v="0"/>
    <x v="0"/>
    <x v="0"/>
    <x v="661"/>
    <n v="803616273"/>
    <d v="2022-07-30T00:00:00"/>
    <n v="6768"/>
    <n v="255.28"/>
    <n v="159.41999999999999"/>
    <n v="1727735.04"/>
    <n v="1078954.56"/>
    <n v="648780.48"/>
  </r>
  <r>
    <x v="6"/>
    <x v="171"/>
    <x v="1"/>
    <x v="1"/>
    <x v="0"/>
    <x v="493"/>
    <n v="178501498"/>
    <d v="2022-11-15T00:00:00"/>
    <n v="1415"/>
    <n v="152.58000000000001"/>
    <n v="97.44"/>
    <n v="215900.7"/>
    <n v="137877.6"/>
    <n v="78023.100000000006"/>
  </r>
  <r>
    <x v="1"/>
    <x v="62"/>
    <x v="7"/>
    <x v="1"/>
    <x v="3"/>
    <x v="110"/>
    <n v="399292790"/>
    <d v="2022-07-28T00:00:00"/>
    <n v="8465"/>
    <n v="437.2"/>
    <n v="263.33"/>
    <n v="3700898"/>
    <n v="2229088.4500000002"/>
    <n v="1471809.55"/>
  </r>
  <r>
    <x v="1"/>
    <x v="128"/>
    <x v="6"/>
    <x v="0"/>
    <x v="2"/>
    <x v="40"/>
    <n v="422288978"/>
    <d v="2018-02-21T00:00:00"/>
    <n v="3548"/>
    <n v="651.21"/>
    <n v="524.96"/>
    <n v="2310493.08"/>
    <n v="1862558.08"/>
    <n v="447935"/>
  </r>
  <r>
    <x v="2"/>
    <x v="141"/>
    <x v="10"/>
    <x v="1"/>
    <x v="1"/>
    <x v="690"/>
    <n v="624101388"/>
    <d v="2021-07-31T00:00:00"/>
    <n v="4324"/>
    <n v="154.06"/>
    <n v="90.93"/>
    <n v="666155.43999999994"/>
    <n v="393181.32"/>
    <n v="272974.12"/>
  </r>
  <r>
    <x v="4"/>
    <x v="158"/>
    <x v="3"/>
    <x v="0"/>
    <x v="1"/>
    <x v="691"/>
    <n v="551653850"/>
    <d v="2020-01-01T00:00:00"/>
    <n v="5488"/>
    <n v="205.7"/>
    <n v="117.11"/>
    <n v="1128881.6000000001"/>
    <n v="642699.68000000005"/>
    <n v="486181.92"/>
  </r>
  <r>
    <x v="0"/>
    <x v="49"/>
    <x v="8"/>
    <x v="0"/>
    <x v="2"/>
    <x v="692"/>
    <n v="272182691"/>
    <d v="2018-04-30T00:00:00"/>
    <n v="3762"/>
    <n v="421.89"/>
    <n v="364.69"/>
    <n v="1587150.18"/>
    <n v="1371963.78"/>
    <n v="215186.4"/>
  </r>
  <r>
    <x v="1"/>
    <x v="139"/>
    <x v="6"/>
    <x v="0"/>
    <x v="0"/>
    <x v="693"/>
    <n v="823236739"/>
    <d v="2016-08-01T00:00:00"/>
    <n v="2900"/>
    <n v="651.21"/>
    <n v="524.96"/>
    <n v="1888509"/>
    <n v="1522384"/>
    <n v="366125"/>
  </r>
  <r>
    <x v="1"/>
    <x v="111"/>
    <x v="4"/>
    <x v="1"/>
    <x v="2"/>
    <x v="694"/>
    <n v="162677323"/>
    <d v="2019-01-11T00:00:00"/>
    <n v="8690"/>
    <n v="81.73"/>
    <n v="56.67"/>
    <n v="710233.7"/>
    <n v="492462.3"/>
    <n v="217771.4"/>
  </r>
  <r>
    <x v="0"/>
    <x v="122"/>
    <x v="11"/>
    <x v="0"/>
    <x v="0"/>
    <x v="202"/>
    <n v="818678271"/>
    <d v="2019-06-25T00:00:00"/>
    <n v="3948"/>
    <n v="668.27"/>
    <n v="502.54"/>
    <n v="2638329.96"/>
    <n v="1984027.92"/>
    <n v="654302.04"/>
  </r>
  <r>
    <x v="1"/>
    <x v="93"/>
    <x v="9"/>
    <x v="1"/>
    <x v="2"/>
    <x v="695"/>
    <n v="439725911"/>
    <d v="2015-04-07T00:00:00"/>
    <n v="3524"/>
    <n v="9.33"/>
    <n v="6.92"/>
    <n v="32878.92"/>
    <n v="24386.080000000002"/>
    <n v="8492.84"/>
  </r>
  <r>
    <x v="2"/>
    <x v="121"/>
    <x v="2"/>
    <x v="1"/>
    <x v="3"/>
    <x v="696"/>
    <n v="344619071"/>
    <d v="2016-12-16T00:00:00"/>
    <n v="9296"/>
    <n v="47.45"/>
    <n v="31.79"/>
    <n v="441095.2"/>
    <n v="295519.84000000003"/>
    <n v="145575.35999999999"/>
  </r>
  <r>
    <x v="1"/>
    <x v="161"/>
    <x v="0"/>
    <x v="1"/>
    <x v="0"/>
    <x v="697"/>
    <n v="572469079"/>
    <d v="2017-02-06T00:00:00"/>
    <n v="5177"/>
    <n v="255.28"/>
    <n v="159.41999999999999"/>
    <n v="1321584.56"/>
    <n v="825317.34"/>
    <n v="496267.22"/>
  </r>
  <r>
    <x v="1"/>
    <x v="175"/>
    <x v="2"/>
    <x v="1"/>
    <x v="0"/>
    <x v="499"/>
    <n v="332699763"/>
    <d v="2021-10-05T00:00:00"/>
    <n v="2108"/>
    <n v="47.45"/>
    <n v="31.79"/>
    <n v="100024.6"/>
    <n v="67013.320000000007"/>
    <n v="33011.279999999999"/>
  </r>
  <r>
    <x v="1"/>
    <x v="85"/>
    <x v="1"/>
    <x v="0"/>
    <x v="3"/>
    <x v="388"/>
    <n v="255047452"/>
    <d v="2020-10-30T00:00:00"/>
    <n v="3064"/>
    <n v="152.58000000000001"/>
    <n v="97.44"/>
    <n v="467505.12"/>
    <n v="298556.15999999997"/>
    <n v="168948.96"/>
  </r>
  <r>
    <x v="4"/>
    <x v="46"/>
    <x v="7"/>
    <x v="0"/>
    <x v="3"/>
    <x v="250"/>
    <n v="139560973"/>
    <d v="2018-09-21T00:00:00"/>
    <n v="8048"/>
    <n v="437.2"/>
    <n v="263.33"/>
    <n v="3518585.6"/>
    <n v="2119279.84"/>
    <n v="1399305.76"/>
  </r>
  <r>
    <x v="3"/>
    <x v="151"/>
    <x v="5"/>
    <x v="0"/>
    <x v="0"/>
    <x v="698"/>
    <n v="306601655"/>
    <d v="2020-09-02T00:00:00"/>
    <n v="9098"/>
    <n v="109.28"/>
    <n v="35.840000000000003"/>
    <n v="994229.44"/>
    <n v="326072.32000000001"/>
    <n v="668157.12"/>
  </r>
  <r>
    <x v="2"/>
    <x v="137"/>
    <x v="2"/>
    <x v="1"/>
    <x v="0"/>
    <x v="699"/>
    <n v="246843326"/>
    <d v="2018-06-12T00:00:00"/>
    <n v="5280"/>
    <n v="47.45"/>
    <n v="31.79"/>
    <n v="250536"/>
    <n v="167851.2"/>
    <n v="82684.800000000003"/>
  </r>
  <r>
    <x v="2"/>
    <x v="83"/>
    <x v="6"/>
    <x v="0"/>
    <x v="0"/>
    <x v="700"/>
    <n v="871272313"/>
    <d v="2019-10-09T00:00:00"/>
    <n v="7694"/>
    <n v="651.21"/>
    <n v="524.96"/>
    <n v="5010409.74"/>
    <n v="4039042.24"/>
    <n v="971367.5"/>
  </r>
  <r>
    <x v="0"/>
    <x v="1"/>
    <x v="9"/>
    <x v="0"/>
    <x v="0"/>
    <x v="701"/>
    <n v="461187446"/>
    <d v="2016-08-14T00:00:00"/>
    <n v="4469"/>
    <n v="9.33"/>
    <n v="6.92"/>
    <n v="41695.769999999997"/>
    <n v="30925.48"/>
    <n v="10770.29"/>
  </r>
  <r>
    <x v="1"/>
    <x v="75"/>
    <x v="7"/>
    <x v="1"/>
    <x v="0"/>
    <x v="702"/>
    <n v="518200051"/>
    <d v="2015-01-22T00:00:00"/>
    <n v="5766"/>
    <n v="437.2"/>
    <n v="263.33"/>
    <n v="2520895.2000000002"/>
    <n v="1518360.78"/>
    <n v="1002534.42"/>
  </r>
  <r>
    <x v="1"/>
    <x v="114"/>
    <x v="2"/>
    <x v="1"/>
    <x v="0"/>
    <x v="703"/>
    <n v="814233958"/>
    <d v="2019-07-23T00:00:00"/>
    <n v="8777"/>
    <n v="47.45"/>
    <n v="31.79"/>
    <n v="416468.65"/>
    <n v="279020.83"/>
    <n v="137447.82"/>
  </r>
  <r>
    <x v="2"/>
    <x v="121"/>
    <x v="7"/>
    <x v="1"/>
    <x v="3"/>
    <x v="704"/>
    <n v="741525495"/>
    <d v="2017-07-16T00:00:00"/>
    <n v="2727"/>
    <n v="437.2"/>
    <n v="263.33"/>
    <n v="1192244.3999999999"/>
    <n v="718100.91"/>
    <n v="474143.49"/>
  </r>
  <r>
    <x v="1"/>
    <x v="81"/>
    <x v="8"/>
    <x v="1"/>
    <x v="1"/>
    <x v="705"/>
    <n v="662623488"/>
    <d v="2018-07-11T00:00:00"/>
    <n v="3870"/>
    <n v="421.89"/>
    <n v="364.69"/>
    <n v="1632714.3"/>
    <n v="1411350.3"/>
    <n v="221364"/>
  </r>
  <r>
    <x v="1"/>
    <x v="44"/>
    <x v="10"/>
    <x v="1"/>
    <x v="0"/>
    <x v="706"/>
    <n v="560389268"/>
    <d v="2016-02-22T00:00:00"/>
    <n v="492"/>
    <n v="154.06"/>
    <n v="90.93"/>
    <n v="75797.52"/>
    <n v="44737.56"/>
    <n v="31059.96"/>
  </r>
  <r>
    <x v="3"/>
    <x v="5"/>
    <x v="9"/>
    <x v="1"/>
    <x v="1"/>
    <x v="707"/>
    <n v="487996661"/>
    <d v="2015-09-13T00:00:00"/>
    <n v="7911"/>
    <n v="9.33"/>
    <n v="6.92"/>
    <n v="73809.63"/>
    <n v="54744.12"/>
    <n v="19065.509999999998"/>
  </r>
  <r>
    <x v="6"/>
    <x v="171"/>
    <x v="10"/>
    <x v="0"/>
    <x v="2"/>
    <x v="708"/>
    <n v="118931996"/>
    <d v="2015-08-04T00:00:00"/>
    <n v="3475"/>
    <n v="154.06"/>
    <n v="90.93"/>
    <n v="535358.5"/>
    <n v="315981.75"/>
    <n v="219376.75"/>
  </r>
  <r>
    <x v="1"/>
    <x v="9"/>
    <x v="7"/>
    <x v="0"/>
    <x v="2"/>
    <x v="91"/>
    <n v="996994102"/>
    <d v="2015-03-10T00:00:00"/>
    <n v="1565"/>
    <n v="437.2"/>
    <n v="263.33"/>
    <n v="684218"/>
    <n v="412111.45"/>
    <n v="272106.55"/>
  </r>
  <r>
    <x v="2"/>
    <x v="125"/>
    <x v="4"/>
    <x v="0"/>
    <x v="1"/>
    <x v="65"/>
    <n v="686294305"/>
    <d v="2018-12-15T00:00:00"/>
    <n v="8591"/>
    <n v="81.73"/>
    <n v="56.67"/>
    <n v="702142.43"/>
    <n v="486851.97"/>
    <n v="215290.46"/>
  </r>
  <r>
    <x v="4"/>
    <x v="143"/>
    <x v="0"/>
    <x v="1"/>
    <x v="1"/>
    <x v="88"/>
    <n v="421256434"/>
    <d v="2020-11-20T00:00:00"/>
    <n v="7995"/>
    <n v="255.28"/>
    <n v="159.41999999999999"/>
    <n v="2040963.6"/>
    <n v="1274562.8999999999"/>
    <n v="766400.7"/>
  </r>
  <r>
    <x v="2"/>
    <x v="170"/>
    <x v="9"/>
    <x v="0"/>
    <x v="2"/>
    <x v="352"/>
    <n v="156616818"/>
    <d v="2015-02-04T00:00:00"/>
    <n v="5252"/>
    <n v="9.33"/>
    <n v="6.92"/>
    <n v="49001.16"/>
    <n v="36343.839999999997"/>
    <n v="12657.32"/>
  </r>
  <r>
    <x v="2"/>
    <x v="155"/>
    <x v="10"/>
    <x v="0"/>
    <x v="1"/>
    <x v="709"/>
    <n v="817424285"/>
    <d v="2022-05-06T00:00:00"/>
    <n v="2866"/>
    <n v="154.06"/>
    <n v="90.93"/>
    <n v="441535.96"/>
    <n v="260605.38"/>
    <n v="180930.58"/>
  </r>
  <r>
    <x v="1"/>
    <x v="9"/>
    <x v="3"/>
    <x v="1"/>
    <x v="0"/>
    <x v="358"/>
    <n v="249040162"/>
    <d v="2022-02-01T00:00:00"/>
    <n v="5373"/>
    <n v="205.7"/>
    <n v="117.11"/>
    <n v="1105226.1000000001"/>
    <n v="629232.03"/>
    <n v="475994.07"/>
  </r>
  <r>
    <x v="1"/>
    <x v="129"/>
    <x v="6"/>
    <x v="1"/>
    <x v="1"/>
    <x v="710"/>
    <n v="867138278"/>
    <d v="2021-08-04T00:00:00"/>
    <n v="4341"/>
    <n v="651.21"/>
    <n v="524.96"/>
    <n v="2826902.61"/>
    <n v="2278851.36"/>
    <n v="548051.25"/>
  </r>
  <r>
    <x v="1"/>
    <x v="162"/>
    <x v="2"/>
    <x v="1"/>
    <x v="2"/>
    <x v="711"/>
    <n v="207704961"/>
    <d v="2015-01-29T00:00:00"/>
    <n v="3368"/>
    <n v="47.45"/>
    <n v="31.79"/>
    <n v="159811.6"/>
    <n v="107068.72"/>
    <n v="52742.879999999997"/>
  </r>
  <r>
    <x v="0"/>
    <x v="113"/>
    <x v="10"/>
    <x v="1"/>
    <x v="3"/>
    <x v="712"/>
    <n v="377039039"/>
    <d v="2018-06-14T00:00:00"/>
    <n v="3085"/>
    <n v="154.06"/>
    <n v="90.93"/>
    <n v="475275.1"/>
    <n v="280519.05"/>
    <n v="194756.05"/>
  </r>
  <r>
    <x v="2"/>
    <x v="112"/>
    <x v="3"/>
    <x v="1"/>
    <x v="3"/>
    <x v="713"/>
    <n v="401751840"/>
    <d v="2021-02-21T00:00:00"/>
    <n v="6152"/>
    <n v="205.7"/>
    <n v="117.11"/>
    <n v="1265466.3999999999"/>
    <n v="720460.72"/>
    <n v="545005.68000000005"/>
  </r>
  <r>
    <x v="1"/>
    <x v="175"/>
    <x v="5"/>
    <x v="1"/>
    <x v="2"/>
    <x v="714"/>
    <n v="278767192"/>
    <d v="2021-05-25T00:00:00"/>
    <n v="2262"/>
    <n v="109.28"/>
    <n v="35.840000000000003"/>
    <n v="247191.36"/>
    <n v="81070.080000000002"/>
    <n v="166121.28"/>
  </r>
  <r>
    <x v="1"/>
    <x v="26"/>
    <x v="11"/>
    <x v="0"/>
    <x v="3"/>
    <x v="715"/>
    <n v="525321424"/>
    <d v="2018-12-31T00:00:00"/>
    <n v="3138"/>
    <n v="668.27"/>
    <n v="502.54"/>
    <n v="2097031.26"/>
    <n v="1576970.52"/>
    <n v="520060.74"/>
  </r>
  <r>
    <x v="4"/>
    <x v="29"/>
    <x v="10"/>
    <x v="0"/>
    <x v="3"/>
    <x v="716"/>
    <n v="828963363"/>
    <d v="2021-09-06T00:00:00"/>
    <n v="7535"/>
    <n v="154.06"/>
    <n v="90.93"/>
    <n v="1160842.1000000001"/>
    <n v="685157.55"/>
    <n v="475684.55"/>
  </r>
  <r>
    <x v="1"/>
    <x v="85"/>
    <x v="5"/>
    <x v="0"/>
    <x v="3"/>
    <x v="717"/>
    <n v="497554337"/>
    <d v="2018-07-28T00:00:00"/>
    <n v="6240"/>
    <n v="109.28"/>
    <n v="35.840000000000003"/>
    <n v="681907.19999999995"/>
    <n v="223641.60000000001"/>
    <n v="458265.59999999998"/>
  </r>
  <r>
    <x v="1"/>
    <x v="75"/>
    <x v="9"/>
    <x v="1"/>
    <x v="0"/>
    <x v="718"/>
    <n v="709268176"/>
    <d v="2021-06-25T00:00:00"/>
    <n v="7070"/>
    <n v="9.33"/>
    <n v="6.92"/>
    <n v="65963.100000000006"/>
    <n v="48924.4"/>
    <n v="17038.7"/>
  </r>
  <r>
    <x v="3"/>
    <x v="24"/>
    <x v="1"/>
    <x v="1"/>
    <x v="2"/>
    <x v="719"/>
    <n v="462591207"/>
    <d v="2018-03-01T00:00:00"/>
    <n v="9873"/>
    <n v="152.58000000000001"/>
    <n v="97.44"/>
    <n v="1506422.34"/>
    <n v="962025.12"/>
    <n v="544397.22"/>
  </r>
  <r>
    <x v="1"/>
    <x v="167"/>
    <x v="4"/>
    <x v="1"/>
    <x v="0"/>
    <x v="720"/>
    <n v="626322257"/>
    <d v="2016-05-05T00:00:00"/>
    <n v="1529"/>
    <n v="81.73"/>
    <n v="56.67"/>
    <n v="124965.17"/>
    <n v="86648.43"/>
    <n v="38316.74"/>
  </r>
  <r>
    <x v="4"/>
    <x v="95"/>
    <x v="10"/>
    <x v="1"/>
    <x v="0"/>
    <x v="721"/>
    <n v="789572656"/>
    <d v="2020-12-24T00:00:00"/>
    <n v="950"/>
    <n v="154.06"/>
    <n v="90.93"/>
    <n v="146357"/>
    <n v="86383.5"/>
    <n v="59973.5"/>
  </r>
  <r>
    <x v="1"/>
    <x v="55"/>
    <x v="0"/>
    <x v="1"/>
    <x v="1"/>
    <x v="713"/>
    <n v="611766231"/>
    <d v="2021-02-26T00:00:00"/>
    <n v="4077"/>
    <n v="255.28"/>
    <n v="159.41999999999999"/>
    <n v="1040776.56"/>
    <n v="649955.34"/>
    <n v="390821.22"/>
  </r>
  <r>
    <x v="0"/>
    <x v="135"/>
    <x v="6"/>
    <x v="1"/>
    <x v="1"/>
    <x v="722"/>
    <n v="272639310"/>
    <d v="2021-09-29T00:00:00"/>
    <n v="8885"/>
    <n v="651.21"/>
    <n v="524.96"/>
    <n v="5786000.8499999996"/>
    <n v="4664269.5999999996"/>
    <n v="1121731.25"/>
  </r>
  <r>
    <x v="0"/>
    <x v="135"/>
    <x v="9"/>
    <x v="0"/>
    <x v="3"/>
    <x v="723"/>
    <n v="922240722"/>
    <d v="2020-09-29T00:00:00"/>
    <n v="379"/>
    <n v="9.33"/>
    <n v="6.92"/>
    <n v="3536.07"/>
    <n v="2622.68"/>
    <n v="913.39"/>
  </r>
  <r>
    <x v="1"/>
    <x v="26"/>
    <x v="0"/>
    <x v="1"/>
    <x v="3"/>
    <x v="724"/>
    <n v="630931794"/>
    <d v="2019-04-01T00:00:00"/>
    <n v="5593"/>
    <n v="255.28"/>
    <n v="159.41999999999999"/>
    <n v="1427781.04"/>
    <n v="891636.06"/>
    <n v="536144.98"/>
  </r>
  <r>
    <x v="1"/>
    <x v="44"/>
    <x v="6"/>
    <x v="1"/>
    <x v="2"/>
    <x v="725"/>
    <n v="239386355"/>
    <d v="2017-04-20T00:00:00"/>
    <n v="8597"/>
    <n v="651.21"/>
    <n v="524.96"/>
    <n v="5598452.3700000001"/>
    <n v="4513081.12"/>
    <n v="1085371.25"/>
  </r>
  <r>
    <x v="2"/>
    <x v="170"/>
    <x v="5"/>
    <x v="0"/>
    <x v="1"/>
    <x v="726"/>
    <n v="208590734"/>
    <d v="2018-08-19T00:00:00"/>
    <n v="5488"/>
    <n v="109.28"/>
    <n v="35.840000000000003"/>
    <n v="599728.64000000001"/>
    <n v="196689.92000000001"/>
    <n v="403038.71999999997"/>
  </r>
  <r>
    <x v="1"/>
    <x v="84"/>
    <x v="4"/>
    <x v="1"/>
    <x v="0"/>
    <x v="727"/>
    <n v="169843757"/>
    <d v="2015-03-19T00:00:00"/>
    <n v="9397"/>
    <n v="81.73"/>
    <n v="56.67"/>
    <n v="768016.81"/>
    <n v="532527.99"/>
    <n v="235488.82"/>
  </r>
  <r>
    <x v="2"/>
    <x v="104"/>
    <x v="3"/>
    <x v="0"/>
    <x v="3"/>
    <x v="728"/>
    <n v="274756753"/>
    <d v="2018-09-09T00:00:00"/>
    <n v="5484"/>
    <n v="205.7"/>
    <n v="117.11"/>
    <n v="1128058.8"/>
    <n v="642231.24"/>
    <n v="485827.56"/>
  </r>
  <r>
    <x v="3"/>
    <x v="61"/>
    <x v="4"/>
    <x v="0"/>
    <x v="3"/>
    <x v="729"/>
    <n v="745253551"/>
    <d v="2019-12-12T00:00:00"/>
    <n v="5942"/>
    <n v="81.73"/>
    <n v="56.67"/>
    <n v="485639.66"/>
    <n v="336733.14"/>
    <n v="148906.51999999999"/>
  </r>
  <r>
    <x v="1"/>
    <x v="175"/>
    <x v="3"/>
    <x v="0"/>
    <x v="1"/>
    <x v="730"/>
    <n v="523570477"/>
    <d v="2018-07-23T00:00:00"/>
    <n v="4994"/>
    <n v="205.7"/>
    <n v="117.11"/>
    <n v="1027265.8"/>
    <n v="584847.34"/>
    <n v="442418.46"/>
  </r>
  <r>
    <x v="2"/>
    <x v="48"/>
    <x v="1"/>
    <x v="0"/>
    <x v="3"/>
    <x v="731"/>
    <n v="422256362"/>
    <d v="2015-06-23T00:00:00"/>
    <n v="3896"/>
    <n v="152.58000000000001"/>
    <n v="97.44"/>
    <n v="594451.68000000005"/>
    <n v="379626.23999999999"/>
    <n v="214825.44"/>
  </r>
  <r>
    <x v="1"/>
    <x v="148"/>
    <x v="11"/>
    <x v="1"/>
    <x v="0"/>
    <x v="732"/>
    <n v="874172532"/>
    <d v="2016-10-02T00:00:00"/>
    <n v="5933"/>
    <n v="668.27"/>
    <n v="502.54"/>
    <n v="3964845.91"/>
    <n v="2981569.82"/>
    <n v="983276.09"/>
  </r>
  <r>
    <x v="4"/>
    <x v="160"/>
    <x v="11"/>
    <x v="1"/>
    <x v="1"/>
    <x v="733"/>
    <n v="582492816"/>
    <d v="2015-09-11T00:00:00"/>
    <n v="1423"/>
    <n v="668.27"/>
    <n v="502.54"/>
    <n v="950948.21"/>
    <n v="715114.42"/>
    <n v="235833.79"/>
  </r>
  <r>
    <x v="1"/>
    <x v="153"/>
    <x v="4"/>
    <x v="1"/>
    <x v="1"/>
    <x v="734"/>
    <n v="570703542"/>
    <d v="2022-11-03T00:00:00"/>
    <n v="2715"/>
    <n v="81.73"/>
    <n v="56.67"/>
    <n v="221896.95"/>
    <n v="153859.04999999999"/>
    <n v="68037.899999999994"/>
  </r>
  <r>
    <x v="1"/>
    <x v="109"/>
    <x v="7"/>
    <x v="0"/>
    <x v="0"/>
    <x v="735"/>
    <n v="132603538"/>
    <d v="2020-11-06T00:00:00"/>
    <n v="9188"/>
    <n v="437.2"/>
    <n v="263.33"/>
    <n v="4016993.6"/>
    <n v="2419476.04"/>
    <n v="1597517.56"/>
  </r>
  <r>
    <x v="0"/>
    <x v="1"/>
    <x v="3"/>
    <x v="1"/>
    <x v="0"/>
    <x v="736"/>
    <n v="882304131"/>
    <d v="2022-11-25T00:00:00"/>
    <n v="2254"/>
    <n v="205.7"/>
    <n v="117.11"/>
    <n v="463647.8"/>
    <n v="263965.94"/>
    <n v="199681.86"/>
  </r>
  <r>
    <x v="3"/>
    <x v="151"/>
    <x v="0"/>
    <x v="0"/>
    <x v="0"/>
    <x v="737"/>
    <n v="904229152"/>
    <d v="2018-02-19T00:00:00"/>
    <n v="355"/>
    <n v="255.28"/>
    <n v="159.41999999999999"/>
    <n v="90624.4"/>
    <n v="56594.1"/>
    <n v="34030.300000000003"/>
  </r>
  <r>
    <x v="3"/>
    <x v="61"/>
    <x v="6"/>
    <x v="1"/>
    <x v="2"/>
    <x v="738"/>
    <n v="603114926"/>
    <d v="2022-03-22T00:00:00"/>
    <n v="3964"/>
    <n v="651.21"/>
    <n v="524.96"/>
    <n v="2581396.44"/>
    <n v="2080941.44"/>
    <n v="500455"/>
  </r>
  <r>
    <x v="1"/>
    <x v="117"/>
    <x v="1"/>
    <x v="0"/>
    <x v="3"/>
    <x v="407"/>
    <n v="454010283"/>
    <d v="2018-01-30T00:00:00"/>
    <n v="587"/>
    <n v="152.58000000000001"/>
    <n v="97.44"/>
    <n v="89564.46"/>
    <n v="57197.279999999999"/>
    <n v="32367.18"/>
  </r>
  <r>
    <x v="1"/>
    <x v="2"/>
    <x v="8"/>
    <x v="1"/>
    <x v="2"/>
    <x v="479"/>
    <n v="552276551"/>
    <d v="2021-09-24T00:00:00"/>
    <n v="9759"/>
    <n v="421.89"/>
    <n v="364.69"/>
    <n v="4117224.51"/>
    <n v="3559009.71"/>
    <n v="558214.80000000005"/>
  </r>
  <r>
    <x v="1"/>
    <x v="139"/>
    <x v="1"/>
    <x v="1"/>
    <x v="0"/>
    <x v="739"/>
    <n v="163587558"/>
    <d v="2016-04-19T00:00:00"/>
    <n v="8048"/>
    <n v="152.58000000000001"/>
    <n v="97.44"/>
    <n v="1227963.8400000001"/>
    <n v="784197.12"/>
    <n v="443766.72"/>
  </r>
  <r>
    <x v="0"/>
    <x v="76"/>
    <x v="2"/>
    <x v="1"/>
    <x v="0"/>
    <x v="740"/>
    <n v="873929631"/>
    <d v="2020-02-25T00:00:00"/>
    <n v="4053"/>
    <n v="47.45"/>
    <n v="31.79"/>
    <n v="192314.85"/>
    <n v="128844.87"/>
    <n v="63469.98"/>
  </r>
  <r>
    <x v="1"/>
    <x v="40"/>
    <x v="3"/>
    <x v="0"/>
    <x v="2"/>
    <x v="741"/>
    <n v="739601600"/>
    <d v="2021-03-10T00:00:00"/>
    <n v="3404"/>
    <n v="205.7"/>
    <n v="117.11"/>
    <n v="700202.8"/>
    <n v="398642.44"/>
    <n v="301560.36"/>
  </r>
  <r>
    <x v="1"/>
    <x v="52"/>
    <x v="7"/>
    <x v="0"/>
    <x v="0"/>
    <x v="742"/>
    <n v="137214791"/>
    <d v="2022-11-02T00:00:00"/>
    <n v="3761"/>
    <n v="437.2"/>
    <n v="263.33"/>
    <n v="1644309.2"/>
    <n v="990384.13"/>
    <n v="653925.06999999995"/>
  </r>
  <r>
    <x v="1"/>
    <x v="97"/>
    <x v="9"/>
    <x v="1"/>
    <x v="1"/>
    <x v="508"/>
    <n v="413693034"/>
    <d v="2019-10-13T00:00:00"/>
    <n v="9817"/>
    <n v="9.33"/>
    <n v="6.92"/>
    <n v="91592.61"/>
    <n v="67933.64"/>
    <n v="23658.97"/>
  </r>
  <r>
    <x v="2"/>
    <x v="37"/>
    <x v="9"/>
    <x v="1"/>
    <x v="3"/>
    <x v="743"/>
    <n v="736272656"/>
    <d v="2015-12-12T00:00:00"/>
    <n v="8296"/>
    <n v="9.33"/>
    <n v="6.92"/>
    <n v="77401.679999999993"/>
    <n v="57408.32"/>
    <n v="19993.36"/>
  </r>
  <r>
    <x v="1"/>
    <x v="52"/>
    <x v="0"/>
    <x v="1"/>
    <x v="2"/>
    <x v="744"/>
    <n v="342502486"/>
    <d v="2022-08-18T00:00:00"/>
    <n v="2952"/>
    <n v="255.28"/>
    <n v="159.41999999999999"/>
    <n v="753586.56"/>
    <n v="470607.84"/>
    <n v="282978.71999999997"/>
  </r>
  <r>
    <x v="0"/>
    <x v="49"/>
    <x v="7"/>
    <x v="1"/>
    <x v="2"/>
    <x v="745"/>
    <n v="790243852"/>
    <d v="2015-02-10T00:00:00"/>
    <n v="9572"/>
    <n v="437.2"/>
    <n v="263.33"/>
    <n v="4184878.4"/>
    <n v="2520594.7599999998"/>
    <n v="1664283.64"/>
  </r>
  <r>
    <x v="2"/>
    <x v="12"/>
    <x v="4"/>
    <x v="0"/>
    <x v="0"/>
    <x v="746"/>
    <n v="107670581"/>
    <d v="2019-05-01T00:00:00"/>
    <n v="972"/>
    <n v="81.73"/>
    <n v="56.67"/>
    <n v="79441.56"/>
    <n v="55083.24"/>
    <n v="24358.32"/>
  </r>
  <r>
    <x v="4"/>
    <x v="156"/>
    <x v="11"/>
    <x v="0"/>
    <x v="3"/>
    <x v="747"/>
    <n v="443269002"/>
    <d v="2019-03-13T00:00:00"/>
    <n v="2003"/>
    <n v="668.27"/>
    <n v="502.54"/>
    <n v="1338544.81"/>
    <n v="1006587.62"/>
    <n v="331957.19"/>
  </r>
  <r>
    <x v="1"/>
    <x v="152"/>
    <x v="0"/>
    <x v="1"/>
    <x v="0"/>
    <x v="246"/>
    <n v="415837943"/>
    <d v="2020-02-23T00:00:00"/>
    <n v="4543"/>
    <n v="255.28"/>
    <n v="159.41999999999999"/>
    <n v="1159737.04"/>
    <n v="724245.06"/>
    <n v="435491.98"/>
  </r>
  <r>
    <x v="4"/>
    <x v="160"/>
    <x v="2"/>
    <x v="1"/>
    <x v="2"/>
    <x v="748"/>
    <n v="964488732"/>
    <d v="2016-06-06T00:00:00"/>
    <n v="2504"/>
    <n v="47.45"/>
    <n v="31.79"/>
    <n v="118814.8"/>
    <n v="79602.16"/>
    <n v="39212.639999999999"/>
  </r>
  <r>
    <x v="1"/>
    <x v="109"/>
    <x v="0"/>
    <x v="1"/>
    <x v="3"/>
    <x v="749"/>
    <n v="398645198"/>
    <d v="2018-05-26T00:00:00"/>
    <n v="6828"/>
    <n v="255.28"/>
    <n v="159.41999999999999"/>
    <n v="1743051.84"/>
    <n v="1088519.76"/>
    <n v="654532.07999999996"/>
  </r>
  <r>
    <x v="1"/>
    <x v="75"/>
    <x v="9"/>
    <x v="0"/>
    <x v="1"/>
    <x v="750"/>
    <n v="248043668"/>
    <d v="2022-08-29T00:00:00"/>
    <n v="488"/>
    <n v="9.33"/>
    <n v="6.92"/>
    <n v="4553.04"/>
    <n v="3376.96"/>
    <n v="1176.08"/>
  </r>
  <r>
    <x v="6"/>
    <x v="180"/>
    <x v="7"/>
    <x v="0"/>
    <x v="1"/>
    <x v="751"/>
    <n v="312732970"/>
    <d v="2018-08-17T00:00:00"/>
    <n v="3490"/>
    <n v="437.2"/>
    <n v="263.33"/>
    <n v="1525828"/>
    <n v="919021.7"/>
    <n v="606806.30000000005"/>
  </r>
  <r>
    <x v="1"/>
    <x v="66"/>
    <x v="4"/>
    <x v="1"/>
    <x v="3"/>
    <x v="322"/>
    <n v="913074433"/>
    <d v="2019-12-17T00:00:00"/>
    <n v="7870"/>
    <n v="81.73"/>
    <n v="56.67"/>
    <n v="643215.1"/>
    <n v="445992.9"/>
    <n v="197222.2"/>
  </r>
  <r>
    <x v="3"/>
    <x v="61"/>
    <x v="11"/>
    <x v="1"/>
    <x v="1"/>
    <x v="752"/>
    <n v="639741885"/>
    <d v="2016-04-18T00:00:00"/>
    <n v="2695"/>
    <n v="668.27"/>
    <n v="502.54"/>
    <n v="1800987.65"/>
    <n v="1354345.3"/>
    <n v="446642.35"/>
  </r>
  <r>
    <x v="1"/>
    <x v="39"/>
    <x v="6"/>
    <x v="0"/>
    <x v="1"/>
    <x v="753"/>
    <n v="403721654"/>
    <d v="2015-06-29T00:00:00"/>
    <n v="9064"/>
    <n v="651.21"/>
    <n v="524.96"/>
    <n v="5902567.4400000004"/>
    <n v="4758237.4400000004"/>
    <n v="1144330"/>
  </r>
  <r>
    <x v="2"/>
    <x v="82"/>
    <x v="5"/>
    <x v="1"/>
    <x v="3"/>
    <x v="254"/>
    <n v="286312568"/>
    <d v="2017-07-09T00:00:00"/>
    <n v="5106"/>
    <n v="109.28"/>
    <n v="35.840000000000003"/>
    <n v="557983.68000000005"/>
    <n v="182999.04000000001"/>
    <n v="374984.64"/>
  </r>
  <r>
    <x v="1"/>
    <x v="152"/>
    <x v="9"/>
    <x v="1"/>
    <x v="3"/>
    <x v="48"/>
    <n v="889125955"/>
    <d v="2018-06-15T00:00:00"/>
    <n v="983"/>
    <n v="9.33"/>
    <n v="6.92"/>
    <n v="9171.39"/>
    <n v="6802.36"/>
    <n v="2369.0300000000002"/>
  </r>
  <r>
    <x v="4"/>
    <x v="31"/>
    <x v="2"/>
    <x v="1"/>
    <x v="0"/>
    <x v="754"/>
    <n v="184085643"/>
    <d v="2022-08-14T00:00:00"/>
    <n v="3887"/>
    <n v="47.45"/>
    <n v="31.79"/>
    <n v="184438.15"/>
    <n v="123567.73"/>
    <n v="60870.42"/>
  </r>
  <r>
    <x v="1"/>
    <x v="16"/>
    <x v="9"/>
    <x v="1"/>
    <x v="3"/>
    <x v="479"/>
    <n v="263427960"/>
    <d v="2021-09-20T00:00:00"/>
    <n v="3042"/>
    <n v="9.33"/>
    <n v="6.92"/>
    <n v="28381.86"/>
    <n v="21050.639999999999"/>
    <n v="7331.22"/>
  </r>
  <r>
    <x v="2"/>
    <x v="4"/>
    <x v="2"/>
    <x v="1"/>
    <x v="3"/>
    <x v="755"/>
    <n v="589701735"/>
    <d v="2020-07-26T00:00:00"/>
    <n v="4703"/>
    <n v="47.45"/>
    <n v="31.79"/>
    <n v="223157.35"/>
    <n v="149508.37"/>
    <n v="73648.98"/>
  </r>
  <r>
    <x v="2"/>
    <x v="82"/>
    <x v="10"/>
    <x v="1"/>
    <x v="1"/>
    <x v="296"/>
    <n v="245768296"/>
    <d v="2017-05-12T00:00:00"/>
    <n v="7155"/>
    <n v="154.06"/>
    <n v="90.93"/>
    <n v="1102299.3"/>
    <n v="650604.15"/>
    <n v="451695.15"/>
  </r>
  <r>
    <x v="4"/>
    <x v="29"/>
    <x v="2"/>
    <x v="1"/>
    <x v="2"/>
    <x v="520"/>
    <n v="184801471"/>
    <d v="2021-12-20T00:00:00"/>
    <n v="5717"/>
    <n v="47.45"/>
    <n v="31.79"/>
    <n v="271271.65000000002"/>
    <n v="181743.43"/>
    <n v="89528.22"/>
  </r>
  <r>
    <x v="4"/>
    <x v="56"/>
    <x v="0"/>
    <x v="0"/>
    <x v="0"/>
    <x v="756"/>
    <n v="980287587"/>
    <d v="2019-08-30T00:00:00"/>
    <n v="7736"/>
    <n v="255.28"/>
    <n v="159.41999999999999"/>
    <n v="1974846.08"/>
    <n v="1233273.1200000001"/>
    <n v="741572.96"/>
  </r>
  <r>
    <x v="3"/>
    <x v="151"/>
    <x v="0"/>
    <x v="0"/>
    <x v="1"/>
    <x v="757"/>
    <n v="576025474"/>
    <d v="2018-03-25T00:00:00"/>
    <n v="7593"/>
    <n v="255.28"/>
    <n v="159.41999999999999"/>
    <n v="1938341.04"/>
    <n v="1210476.06"/>
    <n v="727864.98"/>
  </r>
  <r>
    <x v="2"/>
    <x v="170"/>
    <x v="1"/>
    <x v="0"/>
    <x v="3"/>
    <x v="758"/>
    <n v="136126458"/>
    <d v="2018-06-02T00:00:00"/>
    <n v="1699"/>
    <n v="152.58000000000001"/>
    <n v="97.44"/>
    <n v="259233.42"/>
    <n v="165550.56"/>
    <n v="93682.86"/>
  </r>
  <r>
    <x v="1"/>
    <x v="96"/>
    <x v="2"/>
    <x v="0"/>
    <x v="2"/>
    <x v="759"/>
    <n v="895014369"/>
    <d v="2021-12-11T00:00:00"/>
    <n v="3496"/>
    <n v="47.45"/>
    <n v="31.79"/>
    <n v="165885.20000000001"/>
    <n v="111137.84"/>
    <n v="54747.360000000001"/>
  </r>
  <r>
    <x v="2"/>
    <x v="107"/>
    <x v="2"/>
    <x v="0"/>
    <x v="1"/>
    <x v="760"/>
    <n v="107425534"/>
    <d v="2019-01-21T00:00:00"/>
    <n v="8458"/>
    <n v="47.45"/>
    <n v="31.79"/>
    <n v="401332.1"/>
    <n v="268879.82"/>
    <n v="132452.28"/>
  </r>
  <r>
    <x v="1"/>
    <x v="162"/>
    <x v="7"/>
    <x v="1"/>
    <x v="0"/>
    <x v="761"/>
    <n v="498408782"/>
    <d v="2018-03-28T00:00:00"/>
    <n v="9089"/>
    <n v="437.2"/>
    <n v="263.33"/>
    <n v="3973710.8"/>
    <n v="2393406.37"/>
    <n v="1580304.43"/>
  </r>
  <r>
    <x v="1"/>
    <x v="34"/>
    <x v="7"/>
    <x v="0"/>
    <x v="0"/>
    <x v="762"/>
    <n v="813325440"/>
    <d v="2020-05-15T00:00:00"/>
    <n v="9927"/>
    <n v="437.2"/>
    <n v="263.33"/>
    <n v="4340084.4000000004"/>
    <n v="2614076.91"/>
    <n v="1726007.49"/>
  </r>
  <r>
    <x v="1"/>
    <x v="92"/>
    <x v="0"/>
    <x v="1"/>
    <x v="0"/>
    <x v="172"/>
    <n v="767849338"/>
    <d v="2017-04-17T00:00:00"/>
    <n v="2537"/>
    <n v="255.28"/>
    <n v="159.41999999999999"/>
    <n v="647645.36"/>
    <n v="404448.54"/>
    <n v="243196.82"/>
  </r>
  <r>
    <x v="3"/>
    <x v="21"/>
    <x v="9"/>
    <x v="1"/>
    <x v="2"/>
    <x v="659"/>
    <n v="597966802"/>
    <d v="2016-12-07T00:00:00"/>
    <n v="520"/>
    <n v="9.33"/>
    <n v="6.92"/>
    <n v="4851.6000000000004"/>
    <n v="3598.4"/>
    <n v="1253.2"/>
  </r>
  <r>
    <x v="3"/>
    <x v="30"/>
    <x v="4"/>
    <x v="0"/>
    <x v="1"/>
    <x v="763"/>
    <n v="609976661"/>
    <d v="2021-08-20T00:00:00"/>
    <n v="4504"/>
    <n v="81.73"/>
    <n v="56.67"/>
    <n v="368111.92"/>
    <n v="255241.68"/>
    <n v="112870.24"/>
  </r>
  <r>
    <x v="1"/>
    <x v="77"/>
    <x v="8"/>
    <x v="0"/>
    <x v="3"/>
    <x v="764"/>
    <n v="730490243"/>
    <d v="2022-07-14T00:00:00"/>
    <n v="7151"/>
    <n v="421.89"/>
    <n v="364.69"/>
    <n v="3016935.39"/>
    <n v="2607898.19"/>
    <n v="409037.2"/>
  </r>
  <r>
    <x v="3"/>
    <x v="138"/>
    <x v="4"/>
    <x v="0"/>
    <x v="3"/>
    <x v="74"/>
    <n v="956431376"/>
    <d v="2020-06-14T00:00:00"/>
    <n v="8153"/>
    <n v="81.73"/>
    <n v="56.67"/>
    <n v="666344.68999999994"/>
    <n v="462030.51"/>
    <n v="204314.18"/>
  </r>
  <r>
    <x v="1"/>
    <x v="73"/>
    <x v="3"/>
    <x v="0"/>
    <x v="2"/>
    <x v="210"/>
    <n v="905036389"/>
    <d v="2016-11-20T00:00:00"/>
    <n v="9234"/>
    <n v="205.7"/>
    <n v="117.11"/>
    <n v="1899433.8"/>
    <n v="1081393.74"/>
    <n v="818040.06"/>
  </r>
  <r>
    <x v="4"/>
    <x v="6"/>
    <x v="8"/>
    <x v="1"/>
    <x v="3"/>
    <x v="765"/>
    <n v="263854110"/>
    <d v="2019-07-30T00:00:00"/>
    <n v="9149"/>
    <n v="421.89"/>
    <n v="364.69"/>
    <n v="3859871.61"/>
    <n v="3336548.81"/>
    <n v="523322.8"/>
  </r>
  <r>
    <x v="0"/>
    <x v="135"/>
    <x v="0"/>
    <x v="0"/>
    <x v="1"/>
    <x v="766"/>
    <n v="140745866"/>
    <d v="2015-12-06T00:00:00"/>
    <n v="8684"/>
    <n v="255.28"/>
    <n v="159.41999999999999"/>
    <n v="2216851.52"/>
    <n v="1384403.28"/>
    <n v="832448.24"/>
  </r>
  <r>
    <x v="1"/>
    <x v="88"/>
    <x v="5"/>
    <x v="0"/>
    <x v="1"/>
    <x v="767"/>
    <n v="813885486"/>
    <d v="2021-08-10T00:00:00"/>
    <n v="5656"/>
    <n v="109.28"/>
    <n v="35.840000000000003"/>
    <n v="618087.68000000005"/>
    <n v="202711.04000000001"/>
    <n v="415376.64000000001"/>
  </r>
  <r>
    <x v="1"/>
    <x v="26"/>
    <x v="5"/>
    <x v="0"/>
    <x v="1"/>
    <x v="768"/>
    <n v="381759297"/>
    <d v="2020-03-25T00:00:00"/>
    <n v="9914"/>
    <n v="109.28"/>
    <n v="35.840000000000003"/>
    <n v="1083401.92"/>
    <n v="355317.76000000001"/>
    <n v="728084.16"/>
  </r>
  <r>
    <x v="1"/>
    <x v="168"/>
    <x v="7"/>
    <x v="1"/>
    <x v="0"/>
    <x v="769"/>
    <n v="613166129"/>
    <d v="2021-10-21T00:00:00"/>
    <n v="8338"/>
    <n v="437.2"/>
    <n v="263.33"/>
    <n v="3645373.6"/>
    <n v="2195645.54"/>
    <n v="1449728.06"/>
  </r>
  <r>
    <x v="1"/>
    <x v="126"/>
    <x v="1"/>
    <x v="1"/>
    <x v="3"/>
    <x v="205"/>
    <n v="197217309"/>
    <d v="2020-06-11T00:00:00"/>
    <n v="9839"/>
    <n v="152.58000000000001"/>
    <n v="97.44"/>
    <n v="1501234.62"/>
    <n v="958712.16"/>
    <n v="542522.46"/>
  </r>
  <r>
    <x v="0"/>
    <x v="122"/>
    <x v="5"/>
    <x v="1"/>
    <x v="0"/>
    <x v="580"/>
    <n v="593336665"/>
    <d v="2018-01-24T00:00:00"/>
    <n v="359"/>
    <n v="109.28"/>
    <n v="35.840000000000003"/>
    <n v="39231.519999999997"/>
    <n v="12866.56"/>
    <n v="26364.959999999999"/>
  </r>
  <r>
    <x v="1"/>
    <x v="64"/>
    <x v="6"/>
    <x v="1"/>
    <x v="0"/>
    <x v="296"/>
    <n v="181260526"/>
    <d v="2017-06-03T00:00:00"/>
    <n v="7872"/>
    <n v="651.21"/>
    <n v="524.96"/>
    <n v="5126325.12"/>
    <n v="4132485.1200000001"/>
    <n v="993840"/>
  </r>
  <r>
    <x v="1"/>
    <x v="114"/>
    <x v="1"/>
    <x v="0"/>
    <x v="2"/>
    <x v="770"/>
    <n v="111037719"/>
    <d v="2020-12-03T00:00:00"/>
    <n v="7383"/>
    <n v="152.58000000000001"/>
    <n v="97.44"/>
    <n v="1126498.1399999999"/>
    <n v="719399.52"/>
    <n v="407098.62"/>
  </r>
  <r>
    <x v="2"/>
    <x v="144"/>
    <x v="6"/>
    <x v="0"/>
    <x v="0"/>
    <x v="443"/>
    <n v="253029572"/>
    <d v="2018-09-03T00:00:00"/>
    <n v="5928"/>
    <n v="651.21"/>
    <n v="524.96"/>
    <n v="3860372.88"/>
    <n v="3111962.88"/>
    <n v="748410"/>
  </r>
  <r>
    <x v="3"/>
    <x v="21"/>
    <x v="5"/>
    <x v="1"/>
    <x v="3"/>
    <x v="771"/>
    <n v="547909915"/>
    <d v="2021-09-17T00:00:00"/>
    <n v="7574"/>
    <n v="109.28"/>
    <n v="35.840000000000003"/>
    <n v="827686.72"/>
    <n v="271452.15999999997"/>
    <n v="556234.56000000006"/>
  </r>
  <r>
    <x v="2"/>
    <x v="65"/>
    <x v="10"/>
    <x v="0"/>
    <x v="0"/>
    <x v="772"/>
    <n v="556665074"/>
    <d v="2016-06-26T00:00:00"/>
    <n v="8421"/>
    <n v="154.06"/>
    <n v="90.93"/>
    <n v="1297339.26"/>
    <n v="765721.53"/>
    <n v="531617.73"/>
  </r>
  <r>
    <x v="0"/>
    <x v="146"/>
    <x v="11"/>
    <x v="1"/>
    <x v="2"/>
    <x v="773"/>
    <n v="810593879"/>
    <d v="2016-04-01T00:00:00"/>
    <n v="1597"/>
    <n v="668.27"/>
    <n v="502.54"/>
    <n v="1067227.19"/>
    <n v="802556.38"/>
    <n v="264670.81"/>
  </r>
  <r>
    <x v="3"/>
    <x v="11"/>
    <x v="5"/>
    <x v="1"/>
    <x v="2"/>
    <x v="774"/>
    <n v="561307656"/>
    <d v="2018-05-12T00:00:00"/>
    <n v="2264"/>
    <n v="109.28"/>
    <n v="35.840000000000003"/>
    <n v="247409.92000000001"/>
    <n v="81141.759999999995"/>
    <n v="166268.16"/>
  </r>
  <r>
    <x v="4"/>
    <x v="176"/>
    <x v="7"/>
    <x v="1"/>
    <x v="2"/>
    <x v="775"/>
    <n v="930730235"/>
    <d v="2021-04-15T00:00:00"/>
    <n v="2614"/>
    <n v="437.2"/>
    <n v="263.33"/>
    <n v="1142840.8"/>
    <n v="688344.62"/>
    <n v="454496.18"/>
  </r>
  <r>
    <x v="0"/>
    <x v="72"/>
    <x v="5"/>
    <x v="0"/>
    <x v="2"/>
    <x v="776"/>
    <n v="861097943"/>
    <d v="2016-06-12T00:00:00"/>
    <n v="6872"/>
    <n v="109.28"/>
    <n v="35.840000000000003"/>
    <n v="750972.16"/>
    <n v="246292.48000000001"/>
    <n v="504679.67999999999"/>
  </r>
  <r>
    <x v="1"/>
    <x v="179"/>
    <x v="1"/>
    <x v="0"/>
    <x v="1"/>
    <x v="777"/>
    <n v="264959609"/>
    <d v="2019-10-18T00:00:00"/>
    <n v="6291"/>
    <n v="152.58000000000001"/>
    <n v="97.44"/>
    <n v="959880.78"/>
    <n v="612995.04"/>
    <n v="346885.74"/>
  </r>
  <r>
    <x v="1"/>
    <x v="81"/>
    <x v="9"/>
    <x v="0"/>
    <x v="2"/>
    <x v="778"/>
    <n v="475176560"/>
    <d v="2022-09-04T00:00:00"/>
    <n v="4159"/>
    <n v="9.33"/>
    <n v="6.92"/>
    <n v="38803.47"/>
    <n v="28780.28"/>
    <n v="10023.19"/>
  </r>
  <r>
    <x v="1"/>
    <x v="93"/>
    <x v="0"/>
    <x v="1"/>
    <x v="3"/>
    <x v="779"/>
    <n v="194922626"/>
    <d v="2020-02-07T00:00:00"/>
    <n v="791"/>
    <n v="255.28"/>
    <n v="159.41999999999999"/>
    <n v="201926.48"/>
    <n v="126101.22"/>
    <n v="75825.259999999995"/>
  </r>
  <r>
    <x v="1"/>
    <x v="129"/>
    <x v="1"/>
    <x v="1"/>
    <x v="0"/>
    <x v="780"/>
    <n v="447684133"/>
    <d v="2016-08-14T00:00:00"/>
    <n v="8538"/>
    <n v="152.58000000000001"/>
    <n v="97.44"/>
    <n v="1302728.04"/>
    <n v="831942.72"/>
    <n v="470785.32"/>
  </r>
  <r>
    <x v="1"/>
    <x v="77"/>
    <x v="4"/>
    <x v="0"/>
    <x v="3"/>
    <x v="781"/>
    <n v="527259910"/>
    <d v="2020-01-11T00:00:00"/>
    <n v="6779"/>
    <n v="81.73"/>
    <n v="56.67"/>
    <n v="554047.67000000004"/>
    <n v="384165.93"/>
    <n v="169881.74"/>
  </r>
  <r>
    <x v="2"/>
    <x v="48"/>
    <x v="2"/>
    <x v="0"/>
    <x v="0"/>
    <x v="782"/>
    <n v="247761285"/>
    <d v="2022-07-03T00:00:00"/>
    <n v="6925"/>
    <n v="47.45"/>
    <n v="31.79"/>
    <n v="328591.25"/>
    <n v="220145.75"/>
    <n v="108445.5"/>
  </r>
  <r>
    <x v="0"/>
    <x v="113"/>
    <x v="8"/>
    <x v="1"/>
    <x v="1"/>
    <x v="783"/>
    <n v="393612086"/>
    <d v="2019-06-21T00:00:00"/>
    <n v="7418"/>
    <n v="421.89"/>
    <n v="364.69"/>
    <n v="3129580.02"/>
    <n v="2705270.42"/>
    <n v="424309.6"/>
  </r>
  <r>
    <x v="1"/>
    <x v="130"/>
    <x v="5"/>
    <x v="1"/>
    <x v="0"/>
    <x v="784"/>
    <n v="469548642"/>
    <d v="2016-01-13T00:00:00"/>
    <n v="8732"/>
    <n v="109.28"/>
    <n v="35.840000000000003"/>
    <n v="954232.96"/>
    <n v="312954.88"/>
    <n v="641278.07999999996"/>
  </r>
  <r>
    <x v="2"/>
    <x v="147"/>
    <x v="9"/>
    <x v="0"/>
    <x v="0"/>
    <x v="785"/>
    <n v="950619781"/>
    <d v="2022-07-17T00:00:00"/>
    <n v="8373"/>
    <n v="9.33"/>
    <n v="6.92"/>
    <n v="78120.09"/>
    <n v="57941.16"/>
    <n v="20178.93"/>
  </r>
  <r>
    <x v="1"/>
    <x v="28"/>
    <x v="7"/>
    <x v="1"/>
    <x v="0"/>
    <x v="786"/>
    <n v="132186830"/>
    <d v="2019-04-16T00:00:00"/>
    <n v="5875"/>
    <n v="437.2"/>
    <n v="263.33"/>
    <n v="2568550"/>
    <n v="1547063.75"/>
    <n v="1021486.25"/>
  </r>
  <r>
    <x v="1"/>
    <x v="109"/>
    <x v="0"/>
    <x v="0"/>
    <x v="0"/>
    <x v="787"/>
    <n v="879923617"/>
    <d v="2018-09-15T00:00:00"/>
    <n v="7807"/>
    <n v="255.28"/>
    <n v="159.41999999999999"/>
    <n v="1992970.96"/>
    <n v="1244591.94"/>
    <n v="748379.02"/>
  </r>
  <r>
    <x v="1"/>
    <x v="71"/>
    <x v="1"/>
    <x v="1"/>
    <x v="3"/>
    <x v="788"/>
    <n v="279816472"/>
    <d v="2018-04-14T00:00:00"/>
    <n v="2767"/>
    <n v="152.58000000000001"/>
    <n v="97.44"/>
    <n v="422188.86"/>
    <n v="269616.48"/>
    <n v="152572.38"/>
  </r>
  <r>
    <x v="4"/>
    <x v="56"/>
    <x v="2"/>
    <x v="1"/>
    <x v="1"/>
    <x v="512"/>
    <n v="888164222"/>
    <d v="2016-03-20T00:00:00"/>
    <n v="6385"/>
    <n v="47.45"/>
    <n v="31.79"/>
    <n v="302968.25"/>
    <n v="202979.15"/>
    <n v="99989.1"/>
  </r>
  <r>
    <x v="1"/>
    <x v="131"/>
    <x v="7"/>
    <x v="0"/>
    <x v="3"/>
    <x v="789"/>
    <n v="381578195"/>
    <d v="2022-07-05T00:00:00"/>
    <n v="6322"/>
    <n v="437.2"/>
    <n v="263.33"/>
    <n v="2763978.4"/>
    <n v="1664772.26"/>
    <n v="1099206.1399999999"/>
  </r>
  <r>
    <x v="1"/>
    <x v="91"/>
    <x v="11"/>
    <x v="0"/>
    <x v="0"/>
    <x v="790"/>
    <n v="106982219"/>
    <d v="2018-12-22T00:00:00"/>
    <n v="7271"/>
    <n v="668.27"/>
    <n v="502.54"/>
    <n v="4858991.17"/>
    <n v="3653968.34"/>
    <n v="1205022.83"/>
  </r>
  <r>
    <x v="0"/>
    <x v="76"/>
    <x v="9"/>
    <x v="1"/>
    <x v="3"/>
    <x v="791"/>
    <n v="131612622"/>
    <d v="2022-05-25T00:00:00"/>
    <n v="5954"/>
    <n v="9.33"/>
    <n v="6.92"/>
    <n v="55550.82"/>
    <n v="41201.68"/>
    <n v="14349.14"/>
  </r>
  <r>
    <x v="1"/>
    <x v="85"/>
    <x v="1"/>
    <x v="0"/>
    <x v="0"/>
    <x v="792"/>
    <n v="593018233"/>
    <d v="2020-12-11T00:00:00"/>
    <n v="6128"/>
    <n v="152.58000000000001"/>
    <n v="97.44"/>
    <n v="935010.24"/>
    <n v="597112.31999999995"/>
    <n v="337897.92"/>
  </r>
  <r>
    <x v="1"/>
    <x v="139"/>
    <x v="0"/>
    <x v="0"/>
    <x v="3"/>
    <x v="793"/>
    <n v="349060380"/>
    <d v="2016-09-28T00:00:00"/>
    <n v="3578"/>
    <n v="255.28"/>
    <n v="159.41999999999999"/>
    <n v="913391.84"/>
    <n v="570404.76"/>
    <n v="342987.08"/>
  </r>
  <r>
    <x v="0"/>
    <x v="19"/>
    <x v="11"/>
    <x v="0"/>
    <x v="0"/>
    <x v="794"/>
    <n v="127912890"/>
    <d v="2019-09-26T00:00:00"/>
    <n v="1122"/>
    <n v="668.27"/>
    <n v="502.54"/>
    <n v="749798.94"/>
    <n v="563849.88"/>
    <n v="185949.06"/>
  </r>
  <r>
    <x v="1"/>
    <x v="182"/>
    <x v="7"/>
    <x v="1"/>
    <x v="1"/>
    <x v="795"/>
    <n v="278062093"/>
    <d v="2021-05-28T00:00:00"/>
    <n v="3607"/>
    <n v="437.2"/>
    <n v="263.33"/>
    <n v="1576980.4"/>
    <n v="949831.31"/>
    <n v="627149.09"/>
  </r>
  <r>
    <x v="0"/>
    <x v="134"/>
    <x v="9"/>
    <x v="1"/>
    <x v="3"/>
    <x v="796"/>
    <n v="318306815"/>
    <d v="2015-04-26T00:00:00"/>
    <n v="2915"/>
    <n v="9.33"/>
    <n v="6.92"/>
    <n v="27196.95"/>
    <n v="20171.8"/>
    <n v="7025.15"/>
  </r>
  <r>
    <x v="3"/>
    <x v="35"/>
    <x v="3"/>
    <x v="0"/>
    <x v="3"/>
    <x v="797"/>
    <n v="287758386"/>
    <d v="2016-03-02T00:00:00"/>
    <n v="2956"/>
    <n v="205.7"/>
    <n v="117.11"/>
    <n v="608049.19999999995"/>
    <n v="346177.16"/>
    <n v="261872.04"/>
  </r>
  <r>
    <x v="2"/>
    <x v="155"/>
    <x v="9"/>
    <x v="1"/>
    <x v="2"/>
    <x v="645"/>
    <n v="295840632"/>
    <d v="2022-01-06T00:00:00"/>
    <n v="4672"/>
    <n v="9.33"/>
    <n v="6.92"/>
    <n v="43589.760000000002"/>
    <n v="32330.240000000002"/>
    <n v="11259.52"/>
  </r>
  <r>
    <x v="2"/>
    <x v="42"/>
    <x v="2"/>
    <x v="0"/>
    <x v="3"/>
    <x v="798"/>
    <n v="972289884"/>
    <d v="2016-08-11T00:00:00"/>
    <n v="1038"/>
    <n v="47.45"/>
    <n v="31.79"/>
    <n v="49253.1"/>
    <n v="32998.019999999997"/>
    <n v="16255.08"/>
  </r>
  <r>
    <x v="3"/>
    <x v="8"/>
    <x v="10"/>
    <x v="0"/>
    <x v="1"/>
    <x v="799"/>
    <n v="317154967"/>
    <d v="2018-12-09T00:00:00"/>
    <n v="2058"/>
    <n v="154.06"/>
    <n v="90.93"/>
    <n v="317055.48"/>
    <n v="187133.94"/>
    <n v="129921.54"/>
  </r>
  <r>
    <x v="0"/>
    <x v="27"/>
    <x v="8"/>
    <x v="1"/>
    <x v="3"/>
    <x v="112"/>
    <n v="450797212"/>
    <d v="2015-08-30T00:00:00"/>
    <n v="9767"/>
    <n v="421.89"/>
    <n v="364.69"/>
    <n v="4120599.63"/>
    <n v="3561927.23"/>
    <n v="558672.4"/>
  </r>
  <r>
    <x v="1"/>
    <x v="66"/>
    <x v="11"/>
    <x v="1"/>
    <x v="1"/>
    <x v="174"/>
    <n v="863890445"/>
    <d v="2022-12-25T00:00:00"/>
    <n v="3235"/>
    <n v="668.27"/>
    <n v="502.54"/>
    <n v="2161853.4500000002"/>
    <n v="1625716.9"/>
    <n v="536136.55000000005"/>
  </r>
  <r>
    <x v="1"/>
    <x v="93"/>
    <x v="4"/>
    <x v="0"/>
    <x v="1"/>
    <x v="209"/>
    <n v="667420995"/>
    <d v="2022-01-18T00:00:00"/>
    <n v="3559"/>
    <n v="81.73"/>
    <n v="56.67"/>
    <n v="290877.07"/>
    <n v="201688.53"/>
    <n v="89188.54"/>
  </r>
  <r>
    <x v="1"/>
    <x v="26"/>
    <x v="10"/>
    <x v="1"/>
    <x v="3"/>
    <x v="800"/>
    <n v="842687690"/>
    <d v="2021-05-26T00:00:00"/>
    <n v="8869"/>
    <n v="154.06"/>
    <n v="90.93"/>
    <n v="1366358.14"/>
    <n v="806458.17"/>
    <n v="559899.97"/>
  </r>
  <r>
    <x v="4"/>
    <x v="115"/>
    <x v="4"/>
    <x v="1"/>
    <x v="3"/>
    <x v="801"/>
    <n v="191301858"/>
    <d v="2018-04-06T00:00:00"/>
    <n v="9326"/>
    <n v="81.73"/>
    <n v="56.67"/>
    <n v="762213.98"/>
    <n v="528504.42000000004"/>
    <n v="233709.56"/>
  </r>
  <r>
    <x v="3"/>
    <x v="15"/>
    <x v="3"/>
    <x v="0"/>
    <x v="2"/>
    <x v="317"/>
    <n v="285187327"/>
    <d v="2015-10-22T00:00:00"/>
    <n v="2123"/>
    <n v="205.7"/>
    <n v="117.11"/>
    <n v="436701.1"/>
    <n v="248624.53"/>
    <n v="188076.57"/>
  </r>
  <r>
    <x v="0"/>
    <x v="69"/>
    <x v="8"/>
    <x v="1"/>
    <x v="0"/>
    <x v="802"/>
    <n v="516580426"/>
    <d v="2019-11-18T00:00:00"/>
    <n v="6483"/>
    <n v="421.89"/>
    <n v="364.69"/>
    <n v="2735112.87"/>
    <n v="2364285.27"/>
    <n v="370827.6"/>
  </r>
  <r>
    <x v="1"/>
    <x v="100"/>
    <x v="8"/>
    <x v="1"/>
    <x v="2"/>
    <x v="803"/>
    <n v="348029983"/>
    <d v="2021-03-02T00:00:00"/>
    <n v="8661"/>
    <n v="421.89"/>
    <n v="364.69"/>
    <n v="3653989.29"/>
    <n v="3158580.09"/>
    <n v="495409.2"/>
  </r>
  <r>
    <x v="0"/>
    <x v="69"/>
    <x v="6"/>
    <x v="1"/>
    <x v="2"/>
    <x v="804"/>
    <n v="662397325"/>
    <d v="2021-07-23T00:00:00"/>
    <n v="6943"/>
    <n v="651.21"/>
    <n v="524.96"/>
    <n v="4521351.03"/>
    <n v="3644797.28"/>
    <n v="876553.75"/>
  </r>
  <r>
    <x v="1"/>
    <x v="52"/>
    <x v="1"/>
    <x v="1"/>
    <x v="2"/>
    <x v="805"/>
    <n v="612856280"/>
    <d v="2016-03-24T00:00:00"/>
    <n v="6647"/>
    <n v="152.58000000000001"/>
    <n v="97.44"/>
    <n v="1014199.26"/>
    <n v="647683.68000000005"/>
    <n v="366515.58"/>
  </r>
  <r>
    <x v="1"/>
    <x v="44"/>
    <x v="2"/>
    <x v="1"/>
    <x v="2"/>
    <x v="806"/>
    <n v="772893178"/>
    <d v="2020-01-02T00:00:00"/>
    <n v="5122"/>
    <n v="47.45"/>
    <n v="31.79"/>
    <n v="243038.9"/>
    <n v="162828.38"/>
    <n v="80210.52"/>
  </r>
  <r>
    <x v="1"/>
    <x v="62"/>
    <x v="0"/>
    <x v="0"/>
    <x v="3"/>
    <x v="807"/>
    <n v="886306846"/>
    <d v="2019-10-27T00:00:00"/>
    <n v="6746"/>
    <n v="255.28"/>
    <n v="159.41999999999999"/>
    <n v="1722118.88"/>
    <n v="1075447.32"/>
    <n v="646671.56000000006"/>
  </r>
  <r>
    <x v="2"/>
    <x v="137"/>
    <x v="10"/>
    <x v="0"/>
    <x v="1"/>
    <x v="808"/>
    <n v="317208611"/>
    <d v="2018-04-17T00:00:00"/>
    <n v="7932"/>
    <n v="154.06"/>
    <n v="90.93"/>
    <n v="1222003.92"/>
    <n v="721256.76"/>
    <n v="500747.16"/>
  </r>
  <r>
    <x v="1"/>
    <x v="127"/>
    <x v="0"/>
    <x v="1"/>
    <x v="2"/>
    <x v="809"/>
    <n v="300022304"/>
    <d v="2021-06-02T00:00:00"/>
    <n v="2122"/>
    <n v="255.28"/>
    <n v="159.41999999999999"/>
    <n v="541704.16"/>
    <n v="338289.24"/>
    <n v="203414.92"/>
  </r>
  <r>
    <x v="1"/>
    <x v="2"/>
    <x v="1"/>
    <x v="0"/>
    <x v="0"/>
    <x v="810"/>
    <n v="789484250"/>
    <d v="2021-07-30T00:00:00"/>
    <n v="4789"/>
    <n v="152.58000000000001"/>
    <n v="97.44"/>
    <n v="730705.62"/>
    <n v="466640.16"/>
    <n v="264065.46000000002"/>
  </r>
  <r>
    <x v="1"/>
    <x v="127"/>
    <x v="3"/>
    <x v="1"/>
    <x v="0"/>
    <x v="811"/>
    <n v="910643279"/>
    <d v="2022-12-22T00:00:00"/>
    <n v="8438"/>
    <n v="205.7"/>
    <n v="117.11"/>
    <n v="1735696.6"/>
    <n v="988174.18"/>
    <n v="747522.42"/>
  </r>
  <r>
    <x v="0"/>
    <x v="118"/>
    <x v="8"/>
    <x v="1"/>
    <x v="2"/>
    <x v="812"/>
    <n v="308860719"/>
    <d v="2018-03-18T00:00:00"/>
    <n v="7605"/>
    <n v="421.89"/>
    <n v="364.69"/>
    <n v="3208473.45"/>
    <n v="2773467.45"/>
    <n v="435006"/>
  </r>
  <r>
    <x v="3"/>
    <x v="35"/>
    <x v="1"/>
    <x v="0"/>
    <x v="0"/>
    <x v="813"/>
    <n v="499810397"/>
    <d v="2015-12-21T00:00:00"/>
    <n v="3858"/>
    <n v="152.58000000000001"/>
    <n v="97.44"/>
    <n v="588653.64"/>
    <n v="375923.52"/>
    <n v="212730.12"/>
  </r>
  <r>
    <x v="6"/>
    <x v="171"/>
    <x v="5"/>
    <x v="0"/>
    <x v="1"/>
    <x v="814"/>
    <n v="819478642"/>
    <d v="2021-08-18T00:00:00"/>
    <n v="796"/>
    <n v="109.28"/>
    <n v="35.840000000000003"/>
    <n v="86986.880000000005"/>
    <n v="28528.639999999999"/>
    <n v="58458.239999999998"/>
  </r>
  <r>
    <x v="4"/>
    <x v="173"/>
    <x v="0"/>
    <x v="1"/>
    <x v="2"/>
    <x v="544"/>
    <n v="674164283"/>
    <d v="2016-12-10T00:00:00"/>
    <n v="9048"/>
    <n v="255.28"/>
    <n v="159.41999999999999"/>
    <n v="2309773.44"/>
    <n v="1442432.16"/>
    <n v="867341.28"/>
  </r>
  <r>
    <x v="1"/>
    <x v="62"/>
    <x v="3"/>
    <x v="1"/>
    <x v="2"/>
    <x v="815"/>
    <n v="890478646"/>
    <d v="2022-06-24T00:00:00"/>
    <n v="1275"/>
    <n v="205.7"/>
    <n v="117.11"/>
    <n v="262267.5"/>
    <n v="149315.25"/>
    <n v="112952.25"/>
  </r>
  <r>
    <x v="1"/>
    <x v="40"/>
    <x v="8"/>
    <x v="0"/>
    <x v="0"/>
    <x v="816"/>
    <n v="565345561"/>
    <d v="2019-12-02T00:00:00"/>
    <n v="7170"/>
    <n v="421.89"/>
    <n v="364.69"/>
    <n v="3024951.3"/>
    <n v="2614827.2999999998"/>
    <n v="410124"/>
  </r>
  <r>
    <x v="6"/>
    <x v="180"/>
    <x v="11"/>
    <x v="0"/>
    <x v="3"/>
    <x v="817"/>
    <n v="216001355"/>
    <d v="2021-08-15T00:00:00"/>
    <n v="8456"/>
    <n v="668.27"/>
    <n v="502.54"/>
    <n v="5650891.1200000001"/>
    <n v="4249478.24"/>
    <n v="1401412.88"/>
  </r>
  <r>
    <x v="4"/>
    <x v="173"/>
    <x v="2"/>
    <x v="0"/>
    <x v="0"/>
    <x v="818"/>
    <n v="429994857"/>
    <d v="2016-01-11T00:00:00"/>
    <n v="3888"/>
    <n v="47.45"/>
    <n v="31.79"/>
    <n v="184485.6"/>
    <n v="123599.52"/>
    <n v="60886.080000000002"/>
  </r>
  <r>
    <x v="4"/>
    <x v="56"/>
    <x v="6"/>
    <x v="0"/>
    <x v="1"/>
    <x v="295"/>
    <n v="515187394"/>
    <d v="2022-04-06T00:00:00"/>
    <n v="4253"/>
    <n v="651.21"/>
    <n v="524.96"/>
    <n v="2769596.13"/>
    <n v="2232654.88"/>
    <n v="536941.25"/>
  </r>
  <r>
    <x v="1"/>
    <x v="52"/>
    <x v="6"/>
    <x v="0"/>
    <x v="2"/>
    <x v="819"/>
    <n v="749752795"/>
    <d v="2020-02-23T00:00:00"/>
    <n v="7368"/>
    <n v="651.21"/>
    <n v="524.96"/>
    <n v="4798115.28"/>
    <n v="3867905.28"/>
    <n v="930210"/>
  </r>
  <r>
    <x v="1"/>
    <x v="128"/>
    <x v="2"/>
    <x v="1"/>
    <x v="0"/>
    <x v="416"/>
    <n v="132177388"/>
    <d v="2022-11-07T00:00:00"/>
    <n v="3081"/>
    <n v="47.45"/>
    <n v="31.79"/>
    <n v="146193.45000000001"/>
    <n v="97944.99"/>
    <n v="48248.46"/>
  </r>
  <r>
    <x v="2"/>
    <x v="90"/>
    <x v="0"/>
    <x v="0"/>
    <x v="2"/>
    <x v="594"/>
    <n v="431260001"/>
    <d v="2015-02-11T00:00:00"/>
    <n v="8273"/>
    <n v="255.28"/>
    <n v="159.41999999999999"/>
    <n v="2111931.44"/>
    <n v="1318881.6599999999"/>
    <n v="793049.78"/>
  </r>
  <r>
    <x v="1"/>
    <x v="167"/>
    <x v="4"/>
    <x v="1"/>
    <x v="0"/>
    <x v="820"/>
    <n v="336111962"/>
    <d v="2020-06-16T00:00:00"/>
    <n v="1854"/>
    <n v="81.73"/>
    <n v="56.67"/>
    <n v="151527.42000000001"/>
    <n v="105066.18"/>
    <n v="46461.24"/>
  </r>
  <r>
    <x v="1"/>
    <x v="58"/>
    <x v="4"/>
    <x v="0"/>
    <x v="0"/>
    <x v="821"/>
    <n v="406157100"/>
    <d v="2017-07-13T00:00:00"/>
    <n v="9766"/>
    <n v="81.73"/>
    <n v="56.67"/>
    <n v="798175.18"/>
    <n v="553439.22"/>
    <n v="244735.96"/>
  </r>
  <r>
    <x v="1"/>
    <x v="44"/>
    <x v="11"/>
    <x v="1"/>
    <x v="3"/>
    <x v="822"/>
    <n v="821131742"/>
    <d v="2015-12-09T00:00:00"/>
    <n v="9985"/>
    <n v="668.27"/>
    <n v="502.54"/>
    <n v="6672675.9500000002"/>
    <n v="5017861.9000000004"/>
    <n v="1654814.05"/>
  </r>
  <r>
    <x v="1"/>
    <x v="154"/>
    <x v="4"/>
    <x v="0"/>
    <x v="0"/>
    <x v="218"/>
    <n v="931084716"/>
    <d v="2019-07-07T00:00:00"/>
    <n v="7513"/>
    <n v="81.73"/>
    <n v="56.67"/>
    <n v="614037.49"/>
    <n v="425761.71"/>
    <n v="188275.78"/>
  </r>
  <r>
    <x v="1"/>
    <x v="100"/>
    <x v="0"/>
    <x v="1"/>
    <x v="3"/>
    <x v="179"/>
    <n v="606377351"/>
    <d v="2016-08-25T00:00:00"/>
    <n v="9388"/>
    <n v="255.28"/>
    <n v="159.41999999999999"/>
    <n v="2396568.64"/>
    <n v="1496634.96"/>
    <n v="899933.68"/>
  </r>
  <r>
    <x v="1"/>
    <x v="149"/>
    <x v="10"/>
    <x v="0"/>
    <x v="2"/>
    <x v="366"/>
    <n v="687683475"/>
    <d v="2018-04-01T00:00:00"/>
    <n v="9677"/>
    <n v="154.06"/>
    <n v="90.93"/>
    <n v="1490838.62"/>
    <n v="879929.61"/>
    <n v="610909.01"/>
  </r>
  <r>
    <x v="3"/>
    <x v="35"/>
    <x v="7"/>
    <x v="1"/>
    <x v="1"/>
    <x v="714"/>
    <n v="735989415"/>
    <d v="2021-04-27T00:00:00"/>
    <n v="4478"/>
    <n v="437.2"/>
    <n v="263.33"/>
    <n v="1957781.6"/>
    <n v="1179191.74"/>
    <n v="778589.86"/>
  </r>
  <r>
    <x v="0"/>
    <x v="0"/>
    <x v="1"/>
    <x v="1"/>
    <x v="0"/>
    <x v="127"/>
    <n v="382594001"/>
    <d v="2022-04-07T00:00:00"/>
    <n v="6922"/>
    <n v="152.58000000000001"/>
    <n v="97.44"/>
    <n v="1056158.76"/>
    <n v="674479.68"/>
    <n v="381679.08"/>
  </r>
  <r>
    <x v="1"/>
    <x v="77"/>
    <x v="11"/>
    <x v="0"/>
    <x v="0"/>
    <x v="823"/>
    <n v="679108560"/>
    <d v="2018-06-11T00:00:00"/>
    <n v="2169"/>
    <n v="668.27"/>
    <n v="502.54"/>
    <n v="1449477.63"/>
    <n v="1090009.26"/>
    <n v="359468.37"/>
  </r>
  <r>
    <x v="1"/>
    <x v="58"/>
    <x v="2"/>
    <x v="0"/>
    <x v="0"/>
    <x v="540"/>
    <n v="947456920"/>
    <d v="2016-09-30T00:00:00"/>
    <n v="2412"/>
    <n v="47.45"/>
    <n v="31.79"/>
    <n v="114449.4"/>
    <n v="76677.48"/>
    <n v="37771.919999999998"/>
  </r>
  <r>
    <x v="1"/>
    <x v="116"/>
    <x v="4"/>
    <x v="1"/>
    <x v="2"/>
    <x v="824"/>
    <n v="129875409"/>
    <d v="2021-04-26T00:00:00"/>
    <n v="1875"/>
    <n v="81.73"/>
    <n v="56.67"/>
    <n v="153243.75"/>
    <n v="106256.25"/>
    <n v="46987.5"/>
  </r>
  <r>
    <x v="0"/>
    <x v="1"/>
    <x v="0"/>
    <x v="1"/>
    <x v="3"/>
    <x v="825"/>
    <n v="838912856"/>
    <d v="2020-07-11T00:00:00"/>
    <n v="1811"/>
    <n v="255.28"/>
    <n v="159.41999999999999"/>
    <n v="462312.08"/>
    <n v="288709.62"/>
    <n v="173602.46"/>
  </r>
  <r>
    <x v="6"/>
    <x v="103"/>
    <x v="2"/>
    <x v="1"/>
    <x v="1"/>
    <x v="826"/>
    <n v="807430589"/>
    <d v="2020-07-30T00:00:00"/>
    <n v="5509"/>
    <n v="47.45"/>
    <n v="31.79"/>
    <n v="261402.05"/>
    <n v="175131.11"/>
    <n v="86270.94"/>
  </r>
  <r>
    <x v="1"/>
    <x v="39"/>
    <x v="6"/>
    <x v="0"/>
    <x v="2"/>
    <x v="827"/>
    <n v="538602435"/>
    <d v="2016-08-19T00:00:00"/>
    <n v="3284"/>
    <n v="651.21"/>
    <n v="524.96"/>
    <n v="2138573.64"/>
    <n v="1723968.64"/>
    <n v="414605"/>
  </r>
  <r>
    <x v="1"/>
    <x v="169"/>
    <x v="9"/>
    <x v="1"/>
    <x v="3"/>
    <x v="828"/>
    <n v="155914723"/>
    <d v="2015-03-29T00:00:00"/>
    <n v="7486"/>
    <n v="9.33"/>
    <n v="6.92"/>
    <n v="69844.38"/>
    <n v="51803.12"/>
    <n v="18041.259999999998"/>
  </r>
  <r>
    <x v="1"/>
    <x v="132"/>
    <x v="9"/>
    <x v="0"/>
    <x v="3"/>
    <x v="829"/>
    <n v="753166282"/>
    <d v="2021-11-25T00:00:00"/>
    <n v="7495"/>
    <n v="9.33"/>
    <n v="6.92"/>
    <n v="69928.350000000006"/>
    <n v="51865.4"/>
    <n v="18062.95"/>
  </r>
  <r>
    <x v="1"/>
    <x v="114"/>
    <x v="0"/>
    <x v="0"/>
    <x v="1"/>
    <x v="830"/>
    <n v="344468438"/>
    <d v="2022-08-27T00:00:00"/>
    <n v="4721"/>
    <n v="255.28"/>
    <n v="159.41999999999999"/>
    <n v="1205176.8799999999"/>
    <n v="752621.82"/>
    <n v="452555.06"/>
  </r>
  <r>
    <x v="2"/>
    <x v="12"/>
    <x v="7"/>
    <x v="1"/>
    <x v="2"/>
    <x v="831"/>
    <n v="614245021"/>
    <d v="2019-03-20T00:00:00"/>
    <n v="7606"/>
    <n v="437.2"/>
    <n v="263.33"/>
    <n v="3325343.2"/>
    <n v="2002887.98"/>
    <n v="1322455.22"/>
  </r>
  <r>
    <x v="0"/>
    <x v="181"/>
    <x v="9"/>
    <x v="0"/>
    <x v="2"/>
    <x v="832"/>
    <n v="167232358"/>
    <d v="2018-10-30T00:00:00"/>
    <n v="6626"/>
    <n v="9.33"/>
    <n v="6.92"/>
    <n v="61820.58"/>
    <n v="45851.92"/>
    <n v="15968.66"/>
  </r>
  <r>
    <x v="0"/>
    <x v="0"/>
    <x v="1"/>
    <x v="0"/>
    <x v="1"/>
    <x v="569"/>
    <n v="378479278"/>
    <d v="2015-02-15T00:00:00"/>
    <n v="9284"/>
    <n v="152.58000000000001"/>
    <n v="97.44"/>
    <n v="1416552.72"/>
    <n v="904632.96"/>
    <n v="511919.76"/>
  </r>
  <r>
    <x v="1"/>
    <x v="152"/>
    <x v="3"/>
    <x v="1"/>
    <x v="0"/>
    <x v="626"/>
    <n v="443347108"/>
    <d v="2015-04-09T00:00:00"/>
    <n v="5116"/>
    <n v="205.7"/>
    <n v="117.11"/>
    <n v="1052361.2"/>
    <n v="599134.76"/>
    <n v="453226.44"/>
  </r>
  <r>
    <x v="1"/>
    <x v="153"/>
    <x v="6"/>
    <x v="0"/>
    <x v="1"/>
    <x v="833"/>
    <n v="527509677"/>
    <d v="2019-07-10T00:00:00"/>
    <n v="691"/>
    <n v="651.21"/>
    <n v="524.96"/>
    <n v="449986.11"/>
    <n v="362747.36"/>
    <n v="87238.75"/>
  </r>
  <r>
    <x v="1"/>
    <x v="169"/>
    <x v="2"/>
    <x v="1"/>
    <x v="3"/>
    <x v="834"/>
    <n v="416953313"/>
    <d v="2016-10-29T00:00:00"/>
    <n v="4606"/>
    <n v="47.45"/>
    <n v="31.79"/>
    <n v="218554.7"/>
    <n v="146424.74"/>
    <n v="72129.960000000006"/>
  </r>
  <r>
    <x v="3"/>
    <x v="20"/>
    <x v="2"/>
    <x v="0"/>
    <x v="0"/>
    <x v="321"/>
    <n v="867976844"/>
    <d v="2018-02-01T00:00:00"/>
    <n v="2491"/>
    <n v="47.45"/>
    <n v="31.79"/>
    <n v="118197.95"/>
    <n v="79188.89"/>
    <n v="39009.06"/>
  </r>
  <r>
    <x v="1"/>
    <x v="183"/>
    <x v="10"/>
    <x v="1"/>
    <x v="0"/>
    <x v="835"/>
    <n v="457191598"/>
    <d v="2022-09-23T00:00:00"/>
    <n v="2008"/>
    <n v="154.06"/>
    <n v="90.93"/>
    <n v="309352.48"/>
    <n v="182587.44"/>
    <n v="126765.04"/>
  </r>
  <r>
    <x v="4"/>
    <x v="56"/>
    <x v="9"/>
    <x v="1"/>
    <x v="3"/>
    <x v="249"/>
    <n v="531521403"/>
    <d v="2016-09-19T00:00:00"/>
    <n v="7850"/>
    <n v="9.33"/>
    <n v="6.92"/>
    <n v="73240.5"/>
    <n v="54322"/>
    <n v="18918.5"/>
  </r>
  <r>
    <x v="3"/>
    <x v="11"/>
    <x v="6"/>
    <x v="0"/>
    <x v="2"/>
    <x v="836"/>
    <n v="258202588"/>
    <d v="2020-12-23T00:00:00"/>
    <n v="6738"/>
    <n v="651.21"/>
    <n v="524.96"/>
    <n v="4387852.9800000004"/>
    <n v="3537180.48"/>
    <n v="850672.5"/>
  </r>
  <r>
    <x v="1"/>
    <x v="174"/>
    <x v="1"/>
    <x v="0"/>
    <x v="0"/>
    <x v="837"/>
    <n v="674783980"/>
    <d v="2015-09-02T00:00:00"/>
    <n v="2430"/>
    <n v="152.58000000000001"/>
    <n v="97.44"/>
    <n v="370769.4"/>
    <n v="236779.2"/>
    <n v="133990.20000000001"/>
  </r>
  <r>
    <x v="1"/>
    <x v="7"/>
    <x v="3"/>
    <x v="0"/>
    <x v="1"/>
    <x v="838"/>
    <n v="639126908"/>
    <d v="2021-05-10T00:00:00"/>
    <n v="710"/>
    <n v="205.7"/>
    <n v="117.11"/>
    <n v="146047"/>
    <n v="83148.100000000006"/>
    <n v="62898.9"/>
  </r>
  <r>
    <x v="1"/>
    <x v="168"/>
    <x v="2"/>
    <x v="0"/>
    <x v="2"/>
    <x v="839"/>
    <n v="879405200"/>
    <d v="2018-07-20T00:00:00"/>
    <n v="4396"/>
    <n v="47.45"/>
    <n v="31.79"/>
    <n v="208590.2"/>
    <n v="139748.84"/>
    <n v="68841.36"/>
  </r>
  <r>
    <x v="1"/>
    <x v="80"/>
    <x v="2"/>
    <x v="1"/>
    <x v="3"/>
    <x v="840"/>
    <n v="844105184"/>
    <d v="2022-04-20T00:00:00"/>
    <n v="8337"/>
    <n v="47.45"/>
    <n v="31.79"/>
    <n v="395590.65"/>
    <n v="265033.23"/>
    <n v="130557.42"/>
  </r>
  <r>
    <x v="4"/>
    <x v="45"/>
    <x v="11"/>
    <x v="1"/>
    <x v="1"/>
    <x v="841"/>
    <n v="952025687"/>
    <d v="2021-05-01T00:00:00"/>
    <n v="4412"/>
    <n v="668.27"/>
    <n v="502.54"/>
    <n v="2948407.24"/>
    <n v="2217206.48"/>
    <n v="731200.76"/>
  </r>
  <r>
    <x v="0"/>
    <x v="134"/>
    <x v="6"/>
    <x v="0"/>
    <x v="1"/>
    <x v="360"/>
    <n v="342278039"/>
    <d v="2016-06-16T00:00:00"/>
    <n v="6533"/>
    <n v="651.21"/>
    <n v="524.96"/>
    <n v="4254354.93"/>
    <n v="3429563.68"/>
    <n v="824791.25"/>
  </r>
  <r>
    <x v="1"/>
    <x v="126"/>
    <x v="5"/>
    <x v="0"/>
    <x v="3"/>
    <x v="144"/>
    <n v="924286067"/>
    <d v="2019-10-04T00:00:00"/>
    <n v="5642"/>
    <n v="109.28"/>
    <n v="35.840000000000003"/>
    <n v="616557.76"/>
    <n v="202209.28"/>
    <n v="414348.48"/>
  </r>
  <r>
    <x v="0"/>
    <x v="69"/>
    <x v="5"/>
    <x v="1"/>
    <x v="2"/>
    <x v="842"/>
    <n v="627786099"/>
    <d v="2015-07-18T00:00:00"/>
    <n v="4712"/>
    <n v="109.28"/>
    <n v="35.840000000000003"/>
    <n v="514927.35999999999"/>
    <n v="168878.07999999999"/>
    <n v="346049.28000000003"/>
  </r>
  <r>
    <x v="1"/>
    <x v="111"/>
    <x v="11"/>
    <x v="0"/>
    <x v="0"/>
    <x v="843"/>
    <n v="152826964"/>
    <d v="2015-10-22T00:00:00"/>
    <n v="3750"/>
    <n v="668.27"/>
    <n v="502.54"/>
    <n v="2506012.5"/>
    <n v="1884525"/>
    <n v="621487.5"/>
  </r>
  <r>
    <x v="1"/>
    <x v="54"/>
    <x v="11"/>
    <x v="0"/>
    <x v="0"/>
    <x v="36"/>
    <n v="719769990"/>
    <d v="2022-03-15T00:00:00"/>
    <n v="4790"/>
    <n v="668.27"/>
    <n v="502.54"/>
    <n v="3201013.3"/>
    <n v="2407166.6"/>
    <n v="793846.7"/>
  </r>
  <r>
    <x v="1"/>
    <x v="34"/>
    <x v="1"/>
    <x v="0"/>
    <x v="3"/>
    <x v="844"/>
    <n v="919289004"/>
    <d v="2019-10-17T00:00:00"/>
    <n v="6900"/>
    <n v="152.58000000000001"/>
    <n v="97.44"/>
    <n v="1052802"/>
    <n v="672336"/>
    <n v="380466"/>
  </r>
  <r>
    <x v="4"/>
    <x v="173"/>
    <x v="0"/>
    <x v="0"/>
    <x v="0"/>
    <x v="620"/>
    <n v="762370336"/>
    <d v="2020-09-23T00:00:00"/>
    <n v="1179"/>
    <n v="255.28"/>
    <n v="159.41999999999999"/>
    <n v="300975.12"/>
    <n v="187956.18"/>
    <n v="113018.94"/>
  </r>
  <r>
    <x v="4"/>
    <x v="176"/>
    <x v="7"/>
    <x v="0"/>
    <x v="0"/>
    <x v="845"/>
    <n v="330312812"/>
    <d v="2019-02-14T00:00:00"/>
    <n v="5756"/>
    <n v="437.2"/>
    <n v="263.33"/>
    <n v="2516523.2000000002"/>
    <n v="1515727.48"/>
    <n v="1000795.72"/>
  </r>
  <r>
    <x v="0"/>
    <x v="13"/>
    <x v="3"/>
    <x v="0"/>
    <x v="2"/>
    <x v="846"/>
    <n v="224727761"/>
    <d v="2018-08-15T00:00:00"/>
    <n v="793"/>
    <n v="205.7"/>
    <n v="117.11"/>
    <n v="163120.1"/>
    <n v="92868.23"/>
    <n v="70251.87"/>
  </r>
  <r>
    <x v="6"/>
    <x v="18"/>
    <x v="8"/>
    <x v="0"/>
    <x v="3"/>
    <x v="617"/>
    <n v="217539012"/>
    <d v="2019-10-31T00:00:00"/>
    <n v="3483"/>
    <n v="421.89"/>
    <n v="364.69"/>
    <n v="1469442.87"/>
    <n v="1270215.27"/>
    <n v="199227.6"/>
  </r>
  <r>
    <x v="4"/>
    <x v="46"/>
    <x v="0"/>
    <x v="0"/>
    <x v="3"/>
    <x v="847"/>
    <n v="600982892"/>
    <d v="2016-08-07T00:00:00"/>
    <n v="3048"/>
    <n v="255.28"/>
    <n v="159.41999999999999"/>
    <n v="778093.44"/>
    <n v="485912.16"/>
    <n v="292181.28000000003"/>
  </r>
  <r>
    <x v="1"/>
    <x v="145"/>
    <x v="10"/>
    <x v="0"/>
    <x v="0"/>
    <x v="848"/>
    <n v="837608230"/>
    <d v="2022-03-03T00:00:00"/>
    <n v="5744"/>
    <n v="154.06"/>
    <n v="90.93"/>
    <n v="884920.64"/>
    <n v="522301.92"/>
    <n v="362618.72"/>
  </r>
  <r>
    <x v="3"/>
    <x v="10"/>
    <x v="5"/>
    <x v="1"/>
    <x v="2"/>
    <x v="849"/>
    <n v="910276353"/>
    <d v="2019-09-27T00:00:00"/>
    <n v="9856"/>
    <n v="109.28"/>
    <n v="35.840000000000003"/>
    <n v="1077063.6799999999"/>
    <n v="353239.03999999998"/>
    <n v="723824.64000000001"/>
  </r>
  <r>
    <x v="1"/>
    <x v="9"/>
    <x v="1"/>
    <x v="1"/>
    <x v="2"/>
    <x v="850"/>
    <n v="872161090"/>
    <d v="2019-04-28T00:00:00"/>
    <n v="703"/>
    <n v="152.58000000000001"/>
    <n v="97.44"/>
    <n v="107263.74"/>
    <n v="68500.320000000007"/>
    <n v="38763.42"/>
  </r>
  <r>
    <x v="2"/>
    <x v="112"/>
    <x v="2"/>
    <x v="1"/>
    <x v="3"/>
    <x v="851"/>
    <n v="396748769"/>
    <d v="2022-01-15T00:00:00"/>
    <n v="5632"/>
    <n v="47.45"/>
    <n v="31.79"/>
    <n v="267238.40000000002"/>
    <n v="179041.28"/>
    <n v="88197.119999999995"/>
  </r>
  <r>
    <x v="1"/>
    <x v="55"/>
    <x v="9"/>
    <x v="1"/>
    <x v="1"/>
    <x v="852"/>
    <n v="127838218"/>
    <d v="2019-10-29T00:00:00"/>
    <n v="9024"/>
    <n v="9.33"/>
    <n v="6.92"/>
    <n v="84193.919999999998"/>
    <n v="62446.080000000002"/>
    <n v="21747.84"/>
  </r>
  <r>
    <x v="2"/>
    <x v="48"/>
    <x v="2"/>
    <x v="0"/>
    <x v="3"/>
    <x v="853"/>
    <n v="329540765"/>
    <d v="2018-09-21T00:00:00"/>
    <n v="7290"/>
    <n v="47.45"/>
    <n v="31.79"/>
    <n v="345910.5"/>
    <n v="231749.1"/>
    <n v="114161.4"/>
  </r>
  <r>
    <x v="1"/>
    <x v="84"/>
    <x v="9"/>
    <x v="1"/>
    <x v="3"/>
    <x v="854"/>
    <n v="436280238"/>
    <d v="2021-06-10T00:00:00"/>
    <n v="3872"/>
    <n v="9.33"/>
    <n v="6.92"/>
    <n v="36125.760000000002"/>
    <n v="26794.240000000002"/>
    <n v="9331.52"/>
  </r>
  <r>
    <x v="0"/>
    <x v="25"/>
    <x v="0"/>
    <x v="1"/>
    <x v="3"/>
    <x v="855"/>
    <n v="402792966"/>
    <d v="2022-07-04T00:00:00"/>
    <n v="4244"/>
    <n v="255.28"/>
    <n v="159.41999999999999"/>
    <n v="1083408.32"/>
    <n v="676578.48"/>
    <n v="406829.84"/>
  </r>
  <r>
    <x v="1"/>
    <x v="39"/>
    <x v="10"/>
    <x v="0"/>
    <x v="0"/>
    <x v="151"/>
    <n v="254127776"/>
    <d v="2015-09-12T00:00:00"/>
    <n v="911"/>
    <n v="154.06"/>
    <n v="90.93"/>
    <n v="140348.66"/>
    <n v="82837.23"/>
    <n v="57511.43"/>
  </r>
  <r>
    <x v="1"/>
    <x v="183"/>
    <x v="2"/>
    <x v="0"/>
    <x v="0"/>
    <x v="856"/>
    <n v="535645997"/>
    <d v="2016-06-18T00:00:00"/>
    <n v="8409"/>
    <n v="47.45"/>
    <n v="31.79"/>
    <n v="399007.05"/>
    <n v="267322.11"/>
    <n v="131684.94"/>
  </r>
  <r>
    <x v="1"/>
    <x v="150"/>
    <x v="5"/>
    <x v="1"/>
    <x v="0"/>
    <x v="338"/>
    <n v="963021457"/>
    <d v="2015-01-25T00:00:00"/>
    <n v="8304"/>
    <n v="109.28"/>
    <n v="35.840000000000003"/>
    <n v="907461.12"/>
    <n v="297615.35999999999"/>
    <n v="609845.76000000001"/>
  </r>
  <r>
    <x v="4"/>
    <x v="95"/>
    <x v="6"/>
    <x v="0"/>
    <x v="2"/>
    <x v="857"/>
    <n v="872240483"/>
    <d v="2018-06-13T00:00:00"/>
    <n v="4197"/>
    <n v="651.21"/>
    <n v="524.96"/>
    <n v="2733128.37"/>
    <n v="2203257.12"/>
    <n v="529871.25"/>
  </r>
  <r>
    <x v="1"/>
    <x v="126"/>
    <x v="11"/>
    <x v="1"/>
    <x v="1"/>
    <x v="858"/>
    <n v="569601905"/>
    <d v="2015-02-02T00:00:00"/>
    <n v="6716"/>
    <n v="668.27"/>
    <n v="502.54"/>
    <n v="4488101.32"/>
    <n v="3375058.64"/>
    <n v="1113042.68"/>
  </r>
  <r>
    <x v="1"/>
    <x v="43"/>
    <x v="1"/>
    <x v="0"/>
    <x v="0"/>
    <x v="859"/>
    <n v="881717050"/>
    <d v="2022-12-23T00:00:00"/>
    <n v="8524"/>
    <n v="152.58000000000001"/>
    <n v="97.44"/>
    <n v="1300591.92"/>
    <n v="830578.56"/>
    <n v="470013.36"/>
  </r>
  <r>
    <x v="1"/>
    <x v="139"/>
    <x v="11"/>
    <x v="1"/>
    <x v="2"/>
    <x v="860"/>
    <n v="905509746"/>
    <d v="2015-10-20T00:00:00"/>
    <n v="9311"/>
    <n v="668.27"/>
    <n v="502.54"/>
    <n v="6222261.9699999997"/>
    <n v="4679149.9400000004"/>
    <n v="1543112.03"/>
  </r>
  <r>
    <x v="1"/>
    <x v="145"/>
    <x v="6"/>
    <x v="0"/>
    <x v="3"/>
    <x v="861"/>
    <n v="258216321"/>
    <d v="2018-06-23T00:00:00"/>
    <n v="802"/>
    <n v="651.21"/>
    <n v="524.96"/>
    <n v="522270.42"/>
    <n v="421017.92"/>
    <n v="101252.5"/>
  </r>
  <r>
    <x v="2"/>
    <x v="121"/>
    <x v="8"/>
    <x v="1"/>
    <x v="3"/>
    <x v="578"/>
    <n v="427385604"/>
    <d v="2021-06-15T00:00:00"/>
    <n v="1752"/>
    <n v="421.89"/>
    <n v="364.69"/>
    <n v="739151.28"/>
    <n v="638936.88"/>
    <n v="100214.39999999999"/>
  </r>
  <r>
    <x v="1"/>
    <x v="77"/>
    <x v="0"/>
    <x v="0"/>
    <x v="3"/>
    <x v="303"/>
    <n v="720878922"/>
    <d v="2020-08-01T00:00:00"/>
    <n v="2948"/>
    <n v="255.28"/>
    <n v="159.41999999999999"/>
    <n v="752565.44"/>
    <n v="469970.16"/>
    <n v="282595.28000000003"/>
  </r>
  <r>
    <x v="2"/>
    <x v="155"/>
    <x v="9"/>
    <x v="1"/>
    <x v="2"/>
    <x v="862"/>
    <n v="516870105"/>
    <d v="2019-03-27T00:00:00"/>
    <n v="2205"/>
    <n v="9.33"/>
    <n v="6.92"/>
    <n v="20572.650000000001"/>
    <n v="15258.6"/>
    <n v="5314.05"/>
  </r>
  <r>
    <x v="2"/>
    <x v="121"/>
    <x v="9"/>
    <x v="1"/>
    <x v="3"/>
    <x v="863"/>
    <n v="613845479"/>
    <d v="2017-06-17T00:00:00"/>
    <n v="9373"/>
    <n v="9.33"/>
    <n v="6.92"/>
    <n v="87450.09"/>
    <n v="64861.16"/>
    <n v="22588.93"/>
  </r>
  <r>
    <x v="2"/>
    <x v="141"/>
    <x v="3"/>
    <x v="1"/>
    <x v="3"/>
    <x v="864"/>
    <n v="980603873"/>
    <d v="2021-07-17T00:00:00"/>
    <n v="1332"/>
    <n v="205.7"/>
    <n v="117.11"/>
    <n v="273992.40000000002"/>
    <n v="155990.51999999999"/>
    <n v="118001.88"/>
  </r>
  <r>
    <x v="1"/>
    <x v="142"/>
    <x v="4"/>
    <x v="1"/>
    <x v="2"/>
    <x v="691"/>
    <n v="306256616"/>
    <d v="2020-11-18T00:00:00"/>
    <n v="6993"/>
    <n v="81.73"/>
    <n v="56.67"/>
    <n v="571537.89"/>
    <n v="396293.31"/>
    <n v="175244.58"/>
  </r>
  <r>
    <x v="4"/>
    <x v="46"/>
    <x v="11"/>
    <x v="1"/>
    <x v="2"/>
    <x v="865"/>
    <n v="950227534"/>
    <d v="2019-11-02T00:00:00"/>
    <n v="2298"/>
    <n v="668.27"/>
    <n v="502.54"/>
    <n v="1535684.46"/>
    <n v="1154836.92"/>
    <n v="380847.54"/>
  </r>
  <r>
    <x v="1"/>
    <x v="132"/>
    <x v="3"/>
    <x v="1"/>
    <x v="0"/>
    <x v="866"/>
    <n v="392252957"/>
    <d v="2015-02-22T00:00:00"/>
    <n v="5222"/>
    <n v="205.7"/>
    <n v="117.11"/>
    <n v="1074165.3999999999"/>
    <n v="611548.42000000004"/>
    <n v="462616.98"/>
  </r>
  <r>
    <x v="2"/>
    <x v="38"/>
    <x v="4"/>
    <x v="0"/>
    <x v="0"/>
    <x v="867"/>
    <n v="682381713"/>
    <d v="2018-07-08T00:00:00"/>
    <n v="768"/>
    <n v="81.73"/>
    <n v="56.67"/>
    <n v="62768.639999999999"/>
    <n v="43522.559999999998"/>
    <n v="19246.080000000002"/>
  </r>
  <r>
    <x v="1"/>
    <x v="34"/>
    <x v="5"/>
    <x v="0"/>
    <x v="3"/>
    <x v="868"/>
    <n v="790975129"/>
    <d v="2021-06-20T00:00:00"/>
    <n v="5973"/>
    <n v="109.28"/>
    <n v="35.840000000000003"/>
    <n v="652729.43999999994"/>
    <n v="214072.32000000001"/>
    <n v="438657.12"/>
  </r>
  <r>
    <x v="1"/>
    <x v="114"/>
    <x v="7"/>
    <x v="1"/>
    <x v="2"/>
    <x v="869"/>
    <n v="658707034"/>
    <d v="2017-03-13T00:00:00"/>
    <n v="4904"/>
    <n v="437.2"/>
    <n v="263.33"/>
    <n v="2144028.7999999998"/>
    <n v="1291370.32"/>
    <n v="852658.48"/>
  </r>
  <r>
    <x v="1"/>
    <x v="89"/>
    <x v="7"/>
    <x v="1"/>
    <x v="1"/>
    <x v="757"/>
    <n v="746563756"/>
    <d v="2018-04-12T00:00:00"/>
    <n v="3661"/>
    <n v="437.2"/>
    <n v="263.33"/>
    <n v="1600589.2"/>
    <n v="964051.13"/>
    <n v="636538.06999999995"/>
  </r>
  <r>
    <x v="0"/>
    <x v="25"/>
    <x v="9"/>
    <x v="1"/>
    <x v="0"/>
    <x v="870"/>
    <n v="685844123"/>
    <d v="2020-05-28T00:00:00"/>
    <n v="5372"/>
    <n v="9.33"/>
    <n v="6.92"/>
    <n v="50120.76"/>
    <n v="37174.239999999998"/>
    <n v="12946.52"/>
  </r>
  <r>
    <x v="0"/>
    <x v="14"/>
    <x v="5"/>
    <x v="1"/>
    <x v="0"/>
    <x v="871"/>
    <n v="628159463"/>
    <d v="2018-12-09T00:00:00"/>
    <n v="5199"/>
    <n v="109.28"/>
    <n v="35.840000000000003"/>
    <n v="568146.72"/>
    <n v="186332.16"/>
    <n v="381814.56"/>
  </r>
  <r>
    <x v="0"/>
    <x v="76"/>
    <x v="1"/>
    <x v="0"/>
    <x v="2"/>
    <x v="872"/>
    <n v="795433604"/>
    <d v="2015-01-19T00:00:00"/>
    <n v="5335"/>
    <n v="152.58000000000001"/>
    <n v="97.44"/>
    <n v="814014.3"/>
    <n v="519842.4"/>
    <n v="294171.90000000002"/>
  </r>
  <r>
    <x v="1"/>
    <x v="17"/>
    <x v="11"/>
    <x v="0"/>
    <x v="1"/>
    <x v="39"/>
    <n v="129902875"/>
    <d v="2018-04-24T00:00:00"/>
    <n v="2"/>
    <n v="668.27"/>
    <n v="502.54"/>
    <n v="1336.54"/>
    <n v="1005.08"/>
    <n v="331.46"/>
  </r>
  <r>
    <x v="4"/>
    <x v="46"/>
    <x v="6"/>
    <x v="1"/>
    <x v="0"/>
    <x v="873"/>
    <n v="344116103"/>
    <d v="2021-10-23T00:00:00"/>
    <n v="457"/>
    <n v="651.21"/>
    <n v="524.96"/>
    <n v="297602.96999999997"/>
    <n v="239906.72"/>
    <n v="57696.25"/>
  </r>
  <r>
    <x v="1"/>
    <x v="58"/>
    <x v="1"/>
    <x v="0"/>
    <x v="0"/>
    <x v="874"/>
    <n v="970934617"/>
    <d v="2015-01-15T00:00:00"/>
    <n v="9984"/>
    <n v="152.58000000000001"/>
    <n v="97.44"/>
    <n v="1523358.72"/>
    <n v="972840.95999999996"/>
    <n v="550517.76000000001"/>
  </r>
  <r>
    <x v="2"/>
    <x v="104"/>
    <x v="3"/>
    <x v="0"/>
    <x v="2"/>
    <x v="694"/>
    <n v="713532245"/>
    <d v="2019-01-03T00:00:00"/>
    <n v="8902"/>
    <n v="205.7"/>
    <n v="117.11"/>
    <n v="1831141.4"/>
    <n v="1042513.22"/>
    <n v="788628.18"/>
  </r>
  <r>
    <x v="1"/>
    <x v="44"/>
    <x v="2"/>
    <x v="1"/>
    <x v="0"/>
    <x v="758"/>
    <n v="595395314"/>
    <d v="2018-05-30T00:00:00"/>
    <n v="9559"/>
    <n v="47.45"/>
    <n v="31.79"/>
    <n v="453574.55"/>
    <n v="303880.61"/>
    <n v="149693.94"/>
  </r>
  <r>
    <x v="0"/>
    <x v="19"/>
    <x v="3"/>
    <x v="1"/>
    <x v="2"/>
    <x v="806"/>
    <n v="810322654"/>
    <d v="2020-01-15T00:00:00"/>
    <n v="1335"/>
    <n v="205.7"/>
    <n v="117.11"/>
    <n v="274609.5"/>
    <n v="156341.85"/>
    <n v="118267.65"/>
  </r>
  <r>
    <x v="1"/>
    <x v="99"/>
    <x v="9"/>
    <x v="0"/>
    <x v="2"/>
    <x v="875"/>
    <n v="272425591"/>
    <d v="2021-03-21T00:00:00"/>
    <n v="5641"/>
    <n v="9.33"/>
    <n v="6.92"/>
    <n v="52630.53"/>
    <n v="39035.72"/>
    <n v="13594.81"/>
  </r>
  <r>
    <x v="0"/>
    <x v="134"/>
    <x v="3"/>
    <x v="1"/>
    <x v="2"/>
    <x v="876"/>
    <n v="666127955"/>
    <d v="2019-07-08T00:00:00"/>
    <n v="920"/>
    <n v="205.7"/>
    <n v="117.11"/>
    <n v="189244"/>
    <n v="107741.2"/>
    <n v="81502.8"/>
  </r>
  <r>
    <x v="1"/>
    <x v="148"/>
    <x v="0"/>
    <x v="1"/>
    <x v="3"/>
    <x v="686"/>
    <n v="596166074"/>
    <d v="2019-01-13T00:00:00"/>
    <n v="7644"/>
    <n v="255.28"/>
    <n v="159.41999999999999"/>
    <n v="1951360.32"/>
    <n v="1218606.48"/>
    <n v="732753.84"/>
  </r>
  <r>
    <x v="2"/>
    <x v="125"/>
    <x v="4"/>
    <x v="1"/>
    <x v="1"/>
    <x v="877"/>
    <n v="537588775"/>
    <d v="2020-07-19T00:00:00"/>
    <n v="3320"/>
    <n v="81.73"/>
    <n v="56.67"/>
    <n v="271343.59999999998"/>
    <n v="188144.4"/>
    <n v="83199.199999999997"/>
  </r>
  <r>
    <x v="1"/>
    <x v="154"/>
    <x v="3"/>
    <x v="1"/>
    <x v="2"/>
    <x v="878"/>
    <n v="585757386"/>
    <d v="2022-03-23T00:00:00"/>
    <n v="7482"/>
    <n v="205.7"/>
    <n v="117.11"/>
    <n v="1539047.4"/>
    <n v="876217.02"/>
    <n v="662830.38"/>
  </r>
  <r>
    <x v="1"/>
    <x v="55"/>
    <x v="2"/>
    <x v="1"/>
    <x v="1"/>
    <x v="879"/>
    <n v="906345736"/>
    <d v="2020-11-21T00:00:00"/>
    <n v="6699"/>
    <n v="47.45"/>
    <n v="31.79"/>
    <n v="317867.55"/>
    <n v="212961.21"/>
    <n v="104906.34"/>
  </r>
  <r>
    <x v="1"/>
    <x v="148"/>
    <x v="7"/>
    <x v="1"/>
    <x v="0"/>
    <x v="880"/>
    <n v="385340154"/>
    <d v="2020-03-18T00:00:00"/>
    <n v="9569"/>
    <n v="437.2"/>
    <n v="263.33"/>
    <n v="4183566.8"/>
    <n v="2519804.77"/>
    <n v="1663762.03"/>
  </r>
  <r>
    <x v="1"/>
    <x v="136"/>
    <x v="7"/>
    <x v="1"/>
    <x v="3"/>
    <x v="881"/>
    <n v="679039466"/>
    <d v="2020-07-05T00:00:00"/>
    <n v="1723"/>
    <n v="437.2"/>
    <n v="263.33"/>
    <n v="753295.6"/>
    <n v="453717.59"/>
    <n v="299578.01"/>
  </r>
  <r>
    <x v="1"/>
    <x v="84"/>
    <x v="11"/>
    <x v="1"/>
    <x v="2"/>
    <x v="882"/>
    <n v="364055001"/>
    <d v="2021-05-13T00:00:00"/>
    <n v="820"/>
    <n v="668.27"/>
    <n v="502.54"/>
    <n v="547981.4"/>
    <n v="412082.8"/>
    <n v="135898.6"/>
  </r>
  <r>
    <x v="2"/>
    <x v="144"/>
    <x v="0"/>
    <x v="0"/>
    <x v="3"/>
    <x v="883"/>
    <n v="787310588"/>
    <d v="2021-04-21T00:00:00"/>
    <n v="1554"/>
    <n v="255.28"/>
    <n v="159.41999999999999"/>
    <n v="396705.12"/>
    <n v="247738.68"/>
    <n v="148966.44"/>
  </r>
  <r>
    <x v="1"/>
    <x v="98"/>
    <x v="5"/>
    <x v="0"/>
    <x v="3"/>
    <x v="884"/>
    <n v="216042554"/>
    <d v="2015-12-20T00:00:00"/>
    <n v="647"/>
    <n v="109.28"/>
    <n v="35.840000000000003"/>
    <n v="70704.160000000003"/>
    <n v="23188.48"/>
    <n v="47515.68"/>
  </r>
  <r>
    <x v="1"/>
    <x v="44"/>
    <x v="0"/>
    <x v="1"/>
    <x v="2"/>
    <x v="885"/>
    <n v="587799727"/>
    <d v="2021-03-27T00:00:00"/>
    <n v="1856"/>
    <n v="255.28"/>
    <n v="159.41999999999999"/>
    <n v="473799.67999999999"/>
    <n v="295883.52000000002"/>
    <n v="177916.16"/>
  </r>
  <r>
    <x v="3"/>
    <x v="30"/>
    <x v="9"/>
    <x v="0"/>
    <x v="2"/>
    <x v="886"/>
    <n v="760443437"/>
    <d v="2019-12-13T00:00:00"/>
    <n v="966"/>
    <n v="9.33"/>
    <n v="6.92"/>
    <n v="9012.7800000000007"/>
    <n v="6684.72"/>
    <n v="2328.06"/>
  </r>
  <r>
    <x v="2"/>
    <x v="170"/>
    <x v="6"/>
    <x v="1"/>
    <x v="0"/>
    <x v="887"/>
    <n v="562147510"/>
    <d v="2015-10-11T00:00:00"/>
    <n v="795"/>
    <n v="651.21"/>
    <n v="524.96"/>
    <n v="517711.95"/>
    <n v="417343.2"/>
    <n v="100368.75"/>
  </r>
  <r>
    <x v="1"/>
    <x v="179"/>
    <x v="1"/>
    <x v="1"/>
    <x v="2"/>
    <x v="888"/>
    <n v="341398274"/>
    <d v="2017-03-07T00:00:00"/>
    <n v="6191"/>
    <n v="152.58000000000001"/>
    <n v="97.44"/>
    <n v="944622.78"/>
    <n v="603251.04"/>
    <n v="341371.74"/>
  </r>
  <r>
    <x v="1"/>
    <x v="140"/>
    <x v="9"/>
    <x v="1"/>
    <x v="3"/>
    <x v="889"/>
    <n v="516994559"/>
    <d v="2015-06-20T00:00:00"/>
    <n v="9034"/>
    <n v="9.33"/>
    <n v="6.92"/>
    <n v="84287.22"/>
    <n v="62515.28"/>
    <n v="21771.94"/>
  </r>
  <r>
    <x v="4"/>
    <x v="160"/>
    <x v="2"/>
    <x v="1"/>
    <x v="1"/>
    <x v="890"/>
    <n v="228047692"/>
    <d v="2017-02-27T00:00:00"/>
    <n v="3235"/>
    <n v="47.45"/>
    <n v="31.79"/>
    <n v="153500.75"/>
    <n v="102840.65"/>
    <n v="50660.1"/>
  </r>
  <r>
    <x v="1"/>
    <x v="80"/>
    <x v="6"/>
    <x v="0"/>
    <x v="3"/>
    <x v="891"/>
    <n v="483981502"/>
    <d v="2022-05-04T00:00:00"/>
    <n v="9736"/>
    <n v="651.21"/>
    <n v="524.96"/>
    <n v="6340180.5599999996"/>
    <n v="5111010.5599999996"/>
    <n v="1229170"/>
  </r>
  <r>
    <x v="3"/>
    <x v="60"/>
    <x v="5"/>
    <x v="1"/>
    <x v="0"/>
    <x v="892"/>
    <n v="114532315"/>
    <d v="2018-09-30T00:00:00"/>
    <n v="1512"/>
    <n v="109.28"/>
    <n v="35.840000000000003"/>
    <n v="165231.35999999999"/>
    <n v="54190.080000000002"/>
    <n v="111041.28"/>
  </r>
  <r>
    <x v="0"/>
    <x v="72"/>
    <x v="9"/>
    <x v="1"/>
    <x v="3"/>
    <x v="893"/>
    <n v="719748961"/>
    <d v="2017-03-23T00:00:00"/>
    <n v="8567"/>
    <n v="9.33"/>
    <n v="6.92"/>
    <n v="79930.11"/>
    <n v="59283.64"/>
    <n v="20646.47"/>
  </r>
  <r>
    <x v="3"/>
    <x v="11"/>
    <x v="3"/>
    <x v="0"/>
    <x v="3"/>
    <x v="894"/>
    <n v="819992768"/>
    <d v="2020-11-13T00:00:00"/>
    <n v="2937"/>
    <n v="205.7"/>
    <n v="117.11"/>
    <n v="604140.9"/>
    <n v="343952.07"/>
    <n v="260188.83"/>
  </r>
  <r>
    <x v="2"/>
    <x v="82"/>
    <x v="7"/>
    <x v="1"/>
    <x v="1"/>
    <x v="895"/>
    <n v="805937564"/>
    <d v="2017-01-07T00:00:00"/>
    <n v="3690"/>
    <n v="437.2"/>
    <n v="263.33"/>
    <n v="1613268"/>
    <n v="971687.7"/>
    <n v="641580.30000000005"/>
  </r>
  <r>
    <x v="1"/>
    <x v="114"/>
    <x v="4"/>
    <x v="0"/>
    <x v="1"/>
    <x v="896"/>
    <n v="688569676"/>
    <d v="2015-10-29T00:00:00"/>
    <n v="1924"/>
    <n v="81.73"/>
    <n v="56.67"/>
    <n v="157248.51999999999"/>
    <n v="109033.08"/>
    <n v="48215.44"/>
  </r>
  <r>
    <x v="1"/>
    <x v="159"/>
    <x v="7"/>
    <x v="0"/>
    <x v="3"/>
    <x v="897"/>
    <n v="549187934"/>
    <d v="2015-07-17T00:00:00"/>
    <n v="5769"/>
    <n v="437.2"/>
    <n v="263.33"/>
    <n v="2522206.7999999998"/>
    <n v="1519150.77"/>
    <n v="1003056.03"/>
  </r>
  <r>
    <x v="1"/>
    <x v="139"/>
    <x v="5"/>
    <x v="0"/>
    <x v="0"/>
    <x v="898"/>
    <n v="989403665"/>
    <d v="2015-05-25T00:00:00"/>
    <n v="5386"/>
    <n v="109.28"/>
    <n v="35.840000000000003"/>
    <n v="588582.07999999996"/>
    <n v="193034.23999999999"/>
    <n v="395547.84"/>
  </r>
  <r>
    <x v="4"/>
    <x v="6"/>
    <x v="0"/>
    <x v="0"/>
    <x v="1"/>
    <x v="899"/>
    <n v="881140697"/>
    <d v="2020-05-29T00:00:00"/>
    <n v="7968"/>
    <n v="255.28"/>
    <n v="159.41999999999999"/>
    <n v="2034071.04"/>
    <n v="1270258.56"/>
    <n v="763812.48"/>
  </r>
  <r>
    <x v="1"/>
    <x v="116"/>
    <x v="11"/>
    <x v="0"/>
    <x v="3"/>
    <x v="900"/>
    <n v="516635358"/>
    <d v="2020-02-26T00:00:00"/>
    <n v="2738"/>
    <n v="668.27"/>
    <n v="502.54"/>
    <n v="1829723.26"/>
    <n v="1375954.52"/>
    <n v="453768.74"/>
  </r>
  <r>
    <x v="6"/>
    <x v="103"/>
    <x v="9"/>
    <x v="0"/>
    <x v="0"/>
    <x v="901"/>
    <n v="258436477"/>
    <d v="2017-04-20T00:00:00"/>
    <n v="5951"/>
    <n v="9.33"/>
    <n v="6.92"/>
    <n v="55522.83"/>
    <n v="41180.92"/>
    <n v="14341.91"/>
  </r>
  <r>
    <x v="4"/>
    <x v="46"/>
    <x v="9"/>
    <x v="1"/>
    <x v="1"/>
    <x v="902"/>
    <n v="989405381"/>
    <d v="2016-06-22T00:00:00"/>
    <n v="5894"/>
    <n v="9.33"/>
    <n v="6.92"/>
    <n v="54991.02"/>
    <n v="40786.480000000003"/>
    <n v="14204.54"/>
  </r>
  <r>
    <x v="1"/>
    <x v="127"/>
    <x v="7"/>
    <x v="1"/>
    <x v="0"/>
    <x v="609"/>
    <n v="962715899"/>
    <d v="2022-12-21T00:00:00"/>
    <n v="7883"/>
    <n v="437.2"/>
    <n v="263.33"/>
    <n v="3446447.6"/>
    <n v="2075830.39"/>
    <n v="1370617.21"/>
  </r>
  <r>
    <x v="1"/>
    <x v="145"/>
    <x v="7"/>
    <x v="1"/>
    <x v="1"/>
    <x v="220"/>
    <n v="751854360"/>
    <d v="2022-05-07T00:00:00"/>
    <n v="9268"/>
    <n v="437.2"/>
    <n v="263.33"/>
    <n v="4051969.6"/>
    <n v="2440542.44"/>
    <n v="1611427.16"/>
  </r>
  <r>
    <x v="2"/>
    <x v="48"/>
    <x v="11"/>
    <x v="0"/>
    <x v="3"/>
    <x v="107"/>
    <n v="100619590"/>
    <d v="2018-03-31T00:00:00"/>
    <n v="4427"/>
    <n v="668.27"/>
    <n v="502.54"/>
    <n v="2958431.29"/>
    <n v="2224744.58"/>
    <n v="733686.71"/>
  </r>
  <r>
    <x v="1"/>
    <x v="168"/>
    <x v="5"/>
    <x v="1"/>
    <x v="0"/>
    <x v="903"/>
    <n v="173122918"/>
    <d v="2015-07-25T00:00:00"/>
    <n v="9773"/>
    <n v="109.28"/>
    <n v="35.840000000000003"/>
    <n v="1067993.44"/>
    <n v="350264.32000000001"/>
    <n v="717729.12"/>
  </r>
  <r>
    <x v="1"/>
    <x v="131"/>
    <x v="11"/>
    <x v="1"/>
    <x v="1"/>
    <x v="382"/>
    <n v="403788173"/>
    <d v="2021-11-16T00:00:00"/>
    <n v="8748"/>
    <n v="668.27"/>
    <n v="502.54"/>
    <n v="5846025.96"/>
    <n v="4396219.92"/>
    <n v="1449806.04"/>
  </r>
  <r>
    <x v="1"/>
    <x v="149"/>
    <x v="9"/>
    <x v="0"/>
    <x v="0"/>
    <x v="904"/>
    <n v="747351682"/>
    <d v="2017-07-24T00:00:00"/>
    <n v="6825"/>
    <n v="9.33"/>
    <n v="6.92"/>
    <n v="63677.25"/>
    <n v="47229"/>
    <n v="16448.25"/>
  </r>
  <r>
    <x v="1"/>
    <x v="34"/>
    <x v="11"/>
    <x v="0"/>
    <x v="3"/>
    <x v="33"/>
    <n v="328862273"/>
    <d v="2019-05-24T00:00:00"/>
    <n v="6510"/>
    <n v="668.27"/>
    <n v="502.54"/>
    <n v="4350437.7"/>
    <n v="3271535.4"/>
    <n v="1078902.3"/>
  </r>
  <r>
    <x v="1"/>
    <x v="150"/>
    <x v="4"/>
    <x v="0"/>
    <x v="0"/>
    <x v="905"/>
    <n v="593681275"/>
    <d v="2021-09-11T00:00:00"/>
    <n v="2337"/>
    <n v="81.73"/>
    <n v="56.67"/>
    <n v="191003.01"/>
    <n v="132437.79"/>
    <n v="58565.22"/>
  </r>
  <r>
    <x v="1"/>
    <x v="169"/>
    <x v="2"/>
    <x v="0"/>
    <x v="1"/>
    <x v="906"/>
    <n v="357482516"/>
    <d v="2018-07-28T00:00:00"/>
    <n v="5875"/>
    <n v="47.45"/>
    <n v="31.79"/>
    <n v="278768.75"/>
    <n v="186766.25"/>
    <n v="92002.5"/>
  </r>
  <r>
    <x v="1"/>
    <x v="80"/>
    <x v="9"/>
    <x v="0"/>
    <x v="2"/>
    <x v="20"/>
    <n v="756252324"/>
    <d v="2022-02-09T00:00:00"/>
    <n v="723"/>
    <n v="9.33"/>
    <n v="6.92"/>
    <n v="6745.59"/>
    <n v="5003.16"/>
    <n v="1742.43"/>
  </r>
  <r>
    <x v="6"/>
    <x v="103"/>
    <x v="6"/>
    <x v="0"/>
    <x v="0"/>
    <x v="525"/>
    <n v="296289527"/>
    <d v="2019-10-14T00:00:00"/>
    <n v="7510"/>
    <n v="651.21"/>
    <n v="524.96"/>
    <n v="4890587.0999999996"/>
    <n v="3942449.6"/>
    <n v="948137.5"/>
  </r>
  <r>
    <x v="1"/>
    <x v="130"/>
    <x v="1"/>
    <x v="0"/>
    <x v="0"/>
    <x v="907"/>
    <n v="704205453"/>
    <d v="2021-11-20T00:00:00"/>
    <n v="8897"/>
    <n v="152.58000000000001"/>
    <n v="97.44"/>
    <n v="1357504.26"/>
    <n v="866923.68"/>
    <n v="490580.58"/>
  </r>
  <r>
    <x v="2"/>
    <x v="65"/>
    <x v="3"/>
    <x v="1"/>
    <x v="0"/>
    <x v="908"/>
    <n v="176923930"/>
    <d v="2022-08-30T00:00:00"/>
    <n v="4577"/>
    <n v="205.7"/>
    <n v="117.11"/>
    <n v="941488.9"/>
    <n v="536012.47"/>
    <n v="405476.43"/>
  </r>
  <r>
    <x v="1"/>
    <x v="53"/>
    <x v="10"/>
    <x v="0"/>
    <x v="0"/>
    <x v="909"/>
    <n v="131681287"/>
    <d v="2022-03-02T00:00:00"/>
    <n v="6274"/>
    <n v="154.06"/>
    <n v="90.93"/>
    <n v="966572.44"/>
    <n v="570494.81999999995"/>
    <n v="396077.62"/>
  </r>
  <r>
    <x v="3"/>
    <x v="61"/>
    <x v="9"/>
    <x v="0"/>
    <x v="1"/>
    <x v="910"/>
    <n v="256026351"/>
    <d v="2018-11-13T00:00:00"/>
    <n v="2742"/>
    <n v="9.33"/>
    <n v="6.92"/>
    <n v="25582.86"/>
    <n v="18974.64"/>
    <n v="6608.22"/>
  </r>
  <r>
    <x v="1"/>
    <x v="54"/>
    <x v="1"/>
    <x v="1"/>
    <x v="2"/>
    <x v="911"/>
    <n v="757820451"/>
    <d v="2015-04-26T00:00:00"/>
    <n v="4767"/>
    <n v="152.58000000000001"/>
    <n v="97.44"/>
    <n v="727348.86"/>
    <n v="464496.48"/>
    <n v="262852.38"/>
  </r>
  <r>
    <x v="3"/>
    <x v="151"/>
    <x v="10"/>
    <x v="1"/>
    <x v="3"/>
    <x v="912"/>
    <n v="115237414"/>
    <d v="2018-09-27T00:00:00"/>
    <n v="167"/>
    <n v="154.06"/>
    <n v="90.93"/>
    <n v="25728.02"/>
    <n v="15185.31"/>
    <n v="10542.71"/>
  </r>
  <r>
    <x v="1"/>
    <x v="86"/>
    <x v="5"/>
    <x v="1"/>
    <x v="3"/>
    <x v="913"/>
    <n v="926763570"/>
    <d v="2016-11-25T00:00:00"/>
    <n v="8790"/>
    <n v="109.28"/>
    <n v="35.840000000000003"/>
    <n v="960571.2"/>
    <n v="315033.59999999998"/>
    <n v="645537.6"/>
  </r>
  <r>
    <x v="4"/>
    <x v="46"/>
    <x v="9"/>
    <x v="0"/>
    <x v="3"/>
    <x v="914"/>
    <n v="461197745"/>
    <d v="2015-10-24T00:00:00"/>
    <n v="7517"/>
    <n v="9.33"/>
    <n v="6.92"/>
    <n v="70133.61"/>
    <n v="52017.64"/>
    <n v="18115.97"/>
  </r>
  <r>
    <x v="1"/>
    <x v="157"/>
    <x v="11"/>
    <x v="0"/>
    <x v="0"/>
    <x v="915"/>
    <n v="107651269"/>
    <d v="2019-11-11T00:00:00"/>
    <n v="5258"/>
    <n v="668.27"/>
    <n v="502.54"/>
    <n v="3513763.66"/>
    <n v="2642355.3199999998"/>
    <n v="871408.34"/>
  </r>
  <r>
    <x v="1"/>
    <x v="152"/>
    <x v="2"/>
    <x v="0"/>
    <x v="3"/>
    <x v="916"/>
    <n v="425547969"/>
    <d v="2022-09-11T00:00:00"/>
    <n v="7955"/>
    <n v="47.45"/>
    <n v="31.79"/>
    <n v="377464.75"/>
    <n v="252889.45"/>
    <n v="124575.3"/>
  </r>
  <r>
    <x v="0"/>
    <x v="25"/>
    <x v="11"/>
    <x v="1"/>
    <x v="1"/>
    <x v="917"/>
    <n v="694624173"/>
    <d v="2018-08-16T00:00:00"/>
    <n v="3584"/>
    <n v="668.27"/>
    <n v="502.54"/>
    <n v="2395079.6800000002"/>
    <n v="1801103.3600000001"/>
    <n v="593976.31999999995"/>
  </r>
  <r>
    <x v="1"/>
    <x v="22"/>
    <x v="5"/>
    <x v="1"/>
    <x v="2"/>
    <x v="436"/>
    <n v="264928710"/>
    <d v="2016-01-27T00:00:00"/>
    <n v="7147"/>
    <n v="109.28"/>
    <n v="35.840000000000003"/>
    <n v="781024.16"/>
    <n v="256148.48000000001"/>
    <n v="524875.68000000005"/>
  </r>
  <r>
    <x v="6"/>
    <x v="171"/>
    <x v="11"/>
    <x v="0"/>
    <x v="0"/>
    <x v="918"/>
    <n v="806822907"/>
    <d v="2018-04-08T00:00:00"/>
    <n v="5683"/>
    <n v="668.27"/>
    <n v="502.54"/>
    <n v="3797778.41"/>
    <n v="2855934.82"/>
    <n v="941843.59"/>
  </r>
  <r>
    <x v="0"/>
    <x v="134"/>
    <x v="3"/>
    <x v="1"/>
    <x v="1"/>
    <x v="326"/>
    <n v="460980594"/>
    <d v="2019-02-13T00:00:00"/>
    <n v="3257"/>
    <n v="205.7"/>
    <n v="117.11"/>
    <n v="669964.9"/>
    <n v="381427.27"/>
    <n v="288537.63"/>
  </r>
  <r>
    <x v="1"/>
    <x v="131"/>
    <x v="10"/>
    <x v="0"/>
    <x v="3"/>
    <x v="919"/>
    <n v="588388097"/>
    <d v="2017-08-25T00:00:00"/>
    <n v="5968"/>
    <n v="154.06"/>
    <n v="90.93"/>
    <n v="919430.08"/>
    <n v="542670.24"/>
    <n v="376759.84"/>
  </r>
  <r>
    <x v="1"/>
    <x v="34"/>
    <x v="2"/>
    <x v="1"/>
    <x v="2"/>
    <x v="435"/>
    <n v="820344245"/>
    <d v="2018-12-16T00:00:00"/>
    <n v="6947"/>
    <n v="47.45"/>
    <n v="31.79"/>
    <n v="329635.15000000002"/>
    <n v="220845.13"/>
    <n v="108790.02"/>
  </r>
  <r>
    <x v="4"/>
    <x v="143"/>
    <x v="0"/>
    <x v="0"/>
    <x v="2"/>
    <x v="813"/>
    <n v="408460366"/>
    <d v="2015-12-27T00:00:00"/>
    <n v="1354"/>
    <n v="255.28"/>
    <n v="159.41999999999999"/>
    <n v="345649.12"/>
    <n v="215854.68"/>
    <n v="129794.44"/>
  </r>
  <r>
    <x v="6"/>
    <x v="103"/>
    <x v="0"/>
    <x v="1"/>
    <x v="3"/>
    <x v="920"/>
    <n v="474660289"/>
    <d v="2019-10-06T00:00:00"/>
    <n v="1382"/>
    <n v="255.28"/>
    <n v="159.41999999999999"/>
    <n v="352796.96"/>
    <n v="220318.44"/>
    <n v="132478.51999999999"/>
  </r>
  <r>
    <x v="1"/>
    <x v="152"/>
    <x v="2"/>
    <x v="1"/>
    <x v="2"/>
    <x v="921"/>
    <n v="861180341"/>
    <d v="2022-02-20T00:00:00"/>
    <n v="1255"/>
    <n v="47.45"/>
    <n v="31.79"/>
    <n v="59549.75"/>
    <n v="39896.449999999997"/>
    <n v="19653.3"/>
  </r>
  <r>
    <x v="1"/>
    <x v="169"/>
    <x v="2"/>
    <x v="1"/>
    <x v="0"/>
    <x v="922"/>
    <n v="580569350"/>
    <d v="2021-07-03T00:00:00"/>
    <n v="2227"/>
    <n v="47.45"/>
    <n v="31.79"/>
    <n v="105671.15"/>
    <n v="70796.33"/>
    <n v="34874.82"/>
  </r>
  <r>
    <x v="4"/>
    <x v="95"/>
    <x v="2"/>
    <x v="1"/>
    <x v="0"/>
    <x v="441"/>
    <n v="965688645"/>
    <d v="2022-06-23T00:00:00"/>
    <n v="7585"/>
    <n v="47.45"/>
    <n v="31.79"/>
    <n v="359908.25"/>
    <n v="241127.15"/>
    <n v="118781.1"/>
  </r>
  <r>
    <x v="0"/>
    <x v="69"/>
    <x v="2"/>
    <x v="1"/>
    <x v="1"/>
    <x v="504"/>
    <n v="719712054"/>
    <d v="2021-10-17T00:00:00"/>
    <n v="7645"/>
    <n v="47.45"/>
    <n v="31.79"/>
    <n v="362755.25"/>
    <n v="243034.55"/>
    <n v="119720.7"/>
  </r>
  <r>
    <x v="0"/>
    <x v="1"/>
    <x v="11"/>
    <x v="0"/>
    <x v="2"/>
    <x v="923"/>
    <n v="866125905"/>
    <d v="2019-12-29T00:00:00"/>
    <n v="4757"/>
    <n v="668.27"/>
    <n v="502.54"/>
    <n v="3178960.39"/>
    <n v="2390582.7799999998"/>
    <n v="788377.61"/>
  </r>
  <r>
    <x v="1"/>
    <x v="105"/>
    <x v="3"/>
    <x v="1"/>
    <x v="0"/>
    <x v="924"/>
    <n v="698729026"/>
    <d v="2020-09-25T00:00:00"/>
    <n v="8301"/>
    <n v="205.7"/>
    <n v="117.11"/>
    <n v="1707515.7"/>
    <n v="972130.11"/>
    <n v="735385.59"/>
  </r>
  <r>
    <x v="2"/>
    <x v="102"/>
    <x v="11"/>
    <x v="0"/>
    <x v="2"/>
    <x v="925"/>
    <n v="931632745"/>
    <d v="2020-05-02T00:00:00"/>
    <n v="9687"/>
    <n v="668.27"/>
    <n v="502.54"/>
    <n v="6473531.4900000002"/>
    <n v="4868104.9800000004"/>
    <n v="1605426.51"/>
  </r>
  <r>
    <x v="2"/>
    <x v="147"/>
    <x v="3"/>
    <x v="1"/>
    <x v="3"/>
    <x v="926"/>
    <n v="549260890"/>
    <d v="2018-03-25T00:00:00"/>
    <n v="7358"/>
    <n v="205.7"/>
    <n v="117.11"/>
    <n v="1513540.6"/>
    <n v="861695.38"/>
    <n v="651845.22"/>
  </r>
  <r>
    <x v="3"/>
    <x v="20"/>
    <x v="2"/>
    <x v="0"/>
    <x v="1"/>
    <x v="434"/>
    <n v="856349790"/>
    <d v="2019-08-26T00:00:00"/>
    <n v="1788"/>
    <n v="47.45"/>
    <n v="31.79"/>
    <n v="84840.6"/>
    <n v="56840.52"/>
    <n v="28000.080000000002"/>
  </r>
  <r>
    <x v="0"/>
    <x v="181"/>
    <x v="4"/>
    <x v="1"/>
    <x v="3"/>
    <x v="511"/>
    <n v="527948272"/>
    <d v="2022-05-21T00:00:00"/>
    <n v="481"/>
    <n v="81.73"/>
    <n v="56.67"/>
    <n v="39312.129999999997"/>
    <n v="27258.27"/>
    <n v="12053.86"/>
  </r>
  <r>
    <x v="1"/>
    <x v="67"/>
    <x v="10"/>
    <x v="1"/>
    <x v="0"/>
    <x v="403"/>
    <n v="559417665"/>
    <d v="2019-02-28T00:00:00"/>
    <n v="2973"/>
    <n v="154.06"/>
    <n v="90.93"/>
    <n v="458020.38"/>
    <n v="270334.89"/>
    <n v="187685.49"/>
  </r>
  <r>
    <x v="0"/>
    <x v="25"/>
    <x v="11"/>
    <x v="0"/>
    <x v="1"/>
    <x v="927"/>
    <n v="216431796"/>
    <d v="2020-09-03T00:00:00"/>
    <n v="5833"/>
    <n v="668.27"/>
    <n v="502.54"/>
    <n v="3898018.91"/>
    <n v="2931315.82"/>
    <n v="966703.09"/>
  </r>
  <r>
    <x v="1"/>
    <x v="77"/>
    <x v="11"/>
    <x v="0"/>
    <x v="1"/>
    <x v="401"/>
    <n v="184976994"/>
    <d v="2015-09-21T00:00:00"/>
    <n v="7658"/>
    <n v="668.27"/>
    <n v="502.54"/>
    <n v="5117611.66"/>
    <n v="3848451.32"/>
    <n v="1269160.3400000001"/>
  </r>
  <r>
    <x v="1"/>
    <x v="74"/>
    <x v="4"/>
    <x v="1"/>
    <x v="0"/>
    <x v="167"/>
    <n v="321352088"/>
    <d v="2021-05-06T00:00:00"/>
    <n v="4079"/>
    <n v="81.73"/>
    <n v="56.67"/>
    <n v="333376.67"/>
    <n v="231156.93"/>
    <n v="102219.74"/>
  </r>
  <r>
    <x v="1"/>
    <x v="161"/>
    <x v="9"/>
    <x v="1"/>
    <x v="0"/>
    <x v="928"/>
    <n v="102168405"/>
    <d v="2020-05-29T00:00:00"/>
    <n v="2756"/>
    <n v="9.33"/>
    <n v="6.92"/>
    <n v="25713.48"/>
    <n v="19071.52"/>
    <n v="6641.96"/>
  </r>
  <r>
    <x v="1"/>
    <x v="85"/>
    <x v="2"/>
    <x v="0"/>
    <x v="0"/>
    <x v="929"/>
    <n v="874349772"/>
    <d v="2019-01-04T00:00:00"/>
    <n v="8383"/>
    <n v="47.45"/>
    <n v="31.79"/>
    <n v="397773.35"/>
    <n v="266495.57"/>
    <n v="131277.78"/>
  </r>
  <r>
    <x v="0"/>
    <x v="119"/>
    <x v="10"/>
    <x v="0"/>
    <x v="3"/>
    <x v="307"/>
    <n v="905132520"/>
    <d v="2021-12-09T00:00:00"/>
    <n v="7681"/>
    <n v="154.06"/>
    <n v="90.93"/>
    <n v="1183334.8600000001"/>
    <n v="698433.33"/>
    <n v="484901.53"/>
  </r>
  <r>
    <x v="3"/>
    <x v="8"/>
    <x v="10"/>
    <x v="1"/>
    <x v="3"/>
    <x v="930"/>
    <n v="332065474"/>
    <d v="2018-10-13T00:00:00"/>
    <n v="4408"/>
    <n v="154.06"/>
    <n v="90.93"/>
    <n v="679096.48"/>
    <n v="400819.44"/>
    <n v="278277.03999999998"/>
  </r>
  <r>
    <x v="1"/>
    <x v="152"/>
    <x v="11"/>
    <x v="0"/>
    <x v="3"/>
    <x v="931"/>
    <n v="713009965"/>
    <d v="2016-12-16T00:00:00"/>
    <n v="4348"/>
    <n v="668.27"/>
    <n v="502.54"/>
    <n v="2905637.96"/>
    <n v="2185043.92"/>
    <n v="720594.04"/>
  </r>
  <r>
    <x v="1"/>
    <x v="161"/>
    <x v="0"/>
    <x v="1"/>
    <x v="0"/>
    <x v="932"/>
    <n v="976139819"/>
    <d v="2017-07-22T00:00:00"/>
    <n v="319"/>
    <n v="255.28"/>
    <n v="159.41999999999999"/>
    <n v="81434.320000000007"/>
    <n v="50854.98"/>
    <n v="30579.34"/>
  </r>
  <r>
    <x v="1"/>
    <x v="152"/>
    <x v="0"/>
    <x v="0"/>
    <x v="0"/>
    <x v="933"/>
    <n v="569941365"/>
    <d v="2016-11-26T00:00:00"/>
    <n v="7170"/>
    <n v="255.28"/>
    <n v="159.41999999999999"/>
    <n v="1830357.6"/>
    <n v="1143041.3999999999"/>
    <n v="687316.2"/>
  </r>
  <r>
    <x v="1"/>
    <x v="154"/>
    <x v="3"/>
    <x v="0"/>
    <x v="1"/>
    <x v="934"/>
    <n v="813213431"/>
    <d v="2020-07-31T00:00:00"/>
    <n v="6781"/>
    <n v="205.7"/>
    <n v="117.11"/>
    <n v="1394851.7"/>
    <n v="794122.91"/>
    <n v="600728.79"/>
  </r>
  <r>
    <x v="1"/>
    <x v="81"/>
    <x v="11"/>
    <x v="0"/>
    <x v="3"/>
    <x v="935"/>
    <n v="845067346"/>
    <d v="2022-09-13T00:00:00"/>
    <n v="3062"/>
    <n v="668.27"/>
    <n v="502.54"/>
    <n v="2046242.74"/>
    <n v="1538777.48"/>
    <n v="507465.26"/>
  </r>
  <r>
    <x v="1"/>
    <x v="2"/>
    <x v="9"/>
    <x v="1"/>
    <x v="0"/>
    <x v="936"/>
    <n v="774926936"/>
    <d v="2018-11-27T00:00:00"/>
    <n v="6956"/>
    <n v="9.33"/>
    <n v="6.92"/>
    <n v="64899.48"/>
    <n v="48135.519999999997"/>
    <n v="16763.96"/>
  </r>
  <r>
    <x v="1"/>
    <x v="28"/>
    <x v="2"/>
    <x v="0"/>
    <x v="2"/>
    <x v="937"/>
    <n v="332528531"/>
    <d v="2018-08-22T00:00:00"/>
    <n v="1437"/>
    <n v="47.45"/>
    <n v="31.79"/>
    <n v="68185.649999999994"/>
    <n v="45682.23"/>
    <n v="22503.42"/>
  </r>
  <r>
    <x v="1"/>
    <x v="109"/>
    <x v="0"/>
    <x v="0"/>
    <x v="3"/>
    <x v="938"/>
    <n v="217920958"/>
    <d v="2021-06-25T00:00:00"/>
    <n v="6509"/>
    <n v="255.28"/>
    <n v="159.41999999999999"/>
    <n v="1661617.52"/>
    <n v="1037664.78"/>
    <n v="623952.74"/>
  </r>
  <r>
    <x v="0"/>
    <x v="135"/>
    <x v="4"/>
    <x v="1"/>
    <x v="3"/>
    <x v="813"/>
    <n v="751465547"/>
    <d v="2015-12-12T00:00:00"/>
    <n v="4209"/>
    <n v="81.73"/>
    <n v="56.67"/>
    <n v="344001.57"/>
    <n v="238524.03"/>
    <n v="105477.54"/>
  </r>
  <r>
    <x v="1"/>
    <x v="116"/>
    <x v="5"/>
    <x v="0"/>
    <x v="1"/>
    <x v="939"/>
    <n v="523836123"/>
    <d v="2019-03-22T00:00:00"/>
    <n v="3605"/>
    <n v="109.28"/>
    <n v="35.840000000000003"/>
    <n v="393954.4"/>
    <n v="129203.2"/>
    <n v="264751.2"/>
  </r>
  <r>
    <x v="1"/>
    <x v="64"/>
    <x v="10"/>
    <x v="0"/>
    <x v="1"/>
    <x v="454"/>
    <n v="446019017"/>
    <d v="2021-11-25T00:00:00"/>
    <n v="5794"/>
    <n v="154.06"/>
    <n v="90.93"/>
    <n v="892623.64"/>
    <n v="526848.42000000004"/>
    <n v="365775.22"/>
  </r>
  <r>
    <x v="2"/>
    <x v="4"/>
    <x v="6"/>
    <x v="1"/>
    <x v="3"/>
    <x v="325"/>
    <n v="599313056"/>
    <d v="2022-08-29T00:00:00"/>
    <n v="8906"/>
    <n v="651.21"/>
    <n v="524.96"/>
    <n v="5799676.2599999998"/>
    <n v="4675293.76"/>
    <n v="1124382.5"/>
  </r>
  <r>
    <x v="3"/>
    <x v="30"/>
    <x v="4"/>
    <x v="0"/>
    <x v="0"/>
    <x v="179"/>
    <n v="685329568"/>
    <d v="2016-07-29T00:00:00"/>
    <n v="3104"/>
    <n v="81.73"/>
    <n v="56.67"/>
    <n v="253689.92"/>
    <n v="175903.68"/>
    <n v="77786.240000000005"/>
  </r>
  <r>
    <x v="1"/>
    <x v="33"/>
    <x v="5"/>
    <x v="0"/>
    <x v="3"/>
    <x v="940"/>
    <n v="475992381"/>
    <d v="2021-05-26T00:00:00"/>
    <n v="5578"/>
    <n v="109.28"/>
    <n v="35.840000000000003"/>
    <n v="609563.84"/>
    <n v="199915.51999999999"/>
    <n v="409648.32"/>
  </r>
  <r>
    <x v="1"/>
    <x v="78"/>
    <x v="8"/>
    <x v="1"/>
    <x v="0"/>
    <x v="707"/>
    <n v="263537824"/>
    <d v="2015-09-13T00:00:00"/>
    <n v="5553"/>
    <n v="421.89"/>
    <n v="364.69"/>
    <n v="2342755.17"/>
    <n v="2025123.57"/>
    <n v="317631.59999999998"/>
  </r>
  <r>
    <x v="1"/>
    <x v="67"/>
    <x v="6"/>
    <x v="1"/>
    <x v="1"/>
    <x v="941"/>
    <n v="410514724"/>
    <d v="2017-04-10T00:00:00"/>
    <n v="9284"/>
    <n v="651.21"/>
    <n v="524.96"/>
    <n v="6045833.6399999997"/>
    <n v="4873728.6399999997"/>
    <n v="1172105"/>
  </r>
  <r>
    <x v="1"/>
    <x v="92"/>
    <x v="2"/>
    <x v="1"/>
    <x v="0"/>
    <x v="942"/>
    <n v="899784409"/>
    <d v="2020-01-18T00:00:00"/>
    <n v="5057"/>
    <n v="47.45"/>
    <n v="31.79"/>
    <n v="239954.65"/>
    <n v="160762.03"/>
    <n v="79192.62"/>
  </r>
  <r>
    <x v="1"/>
    <x v="9"/>
    <x v="4"/>
    <x v="0"/>
    <x v="3"/>
    <x v="943"/>
    <n v="884520709"/>
    <d v="2016-08-09T00:00:00"/>
    <n v="8189"/>
    <n v="81.73"/>
    <n v="56.67"/>
    <n v="669286.97"/>
    <n v="464070.63"/>
    <n v="205216.34"/>
  </r>
  <r>
    <x v="1"/>
    <x v="148"/>
    <x v="4"/>
    <x v="1"/>
    <x v="1"/>
    <x v="944"/>
    <n v="938209950"/>
    <d v="2022-03-16T00:00:00"/>
    <n v="6028"/>
    <n v="81.73"/>
    <n v="56.67"/>
    <n v="492668.44"/>
    <n v="341606.76"/>
    <n v="151061.68"/>
  </r>
  <r>
    <x v="1"/>
    <x v="98"/>
    <x v="9"/>
    <x v="0"/>
    <x v="0"/>
    <x v="945"/>
    <n v="804650962"/>
    <d v="2015-03-20T00:00:00"/>
    <n v="2956"/>
    <n v="9.33"/>
    <n v="6.92"/>
    <n v="27579.48"/>
    <n v="20455.52"/>
    <n v="7123.96"/>
  </r>
  <r>
    <x v="1"/>
    <x v="64"/>
    <x v="5"/>
    <x v="1"/>
    <x v="3"/>
    <x v="95"/>
    <n v="747955071"/>
    <d v="2016-10-25T00:00:00"/>
    <n v="5382"/>
    <n v="109.28"/>
    <n v="35.840000000000003"/>
    <n v="588144.96"/>
    <n v="192890.88"/>
    <n v="395254.08"/>
  </r>
  <r>
    <x v="1"/>
    <x v="111"/>
    <x v="10"/>
    <x v="1"/>
    <x v="1"/>
    <x v="461"/>
    <n v="202546107"/>
    <d v="2020-11-10T00:00:00"/>
    <n v="6749"/>
    <n v="154.06"/>
    <n v="90.93"/>
    <n v="1039750.94"/>
    <n v="613686.56999999995"/>
    <n v="426064.37"/>
  </r>
  <r>
    <x v="1"/>
    <x v="152"/>
    <x v="5"/>
    <x v="1"/>
    <x v="2"/>
    <x v="946"/>
    <n v="923160398"/>
    <d v="2017-06-15T00:00:00"/>
    <n v="2531"/>
    <n v="109.28"/>
    <n v="35.840000000000003"/>
    <n v="276587.68"/>
    <n v="90711.039999999994"/>
    <n v="185876.64"/>
  </r>
  <r>
    <x v="1"/>
    <x v="58"/>
    <x v="9"/>
    <x v="0"/>
    <x v="1"/>
    <x v="947"/>
    <n v="234846770"/>
    <d v="2021-07-06T00:00:00"/>
    <n v="5233"/>
    <n v="9.33"/>
    <n v="6.92"/>
    <n v="48823.89"/>
    <n v="36212.36"/>
    <n v="12611.53"/>
  </r>
  <r>
    <x v="4"/>
    <x v="6"/>
    <x v="6"/>
    <x v="1"/>
    <x v="2"/>
    <x v="948"/>
    <n v="482966554"/>
    <d v="2018-11-28T00:00:00"/>
    <n v="9391"/>
    <n v="651.21"/>
    <n v="524.96"/>
    <n v="6115513.1100000003"/>
    <n v="4929899.3600000003"/>
    <n v="1185613.75"/>
  </r>
  <r>
    <x v="2"/>
    <x v="112"/>
    <x v="9"/>
    <x v="0"/>
    <x v="2"/>
    <x v="949"/>
    <n v="483193576"/>
    <d v="2018-08-18T00:00:00"/>
    <n v="6572"/>
    <n v="9.33"/>
    <n v="6.92"/>
    <n v="61316.76"/>
    <n v="45478.239999999998"/>
    <n v="15838.52"/>
  </r>
  <r>
    <x v="2"/>
    <x v="37"/>
    <x v="10"/>
    <x v="0"/>
    <x v="1"/>
    <x v="950"/>
    <n v="471514165"/>
    <d v="2019-11-23T00:00:00"/>
    <n v="374"/>
    <n v="154.06"/>
    <n v="90.93"/>
    <n v="57618.44"/>
    <n v="34007.82"/>
    <n v="23610.62"/>
  </r>
  <r>
    <x v="1"/>
    <x v="86"/>
    <x v="6"/>
    <x v="0"/>
    <x v="3"/>
    <x v="951"/>
    <n v="754227149"/>
    <d v="2020-11-24T00:00:00"/>
    <n v="1429"/>
    <n v="651.21"/>
    <n v="524.96"/>
    <n v="930579.09"/>
    <n v="750167.84"/>
    <n v="180411.25"/>
  </r>
  <r>
    <x v="1"/>
    <x v="89"/>
    <x v="0"/>
    <x v="1"/>
    <x v="2"/>
    <x v="952"/>
    <n v="357943856"/>
    <d v="2019-03-17T00:00:00"/>
    <n v="2396"/>
    <n v="255.28"/>
    <n v="159.41999999999999"/>
    <n v="611650.88"/>
    <n v="381970.32"/>
    <n v="229680.56"/>
  </r>
  <r>
    <x v="1"/>
    <x v="62"/>
    <x v="4"/>
    <x v="1"/>
    <x v="3"/>
    <x v="200"/>
    <n v="179588115"/>
    <d v="2019-08-23T00:00:00"/>
    <n v="2969"/>
    <n v="81.73"/>
    <n v="56.67"/>
    <n v="242656.37"/>
    <n v="168253.23"/>
    <n v="74403.14"/>
  </r>
  <r>
    <x v="2"/>
    <x v="48"/>
    <x v="8"/>
    <x v="1"/>
    <x v="3"/>
    <x v="322"/>
    <n v="736396253"/>
    <d v="2019-11-05T00:00:00"/>
    <n v="4870"/>
    <n v="421.89"/>
    <n v="364.69"/>
    <n v="2054604.3"/>
    <n v="1776040.3"/>
    <n v="278564"/>
  </r>
  <r>
    <x v="1"/>
    <x v="169"/>
    <x v="7"/>
    <x v="0"/>
    <x v="0"/>
    <x v="953"/>
    <n v="815917098"/>
    <d v="2021-02-13T00:00:00"/>
    <n v="6856"/>
    <n v="437.2"/>
    <n v="263.33"/>
    <n v="2997443.2"/>
    <n v="1805390.48"/>
    <n v="1192052.72"/>
  </r>
  <r>
    <x v="1"/>
    <x v="86"/>
    <x v="5"/>
    <x v="1"/>
    <x v="2"/>
    <x v="954"/>
    <n v="626011979"/>
    <d v="2021-01-11T00:00:00"/>
    <n v="9711"/>
    <n v="109.28"/>
    <n v="35.840000000000003"/>
    <n v="1061218.08"/>
    <n v="348042.23999999999"/>
    <n v="713175.84"/>
  </r>
  <r>
    <x v="6"/>
    <x v="103"/>
    <x v="4"/>
    <x v="1"/>
    <x v="2"/>
    <x v="621"/>
    <n v="444854724"/>
    <d v="2016-08-26T00:00:00"/>
    <n v="1253"/>
    <n v="81.73"/>
    <n v="56.67"/>
    <n v="102407.69"/>
    <n v="71007.509999999995"/>
    <n v="31400.18"/>
  </r>
  <r>
    <x v="1"/>
    <x v="98"/>
    <x v="8"/>
    <x v="1"/>
    <x v="2"/>
    <x v="955"/>
    <n v="170931661"/>
    <d v="2016-11-25T00:00:00"/>
    <n v="1332"/>
    <n v="421.89"/>
    <n v="364.69"/>
    <n v="561957.48"/>
    <n v="485767.08"/>
    <n v="76190.399999999994"/>
  </r>
  <r>
    <x v="4"/>
    <x v="23"/>
    <x v="11"/>
    <x v="0"/>
    <x v="0"/>
    <x v="326"/>
    <n v="673041617"/>
    <d v="2019-03-15T00:00:00"/>
    <n v="6826"/>
    <n v="668.27"/>
    <n v="502.54"/>
    <n v="4561611.0199999996"/>
    <n v="3430338.04"/>
    <n v="1131272.98"/>
  </r>
  <r>
    <x v="1"/>
    <x v="7"/>
    <x v="0"/>
    <x v="0"/>
    <x v="0"/>
    <x v="231"/>
    <n v="640295922"/>
    <d v="2015-04-03T00:00:00"/>
    <n v="6647"/>
    <n v="255.28"/>
    <n v="159.41999999999999"/>
    <n v="1696846.16"/>
    <n v="1059664.74"/>
    <n v="637181.42000000004"/>
  </r>
  <r>
    <x v="0"/>
    <x v="118"/>
    <x v="10"/>
    <x v="1"/>
    <x v="3"/>
    <x v="956"/>
    <n v="632118403"/>
    <d v="2015-07-15T00:00:00"/>
    <n v="6737"/>
    <n v="154.06"/>
    <n v="90.93"/>
    <n v="1037902.22"/>
    <n v="612595.41"/>
    <n v="425306.81"/>
  </r>
  <r>
    <x v="1"/>
    <x v="131"/>
    <x v="6"/>
    <x v="0"/>
    <x v="2"/>
    <x v="957"/>
    <n v="828245389"/>
    <d v="2018-08-27T00:00:00"/>
    <n v="5071"/>
    <n v="651.21"/>
    <n v="524.96"/>
    <n v="3302285.91"/>
    <n v="2662072.16"/>
    <n v="640213.75"/>
  </r>
  <r>
    <x v="1"/>
    <x v="145"/>
    <x v="3"/>
    <x v="1"/>
    <x v="0"/>
    <x v="764"/>
    <n v="578725707"/>
    <d v="2022-08-09T00:00:00"/>
    <n v="6652"/>
    <n v="205.7"/>
    <n v="117.11"/>
    <n v="1368316.4"/>
    <n v="779015.72"/>
    <n v="589300.68000000005"/>
  </r>
  <r>
    <x v="1"/>
    <x v="178"/>
    <x v="1"/>
    <x v="0"/>
    <x v="1"/>
    <x v="958"/>
    <n v="653920686"/>
    <d v="2022-01-18T00:00:00"/>
    <n v="8517"/>
    <n v="152.58000000000001"/>
    <n v="97.44"/>
    <n v="1299523.8600000001"/>
    <n v="829896.48"/>
    <n v="469627.38"/>
  </r>
  <r>
    <x v="1"/>
    <x v="136"/>
    <x v="9"/>
    <x v="0"/>
    <x v="0"/>
    <x v="959"/>
    <n v="994504153"/>
    <d v="2017-01-13T00:00:00"/>
    <n v="4734"/>
    <n v="9.33"/>
    <n v="6.92"/>
    <n v="44168.22"/>
    <n v="32759.279999999999"/>
    <n v="11408.94"/>
  </r>
  <r>
    <x v="2"/>
    <x v="37"/>
    <x v="11"/>
    <x v="0"/>
    <x v="1"/>
    <x v="915"/>
    <n v="261462438"/>
    <d v="2019-11-10T00:00:00"/>
    <n v="1400"/>
    <n v="668.27"/>
    <n v="502.54"/>
    <n v="935578"/>
    <n v="703556"/>
    <n v="232022"/>
  </r>
  <r>
    <x v="1"/>
    <x v="62"/>
    <x v="11"/>
    <x v="0"/>
    <x v="0"/>
    <x v="440"/>
    <n v="786094367"/>
    <d v="2022-05-08T00:00:00"/>
    <n v="1647"/>
    <n v="668.27"/>
    <n v="502.54"/>
    <n v="1100640.69"/>
    <n v="827683.38"/>
    <n v="272957.31"/>
  </r>
  <r>
    <x v="1"/>
    <x v="2"/>
    <x v="8"/>
    <x v="1"/>
    <x v="0"/>
    <x v="960"/>
    <n v="920011270"/>
    <d v="2017-06-12T00:00:00"/>
    <n v="634"/>
    <n v="421.89"/>
    <n v="364.69"/>
    <n v="267478.26"/>
    <n v="231213.46"/>
    <n v="36264.800000000003"/>
  </r>
  <r>
    <x v="6"/>
    <x v="18"/>
    <x v="10"/>
    <x v="1"/>
    <x v="1"/>
    <x v="961"/>
    <n v="885136973"/>
    <d v="2020-01-11T00:00:00"/>
    <n v="555"/>
    <n v="154.06"/>
    <n v="90.93"/>
    <n v="85503.3"/>
    <n v="50466.15"/>
    <n v="35037.15"/>
  </r>
  <r>
    <x v="1"/>
    <x v="7"/>
    <x v="10"/>
    <x v="0"/>
    <x v="0"/>
    <x v="962"/>
    <n v="523707807"/>
    <d v="2019-12-16T00:00:00"/>
    <n v="5633"/>
    <n v="154.06"/>
    <n v="90.93"/>
    <n v="867819.98"/>
    <n v="512208.69"/>
    <n v="355611.29"/>
  </r>
  <r>
    <x v="1"/>
    <x v="154"/>
    <x v="11"/>
    <x v="1"/>
    <x v="0"/>
    <x v="574"/>
    <n v="648272597"/>
    <d v="2021-10-02T00:00:00"/>
    <n v="7122"/>
    <n v="668.27"/>
    <n v="502.54"/>
    <n v="4759418.9400000004"/>
    <n v="3579089.88"/>
    <n v="1180329.06"/>
  </r>
  <r>
    <x v="1"/>
    <x v="43"/>
    <x v="9"/>
    <x v="0"/>
    <x v="2"/>
    <x v="963"/>
    <n v="791692674"/>
    <d v="2019-11-24T00:00:00"/>
    <n v="8310"/>
    <n v="9.33"/>
    <n v="6.92"/>
    <n v="77532.3"/>
    <n v="57505.2"/>
    <n v="20027.099999999999"/>
  </r>
  <r>
    <x v="3"/>
    <x v="163"/>
    <x v="0"/>
    <x v="1"/>
    <x v="0"/>
    <x v="964"/>
    <n v="557141864"/>
    <d v="2022-02-16T00:00:00"/>
    <n v="9513"/>
    <n v="255.28"/>
    <n v="159.41999999999999"/>
    <n v="2428478.64"/>
    <n v="1516562.46"/>
    <n v="911916.18"/>
  </r>
  <r>
    <x v="1"/>
    <x v="74"/>
    <x v="11"/>
    <x v="0"/>
    <x v="0"/>
    <x v="379"/>
    <n v="968106496"/>
    <d v="2018-02-17T00:00:00"/>
    <n v="3080"/>
    <n v="668.27"/>
    <n v="502.54"/>
    <n v="2058271.6"/>
    <n v="1547823.2"/>
    <n v="510448.4"/>
  </r>
  <r>
    <x v="3"/>
    <x v="163"/>
    <x v="9"/>
    <x v="1"/>
    <x v="0"/>
    <x v="965"/>
    <n v="418385398"/>
    <d v="2019-12-24T00:00:00"/>
    <n v="8392"/>
    <n v="9.33"/>
    <n v="6.92"/>
    <n v="78297.36"/>
    <n v="58072.639999999999"/>
    <n v="20224.72"/>
  </r>
  <r>
    <x v="1"/>
    <x v="150"/>
    <x v="9"/>
    <x v="0"/>
    <x v="1"/>
    <x v="7"/>
    <n v="522089898"/>
    <d v="2019-11-11T00:00:00"/>
    <n v="6858"/>
    <n v="9.33"/>
    <n v="6.92"/>
    <n v="63985.14"/>
    <n v="47457.36"/>
    <n v="16527.78"/>
  </r>
  <r>
    <x v="1"/>
    <x v="166"/>
    <x v="10"/>
    <x v="0"/>
    <x v="2"/>
    <x v="966"/>
    <n v="263643825"/>
    <d v="2015-06-29T00:00:00"/>
    <n v="6921"/>
    <n v="154.06"/>
    <n v="90.93"/>
    <n v="1066249.26"/>
    <n v="629326.53"/>
    <n v="436922.73"/>
  </r>
  <r>
    <x v="2"/>
    <x v="144"/>
    <x v="0"/>
    <x v="1"/>
    <x v="1"/>
    <x v="221"/>
    <n v="947783505"/>
    <d v="2019-10-27T00:00:00"/>
    <n v="9056"/>
    <n v="255.28"/>
    <n v="159.41999999999999"/>
    <n v="2311815.6800000002"/>
    <n v="1443707.52"/>
    <n v="868108.16"/>
  </r>
  <r>
    <x v="3"/>
    <x v="124"/>
    <x v="11"/>
    <x v="1"/>
    <x v="2"/>
    <x v="967"/>
    <n v="349557769"/>
    <d v="2016-05-06T00:00:00"/>
    <n v="767"/>
    <n v="668.27"/>
    <n v="502.54"/>
    <n v="512563.09"/>
    <n v="385448.18"/>
    <n v="127114.91"/>
  </r>
  <r>
    <x v="3"/>
    <x v="57"/>
    <x v="5"/>
    <x v="1"/>
    <x v="3"/>
    <x v="968"/>
    <n v="364327943"/>
    <d v="2016-08-26T00:00:00"/>
    <n v="1589"/>
    <n v="109.28"/>
    <n v="35.840000000000003"/>
    <n v="173645.92"/>
    <n v="56949.760000000002"/>
    <n v="116696.16"/>
  </r>
  <r>
    <x v="1"/>
    <x v="150"/>
    <x v="4"/>
    <x v="0"/>
    <x v="0"/>
    <x v="969"/>
    <n v="257767856"/>
    <d v="2020-01-03T00:00:00"/>
    <n v="8092"/>
    <n v="81.73"/>
    <n v="56.67"/>
    <n v="661359.16"/>
    <n v="458573.64"/>
    <n v="202785.52"/>
  </r>
  <r>
    <x v="1"/>
    <x v="136"/>
    <x v="10"/>
    <x v="0"/>
    <x v="1"/>
    <x v="350"/>
    <n v="715863835"/>
    <d v="2020-01-26T00:00:00"/>
    <n v="8872"/>
    <n v="154.06"/>
    <n v="90.93"/>
    <n v="1366820.32"/>
    <n v="806730.96"/>
    <n v="560089.36"/>
  </r>
  <r>
    <x v="1"/>
    <x v="120"/>
    <x v="7"/>
    <x v="1"/>
    <x v="1"/>
    <x v="750"/>
    <n v="694914710"/>
    <d v="2022-09-25T00:00:00"/>
    <n v="9560"/>
    <n v="437.2"/>
    <n v="263.33"/>
    <n v="4179632"/>
    <n v="2517434.7999999998"/>
    <n v="1662197.2"/>
  </r>
  <r>
    <x v="1"/>
    <x v="149"/>
    <x v="0"/>
    <x v="1"/>
    <x v="0"/>
    <x v="970"/>
    <n v="571531808"/>
    <d v="2018-02-22T00:00:00"/>
    <n v="7818"/>
    <n v="255.28"/>
    <n v="159.41999999999999"/>
    <n v="1995779.04"/>
    <n v="1246345.56"/>
    <n v="749433.48"/>
  </r>
  <r>
    <x v="0"/>
    <x v="49"/>
    <x v="3"/>
    <x v="0"/>
    <x v="1"/>
    <x v="198"/>
    <n v="792638957"/>
    <d v="2017-02-17T00:00:00"/>
    <n v="8336"/>
    <n v="205.7"/>
    <n v="117.11"/>
    <n v="1714715.2"/>
    <n v="976228.96"/>
    <n v="738486.24"/>
  </r>
  <r>
    <x v="1"/>
    <x v="139"/>
    <x v="0"/>
    <x v="0"/>
    <x v="0"/>
    <x v="971"/>
    <n v="525472486"/>
    <d v="2015-11-23T00:00:00"/>
    <n v="7840"/>
    <n v="255.28"/>
    <n v="159.41999999999999"/>
    <n v="2001395.2"/>
    <n v="1249852.8"/>
    <n v="751542.4"/>
  </r>
  <r>
    <x v="1"/>
    <x v="54"/>
    <x v="1"/>
    <x v="1"/>
    <x v="3"/>
    <x v="824"/>
    <n v="807581222"/>
    <d v="2021-04-25T00:00:00"/>
    <n v="85"/>
    <n v="152.58000000000001"/>
    <n v="97.44"/>
    <n v="12969.3"/>
    <n v="8282.4"/>
    <n v="4686.8999999999996"/>
  </r>
  <r>
    <x v="1"/>
    <x v="179"/>
    <x v="9"/>
    <x v="0"/>
    <x v="2"/>
    <x v="972"/>
    <n v="496826493"/>
    <d v="2020-12-11T00:00:00"/>
    <n v="855"/>
    <n v="9.33"/>
    <n v="6.92"/>
    <n v="7977.15"/>
    <n v="5916.6"/>
    <n v="2060.5500000000002"/>
  </r>
  <r>
    <x v="0"/>
    <x v="172"/>
    <x v="1"/>
    <x v="0"/>
    <x v="1"/>
    <x v="973"/>
    <n v="321382129"/>
    <d v="2020-03-04T00:00:00"/>
    <n v="2969"/>
    <n v="152.58000000000001"/>
    <n v="97.44"/>
    <n v="453010.02"/>
    <n v="289299.36"/>
    <n v="163710.66"/>
  </r>
  <r>
    <x v="3"/>
    <x v="30"/>
    <x v="9"/>
    <x v="0"/>
    <x v="0"/>
    <x v="974"/>
    <n v="629734456"/>
    <d v="2017-03-06T00:00:00"/>
    <n v="1274"/>
    <n v="9.33"/>
    <n v="6.92"/>
    <n v="11886.42"/>
    <n v="8816.08"/>
    <n v="3070.34"/>
  </r>
  <r>
    <x v="1"/>
    <x v="77"/>
    <x v="3"/>
    <x v="0"/>
    <x v="2"/>
    <x v="975"/>
    <n v="940682303"/>
    <d v="2022-02-09T00:00:00"/>
    <n v="7652"/>
    <n v="205.7"/>
    <n v="117.11"/>
    <n v="1574016.4"/>
    <n v="896125.72"/>
    <n v="677890.68"/>
  </r>
  <r>
    <x v="4"/>
    <x v="158"/>
    <x v="4"/>
    <x v="1"/>
    <x v="1"/>
    <x v="976"/>
    <n v="393336999"/>
    <d v="2020-05-14T00:00:00"/>
    <n v="6014"/>
    <n v="81.73"/>
    <n v="56.67"/>
    <n v="491524.22"/>
    <n v="340813.38"/>
    <n v="150710.84"/>
  </r>
  <r>
    <x v="3"/>
    <x v="110"/>
    <x v="9"/>
    <x v="1"/>
    <x v="1"/>
    <x v="564"/>
    <n v="897122371"/>
    <d v="2020-06-13T00:00:00"/>
    <n v="7300"/>
    <n v="9.33"/>
    <n v="6.92"/>
    <n v="68109"/>
    <n v="50516"/>
    <n v="17593"/>
  </r>
  <r>
    <x v="1"/>
    <x v="89"/>
    <x v="9"/>
    <x v="1"/>
    <x v="1"/>
    <x v="201"/>
    <n v="381774747"/>
    <d v="2018-10-23T00:00:00"/>
    <n v="4486"/>
    <n v="9.33"/>
    <n v="6.92"/>
    <n v="41854.379999999997"/>
    <n v="31043.119999999999"/>
    <n v="10811.26"/>
  </r>
  <r>
    <x v="3"/>
    <x v="24"/>
    <x v="0"/>
    <x v="0"/>
    <x v="0"/>
    <x v="977"/>
    <n v="447342956"/>
    <d v="2019-09-21T00:00:00"/>
    <n v="7576"/>
    <n v="255.28"/>
    <n v="159.41999999999999"/>
    <n v="1934001.28"/>
    <n v="1207765.92"/>
    <n v="726235.36"/>
  </r>
  <r>
    <x v="2"/>
    <x v="165"/>
    <x v="10"/>
    <x v="0"/>
    <x v="0"/>
    <x v="978"/>
    <n v="514188325"/>
    <d v="2021-01-02T00:00:00"/>
    <n v="8607"/>
    <n v="154.06"/>
    <n v="90.93"/>
    <n v="1325994.42"/>
    <n v="782634.51"/>
    <n v="543359.91"/>
  </r>
  <r>
    <x v="1"/>
    <x v="174"/>
    <x v="8"/>
    <x v="0"/>
    <x v="3"/>
    <x v="979"/>
    <n v="972984683"/>
    <d v="2017-05-30T00:00:00"/>
    <n v="6644"/>
    <n v="421.89"/>
    <n v="364.69"/>
    <n v="2803037.16"/>
    <n v="2423000.36"/>
    <n v="380036.8"/>
  </r>
  <r>
    <x v="1"/>
    <x v="169"/>
    <x v="10"/>
    <x v="0"/>
    <x v="3"/>
    <x v="980"/>
    <n v="934718358"/>
    <d v="2015-12-16T00:00:00"/>
    <n v="2789"/>
    <n v="154.06"/>
    <n v="90.93"/>
    <n v="429673.34"/>
    <n v="253603.77"/>
    <n v="176069.57"/>
  </r>
  <r>
    <x v="1"/>
    <x v="101"/>
    <x v="1"/>
    <x v="1"/>
    <x v="0"/>
    <x v="981"/>
    <n v="480688178"/>
    <d v="2019-11-24T00:00:00"/>
    <n v="5169"/>
    <n v="152.58000000000001"/>
    <n v="97.44"/>
    <n v="788686.02"/>
    <n v="503667.36"/>
    <n v="285018.65999999997"/>
  </r>
  <r>
    <x v="3"/>
    <x v="163"/>
    <x v="11"/>
    <x v="0"/>
    <x v="1"/>
    <x v="982"/>
    <n v="212505471"/>
    <d v="2022-09-28T00:00:00"/>
    <n v="3946"/>
    <n v="668.27"/>
    <n v="502.54"/>
    <n v="2636993.42"/>
    <n v="1983022.84"/>
    <n v="653970.57999999996"/>
  </r>
  <r>
    <x v="4"/>
    <x v="158"/>
    <x v="5"/>
    <x v="0"/>
    <x v="0"/>
    <x v="983"/>
    <n v="802094066"/>
    <d v="2022-12-10T00:00:00"/>
    <n v="6313"/>
    <n v="109.28"/>
    <n v="35.840000000000003"/>
    <n v="689884.64"/>
    <n v="226257.92000000001"/>
    <n v="463626.72"/>
  </r>
  <r>
    <x v="1"/>
    <x v="178"/>
    <x v="8"/>
    <x v="1"/>
    <x v="1"/>
    <x v="984"/>
    <n v="741690289"/>
    <d v="2020-05-10T00:00:00"/>
    <n v="1494"/>
    <n v="421.89"/>
    <n v="364.69"/>
    <n v="630303.66"/>
    <n v="544846.86"/>
    <n v="85456.8"/>
  </r>
  <r>
    <x v="1"/>
    <x v="67"/>
    <x v="5"/>
    <x v="1"/>
    <x v="2"/>
    <x v="985"/>
    <n v="393842971"/>
    <d v="2022-01-31T00:00:00"/>
    <n v="5742"/>
    <n v="109.28"/>
    <n v="35.840000000000003"/>
    <n v="627485.76"/>
    <n v="205793.28"/>
    <n v="421692.48"/>
  </r>
  <r>
    <x v="0"/>
    <x v="69"/>
    <x v="1"/>
    <x v="0"/>
    <x v="0"/>
    <x v="986"/>
    <n v="641413438"/>
    <d v="2015-09-30T00:00:00"/>
    <n v="7345"/>
    <n v="152.58000000000001"/>
    <n v="97.44"/>
    <n v="1120700.1000000001"/>
    <n v="715696.8"/>
    <n v="405003.3"/>
  </r>
  <r>
    <x v="1"/>
    <x v="130"/>
    <x v="7"/>
    <x v="1"/>
    <x v="0"/>
    <x v="987"/>
    <n v="637575519"/>
    <d v="2015-03-21T00:00:00"/>
    <n v="1619"/>
    <n v="437.2"/>
    <n v="263.33"/>
    <n v="707826.8"/>
    <n v="426331.27"/>
    <n v="281495.53000000003"/>
  </r>
  <r>
    <x v="2"/>
    <x v="42"/>
    <x v="7"/>
    <x v="1"/>
    <x v="0"/>
    <x v="988"/>
    <n v="955815541"/>
    <d v="2022-08-13T00:00:00"/>
    <n v="5914"/>
    <n v="437.2"/>
    <n v="263.33"/>
    <n v="2585600.7999999998"/>
    <n v="1557333.62"/>
    <n v="1028267.18"/>
  </r>
  <r>
    <x v="1"/>
    <x v="114"/>
    <x v="3"/>
    <x v="0"/>
    <x v="3"/>
    <x v="989"/>
    <n v="439932334"/>
    <d v="2016-08-06T00:00:00"/>
    <n v="4609"/>
    <n v="205.7"/>
    <n v="117.11"/>
    <n v="948071.3"/>
    <n v="539759.99"/>
    <n v="408311.31"/>
  </r>
  <r>
    <x v="1"/>
    <x v="32"/>
    <x v="0"/>
    <x v="1"/>
    <x v="3"/>
    <x v="990"/>
    <n v="254037225"/>
    <d v="2022-01-18T00:00:00"/>
    <n v="4115"/>
    <n v="255.28"/>
    <n v="159.41999999999999"/>
    <n v="1050477.2"/>
    <n v="656013.30000000005"/>
    <n v="394463.9"/>
  </r>
  <r>
    <x v="4"/>
    <x v="95"/>
    <x v="7"/>
    <x v="0"/>
    <x v="0"/>
    <x v="991"/>
    <n v="732554042"/>
    <d v="2018-04-05T00:00:00"/>
    <n v="7875"/>
    <n v="437.2"/>
    <n v="263.33"/>
    <n v="3442950"/>
    <n v="2073723.75"/>
    <n v="1369226.25"/>
  </r>
  <r>
    <x v="1"/>
    <x v="126"/>
    <x v="6"/>
    <x v="0"/>
    <x v="0"/>
    <x v="992"/>
    <n v="930219113"/>
    <d v="2022-03-10T00:00:00"/>
    <n v="1362"/>
    <n v="651.21"/>
    <n v="524.96"/>
    <n v="886948.02"/>
    <n v="714995.52"/>
    <n v="171952.5"/>
  </r>
  <r>
    <x v="1"/>
    <x v="174"/>
    <x v="2"/>
    <x v="0"/>
    <x v="3"/>
    <x v="975"/>
    <n v="872081267"/>
    <d v="2022-01-12T00:00:00"/>
    <n v="7081"/>
    <n v="47.45"/>
    <n v="31.79"/>
    <n v="335993.45"/>
    <n v="225104.99"/>
    <n v="110888.46"/>
  </r>
  <r>
    <x v="3"/>
    <x v="57"/>
    <x v="6"/>
    <x v="1"/>
    <x v="3"/>
    <x v="993"/>
    <n v="203501832"/>
    <d v="2022-12-18T00:00:00"/>
    <n v="9569"/>
    <n v="651.21"/>
    <n v="524.96"/>
    <n v="6231428.4900000002"/>
    <n v="5023342.24"/>
    <n v="1208086.25"/>
  </r>
  <r>
    <x v="1"/>
    <x v="166"/>
    <x v="5"/>
    <x v="0"/>
    <x v="2"/>
    <x v="727"/>
    <n v="440154635"/>
    <d v="2015-02-06T00:00:00"/>
    <n v="393"/>
    <n v="109.28"/>
    <n v="35.840000000000003"/>
    <n v="42947.040000000001"/>
    <n v="14085.12"/>
    <n v="28861.919999999998"/>
  </r>
  <r>
    <x v="1"/>
    <x v="114"/>
    <x v="4"/>
    <x v="0"/>
    <x v="0"/>
    <x v="441"/>
    <n v="918026006"/>
    <d v="2022-07-09T00:00:00"/>
    <n v="3151"/>
    <n v="81.73"/>
    <n v="56.67"/>
    <n v="257531.23"/>
    <n v="178567.17"/>
    <n v="78964.06"/>
  </r>
  <r>
    <x v="1"/>
    <x v="169"/>
    <x v="11"/>
    <x v="1"/>
    <x v="3"/>
    <x v="994"/>
    <n v="143414771"/>
    <d v="2020-06-03T00:00:00"/>
    <n v="8473"/>
    <n v="668.27"/>
    <n v="502.54"/>
    <n v="5662251.71"/>
    <n v="4258021.42"/>
    <n v="1404230.29"/>
  </r>
  <r>
    <x v="2"/>
    <x v="42"/>
    <x v="10"/>
    <x v="1"/>
    <x v="0"/>
    <x v="995"/>
    <n v="742932260"/>
    <d v="2015-01-30T00:00:00"/>
    <n v="9020"/>
    <n v="154.06"/>
    <n v="90.93"/>
    <n v="1389621.2"/>
    <n v="820188.6"/>
    <n v="569432.6"/>
  </r>
  <r>
    <x v="0"/>
    <x v="76"/>
    <x v="10"/>
    <x v="1"/>
    <x v="2"/>
    <x v="996"/>
    <n v="913502299"/>
    <d v="2017-01-14T00:00:00"/>
    <n v="4485"/>
    <n v="154.06"/>
    <n v="90.93"/>
    <n v="690959.1"/>
    <n v="407821.05"/>
    <n v="283138.05"/>
  </r>
  <r>
    <x v="1"/>
    <x v="71"/>
    <x v="1"/>
    <x v="1"/>
    <x v="1"/>
    <x v="335"/>
    <n v="272361218"/>
    <d v="2022-07-03T00:00:00"/>
    <n v="6592"/>
    <n v="152.58000000000001"/>
    <n v="97.44"/>
    <n v="1005807.36"/>
    <n v="642324.47999999998"/>
    <n v="363482.88"/>
  </r>
  <r>
    <x v="0"/>
    <x v="13"/>
    <x v="10"/>
    <x v="1"/>
    <x v="1"/>
    <x v="997"/>
    <n v="307057845"/>
    <d v="2015-07-02T00:00:00"/>
    <n v="4095"/>
    <n v="154.06"/>
    <n v="90.93"/>
    <n v="630875.69999999995"/>
    <n v="372358.35"/>
    <n v="258517.35"/>
  </r>
  <r>
    <x v="2"/>
    <x v="121"/>
    <x v="2"/>
    <x v="0"/>
    <x v="1"/>
    <x v="998"/>
    <n v="325453507"/>
    <d v="2018-11-12T00:00:00"/>
    <n v="7780"/>
    <n v="47.45"/>
    <n v="31.79"/>
    <n v="369161"/>
    <n v="247326.2"/>
    <n v="121834.8"/>
  </r>
  <r>
    <x v="1"/>
    <x v="78"/>
    <x v="0"/>
    <x v="0"/>
    <x v="2"/>
    <x v="999"/>
    <n v="605722033"/>
    <d v="2021-07-20T00:00:00"/>
    <n v="5465"/>
    <n v="255.28"/>
    <n v="159.41999999999999"/>
    <n v="1395105.2"/>
    <n v="871230.3"/>
    <n v="523874.9"/>
  </r>
  <r>
    <x v="1"/>
    <x v="116"/>
    <x v="10"/>
    <x v="0"/>
    <x v="0"/>
    <x v="1000"/>
    <n v="146349751"/>
    <d v="2017-06-13T00:00:00"/>
    <n v="6999"/>
    <n v="154.06"/>
    <n v="90.93"/>
    <n v="1078265.94"/>
    <n v="636419.06999999995"/>
    <n v="441846.87"/>
  </r>
  <r>
    <x v="2"/>
    <x v="12"/>
    <x v="9"/>
    <x v="0"/>
    <x v="1"/>
    <x v="1001"/>
    <n v="716135489"/>
    <d v="2022-11-13T00:00:00"/>
    <n v="9260"/>
    <n v="9.33"/>
    <n v="6.92"/>
    <n v="86395.8"/>
    <n v="64079.199999999997"/>
    <n v="22316.6"/>
  </r>
  <r>
    <x v="1"/>
    <x v="179"/>
    <x v="8"/>
    <x v="1"/>
    <x v="1"/>
    <x v="1002"/>
    <n v="104190576"/>
    <d v="2017-03-12T00:00:00"/>
    <n v="1162"/>
    <n v="421.89"/>
    <n v="364.69"/>
    <n v="490236.18"/>
    <n v="423769.78"/>
    <n v="66466.399999999994"/>
  </r>
  <r>
    <x v="2"/>
    <x v="37"/>
    <x v="0"/>
    <x v="1"/>
    <x v="0"/>
    <x v="398"/>
    <n v="669938838"/>
    <d v="2019-05-10T00:00:00"/>
    <n v="8645"/>
    <n v="255.28"/>
    <n v="159.41999999999999"/>
    <n v="2206895.6"/>
    <n v="1378185.9"/>
    <n v="828709.7"/>
  </r>
  <r>
    <x v="4"/>
    <x v="45"/>
    <x v="6"/>
    <x v="1"/>
    <x v="2"/>
    <x v="1003"/>
    <n v="793116605"/>
    <d v="2015-02-07T00:00:00"/>
    <n v="9683"/>
    <n v="651.21"/>
    <n v="524.96"/>
    <n v="6305666.4299999997"/>
    <n v="5083187.68"/>
    <n v="1222478.75"/>
  </r>
  <r>
    <x v="2"/>
    <x v="37"/>
    <x v="11"/>
    <x v="1"/>
    <x v="0"/>
    <x v="1004"/>
    <n v="723772704"/>
    <d v="2019-02-15T00:00:00"/>
    <n v="9282"/>
    <n v="668.27"/>
    <n v="502.54"/>
    <n v="6202882.1399999997"/>
    <n v="4664576.28"/>
    <n v="1538305.86"/>
  </r>
  <r>
    <x v="1"/>
    <x v="73"/>
    <x v="3"/>
    <x v="0"/>
    <x v="1"/>
    <x v="1005"/>
    <n v="332268464"/>
    <d v="2019-12-14T00:00:00"/>
    <n v="4477"/>
    <n v="205.7"/>
    <n v="117.11"/>
    <n v="920918.9"/>
    <n v="524301.47"/>
    <n v="396617.43"/>
  </r>
  <r>
    <x v="1"/>
    <x v="132"/>
    <x v="8"/>
    <x v="0"/>
    <x v="0"/>
    <x v="1006"/>
    <n v="459277713"/>
    <d v="2019-12-04T00:00:00"/>
    <n v="9336"/>
    <n v="421.89"/>
    <n v="364.69"/>
    <n v="3938765.04"/>
    <n v="3404745.84"/>
    <n v="534019.19999999995"/>
  </r>
  <r>
    <x v="1"/>
    <x v="178"/>
    <x v="9"/>
    <x v="1"/>
    <x v="2"/>
    <x v="1007"/>
    <n v="665786778"/>
    <d v="2022-08-15T00:00:00"/>
    <n v="9958"/>
    <n v="9.33"/>
    <n v="6.92"/>
    <n v="92908.14"/>
    <n v="68909.36"/>
    <n v="23998.78"/>
  </r>
  <r>
    <x v="2"/>
    <x v="137"/>
    <x v="11"/>
    <x v="0"/>
    <x v="0"/>
    <x v="1008"/>
    <n v="583094489"/>
    <d v="2019-11-13T00:00:00"/>
    <n v="9472"/>
    <n v="668.27"/>
    <n v="502.54"/>
    <n v="6329853.4400000004"/>
    <n v="4760058.88"/>
    <n v="1569794.56"/>
  </r>
  <r>
    <x v="1"/>
    <x v="161"/>
    <x v="3"/>
    <x v="1"/>
    <x v="0"/>
    <x v="602"/>
    <n v="362812173"/>
    <d v="2021-09-30T00:00:00"/>
    <n v="3039"/>
    <n v="205.7"/>
    <n v="117.11"/>
    <n v="625122.30000000005"/>
    <n v="355897.29"/>
    <n v="269225.01"/>
  </r>
  <r>
    <x v="0"/>
    <x v="69"/>
    <x v="1"/>
    <x v="0"/>
    <x v="1"/>
    <x v="1009"/>
    <n v="226863658"/>
    <d v="2020-09-16T00:00:00"/>
    <n v="2853"/>
    <n v="152.58000000000001"/>
    <n v="97.44"/>
    <n v="435310.74"/>
    <n v="277996.32"/>
    <n v="157314.42000000001"/>
  </r>
  <r>
    <x v="1"/>
    <x v="66"/>
    <x v="0"/>
    <x v="0"/>
    <x v="2"/>
    <x v="1010"/>
    <n v="917485272"/>
    <d v="2022-10-03T00:00:00"/>
    <n v="3136"/>
    <n v="255.28"/>
    <n v="159.41999999999999"/>
    <n v="800558.07999999996"/>
    <n v="499941.12"/>
    <n v="300616.96000000002"/>
  </r>
  <r>
    <x v="1"/>
    <x v="169"/>
    <x v="4"/>
    <x v="1"/>
    <x v="2"/>
    <x v="1011"/>
    <n v="547225844"/>
    <d v="2020-05-30T00:00:00"/>
    <n v="5143"/>
    <n v="81.73"/>
    <n v="56.67"/>
    <n v="420337.39"/>
    <n v="291453.81"/>
    <n v="128883.58"/>
  </r>
  <r>
    <x v="1"/>
    <x v="145"/>
    <x v="11"/>
    <x v="1"/>
    <x v="0"/>
    <x v="417"/>
    <n v="448946702"/>
    <d v="2022-02-28T00:00:00"/>
    <n v="2161"/>
    <n v="668.27"/>
    <n v="502.54"/>
    <n v="1444131.47"/>
    <n v="1085988.94"/>
    <n v="358142.53"/>
  </r>
  <r>
    <x v="1"/>
    <x v="117"/>
    <x v="7"/>
    <x v="0"/>
    <x v="3"/>
    <x v="1012"/>
    <n v="225821673"/>
    <d v="2016-08-03T00:00:00"/>
    <n v="4506"/>
    <n v="437.2"/>
    <n v="263.33"/>
    <n v="1970023.2"/>
    <n v="1186564.98"/>
    <n v="783458.22"/>
  </r>
  <r>
    <x v="2"/>
    <x v="48"/>
    <x v="2"/>
    <x v="0"/>
    <x v="2"/>
    <x v="1013"/>
    <n v="901337087"/>
    <d v="2018-10-25T00:00:00"/>
    <n v="4529"/>
    <n v="47.45"/>
    <n v="31.79"/>
    <n v="214901.05"/>
    <n v="143976.91"/>
    <n v="70924.14"/>
  </r>
  <r>
    <x v="1"/>
    <x v="36"/>
    <x v="11"/>
    <x v="1"/>
    <x v="2"/>
    <x v="465"/>
    <n v="869291770"/>
    <d v="2015-08-21T00:00:00"/>
    <n v="1607"/>
    <n v="668.27"/>
    <n v="502.54"/>
    <n v="1073909.8899999999"/>
    <n v="807581.78"/>
    <n v="266328.11"/>
  </r>
  <r>
    <x v="0"/>
    <x v="172"/>
    <x v="0"/>
    <x v="1"/>
    <x v="2"/>
    <x v="1014"/>
    <n v="843797051"/>
    <d v="2015-10-21T00:00:00"/>
    <n v="7153"/>
    <n v="255.28"/>
    <n v="159.41999999999999"/>
    <n v="1826017.84"/>
    <n v="1140331.26"/>
    <n v="685686.58"/>
  </r>
  <r>
    <x v="1"/>
    <x v="178"/>
    <x v="5"/>
    <x v="1"/>
    <x v="2"/>
    <x v="1015"/>
    <n v="709276759"/>
    <d v="2017-03-01T00:00:00"/>
    <n v="9610"/>
    <n v="109.28"/>
    <n v="35.840000000000003"/>
    <n v="1050180.8"/>
    <n v="344422.40000000002"/>
    <n v="705758.4"/>
  </r>
  <r>
    <x v="2"/>
    <x v="164"/>
    <x v="9"/>
    <x v="0"/>
    <x v="0"/>
    <x v="823"/>
    <n v="870467221"/>
    <d v="2018-05-28T00:00:00"/>
    <n v="9449"/>
    <n v="9.33"/>
    <n v="6.92"/>
    <n v="88159.17"/>
    <n v="65387.08"/>
    <n v="22772.09"/>
  </r>
  <r>
    <x v="1"/>
    <x v="162"/>
    <x v="0"/>
    <x v="0"/>
    <x v="0"/>
    <x v="1016"/>
    <n v="902417266"/>
    <d v="2015-04-15T00:00:00"/>
    <n v="4178"/>
    <n v="255.28"/>
    <n v="159.41999999999999"/>
    <n v="1066559.8400000001"/>
    <n v="666056.76"/>
    <n v="400503.08"/>
  </r>
  <r>
    <x v="4"/>
    <x v="45"/>
    <x v="6"/>
    <x v="1"/>
    <x v="0"/>
    <x v="79"/>
    <n v="900488221"/>
    <d v="2020-02-14T00:00:00"/>
    <n v="3330"/>
    <n v="651.21"/>
    <n v="524.96"/>
    <n v="2168529.2999999998"/>
    <n v="1748116.8"/>
    <n v="420412.5"/>
  </r>
  <r>
    <x v="2"/>
    <x v="137"/>
    <x v="5"/>
    <x v="0"/>
    <x v="3"/>
    <x v="1017"/>
    <n v="130353915"/>
    <d v="2019-10-01T00:00:00"/>
    <n v="3475"/>
    <n v="109.28"/>
    <n v="35.840000000000003"/>
    <n v="379748"/>
    <n v="124544"/>
    <n v="255204"/>
  </r>
  <r>
    <x v="1"/>
    <x v="145"/>
    <x v="7"/>
    <x v="1"/>
    <x v="3"/>
    <x v="1018"/>
    <n v="178000676"/>
    <d v="2016-07-16T00:00:00"/>
    <n v="3210"/>
    <n v="437.2"/>
    <n v="263.33"/>
    <n v="1403412"/>
    <n v="845289.3"/>
    <n v="558122.69999999995"/>
  </r>
  <r>
    <x v="1"/>
    <x v="87"/>
    <x v="2"/>
    <x v="0"/>
    <x v="2"/>
    <x v="396"/>
    <n v="899727332"/>
    <d v="2022-07-13T00:00:00"/>
    <n v="8166"/>
    <n v="47.45"/>
    <n v="31.79"/>
    <n v="387476.7"/>
    <n v="259597.14"/>
    <n v="127879.56"/>
  </r>
  <r>
    <x v="2"/>
    <x v="104"/>
    <x v="0"/>
    <x v="1"/>
    <x v="1"/>
    <x v="183"/>
    <n v="872145211"/>
    <d v="2016-02-26T00:00:00"/>
    <n v="6004"/>
    <n v="255.28"/>
    <n v="159.41999999999999"/>
    <n v="1532701.12"/>
    <n v="957157.68"/>
    <n v="575543.43999999994"/>
  </r>
  <r>
    <x v="1"/>
    <x v="78"/>
    <x v="6"/>
    <x v="0"/>
    <x v="1"/>
    <x v="1019"/>
    <n v="542178142"/>
    <d v="2019-03-26T00:00:00"/>
    <n v="1415"/>
    <n v="651.21"/>
    <n v="524.96"/>
    <n v="921462.15"/>
    <n v="742818.4"/>
    <n v="178643.75"/>
  </r>
  <r>
    <x v="1"/>
    <x v="120"/>
    <x v="2"/>
    <x v="0"/>
    <x v="1"/>
    <x v="1020"/>
    <n v="877062451"/>
    <d v="2020-10-29T00:00:00"/>
    <n v="1124"/>
    <n v="47.45"/>
    <n v="31.79"/>
    <n v="53333.8"/>
    <n v="35731.96"/>
    <n v="17601.84"/>
  </r>
  <r>
    <x v="1"/>
    <x v="183"/>
    <x v="4"/>
    <x v="1"/>
    <x v="0"/>
    <x v="1021"/>
    <n v="214346969"/>
    <d v="2015-12-20T00:00:00"/>
    <n v="8886"/>
    <n v="81.73"/>
    <n v="56.67"/>
    <n v="726252.78"/>
    <n v="503569.62"/>
    <n v="222683.16"/>
  </r>
  <r>
    <x v="1"/>
    <x v="80"/>
    <x v="0"/>
    <x v="0"/>
    <x v="2"/>
    <x v="1022"/>
    <n v="111893022"/>
    <d v="2016-12-02T00:00:00"/>
    <n v="486"/>
    <n v="255.28"/>
    <n v="159.41999999999999"/>
    <n v="124066.08"/>
    <n v="77478.12"/>
    <n v="46587.96"/>
  </r>
  <r>
    <x v="1"/>
    <x v="159"/>
    <x v="2"/>
    <x v="0"/>
    <x v="0"/>
    <x v="948"/>
    <n v="397874438"/>
    <d v="2018-12-01T00:00:00"/>
    <n v="8743"/>
    <n v="47.45"/>
    <n v="31.79"/>
    <n v="414855.35"/>
    <n v="277939.96999999997"/>
    <n v="136915.38"/>
  </r>
  <r>
    <x v="1"/>
    <x v="17"/>
    <x v="5"/>
    <x v="1"/>
    <x v="1"/>
    <x v="1023"/>
    <n v="520777547"/>
    <d v="2022-04-15T00:00:00"/>
    <n v="8504"/>
    <n v="109.28"/>
    <n v="35.840000000000003"/>
    <n v="929317.12"/>
    <n v="304783.35999999999"/>
    <n v="624533.76000000001"/>
  </r>
  <r>
    <x v="2"/>
    <x v="155"/>
    <x v="9"/>
    <x v="1"/>
    <x v="1"/>
    <x v="1024"/>
    <n v="899401175"/>
    <d v="2015-08-15T00:00:00"/>
    <n v="1649"/>
    <n v="9.33"/>
    <n v="6.92"/>
    <n v="15385.17"/>
    <n v="11411.08"/>
    <n v="3974.09"/>
  </r>
  <r>
    <x v="1"/>
    <x v="167"/>
    <x v="11"/>
    <x v="0"/>
    <x v="1"/>
    <x v="631"/>
    <n v="672856652"/>
    <d v="2018-08-03T00:00:00"/>
    <n v="2091"/>
    <n v="668.27"/>
    <n v="502.54"/>
    <n v="1397352.57"/>
    <n v="1050811.1399999999"/>
    <n v="346541.43"/>
  </r>
  <r>
    <x v="3"/>
    <x v="61"/>
    <x v="8"/>
    <x v="1"/>
    <x v="2"/>
    <x v="1025"/>
    <n v="850567805"/>
    <d v="2022-07-18T00:00:00"/>
    <n v="770"/>
    <n v="421.89"/>
    <n v="364.69"/>
    <n v="324855.3"/>
    <n v="280811.3"/>
    <n v="44044"/>
  </r>
  <r>
    <x v="3"/>
    <x v="94"/>
    <x v="1"/>
    <x v="0"/>
    <x v="2"/>
    <x v="1026"/>
    <n v="262270963"/>
    <d v="2015-07-12T00:00:00"/>
    <n v="661"/>
    <n v="152.58000000000001"/>
    <n v="97.44"/>
    <n v="100855.38"/>
    <n v="64407.839999999997"/>
    <n v="36447.54"/>
  </r>
  <r>
    <x v="3"/>
    <x v="163"/>
    <x v="3"/>
    <x v="1"/>
    <x v="3"/>
    <x v="462"/>
    <n v="508014953"/>
    <d v="2016-05-18T00:00:00"/>
    <n v="1769"/>
    <n v="205.7"/>
    <n v="117.11"/>
    <n v="363883.3"/>
    <n v="207167.59"/>
    <n v="156715.71"/>
  </r>
  <r>
    <x v="0"/>
    <x v="69"/>
    <x v="9"/>
    <x v="1"/>
    <x v="1"/>
    <x v="822"/>
    <n v="108161103"/>
    <d v="2016-01-17T00:00:00"/>
    <n v="6129"/>
    <n v="9.33"/>
    <n v="6.92"/>
    <n v="57183.57"/>
    <n v="42412.68"/>
    <n v="14770.89"/>
  </r>
  <r>
    <x v="1"/>
    <x v="108"/>
    <x v="6"/>
    <x v="0"/>
    <x v="2"/>
    <x v="1027"/>
    <n v="353383243"/>
    <d v="2018-06-09T00:00:00"/>
    <n v="2809"/>
    <n v="651.21"/>
    <n v="524.96"/>
    <n v="1829248.89"/>
    <n v="1474612.64"/>
    <n v="354636.25"/>
  </r>
  <r>
    <x v="1"/>
    <x v="157"/>
    <x v="6"/>
    <x v="1"/>
    <x v="2"/>
    <x v="1028"/>
    <n v="354667699"/>
    <d v="2020-12-29T00:00:00"/>
    <n v="2908"/>
    <n v="651.21"/>
    <n v="524.96"/>
    <n v="1893718.68"/>
    <n v="1526583.68"/>
    <n v="367135"/>
  </r>
  <r>
    <x v="6"/>
    <x v="171"/>
    <x v="10"/>
    <x v="1"/>
    <x v="1"/>
    <x v="1029"/>
    <n v="193313300"/>
    <d v="2022-02-13T00:00:00"/>
    <n v="4556"/>
    <n v="154.06"/>
    <n v="90.93"/>
    <n v="701897.36"/>
    <n v="414277.08"/>
    <n v="287620.28000000003"/>
  </r>
  <r>
    <x v="2"/>
    <x v="90"/>
    <x v="2"/>
    <x v="0"/>
    <x v="0"/>
    <x v="1030"/>
    <n v="470931375"/>
    <d v="2020-01-10T00:00:00"/>
    <n v="7914"/>
    <n v="47.45"/>
    <n v="31.79"/>
    <n v="375519.3"/>
    <n v="251586.06"/>
    <n v="123933.24"/>
  </r>
  <r>
    <x v="6"/>
    <x v="180"/>
    <x v="1"/>
    <x v="1"/>
    <x v="0"/>
    <x v="1031"/>
    <n v="959445750"/>
    <d v="2022-11-23T00:00:00"/>
    <n v="173"/>
    <n v="152.58000000000001"/>
    <n v="97.44"/>
    <n v="26396.34"/>
    <n v="16857.12"/>
    <n v="9539.2199999999993"/>
  </r>
  <r>
    <x v="2"/>
    <x v="164"/>
    <x v="5"/>
    <x v="0"/>
    <x v="1"/>
    <x v="1032"/>
    <n v="151092755"/>
    <d v="2016-11-11T00:00:00"/>
    <n v="559"/>
    <n v="109.28"/>
    <n v="35.840000000000003"/>
    <n v="61087.519999999997"/>
    <n v="20034.560000000001"/>
    <n v="41052.959999999999"/>
  </r>
  <r>
    <x v="6"/>
    <x v="18"/>
    <x v="9"/>
    <x v="0"/>
    <x v="2"/>
    <x v="990"/>
    <n v="208421218"/>
    <d v="2022-01-08T00:00:00"/>
    <n v="5325"/>
    <n v="9.33"/>
    <n v="6.92"/>
    <n v="49682.25"/>
    <n v="36849"/>
    <n v="12833.25"/>
  </r>
  <r>
    <x v="1"/>
    <x v="36"/>
    <x v="1"/>
    <x v="0"/>
    <x v="2"/>
    <x v="601"/>
    <n v="214292466"/>
    <d v="2020-04-13T00:00:00"/>
    <n v="2758"/>
    <n v="152.58000000000001"/>
    <n v="97.44"/>
    <n v="420815.64"/>
    <n v="268739.52"/>
    <n v="152076.12"/>
  </r>
  <r>
    <x v="2"/>
    <x v="170"/>
    <x v="0"/>
    <x v="0"/>
    <x v="2"/>
    <x v="1033"/>
    <n v="221880328"/>
    <d v="2018-03-30T00:00:00"/>
    <n v="8175"/>
    <n v="255.28"/>
    <n v="159.41999999999999"/>
    <n v="2086914"/>
    <n v="1303258.5"/>
    <n v="783655.5"/>
  </r>
  <r>
    <x v="4"/>
    <x v="115"/>
    <x v="2"/>
    <x v="0"/>
    <x v="3"/>
    <x v="1034"/>
    <n v="804671132"/>
    <d v="2021-06-10T00:00:00"/>
    <n v="8924"/>
    <n v="47.45"/>
    <n v="31.79"/>
    <n v="423443.8"/>
    <n v="283693.96000000002"/>
    <n v="139749.84"/>
  </r>
  <r>
    <x v="0"/>
    <x v="25"/>
    <x v="3"/>
    <x v="0"/>
    <x v="3"/>
    <x v="1035"/>
    <n v="806463706"/>
    <d v="2022-12-16T00:00:00"/>
    <n v="9387"/>
    <n v="205.7"/>
    <n v="117.11"/>
    <n v="1930905.9"/>
    <n v="1099311.57"/>
    <n v="831594.33"/>
  </r>
  <r>
    <x v="3"/>
    <x v="21"/>
    <x v="10"/>
    <x v="1"/>
    <x v="0"/>
    <x v="1036"/>
    <n v="491369378"/>
    <d v="2019-04-06T00:00:00"/>
    <n v="5973"/>
    <n v="154.06"/>
    <n v="90.93"/>
    <n v="920200.38"/>
    <n v="543124.89"/>
    <n v="377075.49"/>
  </r>
  <r>
    <x v="3"/>
    <x v="5"/>
    <x v="7"/>
    <x v="0"/>
    <x v="1"/>
    <x v="149"/>
    <n v="193811976"/>
    <d v="2016-03-18T00:00:00"/>
    <n v="2126"/>
    <n v="437.2"/>
    <n v="263.33"/>
    <n v="929487.2"/>
    <n v="559839.57999999996"/>
    <n v="369647.62"/>
  </r>
  <r>
    <x v="3"/>
    <x v="50"/>
    <x v="10"/>
    <x v="1"/>
    <x v="2"/>
    <x v="1037"/>
    <n v="768527829"/>
    <d v="2021-01-17T00:00:00"/>
    <n v="3318"/>
    <n v="154.06"/>
    <n v="90.93"/>
    <n v="511171.08"/>
    <n v="301705.74"/>
    <n v="209465.34"/>
  </r>
  <r>
    <x v="2"/>
    <x v="38"/>
    <x v="2"/>
    <x v="0"/>
    <x v="0"/>
    <x v="8"/>
    <n v="440565764"/>
    <d v="2016-09-06T00:00:00"/>
    <n v="2055"/>
    <n v="47.45"/>
    <n v="31.79"/>
    <n v="97509.75"/>
    <n v="65328.45"/>
    <n v="32181.3"/>
  </r>
  <r>
    <x v="1"/>
    <x v="71"/>
    <x v="11"/>
    <x v="1"/>
    <x v="3"/>
    <x v="513"/>
    <n v="655287110"/>
    <d v="2015-02-22T00:00:00"/>
    <n v="2873"/>
    <n v="668.27"/>
    <n v="502.54"/>
    <n v="1919939.71"/>
    <n v="1443797.42"/>
    <n v="476142.29"/>
  </r>
  <r>
    <x v="0"/>
    <x v="72"/>
    <x v="8"/>
    <x v="0"/>
    <x v="3"/>
    <x v="387"/>
    <n v="228365695"/>
    <d v="2016-02-14T00:00:00"/>
    <n v="7339"/>
    <n v="421.89"/>
    <n v="364.69"/>
    <n v="3096250.71"/>
    <n v="2676459.91"/>
    <n v="419790.8"/>
  </r>
  <r>
    <x v="1"/>
    <x v="77"/>
    <x v="0"/>
    <x v="0"/>
    <x v="3"/>
    <x v="702"/>
    <n v="295787847"/>
    <d v="2015-02-16T00:00:00"/>
    <n v="9052"/>
    <n v="255.28"/>
    <n v="159.41999999999999"/>
    <n v="2310794.56"/>
    <n v="1443069.84"/>
    <n v="867724.72"/>
  </r>
  <r>
    <x v="1"/>
    <x v="108"/>
    <x v="0"/>
    <x v="1"/>
    <x v="2"/>
    <x v="1038"/>
    <n v="263852393"/>
    <d v="2020-06-29T00:00:00"/>
    <n v="8641"/>
    <n v="255.28"/>
    <n v="159.41999999999999"/>
    <n v="2205874.48"/>
    <n v="1377548.22"/>
    <n v="828326.26"/>
  </r>
  <r>
    <x v="1"/>
    <x v="130"/>
    <x v="2"/>
    <x v="1"/>
    <x v="0"/>
    <x v="1039"/>
    <n v="959170663"/>
    <d v="2017-05-14T00:00:00"/>
    <n v="8769"/>
    <n v="47.45"/>
    <n v="31.79"/>
    <n v="416089.05"/>
    <n v="278766.51"/>
    <n v="137322.54"/>
  </r>
  <r>
    <x v="1"/>
    <x v="59"/>
    <x v="9"/>
    <x v="1"/>
    <x v="3"/>
    <x v="1040"/>
    <n v="578666484"/>
    <d v="2019-04-11T00:00:00"/>
    <n v="9127"/>
    <n v="9.33"/>
    <n v="6.92"/>
    <n v="85154.91"/>
    <n v="63158.84"/>
    <n v="21996.07"/>
  </r>
  <r>
    <x v="1"/>
    <x v="154"/>
    <x v="10"/>
    <x v="0"/>
    <x v="3"/>
    <x v="223"/>
    <n v="539576184"/>
    <d v="2015-04-16T00:00:00"/>
    <n v="1438"/>
    <n v="154.06"/>
    <n v="90.93"/>
    <n v="221538.28"/>
    <n v="130757.34"/>
    <n v="90780.94"/>
  </r>
  <r>
    <x v="4"/>
    <x v="46"/>
    <x v="11"/>
    <x v="1"/>
    <x v="2"/>
    <x v="1041"/>
    <n v="529448592"/>
    <d v="2020-09-18T00:00:00"/>
    <n v="4459"/>
    <n v="668.27"/>
    <n v="502.54"/>
    <n v="2979815.93"/>
    <n v="2240825.86"/>
    <n v="738990.07"/>
  </r>
  <r>
    <x v="1"/>
    <x v="127"/>
    <x v="10"/>
    <x v="0"/>
    <x v="2"/>
    <x v="864"/>
    <n v="756145036"/>
    <d v="2021-07-17T00:00:00"/>
    <n v="8974"/>
    <n v="154.06"/>
    <n v="90.93"/>
    <n v="1382534.44"/>
    <n v="816005.82"/>
    <n v="566528.62"/>
  </r>
  <r>
    <x v="1"/>
    <x v="99"/>
    <x v="4"/>
    <x v="1"/>
    <x v="1"/>
    <x v="1042"/>
    <n v="597839343"/>
    <d v="2018-07-26T00:00:00"/>
    <n v="2802"/>
    <n v="81.73"/>
    <n v="56.67"/>
    <n v="229007.46"/>
    <n v="158789.34"/>
    <n v="70218.12"/>
  </r>
  <r>
    <x v="4"/>
    <x v="95"/>
    <x v="6"/>
    <x v="1"/>
    <x v="0"/>
    <x v="1043"/>
    <n v="853017842"/>
    <d v="2022-09-12T00:00:00"/>
    <n v="5790"/>
    <n v="651.21"/>
    <n v="524.96"/>
    <n v="3770505.9"/>
    <n v="3039518.4"/>
    <n v="730987.5"/>
  </r>
  <r>
    <x v="3"/>
    <x v="11"/>
    <x v="0"/>
    <x v="1"/>
    <x v="2"/>
    <x v="621"/>
    <n v="590479362"/>
    <d v="2016-08-28T00:00:00"/>
    <n v="4820"/>
    <n v="255.28"/>
    <n v="159.41999999999999"/>
    <n v="1230449.6000000001"/>
    <n v="768404.4"/>
    <n v="462045.2"/>
  </r>
  <r>
    <x v="1"/>
    <x v="178"/>
    <x v="7"/>
    <x v="1"/>
    <x v="0"/>
    <x v="1044"/>
    <n v="299335229"/>
    <d v="2021-12-24T00:00:00"/>
    <n v="8801"/>
    <n v="437.2"/>
    <n v="263.33"/>
    <n v="3847797.2"/>
    <n v="2317567.33"/>
    <n v="1530229.87"/>
  </r>
  <r>
    <x v="0"/>
    <x v="122"/>
    <x v="5"/>
    <x v="0"/>
    <x v="1"/>
    <x v="690"/>
    <n v="539009273"/>
    <d v="2021-08-04T00:00:00"/>
    <n v="3677"/>
    <n v="109.28"/>
    <n v="35.840000000000003"/>
    <n v="401822.56"/>
    <n v="131783.67999999999"/>
    <n v="270038.88"/>
  </r>
  <r>
    <x v="3"/>
    <x v="20"/>
    <x v="4"/>
    <x v="0"/>
    <x v="3"/>
    <x v="1045"/>
    <n v="589237821"/>
    <d v="2016-02-04T00:00:00"/>
    <n v="7420"/>
    <n v="81.73"/>
    <n v="56.67"/>
    <n v="606436.6"/>
    <n v="420491.4"/>
    <n v="185945.2"/>
  </r>
  <r>
    <x v="1"/>
    <x v="167"/>
    <x v="10"/>
    <x v="1"/>
    <x v="2"/>
    <x v="818"/>
    <n v="700069701"/>
    <d v="2016-01-21T00:00:00"/>
    <n v="5037"/>
    <n v="154.06"/>
    <n v="90.93"/>
    <n v="776000.22"/>
    <n v="458014.41"/>
    <n v="317985.81"/>
  </r>
  <r>
    <x v="1"/>
    <x v="64"/>
    <x v="11"/>
    <x v="0"/>
    <x v="3"/>
    <x v="1046"/>
    <n v="741866242"/>
    <d v="2022-09-13T00:00:00"/>
    <n v="3562"/>
    <n v="668.27"/>
    <n v="502.54"/>
    <n v="2380377.7400000002"/>
    <n v="1790047.48"/>
    <n v="590330.26"/>
  </r>
  <r>
    <x v="0"/>
    <x v="0"/>
    <x v="3"/>
    <x v="1"/>
    <x v="2"/>
    <x v="1047"/>
    <n v="655301272"/>
    <d v="2021-03-25T00:00:00"/>
    <n v="7064"/>
    <n v="205.7"/>
    <n v="117.11"/>
    <n v="1453064.8"/>
    <n v="827265.04"/>
    <n v="625799.76"/>
  </r>
  <r>
    <x v="4"/>
    <x v="176"/>
    <x v="2"/>
    <x v="0"/>
    <x v="1"/>
    <x v="1048"/>
    <n v="901361119"/>
    <d v="2015-05-14T00:00:00"/>
    <n v="1640"/>
    <n v="47.45"/>
    <n v="31.79"/>
    <n v="77818"/>
    <n v="52135.6"/>
    <n v="25682.400000000001"/>
  </r>
  <r>
    <x v="1"/>
    <x v="17"/>
    <x v="1"/>
    <x v="1"/>
    <x v="2"/>
    <x v="72"/>
    <n v="211344611"/>
    <d v="2022-03-23T00:00:00"/>
    <n v="422"/>
    <n v="152.58000000000001"/>
    <n v="97.44"/>
    <n v="64388.76"/>
    <n v="41119.68"/>
    <n v="23269.08"/>
  </r>
  <r>
    <x v="3"/>
    <x v="10"/>
    <x v="2"/>
    <x v="0"/>
    <x v="2"/>
    <x v="1049"/>
    <n v="536863076"/>
    <d v="2018-03-02T00:00:00"/>
    <n v="8569"/>
    <n v="47.45"/>
    <n v="31.79"/>
    <n v="406599.05"/>
    <n v="272408.51"/>
    <n v="134190.54"/>
  </r>
  <r>
    <x v="1"/>
    <x v="131"/>
    <x v="4"/>
    <x v="0"/>
    <x v="0"/>
    <x v="792"/>
    <n v="299840342"/>
    <d v="2020-12-08T00:00:00"/>
    <n v="8275"/>
    <n v="81.73"/>
    <n v="56.67"/>
    <n v="676315.75"/>
    <n v="468944.25"/>
    <n v="207371.5"/>
  </r>
  <r>
    <x v="0"/>
    <x v="0"/>
    <x v="5"/>
    <x v="1"/>
    <x v="3"/>
    <x v="565"/>
    <n v="242512738"/>
    <d v="2015-07-15T00:00:00"/>
    <n v="3763"/>
    <n v="109.28"/>
    <n v="35.840000000000003"/>
    <n v="411220.64"/>
    <n v="134865.92000000001"/>
    <n v="276354.71999999997"/>
  </r>
  <r>
    <x v="4"/>
    <x v="46"/>
    <x v="5"/>
    <x v="0"/>
    <x v="0"/>
    <x v="1050"/>
    <n v="277429091"/>
    <d v="2019-06-25T00:00:00"/>
    <n v="6288"/>
    <n v="109.28"/>
    <n v="35.840000000000003"/>
    <n v="687152.64000000001"/>
    <n v="225361.92000000001"/>
    <n v="461790.71999999997"/>
  </r>
  <r>
    <x v="2"/>
    <x v="4"/>
    <x v="10"/>
    <x v="1"/>
    <x v="3"/>
    <x v="730"/>
    <n v="837450730"/>
    <d v="2018-07-19T00:00:00"/>
    <n v="9136"/>
    <n v="154.06"/>
    <n v="90.93"/>
    <n v="1407492.16"/>
    <n v="830736.48"/>
    <n v="576755.68000000005"/>
  </r>
  <r>
    <x v="1"/>
    <x v="44"/>
    <x v="4"/>
    <x v="1"/>
    <x v="3"/>
    <x v="1051"/>
    <n v="625751483"/>
    <d v="2015-10-01T00:00:00"/>
    <n v="2624"/>
    <n v="81.73"/>
    <n v="56.67"/>
    <n v="214459.51999999999"/>
    <n v="148702.07999999999"/>
    <n v="65757.440000000002"/>
  </r>
  <r>
    <x v="1"/>
    <x v="67"/>
    <x v="9"/>
    <x v="0"/>
    <x v="1"/>
    <x v="1052"/>
    <n v="665817677"/>
    <d v="2015-10-10T00:00:00"/>
    <n v="9102"/>
    <n v="9.33"/>
    <n v="6.92"/>
    <n v="84921.66"/>
    <n v="62985.84"/>
    <n v="21935.82"/>
  </r>
  <r>
    <x v="4"/>
    <x v="31"/>
    <x v="9"/>
    <x v="0"/>
    <x v="0"/>
    <x v="417"/>
    <n v="251448142"/>
    <d v="2022-02-18T00:00:00"/>
    <n v="7948"/>
    <n v="9.33"/>
    <n v="6.92"/>
    <n v="74154.84"/>
    <n v="55000.160000000003"/>
    <n v="19154.68"/>
  </r>
  <r>
    <x v="1"/>
    <x v="59"/>
    <x v="0"/>
    <x v="1"/>
    <x v="2"/>
    <x v="232"/>
    <n v="996754205"/>
    <d v="2022-09-22T00:00:00"/>
    <n v="574"/>
    <n v="255.28"/>
    <n v="159.41999999999999"/>
    <n v="146530.72"/>
    <n v="91507.08"/>
    <n v="55023.64"/>
  </r>
  <r>
    <x v="3"/>
    <x v="110"/>
    <x v="10"/>
    <x v="1"/>
    <x v="3"/>
    <x v="1053"/>
    <n v="986159694"/>
    <d v="2021-09-06T00:00:00"/>
    <n v="5423"/>
    <n v="154.06"/>
    <n v="90.93"/>
    <n v="835467.38"/>
    <n v="493113.39"/>
    <n v="342353.99"/>
  </r>
  <r>
    <x v="2"/>
    <x v="107"/>
    <x v="11"/>
    <x v="1"/>
    <x v="3"/>
    <x v="1054"/>
    <n v="624400937"/>
    <d v="2015-07-16T00:00:00"/>
    <n v="2968"/>
    <n v="668.27"/>
    <n v="502.54"/>
    <n v="1983425.36"/>
    <n v="1491538.72"/>
    <n v="491886.64"/>
  </r>
  <r>
    <x v="0"/>
    <x v="122"/>
    <x v="4"/>
    <x v="1"/>
    <x v="0"/>
    <x v="487"/>
    <n v="386526763"/>
    <d v="2018-07-01T00:00:00"/>
    <n v="713"/>
    <n v="81.73"/>
    <n v="56.67"/>
    <n v="58273.49"/>
    <n v="40405.71"/>
    <n v="17867.78"/>
  </r>
  <r>
    <x v="1"/>
    <x v="87"/>
    <x v="7"/>
    <x v="0"/>
    <x v="3"/>
    <x v="1055"/>
    <n v="367898499"/>
    <d v="2017-06-09T00:00:00"/>
    <n v="8196"/>
    <n v="437.2"/>
    <n v="263.33"/>
    <n v="3583291.2"/>
    <n v="2158252.6800000002"/>
    <n v="1425038.52"/>
  </r>
  <r>
    <x v="1"/>
    <x v="148"/>
    <x v="3"/>
    <x v="0"/>
    <x v="3"/>
    <x v="871"/>
    <n v="734189975"/>
    <d v="2018-11-29T00:00:00"/>
    <n v="1984"/>
    <n v="205.7"/>
    <n v="117.11"/>
    <n v="408108.79999999999"/>
    <n v="232346.23999999999"/>
    <n v="175762.56"/>
  </r>
  <r>
    <x v="1"/>
    <x v="149"/>
    <x v="7"/>
    <x v="1"/>
    <x v="2"/>
    <x v="629"/>
    <n v="371387517"/>
    <d v="2019-11-08T00:00:00"/>
    <n v="674"/>
    <n v="437.2"/>
    <n v="263.33"/>
    <n v="294672.8"/>
    <n v="177484.42"/>
    <n v="117188.38"/>
  </r>
  <r>
    <x v="1"/>
    <x v="168"/>
    <x v="2"/>
    <x v="0"/>
    <x v="2"/>
    <x v="1056"/>
    <n v="935789954"/>
    <d v="2022-11-18T00:00:00"/>
    <n v="9898"/>
    <n v="47.45"/>
    <n v="31.79"/>
    <n v="469660.1"/>
    <n v="314657.42"/>
    <n v="155002.68"/>
  </r>
  <r>
    <x v="1"/>
    <x v="148"/>
    <x v="3"/>
    <x v="0"/>
    <x v="0"/>
    <x v="1057"/>
    <n v="104008615"/>
    <d v="2021-02-22T00:00:00"/>
    <n v="7315"/>
    <n v="205.7"/>
    <n v="117.11"/>
    <n v="1504695.5"/>
    <n v="856659.65"/>
    <n v="648035.85"/>
  </r>
  <r>
    <x v="1"/>
    <x v="168"/>
    <x v="2"/>
    <x v="0"/>
    <x v="3"/>
    <x v="411"/>
    <n v="122967326"/>
    <d v="2017-04-25T00:00:00"/>
    <n v="7619"/>
    <n v="47.45"/>
    <n v="31.79"/>
    <n v="361521.55"/>
    <n v="242208.01"/>
    <n v="119313.54"/>
  </r>
  <r>
    <x v="3"/>
    <x v="106"/>
    <x v="0"/>
    <x v="0"/>
    <x v="1"/>
    <x v="295"/>
    <n v="159902417"/>
    <d v="2022-03-05T00:00:00"/>
    <n v="7533"/>
    <n v="255.28"/>
    <n v="159.41999999999999"/>
    <n v="1923024.24"/>
    <n v="1200910.8600000001"/>
    <n v="722113.38"/>
  </r>
  <r>
    <x v="6"/>
    <x v="171"/>
    <x v="8"/>
    <x v="1"/>
    <x v="1"/>
    <x v="11"/>
    <n v="352362716"/>
    <d v="2019-06-16T00:00:00"/>
    <n v="813"/>
    <n v="421.89"/>
    <n v="364.69"/>
    <n v="342996.57"/>
    <n v="296492.96999999997"/>
    <n v="46503.6"/>
  </r>
  <r>
    <x v="1"/>
    <x v="47"/>
    <x v="2"/>
    <x v="0"/>
    <x v="1"/>
    <x v="807"/>
    <n v="458209550"/>
    <d v="2019-09-24T00:00:00"/>
    <n v="3243"/>
    <n v="47.45"/>
    <n v="31.79"/>
    <n v="153880.35"/>
    <n v="103094.97"/>
    <n v="50785.38"/>
  </r>
  <r>
    <x v="1"/>
    <x v="26"/>
    <x v="3"/>
    <x v="1"/>
    <x v="0"/>
    <x v="1058"/>
    <n v="305616748"/>
    <d v="2022-07-01T00:00:00"/>
    <n v="7642"/>
    <n v="205.7"/>
    <n v="117.11"/>
    <n v="1571959.4"/>
    <n v="894954.62"/>
    <n v="677004.78"/>
  </r>
  <r>
    <x v="1"/>
    <x v="81"/>
    <x v="6"/>
    <x v="1"/>
    <x v="0"/>
    <x v="1059"/>
    <n v="243070638"/>
    <d v="2021-05-22T00:00:00"/>
    <n v="8858"/>
    <n v="651.21"/>
    <n v="524.96"/>
    <n v="5768418.1799999997"/>
    <n v="4650095.68"/>
    <n v="1118322.5"/>
  </r>
  <r>
    <x v="1"/>
    <x v="84"/>
    <x v="4"/>
    <x v="1"/>
    <x v="0"/>
    <x v="490"/>
    <n v="689370048"/>
    <d v="2018-02-10T00:00:00"/>
    <n v="8771"/>
    <n v="81.73"/>
    <n v="56.67"/>
    <n v="716853.83"/>
    <n v="497052.57"/>
    <n v="219801.26"/>
  </r>
  <r>
    <x v="3"/>
    <x v="124"/>
    <x v="2"/>
    <x v="1"/>
    <x v="3"/>
    <x v="1060"/>
    <n v="783626306"/>
    <d v="2017-03-20T00:00:00"/>
    <n v="1293"/>
    <n v="47.45"/>
    <n v="31.79"/>
    <n v="61352.85"/>
    <n v="41104.47"/>
    <n v="20248.38"/>
  </r>
  <r>
    <x v="3"/>
    <x v="15"/>
    <x v="2"/>
    <x v="1"/>
    <x v="1"/>
    <x v="1012"/>
    <n v="635263240"/>
    <d v="2016-06-27T00:00:00"/>
    <n v="7364"/>
    <n v="47.45"/>
    <n v="31.79"/>
    <n v="349421.8"/>
    <n v="234101.56"/>
    <n v="115320.24"/>
  </r>
  <r>
    <x v="4"/>
    <x v="23"/>
    <x v="4"/>
    <x v="1"/>
    <x v="2"/>
    <x v="1061"/>
    <n v="874017179"/>
    <d v="2016-10-19T00:00:00"/>
    <n v="9961"/>
    <n v="81.73"/>
    <n v="56.67"/>
    <n v="814112.53"/>
    <n v="564489.87"/>
    <n v="249622.66"/>
  </r>
  <r>
    <x v="3"/>
    <x v="60"/>
    <x v="6"/>
    <x v="0"/>
    <x v="3"/>
    <x v="350"/>
    <n v="399936950"/>
    <d v="2020-02-26T00:00:00"/>
    <n v="9086"/>
    <n v="651.21"/>
    <n v="524.96"/>
    <n v="5916894.0599999996"/>
    <n v="4769786.5599999996"/>
    <n v="1147107.5"/>
  </r>
  <r>
    <x v="3"/>
    <x v="94"/>
    <x v="10"/>
    <x v="0"/>
    <x v="1"/>
    <x v="1062"/>
    <n v="433383882"/>
    <d v="2020-12-04T00:00:00"/>
    <n v="6776"/>
    <n v="154.06"/>
    <n v="90.93"/>
    <n v="1043910.56"/>
    <n v="616141.68000000005"/>
    <n v="427768.88"/>
  </r>
  <r>
    <x v="4"/>
    <x v="56"/>
    <x v="8"/>
    <x v="1"/>
    <x v="0"/>
    <x v="349"/>
    <n v="465031802"/>
    <d v="2021-01-06T00:00:00"/>
    <n v="2099"/>
    <n v="421.89"/>
    <n v="364.69"/>
    <n v="885547.11"/>
    <n v="765484.31"/>
    <n v="120062.8"/>
  </r>
  <r>
    <x v="1"/>
    <x v="17"/>
    <x v="5"/>
    <x v="1"/>
    <x v="2"/>
    <x v="1063"/>
    <n v="505867040"/>
    <d v="2022-06-12T00:00:00"/>
    <n v="6153"/>
    <n v="109.28"/>
    <n v="35.840000000000003"/>
    <n v="672399.84"/>
    <n v="220523.51999999999"/>
    <n v="451876.32"/>
  </r>
  <r>
    <x v="1"/>
    <x v="129"/>
    <x v="7"/>
    <x v="0"/>
    <x v="1"/>
    <x v="1064"/>
    <n v="637188422"/>
    <d v="2018-04-29T00:00:00"/>
    <n v="7069"/>
    <n v="437.2"/>
    <n v="263.33"/>
    <n v="3090566.8"/>
    <n v="1861479.77"/>
    <n v="1229087.03"/>
  </r>
  <r>
    <x v="3"/>
    <x v="21"/>
    <x v="10"/>
    <x v="0"/>
    <x v="0"/>
    <x v="1024"/>
    <n v="560607278"/>
    <d v="2015-08-03T00:00:00"/>
    <n v="5006"/>
    <n v="154.06"/>
    <n v="90.93"/>
    <n v="771224.36"/>
    <n v="455195.58"/>
    <n v="316028.78000000003"/>
  </r>
  <r>
    <x v="3"/>
    <x v="133"/>
    <x v="7"/>
    <x v="1"/>
    <x v="0"/>
    <x v="1065"/>
    <n v="948047435"/>
    <d v="2021-04-06T00:00:00"/>
    <n v="7159"/>
    <n v="437.2"/>
    <n v="263.33"/>
    <n v="3129914.8"/>
    <n v="1885179.47"/>
    <n v="1244735.33"/>
  </r>
  <r>
    <x v="1"/>
    <x v="166"/>
    <x v="7"/>
    <x v="1"/>
    <x v="1"/>
    <x v="1066"/>
    <n v="291745221"/>
    <d v="2018-05-07T00:00:00"/>
    <n v="2749"/>
    <n v="437.2"/>
    <n v="263.33"/>
    <n v="1201862.8"/>
    <n v="723894.17"/>
    <n v="477968.63"/>
  </r>
  <r>
    <x v="1"/>
    <x v="34"/>
    <x v="0"/>
    <x v="0"/>
    <x v="3"/>
    <x v="1067"/>
    <n v="754249465"/>
    <d v="2020-05-14T00:00:00"/>
    <n v="8033"/>
    <n v="255.28"/>
    <n v="159.41999999999999"/>
    <n v="2050664.24"/>
    <n v="1280620.8600000001"/>
    <n v="770043.38"/>
  </r>
  <r>
    <x v="1"/>
    <x v="44"/>
    <x v="3"/>
    <x v="0"/>
    <x v="3"/>
    <x v="1068"/>
    <n v="518421494"/>
    <d v="2016-10-22T00:00:00"/>
    <n v="1296"/>
    <n v="205.7"/>
    <n v="117.11"/>
    <n v="266587.2"/>
    <n v="151774.56"/>
    <n v="114812.64"/>
  </r>
  <r>
    <x v="3"/>
    <x v="110"/>
    <x v="0"/>
    <x v="0"/>
    <x v="2"/>
    <x v="1069"/>
    <n v="537435138"/>
    <d v="2019-09-05T00:00:00"/>
    <n v="7855"/>
    <n v="255.28"/>
    <n v="159.41999999999999"/>
    <n v="2005224.4"/>
    <n v="1252244.1000000001"/>
    <n v="752980.3"/>
  </r>
  <r>
    <x v="1"/>
    <x v="96"/>
    <x v="2"/>
    <x v="0"/>
    <x v="3"/>
    <x v="1070"/>
    <n v="484776723"/>
    <d v="2020-09-04T00:00:00"/>
    <n v="5060"/>
    <n v="47.45"/>
    <n v="31.79"/>
    <n v="240097"/>
    <n v="160857.4"/>
    <n v="79239.600000000006"/>
  </r>
  <r>
    <x v="1"/>
    <x v="79"/>
    <x v="9"/>
    <x v="1"/>
    <x v="0"/>
    <x v="649"/>
    <n v="104245078"/>
    <d v="2019-04-21T00:00:00"/>
    <n v="7290"/>
    <n v="9.33"/>
    <n v="6.92"/>
    <n v="68015.7"/>
    <n v="50446.8"/>
    <n v="17568.900000000001"/>
  </r>
  <r>
    <x v="0"/>
    <x v="122"/>
    <x v="2"/>
    <x v="1"/>
    <x v="3"/>
    <x v="1071"/>
    <n v="559951531"/>
    <d v="2016-01-13T00:00:00"/>
    <n v="956"/>
    <n v="47.45"/>
    <n v="31.79"/>
    <n v="45362.2"/>
    <n v="30391.24"/>
    <n v="14970.96"/>
  </r>
  <r>
    <x v="1"/>
    <x v="132"/>
    <x v="10"/>
    <x v="0"/>
    <x v="1"/>
    <x v="993"/>
    <n v="386319911"/>
    <d v="2022-01-02T00:00:00"/>
    <n v="9501"/>
    <n v="154.06"/>
    <n v="90.93"/>
    <n v="1463724.06"/>
    <n v="863925.93"/>
    <n v="599798.13"/>
  </r>
  <r>
    <x v="1"/>
    <x v="101"/>
    <x v="10"/>
    <x v="1"/>
    <x v="1"/>
    <x v="1072"/>
    <n v="438086545"/>
    <d v="2020-06-15T00:00:00"/>
    <n v="8399"/>
    <n v="154.06"/>
    <n v="90.93"/>
    <n v="1293949.94"/>
    <n v="763721.07"/>
    <n v="530228.87"/>
  </r>
  <r>
    <x v="1"/>
    <x v="85"/>
    <x v="0"/>
    <x v="0"/>
    <x v="0"/>
    <x v="1073"/>
    <n v="740300261"/>
    <d v="2016-04-23T00:00:00"/>
    <n v="153"/>
    <n v="255.28"/>
    <n v="159.41999999999999"/>
    <n v="39057.839999999997"/>
    <n v="24391.26"/>
    <n v="14666.58"/>
  </r>
  <r>
    <x v="1"/>
    <x v="40"/>
    <x v="0"/>
    <x v="1"/>
    <x v="0"/>
    <x v="1074"/>
    <n v="938322389"/>
    <d v="2020-04-20T00:00:00"/>
    <n v="9301"/>
    <n v="255.28"/>
    <n v="159.41999999999999"/>
    <n v="2374359.2799999998"/>
    <n v="1482765.42"/>
    <n v="891593.86"/>
  </r>
  <r>
    <x v="1"/>
    <x v="139"/>
    <x v="6"/>
    <x v="1"/>
    <x v="1"/>
    <x v="1075"/>
    <n v="747826755"/>
    <d v="2017-07-22T00:00:00"/>
    <n v="7410"/>
    <n v="651.21"/>
    <n v="524.96"/>
    <n v="4825466.0999999996"/>
    <n v="3889953.6"/>
    <n v="935512.5"/>
  </r>
  <r>
    <x v="3"/>
    <x v="60"/>
    <x v="11"/>
    <x v="0"/>
    <x v="0"/>
    <x v="1076"/>
    <n v="404799687"/>
    <d v="2020-09-18T00:00:00"/>
    <n v="8078"/>
    <n v="668.27"/>
    <n v="502.54"/>
    <n v="5398285.0599999996"/>
    <n v="4059518.12"/>
    <n v="1338766.94"/>
  </r>
  <r>
    <x v="1"/>
    <x v="178"/>
    <x v="4"/>
    <x v="1"/>
    <x v="0"/>
    <x v="1077"/>
    <n v="215540015"/>
    <d v="2020-12-24T00:00:00"/>
    <n v="1935"/>
    <n v="81.73"/>
    <n v="56.67"/>
    <n v="158147.54999999999"/>
    <n v="109656.45"/>
    <n v="48491.1"/>
  </r>
  <r>
    <x v="0"/>
    <x v="118"/>
    <x v="4"/>
    <x v="1"/>
    <x v="2"/>
    <x v="1078"/>
    <n v="106659066"/>
    <d v="2020-08-19T00:00:00"/>
    <n v="1643"/>
    <n v="81.73"/>
    <n v="56.67"/>
    <n v="134282.39000000001"/>
    <n v="93108.81"/>
    <n v="41173.58"/>
  </r>
  <r>
    <x v="1"/>
    <x v="108"/>
    <x v="10"/>
    <x v="1"/>
    <x v="1"/>
    <x v="1079"/>
    <n v="975080668"/>
    <d v="2017-08-20T00:00:00"/>
    <n v="6893"/>
    <n v="154.06"/>
    <n v="90.93"/>
    <n v="1061935.58"/>
    <n v="626780.49"/>
    <n v="435155.09"/>
  </r>
  <r>
    <x v="1"/>
    <x v="7"/>
    <x v="0"/>
    <x v="0"/>
    <x v="2"/>
    <x v="1020"/>
    <n v="638041150"/>
    <d v="2020-11-28T00:00:00"/>
    <n v="9410"/>
    <n v="255.28"/>
    <n v="159.41999999999999"/>
    <n v="2402184.7999999998"/>
    <n v="1500142.2"/>
    <n v="902042.6"/>
  </r>
  <r>
    <x v="1"/>
    <x v="140"/>
    <x v="7"/>
    <x v="0"/>
    <x v="1"/>
    <x v="96"/>
    <n v="583089339"/>
    <d v="2022-06-26T00:00:00"/>
    <n v="7948"/>
    <n v="437.2"/>
    <n v="263.33"/>
    <n v="3474865.6"/>
    <n v="2092946.84"/>
    <n v="1381918.76"/>
  </r>
  <r>
    <x v="1"/>
    <x v="89"/>
    <x v="1"/>
    <x v="0"/>
    <x v="0"/>
    <x v="805"/>
    <n v="118086564"/>
    <d v="2016-03-13T00:00:00"/>
    <n v="3293"/>
    <n v="152.58000000000001"/>
    <n v="97.44"/>
    <n v="502445.94"/>
    <n v="320869.92"/>
    <n v="181576.02"/>
  </r>
  <r>
    <x v="1"/>
    <x v="62"/>
    <x v="6"/>
    <x v="0"/>
    <x v="2"/>
    <x v="1080"/>
    <n v="421206653"/>
    <d v="2022-06-04T00:00:00"/>
    <n v="3264"/>
    <n v="651.21"/>
    <n v="524.96"/>
    <n v="2125549.44"/>
    <n v="1713469.4399999999"/>
    <n v="412080"/>
  </r>
  <r>
    <x v="0"/>
    <x v="113"/>
    <x v="5"/>
    <x v="1"/>
    <x v="1"/>
    <x v="226"/>
    <n v="490935933"/>
    <d v="2020-03-18T00:00:00"/>
    <n v="7707"/>
    <n v="109.28"/>
    <n v="35.840000000000003"/>
    <n v="842220.96"/>
    <n v="276218.88"/>
    <n v="566002.07999999996"/>
  </r>
  <r>
    <x v="1"/>
    <x v="81"/>
    <x v="0"/>
    <x v="1"/>
    <x v="1"/>
    <x v="1081"/>
    <n v="296073234"/>
    <d v="2015-06-04T00:00:00"/>
    <n v="3504"/>
    <n v="255.28"/>
    <n v="159.41999999999999"/>
    <n v="894501.12"/>
    <n v="558607.68000000005"/>
    <n v="335893.44"/>
  </r>
  <r>
    <x v="0"/>
    <x v="13"/>
    <x v="0"/>
    <x v="0"/>
    <x v="0"/>
    <x v="227"/>
    <n v="325729882"/>
    <d v="2018-11-19T00:00:00"/>
    <n v="9565"/>
    <n v="255.28"/>
    <n v="159.41999999999999"/>
    <n v="2441753.2000000002"/>
    <n v="1524852.3"/>
    <n v="916900.9"/>
  </r>
  <r>
    <x v="2"/>
    <x v="4"/>
    <x v="5"/>
    <x v="0"/>
    <x v="2"/>
    <x v="840"/>
    <n v="239329707"/>
    <d v="2022-03-27T00:00:00"/>
    <n v="1834"/>
    <n v="109.28"/>
    <n v="35.840000000000003"/>
    <n v="200419.52"/>
    <n v="65730.559999999998"/>
    <n v="134688.95999999999"/>
  </r>
  <r>
    <x v="6"/>
    <x v="18"/>
    <x v="2"/>
    <x v="1"/>
    <x v="2"/>
    <x v="1082"/>
    <n v="216609036"/>
    <d v="2017-07-03T00:00:00"/>
    <n v="8282"/>
    <n v="47.45"/>
    <n v="31.79"/>
    <n v="392980.9"/>
    <n v="263284.78000000003"/>
    <n v="129696.12"/>
  </r>
  <r>
    <x v="2"/>
    <x v="3"/>
    <x v="9"/>
    <x v="1"/>
    <x v="3"/>
    <x v="472"/>
    <n v="507616698"/>
    <d v="2021-12-18T00:00:00"/>
    <n v="3916"/>
    <n v="9.33"/>
    <n v="6.92"/>
    <n v="36536.28"/>
    <n v="27098.720000000001"/>
    <n v="9437.56"/>
  </r>
  <r>
    <x v="0"/>
    <x v="113"/>
    <x v="10"/>
    <x v="0"/>
    <x v="2"/>
    <x v="527"/>
    <n v="982714021"/>
    <d v="2015-06-06T00:00:00"/>
    <n v="5772"/>
    <n v="154.06"/>
    <n v="90.93"/>
    <n v="889234.32"/>
    <n v="524847.96"/>
    <n v="364386.36"/>
  </r>
  <r>
    <x v="1"/>
    <x v="145"/>
    <x v="5"/>
    <x v="1"/>
    <x v="3"/>
    <x v="1083"/>
    <n v="682574832"/>
    <d v="2016-08-28T00:00:00"/>
    <n v="7916"/>
    <n v="109.28"/>
    <n v="35.840000000000003"/>
    <n v="865060.48"/>
    <n v="283709.44"/>
    <n v="581351.04"/>
  </r>
  <r>
    <x v="1"/>
    <x v="73"/>
    <x v="1"/>
    <x v="0"/>
    <x v="0"/>
    <x v="593"/>
    <n v="968185460"/>
    <d v="2019-02-03T00:00:00"/>
    <n v="6448"/>
    <n v="152.58000000000001"/>
    <n v="97.44"/>
    <n v="983835.84"/>
    <n v="628293.12"/>
    <n v="355542.72"/>
  </r>
  <r>
    <x v="0"/>
    <x v="14"/>
    <x v="9"/>
    <x v="1"/>
    <x v="3"/>
    <x v="1084"/>
    <n v="570844733"/>
    <d v="2018-09-15T00:00:00"/>
    <n v="4497"/>
    <n v="9.33"/>
    <n v="6.92"/>
    <n v="41957.01"/>
    <n v="31119.24"/>
    <n v="10837.77"/>
  </r>
  <r>
    <x v="1"/>
    <x v="62"/>
    <x v="0"/>
    <x v="0"/>
    <x v="0"/>
    <x v="1085"/>
    <n v="542163980"/>
    <d v="2017-02-21T00:00:00"/>
    <n v="7224"/>
    <n v="255.28"/>
    <n v="159.41999999999999"/>
    <n v="1844142.72"/>
    <n v="1151650.08"/>
    <n v="692492.64"/>
  </r>
  <r>
    <x v="1"/>
    <x v="78"/>
    <x v="8"/>
    <x v="0"/>
    <x v="3"/>
    <x v="1086"/>
    <n v="204067027"/>
    <d v="2019-07-31T00:00:00"/>
    <n v="6823"/>
    <n v="421.89"/>
    <n v="364.69"/>
    <n v="2878555.47"/>
    <n v="2488279.87"/>
    <n v="390275.6"/>
  </r>
  <r>
    <x v="1"/>
    <x v="28"/>
    <x v="5"/>
    <x v="1"/>
    <x v="3"/>
    <x v="203"/>
    <n v="298790204"/>
    <d v="2019-04-18T00:00:00"/>
    <n v="7516"/>
    <n v="109.28"/>
    <n v="35.840000000000003"/>
    <n v="821348.48"/>
    <n v="269373.44"/>
    <n v="551975.04"/>
  </r>
  <r>
    <x v="0"/>
    <x v="113"/>
    <x v="3"/>
    <x v="0"/>
    <x v="0"/>
    <x v="594"/>
    <n v="738882339"/>
    <d v="2015-02-09T00:00:00"/>
    <n v="558"/>
    <n v="205.7"/>
    <n v="117.11"/>
    <n v="114780.6"/>
    <n v="65347.38"/>
    <n v="49433.22"/>
  </r>
  <r>
    <x v="0"/>
    <x v="76"/>
    <x v="7"/>
    <x v="0"/>
    <x v="0"/>
    <x v="1087"/>
    <n v="157204759"/>
    <d v="2021-10-09T00:00:00"/>
    <n v="9236"/>
    <n v="437.2"/>
    <n v="263.33"/>
    <n v="4037979.2"/>
    <n v="2432115.88"/>
    <n v="1605863.32"/>
  </r>
  <r>
    <x v="3"/>
    <x v="50"/>
    <x v="9"/>
    <x v="1"/>
    <x v="2"/>
    <x v="1088"/>
    <n v="856931293"/>
    <d v="2015-08-08T00:00:00"/>
    <n v="3867"/>
    <n v="9.33"/>
    <n v="6.92"/>
    <n v="36079.11"/>
    <n v="26759.64"/>
    <n v="9319.4699999999993"/>
  </r>
  <r>
    <x v="1"/>
    <x v="97"/>
    <x v="1"/>
    <x v="1"/>
    <x v="2"/>
    <x v="1089"/>
    <n v="261548268"/>
    <d v="2017-04-15T00:00:00"/>
    <n v="6800"/>
    <n v="152.58000000000001"/>
    <n v="97.44"/>
    <n v="1037544"/>
    <n v="662592"/>
    <n v="374952"/>
  </r>
  <r>
    <x v="1"/>
    <x v="108"/>
    <x v="0"/>
    <x v="1"/>
    <x v="0"/>
    <x v="1090"/>
    <n v="364854514"/>
    <d v="2020-10-03T00:00:00"/>
    <n v="7413"/>
    <n v="255.28"/>
    <n v="159.41999999999999"/>
    <n v="1892390.64"/>
    <n v="1181780.46"/>
    <n v="710610.18"/>
  </r>
  <r>
    <x v="1"/>
    <x v="33"/>
    <x v="7"/>
    <x v="0"/>
    <x v="1"/>
    <x v="1091"/>
    <n v="980961358"/>
    <d v="2019-10-08T00:00:00"/>
    <n v="7120"/>
    <n v="437.2"/>
    <n v="263.33"/>
    <n v="3112864"/>
    <n v="1874909.6"/>
    <n v="1237954.3999999999"/>
  </r>
  <r>
    <x v="2"/>
    <x v="121"/>
    <x v="7"/>
    <x v="1"/>
    <x v="2"/>
    <x v="39"/>
    <n v="194292628"/>
    <d v="2018-04-27T00:00:00"/>
    <n v="4361"/>
    <n v="437.2"/>
    <n v="263.33"/>
    <n v="1906629.2"/>
    <n v="1148382.1299999999"/>
    <n v="758247.07"/>
  </r>
  <r>
    <x v="3"/>
    <x v="50"/>
    <x v="10"/>
    <x v="1"/>
    <x v="3"/>
    <x v="1092"/>
    <n v="209584653"/>
    <d v="2017-01-30T00:00:00"/>
    <n v="9611"/>
    <n v="154.06"/>
    <n v="90.93"/>
    <n v="1480670.66"/>
    <n v="873928.23"/>
    <n v="606742.43000000005"/>
  </r>
  <r>
    <x v="1"/>
    <x v="129"/>
    <x v="9"/>
    <x v="1"/>
    <x v="1"/>
    <x v="633"/>
    <n v="601886260"/>
    <d v="2018-05-27T00:00:00"/>
    <n v="374"/>
    <n v="9.33"/>
    <n v="6.92"/>
    <n v="3489.42"/>
    <n v="2588.08"/>
    <n v="901.34"/>
  </r>
  <r>
    <x v="0"/>
    <x v="118"/>
    <x v="7"/>
    <x v="0"/>
    <x v="1"/>
    <x v="1093"/>
    <n v="566558778"/>
    <d v="2018-09-25T00:00:00"/>
    <n v="6187"/>
    <n v="437.2"/>
    <n v="263.33"/>
    <n v="2704956.4"/>
    <n v="1629222.71"/>
    <n v="1075733.69"/>
  </r>
  <r>
    <x v="1"/>
    <x v="63"/>
    <x v="4"/>
    <x v="1"/>
    <x v="0"/>
    <x v="943"/>
    <n v="269276034"/>
    <d v="2016-08-14T00:00:00"/>
    <n v="3617"/>
    <n v="81.73"/>
    <n v="56.67"/>
    <n v="295617.40999999997"/>
    <n v="204975.39"/>
    <n v="90642.02"/>
  </r>
  <r>
    <x v="3"/>
    <x v="94"/>
    <x v="6"/>
    <x v="1"/>
    <x v="2"/>
    <x v="1094"/>
    <n v="396024358"/>
    <d v="2021-07-30T00:00:00"/>
    <n v="1263"/>
    <n v="651.21"/>
    <n v="524.96"/>
    <n v="822478.23"/>
    <n v="663024.48"/>
    <n v="159453.75"/>
  </r>
  <r>
    <x v="1"/>
    <x v="149"/>
    <x v="3"/>
    <x v="1"/>
    <x v="1"/>
    <x v="999"/>
    <n v="803102576"/>
    <d v="2021-08-24T00:00:00"/>
    <n v="4754"/>
    <n v="205.7"/>
    <n v="117.11"/>
    <n v="977897.8"/>
    <n v="556740.93999999994"/>
    <n v="421156.86"/>
  </r>
  <r>
    <x v="1"/>
    <x v="75"/>
    <x v="6"/>
    <x v="0"/>
    <x v="0"/>
    <x v="1095"/>
    <n v="967122018"/>
    <d v="2018-02-12T00:00:00"/>
    <n v="1752"/>
    <n v="651.21"/>
    <n v="524.96"/>
    <n v="1140919.92"/>
    <n v="919729.92"/>
    <n v="221190"/>
  </r>
  <r>
    <x v="1"/>
    <x v="9"/>
    <x v="4"/>
    <x v="0"/>
    <x v="2"/>
    <x v="1096"/>
    <n v="435006511"/>
    <d v="2018-03-29T00:00:00"/>
    <n v="6948"/>
    <n v="81.73"/>
    <n v="56.67"/>
    <n v="567860.04"/>
    <n v="393743.16"/>
    <n v="174116.88"/>
  </r>
  <r>
    <x v="3"/>
    <x v="57"/>
    <x v="10"/>
    <x v="0"/>
    <x v="1"/>
    <x v="181"/>
    <n v="173992383"/>
    <d v="2015-08-24T00:00:00"/>
    <n v="7067"/>
    <n v="154.06"/>
    <n v="90.93"/>
    <n v="1088742.02"/>
    <n v="642602.31000000006"/>
    <n v="446139.71"/>
  </r>
  <r>
    <x v="1"/>
    <x v="73"/>
    <x v="11"/>
    <x v="0"/>
    <x v="2"/>
    <x v="1097"/>
    <n v="321628463"/>
    <d v="2021-05-14T00:00:00"/>
    <n v="5864"/>
    <n v="668.27"/>
    <n v="502.54"/>
    <n v="3918735.28"/>
    <n v="2946894.56"/>
    <n v="971840.72"/>
  </r>
  <r>
    <x v="4"/>
    <x v="173"/>
    <x v="3"/>
    <x v="1"/>
    <x v="0"/>
    <x v="566"/>
    <n v="635776078"/>
    <d v="2021-02-04T00:00:00"/>
    <n v="9125"/>
    <n v="205.7"/>
    <n v="117.11"/>
    <n v="1877012.5"/>
    <n v="1068628.75"/>
    <n v="808383.75"/>
  </r>
  <r>
    <x v="1"/>
    <x v="71"/>
    <x v="8"/>
    <x v="0"/>
    <x v="2"/>
    <x v="1098"/>
    <n v="944609057"/>
    <d v="2018-03-16T00:00:00"/>
    <n v="9666"/>
    <n v="421.89"/>
    <n v="364.69"/>
    <n v="4077988.74"/>
    <n v="3525093.54"/>
    <n v="552895.19999999995"/>
  </r>
  <r>
    <x v="0"/>
    <x v="172"/>
    <x v="10"/>
    <x v="0"/>
    <x v="0"/>
    <x v="79"/>
    <n v="696613729"/>
    <d v="2020-01-13T00:00:00"/>
    <n v="2337"/>
    <n v="154.06"/>
    <n v="90.93"/>
    <n v="360038.22"/>
    <n v="212503.41"/>
    <n v="147534.81"/>
  </r>
  <r>
    <x v="1"/>
    <x v="81"/>
    <x v="7"/>
    <x v="1"/>
    <x v="3"/>
    <x v="1099"/>
    <n v="310588920"/>
    <d v="2020-01-06T00:00:00"/>
    <n v="9018"/>
    <n v="437.2"/>
    <n v="263.33"/>
    <n v="3942669.6"/>
    <n v="2374709.94"/>
    <n v="1567959.66"/>
  </r>
  <r>
    <x v="1"/>
    <x v="105"/>
    <x v="6"/>
    <x v="0"/>
    <x v="1"/>
    <x v="927"/>
    <n v="725645959"/>
    <d v="2020-09-08T00:00:00"/>
    <n v="3620"/>
    <n v="651.21"/>
    <n v="524.96"/>
    <n v="2357380.2000000002"/>
    <n v="1900355.2"/>
    <n v="457025"/>
  </r>
  <r>
    <x v="1"/>
    <x v="93"/>
    <x v="8"/>
    <x v="1"/>
    <x v="0"/>
    <x v="1100"/>
    <n v="251208674"/>
    <d v="2015-07-19T00:00:00"/>
    <n v="7084"/>
    <n v="421.89"/>
    <n v="364.69"/>
    <n v="2988668.76"/>
    <n v="2583463.96"/>
    <n v="405204.8"/>
  </r>
  <r>
    <x v="1"/>
    <x v="74"/>
    <x v="4"/>
    <x v="0"/>
    <x v="3"/>
    <x v="1031"/>
    <n v="417013394"/>
    <d v="2022-11-29T00:00:00"/>
    <n v="2385"/>
    <n v="81.73"/>
    <n v="56.67"/>
    <n v="194926.05"/>
    <n v="135157.95000000001"/>
    <n v="59768.1"/>
  </r>
  <r>
    <x v="3"/>
    <x v="5"/>
    <x v="2"/>
    <x v="0"/>
    <x v="0"/>
    <x v="1101"/>
    <n v="123108947"/>
    <d v="2015-10-09T00:00:00"/>
    <n v="9528"/>
    <n v="47.45"/>
    <n v="31.79"/>
    <n v="452103.6"/>
    <n v="302895.12"/>
    <n v="149208.48000000001"/>
  </r>
  <r>
    <x v="1"/>
    <x v="52"/>
    <x v="4"/>
    <x v="0"/>
    <x v="1"/>
    <x v="1102"/>
    <n v="589856660"/>
    <d v="2022-05-10T00:00:00"/>
    <n v="548"/>
    <n v="81.73"/>
    <n v="56.67"/>
    <n v="44788.04"/>
    <n v="31055.16"/>
    <n v="13732.88"/>
  </r>
  <r>
    <x v="0"/>
    <x v="113"/>
    <x v="5"/>
    <x v="0"/>
    <x v="2"/>
    <x v="1103"/>
    <n v="407930362"/>
    <d v="2017-07-31T00:00:00"/>
    <n v="4514"/>
    <n v="109.28"/>
    <n v="35.840000000000003"/>
    <n v="493289.92"/>
    <n v="161781.76000000001"/>
    <n v="331508.15999999997"/>
  </r>
  <r>
    <x v="1"/>
    <x v="140"/>
    <x v="9"/>
    <x v="0"/>
    <x v="2"/>
    <x v="1104"/>
    <n v="488316380"/>
    <d v="2015-11-18T00:00:00"/>
    <n v="2523"/>
    <n v="9.33"/>
    <n v="6.92"/>
    <n v="23539.59"/>
    <n v="17459.16"/>
    <n v="6080.43"/>
  </r>
  <r>
    <x v="3"/>
    <x v="11"/>
    <x v="3"/>
    <x v="1"/>
    <x v="3"/>
    <x v="1105"/>
    <n v="912313544"/>
    <d v="2021-05-15T00:00:00"/>
    <n v="2706"/>
    <n v="205.7"/>
    <n v="117.11"/>
    <n v="556624.19999999995"/>
    <n v="316899.65999999997"/>
    <n v="239724.54"/>
  </r>
  <r>
    <x v="3"/>
    <x v="184"/>
    <x v="2"/>
    <x v="0"/>
    <x v="2"/>
    <x v="1106"/>
    <n v="481533181"/>
    <d v="2021-04-07T00:00:00"/>
    <n v="5224"/>
    <n v="47.45"/>
    <n v="31.79"/>
    <n v="247878.8"/>
    <n v="166070.96"/>
    <n v="81807.839999999997"/>
  </r>
  <r>
    <x v="1"/>
    <x v="149"/>
    <x v="4"/>
    <x v="0"/>
    <x v="2"/>
    <x v="740"/>
    <n v="767899119"/>
    <d v="2020-03-07T00:00:00"/>
    <n v="7269"/>
    <n v="81.73"/>
    <n v="56.67"/>
    <n v="594095.37"/>
    <n v="411934.23"/>
    <n v="182161.14"/>
  </r>
  <r>
    <x v="1"/>
    <x v="167"/>
    <x v="5"/>
    <x v="0"/>
    <x v="0"/>
    <x v="984"/>
    <n v="263647687"/>
    <d v="2020-03-30T00:00:00"/>
    <n v="8064"/>
    <n v="109.28"/>
    <n v="35.840000000000003"/>
    <n v="881233.92000000004"/>
    <n v="289013.76000000001"/>
    <n v="592220.16000000003"/>
  </r>
  <r>
    <x v="1"/>
    <x v="74"/>
    <x v="2"/>
    <x v="0"/>
    <x v="2"/>
    <x v="25"/>
    <n v="231327712"/>
    <d v="2018-04-08T00:00:00"/>
    <n v="3865"/>
    <n v="47.45"/>
    <n v="31.79"/>
    <n v="183394.25"/>
    <n v="122868.35"/>
    <n v="60525.9"/>
  </r>
  <r>
    <x v="1"/>
    <x v="36"/>
    <x v="4"/>
    <x v="1"/>
    <x v="3"/>
    <x v="1107"/>
    <n v="653800523"/>
    <d v="2018-04-23T00:00:00"/>
    <n v="2958"/>
    <n v="81.73"/>
    <n v="56.67"/>
    <n v="241757.34"/>
    <n v="167629.85999999999"/>
    <n v="74127.48"/>
  </r>
  <r>
    <x v="1"/>
    <x v="136"/>
    <x v="7"/>
    <x v="0"/>
    <x v="2"/>
    <x v="1108"/>
    <n v="684239947"/>
    <d v="2019-08-31T00:00:00"/>
    <n v="661"/>
    <n v="437.2"/>
    <n v="263.33"/>
    <n v="288989.2"/>
    <n v="174061.13"/>
    <n v="114928.07"/>
  </r>
  <r>
    <x v="1"/>
    <x v="63"/>
    <x v="3"/>
    <x v="1"/>
    <x v="0"/>
    <x v="839"/>
    <n v="896132314"/>
    <d v="2018-06-19T00:00:00"/>
    <n v="4321"/>
    <n v="205.7"/>
    <n v="117.11"/>
    <n v="888829.7"/>
    <n v="506032.31"/>
    <n v="382797.39"/>
  </r>
  <r>
    <x v="1"/>
    <x v="167"/>
    <x v="4"/>
    <x v="0"/>
    <x v="3"/>
    <x v="1109"/>
    <n v="133276450"/>
    <d v="2016-03-15T00:00:00"/>
    <n v="8318"/>
    <n v="81.73"/>
    <n v="56.67"/>
    <n v="679830.14"/>
    <n v="471381.06"/>
    <n v="208449.08"/>
  </r>
  <r>
    <x v="2"/>
    <x v="137"/>
    <x v="5"/>
    <x v="1"/>
    <x v="3"/>
    <x v="1110"/>
    <n v="459783685"/>
    <d v="2021-08-23T00:00:00"/>
    <n v="9065"/>
    <n v="109.28"/>
    <n v="35.840000000000003"/>
    <n v="990623.2"/>
    <n v="324889.59999999998"/>
    <n v="665733.6"/>
  </r>
  <r>
    <x v="1"/>
    <x v="130"/>
    <x v="5"/>
    <x v="0"/>
    <x v="0"/>
    <x v="1111"/>
    <n v="410077846"/>
    <d v="2019-12-02T00:00:00"/>
    <n v="2"/>
    <n v="109.28"/>
    <n v="35.840000000000003"/>
    <n v="218.56"/>
    <n v="71.680000000000007"/>
    <n v="146.88"/>
  </r>
  <r>
    <x v="1"/>
    <x v="123"/>
    <x v="4"/>
    <x v="1"/>
    <x v="2"/>
    <x v="812"/>
    <n v="838895261"/>
    <d v="2018-02-19T00:00:00"/>
    <n v="6605"/>
    <n v="81.73"/>
    <n v="56.67"/>
    <n v="539826.65"/>
    <n v="374305.35"/>
    <n v="165521.29999999999"/>
  </r>
  <r>
    <x v="0"/>
    <x v="118"/>
    <x v="10"/>
    <x v="0"/>
    <x v="0"/>
    <x v="1112"/>
    <n v="871284759"/>
    <d v="2016-05-08T00:00:00"/>
    <n v="1377"/>
    <n v="154.06"/>
    <n v="90.93"/>
    <n v="212140.62"/>
    <n v="125210.61"/>
    <n v="86930.01"/>
  </r>
  <r>
    <x v="3"/>
    <x v="50"/>
    <x v="11"/>
    <x v="1"/>
    <x v="1"/>
    <x v="1000"/>
    <n v="152607667"/>
    <d v="2017-06-11T00:00:00"/>
    <n v="8855"/>
    <n v="668.27"/>
    <n v="502.54"/>
    <n v="5917530.8499999996"/>
    <n v="4449991.7"/>
    <n v="1467539.15"/>
  </r>
  <r>
    <x v="1"/>
    <x v="99"/>
    <x v="8"/>
    <x v="0"/>
    <x v="1"/>
    <x v="1113"/>
    <n v="198537814"/>
    <d v="2021-12-19T00:00:00"/>
    <n v="606"/>
    <n v="421.89"/>
    <n v="364.69"/>
    <n v="255665.34"/>
    <n v="221002.14"/>
    <n v="34663.199999999997"/>
  </r>
  <r>
    <x v="4"/>
    <x v="95"/>
    <x v="8"/>
    <x v="1"/>
    <x v="1"/>
    <x v="1114"/>
    <n v="345061528"/>
    <d v="2022-09-19T00:00:00"/>
    <n v="229"/>
    <n v="421.89"/>
    <n v="364.69"/>
    <n v="96612.81"/>
    <n v="83514.009999999995"/>
    <n v="13098.8"/>
  </r>
  <r>
    <x v="0"/>
    <x v="69"/>
    <x v="10"/>
    <x v="1"/>
    <x v="0"/>
    <x v="589"/>
    <n v="898477637"/>
    <d v="2019-01-07T00:00:00"/>
    <n v="8354"/>
    <n v="154.06"/>
    <n v="90.93"/>
    <n v="1287017.24"/>
    <n v="759629.22"/>
    <n v="527388.02"/>
  </r>
  <r>
    <x v="1"/>
    <x v="80"/>
    <x v="8"/>
    <x v="0"/>
    <x v="0"/>
    <x v="1115"/>
    <n v="885397469"/>
    <d v="2015-11-18T00:00:00"/>
    <n v="7642"/>
    <n v="421.89"/>
    <n v="364.69"/>
    <n v="3224083.38"/>
    <n v="2786960.98"/>
    <n v="437122.4"/>
  </r>
  <r>
    <x v="1"/>
    <x v="109"/>
    <x v="4"/>
    <x v="1"/>
    <x v="3"/>
    <x v="227"/>
    <n v="302744853"/>
    <d v="2018-11-02T00:00:00"/>
    <n v="7785"/>
    <n v="81.73"/>
    <n v="56.67"/>
    <n v="636268.05000000005"/>
    <n v="441175.95"/>
    <n v="195092.1"/>
  </r>
  <r>
    <x v="1"/>
    <x v="62"/>
    <x v="2"/>
    <x v="0"/>
    <x v="2"/>
    <x v="811"/>
    <n v="567756116"/>
    <d v="2022-12-12T00:00:00"/>
    <n v="506"/>
    <n v="47.45"/>
    <n v="31.79"/>
    <n v="24009.7"/>
    <n v="16085.74"/>
    <n v="7923.96"/>
  </r>
  <r>
    <x v="1"/>
    <x v="62"/>
    <x v="2"/>
    <x v="0"/>
    <x v="0"/>
    <x v="1116"/>
    <n v="467980086"/>
    <d v="2016-03-28T00:00:00"/>
    <n v="4562"/>
    <n v="47.45"/>
    <n v="31.79"/>
    <n v="216466.9"/>
    <n v="145025.98000000001"/>
    <n v="71440.92"/>
  </r>
  <r>
    <x v="3"/>
    <x v="184"/>
    <x v="4"/>
    <x v="0"/>
    <x v="2"/>
    <x v="374"/>
    <n v="211278092"/>
    <d v="2019-11-03T00:00:00"/>
    <n v="737"/>
    <n v="81.73"/>
    <n v="56.67"/>
    <n v="60235.01"/>
    <n v="41765.79"/>
    <n v="18469.22"/>
  </r>
  <r>
    <x v="1"/>
    <x v="140"/>
    <x v="6"/>
    <x v="0"/>
    <x v="2"/>
    <x v="107"/>
    <n v="975823962"/>
    <d v="2018-04-08T00:00:00"/>
    <n v="6850"/>
    <n v="651.21"/>
    <n v="524.96"/>
    <n v="4460788.5"/>
    <n v="3595976"/>
    <n v="864812.5"/>
  </r>
  <r>
    <x v="1"/>
    <x v="99"/>
    <x v="7"/>
    <x v="1"/>
    <x v="0"/>
    <x v="261"/>
    <n v="860104024"/>
    <d v="2019-12-30T00:00:00"/>
    <n v="2749"/>
    <n v="437.2"/>
    <n v="263.33"/>
    <n v="1201862.8"/>
    <n v="723894.17"/>
    <n v="477968.63"/>
  </r>
  <r>
    <x v="1"/>
    <x v="182"/>
    <x v="7"/>
    <x v="0"/>
    <x v="0"/>
    <x v="1117"/>
    <n v="732917106"/>
    <d v="2018-08-09T00:00:00"/>
    <n v="5313"/>
    <n v="437.2"/>
    <n v="263.33"/>
    <n v="2322843.6"/>
    <n v="1399072.29"/>
    <n v="923771.31"/>
  </r>
  <r>
    <x v="1"/>
    <x v="54"/>
    <x v="3"/>
    <x v="0"/>
    <x v="2"/>
    <x v="116"/>
    <n v="183374536"/>
    <d v="2022-08-18T00:00:00"/>
    <n v="3455"/>
    <n v="205.7"/>
    <n v="117.11"/>
    <n v="710693.5"/>
    <n v="404615.05"/>
    <n v="306078.45"/>
  </r>
  <r>
    <x v="1"/>
    <x v="131"/>
    <x v="0"/>
    <x v="1"/>
    <x v="1"/>
    <x v="895"/>
    <n v="670900142"/>
    <d v="2017-01-02T00:00:00"/>
    <n v="3116"/>
    <n v="255.28"/>
    <n v="159.41999999999999"/>
    <n v="795452.48"/>
    <n v="496752.72"/>
    <n v="298699.76"/>
  </r>
  <r>
    <x v="4"/>
    <x v="45"/>
    <x v="8"/>
    <x v="0"/>
    <x v="2"/>
    <x v="1118"/>
    <n v="575230252"/>
    <d v="2021-11-22T00:00:00"/>
    <n v="2269"/>
    <n v="421.89"/>
    <n v="364.69"/>
    <n v="957268.41"/>
    <n v="827481.61"/>
    <n v="129786.8"/>
  </r>
  <r>
    <x v="0"/>
    <x v="1"/>
    <x v="6"/>
    <x v="1"/>
    <x v="3"/>
    <x v="1119"/>
    <n v="146413695"/>
    <d v="2015-11-11T00:00:00"/>
    <n v="5921"/>
    <n v="651.21"/>
    <n v="524.96"/>
    <n v="3855814.41"/>
    <n v="3108288.16"/>
    <n v="747526.25"/>
  </r>
  <r>
    <x v="1"/>
    <x v="96"/>
    <x v="9"/>
    <x v="1"/>
    <x v="2"/>
    <x v="1120"/>
    <n v="154811799"/>
    <d v="2019-02-19T00:00:00"/>
    <n v="1106"/>
    <n v="9.33"/>
    <n v="6.92"/>
    <n v="10318.98"/>
    <n v="7653.52"/>
    <n v="2665.46"/>
  </r>
  <r>
    <x v="1"/>
    <x v="154"/>
    <x v="11"/>
    <x v="0"/>
    <x v="1"/>
    <x v="1121"/>
    <n v="541098392"/>
    <d v="2018-12-04T00:00:00"/>
    <n v="1893"/>
    <n v="668.27"/>
    <n v="502.54"/>
    <n v="1265035.1100000001"/>
    <n v="951308.22"/>
    <n v="313726.89"/>
  </r>
  <r>
    <x v="2"/>
    <x v="112"/>
    <x v="0"/>
    <x v="0"/>
    <x v="0"/>
    <x v="1122"/>
    <n v="866259801"/>
    <d v="2021-03-25T00:00:00"/>
    <n v="4380"/>
    <n v="255.28"/>
    <n v="159.41999999999999"/>
    <n v="1118126.3999999999"/>
    <n v="698259.6"/>
    <n v="419866.8"/>
  </r>
  <r>
    <x v="2"/>
    <x v="3"/>
    <x v="5"/>
    <x v="1"/>
    <x v="1"/>
    <x v="253"/>
    <n v="761594855"/>
    <d v="2021-01-11T00:00:00"/>
    <n v="1697"/>
    <n v="109.28"/>
    <n v="35.840000000000003"/>
    <n v="185448.16"/>
    <n v="60820.480000000003"/>
    <n v="124627.68"/>
  </r>
  <r>
    <x v="1"/>
    <x v="26"/>
    <x v="7"/>
    <x v="1"/>
    <x v="0"/>
    <x v="1123"/>
    <n v="378714883"/>
    <d v="2020-12-16T00:00:00"/>
    <n v="9005"/>
    <n v="437.2"/>
    <n v="263.33"/>
    <n v="3936986"/>
    <n v="2371286.65"/>
    <n v="1565699.35"/>
  </r>
  <r>
    <x v="3"/>
    <x v="60"/>
    <x v="4"/>
    <x v="0"/>
    <x v="3"/>
    <x v="1124"/>
    <n v="839543712"/>
    <d v="2018-10-10T00:00:00"/>
    <n v="8496"/>
    <n v="81.73"/>
    <n v="56.67"/>
    <n v="694378.08"/>
    <n v="481468.32"/>
    <n v="212909.76"/>
  </r>
  <r>
    <x v="2"/>
    <x v="3"/>
    <x v="2"/>
    <x v="0"/>
    <x v="0"/>
    <x v="578"/>
    <n v="186317670"/>
    <d v="2021-06-21T00:00:00"/>
    <n v="4394"/>
    <n v="47.45"/>
    <n v="31.79"/>
    <n v="208495.3"/>
    <n v="139685.26"/>
    <n v="68810.039999999994"/>
  </r>
  <r>
    <x v="1"/>
    <x v="129"/>
    <x v="4"/>
    <x v="1"/>
    <x v="1"/>
    <x v="18"/>
    <n v="131585586"/>
    <d v="2017-04-13T00:00:00"/>
    <n v="7954"/>
    <n v="81.73"/>
    <n v="56.67"/>
    <n v="650080.42000000004"/>
    <n v="450753.18"/>
    <n v="199327.24"/>
  </r>
  <r>
    <x v="3"/>
    <x v="57"/>
    <x v="9"/>
    <x v="1"/>
    <x v="1"/>
    <x v="680"/>
    <n v="208208787"/>
    <d v="2017-02-14T00:00:00"/>
    <n v="2462"/>
    <n v="9.33"/>
    <n v="6.92"/>
    <n v="22970.46"/>
    <n v="17037.04"/>
    <n v="5933.42"/>
  </r>
  <r>
    <x v="2"/>
    <x v="112"/>
    <x v="0"/>
    <x v="1"/>
    <x v="0"/>
    <x v="1101"/>
    <n v="919361102"/>
    <d v="2015-09-23T00:00:00"/>
    <n v="8235"/>
    <n v="255.28"/>
    <n v="159.41999999999999"/>
    <n v="2102230.7999999998"/>
    <n v="1312823.7"/>
    <n v="789407.1"/>
  </r>
  <r>
    <x v="1"/>
    <x v="140"/>
    <x v="4"/>
    <x v="0"/>
    <x v="2"/>
    <x v="475"/>
    <n v="588528859"/>
    <d v="2021-10-12T00:00:00"/>
    <n v="7623"/>
    <n v="81.73"/>
    <n v="56.67"/>
    <n v="623027.79"/>
    <n v="431995.41"/>
    <n v="191032.38"/>
  </r>
  <r>
    <x v="4"/>
    <x v="115"/>
    <x v="2"/>
    <x v="1"/>
    <x v="2"/>
    <x v="1125"/>
    <n v="309510886"/>
    <d v="2015-10-17T00:00:00"/>
    <n v="4"/>
    <n v="47.45"/>
    <n v="31.79"/>
    <n v="189.8"/>
    <n v="127.16"/>
    <n v="62.64"/>
  </r>
  <r>
    <x v="1"/>
    <x v="139"/>
    <x v="8"/>
    <x v="0"/>
    <x v="2"/>
    <x v="1126"/>
    <n v="796418511"/>
    <d v="2017-03-23T00:00:00"/>
    <n v="6791"/>
    <n v="421.89"/>
    <n v="364.69"/>
    <n v="2865054.99"/>
    <n v="2476609.79"/>
    <n v="388445.2"/>
  </r>
  <r>
    <x v="4"/>
    <x v="31"/>
    <x v="7"/>
    <x v="1"/>
    <x v="2"/>
    <x v="614"/>
    <n v="133675563"/>
    <d v="2017-05-16T00:00:00"/>
    <n v="6424"/>
    <n v="437.2"/>
    <n v="263.33"/>
    <n v="2808572.8"/>
    <n v="1691631.92"/>
    <n v="1116940.8799999999"/>
  </r>
  <r>
    <x v="1"/>
    <x v="108"/>
    <x v="7"/>
    <x v="0"/>
    <x v="0"/>
    <x v="1127"/>
    <n v="526018369"/>
    <d v="2021-06-21T00:00:00"/>
    <n v="9379"/>
    <n v="437.2"/>
    <n v="263.33"/>
    <n v="4100498.8"/>
    <n v="2469772.0699999998"/>
    <n v="1630726.73"/>
  </r>
  <r>
    <x v="3"/>
    <x v="106"/>
    <x v="7"/>
    <x v="0"/>
    <x v="2"/>
    <x v="906"/>
    <n v="648495757"/>
    <d v="2018-07-31T00:00:00"/>
    <n v="3160"/>
    <n v="437.2"/>
    <n v="263.33"/>
    <n v="1381552"/>
    <n v="832122.8"/>
    <n v="549429.19999999995"/>
  </r>
  <r>
    <x v="0"/>
    <x v="49"/>
    <x v="10"/>
    <x v="1"/>
    <x v="3"/>
    <x v="488"/>
    <n v="596469056"/>
    <d v="2020-07-30T00:00:00"/>
    <n v="7303"/>
    <n v="154.06"/>
    <n v="90.93"/>
    <n v="1125100.18"/>
    <n v="664061.79"/>
    <n v="461038.39"/>
  </r>
  <r>
    <x v="3"/>
    <x v="94"/>
    <x v="9"/>
    <x v="0"/>
    <x v="3"/>
    <x v="1128"/>
    <n v="535612094"/>
    <d v="2021-03-03T00:00:00"/>
    <n v="8376"/>
    <n v="9.33"/>
    <n v="6.92"/>
    <n v="78148.08"/>
    <n v="57961.919999999998"/>
    <n v="20186.16"/>
  </r>
  <r>
    <x v="6"/>
    <x v="18"/>
    <x v="1"/>
    <x v="1"/>
    <x v="2"/>
    <x v="1129"/>
    <n v="251911199"/>
    <d v="2017-06-04T00:00:00"/>
    <n v="4977"/>
    <n v="152.58000000000001"/>
    <n v="97.44"/>
    <n v="759390.66"/>
    <n v="484958.88"/>
    <n v="274431.78000000003"/>
  </r>
  <r>
    <x v="0"/>
    <x v="181"/>
    <x v="6"/>
    <x v="1"/>
    <x v="2"/>
    <x v="193"/>
    <n v="501665198"/>
    <d v="2020-10-26T00:00:00"/>
    <n v="2735"/>
    <n v="651.21"/>
    <n v="524.96"/>
    <n v="1781059.35"/>
    <n v="1435765.6"/>
    <n v="345293.75"/>
  </r>
  <r>
    <x v="2"/>
    <x v="12"/>
    <x v="2"/>
    <x v="1"/>
    <x v="2"/>
    <x v="645"/>
    <n v="761485421"/>
    <d v="2022-01-26T00:00:00"/>
    <n v="9313"/>
    <n v="47.45"/>
    <n v="31.79"/>
    <n v="441901.85"/>
    <n v="296060.27"/>
    <n v="145841.57999999999"/>
  </r>
  <r>
    <x v="3"/>
    <x v="30"/>
    <x v="8"/>
    <x v="1"/>
    <x v="2"/>
    <x v="1130"/>
    <n v="578295695"/>
    <d v="2021-09-19T00:00:00"/>
    <n v="9402"/>
    <n v="421.89"/>
    <n v="364.69"/>
    <n v="3966609.78"/>
    <n v="3428815.38"/>
    <n v="537794.4"/>
  </r>
  <r>
    <x v="3"/>
    <x v="110"/>
    <x v="1"/>
    <x v="1"/>
    <x v="0"/>
    <x v="322"/>
    <n v="919332349"/>
    <d v="2019-12-15T00:00:00"/>
    <n v="9726"/>
    <n v="152.58000000000001"/>
    <n v="97.44"/>
    <n v="1483993.08"/>
    <n v="947701.44"/>
    <n v="536291.64"/>
  </r>
  <r>
    <x v="1"/>
    <x v="26"/>
    <x v="2"/>
    <x v="1"/>
    <x v="1"/>
    <x v="1131"/>
    <n v="122144210"/>
    <d v="2017-05-24T00:00:00"/>
    <n v="4041"/>
    <n v="47.45"/>
    <n v="31.79"/>
    <n v="191745.45"/>
    <n v="128463.39"/>
    <n v="63282.06"/>
  </r>
  <r>
    <x v="1"/>
    <x v="168"/>
    <x v="6"/>
    <x v="1"/>
    <x v="3"/>
    <x v="1132"/>
    <n v="644592607"/>
    <d v="2016-07-31T00:00:00"/>
    <n v="8131"/>
    <n v="651.21"/>
    <n v="524.96"/>
    <n v="5294988.51"/>
    <n v="4268449.76"/>
    <n v="1026538.75"/>
  </r>
  <r>
    <x v="6"/>
    <x v="171"/>
    <x v="3"/>
    <x v="1"/>
    <x v="3"/>
    <x v="916"/>
    <n v="514851367"/>
    <d v="2022-10-02T00:00:00"/>
    <n v="4815"/>
    <n v="205.7"/>
    <n v="117.11"/>
    <n v="990445.5"/>
    <n v="563884.65"/>
    <n v="426560.85"/>
  </r>
  <r>
    <x v="1"/>
    <x v="162"/>
    <x v="10"/>
    <x v="1"/>
    <x v="1"/>
    <x v="641"/>
    <n v="981406819"/>
    <d v="2015-03-28T00:00:00"/>
    <n v="8942"/>
    <n v="154.06"/>
    <n v="90.93"/>
    <n v="1377604.52"/>
    <n v="813096.06"/>
    <n v="564508.46"/>
  </r>
  <r>
    <x v="3"/>
    <x v="110"/>
    <x v="2"/>
    <x v="1"/>
    <x v="0"/>
    <x v="899"/>
    <n v="663057792"/>
    <d v="2020-06-22T00:00:00"/>
    <n v="2390"/>
    <n v="47.45"/>
    <n v="31.79"/>
    <n v="113405.5"/>
    <n v="75978.100000000006"/>
    <n v="37427.4"/>
  </r>
  <r>
    <x v="0"/>
    <x v="14"/>
    <x v="3"/>
    <x v="0"/>
    <x v="1"/>
    <x v="1133"/>
    <n v="498915612"/>
    <d v="2016-04-13T00:00:00"/>
    <n v="9072"/>
    <n v="205.7"/>
    <n v="117.11"/>
    <n v="1866110.4"/>
    <n v="1062421.92"/>
    <n v="803688.48"/>
  </r>
  <r>
    <x v="1"/>
    <x v="123"/>
    <x v="9"/>
    <x v="0"/>
    <x v="3"/>
    <x v="1134"/>
    <n v="598404109"/>
    <d v="2018-11-18T00:00:00"/>
    <n v="9929"/>
    <n v="9.33"/>
    <n v="6.92"/>
    <n v="92637.57"/>
    <n v="68708.679999999993"/>
    <n v="23928.89"/>
  </r>
  <r>
    <x v="1"/>
    <x v="175"/>
    <x v="11"/>
    <x v="1"/>
    <x v="2"/>
    <x v="1135"/>
    <n v="691259610"/>
    <d v="2020-01-03T00:00:00"/>
    <n v="7935"/>
    <n v="668.27"/>
    <n v="502.54"/>
    <n v="5302722.45"/>
    <n v="3987654.9"/>
    <n v="1315067.55"/>
  </r>
  <r>
    <x v="1"/>
    <x v="2"/>
    <x v="4"/>
    <x v="0"/>
    <x v="1"/>
    <x v="1136"/>
    <n v="577530944"/>
    <d v="2020-05-15T00:00:00"/>
    <n v="3095"/>
    <n v="81.73"/>
    <n v="56.67"/>
    <n v="252954.35"/>
    <n v="175393.65"/>
    <n v="77560.7"/>
  </r>
  <r>
    <x v="6"/>
    <x v="103"/>
    <x v="3"/>
    <x v="1"/>
    <x v="0"/>
    <x v="914"/>
    <n v="577579438"/>
    <d v="2015-11-30T00:00:00"/>
    <n v="7446"/>
    <n v="205.7"/>
    <n v="117.11"/>
    <n v="1531642.2"/>
    <n v="872001.06"/>
    <n v="659641.14"/>
  </r>
  <r>
    <x v="1"/>
    <x v="41"/>
    <x v="9"/>
    <x v="1"/>
    <x v="3"/>
    <x v="1137"/>
    <n v="182078921"/>
    <d v="2016-02-14T00:00:00"/>
    <n v="54"/>
    <n v="9.33"/>
    <n v="6.92"/>
    <n v="503.82"/>
    <n v="373.68"/>
    <n v="130.13999999999999"/>
  </r>
  <r>
    <x v="1"/>
    <x v="67"/>
    <x v="0"/>
    <x v="0"/>
    <x v="3"/>
    <x v="489"/>
    <n v="302015721"/>
    <d v="2018-04-17T00:00:00"/>
    <n v="2018"/>
    <n v="255.28"/>
    <n v="159.41999999999999"/>
    <n v="515155.04"/>
    <n v="321709.56"/>
    <n v="193445.48"/>
  </r>
  <r>
    <x v="3"/>
    <x v="8"/>
    <x v="9"/>
    <x v="0"/>
    <x v="2"/>
    <x v="1138"/>
    <n v="118688666"/>
    <d v="2016-07-15T00:00:00"/>
    <n v="1469"/>
    <n v="9.33"/>
    <n v="6.92"/>
    <n v="13705.77"/>
    <n v="10165.48"/>
    <n v="3540.29"/>
  </r>
  <r>
    <x v="1"/>
    <x v="66"/>
    <x v="5"/>
    <x v="1"/>
    <x v="0"/>
    <x v="1139"/>
    <n v="233709084"/>
    <d v="2018-10-16T00:00:00"/>
    <n v="8566"/>
    <n v="109.28"/>
    <n v="35.840000000000003"/>
    <n v="936092.48"/>
    <n v="307005.44"/>
    <n v="629087.04"/>
  </r>
  <r>
    <x v="1"/>
    <x v="183"/>
    <x v="10"/>
    <x v="0"/>
    <x v="0"/>
    <x v="1140"/>
    <n v="419000804"/>
    <d v="2019-07-05T00:00:00"/>
    <n v="504"/>
    <n v="154.06"/>
    <n v="90.93"/>
    <n v="77646.240000000005"/>
    <n v="45828.72"/>
    <n v="31817.52"/>
  </r>
  <r>
    <x v="1"/>
    <x v="22"/>
    <x v="8"/>
    <x v="1"/>
    <x v="0"/>
    <x v="908"/>
    <n v="966800153"/>
    <d v="2022-09-10T00:00:00"/>
    <n v="6505"/>
    <n v="421.89"/>
    <n v="364.69"/>
    <n v="2744394.45"/>
    <n v="2372308.4500000002"/>
    <n v="372086"/>
  </r>
  <r>
    <x v="2"/>
    <x v="83"/>
    <x v="0"/>
    <x v="0"/>
    <x v="2"/>
    <x v="1141"/>
    <n v="439655959"/>
    <d v="2016-07-30T00:00:00"/>
    <n v="2823"/>
    <n v="255.28"/>
    <n v="159.41999999999999"/>
    <n v="720655.44"/>
    <n v="450042.66"/>
    <n v="270612.78000000003"/>
  </r>
  <r>
    <x v="0"/>
    <x v="69"/>
    <x v="7"/>
    <x v="1"/>
    <x v="3"/>
    <x v="312"/>
    <n v="620429551"/>
    <d v="2020-05-11T00:00:00"/>
    <n v="7746"/>
    <n v="437.2"/>
    <n v="263.33"/>
    <n v="3386551.2"/>
    <n v="2039754.18"/>
    <n v="1346797.02"/>
  </r>
  <r>
    <x v="1"/>
    <x v="154"/>
    <x v="4"/>
    <x v="0"/>
    <x v="3"/>
    <x v="1142"/>
    <n v="662294757"/>
    <d v="2018-03-17T00:00:00"/>
    <n v="6591"/>
    <n v="81.73"/>
    <n v="56.67"/>
    <n v="538682.43000000005"/>
    <n v="373511.97"/>
    <n v="165170.46"/>
  </r>
  <r>
    <x v="1"/>
    <x v="9"/>
    <x v="6"/>
    <x v="1"/>
    <x v="3"/>
    <x v="1143"/>
    <n v="238737905"/>
    <d v="2016-08-30T00:00:00"/>
    <n v="6706"/>
    <n v="651.21"/>
    <n v="524.96"/>
    <n v="4367014.26"/>
    <n v="3520381.76"/>
    <n v="846632.5"/>
  </r>
  <r>
    <x v="0"/>
    <x v="146"/>
    <x v="3"/>
    <x v="1"/>
    <x v="3"/>
    <x v="1144"/>
    <n v="893557822"/>
    <d v="2021-12-09T00:00:00"/>
    <n v="2471"/>
    <n v="205.7"/>
    <n v="117.11"/>
    <n v="508284.7"/>
    <n v="289378.81"/>
    <n v="218905.89"/>
  </r>
  <r>
    <x v="0"/>
    <x v="181"/>
    <x v="11"/>
    <x v="1"/>
    <x v="0"/>
    <x v="1145"/>
    <n v="190865838"/>
    <d v="2015-03-27T00:00:00"/>
    <n v="298"/>
    <n v="668.27"/>
    <n v="502.54"/>
    <n v="199144.46"/>
    <n v="149756.92000000001"/>
    <n v="49387.54"/>
  </r>
  <r>
    <x v="3"/>
    <x v="10"/>
    <x v="10"/>
    <x v="0"/>
    <x v="1"/>
    <x v="482"/>
    <n v="265085780"/>
    <d v="2017-03-30T00:00:00"/>
    <n v="3628"/>
    <n v="154.06"/>
    <n v="90.93"/>
    <n v="558929.68000000005"/>
    <n v="329894.03999999998"/>
    <n v="229035.64"/>
  </r>
  <r>
    <x v="2"/>
    <x v="144"/>
    <x v="0"/>
    <x v="1"/>
    <x v="2"/>
    <x v="1146"/>
    <n v="170953977"/>
    <d v="2016-07-05T00:00:00"/>
    <n v="7936"/>
    <n v="255.28"/>
    <n v="159.41999999999999"/>
    <n v="2025902.0800000001"/>
    <n v="1265157.1200000001"/>
    <n v="760744.95999999996"/>
  </r>
  <r>
    <x v="2"/>
    <x v="102"/>
    <x v="5"/>
    <x v="1"/>
    <x v="1"/>
    <x v="1147"/>
    <n v="833519256"/>
    <d v="2016-10-20T00:00:00"/>
    <n v="5725"/>
    <n v="109.28"/>
    <n v="35.840000000000003"/>
    <n v="625628"/>
    <n v="205184"/>
    <n v="420444"/>
  </r>
  <r>
    <x v="1"/>
    <x v="114"/>
    <x v="6"/>
    <x v="1"/>
    <x v="2"/>
    <x v="731"/>
    <n v="998142945"/>
    <d v="2015-06-06T00:00:00"/>
    <n v="1533"/>
    <n v="651.21"/>
    <n v="524.96"/>
    <n v="998304.93"/>
    <n v="804763.68"/>
    <n v="193541.25"/>
  </r>
  <r>
    <x v="1"/>
    <x v="17"/>
    <x v="5"/>
    <x v="0"/>
    <x v="3"/>
    <x v="1148"/>
    <n v="380498874"/>
    <d v="2018-05-13T00:00:00"/>
    <n v="6927"/>
    <n v="109.28"/>
    <n v="35.840000000000003"/>
    <n v="756982.56"/>
    <n v="248263.67999999999"/>
    <n v="508718.88"/>
  </r>
  <r>
    <x v="1"/>
    <x v="174"/>
    <x v="8"/>
    <x v="1"/>
    <x v="1"/>
    <x v="207"/>
    <n v="116573369"/>
    <d v="2016-11-03T00:00:00"/>
    <n v="5505"/>
    <n v="421.89"/>
    <n v="364.69"/>
    <n v="2322504.4500000002"/>
    <n v="2007618.45"/>
    <n v="314886"/>
  </r>
  <r>
    <x v="1"/>
    <x v="32"/>
    <x v="9"/>
    <x v="1"/>
    <x v="1"/>
    <x v="1149"/>
    <n v="512665259"/>
    <d v="2015-06-22T00:00:00"/>
    <n v="7898"/>
    <n v="9.33"/>
    <n v="6.92"/>
    <n v="73688.34"/>
    <n v="54654.16"/>
    <n v="19034.18"/>
  </r>
  <r>
    <x v="1"/>
    <x v="33"/>
    <x v="4"/>
    <x v="1"/>
    <x v="0"/>
    <x v="94"/>
    <n v="595385873"/>
    <d v="2021-12-21T00:00:00"/>
    <n v="6765"/>
    <n v="81.73"/>
    <n v="56.67"/>
    <n v="552903.44999999995"/>
    <n v="383372.55"/>
    <n v="169530.9"/>
  </r>
  <r>
    <x v="1"/>
    <x v="33"/>
    <x v="3"/>
    <x v="0"/>
    <x v="2"/>
    <x v="488"/>
    <n v="361659038"/>
    <d v="2020-08-03T00:00:00"/>
    <n v="1801"/>
    <n v="205.7"/>
    <n v="117.11"/>
    <n v="370465.7"/>
    <n v="210915.11"/>
    <n v="159550.59"/>
  </r>
  <r>
    <x v="1"/>
    <x v="108"/>
    <x v="0"/>
    <x v="0"/>
    <x v="2"/>
    <x v="654"/>
    <n v="328721082"/>
    <d v="2016-12-18T00:00:00"/>
    <n v="4728"/>
    <n v="255.28"/>
    <n v="159.41999999999999"/>
    <n v="1206963.8400000001"/>
    <n v="753737.76"/>
    <n v="453226.08"/>
  </r>
  <r>
    <x v="1"/>
    <x v="99"/>
    <x v="5"/>
    <x v="1"/>
    <x v="3"/>
    <x v="1150"/>
    <n v="184120833"/>
    <d v="2018-10-31T00:00:00"/>
    <n v="4301"/>
    <n v="109.28"/>
    <n v="35.840000000000003"/>
    <n v="470013.28"/>
    <n v="154147.84"/>
    <n v="315865.44"/>
  </r>
  <r>
    <x v="2"/>
    <x v="83"/>
    <x v="8"/>
    <x v="0"/>
    <x v="3"/>
    <x v="1151"/>
    <n v="135719621"/>
    <d v="2021-11-22T00:00:00"/>
    <n v="1307"/>
    <n v="421.89"/>
    <n v="364.69"/>
    <n v="551410.23"/>
    <n v="476649.83"/>
    <n v="74760.399999999994"/>
  </r>
  <r>
    <x v="4"/>
    <x v="46"/>
    <x v="4"/>
    <x v="1"/>
    <x v="1"/>
    <x v="1152"/>
    <n v="461691272"/>
    <d v="2022-02-02T00:00:00"/>
    <n v="3562"/>
    <n v="81.73"/>
    <n v="56.67"/>
    <n v="291122.26"/>
    <n v="201858.54"/>
    <n v="89263.72"/>
  </r>
  <r>
    <x v="2"/>
    <x v="104"/>
    <x v="1"/>
    <x v="1"/>
    <x v="0"/>
    <x v="1153"/>
    <n v="160522115"/>
    <d v="2016-06-22T00:00:00"/>
    <n v="916"/>
    <n v="152.58000000000001"/>
    <n v="97.44"/>
    <n v="139763.28"/>
    <n v="89255.039999999994"/>
    <n v="50508.24"/>
  </r>
  <r>
    <x v="2"/>
    <x v="102"/>
    <x v="8"/>
    <x v="0"/>
    <x v="3"/>
    <x v="812"/>
    <n v="101010978"/>
    <d v="2018-03-12T00:00:00"/>
    <n v="248"/>
    <n v="421.89"/>
    <n v="364.69"/>
    <n v="104628.72"/>
    <n v="90443.12"/>
    <n v="14185.6"/>
  </r>
  <r>
    <x v="3"/>
    <x v="61"/>
    <x v="10"/>
    <x v="0"/>
    <x v="0"/>
    <x v="1154"/>
    <n v="772269189"/>
    <d v="2018-05-12T00:00:00"/>
    <n v="469"/>
    <n v="154.06"/>
    <n v="90.93"/>
    <n v="72254.14"/>
    <n v="42646.17"/>
    <n v="29607.97"/>
  </r>
  <r>
    <x v="1"/>
    <x v="77"/>
    <x v="10"/>
    <x v="1"/>
    <x v="3"/>
    <x v="968"/>
    <n v="933720576"/>
    <d v="2016-10-01T00:00:00"/>
    <n v="7523"/>
    <n v="154.06"/>
    <n v="90.93"/>
    <n v="1158993.3799999999"/>
    <n v="684066.39"/>
    <n v="474926.99"/>
  </r>
  <r>
    <x v="1"/>
    <x v="66"/>
    <x v="7"/>
    <x v="0"/>
    <x v="3"/>
    <x v="757"/>
    <n v="765101468"/>
    <d v="2018-04-06T00:00:00"/>
    <n v="9382"/>
    <n v="437.2"/>
    <n v="263.33"/>
    <n v="4101810.4"/>
    <n v="2470562.06"/>
    <n v="1631248.34"/>
  </r>
  <r>
    <x v="1"/>
    <x v="93"/>
    <x v="11"/>
    <x v="1"/>
    <x v="0"/>
    <x v="85"/>
    <n v="516460692"/>
    <d v="2020-09-24T00:00:00"/>
    <n v="1051"/>
    <n v="668.27"/>
    <n v="502.54"/>
    <n v="702351.77"/>
    <n v="528169.54"/>
    <n v="174182.23"/>
  </r>
  <r>
    <x v="2"/>
    <x v="3"/>
    <x v="9"/>
    <x v="0"/>
    <x v="2"/>
    <x v="1155"/>
    <n v="958159577"/>
    <d v="2021-04-04T00:00:00"/>
    <n v="9566"/>
    <n v="9.33"/>
    <n v="6.92"/>
    <n v="89250.78"/>
    <n v="66196.72"/>
    <n v="23054.06"/>
  </r>
  <r>
    <x v="2"/>
    <x v="164"/>
    <x v="11"/>
    <x v="1"/>
    <x v="3"/>
    <x v="1156"/>
    <n v="230871951"/>
    <d v="2019-08-08T00:00:00"/>
    <n v="8996"/>
    <n v="668.27"/>
    <n v="502.54"/>
    <n v="6011756.9199999999"/>
    <n v="4520849.84"/>
    <n v="1490907.08"/>
  </r>
  <r>
    <x v="1"/>
    <x v="182"/>
    <x v="9"/>
    <x v="0"/>
    <x v="0"/>
    <x v="1157"/>
    <n v="595584142"/>
    <d v="2017-06-29T00:00:00"/>
    <n v="5438"/>
    <n v="9.33"/>
    <n v="6.92"/>
    <n v="50736.54"/>
    <n v="37630.959999999999"/>
    <n v="13105.58"/>
  </r>
  <r>
    <x v="1"/>
    <x v="64"/>
    <x v="8"/>
    <x v="1"/>
    <x v="3"/>
    <x v="24"/>
    <n v="783594977"/>
    <d v="2017-05-01T00:00:00"/>
    <n v="2022"/>
    <n v="421.89"/>
    <n v="364.69"/>
    <n v="853061.58"/>
    <n v="737403.18"/>
    <n v="115658.4"/>
  </r>
  <r>
    <x v="2"/>
    <x v="144"/>
    <x v="4"/>
    <x v="0"/>
    <x v="2"/>
    <x v="63"/>
    <n v="946515786"/>
    <d v="2016-10-04T00:00:00"/>
    <n v="3910"/>
    <n v="81.73"/>
    <n v="56.67"/>
    <n v="319564.3"/>
    <n v="221579.7"/>
    <n v="97984.6"/>
  </r>
  <r>
    <x v="1"/>
    <x v="178"/>
    <x v="1"/>
    <x v="0"/>
    <x v="2"/>
    <x v="1158"/>
    <n v="406270396"/>
    <d v="2016-05-19T00:00:00"/>
    <n v="3293"/>
    <n v="152.58000000000001"/>
    <n v="97.44"/>
    <n v="502445.94"/>
    <n v="320869.92"/>
    <n v="181576.02"/>
  </r>
  <r>
    <x v="1"/>
    <x v="108"/>
    <x v="10"/>
    <x v="0"/>
    <x v="2"/>
    <x v="921"/>
    <n v="805095136"/>
    <d v="2022-01-20T00:00:00"/>
    <n v="4396"/>
    <n v="154.06"/>
    <n v="90.93"/>
    <n v="677247.76"/>
    <n v="399728.28"/>
    <n v="277519.48"/>
  </r>
  <r>
    <x v="2"/>
    <x v="90"/>
    <x v="9"/>
    <x v="1"/>
    <x v="0"/>
    <x v="1159"/>
    <n v="255538833"/>
    <d v="2020-04-18T00:00:00"/>
    <n v="8474"/>
    <n v="9.33"/>
    <n v="6.92"/>
    <n v="79062.42"/>
    <n v="58640.08"/>
    <n v="20422.34"/>
  </r>
  <r>
    <x v="1"/>
    <x v="101"/>
    <x v="6"/>
    <x v="0"/>
    <x v="1"/>
    <x v="695"/>
    <n v="990462815"/>
    <d v="2015-04-24T00:00:00"/>
    <n v="8812"/>
    <n v="651.21"/>
    <n v="524.96"/>
    <n v="5738462.5199999996"/>
    <n v="4625947.5199999996"/>
    <n v="1112515"/>
  </r>
  <r>
    <x v="4"/>
    <x v="31"/>
    <x v="0"/>
    <x v="1"/>
    <x v="0"/>
    <x v="1146"/>
    <n v="813040912"/>
    <d v="2016-05-26T00:00:00"/>
    <n v="5728"/>
    <n v="255.28"/>
    <n v="159.41999999999999"/>
    <n v="1462243.84"/>
    <n v="913157.76"/>
    <n v="549086.07999999996"/>
  </r>
  <r>
    <x v="1"/>
    <x v="97"/>
    <x v="4"/>
    <x v="0"/>
    <x v="1"/>
    <x v="926"/>
    <n v="746759450"/>
    <d v="2018-04-03T00:00:00"/>
    <n v="1571"/>
    <n v="81.73"/>
    <n v="56.67"/>
    <n v="128397.83"/>
    <n v="89028.57"/>
    <n v="39369.26"/>
  </r>
  <r>
    <x v="1"/>
    <x v="79"/>
    <x v="3"/>
    <x v="0"/>
    <x v="0"/>
    <x v="1160"/>
    <n v="985417258"/>
    <d v="2021-10-21T00:00:00"/>
    <n v="5720"/>
    <n v="205.7"/>
    <n v="117.11"/>
    <n v="1176604"/>
    <n v="669869.19999999995"/>
    <n v="506734.8"/>
  </r>
  <r>
    <x v="1"/>
    <x v="67"/>
    <x v="3"/>
    <x v="1"/>
    <x v="0"/>
    <x v="1161"/>
    <n v="443125665"/>
    <d v="2019-07-09T00:00:00"/>
    <n v="9586"/>
    <n v="205.7"/>
    <n v="117.11"/>
    <n v="1971840.2"/>
    <n v="1122616.46"/>
    <n v="849223.74"/>
  </r>
  <r>
    <x v="1"/>
    <x v="100"/>
    <x v="10"/>
    <x v="1"/>
    <x v="1"/>
    <x v="1162"/>
    <n v="804308497"/>
    <d v="2019-05-27T00:00:00"/>
    <n v="1613"/>
    <n v="154.06"/>
    <n v="90.93"/>
    <n v="248498.78"/>
    <n v="146670.09"/>
    <n v="101828.69"/>
  </r>
  <r>
    <x v="0"/>
    <x v="135"/>
    <x v="7"/>
    <x v="0"/>
    <x v="3"/>
    <x v="568"/>
    <n v="673702085"/>
    <d v="2019-12-24T00:00:00"/>
    <n v="2273"/>
    <n v="437.2"/>
    <n v="263.33"/>
    <n v="993755.6"/>
    <n v="598549.09"/>
    <n v="395206.51"/>
  </r>
  <r>
    <x v="2"/>
    <x v="4"/>
    <x v="9"/>
    <x v="1"/>
    <x v="2"/>
    <x v="427"/>
    <n v="526355254"/>
    <d v="2015-04-22T00:00:00"/>
    <n v="9071"/>
    <n v="9.33"/>
    <n v="6.92"/>
    <n v="84632.43"/>
    <n v="62771.32"/>
    <n v="21861.11"/>
  </r>
  <r>
    <x v="0"/>
    <x v="146"/>
    <x v="5"/>
    <x v="1"/>
    <x v="2"/>
    <x v="1056"/>
    <n v="457629334"/>
    <d v="2022-11-02T00:00:00"/>
    <n v="1544"/>
    <n v="109.28"/>
    <n v="35.840000000000003"/>
    <n v="168728.32000000001"/>
    <n v="55336.959999999999"/>
    <n v="113391.36"/>
  </r>
  <r>
    <x v="1"/>
    <x v="47"/>
    <x v="3"/>
    <x v="1"/>
    <x v="3"/>
    <x v="410"/>
    <n v="633198153"/>
    <d v="2019-11-03T00:00:00"/>
    <n v="6260"/>
    <n v="205.7"/>
    <n v="117.11"/>
    <n v="1287682"/>
    <n v="733108.6"/>
    <n v="554573.4"/>
  </r>
  <r>
    <x v="4"/>
    <x v="143"/>
    <x v="6"/>
    <x v="1"/>
    <x v="3"/>
    <x v="57"/>
    <n v="839048039"/>
    <d v="2016-04-02T00:00:00"/>
    <n v="1815"/>
    <n v="651.21"/>
    <n v="524.96"/>
    <n v="1181946.1499999999"/>
    <n v="952802.4"/>
    <n v="229143.75"/>
  </r>
  <r>
    <x v="1"/>
    <x v="43"/>
    <x v="2"/>
    <x v="0"/>
    <x v="2"/>
    <x v="1163"/>
    <n v="931477820"/>
    <d v="2018-07-19T00:00:00"/>
    <n v="3841"/>
    <n v="47.45"/>
    <n v="31.79"/>
    <n v="182255.45"/>
    <n v="122105.39"/>
    <n v="60150.06"/>
  </r>
  <r>
    <x v="1"/>
    <x v="79"/>
    <x v="4"/>
    <x v="1"/>
    <x v="3"/>
    <x v="1164"/>
    <n v="387098824"/>
    <d v="2019-01-04T00:00:00"/>
    <n v="9999"/>
    <n v="81.73"/>
    <n v="56.67"/>
    <n v="817218.27"/>
    <n v="566643.32999999996"/>
    <n v="250574.94"/>
  </r>
  <r>
    <x v="1"/>
    <x v="162"/>
    <x v="8"/>
    <x v="0"/>
    <x v="2"/>
    <x v="1165"/>
    <n v="552834880"/>
    <d v="2017-04-25T00:00:00"/>
    <n v="4981"/>
    <n v="421.89"/>
    <n v="364.69"/>
    <n v="2101434.09"/>
    <n v="1816520.89"/>
    <n v="284913.2"/>
  </r>
  <r>
    <x v="1"/>
    <x v="99"/>
    <x v="8"/>
    <x v="1"/>
    <x v="0"/>
    <x v="1076"/>
    <n v="595922315"/>
    <d v="2020-09-04T00:00:00"/>
    <n v="5510"/>
    <n v="421.89"/>
    <n v="364.69"/>
    <n v="2324613.9"/>
    <n v="2009441.9"/>
    <n v="315172"/>
  </r>
  <r>
    <x v="1"/>
    <x v="159"/>
    <x v="6"/>
    <x v="0"/>
    <x v="0"/>
    <x v="1166"/>
    <n v="653909957"/>
    <d v="2016-04-06T00:00:00"/>
    <n v="5342"/>
    <n v="651.21"/>
    <n v="524.96"/>
    <n v="3478763.82"/>
    <n v="2804336.32"/>
    <n v="674427.5"/>
  </r>
  <r>
    <x v="1"/>
    <x v="75"/>
    <x v="2"/>
    <x v="0"/>
    <x v="0"/>
    <x v="1167"/>
    <n v="484659135"/>
    <d v="2018-11-29T00:00:00"/>
    <n v="263"/>
    <n v="47.45"/>
    <n v="31.79"/>
    <n v="12479.35"/>
    <n v="8360.77"/>
    <n v="4118.58"/>
  </r>
  <r>
    <x v="1"/>
    <x v="183"/>
    <x v="1"/>
    <x v="0"/>
    <x v="3"/>
    <x v="438"/>
    <n v="816343677"/>
    <d v="2015-04-13T00:00:00"/>
    <n v="3090"/>
    <n v="152.58000000000001"/>
    <n v="97.44"/>
    <n v="471472.2"/>
    <n v="301089.59999999998"/>
    <n v="170382.6"/>
  </r>
  <r>
    <x v="2"/>
    <x v="107"/>
    <x v="4"/>
    <x v="0"/>
    <x v="0"/>
    <x v="848"/>
    <n v="197449910"/>
    <d v="2022-02-20T00:00:00"/>
    <n v="8671"/>
    <n v="81.73"/>
    <n v="56.67"/>
    <n v="708680.83"/>
    <n v="491385.57"/>
    <n v="217295.26"/>
  </r>
  <r>
    <x v="2"/>
    <x v="65"/>
    <x v="1"/>
    <x v="1"/>
    <x v="2"/>
    <x v="1168"/>
    <n v="846776664"/>
    <d v="2020-05-03T00:00:00"/>
    <n v="8887"/>
    <n v="152.58000000000001"/>
    <n v="97.44"/>
    <n v="1355978.46"/>
    <n v="865949.28"/>
    <n v="490029.18"/>
  </r>
  <r>
    <x v="1"/>
    <x v="67"/>
    <x v="2"/>
    <x v="1"/>
    <x v="3"/>
    <x v="1169"/>
    <n v="103435266"/>
    <d v="2020-09-18T00:00:00"/>
    <n v="7648"/>
    <n v="47.45"/>
    <n v="31.79"/>
    <n v="362897.6"/>
    <n v="243129.92"/>
    <n v="119767.67999999999"/>
  </r>
  <r>
    <x v="0"/>
    <x v="118"/>
    <x v="9"/>
    <x v="0"/>
    <x v="3"/>
    <x v="1170"/>
    <n v="776849544"/>
    <d v="2018-10-07T00:00:00"/>
    <n v="5898"/>
    <n v="9.33"/>
    <n v="6.92"/>
    <n v="55028.34"/>
    <n v="40814.160000000003"/>
    <n v="14214.18"/>
  </r>
  <r>
    <x v="1"/>
    <x v="166"/>
    <x v="0"/>
    <x v="1"/>
    <x v="2"/>
    <x v="1171"/>
    <n v="796755826"/>
    <d v="2015-08-28T00:00:00"/>
    <n v="6609"/>
    <n v="255.28"/>
    <n v="159.41999999999999"/>
    <n v="1687145.52"/>
    <n v="1053606.78"/>
    <n v="633538.74"/>
  </r>
  <r>
    <x v="1"/>
    <x v="136"/>
    <x v="8"/>
    <x v="1"/>
    <x v="2"/>
    <x v="1172"/>
    <n v="863202941"/>
    <d v="2016-12-13T00:00:00"/>
    <n v="9787"/>
    <n v="421.89"/>
    <n v="364.69"/>
    <n v="4129037.43"/>
    <n v="3569221.03"/>
    <n v="559816.4"/>
  </r>
  <r>
    <x v="1"/>
    <x v="85"/>
    <x v="5"/>
    <x v="1"/>
    <x v="0"/>
    <x v="1173"/>
    <n v="396552217"/>
    <d v="2018-04-24T00:00:00"/>
    <n v="7468"/>
    <n v="109.28"/>
    <n v="35.840000000000003"/>
    <n v="816103.04"/>
    <n v="267653.12"/>
    <n v="548449.92000000004"/>
  </r>
  <r>
    <x v="2"/>
    <x v="42"/>
    <x v="2"/>
    <x v="1"/>
    <x v="1"/>
    <x v="866"/>
    <n v="687477481"/>
    <d v="2015-01-30T00:00:00"/>
    <n v="8719"/>
    <n v="47.45"/>
    <n v="31.79"/>
    <n v="413716.55"/>
    <n v="277177.01"/>
    <n v="136539.54"/>
  </r>
  <r>
    <x v="1"/>
    <x v="34"/>
    <x v="1"/>
    <x v="0"/>
    <x v="3"/>
    <x v="647"/>
    <n v="846965062"/>
    <d v="2019-02-12T00:00:00"/>
    <n v="4638"/>
    <n v="152.58000000000001"/>
    <n v="97.44"/>
    <n v="707666.04"/>
    <n v="451926.72"/>
    <n v="255739.32"/>
  </r>
  <r>
    <x v="3"/>
    <x v="8"/>
    <x v="4"/>
    <x v="0"/>
    <x v="0"/>
    <x v="1174"/>
    <n v="956313788"/>
    <d v="2018-07-19T00:00:00"/>
    <n v="3356"/>
    <n v="81.73"/>
    <n v="56.67"/>
    <n v="274285.88"/>
    <n v="190184.52"/>
    <n v="84101.36"/>
  </r>
  <r>
    <x v="0"/>
    <x v="76"/>
    <x v="5"/>
    <x v="1"/>
    <x v="3"/>
    <x v="1175"/>
    <n v="717134988"/>
    <d v="2021-04-17T00:00:00"/>
    <n v="5034"/>
    <n v="109.28"/>
    <n v="35.840000000000003"/>
    <n v="550115.52"/>
    <n v="180418.56"/>
    <n v="369696.96"/>
  </r>
  <r>
    <x v="1"/>
    <x v="79"/>
    <x v="7"/>
    <x v="1"/>
    <x v="0"/>
    <x v="1176"/>
    <n v="801352488"/>
    <d v="2015-05-23T00:00:00"/>
    <n v="6864"/>
    <n v="437.2"/>
    <n v="263.33"/>
    <n v="3000940.8"/>
    <n v="1807497.12"/>
    <n v="1193443.68"/>
  </r>
  <r>
    <x v="3"/>
    <x v="20"/>
    <x v="6"/>
    <x v="1"/>
    <x v="0"/>
    <x v="893"/>
    <n v="601202619"/>
    <d v="2017-02-15T00:00:00"/>
    <n v="8070"/>
    <n v="651.21"/>
    <n v="524.96"/>
    <n v="5255264.7"/>
    <n v="4236427.2"/>
    <n v="1018837.5"/>
  </r>
  <r>
    <x v="1"/>
    <x v="33"/>
    <x v="9"/>
    <x v="0"/>
    <x v="3"/>
    <x v="1177"/>
    <n v="479234206"/>
    <d v="2021-11-14T00:00:00"/>
    <n v="4906"/>
    <n v="9.33"/>
    <n v="6.92"/>
    <n v="45772.98"/>
    <n v="33949.519999999997"/>
    <n v="11823.46"/>
  </r>
  <r>
    <x v="1"/>
    <x v="92"/>
    <x v="0"/>
    <x v="1"/>
    <x v="2"/>
    <x v="982"/>
    <n v="418308579"/>
    <d v="2022-10-30T00:00:00"/>
    <n v="5659"/>
    <n v="255.28"/>
    <n v="159.41999999999999"/>
    <n v="1444629.52"/>
    <n v="902157.78"/>
    <n v="542471.74"/>
  </r>
  <r>
    <x v="3"/>
    <x v="10"/>
    <x v="7"/>
    <x v="1"/>
    <x v="2"/>
    <x v="49"/>
    <n v="471599566"/>
    <d v="2015-02-28T00:00:00"/>
    <n v="5647"/>
    <n v="437.2"/>
    <n v="263.33"/>
    <n v="2468868.4"/>
    <n v="1487024.51"/>
    <n v="981843.89"/>
  </r>
  <r>
    <x v="1"/>
    <x v="40"/>
    <x v="0"/>
    <x v="0"/>
    <x v="3"/>
    <x v="625"/>
    <n v="312593495"/>
    <d v="2021-11-03T00:00:00"/>
    <n v="2217"/>
    <n v="255.28"/>
    <n v="159.41999999999999"/>
    <n v="565955.76"/>
    <n v="353434.14"/>
    <n v="212521.62"/>
  </r>
  <r>
    <x v="1"/>
    <x v="126"/>
    <x v="1"/>
    <x v="1"/>
    <x v="0"/>
    <x v="677"/>
    <n v="585089194"/>
    <d v="2015-08-30T00:00:00"/>
    <n v="9749"/>
    <n v="152.58000000000001"/>
    <n v="97.44"/>
    <n v="1487502.42"/>
    <n v="949942.56"/>
    <n v="537559.86"/>
  </r>
  <r>
    <x v="3"/>
    <x v="124"/>
    <x v="1"/>
    <x v="0"/>
    <x v="1"/>
    <x v="1178"/>
    <n v="653197991"/>
    <d v="2021-10-22T00:00:00"/>
    <n v="4656"/>
    <n v="152.58000000000001"/>
    <n v="97.44"/>
    <n v="710412.48"/>
    <n v="453680.64000000001"/>
    <n v="256731.84"/>
  </r>
  <r>
    <x v="1"/>
    <x v="88"/>
    <x v="3"/>
    <x v="0"/>
    <x v="1"/>
    <x v="11"/>
    <n v="851343715"/>
    <d v="2019-05-31T00:00:00"/>
    <n v="379"/>
    <n v="205.7"/>
    <n v="117.11"/>
    <n v="77960.3"/>
    <n v="44384.69"/>
    <n v="33575.61"/>
  </r>
  <r>
    <x v="1"/>
    <x v="105"/>
    <x v="11"/>
    <x v="1"/>
    <x v="1"/>
    <x v="1179"/>
    <n v="234262692"/>
    <d v="2021-08-02T00:00:00"/>
    <n v="2391"/>
    <n v="668.27"/>
    <n v="502.54"/>
    <n v="1597833.57"/>
    <n v="1201573.1399999999"/>
    <n v="396260.43"/>
  </r>
  <r>
    <x v="1"/>
    <x v="178"/>
    <x v="8"/>
    <x v="1"/>
    <x v="0"/>
    <x v="371"/>
    <n v="627003753"/>
    <d v="2022-03-26T00:00:00"/>
    <n v="3199"/>
    <n v="421.89"/>
    <n v="364.69"/>
    <n v="1349626.11"/>
    <n v="1166643.31"/>
    <n v="182982.8"/>
  </r>
  <r>
    <x v="3"/>
    <x v="184"/>
    <x v="10"/>
    <x v="1"/>
    <x v="1"/>
    <x v="1005"/>
    <n v="774928224"/>
    <d v="2019-12-17T00:00:00"/>
    <n v="7337"/>
    <n v="154.06"/>
    <n v="90.93"/>
    <n v="1130338.22"/>
    <n v="667153.41"/>
    <n v="463184.81"/>
  </r>
  <r>
    <x v="1"/>
    <x v="129"/>
    <x v="9"/>
    <x v="1"/>
    <x v="1"/>
    <x v="901"/>
    <n v="393709933"/>
    <d v="2017-04-25T00:00:00"/>
    <n v="6373"/>
    <n v="9.33"/>
    <n v="6.92"/>
    <n v="59460.09"/>
    <n v="44101.16"/>
    <n v="15358.93"/>
  </r>
  <r>
    <x v="1"/>
    <x v="62"/>
    <x v="11"/>
    <x v="0"/>
    <x v="1"/>
    <x v="1180"/>
    <n v="619335210"/>
    <d v="2015-10-21T00:00:00"/>
    <n v="3906"/>
    <n v="668.27"/>
    <n v="502.54"/>
    <n v="2610262.62"/>
    <n v="1962921.24"/>
    <n v="647341.38"/>
  </r>
  <r>
    <x v="2"/>
    <x v="38"/>
    <x v="6"/>
    <x v="0"/>
    <x v="0"/>
    <x v="455"/>
    <n v="858102881"/>
    <d v="2017-06-23T00:00:00"/>
    <n v="566"/>
    <n v="651.21"/>
    <n v="524.96"/>
    <n v="368584.86"/>
    <n v="297127.36"/>
    <n v="71457.5"/>
  </r>
  <r>
    <x v="1"/>
    <x v="66"/>
    <x v="2"/>
    <x v="1"/>
    <x v="2"/>
    <x v="1181"/>
    <n v="136624276"/>
    <d v="2016-03-08T00:00:00"/>
    <n v="9014"/>
    <n v="47.45"/>
    <n v="31.79"/>
    <n v="427714.3"/>
    <n v="286555.06"/>
    <n v="141159.24"/>
  </r>
  <r>
    <x v="1"/>
    <x v="79"/>
    <x v="5"/>
    <x v="0"/>
    <x v="2"/>
    <x v="1182"/>
    <n v="251823222"/>
    <d v="2022-10-01T00:00:00"/>
    <n v="8942"/>
    <n v="109.28"/>
    <n v="35.840000000000003"/>
    <n v="977181.76"/>
    <n v="320481.28000000003"/>
    <n v="656700.48"/>
  </r>
  <r>
    <x v="2"/>
    <x v="125"/>
    <x v="9"/>
    <x v="0"/>
    <x v="3"/>
    <x v="884"/>
    <n v="820936048"/>
    <d v="2016-02-08T00:00:00"/>
    <n v="2074"/>
    <n v="9.33"/>
    <n v="6.92"/>
    <n v="19350.419999999998"/>
    <n v="14352.08"/>
    <n v="4998.34"/>
  </r>
  <r>
    <x v="1"/>
    <x v="78"/>
    <x v="1"/>
    <x v="0"/>
    <x v="0"/>
    <x v="1183"/>
    <n v="631511580"/>
    <d v="2019-12-23T00:00:00"/>
    <n v="7165"/>
    <n v="152.58000000000001"/>
    <n v="97.44"/>
    <n v="1093235.7"/>
    <n v="698157.6"/>
    <n v="395078.1"/>
  </r>
  <r>
    <x v="2"/>
    <x v="125"/>
    <x v="11"/>
    <x v="0"/>
    <x v="1"/>
    <x v="1184"/>
    <n v="791411149"/>
    <d v="2022-06-30T00:00:00"/>
    <n v="5001"/>
    <n v="668.27"/>
    <n v="502.54"/>
    <n v="3342018.27"/>
    <n v="2513202.54"/>
    <n v="828815.73"/>
  </r>
  <r>
    <x v="0"/>
    <x v="14"/>
    <x v="2"/>
    <x v="0"/>
    <x v="0"/>
    <x v="480"/>
    <n v="678808581"/>
    <d v="2015-11-24T00:00:00"/>
    <n v="3399"/>
    <n v="47.45"/>
    <n v="31.79"/>
    <n v="161282.54999999999"/>
    <n v="108054.21"/>
    <n v="53228.34"/>
  </r>
  <r>
    <x v="4"/>
    <x v="176"/>
    <x v="11"/>
    <x v="0"/>
    <x v="1"/>
    <x v="1053"/>
    <n v="192190206"/>
    <d v="2021-08-26T00:00:00"/>
    <n v="2208"/>
    <n v="668.27"/>
    <n v="502.54"/>
    <n v="1475540.16"/>
    <n v="1109608.32"/>
    <n v="365931.84"/>
  </r>
  <r>
    <x v="1"/>
    <x v="139"/>
    <x v="0"/>
    <x v="1"/>
    <x v="3"/>
    <x v="1185"/>
    <n v="200354850"/>
    <d v="2018-05-04T00:00:00"/>
    <n v="8307"/>
    <n v="255.28"/>
    <n v="159.41999999999999"/>
    <n v="2120610.96"/>
    <n v="1324301.94"/>
    <n v="796309.02"/>
  </r>
  <r>
    <x v="6"/>
    <x v="103"/>
    <x v="5"/>
    <x v="1"/>
    <x v="3"/>
    <x v="1186"/>
    <n v="292413842"/>
    <d v="2021-01-26T00:00:00"/>
    <n v="609"/>
    <n v="109.28"/>
    <n v="35.840000000000003"/>
    <n v="66551.520000000004"/>
    <n v="21826.560000000001"/>
    <n v="44724.959999999999"/>
  </r>
  <r>
    <x v="2"/>
    <x v="147"/>
    <x v="2"/>
    <x v="1"/>
    <x v="1"/>
    <x v="1187"/>
    <n v="127791011"/>
    <d v="2016-10-09T00:00:00"/>
    <n v="5055"/>
    <n v="47.45"/>
    <n v="31.79"/>
    <n v="239859.75"/>
    <n v="160698.45000000001"/>
    <n v="79161.3"/>
  </r>
  <r>
    <x v="4"/>
    <x v="31"/>
    <x v="3"/>
    <x v="0"/>
    <x v="2"/>
    <x v="888"/>
    <n v="786222684"/>
    <d v="2017-03-09T00:00:00"/>
    <n v="9619"/>
    <n v="205.7"/>
    <n v="117.11"/>
    <n v="1978628.3"/>
    <n v="1126481.0900000001"/>
    <n v="852147.21"/>
  </r>
  <r>
    <x v="4"/>
    <x v="23"/>
    <x v="7"/>
    <x v="0"/>
    <x v="1"/>
    <x v="390"/>
    <n v="717757689"/>
    <d v="2017-08-04T00:00:00"/>
    <n v="9305"/>
    <n v="437.2"/>
    <n v="263.33"/>
    <n v="4068146"/>
    <n v="2450285.65"/>
    <n v="1617860.35"/>
  </r>
  <r>
    <x v="1"/>
    <x v="148"/>
    <x v="8"/>
    <x v="1"/>
    <x v="3"/>
    <x v="1188"/>
    <n v="692757356"/>
    <d v="2017-05-12T00:00:00"/>
    <n v="1151"/>
    <n v="421.89"/>
    <n v="364.69"/>
    <n v="485595.39"/>
    <n v="419758.19"/>
    <n v="65837.2"/>
  </r>
  <r>
    <x v="1"/>
    <x v="77"/>
    <x v="0"/>
    <x v="1"/>
    <x v="2"/>
    <x v="1189"/>
    <n v="651895511"/>
    <d v="2020-11-01T00:00:00"/>
    <n v="9223"/>
    <n v="255.28"/>
    <n v="159.41999999999999"/>
    <n v="2354447.44"/>
    <n v="1470330.66"/>
    <n v="884116.78"/>
  </r>
  <r>
    <x v="1"/>
    <x v="116"/>
    <x v="5"/>
    <x v="1"/>
    <x v="1"/>
    <x v="847"/>
    <n v="156158483"/>
    <d v="2016-08-05T00:00:00"/>
    <n v="9620"/>
    <n v="109.28"/>
    <n v="35.840000000000003"/>
    <n v="1051273.6000000001"/>
    <n v="344780.79999999999"/>
    <n v="706492.8"/>
  </r>
  <r>
    <x v="2"/>
    <x v="121"/>
    <x v="6"/>
    <x v="1"/>
    <x v="2"/>
    <x v="1190"/>
    <n v="636845099"/>
    <d v="2015-08-13T00:00:00"/>
    <n v="5472"/>
    <n v="651.21"/>
    <n v="524.96"/>
    <n v="3563421.12"/>
    <n v="2872581.12"/>
    <n v="690840"/>
  </r>
  <r>
    <x v="1"/>
    <x v="174"/>
    <x v="7"/>
    <x v="1"/>
    <x v="3"/>
    <x v="1191"/>
    <n v="445566689"/>
    <d v="2019-07-15T00:00:00"/>
    <n v="1940"/>
    <n v="437.2"/>
    <n v="263.33"/>
    <n v="848168"/>
    <n v="510860.2"/>
    <n v="337307.8"/>
  </r>
  <r>
    <x v="1"/>
    <x v="52"/>
    <x v="10"/>
    <x v="1"/>
    <x v="3"/>
    <x v="1192"/>
    <n v="704247081"/>
    <d v="2022-10-29T00:00:00"/>
    <n v="1216"/>
    <n v="154.06"/>
    <n v="90.93"/>
    <n v="187336.95999999999"/>
    <n v="110570.88"/>
    <n v="76766.080000000002"/>
  </r>
  <r>
    <x v="1"/>
    <x v="101"/>
    <x v="2"/>
    <x v="0"/>
    <x v="2"/>
    <x v="95"/>
    <n v="355122601"/>
    <d v="2016-10-05T00:00:00"/>
    <n v="7524"/>
    <n v="47.45"/>
    <n v="31.79"/>
    <n v="357013.8"/>
    <n v="239187.96"/>
    <n v="117825.84"/>
  </r>
  <r>
    <x v="4"/>
    <x v="160"/>
    <x v="3"/>
    <x v="0"/>
    <x v="0"/>
    <x v="1193"/>
    <n v="210742080"/>
    <d v="2015-04-19T00:00:00"/>
    <n v="2119"/>
    <n v="205.7"/>
    <n v="117.11"/>
    <n v="435878.3"/>
    <n v="248156.09"/>
    <n v="187722.21"/>
  </r>
  <r>
    <x v="1"/>
    <x v="67"/>
    <x v="1"/>
    <x v="1"/>
    <x v="1"/>
    <x v="1194"/>
    <n v="703966844"/>
    <d v="2019-11-30T00:00:00"/>
    <n v="8288"/>
    <n v="152.58000000000001"/>
    <n v="97.44"/>
    <n v="1264583.04"/>
    <n v="807582.71999999997"/>
    <n v="457000.32"/>
  </r>
  <r>
    <x v="1"/>
    <x v="74"/>
    <x v="7"/>
    <x v="0"/>
    <x v="1"/>
    <x v="1195"/>
    <n v="537970721"/>
    <d v="2017-08-18T00:00:00"/>
    <n v="6346"/>
    <n v="437.2"/>
    <n v="263.33"/>
    <n v="2774471.2"/>
    <n v="1671092.18"/>
    <n v="1103379.02"/>
  </r>
  <r>
    <x v="1"/>
    <x v="80"/>
    <x v="11"/>
    <x v="1"/>
    <x v="2"/>
    <x v="893"/>
    <n v="736240041"/>
    <d v="2017-02-20T00:00:00"/>
    <n v="8644"/>
    <n v="668.27"/>
    <n v="502.54"/>
    <n v="5776525.8799999999"/>
    <n v="4343955.76"/>
    <n v="1432570.12"/>
  </r>
  <r>
    <x v="3"/>
    <x v="61"/>
    <x v="6"/>
    <x v="0"/>
    <x v="3"/>
    <x v="1196"/>
    <n v="592573630"/>
    <d v="2015-10-21T00:00:00"/>
    <n v="4560"/>
    <n v="651.21"/>
    <n v="524.96"/>
    <n v="2969517.6"/>
    <n v="2393817.6"/>
    <n v="575700"/>
  </r>
  <r>
    <x v="0"/>
    <x v="76"/>
    <x v="1"/>
    <x v="0"/>
    <x v="2"/>
    <x v="180"/>
    <n v="821082818"/>
    <d v="2022-05-15T00:00:00"/>
    <n v="5507"/>
    <n v="152.58000000000001"/>
    <n v="97.44"/>
    <n v="840258.06"/>
    <n v="536602.07999999996"/>
    <n v="303655.98"/>
  </r>
  <r>
    <x v="1"/>
    <x v="174"/>
    <x v="11"/>
    <x v="1"/>
    <x v="2"/>
    <x v="1000"/>
    <n v="406191432"/>
    <d v="2017-06-01T00:00:00"/>
    <n v="9926"/>
    <n v="668.27"/>
    <n v="502.54"/>
    <n v="6633248.0199999996"/>
    <n v="4988212.04"/>
    <n v="1645035.98"/>
  </r>
  <r>
    <x v="1"/>
    <x v="91"/>
    <x v="6"/>
    <x v="0"/>
    <x v="3"/>
    <x v="1197"/>
    <n v="652635800"/>
    <d v="2017-01-14T00:00:00"/>
    <n v="8291"/>
    <n v="651.21"/>
    <n v="524.96"/>
    <n v="5399182.1100000003"/>
    <n v="4352443.3600000003"/>
    <n v="1046738.75"/>
  </r>
  <r>
    <x v="2"/>
    <x v="65"/>
    <x v="8"/>
    <x v="1"/>
    <x v="3"/>
    <x v="1198"/>
    <n v="235464751"/>
    <d v="2016-08-02T00:00:00"/>
    <n v="8107"/>
    <n v="421.89"/>
    <n v="364.69"/>
    <n v="3420262.23"/>
    <n v="2956541.83"/>
    <n v="463720.4"/>
  </r>
  <r>
    <x v="1"/>
    <x v="39"/>
    <x v="9"/>
    <x v="1"/>
    <x v="0"/>
    <x v="292"/>
    <n v="150039613"/>
    <d v="2017-01-30T00:00:00"/>
    <n v="8910"/>
    <n v="9.33"/>
    <n v="6.92"/>
    <n v="83130.3"/>
    <n v="61657.2"/>
    <n v="21473.1"/>
  </r>
  <r>
    <x v="3"/>
    <x v="138"/>
    <x v="7"/>
    <x v="1"/>
    <x v="0"/>
    <x v="1199"/>
    <n v="562034213"/>
    <d v="2016-12-04T00:00:00"/>
    <n v="7268"/>
    <n v="437.2"/>
    <n v="263.33"/>
    <n v="3177569.6"/>
    <n v="1913882.44"/>
    <n v="1263687.1599999999"/>
  </r>
  <r>
    <x v="1"/>
    <x v="26"/>
    <x v="7"/>
    <x v="0"/>
    <x v="1"/>
    <x v="111"/>
    <n v="357434880"/>
    <d v="2015-06-29T00:00:00"/>
    <n v="1779"/>
    <n v="437.2"/>
    <n v="263.33"/>
    <n v="777778.8"/>
    <n v="468464.07"/>
    <n v="309314.73"/>
  </r>
  <r>
    <x v="2"/>
    <x v="65"/>
    <x v="11"/>
    <x v="1"/>
    <x v="3"/>
    <x v="1200"/>
    <n v="292540442"/>
    <d v="2016-09-07T00:00:00"/>
    <n v="8073"/>
    <n v="668.27"/>
    <n v="502.54"/>
    <n v="5394943.71"/>
    <n v="4057005.42"/>
    <n v="1337938.29"/>
  </r>
  <r>
    <x v="2"/>
    <x v="137"/>
    <x v="8"/>
    <x v="0"/>
    <x v="3"/>
    <x v="983"/>
    <n v="743962228"/>
    <d v="2022-12-04T00:00:00"/>
    <n v="3811"/>
    <n v="421.89"/>
    <n v="364.69"/>
    <n v="1607822.79"/>
    <n v="1389833.59"/>
    <n v="217989.2"/>
  </r>
  <r>
    <x v="1"/>
    <x v="59"/>
    <x v="5"/>
    <x v="1"/>
    <x v="3"/>
    <x v="1201"/>
    <n v="358624064"/>
    <d v="2015-10-03T00:00:00"/>
    <n v="3685"/>
    <n v="109.28"/>
    <n v="35.840000000000003"/>
    <n v="402696.8"/>
    <n v="132070.39999999999"/>
    <n v="270626.40000000002"/>
  </r>
  <r>
    <x v="1"/>
    <x v="132"/>
    <x v="10"/>
    <x v="0"/>
    <x v="0"/>
    <x v="1202"/>
    <n v="103762280"/>
    <d v="2021-12-14T00:00:00"/>
    <n v="4419"/>
    <n v="154.06"/>
    <n v="90.93"/>
    <n v="680791.14"/>
    <n v="401819.67"/>
    <n v="278971.46999999997"/>
  </r>
  <r>
    <x v="0"/>
    <x v="172"/>
    <x v="3"/>
    <x v="0"/>
    <x v="3"/>
    <x v="151"/>
    <n v="116925704"/>
    <d v="2015-09-08T00:00:00"/>
    <n v="9769"/>
    <n v="205.7"/>
    <n v="117.11"/>
    <n v="2009483.3"/>
    <n v="1144047.5900000001"/>
    <n v="865435.71"/>
  </r>
  <r>
    <x v="2"/>
    <x v="48"/>
    <x v="11"/>
    <x v="0"/>
    <x v="1"/>
    <x v="1203"/>
    <n v="155975663"/>
    <d v="2019-08-26T00:00:00"/>
    <n v="5520"/>
    <n v="668.27"/>
    <n v="502.54"/>
    <n v="3688850.4"/>
    <n v="2774020.8"/>
    <n v="914829.6"/>
  </r>
  <r>
    <x v="1"/>
    <x v="54"/>
    <x v="5"/>
    <x v="0"/>
    <x v="0"/>
    <x v="591"/>
    <n v="949085986"/>
    <d v="2020-10-16T00:00:00"/>
    <n v="4489"/>
    <n v="109.28"/>
    <n v="35.840000000000003"/>
    <n v="490557.92"/>
    <n v="160885.76000000001"/>
    <n v="329672.15999999997"/>
  </r>
  <r>
    <x v="1"/>
    <x v="80"/>
    <x v="0"/>
    <x v="1"/>
    <x v="0"/>
    <x v="1204"/>
    <n v="144743001"/>
    <d v="2019-04-21T00:00:00"/>
    <n v="1525"/>
    <n v="255.28"/>
    <n v="159.41999999999999"/>
    <n v="389302"/>
    <n v="243115.5"/>
    <n v="146186.5"/>
  </r>
  <r>
    <x v="2"/>
    <x v="155"/>
    <x v="0"/>
    <x v="0"/>
    <x v="0"/>
    <x v="1205"/>
    <n v="861745536"/>
    <d v="2020-08-14T00:00:00"/>
    <n v="8509"/>
    <n v="255.28"/>
    <n v="159.41999999999999"/>
    <n v="2172177.52"/>
    <n v="1356504.78"/>
    <n v="815672.74"/>
  </r>
  <r>
    <x v="1"/>
    <x v="153"/>
    <x v="2"/>
    <x v="0"/>
    <x v="2"/>
    <x v="893"/>
    <n v="439204919"/>
    <d v="2017-02-19T00:00:00"/>
    <n v="9350"/>
    <n v="47.45"/>
    <n v="31.79"/>
    <n v="443657.5"/>
    <n v="297236.5"/>
    <n v="146421"/>
  </r>
  <r>
    <x v="1"/>
    <x v="78"/>
    <x v="6"/>
    <x v="1"/>
    <x v="2"/>
    <x v="594"/>
    <n v="786544978"/>
    <d v="2015-03-15T00:00:00"/>
    <n v="4993"/>
    <n v="651.21"/>
    <n v="524.96"/>
    <n v="3251491.53"/>
    <n v="2621125.2799999998"/>
    <n v="630366.25"/>
  </r>
  <r>
    <x v="1"/>
    <x v="70"/>
    <x v="8"/>
    <x v="0"/>
    <x v="1"/>
    <x v="566"/>
    <n v="733502042"/>
    <d v="2021-02-22T00:00:00"/>
    <n v="8409"/>
    <n v="421.89"/>
    <n v="364.69"/>
    <n v="3547673.01"/>
    <n v="3066678.21"/>
    <n v="480994.8"/>
  </r>
  <r>
    <x v="1"/>
    <x v="9"/>
    <x v="4"/>
    <x v="0"/>
    <x v="1"/>
    <x v="1206"/>
    <n v="980124938"/>
    <d v="2018-07-07T00:00:00"/>
    <n v="9605"/>
    <n v="81.73"/>
    <n v="56.67"/>
    <n v="785016.65"/>
    <n v="544315.35"/>
    <n v="240701.3"/>
  </r>
  <r>
    <x v="3"/>
    <x v="60"/>
    <x v="4"/>
    <x v="0"/>
    <x v="0"/>
    <x v="634"/>
    <n v="946774995"/>
    <d v="2019-02-13T00:00:00"/>
    <n v="615"/>
    <n v="81.73"/>
    <n v="56.67"/>
    <n v="50263.95"/>
    <n v="34852.050000000003"/>
    <n v="15411.9"/>
  </r>
  <r>
    <x v="4"/>
    <x v="156"/>
    <x v="5"/>
    <x v="1"/>
    <x v="3"/>
    <x v="1207"/>
    <n v="124126040"/>
    <d v="2018-08-02T00:00:00"/>
    <n v="509"/>
    <n v="109.28"/>
    <n v="35.840000000000003"/>
    <n v="55623.519999999997"/>
    <n v="18242.560000000001"/>
    <n v="37380.959999999999"/>
  </r>
  <r>
    <x v="1"/>
    <x v="78"/>
    <x v="2"/>
    <x v="0"/>
    <x v="3"/>
    <x v="1208"/>
    <n v="323164403"/>
    <d v="2020-06-30T00:00:00"/>
    <n v="383"/>
    <n v="47.45"/>
    <n v="31.79"/>
    <n v="18173.349999999999"/>
    <n v="12175.57"/>
    <n v="5997.78"/>
  </r>
  <r>
    <x v="3"/>
    <x v="15"/>
    <x v="3"/>
    <x v="0"/>
    <x v="2"/>
    <x v="1209"/>
    <n v="725188910"/>
    <d v="2019-02-08T00:00:00"/>
    <n v="8369"/>
    <n v="205.7"/>
    <n v="117.11"/>
    <n v="1721503.3"/>
    <n v="980093.59"/>
    <n v="741409.71"/>
  </r>
  <r>
    <x v="1"/>
    <x v="98"/>
    <x v="2"/>
    <x v="0"/>
    <x v="0"/>
    <x v="375"/>
    <n v="131810891"/>
    <d v="2015-12-03T00:00:00"/>
    <n v="4627"/>
    <n v="47.45"/>
    <n v="31.79"/>
    <n v="219551.15"/>
    <n v="147092.32999999999"/>
    <n v="72458.820000000007"/>
  </r>
  <r>
    <x v="1"/>
    <x v="81"/>
    <x v="9"/>
    <x v="1"/>
    <x v="1"/>
    <x v="1210"/>
    <n v="114954173"/>
    <d v="2022-02-11T00:00:00"/>
    <n v="6349"/>
    <n v="9.33"/>
    <n v="6.92"/>
    <n v="59236.17"/>
    <n v="43935.08"/>
    <n v="15301.09"/>
  </r>
  <r>
    <x v="3"/>
    <x v="8"/>
    <x v="4"/>
    <x v="0"/>
    <x v="1"/>
    <x v="847"/>
    <n v="966855084"/>
    <d v="2016-07-16T00:00:00"/>
    <n v="2760"/>
    <n v="81.73"/>
    <n v="56.67"/>
    <n v="225574.8"/>
    <n v="156409.20000000001"/>
    <n v="69165.600000000006"/>
  </r>
  <r>
    <x v="1"/>
    <x v="117"/>
    <x v="5"/>
    <x v="1"/>
    <x v="2"/>
    <x v="573"/>
    <n v="350062453"/>
    <d v="2015-02-22T00:00:00"/>
    <n v="114"/>
    <n v="109.28"/>
    <n v="35.840000000000003"/>
    <n v="12457.92"/>
    <n v="4085.76"/>
    <n v="8372.16"/>
  </r>
  <r>
    <x v="4"/>
    <x v="56"/>
    <x v="0"/>
    <x v="0"/>
    <x v="2"/>
    <x v="69"/>
    <n v="947437608"/>
    <d v="2017-04-12T00:00:00"/>
    <n v="6697"/>
    <n v="255.28"/>
    <n v="159.41999999999999"/>
    <n v="1709610.16"/>
    <n v="1067635.74"/>
    <n v="641974.42000000004"/>
  </r>
  <r>
    <x v="1"/>
    <x v="131"/>
    <x v="2"/>
    <x v="0"/>
    <x v="1"/>
    <x v="1211"/>
    <n v="112154376"/>
    <d v="2016-07-11T00:00:00"/>
    <n v="7827"/>
    <n v="47.45"/>
    <n v="31.79"/>
    <n v="371391.15"/>
    <n v="248820.33"/>
    <n v="122570.82"/>
  </r>
  <r>
    <x v="4"/>
    <x v="45"/>
    <x v="11"/>
    <x v="1"/>
    <x v="0"/>
    <x v="715"/>
    <n v="217699086"/>
    <d v="2015-01-02T00:00:00"/>
    <n v="852"/>
    <n v="668.27"/>
    <n v="502.54"/>
    <n v="569366.04"/>
    <n v="428164.08"/>
    <n v="141201.96"/>
  </r>
  <r>
    <x v="1"/>
    <x v="78"/>
    <x v="5"/>
    <x v="1"/>
    <x v="1"/>
    <x v="1212"/>
    <n v="107870566"/>
    <d v="2020-05-12T00:00:00"/>
    <n v="153"/>
    <n v="109.28"/>
    <n v="35.840000000000003"/>
    <n v="16719.84"/>
    <n v="5483.52"/>
    <n v="11236.32"/>
  </r>
  <r>
    <x v="1"/>
    <x v="70"/>
    <x v="3"/>
    <x v="0"/>
    <x v="1"/>
    <x v="1213"/>
    <n v="946780145"/>
    <d v="2016-07-02T00:00:00"/>
    <n v="2139"/>
    <n v="205.7"/>
    <n v="117.11"/>
    <n v="439992.3"/>
    <n v="250498.29"/>
    <n v="189494.01"/>
  </r>
  <r>
    <x v="3"/>
    <x v="138"/>
    <x v="3"/>
    <x v="0"/>
    <x v="3"/>
    <x v="1214"/>
    <n v="368851649"/>
    <d v="2022-02-17T00:00:00"/>
    <n v="255"/>
    <n v="205.7"/>
    <n v="117.11"/>
    <n v="52453.5"/>
    <n v="29863.05"/>
    <n v="22590.45"/>
  </r>
  <r>
    <x v="1"/>
    <x v="182"/>
    <x v="6"/>
    <x v="0"/>
    <x v="2"/>
    <x v="1215"/>
    <n v="128821408"/>
    <d v="2018-10-13T00:00:00"/>
    <n v="9972"/>
    <n v="651.21"/>
    <n v="524.96"/>
    <n v="6493866.1200000001"/>
    <n v="5234901.12"/>
    <n v="1258965"/>
  </r>
  <r>
    <x v="4"/>
    <x v="46"/>
    <x v="10"/>
    <x v="1"/>
    <x v="2"/>
    <x v="1216"/>
    <n v="251738250"/>
    <d v="2021-08-26T00:00:00"/>
    <n v="3797"/>
    <n v="154.06"/>
    <n v="90.93"/>
    <n v="584965.81999999995"/>
    <n v="345261.21"/>
    <n v="239704.61"/>
  </r>
  <r>
    <x v="1"/>
    <x v="130"/>
    <x v="8"/>
    <x v="0"/>
    <x v="0"/>
    <x v="1217"/>
    <n v="382963502"/>
    <d v="2020-11-27T00:00:00"/>
    <n v="6265"/>
    <n v="421.89"/>
    <n v="364.69"/>
    <n v="2643140.85"/>
    <n v="2284782.85"/>
    <n v="358358"/>
  </r>
  <r>
    <x v="1"/>
    <x v="89"/>
    <x v="2"/>
    <x v="1"/>
    <x v="2"/>
    <x v="685"/>
    <n v="238170993"/>
    <d v="2020-02-07T00:00:00"/>
    <n v="8944"/>
    <n v="47.45"/>
    <n v="31.79"/>
    <n v="424392.8"/>
    <n v="284329.76"/>
    <n v="140063.04000000001"/>
  </r>
  <r>
    <x v="1"/>
    <x v="111"/>
    <x v="0"/>
    <x v="1"/>
    <x v="0"/>
    <x v="1218"/>
    <n v="953347051"/>
    <d v="2015-03-08T00:00:00"/>
    <n v="5433"/>
    <n v="255.28"/>
    <n v="159.41999999999999"/>
    <n v="1386936.24"/>
    <n v="866128.86"/>
    <n v="520807.38"/>
  </r>
  <r>
    <x v="1"/>
    <x v="142"/>
    <x v="5"/>
    <x v="0"/>
    <x v="0"/>
    <x v="553"/>
    <n v="134790503"/>
    <d v="2020-04-26T00:00:00"/>
    <n v="6360"/>
    <n v="109.28"/>
    <n v="35.840000000000003"/>
    <n v="695020.8"/>
    <n v="227942.39999999999"/>
    <n v="467078.40000000002"/>
  </r>
  <r>
    <x v="1"/>
    <x v="26"/>
    <x v="10"/>
    <x v="0"/>
    <x v="3"/>
    <x v="1219"/>
    <n v="409112679"/>
    <d v="2019-05-18T00:00:00"/>
    <n v="4388"/>
    <n v="154.06"/>
    <n v="90.93"/>
    <n v="676015.28"/>
    <n v="399000.84"/>
    <n v="277014.44"/>
  </r>
  <r>
    <x v="1"/>
    <x v="84"/>
    <x v="4"/>
    <x v="1"/>
    <x v="2"/>
    <x v="1220"/>
    <n v="873237407"/>
    <d v="2016-11-25T00:00:00"/>
    <n v="9209"/>
    <n v="81.73"/>
    <n v="56.67"/>
    <n v="752651.57"/>
    <n v="521874.03"/>
    <n v="230777.54"/>
  </r>
  <r>
    <x v="1"/>
    <x v="88"/>
    <x v="11"/>
    <x v="1"/>
    <x v="1"/>
    <x v="1149"/>
    <n v="244401013"/>
    <d v="2015-07-07T00:00:00"/>
    <n v="2546"/>
    <n v="668.27"/>
    <n v="502.54"/>
    <n v="1701415.42"/>
    <n v="1279466.8400000001"/>
    <n v="421948.58"/>
  </r>
  <r>
    <x v="6"/>
    <x v="103"/>
    <x v="3"/>
    <x v="0"/>
    <x v="1"/>
    <x v="765"/>
    <n v="910152328"/>
    <d v="2019-09-03T00:00:00"/>
    <n v="3154"/>
    <n v="205.7"/>
    <n v="117.11"/>
    <n v="648777.80000000005"/>
    <n v="369364.94"/>
    <n v="279412.86"/>
  </r>
  <r>
    <x v="2"/>
    <x v="155"/>
    <x v="2"/>
    <x v="0"/>
    <x v="3"/>
    <x v="267"/>
    <n v="378352677"/>
    <d v="2017-01-30T00:00:00"/>
    <n v="1820"/>
    <n v="47.45"/>
    <n v="31.79"/>
    <n v="86359"/>
    <n v="57857.8"/>
    <n v="28501.200000000001"/>
  </r>
  <r>
    <x v="1"/>
    <x v="142"/>
    <x v="8"/>
    <x v="1"/>
    <x v="3"/>
    <x v="1221"/>
    <n v="727175891"/>
    <d v="2019-09-07T00:00:00"/>
    <n v="6360"/>
    <n v="421.89"/>
    <n v="364.69"/>
    <n v="2683220.4"/>
    <n v="2319428.4"/>
    <n v="363792"/>
  </r>
  <r>
    <x v="1"/>
    <x v="111"/>
    <x v="11"/>
    <x v="1"/>
    <x v="0"/>
    <x v="790"/>
    <n v="955108296"/>
    <d v="2018-12-14T00:00:00"/>
    <n v="6624"/>
    <n v="668.27"/>
    <n v="502.54"/>
    <n v="4426620.4800000004"/>
    <n v="3328824.96"/>
    <n v="1097795.52"/>
  </r>
  <r>
    <x v="1"/>
    <x v="53"/>
    <x v="5"/>
    <x v="1"/>
    <x v="2"/>
    <x v="430"/>
    <n v="130948722"/>
    <d v="2018-11-23T00:00:00"/>
    <n v="9492"/>
    <n v="109.28"/>
    <n v="35.840000000000003"/>
    <n v="1037285.76"/>
    <n v="340193.28000000003"/>
    <n v="697092.48"/>
  </r>
  <r>
    <x v="4"/>
    <x v="160"/>
    <x v="6"/>
    <x v="0"/>
    <x v="0"/>
    <x v="44"/>
    <n v="543808495"/>
    <d v="2015-10-07T00:00:00"/>
    <n v="3873"/>
    <n v="651.21"/>
    <n v="524.96"/>
    <n v="2522136.33"/>
    <n v="2033170.08"/>
    <n v="488966.25"/>
  </r>
  <r>
    <x v="4"/>
    <x v="158"/>
    <x v="11"/>
    <x v="1"/>
    <x v="3"/>
    <x v="1222"/>
    <n v="953111445"/>
    <d v="2017-06-27T00:00:00"/>
    <n v="5712"/>
    <n v="668.27"/>
    <n v="502.54"/>
    <n v="3817158.24"/>
    <n v="2870508.48"/>
    <n v="946649.76"/>
  </r>
  <r>
    <x v="1"/>
    <x v="136"/>
    <x v="7"/>
    <x v="0"/>
    <x v="2"/>
    <x v="1217"/>
    <n v="638593900"/>
    <d v="2020-12-12T00:00:00"/>
    <n v="2981"/>
    <n v="437.2"/>
    <n v="263.33"/>
    <n v="1303293.2"/>
    <n v="784986.73"/>
    <n v="518306.47"/>
  </r>
  <r>
    <x v="1"/>
    <x v="161"/>
    <x v="1"/>
    <x v="0"/>
    <x v="1"/>
    <x v="1223"/>
    <n v="750304687"/>
    <d v="2015-06-07T00:00:00"/>
    <n v="685"/>
    <n v="152.58000000000001"/>
    <n v="97.44"/>
    <n v="104517.3"/>
    <n v="66746.399999999994"/>
    <n v="37770.9"/>
  </r>
  <r>
    <x v="1"/>
    <x v="131"/>
    <x v="0"/>
    <x v="0"/>
    <x v="3"/>
    <x v="362"/>
    <n v="258605134"/>
    <d v="2016-06-12T00:00:00"/>
    <n v="5861"/>
    <n v="255.28"/>
    <n v="159.41999999999999"/>
    <n v="1496196.08"/>
    <n v="934360.62"/>
    <n v="561835.46"/>
  </r>
  <r>
    <x v="1"/>
    <x v="28"/>
    <x v="6"/>
    <x v="1"/>
    <x v="0"/>
    <x v="1224"/>
    <n v="904169070"/>
    <d v="2020-06-24T00:00:00"/>
    <n v="2575"/>
    <n v="651.21"/>
    <n v="524.96"/>
    <n v="1676865.75"/>
    <n v="1351772"/>
    <n v="325093.75"/>
  </r>
  <r>
    <x v="3"/>
    <x v="61"/>
    <x v="6"/>
    <x v="1"/>
    <x v="2"/>
    <x v="1225"/>
    <n v="447982823"/>
    <d v="2016-02-10T00:00:00"/>
    <n v="6927"/>
    <n v="651.21"/>
    <n v="524.96"/>
    <n v="4510931.67"/>
    <n v="3636397.92"/>
    <n v="874533.75"/>
  </r>
  <r>
    <x v="0"/>
    <x v="113"/>
    <x v="8"/>
    <x v="1"/>
    <x v="0"/>
    <x v="1226"/>
    <n v="321345221"/>
    <d v="2018-06-15T00:00:00"/>
    <n v="2047"/>
    <n v="421.89"/>
    <n v="364.69"/>
    <n v="863608.83"/>
    <n v="746520.43"/>
    <n v="117088.4"/>
  </r>
  <r>
    <x v="1"/>
    <x v="183"/>
    <x v="2"/>
    <x v="0"/>
    <x v="3"/>
    <x v="982"/>
    <n v="675867593"/>
    <d v="2022-09-23T00:00:00"/>
    <n v="3095"/>
    <n v="47.45"/>
    <n v="31.79"/>
    <n v="146857.75"/>
    <n v="98390.05"/>
    <n v="48467.7"/>
  </r>
  <r>
    <x v="1"/>
    <x v="120"/>
    <x v="2"/>
    <x v="1"/>
    <x v="3"/>
    <x v="1227"/>
    <n v="833473765"/>
    <d v="2019-05-25T00:00:00"/>
    <n v="2264"/>
    <n v="47.45"/>
    <n v="31.79"/>
    <n v="107426.8"/>
    <n v="71972.56"/>
    <n v="35454.239999999998"/>
  </r>
  <r>
    <x v="3"/>
    <x v="30"/>
    <x v="11"/>
    <x v="0"/>
    <x v="2"/>
    <x v="1153"/>
    <n v="636400067"/>
    <d v="2016-06-13T00:00:00"/>
    <n v="3777"/>
    <n v="668.27"/>
    <n v="502.54"/>
    <n v="2524055.79"/>
    <n v="1898093.58"/>
    <n v="625962.21"/>
  </r>
  <r>
    <x v="1"/>
    <x v="53"/>
    <x v="7"/>
    <x v="1"/>
    <x v="2"/>
    <x v="1228"/>
    <n v="897195327"/>
    <d v="2021-04-11T00:00:00"/>
    <n v="8890"/>
    <n v="437.2"/>
    <n v="263.33"/>
    <n v="3886708"/>
    <n v="2341003.7000000002"/>
    <n v="1545704.3"/>
  </r>
  <r>
    <x v="3"/>
    <x v="24"/>
    <x v="6"/>
    <x v="0"/>
    <x v="0"/>
    <x v="760"/>
    <n v="248720872"/>
    <d v="2019-01-24T00:00:00"/>
    <n v="888"/>
    <n v="651.21"/>
    <n v="524.96"/>
    <n v="578274.48"/>
    <n v="466164.47999999998"/>
    <n v="112110"/>
  </r>
  <r>
    <x v="1"/>
    <x v="100"/>
    <x v="8"/>
    <x v="0"/>
    <x v="2"/>
    <x v="1229"/>
    <n v="994150531"/>
    <d v="2021-09-13T00:00:00"/>
    <n v="89"/>
    <n v="421.89"/>
    <n v="364.69"/>
    <n v="37548.21"/>
    <n v="32457.41"/>
    <n v="5090.8"/>
  </r>
  <r>
    <x v="3"/>
    <x v="8"/>
    <x v="0"/>
    <x v="1"/>
    <x v="2"/>
    <x v="214"/>
    <n v="556970632"/>
    <d v="2020-01-02T00:00:00"/>
    <n v="8842"/>
    <n v="255.28"/>
    <n v="159.41999999999999"/>
    <n v="2257185.7599999998"/>
    <n v="1409591.64"/>
    <n v="847594.12"/>
  </r>
  <r>
    <x v="1"/>
    <x v="91"/>
    <x v="2"/>
    <x v="1"/>
    <x v="0"/>
    <x v="1230"/>
    <n v="930980002"/>
    <d v="2020-10-11T00:00:00"/>
    <n v="6526"/>
    <n v="47.45"/>
    <n v="31.79"/>
    <n v="309658.7"/>
    <n v="207461.54"/>
    <n v="102197.16"/>
  </r>
  <r>
    <x v="1"/>
    <x v="96"/>
    <x v="5"/>
    <x v="0"/>
    <x v="0"/>
    <x v="1231"/>
    <n v="130289971"/>
    <d v="2015-03-16T00:00:00"/>
    <n v="4553"/>
    <n v="109.28"/>
    <n v="35.840000000000003"/>
    <n v="497551.84"/>
    <n v="163179.51999999999"/>
    <n v="334372.32"/>
  </r>
  <r>
    <x v="4"/>
    <x v="176"/>
    <x v="9"/>
    <x v="0"/>
    <x v="0"/>
    <x v="1232"/>
    <n v="739324367"/>
    <d v="2018-04-10T00:00:00"/>
    <n v="1364"/>
    <n v="9.33"/>
    <n v="6.92"/>
    <n v="12726.12"/>
    <n v="9438.8799999999992"/>
    <n v="3287.24"/>
  </r>
  <r>
    <x v="3"/>
    <x v="10"/>
    <x v="5"/>
    <x v="0"/>
    <x v="0"/>
    <x v="1189"/>
    <n v="462819516"/>
    <d v="2020-10-20T00:00:00"/>
    <n v="7435"/>
    <n v="109.28"/>
    <n v="35.840000000000003"/>
    <n v="812496.8"/>
    <n v="266470.40000000002"/>
    <n v="546026.4"/>
  </r>
  <r>
    <x v="2"/>
    <x v="90"/>
    <x v="0"/>
    <x v="0"/>
    <x v="1"/>
    <x v="1233"/>
    <n v="675824248"/>
    <d v="2022-09-15T00:00:00"/>
    <n v="268"/>
    <n v="255.28"/>
    <n v="159.41999999999999"/>
    <n v="68415.039999999994"/>
    <n v="42724.56"/>
    <n v="25690.48"/>
  </r>
  <r>
    <x v="1"/>
    <x v="101"/>
    <x v="0"/>
    <x v="1"/>
    <x v="2"/>
    <x v="1234"/>
    <n v="573699891"/>
    <d v="2016-04-21T00:00:00"/>
    <n v="9402"/>
    <n v="255.28"/>
    <n v="159.41999999999999"/>
    <n v="2400142.56"/>
    <n v="1498866.84"/>
    <n v="901275.72"/>
  </r>
  <r>
    <x v="1"/>
    <x v="91"/>
    <x v="6"/>
    <x v="1"/>
    <x v="1"/>
    <x v="1235"/>
    <n v="322120273"/>
    <d v="2020-12-28T00:00:00"/>
    <n v="1402"/>
    <n v="651.21"/>
    <n v="524.96"/>
    <n v="912996.42"/>
    <n v="735993.92"/>
    <n v="177002.5"/>
  </r>
  <r>
    <x v="4"/>
    <x v="56"/>
    <x v="7"/>
    <x v="0"/>
    <x v="3"/>
    <x v="1236"/>
    <n v="607071721"/>
    <d v="2015-02-23T00:00:00"/>
    <n v="4868"/>
    <n v="437.2"/>
    <n v="263.33"/>
    <n v="2128289.6"/>
    <n v="1281890.44"/>
    <n v="846399.16"/>
  </r>
  <r>
    <x v="4"/>
    <x v="158"/>
    <x v="4"/>
    <x v="0"/>
    <x v="2"/>
    <x v="1160"/>
    <n v="384853065"/>
    <d v="2021-10-21T00:00:00"/>
    <n v="5429"/>
    <n v="81.73"/>
    <n v="56.67"/>
    <n v="443712.17"/>
    <n v="307661.43"/>
    <n v="136050.74"/>
  </r>
  <r>
    <x v="0"/>
    <x v="27"/>
    <x v="4"/>
    <x v="1"/>
    <x v="0"/>
    <x v="1237"/>
    <n v="932075631"/>
    <d v="2015-10-29T00:00:00"/>
    <n v="747"/>
    <n v="81.73"/>
    <n v="56.67"/>
    <n v="61052.31"/>
    <n v="42332.49"/>
    <n v="18719.82"/>
  </r>
  <r>
    <x v="3"/>
    <x v="57"/>
    <x v="9"/>
    <x v="0"/>
    <x v="3"/>
    <x v="68"/>
    <n v="895663249"/>
    <d v="2018-08-10T00:00:00"/>
    <n v="5514"/>
    <n v="9.33"/>
    <n v="6.92"/>
    <n v="51445.62"/>
    <n v="38156.879999999997"/>
    <n v="13288.74"/>
  </r>
  <r>
    <x v="1"/>
    <x v="88"/>
    <x v="10"/>
    <x v="1"/>
    <x v="1"/>
    <x v="1238"/>
    <n v="342852246"/>
    <d v="2021-08-22T00:00:00"/>
    <n v="6453"/>
    <n v="154.06"/>
    <n v="90.93"/>
    <n v="994149.18"/>
    <n v="586771.29"/>
    <n v="407377.89"/>
  </r>
  <r>
    <x v="1"/>
    <x v="28"/>
    <x v="2"/>
    <x v="0"/>
    <x v="0"/>
    <x v="889"/>
    <n v="311191451"/>
    <d v="2015-07-09T00:00:00"/>
    <n v="7321"/>
    <n v="47.45"/>
    <n v="31.79"/>
    <n v="347381.45"/>
    <n v="232734.59"/>
    <n v="114646.86"/>
  </r>
  <r>
    <x v="0"/>
    <x v="14"/>
    <x v="8"/>
    <x v="0"/>
    <x v="2"/>
    <x v="1239"/>
    <n v="558542191"/>
    <d v="2020-12-09T00:00:00"/>
    <n v="3901"/>
    <n v="421.89"/>
    <n v="364.69"/>
    <n v="1645792.89"/>
    <n v="1422655.69"/>
    <n v="223137.2"/>
  </r>
  <r>
    <x v="3"/>
    <x v="21"/>
    <x v="2"/>
    <x v="1"/>
    <x v="1"/>
    <x v="1240"/>
    <n v="913078296"/>
    <d v="2022-09-18T00:00:00"/>
    <n v="9013"/>
    <n v="47.45"/>
    <n v="31.79"/>
    <n v="427666.85"/>
    <n v="286523.27"/>
    <n v="141143.57999999999"/>
  </r>
  <r>
    <x v="4"/>
    <x v="31"/>
    <x v="11"/>
    <x v="0"/>
    <x v="2"/>
    <x v="207"/>
    <n v="823286092"/>
    <d v="2016-09-27T00:00:00"/>
    <n v="7505"/>
    <n v="668.27"/>
    <n v="502.54"/>
    <n v="5015366.3499999996"/>
    <n v="3771562.7"/>
    <n v="1243803.6499999999"/>
  </r>
  <r>
    <x v="2"/>
    <x v="170"/>
    <x v="9"/>
    <x v="0"/>
    <x v="2"/>
    <x v="1241"/>
    <n v="707964408"/>
    <d v="2019-06-14T00:00:00"/>
    <n v="1256"/>
    <n v="9.33"/>
    <n v="6.92"/>
    <n v="11718.48"/>
    <n v="8691.52"/>
    <n v="3026.96"/>
  </r>
  <r>
    <x v="1"/>
    <x v="99"/>
    <x v="7"/>
    <x v="1"/>
    <x v="0"/>
    <x v="1242"/>
    <n v="606224572"/>
    <d v="2018-07-15T00:00:00"/>
    <n v="4177"/>
    <n v="437.2"/>
    <n v="263.33"/>
    <n v="1826184.4"/>
    <n v="1099929.4099999999"/>
    <n v="726254.99"/>
  </r>
  <r>
    <x v="3"/>
    <x v="35"/>
    <x v="5"/>
    <x v="1"/>
    <x v="0"/>
    <x v="1243"/>
    <n v="627490413"/>
    <d v="2016-01-19T00:00:00"/>
    <n v="7212"/>
    <n v="109.28"/>
    <n v="35.840000000000003"/>
    <n v="788127.36"/>
    <n v="258478.07999999999"/>
    <n v="529649.28"/>
  </r>
  <r>
    <x v="4"/>
    <x v="158"/>
    <x v="7"/>
    <x v="0"/>
    <x v="2"/>
    <x v="1244"/>
    <n v="501498258"/>
    <d v="2018-10-03T00:00:00"/>
    <n v="3334"/>
    <n v="437.2"/>
    <n v="263.33"/>
    <n v="1457624.8"/>
    <n v="877942.22"/>
    <n v="579682.57999999996"/>
  </r>
  <r>
    <x v="2"/>
    <x v="3"/>
    <x v="1"/>
    <x v="1"/>
    <x v="0"/>
    <x v="1245"/>
    <n v="928296935"/>
    <d v="2020-08-17T00:00:00"/>
    <n v="2547"/>
    <n v="152.58000000000001"/>
    <n v="97.44"/>
    <n v="388621.26"/>
    <n v="248179.68"/>
    <n v="140441.57999999999"/>
  </r>
  <r>
    <x v="2"/>
    <x v="51"/>
    <x v="11"/>
    <x v="0"/>
    <x v="1"/>
    <x v="1246"/>
    <n v="428247773"/>
    <d v="2020-06-24T00:00:00"/>
    <n v="6888"/>
    <n v="668.27"/>
    <n v="502.54"/>
    <n v="4603043.76"/>
    <n v="3461495.52"/>
    <n v="1141548.24"/>
  </r>
  <r>
    <x v="1"/>
    <x v="154"/>
    <x v="1"/>
    <x v="1"/>
    <x v="0"/>
    <x v="280"/>
    <n v="292024600"/>
    <d v="2018-07-04T00:00:00"/>
    <n v="5423"/>
    <n v="152.58000000000001"/>
    <n v="97.44"/>
    <n v="827441.34"/>
    <n v="528417.12"/>
    <n v="299024.21999999997"/>
  </r>
  <r>
    <x v="3"/>
    <x v="11"/>
    <x v="9"/>
    <x v="0"/>
    <x v="2"/>
    <x v="1247"/>
    <n v="530613744"/>
    <d v="2020-04-14T00:00:00"/>
    <n v="9253"/>
    <n v="9.33"/>
    <n v="6.92"/>
    <n v="86330.49"/>
    <n v="64030.76"/>
    <n v="22299.73"/>
  </r>
  <r>
    <x v="1"/>
    <x v="85"/>
    <x v="5"/>
    <x v="0"/>
    <x v="3"/>
    <x v="188"/>
    <n v="325314033"/>
    <d v="2020-01-30T00:00:00"/>
    <n v="6506"/>
    <n v="109.28"/>
    <n v="35.840000000000003"/>
    <n v="710975.68"/>
    <n v="233175.04000000001"/>
    <n v="477800.64"/>
  </r>
  <r>
    <x v="3"/>
    <x v="50"/>
    <x v="9"/>
    <x v="0"/>
    <x v="1"/>
    <x v="850"/>
    <n v="277736794"/>
    <d v="2019-05-21T00:00:00"/>
    <n v="7344"/>
    <n v="9.33"/>
    <n v="6.92"/>
    <n v="68519.520000000004"/>
    <n v="50820.480000000003"/>
    <n v="17699.04"/>
  </r>
  <r>
    <x v="1"/>
    <x v="108"/>
    <x v="8"/>
    <x v="1"/>
    <x v="0"/>
    <x v="1248"/>
    <n v="159805858"/>
    <d v="2020-12-17T00:00:00"/>
    <n v="8959"/>
    <n v="421.89"/>
    <n v="364.69"/>
    <n v="3779712.51"/>
    <n v="3267257.71"/>
    <n v="512454.8"/>
  </r>
  <r>
    <x v="2"/>
    <x v="147"/>
    <x v="2"/>
    <x v="0"/>
    <x v="2"/>
    <x v="1249"/>
    <n v="263757550"/>
    <d v="2016-05-12T00:00:00"/>
    <n v="575"/>
    <n v="47.45"/>
    <n v="31.79"/>
    <n v="27283.75"/>
    <n v="18279.25"/>
    <n v="9004.5"/>
  </r>
  <r>
    <x v="3"/>
    <x v="110"/>
    <x v="6"/>
    <x v="1"/>
    <x v="2"/>
    <x v="1065"/>
    <n v="952140700"/>
    <d v="2021-04-05T00:00:00"/>
    <n v="8447"/>
    <n v="651.21"/>
    <n v="524.96"/>
    <n v="5500770.8700000001"/>
    <n v="4434337.12"/>
    <n v="1066433.75"/>
  </r>
  <r>
    <x v="3"/>
    <x v="30"/>
    <x v="7"/>
    <x v="1"/>
    <x v="2"/>
    <x v="1250"/>
    <n v="407816636"/>
    <d v="2016-07-26T00:00:00"/>
    <n v="860"/>
    <n v="437.2"/>
    <n v="263.33"/>
    <n v="375992"/>
    <n v="226463.8"/>
    <n v="149528.20000000001"/>
  </r>
  <r>
    <x v="3"/>
    <x v="10"/>
    <x v="1"/>
    <x v="0"/>
    <x v="3"/>
    <x v="1251"/>
    <n v="483959186"/>
    <d v="2022-11-14T00:00:00"/>
    <n v="3133"/>
    <n v="152.58000000000001"/>
    <n v="97.44"/>
    <n v="478033.14"/>
    <n v="305279.52"/>
    <n v="172753.62"/>
  </r>
  <r>
    <x v="2"/>
    <x v="90"/>
    <x v="4"/>
    <x v="0"/>
    <x v="1"/>
    <x v="171"/>
    <n v="854054677"/>
    <d v="2021-02-23T00:00:00"/>
    <n v="2613"/>
    <n v="81.73"/>
    <n v="56.67"/>
    <n v="213560.49"/>
    <n v="148078.71"/>
    <n v="65481.78"/>
  </r>
  <r>
    <x v="3"/>
    <x v="163"/>
    <x v="1"/>
    <x v="0"/>
    <x v="1"/>
    <x v="680"/>
    <n v="361901938"/>
    <d v="2017-01-18T00:00:00"/>
    <n v="3681"/>
    <n v="152.58000000000001"/>
    <n v="97.44"/>
    <n v="561646.98"/>
    <n v="358676.64"/>
    <n v="202970.34"/>
  </r>
  <r>
    <x v="6"/>
    <x v="103"/>
    <x v="11"/>
    <x v="1"/>
    <x v="3"/>
    <x v="1252"/>
    <n v="171612298"/>
    <d v="2019-01-14T00:00:00"/>
    <n v="2747"/>
    <n v="668.27"/>
    <n v="502.54"/>
    <n v="1835737.69"/>
    <n v="1380477.38"/>
    <n v="455260.31"/>
  </r>
  <r>
    <x v="1"/>
    <x v="174"/>
    <x v="7"/>
    <x v="1"/>
    <x v="2"/>
    <x v="1253"/>
    <n v="617609584"/>
    <d v="2018-11-01T00:00:00"/>
    <n v="3255"/>
    <n v="437.2"/>
    <n v="263.33"/>
    <n v="1423086"/>
    <n v="857139.15"/>
    <n v="565946.85"/>
  </r>
  <r>
    <x v="0"/>
    <x v="134"/>
    <x v="6"/>
    <x v="0"/>
    <x v="0"/>
    <x v="1254"/>
    <n v="754630124"/>
    <d v="2022-12-16T00:00:00"/>
    <n v="678"/>
    <n v="651.21"/>
    <n v="524.96"/>
    <n v="441520.38"/>
    <n v="355922.88"/>
    <n v="85597.5"/>
  </r>
  <r>
    <x v="6"/>
    <x v="18"/>
    <x v="6"/>
    <x v="1"/>
    <x v="1"/>
    <x v="1255"/>
    <n v="607722747"/>
    <d v="2019-08-14T00:00:00"/>
    <n v="7521"/>
    <n v="651.21"/>
    <n v="524.96"/>
    <n v="4897750.41"/>
    <n v="3948224.16"/>
    <n v="949526.25"/>
  </r>
  <r>
    <x v="1"/>
    <x v="36"/>
    <x v="1"/>
    <x v="0"/>
    <x v="3"/>
    <x v="1256"/>
    <n v="722248780"/>
    <d v="2020-04-08T00:00:00"/>
    <n v="8319"/>
    <n v="152.58000000000001"/>
    <n v="97.44"/>
    <n v="1269313.02"/>
    <n v="810603.36"/>
    <n v="458709.66"/>
  </r>
  <r>
    <x v="0"/>
    <x v="135"/>
    <x v="5"/>
    <x v="0"/>
    <x v="1"/>
    <x v="71"/>
    <n v="813882052"/>
    <d v="2016-11-16T00:00:00"/>
    <n v="4640"/>
    <n v="109.28"/>
    <n v="35.840000000000003"/>
    <n v="507059.20000000001"/>
    <n v="166297.60000000001"/>
    <n v="340761.59999999998"/>
  </r>
  <r>
    <x v="1"/>
    <x v="149"/>
    <x v="4"/>
    <x v="0"/>
    <x v="3"/>
    <x v="641"/>
    <n v="218608891"/>
    <d v="2015-02-10T00:00:00"/>
    <n v="84"/>
    <n v="81.73"/>
    <n v="56.67"/>
    <n v="6865.32"/>
    <n v="4760.28"/>
    <n v="2105.04"/>
  </r>
  <r>
    <x v="1"/>
    <x v="28"/>
    <x v="9"/>
    <x v="1"/>
    <x v="1"/>
    <x v="91"/>
    <n v="142728126"/>
    <d v="2015-04-14T00:00:00"/>
    <n v="5279"/>
    <n v="9.33"/>
    <n v="6.92"/>
    <n v="49253.07"/>
    <n v="36530.68"/>
    <n v="12722.39"/>
  </r>
  <r>
    <x v="6"/>
    <x v="18"/>
    <x v="0"/>
    <x v="0"/>
    <x v="1"/>
    <x v="559"/>
    <n v="512851083"/>
    <d v="2022-11-04T00:00:00"/>
    <n v="2887"/>
    <n v="255.28"/>
    <n v="159.41999999999999"/>
    <n v="736993.36"/>
    <n v="460245.54"/>
    <n v="276747.82"/>
  </r>
  <r>
    <x v="4"/>
    <x v="31"/>
    <x v="11"/>
    <x v="1"/>
    <x v="3"/>
    <x v="311"/>
    <n v="425901591"/>
    <d v="2016-01-11T00:00:00"/>
    <n v="2600"/>
    <n v="668.27"/>
    <n v="502.54"/>
    <n v="1737502"/>
    <n v="1306604"/>
    <n v="430898"/>
  </r>
  <r>
    <x v="1"/>
    <x v="132"/>
    <x v="10"/>
    <x v="0"/>
    <x v="3"/>
    <x v="842"/>
    <n v="399115979"/>
    <d v="2015-06-24T00:00:00"/>
    <n v="6142"/>
    <n v="154.06"/>
    <n v="90.93"/>
    <n v="946236.52"/>
    <n v="558492.06000000006"/>
    <n v="387744.46"/>
  </r>
  <r>
    <x v="3"/>
    <x v="151"/>
    <x v="4"/>
    <x v="0"/>
    <x v="2"/>
    <x v="394"/>
    <n v="120043075"/>
    <d v="2019-10-13T00:00:00"/>
    <n v="2268"/>
    <n v="81.73"/>
    <n v="56.67"/>
    <n v="185363.64"/>
    <n v="128527.56"/>
    <n v="56836.08"/>
  </r>
  <r>
    <x v="2"/>
    <x v="51"/>
    <x v="6"/>
    <x v="1"/>
    <x v="2"/>
    <x v="847"/>
    <n v="696544206"/>
    <d v="2016-07-05T00:00:00"/>
    <n v="1764"/>
    <n v="651.21"/>
    <n v="524.96"/>
    <n v="1148734.44"/>
    <n v="926029.44"/>
    <n v="222705"/>
  </r>
  <r>
    <x v="3"/>
    <x v="61"/>
    <x v="7"/>
    <x v="1"/>
    <x v="0"/>
    <x v="1257"/>
    <n v="606793200"/>
    <d v="2021-11-18T00:00:00"/>
    <n v="2447"/>
    <n v="437.2"/>
    <n v="263.33"/>
    <n v="1069828.3999999999"/>
    <n v="644368.51"/>
    <n v="425459.89"/>
  </r>
  <r>
    <x v="1"/>
    <x v="150"/>
    <x v="2"/>
    <x v="0"/>
    <x v="0"/>
    <x v="803"/>
    <n v="649276387"/>
    <d v="2021-03-26T00:00:00"/>
    <n v="4166"/>
    <n v="47.45"/>
    <n v="31.79"/>
    <n v="197676.7"/>
    <n v="132437.14000000001"/>
    <n v="65239.56"/>
  </r>
  <r>
    <x v="1"/>
    <x v="108"/>
    <x v="11"/>
    <x v="1"/>
    <x v="0"/>
    <x v="211"/>
    <n v="792792594"/>
    <d v="2016-01-02T00:00:00"/>
    <n v="3801"/>
    <n v="668.27"/>
    <n v="502.54"/>
    <n v="2540094.27"/>
    <n v="1910154.54"/>
    <n v="629939.73"/>
  </r>
  <r>
    <x v="1"/>
    <x v="71"/>
    <x v="7"/>
    <x v="1"/>
    <x v="1"/>
    <x v="1258"/>
    <n v="626453149"/>
    <d v="2019-06-10T00:00:00"/>
    <n v="263"/>
    <n v="437.2"/>
    <n v="263.33"/>
    <n v="114983.6"/>
    <n v="69255.789999999994"/>
    <n v="45727.81"/>
  </r>
  <r>
    <x v="1"/>
    <x v="96"/>
    <x v="4"/>
    <x v="1"/>
    <x v="0"/>
    <x v="1259"/>
    <n v="709681880"/>
    <d v="2022-11-25T00:00:00"/>
    <n v="9494"/>
    <n v="81.73"/>
    <n v="56.67"/>
    <n v="775944.62"/>
    <n v="538024.98"/>
    <n v="237919.64"/>
  </r>
  <r>
    <x v="3"/>
    <x v="21"/>
    <x v="8"/>
    <x v="0"/>
    <x v="1"/>
    <x v="621"/>
    <n v="322215116"/>
    <d v="2016-09-11T00:00:00"/>
    <n v="9468"/>
    <n v="421.89"/>
    <n v="364.69"/>
    <n v="3994454.52"/>
    <n v="3452884.92"/>
    <n v="541569.6"/>
  </r>
  <r>
    <x v="0"/>
    <x v="69"/>
    <x v="11"/>
    <x v="1"/>
    <x v="1"/>
    <x v="1260"/>
    <n v="614101684"/>
    <d v="2019-09-06T00:00:00"/>
    <n v="5190"/>
    <n v="668.27"/>
    <n v="502.54"/>
    <n v="3468321.3"/>
    <n v="2608182.6"/>
    <n v="860138.7"/>
  </r>
  <r>
    <x v="3"/>
    <x v="21"/>
    <x v="4"/>
    <x v="0"/>
    <x v="3"/>
    <x v="1261"/>
    <n v="555702912"/>
    <d v="2016-02-01T00:00:00"/>
    <n v="3696"/>
    <n v="81.73"/>
    <n v="56.67"/>
    <n v="302074.08"/>
    <n v="209452.32"/>
    <n v="92621.759999999995"/>
  </r>
  <r>
    <x v="3"/>
    <x v="15"/>
    <x v="3"/>
    <x v="1"/>
    <x v="0"/>
    <x v="1262"/>
    <n v="987692630"/>
    <d v="2020-09-03T00:00:00"/>
    <n v="9053"/>
    <n v="205.7"/>
    <n v="117.11"/>
    <n v="1862202.1"/>
    <n v="1060196.83"/>
    <n v="802005.27"/>
  </r>
  <r>
    <x v="2"/>
    <x v="141"/>
    <x v="9"/>
    <x v="0"/>
    <x v="1"/>
    <x v="1263"/>
    <n v="571057164"/>
    <d v="2016-03-05T00:00:00"/>
    <n v="7360"/>
    <n v="9.33"/>
    <n v="6.92"/>
    <n v="68668.800000000003"/>
    <n v="50931.199999999997"/>
    <n v="17737.599999999999"/>
  </r>
  <r>
    <x v="1"/>
    <x v="93"/>
    <x v="1"/>
    <x v="1"/>
    <x v="2"/>
    <x v="1264"/>
    <n v="737095344"/>
    <d v="2019-09-13T00:00:00"/>
    <n v="1747"/>
    <n v="152.58000000000001"/>
    <n v="97.44"/>
    <n v="266557.26"/>
    <n v="170227.68"/>
    <n v="96329.58"/>
  </r>
  <r>
    <x v="6"/>
    <x v="103"/>
    <x v="2"/>
    <x v="0"/>
    <x v="3"/>
    <x v="1265"/>
    <n v="737418496"/>
    <d v="2016-01-17T00:00:00"/>
    <n v="7375"/>
    <n v="47.45"/>
    <n v="31.79"/>
    <n v="349943.75"/>
    <n v="234451.25"/>
    <n v="115492.5"/>
  </r>
  <r>
    <x v="1"/>
    <x v="28"/>
    <x v="5"/>
    <x v="0"/>
    <x v="0"/>
    <x v="748"/>
    <n v="793950450"/>
    <d v="2016-05-18T00:00:00"/>
    <n v="6436"/>
    <n v="109.28"/>
    <n v="35.840000000000003"/>
    <n v="703326.08"/>
    <n v="230666.23999999999"/>
    <n v="472659.84"/>
  </r>
  <r>
    <x v="1"/>
    <x v="117"/>
    <x v="4"/>
    <x v="0"/>
    <x v="3"/>
    <x v="776"/>
    <n v="748927533"/>
    <d v="2016-07-20T00:00:00"/>
    <n v="3155"/>
    <n v="81.73"/>
    <n v="56.67"/>
    <n v="257858.15"/>
    <n v="178793.85"/>
    <n v="79064.3"/>
  </r>
  <r>
    <x v="1"/>
    <x v="130"/>
    <x v="6"/>
    <x v="0"/>
    <x v="0"/>
    <x v="1266"/>
    <n v="514898574"/>
    <d v="2015-03-28T00:00:00"/>
    <n v="8785"/>
    <n v="651.21"/>
    <n v="524.96"/>
    <n v="5720879.8499999996"/>
    <n v="4611773.5999999996"/>
    <n v="1109106.25"/>
  </r>
  <r>
    <x v="2"/>
    <x v="3"/>
    <x v="9"/>
    <x v="1"/>
    <x v="3"/>
    <x v="1267"/>
    <n v="524724900"/>
    <d v="2020-10-09T00:00:00"/>
    <n v="6613"/>
    <n v="9.33"/>
    <n v="6.92"/>
    <n v="61699.29"/>
    <n v="45761.96"/>
    <n v="15937.33"/>
  </r>
  <r>
    <x v="4"/>
    <x v="31"/>
    <x v="0"/>
    <x v="0"/>
    <x v="2"/>
    <x v="1268"/>
    <n v="381580340"/>
    <d v="2019-10-02T00:00:00"/>
    <n v="6957"/>
    <n v="255.28"/>
    <n v="159.41999999999999"/>
    <n v="1775982.96"/>
    <n v="1109084.94"/>
    <n v="666898.02"/>
  </r>
  <r>
    <x v="1"/>
    <x v="53"/>
    <x v="8"/>
    <x v="0"/>
    <x v="1"/>
    <x v="1269"/>
    <n v="208951222"/>
    <d v="2016-11-10T00:00:00"/>
    <n v="2165"/>
    <n v="421.89"/>
    <n v="364.69"/>
    <n v="913391.85"/>
    <n v="789553.85"/>
    <n v="123838"/>
  </r>
  <r>
    <x v="1"/>
    <x v="84"/>
    <x v="4"/>
    <x v="1"/>
    <x v="1"/>
    <x v="1270"/>
    <n v="200636374"/>
    <d v="2022-03-03T00:00:00"/>
    <n v="1617"/>
    <n v="81.73"/>
    <n v="56.67"/>
    <n v="132157.41"/>
    <n v="91635.39"/>
    <n v="40522.019999999997"/>
  </r>
  <r>
    <x v="2"/>
    <x v="38"/>
    <x v="1"/>
    <x v="0"/>
    <x v="3"/>
    <x v="1123"/>
    <n v="170747125"/>
    <d v="2020-01-05T00:00:00"/>
    <n v="6723"/>
    <n v="152.58000000000001"/>
    <n v="97.44"/>
    <n v="1025795.34"/>
    <n v="655089.12"/>
    <n v="370706.22"/>
  </r>
  <r>
    <x v="2"/>
    <x v="38"/>
    <x v="2"/>
    <x v="1"/>
    <x v="2"/>
    <x v="1271"/>
    <n v="903707301"/>
    <d v="2021-09-05T00:00:00"/>
    <n v="5928"/>
    <n v="47.45"/>
    <n v="31.79"/>
    <n v="281283.59999999998"/>
    <n v="188451.12"/>
    <n v="92832.48"/>
  </r>
  <r>
    <x v="1"/>
    <x v="34"/>
    <x v="10"/>
    <x v="1"/>
    <x v="1"/>
    <x v="1272"/>
    <n v="104253232"/>
    <d v="2016-10-29T00:00:00"/>
    <n v="9703"/>
    <n v="154.06"/>
    <n v="90.93"/>
    <n v="1494844.18"/>
    <n v="882293.79"/>
    <n v="612550.39"/>
  </r>
  <r>
    <x v="3"/>
    <x v="110"/>
    <x v="4"/>
    <x v="1"/>
    <x v="1"/>
    <x v="1273"/>
    <n v="947433745"/>
    <d v="2020-10-23T00:00:00"/>
    <n v="5554"/>
    <n v="81.73"/>
    <n v="56.67"/>
    <n v="453928.42"/>
    <n v="314745.18"/>
    <n v="139183.24"/>
  </r>
  <r>
    <x v="4"/>
    <x v="23"/>
    <x v="0"/>
    <x v="1"/>
    <x v="1"/>
    <x v="1274"/>
    <n v="828610169"/>
    <d v="2016-01-30T00:00:00"/>
    <n v="3018"/>
    <n v="255.28"/>
    <n v="159.41999999999999"/>
    <n v="770435.04"/>
    <n v="481129.56"/>
    <n v="289305.48"/>
  </r>
  <r>
    <x v="0"/>
    <x v="69"/>
    <x v="1"/>
    <x v="1"/>
    <x v="1"/>
    <x v="1275"/>
    <n v="813456332"/>
    <d v="2017-01-16T00:00:00"/>
    <n v="8660"/>
    <n v="152.58000000000001"/>
    <n v="97.44"/>
    <n v="1321342.8"/>
    <n v="843830.4"/>
    <n v="477512.4"/>
  </r>
  <r>
    <x v="0"/>
    <x v="25"/>
    <x v="10"/>
    <x v="0"/>
    <x v="2"/>
    <x v="1276"/>
    <n v="687958562"/>
    <d v="2015-05-08T00:00:00"/>
    <n v="1081"/>
    <n v="154.06"/>
    <n v="90.93"/>
    <n v="166538.85999999999"/>
    <n v="98295.33"/>
    <n v="68243.53"/>
  </r>
  <r>
    <x v="1"/>
    <x v="100"/>
    <x v="11"/>
    <x v="1"/>
    <x v="2"/>
    <x v="158"/>
    <n v="308415687"/>
    <d v="2018-11-27T00:00:00"/>
    <n v="5910"/>
    <n v="668.27"/>
    <n v="502.54"/>
    <n v="3949475.7"/>
    <n v="2970011.4"/>
    <n v="979464.3"/>
  </r>
  <r>
    <x v="3"/>
    <x v="184"/>
    <x v="1"/>
    <x v="1"/>
    <x v="1"/>
    <x v="1277"/>
    <n v="951439034"/>
    <d v="2019-09-16T00:00:00"/>
    <n v="808"/>
    <n v="152.58000000000001"/>
    <n v="97.44"/>
    <n v="123284.64"/>
    <n v="78731.520000000004"/>
    <n v="44553.120000000003"/>
  </r>
  <r>
    <x v="4"/>
    <x v="45"/>
    <x v="1"/>
    <x v="0"/>
    <x v="3"/>
    <x v="1278"/>
    <n v="363952434"/>
    <d v="2019-11-15T00:00:00"/>
    <n v="468"/>
    <n v="152.58000000000001"/>
    <n v="97.44"/>
    <n v="71407.44"/>
    <n v="45601.919999999998"/>
    <n v="25805.52"/>
  </r>
  <r>
    <x v="2"/>
    <x v="125"/>
    <x v="4"/>
    <x v="0"/>
    <x v="2"/>
    <x v="907"/>
    <n v="413192212"/>
    <d v="2021-11-17T00:00:00"/>
    <n v="1612"/>
    <n v="81.73"/>
    <n v="56.67"/>
    <n v="131748.76"/>
    <n v="91352.04"/>
    <n v="40396.720000000001"/>
  </r>
  <r>
    <x v="2"/>
    <x v="170"/>
    <x v="0"/>
    <x v="0"/>
    <x v="2"/>
    <x v="1115"/>
    <n v="336707198"/>
    <d v="2015-11-27T00:00:00"/>
    <n v="7997"/>
    <n v="255.28"/>
    <n v="159.41999999999999"/>
    <n v="2041474.16"/>
    <n v="1274881.74"/>
    <n v="766592.42"/>
  </r>
  <r>
    <x v="3"/>
    <x v="50"/>
    <x v="4"/>
    <x v="0"/>
    <x v="2"/>
    <x v="1262"/>
    <n v="792358720"/>
    <d v="2020-08-24T00:00:00"/>
    <n v="5408"/>
    <n v="81.73"/>
    <n v="56.67"/>
    <n v="441995.84"/>
    <n v="306471.36"/>
    <n v="135524.48000000001"/>
  </r>
  <r>
    <x v="1"/>
    <x v="44"/>
    <x v="9"/>
    <x v="1"/>
    <x v="2"/>
    <x v="1279"/>
    <n v="708320605"/>
    <d v="2016-10-05T00:00:00"/>
    <n v="6662"/>
    <n v="9.33"/>
    <n v="6.92"/>
    <n v="62156.46"/>
    <n v="46101.04"/>
    <n v="16055.42"/>
  </r>
  <r>
    <x v="1"/>
    <x v="116"/>
    <x v="6"/>
    <x v="1"/>
    <x v="0"/>
    <x v="1280"/>
    <n v="433079183"/>
    <d v="2019-04-19T00:00:00"/>
    <n v="6609"/>
    <n v="651.21"/>
    <n v="524.96"/>
    <n v="4303846.8899999997"/>
    <n v="3469460.64"/>
    <n v="834386.25"/>
  </r>
  <r>
    <x v="2"/>
    <x v="3"/>
    <x v="5"/>
    <x v="1"/>
    <x v="1"/>
    <x v="832"/>
    <n v="385433280"/>
    <d v="2018-11-01T00:00:00"/>
    <n v="7128"/>
    <n v="109.28"/>
    <n v="35.840000000000003"/>
    <n v="778947.84"/>
    <n v="255467.51999999999"/>
    <n v="523480.32000000001"/>
  </r>
  <r>
    <x v="1"/>
    <x v="179"/>
    <x v="4"/>
    <x v="1"/>
    <x v="2"/>
    <x v="205"/>
    <n v="604494225"/>
    <d v="2020-06-25T00:00:00"/>
    <n v="2129"/>
    <n v="81.73"/>
    <n v="56.67"/>
    <n v="174003.17"/>
    <n v="120650.43"/>
    <n v="53352.74"/>
  </r>
  <r>
    <x v="0"/>
    <x v="118"/>
    <x v="9"/>
    <x v="0"/>
    <x v="0"/>
    <x v="305"/>
    <n v="299685847"/>
    <d v="2017-04-24T00:00:00"/>
    <n v="2557"/>
    <n v="9.33"/>
    <n v="6.92"/>
    <n v="23856.81"/>
    <n v="17694.439999999999"/>
    <n v="6162.37"/>
  </r>
  <r>
    <x v="2"/>
    <x v="144"/>
    <x v="3"/>
    <x v="0"/>
    <x v="2"/>
    <x v="1281"/>
    <n v="100744473"/>
    <d v="2021-03-16T00:00:00"/>
    <n v="1383"/>
    <n v="205.7"/>
    <n v="117.11"/>
    <n v="284483.09999999998"/>
    <n v="161963.13"/>
    <n v="122519.97"/>
  </r>
  <r>
    <x v="1"/>
    <x v="139"/>
    <x v="9"/>
    <x v="0"/>
    <x v="0"/>
    <x v="1282"/>
    <n v="707718932"/>
    <d v="2022-01-06T00:00:00"/>
    <n v="8614"/>
    <n v="9.33"/>
    <n v="6.92"/>
    <n v="80368.62"/>
    <n v="59608.88"/>
    <n v="20759.740000000002"/>
  </r>
  <r>
    <x v="2"/>
    <x v="141"/>
    <x v="2"/>
    <x v="1"/>
    <x v="2"/>
    <x v="880"/>
    <n v="640970551"/>
    <d v="2020-04-02T00:00:00"/>
    <n v="6285"/>
    <n v="47.45"/>
    <n v="31.79"/>
    <n v="298223.25"/>
    <n v="199800.15"/>
    <n v="98423.1"/>
  </r>
  <r>
    <x v="1"/>
    <x v="40"/>
    <x v="3"/>
    <x v="0"/>
    <x v="3"/>
    <x v="1283"/>
    <n v="291173160"/>
    <d v="2018-11-02T00:00:00"/>
    <n v="3463"/>
    <n v="205.7"/>
    <n v="117.11"/>
    <n v="712339.1"/>
    <n v="405551.93"/>
    <n v="306787.17"/>
  </r>
  <r>
    <x v="0"/>
    <x v="49"/>
    <x v="11"/>
    <x v="1"/>
    <x v="0"/>
    <x v="333"/>
    <n v="569313085"/>
    <d v="2020-08-18T00:00:00"/>
    <n v="1248"/>
    <n v="668.27"/>
    <n v="502.54"/>
    <n v="834000.96"/>
    <n v="627169.92000000004"/>
    <n v="206831.04"/>
  </r>
  <r>
    <x v="1"/>
    <x v="136"/>
    <x v="11"/>
    <x v="1"/>
    <x v="1"/>
    <x v="1284"/>
    <n v="656689155"/>
    <d v="2021-08-09T00:00:00"/>
    <n v="7769"/>
    <n v="668.27"/>
    <n v="502.54"/>
    <n v="5191789.63"/>
    <n v="3904233.26"/>
    <n v="1287556.3700000001"/>
  </r>
  <r>
    <x v="0"/>
    <x v="1"/>
    <x v="1"/>
    <x v="0"/>
    <x v="1"/>
    <x v="1285"/>
    <n v="254912698"/>
    <d v="2021-04-08T00:00:00"/>
    <n v="3187"/>
    <n v="152.58000000000001"/>
    <n v="97.44"/>
    <n v="486272.46"/>
    <n v="310541.28000000003"/>
    <n v="175731.18"/>
  </r>
  <r>
    <x v="1"/>
    <x v="139"/>
    <x v="2"/>
    <x v="1"/>
    <x v="0"/>
    <x v="149"/>
    <n v="935907542"/>
    <d v="2016-03-21T00:00:00"/>
    <n v="4695"/>
    <n v="47.45"/>
    <n v="31.79"/>
    <n v="222777.75"/>
    <n v="149254.04999999999"/>
    <n v="73523.7"/>
  </r>
  <r>
    <x v="3"/>
    <x v="15"/>
    <x v="8"/>
    <x v="1"/>
    <x v="1"/>
    <x v="1286"/>
    <n v="291910016"/>
    <d v="2016-09-27T00:00:00"/>
    <n v="1515"/>
    <n v="421.89"/>
    <n v="364.69"/>
    <n v="639163.35"/>
    <n v="552505.35"/>
    <n v="86658"/>
  </r>
  <r>
    <x v="1"/>
    <x v="131"/>
    <x v="9"/>
    <x v="0"/>
    <x v="1"/>
    <x v="1149"/>
    <n v="485468947"/>
    <d v="2015-07-01T00:00:00"/>
    <n v="9905"/>
    <n v="9.33"/>
    <n v="6.92"/>
    <n v="92413.65"/>
    <n v="68542.600000000006"/>
    <n v="23871.05"/>
  </r>
  <r>
    <x v="0"/>
    <x v="69"/>
    <x v="4"/>
    <x v="1"/>
    <x v="3"/>
    <x v="362"/>
    <n v="599445664"/>
    <d v="2016-07-19T00:00:00"/>
    <n v="8148"/>
    <n v="81.73"/>
    <n v="56.67"/>
    <n v="665936.04"/>
    <n v="461747.16"/>
    <n v="204188.88"/>
  </r>
  <r>
    <x v="1"/>
    <x v="74"/>
    <x v="0"/>
    <x v="1"/>
    <x v="1"/>
    <x v="647"/>
    <n v="687013995"/>
    <d v="2019-03-13T00:00:00"/>
    <n v="1563"/>
    <n v="255.28"/>
    <n v="159.41999999999999"/>
    <n v="399002.64"/>
    <n v="249173.46"/>
    <n v="149829.18"/>
  </r>
  <r>
    <x v="1"/>
    <x v="169"/>
    <x v="11"/>
    <x v="1"/>
    <x v="1"/>
    <x v="1287"/>
    <n v="421660268"/>
    <d v="2015-04-11T00:00:00"/>
    <n v="7498"/>
    <n v="668.27"/>
    <n v="502.54"/>
    <n v="5010688.46"/>
    <n v="3768044.92"/>
    <n v="1242643.54"/>
  </r>
  <r>
    <x v="1"/>
    <x v="44"/>
    <x v="7"/>
    <x v="1"/>
    <x v="1"/>
    <x v="250"/>
    <n v="447183310"/>
    <d v="2018-09-19T00:00:00"/>
    <n v="334"/>
    <n v="437.2"/>
    <n v="263.33"/>
    <n v="146024.79999999999"/>
    <n v="87952.22"/>
    <n v="58072.58"/>
  </r>
  <r>
    <x v="1"/>
    <x v="22"/>
    <x v="10"/>
    <x v="1"/>
    <x v="2"/>
    <x v="94"/>
    <n v="127694451"/>
    <d v="2021-12-27T00:00:00"/>
    <n v="6481"/>
    <n v="154.06"/>
    <n v="90.93"/>
    <n v="998462.86"/>
    <n v="589317.32999999996"/>
    <n v="409145.53"/>
  </r>
  <r>
    <x v="1"/>
    <x v="167"/>
    <x v="8"/>
    <x v="1"/>
    <x v="0"/>
    <x v="1288"/>
    <n v="697617518"/>
    <d v="2020-07-07T00:00:00"/>
    <n v="9381"/>
    <n v="421.89"/>
    <n v="364.69"/>
    <n v="3957750.09"/>
    <n v="3421156.89"/>
    <n v="536593.19999999995"/>
  </r>
  <r>
    <x v="1"/>
    <x v="79"/>
    <x v="4"/>
    <x v="1"/>
    <x v="2"/>
    <x v="711"/>
    <n v="311688840"/>
    <d v="2015-02-14T00:00:00"/>
    <n v="4509"/>
    <n v="81.73"/>
    <n v="56.67"/>
    <n v="368520.57"/>
    <n v="255525.03"/>
    <n v="112995.54"/>
  </r>
  <r>
    <x v="3"/>
    <x v="57"/>
    <x v="11"/>
    <x v="1"/>
    <x v="0"/>
    <x v="1289"/>
    <n v="794957244"/>
    <d v="2015-12-31T00:00:00"/>
    <n v="4369"/>
    <n v="668.27"/>
    <n v="502.54"/>
    <n v="2919671.63"/>
    <n v="2195597.2599999998"/>
    <n v="724074.37"/>
  </r>
  <r>
    <x v="3"/>
    <x v="24"/>
    <x v="10"/>
    <x v="1"/>
    <x v="3"/>
    <x v="1290"/>
    <n v="892784059"/>
    <d v="2020-03-06T00:00:00"/>
    <n v="3497"/>
    <n v="154.06"/>
    <n v="90.93"/>
    <n v="538747.81999999995"/>
    <n v="317982.21000000002"/>
    <n v="220765.61"/>
  </r>
  <r>
    <x v="1"/>
    <x v="130"/>
    <x v="5"/>
    <x v="0"/>
    <x v="2"/>
    <x v="618"/>
    <n v="320843112"/>
    <d v="2019-08-18T00:00:00"/>
    <n v="3462"/>
    <n v="109.28"/>
    <n v="35.840000000000003"/>
    <n v="378327.36"/>
    <n v="124078.08"/>
    <n v="254249.28"/>
  </r>
  <r>
    <x v="2"/>
    <x v="137"/>
    <x v="10"/>
    <x v="1"/>
    <x v="3"/>
    <x v="13"/>
    <n v="215120732"/>
    <d v="2015-08-03T00:00:00"/>
    <n v="7860"/>
    <n v="154.06"/>
    <n v="90.93"/>
    <n v="1210911.6000000001"/>
    <n v="714709.8"/>
    <n v="496201.8"/>
  </r>
  <r>
    <x v="3"/>
    <x v="11"/>
    <x v="2"/>
    <x v="1"/>
    <x v="0"/>
    <x v="990"/>
    <n v="881915748"/>
    <d v="2022-12-14T00:00:00"/>
    <n v="7323"/>
    <n v="47.45"/>
    <n v="31.79"/>
    <n v="347476.35"/>
    <n v="232798.17"/>
    <n v="114678.18"/>
  </r>
  <r>
    <x v="1"/>
    <x v="128"/>
    <x v="2"/>
    <x v="1"/>
    <x v="3"/>
    <x v="1291"/>
    <n v="447839486"/>
    <d v="2016-07-28T00:00:00"/>
    <n v="4511"/>
    <n v="47.45"/>
    <n v="31.79"/>
    <n v="214046.95"/>
    <n v="143404.69"/>
    <n v="70642.259999999995"/>
  </r>
  <r>
    <x v="3"/>
    <x v="11"/>
    <x v="2"/>
    <x v="1"/>
    <x v="1"/>
    <x v="1201"/>
    <n v="709815776"/>
    <d v="2015-09-16T00:00:00"/>
    <n v="9117"/>
    <n v="47.45"/>
    <n v="31.79"/>
    <n v="432601.65"/>
    <n v="289829.43"/>
    <n v="142772.22"/>
  </r>
  <r>
    <x v="1"/>
    <x v="85"/>
    <x v="7"/>
    <x v="1"/>
    <x v="0"/>
    <x v="102"/>
    <n v="385080945"/>
    <d v="2015-11-07T00:00:00"/>
    <n v="2864"/>
    <n v="437.2"/>
    <n v="263.33"/>
    <n v="1252140.8"/>
    <n v="754177.12"/>
    <n v="497963.68"/>
  </r>
  <r>
    <x v="2"/>
    <x v="141"/>
    <x v="7"/>
    <x v="0"/>
    <x v="2"/>
    <x v="39"/>
    <n v="961183822"/>
    <d v="2018-04-21T00:00:00"/>
    <n v="4507"/>
    <n v="437.2"/>
    <n v="263.33"/>
    <n v="1970460.4"/>
    <n v="1186828.31"/>
    <n v="783632.09"/>
  </r>
  <r>
    <x v="3"/>
    <x v="124"/>
    <x v="3"/>
    <x v="1"/>
    <x v="0"/>
    <x v="693"/>
    <n v="845985734"/>
    <d v="2016-06-28T00:00:00"/>
    <n v="4833"/>
    <n v="205.7"/>
    <n v="117.11"/>
    <n v="994148.1"/>
    <n v="565992.63"/>
    <n v="428155.47"/>
  </r>
  <r>
    <x v="2"/>
    <x v="112"/>
    <x v="7"/>
    <x v="1"/>
    <x v="1"/>
    <x v="1292"/>
    <n v="317660510"/>
    <d v="2022-06-29T00:00:00"/>
    <n v="1659"/>
    <n v="437.2"/>
    <n v="263.33"/>
    <n v="725314.8"/>
    <n v="436864.47"/>
    <n v="288450.33"/>
  </r>
  <r>
    <x v="1"/>
    <x v="101"/>
    <x v="10"/>
    <x v="0"/>
    <x v="2"/>
    <x v="1293"/>
    <n v="174694478"/>
    <d v="2015-05-11T00:00:00"/>
    <n v="4833"/>
    <n v="154.06"/>
    <n v="90.93"/>
    <n v="744571.98"/>
    <n v="439464.69"/>
    <n v="305107.28999999998"/>
  </r>
  <r>
    <x v="4"/>
    <x v="46"/>
    <x v="5"/>
    <x v="1"/>
    <x v="0"/>
    <x v="356"/>
    <n v="385886466"/>
    <d v="2017-07-10T00:00:00"/>
    <n v="1235"/>
    <n v="109.28"/>
    <n v="35.840000000000003"/>
    <n v="134960.79999999999"/>
    <n v="44262.400000000001"/>
    <n v="90698.4"/>
  </r>
  <r>
    <x v="2"/>
    <x v="155"/>
    <x v="7"/>
    <x v="1"/>
    <x v="1"/>
    <x v="1294"/>
    <n v="540347802"/>
    <d v="2021-07-11T00:00:00"/>
    <n v="9777"/>
    <n v="437.2"/>
    <n v="263.33"/>
    <n v="4274504.4000000004"/>
    <n v="2574577.41"/>
    <n v="1699926.99"/>
  </r>
  <r>
    <x v="1"/>
    <x v="88"/>
    <x v="5"/>
    <x v="0"/>
    <x v="3"/>
    <x v="928"/>
    <n v="297502315"/>
    <d v="2020-06-08T00:00:00"/>
    <n v="6401"/>
    <n v="109.28"/>
    <n v="35.840000000000003"/>
    <n v="699501.28"/>
    <n v="229411.84"/>
    <n v="470089.44"/>
  </r>
  <r>
    <x v="1"/>
    <x v="100"/>
    <x v="2"/>
    <x v="1"/>
    <x v="0"/>
    <x v="1295"/>
    <n v="737086331"/>
    <d v="2019-06-04T00:00:00"/>
    <n v="9080"/>
    <n v="47.45"/>
    <n v="31.79"/>
    <n v="430846"/>
    <n v="288653.2"/>
    <n v="142192.79999999999"/>
  </r>
  <r>
    <x v="1"/>
    <x v="132"/>
    <x v="11"/>
    <x v="1"/>
    <x v="0"/>
    <x v="449"/>
    <n v="309148681"/>
    <d v="2020-05-05T00:00:00"/>
    <n v="2819"/>
    <n v="668.27"/>
    <n v="502.54"/>
    <n v="1883853.13"/>
    <n v="1416660.26"/>
    <n v="467192.87"/>
  </r>
  <r>
    <x v="0"/>
    <x v="13"/>
    <x v="6"/>
    <x v="1"/>
    <x v="2"/>
    <x v="1296"/>
    <n v="684050691"/>
    <d v="2016-02-18T00:00:00"/>
    <n v="4655"/>
    <n v="651.21"/>
    <n v="524.96"/>
    <n v="3031382.55"/>
    <n v="2443688.7999999998"/>
    <n v="587693.75"/>
  </r>
  <r>
    <x v="1"/>
    <x v="182"/>
    <x v="1"/>
    <x v="0"/>
    <x v="1"/>
    <x v="139"/>
    <n v="902466189"/>
    <d v="2019-04-13T00:00:00"/>
    <n v="8655"/>
    <n v="152.58000000000001"/>
    <n v="97.44"/>
    <n v="1320579.8999999999"/>
    <n v="843343.2"/>
    <n v="477236.7"/>
  </r>
  <r>
    <x v="4"/>
    <x v="31"/>
    <x v="10"/>
    <x v="1"/>
    <x v="3"/>
    <x v="249"/>
    <n v="525381505"/>
    <d v="2016-08-27T00:00:00"/>
    <n v="917"/>
    <n v="154.06"/>
    <n v="90.93"/>
    <n v="141273.01999999999"/>
    <n v="83382.81"/>
    <n v="57890.21"/>
  </r>
  <r>
    <x v="4"/>
    <x v="29"/>
    <x v="10"/>
    <x v="0"/>
    <x v="3"/>
    <x v="194"/>
    <n v="984095466"/>
    <d v="2019-05-12T00:00:00"/>
    <n v="4572"/>
    <n v="154.06"/>
    <n v="90.93"/>
    <n v="704362.32"/>
    <n v="415731.96"/>
    <n v="288630.36"/>
  </r>
  <r>
    <x v="1"/>
    <x v="67"/>
    <x v="0"/>
    <x v="1"/>
    <x v="2"/>
    <x v="1297"/>
    <n v="630219399"/>
    <d v="2018-03-14T00:00:00"/>
    <n v="4780"/>
    <n v="255.28"/>
    <n v="159.41999999999999"/>
    <n v="1220238.3999999999"/>
    <n v="762027.6"/>
    <n v="458210.8"/>
  </r>
  <r>
    <x v="1"/>
    <x v="99"/>
    <x v="1"/>
    <x v="0"/>
    <x v="3"/>
    <x v="1298"/>
    <n v="585677134"/>
    <d v="2020-05-04T00:00:00"/>
    <n v="3734"/>
    <n v="152.58000000000001"/>
    <n v="97.44"/>
    <n v="569733.72"/>
    <n v="363840.96"/>
    <n v="205892.76"/>
  </r>
  <r>
    <x v="1"/>
    <x v="142"/>
    <x v="11"/>
    <x v="0"/>
    <x v="1"/>
    <x v="1299"/>
    <n v="692704999"/>
    <d v="2017-01-24T00:00:00"/>
    <n v="5657"/>
    <n v="668.27"/>
    <n v="502.54"/>
    <n v="3780403.39"/>
    <n v="2842868.78"/>
    <n v="937534.61"/>
  </r>
  <r>
    <x v="1"/>
    <x v="53"/>
    <x v="1"/>
    <x v="1"/>
    <x v="3"/>
    <x v="900"/>
    <n v="863851821"/>
    <d v="2020-03-07T00:00:00"/>
    <n v="1805"/>
    <n v="152.58000000000001"/>
    <n v="97.44"/>
    <n v="275406.90000000002"/>
    <n v="175879.2"/>
    <n v="99527.7"/>
  </r>
  <r>
    <x v="4"/>
    <x v="115"/>
    <x v="7"/>
    <x v="1"/>
    <x v="0"/>
    <x v="319"/>
    <n v="631978929"/>
    <d v="2020-10-01T00:00:00"/>
    <n v="5464"/>
    <n v="437.2"/>
    <n v="263.33"/>
    <n v="2388860.7999999998"/>
    <n v="1438835.12"/>
    <n v="950025.68"/>
  </r>
  <r>
    <x v="2"/>
    <x v="3"/>
    <x v="5"/>
    <x v="0"/>
    <x v="1"/>
    <x v="587"/>
    <n v="500260150"/>
    <d v="2016-05-10T00:00:00"/>
    <n v="6950"/>
    <n v="109.28"/>
    <n v="35.840000000000003"/>
    <n v="759496"/>
    <n v="249088"/>
    <n v="510408"/>
  </r>
  <r>
    <x v="0"/>
    <x v="19"/>
    <x v="7"/>
    <x v="0"/>
    <x v="0"/>
    <x v="1300"/>
    <n v="592181813"/>
    <d v="2019-09-09T00:00:00"/>
    <n v="8613"/>
    <n v="437.2"/>
    <n v="263.33"/>
    <n v="3765603.6"/>
    <n v="2268061.29"/>
    <n v="1497542.31"/>
  </r>
  <r>
    <x v="6"/>
    <x v="171"/>
    <x v="8"/>
    <x v="0"/>
    <x v="1"/>
    <x v="112"/>
    <n v="201542747"/>
    <d v="2015-07-18T00:00:00"/>
    <n v="9832"/>
    <n v="421.89"/>
    <n v="364.69"/>
    <n v="4148022.48"/>
    <n v="3585632.08"/>
    <n v="562390.4"/>
  </r>
  <r>
    <x v="1"/>
    <x v="153"/>
    <x v="7"/>
    <x v="0"/>
    <x v="0"/>
    <x v="803"/>
    <n v="942454278"/>
    <d v="2021-03-29T00:00:00"/>
    <n v="2019"/>
    <n v="437.2"/>
    <n v="263.33"/>
    <n v="882706.8"/>
    <n v="531663.27"/>
    <n v="351043.53"/>
  </r>
  <r>
    <x v="3"/>
    <x v="10"/>
    <x v="2"/>
    <x v="0"/>
    <x v="3"/>
    <x v="1301"/>
    <n v="899340236"/>
    <d v="2017-03-18T00:00:00"/>
    <n v="3616"/>
    <n v="47.45"/>
    <n v="31.79"/>
    <n v="171579.2"/>
    <n v="114952.64"/>
    <n v="56626.559999999998"/>
  </r>
  <r>
    <x v="2"/>
    <x v="147"/>
    <x v="3"/>
    <x v="0"/>
    <x v="1"/>
    <x v="1302"/>
    <n v="476936948"/>
    <d v="2019-07-20T00:00:00"/>
    <n v="5096"/>
    <n v="205.7"/>
    <n v="117.11"/>
    <n v="1048247.2"/>
    <n v="596792.56000000006"/>
    <n v="451454.64"/>
  </r>
  <r>
    <x v="1"/>
    <x v="108"/>
    <x v="6"/>
    <x v="1"/>
    <x v="3"/>
    <x v="1303"/>
    <n v="150293242"/>
    <d v="2015-06-21T00:00:00"/>
    <n v="3965"/>
    <n v="651.21"/>
    <n v="524.96"/>
    <n v="2582047.65"/>
    <n v="2081466.4"/>
    <n v="500581.25"/>
  </r>
  <r>
    <x v="3"/>
    <x v="151"/>
    <x v="3"/>
    <x v="0"/>
    <x v="2"/>
    <x v="1304"/>
    <n v="914770448"/>
    <d v="2016-02-16T00:00:00"/>
    <n v="9759"/>
    <n v="205.7"/>
    <n v="117.11"/>
    <n v="2007426.3"/>
    <n v="1142876.49"/>
    <n v="864549.81"/>
  </r>
  <r>
    <x v="1"/>
    <x v="148"/>
    <x v="6"/>
    <x v="1"/>
    <x v="3"/>
    <x v="1305"/>
    <n v="236042392"/>
    <d v="2019-01-26T00:00:00"/>
    <n v="9044"/>
    <n v="651.21"/>
    <n v="524.96"/>
    <n v="5889543.2400000002"/>
    <n v="4747738.24"/>
    <n v="1141805"/>
  </r>
  <r>
    <x v="3"/>
    <x v="151"/>
    <x v="11"/>
    <x v="1"/>
    <x v="3"/>
    <x v="1306"/>
    <n v="600095403"/>
    <d v="2015-12-19T00:00:00"/>
    <n v="420"/>
    <n v="668.27"/>
    <n v="502.54"/>
    <n v="280673.40000000002"/>
    <n v="211066.8"/>
    <n v="69606.600000000006"/>
  </r>
  <r>
    <x v="1"/>
    <x v="52"/>
    <x v="2"/>
    <x v="0"/>
    <x v="1"/>
    <x v="1307"/>
    <n v="963228309"/>
    <d v="2022-12-27T00:00:00"/>
    <n v="9516"/>
    <n v="47.45"/>
    <n v="31.79"/>
    <n v="451534.2"/>
    <n v="302513.64"/>
    <n v="149020.56"/>
  </r>
  <r>
    <x v="4"/>
    <x v="158"/>
    <x v="9"/>
    <x v="1"/>
    <x v="2"/>
    <x v="1308"/>
    <n v="802052438"/>
    <d v="2021-01-02T00:00:00"/>
    <n v="3995"/>
    <n v="9.33"/>
    <n v="6.92"/>
    <n v="37273.35"/>
    <n v="27645.4"/>
    <n v="9627.9500000000007"/>
  </r>
  <r>
    <x v="1"/>
    <x v="161"/>
    <x v="11"/>
    <x v="1"/>
    <x v="2"/>
    <x v="192"/>
    <n v="563491618"/>
    <d v="2019-10-29T00:00:00"/>
    <n v="8547"/>
    <n v="668.27"/>
    <n v="502.54"/>
    <n v="5711703.6900000004"/>
    <n v="4295209.38"/>
    <n v="1416494.31"/>
  </r>
  <r>
    <x v="1"/>
    <x v="142"/>
    <x v="0"/>
    <x v="1"/>
    <x v="2"/>
    <x v="1309"/>
    <n v="314782178"/>
    <d v="2020-07-12T00:00:00"/>
    <n v="9896"/>
    <n v="255.28"/>
    <n v="159.41999999999999"/>
    <n v="2526250.88"/>
    <n v="1577620.32"/>
    <n v="948630.56"/>
  </r>
  <r>
    <x v="1"/>
    <x v="43"/>
    <x v="7"/>
    <x v="1"/>
    <x v="0"/>
    <x v="662"/>
    <n v="193472945"/>
    <d v="2016-09-13T00:00:00"/>
    <n v="1799"/>
    <n v="437.2"/>
    <n v="263.33"/>
    <n v="786522.8"/>
    <n v="473730.67"/>
    <n v="312792.13"/>
  </r>
  <r>
    <x v="1"/>
    <x v="53"/>
    <x v="1"/>
    <x v="0"/>
    <x v="3"/>
    <x v="1310"/>
    <n v="857425248"/>
    <d v="2020-11-25T00:00:00"/>
    <n v="40"/>
    <n v="152.58000000000001"/>
    <n v="97.44"/>
    <n v="6103.2"/>
    <n v="3897.6"/>
    <n v="2205.6"/>
  </r>
  <r>
    <x v="1"/>
    <x v="53"/>
    <x v="5"/>
    <x v="0"/>
    <x v="1"/>
    <x v="1311"/>
    <n v="334812915"/>
    <d v="2015-08-26T00:00:00"/>
    <n v="7437"/>
    <n v="109.28"/>
    <n v="35.840000000000003"/>
    <n v="812715.36"/>
    <n v="266542.08000000002"/>
    <n v="546173.28"/>
  </r>
  <r>
    <x v="4"/>
    <x v="156"/>
    <x v="6"/>
    <x v="1"/>
    <x v="3"/>
    <x v="669"/>
    <n v="774122273"/>
    <d v="2022-02-15T00:00:00"/>
    <n v="8838"/>
    <n v="651.21"/>
    <n v="524.96"/>
    <n v="5755393.9800000004"/>
    <n v="4639596.4800000004"/>
    <n v="1115797.5"/>
  </r>
  <r>
    <x v="3"/>
    <x v="163"/>
    <x v="6"/>
    <x v="1"/>
    <x v="2"/>
    <x v="1312"/>
    <n v="794152152"/>
    <d v="2016-06-29T00:00:00"/>
    <n v="6124"/>
    <n v="651.21"/>
    <n v="524.96"/>
    <n v="3988010.04"/>
    <n v="3214855.04"/>
    <n v="773155"/>
  </r>
  <r>
    <x v="1"/>
    <x v="86"/>
    <x v="7"/>
    <x v="1"/>
    <x v="3"/>
    <x v="1251"/>
    <n v="434013879"/>
    <d v="2022-11-05T00:00:00"/>
    <n v="3206"/>
    <n v="437.2"/>
    <n v="263.33"/>
    <n v="1401663.2"/>
    <n v="844235.98"/>
    <n v="557427.22"/>
  </r>
  <r>
    <x v="2"/>
    <x v="164"/>
    <x v="0"/>
    <x v="0"/>
    <x v="2"/>
    <x v="1313"/>
    <n v="703131282"/>
    <d v="2021-07-22T00:00:00"/>
    <n v="1026"/>
    <n v="255.28"/>
    <n v="159.41999999999999"/>
    <n v="261917.28"/>
    <n v="163564.92000000001"/>
    <n v="98352.36"/>
  </r>
  <r>
    <x v="1"/>
    <x v="140"/>
    <x v="3"/>
    <x v="0"/>
    <x v="2"/>
    <x v="1314"/>
    <n v="431240689"/>
    <d v="2015-10-13T00:00:00"/>
    <n v="2558"/>
    <n v="205.7"/>
    <n v="117.11"/>
    <n v="526180.6"/>
    <n v="299567.38"/>
    <n v="226613.22"/>
  </r>
  <r>
    <x v="1"/>
    <x v="130"/>
    <x v="2"/>
    <x v="0"/>
    <x v="0"/>
    <x v="73"/>
    <n v="318390929"/>
    <d v="2017-08-31T00:00:00"/>
    <n v="7806"/>
    <n v="47.45"/>
    <n v="31.79"/>
    <n v="370394.7"/>
    <n v="248152.74"/>
    <n v="122241.96"/>
  </r>
  <r>
    <x v="2"/>
    <x v="121"/>
    <x v="10"/>
    <x v="0"/>
    <x v="1"/>
    <x v="564"/>
    <n v="684943330"/>
    <d v="2020-06-08T00:00:00"/>
    <n v="8807"/>
    <n v="154.06"/>
    <n v="90.93"/>
    <n v="1356806.42"/>
    <n v="800820.51"/>
    <n v="555985.91"/>
  </r>
  <r>
    <x v="1"/>
    <x v="52"/>
    <x v="8"/>
    <x v="1"/>
    <x v="0"/>
    <x v="1314"/>
    <n v="121571719"/>
    <d v="2015-09-21T00:00:00"/>
    <n v="4628"/>
    <n v="421.89"/>
    <n v="364.69"/>
    <n v="1952506.92"/>
    <n v="1687785.32"/>
    <n v="264721.59999999998"/>
  </r>
  <r>
    <x v="2"/>
    <x v="141"/>
    <x v="10"/>
    <x v="1"/>
    <x v="0"/>
    <x v="543"/>
    <n v="439262425"/>
    <d v="2019-05-20T00:00:00"/>
    <n v="6368"/>
    <n v="154.06"/>
    <n v="90.93"/>
    <n v="981054.08"/>
    <n v="579042.24"/>
    <n v="402011.84"/>
  </r>
  <r>
    <x v="1"/>
    <x v="87"/>
    <x v="5"/>
    <x v="0"/>
    <x v="3"/>
    <x v="285"/>
    <n v="819314277"/>
    <d v="2021-07-17T00:00:00"/>
    <n v="2156"/>
    <n v="109.28"/>
    <n v="35.840000000000003"/>
    <n v="235607.67999999999"/>
    <n v="77271.039999999994"/>
    <n v="158336.64000000001"/>
  </r>
  <r>
    <x v="2"/>
    <x v="104"/>
    <x v="4"/>
    <x v="0"/>
    <x v="1"/>
    <x v="136"/>
    <n v="963338601"/>
    <d v="2017-04-09T00:00:00"/>
    <n v="2154"/>
    <n v="81.73"/>
    <n v="56.67"/>
    <n v="176046.42"/>
    <n v="122067.18"/>
    <n v="53979.24"/>
  </r>
  <r>
    <x v="1"/>
    <x v="36"/>
    <x v="8"/>
    <x v="1"/>
    <x v="2"/>
    <x v="1315"/>
    <n v="643259227"/>
    <d v="2020-04-26T00:00:00"/>
    <n v="3555"/>
    <n v="421.89"/>
    <n v="364.69"/>
    <n v="1499818.95"/>
    <n v="1296472.95"/>
    <n v="203346"/>
  </r>
  <r>
    <x v="1"/>
    <x v="2"/>
    <x v="7"/>
    <x v="0"/>
    <x v="3"/>
    <x v="406"/>
    <n v="151312482"/>
    <d v="2017-07-12T00:00:00"/>
    <n v="5581"/>
    <n v="437.2"/>
    <n v="263.33"/>
    <n v="2440013.2000000002"/>
    <n v="1469644.73"/>
    <n v="970368.47"/>
  </r>
  <r>
    <x v="1"/>
    <x v="16"/>
    <x v="9"/>
    <x v="0"/>
    <x v="0"/>
    <x v="636"/>
    <n v="750047194"/>
    <d v="2020-09-18T00:00:00"/>
    <n v="4487"/>
    <n v="9.33"/>
    <n v="6.92"/>
    <n v="41863.71"/>
    <n v="31050.04"/>
    <n v="10813.67"/>
  </r>
  <r>
    <x v="2"/>
    <x v="82"/>
    <x v="3"/>
    <x v="0"/>
    <x v="1"/>
    <x v="1316"/>
    <n v="622324693"/>
    <d v="2016-10-21T00:00:00"/>
    <n v="8561"/>
    <n v="205.7"/>
    <n v="117.11"/>
    <n v="1760997.7"/>
    <n v="1002578.71"/>
    <n v="758418.99"/>
  </r>
  <r>
    <x v="1"/>
    <x v="36"/>
    <x v="9"/>
    <x v="1"/>
    <x v="2"/>
    <x v="1317"/>
    <n v="721318805"/>
    <d v="2015-12-09T00:00:00"/>
    <n v="3118"/>
    <n v="9.33"/>
    <n v="6.92"/>
    <n v="29090.94"/>
    <n v="21576.560000000001"/>
    <n v="7514.38"/>
  </r>
  <r>
    <x v="1"/>
    <x v="182"/>
    <x v="0"/>
    <x v="1"/>
    <x v="3"/>
    <x v="1318"/>
    <n v="720515859"/>
    <d v="2020-03-29T00:00:00"/>
    <n v="5509"/>
    <n v="255.28"/>
    <n v="159.41999999999999"/>
    <n v="1406337.52"/>
    <n v="878244.78"/>
    <n v="528092.74"/>
  </r>
  <r>
    <x v="1"/>
    <x v="74"/>
    <x v="4"/>
    <x v="0"/>
    <x v="0"/>
    <x v="302"/>
    <n v="363714683"/>
    <d v="2020-10-17T00:00:00"/>
    <n v="112"/>
    <n v="81.73"/>
    <n v="56.67"/>
    <n v="9153.76"/>
    <n v="6347.04"/>
    <n v="2806.72"/>
  </r>
  <r>
    <x v="3"/>
    <x v="133"/>
    <x v="9"/>
    <x v="1"/>
    <x v="0"/>
    <x v="1319"/>
    <n v="815026605"/>
    <d v="2022-06-27T00:00:00"/>
    <n v="3339"/>
    <n v="9.33"/>
    <n v="6.92"/>
    <n v="31152.87"/>
    <n v="23105.88"/>
    <n v="8046.99"/>
  </r>
  <r>
    <x v="3"/>
    <x v="151"/>
    <x v="0"/>
    <x v="0"/>
    <x v="2"/>
    <x v="1320"/>
    <n v="608875453"/>
    <d v="2022-08-11T00:00:00"/>
    <n v="8632"/>
    <n v="255.28"/>
    <n v="159.41999999999999"/>
    <n v="2203576.96"/>
    <n v="1376113.44"/>
    <n v="827463.52"/>
  </r>
  <r>
    <x v="1"/>
    <x v="167"/>
    <x v="2"/>
    <x v="1"/>
    <x v="3"/>
    <x v="1321"/>
    <n v="599997556"/>
    <d v="2020-02-14T00:00:00"/>
    <n v="1465"/>
    <n v="47.45"/>
    <n v="31.79"/>
    <n v="69514.25"/>
    <n v="46572.35"/>
    <n v="22941.9"/>
  </r>
  <r>
    <x v="1"/>
    <x v="174"/>
    <x v="3"/>
    <x v="1"/>
    <x v="0"/>
    <x v="1047"/>
    <n v="813441741"/>
    <d v="2021-03-22T00:00:00"/>
    <n v="4342"/>
    <n v="205.7"/>
    <n v="117.11"/>
    <n v="893149.4"/>
    <n v="508491.62"/>
    <n v="384657.78"/>
  </r>
  <r>
    <x v="2"/>
    <x v="102"/>
    <x v="3"/>
    <x v="0"/>
    <x v="2"/>
    <x v="1322"/>
    <n v="894569337"/>
    <d v="2020-08-22T00:00:00"/>
    <n v="1801"/>
    <n v="205.7"/>
    <n v="117.11"/>
    <n v="370465.7"/>
    <n v="210915.11"/>
    <n v="159550.59"/>
  </r>
  <r>
    <x v="2"/>
    <x v="48"/>
    <x v="0"/>
    <x v="1"/>
    <x v="0"/>
    <x v="742"/>
    <n v="559054172"/>
    <d v="2022-10-17T00:00:00"/>
    <n v="5408"/>
    <n v="255.28"/>
    <n v="159.41999999999999"/>
    <n v="1380554.24"/>
    <n v="862143.36"/>
    <n v="518410.88"/>
  </r>
  <r>
    <x v="3"/>
    <x v="50"/>
    <x v="9"/>
    <x v="0"/>
    <x v="2"/>
    <x v="1323"/>
    <n v="942882573"/>
    <d v="2016-06-25T00:00:00"/>
    <n v="8761"/>
    <n v="9.33"/>
    <n v="6.92"/>
    <n v="81740.13"/>
    <n v="60626.12"/>
    <n v="21114.01"/>
  </r>
  <r>
    <x v="1"/>
    <x v="131"/>
    <x v="5"/>
    <x v="0"/>
    <x v="0"/>
    <x v="46"/>
    <n v="552353370"/>
    <d v="2018-11-18T00:00:00"/>
    <n v="2491"/>
    <n v="109.28"/>
    <n v="35.840000000000003"/>
    <n v="272216.48"/>
    <n v="89277.440000000002"/>
    <n v="182939.04"/>
  </r>
  <r>
    <x v="4"/>
    <x v="158"/>
    <x v="2"/>
    <x v="1"/>
    <x v="2"/>
    <x v="1324"/>
    <n v="214077889"/>
    <d v="2015-01-01T00:00:00"/>
    <n v="9260"/>
    <n v="47.45"/>
    <n v="31.79"/>
    <n v="439387"/>
    <n v="294375.40000000002"/>
    <n v="145011.6"/>
  </r>
  <r>
    <x v="0"/>
    <x v="134"/>
    <x v="9"/>
    <x v="1"/>
    <x v="3"/>
    <x v="1325"/>
    <n v="824979960"/>
    <d v="2015-10-20T00:00:00"/>
    <n v="8758"/>
    <n v="9.33"/>
    <n v="6.92"/>
    <n v="81712.14"/>
    <n v="60605.36"/>
    <n v="21106.78"/>
  </r>
  <r>
    <x v="3"/>
    <x v="5"/>
    <x v="7"/>
    <x v="0"/>
    <x v="3"/>
    <x v="1326"/>
    <n v="202295911"/>
    <d v="2016-10-11T00:00:00"/>
    <n v="2710"/>
    <n v="437.2"/>
    <n v="263.33"/>
    <n v="1184812"/>
    <n v="713624.3"/>
    <n v="471187.7"/>
  </r>
  <r>
    <x v="1"/>
    <x v="130"/>
    <x v="0"/>
    <x v="1"/>
    <x v="3"/>
    <x v="1276"/>
    <n v="733574569"/>
    <d v="2015-05-18T00:00:00"/>
    <n v="9871"/>
    <n v="255.28"/>
    <n v="159.41999999999999"/>
    <n v="2519868.88"/>
    <n v="1573634.82"/>
    <n v="946234.06"/>
  </r>
  <r>
    <x v="1"/>
    <x v="22"/>
    <x v="2"/>
    <x v="0"/>
    <x v="0"/>
    <x v="386"/>
    <n v="826677262"/>
    <d v="2017-01-09T00:00:00"/>
    <n v="1027"/>
    <n v="47.45"/>
    <n v="31.79"/>
    <n v="48731.15"/>
    <n v="32648.33"/>
    <n v="16082.82"/>
  </r>
  <r>
    <x v="4"/>
    <x v="173"/>
    <x v="9"/>
    <x v="0"/>
    <x v="2"/>
    <x v="1327"/>
    <n v="759777820"/>
    <d v="2017-03-23T00:00:00"/>
    <n v="3996"/>
    <n v="9.33"/>
    <n v="6.92"/>
    <n v="37282.68"/>
    <n v="27652.32"/>
    <n v="9630.36"/>
  </r>
  <r>
    <x v="1"/>
    <x v="105"/>
    <x v="2"/>
    <x v="0"/>
    <x v="3"/>
    <x v="1328"/>
    <n v="431362569"/>
    <d v="2020-08-09T00:00:00"/>
    <n v="8625"/>
    <n v="47.45"/>
    <n v="31.79"/>
    <n v="409256.25"/>
    <n v="274188.75"/>
    <n v="135067.5"/>
  </r>
  <r>
    <x v="0"/>
    <x v="135"/>
    <x v="0"/>
    <x v="1"/>
    <x v="2"/>
    <x v="1329"/>
    <n v="710230338"/>
    <d v="2021-11-19T00:00:00"/>
    <n v="1795"/>
    <n v="255.28"/>
    <n v="159.41999999999999"/>
    <n v="458227.6"/>
    <n v="286158.90000000002"/>
    <n v="172068.7"/>
  </r>
  <r>
    <x v="0"/>
    <x v="119"/>
    <x v="6"/>
    <x v="1"/>
    <x v="1"/>
    <x v="909"/>
    <n v="285492455"/>
    <d v="2022-03-01T00:00:00"/>
    <n v="2417"/>
    <n v="651.21"/>
    <n v="524.96"/>
    <n v="1573974.57"/>
    <n v="1268828.32"/>
    <n v="305146.25"/>
  </r>
  <r>
    <x v="1"/>
    <x v="126"/>
    <x v="0"/>
    <x v="0"/>
    <x v="3"/>
    <x v="114"/>
    <n v="616572749"/>
    <d v="2018-07-12T00:00:00"/>
    <n v="6433"/>
    <n v="255.28"/>
    <n v="159.41999999999999"/>
    <n v="1642216.24"/>
    <n v="1025548.86"/>
    <n v="616667.38"/>
  </r>
  <r>
    <x v="0"/>
    <x v="1"/>
    <x v="4"/>
    <x v="1"/>
    <x v="0"/>
    <x v="1330"/>
    <n v="983207547"/>
    <d v="2022-07-25T00:00:00"/>
    <n v="1817"/>
    <n v="81.73"/>
    <n v="56.67"/>
    <n v="148503.41"/>
    <n v="102969.39"/>
    <n v="45534.02"/>
  </r>
  <r>
    <x v="1"/>
    <x v="73"/>
    <x v="2"/>
    <x v="1"/>
    <x v="3"/>
    <x v="810"/>
    <n v="735445678"/>
    <d v="2021-07-22T00:00:00"/>
    <n v="3574"/>
    <n v="47.45"/>
    <n v="31.79"/>
    <n v="169586.3"/>
    <n v="113617.46"/>
    <n v="55968.84"/>
  </r>
  <r>
    <x v="3"/>
    <x v="15"/>
    <x v="6"/>
    <x v="1"/>
    <x v="0"/>
    <x v="1331"/>
    <n v="643648469"/>
    <d v="2016-08-05T00:00:00"/>
    <n v="8740"/>
    <n v="651.21"/>
    <n v="524.96"/>
    <n v="5691575.4000000004"/>
    <n v="4588150.4000000004"/>
    <n v="1103425"/>
  </r>
  <r>
    <x v="3"/>
    <x v="151"/>
    <x v="2"/>
    <x v="0"/>
    <x v="2"/>
    <x v="1027"/>
    <n v="648489749"/>
    <d v="2018-06-11T00:00:00"/>
    <n v="1382"/>
    <n v="47.45"/>
    <n v="31.79"/>
    <n v="65575.899999999994"/>
    <n v="43933.78"/>
    <n v="21642.12"/>
  </r>
  <r>
    <x v="1"/>
    <x v="54"/>
    <x v="4"/>
    <x v="0"/>
    <x v="1"/>
    <x v="1332"/>
    <n v="310955846"/>
    <d v="2022-02-10T00:00:00"/>
    <n v="7600"/>
    <n v="81.73"/>
    <n v="56.67"/>
    <n v="621148"/>
    <n v="430692"/>
    <n v="190456"/>
  </r>
  <r>
    <x v="1"/>
    <x v="166"/>
    <x v="0"/>
    <x v="0"/>
    <x v="1"/>
    <x v="1333"/>
    <n v="162345588"/>
    <d v="2019-07-29T00:00:00"/>
    <n v="522"/>
    <n v="255.28"/>
    <n v="159.41999999999999"/>
    <n v="133256.16"/>
    <n v="83217.240000000005"/>
    <n v="50038.92"/>
  </r>
  <r>
    <x v="1"/>
    <x v="44"/>
    <x v="10"/>
    <x v="1"/>
    <x v="2"/>
    <x v="770"/>
    <n v="354270303"/>
    <d v="2020-11-27T00:00:00"/>
    <n v="5310"/>
    <n v="154.06"/>
    <n v="90.93"/>
    <n v="818058.6"/>
    <n v="482838.3"/>
    <n v="335220.3"/>
  </r>
  <r>
    <x v="4"/>
    <x v="156"/>
    <x v="0"/>
    <x v="1"/>
    <x v="1"/>
    <x v="1334"/>
    <n v="208653819"/>
    <d v="2016-04-15T00:00:00"/>
    <n v="4157"/>
    <n v="255.28"/>
    <n v="159.41999999999999"/>
    <n v="1061198.96"/>
    <n v="662708.93999999994"/>
    <n v="398490.02"/>
  </r>
  <r>
    <x v="2"/>
    <x v="121"/>
    <x v="0"/>
    <x v="0"/>
    <x v="1"/>
    <x v="1058"/>
    <n v="467732465"/>
    <d v="2022-07-22T00:00:00"/>
    <n v="1285"/>
    <n v="255.28"/>
    <n v="159.41999999999999"/>
    <n v="328034.8"/>
    <n v="204854.7"/>
    <n v="123180.1"/>
  </r>
  <r>
    <x v="4"/>
    <x v="173"/>
    <x v="8"/>
    <x v="1"/>
    <x v="0"/>
    <x v="1275"/>
    <n v="144055068"/>
    <d v="2017-02-08T00:00:00"/>
    <n v="7951"/>
    <n v="421.89"/>
    <n v="364.69"/>
    <n v="3354447.39"/>
    <n v="2899650.19"/>
    <n v="454797.2"/>
  </r>
  <r>
    <x v="1"/>
    <x v="100"/>
    <x v="10"/>
    <x v="0"/>
    <x v="2"/>
    <x v="1335"/>
    <n v="570482957"/>
    <d v="2019-06-03T00:00:00"/>
    <n v="7439"/>
    <n v="154.06"/>
    <n v="90.93"/>
    <n v="1146052.3400000001"/>
    <n v="676428.27"/>
    <n v="469624.07"/>
  </r>
  <r>
    <x v="3"/>
    <x v="35"/>
    <x v="11"/>
    <x v="0"/>
    <x v="0"/>
    <x v="550"/>
    <n v="450189960"/>
    <d v="2021-12-11T00:00:00"/>
    <n v="68"/>
    <n v="668.27"/>
    <n v="502.54"/>
    <n v="45442.36"/>
    <n v="34172.720000000001"/>
    <n v="11269.64"/>
  </r>
  <r>
    <x v="1"/>
    <x v="132"/>
    <x v="3"/>
    <x v="1"/>
    <x v="3"/>
    <x v="306"/>
    <n v="806662404"/>
    <d v="2022-12-07T00:00:00"/>
    <n v="8186"/>
    <n v="205.7"/>
    <n v="117.11"/>
    <n v="1683860.2"/>
    <n v="958662.46"/>
    <n v="725197.74"/>
  </r>
  <r>
    <x v="1"/>
    <x v="55"/>
    <x v="4"/>
    <x v="1"/>
    <x v="1"/>
    <x v="1336"/>
    <n v="933699119"/>
    <d v="2019-11-24T00:00:00"/>
    <n v="1173"/>
    <n v="81.73"/>
    <n v="56.67"/>
    <n v="95869.29"/>
    <n v="66473.91"/>
    <n v="29395.38"/>
  </r>
  <r>
    <x v="1"/>
    <x v="87"/>
    <x v="4"/>
    <x v="1"/>
    <x v="1"/>
    <x v="1157"/>
    <n v="645411431"/>
    <d v="2017-06-12T00:00:00"/>
    <n v="440"/>
    <n v="81.73"/>
    <n v="56.67"/>
    <n v="35961.199999999997"/>
    <n v="24934.799999999999"/>
    <n v="11026.4"/>
  </r>
  <r>
    <x v="1"/>
    <x v="36"/>
    <x v="0"/>
    <x v="1"/>
    <x v="1"/>
    <x v="1337"/>
    <n v="726223170"/>
    <d v="2015-07-31T00:00:00"/>
    <n v="4429"/>
    <n v="255.28"/>
    <n v="159.41999999999999"/>
    <n v="1130635.1200000001"/>
    <n v="706071.18"/>
    <n v="424563.94"/>
  </r>
  <r>
    <x v="1"/>
    <x v="183"/>
    <x v="3"/>
    <x v="0"/>
    <x v="3"/>
    <x v="1001"/>
    <n v="680870664"/>
    <d v="2022-10-31T00:00:00"/>
    <n v="3615"/>
    <n v="205.7"/>
    <n v="117.11"/>
    <n v="743605.5"/>
    <n v="423352.65"/>
    <n v="320252.84999999998"/>
  </r>
  <r>
    <x v="0"/>
    <x v="76"/>
    <x v="8"/>
    <x v="1"/>
    <x v="2"/>
    <x v="14"/>
    <n v="984402740"/>
    <d v="2022-12-18T00:00:00"/>
    <n v="5501"/>
    <n v="421.89"/>
    <n v="364.69"/>
    <n v="2320816.89"/>
    <n v="2006159.69"/>
    <n v="314657.2"/>
  </r>
  <r>
    <x v="0"/>
    <x v="181"/>
    <x v="6"/>
    <x v="0"/>
    <x v="1"/>
    <x v="63"/>
    <n v="832180726"/>
    <d v="2016-09-22T00:00:00"/>
    <n v="9625"/>
    <n v="651.21"/>
    <n v="524.96"/>
    <n v="6267896.25"/>
    <n v="5052740"/>
    <n v="1215156.25"/>
  </r>
  <r>
    <x v="3"/>
    <x v="61"/>
    <x v="9"/>
    <x v="0"/>
    <x v="2"/>
    <x v="266"/>
    <n v="389878451"/>
    <d v="2021-07-07T00:00:00"/>
    <n v="2553"/>
    <n v="9.33"/>
    <n v="6.92"/>
    <n v="23819.49"/>
    <n v="17666.759999999998"/>
    <n v="6152.73"/>
  </r>
  <r>
    <x v="4"/>
    <x v="56"/>
    <x v="7"/>
    <x v="0"/>
    <x v="0"/>
    <x v="421"/>
    <n v="343482244"/>
    <d v="2017-02-18T00:00:00"/>
    <n v="2884"/>
    <n v="437.2"/>
    <n v="263.33"/>
    <n v="1260884.8"/>
    <n v="759443.72"/>
    <n v="501441.08"/>
  </r>
  <r>
    <x v="1"/>
    <x v="54"/>
    <x v="6"/>
    <x v="1"/>
    <x v="0"/>
    <x v="1338"/>
    <n v="549290931"/>
    <d v="2015-01-20T00:00:00"/>
    <n v="6248"/>
    <n v="651.21"/>
    <n v="524.96"/>
    <n v="4068760.08"/>
    <n v="3279950.08"/>
    <n v="788810"/>
  </r>
  <r>
    <x v="1"/>
    <x v="114"/>
    <x v="2"/>
    <x v="1"/>
    <x v="1"/>
    <x v="744"/>
    <n v="483915841"/>
    <d v="2022-09-16T00:00:00"/>
    <n v="306"/>
    <n v="47.45"/>
    <n v="31.79"/>
    <n v="14519.7"/>
    <n v="9727.74"/>
    <n v="4791.96"/>
  </r>
  <r>
    <x v="0"/>
    <x v="14"/>
    <x v="11"/>
    <x v="1"/>
    <x v="0"/>
    <x v="1339"/>
    <n v="594280803"/>
    <d v="2018-01-21T00:00:00"/>
    <n v="9751"/>
    <n v="668.27"/>
    <n v="502.54"/>
    <n v="6516300.7699999996"/>
    <n v="4900267.54"/>
    <n v="1616033.23"/>
  </r>
  <r>
    <x v="1"/>
    <x v="96"/>
    <x v="4"/>
    <x v="0"/>
    <x v="3"/>
    <x v="1340"/>
    <n v="947622144"/>
    <d v="2019-09-24T00:00:00"/>
    <n v="1305"/>
    <n v="81.73"/>
    <n v="56.67"/>
    <n v="106657.65"/>
    <n v="73954.350000000006"/>
    <n v="32703.3"/>
  </r>
  <r>
    <x v="0"/>
    <x v="19"/>
    <x v="11"/>
    <x v="0"/>
    <x v="0"/>
    <x v="180"/>
    <n v="781488692"/>
    <d v="2022-05-03T00:00:00"/>
    <n v="8725"/>
    <n v="668.27"/>
    <n v="502.54"/>
    <n v="5830655.75"/>
    <n v="4384661.5"/>
    <n v="1445994.25"/>
  </r>
  <r>
    <x v="0"/>
    <x v="134"/>
    <x v="10"/>
    <x v="1"/>
    <x v="1"/>
    <x v="1341"/>
    <n v="753741776"/>
    <d v="2019-07-28T00:00:00"/>
    <n v="7796"/>
    <n v="154.06"/>
    <n v="90.93"/>
    <n v="1201051.76"/>
    <n v="708890.28"/>
    <n v="492161.48"/>
  </r>
  <r>
    <x v="1"/>
    <x v="2"/>
    <x v="8"/>
    <x v="0"/>
    <x v="0"/>
    <x v="1342"/>
    <n v="692555224"/>
    <d v="2015-02-01T00:00:00"/>
    <n v="1336"/>
    <n v="421.89"/>
    <n v="364.69"/>
    <n v="563645.04"/>
    <n v="487225.84"/>
    <n v="76419.199999999997"/>
  </r>
  <r>
    <x v="0"/>
    <x v="72"/>
    <x v="4"/>
    <x v="0"/>
    <x v="0"/>
    <x v="702"/>
    <n v="946415364"/>
    <d v="2015-01-30T00:00:00"/>
    <n v="4193"/>
    <n v="81.73"/>
    <n v="56.67"/>
    <n v="342693.89"/>
    <n v="237617.31"/>
    <n v="105076.58"/>
  </r>
  <r>
    <x v="1"/>
    <x v="22"/>
    <x v="10"/>
    <x v="0"/>
    <x v="2"/>
    <x v="577"/>
    <n v="134121024"/>
    <d v="2021-04-08T00:00:00"/>
    <n v="8246"/>
    <n v="154.06"/>
    <n v="90.93"/>
    <n v="1270378.76"/>
    <n v="749808.78"/>
    <n v="520569.98"/>
  </r>
  <r>
    <x v="0"/>
    <x v="25"/>
    <x v="2"/>
    <x v="0"/>
    <x v="1"/>
    <x v="482"/>
    <n v="994783532"/>
    <d v="2017-03-12T00:00:00"/>
    <n v="7408"/>
    <n v="47.45"/>
    <n v="31.79"/>
    <n v="351509.6"/>
    <n v="235500.32"/>
    <n v="116009.28"/>
  </r>
  <r>
    <x v="0"/>
    <x v="135"/>
    <x v="2"/>
    <x v="0"/>
    <x v="0"/>
    <x v="844"/>
    <n v="937826716"/>
    <d v="2019-10-11T00:00:00"/>
    <n v="2621"/>
    <n v="47.45"/>
    <n v="31.79"/>
    <n v="124366.45"/>
    <n v="83321.59"/>
    <n v="41044.86"/>
  </r>
  <r>
    <x v="1"/>
    <x v="34"/>
    <x v="6"/>
    <x v="0"/>
    <x v="0"/>
    <x v="747"/>
    <n v="592986905"/>
    <d v="2019-03-13T00:00:00"/>
    <n v="6858"/>
    <n v="651.21"/>
    <n v="524.96"/>
    <n v="4465998.18"/>
    <n v="3600175.68"/>
    <n v="865822.5"/>
  </r>
  <r>
    <x v="1"/>
    <x v="22"/>
    <x v="5"/>
    <x v="1"/>
    <x v="1"/>
    <x v="895"/>
    <n v="660312926"/>
    <d v="2017-01-05T00:00:00"/>
    <n v="123"/>
    <n v="109.28"/>
    <n v="35.840000000000003"/>
    <n v="13441.44"/>
    <n v="4408.32"/>
    <n v="9033.1200000000008"/>
  </r>
  <r>
    <x v="2"/>
    <x v="90"/>
    <x v="2"/>
    <x v="0"/>
    <x v="3"/>
    <x v="724"/>
    <n v="560166108"/>
    <d v="2019-03-05T00:00:00"/>
    <n v="4454"/>
    <n v="47.45"/>
    <n v="31.79"/>
    <n v="211342.3"/>
    <n v="141592.66"/>
    <n v="69749.64"/>
  </r>
  <r>
    <x v="4"/>
    <x v="115"/>
    <x v="3"/>
    <x v="1"/>
    <x v="2"/>
    <x v="1343"/>
    <n v="683220279"/>
    <d v="2017-01-06T00:00:00"/>
    <n v="8918"/>
    <n v="205.7"/>
    <n v="117.11"/>
    <n v="1834432.6"/>
    <n v="1044386.98"/>
    <n v="790045.62"/>
  </r>
  <r>
    <x v="1"/>
    <x v="64"/>
    <x v="7"/>
    <x v="0"/>
    <x v="1"/>
    <x v="1242"/>
    <n v="140461766"/>
    <d v="2018-07-20T00:00:00"/>
    <n v="4613"/>
    <n v="437.2"/>
    <n v="263.33"/>
    <n v="2016803.6"/>
    <n v="1214741.29"/>
    <n v="802062.31"/>
  </r>
  <r>
    <x v="2"/>
    <x v="38"/>
    <x v="0"/>
    <x v="0"/>
    <x v="0"/>
    <x v="1344"/>
    <n v="813189399"/>
    <d v="2021-11-22T00:00:00"/>
    <n v="9669"/>
    <n v="255.28"/>
    <n v="159.41999999999999"/>
    <n v="2468302.3199999998"/>
    <n v="1541431.98"/>
    <n v="926870.34"/>
  </r>
  <r>
    <x v="0"/>
    <x v="119"/>
    <x v="8"/>
    <x v="0"/>
    <x v="0"/>
    <x v="1109"/>
    <n v="603014504"/>
    <d v="2016-02-11T00:00:00"/>
    <n v="4247"/>
    <n v="421.89"/>
    <n v="364.69"/>
    <n v="1791766.83"/>
    <n v="1548838.43"/>
    <n v="242928.4"/>
  </r>
  <r>
    <x v="1"/>
    <x v="39"/>
    <x v="10"/>
    <x v="0"/>
    <x v="3"/>
    <x v="1141"/>
    <n v="181860911"/>
    <d v="2016-07-15T00:00:00"/>
    <n v="5540"/>
    <n v="154.06"/>
    <n v="90.93"/>
    <n v="853492.4"/>
    <n v="503752.2"/>
    <n v="349740.2"/>
  </r>
  <r>
    <x v="1"/>
    <x v="64"/>
    <x v="3"/>
    <x v="1"/>
    <x v="1"/>
    <x v="1345"/>
    <n v="741964948"/>
    <d v="2021-02-26T00:00:00"/>
    <n v="2771"/>
    <n v="205.7"/>
    <n v="117.11"/>
    <n v="569994.69999999995"/>
    <n v="324511.81"/>
    <n v="245482.89"/>
  </r>
  <r>
    <x v="1"/>
    <x v="78"/>
    <x v="8"/>
    <x v="0"/>
    <x v="3"/>
    <x v="1346"/>
    <n v="845875442"/>
    <d v="2022-03-17T00:00:00"/>
    <n v="2195"/>
    <n v="421.89"/>
    <n v="364.69"/>
    <n v="926048.55"/>
    <n v="800494.55"/>
    <n v="125554"/>
  </r>
  <r>
    <x v="1"/>
    <x v="44"/>
    <x v="1"/>
    <x v="1"/>
    <x v="1"/>
    <x v="1347"/>
    <n v="476453721"/>
    <d v="2017-08-10T00:00:00"/>
    <n v="2099"/>
    <n v="152.58000000000001"/>
    <n v="97.44"/>
    <n v="320265.42"/>
    <n v="204526.56"/>
    <n v="115738.86"/>
  </r>
  <r>
    <x v="3"/>
    <x v="50"/>
    <x v="1"/>
    <x v="0"/>
    <x v="3"/>
    <x v="1229"/>
    <n v="586873614"/>
    <d v="2021-08-29T00:00:00"/>
    <n v="7799"/>
    <n v="152.58000000000001"/>
    <n v="97.44"/>
    <n v="1189971.42"/>
    <n v="759934.56"/>
    <n v="430036.86"/>
  </r>
  <r>
    <x v="2"/>
    <x v="12"/>
    <x v="8"/>
    <x v="0"/>
    <x v="2"/>
    <x v="157"/>
    <n v="850621449"/>
    <d v="2017-05-02T00:00:00"/>
    <n v="6644"/>
    <n v="421.89"/>
    <n v="364.69"/>
    <n v="2803037.16"/>
    <n v="2423000.36"/>
    <n v="380036.8"/>
  </r>
  <r>
    <x v="1"/>
    <x v="43"/>
    <x v="9"/>
    <x v="0"/>
    <x v="0"/>
    <x v="1348"/>
    <n v="111496055"/>
    <d v="2021-06-04T00:00:00"/>
    <n v="3015"/>
    <n v="9.33"/>
    <n v="6.92"/>
    <n v="28129.95"/>
    <n v="20863.8"/>
    <n v="7266.15"/>
  </r>
  <r>
    <x v="2"/>
    <x v="164"/>
    <x v="10"/>
    <x v="1"/>
    <x v="2"/>
    <x v="1349"/>
    <n v="433608758"/>
    <d v="2016-12-21T00:00:00"/>
    <n v="3322"/>
    <n v="154.06"/>
    <n v="90.93"/>
    <n v="511787.32"/>
    <n v="302069.46000000002"/>
    <n v="209717.86"/>
  </r>
  <r>
    <x v="2"/>
    <x v="121"/>
    <x v="5"/>
    <x v="0"/>
    <x v="3"/>
    <x v="207"/>
    <n v="351383388"/>
    <d v="2016-10-30T00:00:00"/>
    <n v="1008"/>
    <n v="109.28"/>
    <n v="35.840000000000003"/>
    <n v="110154.24000000001"/>
    <n v="36126.720000000001"/>
    <n v="74027.520000000004"/>
  </r>
  <r>
    <x v="0"/>
    <x v="172"/>
    <x v="8"/>
    <x v="1"/>
    <x v="3"/>
    <x v="411"/>
    <n v="719556272"/>
    <d v="2017-04-01T00:00:00"/>
    <n v="1546"/>
    <n v="421.89"/>
    <n v="364.69"/>
    <n v="652241.93999999994"/>
    <n v="563810.74"/>
    <n v="88431.2"/>
  </r>
  <r>
    <x v="0"/>
    <x v="119"/>
    <x v="11"/>
    <x v="1"/>
    <x v="2"/>
    <x v="906"/>
    <n v="663176238"/>
    <d v="2018-07-26T00:00:00"/>
    <n v="7441"/>
    <n v="668.27"/>
    <n v="502.54"/>
    <n v="4972597.07"/>
    <n v="3739400.14"/>
    <n v="1233196.93"/>
  </r>
  <r>
    <x v="1"/>
    <x v="105"/>
    <x v="0"/>
    <x v="1"/>
    <x v="0"/>
    <x v="1350"/>
    <n v="727604615"/>
    <d v="2019-07-07T00:00:00"/>
    <n v="3229"/>
    <n v="255.28"/>
    <n v="159.41999999999999"/>
    <n v="824299.12"/>
    <n v="514767.18"/>
    <n v="309531.94"/>
  </r>
  <r>
    <x v="1"/>
    <x v="159"/>
    <x v="10"/>
    <x v="0"/>
    <x v="2"/>
    <x v="516"/>
    <n v="628515231"/>
    <d v="2016-02-01T00:00:00"/>
    <n v="479"/>
    <n v="154.06"/>
    <n v="90.93"/>
    <n v="73794.740000000005"/>
    <n v="43555.47"/>
    <n v="30239.27"/>
  </r>
  <r>
    <x v="1"/>
    <x v="159"/>
    <x v="6"/>
    <x v="1"/>
    <x v="0"/>
    <x v="1023"/>
    <n v="601894414"/>
    <d v="2022-03-19T00:00:00"/>
    <n v="2787"/>
    <n v="651.21"/>
    <n v="524.96"/>
    <n v="1814922.27"/>
    <n v="1463063.52"/>
    <n v="351858.75"/>
  </r>
  <r>
    <x v="1"/>
    <x v="7"/>
    <x v="1"/>
    <x v="1"/>
    <x v="2"/>
    <x v="1351"/>
    <n v="954040992"/>
    <d v="2021-08-27T00:00:00"/>
    <n v="785"/>
    <n v="152.58000000000001"/>
    <n v="97.44"/>
    <n v="119775.3"/>
    <n v="76490.399999999994"/>
    <n v="43284.9"/>
  </r>
  <r>
    <x v="3"/>
    <x v="24"/>
    <x v="7"/>
    <x v="1"/>
    <x v="0"/>
    <x v="589"/>
    <n v="711566293"/>
    <d v="2019-12-26T00:00:00"/>
    <n v="7133"/>
    <n v="437.2"/>
    <n v="263.33"/>
    <n v="3118547.6"/>
    <n v="1878332.89"/>
    <n v="1240214.71"/>
  </r>
  <r>
    <x v="4"/>
    <x v="23"/>
    <x v="2"/>
    <x v="1"/>
    <x v="0"/>
    <x v="474"/>
    <n v="771394145"/>
    <d v="2016-04-22T00:00:00"/>
    <n v="1524"/>
    <n v="47.45"/>
    <n v="31.79"/>
    <n v="72313.8"/>
    <n v="48447.96"/>
    <n v="23865.84"/>
  </r>
  <r>
    <x v="3"/>
    <x v="163"/>
    <x v="10"/>
    <x v="1"/>
    <x v="0"/>
    <x v="1352"/>
    <n v="750760877"/>
    <d v="2022-09-07T00:00:00"/>
    <n v="5682"/>
    <n v="154.06"/>
    <n v="90.93"/>
    <n v="875368.92"/>
    <n v="516664.26"/>
    <n v="358704.66"/>
  </r>
  <r>
    <x v="1"/>
    <x v="88"/>
    <x v="0"/>
    <x v="1"/>
    <x v="2"/>
    <x v="1326"/>
    <n v="337215316"/>
    <d v="2016-11-11T00:00:00"/>
    <n v="8360"/>
    <n v="255.28"/>
    <n v="159.41999999999999"/>
    <n v="2134140.7999999998"/>
    <n v="1332751.2"/>
    <n v="801389.6"/>
  </r>
  <r>
    <x v="0"/>
    <x v="134"/>
    <x v="0"/>
    <x v="1"/>
    <x v="2"/>
    <x v="570"/>
    <n v="638618791"/>
    <d v="2022-05-25T00:00:00"/>
    <n v="347"/>
    <n v="255.28"/>
    <n v="159.41999999999999"/>
    <n v="88582.16"/>
    <n v="55318.74"/>
    <n v="33263.42"/>
  </r>
  <r>
    <x v="4"/>
    <x v="156"/>
    <x v="8"/>
    <x v="0"/>
    <x v="2"/>
    <x v="1353"/>
    <n v="133145129"/>
    <d v="2016-10-19T00:00:00"/>
    <n v="9457"/>
    <n v="421.89"/>
    <n v="364.69"/>
    <n v="3989813.73"/>
    <n v="3448873.33"/>
    <n v="540940.4"/>
  </r>
  <r>
    <x v="2"/>
    <x v="141"/>
    <x v="11"/>
    <x v="1"/>
    <x v="1"/>
    <x v="1354"/>
    <n v="519280660"/>
    <d v="2022-04-06T00:00:00"/>
    <n v="5542"/>
    <n v="668.27"/>
    <n v="502.54"/>
    <n v="3703552.34"/>
    <n v="2785076.68"/>
    <n v="918475.66"/>
  </r>
  <r>
    <x v="1"/>
    <x v="2"/>
    <x v="6"/>
    <x v="0"/>
    <x v="0"/>
    <x v="1226"/>
    <n v="865824210"/>
    <d v="2018-05-14T00:00:00"/>
    <n v="5479"/>
    <n v="651.21"/>
    <n v="524.96"/>
    <n v="3567979.59"/>
    <n v="2876255.84"/>
    <n v="691723.75"/>
  </r>
  <r>
    <x v="1"/>
    <x v="43"/>
    <x v="5"/>
    <x v="1"/>
    <x v="0"/>
    <x v="834"/>
    <n v="761887109"/>
    <d v="2016-10-14T00:00:00"/>
    <n v="8181"/>
    <n v="109.28"/>
    <n v="35.840000000000003"/>
    <n v="894019.68"/>
    <n v="293207.03999999998"/>
    <n v="600812.64"/>
  </r>
  <r>
    <x v="1"/>
    <x v="166"/>
    <x v="8"/>
    <x v="1"/>
    <x v="0"/>
    <x v="1355"/>
    <n v="766893184"/>
    <d v="2017-01-10T00:00:00"/>
    <n v="9590"/>
    <n v="421.89"/>
    <n v="364.69"/>
    <n v="4045925.1"/>
    <n v="3497377.1"/>
    <n v="548548"/>
  </r>
  <r>
    <x v="1"/>
    <x v="178"/>
    <x v="6"/>
    <x v="0"/>
    <x v="2"/>
    <x v="1356"/>
    <n v="160578763"/>
    <d v="2015-10-30T00:00:00"/>
    <n v="7679"/>
    <n v="651.21"/>
    <n v="524.96"/>
    <n v="5000641.59"/>
    <n v="4031167.84"/>
    <n v="969473.75"/>
  </r>
  <r>
    <x v="1"/>
    <x v="67"/>
    <x v="10"/>
    <x v="1"/>
    <x v="0"/>
    <x v="1357"/>
    <n v="992992675"/>
    <d v="2021-03-09T00:00:00"/>
    <n v="7454"/>
    <n v="154.06"/>
    <n v="90.93"/>
    <n v="1148363.24"/>
    <n v="677792.22"/>
    <n v="470571.02"/>
  </r>
  <r>
    <x v="1"/>
    <x v="62"/>
    <x v="11"/>
    <x v="0"/>
    <x v="0"/>
    <x v="1358"/>
    <n v="434496247"/>
    <d v="2017-08-10T00:00:00"/>
    <n v="5950"/>
    <n v="668.27"/>
    <n v="502.54"/>
    <n v="3976206.5"/>
    <n v="2990113"/>
    <n v="986093.5"/>
  </r>
  <r>
    <x v="1"/>
    <x v="174"/>
    <x v="3"/>
    <x v="0"/>
    <x v="2"/>
    <x v="1274"/>
    <n v="225763309"/>
    <d v="2016-01-06T00:00:00"/>
    <n v="7235"/>
    <n v="205.7"/>
    <n v="117.11"/>
    <n v="1488239.5"/>
    <n v="847290.85"/>
    <n v="640948.65"/>
  </r>
  <r>
    <x v="1"/>
    <x v="78"/>
    <x v="0"/>
    <x v="1"/>
    <x v="1"/>
    <x v="452"/>
    <n v="827780187"/>
    <d v="2021-07-22T00:00:00"/>
    <n v="7407"/>
    <n v="255.28"/>
    <n v="159.41999999999999"/>
    <n v="1890858.96"/>
    <n v="1180823.94"/>
    <n v="710035.02"/>
  </r>
  <r>
    <x v="0"/>
    <x v="76"/>
    <x v="1"/>
    <x v="0"/>
    <x v="1"/>
    <x v="627"/>
    <n v="971845710"/>
    <d v="2018-03-15T00:00:00"/>
    <n v="9597"/>
    <n v="152.58000000000001"/>
    <n v="97.44"/>
    <n v="1464310.26"/>
    <n v="935131.68"/>
    <n v="529178.57999999996"/>
  </r>
  <r>
    <x v="6"/>
    <x v="171"/>
    <x v="2"/>
    <x v="0"/>
    <x v="2"/>
    <x v="307"/>
    <n v="809571206"/>
    <d v="2021-01-11T00:00:00"/>
    <n v="8965"/>
    <n v="47.45"/>
    <n v="31.79"/>
    <n v="425389.25"/>
    <n v="284997.34999999998"/>
    <n v="140391.9"/>
  </r>
  <r>
    <x v="0"/>
    <x v="118"/>
    <x v="6"/>
    <x v="0"/>
    <x v="3"/>
    <x v="1019"/>
    <n v="562880504"/>
    <d v="2019-03-19T00:00:00"/>
    <n v="7704"/>
    <n v="651.21"/>
    <n v="524.96"/>
    <n v="5016921.84"/>
    <n v="4044291.84"/>
    <n v="972630"/>
  </r>
  <r>
    <x v="1"/>
    <x v="87"/>
    <x v="8"/>
    <x v="1"/>
    <x v="3"/>
    <x v="635"/>
    <n v="974009931"/>
    <d v="2021-01-13T00:00:00"/>
    <n v="38"/>
    <n v="421.89"/>
    <n v="364.69"/>
    <n v="16031.82"/>
    <n v="13858.22"/>
    <n v="2173.6"/>
  </r>
  <r>
    <x v="2"/>
    <x v="144"/>
    <x v="9"/>
    <x v="1"/>
    <x v="1"/>
    <x v="1359"/>
    <n v="155508315"/>
    <d v="2018-11-17T00:00:00"/>
    <n v="7221"/>
    <n v="9.33"/>
    <n v="6.92"/>
    <n v="67371.929999999993"/>
    <n v="49969.32"/>
    <n v="17402.61"/>
  </r>
  <r>
    <x v="1"/>
    <x v="100"/>
    <x v="11"/>
    <x v="0"/>
    <x v="0"/>
    <x v="548"/>
    <n v="340236985"/>
    <d v="2018-05-13T00:00:00"/>
    <n v="2540"/>
    <n v="668.27"/>
    <n v="502.54"/>
    <n v="1697405.8"/>
    <n v="1276451.6000000001"/>
    <n v="420954.2"/>
  </r>
  <r>
    <x v="1"/>
    <x v="159"/>
    <x v="5"/>
    <x v="0"/>
    <x v="0"/>
    <x v="1360"/>
    <n v="231369769"/>
    <d v="2015-05-16T00:00:00"/>
    <n v="6311"/>
    <n v="109.28"/>
    <n v="35.840000000000003"/>
    <n v="689666.08"/>
    <n v="226186.23999999999"/>
    <n v="463479.84"/>
  </r>
  <r>
    <x v="1"/>
    <x v="116"/>
    <x v="7"/>
    <x v="0"/>
    <x v="0"/>
    <x v="474"/>
    <n v="852392995"/>
    <d v="2016-04-19T00:00:00"/>
    <n v="884"/>
    <n v="437.2"/>
    <n v="263.33"/>
    <n v="386484.8"/>
    <n v="232783.72"/>
    <n v="153701.07999999999"/>
  </r>
  <r>
    <x v="1"/>
    <x v="139"/>
    <x v="1"/>
    <x v="1"/>
    <x v="0"/>
    <x v="1361"/>
    <n v="597105491"/>
    <d v="2020-10-20T00:00:00"/>
    <n v="5639"/>
    <n v="152.58000000000001"/>
    <n v="97.44"/>
    <n v="860398.62"/>
    <n v="549464.16"/>
    <n v="310934.46000000002"/>
  </r>
  <r>
    <x v="3"/>
    <x v="106"/>
    <x v="9"/>
    <x v="1"/>
    <x v="2"/>
    <x v="1362"/>
    <n v="179618585"/>
    <d v="2016-08-20T00:00:00"/>
    <n v="1986"/>
    <n v="9.33"/>
    <n v="6.92"/>
    <n v="18529.38"/>
    <n v="13743.12"/>
    <n v="4786.26"/>
  </r>
  <r>
    <x v="1"/>
    <x v="70"/>
    <x v="9"/>
    <x v="1"/>
    <x v="3"/>
    <x v="1363"/>
    <n v="384356105"/>
    <d v="2018-05-14T00:00:00"/>
    <n v="8368"/>
    <n v="9.33"/>
    <n v="6.92"/>
    <n v="78073.440000000002"/>
    <n v="57906.559999999998"/>
    <n v="20166.88"/>
  </r>
  <r>
    <x v="1"/>
    <x v="152"/>
    <x v="9"/>
    <x v="1"/>
    <x v="2"/>
    <x v="1364"/>
    <n v="716054379"/>
    <d v="2016-03-26T00:00:00"/>
    <n v="5258"/>
    <n v="9.33"/>
    <n v="6.92"/>
    <n v="49057.14"/>
    <n v="36385.360000000001"/>
    <n v="12671.78"/>
  </r>
  <r>
    <x v="1"/>
    <x v="91"/>
    <x v="11"/>
    <x v="0"/>
    <x v="2"/>
    <x v="631"/>
    <n v="749762237"/>
    <d v="2018-08-02T00:00:00"/>
    <n v="162"/>
    <n v="668.27"/>
    <n v="502.54"/>
    <n v="108259.74"/>
    <n v="81411.48"/>
    <n v="26848.26"/>
  </r>
  <r>
    <x v="4"/>
    <x v="156"/>
    <x v="2"/>
    <x v="1"/>
    <x v="3"/>
    <x v="1365"/>
    <n v="580841004"/>
    <d v="2022-04-22T00:00:00"/>
    <n v="2616"/>
    <n v="47.45"/>
    <n v="31.79"/>
    <n v="124129.2"/>
    <n v="83162.64"/>
    <n v="40966.559999999998"/>
  </r>
  <r>
    <x v="2"/>
    <x v="38"/>
    <x v="9"/>
    <x v="0"/>
    <x v="0"/>
    <x v="1366"/>
    <n v="374964511"/>
    <d v="2016-12-09T00:00:00"/>
    <n v="9186"/>
    <n v="9.33"/>
    <n v="6.92"/>
    <n v="85705.38"/>
    <n v="63567.12"/>
    <n v="22138.26"/>
  </r>
  <r>
    <x v="1"/>
    <x v="28"/>
    <x v="2"/>
    <x v="0"/>
    <x v="2"/>
    <x v="1367"/>
    <n v="818119084"/>
    <d v="2021-02-21T00:00:00"/>
    <n v="8472"/>
    <n v="47.45"/>
    <n v="31.79"/>
    <n v="401996.4"/>
    <n v="269324.88"/>
    <n v="132671.51999999999"/>
  </r>
  <r>
    <x v="4"/>
    <x v="95"/>
    <x v="3"/>
    <x v="1"/>
    <x v="0"/>
    <x v="1368"/>
    <n v="866603553"/>
    <d v="2021-02-07T00:00:00"/>
    <n v="6104"/>
    <n v="205.7"/>
    <n v="117.11"/>
    <n v="1255592.8"/>
    <n v="714839.44"/>
    <n v="540753.36"/>
  </r>
  <r>
    <x v="6"/>
    <x v="180"/>
    <x v="11"/>
    <x v="0"/>
    <x v="0"/>
    <x v="1369"/>
    <n v="897029244"/>
    <d v="2017-07-16T00:00:00"/>
    <n v="9742"/>
    <n v="668.27"/>
    <n v="502.54"/>
    <n v="6510286.3399999999"/>
    <n v="4895744.68"/>
    <n v="1614541.66"/>
  </r>
  <r>
    <x v="0"/>
    <x v="69"/>
    <x v="2"/>
    <x v="0"/>
    <x v="0"/>
    <x v="501"/>
    <n v="456319987"/>
    <d v="2018-11-01T00:00:00"/>
    <n v="4080"/>
    <n v="47.45"/>
    <n v="31.79"/>
    <n v="193596"/>
    <n v="129703.2"/>
    <n v="63892.800000000003"/>
  </r>
  <r>
    <x v="1"/>
    <x v="16"/>
    <x v="6"/>
    <x v="1"/>
    <x v="1"/>
    <x v="796"/>
    <n v="511712110"/>
    <d v="2015-05-07T00:00:00"/>
    <n v="5839"/>
    <n v="651.21"/>
    <n v="524.96"/>
    <n v="3802415.19"/>
    <n v="3065241.44"/>
    <n v="737173.75"/>
  </r>
  <r>
    <x v="2"/>
    <x v="165"/>
    <x v="9"/>
    <x v="0"/>
    <x v="1"/>
    <x v="781"/>
    <n v="300754439"/>
    <d v="2020-02-06T00:00:00"/>
    <n v="8777"/>
    <n v="9.33"/>
    <n v="6.92"/>
    <n v="81889.41"/>
    <n v="60736.84"/>
    <n v="21152.57"/>
  </r>
  <r>
    <x v="1"/>
    <x v="41"/>
    <x v="0"/>
    <x v="1"/>
    <x v="1"/>
    <x v="1370"/>
    <n v="481308305"/>
    <d v="2018-10-16T00:00:00"/>
    <n v="8678"/>
    <n v="255.28"/>
    <n v="159.41999999999999"/>
    <n v="2215319.84"/>
    <n v="1383446.76"/>
    <n v="831873.08"/>
  </r>
  <r>
    <x v="1"/>
    <x v="130"/>
    <x v="6"/>
    <x v="0"/>
    <x v="3"/>
    <x v="1371"/>
    <n v="881547534"/>
    <d v="2018-12-09T00:00:00"/>
    <n v="8360"/>
    <n v="651.21"/>
    <n v="524.96"/>
    <n v="5444115.5999999996"/>
    <n v="4388665.5999999996"/>
    <n v="1055450"/>
  </r>
  <r>
    <x v="3"/>
    <x v="35"/>
    <x v="0"/>
    <x v="1"/>
    <x v="1"/>
    <x v="1372"/>
    <n v="949958455"/>
    <d v="2020-01-04T00:00:00"/>
    <n v="2672"/>
    <n v="255.28"/>
    <n v="159.41999999999999"/>
    <n v="682108.16"/>
    <n v="425970.24"/>
    <n v="256137.92"/>
  </r>
  <r>
    <x v="0"/>
    <x v="134"/>
    <x v="6"/>
    <x v="0"/>
    <x v="1"/>
    <x v="1373"/>
    <n v="205339896"/>
    <d v="2019-11-20T00:00:00"/>
    <n v="3493"/>
    <n v="651.21"/>
    <n v="524.96"/>
    <n v="2274676.5299999998"/>
    <n v="1833685.28"/>
    <n v="440991.25"/>
  </r>
  <r>
    <x v="1"/>
    <x v="175"/>
    <x v="2"/>
    <x v="0"/>
    <x v="3"/>
    <x v="145"/>
    <n v="486803185"/>
    <d v="2016-07-08T00:00:00"/>
    <n v="4735"/>
    <n v="47.45"/>
    <n v="31.79"/>
    <n v="224675.75"/>
    <n v="150525.65"/>
    <n v="74150.100000000006"/>
  </r>
  <r>
    <x v="3"/>
    <x v="15"/>
    <x v="0"/>
    <x v="0"/>
    <x v="0"/>
    <x v="1374"/>
    <n v="103772151"/>
    <d v="2016-07-22T00:00:00"/>
    <n v="7340"/>
    <n v="255.28"/>
    <n v="159.41999999999999"/>
    <n v="1873755.2"/>
    <n v="1170142.8"/>
    <n v="703612.4"/>
  </r>
  <r>
    <x v="2"/>
    <x v="125"/>
    <x v="1"/>
    <x v="0"/>
    <x v="3"/>
    <x v="1375"/>
    <n v="585983121"/>
    <d v="2022-01-09T00:00:00"/>
    <n v="4282"/>
    <n v="152.58000000000001"/>
    <n v="97.44"/>
    <n v="653347.56000000006"/>
    <n v="417238.08"/>
    <n v="236109.48"/>
  </r>
  <r>
    <x v="1"/>
    <x v="98"/>
    <x v="5"/>
    <x v="1"/>
    <x v="2"/>
    <x v="931"/>
    <n v="833484923"/>
    <d v="2016-12-01T00:00:00"/>
    <n v="5566"/>
    <n v="109.28"/>
    <n v="35.840000000000003"/>
    <n v="608252.48"/>
    <n v="199485.44"/>
    <n v="408767.04"/>
  </r>
  <r>
    <x v="1"/>
    <x v="152"/>
    <x v="11"/>
    <x v="0"/>
    <x v="1"/>
    <x v="1376"/>
    <n v="266638886"/>
    <d v="2018-06-19T00:00:00"/>
    <n v="3227"/>
    <n v="668.27"/>
    <n v="502.54"/>
    <n v="2156507.29"/>
    <n v="1621696.58"/>
    <n v="534810.71"/>
  </r>
  <r>
    <x v="2"/>
    <x v="165"/>
    <x v="2"/>
    <x v="1"/>
    <x v="0"/>
    <x v="6"/>
    <n v="176118838"/>
    <d v="2021-04-17T00:00:00"/>
    <n v="6333"/>
    <n v="47.45"/>
    <n v="31.79"/>
    <n v="300500.84999999998"/>
    <n v="201326.07"/>
    <n v="99174.78"/>
  </r>
  <r>
    <x v="2"/>
    <x v="12"/>
    <x v="7"/>
    <x v="0"/>
    <x v="0"/>
    <x v="739"/>
    <n v="572911107"/>
    <d v="2016-04-07T00:00:00"/>
    <n v="5983"/>
    <n v="437.2"/>
    <n v="263.33"/>
    <n v="2615767.6"/>
    <n v="1575503.39"/>
    <n v="1040264.21"/>
  </r>
  <r>
    <x v="1"/>
    <x v="123"/>
    <x v="8"/>
    <x v="0"/>
    <x v="3"/>
    <x v="924"/>
    <n v="638314521"/>
    <d v="2020-10-15T00:00:00"/>
    <n v="306"/>
    <n v="421.89"/>
    <n v="364.69"/>
    <n v="129098.34"/>
    <n v="111595.14"/>
    <n v="17503.2"/>
  </r>
  <r>
    <x v="3"/>
    <x v="5"/>
    <x v="4"/>
    <x v="0"/>
    <x v="3"/>
    <x v="1377"/>
    <n v="973940408"/>
    <d v="2015-07-05T00:00:00"/>
    <n v="9465"/>
    <n v="81.73"/>
    <n v="56.67"/>
    <n v="773574.45"/>
    <n v="536381.55000000005"/>
    <n v="237192.9"/>
  </r>
  <r>
    <x v="1"/>
    <x v="105"/>
    <x v="10"/>
    <x v="0"/>
    <x v="3"/>
    <x v="1378"/>
    <n v="451712596"/>
    <d v="2019-09-28T00:00:00"/>
    <n v="650"/>
    <n v="154.06"/>
    <n v="90.93"/>
    <n v="100139"/>
    <n v="59104.5"/>
    <n v="41034.5"/>
  </r>
  <r>
    <x v="1"/>
    <x v="92"/>
    <x v="7"/>
    <x v="0"/>
    <x v="1"/>
    <x v="355"/>
    <n v="263867413"/>
    <d v="2020-11-28T00:00:00"/>
    <n v="3086"/>
    <n v="437.2"/>
    <n v="263.33"/>
    <n v="1349199.2"/>
    <n v="812636.38"/>
    <n v="536562.81999999995"/>
  </r>
  <r>
    <x v="0"/>
    <x v="172"/>
    <x v="2"/>
    <x v="0"/>
    <x v="0"/>
    <x v="1104"/>
    <n v="772953689"/>
    <d v="2015-12-19T00:00:00"/>
    <n v="3028"/>
    <n v="47.45"/>
    <n v="31.79"/>
    <n v="143678.6"/>
    <n v="96260.12"/>
    <n v="47418.48"/>
  </r>
  <r>
    <x v="2"/>
    <x v="82"/>
    <x v="1"/>
    <x v="1"/>
    <x v="0"/>
    <x v="883"/>
    <n v="161832749"/>
    <d v="2021-05-25T00:00:00"/>
    <n v="8762"/>
    <n v="152.58000000000001"/>
    <n v="97.44"/>
    <n v="1336905.96"/>
    <n v="853769.28"/>
    <n v="483136.68"/>
  </r>
  <r>
    <x v="2"/>
    <x v="155"/>
    <x v="8"/>
    <x v="0"/>
    <x v="2"/>
    <x v="1379"/>
    <n v="283678424"/>
    <d v="2015-07-03T00:00:00"/>
    <n v="5604"/>
    <n v="421.89"/>
    <n v="364.69"/>
    <n v="2364271.56"/>
    <n v="2043722.76"/>
    <n v="320548.8"/>
  </r>
  <r>
    <x v="1"/>
    <x v="36"/>
    <x v="7"/>
    <x v="0"/>
    <x v="0"/>
    <x v="153"/>
    <n v="811977040"/>
    <d v="2015-05-28T00:00:00"/>
    <n v="905"/>
    <n v="437.2"/>
    <n v="263.33"/>
    <n v="395666"/>
    <n v="238313.65"/>
    <n v="157352.35"/>
  </r>
  <r>
    <x v="1"/>
    <x v="32"/>
    <x v="7"/>
    <x v="1"/>
    <x v="0"/>
    <x v="1380"/>
    <n v="590527427"/>
    <d v="2022-06-19T00:00:00"/>
    <n v="9043"/>
    <n v="437.2"/>
    <n v="263.33"/>
    <n v="3953599.6"/>
    <n v="2381293.19"/>
    <n v="1572306.41"/>
  </r>
  <r>
    <x v="2"/>
    <x v="37"/>
    <x v="4"/>
    <x v="1"/>
    <x v="1"/>
    <x v="1249"/>
    <n v="783440911"/>
    <d v="2016-06-09T00:00:00"/>
    <n v="6430"/>
    <n v="81.73"/>
    <n v="56.67"/>
    <n v="525523.9"/>
    <n v="364388.1"/>
    <n v="161135.79999999999"/>
  </r>
  <r>
    <x v="1"/>
    <x v="98"/>
    <x v="4"/>
    <x v="0"/>
    <x v="1"/>
    <x v="1014"/>
    <n v="825141322"/>
    <d v="2015-11-22T00:00:00"/>
    <n v="6509"/>
    <n v="81.73"/>
    <n v="56.67"/>
    <n v="531980.56999999995"/>
    <n v="368865.03"/>
    <n v="163115.54"/>
  </r>
  <r>
    <x v="1"/>
    <x v="131"/>
    <x v="9"/>
    <x v="1"/>
    <x v="0"/>
    <x v="1381"/>
    <n v="670364987"/>
    <d v="2015-05-09T00:00:00"/>
    <n v="4752"/>
    <n v="9.33"/>
    <n v="6.92"/>
    <n v="44336.160000000003"/>
    <n v="32883.839999999997"/>
    <n v="11452.32"/>
  </r>
  <r>
    <x v="1"/>
    <x v="55"/>
    <x v="8"/>
    <x v="0"/>
    <x v="0"/>
    <x v="1382"/>
    <n v="344160735"/>
    <d v="2022-11-20T00:00:00"/>
    <n v="3664"/>
    <n v="421.89"/>
    <n v="364.69"/>
    <n v="1545804.96"/>
    <n v="1336224.1599999999"/>
    <n v="209580.79999999999"/>
  </r>
  <r>
    <x v="1"/>
    <x v="117"/>
    <x v="3"/>
    <x v="0"/>
    <x v="0"/>
    <x v="998"/>
    <n v="391889894"/>
    <d v="2018-10-20T00:00:00"/>
    <n v="7783"/>
    <n v="205.7"/>
    <n v="117.11"/>
    <n v="1600963.1"/>
    <n v="911467.13"/>
    <n v="689495.97"/>
  </r>
  <r>
    <x v="1"/>
    <x v="91"/>
    <x v="2"/>
    <x v="1"/>
    <x v="3"/>
    <x v="812"/>
    <n v="529226291"/>
    <d v="2018-03-20T00:00:00"/>
    <n v="8675"/>
    <n v="47.45"/>
    <n v="31.79"/>
    <n v="411628.75"/>
    <n v="275778.25"/>
    <n v="135850.5"/>
  </r>
  <r>
    <x v="1"/>
    <x v="40"/>
    <x v="11"/>
    <x v="1"/>
    <x v="0"/>
    <x v="138"/>
    <n v="992156255"/>
    <d v="2021-01-25T00:00:00"/>
    <n v="9939"/>
    <n v="668.27"/>
    <n v="502.54"/>
    <n v="6641935.5300000003"/>
    <n v="4994745.0599999996"/>
    <n v="1647190.47"/>
  </r>
  <r>
    <x v="4"/>
    <x v="45"/>
    <x v="3"/>
    <x v="0"/>
    <x v="3"/>
    <x v="1383"/>
    <n v="286978614"/>
    <d v="2016-05-28T00:00:00"/>
    <n v="2204"/>
    <n v="205.7"/>
    <n v="117.11"/>
    <n v="453362.8"/>
    <n v="258110.44"/>
    <n v="195252.36"/>
  </r>
  <r>
    <x v="0"/>
    <x v="146"/>
    <x v="4"/>
    <x v="1"/>
    <x v="2"/>
    <x v="876"/>
    <n v="140304696"/>
    <d v="2019-07-08T00:00:00"/>
    <n v="8132"/>
    <n v="81.73"/>
    <n v="56.67"/>
    <n v="664628.36"/>
    <n v="460840.44"/>
    <n v="203787.92"/>
  </r>
  <r>
    <x v="1"/>
    <x v="59"/>
    <x v="11"/>
    <x v="0"/>
    <x v="3"/>
    <x v="305"/>
    <n v="549058330"/>
    <d v="2017-05-11T00:00:00"/>
    <n v="7416"/>
    <n v="668.27"/>
    <n v="502.54"/>
    <n v="4955890.32"/>
    <n v="3726836.64"/>
    <n v="1229053.68"/>
  </r>
  <r>
    <x v="3"/>
    <x v="57"/>
    <x v="5"/>
    <x v="1"/>
    <x v="2"/>
    <x v="256"/>
    <n v="230475842"/>
    <d v="2020-06-08T00:00:00"/>
    <n v="1778"/>
    <n v="109.28"/>
    <n v="35.840000000000003"/>
    <n v="194299.84"/>
    <n v="63723.519999999997"/>
    <n v="130576.32000000001"/>
  </r>
  <r>
    <x v="1"/>
    <x v="75"/>
    <x v="9"/>
    <x v="1"/>
    <x v="2"/>
    <x v="1384"/>
    <n v="672106063"/>
    <d v="2021-03-10T00:00:00"/>
    <n v="9975"/>
    <n v="9.33"/>
    <n v="6.92"/>
    <n v="93066.75"/>
    <n v="69027"/>
    <n v="24039.75"/>
  </r>
  <r>
    <x v="1"/>
    <x v="53"/>
    <x v="9"/>
    <x v="0"/>
    <x v="0"/>
    <x v="771"/>
    <n v="281810319"/>
    <d v="2021-10-01T00:00:00"/>
    <n v="2791"/>
    <n v="9.33"/>
    <n v="6.92"/>
    <n v="26040.03"/>
    <n v="19313.72"/>
    <n v="6726.31"/>
  </r>
  <r>
    <x v="2"/>
    <x v="170"/>
    <x v="0"/>
    <x v="1"/>
    <x v="3"/>
    <x v="1366"/>
    <n v="237762439"/>
    <d v="2016-12-04T00:00:00"/>
    <n v="8044"/>
    <n v="255.28"/>
    <n v="159.41999999999999"/>
    <n v="2053472.32"/>
    <n v="1282374.48"/>
    <n v="771097.84"/>
  </r>
  <r>
    <x v="3"/>
    <x v="110"/>
    <x v="4"/>
    <x v="1"/>
    <x v="3"/>
    <x v="1014"/>
    <n v="438448750"/>
    <d v="2015-11-26T00:00:00"/>
    <n v="5583"/>
    <n v="81.73"/>
    <n v="56.67"/>
    <n v="456298.59"/>
    <n v="316388.61"/>
    <n v="139909.98000000001"/>
  </r>
  <r>
    <x v="2"/>
    <x v="164"/>
    <x v="3"/>
    <x v="0"/>
    <x v="0"/>
    <x v="157"/>
    <n v="852668082"/>
    <d v="2017-05-27T00:00:00"/>
    <n v="2289"/>
    <n v="205.7"/>
    <n v="117.11"/>
    <n v="470847.3"/>
    <n v="268064.78999999998"/>
    <n v="202782.51"/>
  </r>
  <r>
    <x v="2"/>
    <x v="121"/>
    <x v="10"/>
    <x v="0"/>
    <x v="3"/>
    <x v="603"/>
    <n v="169531762"/>
    <d v="2016-05-22T00:00:00"/>
    <n v="7071"/>
    <n v="154.06"/>
    <n v="90.93"/>
    <n v="1089358.26"/>
    <n v="642966.03"/>
    <n v="446392.23"/>
  </r>
  <r>
    <x v="1"/>
    <x v="98"/>
    <x v="9"/>
    <x v="1"/>
    <x v="3"/>
    <x v="1385"/>
    <n v="748463618"/>
    <d v="2020-05-14T00:00:00"/>
    <n v="5872"/>
    <n v="9.33"/>
    <n v="6.92"/>
    <n v="54785.760000000002"/>
    <n v="40634.239999999998"/>
    <n v="14151.52"/>
  </r>
  <r>
    <x v="1"/>
    <x v="140"/>
    <x v="8"/>
    <x v="0"/>
    <x v="3"/>
    <x v="981"/>
    <n v="969199979"/>
    <d v="2019-12-07T00:00:00"/>
    <n v="6666"/>
    <n v="421.89"/>
    <n v="364.69"/>
    <n v="2812318.74"/>
    <n v="2431023.54"/>
    <n v="381295.2"/>
  </r>
  <r>
    <x v="0"/>
    <x v="72"/>
    <x v="2"/>
    <x v="1"/>
    <x v="1"/>
    <x v="1386"/>
    <n v="181789672"/>
    <d v="2021-05-13T00:00:00"/>
    <n v="4459"/>
    <n v="47.45"/>
    <n v="31.79"/>
    <n v="211579.55"/>
    <n v="141751.60999999999"/>
    <n v="69827.94"/>
  </r>
  <r>
    <x v="1"/>
    <x v="132"/>
    <x v="0"/>
    <x v="1"/>
    <x v="2"/>
    <x v="718"/>
    <n v="956594026"/>
    <d v="2021-06-17T00:00:00"/>
    <n v="6285"/>
    <n v="255.28"/>
    <n v="159.41999999999999"/>
    <n v="1604434.8"/>
    <n v="1001954.7"/>
    <n v="602480.1"/>
  </r>
  <r>
    <x v="6"/>
    <x v="103"/>
    <x v="8"/>
    <x v="0"/>
    <x v="1"/>
    <x v="1058"/>
    <n v="534286868"/>
    <d v="2022-07-25T00:00:00"/>
    <n v="6212"/>
    <n v="421.89"/>
    <n v="364.69"/>
    <n v="2620780.6800000002"/>
    <n v="2265454.2799999998"/>
    <n v="355326.4"/>
  </r>
  <r>
    <x v="4"/>
    <x v="29"/>
    <x v="4"/>
    <x v="0"/>
    <x v="0"/>
    <x v="392"/>
    <n v="275854527"/>
    <d v="2019-07-19T00:00:00"/>
    <n v="340"/>
    <n v="81.73"/>
    <n v="56.67"/>
    <n v="27788.2"/>
    <n v="19267.8"/>
    <n v="8520.4"/>
  </r>
  <r>
    <x v="1"/>
    <x v="64"/>
    <x v="2"/>
    <x v="0"/>
    <x v="3"/>
    <x v="1145"/>
    <n v="712595832"/>
    <d v="2015-03-28T00:00:00"/>
    <n v="1797"/>
    <n v="47.45"/>
    <n v="31.79"/>
    <n v="85267.65"/>
    <n v="57126.63"/>
    <n v="28141.02"/>
  </r>
  <r>
    <x v="0"/>
    <x v="19"/>
    <x v="4"/>
    <x v="0"/>
    <x v="3"/>
    <x v="1387"/>
    <n v="196122109"/>
    <d v="2021-07-23T00:00:00"/>
    <n v="5745"/>
    <n v="81.73"/>
    <n v="56.67"/>
    <n v="469538.85"/>
    <n v="325569.15000000002"/>
    <n v="143969.70000000001"/>
  </r>
  <r>
    <x v="1"/>
    <x v="142"/>
    <x v="0"/>
    <x v="1"/>
    <x v="1"/>
    <x v="335"/>
    <n v="748357188"/>
    <d v="2022-07-20T00:00:00"/>
    <n v="4377"/>
    <n v="255.28"/>
    <n v="159.41999999999999"/>
    <n v="1117360.56"/>
    <n v="697781.34"/>
    <n v="419579.22"/>
  </r>
  <r>
    <x v="6"/>
    <x v="180"/>
    <x v="7"/>
    <x v="0"/>
    <x v="1"/>
    <x v="962"/>
    <n v="411537396"/>
    <d v="2019-12-03T00:00:00"/>
    <n v="1916"/>
    <n v="437.2"/>
    <n v="263.33"/>
    <n v="837675.2"/>
    <n v="504540.28"/>
    <n v="333134.92"/>
  </r>
  <r>
    <x v="1"/>
    <x v="22"/>
    <x v="9"/>
    <x v="1"/>
    <x v="2"/>
    <x v="403"/>
    <n v="898211562"/>
    <d v="2019-03-12T00:00:00"/>
    <n v="9616"/>
    <n v="9.33"/>
    <n v="6.92"/>
    <n v="89717.28"/>
    <n v="66542.720000000001"/>
    <n v="23174.560000000001"/>
  </r>
  <r>
    <x v="4"/>
    <x v="115"/>
    <x v="9"/>
    <x v="1"/>
    <x v="0"/>
    <x v="1388"/>
    <n v="841241014"/>
    <d v="2015-12-31T00:00:00"/>
    <n v="765"/>
    <n v="9.33"/>
    <n v="6.92"/>
    <n v="7137.45"/>
    <n v="5293.8"/>
    <n v="1843.65"/>
  </r>
  <r>
    <x v="1"/>
    <x v="32"/>
    <x v="0"/>
    <x v="0"/>
    <x v="2"/>
    <x v="907"/>
    <n v="743799579"/>
    <d v="2021-12-02T00:00:00"/>
    <n v="5679"/>
    <n v="255.28"/>
    <n v="159.41999999999999"/>
    <n v="1449735.12"/>
    <n v="905346.18"/>
    <n v="544388.93999999994"/>
  </r>
  <r>
    <x v="1"/>
    <x v="169"/>
    <x v="6"/>
    <x v="1"/>
    <x v="1"/>
    <x v="730"/>
    <n v="729373586"/>
    <d v="2018-07-05T00:00:00"/>
    <n v="6707"/>
    <n v="651.21"/>
    <n v="524.96"/>
    <n v="4367665.47"/>
    <n v="3520906.72"/>
    <n v="846758.75"/>
  </r>
  <r>
    <x v="1"/>
    <x v="89"/>
    <x v="9"/>
    <x v="1"/>
    <x v="0"/>
    <x v="558"/>
    <n v="991761863"/>
    <d v="2021-12-24T00:00:00"/>
    <n v="3229"/>
    <n v="9.33"/>
    <n v="6.92"/>
    <n v="30126.57"/>
    <n v="22344.68"/>
    <n v="7781.89"/>
  </r>
  <r>
    <x v="1"/>
    <x v="47"/>
    <x v="7"/>
    <x v="0"/>
    <x v="2"/>
    <x v="1073"/>
    <n v="445075738"/>
    <d v="2016-03-27T00:00:00"/>
    <n v="6656"/>
    <n v="437.2"/>
    <n v="263.33"/>
    <n v="2910003.2000000002"/>
    <n v="1752724.48"/>
    <n v="1157278.72"/>
  </r>
  <r>
    <x v="3"/>
    <x v="20"/>
    <x v="5"/>
    <x v="0"/>
    <x v="2"/>
    <x v="977"/>
    <n v="773739039"/>
    <d v="2019-09-13T00:00:00"/>
    <n v="5431"/>
    <n v="109.28"/>
    <n v="35.840000000000003"/>
    <n v="593499.68000000005"/>
    <n v="194647.04000000001"/>
    <n v="398852.64"/>
  </r>
  <r>
    <x v="4"/>
    <x v="158"/>
    <x v="4"/>
    <x v="1"/>
    <x v="0"/>
    <x v="1389"/>
    <n v="582488095"/>
    <d v="2018-06-23T00:00:00"/>
    <n v="26"/>
    <n v="81.73"/>
    <n v="56.67"/>
    <n v="2124.98"/>
    <n v="1473.42"/>
    <n v="651.55999999999995"/>
  </r>
  <r>
    <x v="3"/>
    <x v="10"/>
    <x v="3"/>
    <x v="0"/>
    <x v="1"/>
    <x v="174"/>
    <n v="346371734"/>
    <d v="2022-01-17T00:00:00"/>
    <n v="7948"/>
    <n v="205.7"/>
    <n v="117.11"/>
    <n v="1634903.6"/>
    <n v="930790.28"/>
    <n v="704113.32"/>
  </r>
  <r>
    <x v="1"/>
    <x v="66"/>
    <x v="4"/>
    <x v="1"/>
    <x v="1"/>
    <x v="1151"/>
    <n v="160751283"/>
    <d v="2021-11-13T00:00:00"/>
    <n v="8732"/>
    <n v="81.73"/>
    <n v="56.67"/>
    <n v="713666.36"/>
    <n v="494842.44"/>
    <n v="218823.92"/>
  </r>
  <r>
    <x v="2"/>
    <x v="155"/>
    <x v="6"/>
    <x v="1"/>
    <x v="2"/>
    <x v="1390"/>
    <n v="191300570"/>
    <d v="2015-05-06T00:00:00"/>
    <n v="8945"/>
    <n v="651.21"/>
    <n v="524.96"/>
    <n v="5825073.4500000002"/>
    <n v="4695767.2"/>
    <n v="1129306.25"/>
  </r>
  <r>
    <x v="0"/>
    <x v="119"/>
    <x v="1"/>
    <x v="0"/>
    <x v="0"/>
    <x v="326"/>
    <n v="224005925"/>
    <d v="2019-02-18T00:00:00"/>
    <n v="7186"/>
    <n v="152.58000000000001"/>
    <n v="97.44"/>
    <n v="1096439.8799999999"/>
    <n v="700203.84"/>
    <n v="396236.04"/>
  </r>
  <r>
    <x v="3"/>
    <x v="21"/>
    <x v="2"/>
    <x v="0"/>
    <x v="2"/>
    <x v="1391"/>
    <n v="115166175"/>
    <d v="2017-02-17T00:00:00"/>
    <n v="9085"/>
    <n v="47.45"/>
    <n v="31.79"/>
    <n v="431083.25"/>
    <n v="288812.15000000002"/>
    <n v="142271.1"/>
  </r>
  <r>
    <x v="1"/>
    <x v="139"/>
    <x v="11"/>
    <x v="0"/>
    <x v="3"/>
    <x v="1002"/>
    <n v="241392648"/>
    <d v="2017-03-16T00:00:00"/>
    <n v="2304"/>
    <n v="668.27"/>
    <n v="502.54"/>
    <n v="1539694.08"/>
    <n v="1157852.1599999999"/>
    <n v="381841.91999999998"/>
  </r>
  <r>
    <x v="0"/>
    <x v="76"/>
    <x v="9"/>
    <x v="0"/>
    <x v="1"/>
    <x v="304"/>
    <n v="149609172"/>
    <d v="2016-03-02T00:00:00"/>
    <n v="1533"/>
    <n v="9.33"/>
    <n v="6.92"/>
    <n v="14302.89"/>
    <n v="10608.36"/>
    <n v="3694.53"/>
  </r>
  <r>
    <x v="1"/>
    <x v="162"/>
    <x v="6"/>
    <x v="1"/>
    <x v="1"/>
    <x v="614"/>
    <n v="807052075"/>
    <d v="2017-05-16T00:00:00"/>
    <n v="3498"/>
    <n v="651.21"/>
    <n v="524.96"/>
    <n v="2277932.58"/>
    <n v="1836310.08"/>
    <n v="441622.5"/>
  </r>
  <r>
    <x v="0"/>
    <x v="122"/>
    <x v="0"/>
    <x v="0"/>
    <x v="0"/>
    <x v="1096"/>
    <n v="551270186"/>
    <d v="2018-04-09T00:00:00"/>
    <n v="1953"/>
    <n v="255.28"/>
    <n v="159.41999999999999"/>
    <n v="498561.84"/>
    <n v="311347.26"/>
    <n v="187214.58"/>
  </r>
  <r>
    <x v="3"/>
    <x v="124"/>
    <x v="5"/>
    <x v="0"/>
    <x v="0"/>
    <x v="1392"/>
    <n v="940124833"/>
    <d v="2016-06-03T00:00:00"/>
    <n v="2685"/>
    <n v="109.28"/>
    <n v="35.840000000000003"/>
    <n v="293416.8"/>
    <n v="96230.399999999994"/>
    <n v="197186.4"/>
  </r>
  <r>
    <x v="1"/>
    <x v="81"/>
    <x v="8"/>
    <x v="0"/>
    <x v="3"/>
    <x v="1145"/>
    <n v="901789844"/>
    <d v="2015-05-05T00:00:00"/>
    <n v="8509"/>
    <n v="421.89"/>
    <n v="364.69"/>
    <n v="3589862.01"/>
    <n v="3103147.21"/>
    <n v="486714.8"/>
  </r>
  <r>
    <x v="4"/>
    <x v="46"/>
    <x v="8"/>
    <x v="0"/>
    <x v="2"/>
    <x v="838"/>
    <n v="784751546"/>
    <d v="2021-05-11T00:00:00"/>
    <n v="4276"/>
    <n v="421.89"/>
    <n v="364.69"/>
    <n v="1804001.64"/>
    <n v="1559414.44"/>
    <n v="244587.2"/>
  </r>
  <r>
    <x v="1"/>
    <x v="105"/>
    <x v="4"/>
    <x v="0"/>
    <x v="0"/>
    <x v="1085"/>
    <n v="107808768"/>
    <d v="2017-03-14T00:00:00"/>
    <n v="1865"/>
    <n v="81.73"/>
    <n v="56.67"/>
    <n v="152426.45000000001"/>
    <n v="105689.55"/>
    <n v="46736.9"/>
  </r>
  <r>
    <x v="2"/>
    <x v="51"/>
    <x v="0"/>
    <x v="1"/>
    <x v="2"/>
    <x v="1393"/>
    <n v="710072839"/>
    <d v="2016-04-03T00:00:00"/>
    <n v="5187"/>
    <n v="255.28"/>
    <n v="159.41999999999999"/>
    <n v="1324137.3600000001"/>
    <n v="826911.54"/>
    <n v="497225.82"/>
  </r>
  <r>
    <x v="1"/>
    <x v="130"/>
    <x v="9"/>
    <x v="0"/>
    <x v="2"/>
    <x v="684"/>
    <n v="900967586"/>
    <d v="2020-03-03T00:00:00"/>
    <n v="5185"/>
    <n v="9.33"/>
    <n v="6.92"/>
    <n v="48376.05"/>
    <n v="35880.199999999997"/>
    <n v="12495.85"/>
  </r>
  <r>
    <x v="1"/>
    <x v="71"/>
    <x v="6"/>
    <x v="0"/>
    <x v="0"/>
    <x v="1366"/>
    <n v="410229337"/>
    <d v="2016-12-22T00:00:00"/>
    <n v="4832"/>
    <n v="651.21"/>
    <n v="524.96"/>
    <n v="3146646.72"/>
    <n v="2536606.7200000002"/>
    <n v="610040"/>
  </r>
  <r>
    <x v="1"/>
    <x v="36"/>
    <x v="2"/>
    <x v="0"/>
    <x v="2"/>
    <x v="1394"/>
    <n v="837906920"/>
    <d v="2017-05-16T00:00:00"/>
    <n v="4133"/>
    <n v="47.45"/>
    <n v="31.79"/>
    <n v="196110.85"/>
    <n v="131388.07"/>
    <n v="64722.78"/>
  </r>
  <r>
    <x v="1"/>
    <x v="159"/>
    <x v="11"/>
    <x v="0"/>
    <x v="1"/>
    <x v="387"/>
    <n v="704361665"/>
    <d v="2016-03-01T00:00:00"/>
    <n v="5124"/>
    <n v="668.27"/>
    <n v="502.54"/>
    <n v="3424215.48"/>
    <n v="2575014.96"/>
    <n v="849200.52"/>
  </r>
  <r>
    <x v="1"/>
    <x v="16"/>
    <x v="1"/>
    <x v="1"/>
    <x v="0"/>
    <x v="1341"/>
    <n v="400267398"/>
    <d v="2019-07-20T00:00:00"/>
    <n v="6873"/>
    <n v="152.58000000000001"/>
    <n v="97.44"/>
    <n v="1048682.3400000001"/>
    <n v="669705.12"/>
    <n v="378977.22"/>
  </r>
  <r>
    <x v="1"/>
    <x v="84"/>
    <x v="10"/>
    <x v="1"/>
    <x v="0"/>
    <x v="1001"/>
    <n v="836610448"/>
    <d v="2022-12-19T00:00:00"/>
    <n v="478"/>
    <n v="154.06"/>
    <n v="90.93"/>
    <n v="73640.679999999993"/>
    <n v="43464.54"/>
    <n v="30176.14"/>
  </r>
  <r>
    <x v="1"/>
    <x v="100"/>
    <x v="3"/>
    <x v="0"/>
    <x v="3"/>
    <x v="533"/>
    <n v="294689643"/>
    <d v="2018-02-07T00:00:00"/>
    <n v="4069"/>
    <n v="205.7"/>
    <n v="117.11"/>
    <n v="836993.3"/>
    <n v="476520.59"/>
    <n v="360472.71"/>
  </r>
  <r>
    <x v="1"/>
    <x v="174"/>
    <x v="2"/>
    <x v="0"/>
    <x v="0"/>
    <x v="391"/>
    <n v="276116311"/>
    <d v="2015-04-26T00:00:00"/>
    <n v="7807"/>
    <n v="47.45"/>
    <n v="31.79"/>
    <n v="370442.15"/>
    <n v="248184.53"/>
    <n v="122257.62"/>
  </r>
  <r>
    <x v="3"/>
    <x v="60"/>
    <x v="8"/>
    <x v="1"/>
    <x v="0"/>
    <x v="1395"/>
    <n v="552814280"/>
    <d v="2021-05-10T00:00:00"/>
    <n v="8885"/>
    <n v="421.89"/>
    <n v="364.69"/>
    <n v="3748492.65"/>
    <n v="3240270.65"/>
    <n v="508222"/>
  </r>
  <r>
    <x v="2"/>
    <x v="12"/>
    <x v="6"/>
    <x v="1"/>
    <x v="3"/>
    <x v="554"/>
    <n v="517019879"/>
    <d v="2015-01-28T00:00:00"/>
    <n v="6526"/>
    <n v="651.21"/>
    <n v="524.96"/>
    <n v="4249796.46"/>
    <n v="3425888.96"/>
    <n v="823907.5"/>
  </r>
  <r>
    <x v="1"/>
    <x v="129"/>
    <x v="8"/>
    <x v="0"/>
    <x v="1"/>
    <x v="1396"/>
    <n v="531281936"/>
    <d v="2018-06-03T00:00:00"/>
    <n v="6986"/>
    <n v="421.89"/>
    <n v="364.69"/>
    <n v="2947323.54"/>
    <n v="2547724.34"/>
    <n v="399599.2"/>
  </r>
  <r>
    <x v="0"/>
    <x v="69"/>
    <x v="2"/>
    <x v="0"/>
    <x v="1"/>
    <x v="495"/>
    <n v="578461778"/>
    <d v="2019-01-09T00:00:00"/>
    <n v="8550"/>
    <n v="47.45"/>
    <n v="31.79"/>
    <n v="405697.5"/>
    <n v="271804.5"/>
    <n v="133893"/>
  </r>
  <r>
    <x v="1"/>
    <x v="74"/>
    <x v="10"/>
    <x v="1"/>
    <x v="2"/>
    <x v="187"/>
    <n v="711733233"/>
    <d v="2020-03-09T00:00:00"/>
    <n v="6535"/>
    <n v="154.06"/>
    <n v="90.93"/>
    <n v="1006782.1"/>
    <n v="594227.55000000005"/>
    <n v="412554.55"/>
  </r>
  <r>
    <x v="2"/>
    <x v="155"/>
    <x v="0"/>
    <x v="1"/>
    <x v="2"/>
    <x v="1397"/>
    <n v="604582631"/>
    <d v="2019-09-30T00:00:00"/>
    <n v="8291"/>
    <n v="255.28"/>
    <n v="159.41999999999999"/>
    <n v="2116526.48"/>
    <n v="1321751.22"/>
    <n v="794775.26"/>
  </r>
  <r>
    <x v="1"/>
    <x v="140"/>
    <x v="7"/>
    <x v="0"/>
    <x v="1"/>
    <x v="821"/>
    <n v="900808799"/>
    <d v="2017-06-28T00:00:00"/>
    <n v="8196"/>
    <n v="437.2"/>
    <n v="263.33"/>
    <n v="3583291.2"/>
    <n v="2158252.6800000002"/>
    <n v="1425038.52"/>
  </r>
  <r>
    <x v="2"/>
    <x v="83"/>
    <x v="0"/>
    <x v="0"/>
    <x v="2"/>
    <x v="1398"/>
    <n v="964523065"/>
    <d v="2016-04-24T00:00:00"/>
    <n v="2664"/>
    <n v="255.28"/>
    <n v="159.41999999999999"/>
    <n v="680065.92"/>
    <n v="424694.88"/>
    <n v="255371.04"/>
  </r>
  <r>
    <x v="1"/>
    <x v="101"/>
    <x v="11"/>
    <x v="0"/>
    <x v="3"/>
    <x v="1048"/>
    <n v="230149257"/>
    <d v="2015-05-13T00:00:00"/>
    <n v="5134"/>
    <n v="668.27"/>
    <n v="502.54"/>
    <n v="3430898.18"/>
    <n v="2580040.36"/>
    <n v="850857.82"/>
  </r>
  <r>
    <x v="4"/>
    <x v="31"/>
    <x v="7"/>
    <x v="1"/>
    <x v="1"/>
    <x v="395"/>
    <n v="452423703"/>
    <d v="2019-09-24T00:00:00"/>
    <n v="1082"/>
    <n v="437.2"/>
    <n v="263.33"/>
    <n v="473050.4"/>
    <n v="284923.06"/>
    <n v="188127.34"/>
  </r>
  <r>
    <x v="1"/>
    <x v="2"/>
    <x v="8"/>
    <x v="0"/>
    <x v="3"/>
    <x v="711"/>
    <n v="756395232"/>
    <d v="2015-03-13T00:00:00"/>
    <n v="3013"/>
    <n v="421.89"/>
    <n v="364.69"/>
    <n v="1271154.57"/>
    <n v="1098810.97"/>
    <n v="172343.6"/>
  </r>
  <r>
    <x v="1"/>
    <x v="28"/>
    <x v="10"/>
    <x v="0"/>
    <x v="2"/>
    <x v="1399"/>
    <n v="787425172"/>
    <d v="2016-08-22T00:00:00"/>
    <n v="5462"/>
    <n v="154.06"/>
    <n v="90.93"/>
    <n v="841475.72"/>
    <n v="496659.66"/>
    <n v="344816.06"/>
  </r>
  <r>
    <x v="1"/>
    <x v="169"/>
    <x v="5"/>
    <x v="0"/>
    <x v="1"/>
    <x v="88"/>
    <n v="261187350"/>
    <d v="2020-10-03T00:00:00"/>
    <n v="9996"/>
    <n v="109.28"/>
    <n v="35.840000000000003"/>
    <n v="1092362.8799999999"/>
    <n v="358256.64000000001"/>
    <n v="734106.24"/>
  </r>
  <r>
    <x v="3"/>
    <x v="106"/>
    <x v="7"/>
    <x v="0"/>
    <x v="2"/>
    <x v="1400"/>
    <n v="313668096"/>
    <d v="2018-05-04T00:00:00"/>
    <n v="215"/>
    <n v="437.2"/>
    <n v="263.33"/>
    <n v="93998"/>
    <n v="56615.95"/>
    <n v="37382.050000000003"/>
  </r>
  <r>
    <x v="0"/>
    <x v="1"/>
    <x v="8"/>
    <x v="1"/>
    <x v="1"/>
    <x v="1339"/>
    <n v="351166236"/>
    <d v="2018-02-21T00:00:00"/>
    <n v="6748"/>
    <n v="421.89"/>
    <n v="364.69"/>
    <n v="2846913.72"/>
    <n v="2460928.12"/>
    <n v="385985.6"/>
  </r>
  <r>
    <x v="2"/>
    <x v="82"/>
    <x v="7"/>
    <x v="1"/>
    <x v="1"/>
    <x v="1401"/>
    <n v="300293099"/>
    <d v="2019-06-18T00:00:00"/>
    <n v="2256"/>
    <n v="437.2"/>
    <n v="263.33"/>
    <n v="986323.2"/>
    <n v="594072.48"/>
    <n v="392250.72"/>
  </r>
  <r>
    <x v="2"/>
    <x v="141"/>
    <x v="11"/>
    <x v="0"/>
    <x v="3"/>
    <x v="1402"/>
    <n v="157972514"/>
    <d v="2021-04-04T00:00:00"/>
    <n v="6432"/>
    <n v="668.27"/>
    <n v="502.54"/>
    <n v="4298312.6399999997"/>
    <n v="3232337.28"/>
    <n v="1065975.3600000001"/>
  </r>
  <r>
    <x v="3"/>
    <x v="151"/>
    <x v="10"/>
    <x v="1"/>
    <x v="0"/>
    <x v="1403"/>
    <n v="441440808"/>
    <d v="2018-11-17T00:00:00"/>
    <n v="1000"/>
    <n v="154.06"/>
    <n v="90.93"/>
    <n v="154060"/>
    <n v="90930"/>
    <n v="63130"/>
  </r>
  <r>
    <x v="1"/>
    <x v="47"/>
    <x v="4"/>
    <x v="1"/>
    <x v="3"/>
    <x v="1404"/>
    <n v="838246810"/>
    <d v="2019-08-21T00:00:00"/>
    <n v="4714"/>
    <n v="81.73"/>
    <n v="56.67"/>
    <n v="385275.22"/>
    <n v="267142.38"/>
    <n v="118132.84"/>
  </r>
  <r>
    <x v="3"/>
    <x v="50"/>
    <x v="11"/>
    <x v="1"/>
    <x v="0"/>
    <x v="1405"/>
    <n v="656251847"/>
    <d v="2019-08-29T00:00:00"/>
    <n v="8360"/>
    <n v="668.27"/>
    <n v="502.54"/>
    <n v="5586737.2000000002"/>
    <n v="4201234.4000000004"/>
    <n v="1385502.8"/>
  </r>
  <r>
    <x v="2"/>
    <x v="4"/>
    <x v="11"/>
    <x v="1"/>
    <x v="1"/>
    <x v="904"/>
    <n v="173629748"/>
    <d v="2017-06-19T00:00:00"/>
    <n v="9756"/>
    <n v="668.27"/>
    <n v="502.54"/>
    <n v="6519642.1200000001"/>
    <n v="4902780.24"/>
    <n v="1616861.88"/>
  </r>
  <r>
    <x v="1"/>
    <x v="80"/>
    <x v="5"/>
    <x v="1"/>
    <x v="2"/>
    <x v="1406"/>
    <n v="188866841"/>
    <d v="2018-05-20T00:00:00"/>
    <n v="8750"/>
    <n v="109.28"/>
    <n v="35.840000000000003"/>
    <n v="956200"/>
    <n v="313600"/>
    <n v="642600"/>
  </r>
  <r>
    <x v="4"/>
    <x v="115"/>
    <x v="2"/>
    <x v="1"/>
    <x v="2"/>
    <x v="1407"/>
    <n v="670761954"/>
    <d v="2019-04-11T00:00:00"/>
    <n v="2223"/>
    <n v="47.45"/>
    <n v="31.79"/>
    <n v="105481.35"/>
    <n v="70669.17"/>
    <n v="34812.18"/>
  </r>
  <r>
    <x v="1"/>
    <x v="52"/>
    <x v="3"/>
    <x v="1"/>
    <x v="0"/>
    <x v="1334"/>
    <n v="308426415"/>
    <d v="2016-04-06T00:00:00"/>
    <n v="9085"/>
    <n v="205.7"/>
    <n v="117.11"/>
    <n v="1868784.5"/>
    <n v="1063944.3500000001"/>
    <n v="804840.15"/>
  </r>
  <r>
    <x v="2"/>
    <x v="37"/>
    <x v="3"/>
    <x v="0"/>
    <x v="1"/>
    <x v="1196"/>
    <n v="561284053"/>
    <d v="2015-10-31T00:00:00"/>
    <n v="5279"/>
    <n v="205.7"/>
    <n v="117.11"/>
    <n v="1085890.3"/>
    <n v="618223.68999999994"/>
    <n v="467666.61"/>
  </r>
  <r>
    <x v="1"/>
    <x v="85"/>
    <x v="11"/>
    <x v="0"/>
    <x v="1"/>
    <x v="330"/>
    <n v="709071195"/>
    <d v="2020-08-02T00:00:00"/>
    <n v="8778"/>
    <n v="668.27"/>
    <n v="502.54"/>
    <n v="5866074.0599999996"/>
    <n v="4411296.12"/>
    <n v="1454777.94"/>
  </r>
  <r>
    <x v="1"/>
    <x v="127"/>
    <x v="11"/>
    <x v="0"/>
    <x v="0"/>
    <x v="1044"/>
    <n v="101836669"/>
    <d v="2021-12-14T00:00:00"/>
    <n v="4588"/>
    <n v="668.27"/>
    <n v="502.54"/>
    <n v="3066022.76"/>
    <n v="2305653.52"/>
    <n v="760369.24"/>
  </r>
  <r>
    <x v="3"/>
    <x v="35"/>
    <x v="4"/>
    <x v="0"/>
    <x v="0"/>
    <x v="1408"/>
    <n v="409941804"/>
    <d v="2019-06-08T00:00:00"/>
    <n v="9744"/>
    <n v="81.73"/>
    <n v="56.67"/>
    <n v="796377.12"/>
    <n v="552192.48"/>
    <n v="244184.64"/>
  </r>
  <r>
    <x v="1"/>
    <x v="168"/>
    <x v="3"/>
    <x v="0"/>
    <x v="2"/>
    <x v="681"/>
    <n v="674060428"/>
    <d v="2020-12-17T00:00:00"/>
    <n v="8315"/>
    <n v="205.7"/>
    <n v="117.11"/>
    <n v="1710395.5"/>
    <n v="973769.65"/>
    <n v="736625.85"/>
  </r>
  <r>
    <x v="3"/>
    <x v="8"/>
    <x v="6"/>
    <x v="1"/>
    <x v="1"/>
    <x v="1409"/>
    <n v="455178868"/>
    <d v="2015-12-15T00:00:00"/>
    <n v="6397"/>
    <n v="651.21"/>
    <n v="524.96"/>
    <n v="4165790.37"/>
    <n v="3358169.12"/>
    <n v="807621.25"/>
  </r>
  <r>
    <x v="1"/>
    <x v="44"/>
    <x v="7"/>
    <x v="1"/>
    <x v="1"/>
    <x v="141"/>
    <n v="284595954"/>
    <d v="2016-10-29T00:00:00"/>
    <n v="7122"/>
    <n v="437.2"/>
    <n v="263.33"/>
    <n v="3113738.4"/>
    <n v="1875436.26"/>
    <n v="1238302.1399999999"/>
  </r>
  <r>
    <x v="1"/>
    <x v="52"/>
    <x v="8"/>
    <x v="0"/>
    <x v="1"/>
    <x v="1410"/>
    <n v="313923013"/>
    <d v="2021-08-23T00:00:00"/>
    <n v="5650"/>
    <n v="421.89"/>
    <n v="364.69"/>
    <n v="2383678.5"/>
    <n v="2060498.5"/>
    <n v="323180"/>
  </r>
  <r>
    <x v="3"/>
    <x v="106"/>
    <x v="5"/>
    <x v="0"/>
    <x v="2"/>
    <x v="1021"/>
    <n v="765083873"/>
    <d v="2016-01-05T00:00:00"/>
    <n v="4175"/>
    <n v="109.28"/>
    <n v="35.840000000000003"/>
    <n v="456244"/>
    <n v="149632"/>
    <n v="306612"/>
  </r>
  <r>
    <x v="1"/>
    <x v="153"/>
    <x v="0"/>
    <x v="1"/>
    <x v="1"/>
    <x v="1153"/>
    <n v="580314862"/>
    <d v="2016-05-12T00:00:00"/>
    <n v="6918"/>
    <n v="255.28"/>
    <n v="159.41999999999999"/>
    <n v="1766027.04"/>
    <n v="1102867.56"/>
    <n v="663159.48"/>
  </r>
  <r>
    <x v="0"/>
    <x v="135"/>
    <x v="8"/>
    <x v="1"/>
    <x v="1"/>
    <x v="1411"/>
    <n v="572164809"/>
    <d v="2021-01-25T00:00:00"/>
    <n v="5137"/>
    <n v="421.89"/>
    <n v="364.69"/>
    <n v="2167248.9300000002"/>
    <n v="1873412.53"/>
    <n v="293836.40000000002"/>
  </r>
  <r>
    <x v="2"/>
    <x v="3"/>
    <x v="2"/>
    <x v="0"/>
    <x v="1"/>
    <x v="1412"/>
    <n v="273495042"/>
    <d v="2022-05-01T00:00:00"/>
    <n v="2115"/>
    <n v="47.45"/>
    <n v="31.79"/>
    <n v="100356.75"/>
    <n v="67235.850000000006"/>
    <n v="33120.9"/>
  </r>
  <r>
    <x v="3"/>
    <x v="61"/>
    <x v="8"/>
    <x v="1"/>
    <x v="3"/>
    <x v="560"/>
    <n v="187479388"/>
    <d v="2016-04-24T00:00:00"/>
    <n v="8172"/>
    <n v="421.89"/>
    <n v="364.69"/>
    <n v="3447685.08"/>
    <n v="2980246.68"/>
    <n v="467438.4"/>
  </r>
  <r>
    <x v="1"/>
    <x v="33"/>
    <x v="1"/>
    <x v="0"/>
    <x v="2"/>
    <x v="1413"/>
    <n v="437604176"/>
    <d v="2019-04-07T00:00:00"/>
    <n v="5655"/>
    <n v="152.58000000000001"/>
    <n v="97.44"/>
    <n v="862839.9"/>
    <n v="551023.19999999995"/>
    <n v="311816.7"/>
  </r>
  <r>
    <x v="6"/>
    <x v="103"/>
    <x v="2"/>
    <x v="1"/>
    <x v="0"/>
    <x v="1414"/>
    <n v="317668235"/>
    <d v="2021-11-07T00:00:00"/>
    <n v="3945"/>
    <n v="47.45"/>
    <n v="31.79"/>
    <n v="187190.25"/>
    <n v="125411.55"/>
    <n v="61778.7"/>
  </r>
  <r>
    <x v="3"/>
    <x v="138"/>
    <x v="7"/>
    <x v="1"/>
    <x v="3"/>
    <x v="587"/>
    <n v="541782891"/>
    <d v="2016-05-21T00:00:00"/>
    <n v="4452"/>
    <n v="437.2"/>
    <n v="263.33"/>
    <n v="1946414.4"/>
    <n v="1172345.1599999999"/>
    <n v="774069.24"/>
  </r>
  <r>
    <x v="0"/>
    <x v="14"/>
    <x v="6"/>
    <x v="0"/>
    <x v="0"/>
    <x v="1258"/>
    <n v="994371974"/>
    <d v="2019-06-12T00:00:00"/>
    <n v="5619"/>
    <n v="651.21"/>
    <n v="524.96"/>
    <n v="3659148.99"/>
    <n v="2949750.24"/>
    <n v="709398.75"/>
  </r>
  <r>
    <x v="1"/>
    <x v="34"/>
    <x v="3"/>
    <x v="0"/>
    <x v="2"/>
    <x v="1019"/>
    <n v="280171811"/>
    <d v="2019-04-07T00:00:00"/>
    <n v="7920"/>
    <n v="205.7"/>
    <n v="117.11"/>
    <n v="1629144"/>
    <n v="927511.2"/>
    <n v="701632.8"/>
  </r>
  <r>
    <x v="1"/>
    <x v="34"/>
    <x v="11"/>
    <x v="0"/>
    <x v="0"/>
    <x v="1337"/>
    <n v="674231231"/>
    <d v="2015-06-28T00:00:00"/>
    <n v="8859"/>
    <n v="668.27"/>
    <n v="502.54"/>
    <n v="5920203.9299999997"/>
    <n v="4452001.8600000003"/>
    <n v="1468202.07"/>
  </r>
  <r>
    <x v="1"/>
    <x v="91"/>
    <x v="6"/>
    <x v="0"/>
    <x v="1"/>
    <x v="1278"/>
    <n v="471911561"/>
    <d v="2019-12-24T00:00:00"/>
    <n v="7973"/>
    <n v="651.21"/>
    <n v="524.96"/>
    <n v="5192097.33"/>
    <n v="4185506.08"/>
    <n v="1006591.25"/>
  </r>
  <r>
    <x v="2"/>
    <x v="141"/>
    <x v="1"/>
    <x v="0"/>
    <x v="3"/>
    <x v="1415"/>
    <n v="738886630"/>
    <d v="2018-02-28T00:00:00"/>
    <n v="1828"/>
    <n v="152.58000000000001"/>
    <n v="97.44"/>
    <n v="278916.24"/>
    <n v="178120.32000000001"/>
    <n v="100795.92"/>
  </r>
  <r>
    <x v="6"/>
    <x v="171"/>
    <x v="2"/>
    <x v="0"/>
    <x v="0"/>
    <x v="1416"/>
    <n v="361142766"/>
    <d v="2015-09-05T00:00:00"/>
    <n v="9025"/>
    <n v="47.45"/>
    <n v="31.79"/>
    <n v="428236.25"/>
    <n v="286904.75"/>
    <n v="141331.5"/>
  </r>
  <r>
    <x v="1"/>
    <x v="142"/>
    <x v="2"/>
    <x v="1"/>
    <x v="3"/>
    <x v="872"/>
    <n v="994978797"/>
    <d v="2015-01-02T00:00:00"/>
    <n v="5192"/>
    <n v="47.45"/>
    <n v="31.79"/>
    <n v="246360.4"/>
    <n v="165053.68"/>
    <n v="81306.720000000001"/>
  </r>
  <r>
    <x v="1"/>
    <x v="140"/>
    <x v="2"/>
    <x v="1"/>
    <x v="3"/>
    <x v="1417"/>
    <n v="317006051"/>
    <d v="2017-06-05T00:00:00"/>
    <n v="7990"/>
    <n v="47.45"/>
    <n v="31.79"/>
    <n v="379125.5"/>
    <n v="254002.1"/>
    <n v="125123.4"/>
  </r>
  <r>
    <x v="1"/>
    <x v="84"/>
    <x v="1"/>
    <x v="0"/>
    <x v="0"/>
    <x v="1418"/>
    <n v="574148356"/>
    <d v="2022-05-04T00:00:00"/>
    <n v="2112"/>
    <n v="152.58000000000001"/>
    <n v="97.44"/>
    <n v="322248.96000000002"/>
    <n v="205793.28"/>
    <n v="116455.67999999999"/>
  </r>
  <r>
    <x v="1"/>
    <x v="26"/>
    <x v="4"/>
    <x v="0"/>
    <x v="3"/>
    <x v="515"/>
    <n v="933642041"/>
    <d v="2020-05-19T00:00:00"/>
    <n v="4282"/>
    <n v="81.73"/>
    <n v="56.67"/>
    <n v="349967.86"/>
    <n v="242660.94"/>
    <n v="107306.92"/>
  </r>
  <r>
    <x v="2"/>
    <x v="83"/>
    <x v="0"/>
    <x v="0"/>
    <x v="0"/>
    <x v="1419"/>
    <n v="633035933"/>
    <d v="2016-12-31T00:00:00"/>
    <n v="8255"/>
    <n v="255.28"/>
    <n v="159.41999999999999"/>
    <n v="2107336.4"/>
    <n v="1316012.1000000001"/>
    <n v="791324.3"/>
  </r>
  <r>
    <x v="2"/>
    <x v="38"/>
    <x v="1"/>
    <x v="0"/>
    <x v="1"/>
    <x v="1420"/>
    <n v="330191361"/>
    <d v="2022-11-23T00:00:00"/>
    <n v="9816"/>
    <n v="152.58000000000001"/>
    <n v="97.44"/>
    <n v="1497725.28"/>
    <n v="956471.04"/>
    <n v="541254.24"/>
  </r>
  <r>
    <x v="2"/>
    <x v="38"/>
    <x v="5"/>
    <x v="0"/>
    <x v="0"/>
    <x v="1421"/>
    <n v="753282153"/>
    <d v="2016-02-26T00:00:00"/>
    <n v="1784"/>
    <n v="109.28"/>
    <n v="35.840000000000003"/>
    <n v="194955.51999999999"/>
    <n v="63938.559999999998"/>
    <n v="131016.96000000001"/>
  </r>
  <r>
    <x v="1"/>
    <x v="166"/>
    <x v="9"/>
    <x v="1"/>
    <x v="1"/>
    <x v="20"/>
    <n v="450794637"/>
    <d v="2022-02-11T00:00:00"/>
    <n v="9006"/>
    <n v="9.33"/>
    <n v="6.92"/>
    <n v="84025.98"/>
    <n v="62321.52"/>
    <n v="21704.46"/>
  </r>
  <r>
    <x v="3"/>
    <x v="35"/>
    <x v="3"/>
    <x v="1"/>
    <x v="0"/>
    <x v="1407"/>
    <n v="741527640"/>
    <d v="2019-03-18T00:00:00"/>
    <n v="3362"/>
    <n v="205.7"/>
    <n v="117.11"/>
    <n v="691563.4"/>
    <n v="393723.82"/>
    <n v="297839.58"/>
  </r>
  <r>
    <x v="1"/>
    <x v="142"/>
    <x v="6"/>
    <x v="1"/>
    <x v="0"/>
    <x v="1422"/>
    <n v="764592492"/>
    <d v="2016-07-19T00:00:00"/>
    <n v="8764"/>
    <n v="651.21"/>
    <n v="524.96"/>
    <n v="5707204.4400000004"/>
    <n v="4600749.4400000004"/>
    <n v="1106455"/>
  </r>
  <r>
    <x v="0"/>
    <x v="0"/>
    <x v="5"/>
    <x v="1"/>
    <x v="3"/>
    <x v="1423"/>
    <n v="629413020"/>
    <d v="2015-12-01T00:00:00"/>
    <n v="6154"/>
    <n v="109.28"/>
    <n v="35.840000000000003"/>
    <n v="672509.12"/>
    <n v="220559.35999999999"/>
    <n v="451949.76"/>
  </r>
  <r>
    <x v="4"/>
    <x v="6"/>
    <x v="9"/>
    <x v="1"/>
    <x v="1"/>
    <x v="1424"/>
    <n v="965725553"/>
    <d v="2015-10-08T00:00:00"/>
    <n v="8506"/>
    <n v="9.33"/>
    <n v="6.92"/>
    <n v="79360.98"/>
    <n v="58861.52"/>
    <n v="20499.46"/>
  </r>
  <r>
    <x v="3"/>
    <x v="133"/>
    <x v="10"/>
    <x v="0"/>
    <x v="3"/>
    <x v="110"/>
    <n v="673578917"/>
    <d v="2022-08-31T00:00:00"/>
    <n v="5825"/>
    <n v="154.06"/>
    <n v="90.93"/>
    <n v="897399.5"/>
    <n v="529667.25"/>
    <n v="367732.25"/>
  </r>
  <r>
    <x v="1"/>
    <x v="92"/>
    <x v="1"/>
    <x v="1"/>
    <x v="3"/>
    <x v="1425"/>
    <n v="973334443"/>
    <d v="2022-09-15T00:00:00"/>
    <n v="146"/>
    <n v="152.58000000000001"/>
    <n v="97.44"/>
    <n v="22276.68"/>
    <n v="14226.24"/>
    <n v="8050.44"/>
  </r>
  <r>
    <x v="0"/>
    <x v="72"/>
    <x v="0"/>
    <x v="0"/>
    <x v="2"/>
    <x v="522"/>
    <n v="455665957"/>
    <d v="2016-05-13T00:00:00"/>
    <n v="538"/>
    <n v="255.28"/>
    <n v="159.41999999999999"/>
    <n v="137340.64000000001"/>
    <n v="85767.96"/>
    <n v="51572.68"/>
  </r>
  <r>
    <x v="1"/>
    <x v="109"/>
    <x v="5"/>
    <x v="1"/>
    <x v="1"/>
    <x v="1426"/>
    <n v="931559789"/>
    <d v="2019-07-05T00:00:00"/>
    <n v="8098"/>
    <n v="109.28"/>
    <n v="35.840000000000003"/>
    <n v="884949.44"/>
    <n v="290232.32000000001"/>
    <n v="594717.12"/>
  </r>
  <r>
    <x v="1"/>
    <x v="148"/>
    <x v="2"/>
    <x v="1"/>
    <x v="2"/>
    <x v="1427"/>
    <n v="682314765"/>
    <d v="2015-12-20T00:00:00"/>
    <n v="956"/>
    <n v="47.45"/>
    <n v="31.79"/>
    <n v="45362.2"/>
    <n v="30391.24"/>
    <n v="14970.96"/>
  </r>
  <r>
    <x v="0"/>
    <x v="25"/>
    <x v="6"/>
    <x v="1"/>
    <x v="1"/>
    <x v="1428"/>
    <n v="309542214"/>
    <d v="2015-09-05T00:00:00"/>
    <n v="9275"/>
    <n v="651.21"/>
    <n v="524.96"/>
    <n v="6039972.75"/>
    <n v="4869004"/>
    <n v="1170968.75"/>
  </r>
  <r>
    <x v="1"/>
    <x v="132"/>
    <x v="1"/>
    <x v="0"/>
    <x v="1"/>
    <x v="1429"/>
    <n v="485165965"/>
    <d v="2016-12-14T00:00:00"/>
    <n v="245"/>
    <n v="152.58000000000001"/>
    <n v="97.44"/>
    <n v="37382.1"/>
    <n v="23872.799999999999"/>
    <n v="13509.3"/>
  </r>
  <r>
    <x v="1"/>
    <x v="55"/>
    <x v="2"/>
    <x v="0"/>
    <x v="1"/>
    <x v="1430"/>
    <n v="601422345"/>
    <d v="2022-03-20T00:00:00"/>
    <n v="3092"/>
    <n v="47.45"/>
    <n v="31.79"/>
    <n v="146715.4"/>
    <n v="98294.68"/>
    <n v="48420.72"/>
  </r>
  <r>
    <x v="3"/>
    <x v="60"/>
    <x v="9"/>
    <x v="0"/>
    <x v="2"/>
    <x v="1431"/>
    <n v="120860183"/>
    <d v="2019-06-05T00:00:00"/>
    <n v="4069"/>
    <n v="9.33"/>
    <n v="6.92"/>
    <n v="37963.769999999997"/>
    <n v="28157.48"/>
    <n v="9806.2900000000009"/>
  </r>
  <r>
    <x v="3"/>
    <x v="30"/>
    <x v="9"/>
    <x v="1"/>
    <x v="1"/>
    <x v="1381"/>
    <n v="826340806"/>
    <d v="2015-05-07T00:00:00"/>
    <n v="1462"/>
    <n v="9.33"/>
    <n v="6.92"/>
    <n v="13640.46"/>
    <n v="10117.040000000001"/>
    <n v="3523.42"/>
  </r>
  <r>
    <x v="1"/>
    <x v="161"/>
    <x v="6"/>
    <x v="0"/>
    <x v="2"/>
    <x v="552"/>
    <n v="971038043"/>
    <d v="2016-11-08T00:00:00"/>
    <n v="590"/>
    <n v="651.21"/>
    <n v="524.96"/>
    <n v="384213.9"/>
    <n v="309726.40000000002"/>
    <n v="74487.5"/>
  </r>
  <r>
    <x v="0"/>
    <x v="25"/>
    <x v="0"/>
    <x v="1"/>
    <x v="3"/>
    <x v="1432"/>
    <n v="228438222"/>
    <d v="2020-10-12T00:00:00"/>
    <n v="8801"/>
    <n v="255.28"/>
    <n v="159.41999999999999"/>
    <n v="2246719.2799999998"/>
    <n v="1403055.42"/>
    <n v="843663.86"/>
  </r>
  <r>
    <x v="4"/>
    <x v="29"/>
    <x v="6"/>
    <x v="1"/>
    <x v="2"/>
    <x v="821"/>
    <n v="142340171"/>
    <d v="2017-07-01T00:00:00"/>
    <n v="475"/>
    <n v="651.21"/>
    <n v="524.96"/>
    <n v="309324.75"/>
    <n v="249356"/>
    <n v="59968.75"/>
  </r>
  <r>
    <x v="3"/>
    <x v="15"/>
    <x v="11"/>
    <x v="1"/>
    <x v="1"/>
    <x v="66"/>
    <n v="976855218"/>
    <d v="2016-08-08T00:00:00"/>
    <n v="2022"/>
    <n v="668.27"/>
    <n v="502.54"/>
    <n v="1351241.94"/>
    <n v="1016135.88"/>
    <n v="335106.06"/>
  </r>
  <r>
    <x v="1"/>
    <x v="28"/>
    <x v="0"/>
    <x v="0"/>
    <x v="0"/>
    <x v="1360"/>
    <n v="366407191"/>
    <d v="2015-05-21T00:00:00"/>
    <n v="6885"/>
    <n v="255.28"/>
    <n v="159.41999999999999"/>
    <n v="1757602.8"/>
    <n v="1097606.7"/>
    <n v="659996.1"/>
  </r>
  <r>
    <x v="3"/>
    <x v="57"/>
    <x v="9"/>
    <x v="1"/>
    <x v="2"/>
    <x v="1433"/>
    <n v="965732419"/>
    <d v="2020-10-19T00:00:00"/>
    <n v="538"/>
    <n v="9.33"/>
    <n v="6.92"/>
    <n v="5019.54"/>
    <n v="3722.96"/>
    <n v="1296.58"/>
  </r>
  <r>
    <x v="1"/>
    <x v="120"/>
    <x v="11"/>
    <x v="1"/>
    <x v="0"/>
    <x v="1434"/>
    <n v="999879729"/>
    <d v="2020-05-06T00:00:00"/>
    <n v="5486"/>
    <n v="668.27"/>
    <n v="502.54"/>
    <n v="3666129.22"/>
    <n v="2756934.44"/>
    <n v="909194.78"/>
  </r>
  <r>
    <x v="1"/>
    <x v="96"/>
    <x v="1"/>
    <x v="0"/>
    <x v="0"/>
    <x v="1435"/>
    <n v="114210450"/>
    <d v="2021-04-28T00:00:00"/>
    <n v="6265"/>
    <n v="152.58000000000001"/>
    <n v="97.44"/>
    <n v="955913.7"/>
    <n v="610461.6"/>
    <n v="345452.1"/>
  </r>
  <r>
    <x v="4"/>
    <x v="31"/>
    <x v="11"/>
    <x v="0"/>
    <x v="3"/>
    <x v="454"/>
    <n v="724398410"/>
    <d v="2021-11-07T00:00:00"/>
    <n v="4442"/>
    <n v="668.27"/>
    <n v="502.54"/>
    <n v="2968455.34"/>
    <n v="2232282.6800000002"/>
    <n v="736172.66"/>
  </r>
  <r>
    <x v="0"/>
    <x v="13"/>
    <x v="2"/>
    <x v="0"/>
    <x v="0"/>
    <x v="888"/>
    <n v="366429936"/>
    <d v="2017-02-27T00:00:00"/>
    <n v="3616"/>
    <n v="47.45"/>
    <n v="31.79"/>
    <n v="171579.2"/>
    <n v="114952.64"/>
    <n v="56626.559999999998"/>
  </r>
  <r>
    <x v="1"/>
    <x v="66"/>
    <x v="7"/>
    <x v="1"/>
    <x v="3"/>
    <x v="1436"/>
    <n v="246603858"/>
    <d v="2020-04-15T00:00:00"/>
    <n v="4417"/>
    <n v="437.2"/>
    <n v="263.33"/>
    <n v="1931112.4"/>
    <n v="1163128.6100000001"/>
    <n v="767983.79"/>
  </r>
  <r>
    <x v="1"/>
    <x v="159"/>
    <x v="2"/>
    <x v="0"/>
    <x v="2"/>
    <x v="1111"/>
    <n v="291531503"/>
    <d v="2019-10-26T00:00:00"/>
    <n v="9505"/>
    <n v="47.45"/>
    <n v="31.79"/>
    <n v="451012.25"/>
    <n v="302163.95"/>
    <n v="148848.29999999999"/>
  </r>
  <r>
    <x v="0"/>
    <x v="119"/>
    <x v="1"/>
    <x v="1"/>
    <x v="2"/>
    <x v="1437"/>
    <n v="498136699"/>
    <d v="2019-04-11T00:00:00"/>
    <n v="8574"/>
    <n v="152.58000000000001"/>
    <n v="97.44"/>
    <n v="1308220.92"/>
    <n v="835450.56"/>
    <n v="472770.36"/>
  </r>
  <r>
    <x v="1"/>
    <x v="108"/>
    <x v="3"/>
    <x v="1"/>
    <x v="3"/>
    <x v="1438"/>
    <n v="483655774"/>
    <d v="2017-08-05T00:00:00"/>
    <n v="3346"/>
    <n v="205.7"/>
    <n v="117.11"/>
    <n v="688272.2"/>
    <n v="391850.06"/>
    <n v="296422.14"/>
  </r>
  <r>
    <x v="1"/>
    <x v="166"/>
    <x v="7"/>
    <x v="1"/>
    <x v="2"/>
    <x v="1439"/>
    <n v="835637557"/>
    <d v="2016-08-21T00:00:00"/>
    <n v="2578"/>
    <n v="437.2"/>
    <n v="263.33"/>
    <n v="1127101.6000000001"/>
    <n v="678864.74"/>
    <n v="448236.86"/>
  </r>
  <r>
    <x v="0"/>
    <x v="14"/>
    <x v="9"/>
    <x v="1"/>
    <x v="1"/>
    <x v="1388"/>
    <n v="861943376"/>
    <d v="2015-12-24T00:00:00"/>
    <n v="7054"/>
    <n v="9.33"/>
    <n v="6.92"/>
    <n v="65813.820000000007"/>
    <n v="48813.68"/>
    <n v="17000.14"/>
  </r>
  <r>
    <x v="1"/>
    <x v="93"/>
    <x v="4"/>
    <x v="0"/>
    <x v="1"/>
    <x v="1440"/>
    <n v="840747058"/>
    <d v="2022-12-26T00:00:00"/>
    <n v="4593"/>
    <n v="81.73"/>
    <n v="56.67"/>
    <n v="375385.89"/>
    <n v="260285.31"/>
    <n v="115100.58"/>
  </r>
  <r>
    <x v="1"/>
    <x v="111"/>
    <x v="3"/>
    <x v="0"/>
    <x v="0"/>
    <x v="1241"/>
    <n v="670534932"/>
    <d v="2019-06-01T00:00:00"/>
    <n v="5042"/>
    <n v="205.7"/>
    <n v="117.11"/>
    <n v="1037139.4"/>
    <n v="590468.62"/>
    <n v="446670.78"/>
  </r>
  <r>
    <x v="1"/>
    <x v="62"/>
    <x v="0"/>
    <x v="1"/>
    <x v="3"/>
    <x v="1441"/>
    <n v="320105826"/>
    <d v="2017-02-19T00:00:00"/>
    <n v="5282"/>
    <n v="255.28"/>
    <n v="159.41999999999999"/>
    <n v="1348388.96"/>
    <n v="842056.44"/>
    <n v="506332.52"/>
  </r>
  <r>
    <x v="1"/>
    <x v="114"/>
    <x v="0"/>
    <x v="0"/>
    <x v="2"/>
    <x v="1147"/>
    <n v="278571069"/>
    <d v="2016-10-30T00:00:00"/>
    <n v="4225"/>
    <n v="255.28"/>
    <n v="159.41999999999999"/>
    <n v="1078558"/>
    <n v="673549.5"/>
    <n v="405008.5"/>
  </r>
  <r>
    <x v="1"/>
    <x v="7"/>
    <x v="7"/>
    <x v="1"/>
    <x v="3"/>
    <x v="1442"/>
    <n v="205354487"/>
    <d v="2020-02-20T00:00:00"/>
    <n v="7811"/>
    <n v="437.2"/>
    <n v="263.33"/>
    <n v="3414969.2"/>
    <n v="2056870.63"/>
    <n v="1358098.57"/>
  </r>
  <r>
    <x v="1"/>
    <x v="41"/>
    <x v="3"/>
    <x v="0"/>
    <x v="3"/>
    <x v="1443"/>
    <n v="280192410"/>
    <d v="2021-08-28T00:00:00"/>
    <n v="4016"/>
    <n v="205.7"/>
    <n v="117.11"/>
    <n v="826091.2"/>
    <n v="470313.76"/>
    <n v="355777.44"/>
  </r>
  <r>
    <x v="4"/>
    <x v="115"/>
    <x v="11"/>
    <x v="0"/>
    <x v="2"/>
    <x v="459"/>
    <n v="753133666"/>
    <d v="2019-02-04T00:00:00"/>
    <n v="7843"/>
    <n v="668.27"/>
    <n v="502.54"/>
    <n v="5241241.6100000003"/>
    <n v="3941421.22"/>
    <n v="1299820.3899999999"/>
  </r>
  <r>
    <x v="2"/>
    <x v="112"/>
    <x v="10"/>
    <x v="1"/>
    <x v="0"/>
    <x v="314"/>
    <n v="594539582"/>
    <d v="2015-10-29T00:00:00"/>
    <n v="6329"/>
    <n v="154.06"/>
    <n v="90.93"/>
    <n v="975045.74"/>
    <n v="575495.97"/>
    <n v="399549.77"/>
  </r>
  <r>
    <x v="2"/>
    <x v="104"/>
    <x v="1"/>
    <x v="0"/>
    <x v="2"/>
    <x v="1444"/>
    <n v="645083987"/>
    <d v="2016-01-19T00:00:00"/>
    <n v="3542"/>
    <n v="152.58000000000001"/>
    <n v="97.44"/>
    <n v="540438.36"/>
    <n v="345132.48"/>
    <n v="195305.88"/>
  </r>
  <r>
    <x v="1"/>
    <x v="148"/>
    <x v="10"/>
    <x v="1"/>
    <x v="1"/>
    <x v="1445"/>
    <n v="465753209"/>
    <d v="2021-03-14T00:00:00"/>
    <n v="5579"/>
    <n v="154.06"/>
    <n v="90.93"/>
    <n v="859500.74"/>
    <n v="507298.47"/>
    <n v="352202.27"/>
  </r>
  <r>
    <x v="1"/>
    <x v="136"/>
    <x v="4"/>
    <x v="0"/>
    <x v="1"/>
    <x v="1446"/>
    <n v="587846076"/>
    <d v="2021-05-24T00:00:00"/>
    <n v="5572"/>
    <n v="81.73"/>
    <n v="56.67"/>
    <n v="455399.56"/>
    <n v="315765.24"/>
    <n v="139634.32"/>
  </r>
  <r>
    <x v="2"/>
    <x v="65"/>
    <x v="4"/>
    <x v="0"/>
    <x v="1"/>
    <x v="684"/>
    <n v="262973916"/>
    <d v="2020-02-20T00:00:00"/>
    <n v="8680"/>
    <n v="81.73"/>
    <n v="56.67"/>
    <n v="709416.4"/>
    <n v="491895.6"/>
    <n v="217520.8"/>
  </r>
  <r>
    <x v="2"/>
    <x v="37"/>
    <x v="5"/>
    <x v="0"/>
    <x v="1"/>
    <x v="176"/>
    <n v="613060557"/>
    <d v="2018-04-25T00:00:00"/>
    <n v="7097"/>
    <n v="109.28"/>
    <n v="35.840000000000003"/>
    <n v="775560.16"/>
    <n v="254356.48000000001"/>
    <n v="521203.68"/>
  </r>
  <r>
    <x v="1"/>
    <x v="93"/>
    <x v="3"/>
    <x v="1"/>
    <x v="3"/>
    <x v="1130"/>
    <n v="580342328"/>
    <d v="2021-10-14T00:00:00"/>
    <n v="5046"/>
    <n v="205.7"/>
    <n v="117.11"/>
    <n v="1037962.2"/>
    <n v="590937.06000000006"/>
    <n v="447025.14"/>
  </r>
  <r>
    <x v="4"/>
    <x v="173"/>
    <x v="1"/>
    <x v="1"/>
    <x v="0"/>
    <x v="1447"/>
    <n v="977368056"/>
    <d v="2021-03-18T00:00:00"/>
    <n v="3782"/>
    <n v="152.58000000000001"/>
    <n v="97.44"/>
    <n v="577057.56000000006"/>
    <n v="368518.08"/>
    <n v="208539.48"/>
  </r>
  <r>
    <x v="3"/>
    <x v="24"/>
    <x v="1"/>
    <x v="1"/>
    <x v="0"/>
    <x v="458"/>
    <n v="436999070"/>
    <d v="2020-10-15T00:00:00"/>
    <n v="6591"/>
    <n v="152.58000000000001"/>
    <n v="97.44"/>
    <n v="1005654.78"/>
    <n v="642227.04"/>
    <n v="363427.74"/>
  </r>
  <r>
    <x v="0"/>
    <x v="135"/>
    <x v="7"/>
    <x v="1"/>
    <x v="3"/>
    <x v="1378"/>
    <n v="362409198"/>
    <d v="2019-09-07T00:00:00"/>
    <n v="3790"/>
    <n v="437.2"/>
    <n v="263.33"/>
    <n v="1656988"/>
    <n v="998020.7"/>
    <n v="658967.30000000005"/>
  </r>
  <r>
    <x v="1"/>
    <x v="36"/>
    <x v="8"/>
    <x v="0"/>
    <x v="1"/>
    <x v="870"/>
    <n v="877084767"/>
    <d v="2020-06-09T00:00:00"/>
    <n v="7728"/>
    <n v="421.89"/>
    <n v="364.69"/>
    <n v="3260365.92"/>
    <n v="2818324.32"/>
    <n v="442041.59999999998"/>
  </r>
  <r>
    <x v="1"/>
    <x v="114"/>
    <x v="5"/>
    <x v="0"/>
    <x v="1"/>
    <x v="1448"/>
    <n v="374824607"/>
    <d v="2021-12-28T00:00:00"/>
    <n v="7785"/>
    <n v="109.28"/>
    <n v="35.840000000000003"/>
    <n v="850744.8"/>
    <n v="279014.40000000002"/>
    <n v="571730.4"/>
  </r>
  <r>
    <x v="1"/>
    <x v="149"/>
    <x v="6"/>
    <x v="0"/>
    <x v="1"/>
    <x v="259"/>
    <n v="469740045"/>
    <d v="2016-12-14T00:00:00"/>
    <n v="5373"/>
    <n v="651.21"/>
    <n v="524.96"/>
    <n v="3498951.33"/>
    <n v="2820610.08"/>
    <n v="678341.25"/>
  </r>
  <r>
    <x v="3"/>
    <x v="60"/>
    <x v="10"/>
    <x v="1"/>
    <x v="0"/>
    <x v="1378"/>
    <n v="146254909"/>
    <d v="2019-09-29T00:00:00"/>
    <n v="8932"/>
    <n v="154.06"/>
    <n v="90.93"/>
    <n v="1376063.92"/>
    <n v="812186.76"/>
    <n v="563877.16"/>
  </r>
  <r>
    <x v="1"/>
    <x v="89"/>
    <x v="5"/>
    <x v="0"/>
    <x v="1"/>
    <x v="74"/>
    <n v="709105527"/>
    <d v="2020-05-01T00:00:00"/>
    <n v="8938"/>
    <n v="109.28"/>
    <n v="35.840000000000003"/>
    <n v="976744.64"/>
    <n v="320337.91999999998"/>
    <n v="656406.72"/>
  </r>
  <r>
    <x v="2"/>
    <x v="147"/>
    <x v="6"/>
    <x v="1"/>
    <x v="0"/>
    <x v="405"/>
    <n v="833340728"/>
    <d v="2020-11-29T00:00:00"/>
    <n v="2895"/>
    <n v="651.21"/>
    <n v="524.96"/>
    <n v="1885252.95"/>
    <n v="1519759.2"/>
    <n v="365493.75"/>
  </r>
  <r>
    <x v="1"/>
    <x v="44"/>
    <x v="8"/>
    <x v="0"/>
    <x v="3"/>
    <x v="1449"/>
    <n v="614321839"/>
    <d v="2016-07-05T00:00:00"/>
    <n v="339"/>
    <n v="421.89"/>
    <n v="364.69"/>
    <n v="143020.71"/>
    <n v="123629.91"/>
    <n v="19390.8"/>
  </r>
  <r>
    <x v="2"/>
    <x v="65"/>
    <x v="10"/>
    <x v="1"/>
    <x v="1"/>
    <x v="833"/>
    <n v="217722690"/>
    <d v="2019-07-13T00:00:00"/>
    <n v="7837"/>
    <n v="154.06"/>
    <n v="90.93"/>
    <n v="1207368.22"/>
    <n v="712618.41"/>
    <n v="494749.81"/>
  </r>
  <r>
    <x v="1"/>
    <x v="64"/>
    <x v="7"/>
    <x v="0"/>
    <x v="2"/>
    <x v="1450"/>
    <n v="329529607"/>
    <d v="2021-01-23T00:00:00"/>
    <n v="3988"/>
    <n v="437.2"/>
    <n v="263.33"/>
    <n v="1743553.6"/>
    <n v="1050160.04"/>
    <n v="693393.56"/>
  </r>
  <r>
    <x v="1"/>
    <x v="183"/>
    <x v="7"/>
    <x v="0"/>
    <x v="1"/>
    <x v="334"/>
    <n v="806041419"/>
    <d v="2019-06-05T00:00:00"/>
    <n v="4423"/>
    <n v="437.2"/>
    <n v="263.33"/>
    <n v="1933735.6"/>
    <n v="1164708.5900000001"/>
    <n v="769027.01"/>
  </r>
  <r>
    <x v="1"/>
    <x v="169"/>
    <x v="9"/>
    <x v="0"/>
    <x v="2"/>
    <x v="464"/>
    <n v="223869454"/>
    <d v="2022-06-27T00:00:00"/>
    <n v="6801"/>
    <n v="9.33"/>
    <n v="6.92"/>
    <n v="63453.33"/>
    <n v="47062.92"/>
    <n v="16390.41"/>
  </r>
  <r>
    <x v="1"/>
    <x v="111"/>
    <x v="4"/>
    <x v="1"/>
    <x v="0"/>
    <x v="689"/>
    <n v="829937541"/>
    <d v="2020-06-30T00:00:00"/>
    <n v="5816"/>
    <n v="81.73"/>
    <n v="56.67"/>
    <n v="475341.68"/>
    <n v="329592.71999999997"/>
    <n v="145748.96"/>
  </r>
  <r>
    <x v="2"/>
    <x v="4"/>
    <x v="2"/>
    <x v="0"/>
    <x v="2"/>
    <x v="229"/>
    <n v="891482007"/>
    <d v="2015-05-16T00:00:00"/>
    <n v="8191"/>
    <n v="47.45"/>
    <n v="31.79"/>
    <n v="388662.95"/>
    <n v="260391.89"/>
    <n v="128271.06"/>
  </r>
  <r>
    <x v="1"/>
    <x v="127"/>
    <x v="7"/>
    <x v="0"/>
    <x v="2"/>
    <x v="1451"/>
    <n v="546051681"/>
    <d v="2020-07-25T00:00:00"/>
    <n v="7682"/>
    <n v="437.2"/>
    <n v="263.33"/>
    <n v="3358570.4"/>
    <n v="2022901.06"/>
    <n v="1335669.3400000001"/>
  </r>
  <r>
    <x v="2"/>
    <x v="155"/>
    <x v="0"/>
    <x v="1"/>
    <x v="1"/>
    <x v="1452"/>
    <n v="451507890"/>
    <d v="2019-06-28T00:00:00"/>
    <n v="73"/>
    <n v="255.28"/>
    <n v="159.41999999999999"/>
    <n v="18635.439999999999"/>
    <n v="11637.66"/>
    <n v="6997.78"/>
  </r>
  <r>
    <x v="1"/>
    <x v="28"/>
    <x v="7"/>
    <x v="1"/>
    <x v="3"/>
    <x v="1131"/>
    <n v="436024463"/>
    <d v="2017-05-19T00:00:00"/>
    <n v="8183"/>
    <n v="437.2"/>
    <n v="263.33"/>
    <n v="3577607.6"/>
    <n v="2154829.39"/>
    <n v="1422778.21"/>
  </r>
  <r>
    <x v="0"/>
    <x v="1"/>
    <x v="7"/>
    <x v="0"/>
    <x v="0"/>
    <x v="1197"/>
    <n v="848087728"/>
    <d v="2016-12-30T00:00:00"/>
    <n v="6860"/>
    <n v="437.2"/>
    <n v="263.33"/>
    <n v="2999192"/>
    <n v="1806443.8"/>
    <n v="1192748.2"/>
  </r>
  <r>
    <x v="1"/>
    <x v="39"/>
    <x v="11"/>
    <x v="0"/>
    <x v="2"/>
    <x v="1039"/>
    <n v="306496512"/>
    <d v="2017-05-06T00:00:00"/>
    <n v="7984"/>
    <n v="668.27"/>
    <n v="502.54"/>
    <n v="5335467.68"/>
    <n v="4012279.36"/>
    <n v="1323188.32"/>
  </r>
  <r>
    <x v="1"/>
    <x v="150"/>
    <x v="2"/>
    <x v="0"/>
    <x v="0"/>
    <x v="1453"/>
    <n v="650362145"/>
    <d v="2017-04-02T00:00:00"/>
    <n v="5466"/>
    <n v="47.45"/>
    <n v="31.79"/>
    <n v="259361.7"/>
    <n v="173764.14"/>
    <n v="85597.56"/>
  </r>
  <r>
    <x v="1"/>
    <x v="2"/>
    <x v="6"/>
    <x v="1"/>
    <x v="3"/>
    <x v="899"/>
    <n v="189108455"/>
    <d v="2020-06-30T00:00:00"/>
    <n v="249"/>
    <n v="651.21"/>
    <n v="524.96"/>
    <n v="162151.29"/>
    <n v="130715.04"/>
    <n v="31436.25"/>
  </r>
  <r>
    <x v="1"/>
    <x v="136"/>
    <x v="9"/>
    <x v="1"/>
    <x v="2"/>
    <x v="1454"/>
    <n v="452471768"/>
    <d v="2015-02-10T00:00:00"/>
    <n v="5306"/>
    <n v="9.33"/>
    <n v="6.92"/>
    <n v="49504.98"/>
    <n v="36717.519999999997"/>
    <n v="12787.46"/>
  </r>
  <r>
    <x v="4"/>
    <x v="115"/>
    <x v="1"/>
    <x v="0"/>
    <x v="1"/>
    <x v="1308"/>
    <n v="340500915"/>
    <d v="2021-12-11T00:00:00"/>
    <n v="642"/>
    <n v="152.58000000000001"/>
    <n v="97.44"/>
    <n v="97956.36"/>
    <n v="62556.480000000003"/>
    <n v="35399.879999999997"/>
  </r>
  <r>
    <x v="2"/>
    <x v="104"/>
    <x v="7"/>
    <x v="0"/>
    <x v="1"/>
    <x v="1335"/>
    <n v="173557221"/>
    <d v="2019-05-16T00:00:00"/>
    <n v="8293"/>
    <n v="437.2"/>
    <n v="263.33"/>
    <n v="3625699.6"/>
    <n v="2183795.69"/>
    <n v="1441903.91"/>
  </r>
  <r>
    <x v="1"/>
    <x v="149"/>
    <x v="6"/>
    <x v="1"/>
    <x v="3"/>
    <x v="84"/>
    <n v="342314517"/>
    <d v="2021-01-06T00:00:00"/>
    <n v="7327"/>
    <n v="651.21"/>
    <n v="524.96"/>
    <n v="4771415.67"/>
    <n v="3846381.92"/>
    <n v="925033.75"/>
  </r>
  <r>
    <x v="2"/>
    <x v="42"/>
    <x v="10"/>
    <x v="1"/>
    <x v="0"/>
    <x v="637"/>
    <n v="857759130"/>
    <d v="2016-09-28T00:00:00"/>
    <n v="8843"/>
    <n v="154.06"/>
    <n v="90.93"/>
    <n v="1362352.58"/>
    <n v="804093.99"/>
    <n v="558258.59"/>
  </r>
  <r>
    <x v="1"/>
    <x v="177"/>
    <x v="0"/>
    <x v="1"/>
    <x v="3"/>
    <x v="184"/>
    <n v="901189887"/>
    <d v="2022-09-03T00:00:00"/>
    <n v="969"/>
    <n v="255.28"/>
    <n v="159.41999999999999"/>
    <n v="247366.32"/>
    <n v="154477.98000000001"/>
    <n v="92888.34"/>
  </r>
  <r>
    <x v="1"/>
    <x v="148"/>
    <x v="3"/>
    <x v="1"/>
    <x v="0"/>
    <x v="1455"/>
    <n v="174218118"/>
    <d v="2016-06-13T00:00:00"/>
    <n v="3867"/>
    <n v="205.7"/>
    <n v="117.11"/>
    <n v="795441.9"/>
    <n v="452864.37"/>
    <n v="342577.53"/>
  </r>
  <r>
    <x v="1"/>
    <x v="149"/>
    <x v="6"/>
    <x v="1"/>
    <x v="2"/>
    <x v="369"/>
    <n v="248767650"/>
    <d v="2015-07-13T00:00:00"/>
    <n v="4731"/>
    <n v="651.21"/>
    <n v="524.96"/>
    <n v="3080874.51"/>
    <n v="2483585.7599999998"/>
    <n v="597288.75"/>
  </r>
  <r>
    <x v="1"/>
    <x v="54"/>
    <x v="4"/>
    <x v="0"/>
    <x v="1"/>
    <x v="334"/>
    <n v="517074811"/>
    <d v="2019-05-07T00:00:00"/>
    <n v="2782"/>
    <n v="81.73"/>
    <n v="56.67"/>
    <n v="227372.86"/>
    <n v="157655.94"/>
    <n v="69716.92"/>
  </r>
  <r>
    <x v="2"/>
    <x v="137"/>
    <x v="9"/>
    <x v="0"/>
    <x v="1"/>
    <x v="1062"/>
    <n v="441688430"/>
    <d v="2020-12-26T00:00:00"/>
    <n v="4277"/>
    <n v="9.33"/>
    <n v="6.92"/>
    <n v="39904.410000000003"/>
    <n v="29596.84"/>
    <n v="10307.57"/>
  </r>
  <r>
    <x v="4"/>
    <x v="56"/>
    <x v="5"/>
    <x v="1"/>
    <x v="0"/>
    <x v="1456"/>
    <n v="905469834"/>
    <d v="2022-05-15T00:00:00"/>
    <n v="7500"/>
    <n v="109.28"/>
    <n v="35.840000000000003"/>
    <n v="819600"/>
    <n v="268800"/>
    <n v="550800"/>
  </r>
  <r>
    <x v="1"/>
    <x v="58"/>
    <x v="11"/>
    <x v="1"/>
    <x v="0"/>
    <x v="48"/>
    <n v="161592853"/>
    <d v="2018-07-03T00:00:00"/>
    <n v="7771"/>
    <n v="668.27"/>
    <n v="502.54"/>
    <n v="5193126.17"/>
    <n v="3905238.34"/>
    <n v="1287887.83"/>
  </r>
  <r>
    <x v="3"/>
    <x v="20"/>
    <x v="9"/>
    <x v="0"/>
    <x v="1"/>
    <x v="779"/>
    <n v="583543813"/>
    <d v="2020-02-02T00:00:00"/>
    <n v="2437"/>
    <n v="9.33"/>
    <n v="6.92"/>
    <n v="22737.21"/>
    <n v="16864.04"/>
    <n v="5873.17"/>
  </r>
  <r>
    <x v="1"/>
    <x v="75"/>
    <x v="1"/>
    <x v="0"/>
    <x v="2"/>
    <x v="3"/>
    <n v="115121543"/>
    <d v="2022-06-25T00:00:00"/>
    <n v="5878"/>
    <n v="152.58000000000001"/>
    <n v="97.44"/>
    <n v="896865.24"/>
    <n v="572752.31999999995"/>
    <n v="324112.92"/>
  </r>
  <r>
    <x v="1"/>
    <x v="148"/>
    <x v="8"/>
    <x v="0"/>
    <x v="3"/>
    <x v="1457"/>
    <n v="820437371"/>
    <d v="2017-06-11T00:00:00"/>
    <n v="4505"/>
    <n v="421.89"/>
    <n v="364.69"/>
    <n v="1900614.45"/>
    <n v="1642928.45"/>
    <n v="257686"/>
  </r>
  <r>
    <x v="1"/>
    <x v="96"/>
    <x v="6"/>
    <x v="1"/>
    <x v="3"/>
    <x v="766"/>
    <n v="333915126"/>
    <d v="2015-12-17T00:00:00"/>
    <n v="1761"/>
    <n v="651.21"/>
    <n v="524.96"/>
    <n v="1146780.81"/>
    <n v="924454.56"/>
    <n v="222326.25"/>
  </r>
  <r>
    <x v="1"/>
    <x v="80"/>
    <x v="4"/>
    <x v="1"/>
    <x v="2"/>
    <x v="431"/>
    <n v="410291135"/>
    <d v="2020-02-22T00:00:00"/>
    <n v="3119"/>
    <n v="81.73"/>
    <n v="56.67"/>
    <n v="254915.87"/>
    <n v="176753.73"/>
    <n v="78162.14"/>
  </r>
  <r>
    <x v="1"/>
    <x v="152"/>
    <x v="0"/>
    <x v="1"/>
    <x v="1"/>
    <x v="1458"/>
    <n v="174614226"/>
    <d v="2017-08-13T00:00:00"/>
    <n v="1085"/>
    <n v="255.28"/>
    <n v="159.41999999999999"/>
    <n v="276978.8"/>
    <n v="172970.7"/>
    <n v="104008.1"/>
  </r>
  <r>
    <x v="1"/>
    <x v="78"/>
    <x v="6"/>
    <x v="0"/>
    <x v="0"/>
    <x v="224"/>
    <n v="172245728"/>
    <d v="2018-02-14T00:00:00"/>
    <n v="194"/>
    <n v="651.21"/>
    <n v="524.96"/>
    <n v="126334.74"/>
    <n v="101842.24000000001"/>
    <n v="24492.5"/>
  </r>
  <r>
    <x v="1"/>
    <x v="167"/>
    <x v="1"/>
    <x v="1"/>
    <x v="2"/>
    <x v="285"/>
    <n v="118859469"/>
    <d v="2021-07-01T00:00:00"/>
    <n v="2013"/>
    <n v="152.58000000000001"/>
    <n v="97.44"/>
    <n v="307143.53999999998"/>
    <n v="196146.72"/>
    <n v="110996.82"/>
  </r>
  <r>
    <x v="3"/>
    <x v="21"/>
    <x v="5"/>
    <x v="0"/>
    <x v="3"/>
    <x v="1459"/>
    <n v="250441777"/>
    <d v="2020-10-25T00:00:00"/>
    <n v="142"/>
    <n v="109.28"/>
    <n v="35.840000000000003"/>
    <n v="15517.76"/>
    <n v="5089.28"/>
    <n v="10428.48"/>
  </r>
  <r>
    <x v="3"/>
    <x v="110"/>
    <x v="0"/>
    <x v="0"/>
    <x v="2"/>
    <x v="1460"/>
    <n v="873291480"/>
    <d v="2022-11-06T00:00:00"/>
    <n v="5210"/>
    <n v="255.28"/>
    <n v="159.41999999999999"/>
    <n v="1330008.8"/>
    <n v="830578.2"/>
    <n v="499430.6"/>
  </r>
  <r>
    <x v="2"/>
    <x v="137"/>
    <x v="2"/>
    <x v="0"/>
    <x v="2"/>
    <x v="1461"/>
    <n v="114019906"/>
    <d v="2018-09-24T00:00:00"/>
    <n v="9879"/>
    <n v="47.45"/>
    <n v="31.79"/>
    <n v="468758.55"/>
    <n v="314053.40999999997"/>
    <n v="154705.14000000001"/>
  </r>
  <r>
    <x v="1"/>
    <x v="168"/>
    <x v="7"/>
    <x v="1"/>
    <x v="3"/>
    <x v="1462"/>
    <n v="669550883"/>
    <d v="2015-09-16T00:00:00"/>
    <n v="3840"/>
    <n v="437.2"/>
    <n v="263.33"/>
    <n v="1678848"/>
    <n v="1011187.2"/>
    <n v="667660.80000000005"/>
  </r>
  <r>
    <x v="0"/>
    <x v="146"/>
    <x v="0"/>
    <x v="1"/>
    <x v="2"/>
    <x v="1219"/>
    <n v="357120740"/>
    <d v="2019-04-14T00:00:00"/>
    <n v="8818"/>
    <n v="255.28"/>
    <n v="159.41999999999999"/>
    <n v="2251059.04"/>
    <n v="1405765.56"/>
    <n v="845293.48"/>
  </r>
  <r>
    <x v="1"/>
    <x v="177"/>
    <x v="2"/>
    <x v="1"/>
    <x v="2"/>
    <x v="1463"/>
    <n v="664278304"/>
    <d v="2020-06-24T00:00:00"/>
    <n v="3567"/>
    <n v="47.45"/>
    <n v="31.79"/>
    <n v="169254.15"/>
    <n v="113394.93"/>
    <n v="55859.22"/>
  </r>
  <r>
    <x v="2"/>
    <x v="48"/>
    <x v="3"/>
    <x v="1"/>
    <x v="0"/>
    <x v="1464"/>
    <n v="898884904"/>
    <d v="2021-02-20T00:00:00"/>
    <n v="8873"/>
    <n v="205.7"/>
    <n v="117.11"/>
    <n v="1825176.1"/>
    <n v="1039117.03"/>
    <n v="786059.07"/>
  </r>
  <r>
    <x v="1"/>
    <x v="79"/>
    <x v="4"/>
    <x v="0"/>
    <x v="0"/>
    <x v="1465"/>
    <n v="439114367"/>
    <d v="2020-06-26T00:00:00"/>
    <n v="2554"/>
    <n v="81.73"/>
    <n v="56.67"/>
    <n v="208738.42"/>
    <n v="144735.18"/>
    <n v="64003.24"/>
  </r>
  <r>
    <x v="3"/>
    <x v="11"/>
    <x v="4"/>
    <x v="1"/>
    <x v="2"/>
    <x v="836"/>
    <n v="983453023"/>
    <d v="2020-12-31T00:00:00"/>
    <n v="4459"/>
    <n v="81.73"/>
    <n v="56.67"/>
    <n v="364434.07"/>
    <n v="252691.53"/>
    <n v="111742.54"/>
  </r>
  <r>
    <x v="1"/>
    <x v="166"/>
    <x v="7"/>
    <x v="0"/>
    <x v="3"/>
    <x v="1278"/>
    <n v="700699698"/>
    <d v="2019-12-23T00:00:00"/>
    <n v="1467"/>
    <n v="437.2"/>
    <n v="263.33"/>
    <n v="641372.4"/>
    <n v="386305.11"/>
    <n v="255067.29"/>
  </r>
  <r>
    <x v="0"/>
    <x v="113"/>
    <x v="3"/>
    <x v="1"/>
    <x v="0"/>
    <x v="1466"/>
    <n v="979965722"/>
    <d v="2022-03-27T00:00:00"/>
    <n v="2489"/>
    <n v="205.7"/>
    <n v="117.11"/>
    <n v="511987.3"/>
    <n v="291486.78999999998"/>
    <n v="220500.51"/>
  </r>
  <r>
    <x v="0"/>
    <x v="27"/>
    <x v="6"/>
    <x v="0"/>
    <x v="1"/>
    <x v="1467"/>
    <n v="580674922"/>
    <d v="2016-07-26T00:00:00"/>
    <n v="3468"/>
    <n v="651.21"/>
    <n v="524.96"/>
    <n v="2258396.2799999998"/>
    <n v="1820561.28"/>
    <n v="437835"/>
  </r>
  <r>
    <x v="1"/>
    <x v="123"/>
    <x v="11"/>
    <x v="0"/>
    <x v="0"/>
    <x v="1468"/>
    <n v="582563626"/>
    <d v="2021-02-19T00:00:00"/>
    <n v="2378"/>
    <n v="668.27"/>
    <n v="502.54"/>
    <n v="1589146.06"/>
    <n v="1195040.1200000001"/>
    <n v="394105.94"/>
  </r>
  <r>
    <x v="3"/>
    <x v="106"/>
    <x v="1"/>
    <x v="1"/>
    <x v="1"/>
    <x v="853"/>
    <n v="335680663"/>
    <d v="2018-08-25T00:00:00"/>
    <n v="4223"/>
    <n v="152.58000000000001"/>
    <n v="97.44"/>
    <n v="644345.34"/>
    <n v="411489.12"/>
    <n v="232856.22"/>
  </r>
  <r>
    <x v="1"/>
    <x v="177"/>
    <x v="10"/>
    <x v="0"/>
    <x v="2"/>
    <x v="1186"/>
    <n v="610387361"/>
    <d v="2021-01-20T00:00:00"/>
    <n v="6039"/>
    <n v="154.06"/>
    <n v="90.93"/>
    <n v="930368.34"/>
    <n v="549126.27"/>
    <n v="381242.07"/>
  </r>
  <r>
    <x v="4"/>
    <x v="173"/>
    <x v="5"/>
    <x v="0"/>
    <x v="1"/>
    <x v="382"/>
    <n v="447357547"/>
    <d v="2021-12-22T00:00:00"/>
    <n v="1894"/>
    <n v="109.28"/>
    <n v="35.840000000000003"/>
    <n v="206976.32"/>
    <n v="67880.960000000006"/>
    <n v="139095.35999999999"/>
  </r>
  <r>
    <x v="0"/>
    <x v="1"/>
    <x v="4"/>
    <x v="0"/>
    <x v="3"/>
    <x v="1469"/>
    <n v="307577550"/>
    <d v="2018-07-27T00:00:00"/>
    <n v="7887"/>
    <n v="81.73"/>
    <n v="56.67"/>
    <n v="644604.51"/>
    <n v="446956.29"/>
    <n v="197648.22"/>
  </r>
  <r>
    <x v="0"/>
    <x v="146"/>
    <x v="7"/>
    <x v="0"/>
    <x v="3"/>
    <x v="1470"/>
    <n v="722346198"/>
    <d v="2019-12-11T00:00:00"/>
    <n v="7147"/>
    <n v="437.2"/>
    <n v="263.33"/>
    <n v="3124668.4"/>
    <n v="1882019.51"/>
    <n v="1242648.8899999999"/>
  </r>
  <r>
    <x v="1"/>
    <x v="66"/>
    <x v="1"/>
    <x v="0"/>
    <x v="0"/>
    <x v="1471"/>
    <n v="943274819"/>
    <d v="2019-03-08T00:00:00"/>
    <n v="4836"/>
    <n v="152.58000000000001"/>
    <n v="97.44"/>
    <n v="737876.88"/>
    <n v="471219.84"/>
    <n v="266657.03999999998"/>
  </r>
  <r>
    <x v="2"/>
    <x v="170"/>
    <x v="2"/>
    <x v="1"/>
    <x v="0"/>
    <x v="1135"/>
    <n v="292287242"/>
    <d v="2020-01-11T00:00:00"/>
    <n v="3145"/>
    <n v="47.45"/>
    <n v="31.79"/>
    <n v="149230.25"/>
    <n v="99979.55"/>
    <n v="49250.7"/>
  </r>
  <r>
    <x v="3"/>
    <x v="184"/>
    <x v="10"/>
    <x v="1"/>
    <x v="1"/>
    <x v="1236"/>
    <n v="411619794"/>
    <d v="2015-03-10T00:00:00"/>
    <n v="6299"/>
    <n v="154.06"/>
    <n v="90.93"/>
    <n v="970423.94"/>
    <n v="572768.06999999995"/>
    <n v="397655.87"/>
  </r>
  <r>
    <x v="1"/>
    <x v="109"/>
    <x v="6"/>
    <x v="0"/>
    <x v="3"/>
    <x v="1472"/>
    <n v="313821303"/>
    <d v="2022-01-17T00:00:00"/>
    <n v="5552"/>
    <n v="651.21"/>
    <n v="524.96"/>
    <n v="3615517.92"/>
    <n v="2914577.92"/>
    <n v="700940"/>
  </r>
  <r>
    <x v="1"/>
    <x v="159"/>
    <x v="2"/>
    <x v="0"/>
    <x v="0"/>
    <x v="1473"/>
    <n v="431753098"/>
    <d v="2015-10-19T00:00:00"/>
    <n v="4191"/>
    <n v="47.45"/>
    <n v="31.79"/>
    <n v="198862.95"/>
    <n v="133231.89000000001"/>
    <n v="65631.06"/>
  </r>
  <r>
    <x v="2"/>
    <x v="144"/>
    <x v="0"/>
    <x v="0"/>
    <x v="0"/>
    <x v="1387"/>
    <n v="368589007"/>
    <d v="2021-08-10T00:00:00"/>
    <n v="2533"/>
    <n v="255.28"/>
    <n v="159.41999999999999"/>
    <n v="646624.24"/>
    <n v="403810.86"/>
    <n v="242813.38"/>
  </r>
  <r>
    <x v="1"/>
    <x v="34"/>
    <x v="10"/>
    <x v="1"/>
    <x v="0"/>
    <x v="1411"/>
    <n v="247815358"/>
    <d v="2021-01-08T00:00:00"/>
    <n v="2926"/>
    <n v="154.06"/>
    <n v="90.93"/>
    <n v="450779.56"/>
    <n v="266061.18"/>
    <n v="184718.38"/>
  </r>
  <r>
    <x v="4"/>
    <x v="115"/>
    <x v="5"/>
    <x v="0"/>
    <x v="2"/>
    <x v="1433"/>
    <n v="263230979"/>
    <d v="2020-09-08T00:00:00"/>
    <n v="4751"/>
    <n v="109.28"/>
    <n v="35.840000000000003"/>
    <n v="519189.28"/>
    <n v="170275.84"/>
    <n v="348913.44"/>
  </r>
  <r>
    <x v="0"/>
    <x v="146"/>
    <x v="1"/>
    <x v="1"/>
    <x v="1"/>
    <x v="1474"/>
    <n v="228947198"/>
    <d v="2022-07-01T00:00:00"/>
    <n v="9418"/>
    <n v="152.58000000000001"/>
    <n v="97.44"/>
    <n v="1436998.44"/>
    <n v="917689.92"/>
    <n v="519308.52"/>
  </r>
  <r>
    <x v="1"/>
    <x v="131"/>
    <x v="10"/>
    <x v="1"/>
    <x v="1"/>
    <x v="1475"/>
    <n v="929387843"/>
    <d v="2018-06-15T00:00:00"/>
    <n v="5371"/>
    <n v="154.06"/>
    <n v="90.93"/>
    <n v="827456.26"/>
    <n v="488385.03"/>
    <n v="339071.23"/>
  </r>
  <r>
    <x v="1"/>
    <x v="7"/>
    <x v="11"/>
    <x v="0"/>
    <x v="1"/>
    <x v="138"/>
    <n v="969289243"/>
    <d v="2021-02-02T00:00:00"/>
    <n v="3082"/>
    <n v="668.27"/>
    <n v="502.54"/>
    <n v="2059608.14"/>
    <n v="1548828.28"/>
    <n v="510779.86"/>
  </r>
  <r>
    <x v="1"/>
    <x v="75"/>
    <x v="6"/>
    <x v="1"/>
    <x v="0"/>
    <x v="53"/>
    <n v="823700225"/>
    <d v="2022-11-21T00:00:00"/>
    <n v="56"/>
    <n v="651.21"/>
    <n v="524.96"/>
    <n v="36467.760000000002"/>
    <n v="29397.759999999998"/>
    <n v="7070"/>
  </r>
  <r>
    <x v="2"/>
    <x v="4"/>
    <x v="5"/>
    <x v="0"/>
    <x v="1"/>
    <x v="1476"/>
    <n v="587982118"/>
    <d v="2021-11-17T00:00:00"/>
    <n v="5830"/>
    <n v="109.28"/>
    <n v="35.840000000000003"/>
    <n v="637102.4"/>
    <n v="208947.20000000001"/>
    <n v="428155.2"/>
  </r>
  <r>
    <x v="3"/>
    <x v="110"/>
    <x v="3"/>
    <x v="0"/>
    <x v="1"/>
    <x v="746"/>
    <n v="427808749"/>
    <d v="2019-04-24T00:00:00"/>
    <n v="6971"/>
    <n v="205.7"/>
    <n v="117.11"/>
    <n v="1433934.7"/>
    <n v="816373.81"/>
    <n v="617560.89"/>
  </r>
  <r>
    <x v="0"/>
    <x v="122"/>
    <x v="11"/>
    <x v="1"/>
    <x v="3"/>
    <x v="846"/>
    <n v="129166448"/>
    <d v="2018-07-28T00:00:00"/>
    <n v="2077"/>
    <n v="668.27"/>
    <n v="502.54"/>
    <n v="1387996.79"/>
    <n v="1043775.58"/>
    <n v="344221.21"/>
  </r>
  <r>
    <x v="2"/>
    <x v="125"/>
    <x v="4"/>
    <x v="1"/>
    <x v="3"/>
    <x v="1477"/>
    <n v="448354041"/>
    <d v="2020-04-05T00:00:00"/>
    <n v="6779"/>
    <n v="81.73"/>
    <n v="56.67"/>
    <n v="554047.67000000004"/>
    <n v="384165.93"/>
    <n v="169881.74"/>
  </r>
  <r>
    <x v="1"/>
    <x v="89"/>
    <x v="1"/>
    <x v="1"/>
    <x v="0"/>
    <x v="1478"/>
    <n v="861982858"/>
    <d v="2021-09-04T00:00:00"/>
    <n v="8738"/>
    <n v="152.58000000000001"/>
    <n v="97.44"/>
    <n v="1333244.04"/>
    <n v="851430.72"/>
    <n v="481813.32"/>
  </r>
  <r>
    <x v="2"/>
    <x v="102"/>
    <x v="8"/>
    <x v="0"/>
    <x v="1"/>
    <x v="1479"/>
    <n v="916976726"/>
    <d v="2015-03-16T00:00:00"/>
    <n v="2645"/>
    <n v="421.89"/>
    <n v="364.69"/>
    <n v="1115899.05"/>
    <n v="964605.05"/>
    <n v="151294"/>
  </r>
  <r>
    <x v="1"/>
    <x v="130"/>
    <x v="6"/>
    <x v="0"/>
    <x v="2"/>
    <x v="800"/>
    <n v="680571973"/>
    <d v="2021-05-05T00:00:00"/>
    <n v="5225"/>
    <n v="651.21"/>
    <n v="524.96"/>
    <n v="3402572.25"/>
    <n v="2742916"/>
    <n v="659656.25"/>
  </r>
  <r>
    <x v="1"/>
    <x v="142"/>
    <x v="8"/>
    <x v="0"/>
    <x v="0"/>
    <x v="1480"/>
    <n v="290317428"/>
    <d v="2016-04-02T00:00:00"/>
    <n v="233"/>
    <n v="421.89"/>
    <n v="364.69"/>
    <n v="98300.37"/>
    <n v="84972.77"/>
    <n v="13327.6"/>
  </r>
  <r>
    <x v="2"/>
    <x v="125"/>
    <x v="6"/>
    <x v="0"/>
    <x v="3"/>
    <x v="1481"/>
    <n v="404074418"/>
    <d v="2016-06-30T00:00:00"/>
    <n v="3455"/>
    <n v="651.21"/>
    <n v="524.96"/>
    <n v="2249930.5499999998"/>
    <n v="1813736.8"/>
    <n v="436193.75"/>
  </r>
  <r>
    <x v="6"/>
    <x v="171"/>
    <x v="1"/>
    <x v="1"/>
    <x v="3"/>
    <x v="1294"/>
    <n v="850016772"/>
    <d v="2021-08-03T00:00:00"/>
    <n v="7707"/>
    <n v="152.58000000000001"/>
    <n v="97.44"/>
    <n v="1175934.06"/>
    <n v="750970.08"/>
    <n v="424963.98"/>
  </r>
  <r>
    <x v="0"/>
    <x v="122"/>
    <x v="10"/>
    <x v="1"/>
    <x v="3"/>
    <x v="8"/>
    <n v="176630818"/>
    <d v="2016-09-19T00:00:00"/>
    <n v="7839"/>
    <n v="154.06"/>
    <n v="90.93"/>
    <n v="1207676.3400000001"/>
    <n v="712800.27"/>
    <n v="494876.07"/>
  </r>
  <r>
    <x v="3"/>
    <x v="8"/>
    <x v="8"/>
    <x v="1"/>
    <x v="3"/>
    <x v="1482"/>
    <n v="602715384"/>
    <d v="2018-06-18T00:00:00"/>
    <n v="5731"/>
    <n v="421.89"/>
    <n v="364.69"/>
    <n v="2417851.59"/>
    <n v="2090038.39"/>
    <n v="327813.2"/>
  </r>
  <r>
    <x v="3"/>
    <x v="35"/>
    <x v="4"/>
    <x v="0"/>
    <x v="2"/>
    <x v="257"/>
    <n v="367381799"/>
    <d v="2022-10-17T00:00:00"/>
    <n v="5293"/>
    <n v="81.73"/>
    <n v="56.67"/>
    <n v="432596.89"/>
    <n v="299954.31"/>
    <n v="132642.57999999999"/>
  </r>
  <r>
    <x v="3"/>
    <x v="60"/>
    <x v="9"/>
    <x v="0"/>
    <x v="0"/>
    <x v="1483"/>
    <n v="480053889"/>
    <d v="2017-01-22T00:00:00"/>
    <n v="7469"/>
    <n v="9.33"/>
    <n v="6.92"/>
    <n v="69685.77"/>
    <n v="51685.48"/>
    <n v="18000.29"/>
  </r>
  <r>
    <x v="2"/>
    <x v="144"/>
    <x v="6"/>
    <x v="1"/>
    <x v="2"/>
    <x v="1150"/>
    <n v="670467984"/>
    <d v="2018-11-13T00:00:00"/>
    <n v="5231"/>
    <n v="651.21"/>
    <n v="524.96"/>
    <n v="3406479.51"/>
    <n v="2746065.76"/>
    <n v="660413.75"/>
  </r>
  <r>
    <x v="1"/>
    <x v="88"/>
    <x v="4"/>
    <x v="0"/>
    <x v="1"/>
    <x v="1484"/>
    <n v="738672912"/>
    <d v="2019-10-10T00:00:00"/>
    <n v="8584"/>
    <n v="81.73"/>
    <n v="56.67"/>
    <n v="701570.32"/>
    <n v="486455.28"/>
    <n v="215115.04"/>
  </r>
  <r>
    <x v="1"/>
    <x v="80"/>
    <x v="5"/>
    <x v="1"/>
    <x v="1"/>
    <x v="1213"/>
    <n v="105030000"/>
    <d v="2016-06-13T00:00:00"/>
    <n v="9566"/>
    <n v="109.28"/>
    <n v="35.840000000000003"/>
    <n v="1045372.48"/>
    <n v="342845.44"/>
    <n v="702527.04"/>
  </r>
  <r>
    <x v="1"/>
    <x v="43"/>
    <x v="2"/>
    <x v="0"/>
    <x v="3"/>
    <x v="1485"/>
    <n v="960213077"/>
    <d v="2015-10-16T00:00:00"/>
    <n v="7242"/>
    <n v="47.45"/>
    <n v="31.79"/>
    <n v="343632.9"/>
    <n v="230223.18"/>
    <n v="113409.72"/>
  </r>
  <r>
    <x v="4"/>
    <x v="31"/>
    <x v="3"/>
    <x v="0"/>
    <x v="0"/>
    <x v="389"/>
    <n v="615208470"/>
    <d v="2020-09-04T00:00:00"/>
    <n v="2713"/>
    <n v="205.7"/>
    <n v="117.11"/>
    <n v="558064.1"/>
    <n v="317719.43"/>
    <n v="240344.67"/>
  </r>
  <r>
    <x v="6"/>
    <x v="171"/>
    <x v="7"/>
    <x v="1"/>
    <x v="3"/>
    <x v="1486"/>
    <n v="951315009"/>
    <d v="2019-07-03T00:00:00"/>
    <n v="4106"/>
    <n v="437.2"/>
    <n v="263.33"/>
    <n v="1795143.2"/>
    <n v="1081232.98"/>
    <n v="713910.22"/>
  </r>
  <r>
    <x v="3"/>
    <x v="15"/>
    <x v="2"/>
    <x v="1"/>
    <x v="2"/>
    <x v="975"/>
    <n v="770144021"/>
    <d v="2022-01-21T00:00:00"/>
    <n v="1585"/>
    <n v="47.45"/>
    <n v="31.79"/>
    <n v="75208.25"/>
    <n v="50387.15"/>
    <n v="24821.1"/>
  </r>
  <r>
    <x v="1"/>
    <x v="109"/>
    <x v="7"/>
    <x v="1"/>
    <x v="2"/>
    <x v="48"/>
    <n v="743619334"/>
    <d v="2018-07-09T00:00:00"/>
    <n v="2341"/>
    <n v="437.2"/>
    <n v="263.33"/>
    <n v="1023485.2"/>
    <n v="616455.53"/>
    <n v="407029.67"/>
  </r>
  <r>
    <x v="1"/>
    <x v="169"/>
    <x v="6"/>
    <x v="1"/>
    <x v="3"/>
    <x v="217"/>
    <n v="263977277"/>
    <d v="2017-01-10T00:00:00"/>
    <n v="5597"/>
    <n v="651.21"/>
    <n v="524.96"/>
    <n v="3644822.37"/>
    <n v="2938201.12"/>
    <n v="706621.25"/>
  </r>
  <r>
    <x v="4"/>
    <x v="160"/>
    <x v="10"/>
    <x v="1"/>
    <x v="3"/>
    <x v="596"/>
    <n v="593766677"/>
    <d v="2020-12-16T00:00:00"/>
    <n v="7609"/>
    <n v="154.06"/>
    <n v="90.93"/>
    <n v="1172242.54"/>
    <n v="691886.37"/>
    <n v="480356.17"/>
  </r>
  <r>
    <x v="1"/>
    <x v="92"/>
    <x v="6"/>
    <x v="1"/>
    <x v="1"/>
    <x v="1302"/>
    <n v="815848863"/>
    <d v="2019-08-27T00:00:00"/>
    <n v="6663"/>
    <n v="651.21"/>
    <n v="524.96"/>
    <n v="4339012.2300000004"/>
    <n v="3497808.48"/>
    <n v="841203.75"/>
  </r>
  <r>
    <x v="1"/>
    <x v="28"/>
    <x v="3"/>
    <x v="0"/>
    <x v="3"/>
    <x v="1487"/>
    <n v="983397662"/>
    <d v="2020-07-25T00:00:00"/>
    <n v="8076"/>
    <n v="205.7"/>
    <n v="117.11"/>
    <n v="1661233.2"/>
    <n v="945780.36"/>
    <n v="715452.84"/>
  </r>
  <r>
    <x v="1"/>
    <x v="97"/>
    <x v="11"/>
    <x v="1"/>
    <x v="3"/>
    <x v="253"/>
    <n v="769899404"/>
    <d v="2021-12-13T00:00:00"/>
    <n v="9197"/>
    <n v="668.27"/>
    <n v="502.54"/>
    <n v="6146079.1900000004"/>
    <n v="4621860.38"/>
    <n v="1524218.81"/>
  </r>
  <r>
    <x v="1"/>
    <x v="26"/>
    <x v="6"/>
    <x v="1"/>
    <x v="3"/>
    <x v="714"/>
    <n v="819152915"/>
    <d v="2021-04-24T00:00:00"/>
    <n v="4406"/>
    <n v="651.21"/>
    <n v="524.96"/>
    <n v="2869231.26"/>
    <n v="2312973.7599999998"/>
    <n v="556257.5"/>
  </r>
  <r>
    <x v="0"/>
    <x v="25"/>
    <x v="8"/>
    <x v="1"/>
    <x v="1"/>
    <x v="1488"/>
    <n v="495269525"/>
    <d v="2021-04-06T00:00:00"/>
    <n v="113"/>
    <n v="421.89"/>
    <n v="364.69"/>
    <n v="47673.57"/>
    <n v="41209.97"/>
    <n v="6463.6"/>
  </r>
  <r>
    <x v="1"/>
    <x v="91"/>
    <x v="3"/>
    <x v="1"/>
    <x v="0"/>
    <x v="1489"/>
    <n v="132673060"/>
    <d v="2016-10-22T00:00:00"/>
    <n v="9762"/>
    <n v="205.7"/>
    <n v="117.11"/>
    <n v="2008043.4"/>
    <n v="1143227.82"/>
    <n v="864815.58"/>
  </r>
  <r>
    <x v="1"/>
    <x v="105"/>
    <x v="3"/>
    <x v="0"/>
    <x v="3"/>
    <x v="1490"/>
    <n v="586099851"/>
    <d v="2020-01-14T00:00:00"/>
    <n v="8825"/>
    <n v="205.7"/>
    <n v="117.11"/>
    <n v="1815302.5"/>
    <n v="1033495.75"/>
    <n v="781806.75"/>
  </r>
  <r>
    <x v="1"/>
    <x v="129"/>
    <x v="4"/>
    <x v="1"/>
    <x v="1"/>
    <x v="1416"/>
    <n v="980598723"/>
    <d v="2015-09-24T00:00:00"/>
    <n v="9808"/>
    <n v="81.73"/>
    <n v="56.67"/>
    <n v="801607.84"/>
    <n v="555819.36"/>
    <n v="245788.48"/>
  </r>
  <r>
    <x v="2"/>
    <x v="12"/>
    <x v="9"/>
    <x v="1"/>
    <x v="2"/>
    <x v="1491"/>
    <n v="961531007"/>
    <d v="2017-05-04T00:00:00"/>
    <n v="7247"/>
    <n v="9.33"/>
    <n v="6.92"/>
    <n v="67614.509999999995"/>
    <n v="50149.24"/>
    <n v="17465.27"/>
  </r>
  <r>
    <x v="3"/>
    <x v="94"/>
    <x v="7"/>
    <x v="1"/>
    <x v="0"/>
    <x v="1492"/>
    <n v="244570529"/>
    <d v="2021-07-21T00:00:00"/>
    <n v="2709"/>
    <n v="437.2"/>
    <n v="263.33"/>
    <n v="1184374.8"/>
    <n v="713360.97"/>
    <n v="471013.83"/>
  </r>
  <r>
    <x v="1"/>
    <x v="131"/>
    <x v="1"/>
    <x v="0"/>
    <x v="0"/>
    <x v="1493"/>
    <n v="865703618"/>
    <d v="2016-06-17T00:00:00"/>
    <n v="9793"/>
    <n v="152.58000000000001"/>
    <n v="97.44"/>
    <n v="1494215.94"/>
    <n v="954229.92"/>
    <n v="539986.02"/>
  </r>
  <r>
    <x v="2"/>
    <x v="83"/>
    <x v="0"/>
    <x v="0"/>
    <x v="0"/>
    <x v="423"/>
    <n v="431229102"/>
    <d v="2017-07-13T00:00:00"/>
    <n v="9129"/>
    <n v="255.28"/>
    <n v="159.41999999999999"/>
    <n v="2330451.12"/>
    <n v="1455345.18"/>
    <n v="875105.94"/>
  </r>
  <r>
    <x v="0"/>
    <x v="118"/>
    <x v="3"/>
    <x v="1"/>
    <x v="3"/>
    <x v="1494"/>
    <n v="667758309"/>
    <d v="2016-03-11T00:00:00"/>
    <n v="3378"/>
    <n v="205.7"/>
    <n v="117.11"/>
    <n v="694854.6"/>
    <n v="395597.58"/>
    <n v="299257.02"/>
  </r>
  <r>
    <x v="2"/>
    <x v="102"/>
    <x v="11"/>
    <x v="0"/>
    <x v="3"/>
    <x v="1307"/>
    <n v="672215068"/>
    <d v="2022-12-24T00:00:00"/>
    <n v="2232"/>
    <n v="668.27"/>
    <n v="502.54"/>
    <n v="1491578.64"/>
    <n v="1121669.28"/>
    <n v="369909.36"/>
  </r>
  <r>
    <x v="1"/>
    <x v="74"/>
    <x v="7"/>
    <x v="0"/>
    <x v="3"/>
    <x v="1343"/>
    <n v="961835706"/>
    <d v="2017-02-08T00:00:00"/>
    <n v="7414"/>
    <n v="437.2"/>
    <n v="263.33"/>
    <n v="3241400.8"/>
    <n v="1952328.62"/>
    <n v="1289072.18"/>
  </r>
  <r>
    <x v="2"/>
    <x v="144"/>
    <x v="2"/>
    <x v="1"/>
    <x v="1"/>
    <x v="365"/>
    <n v="324169051"/>
    <d v="2016-04-21T00:00:00"/>
    <n v="7681"/>
    <n v="47.45"/>
    <n v="31.79"/>
    <n v="364463.45"/>
    <n v="244178.99"/>
    <n v="120284.46"/>
  </r>
  <r>
    <x v="1"/>
    <x v="75"/>
    <x v="0"/>
    <x v="1"/>
    <x v="0"/>
    <x v="592"/>
    <n v="767076432"/>
    <d v="2018-06-03T00:00:00"/>
    <n v="3817"/>
    <n v="255.28"/>
    <n v="159.41999999999999"/>
    <n v="974403.76"/>
    <n v="608506.14"/>
    <n v="365897.62"/>
  </r>
  <r>
    <x v="1"/>
    <x v="62"/>
    <x v="1"/>
    <x v="0"/>
    <x v="1"/>
    <x v="1495"/>
    <n v="768731677"/>
    <d v="2018-07-18T00:00:00"/>
    <n v="3641"/>
    <n v="152.58000000000001"/>
    <n v="97.44"/>
    <n v="555543.78"/>
    <n v="354779.04"/>
    <n v="200764.74"/>
  </r>
  <r>
    <x v="1"/>
    <x v="145"/>
    <x v="10"/>
    <x v="1"/>
    <x v="1"/>
    <x v="640"/>
    <n v="227621114"/>
    <d v="2020-12-31T00:00:00"/>
    <n v="7001"/>
    <n v="154.06"/>
    <n v="90.93"/>
    <n v="1078574.06"/>
    <n v="636600.93000000005"/>
    <n v="441973.13"/>
  </r>
  <r>
    <x v="1"/>
    <x v="117"/>
    <x v="4"/>
    <x v="1"/>
    <x v="3"/>
    <x v="1155"/>
    <n v="912543570"/>
    <d v="2021-03-25T00:00:00"/>
    <n v="776"/>
    <n v="81.73"/>
    <n v="56.67"/>
    <n v="63422.48"/>
    <n v="43975.92"/>
    <n v="19446.560000000001"/>
  </r>
  <r>
    <x v="0"/>
    <x v="135"/>
    <x v="6"/>
    <x v="1"/>
    <x v="0"/>
    <x v="1478"/>
    <n v="612610375"/>
    <d v="2021-08-18T00:00:00"/>
    <n v="3878"/>
    <n v="651.21"/>
    <n v="524.96"/>
    <n v="2525392.38"/>
    <n v="2035794.88"/>
    <n v="489597.5"/>
  </r>
  <r>
    <x v="4"/>
    <x v="160"/>
    <x v="1"/>
    <x v="1"/>
    <x v="2"/>
    <x v="1496"/>
    <n v="787245357"/>
    <d v="2019-11-01T00:00:00"/>
    <n v="2250"/>
    <n v="152.58000000000001"/>
    <n v="97.44"/>
    <n v="343305"/>
    <n v="219240"/>
    <n v="124065"/>
  </r>
  <r>
    <x v="0"/>
    <x v="134"/>
    <x v="8"/>
    <x v="1"/>
    <x v="3"/>
    <x v="1497"/>
    <n v="716184842"/>
    <d v="2021-03-02T00:00:00"/>
    <n v="3865"/>
    <n v="421.89"/>
    <n v="364.69"/>
    <n v="1630604.85"/>
    <n v="1409526.85"/>
    <n v="221078"/>
  </r>
  <r>
    <x v="6"/>
    <x v="180"/>
    <x v="7"/>
    <x v="1"/>
    <x v="2"/>
    <x v="1286"/>
    <n v="649477660"/>
    <d v="2016-10-03T00:00:00"/>
    <n v="3727"/>
    <n v="437.2"/>
    <n v="263.33"/>
    <n v="1629444.4"/>
    <n v="981430.91"/>
    <n v="648013.49"/>
  </r>
  <r>
    <x v="1"/>
    <x v="130"/>
    <x v="6"/>
    <x v="1"/>
    <x v="0"/>
    <x v="1498"/>
    <n v="457485139"/>
    <d v="2018-05-29T00:00:00"/>
    <n v="8874"/>
    <n v="651.21"/>
    <n v="524.96"/>
    <n v="5778837.54"/>
    <n v="4658495.04"/>
    <n v="1120342.5"/>
  </r>
  <r>
    <x v="1"/>
    <x v="149"/>
    <x v="2"/>
    <x v="1"/>
    <x v="0"/>
    <x v="914"/>
    <n v="980881106"/>
    <d v="2015-11-21T00:00:00"/>
    <n v="3372"/>
    <n v="47.45"/>
    <n v="31.79"/>
    <n v="160001.4"/>
    <n v="107195.88"/>
    <n v="52805.52"/>
  </r>
  <r>
    <x v="4"/>
    <x v="46"/>
    <x v="2"/>
    <x v="1"/>
    <x v="1"/>
    <x v="559"/>
    <n v="880651891"/>
    <d v="2022-12-02T00:00:00"/>
    <n v="3319"/>
    <n v="47.45"/>
    <n v="31.79"/>
    <n v="157486.54999999999"/>
    <n v="105511.01"/>
    <n v="51975.54"/>
  </r>
  <r>
    <x v="1"/>
    <x v="63"/>
    <x v="0"/>
    <x v="1"/>
    <x v="1"/>
    <x v="931"/>
    <n v="688096320"/>
    <d v="2016-11-29T00:00:00"/>
    <n v="1847"/>
    <n v="255.28"/>
    <n v="159.41999999999999"/>
    <n v="471502.16"/>
    <n v="294448.74"/>
    <n v="177053.42"/>
  </r>
  <r>
    <x v="1"/>
    <x v="28"/>
    <x v="10"/>
    <x v="1"/>
    <x v="3"/>
    <x v="1499"/>
    <n v="554825723"/>
    <d v="2018-08-24T00:00:00"/>
    <n v="4116"/>
    <n v="154.06"/>
    <n v="90.93"/>
    <n v="634110.96"/>
    <n v="374267.88"/>
    <n v="259843.08"/>
  </r>
  <r>
    <x v="4"/>
    <x v="29"/>
    <x v="9"/>
    <x v="1"/>
    <x v="3"/>
    <x v="1500"/>
    <n v="702763926"/>
    <d v="2020-04-17T00:00:00"/>
    <n v="2318"/>
    <n v="9.33"/>
    <n v="6.92"/>
    <n v="21626.94"/>
    <n v="16040.56"/>
    <n v="5586.38"/>
  </r>
  <r>
    <x v="1"/>
    <x v="152"/>
    <x v="5"/>
    <x v="1"/>
    <x v="2"/>
    <x v="578"/>
    <n v="974147260"/>
    <d v="2021-06-08T00:00:00"/>
    <n v="677"/>
    <n v="109.28"/>
    <n v="35.840000000000003"/>
    <n v="73982.559999999998"/>
    <n v="24263.68"/>
    <n v="49718.879999999997"/>
  </r>
  <r>
    <x v="1"/>
    <x v="162"/>
    <x v="7"/>
    <x v="1"/>
    <x v="3"/>
    <x v="1501"/>
    <n v="381524550"/>
    <d v="2021-02-25T00:00:00"/>
    <n v="448"/>
    <n v="437.2"/>
    <n v="263.33"/>
    <n v="195865.60000000001"/>
    <n v="117971.84"/>
    <n v="77893.759999999995"/>
  </r>
  <r>
    <x v="1"/>
    <x v="32"/>
    <x v="9"/>
    <x v="0"/>
    <x v="2"/>
    <x v="1294"/>
    <n v="257757127"/>
    <d v="2021-07-06T00:00:00"/>
    <n v="4917"/>
    <n v="9.33"/>
    <n v="6.92"/>
    <n v="45875.61"/>
    <n v="34025.64"/>
    <n v="11849.97"/>
  </r>
  <r>
    <x v="1"/>
    <x v="75"/>
    <x v="0"/>
    <x v="0"/>
    <x v="1"/>
    <x v="1502"/>
    <n v="206018817"/>
    <d v="2017-07-08T00:00:00"/>
    <n v="4401"/>
    <n v="255.28"/>
    <n v="159.41999999999999"/>
    <n v="1123487.28"/>
    <n v="701607.42"/>
    <n v="421879.86"/>
  </r>
  <r>
    <x v="1"/>
    <x v="98"/>
    <x v="10"/>
    <x v="1"/>
    <x v="3"/>
    <x v="1503"/>
    <n v="349795949"/>
    <d v="2020-02-26T00:00:00"/>
    <n v="1249"/>
    <n v="154.06"/>
    <n v="90.93"/>
    <n v="192420.94"/>
    <n v="113571.57"/>
    <n v="78849.37"/>
  </r>
  <r>
    <x v="3"/>
    <x v="5"/>
    <x v="2"/>
    <x v="1"/>
    <x v="2"/>
    <x v="547"/>
    <n v="882887351"/>
    <d v="2019-12-06T00:00:00"/>
    <n v="4842"/>
    <n v="47.45"/>
    <n v="31.79"/>
    <n v="229752.9"/>
    <n v="153927.18"/>
    <n v="75825.72"/>
  </r>
  <r>
    <x v="1"/>
    <x v="41"/>
    <x v="6"/>
    <x v="0"/>
    <x v="3"/>
    <x v="514"/>
    <n v="719404351"/>
    <d v="2021-01-10T00:00:00"/>
    <n v="6589"/>
    <n v="651.21"/>
    <n v="524.96"/>
    <n v="4290822.6900000004"/>
    <n v="3458961.44"/>
    <n v="831861.25"/>
  </r>
  <r>
    <x v="1"/>
    <x v="179"/>
    <x v="4"/>
    <x v="1"/>
    <x v="2"/>
    <x v="1024"/>
    <n v="643770778"/>
    <d v="2015-07-31T00:00:00"/>
    <n v="4934"/>
    <n v="81.73"/>
    <n v="56.67"/>
    <n v="403255.82"/>
    <n v="279609.78000000003"/>
    <n v="123646.04"/>
  </r>
  <r>
    <x v="3"/>
    <x v="5"/>
    <x v="5"/>
    <x v="0"/>
    <x v="1"/>
    <x v="32"/>
    <n v="160722959"/>
    <d v="2020-04-05T00:00:00"/>
    <n v="350"/>
    <n v="109.28"/>
    <n v="35.840000000000003"/>
    <n v="38248"/>
    <n v="12544"/>
    <n v="25704"/>
  </r>
  <r>
    <x v="1"/>
    <x v="93"/>
    <x v="8"/>
    <x v="1"/>
    <x v="1"/>
    <x v="1187"/>
    <n v="645309722"/>
    <d v="2016-11-06T00:00:00"/>
    <n v="342"/>
    <n v="421.89"/>
    <n v="364.69"/>
    <n v="144286.38"/>
    <n v="124723.98"/>
    <n v="19562.400000000001"/>
  </r>
  <r>
    <x v="1"/>
    <x v="32"/>
    <x v="7"/>
    <x v="1"/>
    <x v="1"/>
    <x v="1390"/>
    <n v="392892396"/>
    <d v="2015-05-14T00:00:00"/>
    <n v="4446"/>
    <n v="437.2"/>
    <n v="263.33"/>
    <n v="1943791.2"/>
    <n v="1170765.18"/>
    <n v="773026.02"/>
  </r>
  <r>
    <x v="1"/>
    <x v="81"/>
    <x v="3"/>
    <x v="1"/>
    <x v="0"/>
    <x v="1504"/>
    <n v="469144809"/>
    <d v="2019-08-24T00:00:00"/>
    <n v="9229"/>
    <n v="205.7"/>
    <n v="117.11"/>
    <n v="1898405.3"/>
    <n v="1080808.19"/>
    <n v="817597.11"/>
  </r>
  <r>
    <x v="1"/>
    <x v="39"/>
    <x v="10"/>
    <x v="1"/>
    <x v="3"/>
    <x v="1505"/>
    <n v="660053288"/>
    <d v="2022-12-02T00:00:00"/>
    <n v="3291"/>
    <n v="154.06"/>
    <n v="90.93"/>
    <n v="507011.46"/>
    <n v="299250.63"/>
    <n v="207760.83"/>
  </r>
  <r>
    <x v="1"/>
    <x v="89"/>
    <x v="7"/>
    <x v="0"/>
    <x v="2"/>
    <x v="1506"/>
    <n v="821916663"/>
    <d v="2021-08-26T00:00:00"/>
    <n v="2260"/>
    <n v="437.2"/>
    <n v="263.33"/>
    <n v="988072"/>
    <n v="595125.80000000005"/>
    <n v="392946.2"/>
  </r>
  <r>
    <x v="0"/>
    <x v="146"/>
    <x v="4"/>
    <x v="0"/>
    <x v="0"/>
    <x v="1413"/>
    <n v="431346261"/>
    <d v="2019-04-09T00:00:00"/>
    <n v="3799"/>
    <n v="81.73"/>
    <n v="56.67"/>
    <n v="310492.27"/>
    <n v="215289.33"/>
    <n v="95202.94"/>
  </r>
  <r>
    <x v="1"/>
    <x v="16"/>
    <x v="11"/>
    <x v="1"/>
    <x v="0"/>
    <x v="1507"/>
    <n v="835265910"/>
    <d v="2022-10-01T00:00:00"/>
    <n v="2599"/>
    <n v="668.27"/>
    <n v="502.54"/>
    <n v="1736833.73"/>
    <n v="1306101.46"/>
    <n v="430732.27"/>
  </r>
  <r>
    <x v="0"/>
    <x v="118"/>
    <x v="7"/>
    <x v="0"/>
    <x v="1"/>
    <x v="61"/>
    <n v="300911939"/>
    <d v="2015-04-19T00:00:00"/>
    <n v="5384"/>
    <n v="437.2"/>
    <n v="263.33"/>
    <n v="2353884.7999999998"/>
    <n v="1417768.72"/>
    <n v="936116.08"/>
  </r>
  <r>
    <x v="2"/>
    <x v="144"/>
    <x v="3"/>
    <x v="1"/>
    <x v="3"/>
    <x v="324"/>
    <n v="765833175"/>
    <d v="2020-10-12T00:00:00"/>
    <n v="5910"/>
    <n v="205.7"/>
    <n v="117.11"/>
    <n v="1215687"/>
    <n v="692120.1"/>
    <n v="523566.9"/>
  </r>
  <r>
    <x v="2"/>
    <x v="83"/>
    <x v="0"/>
    <x v="1"/>
    <x v="1"/>
    <x v="1508"/>
    <n v="187890946"/>
    <d v="2020-06-26T00:00:00"/>
    <n v="9961"/>
    <n v="255.28"/>
    <n v="159.41999999999999"/>
    <n v="2542844.08"/>
    <n v="1587982.62"/>
    <n v="954861.46"/>
  </r>
  <r>
    <x v="1"/>
    <x v="140"/>
    <x v="11"/>
    <x v="0"/>
    <x v="2"/>
    <x v="849"/>
    <n v="195259082"/>
    <d v="2019-10-11T00:00:00"/>
    <n v="356"/>
    <n v="668.27"/>
    <n v="502.54"/>
    <n v="237904.12"/>
    <n v="178904.24"/>
    <n v="58999.88"/>
  </r>
  <r>
    <x v="6"/>
    <x v="103"/>
    <x v="4"/>
    <x v="1"/>
    <x v="3"/>
    <x v="659"/>
    <n v="236423909"/>
    <d v="2016-12-28T00:00:00"/>
    <n v="1943"/>
    <n v="81.73"/>
    <n v="56.67"/>
    <n v="158801.39000000001"/>
    <n v="110109.81"/>
    <n v="48691.58"/>
  </r>
  <r>
    <x v="1"/>
    <x v="47"/>
    <x v="8"/>
    <x v="1"/>
    <x v="3"/>
    <x v="382"/>
    <n v="730184257"/>
    <d v="2021-12-28T00:00:00"/>
    <n v="6603"/>
    <n v="421.89"/>
    <n v="364.69"/>
    <n v="2785739.67"/>
    <n v="2408048.0699999998"/>
    <n v="377691.6"/>
  </r>
  <r>
    <x v="1"/>
    <x v="92"/>
    <x v="8"/>
    <x v="0"/>
    <x v="0"/>
    <x v="1508"/>
    <n v="815651452"/>
    <d v="2020-06-17T00:00:00"/>
    <n v="8245"/>
    <n v="421.89"/>
    <n v="364.69"/>
    <n v="3478483.05"/>
    <n v="3006869.05"/>
    <n v="471614"/>
  </r>
  <r>
    <x v="2"/>
    <x v="3"/>
    <x v="9"/>
    <x v="0"/>
    <x v="1"/>
    <x v="1509"/>
    <n v="602249324"/>
    <d v="2018-08-10T00:00:00"/>
    <n v="7813"/>
    <n v="9.33"/>
    <n v="6.92"/>
    <n v="72895.289999999994"/>
    <n v="54065.96"/>
    <n v="18829.330000000002"/>
  </r>
  <r>
    <x v="1"/>
    <x v="101"/>
    <x v="1"/>
    <x v="1"/>
    <x v="3"/>
    <x v="745"/>
    <n v="719714200"/>
    <d v="2015-03-06T00:00:00"/>
    <n v="8280"/>
    <n v="152.58000000000001"/>
    <n v="97.44"/>
    <n v="1263362.3999999999"/>
    <n v="806803.2"/>
    <n v="456559.2"/>
  </r>
  <r>
    <x v="0"/>
    <x v="172"/>
    <x v="4"/>
    <x v="0"/>
    <x v="3"/>
    <x v="1510"/>
    <n v="968094909"/>
    <d v="2016-01-07T00:00:00"/>
    <n v="9652"/>
    <n v="81.73"/>
    <n v="56.67"/>
    <n v="788857.96"/>
    <n v="546978.84"/>
    <n v="241879.12"/>
  </r>
  <r>
    <x v="4"/>
    <x v="143"/>
    <x v="6"/>
    <x v="1"/>
    <x v="3"/>
    <x v="1508"/>
    <n v="767752778"/>
    <d v="2020-07-03T00:00:00"/>
    <n v="3963"/>
    <n v="651.21"/>
    <n v="524.96"/>
    <n v="2580745.23"/>
    <n v="2080416.48"/>
    <n v="500328.75"/>
  </r>
  <r>
    <x v="1"/>
    <x v="92"/>
    <x v="11"/>
    <x v="0"/>
    <x v="0"/>
    <x v="165"/>
    <n v="509361636"/>
    <d v="2020-05-28T00:00:00"/>
    <n v="282"/>
    <n v="668.27"/>
    <n v="502.54"/>
    <n v="188452.14"/>
    <n v="141716.28"/>
    <n v="46735.86"/>
  </r>
  <r>
    <x v="1"/>
    <x v="117"/>
    <x v="0"/>
    <x v="1"/>
    <x v="2"/>
    <x v="1511"/>
    <n v="203907811"/>
    <d v="2016-09-26T00:00:00"/>
    <n v="9707"/>
    <n v="255.28"/>
    <n v="159.41999999999999"/>
    <n v="2478002.96"/>
    <n v="1547489.94"/>
    <n v="930513.02"/>
  </r>
  <r>
    <x v="3"/>
    <x v="11"/>
    <x v="4"/>
    <x v="1"/>
    <x v="0"/>
    <x v="1512"/>
    <n v="832690131"/>
    <d v="2016-09-29T00:00:00"/>
    <n v="369"/>
    <n v="81.73"/>
    <n v="56.67"/>
    <n v="30158.37"/>
    <n v="20911.23"/>
    <n v="9247.14"/>
  </r>
  <r>
    <x v="2"/>
    <x v="83"/>
    <x v="0"/>
    <x v="1"/>
    <x v="1"/>
    <x v="372"/>
    <n v="297319924"/>
    <d v="2021-10-18T00:00:00"/>
    <n v="2428"/>
    <n v="255.28"/>
    <n v="159.41999999999999"/>
    <n v="619819.84"/>
    <n v="387071.76"/>
    <n v="232748.08"/>
  </r>
  <r>
    <x v="1"/>
    <x v="97"/>
    <x v="3"/>
    <x v="1"/>
    <x v="3"/>
    <x v="1194"/>
    <n v="169721019"/>
    <d v="2019-12-03T00:00:00"/>
    <n v="3076"/>
    <n v="205.7"/>
    <n v="117.11"/>
    <n v="632733.19999999995"/>
    <n v="360230.36"/>
    <n v="272502.84000000003"/>
  </r>
  <r>
    <x v="4"/>
    <x v="158"/>
    <x v="6"/>
    <x v="1"/>
    <x v="2"/>
    <x v="130"/>
    <n v="742129743"/>
    <d v="2019-07-19T00:00:00"/>
    <n v="1537"/>
    <n v="651.21"/>
    <n v="524.96"/>
    <n v="1000909.77"/>
    <n v="806863.52"/>
    <n v="194046.25"/>
  </r>
  <r>
    <x v="4"/>
    <x v="160"/>
    <x v="5"/>
    <x v="1"/>
    <x v="1"/>
    <x v="1513"/>
    <n v="577094924"/>
    <d v="2019-05-04T00:00:00"/>
    <n v="4067"/>
    <n v="109.28"/>
    <n v="35.840000000000003"/>
    <n v="444441.76"/>
    <n v="145761.28"/>
    <n v="298680.48"/>
  </r>
  <r>
    <x v="0"/>
    <x v="69"/>
    <x v="10"/>
    <x v="0"/>
    <x v="1"/>
    <x v="725"/>
    <n v="557477891"/>
    <d v="2017-03-19T00:00:00"/>
    <n v="8951"/>
    <n v="154.06"/>
    <n v="90.93"/>
    <n v="1378991.06"/>
    <n v="813914.43"/>
    <n v="565076.63"/>
  </r>
  <r>
    <x v="1"/>
    <x v="100"/>
    <x v="5"/>
    <x v="0"/>
    <x v="0"/>
    <x v="713"/>
    <n v="736452472"/>
    <d v="2021-03-07T00:00:00"/>
    <n v="1507"/>
    <n v="109.28"/>
    <n v="35.840000000000003"/>
    <n v="164684.96"/>
    <n v="54010.879999999997"/>
    <n v="110674.08"/>
  </r>
  <r>
    <x v="0"/>
    <x v="13"/>
    <x v="9"/>
    <x v="1"/>
    <x v="0"/>
    <x v="1514"/>
    <n v="787504994"/>
    <d v="2020-05-12T00:00:00"/>
    <n v="9083"/>
    <n v="9.33"/>
    <n v="6.92"/>
    <n v="84744.39"/>
    <n v="62854.36"/>
    <n v="21890.03"/>
  </r>
  <r>
    <x v="3"/>
    <x v="10"/>
    <x v="9"/>
    <x v="0"/>
    <x v="1"/>
    <x v="591"/>
    <n v="454434287"/>
    <d v="2020-10-31T00:00:00"/>
    <n v="6059"/>
    <n v="9.33"/>
    <n v="6.92"/>
    <n v="56530.47"/>
    <n v="41928.28"/>
    <n v="14602.19"/>
  </r>
  <r>
    <x v="1"/>
    <x v="174"/>
    <x v="11"/>
    <x v="0"/>
    <x v="1"/>
    <x v="1515"/>
    <n v="901351678"/>
    <d v="2020-12-04T00:00:00"/>
    <n v="8846"/>
    <n v="668.27"/>
    <n v="502.54"/>
    <n v="5911516.4199999999"/>
    <n v="4445468.84"/>
    <n v="1466047.58"/>
  </r>
  <r>
    <x v="2"/>
    <x v="37"/>
    <x v="2"/>
    <x v="0"/>
    <x v="2"/>
    <x v="1516"/>
    <n v="662680995"/>
    <d v="2022-10-10T00:00:00"/>
    <n v="888"/>
    <n v="47.45"/>
    <n v="31.79"/>
    <n v="42135.6"/>
    <n v="28229.52"/>
    <n v="13906.08"/>
  </r>
  <r>
    <x v="1"/>
    <x v="85"/>
    <x v="5"/>
    <x v="0"/>
    <x v="1"/>
    <x v="1517"/>
    <n v="593158566"/>
    <d v="2020-06-25T00:00:00"/>
    <n v="7656"/>
    <n v="109.28"/>
    <n v="35.840000000000003"/>
    <n v="836647.68"/>
    <n v="274391.03999999998"/>
    <n v="562256.64000000001"/>
  </r>
  <r>
    <x v="1"/>
    <x v="67"/>
    <x v="10"/>
    <x v="1"/>
    <x v="1"/>
    <x v="489"/>
    <n v="717833220"/>
    <d v="2018-04-03T00:00:00"/>
    <n v="1657"/>
    <n v="154.06"/>
    <n v="90.93"/>
    <n v="255277.42"/>
    <n v="150671.01"/>
    <n v="104606.41"/>
  </r>
  <r>
    <x v="1"/>
    <x v="43"/>
    <x v="10"/>
    <x v="0"/>
    <x v="3"/>
    <x v="1431"/>
    <n v="682066285"/>
    <d v="2019-07-13T00:00:00"/>
    <n v="7426"/>
    <n v="154.06"/>
    <n v="90.93"/>
    <n v="1144049.56"/>
    <n v="675246.18"/>
    <n v="468803.38"/>
  </r>
  <r>
    <x v="1"/>
    <x v="177"/>
    <x v="5"/>
    <x v="0"/>
    <x v="0"/>
    <x v="1368"/>
    <n v="201531589"/>
    <d v="2021-01-09T00:00:00"/>
    <n v="6530"/>
    <n v="109.28"/>
    <n v="35.840000000000003"/>
    <n v="713598.4"/>
    <n v="234035.20000000001"/>
    <n v="479563.2"/>
  </r>
  <r>
    <x v="1"/>
    <x v="140"/>
    <x v="3"/>
    <x v="0"/>
    <x v="3"/>
    <x v="747"/>
    <n v="412215459"/>
    <d v="2019-01-31T00:00:00"/>
    <n v="2569"/>
    <n v="205.7"/>
    <n v="117.11"/>
    <n v="528443.30000000005"/>
    <n v="300855.59000000003"/>
    <n v="227587.71"/>
  </r>
  <r>
    <x v="2"/>
    <x v="51"/>
    <x v="7"/>
    <x v="1"/>
    <x v="2"/>
    <x v="1518"/>
    <n v="720416724"/>
    <d v="2017-03-12T00:00:00"/>
    <n v="6173"/>
    <n v="437.2"/>
    <n v="263.33"/>
    <n v="2698835.6"/>
    <n v="1625536.09"/>
    <n v="1073299.51"/>
  </r>
  <r>
    <x v="1"/>
    <x v="7"/>
    <x v="6"/>
    <x v="1"/>
    <x v="1"/>
    <x v="166"/>
    <n v="152746713"/>
    <d v="2022-05-08T00:00:00"/>
    <n v="2"/>
    <n v="651.21"/>
    <n v="524.96"/>
    <n v="1302.42"/>
    <n v="1049.92"/>
    <n v="252.5"/>
  </r>
  <r>
    <x v="1"/>
    <x v="62"/>
    <x v="6"/>
    <x v="1"/>
    <x v="0"/>
    <x v="1519"/>
    <n v="506129252"/>
    <d v="2018-05-18T00:00:00"/>
    <n v="3748"/>
    <n v="651.21"/>
    <n v="524.96"/>
    <n v="2440735.08"/>
    <n v="1967550.08"/>
    <n v="473185"/>
  </r>
  <r>
    <x v="3"/>
    <x v="133"/>
    <x v="8"/>
    <x v="0"/>
    <x v="3"/>
    <x v="1520"/>
    <n v="497800672"/>
    <d v="2019-10-06T00:00:00"/>
    <n v="9136"/>
    <n v="421.89"/>
    <n v="364.69"/>
    <n v="3854387.04"/>
    <n v="3331807.84"/>
    <n v="522579.20000000001"/>
  </r>
  <r>
    <x v="1"/>
    <x v="142"/>
    <x v="3"/>
    <x v="0"/>
    <x v="0"/>
    <x v="1521"/>
    <n v="715309798"/>
    <d v="2019-02-10T00:00:00"/>
    <n v="4920"/>
    <n v="205.7"/>
    <n v="117.11"/>
    <n v="1012044"/>
    <n v="576181.19999999995"/>
    <n v="435862.8"/>
  </r>
  <r>
    <x v="1"/>
    <x v="168"/>
    <x v="9"/>
    <x v="0"/>
    <x v="2"/>
    <x v="1522"/>
    <n v="466517961"/>
    <d v="2022-09-07T00:00:00"/>
    <n v="1886"/>
    <n v="9.33"/>
    <n v="6.92"/>
    <n v="17596.38"/>
    <n v="13051.12"/>
    <n v="4545.26"/>
  </r>
  <r>
    <x v="3"/>
    <x v="57"/>
    <x v="9"/>
    <x v="0"/>
    <x v="1"/>
    <x v="1523"/>
    <n v="929598987"/>
    <d v="2017-01-03T00:00:00"/>
    <n v="7853"/>
    <n v="9.33"/>
    <n v="6.92"/>
    <n v="73268.490000000005"/>
    <n v="54342.76"/>
    <n v="18925.73"/>
  </r>
  <r>
    <x v="3"/>
    <x v="94"/>
    <x v="9"/>
    <x v="0"/>
    <x v="2"/>
    <x v="336"/>
    <n v="203039205"/>
    <d v="2019-05-29T00:00:00"/>
    <n v="2667"/>
    <n v="9.33"/>
    <n v="6.92"/>
    <n v="24883.11"/>
    <n v="18455.64"/>
    <n v="6427.47"/>
  </r>
  <r>
    <x v="1"/>
    <x v="53"/>
    <x v="7"/>
    <x v="0"/>
    <x v="1"/>
    <x v="1524"/>
    <n v="955637443"/>
    <d v="2016-08-09T00:00:00"/>
    <n v="3210"/>
    <n v="437.2"/>
    <n v="263.33"/>
    <n v="1403412"/>
    <n v="845289.3"/>
    <n v="558122.69999999995"/>
  </r>
  <r>
    <x v="1"/>
    <x v="34"/>
    <x v="2"/>
    <x v="0"/>
    <x v="2"/>
    <x v="1525"/>
    <n v="976505029"/>
    <d v="2019-07-27T00:00:00"/>
    <n v="8393"/>
    <n v="47.45"/>
    <n v="31.79"/>
    <n v="398247.85"/>
    <n v="266813.46999999997"/>
    <n v="131434.38"/>
  </r>
  <r>
    <x v="1"/>
    <x v="66"/>
    <x v="8"/>
    <x v="1"/>
    <x v="1"/>
    <x v="1410"/>
    <n v="825065791"/>
    <d v="2021-08-28T00:00:00"/>
    <n v="4157"/>
    <n v="421.89"/>
    <n v="364.69"/>
    <n v="1753796.73"/>
    <n v="1516016.33"/>
    <n v="237780.4"/>
  </r>
  <r>
    <x v="1"/>
    <x v="175"/>
    <x v="8"/>
    <x v="1"/>
    <x v="0"/>
    <x v="479"/>
    <n v="681056058"/>
    <d v="2021-08-11T00:00:00"/>
    <n v="8477"/>
    <n v="421.89"/>
    <n v="364.69"/>
    <n v="3576361.53"/>
    <n v="3091477.13"/>
    <n v="484884.4"/>
  </r>
  <r>
    <x v="4"/>
    <x v="176"/>
    <x v="5"/>
    <x v="0"/>
    <x v="2"/>
    <x v="1526"/>
    <n v="794524657"/>
    <d v="2021-09-13T00:00:00"/>
    <n v="6357"/>
    <n v="109.28"/>
    <n v="35.840000000000003"/>
    <n v="694692.96"/>
    <n v="227834.88"/>
    <n v="466858.08"/>
  </r>
  <r>
    <x v="1"/>
    <x v="162"/>
    <x v="5"/>
    <x v="1"/>
    <x v="3"/>
    <x v="105"/>
    <n v="135832917"/>
    <d v="2022-09-27T00:00:00"/>
    <n v="4834"/>
    <n v="109.28"/>
    <n v="35.840000000000003"/>
    <n v="528259.52"/>
    <n v="173250.56"/>
    <n v="355008.96"/>
  </r>
  <r>
    <x v="1"/>
    <x v="98"/>
    <x v="9"/>
    <x v="1"/>
    <x v="0"/>
    <x v="1267"/>
    <n v="445654666"/>
    <d v="2020-10-11T00:00:00"/>
    <n v="7974"/>
    <n v="9.33"/>
    <n v="6.92"/>
    <n v="74397.42"/>
    <n v="55180.08"/>
    <n v="19217.34"/>
  </r>
  <r>
    <x v="1"/>
    <x v="153"/>
    <x v="6"/>
    <x v="0"/>
    <x v="2"/>
    <x v="513"/>
    <n v="384976232"/>
    <d v="2015-04-03T00:00:00"/>
    <n v="1877"/>
    <n v="651.21"/>
    <n v="524.96"/>
    <n v="1222321.17"/>
    <n v="985349.92"/>
    <n v="236971.25"/>
  </r>
  <r>
    <x v="4"/>
    <x v="143"/>
    <x v="0"/>
    <x v="1"/>
    <x v="1"/>
    <x v="1527"/>
    <n v="485096442"/>
    <d v="2020-11-09T00:00:00"/>
    <n v="9672"/>
    <n v="255.28"/>
    <n v="159.41999999999999"/>
    <n v="2469068.16"/>
    <n v="1541910.24"/>
    <n v="927157.92"/>
  </r>
  <r>
    <x v="3"/>
    <x v="15"/>
    <x v="2"/>
    <x v="1"/>
    <x v="3"/>
    <x v="1528"/>
    <n v="897626626"/>
    <d v="2016-08-27T00:00:00"/>
    <n v="6521"/>
    <n v="47.45"/>
    <n v="31.79"/>
    <n v="309421.45"/>
    <n v="207302.59"/>
    <n v="102118.86"/>
  </r>
  <r>
    <x v="2"/>
    <x v="51"/>
    <x v="5"/>
    <x v="0"/>
    <x v="3"/>
    <x v="1529"/>
    <n v="944490611"/>
    <d v="2021-12-22T00:00:00"/>
    <n v="4615"/>
    <n v="109.28"/>
    <n v="35.840000000000003"/>
    <n v="504327.2"/>
    <n v="165401.60000000001"/>
    <n v="338925.6"/>
  </r>
  <r>
    <x v="1"/>
    <x v="109"/>
    <x v="6"/>
    <x v="1"/>
    <x v="1"/>
    <x v="1530"/>
    <n v="467924726"/>
    <d v="2015-10-20T00:00:00"/>
    <n v="8179"/>
    <n v="651.21"/>
    <n v="524.96"/>
    <n v="5326246.59"/>
    <n v="4293647.84"/>
    <n v="1032598.75"/>
  </r>
  <r>
    <x v="1"/>
    <x v="140"/>
    <x v="3"/>
    <x v="1"/>
    <x v="2"/>
    <x v="1144"/>
    <n v="280477797"/>
    <d v="2021-10-24T00:00:00"/>
    <n v="8468"/>
    <n v="205.7"/>
    <n v="117.11"/>
    <n v="1741867.6"/>
    <n v="991687.48"/>
    <n v="750180.12"/>
  </r>
  <r>
    <x v="3"/>
    <x v="57"/>
    <x v="11"/>
    <x v="0"/>
    <x v="0"/>
    <x v="173"/>
    <n v="815011155"/>
    <d v="2015-06-26T00:00:00"/>
    <n v="8767"/>
    <n v="668.27"/>
    <n v="502.54"/>
    <n v="5858723.0899999999"/>
    <n v="4405768.18"/>
    <n v="1452954.91"/>
  </r>
  <r>
    <x v="1"/>
    <x v="17"/>
    <x v="9"/>
    <x v="0"/>
    <x v="2"/>
    <x v="1393"/>
    <n v="774698626"/>
    <d v="2016-04-07T00:00:00"/>
    <n v="9394"/>
    <n v="9.33"/>
    <n v="6.92"/>
    <n v="87646.02"/>
    <n v="65006.48"/>
    <n v="22639.54"/>
  </r>
  <r>
    <x v="3"/>
    <x v="124"/>
    <x v="8"/>
    <x v="0"/>
    <x v="3"/>
    <x v="1262"/>
    <n v="283026540"/>
    <d v="2020-09-13T00:00:00"/>
    <n v="2697"/>
    <n v="421.89"/>
    <n v="364.69"/>
    <n v="1137837.33"/>
    <n v="983568.93"/>
    <n v="154268.4"/>
  </r>
  <r>
    <x v="0"/>
    <x v="122"/>
    <x v="10"/>
    <x v="0"/>
    <x v="1"/>
    <x v="1531"/>
    <n v="433793723"/>
    <d v="2015-08-04T00:00:00"/>
    <n v="8057"/>
    <n v="154.06"/>
    <n v="90.93"/>
    <n v="1241261.42"/>
    <n v="732623.01"/>
    <n v="508638.41"/>
  </r>
  <r>
    <x v="3"/>
    <x v="60"/>
    <x v="9"/>
    <x v="1"/>
    <x v="1"/>
    <x v="674"/>
    <n v="141111505"/>
    <d v="2019-02-08T00:00:00"/>
    <n v="6885"/>
    <n v="9.33"/>
    <n v="6.92"/>
    <n v="64237.05"/>
    <n v="47644.2"/>
    <n v="16592.849999999999"/>
  </r>
  <r>
    <x v="2"/>
    <x v="112"/>
    <x v="0"/>
    <x v="1"/>
    <x v="2"/>
    <x v="1532"/>
    <n v="189403712"/>
    <d v="2017-04-03T00:00:00"/>
    <n v="7622"/>
    <n v="255.28"/>
    <n v="159.41999999999999"/>
    <n v="1945744.16"/>
    <n v="1215099.24"/>
    <n v="730644.92"/>
  </r>
  <r>
    <x v="3"/>
    <x v="94"/>
    <x v="0"/>
    <x v="0"/>
    <x v="0"/>
    <x v="1533"/>
    <n v="983406674"/>
    <d v="2020-11-03T00:00:00"/>
    <n v="743"/>
    <n v="255.28"/>
    <n v="159.41999999999999"/>
    <n v="189673.04"/>
    <n v="118449.06"/>
    <n v="71223.98"/>
  </r>
  <r>
    <x v="4"/>
    <x v="158"/>
    <x v="1"/>
    <x v="0"/>
    <x v="1"/>
    <x v="1190"/>
    <n v="298169219"/>
    <d v="2015-08-26T00:00:00"/>
    <n v="3753"/>
    <n v="152.58000000000001"/>
    <n v="97.44"/>
    <n v="572632.74"/>
    <n v="365692.32"/>
    <n v="206940.42"/>
  </r>
  <r>
    <x v="0"/>
    <x v="72"/>
    <x v="5"/>
    <x v="0"/>
    <x v="3"/>
    <x v="1534"/>
    <n v="929052674"/>
    <d v="2021-09-12T00:00:00"/>
    <n v="6187"/>
    <n v="109.28"/>
    <n v="35.840000000000003"/>
    <n v="676115.36"/>
    <n v="221742.07999999999"/>
    <n v="454373.28"/>
  </r>
  <r>
    <x v="1"/>
    <x v="183"/>
    <x v="7"/>
    <x v="0"/>
    <x v="3"/>
    <x v="78"/>
    <n v="341730868"/>
    <d v="2018-05-24T00:00:00"/>
    <n v="4613"/>
    <n v="437.2"/>
    <n v="263.33"/>
    <n v="2016803.6"/>
    <n v="1214741.29"/>
    <n v="802062.31"/>
  </r>
  <r>
    <x v="1"/>
    <x v="70"/>
    <x v="7"/>
    <x v="0"/>
    <x v="0"/>
    <x v="527"/>
    <n v="122190129"/>
    <d v="2015-05-23T00:00:00"/>
    <n v="7629"/>
    <n v="437.2"/>
    <n v="263.33"/>
    <n v="3335398.8"/>
    <n v="2008944.57"/>
    <n v="1326454.23"/>
  </r>
  <r>
    <x v="4"/>
    <x v="115"/>
    <x v="2"/>
    <x v="1"/>
    <x v="0"/>
    <x v="854"/>
    <n v="126729285"/>
    <d v="2021-06-13T00:00:00"/>
    <n v="867"/>
    <n v="47.45"/>
    <n v="31.79"/>
    <n v="41139.15"/>
    <n v="27561.93"/>
    <n v="13577.22"/>
  </r>
  <r>
    <x v="1"/>
    <x v="117"/>
    <x v="8"/>
    <x v="1"/>
    <x v="2"/>
    <x v="796"/>
    <n v="731959664"/>
    <d v="2015-04-13T00:00:00"/>
    <n v="1985"/>
    <n v="421.89"/>
    <n v="364.69"/>
    <n v="837451.65"/>
    <n v="723909.65"/>
    <n v="113542"/>
  </r>
  <r>
    <x v="0"/>
    <x v="76"/>
    <x v="0"/>
    <x v="1"/>
    <x v="0"/>
    <x v="1066"/>
    <n v="584805095"/>
    <d v="2018-04-14T00:00:00"/>
    <n v="5678"/>
    <n v="255.28"/>
    <n v="159.41999999999999"/>
    <n v="1449479.84"/>
    <n v="905186.76"/>
    <n v="544293.07999999996"/>
  </r>
  <r>
    <x v="1"/>
    <x v="80"/>
    <x v="3"/>
    <x v="0"/>
    <x v="0"/>
    <x v="1535"/>
    <n v="652501904"/>
    <d v="2020-03-25T00:00:00"/>
    <n v="8668"/>
    <n v="205.7"/>
    <n v="117.11"/>
    <n v="1783007.6"/>
    <n v="1015109.48"/>
    <n v="767898.12"/>
  </r>
  <r>
    <x v="1"/>
    <x v="177"/>
    <x v="1"/>
    <x v="0"/>
    <x v="0"/>
    <x v="1536"/>
    <n v="172598922"/>
    <d v="2017-04-18T00:00:00"/>
    <n v="4711"/>
    <n v="152.58000000000001"/>
    <n v="97.44"/>
    <n v="718804.38"/>
    <n v="459039.84"/>
    <n v="259764.54"/>
  </r>
  <r>
    <x v="3"/>
    <x v="184"/>
    <x v="5"/>
    <x v="0"/>
    <x v="2"/>
    <x v="145"/>
    <n v="702957475"/>
    <d v="2016-06-16T00:00:00"/>
    <n v="9593"/>
    <n v="109.28"/>
    <n v="35.840000000000003"/>
    <n v="1048323.04"/>
    <n v="343813.12"/>
    <n v="704509.92"/>
  </r>
  <r>
    <x v="3"/>
    <x v="10"/>
    <x v="11"/>
    <x v="0"/>
    <x v="3"/>
    <x v="67"/>
    <n v="271751391"/>
    <d v="2016-07-09T00:00:00"/>
    <n v="6130"/>
    <n v="668.27"/>
    <n v="502.54"/>
    <n v="4096495.1"/>
    <n v="3080570.2"/>
    <n v="1015924.9"/>
  </r>
  <r>
    <x v="0"/>
    <x v="172"/>
    <x v="3"/>
    <x v="0"/>
    <x v="2"/>
    <x v="645"/>
    <n v="127467000"/>
    <d v="2022-02-07T00:00:00"/>
    <n v="9173"/>
    <n v="205.7"/>
    <n v="117.11"/>
    <n v="1886886.1"/>
    <n v="1074250.03"/>
    <n v="812636.07"/>
  </r>
  <r>
    <x v="1"/>
    <x v="17"/>
    <x v="11"/>
    <x v="0"/>
    <x v="0"/>
    <x v="1537"/>
    <n v="688903129"/>
    <d v="2017-07-02T00:00:00"/>
    <n v="600"/>
    <n v="668.27"/>
    <n v="502.54"/>
    <n v="400962"/>
    <n v="301524"/>
    <n v="99438"/>
  </r>
  <r>
    <x v="1"/>
    <x v="41"/>
    <x v="4"/>
    <x v="0"/>
    <x v="0"/>
    <x v="463"/>
    <n v="195171105"/>
    <d v="2018-09-04T00:00:00"/>
    <n v="4322"/>
    <n v="81.73"/>
    <n v="56.67"/>
    <n v="353237.06"/>
    <n v="244927.74"/>
    <n v="108309.32"/>
  </r>
  <r>
    <x v="2"/>
    <x v="155"/>
    <x v="8"/>
    <x v="0"/>
    <x v="2"/>
    <x v="1538"/>
    <n v="555694758"/>
    <d v="2020-07-24T00:00:00"/>
    <n v="1283"/>
    <n v="421.89"/>
    <n v="364.69"/>
    <n v="541284.87"/>
    <n v="467897.27"/>
    <n v="73387.600000000006"/>
  </r>
  <r>
    <x v="6"/>
    <x v="171"/>
    <x v="6"/>
    <x v="0"/>
    <x v="1"/>
    <x v="1539"/>
    <n v="600210416"/>
    <d v="2015-11-23T00:00:00"/>
    <n v="4455"/>
    <n v="651.21"/>
    <n v="524.96"/>
    <n v="2901140.55"/>
    <n v="2338696.7999999998"/>
    <n v="562443.75"/>
  </r>
  <r>
    <x v="1"/>
    <x v="167"/>
    <x v="11"/>
    <x v="1"/>
    <x v="1"/>
    <x v="1345"/>
    <n v="128766906"/>
    <d v="2021-03-28T00:00:00"/>
    <n v="3844"/>
    <n v="668.27"/>
    <n v="502.54"/>
    <n v="2568829.88"/>
    <n v="1931763.76"/>
    <n v="637066.12"/>
  </r>
  <r>
    <x v="1"/>
    <x v="44"/>
    <x v="10"/>
    <x v="1"/>
    <x v="2"/>
    <x v="1312"/>
    <n v="361725556"/>
    <d v="2016-07-18T00:00:00"/>
    <n v="1485"/>
    <n v="154.06"/>
    <n v="90.93"/>
    <n v="228779.1"/>
    <n v="135031.04999999999"/>
    <n v="93748.05"/>
  </r>
  <r>
    <x v="1"/>
    <x v="93"/>
    <x v="4"/>
    <x v="0"/>
    <x v="1"/>
    <x v="1355"/>
    <n v="789760196"/>
    <d v="2017-01-02T00:00:00"/>
    <n v="6447"/>
    <n v="81.73"/>
    <n v="56.67"/>
    <n v="526913.31000000006"/>
    <n v="365351.49"/>
    <n v="161561.82"/>
  </r>
  <r>
    <x v="1"/>
    <x v="126"/>
    <x v="7"/>
    <x v="0"/>
    <x v="3"/>
    <x v="1540"/>
    <n v="523857152"/>
    <d v="2019-10-09T00:00:00"/>
    <n v="9827"/>
    <n v="437.2"/>
    <n v="263.33"/>
    <n v="4296364.4000000004"/>
    <n v="2587743.91"/>
    <n v="1708620.49"/>
  </r>
  <r>
    <x v="4"/>
    <x v="173"/>
    <x v="7"/>
    <x v="1"/>
    <x v="3"/>
    <x v="1541"/>
    <n v="545315253"/>
    <d v="2020-10-28T00:00:00"/>
    <n v="9756"/>
    <n v="437.2"/>
    <n v="263.33"/>
    <n v="4265323.2"/>
    <n v="2569047.48"/>
    <n v="1696275.72"/>
  </r>
  <r>
    <x v="2"/>
    <x v="37"/>
    <x v="7"/>
    <x v="1"/>
    <x v="2"/>
    <x v="1542"/>
    <n v="555745828"/>
    <d v="2019-12-10T00:00:00"/>
    <n v="6395"/>
    <n v="437.2"/>
    <n v="263.33"/>
    <n v="2795894"/>
    <n v="1683995.35"/>
    <n v="1111898.6499999999"/>
  </r>
  <r>
    <x v="1"/>
    <x v="159"/>
    <x v="7"/>
    <x v="0"/>
    <x v="1"/>
    <x v="1543"/>
    <n v="327072703"/>
    <d v="2019-11-16T00:00:00"/>
    <n v="6936"/>
    <n v="437.2"/>
    <n v="263.33"/>
    <n v="3032419.2"/>
    <n v="1826456.88"/>
    <n v="1205962.32"/>
  </r>
  <r>
    <x v="0"/>
    <x v="72"/>
    <x v="11"/>
    <x v="1"/>
    <x v="2"/>
    <x v="1544"/>
    <n v="151532208"/>
    <d v="2022-08-15T00:00:00"/>
    <n v="603"/>
    <n v="668.27"/>
    <n v="502.54"/>
    <n v="402966.81"/>
    <n v="303031.62"/>
    <n v="99935.19"/>
  </r>
  <r>
    <x v="2"/>
    <x v="125"/>
    <x v="9"/>
    <x v="1"/>
    <x v="3"/>
    <x v="39"/>
    <n v="391673171"/>
    <d v="2018-04-11T00:00:00"/>
    <n v="3650"/>
    <n v="9.33"/>
    <n v="6.92"/>
    <n v="34054.5"/>
    <n v="25258"/>
    <n v="8796.5"/>
  </r>
  <r>
    <x v="1"/>
    <x v="36"/>
    <x v="10"/>
    <x v="0"/>
    <x v="3"/>
    <x v="1545"/>
    <n v="130356919"/>
    <d v="2019-10-01T00:00:00"/>
    <n v="4364"/>
    <n v="154.06"/>
    <n v="90.93"/>
    <n v="672317.84"/>
    <n v="396818.52"/>
    <n v="275499.32"/>
  </r>
  <r>
    <x v="2"/>
    <x v="141"/>
    <x v="4"/>
    <x v="1"/>
    <x v="2"/>
    <x v="1210"/>
    <n v="320757281"/>
    <d v="2022-03-15T00:00:00"/>
    <n v="8062"/>
    <n v="81.73"/>
    <n v="56.67"/>
    <n v="658907.26"/>
    <n v="456873.54"/>
    <n v="202033.72"/>
  </r>
  <r>
    <x v="1"/>
    <x v="71"/>
    <x v="3"/>
    <x v="1"/>
    <x v="3"/>
    <x v="428"/>
    <n v="636360585"/>
    <d v="2019-03-08T00:00:00"/>
    <n v="2093"/>
    <n v="205.7"/>
    <n v="117.11"/>
    <n v="430530.1"/>
    <n v="245111.23"/>
    <n v="185418.87"/>
  </r>
  <r>
    <x v="2"/>
    <x v="107"/>
    <x v="7"/>
    <x v="0"/>
    <x v="1"/>
    <x v="1546"/>
    <n v="820965659"/>
    <d v="2018-08-18T00:00:00"/>
    <n v="837"/>
    <n v="437.2"/>
    <n v="263.33"/>
    <n v="365936.4"/>
    <n v="220407.21"/>
    <n v="145529.19"/>
  </r>
  <r>
    <x v="3"/>
    <x v="11"/>
    <x v="3"/>
    <x v="0"/>
    <x v="3"/>
    <x v="1547"/>
    <n v="238683831"/>
    <d v="2015-04-14T00:00:00"/>
    <n v="705"/>
    <n v="205.7"/>
    <n v="117.11"/>
    <n v="145018.5"/>
    <n v="82562.55"/>
    <n v="62455.95"/>
  </r>
  <r>
    <x v="1"/>
    <x v="168"/>
    <x v="2"/>
    <x v="0"/>
    <x v="0"/>
    <x v="83"/>
    <n v="123938930"/>
    <d v="2020-08-02T00:00:00"/>
    <n v="5138"/>
    <n v="47.45"/>
    <n v="31.79"/>
    <n v="243798.1"/>
    <n v="163337.01999999999"/>
    <n v="80461.08"/>
  </r>
  <r>
    <x v="1"/>
    <x v="111"/>
    <x v="4"/>
    <x v="0"/>
    <x v="1"/>
    <x v="1548"/>
    <n v="431467282"/>
    <d v="2019-05-04T00:00:00"/>
    <n v="9612"/>
    <n v="81.73"/>
    <n v="56.67"/>
    <n v="785588.76"/>
    <n v="544712.04"/>
    <n v="240876.72"/>
  </r>
  <r>
    <x v="1"/>
    <x v="145"/>
    <x v="9"/>
    <x v="1"/>
    <x v="0"/>
    <x v="1549"/>
    <n v="286317718"/>
    <d v="2019-04-30T00:00:00"/>
    <n v="6630"/>
    <n v="9.33"/>
    <n v="6.92"/>
    <n v="61857.9"/>
    <n v="45879.6"/>
    <n v="15978.3"/>
  </r>
  <r>
    <x v="0"/>
    <x v="146"/>
    <x v="8"/>
    <x v="1"/>
    <x v="3"/>
    <x v="1550"/>
    <n v="233851563"/>
    <d v="2022-02-21T00:00:00"/>
    <n v="729"/>
    <n v="421.89"/>
    <n v="364.69"/>
    <n v="307557.81"/>
    <n v="265859.01"/>
    <n v="41698.800000000003"/>
  </r>
  <r>
    <x v="1"/>
    <x v="128"/>
    <x v="6"/>
    <x v="1"/>
    <x v="2"/>
    <x v="1551"/>
    <n v="889742648"/>
    <d v="2020-01-16T00:00:00"/>
    <n v="3476"/>
    <n v="651.21"/>
    <n v="524.96"/>
    <n v="2263605.96"/>
    <n v="1824760.96"/>
    <n v="438845"/>
  </r>
  <r>
    <x v="2"/>
    <x v="38"/>
    <x v="8"/>
    <x v="0"/>
    <x v="1"/>
    <x v="290"/>
    <n v="689977300"/>
    <d v="2022-04-05T00:00:00"/>
    <n v="8471"/>
    <n v="421.89"/>
    <n v="364.69"/>
    <n v="3573830.19"/>
    <n v="3089288.99"/>
    <n v="484541.2"/>
  </r>
  <r>
    <x v="2"/>
    <x v="37"/>
    <x v="8"/>
    <x v="0"/>
    <x v="1"/>
    <x v="482"/>
    <n v="840854346"/>
    <d v="2017-04-08T00:00:00"/>
    <n v="6342"/>
    <n v="421.89"/>
    <n v="364.69"/>
    <n v="2675626.38"/>
    <n v="2312863.98"/>
    <n v="362762.4"/>
  </r>
  <r>
    <x v="2"/>
    <x v="121"/>
    <x v="2"/>
    <x v="0"/>
    <x v="1"/>
    <x v="1552"/>
    <n v="368985116"/>
    <d v="2020-10-11T00:00:00"/>
    <n v="9750"/>
    <n v="47.45"/>
    <n v="31.79"/>
    <n v="462637.5"/>
    <n v="309952.5"/>
    <n v="152685"/>
  </r>
  <r>
    <x v="1"/>
    <x v="183"/>
    <x v="10"/>
    <x v="0"/>
    <x v="3"/>
    <x v="1553"/>
    <n v="171293437"/>
    <d v="2022-08-12T00:00:00"/>
    <n v="8389"/>
    <n v="154.06"/>
    <n v="90.93"/>
    <n v="1292409.3400000001"/>
    <n v="762811.77"/>
    <n v="529597.56999999995"/>
  </r>
  <r>
    <x v="0"/>
    <x v="134"/>
    <x v="0"/>
    <x v="1"/>
    <x v="3"/>
    <x v="408"/>
    <n v="765015637"/>
    <d v="2022-11-01T00:00:00"/>
    <n v="3982"/>
    <n v="255.28"/>
    <n v="159.41999999999999"/>
    <n v="1016524.96"/>
    <n v="634810.43999999994"/>
    <n v="381714.52"/>
  </r>
  <r>
    <x v="1"/>
    <x v="128"/>
    <x v="10"/>
    <x v="0"/>
    <x v="0"/>
    <x v="1554"/>
    <n v="937700545"/>
    <d v="2022-04-30T00:00:00"/>
    <n v="5284"/>
    <n v="154.06"/>
    <n v="90.93"/>
    <n v="814053.04"/>
    <n v="480474.12"/>
    <n v="333578.92"/>
  </r>
  <r>
    <x v="4"/>
    <x v="173"/>
    <x v="4"/>
    <x v="1"/>
    <x v="3"/>
    <x v="1555"/>
    <n v="897209489"/>
    <d v="2018-12-07T00:00:00"/>
    <n v="3081"/>
    <n v="81.73"/>
    <n v="56.67"/>
    <n v="251810.13"/>
    <n v="174600.27"/>
    <n v="77209.86"/>
  </r>
  <r>
    <x v="0"/>
    <x v="69"/>
    <x v="2"/>
    <x v="0"/>
    <x v="3"/>
    <x v="1556"/>
    <n v="921716296"/>
    <d v="2020-04-25T00:00:00"/>
    <n v="5189"/>
    <n v="47.45"/>
    <n v="31.79"/>
    <n v="246218.05"/>
    <n v="164958.31"/>
    <n v="81259.740000000005"/>
  </r>
  <r>
    <x v="1"/>
    <x v="28"/>
    <x v="10"/>
    <x v="1"/>
    <x v="1"/>
    <x v="1557"/>
    <n v="909707295"/>
    <d v="2018-05-15T00:00:00"/>
    <n v="1459"/>
    <n v="154.06"/>
    <n v="90.93"/>
    <n v="224773.54"/>
    <n v="132666.87"/>
    <n v="92106.67"/>
  </r>
  <r>
    <x v="2"/>
    <x v="141"/>
    <x v="2"/>
    <x v="1"/>
    <x v="2"/>
    <x v="1558"/>
    <n v="829981315"/>
    <d v="2018-10-26T00:00:00"/>
    <n v="8770"/>
    <n v="47.45"/>
    <n v="31.79"/>
    <n v="416136.5"/>
    <n v="278798.3"/>
    <n v="137338.20000000001"/>
  </r>
  <r>
    <x v="1"/>
    <x v="150"/>
    <x v="4"/>
    <x v="0"/>
    <x v="0"/>
    <x v="1559"/>
    <n v="271649682"/>
    <d v="2015-12-04T00:00:00"/>
    <n v="6032"/>
    <n v="81.73"/>
    <n v="56.67"/>
    <n v="492995.36"/>
    <n v="341833.44"/>
    <n v="151161.92000000001"/>
  </r>
  <r>
    <x v="1"/>
    <x v="98"/>
    <x v="9"/>
    <x v="0"/>
    <x v="0"/>
    <x v="1560"/>
    <n v="694136226"/>
    <d v="2017-06-18T00:00:00"/>
    <n v="9189"/>
    <n v="9.33"/>
    <n v="6.92"/>
    <n v="85733.37"/>
    <n v="63587.88"/>
    <n v="22145.49"/>
  </r>
  <r>
    <x v="2"/>
    <x v="51"/>
    <x v="4"/>
    <x v="0"/>
    <x v="2"/>
    <x v="83"/>
    <n v="477177274"/>
    <d v="2020-08-09T00:00:00"/>
    <n v="6214"/>
    <n v="81.73"/>
    <n v="56.67"/>
    <n v="507870.22"/>
    <n v="352147.38"/>
    <n v="155722.84"/>
  </r>
  <r>
    <x v="1"/>
    <x v="108"/>
    <x v="6"/>
    <x v="1"/>
    <x v="1"/>
    <x v="1561"/>
    <n v="770821654"/>
    <d v="2018-08-19T00:00:00"/>
    <n v="2112"/>
    <n v="651.21"/>
    <n v="524.96"/>
    <n v="1375355.52"/>
    <n v="1108715.52"/>
    <n v="266640"/>
  </r>
  <r>
    <x v="1"/>
    <x v="98"/>
    <x v="9"/>
    <x v="0"/>
    <x v="0"/>
    <x v="1562"/>
    <n v="545430696"/>
    <d v="2018-12-02T00:00:00"/>
    <n v="3918"/>
    <n v="9.33"/>
    <n v="6.92"/>
    <n v="36554.94"/>
    <n v="27112.560000000001"/>
    <n v="9442.3799999999992"/>
  </r>
  <r>
    <x v="4"/>
    <x v="6"/>
    <x v="5"/>
    <x v="0"/>
    <x v="0"/>
    <x v="1075"/>
    <n v="641678225"/>
    <d v="2017-08-27T00:00:00"/>
    <n v="5701"/>
    <n v="109.28"/>
    <n v="35.840000000000003"/>
    <n v="623005.28"/>
    <n v="204323.84"/>
    <n v="418681.44"/>
  </r>
  <r>
    <x v="1"/>
    <x v="52"/>
    <x v="7"/>
    <x v="0"/>
    <x v="1"/>
    <x v="282"/>
    <n v="620550572"/>
    <d v="2020-06-05T00:00:00"/>
    <n v="3559"/>
    <n v="437.2"/>
    <n v="263.33"/>
    <n v="1555994.8"/>
    <n v="937191.47"/>
    <n v="618803.32999999996"/>
  </r>
  <r>
    <x v="3"/>
    <x v="24"/>
    <x v="7"/>
    <x v="0"/>
    <x v="3"/>
    <x v="1187"/>
    <n v="113346564"/>
    <d v="2016-10-14T00:00:00"/>
    <n v="622"/>
    <n v="437.2"/>
    <n v="263.33"/>
    <n v="271938.40000000002"/>
    <n v="163791.26"/>
    <n v="108147.14"/>
  </r>
  <r>
    <x v="1"/>
    <x v="47"/>
    <x v="5"/>
    <x v="0"/>
    <x v="0"/>
    <x v="266"/>
    <n v="171677529"/>
    <d v="2021-07-05T00:00:00"/>
    <n v="2051"/>
    <n v="109.28"/>
    <n v="35.840000000000003"/>
    <n v="224133.28"/>
    <n v="73507.839999999997"/>
    <n v="150625.44"/>
  </r>
  <r>
    <x v="3"/>
    <x v="61"/>
    <x v="6"/>
    <x v="0"/>
    <x v="2"/>
    <x v="684"/>
    <n v="117467296"/>
    <d v="2020-03-15T00:00:00"/>
    <n v="38"/>
    <n v="651.21"/>
    <n v="524.96"/>
    <n v="24745.98"/>
    <n v="19948.48"/>
    <n v="4797.5"/>
  </r>
  <r>
    <x v="1"/>
    <x v="79"/>
    <x v="7"/>
    <x v="0"/>
    <x v="0"/>
    <x v="1099"/>
    <n v="692952191"/>
    <d v="2020-01-04T00:00:00"/>
    <n v="8807"/>
    <n v="437.2"/>
    <n v="263.33"/>
    <n v="3850420.4"/>
    <n v="2319147.31"/>
    <n v="1531273.09"/>
  </r>
  <r>
    <x v="4"/>
    <x v="143"/>
    <x v="7"/>
    <x v="1"/>
    <x v="0"/>
    <x v="468"/>
    <n v="910681045"/>
    <d v="2020-01-08T00:00:00"/>
    <n v="9613"/>
    <n v="437.2"/>
    <n v="263.33"/>
    <n v="4202803.5999999996"/>
    <n v="2531391.29"/>
    <n v="1671412.31"/>
  </r>
  <r>
    <x v="0"/>
    <x v="76"/>
    <x v="10"/>
    <x v="0"/>
    <x v="3"/>
    <x v="497"/>
    <n v="303515183"/>
    <d v="2020-04-18T00:00:00"/>
    <n v="5742"/>
    <n v="154.06"/>
    <n v="90.93"/>
    <n v="884612.52"/>
    <n v="522120.06"/>
    <n v="362492.46"/>
  </r>
  <r>
    <x v="4"/>
    <x v="29"/>
    <x v="11"/>
    <x v="0"/>
    <x v="2"/>
    <x v="1563"/>
    <n v="274628436"/>
    <d v="2015-07-26T00:00:00"/>
    <n v="7512"/>
    <n v="668.27"/>
    <n v="502.54"/>
    <n v="5020044.24"/>
    <n v="3775080.48"/>
    <n v="1244963.76"/>
  </r>
  <r>
    <x v="1"/>
    <x v="64"/>
    <x v="2"/>
    <x v="1"/>
    <x v="2"/>
    <x v="1564"/>
    <n v="947507131"/>
    <d v="2019-10-20T00:00:00"/>
    <n v="7271"/>
    <n v="47.45"/>
    <n v="31.79"/>
    <n v="345008.95"/>
    <n v="231145.09"/>
    <n v="113863.86"/>
  </r>
  <r>
    <x v="4"/>
    <x v="160"/>
    <x v="2"/>
    <x v="1"/>
    <x v="2"/>
    <x v="1214"/>
    <n v="715950095"/>
    <d v="2022-02-01T00:00:00"/>
    <n v="4398"/>
    <n v="47.45"/>
    <n v="31.79"/>
    <n v="208685.1"/>
    <n v="139812.42000000001"/>
    <n v="68872.679999999993"/>
  </r>
  <r>
    <x v="2"/>
    <x v="121"/>
    <x v="9"/>
    <x v="1"/>
    <x v="1"/>
    <x v="1565"/>
    <n v="294068658"/>
    <d v="2016-08-06T00:00:00"/>
    <n v="306"/>
    <n v="9.33"/>
    <n v="6.92"/>
    <n v="2854.98"/>
    <n v="2117.52"/>
    <n v="737.46"/>
  </r>
  <r>
    <x v="1"/>
    <x v="32"/>
    <x v="4"/>
    <x v="1"/>
    <x v="1"/>
    <x v="1566"/>
    <n v="466286647"/>
    <d v="2021-11-28T00:00:00"/>
    <n v="3436"/>
    <n v="81.73"/>
    <n v="56.67"/>
    <n v="280824.28000000003"/>
    <n v="194718.12"/>
    <n v="86106.16"/>
  </r>
  <r>
    <x v="3"/>
    <x v="50"/>
    <x v="8"/>
    <x v="1"/>
    <x v="1"/>
    <x v="915"/>
    <n v="737340390"/>
    <d v="2019-11-01T00:00:00"/>
    <n v="4262"/>
    <n v="421.89"/>
    <n v="364.69"/>
    <n v="1798095.18"/>
    <n v="1554308.78"/>
    <n v="243786.4"/>
  </r>
  <r>
    <x v="1"/>
    <x v="145"/>
    <x v="6"/>
    <x v="1"/>
    <x v="1"/>
    <x v="1567"/>
    <n v="682278716"/>
    <d v="2015-01-01T00:00:00"/>
    <n v="289"/>
    <n v="651.21"/>
    <n v="524.96"/>
    <n v="188199.69"/>
    <n v="151713.44"/>
    <n v="36486.25"/>
  </r>
  <r>
    <x v="1"/>
    <x v="169"/>
    <x v="4"/>
    <x v="1"/>
    <x v="2"/>
    <x v="1568"/>
    <n v="396462953"/>
    <d v="2016-02-26T00:00:00"/>
    <n v="1053"/>
    <n v="81.73"/>
    <n v="56.67"/>
    <n v="86061.69"/>
    <n v="59673.51"/>
    <n v="26388.18"/>
  </r>
  <r>
    <x v="2"/>
    <x v="170"/>
    <x v="8"/>
    <x v="0"/>
    <x v="3"/>
    <x v="112"/>
    <n v="945566928"/>
    <d v="2015-07-20T00:00:00"/>
    <n v="3121"/>
    <n v="421.89"/>
    <n v="364.69"/>
    <n v="1316718.69"/>
    <n v="1138197.49"/>
    <n v="178521.2"/>
  </r>
  <r>
    <x v="2"/>
    <x v="51"/>
    <x v="7"/>
    <x v="0"/>
    <x v="1"/>
    <x v="1569"/>
    <n v="315576970"/>
    <d v="2020-09-14T00:00:00"/>
    <n v="5093"/>
    <n v="437.2"/>
    <n v="263.33"/>
    <n v="2226659.6"/>
    <n v="1341139.69"/>
    <n v="885519.91"/>
  </r>
  <r>
    <x v="1"/>
    <x v="59"/>
    <x v="2"/>
    <x v="1"/>
    <x v="0"/>
    <x v="1570"/>
    <n v="162791907"/>
    <d v="2021-10-19T00:00:00"/>
    <n v="2598"/>
    <n v="47.45"/>
    <n v="31.79"/>
    <n v="123275.1"/>
    <n v="82590.42"/>
    <n v="40684.68"/>
  </r>
  <r>
    <x v="2"/>
    <x v="3"/>
    <x v="11"/>
    <x v="0"/>
    <x v="0"/>
    <x v="1571"/>
    <n v="863823068"/>
    <d v="2022-04-09T00:00:00"/>
    <n v="3297"/>
    <n v="668.27"/>
    <n v="502.54"/>
    <n v="2203286.19"/>
    <n v="1656874.38"/>
    <n v="546411.81000000006"/>
  </r>
  <r>
    <x v="2"/>
    <x v="170"/>
    <x v="8"/>
    <x v="0"/>
    <x v="2"/>
    <x v="1031"/>
    <n v="165594279"/>
    <d v="2022-12-08T00:00:00"/>
    <n v="1882"/>
    <n v="421.89"/>
    <n v="364.69"/>
    <n v="793996.98"/>
    <n v="686346.58"/>
    <n v="107650.4"/>
  </r>
  <r>
    <x v="1"/>
    <x v="33"/>
    <x v="7"/>
    <x v="0"/>
    <x v="0"/>
    <x v="1085"/>
    <n v="835341870"/>
    <d v="2017-02-24T00:00:00"/>
    <n v="5077"/>
    <n v="437.2"/>
    <n v="263.33"/>
    <n v="2219664.4"/>
    <n v="1336926.4099999999"/>
    <n v="882737.99"/>
  </r>
  <r>
    <x v="1"/>
    <x v="166"/>
    <x v="5"/>
    <x v="1"/>
    <x v="1"/>
    <x v="1139"/>
    <n v="310614669"/>
    <d v="2018-10-15T00:00:00"/>
    <n v="6638"/>
    <n v="109.28"/>
    <n v="35.840000000000003"/>
    <n v="725400.64"/>
    <n v="237905.92000000001"/>
    <n v="487494.72"/>
  </r>
  <r>
    <x v="1"/>
    <x v="89"/>
    <x v="11"/>
    <x v="1"/>
    <x v="1"/>
    <x v="1572"/>
    <n v="149274003"/>
    <d v="2019-05-29T00:00:00"/>
    <n v="2350"/>
    <n v="668.27"/>
    <n v="502.54"/>
    <n v="1570434.5"/>
    <n v="1180969"/>
    <n v="389465.5"/>
  </r>
  <r>
    <x v="3"/>
    <x v="20"/>
    <x v="2"/>
    <x v="1"/>
    <x v="3"/>
    <x v="27"/>
    <n v="179493701"/>
    <d v="2020-02-07T00:00:00"/>
    <n v="5030"/>
    <n v="47.45"/>
    <n v="31.79"/>
    <n v="238673.5"/>
    <n v="159903.70000000001"/>
    <n v="78769.8"/>
  </r>
  <r>
    <x v="1"/>
    <x v="114"/>
    <x v="5"/>
    <x v="0"/>
    <x v="0"/>
    <x v="1357"/>
    <n v="749760091"/>
    <d v="2021-03-15T00:00:00"/>
    <n v="9527"/>
    <n v="109.28"/>
    <n v="35.840000000000003"/>
    <n v="1041110.56"/>
    <n v="341447.67999999999"/>
    <n v="699662.88"/>
  </r>
  <r>
    <x v="4"/>
    <x v="95"/>
    <x v="0"/>
    <x v="1"/>
    <x v="1"/>
    <x v="245"/>
    <n v="478872001"/>
    <d v="2015-12-29T00:00:00"/>
    <n v="7721"/>
    <n v="255.28"/>
    <n v="159.41999999999999"/>
    <n v="1971016.88"/>
    <n v="1230881.82"/>
    <n v="740135.06"/>
  </r>
  <r>
    <x v="4"/>
    <x v="95"/>
    <x v="2"/>
    <x v="0"/>
    <x v="2"/>
    <x v="725"/>
    <n v="305940759"/>
    <d v="2017-04-23T00:00:00"/>
    <n v="3524"/>
    <n v="47.45"/>
    <n v="31.79"/>
    <n v="167213.79999999999"/>
    <n v="112027.96"/>
    <n v="55185.84"/>
  </r>
  <r>
    <x v="2"/>
    <x v="125"/>
    <x v="2"/>
    <x v="0"/>
    <x v="1"/>
    <x v="358"/>
    <n v="340390193"/>
    <d v="2022-01-26T00:00:00"/>
    <n v="7877"/>
    <n v="47.45"/>
    <n v="31.79"/>
    <n v="373763.65"/>
    <n v="250409.83"/>
    <n v="123353.82"/>
  </r>
  <r>
    <x v="1"/>
    <x v="22"/>
    <x v="7"/>
    <x v="1"/>
    <x v="1"/>
    <x v="1573"/>
    <n v="311956632"/>
    <d v="2017-01-10T00:00:00"/>
    <n v="3755"/>
    <n v="437.2"/>
    <n v="263.33"/>
    <n v="1641686"/>
    <n v="988804.15"/>
    <n v="652881.85"/>
  </r>
  <r>
    <x v="1"/>
    <x v="64"/>
    <x v="0"/>
    <x v="1"/>
    <x v="2"/>
    <x v="1482"/>
    <n v="920688903"/>
    <d v="2018-06-12T00:00:00"/>
    <n v="1161"/>
    <n v="255.28"/>
    <n v="159.41999999999999"/>
    <n v="296380.08"/>
    <n v="185086.62"/>
    <n v="111293.46"/>
  </r>
  <r>
    <x v="2"/>
    <x v="37"/>
    <x v="8"/>
    <x v="0"/>
    <x v="2"/>
    <x v="876"/>
    <n v="686948335"/>
    <d v="2019-07-26T00:00:00"/>
    <n v="2133"/>
    <n v="421.89"/>
    <n v="364.69"/>
    <n v="899891.37"/>
    <n v="777883.77"/>
    <n v="122007.6"/>
  </r>
  <r>
    <x v="1"/>
    <x v="53"/>
    <x v="11"/>
    <x v="1"/>
    <x v="1"/>
    <x v="631"/>
    <n v="901408755"/>
    <d v="2018-08-01T00:00:00"/>
    <n v="5737"/>
    <n v="668.27"/>
    <n v="502.54"/>
    <n v="3833864.99"/>
    <n v="2883071.98"/>
    <n v="950793.01"/>
  </r>
  <r>
    <x v="1"/>
    <x v="127"/>
    <x v="8"/>
    <x v="0"/>
    <x v="1"/>
    <x v="885"/>
    <n v="675056493"/>
    <d v="2021-03-23T00:00:00"/>
    <n v="3072"/>
    <n v="421.89"/>
    <n v="364.69"/>
    <n v="1296046.0800000001"/>
    <n v="1120327.6799999999"/>
    <n v="175718.39999999999"/>
  </r>
  <r>
    <x v="1"/>
    <x v="28"/>
    <x v="2"/>
    <x v="1"/>
    <x v="1"/>
    <x v="1574"/>
    <n v="989190375"/>
    <d v="2017-01-10T00:00:00"/>
    <n v="2269"/>
    <n v="47.45"/>
    <n v="31.79"/>
    <n v="107664.05"/>
    <n v="72131.509999999995"/>
    <n v="35532.54"/>
  </r>
  <r>
    <x v="2"/>
    <x v="164"/>
    <x v="11"/>
    <x v="1"/>
    <x v="2"/>
    <x v="473"/>
    <n v="645421731"/>
    <d v="2016-08-22T00:00:00"/>
    <n v="3488"/>
    <n v="668.27"/>
    <n v="502.54"/>
    <n v="2330925.7599999998"/>
    <n v="1752859.52"/>
    <n v="578066.24"/>
  </r>
  <r>
    <x v="2"/>
    <x v="147"/>
    <x v="8"/>
    <x v="0"/>
    <x v="3"/>
    <x v="1575"/>
    <n v="315674388"/>
    <d v="2018-05-20T00:00:00"/>
    <n v="3921"/>
    <n v="421.89"/>
    <n v="364.69"/>
    <n v="1654230.69"/>
    <n v="1429949.49"/>
    <n v="224281.2"/>
  </r>
  <r>
    <x v="3"/>
    <x v="151"/>
    <x v="3"/>
    <x v="1"/>
    <x v="1"/>
    <x v="230"/>
    <n v="292184674"/>
    <d v="2015-07-16T00:00:00"/>
    <n v="2793"/>
    <n v="205.7"/>
    <n v="117.11"/>
    <n v="574520.1"/>
    <n v="327088.23"/>
    <n v="247431.87"/>
  </r>
  <r>
    <x v="3"/>
    <x v="21"/>
    <x v="0"/>
    <x v="1"/>
    <x v="0"/>
    <x v="1576"/>
    <n v="937501418"/>
    <d v="2015-08-16T00:00:00"/>
    <n v="6358"/>
    <n v="255.28"/>
    <n v="159.41999999999999"/>
    <n v="1623070.24"/>
    <n v="1013592.36"/>
    <n v="609477.88"/>
  </r>
  <r>
    <x v="1"/>
    <x v="44"/>
    <x v="4"/>
    <x v="0"/>
    <x v="2"/>
    <x v="742"/>
    <n v="434485948"/>
    <d v="2022-11-03T00:00:00"/>
    <n v="2902"/>
    <n v="81.73"/>
    <n v="56.67"/>
    <n v="237180.46"/>
    <n v="164456.34"/>
    <n v="72724.12"/>
  </r>
  <r>
    <x v="3"/>
    <x v="35"/>
    <x v="4"/>
    <x v="1"/>
    <x v="2"/>
    <x v="725"/>
    <n v="636312091"/>
    <d v="2017-03-18T00:00:00"/>
    <n v="7743"/>
    <n v="81.73"/>
    <n v="56.67"/>
    <n v="632835.39"/>
    <n v="438795.81"/>
    <n v="194039.58"/>
  </r>
  <r>
    <x v="1"/>
    <x v="22"/>
    <x v="0"/>
    <x v="1"/>
    <x v="3"/>
    <x v="1376"/>
    <n v="316466176"/>
    <d v="2018-06-02T00:00:00"/>
    <n v="8229"/>
    <n v="255.28"/>
    <n v="159.41999999999999"/>
    <n v="2100699.12"/>
    <n v="1311867.18"/>
    <n v="788831.94"/>
  </r>
  <r>
    <x v="2"/>
    <x v="12"/>
    <x v="10"/>
    <x v="1"/>
    <x v="3"/>
    <x v="1577"/>
    <n v="118747031"/>
    <d v="2017-02-10T00:00:00"/>
    <n v="8740"/>
    <n v="154.06"/>
    <n v="90.93"/>
    <n v="1346484.4"/>
    <n v="794728.2"/>
    <n v="551756.19999999995"/>
  </r>
  <r>
    <x v="0"/>
    <x v="113"/>
    <x v="11"/>
    <x v="0"/>
    <x v="1"/>
    <x v="1102"/>
    <n v="307265985"/>
    <d v="2022-05-04T00:00:00"/>
    <n v="5688"/>
    <n v="668.27"/>
    <n v="502.54"/>
    <n v="3801119.76"/>
    <n v="2858447.52"/>
    <n v="942672.24"/>
  </r>
  <r>
    <x v="0"/>
    <x v="25"/>
    <x v="3"/>
    <x v="1"/>
    <x v="0"/>
    <x v="65"/>
    <n v="316446864"/>
    <d v="2018-12-13T00:00:00"/>
    <n v="2514"/>
    <n v="205.7"/>
    <n v="117.11"/>
    <n v="517129.8"/>
    <n v="294414.53999999998"/>
    <n v="222715.26"/>
  </r>
  <r>
    <x v="1"/>
    <x v="108"/>
    <x v="11"/>
    <x v="0"/>
    <x v="0"/>
    <x v="1578"/>
    <n v="101025998"/>
    <d v="2018-08-11T00:00:00"/>
    <n v="4693"/>
    <n v="668.27"/>
    <n v="502.54"/>
    <n v="3136191.11"/>
    <n v="2358420.2200000002"/>
    <n v="777770.89"/>
  </r>
  <r>
    <x v="4"/>
    <x v="176"/>
    <x v="10"/>
    <x v="1"/>
    <x v="3"/>
    <x v="355"/>
    <n v="586052215"/>
    <d v="2020-12-16T00:00:00"/>
    <n v="4729"/>
    <n v="154.06"/>
    <n v="90.93"/>
    <n v="728549.74"/>
    <n v="430007.97"/>
    <n v="298541.77"/>
  </r>
  <r>
    <x v="4"/>
    <x v="158"/>
    <x v="2"/>
    <x v="1"/>
    <x v="0"/>
    <x v="1579"/>
    <n v="516886842"/>
    <d v="2018-09-25T00:00:00"/>
    <n v="7158"/>
    <n v="47.45"/>
    <n v="31.79"/>
    <n v="339647.1"/>
    <n v="227552.82"/>
    <n v="112094.28"/>
  </r>
  <r>
    <x v="0"/>
    <x v="122"/>
    <x v="10"/>
    <x v="0"/>
    <x v="0"/>
    <x v="1580"/>
    <n v="509203708"/>
    <d v="2018-06-24T00:00:00"/>
    <n v="3548"/>
    <n v="154.06"/>
    <n v="90.93"/>
    <n v="546604.88"/>
    <n v="322619.64"/>
    <n v="223985.24"/>
  </r>
  <r>
    <x v="1"/>
    <x v="62"/>
    <x v="7"/>
    <x v="0"/>
    <x v="3"/>
    <x v="1581"/>
    <n v="798989140"/>
    <d v="2015-06-04T00:00:00"/>
    <n v="7497"/>
    <n v="437.2"/>
    <n v="263.33"/>
    <n v="3277688.4"/>
    <n v="1974185.01"/>
    <n v="1303503.3899999999"/>
  </r>
  <r>
    <x v="2"/>
    <x v="48"/>
    <x v="3"/>
    <x v="1"/>
    <x v="2"/>
    <x v="1210"/>
    <n v="792541968"/>
    <d v="2022-03-08T00:00:00"/>
    <n v="9635"/>
    <n v="205.7"/>
    <n v="117.11"/>
    <n v="1981919.5"/>
    <n v="1128354.8500000001"/>
    <n v="853564.65"/>
  </r>
  <r>
    <x v="1"/>
    <x v="70"/>
    <x v="11"/>
    <x v="0"/>
    <x v="3"/>
    <x v="1582"/>
    <n v="416473519"/>
    <d v="2015-06-23T00:00:00"/>
    <n v="2624"/>
    <n v="668.27"/>
    <n v="502.54"/>
    <n v="1753540.48"/>
    <n v="1318664.96"/>
    <n v="434875.52"/>
  </r>
  <r>
    <x v="0"/>
    <x v="172"/>
    <x v="6"/>
    <x v="1"/>
    <x v="1"/>
    <x v="1583"/>
    <n v="567707622"/>
    <d v="2018-12-22T00:00:00"/>
    <n v="6156"/>
    <n v="651.21"/>
    <n v="524.96"/>
    <n v="4008848.76"/>
    <n v="3231653.76"/>
    <n v="777195"/>
  </r>
  <r>
    <x v="2"/>
    <x v="102"/>
    <x v="11"/>
    <x v="1"/>
    <x v="1"/>
    <x v="1071"/>
    <n v="863480603"/>
    <d v="2016-01-12T00:00:00"/>
    <n v="1954"/>
    <n v="668.27"/>
    <n v="502.54"/>
    <n v="1305799.58"/>
    <n v="981963.16"/>
    <n v="323836.42"/>
  </r>
  <r>
    <x v="2"/>
    <x v="104"/>
    <x v="2"/>
    <x v="1"/>
    <x v="2"/>
    <x v="1428"/>
    <n v="991341292"/>
    <d v="2015-09-02T00:00:00"/>
    <n v="8773"/>
    <n v="47.45"/>
    <n v="31.79"/>
    <n v="416278.85"/>
    <n v="278893.67"/>
    <n v="137385.18"/>
  </r>
  <r>
    <x v="1"/>
    <x v="47"/>
    <x v="3"/>
    <x v="0"/>
    <x v="3"/>
    <x v="84"/>
    <n v="259151017"/>
    <d v="2021-01-09T00:00:00"/>
    <n v="7400"/>
    <n v="205.7"/>
    <n v="117.11"/>
    <n v="1522180"/>
    <n v="866614"/>
    <n v="655566"/>
  </r>
  <r>
    <x v="2"/>
    <x v="68"/>
    <x v="11"/>
    <x v="1"/>
    <x v="1"/>
    <x v="887"/>
    <n v="745083606"/>
    <d v="2015-09-30T00:00:00"/>
    <n v="5651"/>
    <n v="668.27"/>
    <n v="502.54"/>
    <n v="3776393.77"/>
    <n v="2839853.54"/>
    <n v="936540.23"/>
  </r>
  <r>
    <x v="1"/>
    <x v="33"/>
    <x v="4"/>
    <x v="1"/>
    <x v="3"/>
    <x v="1584"/>
    <n v="547625386"/>
    <d v="2015-09-29T00:00:00"/>
    <n v="3376"/>
    <n v="81.73"/>
    <n v="56.67"/>
    <n v="275920.48"/>
    <n v="191317.92"/>
    <n v="84602.559999999998"/>
  </r>
  <r>
    <x v="3"/>
    <x v="110"/>
    <x v="2"/>
    <x v="1"/>
    <x v="1"/>
    <x v="336"/>
    <n v="535575187"/>
    <d v="2019-06-13T00:00:00"/>
    <n v="7454"/>
    <n v="47.45"/>
    <n v="31.79"/>
    <n v="353692.3"/>
    <n v="236962.66"/>
    <n v="116729.64"/>
  </r>
  <r>
    <x v="4"/>
    <x v="143"/>
    <x v="8"/>
    <x v="0"/>
    <x v="0"/>
    <x v="1585"/>
    <n v="298044335"/>
    <d v="2021-02-13T00:00:00"/>
    <n v="6797"/>
    <n v="421.89"/>
    <n v="364.69"/>
    <n v="2867586.33"/>
    <n v="2478797.9300000002"/>
    <n v="388788.4"/>
  </r>
  <r>
    <x v="1"/>
    <x v="26"/>
    <x v="9"/>
    <x v="0"/>
    <x v="3"/>
    <x v="147"/>
    <n v="394456660"/>
    <d v="2016-02-09T00:00:00"/>
    <n v="7346"/>
    <n v="9.33"/>
    <n v="6.92"/>
    <n v="68538.179999999993"/>
    <n v="50834.32"/>
    <n v="17703.86"/>
  </r>
  <r>
    <x v="1"/>
    <x v="108"/>
    <x v="0"/>
    <x v="0"/>
    <x v="0"/>
    <x v="1586"/>
    <n v="104548490"/>
    <d v="2018-01-05T00:00:00"/>
    <n v="7076"/>
    <n v="255.28"/>
    <n v="159.41999999999999"/>
    <n v="1806361.28"/>
    <n v="1128055.92"/>
    <n v="678305.36"/>
  </r>
  <r>
    <x v="1"/>
    <x v="78"/>
    <x v="10"/>
    <x v="0"/>
    <x v="0"/>
    <x v="1587"/>
    <n v="578368651"/>
    <d v="2022-07-17T00:00:00"/>
    <n v="991"/>
    <n v="154.06"/>
    <n v="90.93"/>
    <n v="152673.46"/>
    <n v="90111.63"/>
    <n v="62561.83"/>
  </r>
  <r>
    <x v="2"/>
    <x v="82"/>
    <x v="2"/>
    <x v="1"/>
    <x v="3"/>
    <x v="1588"/>
    <n v="786278474"/>
    <d v="2020-03-19T00:00:00"/>
    <n v="6128"/>
    <n v="47.45"/>
    <n v="31.79"/>
    <n v="290773.59999999998"/>
    <n v="194809.12"/>
    <n v="95964.479999999996"/>
  </r>
  <r>
    <x v="2"/>
    <x v="37"/>
    <x v="6"/>
    <x v="0"/>
    <x v="3"/>
    <x v="229"/>
    <n v="668951785"/>
    <d v="2015-05-15T00:00:00"/>
    <n v="6554"/>
    <n v="651.21"/>
    <n v="524.96"/>
    <n v="4268030.34"/>
    <n v="3440587.84"/>
    <n v="827442.5"/>
  </r>
  <r>
    <x v="1"/>
    <x v="140"/>
    <x v="3"/>
    <x v="0"/>
    <x v="0"/>
    <x v="1589"/>
    <n v="687374913"/>
    <d v="2022-02-26T00:00:00"/>
    <n v="8367"/>
    <n v="205.7"/>
    <n v="117.11"/>
    <n v="1721091.9"/>
    <n v="979859.37"/>
    <n v="741232.53"/>
  </r>
  <r>
    <x v="0"/>
    <x v="134"/>
    <x v="8"/>
    <x v="0"/>
    <x v="2"/>
    <x v="794"/>
    <n v="472846686"/>
    <d v="2019-09-10T00:00:00"/>
    <n v="4697"/>
    <n v="421.89"/>
    <n v="364.69"/>
    <n v="1981617.33"/>
    <n v="1712948.93"/>
    <n v="268668.40000000002"/>
  </r>
  <r>
    <x v="3"/>
    <x v="10"/>
    <x v="5"/>
    <x v="0"/>
    <x v="1"/>
    <x v="1590"/>
    <n v="176978433"/>
    <d v="2018-05-05T00:00:00"/>
    <n v="706"/>
    <n v="109.28"/>
    <n v="35.840000000000003"/>
    <n v="77151.679999999993"/>
    <n v="25303.040000000001"/>
    <n v="51848.639999999999"/>
  </r>
  <r>
    <x v="1"/>
    <x v="140"/>
    <x v="10"/>
    <x v="0"/>
    <x v="0"/>
    <x v="1591"/>
    <n v="921693980"/>
    <d v="2020-11-04T00:00:00"/>
    <n v="8586"/>
    <n v="154.06"/>
    <n v="90.93"/>
    <n v="1322759.1599999999"/>
    <n v="780724.98"/>
    <n v="542034.18000000005"/>
  </r>
  <r>
    <x v="1"/>
    <x v="63"/>
    <x v="7"/>
    <x v="0"/>
    <x v="0"/>
    <x v="1592"/>
    <n v="749229657"/>
    <d v="2022-10-08T00:00:00"/>
    <n v="2560"/>
    <n v="437.2"/>
    <n v="263.33"/>
    <n v="1119232"/>
    <n v="674124.80000000005"/>
    <n v="445107.20000000001"/>
  </r>
  <r>
    <x v="0"/>
    <x v="76"/>
    <x v="8"/>
    <x v="1"/>
    <x v="0"/>
    <x v="1593"/>
    <n v="472134292"/>
    <d v="2018-08-25T00:00:00"/>
    <n v="3884"/>
    <n v="421.89"/>
    <n v="364.69"/>
    <n v="1638620.76"/>
    <n v="1416455.96"/>
    <n v="222164.8"/>
  </r>
  <r>
    <x v="2"/>
    <x v="4"/>
    <x v="7"/>
    <x v="0"/>
    <x v="0"/>
    <x v="1343"/>
    <n v="523269212"/>
    <d v="2017-02-04T00:00:00"/>
    <n v="5843"/>
    <n v="437.2"/>
    <n v="263.33"/>
    <n v="2554559.6"/>
    <n v="1538637.19"/>
    <n v="1015922.41"/>
  </r>
  <r>
    <x v="1"/>
    <x v="9"/>
    <x v="9"/>
    <x v="0"/>
    <x v="3"/>
    <x v="1594"/>
    <n v="505808246"/>
    <d v="2015-04-12T00:00:00"/>
    <n v="8755"/>
    <n v="9.33"/>
    <n v="6.92"/>
    <n v="81684.149999999994"/>
    <n v="60584.6"/>
    <n v="21099.55"/>
  </r>
  <r>
    <x v="4"/>
    <x v="115"/>
    <x v="6"/>
    <x v="0"/>
    <x v="3"/>
    <x v="1594"/>
    <n v="543237721"/>
    <d v="2015-04-25T00:00:00"/>
    <n v="4969"/>
    <n v="651.21"/>
    <n v="524.96"/>
    <n v="3235862.49"/>
    <n v="2608526.2400000002"/>
    <n v="627336.25"/>
  </r>
  <r>
    <x v="1"/>
    <x v="26"/>
    <x v="11"/>
    <x v="0"/>
    <x v="2"/>
    <x v="1595"/>
    <n v="829356467"/>
    <d v="2020-09-16T00:00:00"/>
    <n v="3864"/>
    <n v="668.27"/>
    <n v="502.54"/>
    <n v="2582195.2799999998"/>
    <n v="1941814.56"/>
    <n v="640380.72"/>
  </r>
  <r>
    <x v="4"/>
    <x v="56"/>
    <x v="6"/>
    <x v="0"/>
    <x v="3"/>
    <x v="1308"/>
    <n v="278275811"/>
    <d v="2021-12-07T00:00:00"/>
    <n v="6851"/>
    <n v="651.21"/>
    <n v="524.96"/>
    <n v="4461439.71"/>
    <n v="3596500.96"/>
    <n v="864938.75"/>
  </r>
  <r>
    <x v="0"/>
    <x v="135"/>
    <x v="6"/>
    <x v="0"/>
    <x v="2"/>
    <x v="712"/>
    <n v="574419581"/>
    <d v="2018-07-19T00:00:00"/>
    <n v="2374"/>
    <n v="651.21"/>
    <n v="524.96"/>
    <n v="1545972.54"/>
    <n v="1246255.04"/>
    <n v="299717.5"/>
  </r>
  <r>
    <x v="1"/>
    <x v="2"/>
    <x v="3"/>
    <x v="1"/>
    <x v="1"/>
    <x v="606"/>
    <n v="322524106"/>
    <d v="2015-05-20T00:00:00"/>
    <n v="905"/>
    <n v="205.7"/>
    <n v="117.11"/>
    <n v="186158.5"/>
    <n v="105984.55"/>
    <n v="80173.95"/>
  </r>
  <r>
    <x v="1"/>
    <x v="71"/>
    <x v="3"/>
    <x v="1"/>
    <x v="0"/>
    <x v="1461"/>
    <n v="897638213"/>
    <d v="2018-10-08T00:00:00"/>
    <n v="9950"/>
    <n v="205.7"/>
    <n v="117.11"/>
    <n v="2046715"/>
    <n v="1165244.5"/>
    <n v="881470.5"/>
  </r>
  <r>
    <x v="3"/>
    <x v="138"/>
    <x v="4"/>
    <x v="1"/>
    <x v="0"/>
    <x v="1596"/>
    <n v="595123231"/>
    <d v="2019-06-13T00:00:00"/>
    <n v="9044"/>
    <n v="81.73"/>
    <n v="56.67"/>
    <n v="739166.12"/>
    <n v="512523.48"/>
    <n v="226642.64"/>
  </r>
  <r>
    <x v="1"/>
    <x v="142"/>
    <x v="0"/>
    <x v="1"/>
    <x v="2"/>
    <x v="1597"/>
    <n v="480652987"/>
    <d v="2017-04-05T00:00:00"/>
    <n v="4755"/>
    <n v="255.28"/>
    <n v="159.41999999999999"/>
    <n v="1213856.3999999999"/>
    <n v="758042.1"/>
    <n v="455814.3"/>
  </r>
  <r>
    <x v="1"/>
    <x v="129"/>
    <x v="6"/>
    <x v="0"/>
    <x v="1"/>
    <x v="1598"/>
    <n v="340213811"/>
    <d v="2022-07-26T00:00:00"/>
    <n v="5682"/>
    <n v="651.21"/>
    <n v="524.96"/>
    <n v="3700175.22"/>
    <n v="2982822.72"/>
    <n v="717352.5"/>
  </r>
  <r>
    <x v="2"/>
    <x v="12"/>
    <x v="3"/>
    <x v="0"/>
    <x v="1"/>
    <x v="1208"/>
    <n v="930104529"/>
    <d v="2020-07-24T00:00:00"/>
    <n v="7454"/>
    <n v="205.7"/>
    <n v="117.11"/>
    <n v="1533287.8"/>
    <n v="872937.94"/>
    <n v="660349.86"/>
  </r>
  <r>
    <x v="1"/>
    <x v="153"/>
    <x v="0"/>
    <x v="0"/>
    <x v="3"/>
    <x v="1599"/>
    <n v="826936471"/>
    <d v="2019-03-30T00:00:00"/>
    <n v="7733"/>
    <n v="255.28"/>
    <n v="159.41999999999999"/>
    <n v="1974080.24"/>
    <n v="1232794.8600000001"/>
    <n v="741285.38"/>
  </r>
  <r>
    <x v="1"/>
    <x v="89"/>
    <x v="7"/>
    <x v="0"/>
    <x v="3"/>
    <x v="966"/>
    <n v="477633464"/>
    <d v="2015-06-07T00:00:00"/>
    <n v="1211"/>
    <n v="437.2"/>
    <n v="263.33"/>
    <n v="529449.19999999995"/>
    <n v="318892.63"/>
    <n v="210556.57"/>
  </r>
  <r>
    <x v="1"/>
    <x v="66"/>
    <x v="8"/>
    <x v="0"/>
    <x v="2"/>
    <x v="1600"/>
    <n v="849431836"/>
    <d v="2018-11-28T00:00:00"/>
    <n v="4611"/>
    <n v="421.89"/>
    <n v="364.69"/>
    <n v="1945334.79"/>
    <n v="1681585.59"/>
    <n v="263749.2"/>
  </r>
  <r>
    <x v="1"/>
    <x v="182"/>
    <x v="1"/>
    <x v="0"/>
    <x v="1"/>
    <x v="1601"/>
    <n v="279880416"/>
    <d v="2020-10-31T00:00:00"/>
    <n v="1689"/>
    <n v="152.58000000000001"/>
    <n v="97.44"/>
    <n v="257707.62"/>
    <n v="164576.16"/>
    <n v="93131.46"/>
  </r>
  <r>
    <x v="1"/>
    <x v="127"/>
    <x v="1"/>
    <x v="0"/>
    <x v="2"/>
    <x v="982"/>
    <n v="326840531"/>
    <d v="2022-10-10T00:00:00"/>
    <n v="8231"/>
    <n v="152.58000000000001"/>
    <n v="97.44"/>
    <n v="1255885.98"/>
    <n v="802028.64"/>
    <n v="453857.34"/>
  </r>
  <r>
    <x v="3"/>
    <x v="50"/>
    <x v="9"/>
    <x v="0"/>
    <x v="0"/>
    <x v="707"/>
    <n v="818486011"/>
    <d v="2015-10-23T00:00:00"/>
    <n v="7054"/>
    <n v="9.33"/>
    <n v="6.92"/>
    <n v="65813.820000000007"/>
    <n v="48813.68"/>
    <n v="17000.14"/>
  </r>
  <r>
    <x v="1"/>
    <x v="54"/>
    <x v="11"/>
    <x v="1"/>
    <x v="0"/>
    <x v="1602"/>
    <n v="303303182"/>
    <d v="2020-11-06T00:00:00"/>
    <n v="3006"/>
    <n v="668.27"/>
    <n v="502.54"/>
    <n v="2008819.62"/>
    <n v="1510635.24"/>
    <n v="498184.38"/>
  </r>
  <r>
    <x v="1"/>
    <x v="131"/>
    <x v="4"/>
    <x v="0"/>
    <x v="2"/>
    <x v="1253"/>
    <n v="100090873"/>
    <d v="2018-11-24T00:00:00"/>
    <n v="7968"/>
    <n v="81.73"/>
    <n v="56.67"/>
    <n v="651224.64"/>
    <n v="451546.56"/>
    <n v="199678.07999999999"/>
  </r>
  <r>
    <x v="1"/>
    <x v="182"/>
    <x v="10"/>
    <x v="1"/>
    <x v="0"/>
    <x v="1603"/>
    <n v="247960412"/>
    <d v="2020-10-11T00:00:00"/>
    <n v="5851"/>
    <n v="154.06"/>
    <n v="90.93"/>
    <n v="901405.06"/>
    <n v="532031.43000000005"/>
    <n v="369373.63"/>
  </r>
  <r>
    <x v="2"/>
    <x v="42"/>
    <x v="8"/>
    <x v="0"/>
    <x v="0"/>
    <x v="1604"/>
    <n v="856335628"/>
    <d v="2017-07-26T00:00:00"/>
    <n v="7597"/>
    <n v="421.89"/>
    <n v="364.69"/>
    <n v="3205098.33"/>
    <n v="2770549.93"/>
    <n v="434548.4"/>
  </r>
  <r>
    <x v="3"/>
    <x v="20"/>
    <x v="3"/>
    <x v="1"/>
    <x v="3"/>
    <x v="1605"/>
    <n v="754952847"/>
    <d v="2021-02-20T00:00:00"/>
    <n v="6179"/>
    <n v="205.7"/>
    <n v="117.11"/>
    <n v="1271020.3"/>
    <n v="723622.69"/>
    <n v="547397.61"/>
  </r>
  <r>
    <x v="0"/>
    <x v="181"/>
    <x v="8"/>
    <x v="0"/>
    <x v="1"/>
    <x v="855"/>
    <n v="643860900"/>
    <d v="2022-06-29T00:00:00"/>
    <n v="1603"/>
    <n v="421.89"/>
    <n v="364.69"/>
    <n v="676289.67"/>
    <n v="584598.06999999995"/>
    <n v="91691.6"/>
  </r>
  <r>
    <x v="1"/>
    <x v="127"/>
    <x v="5"/>
    <x v="1"/>
    <x v="1"/>
    <x v="1606"/>
    <n v="843421113"/>
    <d v="2022-12-31T00:00:00"/>
    <n v="5905"/>
    <n v="109.28"/>
    <n v="35.840000000000003"/>
    <n v="645298.4"/>
    <n v="211635.20000000001"/>
    <n v="433663.2"/>
  </r>
  <r>
    <x v="1"/>
    <x v="79"/>
    <x v="0"/>
    <x v="0"/>
    <x v="3"/>
    <x v="404"/>
    <n v="844307315"/>
    <d v="2020-07-29T00:00:00"/>
    <n v="8152"/>
    <n v="255.28"/>
    <n v="159.41999999999999"/>
    <n v="2081042.56"/>
    <n v="1299591.8400000001"/>
    <n v="781450.72"/>
  </r>
  <r>
    <x v="1"/>
    <x v="166"/>
    <x v="0"/>
    <x v="1"/>
    <x v="3"/>
    <x v="1607"/>
    <n v="657505834"/>
    <d v="2016-08-28T00:00:00"/>
    <n v="9442"/>
    <n v="255.28"/>
    <n v="159.41999999999999"/>
    <n v="2410353.7599999998"/>
    <n v="1505243.64"/>
    <n v="905110.12"/>
  </r>
  <r>
    <x v="0"/>
    <x v="118"/>
    <x v="1"/>
    <x v="1"/>
    <x v="3"/>
    <x v="1608"/>
    <n v="364315497"/>
    <d v="2018-03-20T00:00:00"/>
    <n v="7906"/>
    <n v="152.58000000000001"/>
    <n v="97.44"/>
    <n v="1206297.48"/>
    <n v="770360.64"/>
    <n v="435936.84"/>
  </r>
  <r>
    <x v="3"/>
    <x v="133"/>
    <x v="9"/>
    <x v="1"/>
    <x v="1"/>
    <x v="1609"/>
    <n v="566347634"/>
    <d v="2020-03-06T00:00:00"/>
    <n v="3705"/>
    <n v="9.33"/>
    <n v="6.92"/>
    <n v="34567.65"/>
    <n v="25638.6"/>
    <n v="8929.0499999999993"/>
  </r>
  <r>
    <x v="1"/>
    <x v="74"/>
    <x v="0"/>
    <x v="1"/>
    <x v="0"/>
    <x v="1610"/>
    <n v="135526072"/>
    <d v="2015-02-28T00:00:00"/>
    <n v="4031"/>
    <n v="255.28"/>
    <n v="159.41999999999999"/>
    <n v="1029033.68"/>
    <n v="642622.02"/>
    <n v="386411.66"/>
  </r>
  <r>
    <x v="4"/>
    <x v="29"/>
    <x v="11"/>
    <x v="1"/>
    <x v="0"/>
    <x v="130"/>
    <n v="264087140"/>
    <d v="2019-07-28T00:00:00"/>
    <n v="8108"/>
    <n v="668.27"/>
    <n v="502.54"/>
    <n v="5418333.1600000001"/>
    <n v="4074594.32"/>
    <n v="1343738.84"/>
  </r>
  <r>
    <x v="1"/>
    <x v="41"/>
    <x v="1"/>
    <x v="0"/>
    <x v="3"/>
    <x v="821"/>
    <n v="414579665"/>
    <d v="2017-07-10T00:00:00"/>
    <n v="2191"/>
    <n v="152.58000000000001"/>
    <n v="97.44"/>
    <n v="334302.78000000003"/>
    <n v="213491.04"/>
    <n v="120811.74"/>
  </r>
  <r>
    <x v="1"/>
    <x v="36"/>
    <x v="3"/>
    <x v="1"/>
    <x v="0"/>
    <x v="1611"/>
    <n v="569864976"/>
    <d v="2015-11-30T00:00:00"/>
    <n v="4565"/>
    <n v="205.7"/>
    <n v="117.11"/>
    <n v="939020.5"/>
    <n v="534607.15"/>
    <n v="404413.35"/>
  </r>
  <r>
    <x v="1"/>
    <x v="79"/>
    <x v="5"/>
    <x v="0"/>
    <x v="2"/>
    <x v="347"/>
    <n v="783116900"/>
    <d v="2017-03-14T00:00:00"/>
    <n v="548"/>
    <n v="109.28"/>
    <n v="35.840000000000003"/>
    <n v="59885.440000000002"/>
    <n v="19640.32"/>
    <n v="40245.120000000003"/>
  </r>
  <r>
    <x v="1"/>
    <x v="152"/>
    <x v="7"/>
    <x v="0"/>
    <x v="2"/>
    <x v="1116"/>
    <n v="727821767"/>
    <d v="2016-03-16T00:00:00"/>
    <n v="7489"/>
    <n v="437.2"/>
    <n v="263.33"/>
    <n v="3274190.8"/>
    <n v="1972078.37"/>
    <n v="1302112.43"/>
  </r>
  <r>
    <x v="2"/>
    <x v="165"/>
    <x v="5"/>
    <x v="1"/>
    <x v="1"/>
    <x v="1612"/>
    <n v="147778403"/>
    <d v="2020-04-19T00:00:00"/>
    <n v="9768"/>
    <n v="109.28"/>
    <n v="35.840000000000003"/>
    <n v="1067447.04"/>
    <n v="350085.12"/>
    <n v="717361.92"/>
  </r>
  <r>
    <x v="2"/>
    <x v="104"/>
    <x v="6"/>
    <x v="0"/>
    <x v="1"/>
    <x v="1341"/>
    <n v="207098138"/>
    <d v="2019-08-29T00:00:00"/>
    <n v="3796"/>
    <n v="651.21"/>
    <n v="524.96"/>
    <n v="2471993.16"/>
    <n v="1992748.16"/>
    <n v="479245"/>
  </r>
  <r>
    <x v="4"/>
    <x v="115"/>
    <x v="8"/>
    <x v="0"/>
    <x v="2"/>
    <x v="1613"/>
    <n v="340204799"/>
    <d v="2022-04-16T00:00:00"/>
    <n v="3015"/>
    <n v="421.89"/>
    <n v="364.69"/>
    <n v="1271998.3500000001"/>
    <n v="1099540.3500000001"/>
    <n v="172458"/>
  </r>
  <r>
    <x v="2"/>
    <x v="102"/>
    <x v="2"/>
    <x v="1"/>
    <x v="1"/>
    <x v="1614"/>
    <n v="501834714"/>
    <d v="2016-06-07T00:00:00"/>
    <n v="2899"/>
    <n v="47.45"/>
    <n v="31.79"/>
    <n v="137557.54999999999"/>
    <n v="92159.21"/>
    <n v="45398.34"/>
  </r>
  <r>
    <x v="3"/>
    <x v="151"/>
    <x v="11"/>
    <x v="1"/>
    <x v="0"/>
    <x v="969"/>
    <n v="717036712"/>
    <d v="2020-12-30T00:00:00"/>
    <n v="5952"/>
    <n v="668.27"/>
    <n v="502.54"/>
    <n v="3977543.04"/>
    <n v="2991118.08"/>
    <n v="986424.96"/>
  </r>
  <r>
    <x v="1"/>
    <x v="179"/>
    <x v="8"/>
    <x v="1"/>
    <x v="1"/>
    <x v="1615"/>
    <n v="631172120"/>
    <d v="2020-04-20T00:00:00"/>
    <n v="6711"/>
    <n v="421.89"/>
    <n v="364.69"/>
    <n v="2831303.79"/>
    <n v="2447434.59"/>
    <n v="383869.2"/>
  </r>
  <r>
    <x v="1"/>
    <x v="44"/>
    <x v="6"/>
    <x v="1"/>
    <x v="0"/>
    <x v="360"/>
    <n v="859914767"/>
    <d v="2016-06-18T00:00:00"/>
    <n v="6744"/>
    <n v="651.21"/>
    <n v="524.96"/>
    <n v="4391760.24"/>
    <n v="3540330.24"/>
    <n v="851430"/>
  </r>
  <r>
    <x v="0"/>
    <x v="118"/>
    <x v="2"/>
    <x v="1"/>
    <x v="2"/>
    <x v="1295"/>
    <n v="739250981"/>
    <d v="2019-06-03T00:00:00"/>
    <n v="9648"/>
    <n v="47.45"/>
    <n v="31.79"/>
    <n v="457797.6"/>
    <n v="306709.92"/>
    <n v="151087.67999999999"/>
  </r>
  <r>
    <x v="1"/>
    <x v="152"/>
    <x v="1"/>
    <x v="0"/>
    <x v="2"/>
    <x v="566"/>
    <n v="575479590"/>
    <d v="2021-03-22T00:00:00"/>
    <n v="6054"/>
    <n v="152.58000000000001"/>
    <n v="97.44"/>
    <n v="923719.32"/>
    <n v="589901.76"/>
    <n v="333817.56"/>
  </r>
  <r>
    <x v="1"/>
    <x v="84"/>
    <x v="4"/>
    <x v="0"/>
    <x v="2"/>
    <x v="1345"/>
    <n v="295211923"/>
    <d v="2021-02-25T00:00:00"/>
    <n v="8623"/>
    <n v="81.73"/>
    <n v="56.67"/>
    <n v="704757.79"/>
    <n v="488665.41"/>
    <n v="216092.38"/>
  </r>
  <r>
    <x v="0"/>
    <x v="134"/>
    <x v="5"/>
    <x v="1"/>
    <x v="3"/>
    <x v="35"/>
    <n v="795371806"/>
    <d v="2020-03-04T00:00:00"/>
    <n v="7047"/>
    <n v="109.28"/>
    <n v="35.840000000000003"/>
    <n v="770096.16"/>
    <n v="252564.48000000001"/>
    <n v="517531.68"/>
  </r>
  <r>
    <x v="6"/>
    <x v="171"/>
    <x v="4"/>
    <x v="1"/>
    <x v="2"/>
    <x v="1616"/>
    <n v="793195569"/>
    <d v="2019-01-24T00:00:00"/>
    <n v="3050"/>
    <n v="81.73"/>
    <n v="56.67"/>
    <n v="249276.5"/>
    <n v="172843.5"/>
    <n v="76433"/>
  </r>
  <r>
    <x v="0"/>
    <x v="0"/>
    <x v="4"/>
    <x v="1"/>
    <x v="3"/>
    <x v="1268"/>
    <n v="876232039"/>
    <d v="2019-11-07T00:00:00"/>
    <n v="5387"/>
    <n v="81.73"/>
    <n v="56.67"/>
    <n v="440279.51"/>
    <n v="305281.28999999998"/>
    <n v="134998.22"/>
  </r>
  <r>
    <x v="1"/>
    <x v="132"/>
    <x v="1"/>
    <x v="1"/>
    <x v="0"/>
    <x v="1617"/>
    <n v="352342545"/>
    <d v="2017-03-27T00:00:00"/>
    <n v="4844"/>
    <n v="152.58000000000001"/>
    <n v="97.44"/>
    <n v="739097.52"/>
    <n v="471999.36"/>
    <n v="267098.15999999997"/>
  </r>
  <r>
    <x v="0"/>
    <x v="1"/>
    <x v="11"/>
    <x v="1"/>
    <x v="1"/>
    <x v="1618"/>
    <n v="399700915"/>
    <d v="2020-02-27T00:00:00"/>
    <n v="9238"/>
    <n v="668.27"/>
    <n v="502.54"/>
    <n v="6173478.2599999998"/>
    <n v="4642464.5199999996"/>
    <n v="1531013.74"/>
  </r>
  <r>
    <x v="2"/>
    <x v="42"/>
    <x v="0"/>
    <x v="0"/>
    <x v="1"/>
    <x v="209"/>
    <n v="916793477"/>
    <d v="2022-02-04T00:00:00"/>
    <n v="8418"/>
    <n v="255.28"/>
    <n v="159.41999999999999"/>
    <n v="2148947.04"/>
    <n v="1341997.56"/>
    <n v="806949.48"/>
  </r>
  <r>
    <x v="1"/>
    <x v="80"/>
    <x v="3"/>
    <x v="0"/>
    <x v="3"/>
    <x v="572"/>
    <n v="972419059"/>
    <d v="2020-08-17T00:00:00"/>
    <n v="9264"/>
    <n v="205.7"/>
    <n v="117.11"/>
    <n v="1905604.8"/>
    <n v="1084907.04"/>
    <n v="820697.76"/>
  </r>
  <r>
    <x v="3"/>
    <x v="106"/>
    <x v="8"/>
    <x v="0"/>
    <x v="2"/>
    <x v="1619"/>
    <n v="155688989"/>
    <d v="2018-06-09T00:00:00"/>
    <n v="686"/>
    <n v="421.89"/>
    <n v="364.69"/>
    <n v="289416.53999999998"/>
    <n v="250177.34"/>
    <n v="39239.199999999997"/>
  </r>
  <r>
    <x v="2"/>
    <x v="51"/>
    <x v="8"/>
    <x v="1"/>
    <x v="0"/>
    <x v="186"/>
    <n v="826027095"/>
    <d v="2015-04-22T00:00:00"/>
    <n v="8628"/>
    <n v="421.89"/>
    <n v="364.69"/>
    <n v="3640066.92"/>
    <n v="3146545.32"/>
    <n v="493521.6"/>
  </r>
  <r>
    <x v="1"/>
    <x v="175"/>
    <x v="8"/>
    <x v="1"/>
    <x v="0"/>
    <x v="1620"/>
    <n v="463169705"/>
    <d v="2015-12-22T00:00:00"/>
    <n v="1063"/>
    <n v="421.89"/>
    <n v="364.69"/>
    <n v="448469.07"/>
    <n v="387665.47"/>
    <n v="60803.6"/>
  </r>
  <r>
    <x v="1"/>
    <x v="132"/>
    <x v="8"/>
    <x v="1"/>
    <x v="0"/>
    <x v="280"/>
    <n v="217165648"/>
    <d v="2018-06-08T00:00:00"/>
    <n v="2996"/>
    <n v="421.89"/>
    <n v="364.69"/>
    <n v="1263982.44"/>
    <n v="1092611.24"/>
    <n v="171371.2"/>
  </r>
  <r>
    <x v="3"/>
    <x v="133"/>
    <x v="1"/>
    <x v="0"/>
    <x v="1"/>
    <x v="1621"/>
    <n v="858376252"/>
    <d v="2017-05-09T00:00:00"/>
    <n v="1463"/>
    <n v="152.58000000000001"/>
    <n v="97.44"/>
    <n v="223224.54"/>
    <n v="142554.72"/>
    <n v="80669.820000000007"/>
  </r>
  <r>
    <x v="3"/>
    <x v="184"/>
    <x v="10"/>
    <x v="0"/>
    <x v="1"/>
    <x v="668"/>
    <n v="527475345"/>
    <d v="2019-08-20T00:00:00"/>
    <n v="531"/>
    <n v="154.06"/>
    <n v="90.93"/>
    <n v="81805.86"/>
    <n v="48283.83"/>
    <n v="33522.03"/>
  </r>
  <r>
    <x v="4"/>
    <x v="156"/>
    <x v="7"/>
    <x v="1"/>
    <x v="0"/>
    <x v="44"/>
    <n v="585449254"/>
    <d v="2015-11-13T00:00:00"/>
    <n v="6299"/>
    <n v="437.2"/>
    <n v="263.33"/>
    <n v="2753922.8"/>
    <n v="1658715.67"/>
    <n v="1095207.1299999999"/>
  </r>
  <r>
    <x v="4"/>
    <x v="46"/>
    <x v="0"/>
    <x v="1"/>
    <x v="2"/>
    <x v="990"/>
    <n v="663596808"/>
    <d v="2022-01-06T00:00:00"/>
    <n v="1897"/>
    <n v="255.28"/>
    <n v="159.41999999999999"/>
    <n v="484266.16"/>
    <n v="302419.74"/>
    <n v="181846.42"/>
  </r>
  <r>
    <x v="1"/>
    <x v="105"/>
    <x v="0"/>
    <x v="1"/>
    <x v="1"/>
    <x v="1466"/>
    <n v="913529336"/>
    <d v="2022-02-27T00:00:00"/>
    <n v="2486"/>
    <n v="255.28"/>
    <n v="159.41999999999999"/>
    <n v="634626.07999999996"/>
    <n v="396318.12"/>
    <n v="238307.96"/>
  </r>
  <r>
    <x v="0"/>
    <x v="76"/>
    <x v="6"/>
    <x v="0"/>
    <x v="0"/>
    <x v="1622"/>
    <n v="657170665"/>
    <d v="2019-11-24T00:00:00"/>
    <n v="258"/>
    <n v="651.21"/>
    <n v="524.96"/>
    <n v="168012.18"/>
    <n v="135439.67999999999"/>
    <n v="32572.5"/>
  </r>
  <r>
    <x v="2"/>
    <x v="141"/>
    <x v="10"/>
    <x v="1"/>
    <x v="2"/>
    <x v="776"/>
    <n v="636757123"/>
    <d v="2016-07-08T00:00:00"/>
    <n v="9438"/>
    <n v="154.06"/>
    <n v="90.93"/>
    <n v="1454018.28"/>
    <n v="858197.34"/>
    <n v="595820.93999999994"/>
  </r>
  <r>
    <x v="1"/>
    <x v="99"/>
    <x v="0"/>
    <x v="0"/>
    <x v="2"/>
    <x v="1623"/>
    <n v="764837539"/>
    <d v="2016-09-06T00:00:00"/>
    <n v="1279"/>
    <n v="255.28"/>
    <n v="159.41999999999999"/>
    <n v="326503.12"/>
    <n v="203898.18"/>
    <n v="122604.94"/>
  </r>
  <r>
    <x v="1"/>
    <x v="183"/>
    <x v="9"/>
    <x v="0"/>
    <x v="1"/>
    <x v="1624"/>
    <n v="574273240"/>
    <d v="2018-09-25T00:00:00"/>
    <n v="9068"/>
    <n v="9.33"/>
    <n v="6.92"/>
    <n v="84604.44"/>
    <n v="62750.559999999998"/>
    <n v="21853.88"/>
  </r>
  <r>
    <x v="0"/>
    <x v="72"/>
    <x v="3"/>
    <x v="1"/>
    <x v="1"/>
    <x v="1582"/>
    <n v="568238055"/>
    <d v="2015-07-17T00:00:00"/>
    <n v="3123"/>
    <n v="205.7"/>
    <n v="117.11"/>
    <n v="642401.1"/>
    <n v="365734.53"/>
    <n v="276666.57"/>
  </r>
  <r>
    <x v="1"/>
    <x v="66"/>
    <x v="9"/>
    <x v="1"/>
    <x v="3"/>
    <x v="1625"/>
    <n v="870218312"/>
    <d v="2017-03-27T00:00:00"/>
    <n v="5792"/>
    <n v="9.33"/>
    <n v="6.92"/>
    <n v="54039.360000000001"/>
    <n v="40080.639999999999"/>
    <n v="13958.72"/>
  </r>
  <r>
    <x v="4"/>
    <x v="46"/>
    <x v="4"/>
    <x v="0"/>
    <x v="1"/>
    <x v="1052"/>
    <n v="774012839"/>
    <d v="2015-09-29T00:00:00"/>
    <n v="6454"/>
    <n v="81.73"/>
    <n v="56.67"/>
    <n v="527485.42000000004"/>
    <n v="365748.18"/>
    <n v="161737.24"/>
  </r>
  <r>
    <x v="4"/>
    <x v="95"/>
    <x v="5"/>
    <x v="0"/>
    <x v="1"/>
    <x v="1626"/>
    <n v="993732964"/>
    <d v="2015-05-22T00:00:00"/>
    <n v="6522"/>
    <n v="109.28"/>
    <n v="35.840000000000003"/>
    <n v="712724.16"/>
    <n v="233748.48000000001"/>
    <n v="478975.68"/>
  </r>
  <r>
    <x v="1"/>
    <x v="132"/>
    <x v="6"/>
    <x v="0"/>
    <x v="2"/>
    <x v="1627"/>
    <n v="513802516"/>
    <d v="2017-08-07T00:00:00"/>
    <n v="4437"/>
    <n v="651.21"/>
    <n v="524.96"/>
    <n v="2889418.77"/>
    <n v="2329247.52"/>
    <n v="560171.25"/>
  </r>
  <r>
    <x v="1"/>
    <x v="159"/>
    <x v="2"/>
    <x v="0"/>
    <x v="0"/>
    <x v="1537"/>
    <n v="638957822"/>
    <d v="2017-06-24T00:00:00"/>
    <n v="673"/>
    <n v="47.45"/>
    <n v="31.79"/>
    <n v="31933.85"/>
    <n v="21394.67"/>
    <n v="10539.18"/>
  </r>
  <r>
    <x v="1"/>
    <x v="17"/>
    <x v="0"/>
    <x v="0"/>
    <x v="3"/>
    <x v="338"/>
    <n v="944247710"/>
    <d v="2015-01-31T00:00:00"/>
    <n v="2736"/>
    <n v="255.28"/>
    <n v="159.41999999999999"/>
    <n v="698446.08"/>
    <n v="436173.12"/>
    <n v="262272.96000000002"/>
  </r>
  <r>
    <x v="3"/>
    <x v="5"/>
    <x v="5"/>
    <x v="0"/>
    <x v="2"/>
    <x v="1128"/>
    <n v="625033509"/>
    <d v="2021-02-26T00:00:00"/>
    <n v="160"/>
    <n v="109.28"/>
    <n v="35.840000000000003"/>
    <n v="17484.8"/>
    <n v="5734.4"/>
    <n v="11750.4"/>
  </r>
  <r>
    <x v="1"/>
    <x v="162"/>
    <x v="11"/>
    <x v="1"/>
    <x v="3"/>
    <x v="1151"/>
    <n v="746989047"/>
    <d v="2021-12-13T00:00:00"/>
    <n v="9514"/>
    <n v="668.27"/>
    <n v="502.54"/>
    <n v="6357920.7800000003"/>
    <n v="4781165.5599999996"/>
    <n v="1576755.22"/>
  </r>
  <r>
    <x v="1"/>
    <x v="47"/>
    <x v="1"/>
    <x v="0"/>
    <x v="1"/>
    <x v="1628"/>
    <n v="196100652"/>
    <d v="2016-05-31T00:00:00"/>
    <n v="9395"/>
    <n v="152.58000000000001"/>
    <n v="97.44"/>
    <n v="1433489.1"/>
    <n v="915448.8"/>
    <n v="518040.3"/>
  </r>
  <r>
    <x v="1"/>
    <x v="63"/>
    <x v="6"/>
    <x v="0"/>
    <x v="0"/>
    <x v="777"/>
    <n v="628667151"/>
    <d v="2019-09-26T00:00:00"/>
    <n v="5435"/>
    <n v="651.21"/>
    <n v="524.96"/>
    <n v="3539326.35"/>
    <n v="2853157.6"/>
    <n v="686168.75"/>
  </r>
  <r>
    <x v="1"/>
    <x v="161"/>
    <x v="8"/>
    <x v="1"/>
    <x v="2"/>
    <x v="1629"/>
    <n v="621299874"/>
    <d v="2016-10-08T00:00:00"/>
    <n v="5294"/>
    <n v="421.89"/>
    <n v="364.69"/>
    <n v="2233485.66"/>
    <n v="1930668.86"/>
    <n v="302816.8"/>
  </r>
  <r>
    <x v="4"/>
    <x v="173"/>
    <x v="3"/>
    <x v="0"/>
    <x v="3"/>
    <x v="1630"/>
    <n v="620922648"/>
    <d v="2020-11-27T00:00:00"/>
    <n v="3665"/>
    <n v="205.7"/>
    <n v="117.11"/>
    <n v="753890.5"/>
    <n v="429208.15"/>
    <n v="324682.34999999998"/>
  </r>
  <r>
    <x v="1"/>
    <x v="55"/>
    <x v="0"/>
    <x v="1"/>
    <x v="3"/>
    <x v="1631"/>
    <n v="694771802"/>
    <d v="2019-03-21T00:00:00"/>
    <n v="7270"/>
    <n v="255.28"/>
    <n v="159.41999999999999"/>
    <n v="1855885.6"/>
    <n v="1158983.3999999999"/>
    <n v="696902.2"/>
  </r>
  <r>
    <x v="1"/>
    <x v="183"/>
    <x v="7"/>
    <x v="0"/>
    <x v="3"/>
    <x v="1106"/>
    <n v="980396163"/>
    <d v="2021-02-24T00:00:00"/>
    <n v="9866"/>
    <n v="437.2"/>
    <n v="263.33"/>
    <n v="4313415.2"/>
    <n v="2598013.7799999998"/>
    <n v="1715401.42"/>
  </r>
  <r>
    <x v="2"/>
    <x v="112"/>
    <x v="7"/>
    <x v="0"/>
    <x v="0"/>
    <x v="797"/>
    <n v="335657060"/>
    <d v="2016-02-15T00:00:00"/>
    <n v="7238"/>
    <n v="437.2"/>
    <n v="263.33"/>
    <n v="3164453.6"/>
    <n v="1905982.54"/>
    <n v="1258471.06"/>
  </r>
  <r>
    <x v="1"/>
    <x v="7"/>
    <x v="1"/>
    <x v="1"/>
    <x v="1"/>
    <x v="1434"/>
    <n v="388728320"/>
    <d v="2020-05-10T00:00:00"/>
    <n v="2203"/>
    <n v="152.58000000000001"/>
    <n v="97.44"/>
    <n v="336133.74"/>
    <n v="214660.32"/>
    <n v="121473.42"/>
  </r>
  <r>
    <x v="2"/>
    <x v="42"/>
    <x v="5"/>
    <x v="0"/>
    <x v="2"/>
    <x v="1632"/>
    <n v="588096272"/>
    <d v="2015-01-20T00:00:00"/>
    <n v="9611"/>
    <n v="109.28"/>
    <n v="35.840000000000003"/>
    <n v="1050290.08"/>
    <n v="344458.23999999999"/>
    <n v="705831.84"/>
  </r>
  <r>
    <x v="1"/>
    <x v="167"/>
    <x v="10"/>
    <x v="1"/>
    <x v="2"/>
    <x v="1633"/>
    <n v="452559745"/>
    <d v="2018-03-19T00:00:00"/>
    <n v="1340"/>
    <n v="154.06"/>
    <n v="90.93"/>
    <n v="206440.4"/>
    <n v="121846.2"/>
    <n v="84594.2"/>
  </r>
  <r>
    <x v="1"/>
    <x v="71"/>
    <x v="0"/>
    <x v="1"/>
    <x v="0"/>
    <x v="1112"/>
    <n v="921230065"/>
    <d v="2016-05-16T00:00:00"/>
    <n v="1303"/>
    <n v="255.28"/>
    <n v="159.41999999999999"/>
    <n v="332629.84000000003"/>
    <n v="207724.26"/>
    <n v="124905.58"/>
  </r>
  <r>
    <x v="3"/>
    <x v="30"/>
    <x v="9"/>
    <x v="1"/>
    <x v="3"/>
    <x v="259"/>
    <n v="303531062"/>
    <d v="2017-01-14T00:00:00"/>
    <n v="441"/>
    <n v="9.33"/>
    <n v="6.92"/>
    <n v="4114.53"/>
    <n v="3051.72"/>
    <n v="1062.81"/>
  </r>
  <r>
    <x v="2"/>
    <x v="107"/>
    <x v="9"/>
    <x v="1"/>
    <x v="1"/>
    <x v="139"/>
    <n v="129199063"/>
    <d v="2019-05-17T00:00:00"/>
    <n v="1729"/>
    <n v="9.33"/>
    <n v="6.92"/>
    <n v="16131.57"/>
    <n v="11964.68"/>
    <n v="4166.8900000000003"/>
  </r>
  <r>
    <x v="1"/>
    <x v="84"/>
    <x v="7"/>
    <x v="0"/>
    <x v="2"/>
    <x v="912"/>
    <n v="198282897"/>
    <d v="2018-08-30T00:00:00"/>
    <n v="5170"/>
    <n v="437.2"/>
    <n v="263.33"/>
    <n v="2260324"/>
    <n v="1361416.1"/>
    <n v="898907.9"/>
  </r>
  <r>
    <x v="1"/>
    <x v="81"/>
    <x v="9"/>
    <x v="0"/>
    <x v="0"/>
    <x v="1634"/>
    <n v="831143891"/>
    <d v="2016-06-01T00:00:00"/>
    <n v="2802"/>
    <n v="9.33"/>
    <n v="6.92"/>
    <n v="26142.66"/>
    <n v="19389.84"/>
    <n v="6752.82"/>
  </r>
  <r>
    <x v="3"/>
    <x v="24"/>
    <x v="6"/>
    <x v="1"/>
    <x v="2"/>
    <x v="1367"/>
    <n v="618455874"/>
    <d v="2021-02-13T00:00:00"/>
    <n v="3692"/>
    <n v="651.21"/>
    <n v="524.96"/>
    <n v="2404267.3199999998"/>
    <n v="1938152.32"/>
    <n v="466115"/>
  </r>
  <r>
    <x v="1"/>
    <x v="97"/>
    <x v="11"/>
    <x v="0"/>
    <x v="2"/>
    <x v="866"/>
    <n v="471205174"/>
    <d v="2015-01-27T00:00:00"/>
    <n v="8937"/>
    <n v="668.27"/>
    <n v="502.54"/>
    <n v="5972328.9900000002"/>
    <n v="4491199.9800000004"/>
    <n v="1481129.01"/>
  </r>
  <r>
    <x v="0"/>
    <x v="134"/>
    <x v="0"/>
    <x v="0"/>
    <x v="2"/>
    <x v="1635"/>
    <n v="470690619"/>
    <d v="2021-10-24T00:00:00"/>
    <n v="6669"/>
    <n v="255.28"/>
    <n v="159.41999999999999"/>
    <n v="1702462.32"/>
    <n v="1063171.98"/>
    <n v="639290.34"/>
  </r>
  <r>
    <x v="1"/>
    <x v="22"/>
    <x v="3"/>
    <x v="0"/>
    <x v="0"/>
    <x v="1636"/>
    <n v="318523538"/>
    <d v="2015-11-05T00:00:00"/>
    <n v="7048"/>
    <n v="205.7"/>
    <n v="117.11"/>
    <n v="1449773.6"/>
    <n v="825391.28"/>
    <n v="624382.31999999995"/>
  </r>
  <r>
    <x v="0"/>
    <x v="1"/>
    <x v="11"/>
    <x v="1"/>
    <x v="3"/>
    <x v="1637"/>
    <n v="686627757"/>
    <d v="2016-08-18T00:00:00"/>
    <n v="7267"/>
    <n v="668.27"/>
    <n v="502.54"/>
    <n v="4856318.09"/>
    <n v="3651958.18"/>
    <n v="1204359.9099999999"/>
  </r>
  <r>
    <x v="1"/>
    <x v="96"/>
    <x v="6"/>
    <x v="0"/>
    <x v="3"/>
    <x v="1529"/>
    <n v="967239606"/>
    <d v="2021-01-09T00:00:00"/>
    <n v="6548"/>
    <n v="651.21"/>
    <n v="524.96"/>
    <n v="4264123.08"/>
    <n v="3437438.08"/>
    <n v="826685"/>
  </r>
  <r>
    <x v="0"/>
    <x v="146"/>
    <x v="2"/>
    <x v="1"/>
    <x v="3"/>
    <x v="1638"/>
    <n v="622907912"/>
    <d v="2020-04-05T00:00:00"/>
    <n v="1148"/>
    <n v="47.45"/>
    <n v="31.79"/>
    <n v="54472.6"/>
    <n v="36494.92"/>
    <n v="17977.68"/>
  </r>
  <r>
    <x v="0"/>
    <x v="27"/>
    <x v="11"/>
    <x v="1"/>
    <x v="2"/>
    <x v="1639"/>
    <n v="536494004"/>
    <d v="2019-10-29T00:00:00"/>
    <n v="9353"/>
    <n v="668.27"/>
    <n v="502.54"/>
    <n v="6250329.3099999996"/>
    <n v="4700256.62"/>
    <n v="1550072.69"/>
  </r>
  <r>
    <x v="1"/>
    <x v="174"/>
    <x v="7"/>
    <x v="0"/>
    <x v="3"/>
    <x v="1640"/>
    <n v="761171710"/>
    <d v="2022-03-03T00:00:00"/>
    <n v="6479"/>
    <n v="437.2"/>
    <n v="263.33"/>
    <n v="2832618.8"/>
    <n v="1706115.07"/>
    <n v="1126503.73"/>
  </r>
  <r>
    <x v="1"/>
    <x v="93"/>
    <x v="8"/>
    <x v="1"/>
    <x v="3"/>
    <x v="599"/>
    <n v="970427358"/>
    <d v="2022-10-31T00:00:00"/>
    <n v="9875"/>
    <n v="421.89"/>
    <n v="364.69"/>
    <n v="4166163.75"/>
    <n v="3601313.75"/>
    <n v="564850"/>
  </r>
  <r>
    <x v="2"/>
    <x v="147"/>
    <x v="9"/>
    <x v="1"/>
    <x v="2"/>
    <x v="1641"/>
    <n v="908059775"/>
    <d v="2015-08-11T00:00:00"/>
    <n v="3921"/>
    <n v="9.33"/>
    <n v="6.92"/>
    <n v="36582.93"/>
    <n v="27133.32"/>
    <n v="9449.61"/>
  </r>
  <r>
    <x v="0"/>
    <x v="1"/>
    <x v="10"/>
    <x v="0"/>
    <x v="3"/>
    <x v="18"/>
    <n v="838180291"/>
    <d v="2017-04-02T00:00:00"/>
    <n v="5029"/>
    <n v="154.06"/>
    <n v="90.93"/>
    <n v="774767.74"/>
    <n v="457286.97"/>
    <n v="317480.77"/>
  </r>
  <r>
    <x v="1"/>
    <x v="22"/>
    <x v="3"/>
    <x v="1"/>
    <x v="3"/>
    <x v="1642"/>
    <n v="195212733"/>
    <d v="2019-08-14T00:00:00"/>
    <n v="6641"/>
    <n v="205.7"/>
    <n v="117.11"/>
    <n v="1366053.7"/>
    <n v="777727.51"/>
    <n v="588326.18999999994"/>
  </r>
  <r>
    <x v="1"/>
    <x v="127"/>
    <x v="10"/>
    <x v="0"/>
    <x v="1"/>
    <x v="1643"/>
    <n v="733893430"/>
    <d v="2021-02-03T00:00:00"/>
    <n v="4229"/>
    <n v="154.06"/>
    <n v="90.93"/>
    <n v="651519.74"/>
    <n v="384542.97"/>
    <n v="266976.77"/>
  </r>
  <r>
    <x v="0"/>
    <x v="1"/>
    <x v="7"/>
    <x v="0"/>
    <x v="2"/>
    <x v="1644"/>
    <n v="679271209"/>
    <d v="2019-06-14T00:00:00"/>
    <n v="300"/>
    <n v="437.2"/>
    <n v="263.33"/>
    <n v="131160"/>
    <n v="78999"/>
    <n v="52161"/>
  </r>
  <r>
    <x v="1"/>
    <x v="162"/>
    <x v="9"/>
    <x v="0"/>
    <x v="2"/>
    <x v="500"/>
    <n v="576707398"/>
    <d v="2022-04-14T00:00:00"/>
    <n v="9390"/>
    <n v="9.33"/>
    <n v="6.92"/>
    <n v="87608.7"/>
    <n v="64978.8"/>
    <n v="22629.9"/>
  </r>
  <r>
    <x v="1"/>
    <x v="73"/>
    <x v="11"/>
    <x v="0"/>
    <x v="1"/>
    <x v="1447"/>
    <n v="141875827"/>
    <d v="2021-04-16T00:00:00"/>
    <n v="3065"/>
    <n v="668.27"/>
    <n v="502.54"/>
    <n v="2048247.55"/>
    <n v="1540285.1"/>
    <n v="507962.45"/>
  </r>
  <r>
    <x v="1"/>
    <x v="167"/>
    <x v="2"/>
    <x v="1"/>
    <x v="2"/>
    <x v="1645"/>
    <n v="510762822"/>
    <d v="2021-12-22T00:00:00"/>
    <n v="4924"/>
    <n v="47.45"/>
    <n v="31.79"/>
    <n v="233643.8"/>
    <n v="156533.96"/>
    <n v="77109.84"/>
  </r>
  <r>
    <x v="1"/>
    <x v="59"/>
    <x v="1"/>
    <x v="1"/>
    <x v="3"/>
    <x v="1646"/>
    <n v="189667212"/>
    <d v="2020-09-03T00:00:00"/>
    <n v="5598"/>
    <n v="152.58000000000001"/>
    <n v="97.44"/>
    <n v="854142.84"/>
    <n v="545469.12"/>
    <n v="308673.71999999997"/>
  </r>
  <r>
    <x v="0"/>
    <x v="69"/>
    <x v="11"/>
    <x v="1"/>
    <x v="2"/>
    <x v="1647"/>
    <n v="905200326"/>
    <d v="2018-12-15T00:00:00"/>
    <n v="7747"/>
    <n v="668.27"/>
    <n v="502.54"/>
    <n v="5177087.6900000004"/>
    <n v="3893177.38"/>
    <n v="1283910.31"/>
  </r>
  <r>
    <x v="0"/>
    <x v="135"/>
    <x v="9"/>
    <x v="0"/>
    <x v="2"/>
    <x v="1648"/>
    <n v="854285991"/>
    <d v="2017-06-30T00:00:00"/>
    <n v="1064"/>
    <n v="9.33"/>
    <n v="6.92"/>
    <n v="9927.1200000000008"/>
    <n v="7362.88"/>
    <n v="2564.2399999999998"/>
  </r>
  <r>
    <x v="2"/>
    <x v="42"/>
    <x v="11"/>
    <x v="1"/>
    <x v="1"/>
    <x v="265"/>
    <n v="554160535"/>
    <d v="2020-08-25T00:00:00"/>
    <n v="7272"/>
    <n v="668.27"/>
    <n v="502.54"/>
    <n v="4859659.4400000004"/>
    <n v="3654470.88"/>
    <n v="1205188.56"/>
  </r>
  <r>
    <x v="2"/>
    <x v="37"/>
    <x v="8"/>
    <x v="1"/>
    <x v="1"/>
    <x v="1649"/>
    <n v="592372786"/>
    <d v="2020-06-11T00:00:00"/>
    <n v="5126"/>
    <n v="421.89"/>
    <n v="364.69"/>
    <n v="2162608.14"/>
    <n v="1869400.94"/>
    <n v="293207.2"/>
  </r>
  <r>
    <x v="1"/>
    <x v="148"/>
    <x v="5"/>
    <x v="0"/>
    <x v="1"/>
    <x v="796"/>
    <n v="276784074"/>
    <d v="2015-04-15T00:00:00"/>
    <n v="5413"/>
    <n v="109.28"/>
    <n v="35.840000000000003"/>
    <n v="591532.64"/>
    <n v="194001.92000000001"/>
    <n v="397530.72"/>
  </r>
  <r>
    <x v="3"/>
    <x v="184"/>
    <x v="1"/>
    <x v="0"/>
    <x v="3"/>
    <x v="238"/>
    <n v="785568225"/>
    <d v="2016-05-30T00:00:00"/>
    <n v="5950"/>
    <n v="152.58000000000001"/>
    <n v="97.44"/>
    <n v="907851"/>
    <n v="579768"/>
    <n v="328083"/>
  </r>
  <r>
    <x v="1"/>
    <x v="54"/>
    <x v="11"/>
    <x v="1"/>
    <x v="1"/>
    <x v="660"/>
    <n v="217211568"/>
    <d v="2020-06-07T00:00:00"/>
    <n v="6585"/>
    <n v="668.27"/>
    <n v="502.54"/>
    <n v="4400557.95"/>
    <n v="3309225.9"/>
    <n v="1091332.05"/>
  </r>
  <r>
    <x v="1"/>
    <x v="111"/>
    <x v="6"/>
    <x v="0"/>
    <x v="1"/>
    <x v="1650"/>
    <n v="340512931"/>
    <d v="2020-03-21T00:00:00"/>
    <n v="4198"/>
    <n v="651.21"/>
    <n v="524.96"/>
    <n v="2733779.58"/>
    <n v="2203782.08"/>
    <n v="529997.5"/>
  </r>
  <r>
    <x v="1"/>
    <x v="132"/>
    <x v="5"/>
    <x v="0"/>
    <x v="3"/>
    <x v="1651"/>
    <n v="744583642"/>
    <d v="2022-09-26T00:00:00"/>
    <n v="7701"/>
    <n v="109.28"/>
    <n v="35.840000000000003"/>
    <n v="841565.28"/>
    <n v="276003.84000000003"/>
    <n v="565561.43999999994"/>
  </r>
  <r>
    <x v="1"/>
    <x v="88"/>
    <x v="1"/>
    <x v="1"/>
    <x v="1"/>
    <x v="1652"/>
    <n v="188847529"/>
    <d v="2015-01-19T00:00:00"/>
    <n v="3035"/>
    <n v="152.58000000000001"/>
    <n v="97.44"/>
    <n v="463080.3"/>
    <n v="295730.40000000002"/>
    <n v="167349.9"/>
  </r>
  <r>
    <x v="3"/>
    <x v="184"/>
    <x v="9"/>
    <x v="1"/>
    <x v="2"/>
    <x v="1653"/>
    <n v="653040921"/>
    <d v="2022-10-09T00:00:00"/>
    <n v="8175"/>
    <n v="9.33"/>
    <n v="6.92"/>
    <n v="76272.75"/>
    <n v="56571"/>
    <n v="19701.75"/>
  </r>
  <r>
    <x v="2"/>
    <x v="147"/>
    <x v="5"/>
    <x v="1"/>
    <x v="2"/>
    <x v="1654"/>
    <n v="587212646"/>
    <d v="2021-04-24T00:00:00"/>
    <n v="8126"/>
    <n v="109.28"/>
    <n v="35.840000000000003"/>
    <n v="888009.28"/>
    <n v="291235.84000000003"/>
    <n v="596773.43999999994"/>
  </r>
  <r>
    <x v="1"/>
    <x v="123"/>
    <x v="2"/>
    <x v="0"/>
    <x v="3"/>
    <x v="30"/>
    <n v="761724030"/>
    <d v="2015-08-13T00:00:00"/>
    <n v="9923"/>
    <n v="47.45"/>
    <n v="31.79"/>
    <n v="470846.35"/>
    <n v="315452.17"/>
    <n v="155394.18"/>
  </r>
  <r>
    <x v="1"/>
    <x v="159"/>
    <x v="6"/>
    <x v="0"/>
    <x v="1"/>
    <x v="282"/>
    <n v="217248904"/>
    <d v="2020-06-15T00:00:00"/>
    <n v="7633"/>
    <n v="651.21"/>
    <n v="524.96"/>
    <n v="4970685.93"/>
    <n v="4007019.68"/>
    <n v="963666.25"/>
  </r>
  <r>
    <x v="0"/>
    <x v="69"/>
    <x v="8"/>
    <x v="0"/>
    <x v="0"/>
    <x v="280"/>
    <n v="314773595"/>
    <d v="2018-06-01T00:00:00"/>
    <n v="7357"/>
    <n v="421.89"/>
    <n v="364.69"/>
    <n v="3103844.73"/>
    <n v="2683024.33"/>
    <n v="420820.4"/>
  </r>
  <r>
    <x v="1"/>
    <x v="26"/>
    <x v="5"/>
    <x v="0"/>
    <x v="2"/>
    <x v="1249"/>
    <n v="685596930"/>
    <d v="2016-06-16T00:00:00"/>
    <n v="2222"/>
    <n v="109.28"/>
    <n v="35.840000000000003"/>
    <n v="242820.16"/>
    <n v="79636.479999999996"/>
    <n v="163183.67999999999"/>
  </r>
  <r>
    <x v="0"/>
    <x v="72"/>
    <x v="6"/>
    <x v="0"/>
    <x v="3"/>
    <x v="1655"/>
    <n v="581330239"/>
    <d v="2019-02-05T00:00:00"/>
    <n v="7391"/>
    <n v="651.21"/>
    <n v="524.96"/>
    <n v="4813093.1100000003"/>
    <n v="3879979.36"/>
    <n v="933113.75"/>
  </r>
  <r>
    <x v="4"/>
    <x v="31"/>
    <x v="11"/>
    <x v="0"/>
    <x v="2"/>
    <x v="1531"/>
    <n v="223897349"/>
    <d v="2015-07-04T00:00:00"/>
    <n v="5056"/>
    <n v="668.27"/>
    <n v="502.54"/>
    <n v="3378773.12"/>
    <n v="2540842.2400000002"/>
    <n v="837930.88"/>
  </r>
  <r>
    <x v="1"/>
    <x v="140"/>
    <x v="5"/>
    <x v="0"/>
    <x v="3"/>
    <x v="1236"/>
    <n v="355534589"/>
    <d v="2015-02-06T00:00:00"/>
    <n v="9440"/>
    <n v="109.28"/>
    <n v="35.840000000000003"/>
    <n v="1031603.2"/>
    <n v="338329.59999999998"/>
    <n v="693273.59999999998"/>
  </r>
  <r>
    <x v="2"/>
    <x v="42"/>
    <x v="11"/>
    <x v="1"/>
    <x v="0"/>
    <x v="630"/>
    <n v="888790786"/>
    <d v="2021-09-12T00:00:00"/>
    <n v="1799"/>
    <n v="668.27"/>
    <n v="502.54"/>
    <n v="1202217.73"/>
    <n v="904069.46"/>
    <n v="298148.27"/>
  </r>
  <r>
    <x v="1"/>
    <x v="43"/>
    <x v="6"/>
    <x v="1"/>
    <x v="2"/>
    <x v="1515"/>
    <n v="456527268"/>
    <d v="2020-12-02T00:00:00"/>
    <n v="5419"/>
    <n v="651.21"/>
    <n v="524.96"/>
    <n v="3528906.99"/>
    <n v="2844758.24"/>
    <n v="684148.75"/>
  </r>
  <r>
    <x v="1"/>
    <x v="26"/>
    <x v="0"/>
    <x v="1"/>
    <x v="1"/>
    <x v="1656"/>
    <n v="461917865"/>
    <d v="2016-03-21T00:00:00"/>
    <n v="616"/>
    <n v="255.28"/>
    <n v="159.41999999999999"/>
    <n v="157252.48000000001"/>
    <n v="98202.72"/>
    <n v="59049.760000000002"/>
  </r>
  <r>
    <x v="4"/>
    <x v="176"/>
    <x v="7"/>
    <x v="0"/>
    <x v="2"/>
    <x v="1442"/>
    <n v="128448903"/>
    <d v="2020-02-21T00:00:00"/>
    <n v="9740"/>
    <n v="437.2"/>
    <n v="263.33"/>
    <n v="4258328"/>
    <n v="2564834.2000000002"/>
    <n v="1693493.8"/>
  </r>
  <r>
    <x v="0"/>
    <x v="181"/>
    <x v="5"/>
    <x v="1"/>
    <x v="0"/>
    <x v="1087"/>
    <n v="549919211"/>
    <d v="2021-10-03T00:00:00"/>
    <n v="2170"/>
    <n v="109.28"/>
    <n v="35.840000000000003"/>
    <n v="237137.6"/>
    <n v="77772.800000000003"/>
    <n v="159364.79999999999"/>
  </r>
  <r>
    <x v="2"/>
    <x v="3"/>
    <x v="9"/>
    <x v="0"/>
    <x v="2"/>
    <x v="499"/>
    <n v="640440118"/>
    <d v="2021-09-07T00:00:00"/>
    <n v="9318"/>
    <n v="9.33"/>
    <n v="6.92"/>
    <n v="86936.94"/>
    <n v="64480.56"/>
    <n v="22456.38"/>
  </r>
  <r>
    <x v="1"/>
    <x v="26"/>
    <x v="4"/>
    <x v="1"/>
    <x v="1"/>
    <x v="1657"/>
    <n v="284435451"/>
    <d v="2019-06-29T00:00:00"/>
    <n v="9625"/>
    <n v="81.73"/>
    <n v="56.67"/>
    <n v="786651.25"/>
    <n v="545448.75"/>
    <n v="241202.5"/>
  </r>
  <r>
    <x v="1"/>
    <x v="127"/>
    <x v="0"/>
    <x v="0"/>
    <x v="1"/>
    <x v="1658"/>
    <n v="786641538"/>
    <d v="2020-06-01T00:00:00"/>
    <n v="3567"/>
    <n v="255.28"/>
    <n v="159.41999999999999"/>
    <n v="910583.76"/>
    <n v="568651.14"/>
    <n v="341932.62"/>
  </r>
  <r>
    <x v="3"/>
    <x v="110"/>
    <x v="3"/>
    <x v="1"/>
    <x v="3"/>
    <x v="1659"/>
    <n v="822107207"/>
    <d v="2015-10-24T00:00:00"/>
    <n v="8647"/>
    <n v="205.7"/>
    <n v="117.11"/>
    <n v="1778687.9"/>
    <n v="1012650.17"/>
    <n v="766037.73"/>
  </r>
  <r>
    <x v="3"/>
    <x v="11"/>
    <x v="3"/>
    <x v="1"/>
    <x v="3"/>
    <x v="1483"/>
    <n v="486193788"/>
    <d v="2016-12-26T00:00:00"/>
    <n v="4401"/>
    <n v="205.7"/>
    <n v="117.11"/>
    <n v="905285.7"/>
    <n v="515401.11"/>
    <n v="389884.59"/>
  </r>
  <r>
    <x v="1"/>
    <x v="41"/>
    <x v="8"/>
    <x v="0"/>
    <x v="3"/>
    <x v="385"/>
    <n v="844575107"/>
    <d v="2018-06-26T00:00:00"/>
    <n v="7397"/>
    <n v="421.89"/>
    <n v="364.69"/>
    <n v="3120720.33"/>
    <n v="2697611.93"/>
    <n v="423108.4"/>
  </r>
  <r>
    <x v="2"/>
    <x v="42"/>
    <x v="6"/>
    <x v="0"/>
    <x v="0"/>
    <x v="1660"/>
    <n v="783237493"/>
    <d v="2015-02-07T00:00:00"/>
    <n v="6234"/>
    <n v="651.21"/>
    <n v="524.96"/>
    <n v="4059643.14"/>
    <n v="3272600.64"/>
    <n v="787042.5"/>
  </r>
  <r>
    <x v="1"/>
    <x v="59"/>
    <x v="0"/>
    <x v="1"/>
    <x v="2"/>
    <x v="1303"/>
    <n v="158479773"/>
    <d v="2015-06-18T00:00:00"/>
    <n v="6542"/>
    <n v="255.28"/>
    <n v="159.41999999999999"/>
    <n v="1670041.76"/>
    <n v="1042925.64"/>
    <n v="627116.12"/>
  </r>
  <r>
    <x v="3"/>
    <x v="5"/>
    <x v="7"/>
    <x v="0"/>
    <x v="3"/>
    <x v="1471"/>
    <n v="246913278"/>
    <d v="2019-02-18T00:00:00"/>
    <n v="5981"/>
    <n v="437.2"/>
    <n v="263.33"/>
    <n v="2614893.2000000002"/>
    <n v="1574976.73"/>
    <n v="1039916.47"/>
  </r>
  <r>
    <x v="6"/>
    <x v="18"/>
    <x v="7"/>
    <x v="0"/>
    <x v="3"/>
    <x v="1661"/>
    <n v="595461833"/>
    <d v="2022-10-17T00:00:00"/>
    <n v="9244"/>
    <n v="437.2"/>
    <n v="263.33"/>
    <n v="4041476.8"/>
    <n v="2434222.52"/>
    <n v="1607254.28"/>
  </r>
  <r>
    <x v="6"/>
    <x v="103"/>
    <x v="11"/>
    <x v="1"/>
    <x v="1"/>
    <x v="1662"/>
    <n v="371361768"/>
    <d v="2021-01-30T00:00:00"/>
    <n v="3054"/>
    <n v="668.27"/>
    <n v="502.54"/>
    <n v="2040896.58"/>
    <n v="1534757.16"/>
    <n v="506139.42"/>
  </r>
  <r>
    <x v="1"/>
    <x v="131"/>
    <x v="4"/>
    <x v="1"/>
    <x v="0"/>
    <x v="958"/>
    <n v="612161910"/>
    <d v="2022-02-27T00:00:00"/>
    <n v="1168"/>
    <n v="81.73"/>
    <n v="56.67"/>
    <n v="95460.64"/>
    <n v="66190.559999999998"/>
    <n v="29270.080000000002"/>
  </r>
  <r>
    <x v="1"/>
    <x v="86"/>
    <x v="11"/>
    <x v="0"/>
    <x v="2"/>
    <x v="546"/>
    <n v="175723588"/>
    <d v="2018-06-14T00:00:00"/>
    <n v="9370"/>
    <n v="668.27"/>
    <n v="502.54"/>
    <n v="6261689.9000000004"/>
    <n v="4708799.8"/>
    <n v="1552890.1"/>
  </r>
  <r>
    <x v="1"/>
    <x v="55"/>
    <x v="11"/>
    <x v="0"/>
    <x v="1"/>
    <x v="1663"/>
    <n v="690220630"/>
    <d v="2016-11-19T00:00:00"/>
    <n v="477"/>
    <n v="668.27"/>
    <n v="502.54"/>
    <n v="318764.78999999998"/>
    <n v="239711.58"/>
    <n v="79053.210000000006"/>
  </r>
  <r>
    <x v="1"/>
    <x v="139"/>
    <x v="2"/>
    <x v="1"/>
    <x v="0"/>
    <x v="1075"/>
    <n v="704139363"/>
    <d v="2017-08-31T00:00:00"/>
    <n v="9340"/>
    <n v="47.45"/>
    <n v="31.79"/>
    <n v="443183"/>
    <n v="296918.59999999998"/>
    <n v="146264.4"/>
  </r>
  <r>
    <x v="1"/>
    <x v="142"/>
    <x v="9"/>
    <x v="0"/>
    <x v="3"/>
    <x v="40"/>
    <n v="636278617"/>
    <d v="2018-03-22T00:00:00"/>
    <n v="7837"/>
    <n v="9.33"/>
    <n v="6.92"/>
    <n v="73119.210000000006"/>
    <n v="54232.04"/>
    <n v="18887.169999999998"/>
  </r>
  <r>
    <x v="1"/>
    <x v="168"/>
    <x v="1"/>
    <x v="0"/>
    <x v="2"/>
    <x v="1230"/>
    <n v="525749719"/>
    <d v="2020-10-22T00:00:00"/>
    <n v="9880"/>
    <n v="152.58000000000001"/>
    <n v="97.44"/>
    <n v="1507490.4"/>
    <n v="962707.2"/>
    <n v="544783.19999999995"/>
  </r>
  <r>
    <x v="1"/>
    <x v="178"/>
    <x v="9"/>
    <x v="0"/>
    <x v="3"/>
    <x v="141"/>
    <n v="481976497"/>
    <d v="2016-12-03T00:00:00"/>
    <n v="6411"/>
    <n v="9.33"/>
    <n v="6.92"/>
    <n v="59814.63"/>
    <n v="44364.12"/>
    <n v="15450.51"/>
  </r>
  <r>
    <x v="2"/>
    <x v="144"/>
    <x v="8"/>
    <x v="1"/>
    <x v="1"/>
    <x v="154"/>
    <n v="234695279"/>
    <d v="2016-01-09T00:00:00"/>
    <n v="403"/>
    <n v="421.89"/>
    <n v="364.69"/>
    <n v="170021.67"/>
    <n v="146970.07"/>
    <n v="23051.599999999999"/>
  </r>
  <r>
    <x v="1"/>
    <x v="174"/>
    <x v="3"/>
    <x v="0"/>
    <x v="0"/>
    <x v="1664"/>
    <n v="483954894"/>
    <d v="2021-10-24T00:00:00"/>
    <n v="1863"/>
    <n v="205.7"/>
    <n v="117.11"/>
    <n v="383219.1"/>
    <n v="218175.93"/>
    <n v="165043.17000000001"/>
  </r>
  <r>
    <x v="3"/>
    <x v="15"/>
    <x v="2"/>
    <x v="0"/>
    <x v="3"/>
    <x v="1170"/>
    <n v="650116670"/>
    <d v="2018-10-25T00:00:00"/>
    <n v="2824"/>
    <n v="47.45"/>
    <n v="31.79"/>
    <n v="133998.79999999999"/>
    <n v="89774.96"/>
    <n v="44223.839999999997"/>
  </r>
  <r>
    <x v="2"/>
    <x v="82"/>
    <x v="3"/>
    <x v="1"/>
    <x v="0"/>
    <x v="1665"/>
    <n v="223854434"/>
    <d v="2017-08-25T00:00:00"/>
    <n v="2356"/>
    <n v="205.7"/>
    <n v="117.11"/>
    <n v="484629.2"/>
    <n v="275911.15999999997"/>
    <n v="208718.04"/>
  </r>
  <r>
    <x v="2"/>
    <x v="165"/>
    <x v="4"/>
    <x v="1"/>
    <x v="0"/>
    <x v="1666"/>
    <n v="116154515"/>
    <d v="2019-11-24T00:00:00"/>
    <n v="1557"/>
    <n v="81.73"/>
    <n v="56.67"/>
    <n v="127253.61"/>
    <n v="88235.19"/>
    <n v="39018.42"/>
  </r>
  <r>
    <x v="0"/>
    <x v="181"/>
    <x v="10"/>
    <x v="0"/>
    <x v="2"/>
    <x v="364"/>
    <n v="408315742"/>
    <d v="2017-05-23T00:00:00"/>
    <n v="8556"/>
    <n v="154.06"/>
    <n v="90.93"/>
    <n v="1318137.3600000001"/>
    <n v="777997.08"/>
    <n v="540140.28"/>
  </r>
  <r>
    <x v="0"/>
    <x v="0"/>
    <x v="0"/>
    <x v="0"/>
    <x v="0"/>
    <x v="1514"/>
    <n v="801949441"/>
    <d v="2020-05-07T00:00:00"/>
    <n v="3516"/>
    <n v="255.28"/>
    <n v="159.41999999999999"/>
    <n v="897564.48"/>
    <n v="560520.72"/>
    <n v="337043.76"/>
  </r>
  <r>
    <x v="1"/>
    <x v="44"/>
    <x v="8"/>
    <x v="0"/>
    <x v="3"/>
    <x v="53"/>
    <n v="168979442"/>
    <d v="2022-12-10T00:00:00"/>
    <n v="3627"/>
    <n v="421.89"/>
    <n v="364.69"/>
    <n v="1530195.03"/>
    <n v="1322730.6299999999"/>
    <n v="207464.4"/>
  </r>
  <r>
    <x v="1"/>
    <x v="75"/>
    <x v="10"/>
    <x v="1"/>
    <x v="3"/>
    <x v="1667"/>
    <n v="601642072"/>
    <d v="2022-11-19T00:00:00"/>
    <n v="8114"/>
    <n v="154.06"/>
    <n v="90.93"/>
    <n v="1250042.8400000001"/>
    <n v="737806.02"/>
    <n v="512236.82"/>
  </r>
  <r>
    <x v="1"/>
    <x v="149"/>
    <x v="9"/>
    <x v="1"/>
    <x v="0"/>
    <x v="1454"/>
    <n v="662486159"/>
    <d v="2015-02-15T00:00:00"/>
    <n v="3231"/>
    <n v="9.33"/>
    <n v="6.92"/>
    <n v="30145.23"/>
    <n v="22358.52"/>
    <n v="7786.71"/>
  </r>
  <r>
    <x v="1"/>
    <x v="161"/>
    <x v="8"/>
    <x v="0"/>
    <x v="3"/>
    <x v="1650"/>
    <n v="334373033"/>
    <d v="2020-04-18T00:00:00"/>
    <n v="7266"/>
    <n v="421.89"/>
    <n v="364.69"/>
    <n v="3065452.74"/>
    <n v="2649837.54"/>
    <n v="415615.2"/>
  </r>
  <r>
    <x v="1"/>
    <x v="120"/>
    <x v="11"/>
    <x v="0"/>
    <x v="2"/>
    <x v="196"/>
    <n v="570476520"/>
    <d v="2022-12-24T00:00:00"/>
    <n v="5534"/>
    <n v="668.27"/>
    <n v="502.54"/>
    <n v="3698206.18"/>
    <n v="2781056.36"/>
    <n v="917149.82"/>
  </r>
  <r>
    <x v="1"/>
    <x v="41"/>
    <x v="3"/>
    <x v="0"/>
    <x v="3"/>
    <x v="618"/>
    <n v="144282948"/>
    <d v="2019-08-01T00:00:00"/>
    <n v="5386"/>
    <n v="205.7"/>
    <n v="117.11"/>
    <n v="1107900.2"/>
    <n v="630754.46"/>
    <n v="477145.74"/>
  </r>
  <r>
    <x v="3"/>
    <x v="138"/>
    <x v="0"/>
    <x v="1"/>
    <x v="1"/>
    <x v="1668"/>
    <n v="599591147"/>
    <d v="2021-11-25T00:00:00"/>
    <n v="1200"/>
    <n v="255.28"/>
    <n v="159.41999999999999"/>
    <n v="306336"/>
    <n v="191304"/>
    <n v="115032"/>
  </r>
  <r>
    <x v="3"/>
    <x v="24"/>
    <x v="8"/>
    <x v="1"/>
    <x v="2"/>
    <x v="629"/>
    <n v="400512444"/>
    <d v="2019-10-29T00:00:00"/>
    <n v="9387"/>
    <n v="421.89"/>
    <n v="364.69"/>
    <n v="3960281.43"/>
    <n v="3423345.03"/>
    <n v="536936.4"/>
  </r>
  <r>
    <x v="1"/>
    <x v="40"/>
    <x v="1"/>
    <x v="0"/>
    <x v="3"/>
    <x v="1621"/>
    <n v="781470668"/>
    <d v="2017-05-10T00:00:00"/>
    <n v="3391"/>
    <n v="152.58000000000001"/>
    <n v="97.44"/>
    <n v="517398.78"/>
    <n v="330419.03999999998"/>
    <n v="186979.74"/>
  </r>
  <r>
    <x v="1"/>
    <x v="59"/>
    <x v="2"/>
    <x v="0"/>
    <x v="0"/>
    <x v="1008"/>
    <n v="797202146"/>
    <d v="2019-11-17T00:00:00"/>
    <n v="8685"/>
    <n v="47.45"/>
    <n v="31.79"/>
    <n v="412103.25"/>
    <n v="276096.15000000002"/>
    <n v="136007.1"/>
  </r>
  <r>
    <x v="2"/>
    <x v="165"/>
    <x v="1"/>
    <x v="0"/>
    <x v="0"/>
    <x v="758"/>
    <n v="472755706"/>
    <d v="2018-06-15T00:00:00"/>
    <n v="7774"/>
    <n v="152.58000000000001"/>
    <n v="97.44"/>
    <n v="1186156.92"/>
    <n v="757498.56"/>
    <n v="428658.36"/>
  </r>
  <r>
    <x v="1"/>
    <x v="109"/>
    <x v="9"/>
    <x v="1"/>
    <x v="1"/>
    <x v="1669"/>
    <n v="353492677"/>
    <d v="2016-05-23T00:00:00"/>
    <n v="5193"/>
    <n v="9.33"/>
    <n v="6.92"/>
    <n v="48450.69"/>
    <n v="35935.56"/>
    <n v="12515.13"/>
  </r>
  <r>
    <x v="1"/>
    <x v="80"/>
    <x v="7"/>
    <x v="1"/>
    <x v="0"/>
    <x v="1670"/>
    <n v="155086886"/>
    <d v="2018-02-05T00:00:00"/>
    <n v="2511"/>
    <n v="437.2"/>
    <n v="263.33"/>
    <n v="1097809.2"/>
    <n v="661221.63"/>
    <n v="436587.57"/>
  </r>
  <r>
    <x v="1"/>
    <x v="59"/>
    <x v="7"/>
    <x v="0"/>
    <x v="2"/>
    <x v="1671"/>
    <n v="113524663"/>
    <d v="2022-12-09T00:00:00"/>
    <n v="3325"/>
    <n v="437.2"/>
    <n v="263.33"/>
    <n v="1453690"/>
    <n v="875572.25"/>
    <n v="578117.75"/>
  </r>
  <r>
    <x v="1"/>
    <x v="58"/>
    <x v="2"/>
    <x v="0"/>
    <x v="1"/>
    <x v="1672"/>
    <n v="535104835"/>
    <d v="2018-07-15T00:00:00"/>
    <n v="8267"/>
    <n v="47.45"/>
    <n v="31.79"/>
    <n v="392269.15"/>
    <n v="262807.93"/>
    <n v="129461.22"/>
  </r>
  <r>
    <x v="0"/>
    <x v="49"/>
    <x v="0"/>
    <x v="0"/>
    <x v="1"/>
    <x v="1673"/>
    <n v="446438729"/>
    <d v="2021-08-06T00:00:00"/>
    <n v="9996"/>
    <n v="255.28"/>
    <n v="159.41999999999999"/>
    <n v="2551778.88"/>
    <n v="1593562.32"/>
    <n v="958216.56"/>
  </r>
  <r>
    <x v="1"/>
    <x v="131"/>
    <x v="2"/>
    <x v="0"/>
    <x v="2"/>
    <x v="1674"/>
    <n v="744450175"/>
    <d v="2015-08-30T00:00:00"/>
    <n v="8205"/>
    <n v="47.45"/>
    <n v="31.79"/>
    <n v="389327.25"/>
    <n v="260836.95"/>
    <n v="128490.3"/>
  </r>
  <r>
    <x v="1"/>
    <x v="87"/>
    <x v="2"/>
    <x v="1"/>
    <x v="3"/>
    <x v="1506"/>
    <n v="146375501"/>
    <d v="2021-08-26T00:00:00"/>
    <n v="4618"/>
    <n v="47.45"/>
    <n v="31.79"/>
    <n v="219124.1"/>
    <n v="146806.22"/>
    <n v="72317.88"/>
  </r>
  <r>
    <x v="0"/>
    <x v="13"/>
    <x v="4"/>
    <x v="1"/>
    <x v="1"/>
    <x v="1675"/>
    <n v="139763534"/>
    <d v="2021-08-03T00:00:00"/>
    <n v="7990"/>
    <n v="81.73"/>
    <n v="56.67"/>
    <n v="653022.69999999995"/>
    <n v="452793.3"/>
    <n v="200229.4"/>
  </r>
  <r>
    <x v="1"/>
    <x v="152"/>
    <x v="2"/>
    <x v="1"/>
    <x v="2"/>
    <x v="629"/>
    <n v="932475602"/>
    <d v="2019-11-21T00:00:00"/>
    <n v="9107"/>
    <n v="47.45"/>
    <n v="31.79"/>
    <n v="432127.15"/>
    <n v="289511.53000000003"/>
    <n v="142615.62"/>
  </r>
  <r>
    <x v="1"/>
    <x v="177"/>
    <x v="9"/>
    <x v="0"/>
    <x v="2"/>
    <x v="1676"/>
    <n v="102685534"/>
    <d v="2019-08-23T00:00:00"/>
    <n v="5786"/>
    <n v="9.33"/>
    <n v="6.92"/>
    <n v="53983.38"/>
    <n v="40039.120000000003"/>
    <n v="13944.26"/>
  </r>
  <r>
    <x v="1"/>
    <x v="127"/>
    <x v="8"/>
    <x v="1"/>
    <x v="3"/>
    <x v="438"/>
    <n v="248879659"/>
    <d v="2015-04-28T00:00:00"/>
    <n v="7877"/>
    <n v="421.89"/>
    <n v="364.69"/>
    <n v="3323227.53"/>
    <n v="2872663.13"/>
    <n v="450564.4"/>
  </r>
  <r>
    <x v="3"/>
    <x v="11"/>
    <x v="2"/>
    <x v="1"/>
    <x v="3"/>
    <x v="597"/>
    <n v="439856803"/>
    <d v="2020-05-12T00:00:00"/>
    <n v="2257"/>
    <n v="47.45"/>
    <n v="31.79"/>
    <n v="107094.65"/>
    <n v="71750.03"/>
    <n v="35344.620000000003"/>
  </r>
  <r>
    <x v="1"/>
    <x v="100"/>
    <x v="9"/>
    <x v="0"/>
    <x v="3"/>
    <x v="158"/>
    <n v="264728295"/>
    <d v="2015-01-07T00:00:00"/>
    <n v="7840"/>
    <n v="9.33"/>
    <n v="6.92"/>
    <n v="73147.199999999997"/>
    <n v="54252.800000000003"/>
    <n v="18894.400000000001"/>
  </r>
  <r>
    <x v="1"/>
    <x v="59"/>
    <x v="6"/>
    <x v="1"/>
    <x v="2"/>
    <x v="569"/>
    <n v="282917964"/>
    <d v="2015-01-27T00:00:00"/>
    <n v="567"/>
    <n v="651.21"/>
    <n v="524.96"/>
    <n v="369236.07"/>
    <n v="297652.32"/>
    <n v="71583.75"/>
  </r>
  <r>
    <x v="1"/>
    <x v="161"/>
    <x v="7"/>
    <x v="1"/>
    <x v="0"/>
    <x v="1677"/>
    <n v="674162137"/>
    <d v="2019-09-12T00:00:00"/>
    <n v="8413"/>
    <n v="437.2"/>
    <n v="263.33"/>
    <n v="3678163.6"/>
    <n v="2215395.29"/>
    <n v="1462768.31"/>
  </r>
  <r>
    <x v="1"/>
    <x v="74"/>
    <x v="9"/>
    <x v="0"/>
    <x v="3"/>
    <x v="512"/>
    <n v="788509643"/>
    <d v="2016-03-03T00:00:00"/>
    <n v="6381"/>
    <n v="9.33"/>
    <n v="6.92"/>
    <n v="59534.73"/>
    <n v="44156.52"/>
    <n v="15378.21"/>
  </r>
  <r>
    <x v="1"/>
    <x v="58"/>
    <x v="7"/>
    <x v="0"/>
    <x v="2"/>
    <x v="1678"/>
    <n v="496321809"/>
    <d v="2018-02-23T00:00:00"/>
    <n v="1507"/>
    <n v="437.2"/>
    <n v="263.33"/>
    <n v="658860.4"/>
    <n v="396838.31"/>
    <n v="262022.09"/>
  </r>
  <r>
    <x v="1"/>
    <x v="101"/>
    <x v="11"/>
    <x v="0"/>
    <x v="0"/>
    <x v="1679"/>
    <n v="638272464"/>
    <d v="2021-09-09T00:00:00"/>
    <n v="7861"/>
    <n v="668.27"/>
    <n v="502.54"/>
    <n v="5253270.47"/>
    <n v="3950466.94"/>
    <n v="1302803.53"/>
  </r>
  <r>
    <x v="1"/>
    <x v="157"/>
    <x v="0"/>
    <x v="1"/>
    <x v="1"/>
    <x v="1680"/>
    <n v="775347936"/>
    <d v="2019-07-08T00:00:00"/>
    <n v="1539"/>
    <n v="255.28"/>
    <n v="159.41999999999999"/>
    <n v="392875.92"/>
    <n v="245347.38"/>
    <n v="147528.54"/>
  </r>
  <r>
    <x v="4"/>
    <x v="173"/>
    <x v="11"/>
    <x v="1"/>
    <x v="3"/>
    <x v="1681"/>
    <n v="538847053"/>
    <d v="2018-09-29T00:00:00"/>
    <n v="5672"/>
    <n v="668.27"/>
    <n v="502.54"/>
    <n v="3790427.44"/>
    <n v="2850406.88"/>
    <n v="940020.56"/>
  </r>
  <r>
    <x v="1"/>
    <x v="17"/>
    <x v="0"/>
    <x v="1"/>
    <x v="1"/>
    <x v="1682"/>
    <n v="980381143"/>
    <d v="2022-09-26T00:00:00"/>
    <n v="5421"/>
    <n v="255.28"/>
    <n v="159.41999999999999"/>
    <n v="1383872.88"/>
    <n v="864215.82"/>
    <n v="519657.06"/>
  </r>
  <r>
    <x v="1"/>
    <x v="168"/>
    <x v="7"/>
    <x v="1"/>
    <x v="0"/>
    <x v="1683"/>
    <n v="521874034"/>
    <d v="2022-02-03T00:00:00"/>
    <n v="2979"/>
    <n v="437.2"/>
    <n v="263.33"/>
    <n v="1302418.8"/>
    <n v="784460.07"/>
    <n v="517958.73"/>
  </r>
  <r>
    <x v="1"/>
    <x v="161"/>
    <x v="10"/>
    <x v="1"/>
    <x v="1"/>
    <x v="1064"/>
    <n v="805562055"/>
    <d v="2018-03-28T00:00:00"/>
    <n v="2568"/>
    <n v="154.06"/>
    <n v="90.93"/>
    <n v="395626.08"/>
    <n v="233508.24"/>
    <n v="162117.84"/>
  </r>
  <r>
    <x v="4"/>
    <x v="156"/>
    <x v="4"/>
    <x v="0"/>
    <x v="0"/>
    <x v="892"/>
    <n v="843994033"/>
    <d v="2018-11-02T00:00:00"/>
    <n v="5445"/>
    <n v="81.73"/>
    <n v="56.67"/>
    <n v="445019.85"/>
    <n v="308568.15000000002"/>
    <n v="136451.70000000001"/>
  </r>
  <r>
    <x v="4"/>
    <x v="95"/>
    <x v="1"/>
    <x v="0"/>
    <x v="1"/>
    <x v="716"/>
    <n v="170031297"/>
    <d v="2021-08-31T00:00:00"/>
    <n v="4894"/>
    <n v="152.58000000000001"/>
    <n v="97.44"/>
    <n v="746726.52"/>
    <n v="476871.36"/>
    <n v="269855.15999999997"/>
  </r>
  <r>
    <x v="1"/>
    <x v="153"/>
    <x v="7"/>
    <x v="0"/>
    <x v="0"/>
    <x v="586"/>
    <n v="186847674"/>
    <d v="2017-04-23T00:00:00"/>
    <n v="1234"/>
    <n v="437.2"/>
    <n v="263.33"/>
    <n v="539504.80000000005"/>
    <n v="324949.21999999997"/>
    <n v="214555.58"/>
  </r>
  <r>
    <x v="1"/>
    <x v="167"/>
    <x v="9"/>
    <x v="1"/>
    <x v="3"/>
    <x v="554"/>
    <n v="117929494"/>
    <d v="2015-03-02T00:00:00"/>
    <n v="6813"/>
    <n v="9.33"/>
    <n v="6.92"/>
    <n v="63565.29"/>
    <n v="47145.96"/>
    <n v="16419.330000000002"/>
  </r>
  <r>
    <x v="3"/>
    <x v="50"/>
    <x v="0"/>
    <x v="1"/>
    <x v="0"/>
    <x v="1684"/>
    <n v="157075583"/>
    <d v="2015-10-03T00:00:00"/>
    <n v="1011"/>
    <n v="255.28"/>
    <n v="159.41999999999999"/>
    <n v="258088.08"/>
    <n v="161173.62"/>
    <n v="96914.46"/>
  </r>
  <r>
    <x v="3"/>
    <x v="61"/>
    <x v="0"/>
    <x v="0"/>
    <x v="1"/>
    <x v="311"/>
    <n v="118397271"/>
    <d v="2016-02-08T00:00:00"/>
    <n v="5238"/>
    <n v="255.28"/>
    <n v="159.41999999999999"/>
    <n v="1337156.6399999999"/>
    <n v="835041.96"/>
    <n v="502114.68"/>
  </r>
  <r>
    <x v="1"/>
    <x v="55"/>
    <x v="2"/>
    <x v="1"/>
    <x v="0"/>
    <x v="1685"/>
    <n v="786318385"/>
    <d v="2017-08-23T00:00:00"/>
    <n v="7939"/>
    <n v="47.45"/>
    <n v="31.79"/>
    <n v="376705.55"/>
    <n v="252380.81"/>
    <n v="124324.74"/>
  </r>
  <r>
    <x v="2"/>
    <x v="170"/>
    <x v="7"/>
    <x v="1"/>
    <x v="1"/>
    <x v="1686"/>
    <n v="765575253"/>
    <d v="2015-05-04T00:00:00"/>
    <n v="9585"/>
    <n v="437.2"/>
    <n v="263.33"/>
    <n v="4190562"/>
    <n v="2524018.0499999998"/>
    <n v="1666543.95"/>
  </r>
  <r>
    <x v="3"/>
    <x v="106"/>
    <x v="10"/>
    <x v="1"/>
    <x v="2"/>
    <x v="1349"/>
    <n v="531216704"/>
    <d v="2016-12-13T00:00:00"/>
    <n v="7682"/>
    <n v="154.06"/>
    <n v="90.93"/>
    <n v="1183488.92"/>
    <n v="698524.26"/>
    <n v="484964.66"/>
  </r>
  <r>
    <x v="1"/>
    <x v="16"/>
    <x v="11"/>
    <x v="0"/>
    <x v="1"/>
    <x v="1180"/>
    <n v="178604066"/>
    <d v="2015-10-18T00:00:00"/>
    <n v="1767"/>
    <n v="668.27"/>
    <n v="502.54"/>
    <n v="1180833.0900000001"/>
    <n v="887988.18"/>
    <n v="292844.90999999997"/>
  </r>
  <r>
    <x v="1"/>
    <x v="78"/>
    <x v="4"/>
    <x v="1"/>
    <x v="0"/>
    <x v="1683"/>
    <n v="773411166"/>
    <d v="2022-02-19T00:00:00"/>
    <n v="8406"/>
    <n v="81.73"/>
    <n v="56.67"/>
    <n v="687022.38"/>
    <n v="476368.02"/>
    <n v="210654.36"/>
  </r>
  <r>
    <x v="0"/>
    <x v="172"/>
    <x v="7"/>
    <x v="0"/>
    <x v="3"/>
    <x v="51"/>
    <n v="301624333"/>
    <d v="2018-05-05T00:00:00"/>
    <n v="6198"/>
    <n v="437.2"/>
    <n v="263.33"/>
    <n v="2709765.6"/>
    <n v="1632119.34"/>
    <n v="1077646.26"/>
  </r>
  <r>
    <x v="3"/>
    <x v="30"/>
    <x v="11"/>
    <x v="0"/>
    <x v="1"/>
    <x v="1195"/>
    <n v="419542396"/>
    <d v="2017-08-08T00:00:00"/>
    <n v="773"/>
    <n v="668.27"/>
    <n v="502.54"/>
    <n v="516572.71"/>
    <n v="388463.42"/>
    <n v="128109.29"/>
  </r>
  <r>
    <x v="1"/>
    <x v="131"/>
    <x v="3"/>
    <x v="1"/>
    <x v="1"/>
    <x v="215"/>
    <n v="603776681"/>
    <d v="2017-08-17T00:00:00"/>
    <n v="9792"/>
    <n v="205.7"/>
    <n v="117.11"/>
    <n v="2014214.4"/>
    <n v="1146741.1200000001"/>
    <n v="867473.28"/>
  </r>
  <r>
    <x v="3"/>
    <x v="61"/>
    <x v="6"/>
    <x v="0"/>
    <x v="2"/>
    <x v="1687"/>
    <n v="401251018"/>
    <d v="2016-10-22T00:00:00"/>
    <n v="7948"/>
    <n v="651.21"/>
    <n v="524.96"/>
    <n v="5175817.08"/>
    <n v="4172382.08"/>
    <n v="1003435"/>
  </r>
  <r>
    <x v="1"/>
    <x v="126"/>
    <x v="8"/>
    <x v="0"/>
    <x v="1"/>
    <x v="1395"/>
    <n v="779201734"/>
    <d v="2021-05-10T00:00:00"/>
    <n v="1963"/>
    <n v="421.89"/>
    <n v="364.69"/>
    <n v="828170.07"/>
    <n v="715886.47"/>
    <n v="112283.6"/>
  </r>
  <r>
    <x v="1"/>
    <x v="162"/>
    <x v="9"/>
    <x v="1"/>
    <x v="0"/>
    <x v="1577"/>
    <n v="975177657"/>
    <d v="2017-01-05T00:00:00"/>
    <n v="5594"/>
    <n v="9.33"/>
    <n v="6.92"/>
    <n v="52192.02"/>
    <n v="38710.480000000003"/>
    <n v="13481.54"/>
  </r>
  <r>
    <x v="1"/>
    <x v="98"/>
    <x v="6"/>
    <x v="0"/>
    <x v="3"/>
    <x v="1040"/>
    <n v="747040116"/>
    <d v="2019-04-30T00:00:00"/>
    <n v="4626"/>
    <n v="651.21"/>
    <n v="524.96"/>
    <n v="3012497.46"/>
    <n v="2428464.96"/>
    <n v="584032.5"/>
  </r>
  <r>
    <x v="0"/>
    <x v="14"/>
    <x v="4"/>
    <x v="0"/>
    <x v="3"/>
    <x v="1482"/>
    <n v="822962939"/>
    <d v="2018-05-25T00:00:00"/>
    <n v="1877"/>
    <n v="81.73"/>
    <n v="56.67"/>
    <n v="153407.21"/>
    <n v="106369.59"/>
    <n v="47037.62"/>
  </r>
  <r>
    <x v="1"/>
    <x v="150"/>
    <x v="6"/>
    <x v="0"/>
    <x v="0"/>
    <x v="1688"/>
    <n v="651432454"/>
    <d v="2019-02-12T00:00:00"/>
    <n v="2194"/>
    <n v="651.21"/>
    <n v="524.96"/>
    <n v="1428754.74"/>
    <n v="1151762.24"/>
    <n v="276992.5"/>
  </r>
  <r>
    <x v="1"/>
    <x v="17"/>
    <x v="10"/>
    <x v="1"/>
    <x v="1"/>
    <x v="679"/>
    <n v="651247489"/>
    <d v="2018-07-02T00:00:00"/>
    <n v="7459"/>
    <n v="154.06"/>
    <n v="90.93"/>
    <n v="1149133.54"/>
    <n v="678246.87"/>
    <n v="470886.67"/>
  </r>
  <r>
    <x v="3"/>
    <x v="94"/>
    <x v="2"/>
    <x v="0"/>
    <x v="3"/>
    <x v="136"/>
    <n v="861519372"/>
    <d v="2017-03-24T00:00:00"/>
    <n v="1582"/>
    <n v="47.45"/>
    <n v="31.79"/>
    <n v="75065.899999999994"/>
    <n v="50291.78"/>
    <n v="24774.12"/>
  </r>
  <r>
    <x v="1"/>
    <x v="58"/>
    <x v="6"/>
    <x v="1"/>
    <x v="2"/>
    <x v="1689"/>
    <n v="491671931"/>
    <d v="2017-03-21T00:00:00"/>
    <n v="5505"/>
    <n v="651.21"/>
    <n v="524.96"/>
    <n v="3584911.05"/>
    <n v="2889904.8"/>
    <n v="695006.25"/>
  </r>
  <r>
    <x v="3"/>
    <x v="57"/>
    <x v="0"/>
    <x v="0"/>
    <x v="3"/>
    <x v="1690"/>
    <n v="171441495"/>
    <d v="2021-07-06T00:00:00"/>
    <n v="2203"/>
    <n v="255.28"/>
    <n v="159.41999999999999"/>
    <n v="562381.84"/>
    <n v="351202.26"/>
    <n v="211179.58"/>
  </r>
  <r>
    <x v="2"/>
    <x v="4"/>
    <x v="7"/>
    <x v="0"/>
    <x v="2"/>
    <x v="1691"/>
    <n v="600876891"/>
    <d v="2016-12-11T00:00:00"/>
    <n v="1680"/>
    <n v="437.2"/>
    <n v="263.33"/>
    <n v="734496"/>
    <n v="442394.4"/>
    <n v="292101.59999999998"/>
  </r>
  <r>
    <x v="2"/>
    <x v="137"/>
    <x v="5"/>
    <x v="0"/>
    <x v="0"/>
    <x v="1692"/>
    <n v="300339448"/>
    <d v="2019-08-15T00:00:00"/>
    <n v="5972"/>
    <n v="109.28"/>
    <n v="35.840000000000003"/>
    <n v="652620.16"/>
    <n v="214036.48000000001"/>
    <n v="438583.68"/>
  </r>
  <r>
    <x v="1"/>
    <x v="130"/>
    <x v="0"/>
    <x v="1"/>
    <x v="0"/>
    <x v="1693"/>
    <n v="560502994"/>
    <d v="2017-02-26T00:00:00"/>
    <n v="4146"/>
    <n v="255.28"/>
    <n v="159.41999999999999"/>
    <n v="1058390.8799999999"/>
    <n v="660955.31999999995"/>
    <n v="397435.56"/>
  </r>
  <r>
    <x v="1"/>
    <x v="85"/>
    <x v="11"/>
    <x v="0"/>
    <x v="2"/>
    <x v="1599"/>
    <n v="492353856"/>
    <d v="2019-04-11T00:00:00"/>
    <n v="7302"/>
    <n v="668.27"/>
    <n v="502.54"/>
    <n v="4879707.54"/>
    <n v="3669547.08"/>
    <n v="1210160.46"/>
  </r>
  <r>
    <x v="0"/>
    <x v="113"/>
    <x v="1"/>
    <x v="1"/>
    <x v="2"/>
    <x v="896"/>
    <n v="177190864"/>
    <d v="2015-12-14T00:00:00"/>
    <n v="3569"/>
    <n v="152.58000000000001"/>
    <n v="97.44"/>
    <n v="544558.02"/>
    <n v="347763.36"/>
    <n v="196794.66"/>
  </r>
  <r>
    <x v="1"/>
    <x v="70"/>
    <x v="9"/>
    <x v="1"/>
    <x v="2"/>
    <x v="1694"/>
    <n v="216625344"/>
    <d v="2016-12-22T00:00:00"/>
    <n v="3108"/>
    <n v="9.33"/>
    <n v="6.92"/>
    <n v="28997.64"/>
    <n v="21507.360000000001"/>
    <n v="7490.28"/>
  </r>
  <r>
    <x v="1"/>
    <x v="169"/>
    <x v="4"/>
    <x v="1"/>
    <x v="0"/>
    <x v="1695"/>
    <n v="382581126"/>
    <d v="2019-03-27T00:00:00"/>
    <n v="3112"/>
    <n v="81.73"/>
    <n v="56.67"/>
    <n v="254343.76"/>
    <n v="176357.04"/>
    <n v="77986.720000000001"/>
  </r>
  <r>
    <x v="0"/>
    <x v="135"/>
    <x v="8"/>
    <x v="0"/>
    <x v="2"/>
    <x v="1430"/>
    <n v="967294538"/>
    <d v="2022-04-18T00:00:00"/>
    <n v="2804"/>
    <n v="421.89"/>
    <n v="364.69"/>
    <n v="1182979.56"/>
    <n v="1022590.76"/>
    <n v="160388.79999999999"/>
  </r>
  <r>
    <x v="1"/>
    <x v="152"/>
    <x v="11"/>
    <x v="0"/>
    <x v="1"/>
    <x v="416"/>
    <n v="533314406"/>
    <d v="2022-10-29T00:00:00"/>
    <n v="8439"/>
    <n v="668.27"/>
    <n v="502.54"/>
    <n v="5639530.5300000003"/>
    <n v="4240935.0599999996"/>
    <n v="1398595.47"/>
  </r>
  <r>
    <x v="4"/>
    <x v="56"/>
    <x v="8"/>
    <x v="0"/>
    <x v="1"/>
    <x v="803"/>
    <n v="863502061"/>
    <d v="2021-03-05T00:00:00"/>
    <n v="8304"/>
    <n v="421.89"/>
    <n v="364.69"/>
    <n v="3503374.56"/>
    <n v="3028385.76"/>
    <n v="474988.79999999999"/>
  </r>
  <r>
    <x v="1"/>
    <x v="63"/>
    <x v="6"/>
    <x v="0"/>
    <x v="1"/>
    <x v="1463"/>
    <n v="211031329"/>
    <d v="2020-06-25T00:00:00"/>
    <n v="7715"/>
    <n v="651.21"/>
    <n v="524.96"/>
    <n v="5024085.1500000004"/>
    <n v="4050066.4"/>
    <n v="974018.75"/>
  </r>
  <r>
    <x v="1"/>
    <x v="59"/>
    <x v="1"/>
    <x v="0"/>
    <x v="0"/>
    <x v="1279"/>
    <n v="949388539"/>
    <d v="2016-09-30T00:00:00"/>
    <n v="4021"/>
    <n v="152.58000000000001"/>
    <n v="97.44"/>
    <n v="613524.18000000005"/>
    <n v="391806.24"/>
    <n v="221717.94"/>
  </r>
  <r>
    <x v="1"/>
    <x v="71"/>
    <x v="2"/>
    <x v="1"/>
    <x v="2"/>
    <x v="818"/>
    <n v="122372519"/>
    <d v="2016-01-13T00:00:00"/>
    <n v="1603"/>
    <n v="47.45"/>
    <n v="31.79"/>
    <n v="76062.350000000006"/>
    <n v="50959.37"/>
    <n v="25102.98"/>
  </r>
  <r>
    <x v="1"/>
    <x v="97"/>
    <x v="1"/>
    <x v="1"/>
    <x v="2"/>
    <x v="599"/>
    <n v="694094598"/>
    <d v="2022-12-13T00:00:00"/>
    <n v="6871"/>
    <n v="152.58000000000001"/>
    <n v="97.44"/>
    <n v="1048377.18"/>
    <n v="669510.24"/>
    <n v="378866.94"/>
  </r>
  <r>
    <x v="1"/>
    <x v="129"/>
    <x v="5"/>
    <x v="1"/>
    <x v="0"/>
    <x v="1696"/>
    <n v="298978602"/>
    <d v="2018-01-28T00:00:00"/>
    <n v="3267"/>
    <n v="109.28"/>
    <n v="35.840000000000003"/>
    <n v="357017.76"/>
    <n v="117089.28"/>
    <n v="239928.48"/>
  </r>
  <r>
    <x v="1"/>
    <x v="168"/>
    <x v="5"/>
    <x v="1"/>
    <x v="1"/>
    <x v="1697"/>
    <n v="691760861"/>
    <d v="2017-01-28T00:00:00"/>
    <n v="6266"/>
    <n v="109.28"/>
    <n v="35.840000000000003"/>
    <n v="684748.48"/>
    <n v="224573.44"/>
    <n v="460175.04"/>
  </r>
  <r>
    <x v="0"/>
    <x v="49"/>
    <x v="11"/>
    <x v="0"/>
    <x v="0"/>
    <x v="914"/>
    <n v="997490203"/>
    <d v="2015-11-15T00:00:00"/>
    <n v="8372"/>
    <n v="668.27"/>
    <n v="502.54"/>
    <n v="5594756.4400000004"/>
    <n v="4207264.88"/>
    <n v="1387491.56"/>
  </r>
  <r>
    <x v="4"/>
    <x v="46"/>
    <x v="6"/>
    <x v="0"/>
    <x v="0"/>
    <x v="1698"/>
    <n v="861527955"/>
    <d v="2015-05-04T00:00:00"/>
    <n v="4122"/>
    <n v="651.21"/>
    <n v="524.96"/>
    <n v="2684287.62"/>
    <n v="2163885.12"/>
    <n v="520402.5"/>
  </r>
  <r>
    <x v="0"/>
    <x v="172"/>
    <x v="1"/>
    <x v="1"/>
    <x v="0"/>
    <x v="406"/>
    <n v="899547946"/>
    <d v="2017-06-17T00:00:00"/>
    <n v="5082"/>
    <n v="152.58000000000001"/>
    <n v="97.44"/>
    <n v="775411.56"/>
    <n v="495190.08"/>
    <n v="280221.48"/>
  </r>
  <r>
    <x v="1"/>
    <x v="67"/>
    <x v="8"/>
    <x v="1"/>
    <x v="3"/>
    <x v="1699"/>
    <n v="447536504"/>
    <d v="2022-04-25T00:00:00"/>
    <n v="4852"/>
    <n v="421.89"/>
    <n v="364.69"/>
    <n v="2047010.28"/>
    <n v="1769475.88"/>
    <n v="277534.40000000002"/>
  </r>
  <r>
    <x v="2"/>
    <x v="51"/>
    <x v="9"/>
    <x v="0"/>
    <x v="1"/>
    <x v="1700"/>
    <n v="711792457"/>
    <d v="2016-12-13T00:00:00"/>
    <n v="4060"/>
    <n v="9.33"/>
    <n v="6.92"/>
    <n v="37879.800000000003"/>
    <n v="28095.200000000001"/>
    <n v="9784.6"/>
  </r>
  <r>
    <x v="0"/>
    <x v="113"/>
    <x v="6"/>
    <x v="1"/>
    <x v="0"/>
    <x v="1701"/>
    <n v="718927133"/>
    <d v="2016-03-22T00:00:00"/>
    <n v="5370"/>
    <n v="651.21"/>
    <n v="524.96"/>
    <n v="3496997.7"/>
    <n v="2819035.2"/>
    <n v="677962.5"/>
  </r>
  <r>
    <x v="1"/>
    <x v="97"/>
    <x v="5"/>
    <x v="1"/>
    <x v="2"/>
    <x v="918"/>
    <n v="465864360"/>
    <d v="2018-05-18T00:00:00"/>
    <n v="8471"/>
    <n v="109.28"/>
    <n v="35.840000000000003"/>
    <n v="925710.88"/>
    <n v="303600.64000000001"/>
    <n v="622110.24"/>
  </r>
  <r>
    <x v="1"/>
    <x v="73"/>
    <x v="10"/>
    <x v="1"/>
    <x v="3"/>
    <x v="1643"/>
    <n v="469840466"/>
    <d v="2021-01-22T00:00:00"/>
    <n v="5090"/>
    <n v="154.06"/>
    <n v="90.93"/>
    <n v="784165.4"/>
    <n v="462833.7"/>
    <n v="321331.7"/>
  </r>
  <r>
    <x v="1"/>
    <x v="93"/>
    <x v="1"/>
    <x v="1"/>
    <x v="0"/>
    <x v="269"/>
    <n v="418404281"/>
    <d v="2021-04-15T00:00:00"/>
    <n v="3979"/>
    <n v="152.58000000000001"/>
    <n v="97.44"/>
    <n v="607115.81999999995"/>
    <n v="387713.76"/>
    <n v="219402.06"/>
  </r>
  <r>
    <x v="3"/>
    <x v="30"/>
    <x v="7"/>
    <x v="1"/>
    <x v="1"/>
    <x v="951"/>
    <n v="519417130"/>
    <d v="2020-11-27T00:00:00"/>
    <n v="5926"/>
    <n v="437.2"/>
    <n v="263.33"/>
    <n v="2590847.2000000002"/>
    <n v="1560493.58"/>
    <n v="1030353.62"/>
  </r>
  <r>
    <x v="0"/>
    <x v="14"/>
    <x v="5"/>
    <x v="0"/>
    <x v="0"/>
    <x v="578"/>
    <n v="151052844"/>
    <d v="2021-06-07T00:00:00"/>
    <n v="8748"/>
    <n v="109.28"/>
    <n v="35.840000000000003"/>
    <n v="955981.44"/>
    <n v="313528.32000000001"/>
    <n v="642453.12"/>
  </r>
  <r>
    <x v="0"/>
    <x v="27"/>
    <x v="8"/>
    <x v="1"/>
    <x v="2"/>
    <x v="1702"/>
    <n v="111797749"/>
    <d v="2022-01-19T00:00:00"/>
    <n v="2293"/>
    <n v="421.89"/>
    <n v="364.69"/>
    <n v="967393.77"/>
    <n v="836234.17"/>
    <n v="131159.6"/>
  </r>
  <r>
    <x v="1"/>
    <x v="145"/>
    <x v="4"/>
    <x v="0"/>
    <x v="0"/>
    <x v="1703"/>
    <n v="370450675"/>
    <d v="2020-12-01T00:00:00"/>
    <n v="3442"/>
    <n v="81.73"/>
    <n v="56.67"/>
    <n v="281314.65999999997"/>
    <n v="195058.14"/>
    <n v="86256.52"/>
  </r>
  <r>
    <x v="1"/>
    <x v="16"/>
    <x v="1"/>
    <x v="0"/>
    <x v="0"/>
    <x v="1503"/>
    <n v="516122949"/>
    <d v="2020-02-21T00:00:00"/>
    <n v="1105"/>
    <n v="152.58000000000001"/>
    <n v="97.44"/>
    <n v="168600.9"/>
    <n v="107671.2"/>
    <n v="60929.7"/>
  </r>
  <r>
    <x v="1"/>
    <x v="120"/>
    <x v="7"/>
    <x v="1"/>
    <x v="2"/>
    <x v="1704"/>
    <n v="208238399"/>
    <d v="2015-10-15T00:00:00"/>
    <n v="1224"/>
    <n v="437.2"/>
    <n v="263.33"/>
    <n v="535132.80000000005"/>
    <n v="322315.92"/>
    <n v="212816.88"/>
  </r>
  <r>
    <x v="1"/>
    <x v="179"/>
    <x v="9"/>
    <x v="0"/>
    <x v="0"/>
    <x v="1705"/>
    <n v="526533353"/>
    <d v="2017-01-12T00:00:00"/>
    <n v="1775"/>
    <n v="9.33"/>
    <n v="6.92"/>
    <n v="16560.75"/>
    <n v="12283"/>
    <n v="4277.75"/>
  </r>
  <r>
    <x v="0"/>
    <x v="113"/>
    <x v="2"/>
    <x v="0"/>
    <x v="3"/>
    <x v="1006"/>
    <n v="821056640"/>
    <d v="2019-01-03T00:00:00"/>
    <n v="7760"/>
    <n v="47.45"/>
    <n v="31.79"/>
    <n v="368212"/>
    <n v="246690.4"/>
    <n v="121521.60000000001"/>
  </r>
  <r>
    <x v="2"/>
    <x v="83"/>
    <x v="4"/>
    <x v="1"/>
    <x v="0"/>
    <x v="1706"/>
    <n v="962169587"/>
    <d v="2019-03-26T00:00:00"/>
    <n v="6217"/>
    <n v="81.73"/>
    <n v="56.67"/>
    <n v="508115.41"/>
    <n v="352317.39"/>
    <n v="155798.01999999999"/>
  </r>
  <r>
    <x v="3"/>
    <x v="163"/>
    <x v="3"/>
    <x v="0"/>
    <x v="3"/>
    <x v="1707"/>
    <n v="890546023"/>
    <d v="2021-05-02T00:00:00"/>
    <n v="1213"/>
    <n v="205.7"/>
    <n v="117.11"/>
    <n v="249514.1"/>
    <n v="142054.43"/>
    <n v="107459.67"/>
  </r>
  <r>
    <x v="2"/>
    <x v="65"/>
    <x v="11"/>
    <x v="1"/>
    <x v="2"/>
    <x v="1708"/>
    <n v="167172276"/>
    <d v="2019-03-04T00:00:00"/>
    <n v="8846"/>
    <n v="668.27"/>
    <n v="502.54"/>
    <n v="5911516.4199999999"/>
    <n v="4445468.84"/>
    <n v="1466047.58"/>
  </r>
  <r>
    <x v="0"/>
    <x v="0"/>
    <x v="1"/>
    <x v="0"/>
    <x v="3"/>
    <x v="1709"/>
    <n v="223347175"/>
    <d v="2019-06-10T00:00:00"/>
    <n v="2247"/>
    <n v="152.58000000000001"/>
    <n v="97.44"/>
    <n v="342847.26"/>
    <n v="218947.68"/>
    <n v="123899.58"/>
  </r>
  <r>
    <x v="2"/>
    <x v="42"/>
    <x v="5"/>
    <x v="0"/>
    <x v="2"/>
    <x v="1710"/>
    <n v="310682046"/>
    <d v="2015-08-23T00:00:00"/>
    <n v="6576"/>
    <n v="109.28"/>
    <n v="35.840000000000003"/>
    <n v="718625.28000000003"/>
    <n v="235683.84"/>
    <n v="482941.44"/>
  </r>
  <r>
    <x v="1"/>
    <x v="88"/>
    <x v="1"/>
    <x v="1"/>
    <x v="0"/>
    <x v="1646"/>
    <n v="651100718"/>
    <d v="2020-08-30T00:00:00"/>
    <n v="4026"/>
    <n v="152.58000000000001"/>
    <n v="97.44"/>
    <n v="614287.07999999996"/>
    <n v="392293.44"/>
    <n v="221993.64"/>
  </r>
  <r>
    <x v="3"/>
    <x v="24"/>
    <x v="0"/>
    <x v="0"/>
    <x v="1"/>
    <x v="886"/>
    <n v="186839520"/>
    <d v="2019-12-04T00:00:00"/>
    <n v="8821"/>
    <n v="255.28"/>
    <n v="159.41999999999999"/>
    <n v="2251824.88"/>
    <n v="1406243.82"/>
    <n v="845581.06"/>
  </r>
  <r>
    <x v="1"/>
    <x v="100"/>
    <x v="11"/>
    <x v="0"/>
    <x v="2"/>
    <x v="1425"/>
    <n v="630447280"/>
    <d v="2022-09-04T00:00:00"/>
    <n v="2215"/>
    <n v="668.27"/>
    <n v="502.54"/>
    <n v="1480218.05"/>
    <n v="1113126.1000000001"/>
    <n v="367091.95"/>
  </r>
  <r>
    <x v="1"/>
    <x v="58"/>
    <x v="6"/>
    <x v="1"/>
    <x v="0"/>
    <x v="1251"/>
    <n v="614785325"/>
    <d v="2022-10-26T00:00:00"/>
    <n v="7494"/>
    <n v="651.21"/>
    <n v="524.96"/>
    <n v="4880167.74"/>
    <n v="3934050.24"/>
    <n v="946117.5"/>
  </r>
  <r>
    <x v="1"/>
    <x v="153"/>
    <x v="8"/>
    <x v="0"/>
    <x v="3"/>
    <x v="809"/>
    <n v="643027484"/>
    <d v="2021-05-18T00:00:00"/>
    <n v="4977"/>
    <n v="421.89"/>
    <n v="364.69"/>
    <n v="2099746.5299999998"/>
    <n v="1815062.13"/>
    <n v="284684.40000000002"/>
  </r>
  <r>
    <x v="3"/>
    <x v="133"/>
    <x v="4"/>
    <x v="1"/>
    <x v="3"/>
    <x v="1307"/>
    <n v="838660085"/>
    <d v="2022-01-13T00:00:00"/>
    <n v="7011"/>
    <n v="81.73"/>
    <n v="56.67"/>
    <n v="573009.03"/>
    <n v="397313.37"/>
    <n v="175695.66"/>
  </r>
  <r>
    <x v="4"/>
    <x v="156"/>
    <x v="4"/>
    <x v="0"/>
    <x v="2"/>
    <x v="1267"/>
    <n v="495481956"/>
    <d v="2020-09-24T00:00:00"/>
    <n v="2976"/>
    <n v="81.73"/>
    <n v="56.67"/>
    <n v="243228.48"/>
    <n v="168649.92"/>
    <n v="74578.559999999998"/>
  </r>
  <r>
    <x v="1"/>
    <x v="109"/>
    <x v="2"/>
    <x v="0"/>
    <x v="2"/>
    <x v="1513"/>
    <n v="327604424"/>
    <d v="2019-05-13T00:00:00"/>
    <n v="4284"/>
    <n v="47.45"/>
    <n v="31.79"/>
    <n v="203275.8"/>
    <n v="136188.35999999999"/>
    <n v="67087.44"/>
  </r>
  <r>
    <x v="1"/>
    <x v="64"/>
    <x v="8"/>
    <x v="1"/>
    <x v="0"/>
    <x v="1042"/>
    <n v="219451320"/>
    <d v="2018-07-02T00:00:00"/>
    <n v="9377"/>
    <n v="421.89"/>
    <n v="364.69"/>
    <n v="3956062.53"/>
    <n v="3419698.13"/>
    <n v="536364.4"/>
  </r>
  <r>
    <x v="1"/>
    <x v="129"/>
    <x v="4"/>
    <x v="0"/>
    <x v="3"/>
    <x v="1711"/>
    <n v="575758969"/>
    <d v="2021-03-29T00:00:00"/>
    <n v="8729"/>
    <n v="81.73"/>
    <n v="56.67"/>
    <n v="713421.17"/>
    <n v="494672.43"/>
    <n v="218748.74"/>
  </r>
  <r>
    <x v="3"/>
    <x v="24"/>
    <x v="1"/>
    <x v="0"/>
    <x v="3"/>
    <x v="1712"/>
    <n v="971576201"/>
    <d v="2021-01-26T00:00:00"/>
    <n v="9843"/>
    <n v="152.58000000000001"/>
    <n v="97.44"/>
    <n v="1501844.94"/>
    <n v="959101.92"/>
    <n v="542743.02"/>
  </r>
  <r>
    <x v="1"/>
    <x v="81"/>
    <x v="6"/>
    <x v="1"/>
    <x v="3"/>
    <x v="400"/>
    <n v="602264344"/>
    <d v="2015-01-07T00:00:00"/>
    <n v="2258"/>
    <n v="651.21"/>
    <n v="524.96"/>
    <n v="1470432.18"/>
    <n v="1185359.68"/>
    <n v="285072.5"/>
  </r>
  <r>
    <x v="6"/>
    <x v="103"/>
    <x v="1"/>
    <x v="0"/>
    <x v="3"/>
    <x v="1713"/>
    <n v="533497226"/>
    <d v="2019-08-19T00:00:00"/>
    <n v="2539"/>
    <n v="152.58000000000001"/>
    <n v="97.44"/>
    <n v="387400.62"/>
    <n v="247400.16"/>
    <n v="140000.46"/>
  </r>
  <r>
    <x v="2"/>
    <x v="48"/>
    <x v="7"/>
    <x v="0"/>
    <x v="0"/>
    <x v="1164"/>
    <n v="551261174"/>
    <d v="2019-12-30T00:00:00"/>
    <n v="9287"/>
    <n v="437.2"/>
    <n v="263.33"/>
    <n v="4060276.4"/>
    <n v="2445545.71"/>
    <n v="1614730.69"/>
  </r>
  <r>
    <x v="2"/>
    <x v="144"/>
    <x v="4"/>
    <x v="1"/>
    <x v="0"/>
    <x v="1070"/>
    <n v="511855018"/>
    <d v="2020-09-20T00:00:00"/>
    <n v="8129"/>
    <n v="81.73"/>
    <n v="56.67"/>
    <n v="664383.17000000004"/>
    <n v="460670.43"/>
    <n v="203712.74"/>
  </r>
  <r>
    <x v="1"/>
    <x v="43"/>
    <x v="3"/>
    <x v="1"/>
    <x v="3"/>
    <x v="1714"/>
    <n v="791890084"/>
    <d v="2018-12-15T00:00:00"/>
    <n v="6728"/>
    <n v="205.7"/>
    <n v="117.11"/>
    <n v="1383949.6"/>
    <n v="787916.08"/>
    <n v="596033.52"/>
  </r>
  <r>
    <x v="1"/>
    <x v="105"/>
    <x v="1"/>
    <x v="1"/>
    <x v="2"/>
    <x v="1314"/>
    <n v="938290202"/>
    <d v="2015-08-29T00:00:00"/>
    <n v="9777"/>
    <n v="152.58000000000001"/>
    <n v="97.44"/>
    <n v="1491774.66"/>
    <n v="952670.88"/>
    <n v="539103.78"/>
  </r>
  <r>
    <x v="4"/>
    <x v="156"/>
    <x v="8"/>
    <x v="1"/>
    <x v="0"/>
    <x v="1375"/>
    <n v="118291699"/>
    <d v="2022-01-15T00:00:00"/>
    <n v="3997"/>
    <n v="421.89"/>
    <n v="364.69"/>
    <n v="1686294.33"/>
    <n v="1457665.93"/>
    <n v="228628.4"/>
  </r>
  <r>
    <x v="2"/>
    <x v="170"/>
    <x v="7"/>
    <x v="0"/>
    <x v="0"/>
    <x v="1715"/>
    <n v="269443404"/>
    <d v="2016-11-05T00:00:00"/>
    <n v="3146"/>
    <n v="437.2"/>
    <n v="263.33"/>
    <n v="1375431.2"/>
    <n v="828436.18"/>
    <n v="546995.02"/>
  </r>
  <r>
    <x v="1"/>
    <x v="77"/>
    <x v="9"/>
    <x v="1"/>
    <x v="1"/>
    <x v="1487"/>
    <n v="249606645"/>
    <d v="2020-08-14T00:00:00"/>
    <n v="3008"/>
    <n v="9.33"/>
    <n v="6.92"/>
    <n v="28064.639999999999"/>
    <n v="20815.36"/>
    <n v="7249.28"/>
  </r>
  <r>
    <x v="4"/>
    <x v="31"/>
    <x v="5"/>
    <x v="1"/>
    <x v="2"/>
    <x v="597"/>
    <n v="786955249"/>
    <d v="2020-04-26T00:00:00"/>
    <n v="6401"/>
    <n v="109.28"/>
    <n v="35.840000000000003"/>
    <n v="699501.28"/>
    <n v="229411.84"/>
    <n v="470089.44"/>
  </r>
  <r>
    <x v="3"/>
    <x v="15"/>
    <x v="0"/>
    <x v="0"/>
    <x v="2"/>
    <x v="1399"/>
    <n v="429975545"/>
    <d v="2016-09-11T00:00:00"/>
    <n v="8174"/>
    <n v="255.28"/>
    <n v="159.41999999999999"/>
    <n v="2086658.72"/>
    <n v="1303099.08"/>
    <n v="783559.64"/>
  </r>
  <r>
    <x v="1"/>
    <x v="43"/>
    <x v="11"/>
    <x v="1"/>
    <x v="1"/>
    <x v="186"/>
    <n v="497466361"/>
    <d v="2015-05-01T00:00:00"/>
    <n v="206"/>
    <n v="668.27"/>
    <n v="502.54"/>
    <n v="137663.62"/>
    <n v="103523.24"/>
    <n v="34140.379999999997"/>
  </r>
  <r>
    <x v="3"/>
    <x v="8"/>
    <x v="3"/>
    <x v="0"/>
    <x v="1"/>
    <x v="1716"/>
    <n v="128539025"/>
    <d v="2018-08-16T00:00:00"/>
    <n v="6409"/>
    <n v="205.7"/>
    <n v="117.11"/>
    <n v="1318331.3"/>
    <n v="750557.99"/>
    <n v="567773.31000000006"/>
  </r>
  <r>
    <x v="2"/>
    <x v="12"/>
    <x v="5"/>
    <x v="0"/>
    <x v="0"/>
    <x v="75"/>
    <n v="332617366"/>
    <d v="2022-06-30T00:00:00"/>
    <n v="7725"/>
    <n v="109.28"/>
    <n v="35.840000000000003"/>
    <n v="844188"/>
    <n v="276864"/>
    <n v="567324"/>
  </r>
  <r>
    <x v="1"/>
    <x v="168"/>
    <x v="5"/>
    <x v="1"/>
    <x v="2"/>
    <x v="1717"/>
    <n v="839437711"/>
    <d v="2018-12-24T00:00:00"/>
    <n v="7128"/>
    <n v="109.28"/>
    <n v="35.840000000000003"/>
    <n v="778947.84"/>
    <n v="255467.51999999999"/>
    <n v="523480.32000000001"/>
  </r>
  <r>
    <x v="1"/>
    <x v="33"/>
    <x v="6"/>
    <x v="0"/>
    <x v="3"/>
    <x v="1167"/>
    <n v="549048888"/>
    <d v="2018-12-02T00:00:00"/>
    <n v="4622"/>
    <n v="651.21"/>
    <n v="524.96"/>
    <n v="3009892.62"/>
    <n v="2426365.12"/>
    <n v="583527.5"/>
  </r>
  <r>
    <x v="4"/>
    <x v="176"/>
    <x v="5"/>
    <x v="0"/>
    <x v="2"/>
    <x v="1372"/>
    <n v="681812226"/>
    <d v="2020-12-24T00:00:00"/>
    <n v="2244"/>
    <n v="109.28"/>
    <n v="35.840000000000003"/>
    <n v="245224.32000000001"/>
    <n v="80424.960000000006"/>
    <n v="164799.35999999999"/>
  </r>
  <r>
    <x v="1"/>
    <x v="9"/>
    <x v="0"/>
    <x v="1"/>
    <x v="1"/>
    <x v="1700"/>
    <n v="728401553"/>
    <d v="2017-01-27T00:00:00"/>
    <n v="9061"/>
    <n v="255.28"/>
    <n v="159.41999999999999"/>
    <n v="2313092.08"/>
    <n v="1444504.62"/>
    <n v="868587.46"/>
  </r>
  <r>
    <x v="0"/>
    <x v="113"/>
    <x v="2"/>
    <x v="1"/>
    <x v="3"/>
    <x v="760"/>
    <n v="699803197"/>
    <d v="2019-01-24T00:00:00"/>
    <n v="6172"/>
    <n v="47.45"/>
    <n v="31.79"/>
    <n v="292861.40000000002"/>
    <n v="196207.88"/>
    <n v="96653.52"/>
  </r>
  <r>
    <x v="1"/>
    <x v="9"/>
    <x v="4"/>
    <x v="0"/>
    <x v="3"/>
    <x v="1718"/>
    <n v="677315986"/>
    <d v="2018-12-04T00:00:00"/>
    <n v="1706"/>
    <n v="81.73"/>
    <n v="56.67"/>
    <n v="139431.38"/>
    <n v="96679.02"/>
    <n v="42752.36"/>
  </r>
  <r>
    <x v="3"/>
    <x v="124"/>
    <x v="4"/>
    <x v="1"/>
    <x v="3"/>
    <x v="1519"/>
    <n v="362551248"/>
    <d v="2018-04-20T00:00:00"/>
    <n v="5826"/>
    <n v="81.73"/>
    <n v="56.67"/>
    <n v="476158.98"/>
    <n v="330159.42"/>
    <n v="145999.56"/>
  </r>
  <r>
    <x v="1"/>
    <x v="41"/>
    <x v="1"/>
    <x v="0"/>
    <x v="3"/>
    <x v="1719"/>
    <n v="427432811"/>
    <d v="2015-12-11T00:00:00"/>
    <n v="5722"/>
    <n v="152.58000000000001"/>
    <n v="97.44"/>
    <n v="873062.76"/>
    <n v="557551.68000000005"/>
    <n v="315511.08"/>
  </r>
  <r>
    <x v="0"/>
    <x v="76"/>
    <x v="1"/>
    <x v="0"/>
    <x v="0"/>
    <x v="1683"/>
    <n v="264197003"/>
    <d v="2022-02-14T00:00:00"/>
    <n v="619"/>
    <n v="152.58000000000001"/>
    <n v="97.44"/>
    <n v="94447.02"/>
    <n v="60315.360000000001"/>
    <n v="34131.660000000003"/>
  </r>
  <r>
    <x v="1"/>
    <x v="128"/>
    <x v="10"/>
    <x v="0"/>
    <x v="1"/>
    <x v="197"/>
    <n v="235392653"/>
    <d v="2018-07-08T00:00:00"/>
    <n v="6772"/>
    <n v="154.06"/>
    <n v="90.93"/>
    <n v="1043294.32"/>
    <n v="615777.96"/>
    <n v="427516.36"/>
  </r>
  <r>
    <x v="3"/>
    <x v="30"/>
    <x v="11"/>
    <x v="1"/>
    <x v="3"/>
    <x v="1544"/>
    <n v="323881089"/>
    <d v="2022-08-08T00:00:00"/>
    <n v="2467"/>
    <n v="668.27"/>
    <n v="502.54"/>
    <n v="1648622.09"/>
    <n v="1239766.18"/>
    <n v="408855.91"/>
  </r>
  <r>
    <x v="1"/>
    <x v="152"/>
    <x v="6"/>
    <x v="0"/>
    <x v="3"/>
    <x v="991"/>
    <n v="582836139"/>
    <d v="2018-04-05T00:00:00"/>
    <n v="3020"/>
    <n v="651.21"/>
    <n v="524.96"/>
    <n v="1966654.2"/>
    <n v="1585379.2"/>
    <n v="381275"/>
  </r>
  <r>
    <x v="1"/>
    <x v="39"/>
    <x v="11"/>
    <x v="0"/>
    <x v="3"/>
    <x v="344"/>
    <n v="685744130"/>
    <d v="2020-11-20T00:00:00"/>
    <n v="5782"/>
    <n v="668.27"/>
    <n v="502.54"/>
    <n v="3863937.14"/>
    <n v="2905686.28"/>
    <n v="958250.86"/>
  </r>
  <r>
    <x v="1"/>
    <x v="128"/>
    <x v="0"/>
    <x v="1"/>
    <x v="0"/>
    <x v="1720"/>
    <n v="376403892"/>
    <d v="2019-04-14T00:00:00"/>
    <n v="5131"/>
    <n v="255.28"/>
    <n v="159.41999999999999"/>
    <n v="1309841.68"/>
    <n v="817984.02"/>
    <n v="491857.66"/>
  </r>
  <r>
    <x v="0"/>
    <x v="76"/>
    <x v="10"/>
    <x v="0"/>
    <x v="1"/>
    <x v="1317"/>
    <n v="818926751"/>
    <d v="2015-12-02T00:00:00"/>
    <n v="7479"/>
    <n v="154.06"/>
    <n v="90.93"/>
    <n v="1152214.74"/>
    <n v="680065.47"/>
    <n v="472149.27"/>
  </r>
  <r>
    <x v="4"/>
    <x v="6"/>
    <x v="2"/>
    <x v="0"/>
    <x v="1"/>
    <x v="1654"/>
    <n v="547736537"/>
    <d v="2021-05-07T00:00:00"/>
    <n v="6268"/>
    <n v="47.45"/>
    <n v="31.79"/>
    <n v="297416.59999999998"/>
    <n v="199259.72"/>
    <n v="98156.88"/>
  </r>
  <r>
    <x v="3"/>
    <x v="57"/>
    <x v="11"/>
    <x v="1"/>
    <x v="1"/>
    <x v="845"/>
    <n v="417569577"/>
    <d v="2019-02-10T00:00:00"/>
    <n v="6972"/>
    <n v="668.27"/>
    <n v="502.54"/>
    <n v="4659178.4400000004"/>
    <n v="3503708.88"/>
    <n v="1155469.56"/>
  </r>
  <r>
    <x v="3"/>
    <x v="21"/>
    <x v="5"/>
    <x v="0"/>
    <x v="1"/>
    <x v="1721"/>
    <n v="453474700"/>
    <d v="2022-04-08T00:00:00"/>
    <n v="2096"/>
    <n v="109.28"/>
    <n v="35.840000000000003"/>
    <n v="229050.88"/>
    <n v="75120.639999999999"/>
    <n v="153930.23999999999"/>
  </r>
  <r>
    <x v="0"/>
    <x v="118"/>
    <x v="5"/>
    <x v="1"/>
    <x v="3"/>
    <x v="1722"/>
    <n v="300813233"/>
    <d v="2018-11-02T00:00:00"/>
    <n v="6175"/>
    <n v="109.28"/>
    <n v="35.840000000000003"/>
    <n v="674804"/>
    <n v="221312"/>
    <n v="453492"/>
  </r>
  <r>
    <x v="1"/>
    <x v="161"/>
    <x v="11"/>
    <x v="0"/>
    <x v="2"/>
    <x v="1723"/>
    <n v="575259006"/>
    <d v="2019-10-20T00:00:00"/>
    <n v="778"/>
    <n v="668.27"/>
    <n v="502.54"/>
    <n v="519914.06"/>
    <n v="390976.12"/>
    <n v="128937.94"/>
  </r>
  <r>
    <x v="0"/>
    <x v="122"/>
    <x v="3"/>
    <x v="0"/>
    <x v="1"/>
    <x v="263"/>
    <n v="612798345"/>
    <d v="2022-03-30T00:00:00"/>
    <n v="9503"/>
    <n v="205.7"/>
    <n v="117.11"/>
    <n v="1954767.1"/>
    <n v="1112896.33"/>
    <n v="841870.77"/>
  </r>
  <r>
    <x v="1"/>
    <x v="55"/>
    <x v="5"/>
    <x v="1"/>
    <x v="3"/>
    <x v="537"/>
    <n v="719730079"/>
    <d v="2020-05-06T00:00:00"/>
    <n v="2979"/>
    <n v="109.28"/>
    <n v="35.840000000000003"/>
    <n v="325545.12"/>
    <n v="106767.36"/>
    <n v="218777.76"/>
  </r>
  <r>
    <x v="1"/>
    <x v="88"/>
    <x v="3"/>
    <x v="1"/>
    <x v="0"/>
    <x v="1724"/>
    <n v="822665536"/>
    <d v="2019-10-29T00:00:00"/>
    <n v="3868"/>
    <n v="205.7"/>
    <n v="117.11"/>
    <n v="795647.6"/>
    <n v="452981.48"/>
    <n v="342666.12"/>
  </r>
  <r>
    <x v="2"/>
    <x v="90"/>
    <x v="5"/>
    <x v="1"/>
    <x v="3"/>
    <x v="100"/>
    <n v="918528544"/>
    <d v="2019-07-04T00:00:00"/>
    <n v="1863"/>
    <n v="109.28"/>
    <n v="35.840000000000003"/>
    <n v="203588.64"/>
    <n v="66769.919999999998"/>
    <n v="136818.72"/>
  </r>
  <r>
    <x v="3"/>
    <x v="11"/>
    <x v="0"/>
    <x v="1"/>
    <x v="3"/>
    <x v="1282"/>
    <n v="624555432"/>
    <d v="2022-01-09T00:00:00"/>
    <n v="8686"/>
    <n v="255.28"/>
    <n v="159.41999999999999"/>
    <n v="2217362.08"/>
    <n v="1384722.12"/>
    <n v="832639.96"/>
  </r>
  <r>
    <x v="4"/>
    <x v="95"/>
    <x v="9"/>
    <x v="0"/>
    <x v="3"/>
    <x v="1725"/>
    <n v="528295028"/>
    <d v="2021-04-04T00:00:00"/>
    <n v="3093"/>
    <n v="9.33"/>
    <n v="6.92"/>
    <n v="28857.69"/>
    <n v="21403.56"/>
    <n v="7454.13"/>
  </r>
  <r>
    <x v="1"/>
    <x v="17"/>
    <x v="11"/>
    <x v="0"/>
    <x v="3"/>
    <x v="870"/>
    <n v="837608659"/>
    <d v="2020-05-02T00:00:00"/>
    <n v="5871"/>
    <n v="668.27"/>
    <n v="502.54"/>
    <n v="3923413.17"/>
    <n v="2950412.34"/>
    <n v="973000.83"/>
  </r>
  <r>
    <x v="1"/>
    <x v="89"/>
    <x v="8"/>
    <x v="0"/>
    <x v="2"/>
    <x v="347"/>
    <n v="930670154"/>
    <d v="2017-03-15T00:00:00"/>
    <n v="4835"/>
    <n v="421.89"/>
    <n v="364.69"/>
    <n v="2039838.15"/>
    <n v="1763276.15"/>
    <n v="276562"/>
  </r>
  <r>
    <x v="0"/>
    <x v="72"/>
    <x v="5"/>
    <x v="0"/>
    <x v="2"/>
    <x v="1726"/>
    <n v="705965840"/>
    <d v="2018-10-06T00:00:00"/>
    <n v="9835"/>
    <n v="109.28"/>
    <n v="35.840000000000003"/>
    <n v="1074768.8"/>
    <n v="352486.40000000002"/>
    <n v="722282.4"/>
  </r>
  <r>
    <x v="3"/>
    <x v="94"/>
    <x v="8"/>
    <x v="1"/>
    <x v="3"/>
    <x v="1655"/>
    <n v="132294547"/>
    <d v="2019-01-10T00:00:00"/>
    <n v="7751"/>
    <n v="421.89"/>
    <n v="364.69"/>
    <n v="3270069.39"/>
    <n v="2826712.19"/>
    <n v="443357.2"/>
  </r>
  <r>
    <x v="1"/>
    <x v="166"/>
    <x v="11"/>
    <x v="1"/>
    <x v="1"/>
    <x v="1394"/>
    <n v="598767602"/>
    <d v="2017-05-21T00:00:00"/>
    <n v="7494"/>
    <n v="668.27"/>
    <n v="502.54"/>
    <n v="5008015.38"/>
    <n v="3766034.76"/>
    <n v="1241980.6200000001"/>
  </r>
  <r>
    <x v="2"/>
    <x v="48"/>
    <x v="3"/>
    <x v="1"/>
    <x v="1"/>
    <x v="207"/>
    <n v="864808833"/>
    <d v="2016-10-09T00:00:00"/>
    <n v="5007"/>
    <n v="205.7"/>
    <n v="117.11"/>
    <n v="1029939.9"/>
    <n v="586369.77"/>
    <n v="443570.13"/>
  </r>
  <r>
    <x v="4"/>
    <x v="29"/>
    <x v="8"/>
    <x v="1"/>
    <x v="2"/>
    <x v="403"/>
    <n v="210154569"/>
    <d v="2019-03-17T00:00:00"/>
    <n v="8262"/>
    <n v="421.89"/>
    <n v="364.69"/>
    <n v="3485655.18"/>
    <n v="3013068.78"/>
    <n v="472586.4"/>
  </r>
  <r>
    <x v="1"/>
    <x v="71"/>
    <x v="5"/>
    <x v="1"/>
    <x v="3"/>
    <x v="1727"/>
    <n v="684853637"/>
    <d v="2020-04-03T00:00:00"/>
    <n v="2265"/>
    <n v="109.28"/>
    <n v="35.840000000000003"/>
    <n v="247519.2"/>
    <n v="81177.600000000006"/>
    <n v="166341.6"/>
  </r>
  <r>
    <x v="6"/>
    <x v="180"/>
    <x v="9"/>
    <x v="1"/>
    <x v="0"/>
    <x v="1273"/>
    <n v="359267365"/>
    <d v="2020-11-14T00:00:00"/>
    <n v="4052"/>
    <n v="9.33"/>
    <n v="6.92"/>
    <n v="37805.160000000003"/>
    <n v="28039.84"/>
    <n v="9765.32"/>
  </r>
  <r>
    <x v="0"/>
    <x v="146"/>
    <x v="5"/>
    <x v="0"/>
    <x v="0"/>
    <x v="1728"/>
    <n v="974069583"/>
    <d v="2021-07-12T00:00:00"/>
    <n v="7690"/>
    <n v="109.28"/>
    <n v="35.840000000000003"/>
    <n v="840363.2"/>
    <n v="275609.59999999998"/>
    <n v="564753.6"/>
  </r>
  <r>
    <x v="4"/>
    <x v="115"/>
    <x v="8"/>
    <x v="1"/>
    <x v="1"/>
    <x v="1729"/>
    <n v="290246617"/>
    <d v="2019-03-28T00:00:00"/>
    <n v="9279"/>
    <n v="421.89"/>
    <n v="364.69"/>
    <n v="3914717.31"/>
    <n v="3383958.51"/>
    <n v="530758.80000000005"/>
  </r>
  <r>
    <x v="3"/>
    <x v="20"/>
    <x v="3"/>
    <x v="0"/>
    <x v="3"/>
    <x v="1730"/>
    <n v="639097297"/>
    <d v="2020-09-08T00:00:00"/>
    <n v="1947"/>
    <n v="205.7"/>
    <n v="117.11"/>
    <n v="400497.9"/>
    <n v="228013.17"/>
    <n v="172484.73"/>
  </r>
  <r>
    <x v="4"/>
    <x v="23"/>
    <x v="11"/>
    <x v="0"/>
    <x v="1"/>
    <x v="1731"/>
    <n v="372232949"/>
    <d v="2019-03-30T00:00:00"/>
    <n v="856"/>
    <n v="668.27"/>
    <n v="502.54"/>
    <n v="572039.12"/>
    <n v="430174.24"/>
    <n v="141864.88"/>
  </r>
  <r>
    <x v="3"/>
    <x v="50"/>
    <x v="11"/>
    <x v="0"/>
    <x v="2"/>
    <x v="151"/>
    <n v="611577403"/>
    <d v="2015-08-23T00:00:00"/>
    <n v="8199"/>
    <n v="668.27"/>
    <n v="502.54"/>
    <n v="5479145.7300000004"/>
    <n v="4120325.46"/>
    <n v="1358820.27"/>
  </r>
  <r>
    <x v="1"/>
    <x v="161"/>
    <x v="0"/>
    <x v="1"/>
    <x v="0"/>
    <x v="962"/>
    <n v="299366986"/>
    <d v="2019-01-10T00:00:00"/>
    <n v="8199"/>
    <n v="255.28"/>
    <n v="159.41999999999999"/>
    <n v="2093040.72"/>
    <n v="1307084.58"/>
    <n v="785956.14"/>
  </r>
  <r>
    <x v="1"/>
    <x v="70"/>
    <x v="1"/>
    <x v="0"/>
    <x v="3"/>
    <x v="1732"/>
    <n v="248150527"/>
    <d v="2018-10-12T00:00:00"/>
    <n v="2110"/>
    <n v="152.58000000000001"/>
    <n v="97.44"/>
    <n v="321943.8"/>
    <n v="205598.4"/>
    <n v="116345.4"/>
  </r>
  <r>
    <x v="0"/>
    <x v="0"/>
    <x v="9"/>
    <x v="0"/>
    <x v="3"/>
    <x v="361"/>
    <n v="890789353"/>
    <d v="2022-05-21T00:00:00"/>
    <n v="3220"/>
    <n v="9.33"/>
    <n v="6.92"/>
    <n v="30042.6"/>
    <n v="22282.400000000001"/>
    <n v="7760.2"/>
  </r>
  <r>
    <x v="1"/>
    <x v="26"/>
    <x v="3"/>
    <x v="1"/>
    <x v="3"/>
    <x v="392"/>
    <n v="930457293"/>
    <d v="2019-07-26T00:00:00"/>
    <n v="1845"/>
    <n v="205.7"/>
    <n v="117.11"/>
    <n v="379516.5"/>
    <n v="216067.95"/>
    <n v="163448.54999999999"/>
  </r>
  <r>
    <x v="1"/>
    <x v="91"/>
    <x v="3"/>
    <x v="0"/>
    <x v="0"/>
    <x v="1733"/>
    <n v="490640676"/>
    <d v="2018-11-19T00:00:00"/>
    <n v="334"/>
    <n v="205.7"/>
    <n v="117.11"/>
    <n v="68703.8"/>
    <n v="39114.74"/>
    <n v="29589.06"/>
  </r>
  <r>
    <x v="1"/>
    <x v="58"/>
    <x v="9"/>
    <x v="0"/>
    <x v="3"/>
    <x v="1734"/>
    <n v="665138328"/>
    <d v="2022-02-14T00:00:00"/>
    <n v="8067"/>
    <n v="9.33"/>
    <n v="6.92"/>
    <n v="75265.11"/>
    <n v="55823.64"/>
    <n v="19441.47"/>
  </r>
  <r>
    <x v="0"/>
    <x v="119"/>
    <x v="0"/>
    <x v="0"/>
    <x v="0"/>
    <x v="1057"/>
    <n v="368061578"/>
    <d v="2021-03-06T00:00:00"/>
    <n v="6455"/>
    <n v="255.28"/>
    <n v="159.41999999999999"/>
    <n v="1647832.4"/>
    <n v="1029056.1"/>
    <n v="618776.30000000005"/>
  </r>
  <r>
    <x v="0"/>
    <x v="13"/>
    <x v="7"/>
    <x v="1"/>
    <x v="0"/>
    <x v="1329"/>
    <n v="383834254"/>
    <d v="2021-11-28T00:00:00"/>
    <n v="3940"/>
    <n v="437.2"/>
    <n v="263.33"/>
    <n v="1722568"/>
    <n v="1037520.2"/>
    <n v="685047.8"/>
  </r>
  <r>
    <x v="1"/>
    <x v="161"/>
    <x v="7"/>
    <x v="1"/>
    <x v="1"/>
    <x v="1735"/>
    <n v="217192685"/>
    <d v="2015-02-15T00:00:00"/>
    <n v="997"/>
    <n v="437.2"/>
    <n v="263.33"/>
    <n v="435888.4"/>
    <n v="262540.01"/>
    <n v="173348.39"/>
  </r>
  <r>
    <x v="1"/>
    <x v="22"/>
    <x v="6"/>
    <x v="1"/>
    <x v="3"/>
    <x v="1720"/>
    <n v="343185698"/>
    <d v="2019-04-25T00:00:00"/>
    <n v="5129"/>
    <n v="651.21"/>
    <n v="524.96"/>
    <n v="3340056.09"/>
    <n v="2692519.84"/>
    <n v="647536.25"/>
  </r>
  <r>
    <x v="0"/>
    <x v="135"/>
    <x v="10"/>
    <x v="0"/>
    <x v="2"/>
    <x v="1736"/>
    <n v="857174623"/>
    <d v="2018-08-27T00:00:00"/>
    <n v="5874"/>
    <n v="154.06"/>
    <n v="90.93"/>
    <n v="904948.44"/>
    <n v="534122.81999999995"/>
    <n v="370825.62"/>
  </r>
  <r>
    <x v="3"/>
    <x v="184"/>
    <x v="9"/>
    <x v="1"/>
    <x v="1"/>
    <x v="964"/>
    <n v="124833285"/>
    <d v="2022-02-10T00:00:00"/>
    <n v="9798"/>
    <n v="9.33"/>
    <n v="6.92"/>
    <n v="91415.34"/>
    <n v="67802.16"/>
    <n v="23613.18"/>
  </r>
  <r>
    <x v="1"/>
    <x v="63"/>
    <x v="9"/>
    <x v="1"/>
    <x v="2"/>
    <x v="1737"/>
    <n v="632148015"/>
    <d v="2018-03-14T00:00:00"/>
    <n v="5500"/>
    <n v="9.33"/>
    <n v="6.92"/>
    <n v="51315"/>
    <n v="38060"/>
    <n v="13255"/>
  </r>
  <r>
    <x v="2"/>
    <x v="137"/>
    <x v="11"/>
    <x v="0"/>
    <x v="0"/>
    <x v="843"/>
    <n v="435417640"/>
    <d v="2015-10-28T00:00:00"/>
    <n v="8610"/>
    <n v="668.27"/>
    <n v="502.54"/>
    <n v="5753804.7000000002"/>
    <n v="4326869.4000000004"/>
    <n v="1426935.3"/>
  </r>
  <r>
    <x v="4"/>
    <x v="45"/>
    <x v="6"/>
    <x v="1"/>
    <x v="2"/>
    <x v="1738"/>
    <n v="811253488"/>
    <d v="2020-10-31T00:00:00"/>
    <n v="6790"/>
    <n v="651.21"/>
    <n v="524.96"/>
    <n v="4421715.9000000004"/>
    <n v="3564478.4"/>
    <n v="857237.5"/>
  </r>
  <r>
    <x v="0"/>
    <x v="118"/>
    <x v="8"/>
    <x v="0"/>
    <x v="2"/>
    <x v="134"/>
    <n v="406579387"/>
    <d v="2015-01-24T00:00:00"/>
    <n v="4730"/>
    <n v="421.89"/>
    <n v="364.69"/>
    <n v="1995539.7"/>
    <n v="1724983.7"/>
    <n v="270556"/>
  </r>
  <r>
    <x v="3"/>
    <x v="151"/>
    <x v="5"/>
    <x v="0"/>
    <x v="3"/>
    <x v="1128"/>
    <n v="188631665"/>
    <d v="2021-04-13T00:00:00"/>
    <n v="9156"/>
    <n v="109.28"/>
    <n v="35.840000000000003"/>
    <n v="1000567.68"/>
    <n v="328151.03999999998"/>
    <n v="672416.64"/>
  </r>
  <r>
    <x v="3"/>
    <x v="35"/>
    <x v="7"/>
    <x v="0"/>
    <x v="1"/>
    <x v="1453"/>
    <n v="294959151"/>
    <d v="2017-03-26T00:00:00"/>
    <n v="3822"/>
    <n v="437.2"/>
    <n v="263.33"/>
    <n v="1670978.4"/>
    <n v="1006447.26"/>
    <n v="664531.14"/>
  </r>
  <r>
    <x v="4"/>
    <x v="56"/>
    <x v="10"/>
    <x v="0"/>
    <x v="1"/>
    <x v="1739"/>
    <n v="483423173"/>
    <d v="2020-04-29T00:00:00"/>
    <n v="4514"/>
    <n v="154.06"/>
    <n v="90.93"/>
    <n v="695426.84"/>
    <n v="410458.02"/>
    <n v="284968.82"/>
  </r>
  <r>
    <x v="3"/>
    <x v="151"/>
    <x v="3"/>
    <x v="1"/>
    <x v="0"/>
    <x v="1740"/>
    <n v="582197558"/>
    <d v="2022-10-17T00:00:00"/>
    <n v="4050"/>
    <n v="205.7"/>
    <n v="117.11"/>
    <n v="833085"/>
    <n v="474295.5"/>
    <n v="358789.5"/>
  </r>
  <r>
    <x v="1"/>
    <x v="84"/>
    <x v="1"/>
    <x v="0"/>
    <x v="3"/>
    <x v="1521"/>
    <n v="939768636"/>
    <d v="2019-02-10T00:00:00"/>
    <n v="7278"/>
    <n v="152.58000000000001"/>
    <n v="97.44"/>
    <n v="1110477.24"/>
    <n v="709168.32"/>
    <n v="401308.92"/>
  </r>
  <r>
    <x v="1"/>
    <x v="129"/>
    <x v="7"/>
    <x v="0"/>
    <x v="0"/>
    <x v="1741"/>
    <n v="174935233"/>
    <d v="2016-07-29T00:00:00"/>
    <n v="6078"/>
    <n v="437.2"/>
    <n v="263.33"/>
    <n v="2657301.6"/>
    <n v="1600519.74"/>
    <n v="1056781.8600000001"/>
  </r>
  <r>
    <x v="3"/>
    <x v="124"/>
    <x v="8"/>
    <x v="0"/>
    <x v="3"/>
    <x v="1224"/>
    <n v="126808679"/>
    <d v="2020-07-29T00:00:00"/>
    <n v="4361"/>
    <n v="421.89"/>
    <n v="364.69"/>
    <n v="1839862.29"/>
    <n v="1590413.09"/>
    <n v="249449.2"/>
  </r>
  <r>
    <x v="1"/>
    <x v="178"/>
    <x v="9"/>
    <x v="1"/>
    <x v="0"/>
    <x v="829"/>
    <n v="904812800"/>
    <d v="2021-11-24T00:00:00"/>
    <n v="3069"/>
    <n v="9.33"/>
    <n v="6.92"/>
    <n v="28633.77"/>
    <n v="21237.48"/>
    <n v="7396.29"/>
  </r>
  <r>
    <x v="1"/>
    <x v="178"/>
    <x v="4"/>
    <x v="0"/>
    <x v="2"/>
    <x v="1742"/>
    <n v="438683927"/>
    <d v="2021-07-29T00:00:00"/>
    <n v="5177"/>
    <n v="81.73"/>
    <n v="56.67"/>
    <n v="423116.21"/>
    <n v="293380.59000000003"/>
    <n v="129735.62"/>
  </r>
  <r>
    <x v="1"/>
    <x v="150"/>
    <x v="1"/>
    <x v="0"/>
    <x v="3"/>
    <x v="1743"/>
    <n v="328470885"/>
    <d v="2019-06-12T00:00:00"/>
    <n v="689"/>
    <n v="152.58000000000001"/>
    <n v="97.44"/>
    <n v="105127.62"/>
    <n v="67136.160000000003"/>
    <n v="37991.46"/>
  </r>
  <r>
    <x v="1"/>
    <x v="97"/>
    <x v="0"/>
    <x v="1"/>
    <x v="0"/>
    <x v="1738"/>
    <n v="894535005"/>
    <d v="2020-10-03T00:00:00"/>
    <n v="1641"/>
    <n v="255.28"/>
    <n v="159.41999999999999"/>
    <n v="418914.48"/>
    <n v="261608.22"/>
    <n v="157306.26"/>
  </r>
  <r>
    <x v="1"/>
    <x v="128"/>
    <x v="9"/>
    <x v="0"/>
    <x v="2"/>
    <x v="1621"/>
    <n v="727550113"/>
    <d v="2017-05-29T00:00:00"/>
    <n v="7101"/>
    <n v="9.33"/>
    <n v="6.92"/>
    <n v="66252.33"/>
    <n v="49138.92"/>
    <n v="17113.41"/>
  </r>
  <r>
    <x v="4"/>
    <x v="29"/>
    <x v="6"/>
    <x v="0"/>
    <x v="1"/>
    <x v="1408"/>
    <n v="738502538"/>
    <d v="2019-05-29T00:00:00"/>
    <n v="8167"/>
    <n v="651.21"/>
    <n v="524.96"/>
    <n v="5318432.07"/>
    <n v="4287348.32"/>
    <n v="1031083.75"/>
  </r>
  <r>
    <x v="4"/>
    <x v="176"/>
    <x v="6"/>
    <x v="1"/>
    <x v="1"/>
    <x v="1744"/>
    <n v="108691108"/>
    <d v="2018-04-24T00:00:00"/>
    <n v="2969"/>
    <n v="651.21"/>
    <n v="524.96"/>
    <n v="1933442.49"/>
    <n v="1558606.24"/>
    <n v="374836.25"/>
  </r>
  <r>
    <x v="0"/>
    <x v="134"/>
    <x v="7"/>
    <x v="0"/>
    <x v="1"/>
    <x v="1168"/>
    <n v="339727151"/>
    <d v="2020-04-27T00:00:00"/>
    <n v="1668"/>
    <n v="437.2"/>
    <n v="263.33"/>
    <n v="729249.6"/>
    <n v="439234.44"/>
    <n v="290015.15999999997"/>
  </r>
  <r>
    <x v="1"/>
    <x v="153"/>
    <x v="9"/>
    <x v="1"/>
    <x v="3"/>
    <x v="1745"/>
    <n v="303534495"/>
    <d v="2021-08-18T00:00:00"/>
    <n v="1457"/>
    <n v="9.33"/>
    <n v="6.92"/>
    <n v="13593.81"/>
    <n v="10082.44"/>
    <n v="3511.37"/>
  </r>
  <r>
    <x v="1"/>
    <x v="183"/>
    <x v="6"/>
    <x v="0"/>
    <x v="2"/>
    <x v="1746"/>
    <n v="292349469"/>
    <d v="2022-05-11T00:00:00"/>
    <n v="1559"/>
    <n v="651.21"/>
    <n v="524.96"/>
    <n v="1015236.39"/>
    <n v="818412.64"/>
    <n v="196823.75"/>
  </r>
  <r>
    <x v="3"/>
    <x v="5"/>
    <x v="7"/>
    <x v="1"/>
    <x v="3"/>
    <x v="1128"/>
    <n v="668720901"/>
    <d v="2021-03-09T00:00:00"/>
    <n v="8230"/>
    <n v="437.2"/>
    <n v="263.33"/>
    <n v="3598156"/>
    <n v="2167205.9"/>
    <n v="1430950.1"/>
  </r>
  <r>
    <x v="0"/>
    <x v="27"/>
    <x v="3"/>
    <x v="1"/>
    <x v="2"/>
    <x v="1747"/>
    <n v="515510118"/>
    <d v="2022-06-11T00:00:00"/>
    <n v="9754"/>
    <n v="205.7"/>
    <n v="117.11"/>
    <n v="2006397.8"/>
    <n v="1142290.94"/>
    <n v="864106.86"/>
  </r>
  <r>
    <x v="1"/>
    <x v="53"/>
    <x v="8"/>
    <x v="1"/>
    <x v="1"/>
    <x v="1748"/>
    <n v="785890948"/>
    <d v="2016-09-24T00:00:00"/>
    <n v="1451"/>
    <n v="421.89"/>
    <n v="364.69"/>
    <n v="612162.39"/>
    <n v="529165.18999999994"/>
    <n v="82997.2"/>
  </r>
  <r>
    <x v="1"/>
    <x v="177"/>
    <x v="1"/>
    <x v="0"/>
    <x v="1"/>
    <x v="1355"/>
    <n v="253349721"/>
    <d v="2017-01-06T00:00:00"/>
    <n v="667"/>
    <n v="152.58000000000001"/>
    <n v="97.44"/>
    <n v="101770.86"/>
    <n v="64992.480000000003"/>
    <n v="36778.379999999997"/>
  </r>
  <r>
    <x v="2"/>
    <x v="125"/>
    <x v="9"/>
    <x v="1"/>
    <x v="2"/>
    <x v="1460"/>
    <n v="461685264"/>
    <d v="2022-10-24T00:00:00"/>
    <n v="1784"/>
    <n v="9.33"/>
    <n v="6.92"/>
    <n v="16644.72"/>
    <n v="12345.28"/>
    <n v="4299.4399999999996"/>
  </r>
  <r>
    <x v="1"/>
    <x v="77"/>
    <x v="0"/>
    <x v="0"/>
    <x v="0"/>
    <x v="370"/>
    <n v="775008904"/>
    <d v="2019-01-02T00:00:00"/>
    <n v="1212"/>
    <n v="255.28"/>
    <n v="159.41999999999999"/>
    <n v="309399.36"/>
    <n v="193217.04"/>
    <n v="116182.32"/>
  </r>
  <r>
    <x v="0"/>
    <x v="27"/>
    <x v="9"/>
    <x v="0"/>
    <x v="1"/>
    <x v="902"/>
    <n v="627744472"/>
    <d v="2016-06-18T00:00:00"/>
    <n v="2394"/>
    <n v="9.33"/>
    <n v="6.92"/>
    <n v="22336.02"/>
    <n v="16566.48"/>
    <n v="5769.54"/>
  </r>
  <r>
    <x v="2"/>
    <x v="42"/>
    <x v="2"/>
    <x v="0"/>
    <x v="3"/>
    <x v="1089"/>
    <n v="874628293"/>
    <d v="2017-04-11T00:00:00"/>
    <n v="803"/>
    <n v="47.45"/>
    <n v="31.79"/>
    <n v="38102.35"/>
    <n v="25527.37"/>
    <n v="12574.98"/>
  </r>
  <r>
    <x v="1"/>
    <x v="175"/>
    <x v="0"/>
    <x v="0"/>
    <x v="0"/>
    <x v="143"/>
    <n v="640709197"/>
    <d v="2020-08-24T00:00:00"/>
    <n v="8944"/>
    <n v="255.28"/>
    <n v="159.41999999999999"/>
    <n v="2283224.3199999998"/>
    <n v="1425852.48"/>
    <n v="857371.84"/>
  </r>
  <r>
    <x v="1"/>
    <x v="140"/>
    <x v="9"/>
    <x v="0"/>
    <x v="0"/>
    <x v="443"/>
    <n v="471348512"/>
    <d v="2018-10-01T00:00:00"/>
    <n v="1354"/>
    <n v="9.33"/>
    <n v="6.92"/>
    <n v="12632.82"/>
    <n v="9369.68"/>
    <n v="3263.14"/>
  </r>
  <r>
    <x v="4"/>
    <x v="23"/>
    <x v="11"/>
    <x v="1"/>
    <x v="3"/>
    <x v="1749"/>
    <n v="982220065"/>
    <d v="2022-06-01T00:00:00"/>
    <n v="9599"/>
    <n v="668.27"/>
    <n v="502.54"/>
    <n v="6414723.7300000004"/>
    <n v="4823881.46"/>
    <n v="1590842.27"/>
  </r>
  <r>
    <x v="1"/>
    <x v="182"/>
    <x v="1"/>
    <x v="1"/>
    <x v="1"/>
    <x v="1651"/>
    <n v="609310185"/>
    <d v="2022-09-21T00:00:00"/>
    <n v="7279"/>
    <n v="152.58000000000001"/>
    <n v="97.44"/>
    <n v="1110629.82"/>
    <n v="709265.76"/>
    <n v="401364.06"/>
  </r>
  <r>
    <x v="1"/>
    <x v="97"/>
    <x v="6"/>
    <x v="1"/>
    <x v="2"/>
    <x v="401"/>
    <n v="558917701"/>
    <d v="2015-09-21T00:00:00"/>
    <n v="5023"/>
    <n v="651.21"/>
    <n v="524.96"/>
    <n v="3271027.83"/>
    <n v="2636874.08"/>
    <n v="634153.75"/>
  </r>
  <r>
    <x v="1"/>
    <x v="149"/>
    <x v="2"/>
    <x v="0"/>
    <x v="0"/>
    <x v="1750"/>
    <n v="757653939"/>
    <d v="2021-11-04T00:00:00"/>
    <n v="5492"/>
    <n v="47.45"/>
    <n v="31.79"/>
    <n v="260595.4"/>
    <n v="174590.68"/>
    <n v="86004.72"/>
  </r>
  <r>
    <x v="1"/>
    <x v="81"/>
    <x v="0"/>
    <x v="1"/>
    <x v="1"/>
    <x v="1751"/>
    <n v="302442729"/>
    <d v="2020-01-17T00:00:00"/>
    <n v="8379"/>
    <n v="255.28"/>
    <n v="159.41999999999999"/>
    <n v="2138991.12"/>
    <n v="1335780.18"/>
    <n v="803210.94"/>
  </r>
  <r>
    <x v="2"/>
    <x v="112"/>
    <x v="1"/>
    <x v="0"/>
    <x v="2"/>
    <x v="864"/>
    <n v="610520398"/>
    <d v="2021-07-15T00:00:00"/>
    <n v="5408"/>
    <n v="152.58000000000001"/>
    <n v="97.44"/>
    <n v="825152.64"/>
    <n v="526955.52000000002"/>
    <n v="298197.12"/>
  </r>
  <r>
    <x v="1"/>
    <x v="87"/>
    <x v="2"/>
    <x v="0"/>
    <x v="3"/>
    <x v="1476"/>
    <n v="469435775"/>
    <d v="2021-12-02T00:00:00"/>
    <n v="5333"/>
    <n v="47.45"/>
    <n v="31.79"/>
    <n v="253050.85"/>
    <n v="169536.07"/>
    <n v="83514.78"/>
  </r>
  <r>
    <x v="1"/>
    <x v="139"/>
    <x v="10"/>
    <x v="0"/>
    <x v="1"/>
    <x v="1514"/>
    <n v="987050187"/>
    <d v="2020-04-25T00:00:00"/>
    <n v="8940"/>
    <n v="154.06"/>
    <n v="90.93"/>
    <n v="1377296.4"/>
    <n v="812914.2"/>
    <n v="564382.19999999995"/>
  </r>
  <r>
    <x v="1"/>
    <x v="17"/>
    <x v="6"/>
    <x v="0"/>
    <x v="3"/>
    <x v="766"/>
    <n v="641537463"/>
    <d v="2015-12-14T00:00:00"/>
    <n v="4047"/>
    <n v="651.21"/>
    <n v="524.96"/>
    <n v="2635446.87"/>
    <n v="2124513.12"/>
    <n v="510933.75"/>
  </r>
  <r>
    <x v="0"/>
    <x v="25"/>
    <x v="7"/>
    <x v="1"/>
    <x v="1"/>
    <x v="1752"/>
    <n v="231383931"/>
    <d v="2021-06-16T00:00:00"/>
    <n v="502"/>
    <n v="437.2"/>
    <n v="263.33"/>
    <n v="219474.4"/>
    <n v="132191.66"/>
    <n v="87282.74"/>
  </r>
  <r>
    <x v="1"/>
    <x v="166"/>
    <x v="4"/>
    <x v="0"/>
    <x v="3"/>
    <x v="1753"/>
    <n v="625388419"/>
    <d v="2015-07-19T00:00:00"/>
    <n v="5186"/>
    <n v="81.73"/>
    <n v="56.67"/>
    <n v="423851.78"/>
    <n v="293890.62"/>
    <n v="129961.16"/>
  </r>
  <r>
    <x v="1"/>
    <x v="2"/>
    <x v="11"/>
    <x v="1"/>
    <x v="2"/>
    <x v="1754"/>
    <n v="512662255"/>
    <d v="2015-06-22T00:00:00"/>
    <n v="7009"/>
    <n v="668.27"/>
    <n v="502.54"/>
    <n v="4683904.43"/>
    <n v="3522302.86"/>
    <n v="1161601.57"/>
  </r>
  <r>
    <x v="2"/>
    <x v="37"/>
    <x v="9"/>
    <x v="0"/>
    <x v="2"/>
    <x v="584"/>
    <n v="452629268"/>
    <d v="2022-09-26T00:00:00"/>
    <n v="1914"/>
    <n v="9.33"/>
    <n v="6.92"/>
    <n v="17857.62"/>
    <n v="13244.88"/>
    <n v="4612.74"/>
  </r>
  <r>
    <x v="1"/>
    <x v="114"/>
    <x v="0"/>
    <x v="0"/>
    <x v="3"/>
    <x v="704"/>
    <n v="625025784"/>
    <d v="2017-07-04T00:00:00"/>
    <n v="7874"/>
    <n v="255.28"/>
    <n v="159.41999999999999"/>
    <n v="2010074.72"/>
    <n v="1255273.08"/>
    <n v="754801.64"/>
  </r>
  <r>
    <x v="1"/>
    <x v="148"/>
    <x v="5"/>
    <x v="1"/>
    <x v="2"/>
    <x v="1755"/>
    <n v="379900634"/>
    <d v="2022-12-02T00:00:00"/>
    <n v="9895"/>
    <n v="109.28"/>
    <n v="35.840000000000003"/>
    <n v="1081325.6000000001"/>
    <n v="354636.79999999999"/>
    <n v="726688.8"/>
  </r>
  <r>
    <x v="2"/>
    <x v="102"/>
    <x v="3"/>
    <x v="0"/>
    <x v="1"/>
    <x v="1189"/>
    <n v="487615144"/>
    <d v="2020-12-01T00:00:00"/>
    <n v="5012"/>
    <n v="205.7"/>
    <n v="117.11"/>
    <n v="1030968.4"/>
    <n v="586955.31999999995"/>
    <n v="444013.08"/>
  </r>
  <r>
    <x v="2"/>
    <x v="65"/>
    <x v="4"/>
    <x v="1"/>
    <x v="2"/>
    <x v="1756"/>
    <n v="888843142"/>
    <d v="2020-02-19T00:00:00"/>
    <n v="7293"/>
    <n v="81.73"/>
    <n v="56.67"/>
    <n v="596056.89"/>
    <n v="413294.31"/>
    <n v="182762.58"/>
  </r>
  <r>
    <x v="1"/>
    <x v="70"/>
    <x v="4"/>
    <x v="1"/>
    <x v="3"/>
    <x v="1757"/>
    <n v="244570958"/>
    <d v="2019-09-19T00:00:00"/>
    <n v="2836"/>
    <n v="81.73"/>
    <n v="56.67"/>
    <n v="231786.28"/>
    <n v="160716.12"/>
    <n v="71070.16"/>
  </r>
  <r>
    <x v="4"/>
    <x v="31"/>
    <x v="4"/>
    <x v="1"/>
    <x v="2"/>
    <x v="1758"/>
    <n v="886097419"/>
    <d v="2020-05-08T00:00:00"/>
    <n v="4772"/>
    <n v="81.73"/>
    <n v="56.67"/>
    <n v="390015.56"/>
    <n v="270429.24"/>
    <n v="119586.32"/>
  </r>
  <r>
    <x v="4"/>
    <x v="31"/>
    <x v="1"/>
    <x v="1"/>
    <x v="0"/>
    <x v="868"/>
    <n v="265033853"/>
    <d v="2021-05-26T00:00:00"/>
    <n v="8261"/>
    <n v="152.58000000000001"/>
    <n v="97.44"/>
    <n v="1260463.3799999999"/>
    <n v="804951.84"/>
    <n v="455511.54"/>
  </r>
  <r>
    <x v="1"/>
    <x v="175"/>
    <x v="11"/>
    <x v="0"/>
    <x v="0"/>
    <x v="1759"/>
    <n v="403304088"/>
    <d v="2021-08-09T00:00:00"/>
    <n v="5497"/>
    <n v="668.27"/>
    <n v="502.54"/>
    <n v="3673480.19"/>
    <n v="2762462.38"/>
    <n v="911017.81"/>
  </r>
  <r>
    <x v="1"/>
    <x v="179"/>
    <x v="3"/>
    <x v="0"/>
    <x v="3"/>
    <x v="1760"/>
    <n v="243144452"/>
    <d v="2018-07-16T00:00:00"/>
    <n v="701"/>
    <n v="205.7"/>
    <n v="117.11"/>
    <n v="144195.70000000001"/>
    <n v="82094.11"/>
    <n v="62101.59"/>
  </r>
  <r>
    <x v="1"/>
    <x v="100"/>
    <x v="10"/>
    <x v="0"/>
    <x v="3"/>
    <x v="1675"/>
    <n v="597103774"/>
    <d v="2021-08-01T00:00:00"/>
    <n v="5131"/>
    <n v="154.06"/>
    <n v="90.93"/>
    <n v="790481.86"/>
    <n v="466561.83"/>
    <n v="323920.03000000003"/>
  </r>
  <r>
    <x v="1"/>
    <x v="81"/>
    <x v="7"/>
    <x v="0"/>
    <x v="3"/>
    <x v="782"/>
    <n v="998043382"/>
    <d v="2022-07-03T00:00:00"/>
    <n v="2070"/>
    <n v="437.2"/>
    <n v="263.33"/>
    <n v="905004"/>
    <n v="545093.1"/>
    <n v="359910.9"/>
  </r>
  <r>
    <x v="0"/>
    <x v="181"/>
    <x v="5"/>
    <x v="1"/>
    <x v="0"/>
    <x v="1568"/>
    <n v="149137103"/>
    <d v="2016-03-04T00:00:00"/>
    <n v="1838"/>
    <n v="109.28"/>
    <n v="35.840000000000003"/>
    <n v="200856.64"/>
    <n v="65873.919999999998"/>
    <n v="134982.72"/>
  </r>
  <r>
    <x v="1"/>
    <x v="84"/>
    <x v="1"/>
    <x v="1"/>
    <x v="1"/>
    <x v="600"/>
    <n v="873871266"/>
    <d v="2021-09-19T00:00:00"/>
    <n v="6782"/>
    <n v="152.58000000000001"/>
    <n v="97.44"/>
    <n v="1034797.56"/>
    <n v="660838.07999999996"/>
    <n v="373959.48"/>
  </r>
  <r>
    <x v="0"/>
    <x v="49"/>
    <x v="7"/>
    <x v="1"/>
    <x v="1"/>
    <x v="1337"/>
    <n v="666044700"/>
    <d v="2015-07-01T00:00:00"/>
    <n v="6282"/>
    <n v="437.2"/>
    <n v="263.33"/>
    <n v="2746490.4"/>
    <n v="1654239.06"/>
    <n v="1092251.3400000001"/>
  </r>
  <r>
    <x v="4"/>
    <x v="158"/>
    <x v="10"/>
    <x v="0"/>
    <x v="2"/>
    <x v="1761"/>
    <n v="239768731"/>
    <d v="2016-12-22T00:00:00"/>
    <n v="1751"/>
    <n v="154.06"/>
    <n v="90.93"/>
    <n v="269759.06"/>
    <n v="159218.43"/>
    <n v="110540.63"/>
  </r>
  <r>
    <x v="1"/>
    <x v="162"/>
    <x v="3"/>
    <x v="1"/>
    <x v="1"/>
    <x v="1762"/>
    <n v="379467189"/>
    <d v="2017-06-09T00:00:00"/>
    <n v="1629"/>
    <n v="205.7"/>
    <n v="117.11"/>
    <n v="335085.3"/>
    <n v="190772.19"/>
    <n v="144313.10999999999"/>
  </r>
  <r>
    <x v="3"/>
    <x v="35"/>
    <x v="2"/>
    <x v="0"/>
    <x v="2"/>
    <x v="1763"/>
    <n v="589876401"/>
    <d v="2021-12-29T00:00:00"/>
    <n v="6390"/>
    <n v="47.45"/>
    <n v="31.79"/>
    <n v="303205.5"/>
    <n v="203138.1"/>
    <n v="100067.4"/>
  </r>
  <r>
    <x v="1"/>
    <x v="132"/>
    <x v="9"/>
    <x v="1"/>
    <x v="2"/>
    <x v="480"/>
    <n v="446045196"/>
    <d v="2015-11-01T00:00:00"/>
    <n v="3540"/>
    <n v="9.33"/>
    <n v="6.92"/>
    <n v="33028.199999999997"/>
    <n v="24496.799999999999"/>
    <n v="8531.4"/>
  </r>
  <r>
    <x v="1"/>
    <x v="105"/>
    <x v="8"/>
    <x v="1"/>
    <x v="0"/>
    <x v="1764"/>
    <n v="943334901"/>
    <d v="2018-11-03T00:00:00"/>
    <n v="2615"/>
    <n v="421.89"/>
    <n v="364.69"/>
    <n v="1103242.3500000001"/>
    <n v="953664.35"/>
    <n v="149578"/>
  </r>
  <r>
    <x v="2"/>
    <x v="170"/>
    <x v="2"/>
    <x v="1"/>
    <x v="3"/>
    <x v="1765"/>
    <n v="447419345"/>
    <d v="2018-09-18T00:00:00"/>
    <n v="182"/>
    <n v="47.45"/>
    <n v="31.79"/>
    <n v="8635.9"/>
    <n v="5785.78"/>
    <n v="2850.12"/>
  </r>
  <r>
    <x v="1"/>
    <x v="116"/>
    <x v="11"/>
    <x v="1"/>
    <x v="0"/>
    <x v="1766"/>
    <n v="544284856"/>
    <d v="2018-10-25T00:00:00"/>
    <n v="4839"/>
    <n v="668.27"/>
    <n v="502.54"/>
    <n v="3233758.53"/>
    <n v="2431791.06"/>
    <n v="801967.47"/>
  </r>
  <r>
    <x v="2"/>
    <x v="155"/>
    <x v="0"/>
    <x v="0"/>
    <x v="2"/>
    <x v="550"/>
    <n v="190230262"/>
    <d v="2021-11-27T00:00:00"/>
    <n v="2217"/>
    <n v="255.28"/>
    <n v="159.41999999999999"/>
    <n v="565955.76"/>
    <n v="353434.14"/>
    <n v="212521.62"/>
  </r>
  <r>
    <x v="0"/>
    <x v="1"/>
    <x v="1"/>
    <x v="0"/>
    <x v="2"/>
    <x v="1282"/>
    <n v="661866891"/>
    <d v="2022-02-16T00:00:00"/>
    <n v="9976"/>
    <n v="152.58000000000001"/>
    <n v="97.44"/>
    <n v="1522138.08"/>
    <n v="972061.44"/>
    <n v="550076.64"/>
  </r>
  <r>
    <x v="1"/>
    <x v="178"/>
    <x v="10"/>
    <x v="1"/>
    <x v="3"/>
    <x v="1767"/>
    <n v="606118571"/>
    <d v="2018-11-18T00:00:00"/>
    <n v="2809"/>
    <n v="154.06"/>
    <n v="90.93"/>
    <n v="432754.54"/>
    <n v="255422.37"/>
    <n v="177332.17"/>
  </r>
  <r>
    <x v="0"/>
    <x v="27"/>
    <x v="7"/>
    <x v="1"/>
    <x v="3"/>
    <x v="1768"/>
    <n v="990221631"/>
    <d v="2021-12-06T00:00:00"/>
    <n v="7440"/>
    <n v="437.2"/>
    <n v="263.33"/>
    <n v="3252768"/>
    <n v="1959175.2"/>
    <n v="1293592.8"/>
  </r>
  <r>
    <x v="6"/>
    <x v="180"/>
    <x v="6"/>
    <x v="0"/>
    <x v="2"/>
    <x v="511"/>
    <n v="151724898"/>
    <d v="2022-06-16T00:00:00"/>
    <n v="7624"/>
    <n v="651.21"/>
    <n v="524.96"/>
    <n v="4964825.04"/>
    <n v="4002295.04"/>
    <n v="962530"/>
  </r>
  <r>
    <x v="0"/>
    <x v="119"/>
    <x v="4"/>
    <x v="1"/>
    <x v="0"/>
    <x v="1769"/>
    <n v="548489701"/>
    <d v="2020-07-31T00:00:00"/>
    <n v="9146"/>
    <n v="81.73"/>
    <n v="56.67"/>
    <n v="747502.58"/>
    <n v="518303.82"/>
    <n v="229198.76"/>
  </r>
  <r>
    <x v="0"/>
    <x v="118"/>
    <x v="4"/>
    <x v="0"/>
    <x v="2"/>
    <x v="172"/>
    <n v="208689868"/>
    <d v="2017-04-03T00:00:00"/>
    <n v="4824"/>
    <n v="81.73"/>
    <n v="56.67"/>
    <n v="394265.52"/>
    <n v="273376.08"/>
    <n v="120889.44"/>
  </r>
  <r>
    <x v="3"/>
    <x v="35"/>
    <x v="5"/>
    <x v="0"/>
    <x v="3"/>
    <x v="1627"/>
    <n v="380811727"/>
    <d v="2017-07-06T00:00:00"/>
    <n v="9507"/>
    <n v="109.28"/>
    <n v="35.840000000000003"/>
    <n v="1038924.96"/>
    <n v="340730.88"/>
    <n v="698194.08"/>
  </r>
  <r>
    <x v="1"/>
    <x v="71"/>
    <x v="1"/>
    <x v="0"/>
    <x v="1"/>
    <x v="1192"/>
    <n v="583654105"/>
    <d v="2022-10-19T00:00:00"/>
    <n v="5075"/>
    <n v="152.58000000000001"/>
    <n v="97.44"/>
    <n v="774343.5"/>
    <n v="494508"/>
    <n v="279835.5"/>
  </r>
  <r>
    <x v="3"/>
    <x v="151"/>
    <x v="3"/>
    <x v="0"/>
    <x v="2"/>
    <x v="1770"/>
    <n v="856328332"/>
    <d v="2022-12-08T00:00:00"/>
    <n v="5438"/>
    <n v="205.7"/>
    <n v="117.11"/>
    <n v="1118596.6000000001"/>
    <n v="636844.18000000005"/>
    <n v="481752.42"/>
  </r>
  <r>
    <x v="4"/>
    <x v="115"/>
    <x v="0"/>
    <x v="1"/>
    <x v="1"/>
    <x v="200"/>
    <n v="408258235"/>
    <d v="2019-07-27T00:00:00"/>
    <n v="1539"/>
    <n v="255.28"/>
    <n v="159.41999999999999"/>
    <n v="392875.92"/>
    <n v="245347.38"/>
    <n v="147528.54"/>
  </r>
  <r>
    <x v="1"/>
    <x v="128"/>
    <x v="11"/>
    <x v="0"/>
    <x v="1"/>
    <x v="1771"/>
    <n v="769180142"/>
    <d v="2016-01-04T00:00:00"/>
    <n v="6352"/>
    <n v="668.27"/>
    <n v="502.54"/>
    <n v="4244851.04"/>
    <n v="3192134.08"/>
    <n v="1052716.96"/>
  </r>
  <r>
    <x v="3"/>
    <x v="20"/>
    <x v="8"/>
    <x v="0"/>
    <x v="3"/>
    <x v="1298"/>
    <n v="839142882"/>
    <d v="2020-05-20T00:00:00"/>
    <n v="9881"/>
    <n v="421.89"/>
    <n v="364.69"/>
    <n v="4168695.09"/>
    <n v="3603501.89"/>
    <n v="565193.19999999995"/>
  </r>
  <r>
    <x v="4"/>
    <x v="31"/>
    <x v="6"/>
    <x v="0"/>
    <x v="2"/>
    <x v="1751"/>
    <n v="938507783"/>
    <d v="2020-01-30T00:00:00"/>
    <n v="4164"/>
    <n v="651.21"/>
    <n v="524.96"/>
    <n v="2711638.44"/>
    <n v="2185933.44"/>
    <n v="525705"/>
  </r>
  <r>
    <x v="1"/>
    <x v="88"/>
    <x v="11"/>
    <x v="1"/>
    <x v="2"/>
    <x v="1772"/>
    <n v="557948672"/>
    <d v="2022-09-19T00:00:00"/>
    <n v="8266"/>
    <n v="668.27"/>
    <n v="502.54"/>
    <n v="5523919.8200000003"/>
    <n v="4153995.64"/>
    <n v="1369924.18"/>
  </r>
  <r>
    <x v="1"/>
    <x v="123"/>
    <x v="0"/>
    <x v="0"/>
    <x v="1"/>
    <x v="528"/>
    <n v="608451879"/>
    <d v="2018-03-01T00:00:00"/>
    <n v="3287"/>
    <n v="255.28"/>
    <n v="159.41999999999999"/>
    <n v="839105.36"/>
    <n v="524013.54"/>
    <n v="315091.82"/>
  </r>
  <r>
    <x v="3"/>
    <x v="57"/>
    <x v="8"/>
    <x v="1"/>
    <x v="3"/>
    <x v="1064"/>
    <n v="271316230"/>
    <d v="2018-03-31T00:00:00"/>
    <n v="7356"/>
    <n v="421.89"/>
    <n v="364.69"/>
    <n v="3103422.84"/>
    <n v="2682659.64"/>
    <n v="420763.2"/>
  </r>
  <r>
    <x v="2"/>
    <x v="121"/>
    <x v="1"/>
    <x v="1"/>
    <x v="3"/>
    <x v="750"/>
    <n v="148153054"/>
    <d v="2022-10-02T00:00:00"/>
    <n v="636"/>
    <n v="152.58000000000001"/>
    <n v="97.44"/>
    <n v="97040.88"/>
    <n v="61971.839999999997"/>
    <n v="35069.040000000001"/>
  </r>
  <r>
    <x v="1"/>
    <x v="178"/>
    <x v="2"/>
    <x v="0"/>
    <x v="0"/>
    <x v="731"/>
    <n v="910886180"/>
    <d v="2015-06-10T00:00:00"/>
    <n v="317"/>
    <n v="47.45"/>
    <n v="31.79"/>
    <n v="15041.65"/>
    <n v="10077.43"/>
    <n v="4964.22"/>
  </r>
  <r>
    <x v="1"/>
    <x v="101"/>
    <x v="3"/>
    <x v="0"/>
    <x v="1"/>
    <x v="1345"/>
    <n v="151751935"/>
    <d v="2021-02-23T00:00:00"/>
    <n v="5625"/>
    <n v="205.7"/>
    <n v="117.11"/>
    <n v="1157062.5"/>
    <n v="658743.75"/>
    <n v="498318.75"/>
  </r>
  <r>
    <x v="1"/>
    <x v="166"/>
    <x v="9"/>
    <x v="1"/>
    <x v="2"/>
    <x v="450"/>
    <n v="933299148"/>
    <d v="2015-12-23T00:00:00"/>
    <n v="2813"/>
    <n v="9.33"/>
    <n v="6.92"/>
    <n v="26245.29"/>
    <n v="19465.96"/>
    <n v="6779.33"/>
  </r>
  <r>
    <x v="2"/>
    <x v="155"/>
    <x v="4"/>
    <x v="1"/>
    <x v="0"/>
    <x v="140"/>
    <n v="538389146"/>
    <d v="2022-09-12T00:00:00"/>
    <n v="167"/>
    <n v="81.73"/>
    <n v="56.67"/>
    <n v="13648.91"/>
    <n v="9463.89"/>
    <n v="4185.0200000000004"/>
  </r>
  <r>
    <x v="1"/>
    <x v="167"/>
    <x v="1"/>
    <x v="1"/>
    <x v="2"/>
    <x v="1773"/>
    <n v="820195758"/>
    <d v="2021-11-24T00:00:00"/>
    <n v="3006"/>
    <n v="152.58000000000001"/>
    <n v="97.44"/>
    <n v="458655.48"/>
    <n v="292904.64"/>
    <n v="165750.84"/>
  </r>
  <r>
    <x v="3"/>
    <x v="50"/>
    <x v="3"/>
    <x v="0"/>
    <x v="3"/>
    <x v="1655"/>
    <n v="552205312"/>
    <d v="2019-12-25T00:00:00"/>
    <n v="8678"/>
    <n v="205.7"/>
    <n v="117.11"/>
    <n v="1785064.6"/>
    <n v="1016280.58"/>
    <n v="768784.02"/>
  </r>
  <r>
    <x v="1"/>
    <x v="116"/>
    <x v="5"/>
    <x v="0"/>
    <x v="3"/>
    <x v="1774"/>
    <n v="378216636"/>
    <d v="2016-08-08T00:00:00"/>
    <n v="1562"/>
    <n v="109.28"/>
    <n v="35.840000000000003"/>
    <n v="170695.36"/>
    <n v="55982.080000000002"/>
    <n v="114713.28"/>
  </r>
  <r>
    <x v="3"/>
    <x v="151"/>
    <x v="2"/>
    <x v="0"/>
    <x v="3"/>
    <x v="1463"/>
    <n v="562341058"/>
    <d v="2020-07-04T00:00:00"/>
    <n v="8070"/>
    <n v="47.45"/>
    <n v="31.79"/>
    <n v="382921.5"/>
    <n v="256545.3"/>
    <n v="126376.2"/>
  </r>
  <r>
    <x v="1"/>
    <x v="99"/>
    <x v="5"/>
    <x v="0"/>
    <x v="1"/>
    <x v="1775"/>
    <n v="539002406"/>
    <d v="2018-07-23T00:00:00"/>
    <n v="1645"/>
    <n v="109.28"/>
    <n v="35.840000000000003"/>
    <n v="179765.6"/>
    <n v="58956.800000000003"/>
    <n v="120808.8"/>
  </r>
  <r>
    <x v="2"/>
    <x v="144"/>
    <x v="9"/>
    <x v="0"/>
    <x v="2"/>
    <x v="213"/>
    <n v="262937009"/>
    <d v="2018-06-02T00:00:00"/>
    <n v="7759"/>
    <n v="9.33"/>
    <n v="6.92"/>
    <n v="72391.47"/>
    <n v="53692.28"/>
    <n v="18699.189999999999"/>
  </r>
  <r>
    <x v="1"/>
    <x v="67"/>
    <x v="6"/>
    <x v="0"/>
    <x v="0"/>
    <x v="1776"/>
    <n v="659193694"/>
    <d v="2015-06-11T00:00:00"/>
    <n v="8918"/>
    <n v="651.21"/>
    <n v="524.96"/>
    <n v="5807490.7800000003"/>
    <n v="4681593.28"/>
    <n v="1125897.5"/>
  </r>
  <r>
    <x v="3"/>
    <x v="21"/>
    <x v="0"/>
    <x v="0"/>
    <x v="2"/>
    <x v="134"/>
    <n v="473133790"/>
    <d v="2015-01-27T00:00:00"/>
    <n v="9657"/>
    <n v="255.28"/>
    <n v="159.41999999999999"/>
    <n v="2465238.96"/>
    <n v="1539518.94"/>
    <n v="925720.02"/>
  </r>
  <r>
    <x v="1"/>
    <x v="152"/>
    <x v="2"/>
    <x v="0"/>
    <x v="3"/>
    <x v="648"/>
    <n v="320431125"/>
    <d v="2015-04-17T00:00:00"/>
    <n v="1545"/>
    <n v="47.45"/>
    <n v="31.79"/>
    <n v="73310.25"/>
    <n v="49115.55"/>
    <n v="24194.7"/>
  </r>
  <r>
    <x v="1"/>
    <x v="98"/>
    <x v="5"/>
    <x v="0"/>
    <x v="0"/>
    <x v="690"/>
    <n v="437072026"/>
    <d v="2021-08-13T00:00:00"/>
    <n v="8180"/>
    <n v="109.28"/>
    <n v="35.840000000000003"/>
    <n v="893910.4"/>
    <n v="293171.20000000001"/>
    <n v="600739.19999999995"/>
  </r>
  <r>
    <x v="1"/>
    <x v="77"/>
    <x v="10"/>
    <x v="1"/>
    <x v="2"/>
    <x v="1529"/>
    <n v="229355323"/>
    <d v="2021-12-10T00:00:00"/>
    <n v="192"/>
    <n v="154.06"/>
    <n v="90.93"/>
    <n v="29579.52"/>
    <n v="17458.560000000001"/>
    <n v="12120.96"/>
  </r>
  <r>
    <x v="2"/>
    <x v="107"/>
    <x v="0"/>
    <x v="1"/>
    <x v="1"/>
    <x v="1777"/>
    <n v="523892343"/>
    <d v="2022-05-31T00:00:00"/>
    <n v="241"/>
    <n v="255.28"/>
    <n v="159.41999999999999"/>
    <n v="61522.48"/>
    <n v="38420.22"/>
    <n v="23102.26"/>
  </r>
  <r>
    <x v="1"/>
    <x v="150"/>
    <x v="6"/>
    <x v="1"/>
    <x v="3"/>
    <x v="1778"/>
    <n v="417606914"/>
    <d v="2019-02-19T00:00:00"/>
    <n v="8021"/>
    <n v="651.21"/>
    <n v="524.96"/>
    <n v="5223355.41"/>
    <n v="4210704.16"/>
    <n v="1012651.25"/>
  </r>
  <r>
    <x v="4"/>
    <x v="176"/>
    <x v="1"/>
    <x v="0"/>
    <x v="3"/>
    <x v="1072"/>
    <n v="427735364"/>
    <d v="2020-06-18T00:00:00"/>
    <n v="5254"/>
    <n v="152.58000000000001"/>
    <n v="97.44"/>
    <n v="801655.32"/>
    <n v="511949.76"/>
    <n v="289705.56"/>
  </r>
  <r>
    <x v="0"/>
    <x v="25"/>
    <x v="5"/>
    <x v="1"/>
    <x v="2"/>
    <x v="1779"/>
    <n v="241826522"/>
    <d v="2020-11-06T00:00:00"/>
    <n v="697"/>
    <n v="109.28"/>
    <n v="35.840000000000003"/>
    <n v="76168.160000000003"/>
    <n v="24980.48"/>
    <n v="51187.68"/>
  </r>
  <r>
    <x v="0"/>
    <x v="146"/>
    <x v="7"/>
    <x v="1"/>
    <x v="3"/>
    <x v="591"/>
    <n v="967741715"/>
    <d v="2020-11-04T00:00:00"/>
    <n v="5134"/>
    <n v="437.2"/>
    <n v="263.33"/>
    <n v="2244584.7999999998"/>
    <n v="1351936.22"/>
    <n v="892648.58"/>
  </r>
  <r>
    <x v="3"/>
    <x v="24"/>
    <x v="4"/>
    <x v="1"/>
    <x v="1"/>
    <x v="1338"/>
    <n v="183654773"/>
    <d v="2015-02-12T00:00:00"/>
    <n v="6383"/>
    <n v="81.73"/>
    <n v="56.67"/>
    <n v="521682.59"/>
    <n v="361724.61"/>
    <n v="159957.98000000001"/>
  </r>
  <r>
    <x v="1"/>
    <x v="39"/>
    <x v="5"/>
    <x v="0"/>
    <x v="0"/>
    <x v="805"/>
    <n v="488052022"/>
    <d v="2016-02-19T00:00:00"/>
    <n v="4294"/>
    <n v="109.28"/>
    <n v="35.840000000000003"/>
    <n v="469248.32"/>
    <n v="153896.95999999999"/>
    <n v="315351.36"/>
  </r>
  <r>
    <x v="1"/>
    <x v="139"/>
    <x v="2"/>
    <x v="1"/>
    <x v="2"/>
    <x v="1604"/>
    <n v="949732291"/>
    <d v="2017-08-14T00:00:00"/>
    <n v="5745"/>
    <n v="47.45"/>
    <n v="31.79"/>
    <n v="272600.25"/>
    <n v="182633.55"/>
    <n v="89966.7"/>
  </r>
  <r>
    <x v="4"/>
    <x v="45"/>
    <x v="1"/>
    <x v="0"/>
    <x v="1"/>
    <x v="293"/>
    <n v="257806909"/>
    <d v="2019-12-21T00:00:00"/>
    <n v="9648"/>
    <n v="152.58000000000001"/>
    <n v="97.44"/>
    <n v="1472091.84"/>
    <n v="940101.12"/>
    <n v="531990.72"/>
  </r>
  <r>
    <x v="2"/>
    <x v="51"/>
    <x v="8"/>
    <x v="0"/>
    <x v="2"/>
    <x v="458"/>
    <n v="771699702"/>
    <d v="2020-10-29T00:00:00"/>
    <n v="1946"/>
    <n v="421.89"/>
    <n v="364.69"/>
    <n v="820997.94"/>
    <n v="709686.74"/>
    <n v="111311.2"/>
  </r>
  <r>
    <x v="1"/>
    <x v="44"/>
    <x v="11"/>
    <x v="0"/>
    <x v="1"/>
    <x v="1780"/>
    <n v="871147000"/>
    <d v="2018-08-25T00:00:00"/>
    <n v="611"/>
    <n v="668.27"/>
    <n v="502.54"/>
    <n v="408312.97"/>
    <n v="307051.94"/>
    <n v="101261.03"/>
  </r>
  <r>
    <x v="1"/>
    <x v="85"/>
    <x v="0"/>
    <x v="0"/>
    <x v="0"/>
    <x v="20"/>
    <n v="806197631"/>
    <d v="2022-02-18T00:00:00"/>
    <n v="649"/>
    <n v="255.28"/>
    <n v="159.41999999999999"/>
    <n v="165676.72"/>
    <n v="103463.58"/>
    <n v="62213.14"/>
  </r>
  <r>
    <x v="0"/>
    <x v="25"/>
    <x v="3"/>
    <x v="0"/>
    <x v="2"/>
    <x v="19"/>
    <n v="447212922"/>
    <d v="2019-05-19T00:00:00"/>
    <n v="9097"/>
    <n v="205.7"/>
    <n v="117.11"/>
    <n v="1871252.9"/>
    <n v="1065349.67"/>
    <n v="805903.23"/>
  </r>
  <r>
    <x v="0"/>
    <x v="13"/>
    <x v="4"/>
    <x v="1"/>
    <x v="0"/>
    <x v="331"/>
    <n v="634866702"/>
    <d v="2019-02-25T00:00:00"/>
    <n v="20"/>
    <n v="81.73"/>
    <n v="56.67"/>
    <n v="1634.6"/>
    <n v="1133.4000000000001"/>
    <n v="501.2"/>
  </r>
  <r>
    <x v="1"/>
    <x v="117"/>
    <x v="5"/>
    <x v="0"/>
    <x v="1"/>
    <x v="502"/>
    <n v="930145299"/>
    <d v="2018-09-30T00:00:00"/>
    <n v="9519"/>
    <n v="109.28"/>
    <n v="35.840000000000003"/>
    <n v="1040236.32"/>
    <n v="341160.96000000002"/>
    <n v="699075.36"/>
  </r>
  <r>
    <x v="1"/>
    <x v="47"/>
    <x v="9"/>
    <x v="1"/>
    <x v="0"/>
    <x v="1224"/>
    <n v="964347541"/>
    <d v="2020-07-24T00:00:00"/>
    <n v="722"/>
    <n v="9.33"/>
    <n v="6.92"/>
    <n v="6736.26"/>
    <n v="4996.24"/>
    <n v="1740.02"/>
  </r>
  <r>
    <x v="4"/>
    <x v="31"/>
    <x v="7"/>
    <x v="1"/>
    <x v="3"/>
    <x v="1781"/>
    <n v="889084756"/>
    <d v="2022-02-08T00:00:00"/>
    <n v="8792"/>
    <n v="437.2"/>
    <n v="263.33"/>
    <n v="3843862.4"/>
    <n v="2315197.36"/>
    <n v="1528665.04"/>
  </r>
  <r>
    <x v="1"/>
    <x v="116"/>
    <x v="2"/>
    <x v="1"/>
    <x v="3"/>
    <x v="1782"/>
    <n v="926280772"/>
    <d v="2015-07-21T00:00:00"/>
    <n v="5919"/>
    <n v="47.45"/>
    <n v="31.79"/>
    <n v="280856.55"/>
    <n v="188165.01"/>
    <n v="92691.54"/>
  </r>
  <r>
    <x v="2"/>
    <x v="82"/>
    <x v="6"/>
    <x v="0"/>
    <x v="3"/>
    <x v="565"/>
    <n v="918171918"/>
    <d v="2015-08-09T00:00:00"/>
    <n v="6329"/>
    <n v="651.21"/>
    <n v="524.96"/>
    <n v="4121508.09"/>
    <n v="3322471.84"/>
    <n v="799036.25"/>
  </r>
  <r>
    <x v="4"/>
    <x v="156"/>
    <x v="2"/>
    <x v="0"/>
    <x v="3"/>
    <x v="1774"/>
    <n v="777307021"/>
    <d v="2016-07-05T00:00:00"/>
    <n v="1276"/>
    <n v="47.45"/>
    <n v="31.79"/>
    <n v="60546.2"/>
    <n v="40564.04"/>
    <n v="19982.16"/>
  </r>
  <r>
    <x v="1"/>
    <x v="140"/>
    <x v="10"/>
    <x v="1"/>
    <x v="2"/>
    <x v="1367"/>
    <n v="936547410"/>
    <d v="2021-01-12T00:00:00"/>
    <n v="4046"/>
    <n v="154.06"/>
    <n v="90.93"/>
    <n v="623326.76"/>
    <n v="367902.78"/>
    <n v="255423.98"/>
  </r>
  <r>
    <x v="1"/>
    <x v="87"/>
    <x v="11"/>
    <x v="1"/>
    <x v="1"/>
    <x v="1478"/>
    <n v="999066913"/>
    <d v="2021-08-14T00:00:00"/>
    <n v="4956"/>
    <n v="668.27"/>
    <n v="502.54"/>
    <n v="3311946.12"/>
    <n v="2490588.2400000002"/>
    <n v="821357.88"/>
  </r>
  <r>
    <x v="6"/>
    <x v="180"/>
    <x v="11"/>
    <x v="0"/>
    <x v="1"/>
    <x v="1018"/>
    <n v="188351857"/>
    <d v="2016-07-13T00:00:00"/>
    <n v="6355"/>
    <n v="668.27"/>
    <n v="502.54"/>
    <n v="4246855.8499999996"/>
    <n v="3193641.7"/>
    <n v="1053214.1499999999"/>
  </r>
  <r>
    <x v="1"/>
    <x v="80"/>
    <x v="7"/>
    <x v="0"/>
    <x v="3"/>
    <x v="617"/>
    <n v="498201072"/>
    <d v="2019-11-07T00:00:00"/>
    <n v="7623"/>
    <n v="437.2"/>
    <n v="263.33"/>
    <n v="3332775.6"/>
    <n v="2007364.59"/>
    <n v="1325411.01"/>
  </r>
  <r>
    <x v="1"/>
    <x v="85"/>
    <x v="1"/>
    <x v="1"/>
    <x v="3"/>
    <x v="1783"/>
    <n v="842725884"/>
    <d v="2015-08-11T00:00:00"/>
    <n v="171"/>
    <n v="152.58000000000001"/>
    <n v="97.44"/>
    <n v="26091.18"/>
    <n v="16662.240000000002"/>
    <n v="9428.94"/>
  </r>
  <r>
    <x v="2"/>
    <x v="164"/>
    <x v="9"/>
    <x v="1"/>
    <x v="1"/>
    <x v="126"/>
    <n v="206350123"/>
    <d v="2015-10-23T00:00:00"/>
    <n v="2442"/>
    <n v="9.33"/>
    <n v="6.92"/>
    <n v="22783.86"/>
    <n v="16898.64"/>
    <n v="5885.22"/>
  </r>
  <r>
    <x v="1"/>
    <x v="166"/>
    <x v="1"/>
    <x v="0"/>
    <x v="1"/>
    <x v="141"/>
    <n v="793810117"/>
    <d v="2016-11-03T00:00:00"/>
    <n v="4909"/>
    <n v="152.58000000000001"/>
    <n v="97.44"/>
    <n v="749015.22"/>
    <n v="478332.96"/>
    <n v="270682.26"/>
  </r>
  <r>
    <x v="1"/>
    <x v="131"/>
    <x v="10"/>
    <x v="1"/>
    <x v="3"/>
    <x v="1059"/>
    <n v="380154693"/>
    <d v="2021-06-20T00:00:00"/>
    <n v="5076"/>
    <n v="154.06"/>
    <n v="90.93"/>
    <n v="782008.56"/>
    <n v="461560.68"/>
    <n v="320447.88"/>
  </r>
  <r>
    <x v="3"/>
    <x v="106"/>
    <x v="5"/>
    <x v="1"/>
    <x v="0"/>
    <x v="173"/>
    <n v="860745179"/>
    <d v="2015-06-10T00:00:00"/>
    <n v="2481"/>
    <n v="109.28"/>
    <n v="35.840000000000003"/>
    <n v="271123.68"/>
    <n v="88919.039999999994"/>
    <n v="182204.64"/>
  </r>
  <r>
    <x v="1"/>
    <x v="111"/>
    <x v="11"/>
    <x v="0"/>
    <x v="2"/>
    <x v="1784"/>
    <n v="601255404"/>
    <d v="2020-02-26T00:00:00"/>
    <n v="3690"/>
    <n v="668.27"/>
    <n v="502.54"/>
    <n v="2465916.2999999998"/>
    <n v="1854372.6"/>
    <n v="611543.69999999995"/>
  </r>
  <r>
    <x v="2"/>
    <x v="48"/>
    <x v="7"/>
    <x v="1"/>
    <x v="2"/>
    <x v="211"/>
    <n v="287671697"/>
    <d v="2015-12-26T00:00:00"/>
    <n v="7303"/>
    <n v="437.2"/>
    <n v="263.33"/>
    <n v="3192871.6"/>
    <n v="1923098.99"/>
    <n v="1269772.6100000001"/>
  </r>
  <r>
    <x v="2"/>
    <x v="51"/>
    <x v="6"/>
    <x v="0"/>
    <x v="0"/>
    <x v="211"/>
    <n v="676292884"/>
    <d v="2015-12-21T00:00:00"/>
    <n v="8948"/>
    <n v="651.21"/>
    <n v="524.96"/>
    <n v="5827027.0800000001"/>
    <n v="4697342.08"/>
    <n v="1129685"/>
  </r>
  <r>
    <x v="1"/>
    <x v="66"/>
    <x v="6"/>
    <x v="0"/>
    <x v="2"/>
    <x v="1000"/>
    <n v="343730294"/>
    <d v="2017-05-28T00:00:00"/>
    <n v="6287"/>
    <n v="651.21"/>
    <n v="524.96"/>
    <n v="4094157.27"/>
    <n v="3300423.52"/>
    <n v="793733.75"/>
  </r>
  <r>
    <x v="1"/>
    <x v="179"/>
    <x v="10"/>
    <x v="0"/>
    <x v="1"/>
    <x v="1785"/>
    <n v="636907756"/>
    <d v="2015-04-01T00:00:00"/>
    <n v="4013"/>
    <n v="154.06"/>
    <n v="90.93"/>
    <n v="618242.78"/>
    <n v="364902.09"/>
    <n v="253340.69"/>
  </r>
  <r>
    <x v="2"/>
    <x v="102"/>
    <x v="5"/>
    <x v="0"/>
    <x v="2"/>
    <x v="1786"/>
    <n v="723061597"/>
    <d v="2020-12-29T00:00:00"/>
    <n v="8849"/>
    <n v="109.28"/>
    <n v="35.840000000000003"/>
    <n v="967018.72"/>
    <n v="317148.15999999997"/>
    <n v="649870.56000000006"/>
  </r>
  <r>
    <x v="1"/>
    <x v="97"/>
    <x v="1"/>
    <x v="0"/>
    <x v="2"/>
    <x v="574"/>
    <n v="739740645"/>
    <d v="2021-09-01T00:00:00"/>
    <n v="4551"/>
    <n v="152.58000000000001"/>
    <n v="97.44"/>
    <n v="694391.58"/>
    <n v="443449.44"/>
    <n v="250942.14"/>
  </r>
  <r>
    <x v="1"/>
    <x v="2"/>
    <x v="3"/>
    <x v="0"/>
    <x v="3"/>
    <x v="1695"/>
    <n v="444806230"/>
    <d v="2019-04-01T00:00:00"/>
    <n v="6903"/>
    <n v="205.7"/>
    <n v="117.11"/>
    <n v="1419947.1"/>
    <n v="808410.33"/>
    <n v="611536.77"/>
  </r>
  <r>
    <x v="2"/>
    <x v="164"/>
    <x v="10"/>
    <x v="0"/>
    <x v="3"/>
    <x v="732"/>
    <n v="566432178"/>
    <d v="2016-09-09T00:00:00"/>
    <n v="8724"/>
    <n v="154.06"/>
    <n v="90.93"/>
    <n v="1344019.44"/>
    <n v="793273.32"/>
    <n v="550746.12"/>
  </r>
  <r>
    <x v="1"/>
    <x v="154"/>
    <x v="0"/>
    <x v="0"/>
    <x v="3"/>
    <x v="1371"/>
    <n v="553104817"/>
    <d v="2018-11-23T00:00:00"/>
    <n v="4862"/>
    <n v="255.28"/>
    <n v="159.41999999999999"/>
    <n v="1241171.3600000001"/>
    <n v="775100.04"/>
    <n v="466071.32"/>
  </r>
  <r>
    <x v="0"/>
    <x v="118"/>
    <x v="5"/>
    <x v="1"/>
    <x v="1"/>
    <x v="495"/>
    <n v="823622977"/>
    <d v="2019-02-22T00:00:00"/>
    <n v="7197"/>
    <n v="109.28"/>
    <n v="35.840000000000003"/>
    <n v="786488.16"/>
    <n v="257940.48000000001"/>
    <n v="528547.68000000005"/>
  </r>
  <r>
    <x v="1"/>
    <x v="66"/>
    <x v="1"/>
    <x v="0"/>
    <x v="0"/>
    <x v="1787"/>
    <n v="517097985"/>
    <d v="2017-04-14T00:00:00"/>
    <n v="9640"/>
    <n v="152.58000000000001"/>
    <n v="97.44"/>
    <n v="1470871.2"/>
    <n v="939321.6"/>
    <n v="531549.6"/>
  </r>
  <r>
    <x v="1"/>
    <x v="55"/>
    <x v="2"/>
    <x v="1"/>
    <x v="0"/>
    <x v="896"/>
    <n v="642953670"/>
    <d v="2015-12-09T00:00:00"/>
    <n v="3134"/>
    <n v="47.45"/>
    <n v="31.79"/>
    <n v="148708.29999999999"/>
    <n v="99629.86"/>
    <n v="49078.44"/>
  </r>
  <r>
    <x v="2"/>
    <x v="155"/>
    <x v="2"/>
    <x v="0"/>
    <x v="0"/>
    <x v="100"/>
    <n v="930926358"/>
    <d v="2019-06-04T00:00:00"/>
    <n v="651"/>
    <n v="47.45"/>
    <n v="31.79"/>
    <n v="30889.95"/>
    <n v="20695.29"/>
    <n v="10194.66"/>
  </r>
  <r>
    <x v="1"/>
    <x v="47"/>
    <x v="10"/>
    <x v="1"/>
    <x v="2"/>
    <x v="1788"/>
    <n v="281064879"/>
    <d v="2021-09-26T00:00:00"/>
    <n v="2199"/>
    <n v="154.06"/>
    <n v="90.93"/>
    <n v="338777.94"/>
    <n v="199955.07"/>
    <n v="138822.87"/>
  </r>
  <r>
    <x v="2"/>
    <x v="82"/>
    <x v="0"/>
    <x v="1"/>
    <x v="1"/>
    <x v="807"/>
    <n v="813730561"/>
    <d v="2019-10-26T00:00:00"/>
    <n v="9811"/>
    <n v="255.28"/>
    <n v="159.41999999999999"/>
    <n v="2504552.08"/>
    <n v="1564069.62"/>
    <n v="940482.46"/>
  </r>
  <r>
    <x v="1"/>
    <x v="62"/>
    <x v="9"/>
    <x v="1"/>
    <x v="3"/>
    <x v="1662"/>
    <n v="219597232"/>
    <d v="2021-01-05T00:00:00"/>
    <n v="2556"/>
    <n v="9.33"/>
    <n v="6.92"/>
    <n v="23847.48"/>
    <n v="17687.52"/>
    <n v="6159.96"/>
  </r>
  <r>
    <x v="4"/>
    <x v="31"/>
    <x v="1"/>
    <x v="1"/>
    <x v="3"/>
    <x v="898"/>
    <n v="309651219"/>
    <d v="2015-05-01T00:00:00"/>
    <n v="1532"/>
    <n v="152.58000000000001"/>
    <n v="97.44"/>
    <n v="233752.56"/>
    <n v="149278.07999999999"/>
    <n v="84474.48"/>
  </r>
  <r>
    <x v="1"/>
    <x v="67"/>
    <x v="1"/>
    <x v="1"/>
    <x v="0"/>
    <x v="502"/>
    <n v="265191352"/>
    <d v="2018-09-26T00:00:00"/>
    <n v="4869"/>
    <n v="152.58000000000001"/>
    <n v="97.44"/>
    <n v="742912.02"/>
    <n v="474435.36"/>
    <n v="268476.65999999997"/>
  </r>
  <r>
    <x v="0"/>
    <x v="72"/>
    <x v="1"/>
    <x v="1"/>
    <x v="2"/>
    <x v="1789"/>
    <n v="687828958"/>
    <d v="2017-03-02T00:00:00"/>
    <n v="2728"/>
    <n v="152.58000000000001"/>
    <n v="97.44"/>
    <n v="416238.24"/>
    <n v="265816.32000000001"/>
    <n v="150421.92000000001"/>
  </r>
  <r>
    <x v="0"/>
    <x v="135"/>
    <x v="11"/>
    <x v="1"/>
    <x v="1"/>
    <x v="1790"/>
    <n v="449487864"/>
    <d v="2021-02-01T00:00:00"/>
    <n v="2303"/>
    <n v="668.27"/>
    <n v="502.54"/>
    <n v="1539025.81"/>
    <n v="1157349.6200000001"/>
    <n v="381676.19"/>
  </r>
  <r>
    <x v="4"/>
    <x v="95"/>
    <x v="0"/>
    <x v="0"/>
    <x v="2"/>
    <x v="124"/>
    <n v="742404401"/>
    <d v="2020-06-27T00:00:00"/>
    <n v="2815"/>
    <n v="255.28"/>
    <n v="159.41999999999999"/>
    <n v="718613.2"/>
    <n v="448767.3"/>
    <n v="269845.90000000002"/>
  </r>
  <r>
    <x v="1"/>
    <x v="66"/>
    <x v="6"/>
    <x v="0"/>
    <x v="2"/>
    <x v="1333"/>
    <n v="129127395"/>
    <d v="2019-06-20T00:00:00"/>
    <n v="520"/>
    <n v="651.21"/>
    <n v="524.96"/>
    <n v="338629.2"/>
    <n v="272979.20000000001"/>
    <n v="65650"/>
  </r>
  <r>
    <x v="1"/>
    <x v="67"/>
    <x v="10"/>
    <x v="1"/>
    <x v="0"/>
    <x v="521"/>
    <n v="392518174"/>
    <d v="2021-07-03T00:00:00"/>
    <n v="3705"/>
    <n v="154.06"/>
    <n v="90.93"/>
    <n v="570792.30000000005"/>
    <n v="336895.65"/>
    <n v="233896.65"/>
  </r>
  <r>
    <x v="3"/>
    <x v="151"/>
    <x v="10"/>
    <x v="0"/>
    <x v="3"/>
    <x v="409"/>
    <n v="685750567"/>
    <d v="2015-03-11T00:00:00"/>
    <n v="7687"/>
    <n v="154.06"/>
    <n v="90.93"/>
    <n v="1184259.22"/>
    <n v="698978.91"/>
    <n v="485280.31"/>
  </r>
  <r>
    <x v="0"/>
    <x v="27"/>
    <x v="4"/>
    <x v="1"/>
    <x v="2"/>
    <x v="1313"/>
    <n v="682310903"/>
    <d v="2021-07-03T00:00:00"/>
    <n v="9813"/>
    <n v="81.73"/>
    <n v="56.67"/>
    <n v="802016.49"/>
    <n v="556102.71"/>
    <n v="245913.78"/>
  </r>
  <r>
    <x v="1"/>
    <x v="130"/>
    <x v="6"/>
    <x v="0"/>
    <x v="1"/>
    <x v="555"/>
    <n v="125998008"/>
    <d v="2015-02-03T00:00:00"/>
    <n v="4465"/>
    <n v="651.21"/>
    <n v="524.96"/>
    <n v="2907652.65"/>
    <n v="2343946.4"/>
    <n v="563706.25"/>
  </r>
  <r>
    <x v="3"/>
    <x v="60"/>
    <x v="0"/>
    <x v="0"/>
    <x v="0"/>
    <x v="841"/>
    <n v="180923211"/>
    <d v="2021-06-02T00:00:00"/>
    <n v="8054"/>
    <n v="255.28"/>
    <n v="159.41999999999999"/>
    <n v="2056025.12"/>
    <n v="1283968.68"/>
    <n v="772056.44"/>
  </r>
  <r>
    <x v="2"/>
    <x v="42"/>
    <x v="8"/>
    <x v="0"/>
    <x v="0"/>
    <x v="331"/>
    <n v="281510341"/>
    <d v="2019-03-16T00:00:00"/>
    <n v="4020"/>
    <n v="421.89"/>
    <n v="364.69"/>
    <n v="1695997.8"/>
    <n v="1466053.8"/>
    <n v="229944"/>
  </r>
  <r>
    <x v="3"/>
    <x v="94"/>
    <x v="5"/>
    <x v="1"/>
    <x v="2"/>
    <x v="1791"/>
    <n v="382495725"/>
    <d v="2021-12-21T00:00:00"/>
    <n v="7840"/>
    <n v="109.28"/>
    <n v="35.840000000000003"/>
    <n v="856755.19999999995"/>
    <n v="280985.59999999998"/>
    <n v="575769.59999999998"/>
  </r>
  <r>
    <x v="3"/>
    <x v="35"/>
    <x v="0"/>
    <x v="0"/>
    <x v="2"/>
    <x v="1122"/>
    <n v="508928191"/>
    <d v="2021-03-19T00:00:00"/>
    <n v="2016"/>
    <n v="255.28"/>
    <n v="159.41999999999999"/>
    <n v="514644.47999999998"/>
    <n v="321390.71999999997"/>
    <n v="193253.76000000001"/>
  </r>
  <r>
    <x v="2"/>
    <x v="82"/>
    <x v="1"/>
    <x v="0"/>
    <x v="0"/>
    <x v="1792"/>
    <n v="306169068"/>
    <d v="2015-12-12T00:00:00"/>
    <n v="1086"/>
    <n v="152.58000000000001"/>
    <n v="97.44"/>
    <n v="165701.88"/>
    <n v="105819.84"/>
    <n v="59882.04"/>
  </r>
  <r>
    <x v="0"/>
    <x v="1"/>
    <x v="9"/>
    <x v="0"/>
    <x v="0"/>
    <x v="1793"/>
    <n v="389892184"/>
    <d v="2020-11-14T00:00:00"/>
    <n v="6616"/>
    <n v="9.33"/>
    <n v="6.92"/>
    <n v="61727.28"/>
    <n v="45782.720000000001"/>
    <n v="15944.56"/>
  </r>
  <r>
    <x v="3"/>
    <x v="8"/>
    <x v="1"/>
    <x v="1"/>
    <x v="3"/>
    <x v="792"/>
    <n v="996083867"/>
    <d v="2020-12-01T00:00:00"/>
    <n v="2206"/>
    <n v="152.58000000000001"/>
    <n v="97.44"/>
    <n v="336591.48"/>
    <n v="214952.64"/>
    <n v="121638.84"/>
  </r>
  <r>
    <x v="4"/>
    <x v="46"/>
    <x v="10"/>
    <x v="1"/>
    <x v="1"/>
    <x v="1166"/>
    <n v="631042945"/>
    <d v="2016-04-14T00:00:00"/>
    <n v="8485"/>
    <n v="154.06"/>
    <n v="90.93"/>
    <n v="1307199.1000000001"/>
    <n v="771541.05"/>
    <n v="535658.05000000005"/>
  </r>
  <r>
    <x v="1"/>
    <x v="81"/>
    <x v="9"/>
    <x v="0"/>
    <x v="1"/>
    <x v="1366"/>
    <n v="121380746"/>
    <d v="2016-12-18T00:00:00"/>
    <n v="8115"/>
    <n v="9.33"/>
    <n v="6.92"/>
    <n v="75712.95"/>
    <n v="56155.8"/>
    <n v="19557.150000000001"/>
  </r>
  <r>
    <x v="3"/>
    <x v="106"/>
    <x v="0"/>
    <x v="1"/>
    <x v="0"/>
    <x v="517"/>
    <n v="364021098"/>
    <d v="2019-08-22T00:00:00"/>
    <n v="787"/>
    <n v="255.28"/>
    <n v="159.41999999999999"/>
    <n v="200905.36"/>
    <n v="125463.54"/>
    <n v="75441.820000000007"/>
  </r>
  <r>
    <x v="1"/>
    <x v="54"/>
    <x v="0"/>
    <x v="0"/>
    <x v="0"/>
    <x v="395"/>
    <n v="976200330"/>
    <d v="2019-10-20T00:00:00"/>
    <n v="8226"/>
    <n v="255.28"/>
    <n v="159.41999999999999"/>
    <n v="2099933.2799999998"/>
    <n v="1311388.92"/>
    <n v="788544.36"/>
  </r>
  <r>
    <x v="1"/>
    <x v="59"/>
    <x v="5"/>
    <x v="1"/>
    <x v="0"/>
    <x v="548"/>
    <n v="745467269"/>
    <d v="2018-06-23T00:00:00"/>
    <n v="9186"/>
    <n v="109.28"/>
    <n v="35.840000000000003"/>
    <n v="1003846.08"/>
    <n v="329226.23999999999"/>
    <n v="674619.84"/>
  </r>
  <r>
    <x v="1"/>
    <x v="70"/>
    <x v="9"/>
    <x v="1"/>
    <x v="0"/>
    <x v="1794"/>
    <n v="779683244"/>
    <d v="2019-08-25T00:00:00"/>
    <n v="4453"/>
    <n v="9.33"/>
    <n v="6.92"/>
    <n v="41546.49"/>
    <n v="30814.76"/>
    <n v="10731.73"/>
  </r>
  <r>
    <x v="3"/>
    <x v="11"/>
    <x v="1"/>
    <x v="0"/>
    <x v="1"/>
    <x v="1795"/>
    <n v="457022082"/>
    <d v="2018-09-10T00:00:00"/>
    <n v="1845"/>
    <n v="152.58000000000001"/>
    <n v="97.44"/>
    <n v="281510.09999999998"/>
    <n v="179776.8"/>
    <n v="101733.3"/>
  </r>
  <r>
    <x v="1"/>
    <x v="32"/>
    <x v="8"/>
    <x v="1"/>
    <x v="0"/>
    <x v="1639"/>
    <n v="575970113"/>
    <d v="2019-10-16T00:00:00"/>
    <n v="1211"/>
    <n v="421.89"/>
    <n v="364.69"/>
    <n v="510908.79"/>
    <n v="441639.59"/>
    <n v="69269.2"/>
  </r>
  <r>
    <x v="2"/>
    <x v="144"/>
    <x v="10"/>
    <x v="0"/>
    <x v="3"/>
    <x v="1796"/>
    <n v="205326163"/>
    <d v="2020-07-12T00:00:00"/>
    <n v="9429"/>
    <n v="154.06"/>
    <n v="90.93"/>
    <n v="1452631.74"/>
    <n v="857378.97"/>
    <n v="595252.77"/>
  </r>
  <r>
    <x v="0"/>
    <x v="76"/>
    <x v="7"/>
    <x v="1"/>
    <x v="0"/>
    <x v="288"/>
    <n v="734201562"/>
    <d v="2019-01-08T00:00:00"/>
    <n v="5413"/>
    <n v="437.2"/>
    <n v="263.33"/>
    <n v="2366563.6"/>
    <n v="1425405.29"/>
    <n v="941158.31"/>
  </r>
  <r>
    <x v="2"/>
    <x v="83"/>
    <x v="0"/>
    <x v="1"/>
    <x v="1"/>
    <x v="1381"/>
    <n v="922020137"/>
    <d v="2015-04-30T00:00:00"/>
    <n v="5103"/>
    <n v="255.28"/>
    <n v="159.41999999999999"/>
    <n v="1302693.8400000001"/>
    <n v="813520.26"/>
    <n v="489173.58"/>
  </r>
  <r>
    <x v="1"/>
    <x v="17"/>
    <x v="8"/>
    <x v="1"/>
    <x v="3"/>
    <x v="1797"/>
    <n v="948518216"/>
    <d v="2020-05-04T00:00:00"/>
    <n v="6473"/>
    <n v="421.89"/>
    <n v="364.69"/>
    <n v="2730893.97"/>
    <n v="2360638.37"/>
    <n v="370255.6"/>
  </r>
  <r>
    <x v="1"/>
    <x v="41"/>
    <x v="6"/>
    <x v="1"/>
    <x v="2"/>
    <x v="1798"/>
    <n v="163744628"/>
    <d v="2017-05-01T00:00:00"/>
    <n v="4529"/>
    <n v="651.21"/>
    <n v="524.96"/>
    <n v="2949330.09"/>
    <n v="2377543.84"/>
    <n v="571786.25"/>
  </r>
  <r>
    <x v="3"/>
    <x v="106"/>
    <x v="9"/>
    <x v="1"/>
    <x v="2"/>
    <x v="633"/>
    <n v="238060700"/>
    <d v="2018-05-24T00:00:00"/>
    <n v="6306"/>
    <n v="9.33"/>
    <n v="6.92"/>
    <n v="58834.98"/>
    <n v="43637.52"/>
    <n v="15197.46"/>
  </r>
  <r>
    <x v="3"/>
    <x v="30"/>
    <x v="5"/>
    <x v="1"/>
    <x v="0"/>
    <x v="892"/>
    <n v="212140262"/>
    <d v="2018-09-22T00:00:00"/>
    <n v="5872"/>
    <n v="109.28"/>
    <n v="35.840000000000003"/>
    <n v="641692.16000000003"/>
    <n v="210452.48000000001"/>
    <n v="431239.67999999999"/>
  </r>
  <r>
    <x v="1"/>
    <x v="62"/>
    <x v="9"/>
    <x v="1"/>
    <x v="1"/>
    <x v="1304"/>
    <n v="546969640"/>
    <d v="2016-03-10T00:00:00"/>
    <n v="9326"/>
    <n v="9.33"/>
    <n v="6.92"/>
    <n v="87011.58"/>
    <n v="64535.92"/>
    <n v="22475.66"/>
  </r>
  <r>
    <x v="6"/>
    <x v="171"/>
    <x v="7"/>
    <x v="0"/>
    <x v="0"/>
    <x v="1799"/>
    <n v="873847663"/>
    <d v="2019-03-10T00:00:00"/>
    <n v="9797"/>
    <n v="437.2"/>
    <n v="263.33"/>
    <n v="4283248.4000000004"/>
    <n v="2579844.0099999998"/>
    <n v="1703404.39"/>
  </r>
  <r>
    <x v="4"/>
    <x v="46"/>
    <x v="11"/>
    <x v="0"/>
    <x v="0"/>
    <x v="1279"/>
    <n v="444385659"/>
    <d v="2016-10-18T00:00:00"/>
    <n v="2447"/>
    <n v="668.27"/>
    <n v="502.54"/>
    <n v="1635256.69"/>
    <n v="1229715.3799999999"/>
    <n v="405541.31"/>
  </r>
  <r>
    <x v="2"/>
    <x v="164"/>
    <x v="9"/>
    <x v="0"/>
    <x v="0"/>
    <x v="1800"/>
    <n v="380507457"/>
    <d v="2020-06-23T00:00:00"/>
    <n v="9467"/>
    <n v="9.33"/>
    <n v="6.92"/>
    <n v="88327.11"/>
    <n v="65511.64"/>
    <n v="22815.47"/>
  </r>
  <r>
    <x v="1"/>
    <x v="131"/>
    <x v="2"/>
    <x v="1"/>
    <x v="0"/>
    <x v="1801"/>
    <n v="524449384"/>
    <d v="2017-01-29T00:00:00"/>
    <n v="5082"/>
    <n v="47.45"/>
    <n v="31.79"/>
    <n v="241140.9"/>
    <n v="161556.78"/>
    <n v="79584.12"/>
  </r>
  <r>
    <x v="2"/>
    <x v="4"/>
    <x v="5"/>
    <x v="1"/>
    <x v="2"/>
    <x v="213"/>
    <n v="788760268"/>
    <d v="2018-06-01T00:00:00"/>
    <n v="546"/>
    <n v="109.28"/>
    <n v="35.840000000000003"/>
    <n v="59666.879999999997"/>
    <n v="19568.64"/>
    <n v="40098.239999999998"/>
  </r>
  <r>
    <x v="1"/>
    <x v="140"/>
    <x v="11"/>
    <x v="1"/>
    <x v="0"/>
    <x v="779"/>
    <n v="706301438"/>
    <d v="2020-02-11T00:00:00"/>
    <n v="9146"/>
    <n v="668.27"/>
    <n v="502.54"/>
    <n v="6111997.4199999999"/>
    <n v="4596230.84"/>
    <n v="1515766.58"/>
  </r>
  <r>
    <x v="2"/>
    <x v="82"/>
    <x v="1"/>
    <x v="0"/>
    <x v="1"/>
    <x v="1802"/>
    <n v="780246722"/>
    <d v="2015-03-09T00:00:00"/>
    <n v="1199"/>
    <n v="152.58000000000001"/>
    <n v="97.44"/>
    <n v="182943.42"/>
    <n v="116830.56"/>
    <n v="66112.86"/>
  </r>
  <r>
    <x v="1"/>
    <x v="26"/>
    <x v="5"/>
    <x v="0"/>
    <x v="1"/>
    <x v="788"/>
    <n v="234082448"/>
    <d v="2018-03-09T00:00:00"/>
    <n v="9053"/>
    <n v="109.28"/>
    <n v="35.840000000000003"/>
    <n v="989311.84"/>
    <n v="324459.52000000002"/>
    <n v="664852.31999999995"/>
  </r>
  <r>
    <x v="1"/>
    <x v="178"/>
    <x v="8"/>
    <x v="1"/>
    <x v="2"/>
    <x v="723"/>
    <n v="161607444"/>
    <d v="2020-10-03T00:00:00"/>
    <n v="2089"/>
    <n v="421.89"/>
    <n v="364.69"/>
    <n v="881328.21"/>
    <n v="761837.41"/>
    <n v="119490.8"/>
  </r>
  <r>
    <x v="1"/>
    <x v="161"/>
    <x v="8"/>
    <x v="1"/>
    <x v="1"/>
    <x v="1403"/>
    <n v="376933038"/>
    <d v="2018-10-19T00:00:00"/>
    <n v="1717"/>
    <n v="421.89"/>
    <n v="364.69"/>
    <n v="724385.13"/>
    <n v="626172.73"/>
    <n v="98212.4"/>
  </r>
  <r>
    <x v="1"/>
    <x v="116"/>
    <x v="8"/>
    <x v="1"/>
    <x v="1"/>
    <x v="1803"/>
    <n v="764483058"/>
    <d v="2018-08-05T00:00:00"/>
    <n v="6380"/>
    <n v="421.89"/>
    <n v="364.69"/>
    <n v="2691658.2"/>
    <n v="2326722.2000000002"/>
    <n v="364936"/>
  </r>
  <r>
    <x v="1"/>
    <x v="153"/>
    <x v="0"/>
    <x v="1"/>
    <x v="0"/>
    <x v="1716"/>
    <n v="828993833"/>
    <d v="2018-09-02T00:00:00"/>
    <n v="6552"/>
    <n v="255.28"/>
    <n v="159.41999999999999"/>
    <n v="1672594.56"/>
    <n v="1044519.84"/>
    <n v="628074.72"/>
  </r>
  <r>
    <x v="2"/>
    <x v="155"/>
    <x v="8"/>
    <x v="0"/>
    <x v="3"/>
    <x v="1804"/>
    <n v="145514190"/>
    <d v="2018-12-13T00:00:00"/>
    <n v="9737"/>
    <n v="421.89"/>
    <n v="364.69"/>
    <n v="4107942.93"/>
    <n v="3550986.53"/>
    <n v="556956.4"/>
  </r>
  <r>
    <x v="0"/>
    <x v="25"/>
    <x v="9"/>
    <x v="0"/>
    <x v="2"/>
    <x v="1805"/>
    <n v="609405457"/>
    <d v="2016-08-03T00:00:00"/>
    <n v="5472"/>
    <n v="9.33"/>
    <n v="6.92"/>
    <n v="51053.760000000002"/>
    <n v="37866.239999999998"/>
    <n v="13187.52"/>
  </r>
  <r>
    <x v="1"/>
    <x v="114"/>
    <x v="11"/>
    <x v="0"/>
    <x v="2"/>
    <x v="919"/>
    <n v="586341464"/>
    <d v="2017-07-31T00:00:00"/>
    <n v="324"/>
    <n v="668.27"/>
    <n v="502.54"/>
    <n v="216519.48"/>
    <n v="162822.96"/>
    <n v="53696.52"/>
  </r>
  <r>
    <x v="4"/>
    <x v="115"/>
    <x v="2"/>
    <x v="1"/>
    <x v="1"/>
    <x v="254"/>
    <n v="762308537"/>
    <d v="2017-07-25T00:00:00"/>
    <n v="2891"/>
    <n v="47.45"/>
    <n v="31.79"/>
    <n v="137177.95000000001"/>
    <n v="91904.89"/>
    <n v="45273.06"/>
  </r>
  <r>
    <x v="3"/>
    <x v="163"/>
    <x v="3"/>
    <x v="0"/>
    <x v="3"/>
    <x v="1806"/>
    <n v="993605506"/>
    <d v="2020-11-17T00:00:00"/>
    <n v="8804"/>
    <n v="205.7"/>
    <n v="117.11"/>
    <n v="1810982.8"/>
    <n v="1031036.44"/>
    <n v="779946.36"/>
  </r>
  <r>
    <x v="3"/>
    <x v="11"/>
    <x v="9"/>
    <x v="0"/>
    <x v="3"/>
    <x v="1741"/>
    <n v="756843698"/>
    <d v="2016-08-30T00:00:00"/>
    <n v="5724"/>
    <n v="9.33"/>
    <n v="6.92"/>
    <n v="53404.92"/>
    <n v="39610.080000000002"/>
    <n v="13794.84"/>
  </r>
  <r>
    <x v="1"/>
    <x v="7"/>
    <x v="8"/>
    <x v="1"/>
    <x v="1"/>
    <x v="822"/>
    <n v="498946940"/>
    <d v="2016-01-11T00:00:00"/>
    <n v="8342"/>
    <n v="421.89"/>
    <n v="364.69"/>
    <n v="3519406.38"/>
    <n v="3042243.98"/>
    <n v="477162.4"/>
  </r>
  <r>
    <x v="1"/>
    <x v="36"/>
    <x v="4"/>
    <x v="1"/>
    <x v="0"/>
    <x v="1593"/>
    <n v="287151563"/>
    <d v="2018-08-11T00:00:00"/>
    <n v="3383"/>
    <n v="81.73"/>
    <n v="56.67"/>
    <n v="276492.59000000003"/>
    <n v="191714.61"/>
    <n v="84777.98"/>
  </r>
  <r>
    <x v="1"/>
    <x v="157"/>
    <x v="6"/>
    <x v="0"/>
    <x v="1"/>
    <x v="1807"/>
    <n v="259006392"/>
    <d v="2019-06-06T00:00:00"/>
    <n v="4602"/>
    <n v="651.21"/>
    <n v="524.96"/>
    <n v="2996868.42"/>
    <n v="2415865.92"/>
    <n v="581002.5"/>
  </r>
  <r>
    <x v="2"/>
    <x v="164"/>
    <x v="5"/>
    <x v="0"/>
    <x v="3"/>
    <x v="1808"/>
    <n v="172372758"/>
    <d v="2018-04-30T00:00:00"/>
    <n v="7784"/>
    <n v="109.28"/>
    <n v="35.840000000000003"/>
    <n v="850635.52"/>
    <n v="278978.56"/>
    <n v="571656.95999999996"/>
  </r>
  <r>
    <x v="0"/>
    <x v="76"/>
    <x v="7"/>
    <x v="0"/>
    <x v="1"/>
    <x v="780"/>
    <n v="755424487"/>
    <d v="2016-07-17T00:00:00"/>
    <n v="5748"/>
    <n v="437.2"/>
    <n v="263.33"/>
    <n v="2513025.6"/>
    <n v="1513620.84"/>
    <n v="999404.76"/>
  </r>
  <r>
    <x v="1"/>
    <x v="79"/>
    <x v="10"/>
    <x v="0"/>
    <x v="1"/>
    <x v="1273"/>
    <n v="556647908"/>
    <d v="2020-10-29T00:00:00"/>
    <n v="3341"/>
    <n v="154.06"/>
    <n v="90.93"/>
    <n v="514714.46"/>
    <n v="303797.13"/>
    <n v="210917.33"/>
  </r>
  <r>
    <x v="1"/>
    <x v="53"/>
    <x v="5"/>
    <x v="0"/>
    <x v="0"/>
    <x v="1584"/>
    <n v="894841849"/>
    <d v="2015-10-08T00:00:00"/>
    <n v="2443"/>
    <n v="109.28"/>
    <n v="35.840000000000003"/>
    <n v="266971.03999999998"/>
    <n v="87557.119999999995"/>
    <n v="179413.92"/>
  </r>
  <r>
    <x v="0"/>
    <x v="69"/>
    <x v="1"/>
    <x v="0"/>
    <x v="2"/>
    <x v="780"/>
    <n v="909117639"/>
    <d v="2016-08-10T00:00:00"/>
    <n v="6967"/>
    <n v="152.58000000000001"/>
    <n v="97.44"/>
    <n v="1063024.8600000001"/>
    <n v="678864.48"/>
    <n v="384160.38"/>
  </r>
  <r>
    <x v="2"/>
    <x v="125"/>
    <x v="0"/>
    <x v="1"/>
    <x v="0"/>
    <x v="1809"/>
    <n v="708899104"/>
    <d v="2022-01-01T00:00:00"/>
    <n v="7853"/>
    <n v="255.28"/>
    <n v="159.41999999999999"/>
    <n v="2004713.84"/>
    <n v="1251925.26"/>
    <n v="752788.58"/>
  </r>
  <r>
    <x v="1"/>
    <x v="169"/>
    <x v="10"/>
    <x v="1"/>
    <x v="0"/>
    <x v="1810"/>
    <n v="923922574"/>
    <d v="2021-05-23T00:00:00"/>
    <n v="8076"/>
    <n v="154.06"/>
    <n v="90.93"/>
    <n v="1244188.56"/>
    <n v="734350.68"/>
    <n v="509837.88"/>
  </r>
  <r>
    <x v="3"/>
    <x v="151"/>
    <x v="10"/>
    <x v="1"/>
    <x v="0"/>
    <x v="763"/>
    <n v="454236876"/>
    <d v="2021-08-22T00:00:00"/>
    <n v="7641"/>
    <n v="154.06"/>
    <n v="90.93"/>
    <n v="1177172.46"/>
    <n v="694796.13"/>
    <n v="482376.33"/>
  </r>
  <r>
    <x v="3"/>
    <x v="21"/>
    <x v="1"/>
    <x v="0"/>
    <x v="2"/>
    <x v="510"/>
    <n v="520203340"/>
    <d v="2018-12-19T00:00:00"/>
    <n v="8583"/>
    <n v="152.58000000000001"/>
    <n v="97.44"/>
    <n v="1309594.1399999999"/>
    <n v="836327.52"/>
    <n v="473266.62"/>
  </r>
  <r>
    <x v="4"/>
    <x v="160"/>
    <x v="3"/>
    <x v="0"/>
    <x v="2"/>
    <x v="410"/>
    <n v="612495791"/>
    <d v="2019-11-10T00:00:00"/>
    <n v="9971"/>
    <n v="205.7"/>
    <n v="117.11"/>
    <n v="2051034.7"/>
    <n v="1167703.81"/>
    <n v="883330.89"/>
  </r>
  <r>
    <x v="1"/>
    <x v="44"/>
    <x v="1"/>
    <x v="1"/>
    <x v="1"/>
    <x v="1573"/>
    <n v="742100560"/>
    <d v="2017-01-17T00:00:00"/>
    <n v="2902"/>
    <n v="152.58000000000001"/>
    <n v="97.44"/>
    <n v="442787.16"/>
    <n v="282770.88"/>
    <n v="160016.28"/>
  </r>
  <r>
    <x v="1"/>
    <x v="74"/>
    <x v="9"/>
    <x v="0"/>
    <x v="3"/>
    <x v="1710"/>
    <n v="990316474"/>
    <d v="2015-08-21T00:00:00"/>
    <n v="5507"/>
    <n v="9.33"/>
    <n v="6.92"/>
    <n v="51380.31"/>
    <n v="38108.44"/>
    <n v="13271.87"/>
  </r>
  <r>
    <x v="3"/>
    <x v="21"/>
    <x v="2"/>
    <x v="1"/>
    <x v="0"/>
    <x v="1291"/>
    <n v="158754861"/>
    <d v="2016-07-24T00:00:00"/>
    <n v="7946"/>
    <n v="47.45"/>
    <n v="31.79"/>
    <n v="377037.7"/>
    <n v="252603.34"/>
    <n v="124434.36"/>
  </r>
  <r>
    <x v="1"/>
    <x v="162"/>
    <x v="11"/>
    <x v="1"/>
    <x v="1"/>
    <x v="424"/>
    <n v="719339549"/>
    <d v="2016-09-21T00:00:00"/>
    <n v="7413"/>
    <n v="668.27"/>
    <n v="502.54"/>
    <n v="4953885.51"/>
    <n v="3725329.02"/>
    <n v="1228556.49"/>
  </r>
  <r>
    <x v="3"/>
    <x v="24"/>
    <x v="3"/>
    <x v="0"/>
    <x v="2"/>
    <x v="275"/>
    <n v="264306867"/>
    <d v="2018-03-29T00:00:00"/>
    <n v="3130"/>
    <n v="205.7"/>
    <n v="117.11"/>
    <n v="643841"/>
    <n v="366554.3"/>
    <n v="277286.7"/>
  </r>
  <r>
    <x v="2"/>
    <x v="68"/>
    <x v="1"/>
    <x v="1"/>
    <x v="1"/>
    <x v="1759"/>
    <n v="956205642"/>
    <d v="2021-08-25T00:00:00"/>
    <n v="1353"/>
    <n v="152.58000000000001"/>
    <n v="97.44"/>
    <n v="206440.74"/>
    <n v="131836.32"/>
    <n v="74604.42"/>
  </r>
  <r>
    <x v="2"/>
    <x v="155"/>
    <x v="10"/>
    <x v="1"/>
    <x v="2"/>
    <x v="1591"/>
    <n v="977897202"/>
    <d v="2020-11-11T00:00:00"/>
    <n v="368"/>
    <n v="154.06"/>
    <n v="90.93"/>
    <n v="56694.080000000002"/>
    <n v="33462.239999999998"/>
    <n v="23231.84"/>
  </r>
  <r>
    <x v="2"/>
    <x v="125"/>
    <x v="0"/>
    <x v="0"/>
    <x v="2"/>
    <x v="581"/>
    <n v="382555377"/>
    <d v="2021-06-19T00:00:00"/>
    <n v="5492"/>
    <n v="255.28"/>
    <n v="159.41999999999999"/>
    <n v="1401997.76"/>
    <n v="875534.64"/>
    <n v="526463.12"/>
  </r>
  <r>
    <x v="2"/>
    <x v="112"/>
    <x v="9"/>
    <x v="1"/>
    <x v="2"/>
    <x v="1693"/>
    <n v="643666493"/>
    <d v="2017-02-23T00:00:00"/>
    <n v="4074"/>
    <n v="9.33"/>
    <n v="6.92"/>
    <n v="38010.42"/>
    <n v="28192.080000000002"/>
    <n v="9818.34"/>
  </r>
  <r>
    <x v="1"/>
    <x v="129"/>
    <x v="9"/>
    <x v="1"/>
    <x v="3"/>
    <x v="275"/>
    <n v="605029380"/>
    <d v="2018-02-18T00:00:00"/>
    <n v="493"/>
    <n v="9.33"/>
    <n v="6.92"/>
    <n v="4599.6899999999996"/>
    <n v="3411.56"/>
    <n v="1188.1300000000001"/>
  </r>
  <r>
    <x v="2"/>
    <x v="107"/>
    <x v="9"/>
    <x v="0"/>
    <x v="2"/>
    <x v="1811"/>
    <n v="530755364"/>
    <d v="2022-09-29T00:00:00"/>
    <n v="1162"/>
    <n v="9.33"/>
    <n v="6.92"/>
    <n v="10841.46"/>
    <n v="8041.04"/>
    <n v="2800.42"/>
  </r>
  <r>
    <x v="4"/>
    <x v="173"/>
    <x v="10"/>
    <x v="1"/>
    <x v="0"/>
    <x v="155"/>
    <n v="755268275"/>
    <d v="2020-04-06T00:00:00"/>
    <n v="9521"/>
    <n v="154.06"/>
    <n v="90.93"/>
    <n v="1466805.26"/>
    <n v="865744.53"/>
    <n v="601060.73"/>
  </r>
  <r>
    <x v="1"/>
    <x v="85"/>
    <x v="8"/>
    <x v="0"/>
    <x v="2"/>
    <x v="643"/>
    <n v="333304440"/>
    <d v="2017-07-05T00:00:00"/>
    <n v="1046"/>
    <n v="421.89"/>
    <n v="364.69"/>
    <n v="441296.94"/>
    <n v="381465.74"/>
    <n v="59831.199999999997"/>
  </r>
  <r>
    <x v="2"/>
    <x v="51"/>
    <x v="1"/>
    <x v="1"/>
    <x v="0"/>
    <x v="995"/>
    <n v="189912688"/>
    <d v="2015-02-09T00:00:00"/>
    <n v="8240"/>
    <n v="152.58000000000001"/>
    <n v="97.44"/>
    <n v="1257259.2"/>
    <n v="802905.59999999998"/>
    <n v="454353.6"/>
  </r>
  <r>
    <x v="4"/>
    <x v="31"/>
    <x v="2"/>
    <x v="0"/>
    <x v="0"/>
    <x v="1787"/>
    <n v="870454347"/>
    <d v="2017-03-26T00:00:00"/>
    <n v="5639"/>
    <n v="47.45"/>
    <n v="31.79"/>
    <n v="267570.55"/>
    <n v="179263.81"/>
    <n v="88306.74"/>
  </r>
  <r>
    <x v="2"/>
    <x v="112"/>
    <x v="2"/>
    <x v="0"/>
    <x v="1"/>
    <x v="1037"/>
    <n v="290603244"/>
    <d v="2021-02-21T00:00:00"/>
    <n v="4813"/>
    <n v="47.45"/>
    <n v="31.79"/>
    <n v="228376.85"/>
    <n v="153005.26999999999"/>
    <n v="75371.58"/>
  </r>
  <r>
    <x v="1"/>
    <x v="59"/>
    <x v="7"/>
    <x v="1"/>
    <x v="3"/>
    <x v="1812"/>
    <n v="486345708"/>
    <d v="2018-10-11T00:00:00"/>
    <n v="9357"/>
    <n v="437.2"/>
    <n v="263.33"/>
    <n v="4090880.4"/>
    <n v="2463978.81"/>
    <n v="1626901.59"/>
  </r>
  <r>
    <x v="0"/>
    <x v="76"/>
    <x v="4"/>
    <x v="1"/>
    <x v="0"/>
    <x v="1813"/>
    <n v="863980567"/>
    <d v="2019-06-20T00:00:00"/>
    <n v="9904"/>
    <n v="81.73"/>
    <n v="56.67"/>
    <n v="809453.92"/>
    <n v="561259.68000000005"/>
    <n v="248194.24"/>
  </r>
  <r>
    <x v="1"/>
    <x v="150"/>
    <x v="4"/>
    <x v="1"/>
    <x v="1"/>
    <x v="1814"/>
    <n v="450119149"/>
    <d v="2016-07-01T00:00:00"/>
    <n v="9114"/>
    <n v="81.73"/>
    <n v="56.67"/>
    <n v="744887.22"/>
    <n v="516490.38"/>
    <n v="228396.84"/>
  </r>
  <r>
    <x v="1"/>
    <x v="183"/>
    <x v="1"/>
    <x v="0"/>
    <x v="3"/>
    <x v="1780"/>
    <n v="141685283"/>
    <d v="2018-09-12T00:00:00"/>
    <n v="6679"/>
    <n v="152.58000000000001"/>
    <n v="97.44"/>
    <n v="1019081.82"/>
    <n v="650801.76"/>
    <n v="368280.06"/>
  </r>
  <r>
    <x v="1"/>
    <x v="149"/>
    <x v="6"/>
    <x v="0"/>
    <x v="2"/>
    <x v="1171"/>
    <n v="455915296"/>
    <d v="2015-09-11T00:00:00"/>
    <n v="4322"/>
    <n v="651.21"/>
    <n v="524.96"/>
    <n v="2814529.62"/>
    <n v="2268877.12"/>
    <n v="545652.5"/>
  </r>
  <r>
    <x v="1"/>
    <x v="81"/>
    <x v="2"/>
    <x v="0"/>
    <x v="0"/>
    <x v="1455"/>
    <n v="180358016"/>
    <d v="2016-05-16T00:00:00"/>
    <n v="800"/>
    <n v="47.45"/>
    <n v="31.79"/>
    <n v="37960"/>
    <n v="25432"/>
    <n v="12528"/>
  </r>
  <r>
    <x v="2"/>
    <x v="90"/>
    <x v="8"/>
    <x v="1"/>
    <x v="3"/>
    <x v="573"/>
    <n v="422874772"/>
    <d v="2015-02-23T00:00:00"/>
    <n v="6897"/>
    <n v="421.89"/>
    <n v="364.69"/>
    <n v="2909775.33"/>
    <n v="2515266.9300000002"/>
    <n v="394508.4"/>
  </r>
  <r>
    <x v="3"/>
    <x v="138"/>
    <x v="10"/>
    <x v="1"/>
    <x v="0"/>
    <x v="1624"/>
    <n v="561639392"/>
    <d v="2018-10-25T00:00:00"/>
    <n v="432"/>
    <n v="154.06"/>
    <n v="90.93"/>
    <n v="66553.919999999998"/>
    <n v="39281.760000000002"/>
    <n v="27272.16"/>
  </r>
  <r>
    <x v="2"/>
    <x v="82"/>
    <x v="8"/>
    <x v="1"/>
    <x v="2"/>
    <x v="382"/>
    <n v="495138204"/>
    <d v="2021-11-11T00:00:00"/>
    <n v="1252"/>
    <n v="421.89"/>
    <n v="364.69"/>
    <n v="528206.28"/>
    <n v="456591.88"/>
    <n v="71614.399999999994"/>
  </r>
  <r>
    <x v="1"/>
    <x v="97"/>
    <x v="0"/>
    <x v="0"/>
    <x v="3"/>
    <x v="1815"/>
    <n v="192170035"/>
    <d v="2015-06-05T00:00:00"/>
    <n v="6239"/>
    <n v="255.28"/>
    <n v="159.41999999999999"/>
    <n v="1592691.92"/>
    <n v="994621.38"/>
    <n v="598070.54"/>
  </r>
  <r>
    <x v="1"/>
    <x v="179"/>
    <x v="5"/>
    <x v="0"/>
    <x v="3"/>
    <x v="1816"/>
    <n v="141846215"/>
    <d v="2020-08-16T00:00:00"/>
    <n v="4302"/>
    <n v="109.28"/>
    <n v="35.840000000000003"/>
    <n v="470122.56"/>
    <n v="154183.67999999999"/>
    <n v="315938.88"/>
  </r>
  <r>
    <x v="3"/>
    <x v="11"/>
    <x v="5"/>
    <x v="1"/>
    <x v="2"/>
    <x v="916"/>
    <n v="903590571"/>
    <d v="2022-09-01T00:00:00"/>
    <n v="1385"/>
    <n v="109.28"/>
    <n v="35.840000000000003"/>
    <n v="151352.79999999999"/>
    <n v="49638.400000000001"/>
    <n v="101714.4"/>
  </r>
  <r>
    <x v="3"/>
    <x v="20"/>
    <x v="8"/>
    <x v="0"/>
    <x v="2"/>
    <x v="1817"/>
    <n v="857139432"/>
    <d v="2022-06-11T00:00:00"/>
    <n v="5460"/>
    <n v="421.89"/>
    <n v="364.69"/>
    <n v="2303519.4"/>
    <n v="1991207.4"/>
    <n v="312312"/>
  </r>
  <r>
    <x v="1"/>
    <x v="123"/>
    <x v="0"/>
    <x v="1"/>
    <x v="1"/>
    <x v="1369"/>
    <n v="252541625"/>
    <d v="2017-07-05T00:00:00"/>
    <n v="1534"/>
    <n v="255.28"/>
    <n v="159.41999999999999"/>
    <n v="391599.52"/>
    <n v="244550.28"/>
    <n v="147049.24"/>
  </r>
  <r>
    <x v="1"/>
    <x v="105"/>
    <x v="11"/>
    <x v="1"/>
    <x v="3"/>
    <x v="1818"/>
    <n v="760158479"/>
    <d v="2015-10-26T00:00:00"/>
    <n v="6641"/>
    <n v="668.27"/>
    <n v="502.54"/>
    <n v="4437981.07"/>
    <n v="3337368.14"/>
    <n v="1100612.93"/>
  </r>
  <r>
    <x v="4"/>
    <x v="158"/>
    <x v="7"/>
    <x v="1"/>
    <x v="1"/>
    <x v="1819"/>
    <n v="520663821"/>
    <d v="2016-11-06T00:00:00"/>
    <n v="4850"/>
    <n v="437.2"/>
    <n v="263.33"/>
    <n v="2120420"/>
    <n v="1277150.5"/>
    <n v="843269.5"/>
  </r>
  <r>
    <x v="1"/>
    <x v="91"/>
    <x v="1"/>
    <x v="1"/>
    <x v="3"/>
    <x v="1598"/>
    <n v="895043981"/>
    <d v="2022-06-21T00:00:00"/>
    <n v="2259"/>
    <n v="152.58000000000001"/>
    <n v="97.44"/>
    <n v="344678.22"/>
    <n v="220116.96"/>
    <n v="124561.26"/>
  </r>
  <r>
    <x v="1"/>
    <x v="26"/>
    <x v="7"/>
    <x v="1"/>
    <x v="1"/>
    <x v="808"/>
    <n v="614597785"/>
    <d v="2018-05-14T00:00:00"/>
    <n v="1997"/>
    <n v="437.2"/>
    <n v="263.33"/>
    <n v="873088.4"/>
    <n v="525870.01"/>
    <n v="347218.39"/>
  </r>
  <r>
    <x v="2"/>
    <x v="104"/>
    <x v="6"/>
    <x v="0"/>
    <x v="2"/>
    <x v="1820"/>
    <n v="730936563"/>
    <d v="2016-04-30T00:00:00"/>
    <n v="9227"/>
    <n v="651.21"/>
    <n v="524.96"/>
    <n v="6008714.6699999999"/>
    <n v="4843805.92"/>
    <n v="1164908.75"/>
  </r>
  <r>
    <x v="1"/>
    <x v="52"/>
    <x v="1"/>
    <x v="0"/>
    <x v="1"/>
    <x v="614"/>
    <n v="565984141"/>
    <d v="2017-05-22T00:00:00"/>
    <n v="6140"/>
    <n v="152.58000000000001"/>
    <n v="97.44"/>
    <n v="936841.2"/>
    <n v="598281.6"/>
    <n v="338559.6"/>
  </r>
  <r>
    <x v="1"/>
    <x v="136"/>
    <x v="4"/>
    <x v="1"/>
    <x v="3"/>
    <x v="191"/>
    <n v="861976850"/>
    <d v="2021-05-25T00:00:00"/>
    <n v="6960"/>
    <n v="81.73"/>
    <n v="56.67"/>
    <n v="568840.80000000005"/>
    <n v="394423.2"/>
    <n v="174417.6"/>
  </r>
  <r>
    <x v="1"/>
    <x v="2"/>
    <x v="5"/>
    <x v="1"/>
    <x v="2"/>
    <x v="1821"/>
    <n v="631463515"/>
    <d v="2020-09-25T00:00:00"/>
    <n v="2942"/>
    <n v="109.28"/>
    <n v="35.840000000000003"/>
    <n v="321501.76"/>
    <n v="105441.28"/>
    <n v="216060.48"/>
  </r>
  <r>
    <x v="1"/>
    <x v="123"/>
    <x v="9"/>
    <x v="0"/>
    <x v="0"/>
    <x v="1822"/>
    <n v="307305467"/>
    <d v="2019-08-10T00:00:00"/>
    <n v="7371"/>
    <n v="9.33"/>
    <n v="6.92"/>
    <n v="68771.429999999993"/>
    <n v="51007.32"/>
    <n v="17764.11"/>
  </r>
  <r>
    <x v="1"/>
    <x v="85"/>
    <x v="3"/>
    <x v="1"/>
    <x v="3"/>
    <x v="810"/>
    <n v="392676532"/>
    <d v="2021-08-06T00:00:00"/>
    <n v="567"/>
    <n v="205.7"/>
    <n v="117.11"/>
    <n v="116631.9"/>
    <n v="66401.37"/>
    <n v="50230.53"/>
  </r>
  <r>
    <x v="1"/>
    <x v="33"/>
    <x v="0"/>
    <x v="0"/>
    <x v="2"/>
    <x v="660"/>
    <n v="111063039"/>
    <d v="2020-07-13T00:00:00"/>
    <n v="4876"/>
    <n v="255.28"/>
    <n v="159.41999999999999"/>
    <n v="1244745.28"/>
    <n v="777331.92"/>
    <n v="467413.36"/>
  </r>
  <r>
    <x v="1"/>
    <x v="132"/>
    <x v="2"/>
    <x v="0"/>
    <x v="0"/>
    <x v="1823"/>
    <n v="556263816"/>
    <d v="2021-12-07T00:00:00"/>
    <n v="9679"/>
    <n v="47.45"/>
    <n v="31.79"/>
    <n v="459268.55"/>
    <n v="307695.40999999997"/>
    <n v="151573.14000000001"/>
  </r>
  <r>
    <x v="3"/>
    <x v="138"/>
    <x v="10"/>
    <x v="0"/>
    <x v="1"/>
    <x v="592"/>
    <n v="642390191"/>
    <d v="2018-05-26T00:00:00"/>
    <n v="6388"/>
    <n v="154.06"/>
    <n v="90.93"/>
    <n v="984135.28"/>
    <n v="580860.84"/>
    <n v="403274.44"/>
  </r>
  <r>
    <x v="1"/>
    <x v="117"/>
    <x v="0"/>
    <x v="0"/>
    <x v="0"/>
    <x v="865"/>
    <n v="253865993"/>
    <d v="2019-12-04T00:00:00"/>
    <n v="3444"/>
    <n v="255.28"/>
    <n v="159.41999999999999"/>
    <n v="879184.32"/>
    <n v="549042.48"/>
    <n v="330141.84000000003"/>
  </r>
  <r>
    <x v="2"/>
    <x v="137"/>
    <x v="10"/>
    <x v="1"/>
    <x v="0"/>
    <x v="1310"/>
    <n v="695427548"/>
    <d v="2020-11-29T00:00:00"/>
    <n v="1320"/>
    <n v="154.06"/>
    <n v="90.93"/>
    <n v="203359.2"/>
    <n v="120027.6"/>
    <n v="83331.600000000006"/>
  </r>
  <r>
    <x v="1"/>
    <x v="140"/>
    <x v="2"/>
    <x v="0"/>
    <x v="0"/>
    <x v="947"/>
    <n v="642123687"/>
    <d v="2021-05-30T00:00:00"/>
    <n v="7523"/>
    <n v="47.45"/>
    <n v="31.79"/>
    <n v="356966.35"/>
    <n v="239156.17"/>
    <n v="117810.18"/>
  </r>
  <r>
    <x v="2"/>
    <x v="102"/>
    <x v="2"/>
    <x v="0"/>
    <x v="0"/>
    <x v="335"/>
    <n v="189315736"/>
    <d v="2022-08-01T00:00:00"/>
    <n v="1588"/>
    <n v="47.45"/>
    <n v="31.79"/>
    <n v="75350.600000000006"/>
    <n v="50482.52"/>
    <n v="24868.080000000002"/>
  </r>
  <r>
    <x v="0"/>
    <x v="19"/>
    <x v="1"/>
    <x v="1"/>
    <x v="1"/>
    <x v="1510"/>
    <n v="402677524"/>
    <d v="2015-12-27T00:00:00"/>
    <n v="82"/>
    <n v="152.58000000000001"/>
    <n v="97.44"/>
    <n v="12511.56"/>
    <n v="7990.08"/>
    <n v="4521.4799999999996"/>
  </r>
  <r>
    <x v="1"/>
    <x v="150"/>
    <x v="5"/>
    <x v="1"/>
    <x v="2"/>
    <x v="1824"/>
    <n v="168195378"/>
    <d v="2021-12-27T00:00:00"/>
    <n v="1605"/>
    <n v="109.28"/>
    <n v="35.840000000000003"/>
    <n v="175394.4"/>
    <n v="57523.199999999997"/>
    <n v="117871.2"/>
  </r>
  <r>
    <x v="1"/>
    <x v="2"/>
    <x v="2"/>
    <x v="0"/>
    <x v="0"/>
    <x v="166"/>
    <n v="242168128"/>
    <d v="2022-05-03T00:00:00"/>
    <n v="1785"/>
    <n v="47.45"/>
    <n v="31.79"/>
    <n v="84698.25"/>
    <n v="56745.15"/>
    <n v="27953.1"/>
  </r>
  <r>
    <x v="2"/>
    <x v="83"/>
    <x v="9"/>
    <x v="1"/>
    <x v="1"/>
    <x v="1825"/>
    <n v="101207101"/>
    <d v="2016-05-02T00:00:00"/>
    <n v="8285"/>
    <n v="9.33"/>
    <n v="6.92"/>
    <n v="77299.05"/>
    <n v="57332.2"/>
    <n v="19966.849999999999"/>
  </r>
  <r>
    <x v="1"/>
    <x v="157"/>
    <x v="2"/>
    <x v="1"/>
    <x v="3"/>
    <x v="136"/>
    <n v="192236125"/>
    <d v="2017-03-22T00:00:00"/>
    <n v="5796"/>
    <n v="47.45"/>
    <n v="31.79"/>
    <n v="275020.2"/>
    <n v="184254.84"/>
    <n v="90765.36"/>
  </r>
  <r>
    <x v="2"/>
    <x v="51"/>
    <x v="4"/>
    <x v="1"/>
    <x v="0"/>
    <x v="1826"/>
    <n v="582491528"/>
    <d v="2016-10-10T00:00:00"/>
    <n v="1042"/>
    <n v="81.73"/>
    <n v="56.67"/>
    <n v="85162.66"/>
    <n v="59050.14"/>
    <n v="26112.52"/>
  </r>
  <r>
    <x v="1"/>
    <x v="101"/>
    <x v="9"/>
    <x v="1"/>
    <x v="2"/>
    <x v="1674"/>
    <n v="509522140"/>
    <d v="2015-09-28T00:00:00"/>
    <n v="7779"/>
    <n v="9.33"/>
    <n v="6.92"/>
    <n v="72578.070000000007"/>
    <n v="53830.68"/>
    <n v="18747.39"/>
  </r>
  <r>
    <x v="4"/>
    <x v="31"/>
    <x v="4"/>
    <x v="1"/>
    <x v="0"/>
    <x v="980"/>
    <n v="631189286"/>
    <d v="2015-12-17T00:00:00"/>
    <n v="1791"/>
    <n v="81.73"/>
    <n v="56.67"/>
    <n v="146378.43"/>
    <n v="101495.97"/>
    <n v="44882.46"/>
  </r>
  <r>
    <x v="3"/>
    <x v="94"/>
    <x v="9"/>
    <x v="0"/>
    <x v="1"/>
    <x v="1694"/>
    <n v="775666797"/>
    <d v="2016-12-11T00:00:00"/>
    <n v="5897"/>
    <n v="9.33"/>
    <n v="6.92"/>
    <n v="55019.01"/>
    <n v="40807.24"/>
    <n v="14211.77"/>
  </r>
  <r>
    <x v="3"/>
    <x v="30"/>
    <x v="2"/>
    <x v="1"/>
    <x v="2"/>
    <x v="1468"/>
    <n v="391440999"/>
    <d v="2021-03-05T00:00:00"/>
    <n v="4945"/>
    <n v="47.45"/>
    <n v="31.79"/>
    <n v="234640.25"/>
    <n v="157201.54999999999"/>
    <n v="77438.7"/>
  </r>
  <r>
    <x v="3"/>
    <x v="57"/>
    <x v="0"/>
    <x v="1"/>
    <x v="1"/>
    <x v="1827"/>
    <n v="797310721"/>
    <d v="2021-05-14T00:00:00"/>
    <n v="815"/>
    <n v="255.28"/>
    <n v="159.41999999999999"/>
    <n v="208053.2"/>
    <n v="129927.3"/>
    <n v="78125.899999999994"/>
  </r>
  <r>
    <x v="1"/>
    <x v="53"/>
    <x v="0"/>
    <x v="1"/>
    <x v="3"/>
    <x v="1828"/>
    <n v="232387292"/>
    <d v="2016-05-07T00:00:00"/>
    <n v="7419"/>
    <n v="255.28"/>
    <n v="159.41999999999999"/>
    <n v="1893922.32"/>
    <n v="1182736.98"/>
    <n v="711185.34"/>
  </r>
  <r>
    <x v="1"/>
    <x v="183"/>
    <x v="9"/>
    <x v="1"/>
    <x v="2"/>
    <x v="788"/>
    <n v="606094539"/>
    <d v="2018-03-10T00:00:00"/>
    <n v="5698"/>
    <n v="9.33"/>
    <n v="6.92"/>
    <n v="53162.34"/>
    <n v="39430.160000000003"/>
    <n v="13732.18"/>
  </r>
  <r>
    <x v="1"/>
    <x v="96"/>
    <x v="0"/>
    <x v="1"/>
    <x v="0"/>
    <x v="1165"/>
    <n v="748168790"/>
    <d v="2017-05-05T00:00:00"/>
    <n v="8626"/>
    <n v="255.28"/>
    <n v="159.41999999999999"/>
    <n v="2202045.2799999998"/>
    <n v="1375156.92"/>
    <n v="826888.36"/>
  </r>
  <r>
    <x v="1"/>
    <x v="174"/>
    <x v="8"/>
    <x v="1"/>
    <x v="0"/>
    <x v="781"/>
    <n v="458658874"/>
    <d v="2020-02-03T00:00:00"/>
    <n v="6208"/>
    <n v="421.89"/>
    <n v="364.69"/>
    <n v="2619093.12"/>
    <n v="2263995.52"/>
    <n v="355097.59999999998"/>
  </r>
  <r>
    <x v="1"/>
    <x v="140"/>
    <x v="1"/>
    <x v="0"/>
    <x v="2"/>
    <x v="540"/>
    <n v="957926118"/>
    <d v="2016-09-01T00:00:00"/>
    <n v="480"/>
    <n v="152.58000000000001"/>
    <n v="97.44"/>
    <n v="73238.399999999994"/>
    <n v="46771.199999999997"/>
    <n v="26467.200000000001"/>
  </r>
  <r>
    <x v="3"/>
    <x v="61"/>
    <x v="0"/>
    <x v="1"/>
    <x v="2"/>
    <x v="340"/>
    <n v="836644351"/>
    <d v="2016-02-13T00:00:00"/>
    <n v="510"/>
    <n v="255.28"/>
    <n v="159.41999999999999"/>
    <n v="130192.8"/>
    <n v="81304.2"/>
    <n v="48888.6"/>
  </r>
  <r>
    <x v="2"/>
    <x v="104"/>
    <x v="3"/>
    <x v="0"/>
    <x v="1"/>
    <x v="1829"/>
    <n v="105799901"/>
    <d v="2021-09-29T00:00:00"/>
    <n v="7397"/>
    <n v="205.7"/>
    <n v="117.11"/>
    <n v="1521562.9"/>
    <n v="866262.67"/>
    <n v="655300.23"/>
  </r>
  <r>
    <x v="1"/>
    <x v="16"/>
    <x v="2"/>
    <x v="0"/>
    <x v="3"/>
    <x v="1830"/>
    <n v="646691596"/>
    <d v="2016-12-13T00:00:00"/>
    <n v="9269"/>
    <n v="47.45"/>
    <n v="31.79"/>
    <n v="439814.05"/>
    <n v="294661.51"/>
    <n v="145152.54"/>
  </r>
  <r>
    <x v="1"/>
    <x v="96"/>
    <x v="7"/>
    <x v="1"/>
    <x v="0"/>
    <x v="1825"/>
    <n v="360930764"/>
    <d v="2016-05-15T00:00:00"/>
    <n v="6289"/>
    <n v="437.2"/>
    <n v="263.33"/>
    <n v="2749550.8"/>
    <n v="1656082.37"/>
    <n v="1093468.43"/>
  </r>
  <r>
    <x v="2"/>
    <x v="4"/>
    <x v="1"/>
    <x v="0"/>
    <x v="1"/>
    <x v="1831"/>
    <n v="820441234"/>
    <d v="2018-05-02T00:00:00"/>
    <n v="5648"/>
    <n v="152.58000000000001"/>
    <n v="97.44"/>
    <n v="861771.84"/>
    <n v="550341.12"/>
    <n v="311430.71999999997"/>
  </r>
  <r>
    <x v="6"/>
    <x v="18"/>
    <x v="10"/>
    <x v="0"/>
    <x v="1"/>
    <x v="1832"/>
    <n v="517459332"/>
    <d v="2016-05-27T00:00:00"/>
    <n v="6570"/>
    <n v="154.06"/>
    <n v="90.93"/>
    <n v="1012174.2"/>
    <n v="597410.1"/>
    <n v="414764.1"/>
  </r>
  <r>
    <x v="1"/>
    <x v="162"/>
    <x v="6"/>
    <x v="0"/>
    <x v="3"/>
    <x v="64"/>
    <n v="714533889"/>
    <d v="2022-02-07T00:00:00"/>
    <n v="5311"/>
    <n v="651.21"/>
    <n v="524.96"/>
    <n v="3458576.31"/>
    <n v="2788062.56"/>
    <n v="670513.75"/>
  </r>
  <r>
    <x v="0"/>
    <x v="27"/>
    <x v="6"/>
    <x v="0"/>
    <x v="0"/>
    <x v="68"/>
    <n v="494526231"/>
    <d v="2018-08-19T00:00:00"/>
    <n v="156"/>
    <n v="651.21"/>
    <n v="524.96"/>
    <n v="101588.76"/>
    <n v="81893.759999999995"/>
    <n v="19695"/>
  </r>
  <r>
    <x v="1"/>
    <x v="105"/>
    <x v="2"/>
    <x v="1"/>
    <x v="2"/>
    <x v="1833"/>
    <n v="810610187"/>
    <d v="2015-07-31T00:00:00"/>
    <n v="6423"/>
    <n v="47.45"/>
    <n v="31.79"/>
    <n v="304771.34999999998"/>
    <n v="204187.17"/>
    <n v="100584.18"/>
  </r>
  <r>
    <x v="6"/>
    <x v="103"/>
    <x v="3"/>
    <x v="0"/>
    <x v="2"/>
    <x v="1834"/>
    <n v="436272084"/>
    <d v="2015-06-28T00:00:00"/>
    <n v="1460"/>
    <n v="205.7"/>
    <n v="117.11"/>
    <n v="300322"/>
    <n v="170980.6"/>
    <n v="129341.4"/>
  </r>
  <r>
    <x v="1"/>
    <x v="177"/>
    <x v="10"/>
    <x v="0"/>
    <x v="2"/>
    <x v="1378"/>
    <n v="915310752"/>
    <d v="2019-09-23T00:00:00"/>
    <n v="9647"/>
    <n v="154.06"/>
    <n v="90.93"/>
    <n v="1486216.82"/>
    <n v="877201.71"/>
    <n v="609015.11"/>
  </r>
  <r>
    <x v="3"/>
    <x v="124"/>
    <x v="11"/>
    <x v="1"/>
    <x v="0"/>
    <x v="1835"/>
    <n v="711837518"/>
    <d v="2022-08-14T00:00:00"/>
    <n v="7395"/>
    <n v="668.27"/>
    <n v="502.54"/>
    <n v="4941856.6500000004"/>
    <n v="3716283.3"/>
    <n v="1225573.3500000001"/>
  </r>
  <r>
    <x v="1"/>
    <x v="105"/>
    <x v="6"/>
    <x v="0"/>
    <x v="0"/>
    <x v="1160"/>
    <n v="160276210"/>
    <d v="2021-11-15T00:00:00"/>
    <n v="8147"/>
    <n v="651.21"/>
    <n v="524.96"/>
    <n v="5305407.87"/>
    <n v="4276849.12"/>
    <n v="1028558.75"/>
  </r>
  <r>
    <x v="1"/>
    <x v="64"/>
    <x v="6"/>
    <x v="1"/>
    <x v="3"/>
    <x v="1836"/>
    <n v="115363156"/>
    <d v="2016-01-10T00:00:00"/>
    <n v="7376"/>
    <n v="651.21"/>
    <n v="524.96"/>
    <n v="4803324.96"/>
    <n v="3872104.96"/>
    <n v="931220"/>
  </r>
  <r>
    <x v="4"/>
    <x v="45"/>
    <x v="1"/>
    <x v="1"/>
    <x v="3"/>
    <x v="447"/>
    <n v="602147185"/>
    <d v="2021-09-15T00:00:00"/>
    <n v="7588"/>
    <n v="152.58000000000001"/>
    <n v="97.44"/>
    <n v="1157777.04"/>
    <n v="739374.72"/>
    <n v="418402.32"/>
  </r>
  <r>
    <x v="1"/>
    <x v="97"/>
    <x v="9"/>
    <x v="0"/>
    <x v="1"/>
    <x v="1742"/>
    <n v="365989625"/>
    <d v="2021-07-02T00:00:00"/>
    <n v="3318"/>
    <n v="9.33"/>
    <n v="6.92"/>
    <n v="30956.94"/>
    <n v="22960.560000000001"/>
    <n v="7996.38"/>
  </r>
  <r>
    <x v="1"/>
    <x v="167"/>
    <x v="11"/>
    <x v="1"/>
    <x v="2"/>
    <x v="1837"/>
    <n v="922564303"/>
    <d v="2017-04-02T00:00:00"/>
    <n v="6134"/>
    <n v="668.27"/>
    <n v="502.54"/>
    <n v="4099168.18"/>
    <n v="3082580.36"/>
    <n v="1016587.82"/>
  </r>
  <r>
    <x v="1"/>
    <x v="74"/>
    <x v="11"/>
    <x v="0"/>
    <x v="0"/>
    <x v="1838"/>
    <n v="707857549"/>
    <d v="2017-01-16T00:00:00"/>
    <n v="9634"/>
    <n v="668.27"/>
    <n v="502.54"/>
    <n v="6438113.1799999997"/>
    <n v="4841470.3600000003"/>
    <n v="1596642.82"/>
  </r>
  <r>
    <x v="1"/>
    <x v="17"/>
    <x v="3"/>
    <x v="1"/>
    <x v="3"/>
    <x v="1501"/>
    <n v="928168189"/>
    <d v="2021-03-15T00:00:00"/>
    <n v="4448"/>
    <n v="205.7"/>
    <n v="117.11"/>
    <n v="914953.6"/>
    <n v="520905.28"/>
    <n v="394048.32"/>
  </r>
  <r>
    <x v="3"/>
    <x v="106"/>
    <x v="9"/>
    <x v="0"/>
    <x v="0"/>
    <x v="1839"/>
    <n v="610107553"/>
    <d v="2016-06-12T00:00:00"/>
    <n v="3238"/>
    <n v="9.33"/>
    <n v="6.92"/>
    <n v="30210.54"/>
    <n v="22406.959999999999"/>
    <n v="7803.58"/>
  </r>
  <r>
    <x v="3"/>
    <x v="110"/>
    <x v="5"/>
    <x v="1"/>
    <x v="3"/>
    <x v="1840"/>
    <n v="650599467"/>
    <d v="2016-03-01T00:00:00"/>
    <n v="5695"/>
    <n v="109.28"/>
    <n v="35.840000000000003"/>
    <n v="622349.6"/>
    <n v="204108.79999999999"/>
    <n v="418240.8"/>
  </r>
  <r>
    <x v="4"/>
    <x v="46"/>
    <x v="0"/>
    <x v="0"/>
    <x v="0"/>
    <x v="1102"/>
    <n v="666880261"/>
    <d v="2022-06-04T00:00:00"/>
    <n v="3544"/>
    <n v="255.28"/>
    <n v="159.41999999999999"/>
    <n v="904712.32"/>
    <n v="564984.48"/>
    <n v="339727.84"/>
  </r>
  <r>
    <x v="1"/>
    <x v="86"/>
    <x v="10"/>
    <x v="0"/>
    <x v="2"/>
    <x v="1841"/>
    <n v="346498763"/>
    <d v="2021-04-02T00:00:00"/>
    <n v="5539"/>
    <n v="154.06"/>
    <n v="90.93"/>
    <n v="853338.34"/>
    <n v="503661.27"/>
    <n v="349677.07"/>
  </r>
  <r>
    <x v="1"/>
    <x v="67"/>
    <x v="2"/>
    <x v="1"/>
    <x v="3"/>
    <x v="1349"/>
    <n v="797316300"/>
    <d v="2016-11-29T00:00:00"/>
    <n v="2466"/>
    <n v="47.45"/>
    <n v="31.79"/>
    <n v="117011.7"/>
    <n v="78394.14"/>
    <n v="38617.56"/>
  </r>
  <r>
    <x v="1"/>
    <x v="169"/>
    <x v="0"/>
    <x v="0"/>
    <x v="3"/>
    <x v="1581"/>
    <n v="497506701"/>
    <d v="2015-05-10T00:00:00"/>
    <n v="2144"/>
    <n v="255.28"/>
    <n v="159.41999999999999"/>
    <n v="547320.31999999995"/>
    <n v="341796.48"/>
    <n v="205523.84"/>
  </r>
  <r>
    <x v="1"/>
    <x v="152"/>
    <x v="4"/>
    <x v="0"/>
    <x v="1"/>
    <x v="1474"/>
    <n v="245556294"/>
    <d v="2022-06-25T00:00:00"/>
    <n v="4419"/>
    <n v="81.73"/>
    <n v="56.67"/>
    <n v="361164.87"/>
    <n v="250424.73"/>
    <n v="110740.14"/>
  </r>
  <r>
    <x v="1"/>
    <x v="126"/>
    <x v="1"/>
    <x v="1"/>
    <x v="0"/>
    <x v="1395"/>
    <n v="910263907"/>
    <d v="2021-04-21T00:00:00"/>
    <n v="6173"/>
    <n v="152.58000000000001"/>
    <n v="97.44"/>
    <n v="941876.34"/>
    <n v="601497.12"/>
    <n v="340379.22"/>
  </r>
  <r>
    <x v="3"/>
    <x v="21"/>
    <x v="8"/>
    <x v="0"/>
    <x v="3"/>
    <x v="1842"/>
    <n v="280740869"/>
    <d v="2020-08-20T00:00:00"/>
    <n v="6317"/>
    <n v="421.89"/>
    <n v="364.69"/>
    <n v="2665079.13"/>
    <n v="2303746.73"/>
    <n v="361332.4"/>
  </r>
  <r>
    <x v="1"/>
    <x v="66"/>
    <x v="4"/>
    <x v="0"/>
    <x v="2"/>
    <x v="528"/>
    <n v="716411006"/>
    <d v="2018-02-17T00:00:00"/>
    <n v="792"/>
    <n v="81.73"/>
    <n v="56.67"/>
    <n v="64730.16"/>
    <n v="44882.64"/>
    <n v="19847.52"/>
  </r>
  <r>
    <x v="3"/>
    <x v="124"/>
    <x v="5"/>
    <x v="1"/>
    <x v="2"/>
    <x v="1250"/>
    <n v="597010648"/>
    <d v="2016-09-02T00:00:00"/>
    <n v="7572"/>
    <n v="109.28"/>
    <n v="35.840000000000003"/>
    <n v="827468.16"/>
    <n v="271380.47999999998"/>
    <n v="556087.68000000005"/>
  </r>
  <r>
    <x v="0"/>
    <x v="134"/>
    <x v="5"/>
    <x v="1"/>
    <x v="2"/>
    <x v="335"/>
    <n v="172588622"/>
    <d v="2022-07-12T00:00:00"/>
    <n v="1663"/>
    <n v="109.28"/>
    <n v="35.840000000000003"/>
    <n v="181732.64"/>
    <n v="59601.919999999998"/>
    <n v="122130.72"/>
  </r>
  <r>
    <x v="0"/>
    <x v="135"/>
    <x v="9"/>
    <x v="1"/>
    <x v="2"/>
    <x v="1843"/>
    <n v="213506257"/>
    <d v="2022-01-31T00:00:00"/>
    <n v="101"/>
    <n v="9.33"/>
    <n v="6.92"/>
    <n v="942.33"/>
    <n v="698.92"/>
    <n v="243.41"/>
  </r>
  <r>
    <x v="1"/>
    <x v="75"/>
    <x v="5"/>
    <x v="1"/>
    <x v="0"/>
    <x v="624"/>
    <n v="660437381"/>
    <d v="2021-10-24T00:00:00"/>
    <n v="6952"/>
    <n v="109.28"/>
    <n v="35.840000000000003"/>
    <n v="759714.56"/>
    <n v="249159.67999999999"/>
    <n v="510554.88"/>
  </r>
  <r>
    <x v="2"/>
    <x v="51"/>
    <x v="4"/>
    <x v="0"/>
    <x v="1"/>
    <x v="1248"/>
    <n v="174368321"/>
    <d v="2020-01-06T00:00:00"/>
    <n v="8316"/>
    <n v="81.73"/>
    <n v="56.67"/>
    <n v="679666.68"/>
    <n v="471267.72"/>
    <n v="208398.96"/>
  </r>
  <r>
    <x v="1"/>
    <x v="77"/>
    <x v="6"/>
    <x v="0"/>
    <x v="0"/>
    <x v="80"/>
    <n v="186597907"/>
    <d v="2015-12-15T00:00:00"/>
    <n v="7322"/>
    <n v="651.21"/>
    <n v="524.96"/>
    <n v="4768159.62"/>
    <n v="3843757.12"/>
    <n v="924402.5"/>
  </r>
  <r>
    <x v="1"/>
    <x v="93"/>
    <x v="10"/>
    <x v="0"/>
    <x v="2"/>
    <x v="1844"/>
    <n v="848737466"/>
    <d v="2016-05-31T00:00:00"/>
    <n v="9132"/>
    <n v="154.06"/>
    <n v="90.93"/>
    <n v="1406875.92"/>
    <n v="830372.76"/>
    <n v="576503.16"/>
  </r>
  <r>
    <x v="0"/>
    <x v="14"/>
    <x v="11"/>
    <x v="0"/>
    <x v="1"/>
    <x v="170"/>
    <n v="582710826"/>
    <d v="2015-02-20T00:00:00"/>
    <n v="5937"/>
    <n v="668.27"/>
    <n v="502.54"/>
    <n v="3967518.99"/>
    <n v="2983579.98"/>
    <n v="983939.01"/>
  </r>
  <r>
    <x v="1"/>
    <x v="129"/>
    <x v="6"/>
    <x v="0"/>
    <x v="3"/>
    <x v="886"/>
    <n v="130754315"/>
    <d v="2019-11-02T00:00:00"/>
    <n v="1962"/>
    <n v="651.21"/>
    <n v="524.96"/>
    <n v="1277674.02"/>
    <n v="1029971.52"/>
    <n v="247702.5"/>
  </r>
  <r>
    <x v="0"/>
    <x v="27"/>
    <x v="2"/>
    <x v="0"/>
    <x v="2"/>
    <x v="1845"/>
    <n v="305416762"/>
    <d v="2021-06-20T00:00:00"/>
    <n v="8462"/>
    <n v="47.45"/>
    <n v="31.79"/>
    <n v="401521.9"/>
    <n v="269006.98"/>
    <n v="132514.92000000001"/>
  </r>
  <r>
    <x v="0"/>
    <x v="0"/>
    <x v="2"/>
    <x v="1"/>
    <x v="2"/>
    <x v="1024"/>
    <n v="639559495"/>
    <d v="2015-08-27T00:00:00"/>
    <n v="8722"/>
    <n v="47.45"/>
    <n v="31.79"/>
    <n v="413858.9"/>
    <n v="277272.38"/>
    <n v="136586.51999999999"/>
  </r>
  <r>
    <x v="1"/>
    <x v="47"/>
    <x v="4"/>
    <x v="0"/>
    <x v="2"/>
    <x v="373"/>
    <n v="736356341"/>
    <d v="2015-12-28T00:00:00"/>
    <n v="3060"/>
    <n v="81.73"/>
    <n v="56.67"/>
    <n v="250093.8"/>
    <n v="173410.2"/>
    <n v="76683.600000000006"/>
  </r>
  <r>
    <x v="1"/>
    <x v="55"/>
    <x v="6"/>
    <x v="1"/>
    <x v="0"/>
    <x v="1846"/>
    <n v="719293630"/>
    <d v="2021-02-25T00:00:00"/>
    <n v="3824"/>
    <n v="651.21"/>
    <n v="524.96"/>
    <n v="2490227.04"/>
    <n v="2007447.04"/>
    <n v="482780"/>
  </r>
  <r>
    <x v="0"/>
    <x v="172"/>
    <x v="4"/>
    <x v="0"/>
    <x v="2"/>
    <x v="1847"/>
    <n v="782170188"/>
    <d v="2021-10-21T00:00:00"/>
    <n v="395"/>
    <n v="81.73"/>
    <n v="56.67"/>
    <n v="32283.35"/>
    <n v="22384.65"/>
    <n v="9898.7000000000007"/>
  </r>
  <r>
    <x v="1"/>
    <x v="162"/>
    <x v="10"/>
    <x v="1"/>
    <x v="0"/>
    <x v="1242"/>
    <n v="739097344"/>
    <d v="2018-07-20T00:00:00"/>
    <n v="4183"/>
    <n v="154.06"/>
    <n v="90.93"/>
    <n v="644432.98"/>
    <n v="380360.19"/>
    <n v="264072.78999999998"/>
  </r>
  <r>
    <x v="3"/>
    <x v="24"/>
    <x v="11"/>
    <x v="0"/>
    <x v="3"/>
    <x v="1677"/>
    <n v="474498927"/>
    <d v="2019-09-03T00:00:00"/>
    <n v="3632"/>
    <n v="668.27"/>
    <n v="502.54"/>
    <n v="2427156.64"/>
    <n v="1825225.28"/>
    <n v="601931.36"/>
  </r>
  <r>
    <x v="1"/>
    <x v="92"/>
    <x v="1"/>
    <x v="0"/>
    <x v="0"/>
    <x v="1679"/>
    <n v="393111264"/>
    <d v="2021-07-26T00:00:00"/>
    <n v="9214"/>
    <n v="152.58000000000001"/>
    <n v="97.44"/>
    <n v="1405872.12"/>
    <n v="897812.16"/>
    <n v="508059.96"/>
  </r>
  <r>
    <x v="1"/>
    <x v="150"/>
    <x v="8"/>
    <x v="0"/>
    <x v="1"/>
    <x v="980"/>
    <n v="969983184"/>
    <d v="2015-12-29T00:00:00"/>
    <n v="8434"/>
    <n v="421.89"/>
    <n v="364.69"/>
    <n v="3558220.26"/>
    <n v="3075795.46"/>
    <n v="482424.8"/>
  </r>
  <r>
    <x v="6"/>
    <x v="180"/>
    <x v="1"/>
    <x v="1"/>
    <x v="0"/>
    <x v="1848"/>
    <n v="500476014"/>
    <d v="2020-07-22T00:00:00"/>
    <n v="829"/>
    <n v="152.58000000000001"/>
    <n v="97.44"/>
    <n v="126488.82"/>
    <n v="80777.759999999995"/>
    <n v="45711.06"/>
  </r>
  <r>
    <x v="1"/>
    <x v="39"/>
    <x v="9"/>
    <x v="1"/>
    <x v="3"/>
    <x v="1253"/>
    <n v="950263583"/>
    <d v="2018-10-21T00:00:00"/>
    <n v="2966"/>
    <n v="9.33"/>
    <n v="6.92"/>
    <n v="27672.78"/>
    <n v="20524.72"/>
    <n v="7148.06"/>
  </r>
  <r>
    <x v="1"/>
    <x v="47"/>
    <x v="1"/>
    <x v="1"/>
    <x v="2"/>
    <x v="68"/>
    <n v="305332219"/>
    <d v="2018-07-12T00:00:00"/>
    <n v="3444"/>
    <n v="152.58000000000001"/>
    <n v="97.44"/>
    <n v="525485.52"/>
    <n v="335583.36"/>
    <n v="189902.16"/>
  </r>
  <r>
    <x v="0"/>
    <x v="122"/>
    <x v="0"/>
    <x v="0"/>
    <x v="1"/>
    <x v="80"/>
    <n v="221980750"/>
    <d v="2015-12-03T00:00:00"/>
    <n v="7892"/>
    <n v="255.28"/>
    <n v="159.41999999999999"/>
    <n v="2014669.76"/>
    <n v="1258142.6399999999"/>
    <n v="756527.12"/>
  </r>
  <r>
    <x v="2"/>
    <x v="51"/>
    <x v="8"/>
    <x v="0"/>
    <x v="3"/>
    <x v="693"/>
    <n v="176820504"/>
    <d v="2016-07-22T00:00:00"/>
    <n v="3971"/>
    <n v="421.89"/>
    <n v="364.69"/>
    <n v="1675325.19"/>
    <n v="1448183.99"/>
    <n v="227141.2"/>
  </r>
  <r>
    <x v="1"/>
    <x v="108"/>
    <x v="6"/>
    <x v="1"/>
    <x v="1"/>
    <x v="1849"/>
    <n v="616775310"/>
    <d v="2021-05-24T00:00:00"/>
    <n v="6375"/>
    <n v="651.21"/>
    <n v="524.96"/>
    <n v="4151463.75"/>
    <n v="3346620"/>
    <n v="804843.75"/>
  </r>
  <r>
    <x v="1"/>
    <x v="39"/>
    <x v="5"/>
    <x v="0"/>
    <x v="2"/>
    <x v="1850"/>
    <n v="709081494"/>
    <d v="2021-10-13T00:00:00"/>
    <n v="1826"/>
    <n v="109.28"/>
    <n v="35.840000000000003"/>
    <n v="199545.28"/>
    <n v="65443.839999999997"/>
    <n v="134101.44"/>
  </r>
  <r>
    <x v="1"/>
    <x v="41"/>
    <x v="9"/>
    <x v="1"/>
    <x v="2"/>
    <x v="232"/>
    <n v="591287887"/>
    <d v="2022-10-02T00:00:00"/>
    <n v="4080"/>
    <n v="9.33"/>
    <n v="6.92"/>
    <n v="38066.400000000001"/>
    <n v="28233.599999999999"/>
    <n v="9832.7999999999993"/>
  </r>
  <r>
    <x v="1"/>
    <x v="40"/>
    <x v="4"/>
    <x v="1"/>
    <x v="3"/>
    <x v="1587"/>
    <n v="921255815"/>
    <d v="2022-07-28T00:00:00"/>
    <n v="8923"/>
    <n v="81.73"/>
    <n v="56.67"/>
    <n v="729276.79"/>
    <n v="505666.41"/>
    <n v="223610.38"/>
  </r>
  <r>
    <x v="1"/>
    <x v="162"/>
    <x v="8"/>
    <x v="0"/>
    <x v="0"/>
    <x v="64"/>
    <n v="627159106"/>
    <d v="2022-03-09T00:00:00"/>
    <n v="9171"/>
    <n v="421.89"/>
    <n v="364.69"/>
    <n v="3869153.19"/>
    <n v="3344571.99"/>
    <n v="524581.19999999995"/>
  </r>
  <r>
    <x v="2"/>
    <x v="51"/>
    <x v="11"/>
    <x v="0"/>
    <x v="2"/>
    <x v="932"/>
    <n v="957484090"/>
    <d v="2017-07-03T00:00:00"/>
    <n v="9674"/>
    <n v="668.27"/>
    <n v="502.54"/>
    <n v="6464843.9800000004"/>
    <n v="4861571.96"/>
    <n v="1603272.02"/>
  </r>
  <r>
    <x v="6"/>
    <x v="171"/>
    <x v="6"/>
    <x v="0"/>
    <x v="1"/>
    <x v="1851"/>
    <n v="531029593"/>
    <d v="2015-02-02T00:00:00"/>
    <n v="2312"/>
    <n v="651.21"/>
    <n v="524.96"/>
    <n v="1505597.52"/>
    <n v="1213707.52"/>
    <n v="291890"/>
  </r>
  <r>
    <x v="3"/>
    <x v="15"/>
    <x v="10"/>
    <x v="1"/>
    <x v="1"/>
    <x v="1852"/>
    <n v="286906945"/>
    <d v="2016-08-21T00:00:00"/>
    <n v="996"/>
    <n v="154.06"/>
    <n v="90.93"/>
    <n v="153443.76"/>
    <n v="90566.28"/>
    <n v="62877.48"/>
  </r>
  <r>
    <x v="1"/>
    <x v="142"/>
    <x v="5"/>
    <x v="0"/>
    <x v="0"/>
    <x v="1853"/>
    <n v="334539973"/>
    <d v="2022-05-11T00:00:00"/>
    <n v="6667"/>
    <n v="109.28"/>
    <n v="35.840000000000003"/>
    <n v="728569.76"/>
    <n v="238945.28"/>
    <n v="489624.48"/>
  </r>
  <r>
    <x v="1"/>
    <x v="168"/>
    <x v="1"/>
    <x v="1"/>
    <x v="1"/>
    <x v="611"/>
    <n v="403665006"/>
    <d v="2016-02-19T00:00:00"/>
    <n v="2300"/>
    <n v="152.58000000000001"/>
    <n v="97.44"/>
    <n v="350934"/>
    <n v="224112"/>
    <n v="126822"/>
  </r>
  <r>
    <x v="6"/>
    <x v="103"/>
    <x v="2"/>
    <x v="1"/>
    <x v="1"/>
    <x v="1793"/>
    <n v="294330871"/>
    <d v="2020-12-16T00:00:00"/>
    <n v="7900"/>
    <n v="47.45"/>
    <n v="31.79"/>
    <n v="374855"/>
    <n v="251141"/>
    <n v="123714"/>
  </r>
  <r>
    <x v="0"/>
    <x v="118"/>
    <x v="0"/>
    <x v="1"/>
    <x v="3"/>
    <x v="1854"/>
    <n v="326898896"/>
    <d v="2021-05-07T00:00:00"/>
    <n v="5503"/>
    <n v="255.28"/>
    <n v="159.41999999999999"/>
    <n v="1404805.84"/>
    <n v="877288.26"/>
    <n v="527517.57999999996"/>
  </r>
  <r>
    <x v="1"/>
    <x v="73"/>
    <x v="7"/>
    <x v="1"/>
    <x v="3"/>
    <x v="882"/>
    <n v="892042911"/>
    <d v="2021-05-12T00:00:00"/>
    <n v="4175"/>
    <n v="437.2"/>
    <n v="263.33"/>
    <n v="1825310"/>
    <n v="1099402.75"/>
    <n v="725907.25"/>
  </r>
  <r>
    <x v="1"/>
    <x v="150"/>
    <x v="6"/>
    <x v="1"/>
    <x v="3"/>
    <x v="633"/>
    <n v="200749242"/>
    <d v="2018-04-15T00:00:00"/>
    <n v="5017"/>
    <n v="651.21"/>
    <n v="524.96"/>
    <n v="3267120.57"/>
    <n v="2633724.3199999998"/>
    <n v="633396.25"/>
  </r>
  <r>
    <x v="1"/>
    <x v="150"/>
    <x v="5"/>
    <x v="1"/>
    <x v="2"/>
    <x v="1501"/>
    <n v="134316718"/>
    <d v="2021-03-30T00:00:00"/>
    <n v="6157"/>
    <n v="109.28"/>
    <n v="35.840000000000003"/>
    <n v="672836.96"/>
    <n v="220666.88"/>
    <n v="452170.08"/>
  </r>
  <r>
    <x v="1"/>
    <x v="79"/>
    <x v="11"/>
    <x v="0"/>
    <x v="1"/>
    <x v="798"/>
    <n v="394356667"/>
    <d v="2016-08-04T00:00:00"/>
    <n v="7756"/>
    <n v="668.27"/>
    <n v="502.54"/>
    <n v="5183102.12"/>
    <n v="3897700.24"/>
    <n v="1285401.8799999999"/>
  </r>
  <r>
    <x v="1"/>
    <x v="89"/>
    <x v="9"/>
    <x v="1"/>
    <x v="0"/>
    <x v="74"/>
    <n v="752792918"/>
    <d v="2020-05-12T00:00:00"/>
    <n v="7008"/>
    <n v="9.33"/>
    <n v="6.92"/>
    <n v="65384.639999999999"/>
    <n v="48495.360000000001"/>
    <n v="16889.28"/>
  </r>
  <r>
    <x v="1"/>
    <x v="177"/>
    <x v="1"/>
    <x v="1"/>
    <x v="2"/>
    <x v="1855"/>
    <n v="601861798"/>
    <d v="2021-07-20T00:00:00"/>
    <n v="3136"/>
    <n v="152.58000000000001"/>
    <n v="97.44"/>
    <n v="478490.88"/>
    <n v="305571.84000000003"/>
    <n v="172919.04000000001"/>
  </r>
  <r>
    <x v="0"/>
    <x v="13"/>
    <x v="9"/>
    <x v="1"/>
    <x v="3"/>
    <x v="1826"/>
    <n v="304112136"/>
    <d v="2016-09-07T00:00:00"/>
    <n v="2394"/>
    <n v="9.33"/>
    <n v="6.92"/>
    <n v="22336.02"/>
    <n v="16566.48"/>
    <n v="5769.54"/>
  </r>
  <r>
    <x v="3"/>
    <x v="30"/>
    <x v="5"/>
    <x v="0"/>
    <x v="0"/>
    <x v="1856"/>
    <n v="742405259"/>
    <d v="2016-10-24T00:00:00"/>
    <n v="3069"/>
    <n v="109.28"/>
    <n v="35.840000000000003"/>
    <n v="335380.32"/>
    <n v="109992.96000000001"/>
    <n v="225387.36"/>
  </r>
  <r>
    <x v="1"/>
    <x v="175"/>
    <x v="0"/>
    <x v="0"/>
    <x v="2"/>
    <x v="1857"/>
    <n v="169914996"/>
    <d v="2020-10-25T00:00:00"/>
    <n v="478"/>
    <n v="255.28"/>
    <n v="159.41999999999999"/>
    <n v="122023.84"/>
    <n v="76202.759999999995"/>
    <n v="45821.08"/>
  </r>
  <r>
    <x v="2"/>
    <x v="4"/>
    <x v="3"/>
    <x v="1"/>
    <x v="3"/>
    <x v="1619"/>
    <n v="960127675"/>
    <d v="2018-07-11T00:00:00"/>
    <n v="1970"/>
    <n v="205.7"/>
    <n v="117.11"/>
    <n v="405229"/>
    <n v="230706.7"/>
    <n v="174522.3"/>
  </r>
  <r>
    <x v="6"/>
    <x v="18"/>
    <x v="4"/>
    <x v="1"/>
    <x v="0"/>
    <x v="1676"/>
    <n v="156842124"/>
    <d v="2019-09-25T00:00:00"/>
    <n v="1925"/>
    <n v="81.73"/>
    <n v="56.67"/>
    <n v="157330.25"/>
    <n v="109089.75"/>
    <n v="48240.5"/>
  </r>
  <r>
    <x v="3"/>
    <x v="138"/>
    <x v="10"/>
    <x v="1"/>
    <x v="2"/>
    <x v="1858"/>
    <n v="724169671"/>
    <d v="2022-01-18T00:00:00"/>
    <n v="6753"/>
    <n v="154.06"/>
    <n v="90.93"/>
    <n v="1040367.18"/>
    <n v="614050.29"/>
    <n v="426316.89"/>
  </r>
  <r>
    <x v="1"/>
    <x v="154"/>
    <x v="5"/>
    <x v="1"/>
    <x v="1"/>
    <x v="1859"/>
    <n v="296534144"/>
    <d v="2021-11-24T00:00:00"/>
    <n v="9898"/>
    <n v="109.28"/>
    <n v="35.840000000000003"/>
    <n v="1081653.44"/>
    <n v="354744.32000000001"/>
    <n v="726909.12"/>
  </r>
  <r>
    <x v="1"/>
    <x v="28"/>
    <x v="4"/>
    <x v="0"/>
    <x v="1"/>
    <x v="271"/>
    <n v="628671872"/>
    <d v="2018-12-15T00:00:00"/>
    <n v="6832"/>
    <n v="81.73"/>
    <n v="56.67"/>
    <n v="558379.36"/>
    <n v="387169.44"/>
    <n v="171209.92"/>
  </r>
  <r>
    <x v="1"/>
    <x v="54"/>
    <x v="0"/>
    <x v="0"/>
    <x v="0"/>
    <x v="772"/>
    <n v="845631682"/>
    <d v="2016-07-26T00:00:00"/>
    <n v="61"/>
    <n v="255.28"/>
    <n v="159.41999999999999"/>
    <n v="15572.08"/>
    <n v="9724.6200000000008"/>
    <n v="5847.46"/>
  </r>
  <r>
    <x v="4"/>
    <x v="45"/>
    <x v="11"/>
    <x v="1"/>
    <x v="0"/>
    <x v="700"/>
    <n v="592774903"/>
    <d v="2019-10-02T00:00:00"/>
    <n v="4122"/>
    <n v="668.27"/>
    <n v="502.54"/>
    <n v="2754608.94"/>
    <n v="2071469.88"/>
    <n v="683139.06"/>
  </r>
  <r>
    <x v="2"/>
    <x v="37"/>
    <x v="4"/>
    <x v="1"/>
    <x v="2"/>
    <x v="1820"/>
    <n v="485775363"/>
    <d v="2016-05-07T00:00:00"/>
    <n v="580"/>
    <n v="81.73"/>
    <n v="56.67"/>
    <n v="47403.4"/>
    <n v="32868.6"/>
    <n v="14534.8"/>
  </r>
  <r>
    <x v="1"/>
    <x v="7"/>
    <x v="10"/>
    <x v="0"/>
    <x v="1"/>
    <x v="278"/>
    <n v="760619390"/>
    <d v="2020-04-16T00:00:00"/>
    <n v="3035"/>
    <n v="154.06"/>
    <n v="90.93"/>
    <n v="467572.1"/>
    <n v="275972.55"/>
    <n v="191599.55"/>
  </r>
  <r>
    <x v="2"/>
    <x v="12"/>
    <x v="11"/>
    <x v="1"/>
    <x v="0"/>
    <x v="955"/>
    <n v="823605811"/>
    <d v="2016-12-03T00:00:00"/>
    <n v="2117"/>
    <n v="668.27"/>
    <n v="502.54"/>
    <n v="1414727.59"/>
    <n v="1063877.18"/>
    <n v="350850.41"/>
  </r>
  <r>
    <x v="1"/>
    <x v="183"/>
    <x v="0"/>
    <x v="1"/>
    <x v="3"/>
    <x v="1860"/>
    <n v="601345956"/>
    <d v="2016-10-20T00:00:00"/>
    <n v="486"/>
    <n v="255.28"/>
    <n v="159.41999999999999"/>
    <n v="124066.08"/>
    <n v="77478.12"/>
    <n v="46587.96"/>
  </r>
  <r>
    <x v="1"/>
    <x v="70"/>
    <x v="2"/>
    <x v="1"/>
    <x v="2"/>
    <x v="661"/>
    <n v="990763652"/>
    <d v="2022-08-12T00:00:00"/>
    <n v="7836"/>
    <n v="47.45"/>
    <n v="31.79"/>
    <n v="371818.2"/>
    <n v="249106.44"/>
    <n v="122711.76"/>
  </r>
  <r>
    <x v="2"/>
    <x v="42"/>
    <x v="5"/>
    <x v="0"/>
    <x v="0"/>
    <x v="1861"/>
    <n v="709095227"/>
    <d v="2019-02-20T00:00:00"/>
    <n v="5890"/>
    <n v="109.28"/>
    <n v="35.840000000000003"/>
    <n v="643659.19999999995"/>
    <n v="211097.60000000001"/>
    <n v="432561.6"/>
  </r>
  <r>
    <x v="1"/>
    <x v="64"/>
    <x v="2"/>
    <x v="0"/>
    <x v="0"/>
    <x v="418"/>
    <n v="343889510"/>
    <d v="2018-04-02T00:00:00"/>
    <n v="3403"/>
    <n v="47.45"/>
    <n v="31.79"/>
    <n v="161472.35"/>
    <n v="108181.37"/>
    <n v="53290.98"/>
  </r>
  <r>
    <x v="1"/>
    <x v="91"/>
    <x v="8"/>
    <x v="1"/>
    <x v="0"/>
    <x v="1862"/>
    <n v="103007829"/>
    <d v="2021-10-20T00:00:00"/>
    <n v="1160"/>
    <n v="421.89"/>
    <n v="364.69"/>
    <n v="489392.4"/>
    <n v="423040.4"/>
    <n v="66352"/>
  </r>
  <r>
    <x v="0"/>
    <x v="0"/>
    <x v="1"/>
    <x v="1"/>
    <x v="3"/>
    <x v="1863"/>
    <n v="264624011"/>
    <d v="2016-06-12T00:00:00"/>
    <n v="6980"/>
    <n v="152.58000000000001"/>
    <n v="97.44"/>
    <n v="1065008.3999999999"/>
    <n v="680131.2"/>
    <n v="384877.2"/>
  </r>
  <r>
    <x v="0"/>
    <x v="27"/>
    <x v="2"/>
    <x v="0"/>
    <x v="1"/>
    <x v="1864"/>
    <n v="727224385"/>
    <d v="2017-02-01T00:00:00"/>
    <n v="711"/>
    <n v="47.45"/>
    <n v="31.79"/>
    <n v="33736.949999999997"/>
    <n v="22602.69"/>
    <n v="11134.26"/>
  </r>
  <r>
    <x v="0"/>
    <x v="135"/>
    <x v="1"/>
    <x v="1"/>
    <x v="3"/>
    <x v="513"/>
    <n v="559607779"/>
    <d v="2015-03-01T00:00:00"/>
    <n v="9233"/>
    <n v="152.58000000000001"/>
    <n v="97.44"/>
    <n v="1408771.14"/>
    <n v="899663.52"/>
    <n v="509107.62"/>
  </r>
  <r>
    <x v="2"/>
    <x v="141"/>
    <x v="6"/>
    <x v="0"/>
    <x v="2"/>
    <x v="760"/>
    <n v="250885522"/>
    <d v="2019-01-24T00:00:00"/>
    <n v="1456"/>
    <n v="651.21"/>
    <n v="524.96"/>
    <n v="948161.76"/>
    <n v="764341.76000000001"/>
    <n v="183820"/>
  </r>
  <r>
    <x v="0"/>
    <x v="1"/>
    <x v="11"/>
    <x v="1"/>
    <x v="1"/>
    <x v="1865"/>
    <n v="360481441"/>
    <d v="2022-06-09T00:00:00"/>
    <n v="3324"/>
    <n v="668.27"/>
    <n v="502.54"/>
    <n v="2221329.48"/>
    <n v="1670442.96"/>
    <n v="550886.52"/>
  </r>
  <r>
    <x v="3"/>
    <x v="94"/>
    <x v="7"/>
    <x v="0"/>
    <x v="2"/>
    <x v="368"/>
    <n v="168131864"/>
    <d v="2015-09-28T00:00:00"/>
    <n v="2810"/>
    <n v="437.2"/>
    <n v="263.33"/>
    <n v="1228532"/>
    <n v="739957.3"/>
    <n v="488574.7"/>
  </r>
  <r>
    <x v="1"/>
    <x v="175"/>
    <x v="5"/>
    <x v="1"/>
    <x v="1"/>
    <x v="1866"/>
    <n v="823885619"/>
    <d v="2021-09-02T00:00:00"/>
    <n v="4918"/>
    <n v="109.28"/>
    <n v="35.840000000000003"/>
    <n v="537439.04"/>
    <n v="176261.12"/>
    <n v="361177.92"/>
  </r>
  <r>
    <x v="1"/>
    <x v="81"/>
    <x v="0"/>
    <x v="1"/>
    <x v="2"/>
    <x v="498"/>
    <n v="398104035"/>
    <d v="2020-08-12T00:00:00"/>
    <n v="6686"/>
    <n v="255.28"/>
    <n v="159.41999999999999"/>
    <n v="1706802.08"/>
    <n v="1065882.1200000001"/>
    <n v="640919.96"/>
  </r>
  <r>
    <x v="1"/>
    <x v="80"/>
    <x v="8"/>
    <x v="1"/>
    <x v="0"/>
    <x v="1170"/>
    <n v="631460940"/>
    <d v="2018-10-05T00:00:00"/>
    <n v="2180"/>
    <n v="421.89"/>
    <n v="364.69"/>
    <n v="919720.2"/>
    <n v="795024.2"/>
    <n v="124696"/>
  </r>
  <r>
    <x v="3"/>
    <x v="138"/>
    <x v="4"/>
    <x v="0"/>
    <x v="1"/>
    <x v="1115"/>
    <n v="184942662"/>
    <d v="2015-11-02T00:00:00"/>
    <n v="7498"/>
    <n v="81.73"/>
    <n v="56.67"/>
    <n v="612811.54"/>
    <n v="424911.66"/>
    <n v="187899.88"/>
  </r>
  <r>
    <x v="1"/>
    <x v="123"/>
    <x v="1"/>
    <x v="1"/>
    <x v="0"/>
    <x v="1746"/>
    <n v="489848029"/>
    <d v="2022-05-20T00:00:00"/>
    <n v="5772"/>
    <n v="152.58000000000001"/>
    <n v="97.44"/>
    <n v="880691.76"/>
    <n v="562423.68000000005"/>
    <n v="318268.08"/>
  </r>
  <r>
    <x v="1"/>
    <x v="167"/>
    <x v="6"/>
    <x v="0"/>
    <x v="2"/>
    <x v="1867"/>
    <n v="797788369"/>
    <d v="2016-11-28T00:00:00"/>
    <n v="2162"/>
    <n v="651.21"/>
    <n v="524.96"/>
    <n v="1407916.02"/>
    <n v="1134963.52"/>
    <n v="272952.5"/>
  </r>
  <r>
    <x v="1"/>
    <x v="79"/>
    <x v="4"/>
    <x v="0"/>
    <x v="1"/>
    <x v="1452"/>
    <n v="430687510"/>
    <d v="2019-06-10T00:00:00"/>
    <n v="8860"/>
    <n v="81.73"/>
    <n v="56.67"/>
    <n v="724127.8"/>
    <n v="502096.2"/>
    <n v="222031.6"/>
  </r>
  <r>
    <x v="3"/>
    <x v="151"/>
    <x v="8"/>
    <x v="1"/>
    <x v="0"/>
    <x v="95"/>
    <n v="130781781"/>
    <d v="2016-10-31T00:00:00"/>
    <n v="90"/>
    <n v="421.89"/>
    <n v="364.69"/>
    <n v="37970.1"/>
    <n v="32822.1"/>
    <n v="5148"/>
  </r>
  <r>
    <x v="4"/>
    <x v="6"/>
    <x v="10"/>
    <x v="1"/>
    <x v="3"/>
    <x v="1868"/>
    <n v="710620009"/>
    <d v="2022-10-01T00:00:00"/>
    <n v="7107"/>
    <n v="154.06"/>
    <n v="90.93"/>
    <n v="1094904.42"/>
    <n v="646239.51"/>
    <n v="448664.91"/>
  </r>
  <r>
    <x v="1"/>
    <x v="58"/>
    <x v="1"/>
    <x v="0"/>
    <x v="0"/>
    <x v="1869"/>
    <n v="803063523"/>
    <d v="2022-07-16T00:00:00"/>
    <n v="3197"/>
    <n v="152.58000000000001"/>
    <n v="97.44"/>
    <n v="487798.26"/>
    <n v="311515.68"/>
    <n v="176282.58"/>
  </r>
  <r>
    <x v="2"/>
    <x v="48"/>
    <x v="9"/>
    <x v="0"/>
    <x v="2"/>
    <x v="1709"/>
    <n v="911286151"/>
    <d v="2019-07-01T00:00:00"/>
    <n v="8678"/>
    <n v="9.33"/>
    <n v="6.92"/>
    <n v="80965.740000000005"/>
    <n v="60051.76"/>
    <n v="20913.98"/>
  </r>
  <r>
    <x v="6"/>
    <x v="18"/>
    <x v="3"/>
    <x v="1"/>
    <x v="0"/>
    <x v="1870"/>
    <n v="258774220"/>
    <d v="2022-04-28T00:00:00"/>
    <n v="5897"/>
    <n v="205.7"/>
    <n v="117.11"/>
    <n v="1213012.8999999999"/>
    <n v="690597.67"/>
    <n v="522415.23"/>
  </r>
  <r>
    <x v="1"/>
    <x v="92"/>
    <x v="10"/>
    <x v="1"/>
    <x v="1"/>
    <x v="349"/>
    <n v="839326560"/>
    <d v="2021-12-12T00:00:00"/>
    <n v="4236"/>
    <n v="154.06"/>
    <n v="90.93"/>
    <n v="652598.16"/>
    <n v="385179.48"/>
    <n v="267418.68"/>
  </r>
  <r>
    <x v="1"/>
    <x v="71"/>
    <x v="4"/>
    <x v="0"/>
    <x v="3"/>
    <x v="1871"/>
    <n v="667054498"/>
    <d v="2015-02-12T00:00:00"/>
    <n v="5104"/>
    <n v="81.73"/>
    <n v="56.67"/>
    <n v="417149.92"/>
    <n v="289243.68"/>
    <n v="127906.24000000001"/>
  </r>
  <r>
    <x v="1"/>
    <x v="58"/>
    <x v="8"/>
    <x v="1"/>
    <x v="0"/>
    <x v="322"/>
    <n v="526381862"/>
    <d v="2019-12-21T00:00:00"/>
    <n v="6945"/>
    <n v="421.89"/>
    <n v="364.69"/>
    <n v="2930026.05"/>
    <n v="2532772.0499999998"/>
    <n v="397254"/>
  </r>
  <r>
    <x v="6"/>
    <x v="103"/>
    <x v="4"/>
    <x v="0"/>
    <x v="1"/>
    <x v="1872"/>
    <n v="822044980"/>
    <d v="2022-10-09T00:00:00"/>
    <n v="232"/>
    <n v="81.73"/>
    <n v="56.67"/>
    <n v="18961.36"/>
    <n v="13147.44"/>
    <n v="5813.92"/>
  </r>
  <r>
    <x v="3"/>
    <x v="10"/>
    <x v="9"/>
    <x v="1"/>
    <x v="1"/>
    <x v="1873"/>
    <n v="229092681"/>
    <d v="2019-06-01T00:00:00"/>
    <n v="2470"/>
    <n v="9.33"/>
    <n v="6.92"/>
    <n v="23045.1"/>
    <n v="17092.400000000001"/>
    <n v="5952.7"/>
  </r>
  <r>
    <x v="2"/>
    <x v="83"/>
    <x v="1"/>
    <x v="0"/>
    <x v="1"/>
    <x v="702"/>
    <n v="642886292"/>
    <d v="2015-01-31T00:00:00"/>
    <n v="3195"/>
    <n v="152.58000000000001"/>
    <n v="97.44"/>
    <n v="487493.1"/>
    <n v="311320.8"/>
    <n v="176172.3"/>
  </r>
  <r>
    <x v="1"/>
    <x v="88"/>
    <x v="1"/>
    <x v="1"/>
    <x v="3"/>
    <x v="418"/>
    <n v="429099643"/>
    <d v="2018-03-04T00:00:00"/>
    <n v="8975"/>
    <n v="152.58000000000001"/>
    <n v="97.44"/>
    <n v="1369405.5"/>
    <n v="874524"/>
    <n v="494881.5"/>
  </r>
  <r>
    <x v="1"/>
    <x v="183"/>
    <x v="7"/>
    <x v="1"/>
    <x v="1"/>
    <x v="682"/>
    <n v="273719060"/>
    <d v="2017-08-17T00:00:00"/>
    <n v="8407"/>
    <n v="437.2"/>
    <n v="263.33"/>
    <n v="3675540.4"/>
    <n v="2213815.31"/>
    <n v="1461725.09"/>
  </r>
  <r>
    <x v="1"/>
    <x v="154"/>
    <x v="7"/>
    <x v="1"/>
    <x v="2"/>
    <x v="1874"/>
    <n v="933043372"/>
    <d v="2018-05-06T00:00:00"/>
    <n v="7123"/>
    <n v="437.2"/>
    <n v="263.33"/>
    <n v="3114175.6"/>
    <n v="1875699.59"/>
    <n v="1238476.01"/>
  </r>
  <r>
    <x v="2"/>
    <x v="37"/>
    <x v="1"/>
    <x v="0"/>
    <x v="0"/>
    <x v="893"/>
    <n v="983683907"/>
    <d v="2017-03-10T00:00:00"/>
    <n v="2783"/>
    <n v="152.58000000000001"/>
    <n v="97.44"/>
    <n v="424630.14"/>
    <n v="271175.52"/>
    <n v="153454.62"/>
  </r>
  <r>
    <x v="6"/>
    <x v="180"/>
    <x v="9"/>
    <x v="1"/>
    <x v="1"/>
    <x v="1221"/>
    <n v="872564494"/>
    <d v="2019-07-19T00:00:00"/>
    <n v="79"/>
    <n v="9.33"/>
    <n v="6.92"/>
    <n v="737.07"/>
    <n v="546.67999999999995"/>
    <n v="190.39"/>
  </r>
  <r>
    <x v="1"/>
    <x v="99"/>
    <x v="3"/>
    <x v="0"/>
    <x v="3"/>
    <x v="1461"/>
    <n v="666921460"/>
    <d v="2018-10-10T00:00:00"/>
    <n v="5735"/>
    <n v="205.7"/>
    <n v="117.11"/>
    <n v="1179689.5"/>
    <n v="671625.85"/>
    <n v="508063.65"/>
  </r>
  <r>
    <x v="4"/>
    <x v="156"/>
    <x v="6"/>
    <x v="0"/>
    <x v="1"/>
    <x v="729"/>
    <n v="504303634"/>
    <d v="2019-11-22T00:00:00"/>
    <n v="3507"/>
    <n v="651.21"/>
    <n v="524.96"/>
    <n v="2283793.4700000002"/>
    <n v="1841034.72"/>
    <n v="442758.75"/>
  </r>
  <r>
    <x v="1"/>
    <x v="161"/>
    <x v="5"/>
    <x v="1"/>
    <x v="3"/>
    <x v="1875"/>
    <n v="142572343"/>
    <d v="2019-03-02T00:00:00"/>
    <n v="9179"/>
    <n v="109.28"/>
    <n v="35.840000000000003"/>
    <n v="1003081.12"/>
    <n v="328975.35999999999"/>
    <n v="674105.76"/>
  </r>
  <r>
    <x v="6"/>
    <x v="171"/>
    <x v="0"/>
    <x v="1"/>
    <x v="1"/>
    <x v="940"/>
    <n v="309901416"/>
    <d v="2021-06-01T00:00:00"/>
    <n v="5570"/>
    <n v="255.28"/>
    <n v="159.41999999999999"/>
    <n v="1421909.6"/>
    <n v="887969.4"/>
    <n v="533940.19999999995"/>
  </r>
  <r>
    <x v="4"/>
    <x v="31"/>
    <x v="4"/>
    <x v="1"/>
    <x v="3"/>
    <x v="22"/>
    <n v="454777181"/>
    <d v="2016-10-23T00:00:00"/>
    <n v="7529"/>
    <n v="81.73"/>
    <n v="56.67"/>
    <n v="615345.17000000004"/>
    <n v="426668.43"/>
    <n v="188676.74"/>
  </r>
  <r>
    <x v="4"/>
    <x v="173"/>
    <x v="3"/>
    <x v="0"/>
    <x v="3"/>
    <x v="1876"/>
    <n v="995998466"/>
    <d v="2021-08-27T00:00:00"/>
    <n v="6934"/>
    <n v="205.7"/>
    <n v="117.11"/>
    <n v="1426323.8"/>
    <n v="812040.74"/>
    <n v="614283.06000000006"/>
  </r>
  <r>
    <x v="0"/>
    <x v="172"/>
    <x v="1"/>
    <x v="1"/>
    <x v="1"/>
    <x v="1532"/>
    <n v="172676599"/>
    <d v="2017-05-04T00:00:00"/>
    <n v="7698"/>
    <n v="152.58000000000001"/>
    <n v="97.44"/>
    <n v="1174560.8400000001"/>
    <n v="750093.12"/>
    <n v="424467.72"/>
  </r>
  <r>
    <x v="3"/>
    <x v="21"/>
    <x v="10"/>
    <x v="0"/>
    <x v="3"/>
    <x v="82"/>
    <n v="794235408"/>
    <d v="2018-07-06T00:00:00"/>
    <n v="762"/>
    <n v="154.06"/>
    <n v="90.93"/>
    <n v="117393.72"/>
    <n v="69288.66"/>
    <n v="48105.06"/>
  </r>
  <r>
    <x v="1"/>
    <x v="154"/>
    <x v="1"/>
    <x v="0"/>
    <x v="2"/>
    <x v="1360"/>
    <n v="790411221"/>
    <d v="2015-06-24T00:00:00"/>
    <n v="9100"/>
    <n v="152.58000000000001"/>
    <n v="97.44"/>
    <n v="1388478"/>
    <n v="886704"/>
    <n v="501774"/>
  </r>
  <r>
    <x v="1"/>
    <x v="16"/>
    <x v="6"/>
    <x v="0"/>
    <x v="2"/>
    <x v="1877"/>
    <n v="861252868"/>
    <d v="2018-03-28T00:00:00"/>
    <n v="2717"/>
    <n v="651.21"/>
    <n v="524.96"/>
    <n v="1769337.57"/>
    <n v="1426316.32"/>
    <n v="343021.25"/>
  </r>
  <r>
    <x v="4"/>
    <x v="46"/>
    <x v="10"/>
    <x v="1"/>
    <x v="2"/>
    <x v="1878"/>
    <n v="427121675"/>
    <d v="2019-11-15T00:00:00"/>
    <n v="3650"/>
    <n v="154.06"/>
    <n v="90.93"/>
    <n v="562319"/>
    <n v="331894.5"/>
    <n v="230424.5"/>
  </r>
  <r>
    <x v="1"/>
    <x v="117"/>
    <x v="4"/>
    <x v="1"/>
    <x v="2"/>
    <x v="1242"/>
    <n v="778691470"/>
    <d v="2018-08-01T00:00:00"/>
    <n v="965"/>
    <n v="81.73"/>
    <n v="56.67"/>
    <n v="78869.45"/>
    <n v="54686.55"/>
    <n v="24182.9"/>
  </r>
  <r>
    <x v="1"/>
    <x v="167"/>
    <x v="0"/>
    <x v="0"/>
    <x v="1"/>
    <x v="1502"/>
    <n v="126948583"/>
    <d v="2017-07-09T00:00:00"/>
    <n v="5762"/>
    <n v="255.28"/>
    <n v="159.41999999999999"/>
    <n v="1470923.36"/>
    <n v="918578.04"/>
    <n v="552345.31999999995"/>
  </r>
  <r>
    <x v="1"/>
    <x v="22"/>
    <x v="5"/>
    <x v="1"/>
    <x v="3"/>
    <x v="393"/>
    <n v="353191840"/>
    <d v="2019-07-09T00:00:00"/>
    <n v="6169"/>
    <n v="109.28"/>
    <n v="35.840000000000003"/>
    <n v="674148.32"/>
    <n v="221096.95999999999"/>
    <n v="453051.36"/>
  </r>
  <r>
    <x v="1"/>
    <x v="43"/>
    <x v="10"/>
    <x v="0"/>
    <x v="2"/>
    <x v="960"/>
    <n v="259032571"/>
    <d v="2017-05-13T00:00:00"/>
    <n v="2349"/>
    <n v="154.06"/>
    <n v="90.93"/>
    <n v="361886.94"/>
    <n v="213594.57"/>
    <n v="148292.37"/>
  </r>
  <r>
    <x v="1"/>
    <x v="74"/>
    <x v="5"/>
    <x v="0"/>
    <x v="0"/>
    <x v="1259"/>
    <n v="516394603"/>
    <d v="2022-12-09T00:00:00"/>
    <n v="1493"/>
    <n v="109.28"/>
    <n v="35.840000000000003"/>
    <n v="163155.04"/>
    <n v="53509.120000000003"/>
    <n v="109645.92"/>
  </r>
  <r>
    <x v="1"/>
    <x v="179"/>
    <x v="8"/>
    <x v="1"/>
    <x v="2"/>
    <x v="1879"/>
    <n v="517514264"/>
    <d v="2018-09-04T00:00:00"/>
    <n v="2826"/>
    <n v="421.89"/>
    <n v="364.69"/>
    <n v="1192261.1399999999"/>
    <n v="1030613.94"/>
    <n v="161647.20000000001"/>
  </r>
  <r>
    <x v="1"/>
    <x v="79"/>
    <x v="7"/>
    <x v="1"/>
    <x v="3"/>
    <x v="57"/>
    <n v="624940383"/>
    <d v="2016-03-30T00:00:00"/>
    <n v="2602"/>
    <n v="437.2"/>
    <n v="263.33"/>
    <n v="1137594.3999999999"/>
    <n v="685184.66"/>
    <n v="452409.74"/>
  </r>
  <r>
    <x v="4"/>
    <x v="56"/>
    <x v="9"/>
    <x v="1"/>
    <x v="2"/>
    <x v="382"/>
    <n v="821534287"/>
    <d v="2021-12-23T00:00:00"/>
    <n v="9107"/>
    <n v="9.33"/>
    <n v="6.92"/>
    <n v="84968.31"/>
    <n v="63020.44"/>
    <n v="21947.87"/>
  </r>
  <r>
    <x v="1"/>
    <x v="87"/>
    <x v="9"/>
    <x v="0"/>
    <x v="0"/>
    <x v="1063"/>
    <n v="260469806"/>
    <d v="2022-06-19T00:00:00"/>
    <n v="7659"/>
    <n v="9.33"/>
    <n v="6.92"/>
    <n v="71458.47"/>
    <n v="53000.28"/>
    <n v="18458.189999999999"/>
  </r>
  <r>
    <x v="1"/>
    <x v="58"/>
    <x v="10"/>
    <x v="0"/>
    <x v="3"/>
    <x v="1496"/>
    <n v="415233266"/>
    <d v="2019-10-31T00:00:00"/>
    <n v="5606"/>
    <n v="154.06"/>
    <n v="90.93"/>
    <n v="863660.36"/>
    <n v="509753.58"/>
    <n v="353906.78"/>
  </r>
  <r>
    <x v="3"/>
    <x v="24"/>
    <x v="0"/>
    <x v="0"/>
    <x v="0"/>
    <x v="1880"/>
    <n v="129623496"/>
    <d v="2018-02-25T00:00:00"/>
    <n v="7328"/>
    <n v="255.28"/>
    <n v="159.41999999999999"/>
    <n v="1870691.84"/>
    <n v="1168229.76"/>
    <n v="702462.08"/>
  </r>
  <r>
    <x v="1"/>
    <x v="81"/>
    <x v="7"/>
    <x v="0"/>
    <x v="1"/>
    <x v="1881"/>
    <n v="567751824"/>
    <d v="2021-11-21T00:00:00"/>
    <n v="9236"/>
    <n v="437.2"/>
    <n v="263.33"/>
    <n v="4037979.2"/>
    <n v="2432115.88"/>
    <n v="1605863.32"/>
  </r>
  <r>
    <x v="1"/>
    <x v="98"/>
    <x v="7"/>
    <x v="0"/>
    <x v="2"/>
    <x v="1434"/>
    <n v="264042079"/>
    <d v="2020-05-01T00:00:00"/>
    <n v="4774"/>
    <n v="437.2"/>
    <n v="263.33"/>
    <n v="2087192.8"/>
    <n v="1257137.42"/>
    <n v="830055.38"/>
  </r>
  <r>
    <x v="2"/>
    <x v="65"/>
    <x v="1"/>
    <x v="0"/>
    <x v="3"/>
    <x v="1882"/>
    <n v="973230588"/>
    <d v="2018-06-08T00:00:00"/>
    <n v="9413"/>
    <n v="152.58000000000001"/>
    <n v="97.44"/>
    <n v="1436235.54"/>
    <n v="917202.72"/>
    <n v="519032.82"/>
  </r>
  <r>
    <x v="1"/>
    <x v="98"/>
    <x v="10"/>
    <x v="0"/>
    <x v="1"/>
    <x v="761"/>
    <n v="920366179"/>
    <d v="2018-02-15T00:00:00"/>
    <n v="5660"/>
    <n v="154.06"/>
    <n v="90.93"/>
    <n v="871979.6"/>
    <n v="514663.8"/>
    <n v="357315.8"/>
  </r>
  <r>
    <x v="2"/>
    <x v="137"/>
    <x v="10"/>
    <x v="1"/>
    <x v="0"/>
    <x v="847"/>
    <n v="650810182"/>
    <d v="2016-07-21T00:00:00"/>
    <n v="8050"/>
    <n v="154.06"/>
    <n v="90.93"/>
    <n v="1240183"/>
    <n v="731986.5"/>
    <n v="508196.5"/>
  </r>
  <r>
    <x v="1"/>
    <x v="34"/>
    <x v="5"/>
    <x v="1"/>
    <x v="3"/>
    <x v="245"/>
    <n v="780236423"/>
    <d v="2015-12-29T00:00:00"/>
    <n v="8151"/>
    <n v="109.28"/>
    <n v="35.840000000000003"/>
    <n v="890741.28"/>
    <n v="292131.84000000003"/>
    <n v="598609.43999999994"/>
  </r>
  <r>
    <x v="1"/>
    <x v="40"/>
    <x v="9"/>
    <x v="1"/>
    <x v="1"/>
    <x v="1776"/>
    <n v="644631230"/>
    <d v="2015-07-11T00:00:00"/>
    <n v="9561"/>
    <n v="9.33"/>
    <n v="6.92"/>
    <n v="89204.13"/>
    <n v="66162.12"/>
    <n v="23042.01"/>
  </r>
  <r>
    <x v="1"/>
    <x v="97"/>
    <x v="8"/>
    <x v="0"/>
    <x v="1"/>
    <x v="1531"/>
    <n v="550293433"/>
    <d v="2015-08-15T00:00:00"/>
    <n v="2910"/>
    <n v="421.89"/>
    <n v="364.69"/>
    <n v="1227699.8999999999"/>
    <n v="1061247.8999999999"/>
    <n v="166452"/>
  </r>
  <r>
    <x v="3"/>
    <x v="110"/>
    <x v="0"/>
    <x v="1"/>
    <x v="3"/>
    <x v="20"/>
    <n v="423834359"/>
    <d v="2022-02-20T00:00:00"/>
    <n v="860"/>
    <n v="255.28"/>
    <n v="159.41999999999999"/>
    <n v="219540.8"/>
    <n v="137101.20000000001"/>
    <n v="82439.600000000006"/>
  </r>
  <r>
    <x v="1"/>
    <x v="132"/>
    <x v="9"/>
    <x v="1"/>
    <x v="3"/>
    <x v="836"/>
    <n v="262177836"/>
    <d v="2020-01-16T00:00:00"/>
    <n v="3103"/>
    <n v="9.33"/>
    <n v="6.92"/>
    <n v="28950.99"/>
    <n v="21472.76"/>
    <n v="7478.23"/>
  </r>
  <r>
    <x v="1"/>
    <x v="157"/>
    <x v="11"/>
    <x v="0"/>
    <x v="2"/>
    <x v="1883"/>
    <n v="582560193"/>
    <d v="2016-05-28T00:00:00"/>
    <n v="1362"/>
    <n v="668.27"/>
    <n v="502.54"/>
    <n v="910183.74"/>
    <n v="684459.48"/>
    <n v="225724.26"/>
  </r>
  <r>
    <x v="0"/>
    <x v="19"/>
    <x v="11"/>
    <x v="0"/>
    <x v="3"/>
    <x v="610"/>
    <n v="172530257"/>
    <d v="2017-08-31T00:00:00"/>
    <n v="4392"/>
    <n v="668.27"/>
    <n v="502.54"/>
    <n v="2935041.84"/>
    <n v="2207155.6800000002"/>
    <n v="727886.16"/>
  </r>
  <r>
    <x v="1"/>
    <x v="108"/>
    <x v="10"/>
    <x v="0"/>
    <x v="3"/>
    <x v="867"/>
    <n v="139949357"/>
    <d v="2018-07-14T00:00:00"/>
    <n v="2980"/>
    <n v="154.06"/>
    <n v="90.93"/>
    <n v="459098.8"/>
    <n v="270971.40000000002"/>
    <n v="188127.4"/>
  </r>
  <r>
    <x v="1"/>
    <x v="175"/>
    <x v="2"/>
    <x v="1"/>
    <x v="2"/>
    <x v="1884"/>
    <n v="762991321"/>
    <d v="2022-05-17T00:00:00"/>
    <n v="4942"/>
    <n v="47.45"/>
    <n v="31.79"/>
    <n v="234497.9"/>
    <n v="157106.18"/>
    <n v="77391.72"/>
  </r>
  <r>
    <x v="4"/>
    <x v="29"/>
    <x v="8"/>
    <x v="1"/>
    <x v="1"/>
    <x v="1362"/>
    <n v="140142476"/>
    <d v="2016-09-02T00:00:00"/>
    <n v="128"/>
    <n v="421.89"/>
    <n v="364.69"/>
    <n v="54001.919999999998"/>
    <n v="46680.32"/>
    <n v="7321.6"/>
  </r>
  <r>
    <x v="0"/>
    <x v="134"/>
    <x v="3"/>
    <x v="1"/>
    <x v="1"/>
    <x v="253"/>
    <n v="940201652"/>
    <d v="2021-01-01T00:00:00"/>
    <n v="5417"/>
    <n v="205.7"/>
    <n v="117.11"/>
    <n v="1114276.8999999999"/>
    <n v="634384.87"/>
    <n v="479892.03"/>
  </r>
  <r>
    <x v="4"/>
    <x v="158"/>
    <x v="4"/>
    <x v="1"/>
    <x v="0"/>
    <x v="1164"/>
    <n v="952280175"/>
    <d v="2019-01-15T00:00:00"/>
    <n v="9720"/>
    <n v="81.73"/>
    <n v="56.67"/>
    <n v="794415.6"/>
    <n v="550832.4"/>
    <n v="243583.2"/>
  </r>
  <r>
    <x v="4"/>
    <x v="45"/>
    <x v="2"/>
    <x v="0"/>
    <x v="0"/>
    <x v="1885"/>
    <n v="735801875"/>
    <d v="2018-11-13T00:00:00"/>
    <n v="8981"/>
    <n v="47.45"/>
    <n v="31.79"/>
    <n v="426148.45"/>
    <n v="285505.99"/>
    <n v="140642.46"/>
  </r>
  <r>
    <x v="1"/>
    <x v="120"/>
    <x v="5"/>
    <x v="1"/>
    <x v="3"/>
    <x v="131"/>
    <n v="470503079"/>
    <d v="2015-03-21T00:00:00"/>
    <n v="1172"/>
    <n v="109.28"/>
    <n v="35.840000000000003"/>
    <n v="128076.16"/>
    <n v="42004.480000000003"/>
    <n v="86071.679999999993"/>
  </r>
  <r>
    <x v="2"/>
    <x v="51"/>
    <x v="2"/>
    <x v="0"/>
    <x v="3"/>
    <x v="1413"/>
    <n v="406432616"/>
    <d v="2019-03-23T00:00:00"/>
    <n v="1298"/>
    <n v="47.45"/>
    <n v="31.79"/>
    <n v="61590.1"/>
    <n v="41263.42"/>
    <n v="20326.68"/>
  </r>
  <r>
    <x v="1"/>
    <x v="16"/>
    <x v="2"/>
    <x v="1"/>
    <x v="1"/>
    <x v="731"/>
    <n v="413951814"/>
    <d v="2015-05-31T00:00:00"/>
    <n v="6395"/>
    <n v="47.45"/>
    <n v="31.79"/>
    <n v="303442.75"/>
    <n v="203297.05"/>
    <n v="100145.7"/>
  </r>
  <r>
    <x v="1"/>
    <x v="148"/>
    <x v="6"/>
    <x v="1"/>
    <x v="2"/>
    <x v="916"/>
    <n v="433734500"/>
    <d v="2022-09-08T00:00:00"/>
    <n v="532"/>
    <n v="651.21"/>
    <n v="524.96"/>
    <n v="346443.72"/>
    <n v="279278.71999999997"/>
    <n v="67165"/>
  </r>
  <r>
    <x v="6"/>
    <x v="18"/>
    <x v="5"/>
    <x v="1"/>
    <x v="3"/>
    <x v="545"/>
    <n v="926767003"/>
    <d v="2021-08-20T00:00:00"/>
    <n v="9806"/>
    <n v="109.28"/>
    <n v="35.840000000000003"/>
    <n v="1071599.68"/>
    <n v="351447.03999999998"/>
    <n v="720152.64"/>
  </r>
  <r>
    <x v="1"/>
    <x v="64"/>
    <x v="6"/>
    <x v="0"/>
    <x v="1"/>
    <x v="691"/>
    <n v="624348151"/>
    <d v="2020-12-08T00:00:00"/>
    <n v="7347"/>
    <n v="651.21"/>
    <n v="524.96"/>
    <n v="4784439.87"/>
    <n v="3856881.12"/>
    <n v="927558.75"/>
  </r>
  <r>
    <x v="1"/>
    <x v="52"/>
    <x v="11"/>
    <x v="0"/>
    <x v="1"/>
    <x v="1886"/>
    <n v="578089272"/>
    <d v="2022-05-20T00:00:00"/>
    <n v="8317"/>
    <n v="668.27"/>
    <n v="502.54"/>
    <n v="5558001.5899999999"/>
    <n v="4179625.18"/>
    <n v="1378376.41"/>
  </r>
  <r>
    <x v="1"/>
    <x v="73"/>
    <x v="5"/>
    <x v="1"/>
    <x v="0"/>
    <x v="1159"/>
    <n v="109914195"/>
    <d v="2020-04-16T00:00:00"/>
    <n v="4908"/>
    <n v="109.28"/>
    <n v="35.840000000000003"/>
    <n v="536346.24"/>
    <n v="175902.72"/>
    <n v="360443.52"/>
  </r>
  <r>
    <x v="3"/>
    <x v="11"/>
    <x v="5"/>
    <x v="0"/>
    <x v="3"/>
    <x v="755"/>
    <n v="862059247"/>
    <d v="2020-08-30T00:00:00"/>
    <n v="1343"/>
    <n v="109.28"/>
    <n v="35.840000000000003"/>
    <n v="146763.04"/>
    <n v="48133.120000000003"/>
    <n v="98629.92"/>
  </r>
  <r>
    <x v="1"/>
    <x v="179"/>
    <x v="1"/>
    <x v="0"/>
    <x v="1"/>
    <x v="1887"/>
    <n v="947073256"/>
    <d v="2022-06-12T00:00:00"/>
    <n v="8878"/>
    <n v="152.58000000000001"/>
    <n v="97.44"/>
    <n v="1354605.24"/>
    <n v="865072.32"/>
    <n v="489532.92"/>
  </r>
  <r>
    <x v="4"/>
    <x v="23"/>
    <x v="2"/>
    <x v="1"/>
    <x v="0"/>
    <x v="100"/>
    <n v="797817552"/>
    <d v="2019-05-29T00:00:00"/>
    <n v="798"/>
    <n v="47.45"/>
    <n v="31.79"/>
    <n v="37865.1"/>
    <n v="25368.42"/>
    <n v="12496.68"/>
  </r>
  <r>
    <x v="0"/>
    <x v="1"/>
    <x v="3"/>
    <x v="1"/>
    <x v="1"/>
    <x v="1888"/>
    <n v="917465960"/>
    <d v="2021-04-14T00:00:00"/>
    <n v="7421"/>
    <n v="205.7"/>
    <n v="117.11"/>
    <n v="1526499.7"/>
    <n v="869073.31"/>
    <n v="657426.39"/>
  </r>
  <r>
    <x v="1"/>
    <x v="47"/>
    <x v="2"/>
    <x v="1"/>
    <x v="1"/>
    <x v="1889"/>
    <n v="529504811"/>
    <d v="2017-06-24T00:00:00"/>
    <n v="1095"/>
    <n v="47.45"/>
    <n v="31.79"/>
    <n v="51957.75"/>
    <n v="34810.050000000003"/>
    <n v="17147.7"/>
  </r>
  <r>
    <x v="4"/>
    <x v="56"/>
    <x v="10"/>
    <x v="1"/>
    <x v="2"/>
    <x v="301"/>
    <n v="727732932"/>
    <d v="2020-08-21T00:00:00"/>
    <n v="1201"/>
    <n v="154.06"/>
    <n v="90.93"/>
    <n v="185026.06"/>
    <n v="109206.93"/>
    <n v="75819.13"/>
  </r>
  <r>
    <x v="3"/>
    <x v="21"/>
    <x v="0"/>
    <x v="1"/>
    <x v="3"/>
    <x v="1890"/>
    <n v="426261651"/>
    <d v="2016-03-26T00:00:00"/>
    <n v="9150"/>
    <n v="255.28"/>
    <n v="159.41999999999999"/>
    <n v="2335812"/>
    <n v="1458693"/>
    <n v="877119"/>
  </r>
  <r>
    <x v="1"/>
    <x v="7"/>
    <x v="4"/>
    <x v="0"/>
    <x v="2"/>
    <x v="1469"/>
    <n v="409514796"/>
    <d v="2018-09-07T00:00:00"/>
    <n v="3383"/>
    <n v="81.73"/>
    <n v="56.67"/>
    <n v="276492.59000000003"/>
    <n v="191714.61"/>
    <n v="84777.98"/>
  </r>
  <r>
    <x v="1"/>
    <x v="66"/>
    <x v="6"/>
    <x v="0"/>
    <x v="2"/>
    <x v="1887"/>
    <n v="182228696"/>
    <d v="2022-07-12T00:00:00"/>
    <n v="4375"/>
    <n v="651.21"/>
    <n v="524.96"/>
    <n v="2849043.75"/>
    <n v="2296700"/>
    <n v="552343.75"/>
  </r>
  <r>
    <x v="1"/>
    <x v="117"/>
    <x v="9"/>
    <x v="1"/>
    <x v="1"/>
    <x v="1891"/>
    <n v="219452178"/>
    <d v="2021-04-03T00:00:00"/>
    <n v="9631"/>
    <n v="9.33"/>
    <n v="6.92"/>
    <n v="89857.23"/>
    <n v="66646.52"/>
    <n v="23210.71"/>
  </r>
  <r>
    <x v="1"/>
    <x v="58"/>
    <x v="3"/>
    <x v="1"/>
    <x v="0"/>
    <x v="1598"/>
    <n v="616546571"/>
    <d v="2022-08-03T00:00:00"/>
    <n v="8686"/>
    <n v="205.7"/>
    <n v="117.11"/>
    <n v="1786710.2"/>
    <n v="1017217.46"/>
    <n v="769492.74"/>
  </r>
  <r>
    <x v="1"/>
    <x v="174"/>
    <x v="4"/>
    <x v="1"/>
    <x v="3"/>
    <x v="1892"/>
    <n v="639185702"/>
    <d v="2019-12-15T00:00:00"/>
    <n v="8108"/>
    <n v="81.73"/>
    <n v="56.67"/>
    <n v="662666.84"/>
    <n v="459480.36"/>
    <n v="203186.48"/>
  </r>
  <r>
    <x v="1"/>
    <x v="127"/>
    <x v="4"/>
    <x v="0"/>
    <x v="0"/>
    <x v="1893"/>
    <n v="973355901"/>
    <d v="2019-07-24T00:00:00"/>
    <n v="6496"/>
    <n v="81.73"/>
    <n v="56.67"/>
    <n v="530918.07999999996"/>
    <n v="368128.32"/>
    <n v="162789.76000000001"/>
  </r>
  <r>
    <x v="3"/>
    <x v="20"/>
    <x v="4"/>
    <x v="0"/>
    <x v="1"/>
    <x v="1471"/>
    <n v="575355994"/>
    <d v="2019-03-06T00:00:00"/>
    <n v="9479"/>
    <n v="81.73"/>
    <n v="56.67"/>
    <n v="774718.67"/>
    <n v="537174.93000000005"/>
    <n v="237543.74"/>
  </r>
  <r>
    <x v="2"/>
    <x v="147"/>
    <x v="6"/>
    <x v="0"/>
    <x v="3"/>
    <x v="1425"/>
    <n v="721797311"/>
    <d v="2022-10-19T00:00:00"/>
    <n v="4719"/>
    <n v="651.21"/>
    <n v="524.96"/>
    <n v="3073059.99"/>
    <n v="2477286.2400000002"/>
    <n v="595773.75"/>
  </r>
  <r>
    <x v="1"/>
    <x v="88"/>
    <x v="7"/>
    <x v="1"/>
    <x v="3"/>
    <x v="739"/>
    <n v="959603679"/>
    <d v="2016-04-04T00:00:00"/>
    <n v="6908"/>
    <n v="437.2"/>
    <n v="263.33"/>
    <n v="3020177.6"/>
    <n v="1819083.64"/>
    <n v="1201093.96"/>
  </r>
  <r>
    <x v="2"/>
    <x v="38"/>
    <x v="4"/>
    <x v="0"/>
    <x v="3"/>
    <x v="1772"/>
    <n v="456011426"/>
    <d v="2022-09-29T00:00:00"/>
    <n v="2769"/>
    <n v="81.73"/>
    <n v="56.67"/>
    <n v="226310.37"/>
    <n v="156919.23000000001"/>
    <n v="69391.14"/>
  </r>
  <r>
    <x v="0"/>
    <x v="119"/>
    <x v="5"/>
    <x v="0"/>
    <x v="0"/>
    <x v="1894"/>
    <n v="248569381"/>
    <d v="2017-08-01T00:00:00"/>
    <n v="6058"/>
    <n v="109.28"/>
    <n v="35.840000000000003"/>
    <n v="662018.24"/>
    <n v="217118.72"/>
    <n v="444899.52"/>
  </r>
  <r>
    <x v="1"/>
    <x v="150"/>
    <x v="7"/>
    <x v="1"/>
    <x v="0"/>
    <x v="147"/>
    <n v="995138871"/>
    <d v="2016-03-05T00:00:00"/>
    <n v="2561"/>
    <n v="437.2"/>
    <n v="263.33"/>
    <n v="1119669.2"/>
    <n v="674388.13"/>
    <n v="445281.07"/>
  </r>
  <r>
    <x v="1"/>
    <x v="7"/>
    <x v="11"/>
    <x v="0"/>
    <x v="1"/>
    <x v="1895"/>
    <n v="723893725"/>
    <d v="2019-03-11T00:00:00"/>
    <n v="5095"/>
    <n v="668.27"/>
    <n v="502.54"/>
    <n v="3404835.65"/>
    <n v="2560441.2999999998"/>
    <n v="844394.35"/>
  </r>
  <r>
    <x v="1"/>
    <x v="130"/>
    <x v="11"/>
    <x v="0"/>
    <x v="1"/>
    <x v="1896"/>
    <n v="683320271"/>
    <d v="2016-07-13T00:00:00"/>
    <n v="8508"/>
    <n v="668.27"/>
    <n v="502.54"/>
    <n v="5685641.1600000001"/>
    <n v="4275610.32"/>
    <n v="1410030.84"/>
  </r>
  <r>
    <x v="1"/>
    <x v="89"/>
    <x v="1"/>
    <x v="1"/>
    <x v="2"/>
    <x v="1393"/>
    <n v="392217338"/>
    <d v="2016-03-15T00:00:00"/>
    <n v="4681"/>
    <n v="152.58000000000001"/>
    <n v="97.44"/>
    <n v="714226.98"/>
    <n v="456116.64"/>
    <n v="258110.34"/>
  </r>
  <r>
    <x v="2"/>
    <x v="51"/>
    <x v="4"/>
    <x v="1"/>
    <x v="3"/>
    <x v="983"/>
    <n v="789696252"/>
    <d v="2022-11-19T00:00:00"/>
    <n v="7525"/>
    <n v="81.73"/>
    <n v="56.67"/>
    <n v="615018.25"/>
    <n v="426441.75"/>
    <n v="188576.5"/>
  </r>
  <r>
    <x v="4"/>
    <x v="95"/>
    <x v="9"/>
    <x v="1"/>
    <x v="0"/>
    <x v="31"/>
    <n v="185180842"/>
    <d v="2021-07-04T00:00:00"/>
    <n v="7981"/>
    <n v="9.33"/>
    <n v="6.92"/>
    <n v="74462.73"/>
    <n v="55228.52"/>
    <n v="19234.21"/>
  </r>
  <r>
    <x v="1"/>
    <x v="178"/>
    <x v="0"/>
    <x v="1"/>
    <x v="1"/>
    <x v="945"/>
    <n v="108407437"/>
    <d v="2015-03-27T00:00:00"/>
    <n v="9025"/>
    <n v="255.28"/>
    <n v="159.41999999999999"/>
    <n v="2303902"/>
    <n v="1438765.5"/>
    <n v="865136.5"/>
  </r>
  <r>
    <x v="2"/>
    <x v="164"/>
    <x v="7"/>
    <x v="1"/>
    <x v="2"/>
    <x v="784"/>
    <n v="359424865"/>
    <d v="2016-01-25T00:00:00"/>
    <n v="660"/>
    <n v="437.2"/>
    <n v="263.33"/>
    <n v="288552"/>
    <n v="173797.8"/>
    <n v="114754.2"/>
  </r>
  <r>
    <x v="1"/>
    <x v="153"/>
    <x v="1"/>
    <x v="1"/>
    <x v="2"/>
    <x v="1838"/>
    <n v="358594453"/>
    <d v="2017-02-02T00:00:00"/>
    <n v="4922"/>
    <n v="152.58000000000001"/>
    <n v="97.44"/>
    <n v="750998.76"/>
    <n v="479599.68"/>
    <n v="271399.08"/>
  </r>
  <r>
    <x v="3"/>
    <x v="94"/>
    <x v="3"/>
    <x v="0"/>
    <x v="2"/>
    <x v="1507"/>
    <n v="496590030"/>
    <d v="2022-10-14T00:00:00"/>
    <n v="880"/>
    <n v="205.7"/>
    <n v="117.11"/>
    <n v="181016"/>
    <n v="103056.8"/>
    <n v="77959.199999999997"/>
  </r>
  <r>
    <x v="1"/>
    <x v="99"/>
    <x v="1"/>
    <x v="1"/>
    <x v="1"/>
    <x v="783"/>
    <n v="784397923"/>
    <d v="2019-06-15T00:00:00"/>
    <n v="9631"/>
    <n v="152.58000000000001"/>
    <n v="97.44"/>
    <n v="1469497.98"/>
    <n v="938444.64"/>
    <n v="531053.34"/>
  </r>
  <r>
    <x v="4"/>
    <x v="143"/>
    <x v="2"/>
    <x v="0"/>
    <x v="3"/>
    <x v="1398"/>
    <n v="403316962"/>
    <d v="2016-05-06T00:00:00"/>
    <n v="9307"/>
    <n v="47.45"/>
    <n v="31.79"/>
    <n v="441617.15"/>
    <n v="295869.53000000003"/>
    <n v="145747.62"/>
  </r>
  <r>
    <x v="2"/>
    <x v="147"/>
    <x v="9"/>
    <x v="0"/>
    <x v="2"/>
    <x v="1897"/>
    <n v="854958474"/>
    <d v="2021-02-10T00:00:00"/>
    <n v="66"/>
    <n v="9.33"/>
    <n v="6.92"/>
    <n v="615.78"/>
    <n v="456.72"/>
    <n v="159.06"/>
  </r>
  <r>
    <x v="1"/>
    <x v="85"/>
    <x v="8"/>
    <x v="1"/>
    <x v="0"/>
    <x v="1369"/>
    <n v="111246287"/>
    <d v="2017-07-02T00:00:00"/>
    <n v="9103"/>
    <n v="421.89"/>
    <n v="364.69"/>
    <n v="3840464.67"/>
    <n v="3319773.07"/>
    <n v="520691.6"/>
  </r>
  <r>
    <x v="1"/>
    <x v="154"/>
    <x v="10"/>
    <x v="0"/>
    <x v="1"/>
    <x v="233"/>
    <n v="264416730"/>
    <d v="2022-08-24T00:00:00"/>
    <n v="5641"/>
    <n v="154.06"/>
    <n v="90.93"/>
    <n v="869052.46"/>
    <n v="512936.13"/>
    <n v="356116.33"/>
  </r>
  <r>
    <x v="1"/>
    <x v="73"/>
    <x v="10"/>
    <x v="0"/>
    <x v="2"/>
    <x v="805"/>
    <n v="777018630"/>
    <d v="2016-03-19T00:00:00"/>
    <n v="5935"/>
    <n v="154.06"/>
    <n v="90.93"/>
    <n v="914346.1"/>
    <n v="539669.55000000005"/>
    <n v="374676.55"/>
  </r>
  <r>
    <x v="1"/>
    <x v="161"/>
    <x v="2"/>
    <x v="1"/>
    <x v="0"/>
    <x v="874"/>
    <n v="731913316"/>
    <d v="2015-02-14T00:00:00"/>
    <n v="8270"/>
    <n v="47.45"/>
    <n v="31.79"/>
    <n v="392411.5"/>
    <n v="262903.3"/>
    <n v="129508.2"/>
  </r>
  <r>
    <x v="1"/>
    <x v="175"/>
    <x v="11"/>
    <x v="0"/>
    <x v="3"/>
    <x v="663"/>
    <n v="182274615"/>
    <d v="2016-02-05T00:00:00"/>
    <n v="7964"/>
    <n v="668.27"/>
    <n v="502.54"/>
    <n v="5322102.28"/>
    <n v="4002228.56"/>
    <n v="1319873.72"/>
  </r>
  <r>
    <x v="1"/>
    <x v="123"/>
    <x v="5"/>
    <x v="1"/>
    <x v="3"/>
    <x v="777"/>
    <n v="601588857"/>
    <d v="2019-09-10T00:00:00"/>
    <n v="2366"/>
    <n v="109.28"/>
    <n v="35.840000000000003"/>
    <n v="258556.48"/>
    <n v="84797.440000000002"/>
    <n v="173759.04"/>
  </r>
  <r>
    <x v="4"/>
    <x v="95"/>
    <x v="4"/>
    <x v="1"/>
    <x v="1"/>
    <x v="569"/>
    <n v="833654868"/>
    <d v="2015-02-13T00:00:00"/>
    <n v="5856"/>
    <n v="81.73"/>
    <n v="56.67"/>
    <n v="478610.88"/>
    <n v="331859.52"/>
    <n v="146751.35999999999"/>
  </r>
  <r>
    <x v="0"/>
    <x v="13"/>
    <x v="7"/>
    <x v="0"/>
    <x v="2"/>
    <x v="862"/>
    <n v="242583978"/>
    <d v="2019-02-20T00:00:00"/>
    <n v="4845"/>
    <n v="437.2"/>
    <n v="263.33"/>
    <n v="2118234"/>
    <n v="1275833.8500000001"/>
    <n v="842400.15"/>
  </r>
  <r>
    <x v="4"/>
    <x v="95"/>
    <x v="1"/>
    <x v="0"/>
    <x v="2"/>
    <x v="1631"/>
    <n v="962800014"/>
    <d v="2019-04-26T00:00:00"/>
    <n v="2774"/>
    <n v="152.58000000000001"/>
    <n v="97.44"/>
    <n v="423256.92"/>
    <n v="270298.56"/>
    <n v="152958.35999999999"/>
  </r>
  <r>
    <x v="1"/>
    <x v="59"/>
    <x v="10"/>
    <x v="1"/>
    <x v="2"/>
    <x v="1898"/>
    <n v="249039304"/>
    <d v="2018-05-01T00:00:00"/>
    <n v="5119"/>
    <n v="154.06"/>
    <n v="90.93"/>
    <n v="788633.14"/>
    <n v="465470.67"/>
    <n v="323162.46999999997"/>
  </r>
  <r>
    <x v="4"/>
    <x v="143"/>
    <x v="2"/>
    <x v="0"/>
    <x v="1"/>
    <x v="312"/>
    <n v="826350677"/>
    <d v="2020-05-18T00:00:00"/>
    <n v="4383"/>
    <n v="47.45"/>
    <n v="31.79"/>
    <n v="207973.35"/>
    <n v="139335.57"/>
    <n v="68637.78"/>
  </r>
  <r>
    <x v="3"/>
    <x v="15"/>
    <x v="7"/>
    <x v="0"/>
    <x v="2"/>
    <x v="1899"/>
    <n v="540095460"/>
    <d v="2020-03-13T00:00:00"/>
    <n v="5104"/>
    <n v="437.2"/>
    <n v="263.33"/>
    <n v="2231468.7999999998"/>
    <n v="1344036.32"/>
    <n v="887432.48"/>
  </r>
  <r>
    <x v="1"/>
    <x v="99"/>
    <x v="3"/>
    <x v="0"/>
    <x v="1"/>
    <x v="1900"/>
    <n v="905947482"/>
    <d v="2016-01-18T00:00:00"/>
    <n v="8847"/>
    <n v="205.7"/>
    <n v="117.11"/>
    <n v="1819827.9"/>
    <n v="1036072.17"/>
    <n v="783755.73"/>
  </r>
  <r>
    <x v="1"/>
    <x v="142"/>
    <x v="10"/>
    <x v="0"/>
    <x v="3"/>
    <x v="1110"/>
    <n v="359893071"/>
    <d v="2021-08-06T00:00:00"/>
    <n v="9212"/>
    <n v="154.06"/>
    <n v="90.93"/>
    <n v="1419200.72"/>
    <n v="837647.16"/>
    <n v="581553.56000000006"/>
  </r>
  <r>
    <x v="1"/>
    <x v="150"/>
    <x v="8"/>
    <x v="0"/>
    <x v="2"/>
    <x v="16"/>
    <n v="108231055"/>
    <d v="2018-09-24T00:00:00"/>
    <n v="6829"/>
    <n v="421.89"/>
    <n v="364.69"/>
    <n v="2881086.81"/>
    <n v="2490468.0099999998"/>
    <n v="390618.8"/>
  </r>
  <r>
    <x v="1"/>
    <x v="70"/>
    <x v="7"/>
    <x v="0"/>
    <x v="0"/>
    <x v="1752"/>
    <n v="977572762"/>
    <d v="2021-06-17T00:00:00"/>
    <n v="4359"/>
    <n v="437.2"/>
    <n v="263.33"/>
    <n v="1905754.8"/>
    <n v="1147855.47"/>
    <n v="757899.33"/>
  </r>
  <r>
    <x v="3"/>
    <x v="50"/>
    <x v="1"/>
    <x v="0"/>
    <x v="3"/>
    <x v="1119"/>
    <n v="264842021"/>
    <d v="2015-11-22T00:00:00"/>
    <n v="1494"/>
    <n v="152.58000000000001"/>
    <n v="97.44"/>
    <n v="227954.52"/>
    <n v="145575.35999999999"/>
    <n v="82379.16"/>
  </r>
  <r>
    <x v="0"/>
    <x v="25"/>
    <x v="1"/>
    <x v="1"/>
    <x v="3"/>
    <x v="1646"/>
    <n v="287275159"/>
    <d v="2020-08-26T00:00:00"/>
    <n v="9958"/>
    <n v="152.58000000000001"/>
    <n v="97.44"/>
    <n v="1519391.64"/>
    <n v="970307.52"/>
    <n v="549084.12"/>
  </r>
  <r>
    <x v="1"/>
    <x v="74"/>
    <x v="4"/>
    <x v="0"/>
    <x v="0"/>
    <x v="1543"/>
    <n v="732421004"/>
    <d v="2019-12-01T00:00:00"/>
    <n v="8506"/>
    <n v="81.73"/>
    <n v="56.67"/>
    <n v="695195.38"/>
    <n v="482035.02"/>
    <n v="213160.36"/>
  </r>
  <r>
    <x v="4"/>
    <x v="45"/>
    <x v="10"/>
    <x v="0"/>
    <x v="3"/>
    <x v="310"/>
    <n v="908140885"/>
    <d v="2022-03-31T00:00:00"/>
    <n v="7924"/>
    <n v="154.06"/>
    <n v="90.93"/>
    <n v="1220771.44"/>
    <n v="720529.32"/>
    <n v="500242.12"/>
  </r>
  <r>
    <x v="2"/>
    <x v="68"/>
    <x v="7"/>
    <x v="1"/>
    <x v="3"/>
    <x v="1901"/>
    <n v="192608630"/>
    <d v="2020-04-16T00:00:00"/>
    <n v="6029"/>
    <n v="437.2"/>
    <n v="263.33"/>
    <n v="2635878.7999999998"/>
    <n v="1587616.57"/>
    <n v="1048262.23"/>
  </r>
  <r>
    <x v="1"/>
    <x v="73"/>
    <x v="7"/>
    <x v="1"/>
    <x v="0"/>
    <x v="179"/>
    <n v="284310567"/>
    <d v="2016-09-02T00:00:00"/>
    <n v="2670"/>
    <n v="437.2"/>
    <n v="263.33"/>
    <n v="1167324"/>
    <n v="703091.1"/>
    <n v="464232.9"/>
  </r>
  <r>
    <x v="0"/>
    <x v="146"/>
    <x v="8"/>
    <x v="1"/>
    <x v="3"/>
    <x v="1902"/>
    <n v="252045524"/>
    <d v="2016-10-28T00:00:00"/>
    <n v="4726"/>
    <n v="421.89"/>
    <n v="364.69"/>
    <n v="1993852.14"/>
    <n v="1723524.94"/>
    <n v="270327.2"/>
  </r>
  <r>
    <x v="4"/>
    <x v="176"/>
    <x v="1"/>
    <x v="1"/>
    <x v="0"/>
    <x v="1054"/>
    <n v="584924829"/>
    <d v="2015-06-08T00:00:00"/>
    <n v="1110"/>
    <n v="152.58000000000001"/>
    <n v="97.44"/>
    <n v="169363.8"/>
    <n v="108158.39999999999"/>
    <n v="61205.4"/>
  </r>
  <r>
    <x v="1"/>
    <x v="7"/>
    <x v="10"/>
    <x v="1"/>
    <x v="0"/>
    <x v="431"/>
    <n v="942372310"/>
    <d v="2020-02-19T00:00:00"/>
    <n v="7763"/>
    <n v="154.06"/>
    <n v="90.93"/>
    <n v="1195967.78"/>
    <n v="705889.59"/>
    <n v="490078.19"/>
  </r>
  <r>
    <x v="1"/>
    <x v="139"/>
    <x v="8"/>
    <x v="0"/>
    <x v="1"/>
    <x v="655"/>
    <n v="604124295"/>
    <d v="2015-04-02T00:00:00"/>
    <n v="2659"/>
    <n v="421.89"/>
    <n v="364.69"/>
    <n v="1121805.51"/>
    <n v="969710.71"/>
    <n v="152094.79999999999"/>
  </r>
  <r>
    <x v="1"/>
    <x v="108"/>
    <x v="9"/>
    <x v="0"/>
    <x v="1"/>
    <x v="223"/>
    <n v="720229613"/>
    <d v="2015-03-11T00:00:00"/>
    <n v="803"/>
    <n v="9.33"/>
    <n v="6.92"/>
    <n v="7491.99"/>
    <n v="5556.76"/>
    <n v="1935.23"/>
  </r>
  <r>
    <x v="3"/>
    <x v="11"/>
    <x v="3"/>
    <x v="0"/>
    <x v="2"/>
    <x v="1501"/>
    <n v="261049592"/>
    <d v="2021-03-12T00:00:00"/>
    <n v="9230"/>
    <n v="205.7"/>
    <n v="117.11"/>
    <n v="1898611"/>
    <n v="1080925.3"/>
    <n v="817685.7"/>
  </r>
  <r>
    <x v="1"/>
    <x v="16"/>
    <x v="4"/>
    <x v="0"/>
    <x v="0"/>
    <x v="1903"/>
    <n v="967258059"/>
    <d v="2018-08-08T00:00:00"/>
    <n v="2009"/>
    <n v="81.73"/>
    <n v="56.67"/>
    <n v="164195.57"/>
    <n v="113850.03"/>
    <n v="50345.54"/>
  </r>
  <r>
    <x v="1"/>
    <x v="54"/>
    <x v="7"/>
    <x v="1"/>
    <x v="2"/>
    <x v="1904"/>
    <n v="599841344"/>
    <d v="2015-06-01T00:00:00"/>
    <n v="5238"/>
    <n v="437.2"/>
    <n v="263.33"/>
    <n v="2290053.6"/>
    <n v="1379322.54"/>
    <n v="910731.06"/>
  </r>
  <r>
    <x v="1"/>
    <x v="34"/>
    <x v="9"/>
    <x v="1"/>
    <x v="0"/>
    <x v="154"/>
    <n v="590098273"/>
    <d v="2015-11-26T00:00:00"/>
    <n v="2047"/>
    <n v="9.33"/>
    <n v="6.92"/>
    <n v="19098.509999999998"/>
    <n v="14165.24"/>
    <n v="4933.2700000000004"/>
  </r>
  <r>
    <x v="3"/>
    <x v="20"/>
    <x v="3"/>
    <x v="1"/>
    <x v="2"/>
    <x v="1344"/>
    <n v="189640176"/>
    <d v="2021-11-04T00:00:00"/>
    <n v="7597"/>
    <n v="205.7"/>
    <n v="117.11"/>
    <n v="1562702.9"/>
    <n v="889684.67"/>
    <n v="673018.23"/>
  </r>
  <r>
    <x v="1"/>
    <x v="73"/>
    <x v="3"/>
    <x v="1"/>
    <x v="0"/>
    <x v="922"/>
    <n v="520390880"/>
    <d v="2021-07-24T00:00:00"/>
    <n v="4080"/>
    <n v="205.7"/>
    <n v="117.11"/>
    <n v="839256"/>
    <n v="477808.8"/>
    <n v="361447.2"/>
  </r>
  <r>
    <x v="3"/>
    <x v="151"/>
    <x v="7"/>
    <x v="1"/>
    <x v="1"/>
    <x v="362"/>
    <n v="524586713"/>
    <d v="2016-06-24T00:00:00"/>
    <n v="5721"/>
    <n v="437.2"/>
    <n v="263.33"/>
    <n v="2501221.2000000002"/>
    <n v="1506510.93"/>
    <n v="994710.27"/>
  </r>
  <r>
    <x v="1"/>
    <x v="111"/>
    <x v="4"/>
    <x v="1"/>
    <x v="3"/>
    <x v="1651"/>
    <n v="114776504"/>
    <d v="2022-09-10T00:00:00"/>
    <n v="3773"/>
    <n v="81.73"/>
    <n v="56.67"/>
    <n v="308367.28999999998"/>
    <n v="213815.91"/>
    <n v="94551.38"/>
  </r>
  <r>
    <x v="1"/>
    <x v="7"/>
    <x v="9"/>
    <x v="1"/>
    <x v="2"/>
    <x v="1353"/>
    <n v="623821580"/>
    <d v="2016-10-31T00:00:00"/>
    <n v="1523"/>
    <n v="9.33"/>
    <n v="6.92"/>
    <n v="14209.59"/>
    <n v="10539.16"/>
    <n v="3670.43"/>
  </r>
  <r>
    <x v="3"/>
    <x v="15"/>
    <x v="3"/>
    <x v="0"/>
    <x v="0"/>
    <x v="1126"/>
    <n v="754895770"/>
    <d v="2017-03-12T00:00:00"/>
    <n v="9289"/>
    <n v="205.7"/>
    <n v="117.11"/>
    <n v="1910747.3"/>
    <n v="1087834.79"/>
    <n v="822912.51"/>
  </r>
  <r>
    <x v="4"/>
    <x v="31"/>
    <x v="2"/>
    <x v="0"/>
    <x v="2"/>
    <x v="1195"/>
    <n v="631485402"/>
    <d v="2017-08-12T00:00:00"/>
    <n v="9418"/>
    <n v="47.45"/>
    <n v="31.79"/>
    <n v="446884.1"/>
    <n v="299398.21999999997"/>
    <n v="147485.88"/>
  </r>
  <r>
    <x v="3"/>
    <x v="30"/>
    <x v="4"/>
    <x v="0"/>
    <x v="2"/>
    <x v="1111"/>
    <n v="447389304"/>
    <d v="2019-11-19T00:00:00"/>
    <n v="1292"/>
    <n v="81.73"/>
    <n v="56.67"/>
    <n v="105595.16"/>
    <n v="73217.64"/>
    <n v="32377.52"/>
  </r>
  <r>
    <x v="1"/>
    <x v="78"/>
    <x v="11"/>
    <x v="0"/>
    <x v="0"/>
    <x v="1905"/>
    <n v="916718804"/>
    <d v="2022-03-09T00:00:00"/>
    <n v="6321"/>
    <n v="668.27"/>
    <n v="502.54"/>
    <n v="4224134.67"/>
    <n v="3176555.34"/>
    <n v="1047579.33"/>
  </r>
  <r>
    <x v="4"/>
    <x v="45"/>
    <x v="1"/>
    <x v="1"/>
    <x v="0"/>
    <x v="1906"/>
    <n v="123897731"/>
    <d v="2015-10-23T00:00:00"/>
    <n v="2947"/>
    <n v="152.58000000000001"/>
    <n v="97.44"/>
    <n v="449653.26"/>
    <n v="287155.68"/>
    <n v="162497.57999999999"/>
  </r>
  <r>
    <x v="1"/>
    <x v="17"/>
    <x v="8"/>
    <x v="0"/>
    <x v="1"/>
    <x v="384"/>
    <n v="273662412"/>
    <d v="2022-07-23T00:00:00"/>
    <n v="1644"/>
    <n v="421.89"/>
    <n v="364.69"/>
    <n v="693587.16"/>
    <n v="599550.36"/>
    <n v="94036.800000000003"/>
  </r>
  <r>
    <x v="1"/>
    <x v="108"/>
    <x v="10"/>
    <x v="1"/>
    <x v="0"/>
    <x v="69"/>
    <n v="941061675"/>
    <d v="2017-03-20T00:00:00"/>
    <n v="9917"/>
    <n v="154.06"/>
    <n v="90.93"/>
    <n v="1527813.02"/>
    <n v="901752.81"/>
    <n v="626060.21"/>
  </r>
  <r>
    <x v="1"/>
    <x v="123"/>
    <x v="8"/>
    <x v="0"/>
    <x v="0"/>
    <x v="150"/>
    <n v="421456849"/>
    <d v="2019-12-10T00:00:00"/>
    <n v="7302"/>
    <n v="421.89"/>
    <n v="364.69"/>
    <n v="3080640.78"/>
    <n v="2662966.38"/>
    <n v="417674.4"/>
  </r>
  <r>
    <x v="2"/>
    <x v="38"/>
    <x v="8"/>
    <x v="1"/>
    <x v="2"/>
    <x v="39"/>
    <n v="680521762"/>
    <d v="2018-04-15T00:00:00"/>
    <n v="367"/>
    <n v="421.89"/>
    <n v="364.69"/>
    <n v="154833.63"/>
    <n v="133841.23000000001"/>
    <n v="20992.400000000001"/>
  </r>
  <r>
    <x v="1"/>
    <x v="111"/>
    <x v="9"/>
    <x v="0"/>
    <x v="0"/>
    <x v="1907"/>
    <n v="604242742"/>
    <d v="2017-06-25T00:00:00"/>
    <n v="7710"/>
    <n v="9.33"/>
    <n v="6.92"/>
    <n v="71934.3"/>
    <n v="53353.2"/>
    <n v="18581.099999999999"/>
  </r>
  <r>
    <x v="0"/>
    <x v="119"/>
    <x v="7"/>
    <x v="1"/>
    <x v="0"/>
    <x v="825"/>
    <n v="948918616"/>
    <d v="2020-07-25T00:00:00"/>
    <n v="4960"/>
    <n v="437.2"/>
    <n v="263.33"/>
    <n v="2168512"/>
    <n v="1306116.8"/>
    <n v="862395.2"/>
  </r>
  <r>
    <x v="1"/>
    <x v="152"/>
    <x v="7"/>
    <x v="0"/>
    <x v="3"/>
    <x v="165"/>
    <n v="291160714"/>
    <d v="2020-05-26T00:00:00"/>
    <n v="9780"/>
    <n v="437.2"/>
    <n v="263.33"/>
    <n v="4275816"/>
    <n v="2575367.4"/>
    <n v="1700448.6"/>
  </r>
  <r>
    <x v="4"/>
    <x v="29"/>
    <x v="9"/>
    <x v="0"/>
    <x v="1"/>
    <x v="1566"/>
    <n v="877892863"/>
    <d v="2021-10-21T00:00:00"/>
    <n v="6862"/>
    <n v="9.33"/>
    <n v="6.92"/>
    <n v="64022.46"/>
    <n v="47485.04"/>
    <n v="16537.419999999998"/>
  </r>
  <r>
    <x v="1"/>
    <x v="100"/>
    <x v="10"/>
    <x v="0"/>
    <x v="0"/>
    <x v="443"/>
    <n v="976351392"/>
    <d v="2018-09-12T00:00:00"/>
    <n v="2928"/>
    <n v="154.06"/>
    <n v="90.93"/>
    <n v="451087.68"/>
    <n v="266243.03999999998"/>
    <n v="184844.64"/>
  </r>
  <r>
    <x v="1"/>
    <x v="179"/>
    <x v="9"/>
    <x v="1"/>
    <x v="0"/>
    <x v="89"/>
    <n v="724085128"/>
    <d v="2018-02-10T00:00:00"/>
    <n v="1735"/>
    <n v="9.33"/>
    <n v="6.92"/>
    <n v="16187.55"/>
    <n v="12006.2"/>
    <n v="4181.3500000000004"/>
  </r>
  <r>
    <x v="1"/>
    <x v="100"/>
    <x v="5"/>
    <x v="1"/>
    <x v="3"/>
    <x v="1908"/>
    <n v="778955399"/>
    <d v="2020-02-29T00:00:00"/>
    <n v="9068"/>
    <n v="109.28"/>
    <n v="35.840000000000003"/>
    <n v="990951.04"/>
    <n v="324997.12"/>
    <n v="665953.92000000004"/>
  </r>
  <r>
    <x v="2"/>
    <x v="107"/>
    <x v="8"/>
    <x v="0"/>
    <x v="0"/>
    <x v="1360"/>
    <n v="969136035"/>
    <d v="2015-05-20T00:00:00"/>
    <n v="7744"/>
    <n v="421.89"/>
    <n v="364.69"/>
    <n v="3267116.16"/>
    <n v="2824159.36"/>
    <n v="442956.79999999999"/>
  </r>
  <r>
    <x v="1"/>
    <x v="70"/>
    <x v="0"/>
    <x v="0"/>
    <x v="3"/>
    <x v="1909"/>
    <n v="743113362"/>
    <d v="2016-10-21T00:00:00"/>
    <n v="2612"/>
    <n v="255.28"/>
    <n v="159.41999999999999"/>
    <n v="666791.36"/>
    <n v="416405.04"/>
    <n v="250386.32"/>
  </r>
  <r>
    <x v="2"/>
    <x v="170"/>
    <x v="1"/>
    <x v="1"/>
    <x v="2"/>
    <x v="1910"/>
    <n v="519686210"/>
    <d v="2019-09-24T00:00:00"/>
    <n v="5553"/>
    <n v="152.58000000000001"/>
    <n v="97.44"/>
    <n v="847276.74"/>
    <n v="541084.31999999995"/>
    <n v="306192.42"/>
  </r>
  <r>
    <x v="0"/>
    <x v="134"/>
    <x v="8"/>
    <x v="0"/>
    <x v="1"/>
    <x v="1245"/>
    <n v="337965905"/>
    <d v="2020-07-20T00:00:00"/>
    <n v="477"/>
    <n v="421.89"/>
    <n v="364.69"/>
    <n v="201241.53"/>
    <n v="173957.13"/>
    <n v="27284.400000000001"/>
  </r>
  <r>
    <x v="1"/>
    <x v="54"/>
    <x v="9"/>
    <x v="1"/>
    <x v="1"/>
    <x v="701"/>
    <n v="307376277"/>
    <d v="2016-08-15T00:00:00"/>
    <n v="8326"/>
    <n v="9.33"/>
    <n v="6.92"/>
    <n v="77681.58"/>
    <n v="57615.92"/>
    <n v="20065.66"/>
  </r>
  <r>
    <x v="2"/>
    <x v="147"/>
    <x v="10"/>
    <x v="1"/>
    <x v="3"/>
    <x v="1911"/>
    <n v="157653653"/>
    <d v="2015-05-27T00:00:00"/>
    <n v="2074"/>
    <n v="154.06"/>
    <n v="90.93"/>
    <n v="319520.44"/>
    <n v="188588.82"/>
    <n v="130931.62"/>
  </r>
  <r>
    <x v="4"/>
    <x v="143"/>
    <x v="7"/>
    <x v="1"/>
    <x v="1"/>
    <x v="1240"/>
    <n v="588846862"/>
    <d v="2022-09-26T00:00:00"/>
    <n v="1727"/>
    <n v="437.2"/>
    <n v="263.33"/>
    <n v="755044.4"/>
    <n v="454770.91"/>
    <n v="300273.49"/>
  </r>
  <r>
    <x v="1"/>
    <x v="162"/>
    <x v="4"/>
    <x v="1"/>
    <x v="1"/>
    <x v="1912"/>
    <n v="121317231"/>
    <d v="2020-01-02T00:00:00"/>
    <n v="9319"/>
    <n v="81.73"/>
    <n v="56.67"/>
    <n v="761641.87"/>
    <n v="528107.73"/>
    <n v="233534.14"/>
  </r>
  <r>
    <x v="0"/>
    <x v="19"/>
    <x v="1"/>
    <x v="0"/>
    <x v="1"/>
    <x v="430"/>
    <n v="945738589"/>
    <d v="2018-12-22T00:00:00"/>
    <n v="3920"/>
    <n v="152.58000000000001"/>
    <n v="97.44"/>
    <n v="598113.6"/>
    <n v="381964.79999999999"/>
    <n v="216148.8"/>
  </r>
  <r>
    <x v="3"/>
    <x v="15"/>
    <x v="5"/>
    <x v="1"/>
    <x v="3"/>
    <x v="1913"/>
    <n v="373097264"/>
    <d v="2017-07-06T00:00:00"/>
    <n v="6626"/>
    <n v="109.28"/>
    <n v="35.840000000000003"/>
    <n v="724089.28"/>
    <n v="237475.84"/>
    <n v="486613.44"/>
  </r>
  <r>
    <x v="0"/>
    <x v="13"/>
    <x v="10"/>
    <x v="1"/>
    <x v="0"/>
    <x v="520"/>
    <n v="284692084"/>
    <d v="2021-01-07T00:00:00"/>
    <n v="5569"/>
    <n v="154.06"/>
    <n v="90.93"/>
    <n v="857960.14"/>
    <n v="506389.17"/>
    <n v="351570.97"/>
  </r>
  <r>
    <x v="2"/>
    <x v="112"/>
    <x v="9"/>
    <x v="0"/>
    <x v="1"/>
    <x v="1273"/>
    <n v="382134377"/>
    <d v="2020-11-06T00:00:00"/>
    <n v="909"/>
    <n v="9.33"/>
    <n v="6.92"/>
    <n v="8480.9699999999993"/>
    <n v="6290.28"/>
    <n v="2190.69"/>
  </r>
  <r>
    <x v="1"/>
    <x v="154"/>
    <x v="6"/>
    <x v="0"/>
    <x v="1"/>
    <x v="1199"/>
    <n v="437347972"/>
    <d v="2017-01-16T00:00:00"/>
    <n v="9839"/>
    <n v="651.21"/>
    <n v="524.96"/>
    <n v="6407255.1900000004"/>
    <n v="5165081.4400000004"/>
    <n v="1242173.75"/>
  </r>
  <r>
    <x v="1"/>
    <x v="33"/>
    <x v="10"/>
    <x v="0"/>
    <x v="0"/>
    <x v="1914"/>
    <n v="742569196"/>
    <d v="2018-11-17T00:00:00"/>
    <n v="1581"/>
    <n v="154.06"/>
    <n v="90.93"/>
    <n v="243568.86"/>
    <n v="143760.32999999999"/>
    <n v="99808.53"/>
  </r>
  <r>
    <x v="1"/>
    <x v="73"/>
    <x v="11"/>
    <x v="0"/>
    <x v="0"/>
    <x v="1399"/>
    <n v="760346877"/>
    <d v="2016-08-06T00:00:00"/>
    <n v="2392"/>
    <n v="668.27"/>
    <n v="502.54"/>
    <n v="1598501.84"/>
    <n v="1202075.68"/>
    <n v="396426.16"/>
  </r>
  <r>
    <x v="0"/>
    <x v="27"/>
    <x v="1"/>
    <x v="0"/>
    <x v="3"/>
    <x v="1915"/>
    <n v="473542344"/>
    <d v="2021-02-09T00:00:00"/>
    <n v="558"/>
    <n v="152.58000000000001"/>
    <n v="97.44"/>
    <n v="85139.64"/>
    <n v="54371.519999999997"/>
    <n v="30768.12"/>
  </r>
  <r>
    <x v="1"/>
    <x v="54"/>
    <x v="10"/>
    <x v="0"/>
    <x v="0"/>
    <x v="463"/>
    <n v="835329425"/>
    <d v="2018-07-27T00:00:00"/>
    <n v="1395"/>
    <n v="154.06"/>
    <n v="90.93"/>
    <n v="214913.7"/>
    <n v="126847.35"/>
    <n v="88066.35"/>
  </r>
  <r>
    <x v="3"/>
    <x v="61"/>
    <x v="10"/>
    <x v="0"/>
    <x v="2"/>
    <x v="1339"/>
    <n v="619194447"/>
    <d v="2018-02-07T00:00:00"/>
    <n v="2252"/>
    <n v="154.06"/>
    <n v="90.93"/>
    <n v="346943.12"/>
    <n v="204774.36"/>
    <n v="142168.76"/>
  </r>
  <r>
    <x v="1"/>
    <x v="32"/>
    <x v="10"/>
    <x v="0"/>
    <x v="0"/>
    <x v="1012"/>
    <n v="468936240"/>
    <d v="2016-07-02T00:00:00"/>
    <n v="7509"/>
    <n v="154.06"/>
    <n v="90.93"/>
    <n v="1156836.54"/>
    <n v="682793.37"/>
    <n v="474043.17"/>
  </r>
  <r>
    <x v="4"/>
    <x v="176"/>
    <x v="6"/>
    <x v="1"/>
    <x v="2"/>
    <x v="1371"/>
    <n v="648666131"/>
    <d v="2018-12-12T00:00:00"/>
    <n v="3578"/>
    <n v="651.21"/>
    <n v="524.96"/>
    <n v="2330029.38"/>
    <n v="1878306.88"/>
    <n v="451722.5"/>
  </r>
  <r>
    <x v="3"/>
    <x v="8"/>
    <x v="11"/>
    <x v="1"/>
    <x v="1"/>
    <x v="1765"/>
    <n v="592807948"/>
    <d v="2018-09-19T00:00:00"/>
    <n v="3900"/>
    <n v="668.27"/>
    <n v="502.54"/>
    <n v="2606253"/>
    <n v="1959906"/>
    <n v="646347"/>
  </r>
  <r>
    <x v="1"/>
    <x v="177"/>
    <x v="0"/>
    <x v="1"/>
    <x v="0"/>
    <x v="1916"/>
    <n v="256098020"/>
    <d v="2018-08-21T00:00:00"/>
    <n v="3950"/>
    <n v="255.28"/>
    <n v="159.41999999999999"/>
    <n v="1008356"/>
    <n v="629709"/>
    <n v="378647"/>
  </r>
  <r>
    <x v="2"/>
    <x v="164"/>
    <x v="11"/>
    <x v="0"/>
    <x v="1"/>
    <x v="1917"/>
    <n v="563585174"/>
    <d v="2022-11-26T00:00:00"/>
    <n v="6232"/>
    <n v="668.27"/>
    <n v="502.54"/>
    <n v="4164658.64"/>
    <n v="3131829.28"/>
    <n v="1032829.36"/>
  </r>
  <r>
    <x v="1"/>
    <x v="123"/>
    <x v="7"/>
    <x v="0"/>
    <x v="0"/>
    <x v="1119"/>
    <n v="260630738"/>
    <d v="2015-12-19T00:00:00"/>
    <n v="5282"/>
    <n v="437.2"/>
    <n v="263.33"/>
    <n v="2309290.4"/>
    <n v="1390909.06"/>
    <n v="918381.34"/>
  </r>
  <r>
    <x v="2"/>
    <x v="38"/>
    <x v="11"/>
    <x v="1"/>
    <x v="3"/>
    <x v="1918"/>
    <n v="862908542"/>
    <d v="2016-07-09T00:00:00"/>
    <n v="2668"/>
    <n v="668.27"/>
    <n v="502.54"/>
    <n v="1782944.36"/>
    <n v="1340776.72"/>
    <n v="442167.64"/>
  </r>
  <r>
    <x v="2"/>
    <x v="102"/>
    <x v="4"/>
    <x v="1"/>
    <x v="1"/>
    <x v="1919"/>
    <n v="806404912"/>
    <d v="2015-10-17T00:00:00"/>
    <n v="1988"/>
    <n v="81.73"/>
    <n v="56.67"/>
    <n v="162479.24"/>
    <n v="112659.96"/>
    <n v="49819.28"/>
  </r>
  <r>
    <x v="1"/>
    <x v="88"/>
    <x v="11"/>
    <x v="1"/>
    <x v="1"/>
    <x v="25"/>
    <n v="397418677"/>
    <d v="2018-04-02T00:00:00"/>
    <n v="3873"/>
    <n v="668.27"/>
    <n v="502.54"/>
    <n v="2588209.71"/>
    <n v="1946337.42"/>
    <n v="641872.29"/>
  </r>
  <r>
    <x v="1"/>
    <x v="132"/>
    <x v="8"/>
    <x v="0"/>
    <x v="3"/>
    <x v="1920"/>
    <n v="462561166"/>
    <d v="2019-05-02T00:00:00"/>
    <n v="983"/>
    <n v="421.89"/>
    <n v="364.69"/>
    <n v="414717.87"/>
    <n v="358490.27"/>
    <n v="56227.6"/>
  </r>
  <r>
    <x v="2"/>
    <x v="102"/>
    <x v="4"/>
    <x v="0"/>
    <x v="0"/>
    <x v="1921"/>
    <n v="998756206"/>
    <d v="2021-09-18T00:00:00"/>
    <n v="3011"/>
    <n v="81.73"/>
    <n v="56.67"/>
    <n v="246089.03"/>
    <n v="170633.37"/>
    <n v="75455.66"/>
  </r>
  <r>
    <x v="1"/>
    <x v="91"/>
    <x v="7"/>
    <x v="1"/>
    <x v="3"/>
    <x v="1922"/>
    <n v="723240125"/>
    <d v="2016-11-18T00:00:00"/>
    <n v="1680"/>
    <n v="437.2"/>
    <n v="263.33"/>
    <n v="734496"/>
    <n v="442394.4"/>
    <n v="292101.59999999998"/>
  </r>
  <r>
    <x v="2"/>
    <x v="144"/>
    <x v="5"/>
    <x v="1"/>
    <x v="3"/>
    <x v="754"/>
    <n v="223561751"/>
    <d v="2022-09-21T00:00:00"/>
    <n v="5745"/>
    <n v="109.28"/>
    <n v="35.840000000000003"/>
    <n v="627813.6"/>
    <n v="205900.79999999999"/>
    <n v="421912.8"/>
  </r>
  <r>
    <x v="6"/>
    <x v="103"/>
    <x v="8"/>
    <x v="1"/>
    <x v="0"/>
    <x v="589"/>
    <n v="607582414"/>
    <d v="2019-01-30T00:00:00"/>
    <n v="5993"/>
    <n v="421.89"/>
    <n v="364.69"/>
    <n v="2528386.77"/>
    <n v="2185587.17"/>
    <n v="342799.6"/>
  </r>
  <r>
    <x v="1"/>
    <x v="55"/>
    <x v="4"/>
    <x v="1"/>
    <x v="3"/>
    <x v="1923"/>
    <n v="353475940"/>
    <d v="2018-10-04T00:00:00"/>
    <n v="240"/>
    <n v="81.73"/>
    <n v="56.67"/>
    <n v="19615.2"/>
    <n v="13600.8"/>
    <n v="6014.4"/>
  </r>
  <r>
    <x v="4"/>
    <x v="160"/>
    <x v="3"/>
    <x v="1"/>
    <x v="3"/>
    <x v="1574"/>
    <n v="259728658"/>
    <d v="2017-01-29T00:00:00"/>
    <n v="8336"/>
    <n v="205.7"/>
    <n v="117.11"/>
    <n v="1714715.2"/>
    <n v="976228.96"/>
    <n v="738486.24"/>
  </r>
  <r>
    <x v="1"/>
    <x v="145"/>
    <x v="3"/>
    <x v="1"/>
    <x v="2"/>
    <x v="906"/>
    <n v="295139396"/>
    <d v="2018-08-18T00:00:00"/>
    <n v="7161"/>
    <n v="205.7"/>
    <n v="117.11"/>
    <n v="1473017.7"/>
    <n v="838624.71"/>
    <n v="634392.99"/>
  </r>
  <r>
    <x v="4"/>
    <x v="56"/>
    <x v="10"/>
    <x v="0"/>
    <x v="2"/>
    <x v="1039"/>
    <n v="948819482"/>
    <d v="2017-05-17T00:00:00"/>
    <n v="5624"/>
    <n v="154.06"/>
    <n v="90.93"/>
    <n v="866433.44"/>
    <n v="511390.32"/>
    <n v="355043.12"/>
  </r>
  <r>
    <x v="1"/>
    <x v="88"/>
    <x v="0"/>
    <x v="1"/>
    <x v="0"/>
    <x v="356"/>
    <n v="980192744"/>
    <d v="2017-07-12T00:00:00"/>
    <n v="9670"/>
    <n v="255.28"/>
    <n v="159.41999999999999"/>
    <n v="2468557.6"/>
    <n v="1541591.4"/>
    <n v="926966.2"/>
  </r>
  <r>
    <x v="0"/>
    <x v="113"/>
    <x v="8"/>
    <x v="0"/>
    <x v="1"/>
    <x v="707"/>
    <n v="568995511"/>
    <d v="2015-11-01T00:00:00"/>
    <n v="7271"/>
    <n v="421.89"/>
    <n v="364.69"/>
    <n v="3067562.19"/>
    <n v="2651660.9900000002"/>
    <n v="415901.2"/>
  </r>
  <r>
    <x v="1"/>
    <x v="117"/>
    <x v="1"/>
    <x v="0"/>
    <x v="1"/>
    <x v="36"/>
    <n v="865276610"/>
    <d v="2022-02-19T00:00:00"/>
    <n v="3432"/>
    <n v="152.58000000000001"/>
    <n v="97.44"/>
    <n v="523654.56"/>
    <n v="334414.08000000002"/>
    <n v="189240.48"/>
  </r>
  <r>
    <x v="3"/>
    <x v="5"/>
    <x v="6"/>
    <x v="0"/>
    <x v="2"/>
    <x v="1924"/>
    <n v="839397370"/>
    <d v="2018-12-17T00:00:00"/>
    <n v="5190"/>
    <n v="651.21"/>
    <n v="524.96"/>
    <n v="3379779.9"/>
    <n v="2724542.4"/>
    <n v="655237.5"/>
  </r>
  <r>
    <x v="1"/>
    <x v="93"/>
    <x v="2"/>
    <x v="0"/>
    <x v="3"/>
    <x v="1925"/>
    <n v="432031619"/>
    <d v="2021-06-29T00:00:00"/>
    <n v="6612"/>
    <n v="47.45"/>
    <n v="31.79"/>
    <n v="313739.40000000002"/>
    <n v="210195.48"/>
    <n v="103543.92"/>
  </r>
  <r>
    <x v="1"/>
    <x v="93"/>
    <x v="11"/>
    <x v="0"/>
    <x v="2"/>
    <x v="1926"/>
    <n v="104165685"/>
    <d v="2020-03-06T00:00:00"/>
    <n v="3796"/>
    <n v="668.27"/>
    <n v="502.54"/>
    <n v="2536752.92"/>
    <n v="1907641.84"/>
    <n v="629111.07999999996"/>
  </r>
  <r>
    <x v="1"/>
    <x v="54"/>
    <x v="9"/>
    <x v="1"/>
    <x v="0"/>
    <x v="1178"/>
    <n v="387098395"/>
    <d v="2021-11-05T00:00:00"/>
    <n v="9872"/>
    <n v="9.33"/>
    <n v="6.92"/>
    <n v="92105.76"/>
    <n v="68314.240000000005"/>
    <n v="23791.52"/>
  </r>
  <r>
    <x v="0"/>
    <x v="118"/>
    <x v="5"/>
    <x v="1"/>
    <x v="2"/>
    <x v="7"/>
    <n v="532441079"/>
    <d v="2019-11-08T00:00:00"/>
    <n v="2"/>
    <n v="109.28"/>
    <n v="35.840000000000003"/>
    <n v="218.56"/>
    <n v="71.680000000000007"/>
    <n v="146.88"/>
  </r>
  <r>
    <x v="1"/>
    <x v="64"/>
    <x v="4"/>
    <x v="0"/>
    <x v="0"/>
    <x v="1128"/>
    <n v="762117564"/>
    <d v="2021-03-28T00:00:00"/>
    <n v="6378"/>
    <n v="81.73"/>
    <n v="56.67"/>
    <n v="521273.94"/>
    <n v="361441.26"/>
    <n v="159832.68"/>
  </r>
  <r>
    <x v="1"/>
    <x v="41"/>
    <x v="1"/>
    <x v="1"/>
    <x v="3"/>
    <x v="1927"/>
    <n v="918364179"/>
    <d v="2019-04-11T00:00:00"/>
    <n v="3223"/>
    <n v="152.58000000000001"/>
    <n v="97.44"/>
    <n v="491765.34"/>
    <n v="314049.12"/>
    <n v="177716.22"/>
  </r>
  <r>
    <x v="1"/>
    <x v="179"/>
    <x v="8"/>
    <x v="0"/>
    <x v="0"/>
    <x v="167"/>
    <n v="913729751"/>
    <d v="2021-05-09T00:00:00"/>
    <n v="1793"/>
    <n v="421.89"/>
    <n v="364.69"/>
    <n v="756448.77"/>
    <n v="653889.17000000004"/>
    <n v="102559.6"/>
  </r>
  <r>
    <x v="1"/>
    <x v="183"/>
    <x v="11"/>
    <x v="1"/>
    <x v="3"/>
    <x v="567"/>
    <n v="281075608"/>
    <d v="2019-03-26T00:00:00"/>
    <n v="5373"/>
    <n v="668.27"/>
    <n v="502.54"/>
    <n v="3590614.71"/>
    <n v="2700147.42"/>
    <n v="890467.29"/>
  </r>
  <r>
    <x v="1"/>
    <x v="70"/>
    <x v="10"/>
    <x v="1"/>
    <x v="3"/>
    <x v="1620"/>
    <n v="423575580"/>
    <d v="2015-12-10T00:00:00"/>
    <n v="4282"/>
    <n v="154.06"/>
    <n v="90.93"/>
    <n v="659684.92000000004"/>
    <n v="389362.26"/>
    <n v="270322.65999999997"/>
  </r>
  <r>
    <x v="3"/>
    <x v="20"/>
    <x v="3"/>
    <x v="1"/>
    <x v="2"/>
    <x v="830"/>
    <n v="564715993"/>
    <d v="2022-08-03T00:00:00"/>
    <n v="866"/>
    <n v="205.7"/>
    <n v="117.11"/>
    <n v="178136.2"/>
    <n v="101417.26"/>
    <n v="76718.94"/>
  </r>
  <r>
    <x v="0"/>
    <x v="27"/>
    <x v="2"/>
    <x v="1"/>
    <x v="3"/>
    <x v="1928"/>
    <n v="898295676"/>
    <d v="2015-07-17T00:00:00"/>
    <n v="4508"/>
    <n v="47.45"/>
    <n v="31.79"/>
    <n v="213904.6"/>
    <n v="143309.32"/>
    <n v="70595.28"/>
  </r>
  <r>
    <x v="1"/>
    <x v="131"/>
    <x v="6"/>
    <x v="1"/>
    <x v="3"/>
    <x v="237"/>
    <n v="338425958"/>
    <d v="2020-04-08T00:00:00"/>
    <n v="6616"/>
    <n v="651.21"/>
    <n v="524.96"/>
    <n v="4308405.3600000003"/>
    <n v="3473135.36"/>
    <n v="835270"/>
  </r>
  <r>
    <x v="0"/>
    <x v="113"/>
    <x v="9"/>
    <x v="0"/>
    <x v="0"/>
    <x v="1648"/>
    <n v="569530665"/>
    <d v="2017-06-25T00:00:00"/>
    <n v="5635"/>
    <n v="9.33"/>
    <n v="6.92"/>
    <n v="52574.55"/>
    <n v="38994.199999999997"/>
    <n v="13580.35"/>
  </r>
  <r>
    <x v="1"/>
    <x v="93"/>
    <x v="1"/>
    <x v="0"/>
    <x v="3"/>
    <x v="577"/>
    <n v="196346127"/>
    <d v="2021-04-12T00:00:00"/>
    <n v="2037"/>
    <n v="152.58000000000001"/>
    <n v="97.44"/>
    <n v="310805.46000000002"/>
    <n v="198485.28"/>
    <n v="112320.18"/>
  </r>
  <r>
    <x v="2"/>
    <x v="51"/>
    <x v="11"/>
    <x v="0"/>
    <x v="0"/>
    <x v="1929"/>
    <n v="593921172"/>
    <d v="2016-02-27T00:00:00"/>
    <n v="3328"/>
    <n v="668.27"/>
    <n v="502.54"/>
    <n v="2224002.56"/>
    <n v="1672453.1200000001"/>
    <n v="551549.43999999994"/>
  </r>
  <r>
    <x v="3"/>
    <x v="94"/>
    <x v="7"/>
    <x v="0"/>
    <x v="2"/>
    <x v="1930"/>
    <n v="957617127"/>
    <d v="2022-05-31T00:00:00"/>
    <n v="9043"/>
    <n v="437.2"/>
    <n v="263.33"/>
    <n v="3953599.6"/>
    <n v="2381293.19"/>
    <n v="1572306.41"/>
  </r>
  <r>
    <x v="1"/>
    <x v="85"/>
    <x v="4"/>
    <x v="0"/>
    <x v="0"/>
    <x v="1931"/>
    <n v="553107821"/>
    <d v="2015-01-13T00:00:00"/>
    <n v="5751"/>
    <n v="81.73"/>
    <n v="56.67"/>
    <n v="470029.23"/>
    <n v="325909.17"/>
    <n v="144120.06"/>
  </r>
  <r>
    <x v="4"/>
    <x v="95"/>
    <x v="3"/>
    <x v="1"/>
    <x v="2"/>
    <x v="692"/>
    <n v="966379582"/>
    <d v="2018-03-29T00:00:00"/>
    <n v="2048"/>
    <n v="205.7"/>
    <n v="117.11"/>
    <n v="421273.59999999998"/>
    <n v="239841.28"/>
    <n v="181432.32000000001"/>
  </r>
  <r>
    <x v="2"/>
    <x v="83"/>
    <x v="0"/>
    <x v="0"/>
    <x v="3"/>
    <x v="165"/>
    <n v="253731238"/>
    <d v="2020-05-13T00:00:00"/>
    <n v="3567"/>
    <n v="255.28"/>
    <n v="159.41999999999999"/>
    <n v="910583.76"/>
    <n v="568651.14"/>
    <n v="341932.62"/>
  </r>
  <r>
    <x v="1"/>
    <x v="44"/>
    <x v="3"/>
    <x v="0"/>
    <x v="0"/>
    <x v="548"/>
    <n v="591774117"/>
    <d v="2018-05-30T00:00:00"/>
    <n v="7967"/>
    <n v="205.7"/>
    <n v="117.11"/>
    <n v="1638811.9"/>
    <n v="933015.37"/>
    <n v="705796.53"/>
  </r>
  <r>
    <x v="1"/>
    <x v="85"/>
    <x v="4"/>
    <x v="0"/>
    <x v="1"/>
    <x v="1100"/>
    <n v="627432048"/>
    <d v="2015-06-23T00:00:00"/>
    <n v="9941"/>
    <n v="81.73"/>
    <n v="56.67"/>
    <n v="812477.93"/>
    <n v="563356.47"/>
    <n v="249121.46"/>
  </r>
  <r>
    <x v="1"/>
    <x v="127"/>
    <x v="9"/>
    <x v="0"/>
    <x v="1"/>
    <x v="810"/>
    <n v="427941358"/>
    <d v="2021-08-20T00:00:00"/>
    <n v="6212"/>
    <n v="9.33"/>
    <n v="6.92"/>
    <n v="57957.96"/>
    <n v="42987.040000000001"/>
    <n v="14970.92"/>
  </r>
  <r>
    <x v="3"/>
    <x v="21"/>
    <x v="0"/>
    <x v="0"/>
    <x v="2"/>
    <x v="1932"/>
    <n v="130850875"/>
    <d v="2021-03-11T00:00:00"/>
    <n v="537"/>
    <n v="255.28"/>
    <n v="159.41999999999999"/>
    <n v="137085.35999999999"/>
    <n v="85608.54"/>
    <n v="51476.82"/>
  </r>
  <r>
    <x v="2"/>
    <x v="170"/>
    <x v="8"/>
    <x v="1"/>
    <x v="1"/>
    <x v="1045"/>
    <n v="394021928"/>
    <d v="2016-02-20T00:00:00"/>
    <n v="8699"/>
    <n v="421.89"/>
    <n v="364.69"/>
    <n v="3670021.11"/>
    <n v="3172438.31"/>
    <n v="497582.8"/>
  </r>
  <r>
    <x v="2"/>
    <x v="102"/>
    <x v="8"/>
    <x v="0"/>
    <x v="1"/>
    <x v="335"/>
    <n v="145628345"/>
    <d v="2022-07-21T00:00:00"/>
    <n v="3518"/>
    <n v="421.89"/>
    <n v="364.69"/>
    <n v="1484209.02"/>
    <n v="1282979.42"/>
    <n v="201229.6"/>
  </r>
  <r>
    <x v="1"/>
    <x v="105"/>
    <x v="8"/>
    <x v="1"/>
    <x v="0"/>
    <x v="272"/>
    <n v="634156453"/>
    <d v="2017-06-28T00:00:00"/>
    <n v="9842"/>
    <n v="421.89"/>
    <n v="364.69"/>
    <n v="4152241.38"/>
    <n v="3589278.98"/>
    <n v="562962.4"/>
  </r>
  <r>
    <x v="0"/>
    <x v="76"/>
    <x v="3"/>
    <x v="0"/>
    <x v="2"/>
    <x v="475"/>
    <n v="478405082"/>
    <d v="2021-10-24T00:00:00"/>
    <n v="9550"/>
    <n v="205.7"/>
    <n v="117.11"/>
    <n v="1964435"/>
    <n v="1118400.5"/>
    <n v="846034.5"/>
  </r>
  <r>
    <x v="3"/>
    <x v="60"/>
    <x v="4"/>
    <x v="1"/>
    <x v="1"/>
    <x v="1933"/>
    <n v="617485558"/>
    <d v="2018-10-08T00:00:00"/>
    <n v="6554"/>
    <n v="81.73"/>
    <n v="56.67"/>
    <n v="535658.42000000004"/>
    <n v="371415.18"/>
    <n v="164243.24"/>
  </r>
  <r>
    <x v="1"/>
    <x v="52"/>
    <x v="8"/>
    <x v="1"/>
    <x v="1"/>
    <x v="853"/>
    <n v="260821712"/>
    <d v="2018-09-19T00:00:00"/>
    <n v="1795"/>
    <n v="421.89"/>
    <n v="364.69"/>
    <n v="757292.55"/>
    <n v="654618.55000000005"/>
    <n v="102674"/>
  </r>
  <r>
    <x v="1"/>
    <x v="54"/>
    <x v="2"/>
    <x v="1"/>
    <x v="1"/>
    <x v="1934"/>
    <n v="938149869"/>
    <d v="2016-02-14T00:00:00"/>
    <n v="8249"/>
    <n v="47.45"/>
    <n v="31.79"/>
    <n v="391415.05"/>
    <n v="262235.71000000002"/>
    <n v="129179.34"/>
  </r>
  <r>
    <x v="1"/>
    <x v="98"/>
    <x v="9"/>
    <x v="0"/>
    <x v="2"/>
    <x v="876"/>
    <n v="649518859"/>
    <d v="2019-07-13T00:00:00"/>
    <n v="5919"/>
    <n v="9.33"/>
    <n v="6.92"/>
    <n v="55224.27"/>
    <n v="40959.480000000003"/>
    <n v="14264.79"/>
  </r>
  <r>
    <x v="1"/>
    <x v="148"/>
    <x v="8"/>
    <x v="1"/>
    <x v="0"/>
    <x v="1935"/>
    <n v="615290009"/>
    <d v="2017-01-18T00:00:00"/>
    <n v="6842"/>
    <n v="421.89"/>
    <n v="364.69"/>
    <n v="2886571.38"/>
    <n v="2495208.98"/>
    <n v="391362.4"/>
  </r>
  <r>
    <x v="3"/>
    <x v="61"/>
    <x v="5"/>
    <x v="0"/>
    <x v="0"/>
    <x v="1936"/>
    <n v="326137149"/>
    <d v="2021-01-02T00:00:00"/>
    <n v="85"/>
    <n v="109.28"/>
    <n v="35.840000000000003"/>
    <n v="9288.7999999999993"/>
    <n v="3046.4"/>
    <n v="6242.4"/>
  </r>
  <r>
    <x v="2"/>
    <x v="107"/>
    <x v="2"/>
    <x v="0"/>
    <x v="2"/>
    <x v="1937"/>
    <n v="693046605"/>
    <d v="2018-07-21T00:00:00"/>
    <n v="6746"/>
    <n v="47.45"/>
    <n v="31.79"/>
    <n v="320097.7"/>
    <n v="214455.34"/>
    <n v="105642.36"/>
  </r>
  <r>
    <x v="1"/>
    <x v="142"/>
    <x v="2"/>
    <x v="0"/>
    <x v="3"/>
    <x v="1416"/>
    <n v="897317206"/>
    <d v="2015-09-01T00:00:00"/>
    <n v="4957"/>
    <n v="47.45"/>
    <n v="31.79"/>
    <n v="235209.65"/>
    <n v="157583.03"/>
    <n v="77626.62"/>
  </r>
  <r>
    <x v="2"/>
    <x v="82"/>
    <x v="8"/>
    <x v="1"/>
    <x v="2"/>
    <x v="65"/>
    <n v="640560281"/>
    <d v="2018-12-30T00:00:00"/>
    <n v="4877"/>
    <n v="421.89"/>
    <n v="364.69"/>
    <n v="2057557.53"/>
    <n v="1778593.13"/>
    <n v="278964.40000000002"/>
  </r>
  <r>
    <x v="1"/>
    <x v="26"/>
    <x v="4"/>
    <x v="1"/>
    <x v="2"/>
    <x v="1830"/>
    <n v="594699656"/>
    <d v="2016-12-30T00:00:00"/>
    <n v="3699"/>
    <n v="81.73"/>
    <n v="56.67"/>
    <n v="302319.27"/>
    <n v="209622.33"/>
    <n v="92696.94"/>
  </r>
  <r>
    <x v="2"/>
    <x v="137"/>
    <x v="4"/>
    <x v="1"/>
    <x v="0"/>
    <x v="1160"/>
    <n v="151971662"/>
    <d v="2021-10-24T00:00:00"/>
    <n v="647"/>
    <n v="81.73"/>
    <n v="56.67"/>
    <n v="52879.31"/>
    <n v="36665.49"/>
    <n v="16213.82"/>
  </r>
  <r>
    <x v="1"/>
    <x v="64"/>
    <x v="7"/>
    <x v="1"/>
    <x v="0"/>
    <x v="77"/>
    <n v="574925124"/>
    <d v="2017-07-13T00:00:00"/>
    <n v="1975"/>
    <n v="437.2"/>
    <n v="263.33"/>
    <n v="863470"/>
    <n v="520076.75"/>
    <n v="343393.25"/>
  </r>
  <r>
    <x v="1"/>
    <x v="64"/>
    <x v="2"/>
    <x v="1"/>
    <x v="0"/>
    <x v="1594"/>
    <n v="946421372"/>
    <d v="2015-03-21T00:00:00"/>
    <n v="5971"/>
    <n v="47.45"/>
    <n v="31.79"/>
    <n v="283323.95"/>
    <n v="189818.09"/>
    <n v="93505.86"/>
  </r>
  <r>
    <x v="2"/>
    <x v="121"/>
    <x v="3"/>
    <x v="1"/>
    <x v="2"/>
    <x v="1340"/>
    <n v="419634234"/>
    <d v="2019-09-25T00:00:00"/>
    <n v="7950"/>
    <n v="205.7"/>
    <n v="117.11"/>
    <n v="1635315"/>
    <n v="931024.5"/>
    <n v="704290.5"/>
  </r>
  <r>
    <x v="4"/>
    <x v="29"/>
    <x v="7"/>
    <x v="1"/>
    <x v="3"/>
    <x v="1167"/>
    <n v="468050038"/>
    <d v="2018-12-04T00:00:00"/>
    <n v="5262"/>
    <n v="437.2"/>
    <n v="263.33"/>
    <n v="2300546.4"/>
    <n v="1385642.46"/>
    <n v="914903.94"/>
  </r>
  <r>
    <x v="1"/>
    <x v="75"/>
    <x v="10"/>
    <x v="0"/>
    <x v="2"/>
    <x v="1938"/>
    <n v="835467612"/>
    <d v="2022-11-12T00:00:00"/>
    <n v="2287"/>
    <n v="154.06"/>
    <n v="90.93"/>
    <n v="352335.22"/>
    <n v="207956.91"/>
    <n v="144378.31"/>
  </r>
  <r>
    <x v="1"/>
    <x v="93"/>
    <x v="5"/>
    <x v="1"/>
    <x v="1"/>
    <x v="1939"/>
    <n v="885998284"/>
    <d v="2017-02-28T00:00:00"/>
    <n v="5436"/>
    <n v="109.28"/>
    <n v="35.840000000000003"/>
    <n v="594046.07999999996"/>
    <n v="194826.23999999999"/>
    <n v="399219.84"/>
  </r>
  <r>
    <x v="1"/>
    <x v="109"/>
    <x v="11"/>
    <x v="1"/>
    <x v="2"/>
    <x v="1439"/>
    <n v="954065883"/>
    <d v="2016-09-01T00:00:00"/>
    <n v="8151"/>
    <n v="668.27"/>
    <n v="502.54"/>
    <n v="5447068.7699999996"/>
    <n v="4096203.54"/>
    <n v="1350865.23"/>
  </r>
  <r>
    <x v="1"/>
    <x v="81"/>
    <x v="2"/>
    <x v="0"/>
    <x v="0"/>
    <x v="1582"/>
    <n v="994406735"/>
    <d v="2015-06-30T00:00:00"/>
    <n v="5906"/>
    <n v="47.45"/>
    <n v="31.79"/>
    <n v="280239.7"/>
    <n v="187751.74"/>
    <n v="92487.96"/>
  </r>
  <r>
    <x v="1"/>
    <x v="16"/>
    <x v="4"/>
    <x v="0"/>
    <x v="0"/>
    <x v="1894"/>
    <n v="132069671"/>
    <d v="2017-07-20T00:00:00"/>
    <n v="1205"/>
    <n v="81.73"/>
    <n v="56.67"/>
    <n v="98484.65"/>
    <n v="68287.350000000006"/>
    <n v="30197.3"/>
  </r>
  <r>
    <x v="1"/>
    <x v="127"/>
    <x v="6"/>
    <x v="1"/>
    <x v="3"/>
    <x v="445"/>
    <n v="712416017"/>
    <d v="2020-07-27T00:00:00"/>
    <n v="8586"/>
    <n v="651.21"/>
    <n v="524.96"/>
    <n v="5591289.0599999996"/>
    <n v="4507306.5599999996"/>
    <n v="1083982.5"/>
  </r>
  <r>
    <x v="1"/>
    <x v="154"/>
    <x v="10"/>
    <x v="1"/>
    <x v="0"/>
    <x v="1129"/>
    <n v="651119601"/>
    <d v="2017-07-17T00:00:00"/>
    <n v="9614"/>
    <n v="154.06"/>
    <n v="90.93"/>
    <n v="1481132.84"/>
    <n v="874201.02"/>
    <n v="606931.81999999995"/>
  </r>
  <r>
    <x v="1"/>
    <x v="126"/>
    <x v="0"/>
    <x v="0"/>
    <x v="2"/>
    <x v="1310"/>
    <n v="184166753"/>
    <d v="2020-12-20T00:00:00"/>
    <n v="7890"/>
    <n v="255.28"/>
    <n v="159.41999999999999"/>
    <n v="2014159.2"/>
    <n v="1257823.8"/>
    <n v="756335.4"/>
  </r>
  <r>
    <x v="1"/>
    <x v="63"/>
    <x v="3"/>
    <x v="0"/>
    <x v="3"/>
    <x v="918"/>
    <n v="517856299"/>
    <d v="2018-04-30T00:00:00"/>
    <n v="4042"/>
    <n v="205.7"/>
    <n v="117.11"/>
    <n v="831439.4"/>
    <n v="473358.62"/>
    <n v="358080.78"/>
  </r>
  <r>
    <x v="3"/>
    <x v="50"/>
    <x v="0"/>
    <x v="1"/>
    <x v="3"/>
    <x v="639"/>
    <n v="678799569"/>
    <d v="2015-08-15T00:00:00"/>
    <n v="732"/>
    <n v="255.28"/>
    <n v="159.41999999999999"/>
    <n v="186864.96"/>
    <n v="116695.44"/>
    <n v="70169.52"/>
  </r>
  <r>
    <x v="1"/>
    <x v="54"/>
    <x v="8"/>
    <x v="0"/>
    <x v="1"/>
    <x v="1710"/>
    <n v="663920390"/>
    <d v="2015-07-10T00:00:00"/>
    <n v="7652"/>
    <n v="421.89"/>
    <n v="364.69"/>
    <n v="3228302.28"/>
    <n v="2790607.88"/>
    <n v="437694.4"/>
  </r>
  <r>
    <x v="1"/>
    <x v="168"/>
    <x v="11"/>
    <x v="0"/>
    <x v="0"/>
    <x v="1940"/>
    <n v="990455090"/>
    <d v="2019-12-14T00:00:00"/>
    <n v="6526"/>
    <n v="668.27"/>
    <n v="502.54"/>
    <n v="4361130.0199999996"/>
    <n v="3279576.04"/>
    <n v="1081553.98"/>
  </r>
  <r>
    <x v="1"/>
    <x v="89"/>
    <x v="3"/>
    <x v="1"/>
    <x v="1"/>
    <x v="1941"/>
    <n v="445952498"/>
    <d v="2015-07-07T00:00:00"/>
    <n v="6109"/>
    <n v="205.7"/>
    <n v="117.11"/>
    <n v="1256621.3"/>
    <n v="715424.99"/>
    <n v="541196.31000000006"/>
  </r>
  <r>
    <x v="3"/>
    <x v="11"/>
    <x v="1"/>
    <x v="1"/>
    <x v="1"/>
    <x v="104"/>
    <n v="138273942"/>
    <d v="2022-10-04T00:00:00"/>
    <n v="7187"/>
    <n v="152.58000000000001"/>
    <n v="97.44"/>
    <n v="1096592.46"/>
    <n v="700301.28"/>
    <n v="396291.18"/>
  </r>
  <r>
    <x v="1"/>
    <x v="174"/>
    <x v="7"/>
    <x v="1"/>
    <x v="2"/>
    <x v="36"/>
    <n v="345593249"/>
    <d v="2022-03-15T00:00:00"/>
    <n v="7577"/>
    <n v="437.2"/>
    <n v="263.33"/>
    <n v="3312664.4"/>
    <n v="1995251.41"/>
    <n v="1317412.99"/>
  </r>
  <r>
    <x v="0"/>
    <x v="0"/>
    <x v="7"/>
    <x v="1"/>
    <x v="3"/>
    <x v="148"/>
    <n v="966396749"/>
    <d v="2022-06-20T00:00:00"/>
    <n v="7128"/>
    <n v="437.2"/>
    <n v="263.33"/>
    <n v="3116361.6"/>
    <n v="1877016.24"/>
    <n v="1239345.3600000001"/>
  </r>
  <r>
    <x v="1"/>
    <x v="62"/>
    <x v="1"/>
    <x v="0"/>
    <x v="2"/>
    <x v="894"/>
    <n v="169483268"/>
    <d v="2020-11-04T00:00:00"/>
    <n v="2720"/>
    <n v="152.58000000000001"/>
    <n v="97.44"/>
    <n v="415017.6"/>
    <n v="265036.79999999999"/>
    <n v="149980.79999999999"/>
  </r>
  <r>
    <x v="2"/>
    <x v="164"/>
    <x v="3"/>
    <x v="0"/>
    <x v="0"/>
    <x v="431"/>
    <n v="243964135"/>
    <d v="2020-02-27T00:00:00"/>
    <n v="3264"/>
    <n v="205.7"/>
    <n v="117.11"/>
    <n v="671404.8"/>
    <n v="382247.04"/>
    <n v="289157.76000000001"/>
  </r>
  <r>
    <x v="3"/>
    <x v="11"/>
    <x v="5"/>
    <x v="0"/>
    <x v="1"/>
    <x v="986"/>
    <n v="849263179"/>
    <d v="2015-10-06T00:00:00"/>
    <n v="4702"/>
    <n v="109.28"/>
    <n v="35.840000000000003"/>
    <n v="513834.56"/>
    <n v="168519.67999999999"/>
    <n v="345314.88"/>
  </r>
  <r>
    <x v="1"/>
    <x v="149"/>
    <x v="11"/>
    <x v="1"/>
    <x v="0"/>
    <x v="342"/>
    <n v="365116727"/>
    <d v="2016-09-08T00:00:00"/>
    <n v="5008"/>
    <n v="668.27"/>
    <n v="502.54"/>
    <n v="3346696.16"/>
    <n v="2516720.3199999998"/>
    <n v="829975.84"/>
  </r>
  <r>
    <x v="3"/>
    <x v="151"/>
    <x v="8"/>
    <x v="0"/>
    <x v="3"/>
    <x v="845"/>
    <n v="841573607"/>
    <d v="2019-03-17T00:00:00"/>
    <n v="9187"/>
    <n v="421.89"/>
    <n v="364.69"/>
    <n v="3875903.43"/>
    <n v="3350407.03"/>
    <n v="525496.4"/>
  </r>
  <r>
    <x v="3"/>
    <x v="138"/>
    <x v="2"/>
    <x v="1"/>
    <x v="1"/>
    <x v="1942"/>
    <n v="348995149"/>
    <d v="2021-09-14T00:00:00"/>
    <n v="4275"/>
    <n v="47.45"/>
    <n v="31.79"/>
    <n v="202848.75"/>
    <n v="135902.25"/>
    <n v="66946.5"/>
  </r>
  <r>
    <x v="1"/>
    <x v="22"/>
    <x v="6"/>
    <x v="1"/>
    <x v="0"/>
    <x v="967"/>
    <n v="628055179"/>
    <d v="2016-05-13T00:00:00"/>
    <n v="4339"/>
    <n v="651.21"/>
    <n v="524.96"/>
    <n v="2825600.19"/>
    <n v="2277801.44"/>
    <n v="547798.75"/>
  </r>
  <r>
    <x v="1"/>
    <x v="9"/>
    <x v="6"/>
    <x v="1"/>
    <x v="1"/>
    <x v="1199"/>
    <n v="339740025"/>
    <d v="2016-12-04T00:00:00"/>
    <n v="5478"/>
    <n v="651.21"/>
    <n v="524.96"/>
    <n v="3567328.38"/>
    <n v="2875730.88"/>
    <n v="691597.5"/>
  </r>
  <r>
    <x v="3"/>
    <x v="60"/>
    <x v="6"/>
    <x v="0"/>
    <x v="2"/>
    <x v="287"/>
    <n v="915348517"/>
    <d v="2015-10-10T00:00:00"/>
    <n v="822"/>
    <n v="651.21"/>
    <n v="524.96"/>
    <n v="535294.62"/>
    <n v="431517.12"/>
    <n v="103777.5"/>
  </r>
  <r>
    <x v="2"/>
    <x v="48"/>
    <x v="4"/>
    <x v="0"/>
    <x v="1"/>
    <x v="1943"/>
    <n v="706491982"/>
    <d v="2016-04-11T00:00:00"/>
    <n v="5532"/>
    <n v="81.73"/>
    <n v="56.67"/>
    <n v="452130.36"/>
    <n v="313498.44"/>
    <n v="138631.92000000001"/>
  </r>
  <r>
    <x v="0"/>
    <x v="1"/>
    <x v="10"/>
    <x v="1"/>
    <x v="1"/>
    <x v="1849"/>
    <n v="835094249"/>
    <d v="2021-06-20T00:00:00"/>
    <n v="1801"/>
    <n v="154.06"/>
    <n v="90.93"/>
    <n v="277462.06"/>
    <n v="163764.93"/>
    <n v="113697.13"/>
  </r>
  <r>
    <x v="1"/>
    <x v="80"/>
    <x v="4"/>
    <x v="0"/>
    <x v="1"/>
    <x v="1058"/>
    <n v="243391644"/>
    <d v="2022-06-27T00:00:00"/>
    <n v="3851"/>
    <n v="81.73"/>
    <n v="56.67"/>
    <n v="314742.23"/>
    <n v="218236.17"/>
    <n v="96506.06"/>
  </r>
  <r>
    <x v="4"/>
    <x v="6"/>
    <x v="11"/>
    <x v="1"/>
    <x v="3"/>
    <x v="445"/>
    <n v="643932998"/>
    <d v="2020-07-25T00:00:00"/>
    <n v="2938"/>
    <n v="668.27"/>
    <n v="502.54"/>
    <n v="1963377.26"/>
    <n v="1476462.52"/>
    <n v="486914.74"/>
  </r>
  <r>
    <x v="2"/>
    <x v="42"/>
    <x v="10"/>
    <x v="1"/>
    <x v="3"/>
    <x v="1944"/>
    <n v="669579637"/>
    <d v="2017-06-24T00:00:00"/>
    <n v="2349"/>
    <n v="154.06"/>
    <n v="90.93"/>
    <n v="361886.94"/>
    <n v="213594.57"/>
    <n v="148292.37"/>
  </r>
  <r>
    <x v="1"/>
    <x v="64"/>
    <x v="5"/>
    <x v="0"/>
    <x v="3"/>
    <x v="648"/>
    <n v="823505389"/>
    <d v="2015-03-30T00:00:00"/>
    <n v="2400"/>
    <n v="109.28"/>
    <n v="35.840000000000003"/>
    <n v="262272"/>
    <n v="86016"/>
    <n v="176256"/>
  </r>
  <r>
    <x v="0"/>
    <x v="0"/>
    <x v="8"/>
    <x v="1"/>
    <x v="3"/>
    <x v="1945"/>
    <n v="329196584"/>
    <d v="2021-09-09T00:00:00"/>
    <n v="5439"/>
    <n v="421.89"/>
    <n v="364.69"/>
    <n v="2294659.71"/>
    <n v="1983548.91"/>
    <n v="311110.8"/>
  </r>
  <r>
    <x v="2"/>
    <x v="141"/>
    <x v="8"/>
    <x v="0"/>
    <x v="2"/>
    <x v="1029"/>
    <n v="280452048"/>
    <d v="2022-01-14T00:00:00"/>
    <n v="848"/>
    <n v="421.89"/>
    <n v="364.69"/>
    <n v="357762.72"/>
    <n v="309257.12"/>
    <n v="48505.599999999999"/>
  </r>
  <r>
    <x v="0"/>
    <x v="69"/>
    <x v="6"/>
    <x v="1"/>
    <x v="3"/>
    <x v="1946"/>
    <n v="491383111"/>
    <d v="2018-10-05T00:00:00"/>
    <n v="37"/>
    <n v="651.21"/>
    <n v="524.96"/>
    <n v="24094.77"/>
    <n v="19423.52"/>
    <n v="4671.25"/>
  </r>
  <r>
    <x v="1"/>
    <x v="169"/>
    <x v="1"/>
    <x v="0"/>
    <x v="2"/>
    <x v="1947"/>
    <n v="846413600"/>
    <d v="2021-12-31T00:00:00"/>
    <n v="1448"/>
    <n v="152.58000000000001"/>
    <n v="97.44"/>
    <n v="220935.84"/>
    <n v="141093.12"/>
    <n v="79842.720000000001"/>
  </r>
  <r>
    <x v="1"/>
    <x v="85"/>
    <x v="9"/>
    <x v="1"/>
    <x v="1"/>
    <x v="1434"/>
    <n v="850279843"/>
    <d v="2020-04-10T00:00:00"/>
    <n v="5556"/>
    <n v="9.33"/>
    <n v="6.92"/>
    <n v="51837.48"/>
    <n v="38447.519999999997"/>
    <n v="13389.96"/>
  </r>
  <r>
    <x v="1"/>
    <x v="150"/>
    <x v="9"/>
    <x v="1"/>
    <x v="0"/>
    <x v="1176"/>
    <n v="978030669"/>
    <d v="2015-05-14T00:00:00"/>
    <n v="9864"/>
    <n v="9.33"/>
    <n v="6.92"/>
    <n v="92031.12"/>
    <n v="68258.880000000005"/>
    <n v="23772.240000000002"/>
  </r>
  <r>
    <x v="2"/>
    <x v="82"/>
    <x v="2"/>
    <x v="1"/>
    <x v="3"/>
    <x v="832"/>
    <n v="425027406"/>
    <d v="2018-09-23T00:00:00"/>
    <n v="3909"/>
    <n v="47.45"/>
    <n v="31.79"/>
    <n v="185482.05"/>
    <n v="124267.11"/>
    <n v="61214.94"/>
  </r>
  <r>
    <x v="0"/>
    <x v="13"/>
    <x v="2"/>
    <x v="0"/>
    <x v="0"/>
    <x v="1393"/>
    <n v="256943881"/>
    <d v="2016-04-30T00:00:00"/>
    <n v="4259"/>
    <n v="47.45"/>
    <n v="31.79"/>
    <n v="202089.55"/>
    <n v="135393.60999999999"/>
    <n v="66695.94"/>
  </r>
  <r>
    <x v="3"/>
    <x v="11"/>
    <x v="7"/>
    <x v="1"/>
    <x v="3"/>
    <x v="1410"/>
    <n v="259766423"/>
    <d v="2021-09-11T00:00:00"/>
    <n v="9512"/>
    <n v="437.2"/>
    <n v="263.33"/>
    <n v="4158646.4"/>
    <n v="2504794.96"/>
    <n v="1653851.44"/>
  </r>
  <r>
    <x v="0"/>
    <x v="13"/>
    <x v="2"/>
    <x v="0"/>
    <x v="3"/>
    <x v="1322"/>
    <n v="289793860"/>
    <d v="2020-07-29T00:00:00"/>
    <n v="5298"/>
    <n v="47.45"/>
    <n v="31.79"/>
    <n v="251390.1"/>
    <n v="168423.42"/>
    <n v="82966.679999999993"/>
  </r>
  <r>
    <x v="1"/>
    <x v="63"/>
    <x v="9"/>
    <x v="1"/>
    <x v="3"/>
    <x v="1220"/>
    <n v="723637521"/>
    <d v="2016-12-20T00:00:00"/>
    <n v="9278"/>
    <n v="9.33"/>
    <n v="6.92"/>
    <n v="86563.74"/>
    <n v="64203.76"/>
    <n v="22359.98"/>
  </r>
  <r>
    <x v="1"/>
    <x v="128"/>
    <x v="3"/>
    <x v="1"/>
    <x v="3"/>
    <x v="1948"/>
    <n v="208221232"/>
    <d v="2021-12-28T00:00:00"/>
    <n v="6145"/>
    <n v="205.7"/>
    <n v="117.11"/>
    <n v="1264026.5"/>
    <n v="719640.95"/>
    <n v="544385.55000000005"/>
  </r>
  <r>
    <x v="0"/>
    <x v="1"/>
    <x v="10"/>
    <x v="0"/>
    <x v="1"/>
    <x v="1422"/>
    <n v="610781323"/>
    <d v="2016-07-21T00:00:00"/>
    <n v="2621"/>
    <n v="154.06"/>
    <n v="90.93"/>
    <n v="403791.26"/>
    <n v="238327.53"/>
    <n v="165463.73000000001"/>
  </r>
  <r>
    <x v="2"/>
    <x v="155"/>
    <x v="2"/>
    <x v="1"/>
    <x v="3"/>
    <x v="1934"/>
    <n v="268866622"/>
    <d v="2016-04-04T00:00:00"/>
    <n v="2463"/>
    <n v="47.45"/>
    <n v="31.79"/>
    <n v="116869.35"/>
    <n v="78298.77"/>
    <n v="38570.58"/>
  </r>
  <r>
    <x v="3"/>
    <x v="15"/>
    <x v="6"/>
    <x v="1"/>
    <x v="3"/>
    <x v="836"/>
    <n v="740338456"/>
    <d v="2020-12-12T00:00:00"/>
    <n v="1456"/>
    <n v="651.21"/>
    <n v="524.96"/>
    <n v="948161.76"/>
    <n v="764341.76000000001"/>
    <n v="183820"/>
  </r>
  <r>
    <x v="4"/>
    <x v="56"/>
    <x v="11"/>
    <x v="1"/>
    <x v="1"/>
    <x v="1949"/>
    <n v="953370654"/>
    <d v="2019-09-16T00:00:00"/>
    <n v="2417"/>
    <n v="668.27"/>
    <n v="502.54"/>
    <n v="1615208.59"/>
    <n v="1214639.18"/>
    <n v="400569.41"/>
  </r>
  <r>
    <x v="4"/>
    <x v="23"/>
    <x v="7"/>
    <x v="1"/>
    <x v="3"/>
    <x v="1712"/>
    <n v="356449544"/>
    <d v="2021-02-26T00:00:00"/>
    <n v="196"/>
    <n v="437.2"/>
    <n v="263.33"/>
    <n v="85691.199999999997"/>
    <n v="51612.68"/>
    <n v="34078.519999999997"/>
  </r>
  <r>
    <x v="1"/>
    <x v="16"/>
    <x v="6"/>
    <x v="0"/>
    <x v="3"/>
    <x v="1905"/>
    <n v="268373954"/>
    <d v="2022-02-28T00:00:00"/>
    <n v="6672"/>
    <n v="651.21"/>
    <n v="524.96"/>
    <n v="4344873.12"/>
    <n v="3502533.12"/>
    <n v="842340"/>
  </r>
  <r>
    <x v="1"/>
    <x v="32"/>
    <x v="1"/>
    <x v="1"/>
    <x v="3"/>
    <x v="172"/>
    <n v="728255212"/>
    <d v="2017-04-04T00:00:00"/>
    <n v="5755"/>
    <n v="152.58000000000001"/>
    <n v="97.44"/>
    <n v="878097.9"/>
    <n v="560767.19999999995"/>
    <n v="317330.7"/>
  </r>
  <r>
    <x v="1"/>
    <x v="100"/>
    <x v="1"/>
    <x v="1"/>
    <x v="1"/>
    <x v="1950"/>
    <n v="945517146"/>
    <d v="2019-02-01T00:00:00"/>
    <n v="8390"/>
    <n v="152.58000000000001"/>
    <n v="97.44"/>
    <n v="1280146.2"/>
    <n v="817521.6"/>
    <n v="462624.6"/>
  </r>
  <r>
    <x v="1"/>
    <x v="75"/>
    <x v="11"/>
    <x v="1"/>
    <x v="3"/>
    <x v="1951"/>
    <n v="649896085"/>
    <d v="2017-05-24T00:00:00"/>
    <n v="7548"/>
    <n v="668.27"/>
    <n v="502.54"/>
    <n v="5044101.96"/>
    <n v="3793171.92"/>
    <n v="1250930.04"/>
  </r>
  <r>
    <x v="1"/>
    <x v="105"/>
    <x v="4"/>
    <x v="0"/>
    <x v="0"/>
    <x v="1952"/>
    <n v="541440856"/>
    <d v="2016-09-27T00:00:00"/>
    <n v="3236"/>
    <n v="81.73"/>
    <n v="56.67"/>
    <n v="264478.28000000003"/>
    <n v="183384.12"/>
    <n v="81094.16"/>
  </r>
  <r>
    <x v="4"/>
    <x v="158"/>
    <x v="4"/>
    <x v="1"/>
    <x v="0"/>
    <x v="316"/>
    <n v="940512788"/>
    <d v="2019-01-25T00:00:00"/>
    <n v="7489"/>
    <n v="81.73"/>
    <n v="56.67"/>
    <n v="612075.97"/>
    <n v="424401.63"/>
    <n v="187674.34"/>
  </r>
  <r>
    <x v="1"/>
    <x v="161"/>
    <x v="1"/>
    <x v="1"/>
    <x v="3"/>
    <x v="1953"/>
    <n v="437785708"/>
    <d v="2017-02-25T00:00:00"/>
    <n v="9375"/>
    <n v="152.58000000000001"/>
    <n v="97.44"/>
    <n v="1430437.5"/>
    <n v="913500"/>
    <n v="516937.5"/>
  </r>
  <r>
    <x v="2"/>
    <x v="90"/>
    <x v="9"/>
    <x v="0"/>
    <x v="0"/>
    <x v="1954"/>
    <n v="844245946"/>
    <d v="2021-01-01T00:00:00"/>
    <n v="9991"/>
    <n v="9.33"/>
    <n v="6.92"/>
    <n v="93216.03"/>
    <n v="69137.72"/>
    <n v="24078.31"/>
  </r>
  <r>
    <x v="3"/>
    <x v="106"/>
    <x v="11"/>
    <x v="1"/>
    <x v="1"/>
    <x v="925"/>
    <n v="441192328"/>
    <d v="2020-04-20T00:00:00"/>
    <n v="7469"/>
    <n v="668.27"/>
    <n v="502.54"/>
    <n v="4991308.63"/>
    <n v="3753471.26"/>
    <n v="1237837.3700000001"/>
  </r>
  <r>
    <x v="2"/>
    <x v="137"/>
    <x v="2"/>
    <x v="0"/>
    <x v="2"/>
    <x v="921"/>
    <n v="730236184"/>
    <d v="2022-02-14T00:00:00"/>
    <n v="1969"/>
    <n v="47.45"/>
    <n v="31.79"/>
    <n v="93429.05"/>
    <n v="62594.51"/>
    <n v="30834.54"/>
  </r>
  <r>
    <x v="2"/>
    <x v="164"/>
    <x v="1"/>
    <x v="1"/>
    <x v="2"/>
    <x v="1955"/>
    <n v="583301341"/>
    <d v="2017-05-13T00:00:00"/>
    <n v="684"/>
    <n v="152.58000000000001"/>
    <n v="97.44"/>
    <n v="104364.72"/>
    <n v="66648.960000000006"/>
    <n v="37715.760000000002"/>
  </r>
  <r>
    <x v="1"/>
    <x v="126"/>
    <x v="2"/>
    <x v="0"/>
    <x v="2"/>
    <x v="1489"/>
    <n v="292624127"/>
    <d v="2016-11-13T00:00:00"/>
    <n v="2837"/>
    <n v="47.45"/>
    <n v="31.79"/>
    <n v="134615.65"/>
    <n v="90188.23"/>
    <n v="44427.42"/>
  </r>
  <r>
    <x v="0"/>
    <x v="118"/>
    <x v="2"/>
    <x v="0"/>
    <x v="1"/>
    <x v="1956"/>
    <n v="220753371"/>
    <d v="2021-04-23T00:00:00"/>
    <n v="4683"/>
    <n v="47.45"/>
    <n v="31.79"/>
    <n v="222208.35"/>
    <n v="148872.57"/>
    <n v="73335.78"/>
  </r>
  <r>
    <x v="1"/>
    <x v="67"/>
    <x v="7"/>
    <x v="0"/>
    <x v="3"/>
    <x v="1318"/>
    <n v="350550401"/>
    <d v="2020-04-22T00:00:00"/>
    <n v="4508"/>
    <n v="437.2"/>
    <n v="263.33"/>
    <n v="1970897.6"/>
    <n v="1187091.6399999999"/>
    <n v="783805.96"/>
  </r>
  <r>
    <x v="3"/>
    <x v="10"/>
    <x v="3"/>
    <x v="1"/>
    <x v="2"/>
    <x v="862"/>
    <n v="735189044"/>
    <d v="2019-03-03T00:00:00"/>
    <n v="7631"/>
    <n v="205.7"/>
    <n v="117.11"/>
    <n v="1569696.7"/>
    <n v="893666.41"/>
    <n v="676030.29"/>
  </r>
  <r>
    <x v="1"/>
    <x v="53"/>
    <x v="3"/>
    <x v="1"/>
    <x v="0"/>
    <x v="1656"/>
    <n v="148155629"/>
    <d v="2016-02-29T00:00:00"/>
    <n v="1398"/>
    <n v="205.7"/>
    <n v="117.11"/>
    <n v="287568.59999999998"/>
    <n v="163719.78"/>
    <n v="123848.82"/>
  </r>
  <r>
    <x v="0"/>
    <x v="119"/>
    <x v="8"/>
    <x v="1"/>
    <x v="1"/>
    <x v="403"/>
    <n v="133248984"/>
    <d v="2019-03-17T00:00:00"/>
    <n v="190"/>
    <n v="421.89"/>
    <n v="364.69"/>
    <n v="80159.100000000006"/>
    <n v="69291.100000000006"/>
    <n v="10868"/>
  </r>
  <r>
    <x v="1"/>
    <x v="182"/>
    <x v="10"/>
    <x v="1"/>
    <x v="2"/>
    <x v="1957"/>
    <n v="954580438"/>
    <d v="2020-05-11T00:00:00"/>
    <n v="419"/>
    <n v="154.06"/>
    <n v="90.93"/>
    <n v="64551.14"/>
    <n v="38099.67"/>
    <n v="26451.47"/>
  </r>
  <r>
    <x v="0"/>
    <x v="19"/>
    <x v="1"/>
    <x v="1"/>
    <x v="2"/>
    <x v="1827"/>
    <n v="246573817"/>
    <d v="2021-06-17T00:00:00"/>
    <n v="5527"/>
    <n v="152.58000000000001"/>
    <n v="97.44"/>
    <n v="843309.66"/>
    <n v="538550.88"/>
    <n v="304758.78000000003"/>
  </r>
  <r>
    <x v="4"/>
    <x v="23"/>
    <x v="2"/>
    <x v="1"/>
    <x v="2"/>
    <x v="1187"/>
    <n v="663965451"/>
    <d v="2016-10-05T00:00:00"/>
    <n v="987"/>
    <n v="47.45"/>
    <n v="31.79"/>
    <n v="46833.15"/>
    <n v="31376.73"/>
    <n v="15456.42"/>
  </r>
  <r>
    <x v="6"/>
    <x v="18"/>
    <x v="11"/>
    <x v="1"/>
    <x v="3"/>
    <x v="890"/>
    <n v="431804168"/>
    <d v="2017-03-06T00:00:00"/>
    <n v="9304"/>
    <n v="668.27"/>
    <n v="502.54"/>
    <n v="6217584.0800000001"/>
    <n v="4675632.16"/>
    <n v="1541951.92"/>
  </r>
  <r>
    <x v="2"/>
    <x v="37"/>
    <x v="1"/>
    <x v="0"/>
    <x v="0"/>
    <x v="1789"/>
    <n v="995451295"/>
    <d v="2017-02-28T00:00:00"/>
    <n v="5014"/>
    <n v="152.58000000000001"/>
    <n v="97.44"/>
    <n v="765036.12"/>
    <n v="488564.16"/>
    <n v="276471.96000000002"/>
  </r>
  <r>
    <x v="1"/>
    <x v="114"/>
    <x v="9"/>
    <x v="1"/>
    <x v="3"/>
    <x v="714"/>
    <n v="270580661"/>
    <d v="2021-05-28T00:00:00"/>
    <n v="9685"/>
    <n v="9.33"/>
    <n v="6.92"/>
    <n v="90361.05"/>
    <n v="67020.2"/>
    <n v="23340.85"/>
  </r>
  <r>
    <x v="1"/>
    <x v="44"/>
    <x v="4"/>
    <x v="0"/>
    <x v="1"/>
    <x v="1958"/>
    <n v="293178594"/>
    <d v="2022-06-01T00:00:00"/>
    <n v="6916"/>
    <n v="81.73"/>
    <n v="56.67"/>
    <n v="565244.68000000005"/>
    <n v="391929.72"/>
    <n v="173314.96"/>
  </r>
  <r>
    <x v="1"/>
    <x v="40"/>
    <x v="11"/>
    <x v="1"/>
    <x v="1"/>
    <x v="1766"/>
    <n v="469543921"/>
    <d v="2018-10-25T00:00:00"/>
    <n v="7336"/>
    <n v="668.27"/>
    <n v="502.54"/>
    <n v="4902428.72"/>
    <n v="3686633.44"/>
    <n v="1215795.28"/>
  </r>
  <r>
    <x v="2"/>
    <x v="141"/>
    <x v="5"/>
    <x v="0"/>
    <x v="0"/>
    <x v="1959"/>
    <n v="726287972"/>
    <d v="2022-11-19T00:00:00"/>
    <n v="3606"/>
    <n v="109.28"/>
    <n v="35.840000000000003"/>
    <n v="394063.68"/>
    <n v="129239.03999999999"/>
    <n v="264824.64"/>
  </r>
  <r>
    <x v="1"/>
    <x v="32"/>
    <x v="4"/>
    <x v="1"/>
    <x v="1"/>
    <x v="1960"/>
    <n v="160334575"/>
    <d v="2020-04-23T00:00:00"/>
    <n v="5418"/>
    <n v="81.73"/>
    <n v="56.67"/>
    <n v="442813.14"/>
    <n v="307038.06"/>
    <n v="135775.07999999999"/>
  </r>
  <r>
    <x v="1"/>
    <x v="63"/>
    <x v="10"/>
    <x v="0"/>
    <x v="1"/>
    <x v="810"/>
    <n v="188920056"/>
    <d v="2021-07-30T00:00:00"/>
    <n v="4498"/>
    <n v="154.06"/>
    <n v="90.93"/>
    <n v="692961.88"/>
    <n v="409003.14"/>
    <n v="283958.74"/>
  </r>
  <r>
    <x v="1"/>
    <x v="52"/>
    <x v="4"/>
    <x v="0"/>
    <x v="3"/>
    <x v="413"/>
    <n v="499593245"/>
    <d v="2019-04-13T00:00:00"/>
    <n v="9598"/>
    <n v="81.73"/>
    <n v="56.67"/>
    <n v="784444.54"/>
    <n v="543918.66"/>
    <n v="240525.88"/>
  </r>
  <r>
    <x v="4"/>
    <x v="156"/>
    <x v="6"/>
    <x v="1"/>
    <x v="1"/>
    <x v="1176"/>
    <n v="400215470"/>
    <d v="2015-06-01T00:00:00"/>
    <n v="1506"/>
    <n v="651.21"/>
    <n v="524.96"/>
    <n v="980722.26"/>
    <n v="790589.76"/>
    <n v="190132.5"/>
  </r>
  <r>
    <x v="1"/>
    <x v="179"/>
    <x v="0"/>
    <x v="0"/>
    <x v="3"/>
    <x v="1961"/>
    <n v="168960559"/>
    <d v="2019-08-19T00:00:00"/>
    <n v="8039"/>
    <n v="255.28"/>
    <n v="159.41999999999999"/>
    <n v="2052195.92"/>
    <n v="1281577.3799999999"/>
    <n v="770618.54"/>
  </r>
  <r>
    <x v="3"/>
    <x v="106"/>
    <x v="6"/>
    <x v="1"/>
    <x v="0"/>
    <x v="1962"/>
    <n v="604314839"/>
    <d v="2021-11-04T00:00:00"/>
    <n v="9045"/>
    <n v="651.21"/>
    <n v="524.96"/>
    <n v="5890194.4500000002"/>
    <n v="4748263.2"/>
    <n v="1141931.25"/>
  </r>
  <r>
    <x v="2"/>
    <x v="102"/>
    <x v="1"/>
    <x v="1"/>
    <x v="2"/>
    <x v="551"/>
    <n v="775077140"/>
    <d v="2021-06-22T00:00:00"/>
    <n v="1404"/>
    <n v="152.58000000000001"/>
    <n v="97.44"/>
    <n v="214222.32"/>
    <n v="136805.76000000001"/>
    <n v="77416.56"/>
  </r>
  <r>
    <x v="1"/>
    <x v="120"/>
    <x v="2"/>
    <x v="1"/>
    <x v="0"/>
    <x v="1963"/>
    <n v="270358788"/>
    <d v="2015-01-24T00:00:00"/>
    <n v="4028"/>
    <n v="47.45"/>
    <n v="31.79"/>
    <n v="191128.6"/>
    <n v="128050.12"/>
    <n v="63078.48"/>
  </r>
  <r>
    <x v="1"/>
    <x v="28"/>
    <x v="5"/>
    <x v="0"/>
    <x v="1"/>
    <x v="244"/>
    <n v="549583613"/>
    <d v="2018-05-29T00:00:00"/>
    <n v="2859"/>
    <n v="109.28"/>
    <n v="35.840000000000003"/>
    <n v="312431.52"/>
    <n v="102466.56"/>
    <n v="209964.96"/>
  </r>
  <r>
    <x v="3"/>
    <x v="24"/>
    <x v="0"/>
    <x v="1"/>
    <x v="3"/>
    <x v="785"/>
    <n v="892487943"/>
    <d v="2022-08-31T00:00:00"/>
    <n v="5870"/>
    <n v="255.28"/>
    <n v="159.41999999999999"/>
    <n v="1498493.6"/>
    <n v="935795.4"/>
    <n v="562698.19999999995"/>
  </r>
  <r>
    <x v="1"/>
    <x v="166"/>
    <x v="6"/>
    <x v="0"/>
    <x v="2"/>
    <x v="1083"/>
    <n v="649120604"/>
    <d v="2016-09-08T00:00:00"/>
    <n v="8067"/>
    <n v="651.21"/>
    <n v="524.96"/>
    <n v="5253311.07"/>
    <n v="4234852.32"/>
    <n v="1018458.75"/>
  </r>
  <r>
    <x v="1"/>
    <x v="142"/>
    <x v="4"/>
    <x v="1"/>
    <x v="0"/>
    <x v="1422"/>
    <n v="589842927"/>
    <d v="2016-07-28T00:00:00"/>
    <n v="6485"/>
    <n v="81.73"/>
    <n v="56.67"/>
    <n v="530019.05000000005"/>
    <n v="367504.95"/>
    <n v="162514.1"/>
  </r>
  <r>
    <x v="1"/>
    <x v="73"/>
    <x v="3"/>
    <x v="1"/>
    <x v="1"/>
    <x v="1880"/>
    <n v="655328738"/>
    <d v="2018-03-22T00:00:00"/>
    <n v="5191"/>
    <n v="205.7"/>
    <n v="117.11"/>
    <n v="1067788.7"/>
    <n v="607918.01"/>
    <n v="459870.69"/>
  </r>
  <r>
    <x v="1"/>
    <x v="120"/>
    <x v="10"/>
    <x v="0"/>
    <x v="0"/>
    <x v="1084"/>
    <n v="406564366"/>
    <d v="2018-08-25T00:00:00"/>
    <n v="286"/>
    <n v="154.06"/>
    <n v="90.93"/>
    <n v="44061.16"/>
    <n v="26005.98"/>
    <n v="18055.18"/>
  </r>
  <r>
    <x v="1"/>
    <x v="132"/>
    <x v="5"/>
    <x v="0"/>
    <x v="3"/>
    <x v="1964"/>
    <n v="374848639"/>
    <d v="2020-09-06T00:00:00"/>
    <n v="4897"/>
    <n v="109.28"/>
    <n v="35.840000000000003"/>
    <n v="535144.16"/>
    <n v="175508.48000000001"/>
    <n v="359635.68"/>
  </r>
  <r>
    <x v="1"/>
    <x v="47"/>
    <x v="4"/>
    <x v="0"/>
    <x v="2"/>
    <x v="1965"/>
    <n v="711792886"/>
    <d v="2021-09-06T00:00:00"/>
    <n v="4187"/>
    <n v="81.73"/>
    <n v="56.67"/>
    <n v="342203.51"/>
    <n v="237277.29"/>
    <n v="104926.22"/>
  </r>
  <r>
    <x v="1"/>
    <x v="62"/>
    <x v="9"/>
    <x v="0"/>
    <x v="2"/>
    <x v="781"/>
    <n v="739320933"/>
    <d v="2020-02-10T00:00:00"/>
    <n v="348"/>
    <n v="9.33"/>
    <n v="6.92"/>
    <n v="3246.84"/>
    <n v="2408.16"/>
    <n v="838.68"/>
  </r>
  <r>
    <x v="1"/>
    <x v="128"/>
    <x v="4"/>
    <x v="0"/>
    <x v="2"/>
    <x v="1530"/>
    <n v="299669110"/>
    <d v="2015-10-26T00:00:00"/>
    <n v="7604"/>
    <n v="81.73"/>
    <n v="56.67"/>
    <n v="621474.92000000004"/>
    <n v="430918.68"/>
    <n v="190556.24"/>
  </r>
  <r>
    <x v="0"/>
    <x v="69"/>
    <x v="0"/>
    <x v="1"/>
    <x v="3"/>
    <x v="533"/>
    <n v="205386245"/>
    <d v="2018-03-09T00:00:00"/>
    <n v="7209"/>
    <n v="255.28"/>
    <n v="159.41999999999999"/>
    <n v="1840313.52"/>
    <n v="1149258.78"/>
    <n v="691054.74"/>
  </r>
  <r>
    <x v="0"/>
    <x v="76"/>
    <x v="7"/>
    <x v="1"/>
    <x v="0"/>
    <x v="1461"/>
    <n v="889333665"/>
    <d v="2018-09-15T00:00:00"/>
    <n v="2449"/>
    <n v="437.2"/>
    <n v="263.33"/>
    <n v="1070702.8"/>
    <n v="644895.17000000004"/>
    <n v="425807.63"/>
  </r>
  <r>
    <x v="3"/>
    <x v="138"/>
    <x v="10"/>
    <x v="1"/>
    <x v="2"/>
    <x v="55"/>
    <n v="154685199"/>
    <d v="2018-12-15T00:00:00"/>
    <n v="3643"/>
    <n v="154.06"/>
    <n v="90.93"/>
    <n v="561240.57999999996"/>
    <n v="331257.99"/>
    <n v="229982.59"/>
  </r>
  <r>
    <x v="4"/>
    <x v="143"/>
    <x v="3"/>
    <x v="1"/>
    <x v="1"/>
    <x v="1966"/>
    <n v="824927175"/>
    <d v="2019-03-13T00:00:00"/>
    <n v="3138"/>
    <n v="205.7"/>
    <n v="117.11"/>
    <n v="645486.6"/>
    <n v="367491.18"/>
    <n v="277995.42"/>
  </r>
  <r>
    <x v="1"/>
    <x v="159"/>
    <x v="9"/>
    <x v="1"/>
    <x v="2"/>
    <x v="698"/>
    <n v="393858420"/>
    <d v="2020-08-29T00:00:00"/>
    <n v="314"/>
    <n v="9.33"/>
    <n v="6.92"/>
    <n v="2929.62"/>
    <n v="2172.88"/>
    <n v="756.74"/>
  </r>
  <r>
    <x v="6"/>
    <x v="18"/>
    <x v="4"/>
    <x v="0"/>
    <x v="0"/>
    <x v="1967"/>
    <n v="475590264"/>
    <d v="2022-02-04T00:00:00"/>
    <n v="6583"/>
    <n v="81.73"/>
    <n v="56.67"/>
    <n v="538028.59"/>
    <n v="373058.61"/>
    <n v="164969.98000000001"/>
  </r>
  <r>
    <x v="3"/>
    <x v="15"/>
    <x v="11"/>
    <x v="0"/>
    <x v="0"/>
    <x v="1681"/>
    <n v="954546535"/>
    <d v="2018-08-21T00:00:00"/>
    <n v="387"/>
    <n v="668.27"/>
    <n v="502.54"/>
    <n v="258620.49"/>
    <n v="194482.98"/>
    <n v="64137.51"/>
  </r>
  <r>
    <x v="1"/>
    <x v="81"/>
    <x v="2"/>
    <x v="0"/>
    <x v="1"/>
    <x v="255"/>
    <n v="435463559"/>
    <d v="2019-10-27T00:00:00"/>
    <n v="2199"/>
    <n v="47.45"/>
    <n v="31.79"/>
    <n v="104342.55"/>
    <n v="69906.210000000006"/>
    <n v="34436.339999999997"/>
  </r>
  <r>
    <x v="0"/>
    <x v="181"/>
    <x v="2"/>
    <x v="1"/>
    <x v="1"/>
    <x v="945"/>
    <n v="293390166"/>
    <d v="2015-04-10T00:00:00"/>
    <n v="9525"/>
    <n v="47.45"/>
    <n v="31.79"/>
    <n v="451961.25"/>
    <n v="302799.75"/>
    <n v="149161.5"/>
  </r>
  <r>
    <x v="1"/>
    <x v="97"/>
    <x v="2"/>
    <x v="1"/>
    <x v="3"/>
    <x v="246"/>
    <n v="623687684"/>
    <d v="2020-02-29T00:00:00"/>
    <n v="1900"/>
    <n v="47.45"/>
    <n v="31.79"/>
    <n v="90155"/>
    <n v="60401"/>
    <n v="29754"/>
  </r>
  <r>
    <x v="2"/>
    <x v="125"/>
    <x v="6"/>
    <x v="1"/>
    <x v="2"/>
    <x v="1968"/>
    <n v="692029941"/>
    <d v="2022-04-30T00:00:00"/>
    <n v="5893"/>
    <n v="651.21"/>
    <n v="524.96"/>
    <n v="3837580.53"/>
    <n v="3093589.28"/>
    <n v="743991.25"/>
  </r>
  <r>
    <x v="1"/>
    <x v="136"/>
    <x v="10"/>
    <x v="1"/>
    <x v="1"/>
    <x v="283"/>
    <n v="284403264"/>
    <d v="2016-12-27T00:00:00"/>
    <n v="101"/>
    <n v="154.06"/>
    <n v="90.93"/>
    <n v="15560.06"/>
    <n v="9183.93"/>
    <n v="6376.13"/>
  </r>
  <r>
    <x v="3"/>
    <x v="151"/>
    <x v="3"/>
    <x v="1"/>
    <x v="2"/>
    <x v="595"/>
    <n v="157106482"/>
    <d v="2019-05-03T00:00:00"/>
    <n v="154"/>
    <n v="205.7"/>
    <n v="117.11"/>
    <n v="31677.8"/>
    <n v="18034.939999999999"/>
    <n v="13642.86"/>
  </r>
  <r>
    <x v="2"/>
    <x v="37"/>
    <x v="4"/>
    <x v="1"/>
    <x v="3"/>
    <x v="563"/>
    <n v="686750924"/>
    <d v="2020-05-16T00:00:00"/>
    <n v="3714"/>
    <n v="81.73"/>
    <n v="56.67"/>
    <n v="303545.21999999997"/>
    <n v="210472.38"/>
    <n v="93072.84"/>
  </r>
  <r>
    <x v="3"/>
    <x v="60"/>
    <x v="1"/>
    <x v="1"/>
    <x v="2"/>
    <x v="1467"/>
    <n v="520260417"/>
    <d v="2016-08-16T00:00:00"/>
    <n v="5474"/>
    <n v="152.58000000000001"/>
    <n v="97.44"/>
    <n v="835222.92"/>
    <n v="533386.56000000006"/>
    <n v="301836.36"/>
  </r>
  <r>
    <x v="0"/>
    <x v="135"/>
    <x v="11"/>
    <x v="0"/>
    <x v="3"/>
    <x v="1232"/>
    <n v="624871289"/>
    <d v="2018-04-23T00:00:00"/>
    <n v="2155"/>
    <n v="668.27"/>
    <n v="502.54"/>
    <n v="1440121.85"/>
    <n v="1082973.7"/>
    <n v="357148.15"/>
  </r>
  <r>
    <x v="4"/>
    <x v="176"/>
    <x v="3"/>
    <x v="0"/>
    <x v="1"/>
    <x v="719"/>
    <n v="238132369"/>
    <d v="2018-03-01T00:00:00"/>
    <n v="7515"/>
    <n v="205.7"/>
    <n v="117.11"/>
    <n v="1545835.5"/>
    <n v="880081.65"/>
    <n v="665753.85"/>
  </r>
  <r>
    <x v="1"/>
    <x v="178"/>
    <x v="4"/>
    <x v="0"/>
    <x v="2"/>
    <x v="1080"/>
    <n v="917904984"/>
    <d v="2022-04-24T00:00:00"/>
    <n v="7338"/>
    <n v="81.73"/>
    <n v="56.67"/>
    <n v="599734.74"/>
    <n v="415844.46"/>
    <n v="183890.28"/>
  </r>
  <r>
    <x v="4"/>
    <x v="29"/>
    <x v="3"/>
    <x v="1"/>
    <x v="3"/>
    <x v="1969"/>
    <n v="692362964"/>
    <d v="2017-05-31T00:00:00"/>
    <n v="4442"/>
    <n v="205.7"/>
    <n v="117.11"/>
    <n v="913719.4"/>
    <n v="520202.62"/>
    <n v="393516.78"/>
  </r>
  <r>
    <x v="3"/>
    <x v="163"/>
    <x v="0"/>
    <x v="0"/>
    <x v="3"/>
    <x v="1041"/>
    <n v="809992635"/>
    <d v="2020-10-20T00:00:00"/>
    <n v="3675"/>
    <n v="255.28"/>
    <n v="159.41999999999999"/>
    <n v="938154"/>
    <n v="585868.5"/>
    <n v="352285.5"/>
  </r>
  <r>
    <x v="2"/>
    <x v="102"/>
    <x v="0"/>
    <x v="1"/>
    <x v="1"/>
    <x v="1143"/>
    <n v="789592826"/>
    <d v="2016-10-11T00:00:00"/>
    <n v="6919"/>
    <n v="255.28"/>
    <n v="159.41999999999999"/>
    <n v="1766282.32"/>
    <n v="1103026.98"/>
    <n v="663255.34"/>
  </r>
  <r>
    <x v="1"/>
    <x v="36"/>
    <x v="10"/>
    <x v="0"/>
    <x v="1"/>
    <x v="1591"/>
    <n v="670274865"/>
    <d v="2020-11-13T00:00:00"/>
    <n v="8082"/>
    <n v="154.06"/>
    <n v="90.93"/>
    <n v="1245112.92"/>
    <n v="734896.26"/>
    <n v="510216.66"/>
  </r>
  <r>
    <x v="4"/>
    <x v="6"/>
    <x v="8"/>
    <x v="1"/>
    <x v="0"/>
    <x v="246"/>
    <n v="561462581"/>
    <d v="2020-02-24T00:00:00"/>
    <n v="8109"/>
    <n v="421.89"/>
    <n v="364.69"/>
    <n v="3421106.01"/>
    <n v="2957271.21"/>
    <n v="463834.8"/>
  </r>
  <r>
    <x v="0"/>
    <x v="0"/>
    <x v="4"/>
    <x v="1"/>
    <x v="0"/>
    <x v="864"/>
    <n v="192892301"/>
    <d v="2021-07-04T00:00:00"/>
    <n v="9973"/>
    <n v="81.73"/>
    <n v="56.67"/>
    <n v="815093.29"/>
    <n v="565169.91"/>
    <n v="249923.38"/>
  </r>
  <r>
    <x v="4"/>
    <x v="176"/>
    <x v="3"/>
    <x v="1"/>
    <x v="2"/>
    <x v="1527"/>
    <n v="264612853"/>
    <d v="2020-12-03T00:00:00"/>
    <n v="3678"/>
    <n v="205.7"/>
    <n v="117.11"/>
    <n v="756564.6"/>
    <n v="430730.58"/>
    <n v="325834.02"/>
  </r>
  <r>
    <x v="0"/>
    <x v="146"/>
    <x v="2"/>
    <x v="1"/>
    <x v="2"/>
    <x v="864"/>
    <n v="196985566"/>
    <d v="2021-07-03T00:00:00"/>
    <n v="1261"/>
    <n v="47.45"/>
    <n v="31.79"/>
    <n v="59834.45"/>
    <n v="40087.19"/>
    <n v="19747.259999999998"/>
  </r>
  <r>
    <x v="1"/>
    <x v="33"/>
    <x v="7"/>
    <x v="1"/>
    <x v="0"/>
    <x v="1479"/>
    <n v="380684268"/>
    <d v="2015-02-23T00:00:00"/>
    <n v="1789"/>
    <n v="437.2"/>
    <n v="263.33"/>
    <n v="782150.8"/>
    <n v="471097.37"/>
    <n v="311053.43"/>
  </r>
  <r>
    <x v="3"/>
    <x v="133"/>
    <x v="5"/>
    <x v="1"/>
    <x v="2"/>
    <x v="1457"/>
    <n v="826695287"/>
    <d v="2017-06-09T00:00:00"/>
    <n v="6361"/>
    <n v="109.28"/>
    <n v="35.840000000000003"/>
    <n v="695130.08"/>
    <n v="227978.23999999999"/>
    <n v="467151.84"/>
  </r>
  <r>
    <x v="2"/>
    <x v="37"/>
    <x v="11"/>
    <x v="1"/>
    <x v="3"/>
    <x v="1349"/>
    <n v="716317451"/>
    <d v="2016-12-01T00:00:00"/>
    <n v="3107"/>
    <n v="668.27"/>
    <n v="502.54"/>
    <n v="2076314.89"/>
    <n v="1561391.78"/>
    <n v="514923.11"/>
  </r>
  <r>
    <x v="2"/>
    <x v="90"/>
    <x v="4"/>
    <x v="0"/>
    <x v="1"/>
    <x v="1280"/>
    <n v="651162087"/>
    <d v="2019-03-26T00:00:00"/>
    <n v="2187"/>
    <n v="81.73"/>
    <n v="56.67"/>
    <n v="178743.51"/>
    <n v="123937.29"/>
    <n v="54806.22"/>
  </r>
  <r>
    <x v="1"/>
    <x v="40"/>
    <x v="10"/>
    <x v="0"/>
    <x v="3"/>
    <x v="835"/>
    <n v="403153026"/>
    <d v="2022-09-16T00:00:00"/>
    <n v="794"/>
    <n v="154.06"/>
    <n v="90.93"/>
    <n v="122323.64"/>
    <n v="72198.42"/>
    <n v="50125.22"/>
  </r>
  <r>
    <x v="1"/>
    <x v="178"/>
    <x v="4"/>
    <x v="1"/>
    <x v="3"/>
    <x v="1914"/>
    <n v="264526593"/>
    <d v="2018-10-07T00:00:00"/>
    <n v="8152"/>
    <n v="81.73"/>
    <n v="56.67"/>
    <n v="666262.96"/>
    <n v="461973.84"/>
    <n v="204289.12"/>
  </r>
  <r>
    <x v="1"/>
    <x v="70"/>
    <x v="1"/>
    <x v="1"/>
    <x v="0"/>
    <x v="786"/>
    <n v="597831618"/>
    <d v="2019-03-17T00:00:00"/>
    <n v="516"/>
    <n v="152.58000000000001"/>
    <n v="97.44"/>
    <n v="78731.28"/>
    <n v="50279.040000000001"/>
    <n v="28452.240000000002"/>
  </r>
  <r>
    <x v="1"/>
    <x v="64"/>
    <x v="4"/>
    <x v="1"/>
    <x v="1"/>
    <x v="1798"/>
    <n v="485929429"/>
    <d v="2017-05-19T00:00:00"/>
    <n v="6171"/>
    <n v="81.73"/>
    <n v="56.67"/>
    <n v="504355.83"/>
    <n v="349710.57"/>
    <n v="154645.26"/>
  </r>
  <r>
    <x v="6"/>
    <x v="18"/>
    <x v="10"/>
    <x v="0"/>
    <x v="2"/>
    <x v="1970"/>
    <n v="881993854"/>
    <d v="2019-02-28T00:00:00"/>
    <n v="436"/>
    <n v="154.06"/>
    <n v="90.93"/>
    <n v="67170.16"/>
    <n v="39645.480000000003"/>
    <n v="27524.68"/>
  </r>
  <r>
    <x v="1"/>
    <x v="40"/>
    <x v="9"/>
    <x v="0"/>
    <x v="2"/>
    <x v="709"/>
    <n v="559511220"/>
    <d v="2022-05-17T00:00:00"/>
    <n v="658"/>
    <n v="9.33"/>
    <n v="6.92"/>
    <n v="6139.14"/>
    <n v="4553.3599999999997"/>
    <n v="1585.78"/>
  </r>
  <r>
    <x v="0"/>
    <x v="119"/>
    <x v="1"/>
    <x v="1"/>
    <x v="0"/>
    <x v="1971"/>
    <n v="162280356"/>
    <d v="2016-02-10T00:00:00"/>
    <n v="1219"/>
    <n v="152.58000000000001"/>
    <n v="97.44"/>
    <n v="185995.02"/>
    <n v="118779.36"/>
    <n v="67215.66"/>
  </r>
  <r>
    <x v="3"/>
    <x v="163"/>
    <x v="3"/>
    <x v="0"/>
    <x v="2"/>
    <x v="320"/>
    <n v="854412591"/>
    <d v="2015-07-17T00:00:00"/>
    <n v="8527"/>
    <n v="205.7"/>
    <n v="117.11"/>
    <n v="1754003.9"/>
    <n v="998596.97"/>
    <n v="755406.93"/>
  </r>
  <r>
    <x v="2"/>
    <x v="82"/>
    <x v="9"/>
    <x v="1"/>
    <x v="1"/>
    <x v="1972"/>
    <n v="270331752"/>
    <d v="2018-03-27T00:00:00"/>
    <n v="6028"/>
    <n v="9.33"/>
    <n v="6.92"/>
    <n v="56241.24"/>
    <n v="41713.760000000002"/>
    <n v="14527.48"/>
  </r>
  <r>
    <x v="0"/>
    <x v="135"/>
    <x v="7"/>
    <x v="0"/>
    <x v="0"/>
    <x v="1973"/>
    <n v="164774167"/>
    <d v="2022-01-05T00:00:00"/>
    <n v="9193"/>
    <n v="437.2"/>
    <n v="263.33"/>
    <n v="4019179.6"/>
    <n v="2420792.69"/>
    <n v="1598386.91"/>
  </r>
  <r>
    <x v="1"/>
    <x v="100"/>
    <x v="0"/>
    <x v="0"/>
    <x v="0"/>
    <x v="571"/>
    <n v="562788665"/>
    <d v="2017-03-21T00:00:00"/>
    <n v="527"/>
    <n v="255.28"/>
    <n v="159.41999999999999"/>
    <n v="134532.56"/>
    <n v="84014.34"/>
    <n v="50518.22"/>
  </r>
  <r>
    <x v="1"/>
    <x v="67"/>
    <x v="6"/>
    <x v="1"/>
    <x v="1"/>
    <x v="1124"/>
    <n v="209736573"/>
    <d v="2018-09-24T00:00:00"/>
    <n v="4568"/>
    <n v="651.21"/>
    <n v="524.96"/>
    <n v="2974727.28"/>
    <n v="2398017.2799999998"/>
    <n v="576710"/>
  </r>
  <r>
    <x v="0"/>
    <x v="135"/>
    <x v="10"/>
    <x v="1"/>
    <x v="3"/>
    <x v="133"/>
    <n v="621291720"/>
    <d v="2019-03-31T00:00:00"/>
    <n v="2881"/>
    <n v="154.06"/>
    <n v="90.93"/>
    <n v="443846.86"/>
    <n v="261969.33"/>
    <n v="181877.53"/>
  </r>
  <r>
    <x v="1"/>
    <x v="43"/>
    <x v="6"/>
    <x v="1"/>
    <x v="0"/>
    <x v="1974"/>
    <n v="233440434"/>
    <d v="2016-02-17T00:00:00"/>
    <n v="9067"/>
    <n v="651.21"/>
    <n v="524.96"/>
    <n v="5904521.0700000003"/>
    <n v="4759812.32"/>
    <n v="1144708.75"/>
  </r>
  <r>
    <x v="4"/>
    <x v="6"/>
    <x v="6"/>
    <x v="0"/>
    <x v="3"/>
    <x v="843"/>
    <n v="252481544"/>
    <d v="2015-11-08T00:00:00"/>
    <n v="3754"/>
    <n v="651.21"/>
    <n v="524.96"/>
    <n v="2444642.34"/>
    <n v="1970699.84"/>
    <n v="473942.5"/>
  </r>
  <r>
    <x v="1"/>
    <x v="105"/>
    <x v="11"/>
    <x v="1"/>
    <x v="3"/>
    <x v="1975"/>
    <n v="605026376"/>
    <d v="2018-02-18T00:00:00"/>
    <n v="9604"/>
    <n v="668.27"/>
    <n v="502.54"/>
    <n v="6418065.0800000001"/>
    <n v="4826394.16"/>
    <n v="1591670.92"/>
  </r>
  <r>
    <x v="1"/>
    <x v="150"/>
    <x v="1"/>
    <x v="0"/>
    <x v="3"/>
    <x v="1976"/>
    <n v="387998759"/>
    <d v="2017-01-30T00:00:00"/>
    <n v="6310"/>
    <n v="152.58000000000001"/>
    <n v="97.44"/>
    <n v="962779.8"/>
    <n v="614846.4"/>
    <n v="347933.4"/>
  </r>
  <r>
    <x v="3"/>
    <x v="30"/>
    <x v="9"/>
    <x v="0"/>
    <x v="2"/>
    <x v="1977"/>
    <n v="118635022"/>
    <d v="2017-03-08T00:00:00"/>
    <n v="5594"/>
    <n v="9.33"/>
    <n v="6.92"/>
    <n v="52192.02"/>
    <n v="38710.480000000003"/>
    <n v="13481.54"/>
  </r>
  <r>
    <x v="1"/>
    <x v="16"/>
    <x v="10"/>
    <x v="1"/>
    <x v="2"/>
    <x v="1059"/>
    <n v="384483993"/>
    <d v="2021-06-19T00:00:00"/>
    <n v="6212"/>
    <n v="154.06"/>
    <n v="90.93"/>
    <n v="957020.72"/>
    <n v="564857.16"/>
    <n v="392163.56"/>
  </r>
  <r>
    <x v="1"/>
    <x v="9"/>
    <x v="3"/>
    <x v="1"/>
    <x v="1"/>
    <x v="1099"/>
    <n v="493406999"/>
    <d v="2020-01-21T00:00:00"/>
    <n v="8950"/>
    <n v="205.7"/>
    <n v="117.11"/>
    <n v="1841015"/>
    <n v="1048134.5"/>
    <n v="792880.5"/>
  </r>
  <r>
    <x v="1"/>
    <x v="149"/>
    <x v="0"/>
    <x v="0"/>
    <x v="3"/>
    <x v="272"/>
    <n v="723577868"/>
    <d v="2017-06-23T00:00:00"/>
    <n v="1626"/>
    <n v="255.28"/>
    <n v="159.41999999999999"/>
    <n v="415085.28"/>
    <n v="259216.92"/>
    <n v="155868.35999999999"/>
  </r>
  <r>
    <x v="1"/>
    <x v="149"/>
    <x v="2"/>
    <x v="0"/>
    <x v="3"/>
    <x v="1484"/>
    <n v="973482930"/>
    <d v="2019-10-07T00:00:00"/>
    <n v="4087"/>
    <n v="47.45"/>
    <n v="31.79"/>
    <n v="193928.15"/>
    <n v="129925.73"/>
    <n v="64002.42"/>
  </r>
  <r>
    <x v="1"/>
    <x v="168"/>
    <x v="2"/>
    <x v="0"/>
    <x v="3"/>
    <x v="1978"/>
    <n v="311921012"/>
    <d v="2022-08-26T00:00:00"/>
    <n v="3214"/>
    <n v="47.45"/>
    <n v="31.79"/>
    <n v="152504.29999999999"/>
    <n v="102173.06"/>
    <n v="50331.24"/>
  </r>
  <r>
    <x v="1"/>
    <x v="36"/>
    <x v="0"/>
    <x v="0"/>
    <x v="2"/>
    <x v="935"/>
    <n v="128003442"/>
    <d v="2022-10-23T00:00:00"/>
    <n v="7918"/>
    <n v="255.28"/>
    <n v="159.41999999999999"/>
    <n v="2021307.04"/>
    <n v="1262287.56"/>
    <n v="759019.48"/>
  </r>
  <r>
    <x v="1"/>
    <x v="142"/>
    <x v="2"/>
    <x v="1"/>
    <x v="1"/>
    <x v="434"/>
    <n v="981154048"/>
    <d v="2019-08-09T00:00:00"/>
    <n v="4141"/>
    <n v="47.45"/>
    <n v="31.79"/>
    <n v="196490.45"/>
    <n v="131642.39000000001"/>
    <n v="64848.06"/>
  </r>
  <r>
    <x v="0"/>
    <x v="1"/>
    <x v="8"/>
    <x v="0"/>
    <x v="3"/>
    <x v="1769"/>
    <n v="351109158"/>
    <d v="2020-06-26T00:00:00"/>
    <n v="9857"/>
    <n v="421.89"/>
    <n v="364.69"/>
    <n v="4158569.73"/>
    <n v="3594749.33"/>
    <n v="563820.4"/>
  </r>
  <r>
    <x v="1"/>
    <x v="148"/>
    <x v="4"/>
    <x v="0"/>
    <x v="2"/>
    <x v="640"/>
    <n v="287917602"/>
    <d v="2020-01-05T00:00:00"/>
    <n v="71"/>
    <n v="81.73"/>
    <n v="56.67"/>
    <n v="5802.83"/>
    <n v="4023.57"/>
    <n v="1779.26"/>
  </r>
  <r>
    <x v="0"/>
    <x v="72"/>
    <x v="8"/>
    <x v="1"/>
    <x v="3"/>
    <x v="1979"/>
    <n v="661940705"/>
    <d v="2018-02-21T00:00:00"/>
    <n v="1819"/>
    <n v="421.89"/>
    <n v="364.69"/>
    <n v="767417.91"/>
    <n v="663371.11"/>
    <n v="104046.8"/>
  </r>
  <r>
    <x v="0"/>
    <x v="118"/>
    <x v="0"/>
    <x v="1"/>
    <x v="2"/>
    <x v="1980"/>
    <n v="513852298"/>
    <d v="2020-06-27T00:00:00"/>
    <n v="9169"/>
    <n v="255.28"/>
    <n v="159.41999999999999"/>
    <n v="2340662.3199999998"/>
    <n v="1461721.98"/>
    <n v="878940.34"/>
  </r>
  <r>
    <x v="1"/>
    <x v="100"/>
    <x v="6"/>
    <x v="1"/>
    <x v="3"/>
    <x v="894"/>
    <n v="304638707"/>
    <d v="2020-10-15T00:00:00"/>
    <n v="8218"/>
    <n v="651.21"/>
    <n v="524.96"/>
    <n v="5351643.78"/>
    <n v="4314121.28"/>
    <n v="1037522.5"/>
  </r>
  <r>
    <x v="1"/>
    <x v="149"/>
    <x v="10"/>
    <x v="0"/>
    <x v="3"/>
    <x v="73"/>
    <n v="565598762"/>
    <d v="2017-07-29T00:00:00"/>
    <n v="2097"/>
    <n v="154.06"/>
    <n v="90.93"/>
    <n v="323063.82"/>
    <n v="190680.21"/>
    <n v="132383.60999999999"/>
  </r>
  <r>
    <x v="1"/>
    <x v="85"/>
    <x v="1"/>
    <x v="1"/>
    <x v="2"/>
    <x v="400"/>
    <n v="548343789"/>
    <d v="2018-12-06T00:00:00"/>
    <n v="5967"/>
    <n v="152.58000000000001"/>
    <n v="97.44"/>
    <n v="910444.86"/>
    <n v="581424.48"/>
    <n v="329020.38"/>
  </r>
  <r>
    <x v="2"/>
    <x v="37"/>
    <x v="10"/>
    <x v="1"/>
    <x v="2"/>
    <x v="331"/>
    <n v="474797618"/>
    <d v="2019-03-01T00:00:00"/>
    <n v="2021"/>
    <n v="154.06"/>
    <n v="90.93"/>
    <n v="311355.26"/>
    <n v="183769.53"/>
    <n v="127585.73"/>
  </r>
  <r>
    <x v="4"/>
    <x v="23"/>
    <x v="5"/>
    <x v="1"/>
    <x v="1"/>
    <x v="1981"/>
    <n v="187196576"/>
    <d v="2019-12-27T00:00:00"/>
    <n v="4482"/>
    <n v="109.28"/>
    <n v="35.840000000000003"/>
    <n v="489792.96"/>
    <n v="160634.88"/>
    <n v="329158.08"/>
  </r>
  <r>
    <x v="1"/>
    <x v="85"/>
    <x v="8"/>
    <x v="0"/>
    <x v="2"/>
    <x v="57"/>
    <n v="498089492"/>
    <d v="2016-03-22T00:00:00"/>
    <n v="4604"/>
    <n v="421.89"/>
    <n v="364.69"/>
    <n v="1942381.56"/>
    <n v="1679032.76"/>
    <n v="263348.8"/>
  </r>
  <r>
    <x v="3"/>
    <x v="61"/>
    <x v="9"/>
    <x v="1"/>
    <x v="1"/>
    <x v="1508"/>
    <n v="940337693"/>
    <d v="2020-06-25T00:00:00"/>
    <n v="5675"/>
    <n v="9.33"/>
    <n v="6.92"/>
    <n v="52947.75"/>
    <n v="39271"/>
    <n v="13676.75"/>
  </r>
  <r>
    <x v="2"/>
    <x v="165"/>
    <x v="3"/>
    <x v="0"/>
    <x v="0"/>
    <x v="1785"/>
    <n v="217115008"/>
    <d v="2015-03-22T00:00:00"/>
    <n v="8011"/>
    <n v="205.7"/>
    <n v="117.11"/>
    <n v="1647862.7"/>
    <n v="938168.21"/>
    <n v="709694.49"/>
  </r>
  <r>
    <x v="1"/>
    <x v="123"/>
    <x v="1"/>
    <x v="1"/>
    <x v="1"/>
    <x v="1016"/>
    <n v="251907765"/>
    <d v="2015-04-07T00:00:00"/>
    <n v="3961"/>
    <n v="152.58000000000001"/>
    <n v="97.44"/>
    <n v="604369.38"/>
    <n v="385959.84"/>
    <n v="218409.54"/>
  </r>
  <r>
    <x v="2"/>
    <x v="102"/>
    <x v="9"/>
    <x v="1"/>
    <x v="3"/>
    <x v="1325"/>
    <n v="338514792"/>
    <d v="2015-09-12T00:00:00"/>
    <n v="2904"/>
    <n v="9.33"/>
    <n v="6.92"/>
    <n v="27094.32"/>
    <n v="20095.68"/>
    <n v="6998.64"/>
  </r>
  <r>
    <x v="6"/>
    <x v="103"/>
    <x v="2"/>
    <x v="0"/>
    <x v="3"/>
    <x v="1680"/>
    <n v="291047418"/>
    <d v="2019-07-20T00:00:00"/>
    <n v="6253"/>
    <n v="47.45"/>
    <n v="31.79"/>
    <n v="296704.84999999998"/>
    <n v="198782.87"/>
    <n v="97921.98"/>
  </r>
  <r>
    <x v="2"/>
    <x v="165"/>
    <x v="11"/>
    <x v="0"/>
    <x v="0"/>
    <x v="582"/>
    <n v="893929469"/>
    <d v="2022-04-03T00:00:00"/>
    <n v="2450"/>
    <n v="668.27"/>
    <n v="502.54"/>
    <n v="1637261.5"/>
    <n v="1231223"/>
    <n v="406038.5"/>
  </r>
  <r>
    <x v="0"/>
    <x v="49"/>
    <x v="5"/>
    <x v="0"/>
    <x v="3"/>
    <x v="80"/>
    <n v="751897275"/>
    <d v="2015-12-01T00:00:00"/>
    <n v="1967"/>
    <n v="109.28"/>
    <n v="35.840000000000003"/>
    <n v="214953.76"/>
    <n v="70497.279999999999"/>
    <n v="144456.48000000001"/>
  </r>
  <r>
    <x v="1"/>
    <x v="81"/>
    <x v="1"/>
    <x v="0"/>
    <x v="2"/>
    <x v="1904"/>
    <n v="339999663"/>
    <d v="2015-06-13T00:00:00"/>
    <n v="2311"/>
    <n v="152.58000000000001"/>
    <n v="97.44"/>
    <n v="352612.38"/>
    <n v="225183.84"/>
    <n v="127428.54"/>
  </r>
  <r>
    <x v="1"/>
    <x v="52"/>
    <x v="7"/>
    <x v="0"/>
    <x v="3"/>
    <x v="1982"/>
    <n v="653597962"/>
    <d v="2017-06-11T00:00:00"/>
    <n v="3016"/>
    <n v="437.2"/>
    <n v="263.33"/>
    <n v="1318595.2"/>
    <n v="794203.28"/>
    <n v="524391.92000000004"/>
  </r>
  <r>
    <x v="1"/>
    <x v="59"/>
    <x v="3"/>
    <x v="1"/>
    <x v="0"/>
    <x v="1487"/>
    <n v="958366000"/>
    <d v="2020-08-03T00:00:00"/>
    <n v="651"/>
    <n v="205.7"/>
    <n v="117.11"/>
    <n v="133910.70000000001"/>
    <n v="76238.61"/>
    <n v="57672.09"/>
  </r>
  <r>
    <x v="1"/>
    <x v="100"/>
    <x v="5"/>
    <x v="1"/>
    <x v="3"/>
    <x v="1983"/>
    <n v="140290105"/>
    <d v="2015-04-08T00:00:00"/>
    <n v="3814"/>
    <n v="109.28"/>
    <n v="35.840000000000003"/>
    <n v="416793.92"/>
    <n v="136693.76000000001"/>
    <n v="280100.15999999997"/>
  </r>
  <r>
    <x v="1"/>
    <x v="177"/>
    <x v="6"/>
    <x v="1"/>
    <x v="0"/>
    <x v="957"/>
    <n v="755669105"/>
    <d v="2018-08-27T00:00:00"/>
    <n v="8136"/>
    <n v="651.21"/>
    <n v="524.96"/>
    <n v="5298244.5599999996"/>
    <n v="4271074.5599999996"/>
    <n v="1027170"/>
  </r>
  <r>
    <x v="1"/>
    <x v="89"/>
    <x v="3"/>
    <x v="0"/>
    <x v="0"/>
    <x v="1984"/>
    <n v="481114327"/>
    <d v="2015-11-24T00:00:00"/>
    <n v="1276"/>
    <n v="205.7"/>
    <n v="117.11"/>
    <n v="262473.2"/>
    <n v="149432.35999999999"/>
    <n v="113040.84"/>
  </r>
  <r>
    <x v="1"/>
    <x v="145"/>
    <x v="11"/>
    <x v="0"/>
    <x v="0"/>
    <x v="1164"/>
    <n v="663549602"/>
    <d v="2019-02-06T00:00:00"/>
    <n v="7927"/>
    <n v="668.27"/>
    <n v="502.54"/>
    <n v="5297376.29"/>
    <n v="3983634.58"/>
    <n v="1313741.71"/>
  </r>
  <r>
    <x v="1"/>
    <x v="39"/>
    <x v="7"/>
    <x v="1"/>
    <x v="2"/>
    <x v="1646"/>
    <n v="470211255"/>
    <d v="2020-08-15T00:00:00"/>
    <n v="4814"/>
    <n v="437.2"/>
    <n v="263.33"/>
    <n v="2104680.7999999998"/>
    <n v="1267670.6200000001"/>
    <n v="837010.18"/>
  </r>
  <r>
    <x v="1"/>
    <x v="177"/>
    <x v="10"/>
    <x v="0"/>
    <x v="3"/>
    <x v="1245"/>
    <n v="938648116"/>
    <d v="2020-08-14T00:00:00"/>
    <n v="5691"/>
    <n v="154.06"/>
    <n v="90.93"/>
    <n v="876755.46"/>
    <n v="517482.63"/>
    <n v="359272.83"/>
  </r>
  <r>
    <x v="1"/>
    <x v="101"/>
    <x v="2"/>
    <x v="0"/>
    <x v="2"/>
    <x v="164"/>
    <n v="926721513"/>
    <d v="2015-10-20T00:00:00"/>
    <n v="6344"/>
    <n v="47.45"/>
    <n v="31.79"/>
    <n v="301022.8"/>
    <n v="201675.76"/>
    <n v="99347.04"/>
  </r>
  <r>
    <x v="2"/>
    <x v="12"/>
    <x v="11"/>
    <x v="1"/>
    <x v="2"/>
    <x v="1985"/>
    <n v="262605273"/>
    <d v="2019-12-16T00:00:00"/>
    <n v="9591"/>
    <n v="668.27"/>
    <n v="502.54"/>
    <n v="6409377.5700000003"/>
    <n v="4819861.1399999997"/>
    <n v="1589516.43"/>
  </r>
  <r>
    <x v="1"/>
    <x v="77"/>
    <x v="3"/>
    <x v="1"/>
    <x v="2"/>
    <x v="227"/>
    <n v="194785726"/>
    <d v="2018-11-13T00:00:00"/>
    <n v="280"/>
    <n v="205.7"/>
    <n v="117.11"/>
    <n v="57596"/>
    <n v="32790.800000000003"/>
    <n v="24805.200000000001"/>
  </r>
  <r>
    <x v="1"/>
    <x v="111"/>
    <x v="5"/>
    <x v="0"/>
    <x v="3"/>
    <x v="436"/>
    <n v="242061698"/>
    <d v="2016-02-04T00:00:00"/>
    <n v="290"/>
    <n v="109.28"/>
    <n v="35.840000000000003"/>
    <n v="31691.200000000001"/>
    <n v="10393.6"/>
    <n v="21297.599999999999"/>
  </r>
  <r>
    <x v="1"/>
    <x v="152"/>
    <x v="2"/>
    <x v="0"/>
    <x v="1"/>
    <x v="1628"/>
    <n v="443544518"/>
    <d v="2016-04-28T00:00:00"/>
    <n v="3534"/>
    <n v="47.45"/>
    <n v="31.79"/>
    <n v="167688.29999999999"/>
    <n v="112345.86"/>
    <n v="55342.44"/>
  </r>
  <r>
    <x v="2"/>
    <x v="65"/>
    <x v="9"/>
    <x v="0"/>
    <x v="3"/>
    <x v="1986"/>
    <n v="908658015"/>
    <d v="2021-06-25T00:00:00"/>
    <n v="954"/>
    <n v="9.33"/>
    <n v="6.92"/>
    <n v="8900.82"/>
    <n v="6601.68"/>
    <n v="2299.14"/>
  </r>
  <r>
    <x v="1"/>
    <x v="44"/>
    <x v="5"/>
    <x v="0"/>
    <x v="3"/>
    <x v="1277"/>
    <n v="467138516"/>
    <d v="2019-08-08T00:00:00"/>
    <n v="5523"/>
    <n v="109.28"/>
    <n v="35.840000000000003"/>
    <n v="603553.43999999994"/>
    <n v="197944.32000000001"/>
    <n v="405609.12"/>
  </r>
  <r>
    <x v="2"/>
    <x v="3"/>
    <x v="5"/>
    <x v="1"/>
    <x v="0"/>
    <x v="397"/>
    <n v="719034850"/>
    <d v="2017-02-04T00:00:00"/>
    <n v="7246"/>
    <n v="109.28"/>
    <n v="35.840000000000003"/>
    <n v="791842.88"/>
    <n v="259696.64000000001"/>
    <n v="532146.24"/>
  </r>
  <r>
    <x v="1"/>
    <x v="7"/>
    <x v="10"/>
    <x v="0"/>
    <x v="3"/>
    <x v="1867"/>
    <n v="184708344"/>
    <d v="2016-12-02T00:00:00"/>
    <n v="8159"/>
    <n v="154.06"/>
    <n v="90.93"/>
    <n v="1256975.54"/>
    <n v="741897.87"/>
    <n v="515077.67"/>
  </r>
  <r>
    <x v="2"/>
    <x v="90"/>
    <x v="11"/>
    <x v="1"/>
    <x v="1"/>
    <x v="1692"/>
    <n v="154832828"/>
    <d v="2019-09-08T00:00:00"/>
    <n v="7329"/>
    <n v="668.27"/>
    <n v="502.54"/>
    <n v="4897750.83"/>
    <n v="3683115.66"/>
    <n v="1214635.17"/>
  </r>
  <r>
    <x v="1"/>
    <x v="7"/>
    <x v="6"/>
    <x v="1"/>
    <x v="3"/>
    <x v="1987"/>
    <n v="640394628"/>
    <d v="2015-11-07T00:00:00"/>
    <n v="5856"/>
    <n v="651.21"/>
    <n v="524.96"/>
    <n v="3813485.76"/>
    <n v="3074165.76"/>
    <n v="739320"/>
  </r>
  <r>
    <x v="4"/>
    <x v="29"/>
    <x v="5"/>
    <x v="0"/>
    <x v="2"/>
    <x v="705"/>
    <n v="822692573"/>
    <d v="2018-07-07T00:00:00"/>
    <n v="1869"/>
    <n v="109.28"/>
    <n v="35.840000000000003"/>
    <n v="204244.32"/>
    <n v="66984.960000000006"/>
    <n v="137259.35999999999"/>
  </r>
  <r>
    <x v="1"/>
    <x v="152"/>
    <x v="10"/>
    <x v="1"/>
    <x v="2"/>
    <x v="1353"/>
    <n v="403337991"/>
    <d v="2016-11-24T00:00:00"/>
    <n v="5529"/>
    <n v="154.06"/>
    <n v="90.93"/>
    <n v="851797.74"/>
    <n v="502751.97"/>
    <n v="349045.77"/>
  </r>
  <r>
    <x v="0"/>
    <x v="146"/>
    <x v="0"/>
    <x v="0"/>
    <x v="1"/>
    <x v="1988"/>
    <n v="954254710"/>
    <d v="2021-01-15T00:00:00"/>
    <n v="4029"/>
    <n v="255.28"/>
    <n v="159.41999999999999"/>
    <n v="1028523.12"/>
    <n v="642303.18000000005"/>
    <n v="386219.94"/>
  </r>
  <r>
    <x v="1"/>
    <x v="152"/>
    <x v="10"/>
    <x v="0"/>
    <x v="1"/>
    <x v="724"/>
    <n v="967679059"/>
    <d v="2019-03-19T00:00:00"/>
    <n v="6592"/>
    <n v="154.06"/>
    <n v="90.93"/>
    <n v="1015563.52"/>
    <n v="599410.56000000006"/>
    <n v="416152.96"/>
  </r>
  <r>
    <x v="2"/>
    <x v="165"/>
    <x v="2"/>
    <x v="0"/>
    <x v="0"/>
    <x v="429"/>
    <n v="806159865"/>
    <d v="2015-07-09T00:00:00"/>
    <n v="9474"/>
    <n v="47.45"/>
    <n v="31.79"/>
    <n v="449541.3"/>
    <n v="301178.46000000002"/>
    <n v="148362.84"/>
  </r>
  <r>
    <x v="0"/>
    <x v="27"/>
    <x v="7"/>
    <x v="1"/>
    <x v="3"/>
    <x v="61"/>
    <n v="452558457"/>
    <d v="2015-04-18T00:00:00"/>
    <n v="959"/>
    <n v="437.2"/>
    <n v="263.33"/>
    <n v="419274.8"/>
    <n v="252533.47"/>
    <n v="166741.32999999999"/>
  </r>
  <r>
    <x v="1"/>
    <x v="54"/>
    <x v="11"/>
    <x v="1"/>
    <x v="3"/>
    <x v="1221"/>
    <n v="860048663"/>
    <d v="2019-07-23T00:00:00"/>
    <n v="6366"/>
    <n v="668.27"/>
    <n v="502.54"/>
    <n v="4254206.82"/>
    <n v="3199169.64"/>
    <n v="1055037.18"/>
  </r>
  <r>
    <x v="1"/>
    <x v="40"/>
    <x v="11"/>
    <x v="0"/>
    <x v="0"/>
    <x v="1989"/>
    <n v="802116811"/>
    <d v="2020-07-29T00:00:00"/>
    <n v="3044"/>
    <n v="668.27"/>
    <n v="502.54"/>
    <n v="2034213.88"/>
    <n v="1529731.76"/>
    <n v="504482.12"/>
  </r>
  <r>
    <x v="1"/>
    <x v="84"/>
    <x v="6"/>
    <x v="1"/>
    <x v="0"/>
    <x v="1414"/>
    <n v="922561728"/>
    <d v="2021-11-05T00:00:00"/>
    <n v="5372"/>
    <n v="651.21"/>
    <n v="524.96"/>
    <n v="3498300.12"/>
    <n v="2820085.12"/>
    <n v="678215"/>
  </r>
  <r>
    <x v="1"/>
    <x v="47"/>
    <x v="3"/>
    <x v="1"/>
    <x v="1"/>
    <x v="479"/>
    <n v="585494744"/>
    <d v="2021-09-13T00:00:00"/>
    <n v="9761"/>
    <n v="205.7"/>
    <n v="117.11"/>
    <n v="2007837.7"/>
    <n v="1143110.71"/>
    <n v="864726.99"/>
  </r>
  <r>
    <x v="1"/>
    <x v="139"/>
    <x v="1"/>
    <x v="0"/>
    <x v="2"/>
    <x v="1685"/>
    <n v="125339686"/>
    <d v="2017-07-24T00:00:00"/>
    <n v="9653"/>
    <n v="152.58000000000001"/>
    <n v="97.44"/>
    <n v="1472854.74"/>
    <n v="940588.32"/>
    <n v="532266.42000000004"/>
  </r>
  <r>
    <x v="1"/>
    <x v="157"/>
    <x v="4"/>
    <x v="1"/>
    <x v="0"/>
    <x v="133"/>
    <n v="396832883"/>
    <d v="2019-03-31T00:00:00"/>
    <n v="523"/>
    <n v="81.73"/>
    <n v="56.67"/>
    <n v="42744.79"/>
    <n v="29638.41"/>
    <n v="13106.38"/>
  </r>
  <r>
    <x v="3"/>
    <x v="184"/>
    <x v="8"/>
    <x v="1"/>
    <x v="2"/>
    <x v="958"/>
    <n v="525023162"/>
    <d v="2022-02-06T00:00:00"/>
    <n v="4876"/>
    <n v="421.89"/>
    <n v="364.69"/>
    <n v="2057135.64"/>
    <n v="1778228.44"/>
    <n v="278907.2"/>
  </r>
  <r>
    <x v="4"/>
    <x v="143"/>
    <x v="7"/>
    <x v="0"/>
    <x v="1"/>
    <x v="1041"/>
    <n v="155271852"/>
    <d v="2020-09-18T00:00:00"/>
    <n v="7246"/>
    <n v="437.2"/>
    <n v="263.33"/>
    <n v="3167951.2"/>
    <n v="1908089.18"/>
    <n v="1259862.02"/>
  </r>
  <r>
    <x v="0"/>
    <x v="172"/>
    <x v="4"/>
    <x v="1"/>
    <x v="0"/>
    <x v="1314"/>
    <n v="803252780"/>
    <d v="2015-10-14T00:00:00"/>
    <n v="9202"/>
    <n v="81.73"/>
    <n v="56.67"/>
    <n v="752079.46"/>
    <n v="521477.34"/>
    <n v="230602.12"/>
  </r>
  <r>
    <x v="3"/>
    <x v="133"/>
    <x v="6"/>
    <x v="1"/>
    <x v="3"/>
    <x v="1672"/>
    <n v="904952275"/>
    <d v="2018-07-17T00:00:00"/>
    <n v="4343"/>
    <n v="651.21"/>
    <n v="524.96"/>
    <n v="2828205.03"/>
    <n v="2279901.2799999998"/>
    <n v="548303.75"/>
  </r>
  <r>
    <x v="3"/>
    <x v="8"/>
    <x v="10"/>
    <x v="1"/>
    <x v="0"/>
    <x v="281"/>
    <n v="766669166"/>
    <d v="2017-04-21T00:00:00"/>
    <n v="3298"/>
    <n v="154.06"/>
    <n v="90.93"/>
    <n v="508089.88"/>
    <n v="299887.14"/>
    <n v="208202.74"/>
  </r>
  <r>
    <x v="1"/>
    <x v="101"/>
    <x v="5"/>
    <x v="0"/>
    <x v="3"/>
    <x v="1571"/>
    <n v="315014779"/>
    <d v="2022-03-23T00:00:00"/>
    <n v="8728"/>
    <n v="109.28"/>
    <n v="35.840000000000003"/>
    <n v="953795.84"/>
    <n v="312811.52000000002"/>
    <n v="640984.31999999995"/>
  </r>
  <r>
    <x v="1"/>
    <x v="111"/>
    <x v="10"/>
    <x v="1"/>
    <x v="2"/>
    <x v="1215"/>
    <n v="446912944"/>
    <d v="2018-11-01T00:00:00"/>
    <n v="326"/>
    <n v="154.06"/>
    <n v="90.93"/>
    <n v="50223.56"/>
    <n v="29643.18"/>
    <n v="20580.38"/>
  </r>
  <r>
    <x v="1"/>
    <x v="162"/>
    <x v="10"/>
    <x v="0"/>
    <x v="1"/>
    <x v="579"/>
    <n v="779599988"/>
    <d v="2015-10-09T00:00:00"/>
    <n v="9816"/>
    <n v="154.06"/>
    <n v="90.93"/>
    <n v="1512252.96"/>
    <n v="892568.88"/>
    <n v="619684.07999999996"/>
  </r>
  <r>
    <x v="1"/>
    <x v="96"/>
    <x v="7"/>
    <x v="0"/>
    <x v="0"/>
    <x v="1550"/>
    <n v="100624740"/>
    <d v="2022-01-20T00:00:00"/>
    <n v="5951"/>
    <n v="437.2"/>
    <n v="263.33"/>
    <n v="2601777.2000000002"/>
    <n v="1567076.83"/>
    <n v="1034700.37"/>
  </r>
  <r>
    <x v="0"/>
    <x v="27"/>
    <x v="0"/>
    <x v="1"/>
    <x v="0"/>
    <x v="1643"/>
    <n v="417848527"/>
    <d v="2021-02-09T00:00:00"/>
    <n v="9519"/>
    <n v="255.28"/>
    <n v="159.41999999999999"/>
    <n v="2430010.3199999998"/>
    <n v="1517518.98"/>
    <n v="912491.34"/>
  </r>
  <r>
    <x v="1"/>
    <x v="36"/>
    <x v="7"/>
    <x v="1"/>
    <x v="0"/>
    <x v="1633"/>
    <n v="209445178"/>
    <d v="2018-04-20T00:00:00"/>
    <n v="8337"/>
    <n v="437.2"/>
    <n v="263.33"/>
    <n v="3644936.4"/>
    <n v="2195382.21"/>
    <n v="1449554.19"/>
  </r>
  <r>
    <x v="1"/>
    <x v="34"/>
    <x v="8"/>
    <x v="0"/>
    <x v="3"/>
    <x v="1929"/>
    <n v="273901021"/>
    <d v="2016-02-08T00:00:00"/>
    <n v="2254"/>
    <n v="421.89"/>
    <n v="364.69"/>
    <n v="950940.06"/>
    <n v="822011.26"/>
    <n v="128928.8"/>
  </r>
  <r>
    <x v="0"/>
    <x v="119"/>
    <x v="9"/>
    <x v="0"/>
    <x v="1"/>
    <x v="180"/>
    <n v="580014884"/>
    <d v="2022-05-21T00:00:00"/>
    <n v="8148"/>
    <n v="9.33"/>
    <n v="6.92"/>
    <n v="76020.84"/>
    <n v="56384.160000000003"/>
    <n v="19636.68"/>
  </r>
  <r>
    <x v="1"/>
    <x v="40"/>
    <x v="9"/>
    <x v="1"/>
    <x v="3"/>
    <x v="1990"/>
    <n v="716898095"/>
    <d v="2018-07-17T00:00:00"/>
    <n v="4932"/>
    <n v="9.33"/>
    <n v="6.92"/>
    <n v="46015.56"/>
    <n v="34129.440000000002"/>
    <n v="11886.12"/>
  </r>
  <r>
    <x v="2"/>
    <x v="38"/>
    <x v="10"/>
    <x v="1"/>
    <x v="0"/>
    <x v="1040"/>
    <n v="343974483"/>
    <d v="2019-05-09T00:00:00"/>
    <n v="8548"/>
    <n v="154.06"/>
    <n v="90.93"/>
    <n v="1316904.8799999999"/>
    <n v="777269.64"/>
    <n v="539635.24"/>
  </r>
  <r>
    <x v="2"/>
    <x v="164"/>
    <x v="9"/>
    <x v="1"/>
    <x v="0"/>
    <x v="1121"/>
    <n v="540980374"/>
    <d v="2018-11-09T00:00:00"/>
    <n v="6969"/>
    <n v="9.33"/>
    <n v="6.92"/>
    <n v="65020.77"/>
    <n v="48225.48"/>
    <n v="16795.29"/>
  </r>
  <r>
    <x v="2"/>
    <x v="82"/>
    <x v="1"/>
    <x v="0"/>
    <x v="1"/>
    <x v="1417"/>
    <n v="657964599"/>
    <d v="2017-06-17T00:00:00"/>
    <n v="5201"/>
    <n v="152.58000000000001"/>
    <n v="97.44"/>
    <n v="793568.58"/>
    <n v="506785.44"/>
    <n v="286783.14"/>
  </r>
  <r>
    <x v="1"/>
    <x v="96"/>
    <x v="4"/>
    <x v="1"/>
    <x v="0"/>
    <x v="1991"/>
    <n v="565288484"/>
    <d v="2020-04-06T00:00:00"/>
    <n v="279"/>
    <n v="81.73"/>
    <n v="56.67"/>
    <n v="22802.67"/>
    <n v="15810.93"/>
    <n v="6991.74"/>
  </r>
  <r>
    <x v="1"/>
    <x v="54"/>
    <x v="3"/>
    <x v="1"/>
    <x v="1"/>
    <x v="1345"/>
    <n v="203625857"/>
    <d v="2021-03-03T00:00:00"/>
    <n v="6271"/>
    <n v="205.7"/>
    <n v="117.11"/>
    <n v="1289944.7"/>
    <n v="734396.81"/>
    <n v="555547.89"/>
  </r>
  <r>
    <x v="1"/>
    <x v="36"/>
    <x v="5"/>
    <x v="1"/>
    <x v="0"/>
    <x v="135"/>
    <n v="933963048"/>
    <d v="2021-06-24T00:00:00"/>
    <n v="9275"/>
    <n v="109.28"/>
    <n v="35.840000000000003"/>
    <n v="1013572"/>
    <n v="332416"/>
    <n v="681156"/>
  </r>
  <r>
    <x v="1"/>
    <x v="140"/>
    <x v="3"/>
    <x v="0"/>
    <x v="3"/>
    <x v="1048"/>
    <n v="587598884"/>
    <d v="2015-06-13T00:00:00"/>
    <n v="2422"/>
    <n v="205.7"/>
    <n v="117.11"/>
    <n v="498205.4"/>
    <n v="283640.42"/>
    <n v="214564.98"/>
  </r>
  <r>
    <x v="2"/>
    <x v="170"/>
    <x v="9"/>
    <x v="0"/>
    <x v="1"/>
    <x v="1711"/>
    <n v="216144692"/>
    <d v="2021-04-18T00:00:00"/>
    <n v="873"/>
    <n v="9.33"/>
    <n v="6.92"/>
    <n v="8145.09"/>
    <n v="6041.16"/>
    <n v="2103.9299999999998"/>
  </r>
  <r>
    <x v="1"/>
    <x v="169"/>
    <x v="4"/>
    <x v="0"/>
    <x v="1"/>
    <x v="1992"/>
    <n v="941524302"/>
    <d v="2018-10-09T00:00:00"/>
    <n v="6819"/>
    <n v="81.73"/>
    <n v="56.67"/>
    <n v="557316.87"/>
    <n v="386432.73"/>
    <n v="170884.14"/>
  </r>
  <r>
    <x v="1"/>
    <x v="99"/>
    <x v="7"/>
    <x v="1"/>
    <x v="0"/>
    <x v="572"/>
    <n v="805974042"/>
    <d v="2020-07-28T00:00:00"/>
    <n v="4484"/>
    <n v="437.2"/>
    <n v="263.33"/>
    <n v="1960404.8"/>
    <n v="1180771.72"/>
    <n v="779633.08"/>
  </r>
  <r>
    <x v="2"/>
    <x v="104"/>
    <x v="7"/>
    <x v="0"/>
    <x v="3"/>
    <x v="269"/>
    <n v="622042739"/>
    <d v="2021-03-28T00:00:00"/>
    <n v="5124"/>
    <n v="437.2"/>
    <n v="263.33"/>
    <n v="2240212.7999999998"/>
    <n v="1349302.92"/>
    <n v="890909.88"/>
  </r>
  <r>
    <x v="1"/>
    <x v="32"/>
    <x v="6"/>
    <x v="0"/>
    <x v="2"/>
    <x v="744"/>
    <n v="822591722"/>
    <d v="2022-09-03T00:00:00"/>
    <n v="2025"/>
    <n v="651.21"/>
    <n v="524.96"/>
    <n v="1318700.25"/>
    <n v="1063044"/>
    <n v="255656.25"/>
  </r>
  <r>
    <x v="4"/>
    <x v="156"/>
    <x v="3"/>
    <x v="0"/>
    <x v="0"/>
    <x v="102"/>
    <n v="110794818"/>
    <d v="2015-11-24T00:00:00"/>
    <n v="5504"/>
    <n v="205.7"/>
    <n v="117.11"/>
    <n v="1132172.8"/>
    <n v="644573.43999999994"/>
    <n v="487599.35999999999"/>
  </r>
  <r>
    <x v="4"/>
    <x v="173"/>
    <x v="5"/>
    <x v="1"/>
    <x v="3"/>
    <x v="1993"/>
    <n v="410138356"/>
    <d v="2022-03-02T00:00:00"/>
    <n v="7909"/>
    <n v="109.28"/>
    <n v="35.840000000000003"/>
    <n v="864295.52"/>
    <n v="283458.56"/>
    <n v="580836.96"/>
  </r>
  <r>
    <x v="0"/>
    <x v="119"/>
    <x v="10"/>
    <x v="1"/>
    <x v="2"/>
    <x v="769"/>
    <n v="114421164"/>
    <d v="2021-09-17T00:00:00"/>
    <n v="8620"/>
    <n v="154.06"/>
    <n v="90.93"/>
    <n v="1327997.2"/>
    <n v="783816.6"/>
    <n v="544180.6"/>
  </r>
  <r>
    <x v="0"/>
    <x v="135"/>
    <x v="8"/>
    <x v="0"/>
    <x v="1"/>
    <x v="1055"/>
    <n v="837754571"/>
    <d v="2017-06-02T00:00:00"/>
    <n v="9049"/>
    <n v="421.89"/>
    <n v="364.69"/>
    <n v="3817682.61"/>
    <n v="3300079.81"/>
    <n v="517602.8"/>
  </r>
  <r>
    <x v="2"/>
    <x v="102"/>
    <x v="1"/>
    <x v="1"/>
    <x v="2"/>
    <x v="1723"/>
    <n v="664562404"/>
    <d v="2019-09-19T00:00:00"/>
    <n v="7638"/>
    <n v="152.58000000000001"/>
    <n v="97.44"/>
    <n v="1165406.04"/>
    <n v="744246.72"/>
    <n v="421159.32"/>
  </r>
  <r>
    <x v="1"/>
    <x v="96"/>
    <x v="5"/>
    <x v="0"/>
    <x v="1"/>
    <x v="1192"/>
    <n v="899580991"/>
    <d v="2022-11-08T00:00:00"/>
    <n v="4861"/>
    <n v="109.28"/>
    <n v="35.840000000000003"/>
    <n v="531210.07999999996"/>
    <n v="174218.23999999999"/>
    <n v="356991.84"/>
  </r>
  <r>
    <x v="1"/>
    <x v="22"/>
    <x v="2"/>
    <x v="1"/>
    <x v="2"/>
    <x v="805"/>
    <n v="217859160"/>
    <d v="2016-03-05T00:00:00"/>
    <n v="8222"/>
    <n v="47.45"/>
    <n v="31.79"/>
    <n v="390133.9"/>
    <n v="261377.38"/>
    <n v="128756.52"/>
  </r>
  <r>
    <x v="1"/>
    <x v="130"/>
    <x v="8"/>
    <x v="0"/>
    <x v="2"/>
    <x v="1994"/>
    <n v="514758241"/>
    <d v="2015-09-13T00:00:00"/>
    <n v="7257"/>
    <n v="421.89"/>
    <n v="364.69"/>
    <n v="3061655.73"/>
    <n v="2646555.33"/>
    <n v="415100.4"/>
  </r>
  <r>
    <x v="4"/>
    <x v="95"/>
    <x v="2"/>
    <x v="0"/>
    <x v="0"/>
    <x v="1995"/>
    <n v="155952060"/>
    <d v="2015-04-06T00:00:00"/>
    <n v="8535"/>
    <n v="47.45"/>
    <n v="31.79"/>
    <n v="404985.75"/>
    <n v="271327.65000000002"/>
    <n v="133658.1"/>
  </r>
  <r>
    <x v="1"/>
    <x v="152"/>
    <x v="10"/>
    <x v="1"/>
    <x v="2"/>
    <x v="293"/>
    <n v="727426946"/>
    <d v="2019-02-03T00:00:00"/>
    <n v="653"/>
    <n v="154.06"/>
    <n v="90.93"/>
    <n v="100601.18"/>
    <n v="59377.29"/>
    <n v="41223.89"/>
  </r>
  <r>
    <x v="0"/>
    <x v="13"/>
    <x v="0"/>
    <x v="0"/>
    <x v="0"/>
    <x v="1996"/>
    <n v="285481727"/>
    <d v="2016-05-18T00:00:00"/>
    <n v="9242"/>
    <n v="255.28"/>
    <n v="159.41999999999999"/>
    <n v="2359297.7599999998"/>
    <n v="1473359.64"/>
    <n v="885938.12"/>
  </r>
  <r>
    <x v="1"/>
    <x v="149"/>
    <x v="5"/>
    <x v="0"/>
    <x v="1"/>
    <x v="1247"/>
    <n v="106727731"/>
    <d v="2020-04-05T00:00:00"/>
    <n v="1962"/>
    <n v="109.28"/>
    <n v="35.840000000000003"/>
    <n v="214407.36"/>
    <n v="70318.080000000002"/>
    <n v="144089.28"/>
  </r>
  <r>
    <x v="3"/>
    <x v="184"/>
    <x v="5"/>
    <x v="1"/>
    <x v="2"/>
    <x v="1997"/>
    <n v="638088786"/>
    <d v="2021-12-28T00:00:00"/>
    <n v="3506"/>
    <n v="109.28"/>
    <n v="35.840000000000003"/>
    <n v="383135.68"/>
    <n v="125655.03999999999"/>
    <n v="257480.64"/>
  </r>
  <r>
    <x v="1"/>
    <x v="28"/>
    <x v="1"/>
    <x v="1"/>
    <x v="0"/>
    <x v="1827"/>
    <n v="146801221"/>
    <d v="2021-06-26T00:00:00"/>
    <n v="598"/>
    <n v="152.58000000000001"/>
    <n v="97.44"/>
    <n v="91242.84"/>
    <n v="58269.120000000003"/>
    <n v="32973.72"/>
  </r>
  <r>
    <x v="4"/>
    <x v="143"/>
    <x v="1"/>
    <x v="1"/>
    <x v="2"/>
    <x v="1690"/>
    <n v="570413863"/>
    <d v="2021-06-28T00:00:00"/>
    <n v="6993"/>
    <n v="152.58000000000001"/>
    <n v="97.44"/>
    <n v="1066991.94"/>
    <n v="681397.92"/>
    <n v="385594.02"/>
  </r>
  <r>
    <x v="3"/>
    <x v="133"/>
    <x v="6"/>
    <x v="1"/>
    <x v="2"/>
    <x v="224"/>
    <n v="766788041"/>
    <d v="2018-02-16T00:00:00"/>
    <n v="8476"/>
    <n v="651.21"/>
    <n v="524.96"/>
    <n v="5519655.96"/>
    <n v="4449560.96"/>
    <n v="1070095"/>
  </r>
  <r>
    <x v="3"/>
    <x v="11"/>
    <x v="6"/>
    <x v="0"/>
    <x v="2"/>
    <x v="1998"/>
    <n v="564097583"/>
    <d v="2022-12-02T00:00:00"/>
    <n v="7865"/>
    <n v="651.21"/>
    <n v="524.96"/>
    <n v="5121766.6500000004"/>
    <n v="4128810.4"/>
    <n v="992956.25"/>
  </r>
  <r>
    <x v="1"/>
    <x v="47"/>
    <x v="10"/>
    <x v="0"/>
    <x v="3"/>
    <x v="1157"/>
    <n v="310828816"/>
    <d v="2017-06-24T00:00:00"/>
    <n v="9"/>
    <n v="154.06"/>
    <n v="90.93"/>
    <n v="1386.54"/>
    <n v="818.37"/>
    <n v="568.16999999999996"/>
  </r>
  <r>
    <x v="1"/>
    <x v="84"/>
    <x v="11"/>
    <x v="0"/>
    <x v="2"/>
    <x v="159"/>
    <n v="425780570"/>
    <d v="2015-12-18T00:00:00"/>
    <n v="6787"/>
    <n v="668.27"/>
    <n v="502.54"/>
    <n v="4535548.49"/>
    <n v="3410738.98"/>
    <n v="1124809.51"/>
  </r>
  <r>
    <x v="2"/>
    <x v="4"/>
    <x v="1"/>
    <x v="1"/>
    <x v="3"/>
    <x v="1999"/>
    <n v="948064172"/>
    <d v="2020-11-23T00:00:00"/>
    <n v="2111"/>
    <n v="152.58000000000001"/>
    <n v="97.44"/>
    <n v="322096.38"/>
    <n v="205695.84"/>
    <n v="116400.54"/>
  </r>
  <r>
    <x v="1"/>
    <x v="43"/>
    <x v="9"/>
    <x v="1"/>
    <x v="0"/>
    <x v="581"/>
    <n v="187103450"/>
    <d v="2021-05-14T00:00:00"/>
    <n v="6924"/>
    <n v="9.33"/>
    <n v="6.92"/>
    <n v="64600.92"/>
    <n v="47914.080000000002"/>
    <n v="16686.84"/>
  </r>
  <r>
    <x v="1"/>
    <x v="178"/>
    <x v="3"/>
    <x v="0"/>
    <x v="3"/>
    <x v="2000"/>
    <n v="572634732"/>
    <d v="2016-04-01T00:00:00"/>
    <n v="4197"/>
    <n v="205.7"/>
    <n v="117.11"/>
    <n v="863322.9"/>
    <n v="491510.67"/>
    <n v="371812.23"/>
  </r>
  <r>
    <x v="3"/>
    <x v="50"/>
    <x v="11"/>
    <x v="0"/>
    <x v="3"/>
    <x v="2001"/>
    <n v="104706847"/>
    <d v="2018-02-07T00:00:00"/>
    <n v="3938"/>
    <n v="668.27"/>
    <n v="502.54"/>
    <n v="2631647.2599999998"/>
    <n v="1979002.52"/>
    <n v="652644.74"/>
  </r>
  <r>
    <x v="2"/>
    <x v="165"/>
    <x v="0"/>
    <x v="0"/>
    <x v="1"/>
    <x v="2002"/>
    <n v="903681123"/>
    <d v="2015-04-26T00:00:00"/>
    <n v="8181"/>
    <n v="255.28"/>
    <n v="159.41999999999999"/>
    <n v="2088445.68"/>
    <n v="1304215.02"/>
    <n v="784230.66"/>
  </r>
  <r>
    <x v="1"/>
    <x v="91"/>
    <x v="10"/>
    <x v="0"/>
    <x v="2"/>
    <x v="83"/>
    <n v="660231387"/>
    <d v="2020-08-23T00:00:00"/>
    <n v="5994"/>
    <n v="154.06"/>
    <n v="90.93"/>
    <n v="923435.64"/>
    <n v="545034.42000000004"/>
    <n v="378401.22"/>
  </r>
  <r>
    <x v="1"/>
    <x v="67"/>
    <x v="10"/>
    <x v="0"/>
    <x v="1"/>
    <x v="1244"/>
    <n v="285343968"/>
    <d v="2018-09-05T00:00:00"/>
    <n v="8476"/>
    <n v="154.06"/>
    <n v="90.93"/>
    <n v="1305812.56"/>
    <n v="770722.68"/>
    <n v="535089.88"/>
  </r>
  <r>
    <x v="4"/>
    <x v="29"/>
    <x v="3"/>
    <x v="0"/>
    <x v="2"/>
    <x v="1848"/>
    <n v="760317695"/>
    <d v="2020-08-30T00:00:00"/>
    <n v="3757"/>
    <n v="205.7"/>
    <n v="117.11"/>
    <n v="772814.9"/>
    <n v="439982.27"/>
    <n v="332832.63"/>
  </r>
  <r>
    <x v="1"/>
    <x v="80"/>
    <x v="10"/>
    <x v="1"/>
    <x v="0"/>
    <x v="1513"/>
    <n v="886763894"/>
    <d v="2019-05-27T00:00:00"/>
    <n v="1997"/>
    <n v="154.06"/>
    <n v="90.93"/>
    <n v="307657.82"/>
    <n v="181587.21"/>
    <n v="126070.61"/>
  </r>
  <r>
    <x v="1"/>
    <x v="123"/>
    <x v="2"/>
    <x v="1"/>
    <x v="1"/>
    <x v="2003"/>
    <n v="436606395"/>
    <d v="2019-12-03T00:00:00"/>
    <n v="389"/>
    <n v="47.45"/>
    <n v="31.79"/>
    <n v="18458.05"/>
    <n v="12366.31"/>
    <n v="6091.74"/>
  </r>
  <r>
    <x v="3"/>
    <x v="21"/>
    <x v="9"/>
    <x v="0"/>
    <x v="3"/>
    <x v="819"/>
    <n v="602081525"/>
    <d v="2020-01-28T00:00:00"/>
    <n v="8158"/>
    <n v="9.33"/>
    <n v="6.92"/>
    <n v="76114.14"/>
    <n v="56453.36"/>
    <n v="19660.78"/>
  </r>
  <r>
    <x v="1"/>
    <x v="108"/>
    <x v="7"/>
    <x v="0"/>
    <x v="2"/>
    <x v="493"/>
    <n v="845738112"/>
    <d v="2022-10-23T00:00:00"/>
    <n v="1557"/>
    <n v="437.2"/>
    <n v="263.33"/>
    <n v="680720.4"/>
    <n v="410004.81"/>
    <n v="270715.59000000003"/>
  </r>
  <r>
    <x v="1"/>
    <x v="161"/>
    <x v="0"/>
    <x v="0"/>
    <x v="2"/>
    <x v="2004"/>
    <n v="250437486"/>
    <d v="2019-10-05T00:00:00"/>
    <n v="8872"/>
    <n v="255.28"/>
    <n v="159.41999999999999"/>
    <n v="2264844.16"/>
    <n v="1414374.24"/>
    <n v="850469.92"/>
  </r>
  <r>
    <x v="1"/>
    <x v="168"/>
    <x v="9"/>
    <x v="0"/>
    <x v="1"/>
    <x v="487"/>
    <n v="669353473"/>
    <d v="2018-07-07T00:00:00"/>
    <n v="5422"/>
    <n v="9.33"/>
    <n v="6.92"/>
    <n v="50587.26"/>
    <n v="37520.239999999998"/>
    <n v="13067.02"/>
  </r>
  <r>
    <x v="1"/>
    <x v="105"/>
    <x v="7"/>
    <x v="1"/>
    <x v="0"/>
    <x v="1698"/>
    <n v="875972402"/>
    <d v="2015-04-29T00:00:00"/>
    <n v="8555"/>
    <n v="437.2"/>
    <n v="263.33"/>
    <n v="3740246"/>
    <n v="2252788.15"/>
    <n v="1487457.85"/>
  </r>
  <r>
    <x v="1"/>
    <x v="62"/>
    <x v="7"/>
    <x v="1"/>
    <x v="2"/>
    <x v="1710"/>
    <n v="614093101"/>
    <d v="2015-07-27T00:00:00"/>
    <n v="2650"/>
    <n v="437.2"/>
    <n v="263.33"/>
    <n v="1158580"/>
    <n v="697824.5"/>
    <n v="460755.5"/>
  </r>
  <r>
    <x v="1"/>
    <x v="43"/>
    <x v="7"/>
    <x v="0"/>
    <x v="0"/>
    <x v="1051"/>
    <n v="147826898"/>
    <d v="2015-11-05T00:00:00"/>
    <n v="4119"/>
    <n v="437.2"/>
    <n v="263.33"/>
    <n v="1800826.8"/>
    <n v="1084656.27"/>
    <n v="716170.53"/>
  </r>
  <r>
    <x v="1"/>
    <x v="97"/>
    <x v="4"/>
    <x v="1"/>
    <x v="0"/>
    <x v="2005"/>
    <n v="711597621"/>
    <d v="2019-11-14T00:00:00"/>
    <n v="6404"/>
    <n v="81.73"/>
    <n v="56.67"/>
    <n v="523398.92"/>
    <n v="362914.68"/>
    <n v="160484.24"/>
  </r>
  <r>
    <x v="2"/>
    <x v="12"/>
    <x v="7"/>
    <x v="0"/>
    <x v="2"/>
    <x v="516"/>
    <n v="460141599"/>
    <d v="2016-01-12T00:00:00"/>
    <n v="4979"/>
    <n v="437.2"/>
    <n v="263.33"/>
    <n v="2176818.7999999998"/>
    <n v="1311120.07"/>
    <n v="865698.73"/>
  </r>
  <r>
    <x v="1"/>
    <x v="84"/>
    <x v="7"/>
    <x v="0"/>
    <x v="0"/>
    <x v="309"/>
    <n v="318507659"/>
    <d v="2021-02-07T00:00:00"/>
    <n v="2349"/>
    <n v="437.2"/>
    <n v="263.33"/>
    <n v="1026982.8"/>
    <n v="618562.17000000004"/>
    <n v="408420.63"/>
  </r>
  <r>
    <x v="1"/>
    <x v="132"/>
    <x v="7"/>
    <x v="0"/>
    <x v="1"/>
    <x v="269"/>
    <n v="832057130"/>
    <d v="2021-04-02T00:00:00"/>
    <n v="3050"/>
    <n v="437.2"/>
    <n v="263.33"/>
    <n v="1333460"/>
    <n v="803156.5"/>
    <n v="530303.5"/>
  </r>
  <r>
    <x v="0"/>
    <x v="1"/>
    <x v="3"/>
    <x v="0"/>
    <x v="3"/>
    <x v="1702"/>
    <n v="816463840"/>
    <d v="2022-01-09T00:00:00"/>
    <n v="8649"/>
    <n v="205.7"/>
    <n v="117.11"/>
    <n v="1779099.3"/>
    <n v="1012884.39"/>
    <n v="766214.91"/>
  </r>
  <r>
    <x v="2"/>
    <x v="107"/>
    <x v="4"/>
    <x v="0"/>
    <x v="0"/>
    <x v="2006"/>
    <n v="507714116"/>
    <d v="2019-08-23T00:00:00"/>
    <n v="2744"/>
    <n v="81.73"/>
    <n v="56.67"/>
    <n v="224267.12"/>
    <n v="155502.48000000001"/>
    <n v="68764.639999999999"/>
  </r>
  <r>
    <x v="1"/>
    <x v="116"/>
    <x v="6"/>
    <x v="0"/>
    <x v="3"/>
    <x v="1534"/>
    <n v="212106788"/>
    <d v="2021-09-26T00:00:00"/>
    <n v="5967"/>
    <n v="651.21"/>
    <n v="524.96"/>
    <n v="3885770.07"/>
    <n v="3132436.32"/>
    <n v="753333.75"/>
  </r>
  <r>
    <x v="1"/>
    <x v="166"/>
    <x v="0"/>
    <x v="0"/>
    <x v="3"/>
    <x v="1619"/>
    <n v="756253182"/>
    <d v="2018-06-09T00:00:00"/>
    <n v="977"/>
    <n v="255.28"/>
    <n v="159.41999999999999"/>
    <n v="249408.56"/>
    <n v="155753.34"/>
    <n v="93655.22"/>
  </r>
  <r>
    <x v="4"/>
    <x v="176"/>
    <x v="0"/>
    <x v="1"/>
    <x v="0"/>
    <x v="468"/>
    <n v="337077128"/>
    <d v="2020-12-30T00:00:00"/>
    <n v="7468"/>
    <n v="255.28"/>
    <n v="159.41999999999999"/>
    <n v="1906431.04"/>
    <n v="1190548.56"/>
    <n v="715882.48"/>
  </r>
  <r>
    <x v="1"/>
    <x v="59"/>
    <x v="4"/>
    <x v="0"/>
    <x v="0"/>
    <x v="1461"/>
    <n v="371814954"/>
    <d v="2018-10-08T00:00:00"/>
    <n v="7162"/>
    <n v="81.73"/>
    <n v="56.67"/>
    <n v="585350.26"/>
    <n v="405870.54"/>
    <n v="179479.72"/>
  </r>
  <r>
    <x v="1"/>
    <x v="169"/>
    <x v="9"/>
    <x v="0"/>
    <x v="2"/>
    <x v="2007"/>
    <n v="548015487"/>
    <d v="2016-10-09T00:00:00"/>
    <n v="8815"/>
    <n v="9.33"/>
    <n v="6.92"/>
    <n v="82243.95"/>
    <n v="60999.8"/>
    <n v="21244.15"/>
  </r>
  <r>
    <x v="6"/>
    <x v="180"/>
    <x v="7"/>
    <x v="1"/>
    <x v="0"/>
    <x v="941"/>
    <n v="173540055"/>
    <d v="2017-04-14T00:00:00"/>
    <n v="3214"/>
    <n v="437.2"/>
    <n v="263.33"/>
    <n v="1405160.8"/>
    <n v="846342.62"/>
    <n v="558818.18000000005"/>
  </r>
  <r>
    <x v="3"/>
    <x v="133"/>
    <x v="8"/>
    <x v="1"/>
    <x v="1"/>
    <x v="1313"/>
    <n v="426562488"/>
    <d v="2021-07-14T00:00:00"/>
    <n v="8174"/>
    <n v="421.89"/>
    <n v="364.69"/>
    <n v="3448528.86"/>
    <n v="2980976.06"/>
    <n v="467552.8"/>
  </r>
  <r>
    <x v="1"/>
    <x v="132"/>
    <x v="10"/>
    <x v="1"/>
    <x v="0"/>
    <x v="2008"/>
    <n v="305569112"/>
    <d v="2021-06-03T00:00:00"/>
    <n v="3545"/>
    <n v="154.06"/>
    <n v="90.93"/>
    <n v="546142.69999999995"/>
    <n v="322346.84999999998"/>
    <n v="223795.85"/>
  </r>
  <r>
    <x v="2"/>
    <x v="141"/>
    <x v="1"/>
    <x v="0"/>
    <x v="1"/>
    <x v="2009"/>
    <n v="679358756"/>
    <d v="2022-05-22T00:00:00"/>
    <n v="6208"/>
    <n v="152.58000000000001"/>
    <n v="97.44"/>
    <n v="947216.64"/>
    <n v="604907.52000000002"/>
    <n v="342309.12"/>
  </r>
  <r>
    <x v="3"/>
    <x v="57"/>
    <x v="11"/>
    <x v="0"/>
    <x v="3"/>
    <x v="1402"/>
    <n v="237042748"/>
    <d v="2021-04-03T00:00:00"/>
    <n v="5072"/>
    <n v="668.27"/>
    <n v="502.54"/>
    <n v="3389465.44"/>
    <n v="2548882.88"/>
    <n v="840582.56"/>
  </r>
  <r>
    <x v="1"/>
    <x v="32"/>
    <x v="2"/>
    <x v="1"/>
    <x v="3"/>
    <x v="182"/>
    <n v="438044917"/>
    <d v="2019-05-17T00:00:00"/>
    <n v="6080"/>
    <n v="47.45"/>
    <n v="31.79"/>
    <n v="288496"/>
    <n v="193283.20000000001"/>
    <n v="95212.800000000003"/>
  </r>
  <r>
    <x v="0"/>
    <x v="76"/>
    <x v="7"/>
    <x v="0"/>
    <x v="1"/>
    <x v="2010"/>
    <n v="562101590"/>
    <d v="2022-03-17T00:00:00"/>
    <n v="7207"/>
    <n v="437.2"/>
    <n v="263.33"/>
    <n v="3150900.4"/>
    <n v="1897819.31"/>
    <n v="1253081.0900000001"/>
  </r>
  <r>
    <x v="1"/>
    <x v="127"/>
    <x v="10"/>
    <x v="1"/>
    <x v="0"/>
    <x v="912"/>
    <n v="859261596"/>
    <d v="2018-09-29T00:00:00"/>
    <n v="3456"/>
    <n v="154.06"/>
    <n v="90.93"/>
    <n v="532431.35999999999"/>
    <n v="314254.08000000002"/>
    <n v="218177.28"/>
  </r>
  <r>
    <x v="2"/>
    <x v="4"/>
    <x v="1"/>
    <x v="1"/>
    <x v="1"/>
    <x v="2011"/>
    <n v="299886262"/>
    <d v="2022-12-08T00:00:00"/>
    <n v="1864"/>
    <n v="152.58000000000001"/>
    <n v="97.44"/>
    <n v="284409.12"/>
    <n v="181628.16"/>
    <n v="102780.96"/>
  </r>
  <r>
    <x v="3"/>
    <x v="133"/>
    <x v="10"/>
    <x v="1"/>
    <x v="0"/>
    <x v="166"/>
    <n v="624649417"/>
    <d v="2022-05-26T00:00:00"/>
    <n v="6498"/>
    <n v="154.06"/>
    <n v="90.93"/>
    <n v="1001081.88"/>
    <n v="590863.14"/>
    <n v="410218.74"/>
  </r>
  <r>
    <x v="3"/>
    <x v="110"/>
    <x v="9"/>
    <x v="0"/>
    <x v="1"/>
    <x v="380"/>
    <n v="494537389"/>
    <d v="2022-07-31T00:00:00"/>
    <n v="3458"/>
    <n v="9.33"/>
    <n v="6.92"/>
    <n v="32263.14"/>
    <n v="23929.360000000001"/>
    <n v="8333.7800000000007"/>
  </r>
  <r>
    <x v="1"/>
    <x v="98"/>
    <x v="0"/>
    <x v="0"/>
    <x v="2"/>
    <x v="2012"/>
    <n v="440849006"/>
    <d v="2019-09-24T00:00:00"/>
    <n v="5872"/>
    <n v="255.28"/>
    <n v="159.41999999999999"/>
    <n v="1499004.16"/>
    <n v="936114.24"/>
    <n v="562889.92000000004"/>
  </r>
  <r>
    <x v="1"/>
    <x v="9"/>
    <x v="1"/>
    <x v="1"/>
    <x v="0"/>
    <x v="2013"/>
    <n v="615195596"/>
    <d v="2015-08-24T00:00:00"/>
    <n v="8903"/>
    <n v="152.58000000000001"/>
    <n v="97.44"/>
    <n v="1358419.74"/>
    <n v="867508.32"/>
    <n v="490911.42"/>
  </r>
  <r>
    <x v="1"/>
    <x v="9"/>
    <x v="0"/>
    <x v="1"/>
    <x v="2"/>
    <x v="2014"/>
    <n v="339500987"/>
    <d v="2016-12-05T00:00:00"/>
    <n v="4741"/>
    <n v="255.28"/>
    <n v="159.41999999999999"/>
    <n v="1210282.48"/>
    <n v="755810.22"/>
    <n v="454472.26"/>
  </r>
  <r>
    <x v="1"/>
    <x v="58"/>
    <x v="5"/>
    <x v="0"/>
    <x v="3"/>
    <x v="1847"/>
    <n v="356001508"/>
    <d v="2021-09-17T00:00:00"/>
    <n v="7612"/>
    <n v="109.28"/>
    <n v="35.840000000000003"/>
    <n v="831839.36"/>
    <n v="272814.08000000002"/>
    <n v="559025.28"/>
  </r>
  <r>
    <x v="4"/>
    <x v="158"/>
    <x v="0"/>
    <x v="0"/>
    <x v="3"/>
    <x v="1633"/>
    <n v="577245986"/>
    <d v="2018-03-27T00:00:00"/>
    <n v="8770"/>
    <n v="255.28"/>
    <n v="159.41999999999999"/>
    <n v="2238805.6"/>
    <n v="1398113.4"/>
    <n v="840692.2"/>
  </r>
  <r>
    <x v="1"/>
    <x v="159"/>
    <x v="1"/>
    <x v="1"/>
    <x v="1"/>
    <x v="913"/>
    <n v="536095750"/>
    <d v="2016-12-26T00:00:00"/>
    <n v="1500"/>
    <n v="152.58000000000001"/>
    <n v="97.44"/>
    <n v="228870"/>
    <n v="146160"/>
    <n v="82710"/>
  </r>
  <r>
    <x v="1"/>
    <x v="97"/>
    <x v="9"/>
    <x v="1"/>
    <x v="1"/>
    <x v="1574"/>
    <n v="735724627"/>
    <d v="2017-02-15T00:00:00"/>
    <n v="6122"/>
    <n v="9.33"/>
    <n v="6.92"/>
    <n v="57118.26"/>
    <n v="42364.24"/>
    <n v="14754.02"/>
  </r>
  <r>
    <x v="0"/>
    <x v="122"/>
    <x v="2"/>
    <x v="0"/>
    <x v="2"/>
    <x v="495"/>
    <n v="399618947"/>
    <d v="2019-01-19T00:00:00"/>
    <n v="4982"/>
    <n v="47.45"/>
    <n v="31.79"/>
    <n v="236395.9"/>
    <n v="158377.78"/>
    <n v="78018.12"/>
  </r>
  <r>
    <x v="1"/>
    <x v="93"/>
    <x v="11"/>
    <x v="1"/>
    <x v="2"/>
    <x v="579"/>
    <n v="621577537"/>
    <d v="2015-09-16T00:00:00"/>
    <n v="7461"/>
    <n v="668.27"/>
    <n v="502.54"/>
    <n v="4985962.47"/>
    <n v="3749450.94"/>
    <n v="1236511.53"/>
  </r>
  <r>
    <x v="1"/>
    <x v="63"/>
    <x v="7"/>
    <x v="0"/>
    <x v="3"/>
    <x v="1898"/>
    <n v="315711724"/>
    <d v="2018-04-08T00:00:00"/>
    <n v="4970"/>
    <n v="437.2"/>
    <n v="263.33"/>
    <n v="2172884"/>
    <n v="1308750.1000000001"/>
    <n v="864133.9"/>
  </r>
  <r>
    <x v="2"/>
    <x v="125"/>
    <x v="7"/>
    <x v="0"/>
    <x v="3"/>
    <x v="1721"/>
    <n v="266445338"/>
    <d v="2022-02-28T00:00:00"/>
    <n v="5951"/>
    <n v="437.2"/>
    <n v="263.33"/>
    <n v="2601777.2000000002"/>
    <n v="1567076.83"/>
    <n v="1034700.37"/>
  </r>
  <r>
    <x v="2"/>
    <x v="104"/>
    <x v="2"/>
    <x v="1"/>
    <x v="1"/>
    <x v="374"/>
    <n v="878514707"/>
    <d v="2019-10-11T00:00:00"/>
    <n v="879"/>
    <n v="47.45"/>
    <n v="31.79"/>
    <n v="41708.550000000003"/>
    <n v="27943.41"/>
    <n v="13765.14"/>
  </r>
  <r>
    <x v="1"/>
    <x v="17"/>
    <x v="7"/>
    <x v="1"/>
    <x v="3"/>
    <x v="2015"/>
    <n v="826968657"/>
    <d v="2017-06-15T00:00:00"/>
    <n v="7258"/>
    <n v="437.2"/>
    <n v="263.33"/>
    <n v="3173197.6"/>
    <n v="1911249.14"/>
    <n v="1261948.46"/>
  </r>
  <r>
    <x v="1"/>
    <x v="177"/>
    <x v="3"/>
    <x v="1"/>
    <x v="2"/>
    <x v="857"/>
    <n v="207168519"/>
    <d v="2018-07-06T00:00:00"/>
    <n v="4623"/>
    <n v="205.7"/>
    <n v="117.11"/>
    <n v="950951.1"/>
    <n v="541399.53"/>
    <n v="409551.57"/>
  </r>
  <r>
    <x v="0"/>
    <x v="0"/>
    <x v="0"/>
    <x v="0"/>
    <x v="2"/>
    <x v="129"/>
    <n v="984788119"/>
    <d v="2022-10-11T00:00:00"/>
    <n v="9544"/>
    <n v="255.28"/>
    <n v="159.41999999999999"/>
    <n v="2436392.3199999998"/>
    <n v="1521504.48"/>
    <n v="914887.84"/>
  </r>
  <r>
    <x v="1"/>
    <x v="87"/>
    <x v="7"/>
    <x v="1"/>
    <x v="0"/>
    <x v="2016"/>
    <n v="245813786"/>
    <d v="2019-03-12T00:00:00"/>
    <n v="617"/>
    <n v="437.2"/>
    <n v="263.33"/>
    <n v="269752.40000000002"/>
    <n v="162474.60999999999"/>
    <n v="107277.79"/>
  </r>
  <r>
    <x v="1"/>
    <x v="26"/>
    <x v="11"/>
    <x v="1"/>
    <x v="2"/>
    <x v="2017"/>
    <n v="546544349"/>
    <d v="2022-12-12T00:00:00"/>
    <n v="3473"/>
    <n v="668.27"/>
    <n v="502.54"/>
    <n v="2320901.71"/>
    <n v="1745321.42"/>
    <n v="575580.29"/>
  </r>
  <r>
    <x v="1"/>
    <x v="33"/>
    <x v="11"/>
    <x v="1"/>
    <x v="1"/>
    <x v="424"/>
    <n v="463591134"/>
    <d v="2016-10-01T00:00:00"/>
    <n v="5773"/>
    <n v="668.27"/>
    <n v="502.54"/>
    <n v="3857922.71"/>
    <n v="2901163.42"/>
    <n v="956759.29"/>
  </r>
  <r>
    <x v="1"/>
    <x v="54"/>
    <x v="0"/>
    <x v="1"/>
    <x v="3"/>
    <x v="166"/>
    <n v="443877971"/>
    <d v="2022-06-06T00:00:00"/>
    <n v="2210"/>
    <n v="255.28"/>
    <n v="159.41999999999999"/>
    <n v="564168.80000000005"/>
    <n v="352318.2"/>
    <n v="211850.6"/>
  </r>
  <r>
    <x v="4"/>
    <x v="158"/>
    <x v="11"/>
    <x v="0"/>
    <x v="0"/>
    <x v="2018"/>
    <n v="554641187"/>
    <d v="2022-08-13T00:00:00"/>
    <n v="9507"/>
    <n v="668.27"/>
    <n v="502.54"/>
    <n v="6353242.8899999997"/>
    <n v="4777647.78"/>
    <n v="1575595.11"/>
  </r>
  <r>
    <x v="2"/>
    <x v="12"/>
    <x v="8"/>
    <x v="1"/>
    <x v="0"/>
    <x v="2019"/>
    <n v="933429610"/>
    <d v="2022-11-28T00:00:00"/>
    <n v="1419"/>
    <n v="421.89"/>
    <n v="364.69"/>
    <n v="598661.91"/>
    <n v="517495.11"/>
    <n v="81166.8"/>
  </r>
  <r>
    <x v="0"/>
    <x v="118"/>
    <x v="7"/>
    <x v="1"/>
    <x v="3"/>
    <x v="1630"/>
    <n v="438104569"/>
    <d v="2020-11-13T00:00:00"/>
    <n v="3733"/>
    <n v="437.2"/>
    <n v="263.33"/>
    <n v="1632067.6"/>
    <n v="983010.89"/>
    <n v="649056.71"/>
  </r>
  <r>
    <x v="1"/>
    <x v="139"/>
    <x v="6"/>
    <x v="1"/>
    <x v="1"/>
    <x v="15"/>
    <n v="696839892"/>
    <d v="2016-01-02T00:00:00"/>
    <n v="9264"/>
    <n v="651.21"/>
    <n v="524.96"/>
    <n v="6032809.4400000004"/>
    <n v="4863229.4400000004"/>
    <n v="1169580"/>
  </r>
  <r>
    <x v="2"/>
    <x v="38"/>
    <x v="5"/>
    <x v="1"/>
    <x v="3"/>
    <x v="1123"/>
    <n v="258121907"/>
    <d v="2020-12-06T00:00:00"/>
    <n v="2863"/>
    <n v="109.28"/>
    <n v="35.840000000000003"/>
    <n v="312868.64"/>
    <n v="102609.92"/>
    <n v="210258.72"/>
  </r>
  <r>
    <x v="0"/>
    <x v="76"/>
    <x v="5"/>
    <x v="0"/>
    <x v="0"/>
    <x v="1669"/>
    <n v="440749442"/>
    <d v="2016-05-19T00:00:00"/>
    <n v="6409"/>
    <n v="109.28"/>
    <n v="35.840000000000003"/>
    <n v="700375.52"/>
    <n v="229698.56"/>
    <n v="470676.96"/>
  </r>
  <r>
    <x v="2"/>
    <x v="82"/>
    <x v="1"/>
    <x v="1"/>
    <x v="2"/>
    <x v="101"/>
    <n v="383833825"/>
    <d v="2017-04-25T00:00:00"/>
    <n v="3813"/>
    <n v="152.58000000000001"/>
    <n v="97.44"/>
    <n v="581787.54"/>
    <n v="371538.72"/>
    <n v="210248.82"/>
  </r>
  <r>
    <x v="0"/>
    <x v="181"/>
    <x v="10"/>
    <x v="0"/>
    <x v="2"/>
    <x v="447"/>
    <n v="196798884"/>
    <d v="2021-10-21T00:00:00"/>
    <n v="6018"/>
    <n v="154.06"/>
    <n v="90.93"/>
    <n v="927133.08"/>
    <n v="547216.74"/>
    <n v="379916.34"/>
  </r>
  <r>
    <x v="1"/>
    <x v="79"/>
    <x v="4"/>
    <x v="1"/>
    <x v="0"/>
    <x v="372"/>
    <n v="509380948"/>
    <d v="2021-09-27T00:00:00"/>
    <n v="5997"/>
    <n v="81.73"/>
    <n v="56.67"/>
    <n v="490134.81"/>
    <n v="339849.99"/>
    <n v="150284.82"/>
  </r>
  <r>
    <x v="1"/>
    <x v="59"/>
    <x v="5"/>
    <x v="1"/>
    <x v="0"/>
    <x v="2020"/>
    <n v="221628844"/>
    <d v="2021-09-01T00:00:00"/>
    <n v="3755"/>
    <n v="109.28"/>
    <n v="35.840000000000003"/>
    <n v="410346.4"/>
    <n v="134579.20000000001"/>
    <n v="275767.2"/>
  </r>
  <r>
    <x v="1"/>
    <x v="177"/>
    <x v="2"/>
    <x v="1"/>
    <x v="3"/>
    <x v="1415"/>
    <n v="553903901"/>
    <d v="2018-04-06T00:00:00"/>
    <n v="1328"/>
    <n v="47.45"/>
    <n v="31.79"/>
    <n v="63013.599999999999"/>
    <n v="42217.120000000003"/>
    <n v="20796.48"/>
  </r>
  <r>
    <x v="1"/>
    <x v="58"/>
    <x v="7"/>
    <x v="1"/>
    <x v="1"/>
    <x v="2021"/>
    <n v="996879947"/>
    <d v="2020-01-05T00:00:00"/>
    <n v="7784"/>
    <n v="437.2"/>
    <n v="263.33"/>
    <n v="3403164.8"/>
    <n v="2049760.72"/>
    <n v="1353404.08"/>
  </r>
  <r>
    <x v="1"/>
    <x v="131"/>
    <x v="6"/>
    <x v="1"/>
    <x v="3"/>
    <x v="1586"/>
    <n v="661543309"/>
    <d v="2018-01-20T00:00:00"/>
    <n v="4221"/>
    <n v="651.21"/>
    <n v="524.96"/>
    <n v="2748757.41"/>
    <n v="2215856.16"/>
    <n v="532901.25"/>
  </r>
  <r>
    <x v="2"/>
    <x v="3"/>
    <x v="11"/>
    <x v="1"/>
    <x v="2"/>
    <x v="1450"/>
    <n v="529192817"/>
    <d v="2021-02-01T00:00:00"/>
    <n v="8769"/>
    <n v="668.27"/>
    <n v="502.54"/>
    <n v="5860059.6299999999"/>
    <n v="4406773.26"/>
    <n v="1453286.37"/>
  </r>
  <r>
    <x v="1"/>
    <x v="28"/>
    <x v="8"/>
    <x v="0"/>
    <x v="2"/>
    <x v="2022"/>
    <n v="301439797"/>
    <d v="2022-04-26T00:00:00"/>
    <n v="1590"/>
    <n v="421.89"/>
    <n v="364.69"/>
    <n v="670805.1"/>
    <n v="579857.1"/>
    <n v="90948"/>
  </r>
  <r>
    <x v="1"/>
    <x v="22"/>
    <x v="2"/>
    <x v="0"/>
    <x v="3"/>
    <x v="1701"/>
    <n v="650208079"/>
    <d v="2016-03-19T00:00:00"/>
    <n v="9875"/>
    <n v="47.45"/>
    <n v="31.79"/>
    <n v="468568.75"/>
    <n v="313926.25"/>
    <n v="154642.5"/>
  </r>
  <r>
    <x v="2"/>
    <x v="65"/>
    <x v="6"/>
    <x v="1"/>
    <x v="0"/>
    <x v="1855"/>
    <n v="967733991"/>
    <d v="2021-06-28T00:00:00"/>
    <n v="2848"/>
    <n v="651.21"/>
    <n v="524.96"/>
    <n v="1854646.08"/>
    <n v="1495086.0800000001"/>
    <n v="359560"/>
  </r>
  <r>
    <x v="1"/>
    <x v="161"/>
    <x v="11"/>
    <x v="0"/>
    <x v="0"/>
    <x v="490"/>
    <n v="716566359"/>
    <d v="2018-02-01T00:00:00"/>
    <n v="6764"/>
    <n v="668.27"/>
    <n v="502.54"/>
    <n v="4520178.28"/>
    <n v="3399180.56"/>
    <n v="1120997.72"/>
  </r>
  <r>
    <x v="4"/>
    <x v="56"/>
    <x v="0"/>
    <x v="0"/>
    <x v="0"/>
    <x v="623"/>
    <n v="779566514"/>
    <d v="2020-08-22T00:00:00"/>
    <n v="9910"/>
    <n v="255.28"/>
    <n v="159.41999999999999"/>
    <n v="2529824.7999999998"/>
    <n v="1579852.2"/>
    <n v="949972.6"/>
  </r>
  <r>
    <x v="1"/>
    <x v="161"/>
    <x v="0"/>
    <x v="1"/>
    <x v="1"/>
    <x v="1021"/>
    <n v="309908282"/>
    <d v="2016-01-07T00:00:00"/>
    <n v="7602"/>
    <n v="255.28"/>
    <n v="159.41999999999999"/>
    <n v="1940638.56"/>
    <n v="1211910.8400000001"/>
    <n v="728727.72"/>
  </r>
  <r>
    <x v="2"/>
    <x v="82"/>
    <x v="2"/>
    <x v="0"/>
    <x v="2"/>
    <x v="1606"/>
    <n v="781077992"/>
    <d v="2022-12-02T00:00:00"/>
    <n v="7190"/>
    <n v="47.45"/>
    <n v="31.79"/>
    <n v="341165.5"/>
    <n v="228570.1"/>
    <n v="112595.4"/>
  </r>
  <r>
    <x v="2"/>
    <x v="82"/>
    <x v="3"/>
    <x v="1"/>
    <x v="3"/>
    <x v="1650"/>
    <n v="136874473"/>
    <d v="2020-04-08T00:00:00"/>
    <n v="3053"/>
    <n v="205.7"/>
    <n v="117.11"/>
    <n v="628002.1"/>
    <n v="357536.83"/>
    <n v="270465.27"/>
  </r>
  <r>
    <x v="4"/>
    <x v="143"/>
    <x v="8"/>
    <x v="0"/>
    <x v="0"/>
    <x v="1527"/>
    <n v="441409051"/>
    <d v="2020-10-29T00:00:00"/>
    <n v="1602"/>
    <n v="421.89"/>
    <n v="364.69"/>
    <n v="675867.78"/>
    <n v="584233.38"/>
    <n v="91634.4"/>
  </r>
  <r>
    <x v="1"/>
    <x v="123"/>
    <x v="8"/>
    <x v="1"/>
    <x v="2"/>
    <x v="1587"/>
    <n v="229105556"/>
    <d v="2022-08-03T00:00:00"/>
    <n v="6280"/>
    <n v="421.89"/>
    <n v="364.69"/>
    <n v="2649469.2000000002"/>
    <n v="2290253.2000000002"/>
    <n v="359216"/>
  </r>
  <r>
    <x v="1"/>
    <x v="98"/>
    <x v="0"/>
    <x v="1"/>
    <x v="0"/>
    <x v="687"/>
    <n v="354700314"/>
    <d v="2021-08-29T00:00:00"/>
    <n v="2560"/>
    <n v="255.28"/>
    <n v="159.41999999999999"/>
    <n v="653516.80000000005"/>
    <n v="408115.20000000001"/>
    <n v="245401.60000000001"/>
  </r>
  <r>
    <x v="3"/>
    <x v="106"/>
    <x v="0"/>
    <x v="1"/>
    <x v="0"/>
    <x v="1288"/>
    <n v="843242156"/>
    <d v="2020-07-09T00:00:00"/>
    <n v="2948"/>
    <n v="255.28"/>
    <n v="159.41999999999999"/>
    <n v="752565.44"/>
    <n v="469970.16"/>
    <n v="282595.28000000003"/>
  </r>
  <r>
    <x v="2"/>
    <x v="104"/>
    <x v="9"/>
    <x v="1"/>
    <x v="0"/>
    <x v="371"/>
    <n v="440092408"/>
    <d v="2022-03-14T00:00:00"/>
    <n v="1978"/>
    <n v="9.33"/>
    <n v="6.92"/>
    <n v="18454.740000000002"/>
    <n v="13687.76"/>
    <n v="4766.9799999999996"/>
  </r>
  <r>
    <x v="1"/>
    <x v="58"/>
    <x v="5"/>
    <x v="0"/>
    <x v="1"/>
    <x v="2023"/>
    <n v="660924899"/>
    <d v="2018-05-21T00:00:00"/>
    <n v="1220"/>
    <n v="109.28"/>
    <n v="35.840000000000003"/>
    <n v="133321.60000000001"/>
    <n v="43724.800000000003"/>
    <n v="89596.800000000003"/>
  </r>
  <r>
    <x v="2"/>
    <x v="147"/>
    <x v="0"/>
    <x v="0"/>
    <x v="1"/>
    <x v="214"/>
    <n v="841725957"/>
    <d v="2020-01-08T00:00:00"/>
    <n v="4271"/>
    <n v="255.28"/>
    <n v="159.41999999999999"/>
    <n v="1090300.8799999999"/>
    <n v="680882.82"/>
    <n v="409418.06"/>
  </r>
  <r>
    <x v="1"/>
    <x v="88"/>
    <x v="5"/>
    <x v="0"/>
    <x v="3"/>
    <x v="2024"/>
    <n v="388794410"/>
    <d v="2018-02-24T00:00:00"/>
    <n v="1761"/>
    <n v="109.28"/>
    <n v="35.840000000000003"/>
    <n v="192442.08"/>
    <n v="63114.239999999998"/>
    <n v="129327.84"/>
  </r>
  <r>
    <x v="1"/>
    <x v="62"/>
    <x v="8"/>
    <x v="1"/>
    <x v="1"/>
    <x v="1294"/>
    <n v="128741586"/>
    <d v="2021-08-18T00:00:00"/>
    <n v="6351"/>
    <n v="421.89"/>
    <n v="364.69"/>
    <n v="2679423.39"/>
    <n v="2316146.19"/>
    <n v="363277.2"/>
  </r>
  <r>
    <x v="2"/>
    <x v="104"/>
    <x v="1"/>
    <x v="1"/>
    <x v="2"/>
    <x v="2025"/>
    <n v="958491313"/>
    <d v="2021-09-18T00:00:00"/>
    <n v="7734"/>
    <n v="152.58000000000001"/>
    <n v="97.44"/>
    <n v="1180053.72"/>
    <n v="753600.96"/>
    <n v="426452.76"/>
  </r>
  <r>
    <x v="3"/>
    <x v="57"/>
    <x v="0"/>
    <x v="0"/>
    <x v="3"/>
    <x v="270"/>
    <n v="695279920"/>
    <d v="2018-04-26T00:00:00"/>
    <n v="7634"/>
    <n v="255.28"/>
    <n v="159.41999999999999"/>
    <n v="1948807.52"/>
    <n v="1217012.28"/>
    <n v="731795.24"/>
  </r>
  <r>
    <x v="2"/>
    <x v="102"/>
    <x v="8"/>
    <x v="0"/>
    <x v="3"/>
    <x v="587"/>
    <n v="826656234"/>
    <d v="2016-05-01T00:00:00"/>
    <n v="4805"/>
    <n v="421.89"/>
    <n v="364.69"/>
    <n v="2027181.45"/>
    <n v="1752335.45"/>
    <n v="274846"/>
  </r>
  <r>
    <x v="1"/>
    <x v="64"/>
    <x v="6"/>
    <x v="1"/>
    <x v="0"/>
    <x v="2026"/>
    <n v="660481584"/>
    <d v="2016-04-20T00:00:00"/>
    <n v="33"/>
    <n v="651.21"/>
    <n v="524.96"/>
    <n v="21489.93"/>
    <n v="17323.68"/>
    <n v="4166.25"/>
  </r>
  <r>
    <x v="4"/>
    <x v="31"/>
    <x v="3"/>
    <x v="1"/>
    <x v="2"/>
    <x v="1819"/>
    <n v="474929797"/>
    <d v="2016-11-22T00:00:00"/>
    <n v="1136"/>
    <n v="205.7"/>
    <n v="117.11"/>
    <n v="233675.2"/>
    <n v="133036.96"/>
    <n v="100638.24"/>
  </r>
  <r>
    <x v="1"/>
    <x v="108"/>
    <x v="6"/>
    <x v="1"/>
    <x v="3"/>
    <x v="1879"/>
    <n v="168487203"/>
    <d v="2018-09-21T00:00:00"/>
    <n v="7962"/>
    <n v="651.21"/>
    <n v="524.96"/>
    <n v="5184934.0199999996"/>
    <n v="4179731.52"/>
    <n v="1005202.5"/>
  </r>
  <r>
    <x v="1"/>
    <x v="59"/>
    <x v="8"/>
    <x v="0"/>
    <x v="0"/>
    <x v="196"/>
    <n v="609952628"/>
    <d v="2022-01-31T00:00:00"/>
    <n v="7392"/>
    <n v="421.89"/>
    <n v="364.69"/>
    <n v="3118610.88"/>
    <n v="2695788.48"/>
    <n v="422822.40000000002"/>
  </r>
  <r>
    <x v="0"/>
    <x v="69"/>
    <x v="9"/>
    <x v="0"/>
    <x v="0"/>
    <x v="1317"/>
    <n v="488437402"/>
    <d v="2015-12-12T00:00:00"/>
    <n v="8336"/>
    <n v="9.33"/>
    <n v="6.92"/>
    <n v="77774.880000000005"/>
    <n v="57685.120000000003"/>
    <n v="20089.759999999998"/>
  </r>
  <r>
    <x v="0"/>
    <x v="69"/>
    <x v="11"/>
    <x v="1"/>
    <x v="3"/>
    <x v="1183"/>
    <n v="363365352"/>
    <d v="2019-02-01T00:00:00"/>
    <n v="6737"/>
    <n v="668.27"/>
    <n v="502.54"/>
    <n v="4502134.99"/>
    <n v="3385611.98"/>
    <n v="1116523.01"/>
  </r>
  <r>
    <x v="3"/>
    <x v="106"/>
    <x v="9"/>
    <x v="1"/>
    <x v="1"/>
    <x v="2027"/>
    <n v="414472806"/>
    <d v="2019-07-17T00:00:00"/>
    <n v="569"/>
    <n v="9.33"/>
    <n v="6.92"/>
    <n v="5308.77"/>
    <n v="3937.48"/>
    <n v="1371.29"/>
  </r>
  <r>
    <x v="1"/>
    <x v="159"/>
    <x v="0"/>
    <x v="1"/>
    <x v="3"/>
    <x v="2028"/>
    <n v="891808593"/>
    <d v="2020-06-11T00:00:00"/>
    <n v="4835"/>
    <n v="255.28"/>
    <n v="159.41999999999999"/>
    <n v="1234278.8"/>
    <n v="770795.7"/>
    <n v="463483.1"/>
  </r>
  <r>
    <x v="1"/>
    <x v="44"/>
    <x v="9"/>
    <x v="0"/>
    <x v="2"/>
    <x v="76"/>
    <n v="765734040"/>
    <d v="2017-08-04T00:00:00"/>
    <n v="6574"/>
    <n v="9.33"/>
    <n v="6.92"/>
    <n v="61335.42"/>
    <n v="45492.08"/>
    <n v="15843.34"/>
  </r>
  <r>
    <x v="0"/>
    <x v="122"/>
    <x v="5"/>
    <x v="0"/>
    <x v="3"/>
    <x v="2029"/>
    <n v="876922976"/>
    <d v="2022-01-17T00:00:00"/>
    <n v="9851"/>
    <n v="109.28"/>
    <n v="35.840000000000003"/>
    <n v="1076517.28"/>
    <n v="353059.84000000003"/>
    <n v="723457.44"/>
  </r>
  <r>
    <x v="4"/>
    <x v="29"/>
    <x v="2"/>
    <x v="0"/>
    <x v="2"/>
    <x v="453"/>
    <n v="786361730"/>
    <d v="2022-02-03T00:00:00"/>
    <n v="765"/>
    <n v="47.45"/>
    <n v="31.79"/>
    <n v="36299.25"/>
    <n v="24319.35"/>
    <n v="11979.9"/>
  </r>
  <r>
    <x v="1"/>
    <x v="44"/>
    <x v="3"/>
    <x v="1"/>
    <x v="2"/>
    <x v="1980"/>
    <n v="125349128"/>
    <d v="2020-06-06T00:00:00"/>
    <n v="2447"/>
    <n v="205.7"/>
    <n v="117.11"/>
    <n v="503347.9"/>
    <n v="286568.17"/>
    <n v="216779.73"/>
  </r>
  <r>
    <x v="0"/>
    <x v="122"/>
    <x v="4"/>
    <x v="0"/>
    <x v="0"/>
    <x v="388"/>
    <n v="845496499"/>
    <d v="2020-11-02T00:00:00"/>
    <n v="58"/>
    <n v="81.73"/>
    <n v="56.67"/>
    <n v="4740.34"/>
    <n v="3286.86"/>
    <n v="1453.48"/>
  </r>
  <r>
    <x v="3"/>
    <x v="133"/>
    <x v="11"/>
    <x v="1"/>
    <x v="2"/>
    <x v="550"/>
    <n v="468727672"/>
    <d v="2021-12-04T00:00:00"/>
    <n v="5789"/>
    <n v="668.27"/>
    <n v="502.54"/>
    <n v="3868615.03"/>
    <n v="2909204.06"/>
    <n v="959410.97"/>
  </r>
  <r>
    <x v="3"/>
    <x v="15"/>
    <x v="6"/>
    <x v="1"/>
    <x v="3"/>
    <x v="167"/>
    <n v="637278974"/>
    <d v="2021-05-26T00:00:00"/>
    <n v="3865"/>
    <n v="651.21"/>
    <n v="524.96"/>
    <n v="2516926.65"/>
    <n v="2028970.4"/>
    <n v="487956.25"/>
  </r>
  <r>
    <x v="1"/>
    <x v="154"/>
    <x v="3"/>
    <x v="0"/>
    <x v="0"/>
    <x v="290"/>
    <n v="363699233"/>
    <d v="2022-03-20T00:00:00"/>
    <n v="5540"/>
    <n v="205.7"/>
    <n v="117.11"/>
    <n v="1139578"/>
    <n v="648789.4"/>
    <n v="490788.6"/>
  </r>
  <r>
    <x v="3"/>
    <x v="35"/>
    <x v="6"/>
    <x v="0"/>
    <x v="0"/>
    <x v="311"/>
    <n v="980849778"/>
    <d v="2016-02-21T00:00:00"/>
    <n v="4101"/>
    <n v="651.21"/>
    <n v="524.96"/>
    <n v="2670612.21"/>
    <n v="2152860.96"/>
    <n v="517751.25"/>
  </r>
  <r>
    <x v="1"/>
    <x v="97"/>
    <x v="4"/>
    <x v="1"/>
    <x v="2"/>
    <x v="2030"/>
    <n v="291904437"/>
    <d v="2021-03-11T00:00:00"/>
    <n v="9865"/>
    <n v="81.73"/>
    <n v="56.67"/>
    <n v="806266.45"/>
    <n v="559049.55000000005"/>
    <n v="247216.9"/>
  </r>
  <r>
    <x v="3"/>
    <x v="11"/>
    <x v="7"/>
    <x v="0"/>
    <x v="2"/>
    <x v="902"/>
    <n v="220349538"/>
    <d v="2016-06-29T00:00:00"/>
    <n v="5180"/>
    <n v="437.2"/>
    <n v="263.33"/>
    <n v="2264696"/>
    <n v="1364049.4"/>
    <n v="900646.6"/>
  </r>
  <r>
    <x v="2"/>
    <x v="170"/>
    <x v="7"/>
    <x v="1"/>
    <x v="1"/>
    <x v="1169"/>
    <n v="959983909"/>
    <d v="2020-09-07T00:00:00"/>
    <n v="9426"/>
    <n v="437.2"/>
    <n v="263.33"/>
    <n v="4121047.2"/>
    <n v="2482148.58"/>
    <n v="1638898.62"/>
  </r>
  <r>
    <x v="4"/>
    <x v="45"/>
    <x v="3"/>
    <x v="0"/>
    <x v="1"/>
    <x v="767"/>
    <n v="524918878"/>
    <d v="2021-07-12T00:00:00"/>
    <n v="4016"/>
    <n v="205.7"/>
    <n v="117.11"/>
    <n v="826091.2"/>
    <n v="470313.76"/>
    <n v="355777.44"/>
  </r>
  <r>
    <x v="2"/>
    <x v="164"/>
    <x v="11"/>
    <x v="1"/>
    <x v="3"/>
    <x v="1946"/>
    <n v="599578273"/>
    <d v="2018-09-24T00:00:00"/>
    <n v="7390"/>
    <n v="668.27"/>
    <n v="502.54"/>
    <n v="4938515.3"/>
    <n v="3713770.6"/>
    <n v="1224744.7"/>
  </r>
  <r>
    <x v="1"/>
    <x v="55"/>
    <x v="10"/>
    <x v="1"/>
    <x v="3"/>
    <x v="901"/>
    <n v="688698422"/>
    <d v="2017-04-01T00:00:00"/>
    <n v="22"/>
    <n v="154.06"/>
    <n v="90.93"/>
    <n v="3389.32"/>
    <n v="2000.46"/>
    <n v="1388.86"/>
  </r>
  <r>
    <x v="1"/>
    <x v="129"/>
    <x v="11"/>
    <x v="0"/>
    <x v="2"/>
    <x v="2031"/>
    <n v="367328155"/>
    <d v="2021-07-30T00:00:00"/>
    <n v="9419"/>
    <n v="668.27"/>
    <n v="502.54"/>
    <n v="6294435.1299999999"/>
    <n v="4733424.26"/>
    <n v="1561010.87"/>
  </r>
  <r>
    <x v="2"/>
    <x v="3"/>
    <x v="1"/>
    <x v="0"/>
    <x v="2"/>
    <x v="1692"/>
    <n v="630828797"/>
    <d v="2019-08-05T00:00:00"/>
    <n v="5114"/>
    <n v="152.58000000000001"/>
    <n v="97.44"/>
    <n v="780294.12"/>
    <n v="498308.16"/>
    <n v="281985.96000000002"/>
  </r>
  <r>
    <x v="3"/>
    <x v="94"/>
    <x v="9"/>
    <x v="0"/>
    <x v="3"/>
    <x v="1066"/>
    <n v="744874179"/>
    <d v="2018-04-11T00:00:00"/>
    <n v="3677"/>
    <n v="9.33"/>
    <n v="6.92"/>
    <n v="34306.410000000003"/>
    <n v="25444.84"/>
    <n v="8861.57"/>
  </r>
  <r>
    <x v="1"/>
    <x v="43"/>
    <x v="3"/>
    <x v="1"/>
    <x v="2"/>
    <x v="691"/>
    <n v="495450627"/>
    <d v="2020-12-26T00:00:00"/>
    <n v="3705"/>
    <n v="205.7"/>
    <n v="117.11"/>
    <n v="762118.5"/>
    <n v="433892.55"/>
    <n v="328225.95"/>
  </r>
  <r>
    <x v="1"/>
    <x v="168"/>
    <x v="4"/>
    <x v="0"/>
    <x v="0"/>
    <x v="2032"/>
    <n v="638856971"/>
    <d v="2019-08-21T00:00:00"/>
    <n v="829"/>
    <n v="81.73"/>
    <n v="56.67"/>
    <n v="67754.17"/>
    <n v="46979.43"/>
    <n v="20774.740000000002"/>
  </r>
  <r>
    <x v="4"/>
    <x v="95"/>
    <x v="11"/>
    <x v="0"/>
    <x v="3"/>
    <x v="580"/>
    <n v="651704537"/>
    <d v="2018-01-30T00:00:00"/>
    <n v="2710"/>
    <n v="668.27"/>
    <n v="502.54"/>
    <n v="1811011.7"/>
    <n v="1361883.4"/>
    <n v="449128.3"/>
  </r>
  <r>
    <x v="0"/>
    <x v="49"/>
    <x v="8"/>
    <x v="1"/>
    <x v="1"/>
    <x v="523"/>
    <n v="980917155"/>
    <d v="2016-11-08T00:00:00"/>
    <n v="4039"/>
    <n v="421.89"/>
    <n v="364.69"/>
    <n v="1704013.71"/>
    <n v="1472982.91"/>
    <n v="231030.8"/>
  </r>
  <r>
    <x v="3"/>
    <x v="57"/>
    <x v="11"/>
    <x v="1"/>
    <x v="1"/>
    <x v="1102"/>
    <n v="793731153"/>
    <d v="2022-06-12T00:00:00"/>
    <n v="1541"/>
    <n v="668.27"/>
    <n v="502.54"/>
    <n v="1029804.07"/>
    <n v="774414.14"/>
    <n v="255389.93"/>
  </r>
  <r>
    <x v="3"/>
    <x v="35"/>
    <x v="10"/>
    <x v="0"/>
    <x v="0"/>
    <x v="184"/>
    <n v="227695357"/>
    <d v="2022-09-28T00:00:00"/>
    <n v="8971"/>
    <n v="154.06"/>
    <n v="90.93"/>
    <n v="1382072.26"/>
    <n v="815733.03"/>
    <n v="566339.23"/>
  </r>
  <r>
    <x v="3"/>
    <x v="60"/>
    <x v="0"/>
    <x v="1"/>
    <x v="1"/>
    <x v="684"/>
    <n v="840671098"/>
    <d v="2020-02-27T00:00:00"/>
    <n v="2114"/>
    <n v="255.28"/>
    <n v="159.41999999999999"/>
    <n v="539661.92000000004"/>
    <n v="337013.88"/>
    <n v="202648.04"/>
  </r>
  <r>
    <x v="1"/>
    <x v="84"/>
    <x v="4"/>
    <x v="0"/>
    <x v="0"/>
    <x v="2033"/>
    <n v="660832202"/>
    <d v="2019-01-24T00:00:00"/>
    <n v="3789"/>
    <n v="81.73"/>
    <n v="56.67"/>
    <n v="309674.96999999997"/>
    <n v="214722.63"/>
    <n v="94952.34"/>
  </r>
  <r>
    <x v="1"/>
    <x v="159"/>
    <x v="10"/>
    <x v="1"/>
    <x v="0"/>
    <x v="2034"/>
    <n v="936664998"/>
    <d v="2016-07-05T00:00:00"/>
    <n v="8843"/>
    <n v="154.06"/>
    <n v="90.93"/>
    <n v="1362352.58"/>
    <n v="804093.99"/>
    <n v="558258.59"/>
  </r>
  <r>
    <x v="0"/>
    <x v="172"/>
    <x v="3"/>
    <x v="0"/>
    <x v="0"/>
    <x v="2035"/>
    <n v="286968314"/>
    <d v="2017-03-19T00:00:00"/>
    <n v="9156"/>
    <n v="205.7"/>
    <n v="117.11"/>
    <n v="1883389.2"/>
    <n v="1072259.1599999999"/>
    <n v="811130.04"/>
  </r>
  <r>
    <x v="4"/>
    <x v="173"/>
    <x v="0"/>
    <x v="0"/>
    <x v="0"/>
    <x v="2036"/>
    <n v="550853478"/>
    <d v="2018-09-18T00:00:00"/>
    <n v="8640"/>
    <n v="255.28"/>
    <n v="159.41999999999999"/>
    <n v="2205619.2000000002"/>
    <n v="1377388.8"/>
    <n v="828230.4"/>
  </r>
  <r>
    <x v="1"/>
    <x v="91"/>
    <x v="5"/>
    <x v="1"/>
    <x v="0"/>
    <x v="1816"/>
    <n v="937744319"/>
    <d v="2020-08-26T00:00:00"/>
    <n v="8238"/>
    <n v="109.28"/>
    <n v="35.840000000000003"/>
    <n v="900248.64"/>
    <n v="295249.91999999998"/>
    <n v="604998.72"/>
  </r>
  <r>
    <x v="0"/>
    <x v="118"/>
    <x v="9"/>
    <x v="1"/>
    <x v="1"/>
    <x v="688"/>
    <n v="277377164"/>
    <d v="2015-05-07T00:00:00"/>
    <n v="922"/>
    <n v="9.33"/>
    <n v="6.92"/>
    <n v="8602.26"/>
    <n v="6380.24"/>
    <n v="2222.02"/>
  </r>
  <r>
    <x v="1"/>
    <x v="166"/>
    <x v="0"/>
    <x v="0"/>
    <x v="1"/>
    <x v="2037"/>
    <n v="169800841"/>
    <d v="2017-03-19T00:00:00"/>
    <n v="6697"/>
    <n v="255.28"/>
    <n v="159.41999999999999"/>
    <n v="1709610.16"/>
    <n v="1067635.74"/>
    <n v="641974.42000000004"/>
  </r>
  <r>
    <x v="1"/>
    <x v="40"/>
    <x v="2"/>
    <x v="0"/>
    <x v="2"/>
    <x v="2038"/>
    <n v="935376679"/>
    <d v="2019-06-27T00:00:00"/>
    <n v="7600"/>
    <n v="47.45"/>
    <n v="31.79"/>
    <n v="360620"/>
    <n v="241604"/>
    <n v="119016"/>
  </r>
  <r>
    <x v="0"/>
    <x v="118"/>
    <x v="7"/>
    <x v="1"/>
    <x v="3"/>
    <x v="253"/>
    <n v="264778506"/>
    <d v="2021-01-27T00:00:00"/>
    <n v="2699"/>
    <n v="437.2"/>
    <n v="263.33"/>
    <n v="1180002.8"/>
    <n v="710727.67"/>
    <n v="469275.13"/>
  </r>
  <r>
    <x v="2"/>
    <x v="137"/>
    <x v="11"/>
    <x v="1"/>
    <x v="2"/>
    <x v="2039"/>
    <n v="868992650"/>
    <d v="2019-11-05T00:00:00"/>
    <n v="3091"/>
    <n v="668.27"/>
    <n v="502.54"/>
    <n v="2065622.57"/>
    <n v="1553351.14"/>
    <n v="512271.43"/>
  </r>
  <r>
    <x v="3"/>
    <x v="124"/>
    <x v="10"/>
    <x v="1"/>
    <x v="3"/>
    <x v="1640"/>
    <n v="129317939"/>
    <d v="2022-01-22T00:00:00"/>
    <n v="6907"/>
    <n v="154.06"/>
    <n v="90.93"/>
    <n v="1064092.42"/>
    <n v="628053.51"/>
    <n v="436038.91"/>
  </r>
  <r>
    <x v="2"/>
    <x v="4"/>
    <x v="2"/>
    <x v="0"/>
    <x v="3"/>
    <x v="2040"/>
    <n v="447365701"/>
    <d v="2015-05-12T00:00:00"/>
    <n v="4307"/>
    <n v="47.45"/>
    <n v="31.79"/>
    <n v="204367.15"/>
    <n v="136919.53"/>
    <n v="67447.62"/>
  </r>
  <r>
    <x v="1"/>
    <x v="43"/>
    <x v="7"/>
    <x v="1"/>
    <x v="1"/>
    <x v="135"/>
    <n v="695059764"/>
    <d v="2021-06-29T00:00:00"/>
    <n v="2485"/>
    <n v="437.2"/>
    <n v="263.33"/>
    <n v="1086442"/>
    <n v="654375.05000000005"/>
    <n v="432066.95"/>
  </r>
  <r>
    <x v="2"/>
    <x v="65"/>
    <x v="5"/>
    <x v="1"/>
    <x v="3"/>
    <x v="142"/>
    <n v="264636456"/>
    <d v="2021-04-24T00:00:00"/>
    <n v="663"/>
    <n v="109.28"/>
    <n v="35.840000000000003"/>
    <n v="72452.639999999999"/>
    <n v="23761.919999999998"/>
    <n v="48690.720000000001"/>
  </r>
  <r>
    <x v="3"/>
    <x v="15"/>
    <x v="10"/>
    <x v="0"/>
    <x v="0"/>
    <x v="944"/>
    <n v="418644607"/>
    <d v="2022-03-15T00:00:00"/>
    <n v="5097"/>
    <n v="154.06"/>
    <n v="90.93"/>
    <n v="785243.82"/>
    <n v="463470.21"/>
    <n v="321773.61"/>
  </r>
  <r>
    <x v="3"/>
    <x v="138"/>
    <x v="7"/>
    <x v="1"/>
    <x v="2"/>
    <x v="2041"/>
    <n v="239945542"/>
    <d v="2021-01-25T00:00:00"/>
    <n v="4073"/>
    <n v="437.2"/>
    <n v="263.33"/>
    <n v="1780715.6"/>
    <n v="1072543.0900000001"/>
    <n v="708172.51"/>
  </r>
  <r>
    <x v="1"/>
    <x v="168"/>
    <x v="2"/>
    <x v="0"/>
    <x v="3"/>
    <x v="1346"/>
    <n v="681713092"/>
    <d v="2022-03-22T00:00:00"/>
    <n v="2908"/>
    <n v="47.45"/>
    <n v="31.79"/>
    <n v="137984.6"/>
    <n v="92445.32"/>
    <n v="45539.28"/>
  </r>
  <r>
    <x v="3"/>
    <x v="106"/>
    <x v="1"/>
    <x v="1"/>
    <x v="3"/>
    <x v="286"/>
    <n v="517433583"/>
    <d v="2018-08-20T00:00:00"/>
    <n v="8951"/>
    <n v="152.58000000000001"/>
    <n v="97.44"/>
    <n v="1365743.58"/>
    <n v="872185.44"/>
    <n v="493558.14"/>
  </r>
  <r>
    <x v="3"/>
    <x v="30"/>
    <x v="7"/>
    <x v="1"/>
    <x v="3"/>
    <x v="259"/>
    <n v="390905845"/>
    <d v="2016-12-15T00:00:00"/>
    <n v="6581"/>
    <n v="437.2"/>
    <n v="263.33"/>
    <n v="2877213.2"/>
    <n v="1732974.73"/>
    <n v="1144238.47"/>
  </r>
  <r>
    <x v="1"/>
    <x v="183"/>
    <x v="0"/>
    <x v="1"/>
    <x v="2"/>
    <x v="2042"/>
    <n v="566241204"/>
    <d v="2022-05-13T00:00:00"/>
    <n v="2210"/>
    <n v="255.28"/>
    <n v="159.41999999999999"/>
    <n v="564168.80000000005"/>
    <n v="352318.2"/>
    <n v="211850.6"/>
  </r>
  <r>
    <x v="2"/>
    <x v="125"/>
    <x v="11"/>
    <x v="0"/>
    <x v="0"/>
    <x v="1287"/>
    <n v="477863490"/>
    <d v="2015-04-17T00:00:00"/>
    <n v="9281"/>
    <n v="668.27"/>
    <n v="502.54"/>
    <n v="6202213.8700000001"/>
    <n v="4664073.74"/>
    <n v="1538140.13"/>
  </r>
  <r>
    <x v="1"/>
    <x v="28"/>
    <x v="0"/>
    <x v="1"/>
    <x v="0"/>
    <x v="289"/>
    <n v="980509030"/>
    <d v="2015-05-29T00:00:00"/>
    <n v="3266"/>
    <n v="255.28"/>
    <n v="159.41999999999999"/>
    <n v="833744.48"/>
    <n v="520665.72"/>
    <n v="313078.76"/>
  </r>
  <r>
    <x v="1"/>
    <x v="161"/>
    <x v="3"/>
    <x v="1"/>
    <x v="1"/>
    <x v="1027"/>
    <n v="299226653"/>
    <d v="2018-06-27T00:00:00"/>
    <n v="6671"/>
    <n v="205.7"/>
    <n v="117.11"/>
    <n v="1372224.7"/>
    <n v="781240.81"/>
    <n v="590983.89"/>
  </r>
  <r>
    <x v="1"/>
    <x v="161"/>
    <x v="4"/>
    <x v="1"/>
    <x v="3"/>
    <x v="608"/>
    <n v="779377686"/>
    <d v="2017-04-08T00:00:00"/>
    <n v="4032"/>
    <n v="81.73"/>
    <n v="56.67"/>
    <n v="329535.35999999999"/>
    <n v="228493.44"/>
    <n v="101041.92"/>
  </r>
  <r>
    <x v="1"/>
    <x v="91"/>
    <x v="4"/>
    <x v="1"/>
    <x v="3"/>
    <x v="1320"/>
    <n v="336635959"/>
    <d v="2022-08-02T00:00:00"/>
    <n v="6916"/>
    <n v="81.73"/>
    <n v="56.67"/>
    <n v="565244.68000000005"/>
    <n v="391929.72"/>
    <n v="173314.96"/>
  </r>
  <r>
    <x v="3"/>
    <x v="11"/>
    <x v="8"/>
    <x v="0"/>
    <x v="2"/>
    <x v="1062"/>
    <n v="106987798"/>
    <d v="2020-12-13T00:00:00"/>
    <n v="8922"/>
    <n v="421.89"/>
    <n v="364.69"/>
    <n v="3764102.58"/>
    <n v="3253764.18"/>
    <n v="510338.4"/>
  </r>
  <r>
    <x v="2"/>
    <x v="144"/>
    <x v="9"/>
    <x v="1"/>
    <x v="0"/>
    <x v="1092"/>
    <n v="396732032"/>
    <d v="2016-12-23T00:00:00"/>
    <n v="679"/>
    <n v="9.33"/>
    <n v="6.92"/>
    <n v="6335.07"/>
    <n v="4698.68"/>
    <n v="1636.39"/>
  </r>
  <r>
    <x v="4"/>
    <x v="31"/>
    <x v="7"/>
    <x v="1"/>
    <x v="2"/>
    <x v="1143"/>
    <n v="232479989"/>
    <d v="2016-09-01T00:00:00"/>
    <n v="4850"/>
    <n v="437.2"/>
    <n v="263.33"/>
    <n v="2120420"/>
    <n v="1277150.5"/>
    <n v="843269.5"/>
  </r>
  <r>
    <x v="1"/>
    <x v="99"/>
    <x v="2"/>
    <x v="1"/>
    <x v="3"/>
    <x v="493"/>
    <n v="511155498"/>
    <d v="2022-11-04T00:00:00"/>
    <n v="1126"/>
    <n v="47.45"/>
    <n v="31.79"/>
    <n v="53428.7"/>
    <n v="35795.54"/>
    <n v="17633.16"/>
  </r>
  <r>
    <x v="4"/>
    <x v="45"/>
    <x v="11"/>
    <x v="0"/>
    <x v="3"/>
    <x v="2043"/>
    <n v="849994885"/>
    <d v="2018-04-13T00:00:00"/>
    <n v="1230"/>
    <n v="668.27"/>
    <n v="502.54"/>
    <n v="821972.1"/>
    <n v="618124.19999999995"/>
    <n v="203847.9"/>
  </r>
  <r>
    <x v="1"/>
    <x v="131"/>
    <x v="0"/>
    <x v="1"/>
    <x v="1"/>
    <x v="2034"/>
    <n v="936546981"/>
    <d v="2016-06-10T00:00:00"/>
    <n v="3919"/>
    <n v="255.28"/>
    <n v="159.41999999999999"/>
    <n v="1000442.32"/>
    <n v="624766.98"/>
    <n v="375675.34"/>
  </r>
  <r>
    <x v="0"/>
    <x v="72"/>
    <x v="2"/>
    <x v="0"/>
    <x v="1"/>
    <x v="1325"/>
    <n v="978673112"/>
    <d v="2015-09-24T00:00:00"/>
    <n v="9977"/>
    <n v="47.45"/>
    <n v="31.79"/>
    <n v="473408.65"/>
    <n v="317168.83"/>
    <n v="156239.82"/>
  </r>
  <r>
    <x v="1"/>
    <x v="126"/>
    <x v="1"/>
    <x v="1"/>
    <x v="1"/>
    <x v="2044"/>
    <n v="354547107"/>
    <d v="2015-02-02T00:00:00"/>
    <n v="7223"/>
    <n v="152.58000000000001"/>
    <n v="97.44"/>
    <n v="1102085.3400000001"/>
    <n v="703809.12"/>
    <n v="398276.22"/>
  </r>
  <r>
    <x v="1"/>
    <x v="129"/>
    <x v="4"/>
    <x v="0"/>
    <x v="3"/>
    <x v="1938"/>
    <n v="762655293"/>
    <d v="2022-11-11T00:00:00"/>
    <n v="5504"/>
    <n v="81.73"/>
    <n v="56.67"/>
    <n v="449841.91999999998"/>
    <n v="311911.67999999999"/>
    <n v="137930.23999999999"/>
  </r>
  <r>
    <x v="4"/>
    <x v="23"/>
    <x v="6"/>
    <x v="1"/>
    <x v="3"/>
    <x v="942"/>
    <n v="371796500"/>
    <d v="2020-01-19T00:00:00"/>
    <n v="1701"/>
    <n v="651.21"/>
    <n v="524.96"/>
    <n v="1107708.21"/>
    <n v="892956.96"/>
    <n v="214751.25"/>
  </r>
  <r>
    <x v="2"/>
    <x v="65"/>
    <x v="3"/>
    <x v="1"/>
    <x v="1"/>
    <x v="1504"/>
    <n v="571082055"/>
    <d v="2019-08-15T00:00:00"/>
    <n v="4726"/>
    <n v="205.7"/>
    <n v="117.11"/>
    <n v="972138.2"/>
    <n v="553461.86"/>
    <n v="418676.34"/>
  </r>
  <r>
    <x v="1"/>
    <x v="178"/>
    <x v="4"/>
    <x v="1"/>
    <x v="2"/>
    <x v="1454"/>
    <n v="119935786"/>
    <d v="2015-01-27T00:00:00"/>
    <n v="519"/>
    <n v="81.73"/>
    <n v="56.67"/>
    <n v="42417.87"/>
    <n v="29411.73"/>
    <n v="13006.14"/>
  </r>
  <r>
    <x v="1"/>
    <x v="130"/>
    <x v="4"/>
    <x v="1"/>
    <x v="3"/>
    <x v="305"/>
    <n v="998094022"/>
    <d v="2017-04-16T00:00:00"/>
    <n v="7056"/>
    <n v="81.73"/>
    <n v="56.67"/>
    <n v="576686.88"/>
    <n v="399863.52"/>
    <n v="176823.36"/>
  </r>
  <r>
    <x v="1"/>
    <x v="2"/>
    <x v="1"/>
    <x v="0"/>
    <x v="0"/>
    <x v="1592"/>
    <n v="755605590"/>
    <d v="2022-09-11T00:00:00"/>
    <n v="9340"/>
    <n v="152.58000000000001"/>
    <n v="97.44"/>
    <n v="1425097.2"/>
    <n v="910089.6"/>
    <n v="515007.6"/>
  </r>
  <r>
    <x v="1"/>
    <x v="78"/>
    <x v="2"/>
    <x v="1"/>
    <x v="1"/>
    <x v="198"/>
    <n v="162831819"/>
    <d v="2017-02-02T00:00:00"/>
    <n v="4408"/>
    <n v="47.45"/>
    <n v="31.79"/>
    <n v="209159.6"/>
    <n v="140130.32"/>
    <n v="69029.279999999999"/>
  </r>
  <r>
    <x v="4"/>
    <x v="95"/>
    <x v="6"/>
    <x v="1"/>
    <x v="3"/>
    <x v="549"/>
    <n v="960446536"/>
    <d v="2022-03-28T00:00:00"/>
    <n v="6328"/>
    <n v="651.21"/>
    <n v="524.96"/>
    <n v="4120856.88"/>
    <n v="3321946.88"/>
    <n v="798910"/>
  </r>
  <r>
    <x v="1"/>
    <x v="52"/>
    <x v="5"/>
    <x v="1"/>
    <x v="2"/>
    <x v="2045"/>
    <n v="909436070"/>
    <d v="2022-02-27T00:00:00"/>
    <n v="1198"/>
    <n v="109.28"/>
    <n v="35.840000000000003"/>
    <n v="130917.44"/>
    <n v="42936.32"/>
    <n v="87981.119999999995"/>
  </r>
  <r>
    <x v="2"/>
    <x v="107"/>
    <x v="6"/>
    <x v="0"/>
    <x v="2"/>
    <x v="814"/>
    <n v="541099250"/>
    <d v="2021-09-06T00:00:00"/>
    <n v="2147"/>
    <n v="651.21"/>
    <n v="524.96"/>
    <n v="1398147.87"/>
    <n v="1127089.1200000001"/>
    <n v="271058.75"/>
  </r>
  <r>
    <x v="1"/>
    <x v="123"/>
    <x v="8"/>
    <x v="0"/>
    <x v="0"/>
    <x v="1869"/>
    <n v="907047402"/>
    <d v="2022-08-01T00:00:00"/>
    <n v="4338"/>
    <n v="421.89"/>
    <n v="364.69"/>
    <n v="1830158.82"/>
    <n v="1582025.22"/>
    <n v="248133.6"/>
  </r>
  <r>
    <x v="1"/>
    <x v="75"/>
    <x v="8"/>
    <x v="0"/>
    <x v="1"/>
    <x v="1647"/>
    <n v="429204356"/>
    <d v="2018-11-28T00:00:00"/>
    <n v="9962"/>
    <n v="421.89"/>
    <n v="364.69"/>
    <n v="4202868.18"/>
    <n v="3633041.78"/>
    <n v="569826.4"/>
  </r>
  <r>
    <x v="1"/>
    <x v="88"/>
    <x v="6"/>
    <x v="1"/>
    <x v="2"/>
    <x v="191"/>
    <n v="749806439"/>
    <d v="2021-07-02T00:00:00"/>
    <n v="3243"/>
    <n v="651.21"/>
    <n v="524.96"/>
    <n v="2111874.0299999998"/>
    <n v="1702445.28"/>
    <n v="409428.75"/>
  </r>
  <r>
    <x v="1"/>
    <x v="62"/>
    <x v="10"/>
    <x v="0"/>
    <x v="1"/>
    <x v="2046"/>
    <n v="881402480"/>
    <d v="2018-03-07T00:00:00"/>
    <n v="5435"/>
    <n v="154.06"/>
    <n v="90.93"/>
    <n v="837316.1"/>
    <n v="494204.55"/>
    <n v="343111.55"/>
  </r>
  <r>
    <x v="2"/>
    <x v="51"/>
    <x v="9"/>
    <x v="1"/>
    <x v="3"/>
    <x v="1994"/>
    <n v="356853806"/>
    <d v="2015-09-16T00:00:00"/>
    <n v="9826"/>
    <n v="9.33"/>
    <n v="6.92"/>
    <n v="91676.58"/>
    <n v="67995.92"/>
    <n v="23680.66"/>
  </r>
  <r>
    <x v="4"/>
    <x v="143"/>
    <x v="3"/>
    <x v="0"/>
    <x v="2"/>
    <x v="203"/>
    <n v="579334247"/>
    <d v="2019-03-30T00:00:00"/>
    <n v="6733"/>
    <n v="205.7"/>
    <n v="117.11"/>
    <n v="1384978.1"/>
    <n v="788501.63"/>
    <n v="596476.47"/>
  </r>
  <r>
    <x v="4"/>
    <x v="45"/>
    <x v="5"/>
    <x v="1"/>
    <x v="1"/>
    <x v="894"/>
    <n v="772330129"/>
    <d v="2020-10-09T00:00:00"/>
    <n v="8503"/>
    <n v="109.28"/>
    <n v="35.840000000000003"/>
    <n v="929207.84"/>
    <n v="304747.52000000002"/>
    <n v="624460.31999999995"/>
  </r>
  <r>
    <x v="1"/>
    <x v="175"/>
    <x v="2"/>
    <x v="1"/>
    <x v="0"/>
    <x v="1550"/>
    <n v="229640281"/>
    <d v="2022-01-28T00:00:00"/>
    <n v="4517"/>
    <n v="47.45"/>
    <n v="31.79"/>
    <n v="214331.65"/>
    <n v="143595.43"/>
    <n v="70736.22"/>
  </r>
  <r>
    <x v="3"/>
    <x v="94"/>
    <x v="9"/>
    <x v="1"/>
    <x v="2"/>
    <x v="2047"/>
    <n v="565376031"/>
    <d v="2016-11-29T00:00:00"/>
    <n v="6186"/>
    <n v="9.33"/>
    <n v="6.92"/>
    <n v="57715.38"/>
    <n v="42807.12"/>
    <n v="14908.26"/>
  </r>
  <r>
    <x v="3"/>
    <x v="110"/>
    <x v="6"/>
    <x v="1"/>
    <x v="0"/>
    <x v="900"/>
    <n v="763961207"/>
    <d v="2020-02-19T00:00:00"/>
    <n v="1953"/>
    <n v="651.21"/>
    <n v="524.96"/>
    <n v="1271813.1299999999"/>
    <n v="1025246.88"/>
    <n v="246566.25"/>
  </r>
  <r>
    <x v="1"/>
    <x v="100"/>
    <x v="2"/>
    <x v="1"/>
    <x v="2"/>
    <x v="1221"/>
    <n v="330132138"/>
    <d v="2019-07-25T00:00:00"/>
    <n v="2291"/>
    <n v="47.45"/>
    <n v="31.79"/>
    <n v="108707.95"/>
    <n v="72830.89"/>
    <n v="35877.06"/>
  </r>
  <r>
    <x v="1"/>
    <x v="89"/>
    <x v="9"/>
    <x v="1"/>
    <x v="2"/>
    <x v="439"/>
    <n v="638937652"/>
    <d v="2019-09-06T00:00:00"/>
    <n v="4705"/>
    <n v="9.33"/>
    <n v="6.92"/>
    <n v="43897.65"/>
    <n v="32558.6"/>
    <n v="11339.05"/>
  </r>
  <r>
    <x v="3"/>
    <x v="184"/>
    <x v="5"/>
    <x v="0"/>
    <x v="3"/>
    <x v="139"/>
    <n v="885739076"/>
    <d v="2019-05-14T00:00:00"/>
    <n v="8730"/>
    <n v="109.28"/>
    <n v="35.840000000000003"/>
    <n v="954014.4"/>
    <n v="312883.20000000001"/>
    <n v="641131.19999999995"/>
  </r>
  <r>
    <x v="1"/>
    <x v="54"/>
    <x v="11"/>
    <x v="1"/>
    <x v="3"/>
    <x v="257"/>
    <n v="336210238"/>
    <d v="2022-11-22T00:00:00"/>
    <n v="936"/>
    <n v="668.27"/>
    <n v="502.54"/>
    <n v="625500.72"/>
    <n v="470377.44"/>
    <n v="155123.28"/>
  </r>
  <r>
    <x v="1"/>
    <x v="149"/>
    <x v="9"/>
    <x v="0"/>
    <x v="1"/>
    <x v="459"/>
    <n v="576337468"/>
    <d v="2019-01-18T00:00:00"/>
    <n v="9919"/>
    <n v="9.33"/>
    <n v="6.92"/>
    <n v="92544.27"/>
    <n v="68639.48"/>
    <n v="23904.79"/>
  </r>
  <r>
    <x v="3"/>
    <x v="20"/>
    <x v="11"/>
    <x v="1"/>
    <x v="3"/>
    <x v="2048"/>
    <n v="562419593"/>
    <d v="2016-09-27T00:00:00"/>
    <n v="1311"/>
    <n v="668.27"/>
    <n v="502.54"/>
    <n v="876101.97"/>
    <n v="658829.93999999994"/>
    <n v="217272.03"/>
  </r>
  <r>
    <x v="0"/>
    <x v="119"/>
    <x v="2"/>
    <x v="1"/>
    <x v="2"/>
    <x v="2049"/>
    <n v="671067941"/>
    <d v="2021-12-18T00:00:00"/>
    <n v="2771"/>
    <n v="47.45"/>
    <n v="31.79"/>
    <n v="131483.95000000001"/>
    <n v="88090.09"/>
    <n v="43393.86"/>
  </r>
  <r>
    <x v="1"/>
    <x v="129"/>
    <x v="3"/>
    <x v="1"/>
    <x v="3"/>
    <x v="1116"/>
    <n v="449206340"/>
    <d v="2016-04-03T00:00:00"/>
    <n v="8993"/>
    <n v="205.7"/>
    <n v="117.11"/>
    <n v="1849860.1"/>
    <n v="1053170.23"/>
    <n v="796689.87"/>
  </r>
  <r>
    <x v="1"/>
    <x v="178"/>
    <x v="2"/>
    <x v="0"/>
    <x v="2"/>
    <x v="2050"/>
    <n v="864071118"/>
    <d v="2022-07-18T00:00:00"/>
    <n v="6700"/>
    <n v="47.45"/>
    <n v="31.79"/>
    <n v="317915"/>
    <n v="212993"/>
    <n v="104922"/>
  </r>
  <r>
    <x v="1"/>
    <x v="59"/>
    <x v="6"/>
    <x v="0"/>
    <x v="1"/>
    <x v="993"/>
    <n v="253211104"/>
    <d v="2022-12-27T00:00:00"/>
    <n v="9648"/>
    <n v="651.21"/>
    <n v="524.96"/>
    <n v="6282874.0800000001"/>
    <n v="5064814.08"/>
    <n v="1218060"/>
  </r>
  <r>
    <x v="1"/>
    <x v="58"/>
    <x v="3"/>
    <x v="1"/>
    <x v="3"/>
    <x v="2051"/>
    <n v="174487626"/>
    <d v="2021-11-12T00:00:00"/>
    <n v="3621"/>
    <n v="205.7"/>
    <n v="117.11"/>
    <n v="744839.7"/>
    <n v="424055.31"/>
    <n v="320784.39"/>
  </r>
  <r>
    <x v="2"/>
    <x v="141"/>
    <x v="2"/>
    <x v="0"/>
    <x v="3"/>
    <x v="2052"/>
    <n v="456074512"/>
    <d v="2020-05-25T00:00:00"/>
    <n v="1438"/>
    <n v="47.45"/>
    <n v="31.79"/>
    <n v="68233.100000000006"/>
    <n v="45714.02"/>
    <n v="22519.08"/>
  </r>
  <r>
    <x v="4"/>
    <x v="46"/>
    <x v="7"/>
    <x v="0"/>
    <x v="1"/>
    <x v="721"/>
    <n v="546458089"/>
    <d v="2020-12-04T00:00:00"/>
    <n v="7947"/>
    <n v="437.2"/>
    <n v="263.33"/>
    <n v="3474428.4"/>
    <n v="2092683.51"/>
    <n v="1381744.89"/>
  </r>
  <r>
    <x v="0"/>
    <x v="14"/>
    <x v="4"/>
    <x v="1"/>
    <x v="2"/>
    <x v="983"/>
    <n v="864437186"/>
    <d v="2022-11-19T00:00:00"/>
    <n v="5028"/>
    <n v="81.73"/>
    <n v="56.67"/>
    <n v="410938.44"/>
    <n v="284936.76"/>
    <n v="126001.68"/>
  </r>
  <r>
    <x v="4"/>
    <x v="56"/>
    <x v="6"/>
    <x v="1"/>
    <x v="2"/>
    <x v="1816"/>
    <n v="549123132"/>
    <d v="2020-08-30T00:00:00"/>
    <n v="6592"/>
    <n v="651.21"/>
    <n v="524.96"/>
    <n v="4292776.32"/>
    <n v="3460536.3199999998"/>
    <n v="832240"/>
  </r>
  <r>
    <x v="1"/>
    <x v="43"/>
    <x v="9"/>
    <x v="0"/>
    <x v="0"/>
    <x v="1878"/>
    <n v="609939754"/>
    <d v="2019-11-30T00:00:00"/>
    <n v="3582"/>
    <n v="9.33"/>
    <n v="6.92"/>
    <n v="33420.06"/>
    <n v="24787.439999999999"/>
    <n v="8632.6200000000008"/>
  </r>
  <r>
    <x v="1"/>
    <x v="40"/>
    <x v="7"/>
    <x v="0"/>
    <x v="1"/>
    <x v="1859"/>
    <n v="776623380"/>
    <d v="2021-10-20T00:00:00"/>
    <n v="8971"/>
    <n v="437.2"/>
    <n v="263.33"/>
    <n v="3922121.2"/>
    <n v="2362333.4300000002"/>
    <n v="1559787.77"/>
  </r>
  <r>
    <x v="2"/>
    <x v="147"/>
    <x v="6"/>
    <x v="1"/>
    <x v="2"/>
    <x v="2053"/>
    <n v="849222838"/>
    <d v="2015-09-28T00:00:00"/>
    <n v="2764"/>
    <n v="651.21"/>
    <n v="524.96"/>
    <n v="1799944.44"/>
    <n v="1450989.44"/>
    <n v="348955"/>
  </r>
  <r>
    <x v="1"/>
    <x v="166"/>
    <x v="7"/>
    <x v="1"/>
    <x v="0"/>
    <x v="398"/>
    <n v="248099458"/>
    <d v="2019-04-05T00:00:00"/>
    <n v="6998"/>
    <n v="437.2"/>
    <n v="263.33"/>
    <n v="3059525.6"/>
    <n v="1842783.34"/>
    <n v="1216742.26"/>
  </r>
  <r>
    <x v="0"/>
    <x v="69"/>
    <x v="6"/>
    <x v="1"/>
    <x v="1"/>
    <x v="2054"/>
    <n v="263927066"/>
    <d v="2020-05-27T00:00:00"/>
    <n v="739"/>
    <n v="651.21"/>
    <n v="524.96"/>
    <n v="481244.19"/>
    <n v="387945.44"/>
    <n v="93298.75"/>
  </r>
  <r>
    <x v="1"/>
    <x v="116"/>
    <x v="3"/>
    <x v="1"/>
    <x v="0"/>
    <x v="379"/>
    <n v="907691991"/>
    <d v="2018-03-09T00:00:00"/>
    <n v="5086"/>
    <n v="205.7"/>
    <n v="117.11"/>
    <n v="1046190.2"/>
    <n v="595621.46"/>
    <n v="450568.74"/>
  </r>
  <r>
    <x v="1"/>
    <x v="179"/>
    <x v="9"/>
    <x v="1"/>
    <x v="1"/>
    <x v="1976"/>
    <n v="460693061"/>
    <d v="2017-02-25T00:00:00"/>
    <n v="8169"/>
    <n v="9.33"/>
    <n v="6.92"/>
    <n v="76216.77"/>
    <n v="56529.48"/>
    <n v="19687.29"/>
  </r>
  <r>
    <x v="1"/>
    <x v="36"/>
    <x v="6"/>
    <x v="1"/>
    <x v="3"/>
    <x v="33"/>
    <n v="424541604"/>
    <d v="2019-05-17T00:00:00"/>
    <n v="150"/>
    <n v="651.21"/>
    <n v="524.96"/>
    <n v="97681.5"/>
    <n v="78744"/>
    <n v="18937.5"/>
  </r>
  <r>
    <x v="1"/>
    <x v="2"/>
    <x v="11"/>
    <x v="0"/>
    <x v="2"/>
    <x v="2055"/>
    <n v="571161448"/>
    <d v="2018-09-30T00:00:00"/>
    <n v="8220"/>
    <n v="668.27"/>
    <n v="502.54"/>
    <n v="5493179.4000000004"/>
    <n v="4130878.8"/>
    <n v="1362300.6"/>
  </r>
  <r>
    <x v="3"/>
    <x v="8"/>
    <x v="10"/>
    <x v="0"/>
    <x v="0"/>
    <x v="817"/>
    <n v="292788922"/>
    <d v="2021-09-08T00:00:00"/>
    <n v="1603"/>
    <n v="154.06"/>
    <n v="90.93"/>
    <n v="246958.18"/>
    <n v="145760.79"/>
    <n v="101197.39"/>
  </r>
  <r>
    <x v="1"/>
    <x v="47"/>
    <x v="7"/>
    <x v="0"/>
    <x v="2"/>
    <x v="2056"/>
    <n v="851972854"/>
    <d v="2018-06-10T00:00:00"/>
    <n v="6555"/>
    <n v="437.2"/>
    <n v="263.33"/>
    <n v="2865846"/>
    <n v="1726128.15"/>
    <n v="1139717.8500000001"/>
  </r>
  <r>
    <x v="0"/>
    <x v="27"/>
    <x v="4"/>
    <x v="1"/>
    <x v="1"/>
    <x v="1773"/>
    <n v="431574571"/>
    <d v="2021-11-29T00:00:00"/>
    <n v="1361"/>
    <n v="81.73"/>
    <n v="56.67"/>
    <n v="111234.53"/>
    <n v="77127.87"/>
    <n v="34106.660000000003"/>
  </r>
  <r>
    <x v="1"/>
    <x v="98"/>
    <x v="3"/>
    <x v="1"/>
    <x v="1"/>
    <x v="2057"/>
    <n v="884767901"/>
    <d v="2020-07-20T00:00:00"/>
    <n v="1338"/>
    <n v="205.7"/>
    <n v="117.11"/>
    <n v="275226.59999999998"/>
    <n v="156693.18"/>
    <n v="118533.42"/>
  </r>
  <r>
    <x v="1"/>
    <x v="55"/>
    <x v="2"/>
    <x v="0"/>
    <x v="3"/>
    <x v="566"/>
    <n v="985039174"/>
    <d v="2021-03-10T00:00:00"/>
    <n v="3836"/>
    <n v="47.45"/>
    <n v="31.79"/>
    <n v="182018.2"/>
    <n v="121946.44"/>
    <n v="60071.76"/>
  </r>
  <r>
    <x v="0"/>
    <x v="134"/>
    <x v="6"/>
    <x v="1"/>
    <x v="0"/>
    <x v="2058"/>
    <n v="476187217"/>
    <d v="2018-08-15T00:00:00"/>
    <n v="3234"/>
    <n v="651.21"/>
    <n v="524.96"/>
    <n v="2106013.14"/>
    <n v="1697720.64"/>
    <n v="408292.5"/>
  </r>
  <r>
    <x v="1"/>
    <x v="178"/>
    <x v="5"/>
    <x v="0"/>
    <x v="3"/>
    <x v="1792"/>
    <n v="522323358"/>
    <d v="2015-11-20T00:00:00"/>
    <n v="5944"/>
    <n v="109.28"/>
    <n v="35.840000000000003"/>
    <n v="649560.31999999995"/>
    <n v="213032.95999999999"/>
    <n v="436527.35999999999"/>
  </r>
  <r>
    <x v="1"/>
    <x v="84"/>
    <x v="0"/>
    <x v="0"/>
    <x v="3"/>
    <x v="1779"/>
    <n v="557871425"/>
    <d v="2020-12-22T00:00:00"/>
    <n v="5407"/>
    <n v="255.28"/>
    <n v="159.41999999999999"/>
    <n v="1380298.96"/>
    <n v="861983.94"/>
    <n v="518315.02"/>
  </r>
  <r>
    <x v="1"/>
    <x v="127"/>
    <x v="7"/>
    <x v="0"/>
    <x v="0"/>
    <x v="2059"/>
    <n v="537567746"/>
    <d v="2021-12-30T00:00:00"/>
    <n v="7097"/>
    <n v="437.2"/>
    <n v="263.33"/>
    <n v="3102808.4"/>
    <n v="1868853.01"/>
    <n v="1233955.3899999999"/>
  </r>
  <r>
    <x v="1"/>
    <x v="66"/>
    <x v="10"/>
    <x v="1"/>
    <x v="0"/>
    <x v="1687"/>
    <n v="486461150"/>
    <d v="2016-11-13T00:00:00"/>
    <n v="3519"/>
    <n v="154.06"/>
    <n v="90.93"/>
    <n v="542137.14"/>
    <n v="319982.67"/>
    <n v="222154.47"/>
  </r>
  <r>
    <x v="1"/>
    <x v="80"/>
    <x v="7"/>
    <x v="0"/>
    <x v="0"/>
    <x v="1441"/>
    <n v="949912965"/>
    <d v="2017-03-06T00:00:00"/>
    <n v="9210"/>
    <n v="437.2"/>
    <n v="263.33"/>
    <n v="4026612"/>
    <n v="2425269.2999999998"/>
    <n v="1601342.7"/>
  </r>
  <r>
    <x v="2"/>
    <x v="107"/>
    <x v="4"/>
    <x v="1"/>
    <x v="1"/>
    <x v="2060"/>
    <n v="743597018"/>
    <d v="2018-11-29T00:00:00"/>
    <n v="5737"/>
    <n v="81.73"/>
    <n v="56.67"/>
    <n v="468885.01"/>
    <n v="325115.78999999998"/>
    <n v="143769.22"/>
  </r>
  <r>
    <x v="1"/>
    <x v="129"/>
    <x v="9"/>
    <x v="0"/>
    <x v="2"/>
    <x v="1549"/>
    <n v="103499639"/>
    <d v="2019-06-06T00:00:00"/>
    <n v="6698"/>
    <n v="9.33"/>
    <n v="6.92"/>
    <n v="62492.34"/>
    <n v="46350.16"/>
    <n v="16142.18"/>
  </r>
  <r>
    <x v="0"/>
    <x v="72"/>
    <x v="2"/>
    <x v="1"/>
    <x v="1"/>
    <x v="894"/>
    <n v="235919654"/>
    <d v="2020-10-13T00:00:00"/>
    <n v="2723"/>
    <n v="47.45"/>
    <n v="31.79"/>
    <n v="129206.35"/>
    <n v="86564.17"/>
    <n v="42642.18"/>
  </r>
  <r>
    <x v="2"/>
    <x v="164"/>
    <x v="0"/>
    <x v="0"/>
    <x v="1"/>
    <x v="1093"/>
    <n v="167468392"/>
    <d v="2018-10-29T00:00:00"/>
    <n v="6474"/>
    <n v="255.28"/>
    <n v="159.41999999999999"/>
    <n v="1652682.72"/>
    <n v="1032085.08"/>
    <n v="620597.64"/>
  </r>
  <r>
    <x v="0"/>
    <x v="113"/>
    <x v="3"/>
    <x v="0"/>
    <x v="1"/>
    <x v="166"/>
    <n v="795069682"/>
    <d v="2022-05-19T00:00:00"/>
    <n v="7642"/>
    <n v="205.7"/>
    <n v="117.11"/>
    <n v="1571959.4"/>
    <n v="894954.62"/>
    <n v="677004.78"/>
  </r>
  <r>
    <x v="1"/>
    <x v="161"/>
    <x v="8"/>
    <x v="1"/>
    <x v="2"/>
    <x v="1916"/>
    <n v="835959851"/>
    <d v="2018-08-27T00:00:00"/>
    <n v="7952"/>
    <n v="421.89"/>
    <n v="364.69"/>
    <n v="3354869.28"/>
    <n v="2900014.88"/>
    <n v="454854.40000000002"/>
  </r>
  <r>
    <x v="1"/>
    <x v="159"/>
    <x v="4"/>
    <x v="1"/>
    <x v="1"/>
    <x v="1299"/>
    <n v="877687728"/>
    <d v="2017-02-07T00:00:00"/>
    <n v="6158"/>
    <n v="81.73"/>
    <n v="56.67"/>
    <n v="503293.34"/>
    <n v="348973.86"/>
    <n v="154319.48000000001"/>
  </r>
  <r>
    <x v="1"/>
    <x v="145"/>
    <x v="4"/>
    <x v="0"/>
    <x v="2"/>
    <x v="1473"/>
    <n v="228114640"/>
    <d v="2015-09-16T00:00:00"/>
    <n v="3046"/>
    <n v="81.73"/>
    <n v="56.67"/>
    <n v="248949.58"/>
    <n v="172616.82"/>
    <n v="76332.759999999995"/>
  </r>
  <r>
    <x v="0"/>
    <x v="25"/>
    <x v="5"/>
    <x v="1"/>
    <x v="0"/>
    <x v="777"/>
    <n v="965414416"/>
    <d v="2019-09-13T00:00:00"/>
    <n v="6434"/>
    <n v="109.28"/>
    <n v="35.840000000000003"/>
    <n v="703107.52"/>
    <n v="230594.56"/>
    <n v="472512.96"/>
  </r>
  <r>
    <x v="1"/>
    <x v="140"/>
    <x v="0"/>
    <x v="1"/>
    <x v="3"/>
    <x v="2061"/>
    <n v="288073384"/>
    <d v="2015-02-16T00:00:00"/>
    <n v="6171"/>
    <n v="255.28"/>
    <n v="159.41999999999999"/>
    <n v="1575332.88"/>
    <n v="983780.82"/>
    <n v="591552.06000000006"/>
  </r>
  <r>
    <x v="0"/>
    <x v="134"/>
    <x v="8"/>
    <x v="0"/>
    <x v="3"/>
    <x v="1156"/>
    <n v="864890372"/>
    <d v="2019-07-28T00:00:00"/>
    <n v="9136"/>
    <n v="421.89"/>
    <n v="364.69"/>
    <n v="3854387.04"/>
    <n v="3331807.84"/>
    <n v="522579.20000000001"/>
  </r>
  <r>
    <x v="0"/>
    <x v="118"/>
    <x v="3"/>
    <x v="1"/>
    <x v="2"/>
    <x v="1570"/>
    <n v="484976708"/>
    <d v="2021-09-16T00:00:00"/>
    <n v="4240"/>
    <n v="205.7"/>
    <n v="117.11"/>
    <n v="872168"/>
    <n v="496546.4"/>
    <n v="375621.6"/>
  </r>
  <r>
    <x v="1"/>
    <x v="66"/>
    <x v="11"/>
    <x v="0"/>
    <x v="3"/>
    <x v="108"/>
    <n v="607756221"/>
    <d v="2016-08-11T00:00:00"/>
    <n v="7426"/>
    <n v="668.27"/>
    <n v="502.54"/>
    <n v="4962573.0199999996"/>
    <n v="3731862.04"/>
    <n v="1230710.98"/>
  </r>
  <r>
    <x v="0"/>
    <x v="0"/>
    <x v="0"/>
    <x v="0"/>
    <x v="1"/>
    <x v="1183"/>
    <n v="512965238"/>
    <d v="2019-01-07T00:00:00"/>
    <n v="6668"/>
    <n v="255.28"/>
    <n v="159.41999999999999"/>
    <n v="1702207.04"/>
    <n v="1063012.56"/>
    <n v="639194.48"/>
  </r>
  <r>
    <x v="3"/>
    <x v="110"/>
    <x v="1"/>
    <x v="0"/>
    <x v="1"/>
    <x v="1092"/>
    <n v="450652587"/>
    <d v="2017-01-25T00:00:00"/>
    <n v="6970"/>
    <n v="152.58000000000001"/>
    <n v="97.44"/>
    <n v="1063482.6000000001"/>
    <n v="679156.8"/>
    <n v="384325.8"/>
  </r>
  <r>
    <x v="1"/>
    <x v="77"/>
    <x v="11"/>
    <x v="0"/>
    <x v="3"/>
    <x v="2035"/>
    <n v="291179597"/>
    <d v="2017-02-20T00:00:00"/>
    <n v="5368"/>
    <n v="668.27"/>
    <n v="502.54"/>
    <n v="3587273.36"/>
    <n v="2697634.72"/>
    <n v="889638.64"/>
  </r>
  <r>
    <x v="1"/>
    <x v="44"/>
    <x v="9"/>
    <x v="0"/>
    <x v="2"/>
    <x v="1770"/>
    <n v="875220096"/>
    <d v="2022-11-06T00:00:00"/>
    <n v="5930"/>
    <n v="9.33"/>
    <n v="6.92"/>
    <n v="55326.9"/>
    <n v="41035.599999999999"/>
    <n v="14291.3"/>
  </r>
  <r>
    <x v="1"/>
    <x v="58"/>
    <x v="5"/>
    <x v="1"/>
    <x v="3"/>
    <x v="184"/>
    <n v="863760411"/>
    <d v="2022-08-21T00:00:00"/>
    <n v="4755"/>
    <n v="109.28"/>
    <n v="35.840000000000003"/>
    <n v="519626.4"/>
    <n v="170419.20000000001"/>
    <n v="349207.2"/>
  </r>
  <r>
    <x v="1"/>
    <x v="130"/>
    <x v="1"/>
    <x v="1"/>
    <x v="3"/>
    <x v="714"/>
    <n v="788099372"/>
    <d v="2021-05-05T00:00:00"/>
    <n v="4972"/>
    <n v="152.58000000000001"/>
    <n v="97.44"/>
    <n v="758627.76"/>
    <n v="484471.68"/>
    <n v="274156.08"/>
  </r>
  <r>
    <x v="1"/>
    <x v="140"/>
    <x v="11"/>
    <x v="1"/>
    <x v="1"/>
    <x v="2026"/>
    <n v="799848306"/>
    <d v="2016-04-23T00:00:00"/>
    <n v="1743"/>
    <n v="668.27"/>
    <n v="502.54"/>
    <n v="1164794.6100000001"/>
    <n v="875927.22"/>
    <n v="288867.39"/>
  </r>
  <r>
    <x v="3"/>
    <x v="35"/>
    <x v="8"/>
    <x v="0"/>
    <x v="0"/>
    <x v="496"/>
    <n v="220931041"/>
    <d v="2022-11-13T00:00:00"/>
    <n v="7259"/>
    <n v="421.89"/>
    <n v="364.69"/>
    <n v="3062499.51"/>
    <n v="2647284.71"/>
    <n v="415214.8"/>
  </r>
  <r>
    <x v="1"/>
    <x v="2"/>
    <x v="8"/>
    <x v="1"/>
    <x v="0"/>
    <x v="1823"/>
    <n v="693583905"/>
    <d v="2021-01-06T00:00:00"/>
    <n v="5745"/>
    <n v="421.89"/>
    <n v="364.69"/>
    <n v="2423758.0499999998"/>
    <n v="2095144.05"/>
    <n v="328614"/>
  </r>
  <r>
    <x v="1"/>
    <x v="130"/>
    <x v="5"/>
    <x v="0"/>
    <x v="1"/>
    <x v="2062"/>
    <n v="330355727"/>
    <d v="2021-02-14T00:00:00"/>
    <n v="8456"/>
    <n v="109.28"/>
    <n v="35.840000000000003"/>
    <n v="924071.68"/>
    <n v="303063.03999999998"/>
    <n v="621008.64000000001"/>
  </r>
  <r>
    <x v="4"/>
    <x v="115"/>
    <x v="7"/>
    <x v="1"/>
    <x v="3"/>
    <x v="1356"/>
    <n v="464107835"/>
    <d v="2015-10-29T00:00:00"/>
    <n v="8677"/>
    <n v="437.2"/>
    <n v="263.33"/>
    <n v="3793584.4"/>
    <n v="2284914.41"/>
    <n v="1508669.99"/>
  </r>
  <r>
    <x v="2"/>
    <x v="68"/>
    <x v="1"/>
    <x v="1"/>
    <x v="1"/>
    <x v="1423"/>
    <n v="698014056"/>
    <d v="2015-11-07T00:00:00"/>
    <n v="6726"/>
    <n v="152.58000000000001"/>
    <n v="97.44"/>
    <n v="1026253.08"/>
    <n v="655381.43999999994"/>
    <n v="370871.64"/>
  </r>
  <r>
    <x v="1"/>
    <x v="126"/>
    <x v="6"/>
    <x v="1"/>
    <x v="2"/>
    <x v="284"/>
    <n v="255560719"/>
    <d v="2017-03-05T00:00:00"/>
    <n v="4951"/>
    <n v="651.21"/>
    <n v="524.96"/>
    <n v="3224140.71"/>
    <n v="2599076.96"/>
    <n v="625063.75"/>
  </r>
  <r>
    <x v="0"/>
    <x v="1"/>
    <x v="5"/>
    <x v="0"/>
    <x v="3"/>
    <x v="60"/>
    <n v="230546653"/>
    <d v="2015-06-14T00:00:00"/>
    <n v="2733"/>
    <n v="109.28"/>
    <n v="35.840000000000003"/>
    <n v="298662.24"/>
    <n v="97950.720000000001"/>
    <n v="200711.52"/>
  </r>
  <r>
    <x v="1"/>
    <x v="136"/>
    <x v="8"/>
    <x v="0"/>
    <x v="1"/>
    <x v="702"/>
    <n v="437083184"/>
    <d v="2015-02-19T00:00:00"/>
    <n v="1482"/>
    <n v="421.89"/>
    <n v="364.69"/>
    <n v="625240.98"/>
    <n v="540470.57999999996"/>
    <n v="84770.4"/>
  </r>
  <r>
    <x v="1"/>
    <x v="139"/>
    <x v="10"/>
    <x v="1"/>
    <x v="1"/>
    <x v="76"/>
    <n v="759594142"/>
    <d v="2017-07-12T00:00:00"/>
    <n v="9641"/>
    <n v="154.06"/>
    <n v="90.93"/>
    <n v="1485292.46"/>
    <n v="876656.13"/>
    <n v="608636.32999999996"/>
  </r>
  <r>
    <x v="1"/>
    <x v="99"/>
    <x v="11"/>
    <x v="0"/>
    <x v="2"/>
    <x v="1380"/>
    <n v="702815854"/>
    <d v="2022-06-06T00:00:00"/>
    <n v="7684"/>
    <n v="668.27"/>
    <n v="502.54"/>
    <n v="5134986.68"/>
    <n v="3861517.36"/>
    <n v="1273469.32"/>
  </r>
  <r>
    <x v="0"/>
    <x v="76"/>
    <x v="3"/>
    <x v="1"/>
    <x v="3"/>
    <x v="2063"/>
    <n v="741797149"/>
    <d v="2016-05-03T00:00:00"/>
    <n v="3116"/>
    <n v="205.7"/>
    <n v="117.11"/>
    <n v="640961.19999999995"/>
    <n v="364914.76"/>
    <n v="276046.44"/>
  </r>
  <r>
    <x v="1"/>
    <x v="136"/>
    <x v="1"/>
    <x v="0"/>
    <x v="1"/>
    <x v="1241"/>
    <n v="971899354"/>
    <d v="2019-06-01T00:00:00"/>
    <n v="5471"/>
    <n v="152.58000000000001"/>
    <n v="97.44"/>
    <n v="834765.18"/>
    <n v="533094.24"/>
    <n v="301670.94"/>
  </r>
  <r>
    <x v="0"/>
    <x v="13"/>
    <x v="10"/>
    <x v="0"/>
    <x v="0"/>
    <x v="898"/>
    <n v="658796298"/>
    <d v="2015-05-09T00:00:00"/>
    <n v="1319"/>
    <n v="154.06"/>
    <n v="90.93"/>
    <n v="203205.14"/>
    <n v="119936.67"/>
    <n v="83268.47"/>
  </r>
  <r>
    <x v="0"/>
    <x v="72"/>
    <x v="4"/>
    <x v="0"/>
    <x v="2"/>
    <x v="1540"/>
    <n v="488474309"/>
    <d v="2019-10-21T00:00:00"/>
    <n v="9258"/>
    <n v="81.73"/>
    <n v="56.67"/>
    <n v="756656.34"/>
    <n v="524650.86"/>
    <n v="232005.48"/>
  </r>
  <r>
    <x v="3"/>
    <x v="94"/>
    <x v="0"/>
    <x v="1"/>
    <x v="2"/>
    <x v="591"/>
    <n v="317232215"/>
    <d v="2020-10-27T00:00:00"/>
    <n v="4917"/>
    <n v="255.28"/>
    <n v="159.41999999999999"/>
    <n v="1255211.76"/>
    <n v="783868.14"/>
    <n v="471343.62"/>
  </r>
  <r>
    <x v="1"/>
    <x v="2"/>
    <x v="6"/>
    <x v="0"/>
    <x v="0"/>
    <x v="848"/>
    <n v="521681344"/>
    <d v="2022-04-03T00:00:00"/>
    <n v="5957"/>
    <n v="651.21"/>
    <n v="524.96"/>
    <n v="3879257.97"/>
    <n v="3127186.72"/>
    <n v="752071.25"/>
  </r>
  <r>
    <x v="3"/>
    <x v="57"/>
    <x v="2"/>
    <x v="0"/>
    <x v="2"/>
    <x v="2064"/>
    <n v="648745524"/>
    <d v="2016-01-27T00:00:00"/>
    <n v="7072"/>
    <n v="47.45"/>
    <n v="31.79"/>
    <n v="335566.4"/>
    <n v="224818.88"/>
    <n v="110747.52"/>
  </r>
  <r>
    <x v="1"/>
    <x v="70"/>
    <x v="10"/>
    <x v="1"/>
    <x v="1"/>
    <x v="2065"/>
    <n v="765661084"/>
    <d v="2021-03-12T00:00:00"/>
    <n v="4984"/>
    <n v="154.06"/>
    <n v="90.93"/>
    <n v="767835.04"/>
    <n v="453195.12"/>
    <n v="314639.92"/>
  </r>
  <r>
    <x v="1"/>
    <x v="28"/>
    <x v="11"/>
    <x v="0"/>
    <x v="2"/>
    <x v="1257"/>
    <n v="109976851"/>
    <d v="2021-10-14T00:00:00"/>
    <n v="3449"/>
    <n v="668.27"/>
    <n v="502.54"/>
    <n v="2304863.23"/>
    <n v="1733260.46"/>
    <n v="571602.77"/>
  </r>
  <r>
    <x v="1"/>
    <x v="153"/>
    <x v="6"/>
    <x v="1"/>
    <x v="2"/>
    <x v="1503"/>
    <n v="239554154"/>
    <d v="2020-02-13T00:00:00"/>
    <n v="8253"/>
    <n v="651.21"/>
    <n v="524.96"/>
    <n v="5374436.1299999999"/>
    <n v="4332494.88"/>
    <n v="1041941.25"/>
  </r>
  <r>
    <x v="1"/>
    <x v="116"/>
    <x v="6"/>
    <x v="0"/>
    <x v="0"/>
    <x v="2066"/>
    <n v="982566821"/>
    <d v="2021-06-05T00:00:00"/>
    <n v="2212"/>
    <n v="651.21"/>
    <n v="524.96"/>
    <n v="1440476.52"/>
    <n v="1161211.52"/>
    <n v="279265"/>
  </r>
  <r>
    <x v="1"/>
    <x v="79"/>
    <x v="7"/>
    <x v="0"/>
    <x v="1"/>
    <x v="1621"/>
    <n v="887501180"/>
    <d v="2017-06-20T00:00:00"/>
    <n v="176"/>
    <n v="437.2"/>
    <n v="263.33"/>
    <n v="76947.199999999997"/>
    <n v="46346.080000000002"/>
    <n v="30601.119999999999"/>
  </r>
  <r>
    <x v="1"/>
    <x v="161"/>
    <x v="9"/>
    <x v="0"/>
    <x v="0"/>
    <x v="698"/>
    <n v="373156058"/>
    <d v="2020-09-05T00:00:00"/>
    <n v="4025"/>
    <n v="9.33"/>
    <n v="6.92"/>
    <n v="37553.25"/>
    <n v="27853"/>
    <n v="9700.25"/>
  </r>
  <r>
    <x v="2"/>
    <x v="37"/>
    <x v="0"/>
    <x v="0"/>
    <x v="3"/>
    <x v="609"/>
    <n v="378642785"/>
    <d v="2022-01-10T00:00:00"/>
    <n v="7669"/>
    <n v="255.28"/>
    <n v="159.41999999999999"/>
    <n v="1957742.32"/>
    <n v="1222591.98"/>
    <n v="735150.34"/>
  </r>
  <r>
    <x v="1"/>
    <x v="92"/>
    <x v="0"/>
    <x v="0"/>
    <x v="1"/>
    <x v="2053"/>
    <n v="113385188"/>
    <d v="2015-09-23T00:00:00"/>
    <n v="2052"/>
    <n v="255.28"/>
    <n v="159.41999999999999"/>
    <n v="523834.56"/>
    <n v="327129.84000000003"/>
    <n v="196704.72"/>
  </r>
  <r>
    <x v="2"/>
    <x v="51"/>
    <x v="7"/>
    <x v="1"/>
    <x v="3"/>
    <x v="1825"/>
    <n v="207119596"/>
    <d v="2016-05-16T00:00:00"/>
    <n v="146"/>
    <n v="437.2"/>
    <n v="263.33"/>
    <n v="63831.199999999997"/>
    <n v="38446.18"/>
    <n v="25385.02"/>
  </r>
  <r>
    <x v="0"/>
    <x v="181"/>
    <x v="3"/>
    <x v="1"/>
    <x v="1"/>
    <x v="1681"/>
    <n v="459894835"/>
    <d v="2018-09-05T00:00:00"/>
    <n v="1957"/>
    <n v="205.7"/>
    <n v="117.11"/>
    <n v="402554.9"/>
    <n v="229184.27"/>
    <n v="173370.63"/>
  </r>
  <r>
    <x v="1"/>
    <x v="101"/>
    <x v="4"/>
    <x v="0"/>
    <x v="0"/>
    <x v="1302"/>
    <n v="292072236"/>
    <d v="2019-08-01T00:00:00"/>
    <n v="9520"/>
    <n v="81.73"/>
    <n v="56.67"/>
    <n v="778069.6"/>
    <n v="539498.4"/>
    <n v="238571.2"/>
  </r>
  <r>
    <x v="0"/>
    <x v="119"/>
    <x v="1"/>
    <x v="1"/>
    <x v="3"/>
    <x v="2067"/>
    <n v="994325625"/>
    <d v="2019-04-15T00:00:00"/>
    <n v="1904"/>
    <n v="152.58000000000001"/>
    <n v="97.44"/>
    <n v="290512.32"/>
    <n v="185525.76000000001"/>
    <n v="104986.56"/>
  </r>
  <r>
    <x v="1"/>
    <x v="162"/>
    <x v="5"/>
    <x v="1"/>
    <x v="0"/>
    <x v="2068"/>
    <n v="777641332"/>
    <d v="2018-12-10T00:00:00"/>
    <n v="206"/>
    <n v="109.28"/>
    <n v="35.840000000000003"/>
    <n v="22511.68"/>
    <n v="7383.04"/>
    <n v="15128.64"/>
  </r>
  <r>
    <x v="0"/>
    <x v="69"/>
    <x v="10"/>
    <x v="1"/>
    <x v="3"/>
    <x v="279"/>
    <n v="623318183"/>
    <d v="2017-02-03T00:00:00"/>
    <n v="2557"/>
    <n v="154.06"/>
    <n v="90.93"/>
    <n v="393931.42"/>
    <n v="232508.01"/>
    <n v="161423.41"/>
  </r>
  <r>
    <x v="4"/>
    <x v="46"/>
    <x v="7"/>
    <x v="0"/>
    <x v="3"/>
    <x v="1850"/>
    <n v="232967507"/>
    <d v="2021-09-01T00:00:00"/>
    <n v="9117"/>
    <n v="437.2"/>
    <n v="263.33"/>
    <n v="3985952.4"/>
    <n v="2400779.61"/>
    <n v="1585172.79"/>
  </r>
  <r>
    <x v="1"/>
    <x v="139"/>
    <x v="9"/>
    <x v="0"/>
    <x v="3"/>
    <x v="1770"/>
    <n v="278513133"/>
    <d v="2022-11-05T00:00:00"/>
    <n v="7080"/>
    <n v="9.33"/>
    <n v="6.92"/>
    <n v="66056.399999999994"/>
    <n v="48993.599999999999"/>
    <n v="17062.8"/>
  </r>
  <r>
    <x v="1"/>
    <x v="120"/>
    <x v="0"/>
    <x v="1"/>
    <x v="2"/>
    <x v="1980"/>
    <n v="152191388"/>
    <d v="2020-06-22T00:00:00"/>
    <n v="5669"/>
    <n v="255.28"/>
    <n v="159.41999999999999"/>
    <n v="1447182.32"/>
    <n v="903751.98"/>
    <n v="543430.34"/>
  </r>
  <r>
    <x v="3"/>
    <x v="30"/>
    <x v="7"/>
    <x v="0"/>
    <x v="3"/>
    <x v="1110"/>
    <n v="216551101"/>
    <d v="2021-08-29T00:00:00"/>
    <n v="1138"/>
    <n v="437.2"/>
    <n v="263.33"/>
    <n v="497533.6"/>
    <n v="299669.53999999998"/>
    <n v="197864.06"/>
  </r>
  <r>
    <x v="2"/>
    <x v="155"/>
    <x v="7"/>
    <x v="1"/>
    <x v="2"/>
    <x v="1436"/>
    <n v="454453599"/>
    <d v="2020-04-21T00:00:00"/>
    <n v="1774"/>
    <n v="437.2"/>
    <n v="263.33"/>
    <n v="775592.8"/>
    <n v="467147.42"/>
    <n v="308445.38"/>
  </r>
  <r>
    <x v="6"/>
    <x v="103"/>
    <x v="6"/>
    <x v="1"/>
    <x v="1"/>
    <x v="731"/>
    <n v="919072711"/>
    <d v="2015-06-07T00:00:00"/>
    <n v="2894"/>
    <n v="651.21"/>
    <n v="524.96"/>
    <n v="1884601.74"/>
    <n v="1519234.24"/>
    <n v="365367.5"/>
  </r>
  <r>
    <x v="1"/>
    <x v="161"/>
    <x v="7"/>
    <x v="0"/>
    <x v="0"/>
    <x v="2069"/>
    <n v="383894765"/>
    <d v="2015-09-23T00:00:00"/>
    <n v="1847"/>
    <n v="437.2"/>
    <n v="263.33"/>
    <n v="807508.4"/>
    <n v="486370.51"/>
    <n v="321137.89"/>
  </r>
  <r>
    <x v="4"/>
    <x v="156"/>
    <x v="2"/>
    <x v="0"/>
    <x v="1"/>
    <x v="1432"/>
    <n v="392718589"/>
    <d v="2020-09-12T00:00:00"/>
    <n v="3012"/>
    <n v="47.45"/>
    <n v="31.79"/>
    <n v="142919.4"/>
    <n v="95751.48"/>
    <n v="47167.92"/>
  </r>
  <r>
    <x v="1"/>
    <x v="157"/>
    <x v="4"/>
    <x v="1"/>
    <x v="1"/>
    <x v="1482"/>
    <n v="309655511"/>
    <d v="2018-05-21T00:00:00"/>
    <n v="2802"/>
    <n v="81.73"/>
    <n v="56.67"/>
    <n v="229007.46"/>
    <n v="158789.34"/>
    <n v="70218.12"/>
  </r>
  <r>
    <x v="1"/>
    <x v="33"/>
    <x v="8"/>
    <x v="1"/>
    <x v="0"/>
    <x v="174"/>
    <n v="469129359"/>
    <d v="2022-01-26T00:00:00"/>
    <n v="4657"/>
    <n v="421.89"/>
    <n v="364.69"/>
    <n v="1964741.73"/>
    <n v="1698361.33"/>
    <n v="266380.40000000002"/>
  </r>
  <r>
    <x v="1"/>
    <x v="126"/>
    <x v="8"/>
    <x v="1"/>
    <x v="3"/>
    <x v="1637"/>
    <n v="825876462"/>
    <d v="2016-07-28T00:00:00"/>
    <n v="4053"/>
    <n v="421.89"/>
    <n v="364.69"/>
    <n v="1709920.17"/>
    <n v="1478088.57"/>
    <n v="231831.6"/>
  </r>
  <r>
    <x v="2"/>
    <x v="164"/>
    <x v="5"/>
    <x v="1"/>
    <x v="0"/>
    <x v="632"/>
    <n v="504945647"/>
    <d v="2020-02-03T00:00:00"/>
    <n v="3493"/>
    <n v="109.28"/>
    <n v="35.840000000000003"/>
    <n v="381715.04"/>
    <n v="125189.12"/>
    <n v="256525.92"/>
  </r>
  <r>
    <x v="1"/>
    <x v="93"/>
    <x v="1"/>
    <x v="0"/>
    <x v="2"/>
    <x v="2070"/>
    <n v="951698243"/>
    <d v="2017-07-03T00:00:00"/>
    <n v="7514"/>
    <n v="152.58000000000001"/>
    <n v="97.44"/>
    <n v="1146486.1200000001"/>
    <n v="732164.16"/>
    <n v="414321.96"/>
  </r>
  <r>
    <x v="1"/>
    <x v="81"/>
    <x v="1"/>
    <x v="0"/>
    <x v="2"/>
    <x v="187"/>
    <n v="981808078"/>
    <d v="2020-01-28T00:00:00"/>
    <n v="7683"/>
    <n v="152.58000000000001"/>
    <n v="97.44"/>
    <n v="1172272.1399999999"/>
    <n v="748631.52"/>
    <n v="423640.62"/>
  </r>
  <r>
    <x v="6"/>
    <x v="103"/>
    <x v="9"/>
    <x v="0"/>
    <x v="3"/>
    <x v="176"/>
    <n v="831261479"/>
    <d v="2018-03-08T00:00:00"/>
    <n v="7599"/>
    <n v="9.33"/>
    <n v="6.92"/>
    <n v="70898.67"/>
    <n v="52585.08"/>
    <n v="18313.59"/>
  </r>
  <r>
    <x v="2"/>
    <x v="165"/>
    <x v="1"/>
    <x v="1"/>
    <x v="1"/>
    <x v="37"/>
    <n v="806357276"/>
    <d v="2016-09-18T00:00:00"/>
    <n v="7892"/>
    <n v="152.58000000000001"/>
    <n v="97.44"/>
    <n v="1204161.3600000001"/>
    <n v="768996.48"/>
    <n v="435164.88"/>
  </r>
  <r>
    <x v="1"/>
    <x v="85"/>
    <x v="3"/>
    <x v="0"/>
    <x v="0"/>
    <x v="649"/>
    <n v="833706796"/>
    <d v="2019-04-03T00:00:00"/>
    <n v="1223"/>
    <n v="205.7"/>
    <n v="117.11"/>
    <n v="251571.1"/>
    <n v="143225.53"/>
    <n v="108345.57"/>
  </r>
  <r>
    <x v="4"/>
    <x v="95"/>
    <x v="8"/>
    <x v="1"/>
    <x v="1"/>
    <x v="2071"/>
    <n v="910233867"/>
    <d v="2022-06-22T00:00:00"/>
    <n v="7283"/>
    <n v="421.89"/>
    <n v="364.69"/>
    <n v="3072624.87"/>
    <n v="2656037.27"/>
    <n v="416587.6"/>
  </r>
  <r>
    <x v="0"/>
    <x v="19"/>
    <x v="8"/>
    <x v="1"/>
    <x v="0"/>
    <x v="1026"/>
    <n v="653174817"/>
    <d v="2015-08-02T00:00:00"/>
    <n v="7798"/>
    <n v="421.89"/>
    <n v="364.69"/>
    <n v="3289898.22"/>
    <n v="2843852.62"/>
    <n v="446045.6"/>
  </r>
  <r>
    <x v="1"/>
    <x v="157"/>
    <x v="6"/>
    <x v="0"/>
    <x v="3"/>
    <x v="2072"/>
    <n v="650078475"/>
    <d v="2022-06-18T00:00:00"/>
    <n v="1522"/>
    <n v="651.21"/>
    <n v="524.96"/>
    <n v="991141.62"/>
    <n v="798989.12"/>
    <n v="192152.5"/>
  </r>
  <r>
    <x v="1"/>
    <x v="130"/>
    <x v="6"/>
    <x v="0"/>
    <x v="2"/>
    <x v="797"/>
    <n v="208806169"/>
    <d v="2016-03-29T00:00:00"/>
    <n v="9240"/>
    <n v="651.21"/>
    <n v="524.96"/>
    <n v="6017180.4000000004"/>
    <n v="4850630.4000000004"/>
    <n v="1166550"/>
  </r>
  <r>
    <x v="1"/>
    <x v="136"/>
    <x v="1"/>
    <x v="1"/>
    <x v="3"/>
    <x v="2073"/>
    <n v="507531726"/>
    <d v="2020-11-11T00:00:00"/>
    <n v="8771"/>
    <n v="152.58000000000001"/>
    <n v="97.44"/>
    <n v="1338279.18"/>
    <n v="854646.24"/>
    <n v="483632.94"/>
  </r>
  <r>
    <x v="1"/>
    <x v="55"/>
    <x v="4"/>
    <x v="0"/>
    <x v="1"/>
    <x v="1500"/>
    <n v="544741475"/>
    <d v="2020-03-25T00:00:00"/>
    <n v="9963"/>
    <n v="81.73"/>
    <n v="56.67"/>
    <n v="814275.99"/>
    <n v="564603.21"/>
    <n v="249672.78"/>
  </r>
  <r>
    <x v="3"/>
    <x v="11"/>
    <x v="5"/>
    <x v="0"/>
    <x v="0"/>
    <x v="1462"/>
    <n v="289234244"/>
    <d v="2015-08-24T00:00:00"/>
    <n v="9695"/>
    <n v="109.28"/>
    <n v="35.840000000000003"/>
    <n v="1059469.6000000001"/>
    <n v="347468.79999999999"/>
    <n v="712000.8"/>
  </r>
  <r>
    <x v="3"/>
    <x v="10"/>
    <x v="9"/>
    <x v="0"/>
    <x v="1"/>
    <x v="651"/>
    <n v="230121362"/>
    <d v="2022-05-06T00:00:00"/>
    <n v="6880"/>
    <n v="9.33"/>
    <n v="6.92"/>
    <n v="64190.400000000001"/>
    <n v="47609.599999999999"/>
    <n v="16580.8"/>
  </r>
  <r>
    <x v="1"/>
    <x v="142"/>
    <x v="0"/>
    <x v="0"/>
    <x v="3"/>
    <x v="2074"/>
    <n v="926826655"/>
    <d v="2021-02-16T00:00:00"/>
    <n v="7458"/>
    <n v="255.28"/>
    <n v="159.41999999999999"/>
    <n v="1903878.24"/>
    <n v="1188954.3600000001"/>
    <n v="714923.88"/>
  </r>
  <r>
    <x v="1"/>
    <x v="2"/>
    <x v="11"/>
    <x v="0"/>
    <x v="2"/>
    <x v="2075"/>
    <n v="759086453"/>
    <d v="2021-02-27T00:00:00"/>
    <n v="9405"/>
    <n v="668.27"/>
    <n v="502.54"/>
    <n v="6285079.3499999996"/>
    <n v="4726388.7"/>
    <n v="1558690.65"/>
  </r>
  <r>
    <x v="3"/>
    <x v="61"/>
    <x v="3"/>
    <x v="0"/>
    <x v="2"/>
    <x v="1701"/>
    <n v="876949584"/>
    <d v="2016-04-13T00:00:00"/>
    <n v="7725"/>
    <n v="205.7"/>
    <n v="117.11"/>
    <n v="1589032.5"/>
    <n v="904674.75"/>
    <n v="684357.75"/>
  </r>
  <r>
    <x v="4"/>
    <x v="143"/>
    <x v="5"/>
    <x v="1"/>
    <x v="1"/>
    <x v="2076"/>
    <n v="250777375"/>
    <d v="2022-03-02T00:00:00"/>
    <n v="9453"/>
    <n v="109.28"/>
    <n v="35.840000000000003"/>
    <n v="1033023.84"/>
    <n v="338795.52000000002"/>
    <n v="694228.32"/>
  </r>
  <r>
    <x v="2"/>
    <x v="137"/>
    <x v="9"/>
    <x v="1"/>
    <x v="0"/>
    <x v="1936"/>
    <n v="621243655"/>
    <d v="2021-01-03T00:00:00"/>
    <n v="8658"/>
    <n v="9.33"/>
    <n v="6.92"/>
    <n v="80779.14"/>
    <n v="59913.36"/>
    <n v="20865.78"/>
  </r>
  <r>
    <x v="1"/>
    <x v="47"/>
    <x v="0"/>
    <x v="1"/>
    <x v="1"/>
    <x v="1945"/>
    <n v="649334752"/>
    <d v="2021-09-02T00:00:00"/>
    <n v="1438"/>
    <n v="255.28"/>
    <n v="159.41999999999999"/>
    <n v="367092.64"/>
    <n v="229245.96"/>
    <n v="137846.68"/>
  </r>
  <r>
    <x v="0"/>
    <x v="119"/>
    <x v="8"/>
    <x v="0"/>
    <x v="1"/>
    <x v="1673"/>
    <n v="866349494"/>
    <d v="2021-07-22T00:00:00"/>
    <n v="922"/>
    <n v="421.89"/>
    <n v="364.69"/>
    <n v="388982.58"/>
    <n v="336244.18"/>
    <n v="52738.400000000001"/>
  </r>
  <r>
    <x v="1"/>
    <x v="148"/>
    <x v="0"/>
    <x v="1"/>
    <x v="1"/>
    <x v="2077"/>
    <n v="523899209"/>
    <d v="2018-11-16T00:00:00"/>
    <n v="2273"/>
    <n v="255.28"/>
    <n v="159.41999999999999"/>
    <n v="580251.43999999994"/>
    <n v="362361.66"/>
    <n v="217889.78"/>
  </r>
  <r>
    <x v="1"/>
    <x v="100"/>
    <x v="5"/>
    <x v="0"/>
    <x v="0"/>
    <x v="1764"/>
    <n v="743907725"/>
    <d v="2018-10-26T00:00:00"/>
    <n v="7682"/>
    <n v="109.28"/>
    <n v="35.840000000000003"/>
    <n v="839488.96"/>
    <n v="275322.88"/>
    <n v="564166.07999999996"/>
  </r>
  <r>
    <x v="4"/>
    <x v="56"/>
    <x v="1"/>
    <x v="1"/>
    <x v="0"/>
    <x v="2078"/>
    <n v="468611371"/>
    <d v="2020-01-28T00:00:00"/>
    <n v="1373"/>
    <n v="152.58000000000001"/>
    <n v="97.44"/>
    <n v="209492.34"/>
    <n v="133785.12"/>
    <n v="75707.22"/>
  </r>
  <r>
    <x v="4"/>
    <x v="45"/>
    <x v="6"/>
    <x v="0"/>
    <x v="3"/>
    <x v="2079"/>
    <n v="510558974"/>
    <d v="2016-01-19T00:00:00"/>
    <n v="4601"/>
    <n v="651.21"/>
    <n v="524.96"/>
    <n v="2996217.21"/>
    <n v="2415340.96"/>
    <n v="580876.25"/>
  </r>
  <r>
    <x v="1"/>
    <x v="174"/>
    <x v="10"/>
    <x v="0"/>
    <x v="2"/>
    <x v="1820"/>
    <n v="402611863"/>
    <d v="2016-05-09T00:00:00"/>
    <n v="652"/>
    <n v="154.06"/>
    <n v="90.93"/>
    <n v="100447.12"/>
    <n v="59286.36"/>
    <n v="41160.76"/>
  </r>
  <r>
    <x v="1"/>
    <x v="120"/>
    <x v="5"/>
    <x v="0"/>
    <x v="0"/>
    <x v="2080"/>
    <n v="647943866"/>
    <d v="2021-04-18T00:00:00"/>
    <n v="9843"/>
    <n v="109.28"/>
    <n v="35.840000000000003"/>
    <n v="1075643.04"/>
    <n v="352773.12"/>
    <n v="722869.92"/>
  </r>
  <r>
    <x v="0"/>
    <x v="181"/>
    <x v="9"/>
    <x v="0"/>
    <x v="0"/>
    <x v="861"/>
    <n v="470041310"/>
    <d v="2018-06-01T00:00:00"/>
    <n v="4524"/>
    <n v="9.33"/>
    <n v="6.92"/>
    <n v="42208.92"/>
    <n v="31306.080000000002"/>
    <n v="10902.84"/>
  </r>
  <r>
    <x v="6"/>
    <x v="18"/>
    <x v="1"/>
    <x v="1"/>
    <x v="0"/>
    <x v="7"/>
    <n v="962703025"/>
    <d v="2019-10-20T00:00:00"/>
    <n v="4073"/>
    <n v="152.58000000000001"/>
    <n v="97.44"/>
    <n v="621458.34"/>
    <n v="396873.12"/>
    <n v="224585.22"/>
  </r>
  <r>
    <x v="1"/>
    <x v="98"/>
    <x v="0"/>
    <x v="1"/>
    <x v="0"/>
    <x v="2005"/>
    <n v="140040338"/>
    <d v="2019-10-09T00:00:00"/>
    <n v="9903"/>
    <n v="255.28"/>
    <n v="159.41999999999999"/>
    <n v="2528037.84"/>
    <n v="1578736.26"/>
    <n v="949301.58"/>
  </r>
  <r>
    <x v="1"/>
    <x v="145"/>
    <x v="8"/>
    <x v="0"/>
    <x v="2"/>
    <x v="2081"/>
    <n v="586477077"/>
    <d v="2015-11-24T00:00:00"/>
    <n v="455"/>
    <n v="421.89"/>
    <n v="364.69"/>
    <n v="191959.95"/>
    <n v="165933.95000000001"/>
    <n v="26026"/>
  </r>
  <r>
    <x v="1"/>
    <x v="53"/>
    <x v="11"/>
    <x v="1"/>
    <x v="1"/>
    <x v="2082"/>
    <n v="906749570"/>
    <d v="2015-04-12T00:00:00"/>
    <n v="6203"/>
    <n v="668.27"/>
    <n v="502.54"/>
    <n v="4145278.81"/>
    <n v="3117255.62"/>
    <n v="1028023.19"/>
  </r>
  <r>
    <x v="1"/>
    <x v="52"/>
    <x v="7"/>
    <x v="1"/>
    <x v="2"/>
    <x v="504"/>
    <n v="675906646"/>
    <d v="2021-11-01T00:00:00"/>
    <n v="4651"/>
    <n v="437.2"/>
    <n v="263.33"/>
    <n v="2033417.2"/>
    <n v="1224747.83"/>
    <n v="808669.37"/>
  </r>
  <r>
    <x v="1"/>
    <x v="111"/>
    <x v="7"/>
    <x v="0"/>
    <x v="1"/>
    <x v="1696"/>
    <n v="889309632"/>
    <d v="2018-02-26T00:00:00"/>
    <n v="5337"/>
    <n v="437.2"/>
    <n v="263.33"/>
    <n v="2333336.4"/>
    <n v="1405392.21"/>
    <n v="927944.19"/>
  </r>
  <r>
    <x v="1"/>
    <x v="178"/>
    <x v="3"/>
    <x v="1"/>
    <x v="1"/>
    <x v="302"/>
    <n v="812632358"/>
    <d v="2020-10-17T00:00:00"/>
    <n v="4828"/>
    <n v="205.7"/>
    <n v="117.11"/>
    <n v="993119.6"/>
    <n v="565407.07999999996"/>
    <n v="427712.52"/>
  </r>
  <r>
    <x v="1"/>
    <x v="168"/>
    <x v="7"/>
    <x v="0"/>
    <x v="2"/>
    <x v="501"/>
    <n v="231861150"/>
    <d v="2018-11-01T00:00:00"/>
    <n v="1722"/>
    <n v="437.2"/>
    <n v="263.33"/>
    <n v="752858.4"/>
    <n v="453454.26"/>
    <n v="299404.14"/>
  </r>
  <r>
    <x v="3"/>
    <x v="50"/>
    <x v="6"/>
    <x v="0"/>
    <x v="3"/>
    <x v="628"/>
    <n v="803294837"/>
    <d v="2016-11-20T00:00:00"/>
    <n v="1648"/>
    <n v="651.21"/>
    <n v="524.96"/>
    <n v="1073194.08"/>
    <n v="865134.07999999996"/>
    <n v="208060"/>
  </r>
  <r>
    <x v="2"/>
    <x v="65"/>
    <x v="0"/>
    <x v="0"/>
    <x v="2"/>
    <x v="1374"/>
    <n v="203544747"/>
    <d v="2016-07-13T00:00:00"/>
    <n v="2269"/>
    <n v="255.28"/>
    <n v="159.41999999999999"/>
    <n v="579230.31999999995"/>
    <n v="361723.98"/>
    <n v="217506.34"/>
  </r>
  <r>
    <x v="2"/>
    <x v="38"/>
    <x v="2"/>
    <x v="0"/>
    <x v="0"/>
    <x v="2083"/>
    <n v="679534709"/>
    <d v="2016-04-20T00:00:00"/>
    <n v="8276"/>
    <n v="47.45"/>
    <n v="31.79"/>
    <n v="392696.2"/>
    <n v="263094.03999999998"/>
    <n v="129602.16"/>
  </r>
  <r>
    <x v="3"/>
    <x v="184"/>
    <x v="2"/>
    <x v="0"/>
    <x v="3"/>
    <x v="1067"/>
    <n v="498501050"/>
    <d v="2020-05-24T00:00:00"/>
    <n v="6393"/>
    <n v="47.45"/>
    <n v="31.79"/>
    <n v="303347.84999999998"/>
    <n v="203233.47"/>
    <n v="100114.38"/>
  </r>
  <r>
    <x v="2"/>
    <x v="90"/>
    <x v="3"/>
    <x v="0"/>
    <x v="2"/>
    <x v="593"/>
    <n v="697992599"/>
    <d v="2019-02-18T00:00:00"/>
    <n v="376"/>
    <n v="205.7"/>
    <n v="117.11"/>
    <n v="77343.199999999997"/>
    <n v="44033.36"/>
    <n v="33309.839999999997"/>
  </r>
  <r>
    <x v="2"/>
    <x v="165"/>
    <x v="1"/>
    <x v="0"/>
    <x v="3"/>
    <x v="646"/>
    <n v="135870683"/>
    <d v="2020-10-15T00:00:00"/>
    <n v="6009"/>
    <n v="152.58000000000001"/>
    <n v="97.44"/>
    <n v="916853.22"/>
    <n v="585516.96"/>
    <n v="331336.26"/>
  </r>
  <r>
    <x v="1"/>
    <x v="100"/>
    <x v="3"/>
    <x v="0"/>
    <x v="1"/>
    <x v="129"/>
    <n v="440309131"/>
    <d v="2022-09-22T00:00:00"/>
    <n v="6111"/>
    <n v="205.7"/>
    <n v="117.11"/>
    <n v="1257032.7"/>
    <n v="715659.21"/>
    <n v="541373.49"/>
  </r>
  <r>
    <x v="2"/>
    <x v="107"/>
    <x v="10"/>
    <x v="1"/>
    <x v="3"/>
    <x v="212"/>
    <n v="159794270"/>
    <d v="2018-11-06T00:00:00"/>
    <n v="5530"/>
    <n v="154.06"/>
    <n v="90.93"/>
    <n v="851951.8"/>
    <n v="502842.9"/>
    <n v="349108.9"/>
  </r>
  <r>
    <x v="4"/>
    <x v="45"/>
    <x v="3"/>
    <x v="1"/>
    <x v="0"/>
    <x v="2084"/>
    <n v="613124930"/>
    <d v="2018-11-21T00:00:00"/>
    <n v="6147"/>
    <n v="205.7"/>
    <n v="117.11"/>
    <n v="1264437.8999999999"/>
    <n v="719875.17"/>
    <n v="544562.73"/>
  </r>
  <r>
    <x v="3"/>
    <x v="20"/>
    <x v="1"/>
    <x v="1"/>
    <x v="1"/>
    <x v="2085"/>
    <n v="939412438"/>
    <d v="2017-05-16T00:00:00"/>
    <n v="1871"/>
    <n v="152.58000000000001"/>
    <n v="97.44"/>
    <n v="285477.18"/>
    <n v="182310.24"/>
    <n v="103166.94"/>
  </r>
  <r>
    <x v="1"/>
    <x v="152"/>
    <x v="1"/>
    <x v="0"/>
    <x v="0"/>
    <x v="2086"/>
    <n v="348080623"/>
    <d v="2022-05-19T00:00:00"/>
    <n v="3646"/>
    <n v="152.58000000000001"/>
    <n v="97.44"/>
    <n v="556306.68000000005"/>
    <n v="355266.24"/>
    <n v="201040.44"/>
  </r>
  <r>
    <x v="1"/>
    <x v="148"/>
    <x v="6"/>
    <x v="0"/>
    <x v="2"/>
    <x v="2004"/>
    <n v="368865811"/>
    <d v="2019-10-16T00:00:00"/>
    <n v="4445"/>
    <n v="651.21"/>
    <n v="524.96"/>
    <n v="2894628.45"/>
    <n v="2333447.2000000002"/>
    <n v="561181.25"/>
  </r>
  <r>
    <x v="2"/>
    <x v="38"/>
    <x v="2"/>
    <x v="0"/>
    <x v="0"/>
    <x v="268"/>
    <n v="801816833"/>
    <d v="2018-03-03T00:00:00"/>
    <n v="4274"/>
    <n v="47.45"/>
    <n v="31.79"/>
    <n v="202801.3"/>
    <n v="135870.46"/>
    <n v="66930.84"/>
  </r>
  <r>
    <x v="1"/>
    <x v="54"/>
    <x v="7"/>
    <x v="1"/>
    <x v="1"/>
    <x v="2087"/>
    <n v="167295014"/>
    <d v="2018-04-28T00:00:00"/>
    <n v="5167"/>
    <n v="437.2"/>
    <n v="263.33"/>
    <n v="2259012.4"/>
    <n v="1360626.11"/>
    <n v="898386.29"/>
  </r>
  <r>
    <x v="1"/>
    <x v="128"/>
    <x v="6"/>
    <x v="1"/>
    <x v="0"/>
    <x v="1578"/>
    <n v="655974185"/>
    <d v="2018-07-31T00:00:00"/>
    <n v="6193"/>
    <n v="651.21"/>
    <n v="524.96"/>
    <n v="4032943.53"/>
    <n v="3251077.28"/>
    <n v="781866.25"/>
  </r>
  <r>
    <x v="1"/>
    <x v="99"/>
    <x v="4"/>
    <x v="0"/>
    <x v="2"/>
    <x v="512"/>
    <n v="478840672"/>
    <d v="2016-02-09T00:00:00"/>
    <n v="8451"/>
    <n v="81.73"/>
    <n v="56.67"/>
    <n v="690700.23"/>
    <n v="478918.17"/>
    <n v="211782.06"/>
  </r>
  <r>
    <x v="1"/>
    <x v="78"/>
    <x v="4"/>
    <x v="1"/>
    <x v="0"/>
    <x v="2088"/>
    <n v="617193305"/>
    <d v="2017-06-10T00:00:00"/>
    <n v="69"/>
    <n v="81.73"/>
    <n v="56.67"/>
    <n v="5639.37"/>
    <n v="3910.23"/>
    <n v="1729.14"/>
  </r>
  <r>
    <x v="1"/>
    <x v="136"/>
    <x v="3"/>
    <x v="0"/>
    <x v="2"/>
    <x v="2089"/>
    <n v="772643411"/>
    <d v="2022-08-25T00:00:00"/>
    <n v="1210"/>
    <n v="205.7"/>
    <n v="117.11"/>
    <n v="248897"/>
    <n v="141703.1"/>
    <n v="107193.9"/>
  </r>
  <r>
    <x v="0"/>
    <x v="134"/>
    <x v="3"/>
    <x v="1"/>
    <x v="2"/>
    <x v="2090"/>
    <n v="717114818"/>
    <d v="2015-01-25T00:00:00"/>
    <n v="9065"/>
    <n v="205.7"/>
    <n v="117.11"/>
    <n v="1864670.5"/>
    <n v="1061602.1499999999"/>
    <n v="803068.35"/>
  </r>
  <r>
    <x v="1"/>
    <x v="73"/>
    <x v="2"/>
    <x v="0"/>
    <x v="0"/>
    <x v="1676"/>
    <n v="742843854"/>
    <d v="2019-09-04T00:00:00"/>
    <n v="2859"/>
    <n v="47.45"/>
    <n v="31.79"/>
    <n v="135659.54999999999"/>
    <n v="90887.61"/>
    <n v="44771.94"/>
  </r>
  <r>
    <x v="1"/>
    <x v="54"/>
    <x v="6"/>
    <x v="1"/>
    <x v="1"/>
    <x v="1860"/>
    <n v="312379348"/>
    <d v="2016-11-11T00:00:00"/>
    <n v="8846"/>
    <n v="651.21"/>
    <n v="524.96"/>
    <n v="5760603.6600000001"/>
    <n v="4643796.16"/>
    <n v="1116807.5"/>
  </r>
  <r>
    <x v="1"/>
    <x v="67"/>
    <x v="2"/>
    <x v="1"/>
    <x v="1"/>
    <x v="1751"/>
    <n v="308582627"/>
    <d v="2020-02-09T00:00:00"/>
    <n v="5312"/>
    <n v="47.45"/>
    <n v="31.79"/>
    <n v="252054.39999999999"/>
    <n v="168868.48000000001"/>
    <n v="83185.919999999998"/>
  </r>
  <r>
    <x v="3"/>
    <x v="138"/>
    <x v="2"/>
    <x v="0"/>
    <x v="3"/>
    <x v="2030"/>
    <n v="784627521"/>
    <d v="2021-02-25T00:00:00"/>
    <n v="7574"/>
    <n v="47.45"/>
    <n v="31.79"/>
    <n v="359386.3"/>
    <n v="240777.46"/>
    <n v="118608.84"/>
  </r>
  <r>
    <x v="2"/>
    <x v="48"/>
    <x v="11"/>
    <x v="1"/>
    <x v="1"/>
    <x v="2067"/>
    <n v="514000356"/>
    <d v="2019-03-30T00:00:00"/>
    <n v="2982"/>
    <n v="668.27"/>
    <n v="502.54"/>
    <n v="1992781.14"/>
    <n v="1498574.28"/>
    <n v="494206.86"/>
  </r>
  <r>
    <x v="1"/>
    <x v="66"/>
    <x v="4"/>
    <x v="0"/>
    <x v="2"/>
    <x v="1891"/>
    <n v="140499961"/>
    <d v="2021-04-30T00:00:00"/>
    <n v="5915"/>
    <n v="81.73"/>
    <n v="56.67"/>
    <n v="483432.95"/>
    <n v="335203.05"/>
    <n v="148229.9"/>
  </r>
  <r>
    <x v="3"/>
    <x v="110"/>
    <x v="11"/>
    <x v="1"/>
    <x v="3"/>
    <x v="194"/>
    <n v="828237664"/>
    <d v="2019-04-19T00:00:00"/>
    <n v="2785"/>
    <n v="668.27"/>
    <n v="502.54"/>
    <n v="1861131.95"/>
    <n v="1399573.9"/>
    <n v="461558.05"/>
  </r>
  <r>
    <x v="3"/>
    <x v="106"/>
    <x v="9"/>
    <x v="1"/>
    <x v="1"/>
    <x v="2091"/>
    <n v="211637294"/>
    <d v="2017-02-23T00:00:00"/>
    <n v="7033"/>
    <n v="9.33"/>
    <n v="6.92"/>
    <n v="65617.89"/>
    <n v="48668.36"/>
    <n v="16949.53"/>
  </r>
  <r>
    <x v="1"/>
    <x v="175"/>
    <x v="3"/>
    <x v="0"/>
    <x v="1"/>
    <x v="533"/>
    <n v="945435178"/>
    <d v="2018-02-15T00:00:00"/>
    <n v="4134"/>
    <n v="205.7"/>
    <n v="117.11"/>
    <n v="850363.8"/>
    <n v="484132.74"/>
    <n v="366231.06"/>
  </r>
  <r>
    <x v="1"/>
    <x v="154"/>
    <x v="10"/>
    <x v="1"/>
    <x v="2"/>
    <x v="1904"/>
    <n v="354680144"/>
    <d v="2015-06-08T00:00:00"/>
    <n v="6591"/>
    <n v="154.06"/>
    <n v="90.93"/>
    <n v="1015409.46"/>
    <n v="599319.63"/>
    <n v="416089.83"/>
  </r>
  <r>
    <x v="2"/>
    <x v="107"/>
    <x v="5"/>
    <x v="0"/>
    <x v="0"/>
    <x v="1872"/>
    <n v="784733521"/>
    <d v="2022-10-21T00:00:00"/>
    <n v="8942"/>
    <n v="109.28"/>
    <n v="35.840000000000003"/>
    <n v="977181.76"/>
    <n v="320481.28000000003"/>
    <n v="656700.48"/>
  </r>
  <r>
    <x v="1"/>
    <x v="166"/>
    <x v="9"/>
    <x v="1"/>
    <x v="1"/>
    <x v="1131"/>
    <n v="151269137"/>
    <d v="2017-05-14T00:00:00"/>
    <n v="2754"/>
    <n v="9.33"/>
    <n v="6.92"/>
    <n v="25694.82"/>
    <n v="19057.68"/>
    <n v="6637.14"/>
  </r>
  <r>
    <x v="1"/>
    <x v="96"/>
    <x v="10"/>
    <x v="1"/>
    <x v="2"/>
    <x v="2092"/>
    <n v="490273320"/>
    <d v="2015-08-18T00:00:00"/>
    <n v="1625"/>
    <n v="154.06"/>
    <n v="90.93"/>
    <n v="250347.5"/>
    <n v="147761.25"/>
    <n v="102586.25"/>
  </r>
  <r>
    <x v="0"/>
    <x v="14"/>
    <x v="2"/>
    <x v="1"/>
    <x v="3"/>
    <x v="2093"/>
    <n v="308044898"/>
    <d v="2019-05-07T00:00:00"/>
    <n v="6186"/>
    <n v="47.45"/>
    <n v="31.79"/>
    <n v="293525.7"/>
    <n v="196652.94"/>
    <n v="96872.76"/>
  </r>
  <r>
    <x v="0"/>
    <x v="76"/>
    <x v="9"/>
    <x v="0"/>
    <x v="3"/>
    <x v="1168"/>
    <n v="431195199"/>
    <d v="2020-03-27T00:00:00"/>
    <n v="9096"/>
    <n v="9.33"/>
    <n v="6.92"/>
    <n v="84865.68"/>
    <n v="62944.32"/>
    <n v="21921.360000000001"/>
  </r>
  <r>
    <x v="1"/>
    <x v="77"/>
    <x v="3"/>
    <x v="0"/>
    <x v="0"/>
    <x v="2094"/>
    <n v="856648051"/>
    <d v="2022-12-23T00:00:00"/>
    <n v="50"/>
    <n v="205.7"/>
    <n v="117.11"/>
    <n v="10285"/>
    <n v="5855.5"/>
    <n v="4429.5"/>
  </r>
  <r>
    <x v="0"/>
    <x v="27"/>
    <x v="11"/>
    <x v="1"/>
    <x v="0"/>
    <x v="1830"/>
    <n v="301639783"/>
    <d v="2016-12-02T00:00:00"/>
    <n v="770"/>
    <n v="668.27"/>
    <n v="502.54"/>
    <n v="514567.9"/>
    <n v="386955.8"/>
    <n v="127612.1"/>
  </r>
  <r>
    <x v="3"/>
    <x v="20"/>
    <x v="6"/>
    <x v="0"/>
    <x v="1"/>
    <x v="2095"/>
    <n v="253719222"/>
    <d v="2021-12-13T00:00:00"/>
    <n v="11"/>
    <n v="651.21"/>
    <n v="524.96"/>
    <n v="7163.31"/>
    <n v="5774.56"/>
    <n v="1388.75"/>
  </r>
  <r>
    <x v="2"/>
    <x v="165"/>
    <x v="8"/>
    <x v="0"/>
    <x v="3"/>
    <x v="974"/>
    <n v="920747697"/>
    <d v="2017-01-17T00:00:00"/>
    <n v="8559"/>
    <n v="421.89"/>
    <n v="364.69"/>
    <n v="3610956.51"/>
    <n v="3121381.71"/>
    <n v="489574.8"/>
  </r>
  <r>
    <x v="1"/>
    <x v="159"/>
    <x v="7"/>
    <x v="1"/>
    <x v="3"/>
    <x v="1288"/>
    <n v="780899035"/>
    <d v="2020-07-30T00:00:00"/>
    <n v="4233"/>
    <n v="437.2"/>
    <n v="263.33"/>
    <n v="1850667.6"/>
    <n v="1114675.8899999999"/>
    <n v="735991.71"/>
  </r>
  <r>
    <x v="0"/>
    <x v="49"/>
    <x v="10"/>
    <x v="1"/>
    <x v="2"/>
    <x v="1982"/>
    <n v="632659566"/>
    <d v="2017-06-18T00:00:00"/>
    <n v="6880"/>
    <n v="154.06"/>
    <n v="90.93"/>
    <n v="1059932.8"/>
    <n v="625598.4"/>
    <n v="434334.4"/>
  </r>
  <r>
    <x v="4"/>
    <x v="31"/>
    <x v="9"/>
    <x v="1"/>
    <x v="3"/>
    <x v="335"/>
    <n v="444828116"/>
    <d v="2022-07-21T00:00:00"/>
    <n v="3380"/>
    <n v="9.33"/>
    <n v="6.92"/>
    <n v="31535.4"/>
    <n v="23389.599999999999"/>
    <n v="8145.8"/>
  </r>
  <r>
    <x v="4"/>
    <x v="176"/>
    <x v="11"/>
    <x v="0"/>
    <x v="0"/>
    <x v="913"/>
    <n v="706516015"/>
    <d v="2016-12-19T00:00:00"/>
    <n v="2644"/>
    <n v="668.27"/>
    <n v="502.54"/>
    <n v="1766905.88"/>
    <n v="1328715.76"/>
    <n v="438190.12"/>
  </r>
  <r>
    <x v="1"/>
    <x v="86"/>
    <x v="8"/>
    <x v="1"/>
    <x v="2"/>
    <x v="2096"/>
    <n v="177147090"/>
    <d v="2019-08-17T00:00:00"/>
    <n v="615"/>
    <n v="421.89"/>
    <n v="364.69"/>
    <n v="259462.35"/>
    <n v="224284.35"/>
    <n v="35178"/>
  </r>
  <r>
    <x v="3"/>
    <x v="60"/>
    <x v="8"/>
    <x v="1"/>
    <x v="1"/>
    <x v="462"/>
    <n v="836457669"/>
    <d v="2016-06-03T00:00:00"/>
    <n v="5267"/>
    <n v="421.89"/>
    <n v="364.69"/>
    <n v="2222094.63"/>
    <n v="1920822.23"/>
    <n v="301272.40000000002"/>
  </r>
  <r>
    <x v="3"/>
    <x v="20"/>
    <x v="8"/>
    <x v="0"/>
    <x v="1"/>
    <x v="80"/>
    <n v="234496581"/>
    <d v="2015-11-29T00:00:00"/>
    <n v="1604"/>
    <n v="421.89"/>
    <n v="364.69"/>
    <n v="676711.56"/>
    <n v="584962.76"/>
    <n v="91748.800000000003"/>
  </r>
  <r>
    <x v="0"/>
    <x v="134"/>
    <x v="2"/>
    <x v="0"/>
    <x v="1"/>
    <x v="2062"/>
    <n v="941625154"/>
    <d v="2021-01-15T00:00:00"/>
    <n v="6663"/>
    <n v="47.45"/>
    <n v="31.79"/>
    <n v="316159.34999999998"/>
    <n v="211816.77"/>
    <n v="104342.58"/>
  </r>
  <r>
    <x v="0"/>
    <x v="19"/>
    <x v="6"/>
    <x v="0"/>
    <x v="0"/>
    <x v="2097"/>
    <n v="198517215"/>
    <d v="2019-07-30T00:00:00"/>
    <n v="4510"/>
    <n v="651.21"/>
    <n v="524.96"/>
    <n v="2936957.1"/>
    <n v="2367569.6"/>
    <n v="569387.5"/>
  </r>
  <r>
    <x v="1"/>
    <x v="131"/>
    <x v="6"/>
    <x v="1"/>
    <x v="1"/>
    <x v="939"/>
    <n v="266159093"/>
    <d v="2019-02-10T00:00:00"/>
    <n v="1245"/>
    <n v="651.21"/>
    <n v="524.96"/>
    <n v="810756.45"/>
    <n v="653575.19999999995"/>
    <n v="157181.25"/>
  </r>
  <r>
    <x v="1"/>
    <x v="71"/>
    <x v="6"/>
    <x v="1"/>
    <x v="1"/>
    <x v="32"/>
    <n v="775849616"/>
    <d v="2020-03-05T00:00:00"/>
    <n v="9997"/>
    <n v="651.21"/>
    <n v="524.96"/>
    <n v="6510146.3700000001"/>
    <n v="5248025.12"/>
    <n v="1262121.25"/>
  </r>
  <r>
    <x v="1"/>
    <x v="139"/>
    <x v="8"/>
    <x v="0"/>
    <x v="1"/>
    <x v="2098"/>
    <n v="979200112"/>
    <d v="2019-12-30T00:00:00"/>
    <n v="5928"/>
    <n v="421.89"/>
    <n v="364.69"/>
    <n v="2500963.92"/>
    <n v="2161882.3199999998"/>
    <n v="339081.6"/>
  </r>
  <r>
    <x v="6"/>
    <x v="103"/>
    <x v="7"/>
    <x v="0"/>
    <x v="2"/>
    <x v="1229"/>
    <n v="198134410"/>
    <d v="2021-09-29T00:00:00"/>
    <n v="1230"/>
    <n v="437.2"/>
    <n v="263.33"/>
    <n v="537756"/>
    <n v="323895.90000000002"/>
    <n v="213860.1"/>
  </r>
  <r>
    <x v="1"/>
    <x v="47"/>
    <x v="10"/>
    <x v="0"/>
    <x v="1"/>
    <x v="1760"/>
    <n v="974888837"/>
    <d v="2018-07-22T00:00:00"/>
    <n v="126"/>
    <n v="154.06"/>
    <n v="90.93"/>
    <n v="19411.560000000001"/>
    <n v="11457.18"/>
    <n v="7954.38"/>
  </r>
  <r>
    <x v="2"/>
    <x v="164"/>
    <x v="7"/>
    <x v="1"/>
    <x v="2"/>
    <x v="865"/>
    <n v="522012221"/>
    <d v="2019-10-25T00:00:00"/>
    <n v="3871"/>
    <n v="437.2"/>
    <n v="263.33"/>
    <n v="1692401.2"/>
    <n v="1019350.43"/>
    <n v="673050.77"/>
  </r>
  <r>
    <x v="1"/>
    <x v="174"/>
    <x v="11"/>
    <x v="0"/>
    <x v="0"/>
    <x v="2015"/>
    <n v="172365891"/>
    <d v="2017-06-09T00:00:00"/>
    <n v="5752"/>
    <n v="668.27"/>
    <n v="502.54"/>
    <n v="3843889.04"/>
    <n v="2890610.08"/>
    <n v="953278.96"/>
  </r>
  <r>
    <x v="1"/>
    <x v="167"/>
    <x v="1"/>
    <x v="1"/>
    <x v="0"/>
    <x v="2099"/>
    <n v="429123675"/>
    <d v="2018-11-11T00:00:00"/>
    <n v="6086"/>
    <n v="152.58000000000001"/>
    <n v="97.44"/>
    <n v="928601.88"/>
    <n v="593019.84"/>
    <n v="335582.04"/>
  </r>
  <r>
    <x v="1"/>
    <x v="44"/>
    <x v="10"/>
    <x v="1"/>
    <x v="2"/>
    <x v="1926"/>
    <n v="515771901"/>
    <d v="2020-03-19T00:00:00"/>
    <n v="7222"/>
    <n v="154.06"/>
    <n v="90.93"/>
    <n v="1112621.32"/>
    <n v="656696.46"/>
    <n v="455924.86"/>
  </r>
  <r>
    <x v="1"/>
    <x v="64"/>
    <x v="3"/>
    <x v="0"/>
    <x v="1"/>
    <x v="2100"/>
    <n v="626109397"/>
    <d v="2020-09-15T00:00:00"/>
    <n v="8539"/>
    <n v="205.7"/>
    <n v="117.11"/>
    <n v="1756472.3"/>
    <n v="1000002.29"/>
    <n v="756470.01"/>
  </r>
  <r>
    <x v="1"/>
    <x v="2"/>
    <x v="11"/>
    <x v="1"/>
    <x v="3"/>
    <x v="2101"/>
    <n v="574247491"/>
    <d v="2020-12-17T00:00:00"/>
    <n v="1448"/>
    <n v="668.27"/>
    <n v="502.54"/>
    <n v="967654.96"/>
    <n v="727677.92"/>
    <n v="239977.04"/>
  </r>
  <r>
    <x v="4"/>
    <x v="23"/>
    <x v="5"/>
    <x v="0"/>
    <x v="1"/>
    <x v="2102"/>
    <n v="244610011"/>
    <d v="2018-10-27T00:00:00"/>
    <n v="4393"/>
    <n v="109.28"/>
    <n v="35.840000000000003"/>
    <n v="480067.04"/>
    <n v="157445.12"/>
    <n v="322621.92"/>
  </r>
  <r>
    <x v="1"/>
    <x v="59"/>
    <x v="1"/>
    <x v="0"/>
    <x v="0"/>
    <x v="288"/>
    <n v="941933286"/>
    <d v="2019-02-08T00:00:00"/>
    <n v="7846"/>
    <n v="152.58000000000001"/>
    <n v="97.44"/>
    <n v="1197142.68"/>
    <n v="764514.24"/>
    <n v="432628.44"/>
  </r>
  <r>
    <x v="2"/>
    <x v="90"/>
    <x v="10"/>
    <x v="0"/>
    <x v="2"/>
    <x v="1360"/>
    <n v="441266143"/>
    <d v="2015-06-16T00:00:00"/>
    <n v="9312"/>
    <n v="154.06"/>
    <n v="90.93"/>
    <n v="1434606.72"/>
    <n v="846740.16"/>
    <n v="587866.56000000006"/>
  </r>
  <r>
    <x v="3"/>
    <x v="20"/>
    <x v="11"/>
    <x v="1"/>
    <x v="0"/>
    <x v="409"/>
    <n v="637969911"/>
    <d v="2015-03-02T00:00:00"/>
    <n v="8329"/>
    <n v="668.27"/>
    <n v="502.54"/>
    <n v="5566020.8300000001"/>
    <n v="4185655.66"/>
    <n v="1380365.17"/>
  </r>
  <r>
    <x v="1"/>
    <x v="129"/>
    <x v="3"/>
    <x v="1"/>
    <x v="2"/>
    <x v="1516"/>
    <n v="797718417"/>
    <d v="2022-10-15T00:00:00"/>
    <n v="1462"/>
    <n v="205.7"/>
    <n v="117.11"/>
    <n v="300733.40000000002"/>
    <n v="171214.82"/>
    <n v="129518.58"/>
  </r>
  <r>
    <x v="2"/>
    <x v="65"/>
    <x v="1"/>
    <x v="0"/>
    <x v="3"/>
    <x v="238"/>
    <n v="706497991"/>
    <d v="2016-05-31T00:00:00"/>
    <n v="7310"/>
    <n v="152.58000000000001"/>
    <n v="97.44"/>
    <n v="1115359.8"/>
    <n v="712286.4"/>
    <n v="403073.4"/>
  </r>
  <r>
    <x v="1"/>
    <x v="22"/>
    <x v="3"/>
    <x v="0"/>
    <x v="1"/>
    <x v="7"/>
    <n v="220607459"/>
    <d v="2019-10-17T00:00:00"/>
    <n v="1504"/>
    <n v="205.7"/>
    <n v="117.11"/>
    <n v="309372.79999999999"/>
    <n v="176133.44"/>
    <n v="133239.35999999999"/>
  </r>
  <r>
    <x v="1"/>
    <x v="78"/>
    <x v="1"/>
    <x v="1"/>
    <x v="3"/>
    <x v="2069"/>
    <n v="616658151"/>
    <d v="2015-10-16T00:00:00"/>
    <n v="1705"/>
    <n v="152.58000000000001"/>
    <n v="97.44"/>
    <n v="260148.9"/>
    <n v="166135.20000000001"/>
    <n v="94013.7"/>
  </r>
  <r>
    <x v="2"/>
    <x v="155"/>
    <x v="3"/>
    <x v="1"/>
    <x v="0"/>
    <x v="1518"/>
    <n v="541573894"/>
    <d v="2017-01-30T00:00:00"/>
    <n v="2605"/>
    <n v="205.7"/>
    <n v="117.11"/>
    <n v="535848.5"/>
    <n v="305071.55"/>
    <n v="230776.95"/>
  </r>
  <r>
    <x v="1"/>
    <x v="88"/>
    <x v="5"/>
    <x v="1"/>
    <x v="1"/>
    <x v="2098"/>
    <n v="962591016"/>
    <d v="2019-01-05T00:00:00"/>
    <n v="927"/>
    <n v="109.28"/>
    <n v="35.840000000000003"/>
    <n v="101302.56"/>
    <n v="33223.68"/>
    <n v="68078.880000000005"/>
  </r>
  <r>
    <x v="6"/>
    <x v="103"/>
    <x v="11"/>
    <x v="0"/>
    <x v="3"/>
    <x v="998"/>
    <n v="217258346"/>
    <d v="2018-11-23T00:00:00"/>
    <n v="427"/>
    <n v="668.27"/>
    <n v="502.54"/>
    <n v="285351.28999999998"/>
    <n v="214584.58"/>
    <n v="70766.710000000006"/>
  </r>
  <r>
    <x v="1"/>
    <x v="130"/>
    <x v="8"/>
    <x v="0"/>
    <x v="0"/>
    <x v="965"/>
    <n v="763437211"/>
    <d v="2019-01-03T00:00:00"/>
    <n v="6891"/>
    <n v="421.89"/>
    <n v="364.69"/>
    <n v="2907243.99"/>
    <n v="2513078.79"/>
    <n v="394165.2"/>
  </r>
  <r>
    <x v="1"/>
    <x v="169"/>
    <x v="0"/>
    <x v="1"/>
    <x v="2"/>
    <x v="2089"/>
    <n v="629301440"/>
    <d v="2022-07-29T00:00:00"/>
    <n v="3135"/>
    <n v="255.28"/>
    <n v="159.41999999999999"/>
    <n v="800302.8"/>
    <n v="499781.7"/>
    <n v="300521.09999999998"/>
  </r>
  <r>
    <x v="1"/>
    <x v="96"/>
    <x v="11"/>
    <x v="1"/>
    <x v="2"/>
    <x v="1205"/>
    <n v="163337361"/>
    <d v="2020-08-22T00:00:00"/>
    <n v="4010"/>
    <n v="668.27"/>
    <n v="502.54"/>
    <n v="2679762.7000000002"/>
    <n v="2015185.4"/>
    <n v="664577.30000000005"/>
  </r>
  <r>
    <x v="3"/>
    <x v="57"/>
    <x v="7"/>
    <x v="1"/>
    <x v="2"/>
    <x v="2103"/>
    <n v="684343802"/>
    <d v="2022-01-28T00:00:00"/>
    <n v="1394"/>
    <n v="437.2"/>
    <n v="263.33"/>
    <n v="609456.80000000005"/>
    <n v="367082.02"/>
    <n v="242374.78"/>
  </r>
  <r>
    <x v="1"/>
    <x v="139"/>
    <x v="5"/>
    <x v="1"/>
    <x v="3"/>
    <x v="473"/>
    <n v="431432092"/>
    <d v="2016-09-13T00:00:00"/>
    <n v="9198"/>
    <n v="109.28"/>
    <n v="35.840000000000003"/>
    <n v="1005157.44"/>
    <n v="329656.32000000001"/>
    <n v="675501.12"/>
  </r>
  <r>
    <x v="1"/>
    <x v="100"/>
    <x v="0"/>
    <x v="0"/>
    <x v="0"/>
    <x v="2104"/>
    <n v="414026057"/>
    <d v="2019-02-26T00:00:00"/>
    <n v="8366"/>
    <n v="255.28"/>
    <n v="159.41999999999999"/>
    <n v="2135672.48"/>
    <n v="1333707.72"/>
    <n v="801964.76"/>
  </r>
  <r>
    <x v="1"/>
    <x v="131"/>
    <x v="2"/>
    <x v="1"/>
    <x v="0"/>
    <x v="1216"/>
    <n v="361862027"/>
    <d v="2021-08-14T00:00:00"/>
    <n v="1870"/>
    <n v="47.45"/>
    <n v="31.79"/>
    <n v="88731.5"/>
    <n v="59447.3"/>
    <n v="29284.2"/>
  </r>
  <r>
    <x v="0"/>
    <x v="76"/>
    <x v="2"/>
    <x v="0"/>
    <x v="3"/>
    <x v="2098"/>
    <n v="974988830"/>
    <d v="2019-01-26T00:00:00"/>
    <n v="9716"/>
    <n v="47.45"/>
    <n v="31.79"/>
    <n v="461024.2"/>
    <n v="308871.64"/>
    <n v="152152.56"/>
  </r>
  <r>
    <x v="2"/>
    <x v="125"/>
    <x v="2"/>
    <x v="0"/>
    <x v="0"/>
    <x v="1026"/>
    <n v="773767793"/>
    <d v="2015-08-12T00:00:00"/>
    <n v="3940"/>
    <n v="47.45"/>
    <n v="31.79"/>
    <n v="186953"/>
    <n v="125252.6"/>
    <n v="61700.4"/>
  </r>
  <r>
    <x v="1"/>
    <x v="100"/>
    <x v="9"/>
    <x v="0"/>
    <x v="3"/>
    <x v="1814"/>
    <n v="148872745"/>
    <d v="2016-06-06T00:00:00"/>
    <n v="3608"/>
    <n v="9.33"/>
    <n v="6.92"/>
    <n v="33662.639999999999"/>
    <n v="24967.360000000001"/>
    <n v="8695.2800000000007"/>
  </r>
  <r>
    <x v="1"/>
    <x v="98"/>
    <x v="4"/>
    <x v="0"/>
    <x v="0"/>
    <x v="2105"/>
    <n v="911290013"/>
    <d v="2022-04-03T00:00:00"/>
    <n v="9821"/>
    <n v="81.73"/>
    <n v="56.67"/>
    <n v="802670.33"/>
    <n v="556556.06999999995"/>
    <n v="246114.26"/>
  </r>
  <r>
    <x v="1"/>
    <x v="152"/>
    <x v="0"/>
    <x v="0"/>
    <x v="3"/>
    <x v="1251"/>
    <n v="442318427"/>
    <d v="2022-10-08T00:00:00"/>
    <n v="707"/>
    <n v="255.28"/>
    <n v="159.41999999999999"/>
    <n v="180482.96"/>
    <n v="112709.94"/>
    <n v="67773.02"/>
  </r>
  <r>
    <x v="2"/>
    <x v="164"/>
    <x v="9"/>
    <x v="0"/>
    <x v="0"/>
    <x v="2106"/>
    <n v="243569314"/>
    <d v="2017-06-25T00:00:00"/>
    <n v="6428"/>
    <n v="9.33"/>
    <n v="6.92"/>
    <n v="59973.24"/>
    <n v="44481.760000000002"/>
    <n v="15491.48"/>
  </r>
  <r>
    <x v="1"/>
    <x v="117"/>
    <x v="0"/>
    <x v="1"/>
    <x v="0"/>
    <x v="1899"/>
    <n v="986966502"/>
    <d v="2020-04-09T00:00:00"/>
    <n v="4175"/>
    <n v="255.28"/>
    <n v="159.41999999999999"/>
    <n v="1065794"/>
    <n v="665578.5"/>
    <n v="400215.5"/>
  </r>
  <r>
    <x v="1"/>
    <x v="114"/>
    <x v="0"/>
    <x v="1"/>
    <x v="0"/>
    <x v="2107"/>
    <n v="264746320"/>
    <d v="2015-06-06T00:00:00"/>
    <n v="3174"/>
    <n v="255.28"/>
    <n v="159.41999999999999"/>
    <n v="810258.72"/>
    <n v="505999.08"/>
    <n v="304259.64"/>
  </r>
  <r>
    <x v="0"/>
    <x v="181"/>
    <x v="1"/>
    <x v="0"/>
    <x v="3"/>
    <x v="1253"/>
    <n v="239457595"/>
    <d v="2018-11-27T00:00:00"/>
    <n v="9678"/>
    <n v="152.58000000000001"/>
    <n v="97.44"/>
    <n v="1476669.24"/>
    <n v="943024.32"/>
    <n v="533644.92000000004"/>
  </r>
  <r>
    <x v="2"/>
    <x v="155"/>
    <x v="1"/>
    <x v="1"/>
    <x v="3"/>
    <x v="774"/>
    <n v="893961656"/>
    <d v="2018-05-01T00:00:00"/>
    <n v="1975"/>
    <n v="152.58000000000001"/>
    <n v="97.44"/>
    <n v="301345.5"/>
    <n v="192444"/>
    <n v="108901.5"/>
  </r>
  <r>
    <x v="2"/>
    <x v="3"/>
    <x v="4"/>
    <x v="0"/>
    <x v="2"/>
    <x v="1767"/>
    <n v="481432330"/>
    <d v="2018-11-09T00:00:00"/>
    <n v="5380"/>
    <n v="81.73"/>
    <n v="56.67"/>
    <n v="439707.4"/>
    <n v="304884.59999999998"/>
    <n v="134822.79999999999"/>
  </r>
  <r>
    <x v="0"/>
    <x v="25"/>
    <x v="10"/>
    <x v="1"/>
    <x v="2"/>
    <x v="1357"/>
    <n v="475355947"/>
    <d v="2021-04-26T00:00:00"/>
    <n v="7243"/>
    <n v="154.06"/>
    <n v="90.93"/>
    <n v="1115856.58"/>
    <n v="658605.99"/>
    <n v="457250.59"/>
  </r>
  <r>
    <x v="1"/>
    <x v="149"/>
    <x v="6"/>
    <x v="1"/>
    <x v="1"/>
    <x v="2022"/>
    <n v="619531333"/>
    <d v="2022-05-16T00:00:00"/>
    <n v="1944"/>
    <n v="651.21"/>
    <n v="524.96"/>
    <n v="1265952.24"/>
    <n v="1020522.24"/>
    <n v="245430"/>
  </r>
  <r>
    <x v="3"/>
    <x v="106"/>
    <x v="2"/>
    <x v="1"/>
    <x v="0"/>
    <x v="620"/>
    <n v="278069818"/>
    <d v="2020-10-05T00:00:00"/>
    <n v="5893"/>
    <n v="47.45"/>
    <n v="31.79"/>
    <n v="279622.84999999998"/>
    <n v="187338.47"/>
    <n v="92284.38"/>
  </r>
  <r>
    <x v="2"/>
    <x v="112"/>
    <x v="3"/>
    <x v="1"/>
    <x v="2"/>
    <x v="2026"/>
    <n v="685395228"/>
    <d v="2016-03-17T00:00:00"/>
    <n v="2534"/>
    <n v="205.7"/>
    <n v="117.11"/>
    <n v="521243.8"/>
    <n v="296756.74"/>
    <n v="224487.06"/>
  </r>
  <r>
    <x v="4"/>
    <x v="31"/>
    <x v="1"/>
    <x v="0"/>
    <x v="3"/>
    <x v="2108"/>
    <n v="896243894"/>
    <d v="2020-02-03T00:00:00"/>
    <n v="7340"/>
    <n v="152.58000000000001"/>
    <n v="97.44"/>
    <n v="1119937.2"/>
    <n v="715209.6"/>
    <n v="404727.6"/>
  </r>
  <r>
    <x v="1"/>
    <x v="34"/>
    <x v="7"/>
    <x v="0"/>
    <x v="0"/>
    <x v="722"/>
    <n v="935664641"/>
    <d v="2021-10-04T00:00:00"/>
    <n v="2815"/>
    <n v="437.2"/>
    <n v="263.33"/>
    <n v="1230718"/>
    <n v="741273.95"/>
    <n v="489444.05"/>
  </r>
  <r>
    <x v="2"/>
    <x v="112"/>
    <x v="1"/>
    <x v="0"/>
    <x v="0"/>
    <x v="2109"/>
    <n v="449018800"/>
    <d v="2020-02-04T00:00:00"/>
    <n v="3496"/>
    <n v="152.58000000000001"/>
    <n v="97.44"/>
    <n v="533419.68000000005"/>
    <n v="340650.23999999999"/>
    <n v="192769.44"/>
  </r>
  <r>
    <x v="3"/>
    <x v="94"/>
    <x v="1"/>
    <x v="1"/>
    <x v="0"/>
    <x v="2110"/>
    <n v="951980197"/>
    <d v="2015-07-01T00:00:00"/>
    <n v="950"/>
    <n v="152.58000000000001"/>
    <n v="97.44"/>
    <n v="144951"/>
    <n v="92568"/>
    <n v="52383"/>
  </r>
  <r>
    <x v="2"/>
    <x v="107"/>
    <x v="11"/>
    <x v="1"/>
    <x v="1"/>
    <x v="960"/>
    <n v="880535161"/>
    <d v="2017-06-25T00:00:00"/>
    <n v="8776"/>
    <n v="668.27"/>
    <n v="502.54"/>
    <n v="5864737.5199999996"/>
    <n v="4410291.04"/>
    <n v="1454446.48"/>
  </r>
  <r>
    <x v="1"/>
    <x v="16"/>
    <x v="7"/>
    <x v="1"/>
    <x v="2"/>
    <x v="1007"/>
    <n v="540982520"/>
    <d v="2022-09-01T00:00:00"/>
    <n v="7604"/>
    <n v="437.2"/>
    <n v="263.33"/>
    <n v="3324468.8"/>
    <n v="2002361.32"/>
    <n v="1322107.48"/>
  </r>
  <r>
    <x v="4"/>
    <x v="160"/>
    <x v="11"/>
    <x v="0"/>
    <x v="0"/>
    <x v="1087"/>
    <n v="759933602"/>
    <d v="2021-10-09T00:00:00"/>
    <n v="95"/>
    <n v="668.27"/>
    <n v="502.54"/>
    <n v="63485.65"/>
    <n v="47741.3"/>
    <n v="15744.35"/>
  </r>
  <r>
    <x v="1"/>
    <x v="54"/>
    <x v="2"/>
    <x v="1"/>
    <x v="3"/>
    <x v="558"/>
    <n v="634312236"/>
    <d v="2021-01-13T00:00:00"/>
    <n v="5941"/>
    <n v="47.45"/>
    <n v="31.79"/>
    <n v="281900.45"/>
    <n v="188864.39"/>
    <n v="93036.06"/>
  </r>
  <r>
    <x v="0"/>
    <x v="135"/>
    <x v="3"/>
    <x v="1"/>
    <x v="2"/>
    <x v="258"/>
    <n v="681354749"/>
    <d v="2021-03-29T00:00:00"/>
    <n v="6866"/>
    <n v="205.7"/>
    <n v="117.11"/>
    <n v="1412336.2"/>
    <n v="804077.26"/>
    <n v="608258.93999999994"/>
  </r>
  <r>
    <x v="3"/>
    <x v="60"/>
    <x v="11"/>
    <x v="1"/>
    <x v="1"/>
    <x v="54"/>
    <n v="588609969"/>
    <d v="2019-12-26T00:00:00"/>
    <n v="1625"/>
    <n v="668.27"/>
    <n v="502.54"/>
    <n v="1085938.75"/>
    <n v="816627.5"/>
    <n v="269311.25"/>
  </r>
  <r>
    <x v="1"/>
    <x v="153"/>
    <x v="5"/>
    <x v="1"/>
    <x v="1"/>
    <x v="2111"/>
    <n v="563939225"/>
    <d v="2022-12-19T00:00:00"/>
    <n v="1004"/>
    <n v="109.28"/>
    <n v="35.840000000000003"/>
    <n v="109717.12"/>
    <n v="35983.360000000001"/>
    <n v="73733.759999999995"/>
  </r>
  <r>
    <x v="6"/>
    <x v="171"/>
    <x v="11"/>
    <x v="0"/>
    <x v="2"/>
    <x v="2112"/>
    <n v="885516345"/>
    <d v="2020-07-25T00:00:00"/>
    <n v="2819"/>
    <n v="668.27"/>
    <n v="502.54"/>
    <n v="1883853.13"/>
    <n v="1416660.26"/>
    <n v="467192.87"/>
  </r>
  <r>
    <x v="1"/>
    <x v="117"/>
    <x v="10"/>
    <x v="1"/>
    <x v="1"/>
    <x v="30"/>
    <n v="551827657"/>
    <d v="2015-07-13T00:00:00"/>
    <n v="6921"/>
    <n v="154.06"/>
    <n v="90.93"/>
    <n v="1066249.26"/>
    <n v="629326.53"/>
    <n v="436922.73"/>
  </r>
  <r>
    <x v="1"/>
    <x v="84"/>
    <x v="2"/>
    <x v="1"/>
    <x v="3"/>
    <x v="1813"/>
    <n v="431671988"/>
    <d v="2019-06-14T00:00:00"/>
    <n v="189"/>
    <n v="47.45"/>
    <n v="31.79"/>
    <n v="8968.0499999999993"/>
    <n v="6008.31"/>
    <n v="2959.74"/>
  </r>
  <r>
    <x v="1"/>
    <x v="34"/>
    <x v="7"/>
    <x v="0"/>
    <x v="3"/>
    <x v="26"/>
    <n v="114160668"/>
    <d v="2016-06-06T00:00:00"/>
    <n v="1534"/>
    <n v="437.2"/>
    <n v="263.33"/>
    <n v="670664.80000000005"/>
    <n v="403948.22"/>
    <n v="266716.58"/>
  </r>
  <r>
    <x v="6"/>
    <x v="103"/>
    <x v="7"/>
    <x v="1"/>
    <x v="3"/>
    <x v="1467"/>
    <n v="158717525"/>
    <d v="2016-07-17T00:00:00"/>
    <n v="6897"/>
    <n v="437.2"/>
    <n v="263.33"/>
    <n v="3015368.4"/>
    <n v="1816187.01"/>
    <n v="1199181.3899999999"/>
  </r>
  <r>
    <x v="2"/>
    <x v="51"/>
    <x v="4"/>
    <x v="1"/>
    <x v="0"/>
    <x v="1206"/>
    <n v="745078885"/>
    <d v="2018-07-11T00:00:00"/>
    <n v="4254"/>
    <n v="81.73"/>
    <n v="56.67"/>
    <n v="347679.42"/>
    <n v="241074.18"/>
    <n v="106605.24"/>
  </r>
  <r>
    <x v="1"/>
    <x v="16"/>
    <x v="3"/>
    <x v="0"/>
    <x v="3"/>
    <x v="2113"/>
    <n v="323293578"/>
    <d v="2016-02-02T00:00:00"/>
    <n v="8609"/>
    <n v="205.7"/>
    <n v="117.11"/>
    <n v="1770871.3"/>
    <n v="1008199.99"/>
    <n v="762671.31"/>
  </r>
  <r>
    <x v="3"/>
    <x v="10"/>
    <x v="9"/>
    <x v="0"/>
    <x v="0"/>
    <x v="2114"/>
    <n v="563722932"/>
    <d v="2020-08-09T00:00:00"/>
    <n v="6998"/>
    <n v="9.33"/>
    <n v="6.92"/>
    <n v="65291.34"/>
    <n v="48426.16"/>
    <n v="16865.18"/>
  </r>
  <r>
    <x v="1"/>
    <x v="22"/>
    <x v="1"/>
    <x v="0"/>
    <x v="2"/>
    <x v="1428"/>
    <n v="507040774"/>
    <d v="2015-07-25T00:00:00"/>
    <n v="3488"/>
    <n v="152.58000000000001"/>
    <n v="97.44"/>
    <n v="532199.04"/>
    <n v="339870.71999999997"/>
    <n v="192328.32000000001"/>
  </r>
  <r>
    <x v="1"/>
    <x v="40"/>
    <x v="3"/>
    <x v="1"/>
    <x v="3"/>
    <x v="339"/>
    <n v="614233434"/>
    <d v="2015-02-08T00:00:00"/>
    <n v="4178"/>
    <n v="205.7"/>
    <n v="117.11"/>
    <n v="859414.6"/>
    <n v="489285.58"/>
    <n v="370129.02"/>
  </r>
  <r>
    <x v="1"/>
    <x v="140"/>
    <x v="6"/>
    <x v="1"/>
    <x v="0"/>
    <x v="1920"/>
    <n v="516599738"/>
    <d v="2019-05-09T00:00:00"/>
    <n v="2197"/>
    <n v="651.21"/>
    <n v="524.96"/>
    <n v="1430708.37"/>
    <n v="1153337.1200000001"/>
    <n v="277371.25"/>
  </r>
  <r>
    <x v="6"/>
    <x v="171"/>
    <x v="9"/>
    <x v="0"/>
    <x v="0"/>
    <x v="2115"/>
    <n v="365751016"/>
    <d v="2019-08-31T00:00:00"/>
    <n v="2708"/>
    <n v="9.33"/>
    <n v="6.92"/>
    <n v="25265.64"/>
    <n v="18739.36"/>
    <n v="6526.28"/>
  </r>
  <r>
    <x v="1"/>
    <x v="168"/>
    <x v="5"/>
    <x v="0"/>
    <x v="3"/>
    <x v="943"/>
    <n v="383611094"/>
    <d v="2016-08-26T00:00:00"/>
    <n v="7902"/>
    <n v="109.28"/>
    <n v="35.840000000000003"/>
    <n v="863530.56"/>
    <n v="283207.67999999999"/>
    <n v="580322.88"/>
  </r>
  <r>
    <x v="1"/>
    <x v="44"/>
    <x v="0"/>
    <x v="1"/>
    <x v="0"/>
    <x v="362"/>
    <n v="412416303"/>
    <d v="2016-06-11T00:00:00"/>
    <n v="2004"/>
    <n v="255.28"/>
    <n v="159.41999999999999"/>
    <n v="511581.12"/>
    <n v="319477.68"/>
    <n v="192103.44"/>
  </r>
  <r>
    <x v="1"/>
    <x v="157"/>
    <x v="7"/>
    <x v="1"/>
    <x v="0"/>
    <x v="1727"/>
    <n v="364715468"/>
    <d v="2020-02-19T00:00:00"/>
    <n v="6267"/>
    <n v="437.2"/>
    <n v="263.33"/>
    <n v="2739932.4"/>
    <n v="1650289.11"/>
    <n v="1089643.29"/>
  </r>
  <r>
    <x v="4"/>
    <x v="115"/>
    <x v="9"/>
    <x v="1"/>
    <x v="0"/>
    <x v="1435"/>
    <n v="673369920"/>
    <d v="2021-05-12T00:00:00"/>
    <n v="3978"/>
    <n v="9.33"/>
    <n v="6.92"/>
    <n v="37114.74"/>
    <n v="27527.759999999998"/>
    <n v="9586.98"/>
  </r>
  <r>
    <x v="1"/>
    <x v="52"/>
    <x v="7"/>
    <x v="1"/>
    <x v="2"/>
    <x v="236"/>
    <n v="941553485"/>
    <d v="2021-04-09T00:00:00"/>
    <n v="5454"/>
    <n v="437.2"/>
    <n v="263.33"/>
    <n v="2384488.7999999998"/>
    <n v="1436201.82"/>
    <n v="948286.98"/>
  </r>
  <r>
    <x v="1"/>
    <x v="55"/>
    <x v="4"/>
    <x v="1"/>
    <x v="3"/>
    <x v="2116"/>
    <n v="392752492"/>
    <d v="2022-06-03T00:00:00"/>
    <n v="3045"/>
    <n v="81.73"/>
    <n v="56.67"/>
    <n v="248867.85"/>
    <n v="172560.15"/>
    <n v="76307.7"/>
  </r>
  <r>
    <x v="6"/>
    <x v="103"/>
    <x v="4"/>
    <x v="1"/>
    <x v="2"/>
    <x v="2117"/>
    <n v="120765769"/>
    <d v="2021-01-10T00:00:00"/>
    <n v="6130"/>
    <n v="81.73"/>
    <n v="56.67"/>
    <n v="501004.9"/>
    <n v="347387.1"/>
    <n v="153617.79999999999"/>
  </r>
  <r>
    <x v="1"/>
    <x v="70"/>
    <x v="8"/>
    <x v="1"/>
    <x v="3"/>
    <x v="2118"/>
    <n v="839704644"/>
    <d v="2020-09-13T00:00:00"/>
    <n v="6119"/>
    <n v="421.89"/>
    <n v="364.69"/>
    <n v="2581544.91"/>
    <n v="2231538.11"/>
    <n v="350006.8"/>
  </r>
  <r>
    <x v="1"/>
    <x v="109"/>
    <x v="9"/>
    <x v="1"/>
    <x v="3"/>
    <x v="970"/>
    <n v="633992946"/>
    <d v="2018-01-06T00:00:00"/>
    <n v="1456"/>
    <n v="9.33"/>
    <n v="6.92"/>
    <n v="13584.48"/>
    <n v="10075.52"/>
    <n v="3508.96"/>
  </r>
  <r>
    <x v="2"/>
    <x v="107"/>
    <x v="7"/>
    <x v="0"/>
    <x v="3"/>
    <x v="2119"/>
    <n v="808367002"/>
    <d v="2021-05-08T00:00:00"/>
    <n v="2614"/>
    <n v="437.2"/>
    <n v="263.33"/>
    <n v="1142840.8"/>
    <n v="688344.62"/>
    <n v="454496.18"/>
  </r>
  <r>
    <x v="1"/>
    <x v="44"/>
    <x v="5"/>
    <x v="0"/>
    <x v="1"/>
    <x v="1344"/>
    <n v="937875640"/>
    <d v="2021-11-30T00:00:00"/>
    <n v="7098"/>
    <n v="109.28"/>
    <n v="35.840000000000003"/>
    <n v="775669.44"/>
    <n v="254392.32000000001"/>
    <n v="521277.12"/>
  </r>
  <r>
    <x v="0"/>
    <x v="14"/>
    <x v="10"/>
    <x v="1"/>
    <x v="1"/>
    <x v="1279"/>
    <n v="217880189"/>
    <d v="2016-09-23T00:00:00"/>
    <n v="4445"/>
    <n v="154.06"/>
    <n v="90.93"/>
    <n v="684796.7"/>
    <n v="404183.85"/>
    <n v="280612.84999999998"/>
  </r>
  <r>
    <x v="1"/>
    <x v="168"/>
    <x v="10"/>
    <x v="0"/>
    <x v="1"/>
    <x v="62"/>
    <n v="614054477"/>
    <d v="2016-08-16T00:00:00"/>
    <n v="1220"/>
    <n v="154.06"/>
    <n v="90.93"/>
    <n v="187953.2"/>
    <n v="110934.6"/>
    <n v="77018.600000000006"/>
  </r>
  <r>
    <x v="4"/>
    <x v="158"/>
    <x v="5"/>
    <x v="1"/>
    <x v="2"/>
    <x v="1035"/>
    <n v="112384831"/>
    <d v="2022-12-23T00:00:00"/>
    <n v="6024"/>
    <n v="109.28"/>
    <n v="35.840000000000003"/>
    <n v="658302.71999999997"/>
    <n v="215900.16"/>
    <n v="442402.56"/>
  </r>
  <r>
    <x v="1"/>
    <x v="136"/>
    <x v="0"/>
    <x v="1"/>
    <x v="3"/>
    <x v="1891"/>
    <n v="369170081"/>
    <d v="2021-04-03T00:00:00"/>
    <n v="4486"/>
    <n v="255.28"/>
    <n v="159.41999999999999"/>
    <n v="1145186.08"/>
    <n v="715158.12"/>
    <n v="430027.96"/>
  </r>
  <r>
    <x v="1"/>
    <x v="101"/>
    <x v="1"/>
    <x v="1"/>
    <x v="1"/>
    <x v="897"/>
    <n v="861021554"/>
    <d v="2015-06-18T00:00:00"/>
    <n v="4266"/>
    <n v="152.58000000000001"/>
    <n v="97.44"/>
    <n v="650906.28"/>
    <n v="415679.04"/>
    <n v="235227.24"/>
  </r>
  <r>
    <x v="2"/>
    <x v="102"/>
    <x v="8"/>
    <x v="0"/>
    <x v="2"/>
    <x v="408"/>
    <n v="234863078"/>
    <d v="2022-11-03T00:00:00"/>
    <n v="59"/>
    <n v="421.89"/>
    <n v="364.69"/>
    <n v="24891.51"/>
    <n v="21516.71"/>
    <n v="3374.8"/>
  </r>
  <r>
    <x v="1"/>
    <x v="120"/>
    <x v="5"/>
    <x v="1"/>
    <x v="1"/>
    <x v="611"/>
    <n v="357930982"/>
    <d v="2016-03-05T00:00:00"/>
    <n v="8586"/>
    <n v="109.28"/>
    <n v="35.840000000000003"/>
    <n v="938278.08"/>
    <n v="307722.23999999999"/>
    <n v="630555.84"/>
  </r>
  <r>
    <x v="2"/>
    <x v="137"/>
    <x v="6"/>
    <x v="1"/>
    <x v="2"/>
    <x v="267"/>
    <n v="467774093"/>
    <d v="2017-01-26T00:00:00"/>
    <n v="3604"/>
    <n v="651.21"/>
    <n v="524.96"/>
    <n v="2346960.84"/>
    <n v="1891955.84"/>
    <n v="455005"/>
  </r>
  <r>
    <x v="1"/>
    <x v="145"/>
    <x v="10"/>
    <x v="1"/>
    <x v="2"/>
    <x v="2013"/>
    <n v="322253739"/>
    <d v="2015-08-22T00:00:00"/>
    <n v="898"/>
    <n v="154.06"/>
    <n v="90.93"/>
    <n v="138345.88"/>
    <n v="81655.14"/>
    <n v="56690.74"/>
  </r>
  <r>
    <x v="4"/>
    <x v="143"/>
    <x v="3"/>
    <x v="0"/>
    <x v="2"/>
    <x v="2120"/>
    <n v="649543750"/>
    <d v="2022-12-22T00:00:00"/>
    <n v="3285"/>
    <n v="205.7"/>
    <n v="117.11"/>
    <n v="675724.5"/>
    <n v="384706.35"/>
    <n v="291018.15000000002"/>
  </r>
  <r>
    <x v="6"/>
    <x v="18"/>
    <x v="9"/>
    <x v="0"/>
    <x v="0"/>
    <x v="306"/>
    <n v="898130452"/>
    <d v="2022-12-27T00:00:00"/>
    <n v="5614"/>
    <n v="9.33"/>
    <n v="6.92"/>
    <n v="52378.62"/>
    <n v="38848.879999999997"/>
    <n v="13529.74"/>
  </r>
  <r>
    <x v="1"/>
    <x v="59"/>
    <x v="6"/>
    <x v="1"/>
    <x v="0"/>
    <x v="2067"/>
    <n v="586812674"/>
    <d v="2019-03-31T00:00:00"/>
    <n v="9766"/>
    <n v="651.21"/>
    <n v="524.96"/>
    <n v="6359716.8600000003"/>
    <n v="5126759.3600000003"/>
    <n v="1232957.5"/>
  </r>
  <r>
    <x v="1"/>
    <x v="84"/>
    <x v="2"/>
    <x v="0"/>
    <x v="2"/>
    <x v="748"/>
    <n v="654701745"/>
    <d v="2016-06-09T00:00:00"/>
    <n v="9650"/>
    <n v="47.45"/>
    <n v="31.79"/>
    <n v="457892.5"/>
    <n v="306773.5"/>
    <n v="151119"/>
  </r>
  <r>
    <x v="1"/>
    <x v="136"/>
    <x v="9"/>
    <x v="0"/>
    <x v="2"/>
    <x v="1825"/>
    <n v="311221492"/>
    <d v="2016-05-07T00:00:00"/>
    <n v="6210"/>
    <n v="9.33"/>
    <n v="6.92"/>
    <n v="57939.3"/>
    <n v="42973.2"/>
    <n v="14966.1"/>
  </r>
  <r>
    <x v="3"/>
    <x v="21"/>
    <x v="8"/>
    <x v="1"/>
    <x v="2"/>
    <x v="1894"/>
    <n v="186108243"/>
    <d v="2017-07-27T00:00:00"/>
    <n v="2420"/>
    <n v="421.89"/>
    <n v="364.69"/>
    <n v="1020973.8"/>
    <n v="882549.8"/>
    <n v="138424"/>
  </r>
  <r>
    <x v="3"/>
    <x v="50"/>
    <x v="3"/>
    <x v="1"/>
    <x v="3"/>
    <x v="2121"/>
    <n v="979410827"/>
    <d v="2018-05-21T00:00:00"/>
    <n v="8283"/>
    <n v="205.7"/>
    <n v="117.11"/>
    <n v="1703813.1"/>
    <n v="970022.13"/>
    <n v="733790.97"/>
  </r>
  <r>
    <x v="3"/>
    <x v="35"/>
    <x v="2"/>
    <x v="0"/>
    <x v="2"/>
    <x v="869"/>
    <n v="311490571"/>
    <d v="2017-04-23T00:00:00"/>
    <n v="5837"/>
    <n v="47.45"/>
    <n v="31.79"/>
    <n v="276965.65000000002"/>
    <n v="185558.23"/>
    <n v="91407.42"/>
  </r>
  <r>
    <x v="2"/>
    <x v="12"/>
    <x v="9"/>
    <x v="0"/>
    <x v="3"/>
    <x v="2030"/>
    <n v="373021304"/>
    <d v="2021-02-12T00:00:00"/>
    <n v="4148"/>
    <n v="9.33"/>
    <n v="6.92"/>
    <n v="38700.839999999997"/>
    <n v="28704.16"/>
    <n v="9996.68"/>
  </r>
  <r>
    <x v="1"/>
    <x v="136"/>
    <x v="1"/>
    <x v="0"/>
    <x v="0"/>
    <x v="689"/>
    <n v="274989354"/>
    <d v="2020-07-10T00:00:00"/>
    <n v="4316"/>
    <n v="152.58000000000001"/>
    <n v="97.44"/>
    <n v="658535.28"/>
    <n v="420551.04"/>
    <n v="237984.24"/>
  </r>
  <r>
    <x v="1"/>
    <x v="128"/>
    <x v="11"/>
    <x v="1"/>
    <x v="0"/>
    <x v="684"/>
    <n v="998693549"/>
    <d v="2020-03-21T00:00:00"/>
    <n v="4469"/>
    <n v="668.27"/>
    <n v="502.54"/>
    <n v="2986498.63"/>
    <n v="2245851.2599999998"/>
    <n v="740647.37"/>
  </r>
  <r>
    <x v="1"/>
    <x v="9"/>
    <x v="8"/>
    <x v="0"/>
    <x v="2"/>
    <x v="1039"/>
    <n v="445745217"/>
    <d v="2017-06-04T00:00:00"/>
    <n v="4770"/>
    <n v="421.89"/>
    <n v="364.69"/>
    <n v="2012415.3"/>
    <n v="1739571.3"/>
    <n v="272844"/>
  </r>
  <r>
    <x v="2"/>
    <x v="37"/>
    <x v="9"/>
    <x v="0"/>
    <x v="2"/>
    <x v="1039"/>
    <n v="188068187"/>
    <d v="2017-04-25T00:00:00"/>
    <n v="2411"/>
    <n v="9.33"/>
    <n v="6.92"/>
    <n v="22494.63"/>
    <n v="16684.12"/>
    <n v="5810.51"/>
  </r>
  <r>
    <x v="2"/>
    <x v="155"/>
    <x v="9"/>
    <x v="0"/>
    <x v="1"/>
    <x v="2122"/>
    <n v="517898786"/>
    <d v="2022-01-09T00:00:00"/>
    <n v="6614"/>
    <n v="9.33"/>
    <n v="6.92"/>
    <n v="61708.62"/>
    <n v="45768.88"/>
    <n v="15939.74"/>
  </r>
  <r>
    <x v="1"/>
    <x v="85"/>
    <x v="6"/>
    <x v="1"/>
    <x v="2"/>
    <x v="2123"/>
    <n v="897785842"/>
    <d v="2019-05-12T00:00:00"/>
    <n v="3636"/>
    <n v="651.21"/>
    <n v="524.96"/>
    <n v="2367799.56"/>
    <n v="1908754.56"/>
    <n v="459045"/>
  </r>
  <r>
    <x v="0"/>
    <x v="27"/>
    <x v="2"/>
    <x v="0"/>
    <x v="1"/>
    <x v="2124"/>
    <n v="410590684"/>
    <d v="2016-02-06T00:00:00"/>
    <n v="1762"/>
    <n v="47.45"/>
    <n v="31.79"/>
    <n v="83606.899999999994"/>
    <n v="56013.98"/>
    <n v="27592.92"/>
  </r>
  <r>
    <x v="1"/>
    <x v="97"/>
    <x v="8"/>
    <x v="0"/>
    <x v="2"/>
    <x v="34"/>
    <n v="909487140"/>
    <d v="2021-07-17T00:00:00"/>
    <n v="6310"/>
    <n v="421.89"/>
    <n v="364.69"/>
    <n v="2662125.9"/>
    <n v="2301193.9"/>
    <n v="360932"/>
  </r>
  <r>
    <x v="2"/>
    <x v="68"/>
    <x v="7"/>
    <x v="0"/>
    <x v="1"/>
    <x v="1837"/>
    <n v="267961537"/>
    <d v="2017-03-26T00:00:00"/>
    <n v="4628"/>
    <n v="437.2"/>
    <n v="263.33"/>
    <n v="2023361.6"/>
    <n v="1218691.24"/>
    <n v="804670.36"/>
  </r>
  <r>
    <x v="1"/>
    <x v="178"/>
    <x v="8"/>
    <x v="0"/>
    <x v="3"/>
    <x v="2125"/>
    <n v="929812705"/>
    <d v="2017-05-25T00:00:00"/>
    <n v="1097"/>
    <n v="421.89"/>
    <n v="364.69"/>
    <n v="462813.33"/>
    <n v="400064.93"/>
    <n v="62748.4"/>
  </r>
  <r>
    <x v="3"/>
    <x v="24"/>
    <x v="6"/>
    <x v="0"/>
    <x v="3"/>
    <x v="636"/>
    <n v="459151971"/>
    <d v="2020-08-21T00:00:00"/>
    <n v="2126"/>
    <n v="651.21"/>
    <n v="524.96"/>
    <n v="1384472.46"/>
    <n v="1116064.96"/>
    <n v="268407.5"/>
  </r>
  <r>
    <x v="4"/>
    <x v="143"/>
    <x v="7"/>
    <x v="1"/>
    <x v="2"/>
    <x v="1584"/>
    <n v="990403163"/>
    <d v="2015-10-27T00:00:00"/>
    <n v="1160"/>
    <n v="437.2"/>
    <n v="263.33"/>
    <n v="507152"/>
    <n v="305462.8"/>
    <n v="201689.2"/>
  </r>
  <r>
    <x v="2"/>
    <x v="4"/>
    <x v="5"/>
    <x v="0"/>
    <x v="2"/>
    <x v="2126"/>
    <n v="678302609"/>
    <d v="2022-08-10T00:00:00"/>
    <n v="3670"/>
    <n v="109.28"/>
    <n v="35.840000000000003"/>
    <n v="401057.6"/>
    <n v="131532.79999999999"/>
    <n v="269524.8"/>
  </r>
  <r>
    <x v="0"/>
    <x v="0"/>
    <x v="7"/>
    <x v="0"/>
    <x v="3"/>
    <x v="1836"/>
    <n v="447899138"/>
    <d v="2015-12-05T00:00:00"/>
    <n v="2163"/>
    <n v="437.2"/>
    <n v="263.33"/>
    <n v="945663.6"/>
    <n v="569582.79"/>
    <n v="376080.81"/>
  </r>
  <r>
    <x v="2"/>
    <x v="102"/>
    <x v="3"/>
    <x v="0"/>
    <x v="1"/>
    <x v="965"/>
    <n v="844554078"/>
    <d v="2019-12-06T00:00:00"/>
    <n v="1174"/>
    <n v="205.7"/>
    <n v="117.11"/>
    <n v="241491.8"/>
    <n v="137487.14000000001"/>
    <n v="104004.66"/>
  </r>
  <r>
    <x v="1"/>
    <x v="34"/>
    <x v="4"/>
    <x v="1"/>
    <x v="3"/>
    <x v="2127"/>
    <n v="683941256"/>
    <d v="2018-03-06T00:00:00"/>
    <n v="2271"/>
    <n v="81.73"/>
    <n v="56.67"/>
    <n v="185608.83"/>
    <n v="128697.57"/>
    <n v="56911.26"/>
  </r>
  <r>
    <x v="1"/>
    <x v="64"/>
    <x v="7"/>
    <x v="0"/>
    <x v="3"/>
    <x v="2108"/>
    <n v="202047002"/>
    <d v="2020-03-06T00:00:00"/>
    <n v="9053"/>
    <n v="437.2"/>
    <n v="263.33"/>
    <n v="3957971.6"/>
    <n v="2383926.4900000002"/>
    <n v="1574045.11"/>
  </r>
  <r>
    <x v="4"/>
    <x v="95"/>
    <x v="4"/>
    <x v="1"/>
    <x v="2"/>
    <x v="2128"/>
    <n v="605170142"/>
    <d v="2015-11-01T00:00:00"/>
    <n v="2148"/>
    <n v="81.73"/>
    <n v="56.67"/>
    <n v="175556.04"/>
    <n v="121727.16"/>
    <n v="53828.88"/>
  </r>
  <r>
    <x v="1"/>
    <x v="108"/>
    <x v="9"/>
    <x v="0"/>
    <x v="2"/>
    <x v="771"/>
    <n v="919922006"/>
    <d v="2021-09-18T00:00:00"/>
    <n v="4219"/>
    <n v="9.33"/>
    <n v="6.92"/>
    <n v="39363.269999999997"/>
    <n v="29195.48"/>
    <n v="10167.790000000001"/>
  </r>
  <r>
    <x v="1"/>
    <x v="123"/>
    <x v="2"/>
    <x v="1"/>
    <x v="3"/>
    <x v="2038"/>
    <n v="243226420"/>
    <d v="2019-07-03T00:00:00"/>
    <n v="4958"/>
    <n v="47.45"/>
    <n v="31.79"/>
    <n v="235257.1"/>
    <n v="157614.82"/>
    <n v="77642.28"/>
  </r>
  <r>
    <x v="1"/>
    <x v="182"/>
    <x v="11"/>
    <x v="1"/>
    <x v="0"/>
    <x v="2129"/>
    <n v="892319715"/>
    <d v="2019-07-17T00:00:00"/>
    <n v="6088"/>
    <n v="668.27"/>
    <n v="502.54"/>
    <n v="4068427.76"/>
    <n v="3059463.52"/>
    <n v="1008964.24"/>
  </r>
  <r>
    <x v="3"/>
    <x v="57"/>
    <x v="0"/>
    <x v="0"/>
    <x v="3"/>
    <x v="2130"/>
    <n v="754750716"/>
    <d v="2016-06-08T00:00:00"/>
    <n v="6364"/>
    <n v="255.28"/>
    <n v="159.41999999999999"/>
    <n v="1624601.92"/>
    <n v="1014548.88"/>
    <n v="610053.04"/>
  </r>
  <r>
    <x v="1"/>
    <x v="58"/>
    <x v="7"/>
    <x v="0"/>
    <x v="1"/>
    <x v="531"/>
    <n v="938380753"/>
    <d v="2020-09-26T00:00:00"/>
    <n v="6573"/>
    <n v="437.2"/>
    <n v="263.33"/>
    <n v="2873715.6"/>
    <n v="1730868.09"/>
    <n v="1142847.51"/>
  </r>
  <r>
    <x v="0"/>
    <x v="13"/>
    <x v="10"/>
    <x v="0"/>
    <x v="0"/>
    <x v="156"/>
    <n v="821383655"/>
    <d v="2019-03-29T00:00:00"/>
    <n v="4531"/>
    <n v="154.06"/>
    <n v="90.93"/>
    <n v="698045.86"/>
    <n v="412003.83"/>
    <n v="286042.03000000003"/>
  </r>
  <r>
    <x v="2"/>
    <x v="38"/>
    <x v="6"/>
    <x v="0"/>
    <x v="0"/>
    <x v="407"/>
    <n v="302245748"/>
    <d v="2018-02-25T00:00:00"/>
    <n v="88"/>
    <n v="651.21"/>
    <n v="524.96"/>
    <n v="57306.48"/>
    <n v="46196.480000000003"/>
    <n v="11110"/>
  </r>
  <r>
    <x v="1"/>
    <x v="79"/>
    <x v="5"/>
    <x v="0"/>
    <x v="0"/>
    <x v="955"/>
    <n v="249765861"/>
    <d v="2016-11-24T00:00:00"/>
    <n v="123"/>
    <n v="109.28"/>
    <n v="35.840000000000003"/>
    <n v="13441.44"/>
    <n v="4408.32"/>
    <n v="9033.1200000000008"/>
  </r>
  <r>
    <x v="1"/>
    <x v="178"/>
    <x v="2"/>
    <x v="0"/>
    <x v="3"/>
    <x v="856"/>
    <n v="253055322"/>
    <d v="2016-06-12T00:00:00"/>
    <n v="3548"/>
    <n v="47.45"/>
    <n v="31.79"/>
    <n v="168352.6"/>
    <n v="112790.92"/>
    <n v="55561.68"/>
  </r>
  <r>
    <x v="1"/>
    <x v="131"/>
    <x v="3"/>
    <x v="0"/>
    <x v="3"/>
    <x v="1980"/>
    <n v="871537959"/>
    <d v="2020-06-08T00:00:00"/>
    <n v="6304"/>
    <n v="205.7"/>
    <n v="117.11"/>
    <n v="1296732.8"/>
    <n v="738261.44"/>
    <n v="558471.36"/>
  </r>
  <r>
    <x v="2"/>
    <x v="155"/>
    <x v="5"/>
    <x v="0"/>
    <x v="3"/>
    <x v="1970"/>
    <n v="484950101"/>
    <d v="2019-03-07T00:00:00"/>
    <n v="6366"/>
    <n v="109.28"/>
    <n v="35.840000000000003"/>
    <n v="695676.48"/>
    <n v="228157.44"/>
    <n v="467519.04"/>
  </r>
  <r>
    <x v="1"/>
    <x v="26"/>
    <x v="2"/>
    <x v="1"/>
    <x v="1"/>
    <x v="1748"/>
    <n v="243340575"/>
    <d v="2016-09-04T00:00:00"/>
    <n v="8739"/>
    <n v="47.45"/>
    <n v="31.79"/>
    <n v="414665.55"/>
    <n v="277812.81"/>
    <n v="136852.74"/>
  </r>
  <r>
    <x v="4"/>
    <x v="29"/>
    <x v="1"/>
    <x v="0"/>
    <x v="3"/>
    <x v="1389"/>
    <n v="917070710"/>
    <d v="2018-06-11T00:00:00"/>
    <n v="457"/>
    <n v="152.58000000000001"/>
    <n v="97.44"/>
    <n v="69729.06"/>
    <n v="44530.080000000002"/>
    <n v="25198.98"/>
  </r>
  <r>
    <x v="2"/>
    <x v="165"/>
    <x v="6"/>
    <x v="0"/>
    <x v="0"/>
    <x v="1"/>
    <n v="646814334"/>
    <d v="2022-07-11T00:00:00"/>
    <n v="5590"/>
    <n v="651.21"/>
    <n v="524.96"/>
    <n v="3640263.9"/>
    <n v="2934526.4"/>
    <n v="705737.5"/>
  </r>
  <r>
    <x v="4"/>
    <x v="173"/>
    <x v="1"/>
    <x v="0"/>
    <x v="1"/>
    <x v="2070"/>
    <n v="793557775"/>
    <d v="2017-07-06T00:00:00"/>
    <n v="235"/>
    <n v="152.58000000000001"/>
    <n v="97.44"/>
    <n v="35856.300000000003"/>
    <n v="22898.400000000001"/>
    <n v="12957.9"/>
  </r>
  <r>
    <x v="1"/>
    <x v="2"/>
    <x v="11"/>
    <x v="1"/>
    <x v="3"/>
    <x v="1767"/>
    <n v="988599860"/>
    <d v="2018-12-11T00:00:00"/>
    <n v="7522"/>
    <n v="668.27"/>
    <n v="502.54"/>
    <n v="5026726.9400000004"/>
    <n v="3780105.88"/>
    <n v="1246621.06"/>
  </r>
  <r>
    <x v="1"/>
    <x v="126"/>
    <x v="3"/>
    <x v="0"/>
    <x v="3"/>
    <x v="2131"/>
    <n v="483551919"/>
    <d v="2019-08-11T00:00:00"/>
    <n v="2613"/>
    <n v="205.7"/>
    <n v="117.11"/>
    <n v="537494.1"/>
    <n v="306008.43"/>
    <n v="231485.67"/>
  </r>
  <r>
    <x v="2"/>
    <x v="83"/>
    <x v="8"/>
    <x v="0"/>
    <x v="3"/>
    <x v="1396"/>
    <n v="400337779"/>
    <d v="2018-05-27T00:00:00"/>
    <n v="7700"/>
    <n v="421.89"/>
    <n v="364.69"/>
    <n v="3248553"/>
    <n v="2808113"/>
    <n v="440440"/>
  </r>
  <r>
    <x v="1"/>
    <x v="85"/>
    <x v="1"/>
    <x v="0"/>
    <x v="0"/>
    <x v="167"/>
    <n v="581193768"/>
    <d v="2021-04-24T00:00:00"/>
    <n v="7006"/>
    <n v="152.58000000000001"/>
    <n v="97.44"/>
    <n v="1068975.48"/>
    <n v="682664.64"/>
    <n v="386310.84"/>
  </r>
  <r>
    <x v="0"/>
    <x v="146"/>
    <x v="6"/>
    <x v="0"/>
    <x v="2"/>
    <x v="14"/>
    <n v="938668715"/>
    <d v="2022-01-03T00:00:00"/>
    <n v="1787"/>
    <n v="651.21"/>
    <n v="524.96"/>
    <n v="1163712.27"/>
    <n v="938103.52"/>
    <n v="225608.75"/>
  </r>
  <r>
    <x v="2"/>
    <x v="51"/>
    <x v="2"/>
    <x v="0"/>
    <x v="2"/>
    <x v="746"/>
    <n v="105623948"/>
    <d v="2019-05-27T00:00:00"/>
    <n v="5328"/>
    <n v="47.45"/>
    <n v="31.79"/>
    <n v="252813.6"/>
    <n v="169377.12"/>
    <n v="83436.479999999996"/>
  </r>
  <r>
    <x v="3"/>
    <x v="5"/>
    <x v="4"/>
    <x v="0"/>
    <x v="3"/>
    <x v="638"/>
    <n v="385233294"/>
    <d v="2015-10-21T00:00:00"/>
    <n v="7947"/>
    <n v="81.73"/>
    <n v="56.67"/>
    <n v="649508.31000000006"/>
    <n v="450356.49"/>
    <n v="199151.82"/>
  </r>
  <r>
    <x v="1"/>
    <x v="67"/>
    <x v="3"/>
    <x v="1"/>
    <x v="1"/>
    <x v="2132"/>
    <n v="100983083"/>
    <d v="2016-08-11T00:00:00"/>
    <n v="1993"/>
    <n v="205.7"/>
    <n v="117.11"/>
    <n v="409960.1"/>
    <n v="233400.23"/>
    <n v="176559.87"/>
  </r>
  <r>
    <x v="0"/>
    <x v="13"/>
    <x v="7"/>
    <x v="1"/>
    <x v="2"/>
    <x v="2133"/>
    <n v="346672141"/>
    <d v="2021-10-03T00:00:00"/>
    <n v="6845"/>
    <n v="437.2"/>
    <n v="263.33"/>
    <n v="2992634"/>
    <n v="1802493.85"/>
    <n v="1190140.1499999999"/>
  </r>
  <r>
    <x v="1"/>
    <x v="66"/>
    <x v="4"/>
    <x v="1"/>
    <x v="2"/>
    <x v="1090"/>
    <n v="936411798"/>
    <d v="2020-09-17T00:00:00"/>
    <n v="3915"/>
    <n v="81.73"/>
    <n v="56.67"/>
    <n v="319972.95"/>
    <n v="221863.05"/>
    <n v="98109.9"/>
  </r>
  <r>
    <x v="1"/>
    <x v="40"/>
    <x v="2"/>
    <x v="1"/>
    <x v="3"/>
    <x v="7"/>
    <n v="854625880"/>
    <d v="2019-11-26T00:00:00"/>
    <n v="1644"/>
    <n v="47.45"/>
    <n v="31.79"/>
    <n v="78007.8"/>
    <n v="52262.76"/>
    <n v="25745.040000000001"/>
  </r>
  <r>
    <x v="1"/>
    <x v="74"/>
    <x v="11"/>
    <x v="0"/>
    <x v="0"/>
    <x v="215"/>
    <n v="506050717"/>
    <d v="2017-07-30T00:00:00"/>
    <n v="508"/>
    <n v="668.27"/>
    <n v="502.54"/>
    <n v="339481.16"/>
    <n v="255290.32"/>
    <n v="84190.84"/>
  </r>
  <r>
    <x v="1"/>
    <x v="98"/>
    <x v="10"/>
    <x v="0"/>
    <x v="0"/>
    <x v="748"/>
    <n v="365735137"/>
    <d v="2016-05-11T00:00:00"/>
    <n v="8009"/>
    <n v="154.06"/>
    <n v="90.93"/>
    <n v="1233866.54"/>
    <n v="728258.37"/>
    <n v="505608.17"/>
  </r>
  <r>
    <x v="3"/>
    <x v="60"/>
    <x v="7"/>
    <x v="1"/>
    <x v="3"/>
    <x v="2134"/>
    <n v="529040467"/>
    <d v="2021-04-10T00:00:00"/>
    <n v="3686"/>
    <n v="437.2"/>
    <n v="263.33"/>
    <n v="1611519.2"/>
    <n v="970634.38"/>
    <n v="640884.81999999995"/>
  </r>
  <r>
    <x v="1"/>
    <x v="7"/>
    <x v="11"/>
    <x v="1"/>
    <x v="0"/>
    <x v="1834"/>
    <n v="261640536"/>
    <d v="2015-08-01T00:00:00"/>
    <n v="4104"/>
    <n v="668.27"/>
    <n v="502.54"/>
    <n v="2742580.08"/>
    <n v="2062424.16"/>
    <n v="680155.92"/>
  </r>
  <r>
    <x v="1"/>
    <x v="74"/>
    <x v="1"/>
    <x v="0"/>
    <x v="2"/>
    <x v="2135"/>
    <n v="249521672"/>
    <d v="2019-07-08T00:00:00"/>
    <n v="7863"/>
    <n v="152.58000000000001"/>
    <n v="97.44"/>
    <n v="1199736.54"/>
    <n v="766170.72"/>
    <n v="433565.82"/>
  </r>
  <r>
    <x v="1"/>
    <x v="88"/>
    <x v="0"/>
    <x v="1"/>
    <x v="2"/>
    <x v="95"/>
    <n v="348982703"/>
    <d v="2016-11-02T00:00:00"/>
    <n v="592"/>
    <n v="255.28"/>
    <n v="159.41999999999999"/>
    <n v="151125.76000000001"/>
    <n v="94376.639999999999"/>
    <n v="56749.120000000003"/>
  </r>
  <r>
    <x v="1"/>
    <x v="9"/>
    <x v="0"/>
    <x v="0"/>
    <x v="1"/>
    <x v="2136"/>
    <n v="936634957"/>
    <d v="2015-09-06T00:00:00"/>
    <n v="9953"/>
    <n v="255.28"/>
    <n v="159.41999999999999"/>
    <n v="2540801.84"/>
    <n v="1586707.26"/>
    <n v="954094.58"/>
  </r>
  <r>
    <x v="2"/>
    <x v="104"/>
    <x v="3"/>
    <x v="1"/>
    <x v="0"/>
    <x v="934"/>
    <n v="659402263"/>
    <d v="2020-08-01T00:00:00"/>
    <n v="638"/>
    <n v="205.7"/>
    <n v="117.11"/>
    <n v="131236.6"/>
    <n v="74716.179999999993"/>
    <n v="56520.42"/>
  </r>
  <r>
    <x v="1"/>
    <x v="54"/>
    <x v="2"/>
    <x v="0"/>
    <x v="3"/>
    <x v="1643"/>
    <n v="484520947"/>
    <d v="2021-01-17T00:00:00"/>
    <n v="9370"/>
    <n v="47.45"/>
    <n v="31.79"/>
    <n v="444606.5"/>
    <n v="297872.3"/>
    <n v="146734.20000000001"/>
  </r>
  <r>
    <x v="0"/>
    <x v="25"/>
    <x v="6"/>
    <x v="1"/>
    <x v="2"/>
    <x v="431"/>
    <n v="549539840"/>
    <d v="2020-03-22T00:00:00"/>
    <n v="9905"/>
    <n v="651.21"/>
    <n v="524.96"/>
    <n v="6450235.0499999998"/>
    <n v="5199728.8"/>
    <n v="1250506.25"/>
  </r>
  <r>
    <x v="0"/>
    <x v="72"/>
    <x v="10"/>
    <x v="1"/>
    <x v="0"/>
    <x v="1332"/>
    <n v="612320268"/>
    <d v="2022-02-10T00:00:00"/>
    <n v="8029"/>
    <n v="154.06"/>
    <n v="90.93"/>
    <n v="1236947.74"/>
    <n v="730076.97"/>
    <n v="506870.77"/>
  </r>
  <r>
    <x v="0"/>
    <x v="69"/>
    <x v="10"/>
    <x v="0"/>
    <x v="3"/>
    <x v="2"/>
    <n v="501036059"/>
    <d v="2021-10-17T00:00:00"/>
    <n v="6559"/>
    <n v="154.06"/>
    <n v="90.93"/>
    <n v="1010479.54"/>
    <n v="596409.87"/>
    <n v="414069.67"/>
  </r>
  <r>
    <x v="1"/>
    <x v="41"/>
    <x v="0"/>
    <x v="1"/>
    <x v="2"/>
    <x v="364"/>
    <n v="564173543"/>
    <d v="2017-04-26T00:00:00"/>
    <n v="343"/>
    <n v="255.28"/>
    <n v="159.41999999999999"/>
    <n v="87561.04"/>
    <n v="54681.06"/>
    <n v="32879.980000000003"/>
  </r>
  <r>
    <x v="1"/>
    <x v="162"/>
    <x v="1"/>
    <x v="1"/>
    <x v="0"/>
    <x v="955"/>
    <n v="320531547"/>
    <d v="2016-12-21T00:00:00"/>
    <n v="1262"/>
    <n v="152.58000000000001"/>
    <n v="97.44"/>
    <n v="192555.96"/>
    <n v="122969.28"/>
    <n v="69586.679999999993"/>
  </r>
  <r>
    <x v="2"/>
    <x v="141"/>
    <x v="9"/>
    <x v="0"/>
    <x v="0"/>
    <x v="2137"/>
    <n v="709221398"/>
    <d v="2016-09-23T00:00:00"/>
    <n v="3227"/>
    <n v="9.33"/>
    <n v="6.92"/>
    <n v="30107.91"/>
    <n v="22330.84"/>
    <n v="7777.07"/>
  </r>
  <r>
    <x v="3"/>
    <x v="5"/>
    <x v="5"/>
    <x v="1"/>
    <x v="0"/>
    <x v="1800"/>
    <n v="939666926"/>
    <d v="2020-07-07T00:00:00"/>
    <n v="7180"/>
    <n v="109.28"/>
    <n v="35.840000000000003"/>
    <n v="784630.4"/>
    <n v="257331.20000000001"/>
    <n v="527299.19999999995"/>
  </r>
  <r>
    <x v="0"/>
    <x v="118"/>
    <x v="10"/>
    <x v="0"/>
    <x v="3"/>
    <x v="588"/>
    <n v="741604459"/>
    <d v="2016-05-12T00:00:00"/>
    <n v="6094"/>
    <n v="154.06"/>
    <n v="90.93"/>
    <n v="938841.64"/>
    <n v="554127.42000000004"/>
    <n v="384714.22"/>
  </r>
  <r>
    <x v="1"/>
    <x v="78"/>
    <x v="8"/>
    <x v="1"/>
    <x v="2"/>
    <x v="648"/>
    <n v="815082824"/>
    <d v="2015-04-02T00:00:00"/>
    <n v="9975"/>
    <n v="421.89"/>
    <n v="364.69"/>
    <n v="4208352.75"/>
    <n v="3637782.75"/>
    <n v="570570"/>
  </r>
  <r>
    <x v="1"/>
    <x v="64"/>
    <x v="3"/>
    <x v="1"/>
    <x v="1"/>
    <x v="504"/>
    <n v="580463349"/>
    <d v="2021-11-08T00:00:00"/>
    <n v="859"/>
    <n v="205.7"/>
    <n v="117.11"/>
    <n v="176696.3"/>
    <n v="100597.49"/>
    <n v="76098.81"/>
  </r>
  <r>
    <x v="1"/>
    <x v="129"/>
    <x v="6"/>
    <x v="1"/>
    <x v="0"/>
    <x v="2003"/>
    <n v="428419864"/>
    <d v="2019-12-05T00:00:00"/>
    <n v="7813"/>
    <n v="651.21"/>
    <n v="524.96"/>
    <n v="5087903.7300000004"/>
    <n v="4101512.48"/>
    <n v="986391.25"/>
  </r>
  <r>
    <x v="3"/>
    <x v="94"/>
    <x v="7"/>
    <x v="0"/>
    <x v="2"/>
    <x v="858"/>
    <n v="369938695"/>
    <d v="2015-01-24T00:00:00"/>
    <n v="1936"/>
    <n v="437.2"/>
    <n v="263.33"/>
    <n v="846419.2"/>
    <n v="509806.88"/>
    <n v="336612.32"/>
  </r>
  <r>
    <x v="3"/>
    <x v="20"/>
    <x v="8"/>
    <x v="1"/>
    <x v="2"/>
    <x v="2138"/>
    <n v="486318671"/>
    <d v="2019-12-11T00:00:00"/>
    <n v="1357"/>
    <n v="421.89"/>
    <n v="364.69"/>
    <n v="572504.73"/>
    <n v="494884.33"/>
    <n v="77620.399999999994"/>
  </r>
  <r>
    <x v="1"/>
    <x v="71"/>
    <x v="0"/>
    <x v="1"/>
    <x v="1"/>
    <x v="958"/>
    <n v="479171121"/>
    <d v="2022-01-27T00:00:00"/>
    <n v="6238"/>
    <n v="255.28"/>
    <n v="159.41999999999999"/>
    <n v="1592436.64"/>
    <n v="994461.96"/>
    <n v="597974.68000000005"/>
  </r>
  <r>
    <x v="1"/>
    <x v="116"/>
    <x v="4"/>
    <x v="0"/>
    <x v="3"/>
    <x v="2139"/>
    <n v="120419871"/>
    <d v="2015-06-26T00:00:00"/>
    <n v="3771"/>
    <n v="81.73"/>
    <n v="56.67"/>
    <n v="308203.83"/>
    <n v="213702.57"/>
    <n v="94501.26"/>
  </r>
  <r>
    <x v="1"/>
    <x v="142"/>
    <x v="5"/>
    <x v="1"/>
    <x v="0"/>
    <x v="2140"/>
    <n v="602301251"/>
    <d v="2020-09-27T00:00:00"/>
    <n v="3180"/>
    <n v="109.28"/>
    <n v="35.840000000000003"/>
    <n v="347510.4"/>
    <n v="113971.2"/>
    <n v="233539.20000000001"/>
  </r>
  <r>
    <x v="2"/>
    <x v="107"/>
    <x v="7"/>
    <x v="0"/>
    <x v="0"/>
    <x v="2052"/>
    <n v="487364089"/>
    <d v="2020-07-04T00:00:00"/>
    <n v="719"/>
    <n v="437.2"/>
    <n v="263.33"/>
    <n v="314346.8"/>
    <n v="189334.27"/>
    <n v="125012.53"/>
  </r>
  <r>
    <x v="3"/>
    <x v="138"/>
    <x v="9"/>
    <x v="0"/>
    <x v="1"/>
    <x v="1516"/>
    <n v="658469712"/>
    <d v="2022-09-16T00:00:00"/>
    <n v="4675"/>
    <n v="9.33"/>
    <n v="6.92"/>
    <n v="43617.75"/>
    <n v="32351"/>
    <n v="11266.75"/>
  </r>
  <r>
    <x v="1"/>
    <x v="32"/>
    <x v="8"/>
    <x v="0"/>
    <x v="1"/>
    <x v="2141"/>
    <n v="268791949"/>
    <d v="2016-05-08T00:00:00"/>
    <n v="366"/>
    <n v="421.89"/>
    <n v="364.69"/>
    <n v="154411.74"/>
    <n v="133476.54"/>
    <n v="20935.2"/>
  </r>
  <r>
    <x v="0"/>
    <x v="13"/>
    <x v="9"/>
    <x v="0"/>
    <x v="0"/>
    <x v="2142"/>
    <n v="791817128"/>
    <d v="2016-04-08T00:00:00"/>
    <n v="5139"/>
    <n v="9.33"/>
    <n v="6.92"/>
    <n v="47946.87"/>
    <n v="35561.879999999997"/>
    <n v="12384.99"/>
  </r>
  <r>
    <x v="2"/>
    <x v="164"/>
    <x v="11"/>
    <x v="1"/>
    <x v="3"/>
    <x v="1982"/>
    <n v="171344077"/>
    <d v="2017-05-27T00:00:00"/>
    <n v="3375"/>
    <n v="668.27"/>
    <n v="502.54"/>
    <n v="2255411.25"/>
    <n v="1696072.5"/>
    <n v="559338.75"/>
  </r>
  <r>
    <x v="1"/>
    <x v="99"/>
    <x v="0"/>
    <x v="0"/>
    <x v="0"/>
    <x v="961"/>
    <n v="471484124"/>
    <d v="2020-01-24T00:00:00"/>
    <n v="1485"/>
    <n v="255.28"/>
    <n v="159.41999999999999"/>
    <n v="379090.8"/>
    <n v="236738.7"/>
    <n v="142352.1"/>
  </r>
  <r>
    <x v="4"/>
    <x v="176"/>
    <x v="6"/>
    <x v="1"/>
    <x v="3"/>
    <x v="1051"/>
    <n v="226661098"/>
    <d v="2015-11-04T00:00:00"/>
    <n v="2911"/>
    <n v="651.21"/>
    <n v="524.96"/>
    <n v="1895672.31"/>
    <n v="1528158.56"/>
    <n v="367513.75"/>
  </r>
  <r>
    <x v="1"/>
    <x v="109"/>
    <x v="1"/>
    <x v="1"/>
    <x v="0"/>
    <x v="2143"/>
    <n v="291611325"/>
    <d v="2017-02-10T00:00:00"/>
    <n v="3126"/>
    <n v="152.58000000000001"/>
    <n v="97.44"/>
    <n v="476965.08"/>
    <n v="304597.44"/>
    <n v="172367.64"/>
  </r>
  <r>
    <x v="1"/>
    <x v="80"/>
    <x v="10"/>
    <x v="1"/>
    <x v="0"/>
    <x v="1729"/>
    <n v="691383635"/>
    <d v="2019-03-19T00:00:00"/>
    <n v="4637"/>
    <n v="154.06"/>
    <n v="90.93"/>
    <n v="714376.22"/>
    <n v="421642.41"/>
    <n v="292733.81"/>
  </r>
  <r>
    <x v="2"/>
    <x v="38"/>
    <x v="4"/>
    <x v="1"/>
    <x v="0"/>
    <x v="1364"/>
    <n v="171339356"/>
    <d v="2016-03-07T00:00:00"/>
    <n v="1978"/>
    <n v="81.73"/>
    <n v="56.67"/>
    <n v="161661.94"/>
    <n v="112093.26"/>
    <n v="49568.68"/>
  </r>
  <r>
    <x v="3"/>
    <x v="20"/>
    <x v="4"/>
    <x v="1"/>
    <x v="0"/>
    <x v="1706"/>
    <n v="247152316"/>
    <d v="2019-04-09T00:00:00"/>
    <n v="6717"/>
    <n v="81.73"/>
    <n v="56.67"/>
    <n v="548980.41"/>
    <n v="380652.39"/>
    <n v="168328.02"/>
  </r>
  <r>
    <x v="4"/>
    <x v="173"/>
    <x v="1"/>
    <x v="0"/>
    <x v="2"/>
    <x v="1767"/>
    <n v="254808843"/>
    <d v="2018-11-10T00:00:00"/>
    <n v="2454"/>
    <n v="152.58000000000001"/>
    <n v="97.44"/>
    <n v="374431.32"/>
    <n v="239117.76"/>
    <n v="135313.56"/>
  </r>
  <r>
    <x v="1"/>
    <x v="9"/>
    <x v="7"/>
    <x v="1"/>
    <x v="2"/>
    <x v="261"/>
    <n v="500607764"/>
    <d v="2019-02-14T00:00:00"/>
    <n v="9817"/>
    <n v="437.2"/>
    <n v="263.33"/>
    <n v="4291992.4000000004"/>
    <n v="2585110.61"/>
    <n v="1706881.79"/>
  </r>
  <r>
    <x v="1"/>
    <x v="53"/>
    <x v="3"/>
    <x v="0"/>
    <x v="0"/>
    <x v="187"/>
    <n v="911160409"/>
    <d v="2020-01-27T00:00:00"/>
    <n v="1468"/>
    <n v="205.7"/>
    <n v="117.11"/>
    <n v="301967.59999999998"/>
    <n v="171917.48"/>
    <n v="130050.12"/>
  </r>
  <r>
    <x v="2"/>
    <x v="137"/>
    <x v="3"/>
    <x v="0"/>
    <x v="0"/>
    <x v="997"/>
    <n v="583390605"/>
    <d v="2015-07-10T00:00:00"/>
    <n v="7099"/>
    <n v="205.7"/>
    <n v="117.11"/>
    <n v="1460264.3"/>
    <n v="831363.89"/>
    <n v="628900.41"/>
  </r>
  <r>
    <x v="1"/>
    <x v="162"/>
    <x v="6"/>
    <x v="1"/>
    <x v="0"/>
    <x v="2144"/>
    <n v="934534680"/>
    <d v="2016-05-25T00:00:00"/>
    <n v="8434"/>
    <n v="651.21"/>
    <n v="524.96"/>
    <n v="5492305.1399999997"/>
    <n v="4427512.6399999997"/>
    <n v="1064792.5"/>
  </r>
  <r>
    <x v="3"/>
    <x v="151"/>
    <x v="4"/>
    <x v="1"/>
    <x v="1"/>
    <x v="1414"/>
    <n v="752141463"/>
    <d v="2021-11-12T00:00:00"/>
    <n v="4228"/>
    <n v="81.73"/>
    <n v="56.67"/>
    <n v="345554.44"/>
    <n v="239600.76"/>
    <n v="105953.68"/>
  </r>
  <r>
    <x v="3"/>
    <x v="60"/>
    <x v="5"/>
    <x v="0"/>
    <x v="3"/>
    <x v="1802"/>
    <n v="244072282"/>
    <d v="2015-03-13T00:00:00"/>
    <n v="5267"/>
    <n v="109.28"/>
    <n v="35.840000000000003"/>
    <n v="575577.76"/>
    <n v="188769.28"/>
    <n v="386808.48"/>
  </r>
  <r>
    <x v="1"/>
    <x v="62"/>
    <x v="7"/>
    <x v="0"/>
    <x v="0"/>
    <x v="2145"/>
    <n v="588500964"/>
    <d v="2018-03-12T00:00:00"/>
    <n v="9368"/>
    <n v="437.2"/>
    <n v="263.33"/>
    <n v="4095689.6"/>
    <n v="2466875.44"/>
    <n v="1628814.16"/>
  </r>
  <r>
    <x v="1"/>
    <x v="108"/>
    <x v="1"/>
    <x v="0"/>
    <x v="3"/>
    <x v="428"/>
    <n v="783913838"/>
    <d v="2019-03-09T00:00:00"/>
    <n v="6380"/>
    <n v="152.58000000000001"/>
    <n v="97.44"/>
    <n v="973460.4"/>
    <n v="621667.19999999995"/>
    <n v="351793.2"/>
  </r>
  <r>
    <x v="1"/>
    <x v="139"/>
    <x v="5"/>
    <x v="0"/>
    <x v="1"/>
    <x v="1036"/>
    <n v="799109733"/>
    <d v="2019-04-29T00:00:00"/>
    <n v="3183"/>
    <n v="109.28"/>
    <n v="35.840000000000003"/>
    <n v="347838.24"/>
    <n v="114078.72"/>
    <n v="233759.52"/>
  </r>
  <r>
    <x v="1"/>
    <x v="99"/>
    <x v="2"/>
    <x v="0"/>
    <x v="2"/>
    <x v="1366"/>
    <n v="223199975"/>
    <d v="2017-01-04T00:00:00"/>
    <n v="8687"/>
    <n v="47.45"/>
    <n v="31.79"/>
    <n v="412198.15"/>
    <n v="276159.73"/>
    <n v="136038.42000000001"/>
  </r>
  <r>
    <x v="4"/>
    <x v="160"/>
    <x v="7"/>
    <x v="1"/>
    <x v="0"/>
    <x v="1669"/>
    <n v="515608394"/>
    <d v="2016-04-23T00:00:00"/>
    <n v="8836"/>
    <n v="437.2"/>
    <n v="263.33"/>
    <n v="3863099.2"/>
    <n v="2326783.88"/>
    <n v="1536315.32"/>
  </r>
  <r>
    <x v="2"/>
    <x v="137"/>
    <x v="7"/>
    <x v="1"/>
    <x v="0"/>
    <x v="497"/>
    <n v="956071317"/>
    <d v="2020-03-31T00:00:00"/>
    <n v="1603"/>
    <n v="437.2"/>
    <n v="263.33"/>
    <n v="700831.6"/>
    <n v="422117.99"/>
    <n v="278713.61"/>
  </r>
  <r>
    <x v="0"/>
    <x v="13"/>
    <x v="1"/>
    <x v="1"/>
    <x v="1"/>
    <x v="2010"/>
    <n v="894637572"/>
    <d v="2022-04-01T00:00:00"/>
    <n v="1993"/>
    <n v="152.58000000000001"/>
    <n v="97.44"/>
    <n v="304091.94"/>
    <n v="194197.92"/>
    <n v="109894.02"/>
  </r>
  <r>
    <x v="1"/>
    <x v="32"/>
    <x v="4"/>
    <x v="0"/>
    <x v="1"/>
    <x v="2047"/>
    <n v="201668488"/>
    <d v="2016-10-31T00:00:00"/>
    <n v="7042"/>
    <n v="81.73"/>
    <n v="56.67"/>
    <n v="575542.66"/>
    <n v="399070.14"/>
    <n v="176472.52"/>
  </r>
  <r>
    <x v="1"/>
    <x v="54"/>
    <x v="7"/>
    <x v="0"/>
    <x v="0"/>
    <x v="1086"/>
    <n v="617837893"/>
    <d v="2019-08-12T00:00:00"/>
    <n v="817"/>
    <n v="437.2"/>
    <n v="263.33"/>
    <n v="357192.4"/>
    <n v="215140.61"/>
    <n v="142051.79"/>
  </r>
  <r>
    <x v="3"/>
    <x v="61"/>
    <x v="1"/>
    <x v="0"/>
    <x v="1"/>
    <x v="2146"/>
    <n v="804132115"/>
    <d v="2020-11-24T00:00:00"/>
    <n v="9417"/>
    <n v="152.58000000000001"/>
    <n v="97.44"/>
    <n v="1436845.86"/>
    <n v="917592.48"/>
    <n v="519253.38"/>
  </r>
  <r>
    <x v="1"/>
    <x v="179"/>
    <x v="3"/>
    <x v="1"/>
    <x v="3"/>
    <x v="1419"/>
    <n v="391849982"/>
    <d v="2016-12-11T00:00:00"/>
    <n v="5972"/>
    <n v="205.7"/>
    <n v="117.11"/>
    <n v="1228440.3999999999"/>
    <n v="699380.92"/>
    <n v="529059.48"/>
  </r>
  <r>
    <x v="4"/>
    <x v="160"/>
    <x v="7"/>
    <x v="0"/>
    <x v="3"/>
    <x v="1737"/>
    <n v="432602822"/>
    <d v="2018-03-31T00:00:00"/>
    <n v="5643"/>
    <n v="437.2"/>
    <n v="263.33"/>
    <n v="2467119.6"/>
    <n v="1485971.19"/>
    <n v="981148.41"/>
  </r>
  <r>
    <x v="4"/>
    <x v="56"/>
    <x v="8"/>
    <x v="0"/>
    <x v="3"/>
    <x v="324"/>
    <n v="248314464"/>
    <d v="2020-09-14T00:00:00"/>
    <n v="623"/>
    <n v="421.89"/>
    <n v="364.69"/>
    <n v="262837.46999999997"/>
    <n v="227201.87"/>
    <n v="35635.599999999999"/>
  </r>
  <r>
    <x v="3"/>
    <x v="110"/>
    <x v="2"/>
    <x v="0"/>
    <x v="2"/>
    <x v="2147"/>
    <n v="581221234"/>
    <d v="2018-04-21T00:00:00"/>
    <n v="5134"/>
    <n v="47.45"/>
    <n v="31.79"/>
    <n v="243608.3"/>
    <n v="163209.85999999999"/>
    <n v="80398.44"/>
  </r>
  <r>
    <x v="4"/>
    <x v="45"/>
    <x v="5"/>
    <x v="0"/>
    <x v="3"/>
    <x v="1023"/>
    <n v="443871963"/>
    <d v="2022-04-16T00:00:00"/>
    <n v="432"/>
    <n v="109.28"/>
    <n v="35.840000000000003"/>
    <n v="47208.959999999999"/>
    <n v="15482.88"/>
    <n v="31726.080000000002"/>
  </r>
  <r>
    <x v="3"/>
    <x v="35"/>
    <x v="1"/>
    <x v="1"/>
    <x v="0"/>
    <x v="1584"/>
    <n v="269127976"/>
    <d v="2015-11-11T00:00:00"/>
    <n v="9804"/>
    <n v="152.58000000000001"/>
    <n v="97.44"/>
    <n v="1495894.32"/>
    <n v="955301.76"/>
    <n v="540592.56000000006"/>
  </r>
  <r>
    <x v="0"/>
    <x v="19"/>
    <x v="9"/>
    <x v="0"/>
    <x v="3"/>
    <x v="647"/>
    <n v="560163104"/>
    <d v="2019-03-05T00:00:00"/>
    <n v="3565"/>
    <n v="9.33"/>
    <n v="6.92"/>
    <n v="33261.449999999997"/>
    <n v="24669.8"/>
    <n v="8591.65"/>
  </r>
  <r>
    <x v="0"/>
    <x v="134"/>
    <x v="11"/>
    <x v="1"/>
    <x v="3"/>
    <x v="1115"/>
    <n v="540463674"/>
    <d v="2015-10-14T00:00:00"/>
    <n v="4066"/>
    <n v="668.27"/>
    <n v="502.54"/>
    <n v="2717185.82"/>
    <n v="2043327.64"/>
    <n v="673858.18"/>
  </r>
  <r>
    <x v="1"/>
    <x v="96"/>
    <x v="0"/>
    <x v="0"/>
    <x v="3"/>
    <x v="2148"/>
    <n v="403828513"/>
    <d v="2021-11-25T00:00:00"/>
    <n v="686"/>
    <n v="255.28"/>
    <n v="159.41999999999999"/>
    <n v="175122.08"/>
    <n v="109362.12"/>
    <n v="65759.960000000006"/>
  </r>
  <r>
    <x v="2"/>
    <x v="125"/>
    <x v="1"/>
    <x v="0"/>
    <x v="0"/>
    <x v="644"/>
    <n v="864368951"/>
    <d v="2019-06-02T00:00:00"/>
    <n v="4836"/>
    <n v="152.58000000000001"/>
    <n v="97.44"/>
    <n v="737876.88"/>
    <n v="471219.84"/>
    <n v="266657.03999999998"/>
  </r>
  <r>
    <x v="1"/>
    <x v="157"/>
    <x v="5"/>
    <x v="0"/>
    <x v="3"/>
    <x v="1975"/>
    <n v="906508815"/>
    <d v="2018-01-23T00:00:00"/>
    <n v="4958"/>
    <n v="109.28"/>
    <n v="35.840000000000003"/>
    <n v="541810.24"/>
    <n v="177694.72"/>
    <n v="364115.52"/>
  </r>
  <r>
    <x v="0"/>
    <x v="13"/>
    <x v="10"/>
    <x v="0"/>
    <x v="1"/>
    <x v="22"/>
    <n v="934984433"/>
    <d v="2016-10-13T00:00:00"/>
    <n v="1526"/>
    <n v="154.06"/>
    <n v="90.93"/>
    <n v="235095.56"/>
    <n v="138759.18"/>
    <n v="96336.38"/>
  </r>
  <r>
    <x v="1"/>
    <x v="140"/>
    <x v="3"/>
    <x v="1"/>
    <x v="0"/>
    <x v="1008"/>
    <n v="524844634"/>
    <d v="2019-10-13T00:00:00"/>
    <n v="2045"/>
    <n v="205.7"/>
    <n v="117.11"/>
    <n v="420656.5"/>
    <n v="239489.95"/>
    <n v="181166.55"/>
  </r>
  <r>
    <x v="1"/>
    <x v="88"/>
    <x v="9"/>
    <x v="1"/>
    <x v="0"/>
    <x v="1910"/>
    <n v="671450746"/>
    <d v="2019-10-18T00:00:00"/>
    <n v="6052"/>
    <n v="9.33"/>
    <n v="6.92"/>
    <n v="56465.16"/>
    <n v="41879.839999999997"/>
    <n v="14585.32"/>
  </r>
  <r>
    <x v="1"/>
    <x v="153"/>
    <x v="9"/>
    <x v="0"/>
    <x v="3"/>
    <x v="1253"/>
    <n v="640476596"/>
    <d v="2018-10-24T00:00:00"/>
    <n v="112"/>
    <n v="9.33"/>
    <n v="6.92"/>
    <n v="1044.96"/>
    <n v="775.04"/>
    <n v="269.92"/>
  </r>
  <r>
    <x v="1"/>
    <x v="162"/>
    <x v="7"/>
    <x v="0"/>
    <x v="3"/>
    <x v="2149"/>
    <n v="217908513"/>
    <d v="2016-06-23T00:00:00"/>
    <n v="2826"/>
    <n v="437.2"/>
    <n v="263.33"/>
    <n v="1235527.2"/>
    <n v="744170.58"/>
    <n v="491356.62"/>
  </r>
  <r>
    <x v="2"/>
    <x v="102"/>
    <x v="9"/>
    <x v="0"/>
    <x v="2"/>
    <x v="1995"/>
    <n v="160045325"/>
    <d v="2015-04-05T00:00:00"/>
    <n v="9823"/>
    <n v="9.33"/>
    <n v="6.92"/>
    <n v="91648.59"/>
    <n v="67975.16"/>
    <n v="23673.43"/>
  </r>
  <r>
    <x v="1"/>
    <x v="92"/>
    <x v="6"/>
    <x v="1"/>
    <x v="0"/>
    <x v="752"/>
    <n v="843498361"/>
    <d v="2016-04-25T00:00:00"/>
    <n v="8764"/>
    <n v="651.21"/>
    <n v="524.96"/>
    <n v="5707204.4400000004"/>
    <n v="4600749.4400000004"/>
    <n v="1106455"/>
  </r>
  <r>
    <x v="3"/>
    <x v="24"/>
    <x v="1"/>
    <x v="0"/>
    <x v="0"/>
    <x v="1558"/>
    <n v="915191447"/>
    <d v="2018-09-27T00:00:00"/>
    <n v="4342"/>
    <n v="152.58000000000001"/>
    <n v="97.44"/>
    <n v="662502.36"/>
    <n v="423084.48"/>
    <n v="239417.88"/>
  </r>
  <r>
    <x v="0"/>
    <x v="0"/>
    <x v="9"/>
    <x v="0"/>
    <x v="1"/>
    <x v="533"/>
    <n v="442360913"/>
    <d v="2018-03-05T00:00:00"/>
    <n v="3279"/>
    <n v="9.33"/>
    <n v="6.92"/>
    <n v="30593.07"/>
    <n v="22690.68"/>
    <n v="7902.39"/>
  </r>
  <r>
    <x v="3"/>
    <x v="133"/>
    <x v="4"/>
    <x v="0"/>
    <x v="1"/>
    <x v="2150"/>
    <n v="462555587"/>
    <d v="2015-05-12T00:00:00"/>
    <n v="9332"/>
    <n v="81.73"/>
    <n v="56.67"/>
    <n v="762704.36"/>
    <n v="528844.43999999994"/>
    <n v="233859.92"/>
  </r>
  <r>
    <x v="1"/>
    <x v="64"/>
    <x v="8"/>
    <x v="0"/>
    <x v="0"/>
    <x v="2151"/>
    <n v="733636796"/>
    <d v="2020-09-15T00:00:00"/>
    <n v="8286"/>
    <n v="421.89"/>
    <n v="364.69"/>
    <n v="3495780.54"/>
    <n v="3021821.34"/>
    <n v="473959.2"/>
  </r>
  <r>
    <x v="1"/>
    <x v="7"/>
    <x v="1"/>
    <x v="0"/>
    <x v="2"/>
    <x v="1912"/>
    <n v="183778369"/>
    <d v="2020-01-07T00:00:00"/>
    <n v="2958"/>
    <n v="152.58000000000001"/>
    <n v="97.44"/>
    <n v="451331.64"/>
    <n v="288227.52"/>
    <n v="163104.12"/>
  </r>
  <r>
    <x v="3"/>
    <x v="15"/>
    <x v="2"/>
    <x v="0"/>
    <x v="3"/>
    <x v="473"/>
    <n v="961466634"/>
    <d v="2016-08-17T00:00:00"/>
    <n v="8198"/>
    <n v="47.45"/>
    <n v="31.79"/>
    <n v="388995.1"/>
    <n v="260614.42"/>
    <n v="128380.68"/>
  </r>
  <r>
    <x v="3"/>
    <x v="30"/>
    <x v="8"/>
    <x v="1"/>
    <x v="0"/>
    <x v="393"/>
    <n v="785500419"/>
    <d v="2019-07-15T00:00:00"/>
    <n v="5884"/>
    <n v="421.89"/>
    <n v="364.69"/>
    <n v="2482400.7599999998"/>
    <n v="2145835.96"/>
    <n v="336564.8"/>
  </r>
  <r>
    <x v="1"/>
    <x v="33"/>
    <x v="1"/>
    <x v="1"/>
    <x v="0"/>
    <x v="614"/>
    <n v="594991052"/>
    <d v="2017-06-06T00:00:00"/>
    <n v="9929"/>
    <n v="152.58000000000001"/>
    <n v="97.44"/>
    <n v="1514966.82"/>
    <n v="967481.76"/>
    <n v="547485.06000000006"/>
  </r>
  <r>
    <x v="4"/>
    <x v="95"/>
    <x v="10"/>
    <x v="1"/>
    <x v="0"/>
    <x v="2152"/>
    <n v="499362361"/>
    <d v="2016-09-01T00:00:00"/>
    <n v="1274"/>
    <n v="154.06"/>
    <n v="90.93"/>
    <n v="196272.44"/>
    <n v="115844.82"/>
    <n v="80427.62"/>
  </r>
  <r>
    <x v="3"/>
    <x v="106"/>
    <x v="10"/>
    <x v="0"/>
    <x v="1"/>
    <x v="2153"/>
    <n v="228350675"/>
    <d v="2015-09-15T00:00:00"/>
    <n v="2894"/>
    <n v="154.06"/>
    <n v="90.93"/>
    <n v="445849.64"/>
    <n v="263151.42"/>
    <n v="182698.22"/>
  </r>
  <r>
    <x v="0"/>
    <x v="14"/>
    <x v="0"/>
    <x v="1"/>
    <x v="0"/>
    <x v="2154"/>
    <n v="482004821"/>
    <d v="2016-07-12T00:00:00"/>
    <n v="4793"/>
    <n v="255.28"/>
    <n v="159.41999999999999"/>
    <n v="1223557.04"/>
    <n v="764100.06"/>
    <n v="459456.98"/>
  </r>
  <r>
    <x v="1"/>
    <x v="154"/>
    <x v="6"/>
    <x v="1"/>
    <x v="0"/>
    <x v="45"/>
    <n v="680686128"/>
    <d v="2018-07-08T00:00:00"/>
    <n v="9006"/>
    <n v="651.21"/>
    <n v="524.96"/>
    <n v="5864797.2599999998"/>
    <n v="4727789.76"/>
    <n v="1137007.5"/>
  </r>
  <r>
    <x v="1"/>
    <x v="75"/>
    <x v="5"/>
    <x v="1"/>
    <x v="3"/>
    <x v="1518"/>
    <n v="315068423"/>
    <d v="2017-02-25T00:00:00"/>
    <n v="4603"/>
    <n v="109.28"/>
    <n v="35.840000000000003"/>
    <n v="503015.84"/>
    <n v="164971.51999999999"/>
    <n v="338044.32"/>
  </r>
  <r>
    <x v="4"/>
    <x v="176"/>
    <x v="5"/>
    <x v="0"/>
    <x v="0"/>
    <x v="1835"/>
    <n v="296138036"/>
    <d v="2022-09-23T00:00:00"/>
    <n v="2680"/>
    <n v="109.28"/>
    <n v="35.840000000000003"/>
    <n v="292870.40000000002"/>
    <n v="96051.199999999997"/>
    <n v="196819.20000000001"/>
  </r>
  <r>
    <x v="1"/>
    <x v="161"/>
    <x v="8"/>
    <x v="1"/>
    <x v="0"/>
    <x v="2141"/>
    <n v="705193793"/>
    <d v="2016-05-12T00:00:00"/>
    <n v="1369"/>
    <n v="421.89"/>
    <n v="364.69"/>
    <n v="577567.41"/>
    <n v="499260.61"/>
    <n v="78306.8"/>
  </r>
  <r>
    <x v="3"/>
    <x v="35"/>
    <x v="11"/>
    <x v="1"/>
    <x v="2"/>
    <x v="1667"/>
    <n v="343847024"/>
    <d v="2022-11-05T00:00:00"/>
    <n v="830"/>
    <n v="668.27"/>
    <n v="502.54"/>
    <n v="554664.1"/>
    <n v="417108.2"/>
    <n v="137555.9"/>
  </r>
  <r>
    <x v="1"/>
    <x v="40"/>
    <x v="7"/>
    <x v="1"/>
    <x v="3"/>
    <x v="1622"/>
    <n v="784021556"/>
    <d v="2019-12-02T00:00:00"/>
    <n v="8256"/>
    <n v="437.2"/>
    <n v="263.33"/>
    <n v="3609523.2"/>
    <n v="2174052.48"/>
    <n v="1435470.72"/>
  </r>
  <r>
    <x v="1"/>
    <x v="111"/>
    <x v="6"/>
    <x v="1"/>
    <x v="0"/>
    <x v="743"/>
    <n v="517953717"/>
    <d v="2015-11-14T00:00:00"/>
    <n v="2870"/>
    <n v="651.21"/>
    <n v="524.96"/>
    <n v="1868972.7"/>
    <n v="1506635.2"/>
    <n v="362337.5"/>
  </r>
  <r>
    <x v="2"/>
    <x v="82"/>
    <x v="7"/>
    <x v="0"/>
    <x v="2"/>
    <x v="1308"/>
    <n v="808192336"/>
    <d v="2021-12-05T00:00:00"/>
    <n v="927"/>
    <n v="437.2"/>
    <n v="263.33"/>
    <n v="405284.4"/>
    <n v="244106.91"/>
    <n v="161177.49"/>
  </r>
  <r>
    <x v="4"/>
    <x v="95"/>
    <x v="5"/>
    <x v="1"/>
    <x v="3"/>
    <x v="492"/>
    <n v="737598741"/>
    <d v="2019-06-10T00:00:00"/>
    <n v="713"/>
    <n v="109.28"/>
    <n v="35.840000000000003"/>
    <n v="77916.639999999999"/>
    <n v="25553.919999999998"/>
    <n v="52362.720000000001"/>
  </r>
  <r>
    <x v="1"/>
    <x v="28"/>
    <x v="5"/>
    <x v="0"/>
    <x v="0"/>
    <x v="1005"/>
    <n v="359346759"/>
    <d v="2019-11-09T00:00:00"/>
    <n v="7546"/>
    <n v="109.28"/>
    <n v="35.840000000000003"/>
    <n v="824626.88"/>
    <n v="270448.64000000001"/>
    <n v="554178.24"/>
  </r>
  <r>
    <x v="1"/>
    <x v="120"/>
    <x v="6"/>
    <x v="0"/>
    <x v="3"/>
    <x v="2092"/>
    <n v="246922719"/>
    <d v="2015-07-29T00:00:00"/>
    <n v="8775"/>
    <n v="651.21"/>
    <n v="524.96"/>
    <n v="5714367.75"/>
    <n v="4606524"/>
    <n v="1107843.75"/>
  </r>
  <r>
    <x v="1"/>
    <x v="175"/>
    <x v="3"/>
    <x v="0"/>
    <x v="3"/>
    <x v="1699"/>
    <n v="144125449"/>
    <d v="2022-05-22T00:00:00"/>
    <n v="8778"/>
    <n v="205.7"/>
    <n v="117.11"/>
    <n v="1805634.6"/>
    <n v="1027991.58"/>
    <n v="777643.02"/>
  </r>
  <r>
    <x v="1"/>
    <x v="159"/>
    <x v="1"/>
    <x v="1"/>
    <x v="2"/>
    <x v="1008"/>
    <n v="315066277"/>
    <d v="2019-11-28T00:00:00"/>
    <n v="3968"/>
    <n v="152.58000000000001"/>
    <n v="97.44"/>
    <n v="605437.43999999994"/>
    <n v="386641.91999999998"/>
    <n v="218795.51999999999"/>
  </r>
  <r>
    <x v="4"/>
    <x v="160"/>
    <x v="2"/>
    <x v="0"/>
    <x v="1"/>
    <x v="2155"/>
    <n v="194169032"/>
    <d v="2016-04-11T00:00:00"/>
    <n v="7786"/>
    <n v="47.45"/>
    <n v="31.79"/>
    <n v="369445.7"/>
    <n v="247516.94"/>
    <n v="121928.76"/>
  </r>
  <r>
    <x v="1"/>
    <x v="84"/>
    <x v="7"/>
    <x v="1"/>
    <x v="2"/>
    <x v="1852"/>
    <n v="636170041"/>
    <d v="2016-08-04T00:00:00"/>
    <n v="5707"/>
    <n v="437.2"/>
    <n v="263.33"/>
    <n v="2495100.4"/>
    <n v="1502824.31"/>
    <n v="992276.09"/>
  </r>
  <r>
    <x v="1"/>
    <x v="136"/>
    <x v="11"/>
    <x v="1"/>
    <x v="1"/>
    <x v="1382"/>
    <n v="766118133"/>
    <d v="2022-10-10T00:00:00"/>
    <n v="235"/>
    <n v="668.27"/>
    <n v="502.54"/>
    <n v="157043.45000000001"/>
    <n v="118096.9"/>
    <n v="38946.550000000003"/>
  </r>
  <r>
    <x v="3"/>
    <x v="163"/>
    <x v="9"/>
    <x v="1"/>
    <x v="0"/>
    <x v="809"/>
    <n v="229374635"/>
    <d v="2021-05-31T00:00:00"/>
    <n v="5906"/>
    <n v="9.33"/>
    <n v="6.92"/>
    <n v="55102.98"/>
    <n v="40869.519999999997"/>
    <n v="14233.46"/>
  </r>
  <r>
    <x v="1"/>
    <x v="40"/>
    <x v="11"/>
    <x v="0"/>
    <x v="1"/>
    <x v="894"/>
    <n v="541613376"/>
    <d v="2020-10-11T00:00:00"/>
    <n v="4289"/>
    <n v="668.27"/>
    <n v="502.54"/>
    <n v="2866210.03"/>
    <n v="2155394.06"/>
    <n v="710815.97"/>
  </r>
  <r>
    <x v="1"/>
    <x v="59"/>
    <x v="5"/>
    <x v="1"/>
    <x v="2"/>
    <x v="2156"/>
    <n v="138820683"/>
    <d v="2022-07-09T00:00:00"/>
    <n v="8980"/>
    <n v="109.28"/>
    <n v="35.840000000000003"/>
    <n v="981334.4"/>
    <n v="321843.20000000001"/>
    <n v="659491.19999999995"/>
  </r>
  <r>
    <x v="0"/>
    <x v="181"/>
    <x v="0"/>
    <x v="0"/>
    <x v="3"/>
    <x v="1964"/>
    <n v="227295386"/>
    <d v="2020-09-06T00:00:00"/>
    <n v="611"/>
    <n v="255.28"/>
    <n v="159.41999999999999"/>
    <n v="155976.07999999999"/>
    <n v="97405.62"/>
    <n v="58570.46"/>
  </r>
  <r>
    <x v="1"/>
    <x v="33"/>
    <x v="3"/>
    <x v="0"/>
    <x v="0"/>
    <x v="214"/>
    <n v="733648812"/>
    <d v="2020-12-24T00:00:00"/>
    <n v="1842"/>
    <n v="205.7"/>
    <n v="117.11"/>
    <n v="378899.4"/>
    <n v="215716.62"/>
    <n v="163182.78"/>
  </r>
  <r>
    <x v="1"/>
    <x v="114"/>
    <x v="6"/>
    <x v="0"/>
    <x v="3"/>
    <x v="1884"/>
    <n v="754804790"/>
    <d v="2022-05-20T00:00:00"/>
    <n v="2366"/>
    <n v="651.21"/>
    <n v="524.96"/>
    <n v="1540762.86"/>
    <n v="1242055.3600000001"/>
    <n v="298707.5"/>
  </r>
  <r>
    <x v="2"/>
    <x v="137"/>
    <x v="10"/>
    <x v="1"/>
    <x v="2"/>
    <x v="2157"/>
    <n v="807999646"/>
    <d v="2021-02-03T00:00:00"/>
    <n v="3906"/>
    <n v="154.06"/>
    <n v="90.93"/>
    <n v="601758.36"/>
    <n v="355172.58"/>
    <n v="246585.78"/>
  </r>
  <r>
    <x v="1"/>
    <x v="108"/>
    <x v="6"/>
    <x v="0"/>
    <x v="1"/>
    <x v="2158"/>
    <n v="580782210"/>
    <d v="2015-02-20T00:00:00"/>
    <n v="5217"/>
    <n v="651.21"/>
    <n v="524.96"/>
    <n v="3397362.57"/>
    <n v="2738716.32"/>
    <n v="658646.25"/>
  </r>
  <r>
    <x v="0"/>
    <x v="118"/>
    <x v="4"/>
    <x v="1"/>
    <x v="1"/>
    <x v="709"/>
    <n v="281013810"/>
    <d v="2022-05-10T00:00:00"/>
    <n v="7086"/>
    <n v="81.73"/>
    <n v="56.67"/>
    <n v="579138.78"/>
    <n v="401563.62"/>
    <n v="177575.16"/>
  </r>
  <r>
    <x v="2"/>
    <x v="51"/>
    <x v="9"/>
    <x v="0"/>
    <x v="1"/>
    <x v="1325"/>
    <n v="186868274"/>
    <d v="2015-09-12T00:00:00"/>
    <n v="7330"/>
    <n v="9.33"/>
    <n v="6.92"/>
    <n v="68388.899999999994"/>
    <n v="50723.6"/>
    <n v="17665.3"/>
  </r>
  <r>
    <x v="1"/>
    <x v="150"/>
    <x v="10"/>
    <x v="1"/>
    <x v="0"/>
    <x v="1076"/>
    <n v="196831929"/>
    <d v="2020-08-18T00:00:00"/>
    <n v="5797"/>
    <n v="154.06"/>
    <n v="90.93"/>
    <n v="893085.82"/>
    <n v="527121.21"/>
    <n v="365964.61"/>
  </r>
  <r>
    <x v="1"/>
    <x v="109"/>
    <x v="0"/>
    <x v="1"/>
    <x v="1"/>
    <x v="975"/>
    <n v="279703605"/>
    <d v="2022-01-10T00:00:00"/>
    <n v="9367"/>
    <n v="255.28"/>
    <n v="159.41999999999999"/>
    <n v="2391207.7599999998"/>
    <n v="1493287.14"/>
    <n v="897920.62"/>
  </r>
  <r>
    <x v="3"/>
    <x v="10"/>
    <x v="0"/>
    <x v="1"/>
    <x v="0"/>
    <x v="891"/>
    <n v="924594628"/>
    <d v="2022-04-12T00:00:00"/>
    <n v="6952"/>
    <n v="255.28"/>
    <n v="159.41999999999999"/>
    <n v="1774706.56"/>
    <n v="1108287.8400000001"/>
    <n v="666418.72"/>
  </r>
  <r>
    <x v="3"/>
    <x v="138"/>
    <x v="6"/>
    <x v="0"/>
    <x v="1"/>
    <x v="1729"/>
    <n v="890928828"/>
    <d v="2019-03-02T00:00:00"/>
    <n v="4494"/>
    <n v="651.21"/>
    <n v="524.96"/>
    <n v="2926537.74"/>
    <n v="2359170.2400000002"/>
    <n v="567367.5"/>
  </r>
  <r>
    <x v="2"/>
    <x v="144"/>
    <x v="5"/>
    <x v="0"/>
    <x v="1"/>
    <x v="486"/>
    <n v="358442533"/>
    <d v="2021-09-24T00:00:00"/>
    <n v="9966"/>
    <n v="109.28"/>
    <n v="35.840000000000003"/>
    <n v="1089084.48"/>
    <n v="357181.44"/>
    <n v="731903.04"/>
  </r>
  <r>
    <x v="4"/>
    <x v="31"/>
    <x v="0"/>
    <x v="0"/>
    <x v="0"/>
    <x v="630"/>
    <n v="477184569"/>
    <d v="2021-10-20T00:00:00"/>
    <n v="8373"/>
    <n v="255.28"/>
    <n v="159.41999999999999"/>
    <n v="2137459.44"/>
    <n v="1334823.6599999999"/>
    <n v="802635.78"/>
  </r>
  <r>
    <x v="1"/>
    <x v="34"/>
    <x v="4"/>
    <x v="0"/>
    <x v="0"/>
    <x v="973"/>
    <n v="217516267"/>
    <d v="2020-03-14T00:00:00"/>
    <n v="6752"/>
    <n v="81.73"/>
    <n v="56.67"/>
    <n v="551840.96"/>
    <n v="382635.84"/>
    <n v="169205.12"/>
  </r>
  <r>
    <x v="1"/>
    <x v="87"/>
    <x v="3"/>
    <x v="0"/>
    <x v="2"/>
    <x v="1577"/>
    <n v="420111453"/>
    <d v="2017-02-10T00:00:00"/>
    <n v="9170"/>
    <n v="205.7"/>
    <n v="117.11"/>
    <n v="1886269"/>
    <n v="1073898.7"/>
    <n v="812370.3"/>
  </r>
  <r>
    <x v="1"/>
    <x v="73"/>
    <x v="0"/>
    <x v="1"/>
    <x v="3"/>
    <x v="1181"/>
    <n v="645956456"/>
    <d v="2016-04-08T00:00:00"/>
    <n v="1725"/>
    <n v="255.28"/>
    <n v="159.41999999999999"/>
    <n v="440358"/>
    <n v="274999.5"/>
    <n v="165358.5"/>
  </r>
  <r>
    <x v="1"/>
    <x v="26"/>
    <x v="5"/>
    <x v="1"/>
    <x v="0"/>
    <x v="2148"/>
    <n v="526350104"/>
    <d v="2021-12-04T00:00:00"/>
    <n v="7547"/>
    <n v="109.28"/>
    <n v="35.840000000000003"/>
    <n v="824736.16"/>
    <n v="270484.47999999998"/>
    <n v="554251.68000000005"/>
  </r>
  <r>
    <x v="1"/>
    <x v="152"/>
    <x v="8"/>
    <x v="0"/>
    <x v="2"/>
    <x v="1785"/>
    <n v="212903726"/>
    <d v="2015-02-26T00:00:00"/>
    <n v="1798"/>
    <n v="421.89"/>
    <n v="364.69"/>
    <n v="758558.22"/>
    <n v="655712.62"/>
    <n v="102845.6"/>
  </r>
  <r>
    <x v="1"/>
    <x v="78"/>
    <x v="4"/>
    <x v="1"/>
    <x v="2"/>
    <x v="1986"/>
    <n v="827541148"/>
    <d v="2021-07-23T00:00:00"/>
    <n v="6670"/>
    <n v="81.73"/>
    <n v="56.67"/>
    <n v="545139.1"/>
    <n v="377988.9"/>
    <n v="167150.20000000001"/>
  </r>
  <r>
    <x v="3"/>
    <x v="94"/>
    <x v="7"/>
    <x v="0"/>
    <x v="0"/>
    <x v="985"/>
    <n v="412498700"/>
    <d v="2022-02-19T00:00:00"/>
    <n v="6387"/>
    <n v="437.2"/>
    <n v="263.33"/>
    <n v="2792396.4"/>
    <n v="1681888.71"/>
    <n v="1110507.69"/>
  </r>
  <r>
    <x v="1"/>
    <x v="41"/>
    <x v="10"/>
    <x v="0"/>
    <x v="1"/>
    <x v="2159"/>
    <n v="680325210"/>
    <d v="2017-07-23T00:00:00"/>
    <n v="2203"/>
    <n v="154.06"/>
    <n v="90.93"/>
    <n v="339394.18"/>
    <n v="200318.79"/>
    <n v="139075.39000000001"/>
  </r>
  <r>
    <x v="1"/>
    <x v="80"/>
    <x v="2"/>
    <x v="0"/>
    <x v="0"/>
    <x v="2160"/>
    <n v="263882005"/>
    <d v="2021-02-27T00:00:00"/>
    <n v="7404"/>
    <n v="47.45"/>
    <n v="31.79"/>
    <n v="351319.8"/>
    <n v="235373.16"/>
    <n v="115946.64"/>
  </r>
  <r>
    <x v="3"/>
    <x v="21"/>
    <x v="3"/>
    <x v="1"/>
    <x v="0"/>
    <x v="1440"/>
    <n v="566342914"/>
    <d v="2022-12-17T00:00:00"/>
    <n v="2308"/>
    <n v="205.7"/>
    <n v="117.11"/>
    <n v="474755.6"/>
    <n v="270289.88"/>
    <n v="204465.72"/>
  </r>
  <r>
    <x v="1"/>
    <x v="58"/>
    <x v="8"/>
    <x v="0"/>
    <x v="0"/>
    <x v="2161"/>
    <n v="811194264"/>
    <d v="2015-07-04T00:00:00"/>
    <n v="9264"/>
    <n v="421.89"/>
    <n v="364.69"/>
    <n v="3908388.96"/>
    <n v="3378488.16"/>
    <n v="529900.80000000005"/>
  </r>
  <r>
    <x v="2"/>
    <x v="125"/>
    <x v="0"/>
    <x v="0"/>
    <x v="1"/>
    <x v="1205"/>
    <n v="292234885"/>
    <d v="2020-08-04T00:00:00"/>
    <n v="7651"/>
    <n v="255.28"/>
    <n v="159.41999999999999"/>
    <n v="1953147.28"/>
    <n v="1219722.42"/>
    <n v="733424.86"/>
  </r>
  <r>
    <x v="1"/>
    <x v="126"/>
    <x v="9"/>
    <x v="1"/>
    <x v="0"/>
    <x v="1027"/>
    <n v="623576104"/>
    <d v="2018-05-25T00:00:00"/>
    <n v="8881"/>
    <n v="9.33"/>
    <n v="6.92"/>
    <n v="82859.73"/>
    <n v="61456.52"/>
    <n v="21403.21"/>
  </r>
  <r>
    <x v="1"/>
    <x v="54"/>
    <x v="1"/>
    <x v="0"/>
    <x v="0"/>
    <x v="1764"/>
    <n v="789641749"/>
    <d v="2018-10-10T00:00:00"/>
    <n v="1396"/>
    <n v="152.58000000000001"/>
    <n v="97.44"/>
    <n v="213001.68"/>
    <n v="136026.23999999999"/>
    <n v="76975.44"/>
  </r>
  <r>
    <x v="1"/>
    <x v="80"/>
    <x v="9"/>
    <x v="1"/>
    <x v="2"/>
    <x v="2162"/>
    <n v="295168149"/>
    <d v="2016-07-16T00:00:00"/>
    <n v="5669"/>
    <n v="9.33"/>
    <n v="6.92"/>
    <n v="52891.77"/>
    <n v="39229.480000000003"/>
    <n v="13662.29"/>
  </r>
  <r>
    <x v="1"/>
    <x v="91"/>
    <x v="3"/>
    <x v="1"/>
    <x v="0"/>
    <x v="1942"/>
    <n v="515204131"/>
    <d v="2021-10-04T00:00:00"/>
    <n v="9206"/>
    <n v="205.7"/>
    <n v="117.11"/>
    <n v="1893674.2"/>
    <n v="1078114.6599999999"/>
    <n v="815559.54"/>
  </r>
  <r>
    <x v="1"/>
    <x v="140"/>
    <x v="8"/>
    <x v="1"/>
    <x v="1"/>
    <x v="2163"/>
    <n v="645111024"/>
    <d v="2016-09-26T00:00:00"/>
    <n v="1543"/>
    <n v="421.89"/>
    <n v="364.69"/>
    <n v="650976.27"/>
    <n v="562716.67000000004"/>
    <n v="88259.6"/>
  </r>
  <r>
    <x v="1"/>
    <x v="36"/>
    <x v="0"/>
    <x v="1"/>
    <x v="0"/>
    <x v="1681"/>
    <n v="850562655"/>
    <d v="2018-09-25T00:00:00"/>
    <n v="9246"/>
    <n v="255.28"/>
    <n v="159.41999999999999"/>
    <n v="2360318.88"/>
    <n v="1473997.32"/>
    <n v="886321.56"/>
  </r>
  <r>
    <x v="1"/>
    <x v="105"/>
    <x v="4"/>
    <x v="1"/>
    <x v="2"/>
    <x v="1315"/>
    <n v="917545354"/>
    <d v="2020-05-30T00:00:00"/>
    <n v="915"/>
    <n v="81.73"/>
    <n v="56.67"/>
    <n v="74782.95"/>
    <n v="51853.05"/>
    <n v="22929.9"/>
  </r>
  <r>
    <x v="1"/>
    <x v="169"/>
    <x v="4"/>
    <x v="1"/>
    <x v="2"/>
    <x v="1339"/>
    <n v="702357947"/>
    <d v="2018-02-04T00:00:00"/>
    <n v="2179"/>
    <n v="81.73"/>
    <n v="56.67"/>
    <n v="178089.67"/>
    <n v="123483.93"/>
    <n v="54605.74"/>
  </r>
  <r>
    <x v="1"/>
    <x v="162"/>
    <x v="0"/>
    <x v="0"/>
    <x v="3"/>
    <x v="2164"/>
    <n v="581611764"/>
    <d v="2017-07-02T00:00:00"/>
    <n v="701"/>
    <n v="255.28"/>
    <n v="159.41999999999999"/>
    <n v="178951.28"/>
    <n v="111753.42"/>
    <n v="67197.86"/>
  </r>
  <r>
    <x v="1"/>
    <x v="26"/>
    <x v="5"/>
    <x v="0"/>
    <x v="2"/>
    <x v="2165"/>
    <n v="102230632"/>
    <d v="2017-06-13T00:00:00"/>
    <n v="1171"/>
    <n v="109.28"/>
    <n v="35.840000000000003"/>
    <n v="127966.88"/>
    <n v="41968.639999999999"/>
    <n v="85998.24"/>
  </r>
  <r>
    <x v="1"/>
    <x v="93"/>
    <x v="5"/>
    <x v="0"/>
    <x v="2"/>
    <x v="645"/>
    <n v="231450879"/>
    <d v="2022-02-22T00:00:00"/>
    <n v="313"/>
    <n v="109.28"/>
    <n v="35.840000000000003"/>
    <n v="34204.639999999999"/>
    <n v="11217.92"/>
    <n v="22986.720000000001"/>
  </r>
  <r>
    <x v="1"/>
    <x v="100"/>
    <x v="2"/>
    <x v="0"/>
    <x v="2"/>
    <x v="2166"/>
    <n v="206821334"/>
    <d v="2021-05-03T00:00:00"/>
    <n v="1884"/>
    <n v="47.45"/>
    <n v="31.79"/>
    <n v="89395.8"/>
    <n v="59892.36"/>
    <n v="29503.439999999999"/>
  </r>
  <r>
    <x v="6"/>
    <x v="180"/>
    <x v="2"/>
    <x v="1"/>
    <x v="2"/>
    <x v="505"/>
    <n v="686203324"/>
    <d v="2015-09-18T00:00:00"/>
    <n v="1667"/>
    <n v="47.45"/>
    <n v="31.79"/>
    <n v="79099.149999999994"/>
    <n v="52993.93"/>
    <n v="26105.22"/>
  </r>
  <r>
    <x v="2"/>
    <x v="12"/>
    <x v="6"/>
    <x v="0"/>
    <x v="2"/>
    <x v="2167"/>
    <n v="597770678"/>
    <d v="2018-10-19T00:00:00"/>
    <n v="2482"/>
    <n v="651.21"/>
    <n v="524.96"/>
    <n v="1616303.22"/>
    <n v="1302950.72"/>
    <n v="313352.5"/>
  </r>
  <r>
    <x v="2"/>
    <x v="90"/>
    <x v="0"/>
    <x v="1"/>
    <x v="1"/>
    <x v="2168"/>
    <n v="290009725"/>
    <d v="2016-05-07T00:00:00"/>
    <n v="9177"/>
    <n v="255.28"/>
    <n v="159.41999999999999"/>
    <n v="2342704.56"/>
    <n v="1462997.34"/>
    <n v="879707.22"/>
  </r>
  <r>
    <x v="1"/>
    <x v="9"/>
    <x v="9"/>
    <x v="0"/>
    <x v="3"/>
    <x v="815"/>
    <n v="181719291"/>
    <d v="2022-07-05T00:00:00"/>
    <n v="3631"/>
    <n v="9.33"/>
    <n v="6.92"/>
    <n v="33877.230000000003"/>
    <n v="25126.52"/>
    <n v="8750.7099999999991"/>
  </r>
  <r>
    <x v="1"/>
    <x v="53"/>
    <x v="8"/>
    <x v="0"/>
    <x v="2"/>
    <x v="343"/>
    <n v="312010705"/>
    <d v="2022-12-21T00:00:00"/>
    <n v="9756"/>
    <n v="421.89"/>
    <n v="364.69"/>
    <n v="4115958.84"/>
    <n v="3557915.64"/>
    <n v="558043.19999999995"/>
  </r>
  <r>
    <x v="1"/>
    <x v="62"/>
    <x v="9"/>
    <x v="0"/>
    <x v="0"/>
    <x v="2169"/>
    <n v="790307796"/>
    <d v="2019-08-30T00:00:00"/>
    <n v="8494"/>
    <n v="9.33"/>
    <n v="6.92"/>
    <n v="79249.02"/>
    <n v="58778.48"/>
    <n v="20470.54"/>
  </r>
  <r>
    <x v="1"/>
    <x v="40"/>
    <x v="8"/>
    <x v="1"/>
    <x v="1"/>
    <x v="889"/>
    <n v="446346890"/>
    <d v="2015-06-18T00:00:00"/>
    <n v="2819"/>
    <n v="421.89"/>
    <n v="364.69"/>
    <n v="1189307.9099999999"/>
    <n v="1028061.11"/>
    <n v="161246.79999999999"/>
  </r>
  <r>
    <x v="1"/>
    <x v="73"/>
    <x v="5"/>
    <x v="0"/>
    <x v="0"/>
    <x v="2170"/>
    <n v="880176818"/>
    <d v="2022-10-15T00:00:00"/>
    <n v="2735"/>
    <n v="109.28"/>
    <n v="35.840000000000003"/>
    <n v="298880.8"/>
    <n v="98022.399999999994"/>
    <n v="200858.4"/>
  </r>
  <r>
    <x v="3"/>
    <x v="151"/>
    <x v="0"/>
    <x v="1"/>
    <x v="0"/>
    <x v="1894"/>
    <n v="612158906"/>
    <d v="2017-08-04T00:00:00"/>
    <n v="279"/>
    <n v="255.28"/>
    <n v="159.41999999999999"/>
    <n v="71223.12"/>
    <n v="44478.18"/>
    <n v="26744.94"/>
  </r>
  <r>
    <x v="2"/>
    <x v="68"/>
    <x v="9"/>
    <x v="0"/>
    <x v="1"/>
    <x v="1599"/>
    <n v="932966983"/>
    <d v="2019-03-20T00:00:00"/>
    <n v="4518"/>
    <n v="9.33"/>
    <n v="6.92"/>
    <n v="42152.94"/>
    <n v="31264.560000000001"/>
    <n v="10888.38"/>
  </r>
  <r>
    <x v="1"/>
    <x v="58"/>
    <x v="8"/>
    <x v="0"/>
    <x v="3"/>
    <x v="1633"/>
    <n v="953587377"/>
    <d v="2018-03-27T00:00:00"/>
    <n v="6550"/>
    <n v="421.89"/>
    <n v="364.69"/>
    <n v="2763379.5"/>
    <n v="2388719.5"/>
    <n v="374660"/>
  </r>
  <r>
    <x v="1"/>
    <x v="142"/>
    <x v="5"/>
    <x v="0"/>
    <x v="3"/>
    <x v="922"/>
    <n v="755318915"/>
    <d v="2021-06-25T00:00:00"/>
    <n v="4507"/>
    <n v="109.28"/>
    <n v="35.840000000000003"/>
    <n v="492524.96"/>
    <n v="161530.88"/>
    <n v="330994.08"/>
  </r>
  <r>
    <x v="2"/>
    <x v="165"/>
    <x v="4"/>
    <x v="0"/>
    <x v="1"/>
    <x v="2171"/>
    <n v="939772927"/>
    <d v="2020-03-03T00:00:00"/>
    <n v="8548"/>
    <n v="81.73"/>
    <n v="56.67"/>
    <n v="698628.04"/>
    <n v="484415.16"/>
    <n v="214212.88"/>
  </r>
  <r>
    <x v="1"/>
    <x v="152"/>
    <x v="2"/>
    <x v="0"/>
    <x v="3"/>
    <x v="1703"/>
    <n v="378873240"/>
    <d v="2020-11-28T00:00:00"/>
    <n v="5866"/>
    <n v="47.45"/>
    <n v="31.79"/>
    <n v="278341.7"/>
    <n v="186480.14"/>
    <n v="91861.56"/>
  </r>
  <r>
    <x v="1"/>
    <x v="85"/>
    <x v="9"/>
    <x v="0"/>
    <x v="2"/>
    <x v="307"/>
    <n v="264856183"/>
    <d v="2021-12-23T00:00:00"/>
    <n v="5685"/>
    <n v="9.33"/>
    <n v="6.92"/>
    <n v="53041.05"/>
    <n v="39340.199999999997"/>
    <n v="13700.85"/>
  </r>
  <r>
    <x v="4"/>
    <x v="158"/>
    <x v="10"/>
    <x v="1"/>
    <x v="1"/>
    <x v="2172"/>
    <n v="960270583"/>
    <d v="2021-11-24T00:00:00"/>
    <n v="4260"/>
    <n v="154.06"/>
    <n v="90.93"/>
    <n v="656295.6"/>
    <n v="387361.8"/>
    <n v="268933.8"/>
  </r>
  <r>
    <x v="1"/>
    <x v="161"/>
    <x v="6"/>
    <x v="1"/>
    <x v="2"/>
    <x v="2173"/>
    <n v="647977769"/>
    <d v="2016-08-03T00:00:00"/>
    <n v="9876"/>
    <n v="651.21"/>
    <n v="524.96"/>
    <n v="6431349.96"/>
    <n v="5184504.96"/>
    <n v="1246845"/>
  </r>
  <r>
    <x v="1"/>
    <x v="32"/>
    <x v="9"/>
    <x v="1"/>
    <x v="3"/>
    <x v="1411"/>
    <n v="281151568"/>
    <d v="2021-01-22T00:00:00"/>
    <n v="7852"/>
    <n v="9.33"/>
    <n v="6.92"/>
    <n v="73259.16"/>
    <n v="54335.839999999997"/>
    <n v="18923.32"/>
  </r>
  <r>
    <x v="4"/>
    <x v="173"/>
    <x v="1"/>
    <x v="0"/>
    <x v="3"/>
    <x v="1379"/>
    <n v="433278310"/>
    <d v="2015-06-08T00:00:00"/>
    <n v="5535"/>
    <n v="152.58000000000001"/>
    <n v="97.44"/>
    <n v="844530.3"/>
    <n v="539330.4"/>
    <n v="305199.90000000002"/>
  </r>
  <r>
    <x v="6"/>
    <x v="171"/>
    <x v="5"/>
    <x v="1"/>
    <x v="0"/>
    <x v="236"/>
    <n v="848156821"/>
    <d v="2021-05-11T00:00:00"/>
    <n v="7306"/>
    <n v="109.28"/>
    <n v="35.840000000000003"/>
    <n v="798399.68"/>
    <n v="261847.04000000001"/>
    <n v="536552.64"/>
  </r>
  <r>
    <x v="1"/>
    <x v="127"/>
    <x v="1"/>
    <x v="1"/>
    <x v="0"/>
    <x v="1479"/>
    <n v="889898431"/>
    <d v="2015-02-28T00:00:00"/>
    <n v="9576"/>
    <n v="152.58000000000001"/>
    <n v="97.44"/>
    <n v="1461106.08"/>
    <n v="933085.44"/>
    <n v="528020.64"/>
  </r>
  <r>
    <x v="2"/>
    <x v="37"/>
    <x v="4"/>
    <x v="0"/>
    <x v="1"/>
    <x v="1689"/>
    <n v="892926967"/>
    <d v="2017-04-07T00:00:00"/>
    <n v="5787"/>
    <n v="81.73"/>
    <n v="56.67"/>
    <n v="472971.51"/>
    <n v="327949.28999999998"/>
    <n v="145022.22"/>
  </r>
  <r>
    <x v="2"/>
    <x v="37"/>
    <x v="11"/>
    <x v="0"/>
    <x v="1"/>
    <x v="2034"/>
    <n v="811978757"/>
    <d v="2016-06-26T00:00:00"/>
    <n v="1413"/>
    <n v="668.27"/>
    <n v="502.54"/>
    <n v="944265.51"/>
    <n v="710089.02"/>
    <n v="234176.49"/>
  </r>
  <r>
    <x v="0"/>
    <x v="181"/>
    <x v="9"/>
    <x v="1"/>
    <x v="1"/>
    <x v="1198"/>
    <n v="672102630"/>
    <d v="2016-08-07T00:00:00"/>
    <n v="8959"/>
    <n v="9.33"/>
    <n v="6.92"/>
    <n v="83587.47"/>
    <n v="61996.28"/>
    <n v="21591.19"/>
  </r>
  <r>
    <x v="1"/>
    <x v="2"/>
    <x v="3"/>
    <x v="0"/>
    <x v="1"/>
    <x v="1593"/>
    <n v="118659913"/>
    <d v="2018-08-17T00:00:00"/>
    <n v="2960"/>
    <n v="205.7"/>
    <n v="117.11"/>
    <n v="608872"/>
    <n v="346645.6"/>
    <n v="262226.40000000002"/>
  </r>
  <r>
    <x v="1"/>
    <x v="44"/>
    <x v="0"/>
    <x v="0"/>
    <x v="2"/>
    <x v="879"/>
    <n v="667324435"/>
    <d v="2020-10-31T00:00:00"/>
    <n v="4985"/>
    <n v="255.28"/>
    <n v="159.41999999999999"/>
    <n v="1272570.8"/>
    <n v="794708.7"/>
    <n v="477862.1"/>
  </r>
  <r>
    <x v="2"/>
    <x v="112"/>
    <x v="5"/>
    <x v="0"/>
    <x v="1"/>
    <x v="2174"/>
    <n v="754082524"/>
    <d v="2018-04-21T00:00:00"/>
    <n v="8631"/>
    <n v="109.28"/>
    <n v="35.840000000000003"/>
    <n v="943195.68"/>
    <n v="309335.03999999998"/>
    <n v="633860.64"/>
  </r>
  <r>
    <x v="1"/>
    <x v="73"/>
    <x v="0"/>
    <x v="0"/>
    <x v="1"/>
    <x v="2175"/>
    <n v="685233008"/>
    <d v="2021-10-17T00:00:00"/>
    <n v="4529"/>
    <n v="255.28"/>
    <n v="159.41999999999999"/>
    <n v="1156163.1200000001"/>
    <n v="722013.18"/>
    <n v="434149.94"/>
  </r>
  <r>
    <x v="2"/>
    <x v="141"/>
    <x v="7"/>
    <x v="1"/>
    <x v="1"/>
    <x v="2176"/>
    <n v="387387216"/>
    <d v="2018-06-11T00:00:00"/>
    <n v="5341"/>
    <n v="437.2"/>
    <n v="263.33"/>
    <n v="2335085.2000000002"/>
    <n v="1406445.53"/>
    <n v="928639.67"/>
  </r>
  <r>
    <x v="1"/>
    <x v="86"/>
    <x v="2"/>
    <x v="0"/>
    <x v="3"/>
    <x v="1036"/>
    <n v="757468974"/>
    <d v="2019-03-23T00:00:00"/>
    <n v="757"/>
    <n v="47.45"/>
    <n v="31.79"/>
    <n v="35919.65"/>
    <n v="24065.03"/>
    <n v="11854.62"/>
  </r>
  <r>
    <x v="1"/>
    <x v="43"/>
    <x v="8"/>
    <x v="0"/>
    <x v="3"/>
    <x v="1424"/>
    <n v="512714612"/>
    <d v="2015-10-09T00:00:00"/>
    <n v="2502"/>
    <n v="421.89"/>
    <n v="364.69"/>
    <n v="1055568.78"/>
    <n v="912454.38"/>
    <n v="143114.4"/>
  </r>
  <r>
    <x v="0"/>
    <x v="146"/>
    <x v="10"/>
    <x v="0"/>
    <x v="3"/>
    <x v="864"/>
    <n v="240672957"/>
    <d v="2021-07-14T00:00:00"/>
    <n v="9331"/>
    <n v="154.06"/>
    <n v="90.93"/>
    <n v="1437533.86"/>
    <n v="848467.83"/>
    <n v="589066.03"/>
  </r>
  <r>
    <x v="3"/>
    <x v="94"/>
    <x v="4"/>
    <x v="0"/>
    <x v="2"/>
    <x v="668"/>
    <n v="149205338"/>
    <d v="2019-08-21T00:00:00"/>
    <n v="2030"/>
    <n v="81.73"/>
    <n v="56.67"/>
    <n v="165911.9"/>
    <n v="115040.1"/>
    <n v="50871.8"/>
  </r>
  <r>
    <x v="1"/>
    <x v="179"/>
    <x v="8"/>
    <x v="1"/>
    <x v="0"/>
    <x v="1466"/>
    <n v="516485583"/>
    <d v="2022-03-06T00:00:00"/>
    <n v="8416"/>
    <n v="421.89"/>
    <n v="364.69"/>
    <n v="3550626.24"/>
    <n v="3069231.04"/>
    <n v="481395.20000000001"/>
  </r>
  <r>
    <x v="3"/>
    <x v="35"/>
    <x v="0"/>
    <x v="1"/>
    <x v="2"/>
    <x v="623"/>
    <n v="341000020"/>
    <d v="2020-08-18T00:00:00"/>
    <n v="8339"/>
    <n v="255.28"/>
    <n v="159.41999999999999"/>
    <n v="2128779.92"/>
    <n v="1329403.3799999999"/>
    <n v="799376.54"/>
  </r>
  <r>
    <x v="1"/>
    <x v="108"/>
    <x v="10"/>
    <x v="0"/>
    <x v="3"/>
    <x v="1647"/>
    <n v="491547477"/>
    <d v="2018-11-07T00:00:00"/>
    <n v="8676"/>
    <n v="154.06"/>
    <n v="90.93"/>
    <n v="1336624.56"/>
    <n v="788908.68"/>
    <n v="547715.88"/>
  </r>
  <r>
    <x v="3"/>
    <x v="184"/>
    <x v="10"/>
    <x v="1"/>
    <x v="0"/>
    <x v="475"/>
    <n v="557239282"/>
    <d v="2021-10-22T00:00:00"/>
    <n v="8341"/>
    <n v="154.06"/>
    <n v="90.93"/>
    <n v="1285014.46"/>
    <n v="758447.13"/>
    <n v="526567.32999999996"/>
  </r>
  <r>
    <x v="0"/>
    <x v="1"/>
    <x v="1"/>
    <x v="1"/>
    <x v="1"/>
    <x v="1958"/>
    <n v="197499263"/>
    <d v="2022-06-08T00:00:00"/>
    <n v="3276"/>
    <n v="152.58000000000001"/>
    <n v="97.44"/>
    <n v="499852.08"/>
    <n v="319213.44"/>
    <n v="180638.64"/>
  </r>
  <r>
    <x v="3"/>
    <x v="138"/>
    <x v="4"/>
    <x v="1"/>
    <x v="2"/>
    <x v="624"/>
    <n v="492063748"/>
    <d v="2021-10-05T00:00:00"/>
    <n v="1453"/>
    <n v="81.73"/>
    <n v="56.67"/>
    <n v="118753.69"/>
    <n v="82341.509999999995"/>
    <n v="36412.18"/>
  </r>
  <r>
    <x v="3"/>
    <x v="10"/>
    <x v="10"/>
    <x v="0"/>
    <x v="3"/>
    <x v="852"/>
    <n v="790981566"/>
    <d v="2019-10-08T00:00:00"/>
    <n v="7878"/>
    <n v="154.06"/>
    <n v="90.93"/>
    <n v="1213684.68"/>
    <n v="716346.54"/>
    <n v="497338.14"/>
  </r>
  <r>
    <x v="0"/>
    <x v="172"/>
    <x v="11"/>
    <x v="1"/>
    <x v="1"/>
    <x v="1563"/>
    <n v="964614045"/>
    <d v="2015-07-21T00:00:00"/>
    <n v="9587"/>
    <n v="668.27"/>
    <n v="502.54"/>
    <n v="6406704.4900000002"/>
    <n v="4817850.9800000004"/>
    <n v="1588853.51"/>
  </r>
  <r>
    <x v="1"/>
    <x v="75"/>
    <x v="9"/>
    <x v="1"/>
    <x v="3"/>
    <x v="182"/>
    <n v="953635013"/>
    <d v="2019-06-14T00:00:00"/>
    <n v="647"/>
    <n v="9.33"/>
    <n v="6.92"/>
    <n v="6036.51"/>
    <n v="4477.24"/>
    <n v="1559.27"/>
  </r>
  <r>
    <x v="1"/>
    <x v="117"/>
    <x v="10"/>
    <x v="1"/>
    <x v="2"/>
    <x v="660"/>
    <n v="319030797"/>
    <d v="2020-06-23T00:00:00"/>
    <n v="7157"/>
    <n v="154.06"/>
    <n v="90.93"/>
    <n v="1102607.42"/>
    <n v="650786.01"/>
    <n v="451821.41"/>
  </r>
  <r>
    <x v="0"/>
    <x v="146"/>
    <x v="8"/>
    <x v="0"/>
    <x v="1"/>
    <x v="936"/>
    <n v="492100226"/>
    <d v="2015-01-11T00:00:00"/>
    <n v="2247"/>
    <n v="421.89"/>
    <n v="364.69"/>
    <n v="947986.83"/>
    <n v="819458.43"/>
    <n v="128528.4"/>
  </r>
  <r>
    <x v="0"/>
    <x v="14"/>
    <x v="2"/>
    <x v="1"/>
    <x v="0"/>
    <x v="732"/>
    <n v="724454629"/>
    <d v="2016-10-02T00:00:00"/>
    <n v="1079"/>
    <n v="47.45"/>
    <n v="31.79"/>
    <n v="51198.55"/>
    <n v="34301.410000000003"/>
    <n v="16897.14"/>
  </r>
  <r>
    <x v="1"/>
    <x v="78"/>
    <x v="2"/>
    <x v="1"/>
    <x v="0"/>
    <x v="935"/>
    <n v="338017833"/>
    <d v="2022-10-28T00:00:00"/>
    <n v="5843"/>
    <n v="47.45"/>
    <n v="31.79"/>
    <n v="277250.34999999998"/>
    <n v="185748.97"/>
    <n v="91501.38"/>
  </r>
  <r>
    <x v="3"/>
    <x v="11"/>
    <x v="4"/>
    <x v="0"/>
    <x v="0"/>
    <x v="1981"/>
    <n v="975026166"/>
    <d v="2019-12-15T00:00:00"/>
    <n v="765"/>
    <n v="81.73"/>
    <n v="56.67"/>
    <n v="62523.45"/>
    <n v="43352.55"/>
    <n v="19170.900000000001"/>
  </r>
  <r>
    <x v="1"/>
    <x v="96"/>
    <x v="3"/>
    <x v="0"/>
    <x v="1"/>
    <x v="341"/>
    <n v="748028457"/>
    <d v="2022-03-26T00:00:00"/>
    <n v="7098"/>
    <n v="205.7"/>
    <n v="117.11"/>
    <n v="1460058.6"/>
    <n v="831246.78"/>
    <n v="628811.81999999995"/>
  </r>
  <r>
    <x v="1"/>
    <x v="32"/>
    <x v="9"/>
    <x v="0"/>
    <x v="2"/>
    <x v="197"/>
    <n v="989886033"/>
    <d v="2018-08-01T00:00:00"/>
    <n v="8129"/>
    <n v="9.33"/>
    <n v="6.92"/>
    <n v="75843.570000000007"/>
    <n v="56252.68"/>
    <n v="19590.89"/>
  </r>
  <r>
    <x v="1"/>
    <x v="126"/>
    <x v="7"/>
    <x v="1"/>
    <x v="1"/>
    <x v="2014"/>
    <n v="403772723"/>
    <d v="2016-11-13T00:00:00"/>
    <n v="4176"/>
    <n v="437.2"/>
    <n v="263.33"/>
    <n v="1825747.2"/>
    <n v="1099666.08"/>
    <n v="726081.12"/>
  </r>
  <r>
    <x v="4"/>
    <x v="156"/>
    <x v="8"/>
    <x v="0"/>
    <x v="3"/>
    <x v="2177"/>
    <n v="913174855"/>
    <d v="2015-08-23T00:00:00"/>
    <n v="7587"/>
    <n v="421.89"/>
    <n v="364.69"/>
    <n v="3200879.43"/>
    <n v="2766903.03"/>
    <n v="433976.4"/>
  </r>
  <r>
    <x v="1"/>
    <x v="17"/>
    <x v="9"/>
    <x v="1"/>
    <x v="1"/>
    <x v="2178"/>
    <n v="911891257"/>
    <d v="2019-11-01T00:00:00"/>
    <n v="7742"/>
    <n v="9.33"/>
    <n v="6.92"/>
    <n v="72232.86"/>
    <n v="53574.64"/>
    <n v="18658.22"/>
  </r>
  <r>
    <x v="1"/>
    <x v="59"/>
    <x v="1"/>
    <x v="1"/>
    <x v="2"/>
    <x v="1317"/>
    <n v="214033257"/>
    <d v="2015-12-03T00:00:00"/>
    <n v="6052"/>
    <n v="152.58000000000001"/>
    <n v="97.44"/>
    <n v="923414.16"/>
    <n v="589706.88"/>
    <n v="333707.28000000003"/>
  </r>
  <r>
    <x v="1"/>
    <x v="64"/>
    <x v="3"/>
    <x v="0"/>
    <x v="3"/>
    <x v="2179"/>
    <n v="504024684"/>
    <d v="2016-01-14T00:00:00"/>
    <n v="959"/>
    <n v="205.7"/>
    <n v="117.11"/>
    <n v="197266.3"/>
    <n v="112308.49"/>
    <n v="84957.81"/>
  </r>
  <r>
    <x v="1"/>
    <x v="116"/>
    <x v="10"/>
    <x v="0"/>
    <x v="2"/>
    <x v="1439"/>
    <n v="386601865"/>
    <d v="2016-07-26T00:00:00"/>
    <n v="2938"/>
    <n v="154.06"/>
    <n v="90.93"/>
    <n v="452628.28"/>
    <n v="267152.34000000003"/>
    <n v="185475.94"/>
  </r>
  <r>
    <x v="1"/>
    <x v="136"/>
    <x v="7"/>
    <x v="1"/>
    <x v="1"/>
    <x v="209"/>
    <n v="336813628"/>
    <d v="2022-02-23T00:00:00"/>
    <n v="9492"/>
    <n v="437.2"/>
    <n v="263.33"/>
    <n v="4149902.4"/>
    <n v="2499528.36"/>
    <n v="1650374.04"/>
  </r>
  <r>
    <x v="2"/>
    <x v="38"/>
    <x v="2"/>
    <x v="1"/>
    <x v="1"/>
    <x v="1730"/>
    <n v="450021302"/>
    <d v="2020-08-27T00:00:00"/>
    <n v="159"/>
    <n v="47.45"/>
    <n v="31.79"/>
    <n v="7544.55"/>
    <n v="5054.6099999999997"/>
    <n v="2489.94"/>
  </r>
  <r>
    <x v="1"/>
    <x v="114"/>
    <x v="2"/>
    <x v="0"/>
    <x v="2"/>
    <x v="1371"/>
    <n v="891898715"/>
    <d v="2018-12-05T00:00:00"/>
    <n v="1505"/>
    <n v="47.45"/>
    <n v="31.79"/>
    <n v="71412.25"/>
    <n v="47843.95"/>
    <n v="23568.3"/>
  </r>
  <r>
    <x v="4"/>
    <x v="56"/>
    <x v="9"/>
    <x v="1"/>
    <x v="2"/>
    <x v="2180"/>
    <n v="548432195"/>
    <d v="2016-05-01T00:00:00"/>
    <n v="2129"/>
    <n v="9.33"/>
    <n v="6.92"/>
    <n v="19863.57"/>
    <n v="14732.68"/>
    <n v="5130.8900000000003"/>
  </r>
  <r>
    <x v="1"/>
    <x v="101"/>
    <x v="9"/>
    <x v="1"/>
    <x v="3"/>
    <x v="2181"/>
    <n v="175920569"/>
    <d v="2019-06-24T00:00:00"/>
    <n v="7661"/>
    <n v="9.33"/>
    <n v="6.92"/>
    <n v="71477.13"/>
    <n v="53014.12"/>
    <n v="18463.009999999998"/>
  </r>
  <r>
    <x v="4"/>
    <x v="160"/>
    <x v="5"/>
    <x v="1"/>
    <x v="3"/>
    <x v="1728"/>
    <n v="150975167"/>
    <d v="2021-07-11T00:00:00"/>
    <n v="5762"/>
    <n v="109.28"/>
    <n v="35.840000000000003"/>
    <n v="629671.36"/>
    <n v="206510.07999999999"/>
    <n v="423161.28"/>
  </r>
  <r>
    <x v="1"/>
    <x v="47"/>
    <x v="2"/>
    <x v="1"/>
    <x v="0"/>
    <x v="961"/>
    <n v="920519816"/>
    <d v="2020-12-30T00:00:00"/>
    <n v="1125"/>
    <n v="47.45"/>
    <n v="31.79"/>
    <n v="53381.25"/>
    <n v="35763.75"/>
    <n v="17617.5"/>
  </r>
  <r>
    <x v="2"/>
    <x v="165"/>
    <x v="8"/>
    <x v="0"/>
    <x v="1"/>
    <x v="923"/>
    <n v="751790845"/>
    <d v="2019-02-06T00:00:00"/>
    <n v="472"/>
    <n v="421.89"/>
    <n v="364.69"/>
    <n v="199132.08"/>
    <n v="172133.68"/>
    <n v="26998.400000000001"/>
  </r>
  <r>
    <x v="0"/>
    <x v="146"/>
    <x v="8"/>
    <x v="0"/>
    <x v="0"/>
    <x v="903"/>
    <n v="682337081"/>
    <d v="2015-06-10T00:00:00"/>
    <n v="7560"/>
    <n v="421.89"/>
    <n v="364.69"/>
    <n v="3189488.4"/>
    <n v="2757056.4"/>
    <n v="432432"/>
  </r>
  <r>
    <x v="0"/>
    <x v="76"/>
    <x v="8"/>
    <x v="0"/>
    <x v="3"/>
    <x v="499"/>
    <n v="470019853"/>
    <d v="2021-09-14T00:00:00"/>
    <n v="8174"/>
    <n v="421.89"/>
    <n v="364.69"/>
    <n v="3448528.86"/>
    <n v="2980976.06"/>
    <n v="467552.8"/>
  </r>
  <r>
    <x v="1"/>
    <x v="149"/>
    <x v="9"/>
    <x v="1"/>
    <x v="3"/>
    <x v="2182"/>
    <n v="843012988"/>
    <d v="2016-12-26T00:00:00"/>
    <n v="5132"/>
    <n v="9.33"/>
    <n v="6.92"/>
    <n v="47881.56"/>
    <n v="35513.440000000002"/>
    <n v="12368.12"/>
  </r>
  <r>
    <x v="2"/>
    <x v="42"/>
    <x v="10"/>
    <x v="1"/>
    <x v="1"/>
    <x v="1250"/>
    <n v="349802815"/>
    <d v="2016-08-15T00:00:00"/>
    <n v="3281"/>
    <n v="154.06"/>
    <n v="90.93"/>
    <n v="505470.86"/>
    <n v="298341.33"/>
    <n v="207129.53"/>
  </r>
  <r>
    <x v="1"/>
    <x v="43"/>
    <x v="9"/>
    <x v="0"/>
    <x v="1"/>
    <x v="1024"/>
    <n v="309188163"/>
    <d v="2015-08-12T00:00:00"/>
    <n v="4503"/>
    <n v="9.33"/>
    <n v="6.92"/>
    <n v="42012.99"/>
    <n v="31160.76"/>
    <n v="10852.23"/>
  </r>
  <r>
    <x v="1"/>
    <x v="108"/>
    <x v="6"/>
    <x v="1"/>
    <x v="0"/>
    <x v="2183"/>
    <n v="760280358"/>
    <d v="2020-08-21T00:00:00"/>
    <n v="2708"/>
    <n v="651.21"/>
    <n v="524.96"/>
    <n v="1763476.68"/>
    <n v="1421591.68"/>
    <n v="341885"/>
  </r>
  <r>
    <x v="1"/>
    <x v="127"/>
    <x v="9"/>
    <x v="0"/>
    <x v="3"/>
    <x v="1345"/>
    <n v="912503230"/>
    <d v="2021-03-17T00:00:00"/>
    <n v="8838"/>
    <n v="9.33"/>
    <n v="6.92"/>
    <n v="82458.539999999994"/>
    <n v="61158.96"/>
    <n v="21299.58"/>
  </r>
  <r>
    <x v="1"/>
    <x v="159"/>
    <x v="2"/>
    <x v="1"/>
    <x v="0"/>
    <x v="887"/>
    <n v="495593106"/>
    <d v="2015-10-08T00:00:00"/>
    <n v="5868"/>
    <n v="47.45"/>
    <n v="31.79"/>
    <n v="278436.59999999998"/>
    <n v="186543.72"/>
    <n v="91892.88"/>
  </r>
  <r>
    <x v="1"/>
    <x v="85"/>
    <x v="5"/>
    <x v="1"/>
    <x v="2"/>
    <x v="593"/>
    <n v="209598815"/>
    <d v="2019-01-11T00:00:00"/>
    <n v="3802"/>
    <n v="109.28"/>
    <n v="35.840000000000003"/>
    <n v="415482.56"/>
    <n v="136263.67999999999"/>
    <n v="279218.88"/>
  </r>
  <r>
    <x v="1"/>
    <x v="128"/>
    <x v="5"/>
    <x v="1"/>
    <x v="2"/>
    <x v="618"/>
    <n v="374881684"/>
    <d v="2019-08-25T00:00:00"/>
    <n v="4676"/>
    <n v="109.28"/>
    <n v="35.840000000000003"/>
    <n v="510993.28"/>
    <n v="167587.84"/>
    <n v="343405.44"/>
  </r>
  <r>
    <x v="6"/>
    <x v="103"/>
    <x v="0"/>
    <x v="1"/>
    <x v="3"/>
    <x v="348"/>
    <n v="482115542"/>
    <d v="2017-05-28T00:00:00"/>
    <n v="7558"/>
    <n v="255.28"/>
    <n v="159.41999999999999"/>
    <n v="1929406.24"/>
    <n v="1204896.3600000001"/>
    <n v="724509.88"/>
  </r>
  <r>
    <x v="0"/>
    <x v="27"/>
    <x v="8"/>
    <x v="0"/>
    <x v="0"/>
    <x v="2184"/>
    <n v="542286717"/>
    <d v="2022-09-20T00:00:00"/>
    <n v="3545"/>
    <n v="421.89"/>
    <n v="364.69"/>
    <n v="1495600.05"/>
    <n v="1292826.05"/>
    <n v="202774"/>
  </r>
  <r>
    <x v="2"/>
    <x v="37"/>
    <x v="3"/>
    <x v="0"/>
    <x v="2"/>
    <x v="1558"/>
    <n v="636694037"/>
    <d v="2018-09-20T00:00:00"/>
    <n v="769"/>
    <n v="205.7"/>
    <n v="117.11"/>
    <n v="158183.29999999999"/>
    <n v="90057.59"/>
    <n v="68125.710000000006"/>
  </r>
  <r>
    <x v="4"/>
    <x v="56"/>
    <x v="4"/>
    <x v="1"/>
    <x v="3"/>
    <x v="629"/>
    <n v="466948831"/>
    <d v="2019-11-26T00:00:00"/>
    <n v="9390"/>
    <n v="81.73"/>
    <n v="56.67"/>
    <n v="767444.7"/>
    <n v="532131.30000000005"/>
    <n v="235313.4"/>
  </r>
  <r>
    <x v="1"/>
    <x v="96"/>
    <x v="1"/>
    <x v="1"/>
    <x v="2"/>
    <x v="124"/>
    <n v="704974925"/>
    <d v="2020-06-14T00:00:00"/>
    <n v="6601"/>
    <n v="152.58000000000001"/>
    <n v="97.44"/>
    <n v="1007180.58"/>
    <n v="643201.43999999994"/>
    <n v="363979.14"/>
  </r>
  <r>
    <x v="1"/>
    <x v="54"/>
    <x v="9"/>
    <x v="0"/>
    <x v="3"/>
    <x v="412"/>
    <n v="743008649"/>
    <d v="2016-01-27T00:00:00"/>
    <n v="1625"/>
    <n v="9.33"/>
    <n v="6.92"/>
    <n v="15161.25"/>
    <n v="11245"/>
    <n v="3916.25"/>
  </r>
  <r>
    <x v="4"/>
    <x v="158"/>
    <x v="11"/>
    <x v="1"/>
    <x v="2"/>
    <x v="1212"/>
    <n v="943598830"/>
    <d v="2020-04-13T00:00:00"/>
    <n v="718"/>
    <n v="668.27"/>
    <n v="502.54"/>
    <n v="479817.86"/>
    <n v="360823.72"/>
    <n v="118994.14"/>
  </r>
  <r>
    <x v="0"/>
    <x v="27"/>
    <x v="10"/>
    <x v="0"/>
    <x v="2"/>
    <x v="2185"/>
    <n v="389606797"/>
    <d v="2020-09-18T00:00:00"/>
    <n v="2164"/>
    <n v="154.06"/>
    <n v="90.93"/>
    <n v="333385.84000000003"/>
    <n v="196772.52"/>
    <n v="136613.32"/>
  </r>
  <r>
    <x v="1"/>
    <x v="149"/>
    <x v="1"/>
    <x v="0"/>
    <x v="0"/>
    <x v="2186"/>
    <n v="934206378"/>
    <d v="2022-07-13T00:00:00"/>
    <n v="1282"/>
    <n v="152.58000000000001"/>
    <n v="97.44"/>
    <n v="195607.56"/>
    <n v="124918.08"/>
    <n v="70689.48"/>
  </r>
  <r>
    <x v="1"/>
    <x v="127"/>
    <x v="8"/>
    <x v="0"/>
    <x v="2"/>
    <x v="1919"/>
    <n v="450883901"/>
    <d v="2015-11-05T00:00:00"/>
    <n v="5421"/>
    <n v="421.89"/>
    <n v="364.69"/>
    <n v="2287065.69"/>
    <n v="1976984.49"/>
    <n v="310081.2"/>
  </r>
  <r>
    <x v="1"/>
    <x v="179"/>
    <x v="8"/>
    <x v="0"/>
    <x v="3"/>
    <x v="442"/>
    <n v="483438193"/>
    <d v="2020-09-26T00:00:00"/>
    <n v="8959"/>
    <n v="421.89"/>
    <n v="364.69"/>
    <n v="3779712.51"/>
    <n v="3267257.71"/>
    <n v="512454.8"/>
  </r>
  <r>
    <x v="4"/>
    <x v="29"/>
    <x v="3"/>
    <x v="0"/>
    <x v="0"/>
    <x v="1269"/>
    <n v="395980584"/>
    <d v="2016-12-18T00:00:00"/>
    <n v="8309"/>
    <n v="205.7"/>
    <n v="117.11"/>
    <n v="1709161.3"/>
    <n v="973066.99"/>
    <n v="736094.31"/>
  </r>
  <r>
    <x v="3"/>
    <x v="50"/>
    <x v="10"/>
    <x v="1"/>
    <x v="0"/>
    <x v="1450"/>
    <n v="522934901"/>
    <d v="2021-02-03T00:00:00"/>
    <n v="6913"/>
    <n v="154.06"/>
    <n v="90.93"/>
    <n v="1065016.78"/>
    <n v="628599.09"/>
    <n v="436417.69"/>
  </r>
  <r>
    <x v="1"/>
    <x v="36"/>
    <x v="10"/>
    <x v="0"/>
    <x v="2"/>
    <x v="1353"/>
    <n v="819037473"/>
    <d v="2016-10-15T00:00:00"/>
    <n v="244"/>
    <n v="154.06"/>
    <n v="90.93"/>
    <n v="37590.639999999999"/>
    <n v="22186.92"/>
    <n v="15403.72"/>
  </r>
  <r>
    <x v="1"/>
    <x v="114"/>
    <x v="0"/>
    <x v="1"/>
    <x v="1"/>
    <x v="2187"/>
    <n v="409337127"/>
    <d v="2015-02-14T00:00:00"/>
    <n v="807"/>
    <n v="255.28"/>
    <n v="159.41999999999999"/>
    <n v="206010.96"/>
    <n v="128651.94"/>
    <n v="77359.02"/>
  </r>
  <r>
    <x v="0"/>
    <x v="0"/>
    <x v="3"/>
    <x v="0"/>
    <x v="0"/>
    <x v="734"/>
    <n v="739195191"/>
    <d v="2022-10-28T00:00:00"/>
    <n v="3139"/>
    <n v="205.7"/>
    <n v="117.11"/>
    <n v="645692.30000000005"/>
    <n v="367608.29"/>
    <n v="278084.01"/>
  </r>
  <r>
    <x v="3"/>
    <x v="15"/>
    <x v="4"/>
    <x v="1"/>
    <x v="2"/>
    <x v="2188"/>
    <n v="624285495"/>
    <d v="2019-06-11T00:00:00"/>
    <n v="8806"/>
    <n v="81.73"/>
    <n v="56.67"/>
    <n v="719714.38"/>
    <n v="499036.02"/>
    <n v="220678.36"/>
  </r>
  <r>
    <x v="1"/>
    <x v="183"/>
    <x v="0"/>
    <x v="1"/>
    <x v="2"/>
    <x v="5"/>
    <n v="300594365"/>
    <d v="2022-12-04T00:00:00"/>
    <n v="1407"/>
    <n v="255.28"/>
    <n v="159.41999999999999"/>
    <n v="359178.96"/>
    <n v="224303.94"/>
    <n v="134875.01999999999"/>
  </r>
  <r>
    <x v="1"/>
    <x v="77"/>
    <x v="9"/>
    <x v="1"/>
    <x v="3"/>
    <x v="1446"/>
    <n v="974420630"/>
    <d v="2021-06-15T00:00:00"/>
    <n v="1573"/>
    <n v="9.33"/>
    <n v="6.92"/>
    <n v="14676.09"/>
    <n v="10885.16"/>
    <n v="3790.93"/>
  </r>
  <r>
    <x v="1"/>
    <x v="84"/>
    <x v="4"/>
    <x v="0"/>
    <x v="2"/>
    <x v="477"/>
    <n v="772375619"/>
    <d v="2016-03-06T00:00:00"/>
    <n v="1964"/>
    <n v="81.73"/>
    <n v="56.67"/>
    <n v="160517.72"/>
    <n v="111299.88"/>
    <n v="49217.84"/>
  </r>
  <r>
    <x v="3"/>
    <x v="50"/>
    <x v="11"/>
    <x v="0"/>
    <x v="0"/>
    <x v="473"/>
    <n v="591383159"/>
    <d v="2016-08-15T00:00:00"/>
    <n v="2273"/>
    <n v="668.27"/>
    <n v="502.54"/>
    <n v="1518977.71"/>
    <n v="1142273.42"/>
    <n v="376704.29"/>
  </r>
  <r>
    <x v="0"/>
    <x v="119"/>
    <x v="1"/>
    <x v="0"/>
    <x v="3"/>
    <x v="2052"/>
    <n v="948679578"/>
    <d v="2020-06-05T00:00:00"/>
    <n v="4224"/>
    <n v="152.58000000000001"/>
    <n v="97.44"/>
    <n v="644497.92000000004"/>
    <n v="411586.56"/>
    <n v="232911.35999999999"/>
  </r>
  <r>
    <x v="1"/>
    <x v="74"/>
    <x v="8"/>
    <x v="0"/>
    <x v="2"/>
    <x v="1115"/>
    <n v="631813704"/>
    <d v="2015-11-28T00:00:00"/>
    <n v="6570"/>
    <n v="421.89"/>
    <n v="364.69"/>
    <n v="2771817.3"/>
    <n v="2396013.2999999998"/>
    <n v="375804"/>
  </r>
  <r>
    <x v="1"/>
    <x v="101"/>
    <x v="5"/>
    <x v="0"/>
    <x v="1"/>
    <x v="2165"/>
    <n v="748646867"/>
    <d v="2017-06-22T00:00:00"/>
    <n v="99"/>
    <n v="109.28"/>
    <n v="35.840000000000003"/>
    <n v="10818.72"/>
    <n v="3548.16"/>
    <n v="7270.56"/>
  </r>
  <r>
    <x v="1"/>
    <x v="127"/>
    <x v="2"/>
    <x v="0"/>
    <x v="0"/>
    <x v="636"/>
    <n v="677352893"/>
    <d v="2020-08-23T00:00:00"/>
    <n v="2628"/>
    <n v="47.45"/>
    <n v="31.79"/>
    <n v="124698.6"/>
    <n v="83544.12"/>
    <n v="41154.480000000003"/>
  </r>
  <r>
    <x v="1"/>
    <x v="87"/>
    <x v="2"/>
    <x v="1"/>
    <x v="0"/>
    <x v="2104"/>
    <n v="316418111"/>
    <d v="2019-03-06T00:00:00"/>
    <n v="4005"/>
    <n v="47.45"/>
    <n v="31.79"/>
    <n v="190037.25"/>
    <n v="127318.95"/>
    <n v="62718.3"/>
  </r>
  <r>
    <x v="1"/>
    <x v="59"/>
    <x v="2"/>
    <x v="1"/>
    <x v="2"/>
    <x v="2100"/>
    <n v="534641349"/>
    <d v="2020-08-27T00:00:00"/>
    <n v="1111"/>
    <n v="47.45"/>
    <n v="31.79"/>
    <n v="52716.95"/>
    <n v="35318.69"/>
    <n v="17398.259999999998"/>
  </r>
  <r>
    <x v="1"/>
    <x v="43"/>
    <x v="1"/>
    <x v="0"/>
    <x v="2"/>
    <x v="517"/>
    <n v="921133935"/>
    <d v="2019-08-11T00:00:00"/>
    <n v="2856"/>
    <n v="152.58000000000001"/>
    <n v="97.44"/>
    <n v="435768.48"/>
    <n v="278288.64000000001"/>
    <n v="157479.84"/>
  </r>
  <r>
    <x v="2"/>
    <x v="38"/>
    <x v="6"/>
    <x v="1"/>
    <x v="3"/>
    <x v="2189"/>
    <n v="235319697"/>
    <d v="2015-10-31T00:00:00"/>
    <n v="5183"/>
    <n v="651.21"/>
    <n v="524.96"/>
    <n v="3375221.43"/>
    <n v="2720867.68"/>
    <n v="654353.75"/>
  </r>
  <r>
    <x v="1"/>
    <x v="44"/>
    <x v="8"/>
    <x v="1"/>
    <x v="2"/>
    <x v="984"/>
    <n v="456934964"/>
    <d v="2020-05-05T00:00:00"/>
    <n v="6065"/>
    <n v="421.89"/>
    <n v="364.69"/>
    <n v="2558762.85"/>
    <n v="2211844.85"/>
    <n v="346918"/>
  </r>
  <r>
    <x v="0"/>
    <x v="14"/>
    <x v="2"/>
    <x v="1"/>
    <x v="3"/>
    <x v="2155"/>
    <n v="936028563"/>
    <d v="2016-04-14T00:00:00"/>
    <n v="507"/>
    <n v="47.45"/>
    <n v="31.79"/>
    <n v="24057.15"/>
    <n v="16117.53"/>
    <n v="7939.62"/>
  </r>
  <r>
    <x v="0"/>
    <x v="146"/>
    <x v="0"/>
    <x v="1"/>
    <x v="1"/>
    <x v="2190"/>
    <n v="642961823"/>
    <d v="2021-09-30T00:00:00"/>
    <n v="5546"/>
    <n v="255.28"/>
    <n v="159.41999999999999"/>
    <n v="1415782.88"/>
    <n v="884143.32"/>
    <n v="531639.56000000006"/>
  </r>
  <r>
    <x v="1"/>
    <x v="183"/>
    <x v="4"/>
    <x v="1"/>
    <x v="3"/>
    <x v="2191"/>
    <n v="418408572"/>
    <d v="2022-03-15T00:00:00"/>
    <n v="5249"/>
    <n v="81.73"/>
    <n v="56.67"/>
    <n v="429000.77"/>
    <n v="297460.83"/>
    <n v="131539.94"/>
  </r>
  <r>
    <x v="3"/>
    <x v="94"/>
    <x v="2"/>
    <x v="1"/>
    <x v="2"/>
    <x v="793"/>
    <n v="723355138"/>
    <d v="2016-10-24T00:00:00"/>
    <n v="5715"/>
    <n v="47.45"/>
    <n v="31.79"/>
    <n v="271176.75"/>
    <n v="181679.85"/>
    <n v="89496.9"/>
  </r>
  <r>
    <x v="1"/>
    <x v="96"/>
    <x v="8"/>
    <x v="0"/>
    <x v="1"/>
    <x v="1460"/>
    <n v="289100348"/>
    <d v="2022-10-31T00:00:00"/>
    <n v="72"/>
    <n v="421.89"/>
    <n v="364.69"/>
    <n v="30376.080000000002"/>
    <n v="26257.68"/>
    <n v="4118.3999999999996"/>
  </r>
  <r>
    <x v="2"/>
    <x v="68"/>
    <x v="4"/>
    <x v="1"/>
    <x v="0"/>
    <x v="1712"/>
    <n v="167255532"/>
    <d v="2021-01-20T00:00:00"/>
    <n v="3484"/>
    <n v="81.73"/>
    <n v="56.67"/>
    <n v="284747.32"/>
    <n v="197438.28"/>
    <n v="87309.04"/>
  </r>
  <r>
    <x v="4"/>
    <x v="160"/>
    <x v="8"/>
    <x v="0"/>
    <x v="2"/>
    <x v="2071"/>
    <n v="579744517"/>
    <d v="2022-07-02T00:00:00"/>
    <n v="8141"/>
    <n v="421.89"/>
    <n v="364.69"/>
    <n v="3434606.49"/>
    <n v="2968941.29"/>
    <n v="465665.2"/>
  </r>
  <r>
    <x v="1"/>
    <x v="17"/>
    <x v="9"/>
    <x v="0"/>
    <x v="2"/>
    <x v="1592"/>
    <n v="468803632"/>
    <d v="2022-10-02T00:00:00"/>
    <n v="8267"/>
    <n v="9.33"/>
    <n v="6.92"/>
    <n v="77131.11"/>
    <n v="57207.64"/>
    <n v="19923.47"/>
  </r>
  <r>
    <x v="1"/>
    <x v="41"/>
    <x v="0"/>
    <x v="0"/>
    <x v="0"/>
    <x v="2192"/>
    <n v="646981704"/>
    <d v="2022-11-23T00:00:00"/>
    <n v="5118"/>
    <n v="255.28"/>
    <n v="159.41999999999999"/>
    <n v="1306523.04"/>
    <n v="815911.56"/>
    <n v="490611.48"/>
  </r>
  <r>
    <x v="3"/>
    <x v="61"/>
    <x v="11"/>
    <x v="0"/>
    <x v="3"/>
    <x v="53"/>
    <n v="647140061"/>
    <d v="2022-11-05T00:00:00"/>
    <n v="1980"/>
    <n v="668.27"/>
    <n v="502.54"/>
    <n v="1323174.6000000001"/>
    <n v="995029.2"/>
    <n v="328145.40000000002"/>
  </r>
  <r>
    <x v="1"/>
    <x v="41"/>
    <x v="10"/>
    <x v="0"/>
    <x v="2"/>
    <x v="368"/>
    <n v="972452533"/>
    <d v="2015-10-04T00:00:00"/>
    <n v="9169"/>
    <n v="154.06"/>
    <n v="90.93"/>
    <n v="1412576.14"/>
    <n v="833737.17"/>
    <n v="578838.97"/>
  </r>
  <r>
    <x v="3"/>
    <x v="35"/>
    <x v="11"/>
    <x v="1"/>
    <x v="0"/>
    <x v="2193"/>
    <n v="846405446"/>
    <d v="2016-03-09T00:00:00"/>
    <n v="9035"/>
    <n v="668.27"/>
    <n v="502.54"/>
    <n v="6037819.4500000002"/>
    <n v="4540448.9000000004"/>
    <n v="1497370.55"/>
  </r>
  <r>
    <x v="0"/>
    <x v="19"/>
    <x v="4"/>
    <x v="0"/>
    <x v="3"/>
    <x v="997"/>
    <n v="462797629"/>
    <d v="2015-06-30T00:00:00"/>
    <n v="958"/>
    <n v="81.73"/>
    <n v="56.67"/>
    <n v="78297.34"/>
    <n v="54289.86"/>
    <n v="24007.48"/>
  </r>
  <r>
    <x v="1"/>
    <x v="16"/>
    <x v="4"/>
    <x v="1"/>
    <x v="0"/>
    <x v="359"/>
    <n v="535740411"/>
    <d v="2022-06-07T00:00:00"/>
    <n v="6348"/>
    <n v="81.73"/>
    <n v="56.67"/>
    <n v="518822.04"/>
    <n v="359741.16"/>
    <n v="159080.88"/>
  </r>
  <r>
    <x v="3"/>
    <x v="20"/>
    <x v="8"/>
    <x v="0"/>
    <x v="3"/>
    <x v="20"/>
    <n v="949657618"/>
    <d v="2022-02-20T00:00:00"/>
    <n v="3648"/>
    <n v="421.89"/>
    <n v="364.69"/>
    <n v="1539054.72"/>
    <n v="1330389.1200000001"/>
    <n v="208665.60000000001"/>
  </r>
  <r>
    <x v="1"/>
    <x v="169"/>
    <x v="4"/>
    <x v="1"/>
    <x v="3"/>
    <x v="347"/>
    <n v="309285581"/>
    <d v="2017-04-17T00:00:00"/>
    <n v="3331"/>
    <n v="81.73"/>
    <n v="56.67"/>
    <n v="272242.63"/>
    <n v="188767.77"/>
    <n v="83474.86"/>
  </r>
  <r>
    <x v="3"/>
    <x v="124"/>
    <x v="8"/>
    <x v="0"/>
    <x v="1"/>
    <x v="693"/>
    <n v="889673125"/>
    <d v="2016-07-09T00:00:00"/>
    <n v="2903"/>
    <n v="421.89"/>
    <n v="364.69"/>
    <n v="1224746.67"/>
    <n v="1058695.07"/>
    <n v="166051.6"/>
  </r>
  <r>
    <x v="1"/>
    <x v="62"/>
    <x v="8"/>
    <x v="1"/>
    <x v="3"/>
    <x v="2194"/>
    <n v="986181581"/>
    <d v="2016-07-23T00:00:00"/>
    <n v="1900"/>
    <n v="421.89"/>
    <n v="364.69"/>
    <n v="801591"/>
    <n v="692911"/>
    <n v="108680"/>
  </r>
  <r>
    <x v="4"/>
    <x v="173"/>
    <x v="0"/>
    <x v="1"/>
    <x v="0"/>
    <x v="368"/>
    <n v="764484775"/>
    <d v="2015-09-03T00:00:00"/>
    <n v="6888"/>
    <n v="255.28"/>
    <n v="159.41999999999999"/>
    <n v="1758368.64"/>
    <n v="1098084.96"/>
    <n v="660283.68000000005"/>
  </r>
  <r>
    <x v="3"/>
    <x v="8"/>
    <x v="3"/>
    <x v="0"/>
    <x v="1"/>
    <x v="1861"/>
    <n v="910569036"/>
    <d v="2019-03-25T00:00:00"/>
    <n v="6467"/>
    <n v="205.7"/>
    <n v="117.11"/>
    <n v="1330261.8999999999"/>
    <n v="757350.37"/>
    <n v="572911.53"/>
  </r>
  <r>
    <x v="1"/>
    <x v="152"/>
    <x v="0"/>
    <x v="1"/>
    <x v="1"/>
    <x v="1720"/>
    <n v="380733191"/>
    <d v="2019-04-13T00:00:00"/>
    <n v="6267"/>
    <n v="255.28"/>
    <n v="159.41999999999999"/>
    <n v="1599839.76"/>
    <n v="999085.14"/>
    <n v="600754.62"/>
  </r>
  <r>
    <x v="3"/>
    <x v="124"/>
    <x v="11"/>
    <x v="0"/>
    <x v="0"/>
    <x v="2129"/>
    <n v="451588571"/>
    <d v="2019-07-14T00:00:00"/>
    <n v="3948"/>
    <n v="668.27"/>
    <n v="502.54"/>
    <n v="2638329.96"/>
    <n v="1984027.92"/>
    <n v="654302.04"/>
  </r>
  <r>
    <x v="2"/>
    <x v="102"/>
    <x v="9"/>
    <x v="0"/>
    <x v="3"/>
    <x v="1083"/>
    <n v="670059001"/>
    <d v="2016-09-01T00:00:00"/>
    <n v="4203"/>
    <n v="9.33"/>
    <n v="6.92"/>
    <n v="39213.99"/>
    <n v="29084.76"/>
    <n v="10129.23"/>
  </r>
  <r>
    <x v="4"/>
    <x v="45"/>
    <x v="6"/>
    <x v="0"/>
    <x v="2"/>
    <x v="383"/>
    <n v="203380811"/>
    <d v="2022-11-23T00:00:00"/>
    <n v="3756"/>
    <n v="651.21"/>
    <n v="524.96"/>
    <n v="2445944.7599999998"/>
    <n v="1971749.76"/>
    <n v="474195"/>
  </r>
  <r>
    <x v="1"/>
    <x v="108"/>
    <x v="9"/>
    <x v="0"/>
    <x v="2"/>
    <x v="1769"/>
    <n v="989102828"/>
    <d v="2020-07-08T00:00:00"/>
    <n v="6362"/>
    <n v="9.33"/>
    <n v="6.92"/>
    <n v="59357.46"/>
    <n v="44025.04"/>
    <n v="15332.42"/>
  </r>
  <r>
    <x v="1"/>
    <x v="87"/>
    <x v="9"/>
    <x v="1"/>
    <x v="3"/>
    <x v="401"/>
    <n v="985086381"/>
    <d v="2015-09-04T00:00:00"/>
    <n v="7806"/>
    <n v="9.33"/>
    <n v="6.92"/>
    <n v="72829.98"/>
    <n v="54017.52"/>
    <n v="18812.46"/>
  </r>
  <r>
    <x v="1"/>
    <x v="117"/>
    <x v="10"/>
    <x v="0"/>
    <x v="2"/>
    <x v="431"/>
    <n v="919505298"/>
    <d v="2020-02-27T00:00:00"/>
    <n v="906"/>
    <n v="154.06"/>
    <n v="90.93"/>
    <n v="139578.35999999999"/>
    <n v="82382.58"/>
    <n v="57195.78"/>
  </r>
  <r>
    <x v="3"/>
    <x v="163"/>
    <x v="1"/>
    <x v="0"/>
    <x v="0"/>
    <x v="281"/>
    <n v="240845906"/>
    <d v="2017-04-21T00:00:00"/>
    <n v="511"/>
    <n v="152.58000000000001"/>
    <n v="97.44"/>
    <n v="77968.38"/>
    <n v="49791.839999999997"/>
    <n v="28176.54"/>
  </r>
  <r>
    <x v="1"/>
    <x v="78"/>
    <x v="6"/>
    <x v="1"/>
    <x v="3"/>
    <x v="1642"/>
    <n v="267907035"/>
    <d v="2019-07-20T00:00:00"/>
    <n v="8500"/>
    <n v="651.21"/>
    <n v="524.96"/>
    <n v="5535285"/>
    <n v="4462160"/>
    <n v="1073125"/>
  </r>
  <r>
    <x v="4"/>
    <x v="160"/>
    <x v="8"/>
    <x v="0"/>
    <x v="0"/>
    <x v="1624"/>
    <n v="139800012"/>
    <d v="2018-09-20T00:00:00"/>
    <n v="8785"/>
    <n v="421.89"/>
    <n v="364.69"/>
    <n v="3706303.65"/>
    <n v="3203801.65"/>
    <n v="502502"/>
  </r>
  <r>
    <x v="1"/>
    <x v="145"/>
    <x v="8"/>
    <x v="0"/>
    <x v="1"/>
    <x v="2048"/>
    <n v="865948665"/>
    <d v="2016-09-26T00:00:00"/>
    <n v="2308"/>
    <n v="421.89"/>
    <n v="364.69"/>
    <n v="973722.12"/>
    <n v="841704.52"/>
    <n v="132017.60000000001"/>
  </r>
  <r>
    <x v="3"/>
    <x v="50"/>
    <x v="8"/>
    <x v="1"/>
    <x v="3"/>
    <x v="1211"/>
    <n v="376089322"/>
    <d v="2016-06-27T00:00:00"/>
    <n v="2043"/>
    <n v="421.89"/>
    <n v="364.69"/>
    <n v="861921.27"/>
    <n v="745061.67"/>
    <n v="116859.6"/>
  </r>
  <r>
    <x v="3"/>
    <x v="151"/>
    <x v="1"/>
    <x v="0"/>
    <x v="3"/>
    <x v="1196"/>
    <n v="270270812"/>
    <d v="2015-10-28T00:00:00"/>
    <n v="7994"/>
    <n v="152.58000000000001"/>
    <n v="97.44"/>
    <n v="1219724.52"/>
    <n v="778935.36"/>
    <n v="440789.16"/>
  </r>
  <r>
    <x v="3"/>
    <x v="24"/>
    <x v="4"/>
    <x v="1"/>
    <x v="0"/>
    <x v="1683"/>
    <n v="868854463"/>
    <d v="2022-02-12T00:00:00"/>
    <n v="2198"/>
    <n v="81.73"/>
    <n v="56.67"/>
    <n v="179642.54"/>
    <n v="124560.66"/>
    <n v="55081.88"/>
  </r>
  <r>
    <x v="2"/>
    <x v="12"/>
    <x v="2"/>
    <x v="0"/>
    <x v="2"/>
    <x v="705"/>
    <n v="762514102"/>
    <d v="2018-07-28T00:00:00"/>
    <n v="3722"/>
    <n v="47.45"/>
    <n v="31.79"/>
    <n v="176608.9"/>
    <n v="118322.38"/>
    <n v="58286.52"/>
  </r>
  <r>
    <x v="6"/>
    <x v="18"/>
    <x v="4"/>
    <x v="1"/>
    <x v="3"/>
    <x v="391"/>
    <n v="862236058"/>
    <d v="2015-05-01T00:00:00"/>
    <n v="3665"/>
    <n v="81.73"/>
    <n v="56.67"/>
    <n v="299540.45"/>
    <n v="207695.55"/>
    <n v="91844.9"/>
  </r>
  <r>
    <x v="1"/>
    <x v="40"/>
    <x v="11"/>
    <x v="0"/>
    <x v="3"/>
    <x v="539"/>
    <n v="349319159"/>
    <d v="2022-12-10T00:00:00"/>
    <n v="157"/>
    <n v="668.27"/>
    <n v="502.54"/>
    <n v="104918.39"/>
    <n v="78898.78"/>
    <n v="26019.61"/>
  </r>
  <r>
    <x v="4"/>
    <x v="6"/>
    <x v="1"/>
    <x v="0"/>
    <x v="1"/>
    <x v="1771"/>
    <n v="725374734"/>
    <d v="2016-01-19T00:00:00"/>
    <n v="3358"/>
    <n v="152.58000000000001"/>
    <n v="97.44"/>
    <n v="512363.64"/>
    <n v="327203.52"/>
    <n v="185160.12"/>
  </r>
  <r>
    <x v="1"/>
    <x v="66"/>
    <x v="2"/>
    <x v="0"/>
    <x v="0"/>
    <x v="1067"/>
    <n v="862326610"/>
    <d v="2020-05-28T00:00:00"/>
    <n v="461"/>
    <n v="47.45"/>
    <n v="31.79"/>
    <n v="21874.45"/>
    <n v="14655.19"/>
    <n v="7219.26"/>
  </r>
  <r>
    <x v="1"/>
    <x v="136"/>
    <x v="8"/>
    <x v="0"/>
    <x v="3"/>
    <x v="495"/>
    <n v="152411115"/>
    <d v="2019-02-21T00:00:00"/>
    <n v="691"/>
    <n v="421.89"/>
    <n v="364.69"/>
    <n v="291525.99"/>
    <n v="252000.79"/>
    <n v="39525.199999999997"/>
  </r>
  <r>
    <x v="2"/>
    <x v="170"/>
    <x v="7"/>
    <x v="0"/>
    <x v="2"/>
    <x v="203"/>
    <n v="758177077"/>
    <d v="2019-03-21T00:00:00"/>
    <n v="300"/>
    <n v="437.2"/>
    <n v="263.33"/>
    <n v="131160"/>
    <n v="78999"/>
    <n v="52161"/>
  </r>
  <r>
    <x v="1"/>
    <x v="64"/>
    <x v="6"/>
    <x v="1"/>
    <x v="1"/>
    <x v="793"/>
    <n v="862485826"/>
    <d v="2016-10-27T00:00:00"/>
    <n v="7577"/>
    <n v="651.21"/>
    <n v="524.96"/>
    <n v="4934218.17"/>
    <n v="3977621.92"/>
    <n v="956596.25"/>
  </r>
  <r>
    <x v="2"/>
    <x v="51"/>
    <x v="11"/>
    <x v="1"/>
    <x v="1"/>
    <x v="377"/>
    <n v="518511188"/>
    <d v="2017-02-16T00:00:00"/>
    <n v="7838"/>
    <n v="668.27"/>
    <n v="502.54"/>
    <n v="5237900.26"/>
    <n v="3938908.52"/>
    <n v="1298991.74"/>
  </r>
  <r>
    <x v="1"/>
    <x v="167"/>
    <x v="9"/>
    <x v="1"/>
    <x v="0"/>
    <x v="1250"/>
    <n v="299739491"/>
    <d v="2016-09-01T00:00:00"/>
    <n v="8431"/>
    <n v="9.33"/>
    <n v="6.92"/>
    <n v="78661.23"/>
    <n v="58342.52"/>
    <n v="20318.71"/>
  </r>
  <r>
    <x v="3"/>
    <x v="50"/>
    <x v="8"/>
    <x v="0"/>
    <x v="3"/>
    <x v="286"/>
    <n v="849969565"/>
    <d v="2018-09-03T00:00:00"/>
    <n v="3737"/>
    <n v="421.89"/>
    <n v="364.69"/>
    <n v="1576602.93"/>
    <n v="1362846.53"/>
    <n v="213756.4"/>
  </r>
  <r>
    <x v="1"/>
    <x v="129"/>
    <x v="8"/>
    <x v="1"/>
    <x v="2"/>
    <x v="1478"/>
    <n v="633312737"/>
    <d v="2021-08-11T00:00:00"/>
    <n v="167"/>
    <n v="421.89"/>
    <n v="364.69"/>
    <n v="70455.63"/>
    <n v="60903.23"/>
    <n v="9552.4"/>
  </r>
  <r>
    <x v="1"/>
    <x v="89"/>
    <x v="6"/>
    <x v="1"/>
    <x v="1"/>
    <x v="1099"/>
    <n v="884192836"/>
    <d v="2020-01-15T00:00:00"/>
    <n v="1164"/>
    <n v="651.21"/>
    <n v="524.96"/>
    <n v="758008.44"/>
    <n v="611053.43999999994"/>
    <n v="146955"/>
  </r>
  <r>
    <x v="2"/>
    <x v="141"/>
    <x v="7"/>
    <x v="1"/>
    <x v="1"/>
    <x v="1993"/>
    <n v="657346189"/>
    <d v="2022-01-28T00:00:00"/>
    <n v="2200"/>
    <n v="437.2"/>
    <n v="263.33"/>
    <n v="961840"/>
    <n v="579326"/>
    <n v="382514"/>
  </r>
  <r>
    <x v="1"/>
    <x v="149"/>
    <x v="2"/>
    <x v="1"/>
    <x v="0"/>
    <x v="1049"/>
    <n v="877821624"/>
    <d v="2018-03-14T00:00:00"/>
    <n v="5780"/>
    <n v="47.45"/>
    <n v="31.79"/>
    <n v="274261"/>
    <n v="183746.2"/>
    <n v="90514.8"/>
  </r>
  <r>
    <x v="1"/>
    <x v="130"/>
    <x v="9"/>
    <x v="0"/>
    <x v="0"/>
    <x v="1714"/>
    <n v="290980470"/>
    <d v="2015-01-01T00:00:00"/>
    <n v="6442"/>
    <n v="9.33"/>
    <n v="6.92"/>
    <n v="60103.86"/>
    <n v="44578.64"/>
    <n v="15525.22"/>
  </r>
  <r>
    <x v="4"/>
    <x v="29"/>
    <x v="9"/>
    <x v="0"/>
    <x v="3"/>
    <x v="1519"/>
    <n v="412496554"/>
    <d v="2018-04-29T00:00:00"/>
    <n v="5752"/>
    <n v="9.33"/>
    <n v="6.92"/>
    <n v="53666.16"/>
    <n v="39803.839999999997"/>
    <n v="13862.32"/>
  </r>
  <r>
    <x v="1"/>
    <x v="153"/>
    <x v="8"/>
    <x v="0"/>
    <x v="0"/>
    <x v="2195"/>
    <n v="578356206"/>
    <d v="2015-07-15T00:00:00"/>
    <n v="7309"/>
    <n v="421.89"/>
    <n v="364.69"/>
    <n v="3083594.01"/>
    <n v="2665519.21"/>
    <n v="418074.8"/>
  </r>
  <r>
    <x v="1"/>
    <x v="33"/>
    <x v="4"/>
    <x v="0"/>
    <x v="2"/>
    <x v="191"/>
    <n v="194858253"/>
    <d v="2021-05-22T00:00:00"/>
    <n v="1742"/>
    <n v="81.73"/>
    <n v="56.67"/>
    <n v="142373.66"/>
    <n v="98719.14"/>
    <n v="43654.52"/>
  </r>
  <r>
    <x v="1"/>
    <x v="139"/>
    <x v="3"/>
    <x v="1"/>
    <x v="2"/>
    <x v="14"/>
    <n v="988614022"/>
    <d v="2022-01-11T00:00:00"/>
    <n v="1713"/>
    <n v="205.7"/>
    <n v="117.11"/>
    <n v="352364.1"/>
    <n v="200609.43"/>
    <n v="151754.67000000001"/>
  </r>
  <r>
    <x v="2"/>
    <x v="65"/>
    <x v="4"/>
    <x v="0"/>
    <x v="1"/>
    <x v="2196"/>
    <n v="256547343"/>
    <d v="2020-12-30T00:00:00"/>
    <n v="6915"/>
    <n v="81.73"/>
    <n v="56.67"/>
    <n v="565162.94999999995"/>
    <n v="391873.05"/>
    <n v="173289.9"/>
  </r>
  <r>
    <x v="2"/>
    <x v="155"/>
    <x v="10"/>
    <x v="1"/>
    <x v="0"/>
    <x v="2197"/>
    <n v="315894544"/>
    <d v="2017-01-27T00:00:00"/>
    <n v="9070"/>
    <n v="154.06"/>
    <n v="90.93"/>
    <n v="1397324.2"/>
    <n v="824735.1"/>
    <n v="572589.1"/>
  </r>
  <r>
    <x v="3"/>
    <x v="133"/>
    <x v="1"/>
    <x v="0"/>
    <x v="2"/>
    <x v="2198"/>
    <n v="854204452"/>
    <d v="2019-02-14T00:00:00"/>
    <n v="6934"/>
    <n v="152.58000000000001"/>
    <n v="97.44"/>
    <n v="1057989.72"/>
    <n v="675648.96"/>
    <n v="382340.76"/>
  </r>
  <r>
    <x v="1"/>
    <x v="59"/>
    <x v="3"/>
    <x v="0"/>
    <x v="2"/>
    <x v="2001"/>
    <n v="279338395"/>
    <d v="2018-02-24T00:00:00"/>
    <n v="1293"/>
    <n v="205.7"/>
    <n v="117.11"/>
    <n v="265970.09999999998"/>
    <n v="151423.23000000001"/>
    <n v="114546.87"/>
  </r>
  <r>
    <x v="2"/>
    <x v="48"/>
    <x v="8"/>
    <x v="0"/>
    <x v="1"/>
    <x v="2199"/>
    <n v="669470202"/>
    <d v="2015-07-11T00:00:00"/>
    <n v="9965"/>
    <n v="421.89"/>
    <n v="364.69"/>
    <n v="4204133.8499999996"/>
    <n v="3634135.85"/>
    <n v="569998"/>
  </r>
  <r>
    <x v="1"/>
    <x v="22"/>
    <x v="0"/>
    <x v="1"/>
    <x v="0"/>
    <x v="471"/>
    <n v="123086202"/>
    <d v="2018-02-20T00:00:00"/>
    <n v="2797"/>
    <n v="255.28"/>
    <n v="159.41999999999999"/>
    <n v="714018.16"/>
    <n v="445897.74"/>
    <n v="268120.42"/>
  </r>
  <r>
    <x v="0"/>
    <x v="135"/>
    <x v="5"/>
    <x v="0"/>
    <x v="0"/>
    <x v="559"/>
    <n v="408985221"/>
    <d v="2022-11-14T00:00:00"/>
    <n v="6670"/>
    <n v="109.28"/>
    <n v="35.840000000000003"/>
    <n v="728897.6"/>
    <n v="239052.79999999999"/>
    <n v="489844.8"/>
  </r>
  <r>
    <x v="1"/>
    <x v="33"/>
    <x v="8"/>
    <x v="0"/>
    <x v="0"/>
    <x v="1771"/>
    <n v="216278588"/>
    <d v="2015-12-19T00:00:00"/>
    <n v="495"/>
    <n v="421.89"/>
    <n v="364.69"/>
    <n v="208835.55"/>
    <n v="180521.55"/>
    <n v="28314"/>
  </r>
  <r>
    <x v="6"/>
    <x v="103"/>
    <x v="9"/>
    <x v="0"/>
    <x v="2"/>
    <x v="1164"/>
    <n v="104390132"/>
    <d v="2019-01-23T00:00:00"/>
    <n v="215"/>
    <n v="9.33"/>
    <n v="6.92"/>
    <n v="2005.95"/>
    <n v="1487.8"/>
    <n v="518.15"/>
  </r>
  <r>
    <x v="1"/>
    <x v="9"/>
    <x v="11"/>
    <x v="0"/>
    <x v="1"/>
    <x v="203"/>
    <n v="253056180"/>
    <d v="2019-03-14T00:00:00"/>
    <n v="3802"/>
    <n v="668.27"/>
    <n v="502.54"/>
    <n v="2540762.54"/>
    <n v="1910657.08"/>
    <n v="630105.46"/>
  </r>
  <r>
    <x v="2"/>
    <x v="42"/>
    <x v="4"/>
    <x v="0"/>
    <x v="0"/>
    <x v="574"/>
    <n v="912325561"/>
    <d v="2021-08-24T00:00:00"/>
    <n v="6262"/>
    <n v="81.73"/>
    <n v="56.67"/>
    <n v="511793.26"/>
    <n v="354867.54"/>
    <n v="156925.72"/>
  </r>
  <r>
    <x v="0"/>
    <x v="13"/>
    <x v="8"/>
    <x v="0"/>
    <x v="3"/>
    <x v="412"/>
    <n v="152559602"/>
    <d v="2016-01-23T00:00:00"/>
    <n v="4631"/>
    <n v="421.89"/>
    <n v="364.69"/>
    <n v="1953772.59"/>
    <n v="1688879.39"/>
    <n v="264893.2"/>
  </r>
  <r>
    <x v="1"/>
    <x v="88"/>
    <x v="3"/>
    <x v="0"/>
    <x v="0"/>
    <x v="2200"/>
    <n v="614432132"/>
    <d v="2015-03-21T00:00:00"/>
    <n v="2977"/>
    <n v="205.7"/>
    <n v="117.11"/>
    <n v="612368.9"/>
    <n v="348636.47"/>
    <n v="263732.43"/>
  </r>
  <r>
    <x v="0"/>
    <x v="19"/>
    <x v="11"/>
    <x v="1"/>
    <x v="1"/>
    <x v="1542"/>
    <n v="958929479"/>
    <d v="2019-12-26T00:00:00"/>
    <n v="7397"/>
    <n v="668.27"/>
    <n v="502.54"/>
    <n v="4943193.1900000004"/>
    <n v="3717288.38"/>
    <n v="1225904.81"/>
  </r>
  <r>
    <x v="2"/>
    <x v="68"/>
    <x v="11"/>
    <x v="1"/>
    <x v="3"/>
    <x v="2201"/>
    <n v="817350471"/>
    <d v="2018-11-26T00:00:00"/>
    <n v="1022"/>
    <n v="668.27"/>
    <n v="502.54"/>
    <n v="682971.94"/>
    <n v="513595.88"/>
    <n v="169376.06"/>
  </r>
  <r>
    <x v="0"/>
    <x v="25"/>
    <x v="6"/>
    <x v="0"/>
    <x v="2"/>
    <x v="1161"/>
    <n v="341306436"/>
    <d v="2019-06-23T00:00:00"/>
    <n v="9014"/>
    <n v="651.21"/>
    <n v="524.96"/>
    <n v="5870006.9400000004"/>
    <n v="4731989.4400000004"/>
    <n v="1138017.5"/>
  </r>
  <r>
    <x v="2"/>
    <x v="164"/>
    <x v="7"/>
    <x v="1"/>
    <x v="1"/>
    <x v="2202"/>
    <n v="652721202"/>
    <d v="2022-09-25T00:00:00"/>
    <n v="3563"/>
    <n v="437.2"/>
    <n v="263.33"/>
    <n v="1557743.6"/>
    <n v="938244.79"/>
    <n v="619498.81000000006"/>
  </r>
  <r>
    <x v="1"/>
    <x v="178"/>
    <x v="0"/>
    <x v="1"/>
    <x v="3"/>
    <x v="2203"/>
    <n v="693831098"/>
    <d v="2015-07-14T00:00:00"/>
    <n v="8895"/>
    <n v="255.28"/>
    <n v="159.41999999999999"/>
    <n v="2270715.6"/>
    <n v="1418040.9"/>
    <n v="852674.7"/>
  </r>
  <r>
    <x v="4"/>
    <x v="176"/>
    <x v="3"/>
    <x v="1"/>
    <x v="3"/>
    <x v="94"/>
    <n v="377184951"/>
    <d v="2021-12-19T00:00:00"/>
    <n v="6264"/>
    <n v="205.7"/>
    <n v="117.11"/>
    <n v="1288504.8"/>
    <n v="733577.04"/>
    <n v="554927.76"/>
  </r>
  <r>
    <x v="0"/>
    <x v="135"/>
    <x v="10"/>
    <x v="0"/>
    <x v="3"/>
    <x v="1610"/>
    <n v="135644090"/>
    <d v="2015-03-26T00:00:00"/>
    <n v="8955"/>
    <n v="154.06"/>
    <n v="90.93"/>
    <n v="1379607.3"/>
    <n v="814278.15"/>
    <n v="565329.15"/>
  </r>
  <r>
    <x v="2"/>
    <x v="137"/>
    <x v="5"/>
    <x v="1"/>
    <x v="2"/>
    <x v="1567"/>
    <n v="472382342"/>
    <d v="2018-12-02T00:00:00"/>
    <n v="7287"/>
    <n v="109.28"/>
    <n v="35.840000000000003"/>
    <n v="796323.36"/>
    <n v="261166.07999999999"/>
    <n v="535157.28"/>
  </r>
  <r>
    <x v="0"/>
    <x v="49"/>
    <x v="3"/>
    <x v="0"/>
    <x v="2"/>
    <x v="1453"/>
    <n v="610886037"/>
    <d v="2017-04-15T00:00:00"/>
    <n v="3608"/>
    <n v="205.7"/>
    <n v="117.11"/>
    <n v="742165.6"/>
    <n v="422532.88"/>
    <n v="319632.71999999997"/>
  </r>
  <r>
    <x v="2"/>
    <x v="37"/>
    <x v="7"/>
    <x v="1"/>
    <x v="1"/>
    <x v="215"/>
    <n v="744954001"/>
    <d v="2017-07-25T00:00:00"/>
    <n v="7298"/>
    <n v="437.2"/>
    <n v="263.33"/>
    <n v="3190685.6"/>
    <n v="1921782.34"/>
    <n v="1268903.26"/>
  </r>
  <r>
    <x v="3"/>
    <x v="124"/>
    <x v="4"/>
    <x v="1"/>
    <x v="0"/>
    <x v="1779"/>
    <n v="688697564"/>
    <d v="2020-12-03T00:00:00"/>
    <n v="9768"/>
    <n v="81.73"/>
    <n v="56.67"/>
    <n v="798338.64"/>
    <n v="553552.56000000006"/>
    <n v="244786.08"/>
  </r>
  <r>
    <x v="4"/>
    <x v="173"/>
    <x v="3"/>
    <x v="0"/>
    <x v="2"/>
    <x v="1500"/>
    <n v="326540553"/>
    <d v="2020-03-23T00:00:00"/>
    <n v="9461"/>
    <n v="205.7"/>
    <n v="117.11"/>
    <n v="1946127.7"/>
    <n v="1107977.71"/>
    <n v="838149.99"/>
  </r>
  <r>
    <x v="1"/>
    <x v="139"/>
    <x v="3"/>
    <x v="0"/>
    <x v="1"/>
    <x v="1010"/>
    <n v="963219296"/>
    <d v="2022-09-18T00:00:00"/>
    <n v="6850"/>
    <n v="205.7"/>
    <n v="117.11"/>
    <n v="1409045"/>
    <n v="802203.5"/>
    <n v="606841.5"/>
  </r>
  <r>
    <x v="1"/>
    <x v="97"/>
    <x v="3"/>
    <x v="1"/>
    <x v="1"/>
    <x v="1125"/>
    <n v="373782622"/>
    <d v="2015-11-15T00:00:00"/>
    <n v="9439"/>
    <n v="205.7"/>
    <n v="117.11"/>
    <n v="1941602.3"/>
    <n v="1105401.29"/>
    <n v="836201.01"/>
  </r>
  <r>
    <x v="0"/>
    <x v="118"/>
    <x v="10"/>
    <x v="0"/>
    <x v="2"/>
    <x v="1596"/>
    <n v="453591859"/>
    <d v="2019-06-10T00:00:00"/>
    <n v="6766"/>
    <n v="154.06"/>
    <n v="90.93"/>
    <n v="1042369.96"/>
    <n v="615232.38"/>
    <n v="427137.58"/>
  </r>
  <r>
    <x v="1"/>
    <x v="16"/>
    <x v="10"/>
    <x v="1"/>
    <x v="0"/>
    <x v="1761"/>
    <n v="468320834"/>
    <d v="2016-12-21T00:00:00"/>
    <n v="5397"/>
    <n v="154.06"/>
    <n v="90.93"/>
    <n v="831461.82"/>
    <n v="490749.21"/>
    <n v="340712.61"/>
  </r>
  <r>
    <x v="1"/>
    <x v="153"/>
    <x v="3"/>
    <x v="0"/>
    <x v="0"/>
    <x v="782"/>
    <n v="203955876"/>
    <d v="2022-07-18T00:00:00"/>
    <n v="3931"/>
    <n v="205.7"/>
    <n v="117.11"/>
    <n v="808606.7"/>
    <n v="460359.41"/>
    <n v="348247.29"/>
  </r>
  <r>
    <x v="1"/>
    <x v="62"/>
    <x v="0"/>
    <x v="1"/>
    <x v="1"/>
    <x v="1050"/>
    <n v="416795814"/>
    <d v="2019-06-29T00:00:00"/>
    <n v="7998"/>
    <n v="255.28"/>
    <n v="159.41999999999999"/>
    <n v="2041729.44"/>
    <n v="1275041.1599999999"/>
    <n v="766688.28"/>
  </r>
  <r>
    <x v="1"/>
    <x v="123"/>
    <x v="1"/>
    <x v="1"/>
    <x v="3"/>
    <x v="1929"/>
    <n v="583451974"/>
    <d v="2016-02-05T00:00:00"/>
    <n v="5260"/>
    <n v="152.58000000000001"/>
    <n v="97.44"/>
    <n v="802570.8"/>
    <n v="512534.4"/>
    <n v="290036.40000000002"/>
  </r>
  <r>
    <x v="1"/>
    <x v="33"/>
    <x v="5"/>
    <x v="0"/>
    <x v="0"/>
    <x v="2204"/>
    <n v="250848186"/>
    <d v="2019-03-07T00:00:00"/>
    <n v="407"/>
    <n v="109.28"/>
    <n v="35.840000000000003"/>
    <n v="44476.959999999999"/>
    <n v="14586.88"/>
    <n v="29890.080000000002"/>
  </r>
  <r>
    <x v="1"/>
    <x v="74"/>
    <x v="8"/>
    <x v="0"/>
    <x v="0"/>
    <x v="1539"/>
    <n v="386220777"/>
    <d v="2015-10-25T00:00:00"/>
    <n v="165"/>
    <n v="421.89"/>
    <n v="364.69"/>
    <n v="69611.850000000006"/>
    <n v="60173.85"/>
    <n v="9438"/>
  </r>
  <r>
    <x v="3"/>
    <x v="184"/>
    <x v="7"/>
    <x v="0"/>
    <x v="3"/>
    <x v="1627"/>
    <n v="227118575"/>
    <d v="2017-08-02T00:00:00"/>
    <n v="8288"/>
    <n v="437.2"/>
    <n v="263.33"/>
    <n v="3623513.6"/>
    <n v="2182479.04"/>
    <n v="1441034.56"/>
  </r>
  <r>
    <x v="4"/>
    <x v="156"/>
    <x v="9"/>
    <x v="1"/>
    <x v="0"/>
    <x v="265"/>
    <n v="431402909"/>
    <d v="2020-08-16T00:00:00"/>
    <n v="562"/>
    <n v="9.33"/>
    <n v="6.92"/>
    <n v="5243.46"/>
    <n v="3889.04"/>
    <n v="1354.42"/>
  </r>
  <r>
    <x v="1"/>
    <x v="9"/>
    <x v="8"/>
    <x v="1"/>
    <x v="2"/>
    <x v="185"/>
    <n v="827247607"/>
    <d v="2015-04-25T00:00:00"/>
    <n v="9805"/>
    <n v="421.89"/>
    <n v="364.69"/>
    <n v="4136631.45"/>
    <n v="3575785.45"/>
    <n v="560846"/>
  </r>
  <r>
    <x v="1"/>
    <x v="120"/>
    <x v="8"/>
    <x v="0"/>
    <x v="1"/>
    <x v="2011"/>
    <n v="863138997"/>
    <d v="2022-12-21T00:00:00"/>
    <n v="865"/>
    <n v="421.89"/>
    <n v="364.69"/>
    <n v="364934.85"/>
    <n v="315456.84999999998"/>
    <n v="49478"/>
  </r>
  <r>
    <x v="0"/>
    <x v="49"/>
    <x v="1"/>
    <x v="1"/>
    <x v="2"/>
    <x v="806"/>
    <n v="957875907"/>
    <d v="2020-01-16T00:00:00"/>
    <n v="5622"/>
    <n v="152.58000000000001"/>
    <n v="97.44"/>
    <n v="857804.76"/>
    <n v="547807.68000000005"/>
    <n v="309997.08"/>
  </r>
  <r>
    <x v="0"/>
    <x v="135"/>
    <x v="5"/>
    <x v="1"/>
    <x v="2"/>
    <x v="1417"/>
    <n v="250569665"/>
    <d v="2017-05-08T00:00:00"/>
    <n v="7987"/>
    <n v="109.28"/>
    <n v="35.840000000000003"/>
    <n v="872819.36"/>
    <n v="286254.08000000002"/>
    <n v="586565.28"/>
  </r>
  <r>
    <x v="1"/>
    <x v="182"/>
    <x v="1"/>
    <x v="0"/>
    <x v="3"/>
    <x v="598"/>
    <n v="650644099"/>
    <d v="2015-03-31T00:00:00"/>
    <n v="8903"/>
    <n v="152.58000000000001"/>
    <n v="97.44"/>
    <n v="1358419.74"/>
    <n v="867508.32"/>
    <n v="490911.42"/>
  </r>
  <r>
    <x v="2"/>
    <x v="137"/>
    <x v="9"/>
    <x v="1"/>
    <x v="3"/>
    <x v="1993"/>
    <n v="987835538"/>
    <d v="2022-03-10T00:00:00"/>
    <n v="1342"/>
    <n v="9.33"/>
    <n v="6.92"/>
    <n v="12520.86"/>
    <n v="9286.64"/>
    <n v="3234.22"/>
  </r>
  <r>
    <x v="3"/>
    <x v="35"/>
    <x v="7"/>
    <x v="0"/>
    <x v="3"/>
    <x v="1127"/>
    <n v="162192809"/>
    <d v="2021-06-17T00:00:00"/>
    <n v="5311"/>
    <n v="437.2"/>
    <n v="263.33"/>
    <n v="2321969.2000000002"/>
    <n v="1398545.63"/>
    <n v="923423.57"/>
  </r>
  <r>
    <x v="1"/>
    <x v="111"/>
    <x v="5"/>
    <x v="1"/>
    <x v="3"/>
    <x v="294"/>
    <n v="294077241"/>
    <d v="2018-07-28T00:00:00"/>
    <n v="2845"/>
    <n v="109.28"/>
    <n v="35.840000000000003"/>
    <n v="310901.59999999998"/>
    <n v="101964.8"/>
    <n v="208936.8"/>
  </r>
  <r>
    <x v="1"/>
    <x v="39"/>
    <x v="0"/>
    <x v="1"/>
    <x v="2"/>
    <x v="1756"/>
    <n v="874162662"/>
    <d v="2020-02-24T00:00:00"/>
    <n v="3012"/>
    <n v="255.28"/>
    <n v="159.41999999999999"/>
    <n v="768903.36"/>
    <n v="480173.04"/>
    <n v="288730.32"/>
  </r>
  <r>
    <x v="6"/>
    <x v="171"/>
    <x v="2"/>
    <x v="1"/>
    <x v="1"/>
    <x v="1090"/>
    <n v="113435399"/>
    <d v="2020-10-12T00:00:00"/>
    <n v="6910"/>
    <n v="47.45"/>
    <n v="31.79"/>
    <n v="327879.5"/>
    <n v="219668.9"/>
    <n v="108210.6"/>
  </r>
  <r>
    <x v="0"/>
    <x v="135"/>
    <x v="8"/>
    <x v="1"/>
    <x v="3"/>
    <x v="2061"/>
    <n v="793194282"/>
    <d v="2015-02-23T00:00:00"/>
    <n v="2669"/>
    <n v="421.89"/>
    <n v="364.69"/>
    <n v="1126024.4099999999"/>
    <n v="973357.61"/>
    <n v="152666.79999999999"/>
  </r>
  <r>
    <x v="4"/>
    <x v="46"/>
    <x v="9"/>
    <x v="1"/>
    <x v="1"/>
    <x v="1057"/>
    <n v="815050637"/>
    <d v="2021-03-07T00:00:00"/>
    <n v="451"/>
    <n v="9.33"/>
    <n v="6.92"/>
    <n v="4207.83"/>
    <n v="3120.92"/>
    <n v="1086.9100000000001"/>
  </r>
  <r>
    <x v="2"/>
    <x v="3"/>
    <x v="9"/>
    <x v="0"/>
    <x v="0"/>
    <x v="193"/>
    <n v="850928294"/>
    <d v="2020-10-09T00:00:00"/>
    <n v="7447"/>
    <n v="9.33"/>
    <n v="6.92"/>
    <n v="69480.509999999995"/>
    <n v="51533.24"/>
    <n v="17947.27"/>
  </r>
  <r>
    <x v="3"/>
    <x v="94"/>
    <x v="1"/>
    <x v="0"/>
    <x v="0"/>
    <x v="380"/>
    <n v="293063580"/>
    <d v="2022-06-27T00:00:00"/>
    <n v="2881"/>
    <n v="152.58000000000001"/>
    <n v="97.44"/>
    <n v="439582.98"/>
    <n v="280724.64"/>
    <n v="158858.34"/>
  </r>
  <r>
    <x v="2"/>
    <x v="90"/>
    <x v="2"/>
    <x v="0"/>
    <x v="3"/>
    <x v="1903"/>
    <n v="404005324"/>
    <d v="2018-09-15T00:00:00"/>
    <n v="3008"/>
    <n v="47.45"/>
    <n v="31.79"/>
    <n v="142729.60000000001"/>
    <n v="95624.320000000007"/>
    <n v="47105.279999999999"/>
  </r>
  <r>
    <x v="1"/>
    <x v="67"/>
    <x v="11"/>
    <x v="0"/>
    <x v="0"/>
    <x v="844"/>
    <n v="266614854"/>
    <d v="2019-10-10T00:00:00"/>
    <n v="6115"/>
    <n v="668.27"/>
    <n v="502.54"/>
    <n v="4086471.05"/>
    <n v="3073032.1"/>
    <n v="1013438.95"/>
  </r>
  <r>
    <x v="1"/>
    <x v="152"/>
    <x v="11"/>
    <x v="1"/>
    <x v="2"/>
    <x v="968"/>
    <n v="834065997"/>
    <d v="2016-09-14T00:00:00"/>
    <n v="7518"/>
    <n v="668.27"/>
    <n v="502.54"/>
    <n v="5024053.8600000003"/>
    <n v="3778095.72"/>
    <n v="1245958.1399999999"/>
  </r>
  <r>
    <x v="1"/>
    <x v="116"/>
    <x v="9"/>
    <x v="1"/>
    <x v="0"/>
    <x v="1699"/>
    <n v="879845082"/>
    <d v="2022-05-01T00:00:00"/>
    <n v="4567"/>
    <n v="9.33"/>
    <n v="6.92"/>
    <n v="42610.11"/>
    <n v="31603.64"/>
    <n v="11006.47"/>
  </r>
  <r>
    <x v="3"/>
    <x v="124"/>
    <x v="11"/>
    <x v="1"/>
    <x v="0"/>
    <x v="1220"/>
    <n v="147750937"/>
    <d v="2017-01-06T00:00:00"/>
    <n v="1641"/>
    <n v="668.27"/>
    <n v="502.54"/>
    <n v="1096631.07"/>
    <n v="824668.14"/>
    <n v="271962.93"/>
  </r>
  <r>
    <x v="1"/>
    <x v="92"/>
    <x v="0"/>
    <x v="0"/>
    <x v="0"/>
    <x v="1232"/>
    <n v="701894891"/>
    <d v="2018-05-18T00:00:00"/>
    <n v="5151"/>
    <n v="255.28"/>
    <n v="159.41999999999999"/>
    <n v="1314947.28"/>
    <n v="821172.42"/>
    <n v="493774.86"/>
  </r>
  <r>
    <x v="1"/>
    <x v="58"/>
    <x v="4"/>
    <x v="0"/>
    <x v="1"/>
    <x v="1223"/>
    <n v="176700770"/>
    <d v="2015-05-29T00:00:00"/>
    <n v="8539"/>
    <n v="81.73"/>
    <n v="56.67"/>
    <n v="697892.47"/>
    <n v="483905.13"/>
    <n v="213987.34"/>
  </r>
  <r>
    <x v="0"/>
    <x v="49"/>
    <x v="9"/>
    <x v="1"/>
    <x v="3"/>
    <x v="718"/>
    <n v="326904904"/>
    <d v="2021-06-27T00:00:00"/>
    <n v="7281"/>
    <n v="9.33"/>
    <n v="6.92"/>
    <n v="67931.73"/>
    <n v="50384.52"/>
    <n v="17547.21"/>
  </r>
  <r>
    <x v="3"/>
    <x v="21"/>
    <x v="0"/>
    <x v="0"/>
    <x v="3"/>
    <x v="852"/>
    <n v="277556121"/>
    <d v="2019-10-29T00:00:00"/>
    <n v="3879"/>
    <n v="255.28"/>
    <n v="159.41999999999999"/>
    <n v="990231.12"/>
    <n v="618390.18000000005"/>
    <n v="371840.94"/>
  </r>
  <r>
    <x v="3"/>
    <x v="106"/>
    <x v="11"/>
    <x v="0"/>
    <x v="0"/>
    <x v="558"/>
    <n v="574015748"/>
    <d v="2021-01-08T00:00:00"/>
    <n v="2871"/>
    <n v="668.27"/>
    <n v="502.54"/>
    <n v="1918603.17"/>
    <n v="1442792.34"/>
    <n v="475810.83"/>
  </r>
  <r>
    <x v="1"/>
    <x v="130"/>
    <x v="7"/>
    <x v="1"/>
    <x v="2"/>
    <x v="287"/>
    <n v="931957614"/>
    <d v="2015-11-25T00:00:00"/>
    <n v="5823"/>
    <n v="437.2"/>
    <n v="263.33"/>
    <n v="2545815.6"/>
    <n v="1533370.59"/>
    <n v="1012445.01"/>
  </r>
  <r>
    <x v="2"/>
    <x v="48"/>
    <x v="3"/>
    <x v="0"/>
    <x v="2"/>
    <x v="2204"/>
    <n v="687368047"/>
    <d v="2019-02-14T00:00:00"/>
    <n v="6335"/>
    <n v="205.7"/>
    <n v="117.11"/>
    <n v="1303109.5"/>
    <n v="741891.85"/>
    <n v="561217.65"/>
  </r>
  <r>
    <x v="1"/>
    <x v="159"/>
    <x v="7"/>
    <x v="1"/>
    <x v="0"/>
    <x v="307"/>
    <n v="146545875"/>
    <d v="2021-01-07T00:00:00"/>
    <n v="5036"/>
    <n v="437.2"/>
    <n v="263.33"/>
    <n v="2201739.2000000002"/>
    <n v="1326129.8799999999"/>
    <n v="875609.32"/>
  </r>
  <r>
    <x v="3"/>
    <x v="5"/>
    <x v="1"/>
    <x v="1"/>
    <x v="1"/>
    <x v="2004"/>
    <n v="136102426"/>
    <d v="2019-09-23T00:00:00"/>
    <n v="4587"/>
    <n v="152.58000000000001"/>
    <n v="97.44"/>
    <n v="699884.46"/>
    <n v="446957.28"/>
    <n v="252927.18"/>
  </r>
  <r>
    <x v="2"/>
    <x v="82"/>
    <x v="11"/>
    <x v="0"/>
    <x v="1"/>
    <x v="163"/>
    <n v="652961528"/>
    <d v="2017-03-20T00:00:00"/>
    <n v="4681"/>
    <n v="668.27"/>
    <n v="502.54"/>
    <n v="3128171.87"/>
    <n v="2352389.7400000002"/>
    <n v="775782.13"/>
  </r>
  <r>
    <x v="1"/>
    <x v="178"/>
    <x v="0"/>
    <x v="1"/>
    <x v="1"/>
    <x v="1732"/>
    <n v="414359509"/>
    <d v="2018-09-11T00:00:00"/>
    <n v="7042"/>
    <n v="255.28"/>
    <n v="159.41999999999999"/>
    <n v="1797681.76"/>
    <n v="1122635.6399999999"/>
    <n v="675046.12"/>
  </r>
  <r>
    <x v="0"/>
    <x v="134"/>
    <x v="10"/>
    <x v="0"/>
    <x v="2"/>
    <x v="1251"/>
    <n v="907845199"/>
    <d v="2022-10-02T00:00:00"/>
    <n v="423"/>
    <n v="154.06"/>
    <n v="90.93"/>
    <n v="65167.38"/>
    <n v="38463.39"/>
    <n v="26703.99"/>
  </r>
  <r>
    <x v="3"/>
    <x v="20"/>
    <x v="11"/>
    <x v="1"/>
    <x v="0"/>
    <x v="1384"/>
    <n v="541279923"/>
    <d v="2021-03-29T00:00:00"/>
    <n v="5613"/>
    <n v="668.27"/>
    <n v="502.54"/>
    <n v="3750999.51"/>
    <n v="2820757.02"/>
    <n v="930242.49"/>
  </r>
  <r>
    <x v="0"/>
    <x v="119"/>
    <x v="10"/>
    <x v="1"/>
    <x v="0"/>
    <x v="1034"/>
    <n v="492837512"/>
    <d v="2021-05-20T00:00:00"/>
    <n v="427"/>
    <n v="154.06"/>
    <n v="90.93"/>
    <n v="65783.62"/>
    <n v="38827.11"/>
    <n v="26956.51"/>
  </r>
  <r>
    <x v="4"/>
    <x v="56"/>
    <x v="9"/>
    <x v="1"/>
    <x v="1"/>
    <x v="842"/>
    <n v="661004292"/>
    <d v="2015-07-07T00:00:00"/>
    <n v="4714"/>
    <n v="9.33"/>
    <n v="6.92"/>
    <n v="43981.62"/>
    <n v="32620.880000000001"/>
    <n v="11360.74"/>
  </r>
  <r>
    <x v="1"/>
    <x v="111"/>
    <x v="11"/>
    <x v="0"/>
    <x v="2"/>
    <x v="2205"/>
    <n v="114579093"/>
    <d v="2017-03-17T00:00:00"/>
    <n v="5355"/>
    <n v="668.27"/>
    <n v="502.54"/>
    <n v="3578585.85"/>
    <n v="2691101.7"/>
    <n v="887484.15"/>
  </r>
  <r>
    <x v="0"/>
    <x v="49"/>
    <x v="10"/>
    <x v="1"/>
    <x v="0"/>
    <x v="6"/>
    <n v="242673242"/>
    <d v="2021-04-20T00:00:00"/>
    <n v="1260"/>
    <n v="154.06"/>
    <n v="90.93"/>
    <n v="194115.6"/>
    <n v="114571.8"/>
    <n v="79543.8"/>
  </r>
  <r>
    <x v="2"/>
    <x v="104"/>
    <x v="9"/>
    <x v="0"/>
    <x v="0"/>
    <x v="240"/>
    <n v="704710566"/>
    <d v="2020-09-15T00:00:00"/>
    <n v="8372"/>
    <n v="9.33"/>
    <n v="6.92"/>
    <n v="78110.759999999995"/>
    <n v="57934.239999999998"/>
    <n v="20176.52"/>
  </r>
  <r>
    <x v="2"/>
    <x v="68"/>
    <x v="3"/>
    <x v="0"/>
    <x v="2"/>
    <x v="912"/>
    <n v="780427396"/>
    <d v="2018-09-30T00:00:00"/>
    <n v="4664"/>
    <n v="205.7"/>
    <n v="117.11"/>
    <n v="959384.8"/>
    <n v="546201.04"/>
    <n v="413183.76"/>
  </r>
  <r>
    <x v="0"/>
    <x v="1"/>
    <x v="8"/>
    <x v="1"/>
    <x v="1"/>
    <x v="2206"/>
    <n v="719872558"/>
    <d v="2015-02-16T00:00:00"/>
    <n v="5142"/>
    <n v="421.89"/>
    <n v="364.69"/>
    <n v="2169358.38"/>
    <n v="1875235.98"/>
    <n v="294122.40000000002"/>
  </r>
  <r>
    <x v="1"/>
    <x v="161"/>
    <x v="9"/>
    <x v="0"/>
    <x v="2"/>
    <x v="1631"/>
    <n v="393407380"/>
    <d v="2019-03-21T00:00:00"/>
    <n v="6841"/>
    <n v="9.33"/>
    <n v="6.92"/>
    <n v="63826.53"/>
    <n v="47339.72"/>
    <n v="16486.810000000001"/>
  </r>
  <r>
    <x v="1"/>
    <x v="154"/>
    <x v="5"/>
    <x v="0"/>
    <x v="1"/>
    <x v="1239"/>
    <n v="641705691"/>
    <d v="2020-12-07T00:00:00"/>
    <n v="3829"/>
    <n v="109.28"/>
    <n v="35.840000000000003"/>
    <n v="418433.12"/>
    <n v="137231.35999999999"/>
    <n v="281201.76"/>
  </r>
  <r>
    <x v="3"/>
    <x v="61"/>
    <x v="4"/>
    <x v="1"/>
    <x v="0"/>
    <x v="1053"/>
    <n v="125753819"/>
    <d v="2021-09-18T00:00:00"/>
    <n v="2205"/>
    <n v="81.73"/>
    <n v="56.67"/>
    <n v="180214.65"/>
    <n v="124957.35"/>
    <n v="55257.3"/>
  </r>
  <r>
    <x v="1"/>
    <x v="81"/>
    <x v="0"/>
    <x v="1"/>
    <x v="2"/>
    <x v="722"/>
    <n v="276850593"/>
    <d v="2021-09-03T00:00:00"/>
    <n v="5097"/>
    <n v="255.28"/>
    <n v="159.41999999999999"/>
    <n v="1301162.1599999999"/>
    <n v="812563.74"/>
    <n v="488598.42"/>
  </r>
  <r>
    <x v="2"/>
    <x v="48"/>
    <x v="6"/>
    <x v="0"/>
    <x v="3"/>
    <x v="588"/>
    <n v="346607339"/>
    <d v="2016-06-13T00:00:00"/>
    <n v="7669"/>
    <n v="651.21"/>
    <n v="524.96"/>
    <n v="4994129.49"/>
    <n v="4025918.24"/>
    <n v="968211.25"/>
  </r>
  <r>
    <x v="1"/>
    <x v="152"/>
    <x v="3"/>
    <x v="0"/>
    <x v="2"/>
    <x v="2119"/>
    <n v="556947886"/>
    <d v="2021-05-17T00:00:00"/>
    <n v="2111"/>
    <n v="205.7"/>
    <n v="117.11"/>
    <n v="434232.7"/>
    <n v="247219.21"/>
    <n v="187013.49"/>
  </r>
  <r>
    <x v="1"/>
    <x v="75"/>
    <x v="0"/>
    <x v="1"/>
    <x v="1"/>
    <x v="1706"/>
    <n v="750108563"/>
    <d v="2019-04-16T00:00:00"/>
    <n v="2648"/>
    <n v="255.28"/>
    <n v="159.41999999999999"/>
    <n v="675981.44"/>
    <n v="422144.16"/>
    <n v="253837.28"/>
  </r>
  <r>
    <x v="0"/>
    <x v="49"/>
    <x v="6"/>
    <x v="1"/>
    <x v="3"/>
    <x v="2207"/>
    <n v="838638198"/>
    <d v="2019-08-02T00:00:00"/>
    <n v="534"/>
    <n v="651.21"/>
    <n v="524.96"/>
    <n v="347746.14"/>
    <n v="280328.64"/>
    <n v="67417.5"/>
  </r>
  <r>
    <x v="2"/>
    <x v="42"/>
    <x v="7"/>
    <x v="0"/>
    <x v="3"/>
    <x v="1649"/>
    <n v="355398118"/>
    <d v="2020-06-15T00:00:00"/>
    <n v="9056"/>
    <n v="437.2"/>
    <n v="263.33"/>
    <n v="3959283.2"/>
    <n v="2384716.48"/>
    <n v="1574566.72"/>
  </r>
  <r>
    <x v="1"/>
    <x v="175"/>
    <x v="10"/>
    <x v="1"/>
    <x v="3"/>
    <x v="1946"/>
    <n v="703562152"/>
    <d v="2018-10-09T00:00:00"/>
    <n v="8530"/>
    <n v="154.06"/>
    <n v="90.93"/>
    <n v="1314131.8"/>
    <n v="775632.9"/>
    <n v="538498.9"/>
  </r>
  <r>
    <x v="4"/>
    <x v="23"/>
    <x v="11"/>
    <x v="1"/>
    <x v="0"/>
    <x v="803"/>
    <n v="206616628"/>
    <d v="2021-03-24T00:00:00"/>
    <n v="1306"/>
    <n v="668.27"/>
    <n v="502.54"/>
    <n v="872760.62"/>
    <n v="656317.24"/>
    <n v="216443.38"/>
  </r>
  <r>
    <x v="6"/>
    <x v="171"/>
    <x v="2"/>
    <x v="0"/>
    <x v="1"/>
    <x v="2118"/>
    <n v="858360373"/>
    <d v="2020-08-12T00:00:00"/>
    <n v="6764"/>
    <n v="47.45"/>
    <n v="31.79"/>
    <n v="320951.8"/>
    <n v="215027.56"/>
    <n v="105924.24"/>
  </r>
  <r>
    <x v="2"/>
    <x v="4"/>
    <x v="5"/>
    <x v="0"/>
    <x v="2"/>
    <x v="1539"/>
    <n v="672904717"/>
    <d v="2015-10-30T00:00:00"/>
    <n v="6314"/>
    <n v="109.28"/>
    <n v="35.840000000000003"/>
    <n v="689993.92"/>
    <n v="226293.76000000001"/>
    <n v="463700.16"/>
  </r>
  <r>
    <x v="1"/>
    <x v="150"/>
    <x v="2"/>
    <x v="1"/>
    <x v="3"/>
    <x v="1253"/>
    <n v="434673488"/>
    <d v="2018-11-12T00:00:00"/>
    <n v="8399"/>
    <n v="47.45"/>
    <n v="31.79"/>
    <n v="398532.55"/>
    <n v="267004.21000000002"/>
    <n v="131528.34"/>
  </r>
  <r>
    <x v="1"/>
    <x v="79"/>
    <x v="11"/>
    <x v="0"/>
    <x v="1"/>
    <x v="984"/>
    <n v="548403012"/>
    <d v="2020-04-04T00:00:00"/>
    <n v="3493"/>
    <n v="668.27"/>
    <n v="502.54"/>
    <n v="2334267.11"/>
    <n v="1755372.22"/>
    <n v="578894.89"/>
  </r>
  <r>
    <x v="1"/>
    <x v="75"/>
    <x v="5"/>
    <x v="1"/>
    <x v="0"/>
    <x v="1783"/>
    <n v="589142119"/>
    <d v="2015-08-21T00:00:00"/>
    <n v="9100"/>
    <n v="109.28"/>
    <n v="35.840000000000003"/>
    <n v="994448"/>
    <n v="326144"/>
    <n v="668304"/>
  </r>
  <r>
    <x v="1"/>
    <x v="79"/>
    <x v="10"/>
    <x v="0"/>
    <x v="2"/>
    <x v="129"/>
    <n v="652252137"/>
    <d v="2022-09-26T00:00:00"/>
    <n v="4757"/>
    <n v="154.06"/>
    <n v="90.93"/>
    <n v="732863.42"/>
    <n v="432554.01"/>
    <n v="300309.40999999997"/>
  </r>
  <r>
    <x v="1"/>
    <x v="145"/>
    <x v="1"/>
    <x v="0"/>
    <x v="1"/>
    <x v="2208"/>
    <n v="903406894"/>
    <d v="2022-02-09T00:00:00"/>
    <n v="7030"/>
    <n v="152.58000000000001"/>
    <n v="97.44"/>
    <n v="1072637.3999999999"/>
    <n v="685003.2"/>
    <n v="387634.2"/>
  </r>
  <r>
    <x v="1"/>
    <x v="34"/>
    <x v="10"/>
    <x v="1"/>
    <x v="3"/>
    <x v="2209"/>
    <n v="228592717"/>
    <d v="2015-11-03T00:00:00"/>
    <n v="4520"/>
    <n v="154.06"/>
    <n v="90.93"/>
    <n v="696351.2"/>
    <n v="411003.6"/>
    <n v="285347.59999999998"/>
  </r>
  <r>
    <x v="1"/>
    <x v="81"/>
    <x v="7"/>
    <x v="0"/>
    <x v="0"/>
    <x v="808"/>
    <n v="284108436"/>
    <d v="2018-04-03T00:00:00"/>
    <n v="2854"/>
    <n v="437.2"/>
    <n v="263.33"/>
    <n v="1247768.8"/>
    <n v="751543.82"/>
    <n v="496224.98"/>
  </r>
  <r>
    <x v="1"/>
    <x v="87"/>
    <x v="3"/>
    <x v="1"/>
    <x v="1"/>
    <x v="1284"/>
    <n v="546565377"/>
    <d v="2021-07-01T00:00:00"/>
    <n v="9696"/>
    <n v="205.7"/>
    <n v="117.11"/>
    <n v="1994467.2"/>
    <n v="1135498.56"/>
    <n v="858968.64"/>
  </r>
  <r>
    <x v="1"/>
    <x v="100"/>
    <x v="6"/>
    <x v="0"/>
    <x v="3"/>
    <x v="64"/>
    <n v="562887370"/>
    <d v="2022-02-08T00:00:00"/>
    <n v="9736"/>
    <n v="651.21"/>
    <n v="524.96"/>
    <n v="6340180.5599999996"/>
    <n v="5111010.5599999996"/>
    <n v="1229170"/>
  </r>
  <r>
    <x v="1"/>
    <x v="52"/>
    <x v="1"/>
    <x v="0"/>
    <x v="2"/>
    <x v="1757"/>
    <n v="400310742"/>
    <d v="2019-09-17T00:00:00"/>
    <n v="9699"/>
    <n v="152.58000000000001"/>
    <n v="97.44"/>
    <n v="1479873.42"/>
    <n v="945070.56"/>
    <n v="534802.86"/>
  </r>
  <r>
    <x v="3"/>
    <x v="124"/>
    <x v="9"/>
    <x v="0"/>
    <x v="3"/>
    <x v="2210"/>
    <n v="196384322"/>
    <d v="2015-06-28T00:00:00"/>
    <n v="3340"/>
    <n v="9.33"/>
    <n v="6.92"/>
    <n v="31162.2"/>
    <n v="23112.799999999999"/>
    <n v="8049.4"/>
  </r>
  <r>
    <x v="3"/>
    <x v="110"/>
    <x v="10"/>
    <x v="1"/>
    <x v="1"/>
    <x v="2211"/>
    <n v="608969438"/>
    <d v="2017-07-25T00:00:00"/>
    <n v="6444"/>
    <n v="154.06"/>
    <n v="90.93"/>
    <n v="992762.64"/>
    <n v="585952.92000000004"/>
    <n v="406809.72"/>
  </r>
  <r>
    <x v="1"/>
    <x v="161"/>
    <x v="2"/>
    <x v="1"/>
    <x v="1"/>
    <x v="2212"/>
    <n v="566239917"/>
    <d v="2021-06-12T00:00:00"/>
    <n v="1829"/>
    <n v="47.45"/>
    <n v="31.79"/>
    <n v="86786.05"/>
    <n v="58143.91"/>
    <n v="28642.14"/>
  </r>
  <r>
    <x v="1"/>
    <x v="89"/>
    <x v="10"/>
    <x v="1"/>
    <x v="3"/>
    <x v="1328"/>
    <n v="416682088"/>
    <d v="2020-08-14T00:00:00"/>
    <n v="4344"/>
    <n v="154.06"/>
    <n v="90.93"/>
    <n v="669236.64"/>
    <n v="394999.92"/>
    <n v="274236.71999999997"/>
  </r>
  <r>
    <x v="1"/>
    <x v="85"/>
    <x v="10"/>
    <x v="1"/>
    <x v="0"/>
    <x v="2213"/>
    <n v="579094779"/>
    <d v="2022-12-11T00:00:00"/>
    <n v="5869"/>
    <n v="154.06"/>
    <n v="90.93"/>
    <n v="904178.14"/>
    <n v="533668.17000000004"/>
    <n v="370509.97"/>
  </r>
  <r>
    <x v="1"/>
    <x v="2"/>
    <x v="9"/>
    <x v="0"/>
    <x v="0"/>
    <x v="204"/>
    <n v="192589318"/>
    <d v="2020-12-16T00:00:00"/>
    <n v="314"/>
    <n v="9.33"/>
    <n v="6.92"/>
    <n v="2929.62"/>
    <n v="2172.88"/>
    <n v="756.74"/>
  </r>
  <r>
    <x v="1"/>
    <x v="166"/>
    <x v="6"/>
    <x v="0"/>
    <x v="0"/>
    <x v="1608"/>
    <n v="266589534"/>
    <d v="2018-03-02T00:00:00"/>
    <n v="8622"/>
    <n v="651.21"/>
    <n v="524.96"/>
    <n v="5614732.6200000001"/>
    <n v="4526205.12"/>
    <n v="1088527.5"/>
  </r>
  <r>
    <x v="1"/>
    <x v="149"/>
    <x v="7"/>
    <x v="1"/>
    <x v="2"/>
    <x v="2214"/>
    <n v="530831754"/>
    <d v="2021-11-14T00:00:00"/>
    <n v="3767"/>
    <n v="437.2"/>
    <n v="263.33"/>
    <n v="1646932.4"/>
    <n v="991964.11"/>
    <n v="654968.29"/>
  </r>
  <r>
    <x v="1"/>
    <x v="168"/>
    <x v="11"/>
    <x v="1"/>
    <x v="0"/>
    <x v="2215"/>
    <n v="785364806"/>
    <d v="2015-03-21T00:00:00"/>
    <n v="5754"/>
    <n v="668.27"/>
    <n v="502.54"/>
    <n v="3845225.58"/>
    <n v="2891615.16"/>
    <n v="953610.42"/>
  </r>
  <r>
    <x v="1"/>
    <x v="59"/>
    <x v="0"/>
    <x v="1"/>
    <x v="0"/>
    <x v="2157"/>
    <n v="450550019"/>
    <d v="2021-01-02T00:00:00"/>
    <n v="6618"/>
    <n v="255.28"/>
    <n v="159.41999999999999"/>
    <n v="1689443.04"/>
    <n v="1055041.56"/>
    <n v="634401.48"/>
  </r>
  <r>
    <x v="1"/>
    <x v="17"/>
    <x v="10"/>
    <x v="1"/>
    <x v="1"/>
    <x v="2216"/>
    <n v="817061221"/>
    <d v="2022-02-21T00:00:00"/>
    <n v="5427"/>
    <n v="154.06"/>
    <n v="90.93"/>
    <n v="836083.62"/>
    <n v="493477.11"/>
    <n v="342606.51"/>
  </r>
  <r>
    <x v="0"/>
    <x v="146"/>
    <x v="6"/>
    <x v="0"/>
    <x v="3"/>
    <x v="1978"/>
    <n v="995884740"/>
    <d v="2022-08-23T00:00:00"/>
    <n v="3280"/>
    <n v="651.21"/>
    <n v="524.96"/>
    <n v="2135968.7999999998"/>
    <n v="1721868.8"/>
    <n v="414100"/>
  </r>
  <r>
    <x v="1"/>
    <x v="159"/>
    <x v="6"/>
    <x v="0"/>
    <x v="3"/>
    <x v="2217"/>
    <n v="168319404"/>
    <d v="2020-03-10T00:00:00"/>
    <n v="8307"/>
    <n v="651.21"/>
    <n v="524.96"/>
    <n v="5409601.4699999997"/>
    <n v="4360842.72"/>
    <n v="1048758.75"/>
  </r>
  <r>
    <x v="2"/>
    <x v="37"/>
    <x v="2"/>
    <x v="1"/>
    <x v="3"/>
    <x v="1972"/>
    <n v="735976541"/>
    <d v="2018-04-17T00:00:00"/>
    <n v="668"/>
    <n v="47.45"/>
    <n v="31.79"/>
    <n v="31696.6"/>
    <n v="21235.72"/>
    <n v="10460.879999999999"/>
  </r>
  <r>
    <x v="1"/>
    <x v="28"/>
    <x v="5"/>
    <x v="1"/>
    <x v="1"/>
    <x v="394"/>
    <n v="670779979"/>
    <d v="2019-09-09T00:00:00"/>
    <n v="7557"/>
    <n v="109.28"/>
    <n v="35.840000000000003"/>
    <n v="825828.96"/>
    <n v="270842.88"/>
    <n v="554986.07999999996"/>
  </r>
  <r>
    <x v="4"/>
    <x v="45"/>
    <x v="6"/>
    <x v="0"/>
    <x v="1"/>
    <x v="412"/>
    <n v="264966046"/>
    <d v="2016-02-05T00:00:00"/>
    <n v="8196"/>
    <n v="651.21"/>
    <n v="524.96"/>
    <n v="5337317.16"/>
    <n v="4302572.16"/>
    <n v="1034745"/>
  </r>
  <r>
    <x v="1"/>
    <x v="157"/>
    <x v="5"/>
    <x v="0"/>
    <x v="1"/>
    <x v="1422"/>
    <n v="781083571"/>
    <d v="2016-06-18T00:00:00"/>
    <n v="8841"/>
    <n v="109.28"/>
    <n v="35.840000000000003"/>
    <n v="966144.48"/>
    <n v="316861.44"/>
    <n v="649283.04"/>
  </r>
  <r>
    <x v="1"/>
    <x v="64"/>
    <x v="3"/>
    <x v="1"/>
    <x v="0"/>
    <x v="1888"/>
    <n v="401993882"/>
    <d v="2021-04-11T00:00:00"/>
    <n v="7778"/>
    <n v="205.7"/>
    <n v="117.11"/>
    <n v="1599934.6"/>
    <n v="910881.58"/>
    <n v="689053.02"/>
  </r>
  <r>
    <x v="0"/>
    <x v="122"/>
    <x v="1"/>
    <x v="1"/>
    <x v="2"/>
    <x v="37"/>
    <n v="980870807"/>
    <d v="2016-09-09T00:00:00"/>
    <n v="324"/>
    <n v="152.58000000000001"/>
    <n v="97.44"/>
    <n v="49435.92"/>
    <n v="31570.560000000001"/>
    <n v="17865.36"/>
  </r>
  <r>
    <x v="1"/>
    <x v="129"/>
    <x v="6"/>
    <x v="0"/>
    <x v="2"/>
    <x v="86"/>
    <n v="391200673"/>
    <d v="2020-02-13T00:00:00"/>
    <n v="3827"/>
    <n v="651.21"/>
    <n v="524.96"/>
    <n v="2492180.67"/>
    <n v="2009021.92"/>
    <n v="483158.75"/>
  </r>
  <r>
    <x v="3"/>
    <x v="57"/>
    <x v="0"/>
    <x v="1"/>
    <x v="3"/>
    <x v="497"/>
    <n v="176782310"/>
    <d v="2020-03-16T00:00:00"/>
    <n v="2669"/>
    <n v="255.28"/>
    <n v="159.41999999999999"/>
    <n v="681342.32"/>
    <n v="425491.98"/>
    <n v="255850.34"/>
  </r>
  <r>
    <x v="3"/>
    <x v="50"/>
    <x v="1"/>
    <x v="1"/>
    <x v="0"/>
    <x v="904"/>
    <n v="601727044"/>
    <d v="2017-07-22T00:00:00"/>
    <n v="3259"/>
    <n v="152.58000000000001"/>
    <n v="97.44"/>
    <n v="497258.22"/>
    <n v="317556.96000000002"/>
    <n v="179701.26"/>
  </r>
  <r>
    <x v="2"/>
    <x v="65"/>
    <x v="0"/>
    <x v="0"/>
    <x v="0"/>
    <x v="1835"/>
    <n v="200458705"/>
    <d v="2022-09-30T00:00:00"/>
    <n v="9040"/>
    <n v="255.28"/>
    <n v="159.41999999999999"/>
    <n v="2307731.2000000002"/>
    <n v="1441156.8"/>
    <n v="866574.4"/>
  </r>
  <r>
    <x v="3"/>
    <x v="11"/>
    <x v="6"/>
    <x v="1"/>
    <x v="1"/>
    <x v="1720"/>
    <n v="727713620"/>
    <d v="2019-04-22T00:00:00"/>
    <n v="5486"/>
    <n v="651.21"/>
    <n v="524.96"/>
    <n v="3572538.06"/>
    <n v="2879930.56"/>
    <n v="692607.5"/>
  </r>
  <r>
    <x v="1"/>
    <x v="44"/>
    <x v="10"/>
    <x v="1"/>
    <x v="0"/>
    <x v="1268"/>
    <n v="408540618"/>
    <d v="2019-11-13T00:00:00"/>
    <n v="5102"/>
    <n v="154.06"/>
    <n v="90.93"/>
    <n v="786014.12"/>
    <n v="463924.86"/>
    <n v="322089.26"/>
  </r>
  <r>
    <x v="0"/>
    <x v="76"/>
    <x v="9"/>
    <x v="0"/>
    <x v="3"/>
    <x v="2205"/>
    <n v="688301026"/>
    <d v="2017-03-01T00:00:00"/>
    <n v="2424"/>
    <n v="9.33"/>
    <n v="6.92"/>
    <n v="22615.919999999998"/>
    <n v="16774.080000000002"/>
    <n v="5841.84"/>
  </r>
  <r>
    <x v="1"/>
    <x v="161"/>
    <x v="9"/>
    <x v="0"/>
    <x v="2"/>
    <x v="582"/>
    <n v="382668673"/>
    <d v="2022-03-04T00:00:00"/>
    <n v="9019"/>
    <n v="9.33"/>
    <n v="6.92"/>
    <n v="84147.27"/>
    <n v="62411.48"/>
    <n v="21735.79"/>
  </r>
  <r>
    <x v="4"/>
    <x v="143"/>
    <x v="2"/>
    <x v="1"/>
    <x v="3"/>
    <x v="1345"/>
    <n v="627629888"/>
    <d v="2021-02-14T00:00:00"/>
    <n v="8486"/>
    <n v="47.45"/>
    <n v="31.79"/>
    <n v="402660.7"/>
    <n v="269769.94"/>
    <n v="132890.76"/>
  </r>
  <r>
    <x v="0"/>
    <x v="119"/>
    <x v="2"/>
    <x v="0"/>
    <x v="0"/>
    <x v="1372"/>
    <n v="829483497"/>
    <d v="2020-11-30T00:00:00"/>
    <n v="1454"/>
    <n v="47.45"/>
    <n v="31.79"/>
    <n v="68992.3"/>
    <n v="46222.66"/>
    <n v="22769.64"/>
  </r>
  <r>
    <x v="2"/>
    <x v="37"/>
    <x v="5"/>
    <x v="1"/>
    <x v="0"/>
    <x v="654"/>
    <n v="914840829"/>
    <d v="2016-12-23T00:00:00"/>
    <n v="586"/>
    <n v="109.28"/>
    <n v="35.840000000000003"/>
    <n v="64038.080000000002"/>
    <n v="21002.240000000002"/>
    <n v="43035.839999999997"/>
  </r>
  <r>
    <x v="4"/>
    <x v="95"/>
    <x v="0"/>
    <x v="0"/>
    <x v="3"/>
    <x v="2218"/>
    <n v="880625712"/>
    <d v="2018-07-23T00:00:00"/>
    <n v="5573"/>
    <n v="255.28"/>
    <n v="159.41999999999999"/>
    <n v="1422675.44"/>
    <n v="888447.66"/>
    <n v="534227.78"/>
  </r>
  <r>
    <x v="4"/>
    <x v="56"/>
    <x v="2"/>
    <x v="1"/>
    <x v="2"/>
    <x v="1459"/>
    <n v="344074475"/>
    <d v="2020-09-23T00:00:00"/>
    <n v="8138"/>
    <n v="47.45"/>
    <n v="31.79"/>
    <n v="386148.1"/>
    <n v="258707.02"/>
    <n v="127441.08"/>
  </r>
  <r>
    <x v="2"/>
    <x v="125"/>
    <x v="0"/>
    <x v="0"/>
    <x v="3"/>
    <x v="780"/>
    <n v="792735946"/>
    <d v="2016-07-04T00:00:00"/>
    <n v="7038"/>
    <n v="255.28"/>
    <n v="159.41999999999999"/>
    <n v="1796660.64"/>
    <n v="1121997.96"/>
    <n v="674662.68"/>
  </r>
  <r>
    <x v="2"/>
    <x v="170"/>
    <x v="10"/>
    <x v="0"/>
    <x v="2"/>
    <x v="1863"/>
    <n v="634471452"/>
    <d v="2016-06-13T00:00:00"/>
    <n v="3057"/>
    <n v="154.06"/>
    <n v="90.93"/>
    <n v="470961.42"/>
    <n v="277973.01"/>
    <n v="192988.41"/>
  </r>
  <r>
    <x v="3"/>
    <x v="124"/>
    <x v="9"/>
    <x v="1"/>
    <x v="0"/>
    <x v="1276"/>
    <n v="147454822"/>
    <d v="2015-05-14T00:00:00"/>
    <n v="4013"/>
    <n v="9.33"/>
    <n v="6.92"/>
    <n v="37441.29"/>
    <n v="27769.96"/>
    <n v="9671.33"/>
  </r>
  <r>
    <x v="1"/>
    <x v="75"/>
    <x v="5"/>
    <x v="0"/>
    <x v="2"/>
    <x v="1955"/>
    <n v="130172383"/>
    <d v="2017-04-19T00:00:00"/>
    <n v="9756"/>
    <n v="109.28"/>
    <n v="35.840000000000003"/>
    <n v="1066135.68"/>
    <n v="349655.03999999998"/>
    <n v="716480.64"/>
  </r>
  <r>
    <x v="2"/>
    <x v="65"/>
    <x v="1"/>
    <x v="1"/>
    <x v="3"/>
    <x v="2219"/>
    <n v="551422965"/>
    <d v="2016-05-22T00:00:00"/>
    <n v="7164"/>
    <n v="152.58000000000001"/>
    <n v="97.44"/>
    <n v="1093083.1200000001"/>
    <n v="698060.16"/>
    <n v="395022.96"/>
  </r>
  <r>
    <x v="1"/>
    <x v="111"/>
    <x v="6"/>
    <x v="1"/>
    <x v="2"/>
    <x v="917"/>
    <n v="100317895"/>
    <d v="2018-08-14T00:00:00"/>
    <n v="5149"/>
    <n v="651.21"/>
    <n v="524.96"/>
    <n v="3353080.29"/>
    <n v="2703019.04"/>
    <n v="650061.25"/>
  </r>
  <r>
    <x v="1"/>
    <x v="127"/>
    <x v="6"/>
    <x v="1"/>
    <x v="0"/>
    <x v="1329"/>
    <n v="236281001"/>
    <d v="2021-11-27T00:00:00"/>
    <n v="9654"/>
    <n v="651.21"/>
    <n v="524.96"/>
    <n v="6286781.3399999999"/>
    <n v="5067963.84"/>
    <n v="1218817.5"/>
  </r>
  <r>
    <x v="1"/>
    <x v="44"/>
    <x v="4"/>
    <x v="0"/>
    <x v="2"/>
    <x v="1439"/>
    <n v="239048612"/>
    <d v="2016-07-26T00:00:00"/>
    <n v="8651"/>
    <n v="81.73"/>
    <n v="56.67"/>
    <n v="707046.23"/>
    <n v="490252.17"/>
    <n v="216794.06"/>
  </r>
  <r>
    <x v="3"/>
    <x v="110"/>
    <x v="11"/>
    <x v="0"/>
    <x v="1"/>
    <x v="2220"/>
    <n v="358669555"/>
    <d v="2021-08-03T00:00:00"/>
    <n v="7147"/>
    <n v="668.27"/>
    <n v="502.54"/>
    <n v="4776125.6900000004"/>
    <n v="3591653.38"/>
    <n v="1184472.31"/>
  </r>
  <r>
    <x v="4"/>
    <x v="158"/>
    <x v="3"/>
    <x v="0"/>
    <x v="0"/>
    <x v="2221"/>
    <n v="465505158"/>
    <d v="2022-12-05T00:00:00"/>
    <n v="2176"/>
    <n v="205.7"/>
    <n v="117.11"/>
    <n v="447603.20000000001"/>
    <n v="254831.35999999999"/>
    <n v="192771.84"/>
  </r>
  <r>
    <x v="2"/>
    <x v="137"/>
    <x v="11"/>
    <x v="0"/>
    <x v="2"/>
    <x v="1128"/>
    <n v="500229251"/>
    <d v="2021-03-15T00:00:00"/>
    <n v="7806"/>
    <n v="668.27"/>
    <n v="502.54"/>
    <n v="5216515.62"/>
    <n v="3922827.24"/>
    <n v="1293688.3799999999"/>
  </r>
  <r>
    <x v="1"/>
    <x v="28"/>
    <x v="11"/>
    <x v="1"/>
    <x v="3"/>
    <x v="1417"/>
    <n v="923828160"/>
    <d v="2017-06-03T00:00:00"/>
    <n v="137"/>
    <n v="668.27"/>
    <n v="502.54"/>
    <n v="91552.99"/>
    <n v="68847.98"/>
    <n v="22705.01"/>
  </r>
  <r>
    <x v="1"/>
    <x v="111"/>
    <x v="4"/>
    <x v="0"/>
    <x v="2"/>
    <x v="2222"/>
    <n v="467600715"/>
    <d v="2016-07-25T00:00:00"/>
    <n v="2297"/>
    <n v="81.73"/>
    <n v="56.67"/>
    <n v="187733.81"/>
    <n v="130170.99"/>
    <n v="57562.82"/>
  </r>
  <r>
    <x v="1"/>
    <x v="92"/>
    <x v="11"/>
    <x v="1"/>
    <x v="3"/>
    <x v="2223"/>
    <n v="183158242"/>
    <d v="2020-04-07T00:00:00"/>
    <n v="9449"/>
    <n v="668.27"/>
    <n v="502.54"/>
    <n v="6314483.2300000004"/>
    <n v="4748500.46"/>
    <n v="1565982.77"/>
  </r>
  <r>
    <x v="1"/>
    <x v="167"/>
    <x v="7"/>
    <x v="1"/>
    <x v="1"/>
    <x v="820"/>
    <n v="292424571"/>
    <d v="2020-06-05T00:00:00"/>
    <n v="3784"/>
    <n v="437.2"/>
    <n v="263.33"/>
    <n v="1654364.8"/>
    <n v="996440.72"/>
    <n v="657924.07999999996"/>
  </r>
  <r>
    <x v="4"/>
    <x v="173"/>
    <x v="7"/>
    <x v="0"/>
    <x v="3"/>
    <x v="191"/>
    <n v="637636029"/>
    <d v="2021-06-19T00:00:00"/>
    <n v="9526"/>
    <n v="437.2"/>
    <n v="263.33"/>
    <n v="4164767.2"/>
    <n v="2508481.58"/>
    <n v="1656285.62"/>
  </r>
  <r>
    <x v="1"/>
    <x v="7"/>
    <x v="2"/>
    <x v="0"/>
    <x v="0"/>
    <x v="2224"/>
    <n v="231341445"/>
    <d v="2015-10-07T00:00:00"/>
    <n v="7929"/>
    <n v="47.45"/>
    <n v="31.79"/>
    <n v="376231.05"/>
    <n v="252062.91"/>
    <n v="124168.14"/>
  </r>
  <r>
    <x v="1"/>
    <x v="183"/>
    <x v="9"/>
    <x v="0"/>
    <x v="1"/>
    <x v="264"/>
    <n v="406402146"/>
    <d v="2022-03-27T00:00:00"/>
    <n v="2281"/>
    <n v="9.33"/>
    <n v="6.92"/>
    <n v="21281.73"/>
    <n v="15784.52"/>
    <n v="5497.21"/>
  </r>
  <r>
    <x v="0"/>
    <x v="172"/>
    <x v="7"/>
    <x v="1"/>
    <x v="1"/>
    <x v="271"/>
    <n v="765991961"/>
    <d v="2018-11-24T00:00:00"/>
    <n v="2898"/>
    <n v="437.2"/>
    <n v="263.33"/>
    <n v="1267005.6000000001"/>
    <n v="763130.34"/>
    <n v="503875.26"/>
  </r>
  <r>
    <x v="1"/>
    <x v="71"/>
    <x v="6"/>
    <x v="0"/>
    <x v="0"/>
    <x v="862"/>
    <n v="533597218"/>
    <d v="2019-02-24T00:00:00"/>
    <n v="2130"/>
    <n v="651.21"/>
    <n v="524.96"/>
    <n v="1387077.3"/>
    <n v="1118164.8"/>
    <n v="268912.5"/>
  </r>
  <r>
    <x v="2"/>
    <x v="12"/>
    <x v="2"/>
    <x v="1"/>
    <x v="3"/>
    <x v="252"/>
    <n v="803016746"/>
    <d v="2015-10-15T00:00:00"/>
    <n v="9355"/>
    <n v="47.45"/>
    <n v="31.79"/>
    <n v="443894.75"/>
    <n v="297395.45"/>
    <n v="146499.29999999999"/>
  </r>
  <r>
    <x v="2"/>
    <x v="42"/>
    <x v="3"/>
    <x v="1"/>
    <x v="0"/>
    <x v="1942"/>
    <n v="488361871"/>
    <d v="2021-09-18T00:00:00"/>
    <n v="5985"/>
    <n v="205.7"/>
    <n v="117.11"/>
    <n v="1231114.5"/>
    <n v="700903.35"/>
    <n v="530211.15"/>
  </r>
  <r>
    <x v="1"/>
    <x v="39"/>
    <x v="1"/>
    <x v="1"/>
    <x v="3"/>
    <x v="1968"/>
    <n v="374056422"/>
    <d v="2022-05-06T00:00:00"/>
    <n v="463"/>
    <n v="152.58000000000001"/>
    <n v="97.44"/>
    <n v="70644.539999999994"/>
    <n v="45114.720000000001"/>
    <n v="25529.82"/>
  </r>
  <r>
    <x v="1"/>
    <x v="75"/>
    <x v="8"/>
    <x v="1"/>
    <x v="3"/>
    <x v="774"/>
    <n v="864836728"/>
    <d v="2018-05-10T00:00:00"/>
    <n v="3261"/>
    <n v="421.89"/>
    <n v="364.69"/>
    <n v="1375783.29"/>
    <n v="1189254.0900000001"/>
    <n v="186529.2"/>
  </r>
  <r>
    <x v="6"/>
    <x v="180"/>
    <x v="11"/>
    <x v="1"/>
    <x v="3"/>
    <x v="1104"/>
    <n v="635751616"/>
    <d v="2015-12-14T00:00:00"/>
    <n v="1886"/>
    <n v="668.27"/>
    <n v="502.54"/>
    <n v="1260357.22"/>
    <n v="947790.44"/>
    <n v="312566.78000000003"/>
  </r>
  <r>
    <x v="1"/>
    <x v="178"/>
    <x v="8"/>
    <x v="1"/>
    <x v="1"/>
    <x v="611"/>
    <n v="682162415"/>
    <d v="2016-02-26T00:00:00"/>
    <n v="5873"/>
    <n v="421.89"/>
    <n v="364.69"/>
    <n v="2477759.9700000002"/>
    <n v="2141824.37"/>
    <n v="335935.6"/>
  </r>
  <r>
    <x v="2"/>
    <x v="42"/>
    <x v="8"/>
    <x v="0"/>
    <x v="0"/>
    <x v="1407"/>
    <n v="269742953"/>
    <d v="2019-03-26T00:00:00"/>
    <n v="1789"/>
    <n v="421.89"/>
    <n v="364.69"/>
    <n v="754761.21"/>
    <n v="652430.41"/>
    <n v="102330.8"/>
  </r>
  <r>
    <x v="2"/>
    <x v="141"/>
    <x v="5"/>
    <x v="0"/>
    <x v="0"/>
    <x v="1142"/>
    <n v="984479558"/>
    <d v="2018-02-12T00:00:00"/>
    <n v="8233"/>
    <n v="109.28"/>
    <n v="35.840000000000003"/>
    <n v="899702.24"/>
    <n v="295070.71999999997"/>
    <n v="604631.52"/>
  </r>
  <r>
    <x v="2"/>
    <x v="65"/>
    <x v="8"/>
    <x v="0"/>
    <x v="3"/>
    <x v="2225"/>
    <n v="882671058"/>
    <d v="2015-07-28T00:00:00"/>
    <n v="836"/>
    <n v="421.89"/>
    <n v="364.69"/>
    <n v="352700.04"/>
    <n v="304880.84000000003"/>
    <n v="47819.199999999997"/>
  </r>
  <r>
    <x v="2"/>
    <x v="147"/>
    <x v="11"/>
    <x v="0"/>
    <x v="3"/>
    <x v="1324"/>
    <n v="340928781"/>
    <d v="2015-01-09T00:00:00"/>
    <n v="7257"/>
    <n v="668.27"/>
    <n v="502.54"/>
    <n v="4849635.3899999997"/>
    <n v="3646932.78"/>
    <n v="1202702.6100000001"/>
  </r>
  <r>
    <x v="1"/>
    <x v="153"/>
    <x v="10"/>
    <x v="1"/>
    <x v="1"/>
    <x v="987"/>
    <n v="706176555"/>
    <d v="2015-02-26T00:00:00"/>
    <n v="2190"/>
    <n v="154.06"/>
    <n v="90.93"/>
    <n v="337391.4"/>
    <n v="199136.7"/>
    <n v="138254.70000000001"/>
  </r>
  <r>
    <x v="1"/>
    <x v="54"/>
    <x v="10"/>
    <x v="1"/>
    <x v="3"/>
    <x v="1948"/>
    <n v="245650708"/>
    <d v="2021-01-09T00:00:00"/>
    <n v="2358"/>
    <n v="154.06"/>
    <n v="90.93"/>
    <n v="363273.48"/>
    <n v="214412.94"/>
    <n v="148860.54"/>
  </r>
  <r>
    <x v="3"/>
    <x v="21"/>
    <x v="4"/>
    <x v="0"/>
    <x v="3"/>
    <x v="2226"/>
    <n v="896900069"/>
    <d v="2019-12-12T00:00:00"/>
    <n v="1516"/>
    <n v="81.73"/>
    <n v="56.67"/>
    <n v="123902.68"/>
    <n v="85911.72"/>
    <n v="37990.959999999999"/>
  </r>
  <r>
    <x v="6"/>
    <x v="103"/>
    <x v="11"/>
    <x v="0"/>
    <x v="2"/>
    <x v="2040"/>
    <n v="617785966"/>
    <d v="2015-05-05T00:00:00"/>
    <n v="5451"/>
    <n v="668.27"/>
    <n v="502.54"/>
    <n v="3642739.77"/>
    <n v="2739345.54"/>
    <n v="903394.23"/>
  </r>
  <r>
    <x v="1"/>
    <x v="52"/>
    <x v="8"/>
    <x v="1"/>
    <x v="2"/>
    <x v="2225"/>
    <n v="136482226"/>
    <d v="2015-07-26T00:00:00"/>
    <n v="6979"/>
    <n v="421.89"/>
    <n v="364.69"/>
    <n v="2944370.31"/>
    <n v="2545171.5099999998"/>
    <n v="399198.8"/>
  </r>
  <r>
    <x v="1"/>
    <x v="75"/>
    <x v="6"/>
    <x v="0"/>
    <x v="0"/>
    <x v="502"/>
    <n v="701475179"/>
    <d v="2018-09-05T00:00:00"/>
    <n v="949"/>
    <n v="651.21"/>
    <n v="524.96"/>
    <n v="617998.29"/>
    <n v="498187.04"/>
    <n v="119811.25"/>
  </r>
  <r>
    <x v="2"/>
    <x v="144"/>
    <x v="3"/>
    <x v="1"/>
    <x v="2"/>
    <x v="2227"/>
    <n v="931563651"/>
    <d v="2022-05-26T00:00:00"/>
    <n v="9241"/>
    <n v="205.7"/>
    <n v="117.11"/>
    <n v="1900873.7"/>
    <n v="1082213.51"/>
    <n v="818660.19"/>
  </r>
  <r>
    <x v="2"/>
    <x v="164"/>
    <x v="2"/>
    <x v="0"/>
    <x v="0"/>
    <x v="1323"/>
    <n v="865858972"/>
    <d v="2016-05-31T00:00:00"/>
    <n v="5766"/>
    <n v="47.45"/>
    <n v="31.79"/>
    <n v="273596.7"/>
    <n v="183301.14"/>
    <n v="90295.56"/>
  </r>
  <r>
    <x v="4"/>
    <x v="31"/>
    <x v="9"/>
    <x v="1"/>
    <x v="0"/>
    <x v="1961"/>
    <n v="613784968"/>
    <d v="2019-08-21T00:00:00"/>
    <n v="1467"/>
    <n v="9.33"/>
    <n v="6.92"/>
    <n v="13687.11"/>
    <n v="10151.64"/>
    <n v="3535.47"/>
  </r>
  <r>
    <x v="1"/>
    <x v="111"/>
    <x v="9"/>
    <x v="0"/>
    <x v="3"/>
    <x v="115"/>
    <n v="805077970"/>
    <d v="2019-12-19T00:00:00"/>
    <n v="9317"/>
    <n v="9.33"/>
    <n v="6.92"/>
    <n v="86927.61"/>
    <n v="64473.64"/>
    <n v="22453.97"/>
  </r>
  <r>
    <x v="1"/>
    <x v="33"/>
    <x v="6"/>
    <x v="1"/>
    <x v="3"/>
    <x v="873"/>
    <n v="339786803"/>
    <d v="2021-10-25T00:00:00"/>
    <n v="9321"/>
    <n v="651.21"/>
    <n v="524.96"/>
    <n v="6069928.4100000001"/>
    <n v="4893152.16"/>
    <n v="1176776.25"/>
  </r>
  <r>
    <x v="3"/>
    <x v="61"/>
    <x v="8"/>
    <x v="0"/>
    <x v="1"/>
    <x v="2070"/>
    <n v="438272798"/>
    <d v="2017-07-24T00:00:00"/>
    <n v="3515"/>
    <n v="421.89"/>
    <n v="364.69"/>
    <n v="1482943.35"/>
    <n v="1281885.3500000001"/>
    <n v="201058"/>
  </r>
  <r>
    <x v="2"/>
    <x v="141"/>
    <x v="1"/>
    <x v="0"/>
    <x v="0"/>
    <x v="2228"/>
    <n v="591209781"/>
    <d v="2016-04-03T00:00:00"/>
    <n v="967"/>
    <n v="152.58000000000001"/>
    <n v="97.44"/>
    <n v="147544.85999999999"/>
    <n v="94224.48"/>
    <n v="53320.38"/>
  </r>
  <r>
    <x v="1"/>
    <x v="128"/>
    <x v="7"/>
    <x v="0"/>
    <x v="2"/>
    <x v="2229"/>
    <n v="809584081"/>
    <d v="2016-08-18T00:00:00"/>
    <n v="2775"/>
    <n v="437.2"/>
    <n v="263.33"/>
    <n v="1213230"/>
    <n v="730740.75"/>
    <n v="482489.25"/>
  </r>
  <r>
    <x v="1"/>
    <x v="81"/>
    <x v="4"/>
    <x v="1"/>
    <x v="1"/>
    <x v="2230"/>
    <n v="274694526"/>
    <d v="2017-05-11T00:00:00"/>
    <n v="7069"/>
    <n v="81.73"/>
    <n v="56.67"/>
    <n v="577749.37"/>
    <n v="400600.23"/>
    <n v="177149.14"/>
  </r>
  <r>
    <x v="3"/>
    <x v="11"/>
    <x v="11"/>
    <x v="0"/>
    <x v="2"/>
    <x v="2231"/>
    <n v="488152444"/>
    <d v="2022-03-30T00:00:00"/>
    <n v="4011"/>
    <n v="668.27"/>
    <n v="502.54"/>
    <n v="2680430.9700000002"/>
    <n v="2015687.94"/>
    <n v="664743.03"/>
  </r>
  <r>
    <x v="6"/>
    <x v="103"/>
    <x v="6"/>
    <x v="1"/>
    <x v="2"/>
    <x v="2232"/>
    <n v="321881663"/>
    <d v="2015-02-28T00:00:00"/>
    <n v="792"/>
    <n v="651.21"/>
    <n v="524.96"/>
    <n v="515758.32"/>
    <n v="415768.32000000001"/>
    <n v="99990"/>
  </r>
  <r>
    <x v="1"/>
    <x v="9"/>
    <x v="9"/>
    <x v="1"/>
    <x v="2"/>
    <x v="699"/>
    <n v="968118512"/>
    <d v="2018-07-18T00:00:00"/>
    <n v="6636"/>
    <n v="9.33"/>
    <n v="6.92"/>
    <n v="61913.88"/>
    <n v="45921.120000000003"/>
    <n v="15992.76"/>
  </r>
  <r>
    <x v="0"/>
    <x v="72"/>
    <x v="1"/>
    <x v="1"/>
    <x v="1"/>
    <x v="1711"/>
    <n v="989411818"/>
    <d v="2021-03-16T00:00:00"/>
    <n v="7799"/>
    <n v="152.58000000000001"/>
    <n v="97.44"/>
    <n v="1189971.42"/>
    <n v="759934.56"/>
    <n v="430036.86"/>
  </r>
  <r>
    <x v="0"/>
    <x v="27"/>
    <x v="11"/>
    <x v="1"/>
    <x v="2"/>
    <x v="1316"/>
    <n v="368622910"/>
    <d v="2016-10-05T00:00:00"/>
    <n v="2566"/>
    <n v="668.27"/>
    <n v="502.54"/>
    <n v="1714780.82"/>
    <n v="1289517.6399999999"/>
    <n v="425263.18"/>
  </r>
  <r>
    <x v="1"/>
    <x v="91"/>
    <x v="9"/>
    <x v="1"/>
    <x v="3"/>
    <x v="2233"/>
    <n v="958925616"/>
    <d v="2017-02-03T00:00:00"/>
    <n v="6254"/>
    <n v="9.33"/>
    <n v="6.92"/>
    <n v="58349.82"/>
    <n v="43277.68"/>
    <n v="15072.14"/>
  </r>
  <r>
    <x v="1"/>
    <x v="129"/>
    <x v="5"/>
    <x v="0"/>
    <x v="0"/>
    <x v="1808"/>
    <n v="633806264"/>
    <d v="2018-04-26T00:00:00"/>
    <n v="6213"/>
    <n v="109.28"/>
    <n v="35.840000000000003"/>
    <n v="678956.64"/>
    <n v="222673.92000000001"/>
    <n v="456282.72"/>
  </r>
  <r>
    <x v="3"/>
    <x v="35"/>
    <x v="4"/>
    <x v="1"/>
    <x v="3"/>
    <x v="2203"/>
    <n v="937063682"/>
    <d v="2015-07-08T00:00:00"/>
    <n v="6822"/>
    <n v="81.73"/>
    <n v="56.67"/>
    <n v="557562.06000000006"/>
    <n v="386602.74"/>
    <n v="170959.32"/>
  </r>
  <r>
    <x v="1"/>
    <x v="161"/>
    <x v="5"/>
    <x v="0"/>
    <x v="2"/>
    <x v="1156"/>
    <n v="332809197"/>
    <d v="2019-07-30T00:00:00"/>
    <n v="4492"/>
    <n v="109.28"/>
    <n v="35.840000000000003"/>
    <n v="490885.76"/>
    <n v="160993.28"/>
    <n v="329892.47999999998"/>
  </r>
  <r>
    <x v="1"/>
    <x v="132"/>
    <x v="4"/>
    <x v="0"/>
    <x v="1"/>
    <x v="929"/>
    <n v="955466639"/>
    <d v="2019-01-27T00:00:00"/>
    <n v="2666"/>
    <n v="81.73"/>
    <n v="56.67"/>
    <n v="217892.18"/>
    <n v="151082.22"/>
    <n v="66809.960000000006"/>
  </r>
  <r>
    <x v="1"/>
    <x v="78"/>
    <x v="2"/>
    <x v="1"/>
    <x v="1"/>
    <x v="889"/>
    <n v="959772336"/>
    <d v="2015-07-18T00:00:00"/>
    <n v="6817"/>
    <n v="47.45"/>
    <n v="31.79"/>
    <n v="323466.65000000002"/>
    <n v="216712.43"/>
    <n v="106754.22"/>
  </r>
  <r>
    <x v="1"/>
    <x v="74"/>
    <x v="1"/>
    <x v="0"/>
    <x v="2"/>
    <x v="1185"/>
    <n v="370775115"/>
    <d v="2018-04-27T00:00:00"/>
    <n v="9451"/>
    <n v="152.58000000000001"/>
    <n v="97.44"/>
    <n v="1442033.58"/>
    <n v="920905.44"/>
    <n v="521128.14"/>
  </r>
  <r>
    <x v="2"/>
    <x v="65"/>
    <x v="3"/>
    <x v="0"/>
    <x v="1"/>
    <x v="1871"/>
    <n v="633836305"/>
    <d v="2015-02-23T00:00:00"/>
    <n v="5103"/>
    <n v="205.7"/>
    <n v="117.11"/>
    <n v="1049687.1000000001"/>
    <n v="597612.32999999996"/>
    <n v="452074.77"/>
  </r>
  <r>
    <x v="1"/>
    <x v="58"/>
    <x v="4"/>
    <x v="0"/>
    <x v="3"/>
    <x v="2057"/>
    <n v="564629733"/>
    <d v="2020-07-26T00:00:00"/>
    <n v="5340"/>
    <n v="81.73"/>
    <n v="56.67"/>
    <n v="436438.2"/>
    <n v="302617.8"/>
    <n v="133820.4"/>
  </r>
  <r>
    <x v="1"/>
    <x v="130"/>
    <x v="2"/>
    <x v="1"/>
    <x v="1"/>
    <x v="234"/>
    <n v="399141728"/>
    <d v="2017-03-31T00:00:00"/>
    <n v="3762"/>
    <n v="47.45"/>
    <n v="31.79"/>
    <n v="178506.9"/>
    <n v="119593.98"/>
    <n v="58912.92"/>
  </r>
  <r>
    <x v="1"/>
    <x v="111"/>
    <x v="1"/>
    <x v="0"/>
    <x v="2"/>
    <x v="280"/>
    <n v="443671119"/>
    <d v="2018-07-03T00:00:00"/>
    <n v="998"/>
    <n v="152.58000000000001"/>
    <n v="97.44"/>
    <n v="152274.84"/>
    <n v="97245.119999999995"/>
    <n v="55029.72"/>
  </r>
  <r>
    <x v="4"/>
    <x v="95"/>
    <x v="1"/>
    <x v="1"/>
    <x v="0"/>
    <x v="1729"/>
    <n v="624829232"/>
    <d v="2019-03-16T00:00:00"/>
    <n v="9710"/>
    <n v="152.58000000000001"/>
    <n v="97.44"/>
    <n v="1481551.8"/>
    <n v="946142.4"/>
    <n v="535409.4"/>
  </r>
  <r>
    <x v="2"/>
    <x v="125"/>
    <x v="6"/>
    <x v="1"/>
    <x v="2"/>
    <x v="2217"/>
    <n v="939539897"/>
    <d v="2020-03-03T00:00:00"/>
    <n v="9589"/>
    <n v="651.21"/>
    <n v="524.96"/>
    <n v="6244452.6900000004"/>
    <n v="5033841.4400000004"/>
    <n v="1210611.25"/>
  </r>
  <r>
    <x v="0"/>
    <x v="122"/>
    <x v="0"/>
    <x v="1"/>
    <x v="1"/>
    <x v="1810"/>
    <n v="105039441"/>
    <d v="2021-04-26T00:00:00"/>
    <n v="2360"/>
    <n v="255.28"/>
    <n v="159.41999999999999"/>
    <n v="602460.80000000005"/>
    <n v="376231.2"/>
    <n v="226229.6"/>
  </r>
  <r>
    <x v="6"/>
    <x v="18"/>
    <x v="2"/>
    <x v="1"/>
    <x v="3"/>
    <x v="1547"/>
    <n v="508876693"/>
    <d v="2015-03-29T00:00:00"/>
    <n v="6777"/>
    <n v="47.45"/>
    <n v="31.79"/>
    <n v="321568.65000000002"/>
    <n v="215440.83"/>
    <n v="106127.82"/>
  </r>
  <r>
    <x v="1"/>
    <x v="100"/>
    <x v="9"/>
    <x v="1"/>
    <x v="3"/>
    <x v="2056"/>
    <n v="558912980"/>
    <d v="2018-07-03T00:00:00"/>
    <n v="3626"/>
    <n v="9.33"/>
    <n v="6.92"/>
    <n v="33830.58"/>
    <n v="25091.919999999998"/>
    <n v="8738.66"/>
  </r>
  <r>
    <x v="1"/>
    <x v="150"/>
    <x v="8"/>
    <x v="0"/>
    <x v="2"/>
    <x v="1756"/>
    <n v="533322131"/>
    <d v="2020-01-18T00:00:00"/>
    <n v="725"/>
    <n v="421.89"/>
    <n v="364.69"/>
    <n v="305870.25"/>
    <n v="264400.25"/>
    <n v="41470"/>
  </r>
  <r>
    <x v="1"/>
    <x v="89"/>
    <x v="6"/>
    <x v="0"/>
    <x v="2"/>
    <x v="481"/>
    <n v="330590474"/>
    <d v="2020-03-14T00:00:00"/>
    <n v="7923"/>
    <n v="651.21"/>
    <n v="524.96"/>
    <n v="5159536.83"/>
    <n v="4159258.08"/>
    <n v="1000278.75"/>
  </r>
  <r>
    <x v="1"/>
    <x v="81"/>
    <x v="7"/>
    <x v="1"/>
    <x v="1"/>
    <x v="1427"/>
    <n v="819516837"/>
    <d v="2015-12-25T00:00:00"/>
    <n v="2098"/>
    <n v="437.2"/>
    <n v="263.33"/>
    <n v="917245.6"/>
    <n v="552466.34"/>
    <n v="364779.26"/>
  </r>
  <r>
    <x v="2"/>
    <x v="90"/>
    <x v="11"/>
    <x v="1"/>
    <x v="3"/>
    <x v="1382"/>
    <n v="689212548"/>
    <d v="2022-10-10T00:00:00"/>
    <n v="2164"/>
    <n v="668.27"/>
    <n v="502.54"/>
    <n v="1446136.28"/>
    <n v="1087496.56"/>
    <n v="358639.72"/>
  </r>
  <r>
    <x v="1"/>
    <x v="108"/>
    <x v="1"/>
    <x v="1"/>
    <x v="1"/>
    <x v="1759"/>
    <n v="499101436"/>
    <d v="2021-08-28T00:00:00"/>
    <n v="4061"/>
    <n v="152.58000000000001"/>
    <n v="97.44"/>
    <n v="619627.38"/>
    <n v="395703.84"/>
    <n v="223923.54"/>
  </r>
  <r>
    <x v="4"/>
    <x v="45"/>
    <x v="10"/>
    <x v="0"/>
    <x v="3"/>
    <x v="809"/>
    <n v="428919827"/>
    <d v="2021-05-14T00:00:00"/>
    <n v="5763"/>
    <n v="154.06"/>
    <n v="90.93"/>
    <n v="887847.78"/>
    <n v="524029.59"/>
    <n v="363818.19"/>
  </r>
  <r>
    <x v="1"/>
    <x v="174"/>
    <x v="2"/>
    <x v="0"/>
    <x v="3"/>
    <x v="2234"/>
    <n v="728716552"/>
    <d v="2015-11-24T00:00:00"/>
    <n v="2276"/>
    <n v="47.45"/>
    <n v="31.79"/>
    <n v="107996.2"/>
    <n v="72354.039999999994"/>
    <n v="35642.160000000003"/>
  </r>
  <r>
    <x v="3"/>
    <x v="133"/>
    <x v="7"/>
    <x v="0"/>
    <x v="2"/>
    <x v="2229"/>
    <n v="368852937"/>
    <d v="2016-08-15T00:00:00"/>
    <n v="636"/>
    <n v="437.2"/>
    <n v="263.33"/>
    <n v="278059.2"/>
    <n v="167477.88"/>
    <n v="110581.32"/>
  </r>
  <r>
    <x v="1"/>
    <x v="152"/>
    <x v="5"/>
    <x v="0"/>
    <x v="1"/>
    <x v="821"/>
    <n v="190002810"/>
    <d v="2017-08-05T00:00:00"/>
    <n v="4909"/>
    <n v="109.28"/>
    <n v="35.840000000000003"/>
    <n v="536455.52"/>
    <n v="175938.56"/>
    <n v="360516.96"/>
  </r>
  <r>
    <x v="1"/>
    <x v="139"/>
    <x v="2"/>
    <x v="1"/>
    <x v="0"/>
    <x v="15"/>
    <n v="653152501"/>
    <d v="2015-12-22T00:00:00"/>
    <n v="1194"/>
    <n v="47.45"/>
    <n v="31.79"/>
    <n v="56655.3"/>
    <n v="37957.26"/>
    <n v="18698.04"/>
  </r>
  <r>
    <x v="1"/>
    <x v="16"/>
    <x v="10"/>
    <x v="1"/>
    <x v="1"/>
    <x v="1226"/>
    <n v="489600837"/>
    <d v="2018-06-09T00:00:00"/>
    <n v="2622"/>
    <n v="154.06"/>
    <n v="90.93"/>
    <n v="403945.32"/>
    <n v="238418.46"/>
    <n v="165526.85999999999"/>
  </r>
  <r>
    <x v="1"/>
    <x v="26"/>
    <x v="0"/>
    <x v="0"/>
    <x v="0"/>
    <x v="1974"/>
    <n v="750959146"/>
    <d v="2016-01-25T00:00:00"/>
    <n v="4354"/>
    <n v="255.28"/>
    <n v="159.41999999999999"/>
    <n v="1111489.1200000001"/>
    <n v="694114.68"/>
    <n v="417374.44"/>
  </r>
  <r>
    <x v="1"/>
    <x v="162"/>
    <x v="6"/>
    <x v="1"/>
    <x v="3"/>
    <x v="471"/>
    <n v="759151256"/>
    <d v="2018-01-13T00:00:00"/>
    <n v="8581"/>
    <n v="651.21"/>
    <n v="524.96"/>
    <n v="5588033.0099999998"/>
    <n v="4504681.76"/>
    <n v="1083351.25"/>
  </r>
  <r>
    <x v="1"/>
    <x v="7"/>
    <x v="4"/>
    <x v="1"/>
    <x v="2"/>
    <x v="985"/>
    <n v="356413495"/>
    <d v="2022-01-18T00:00:00"/>
    <n v="9528"/>
    <n v="81.73"/>
    <n v="56.67"/>
    <n v="778723.44"/>
    <n v="539951.76"/>
    <n v="238771.68"/>
  </r>
  <r>
    <x v="2"/>
    <x v="65"/>
    <x v="4"/>
    <x v="0"/>
    <x v="3"/>
    <x v="1507"/>
    <n v="355294692"/>
    <d v="2022-10-12T00:00:00"/>
    <n v="8450"/>
    <n v="81.73"/>
    <n v="56.67"/>
    <n v="690618.5"/>
    <n v="478861.5"/>
    <n v="211757"/>
  </r>
  <r>
    <x v="1"/>
    <x v="7"/>
    <x v="6"/>
    <x v="1"/>
    <x v="2"/>
    <x v="1900"/>
    <n v="288656175"/>
    <d v="2015-12-30T00:00:00"/>
    <n v="8632"/>
    <n v="651.21"/>
    <n v="524.96"/>
    <n v="5621244.7199999997"/>
    <n v="4531454.72"/>
    <n v="1089790"/>
  </r>
  <r>
    <x v="1"/>
    <x v="59"/>
    <x v="7"/>
    <x v="1"/>
    <x v="1"/>
    <x v="1171"/>
    <n v="659671771"/>
    <d v="2015-07-29T00:00:00"/>
    <n v="391"/>
    <n v="437.2"/>
    <n v="263.33"/>
    <n v="170945.2"/>
    <n v="102962.03"/>
    <n v="67983.17"/>
  </r>
  <r>
    <x v="4"/>
    <x v="29"/>
    <x v="10"/>
    <x v="0"/>
    <x v="2"/>
    <x v="2235"/>
    <n v="691827809"/>
    <d v="2015-08-17T00:00:00"/>
    <n v="6078"/>
    <n v="154.06"/>
    <n v="90.93"/>
    <n v="936376.68"/>
    <n v="552672.54"/>
    <n v="383704.14"/>
  </r>
  <r>
    <x v="1"/>
    <x v="145"/>
    <x v="0"/>
    <x v="0"/>
    <x v="1"/>
    <x v="763"/>
    <n v="578923118"/>
    <d v="2021-08-30T00:00:00"/>
    <n v="5070"/>
    <n v="255.28"/>
    <n v="159.41999999999999"/>
    <n v="1294269.6000000001"/>
    <n v="808259.4"/>
    <n v="486010.2"/>
  </r>
  <r>
    <x v="3"/>
    <x v="61"/>
    <x v="11"/>
    <x v="0"/>
    <x v="3"/>
    <x v="2236"/>
    <n v="135069024"/>
    <d v="2015-08-01T00:00:00"/>
    <n v="8781"/>
    <n v="668.27"/>
    <n v="502.54"/>
    <n v="5868078.8700000001"/>
    <n v="4412803.74"/>
    <n v="1455275.13"/>
  </r>
  <r>
    <x v="0"/>
    <x v="69"/>
    <x v="0"/>
    <x v="0"/>
    <x v="0"/>
    <x v="729"/>
    <n v="144689357"/>
    <d v="2019-12-12T00:00:00"/>
    <n v="5651"/>
    <n v="255.28"/>
    <n v="159.41999999999999"/>
    <n v="1442587.28"/>
    <n v="900882.42"/>
    <n v="541704.86"/>
  </r>
  <r>
    <x v="1"/>
    <x v="91"/>
    <x v="8"/>
    <x v="1"/>
    <x v="1"/>
    <x v="1687"/>
    <n v="112520444"/>
    <d v="2016-11-12T00:00:00"/>
    <n v="6155"/>
    <n v="421.89"/>
    <n v="364.69"/>
    <n v="2596732.9500000002"/>
    <n v="2244666.9500000002"/>
    <n v="352066"/>
  </r>
  <r>
    <x v="1"/>
    <x v="55"/>
    <x v="5"/>
    <x v="1"/>
    <x v="3"/>
    <x v="1741"/>
    <n v="513611114"/>
    <d v="2016-09-05T00:00:00"/>
    <n v="7797"/>
    <n v="109.28"/>
    <n v="35.840000000000003"/>
    <n v="852056.16"/>
    <n v="279444.47999999998"/>
    <n v="572611.68000000005"/>
  </r>
  <r>
    <x v="1"/>
    <x v="59"/>
    <x v="2"/>
    <x v="1"/>
    <x v="0"/>
    <x v="78"/>
    <n v="543322694"/>
    <d v="2018-06-01T00:00:00"/>
    <n v="114"/>
    <n v="47.45"/>
    <n v="31.79"/>
    <n v="5409.3"/>
    <n v="3624.06"/>
    <n v="1785.24"/>
  </r>
  <r>
    <x v="0"/>
    <x v="113"/>
    <x v="6"/>
    <x v="0"/>
    <x v="0"/>
    <x v="1559"/>
    <n v="367329013"/>
    <d v="2015-11-27T00:00:00"/>
    <n v="9673"/>
    <n v="651.21"/>
    <n v="524.96"/>
    <n v="6299154.3300000001"/>
    <n v="5077938.08"/>
    <n v="1221216.25"/>
  </r>
  <r>
    <x v="1"/>
    <x v="86"/>
    <x v="10"/>
    <x v="1"/>
    <x v="1"/>
    <x v="612"/>
    <n v="671616399"/>
    <d v="2020-12-10T00:00:00"/>
    <n v="5072"/>
    <n v="154.06"/>
    <n v="90.93"/>
    <n v="781392.32"/>
    <n v="461196.96"/>
    <n v="320195.36"/>
  </r>
  <r>
    <x v="1"/>
    <x v="62"/>
    <x v="0"/>
    <x v="0"/>
    <x v="3"/>
    <x v="136"/>
    <n v="412483680"/>
    <d v="2017-04-18T00:00:00"/>
    <n v="1942"/>
    <n v="255.28"/>
    <n v="159.41999999999999"/>
    <n v="495753.76"/>
    <n v="309593.64"/>
    <n v="186160.12"/>
  </r>
  <r>
    <x v="0"/>
    <x v="146"/>
    <x v="10"/>
    <x v="0"/>
    <x v="1"/>
    <x v="854"/>
    <n v="866542184"/>
    <d v="2021-05-22T00:00:00"/>
    <n v="7944"/>
    <n v="154.06"/>
    <n v="90.93"/>
    <n v="1223852.6399999999"/>
    <n v="722347.92"/>
    <n v="501504.72"/>
  </r>
  <r>
    <x v="4"/>
    <x v="156"/>
    <x v="6"/>
    <x v="0"/>
    <x v="3"/>
    <x v="2237"/>
    <n v="680715739"/>
    <d v="2019-03-07T00:00:00"/>
    <n v="7769"/>
    <n v="651.21"/>
    <n v="524.96"/>
    <n v="5059250.49"/>
    <n v="4078414.24"/>
    <n v="980836.25"/>
  </r>
  <r>
    <x v="4"/>
    <x v="23"/>
    <x v="0"/>
    <x v="1"/>
    <x v="1"/>
    <x v="734"/>
    <n v="822240674"/>
    <d v="2022-09-29T00:00:00"/>
    <n v="8142"/>
    <n v="255.28"/>
    <n v="159.41999999999999"/>
    <n v="2078489.76"/>
    <n v="1297997.6399999999"/>
    <n v="780492.12"/>
  </r>
  <r>
    <x v="3"/>
    <x v="106"/>
    <x v="0"/>
    <x v="1"/>
    <x v="2"/>
    <x v="1527"/>
    <n v="528665816"/>
    <d v="2020-10-25T00:00:00"/>
    <n v="2818"/>
    <n v="255.28"/>
    <n v="159.41999999999999"/>
    <n v="719379.04"/>
    <n v="449245.56"/>
    <n v="270133.48"/>
  </r>
  <r>
    <x v="4"/>
    <x v="158"/>
    <x v="7"/>
    <x v="1"/>
    <x v="1"/>
    <x v="1108"/>
    <n v="457852494"/>
    <d v="2019-09-01T00:00:00"/>
    <n v="7582"/>
    <n v="437.2"/>
    <n v="263.33"/>
    <n v="3314850.4"/>
    <n v="1996568.06"/>
    <n v="1318282.3400000001"/>
  </r>
  <r>
    <x v="4"/>
    <x v="95"/>
    <x v="9"/>
    <x v="0"/>
    <x v="0"/>
    <x v="1451"/>
    <n v="437974536"/>
    <d v="2020-07-10T00:00:00"/>
    <n v="5253"/>
    <n v="9.33"/>
    <n v="6.92"/>
    <n v="49010.49"/>
    <n v="36350.76"/>
    <n v="12659.73"/>
  </r>
  <r>
    <x v="4"/>
    <x v="95"/>
    <x v="11"/>
    <x v="1"/>
    <x v="1"/>
    <x v="1597"/>
    <n v="817518270"/>
    <d v="2017-04-18T00:00:00"/>
    <n v="678"/>
    <n v="668.27"/>
    <n v="502.54"/>
    <n v="453087.06"/>
    <n v="340722.12"/>
    <n v="112364.94"/>
  </r>
  <r>
    <x v="4"/>
    <x v="95"/>
    <x v="3"/>
    <x v="1"/>
    <x v="1"/>
    <x v="2238"/>
    <n v="215282523"/>
    <d v="2022-04-08T00:00:00"/>
    <n v="5738"/>
    <n v="205.7"/>
    <n v="117.11"/>
    <n v="1180306.6000000001"/>
    <n v="671977.18"/>
    <n v="508329.42"/>
  </r>
  <r>
    <x v="4"/>
    <x v="115"/>
    <x v="5"/>
    <x v="1"/>
    <x v="2"/>
    <x v="792"/>
    <n v="470378625"/>
    <d v="2020-11-06T00:00:00"/>
    <n v="4343"/>
    <n v="109.28"/>
    <n v="35.840000000000003"/>
    <n v="474603.04"/>
    <n v="155653.12"/>
    <n v="318949.92"/>
  </r>
  <r>
    <x v="2"/>
    <x v="107"/>
    <x v="7"/>
    <x v="0"/>
    <x v="0"/>
    <x v="1452"/>
    <n v="792230403"/>
    <d v="2019-07-10T00:00:00"/>
    <n v="7436"/>
    <n v="437.2"/>
    <n v="263.33"/>
    <n v="3251019.2"/>
    <n v="1958121.88"/>
    <n v="1292897.32"/>
  </r>
  <r>
    <x v="1"/>
    <x v="40"/>
    <x v="4"/>
    <x v="0"/>
    <x v="3"/>
    <x v="1132"/>
    <n v="910574185"/>
    <d v="2016-08-12T00:00:00"/>
    <n v="7991"/>
    <n v="81.73"/>
    <n v="56.67"/>
    <n v="653104.43000000005"/>
    <n v="452849.97"/>
    <n v="200254.46"/>
  </r>
  <r>
    <x v="0"/>
    <x v="146"/>
    <x v="9"/>
    <x v="1"/>
    <x v="1"/>
    <x v="1634"/>
    <n v="625458800"/>
    <d v="2016-05-25T00:00:00"/>
    <n v="6013"/>
    <n v="9.33"/>
    <n v="6.92"/>
    <n v="56101.29"/>
    <n v="41609.96"/>
    <n v="14491.33"/>
  </r>
  <r>
    <x v="4"/>
    <x v="156"/>
    <x v="7"/>
    <x v="0"/>
    <x v="2"/>
    <x v="80"/>
    <n v="257245576"/>
    <d v="2015-12-16T00:00:00"/>
    <n v="3537"/>
    <n v="437.2"/>
    <n v="263.33"/>
    <n v="1546376.4"/>
    <n v="931398.21"/>
    <n v="614978.18999999994"/>
  </r>
  <r>
    <x v="1"/>
    <x v="101"/>
    <x v="8"/>
    <x v="0"/>
    <x v="3"/>
    <x v="1735"/>
    <n v="196608340"/>
    <d v="2015-03-20T00:00:00"/>
    <n v="9632"/>
    <n v="421.89"/>
    <n v="364.69"/>
    <n v="4063644.48"/>
    <n v="3512694.08"/>
    <n v="550950.40000000002"/>
  </r>
  <r>
    <x v="1"/>
    <x v="97"/>
    <x v="3"/>
    <x v="0"/>
    <x v="0"/>
    <x v="889"/>
    <n v="454533421"/>
    <d v="2015-06-15T00:00:00"/>
    <n v="5395"/>
    <n v="205.7"/>
    <n v="117.11"/>
    <n v="1109751.5"/>
    <n v="631808.44999999995"/>
    <n v="477943.05"/>
  </r>
  <r>
    <x v="1"/>
    <x v="139"/>
    <x v="2"/>
    <x v="1"/>
    <x v="2"/>
    <x v="2040"/>
    <n v="212319648"/>
    <d v="2015-05-15T00:00:00"/>
    <n v="8957"/>
    <n v="47.45"/>
    <n v="31.79"/>
    <n v="425009.65"/>
    <n v="284743.03000000003"/>
    <n v="140266.62"/>
  </r>
  <r>
    <x v="1"/>
    <x v="86"/>
    <x v="11"/>
    <x v="0"/>
    <x v="2"/>
    <x v="213"/>
    <n v="971578347"/>
    <d v="2018-06-16T00:00:00"/>
    <n v="478"/>
    <n v="668.27"/>
    <n v="502.54"/>
    <n v="319433.06"/>
    <n v="240214.12"/>
    <n v="79218.94"/>
  </r>
  <r>
    <x v="1"/>
    <x v="142"/>
    <x v="9"/>
    <x v="1"/>
    <x v="2"/>
    <x v="696"/>
    <n v="704233348"/>
    <d v="2016-11-26T00:00:00"/>
    <n v="7152"/>
    <n v="9.33"/>
    <n v="6.92"/>
    <n v="66728.160000000003"/>
    <n v="49491.839999999997"/>
    <n v="17236.32"/>
  </r>
  <r>
    <x v="0"/>
    <x v="119"/>
    <x v="7"/>
    <x v="0"/>
    <x v="1"/>
    <x v="1572"/>
    <n v="602520978"/>
    <d v="2019-05-28T00:00:00"/>
    <n v="8202"/>
    <n v="437.2"/>
    <n v="263.33"/>
    <n v="3585914.4"/>
    <n v="2159832.66"/>
    <n v="1426081.74"/>
  </r>
  <r>
    <x v="1"/>
    <x v="105"/>
    <x v="7"/>
    <x v="0"/>
    <x v="3"/>
    <x v="2239"/>
    <n v="128990066"/>
    <d v="2018-01-24T00:00:00"/>
    <n v="9882"/>
    <n v="437.2"/>
    <n v="263.33"/>
    <n v="4320410.4000000004"/>
    <n v="2602227.06"/>
    <n v="1718183.34"/>
  </r>
  <r>
    <x v="1"/>
    <x v="161"/>
    <x v="8"/>
    <x v="0"/>
    <x v="3"/>
    <x v="828"/>
    <n v="166501939"/>
    <d v="2015-03-25T00:00:00"/>
    <n v="479"/>
    <n v="421.89"/>
    <n v="364.69"/>
    <n v="202085.31"/>
    <n v="174686.51"/>
    <n v="27398.799999999999"/>
  </r>
  <r>
    <x v="1"/>
    <x v="17"/>
    <x v="1"/>
    <x v="0"/>
    <x v="1"/>
    <x v="1887"/>
    <n v="768230426"/>
    <d v="2022-06-22T00:00:00"/>
    <n v="5310"/>
    <n v="152.58000000000001"/>
    <n v="97.44"/>
    <n v="810199.8"/>
    <n v="517406.4"/>
    <n v="292793.40000000002"/>
  </r>
  <r>
    <x v="1"/>
    <x v="33"/>
    <x v="9"/>
    <x v="1"/>
    <x v="0"/>
    <x v="1391"/>
    <n v="707661855"/>
    <d v="2017-01-26T00:00:00"/>
    <n v="1723"/>
    <n v="9.33"/>
    <n v="6.92"/>
    <n v="16075.59"/>
    <n v="11923.16"/>
    <n v="4152.43"/>
  </r>
  <r>
    <x v="1"/>
    <x v="109"/>
    <x v="9"/>
    <x v="1"/>
    <x v="0"/>
    <x v="1635"/>
    <n v="628595054"/>
    <d v="2021-10-21T00:00:00"/>
    <n v="4100"/>
    <n v="9.33"/>
    <n v="6.92"/>
    <n v="38253"/>
    <n v="28372"/>
    <n v="9881"/>
  </r>
  <r>
    <x v="1"/>
    <x v="140"/>
    <x v="2"/>
    <x v="1"/>
    <x v="3"/>
    <x v="345"/>
    <n v="795141351"/>
    <d v="2022-02-24T00:00:00"/>
    <n v="8850"/>
    <n v="47.45"/>
    <n v="31.79"/>
    <n v="419932.5"/>
    <n v="281341.5"/>
    <n v="138591"/>
  </r>
  <r>
    <x v="4"/>
    <x v="46"/>
    <x v="10"/>
    <x v="1"/>
    <x v="1"/>
    <x v="72"/>
    <n v="641724574"/>
    <d v="2022-03-30T00:00:00"/>
    <n v="9417"/>
    <n v="154.06"/>
    <n v="90.93"/>
    <n v="1450783.02"/>
    <n v="856287.81"/>
    <n v="594495.21"/>
  </r>
  <r>
    <x v="1"/>
    <x v="34"/>
    <x v="8"/>
    <x v="1"/>
    <x v="3"/>
    <x v="1651"/>
    <n v="123081052"/>
    <d v="2022-10-03T00:00:00"/>
    <n v="1273"/>
    <n v="421.89"/>
    <n v="364.69"/>
    <n v="537065.97"/>
    <n v="464250.37"/>
    <n v="72815.600000000006"/>
  </r>
  <r>
    <x v="1"/>
    <x v="43"/>
    <x v="8"/>
    <x v="1"/>
    <x v="0"/>
    <x v="2240"/>
    <n v="164259612"/>
    <d v="2015-04-29T00:00:00"/>
    <n v="6924"/>
    <n v="421.89"/>
    <n v="364.69"/>
    <n v="2921166.36"/>
    <n v="2525113.56"/>
    <n v="396052.8"/>
  </r>
  <r>
    <x v="0"/>
    <x v="119"/>
    <x v="0"/>
    <x v="0"/>
    <x v="3"/>
    <x v="794"/>
    <n v="410621583"/>
    <d v="2019-09-06T00:00:00"/>
    <n v="906"/>
    <n v="255.28"/>
    <n v="159.41999999999999"/>
    <n v="231283.68"/>
    <n v="144434.51999999999"/>
    <n v="86849.16"/>
  </r>
  <r>
    <x v="1"/>
    <x v="150"/>
    <x v="0"/>
    <x v="0"/>
    <x v="2"/>
    <x v="842"/>
    <n v="577840793"/>
    <d v="2015-07-09T00:00:00"/>
    <n v="4786"/>
    <n v="255.28"/>
    <n v="159.41999999999999"/>
    <n v="1221770.08"/>
    <n v="762984.12"/>
    <n v="458785.96"/>
  </r>
  <r>
    <x v="1"/>
    <x v="117"/>
    <x v="3"/>
    <x v="0"/>
    <x v="3"/>
    <x v="658"/>
    <n v="901903569"/>
    <d v="2016-03-19T00:00:00"/>
    <n v="2163"/>
    <n v="205.7"/>
    <n v="117.11"/>
    <n v="444929.1"/>
    <n v="253308.93"/>
    <n v="191620.17"/>
  </r>
  <r>
    <x v="2"/>
    <x v="68"/>
    <x v="0"/>
    <x v="0"/>
    <x v="0"/>
    <x v="587"/>
    <n v="789108741"/>
    <d v="2016-05-14T00:00:00"/>
    <n v="3667"/>
    <n v="255.28"/>
    <n v="159.41999999999999"/>
    <n v="936111.76"/>
    <n v="584593.14"/>
    <n v="351518.62"/>
  </r>
  <r>
    <x v="4"/>
    <x v="173"/>
    <x v="3"/>
    <x v="1"/>
    <x v="2"/>
    <x v="38"/>
    <n v="166067636"/>
    <d v="2017-06-02T00:00:00"/>
    <n v="1959"/>
    <n v="205.7"/>
    <n v="117.11"/>
    <n v="402966.3"/>
    <n v="229418.49"/>
    <n v="173547.81"/>
  </r>
  <r>
    <x v="2"/>
    <x v="48"/>
    <x v="3"/>
    <x v="1"/>
    <x v="0"/>
    <x v="709"/>
    <n v="829704082"/>
    <d v="2022-05-02T00:00:00"/>
    <n v="6730"/>
    <n v="205.7"/>
    <n v="117.11"/>
    <n v="1384361"/>
    <n v="788150.3"/>
    <n v="596210.69999999995"/>
  </r>
  <r>
    <x v="3"/>
    <x v="106"/>
    <x v="9"/>
    <x v="1"/>
    <x v="0"/>
    <x v="1699"/>
    <n v="597254407"/>
    <d v="2022-04-25T00:00:00"/>
    <n v="9706"/>
    <n v="9.33"/>
    <n v="6.92"/>
    <n v="90556.98"/>
    <n v="67165.52"/>
    <n v="23391.46"/>
  </r>
  <r>
    <x v="2"/>
    <x v="144"/>
    <x v="0"/>
    <x v="0"/>
    <x v="3"/>
    <x v="1148"/>
    <n v="956267440"/>
    <d v="2018-05-21T00:00:00"/>
    <n v="9641"/>
    <n v="255.28"/>
    <n v="159.41999999999999"/>
    <n v="2461154.48"/>
    <n v="1536968.22"/>
    <n v="924186.26"/>
  </r>
  <r>
    <x v="1"/>
    <x v="175"/>
    <x v="6"/>
    <x v="0"/>
    <x v="1"/>
    <x v="1912"/>
    <n v="314604508"/>
    <d v="2020-02-08T00:00:00"/>
    <n v="7320"/>
    <n v="651.21"/>
    <n v="524.96"/>
    <n v="4766857.2"/>
    <n v="3842707.2"/>
    <n v="924150"/>
  </r>
  <r>
    <x v="1"/>
    <x v="89"/>
    <x v="1"/>
    <x v="0"/>
    <x v="3"/>
    <x v="931"/>
    <n v="750439441"/>
    <d v="2016-12-29T00:00:00"/>
    <n v="562"/>
    <n v="152.58000000000001"/>
    <n v="97.44"/>
    <n v="85749.96"/>
    <n v="54761.279999999999"/>
    <n v="30988.68"/>
  </r>
  <r>
    <x v="1"/>
    <x v="93"/>
    <x v="9"/>
    <x v="1"/>
    <x v="1"/>
    <x v="1567"/>
    <n v="362258565"/>
    <d v="2018-12-14T00:00:00"/>
    <n v="9214"/>
    <n v="9.33"/>
    <n v="6.92"/>
    <n v="85966.62"/>
    <n v="63760.88"/>
    <n v="22205.74"/>
  </r>
  <r>
    <x v="1"/>
    <x v="62"/>
    <x v="11"/>
    <x v="0"/>
    <x v="1"/>
    <x v="262"/>
    <n v="918860709"/>
    <d v="2016-02-16T00:00:00"/>
    <n v="158"/>
    <n v="668.27"/>
    <n v="502.54"/>
    <n v="105586.66"/>
    <n v="79401.320000000007"/>
    <n v="26185.34"/>
  </r>
  <r>
    <x v="1"/>
    <x v="159"/>
    <x v="3"/>
    <x v="0"/>
    <x v="3"/>
    <x v="1454"/>
    <n v="209357202"/>
    <d v="2015-01-22T00:00:00"/>
    <n v="2303"/>
    <n v="205.7"/>
    <n v="117.11"/>
    <n v="473727.1"/>
    <n v="269704.33"/>
    <n v="204022.77"/>
  </r>
  <r>
    <x v="2"/>
    <x v="107"/>
    <x v="6"/>
    <x v="0"/>
    <x v="2"/>
    <x v="2241"/>
    <n v="593171870"/>
    <d v="2021-09-04T00:00:00"/>
    <n v="1593"/>
    <n v="651.21"/>
    <n v="524.96"/>
    <n v="1037377.53"/>
    <n v="836261.28"/>
    <n v="201116.25"/>
  </r>
  <r>
    <x v="1"/>
    <x v="71"/>
    <x v="7"/>
    <x v="1"/>
    <x v="2"/>
    <x v="1064"/>
    <n v="450041043"/>
    <d v="2018-04-16T00:00:00"/>
    <n v="6000"/>
    <n v="437.2"/>
    <n v="263.33"/>
    <n v="2623200"/>
    <n v="1579980"/>
    <n v="1043220"/>
  </r>
  <r>
    <x v="0"/>
    <x v="25"/>
    <x v="6"/>
    <x v="1"/>
    <x v="2"/>
    <x v="2242"/>
    <n v="930013549"/>
    <d v="2019-03-07T00:00:00"/>
    <n v="531"/>
    <n v="651.21"/>
    <n v="524.96"/>
    <n v="345792.51"/>
    <n v="278753.76"/>
    <n v="67038.75"/>
  </r>
  <r>
    <x v="1"/>
    <x v="159"/>
    <x v="6"/>
    <x v="0"/>
    <x v="3"/>
    <x v="2243"/>
    <n v="103450715"/>
    <d v="2015-04-18T00:00:00"/>
    <n v="2220"/>
    <n v="651.21"/>
    <n v="524.96"/>
    <n v="1445686.2"/>
    <n v="1165411.2"/>
    <n v="280275"/>
  </r>
  <r>
    <x v="0"/>
    <x v="25"/>
    <x v="0"/>
    <x v="0"/>
    <x v="3"/>
    <x v="1623"/>
    <n v="611026370"/>
    <d v="2016-09-07T00:00:00"/>
    <n v="5136"/>
    <n v="255.28"/>
    <n v="159.41999999999999"/>
    <n v="1311118.08"/>
    <n v="818781.12"/>
    <n v="492336.96"/>
  </r>
  <r>
    <x v="2"/>
    <x v="107"/>
    <x v="6"/>
    <x v="0"/>
    <x v="1"/>
    <x v="1660"/>
    <n v="213726842"/>
    <d v="2015-01-28T00:00:00"/>
    <n v="5377"/>
    <n v="651.21"/>
    <n v="524.96"/>
    <n v="3501556.17"/>
    <n v="2822709.92"/>
    <n v="678846.25"/>
  </r>
  <r>
    <x v="1"/>
    <x v="40"/>
    <x v="9"/>
    <x v="1"/>
    <x v="0"/>
    <x v="2151"/>
    <n v="342850959"/>
    <d v="2020-09-21T00:00:00"/>
    <n v="6072"/>
    <n v="9.33"/>
    <n v="6.92"/>
    <n v="56651.76"/>
    <n v="42018.239999999998"/>
    <n v="14633.52"/>
  </r>
  <r>
    <x v="3"/>
    <x v="133"/>
    <x v="4"/>
    <x v="1"/>
    <x v="3"/>
    <x v="2244"/>
    <n v="250010049"/>
    <d v="2020-11-05T00:00:00"/>
    <n v="2384"/>
    <n v="81.73"/>
    <n v="56.67"/>
    <n v="194844.32"/>
    <n v="135101.28"/>
    <n v="59743.040000000001"/>
  </r>
  <r>
    <x v="3"/>
    <x v="20"/>
    <x v="2"/>
    <x v="1"/>
    <x v="1"/>
    <x v="183"/>
    <n v="157127940"/>
    <d v="2016-03-11T00:00:00"/>
    <n v="6504"/>
    <n v="47.45"/>
    <n v="31.79"/>
    <n v="308614.8"/>
    <n v="206762.16"/>
    <n v="101852.64"/>
  </r>
  <r>
    <x v="1"/>
    <x v="128"/>
    <x v="3"/>
    <x v="0"/>
    <x v="0"/>
    <x v="1147"/>
    <n v="806440961"/>
    <d v="2016-10-04T00:00:00"/>
    <n v="2656"/>
    <n v="205.7"/>
    <n v="117.11"/>
    <n v="546339.19999999995"/>
    <n v="311044.15999999997"/>
    <n v="235295.04"/>
  </r>
  <r>
    <x v="4"/>
    <x v="176"/>
    <x v="8"/>
    <x v="1"/>
    <x v="1"/>
    <x v="920"/>
    <n v="310497939"/>
    <d v="2019-10-11T00:00:00"/>
    <n v="2095"/>
    <n v="421.89"/>
    <n v="364.69"/>
    <n v="883859.55"/>
    <n v="764025.55"/>
    <n v="119834"/>
  </r>
  <r>
    <x v="4"/>
    <x v="23"/>
    <x v="1"/>
    <x v="0"/>
    <x v="1"/>
    <x v="1879"/>
    <n v="902160203"/>
    <d v="2018-08-07T00:00:00"/>
    <n v="8107"/>
    <n v="152.58000000000001"/>
    <n v="97.44"/>
    <n v="1236966.06"/>
    <n v="789946.08"/>
    <n v="447019.98"/>
  </r>
  <r>
    <x v="1"/>
    <x v="33"/>
    <x v="9"/>
    <x v="0"/>
    <x v="0"/>
    <x v="207"/>
    <n v="384601581"/>
    <d v="2016-10-19T00:00:00"/>
    <n v="1009"/>
    <n v="9.33"/>
    <n v="6.92"/>
    <n v="9413.9699999999993"/>
    <n v="6982.28"/>
    <n v="2431.69"/>
  </r>
  <r>
    <x v="0"/>
    <x v="146"/>
    <x v="8"/>
    <x v="0"/>
    <x v="0"/>
    <x v="1702"/>
    <n v="681308400"/>
    <d v="2022-01-30T00:00:00"/>
    <n v="3151"/>
    <n v="421.89"/>
    <n v="364.69"/>
    <n v="1329375.3899999999"/>
    <n v="1149138.19"/>
    <n v="180237.2"/>
  </r>
  <r>
    <x v="1"/>
    <x v="99"/>
    <x v="10"/>
    <x v="0"/>
    <x v="2"/>
    <x v="2053"/>
    <n v="186079490"/>
    <d v="2015-08-29T00:00:00"/>
    <n v="3911"/>
    <n v="154.06"/>
    <n v="90.93"/>
    <n v="602528.66"/>
    <n v="355627.23"/>
    <n v="246901.43"/>
  </r>
  <r>
    <x v="1"/>
    <x v="17"/>
    <x v="6"/>
    <x v="0"/>
    <x v="0"/>
    <x v="205"/>
    <n v="513026177"/>
    <d v="2020-06-05T00:00:00"/>
    <n v="4701"/>
    <n v="651.21"/>
    <n v="524.96"/>
    <n v="3061338.21"/>
    <n v="2467836.96"/>
    <n v="593501.25"/>
  </r>
  <r>
    <x v="0"/>
    <x v="27"/>
    <x v="6"/>
    <x v="0"/>
    <x v="3"/>
    <x v="1747"/>
    <n v="646572291"/>
    <d v="2022-05-23T00:00:00"/>
    <n v="3964"/>
    <n v="651.21"/>
    <n v="524.96"/>
    <n v="2581396.44"/>
    <n v="2080941.44"/>
    <n v="500455"/>
  </r>
  <r>
    <x v="3"/>
    <x v="94"/>
    <x v="5"/>
    <x v="1"/>
    <x v="2"/>
    <x v="497"/>
    <n v="991454160"/>
    <d v="2020-03-19T00:00:00"/>
    <n v="2173"/>
    <n v="109.28"/>
    <n v="35.840000000000003"/>
    <n v="237465.44"/>
    <n v="77880.320000000007"/>
    <n v="159585.12"/>
  </r>
  <r>
    <x v="1"/>
    <x v="81"/>
    <x v="0"/>
    <x v="1"/>
    <x v="2"/>
    <x v="1418"/>
    <n v="222720611"/>
    <d v="2022-04-01T00:00:00"/>
    <n v="6833"/>
    <n v="255.28"/>
    <n v="159.41999999999999"/>
    <n v="1744328.24"/>
    <n v="1089316.8600000001"/>
    <n v="655011.38"/>
  </r>
  <r>
    <x v="6"/>
    <x v="18"/>
    <x v="6"/>
    <x v="1"/>
    <x v="3"/>
    <x v="1688"/>
    <n v="235732972"/>
    <d v="2019-01-31T00:00:00"/>
    <n v="7480"/>
    <n v="651.21"/>
    <n v="524.96"/>
    <n v="4871050.8"/>
    <n v="3926700.8"/>
    <n v="944350"/>
  </r>
  <r>
    <x v="3"/>
    <x v="106"/>
    <x v="6"/>
    <x v="0"/>
    <x v="2"/>
    <x v="2212"/>
    <n v="296165072"/>
    <d v="2021-06-02T00:00:00"/>
    <n v="681"/>
    <n v="651.21"/>
    <n v="524.96"/>
    <n v="443474.01"/>
    <n v="357497.76"/>
    <n v="85976.25"/>
  </r>
  <r>
    <x v="1"/>
    <x v="177"/>
    <x v="3"/>
    <x v="0"/>
    <x v="2"/>
    <x v="187"/>
    <n v="190003240"/>
    <d v="2020-03-08T00:00:00"/>
    <n v="5036"/>
    <n v="205.7"/>
    <n v="117.11"/>
    <n v="1035905.2"/>
    <n v="589765.96"/>
    <n v="446139.24"/>
  </r>
  <r>
    <x v="0"/>
    <x v="76"/>
    <x v="5"/>
    <x v="0"/>
    <x v="0"/>
    <x v="225"/>
    <n v="673546302"/>
    <d v="2021-11-11T00:00:00"/>
    <n v="6173"/>
    <n v="109.28"/>
    <n v="35.840000000000003"/>
    <n v="674585.44"/>
    <n v="221240.32000000001"/>
    <n v="453345.12"/>
  </r>
  <r>
    <x v="2"/>
    <x v="83"/>
    <x v="7"/>
    <x v="0"/>
    <x v="2"/>
    <x v="480"/>
    <n v="323405587"/>
    <d v="2015-11-17T00:00:00"/>
    <n v="1755"/>
    <n v="437.2"/>
    <n v="263.33"/>
    <n v="767286"/>
    <n v="462144.15"/>
    <n v="305141.84999999998"/>
  </r>
  <r>
    <x v="0"/>
    <x v="146"/>
    <x v="11"/>
    <x v="1"/>
    <x v="2"/>
    <x v="2245"/>
    <n v="486504924"/>
    <d v="2021-06-25T00:00:00"/>
    <n v="6473"/>
    <n v="668.27"/>
    <n v="502.54"/>
    <n v="4325711.71"/>
    <n v="3252941.42"/>
    <n v="1072770.29"/>
  </r>
  <r>
    <x v="3"/>
    <x v="163"/>
    <x v="1"/>
    <x v="0"/>
    <x v="3"/>
    <x v="2246"/>
    <n v="330080640"/>
    <d v="2017-08-04T00:00:00"/>
    <n v="7051"/>
    <n v="152.58000000000001"/>
    <n v="97.44"/>
    <n v="1075841.58"/>
    <n v="687049.44"/>
    <n v="388792.14"/>
  </r>
  <r>
    <x v="1"/>
    <x v="7"/>
    <x v="11"/>
    <x v="1"/>
    <x v="0"/>
    <x v="497"/>
    <n v="891681563"/>
    <d v="2020-03-27T00:00:00"/>
    <n v="7245"/>
    <n v="668.27"/>
    <n v="502.54"/>
    <n v="4841616.1500000004"/>
    <n v="3640902.3"/>
    <n v="1200713.8500000001"/>
  </r>
  <r>
    <x v="1"/>
    <x v="108"/>
    <x v="2"/>
    <x v="1"/>
    <x v="0"/>
    <x v="239"/>
    <n v="129169023"/>
    <d v="2020-07-18T00:00:00"/>
    <n v="2839"/>
    <n v="47.45"/>
    <n v="31.79"/>
    <n v="134710.54999999999"/>
    <n v="90251.81"/>
    <n v="44458.74"/>
  </r>
  <r>
    <x v="3"/>
    <x v="133"/>
    <x v="7"/>
    <x v="1"/>
    <x v="2"/>
    <x v="975"/>
    <n v="570716845"/>
    <d v="2022-01-13T00:00:00"/>
    <n v="6652"/>
    <n v="437.2"/>
    <n v="263.33"/>
    <n v="2908254.4"/>
    <n v="1751671.16"/>
    <n v="1156583.24"/>
  </r>
  <r>
    <x v="1"/>
    <x v="129"/>
    <x v="3"/>
    <x v="0"/>
    <x v="1"/>
    <x v="414"/>
    <n v="764811360"/>
    <d v="2020-09-30T00:00:00"/>
    <n v="3532"/>
    <n v="205.7"/>
    <n v="117.11"/>
    <n v="726532.4"/>
    <n v="413632.52"/>
    <n v="312899.88"/>
  </r>
  <r>
    <x v="1"/>
    <x v="78"/>
    <x v="7"/>
    <x v="0"/>
    <x v="2"/>
    <x v="2247"/>
    <n v="230251395"/>
    <d v="2022-09-09T00:00:00"/>
    <n v="5359"/>
    <n v="437.2"/>
    <n v="263.33"/>
    <n v="2342954.7999999998"/>
    <n v="1411185.47"/>
    <n v="931769.33"/>
  </r>
  <r>
    <x v="1"/>
    <x v="62"/>
    <x v="5"/>
    <x v="0"/>
    <x v="3"/>
    <x v="337"/>
    <n v="806148278"/>
    <d v="2017-05-29T00:00:00"/>
    <n v="6045"/>
    <n v="109.28"/>
    <n v="35.840000000000003"/>
    <n v="660597.6"/>
    <n v="216652.79999999999"/>
    <n v="443944.8"/>
  </r>
  <r>
    <x v="1"/>
    <x v="77"/>
    <x v="10"/>
    <x v="1"/>
    <x v="1"/>
    <x v="963"/>
    <n v="801925837"/>
    <d v="2019-10-26T00:00:00"/>
    <n v="6531"/>
    <n v="154.06"/>
    <n v="90.93"/>
    <n v="1006165.86"/>
    <n v="593863.82999999996"/>
    <n v="412302.03"/>
  </r>
  <r>
    <x v="1"/>
    <x v="174"/>
    <x v="3"/>
    <x v="1"/>
    <x v="0"/>
    <x v="2248"/>
    <n v="847320401"/>
    <d v="2020-02-07T00:00:00"/>
    <n v="9791"/>
    <n v="205.7"/>
    <n v="117.11"/>
    <n v="2014008.7"/>
    <n v="1146624.01"/>
    <n v="867384.69"/>
  </r>
  <r>
    <x v="1"/>
    <x v="162"/>
    <x v="10"/>
    <x v="1"/>
    <x v="3"/>
    <x v="1622"/>
    <n v="742380797"/>
    <d v="2019-12-16T00:00:00"/>
    <n v="5830"/>
    <n v="154.06"/>
    <n v="90.93"/>
    <n v="898169.8"/>
    <n v="530121.9"/>
    <n v="368047.9"/>
  </r>
  <r>
    <x v="1"/>
    <x v="117"/>
    <x v="0"/>
    <x v="1"/>
    <x v="1"/>
    <x v="2249"/>
    <n v="807468354"/>
    <d v="2018-10-08T00:00:00"/>
    <n v="6685"/>
    <n v="255.28"/>
    <n v="159.41999999999999"/>
    <n v="1706546.8"/>
    <n v="1065722.7"/>
    <n v="640824.1"/>
  </r>
  <r>
    <x v="0"/>
    <x v="1"/>
    <x v="10"/>
    <x v="1"/>
    <x v="3"/>
    <x v="957"/>
    <n v="533256900"/>
    <d v="2018-07-31T00:00:00"/>
    <n v="1422"/>
    <n v="154.06"/>
    <n v="90.93"/>
    <n v="219073.32"/>
    <n v="129302.46"/>
    <n v="89770.86"/>
  </r>
  <r>
    <x v="2"/>
    <x v="48"/>
    <x v="3"/>
    <x v="0"/>
    <x v="2"/>
    <x v="227"/>
    <n v="830732762"/>
    <d v="2018-11-01T00:00:00"/>
    <n v="1140"/>
    <n v="205.7"/>
    <n v="117.11"/>
    <n v="234498"/>
    <n v="133505.4"/>
    <n v="100992.6"/>
  </r>
  <r>
    <x v="1"/>
    <x v="44"/>
    <x v="6"/>
    <x v="1"/>
    <x v="1"/>
    <x v="2250"/>
    <n v="881194770"/>
    <d v="2019-12-05T00:00:00"/>
    <n v="3969"/>
    <n v="651.21"/>
    <n v="524.96"/>
    <n v="2584652.4900000002"/>
    <n v="2083566.24"/>
    <n v="501086.25"/>
  </r>
  <r>
    <x v="1"/>
    <x v="128"/>
    <x v="1"/>
    <x v="1"/>
    <x v="1"/>
    <x v="1446"/>
    <n v="386254251"/>
    <d v="2021-05-16T00:00:00"/>
    <n v="71"/>
    <n v="152.58000000000001"/>
    <n v="97.44"/>
    <n v="10833.18"/>
    <n v="6918.24"/>
    <n v="3914.94"/>
  </r>
  <r>
    <x v="1"/>
    <x v="16"/>
    <x v="10"/>
    <x v="1"/>
    <x v="1"/>
    <x v="687"/>
    <n v="917835032"/>
    <d v="2021-10-06T00:00:00"/>
    <n v="6637"/>
    <n v="154.06"/>
    <n v="90.93"/>
    <n v="1022496.22"/>
    <n v="603502.41"/>
    <n v="418993.81"/>
  </r>
  <r>
    <x v="0"/>
    <x v="122"/>
    <x v="10"/>
    <x v="1"/>
    <x v="0"/>
    <x v="620"/>
    <n v="968173444"/>
    <d v="2020-10-25T00:00:00"/>
    <n v="2892"/>
    <n v="154.06"/>
    <n v="90.93"/>
    <n v="445541.52"/>
    <n v="262969.56"/>
    <n v="182571.96"/>
  </r>
  <r>
    <x v="3"/>
    <x v="151"/>
    <x v="4"/>
    <x v="1"/>
    <x v="2"/>
    <x v="586"/>
    <n v="899818313"/>
    <d v="2017-05-05T00:00:00"/>
    <n v="5090"/>
    <n v="81.73"/>
    <n v="56.67"/>
    <n v="416005.7"/>
    <n v="288450.3"/>
    <n v="127555.4"/>
  </r>
  <r>
    <x v="4"/>
    <x v="95"/>
    <x v="8"/>
    <x v="0"/>
    <x v="1"/>
    <x v="1142"/>
    <n v="695630967"/>
    <d v="2018-02-08T00:00:00"/>
    <n v="1516"/>
    <n v="421.89"/>
    <n v="364.69"/>
    <n v="639585.24"/>
    <n v="552870.04"/>
    <n v="86715.199999999997"/>
  </r>
  <r>
    <x v="1"/>
    <x v="150"/>
    <x v="4"/>
    <x v="1"/>
    <x v="1"/>
    <x v="759"/>
    <n v="408785235"/>
    <d v="2021-11-03T00:00:00"/>
    <n v="7490"/>
    <n v="81.73"/>
    <n v="56.67"/>
    <n v="612157.69999999995"/>
    <n v="424458.3"/>
    <n v="187699.4"/>
  </r>
  <r>
    <x v="6"/>
    <x v="171"/>
    <x v="0"/>
    <x v="0"/>
    <x v="2"/>
    <x v="1169"/>
    <n v="612767446"/>
    <d v="2020-08-29T00:00:00"/>
    <n v="359"/>
    <n v="255.28"/>
    <n v="159.41999999999999"/>
    <n v="91645.52"/>
    <n v="57231.78"/>
    <n v="34413.74"/>
  </r>
  <r>
    <x v="0"/>
    <x v="122"/>
    <x v="7"/>
    <x v="1"/>
    <x v="1"/>
    <x v="159"/>
    <n v="151376426"/>
    <d v="2016-01-29T00:00:00"/>
    <n v="4503"/>
    <n v="437.2"/>
    <n v="263.33"/>
    <n v="1968711.6"/>
    <n v="1185774.99"/>
    <n v="782936.61"/>
  </r>
  <r>
    <x v="2"/>
    <x v="102"/>
    <x v="7"/>
    <x v="1"/>
    <x v="3"/>
    <x v="930"/>
    <n v="188723504"/>
    <d v="2018-11-06T00:00:00"/>
    <n v="6334"/>
    <n v="437.2"/>
    <n v="263.33"/>
    <n v="2769224.8"/>
    <n v="1667932.22"/>
    <n v="1101292.58"/>
  </r>
  <r>
    <x v="1"/>
    <x v="36"/>
    <x v="9"/>
    <x v="0"/>
    <x v="3"/>
    <x v="114"/>
    <n v="159232509"/>
    <d v="2018-07-14T00:00:00"/>
    <n v="9293"/>
    <n v="9.33"/>
    <n v="6.92"/>
    <n v="86703.69"/>
    <n v="64307.56"/>
    <n v="22396.13"/>
  </r>
  <r>
    <x v="1"/>
    <x v="67"/>
    <x v="10"/>
    <x v="0"/>
    <x v="2"/>
    <x v="2251"/>
    <n v="917639768"/>
    <d v="2019-12-14T00:00:00"/>
    <n v="8854"/>
    <n v="154.06"/>
    <n v="90.93"/>
    <n v="1364047.24"/>
    <n v="805094.22"/>
    <n v="558953.02"/>
  </r>
  <r>
    <x v="1"/>
    <x v="96"/>
    <x v="10"/>
    <x v="0"/>
    <x v="0"/>
    <x v="1952"/>
    <n v="688994109"/>
    <d v="2016-09-27T00:00:00"/>
    <n v="7523"/>
    <n v="154.06"/>
    <n v="90.93"/>
    <n v="1158993.3799999999"/>
    <n v="684066.39"/>
    <n v="474926.99"/>
  </r>
  <r>
    <x v="3"/>
    <x v="50"/>
    <x v="7"/>
    <x v="1"/>
    <x v="0"/>
    <x v="2118"/>
    <n v="918656861"/>
    <d v="2020-08-17T00:00:00"/>
    <n v="9835"/>
    <n v="437.2"/>
    <n v="263.33"/>
    <n v="4299862"/>
    <n v="2589850.5499999998"/>
    <n v="1710011.45"/>
  </r>
  <r>
    <x v="1"/>
    <x v="54"/>
    <x v="11"/>
    <x v="0"/>
    <x v="2"/>
    <x v="1447"/>
    <n v="422301852"/>
    <d v="2021-04-23T00:00:00"/>
    <n v="7357"/>
    <n v="668.27"/>
    <n v="502.54"/>
    <n v="4916462.3899999997"/>
    <n v="3697186.78"/>
    <n v="1219275.6100000001"/>
  </r>
  <r>
    <x v="1"/>
    <x v="32"/>
    <x v="6"/>
    <x v="0"/>
    <x v="2"/>
    <x v="1994"/>
    <n v="335915410"/>
    <d v="2015-09-23T00:00:00"/>
    <n v="3689"/>
    <n v="651.21"/>
    <n v="524.96"/>
    <n v="2402313.69"/>
    <n v="1936577.44"/>
    <n v="465736.25"/>
  </r>
  <r>
    <x v="1"/>
    <x v="116"/>
    <x v="9"/>
    <x v="0"/>
    <x v="0"/>
    <x v="1228"/>
    <n v="965796363"/>
    <d v="2021-03-19T00:00:00"/>
    <n v="9461"/>
    <n v="9.33"/>
    <n v="6.92"/>
    <n v="88271.13"/>
    <n v="65470.12"/>
    <n v="22801.01"/>
  </r>
  <r>
    <x v="2"/>
    <x v="82"/>
    <x v="4"/>
    <x v="0"/>
    <x v="3"/>
    <x v="1580"/>
    <n v="438556039"/>
    <d v="2018-06-22T00:00:00"/>
    <n v="7332"/>
    <n v="81.73"/>
    <n v="56.67"/>
    <n v="599244.36"/>
    <n v="415504.44"/>
    <n v="183739.92"/>
  </r>
  <r>
    <x v="1"/>
    <x v="7"/>
    <x v="0"/>
    <x v="0"/>
    <x v="2"/>
    <x v="827"/>
    <n v="551118266"/>
    <d v="2016-08-15T00:00:00"/>
    <n v="6997"/>
    <n v="255.28"/>
    <n v="159.41999999999999"/>
    <n v="1786194.16"/>
    <n v="1115461.74"/>
    <n v="670732.42000000004"/>
  </r>
  <r>
    <x v="1"/>
    <x v="97"/>
    <x v="11"/>
    <x v="1"/>
    <x v="3"/>
    <x v="1621"/>
    <n v="920719373"/>
    <d v="2017-06-08T00:00:00"/>
    <n v="178"/>
    <n v="668.27"/>
    <n v="502.54"/>
    <n v="118952.06"/>
    <n v="89452.12"/>
    <n v="29499.94"/>
  </r>
  <r>
    <x v="1"/>
    <x v="92"/>
    <x v="9"/>
    <x v="1"/>
    <x v="2"/>
    <x v="568"/>
    <n v="334908187"/>
    <d v="2019-12-11T00:00:00"/>
    <n v="5630"/>
    <n v="9.33"/>
    <n v="6.92"/>
    <n v="52527.9"/>
    <n v="38959.599999999999"/>
    <n v="13568.3"/>
  </r>
  <r>
    <x v="1"/>
    <x v="28"/>
    <x v="11"/>
    <x v="0"/>
    <x v="3"/>
    <x v="2021"/>
    <n v="801546037"/>
    <d v="2020-02-15T00:00:00"/>
    <n v="4139"/>
    <n v="668.27"/>
    <n v="502.54"/>
    <n v="2765969.53"/>
    <n v="2080013.06"/>
    <n v="685956.47"/>
  </r>
  <r>
    <x v="3"/>
    <x v="94"/>
    <x v="6"/>
    <x v="1"/>
    <x v="1"/>
    <x v="787"/>
    <n v="798806750"/>
    <d v="2018-08-22T00:00:00"/>
    <n v="3524"/>
    <n v="651.21"/>
    <n v="524.96"/>
    <n v="2294864.04"/>
    <n v="1849959.04"/>
    <n v="444905"/>
  </r>
  <r>
    <x v="3"/>
    <x v="57"/>
    <x v="9"/>
    <x v="1"/>
    <x v="0"/>
    <x v="750"/>
    <n v="225176656"/>
    <d v="2022-09-06T00:00:00"/>
    <n v="3631"/>
    <n v="9.33"/>
    <n v="6.92"/>
    <n v="33877.230000000003"/>
    <n v="25126.52"/>
    <n v="8750.7099999999991"/>
  </r>
  <r>
    <x v="1"/>
    <x v="120"/>
    <x v="6"/>
    <x v="0"/>
    <x v="0"/>
    <x v="637"/>
    <n v="849454581"/>
    <d v="2016-09-06T00:00:00"/>
    <n v="1342"/>
    <n v="651.21"/>
    <n v="524.96"/>
    <n v="873923.82"/>
    <n v="704496.32"/>
    <n v="169427.5"/>
  </r>
  <r>
    <x v="1"/>
    <x v="177"/>
    <x v="5"/>
    <x v="1"/>
    <x v="0"/>
    <x v="1615"/>
    <n v="460751855"/>
    <d v="2020-04-27T00:00:00"/>
    <n v="5568"/>
    <n v="109.28"/>
    <n v="35.840000000000003"/>
    <n v="608471.04000000004"/>
    <n v="199557.12"/>
    <n v="408913.91999999998"/>
  </r>
  <r>
    <x v="4"/>
    <x v="176"/>
    <x v="7"/>
    <x v="1"/>
    <x v="2"/>
    <x v="1256"/>
    <n v="518492305"/>
    <d v="2020-05-21T00:00:00"/>
    <n v="2250"/>
    <n v="437.2"/>
    <n v="263.33"/>
    <n v="983700"/>
    <n v="592492.5"/>
    <n v="391207.5"/>
  </r>
  <r>
    <x v="2"/>
    <x v="112"/>
    <x v="10"/>
    <x v="0"/>
    <x v="2"/>
    <x v="215"/>
    <n v="302412259"/>
    <d v="2017-08-17T00:00:00"/>
    <n v="9363"/>
    <n v="154.06"/>
    <n v="90.93"/>
    <n v="1442463.78"/>
    <n v="851377.59"/>
    <n v="591086.18999999994"/>
  </r>
  <r>
    <x v="1"/>
    <x v="179"/>
    <x v="3"/>
    <x v="1"/>
    <x v="0"/>
    <x v="381"/>
    <n v="962560546"/>
    <d v="2022-01-08T00:00:00"/>
    <n v="1911"/>
    <n v="205.7"/>
    <n v="117.11"/>
    <n v="393092.7"/>
    <n v="223797.21"/>
    <n v="169295.49"/>
  </r>
  <r>
    <x v="1"/>
    <x v="74"/>
    <x v="2"/>
    <x v="0"/>
    <x v="1"/>
    <x v="1400"/>
    <n v="569298493"/>
    <d v="2018-05-19T00:00:00"/>
    <n v="6930"/>
    <n v="47.45"/>
    <n v="31.79"/>
    <n v="328828.5"/>
    <n v="220304.7"/>
    <n v="108523.8"/>
  </r>
  <r>
    <x v="4"/>
    <x v="6"/>
    <x v="6"/>
    <x v="1"/>
    <x v="3"/>
    <x v="1844"/>
    <n v="863299930"/>
    <d v="2016-06-20T00:00:00"/>
    <n v="8488"/>
    <n v="651.21"/>
    <n v="524.96"/>
    <n v="5527470.4800000004"/>
    <n v="4455860.4800000004"/>
    <n v="1071610"/>
  </r>
  <r>
    <x v="1"/>
    <x v="78"/>
    <x v="3"/>
    <x v="0"/>
    <x v="2"/>
    <x v="1765"/>
    <n v="505551183"/>
    <d v="2018-09-23T00:00:00"/>
    <n v="2684"/>
    <n v="205.7"/>
    <n v="117.11"/>
    <n v="552098.80000000005"/>
    <n v="314323.24"/>
    <n v="237775.56"/>
  </r>
  <r>
    <x v="1"/>
    <x v="77"/>
    <x v="10"/>
    <x v="1"/>
    <x v="3"/>
    <x v="119"/>
    <n v="927351081"/>
    <d v="2021-06-02T00:00:00"/>
    <n v="2647"/>
    <n v="154.06"/>
    <n v="90.93"/>
    <n v="407796.82"/>
    <n v="240691.71"/>
    <n v="167105.10999999999"/>
  </r>
  <r>
    <x v="4"/>
    <x v="29"/>
    <x v="6"/>
    <x v="0"/>
    <x v="1"/>
    <x v="919"/>
    <n v="480310952"/>
    <d v="2017-08-11T00:00:00"/>
    <n v="3539"/>
    <n v="651.21"/>
    <n v="524.96"/>
    <n v="2304632.19"/>
    <n v="1857833.44"/>
    <n v="446798.75"/>
  </r>
  <r>
    <x v="0"/>
    <x v="118"/>
    <x v="4"/>
    <x v="1"/>
    <x v="1"/>
    <x v="741"/>
    <n v="286354625"/>
    <d v="2021-03-11T00:00:00"/>
    <n v="7552"/>
    <n v="81.73"/>
    <n v="56.67"/>
    <n v="617224.95999999996"/>
    <n v="427971.84000000003"/>
    <n v="189253.12"/>
  </r>
  <r>
    <x v="3"/>
    <x v="57"/>
    <x v="1"/>
    <x v="1"/>
    <x v="0"/>
    <x v="1863"/>
    <n v="187718427"/>
    <d v="2016-06-12T00:00:00"/>
    <n v="8909"/>
    <n v="152.58000000000001"/>
    <n v="97.44"/>
    <n v="1359335.22"/>
    <n v="868092.96"/>
    <n v="491242.26"/>
  </r>
  <r>
    <x v="1"/>
    <x v="162"/>
    <x v="4"/>
    <x v="0"/>
    <x v="3"/>
    <x v="1625"/>
    <n v="996951186"/>
    <d v="2017-04-30T00:00:00"/>
    <n v="8865"/>
    <n v="81.73"/>
    <n v="56.67"/>
    <n v="724536.45"/>
    <n v="502379.55"/>
    <n v="222156.9"/>
  </r>
  <r>
    <x v="1"/>
    <x v="63"/>
    <x v="6"/>
    <x v="1"/>
    <x v="3"/>
    <x v="10"/>
    <n v="446914231"/>
    <d v="2019-10-01T00:00:00"/>
    <n v="707"/>
    <n v="651.21"/>
    <n v="524.96"/>
    <n v="460405.47"/>
    <n v="371146.72"/>
    <n v="89258.75"/>
  </r>
  <r>
    <x v="1"/>
    <x v="33"/>
    <x v="11"/>
    <x v="0"/>
    <x v="3"/>
    <x v="736"/>
    <n v="840781390"/>
    <d v="2022-11-13T00:00:00"/>
    <n v="4752"/>
    <n v="668.27"/>
    <n v="502.54"/>
    <n v="3175619.04"/>
    <n v="2388070.08"/>
    <n v="787548.96"/>
  </r>
  <r>
    <x v="3"/>
    <x v="151"/>
    <x v="1"/>
    <x v="0"/>
    <x v="0"/>
    <x v="1396"/>
    <n v="502038991"/>
    <d v="2018-07-08T00:00:00"/>
    <n v="3349"/>
    <n v="152.58000000000001"/>
    <n v="97.44"/>
    <n v="510990.42"/>
    <n v="326326.56"/>
    <n v="184663.86"/>
  </r>
  <r>
    <x v="2"/>
    <x v="3"/>
    <x v="1"/>
    <x v="1"/>
    <x v="1"/>
    <x v="2252"/>
    <n v="524485862"/>
    <d v="2020-08-21T00:00:00"/>
    <n v="5877"/>
    <n v="152.58000000000001"/>
    <n v="97.44"/>
    <n v="896712.66"/>
    <n v="572654.88"/>
    <n v="324057.78000000003"/>
  </r>
  <r>
    <x v="1"/>
    <x v="132"/>
    <x v="10"/>
    <x v="0"/>
    <x v="3"/>
    <x v="2253"/>
    <n v="722233331"/>
    <d v="2017-04-06T00:00:00"/>
    <n v="3747"/>
    <n v="154.06"/>
    <n v="90.93"/>
    <n v="577262.81999999995"/>
    <n v="340714.71"/>
    <n v="236548.11"/>
  </r>
  <r>
    <x v="1"/>
    <x v="183"/>
    <x v="2"/>
    <x v="1"/>
    <x v="1"/>
    <x v="2254"/>
    <n v="979705226"/>
    <d v="2018-12-16T00:00:00"/>
    <n v="5402"/>
    <n v="47.45"/>
    <n v="31.79"/>
    <n v="256324.9"/>
    <n v="171729.58"/>
    <n v="84595.32"/>
  </r>
  <r>
    <x v="6"/>
    <x v="18"/>
    <x v="7"/>
    <x v="1"/>
    <x v="3"/>
    <x v="2255"/>
    <n v="801637876"/>
    <d v="2015-09-09T00:00:00"/>
    <n v="1316"/>
    <n v="437.2"/>
    <n v="263.33"/>
    <n v="575355.19999999995"/>
    <n v="346542.28"/>
    <n v="228812.92"/>
  </r>
  <r>
    <x v="1"/>
    <x v="71"/>
    <x v="8"/>
    <x v="0"/>
    <x v="3"/>
    <x v="2117"/>
    <n v="663080108"/>
    <d v="2021-12-10T00:00:00"/>
    <n v="8994"/>
    <n v="421.89"/>
    <n v="364.69"/>
    <n v="3794478.66"/>
    <n v="3280021.86"/>
    <n v="514456.8"/>
  </r>
  <r>
    <x v="1"/>
    <x v="183"/>
    <x v="7"/>
    <x v="1"/>
    <x v="3"/>
    <x v="925"/>
    <n v="659393250"/>
    <d v="2020-04-22T00:00:00"/>
    <n v="7971"/>
    <n v="437.2"/>
    <n v="263.33"/>
    <n v="3484921.2"/>
    <n v="2099003.4300000002"/>
    <n v="1385917.77"/>
  </r>
  <r>
    <x v="1"/>
    <x v="162"/>
    <x v="11"/>
    <x v="0"/>
    <x v="0"/>
    <x v="1963"/>
    <n v="956251132"/>
    <d v="2015-01-20T00:00:00"/>
    <n v="4815"/>
    <n v="668.27"/>
    <n v="502.54"/>
    <n v="3217720.05"/>
    <n v="2419730.1"/>
    <n v="797989.95"/>
  </r>
  <r>
    <x v="1"/>
    <x v="73"/>
    <x v="3"/>
    <x v="0"/>
    <x v="2"/>
    <x v="1177"/>
    <n v="439640080"/>
    <d v="2021-11-02T00:00:00"/>
    <n v="8124"/>
    <n v="205.7"/>
    <n v="117.11"/>
    <n v="1671106.8"/>
    <n v="951401.64"/>
    <n v="719705.16"/>
  </r>
  <r>
    <x v="1"/>
    <x v="178"/>
    <x v="11"/>
    <x v="1"/>
    <x v="3"/>
    <x v="2256"/>
    <n v="765858924"/>
    <d v="2018-07-21T00:00:00"/>
    <n v="3530"/>
    <n v="668.27"/>
    <n v="502.54"/>
    <n v="2358993.1"/>
    <n v="1773966.2"/>
    <n v="585026.9"/>
  </r>
  <r>
    <x v="1"/>
    <x v="183"/>
    <x v="9"/>
    <x v="0"/>
    <x v="1"/>
    <x v="403"/>
    <n v="511518990"/>
    <d v="2019-03-16T00:00:00"/>
    <n v="8691"/>
    <n v="9.33"/>
    <n v="6.92"/>
    <n v="81087.03"/>
    <n v="60141.72"/>
    <n v="20945.310000000001"/>
  </r>
  <r>
    <x v="1"/>
    <x v="16"/>
    <x v="3"/>
    <x v="0"/>
    <x v="0"/>
    <x v="3"/>
    <n v="123544108"/>
    <d v="2022-06-22T00:00:00"/>
    <n v="8302"/>
    <n v="205.7"/>
    <n v="117.11"/>
    <n v="1707721.4"/>
    <n v="972247.22"/>
    <n v="735474.18"/>
  </r>
  <r>
    <x v="1"/>
    <x v="66"/>
    <x v="1"/>
    <x v="1"/>
    <x v="0"/>
    <x v="1089"/>
    <n v="569170606"/>
    <d v="2017-04-13T00:00:00"/>
    <n v="9085"/>
    <n v="152.58000000000001"/>
    <n v="97.44"/>
    <n v="1386189.3"/>
    <n v="885242.4"/>
    <n v="500946.9"/>
  </r>
  <r>
    <x v="1"/>
    <x v="44"/>
    <x v="4"/>
    <x v="0"/>
    <x v="2"/>
    <x v="188"/>
    <n v="185947310"/>
    <d v="2020-01-27T00:00:00"/>
    <n v="4796"/>
    <n v="81.73"/>
    <n v="56.67"/>
    <n v="391977.08"/>
    <n v="271789.32"/>
    <n v="120187.76"/>
  </r>
  <r>
    <x v="1"/>
    <x v="78"/>
    <x v="5"/>
    <x v="0"/>
    <x v="3"/>
    <x v="1664"/>
    <n v="531735551"/>
    <d v="2021-11-02T00:00:00"/>
    <n v="1221"/>
    <n v="109.28"/>
    <n v="35.840000000000003"/>
    <n v="133430.88"/>
    <n v="43760.639999999999"/>
    <n v="89670.24"/>
  </r>
  <r>
    <x v="1"/>
    <x v="73"/>
    <x v="10"/>
    <x v="0"/>
    <x v="3"/>
    <x v="465"/>
    <n v="534709155"/>
    <d v="2015-09-02T00:00:00"/>
    <n v="1176"/>
    <n v="154.06"/>
    <n v="90.93"/>
    <n v="181174.56"/>
    <n v="106933.68"/>
    <n v="74240.88"/>
  </r>
  <r>
    <x v="1"/>
    <x v="28"/>
    <x v="11"/>
    <x v="0"/>
    <x v="3"/>
    <x v="1334"/>
    <n v="543354451"/>
    <d v="2016-04-28T00:00:00"/>
    <n v="9511"/>
    <n v="668.27"/>
    <n v="502.54"/>
    <n v="6355915.9699999997"/>
    <n v="4779657.9400000004"/>
    <n v="1576258.03"/>
  </r>
  <r>
    <x v="1"/>
    <x v="149"/>
    <x v="8"/>
    <x v="0"/>
    <x v="1"/>
    <x v="795"/>
    <n v="976470267"/>
    <d v="2021-07-10T00:00:00"/>
    <n v="8106"/>
    <n v="421.89"/>
    <n v="364.69"/>
    <n v="3419840.34"/>
    <n v="2956177.14"/>
    <n v="463663.2"/>
  </r>
  <r>
    <x v="1"/>
    <x v="166"/>
    <x v="0"/>
    <x v="1"/>
    <x v="1"/>
    <x v="123"/>
    <n v="973167932"/>
    <d v="2018-10-22T00:00:00"/>
    <n v="872"/>
    <n v="255.28"/>
    <n v="159.41999999999999"/>
    <n v="222604.16"/>
    <n v="139014.24"/>
    <n v="83589.919999999998"/>
  </r>
  <r>
    <x v="1"/>
    <x v="88"/>
    <x v="11"/>
    <x v="0"/>
    <x v="2"/>
    <x v="652"/>
    <n v="642871272"/>
    <d v="2018-09-01T00:00:00"/>
    <n v="8750"/>
    <n v="668.27"/>
    <n v="502.54"/>
    <n v="5847362.5"/>
    <n v="4397225"/>
    <n v="1450137.5"/>
  </r>
  <r>
    <x v="4"/>
    <x v="95"/>
    <x v="1"/>
    <x v="1"/>
    <x v="3"/>
    <x v="1576"/>
    <n v="615316617"/>
    <d v="2015-09-18T00:00:00"/>
    <n v="4716"/>
    <n v="152.58000000000001"/>
    <n v="97.44"/>
    <n v="719567.28"/>
    <n v="459527.04"/>
    <n v="260040.24"/>
  </r>
  <r>
    <x v="2"/>
    <x v="48"/>
    <x v="4"/>
    <x v="1"/>
    <x v="2"/>
    <x v="472"/>
    <n v="690552794"/>
    <d v="2021-12-07T00:00:00"/>
    <n v="8772"/>
    <n v="81.73"/>
    <n v="56.67"/>
    <n v="716935.56"/>
    <n v="497109.24"/>
    <n v="219826.32"/>
  </r>
  <r>
    <x v="1"/>
    <x v="84"/>
    <x v="3"/>
    <x v="1"/>
    <x v="0"/>
    <x v="970"/>
    <n v="288941133"/>
    <d v="2018-02-16T00:00:00"/>
    <n v="2957"/>
    <n v="205.7"/>
    <n v="117.11"/>
    <n v="608254.9"/>
    <n v="346294.27"/>
    <n v="261960.63"/>
  </r>
  <r>
    <x v="6"/>
    <x v="180"/>
    <x v="10"/>
    <x v="1"/>
    <x v="2"/>
    <x v="867"/>
    <n v="701155459"/>
    <d v="2018-07-02T00:00:00"/>
    <n v="6337"/>
    <n v="154.06"/>
    <n v="90.93"/>
    <n v="976278.22"/>
    <n v="576223.41"/>
    <n v="400054.81"/>
  </r>
  <r>
    <x v="1"/>
    <x v="55"/>
    <x v="6"/>
    <x v="0"/>
    <x v="1"/>
    <x v="1736"/>
    <n v="138182103"/>
    <d v="2018-08-16T00:00:00"/>
    <n v="10"/>
    <n v="651.21"/>
    <n v="524.96"/>
    <n v="6512.1"/>
    <n v="5249.6"/>
    <n v="1262.5"/>
  </r>
  <r>
    <x v="0"/>
    <x v="172"/>
    <x v="3"/>
    <x v="1"/>
    <x v="0"/>
    <x v="1310"/>
    <n v="481319892"/>
    <d v="2020-11-25T00:00:00"/>
    <n v="2107"/>
    <n v="205.7"/>
    <n v="117.11"/>
    <n v="433409.9"/>
    <n v="246750.77"/>
    <n v="186659.13"/>
  </r>
  <r>
    <x v="2"/>
    <x v="3"/>
    <x v="9"/>
    <x v="1"/>
    <x v="0"/>
    <x v="748"/>
    <n v="532180154"/>
    <d v="2016-05-31T00:00:00"/>
    <n v="2789"/>
    <n v="9.33"/>
    <n v="6.92"/>
    <n v="26021.37"/>
    <n v="19299.88"/>
    <n v="6721.49"/>
  </r>
  <r>
    <x v="3"/>
    <x v="10"/>
    <x v="4"/>
    <x v="0"/>
    <x v="0"/>
    <x v="1389"/>
    <n v="962686717"/>
    <d v="2018-06-21T00:00:00"/>
    <n v="9247"/>
    <n v="81.73"/>
    <n v="56.67"/>
    <n v="755757.31"/>
    <n v="524027.49"/>
    <n v="231729.82"/>
  </r>
  <r>
    <x v="0"/>
    <x v="122"/>
    <x v="11"/>
    <x v="1"/>
    <x v="3"/>
    <x v="99"/>
    <n v="265075910"/>
    <d v="2020-08-23T00:00:00"/>
    <n v="707"/>
    <n v="668.27"/>
    <n v="502.54"/>
    <n v="472466.89"/>
    <n v="355295.78"/>
    <n v="117171.11"/>
  </r>
  <r>
    <x v="1"/>
    <x v="84"/>
    <x v="9"/>
    <x v="1"/>
    <x v="2"/>
    <x v="2257"/>
    <n v="601896560"/>
    <d v="2019-08-06T00:00:00"/>
    <n v="3422"/>
    <n v="9.33"/>
    <n v="6.92"/>
    <n v="31927.26"/>
    <n v="23680.240000000002"/>
    <n v="8247.02"/>
  </r>
  <r>
    <x v="3"/>
    <x v="138"/>
    <x v="11"/>
    <x v="1"/>
    <x v="1"/>
    <x v="130"/>
    <n v="156009995"/>
    <d v="2019-07-14T00:00:00"/>
    <n v="5679"/>
    <n v="668.27"/>
    <n v="502.54"/>
    <n v="3795105.33"/>
    <n v="2853924.66"/>
    <n v="941180.67"/>
  </r>
  <r>
    <x v="1"/>
    <x v="17"/>
    <x v="8"/>
    <x v="1"/>
    <x v="3"/>
    <x v="525"/>
    <n v="780590045"/>
    <d v="2019-10-03T00:00:00"/>
    <n v="2796"/>
    <n v="421.89"/>
    <n v="364.69"/>
    <n v="1179604.44"/>
    <n v="1019673.24"/>
    <n v="159931.20000000001"/>
  </r>
  <r>
    <x v="1"/>
    <x v="88"/>
    <x v="2"/>
    <x v="1"/>
    <x v="3"/>
    <x v="1234"/>
    <n v="349123036"/>
    <d v="2016-05-17T00:00:00"/>
    <n v="2120"/>
    <n v="47.45"/>
    <n v="31.79"/>
    <n v="100594"/>
    <n v="67394.8"/>
    <n v="33199.199999999997"/>
  </r>
  <r>
    <x v="1"/>
    <x v="40"/>
    <x v="10"/>
    <x v="1"/>
    <x v="1"/>
    <x v="939"/>
    <n v="405407798"/>
    <d v="2019-03-11T00:00:00"/>
    <n v="8031"/>
    <n v="154.06"/>
    <n v="90.93"/>
    <n v="1237255.8600000001"/>
    <n v="730258.83"/>
    <n v="506997.03"/>
  </r>
  <r>
    <x v="1"/>
    <x v="9"/>
    <x v="5"/>
    <x v="0"/>
    <x v="0"/>
    <x v="1514"/>
    <n v="313555657"/>
    <d v="2020-05-20T00:00:00"/>
    <n v="6942"/>
    <n v="109.28"/>
    <n v="35.840000000000003"/>
    <n v="758621.76"/>
    <n v="248801.28"/>
    <n v="509820.48"/>
  </r>
  <r>
    <x v="2"/>
    <x v="4"/>
    <x v="6"/>
    <x v="1"/>
    <x v="2"/>
    <x v="814"/>
    <n v="407990443"/>
    <d v="2021-08-31T00:00:00"/>
    <n v="2293"/>
    <n v="651.21"/>
    <n v="524.96"/>
    <n v="1493224.53"/>
    <n v="1203733.28"/>
    <n v="289491.25"/>
  </r>
  <r>
    <x v="1"/>
    <x v="140"/>
    <x v="9"/>
    <x v="0"/>
    <x v="2"/>
    <x v="1894"/>
    <n v="643448483"/>
    <d v="2017-07-25T00:00:00"/>
    <n v="9560"/>
    <n v="9.33"/>
    <n v="6.92"/>
    <n v="89194.8"/>
    <n v="66155.199999999997"/>
    <n v="23039.599999999999"/>
  </r>
  <r>
    <x v="1"/>
    <x v="169"/>
    <x v="6"/>
    <x v="0"/>
    <x v="1"/>
    <x v="1037"/>
    <n v="144978606"/>
    <d v="2021-02-19T00:00:00"/>
    <n v="1246"/>
    <n v="651.21"/>
    <n v="524.96"/>
    <n v="811407.66"/>
    <n v="654100.16"/>
    <n v="157307.5"/>
  </r>
  <r>
    <x v="1"/>
    <x v="97"/>
    <x v="8"/>
    <x v="1"/>
    <x v="0"/>
    <x v="2258"/>
    <n v="357942140"/>
    <d v="2020-02-16T00:00:00"/>
    <n v="1888"/>
    <n v="421.89"/>
    <n v="364.69"/>
    <n v="796528.32"/>
    <n v="688534.72"/>
    <n v="107993.60000000001"/>
  </r>
  <r>
    <x v="2"/>
    <x v="112"/>
    <x v="8"/>
    <x v="1"/>
    <x v="1"/>
    <x v="874"/>
    <n v="998012912"/>
    <d v="2015-01-31T00:00:00"/>
    <n v="3054"/>
    <n v="421.89"/>
    <n v="364.69"/>
    <n v="1288452.06"/>
    <n v="1113763.26"/>
    <n v="174688.8"/>
  </r>
  <r>
    <x v="1"/>
    <x v="53"/>
    <x v="0"/>
    <x v="0"/>
    <x v="0"/>
    <x v="1462"/>
    <n v="501177251"/>
    <d v="2015-08-28T00:00:00"/>
    <n v="8341"/>
    <n v="255.28"/>
    <n v="159.41999999999999"/>
    <n v="2129290.48"/>
    <n v="1329722.22"/>
    <n v="799568.26"/>
  </r>
  <r>
    <x v="1"/>
    <x v="117"/>
    <x v="5"/>
    <x v="1"/>
    <x v="2"/>
    <x v="719"/>
    <n v="973733985"/>
    <d v="2018-03-06T00:00:00"/>
    <n v="8380"/>
    <n v="109.28"/>
    <n v="35.840000000000003"/>
    <n v="915766.4"/>
    <n v="300339.20000000001"/>
    <n v="615427.19999999995"/>
  </r>
  <r>
    <x v="2"/>
    <x v="42"/>
    <x v="9"/>
    <x v="0"/>
    <x v="3"/>
    <x v="806"/>
    <n v="542294442"/>
    <d v="2020-01-30T00:00:00"/>
    <n v="5831"/>
    <n v="9.33"/>
    <n v="6.92"/>
    <n v="54403.23"/>
    <n v="40350.519999999997"/>
    <n v="14052.71"/>
  </r>
  <r>
    <x v="6"/>
    <x v="171"/>
    <x v="0"/>
    <x v="1"/>
    <x v="3"/>
    <x v="1485"/>
    <n v="103782451"/>
    <d v="2015-10-01T00:00:00"/>
    <n v="388"/>
    <n v="255.28"/>
    <n v="159.41999999999999"/>
    <n v="99048.639999999999"/>
    <n v="61854.96"/>
    <n v="37193.68"/>
  </r>
  <r>
    <x v="1"/>
    <x v="39"/>
    <x v="10"/>
    <x v="1"/>
    <x v="3"/>
    <x v="364"/>
    <n v="175434339"/>
    <d v="2017-05-26T00:00:00"/>
    <n v="3774"/>
    <n v="154.06"/>
    <n v="90.93"/>
    <n v="581422.43999999994"/>
    <n v="343169.82"/>
    <n v="238252.62"/>
  </r>
  <r>
    <x v="1"/>
    <x v="71"/>
    <x v="11"/>
    <x v="0"/>
    <x v="0"/>
    <x v="970"/>
    <n v="444798934"/>
    <d v="2018-01-20T00:00:00"/>
    <n v="4744"/>
    <n v="668.27"/>
    <n v="502.54"/>
    <n v="3170272.88"/>
    <n v="2384049.7599999998"/>
    <n v="786223.12"/>
  </r>
  <r>
    <x v="1"/>
    <x v="62"/>
    <x v="7"/>
    <x v="1"/>
    <x v="2"/>
    <x v="804"/>
    <n v="219737565"/>
    <d v="2021-07-21T00:00:00"/>
    <n v="4083"/>
    <n v="437.2"/>
    <n v="263.33"/>
    <n v="1785087.6"/>
    <n v="1075176.3899999999"/>
    <n v="709911.21"/>
  </r>
  <r>
    <x v="4"/>
    <x v="95"/>
    <x v="3"/>
    <x v="0"/>
    <x v="3"/>
    <x v="1541"/>
    <n v="678424060"/>
    <d v="2020-11-03T00:00:00"/>
    <n v="9610"/>
    <n v="205.7"/>
    <n v="117.11"/>
    <n v="1976777"/>
    <n v="1125427.1000000001"/>
    <n v="851349.9"/>
  </r>
  <r>
    <x v="2"/>
    <x v="107"/>
    <x v="6"/>
    <x v="0"/>
    <x v="0"/>
    <x v="1389"/>
    <n v="819344747"/>
    <d v="2018-07-14T00:00:00"/>
    <n v="1173"/>
    <n v="651.21"/>
    <n v="524.96"/>
    <n v="763869.33"/>
    <n v="615778.07999999996"/>
    <n v="148091.25"/>
  </r>
  <r>
    <x v="1"/>
    <x v="117"/>
    <x v="10"/>
    <x v="0"/>
    <x v="3"/>
    <x v="964"/>
    <n v="611298453"/>
    <d v="2022-03-20T00:00:00"/>
    <n v="5652"/>
    <n v="154.06"/>
    <n v="90.93"/>
    <n v="870747.12"/>
    <n v="513936.36"/>
    <n v="356810.76"/>
  </r>
  <r>
    <x v="1"/>
    <x v="77"/>
    <x v="8"/>
    <x v="0"/>
    <x v="1"/>
    <x v="1537"/>
    <n v="543396508"/>
    <d v="2017-06-05T00:00:00"/>
    <n v="1957"/>
    <n v="421.89"/>
    <n v="364.69"/>
    <n v="825638.73"/>
    <n v="713698.33"/>
    <n v="111940.4"/>
  </r>
  <r>
    <x v="1"/>
    <x v="101"/>
    <x v="3"/>
    <x v="1"/>
    <x v="3"/>
    <x v="2259"/>
    <n v="275062739"/>
    <d v="2019-05-16T00:00:00"/>
    <n v="6032"/>
    <n v="205.7"/>
    <n v="117.11"/>
    <n v="1240782.3999999999"/>
    <n v="706407.52"/>
    <n v="534374.88"/>
  </r>
  <r>
    <x v="1"/>
    <x v="84"/>
    <x v="4"/>
    <x v="0"/>
    <x v="1"/>
    <x v="2260"/>
    <n v="886033475"/>
    <d v="2019-10-20T00:00:00"/>
    <n v="5850"/>
    <n v="81.73"/>
    <n v="56.67"/>
    <n v="478120.5"/>
    <n v="331519.5"/>
    <n v="146601"/>
  </r>
  <r>
    <x v="3"/>
    <x v="133"/>
    <x v="2"/>
    <x v="0"/>
    <x v="2"/>
    <x v="451"/>
    <n v="826357543"/>
    <d v="2016-11-03T00:00:00"/>
    <n v="6415"/>
    <n v="47.45"/>
    <n v="31.79"/>
    <n v="304391.75"/>
    <n v="203932.85"/>
    <n v="100458.9"/>
  </r>
  <r>
    <x v="1"/>
    <x v="16"/>
    <x v="8"/>
    <x v="0"/>
    <x v="3"/>
    <x v="1005"/>
    <n v="866396272"/>
    <d v="2019-11-16T00:00:00"/>
    <n v="4765"/>
    <n v="421.89"/>
    <n v="364.69"/>
    <n v="2010305.85"/>
    <n v="1737747.85"/>
    <n v="272558"/>
  </r>
  <r>
    <x v="1"/>
    <x v="169"/>
    <x v="3"/>
    <x v="0"/>
    <x v="3"/>
    <x v="1141"/>
    <n v="946823489"/>
    <d v="2016-08-30T00:00:00"/>
    <n v="4966"/>
    <n v="205.7"/>
    <n v="117.11"/>
    <n v="1021506.2"/>
    <n v="581568.26"/>
    <n v="439937.94"/>
  </r>
  <r>
    <x v="1"/>
    <x v="9"/>
    <x v="0"/>
    <x v="1"/>
    <x v="2"/>
    <x v="2249"/>
    <n v="628625524"/>
    <d v="2018-10-18T00:00:00"/>
    <n v="3117"/>
    <n v="255.28"/>
    <n v="159.41999999999999"/>
    <n v="795707.76"/>
    <n v="496912.14"/>
    <n v="298795.62"/>
  </r>
  <r>
    <x v="2"/>
    <x v="51"/>
    <x v="11"/>
    <x v="1"/>
    <x v="3"/>
    <x v="1651"/>
    <n v="443101203"/>
    <d v="2022-09-01T00:00:00"/>
    <n v="2347"/>
    <n v="668.27"/>
    <n v="502.54"/>
    <n v="1568429.69"/>
    <n v="1179461.3799999999"/>
    <n v="388968.31"/>
  </r>
  <r>
    <x v="1"/>
    <x v="174"/>
    <x v="10"/>
    <x v="0"/>
    <x v="3"/>
    <x v="357"/>
    <n v="541861855"/>
    <d v="2015-05-09T00:00:00"/>
    <n v="7819"/>
    <n v="154.06"/>
    <n v="90.93"/>
    <n v="1204595.1399999999"/>
    <n v="710981.67"/>
    <n v="493613.47"/>
  </r>
  <r>
    <x v="2"/>
    <x v="48"/>
    <x v="6"/>
    <x v="0"/>
    <x v="3"/>
    <x v="379"/>
    <n v="246831309"/>
    <d v="2018-03-05T00:00:00"/>
    <n v="1724"/>
    <n v="651.21"/>
    <n v="524.96"/>
    <n v="1122686.04"/>
    <n v="905031.04"/>
    <n v="217655"/>
  </r>
  <r>
    <x v="1"/>
    <x v="114"/>
    <x v="1"/>
    <x v="0"/>
    <x v="1"/>
    <x v="362"/>
    <n v="300245893"/>
    <d v="2016-07-19T00:00:00"/>
    <n v="8287"/>
    <n v="152.58000000000001"/>
    <n v="97.44"/>
    <n v="1264430.46"/>
    <n v="807485.28"/>
    <n v="456945.18"/>
  </r>
  <r>
    <x v="1"/>
    <x v="32"/>
    <x v="1"/>
    <x v="1"/>
    <x v="1"/>
    <x v="1017"/>
    <n v="614654433"/>
    <d v="2019-09-20T00:00:00"/>
    <n v="8761"/>
    <n v="152.58000000000001"/>
    <n v="97.44"/>
    <n v="1336753.3799999999"/>
    <n v="853671.84"/>
    <n v="483081.54"/>
  </r>
  <r>
    <x v="0"/>
    <x v="0"/>
    <x v="9"/>
    <x v="0"/>
    <x v="3"/>
    <x v="182"/>
    <n v="722918260"/>
    <d v="2019-06-16T00:00:00"/>
    <n v="6433"/>
    <n v="9.33"/>
    <n v="6.92"/>
    <n v="60019.89"/>
    <n v="44516.36"/>
    <n v="15503.53"/>
  </r>
  <r>
    <x v="1"/>
    <x v="44"/>
    <x v="7"/>
    <x v="0"/>
    <x v="3"/>
    <x v="2261"/>
    <n v="228211200"/>
    <d v="2020-12-03T00:00:00"/>
    <n v="1620"/>
    <n v="437.2"/>
    <n v="263.33"/>
    <n v="708264"/>
    <n v="426594.6"/>
    <n v="281669.40000000002"/>
  </r>
  <r>
    <x v="4"/>
    <x v="46"/>
    <x v="10"/>
    <x v="1"/>
    <x v="2"/>
    <x v="2262"/>
    <n v="154019582"/>
    <d v="2022-10-18T00:00:00"/>
    <n v="6672"/>
    <n v="154.06"/>
    <n v="90.93"/>
    <n v="1027888.32"/>
    <n v="606684.96"/>
    <n v="421203.36"/>
  </r>
  <r>
    <x v="1"/>
    <x v="162"/>
    <x v="4"/>
    <x v="0"/>
    <x v="0"/>
    <x v="2263"/>
    <n v="694142234"/>
    <d v="2017-08-07T00:00:00"/>
    <n v="967"/>
    <n v="81.73"/>
    <n v="56.67"/>
    <n v="79032.91"/>
    <n v="54799.89"/>
    <n v="24233.02"/>
  </r>
  <r>
    <x v="1"/>
    <x v="87"/>
    <x v="6"/>
    <x v="1"/>
    <x v="1"/>
    <x v="2264"/>
    <n v="762690484"/>
    <d v="2015-01-28T00:00:00"/>
    <n v="5918"/>
    <n v="651.21"/>
    <n v="524.96"/>
    <n v="3853860.78"/>
    <n v="3106713.28"/>
    <n v="747147.5"/>
  </r>
  <r>
    <x v="1"/>
    <x v="96"/>
    <x v="11"/>
    <x v="0"/>
    <x v="3"/>
    <x v="1256"/>
    <n v="244088160"/>
    <d v="2020-05-13T00:00:00"/>
    <n v="9966"/>
    <n v="668.27"/>
    <n v="502.54"/>
    <n v="6659978.8200000003"/>
    <n v="5008313.6399999997"/>
    <n v="1651665.18"/>
  </r>
  <r>
    <x v="4"/>
    <x v="156"/>
    <x v="5"/>
    <x v="1"/>
    <x v="2"/>
    <x v="558"/>
    <n v="443071591"/>
    <d v="2021-01-01T00:00:00"/>
    <n v="3585"/>
    <n v="109.28"/>
    <n v="35.840000000000003"/>
    <n v="391768.8"/>
    <n v="128486.39999999999"/>
    <n v="263282.40000000002"/>
  </r>
  <r>
    <x v="0"/>
    <x v="122"/>
    <x v="3"/>
    <x v="0"/>
    <x v="3"/>
    <x v="268"/>
    <n v="934689605"/>
    <d v="2018-01-17T00:00:00"/>
    <n v="4280"/>
    <n v="205.7"/>
    <n v="117.11"/>
    <n v="880396"/>
    <n v="501230.8"/>
    <n v="379165.2"/>
  </r>
  <r>
    <x v="1"/>
    <x v="53"/>
    <x v="3"/>
    <x v="1"/>
    <x v="2"/>
    <x v="1936"/>
    <n v="914303529"/>
    <d v="2021-12-11T00:00:00"/>
    <n v="1587"/>
    <n v="205.7"/>
    <n v="117.11"/>
    <n v="326445.90000000002"/>
    <n v="185853.57"/>
    <n v="140592.32999999999"/>
  </r>
  <r>
    <x v="1"/>
    <x v="167"/>
    <x v="3"/>
    <x v="0"/>
    <x v="0"/>
    <x v="2265"/>
    <n v="547587192"/>
    <d v="2021-07-14T00:00:00"/>
    <n v="2073"/>
    <n v="205.7"/>
    <n v="117.11"/>
    <n v="426416.1"/>
    <n v="242769.03"/>
    <n v="183647.07"/>
  </r>
  <r>
    <x v="2"/>
    <x v="38"/>
    <x v="9"/>
    <x v="1"/>
    <x v="3"/>
    <x v="94"/>
    <n v="520526921"/>
    <d v="2021-01-15T00:00:00"/>
    <n v="4338"/>
    <n v="9.33"/>
    <n v="6.92"/>
    <n v="40473.54"/>
    <n v="30018.959999999999"/>
    <n v="10454.58"/>
  </r>
  <r>
    <x v="1"/>
    <x v="142"/>
    <x v="5"/>
    <x v="0"/>
    <x v="3"/>
    <x v="1589"/>
    <n v="689421546"/>
    <d v="2022-01-31T00:00:00"/>
    <n v="4011"/>
    <n v="109.28"/>
    <n v="35.840000000000003"/>
    <n v="438322.08"/>
    <n v="143754.23999999999"/>
    <n v="294567.84000000003"/>
  </r>
  <r>
    <x v="1"/>
    <x v="157"/>
    <x v="8"/>
    <x v="0"/>
    <x v="0"/>
    <x v="1858"/>
    <n v="530882394"/>
    <d v="2022-02-02T00:00:00"/>
    <n v="8753"/>
    <n v="421.89"/>
    <n v="364.69"/>
    <n v="3692803.17"/>
    <n v="3192131.57"/>
    <n v="500671.6"/>
  </r>
  <r>
    <x v="2"/>
    <x v="3"/>
    <x v="5"/>
    <x v="0"/>
    <x v="2"/>
    <x v="1955"/>
    <n v="491833293"/>
    <d v="2017-04-23T00:00:00"/>
    <n v="3256"/>
    <n v="109.28"/>
    <n v="35.840000000000003"/>
    <n v="355815.67999999999"/>
    <n v="116695.03999999999"/>
    <n v="239120.64000000001"/>
  </r>
  <r>
    <x v="1"/>
    <x v="84"/>
    <x v="3"/>
    <x v="0"/>
    <x v="3"/>
    <x v="932"/>
    <n v="639510571"/>
    <d v="2017-07-09T00:00:00"/>
    <n v="4244"/>
    <n v="205.7"/>
    <n v="117.11"/>
    <n v="872990.8"/>
    <n v="497014.84"/>
    <n v="375975.96"/>
  </r>
  <r>
    <x v="1"/>
    <x v="128"/>
    <x v="4"/>
    <x v="1"/>
    <x v="1"/>
    <x v="1072"/>
    <n v="211463057"/>
    <d v="2020-06-15T00:00:00"/>
    <n v="5473"/>
    <n v="81.73"/>
    <n v="56.67"/>
    <n v="447308.29"/>
    <n v="310154.90999999997"/>
    <n v="137153.38"/>
  </r>
  <r>
    <x v="1"/>
    <x v="159"/>
    <x v="1"/>
    <x v="1"/>
    <x v="0"/>
    <x v="922"/>
    <n v="765552079"/>
    <d v="2021-07-17T00:00:00"/>
    <n v="2727"/>
    <n v="152.58000000000001"/>
    <n v="97.44"/>
    <n v="416085.66"/>
    <n v="265718.88"/>
    <n v="150366.78"/>
  </r>
  <r>
    <x v="1"/>
    <x v="175"/>
    <x v="11"/>
    <x v="0"/>
    <x v="1"/>
    <x v="923"/>
    <n v="329951465"/>
    <d v="2019-01-02T00:00:00"/>
    <n v="8825"/>
    <n v="668.27"/>
    <n v="502.54"/>
    <n v="5897482.75"/>
    <n v="4434915.5"/>
    <n v="1462567.25"/>
  </r>
  <r>
    <x v="3"/>
    <x v="10"/>
    <x v="8"/>
    <x v="1"/>
    <x v="1"/>
    <x v="2140"/>
    <n v="153147542"/>
    <d v="2020-09-27T00:00:00"/>
    <n v="8616"/>
    <n v="421.89"/>
    <n v="364.69"/>
    <n v="3635004.24"/>
    <n v="3142169.04"/>
    <n v="492835.2"/>
  </r>
  <r>
    <x v="4"/>
    <x v="6"/>
    <x v="0"/>
    <x v="1"/>
    <x v="3"/>
    <x v="1601"/>
    <n v="653939139"/>
    <d v="2020-10-06T00:00:00"/>
    <n v="3978"/>
    <n v="255.28"/>
    <n v="159.41999999999999"/>
    <n v="1015503.84"/>
    <n v="634172.76"/>
    <n v="381331.08"/>
  </r>
  <r>
    <x v="1"/>
    <x v="101"/>
    <x v="6"/>
    <x v="1"/>
    <x v="3"/>
    <x v="2266"/>
    <n v="971437585"/>
    <d v="2020-10-02T00:00:00"/>
    <n v="8824"/>
    <n v="651.21"/>
    <n v="524.96"/>
    <n v="5746277.04"/>
    <n v="4632247.04"/>
    <n v="1114030"/>
  </r>
  <r>
    <x v="2"/>
    <x v="107"/>
    <x v="9"/>
    <x v="1"/>
    <x v="2"/>
    <x v="1274"/>
    <n v="315066707"/>
    <d v="2016-01-26T00:00:00"/>
    <n v="4095"/>
    <n v="9.33"/>
    <n v="6.92"/>
    <n v="38206.35"/>
    <n v="28337.4"/>
    <n v="9868.9500000000007"/>
  </r>
  <r>
    <x v="3"/>
    <x v="163"/>
    <x v="11"/>
    <x v="0"/>
    <x v="1"/>
    <x v="2108"/>
    <n v="214562833"/>
    <d v="2020-03-02T00:00:00"/>
    <n v="2765"/>
    <n v="668.27"/>
    <n v="502.54"/>
    <n v="1847766.55"/>
    <n v="1389523.1"/>
    <n v="458243.45"/>
  </r>
  <r>
    <x v="1"/>
    <x v="136"/>
    <x v="0"/>
    <x v="1"/>
    <x v="0"/>
    <x v="1319"/>
    <n v="469974792"/>
    <d v="2022-06-17T00:00:00"/>
    <n v="4840"/>
    <n v="255.28"/>
    <n v="159.41999999999999"/>
    <n v="1235555.2"/>
    <n v="771592.8"/>
    <n v="463962.4"/>
  </r>
  <r>
    <x v="0"/>
    <x v="14"/>
    <x v="9"/>
    <x v="1"/>
    <x v="3"/>
    <x v="2267"/>
    <n v="501663911"/>
    <d v="2019-11-25T00:00:00"/>
    <n v="2354"/>
    <n v="9.33"/>
    <n v="6.92"/>
    <n v="21962.82"/>
    <n v="16289.68"/>
    <n v="5673.14"/>
  </r>
  <r>
    <x v="1"/>
    <x v="80"/>
    <x v="4"/>
    <x v="1"/>
    <x v="0"/>
    <x v="2268"/>
    <n v="700304019"/>
    <d v="2018-12-21T00:00:00"/>
    <n v="4376"/>
    <n v="81.73"/>
    <n v="56.67"/>
    <n v="357650.48"/>
    <n v="247987.92"/>
    <n v="109662.56"/>
  </r>
  <r>
    <x v="1"/>
    <x v="40"/>
    <x v="1"/>
    <x v="1"/>
    <x v="2"/>
    <x v="1371"/>
    <n v="176881444"/>
    <d v="2018-12-19T00:00:00"/>
    <n v="2005"/>
    <n v="152.58000000000001"/>
    <n v="97.44"/>
    <n v="305922.90000000002"/>
    <n v="195367.2"/>
    <n v="110555.7"/>
  </r>
  <r>
    <x v="1"/>
    <x v="150"/>
    <x v="0"/>
    <x v="0"/>
    <x v="3"/>
    <x v="446"/>
    <n v="812695014"/>
    <d v="2020-06-04T00:00:00"/>
    <n v="3369"/>
    <n v="255.28"/>
    <n v="159.41999999999999"/>
    <n v="860038.32"/>
    <n v="537085.98"/>
    <n v="322952.34000000003"/>
  </r>
  <r>
    <x v="1"/>
    <x v="89"/>
    <x v="5"/>
    <x v="0"/>
    <x v="3"/>
    <x v="2269"/>
    <n v="509356057"/>
    <d v="2018-04-17T00:00:00"/>
    <n v="8631"/>
    <n v="109.28"/>
    <n v="35.840000000000003"/>
    <n v="943195.68"/>
    <n v="309335.03999999998"/>
    <n v="633860.64"/>
  </r>
  <r>
    <x v="1"/>
    <x v="93"/>
    <x v="0"/>
    <x v="1"/>
    <x v="0"/>
    <x v="2045"/>
    <n v="838788402"/>
    <d v="2022-02-26T00:00:00"/>
    <n v="4983"/>
    <n v="255.28"/>
    <n v="159.41999999999999"/>
    <n v="1272060.24"/>
    <n v="794389.86"/>
    <n v="477670.38"/>
  </r>
  <r>
    <x v="0"/>
    <x v="135"/>
    <x v="9"/>
    <x v="1"/>
    <x v="3"/>
    <x v="2270"/>
    <n v="293228375"/>
    <d v="2020-11-17T00:00:00"/>
    <n v="1647"/>
    <n v="9.33"/>
    <n v="6.92"/>
    <n v="15366.51"/>
    <n v="11397.24"/>
    <n v="3969.27"/>
  </r>
  <r>
    <x v="3"/>
    <x v="133"/>
    <x v="3"/>
    <x v="0"/>
    <x v="1"/>
    <x v="582"/>
    <n v="135224807"/>
    <d v="2022-04-06T00:00:00"/>
    <n v="4880"/>
    <n v="205.7"/>
    <n v="117.11"/>
    <n v="1003816"/>
    <n v="571496.80000000005"/>
    <n v="432319.2"/>
  </r>
  <r>
    <x v="0"/>
    <x v="76"/>
    <x v="3"/>
    <x v="1"/>
    <x v="0"/>
    <x v="1873"/>
    <n v="347639024"/>
    <d v="2019-05-18T00:00:00"/>
    <n v="2967"/>
    <n v="205.7"/>
    <n v="117.11"/>
    <n v="610311.9"/>
    <n v="347465.37"/>
    <n v="262846.53000000003"/>
  </r>
  <r>
    <x v="1"/>
    <x v="78"/>
    <x v="11"/>
    <x v="0"/>
    <x v="1"/>
    <x v="611"/>
    <n v="983644855"/>
    <d v="2016-01-31T00:00:00"/>
    <n v="1226"/>
    <n v="668.27"/>
    <n v="502.54"/>
    <n v="819299.02"/>
    <n v="616114.04"/>
    <n v="203184.98"/>
  </r>
  <r>
    <x v="4"/>
    <x v="56"/>
    <x v="0"/>
    <x v="0"/>
    <x v="3"/>
    <x v="1602"/>
    <n v="816728627"/>
    <d v="2020-12-05T00:00:00"/>
    <n v="7005"/>
    <n v="255.28"/>
    <n v="159.41999999999999"/>
    <n v="1788236.4"/>
    <n v="1116737.1000000001"/>
    <n v="671499.3"/>
  </r>
  <r>
    <x v="2"/>
    <x v="90"/>
    <x v="4"/>
    <x v="1"/>
    <x v="1"/>
    <x v="419"/>
    <n v="490689170"/>
    <d v="2022-11-09T00:00:00"/>
    <n v="4684"/>
    <n v="81.73"/>
    <n v="56.67"/>
    <n v="382823.32"/>
    <n v="265442.28000000003"/>
    <n v="117381.04"/>
  </r>
  <r>
    <x v="6"/>
    <x v="180"/>
    <x v="6"/>
    <x v="1"/>
    <x v="1"/>
    <x v="478"/>
    <n v="269637811"/>
    <d v="2022-05-01T00:00:00"/>
    <n v="675"/>
    <n v="651.21"/>
    <n v="524.96"/>
    <n v="439566.75"/>
    <n v="354348"/>
    <n v="85218.75"/>
  </r>
  <r>
    <x v="1"/>
    <x v="28"/>
    <x v="5"/>
    <x v="1"/>
    <x v="0"/>
    <x v="1022"/>
    <n v="487998378"/>
    <d v="2016-12-01T00:00:00"/>
    <n v="8419"/>
    <n v="109.28"/>
    <n v="35.840000000000003"/>
    <n v="920028.32"/>
    <n v="301736.96000000002"/>
    <n v="618291.36"/>
  </r>
  <r>
    <x v="1"/>
    <x v="17"/>
    <x v="6"/>
    <x v="1"/>
    <x v="1"/>
    <x v="1979"/>
    <n v="200507199"/>
    <d v="2018-02-25T00:00:00"/>
    <n v="3391"/>
    <n v="651.21"/>
    <n v="524.96"/>
    <n v="2208253.11"/>
    <n v="1780139.36"/>
    <n v="428113.75"/>
  </r>
  <r>
    <x v="2"/>
    <x v="82"/>
    <x v="11"/>
    <x v="0"/>
    <x v="0"/>
    <x v="202"/>
    <n v="332213103"/>
    <d v="2019-07-07T00:00:00"/>
    <n v="8095"/>
    <n v="668.27"/>
    <n v="502.54"/>
    <n v="5409645.6500000004"/>
    <n v="4068061.3"/>
    <n v="1341584.3500000001"/>
  </r>
  <r>
    <x v="0"/>
    <x v="135"/>
    <x v="0"/>
    <x v="0"/>
    <x v="0"/>
    <x v="1411"/>
    <n v="528477418"/>
    <d v="2021-01-14T00:00:00"/>
    <n v="7067"/>
    <n v="255.28"/>
    <n v="159.41999999999999"/>
    <n v="1804063.76"/>
    <n v="1126621.1399999999"/>
    <n v="677442.62"/>
  </r>
  <r>
    <x v="1"/>
    <x v="152"/>
    <x v="8"/>
    <x v="0"/>
    <x v="0"/>
    <x v="1257"/>
    <n v="504973971"/>
    <d v="2021-11-02T00:00:00"/>
    <n v="1875"/>
    <n v="421.89"/>
    <n v="364.69"/>
    <n v="791043.75"/>
    <n v="683793.75"/>
    <n v="107250"/>
  </r>
  <r>
    <x v="2"/>
    <x v="82"/>
    <x v="5"/>
    <x v="0"/>
    <x v="0"/>
    <x v="516"/>
    <n v="497689092"/>
    <d v="2015-12-31T00:00:00"/>
    <n v="6117"/>
    <n v="109.28"/>
    <n v="35.840000000000003"/>
    <n v="668465.76"/>
    <n v="219233.28"/>
    <n v="449232.48"/>
  </r>
  <r>
    <x v="3"/>
    <x v="35"/>
    <x v="8"/>
    <x v="0"/>
    <x v="3"/>
    <x v="1944"/>
    <n v="812921607"/>
    <d v="2017-07-22T00:00:00"/>
    <n v="423"/>
    <n v="421.89"/>
    <n v="364.69"/>
    <n v="178459.47"/>
    <n v="154263.87"/>
    <n v="24195.599999999999"/>
  </r>
  <r>
    <x v="1"/>
    <x v="93"/>
    <x v="3"/>
    <x v="1"/>
    <x v="3"/>
    <x v="2076"/>
    <n v="477282845"/>
    <d v="2022-02-04T00:00:00"/>
    <n v="7455"/>
    <n v="205.7"/>
    <n v="117.11"/>
    <n v="1533493.5"/>
    <n v="873055.05"/>
    <n v="660438.44999999995"/>
  </r>
  <r>
    <x v="1"/>
    <x v="162"/>
    <x v="9"/>
    <x v="0"/>
    <x v="1"/>
    <x v="2150"/>
    <n v="387696635"/>
    <d v="2015-04-16T00:00:00"/>
    <n v="6905"/>
    <n v="9.33"/>
    <n v="6.92"/>
    <n v="64423.65"/>
    <n v="47782.6"/>
    <n v="16641.05"/>
  </r>
  <r>
    <x v="1"/>
    <x v="159"/>
    <x v="7"/>
    <x v="0"/>
    <x v="2"/>
    <x v="72"/>
    <n v="161399304"/>
    <d v="2022-03-15T00:00:00"/>
    <n v="496"/>
    <n v="437.2"/>
    <n v="263.33"/>
    <n v="216851.20000000001"/>
    <n v="130611.68"/>
    <n v="86239.52"/>
  </r>
  <r>
    <x v="3"/>
    <x v="110"/>
    <x v="10"/>
    <x v="0"/>
    <x v="0"/>
    <x v="576"/>
    <n v="385939681"/>
    <d v="2018-07-29T00:00:00"/>
    <n v="6983"/>
    <n v="154.06"/>
    <n v="90.93"/>
    <n v="1075800.98"/>
    <n v="634964.18999999994"/>
    <n v="440836.79"/>
  </r>
  <r>
    <x v="4"/>
    <x v="115"/>
    <x v="1"/>
    <x v="1"/>
    <x v="0"/>
    <x v="767"/>
    <n v="369179093"/>
    <d v="2021-07-14T00:00:00"/>
    <n v="7153"/>
    <n v="152.58000000000001"/>
    <n v="97.44"/>
    <n v="1091404.74"/>
    <n v="696988.32"/>
    <n v="394416.42"/>
  </r>
  <r>
    <x v="1"/>
    <x v="130"/>
    <x v="0"/>
    <x v="1"/>
    <x v="2"/>
    <x v="690"/>
    <n v="389291369"/>
    <d v="2021-08-04T00:00:00"/>
    <n v="8822"/>
    <n v="255.28"/>
    <n v="159.41999999999999"/>
    <n v="2252080.16"/>
    <n v="1406403.24"/>
    <n v="845676.92"/>
  </r>
  <r>
    <x v="3"/>
    <x v="8"/>
    <x v="1"/>
    <x v="1"/>
    <x v="2"/>
    <x v="566"/>
    <n v="344762837"/>
    <d v="2021-03-24T00:00:00"/>
    <n v="1840"/>
    <n v="152.58000000000001"/>
    <n v="97.44"/>
    <n v="280747.2"/>
    <n v="179289.60000000001"/>
    <n v="101457.60000000001"/>
  </r>
  <r>
    <x v="1"/>
    <x v="109"/>
    <x v="6"/>
    <x v="0"/>
    <x v="3"/>
    <x v="1229"/>
    <n v="204392325"/>
    <d v="2021-09-26T00:00:00"/>
    <n v="3086"/>
    <n v="651.21"/>
    <n v="524.96"/>
    <n v="2009634.06"/>
    <n v="1620026.56"/>
    <n v="389607.5"/>
  </r>
  <r>
    <x v="4"/>
    <x v="156"/>
    <x v="8"/>
    <x v="0"/>
    <x v="2"/>
    <x v="2013"/>
    <n v="457291162"/>
    <d v="2015-08-27T00:00:00"/>
    <n v="1472"/>
    <n v="421.89"/>
    <n v="364.69"/>
    <n v="621022.07999999996"/>
    <n v="536823.68000000005"/>
    <n v="84198.399999999994"/>
  </r>
  <r>
    <x v="1"/>
    <x v="131"/>
    <x v="7"/>
    <x v="0"/>
    <x v="1"/>
    <x v="1714"/>
    <n v="762883174"/>
    <d v="2018-11-29T00:00:00"/>
    <n v="2939"/>
    <n v="437.2"/>
    <n v="263.33"/>
    <n v="1284930.8"/>
    <n v="773926.87"/>
    <n v="511003.93"/>
  </r>
  <r>
    <x v="1"/>
    <x v="66"/>
    <x v="3"/>
    <x v="1"/>
    <x v="0"/>
    <x v="1544"/>
    <n v="400904691"/>
    <d v="2022-07-12T00:00:00"/>
    <n v="5462"/>
    <n v="205.7"/>
    <n v="117.11"/>
    <n v="1123533.3999999999"/>
    <n v="639654.81999999995"/>
    <n v="483878.58"/>
  </r>
  <r>
    <x v="2"/>
    <x v="68"/>
    <x v="2"/>
    <x v="0"/>
    <x v="3"/>
    <x v="429"/>
    <n v="521404540"/>
    <d v="2015-07-04T00:00:00"/>
    <n v="4045"/>
    <n v="47.45"/>
    <n v="31.79"/>
    <n v="191935.25"/>
    <n v="128590.55"/>
    <n v="63344.7"/>
  </r>
  <r>
    <x v="1"/>
    <x v="150"/>
    <x v="10"/>
    <x v="1"/>
    <x v="0"/>
    <x v="729"/>
    <n v="994744050"/>
    <d v="2019-12-04T00:00:00"/>
    <n v="5725"/>
    <n v="154.06"/>
    <n v="90.93"/>
    <n v="881993.5"/>
    <n v="520574.25"/>
    <n v="361419.25"/>
  </r>
  <r>
    <x v="1"/>
    <x v="53"/>
    <x v="2"/>
    <x v="1"/>
    <x v="0"/>
    <x v="1327"/>
    <n v="861597049"/>
    <d v="2017-04-09T00:00:00"/>
    <n v="4568"/>
    <n v="47.45"/>
    <n v="31.79"/>
    <n v="216751.6"/>
    <n v="145216.72"/>
    <n v="71534.880000000005"/>
  </r>
  <r>
    <x v="0"/>
    <x v="13"/>
    <x v="0"/>
    <x v="0"/>
    <x v="3"/>
    <x v="1983"/>
    <n v="582949864"/>
    <d v="2015-04-10T00:00:00"/>
    <n v="6674"/>
    <n v="255.28"/>
    <n v="159.41999999999999"/>
    <n v="1703738.72"/>
    <n v="1063969.08"/>
    <n v="639769.64"/>
  </r>
  <r>
    <x v="1"/>
    <x v="28"/>
    <x v="7"/>
    <x v="0"/>
    <x v="2"/>
    <x v="1777"/>
    <n v="690101325"/>
    <d v="2022-04-30T00:00:00"/>
    <n v="5173"/>
    <n v="437.2"/>
    <n v="263.33"/>
    <n v="2261635.6"/>
    <n v="1362206.09"/>
    <n v="899429.51"/>
  </r>
  <r>
    <x v="1"/>
    <x v="32"/>
    <x v="8"/>
    <x v="1"/>
    <x v="2"/>
    <x v="1350"/>
    <n v="434662759"/>
    <d v="2019-07-05T00:00:00"/>
    <n v="5224"/>
    <n v="421.89"/>
    <n v="364.69"/>
    <n v="2203953.36"/>
    <n v="1905140.56"/>
    <n v="298812.79999999999"/>
  </r>
  <r>
    <x v="1"/>
    <x v="47"/>
    <x v="6"/>
    <x v="1"/>
    <x v="2"/>
    <x v="958"/>
    <n v="938557994"/>
    <d v="2022-02-18T00:00:00"/>
    <n v="9022"/>
    <n v="651.21"/>
    <n v="524.96"/>
    <n v="5875216.6200000001"/>
    <n v="4736189.12"/>
    <n v="1139027.5"/>
  </r>
  <r>
    <x v="1"/>
    <x v="43"/>
    <x v="2"/>
    <x v="1"/>
    <x v="2"/>
    <x v="103"/>
    <n v="244023358"/>
    <d v="2017-01-22T00:00:00"/>
    <n v="789"/>
    <n v="47.45"/>
    <n v="31.79"/>
    <n v="37438.050000000003"/>
    <n v="25082.31"/>
    <n v="12355.74"/>
  </r>
  <r>
    <x v="1"/>
    <x v="162"/>
    <x v="9"/>
    <x v="0"/>
    <x v="2"/>
    <x v="2271"/>
    <n v="963607680"/>
    <d v="2022-07-11T00:00:00"/>
    <n v="1781"/>
    <n v="9.33"/>
    <n v="6.92"/>
    <n v="16616.73"/>
    <n v="12324.52"/>
    <n v="4292.21"/>
  </r>
  <r>
    <x v="1"/>
    <x v="123"/>
    <x v="7"/>
    <x v="0"/>
    <x v="3"/>
    <x v="2027"/>
    <n v="830172288"/>
    <d v="2019-07-29T00:00:00"/>
    <n v="5283"/>
    <n v="437.2"/>
    <n v="263.33"/>
    <n v="2309727.6"/>
    <n v="1391172.39"/>
    <n v="918555.21"/>
  </r>
  <r>
    <x v="0"/>
    <x v="69"/>
    <x v="2"/>
    <x v="0"/>
    <x v="0"/>
    <x v="1753"/>
    <n v="346891009"/>
    <d v="2015-07-12T00:00:00"/>
    <n v="1613"/>
    <n v="47.45"/>
    <n v="31.79"/>
    <n v="76536.850000000006"/>
    <n v="51277.27"/>
    <n v="25259.58"/>
  </r>
  <r>
    <x v="1"/>
    <x v="87"/>
    <x v="0"/>
    <x v="0"/>
    <x v="3"/>
    <x v="1802"/>
    <n v="537250173"/>
    <d v="2015-03-15T00:00:00"/>
    <n v="3120"/>
    <n v="255.28"/>
    <n v="159.41999999999999"/>
    <n v="796473.6"/>
    <n v="497390.4"/>
    <n v="299083.2"/>
  </r>
  <r>
    <x v="1"/>
    <x v="75"/>
    <x v="6"/>
    <x v="1"/>
    <x v="0"/>
    <x v="1054"/>
    <n v="695048606"/>
    <d v="2015-07-17T00:00:00"/>
    <n v="9183"/>
    <n v="651.21"/>
    <n v="524.96"/>
    <n v="5980061.4299999997"/>
    <n v="4820707.68"/>
    <n v="1159353.75"/>
  </r>
  <r>
    <x v="2"/>
    <x v="12"/>
    <x v="5"/>
    <x v="1"/>
    <x v="3"/>
    <x v="2272"/>
    <n v="634397637"/>
    <d v="2019-04-19T00:00:00"/>
    <n v="1213"/>
    <n v="109.28"/>
    <n v="35.840000000000003"/>
    <n v="132556.64000000001"/>
    <n v="43473.919999999998"/>
    <n v="89082.72"/>
  </r>
  <r>
    <x v="4"/>
    <x v="29"/>
    <x v="4"/>
    <x v="1"/>
    <x v="2"/>
    <x v="2273"/>
    <n v="239721095"/>
    <d v="2022-03-09T00:00:00"/>
    <n v="7654"/>
    <n v="81.73"/>
    <n v="56.67"/>
    <n v="625561.42000000004"/>
    <n v="433752.18"/>
    <n v="191809.24"/>
  </r>
  <r>
    <x v="1"/>
    <x v="123"/>
    <x v="8"/>
    <x v="1"/>
    <x v="2"/>
    <x v="2274"/>
    <n v="815755307"/>
    <d v="2016-06-09T00:00:00"/>
    <n v="8978"/>
    <n v="421.89"/>
    <n v="364.69"/>
    <n v="3787728.42"/>
    <n v="3274186.82"/>
    <n v="513541.6"/>
  </r>
  <r>
    <x v="1"/>
    <x v="131"/>
    <x v="2"/>
    <x v="1"/>
    <x v="2"/>
    <x v="2275"/>
    <n v="137549102"/>
    <d v="2016-09-13T00:00:00"/>
    <n v="2691"/>
    <n v="47.45"/>
    <n v="31.79"/>
    <n v="127687.95"/>
    <n v="85546.89"/>
    <n v="42141.06"/>
  </r>
  <r>
    <x v="2"/>
    <x v="107"/>
    <x v="9"/>
    <x v="0"/>
    <x v="0"/>
    <x v="1784"/>
    <n v="100463807"/>
    <d v="2020-02-18T00:00:00"/>
    <n v="8328"/>
    <n v="9.33"/>
    <n v="6.92"/>
    <n v="77700.240000000005"/>
    <n v="57629.760000000002"/>
    <n v="20070.48"/>
  </r>
  <r>
    <x v="1"/>
    <x v="16"/>
    <x v="5"/>
    <x v="0"/>
    <x v="0"/>
    <x v="2079"/>
    <n v="870173251"/>
    <d v="2015-12-30T00:00:00"/>
    <n v="2457"/>
    <n v="109.28"/>
    <n v="35.840000000000003"/>
    <n v="268500.96000000002"/>
    <n v="88058.880000000005"/>
    <n v="180442.08"/>
  </r>
  <r>
    <x v="1"/>
    <x v="131"/>
    <x v="4"/>
    <x v="1"/>
    <x v="1"/>
    <x v="1646"/>
    <n v="432663762"/>
    <d v="2020-08-27T00:00:00"/>
    <n v="3677"/>
    <n v="81.73"/>
    <n v="56.67"/>
    <n v="300521.21000000002"/>
    <n v="208375.59"/>
    <n v="92145.62"/>
  </r>
  <r>
    <x v="1"/>
    <x v="140"/>
    <x v="0"/>
    <x v="0"/>
    <x v="0"/>
    <x v="1017"/>
    <n v="444234168"/>
    <d v="2019-09-27T00:00:00"/>
    <n v="7617"/>
    <n v="255.28"/>
    <n v="159.41999999999999"/>
    <n v="1944467.76"/>
    <n v="1214302.1399999999"/>
    <n v="730165.62"/>
  </r>
  <r>
    <x v="2"/>
    <x v="155"/>
    <x v="0"/>
    <x v="1"/>
    <x v="0"/>
    <x v="2276"/>
    <n v="381495797"/>
    <d v="2016-12-15T00:00:00"/>
    <n v="1939"/>
    <n v="255.28"/>
    <n v="159.41999999999999"/>
    <n v="494987.92"/>
    <n v="309115.38"/>
    <n v="185872.54"/>
  </r>
  <r>
    <x v="1"/>
    <x v="105"/>
    <x v="8"/>
    <x v="1"/>
    <x v="1"/>
    <x v="1301"/>
    <n v="691372478"/>
    <d v="2017-04-07T00:00:00"/>
    <n v="1335"/>
    <n v="421.89"/>
    <n v="364.69"/>
    <n v="563223.15"/>
    <n v="486861.15"/>
    <n v="76362"/>
  </r>
  <r>
    <x v="2"/>
    <x v="3"/>
    <x v="8"/>
    <x v="1"/>
    <x v="0"/>
    <x v="2126"/>
    <n v="541100537"/>
    <d v="2022-08-06T00:00:00"/>
    <n v="2528"/>
    <n v="421.89"/>
    <n v="364.69"/>
    <n v="1066537.92"/>
    <n v="921936.32"/>
    <n v="144601.60000000001"/>
  </r>
  <r>
    <x v="2"/>
    <x v="82"/>
    <x v="1"/>
    <x v="0"/>
    <x v="2"/>
    <x v="1019"/>
    <n v="968228805"/>
    <d v="2019-04-03T00:00:00"/>
    <n v="9274"/>
    <n v="152.58000000000001"/>
    <n v="97.44"/>
    <n v="1415026.92"/>
    <n v="903658.56"/>
    <n v="511368.36"/>
  </r>
  <r>
    <x v="2"/>
    <x v="90"/>
    <x v="7"/>
    <x v="1"/>
    <x v="2"/>
    <x v="771"/>
    <n v="830618607"/>
    <d v="2021-08-29T00:00:00"/>
    <n v="7359"/>
    <n v="437.2"/>
    <n v="263.33"/>
    <n v="3217354.8"/>
    <n v="1937845.47"/>
    <n v="1279509.33"/>
  </r>
  <r>
    <x v="3"/>
    <x v="57"/>
    <x v="7"/>
    <x v="1"/>
    <x v="3"/>
    <x v="1372"/>
    <n v="856443774"/>
    <d v="2020-01-10T00:00:00"/>
    <n v="9600"/>
    <n v="437.2"/>
    <n v="263.33"/>
    <n v="4197120"/>
    <n v="2527968"/>
    <n v="1669152"/>
  </r>
  <r>
    <x v="1"/>
    <x v="96"/>
    <x v="8"/>
    <x v="1"/>
    <x v="2"/>
    <x v="69"/>
    <n v="494190633"/>
    <d v="2017-04-13T00:00:00"/>
    <n v="845"/>
    <n v="421.89"/>
    <n v="364.69"/>
    <n v="356497.05"/>
    <n v="308163.05"/>
    <n v="48334"/>
  </r>
  <r>
    <x v="2"/>
    <x v="38"/>
    <x v="11"/>
    <x v="1"/>
    <x v="1"/>
    <x v="385"/>
    <n v="162658011"/>
    <d v="2018-07-24T00:00:00"/>
    <n v="2975"/>
    <n v="668.27"/>
    <n v="502.54"/>
    <n v="1988103.25"/>
    <n v="1495056.5"/>
    <n v="493046.75"/>
  </r>
  <r>
    <x v="1"/>
    <x v="105"/>
    <x v="0"/>
    <x v="1"/>
    <x v="2"/>
    <x v="1858"/>
    <n v="800957238"/>
    <d v="2022-12-23T00:00:00"/>
    <n v="9901"/>
    <n v="255.28"/>
    <n v="159.41999999999999"/>
    <n v="2527527.2799999998"/>
    <n v="1578417.42"/>
    <n v="949109.86"/>
  </r>
  <r>
    <x v="0"/>
    <x v="49"/>
    <x v="2"/>
    <x v="1"/>
    <x v="1"/>
    <x v="72"/>
    <n v="718512141"/>
    <d v="2022-03-04T00:00:00"/>
    <n v="2564"/>
    <n v="47.45"/>
    <n v="31.79"/>
    <n v="121661.8"/>
    <n v="81509.56"/>
    <n v="40152.239999999998"/>
  </r>
  <r>
    <x v="1"/>
    <x v="77"/>
    <x v="5"/>
    <x v="1"/>
    <x v="3"/>
    <x v="2137"/>
    <n v="545059049"/>
    <d v="2016-08-08T00:00:00"/>
    <n v="3940"/>
    <n v="109.28"/>
    <n v="35.840000000000003"/>
    <n v="430563.2"/>
    <n v="141209.60000000001"/>
    <n v="289353.59999999998"/>
  </r>
  <r>
    <x v="4"/>
    <x v="176"/>
    <x v="11"/>
    <x v="1"/>
    <x v="2"/>
    <x v="283"/>
    <n v="980646789"/>
    <d v="2016-12-20T00:00:00"/>
    <n v="4032"/>
    <n v="668.27"/>
    <n v="502.54"/>
    <n v="2694464.64"/>
    <n v="2026241.28"/>
    <n v="668223.36"/>
  </r>
  <r>
    <x v="1"/>
    <x v="145"/>
    <x v="11"/>
    <x v="1"/>
    <x v="3"/>
    <x v="719"/>
    <n v="545636689"/>
    <d v="2018-02-01T00:00:00"/>
    <n v="4876"/>
    <n v="668.27"/>
    <n v="502.54"/>
    <n v="3258484.52"/>
    <n v="2450385.04"/>
    <n v="808099.48"/>
  </r>
  <r>
    <x v="1"/>
    <x v="79"/>
    <x v="0"/>
    <x v="1"/>
    <x v="0"/>
    <x v="1636"/>
    <n v="530702579"/>
    <d v="2015-11-09T00:00:00"/>
    <n v="5541"/>
    <n v="255.28"/>
    <n v="159.41999999999999"/>
    <n v="1414506.48"/>
    <n v="883346.22"/>
    <n v="531160.26"/>
  </r>
  <r>
    <x v="3"/>
    <x v="184"/>
    <x v="8"/>
    <x v="1"/>
    <x v="1"/>
    <x v="2053"/>
    <n v="946830785"/>
    <d v="2015-09-20T00:00:00"/>
    <n v="7125"/>
    <n v="421.89"/>
    <n v="364.69"/>
    <n v="3005966.25"/>
    <n v="2598416.25"/>
    <n v="407550"/>
  </r>
  <r>
    <x v="2"/>
    <x v="102"/>
    <x v="3"/>
    <x v="1"/>
    <x v="3"/>
    <x v="925"/>
    <n v="975320136"/>
    <d v="2020-05-12T00:00:00"/>
    <n v="7757"/>
    <n v="205.7"/>
    <n v="117.11"/>
    <n v="1595614.9"/>
    <n v="908422.27"/>
    <n v="687192.63"/>
  </r>
  <r>
    <x v="1"/>
    <x v="177"/>
    <x v="8"/>
    <x v="1"/>
    <x v="0"/>
    <x v="1230"/>
    <n v="317781960"/>
    <d v="2020-09-20T00:00:00"/>
    <n v="7599"/>
    <n v="421.89"/>
    <n v="364.69"/>
    <n v="3205942.11"/>
    <n v="2771279.31"/>
    <n v="434662.8"/>
  </r>
  <r>
    <x v="1"/>
    <x v="153"/>
    <x v="4"/>
    <x v="1"/>
    <x v="2"/>
    <x v="547"/>
    <n v="546140086"/>
    <d v="2019-12-19T00:00:00"/>
    <n v="3843"/>
    <n v="81.73"/>
    <n v="56.67"/>
    <n v="314088.39"/>
    <n v="217782.81"/>
    <n v="96305.58"/>
  </r>
  <r>
    <x v="1"/>
    <x v="63"/>
    <x v="2"/>
    <x v="1"/>
    <x v="2"/>
    <x v="1676"/>
    <n v="152630841"/>
    <d v="2019-09-01T00:00:00"/>
    <n v="5713"/>
    <n v="47.45"/>
    <n v="31.79"/>
    <n v="271081.84999999998"/>
    <n v="181616.27"/>
    <n v="89465.58"/>
  </r>
  <r>
    <x v="1"/>
    <x v="9"/>
    <x v="7"/>
    <x v="1"/>
    <x v="0"/>
    <x v="948"/>
    <n v="399803054"/>
    <d v="2018-11-30T00:00:00"/>
    <n v="9463"/>
    <n v="437.2"/>
    <n v="263.33"/>
    <n v="4137223.6"/>
    <n v="2491891.79"/>
    <n v="1645331.81"/>
  </r>
  <r>
    <x v="2"/>
    <x v="141"/>
    <x v="11"/>
    <x v="1"/>
    <x v="3"/>
    <x v="2277"/>
    <n v="370518052"/>
    <d v="2019-10-09T00:00:00"/>
    <n v="3380"/>
    <n v="668.27"/>
    <n v="502.54"/>
    <n v="2258752.6"/>
    <n v="1698585.2"/>
    <n v="560167.4"/>
  </r>
  <r>
    <x v="0"/>
    <x v="72"/>
    <x v="2"/>
    <x v="1"/>
    <x v="1"/>
    <x v="2066"/>
    <n v="117949664"/>
    <d v="2021-05-24T00:00:00"/>
    <n v="2782"/>
    <n v="47.45"/>
    <n v="31.79"/>
    <n v="132005.9"/>
    <n v="88439.78"/>
    <n v="43566.12"/>
  </r>
  <r>
    <x v="1"/>
    <x v="168"/>
    <x v="10"/>
    <x v="1"/>
    <x v="0"/>
    <x v="704"/>
    <n v="215584218"/>
    <d v="2017-06-21T00:00:00"/>
    <n v="5016"/>
    <n v="154.06"/>
    <n v="90.93"/>
    <n v="772764.96"/>
    <n v="456104.88"/>
    <n v="316660.08"/>
  </r>
  <r>
    <x v="1"/>
    <x v="136"/>
    <x v="3"/>
    <x v="0"/>
    <x v="2"/>
    <x v="26"/>
    <n v="407220542"/>
    <d v="2016-07-04T00:00:00"/>
    <n v="4463"/>
    <n v="205.7"/>
    <n v="117.11"/>
    <n v="918039.1"/>
    <n v="522661.93"/>
    <n v="395377.17"/>
  </r>
  <r>
    <x v="1"/>
    <x v="169"/>
    <x v="10"/>
    <x v="0"/>
    <x v="2"/>
    <x v="1628"/>
    <n v="956969964"/>
    <d v="2016-05-27T00:00:00"/>
    <n v="7533"/>
    <n v="154.06"/>
    <n v="90.93"/>
    <n v="1160533.98"/>
    <n v="684975.69"/>
    <n v="475558.29"/>
  </r>
  <r>
    <x v="1"/>
    <x v="80"/>
    <x v="9"/>
    <x v="0"/>
    <x v="2"/>
    <x v="1963"/>
    <n v="399256312"/>
    <d v="2015-01-05T00:00:00"/>
    <n v="7670"/>
    <n v="9.33"/>
    <n v="6.92"/>
    <n v="71561.100000000006"/>
    <n v="53076.4"/>
    <n v="18484.7"/>
  </r>
  <r>
    <x v="1"/>
    <x v="157"/>
    <x v="1"/>
    <x v="1"/>
    <x v="0"/>
    <x v="2278"/>
    <n v="488815915"/>
    <d v="2021-04-17T00:00:00"/>
    <n v="347"/>
    <n v="152.58000000000001"/>
    <n v="97.44"/>
    <n v="52945.26"/>
    <n v="33811.68"/>
    <n v="19133.580000000002"/>
  </r>
  <r>
    <x v="1"/>
    <x v="114"/>
    <x v="3"/>
    <x v="0"/>
    <x v="0"/>
    <x v="1825"/>
    <n v="350697600"/>
    <d v="2016-04-23T00:00:00"/>
    <n v="8068"/>
    <n v="205.7"/>
    <n v="117.11"/>
    <n v="1659587.6"/>
    <n v="944843.48"/>
    <n v="714744.12"/>
  </r>
  <r>
    <x v="1"/>
    <x v="116"/>
    <x v="5"/>
    <x v="1"/>
    <x v="1"/>
    <x v="74"/>
    <n v="530262696"/>
    <d v="2020-05-11T00:00:00"/>
    <n v="5370"/>
    <n v="109.28"/>
    <n v="35.840000000000003"/>
    <n v="586833.6"/>
    <n v="192460.79999999999"/>
    <n v="394372.8"/>
  </r>
  <r>
    <x v="0"/>
    <x v="72"/>
    <x v="5"/>
    <x v="1"/>
    <x v="0"/>
    <x v="1141"/>
    <n v="743185031"/>
    <d v="2016-07-29T00:00:00"/>
    <n v="3821"/>
    <n v="109.28"/>
    <n v="35.840000000000003"/>
    <n v="417558.88"/>
    <n v="136944.64000000001"/>
    <n v="280614.24"/>
  </r>
  <r>
    <x v="3"/>
    <x v="20"/>
    <x v="11"/>
    <x v="0"/>
    <x v="1"/>
    <x v="561"/>
    <n v="325450932"/>
    <d v="2016-11-20T00:00:00"/>
    <n v="7018"/>
    <n v="668.27"/>
    <n v="502.54"/>
    <n v="4689918.8600000003"/>
    <n v="3526825.72"/>
    <n v="1163093.1399999999"/>
  </r>
  <r>
    <x v="1"/>
    <x v="87"/>
    <x v="10"/>
    <x v="1"/>
    <x v="3"/>
    <x v="852"/>
    <n v="483359229"/>
    <d v="2019-10-10T00:00:00"/>
    <n v="5592"/>
    <n v="154.06"/>
    <n v="90.93"/>
    <n v="861503.52"/>
    <n v="508480.56"/>
    <n v="353022.96"/>
  </r>
  <r>
    <x v="1"/>
    <x v="36"/>
    <x v="7"/>
    <x v="0"/>
    <x v="2"/>
    <x v="1116"/>
    <n v="243521249"/>
    <d v="2016-03-28T00:00:00"/>
    <n v="2204"/>
    <n v="437.2"/>
    <n v="263.33"/>
    <n v="963588.8"/>
    <n v="580379.31999999995"/>
    <n v="383209.48"/>
  </r>
  <r>
    <x v="3"/>
    <x v="94"/>
    <x v="11"/>
    <x v="1"/>
    <x v="1"/>
    <x v="229"/>
    <n v="502860820"/>
    <d v="2015-05-21T00:00:00"/>
    <n v="6546"/>
    <n v="668.27"/>
    <n v="502.54"/>
    <n v="4374495.42"/>
    <n v="3289626.84"/>
    <n v="1084868.58"/>
  </r>
  <r>
    <x v="1"/>
    <x v="153"/>
    <x v="7"/>
    <x v="0"/>
    <x v="0"/>
    <x v="2279"/>
    <n v="878614270"/>
    <d v="2021-02-17T00:00:00"/>
    <n v="342"/>
    <n v="437.2"/>
    <n v="263.33"/>
    <n v="149522.4"/>
    <n v="90058.86"/>
    <n v="59463.54"/>
  </r>
  <r>
    <x v="2"/>
    <x v="51"/>
    <x v="7"/>
    <x v="1"/>
    <x v="1"/>
    <x v="1674"/>
    <n v="158330428"/>
    <d v="2015-08-25T00:00:00"/>
    <n v="2347"/>
    <n v="437.2"/>
    <n v="263.33"/>
    <n v="1026108.4"/>
    <n v="618035.51"/>
    <n v="408072.89"/>
  </r>
  <r>
    <x v="2"/>
    <x v="104"/>
    <x v="5"/>
    <x v="0"/>
    <x v="0"/>
    <x v="253"/>
    <n v="349870622"/>
    <d v="2021-01-23T00:00:00"/>
    <n v="3347"/>
    <n v="109.28"/>
    <n v="35.840000000000003"/>
    <n v="365760.16"/>
    <n v="119956.48"/>
    <n v="245803.68"/>
  </r>
  <r>
    <x v="1"/>
    <x v="28"/>
    <x v="7"/>
    <x v="0"/>
    <x v="0"/>
    <x v="1114"/>
    <n v="831408679"/>
    <d v="2022-10-02T00:00:00"/>
    <n v="1159"/>
    <n v="437.2"/>
    <n v="263.33"/>
    <n v="506714.8"/>
    <n v="305199.46999999997"/>
    <n v="201515.33"/>
  </r>
  <r>
    <x v="3"/>
    <x v="50"/>
    <x v="6"/>
    <x v="0"/>
    <x v="3"/>
    <x v="375"/>
    <n v="601430928"/>
    <d v="2015-11-26T00:00:00"/>
    <n v="5632"/>
    <n v="651.21"/>
    <n v="524.96"/>
    <n v="3667614.72"/>
    <n v="2956574.7200000002"/>
    <n v="711040"/>
  </r>
  <r>
    <x v="2"/>
    <x v="155"/>
    <x v="11"/>
    <x v="0"/>
    <x v="0"/>
    <x v="1676"/>
    <n v="528736197"/>
    <d v="2019-08-31T00:00:00"/>
    <n v="3645"/>
    <n v="668.27"/>
    <n v="502.54"/>
    <n v="2435844.15"/>
    <n v="1831758.3"/>
    <n v="604085.85"/>
  </r>
  <r>
    <x v="0"/>
    <x v="181"/>
    <x v="5"/>
    <x v="0"/>
    <x v="1"/>
    <x v="1979"/>
    <n v="202435815"/>
    <d v="2018-02-24T00:00:00"/>
    <n v="4111"/>
    <n v="109.28"/>
    <n v="35.840000000000003"/>
    <n v="449250.08"/>
    <n v="147338.23999999999"/>
    <n v="301911.84000000003"/>
  </r>
  <r>
    <x v="1"/>
    <x v="127"/>
    <x v="8"/>
    <x v="1"/>
    <x v="1"/>
    <x v="1419"/>
    <n v="181953608"/>
    <d v="2016-12-31T00:00:00"/>
    <n v="2971"/>
    <n v="421.89"/>
    <n v="364.69"/>
    <n v="1253435.19"/>
    <n v="1083493.99"/>
    <n v="169941.2"/>
  </r>
  <r>
    <x v="3"/>
    <x v="124"/>
    <x v="5"/>
    <x v="1"/>
    <x v="0"/>
    <x v="2082"/>
    <n v="647025907"/>
    <d v="2015-03-30T00:00:00"/>
    <n v="8199"/>
    <n v="109.28"/>
    <n v="35.840000000000003"/>
    <n v="895986.72"/>
    <n v="293852.15999999997"/>
    <n v="602134.56000000006"/>
  </r>
  <r>
    <x v="2"/>
    <x v="112"/>
    <x v="7"/>
    <x v="1"/>
    <x v="1"/>
    <x v="2280"/>
    <n v="947701537"/>
    <d v="2018-09-20T00:00:00"/>
    <n v="4800"/>
    <n v="437.2"/>
    <n v="263.33"/>
    <n v="2098560"/>
    <n v="1263984"/>
    <n v="834576"/>
  </r>
  <r>
    <x v="1"/>
    <x v="99"/>
    <x v="10"/>
    <x v="1"/>
    <x v="3"/>
    <x v="861"/>
    <n v="954341828"/>
    <d v="2018-07-11T00:00:00"/>
    <n v="9809"/>
    <n v="154.06"/>
    <n v="90.93"/>
    <n v="1511174.54"/>
    <n v="891932.37"/>
    <n v="619242.17000000004"/>
  </r>
  <r>
    <x v="1"/>
    <x v="123"/>
    <x v="2"/>
    <x v="0"/>
    <x v="3"/>
    <x v="1240"/>
    <n v="607620608"/>
    <d v="2022-09-20T00:00:00"/>
    <n v="7296"/>
    <n v="47.45"/>
    <n v="31.79"/>
    <n v="346195.20000000001"/>
    <n v="231939.84"/>
    <n v="114255.36"/>
  </r>
  <r>
    <x v="0"/>
    <x v="27"/>
    <x v="9"/>
    <x v="1"/>
    <x v="1"/>
    <x v="2281"/>
    <n v="368524205"/>
    <d v="2016-04-21T00:00:00"/>
    <n v="3357"/>
    <n v="9.33"/>
    <n v="6.92"/>
    <n v="31320.81"/>
    <n v="23230.44"/>
    <n v="8090.37"/>
  </r>
  <r>
    <x v="6"/>
    <x v="103"/>
    <x v="1"/>
    <x v="0"/>
    <x v="0"/>
    <x v="661"/>
    <n v="768351447"/>
    <d v="2022-07-17T00:00:00"/>
    <n v="1123"/>
    <n v="152.58000000000001"/>
    <n v="97.44"/>
    <n v="171347.34"/>
    <n v="109425.12"/>
    <n v="61922.22"/>
  </r>
  <r>
    <x v="1"/>
    <x v="101"/>
    <x v="1"/>
    <x v="1"/>
    <x v="0"/>
    <x v="187"/>
    <n v="158713662"/>
    <d v="2020-01-28T00:00:00"/>
    <n v="5754"/>
    <n v="152.58000000000001"/>
    <n v="97.44"/>
    <n v="877945.32"/>
    <n v="560669.76"/>
    <n v="317275.56"/>
  </r>
  <r>
    <x v="1"/>
    <x v="85"/>
    <x v="4"/>
    <x v="0"/>
    <x v="2"/>
    <x v="471"/>
    <n v="561534678"/>
    <d v="2018-01-29T00:00:00"/>
    <n v="9445"/>
    <n v="81.73"/>
    <n v="56.67"/>
    <n v="771939.85"/>
    <n v="535248.15"/>
    <n v="236691.7"/>
  </r>
  <r>
    <x v="4"/>
    <x v="156"/>
    <x v="9"/>
    <x v="1"/>
    <x v="2"/>
    <x v="1474"/>
    <n v="919050824"/>
    <d v="2022-07-21T00:00:00"/>
    <n v="6417"/>
    <n v="9.33"/>
    <n v="6.92"/>
    <n v="59870.61"/>
    <n v="44405.64"/>
    <n v="15464.97"/>
  </r>
  <r>
    <x v="4"/>
    <x v="115"/>
    <x v="1"/>
    <x v="0"/>
    <x v="1"/>
    <x v="2282"/>
    <n v="243810927"/>
    <d v="2015-08-04T00:00:00"/>
    <n v="7926"/>
    <n v="152.58000000000001"/>
    <n v="97.44"/>
    <n v="1209349.08"/>
    <n v="772309.44"/>
    <n v="437039.64"/>
  </r>
  <r>
    <x v="1"/>
    <x v="109"/>
    <x v="10"/>
    <x v="1"/>
    <x v="2"/>
    <x v="650"/>
    <n v="768676316"/>
    <d v="2018-02-08T00:00:00"/>
    <n v="7259"/>
    <n v="154.06"/>
    <n v="90.93"/>
    <n v="1118321.54"/>
    <n v="660060.87"/>
    <n v="458260.67"/>
  </r>
  <r>
    <x v="1"/>
    <x v="117"/>
    <x v="1"/>
    <x v="0"/>
    <x v="1"/>
    <x v="358"/>
    <n v="296820819"/>
    <d v="2022-02-10T00:00:00"/>
    <n v="4731"/>
    <n v="152.58000000000001"/>
    <n v="97.44"/>
    <n v="721855.98"/>
    <n v="460988.64"/>
    <n v="260867.34"/>
  </r>
  <r>
    <x v="0"/>
    <x v="69"/>
    <x v="2"/>
    <x v="1"/>
    <x v="1"/>
    <x v="2283"/>
    <n v="751730763"/>
    <d v="2020-06-11T00:00:00"/>
    <n v="2693"/>
    <n v="47.45"/>
    <n v="31.79"/>
    <n v="127782.85"/>
    <n v="85610.47"/>
    <n v="42172.38"/>
  </r>
  <r>
    <x v="0"/>
    <x v="146"/>
    <x v="8"/>
    <x v="0"/>
    <x v="2"/>
    <x v="374"/>
    <n v="527204978"/>
    <d v="2019-10-03T00:00:00"/>
    <n v="523"/>
    <n v="421.89"/>
    <n v="364.69"/>
    <n v="220648.47"/>
    <n v="190732.87"/>
    <n v="29915.599999999999"/>
  </r>
  <r>
    <x v="1"/>
    <x v="89"/>
    <x v="7"/>
    <x v="1"/>
    <x v="2"/>
    <x v="1411"/>
    <n v="337354791"/>
    <d v="2021-01-28T00:00:00"/>
    <n v="9634"/>
    <n v="437.2"/>
    <n v="263.33"/>
    <n v="4211984.8"/>
    <n v="2536921.2200000002"/>
    <n v="1675063.58"/>
  </r>
  <r>
    <x v="3"/>
    <x v="151"/>
    <x v="5"/>
    <x v="0"/>
    <x v="0"/>
    <x v="2284"/>
    <n v="966604030"/>
    <d v="2016-02-16T00:00:00"/>
    <n v="8467"/>
    <n v="109.28"/>
    <n v="35.840000000000003"/>
    <n v="925273.76"/>
    <n v="303457.28000000003"/>
    <n v="621816.48"/>
  </r>
  <r>
    <x v="4"/>
    <x v="160"/>
    <x v="6"/>
    <x v="1"/>
    <x v="2"/>
    <x v="1949"/>
    <n v="119689023"/>
    <d v="2019-09-19T00:00:00"/>
    <n v="7497"/>
    <n v="651.21"/>
    <n v="524.96"/>
    <n v="4882121.37"/>
    <n v="3935625.12"/>
    <n v="946496.25"/>
  </r>
  <r>
    <x v="4"/>
    <x v="6"/>
    <x v="0"/>
    <x v="1"/>
    <x v="3"/>
    <x v="47"/>
    <n v="971658599"/>
    <d v="2020-05-03T00:00:00"/>
    <n v="4227"/>
    <n v="255.28"/>
    <n v="159.41999999999999"/>
    <n v="1079068.56"/>
    <n v="673868.34"/>
    <n v="405200.22"/>
  </r>
  <r>
    <x v="1"/>
    <x v="89"/>
    <x v="8"/>
    <x v="1"/>
    <x v="0"/>
    <x v="1601"/>
    <n v="917874085"/>
    <d v="2020-09-23T00:00:00"/>
    <n v="8194"/>
    <n v="421.89"/>
    <n v="364.69"/>
    <n v="3456966.66"/>
    <n v="2988269.86"/>
    <n v="468696.8"/>
  </r>
  <r>
    <x v="2"/>
    <x v="4"/>
    <x v="4"/>
    <x v="1"/>
    <x v="3"/>
    <x v="1486"/>
    <n v="124009311"/>
    <d v="2019-06-08T00:00:00"/>
    <n v="5966"/>
    <n v="81.73"/>
    <n v="56.67"/>
    <n v="487601.18"/>
    <n v="338093.22"/>
    <n v="149507.96"/>
  </r>
  <r>
    <x v="1"/>
    <x v="73"/>
    <x v="3"/>
    <x v="0"/>
    <x v="1"/>
    <x v="1723"/>
    <n v="176050603"/>
    <d v="2019-10-28T00:00:00"/>
    <n v="6140"/>
    <n v="205.7"/>
    <n v="117.11"/>
    <n v="1262998"/>
    <n v="719055.4"/>
    <n v="543942.6"/>
  </r>
  <r>
    <x v="1"/>
    <x v="116"/>
    <x v="8"/>
    <x v="1"/>
    <x v="1"/>
    <x v="345"/>
    <n v="930296790"/>
    <d v="2022-03-26T00:00:00"/>
    <n v="4348"/>
    <n v="421.89"/>
    <n v="364.69"/>
    <n v="1834377.72"/>
    <n v="1585672.12"/>
    <n v="248705.6"/>
  </r>
  <r>
    <x v="1"/>
    <x v="166"/>
    <x v="4"/>
    <x v="0"/>
    <x v="0"/>
    <x v="1190"/>
    <n v="963359200"/>
    <d v="2015-08-30T00:00:00"/>
    <n v="8250"/>
    <n v="81.73"/>
    <n v="56.67"/>
    <n v="674272.5"/>
    <n v="467527.5"/>
    <n v="206745"/>
  </r>
  <r>
    <x v="1"/>
    <x v="161"/>
    <x v="8"/>
    <x v="1"/>
    <x v="2"/>
    <x v="2285"/>
    <n v="722161662"/>
    <d v="2017-06-29T00:00:00"/>
    <n v="2539"/>
    <n v="421.89"/>
    <n v="364.69"/>
    <n v="1071178.71"/>
    <n v="925947.91"/>
    <n v="145230.79999999999"/>
  </r>
  <r>
    <x v="1"/>
    <x v="178"/>
    <x v="3"/>
    <x v="0"/>
    <x v="2"/>
    <x v="1664"/>
    <n v="273940503"/>
    <d v="2021-10-19T00:00:00"/>
    <n v="3937"/>
    <n v="205.7"/>
    <n v="117.11"/>
    <n v="809840.9"/>
    <n v="461062.07"/>
    <n v="348778.83"/>
  </r>
  <r>
    <x v="1"/>
    <x v="140"/>
    <x v="9"/>
    <x v="1"/>
    <x v="1"/>
    <x v="2286"/>
    <n v="656244552"/>
    <d v="2018-06-19T00:00:00"/>
    <n v="6201"/>
    <n v="9.33"/>
    <n v="6.92"/>
    <n v="57855.33"/>
    <n v="42910.92"/>
    <n v="14944.41"/>
  </r>
  <r>
    <x v="1"/>
    <x v="70"/>
    <x v="4"/>
    <x v="1"/>
    <x v="0"/>
    <x v="1072"/>
    <n v="726935136"/>
    <d v="2020-06-19T00:00:00"/>
    <n v="5116"/>
    <n v="81.73"/>
    <n v="56.67"/>
    <n v="418130.68"/>
    <n v="289923.71999999997"/>
    <n v="128206.96"/>
  </r>
  <r>
    <x v="0"/>
    <x v="113"/>
    <x v="2"/>
    <x v="0"/>
    <x v="2"/>
    <x v="515"/>
    <n v="314186084"/>
    <d v="2020-04-30T00:00:00"/>
    <n v="3499"/>
    <n v="47.45"/>
    <n v="31.79"/>
    <n v="166027.54999999999"/>
    <n v="111233.21"/>
    <n v="54794.34"/>
  </r>
  <r>
    <x v="1"/>
    <x v="139"/>
    <x v="11"/>
    <x v="0"/>
    <x v="1"/>
    <x v="2287"/>
    <n v="666483724"/>
    <d v="2018-08-31T00:00:00"/>
    <n v="6199"/>
    <n v="668.27"/>
    <n v="502.54"/>
    <n v="4142605.73"/>
    <n v="3115245.46"/>
    <n v="1027360.27"/>
  </r>
  <r>
    <x v="3"/>
    <x v="24"/>
    <x v="8"/>
    <x v="0"/>
    <x v="1"/>
    <x v="2007"/>
    <n v="402626883"/>
    <d v="2016-10-08T00:00:00"/>
    <n v="5097"/>
    <n v="421.89"/>
    <n v="364.69"/>
    <n v="2150373.33"/>
    <n v="1858824.93"/>
    <n v="291548.40000000002"/>
  </r>
  <r>
    <x v="2"/>
    <x v="102"/>
    <x v="5"/>
    <x v="0"/>
    <x v="0"/>
    <x v="946"/>
    <n v="461726891"/>
    <d v="2017-06-19T00:00:00"/>
    <n v="4103"/>
    <n v="109.28"/>
    <n v="35.840000000000003"/>
    <n v="448375.84"/>
    <n v="147051.51999999999"/>
    <n v="301324.32"/>
  </r>
  <r>
    <x v="2"/>
    <x v="4"/>
    <x v="1"/>
    <x v="1"/>
    <x v="2"/>
    <x v="564"/>
    <n v="953207576"/>
    <d v="2020-07-15T00:00:00"/>
    <n v="4159"/>
    <n v="152.58000000000001"/>
    <n v="97.44"/>
    <n v="634580.22"/>
    <n v="405252.96"/>
    <n v="229327.26"/>
  </r>
  <r>
    <x v="1"/>
    <x v="114"/>
    <x v="0"/>
    <x v="0"/>
    <x v="2"/>
    <x v="970"/>
    <n v="706805264"/>
    <d v="2018-01-07T00:00:00"/>
    <n v="8239"/>
    <n v="255.28"/>
    <n v="159.41999999999999"/>
    <n v="2103251.92"/>
    <n v="1313461.3799999999"/>
    <n v="789790.54"/>
  </r>
  <r>
    <x v="1"/>
    <x v="81"/>
    <x v="8"/>
    <x v="0"/>
    <x v="3"/>
    <x v="1844"/>
    <n v="422568786"/>
    <d v="2016-06-17T00:00:00"/>
    <n v="6349"/>
    <n v="421.89"/>
    <n v="364.69"/>
    <n v="2678579.61"/>
    <n v="2315416.81"/>
    <n v="363162.8"/>
  </r>
  <r>
    <x v="1"/>
    <x v="92"/>
    <x v="10"/>
    <x v="1"/>
    <x v="2"/>
    <x v="2288"/>
    <n v="420859467"/>
    <d v="2018-10-28T00:00:00"/>
    <n v="524"/>
    <n v="154.06"/>
    <n v="90.93"/>
    <n v="80727.44"/>
    <n v="47647.32"/>
    <n v="33080.120000000003"/>
  </r>
  <r>
    <x v="0"/>
    <x v="27"/>
    <x v="4"/>
    <x v="1"/>
    <x v="1"/>
    <x v="2289"/>
    <n v="192351138"/>
    <d v="2017-02-24T00:00:00"/>
    <n v="9831"/>
    <n v="81.73"/>
    <n v="56.67"/>
    <n v="803487.63"/>
    <n v="557122.77"/>
    <n v="246364.86"/>
  </r>
  <r>
    <x v="1"/>
    <x v="58"/>
    <x v="10"/>
    <x v="0"/>
    <x v="3"/>
    <x v="696"/>
    <n v="648030126"/>
    <d v="2016-11-19T00:00:00"/>
    <n v="5370"/>
    <n v="154.06"/>
    <n v="90.93"/>
    <n v="827302.2"/>
    <n v="488294.1"/>
    <n v="339008.1"/>
  </r>
  <r>
    <x v="1"/>
    <x v="99"/>
    <x v="10"/>
    <x v="0"/>
    <x v="2"/>
    <x v="2290"/>
    <n v="969195258"/>
    <d v="2020-09-17T00:00:00"/>
    <n v="5269"/>
    <n v="154.06"/>
    <n v="90.93"/>
    <n v="811742.14"/>
    <n v="479110.17"/>
    <n v="332631.96999999997"/>
  </r>
  <r>
    <x v="1"/>
    <x v="55"/>
    <x v="6"/>
    <x v="0"/>
    <x v="1"/>
    <x v="1094"/>
    <n v="857457864"/>
    <d v="2021-09-16T00:00:00"/>
    <n v="9691"/>
    <n v="651.21"/>
    <n v="524.96"/>
    <n v="6310876.1100000003"/>
    <n v="5087387.3600000003"/>
    <n v="1223488.75"/>
  </r>
  <r>
    <x v="6"/>
    <x v="180"/>
    <x v="6"/>
    <x v="0"/>
    <x v="0"/>
    <x v="2291"/>
    <n v="984741771"/>
    <d v="2022-08-13T00:00:00"/>
    <n v="5828"/>
    <n v="651.21"/>
    <n v="524.96"/>
    <n v="3795251.88"/>
    <n v="3059466.88"/>
    <n v="735785"/>
  </r>
  <r>
    <x v="4"/>
    <x v="115"/>
    <x v="1"/>
    <x v="0"/>
    <x v="3"/>
    <x v="189"/>
    <n v="743283307"/>
    <d v="2015-01-04T00:00:00"/>
    <n v="2903"/>
    <n v="152.58000000000001"/>
    <n v="97.44"/>
    <n v="442939.74"/>
    <n v="282868.32"/>
    <n v="160071.42000000001"/>
  </r>
  <r>
    <x v="1"/>
    <x v="109"/>
    <x v="10"/>
    <x v="0"/>
    <x v="0"/>
    <x v="1208"/>
    <n v="495631301"/>
    <d v="2020-07-18T00:00:00"/>
    <n v="7171"/>
    <n v="154.06"/>
    <n v="90.93"/>
    <n v="1104764.26"/>
    <n v="652059.03"/>
    <n v="452705.23"/>
  </r>
  <r>
    <x v="1"/>
    <x v="159"/>
    <x v="6"/>
    <x v="1"/>
    <x v="3"/>
    <x v="1163"/>
    <n v="224647080"/>
    <d v="2018-07-30T00:00:00"/>
    <n v="6918"/>
    <n v="651.21"/>
    <n v="524.96"/>
    <n v="4505070.78"/>
    <n v="3631673.28"/>
    <n v="873397.5"/>
  </r>
  <r>
    <x v="1"/>
    <x v="93"/>
    <x v="6"/>
    <x v="1"/>
    <x v="3"/>
    <x v="1879"/>
    <n v="883504474"/>
    <d v="2018-09-08T00:00:00"/>
    <n v="7462"/>
    <n v="651.21"/>
    <n v="524.96"/>
    <n v="4859329.0199999996"/>
    <n v="3917251.52"/>
    <n v="942077.5"/>
  </r>
  <r>
    <x v="1"/>
    <x v="145"/>
    <x v="5"/>
    <x v="0"/>
    <x v="1"/>
    <x v="510"/>
    <n v="345689809"/>
    <d v="2018-12-28T00:00:00"/>
    <n v="6151"/>
    <n v="109.28"/>
    <n v="35.840000000000003"/>
    <n v="672181.28"/>
    <n v="220451.84"/>
    <n v="451729.44"/>
  </r>
  <r>
    <x v="4"/>
    <x v="6"/>
    <x v="5"/>
    <x v="0"/>
    <x v="0"/>
    <x v="2044"/>
    <n v="155001914"/>
    <d v="2018-12-30T00:00:00"/>
    <n v="7366"/>
    <n v="109.28"/>
    <n v="35.840000000000003"/>
    <n v="804956.48"/>
    <n v="263997.44"/>
    <n v="540959.04"/>
  </r>
  <r>
    <x v="1"/>
    <x v="16"/>
    <x v="6"/>
    <x v="1"/>
    <x v="1"/>
    <x v="391"/>
    <n v="575552117"/>
    <d v="2015-04-26T00:00:00"/>
    <n v="7516"/>
    <n v="651.21"/>
    <n v="524.96"/>
    <n v="4894494.3600000003"/>
    <n v="3945599.36"/>
    <n v="948895"/>
  </r>
  <r>
    <x v="1"/>
    <x v="152"/>
    <x v="0"/>
    <x v="1"/>
    <x v="3"/>
    <x v="2096"/>
    <n v="141764247"/>
    <d v="2019-08-29T00:00:00"/>
    <n v="46"/>
    <n v="255.28"/>
    <n v="159.41999999999999"/>
    <n v="11742.88"/>
    <n v="7333.32"/>
    <n v="4409.5600000000004"/>
  </r>
  <r>
    <x v="1"/>
    <x v="142"/>
    <x v="10"/>
    <x v="1"/>
    <x v="0"/>
    <x v="1825"/>
    <n v="608374631"/>
    <d v="2016-04-12T00:00:00"/>
    <n v="428"/>
    <n v="154.06"/>
    <n v="90.93"/>
    <n v="65937.679999999993"/>
    <n v="38918.04"/>
    <n v="27019.64"/>
  </r>
  <r>
    <x v="1"/>
    <x v="71"/>
    <x v="11"/>
    <x v="0"/>
    <x v="2"/>
    <x v="27"/>
    <n v="200432097"/>
    <d v="2020-01-31T00:00:00"/>
    <n v="1167"/>
    <n v="668.27"/>
    <n v="502.54"/>
    <n v="779871.09"/>
    <n v="586464.18000000005"/>
    <n v="193406.91"/>
  </r>
  <r>
    <x v="3"/>
    <x v="30"/>
    <x v="11"/>
    <x v="0"/>
    <x v="2"/>
    <x v="1927"/>
    <n v="363297975"/>
    <d v="2019-03-27T00:00:00"/>
    <n v="6799"/>
    <n v="668.27"/>
    <n v="502.54"/>
    <n v="4543567.7300000004"/>
    <n v="3416769.46"/>
    <n v="1126798.27"/>
  </r>
  <r>
    <x v="4"/>
    <x v="31"/>
    <x v="7"/>
    <x v="1"/>
    <x v="2"/>
    <x v="2292"/>
    <n v="812646090"/>
    <d v="2018-04-17T00:00:00"/>
    <n v="8892"/>
    <n v="437.2"/>
    <n v="263.33"/>
    <n v="3887582.4"/>
    <n v="2341530.36"/>
    <n v="1546052.04"/>
  </r>
  <r>
    <x v="1"/>
    <x v="178"/>
    <x v="1"/>
    <x v="1"/>
    <x v="0"/>
    <x v="104"/>
    <n v="884462773"/>
    <d v="2022-10-05T00:00:00"/>
    <n v="1044"/>
    <n v="152.58000000000001"/>
    <n v="97.44"/>
    <n v="159293.51999999999"/>
    <n v="101727.36"/>
    <n v="57566.16"/>
  </r>
  <r>
    <x v="1"/>
    <x v="2"/>
    <x v="6"/>
    <x v="1"/>
    <x v="0"/>
    <x v="855"/>
    <n v="885046851"/>
    <d v="2022-07-19T00:00:00"/>
    <n v="3886"/>
    <n v="651.21"/>
    <n v="524.96"/>
    <n v="2530602.06"/>
    <n v="2039994.56"/>
    <n v="490607.5"/>
  </r>
  <r>
    <x v="1"/>
    <x v="96"/>
    <x v="10"/>
    <x v="1"/>
    <x v="2"/>
    <x v="2293"/>
    <n v="741009652"/>
    <d v="2015-03-21T00:00:00"/>
    <n v="78"/>
    <n v="154.06"/>
    <n v="90.93"/>
    <n v="12016.68"/>
    <n v="7092.54"/>
    <n v="4924.1400000000003"/>
  </r>
  <r>
    <x v="0"/>
    <x v="27"/>
    <x v="9"/>
    <x v="0"/>
    <x v="0"/>
    <x v="1021"/>
    <n v="449275004"/>
    <d v="2015-11-21T00:00:00"/>
    <n v="9313"/>
    <n v="9.33"/>
    <n v="6.92"/>
    <n v="86890.29"/>
    <n v="64445.96"/>
    <n v="22444.33"/>
  </r>
  <r>
    <x v="1"/>
    <x v="2"/>
    <x v="10"/>
    <x v="0"/>
    <x v="0"/>
    <x v="825"/>
    <n v="527079236"/>
    <d v="2020-06-20T00:00:00"/>
    <n v="3314"/>
    <n v="154.06"/>
    <n v="90.93"/>
    <n v="510554.84"/>
    <n v="301342.02"/>
    <n v="209212.82"/>
  </r>
  <r>
    <x v="4"/>
    <x v="158"/>
    <x v="7"/>
    <x v="1"/>
    <x v="2"/>
    <x v="377"/>
    <n v="661971175"/>
    <d v="2017-02-18T00:00:00"/>
    <n v="836"/>
    <n v="437.2"/>
    <n v="263.33"/>
    <n v="365499.2"/>
    <n v="220143.88"/>
    <n v="145355.32"/>
  </r>
  <r>
    <x v="1"/>
    <x v="99"/>
    <x v="5"/>
    <x v="0"/>
    <x v="1"/>
    <x v="721"/>
    <n v="161812150"/>
    <d v="2020-11-12T00:00:00"/>
    <n v="2666"/>
    <n v="109.28"/>
    <n v="35.840000000000003"/>
    <n v="291340.48"/>
    <n v="95549.440000000002"/>
    <n v="195791.04"/>
  </r>
  <r>
    <x v="1"/>
    <x v="87"/>
    <x v="6"/>
    <x v="0"/>
    <x v="2"/>
    <x v="2294"/>
    <n v="204775989"/>
    <d v="2022-04-29T00:00:00"/>
    <n v="6620"/>
    <n v="651.21"/>
    <n v="524.96"/>
    <n v="4311010.2"/>
    <n v="3475235.2"/>
    <n v="835775"/>
  </r>
  <r>
    <x v="1"/>
    <x v="109"/>
    <x v="7"/>
    <x v="1"/>
    <x v="3"/>
    <x v="1813"/>
    <n v="689349019"/>
    <d v="2019-07-23T00:00:00"/>
    <n v="2548"/>
    <n v="437.2"/>
    <n v="263.33"/>
    <n v="1113985.6000000001"/>
    <n v="670964.84"/>
    <n v="443020.76"/>
  </r>
  <r>
    <x v="1"/>
    <x v="126"/>
    <x v="7"/>
    <x v="1"/>
    <x v="3"/>
    <x v="1656"/>
    <n v="684330070"/>
    <d v="2016-02-25T00:00:00"/>
    <n v="7330"/>
    <n v="437.2"/>
    <n v="263.33"/>
    <n v="3204676"/>
    <n v="1930208.9"/>
    <n v="1274467.1000000001"/>
  </r>
  <r>
    <x v="3"/>
    <x v="184"/>
    <x v="3"/>
    <x v="0"/>
    <x v="0"/>
    <x v="786"/>
    <n v="678830468"/>
    <d v="2019-03-15T00:00:00"/>
    <n v="9876"/>
    <n v="205.7"/>
    <n v="117.11"/>
    <n v="2031493.2"/>
    <n v="1156578.3600000001"/>
    <n v="874914.84"/>
  </r>
  <r>
    <x v="1"/>
    <x v="161"/>
    <x v="0"/>
    <x v="1"/>
    <x v="3"/>
    <x v="2049"/>
    <n v="332274043"/>
    <d v="2021-12-05T00:00:00"/>
    <n v="6128"/>
    <n v="255.28"/>
    <n v="159.41999999999999"/>
    <n v="1564355.84"/>
    <n v="976925.76"/>
    <n v="587430.07999999996"/>
  </r>
  <r>
    <x v="2"/>
    <x v="82"/>
    <x v="4"/>
    <x v="0"/>
    <x v="0"/>
    <x v="1062"/>
    <n v="724397122"/>
    <d v="2020-12-07T00:00:00"/>
    <n v="4061"/>
    <n v="81.73"/>
    <n v="56.67"/>
    <n v="331905.53000000003"/>
    <n v="230136.87"/>
    <n v="101768.66"/>
  </r>
  <r>
    <x v="2"/>
    <x v="37"/>
    <x v="4"/>
    <x v="0"/>
    <x v="3"/>
    <x v="1406"/>
    <n v="305248534"/>
    <d v="2018-06-26T00:00:00"/>
    <n v="8679"/>
    <n v="81.73"/>
    <n v="56.67"/>
    <n v="709334.67"/>
    <n v="491838.93"/>
    <n v="217495.74"/>
  </r>
  <r>
    <x v="4"/>
    <x v="156"/>
    <x v="8"/>
    <x v="1"/>
    <x v="0"/>
    <x v="1815"/>
    <n v="745189607"/>
    <d v="2015-05-26T00:00:00"/>
    <n v="7019"/>
    <n v="421.89"/>
    <n v="364.69"/>
    <n v="2961245.91"/>
    <n v="2559759.11"/>
    <n v="401486.8"/>
  </r>
  <r>
    <x v="2"/>
    <x v="112"/>
    <x v="3"/>
    <x v="1"/>
    <x v="3"/>
    <x v="1212"/>
    <n v="184894168"/>
    <d v="2020-04-16T00:00:00"/>
    <n v="3148"/>
    <n v="205.7"/>
    <n v="117.11"/>
    <n v="647543.6"/>
    <n v="368662.28"/>
    <n v="278881.32"/>
  </r>
  <r>
    <x v="0"/>
    <x v="1"/>
    <x v="11"/>
    <x v="0"/>
    <x v="1"/>
    <x v="417"/>
    <n v="885348546"/>
    <d v="2022-03-04T00:00:00"/>
    <n v="3164"/>
    <n v="668.27"/>
    <n v="502.54"/>
    <n v="2114406.2799999998"/>
    <n v="1590036.56"/>
    <n v="524369.72"/>
  </r>
  <r>
    <x v="1"/>
    <x v="142"/>
    <x v="11"/>
    <x v="1"/>
    <x v="0"/>
    <x v="2295"/>
    <n v="677851569"/>
    <d v="2021-03-02T00:00:00"/>
    <n v="198"/>
    <n v="668.27"/>
    <n v="502.54"/>
    <n v="132317.46"/>
    <n v="99502.92"/>
    <n v="32814.54"/>
  </r>
  <r>
    <x v="1"/>
    <x v="74"/>
    <x v="10"/>
    <x v="0"/>
    <x v="2"/>
    <x v="2065"/>
    <n v="614014565"/>
    <d v="2021-03-13T00:00:00"/>
    <n v="9410"/>
    <n v="154.06"/>
    <n v="90.93"/>
    <n v="1449704.6"/>
    <n v="855651.3"/>
    <n v="594053.30000000005"/>
  </r>
  <r>
    <x v="2"/>
    <x v="170"/>
    <x v="0"/>
    <x v="0"/>
    <x v="1"/>
    <x v="2120"/>
    <n v="915761363"/>
    <d v="2022-01-03T00:00:00"/>
    <n v="2992"/>
    <n v="255.28"/>
    <n v="159.41999999999999"/>
    <n v="763797.76"/>
    <n v="476984.64"/>
    <n v="286813.12"/>
  </r>
  <r>
    <x v="1"/>
    <x v="34"/>
    <x v="5"/>
    <x v="0"/>
    <x v="3"/>
    <x v="349"/>
    <n v="525328290"/>
    <d v="2021-01-11T00:00:00"/>
    <n v="5170"/>
    <n v="109.28"/>
    <n v="35.840000000000003"/>
    <n v="564977.6"/>
    <n v="185292.79999999999"/>
    <n v="379684.8"/>
  </r>
  <r>
    <x v="2"/>
    <x v="68"/>
    <x v="11"/>
    <x v="1"/>
    <x v="0"/>
    <x v="644"/>
    <n v="255264174"/>
    <d v="2019-05-10T00:00:00"/>
    <n v="7197"/>
    <n v="668.27"/>
    <n v="502.54"/>
    <n v="4809539.1900000004"/>
    <n v="3616780.38"/>
    <n v="1192758.81"/>
  </r>
  <r>
    <x v="1"/>
    <x v="109"/>
    <x v="5"/>
    <x v="1"/>
    <x v="3"/>
    <x v="858"/>
    <n v="538430345"/>
    <d v="2015-03-10T00:00:00"/>
    <n v="2359"/>
    <n v="109.28"/>
    <n v="35.840000000000003"/>
    <n v="257791.52"/>
    <n v="84546.559999999998"/>
    <n v="173244.96"/>
  </r>
  <r>
    <x v="2"/>
    <x v="112"/>
    <x v="2"/>
    <x v="0"/>
    <x v="1"/>
    <x v="2296"/>
    <n v="978000628"/>
    <d v="2018-07-16T00:00:00"/>
    <n v="974"/>
    <n v="47.45"/>
    <n v="31.79"/>
    <n v="46216.3"/>
    <n v="30963.46"/>
    <n v="15252.84"/>
  </r>
  <r>
    <x v="1"/>
    <x v="36"/>
    <x v="2"/>
    <x v="0"/>
    <x v="3"/>
    <x v="1843"/>
    <n v="797461354"/>
    <d v="2022-02-05T00:00:00"/>
    <n v="5391"/>
    <n v="47.45"/>
    <n v="31.79"/>
    <n v="255802.95"/>
    <n v="171379.89"/>
    <n v="84423.06"/>
  </r>
  <r>
    <x v="0"/>
    <x v="72"/>
    <x v="5"/>
    <x v="1"/>
    <x v="1"/>
    <x v="755"/>
    <n v="190611350"/>
    <d v="2020-08-29T00:00:00"/>
    <n v="4989"/>
    <n v="109.28"/>
    <n v="35.840000000000003"/>
    <n v="545197.92000000004"/>
    <n v="178805.76000000001"/>
    <n v="366392.16"/>
  </r>
  <r>
    <x v="1"/>
    <x v="97"/>
    <x v="1"/>
    <x v="0"/>
    <x v="0"/>
    <x v="1605"/>
    <n v="771561944"/>
    <d v="2021-02-15T00:00:00"/>
    <n v="1180"/>
    <n v="152.58000000000001"/>
    <n v="97.44"/>
    <n v="180044.4"/>
    <n v="114979.2"/>
    <n v="65065.2"/>
  </r>
  <r>
    <x v="0"/>
    <x v="181"/>
    <x v="0"/>
    <x v="0"/>
    <x v="2"/>
    <x v="189"/>
    <n v="624736964"/>
    <d v="2018-11-28T00:00:00"/>
    <n v="2406"/>
    <n v="255.28"/>
    <n v="159.41999999999999"/>
    <n v="614203.68000000005"/>
    <n v="383564.52"/>
    <n v="230639.16"/>
  </r>
  <r>
    <x v="0"/>
    <x v="72"/>
    <x v="4"/>
    <x v="0"/>
    <x v="3"/>
    <x v="2265"/>
    <n v="154872739"/>
    <d v="2021-07-20T00:00:00"/>
    <n v="9140"/>
    <n v="81.73"/>
    <n v="56.67"/>
    <n v="747012.2"/>
    <n v="517963.8"/>
    <n v="229048.4"/>
  </r>
  <r>
    <x v="3"/>
    <x v="35"/>
    <x v="7"/>
    <x v="0"/>
    <x v="3"/>
    <x v="2297"/>
    <n v="737018096"/>
    <d v="2015-10-27T00:00:00"/>
    <n v="8888"/>
    <n v="437.2"/>
    <n v="263.33"/>
    <n v="3885833.6"/>
    <n v="2340477.04"/>
    <n v="1545356.56"/>
  </r>
  <r>
    <x v="1"/>
    <x v="162"/>
    <x v="0"/>
    <x v="1"/>
    <x v="1"/>
    <x v="410"/>
    <n v="666534364"/>
    <d v="2019-11-18T00:00:00"/>
    <n v="1185"/>
    <n v="255.28"/>
    <n v="159.41999999999999"/>
    <n v="302506.8"/>
    <n v="188912.7"/>
    <n v="113594.1"/>
  </r>
  <r>
    <x v="4"/>
    <x v="23"/>
    <x v="4"/>
    <x v="1"/>
    <x v="1"/>
    <x v="1386"/>
    <n v="109095370"/>
    <d v="2021-06-06T00:00:00"/>
    <n v="2599"/>
    <n v="81.73"/>
    <n v="56.67"/>
    <n v="212416.27"/>
    <n v="147285.32999999999"/>
    <n v="65130.94"/>
  </r>
  <r>
    <x v="3"/>
    <x v="184"/>
    <x v="1"/>
    <x v="1"/>
    <x v="0"/>
    <x v="1390"/>
    <n v="650687444"/>
    <d v="2015-05-28T00:00:00"/>
    <n v="1729"/>
    <n v="152.58000000000001"/>
    <n v="97.44"/>
    <n v="263810.82"/>
    <n v="168473.76"/>
    <n v="95337.06"/>
  </r>
  <r>
    <x v="1"/>
    <x v="36"/>
    <x v="7"/>
    <x v="1"/>
    <x v="1"/>
    <x v="583"/>
    <n v="347609412"/>
    <d v="2018-09-17T00:00:00"/>
    <n v="4205"/>
    <n v="437.2"/>
    <n v="263.33"/>
    <n v="1838426"/>
    <n v="1107302.6499999999"/>
    <n v="731123.35"/>
  </r>
  <r>
    <x v="0"/>
    <x v="69"/>
    <x v="6"/>
    <x v="1"/>
    <x v="1"/>
    <x v="1121"/>
    <n v="476472604"/>
    <d v="2018-12-01T00:00:00"/>
    <n v="7687"/>
    <n v="651.21"/>
    <n v="524.96"/>
    <n v="5005851.2699999996"/>
    <n v="4035367.52"/>
    <n v="970483.75"/>
  </r>
  <r>
    <x v="1"/>
    <x v="127"/>
    <x v="5"/>
    <x v="0"/>
    <x v="1"/>
    <x v="908"/>
    <n v="584200847"/>
    <d v="2022-09-13T00:00:00"/>
    <n v="6868"/>
    <n v="109.28"/>
    <n v="35.840000000000003"/>
    <n v="750535.04"/>
    <n v="246149.12"/>
    <n v="504385.92"/>
  </r>
  <r>
    <x v="4"/>
    <x v="156"/>
    <x v="2"/>
    <x v="1"/>
    <x v="0"/>
    <x v="1743"/>
    <n v="738030469"/>
    <d v="2019-05-31T00:00:00"/>
    <n v="8471"/>
    <n v="47.45"/>
    <n v="31.79"/>
    <n v="401948.95"/>
    <n v="269293.09000000003"/>
    <n v="132655.85999999999"/>
  </r>
  <r>
    <x v="1"/>
    <x v="175"/>
    <x v="1"/>
    <x v="0"/>
    <x v="3"/>
    <x v="2228"/>
    <n v="175510299"/>
    <d v="2016-03-23T00:00:00"/>
    <n v="6252"/>
    <n v="152.58000000000001"/>
    <n v="97.44"/>
    <n v="953930.16"/>
    <n v="609194.88"/>
    <n v="344735.28"/>
  </r>
  <r>
    <x v="0"/>
    <x v="172"/>
    <x v="9"/>
    <x v="1"/>
    <x v="0"/>
    <x v="703"/>
    <n v="454501664"/>
    <d v="2019-07-18T00:00:00"/>
    <n v="5997"/>
    <n v="9.33"/>
    <n v="6.92"/>
    <n v="55952.01"/>
    <n v="41499.24"/>
    <n v="14452.77"/>
  </r>
  <r>
    <x v="3"/>
    <x v="8"/>
    <x v="1"/>
    <x v="1"/>
    <x v="0"/>
    <x v="2223"/>
    <n v="503178393"/>
    <d v="2020-03-06T00:00:00"/>
    <n v="523"/>
    <n v="152.58000000000001"/>
    <n v="97.44"/>
    <n v="79799.34"/>
    <n v="50961.120000000003"/>
    <n v="28838.22"/>
  </r>
  <r>
    <x v="2"/>
    <x v="65"/>
    <x v="0"/>
    <x v="0"/>
    <x v="0"/>
    <x v="1508"/>
    <n v="670026814"/>
    <d v="2020-06-15T00:00:00"/>
    <n v="4679"/>
    <n v="255.28"/>
    <n v="159.41999999999999"/>
    <n v="1194455.1200000001"/>
    <n v="745926.18"/>
    <n v="448528.94"/>
  </r>
  <r>
    <x v="1"/>
    <x v="59"/>
    <x v="4"/>
    <x v="1"/>
    <x v="3"/>
    <x v="1202"/>
    <n v="473845756"/>
    <d v="2021-12-16T00:00:00"/>
    <n v="344"/>
    <n v="81.73"/>
    <n v="56.67"/>
    <n v="28115.119999999999"/>
    <n v="19494.48"/>
    <n v="8620.64"/>
  </r>
  <r>
    <x v="3"/>
    <x v="50"/>
    <x v="5"/>
    <x v="0"/>
    <x v="2"/>
    <x v="1200"/>
    <n v="853746545"/>
    <d v="2016-10-15T00:00:00"/>
    <n v="1430"/>
    <n v="109.28"/>
    <n v="35.840000000000003"/>
    <n v="156270.39999999999"/>
    <n v="51251.199999999997"/>
    <n v="105019.2"/>
  </r>
  <r>
    <x v="1"/>
    <x v="84"/>
    <x v="2"/>
    <x v="1"/>
    <x v="2"/>
    <x v="122"/>
    <n v="119153010"/>
    <d v="2015-03-05T00:00:00"/>
    <n v="8878"/>
    <n v="47.45"/>
    <n v="31.79"/>
    <n v="421261.1"/>
    <n v="282231.62"/>
    <n v="139029.48000000001"/>
  </r>
  <r>
    <x v="2"/>
    <x v="12"/>
    <x v="6"/>
    <x v="1"/>
    <x v="2"/>
    <x v="2059"/>
    <n v="699801480"/>
    <d v="2021-12-26T00:00:00"/>
    <n v="5664"/>
    <n v="651.21"/>
    <n v="524.96"/>
    <n v="3688453.44"/>
    <n v="2973373.44"/>
    <n v="715080"/>
  </r>
  <r>
    <x v="4"/>
    <x v="46"/>
    <x v="8"/>
    <x v="0"/>
    <x v="1"/>
    <x v="2144"/>
    <n v="595740783"/>
    <d v="2016-05-13T00:00:00"/>
    <n v="1791"/>
    <n v="421.89"/>
    <n v="364.69"/>
    <n v="755604.99"/>
    <n v="653159.79"/>
    <n v="102445.2"/>
  </r>
  <r>
    <x v="1"/>
    <x v="78"/>
    <x v="3"/>
    <x v="0"/>
    <x v="0"/>
    <x v="611"/>
    <n v="127332246"/>
    <d v="2016-02-11T00:00:00"/>
    <n v="9296"/>
    <n v="205.7"/>
    <n v="117.11"/>
    <n v="1912187.2"/>
    <n v="1088654.56"/>
    <n v="823532.64"/>
  </r>
  <r>
    <x v="1"/>
    <x v="87"/>
    <x v="6"/>
    <x v="0"/>
    <x v="0"/>
    <x v="2298"/>
    <n v="585249698"/>
    <d v="2021-06-05T00:00:00"/>
    <n v="7246"/>
    <n v="651.21"/>
    <n v="524.96"/>
    <n v="4718667.66"/>
    <n v="3803860.16"/>
    <n v="914807.5"/>
  </r>
  <r>
    <x v="1"/>
    <x v="168"/>
    <x v="10"/>
    <x v="0"/>
    <x v="1"/>
    <x v="2299"/>
    <n v="180479466"/>
    <d v="2021-01-12T00:00:00"/>
    <n v="6740"/>
    <n v="154.06"/>
    <n v="90.93"/>
    <n v="1038364.4"/>
    <n v="612868.19999999995"/>
    <n v="425496.2"/>
  </r>
  <r>
    <x v="1"/>
    <x v="114"/>
    <x v="1"/>
    <x v="1"/>
    <x v="0"/>
    <x v="2300"/>
    <n v="794320380"/>
    <d v="2019-08-12T00:00:00"/>
    <n v="5907"/>
    <n v="152.58000000000001"/>
    <n v="97.44"/>
    <n v="901290.06"/>
    <n v="575578.07999999996"/>
    <n v="325711.98"/>
  </r>
  <r>
    <x v="2"/>
    <x v="137"/>
    <x v="4"/>
    <x v="1"/>
    <x v="2"/>
    <x v="1472"/>
    <n v="328383767"/>
    <d v="2022-12-18T00:00:00"/>
    <n v="4909"/>
    <n v="81.73"/>
    <n v="56.67"/>
    <n v="401212.57"/>
    <n v="278193.03000000003"/>
    <n v="123019.54"/>
  </r>
  <r>
    <x v="1"/>
    <x v="63"/>
    <x v="6"/>
    <x v="0"/>
    <x v="3"/>
    <x v="223"/>
    <n v="354593455"/>
    <d v="2015-04-03T00:00:00"/>
    <n v="938"/>
    <n v="651.21"/>
    <n v="524.96"/>
    <n v="610834.98"/>
    <n v="492412.48"/>
    <n v="118422.5"/>
  </r>
  <r>
    <x v="3"/>
    <x v="57"/>
    <x v="2"/>
    <x v="1"/>
    <x v="3"/>
    <x v="732"/>
    <n v="265185773"/>
    <d v="2016-10-05T00:00:00"/>
    <n v="3218"/>
    <n v="47.45"/>
    <n v="31.79"/>
    <n v="152694.1"/>
    <n v="102300.22"/>
    <n v="50393.88"/>
  </r>
  <r>
    <x v="2"/>
    <x v="51"/>
    <x v="5"/>
    <x v="0"/>
    <x v="0"/>
    <x v="2301"/>
    <n v="422709548"/>
    <d v="2022-08-04T00:00:00"/>
    <n v="8004"/>
    <n v="109.28"/>
    <n v="35.840000000000003"/>
    <n v="874677.12"/>
    <n v="286863.35999999999"/>
    <n v="587813.76"/>
  </r>
  <r>
    <x v="2"/>
    <x v="141"/>
    <x v="10"/>
    <x v="1"/>
    <x v="2"/>
    <x v="44"/>
    <n v="810026109"/>
    <d v="2015-10-18T00:00:00"/>
    <n v="3581"/>
    <n v="154.06"/>
    <n v="90.93"/>
    <n v="551688.86"/>
    <n v="325620.33"/>
    <n v="226068.53"/>
  </r>
  <r>
    <x v="2"/>
    <x v="37"/>
    <x v="7"/>
    <x v="1"/>
    <x v="2"/>
    <x v="2192"/>
    <n v="580309283"/>
    <d v="2022-10-25T00:00:00"/>
    <n v="5268"/>
    <n v="437.2"/>
    <n v="263.33"/>
    <n v="2303169.6"/>
    <n v="1387222.44"/>
    <n v="915947.16"/>
  </r>
  <r>
    <x v="2"/>
    <x v="4"/>
    <x v="6"/>
    <x v="0"/>
    <x v="1"/>
    <x v="1515"/>
    <n v="307045400"/>
    <d v="2020-12-02T00:00:00"/>
    <n v="412"/>
    <n v="651.21"/>
    <n v="524.96"/>
    <n v="268298.52"/>
    <n v="216283.51999999999"/>
    <n v="52015"/>
  </r>
  <r>
    <x v="1"/>
    <x v="89"/>
    <x v="4"/>
    <x v="1"/>
    <x v="0"/>
    <x v="2302"/>
    <n v="634033286"/>
    <d v="2018-01-15T00:00:00"/>
    <n v="3394"/>
    <n v="81.73"/>
    <n v="56.67"/>
    <n v="277391.62"/>
    <n v="192337.98"/>
    <n v="85053.64"/>
  </r>
  <r>
    <x v="3"/>
    <x v="30"/>
    <x v="11"/>
    <x v="0"/>
    <x v="3"/>
    <x v="1244"/>
    <n v="925384271"/>
    <d v="2018-10-12T00:00:00"/>
    <n v="625"/>
    <n v="668.27"/>
    <n v="502.54"/>
    <n v="417668.75"/>
    <n v="314087.5"/>
    <n v="103581.25"/>
  </r>
  <r>
    <x v="2"/>
    <x v="90"/>
    <x v="1"/>
    <x v="0"/>
    <x v="1"/>
    <x v="927"/>
    <n v="615522181"/>
    <d v="2020-09-20T00:00:00"/>
    <n v="5547"/>
    <n v="152.58000000000001"/>
    <n v="97.44"/>
    <n v="846361.26"/>
    <n v="540499.68000000005"/>
    <n v="305861.58"/>
  </r>
  <r>
    <x v="1"/>
    <x v="64"/>
    <x v="3"/>
    <x v="1"/>
    <x v="2"/>
    <x v="2269"/>
    <n v="559183347"/>
    <d v="2018-05-21T00:00:00"/>
    <n v="3633"/>
    <n v="205.7"/>
    <n v="117.11"/>
    <n v="747308.1"/>
    <n v="425460.63"/>
    <n v="321847.46999999997"/>
  </r>
  <r>
    <x v="1"/>
    <x v="93"/>
    <x v="8"/>
    <x v="1"/>
    <x v="0"/>
    <x v="450"/>
    <n v="781416594"/>
    <d v="2015-12-23T00:00:00"/>
    <n v="7390"/>
    <n v="421.89"/>
    <n v="364.69"/>
    <n v="3117767.1"/>
    <n v="2695059.1"/>
    <n v="422708"/>
  </r>
  <r>
    <x v="3"/>
    <x v="57"/>
    <x v="5"/>
    <x v="1"/>
    <x v="2"/>
    <x v="726"/>
    <n v="927583253"/>
    <d v="2018-08-30T00:00:00"/>
    <n v="1352"/>
    <n v="109.28"/>
    <n v="35.840000000000003"/>
    <n v="147746.56"/>
    <n v="48455.68"/>
    <n v="99290.880000000005"/>
  </r>
  <r>
    <x v="1"/>
    <x v="99"/>
    <x v="5"/>
    <x v="1"/>
    <x v="3"/>
    <x v="2303"/>
    <n v="713357150"/>
    <d v="2020-06-03T00:00:00"/>
    <n v="7088"/>
    <n v="109.28"/>
    <n v="35.840000000000003"/>
    <n v="774576.64000000001"/>
    <n v="254033.92000000001"/>
    <n v="520542.71999999997"/>
  </r>
  <r>
    <x v="1"/>
    <x v="117"/>
    <x v="7"/>
    <x v="1"/>
    <x v="0"/>
    <x v="1465"/>
    <n v="374724614"/>
    <d v="2020-06-23T00:00:00"/>
    <n v="8195"/>
    <n v="437.2"/>
    <n v="263.33"/>
    <n v="3582854"/>
    <n v="2157989.35"/>
    <n v="1424864.65"/>
  </r>
  <r>
    <x v="4"/>
    <x v="143"/>
    <x v="11"/>
    <x v="1"/>
    <x v="1"/>
    <x v="391"/>
    <n v="217984473"/>
    <d v="2015-04-20T00:00:00"/>
    <n v="5305"/>
    <n v="668.27"/>
    <n v="502.54"/>
    <n v="3545172.35"/>
    <n v="2665974.7000000002"/>
    <n v="879197.65"/>
  </r>
  <r>
    <x v="3"/>
    <x v="60"/>
    <x v="5"/>
    <x v="1"/>
    <x v="2"/>
    <x v="2304"/>
    <n v="169748055"/>
    <d v="2018-10-02T00:00:00"/>
    <n v="1077"/>
    <n v="109.28"/>
    <n v="35.840000000000003"/>
    <n v="117694.56"/>
    <n v="38599.68"/>
    <n v="79094.880000000005"/>
  </r>
  <r>
    <x v="2"/>
    <x v="65"/>
    <x v="0"/>
    <x v="1"/>
    <x v="3"/>
    <x v="52"/>
    <n v="226939189"/>
    <d v="2016-12-10T00:00:00"/>
    <n v="5204"/>
    <n v="255.28"/>
    <n v="159.41999999999999"/>
    <n v="1328477.1200000001"/>
    <n v="829621.68"/>
    <n v="498855.44"/>
  </r>
  <r>
    <x v="1"/>
    <x v="41"/>
    <x v="5"/>
    <x v="0"/>
    <x v="2"/>
    <x v="1882"/>
    <n v="906794202"/>
    <d v="2018-05-11T00:00:00"/>
    <n v="9410"/>
    <n v="109.28"/>
    <n v="35.840000000000003"/>
    <n v="1028324.8"/>
    <n v="337254.40000000002"/>
    <n v="691070.4"/>
  </r>
  <r>
    <x v="1"/>
    <x v="97"/>
    <x v="10"/>
    <x v="0"/>
    <x v="2"/>
    <x v="34"/>
    <n v="996861922"/>
    <d v="2021-08-07T00:00:00"/>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3547B4-1BB8-4299-A3BD-37C0927A59D0}" name="line_chart"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11" firstHeaderRow="1" firstDataRow="1" firstDataCol="1"/>
  <pivotFields count="17">
    <pivotField showAll="0"/>
    <pivotField showAll="0"/>
    <pivotField showAll="0"/>
    <pivotField showAll="0">
      <items count="3">
        <item x="1"/>
        <item h="1" x="0"/>
        <item t="default"/>
      </items>
    </pivotField>
    <pivotField showAll="0">
      <items count="5">
        <item x="1"/>
        <item x="3"/>
        <item x="2"/>
        <item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numFmtId="164" showAll="0"/>
    <pivotField numFmtId="164"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6"/>
  </rowFields>
  <rowItems count="8">
    <i>
      <x v="1"/>
    </i>
    <i>
      <x v="2"/>
    </i>
    <i>
      <x v="3"/>
    </i>
    <i>
      <x v="4"/>
    </i>
    <i>
      <x v="5"/>
    </i>
    <i>
      <x v="6"/>
    </i>
    <i>
      <x v="7"/>
    </i>
    <i>
      <x v="8"/>
    </i>
  </rowItems>
  <colItems count="1">
    <i/>
  </colItems>
  <dataFields count="1">
    <dataField name="Sum of Total Profit" fld="13" baseField="0" baseItem="0" numFmtId="165"/>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3D99F9-C953-4B0B-8337-F0E94A54EB5B}" name="map_chart"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88" firstHeaderRow="1" firstDataRow="1" firstDataCol="1"/>
  <pivotFields count="17">
    <pivotField showAll="0"/>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items count="3">
        <item x="1"/>
        <item h="1" x="0"/>
        <item t="default"/>
      </items>
    </pivotField>
    <pivotField showAll="0">
      <items count="5">
        <item x="1"/>
        <item x="3"/>
        <item x="2"/>
        <item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dataField="1" showAll="0"/>
    <pivotField numFmtId="164" showAll="0"/>
    <pivotField numFmtId="164" showAll="0"/>
    <pivotField numFmtId="164" showAll="0"/>
    <pivotField numFmtId="164"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Average of Units Sold" fld="8" subtotal="average" baseField="1" baseItem="1" numFmtId="1"/>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AE222C-5844-4B3D-9F6F-5C46C673990B}" name="bar_chart"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17">
    <pivotField showAll="0"/>
    <pivotField showAll="0"/>
    <pivotField axis="axisRow" showAll="0" measureFilter="1">
      <items count="13">
        <item x="0"/>
        <item x="2"/>
        <item x="3"/>
        <item x="5"/>
        <item x="7"/>
        <item x="9"/>
        <item x="11"/>
        <item x="8"/>
        <item x="6"/>
        <item x="4"/>
        <item x="1"/>
        <item x="10"/>
        <item t="default"/>
      </items>
    </pivotField>
    <pivotField axis="axisRow" showAll="0">
      <items count="3">
        <item x="1"/>
        <item h="1" x="0"/>
        <item t="default"/>
      </items>
    </pivotField>
    <pivotField showAll="0">
      <items count="5">
        <item x="1"/>
        <item x="3"/>
        <item x="2"/>
        <item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2">
    <field x="3"/>
    <field x="2"/>
  </rowFields>
  <rowItems count="4">
    <i>
      <x/>
    </i>
    <i r="1">
      <x v="4"/>
    </i>
    <i r="1">
      <x v="6"/>
    </i>
    <i r="1">
      <x v="8"/>
    </i>
  </rowItems>
  <colItems count="1">
    <i/>
  </colItems>
  <dataFields count="1">
    <dataField name="Sum of Total Revenue" fld="11" baseField="0" baseItem="0"/>
  </dataFields>
  <formats count="1">
    <format dxfId="10">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C45D91-39DB-4A44-BD52-1B11F677DF11}" name="line_chart"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10" firstHeaderRow="1" firstDataRow="1" firstDataCol="1"/>
  <pivotFields count="17">
    <pivotField axis="axisRow" showAll="0">
      <items count="8">
        <item x="2"/>
        <item x="4"/>
        <item x="0"/>
        <item x="1"/>
        <item x="3"/>
        <item x="6"/>
        <item x="5"/>
        <item t="default"/>
      </items>
    </pivotField>
    <pivotField showAll="0"/>
    <pivotField showAll="0"/>
    <pivotField showAll="0">
      <items count="3">
        <item x="1"/>
        <item h="1" x="0"/>
        <item t="default"/>
      </items>
    </pivotField>
    <pivotField showAll="0">
      <items count="5">
        <item x="1"/>
        <item x="3"/>
        <item x="2"/>
        <item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dataField="1" showAll="0"/>
    <pivotField numFmtId="14" showAll="0"/>
    <pivotField showAll="0"/>
    <pivotField numFmtId="164" showAll="0"/>
    <pivotField numFmtId="164" showAll="0"/>
    <pivotField numFmtId="164" showAll="0"/>
    <pivotField numFmtId="164"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1">
        <item sd="0" x="0"/>
        <item sd="0" x="1"/>
        <item sd="0" x="2"/>
        <item sd="0" x="3"/>
        <item sd="0" x="4"/>
        <item sd="0" x="5"/>
        <item sd="0" x="6"/>
        <item sd="0" x="7"/>
        <item sd="0" x="8"/>
        <item sd="0" x="9"/>
        <item t="default"/>
      </items>
    </pivotField>
  </pivotFields>
  <rowFields count="1">
    <field x="0"/>
  </rowFields>
  <rowItems count="7">
    <i>
      <x/>
    </i>
    <i>
      <x v="1"/>
    </i>
    <i>
      <x v="2"/>
    </i>
    <i>
      <x v="3"/>
    </i>
    <i>
      <x v="4"/>
    </i>
    <i>
      <x v="5"/>
    </i>
    <i>
      <x v="6"/>
    </i>
  </rowItems>
  <colItems count="1">
    <i/>
  </colItems>
  <dataFields count="1">
    <dataField name="Count of Order ID" fld="6" subtotal="count" baseField="0" baseItem="0" numFmtId="1"/>
  </dataFields>
  <formats count="1">
    <format dxfId="9">
      <pivotArea outline="0" collapsedLevelsAreSubtotals="1" fieldPosition="0"/>
    </format>
  </formats>
  <chartFormats count="1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0"/>
          </reference>
        </references>
      </pivotArea>
    </chartFormat>
    <chartFormat chart="8" format="2">
      <pivotArea type="data" outline="0" fieldPosition="0">
        <references count="2">
          <reference field="4294967294" count="1" selected="0">
            <x v="0"/>
          </reference>
          <reference field="0" count="1" selected="0">
            <x v="1"/>
          </reference>
        </references>
      </pivotArea>
    </chartFormat>
    <chartFormat chart="8" format="3">
      <pivotArea type="data" outline="0" fieldPosition="0">
        <references count="2">
          <reference field="4294967294" count="1" selected="0">
            <x v="0"/>
          </reference>
          <reference field="0" count="1" selected="0">
            <x v="2"/>
          </reference>
        </references>
      </pivotArea>
    </chartFormat>
    <chartFormat chart="8" format="4">
      <pivotArea type="data" outline="0" fieldPosition="0">
        <references count="2">
          <reference field="4294967294" count="1" selected="0">
            <x v="0"/>
          </reference>
          <reference field="0" count="1" selected="0">
            <x v="3"/>
          </reference>
        </references>
      </pivotArea>
    </chartFormat>
    <chartFormat chart="8" format="5">
      <pivotArea type="data" outline="0" fieldPosition="0">
        <references count="2">
          <reference field="4294967294" count="1" selected="0">
            <x v="0"/>
          </reference>
          <reference field="0" count="1" selected="0">
            <x v="4"/>
          </reference>
        </references>
      </pivotArea>
    </chartFormat>
    <chartFormat chart="8" format="6">
      <pivotArea type="data" outline="0" fieldPosition="0">
        <references count="2">
          <reference field="4294967294" count="1" selected="0">
            <x v="0"/>
          </reference>
          <reference field="0" count="1" selected="0">
            <x v="5"/>
          </reference>
        </references>
      </pivotArea>
    </chartFormat>
    <chartFormat chart="8" format="7">
      <pivotArea type="data" outline="0" fieldPosition="0">
        <references count="2">
          <reference field="4294967294" count="1" selected="0">
            <x v="0"/>
          </reference>
          <reference field="0" count="1" selected="0">
            <x v="6"/>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 chart="12" format="19">
      <pivotArea type="data" outline="0" fieldPosition="0">
        <references count="2">
          <reference field="4294967294" count="1" selected="0">
            <x v="0"/>
          </reference>
          <reference field="0" count="1" selected="0">
            <x v="2"/>
          </reference>
        </references>
      </pivotArea>
    </chartFormat>
    <chartFormat chart="12" format="20">
      <pivotArea type="data" outline="0" fieldPosition="0">
        <references count="2">
          <reference field="4294967294" count="1" selected="0">
            <x v="0"/>
          </reference>
          <reference field="0" count="1" selected="0">
            <x v="3"/>
          </reference>
        </references>
      </pivotArea>
    </chartFormat>
    <chartFormat chart="12" format="21">
      <pivotArea type="data" outline="0" fieldPosition="0">
        <references count="2">
          <reference field="4294967294" count="1" selected="0">
            <x v="0"/>
          </reference>
          <reference field="0" count="1" selected="0">
            <x v="4"/>
          </reference>
        </references>
      </pivotArea>
    </chartFormat>
    <chartFormat chart="12" format="22">
      <pivotArea type="data" outline="0" fieldPosition="0">
        <references count="2">
          <reference field="4294967294" count="1" selected="0">
            <x v="0"/>
          </reference>
          <reference field="0" count="1" selected="0">
            <x v="5"/>
          </reference>
        </references>
      </pivotArea>
    </chartFormat>
    <chartFormat chart="12" format="23">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8FDA6C5-01AA-4D56-AF9B-87922463CEB5}" sourceName="Sales Channel">
  <pivotTables>
    <pivotTable tabId="6" name="line_chart"/>
    <pivotTable tabId="8" name="bar_chart"/>
    <pivotTable tabId="9" name="line_chart"/>
    <pivotTable tabId="7" name="map_chart"/>
  </pivotTables>
  <data>
    <tabular pivotCacheId="2003707480">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37D5F8AD-C955-4041-BFC5-62E9B2E6027A}" sourceName="Order Priority">
  <pivotTables>
    <pivotTable tabId="6" name="line_chart"/>
    <pivotTable tabId="8" name="bar_chart"/>
    <pivotTable tabId="9" name="line_chart"/>
    <pivotTable tabId="7" name="map_chart"/>
  </pivotTables>
  <data>
    <tabular pivotCacheId="2003707480">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8B424BDA-7AE1-4352-948B-DE22F6AA4C45}" cache="Slicer_Sales_Channel" caption="Sales Channel" columnCount="2" style="SlicerStyleLight5" rowHeight="234950"/>
  <slicer name="Order Priority" xr10:uid="{D3874133-C57A-4162-966A-F50017858642}" cache="Slicer_Order_Priority" caption="Order Priority"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8D0C57-5051-47C2-A35D-4AD111D6F55B}" name="Sales_Data" displayName="Sales_Data" ref="A1:N10001" totalsRowShown="0" headerRowDxfId="8" dataDxfId="7" headerRowCellStyle="Currency" dataCellStyle="Currency">
  <autoFilter ref="A1:N10001" xr:uid="{AD8D0C57-5051-47C2-A35D-4AD111D6F55B}"/>
  <tableColumns count="14">
    <tableColumn id="1" xr3:uid="{8FEB055C-700D-48BE-970C-1E62B0B1B911}" name="Region"/>
    <tableColumn id="2" xr3:uid="{42919E9C-BA97-48DD-80EF-C47F3713C1A8}" name="Country"/>
    <tableColumn id="3" xr3:uid="{7A521D35-AB7C-44DB-BFEA-0324ED5877E3}" name="Item Type"/>
    <tableColumn id="4" xr3:uid="{6B2E49E8-EB91-4814-B80B-D2ADBCA11EB6}" name="Sales Channel"/>
    <tableColumn id="5" xr3:uid="{51A5EC5E-6A73-4C5E-B831-48224EEB27DF}" name="Order Priority"/>
    <tableColumn id="6" xr3:uid="{CC15DF46-2B80-41D5-BFCE-7AB94CD7BD17}" name="Order Date" dataDxfId="6"/>
    <tableColumn id="7" xr3:uid="{00AFEA06-3E8F-4870-B2FC-BD619F678896}" name="Order ID"/>
    <tableColumn id="8" xr3:uid="{6EDCB3FD-9DE6-48B5-8218-C768069CC9F4}" name="Ship Date" dataDxfId="5"/>
    <tableColumn id="9" xr3:uid="{79AFE15F-7549-4B9A-8551-658BDCC81D1D}" name="Units Sold"/>
    <tableColumn id="10" xr3:uid="{5CF8E816-1D94-4787-99FC-552567428475}" name="Unit Price" dataDxfId="4" dataCellStyle="Currency"/>
    <tableColumn id="11" xr3:uid="{D2A29AD5-0C6B-4602-9713-B8E2C09F09D3}" name="Unit Cost" dataDxfId="3" dataCellStyle="Currency"/>
    <tableColumn id="12" xr3:uid="{3F0FF3E7-67FD-4048-9D05-4FAB7AE1A51A}" name="Total Revenue" dataDxfId="2" dataCellStyle="Currency"/>
    <tableColumn id="13" xr3:uid="{D60F4979-EFC8-4744-AC44-5916324EDEEB}" name="Total Cost" dataDxfId="1" dataCellStyle="Currency"/>
    <tableColumn id="14" xr3:uid="{1E2B44EA-56B2-4D58-937C-CD0BD90088D6}" name="Total Profit" dataDxfId="0" dataCellStyle="Currency"/>
  </tableColumns>
  <tableStyleInfo name="TableStyleMedium1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A2FC6-8567-4868-B1BD-8B6A5CC7E31A}">
  <dimension ref="A3:B11"/>
  <sheetViews>
    <sheetView topLeftCell="C1" zoomScaleNormal="100" workbookViewId="0">
      <selection activeCell="L21" sqref="L21"/>
    </sheetView>
  </sheetViews>
  <sheetFormatPr defaultRowHeight="13.8" x14ac:dyDescent="0.25"/>
  <cols>
    <col min="1" max="1" width="13.09765625" bestFit="1" customWidth="1"/>
    <col min="2" max="2" width="17.296875" bestFit="1" customWidth="1"/>
  </cols>
  <sheetData>
    <row r="3" spans="1:2" x14ac:dyDescent="0.25">
      <c r="A3" s="25" t="s">
        <v>237</v>
      </c>
      <c r="B3" t="s">
        <v>236</v>
      </c>
    </row>
    <row r="4" spans="1:2" x14ac:dyDescent="0.25">
      <c r="A4" s="26" t="s">
        <v>238</v>
      </c>
      <c r="B4" s="27">
        <v>275974435.25999981</v>
      </c>
    </row>
    <row r="5" spans="1:2" x14ac:dyDescent="0.25">
      <c r="A5" s="26" t="s">
        <v>239</v>
      </c>
      <c r="B5" s="27">
        <v>271303252.70000017</v>
      </c>
    </row>
    <row r="6" spans="1:2" x14ac:dyDescent="0.25">
      <c r="A6" s="26" t="s">
        <v>240</v>
      </c>
      <c r="B6" s="27">
        <v>146221651.10000011</v>
      </c>
    </row>
    <row r="7" spans="1:2" x14ac:dyDescent="0.25">
      <c r="A7" s="26" t="s">
        <v>241</v>
      </c>
      <c r="B7" s="27">
        <v>254859471.31999981</v>
      </c>
    </row>
    <row r="8" spans="1:2" x14ac:dyDescent="0.25">
      <c r="A8" s="26" t="s">
        <v>242</v>
      </c>
      <c r="B8" s="27">
        <v>253970352.5000003</v>
      </c>
    </row>
    <row r="9" spans="1:2" x14ac:dyDescent="0.25">
      <c r="A9" s="26" t="s">
        <v>243</v>
      </c>
      <c r="B9" s="27">
        <v>290084345.16000032</v>
      </c>
    </row>
    <row r="10" spans="1:2" x14ac:dyDescent="0.25">
      <c r="A10" s="26" t="s">
        <v>244</v>
      </c>
      <c r="B10" s="27">
        <v>277802845.17999971</v>
      </c>
    </row>
    <row r="11" spans="1:2" x14ac:dyDescent="0.25">
      <c r="A11" s="26" t="s">
        <v>245</v>
      </c>
      <c r="B11" s="27">
        <v>217003632.44000006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485F0-47B9-4B70-814E-8A238872C802}">
  <dimension ref="A3:B188"/>
  <sheetViews>
    <sheetView workbookViewId="0">
      <selection activeCell="E2" sqref="E2"/>
    </sheetView>
  </sheetViews>
  <sheetFormatPr defaultRowHeight="13.8" x14ac:dyDescent="0.25"/>
  <cols>
    <col min="1" max="1" width="28.59765625" bestFit="1" customWidth="1"/>
    <col min="2" max="2" width="20.09765625" bestFit="1" customWidth="1"/>
    <col min="4" max="4" width="28.59765625" bestFit="1" customWidth="1"/>
    <col min="5" max="5" width="18.3984375" bestFit="1" customWidth="1"/>
  </cols>
  <sheetData>
    <row r="3" spans="1:2" x14ac:dyDescent="0.25">
      <c r="A3" s="25" t="s">
        <v>237</v>
      </c>
      <c r="B3" t="s">
        <v>246</v>
      </c>
    </row>
    <row r="4" spans="1:2" x14ac:dyDescent="0.25">
      <c r="A4" s="26" t="s">
        <v>25</v>
      </c>
      <c r="B4" s="28">
        <v>4598.6000000000004</v>
      </c>
    </row>
    <row r="5" spans="1:2" x14ac:dyDescent="0.25">
      <c r="A5" s="26" t="s">
        <v>145</v>
      </c>
      <c r="B5" s="28">
        <v>4899</v>
      </c>
    </row>
    <row r="6" spans="1:2" x14ac:dyDescent="0.25">
      <c r="A6" s="26" t="s">
        <v>43</v>
      </c>
      <c r="B6" s="28">
        <v>4702.8461538461543</v>
      </c>
    </row>
    <row r="7" spans="1:2" x14ac:dyDescent="0.25">
      <c r="A7" s="26" t="s">
        <v>177</v>
      </c>
      <c r="B7" s="28">
        <v>4169.333333333333</v>
      </c>
    </row>
    <row r="8" spans="1:2" x14ac:dyDescent="0.25">
      <c r="A8" s="26" t="s">
        <v>63</v>
      </c>
      <c r="B8" s="28">
        <v>4556.75</v>
      </c>
    </row>
    <row r="9" spans="1:2" x14ac:dyDescent="0.25">
      <c r="A9" s="26" t="s">
        <v>1</v>
      </c>
      <c r="B9" s="28">
        <v>6192.727272727273</v>
      </c>
    </row>
    <row r="10" spans="1:2" x14ac:dyDescent="0.25">
      <c r="A10" s="26" t="s">
        <v>118</v>
      </c>
      <c r="B10" s="28">
        <v>5177.5</v>
      </c>
    </row>
    <row r="11" spans="1:2" x14ac:dyDescent="0.25">
      <c r="A11" s="26" t="s">
        <v>54</v>
      </c>
      <c r="B11" s="28">
        <v>4652</v>
      </c>
    </row>
    <row r="12" spans="1:2" x14ac:dyDescent="0.25">
      <c r="A12" s="26" t="s">
        <v>37</v>
      </c>
      <c r="B12" s="28">
        <v>6019.7333333333336</v>
      </c>
    </row>
    <row r="13" spans="1:2" x14ac:dyDescent="0.25">
      <c r="A13" s="26" t="s">
        <v>85</v>
      </c>
      <c r="B13" s="28">
        <v>4522.4666666666662</v>
      </c>
    </row>
    <row r="14" spans="1:2" x14ac:dyDescent="0.25">
      <c r="A14" s="26" t="s">
        <v>188</v>
      </c>
      <c r="B14" s="28">
        <v>6032.625</v>
      </c>
    </row>
    <row r="15" spans="1:2" x14ac:dyDescent="0.25">
      <c r="A15" s="26" t="s">
        <v>195</v>
      </c>
      <c r="B15" s="28">
        <v>5290.2222222222226</v>
      </c>
    </row>
    <row r="16" spans="1:2" x14ac:dyDescent="0.25">
      <c r="A16" s="26" t="s">
        <v>97</v>
      </c>
      <c r="B16" s="28">
        <v>4435.7692307692305</v>
      </c>
    </row>
    <row r="17" spans="1:2" x14ac:dyDescent="0.25">
      <c r="A17" s="26" t="s">
        <v>193</v>
      </c>
      <c r="B17" s="28">
        <v>5611.909090909091</v>
      </c>
    </row>
    <row r="18" spans="1:2" x14ac:dyDescent="0.25">
      <c r="A18" s="26" t="s">
        <v>68</v>
      </c>
      <c r="B18" s="28">
        <v>4402.4615384615381</v>
      </c>
    </row>
    <row r="19" spans="1:2" x14ac:dyDescent="0.25">
      <c r="A19" s="26" t="s">
        <v>206</v>
      </c>
      <c r="B19" s="28">
        <v>3495.375</v>
      </c>
    </row>
    <row r="20" spans="1:2" x14ac:dyDescent="0.25">
      <c r="A20" s="26" t="s">
        <v>58</v>
      </c>
      <c r="B20" s="28">
        <v>5007.1000000000004</v>
      </c>
    </row>
    <row r="21" spans="1:2" x14ac:dyDescent="0.25">
      <c r="A21" s="26" t="s">
        <v>107</v>
      </c>
      <c r="B21" s="28">
        <v>4842</v>
      </c>
    </row>
    <row r="22" spans="1:2" x14ac:dyDescent="0.25">
      <c r="A22" s="26" t="s">
        <v>24</v>
      </c>
      <c r="B22" s="28">
        <v>5191.333333333333</v>
      </c>
    </row>
    <row r="23" spans="1:2" x14ac:dyDescent="0.25">
      <c r="A23" s="26" t="s">
        <v>170</v>
      </c>
      <c r="B23" s="28">
        <v>4599.6875</v>
      </c>
    </row>
    <row r="24" spans="1:2" x14ac:dyDescent="0.25">
      <c r="A24" s="26" t="s">
        <v>180</v>
      </c>
      <c r="B24" s="28">
        <v>4068.1176470588234</v>
      </c>
    </row>
    <row r="25" spans="1:2" x14ac:dyDescent="0.25">
      <c r="A25" s="26" t="s">
        <v>38</v>
      </c>
      <c r="B25" s="28">
        <v>5428.9333333333334</v>
      </c>
    </row>
    <row r="26" spans="1:2" x14ac:dyDescent="0.25">
      <c r="A26" s="26" t="s">
        <v>208</v>
      </c>
      <c r="B26" s="28">
        <v>4827</v>
      </c>
    </row>
    <row r="27" spans="1:2" x14ac:dyDescent="0.25">
      <c r="A27" s="26" t="s">
        <v>100</v>
      </c>
      <c r="B27" s="28">
        <v>5665.1333333333332</v>
      </c>
    </row>
    <row r="28" spans="1:2" x14ac:dyDescent="0.25">
      <c r="A28" s="26" t="s">
        <v>166</v>
      </c>
      <c r="B28" s="28">
        <v>5385.25</v>
      </c>
    </row>
    <row r="29" spans="1:2" x14ac:dyDescent="0.25">
      <c r="A29" s="26" t="s">
        <v>109</v>
      </c>
      <c r="B29" s="28">
        <v>4299.6470588235297</v>
      </c>
    </row>
    <row r="30" spans="1:2" x14ac:dyDescent="0.25">
      <c r="A30" s="26" t="s">
        <v>205</v>
      </c>
      <c r="B30" s="28">
        <v>2183</v>
      </c>
    </row>
    <row r="31" spans="1:2" x14ac:dyDescent="0.25">
      <c r="A31" s="26" t="s">
        <v>207</v>
      </c>
      <c r="B31" s="28">
        <v>4779.7142857142853</v>
      </c>
    </row>
    <row r="32" spans="1:2" x14ac:dyDescent="0.25">
      <c r="A32" s="26" t="s">
        <v>72</v>
      </c>
      <c r="B32" s="28">
        <v>4676.7142857142853</v>
      </c>
    </row>
    <row r="33" spans="1:2" x14ac:dyDescent="0.25">
      <c r="A33" s="26" t="s">
        <v>139</v>
      </c>
      <c r="B33" s="28">
        <v>4094.181818181818</v>
      </c>
    </row>
    <row r="34" spans="1:2" x14ac:dyDescent="0.25">
      <c r="A34" s="26" t="s">
        <v>127</v>
      </c>
      <c r="B34" s="28">
        <v>4844</v>
      </c>
    </row>
    <row r="35" spans="1:2" x14ac:dyDescent="0.25">
      <c r="A35" s="26" t="s">
        <v>153</v>
      </c>
      <c r="B35" s="28">
        <v>5494.1428571428569</v>
      </c>
    </row>
    <row r="36" spans="1:2" x14ac:dyDescent="0.25">
      <c r="A36" s="26" t="s">
        <v>159</v>
      </c>
      <c r="B36" s="28">
        <v>4338.75</v>
      </c>
    </row>
    <row r="37" spans="1:2" x14ac:dyDescent="0.25">
      <c r="A37" s="26" t="s">
        <v>156</v>
      </c>
      <c r="B37" s="28">
        <v>4371.2222222222226</v>
      </c>
    </row>
    <row r="38" spans="1:2" x14ac:dyDescent="0.25">
      <c r="A38" s="26" t="s">
        <v>182</v>
      </c>
      <c r="B38" s="28">
        <v>3010.7777777777778</v>
      </c>
    </row>
    <row r="39" spans="1:2" x14ac:dyDescent="0.25">
      <c r="A39" s="26" t="s">
        <v>48</v>
      </c>
      <c r="B39" s="28">
        <v>5164.9444444444443</v>
      </c>
    </row>
    <row r="40" spans="1:2" x14ac:dyDescent="0.25">
      <c r="A40" s="26" t="s">
        <v>110</v>
      </c>
      <c r="B40" s="28">
        <v>4931.916666666667</v>
      </c>
    </row>
    <row r="41" spans="1:2" x14ac:dyDescent="0.25">
      <c r="A41" s="26" t="s">
        <v>10</v>
      </c>
      <c r="B41" s="28">
        <v>4049.4615384615386</v>
      </c>
    </row>
    <row r="42" spans="1:2" x14ac:dyDescent="0.25">
      <c r="A42" s="26" t="s">
        <v>151</v>
      </c>
      <c r="B42" s="28">
        <v>7022.454545454545</v>
      </c>
    </row>
    <row r="43" spans="1:2" x14ac:dyDescent="0.25">
      <c r="A43" s="26" t="s">
        <v>124</v>
      </c>
      <c r="B43" s="28">
        <v>5557.363636363636</v>
      </c>
    </row>
    <row r="44" spans="1:2" x14ac:dyDescent="0.25">
      <c r="A44" s="26" t="s">
        <v>113</v>
      </c>
      <c r="B44" s="28">
        <v>4893.105263157895</v>
      </c>
    </row>
    <row r="45" spans="1:2" x14ac:dyDescent="0.25">
      <c r="A45" s="26" t="s">
        <v>74</v>
      </c>
      <c r="B45" s="28">
        <v>4780.454545454545</v>
      </c>
    </row>
    <row r="46" spans="1:2" x14ac:dyDescent="0.25">
      <c r="A46" s="26" t="s">
        <v>171</v>
      </c>
      <c r="B46" s="28">
        <v>4424.4666666666662</v>
      </c>
    </row>
    <row r="47" spans="1:2" x14ac:dyDescent="0.25">
      <c r="A47" s="26" t="s">
        <v>140</v>
      </c>
      <c r="B47" s="28">
        <v>4541.375</v>
      </c>
    </row>
    <row r="48" spans="1:2" x14ac:dyDescent="0.25">
      <c r="A48" s="26" t="s">
        <v>149</v>
      </c>
      <c r="B48" s="28">
        <v>5329.6875</v>
      </c>
    </row>
    <row r="49" spans="1:2" x14ac:dyDescent="0.25">
      <c r="A49" s="26" t="s">
        <v>197</v>
      </c>
      <c r="B49" s="28">
        <v>6368.0769230769229</v>
      </c>
    </row>
    <row r="50" spans="1:2" x14ac:dyDescent="0.25">
      <c r="A50" s="26" t="s">
        <v>83</v>
      </c>
      <c r="B50" s="28">
        <v>6484.636363636364</v>
      </c>
    </row>
    <row r="51" spans="1:2" x14ac:dyDescent="0.25">
      <c r="A51" s="26" t="s">
        <v>88</v>
      </c>
      <c r="B51" s="28">
        <v>5084.8999999999996</v>
      </c>
    </row>
    <row r="52" spans="1:2" x14ac:dyDescent="0.25">
      <c r="A52" s="26" t="s">
        <v>44</v>
      </c>
      <c r="B52" s="28">
        <v>5968.9285714285716</v>
      </c>
    </row>
    <row r="53" spans="1:2" x14ac:dyDescent="0.25">
      <c r="A53" s="26" t="s">
        <v>27</v>
      </c>
      <c r="B53" s="28">
        <v>6827.1538461538457</v>
      </c>
    </row>
    <row r="54" spans="1:2" x14ac:dyDescent="0.25">
      <c r="A54" s="26" t="s">
        <v>21</v>
      </c>
      <c r="B54" s="28">
        <v>6440.5</v>
      </c>
    </row>
    <row r="55" spans="1:2" x14ac:dyDescent="0.25">
      <c r="A55" s="26" t="s">
        <v>201</v>
      </c>
      <c r="B55" s="28">
        <v>3838.5</v>
      </c>
    </row>
    <row r="56" spans="1:2" x14ac:dyDescent="0.25">
      <c r="A56" s="26" t="s">
        <v>66</v>
      </c>
      <c r="B56" s="28">
        <v>3557.6666666666665</v>
      </c>
    </row>
    <row r="57" spans="1:2" x14ac:dyDescent="0.25">
      <c r="A57" s="26" t="s">
        <v>154</v>
      </c>
      <c r="B57" s="28">
        <v>5006.6923076923076</v>
      </c>
    </row>
    <row r="58" spans="1:2" x14ac:dyDescent="0.25">
      <c r="A58" s="26" t="s">
        <v>112</v>
      </c>
      <c r="B58" s="28">
        <v>4609.416666666667</v>
      </c>
    </row>
    <row r="59" spans="1:2" x14ac:dyDescent="0.25">
      <c r="A59" s="26" t="s">
        <v>204</v>
      </c>
      <c r="B59" s="28">
        <v>4559.636363636364</v>
      </c>
    </row>
    <row r="60" spans="1:2" x14ac:dyDescent="0.25">
      <c r="A60" s="26" t="s">
        <v>173</v>
      </c>
      <c r="B60" s="28">
        <v>5226.9444444444443</v>
      </c>
    </row>
    <row r="61" spans="1:2" x14ac:dyDescent="0.25">
      <c r="A61" s="26" t="s">
        <v>186</v>
      </c>
      <c r="B61" s="28">
        <v>5449.8</v>
      </c>
    </row>
    <row r="62" spans="1:2" x14ac:dyDescent="0.25">
      <c r="A62" s="26" t="s">
        <v>165</v>
      </c>
      <c r="B62" s="28">
        <v>5850.7692307692305</v>
      </c>
    </row>
    <row r="63" spans="1:2" x14ac:dyDescent="0.25">
      <c r="A63" s="26" t="s">
        <v>196</v>
      </c>
      <c r="B63" s="28">
        <v>5043</v>
      </c>
    </row>
    <row r="64" spans="1:2" x14ac:dyDescent="0.25">
      <c r="A64" s="26" t="s">
        <v>94</v>
      </c>
      <c r="B64" s="28">
        <v>5892.5263157894733</v>
      </c>
    </row>
    <row r="65" spans="1:2" x14ac:dyDescent="0.25">
      <c r="A65" s="26" t="s">
        <v>50</v>
      </c>
      <c r="B65" s="28">
        <v>5469.2</v>
      </c>
    </row>
    <row r="66" spans="1:2" x14ac:dyDescent="0.25">
      <c r="A66" s="26" t="s">
        <v>51</v>
      </c>
      <c r="B66" s="28">
        <v>4284.1428571428569</v>
      </c>
    </row>
    <row r="67" spans="1:2" x14ac:dyDescent="0.25">
      <c r="A67" s="26" t="s">
        <v>191</v>
      </c>
      <c r="B67" s="28">
        <v>5320</v>
      </c>
    </row>
    <row r="68" spans="1:2" x14ac:dyDescent="0.25">
      <c r="A68" s="26" t="s">
        <v>101</v>
      </c>
      <c r="B68" s="28">
        <v>4514.2352941176468</v>
      </c>
    </row>
    <row r="69" spans="1:2" x14ac:dyDescent="0.25">
      <c r="A69" s="26" t="s">
        <v>160</v>
      </c>
      <c r="B69" s="28">
        <v>4384.3571428571431</v>
      </c>
    </row>
    <row r="70" spans="1:2" x14ac:dyDescent="0.25">
      <c r="A70" s="26" t="s">
        <v>134</v>
      </c>
      <c r="B70" s="28">
        <v>5488.666666666667</v>
      </c>
    </row>
    <row r="71" spans="1:2" x14ac:dyDescent="0.25">
      <c r="A71" s="26" t="s">
        <v>178</v>
      </c>
      <c r="B71" s="28">
        <v>4629.5</v>
      </c>
    </row>
    <row r="72" spans="1:2" x14ac:dyDescent="0.25">
      <c r="A72" s="26" t="s">
        <v>150</v>
      </c>
      <c r="B72" s="28">
        <v>5899.1111111111113</v>
      </c>
    </row>
    <row r="73" spans="1:2" x14ac:dyDescent="0.25">
      <c r="A73" s="26" t="s">
        <v>162</v>
      </c>
      <c r="B73" s="28">
        <v>4646.875</v>
      </c>
    </row>
    <row r="74" spans="1:2" x14ac:dyDescent="0.25">
      <c r="A74" s="26" t="s">
        <v>82</v>
      </c>
      <c r="B74" s="28">
        <v>4169.2777777777774</v>
      </c>
    </row>
    <row r="75" spans="1:2" x14ac:dyDescent="0.25">
      <c r="A75" s="26" t="s">
        <v>86</v>
      </c>
      <c r="B75" s="28">
        <v>4309.181818181818</v>
      </c>
    </row>
    <row r="76" spans="1:2" x14ac:dyDescent="0.25">
      <c r="A76" s="26" t="s">
        <v>194</v>
      </c>
      <c r="B76" s="28">
        <v>4387.6470588235297</v>
      </c>
    </row>
    <row r="77" spans="1:2" x14ac:dyDescent="0.25">
      <c r="A77" s="26" t="s">
        <v>158</v>
      </c>
      <c r="B77" s="28">
        <v>6183.2142857142853</v>
      </c>
    </row>
    <row r="78" spans="1:2" x14ac:dyDescent="0.25">
      <c r="A78" s="26" t="s">
        <v>167</v>
      </c>
      <c r="B78" s="28">
        <v>5707.25</v>
      </c>
    </row>
    <row r="79" spans="1:2" x14ac:dyDescent="0.25">
      <c r="A79" s="26" t="s">
        <v>144</v>
      </c>
      <c r="B79" s="28">
        <v>4009.4166666666665</v>
      </c>
    </row>
    <row r="80" spans="1:2" x14ac:dyDescent="0.25">
      <c r="A80" s="26" t="s">
        <v>146</v>
      </c>
      <c r="B80" s="28">
        <v>3572.8</v>
      </c>
    </row>
    <row r="81" spans="1:2" x14ac:dyDescent="0.25">
      <c r="A81" s="26" t="s">
        <v>119</v>
      </c>
      <c r="B81" s="28">
        <v>4394.0769230769229</v>
      </c>
    </row>
    <row r="82" spans="1:2" x14ac:dyDescent="0.25">
      <c r="A82" s="26" t="s">
        <v>137</v>
      </c>
      <c r="B82" s="28">
        <v>4579.333333333333</v>
      </c>
    </row>
    <row r="83" spans="1:2" x14ac:dyDescent="0.25">
      <c r="A83" s="26" t="s">
        <v>175</v>
      </c>
      <c r="B83" s="28">
        <v>6504.5</v>
      </c>
    </row>
    <row r="84" spans="1:2" x14ac:dyDescent="0.25">
      <c r="A84" s="26" t="s">
        <v>70</v>
      </c>
      <c r="B84" s="28">
        <v>5188</v>
      </c>
    </row>
    <row r="85" spans="1:2" x14ac:dyDescent="0.25">
      <c r="A85" s="26" t="s">
        <v>133</v>
      </c>
      <c r="B85" s="28">
        <v>5338.2352941176468</v>
      </c>
    </row>
    <row r="86" spans="1:2" x14ac:dyDescent="0.25">
      <c r="A86" s="26" t="s">
        <v>131</v>
      </c>
      <c r="B86" s="28">
        <v>5442.75</v>
      </c>
    </row>
    <row r="87" spans="1:2" x14ac:dyDescent="0.25">
      <c r="A87" s="26" t="s">
        <v>62</v>
      </c>
      <c r="B87" s="28">
        <v>3992.2857142857142</v>
      </c>
    </row>
    <row r="88" spans="1:2" x14ac:dyDescent="0.25">
      <c r="A88" s="26" t="s">
        <v>61</v>
      </c>
      <c r="B88" s="28">
        <v>4910.4666666666662</v>
      </c>
    </row>
    <row r="89" spans="1:2" x14ac:dyDescent="0.25">
      <c r="A89" s="26" t="s">
        <v>91</v>
      </c>
      <c r="B89" s="28">
        <v>6358.9230769230771</v>
      </c>
    </row>
    <row r="90" spans="1:2" x14ac:dyDescent="0.25">
      <c r="A90" s="26" t="s">
        <v>35</v>
      </c>
      <c r="B90" s="28">
        <v>4816.9375</v>
      </c>
    </row>
    <row r="91" spans="1:2" x14ac:dyDescent="0.25">
      <c r="A91" s="26" t="s">
        <v>200</v>
      </c>
      <c r="B91" s="28">
        <v>4499.5</v>
      </c>
    </row>
    <row r="92" spans="1:2" x14ac:dyDescent="0.25">
      <c r="A92" s="26" t="s">
        <v>142</v>
      </c>
      <c r="B92" s="28">
        <v>5502.4666666666662</v>
      </c>
    </row>
    <row r="93" spans="1:2" x14ac:dyDescent="0.25">
      <c r="A93" s="26" t="s">
        <v>42</v>
      </c>
      <c r="B93" s="28">
        <v>4455.6875</v>
      </c>
    </row>
    <row r="94" spans="1:2" x14ac:dyDescent="0.25">
      <c r="A94" s="26" t="s">
        <v>102</v>
      </c>
      <c r="B94" s="28">
        <v>3879.6666666666665</v>
      </c>
    </row>
    <row r="95" spans="1:2" x14ac:dyDescent="0.25">
      <c r="A95" s="26" t="s">
        <v>141</v>
      </c>
      <c r="B95" s="28">
        <v>5195.4615384615381</v>
      </c>
    </row>
    <row r="96" spans="1:2" x14ac:dyDescent="0.25">
      <c r="A96" s="26" t="s">
        <v>56</v>
      </c>
      <c r="B96" s="28">
        <v>5123.8</v>
      </c>
    </row>
    <row r="97" spans="1:2" x14ac:dyDescent="0.25">
      <c r="A97" s="26" t="s">
        <v>164</v>
      </c>
      <c r="B97" s="28">
        <v>7187.666666666667</v>
      </c>
    </row>
    <row r="98" spans="1:2" x14ac:dyDescent="0.25">
      <c r="A98" s="26" t="s">
        <v>126</v>
      </c>
      <c r="B98" s="28">
        <v>6311.833333333333</v>
      </c>
    </row>
    <row r="99" spans="1:2" x14ac:dyDescent="0.25">
      <c r="A99" s="26" t="s">
        <v>55</v>
      </c>
      <c r="B99" s="28">
        <v>5800.0769230769229</v>
      </c>
    </row>
    <row r="100" spans="1:2" x14ac:dyDescent="0.25">
      <c r="A100" s="26" t="s">
        <v>32</v>
      </c>
      <c r="B100" s="28">
        <v>5795.2666666666664</v>
      </c>
    </row>
    <row r="101" spans="1:2" x14ac:dyDescent="0.25">
      <c r="A101" s="26" t="s">
        <v>190</v>
      </c>
      <c r="B101" s="28">
        <v>5731</v>
      </c>
    </row>
    <row r="102" spans="1:2" x14ac:dyDescent="0.25">
      <c r="A102" s="26" t="s">
        <v>121</v>
      </c>
      <c r="B102" s="28">
        <v>4356.2</v>
      </c>
    </row>
    <row r="103" spans="1:2" x14ac:dyDescent="0.25">
      <c r="A103" s="26" t="s">
        <v>106</v>
      </c>
      <c r="B103" s="28">
        <v>5746.3571428571431</v>
      </c>
    </row>
    <row r="104" spans="1:2" x14ac:dyDescent="0.25">
      <c r="A104" s="26" t="s">
        <v>183</v>
      </c>
      <c r="B104" s="28">
        <v>5012.0666666666666</v>
      </c>
    </row>
    <row r="105" spans="1:2" x14ac:dyDescent="0.25">
      <c r="A105" s="26" t="s">
        <v>64</v>
      </c>
      <c r="B105" s="28">
        <v>6479.6428571428569</v>
      </c>
    </row>
    <row r="106" spans="1:2" x14ac:dyDescent="0.25">
      <c r="A106" s="26" t="s">
        <v>87</v>
      </c>
      <c r="B106" s="28">
        <v>4428.7333333333336</v>
      </c>
    </row>
    <row r="107" spans="1:2" x14ac:dyDescent="0.25">
      <c r="A107" s="26" t="s">
        <v>40</v>
      </c>
      <c r="B107" s="28">
        <v>5800.0714285714284</v>
      </c>
    </row>
    <row r="108" spans="1:2" x14ac:dyDescent="0.25">
      <c r="A108" s="26" t="s">
        <v>148</v>
      </c>
      <c r="B108" s="28">
        <v>4447.090909090909</v>
      </c>
    </row>
    <row r="109" spans="1:2" x14ac:dyDescent="0.25">
      <c r="A109" s="26" t="s">
        <v>111</v>
      </c>
      <c r="B109" s="28">
        <v>5478.8</v>
      </c>
    </row>
    <row r="110" spans="1:2" x14ac:dyDescent="0.25">
      <c r="A110" s="26" t="s">
        <v>93</v>
      </c>
      <c r="B110" s="28">
        <v>4277.5</v>
      </c>
    </row>
    <row r="111" spans="1:2" x14ac:dyDescent="0.25">
      <c r="A111" s="26" t="s">
        <v>49</v>
      </c>
      <c r="B111" s="28">
        <v>5040.5294117647063</v>
      </c>
    </row>
    <row r="112" spans="1:2" x14ac:dyDescent="0.25">
      <c r="A112" s="26" t="s">
        <v>18</v>
      </c>
      <c r="B112" s="28">
        <v>4403</v>
      </c>
    </row>
    <row r="113" spans="1:2" x14ac:dyDescent="0.25">
      <c r="A113" s="26" t="s">
        <v>136</v>
      </c>
      <c r="B113" s="28">
        <v>4546</v>
      </c>
    </row>
    <row r="114" spans="1:2" x14ac:dyDescent="0.25">
      <c r="A114" s="26" t="s">
        <v>90</v>
      </c>
      <c r="B114" s="28">
        <v>6185.416666666667</v>
      </c>
    </row>
    <row r="115" spans="1:2" x14ac:dyDescent="0.25">
      <c r="A115" s="26" t="s">
        <v>95</v>
      </c>
      <c r="B115" s="28">
        <v>4761.8</v>
      </c>
    </row>
    <row r="116" spans="1:2" x14ac:dyDescent="0.25">
      <c r="A116" s="26" t="s">
        <v>181</v>
      </c>
      <c r="B116" s="28">
        <v>4498</v>
      </c>
    </row>
    <row r="117" spans="1:2" x14ac:dyDescent="0.25">
      <c r="A117" s="26" t="s">
        <v>189</v>
      </c>
      <c r="B117" s="28">
        <v>4484.6000000000004</v>
      </c>
    </row>
    <row r="118" spans="1:2" x14ac:dyDescent="0.25">
      <c r="A118" s="26" t="s">
        <v>80</v>
      </c>
      <c r="B118" s="28">
        <v>3899.3125</v>
      </c>
    </row>
    <row r="119" spans="1:2" x14ac:dyDescent="0.25">
      <c r="A119" s="26" t="s">
        <v>168</v>
      </c>
      <c r="B119" s="28">
        <v>5479.2857142857147</v>
      </c>
    </row>
    <row r="120" spans="1:2" x14ac:dyDescent="0.25">
      <c r="A120" s="26" t="s">
        <v>138</v>
      </c>
      <c r="B120" s="28">
        <v>4923.5</v>
      </c>
    </row>
    <row r="121" spans="1:2" x14ac:dyDescent="0.25">
      <c r="A121" s="26" t="s">
        <v>187</v>
      </c>
      <c r="B121" s="28">
        <v>5123.5263157894733</v>
      </c>
    </row>
    <row r="122" spans="1:2" x14ac:dyDescent="0.25">
      <c r="A122" s="26" t="s">
        <v>77</v>
      </c>
      <c r="B122" s="28">
        <v>4418.272727272727</v>
      </c>
    </row>
    <row r="123" spans="1:2" x14ac:dyDescent="0.25">
      <c r="A123" s="26" t="s">
        <v>13</v>
      </c>
      <c r="B123" s="28">
        <v>5284.181818181818</v>
      </c>
    </row>
    <row r="124" spans="1:2" x14ac:dyDescent="0.25">
      <c r="A124" s="26" t="s">
        <v>114</v>
      </c>
      <c r="B124" s="28">
        <v>5150.8421052631575</v>
      </c>
    </row>
    <row r="125" spans="1:2" x14ac:dyDescent="0.25">
      <c r="A125" s="26" t="s">
        <v>30</v>
      </c>
      <c r="B125" s="28">
        <v>4998</v>
      </c>
    </row>
    <row r="126" spans="1:2" x14ac:dyDescent="0.25">
      <c r="A126" s="26" t="s">
        <v>135</v>
      </c>
      <c r="B126" s="28">
        <v>5285.7777777777774</v>
      </c>
    </row>
    <row r="127" spans="1:2" x14ac:dyDescent="0.25">
      <c r="A127" s="26" t="s">
        <v>198</v>
      </c>
      <c r="B127" s="28">
        <v>6309.333333333333</v>
      </c>
    </row>
    <row r="128" spans="1:2" x14ac:dyDescent="0.25">
      <c r="A128" s="26" t="s">
        <v>5</v>
      </c>
      <c r="B128" s="28">
        <v>4429.666666666667</v>
      </c>
    </row>
    <row r="129" spans="1:2" x14ac:dyDescent="0.25">
      <c r="A129" s="26" t="s">
        <v>185</v>
      </c>
      <c r="B129" s="28">
        <v>5083.363636363636</v>
      </c>
    </row>
    <row r="130" spans="1:2" x14ac:dyDescent="0.25">
      <c r="A130" s="26" t="s">
        <v>129</v>
      </c>
      <c r="B130" s="28">
        <v>4376.5</v>
      </c>
    </row>
    <row r="131" spans="1:2" x14ac:dyDescent="0.25">
      <c r="A131" s="26" t="s">
        <v>98</v>
      </c>
      <c r="B131" s="28">
        <v>4378.416666666667</v>
      </c>
    </row>
    <row r="132" spans="1:2" x14ac:dyDescent="0.25">
      <c r="A132" s="26" t="s">
        <v>96</v>
      </c>
      <c r="B132" s="28">
        <v>4246.1538461538457</v>
      </c>
    </row>
    <row r="133" spans="1:2" x14ac:dyDescent="0.25">
      <c r="A133" s="26" t="s">
        <v>75</v>
      </c>
      <c r="B133" s="28">
        <v>5020.4375</v>
      </c>
    </row>
    <row r="134" spans="1:2" x14ac:dyDescent="0.25">
      <c r="A134" s="26" t="s">
        <v>152</v>
      </c>
      <c r="B134" s="28">
        <v>5687.916666666667</v>
      </c>
    </row>
    <row r="135" spans="1:2" x14ac:dyDescent="0.25">
      <c r="A135" s="26" t="s">
        <v>203</v>
      </c>
      <c r="B135" s="28">
        <v>4657</v>
      </c>
    </row>
    <row r="136" spans="1:2" x14ac:dyDescent="0.25">
      <c r="A136" s="26" t="s">
        <v>84</v>
      </c>
      <c r="B136" s="28">
        <v>4733.5714285714284</v>
      </c>
    </row>
    <row r="137" spans="1:2" x14ac:dyDescent="0.25">
      <c r="A137" s="26" t="s">
        <v>155</v>
      </c>
      <c r="B137" s="28">
        <v>6062.5384615384619</v>
      </c>
    </row>
    <row r="138" spans="1:2" x14ac:dyDescent="0.25">
      <c r="A138" s="26" t="s">
        <v>143</v>
      </c>
      <c r="B138" s="28">
        <v>5237.333333333333</v>
      </c>
    </row>
    <row r="139" spans="1:2" x14ac:dyDescent="0.25">
      <c r="A139" s="26" t="s">
        <v>33</v>
      </c>
      <c r="B139" s="28">
        <v>4802.416666666667</v>
      </c>
    </row>
    <row r="140" spans="1:2" x14ac:dyDescent="0.25">
      <c r="A140" s="26" t="s">
        <v>34</v>
      </c>
      <c r="B140" s="28">
        <v>5090.3846153846152</v>
      </c>
    </row>
    <row r="141" spans="1:2" x14ac:dyDescent="0.25">
      <c r="A141" s="26" t="s">
        <v>71</v>
      </c>
      <c r="B141" s="28">
        <v>4495.8888888888887</v>
      </c>
    </row>
    <row r="142" spans="1:2" x14ac:dyDescent="0.25">
      <c r="A142" s="26" t="s">
        <v>69</v>
      </c>
      <c r="B142" s="28">
        <v>4853.666666666667</v>
      </c>
    </row>
    <row r="143" spans="1:2" x14ac:dyDescent="0.25">
      <c r="A143" s="26" t="s">
        <v>179</v>
      </c>
      <c r="B143" s="28">
        <v>7080.045454545455</v>
      </c>
    </row>
    <row r="144" spans="1:2" x14ac:dyDescent="0.25">
      <c r="A144" s="26" t="s">
        <v>47</v>
      </c>
      <c r="B144" s="28">
        <v>5184</v>
      </c>
    </row>
    <row r="145" spans="1:2" x14ac:dyDescent="0.25">
      <c r="A145" s="26" t="s">
        <v>99</v>
      </c>
      <c r="B145" s="28">
        <v>4154.75</v>
      </c>
    </row>
    <row r="146" spans="1:2" x14ac:dyDescent="0.25">
      <c r="A146" s="26" t="s">
        <v>92</v>
      </c>
      <c r="B146" s="28">
        <v>5603</v>
      </c>
    </row>
    <row r="147" spans="1:2" x14ac:dyDescent="0.25">
      <c r="A147" s="26" t="s">
        <v>125</v>
      </c>
      <c r="B147" s="28">
        <v>6030.8571428571431</v>
      </c>
    </row>
    <row r="148" spans="1:2" x14ac:dyDescent="0.25">
      <c r="A148" s="26" t="s">
        <v>199</v>
      </c>
      <c r="B148" s="28">
        <v>6311.3</v>
      </c>
    </row>
    <row r="149" spans="1:2" x14ac:dyDescent="0.25">
      <c r="A149" s="26" t="s">
        <v>108</v>
      </c>
      <c r="B149" s="28">
        <v>6351.6</v>
      </c>
    </row>
    <row r="150" spans="1:2" x14ac:dyDescent="0.25">
      <c r="A150" s="26" t="s">
        <v>184</v>
      </c>
      <c r="B150" s="28">
        <v>3866.1428571428573</v>
      </c>
    </row>
    <row r="151" spans="1:2" x14ac:dyDescent="0.25">
      <c r="A151" s="26" t="s">
        <v>105</v>
      </c>
      <c r="B151" s="28">
        <v>5195.0769230769229</v>
      </c>
    </row>
    <row r="152" spans="1:2" x14ac:dyDescent="0.25">
      <c r="A152" s="26" t="s">
        <v>81</v>
      </c>
      <c r="B152" s="28">
        <v>5075.8823529411766</v>
      </c>
    </row>
    <row r="153" spans="1:2" x14ac:dyDescent="0.25">
      <c r="A153" s="26" t="s">
        <v>59</v>
      </c>
      <c r="B153" s="28">
        <v>5212.0588235294117</v>
      </c>
    </row>
    <row r="154" spans="1:2" x14ac:dyDescent="0.25">
      <c r="A154" s="26" t="s">
        <v>78</v>
      </c>
      <c r="B154" s="28">
        <v>4913.727272727273</v>
      </c>
    </row>
    <row r="155" spans="1:2" x14ac:dyDescent="0.25">
      <c r="A155" s="26" t="s">
        <v>76</v>
      </c>
      <c r="B155" s="28">
        <v>4839.0555555555557</v>
      </c>
    </row>
    <row r="156" spans="1:2" x14ac:dyDescent="0.25">
      <c r="A156" s="26" t="s">
        <v>130</v>
      </c>
      <c r="B156" s="28">
        <v>5858.2142857142853</v>
      </c>
    </row>
    <row r="157" spans="1:2" x14ac:dyDescent="0.25">
      <c r="A157" s="26" t="s">
        <v>157</v>
      </c>
      <c r="B157" s="28">
        <v>4603.181818181818</v>
      </c>
    </row>
    <row r="158" spans="1:2" x14ac:dyDescent="0.25">
      <c r="A158" s="26" t="s">
        <v>16</v>
      </c>
      <c r="B158" s="28">
        <v>5534.9444444444443</v>
      </c>
    </row>
    <row r="159" spans="1:2" x14ac:dyDescent="0.25">
      <c r="A159" s="26" t="s">
        <v>79</v>
      </c>
      <c r="B159" s="28">
        <v>5321.8235294117649</v>
      </c>
    </row>
    <row r="160" spans="1:2" x14ac:dyDescent="0.25">
      <c r="A160" s="26" t="s">
        <v>123</v>
      </c>
      <c r="B160" s="28">
        <v>5181.090909090909</v>
      </c>
    </row>
    <row r="161" spans="1:2" x14ac:dyDescent="0.25">
      <c r="A161" s="26" t="s">
        <v>161</v>
      </c>
      <c r="B161" s="28">
        <v>5015.1428571428569</v>
      </c>
    </row>
    <row r="162" spans="1:2" x14ac:dyDescent="0.25">
      <c r="A162" s="26" t="s">
        <v>60</v>
      </c>
      <c r="B162" s="28">
        <v>4902.9230769230771</v>
      </c>
    </row>
    <row r="163" spans="1:2" x14ac:dyDescent="0.25">
      <c r="A163" s="26" t="s">
        <v>209</v>
      </c>
      <c r="B163" s="28">
        <v>5799.4</v>
      </c>
    </row>
    <row r="164" spans="1:2" x14ac:dyDescent="0.25">
      <c r="A164" s="26" t="s">
        <v>67</v>
      </c>
      <c r="B164" s="28">
        <v>6499.75</v>
      </c>
    </row>
    <row r="165" spans="1:2" x14ac:dyDescent="0.25">
      <c r="A165" s="26" t="s">
        <v>169</v>
      </c>
      <c r="B165" s="28">
        <v>6012.6428571428569</v>
      </c>
    </row>
    <row r="166" spans="1:2" x14ac:dyDescent="0.25">
      <c r="A166" s="26" t="s">
        <v>122</v>
      </c>
      <c r="B166" s="28">
        <v>5264.8235294117649</v>
      </c>
    </row>
    <row r="167" spans="1:2" x14ac:dyDescent="0.25">
      <c r="A167" s="26" t="s">
        <v>115</v>
      </c>
      <c r="B167" s="28">
        <v>4559.8461538461543</v>
      </c>
    </row>
    <row r="168" spans="1:2" x14ac:dyDescent="0.25">
      <c r="A168" s="26" t="s">
        <v>147</v>
      </c>
      <c r="B168" s="28">
        <v>3157.3333333333335</v>
      </c>
    </row>
    <row r="169" spans="1:2" x14ac:dyDescent="0.25">
      <c r="A169" s="26" t="s">
        <v>117</v>
      </c>
      <c r="B169" s="28">
        <v>4792.545454545455</v>
      </c>
    </row>
    <row r="170" spans="1:2" x14ac:dyDescent="0.25">
      <c r="A170" s="26" t="s">
        <v>174</v>
      </c>
      <c r="B170" s="28">
        <v>4765.5</v>
      </c>
    </row>
    <row r="171" spans="1:2" x14ac:dyDescent="0.25">
      <c r="A171" s="26" t="s">
        <v>120</v>
      </c>
      <c r="B171" s="28">
        <v>4863.2631578947367</v>
      </c>
    </row>
    <row r="172" spans="1:2" x14ac:dyDescent="0.25">
      <c r="A172" s="26" t="s">
        <v>41</v>
      </c>
      <c r="B172" s="28">
        <v>5103</v>
      </c>
    </row>
    <row r="173" spans="1:2" x14ac:dyDescent="0.25">
      <c r="A173" s="26" t="s">
        <v>176</v>
      </c>
      <c r="B173" s="28">
        <v>3071.4285714285716</v>
      </c>
    </row>
    <row r="174" spans="1:2" x14ac:dyDescent="0.25">
      <c r="A174" s="26" t="s">
        <v>28</v>
      </c>
      <c r="B174" s="28">
        <v>6464.9</v>
      </c>
    </row>
    <row r="175" spans="1:2" x14ac:dyDescent="0.25">
      <c r="A175" s="26" t="s">
        <v>132</v>
      </c>
      <c r="B175" s="28">
        <v>5352.333333333333</v>
      </c>
    </row>
    <row r="176" spans="1:2" x14ac:dyDescent="0.25">
      <c r="A176" s="26" t="s">
        <v>46</v>
      </c>
      <c r="B176" s="28">
        <v>4414.8235294117649</v>
      </c>
    </row>
    <row r="177" spans="1:2" x14ac:dyDescent="0.25">
      <c r="A177" s="26" t="s">
        <v>116</v>
      </c>
      <c r="B177" s="28">
        <v>5512.9333333333334</v>
      </c>
    </row>
    <row r="178" spans="1:2" x14ac:dyDescent="0.25">
      <c r="A178" s="26" t="s">
        <v>89</v>
      </c>
      <c r="B178" s="28">
        <v>4627.7647058823532</v>
      </c>
    </row>
    <row r="179" spans="1:2" x14ac:dyDescent="0.25">
      <c r="A179" s="26" t="s">
        <v>53</v>
      </c>
      <c r="B179" s="28">
        <v>4204.5</v>
      </c>
    </row>
    <row r="180" spans="1:2" x14ac:dyDescent="0.25">
      <c r="A180" s="26" t="s">
        <v>104</v>
      </c>
      <c r="B180" s="28">
        <v>6114.5714285714284</v>
      </c>
    </row>
    <row r="181" spans="1:2" x14ac:dyDescent="0.25">
      <c r="A181" s="26" t="s">
        <v>128</v>
      </c>
      <c r="B181" s="28">
        <v>4340.5</v>
      </c>
    </row>
    <row r="182" spans="1:2" x14ac:dyDescent="0.25">
      <c r="A182" s="26" t="s">
        <v>73</v>
      </c>
      <c r="B182" s="28">
        <v>6169.416666666667</v>
      </c>
    </row>
    <row r="183" spans="1:2" x14ac:dyDescent="0.25">
      <c r="A183" s="26" t="s">
        <v>52</v>
      </c>
      <c r="B183" s="28">
        <v>5254.0714285714284</v>
      </c>
    </row>
    <row r="184" spans="1:2" x14ac:dyDescent="0.25">
      <c r="A184" s="26" t="s">
        <v>192</v>
      </c>
      <c r="B184" s="28">
        <v>4205.1875</v>
      </c>
    </row>
    <row r="185" spans="1:2" x14ac:dyDescent="0.25">
      <c r="A185" s="26" t="s">
        <v>172</v>
      </c>
      <c r="B185" s="28">
        <v>4988.125</v>
      </c>
    </row>
    <row r="186" spans="1:2" x14ac:dyDescent="0.25">
      <c r="A186" s="26" t="s">
        <v>163</v>
      </c>
      <c r="B186" s="28">
        <v>4511.5384615384619</v>
      </c>
    </row>
    <row r="187" spans="1:2" x14ac:dyDescent="0.25">
      <c r="A187" s="26" t="s">
        <v>103</v>
      </c>
      <c r="B187" s="28">
        <v>5199.6875</v>
      </c>
    </row>
    <row r="188" spans="1:2" x14ac:dyDescent="0.25">
      <c r="A188" s="26" t="s">
        <v>202</v>
      </c>
      <c r="B188" s="28">
        <v>3830.6923076923076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94894-4E7E-4D79-9C26-91D9A14CB26B}">
  <dimension ref="A3:B7"/>
  <sheetViews>
    <sheetView topLeftCell="G1" workbookViewId="0">
      <selection activeCell="B8" sqref="B8"/>
    </sheetView>
  </sheetViews>
  <sheetFormatPr defaultRowHeight="13.8" x14ac:dyDescent="0.25"/>
  <cols>
    <col min="1" max="1" width="16.796875" bestFit="1" customWidth="1"/>
    <col min="2" max="2" width="20.5" bestFit="1" customWidth="1"/>
  </cols>
  <sheetData>
    <row r="3" spans="1:2" x14ac:dyDescent="0.25">
      <c r="A3" s="25" t="s">
        <v>237</v>
      </c>
      <c r="B3" t="s">
        <v>247</v>
      </c>
    </row>
    <row r="4" spans="1:2" x14ac:dyDescent="0.25">
      <c r="A4" s="26" t="s">
        <v>7</v>
      </c>
      <c r="B4" s="27">
        <v>3871629613.3800006</v>
      </c>
    </row>
    <row r="5" spans="1:2" x14ac:dyDescent="0.25">
      <c r="A5" s="29" t="s">
        <v>31</v>
      </c>
      <c r="B5" s="27">
        <v>959636511.99999952</v>
      </c>
    </row>
    <row r="6" spans="1:2" x14ac:dyDescent="0.25">
      <c r="A6" s="29" t="s">
        <v>65</v>
      </c>
      <c r="B6" s="27">
        <v>1423485936.6200008</v>
      </c>
    </row>
    <row r="7" spans="1:2" x14ac:dyDescent="0.25">
      <c r="A7" s="29" t="s">
        <v>29</v>
      </c>
      <c r="B7" s="27">
        <v>1488507164.7600002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3E7FC-4271-4021-BC35-D1F07A5A80BA}">
  <dimension ref="A3:B10"/>
  <sheetViews>
    <sheetView workbookViewId="0">
      <selection activeCell="B4" sqref="B4:B10"/>
    </sheetView>
  </sheetViews>
  <sheetFormatPr defaultRowHeight="13.8" x14ac:dyDescent="0.25"/>
  <cols>
    <col min="1" max="1" width="29.3984375" bestFit="1" customWidth="1"/>
    <col min="2" max="2" width="16.19921875" bestFit="1" customWidth="1"/>
  </cols>
  <sheetData>
    <row r="3" spans="1:2" x14ac:dyDescent="0.25">
      <c r="A3" s="25" t="s">
        <v>237</v>
      </c>
      <c r="B3" t="s">
        <v>248</v>
      </c>
    </row>
    <row r="4" spans="1:2" x14ac:dyDescent="0.25">
      <c r="A4" s="26" t="s">
        <v>12</v>
      </c>
      <c r="B4" s="28">
        <v>678</v>
      </c>
    </row>
    <row r="5" spans="1:2" x14ac:dyDescent="0.25">
      <c r="A5" s="26" t="s">
        <v>20</v>
      </c>
      <c r="B5" s="28">
        <v>444</v>
      </c>
    </row>
    <row r="6" spans="1:2" x14ac:dyDescent="0.25">
      <c r="A6" s="26" t="s">
        <v>0</v>
      </c>
      <c r="B6" s="28">
        <v>542</v>
      </c>
    </row>
    <row r="7" spans="1:2" x14ac:dyDescent="0.25">
      <c r="A7" s="26" t="s">
        <v>9</v>
      </c>
      <c r="B7" s="28">
        <v>1968</v>
      </c>
    </row>
    <row r="8" spans="1:2" x14ac:dyDescent="0.25">
      <c r="A8" s="26" t="s">
        <v>17</v>
      </c>
      <c r="B8" s="28">
        <v>624</v>
      </c>
    </row>
    <row r="9" spans="1:2" x14ac:dyDescent="0.25">
      <c r="A9" s="26" t="s">
        <v>39</v>
      </c>
      <c r="B9" s="28">
        <v>118</v>
      </c>
    </row>
    <row r="10" spans="1:2" x14ac:dyDescent="0.25">
      <c r="A10" s="26" t="s">
        <v>26</v>
      </c>
      <c r="B10" s="28">
        <v>634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3710-09C2-4409-A342-3AF7CC2885EB}">
  <sheetPr>
    <tabColor theme="9" tint="-0.249977111117893"/>
  </sheetPr>
  <dimension ref="A1:N10001"/>
  <sheetViews>
    <sheetView topLeftCell="A4989" zoomScale="85" zoomScaleNormal="85" workbookViewId="0">
      <selection activeCell="A5002" sqref="A5002:XFD5002"/>
    </sheetView>
  </sheetViews>
  <sheetFormatPr defaultRowHeight="13.8" x14ac:dyDescent="0.25"/>
  <cols>
    <col min="1" max="1" width="29.3984375" bestFit="1" customWidth="1"/>
    <col min="2" max="2" width="28.59765625" bestFit="1" customWidth="1"/>
    <col min="3" max="3" width="13.09765625" bestFit="1" customWidth="1"/>
    <col min="4" max="4" width="15.09765625" customWidth="1"/>
    <col min="5" max="5" width="14.5" customWidth="1"/>
    <col min="6" max="6" width="12.09765625" style="5" customWidth="1"/>
    <col min="7" max="7" width="9.8984375" bestFit="1" customWidth="1"/>
    <col min="8" max="8" width="11" style="5" customWidth="1"/>
    <col min="9" max="9" width="11.5" customWidth="1"/>
    <col min="10" max="10" width="12.296875" style="8" customWidth="1"/>
    <col min="11" max="11" width="11.796875" style="8" customWidth="1"/>
    <col min="12" max="12" width="16.5" style="8" customWidth="1"/>
    <col min="13" max="14" width="13.69921875" style="8" bestFit="1" customWidth="1"/>
  </cols>
  <sheetData>
    <row r="1" spans="1:14" x14ac:dyDescent="0.25">
      <c r="A1" s="1" t="s">
        <v>210</v>
      </c>
      <c r="B1" s="2" t="s">
        <v>211</v>
      </c>
      <c r="C1" s="2" t="s">
        <v>212</v>
      </c>
      <c r="D1" s="2" t="s">
        <v>213</v>
      </c>
      <c r="E1" s="2" t="s">
        <v>214</v>
      </c>
      <c r="F1" s="3" t="s">
        <v>215</v>
      </c>
      <c r="G1" s="2" t="s">
        <v>216</v>
      </c>
      <c r="H1" s="3" t="s">
        <v>217</v>
      </c>
      <c r="I1" s="4" t="s">
        <v>218</v>
      </c>
      <c r="J1" s="6" t="s">
        <v>219</v>
      </c>
      <c r="K1" s="6" t="s">
        <v>220</v>
      </c>
      <c r="L1" s="6" t="s">
        <v>221</v>
      </c>
      <c r="M1" s="6" t="s">
        <v>222</v>
      </c>
      <c r="N1" s="7" t="s">
        <v>223</v>
      </c>
    </row>
    <row r="2" spans="1:14" x14ac:dyDescent="0.25">
      <c r="A2" t="s">
        <v>0</v>
      </c>
      <c r="B2" t="s">
        <v>1</v>
      </c>
      <c r="C2" t="s">
        <v>2</v>
      </c>
      <c r="D2" t="s">
        <v>3</v>
      </c>
      <c r="E2" t="s">
        <v>4</v>
      </c>
      <c r="F2" s="5">
        <v>43819</v>
      </c>
      <c r="G2">
        <v>957081544</v>
      </c>
      <c r="H2" s="5">
        <v>43476</v>
      </c>
      <c r="I2">
        <v>552</v>
      </c>
      <c r="J2" s="8">
        <v>255.28</v>
      </c>
      <c r="K2" s="8">
        <v>159.41999999999999</v>
      </c>
      <c r="L2" s="8">
        <v>140914.56</v>
      </c>
      <c r="M2" s="8">
        <v>87999.84</v>
      </c>
      <c r="N2" s="8">
        <v>52914.720000000001</v>
      </c>
    </row>
    <row r="3" spans="1:14" x14ac:dyDescent="0.25">
      <c r="A3" t="s">
        <v>0</v>
      </c>
      <c r="B3" t="s">
        <v>5</v>
      </c>
      <c r="C3" t="s">
        <v>6</v>
      </c>
      <c r="D3" t="s">
        <v>7</v>
      </c>
      <c r="E3" t="s">
        <v>8</v>
      </c>
      <c r="F3" s="5">
        <v>44747</v>
      </c>
      <c r="G3">
        <v>301644504</v>
      </c>
      <c r="H3" s="5">
        <v>44768</v>
      </c>
      <c r="I3">
        <v>2167</v>
      </c>
      <c r="J3" s="8">
        <v>152.58000000000001</v>
      </c>
      <c r="K3" s="8">
        <v>97.44</v>
      </c>
      <c r="L3" s="8">
        <v>330640.86</v>
      </c>
      <c r="M3" s="8">
        <v>211152.48</v>
      </c>
      <c r="N3" s="8">
        <v>119488.38</v>
      </c>
    </row>
    <row r="4" spans="1:14" x14ac:dyDescent="0.25">
      <c r="A4" t="s">
        <v>9</v>
      </c>
      <c r="B4" t="s">
        <v>10</v>
      </c>
      <c r="C4" t="s">
        <v>11</v>
      </c>
      <c r="D4" t="s">
        <v>7</v>
      </c>
      <c r="E4" t="s">
        <v>8</v>
      </c>
      <c r="F4" s="5">
        <v>44451</v>
      </c>
      <c r="G4">
        <v>478051030</v>
      </c>
      <c r="H4" s="5">
        <v>44468</v>
      </c>
      <c r="I4">
        <v>4778</v>
      </c>
      <c r="J4" s="8">
        <v>47.45</v>
      </c>
      <c r="K4" s="8">
        <v>31.79</v>
      </c>
      <c r="L4" s="8">
        <v>226716.1</v>
      </c>
      <c r="M4" s="8">
        <v>151892.62</v>
      </c>
      <c r="N4" s="8">
        <v>74823.48</v>
      </c>
    </row>
    <row r="5" spans="1:14" x14ac:dyDescent="0.25">
      <c r="A5" t="s">
        <v>12</v>
      </c>
      <c r="B5" t="s">
        <v>13</v>
      </c>
      <c r="C5" t="s">
        <v>14</v>
      </c>
      <c r="D5" t="s">
        <v>7</v>
      </c>
      <c r="E5" t="s">
        <v>15</v>
      </c>
      <c r="F5" s="5">
        <v>44694</v>
      </c>
      <c r="G5">
        <v>892599952</v>
      </c>
      <c r="H5" s="5">
        <v>44727</v>
      </c>
      <c r="I5">
        <v>9016</v>
      </c>
      <c r="J5" s="8">
        <v>205.7</v>
      </c>
      <c r="K5" s="8">
        <v>117.11</v>
      </c>
      <c r="L5" s="8">
        <v>1854591.2</v>
      </c>
      <c r="M5" s="8">
        <v>1055863.76</v>
      </c>
      <c r="N5" s="8">
        <v>798727.44</v>
      </c>
    </row>
    <row r="6" spans="1:14" x14ac:dyDescent="0.25">
      <c r="A6" t="s">
        <v>12</v>
      </c>
      <c r="B6" t="s">
        <v>16</v>
      </c>
      <c r="C6" t="s">
        <v>6</v>
      </c>
      <c r="D6" t="s">
        <v>7</v>
      </c>
      <c r="E6" t="s">
        <v>8</v>
      </c>
      <c r="F6" s="5">
        <v>42205</v>
      </c>
      <c r="G6">
        <v>571902596</v>
      </c>
      <c r="H6" s="5">
        <v>42212</v>
      </c>
      <c r="I6">
        <v>7542</v>
      </c>
      <c r="J6" s="8">
        <v>152.58000000000001</v>
      </c>
      <c r="K6" s="8">
        <v>97.44</v>
      </c>
      <c r="L6" s="8">
        <v>1150758.3600000001</v>
      </c>
      <c r="M6" s="8">
        <v>734892.48</v>
      </c>
      <c r="N6" s="8">
        <v>415865.88</v>
      </c>
    </row>
    <row r="7" spans="1:14" x14ac:dyDescent="0.25">
      <c r="A7" t="s">
        <v>17</v>
      </c>
      <c r="B7" t="s">
        <v>18</v>
      </c>
      <c r="C7" t="s">
        <v>19</v>
      </c>
      <c r="D7" t="s">
        <v>7</v>
      </c>
      <c r="E7" t="s">
        <v>15</v>
      </c>
      <c r="F7" s="5">
        <v>44873</v>
      </c>
      <c r="G7">
        <v>412882792</v>
      </c>
      <c r="H7" s="5">
        <v>44887</v>
      </c>
      <c r="I7">
        <v>48</v>
      </c>
      <c r="J7" s="8">
        <v>81.73</v>
      </c>
      <c r="K7" s="8">
        <v>56.67</v>
      </c>
      <c r="L7" s="8">
        <v>3923.04</v>
      </c>
      <c r="M7" s="8">
        <v>2720.16</v>
      </c>
      <c r="N7" s="8">
        <v>1202.8800000000001</v>
      </c>
    </row>
    <row r="8" spans="1:14" x14ac:dyDescent="0.25">
      <c r="A8" t="s">
        <v>20</v>
      </c>
      <c r="B8" t="s">
        <v>21</v>
      </c>
      <c r="C8" t="s">
        <v>22</v>
      </c>
      <c r="D8" t="s">
        <v>7</v>
      </c>
      <c r="E8" t="s">
        <v>23</v>
      </c>
      <c r="F8" s="5">
        <v>44283</v>
      </c>
      <c r="G8">
        <v>932776868</v>
      </c>
      <c r="H8" s="5">
        <v>44326</v>
      </c>
      <c r="I8">
        <v>8258</v>
      </c>
      <c r="J8" s="8">
        <v>109.28</v>
      </c>
      <c r="K8" s="8">
        <v>35.840000000000003</v>
      </c>
      <c r="L8" s="8">
        <v>902434.24</v>
      </c>
      <c r="M8" s="8">
        <v>295966.71999999997</v>
      </c>
      <c r="N8" s="8">
        <v>606467.52</v>
      </c>
    </row>
    <row r="9" spans="1:14" x14ac:dyDescent="0.25">
      <c r="A9" t="s">
        <v>9</v>
      </c>
      <c r="B9" t="s">
        <v>24</v>
      </c>
      <c r="C9" t="s">
        <v>22</v>
      </c>
      <c r="D9" t="s">
        <v>3</v>
      </c>
      <c r="E9" t="s">
        <v>4</v>
      </c>
      <c r="F9" s="5">
        <v>43752</v>
      </c>
      <c r="G9">
        <v>919133651</v>
      </c>
      <c r="H9" s="5">
        <v>43773</v>
      </c>
      <c r="I9">
        <v>927</v>
      </c>
      <c r="J9" s="8">
        <v>109.28</v>
      </c>
      <c r="K9" s="8">
        <v>35.840000000000003</v>
      </c>
      <c r="L9" s="8">
        <v>101302.56</v>
      </c>
      <c r="M9" s="8">
        <v>33223.68</v>
      </c>
      <c r="N9" s="8">
        <v>68078.880000000005</v>
      </c>
    </row>
    <row r="10" spans="1:14" x14ac:dyDescent="0.25">
      <c r="A10" t="s">
        <v>17</v>
      </c>
      <c r="B10" t="s">
        <v>25</v>
      </c>
      <c r="C10" t="s">
        <v>22</v>
      </c>
      <c r="D10" t="s">
        <v>7</v>
      </c>
      <c r="E10" t="s">
        <v>4</v>
      </c>
      <c r="F10" s="5">
        <v>42609</v>
      </c>
      <c r="G10">
        <v>579814469</v>
      </c>
      <c r="H10" s="5">
        <v>42648</v>
      </c>
      <c r="I10">
        <v>8841</v>
      </c>
      <c r="J10" s="8">
        <v>109.28</v>
      </c>
      <c r="K10" s="8">
        <v>35.840000000000003</v>
      </c>
      <c r="L10" s="8">
        <v>966144.48</v>
      </c>
      <c r="M10" s="8">
        <v>316861.44</v>
      </c>
      <c r="N10" s="8">
        <v>649283.04</v>
      </c>
    </row>
    <row r="11" spans="1:14" x14ac:dyDescent="0.25">
      <c r="A11" t="s">
        <v>26</v>
      </c>
      <c r="B11" t="s">
        <v>27</v>
      </c>
      <c r="C11" t="s">
        <v>2</v>
      </c>
      <c r="D11" t="s">
        <v>3</v>
      </c>
      <c r="E11" t="s">
        <v>4</v>
      </c>
      <c r="F11" s="5">
        <v>42107</v>
      </c>
      <c r="G11">
        <v>192993152</v>
      </c>
      <c r="H11" s="5">
        <v>42131</v>
      </c>
      <c r="I11">
        <v>9817</v>
      </c>
      <c r="J11" s="8">
        <v>255.28</v>
      </c>
      <c r="K11" s="8">
        <v>159.41999999999999</v>
      </c>
      <c r="L11" s="8">
        <v>2506083.7599999998</v>
      </c>
      <c r="M11" s="8">
        <v>1565026.14</v>
      </c>
      <c r="N11" s="8">
        <v>941057.62</v>
      </c>
    </row>
    <row r="12" spans="1:14" x14ac:dyDescent="0.25">
      <c r="A12" t="s">
        <v>17</v>
      </c>
      <c r="B12" t="s">
        <v>28</v>
      </c>
      <c r="C12" t="s">
        <v>29</v>
      </c>
      <c r="D12" t="s">
        <v>7</v>
      </c>
      <c r="E12" t="s">
        <v>8</v>
      </c>
      <c r="F12" s="5">
        <v>43733</v>
      </c>
      <c r="G12">
        <v>557156026</v>
      </c>
      <c r="H12" s="5">
        <v>43753</v>
      </c>
      <c r="I12">
        <v>3704</v>
      </c>
      <c r="J12" s="8">
        <v>651.21</v>
      </c>
      <c r="K12" s="8">
        <v>524.96</v>
      </c>
      <c r="L12" s="8">
        <v>2412081.84</v>
      </c>
      <c r="M12" s="8">
        <v>1944451.84</v>
      </c>
      <c r="N12" s="8">
        <v>467630</v>
      </c>
    </row>
    <row r="13" spans="1:14" x14ac:dyDescent="0.25">
      <c r="A13" t="s">
        <v>17</v>
      </c>
      <c r="B13" t="s">
        <v>30</v>
      </c>
      <c r="C13" t="s">
        <v>31</v>
      </c>
      <c r="D13" t="s">
        <v>3</v>
      </c>
      <c r="E13" t="s">
        <v>4</v>
      </c>
      <c r="F13" s="5">
        <v>43597</v>
      </c>
      <c r="G13">
        <v>741101920</v>
      </c>
      <c r="H13" s="5">
        <v>43602</v>
      </c>
      <c r="I13">
        <v>7382</v>
      </c>
      <c r="J13" s="8">
        <v>437.2</v>
      </c>
      <c r="K13" s="8">
        <v>263.33</v>
      </c>
      <c r="L13" s="8">
        <v>3227410.4</v>
      </c>
      <c r="M13" s="8">
        <v>1943902.06</v>
      </c>
      <c r="N13" s="8">
        <v>1283508.3400000001</v>
      </c>
    </row>
    <row r="14" spans="1:14" x14ac:dyDescent="0.25">
      <c r="A14" t="s">
        <v>12</v>
      </c>
      <c r="B14" t="s">
        <v>32</v>
      </c>
      <c r="C14" t="s">
        <v>14</v>
      </c>
      <c r="D14" t="s">
        <v>7</v>
      </c>
      <c r="E14" t="s">
        <v>15</v>
      </c>
      <c r="F14" s="5">
        <v>42582</v>
      </c>
      <c r="G14">
        <v>333942162</v>
      </c>
      <c r="H14" s="5">
        <v>42607</v>
      </c>
      <c r="I14">
        <v>9762</v>
      </c>
      <c r="J14" s="8">
        <v>205.7</v>
      </c>
      <c r="K14" s="8">
        <v>117.11</v>
      </c>
      <c r="L14" s="8">
        <v>2008043.4</v>
      </c>
      <c r="M14" s="8">
        <v>1143227.82</v>
      </c>
      <c r="N14" s="8">
        <v>864815.58</v>
      </c>
    </row>
    <row r="15" spans="1:14" x14ac:dyDescent="0.25">
      <c r="A15" t="s">
        <v>0</v>
      </c>
      <c r="B15" t="s">
        <v>33</v>
      </c>
      <c r="C15" t="s">
        <v>31</v>
      </c>
      <c r="D15" t="s">
        <v>7</v>
      </c>
      <c r="E15" t="s">
        <v>23</v>
      </c>
      <c r="F15" s="5">
        <v>42191</v>
      </c>
      <c r="G15">
        <v>795100581</v>
      </c>
      <c r="H15" s="5">
        <v>42201</v>
      </c>
      <c r="I15">
        <v>6786</v>
      </c>
      <c r="J15" s="8">
        <v>437.2</v>
      </c>
      <c r="K15" s="8">
        <v>263.33</v>
      </c>
      <c r="L15" s="8">
        <v>2966839.2</v>
      </c>
      <c r="M15" s="8">
        <v>1786957.38</v>
      </c>
      <c r="N15" s="8">
        <v>1179881.82</v>
      </c>
    </row>
    <row r="16" spans="1:14" x14ac:dyDescent="0.25">
      <c r="A16" t="s">
        <v>0</v>
      </c>
      <c r="B16" t="s">
        <v>34</v>
      </c>
      <c r="C16" t="s">
        <v>2</v>
      </c>
      <c r="D16" t="s">
        <v>3</v>
      </c>
      <c r="E16" t="s">
        <v>15</v>
      </c>
      <c r="F16" s="5">
        <v>44893</v>
      </c>
      <c r="G16">
        <v>504313504</v>
      </c>
      <c r="H16" s="5">
        <v>44898</v>
      </c>
      <c r="I16">
        <v>6428</v>
      </c>
      <c r="J16" s="8">
        <v>255.28</v>
      </c>
      <c r="K16" s="8">
        <v>159.41999999999999</v>
      </c>
      <c r="L16" s="8">
        <v>1640939.84</v>
      </c>
      <c r="M16" s="8">
        <v>1024751.76</v>
      </c>
      <c r="N16" s="8">
        <v>616188.07999999996</v>
      </c>
    </row>
    <row r="17" spans="1:14" x14ac:dyDescent="0.25">
      <c r="A17" t="s">
        <v>17</v>
      </c>
      <c r="B17" t="s">
        <v>35</v>
      </c>
      <c r="C17" t="s">
        <v>36</v>
      </c>
      <c r="D17" t="s">
        <v>7</v>
      </c>
      <c r="E17" t="s">
        <v>23</v>
      </c>
      <c r="F17" s="5">
        <v>42355</v>
      </c>
      <c r="G17">
        <v>611629760</v>
      </c>
      <c r="H17" s="5">
        <v>42400</v>
      </c>
      <c r="I17">
        <v>3693</v>
      </c>
      <c r="J17" s="8">
        <v>421.89</v>
      </c>
      <c r="K17" s="8">
        <v>364.69</v>
      </c>
      <c r="L17" s="8">
        <v>1558039.77</v>
      </c>
      <c r="M17" s="8">
        <v>1346800.17</v>
      </c>
      <c r="N17" s="8">
        <v>211239.6</v>
      </c>
    </row>
    <row r="18" spans="1:14" x14ac:dyDescent="0.25">
      <c r="A18" t="s">
        <v>9</v>
      </c>
      <c r="B18" t="s">
        <v>37</v>
      </c>
      <c r="C18" t="s">
        <v>14</v>
      </c>
      <c r="D18" t="s">
        <v>7</v>
      </c>
      <c r="E18" t="s">
        <v>8</v>
      </c>
      <c r="F18" s="5">
        <v>43325</v>
      </c>
      <c r="G18">
        <v>987410676</v>
      </c>
      <c r="H18" s="5">
        <v>43349</v>
      </c>
      <c r="I18">
        <v>5616</v>
      </c>
      <c r="J18" s="8">
        <v>205.7</v>
      </c>
      <c r="K18" s="8">
        <v>117.11</v>
      </c>
      <c r="L18" s="8">
        <v>1155211.2</v>
      </c>
      <c r="M18" s="8">
        <v>657689.76</v>
      </c>
      <c r="N18" s="8">
        <v>497521.44</v>
      </c>
    </row>
    <row r="19" spans="1:14" x14ac:dyDescent="0.25">
      <c r="A19" t="s">
        <v>9</v>
      </c>
      <c r="B19" t="s">
        <v>38</v>
      </c>
      <c r="C19" t="s">
        <v>29</v>
      </c>
      <c r="D19" t="s">
        <v>3</v>
      </c>
      <c r="E19" t="s">
        <v>15</v>
      </c>
      <c r="F19" s="5">
        <v>44865</v>
      </c>
      <c r="G19">
        <v>672330081</v>
      </c>
      <c r="H19" s="5">
        <v>44894</v>
      </c>
      <c r="I19">
        <v>6266</v>
      </c>
      <c r="J19" s="8">
        <v>651.21</v>
      </c>
      <c r="K19" s="8">
        <v>524.96</v>
      </c>
      <c r="L19" s="8">
        <v>4080481.86</v>
      </c>
      <c r="M19" s="8">
        <v>3289399.36</v>
      </c>
      <c r="N19" s="8">
        <v>791082.5</v>
      </c>
    </row>
    <row r="20" spans="1:14" x14ac:dyDescent="0.25">
      <c r="A20" t="s">
        <v>39</v>
      </c>
      <c r="B20" t="s">
        <v>40</v>
      </c>
      <c r="C20" t="s">
        <v>11</v>
      </c>
      <c r="D20" t="s">
        <v>3</v>
      </c>
      <c r="E20" t="s">
        <v>8</v>
      </c>
      <c r="F20" s="5">
        <v>42807</v>
      </c>
      <c r="G20">
        <v>127374303</v>
      </c>
      <c r="H20" s="5">
        <v>42814</v>
      </c>
      <c r="I20">
        <v>1742</v>
      </c>
      <c r="J20" s="8">
        <v>47.45</v>
      </c>
      <c r="K20" s="8">
        <v>31.79</v>
      </c>
      <c r="L20" s="8">
        <v>82657.899999999994</v>
      </c>
      <c r="M20" s="8">
        <v>55378.18</v>
      </c>
      <c r="N20" s="8">
        <v>27279.72</v>
      </c>
    </row>
    <row r="21" spans="1:14" x14ac:dyDescent="0.25">
      <c r="A21" t="s">
        <v>0</v>
      </c>
      <c r="B21" t="s">
        <v>41</v>
      </c>
      <c r="C21" t="s">
        <v>2</v>
      </c>
      <c r="D21" t="s">
        <v>7</v>
      </c>
      <c r="E21" t="s">
        <v>8</v>
      </c>
      <c r="F21" s="5">
        <v>43571</v>
      </c>
      <c r="G21">
        <v>783842170</v>
      </c>
      <c r="H21" s="5">
        <v>43617</v>
      </c>
      <c r="I21">
        <v>5172</v>
      </c>
      <c r="J21" s="8">
        <v>255.28</v>
      </c>
      <c r="K21" s="8">
        <v>159.41999999999999</v>
      </c>
      <c r="L21" s="8">
        <v>1320308.1599999999</v>
      </c>
      <c r="M21" s="8">
        <v>824520.24</v>
      </c>
      <c r="N21" s="8">
        <v>495787.92</v>
      </c>
    </row>
    <row r="22" spans="1:14" x14ac:dyDescent="0.25">
      <c r="A22" t="s">
        <v>17</v>
      </c>
      <c r="B22" t="s">
        <v>42</v>
      </c>
      <c r="C22" t="s">
        <v>11</v>
      </c>
      <c r="D22" t="s">
        <v>7</v>
      </c>
      <c r="E22" t="s">
        <v>15</v>
      </c>
      <c r="F22" s="5">
        <v>44579</v>
      </c>
      <c r="G22">
        <v>993345010</v>
      </c>
      <c r="H22" s="5">
        <v>44623</v>
      </c>
      <c r="I22">
        <v>1718</v>
      </c>
      <c r="J22" s="8">
        <v>47.45</v>
      </c>
      <c r="K22" s="8">
        <v>31.79</v>
      </c>
      <c r="L22" s="8">
        <v>81519.100000000006</v>
      </c>
      <c r="M22" s="8">
        <v>54615.22</v>
      </c>
      <c r="N22" s="8">
        <v>26903.88</v>
      </c>
    </row>
    <row r="23" spans="1:14" x14ac:dyDescent="0.25">
      <c r="A23" t="s">
        <v>17</v>
      </c>
      <c r="B23" t="s">
        <v>43</v>
      </c>
      <c r="C23" t="s">
        <v>2</v>
      </c>
      <c r="D23" t="s">
        <v>7</v>
      </c>
      <c r="E23" t="s">
        <v>4</v>
      </c>
      <c r="F23" s="5">
        <v>42252</v>
      </c>
      <c r="G23">
        <v>977806651</v>
      </c>
      <c r="H23" s="5">
        <v>42291</v>
      </c>
      <c r="I23">
        <v>3572</v>
      </c>
      <c r="J23" s="8">
        <v>255.28</v>
      </c>
      <c r="K23" s="8">
        <v>159.41999999999999</v>
      </c>
      <c r="L23" s="8">
        <v>911860.16</v>
      </c>
      <c r="M23" s="8">
        <v>569448.24</v>
      </c>
      <c r="N23" s="8">
        <v>342411.92</v>
      </c>
    </row>
    <row r="24" spans="1:14" x14ac:dyDescent="0.25">
      <c r="A24" t="s">
        <v>9</v>
      </c>
      <c r="B24" t="s">
        <v>44</v>
      </c>
      <c r="C24" t="s">
        <v>45</v>
      </c>
      <c r="D24" t="s">
        <v>3</v>
      </c>
      <c r="E24" t="s">
        <v>15</v>
      </c>
      <c r="F24" s="5">
        <v>42641</v>
      </c>
      <c r="G24">
        <v>579463422</v>
      </c>
      <c r="H24" s="5">
        <v>42675</v>
      </c>
      <c r="I24">
        <v>4958</v>
      </c>
      <c r="J24" s="8">
        <v>9.33</v>
      </c>
      <c r="K24" s="8">
        <v>6.92</v>
      </c>
      <c r="L24" s="8">
        <v>46258.14</v>
      </c>
      <c r="M24" s="8">
        <v>34309.360000000001</v>
      </c>
      <c r="N24" s="8">
        <v>11948.78</v>
      </c>
    </row>
    <row r="25" spans="1:14" x14ac:dyDescent="0.25">
      <c r="A25" t="s">
        <v>20</v>
      </c>
      <c r="B25" t="s">
        <v>46</v>
      </c>
      <c r="C25" t="s">
        <v>11</v>
      </c>
      <c r="D25" t="s">
        <v>7</v>
      </c>
      <c r="E25" t="s">
        <v>15</v>
      </c>
      <c r="F25" s="5">
        <v>43912</v>
      </c>
      <c r="G25">
        <v>610864150</v>
      </c>
      <c r="H25" s="5">
        <v>43928</v>
      </c>
      <c r="I25">
        <v>7132</v>
      </c>
      <c r="J25" s="8">
        <v>47.45</v>
      </c>
      <c r="K25" s="8">
        <v>31.79</v>
      </c>
      <c r="L25" s="8">
        <v>338413.4</v>
      </c>
      <c r="M25" s="8">
        <v>226726.28</v>
      </c>
      <c r="N25" s="8">
        <v>111687.12</v>
      </c>
    </row>
    <row r="26" spans="1:14" x14ac:dyDescent="0.25">
      <c r="A26" t="s">
        <v>17</v>
      </c>
      <c r="B26" t="s">
        <v>47</v>
      </c>
      <c r="C26" t="s">
        <v>6</v>
      </c>
      <c r="D26" t="s">
        <v>7</v>
      </c>
      <c r="E26" t="s">
        <v>15</v>
      </c>
      <c r="F26" s="5">
        <v>42850</v>
      </c>
      <c r="G26">
        <v>604870164</v>
      </c>
      <c r="H26" s="5">
        <v>42891</v>
      </c>
      <c r="I26">
        <v>3378</v>
      </c>
      <c r="J26" s="8">
        <v>152.58000000000001</v>
      </c>
      <c r="K26" s="8">
        <v>97.44</v>
      </c>
      <c r="L26" s="8">
        <v>515415.24</v>
      </c>
      <c r="M26" s="8">
        <v>329152.32</v>
      </c>
      <c r="N26" s="8">
        <v>186262.92</v>
      </c>
    </row>
    <row r="27" spans="1:14" x14ac:dyDescent="0.25">
      <c r="A27" t="s">
        <v>0</v>
      </c>
      <c r="B27" t="s">
        <v>48</v>
      </c>
      <c r="C27" t="s">
        <v>14</v>
      </c>
      <c r="D27" t="s">
        <v>3</v>
      </c>
      <c r="E27" t="s">
        <v>23</v>
      </c>
      <c r="F27" s="5">
        <v>43172</v>
      </c>
      <c r="G27">
        <v>164655292</v>
      </c>
      <c r="H27" s="5">
        <v>43221</v>
      </c>
      <c r="I27">
        <v>4015</v>
      </c>
      <c r="J27" s="8">
        <v>205.7</v>
      </c>
      <c r="K27" s="8">
        <v>117.11</v>
      </c>
      <c r="L27" s="8">
        <v>825885.5</v>
      </c>
      <c r="M27" s="8">
        <v>470196.65</v>
      </c>
      <c r="N27" s="8">
        <v>355688.85</v>
      </c>
    </row>
    <row r="28" spans="1:14" x14ac:dyDescent="0.25">
      <c r="A28" t="s">
        <v>9</v>
      </c>
      <c r="B28" t="s">
        <v>49</v>
      </c>
      <c r="C28" t="s">
        <v>45</v>
      </c>
      <c r="D28" t="s">
        <v>7</v>
      </c>
      <c r="E28" t="s">
        <v>15</v>
      </c>
      <c r="F28" s="5">
        <v>42519</v>
      </c>
      <c r="G28">
        <v>313705861</v>
      </c>
      <c r="H28" s="5">
        <v>42561</v>
      </c>
      <c r="I28">
        <v>1390</v>
      </c>
      <c r="J28" s="8">
        <v>9.33</v>
      </c>
      <c r="K28" s="8">
        <v>6.92</v>
      </c>
      <c r="L28" s="8">
        <v>12968.7</v>
      </c>
      <c r="M28" s="8">
        <v>9618.7999999999993</v>
      </c>
      <c r="N28" s="8">
        <v>3349.9</v>
      </c>
    </row>
    <row r="29" spans="1:14" x14ac:dyDescent="0.25">
      <c r="A29" t="s">
        <v>0</v>
      </c>
      <c r="B29" t="s">
        <v>50</v>
      </c>
      <c r="C29" t="s">
        <v>29</v>
      </c>
      <c r="D29" t="s">
        <v>3</v>
      </c>
      <c r="E29" t="s">
        <v>4</v>
      </c>
      <c r="F29" s="5">
        <v>43847</v>
      </c>
      <c r="G29">
        <v>345820701</v>
      </c>
      <c r="H29" s="5">
        <v>43862</v>
      </c>
      <c r="I29">
        <v>4885</v>
      </c>
      <c r="J29" s="8">
        <v>651.21</v>
      </c>
      <c r="K29" s="8">
        <v>524.96</v>
      </c>
      <c r="L29" s="8">
        <v>3181160.85</v>
      </c>
      <c r="M29" s="8">
        <v>2564429.6</v>
      </c>
      <c r="N29" s="8">
        <v>616731.25</v>
      </c>
    </row>
    <row r="30" spans="1:14" x14ac:dyDescent="0.25">
      <c r="A30" t="s">
        <v>26</v>
      </c>
      <c r="B30" t="s">
        <v>51</v>
      </c>
      <c r="C30" t="s">
        <v>2</v>
      </c>
      <c r="D30" t="s">
        <v>3</v>
      </c>
      <c r="E30" t="s">
        <v>4</v>
      </c>
      <c r="F30" s="5">
        <v>44192</v>
      </c>
      <c r="G30">
        <v>975111138</v>
      </c>
      <c r="H30" s="5">
        <v>43851</v>
      </c>
      <c r="I30">
        <v>5910</v>
      </c>
      <c r="J30" s="8">
        <v>255.28</v>
      </c>
      <c r="K30" s="8">
        <v>159.41999999999999</v>
      </c>
      <c r="L30" s="8">
        <v>1508704.8</v>
      </c>
      <c r="M30" s="8">
        <v>942172.2</v>
      </c>
      <c r="N30" s="8">
        <v>566532.6</v>
      </c>
    </row>
    <row r="31" spans="1:14" x14ac:dyDescent="0.25">
      <c r="A31" t="s">
        <v>20</v>
      </c>
      <c r="B31" t="s">
        <v>52</v>
      </c>
      <c r="C31" t="s">
        <v>6</v>
      </c>
      <c r="D31" t="s">
        <v>3</v>
      </c>
      <c r="E31" t="s">
        <v>8</v>
      </c>
      <c r="F31" s="5">
        <v>43556</v>
      </c>
      <c r="G31">
        <v>286001002</v>
      </c>
      <c r="H31" s="5">
        <v>43570</v>
      </c>
      <c r="I31">
        <v>2907</v>
      </c>
      <c r="J31" s="8">
        <v>152.58000000000001</v>
      </c>
      <c r="K31" s="8">
        <v>97.44</v>
      </c>
      <c r="L31" s="8">
        <v>443550.06</v>
      </c>
      <c r="M31" s="8">
        <v>283258.08</v>
      </c>
      <c r="N31" s="8">
        <v>160291.98000000001</v>
      </c>
    </row>
    <row r="32" spans="1:14" x14ac:dyDescent="0.25">
      <c r="A32" t="s">
        <v>17</v>
      </c>
      <c r="B32" t="s">
        <v>53</v>
      </c>
      <c r="C32" t="s">
        <v>31</v>
      </c>
      <c r="D32" t="s">
        <v>7</v>
      </c>
      <c r="E32" t="s">
        <v>23</v>
      </c>
      <c r="F32" s="5">
        <v>42181</v>
      </c>
      <c r="G32">
        <v>483226621</v>
      </c>
      <c r="H32" s="5">
        <v>42222</v>
      </c>
      <c r="I32">
        <v>6350</v>
      </c>
      <c r="J32" s="8">
        <v>437.2</v>
      </c>
      <c r="K32" s="8">
        <v>263.33</v>
      </c>
      <c r="L32" s="8">
        <v>2776220</v>
      </c>
      <c r="M32" s="8">
        <v>1672145.5</v>
      </c>
      <c r="N32" s="8">
        <v>1104074.5</v>
      </c>
    </row>
    <row r="33" spans="1:14" x14ac:dyDescent="0.25">
      <c r="A33" t="s">
        <v>20</v>
      </c>
      <c r="B33" t="s">
        <v>54</v>
      </c>
      <c r="C33" t="s">
        <v>22</v>
      </c>
      <c r="D33" t="s">
        <v>7</v>
      </c>
      <c r="E33" t="s">
        <v>4</v>
      </c>
      <c r="F33" s="5">
        <v>43847</v>
      </c>
      <c r="G33">
        <v>241836822</v>
      </c>
      <c r="H33" s="5">
        <v>43847</v>
      </c>
      <c r="I33">
        <v>3744</v>
      </c>
      <c r="J33" s="8">
        <v>109.28</v>
      </c>
      <c r="K33" s="8">
        <v>35.840000000000003</v>
      </c>
      <c r="L33" s="8">
        <v>409144.32000000001</v>
      </c>
      <c r="M33" s="8">
        <v>134184.95999999999</v>
      </c>
      <c r="N33" s="8">
        <v>274959.35999999999</v>
      </c>
    </row>
    <row r="34" spans="1:14" x14ac:dyDescent="0.25">
      <c r="A34" t="s">
        <v>17</v>
      </c>
      <c r="B34" t="s">
        <v>30</v>
      </c>
      <c r="C34" t="s">
        <v>22</v>
      </c>
      <c r="D34" t="s">
        <v>3</v>
      </c>
      <c r="E34" t="s">
        <v>23</v>
      </c>
      <c r="F34" s="5">
        <v>44380</v>
      </c>
      <c r="G34">
        <v>557192933</v>
      </c>
      <c r="H34" s="5">
        <v>44382</v>
      </c>
      <c r="I34">
        <v>4626</v>
      </c>
      <c r="J34" s="8">
        <v>109.28</v>
      </c>
      <c r="K34" s="8">
        <v>35.840000000000003</v>
      </c>
      <c r="L34" s="8">
        <v>505529.28</v>
      </c>
      <c r="M34" s="8">
        <v>165795.84</v>
      </c>
      <c r="N34" s="8">
        <v>339733.44</v>
      </c>
    </row>
    <row r="35" spans="1:14" x14ac:dyDescent="0.25">
      <c r="A35" t="s">
        <v>26</v>
      </c>
      <c r="B35" t="s">
        <v>55</v>
      </c>
      <c r="C35" t="s">
        <v>36</v>
      </c>
      <c r="D35" t="s">
        <v>3</v>
      </c>
      <c r="E35" t="s">
        <v>15</v>
      </c>
      <c r="F35" s="5">
        <v>43878</v>
      </c>
      <c r="G35">
        <v>694968783</v>
      </c>
      <c r="H35" s="5">
        <v>43923</v>
      </c>
      <c r="I35">
        <v>5562</v>
      </c>
      <c r="J35" s="8">
        <v>421.89</v>
      </c>
      <c r="K35" s="8">
        <v>364.69</v>
      </c>
      <c r="L35" s="8">
        <v>2346552.1800000002</v>
      </c>
      <c r="M35" s="8">
        <v>2028405.78</v>
      </c>
      <c r="N35" s="8">
        <v>318146.40000000002</v>
      </c>
    </row>
    <row r="36" spans="1:14" x14ac:dyDescent="0.25">
      <c r="A36" t="s">
        <v>17</v>
      </c>
      <c r="B36" t="s">
        <v>35</v>
      </c>
      <c r="C36" t="s">
        <v>45</v>
      </c>
      <c r="D36" t="s">
        <v>3</v>
      </c>
      <c r="E36" t="s">
        <v>23</v>
      </c>
      <c r="F36" s="5">
        <v>43560</v>
      </c>
      <c r="G36">
        <v>441150701</v>
      </c>
      <c r="H36" s="5">
        <v>43597</v>
      </c>
      <c r="I36">
        <v>5150</v>
      </c>
      <c r="J36" s="8">
        <v>9.33</v>
      </c>
      <c r="K36" s="8">
        <v>6.92</v>
      </c>
      <c r="L36" s="8">
        <v>48049.5</v>
      </c>
      <c r="M36" s="8">
        <v>35638</v>
      </c>
      <c r="N36" s="8">
        <v>12411.5</v>
      </c>
    </row>
    <row r="37" spans="1:14" x14ac:dyDescent="0.25">
      <c r="A37" t="s">
        <v>9</v>
      </c>
      <c r="B37" t="s">
        <v>10</v>
      </c>
      <c r="C37" t="s">
        <v>14</v>
      </c>
      <c r="D37" t="s">
        <v>3</v>
      </c>
      <c r="E37" t="s">
        <v>4</v>
      </c>
      <c r="F37" s="5">
        <v>44385</v>
      </c>
      <c r="G37">
        <v>552037513</v>
      </c>
      <c r="H37" s="5">
        <v>44413</v>
      </c>
      <c r="I37">
        <v>9022</v>
      </c>
      <c r="J37" s="8">
        <v>205.7</v>
      </c>
      <c r="K37" s="8">
        <v>117.11</v>
      </c>
      <c r="L37" s="8">
        <v>1855825.4</v>
      </c>
      <c r="M37" s="8">
        <v>1056566.42</v>
      </c>
      <c r="N37" s="8">
        <v>799258.98</v>
      </c>
    </row>
    <row r="38" spans="1:14" x14ac:dyDescent="0.25">
      <c r="A38" t="s">
        <v>20</v>
      </c>
      <c r="B38" t="s">
        <v>52</v>
      </c>
      <c r="C38" t="s">
        <v>31</v>
      </c>
      <c r="D38" t="s">
        <v>7</v>
      </c>
      <c r="E38" t="s">
        <v>8</v>
      </c>
      <c r="F38" s="5">
        <v>43885</v>
      </c>
      <c r="G38">
        <v>504240548</v>
      </c>
      <c r="H38" s="5">
        <v>43917</v>
      </c>
      <c r="I38">
        <v>4838</v>
      </c>
      <c r="J38" s="8">
        <v>437.2</v>
      </c>
      <c r="K38" s="8">
        <v>263.33</v>
      </c>
      <c r="L38" s="8">
        <v>2115173.6</v>
      </c>
      <c r="M38" s="8">
        <v>1273990.54</v>
      </c>
      <c r="N38" s="8">
        <v>841183.06</v>
      </c>
    </row>
    <row r="39" spans="1:14" x14ac:dyDescent="0.25">
      <c r="A39" t="s">
        <v>9</v>
      </c>
      <c r="B39" t="s">
        <v>56</v>
      </c>
      <c r="C39" t="s">
        <v>57</v>
      </c>
      <c r="D39" t="s">
        <v>7</v>
      </c>
      <c r="E39" t="s">
        <v>15</v>
      </c>
      <c r="F39" s="5">
        <v>44605</v>
      </c>
      <c r="G39">
        <v>744683635</v>
      </c>
      <c r="H39" s="5">
        <v>44652</v>
      </c>
      <c r="I39">
        <v>7291</v>
      </c>
      <c r="J39" s="8">
        <v>154.06</v>
      </c>
      <c r="K39" s="8">
        <v>90.93</v>
      </c>
      <c r="L39" s="8">
        <v>1123251.46</v>
      </c>
      <c r="M39" s="8">
        <v>662970.63</v>
      </c>
      <c r="N39" s="8">
        <v>460280.83</v>
      </c>
    </row>
    <row r="40" spans="1:14" x14ac:dyDescent="0.25">
      <c r="A40" t="s">
        <v>26</v>
      </c>
      <c r="B40" t="s">
        <v>58</v>
      </c>
      <c r="C40" t="s">
        <v>19</v>
      </c>
      <c r="D40" t="s">
        <v>3</v>
      </c>
      <c r="E40" t="s">
        <v>15</v>
      </c>
      <c r="F40" s="5">
        <v>42589</v>
      </c>
      <c r="G40">
        <v>440603101</v>
      </c>
      <c r="H40" s="5">
        <v>42628</v>
      </c>
      <c r="I40">
        <v>3104</v>
      </c>
      <c r="J40" s="8">
        <v>81.73</v>
      </c>
      <c r="K40" s="8">
        <v>56.67</v>
      </c>
      <c r="L40" s="8">
        <v>253689.92</v>
      </c>
      <c r="M40" s="8">
        <v>175903.68</v>
      </c>
      <c r="N40" s="8">
        <v>77786.240000000005</v>
      </c>
    </row>
    <row r="41" spans="1:14" x14ac:dyDescent="0.25">
      <c r="A41" t="s">
        <v>17</v>
      </c>
      <c r="B41" t="s">
        <v>59</v>
      </c>
      <c r="C41" t="s">
        <v>22</v>
      </c>
      <c r="D41" t="s">
        <v>7</v>
      </c>
      <c r="E41" t="s">
        <v>15</v>
      </c>
      <c r="F41" s="5">
        <v>42851</v>
      </c>
      <c r="G41">
        <v>629547774</v>
      </c>
      <c r="H41" s="5">
        <v>42858</v>
      </c>
      <c r="I41">
        <v>6031</v>
      </c>
      <c r="J41" s="8">
        <v>109.28</v>
      </c>
      <c r="K41" s="8">
        <v>35.840000000000003</v>
      </c>
      <c r="L41" s="8">
        <v>659067.68000000005</v>
      </c>
      <c r="M41" s="8">
        <v>216151.04000000001</v>
      </c>
      <c r="N41" s="8">
        <v>442916.64</v>
      </c>
    </row>
    <row r="42" spans="1:14" x14ac:dyDescent="0.25">
      <c r="A42" t="s">
        <v>9</v>
      </c>
      <c r="B42" t="s">
        <v>60</v>
      </c>
      <c r="C42" t="s">
        <v>36</v>
      </c>
      <c r="D42" t="s">
        <v>3</v>
      </c>
      <c r="E42" t="s">
        <v>15</v>
      </c>
      <c r="F42" s="5">
        <v>43180</v>
      </c>
      <c r="G42">
        <v>169378983</v>
      </c>
      <c r="H42" s="5">
        <v>43200</v>
      </c>
      <c r="I42">
        <v>1860</v>
      </c>
      <c r="J42" s="8">
        <v>421.89</v>
      </c>
      <c r="K42" s="8">
        <v>364.69</v>
      </c>
      <c r="L42" s="8">
        <v>784715.4</v>
      </c>
      <c r="M42" s="8">
        <v>678323.4</v>
      </c>
      <c r="N42" s="8">
        <v>106392</v>
      </c>
    </row>
    <row r="43" spans="1:14" x14ac:dyDescent="0.25">
      <c r="A43" t="s">
        <v>17</v>
      </c>
      <c r="B43" t="s">
        <v>47</v>
      </c>
      <c r="C43" t="s">
        <v>19</v>
      </c>
      <c r="D43" t="s">
        <v>7</v>
      </c>
      <c r="E43" t="s">
        <v>15</v>
      </c>
      <c r="F43" s="5">
        <v>43133</v>
      </c>
      <c r="G43">
        <v>688270556</v>
      </c>
      <c r="H43" s="5">
        <v>43163</v>
      </c>
      <c r="I43">
        <v>3407</v>
      </c>
      <c r="J43" s="8">
        <v>81.73</v>
      </c>
      <c r="K43" s="8">
        <v>56.67</v>
      </c>
      <c r="L43" s="8">
        <v>278454.11</v>
      </c>
      <c r="M43" s="8">
        <v>193074.69</v>
      </c>
      <c r="N43" s="8">
        <v>85379.42</v>
      </c>
    </row>
    <row r="44" spans="1:14" x14ac:dyDescent="0.25">
      <c r="A44" t="s">
        <v>12</v>
      </c>
      <c r="B44" t="s">
        <v>61</v>
      </c>
      <c r="C44" t="s">
        <v>36</v>
      </c>
      <c r="D44" t="s">
        <v>3</v>
      </c>
      <c r="E44" t="s">
        <v>15</v>
      </c>
      <c r="F44" s="5">
        <v>42815</v>
      </c>
      <c r="G44">
        <v>734708821</v>
      </c>
      <c r="H44" s="5">
        <v>42818</v>
      </c>
      <c r="I44">
        <v>5522</v>
      </c>
      <c r="J44" s="8">
        <v>421.89</v>
      </c>
      <c r="K44" s="8">
        <v>364.69</v>
      </c>
      <c r="L44" s="8">
        <v>2329676.58</v>
      </c>
      <c r="M44" s="8">
        <v>2013818.18</v>
      </c>
      <c r="N44" s="8">
        <v>315858.40000000002</v>
      </c>
    </row>
    <row r="45" spans="1:14" x14ac:dyDescent="0.25">
      <c r="A45" t="s">
        <v>12</v>
      </c>
      <c r="B45" t="s">
        <v>62</v>
      </c>
      <c r="C45" t="s">
        <v>6</v>
      </c>
      <c r="D45" t="s">
        <v>3</v>
      </c>
      <c r="E45" t="s">
        <v>8</v>
      </c>
      <c r="F45" s="5">
        <v>43683</v>
      </c>
      <c r="G45">
        <v>727492606</v>
      </c>
      <c r="H45" s="5">
        <v>43730</v>
      </c>
      <c r="I45">
        <v>84</v>
      </c>
      <c r="J45" s="8">
        <v>152.58000000000001</v>
      </c>
      <c r="K45" s="8">
        <v>97.44</v>
      </c>
      <c r="L45" s="8">
        <v>12816.72</v>
      </c>
      <c r="M45" s="8">
        <v>8184.96</v>
      </c>
      <c r="N45" s="8">
        <v>4631.76</v>
      </c>
    </row>
    <row r="46" spans="1:14" x14ac:dyDescent="0.25">
      <c r="A46" t="s">
        <v>17</v>
      </c>
      <c r="B46" t="s">
        <v>43</v>
      </c>
      <c r="C46" t="s">
        <v>2</v>
      </c>
      <c r="D46" t="s">
        <v>7</v>
      </c>
      <c r="E46" t="s">
        <v>4</v>
      </c>
      <c r="F46" s="5">
        <v>42734</v>
      </c>
      <c r="G46">
        <v>705733239</v>
      </c>
      <c r="H46" s="5">
        <v>42760</v>
      </c>
      <c r="I46">
        <v>1003</v>
      </c>
      <c r="J46" s="8">
        <v>255.28</v>
      </c>
      <c r="K46" s="8">
        <v>159.41999999999999</v>
      </c>
      <c r="L46" s="8">
        <v>256045.84</v>
      </c>
      <c r="M46" s="8">
        <v>159898.26</v>
      </c>
      <c r="N46" s="8">
        <v>96147.58</v>
      </c>
    </row>
    <row r="47" spans="1:14" x14ac:dyDescent="0.25">
      <c r="A47" t="s">
        <v>26</v>
      </c>
      <c r="B47" t="s">
        <v>63</v>
      </c>
      <c r="C47" t="s">
        <v>29</v>
      </c>
      <c r="D47" t="s">
        <v>7</v>
      </c>
      <c r="E47" t="s">
        <v>8</v>
      </c>
      <c r="F47" s="5">
        <v>42280</v>
      </c>
      <c r="G47">
        <v>778854548</v>
      </c>
      <c r="H47" s="5">
        <v>42280</v>
      </c>
      <c r="I47">
        <v>9224</v>
      </c>
      <c r="J47" s="8">
        <v>651.21</v>
      </c>
      <c r="K47" s="8">
        <v>524.96</v>
      </c>
      <c r="L47" s="8">
        <v>6006761.04</v>
      </c>
      <c r="M47" s="8">
        <v>4842231.04</v>
      </c>
      <c r="N47" s="8">
        <v>1164530</v>
      </c>
    </row>
    <row r="48" spans="1:14" x14ac:dyDescent="0.25">
      <c r="A48" t="s">
        <v>26</v>
      </c>
      <c r="B48" t="s">
        <v>64</v>
      </c>
      <c r="C48" t="s">
        <v>31</v>
      </c>
      <c r="D48" t="s">
        <v>7</v>
      </c>
      <c r="E48" t="s">
        <v>4</v>
      </c>
      <c r="F48" s="5">
        <v>43250</v>
      </c>
      <c r="G48">
        <v>676592862</v>
      </c>
      <c r="H48" s="5">
        <v>43290</v>
      </c>
      <c r="I48">
        <v>7718</v>
      </c>
      <c r="J48" s="8">
        <v>437.2</v>
      </c>
      <c r="K48" s="8">
        <v>263.33</v>
      </c>
      <c r="L48" s="8">
        <v>3374309.6</v>
      </c>
      <c r="M48" s="8">
        <v>2032380.94</v>
      </c>
      <c r="N48" s="8">
        <v>1341928.6599999999</v>
      </c>
    </row>
    <row r="49" spans="1:14" x14ac:dyDescent="0.25">
      <c r="A49" t="s">
        <v>17</v>
      </c>
      <c r="B49" t="s">
        <v>35</v>
      </c>
      <c r="C49" t="s">
        <v>65</v>
      </c>
      <c r="D49" t="s">
        <v>7</v>
      </c>
      <c r="E49" t="s">
        <v>4</v>
      </c>
      <c r="F49" s="5">
        <v>43388</v>
      </c>
      <c r="G49">
        <v>198997008</v>
      </c>
      <c r="H49" s="5">
        <v>43389</v>
      </c>
      <c r="I49">
        <v>6492</v>
      </c>
      <c r="J49" s="8">
        <v>668.27</v>
      </c>
      <c r="K49" s="8">
        <v>502.54</v>
      </c>
      <c r="L49" s="8">
        <v>4338408.84</v>
      </c>
      <c r="M49" s="8">
        <v>3262489.68</v>
      </c>
      <c r="N49" s="8">
        <v>1075919.1599999999</v>
      </c>
    </row>
    <row r="50" spans="1:14" x14ac:dyDescent="0.25">
      <c r="A50" t="s">
        <v>9</v>
      </c>
      <c r="B50" t="s">
        <v>66</v>
      </c>
      <c r="C50" t="s">
        <v>11</v>
      </c>
      <c r="D50" t="s">
        <v>3</v>
      </c>
      <c r="E50" t="s">
        <v>23</v>
      </c>
      <c r="F50" s="5">
        <v>43906</v>
      </c>
      <c r="G50">
        <v>566428315</v>
      </c>
      <c r="H50" s="5">
        <v>43913</v>
      </c>
      <c r="I50">
        <v>7581</v>
      </c>
      <c r="J50" s="8">
        <v>47.45</v>
      </c>
      <c r="K50" s="8">
        <v>31.79</v>
      </c>
      <c r="L50" s="8">
        <v>359718.45</v>
      </c>
      <c r="M50" s="8">
        <v>240999.99</v>
      </c>
      <c r="N50" s="8">
        <v>118718.46</v>
      </c>
    </row>
    <row r="51" spans="1:14" x14ac:dyDescent="0.25">
      <c r="A51" t="s">
        <v>12</v>
      </c>
      <c r="B51" t="s">
        <v>67</v>
      </c>
      <c r="C51" t="s">
        <v>2</v>
      </c>
      <c r="D51" t="s">
        <v>3</v>
      </c>
      <c r="E51" t="s">
        <v>4</v>
      </c>
      <c r="F51" s="5">
        <v>43247</v>
      </c>
      <c r="G51">
        <v>369560611</v>
      </c>
      <c r="H51" s="5">
        <v>43264</v>
      </c>
      <c r="I51">
        <v>52</v>
      </c>
      <c r="J51" s="8">
        <v>255.28</v>
      </c>
      <c r="K51" s="8">
        <v>159.41999999999999</v>
      </c>
      <c r="L51" s="8">
        <v>13274.56</v>
      </c>
      <c r="M51" s="8">
        <v>8289.84</v>
      </c>
      <c r="N51" s="8">
        <v>4984.72</v>
      </c>
    </row>
    <row r="52" spans="1:14" x14ac:dyDescent="0.25">
      <c r="A52" t="s">
        <v>9</v>
      </c>
      <c r="B52" t="s">
        <v>68</v>
      </c>
      <c r="C52" t="s">
        <v>6</v>
      </c>
      <c r="D52" t="s">
        <v>3</v>
      </c>
      <c r="E52" t="s">
        <v>4</v>
      </c>
      <c r="F52" s="5">
        <v>42016</v>
      </c>
      <c r="G52">
        <v>519380223</v>
      </c>
      <c r="H52" s="5">
        <v>42021</v>
      </c>
      <c r="I52">
        <v>5005</v>
      </c>
      <c r="J52" s="8">
        <v>152.58000000000001</v>
      </c>
      <c r="K52" s="8">
        <v>97.44</v>
      </c>
      <c r="L52" s="8">
        <v>763662.9</v>
      </c>
      <c r="M52" s="8">
        <v>487687.2</v>
      </c>
      <c r="N52" s="8">
        <v>275975.7</v>
      </c>
    </row>
    <row r="53" spans="1:14" x14ac:dyDescent="0.25">
      <c r="A53" t="s">
        <v>12</v>
      </c>
      <c r="B53" t="s">
        <v>61</v>
      </c>
      <c r="C53" t="s">
        <v>29</v>
      </c>
      <c r="D53" t="s">
        <v>3</v>
      </c>
      <c r="E53" t="s">
        <v>23</v>
      </c>
      <c r="F53" s="5">
        <v>44053</v>
      </c>
      <c r="G53">
        <v>197185981</v>
      </c>
      <c r="H53" s="5">
        <v>44085</v>
      </c>
      <c r="I53">
        <v>568</v>
      </c>
      <c r="J53" s="8">
        <v>651.21</v>
      </c>
      <c r="K53" s="8">
        <v>524.96</v>
      </c>
      <c r="L53" s="8">
        <v>369887.28</v>
      </c>
      <c r="M53" s="8">
        <v>298177.28000000003</v>
      </c>
      <c r="N53" s="8">
        <v>71710</v>
      </c>
    </row>
    <row r="54" spans="1:14" x14ac:dyDescent="0.25">
      <c r="A54" t="s">
        <v>9</v>
      </c>
      <c r="B54" t="s">
        <v>69</v>
      </c>
      <c r="C54" t="s">
        <v>29</v>
      </c>
      <c r="D54" t="s">
        <v>3</v>
      </c>
      <c r="E54" t="s">
        <v>23</v>
      </c>
      <c r="F54" s="5">
        <v>43203</v>
      </c>
      <c r="G54">
        <v>904589211</v>
      </c>
      <c r="H54" s="5">
        <v>43224</v>
      </c>
      <c r="I54">
        <v>6905</v>
      </c>
      <c r="J54" s="8">
        <v>651.21</v>
      </c>
      <c r="K54" s="8">
        <v>524.96</v>
      </c>
      <c r="L54" s="8">
        <v>4496605.05</v>
      </c>
      <c r="M54" s="8">
        <v>3624848.8</v>
      </c>
      <c r="N54" s="8">
        <v>871756.25</v>
      </c>
    </row>
    <row r="55" spans="1:14" x14ac:dyDescent="0.25">
      <c r="A55" t="s">
        <v>20</v>
      </c>
      <c r="B55" t="s">
        <v>46</v>
      </c>
      <c r="C55" t="s">
        <v>65</v>
      </c>
      <c r="D55" t="s">
        <v>7</v>
      </c>
      <c r="E55" t="s">
        <v>23</v>
      </c>
      <c r="F55" s="5">
        <v>42697</v>
      </c>
      <c r="G55">
        <v>613513743</v>
      </c>
      <c r="H55" s="5">
        <v>42735</v>
      </c>
      <c r="I55">
        <v>1205</v>
      </c>
      <c r="J55" s="8">
        <v>668.27</v>
      </c>
      <c r="K55" s="8">
        <v>502.54</v>
      </c>
      <c r="L55" s="8">
        <v>805265.35</v>
      </c>
      <c r="M55" s="8">
        <v>605560.69999999995</v>
      </c>
      <c r="N55" s="8">
        <v>199704.65</v>
      </c>
    </row>
    <row r="56" spans="1:14" x14ac:dyDescent="0.25">
      <c r="A56" t="s">
        <v>20</v>
      </c>
      <c r="B56" t="s">
        <v>70</v>
      </c>
      <c r="C56" t="s">
        <v>22</v>
      </c>
      <c r="D56" t="s">
        <v>7</v>
      </c>
      <c r="E56" t="s">
        <v>4</v>
      </c>
      <c r="F56" s="5">
        <v>44856</v>
      </c>
      <c r="G56">
        <v>516195905</v>
      </c>
      <c r="H56" s="5">
        <v>44863</v>
      </c>
      <c r="I56">
        <v>2694</v>
      </c>
      <c r="J56" s="8">
        <v>109.28</v>
      </c>
      <c r="K56" s="8">
        <v>35.840000000000003</v>
      </c>
      <c r="L56" s="8">
        <v>294400.32</v>
      </c>
      <c r="M56" s="8">
        <v>96552.960000000006</v>
      </c>
      <c r="N56" s="8">
        <v>197847.36</v>
      </c>
    </row>
    <row r="57" spans="1:14" x14ac:dyDescent="0.25">
      <c r="A57" t="s">
        <v>12</v>
      </c>
      <c r="B57" t="s">
        <v>62</v>
      </c>
      <c r="C57" t="s">
        <v>57</v>
      </c>
      <c r="D57" t="s">
        <v>7</v>
      </c>
      <c r="E57" t="s">
        <v>23</v>
      </c>
      <c r="F57" s="5">
        <v>43802</v>
      </c>
      <c r="G57">
        <v>975184524</v>
      </c>
      <c r="H57" s="5">
        <v>43482</v>
      </c>
      <c r="I57">
        <v>7626</v>
      </c>
      <c r="J57" s="8">
        <v>154.06</v>
      </c>
      <c r="K57" s="8">
        <v>90.93</v>
      </c>
      <c r="L57" s="8">
        <v>1174861.56</v>
      </c>
      <c r="M57" s="8">
        <v>693432.18</v>
      </c>
      <c r="N57" s="8">
        <v>481429.38</v>
      </c>
    </row>
    <row r="58" spans="1:14" x14ac:dyDescent="0.25">
      <c r="A58" t="s">
        <v>20</v>
      </c>
      <c r="B58" t="s">
        <v>71</v>
      </c>
      <c r="C58" t="s">
        <v>22</v>
      </c>
      <c r="D58" t="s">
        <v>3</v>
      </c>
      <c r="E58" t="s">
        <v>4</v>
      </c>
      <c r="F58" s="5">
        <v>43442</v>
      </c>
      <c r="G58">
        <v>173340928</v>
      </c>
      <c r="H58" s="5">
        <v>42007</v>
      </c>
      <c r="I58">
        <v>4287</v>
      </c>
      <c r="J58" s="8">
        <v>109.28</v>
      </c>
      <c r="K58" s="8">
        <v>35.840000000000003</v>
      </c>
      <c r="L58" s="8">
        <v>468483.36</v>
      </c>
      <c r="M58" s="8">
        <v>153646.07999999999</v>
      </c>
      <c r="N58" s="8">
        <v>314837.28000000003</v>
      </c>
    </row>
    <row r="59" spans="1:14" x14ac:dyDescent="0.25">
      <c r="A59" t="s">
        <v>26</v>
      </c>
      <c r="B59" t="s">
        <v>72</v>
      </c>
      <c r="C59" t="s">
        <v>19</v>
      </c>
      <c r="D59" t="s">
        <v>7</v>
      </c>
      <c r="E59" t="s">
        <v>23</v>
      </c>
      <c r="F59" s="5">
        <v>43450</v>
      </c>
      <c r="G59">
        <v>863838946</v>
      </c>
      <c r="H59" s="5">
        <v>42009</v>
      </c>
      <c r="I59">
        <v>7995</v>
      </c>
      <c r="J59" s="8">
        <v>81.73</v>
      </c>
      <c r="K59" s="8">
        <v>56.67</v>
      </c>
      <c r="L59" s="8">
        <v>653431.35</v>
      </c>
      <c r="M59" s="8">
        <v>453076.65</v>
      </c>
      <c r="N59" s="8">
        <v>200354.7</v>
      </c>
    </row>
    <row r="60" spans="1:14" x14ac:dyDescent="0.25">
      <c r="A60" t="s">
        <v>12</v>
      </c>
      <c r="B60" t="s">
        <v>73</v>
      </c>
      <c r="C60" t="s">
        <v>14</v>
      </c>
      <c r="D60" t="s">
        <v>7</v>
      </c>
      <c r="E60" t="s">
        <v>15</v>
      </c>
      <c r="F60" s="5">
        <v>42431</v>
      </c>
      <c r="G60">
        <v>920164906</v>
      </c>
      <c r="H60" s="5">
        <v>42435</v>
      </c>
      <c r="I60">
        <v>6099</v>
      </c>
      <c r="J60" s="8">
        <v>205.7</v>
      </c>
      <c r="K60" s="8">
        <v>117.11</v>
      </c>
      <c r="L60" s="8">
        <v>1254564.3</v>
      </c>
      <c r="M60" s="8">
        <v>714253.89</v>
      </c>
      <c r="N60" s="8">
        <v>540310.41</v>
      </c>
    </row>
    <row r="61" spans="1:14" x14ac:dyDescent="0.25">
      <c r="A61" t="s">
        <v>0</v>
      </c>
      <c r="B61" t="s">
        <v>74</v>
      </c>
      <c r="C61" t="s">
        <v>36</v>
      </c>
      <c r="D61" t="s">
        <v>3</v>
      </c>
      <c r="E61" t="s">
        <v>4</v>
      </c>
      <c r="F61" s="5">
        <v>44724</v>
      </c>
      <c r="G61">
        <v>986117637</v>
      </c>
      <c r="H61" s="5">
        <v>44772</v>
      </c>
      <c r="I61">
        <v>2977</v>
      </c>
      <c r="J61" s="8">
        <v>421.89</v>
      </c>
      <c r="K61" s="8">
        <v>364.69</v>
      </c>
      <c r="L61" s="8">
        <v>1255966.53</v>
      </c>
      <c r="M61" s="8">
        <v>1085682.1299999999</v>
      </c>
      <c r="N61" s="8">
        <v>170284.4</v>
      </c>
    </row>
    <row r="62" spans="1:14" x14ac:dyDescent="0.25">
      <c r="A62" t="s">
        <v>17</v>
      </c>
      <c r="B62" t="s">
        <v>75</v>
      </c>
      <c r="C62" t="s">
        <v>14</v>
      </c>
      <c r="D62" t="s">
        <v>3</v>
      </c>
      <c r="E62" t="s">
        <v>15</v>
      </c>
      <c r="F62" s="5">
        <v>43634</v>
      </c>
      <c r="G62">
        <v>425808465</v>
      </c>
      <c r="H62" s="5">
        <v>43664</v>
      </c>
      <c r="I62">
        <v>5042</v>
      </c>
      <c r="J62" s="8">
        <v>205.7</v>
      </c>
      <c r="K62" s="8">
        <v>117.11</v>
      </c>
      <c r="L62" s="8">
        <v>1037139.4</v>
      </c>
      <c r="M62" s="8">
        <v>590468.62</v>
      </c>
      <c r="N62" s="8">
        <v>446670.78</v>
      </c>
    </row>
    <row r="63" spans="1:14" x14ac:dyDescent="0.25">
      <c r="A63" t="s">
        <v>0</v>
      </c>
      <c r="B63" t="s">
        <v>33</v>
      </c>
      <c r="C63" t="s">
        <v>11</v>
      </c>
      <c r="D63" t="s">
        <v>3</v>
      </c>
      <c r="E63" t="s">
        <v>15</v>
      </c>
      <c r="F63" s="5">
        <v>42167</v>
      </c>
      <c r="G63">
        <v>473661220</v>
      </c>
      <c r="H63" s="5">
        <v>42188</v>
      </c>
      <c r="I63">
        <v>5736</v>
      </c>
      <c r="J63" s="8">
        <v>47.45</v>
      </c>
      <c r="K63" s="8">
        <v>31.79</v>
      </c>
      <c r="L63" s="8">
        <v>272173.2</v>
      </c>
      <c r="M63" s="8">
        <v>182347.44</v>
      </c>
      <c r="N63" s="8">
        <v>89825.76</v>
      </c>
    </row>
    <row r="64" spans="1:14" x14ac:dyDescent="0.25">
      <c r="A64" t="s">
        <v>9</v>
      </c>
      <c r="B64" t="s">
        <v>24</v>
      </c>
      <c r="C64" t="s">
        <v>2</v>
      </c>
      <c r="D64" t="s">
        <v>3</v>
      </c>
      <c r="E64" t="s">
        <v>8</v>
      </c>
      <c r="F64" s="5">
        <v>42098</v>
      </c>
      <c r="G64">
        <v>184412229</v>
      </c>
      <c r="H64" s="5">
        <v>42101</v>
      </c>
      <c r="I64">
        <v>531</v>
      </c>
      <c r="J64" s="8">
        <v>255.28</v>
      </c>
      <c r="K64" s="8">
        <v>159.41999999999999</v>
      </c>
      <c r="L64" s="8">
        <v>135553.68</v>
      </c>
      <c r="M64" s="8">
        <v>84652.02</v>
      </c>
      <c r="N64" s="8">
        <v>50901.66</v>
      </c>
    </row>
    <row r="65" spans="1:14" x14ac:dyDescent="0.25">
      <c r="A65" t="s">
        <v>12</v>
      </c>
      <c r="B65" t="s">
        <v>76</v>
      </c>
      <c r="C65" t="s">
        <v>57</v>
      </c>
      <c r="D65" t="s">
        <v>7</v>
      </c>
      <c r="E65" t="s">
        <v>23</v>
      </c>
      <c r="F65" s="5">
        <v>42594</v>
      </c>
      <c r="G65">
        <v>483110320</v>
      </c>
      <c r="H65" s="5">
        <v>42643</v>
      </c>
      <c r="I65">
        <v>1934</v>
      </c>
      <c r="J65" s="8">
        <v>154.06</v>
      </c>
      <c r="K65" s="8">
        <v>90.93</v>
      </c>
      <c r="L65" s="8">
        <v>297952.03999999998</v>
      </c>
      <c r="M65" s="8">
        <v>175858.62</v>
      </c>
      <c r="N65" s="8">
        <v>122093.42</v>
      </c>
    </row>
    <row r="66" spans="1:14" x14ac:dyDescent="0.25">
      <c r="A66" t="s">
        <v>0</v>
      </c>
      <c r="B66" t="s">
        <v>41</v>
      </c>
      <c r="C66" t="s">
        <v>65</v>
      </c>
      <c r="D66" t="s">
        <v>3</v>
      </c>
      <c r="E66" t="s">
        <v>23</v>
      </c>
      <c r="F66" s="5">
        <v>42635</v>
      </c>
      <c r="G66">
        <v>115116822</v>
      </c>
      <c r="H66" s="5">
        <v>42675</v>
      </c>
      <c r="I66">
        <v>4481</v>
      </c>
      <c r="J66" s="8">
        <v>668.27</v>
      </c>
      <c r="K66" s="8">
        <v>502.54</v>
      </c>
      <c r="L66" s="8">
        <v>2994517.87</v>
      </c>
      <c r="M66" s="8">
        <v>2251881.7400000002</v>
      </c>
      <c r="N66" s="8">
        <v>742636.13</v>
      </c>
    </row>
    <row r="67" spans="1:14" x14ac:dyDescent="0.25">
      <c r="A67" t="s">
        <v>17</v>
      </c>
      <c r="B67" t="s">
        <v>59</v>
      </c>
      <c r="C67" t="s">
        <v>2</v>
      </c>
      <c r="D67" t="s">
        <v>3</v>
      </c>
      <c r="E67" t="s">
        <v>4</v>
      </c>
      <c r="F67" s="5">
        <v>44590</v>
      </c>
      <c r="G67">
        <v>596105563</v>
      </c>
      <c r="H67" s="5">
        <v>44640</v>
      </c>
      <c r="I67">
        <v>9738</v>
      </c>
      <c r="J67" s="8">
        <v>255.28</v>
      </c>
      <c r="K67" s="8">
        <v>159.41999999999999</v>
      </c>
      <c r="L67" s="8">
        <v>2485916.64</v>
      </c>
      <c r="M67" s="8">
        <v>1552431.96</v>
      </c>
      <c r="N67" s="8">
        <v>933484.68</v>
      </c>
    </row>
    <row r="68" spans="1:14" x14ac:dyDescent="0.25">
      <c r="A68" t="s">
        <v>26</v>
      </c>
      <c r="B68" t="s">
        <v>77</v>
      </c>
      <c r="C68" t="s">
        <v>6</v>
      </c>
      <c r="D68" t="s">
        <v>3</v>
      </c>
      <c r="E68" t="s">
        <v>8</v>
      </c>
      <c r="F68" s="5">
        <v>43444</v>
      </c>
      <c r="G68">
        <v>362062871</v>
      </c>
      <c r="H68" s="5">
        <v>43457</v>
      </c>
      <c r="I68">
        <v>1304</v>
      </c>
      <c r="J68" s="8">
        <v>152.58000000000001</v>
      </c>
      <c r="K68" s="8">
        <v>97.44</v>
      </c>
      <c r="L68" s="8">
        <v>198964.32</v>
      </c>
      <c r="M68" s="8">
        <v>127061.75999999999</v>
      </c>
      <c r="N68" s="8">
        <v>71902.559999999998</v>
      </c>
    </row>
    <row r="69" spans="1:14" x14ac:dyDescent="0.25">
      <c r="A69" t="s">
        <v>26</v>
      </c>
      <c r="B69" t="s">
        <v>78</v>
      </c>
      <c r="C69" t="s">
        <v>11</v>
      </c>
      <c r="D69" t="s">
        <v>3</v>
      </c>
      <c r="E69" t="s">
        <v>23</v>
      </c>
      <c r="F69" s="5">
        <v>42579</v>
      </c>
      <c r="G69">
        <v>619287574</v>
      </c>
      <c r="H69" s="5">
        <v>42584</v>
      </c>
      <c r="I69">
        <v>9810</v>
      </c>
      <c r="J69" s="8">
        <v>47.45</v>
      </c>
      <c r="K69" s="8">
        <v>31.79</v>
      </c>
      <c r="L69" s="8">
        <v>465484.5</v>
      </c>
      <c r="M69" s="8">
        <v>311859.90000000002</v>
      </c>
      <c r="N69" s="8">
        <v>153624.6</v>
      </c>
    </row>
    <row r="70" spans="1:14" x14ac:dyDescent="0.25">
      <c r="A70" t="s">
        <v>0</v>
      </c>
      <c r="B70" t="s">
        <v>34</v>
      </c>
      <c r="C70" t="s">
        <v>22</v>
      </c>
      <c r="D70" t="s">
        <v>7</v>
      </c>
      <c r="E70" t="s">
        <v>23</v>
      </c>
      <c r="F70" s="5">
        <v>42531</v>
      </c>
      <c r="G70">
        <v>394391000</v>
      </c>
      <c r="H70" s="5">
        <v>42544</v>
      </c>
      <c r="I70">
        <v>7916</v>
      </c>
      <c r="J70" s="8">
        <v>109.28</v>
      </c>
      <c r="K70" s="8">
        <v>35.840000000000003</v>
      </c>
      <c r="L70" s="8">
        <v>865060.48</v>
      </c>
      <c r="M70" s="8">
        <v>283709.44</v>
      </c>
      <c r="N70" s="8">
        <v>581351.04</v>
      </c>
    </row>
    <row r="71" spans="1:14" x14ac:dyDescent="0.25">
      <c r="A71" t="s">
        <v>26</v>
      </c>
      <c r="B71" t="s">
        <v>79</v>
      </c>
      <c r="C71" t="s">
        <v>11</v>
      </c>
      <c r="D71" t="s">
        <v>3</v>
      </c>
      <c r="E71" t="s">
        <v>4</v>
      </c>
      <c r="F71" s="5">
        <v>43571</v>
      </c>
      <c r="G71">
        <v>584296977</v>
      </c>
      <c r="H71" s="5">
        <v>43583</v>
      </c>
      <c r="I71">
        <v>5315</v>
      </c>
      <c r="J71" s="8">
        <v>47.45</v>
      </c>
      <c r="K71" s="8">
        <v>31.79</v>
      </c>
      <c r="L71" s="8">
        <v>252196.75</v>
      </c>
      <c r="M71" s="8">
        <v>168963.85</v>
      </c>
      <c r="N71" s="8">
        <v>83232.899999999994</v>
      </c>
    </row>
    <row r="72" spans="1:14" x14ac:dyDescent="0.25">
      <c r="A72" t="s">
        <v>17</v>
      </c>
      <c r="B72" t="s">
        <v>43</v>
      </c>
      <c r="C72" t="s">
        <v>22</v>
      </c>
      <c r="D72" t="s">
        <v>7</v>
      </c>
      <c r="E72" t="s">
        <v>4</v>
      </c>
      <c r="F72" s="5">
        <v>43286</v>
      </c>
      <c r="G72">
        <v>806241834</v>
      </c>
      <c r="H72" s="5">
        <v>43327</v>
      </c>
      <c r="I72">
        <v>3730</v>
      </c>
      <c r="J72" s="8">
        <v>109.28</v>
      </c>
      <c r="K72" s="8">
        <v>35.840000000000003</v>
      </c>
      <c r="L72" s="8">
        <v>407614.4</v>
      </c>
      <c r="M72" s="8">
        <v>133683.20000000001</v>
      </c>
      <c r="N72" s="8">
        <v>273931.2</v>
      </c>
    </row>
    <row r="73" spans="1:14" x14ac:dyDescent="0.25">
      <c r="A73" t="s">
        <v>9</v>
      </c>
      <c r="B73" t="s">
        <v>80</v>
      </c>
      <c r="C73" t="s">
        <v>36</v>
      </c>
      <c r="D73" t="s">
        <v>7</v>
      </c>
      <c r="E73" t="s">
        <v>4</v>
      </c>
      <c r="F73" s="5">
        <v>42802</v>
      </c>
      <c r="G73">
        <v>747774398</v>
      </c>
      <c r="H73" s="5">
        <v>42828</v>
      </c>
      <c r="I73">
        <v>1916</v>
      </c>
      <c r="J73" s="8">
        <v>421.89</v>
      </c>
      <c r="K73" s="8">
        <v>364.69</v>
      </c>
      <c r="L73" s="8">
        <v>808341.24</v>
      </c>
      <c r="M73" s="8">
        <v>698746.04</v>
      </c>
      <c r="N73" s="8">
        <v>109595.2</v>
      </c>
    </row>
    <row r="74" spans="1:14" x14ac:dyDescent="0.25">
      <c r="A74" t="s">
        <v>0</v>
      </c>
      <c r="B74" t="s">
        <v>5</v>
      </c>
      <c r="C74" t="s">
        <v>36</v>
      </c>
      <c r="D74" t="s">
        <v>3</v>
      </c>
      <c r="E74" t="s">
        <v>23</v>
      </c>
      <c r="F74" s="5">
        <v>44524</v>
      </c>
      <c r="G74">
        <v>616755998</v>
      </c>
      <c r="H74" s="5">
        <v>44533</v>
      </c>
      <c r="I74">
        <v>660</v>
      </c>
      <c r="J74" s="8">
        <v>421.89</v>
      </c>
      <c r="K74" s="8">
        <v>364.69</v>
      </c>
      <c r="L74" s="8">
        <v>278447.40000000002</v>
      </c>
      <c r="M74" s="8">
        <v>240695.4</v>
      </c>
      <c r="N74" s="8">
        <v>37752</v>
      </c>
    </row>
    <row r="75" spans="1:14" x14ac:dyDescent="0.25">
      <c r="A75" t="s">
        <v>20</v>
      </c>
      <c r="B75" t="s">
        <v>81</v>
      </c>
      <c r="C75" t="s">
        <v>2</v>
      </c>
      <c r="D75" t="s">
        <v>7</v>
      </c>
      <c r="E75" t="s">
        <v>8</v>
      </c>
      <c r="F75" s="5">
        <v>42663</v>
      </c>
      <c r="G75">
        <v>691360461</v>
      </c>
      <c r="H75" s="5">
        <v>42681</v>
      </c>
      <c r="I75">
        <v>7779</v>
      </c>
      <c r="J75" s="8">
        <v>255.28</v>
      </c>
      <c r="K75" s="8">
        <v>159.41999999999999</v>
      </c>
      <c r="L75" s="8">
        <v>1985823.12</v>
      </c>
      <c r="M75" s="8">
        <v>1240128.18</v>
      </c>
      <c r="N75" s="8">
        <v>745694.94</v>
      </c>
    </row>
    <row r="76" spans="1:14" x14ac:dyDescent="0.25">
      <c r="A76" t="s">
        <v>0</v>
      </c>
      <c r="B76" t="s">
        <v>34</v>
      </c>
      <c r="C76" t="s">
        <v>11</v>
      </c>
      <c r="D76" t="s">
        <v>3</v>
      </c>
      <c r="E76" t="s">
        <v>8</v>
      </c>
      <c r="F76" s="5">
        <v>43556</v>
      </c>
      <c r="G76">
        <v>870074117</v>
      </c>
      <c r="H76" s="5">
        <v>43601</v>
      </c>
      <c r="I76">
        <v>3121</v>
      </c>
      <c r="J76" s="8">
        <v>47.45</v>
      </c>
      <c r="K76" s="8">
        <v>31.79</v>
      </c>
      <c r="L76" s="8">
        <v>148091.45000000001</v>
      </c>
      <c r="M76" s="8">
        <v>99216.59</v>
      </c>
      <c r="N76" s="8">
        <v>48874.86</v>
      </c>
    </row>
    <row r="77" spans="1:14" x14ac:dyDescent="0.25">
      <c r="A77" t="s">
        <v>17</v>
      </c>
      <c r="B77" t="s">
        <v>82</v>
      </c>
      <c r="C77" t="s">
        <v>29</v>
      </c>
      <c r="D77" t="s">
        <v>3</v>
      </c>
      <c r="E77" t="s">
        <v>23</v>
      </c>
      <c r="F77" s="5">
        <v>44621</v>
      </c>
      <c r="G77">
        <v>221695792</v>
      </c>
      <c r="H77" s="5">
        <v>44640</v>
      </c>
      <c r="I77">
        <v>3566</v>
      </c>
      <c r="J77" s="8">
        <v>651.21</v>
      </c>
      <c r="K77" s="8">
        <v>524.96</v>
      </c>
      <c r="L77" s="8">
        <v>2322214.86</v>
      </c>
      <c r="M77" s="8">
        <v>1872007.36</v>
      </c>
      <c r="N77" s="8">
        <v>450207.5</v>
      </c>
    </row>
    <row r="78" spans="1:14" x14ac:dyDescent="0.25">
      <c r="A78" t="s">
        <v>20</v>
      </c>
      <c r="B78" t="s">
        <v>52</v>
      </c>
      <c r="C78" t="s">
        <v>45</v>
      </c>
      <c r="D78" t="s">
        <v>3</v>
      </c>
      <c r="E78" t="s">
        <v>4</v>
      </c>
      <c r="F78" s="5">
        <v>42929</v>
      </c>
      <c r="G78">
        <v>135336816</v>
      </c>
      <c r="H78" s="5">
        <v>42964</v>
      </c>
      <c r="I78">
        <v>8026</v>
      </c>
      <c r="J78" s="8">
        <v>9.33</v>
      </c>
      <c r="K78" s="8">
        <v>6.92</v>
      </c>
      <c r="L78" s="8">
        <v>74882.58</v>
      </c>
      <c r="M78" s="8">
        <v>55539.92</v>
      </c>
      <c r="N78" s="8">
        <v>19342.66</v>
      </c>
    </row>
    <row r="79" spans="1:14" x14ac:dyDescent="0.25">
      <c r="A79" t="s">
        <v>20</v>
      </c>
      <c r="B79" t="s">
        <v>21</v>
      </c>
      <c r="C79" t="s">
        <v>29</v>
      </c>
      <c r="D79" t="s">
        <v>3</v>
      </c>
      <c r="E79" t="s">
        <v>15</v>
      </c>
      <c r="F79" s="5">
        <v>43950</v>
      </c>
      <c r="G79">
        <v>270421016</v>
      </c>
      <c r="H79" s="5">
        <v>43974</v>
      </c>
      <c r="I79">
        <v>2443</v>
      </c>
      <c r="J79" s="8">
        <v>651.21</v>
      </c>
      <c r="K79" s="8">
        <v>524.96</v>
      </c>
      <c r="L79" s="8">
        <v>1590906.03</v>
      </c>
      <c r="M79" s="8">
        <v>1282477.28</v>
      </c>
      <c r="N79" s="8">
        <v>308428.75</v>
      </c>
    </row>
    <row r="80" spans="1:14" x14ac:dyDescent="0.25">
      <c r="A80" t="s">
        <v>26</v>
      </c>
      <c r="B80" t="s">
        <v>83</v>
      </c>
      <c r="C80" t="s">
        <v>65</v>
      </c>
      <c r="D80" t="s">
        <v>3</v>
      </c>
      <c r="E80" t="s">
        <v>23</v>
      </c>
      <c r="F80" s="5">
        <v>44728</v>
      </c>
      <c r="G80">
        <v>806684720</v>
      </c>
      <c r="H80" s="5">
        <v>44760</v>
      </c>
      <c r="I80">
        <v>4790</v>
      </c>
      <c r="J80" s="8">
        <v>668.27</v>
      </c>
      <c r="K80" s="8">
        <v>502.54</v>
      </c>
      <c r="L80" s="8">
        <v>3201013.3</v>
      </c>
      <c r="M80" s="8">
        <v>2407166.6</v>
      </c>
      <c r="N80" s="8">
        <v>793846.7</v>
      </c>
    </row>
    <row r="81" spans="1:14" x14ac:dyDescent="0.25">
      <c r="A81" t="s">
        <v>9</v>
      </c>
      <c r="B81" t="s">
        <v>84</v>
      </c>
      <c r="C81" t="s">
        <v>65</v>
      </c>
      <c r="D81" t="s">
        <v>3</v>
      </c>
      <c r="E81" t="s">
        <v>4</v>
      </c>
      <c r="F81" s="5">
        <v>42926</v>
      </c>
      <c r="G81">
        <v>194176757</v>
      </c>
      <c r="H81" s="5">
        <v>42967</v>
      </c>
      <c r="I81">
        <v>72</v>
      </c>
      <c r="J81" s="8">
        <v>668.27</v>
      </c>
      <c r="K81" s="8">
        <v>502.54</v>
      </c>
      <c r="L81" s="8">
        <v>48115.44</v>
      </c>
      <c r="M81" s="8">
        <v>36182.879999999997</v>
      </c>
      <c r="N81" s="8">
        <v>11932.56</v>
      </c>
    </row>
    <row r="82" spans="1:14" x14ac:dyDescent="0.25">
      <c r="A82" t="s">
        <v>17</v>
      </c>
      <c r="B82" t="s">
        <v>85</v>
      </c>
      <c r="C82" t="s">
        <v>2</v>
      </c>
      <c r="D82" t="s">
        <v>7</v>
      </c>
      <c r="E82" t="s">
        <v>23</v>
      </c>
      <c r="F82" s="5">
        <v>42914</v>
      </c>
      <c r="G82">
        <v>103258454</v>
      </c>
      <c r="H82" s="5">
        <v>42962</v>
      </c>
      <c r="I82">
        <v>5326</v>
      </c>
      <c r="J82" s="8">
        <v>255.28</v>
      </c>
      <c r="K82" s="8">
        <v>159.41999999999999</v>
      </c>
      <c r="L82" s="8">
        <v>1359621.28</v>
      </c>
      <c r="M82" s="8">
        <v>849070.92</v>
      </c>
      <c r="N82" s="8">
        <v>510550.36</v>
      </c>
    </row>
    <row r="83" spans="1:14" x14ac:dyDescent="0.25">
      <c r="A83" t="s">
        <v>17</v>
      </c>
      <c r="B83" t="s">
        <v>86</v>
      </c>
      <c r="C83" t="s">
        <v>29</v>
      </c>
      <c r="D83" t="s">
        <v>3</v>
      </c>
      <c r="E83" t="s">
        <v>23</v>
      </c>
      <c r="F83" s="5">
        <v>43211</v>
      </c>
      <c r="G83">
        <v>474603641</v>
      </c>
      <c r="H83" s="5">
        <v>43250</v>
      </c>
      <c r="I83">
        <v>4619</v>
      </c>
      <c r="J83" s="8">
        <v>651.21</v>
      </c>
      <c r="K83" s="8">
        <v>524.96</v>
      </c>
      <c r="L83" s="8">
        <v>3007938.99</v>
      </c>
      <c r="M83" s="8">
        <v>2424790.2400000002</v>
      </c>
      <c r="N83" s="8">
        <v>583148.75</v>
      </c>
    </row>
    <row r="84" spans="1:14" x14ac:dyDescent="0.25">
      <c r="A84" t="s">
        <v>26</v>
      </c>
      <c r="B84" t="s">
        <v>87</v>
      </c>
      <c r="C84" t="s">
        <v>14</v>
      </c>
      <c r="D84" t="s">
        <v>3</v>
      </c>
      <c r="E84" t="s">
        <v>23</v>
      </c>
      <c r="F84" s="5">
        <v>44191</v>
      </c>
      <c r="G84">
        <v>869198644</v>
      </c>
      <c r="H84" s="5">
        <v>43835</v>
      </c>
      <c r="I84">
        <v>4049</v>
      </c>
      <c r="J84" s="8">
        <v>205.7</v>
      </c>
      <c r="K84" s="8">
        <v>117.11</v>
      </c>
      <c r="L84" s="8">
        <v>832879.3</v>
      </c>
      <c r="M84" s="8">
        <v>474178.39</v>
      </c>
      <c r="N84" s="8">
        <v>358700.91</v>
      </c>
    </row>
    <row r="85" spans="1:14" x14ac:dyDescent="0.25">
      <c r="A85" t="s">
        <v>26</v>
      </c>
      <c r="B85" t="s">
        <v>88</v>
      </c>
      <c r="C85" t="s">
        <v>65</v>
      </c>
      <c r="D85" t="s">
        <v>3</v>
      </c>
      <c r="E85" t="s">
        <v>23</v>
      </c>
      <c r="F85" s="5">
        <v>42309</v>
      </c>
      <c r="G85">
        <v>918342292</v>
      </c>
      <c r="H85" s="5">
        <v>42359</v>
      </c>
      <c r="I85">
        <v>6747</v>
      </c>
      <c r="J85" s="8">
        <v>668.27</v>
      </c>
      <c r="K85" s="8">
        <v>502.54</v>
      </c>
      <c r="L85" s="8">
        <v>4508817.6900000004</v>
      </c>
      <c r="M85" s="8">
        <v>3390637.38</v>
      </c>
      <c r="N85" s="8">
        <v>1118180.31</v>
      </c>
    </row>
    <row r="86" spans="1:14" x14ac:dyDescent="0.25">
      <c r="A86" t="s">
        <v>9</v>
      </c>
      <c r="B86" t="s">
        <v>89</v>
      </c>
      <c r="C86" t="s">
        <v>31</v>
      </c>
      <c r="D86" t="s">
        <v>3</v>
      </c>
      <c r="E86" t="s">
        <v>23</v>
      </c>
      <c r="F86" s="5">
        <v>44218</v>
      </c>
      <c r="G86">
        <v>773645913</v>
      </c>
      <c r="H86" s="5">
        <v>44224</v>
      </c>
      <c r="I86">
        <v>7873</v>
      </c>
      <c r="J86" s="8">
        <v>437.2</v>
      </c>
      <c r="K86" s="8">
        <v>263.33</v>
      </c>
      <c r="L86" s="8">
        <v>3442075.6</v>
      </c>
      <c r="M86" s="8">
        <v>2073197.09</v>
      </c>
      <c r="N86" s="8">
        <v>1368878.51</v>
      </c>
    </row>
    <row r="87" spans="1:14" x14ac:dyDescent="0.25">
      <c r="A87" t="s">
        <v>12</v>
      </c>
      <c r="B87" t="s">
        <v>90</v>
      </c>
      <c r="C87" t="s">
        <v>31</v>
      </c>
      <c r="D87" t="s">
        <v>3</v>
      </c>
      <c r="E87" t="s">
        <v>8</v>
      </c>
      <c r="F87" s="5">
        <v>43264</v>
      </c>
      <c r="G87">
        <v>657033336</v>
      </c>
      <c r="H87" s="5">
        <v>43283</v>
      </c>
      <c r="I87">
        <v>9620</v>
      </c>
      <c r="J87" s="8">
        <v>437.2</v>
      </c>
      <c r="K87" s="8">
        <v>263.33</v>
      </c>
      <c r="L87" s="8">
        <v>4205864</v>
      </c>
      <c r="M87" s="8">
        <v>2533234.6</v>
      </c>
      <c r="N87" s="8">
        <v>1672629.4</v>
      </c>
    </row>
    <row r="88" spans="1:14" x14ac:dyDescent="0.25">
      <c r="A88" t="s">
        <v>9</v>
      </c>
      <c r="B88" t="s">
        <v>24</v>
      </c>
      <c r="C88" t="s">
        <v>36</v>
      </c>
      <c r="D88" t="s">
        <v>3</v>
      </c>
      <c r="E88" t="s">
        <v>23</v>
      </c>
      <c r="F88" s="5">
        <v>44036</v>
      </c>
      <c r="G88">
        <v>410740888</v>
      </c>
      <c r="H88" s="5">
        <v>44075</v>
      </c>
      <c r="I88">
        <v>6211</v>
      </c>
      <c r="J88" s="8">
        <v>421.89</v>
      </c>
      <c r="K88" s="8">
        <v>364.69</v>
      </c>
      <c r="L88" s="8">
        <v>2620358.79</v>
      </c>
      <c r="M88" s="8">
        <v>2265089.59</v>
      </c>
      <c r="N88" s="8">
        <v>355269.2</v>
      </c>
    </row>
    <row r="89" spans="1:14" x14ac:dyDescent="0.25">
      <c r="A89" t="s">
        <v>9</v>
      </c>
      <c r="B89" t="s">
        <v>91</v>
      </c>
      <c r="C89" t="s">
        <v>36</v>
      </c>
      <c r="D89" t="s">
        <v>7</v>
      </c>
      <c r="E89" t="s">
        <v>4</v>
      </c>
      <c r="F89" s="5">
        <v>44545</v>
      </c>
      <c r="G89">
        <v>847317397</v>
      </c>
      <c r="H89" s="5">
        <v>44548</v>
      </c>
      <c r="I89">
        <v>8902</v>
      </c>
      <c r="J89" s="8">
        <v>421.89</v>
      </c>
      <c r="K89" s="8">
        <v>364.69</v>
      </c>
      <c r="L89" s="8">
        <v>3755664.78</v>
      </c>
      <c r="M89" s="8">
        <v>3246470.38</v>
      </c>
      <c r="N89" s="8">
        <v>509194.4</v>
      </c>
    </row>
    <row r="90" spans="1:14" x14ac:dyDescent="0.25">
      <c r="A90" t="s">
        <v>9</v>
      </c>
      <c r="B90" t="s">
        <v>92</v>
      </c>
      <c r="C90" t="s">
        <v>11</v>
      </c>
      <c r="D90" t="s">
        <v>3</v>
      </c>
      <c r="E90" t="s">
        <v>15</v>
      </c>
      <c r="F90" s="5">
        <v>44077</v>
      </c>
      <c r="G90">
        <v>599624192</v>
      </c>
      <c r="H90" s="5">
        <v>44095</v>
      </c>
      <c r="I90">
        <v>978</v>
      </c>
      <c r="J90" s="8">
        <v>47.45</v>
      </c>
      <c r="K90" s="8">
        <v>31.79</v>
      </c>
      <c r="L90" s="8">
        <v>46406.1</v>
      </c>
      <c r="M90" s="8">
        <v>31090.62</v>
      </c>
      <c r="N90" s="8">
        <v>15315.48</v>
      </c>
    </row>
    <row r="91" spans="1:14" x14ac:dyDescent="0.25">
      <c r="A91" t="s">
        <v>12</v>
      </c>
      <c r="B91" t="s">
        <v>93</v>
      </c>
      <c r="C91" t="s">
        <v>11</v>
      </c>
      <c r="D91" t="s">
        <v>7</v>
      </c>
      <c r="E91" t="s">
        <v>23</v>
      </c>
      <c r="F91" s="5">
        <v>43849</v>
      </c>
      <c r="G91">
        <v>170835101</v>
      </c>
      <c r="H91" s="5">
        <v>43873</v>
      </c>
      <c r="I91">
        <v>2758</v>
      </c>
      <c r="J91" s="8">
        <v>47.45</v>
      </c>
      <c r="K91" s="8">
        <v>31.79</v>
      </c>
      <c r="L91" s="8">
        <v>130867.1</v>
      </c>
      <c r="M91" s="8">
        <v>87676.82</v>
      </c>
      <c r="N91" s="8">
        <v>43190.28</v>
      </c>
    </row>
    <row r="92" spans="1:14" x14ac:dyDescent="0.25">
      <c r="A92" t="s">
        <v>0</v>
      </c>
      <c r="B92" t="s">
        <v>94</v>
      </c>
      <c r="C92" t="s">
        <v>14</v>
      </c>
      <c r="D92" t="s">
        <v>3</v>
      </c>
      <c r="E92" t="s">
        <v>23</v>
      </c>
      <c r="F92" s="5">
        <v>42386</v>
      </c>
      <c r="G92">
        <v>584436452</v>
      </c>
      <c r="H92" s="5">
        <v>42409</v>
      </c>
      <c r="I92">
        <v>6588</v>
      </c>
      <c r="J92" s="8">
        <v>205.7</v>
      </c>
      <c r="K92" s="8">
        <v>117.11</v>
      </c>
      <c r="L92" s="8">
        <v>1355151.6</v>
      </c>
      <c r="M92" s="8">
        <v>771520.68</v>
      </c>
      <c r="N92" s="8">
        <v>583630.92000000004</v>
      </c>
    </row>
    <row r="93" spans="1:14" x14ac:dyDescent="0.25">
      <c r="A93" t="s">
        <v>26</v>
      </c>
      <c r="B93" t="s">
        <v>95</v>
      </c>
      <c r="C93" t="s">
        <v>29</v>
      </c>
      <c r="D93" t="s">
        <v>3</v>
      </c>
      <c r="E93" t="s">
        <v>23</v>
      </c>
      <c r="F93" s="5">
        <v>44106</v>
      </c>
      <c r="G93">
        <v>234227073</v>
      </c>
      <c r="H93" s="5">
        <v>44116</v>
      </c>
      <c r="I93">
        <v>1851</v>
      </c>
      <c r="J93" s="8">
        <v>651.21</v>
      </c>
      <c r="K93" s="8">
        <v>524.96</v>
      </c>
      <c r="L93" s="8">
        <v>1205389.71</v>
      </c>
      <c r="M93" s="8">
        <v>971700.96</v>
      </c>
      <c r="N93" s="8">
        <v>233688.75</v>
      </c>
    </row>
    <row r="94" spans="1:14" x14ac:dyDescent="0.25">
      <c r="A94" t="s">
        <v>9</v>
      </c>
      <c r="B94" t="s">
        <v>96</v>
      </c>
      <c r="C94" t="s">
        <v>29</v>
      </c>
      <c r="D94" t="s">
        <v>3</v>
      </c>
      <c r="E94" t="s">
        <v>4</v>
      </c>
      <c r="F94" s="5">
        <v>43121</v>
      </c>
      <c r="G94">
        <v>734318292</v>
      </c>
      <c r="H94" s="5">
        <v>43163</v>
      </c>
      <c r="I94">
        <v>9956</v>
      </c>
      <c r="J94" s="8">
        <v>651.21</v>
      </c>
      <c r="K94" s="8">
        <v>524.96</v>
      </c>
      <c r="L94" s="8">
        <v>6483446.7599999998</v>
      </c>
      <c r="M94" s="8">
        <v>5226501.76</v>
      </c>
      <c r="N94" s="8">
        <v>1256945</v>
      </c>
    </row>
    <row r="95" spans="1:14" x14ac:dyDescent="0.25">
      <c r="A95" t="s">
        <v>0</v>
      </c>
      <c r="B95" t="s">
        <v>97</v>
      </c>
      <c r="C95" t="s">
        <v>6</v>
      </c>
      <c r="D95" t="s">
        <v>3</v>
      </c>
      <c r="E95" t="s">
        <v>23</v>
      </c>
      <c r="F95" s="5">
        <v>43820</v>
      </c>
      <c r="G95">
        <v>169133937</v>
      </c>
      <c r="H95" s="5">
        <v>43830</v>
      </c>
      <c r="I95">
        <v>9345</v>
      </c>
      <c r="J95" s="8">
        <v>152.58000000000001</v>
      </c>
      <c r="K95" s="8">
        <v>97.44</v>
      </c>
      <c r="L95" s="8">
        <v>1425860.1</v>
      </c>
      <c r="M95" s="8">
        <v>910576.8</v>
      </c>
      <c r="N95" s="8">
        <v>515283.3</v>
      </c>
    </row>
    <row r="96" spans="1:14" x14ac:dyDescent="0.25">
      <c r="A96" t="s">
        <v>12</v>
      </c>
      <c r="B96" t="s">
        <v>16</v>
      </c>
      <c r="C96" t="s">
        <v>14</v>
      </c>
      <c r="D96" t="s">
        <v>3</v>
      </c>
      <c r="E96" t="s">
        <v>8</v>
      </c>
      <c r="F96" s="5">
        <v>42059</v>
      </c>
      <c r="G96">
        <v>743410336</v>
      </c>
      <c r="H96" s="5">
        <v>42083</v>
      </c>
      <c r="I96">
        <v>494</v>
      </c>
      <c r="J96" s="8">
        <v>205.7</v>
      </c>
      <c r="K96" s="8">
        <v>117.11</v>
      </c>
      <c r="L96" s="8">
        <v>101615.8</v>
      </c>
      <c r="M96" s="8">
        <v>57852.34</v>
      </c>
      <c r="N96" s="8">
        <v>43763.46</v>
      </c>
    </row>
    <row r="97" spans="1:14" x14ac:dyDescent="0.25">
      <c r="A97" t="s">
        <v>9</v>
      </c>
      <c r="B97" t="s">
        <v>98</v>
      </c>
      <c r="C97" t="s">
        <v>65</v>
      </c>
      <c r="D97" t="s">
        <v>7</v>
      </c>
      <c r="E97" t="s">
        <v>15</v>
      </c>
      <c r="F97" s="5">
        <v>42923</v>
      </c>
      <c r="G97">
        <v>232196319</v>
      </c>
      <c r="H97" s="5">
        <v>42951</v>
      </c>
      <c r="I97">
        <v>905</v>
      </c>
      <c r="J97" s="8">
        <v>668.27</v>
      </c>
      <c r="K97" s="8">
        <v>502.54</v>
      </c>
      <c r="L97" s="8">
        <v>604784.35</v>
      </c>
      <c r="M97" s="8">
        <v>454798.7</v>
      </c>
      <c r="N97" s="8">
        <v>149985.65</v>
      </c>
    </row>
    <row r="98" spans="1:14" x14ac:dyDescent="0.25">
      <c r="A98" t="s">
        <v>26</v>
      </c>
      <c r="B98" t="s">
        <v>99</v>
      </c>
      <c r="C98" t="s">
        <v>11</v>
      </c>
      <c r="D98" t="s">
        <v>7</v>
      </c>
      <c r="E98" t="s">
        <v>15</v>
      </c>
      <c r="F98" s="5">
        <v>43281</v>
      </c>
      <c r="G98">
        <v>530853211</v>
      </c>
      <c r="H98" s="5">
        <v>43314</v>
      </c>
      <c r="I98">
        <v>117</v>
      </c>
      <c r="J98" s="8">
        <v>47.45</v>
      </c>
      <c r="K98" s="8">
        <v>31.79</v>
      </c>
      <c r="L98" s="8">
        <v>5551.65</v>
      </c>
      <c r="M98" s="8">
        <v>3719.43</v>
      </c>
      <c r="N98" s="8">
        <v>1832.22</v>
      </c>
    </row>
    <row r="99" spans="1:14" x14ac:dyDescent="0.25">
      <c r="A99" t="s">
        <v>20</v>
      </c>
      <c r="B99" t="s">
        <v>70</v>
      </c>
      <c r="C99" t="s">
        <v>45</v>
      </c>
      <c r="D99" t="s">
        <v>3</v>
      </c>
      <c r="E99" t="s">
        <v>15</v>
      </c>
      <c r="F99" s="5">
        <v>44537</v>
      </c>
      <c r="G99">
        <v>905054843</v>
      </c>
      <c r="H99" s="5">
        <v>44208</v>
      </c>
      <c r="I99">
        <v>4695</v>
      </c>
      <c r="J99" s="8">
        <v>9.33</v>
      </c>
      <c r="K99" s="8">
        <v>6.92</v>
      </c>
      <c r="L99" s="8">
        <v>43804.35</v>
      </c>
      <c r="M99" s="8">
        <v>32489.4</v>
      </c>
      <c r="N99" s="8">
        <v>11314.95</v>
      </c>
    </row>
    <row r="100" spans="1:14" x14ac:dyDescent="0.25">
      <c r="A100" t="s">
        <v>17</v>
      </c>
      <c r="B100" t="s">
        <v>59</v>
      </c>
      <c r="C100" t="s">
        <v>65</v>
      </c>
      <c r="D100" t="s">
        <v>7</v>
      </c>
      <c r="E100" t="s">
        <v>8</v>
      </c>
      <c r="F100" s="5">
        <v>42640</v>
      </c>
      <c r="G100">
        <v>240787541</v>
      </c>
      <c r="H100" s="5">
        <v>42687</v>
      </c>
      <c r="I100">
        <v>3239</v>
      </c>
      <c r="J100" s="8">
        <v>668.27</v>
      </c>
      <c r="K100" s="8">
        <v>502.54</v>
      </c>
      <c r="L100" s="8">
        <v>2164526.5299999998</v>
      </c>
      <c r="M100" s="8">
        <v>1627727.06</v>
      </c>
      <c r="N100" s="8">
        <v>536799.47</v>
      </c>
    </row>
    <row r="101" spans="1:14" x14ac:dyDescent="0.25">
      <c r="A101" t="s">
        <v>26</v>
      </c>
      <c r="B101" t="s">
        <v>100</v>
      </c>
      <c r="C101" t="s">
        <v>36</v>
      </c>
      <c r="D101" t="s">
        <v>3</v>
      </c>
      <c r="E101" t="s">
        <v>15</v>
      </c>
      <c r="F101" s="5">
        <v>44703</v>
      </c>
      <c r="G101">
        <v>194350135</v>
      </c>
      <c r="H101" s="5">
        <v>44717</v>
      </c>
      <c r="I101">
        <v>1379</v>
      </c>
      <c r="J101" s="8">
        <v>421.89</v>
      </c>
      <c r="K101" s="8">
        <v>364.69</v>
      </c>
      <c r="L101" s="8">
        <v>581786.31000000006</v>
      </c>
      <c r="M101" s="8">
        <v>502907.51</v>
      </c>
      <c r="N101" s="8">
        <v>78878.8</v>
      </c>
    </row>
    <row r="102" spans="1:14" x14ac:dyDescent="0.25">
      <c r="A102" t="s">
        <v>12</v>
      </c>
      <c r="B102" t="s">
        <v>32</v>
      </c>
      <c r="C102" t="s">
        <v>65</v>
      </c>
      <c r="D102" t="s">
        <v>3</v>
      </c>
      <c r="E102" t="s">
        <v>15</v>
      </c>
      <c r="F102" s="5">
        <v>43567</v>
      </c>
      <c r="G102">
        <v>242353951</v>
      </c>
      <c r="H102" s="5">
        <v>43568</v>
      </c>
      <c r="I102">
        <v>6775</v>
      </c>
      <c r="J102" s="8">
        <v>668.27</v>
      </c>
      <c r="K102" s="8">
        <v>502.54</v>
      </c>
      <c r="L102" s="8">
        <v>4527529.25</v>
      </c>
      <c r="M102" s="8">
        <v>3404708.5</v>
      </c>
      <c r="N102" s="8">
        <v>1122820.75</v>
      </c>
    </row>
    <row r="103" spans="1:14" x14ac:dyDescent="0.25">
      <c r="A103" t="s">
        <v>0</v>
      </c>
      <c r="B103" t="s">
        <v>101</v>
      </c>
      <c r="C103" t="s">
        <v>57</v>
      </c>
      <c r="D103" t="s">
        <v>7</v>
      </c>
      <c r="E103" t="s">
        <v>8</v>
      </c>
      <c r="F103" s="5">
        <v>44121</v>
      </c>
      <c r="G103">
        <v>831722819</v>
      </c>
      <c r="H103" s="5">
        <v>44130</v>
      </c>
      <c r="I103">
        <v>4120</v>
      </c>
      <c r="J103" s="8">
        <v>154.06</v>
      </c>
      <c r="K103" s="8">
        <v>90.93</v>
      </c>
      <c r="L103" s="8">
        <v>634727.19999999995</v>
      </c>
      <c r="M103" s="8">
        <v>374631.6</v>
      </c>
      <c r="N103" s="8">
        <v>260095.6</v>
      </c>
    </row>
    <row r="104" spans="1:14" x14ac:dyDescent="0.25">
      <c r="A104" t="s">
        <v>9</v>
      </c>
      <c r="B104" t="s">
        <v>102</v>
      </c>
      <c r="C104" t="s">
        <v>31</v>
      </c>
      <c r="D104" t="s">
        <v>3</v>
      </c>
      <c r="E104" t="s">
        <v>15</v>
      </c>
      <c r="F104" s="5">
        <v>44027</v>
      </c>
      <c r="G104">
        <v>229693067</v>
      </c>
      <c r="H104" s="5">
        <v>44027</v>
      </c>
      <c r="I104">
        <v>138</v>
      </c>
      <c r="J104" s="8">
        <v>437.2</v>
      </c>
      <c r="K104" s="8">
        <v>263.33</v>
      </c>
      <c r="L104" s="8">
        <v>60333.599999999999</v>
      </c>
      <c r="M104" s="8">
        <v>36339.54</v>
      </c>
      <c r="N104" s="8">
        <v>23994.06</v>
      </c>
    </row>
    <row r="105" spans="1:14" x14ac:dyDescent="0.25">
      <c r="A105" t="s">
        <v>26</v>
      </c>
      <c r="B105" t="s">
        <v>103</v>
      </c>
      <c r="C105" t="s">
        <v>14</v>
      </c>
      <c r="D105" t="s">
        <v>7</v>
      </c>
      <c r="E105" t="s">
        <v>23</v>
      </c>
      <c r="F105" s="5">
        <v>43604</v>
      </c>
      <c r="G105">
        <v>373813521</v>
      </c>
      <c r="H105" s="5">
        <v>43631</v>
      </c>
      <c r="I105">
        <v>8583</v>
      </c>
      <c r="J105" s="8">
        <v>205.7</v>
      </c>
      <c r="K105" s="8">
        <v>117.11</v>
      </c>
      <c r="L105" s="8">
        <v>1765523.1</v>
      </c>
      <c r="M105" s="8">
        <v>1005155.13</v>
      </c>
      <c r="N105" s="8">
        <v>760367.97</v>
      </c>
    </row>
    <row r="106" spans="1:14" x14ac:dyDescent="0.25">
      <c r="A106" t="s">
        <v>9</v>
      </c>
      <c r="B106" t="s">
        <v>104</v>
      </c>
      <c r="C106" t="s">
        <v>11</v>
      </c>
      <c r="D106" t="s">
        <v>3</v>
      </c>
      <c r="E106" t="s">
        <v>8</v>
      </c>
      <c r="F106" s="5">
        <v>42833</v>
      </c>
      <c r="G106">
        <v>121945512</v>
      </c>
      <c r="H106" s="5">
        <v>42837</v>
      </c>
      <c r="I106">
        <v>5242</v>
      </c>
      <c r="J106" s="8">
        <v>47.45</v>
      </c>
      <c r="K106" s="8">
        <v>31.79</v>
      </c>
      <c r="L106" s="8">
        <v>248732.9</v>
      </c>
      <c r="M106" s="8">
        <v>166643.18</v>
      </c>
      <c r="N106" s="8">
        <v>82089.72</v>
      </c>
    </row>
    <row r="107" spans="1:14" x14ac:dyDescent="0.25">
      <c r="A107" t="s">
        <v>20</v>
      </c>
      <c r="B107" t="s">
        <v>52</v>
      </c>
      <c r="C107" t="s">
        <v>45</v>
      </c>
      <c r="D107" t="s">
        <v>7</v>
      </c>
      <c r="E107" t="s">
        <v>15</v>
      </c>
      <c r="F107" s="5">
        <v>42314</v>
      </c>
      <c r="G107">
        <v>202262866</v>
      </c>
      <c r="H107" s="5">
        <v>42352</v>
      </c>
      <c r="I107">
        <v>2932</v>
      </c>
      <c r="J107" s="8">
        <v>9.33</v>
      </c>
      <c r="K107" s="8">
        <v>6.92</v>
      </c>
      <c r="L107" s="8">
        <v>27355.56</v>
      </c>
      <c r="M107" s="8">
        <v>20289.439999999999</v>
      </c>
      <c r="N107" s="8">
        <v>7066.12</v>
      </c>
    </row>
    <row r="108" spans="1:14" x14ac:dyDescent="0.25">
      <c r="A108" t="s">
        <v>20</v>
      </c>
      <c r="B108" t="s">
        <v>46</v>
      </c>
      <c r="C108" t="s">
        <v>19</v>
      </c>
      <c r="D108" t="s">
        <v>7</v>
      </c>
      <c r="E108" t="s">
        <v>4</v>
      </c>
      <c r="F108" s="5">
        <v>42725</v>
      </c>
      <c r="G108">
        <v>963251912</v>
      </c>
      <c r="H108" s="5">
        <v>42767</v>
      </c>
      <c r="I108">
        <v>6501</v>
      </c>
      <c r="J108" s="8">
        <v>81.73</v>
      </c>
      <c r="K108" s="8">
        <v>56.67</v>
      </c>
      <c r="L108" s="8">
        <v>531326.73</v>
      </c>
      <c r="M108" s="8">
        <v>368411.67</v>
      </c>
      <c r="N108" s="8">
        <v>162915.06</v>
      </c>
    </row>
    <row r="109" spans="1:14" x14ac:dyDescent="0.25">
      <c r="A109" t="s">
        <v>0</v>
      </c>
      <c r="B109" t="s">
        <v>1</v>
      </c>
      <c r="C109" t="s">
        <v>65</v>
      </c>
      <c r="D109" t="s">
        <v>3</v>
      </c>
      <c r="E109" t="s">
        <v>4</v>
      </c>
      <c r="F109" s="5">
        <v>44794</v>
      </c>
      <c r="G109">
        <v>123711478</v>
      </c>
      <c r="H109" s="5">
        <v>44817</v>
      </c>
      <c r="I109">
        <v>7830</v>
      </c>
      <c r="J109" s="8">
        <v>668.27</v>
      </c>
      <c r="K109" s="8">
        <v>502.54</v>
      </c>
      <c r="L109" s="8">
        <v>5232554.0999999996</v>
      </c>
      <c r="M109" s="8">
        <v>3934888.2</v>
      </c>
      <c r="N109" s="8">
        <v>1297665.8999999999</v>
      </c>
    </row>
    <row r="110" spans="1:14" x14ac:dyDescent="0.25">
      <c r="A110" t="s">
        <v>0</v>
      </c>
      <c r="B110" t="s">
        <v>101</v>
      </c>
      <c r="C110" t="s">
        <v>22</v>
      </c>
      <c r="D110" t="s">
        <v>7</v>
      </c>
      <c r="E110" t="s">
        <v>15</v>
      </c>
      <c r="F110" s="5">
        <v>44785</v>
      </c>
      <c r="G110">
        <v>422752892</v>
      </c>
      <c r="H110" s="5">
        <v>44785</v>
      </c>
      <c r="I110">
        <v>830</v>
      </c>
      <c r="J110" s="8">
        <v>109.28</v>
      </c>
      <c r="K110" s="8">
        <v>35.840000000000003</v>
      </c>
      <c r="L110" s="8">
        <v>90702.399999999994</v>
      </c>
      <c r="M110" s="8">
        <v>29747.200000000001</v>
      </c>
      <c r="N110" s="8">
        <v>60955.199999999997</v>
      </c>
    </row>
    <row r="111" spans="1:14" x14ac:dyDescent="0.25">
      <c r="A111" t="s">
        <v>9</v>
      </c>
      <c r="B111" t="s">
        <v>105</v>
      </c>
      <c r="C111" t="s">
        <v>45</v>
      </c>
      <c r="D111" t="s">
        <v>3</v>
      </c>
      <c r="E111" t="s">
        <v>23</v>
      </c>
      <c r="F111" s="5">
        <v>44126</v>
      </c>
      <c r="G111">
        <v>169799983</v>
      </c>
      <c r="H111" s="5">
        <v>44155</v>
      </c>
      <c r="I111">
        <v>6443</v>
      </c>
      <c r="J111" s="8">
        <v>9.33</v>
      </c>
      <c r="K111" s="8">
        <v>6.92</v>
      </c>
      <c r="L111" s="8">
        <v>60113.19</v>
      </c>
      <c r="M111" s="8">
        <v>44585.56</v>
      </c>
      <c r="N111" s="8">
        <v>15527.63</v>
      </c>
    </row>
    <row r="112" spans="1:14" x14ac:dyDescent="0.25">
      <c r="A112" t="s">
        <v>9</v>
      </c>
      <c r="B112" t="s">
        <v>106</v>
      </c>
      <c r="C112" t="s">
        <v>57</v>
      </c>
      <c r="D112" t="s">
        <v>3</v>
      </c>
      <c r="E112" t="s">
        <v>4</v>
      </c>
      <c r="F112" s="5">
        <v>43170</v>
      </c>
      <c r="G112">
        <v>894589078</v>
      </c>
      <c r="H112" s="5">
        <v>43200</v>
      </c>
      <c r="I112">
        <v>7643</v>
      </c>
      <c r="J112" s="8">
        <v>154.06</v>
      </c>
      <c r="K112" s="8">
        <v>90.93</v>
      </c>
      <c r="L112" s="8">
        <v>1177480.58</v>
      </c>
      <c r="M112" s="8">
        <v>694977.99</v>
      </c>
      <c r="N112" s="8">
        <v>482502.59</v>
      </c>
    </row>
    <row r="113" spans="1:14" x14ac:dyDescent="0.25">
      <c r="A113" t="s">
        <v>12</v>
      </c>
      <c r="B113" t="s">
        <v>107</v>
      </c>
      <c r="C113" t="s">
        <v>29</v>
      </c>
      <c r="D113" t="s">
        <v>7</v>
      </c>
      <c r="E113" t="s">
        <v>4</v>
      </c>
      <c r="F113" s="5">
        <v>42585</v>
      </c>
      <c r="G113">
        <v>597169005</v>
      </c>
      <c r="H113" s="5">
        <v>42596</v>
      </c>
      <c r="I113">
        <v>4434</v>
      </c>
      <c r="J113" s="8">
        <v>651.21</v>
      </c>
      <c r="K113" s="8">
        <v>524.96</v>
      </c>
      <c r="L113" s="8">
        <v>2887465.14</v>
      </c>
      <c r="M113" s="8">
        <v>2327672.64</v>
      </c>
      <c r="N113" s="8">
        <v>559792.5</v>
      </c>
    </row>
    <row r="114" spans="1:14" x14ac:dyDescent="0.25">
      <c r="A114" t="s">
        <v>26</v>
      </c>
      <c r="B114" t="s">
        <v>88</v>
      </c>
      <c r="C114" t="s">
        <v>29</v>
      </c>
      <c r="D114" t="s">
        <v>7</v>
      </c>
      <c r="E114" t="s">
        <v>23</v>
      </c>
      <c r="F114" s="5">
        <v>42120</v>
      </c>
      <c r="G114">
        <v>497901093</v>
      </c>
      <c r="H114" s="5">
        <v>42166</v>
      </c>
      <c r="I114">
        <v>8853</v>
      </c>
      <c r="J114" s="8">
        <v>651.21</v>
      </c>
      <c r="K114" s="8">
        <v>524.96</v>
      </c>
      <c r="L114" s="8">
        <v>5765162.1299999999</v>
      </c>
      <c r="M114" s="8">
        <v>4647470.88</v>
      </c>
      <c r="N114" s="8">
        <v>1117691.25</v>
      </c>
    </row>
    <row r="115" spans="1:14" x14ac:dyDescent="0.25">
      <c r="A115" t="s">
        <v>9</v>
      </c>
      <c r="B115" t="s">
        <v>89</v>
      </c>
      <c r="C115" t="s">
        <v>19</v>
      </c>
      <c r="D115" t="s">
        <v>3</v>
      </c>
      <c r="E115" t="s">
        <v>4</v>
      </c>
      <c r="F115" s="5">
        <v>44758</v>
      </c>
      <c r="G115">
        <v>987459170</v>
      </c>
      <c r="H115" s="5">
        <v>44800</v>
      </c>
      <c r="I115">
        <v>9967</v>
      </c>
      <c r="J115" s="8">
        <v>81.73</v>
      </c>
      <c r="K115" s="8">
        <v>56.67</v>
      </c>
      <c r="L115" s="8">
        <v>814602.91</v>
      </c>
      <c r="M115" s="8">
        <v>564829.89</v>
      </c>
      <c r="N115" s="8">
        <v>249773.02</v>
      </c>
    </row>
    <row r="116" spans="1:14" x14ac:dyDescent="0.25">
      <c r="A116" t="s">
        <v>12</v>
      </c>
      <c r="B116" t="s">
        <v>108</v>
      </c>
      <c r="C116" t="s">
        <v>19</v>
      </c>
      <c r="D116" t="s">
        <v>7</v>
      </c>
      <c r="E116" t="s">
        <v>4</v>
      </c>
      <c r="F116" s="5">
        <v>44218</v>
      </c>
      <c r="G116">
        <v>276829564</v>
      </c>
      <c r="H116" s="5">
        <v>44240</v>
      </c>
      <c r="I116">
        <v>8875</v>
      </c>
      <c r="J116" s="8">
        <v>81.73</v>
      </c>
      <c r="K116" s="8">
        <v>56.67</v>
      </c>
      <c r="L116" s="8">
        <v>725353.75</v>
      </c>
      <c r="M116" s="8">
        <v>502946.25</v>
      </c>
      <c r="N116" s="8">
        <v>222407.5</v>
      </c>
    </row>
    <row r="117" spans="1:14" x14ac:dyDescent="0.25">
      <c r="A117" t="s">
        <v>26</v>
      </c>
      <c r="B117" t="s">
        <v>109</v>
      </c>
      <c r="C117" t="s">
        <v>65</v>
      </c>
      <c r="D117" t="s">
        <v>7</v>
      </c>
      <c r="E117" t="s">
        <v>23</v>
      </c>
      <c r="F117" s="5">
        <v>42146</v>
      </c>
      <c r="G117">
        <v>247311103</v>
      </c>
      <c r="H117" s="5">
        <v>42196</v>
      </c>
      <c r="I117">
        <v>3706</v>
      </c>
      <c r="J117" s="8">
        <v>668.27</v>
      </c>
      <c r="K117" s="8">
        <v>502.54</v>
      </c>
      <c r="L117" s="8">
        <v>2476608.62</v>
      </c>
      <c r="M117" s="8">
        <v>1862413.24</v>
      </c>
      <c r="N117" s="8">
        <v>614195.38</v>
      </c>
    </row>
    <row r="118" spans="1:14" x14ac:dyDescent="0.25">
      <c r="A118" t="s">
        <v>9</v>
      </c>
      <c r="B118" t="s">
        <v>110</v>
      </c>
      <c r="C118" t="s">
        <v>45</v>
      </c>
      <c r="D118" t="s">
        <v>7</v>
      </c>
      <c r="E118" t="s">
        <v>4</v>
      </c>
      <c r="F118" s="5">
        <v>42197</v>
      </c>
      <c r="G118">
        <v>600515115</v>
      </c>
      <c r="H118" s="5">
        <v>42246</v>
      </c>
      <c r="I118">
        <v>4622</v>
      </c>
      <c r="J118" s="8">
        <v>9.33</v>
      </c>
      <c r="K118" s="8">
        <v>6.92</v>
      </c>
      <c r="L118" s="8">
        <v>43123.26</v>
      </c>
      <c r="M118" s="8">
        <v>31984.240000000002</v>
      </c>
      <c r="N118" s="8">
        <v>11139.02</v>
      </c>
    </row>
    <row r="119" spans="1:14" x14ac:dyDescent="0.25">
      <c r="A119" t="s">
        <v>9</v>
      </c>
      <c r="B119" t="s">
        <v>98</v>
      </c>
      <c r="C119" t="s">
        <v>29</v>
      </c>
      <c r="D119" t="s">
        <v>7</v>
      </c>
      <c r="E119" t="s">
        <v>4</v>
      </c>
      <c r="F119" s="5">
        <v>42335</v>
      </c>
      <c r="G119">
        <v>208365428</v>
      </c>
      <c r="H119" s="5">
        <v>42367</v>
      </c>
      <c r="I119">
        <v>8815</v>
      </c>
      <c r="J119" s="8">
        <v>651.21</v>
      </c>
      <c r="K119" s="8">
        <v>524.96</v>
      </c>
      <c r="L119" s="8">
        <v>5740416.1500000004</v>
      </c>
      <c r="M119" s="8">
        <v>4627522.4000000004</v>
      </c>
      <c r="N119" s="8">
        <v>1112893.75</v>
      </c>
    </row>
    <row r="120" spans="1:14" x14ac:dyDescent="0.25">
      <c r="A120" t="s">
        <v>9</v>
      </c>
      <c r="B120" t="s">
        <v>111</v>
      </c>
      <c r="C120" t="s">
        <v>19</v>
      </c>
      <c r="D120" t="s">
        <v>3</v>
      </c>
      <c r="E120" t="s">
        <v>15</v>
      </c>
      <c r="F120" s="5">
        <v>43259</v>
      </c>
      <c r="G120">
        <v>263098371</v>
      </c>
      <c r="H120" s="5">
        <v>43285</v>
      </c>
      <c r="I120">
        <v>5509</v>
      </c>
      <c r="J120" s="8">
        <v>81.73</v>
      </c>
      <c r="K120" s="8">
        <v>56.67</v>
      </c>
      <c r="L120" s="8">
        <v>450250.57</v>
      </c>
      <c r="M120" s="8">
        <v>312195.03000000003</v>
      </c>
      <c r="N120" s="8">
        <v>138055.54</v>
      </c>
    </row>
    <row r="121" spans="1:14" x14ac:dyDescent="0.25">
      <c r="A121" t="s">
        <v>20</v>
      </c>
      <c r="B121" t="s">
        <v>52</v>
      </c>
      <c r="C121" t="s">
        <v>29</v>
      </c>
      <c r="D121" t="s">
        <v>3</v>
      </c>
      <c r="E121" t="s">
        <v>15</v>
      </c>
      <c r="F121" s="5">
        <v>43790</v>
      </c>
      <c r="G121">
        <v>227262771</v>
      </c>
      <c r="H121" s="5">
        <v>43471</v>
      </c>
      <c r="I121">
        <v>959</v>
      </c>
      <c r="J121" s="8">
        <v>651.21</v>
      </c>
      <c r="K121" s="8">
        <v>524.96</v>
      </c>
      <c r="L121" s="8">
        <v>624510.39</v>
      </c>
      <c r="M121" s="8">
        <v>503436.64</v>
      </c>
      <c r="N121" s="8">
        <v>121073.75</v>
      </c>
    </row>
    <row r="122" spans="1:14" x14ac:dyDescent="0.25">
      <c r="A122" t="s">
        <v>26</v>
      </c>
      <c r="B122" t="s">
        <v>112</v>
      </c>
      <c r="C122" t="s">
        <v>29</v>
      </c>
      <c r="D122" t="s">
        <v>7</v>
      </c>
      <c r="E122" t="s">
        <v>23</v>
      </c>
      <c r="F122" s="5">
        <v>44756</v>
      </c>
      <c r="G122">
        <v>983719956</v>
      </c>
      <c r="H122" s="5">
        <v>44774</v>
      </c>
      <c r="I122">
        <v>3450</v>
      </c>
      <c r="J122" s="8">
        <v>651.21</v>
      </c>
      <c r="K122" s="8">
        <v>524.96</v>
      </c>
      <c r="L122" s="8">
        <v>2246674.5</v>
      </c>
      <c r="M122" s="8">
        <v>1811112</v>
      </c>
      <c r="N122" s="8">
        <v>435562.5</v>
      </c>
    </row>
    <row r="123" spans="1:14" x14ac:dyDescent="0.25">
      <c r="A123" t="s">
        <v>26</v>
      </c>
      <c r="B123" t="s">
        <v>113</v>
      </c>
      <c r="C123" t="s">
        <v>2</v>
      </c>
      <c r="D123" t="s">
        <v>7</v>
      </c>
      <c r="E123" t="s">
        <v>23</v>
      </c>
      <c r="F123" s="5">
        <v>43482</v>
      </c>
      <c r="G123">
        <v>785643756</v>
      </c>
      <c r="H123" s="5">
        <v>43491</v>
      </c>
      <c r="I123">
        <v>8301</v>
      </c>
      <c r="J123" s="8">
        <v>255.28</v>
      </c>
      <c r="K123" s="8">
        <v>159.41999999999999</v>
      </c>
      <c r="L123" s="8">
        <v>2119079.2799999998</v>
      </c>
      <c r="M123" s="8">
        <v>1323345.42</v>
      </c>
      <c r="N123" s="8">
        <v>795733.86</v>
      </c>
    </row>
    <row r="124" spans="1:14" x14ac:dyDescent="0.25">
      <c r="A124" t="s">
        <v>26</v>
      </c>
      <c r="B124" t="s">
        <v>95</v>
      </c>
      <c r="C124" t="s">
        <v>29</v>
      </c>
      <c r="D124" t="s">
        <v>3</v>
      </c>
      <c r="E124" t="s">
        <v>8</v>
      </c>
      <c r="F124" s="5">
        <v>42384</v>
      </c>
      <c r="G124">
        <v>206520497</v>
      </c>
      <c r="H124" s="5">
        <v>42434</v>
      </c>
      <c r="I124">
        <v>2859</v>
      </c>
      <c r="J124" s="8">
        <v>651.21</v>
      </c>
      <c r="K124" s="8">
        <v>524.96</v>
      </c>
      <c r="L124" s="8">
        <v>1861809.39</v>
      </c>
      <c r="M124" s="8">
        <v>1500860.64</v>
      </c>
      <c r="N124" s="8">
        <v>360948.75</v>
      </c>
    </row>
    <row r="125" spans="1:14" x14ac:dyDescent="0.25">
      <c r="A125" t="s">
        <v>9</v>
      </c>
      <c r="B125" t="s">
        <v>44</v>
      </c>
      <c r="C125" t="s">
        <v>31</v>
      </c>
      <c r="D125" t="s">
        <v>3</v>
      </c>
      <c r="E125" t="s">
        <v>8</v>
      </c>
      <c r="F125" s="5">
        <v>44339</v>
      </c>
      <c r="G125">
        <v>790149009</v>
      </c>
      <c r="H125" s="5">
        <v>44345</v>
      </c>
      <c r="I125">
        <v>1505</v>
      </c>
      <c r="J125" s="8">
        <v>437.2</v>
      </c>
      <c r="K125" s="8">
        <v>263.33</v>
      </c>
      <c r="L125" s="8">
        <v>657986</v>
      </c>
      <c r="M125" s="8">
        <v>396311.65</v>
      </c>
      <c r="N125" s="8">
        <v>261674.35</v>
      </c>
    </row>
    <row r="126" spans="1:14" x14ac:dyDescent="0.25">
      <c r="A126" t="s">
        <v>9</v>
      </c>
      <c r="B126" t="s">
        <v>114</v>
      </c>
      <c r="C126" t="s">
        <v>14</v>
      </c>
      <c r="D126" t="s">
        <v>3</v>
      </c>
      <c r="E126" t="s">
        <v>4</v>
      </c>
      <c r="F126" s="5">
        <v>43381</v>
      </c>
      <c r="G126">
        <v>100640618</v>
      </c>
      <c r="H126" s="5">
        <v>43391</v>
      </c>
      <c r="I126">
        <v>650</v>
      </c>
      <c r="J126" s="8">
        <v>205.7</v>
      </c>
      <c r="K126" s="8">
        <v>117.11</v>
      </c>
      <c r="L126" s="8">
        <v>133705</v>
      </c>
      <c r="M126" s="8">
        <v>76121.5</v>
      </c>
      <c r="N126" s="8">
        <v>57583.5</v>
      </c>
    </row>
    <row r="127" spans="1:14" x14ac:dyDescent="0.25">
      <c r="A127" t="s">
        <v>26</v>
      </c>
      <c r="B127" t="s">
        <v>27</v>
      </c>
      <c r="C127" t="s">
        <v>19</v>
      </c>
      <c r="D127" t="s">
        <v>3</v>
      </c>
      <c r="E127" t="s">
        <v>15</v>
      </c>
      <c r="F127" s="5">
        <v>42517</v>
      </c>
      <c r="G127">
        <v>272419154</v>
      </c>
      <c r="H127" s="5">
        <v>42548</v>
      </c>
      <c r="I127">
        <v>3736</v>
      </c>
      <c r="J127" s="8">
        <v>81.73</v>
      </c>
      <c r="K127" s="8">
        <v>56.67</v>
      </c>
      <c r="L127" s="8">
        <v>305343.28000000003</v>
      </c>
      <c r="M127" s="8">
        <v>211719.12</v>
      </c>
      <c r="N127" s="8">
        <v>93624.16</v>
      </c>
    </row>
    <row r="128" spans="1:14" x14ac:dyDescent="0.25">
      <c r="A128" t="s">
        <v>26</v>
      </c>
      <c r="B128" t="s">
        <v>100</v>
      </c>
      <c r="C128" t="s">
        <v>36</v>
      </c>
      <c r="D128" t="s">
        <v>7</v>
      </c>
      <c r="E128" t="s">
        <v>4</v>
      </c>
      <c r="F128" s="5">
        <v>42062</v>
      </c>
      <c r="G128">
        <v>360220944</v>
      </c>
      <c r="H128" s="5">
        <v>42062</v>
      </c>
      <c r="I128">
        <v>6237</v>
      </c>
      <c r="J128" s="8">
        <v>421.89</v>
      </c>
      <c r="K128" s="8">
        <v>364.69</v>
      </c>
      <c r="L128" s="8">
        <v>2631327.9300000002</v>
      </c>
      <c r="M128" s="8">
        <v>2274571.5299999998</v>
      </c>
      <c r="N128" s="8">
        <v>356756.4</v>
      </c>
    </row>
    <row r="129" spans="1:14" x14ac:dyDescent="0.25">
      <c r="A129" t="s">
        <v>12</v>
      </c>
      <c r="B129" t="s">
        <v>115</v>
      </c>
      <c r="C129" t="s">
        <v>11</v>
      </c>
      <c r="D129" t="s">
        <v>7</v>
      </c>
      <c r="E129" t="s">
        <v>8</v>
      </c>
      <c r="F129" s="5">
        <v>43374</v>
      </c>
      <c r="G129">
        <v>389094817</v>
      </c>
      <c r="H129" s="5">
        <v>43415</v>
      </c>
      <c r="I129">
        <v>658</v>
      </c>
      <c r="J129" s="8">
        <v>47.45</v>
      </c>
      <c r="K129" s="8">
        <v>31.79</v>
      </c>
      <c r="L129" s="8">
        <v>31222.1</v>
      </c>
      <c r="M129" s="8">
        <v>20917.82</v>
      </c>
      <c r="N129" s="8">
        <v>10304.280000000001</v>
      </c>
    </row>
    <row r="130" spans="1:14" x14ac:dyDescent="0.25">
      <c r="A130" t="s">
        <v>26</v>
      </c>
      <c r="B130" t="s">
        <v>87</v>
      </c>
      <c r="C130" t="s">
        <v>36</v>
      </c>
      <c r="D130" t="s">
        <v>7</v>
      </c>
      <c r="E130" t="s">
        <v>15</v>
      </c>
      <c r="F130" s="5">
        <v>43970</v>
      </c>
      <c r="G130">
        <v>904402101</v>
      </c>
      <c r="H130" s="5">
        <v>44005</v>
      </c>
      <c r="I130">
        <v>1534</v>
      </c>
      <c r="J130" s="8">
        <v>421.89</v>
      </c>
      <c r="K130" s="8">
        <v>364.69</v>
      </c>
      <c r="L130" s="8">
        <v>647179.26</v>
      </c>
      <c r="M130" s="8">
        <v>559434.46</v>
      </c>
      <c r="N130" s="8">
        <v>87744.8</v>
      </c>
    </row>
    <row r="131" spans="1:14" x14ac:dyDescent="0.25">
      <c r="A131" t="s">
        <v>26</v>
      </c>
      <c r="B131" t="s">
        <v>116</v>
      </c>
      <c r="C131" t="s">
        <v>57</v>
      </c>
      <c r="D131" t="s">
        <v>3</v>
      </c>
      <c r="E131" t="s">
        <v>23</v>
      </c>
      <c r="F131" s="5">
        <v>44605</v>
      </c>
      <c r="G131">
        <v>721816623</v>
      </c>
      <c r="H131" s="5">
        <v>44609</v>
      </c>
      <c r="I131">
        <v>434</v>
      </c>
      <c r="J131" s="8">
        <v>154.06</v>
      </c>
      <c r="K131" s="8">
        <v>90.93</v>
      </c>
      <c r="L131" s="8">
        <v>66862.039999999994</v>
      </c>
      <c r="M131" s="8">
        <v>39463.620000000003</v>
      </c>
      <c r="N131" s="8">
        <v>27398.42</v>
      </c>
    </row>
    <row r="132" spans="1:14" x14ac:dyDescent="0.25">
      <c r="A132" t="s">
        <v>9</v>
      </c>
      <c r="B132" t="s">
        <v>56</v>
      </c>
      <c r="C132" t="s">
        <v>6</v>
      </c>
      <c r="D132" t="s">
        <v>3</v>
      </c>
      <c r="E132" t="s">
        <v>23</v>
      </c>
      <c r="F132" s="5">
        <v>44228</v>
      </c>
      <c r="G132">
        <v>977324712</v>
      </c>
      <c r="H132" s="5">
        <v>44265</v>
      </c>
      <c r="I132">
        <v>955</v>
      </c>
      <c r="J132" s="8">
        <v>152.58000000000001</v>
      </c>
      <c r="K132" s="8">
        <v>97.44</v>
      </c>
      <c r="L132" s="8">
        <v>145713.9</v>
      </c>
      <c r="M132" s="8">
        <v>93055.2</v>
      </c>
      <c r="N132" s="8">
        <v>52658.7</v>
      </c>
    </row>
    <row r="133" spans="1:14" x14ac:dyDescent="0.25">
      <c r="A133" t="s">
        <v>26</v>
      </c>
      <c r="B133" t="s">
        <v>117</v>
      </c>
      <c r="C133" t="s">
        <v>11</v>
      </c>
      <c r="D133" t="s">
        <v>3</v>
      </c>
      <c r="E133" t="s">
        <v>8</v>
      </c>
      <c r="F133" s="5">
        <v>42254</v>
      </c>
      <c r="G133">
        <v>177225196</v>
      </c>
      <c r="H133" s="5">
        <v>42259</v>
      </c>
      <c r="I133">
        <v>3729</v>
      </c>
      <c r="J133" s="8">
        <v>47.45</v>
      </c>
      <c r="K133" s="8">
        <v>31.79</v>
      </c>
      <c r="L133" s="8">
        <v>176941.05</v>
      </c>
      <c r="M133" s="8">
        <v>118544.91</v>
      </c>
      <c r="N133" s="8">
        <v>58396.14</v>
      </c>
    </row>
    <row r="134" spans="1:14" x14ac:dyDescent="0.25">
      <c r="A134" t="s">
        <v>17</v>
      </c>
      <c r="B134" t="s">
        <v>53</v>
      </c>
      <c r="C134" t="s">
        <v>11</v>
      </c>
      <c r="D134" t="s">
        <v>3</v>
      </c>
      <c r="E134" t="s">
        <v>4</v>
      </c>
      <c r="F134" s="5">
        <v>44647</v>
      </c>
      <c r="G134">
        <v>948129403</v>
      </c>
      <c r="H134" s="5">
        <v>44695</v>
      </c>
      <c r="I134">
        <v>1415</v>
      </c>
      <c r="J134" s="8">
        <v>47.45</v>
      </c>
      <c r="K134" s="8">
        <v>31.79</v>
      </c>
      <c r="L134" s="8">
        <v>67141.75</v>
      </c>
      <c r="M134" s="8">
        <v>44982.85</v>
      </c>
      <c r="N134" s="8">
        <v>22158.9</v>
      </c>
    </row>
    <row r="135" spans="1:14" x14ac:dyDescent="0.25">
      <c r="A135" t="s">
        <v>0</v>
      </c>
      <c r="B135" t="s">
        <v>101</v>
      </c>
      <c r="C135" t="s">
        <v>36</v>
      </c>
      <c r="D135" t="s">
        <v>7</v>
      </c>
      <c r="E135" t="s">
        <v>4</v>
      </c>
      <c r="F135" s="5">
        <v>42444</v>
      </c>
      <c r="G135">
        <v>586961162</v>
      </c>
      <c r="H135" s="5">
        <v>42482</v>
      </c>
      <c r="I135">
        <v>3706</v>
      </c>
      <c r="J135" s="8">
        <v>421.89</v>
      </c>
      <c r="K135" s="8">
        <v>364.69</v>
      </c>
      <c r="L135" s="8">
        <v>1563524.34</v>
      </c>
      <c r="M135" s="8">
        <v>1351541.14</v>
      </c>
      <c r="N135" s="8">
        <v>211983.2</v>
      </c>
    </row>
    <row r="136" spans="1:14" x14ac:dyDescent="0.25">
      <c r="A136" t="s">
        <v>9</v>
      </c>
      <c r="B136" t="s">
        <v>56</v>
      </c>
      <c r="C136" t="s">
        <v>6</v>
      </c>
      <c r="D136" t="s">
        <v>3</v>
      </c>
      <c r="E136" t="s">
        <v>23</v>
      </c>
      <c r="F136" s="5">
        <v>44811</v>
      </c>
      <c r="G136">
        <v>510956799</v>
      </c>
      <c r="H136" s="5">
        <v>44827</v>
      </c>
      <c r="I136">
        <v>2326</v>
      </c>
      <c r="J136" s="8">
        <v>152.58000000000001</v>
      </c>
      <c r="K136" s="8">
        <v>97.44</v>
      </c>
      <c r="L136" s="8">
        <v>354901.08</v>
      </c>
      <c r="M136" s="8">
        <v>226645.44</v>
      </c>
      <c r="N136" s="8">
        <v>128255.64</v>
      </c>
    </row>
    <row r="137" spans="1:14" x14ac:dyDescent="0.25">
      <c r="A137" t="s">
        <v>0</v>
      </c>
      <c r="B137" t="s">
        <v>33</v>
      </c>
      <c r="C137" t="s">
        <v>36</v>
      </c>
      <c r="D137" t="s">
        <v>3</v>
      </c>
      <c r="E137" t="s">
        <v>15</v>
      </c>
      <c r="F137" s="5">
        <v>43642</v>
      </c>
      <c r="G137">
        <v>407665145</v>
      </c>
      <c r="H137" s="5">
        <v>43651</v>
      </c>
      <c r="I137">
        <v>6030</v>
      </c>
      <c r="J137" s="8">
        <v>421.89</v>
      </c>
      <c r="K137" s="8">
        <v>364.69</v>
      </c>
      <c r="L137" s="8">
        <v>2543996.7000000002</v>
      </c>
      <c r="M137" s="8">
        <v>2199080.7000000002</v>
      </c>
      <c r="N137" s="8">
        <v>344916</v>
      </c>
    </row>
    <row r="138" spans="1:14" x14ac:dyDescent="0.25">
      <c r="A138" t="s">
        <v>17</v>
      </c>
      <c r="B138" t="s">
        <v>86</v>
      </c>
      <c r="C138" t="s">
        <v>36</v>
      </c>
      <c r="D138" t="s">
        <v>3</v>
      </c>
      <c r="E138" t="s">
        <v>8</v>
      </c>
      <c r="F138" s="5">
        <v>42072</v>
      </c>
      <c r="G138">
        <v>484947526</v>
      </c>
      <c r="H138" s="5">
        <v>42079</v>
      </c>
      <c r="I138">
        <v>5604</v>
      </c>
      <c r="J138" s="8">
        <v>421.89</v>
      </c>
      <c r="K138" s="8">
        <v>364.69</v>
      </c>
      <c r="L138" s="8">
        <v>2364271.56</v>
      </c>
      <c r="M138" s="8">
        <v>2043722.76</v>
      </c>
      <c r="N138" s="8">
        <v>320548.8</v>
      </c>
    </row>
    <row r="139" spans="1:14" x14ac:dyDescent="0.25">
      <c r="A139" t="s">
        <v>9</v>
      </c>
      <c r="B139" t="s">
        <v>118</v>
      </c>
      <c r="C139" t="s">
        <v>45</v>
      </c>
      <c r="D139" t="s">
        <v>3</v>
      </c>
      <c r="E139" t="s">
        <v>4</v>
      </c>
      <c r="F139" s="5">
        <v>44278</v>
      </c>
      <c r="G139">
        <v>120977771</v>
      </c>
      <c r="H139" s="5">
        <v>44318</v>
      </c>
      <c r="I139">
        <v>8866</v>
      </c>
      <c r="J139" s="8">
        <v>9.33</v>
      </c>
      <c r="K139" s="8">
        <v>6.92</v>
      </c>
      <c r="L139" s="8">
        <v>82719.78</v>
      </c>
      <c r="M139" s="8">
        <v>61352.72</v>
      </c>
      <c r="N139" s="8">
        <v>21367.06</v>
      </c>
    </row>
    <row r="140" spans="1:14" x14ac:dyDescent="0.25">
      <c r="A140" t="s">
        <v>12</v>
      </c>
      <c r="B140" t="s">
        <v>108</v>
      </c>
      <c r="C140" t="s">
        <v>19</v>
      </c>
      <c r="D140" t="s">
        <v>7</v>
      </c>
      <c r="E140" t="s">
        <v>4</v>
      </c>
      <c r="F140" s="5">
        <v>43553</v>
      </c>
      <c r="G140">
        <v>114242208</v>
      </c>
      <c r="H140" s="5">
        <v>43600</v>
      </c>
      <c r="I140">
        <v>5663</v>
      </c>
      <c r="J140" s="8">
        <v>81.73</v>
      </c>
      <c r="K140" s="8">
        <v>56.67</v>
      </c>
      <c r="L140" s="8">
        <v>462836.99</v>
      </c>
      <c r="M140" s="8">
        <v>320922.21000000002</v>
      </c>
      <c r="N140" s="8">
        <v>141914.78</v>
      </c>
    </row>
    <row r="141" spans="1:14" x14ac:dyDescent="0.25">
      <c r="A141" t="s">
        <v>17</v>
      </c>
      <c r="B141" t="s">
        <v>119</v>
      </c>
      <c r="C141" t="s">
        <v>22</v>
      </c>
      <c r="D141" t="s">
        <v>3</v>
      </c>
      <c r="E141" t="s">
        <v>4</v>
      </c>
      <c r="F141" s="5">
        <v>42009</v>
      </c>
      <c r="G141">
        <v>433539664</v>
      </c>
      <c r="H141" s="5">
        <v>42019</v>
      </c>
      <c r="I141">
        <v>2876</v>
      </c>
      <c r="J141" s="8">
        <v>109.28</v>
      </c>
      <c r="K141" s="8">
        <v>35.840000000000003</v>
      </c>
      <c r="L141" s="8">
        <v>314289.28000000003</v>
      </c>
      <c r="M141" s="8">
        <v>103075.84</v>
      </c>
      <c r="N141" s="8">
        <v>211213.44</v>
      </c>
    </row>
    <row r="142" spans="1:14" x14ac:dyDescent="0.25">
      <c r="A142" t="s">
        <v>20</v>
      </c>
      <c r="B142" t="s">
        <v>120</v>
      </c>
      <c r="C142" t="s">
        <v>36</v>
      </c>
      <c r="D142" t="s">
        <v>3</v>
      </c>
      <c r="E142" t="s">
        <v>4</v>
      </c>
      <c r="F142" s="5">
        <v>44337</v>
      </c>
      <c r="G142">
        <v>667981469</v>
      </c>
      <c r="H142" s="5">
        <v>44359</v>
      </c>
      <c r="I142">
        <v>9416</v>
      </c>
      <c r="J142" s="8">
        <v>421.89</v>
      </c>
      <c r="K142" s="8">
        <v>364.69</v>
      </c>
      <c r="L142" s="8">
        <v>3972516.24</v>
      </c>
      <c r="M142" s="8">
        <v>3433921.04</v>
      </c>
      <c r="N142" s="8">
        <v>538595.19999999995</v>
      </c>
    </row>
    <row r="143" spans="1:14" x14ac:dyDescent="0.25">
      <c r="A143" t="s">
        <v>9</v>
      </c>
      <c r="B143" t="s">
        <v>38</v>
      </c>
      <c r="C143" t="s">
        <v>6</v>
      </c>
      <c r="D143" t="s">
        <v>7</v>
      </c>
      <c r="E143" t="s">
        <v>15</v>
      </c>
      <c r="F143" s="5">
        <v>42805</v>
      </c>
      <c r="G143">
        <v>476991450</v>
      </c>
      <c r="H143" s="5">
        <v>42821</v>
      </c>
      <c r="I143">
        <v>1225</v>
      </c>
      <c r="J143" s="8">
        <v>152.58000000000001</v>
      </c>
      <c r="K143" s="8">
        <v>97.44</v>
      </c>
      <c r="L143" s="8">
        <v>186910.5</v>
      </c>
      <c r="M143" s="8">
        <v>119364</v>
      </c>
      <c r="N143" s="8">
        <v>67546.5</v>
      </c>
    </row>
    <row r="144" spans="1:14" x14ac:dyDescent="0.25">
      <c r="A144" t="s">
        <v>26</v>
      </c>
      <c r="B144" t="s">
        <v>79</v>
      </c>
      <c r="C144" t="s">
        <v>29</v>
      </c>
      <c r="D144" t="s">
        <v>3</v>
      </c>
      <c r="E144" t="s">
        <v>8</v>
      </c>
      <c r="F144" s="5">
        <v>44735</v>
      </c>
      <c r="G144">
        <v>940305936</v>
      </c>
      <c r="H144" s="5">
        <v>44771</v>
      </c>
      <c r="I144">
        <v>6277</v>
      </c>
      <c r="J144" s="8">
        <v>651.21</v>
      </c>
      <c r="K144" s="8">
        <v>524.96</v>
      </c>
      <c r="L144" s="8">
        <v>4087645.17</v>
      </c>
      <c r="M144" s="8">
        <v>3295173.92</v>
      </c>
      <c r="N144" s="8">
        <v>792471.25</v>
      </c>
    </row>
    <row r="145" spans="1:14" x14ac:dyDescent="0.25">
      <c r="A145" t="s">
        <v>26</v>
      </c>
      <c r="B145" t="s">
        <v>121</v>
      </c>
      <c r="C145" t="s">
        <v>2</v>
      </c>
      <c r="D145" t="s">
        <v>3</v>
      </c>
      <c r="E145" t="s">
        <v>23</v>
      </c>
      <c r="F145" s="5">
        <v>44558</v>
      </c>
      <c r="G145">
        <v>507973754</v>
      </c>
      <c r="H145" s="5">
        <v>44208</v>
      </c>
      <c r="I145">
        <v>9577</v>
      </c>
      <c r="J145" s="8">
        <v>255.28</v>
      </c>
      <c r="K145" s="8">
        <v>159.41999999999999</v>
      </c>
      <c r="L145" s="8">
        <v>2444816.56</v>
      </c>
      <c r="M145" s="8">
        <v>1526765.34</v>
      </c>
      <c r="N145" s="8">
        <v>918051.22</v>
      </c>
    </row>
    <row r="146" spans="1:14" x14ac:dyDescent="0.25">
      <c r="A146" t="s">
        <v>12</v>
      </c>
      <c r="B146" t="s">
        <v>90</v>
      </c>
      <c r="C146" t="s">
        <v>31</v>
      </c>
      <c r="D146" t="s">
        <v>3</v>
      </c>
      <c r="E146" t="s">
        <v>15</v>
      </c>
      <c r="F146" s="5">
        <v>43561</v>
      </c>
      <c r="G146">
        <v>850356233</v>
      </c>
      <c r="H146" s="5">
        <v>43611</v>
      </c>
      <c r="I146">
        <v>8161</v>
      </c>
      <c r="J146" s="8">
        <v>437.2</v>
      </c>
      <c r="K146" s="8">
        <v>263.33</v>
      </c>
      <c r="L146" s="8">
        <v>3567989.2</v>
      </c>
      <c r="M146" s="8">
        <v>2149036.13</v>
      </c>
      <c r="N146" s="8">
        <v>1418953.07</v>
      </c>
    </row>
    <row r="147" spans="1:14" x14ac:dyDescent="0.25">
      <c r="A147" t="s">
        <v>12</v>
      </c>
      <c r="B147" t="s">
        <v>16</v>
      </c>
      <c r="C147" t="s">
        <v>36</v>
      </c>
      <c r="D147" t="s">
        <v>7</v>
      </c>
      <c r="E147" t="s">
        <v>15</v>
      </c>
      <c r="F147" s="5">
        <v>44809</v>
      </c>
      <c r="G147">
        <v>108127200</v>
      </c>
      <c r="H147" s="5">
        <v>44835</v>
      </c>
      <c r="I147">
        <v>6096</v>
      </c>
      <c r="J147" s="8">
        <v>421.89</v>
      </c>
      <c r="K147" s="8">
        <v>364.69</v>
      </c>
      <c r="L147" s="8">
        <v>2571841.44</v>
      </c>
      <c r="M147" s="8">
        <v>2223150.2400000002</v>
      </c>
      <c r="N147" s="8">
        <v>348691.20000000001</v>
      </c>
    </row>
    <row r="148" spans="1:14" x14ac:dyDescent="0.25">
      <c r="A148" t="s">
        <v>17</v>
      </c>
      <c r="B148" t="s">
        <v>85</v>
      </c>
      <c r="C148" t="s">
        <v>29</v>
      </c>
      <c r="D148" t="s">
        <v>3</v>
      </c>
      <c r="E148" t="s">
        <v>8</v>
      </c>
      <c r="F148" s="5">
        <v>42670</v>
      </c>
      <c r="G148">
        <v>542272984</v>
      </c>
      <c r="H148" s="5">
        <v>42712</v>
      </c>
      <c r="I148">
        <v>9481</v>
      </c>
      <c r="J148" s="8">
        <v>651.21</v>
      </c>
      <c r="K148" s="8">
        <v>524.96</v>
      </c>
      <c r="L148" s="8">
        <v>6174122.0099999998</v>
      </c>
      <c r="M148" s="8">
        <v>4977145.76</v>
      </c>
      <c r="N148" s="8">
        <v>1196976.25</v>
      </c>
    </row>
    <row r="149" spans="1:14" x14ac:dyDescent="0.25">
      <c r="A149" t="s">
        <v>26</v>
      </c>
      <c r="B149" t="s">
        <v>122</v>
      </c>
      <c r="C149" t="s">
        <v>29</v>
      </c>
      <c r="D149" t="s">
        <v>7</v>
      </c>
      <c r="E149" t="s">
        <v>8</v>
      </c>
      <c r="F149" s="5">
        <v>44297</v>
      </c>
      <c r="G149">
        <v>884092414</v>
      </c>
      <c r="H149" s="5">
        <v>44329</v>
      </c>
      <c r="I149">
        <v>1447</v>
      </c>
      <c r="J149" s="8">
        <v>651.21</v>
      </c>
      <c r="K149" s="8">
        <v>524.96</v>
      </c>
      <c r="L149" s="8">
        <v>942300.87</v>
      </c>
      <c r="M149" s="8">
        <v>759617.12</v>
      </c>
      <c r="N149" s="8">
        <v>182683.75</v>
      </c>
    </row>
    <row r="150" spans="1:14" x14ac:dyDescent="0.25">
      <c r="A150" t="s">
        <v>26</v>
      </c>
      <c r="B150" t="s">
        <v>123</v>
      </c>
      <c r="C150" t="s">
        <v>65</v>
      </c>
      <c r="D150" t="s">
        <v>7</v>
      </c>
      <c r="E150" t="s">
        <v>8</v>
      </c>
      <c r="F150" s="5">
        <v>44029</v>
      </c>
      <c r="G150">
        <v>385196816</v>
      </c>
      <c r="H150" s="5">
        <v>44077</v>
      </c>
      <c r="I150">
        <v>7153</v>
      </c>
      <c r="J150" s="8">
        <v>668.27</v>
      </c>
      <c r="K150" s="8">
        <v>502.54</v>
      </c>
      <c r="L150" s="8">
        <v>4780135.3099999996</v>
      </c>
      <c r="M150" s="8">
        <v>3594668.62</v>
      </c>
      <c r="N150" s="8">
        <v>1185466.69</v>
      </c>
    </row>
    <row r="151" spans="1:14" x14ac:dyDescent="0.25">
      <c r="A151" t="s">
        <v>12</v>
      </c>
      <c r="B151" t="s">
        <v>90</v>
      </c>
      <c r="C151" t="s">
        <v>36</v>
      </c>
      <c r="D151" t="s">
        <v>3</v>
      </c>
      <c r="E151" t="s">
        <v>15</v>
      </c>
      <c r="F151" s="5">
        <v>43717</v>
      </c>
      <c r="G151">
        <v>167510020</v>
      </c>
      <c r="H151" s="5">
        <v>43744</v>
      </c>
      <c r="I151">
        <v>8792</v>
      </c>
      <c r="J151" s="8">
        <v>421.89</v>
      </c>
      <c r="K151" s="8">
        <v>364.69</v>
      </c>
      <c r="L151" s="8">
        <v>3709256.88</v>
      </c>
      <c r="M151" s="8">
        <v>3206354.48</v>
      </c>
      <c r="N151" s="8">
        <v>502902.4</v>
      </c>
    </row>
    <row r="152" spans="1:14" x14ac:dyDescent="0.25">
      <c r="A152" t="s">
        <v>9</v>
      </c>
      <c r="B152" t="s">
        <v>124</v>
      </c>
      <c r="C152" t="s">
        <v>11</v>
      </c>
      <c r="D152" t="s">
        <v>3</v>
      </c>
      <c r="E152" t="s">
        <v>23</v>
      </c>
      <c r="F152" s="5">
        <v>42526</v>
      </c>
      <c r="G152">
        <v>973268353</v>
      </c>
      <c r="H152" s="5">
        <v>42547</v>
      </c>
      <c r="I152">
        <v>589</v>
      </c>
      <c r="J152" s="8">
        <v>47.45</v>
      </c>
      <c r="K152" s="8">
        <v>31.79</v>
      </c>
      <c r="L152" s="8">
        <v>27948.05</v>
      </c>
      <c r="M152" s="8">
        <v>18724.310000000001</v>
      </c>
      <c r="N152" s="8">
        <v>9223.74</v>
      </c>
    </row>
    <row r="153" spans="1:14" x14ac:dyDescent="0.25">
      <c r="A153" t="s">
        <v>26</v>
      </c>
      <c r="B153" t="s">
        <v>125</v>
      </c>
      <c r="C153" t="s">
        <v>45</v>
      </c>
      <c r="D153" t="s">
        <v>7</v>
      </c>
      <c r="E153" t="s">
        <v>4</v>
      </c>
      <c r="F153" s="5">
        <v>43889</v>
      </c>
      <c r="G153">
        <v>915020644</v>
      </c>
      <c r="H153" s="5">
        <v>43908</v>
      </c>
      <c r="I153">
        <v>3797</v>
      </c>
      <c r="J153" s="8">
        <v>9.33</v>
      </c>
      <c r="K153" s="8">
        <v>6.92</v>
      </c>
      <c r="L153" s="8">
        <v>35426.01</v>
      </c>
      <c r="M153" s="8">
        <v>26275.24</v>
      </c>
      <c r="N153" s="8">
        <v>9150.77</v>
      </c>
    </row>
    <row r="154" spans="1:14" x14ac:dyDescent="0.25">
      <c r="A154" t="s">
        <v>26</v>
      </c>
      <c r="B154" t="s">
        <v>126</v>
      </c>
      <c r="C154" t="s">
        <v>31</v>
      </c>
      <c r="D154" t="s">
        <v>7</v>
      </c>
      <c r="E154" t="s">
        <v>8</v>
      </c>
      <c r="F154" s="5">
        <v>42400</v>
      </c>
      <c r="G154">
        <v>425628221</v>
      </c>
      <c r="H154" s="5">
        <v>42424</v>
      </c>
      <c r="I154">
        <v>1704</v>
      </c>
      <c r="J154" s="8">
        <v>437.2</v>
      </c>
      <c r="K154" s="8">
        <v>263.33</v>
      </c>
      <c r="L154" s="8">
        <v>744988.8</v>
      </c>
      <c r="M154" s="8">
        <v>448714.32</v>
      </c>
      <c r="N154" s="8">
        <v>296274.48</v>
      </c>
    </row>
    <row r="155" spans="1:14" x14ac:dyDescent="0.25">
      <c r="A155" t="s">
        <v>0</v>
      </c>
      <c r="B155" t="s">
        <v>33</v>
      </c>
      <c r="C155" t="s">
        <v>11</v>
      </c>
      <c r="D155" t="s">
        <v>3</v>
      </c>
      <c r="E155" t="s">
        <v>15</v>
      </c>
      <c r="F155" s="5">
        <v>44699</v>
      </c>
      <c r="G155">
        <v>908264911</v>
      </c>
      <c r="H155" s="5">
        <v>44726</v>
      </c>
      <c r="I155">
        <v>4626</v>
      </c>
      <c r="J155" s="8">
        <v>47.45</v>
      </c>
      <c r="K155" s="8">
        <v>31.79</v>
      </c>
      <c r="L155" s="8">
        <v>219503.7</v>
      </c>
      <c r="M155" s="8">
        <v>147060.54</v>
      </c>
      <c r="N155" s="8">
        <v>72443.16</v>
      </c>
    </row>
    <row r="156" spans="1:14" x14ac:dyDescent="0.25">
      <c r="A156" t="s">
        <v>26</v>
      </c>
      <c r="B156" t="s">
        <v>87</v>
      </c>
      <c r="C156" t="s">
        <v>14</v>
      </c>
      <c r="D156" t="s">
        <v>3</v>
      </c>
      <c r="E156" t="s">
        <v>8</v>
      </c>
      <c r="F156" s="5">
        <v>42425</v>
      </c>
      <c r="G156">
        <v>686417043</v>
      </c>
      <c r="H156" s="5">
        <v>42458</v>
      </c>
      <c r="I156">
        <v>4912</v>
      </c>
      <c r="J156" s="8">
        <v>205.7</v>
      </c>
      <c r="K156" s="8">
        <v>117.11</v>
      </c>
      <c r="L156" s="8">
        <v>1010398.4</v>
      </c>
      <c r="M156" s="8">
        <v>575244.31999999995</v>
      </c>
      <c r="N156" s="8">
        <v>435154.08</v>
      </c>
    </row>
    <row r="157" spans="1:14" x14ac:dyDescent="0.25">
      <c r="A157" t="s">
        <v>12</v>
      </c>
      <c r="B157" t="s">
        <v>67</v>
      </c>
      <c r="C157" t="s">
        <v>65</v>
      </c>
      <c r="D157" t="s">
        <v>3</v>
      </c>
      <c r="E157" t="s">
        <v>23</v>
      </c>
      <c r="F157" s="5">
        <v>43806</v>
      </c>
      <c r="G157">
        <v>853883445</v>
      </c>
      <c r="H157" s="5">
        <v>43475</v>
      </c>
      <c r="I157">
        <v>1941</v>
      </c>
      <c r="J157" s="8">
        <v>668.27</v>
      </c>
      <c r="K157" s="8">
        <v>502.54</v>
      </c>
      <c r="L157" s="8">
        <v>1297112.07</v>
      </c>
      <c r="M157" s="8">
        <v>975430.14</v>
      </c>
      <c r="N157" s="8">
        <v>321681.93</v>
      </c>
    </row>
    <row r="158" spans="1:14" x14ac:dyDescent="0.25">
      <c r="A158" t="s">
        <v>17</v>
      </c>
      <c r="B158" t="s">
        <v>18</v>
      </c>
      <c r="C158" t="s">
        <v>14</v>
      </c>
      <c r="D158" t="s">
        <v>3</v>
      </c>
      <c r="E158" t="s">
        <v>8</v>
      </c>
      <c r="F158" s="5">
        <v>42224</v>
      </c>
      <c r="G158">
        <v>324775445</v>
      </c>
      <c r="H158" s="5">
        <v>42261</v>
      </c>
      <c r="I158">
        <v>7126</v>
      </c>
      <c r="J158" s="8">
        <v>205.7</v>
      </c>
      <c r="K158" s="8">
        <v>117.11</v>
      </c>
      <c r="L158" s="8">
        <v>1465818.2</v>
      </c>
      <c r="M158" s="8">
        <v>834525.86</v>
      </c>
      <c r="N158" s="8">
        <v>631292.34</v>
      </c>
    </row>
    <row r="159" spans="1:14" x14ac:dyDescent="0.25">
      <c r="A159" t="s">
        <v>17</v>
      </c>
      <c r="B159" t="s">
        <v>119</v>
      </c>
      <c r="C159" t="s">
        <v>14</v>
      </c>
      <c r="D159" t="s">
        <v>3</v>
      </c>
      <c r="E159" t="s">
        <v>8</v>
      </c>
      <c r="F159" s="5">
        <v>42066</v>
      </c>
      <c r="G159">
        <v>783516871</v>
      </c>
      <c r="H159" s="5">
        <v>42100</v>
      </c>
      <c r="I159">
        <v>8909</v>
      </c>
      <c r="J159" s="8">
        <v>205.7</v>
      </c>
      <c r="K159" s="8">
        <v>117.11</v>
      </c>
      <c r="L159" s="8">
        <v>1832581.3</v>
      </c>
      <c r="M159" s="8">
        <v>1043332.99</v>
      </c>
      <c r="N159" s="8">
        <v>789248.31</v>
      </c>
    </row>
    <row r="160" spans="1:14" x14ac:dyDescent="0.25">
      <c r="A160" t="s">
        <v>12</v>
      </c>
      <c r="B160" t="s">
        <v>127</v>
      </c>
      <c r="C160" t="s">
        <v>31</v>
      </c>
      <c r="D160" t="s">
        <v>7</v>
      </c>
      <c r="E160" t="s">
        <v>23</v>
      </c>
      <c r="F160" s="5">
        <v>42109</v>
      </c>
      <c r="G160">
        <v>834844052</v>
      </c>
      <c r="H160" s="5">
        <v>42144</v>
      </c>
      <c r="I160">
        <v>7762</v>
      </c>
      <c r="J160" s="8">
        <v>437.2</v>
      </c>
      <c r="K160" s="8">
        <v>263.33</v>
      </c>
      <c r="L160" s="8">
        <v>3393546.4</v>
      </c>
      <c r="M160" s="8">
        <v>2043967.46</v>
      </c>
      <c r="N160" s="8">
        <v>1349578.94</v>
      </c>
    </row>
    <row r="161" spans="1:14" x14ac:dyDescent="0.25">
      <c r="A161" t="s">
        <v>12</v>
      </c>
      <c r="B161" t="s">
        <v>76</v>
      </c>
      <c r="C161" t="s">
        <v>6</v>
      </c>
      <c r="D161" t="s">
        <v>7</v>
      </c>
      <c r="E161" t="s">
        <v>23</v>
      </c>
      <c r="F161" s="5">
        <v>42328</v>
      </c>
      <c r="G161">
        <v>953805816</v>
      </c>
      <c r="H161" s="5">
        <v>42363</v>
      </c>
      <c r="I161">
        <v>1191</v>
      </c>
      <c r="J161" s="8">
        <v>152.58000000000001</v>
      </c>
      <c r="K161" s="8">
        <v>97.44</v>
      </c>
      <c r="L161" s="8">
        <v>181722.78</v>
      </c>
      <c r="M161" s="8">
        <v>116051.04</v>
      </c>
      <c r="N161" s="8">
        <v>65671.740000000005</v>
      </c>
    </row>
    <row r="162" spans="1:14" x14ac:dyDescent="0.25">
      <c r="A162" t="s">
        <v>39</v>
      </c>
      <c r="B162" t="s">
        <v>128</v>
      </c>
      <c r="C162" t="s">
        <v>29</v>
      </c>
      <c r="D162" t="s">
        <v>3</v>
      </c>
      <c r="E162" t="s">
        <v>15</v>
      </c>
      <c r="F162" s="5">
        <v>44703</v>
      </c>
      <c r="G162">
        <v>335763490</v>
      </c>
      <c r="H162" s="5">
        <v>44746</v>
      </c>
      <c r="I162">
        <v>8733</v>
      </c>
      <c r="J162" s="8">
        <v>651.21</v>
      </c>
      <c r="K162" s="8">
        <v>524.96</v>
      </c>
      <c r="L162" s="8">
        <v>5687016.9299999997</v>
      </c>
      <c r="M162" s="8">
        <v>4584475.68</v>
      </c>
      <c r="N162" s="8">
        <v>1102541.25</v>
      </c>
    </row>
    <row r="163" spans="1:14" x14ac:dyDescent="0.25">
      <c r="A163" t="s">
        <v>12</v>
      </c>
      <c r="B163" t="s">
        <v>73</v>
      </c>
      <c r="C163" t="s">
        <v>31</v>
      </c>
      <c r="D163" t="s">
        <v>3</v>
      </c>
      <c r="E163" t="s">
        <v>23</v>
      </c>
      <c r="F163" s="5">
        <v>43908</v>
      </c>
      <c r="G163">
        <v>946390902</v>
      </c>
      <c r="H163" s="5">
        <v>43913</v>
      </c>
      <c r="I163">
        <v>6954</v>
      </c>
      <c r="J163" s="8">
        <v>437.2</v>
      </c>
      <c r="K163" s="8">
        <v>263.33</v>
      </c>
      <c r="L163" s="8">
        <v>3040288.8</v>
      </c>
      <c r="M163" s="8">
        <v>1831196.82</v>
      </c>
      <c r="N163" s="8">
        <v>1209091.98</v>
      </c>
    </row>
    <row r="164" spans="1:14" x14ac:dyDescent="0.25">
      <c r="A164" t="s">
        <v>9</v>
      </c>
      <c r="B164" t="s">
        <v>66</v>
      </c>
      <c r="C164" t="s">
        <v>57</v>
      </c>
      <c r="D164" t="s">
        <v>7</v>
      </c>
      <c r="E164" t="s">
        <v>15</v>
      </c>
      <c r="F164" s="5">
        <v>43510</v>
      </c>
      <c r="G164">
        <v>771674382</v>
      </c>
      <c r="H164" s="5">
        <v>43545</v>
      </c>
      <c r="I164">
        <v>4453</v>
      </c>
      <c r="J164" s="8">
        <v>154.06</v>
      </c>
      <c r="K164" s="8">
        <v>90.93</v>
      </c>
      <c r="L164" s="8">
        <v>686029.18</v>
      </c>
      <c r="M164" s="8">
        <v>404911.29</v>
      </c>
      <c r="N164" s="8">
        <v>281117.89</v>
      </c>
    </row>
    <row r="165" spans="1:14" x14ac:dyDescent="0.25">
      <c r="A165" t="s">
        <v>12</v>
      </c>
      <c r="B165" t="s">
        <v>129</v>
      </c>
      <c r="C165" t="s">
        <v>14</v>
      </c>
      <c r="D165" t="s">
        <v>3</v>
      </c>
      <c r="E165" t="s">
        <v>8</v>
      </c>
      <c r="F165" s="5">
        <v>42848</v>
      </c>
      <c r="G165">
        <v>567912757</v>
      </c>
      <c r="H165" s="5">
        <v>42877</v>
      </c>
      <c r="I165">
        <v>6860</v>
      </c>
      <c r="J165" s="8">
        <v>205.7</v>
      </c>
      <c r="K165" s="8">
        <v>117.11</v>
      </c>
      <c r="L165" s="8">
        <v>1411102</v>
      </c>
      <c r="M165" s="8">
        <v>803374.6</v>
      </c>
      <c r="N165" s="8">
        <v>607727.4</v>
      </c>
    </row>
    <row r="166" spans="1:14" x14ac:dyDescent="0.25">
      <c r="A166" t="s">
        <v>17</v>
      </c>
      <c r="B166" t="s">
        <v>42</v>
      </c>
      <c r="C166" t="s">
        <v>29</v>
      </c>
      <c r="D166" t="s">
        <v>7</v>
      </c>
      <c r="E166" t="s">
        <v>15</v>
      </c>
      <c r="F166" s="5">
        <v>43422</v>
      </c>
      <c r="G166">
        <v>711717355</v>
      </c>
      <c r="H166" s="5">
        <v>43422</v>
      </c>
      <c r="I166">
        <v>1836</v>
      </c>
      <c r="J166" s="8">
        <v>651.21</v>
      </c>
      <c r="K166" s="8">
        <v>524.96</v>
      </c>
      <c r="L166" s="8">
        <v>1195621.56</v>
      </c>
      <c r="M166" s="8">
        <v>963826.56</v>
      </c>
      <c r="N166" s="8">
        <v>231795</v>
      </c>
    </row>
    <row r="167" spans="1:14" x14ac:dyDescent="0.25">
      <c r="A167" t="s">
        <v>26</v>
      </c>
      <c r="B167" t="s">
        <v>130</v>
      </c>
      <c r="C167" t="s">
        <v>29</v>
      </c>
      <c r="D167" t="s">
        <v>3</v>
      </c>
      <c r="E167" t="s">
        <v>15</v>
      </c>
      <c r="F167" s="5">
        <v>42349</v>
      </c>
      <c r="G167">
        <v>750012004</v>
      </c>
      <c r="H167" s="5">
        <v>42399</v>
      </c>
      <c r="I167">
        <v>4074</v>
      </c>
      <c r="J167" s="8">
        <v>651.21</v>
      </c>
      <c r="K167" s="8">
        <v>524.96</v>
      </c>
      <c r="L167" s="8">
        <v>2653029.54</v>
      </c>
      <c r="M167" s="8">
        <v>2138687.04</v>
      </c>
      <c r="N167" s="8">
        <v>514342.5</v>
      </c>
    </row>
    <row r="168" spans="1:14" x14ac:dyDescent="0.25">
      <c r="A168" t="s">
        <v>17</v>
      </c>
      <c r="B168" t="s">
        <v>131</v>
      </c>
      <c r="C168" t="s">
        <v>6</v>
      </c>
      <c r="D168" t="s">
        <v>3</v>
      </c>
      <c r="E168" t="s">
        <v>8</v>
      </c>
      <c r="F168" s="5">
        <v>42560</v>
      </c>
      <c r="G168">
        <v>750033032</v>
      </c>
      <c r="H168" s="5">
        <v>42600</v>
      </c>
      <c r="I168">
        <v>297</v>
      </c>
      <c r="J168" s="8">
        <v>152.58000000000001</v>
      </c>
      <c r="K168" s="8">
        <v>97.44</v>
      </c>
      <c r="L168" s="8">
        <v>45316.26</v>
      </c>
      <c r="M168" s="8">
        <v>28939.68</v>
      </c>
      <c r="N168" s="8">
        <v>16376.58</v>
      </c>
    </row>
    <row r="169" spans="1:14" x14ac:dyDescent="0.25">
      <c r="A169" t="s">
        <v>0</v>
      </c>
      <c r="B169" t="s">
        <v>33</v>
      </c>
      <c r="C169" t="s">
        <v>65</v>
      </c>
      <c r="D169" t="s">
        <v>7</v>
      </c>
      <c r="E169" t="s">
        <v>23</v>
      </c>
      <c r="F169" s="5">
        <v>42914</v>
      </c>
      <c r="G169">
        <v>849329268</v>
      </c>
      <c r="H169" s="5">
        <v>42938</v>
      </c>
      <c r="I169">
        <v>4259</v>
      </c>
      <c r="J169" s="8">
        <v>668.27</v>
      </c>
      <c r="K169" s="8">
        <v>502.54</v>
      </c>
      <c r="L169" s="8">
        <v>2846161.93</v>
      </c>
      <c r="M169" s="8">
        <v>2140317.86</v>
      </c>
      <c r="N169" s="8">
        <v>705844.07</v>
      </c>
    </row>
    <row r="170" spans="1:14" x14ac:dyDescent="0.25">
      <c r="A170" t="s">
        <v>0</v>
      </c>
      <c r="B170" t="s">
        <v>94</v>
      </c>
      <c r="C170" t="s">
        <v>36</v>
      </c>
      <c r="D170" t="s">
        <v>3</v>
      </c>
      <c r="E170" t="s">
        <v>4</v>
      </c>
      <c r="F170" s="5">
        <v>43546</v>
      </c>
      <c r="G170">
        <v>805762040</v>
      </c>
      <c r="H170" s="5">
        <v>43563</v>
      </c>
      <c r="I170">
        <v>1748</v>
      </c>
      <c r="J170" s="8">
        <v>421.89</v>
      </c>
      <c r="K170" s="8">
        <v>364.69</v>
      </c>
      <c r="L170" s="8">
        <v>737463.72</v>
      </c>
      <c r="M170" s="8">
        <v>637478.12</v>
      </c>
      <c r="N170" s="8">
        <v>99985.600000000006</v>
      </c>
    </row>
    <row r="171" spans="1:14" x14ac:dyDescent="0.25">
      <c r="A171" t="s">
        <v>26</v>
      </c>
      <c r="B171" t="s">
        <v>95</v>
      </c>
      <c r="C171" t="s">
        <v>14</v>
      </c>
      <c r="D171" t="s">
        <v>3</v>
      </c>
      <c r="E171" t="s">
        <v>23</v>
      </c>
      <c r="F171" s="5">
        <v>44746</v>
      </c>
      <c r="G171">
        <v>447505176</v>
      </c>
      <c r="H171" s="5">
        <v>44769</v>
      </c>
      <c r="I171">
        <v>5581</v>
      </c>
      <c r="J171" s="8">
        <v>205.7</v>
      </c>
      <c r="K171" s="8">
        <v>117.11</v>
      </c>
      <c r="L171" s="8">
        <v>1148011.7</v>
      </c>
      <c r="M171" s="8">
        <v>653590.91</v>
      </c>
      <c r="N171" s="8">
        <v>494420.79</v>
      </c>
    </row>
    <row r="172" spans="1:14" x14ac:dyDescent="0.25">
      <c r="A172" t="s">
        <v>20</v>
      </c>
      <c r="B172" t="s">
        <v>81</v>
      </c>
      <c r="C172" t="s">
        <v>11</v>
      </c>
      <c r="D172" t="s">
        <v>7</v>
      </c>
      <c r="E172" t="s">
        <v>15</v>
      </c>
      <c r="F172" s="5">
        <v>42808</v>
      </c>
      <c r="G172">
        <v>123045003</v>
      </c>
      <c r="H172" s="5">
        <v>42816</v>
      </c>
      <c r="I172">
        <v>606</v>
      </c>
      <c r="J172" s="8">
        <v>47.45</v>
      </c>
      <c r="K172" s="8">
        <v>31.79</v>
      </c>
      <c r="L172" s="8">
        <v>28754.7</v>
      </c>
      <c r="M172" s="8">
        <v>19264.740000000002</v>
      </c>
      <c r="N172" s="8">
        <v>9489.9599999999991</v>
      </c>
    </row>
    <row r="173" spans="1:14" x14ac:dyDescent="0.25">
      <c r="A173" t="s">
        <v>12</v>
      </c>
      <c r="B173" t="s">
        <v>129</v>
      </c>
      <c r="C173" t="s">
        <v>65</v>
      </c>
      <c r="D173" t="s">
        <v>7</v>
      </c>
      <c r="E173" t="s">
        <v>23</v>
      </c>
      <c r="F173" s="5">
        <v>42268</v>
      </c>
      <c r="G173">
        <v>251180350</v>
      </c>
      <c r="H173" s="5">
        <v>42297</v>
      </c>
      <c r="I173">
        <v>8702</v>
      </c>
      <c r="J173" s="8">
        <v>668.27</v>
      </c>
      <c r="K173" s="8">
        <v>502.54</v>
      </c>
      <c r="L173" s="8">
        <v>5815285.54</v>
      </c>
      <c r="M173" s="8">
        <v>4373103.08</v>
      </c>
      <c r="N173" s="8">
        <v>1442182.46</v>
      </c>
    </row>
    <row r="174" spans="1:14" x14ac:dyDescent="0.25">
      <c r="A174" t="s">
        <v>12</v>
      </c>
      <c r="B174" t="s">
        <v>132</v>
      </c>
      <c r="C174" t="s">
        <v>65</v>
      </c>
      <c r="D174" t="s">
        <v>3</v>
      </c>
      <c r="E174" t="s">
        <v>4</v>
      </c>
      <c r="F174" s="5">
        <v>43931</v>
      </c>
      <c r="G174">
        <v>871022546</v>
      </c>
      <c r="H174" s="5">
        <v>43932</v>
      </c>
      <c r="I174">
        <v>3782</v>
      </c>
      <c r="J174" s="8">
        <v>668.27</v>
      </c>
      <c r="K174" s="8">
        <v>502.54</v>
      </c>
      <c r="L174" s="8">
        <v>2527397.14</v>
      </c>
      <c r="M174" s="8">
        <v>1900606.28</v>
      </c>
      <c r="N174" s="8">
        <v>626790.86</v>
      </c>
    </row>
    <row r="175" spans="1:14" x14ac:dyDescent="0.25">
      <c r="A175" t="s">
        <v>9</v>
      </c>
      <c r="B175" t="s">
        <v>133</v>
      </c>
      <c r="C175" t="s">
        <v>45</v>
      </c>
      <c r="D175" t="s">
        <v>3</v>
      </c>
      <c r="E175" t="s">
        <v>15</v>
      </c>
      <c r="F175" s="5">
        <v>44683</v>
      </c>
      <c r="G175">
        <v>291995418</v>
      </c>
      <c r="H175" s="5">
        <v>44718</v>
      </c>
      <c r="I175">
        <v>6788</v>
      </c>
      <c r="J175" s="8">
        <v>9.33</v>
      </c>
      <c r="K175" s="8">
        <v>6.92</v>
      </c>
      <c r="L175" s="8">
        <v>63332.04</v>
      </c>
      <c r="M175" s="8">
        <v>46972.959999999999</v>
      </c>
      <c r="N175" s="8">
        <v>16359.08</v>
      </c>
    </row>
    <row r="176" spans="1:14" x14ac:dyDescent="0.25">
      <c r="A176" t="s">
        <v>12</v>
      </c>
      <c r="B176" t="s">
        <v>108</v>
      </c>
      <c r="C176" t="s">
        <v>22</v>
      </c>
      <c r="D176" t="s">
        <v>3</v>
      </c>
      <c r="E176" t="s">
        <v>8</v>
      </c>
      <c r="F176" s="5">
        <v>43264</v>
      </c>
      <c r="G176">
        <v>943835294</v>
      </c>
      <c r="H176" s="5">
        <v>43313</v>
      </c>
      <c r="I176">
        <v>692</v>
      </c>
      <c r="J176" s="8">
        <v>109.28</v>
      </c>
      <c r="K176" s="8">
        <v>35.840000000000003</v>
      </c>
      <c r="L176" s="8">
        <v>75621.759999999995</v>
      </c>
      <c r="M176" s="8">
        <v>24801.279999999999</v>
      </c>
      <c r="N176" s="8">
        <v>50820.480000000003</v>
      </c>
    </row>
    <row r="177" spans="1:14" x14ac:dyDescent="0.25">
      <c r="A177" t="s">
        <v>26</v>
      </c>
      <c r="B177" t="s">
        <v>78</v>
      </c>
      <c r="C177" t="s">
        <v>29</v>
      </c>
      <c r="D177" t="s">
        <v>7</v>
      </c>
      <c r="E177" t="s">
        <v>15</v>
      </c>
      <c r="F177" s="5">
        <v>44304</v>
      </c>
      <c r="G177">
        <v>826591002</v>
      </c>
      <c r="H177" s="5">
        <v>44304</v>
      </c>
      <c r="I177">
        <v>5501</v>
      </c>
      <c r="J177" s="8">
        <v>651.21</v>
      </c>
      <c r="K177" s="8">
        <v>524.96</v>
      </c>
      <c r="L177" s="8">
        <v>3582306.21</v>
      </c>
      <c r="M177" s="8">
        <v>2887804.96</v>
      </c>
      <c r="N177" s="8">
        <v>694501.25</v>
      </c>
    </row>
    <row r="178" spans="1:14" x14ac:dyDescent="0.25">
      <c r="A178" t="s">
        <v>17</v>
      </c>
      <c r="B178" t="s">
        <v>35</v>
      </c>
      <c r="C178" t="s">
        <v>31</v>
      </c>
      <c r="D178" t="s">
        <v>3</v>
      </c>
      <c r="E178" t="s">
        <v>4</v>
      </c>
      <c r="F178" s="5">
        <v>44317</v>
      </c>
      <c r="G178">
        <v>260623872</v>
      </c>
      <c r="H178" s="5">
        <v>44328</v>
      </c>
      <c r="I178">
        <v>3250</v>
      </c>
      <c r="J178" s="8">
        <v>437.2</v>
      </c>
      <c r="K178" s="8">
        <v>263.33</v>
      </c>
      <c r="L178" s="8">
        <v>1420900</v>
      </c>
      <c r="M178" s="8">
        <v>855822.5</v>
      </c>
      <c r="N178" s="8">
        <v>565077.5</v>
      </c>
    </row>
    <row r="179" spans="1:14" x14ac:dyDescent="0.25">
      <c r="A179" t="s">
        <v>20</v>
      </c>
      <c r="B179" t="s">
        <v>71</v>
      </c>
      <c r="C179" t="s">
        <v>57</v>
      </c>
      <c r="D179" t="s">
        <v>3</v>
      </c>
      <c r="E179" t="s">
        <v>15</v>
      </c>
      <c r="F179" s="5">
        <v>43364</v>
      </c>
      <c r="G179">
        <v>536607730</v>
      </c>
      <c r="H179" s="5">
        <v>43407</v>
      </c>
      <c r="I179">
        <v>3007</v>
      </c>
      <c r="J179" s="8">
        <v>154.06</v>
      </c>
      <c r="K179" s="8">
        <v>90.93</v>
      </c>
      <c r="L179" s="8">
        <v>463258.42</v>
      </c>
      <c r="M179" s="8">
        <v>273426.51</v>
      </c>
      <c r="N179" s="8">
        <v>189831.91</v>
      </c>
    </row>
    <row r="180" spans="1:14" x14ac:dyDescent="0.25">
      <c r="A180" t="s">
        <v>20</v>
      </c>
      <c r="B180" t="s">
        <v>71</v>
      </c>
      <c r="C180" t="s">
        <v>19</v>
      </c>
      <c r="D180" t="s">
        <v>7</v>
      </c>
      <c r="E180" t="s">
        <v>15</v>
      </c>
      <c r="F180" s="5">
        <v>42052</v>
      </c>
      <c r="G180">
        <v>765528905</v>
      </c>
      <c r="H180" s="5">
        <v>42069</v>
      </c>
      <c r="I180">
        <v>5870</v>
      </c>
      <c r="J180" s="8">
        <v>81.73</v>
      </c>
      <c r="K180" s="8">
        <v>56.67</v>
      </c>
      <c r="L180" s="8">
        <v>479755.1</v>
      </c>
      <c r="M180" s="8">
        <v>332652.90000000002</v>
      </c>
      <c r="N180" s="8">
        <v>147102.20000000001</v>
      </c>
    </row>
    <row r="181" spans="1:14" x14ac:dyDescent="0.25">
      <c r="A181" t="s">
        <v>9</v>
      </c>
      <c r="B181" t="s">
        <v>134</v>
      </c>
      <c r="C181" t="s">
        <v>2</v>
      </c>
      <c r="D181" t="s">
        <v>3</v>
      </c>
      <c r="E181" t="s">
        <v>4</v>
      </c>
      <c r="F181" s="5">
        <v>44221</v>
      </c>
      <c r="G181">
        <v>128686225</v>
      </c>
      <c r="H181" s="5">
        <v>44268</v>
      </c>
      <c r="I181">
        <v>9968</v>
      </c>
      <c r="J181" s="8">
        <v>255.28</v>
      </c>
      <c r="K181" s="8">
        <v>159.41999999999999</v>
      </c>
      <c r="L181" s="8">
        <v>2544631.04</v>
      </c>
      <c r="M181" s="8">
        <v>1589098.56</v>
      </c>
      <c r="N181" s="8">
        <v>955532.48</v>
      </c>
    </row>
    <row r="182" spans="1:14" x14ac:dyDescent="0.25">
      <c r="A182" t="s">
        <v>17</v>
      </c>
      <c r="B182" t="s">
        <v>135</v>
      </c>
      <c r="C182" t="s">
        <v>57</v>
      </c>
      <c r="D182" t="s">
        <v>7</v>
      </c>
      <c r="E182" t="s">
        <v>15</v>
      </c>
      <c r="F182" s="5">
        <v>42826</v>
      </c>
      <c r="G182">
        <v>127691018</v>
      </c>
      <c r="H182" s="5">
        <v>42830</v>
      </c>
      <c r="I182">
        <v>5465</v>
      </c>
      <c r="J182" s="8">
        <v>154.06</v>
      </c>
      <c r="K182" s="8">
        <v>90.93</v>
      </c>
      <c r="L182" s="8">
        <v>841937.9</v>
      </c>
      <c r="M182" s="8">
        <v>496932.45</v>
      </c>
      <c r="N182" s="8">
        <v>345005.45</v>
      </c>
    </row>
    <row r="183" spans="1:14" x14ac:dyDescent="0.25">
      <c r="A183" t="s">
        <v>20</v>
      </c>
      <c r="B183" t="s">
        <v>120</v>
      </c>
      <c r="C183" t="s">
        <v>57</v>
      </c>
      <c r="D183" t="s">
        <v>7</v>
      </c>
      <c r="E183" t="s">
        <v>8</v>
      </c>
      <c r="F183" s="5">
        <v>42145</v>
      </c>
      <c r="G183">
        <v>534467113</v>
      </c>
      <c r="H183" s="5">
        <v>42149</v>
      </c>
      <c r="I183">
        <v>9550</v>
      </c>
      <c r="J183" s="8">
        <v>154.06</v>
      </c>
      <c r="K183" s="8">
        <v>90.93</v>
      </c>
      <c r="L183" s="8">
        <v>1471273</v>
      </c>
      <c r="M183" s="8">
        <v>868381.5</v>
      </c>
      <c r="N183" s="8">
        <v>602891.5</v>
      </c>
    </row>
    <row r="184" spans="1:14" x14ac:dyDescent="0.25">
      <c r="A184" t="s">
        <v>20</v>
      </c>
      <c r="B184" t="s">
        <v>52</v>
      </c>
      <c r="C184" t="s">
        <v>19</v>
      </c>
      <c r="D184" t="s">
        <v>3</v>
      </c>
      <c r="E184" t="s">
        <v>23</v>
      </c>
      <c r="F184" s="5">
        <v>44913</v>
      </c>
      <c r="G184">
        <v>741250836</v>
      </c>
      <c r="H184" s="5">
        <v>44571</v>
      </c>
      <c r="I184">
        <v>1450</v>
      </c>
      <c r="J184" s="8">
        <v>81.73</v>
      </c>
      <c r="K184" s="8">
        <v>56.67</v>
      </c>
      <c r="L184" s="8">
        <v>118508.5</v>
      </c>
      <c r="M184" s="8">
        <v>82171.5</v>
      </c>
      <c r="N184" s="8">
        <v>36337</v>
      </c>
    </row>
    <row r="185" spans="1:14" x14ac:dyDescent="0.25">
      <c r="A185" t="s">
        <v>20</v>
      </c>
      <c r="B185" t="s">
        <v>52</v>
      </c>
      <c r="C185" t="s">
        <v>6</v>
      </c>
      <c r="D185" t="s">
        <v>3</v>
      </c>
      <c r="E185" t="s">
        <v>4</v>
      </c>
      <c r="F185" s="5">
        <v>43222</v>
      </c>
      <c r="G185">
        <v>210591018</v>
      </c>
      <c r="H185" s="5">
        <v>43247</v>
      </c>
      <c r="I185">
        <v>7417</v>
      </c>
      <c r="J185" s="8">
        <v>152.58000000000001</v>
      </c>
      <c r="K185" s="8">
        <v>97.44</v>
      </c>
      <c r="L185" s="8">
        <v>1131685.8600000001</v>
      </c>
      <c r="M185" s="8">
        <v>722712.48</v>
      </c>
      <c r="N185" s="8">
        <v>408973.38</v>
      </c>
    </row>
    <row r="186" spans="1:14" x14ac:dyDescent="0.25">
      <c r="A186" t="s">
        <v>0</v>
      </c>
      <c r="B186" t="s">
        <v>94</v>
      </c>
      <c r="C186" t="s">
        <v>57</v>
      </c>
      <c r="D186" t="s">
        <v>3</v>
      </c>
      <c r="E186" t="s">
        <v>8</v>
      </c>
      <c r="F186" s="5">
        <v>43165</v>
      </c>
      <c r="G186">
        <v>725348985</v>
      </c>
      <c r="H186" s="5">
        <v>43203</v>
      </c>
      <c r="I186">
        <v>5738</v>
      </c>
      <c r="J186" s="8">
        <v>154.06</v>
      </c>
      <c r="K186" s="8">
        <v>90.93</v>
      </c>
      <c r="L186" s="8">
        <v>883996.28</v>
      </c>
      <c r="M186" s="8">
        <v>521756.34</v>
      </c>
      <c r="N186" s="8">
        <v>362239.94</v>
      </c>
    </row>
    <row r="187" spans="1:14" x14ac:dyDescent="0.25">
      <c r="A187" t="s">
        <v>26</v>
      </c>
      <c r="B187" t="s">
        <v>136</v>
      </c>
      <c r="C187" t="s">
        <v>65</v>
      </c>
      <c r="D187" t="s">
        <v>7</v>
      </c>
      <c r="E187" t="s">
        <v>23</v>
      </c>
      <c r="F187" s="5">
        <v>44419</v>
      </c>
      <c r="G187">
        <v>538698565</v>
      </c>
      <c r="H187" s="5">
        <v>44446</v>
      </c>
      <c r="I187">
        <v>1731</v>
      </c>
      <c r="J187" s="8">
        <v>668.27</v>
      </c>
      <c r="K187" s="8">
        <v>502.54</v>
      </c>
      <c r="L187" s="8">
        <v>1156775.3700000001</v>
      </c>
      <c r="M187" s="8">
        <v>869896.74</v>
      </c>
      <c r="N187" s="8">
        <v>286878.63</v>
      </c>
    </row>
    <row r="188" spans="1:14" x14ac:dyDescent="0.25">
      <c r="A188" t="s">
        <v>0</v>
      </c>
      <c r="B188" t="s">
        <v>48</v>
      </c>
      <c r="C188" t="s">
        <v>14</v>
      </c>
      <c r="D188" t="s">
        <v>7</v>
      </c>
      <c r="E188" t="s">
        <v>23</v>
      </c>
      <c r="F188" s="5">
        <v>42510</v>
      </c>
      <c r="G188">
        <v>224126088</v>
      </c>
      <c r="H188" s="5">
        <v>42533</v>
      </c>
      <c r="I188">
        <v>2745</v>
      </c>
      <c r="J188" s="8">
        <v>205.7</v>
      </c>
      <c r="K188" s="8">
        <v>117.11</v>
      </c>
      <c r="L188" s="8">
        <v>564646.5</v>
      </c>
      <c r="M188" s="8">
        <v>321466.95</v>
      </c>
      <c r="N188" s="8">
        <v>243179.55</v>
      </c>
    </row>
    <row r="189" spans="1:14" x14ac:dyDescent="0.25">
      <c r="A189" t="s">
        <v>17</v>
      </c>
      <c r="B189" t="s">
        <v>43</v>
      </c>
      <c r="C189" t="s">
        <v>11</v>
      </c>
      <c r="D189" t="s">
        <v>3</v>
      </c>
      <c r="E189" t="s">
        <v>4</v>
      </c>
      <c r="F189" s="5">
        <v>44126</v>
      </c>
      <c r="G189">
        <v>425430381</v>
      </c>
      <c r="H189" s="5">
        <v>44170</v>
      </c>
      <c r="I189">
        <v>3159</v>
      </c>
      <c r="J189" s="8">
        <v>47.45</v>
      </c>
      <c r="K189" s="8">
        <v>31.79</v>
      </c>
      <c r="L189" s="8">
        <v>149894.54999999999</v>
      </c>
      <c r="M189" s="8">
        <v>100424.61</v>
      </c>
      <c r="N189" s="8">
        <v>49469.94</v>
      </c>
    </row>
    <row r="190" spans="1:14" x14ac:dyDescent="0.25">
      <c r="A190" t="s">
        <v>26</v>
      </c>
      <c r="B190" t="s">
        <v>83</v>
      </c>
      <c r="C190" t="s">
        <v>57</v>
      </c>
      <c r="D190" t="s">
        <v>7</v>
      </c>
      <c r="E190" t="s">
        <v>4</v>
      </c>
      <c r="F190" s="5">
        <v>42571</v>
      </c>
      <c r="G190">
        <v>506722772</v>
      </c>
      <c r="H190" s="5">
        <v>42590</v>
      </c>
      <c r="I190">
        <v>9383</v>
      </c>
      <c r="J190" s="8">
        <v>154.06</v>
      </c>
      <c r="K190" s="8">
        <v>90.93</v>
      </c>
      <c r="L190" s="8">
        <v>1445544.98</v>
      </c>
      <c r="M190" s="8">
        <v>853196.19</v>
      </c>
      <c r="N190" s="8">
        <v>592348.79</v>
      </c>
    </row>
    <row r="191" spans="1:14" x14ac:dyDescent="0.25">
      <c r="A191" t="s">
        <v>26</v>
      </c>
      <c r="B191" t="s">
        <v>116</v>
      </c>
      <c r="C191" t="s">
        <v>29</v>
      </c>
      <c r="D191" t="s">
        <v>7</v>
      </c>
      <c r="E191" t="s">
        <v>8</v>
      </c>
      <c r="F191" s="5">
        <v>44658</v>
      </c>
      <c r="G191">
        <v>802427089</v>
      </c>
      <c r="H191" s="5">
        <v>44677</v>
      </c>
      <c r="I191">
        <v>4862</v>
      </c>
      <c r="J191" s="8">
        <v>651.21</v>
      </c>
      <c r="K191" s="8">
        <v>524.96</v>
      </c>
      <c r="L191" s="8">
        <v>3166183.02</v>
      </c>
      <c r="M191" s="8">
        <v>2552355.52</v>
      </c>
      <c r="N191" s="8">
        <v>613827.5</v>
      </c>
    </row>
    <row r="192" spans="1:14" x14ac:dyDescent="0.25">
      <c r="A192" t="s">
        <v>12</v>
      </c>
      <c r="B192" t="s">
        <v>115</v>
      </c>
      <c r="C192" t="s">
        <v>31</v>
      </c>
      <c r="D192" t="s">
        <v>7</v>
      </c>
      <c r="E192" t="s">
        <v>23</v>
      </c>
      <c r="F192" s="5">
        <v>42199</v>
      </c>
      <c r="G192">
        <v>367279660</v>
      </c>
      <c r="H192" s="5">
        <v>42225</v>
      </c>
      <c r="I192">
        <v>5068</v>
      </c>
      <c r="J192" s="8">
        <v>437.2</v>
      </c>
      <c r="K192" s="8">
        <v>263.33</v>
      </c>
      <c r="L192" s="8">
        <v>2215729.6</v>
      </c>
      <c r="M192" s="8">
        <v>1334556.44</v>
      </c>
      <c r="N192" s="8">
        <v>881173.16</v>
      </c>
    </row>
    <row r="193" spans="1:14" x14ac:dyDescent="0.25">
      <c r="A193" t="s">
        <v>17</v>
      </c>
      <c r="B193" t="s">
        <v>28</v>
      </c>
      <c r="C193" t="s">
        <v>19</v>
      </c>
      <c r="D193" t="s">
        <v>7</v>
      </c>
      <c r="E193" t="s">
        <v>23</v>
      </c>
      <c r="F193" s="5">
        <v>43595</v>
      </c>
      <c r="G193">
        <v>126329314</v>
      </c>
      <c r="H193" s="5">
        <v>43606</v>
      </c>
      <c r="I193">
        <v>2506</v>
      </c>
      <c r="J193" s="8">
        <v>81.73</v>
      </c>
      <c r="K193" s="8">
        <v>56.67</v>
      </c>
      <c r="L193" s="8">
        <v>204815.38</v>
      </c>
      <c r="M193" s="8">
        <v>142015.01999999999</v>
      </c>
      <c r="N193" s="8">
        <v>62800.36</v>
      </c>
    </row>
    <row r="194" spans="1:14" x14ac:dyDescent="0.25">
      <c r="A194" t="s">
        <v>12</v>
      </c>
      <c r="B194" t="s">
        <v>137</v>
      </c>
      <c r="C194" t="s">
        <v>19</v>
      </c>
      <c r="D194" t="s">
        <v>7</v>
      </c>
      <c r="E194" t="s">
        <v>23</v>
      </c>
      <c r="F194" s="5">
        <v>42401</v>
      </c>
      <c r="G194">
        <v>624937379</v>
      </c>
      <c r="H194" s="5">
        <v>42408</v>
      </c>
      <c r="I194">
        <v>1713</v>
      </c>
      <c r="J194" s="8">
        <v>81.73</v>
      </c>
      <c r="K194" s="8">
        <v>56.67</v>
      </c>
      <c r="L194" s="8">
        <v>140003.49</v>
      </c>
      <c r="M194" s="8">
        <v>97075.71</v>
      </c>
      <c r="N194" s="8">
        <v>42927.78</v>
      </c>
    </row>
    <row r="195" spans="1:14" x14ac:dyDescent="0.25">
      <c r="A195" t="s">
        <v>0</v>
      </c>
      <c r="B195" t="s">
        <v>138</v>
      </c>
      <c r="C195" t="s">
        <v>6</v>
      </c>
      <c r="D195" t="s">
        <v>7</v>
      </c>
      <c r="E195" t="s">
        <v>23</v>
      </c>
      <c r="F195" s="5">
        <v>44793</v>
      </c>
      <c r="G195">
        <v>678777682</v>
      </c>
      <c r="H195" s="5">
        <v>44832</v>
      </c>
      <c r="I195">
        <v>4255</v>
      </c>
      <c r="J195" s="8">
        <v>152.58000000000001</v>
      </c>
      <c r="K195" s="8">
        <v>97.44</v>
      </c>
      <c r="L195" s="8">
        <v>649227.9</v>
      </c>
      <c r="M195" s="8">
        <v>414607.2</v>
      </c>
      <c r="N195" s="8">
        <v>234620.7</v>
      </c>
    </row>
    <row r="196" spans="1:14" x14ac:dyDescent="0.25">
      <c r="A196" t="s">
        <v>12</v>
      </c>
      <c r="B196" t="s">
        <v>137</v>
      </c>
      <c r="C196" t="s">
        <v>14</v>
      </c>
      <c r="D196" t="s">
        <v>3</v>
      </c>
      <c r="E196" t="s">
        <v>15</v>
      </c>
      <c r="F196" s="5">
        <v>42106</v>
      </c>
      <c r="G196">
        <v>523836553</v>
      </c>
      <c r="H196" s="5">
        <v>42146</v>
      </c>
      <c r="I196">
        <v>3732</v>
      </c>
      <c r="J196" s="8">
        <v>205.7</v>
      </c>
      <c r="K196" s="8">
        <v>117.11</v>
      </c>
      <c r="L196" s="8">
        <v>767672.4</v>
      </c>
      <c r="M196" s="8">
        <v>437054.52</v>
      </c>
      <c r="N196" s="8">
        <v>330617.88</v>
      </c>
    </row>
    <row r="197" spans="1:14" x14ac:dyDescent="0.25">
      <c r="A197" t="s">
        <v>26</v>
      </c>
      <c r="B197" t="s">
        <v>139</v>
      </c>
      <c r="C197" t="s">
        <v>14</v>
      </c>
      <c r="D197" t="s">
        <v>7</v>
      </c>
      <c r="E197" t="s">
        <v>8</v>
      </c>
      <c r="F197" s="5">
        <v>42102</v>
      </c>
      <c r="G197">
        <v>466412818</v>
      </c>
      <c r="H197" s="5">
        <v>42136</v>
      </c>
      <c r="I197">
        <v>772</v>
      </c>
      <c r="J197" s="8">
        <v>205.7</v>
      </c>
      <c r="K197" s="8">
        <v>117.11</v>
      </c>
      <c r="L197" s="8">
        <v>158800.4</v>
      </c>
      <c r="M197" s="8">
        <v>90408.92</v>
      </c>
      <c r="N197" s="8">
        <v>68391.48</v>
      </c>
    </row>
    <row r="198" spans="1:14" x14ac:dyDescent="0.25">
      <c r="A198" t="s">
        <v>20</v>
      </c>
      <c r="B198" t="s">
        <v>140</v>
      </c>
      <c r="C198" t="s">
        <v>45</v>
      </c>
      <c r="D198" t="s">
        <v>3</v>
      </c>
      <c r="E198" t="s">
        <v>23</v>
      </c>
      <c r="F198" s="5">
        <v>43857</v>
      </c>
      <c r="G198">
        <v>433117806</v>
      </c>
      <c r="H198" s="5">
        <v>43867</v>
      </c>
      <c r="I198">
        <v>8039</v>
      </c>
      <c r="J198" s="8">
        <v>9.33</v>
      </c>
      <c r="K198" s="8">
        <v>6.92</v>
      </c>
      <c r="L198" s="8">
        <v>75003.87</v>
      </c>
      <c r="M198" s="8">
        <v>55629.88</v>
      </c>
      <c r="N198" s="8">
        <v>19373.990000000002</v>
      </c>
    </row>
    <row r="199" spans="1:14" x14ac:dyDescent="0.25">
      <c r="A199" t="s">
        <v>9</v>
      </c>
      <c r="B199" t="s">
        <v>141</v>
      </c>
      <c r="C199" t="s">
        <v>31</v>
      </c>
      <c r="D199" t="s">
        <v>7</v>
      </c>
      <c r="E199" t="s">
        <v>15</v>
      </c>
      <c r="F199" s="5">
        <v>43836</v>
      </c>
      <c r="G199">
        <v>420875346</v>
      </c>
      <c r="H199" s="5">
        <v>43879</v>
      </c>
      <c r="I199">
        <v>5223</v>
      </c>
      <c r="J199" s="8">
        <v>437.2</v>
      </c>
      <c r="K199" s="8">
        <v>263.33</v>
      </c>
      <c r="L199" s="8">
        <v>2283495.6</v>
      </c>
      <c r="M199" s="8">
        <v>1375372.59</v>
      </c>
      <c r="N199" s="8">
        <v>908123.01</v>
      </c>
    </row>
    <row r="200" spans="1:14" x14ac:dyDescent="0.25">
      <c r="A200" t="s">
        <v>26</v>
      </c>
      <c r="B200" t="s">
        <v>88</v>
      </c>
      <c r="C200" t="s">
        <v>31</v>
      </c>
      <c r="D200" t="s">
        <v>3</v>
      </c>
      <c r="E200" t="s">
        <v>8</v>
      </c>
      <c r="F200" s="5">
        <v>43430</v>
      </c>
      <c r="G200">
        <v>946921765</v>
      </c>
      <c r="H200" s="5">
        <v>43450</v>
      </c>
      <c r="I200">
        <v>4048</v>
      </c>
      <c r="J200" s="8">
        <v>437.2</v>
      </c>
      <c r="K200" s="8">
        <v>263.33</v>
      </c>
      <c r="L200" s="8">
        <v>1769785.6</v>
      </c>
      <c r="M200" s="8">
        <v>1065959.8400000001</v>
      </c>
      <c r="N200" s="8">
        <v>703825.76</v>
      </c>
    </row>
    <row r="201" spans="1:14" x14ac:dyDescent="0.25">
      <c r="A201" t="s">
        <v>26</v>
      </c>
      <c r="B201" t="s">
        <v>103</v>
      </c>
      <c r="C201" t="s">
        <v>65</v>
      </c>
      <c r="D201" t="s">
        <v>7</v>
      </c>
      <c r="E201" t="s">
        <v>23</v>
      </c>
      <c r="F201" s="5">
        <v>44655</v>
      </c>
      <c r="G201">
        <v>798805892</v>
      </c>
      <c r="H201" s="5">
        <v>44676</v>
      </c>
      <c r="I201">
        <v>3270</v>
      </c>
      <c r="J201" s="8">
        <v>668.27</v>
      </c>
      <c r="K201" s="8">
        <v>502.54</v>
      </c>
      <c r="L201" s="8">
        <v>2185242.9</v>
      </c>
      <c r="M201" s="8">
        <v>1643305.8</v>
      </c>
      <c r="N201" s="8">
        <v>541937.1</v>
      </c>
    </row>
    <row r="202" spans="1:14" x14ac:dyDescent="0.25">
      <c r="A202" t="s">
        <v>26</v>
      </c>
      <c r="B202" t="s">
        <v>142</v>
      </c>
      <c r="C202" t="s">
        <v>65</v>
      </c>
      <c r="D202" t="s">
        <v>7</v>
      </c>
      <c r="E202" t="s">
        <v>4</v>
      </c>
      <c r="F202" s="5">
        <v>44333</v>
      </c>
      <c r="G202">
        <v>184389054</v>
      </c>
      <c r="H202" s="5">
        <v>44367</v>
      </c>
      <c r="I202">
        <v>3674</v>
      </c>
      <c r="J202" s="8">
        <v>668.27</v>
      </c>
      <c r="K202" s="8">
        <v>502.54</v>
      </c>
      <c r="L202" s="8">
        <v>2455223.98</v>
      </c>
      <c r="M202" s="8">
        <v>1846331.96</v>
      </c>
      <c r="N202" s="8">
        <v>608892.02</v>
      </c>
    </row>
    <row r="203" spans="1:14" x14ac:dyDescent="0.25">
      <c r="A203" t="s">
        <v>0</v>
      </c>
      <c r="B203" t="s">
        <v>143</v>
      </c>
      <c r="C203" t="s">
        <v>65</v>
      </c>
      <c r="D203" t="s">
        <v>7</v>
      </c>
      <c r="E203" t="s">
        <v>4</v>
      </c>
      <c r="F203" s="5">
        <v>43717</v>
      </c>
      <c r="G203">
        <v>281845080</v>
      </c>
      <c r="H203" s="5">
        <v>43756</v>
      </c>
      <c r="I203">
        <v>3077</v>
      </c>
      <c r="J203" s="8">
        <v>668.27</v>
      </c>
      <c r="K203" s="8">
        <v>502.54</v>
      </c>
      <c r="L203" s="8">
        <v>2056266.79</v>
      </c>
      <c r="M203" s="8">
        <v>1546315.58</v>
      </c>
      <c r="N203" s="8">
        <v>509951.21</v>
      </c>
    </row>
    <row r="204" spans="1:14" x14ac:dyDescent="0.25">
      <c r="A204" t="s">
        <v>0</v>
      </c>
      <c r="B204" t="s">
        <v>144</v>
      </c>
      <c r="C204" t="s">
        <v>36</v>
      </c>
      <c r="D204" t="s">
        <v>3</v>
      </c>
      <c r="E204" t="s">
        <v>23</v>
      </c>
      <c r="F204" s="5">
        <v>43722</v>
      </c>
      <c r="G204">
        <v>989660298</v>
      </c>
      <c r="H204" s="5">
        <v>43749</v>
      </c>
      <c r="I204">
        <v>1330</v>
      </c>
      <c r="J204" s="8">
        <v>421.89</v>
      </c>
      <c r="K204" s="8">
        <v>364.69</v>
      </c>
      <c r="L204" s="8">
        <v>561113.69999999995</v>
      </c>
      <c r="M204" s="8">
        <v>485037.7</v>
      </c>
      <c r="N204" s="8">
        <v>76076</v>
      </c>
    </row>
    <row r="205" spans="1:14" x14ac:dyDescent="0.25">
      <c r="A205" t="s">
        <v>9</v>
      </c>
      <c r="B205" t="s">
        <v>145</v>
      </c>
      <c r="C205" t="s">
        <v>57</v>
      </c>
      <c r="D205" t="s">
        <v>3</v>
      </c>
      <c r="E205" t="s">
        <v>8</v>
      </c>
      <c r="F205" s="5">
        <v>44109</v>
      </c>
      <c r="G205">
        <v>476633536</v>
      </c>
      <c r="H205" s="5">
        <v>44138</v>
      </c>
      <c r="I205">
        <v>5310</v>
      </c>
      <c r="J205" s="8">
        <v>154.06</v>
      </c>
      <c r="K205" s="8">
        <v>90.93</v>
      </c>
      <c r="L205" s="8">
        <v>818058.6</v>
      </c>
      <c r="M205" s="8">
        <v>482838.3</v>
      </c>
      <c r="N205" s="8">
        <v>335220.3</v>
      </c>
    </row>
    <row r="206" spans="1:14" x14ac:dyDescent="0.25">
      <c r="A206" t="s">
        <v>12</v>
      </c>
      <c r="B206" t="s">
        <v>146</v>
      </c>
      <c r="C206" t="s">
        <v>2</v>
      </c>
      <c r="D206" t="s">
        <v>7</v>
      </c>
      <c r="E206" t="s">
        <v>8</v>
      </c>
      <c r="F206" s="5">
        <v>43568</v>
      </c>
      <c r="G206">
        <v>131876122</v>
      </c>
      <c r="H206" s="5">
        <v>43607</v>
      </c>
      <c r="I206">
        <v>3930</v>
      </c>
      <c r="J206" s="8">
        <v>255.28</v>
      </c>
      <c r="K206" s="8">
        <v>159.41999999999999</v>
      </c>
      <c r="L206" s="8">
        <v>1003250.4</v>
      </c>
      <c r="M206" s="8">
        <v>626520.6</v>
      </c>
      <c r="N206" s="8">
        <v>376729.8</v>
      </c>
    </row>
    <row r="207" spans="1:14" x14ac:dyDescent="0.25">
      <c r="A207" t="s">
        <v>26</v>
      </c>
      <c r="B207" t="s">
        <v>83</v>
      </c>
      <c r="C207" t="s">
        <v>36</v>
      </c>
      <c r="D207" t="s">
        <v>7</v>
      </c>
      <c r="E207" t="s">
        <v>15</v>
      </c>
      <c r="F207" s="5">
        <v>43449</v>
      </c>
      <c r="G207">
        <v>514811885</v>
      </c>
      <c r="H207" s="5">
        <v>42025</v>
      </c>
      <c r="I207">
        <v>3132</v>
      </c>
      <c r="J207" s="8">
        <v>421.89</v>
      </c>
      <c r="K207" s="8">
        <v>364.69</v>
      </c>
      <c r="L207" s="8">
        <v>1321359.48</v>
      </c>
      <c r="M207" s="8">
        <v>1142209.08</v>
      </c>
      <c r="N207" s="8">
        <v>179150.4</v>
      </c>
    </row>
    <row r="208" spans="1:14" x14ac:dyDescent="0.25">
      <c r="A208" t="s">
        <v>12</v>
      </c>
      <c r="B208" t="s">
        <v>90</v>
      </c>
      <c r="C208" t="s">
        <v>29</v>
      </c>
      <c r="D208" t="s">
        <v>3</v>
      </c>
      <c r="E208" t="s">
        <v>8</v>
      </c>
      <c r="F208" s="5">
        <v>44915</v>
      </c>
      <c r="G208">
        <v>905177152</v>
      </c>
      <c r="H208" s="5">
        <v>44568</v>
      </c>
      <c r="I208">
        <v>889</v>
      </c>
      <c r="J208" s="8">
        <v>651.21</v>
      </c>
      <c r="K208" s="8">
        <v>524.96</v>
      </c>
      <c r="L208" s="8">
        <v>578925.68999999994</v>
      </c>
      <c r="M208" s="8">
        <v>466689.44</v>
      </c>
      <c r="N208" s="8">
        <v>112236.25</v>
      </c>
    </row>
    <row r="209" spans="1:14" x14ac:dyDescent="0.25">
      <c r="A209" t="s">
        <v>17</v>
      </c>
      <c r="B209" t="s">
        <v>42</v>
      </c>
      <c r="C209" t="s">
        <v>19</v>
      </c>
      <c r="D209" t="s">
        <v>7</v>
      </c>
      <c r="E209" t="s">
        <v>23</v>
      </c>
      <c r="F209" s="5">
        <v>43283</v>
      </c>
      <c r="G209">
        <v>653020751</v>
      </c>
      <c r="H209" s="5">
        <v>43300</v>
      </c>
      <c r="I209">
        <v>2207</v>
      </c>
      <c r="J209" s="8">
        <v>81.73</v>
      </c>
      <c r="K209" s="8">
        <v>56.67</v>
      </c>
      <c r="L209" s="8">
        <v>180378.11</v>
      </c>
      <c r="M209" s="8">
        <v>125070.69</v>
      </c>
      <c r="N209" s="8">
        <v>55307.42</v>
      </c>
    </row>
    <row r="210" spans="1:14" x14ac:dyDescent="0.25">
      <c r="A210" t="s">
        <v>12</v>
      </c>
      <c r="B210" t="s">
        <v>93</v>
      </c>
      <c r="C210" t="s">
        <v>36</v>
      </c>
      <c r="D210" t="s">
        <v>3</v>
      </c>
      <c r="E210" t="s">
        <v>15</v>
      </c>
      <c r="F210" s="5">
        <v>42766</v>
      </c>
      <c r="G210">
        <v>528704011</v>
      </c>
      <c r="H210" s="5">
        <v>42796</v>
      </c>
      <c r="I210">
        <v>4121</v>
      </c>
      <c r="J210" s="8">
        <v>421.89</v>
      </c>
      <c r="K210" s="8">
        <v>364.69</v>
      </c>
      <c r="L210" s="8">
        <v>1738608.69</v>
      </c>
      <c r="M210" s="8">
        <v>1502887.49</v>
      </c>
      <c r="N210" s="8">
        <v>235721.2</v>
      </c>
    </row>
    <row r="211" spans="1:14" x14ac:dyDescent="0.25">
      <c r="A211" t="s">
        <v>12</v>
      </c>
      <c r="B211" t="s">
        <v>108</v>
      </c>
      <c r="C211" t="s">
        <v>6</v>
      </c>
      <c r="D211" t="s">
        <v>7</v>
      </c>
      <c r="E211" t="s">
        <v>4</v>
      </c>
      <c r="F211" s="5">
        <v>42040</v>
      </c>
      <c r="G211">
        <v>472900760</v>
      </c>
      <c r="H211" s="5">
        <v>42082</v>
      </c>
      <c r="I211">
        <v>699</v>
      </c>
      <c r="J211" s="8">
        <v>152.58000000000001</v>
      </c>
      <c r="K211" s="8">
        <v>97.44</v>
      </c>
      <c r="L211" s="8">
        <v>106653.42</v>
      </c>
      <c r="M211" s="8">
        <v>68110.559999999998</v>
      </c>
      <c r="N211" s="8">
        <v>38542.86</v>
      </c>
    </row>
    <row r="212" spans="1:14" x14ac:dyDescent="0.25">
      <c r="A212" t="s">
        <v>0</v>
      </c>
      <c r="B212" t="s">
        <v>147</v>
      </c>
      <c r="C212" t="s">
        <v>2</v>
      </c>
      <c r="D212" t="s">
        <v>7</v>
      </c>
      <c r="E212" t="s">
        <v>15</v>
      </c>
      <c r="F212" s="5">
        <v>43669</v>
      </c>
      <c r="G212">
        <v>946597325</v>
      </c>
      <c r="H212" s="5">
        <v>43669</v>
      </c>
      <c r="I212">
        <v>8039</v>
      </c>
      <c r="J212" s="8">
        <v>255.28</v>
      </c>
      <c r="K212" s="8">
        <v>159.41999999999999</v>
      </c>
      <c r="L212" s="8">
        <v>2052195.92</v>
      </c>
      <c r="M212" s="8">
        <v>1281577.3799999999</v>
      </c>
      <c r="N212" s="8">
        <v>770618.54</v>
      </c>
    </row>
    <row r="213" spans="1:14" x14ac:dyDescent="0.25">
      <c r="A213" t="s">
        <v>12</v>
      </c>
      <c r="B213" t="s">
        <v>16</v>
      </c>
      <c r="C213" t="s">
        <v>29</v>
      </c>
      <c r="D213" t="s">
        <v>7</v>
      </c>
      <c r="E213" t="s">
        <v>15</v>
      </c>
      <c r="F213" s="5">
        <v>43379</v>
      </c>
      <c r="G213">
        <v>681092536</v>
      </c>
      <c r="H213" s="5">
        <v>43422</v>
      </c>
      <c r="I213">
        <v>9272</v>
      </c>
      <c r="J213" s="8">
        <v>651.21</v>
      </c>
      <c r="K213" s="8">
        <v>524.96</v>
      </c>
      <c r="L213" s="8">
        <v>6038019.1200000001</v>
      </c>
      <c r="M213" s="8">
        <v>4867429.12</v>
      </c>
      <c r="N213" s="8">
        <v>1170590</v>
      </c>
    </row>
    <row r="214" spans="1:14" x14ac:dyDescent="0.25">
      <c r="A214" t="s">
        <v>9</v>
      </c>
      <c r="B214" t="s">
        <v>110</v>
      </c>
      <c r="C214" t="s">
        <v>57</v>
      </c>
      <c r="D214" t="s">
        <v>7</v>
      </c>
      <c r="E214" t="s">
        <v>8</v>
      </c>
      <c r="F214" s="5">
        <v>43283</v>
      </c>
      <c r="G214">
        <v>727997720</v>
      </c>
      <c r="H214" s="5">
        <v>43300</v>
      </c>
      <c r="I214">
        <v>9558</v>
      </c>
      <c r="J214" s="8">
        <v>154.06</v>
      </c>
      <c r="K214" s="8">
        <v>90.93</v>
      </c>
      <c r="L214" s="8">
        <v>1472505.48</v>
      </c>
      <c r="M214" s="8">
        <v>869108.94</v>
      </c>
      <c r="N214" s="8">
        <v>603396.54</v>
      </c>
    </row>
    <row r="215" spans="1:14" x14ac:dyDescent="0.25">
      <c r="A215" t="s">
        <v>17</v>
      </c>
      <c r="B215" t="s">
        <v>25</v>
      </c>
      <c r="C215" t="s">
        <v>2</v>
      </c>
      <c r="D215" t="s">
        <v>3</v>
      </c>
      <c r="E215" t="s">
        <v>8</v>
      </c>
      <c r="F215" s="5">
        <v>43614</v>
      </c>
      <c r="G215">
        <v>409236705</v>
      </c>
      <c r="H215" s="5">
        <v>43627</v>
      </c>
      <c r="I215">
        <v>1090</v>
      </c>
      <c r="J215" s="8">
        <v>255.28</v>
      </c>
      <c r="K215" s="8">
        <v>159.41999999999999</v>
      </c>
      <c r="L215" s="8">
        <v>278255.2</v>
      </c>
      <c r="M215" s="8">
        <v>173767.8</v>
      </c>
      <c r="N215" s="8">
        <v>104487.4</v>
      </c>
    </row>
    <row r="216" spans="1:14" x14ac:dyDescent="0.25">
      <c r="A216" t="s">
        <v>9</v>
      </c>
      <c r="B216" t="s">
        <v>148</v>
      </c>
      <c r="C216" t="s">
        <v>19</v>
      </c>
      <c r="D216" t="s">
        <v>3</v>
      </c>
      <c r="E216" t="s">
        <v>4</v>
      </c>
      <c r="F216" s="5">
        <v>43535</v>
      </c>
      <c r="G216">
        <v>467045819</v>
      </c>
      <c r="H216" s="5">
        <v>43567</v>
      </c>
      <c r="I216">
        <v>8092</v>
      </c>
      <c r="J216" s="8">
        <v>81.73</v>
      </c>
      <c r="K216" s="8">
        <v>56.67</v>
      </c>
      <c r="L216" s="8">
        <v>661359.16</v>
      </c>
      <c r="M216" s="8">
        <v>458573.64</v>
      </c>
      <c r="N216" s="8">
        <v>202785.52</v>
      </c>
    </row>
    <row r="217" spans="1:14" x14ac:dyDescent="0.25">
      <c r="A217" t="s">
        <v>9</v>
      </c>
      <c r="B217" t="s">
        <v>133</v>
      </c>
      <c r="C217" t="s">
        <v>31</v>
      </c>
      <c r="D217" t="s">
        <v>7</v>
      </c>
      <c r="E217" t="s">
        <v>8</v>
      </c>
      <c r="F217" s="5">
        <v>44136</v>
      </c>
      <c r="G217">
        <v>813973891</v>
      </c>
      <c r="H217" s="5">
        <v>44148</v>
      </c>
      <c r="I217">
        <v>1818</v>
      </c>
      <c r="J217" s="8">
        <v>437.2</v>
      </c>
      <c r="K217" s="8">
        <v>263.33</v>
      </c>
      <c r="L217" s="8">
        <v>794829.6</v>
      </c>
      <c r="M217" s="8">
        <v>478733.94</v>
      </c>
      <c r="N217" s="8">
        <v>316095.65999999997</v>
      </c>
    </row>
    <row r="218" spans="1:14" x14ac:dyDescent="0.25">
      <c r="A218" t="s">
        <v>17</v>
      </c>
      <c r="B218" t="s">
        <v>149</v>
      </c>
      <c r="C218" t="s">
        <v>65</v>
      </c>
      <c r="D218" t="s">
        <v>3</v>
      </c>
      <c r="E218" t="s">
        <v>4</v>
      </c>
      <c r="F218" s="5">
        <v>43973</v>
      </c>
      <c r="G218">
        <v>982882249</v>
      </c>
      <c r="H218" s="5">
        <v>43980</v>
      </c>
      <c r="I218">
        <v>5554</v>
      </c>
      <c r="J218" s="8">
        <v>668.27</v>
      </c>
      <c r="K218" s="8">
        <v>502.54</v>
      </c>
      <c r="L218" s="8">
        <v>3711571.58</v>
      </c>
      <c r="M218" s="8">
        <v>2791107.16</v>
      </c>
      <c r="N218" s="8">
        <v>920464.42</v>
      </c>
    </row>
    <row r="219" spans="1:14" x14ac:dyDescent="0.25">
      <c r="A219" t="s">
        <v>9</v>
      </c>
      <c r="B219" t="s">
        <v>145</v>
      </c>
      <c r="C219" t="s">
        <v>31</v>
      </c>
      <c r="D219" t="s">
        <v>7</v>
      </c>
      <c r="E219" t="s">
        <v>15</v>
      </c>
      <c r="F219" s="5">
        <v>42643</v>
      </c>
      <c r="G219">
        <v>576944720</v>
      </c>
      <c r="H219" s="5">
        <v>42652</v>
      </c>
      <c r="I219">
        <v>9619</v>
      </c>
      <c r="J219" s="8">
        <v>437.2</v>
      </c>
      <c r="K219" s="8">
        <v>263.33</v>
      </c>
      <c r="L219" s="8">
        <v>4205426.8</v>
      </c>
      <c r="M219" s="8">
        <v>2532971.27</v>
      </c>
      <c r="N219" s="8">
        <v>1672455.53</v>
      </c>
    </row>
    <row r="220" spans="1:14" x14ac:dyDescent="0.25">
      <c r="A220" t="s">
        <v>12</v>
      </c>
      <c r="B220" t="s">
        <v>108</v>
      </c>
      <c r="C220" t="s">
        <v>57</v>
      </c>
      <c r="D220" t="s">
        <v>7</v>
      </c>
      <c r="E220" t="s">
        <v>8</v>
      </c>
      <c r="F220" s="5">
        <v>42638</v>
      </c>
      <c r="G220">
        <v>619647634</v>
      </c>
      <c r="H220" s="5">
        <v>42659</v>
      </c>
      <c r="I220">
        <v>6360</v>
      </c>
      <c r="J220" s="8">
        <v>154.06</v>
      </c>
      <c r="K220" s="8">
        <v>90.93</v>
      </c>
      <c r="L220" s="8">
        <v>979821.6</v>
      </c>
      <c r="M220" s="8">
        <v>578314.80000000005</v>
      </c>
      <c r="N220" s="8">
        <v>401506.8</v>
      </c>
    </row>
    <row r="221" spans="1:14" x14ac:dyDescent="0.25">
      <c r="A221" t="s">
        <v>9</v>
      </c>
      <c r="B221" t="s">
        <v>96</v>
      </c>
      <c r="C221" t="s">
        <v>2</v>
      </c>
      <c r="D221" t="s">
        <v>3</v>
      </c>
      <c r="E221" t="s">
        <v>15</v>
      </c>
      <c r="F221" s="5">
        <v>42219</v>
      </c>
      <c r="G221">
        <v>404789817</v>
      </c>
      <c r="H221" s="5">
        <v>42255</v>
      </c>
      <c r="I221">
        <v>5157</v>
      </c>
      <c r="J221" s="8">
        <v>255.28</v>
      </c>
      <c r="K221" s="8">
        <v>159.41999999999999</v>
      </c>
      <c r="L221" s="8">
        <v>1316478.96</v>
      </c>
      <c r="M221" s="8">
        <v>822128.94</v>
      </c>
      <c r="N221" s="8">
        <v>494350.02</v>
      </c>
    </row>
    <row r="222" spans="1:14" x14ac:dyDescent="0.25">
      <c r="A222" t="s">
        <v>12</v>
      </c>
      <c r="B222" t="s">
        <v>150</v>
      </c>
      <c r="C222" t="s">
        <v>6</v>
      </c>
      <c r="D222" t="s">
        <v>7</v>
      </c>
      <c r="E222" t="s">
        <v>4</v>
      </c>
      <c r="F222" s="5">
        <v>44577</v>
      </c>
      <c r="G222">
        <v>646482598</v>
      </c>
      <c r="H222" s="5">
        <v>44586</v>
      </c>
      <c r="I222">
        <v>7422</v>
      </c>
      <c r="J222" s="8">
        <v>152.58000000000001</v>
      </c>
      <c r="K222" s="8">
        <v>97.44</v>
      </c>
      <c r="L222" s="8">
        <v>1132448.76</v>
      </c>
      <c r="M222" s="8">
        <v>723199.68</v>
      </c>
      <c r="N222" s="8">
        <v>409249.08</v>
      </c>
    </row>
    <row r="223" spans="1:14" x14ac:dyDescent="0.25">
      <c r="A223" t="s">
        <v>26</v>
      </c>
      <c r="B223" t="s">
        <v>79</v>
      </c>
      <c r="C223" t="s">
        <v>36</v>
      </c>
      <c r="D223" t="s">
        <v>3</v>
      </c>
      <c r="E223" t="s">
        <v>8</v>
      </c>
      <c r="F223" s="5">
        <v>42675</v>
      </c>
      <c r="G223">
        <v>329149806</v>
      </c>
      <c r="H223" s="5">
        <v>42712</v>
      </c>
      <c r="I223">
        <v>1597</v>
      </c>
      <c r="J223" s="8">
        <v>421.89</v>
      </c>
      <c r="K223" s="8">
        <v>364.69</v>
      </c>
      <c r="L223" s="8">
        <v>673758.33</v>
      </c>
      <c r="M223" s="8">
        <v>582409.93000000005</v>
      </c>
      <c r="N223" s="8">
        <v>91348.4</v>
      </c>
    </row>
    <row r="224" spans="1:14" x14ac:dyDescent="0.25">
      <c r="A224" t="s">
        <v>20</v>
      </c>
      <c r="B224" t="s">
        <v>52</v>
      </c>
      <c r="C224" t="s">
        <v>29</v>
      </c>
      <c r="D224" t="s">
        <v>7</v>
      </c>
      <c r="E224" t="s">
        <v>4</v>
      </c>
      <c r="F224" s="5">
        <v>42333</v>
      </c>
      <c r="G224">
        <v>757527768</v>
      </c>
      <c r="H224" s="5">
        <v>42357</v>
      </c>
      <c r="I224">
        <v>8155</v>
      </c>
      <c r="J224" s="8">
        <v>651.21</v>
      </c>
      <c r="K224" s="8">
        <v>524.96</v>
      </c>
      <c r="L224" s="8">
        <v>5310617.55</v>
      </c>
      <c r="M224" s="8">
        <v>4281048.8</v>
      </c>
      <c r="N224" s="8">
        <v>1029568.75</v>
      </c>
    </row>
    <row r="225" spans="1:14" x14ac:dyDescent="0.25">
      <c r="A225" t="s">
        <v>26</v>
      </c>
      <c r="B225" t="s">
        <v>151</v>
      </c>
      <c r="C225" t="s">
        <v>31</v>
      </c>
      <c r="D225" t="s">
        <v>3</v>
      </c>
      <c r="E225" t="s">
        <v>8</v>
      </c>
      <c r="F225" s="5">
        <v>43367</v>
      </c>
      <c r="G225">
        <v>606665313</v>
      </c>
      <c r="H225" s="5">
        <v>43386</v>
      </c>
      <c r="I225">
        <v>4602</v>
      </c>
      <c r="J225" s="8">
        <v>437.2</v>
      </c>
      <c r="K225" s="8">
        <v>263.33</v>
      </c>
      <c r="L225" s="8">
        <v>2011994.4</v>
      </c>
      <c r="M225" s="8">
        <v>1211844.6599999999</v>
      </c>
      <c r="N225" s="8">
        <v>800149.74</v>
      </c>
    </row>
    <row r="226" spans="1:14" x14ac:dyDescent="0.25">
      <c r="A226" t="s">
        <v>9</v>
      </c>
      <c r="B226" t="s">
        <v>24</v>
      </c>
      <c r="C226" t="s">
        <v>2</v>
      </c>
      <c r="D226" t="s">
        <v>3</v>
      </c>
      <c r="E226" t="s">
        <v>8</v>
      </c>
      <c r="F226" s="5">
        <v>43220</v>
      </c>
      <c r="G226">
        <v>871923768</v>
      </c>
      <c r="H226" s="5">
        <v>43250</v>
      </c>
      <c r="I226">
        <v>474</v>
      </c>
      <c r="J226" s="8">
        <v>255.28</v>
      </c>
      <c r="K226" s="8">
        <v>159.41999999999999</v>
      </c>
      <c r="L226" s="8">
        <v>121002.72</v>
      </c>
      <c r="M226" s="8">
        <v>75565.08</v>
      </c>
      <c r="N226" s="8">
        <v>45437.64</v>
      </c>
    </row>
    <row r="227" spans="1:14" x14ac:dyDescent="0.25">
      <c r="A227" t="s">
        <v>9</v>
      </c>
      <c r="B227" t="s">
        <v>133</v>
      </c>
      <c r="C227" t="s">
        <v>57</v>
      </c>
      <c r="D227" t="s">
        <v>7</v>
      </c>
      <c r="E227" t="s">
        <v>8</v>
      </c>
      <c r="F227" s="5">
        <v>44183</v>
      </c>
      <c r="G227">
        <v>818976962</v>
      </c>
      <c r="H227" s="5">
        <v>44186</v>
      </c>
      <c r="I227">
        <v>2337</v>
      </c>
      <c r="J227" s="8">
        <v>154.06</v>
      </c>
      <c r="K227" s="8">
        <v>90.93</v>
      </c>
      <c r="L227" s="8">
        <v>360038.22</v>
      </c>
      <c r="M227" s="8">
        <v>212503.41</v>
      </c>
      <c r="N227" s="8">
        <v>147534.81</v>
      </c>
    </row>
    <row r="228" spans="1:14" x14ac:dyDescent="0.25">
      <c r="A228" t="s">
        <v>9</v>
      </c>
      <c r="B228" t="s">
        <v>60</v>
      </c>
      <c r="C228" t="s">
        <v>31</v>
      </c>
      <c r="D228" t="s">
        <v>3</v>
      </c>
      <c r="E228" t="s">
        <v>8</v>
      </c>
      <c r="F228" s="5">
        <v>42936</v>
      </c>
      <c r="G228">
        <v>233811223</v>
      </c>
      <c r="H228" s="5">
        <v>42936</v>
      </c>
      <c r="I228">
        <v>8792</v>
      </c>
      <c r="J228" s="8">
        <v>437.2</v>
      </c>
      <c r="K228" s="8">
        <v>263.33</v>
      </c>
      <c r="L228" s="8">
        <v>3843862.4</v>
      </c>
      <c r="M228" s="8">
        <v>2315197.36</v>
      </c>
      <c r="N228" s="8">
        <v>1528665.04</v>
      </c>
    </row>
    <row r="229" spans="1:14" x14ac:dyDescent="0.25">
      <c r="A229" t="s">
        <v>0</v>
      </c>
      <c r="B229" t="s">
        <v>48</v>
      </c>
      <c r="C229" t="s">
        <v>11</v>
      </c>
      <c r="D229" t="s">
        <v>7</v>
      </c>
      <c r="E229" t="s">
        <v>15</v>
      </c>
      <c r="F229" s="5">
        <v>42782</v>
      </c>
      <c r="G229">
        <v>772725379</v>
      </c>
      <c r="H229" s="5">
        <v>42803</v>
      </c>
      <c r="I229">
        <v>5466</v>
      </c>
      <c r="J229" s="8">
        <v>47.45</v>
      </c>
      <c r="K229" s="8">
        <v>31.79</v>
      </c>
      <c r="L229" s="8">
        <v>259361.7</v>
      </c>
      <c r="M229" s="8">
        <v>173764.14</v>
      </c>
      <c r="N229" s="8">
        <v>85597.56</v>
      </c>
    </row>
    <row r="230" spans="1:14" x14ac:dyDescent="0.25">
      <c r="A230" t="s">
        <v>9</v>
      </c>
      <c r="B230" t="s">
        <v>141</v>
      </c>
      <c r="C230" t="s">
        <v>29</v>
      </c>
      <c r="D230" t="s">
        <v>7</v>
      </c>
      <c r="E230" t="s">
        <v>8</v>
      </c>
      <c r="F230" s="5">
        <v>42719</v>
      </c>
      <c r="G230">
        <v>112330758</v>
      </c>
      <c r="H230" s="5">
        <v>42746</v>
      </c>
      <c r="I230">
        <v>22</v>
      </c>
      <c r="J230" s="8">
        <v>651.21</v>
      </c>
      <c r="K230" s="8">
        <v>524.96</v>
      </c>
      <c r="L230" s="8">
        <v>14326.62</v>
      </c>
      <c r="M230" s="8">
        <v>11549.12</v>
      </c>
      <c r="N230" s="8">
        <v>2777.5</v>
      </c>
    </row>
    <row r="231" spans="1:14" x14ac:dyDescent="0.25">
      <c r="A231" t="s">
        <v>17</v>
      </c>
      <c r="B231" t="s">
        <v>35</v>
      </c>
      <c r="C231" t="s">
        <v>22</v>
      </c>
      <c r="D231" t="s">
        <v>3</v>
      </c>
      <c r="E231" t="s">
        <v>4</v>
      </c>
      <c r="F231" s="5">
        <v>44558</v>
      </c>
      <c r="G231">
        <v>499551188</v>
      </c>
      <c r="H231" s="5">
        <v>44210</v>
      </c>
      <c r="I231">
        <v>7153</v>
      </c>
      <c r="J231" s="8">
        <v>109.28</v>
      </c>
      <c r="K231" s="8">
        <v>35.840000000000003</v>
      </c>
      <c r="L231" s="8">
        <v>781679.84</v>
      </c>
      <c r="M231" s="8">
        <v>256363.51999999999</v>
      </c>
      <c r="N231" s="8">
        <v>525316.31999999995</v>
      </c>
    </row>
    <row r="232" spans="1:14" x14ac:dyDescent="0.25">
      <c r="A232" t="s">
        <v>12</v>
      </c>
      <c r="B232" t="s">
        <v>13</v>
      </c>
      <c r="C232" t="s">
        <v>22</v>
      </c>
      <c r="D232" t="s">
        <v>3</v>
      </c>
      <c r="E232" t="s">
        <v>4</v>
      </c>
      <c r="F232" s="5">
        <v>43613</v>
      </c>
      <c r="G232">
        <v>201622998</v>
      </c>
      <c r="H232" s="5">
        <v>43621</v>
      </c>
      <c r="I232">
        <v>3581</v>
      </c>
      <c r="J232" s="8">
        <v>109.28</v>
      </c>
      <c r="K232" s="8">
        <v>35.840000000000003</v>
      </c>
      <c r="L232" s="8">
        <v>391331.68</v>
      </c>
      <c r="M232" s="8">
        <v>128343.03999999999</v>
      </c>
      <c r="N232" s="8">
        <v>262988.64</v>
      </c>
    </row>
    <row r="233" spans="1:14" x14ac:dyDescent="0.25">
      <c r="A233" t="s">
        <v>9</v>
      </c>
      <c r="B233" t="s">
        <v>49</v>
      </c>
      <c r="C233" t="s">
        <v>29</v>
      </c>
      <c r="D233" t="s">
        <v>7</v>
      </c>
      <c r="E233" t="s">
        <v>23</v>
      </c>
      <c r="F233" s="5">
        <v>43283</v>
      </c>
      <c r="G233">
        <v>256095016</v>
      </c>
      <c r="H233" s="5">
        <v>43333</v>
      </c>
      <c r="I233">
        <v>3061</v>
      </c>
      <c r="J233" s="8">
        <v>651.21</v>
      </c>
      <c r="K233" s="8">
        <v>524.96</v>
      </c>
      <c r="L233" s="8">
        <v>1993353.81</v>
      </c>
      <c r="M233" s="8">
        <v>1606902.56</v>
      </c>
      <c r="N233" s="8">
        <v>386451.25</v>
      </c>
    </row>
    <row r="234" spans="1:14" x14ac:dyDescent="0.25">
      <c r="A234" t="s">
        <v>26</v>
      </c>
      <c r="B234" t="s">
        <v>88</v>
      </c>
      <c r="C234" t="s">
        <v>45</v>
      </c>
      <c r="D234" t="s">
        <v>7</v>
      </c>
      <c r="E234" t="s">
        <v>4</v>
      </c>
      <c r="F234" s="5">
        <v>42815</v>
      </c>
      <c r="G234">
        <v>420828568</v>
      </c>
      <c r="H234" s="5">
        <v>42823</v>
      </c>
      <c r="I234">
        <v>1380</v>
      </c>
      <c r="J234" s="8">
        <v>9.33</v>
      </c>
      <c r="K234" s="8">
        <v>6.92</v>
      </c>
      <c r="L234" s="8">
        <v>12875.4</v>
      </c>
      <c r="M234" s="8">
        <v>9549.6</v>
      </c>
      <c r="N234" s="8">
        <v>3325.8</v>
      </c>
    </row>
    <row r="235" spans="1:14" x14ac:dyDescent="0.25">
      <c r="A235" t="s">
        <v>26</v>
      </c>
      <c r="B235" t="s">
        <v>151</v>
      </c>
      <c r="C235" t="s">
        <v>14</v>
      </c>
      <c r="D235" t="s">
        <v>3</v>
      </c>
      <c r="E235" t="s">
        <v>15</v>
      </c>
      <c r="F235" s="5">
        <v>43541</v>
      </c>
      <c r="G235">
        <v>523997485</v>
      </c>
      <c r="H235" s="5">
        <v>43578</v>
      </c>
      <c r="I235">
        <v>1355</v>
      </c>
      <c r="J235" s="8">
        <v>205.7</v>
      </c>
      <c r="K235" s="8">
        <v>117.11</v>
      </c>
      <c r="L235" s="8">
        <v>278723.5</v>
      </c>
      <c r="M235" s="8">
        <v>158684.04999999999</v>
      </c>
      <c r="N235" s="8">
        <v>120039.45</v>
      </c>
    </row>
    <row r="236" spans="1:14" x14ac:dyDescent="0.25">
      <c r="A236" t="s">
        <v>12</v>
      </c>
      <c r="B236" t="s">
        <v>150</v>
      </c>
      <c r="C236" t="s">
        <v>29</v>
      </c>
      <c r="D236" t="s">
        <v>3</v>
      </c>
      <c r="E236" t="s">
        <v>8</v>
      </c>
      <c r="F236" s="5">
        <v>44681</v>
      </c>
      <c r="G236">
        <v>914088094</v>
      </c>
      <c r="H236" s="5">
        <v>44684</v>
      </c>
      <c r="I236">
        <v>7835</v>
      </c>
      <c r="J236" s="8">
        <v>651.21</v>
      </c>
      <c r="K236" s="8">
        <v>524.96</v>
      </c>
      <c r="L236" s="8">
        <v>5102230.3499999996</v>
      </c>
      <c r="M236" s="8">
        <v>4113061.6</v>
      </c>
      <c r="N236" s="8">
        <v>989168.75</v>
      </c>
    </row>
    <row r="237" spans="1:14" x14ac:dyDescent="0.25">
      <c r="A237" t="s">
        <v>26</v>
      </c>
      <c r="B237" t="s">
        <v>152</v>
      </c>
      <c r="C237" t="s">
        <v>6</v>
      </c>
      <c r="D237" t="s">
        <v>3</v>
      </c>
      <c r="E237" t="s">
        <v>4</v>
      </c>
      <c r="F237" s="5">
        <v>43724</v>
      </c>
      <c r="G237">
        <v>209899222</v>
      </c>
      <c r="H237" s="5">
        <v>43736</v>
      </c>
      <c r="I237">
        <v>2699</v>
      </c>
      <c r="J237" s="8">
        <v>152.58000000000001</v>
      </c>
      <c r="K237" s="8">
        <v>97.44</v>
      </c>
      <c r="L237" s="8">
        <v>411813.42</v>
      </c>
      <c r="M237" s="8">
        <v>262990.56</v>
      </c>
      <c r="N237" s="8">
        <v>148822.85999999999</v>
      </c>
    </row>
    <row r="238" spans="1:14" x14ac:dyDescent="0.25">
      <c r="A238" t="s">
        <v>26</v>
      </c>
      <c r="B238" t="s">
        <v>153</v>
      </c>
      <c r="C238" t="s">
        <v>22</v>
      </c>
      <c r="D238" t="s">
        <v>7</v>
      </c>
      <c r="E238" t="s">
        <v>4</v>
      </c>
      <c r="F238" s="5">
        <v>43250</v>
      </c>
      <c r="G238">
        <v>250542199</v>
      </c>
      <c r="H238" s="5">
        <v>43282</v>
      </c>
      <c r="I238">
        <v>9859</v>
      </c>
      <c r="J238" s="8">
        <v>109.28</v>
      </c>
      <c r="K238" s="8">
        <v>35.840000000000003</v>
      </c>
      <c r="L238" s="8">
        <v>1077391.52</v>
      </c>
      <c r="M238" s="8">
        <v>353346.56</v>
      </c>
      <c r="N238" s="8">
        <v>724044.96</v>
      </c>
    </row>
    <row r="239" spans="1:14" x14ac:dyDescent="0.25">
      <c r="A239" t="s">
        <v>9</v>
      </c>
      <c r="B239" t="s">
        <v>154</v>
      </c>
      <c r="C239" t="s">
        <v>36</v>
      </c>
      <c r="D239" t="s">
        <v>3</v>
      </c>
      <c r="E239" t="s">
        <v>15</v>
      </c>
      <c r="F239" s="5">
        <v>42336</v>
      </c>
      <c r="G239">
        <v>245440852</v>
      </c>
      <c r="H239" s="5">
        <v>42355</v>
      </c>
      <c r="I239">
        <v>257</v>
      </c>
      <c r="J239" s="8">
        <v>421.89</v>
      </c>
      <c r="K239" s="8">
        <v>364.69</v>
      </c>
      <c r="L239" s="8">
        <v>108425.73</v>
      </c>
      <c r="M239" s="8">
        <v>93725.33</v>
      </c>
      <c r="N239" s="8">
        <v>14700.4</v>
      </c>
    </row>
    <row r="240" spans="1:14" x14ac:dyDescent="0.25">
      <c r="A240" t="s">
        <v>26</v>
      </c>
      <c r="B240" t="s">
        <v>155</v>
      </c>
      <c r="C240" t="s">
        <v>57</v>
      </c>
      <c r="D240" t="s">
        <v>3</v>
      </c>
      <c r="E240" t="s">
        <v>15</v>
      </c>
      <c r="F240" s="5">
        <v>42070</v>
      </c>
      <c r="G240">
        <v>824331510</v>
      </c>
      <c r="H240" s="5">
        <v>42115</v>
      </c>
      <c r="I240">
        <v>6867</v>
      </c>
      <c r="J240" s="8">
        <v>154.06</v>
      </c>
      <c r="K240" s="8">
        <v>90.93</v>
      </c>
      <c r="L240" s="8">
        <v>1057930.02</v>
      </c>
      <c r="M240" s="8">
        <v>624416.31000000006</v>
      </c>
      <c r="N240" s="8">
        <v>433513.71</v>
      </c>
    </row>
    <row r="241" spans="1:14" x14ac:dyDescent="0.25">
      <c r="A241" t="s">
        <v>26</v>
      </c>
      <c r="B241" t="s">
        <v>55</v>
      </c>
      <c r="C241" t="s">
        <v>36</v>
      </c>
      <c r="D241" t="s">
        <v>3</v>
      </c>
      <c r="E241" t="s">
        <v>4</v>
      </c>
      <c r="F241" s="5">
        <v>43115</v>
      </c>
      <c r="G241">
        <v>887263000</v>
      </c>
      <c r="H241" s="5">
        <v>43131</v>
      </c>
      <c r="I241">
        <v>9693</v>
      </c>
      <c r="J241" s="8">
        <v>421.89</v>
      </c>
      <c r="K241" s="8">
        <v>364.69</v>
      </c>
      <c r="L241" s="8">
        <v>4089379.77</v>
      </c>
      <c r="M241" s="8">
        <v>3534940.17</v>
      </c>
      <c r="N241" s="8">
        <v>554439.6</v>
      </c>
    </row>
    <row r="242" spans="1:14" x14ac:dyDescent="0.25">
      <c r="A242" t="s">
        <v>26</v>
      </c>
      <c r="B242" t="s">
        <v>156</v>
      </c>
      <c r="C242" t="s">
        <v>14</v>
      </c>
      <c r="D242" t="s">
        <v>7</v>
      </c>
      <c r="E242" t="s">
        <v>23</v>
      </c>
      <c r="F242" s="5">
        <v>42146</v>
      </c>
      <c r="G242">
        <v>754596650</v>
      </c>
      <c r="H242" s="5">
        <v>42151</v>
      </c>
      <c r="I242">
        <v>772</v>
      </c>
      <c r="J242" s="8">
        <v>205.7</v>
      </c>
      <c r="K242" s="8">
        <v>117.11</v>
      </c>
      <c r="L242" s="8">
        <v>158800.4</v>
      </c>
      <c r="M242" s="8">
        <v>90408.92</v>
      </c>
      <c r="N242" s="8">
        <v>68391.48</v>
      </c>
    </row>
    <row r="243" spans="1:14" x14ac:dyDescent="0.25">
      <c r="A243" t="s">
        <v>9</v>
      </c>
      <c r="B243" t="s">
        <v>157</v>
      </c>
      <c r="C243" t="s">
        <v>45</v>
      </c>
      <c r="D243" t="s">
        <v>3</v>
      </c>
      <c r="E243" t="s">
        <v>23</v>
      </c>
      <c r="F243" s="5">
        <v>44491</v>
      </c>
      <c r="G243">
        <v>817006289</v>
      </c>
      <c r="H243" s="5">
        <v>44514</v>
      </c>
      <c r="I243">
        <v>9172</v>
      </c>
      <c r="J243" s="8">
        <v>9.33</v>
      </c>
      <c r="K243" s="8">
        <v>6.92</v>
      </c>
      <c r="L243" s="8">
        <v>85574.76</v>
      </c>
      <c r="M243" s="8">
        <v>63470.239999999998</v>
      </c>
      <c r="N243" s="8">
        <v>22104.52</v>
      </c>
    </row>
    <row r="244" spans="1:14" x14ac:dyDescent="0.25">
      <c r="A244" t="s">
        <v>26</v>
      </c>
      <c r="B244" t="s">
        <v>116</v>
      </c>
      <c r="C244" t="s">
        <v>22</v>
      </c>
      <c r="D244" t="s">
        <v>7</v>
      </c>
      <c r="E244" t="s">
        <v>23</v>
      </c>
      <c r="F244" s="5">
        <v>43869</v>
      </c>
      <c r="G244">
        <v>185478246</v>
      </c>
      <c r="H244" s="5">
        <v>43910</v>
      </c>
      <c r="I244">
        <v>5989</v>
      </c>
      <c r="J244" s="8">
        <v>109.28</v>
      </c>
      <c r="K244" s="8">
        <v>35.840000000000003</v>
      </c>
      <c r="L244" s="8">
        <v>654477.92000000004</v>
      </c>
      <c r="M244" s="8">
        <v>214645.76000000001</v>
      </c>
      <c r="N244" s="8">
        <v>439832.16</v>
      </c>
    </row>
    <row r="245" spans="1:14" x14ac:dyDescent="0.25">
      <c r="A245" t="s">
        <v>12</v>
      </c>
      <c r="B245" t="s">
        <v>67</v>
      </c>
      <c r="C245" t="s">
        <v>19</v>
      </c>
      <c r="D245" t="s">
        <v>7</v>
      </c>
      <c r="E245" t="s">
        <v>8</v>
      </c>
      <c r="F245" s="5">
        <v>43389</v>
      </c>
      <c r="G245">
        <v>741311347</v>
      </c>
      <c r="H245" s="5">
        <v>43409</v>
      </c>
      <c r="I245">
        <v>9356</v>
      </c>
      <c r="J245" s="8">
        <v>81.73</v>
      </c>
      <c r="K245" s="8">
        <v>56.67</v>
      </c>
      <c r="L245" s="8">
        <v>764665.88</v>
      </c>
      <c r="M245" s="8">
        <v>530204.52</v>
      </c>
      <c r="N245" s="8">
        <v>234461.36</v>
      </c>
    </row>
    <row r="246" spans="1:14" x14ac:dyDescent="0.25">
      <c r="A246" t="s">
        <v>17</v>
      </c>
      <c r="B246" t="s">
        <v>158</v>
      </c>
      <c r="C246" t="s">
        <v>19</v>
      </c>
      <c r="D246" t="s">
        <v>7</v>
      </c>
      <c r="E246" t="s">
        <v>4</v>
      </c>
      <c r="F246" s="5">
        <v>44514</v>
      </c>
      <c r="G246">
        <v>386116921</v>
      </c>
      <c r="H246" s="5">
        <v>44552</v>
      </c>
      <c r="I246">
        <v>9432</v>
      </c>
      <c r="J246" s="8">
        <v>81.73</v>
      </c>
      <c r="K246" s="8">
        <v>56.67</v>
      </c>
      <c r="L246" s="8">
        <v>770877.36</v>
      </c>
      <c r="M246" s="8">
        <v>534511.43999999994</v>
      </c>
      <c r="N246" s="8">
        <v>236365.92</v>
      </c>
    </row>
    <row r="247" spans="1:14" x14ac:dyDescent="0.25">
      <c r="A247" t="s">
        <v>0</v>
      </c>
      <c r="B247" t="s">
        <v>159</v>
      </c>
      <c r="C247" t="s">
        <v>36</v>
      </c>
      <c r="D247" t="s">
        <v>7</v>
      </c>
      <c r="E247" t="s">
        <v>15</v>
      </c>
      <c r="F247" s="5">
        <v>42127</v>
      </c>
      <c r="G247">
        <v>691818797</v>
      </c>
      <c r="H247" s="5">
        <v>42131</v>
      </c>
      <c r="I247">
        <v>3411</v>
      </c>
      <c r="J247" s="8">
        <v>421.89</v>
      </c>
      <c r="K247" s="8">
        <v>364.69</v>
      </c>
      <c r="L247" s="8">
        <v>1439066.79</v>
      </c>
      <c r="M247" s="8">
        <v>1243957.5900000001</v>
      </c>
      <c r="N247" s="8">
        <v>195109.2</v>
      </c>
    </row>
    <row r="248" spans="1:14" x14ac:dyDescent="0.25">
      <c r="A248" t="s">
        <v>0</v>
      </c>
      <c r="B248" t="s">
        <v>160</v>
      </c>
      <c r="C248" t="s">
        <v>6</v>
      </c>
      <c r="D248" t="s">
        <v>3</v>
      </c>
      <c r="E248" t="s">
        <v>8</v>
      </c>
      <c r="F248" s="5">
        <v>42201</v>
      </c>
      <c r="G248">
        <v>150653302</v>
      </c>
      <c r="H248" s="5">
        <v>42249</v>
      </c>
      <c r="I248">
        <v>515</v>
      </c>
      <c r="J248" s="8">
        <v>152.58000000000001</v>
      </c>
      <c r="K248" s="8">
        <v>97.44</v>
      </c>
      <c r="L248" s="8">
        <v>78578.7</v>
      </c>
      <c r="M248" s="8">
        <v>50181.599999999999</v>
      </c>
      <c r="N248" s="8">
        <v>28397.1</v>
      </c>
    </row>
    <row r="249" spans="1:14" x14ac:dyDescent="0.25">
      <c r="A249" t="s">
        <v>12</v>
      </c>
      <c r="B249" t="s">
        <v>76</v>
      </c>
      <c r="C249" t="s">
        <v>57</v>
      </c>
      <c r="D249" t="s">
        <v>7</v>
      </c>
      <c r="E249" t="s">
        <v>4</v>
      </c>
      <c r="F249" s="5">
        <v>42095</v>
      </c>
      <c r="G249">
        <v>925169265</v>
      </c>
      <c r="H249" s="5">
        <v>42127</v>
      </c>
      <c r="I249">
        <v>7000</v>
      </c>
      <c r="J249" s="8">
        <v>154.06</v>
      </c>
      <c r="K249" s="8">
        <v>90.93</v>
      </c>
      <c r="L249" s="8">
        <v>1078420</v>
      </c>
      <c r="M249" s="8">
        <v>636510</v>
      </c>
      <c r="N249" s="8">
        <v>441910</v>
      </c>
    </row>
    <row r="250" spans="1:14" x14ac:dyDescent="0.25">
      <c r="A250" t="s">
        <v>9</v>
      </c>
      <c r="B250" t="s">
        <v>161</v>
      </c>
      <c r="C250" t="s">
        <v>57</v>
      </c>
      <c r="D250" t="s">
        <v>3</v>
      </c>
      <c r="E250" t="s">
        <v>23</v>
      </c>
      <c r="F250" s="5">
        <v>44824</v>
      </c>
      <c r="G250">
        <v>298228013</v>
      </c>
      <c r="H250" s="5">
        <v>44859</v>
      </c>
      <c r="I250">
        <v>1151</v>
      </c>
      <c r="J250" s="8">
        <v>154.06</v>
      </c>
      <c r="K250" s="8">
        <v>90.93</v>
      </c>
      <c r="L250" s="8">
        <v>177323.06</v>
      </c>
      <c r="M250" s="8">
        <v>104660.43</v>
      </c>
      <c r="N250" s="8">
        <v>72662.63</v>
      </c>
    </row>
    <row r="251" spans="1:14" x14ac:dyDescent="0.25">
      <c r="A251" t="s">
        <v>20</v>
      </c>
      <c r="B251" t="s">
        <v>120</v>
      </c>
      <c r="C251" t="s">
        <v>29</v>
      </c>
      <c r="D251" t="s">
        <v>3</v>
      </c>
      <c r="E251" t="s">
        <v>15</v>
      </c>
      <c r="F251" s="5">
        <v>44797</v>
      </c>
      <c r="G251">
        <v>123003375</v>
      </c>
      <c r="H251" s="5">
        <v>44820</v>
      </c>
      <c r="I251">
        <v>8287</v>
      </c>
      <c r="J251" s="8">
        <v>651.21</v>
      </c>
      <c r="K251" s="8">
        <v>524.96</v>
      </c>
      <c r="L251" s="8">
        <v>5396577.2699999996</v>
      </c>
      <c r="M251" s="8">
        <v>4350343.5199999996</v>
      </c>
      <c r="N251" s="8">
        <v>1046233.75</v>
      </c>
    </row>
    <row r="252" spans="1:14" x14ac:dyDescent="0.25">
      <c r="A252" t="s">
        <v>9</v>
      </c>
      <c r="B252" t="s">
        <v>91</v>
      </c>
      <c r="C252" t="s">
        <v>6</v>
      </c>
      <c r="D252" t="s">
        <v>3</v>
      </c>
      <c r="E252" t="s">
        <v>8</v>
      </c>
      <c r="F252" s="5">
        <v>42809</v>
      </c>
      <c r="G252">
        <v>972981679</v>
      </c>
      <c r="H252" s="5">
        <v>42834</v>
      </c>
      <c r="I252">
        <v>5755</v>
      </c>
      <c r="J252" s="8">
        <v>152.58000000000001</v>
      </c>
      <c r="K252" s="8">
        <v>97.44</v>
      </c>
      <c r="L252" s="8">
        <v>878097.9</v>
      </c>
      <c r="M252" s="8">
        <v>560767.19999999995</v>
      </c>
      <c r="N252" s="8">
        <v>317330.7</v>
      </c>
    </row>
    <row r="253" spans="1:14" x14ac:dyDescent="0.25">
      <c r="A253" t="s">
        <v>12</v>
      </c>
      <c r="B253" t="s">
        <v>162</v>
      </c>
      <c r="C253" t="s">
        <v>11</v>
      </c>
      <c r="D253" t="s">
        <v>3</v>
      </c>
      <c r="E253" t="s">
        <v>4</v>
      </c>
      <c r="F253" s="5">
        <v>43355</v>
      </c>
      <c r="G253">
        <v>791961753</v>
      </c>
      <c r="H253" s="5">
        <v>43364</v>
      </c>
      <c r="I253">
        <v>7937</v>
      </c>
      <c r="J253" s="8">
        <v>47.45</v>
      </c>
      <c r="K253" s="8">
        <v>31.79</v>
      </c>
      <c r="L253" s="8">
        <v>376610.65</v>
      </c>
      <c r="M253" s="8">
        <v>252317.23</v>
      </c>
      <c r="N253" s="8">
        <v>124293.42</v>
      </c>
    </row>
    <row r="254" spans="1:14" x14ac:dyDescent="0.25">
      <c r="A254" t="s">
        <v>12</v>
      </c>
      <c r="B254" t="s">
        <v>90</v>
      </c>
      <c r="C254" t="s">
        <v>65</v>
      </c>
      <c r="D254" t="s">
        <v>3</v>
      </c>
      <c r="E254" t="s">
        <v>8</v>
      </c>
      <c r="F254" s="5">
        <v>44280</v>
      </c>
      <c r="G254">
        <v>744054925</v>
      </c>
      <c r="H254" s="5">
        <v>44286</v>
      </c>
      <c r="I254">
        <v>1242</v>
      </c>
      <c r="J254" s="8">
        <v>668.27</v>
      </c>
      <c r="K254" s="8">
        <v>502.54</v>
      </c>
      <c r="L254" s="8">
        <v>829991.34</v>
      </c>
      <c r="M254" s="8">
        <v>624154.68000000005</v>
      </c>
      <c r="N254" s="8">
        <v>205836.66</v>
      </c>
    </row>
    <row r="255" spans="1:14" x14ac:dyDescent="0.25">
      <c r="A255" t="s">
        <v>12</v>
      </c>
      <c r="B255" t="s">
        <v>132</v>
      </c>
      <c r="C255" t="s">
        <v>29</v>
      </c>
      <c r="D255" t="s">
        <v>7</v>
      </c>
      <c r="E255" t="s">
        <v>15</v>
      </c>
      <c r="F255" s="5">
        <v>43893</v>
      </c>
      <c r="G255">
        <v>263685023</v>
      </c>
      <c r="H255" s="5">
        <v>43929</v>
      </c>
      <c r="I255">
        <v>9113</v>
      </c>
      <c r="J255" s="8">
        <v>651.21</v>
      </c>
      <c r="K255" s="8">
        <v>524.96</v>
      </c>
      <c r="L255" s="8">
        <v>5934476.7300000004</v>
      </c>
      <c r="M255" s="8">
        <v>4783960.4800000004</v>
      </c>
      <c r="N255" s="8">
        <v>1150516.25</v>
      </c>
    </row>
    <row r="256" spans="1:14" x14ac:dyDescent="0.25">
      <c r="A256" t="s">
        <v>0</v>
      </c>
      <c r="B256" t="s">
        <v>5</v>
      </c>
      <c r="C256" t="s">
        <v>2</v>
      </c>
      <c r="D256" t="s">
        <v>3</v>
      </c>
      <c r="E256" t="s">
        <v>23</v>
      </c>
      <c r="F256" s="5">
        <v>42509</v>
      </c>
      <c r="G256">
        <v>205588376</v>
      </c>
      <c r="H256" s="5">
        <v>42539</v>
      </c>
      <c r="I256">
        <v>7024</v>
      </c>
      <c r="J256" s="8">
        <v>255.28</v>
      </c>
      <c r="K256" s="8">
        <v>159.41999999999999</v>
      </c>
      <c r="L256" s="8">
        <v>1793086.72</v>
      </c>
      <c r="M256" s="8">
        <v>1119766.08</v>
      </c>
      <c r="N256" s="8">
        <v>673320.64</v>
      </c>
    </row>
    <row r="257" spans="1:14" x14ac:dyDescent="0.25">
      <c r="A257" t="s">
        <v>9</v>
      </c>
      <c r="B257" t="s">
        <v>114</v>
      </c>
      <c r="C257" t="s">
        <v>19</v>
      </c>
      <c r="D257" t="s">
        <v>7</v>
      </c>
      <c r="E257" t="s">
        <v>4</v>
      </c>
      <c r="F257" s="5">
        <v>43990</v>
      </c>
      <c r="G257">
        <v>594813811</v>
      </c>
      <c r="H257" s="5">
        <v>43999</v>
      </c>
      <c r="I257">
        <v>7480</v>
      </c>
      <c r="J257" s="8">
        <v>81.73</v>
      </c>
      <c r="K257" s="8">
        <v>56.67</v>
      </c>
      <c r="L257" s="8">
        <v>611340.4</v>
      </c>
      <c r="M257" s="8">
        <v>423891.6</v>
      </c>
      <c r="N257" s="8">
        <v>187448.8</v>
      </c>
    </row>
    <row r="258" spans="1:14" x14ac:dyDescent="0.25">
      <c r="A258" t="s">
        <v>9</v>
      </c>
      <c r="B258" t="s">
        <v>44</v>
      </c>
      <c r="C258" t="s">
        <v>22</v>
      </c>
      <c r="D258" t="s">
        <v>3</v>
      </c>
      <c r="E258" t="s">
        <v>23</v>
      </c>
      <c r="F258" s="5">
        <v>44082</v>
      </c>
      <c r="G258">
        <v>176722657</v>
      </c>
      <c r="H258" s="5">
        <v>44090</v>
      </c>
      <c r="I258">
        <v>5016</v>
      </c>
      <c r="J258" s="8">
        <v>109.28</v>
      </c>
      <c r="K258" s="8">
        <v>35.840000000000003</v>
      </c>
      <c r="L258" s="8">
        <v>548148.47999999998</v>
      </c>
      <c r="M258" s="8">
        <v>179773.44</v>
      </c>
      <c r="N258" s="8">
        <v>368375.03999999998</v>
      </c>
    </row>
    <row r="259" spans="1:14" x14ac:dyDescent="0.25">
      <c r="A259" t="s">
        <v>9</v>
      </c>
      <c r="B259" t="s">
        <v>106</v>
      </c>
      <c r="C259" t="s">
        <v>19</v>
      </c>
      <c r="D259" t="s">
        <v>7</v>
      </c>
      <c r="E259" t="s">
        <v>4</v>
      </c>
      <c r="F259" s="5">
        <v>44424</v>
      </c>
      <c r="G259">
        <v>466988742</v>
      </c>
      <c r="H259" s="5">
        <v>44424</v>
      </c>
      <c r="I259">
        <v>1201</v>
      </c>
      <c r="J259" s="8">
        <v>81.73</v>
      </c>
      <c r="K259" s="8">
        <v>56.67</v>
      </c>
      <c r="L259" s="8">
        <v>98157.73</v>
      </c>
      <c r="M259" s="8">
        <v>68060.67</v>
      </c>
      <c r="N259" s="8">
        <v>30097.06</v>
      </c>
    </row>
    <row r="260" spans="1:14" x14ac:dyDescent="0.25">
      <c r="A260" t="s">
        <v>26</v>
      </c>
      <c r="B260" t="s">
        <v>88</v>
      </c>
      <c r="C260" t="s">
        <v>19</v>
      </c>
      <c r="D260" t="s">
        <v>7</v>
      </c>
      <c r="E260" t="s">
        <v>15</v>
      </c>
      <c r="F260" s="5">
        <v>43965</v>
      </c>
      <c r="G260">
        <v>801598393</v>
      </c>
      <c r="H260" s="5">
        <v>43984</v>
      </c>
      <c r="I260">
        <v>9633</v>
      </c>
      <c r="J260" s="8">
        <v>81.73</v>
      </c>
      <c r="K260" s="8">
        <v>56.67</v>
      </c>
      <c r="L260" s="8">
        <v>787305.09</v>
      </c>
      <c r="M260" s="8">
        <v>545902.11</v>
      </c>
      <c r="N260" s="8">
        <v>241402.98</v>
      </c>
    </row>
    <row r="261" spans="1:14" x14ac:dyDescent="0.25">
      <c r="A261" t="s">
        <v>26</v>
      </c>
      <c r="B261" t="s">
        <v>152</v>
      </c>
      <c r="C261" t="s">
        <v>36</v>
      </c>
      <c r="D261" t="s">
        <v>7</v>
      </c>
      <c r="E261" t="s">
        <v>4</v>
      </c>
      <c r="F261" s="5">
        <v>42122</v>
      </c>
      <c r="G261">
        <v>586850440</v>
      </c>
      <c r="H261" s="5">
        <v>42163</v>
      </c>
      <c r="I261">
        <v>941</v>
      </c>
      <c r="J261" s="8">
        <v>421.89</v>
      </c>
      <c r="K261" s="8">
        <v>364.69</v>
      </c>
      <c r="L261" s="8">
        <v>396998.49</v>
      </c>
      <c r="M261" s="8">
        <v>343173.29</v>
      </c>
      <c r="N261" s="8">
        <v>53825.2</v>
      </c>
    </row>
    <row r="262" spans="1:14" x14ac:dyDescent="0.25">
      <c r="A262" t="s">
        <v>0</v>
      </c>
      <c r="B262" t="s">
        <v>41</v>
      </c>
      <c r="C262" t="s">
        <v>6</v>
      </c>
      <c r="D262" t="s">
        <v>7</v>
      </c>
      <c r="E262" t="s">
        <v>23</v>
      </c>
      <c r="F262" s="5">
        <v>43241</v>
      </c>
      <c r="G262">
        <v>649356210</v>
      </c>
      <c r="H262" s="5">
        <v>43241</v>
      </c>
      <c r="I262">
        <v>7787</v>
      </c>
      <c r="J262" s="8">
        <v>152.58000000000001</v>
      </c>
      <c r="K262" s="8">
        <v>97.44</v>
      </c>
      <c r="L262" s="8">
        <v>1188140.46</v>
      </c>
      <c r="M262" s="8">
        <v>758765.28</v>
      </c>
      <c r="N262" s="8">
        <v>429375.18</v>
      </c>
    </row>
    <row r="263" spans="1:14" x14ac:dyDescent="0.25">
      <c r="A263" t="s">
        <v>17</v>
      </c>
      <c r="B263" t="s">
        <v>163</v>
      </c>
      <c r="C263" t="s">
        <v>14</v>
      </c>
      <c r="D263" t="s">
        <v>7</v>
      </c>
      <c r="E263" t="s">
        <v>23</v>
      </c>
      <c r="F263" s="5">
        <v>42323</v>
      </c>
      <c r="G263">
        <v>986039531</v>
      </c>
      <c r="H263" s="5">
        <v>42348</v>
      </c>
      <c r="I263">
        <v>9864</v>
      </c>
      <c r="J263" s="8">
        <v>205.7</v>
      </c>
      <c r="K263" s="8">
        <v>117.11</v>
      </c>
      <c r="L263" s="8">
        <v>2029024.8</v>
      </c>
      <c r="M263" s="8">
        <v>1155173.04</v>
      </c>
      <c r="N263" s="8">
        <v>873851.76</v>
      </c>
    </row>
    <row r="264" spans="1:14" x14ac:dyDescent="0.25">
      <c r="A264" t="s">
        <v>12</v>
      </c>
      <c r="B264" t="s">
        <v>132</v>
      </c>
      <c r="C264" t="s">
        <v>65</v>
      </c>
      <c r="D264" t="s">
        <v>7</v>
      </c>
      <c r="E264" t="s">
        <v>23</v>
      </c>
      <c r="F264" s="5">
        <v>43840</v>
      </c>
      <c r="G264">
        <v>314136731</v>
      </c>
      <c r="H264" s="5">
        <v>43842</v>
      </c>
      <c r="I264">
        <v>8894</v>
      </c>
      <c r="J264" s="8">
        <v>668.27</v>
      </c>
      <c r="K264" s="8">
        <v>502.54</v>
      </c>
      <c r="L264" s="8">
        <v>5943593.3799999999</v>
      </c>
      <c r="M264" s="8">
        <v>4469590.76</v>
      </c>
      <c r="N264" s="8">
        <v>1474002.62</v>
      </c>
    </row>
    <row r="265" spans="1:14" x14ac:dyDescent="0.25">
      <c r="A265" t="s">
        <v>17</v>
      </c>
      <c r="B265" t="s">
        <v>59</v>
      </c>
      <c r="C265" t="s">
        <v>11</v>
      </c>
      <c r="D265" t="s">
        <v>7</v>
      </c>
      <c r="E265" t="s">
        <v>23</v>
      </c>
      <c r="F265" s="5">
        <v>42032</v>
      </c>
      <c r="G265">
        <v>121196639</v>
      </c>
      <c r="H265" s="5">
        <v>42042</v>
      </c>
      <c r="I265">
        <v>3634</v>
      </c>
      <c r="J265" s="8">
        <v>47.45</v>
      </c>
      <c r="K265" s="8">
        <v>31.79</v>
      </c>
      <c r="L265" s="8">
        <v>172433.3</v>
      </c>
      <c r="M265" s="8">
        <v>115524.86</v>
      </c>
      <c r="N265" s="8">
        <v>56908.44</v>
      </c>
    </row>
    <row r="266" spans="1:14" x14ac:dyDescent="0.25">
      <c r="A266" t="s">
        <v>9</v>
      </c>
      <c r="B266" t="s">
        <v>96</v>
      </c>
      <c r="C266" t="s">
        <v>14</v>
      </c>
      <c r="D266" t="s">
        <v>3</v>
      </c>
      <c r="E266" t="s">
        <v>8</v>
      </c>
      <c r="F266" s="5">
        <v>42227</v>
      </c>
      <c r="G266">
        <v>615080583</v>
      </c>
      <c r="H266" s="5">
        <v>42266</v>
      </c>
      <c r="I266">
        <v>4868</v>
      </c>
      <c r="J266" s="8">
        <v>205.7</v>
      </c>
      <c r="K266" s="8">
        <v>117.11</v>
      </c>
      <c r="L266" s="8">
        <v>1001347.6</v>
      </c>
      <c r="M266" s="8">
        <v>570091.48</v>
      </c>
      <c r="N266" s="8">
        <v>431256.12</v>
      </c>
    </row>
    <row r="267" spans="1:14" x14ac:dyDescent="0.25">
      <c r="A267" t="s">
        <v>12</v>
      </c>
      <c r="B267" t="s">
        <v>62</v>
      </c>
      <c r="C267" t="s">
        <v>45</v>
      </c>
      <c r="D267" t="s">
        <v>7</v>
      </c>
      <c r="E267" t="s">
        <v>15</v>
      </c>
      <c r="F267" s="5">
        <v>42601</v>
      </c>
      <c r="G267">
        <v>273962390</v>
      </c>
      <c r="H267" s="5">
        <v>42618</v>
      </c>
      <c r="I267">
        <v>414</v>
      </c>
      <c r="J267" s="8">
        <v>9.33</v>
      </c>
      <c r="K267" s="8">
        <v>6.92</v>
      </c>
      <c r="L267" s="8">
        <v>3862.62</v>
      </c>
      <c r="M267" s="8">
        <v>2864.88</v>
      </c>
      <c r="N267" s="8">
        <v>997.74</v>
      </c>
    </row>
    <row r="268" spans="1:14" x14ac:dyDescent="0.25">
      <c r="A268" t="s">
        <v>17</v>
      </c>
      <c r="B268" t="s">
        <v>35</v>
      </c>
      <c r="C268" t="s">
        <v>19</v>
      </c>
      <c r="D268" t="s">
        <v>7</v>
      </c>
      <c r="E268" t="s">
        <v>23</v>
      </c>
      <c r="F268" s="5">
        <v>43334</v>
      </c>
      <c r="G268">
        <v>796328389</v>
      </c>
      <c r="H268" s="5">
        <v>43370</v>
      </c>
      <c r="I268">
        <v>121</v>
      </c>
      <c r="J268" s="8">
        <v>81.73</v>
      </c>
      <c r="K268" s="8">
        <v>56.67</v>
      </c>
      <c r="L268" s="8">
        <v>9889.33</v>
      </c>
      <c r="M268" s="8">
        <v>6857.07</v>
      </c>
      <c r="N268" s="8">
        <v>3032.26</v>
      </c>
    </row>
    <row r="269" spans="1:14" x14ac:dyDescent="0.25">
      <c r="A269" t="s">
        <v>9</v>
      </c>
      <c r="B269" t="s">
        <v>164</v>
      </c>
      <c r="C269" t="s">
        <v>31</v>
      </c>
      <c r="D269" t="s">
        <v>3</v>
      </c>
      <c r="E269" t="s">
        <v>8</v>
      </c>
      <c r="F269" s="5">
        <v>44921</v>
      </c>
      <c r="G269">
        <v>350977408</v>
      </c>
      <c r="H269" s="5">
        <v>44583</v>
      </c>
      <c r="I269">
        <v>869</v>
      </c>
      <c r="J269" s="8">
        <v>437.2</v>
      </c>
      <c r="K269" s="8">
        <v>263.33</v>
      </c>
      <c r="L269" s="8">
        <v>379926.8</v>
      </c>
      <c r="M269" s="8">
        <v>228833.77</v>
      </c>
      <c r="N269" s="8">
        <v>151093.03</v>
      </c>
    </row>
    <row r="270" spans="1:14" x14ac:dyDescent="0.25">
      <c r="A270" t="s">
        <v>17</v>
      </c>
      <c r="B270" t="s">
        <v>43</v>
      </c>
      <c r="C270" t="s">
        <v>22</v>
      </c>
      <c r="D270" t="s">
        <v>7</v>
      </c>
      <c r="E270" t="s">
        <v>4</v>
      </c>
      <c r="F270" s="5">
        <v>42243</v>
      </c>
      <c r="G270">
        <v>327020776</v>
      </c>
      <c r="H270" s="5">
        <v>42276</v>
      </c>
      <c r="I270">
        <v>1570</v>
      </c>
      <c r="J270" s="8">
        <v>109.28</v>
      </c>
      <c r="K270" s="8">
        <v>35.840000000000003</v>
      </c>
      <c r="L270" s="8">
        <v>171569.6</v>
      </c>
      <c r="M270" s="8">
        <v>56268.800000000003</v>
      </c>
      <c r="N270" s="8">
        <v>115300.8</v>
      </c>
    </row>
    <row r="271" spans="1:14" x14ac:dyDescent="0.25">
      <c r="A271" t="s">
        <v>17</v>
      </c>
      <c r="B271" t="s">
        <v>75</v>
      </c>
      <c r="C271" t="s">
        <v>57</v>
      </c>
      <c r="D271" t="s">
        <v>3</v>
      </c>
      <c r="E271" t="s">
        <v>23</v>
      </c>
      <c r="F271" s="5">
        <v>43535</v>
      </c>
      <c r="G271">
        <v>383882319</v>
      </c>
      <c r="H271" s="5">
        <v>43570</v>
      </c>
      <c r="I271">
        <v>8164</v>
      </c>
      <c r="J271" s="8">
        <v>154.06</v>
      </c>
      <c r="K271" s="8">
        <v>90.93</v>
      </c>
      <c r="L271" s="8">
        <v>1257745.8400000001</v>
      </c>
      <c r="M271" s="8">
        <v>742352.52</v>
      </c>
      <c r="N271" s="8">
        <v>515393.32</v>
      </c>
    </row>
    <row r="272" spans="1:14" x14ac:dyDescent="0.25">
      <c r="A272" t="s">
        <v>9</v>
      </c>
      <c r="B272" t="s">
        <v>165</v>
      </c>
      <c r="C272" t="s">
        <v>19</v>
      </c>
      <c r="D272" t="s">
        <v>7</v>
      </c>
      <c r="E272" t="s">
        <v>4</v>
      </c>
      <c r="F272" s="5">
        <v>44538</v>
      </c>
      <c r="G272">
        <v>701298367</v>
      </c>
      <c r="H272" s="5">
        <v>44202</v>
      </c>
      <c r="I272">
        <v>8626</v>
      </c>
      <c r="J272" s="8">
        <v>81.73</v>
      </c>
      <c r="K272" s="8">
        <v>56.67</v>
      </c>
      <c r="L272" s="8">
        <v>705002.98</v>
      </c>
      <c r="M272" s="8">
        <v>488835.42</v>
      </c>
      <c r="N272" s="8">
        <v>216167.56</v>
      </c>
    </row>
    <row r="273" spans="1:14" x14ac:dyDescent="0.25">
      <c r="A273" t="s">
        <v>26</v>
      </c>
      <c r="B273" t="s">
        <v>58</v>
      </c>
      <c r="C273" t="s">
        <v>45</v>
      </c>
      <c r="D273" t="s">
        <v>3</v>
      </c>
      <c r="E273" t="s">
        <v>4</v>
      </c>
      <c r="F273" s="5">
        <v>42913</v>
      </c>
      <c r="G273">
        <v>629317748</v>
      </c>
      <c r="H273" s="5">
        <v>42961</v>
      </c>
      <c r="I273">
        <v>7961</v>
      </c>
      <c r="J273" s="8">
        <v>9.33</v>
      </c>
      <c r="K273" s="8">
        <v>6.92</v>
      </c>
      <c r="L273" s="8">
        <v>74276.13</v>
      </c>
      <c r="M273" s="8">
        <v>55090.12</v>
      </c>
      <c r="N273" s="8">
        <v>19186.009999999998</v>
      </c>
    </row>
    <row r="274" spans="1:14" x14ac:dyDescent="0.25">
      <c r="A274" t="s">
        <v>12</v>
      </c>
      <c r="B274" t="s">
        <v>73</v>
      </c>
      <c r="C274" t="s">
        <v>2</v>
      </c>
      <c r="D274" t="s">
        <v>7</v>
      </c>
      <c r="E274" t="s">
        <v>8</v>
      </c>
      <c r="F274" s="5">
        <v>43759</v>
      </c>
      <c r="G274">
        <v>938301789</v>
      </c>
      <c r="H274" s="5">
        <v>43798</v>
      </c>
      <c r="I274">
        <v>3205</v>
      </c>
      <c r="J274" s="8">
        <v>255.28</v>
      </c>
      <c r="K274" s="8">
        <v>159.41999999999999</v>
      </c>
      <c r="L274" s="8">
        <v>818172.4</v>
      </c>
      <c r="M274" s="8">
        <v>510941.1</v>
      </c>
      <c r="N274" s="8">
        <v>307231.3</v>
      </c>
    </row>
    <row r="275" spans="1:14" x14ac:dyDescent="0.25">
      <c r="A275" t="s">
        <v>17</v>
      </c>
      <c r="B275" t="s">
        <v>85</v>
      </c>
      <c r="C275" t="s">
        <v>57</v>
      </c>
      <c r="D275" t="s">
        <v>3</v>
      </c>
      <c r="E275" t="s">
        <v>15</v>
      </c>
      <c r="F275" s="5">
        <v>43983</v>
      </c>
      <c r="G275">
        <v>668924319</v>
      </c>
      <c r="H275" s="5">
        <v>44019</v>
      </c>
      <c r="I275">
        <v>8426</v>
      </c>
      <c r="J275" s="8">
        <v>154.06</v>
      </c>
      <c r="K275" s="8">
        <v>90.93</v>
      </c>
      <c r="L275" s="8">
        <v>1298109.56</v>
      </c>
      <c r="M275" s="8">
        <v>766176.18</v>
      </c>
      <c r="N275" s="8">
        <v>531933.38</v>
      </c>
    </row>
    <row r="276" spans="1:14" x14ac:dyDescent="0.25">
      <c r="A276" t="s">
        <v>12</v>
      </c>
      <c r="B276" t="s">
        <v>166</v>
      </c>
      <c r="C276" t="s">
        <v>22</v>
      </c>
      <c r="D276" t="s">
        <v>3</v>
      </c>
      <c r="E276" t="s">
        <v>8</v>
      </c>
      <c r="F276" s="5">
        <v>44842</v>
      </c>
      <c r="G276">
        <v>282171666</v>
      </c>
      <c r="H276" s="5">
        <v>44880</v>
      </c>
      <c r="I276">
        <v>9721</v>
      </c>
      <c r="J276" s="8">
        <v>109.28</v>
      </c>
      <c r="K276" s="8">
        <v>35.840000000000003</v>
      </c>
      <c r="L276" s="8">
        <v>1062310.8799999999</v>
      </c>
      <c r="M276" s="8">
        <v>348400.64000000001</v>
      </c>
      <c r="N276" s="8">
        <v>713910.24</v>
      </c>
    </row>
    <row r="277" spans="1:14" x14ac:dyDescent="0.25">
      <c r="A277" t="s">
        <v>9</v>
      </c>
      <c r="B277" t="s">
        <v>167</v>
      </c>
      <c r="C277" t="s">
        <v>19</v>
      </c>
      <c r="D277" t="s">
        <v>3</v>
      </c>
      <c r="E277" t="s">
        <v>8</v>
      </c>
      <c r="F277" s="5">
        <v>44252</v>
      </c>
      <c r="G277">
        <v>309342658</v>
      </c>
      <c r="H277" s="5">
        <v>44283</v>
      </c>
      <c r="I277">
        <v>222</v>
      </c>
      <c r="J277" s="8">
        <v>81.73</v>
      </c>
      <c r="K277" s="8">
        <v>56.67</v>
      </c>
      <c r="L277" s="8">
        <v>18144.060000000001</v>
      </c>
      <c r="M277" s="8">
        <v>12580.74</v>
      </c>
      <c r="N277" s="8">
        <v>5563.32</v>
      </c>
    </row>
    <row r="278" spans="1:14" x14ac:dyDescent="0.25">
      <c r="A278" t="s">
        <v>26</v>
      </c>
      <c r="B278" t="s">
        <v>87</v>
      </c>
      <c r="C278" t="s">
        <v>31</v>
      </c>
      <c r="D278" t="s">
        <v>3</v>
      </c>
      <c r="E278" t="s">
        <v>23</v>
      </c>
      <c r="F278" s="5">
        <v>42709</v>
      </c>
      <c r="G278">
        <v>902048623</v>
      </c>
      <c r="H278" s="5">
        <v>42724</v>
      </c>
      <c r="I278">
        <v>5088</v>
      </c>
      <c r="J278" s="8">
        <v>437.2</v>
      </c>
      <c r="K278" s="8">
        <v>263.33</v>
      </c>
      <c r="L278" s="8">
        <v>2224473.6</v>
      </c>
      <c r="M278" s="8">
        <v>1339823.04</v>
      </c>
      <c r="N278" s="8">
        <v>884650.56</v>
      </c>
    </row>
    <row r="279" spans="1:14" x14ac:dyDescent="0.25">
      <c r="A279" t="s">
        <v>17</v>
      </c>
      <c r="B279" t="s">
        <v>163</v>
      </c>
      <c r="C279" t="s">
        <v>22</v>
      </c>
      <c r="D279" t="s">
        <v>3</v>
      </c>
      <c r="E279" t="s">
        <v>23</v>
      </c>
      <c r="F279" s="5">
        <v>43683</v>
      </c>
      <c r="G279">
        <v>482213389</v>
      </c>
      <c r="H279" s="5">
        <v>43711</v>
      </c>
      <c r="I279">
        <v>6513</v>
      </c>
      <c r="J279" s="8">
        <v>109.28</v>
      </c>
      <c r="K279" s="8">
        <v>35.840000000000003</v>
      </c>
      <c r="L279" s="8">
        <v>711740.64</v>
      </c>
      <c r="M279" s="8">
        <v>233425.92000000001</v>
      </c>
      <c r="N279" s="8">
        <v>478314.72</v>
      </c>
    </row>
    <row r="280" spans="1:14" x14ac:dyDescent="0.25">
      <c r="A280" t="s">
        <v>0</v>
      </c>
      <c r="B280" t="s">
        <v>48</v>
      </c>
      <c r="C280" t="s">
        <v>57</v>
      </c>
      <c r="D280" t="s">
        <v>7</v>
      </c>
      <c r="E280" t="s">
        <v>8</v>
      </c>
      <c r="F280" s="5">
        <v>44719</v>
      </c>
      <c r="G280">
        <v>692073285</v>
      </c>
      <c r="H280" s="5">
        <v>44740</v>
      </c>
      <c r="I280">
        <v>8719</v>
      </c>
      <c r="J280" s="8">
        <v>154.06</v>
      </c>
      <c r="K280" s="8">
        <v>90.93</v>
      </c>
      <c r="L280" s="8">
        <v>1343249.14</v>
      </c>
      <c r="M280" s="8">
        <v>792818.67</v>
      </c>
      <c r="N280" s="8">
        <v>550430.47</v>
      </c>
    </row>
    <row r="281" spans="1:14" x14ac:dyDescent="0.25">
      <c r="A281" t="s">
        <v>20</v>
      </c>
      <c r="B281" t="s">
        <v>120</v>
      </c>
      <c r="C281" t="s">
        <v>45</v>
      </c>
      <c r="D281" t="s">
        <v>3</v>
      </c>
      <c r="E281" t="s">
        <v>15</v>
      </c>
      <c r="F281" s="5">
        <v>43826</v>
      </c>
      <c r="G281">
        <v>544177138</v>
      </c>
      <c r="H281" s="5">
        <v>43495</v>
      </c>
      <c r="I281">
        <v>2963</v>
      </c>
      <c r="J281" s="8">
        <v>9.33</v>
      </c>
      <c r="K281" s="8">
        <v>6.92</v>
      </c>
      <c r="L281" s="8">
        <v>27644.79</v>
      </c>
      <c r="M281" s="8">
        <v>20503.96</v>
      </c>
      <c r="N281" s="8">
        <v>7140.83</v>
      </c>
    </row>
    <row r="282" spans="1:14" x14ac:dyDescent="0.25">
      <c r="A282" t="s">
        <v>0</v>
      </c>
      <c r="B282" t="s">
        <v>50</v>
      </c>
      <c r="C282" t="s">
        <v>57</v>
      </c>
      <c r="D282" t="s">
        <v>3</v>
      </c>
      <c r="E282" t="s">
        <v>4</v>
      </c>
      <c r="F282" s="5">
        <v>42641</v>
      </c>
      <c r="G282">
        <v>471386277</v>
      </c>
      <c r="H282" s="5">
        <v>42660</v>
      </c>
      <c r="I282">
        <v>2530</v>
      </c>
      <c r="J282" s="8">
        <v>154.06</v>
      </c>
      <c r="K282" s="8">
        <v>90.93</v>
      </c>
      <c r="L282" s="8">
        <v>389771.8</v>
      </c>
      <c r="M282" s="8">
        <v>230052.9</v>
      </c>
      <c r="N282" s="8">
        <v>159718.9</v>
      </c>
    </row>
    <row r="283" spans="1:14" x14ac:dyDescent="0.25">
      <c r="A283" t="s">
        <v>20</v>
      </c>
      <c r="B283" t="s">
        <v>168</v>
      </c>
      <c r="C283" t="s">
        <v>19</v>
      </c>
      <c r="D283" t="s">
        <v>3</v>
      </c>
      <c r="E283" t="s">
        <v>15</v>
      </c>
      <c r="F283" s="5">
        <v>42377</v>
      </c>
      <c r="G283">
        <v>976874530</v>
      </c>
      <c r="H283" s="5">
        <v>42396</v>
      </c>
      <c r="I283">
        <v>7737</v>
      </c>
      <c r="J283" s="8">
        <v>81.73</v>
      </c>
      <c r="K283" s="8">
        <v>56.67</v>
      </c>
      <c r="L283" s="8">
        <v>632345.01</v>
      </c>
      <c r="M283" s="8">
        <v>438455.79</v>
      </c>
      <c r="N283" s="8">
        <v>193889.22</v>
      </c>
    </row>
    <row r="284" spans="1:14" x14ac:dyDescent="0.25">
      <c r="A284" t="s">
        <v>9</v>
      </c>
      <c r="B284" t="s">
        <v>114</v>
      </c>
      <c r="C284" t="s">
        <v>65</v>
      </c>
      <c r="D284" t="s">
        <v>7</v>
      </c>
      <c r="E284" t="s">
        <v>4</v>
      </c>
      <c r="F284" s="5">
        <v>44640</v>
      </c>
      <c r="G284">
        <v>384128224</v>
      </c>
      <c r="H284" s="5">
        <v>44677</v>
      </c>
      <c r="I284">
        <v>933</v>
      </c>
      <c r="J284" s="8">
        <v>668.27</v>
      </c>
      <c r="K284" s="8">
        <v>502.54</v>
      </c>
      <c r="L284" s="8">
        <v>623495.91</v>
      </c>
      <c r="M284" s="8">
        <v>468869.82</v>
      </c>
      <c r="N284" s="8">
        <v>154626.09</v>
      </c>
    </row>
    <row r="285" spans="1:14" x14ac:dyDescent="0.25">
      <c r="A285" t="s">
        <v>26</v>
      </c>
      <c r="B285" t="s">
        <v>78</v>
      </c>
      <c r="C285" t="s">
        <v>19</v>
      </c>
      <c r="D285" t="s">
        <v>3</v>
      </c>
      <c r="E285" t="s">
        <v>23</v>
      </c>
      <c r="F285" s="5">
        <v>44613</v>
      </c>
      <c r="G285">
        <v>686946189</v>
      </c>
      <c r="H285" s="5">
        <v>44628</v>
      </c>
      <c r="I285">
        <v>1498</v>
      </c>
      <c r="J285" s="8">
        <v>81.73</v>
      </c>
      <c r="K285" s="8">
        <v>56.67</v>
      </c>
      <c r="L285" s="8">
        <v>122431.54</v>
      </c>
      <c r="M285" s="8">
        <v>84891.66</v>
      </c>
      <c r="N285" s="8">
        <v>37539.879999999997</v>
      </c>
    </row>
    <row r="286" spans="1:14" x14ac:dyDescent="0.25">
      <c r="A286" t="s">
        <v>26</v>
      </c>
      <c r="B286" t="s">
        <v>103</v>
      </c>
      <c r="C286" t="s">
        <v>6</v>
      </c>
      <c r="D286" t="s">
        <v>7</v>
      </c>
      <c r="E286" t="s">
        <v>4</v>
      </c>
      <c r="F286" s="5">
        <v>44026</v>
      </c>
      <c r="G286">
        <v>799439752</v>
      </c>
      <c r="H286" s="5">
        <v>44036</v>
      </c>
      <c r="I286">
        <v>843</v>
      </c>
      <c r="J286" s="8">
        <v>152.58000000000001</v>
      </c>
      <c r="K286" s="8">
        <v>97.44</v>
      </c>
      <c r="L286" s="8">
        <v>128624.94</v>
      </c>
      <c r="M286" s="8">
        <v>82141.919999999998</v>
      </c>
      <c r="N286" s="8">
        <v>46483.02</v>
      </c>
    </row>
    <row r="287" spans="1:14" x14ac:dyDescent="0.25">
      <c r="A287" t="s">
        <v>0</v>
      </c>
      <c r="B287" t="s">
        <v>143</v>
      </c>
      <c r="C287" t="s">
        <v>14</v>
      </c>
      <c r="D287" t="s">
        <v>3</v>
      </c>
      <c r="E287" t="s">
        <v>4</v>
      </c>
      <c r="F287" s="5">
        <v>44345</v>
      </c>
      <c r="G287">
        <v>606032741</v>
      </c>
      <c r="H287" s="5">
        <v>44362</v>
      </c>
      <c r="I287">
        <v>7410</v>
      </c>
      <c r="J287" s="8">
        <v>205.7</v>
      </c>
      <c r="K287" s="8">
        <v>117.11</v>
      </c>
      <c r="L287" s="8">
        <v>1524237</v>
      </c>
      <c r="M287" s="8">
        <v>867785.1</v>
      </c>
      <c r="N287" s="8">
        <v>656451.9</v>
      </c>
    </row>
    <row r="288" spans="1:14" x14ac:dyDescent="0.25">
      <c r="A288" t="s">
        <v>12</v>
      </c>
      <c r="B288" t="s">
        <v>162</v>
      </c>
      <c r="C288" t="s">
        <v>11</v>
      </c>
      <c r="D288" t="s">
        <v>7</v>
      </c>
      <c r="E288" t="s">
        <v>23</v>
      </c>
      <c r="F288" s="5">
        <v>42729</v>
      </c>
      <c r="G288">
        <v>511461484</v>
      </c>
      <c r="H288" s="5">
        <v>42771</v>
      </c>
      <c r="I288">
        <v>1674</v>
      </c>
      <c r="J288" s="8">
        <v>47.45</v>
      </c>
      <c r="K288" s="8">
        <v>31.79</v>
      </c>
      <c r="L288" s="8">
        <v>79431.3</v>
      </c>
      <c r="M288" s="8">
        <v>53216.46</v>
      </c>
      <c r="N288" s="8">
        <v>26214.84</v>
      </c>
    </row>
    <row r="289" spans="1:14" x14ac:dyDescent="0.25">
      <c r="A289" t="s">
        <v>9</v>
      </c>
      <c r="B289" t="s">
        <v>80</v>
      </c>
      <c r="C289" t="s">
        <v>65</v>
      </c>
      <c r="D289" t="s">
        <v>7</v>
      </c>
      <c r="E289" t="s">
        <v>8</v>
      </c>
      <c r="F289" s="5">
        <v>43117</v>
      </c>
      <c r="G289">
        <v>990774810</v>
      </c>
      <c r="H289" s="5">
        <v>43149</v>
      </c>
      <c r="I289">
        <v>1138</v>
      </c>
      <c r="J289" s="8">
        <v>668.27</v>
      </c>
      <c r="K289" s="8">
        <v>502.54</v>
      </c>
      <c r="L289" s="8">
        <v>760491.26</v>
      </c>
      <c r="M289" s="8">
        <v>571890.52</v>
      </c>
      <c r="N289" s="8">
        <v>188600.74</v>
      </c>
    </row>
    <row r="290" spans="1:14" x14ac:dyDescent="0.25">
      <c r="A290" t="s">
        <v>12</v>
      </c>
      <c r="B290" t="s">
        <v>115</v>
      </c>
      <c r="C290" t="s">
        <v>6</v>
      </c>
      <c r="D290" t="s">
        <v>7</v>
      </c>
      <c r="E290" t="s">
        <v>4</v>
      </c>
      <c r="F290" s="5">
        <v>44257</v>
      </c>
      <c r="G290">
        <v>339334046</v>
      </c>
      <c r="H290" s="5">
        <v>44302</v>
      </c>
      <c r="I290">
        <v>5340</v>
      </c>
      <c r="J290" s="8">
        <v>152.58000000000001</v>
      </c>
      <c r="K290" s="8">
        <v>97.44</v>
      </c>
      <c r="L290" s="8">
        <v>814777.2</v>
      </c>
      <c r="M290" s="8">
        <v>520329.6</v>
      </c>
      <c r="N290" s="8">
        <v>294447.59999999998</v>
      </c>
    </row>
    <row r="291" spans="1:14" x14ac:dyDescent="0.25">
      <c r="A291" t="s">
        <v>26</v>
      </c>
      <c r="B291" t="s">
        <v>152</v>
      </c>
      <c r="C291" t="s">
        <v>19</v>
      </c>
      <c r="D291" t="s">
        <v>7</v>
      </c>
      <c r="E291" t="s">
        <v>8</v>
      </c>
      <c r="F291" s="5">
        <v>43169</v>
      </c>
      <c r="G291">
        <v>522813022</v>
      </c>
      <c r="H291" s="5">
        <v>43198</v>
      </c>
      <c r="I291">
        <v>846</v>
      </c>
      <c r="J291" s="8">
        <v>81.73</v>
      </c>
      <c r="K291" s="8">
        <v>56.67</v>
      </c>
      <c r="L291" s="8">
        <v>69143.58</v>
      </c>
      <c r="M291" s="8">
        <v>47942.82</v>
      </c>
      <c r="N291" s="8">
        <v>21200.76</v>
      </c>
    </row>
    <row r="292" spans="1:14" x14ac:dyDescent="0.25">
      <c r="A292" t="s">
        <v>26</v>
      </c>
      <c r="B292" t="s">
        <v>83</v>
      </c>
      <c r="C292" t="s">
        <v>45</v>
      </c>
      <c r="D292" t="s">
        <v>7</v>
      </c>
      <c r="E292" t="s">
        <v>4</v>
      </c>
      <c r="F292" s="5">
        <v>43421</v>
      </c>
      <c r="G292">
        <v>427198064</v>
      </c>
      <c r="H292" s="5">
        <v>42006</v>
      </c>
      <c r="I292">
        <v>6255</v>
      </c>
      <c r="J292" s="8">
        <v>9.33</v>
      </c>
      <c r="K292" s="8">
        <v>6.92</v>
      </c>
      <c r="L292" s="8">
        <v>58359.15</v>
      </c>
      <c r="M292" s="8">
        <v>43284.6</v>
      </c>
      <c r="N292" s="8">
        <v>15074.55</v>
      </c>
    </row>
    <row r="293" spans="1:14" x14ac:dyDescent="0.25">
      <c r="A293" t="s">
        <v>12</v>
      </c>
      <c r="B293" t="s">
        <v>169</v>
      </c>
      <c r="C293" t="s">
        <v>11</v>
      </c>
      <c r="D293" t="s">
        <v>7</v>
      </c>
      <c r="E293" t="s">
        <v>8</v>
      </c>
      <c r="F293" s="5">
        <v>42889</v>
      </c>
      <c r="G293">
        <v>808788001</v>
      </c>
      <c r="H293" s="5">
        <v>42931</v>
      </c>
      <c r="I293">
        <v>7197</v>
      </c>
      <c r="J293" s="8">
        <v>47.45</v>
      </c>
      <c r="K293" s="8">
        <v>31.79</v>
      </c>
      <c r="L293" s="8">
        <v>341497.65</v>
      </c>
      <c r="M293" s="8">
        <v>228792.63</v>
      </c>
      <c r="N293" s="8">
        <v>112705.02</v>
      </c>
    </row>
    <row r="294" spans="1:14" x14ac:dyDescent="0.25">
      <c r="A294" t="s">
        <v>26</v>
      </c>
      <c r="B294" t="s">
        <v>170</v>
      </c>
      <c r="C294" t="s">
        <v>36</v>
      </c>
      <c r="D294" t="s">
        <v>7</v>
      </c>
      <c r="E294" t="s">
        <v>15</v>
      </c>
      <c r="F294" s="5">
        <v>44537</v>
      </c>
      <c r="G294">
        <v>244194161</v>
      </c>
      <c r="H294" s="5">
        <v>44203</v>
      </c>
      <c r="I294">
        <v>1334</v>
      </c>
      <c r="J294" s="8">
        <v>421.89</v>
      </c>
      <c r="K294" s="8">
        <v>364.69</v>
      </c>
      <c r="L294" s="8">
        <v>562801.26</v>
      </c>
      <c r="M294" s="8">
        <v>486496.46</v>
      </c>
      <c r="N294" s="8">
        <v>76304.800000000003</v>
      </c>
    </row>
    <row r="295" spans="1:14" x14ac:dyDescent="0.25">
      <c r="A295" t="s">
        <v>0</v>
      </c>
      <c r="B295" t="s">
        <v>171</v>
      </c>
      <c r="C295" t="s">
        <v>45</v>
      </c>
      <c r="D295" t="s">
        <v>7</v>
      </c>
      <c r="E295" t="s">
        <v>15</v>
      </c>
      <c r="F295" s="5">
        <v>42401</v>
      </c>
      <c r="G295">
        <v>980340373</v>
      </c>
      <c r="H295" s="5">
        <v>42415</v>
      </c>
      <c r="I295">
        <v>3357</v>
      </c>
      <c r="J295" s="8">
        <v>9.33</v>
      </c>
      <c r="K295" s="8">
        <v>6.92</v>
      </c>
      <c r="L295" s="8">
        <v>31320.81</v>
      </c>
      <c r="M295" s="8">
        <v>23230.44</v>
      </c>
      <c r="N295" s="8">
        <v>8090.37</v>
      </c>
    </row>
    <row r="296" spans="1:14" x14ac:dyDescent="0.25">
      <c r="A296" t="s">
        <v>20</v>
      </c>
      <c r="B296" t="s">
        <v>71</v>
      </c>
      <c r="C296" t="s">
        <v>11</v>
      </c>
      <c r="D296" t="s">
        <v>3</v>
      </c>
      <c r="E296" t="s">
        <v>4</v>
      </c>
      <c r="F296" s="5">
        <v>44840</v>
      </c>
      <c r="G296">
        <v>384462964</v>
      </c>
      <c r="H296" s="5">
        <v>44844</v>
      </c>
      <c r="I296">
        <v>9990</v>
      </c>
      <c r="J296" s="8">
        <v>47.45</v>
      </c>
      <c r="K296" s="8">
        <v>31.79</v>
      </c>
      <c r="L296" s="8">
        <v>474025.5</v>
      </c>
      <c r="M296" s="8">
        <v>317582.09999999998</v>
      </c>
      <c r="N296" s="8">
        <v>156443.4</v>
      </c>
    </row>
    <row r="297" spans="1:14" x14ac:dyDescent="0.25">
      <c r="A297" t="s">
        <v>9</v>
      </c>
      <c r="B297" t="s">
        <v>68</v>
      </c>
      <c r="C297" t="s">
        <v>57</v>
      </c>
      <c r="D297" t="s">
        <v>7</v>
      </c>
      <c r="E297" t="s">
        <v>8</v>
      </c>
      <c r="F297" s="5">
        <v>44556</v>
      </c>
      <c r="G297">
        <v>394110763</v>
      </c>
      <c r="H297" s="5">
        <v>44559</v>
      </c>
      <c r="I297">
        <v>4988</v>
      </c>
      <c r="J297" s="8">
        <v>154.06</v>
      </c>
      <c r="K297" s="8">
        <v>90.93</v>
      </c>
      <c r="L297" s="8">
        <v>768451.28</v>
      </c>
      <c r="M297" s="8">
        <v>453558.84</v>
      </c>
      <c r="N297" s="8">
        <v>314892.44</v>
      </c>
    </row>
    <row r="298" spans="1:14" x14ac:dyDescent="0.25">
      <c r="A298" t="s">
        <v>20</v>
      </c>
      <c r="B298" t="s">
        <v>21</v>
      </c>
      <c r="C298" t="s">
        <v>31</v>
      </c>
      <c r="D298" t="s">
        <v>3</v>
      </c>
      <c r="E298" t="s">
        <v>15</v>
      </c>
      <c r="F298" s="5">
        <v>43143</v>
      </c>
      <c r="G298">
        <v>767145097</v>
      </c>
      <c r="H298" s="5">
        <v>43170</v>
      </c>
      <c r="I298">
        <v>4137</v>
      </c>
      <c r="J298" s="8">
        <v>437.2</v>
      </c>
      <c r="K298" s="8">
        <v>263.33</v>
      </c>
      <c r="L298" s="8">
        <v>1808696.4</v>
      </c>
      <c r="M298" s="8">
        <v>1089396.21</v>
      </c>
      <c r="N298" s="8">
        <v>719300.19</v>
      </c>
    </row>
    <row r="299" spans="1:14" x14ac:dyDescent="0.25">
      <c r="A299" t="s">
        <v>26</v>
      </c>
      <c r="B299" t="s">
        <v>170</v>
      </c>
      <c r="C299" t="s">
        <v>45</v>
      </c>
      <c r="D299" t="s">
        <v>3</v>
      </c>
      <c r="E299" t="s">
        <v>15</v>
      </c>
      <c r="F299" s="5">
        <v>42511</v>
      </c>
      <c r="G299">
        <v>431739795</v>
      </c>
      <c r="H299" s="5">
        <v>42540</v>
      </c>
      <c r="I299">
        <v>254</v>
      </c>
      <c r="J299" s="8">
        <v>9.33</v>
      </c>
      <c r="K299" s="8">
        <v>6.92</v>
      </c>
      <c r="L299" s="8">
        <v>2369.8200000000002</v>
      </c>
      <c r="M299" s="8">
        <v>1757.68</v>
      </c>
      <c r="N299" s="8">
        <v>612.14</v>
      </c>
    </row>
    <row r="300" spans="1:14" x14ac:dyDescent="0.25">
      <c r="A300" t="s">
        <v>12</v>
      </c>
      <c r="B300" t="s">
        <v>172</v>
      </c>
      <c r="C300" t="s">
        <v>14</v>
      </c>
      <c r="D300" t="s">
        <v>3</v>
      </c>
      <c r="E300" t="s">
        <v>15</v>
      </c>
      <c r="F300" s="5">
        <v>44379</v>
      </c>
      <c r="G300">
        <v>636381185</v>
      </c>
      <c r="H300" s="5">
        <v>44405</v>
      </c>
      <c r="I300">
        <v>8189</v>
      </c>
      <c r="J300" s="8">
        <v>205.7</v>
      </c>
      <c r="K300" s="8">
        <v>117.11</v>
      </c>
      <c r="L300" s="8">
        <v>1684477.3</v>
      </c>
      <c r="M300" s="8">
        <v>959013.79</v>
      </c>
      <c r="N300" s="8">
        <v>725463.51</v>
      </c>
    </row>
    <row r="301" spans="1:14" x14ac:dyDescent="0.25">
      <c r="A301" t="s">
        <v>9</v>
      </c>
      <c r="B301" t="s">
        <v>133</v>
      </c>
      <c r="C301" t="s">
        <v>45</v>
      </c>
      <c r="D301" t="s">
        <v>3</v>
      </c>
      <c r="E301" t="s">
        <v>8</v>
      </c>
      <c r="F301" s="5">
        <v>43892</v>
      </c>
      <c r="G301">
        <v>899868094</v>
      </c>
      <c r="H301" s="5">
        <v>43916</v>
      </c>
      <c r="I301">
        <v>9821</v>
      </c>
      <c r="J301" s="8">
        <v>9.33</v>
      </c>
      <c r="K301" s="8">
        <v>6.92</v>
      </c>
      <c r="L301" s="8">
        <v>91629.93</v>
      </c>
      <c r="M301" s="8">
        <v>67961.320000000007</v>
      </c>
      <c r="N301" s="8">
        <v>23668.61</v>
      </c>
    </row>
    <row r="302" spans="1:14" x14ac:dyDescent="0.25">
      <c r="A302" t="s">
        <v>9</v>
      </c>
      <c r="B302" t="s">
        <v>173</v>
      </c>
      <c r="C302" t="s">
        <v>2</v>
      </c>
      <c r="D302" t="s">
        <v>7</v>
      </c>
      <c r="E302" t="s">
        <v>15</v>
      </c>
      <c r="F302" s="5">
        <v>42741</v>
      </c>
      <c r="G302">
        <v>361311852</v>
      </c>
      <c r="H302" s="5">
        <v>42781</v>
      </c>
      <c r="I302">
        <v>9061</v>
      </c>
      <c r="J302" s="8">
        <v>255.28</v>
      </c>
      <c r="K302" s="8">
        <v>159.41999999999999</v>
      </c>
      <c r="L302" s="8">
        <v>2313092.08</v>
      </c>
      <c r="M302" s="8">
        <v>1444504.62</v>
      </c>
      <c r="N302" s="8">
        <v>868587.46</v>
      </c>
    </row>
    <row r="303" spans="1:14" x14ac:dyDescent="0.25">
      <c r="A303" t="s">
        <v>9</v>
      </c>
      <c r="B303" t="s">
        <v>134</v>
      </c>
      <c r="C303" t="s">
        <v>11</v>
      </c>
      <c r="D303" t="s">
        <v>3</v>
      </c>
      <c r="E303" t="s">
        <v>15</v>
      </c>
      <c r="F303" s="5">
        <v>43240</v>
      </c>
      <c r="G303">
        <v>930136287</v>
      </c>
      <c r="H303" s="5">
        <v>43272</v>
      </c>
      <c r="I303">
        <v>6852</v>
      </c>
      <c r="J303" s="8">
        <v>47.45</v>
      </c>
      <c r="K303" s="8">
        <v>31.79</v>
      </c>
      <c r="L303" s="8">
        <v>325127.40000000002</v>
      </c>
      <c r="M303" s="8">
        <v>217825.08</v>
      </c>
      <c r="N303" s="8">
        <v>107302.32</v>
      </c>
    </row>
    <row r="304" spans="1:14" x14ac:dyDescent="0.25">
      <c r="A304" t="s">
        <v>0</v>
      </c>
      <c r="B304" t="s">
        <v>33</v>
      </c>
      <c r="C304" t="s">
        <v>14</v>
      </c>
      <c r="D304" t="s">
        <v>3</v>
      </c>
      <c r="E304" t="s">
        <v>15</v>
      </c>
      <c r="F304" s="5">
        <v>42509</v>
      </c>
      <c r="G304">
        <v>536077725</v>
      </c>
      <c r="H304" s="5">
        <v>42528</v>
      </c>
      <c r="I304">
        <v>6167</v>
      </c>
      <c r="J304" s="8">
        <v>205.7</v>
      </c>
      <c r="K304" s="8">
        <v>117.11</v>
      </c>
      <c r="L304" s="8">
        <v>1268551.8999999999</v>
      </c>
      <c r="M304" s="8">
        <v>722217.37</v>
      </c>
      <c r="N304" s="8">
        <v>546334.53</v>
      </c>
    </row>
    <row r="305" spans="1:14" x14ac:dyDescent="0.25">
      <c r="A305" t="s">
        <v>26</v>
      </c>
      <c r="B305" t="s">
        <v>126</v>
      </c>
      <c r="C305" t="s">
        <v>6</v>
      </c>
      <c r="D305" t="s">
        <v>3</v>
      </c>
      <c r="E305" t="s">
        <v>4</v>
      </c>
      <c r="F305" s="5">
        <v>42831</v>
      </c>
      <c r="G305">
        <v>779184997</v>
      </c>
      <c r="H305" s="5">
        <v>42842</v>
      </c>
      <c r="I305">
        <v>7011</v>
      </c>
      <c r="J305" s="8">
        <v>152.58000000000001</v>
      </c>
      <c r="K305" s="8">
        <v>97.44</v>
      </c>
      <c r="L305" s="8">
        <v>1069738.3799999999</v>
      </c>
      <c r="M305" s="8">
        <v>683151.84</v>
      </c>
      <c r="N305" s="8">
        <v>386586.54</v>
      </c>
    </row>
    <row r="306" spans="1:14" x14ac:dyDescent="0.25">
      <c r="A306" t="s">
        <v>9</v>
      </c>
      <c r="B306" t="s">
        <v>38</v>
      </c>
      <c r="C306" t="s">
        <v>31</v>
      </c>
      <c r="D306" t="s">
        <v>3</v>
      </c>
      <c r="E306" t="s">
        <v>8</v>
      </c>
      <c r="F306" s="5">
        <v>43956</v>
      </c>
      <c r="G306">
        <v>179819428</v>
      </c>
      <c r="H306" s="5">
        <v>43984</v>
      </c>
      <c r="I306">
        <v>1420</v>
      </c>
      <c r="J306" s="8">
        <v>437.2</v>
      </c>
      <c r="K306" s="8">
        <v>263.33</v>
      </c>
      <c r="L306" s="8">
        <v>620824</v>
      </c>
      <c r="M306" s="8">
        <v>373928.6</v>
      </c>
      <c r="N306" s="8">
        <v>246895.4</v>
      </c>
    </row>
    <row r="307" spans="1:14" x14ac:dyDescent="0.25">
      <c r="A307" t="s">
        <v>12</v>
      </c>
      <c r="B307" t="s">
        <v>90</v>
      </c>
      <c r="C307" t="s">
        <v>57</v>
      </c>
      <c r="D307" t="s">
        <v>3</v>
      </c>
      <c r="E307" t="s">
        <v>23</v>
      </c>
      <c r="F307" s="5">
        <v>42711</v>
      </c>
      <c r="G307">
        <v>928654849</v>
      </c>
      <c r="H307" s="5">
        <v>42742</v>
      </c>
      <c r="I307">
        <v>8461</v>
      </c>
      <c r="J307" s="8">
        <v>154.06</v>
      </c>
      <c r="K307" s="8">
        <v>90.93</v>
      </c>
      <c r="L307" s="8">
        <v>1303501.6599999999</v>
      </c>
      <c r="M307" s="8">
        <v>769358.73</v>
      </c>
      <c r="N307" s="8">
        <v>534142.93000000005</v>
      </c>
    </row>
    <row r="308" spans="1:14" x14ac:dyDescent="0.25">
      <c r="A308" t="s">
        <v>26</v>
      </c>
      <c r="B308" t="s">
        <v>174</v>
      </c>
      <c r="C308" t="s">
        <v>2</v>
      </c>
      <c r="D308" t="s">
        <v>7</v>
      </c>
      <c r="E308" t="s">
        <v>23</v>
      </c>
      <c r="F308" s="5">
        <v>42780</v>
      </c>
      <c r="G308">
        <v>336677587</v>
      </c>
      <c r="H308" s="5">
        <v>42822</v>
      </c>
      <c r="I308">
        <v>9234</v>
      </c>
      <c r="J308" s="8">
        <v>255.28</v>
      </c>
      <c r="K308" s="8">
        <v>159.41999999999999</v>
      </c>
      <c r="L308" s="8">
        <v>2357255.52</v>
      </c>
      <c r="M308" s="8">
        <v>1472084.28</v>
      </c>
      <c r="N308" s="8">
        <v>885171.24</v>
      </c>
    </row>
    <row r="309" spans="1:14" x14ac:dyDescent="0.25">
      <c r="A309" t="s">
        <v>20</v>
      </c>
      <c r="B309" t="s">
        <v>54</v>
      </c>
      <c r="C309" t="s">
        <v>57</v>
      </c>
      <c r="D309" t="s">
        <v>3</v>
      </c>
      <c r="E309" t="s">
        <v>8</v>
      </c>
      <c r="F309" s="5">
        <v>44349</v>
      </c>
      <c r="G309">
        <v>285186469</v>
      </c>
      <c r="H309" s="5">
        <v>44372</v>
      </c>
      <c r="I309">
        <v>1869</v>
      </c>
      <c r="J309" s="8">
        <v>154.06</v>
      </c>
      <c r="K309" s="8">
        <v>90.93</v>
      </c>
      <c r="L309" s="8">
        <v>287938.14</v>
      </c>
      <c r="M309" s="8">
        <v>169948.17</v>
      </c>
      <c r="N309" s="8">
        <v>117989.97</v>
      </c>
    </row>
    <row r="310" spans="1:14" x14ac:dyDescent="0.25">
      <c r="A310" t="s">
        <v>17</v>
      </c>
      <c r="B310" t="s">
        <v>18</v>
      </c>
      <c r="C310" t="s">
        <v>2</v>
      </c>
      <c r="D310" t="s">
        <v>7</v>
      </c>
      <c r="E310" t="s">
        <v>4</v>
      </c>
      <c r="F310" s="5">
        <v>43296</v>
      </c>
      <c r="G310">
        <v>475792825</v>
      </c>
      <c r="H310" s="5">
        <v>43346</v>
      </c>
      <c r="I310">
        <v>6525</v>
      </c>
      <c r="J310" s="8">
        <v>255.28</v>
      </c>
      <c r="K310" s="8">
        <v>159.41999999999999</v>
      </c>
      <c r="L310" s="8">
        <v>1665702</v>
      </c>
      <c r="M310" s="8">
        <v>1040215.5</v>
      </c>
      <c r="N310" s="8">
        <v>625486.5</v>
      </c>
    </row>
    <row r="311" spans="1:14" x14ac:dyDescent="0.25">
      <c r="A311" t="s">
        <v>17</v>
      </c>
      <c r="B311" t="s">
        <v>75</v>
      </c>
      <c r="C311" t="s">
        <v>22</v>
      </c>
      <c r="D311" t="s">
        <v>7</v>
      </c>
      <c r="E311" t="s">
        <v>15</v>
      </c>
      <c r="F311" s="5">
        <v>42283</v>
      </c>
      <c r="G311">
        <v>680420482</v>
      </c>
      <c r="H311" s="5">
        <v>42316</v>
      </c>
      <c r="I311">
        <v>396</v>
      </c>
      <c r="J311" s="8">
        <v>109.28</v>
      </c>
      <c r="K311" s="8">
        <v>35.840000000000003</v>
      </c>
      <c r="L311" s="8">
        <v>43274.879999999997</v>
      </c>
      <c r="M311" s="8">
        <v>14192.64</v>
      </c>
      <c r="N311" s="8">
        <v>29082.240000000002</v>
      </c>
    </row>
    <row r="312" spans="1:14" x14ac:dyDescent="0.25">
      <c r="A312" t="s">
        <v>9</v>
      </c>
      <c r="B312" t="s">
        <v>24</v>
      </c>
      <c r="C312" t="s">
        <v>45</v>
      </c>
      <c r="D312" t="s">
        <v>3</v>
      </c>
      <c r="E312" t="s">
        <v>23</v>
      </c>
      <c r="F312" s="5">
        <v>43470</v>
      </c>
      <c r="G312">
        <v>291305768</v>
      </c>
      <c r="H312" s="5">
        <v>43471</v>
      </c>
      <c r="I312">
        <v>2705</v>
      </c>
      <c r="J312" s="8">
        <v>9.33</v>
      </c>
      <c r="K312" s="8">
        <v>6.92</v>
      </c>
      <c r="L312" s="8">
        <v>25237.65</v>
      </c>
      <c r="M312" s="8">
        <v>18718.599999999999</v>
      </c>
      <c r="N312" s="8">
        <v>6519.05</v>
      </c>
    </row>
    <row r="313" spans="1:14" x14ac:dyDescent="0.25">
      <c r="A313" t="s">
        <v>17</v>
      </c>
      <c r="B313" t="s">
        <v>86</v>
      </c>
      <c r="C313" t="s">
        <v>2</v>
      </c>
      <c r="D313" t="s">
        <v>7</v>
      </c>
      <c r="E313" t="s">
        <v>15</v>
      </c>
      <c r="F313" s="5">
        <v>42601</v>
      </c>
      <c r="G313">
        <v>570997512</v>
      </c>
      <c r="H313" s="5">
        <v>42619</v>
      </c>
      <c r="I313">
        <v>9707</v>
      </c>
      <c r="J313" s="8">
        <v>255.28</v>
      </c>
      <c r="K313" s="8">
        <v>159.41999999999999</v>
      </c>
      <c r="L313" s="8">
        <v>2478002.96</v>
      </c>
      <c r="M313" s="8">
        <v>1547489.94</v>
      </c>
      <c r="N313" s="8">
        <v>930513.02</v>
      </c>
    </row>
    <row r="314" spans="1:14" x14ac:dyDescent="0.25">
      <c r="A314" t="s">
        <v>9</v>
      </c>
      <c r="B314" t="s">
        <v>84</v>
      </c>
      <c r="C314" t="s">
        <v>19</v>
      </c>
      <c r="D314" t="s">
        <v>3</v>
      </c>
      <c r="E314" t="s">
        <v>15</v>
      </c>
      <c r="F314" s="5">
        <v>42118</v>
      </c>
      <c r="G314">
        <v>602357041</v>
      </c>
      <c r="H314" s="5">
        <v>42129</v>
      </c>
      <c r="I314">
        <v>9689</v>
      </c>
      <c r="J314" s="8">
        <v>81.73</v>
      </c>
      <c r="K314" s="8">
        <v>56.67</v>
      </c>
      <c r="L314" s="8">
        <v>791881.97</v>
      </c>
      <c r="M314" s="8">
        <v>549075.63</v>
      </c>
      <c r="N314" s="8">
        <v>242806.34</v>
      </c>
    </row>
    <row r="315" spans="1:14" x14ac:dyDescent="0.25">
      <c r="A315" t="s">
        <v>17</v>
      </c>
      <c r="B315" t="s">
        <v>35</v>
      </c>
      <c r="C315" t="s">
        <v>36</v>
      </c>
      <c r="D315" t="s">
        <v>3</v>
      </c>
      <c r="E315" t="s">
        <v>4</v>
      </c>
      <c r="F315" s="5">
        <v>44618</v>
      </c>
      <c r="G315">
        <v>438558185</v>
      </c>
      <c r="H315" s="5">
        <v>44665</v>
      </c>
      <c r="I315">
        <v>7967</v>
      </c>
      <c r="J315" s="8">
        <v>421.89</v>
      </c>
      <c r="K315" s="8">
        <v>364.69</v>
      </c>
      <c r="L315" s="8">
        <v>3361197.63</v>
      </c>
      <c r="M315" s="8">
        <v>2905485.23</v>
      </c>
      <c r="N315" s="8">
        <v>455712.4</v>
      </c>
    </row>
    <row r="316" spans="1:14" x14ac:dyDescent="0.25">
      <c r="A316" t="s">
        <v>9</v>
      </c>
      <c r="B316" t="s">
        <v>145</v>
      </c>
      <c r="C316" t="s">
        <v>6</v>
      </c>
      <c r="D316" t="s">
        <v>3</v>
      </c>
      <c r="E316" t="s">
        <v>23</v>
      </c>
      <c r="F316" s="5">
        <v>44897</v>
      </c>
      <c r="G316">
        <v>653087270</v>
      </c>
      <c r="H316" s="5">
        <v>44902</v>
      </c>
      <c r="I316">
        <v>1891</v>
      </c>
      <c r="J316" s="8">
        <v>152.58000000000001</v>
      </c>
      <c r="K316" s="8">
        <v>97.44</v>
      </c>
      <c r="L316" s="8">
        <v>288528.78000000003</v>
      </c>
      <c r="M316" s="8">
        <v>184259.04</v>
      </c>
      <c r="N316" s="8">
        <v>104269.74</v>
      </c>
    </row>
    <row r="317" spans="1:14" x14ac:dyDescent="0.25">
      <c r="A317" t="s">
        <v>20</v>
      </c>
      <c r="B317" t="s">
        <v>71</v>
      </c>
      <c r="C317" t="s">
        <v>14</v>
      </c>
      <c r="D317" t="s">
        <v>7</v>
      </c>
      <c r="E317" t="s">
        <v>8</v>
      </c>
      <c r="F317" s="5">
        <v>42758</v>
      </c>
      <c r="G317">
        <v>989743125</v>
      </c>
      <c r="H317" s="5">
        <v>42760</v>
      </c>
      <c r="I317">
        <v>5840</v>
      </c>
      <c r="J317" s="8">
        <v>205.7</v>
      </c>
      <c r="K317" s="8">
        <v>117.11</v>
      </c>
      <c r="L317" s="8">
        <v>1201288</v>
      </c>
      <c r="M317" s="8">
        <v>683922.4</v>
      </c>
      <c r="N317" s="8">
        <v>517365.6</v>
      </c>
    </row>
    <row r="318" spans="1:14" x14ac:dyDescent="0.25">
      <c r="A318" t="s">
        <v>9</v>
      </c>
      <c r="B318" t="s">
        <v>105</v>
      </c>
      <c r="C318" t="s">
        <v>45</v>
      </c>
      <c r="D318" t="s">
        <v>7</v>
      </c>
      <c r="E318" t="s">
        <v>4</v>
      </c>
      <c r="F318" s="5">
        <v>43814</v>
      </c>
      <c r="G318">
        <v>812637078</v>
      </c>
      <c r="H318" s="5">
        <v>43470</v>
      </c>
      <c r="I318">
        <v>6225</v>
      </c>
      <c r="J318" s="8">
        <v>9.33</v>
      </c>
      <c r="K318" s="8">
        <v>6.92</v>
      </c>
      <c r="L318" s="8">
        <v>58079.25</v>
      </c>
      <c r="M318" s="8">
        <v>43077</v>
      </c>
      <c r="N318" s="8">
        <v>15002.25</v>
      </c>
    </row>
    <row r="319" spans="1:14" x14ac:dyDescent="0.25">
      <c r="A319" t="s">
        <v>9</v>
      </c>
      <c r="B319" t="s">
        <v>164</v>
      </c>
      <c r="C319" t="s">
        <v>19</v>
      </c>
      <c r="D319" t="s">
        <v>3</v>
      </c>
      <c r="E319" t="s">
        <v>15</v>
      </c>
      <c r="F319" s="5">
        <v>43300</v>
      </c>
      <c r="G319">
        <v>456192958</v>
      </c>
      <c r="H319" s="5">
        <v>43330</v>
      </c>
      <c r="I319">
        <v>6489</v>
      </c>
      <c r="J319" s="8">
        <v>81.73</v>
      </c>
      <c r="K319" s="8">
        <v>56.67</v>
      </c>
      <c r="L319" s="8">
        <v>530345.97</v>
      </c>
      <c r="M319" s="8">
        <v>367731.63</v>
      </c>
      <c r="N319" s="8">
        <v>162614.34</v>
      </c>
    </row>
    <row r="320" spans="1:14" x14ac:dyDescent="0.25">
      <c r="A320" t="s">
        <v>17</v>
      </c>
      <c r="B320" t="s">
        <v>35</v>
      </c>
      <c r="C320" t="s">
        <v>14</v>
      </c>
      <c r="D320" t="s">
        <v>3</v>
      </c>
      <c r="E320" t="s">
        <v>15</v>
      </c>
      <c r="F320" s="5">
        <v>44609</v>
      </c>
      <c r="G320">
        <v>775147092</v>
      </c>
      <c r="H320" s="5">
        <v>44620</v>
      </c>
      <c r="I320">
        <v>2105</v>
      </c>
      <c r="J320" s="8">
        <v>205.7</v>
      </c>
      <c r="K320" s="8">
        <v>117.11</v>
      </c>
      <c r="L320" s="8">
        <v>432998.5</v>
      </c>
      <c r="M320" s="8">
        <v>246516.55</v>
      </c>
      <c r="N320" s="8">
        <v>186481.95</v>
      </c>
    </row>
    <row r="321" spans="1:14" x14ac:dyDescent="0.25">
      <c r="A321" t="s">
        <v>26</v>
      </c>
      <c r="B321" t="s">
        <v>153</v>
      </c>
      <c r="C321" t="s">
        <v>65</v>
      </c>
      <c r="D321" t="s">
        <v>7</v>
      </c>
      <c r="E321" t="s">
        <v>4</v>
      </c>
      <c r="F321" s="5">
        <v>44558</v>
      </c>
      <c r="G321">
        <v>894548308</v>
      </c>
      <c r="H321" s="5">
        <v>44229</v>
      </c>
      <c r="I321">
        <v>5578</v>
      </c>
      <c r="J321" s="8">
        <v>668.27</v>
      </c>
      <c r="K321" s="8">
        <v>502.54</v>
      </c>
      <c r="L321" s="8">
        <v>3727610.06</v>
      </c>
      <c r="M321" s="8">
        <v>2803168.12</v>
      </c>
      <c r="N321" s="8">
        <v>924441.94</v>
      </c>
    </row>
    <row r="322" spans="1:14" x14ac:dyDescent="0.25">
      <c r="A322" t="s">
        <v>26</v>
      </c>
      <c r="B322" t="s">
        <v>109</v>
      </c>
      <c r="C322" t="s">
        <v>31</v>
      </c>
      <c r="D322" t="s">
        <v>7</v>
      </c>
      <c r="E322" t="s">
        <v>23</v>
      </c>
      <c r="F322" s="5">
        <v>42858</v>
      </c>
      <c r="G322">
        <v>459757936</v>
      </c>
      <c r="H322" s="5">
        <v>42896</v>
      </c>
      <c r="I322">
        <v>1445</v>
      </c>
      <c r="J322" s="8">
        <v>437.2</v>
      </c>
      <c r="K322" s="8">
        <v>263.33</v>
      </c>
      <c r="L322" s="8">
        <v>631754</v>
      </c>
      <c r="M322" s="8">
        <v>380511.85</v>
      </c>
      <c r="N322" s="8">
        <v>251242.15</v>
      </c>
    </row>
    <row r="323" spans="1:14" x14ac:dyDescent="0.25">
      <c r="A323" t="s">
        <v>9</v>
      </c>
      <c r="B323" t="s">
        <v>145</v>
      </c>
      <c r="C323" t="s">
        <v>36</v>
      </c>
      <c r="D323" t="s">
        <v>7</v>
      </c>
      <c r="E323" t="s">
        <v>23</v>
      </c>
      <c r="F323" s="5">
        <v>43496</v>
      </c>
      <c r="G323">
        <v>986449801</v>
      </c>
      <c r="H323" s="5">
        <v>43537</v>
      </c>
      <c r="I323">
        <v>1272</v>
      </c>
      <c r="J323" s="8">
        <v>421.89</v>
      </c>
      <c r="K323" s="8">
        <v>364.69</v>
      </c>
      <c r="L323" s="8">
        <v>536644.07999999996</v>
      </c>
      <c r="M323" s="8">
        <v>463885.68</v>
      </c>
      <c r="N323" s="8">
        <v>72758.399999999994</v>
      </c>
    </row>
    <row r="324" spans="1:14" x14ac:dyDescent="0.25">
      <c r="A324" t="s">
        <v>9</v>
      </c>
      <c r="B324" t="s">
        <v>161</v>
      </c>
      <c r="C324" t="s">
        <v>31</v>
      </c>
      <c r="D324" t="s">
        <v>3</v>
      </c>
      <c r="E324" t="s">
        <v>15</v>
      </c>
      <c r="F324" s="5">
        <v>42919</v>
      </c>
      <c r="G324">
        <v>910610234</v>
      </c>
      <c r="H324" s="5">
        <v>42947</v>
      </c>
      <c r="I324">
        <v>8659</v>
      </c>
      <c r="J324" s="8">
        <v>437.2</v>
      </c>
      <c r="K324" s="8">
        <v>263.33</v>
      </c>
      <c r="L324" s="8">
        <v>3785714.8</v>
      </c>
      <c r="M324" s="8">
        <v>2280174.4700000002</v>
      </c>
      <c r="N324" s="8">
        <v>1505540.33</v>
      </c>
    </row>
    <row r="325" spans="1:14" x14ac:dyDescent="0.25">
      <c r="A325" t="s">
        <v>26</v>
      </c>
      <c r="B325" t="s">
        <v>142</v>
      </c>
      <c r="C325" t="s">
        <v>14</v>
      </c>
      <c r="D325" t="s">
        <v>7</v>
      </c>
      <c r="E325" t="s">
        <v>23</v>
      </c>
      <c r="F325" s="5">
        <v>42316</v>
      </c>
      <c r="G325">
        <v>538538062</v>
      </c>
      <c r="H325" s="5">
        <v>42341</v>
      </c>
      <c r="I325">
        <v>4235</v>
      </c>
      <c r="J325" s="8">
        <v>205.7</v>
      </c>
      <c r="K325" s="8">
        <v>117.11</v>
      </c>
      <c r="L325" s="8">
        <v>871139.5</v>
      </c>
      <c r="M325" s="8">
        <v>495960.85</v>
      </c>
      <c r="N325" s="8">
        <v>375178.65</v>
      </c>
    </row>
    <row r="326" spans="1:14" x14ac:dyDescent="0.25">
      <c r="A326" t="s">
        <v>9</v>
      </c>
      <c r="B326" t="s">
        <v>114</v>
      </c>
      <c r="C326" t="s">
        <v>36</v>
      </c>
      <c r="D326" t="s">
        <v>3</v>
      </c>
      <c r="E326" t="s">
        <v>4</v>
      </c>
      <c r="F326" s="5">
        <v>42797</v>
      </c>
      <c r="G326">
        <v>696844613</v>
      </c>
      <c r="H326" s="5">
        <v>42816</v>
      </c>
      <c r="I326">
        <v>661</v>
      </c>
      <c r="J326" s="8">
        <v>421.89</v>
      </c>
      <c r="K326" s="8">
        <v>364.69</v>
      </c>
      <c r="L326" s="8">
        <v>278869.28999999998</v>
      </c>
      <c r="M326" s="8">
        <v>241060.09</v>
      </c>
      <c r="N326" s="8">
        <v>37809.199999999997</v>
      </c>
    </row>
    <row r="327" spans="1:14" x14ac:dyDescent="0.25">
      <c r="A327" t="s">
        <v>17</v>
      </c>
      <c r="B327" t="s">
        <v>158</v>
      </c>
      <c r="C327" t="s">
        <v>45</v>
      </c>
      <c r="D327" t="s">
        <v>3</v>
      </c>
      <c r="E327" t="s">
        <v>23</v>
      </c>
      <c r="F327" s="5">
        <v>44061</v>
      </c>
      <c r="G327">
        <v>482453715</v>
      </c>
      <c r="H327" s="5">
        <v>44096</v>
      </c>
      <c r="I327">
        <v>7630</v>
      </c>
      <c r="J327" s="8">
        <v>9.33</v>
      </c>
      <c r="K327" s="8">
        <v>6.92</v>
      </c>
      <c r="L327" s="8">
        <v>71187.899999999994</v>
      </c>
      <c r="M327" s="8">
        <v>52799.6</v>
      </c>
      <c r="N327" s="8">
        <v>18388.3</v>
      </c>
    </row>
    <row r="328" spans="1:14" x14ac:dyDescent="0.25">
      <c r="A328" t="s">
        <v>0</v>
      </c>
      <c r="B328" t="s">
        <v>48</v>
      </c>
      <c r="C328" t="s">
        <v>29</v>
      </c>
      <c r="D328" t="s">
        <v>7</v>
      </c>
      <c r="E328" t="s">
        <v>15</v>
      </c>
      <c r="F328" s="5">
        <v>42805</v>
      </c>
      <c r="G328">
        <v>412601697</v>
      </c>
      <c r="H328" s="5">
        <v>42817</v>
      </c>
      <c r="I328">
        <v>6866</v>
      </c>
      <c r="J328" s="8">
        <v>651.21</v>
      </c>
      <c r="K328" s="8">
        <v>524.96</v>
      </c>
      <c r="L328" s="8">
        <v>4471207.8600000003</v>
      </c>
      <c r="M328" s="8">
        <v>3604375.36</v>
      </c>
      <c r="N328" s="8">
        <v>866832.5</v>
      </c>
    </row>
    <row r="329" spans="1:14" x14ac:dyDescent="0.25">
      <c r="A329" t="s">
        <v>0</v>
      </c>
      <c r="B329" t="s">
        <v>138</v>
      </c>
      <c r="C329" t="s">
        <v>36</v>
      </c>
      <c r="D329" t="s">
        <v>7</v>
      </c>
      <c r="E329" t="s">
        <v>4</v>
      </c>
      <c r="F329" s="5">
        <v>44121</v>
      </c>
      <c r="G329">
        <v>174837386</v>
      </c>
      <c r="H329" s="5">
        <v>44149</v>
      </c>
      <c r="I329">
        <v>7123</v>
      </c>
      <c r="J329" s="8">
        <v>421.89</v>
      </c>
      <c r="K329" s="8">
        <v>364.69</v>
      </c>
      <c r="L329" s="8">
        <v>3005122.47</v>
      </c>
      <c r="M329" s="8">
        <v>2597686.87</v>
      </c>
      <c r="N329" s="8">
        <v>407435.6</v>
      </c>
    </row>
    <row r="330" spans="1:14" x14ac:dyDescent="0.25">
      <c r="A330" t="s">
        <v>17</v>
      </c>
      <c r="B330" t="s">
        <v>131</v>
      </c>
      <c r="C330" t="s">
        <v>19</v>
      </c>
      <c r="D330" t="s">
        <v>7</v>
      </c>
      <c r="E330" t="s">
        <v>15</v>
      </c>
      <c r="F330" s="5">
        <v>44103</v>
      </c>
      <c r="G330">
        <v>877022111</v>
      </c>
      <c r="H330" s="5">
        <v>44125</v>
      </c>
      <c r="I330">
        <v>9187</v>
      </c>
      <c r="J330" s="8">
        <v>81.73</v>
      </c>
      <c r="K330" s="8">
        <v>56.67</v>
      </c>
      <c r="L330" s="8">
        <v>750853.51</v>
      </c>
      <c r="M330" s="8">
        <v>520627.29</v>
      </c>
      <c r="N330" s="8">
        <v>230226.22</v>
      </c>
    </row>
    <row r="331" spans="1:14" x14ac:dyDescent="0.25">
      <c r="A331" t="s">
        <v>39</v>
      </c>
      <c r="B331" t="s">
        <v>128</v>
      </c>
      <c r="C331" t="s">
        <v>14</v>
      </c>
      <c r="D331" t="s">
        <v>7</v>
      </c>
      <c r="E331" t="s">
        <v>4</v>
      </c>
      <c r="F331" s="5">
        <v>44004</v>
      </c>
      <c r="G331">
        <v>997329699</v>
      </c>
      <c r="H331" s="5">
        <v>44027</v>
      </c>
      <c r="I331">
        <v>876</v>
      </c>
      <c r="J331" s="8">
        <v>205.7</v>
      </c>
      <c r="K331" s="8">
        <v>117.11</v>
      </c>
      <c r="L331" s="8">
        <v>180193.2</v>
      </c>
      <c r="M331" s="8">
        <v>102588.36</v>
      </c>
      <c r="N331" s="8">
        <v>77604.84</v>
      </c>
    </row>
    <row r="332" spans="1:14" x14ac:dyDescent="0.25">
      <c r="A332" t="s">
        <v>26</v>
      </c>
      <c r="B332" t="s">
        <v>155</v>
      </c>
      <c r="C332" t="s">
        <v>6</v>
      </c>
      <c r="D332" t="s">
        <v>7</v>
      </c>
      <c r="E332" t="s">
        <v>4</v>
      </c>
      <c r="F332" s="5">
        <v>42388</v>
      </c>
      <c r="G332">
        <v>434246480</v>
      </c>
      <c r="H332" s="5">
        <v>42411</v>
      </c>
      <c r="I332">
        <v>2038</v>
      </c>
      <c r="J332" s="8">
        <v>152.58000000000001</v>
      </c>
      <c r="K332" s="8">
        <v>97.44</v>
      </c>
      <c r="L332" s="8">
        <v>310958.03999999998</v>
      </c>
      <c r="M332" s="8">
        <v>198582.72</v>
      </c>
      <c r="N332" s="8">
        <v>112375.32</v>
      </c>
    </row>
    <row r="333" spans="1:14" x14ac:dyDescent="0.25">
      <c r="A333" t="s">
        <v>0</v>
      </c>
      <c r="B333" t="s">
        <v>144</v>
      </c>
      <c r="C333" t="s">
        <v>14</v>
      </c>
      <c r="D333" t="s">
        <v>3</v>
      </c>
      <c r="E333" t="s">
        <v>8</v>
      </c>
      <c r="F333" s="5">
        <v>42828</v>
      </c>
      <c r="G333">
        <v>956571280</v>
      </c>
      <c r="H333" s="5">
        <v>42830</v>
      </c>
      <c r="I333">
        <v>9554</v>
      </c>
      <c r="J333" s="8">
        <v>205.7</v>
      </c>
      <c r="K333" s="8">
        <v>117.11</v>
      </c>
      <c r="L333" s="8">
        <v>1965257.8</v>
      </c>
      <c r="M333" s="8">
        <v>1118868.94</v>
      </c>
      <c r="N333" s="8">
        <v>846388.86</v>
      </c>
    </row>
    <row r="334" spans="1:14" x14ac:dyDescent="0.25">
      <c r="A334" t="s">
        <v>9</v>
      </c>
      <c r="B334" t="s">
        <v>10</v>
      </c>
      <c r="C334" t="s">
        <v>19</v>
      </c>
      <c r="D334" t="s">
        <v>3</v>
      </c>
      <c r="E334" t="s">
        <v>4</v>
      </c>
      <c r="F334" s="5">
        <v>44899</v>
      </c>
      <c r="G334">
        <v>353415429</v>
      </c>
      <c r="H334" s="5">
        <v>44903</v>
      </c>
      <c r="I334">
        <v>2334</v>
      </c>
      <c r="J334" s="8">
        <v>81.73</v>
      </c>
      <c r="K334" s="8">
        <v>56.67</v>
      </c>
      <c r="L334" s="8">
        <v>190757.82</v>
      </c>
      <c r="M334" s="8">
        <v>132267.78</v>
      </c>
      <c r="N334" s="8">
        <v>58490.04</v>
      </c>
    </row>
    <row r="335" spans="1:14" x14ac:dyDescent="0.25">
      <c r="A335" t="s">
        <v>26</v>
      </c>
      <c r="B335" t="s">
        <v>175</v>
      </c>
      <c r="C335" t="s">
        <v>57</v>
      </c>
      <c r="D335" t="s">
        <v>3</v>
      </c>
      <c r="E335" t="s">
        <v>23</v>
      </c>
      <c r="F335" s="5">
        <v>44527</v>
      </c>
      <c r="G335">
        <v>984202754</v>
      </c>
      <c r="H335" s="5">
        <v>44538</v>
      </c>
      <c r="I335">
        <v>6321</v>
      </c>
      <c r="J335" s="8">
        <v>154.06</v>
      </c>
      <c r="K335" s="8">
        <v>90.93</v>
      </c>
      <c r="L335" s="8">
        <v>973813.26</v>
      </c>
      <c r="M335" s="8">
        <v>574768.53</v>
      </c>
      <c r="N335" s="8">
        <v>399044.73</v>
      </c>
    </row>
    <row r="336" spans="1:14" x14ac:dyDescent="0.25">
      <c r="A336" t="s">
        <v>26</v>
      </c>
      <c r="B336" t="s">
        <v>72</v>
      </c>
      <c r="C336" t="s">
        <v>11</v>
      </c>
      <c r="D336" t="s">
        <v>7</v>
      </c>
      <c r="E336" t="s">
        <v>23</v>
      </c>
      <c r="F336" s="5">
        <v>43601</v>
      </c>
      <c r="G336">
        <v>328669583</v>
      </c>
      <c r="H336" s="5">
        <v>43618</v>
      </c>
      <c r="I336">
        <v>9488</v>
      </c>
      <c r="J336" s="8">
        <v>47.45</v>
      </c>
      <c r="K336" s="8">
        <v>31.79</v>
      </c>
      <c r="L336" s="8">
        <v>450205.6</v>
      </c>
      <c r="M336" s="8">
        <v>301623.52</v>
      </c>
      <c r="N336" s="8">
        <v>148582.07999999999</v>
      </c>
    </row>
    <row r="337" spans="1:14" x14ac:dyDescent="0.25">
      <c r="A337" t="s">
        <v>17</v>
      </c>
      <c r="B337" t="s">
        <v>119</v>
      </c>
      <c r="C337" t="s">
        <v>31</v>
      </c>
      <c r="D337" t="s">
        <v>7</v>
      </c>
      <c r="E337" t="s">
        <v>8</v>
      </c>
      <c r="F337" s="5">
        <v>43601</v>
      </c>
      <c r="G337">
        <v>436864745</v>
      </c>
      <c r="H337" s="5">
        <v>43607</v>
      </c>
      <c r="I337">
        <v>6841</v>
      </c>
      <c r="J337" s="8">
        <v>437.2</v>
      </c>
      <c r="K337" s="8">
        <v>263.33</v>
      </c>
      <c r="L337" s="8">
        <v>2990885.2</v>
      </c>
      <c r="M337" s="8">
        <v>1801440.53</v>
      </c>
      <c r="N337" s="8">
        <v>1189444.67</v>
      </c>
    </row>
    <row r="338" spans="1:14" x14ac:dyDescent="0.25">
      <c r="A338" t="s">
        <v>17</v>
      </c>
      <c r="B338" t="s">
        <v>176</v>
      </c>
      <c r="C338" t="s">
        <v>65</v>
      </c>
      <c r="D338" t="s">
        <v>7</v>
      </c>
      <c r="E338" t="s">
        <v>4</v>
      </c>
      <c r="F338" s="5">
        <v>44197</v>
      </c>
      <c r="G338">
        <v>279149568</v>
      </c>
      <c r="H338" s="5">
        <v>44222</v>
      </c>
      <c r="I338">
        <v>5415</v>
      </c>
      <c r="J338" s="8">
        <v>668.27</v>
      </c>
      <c r="K338" s="8">
        <v>502.54</v>
      </c>
      <c r="L338" s="8">
        <v>3618682.05</v>
      </c>
      <c r="M338" s="8">
        <v>2721254.1</v>
      </c>
      <c r="N338" s="8">
        <v>897427.95</v>
      </c>
    </row>
    <row r="339" spans="1:14" x14ac:dyDescent="0.25">
      <c r="A339" t="s">
        <v>9</v>
      </c>
      <c r="B339" t="s">
        <v>177</v>
      </c>
      <c r="C339" t="s">
        <v>14</v>
      </c>
      <c r="D339" t="s">
        <v>3</v>
      </c>
      <c r="E339" t="s">
        <v>23</v>
      </c>
      <c r="F339" s="5">
        <v>44639</v>
      </c>
      <c r="G339">
        <v>696197879</v>
      </c>
      <c r="H339" s="5">
        <v>44646</v>
      </c>
      <c r="I339">
        <v>9278</v>
      </c>
      <c r="J339" s="8">
        <v>205.7</v>
      </c>
      <c r="K339" s="8">
        <v>117.11</v>
      </c>
      <c r="L339" s="8">
        <v>1908484.6</v>
      </c>
      <c r="M339" s="8">
        <v>1086546.58</v>
      </c>
      <c r="N339" s="8">
        <v>821938.02</v>
      </c>
    </row>
    <row r="340" spans="1:14" x14ac:dyDescent="0.25">
      <c r="A340" t="s">
        <v>39</v>
      </c>
      <c r="B340" t="s">
        <v>128</v>
      </c>
      <c r="C340" t="s">
        <v>65</v>
      </c>
      <c r="D340" t="s">
        <v>7</v>
      </c>
      <c r="E340" t="s">
        <v>4</v>
      </c>
      <c r="F340" s="5">
        <v>42378</v>
      </c>
      <c r="G340">
        <v>348996007</v>
      </c>
      <c r="H340" s="5">
        <v>42381</v>
      </c>
      <c r="I340">
        <v>4529</v>
      </c>
      <c r="J340" s="8">
        <v>668.27</v>
      </c>
      <c r="K340" s="8">
        <v>502.54</v>
      </c>
      <c r="L340" s="8">
        <v>3026594.83</v>
      </c>
      <c r="M340" s="8">
        <v>2276003.66</v>
      </c>
      <c r="N340" s="8">
        <v>750591.17</v>
      </c>
    </row>
    <row r="341" spans="1:14" x14ac:dyDescent="0.25">
      <c r="A341" t="s">
        <v>26</v>
      </c>
      <c r="B341" t="s">
        <v>156</v>
      </c>
      <c r="C341" t="s">
        <v>11</v>
      </c>
      <c r="D341" t="s">
        <v>7</v>
      </c>
      <c r="E341" t="s">
        <v>15</v>
      </c>
      <c r="F341" s="5">
        <v>42219</v>
      </c>
      <c r="G341">
        <v>668842780</v>
      </c>
      <c r="H341" s="5">
        <v>42267</v>
      </c>
      <c r="I341">
        <v>4297</v>
      </c>
      <c r="J341" s="8">
        <v>47.45</v>
      </c>
      <c r="K341" s="8">
        <v>31.79</v>
      </c>
      <c r="L341" s="8">
        <v>203892.65</v>
      </c>
      <c r="M341" s="8">
        <v>136601.63</v>
      </c>
      <c r="N341" s="8">
        <v>67291.02</v>
      </c>
    </row>
    <row r="342" spans="1:14" x14ac:dyDescent="0.25">
      <c r="A342" t="s">
        <v>9</v>
      </c>
      <c r="B342" t="s">
        <v>178</v>
      </c>
      <c r="C342" t="s">
        <v>31</v>
      </c>
      <c r="D342" t="s">
        <v>3</v>
      </c>
      <c r="E342" t="s">
        <v>8</v>
      </c>
      <c r="F342" s="5">
        <v>43926</v>
      </c>
      <c r="G342">
        <v>907349526</v>
      </c>
      <c r="H342" s="5">
        <v>43967</v>
      </c>
      <c r="I342">
        <v>3743</v>
      </c>
      <c r="J342" s="8">
        <v>437.2</v>
      </c>
      <c r="K342" s="8">
        <v>263.33</v>
      </c>
      <c r="L342" s="8">
        <v>1636439.6</v>
      </c>
      <c r="M342" s="8">
        <v>985644.19</v>
      </c>
      <c r="N342" s="8">
        <v>650795.41</v>
      </c>
    </row>
    <row r="343" spans="1:14" x14ac:dyDescent="0.25">
      <c r="A343" t="s">
        <v>9</v>
      </c>
      <c r="B343" t="s">
        <v>98</v>
      </c>
      <c r="C343" t="s">
        <v>19</v>
      </c>
      <c r="D343" t="s">
        <v>7</v>
      </c>
      <c r="E343" t="s">
        <v>8</v>
      </c>
      <c r="F343" s="5">
        <v>43195</v>
      </c>
      <c r="G343">
        <v>386440074</v>
      </c>
      <c r="H343" s="5">
        <v>43215</v>
      </c>
      <c r="I343">
        <v>5060</v>
      </c>
      <c r="J343" s="8">
        <v>81.73</v>
      </c>
      <c r="K343" s="8">
        <v>56.67</v>
      </c>
      <c r="L343" s="8">
        <v>413553.8</v>
      </c>
      <c r="M343" s="8">
        <v>286750.2</v>
      </c>
      <c r="N343" s="8">
        <v>126803.6</v>
      </c>
    </row>
    <row r="344" spans="1:14" x14ac:dyDescent="0.25">
      <c r="A344" t="s">
        <v>26</v>
      </c>
      <c r="B344" t="s">
        <v>126</v>
      </c>
      <c r="C344" t="s">
        <v>57</v>
      </c>
      <c r="D344" t="s">
        <v>7</v>
      </c>
      <c r="E344" t="s">
        <v>8</v>
      </c>
      <c r="F344" s="5">
        <v>42266</v>
      </c>
      <c r="G344">
        <v>748350751</v>
      </c>
      <c r="H344" s="5">
        <v>42304</v>
      </c>
      <c r="I344">
        <v>2472</v>
      </c>
      <c r="J344" s="8">
        <v>154.06</v>
      </c>
      <c r="K344" s="8">
        <v>90.93</v>
      </c>
      <c r="L344" s="8">
        <v>380836.32</v>
      </c>
      <c r="M344" s="8">
        <v>224778.96</v>
      </c>
      <c r="N344" s="8">
        <v>156057.35999999999</v>
      </c>
    </row>
    <row r="345" spans="1:14" x14ac:dyDescent="0.25">
      <c r="A345" t="s">
        <v>0</v>
      </c>
      <c r="B345" t="s">
        <v>143</v>
      </c>
      <c r="C345" t="s">
        <v>19</v>
      </c>
      <c r="D345" t="s">
        <v>3</v>
      </c>
      <c r="E345" t="s">
        <v>15</v>
      </c>
      <c r="F345" s="5">
        <v>42228</v>
      </c>
      <c r="G345">
        <v>105630385</v>
      </c>
      <c r="H345" s="5">
        <v>42262</v>
      </c>
      <c r="I345">
        <v>7233</v>
      </c>
      <c r="J345" s="8">
        <v>81.73</v>
      </c>
      <c r="K345" s="8">
        <v>56.67</v>
      </c>
      <c r="L345" s="8">
        <v>591153.09</v>
      </c>
      <c r="M345" s="8">
        <v>409894.11</v>
      </c>
      <c r="N345" s="8">
        <v>181258.98</v>
      </c>
    </row>
    <row r="346" spans="1:14" x14ac:dyDescent="0.25">
      <c r="A346" t="s">
        <v>12</v>
      </c>
      <c r="B346" t="s">
        <v>16</v>
      </c>
      <c r="C346" t="s">
        <v>31</v>
      </c>
      <c r="D346" t="s">
        <v>7</v>
      </c>
      <c r="E346" t="s">
        <v>15</v>
      </c>
      <c r="F346" s="5">
        <v>43829</v>
      </c>
      <c r="G346">
        <v>691140305</v>
      </c>
      <c r="H346" s="5">
        <v>43473</v>
      </c>
      <c r="I346">
        <v>2630</v>
      </c>
      <c r="J346" s="8">
        <v>437.2</v>
      </c>
      <c r="K346" s="8">
        <v>263.33</v>
      </c>
      <c r="L346" s="8">
        <v>1149836</v>
      </c>
      <c r="M346" s="8">
        <v>692557.9</v>
      </c>
      <c r="N346" s="8">
        <v>457278.1</v>
      </c>
    </row>
    <row r="347" spans="1:14" x14ac:dyDescent="0.25">
      <c r="A347" t="s">
        <v>26</v>
      </c>
      <c r="B347" t="s">
        <v>153</v>
      </c>
      <c r="C347" t="s">
        <v>31</v>
      </c>
      <c r="D347" t="s">
        <v>7</v>
      </c>
      <c r="E347" t="s">
        <v>23</v>
      </c>
      <c r="F347" s="5">
        <v>42285</v>
      </c>
      <c r="G347">
        <v>308054339</v>
      </c>
      <c r="H347" s="5">
        <v>42292</v>
      </c>
      <c r="I347">
        <v>8980</v>
      </c>
      <c r="J347" s="8">
        <v>437.2</v>
      </c>
      <c r="K347" s="8">
        <v>263.33</v>
      </c>
      <c r="L347" s="8">
        <v>3926056</v>
      </c>
      <c r="M347" s="8">
        <v>2364703.4</v>
      </c>
      <c r="N347" s="8">
        <v>1561352.6</v>
      </c>
    </row>
    <row r="348" spans="1:14" x14ac:dyDescent="0.25">
      <c r="A348" t="s">
        <v>26</v>
      </c>
      <c r="B348" t="s">
        <v>99</v>
      </c>
      <c r="C348" t="s">
        <v>45</v>
      </c>
      <c r="D348" t="s">
        <v>7</v>
      </c>
      <c r="E348" t="s">
        <v>23</v>
      </c>
      <c r="F348" s="5">
        <v>44468</v>
      </c>
      <c r="G348">
        <v>879858815</v>
      </c>
      <c r="H348" s="5">
        <v>44499</v>
      </c>
      <c r="I348">
        <v>8631</v>
      </c>
      <c r="J348" s="8">
        <v>9.33</v>
      </c>
      <c r="K348" s="8">
        <v>6.92</v>
      </c>
      <c r="L348" s="8">
        <v>80527.23</v>
      </c>
      <c r="M348" s="8">
        <v>59726.52</v>
      </c>
      <c r="N348" s="8">
        <v>20800.71</v>
      </c>
    </row>
    <row r="349" spans="1:14" x14ac:dyDescent="0.25">
      <c r="A349" t="s">
        <v>9</v>
      </c>
      <c r="B349" t="s">
        <v>66</v>
      </c>
      <c r="C349" t="s">
        <v>57</v>
      </c>
      <c r="D349" t="s">
        <v>3</v>
      </c>
      <c r="E349" t="s">
        <v>23</v>
      </c>
      <c r="F349" s="5">
        <v>44102</v>
      </c>
      <c r="G349">
        <v>800352561</v>
      </c>
      <c r="H349" s="5">
        <v>44125</v>
      </c>
      <c r="I349">
        <v>963</v>
      </c>
      <c r="J349" s="8">
        <v>154.06</v>
      </c>
      <c r="K349" s="8">
        <v>90.93</v>
      </c>
      <c r="L349" s="8">
        <v>148359.78</v>
      </c>
      <c r="M349" s="8">
        <v>87565.59</v>
      </c>
      <c r="N349" s="8">
        <v>60794.19</v>
      </c>
    </row>
    <row r="350" spans="1:14" x14ac:dyDescent="0.25">
      <c r="A350" t="s">
        <v>26</v>
      </c>
      <c r="B350" t="s">
        <v>179</v>
      </c>
      <c r="C350" t="s">
        <v>2</v>
      </c>
      <c r="D350" t="s">
        <v>3</v>
      </c>
      <c r="E350" t="s">
        <v>15</v>
      </c>
      <c r="F350" s="5">
        <v>42186</v>
      </c>
      <c r="G350">
        <v>783646905</v>
      </c>
      <c r="H350" s="5">
        <v>42226</v>
      </c>
      <c r="I350">
        <v>7388</v>
      </c>
      <c r="J350" s="8">
        <v>255.28</v>
      </c>
      <c r="K350" s="8">
        <v>159.41999999999999</v>
      </c>
      <c r="L350" s="8">
        <v>1886008.64</v>
      </c>
      <c r="M350" s="8">
        <v>1177794.96</v>
      </c>
      <c r="N350" s="8">
        <v>708213.68</v>
      </c>
    </row>
    <row r="351" spans="1:14" x14ac:dyDescent="0.25">
      <c r="A351" t="s">
        <v>9</v>
      </c>
      <c r="B351" t="s">
        <v>98</v>
      </c>
      <c r="C351" t="s">
        <v>11</v>
      </c>
      <c r="D351" t="s">
        <v>7</v>
      </c>
      <c r="E351" t="s">
        <v>8</v>
      </c>
      <c r="F351" s="5">
        <v>43108</v>
      </c>
      <c r="G351">
        <v>714165675</v>
      </c>
      <c r="H351" s="5">
        <v>43133</v>
      </c>
      <c r="I351">
        <v>6348</v>
      </c>
      <c r="J351" s="8">
        <v>47.45</v>
      </c>
      <c r="K351" s="8">
        <v>31.79</v>
      </c>
      <c r="L351" s="8">
        <v>301212.59999999998</v>
      </c>
      <c r="M351" s="8">
        <v>201802.92</v>
      </c>
      <c r="N351" s="8">
        <v>99409.68</v>
      </c>
    </row>
    <row r="352" spans="1:14" x14ac:dyDescent="0.25">
      <c r="A352" t="s">
        <v>12</v>
      </c>
      <c r="B352" t="s">
        <v>132</v>
      </c>
      <c r="C352" t="s">
        <v>36</v>
      </c>
      <c r="D352" t="s">
        <v>7</v>
      </c>
      <c r="E352" t="s">
        <v>23</v>
      </c>
      <c r="F352" s="5">
        <v>44915</v>
      </c>
      <c r="G352">
        <v>996645200</v>
      </c>
      <c r="H352" s="5">
        <v>44588</v>
      </c>
      <c r="I352">
        <v>8317</v>
      </c>
      <c r="J352" s="8">
        <v>421.89</v>
      </c>
      <c r="K352" s="8">
        <v>364.69</v>
      </c>
      <c r="L352" s="8">
        <v>3508859.13</v>
      </c>
      <c r="M352" s="8">
        <v>3033126.73</v>
      </c>
      <c r="N352" s="8">
        <v>475732.4</v>
      </c>
    </row>
    <row r="353" spans="1:14" x14ac:dyDescent="0.25">
      <c r="A353" t="s">
        <v>17</v>
      </c>
      <c r="B353" t="s">
        <v>47</v>
      </c>
      <c r="C353" t="s">
        <v>29</v>
      </c>
      <c r="D353" t="s">
        <v>7</v>
      </c>
      <c r="E353" t="s">
        <v>4</v>
      </c>
      <c r="F353" s="5">
        <v>43771</v>
      </c>
      <c r="G353">
        <v>306134307</v>
      </c>
      <c r="H353" s="5">
        <v>43793</v>
      </c>
      <c r="I353">
        <v>799</v>
      </c>
      <c r="J353" s="8">
        <v>651.21</v>
      </c>
      <c r="K353" s="8">
        <v>524.96</v>
      </c>
      <c r="L353" s="8">
        <v>520316.79</v>
      </c>
      <c r="M353" s="8">
        <v>419443.04</v>
      </c>
      <c r="N353" s="8">
        <v>100873.75</v>
      </c>
    </row>
    <row r="354" spans="1:14" x14ac:dyDescent="0.25">
      <c r="A354" t="s">
        <v>12</v>
      </c>
      <c r="B354" t="s">
        <v>180</v>
      </c>
      <c r="C354" t="s">
        <v>6</v>
      </c>
      <c r="D354" t="s">
        <v>7</v>
      </c>
      <c r="E354" t="s">
        <v>4</v>
      </c>
      <c r="F354" s="5">
        <v>42389</v>
      </c>
      <c r="G354">
        <v>537994325</v>
      </c>
      <c r="H354" s="5">
        <v>42428</v>
      </c>
      <c r="I354">
        <v>3331</v>
      </c>
      <c r="J354" s="8">
        <v>152.58000000000001</v>
      </c>
      <c r="K354" s="8">
        <v>97.44</v>
      </c>
      <c r="L354" s="8">
        <v>508243.98</v>
      </c>
      <c r="M354" s="8">
        <v>324572.64</v>
      </c>
      <c r="N354" s="8">
        <v>183671.34</v>
      </c>
    </row>
    <row r="355" spans="1:14" x14ac:dyDescent="0.25">
      <c r="A355" t="s">
        <v>12</v>
      </c>
      <c r="B355" t="s">
        <v>129</v>
      </c>
      <c r="C355" t="s">
        <v>14</v>
      </c>
      <c r="D355" t="s">
        <v>3</v>
      </c>
      <c r="E355" t="s">
        <v>4</v>
      </c>
      <c r="F355" s="5">
        <v>42328</v>
      </c>
      <c r="G355">
        <v>957899081</v>
      </c>
      <c r="H355" s="5">
        <v>42361</v>
      </c>
      <c r="I355">
        <v>2480</v>
      </c>
      <c r="J355" s="8">
        <v>205.7</v>
      </c>
      <c r="K355" s="8">
        <v>117.11</v>
      </c>
      <c r="L355" s="8">
        <v>510136</v>
      </c>
      <c r="M355" s="8">
        <v>290432.8</v>
      </c>
      <c r="N355" s="8">
        <v>219703.2</v>
      </c>
    </row>
    <row r="356" spans="1:14" x14ac:dyDescent="0.25">
      <c r="A356" t="s">
        <v>12</v>
      </c>
      <c r="B356" t="s">
        <v>150</v>
      </c>
      <c r="C356" t="s">
        <v>29</v>
      </c>
      <c r="D356" t="s">
        <v>3</v>
      </c>
      <c r="E356" t="s">
        <v>4</v>
      </c>
      <c r="F356" s="5">
        <v>44078</v>
      </c>
      <c r="G356">
        <v>451834905</v>
      </c>
      <c r="H356" s="5">
        <v>44095</v>
      </c>
      <c r="I356">
        <v>6844</v>
      </c>
      <c r="J356" s="8">
        <v>651.21</v>
      </c>
      <c r="K356" s="8">
        <v>524.96</v>
      </c>
      <c r="L356" s="8">
        <v>4456881.24</v>
      </c>
      <c r="M356" s="8">
        <v>3592826.24</v>
      </c>
      <c r="N356" s="8">
        <v>864055</v>
      </c>
    </row>
    <row r="357" spans="1:14" x14ac:dyDescent="0.25">
      <c r="A357" t="s">
        <v>26</v>
      </c>
      <c r="B357" t="s">
        <v>156</v>
      </c>
      <c r="C357" t="s">
        <v>2</v>
      </c>
      <c r="D357" t="s">
        <v>3</v>
      </c>
      <c r="E357" t="s">
        <v>23</v>
      </c>
      <c r="F357" s="5">
        <v>44786</v>
      </c>
      <c r="G357">
        <v>676100623</v>
      </c>
      <c r="H357" s="5">
        <v>44827</v>
      </c>
      <c r="I357">
        <v>2054</v>
      </c>
      <c r="J357" s="8">
        <v>255.28</v>
      </c>
      <c r="K357" s="8">
        <v>159.41999999999999</v>
      </c>
      <c r="L357" s="8">
        <v>524345.12</v>
      </c>
      <c r="M357" s="8">
        <v>327448.68</v>
      </c>
      <c r="N357" s="8">
        <v>196896.44</v>
      </c>
    </row>
    <row r="358" spans="1:14" x14ac:dyDescent="0.25">
      <c r="A358" t="s">
        <v>20</v>
      </c>
      <c r="B358" t="s">
        <v>52</v>
      </c>
      <c r="C358" t="s">
        <v>6</v>
      </c>
      <c r="D358" t="s">
        <v>7</v>
      </c>
      <c r="E358" t="s">
        <v>4</v>
      </c>
      <c r="F358" s="5">
        <v>43449</v>
      </c>
      <c r="G358">
        <v>207307565</v>
      </c>
      <c r="H358" s="5">
        <v>43463</v>
      </c>
      <c r="I358">
        <v>5770</v>
      </c>
      <c r="J358" s="8">
        <v>152.58000000000001</v>
      </c>
      <c r="K358" s="8">
        <v>97.44</v>
      </c>
      <c r="L358" s="8">
        <v>880386.6</v>
      </c>
      <c r="M358" s="8">
        <v>562228.80000000005</v>
      </c>
      <c r="N358" s="8">
        <v>318157.8</v>
      </c>
    </row>
    <row r="359" spans="1:14" x14ac:dyDescent="0.25">
      <c r="A359" t="s">
        <v>12</v>
      </c>
      <c r="B359" t="s">
        <v>146</v>
      </c>
      <c r="C359" t="s">
        <v>2</v>
      </c>
      <c r="D359" t="s">
        <v>7</v>
      </c>
      <c r="E359" t="s">
        <v>23</v>
      </c>
      <c r="F359" s="5">
        <v>43494</v>
      </c>
      <c r="G359">
        <v>392379558</v>
      </c>
      <c r="H359" s="5">
        <v>43533</v>
      </c>
      <c r="I359">
        <v>2685</v>
      </c>
      <c r="J359" s="8">
        <v>255.28</v>
      </c>
      <c r="K359" s="8">
        <v>159.41999999999999</v>
      </c>
      <c r="L359" s="8">
        <v>685426.8</v>
      </c>
      <c r="M359" s="8">
        <v>428042.7</v>
      </c>
      <c r="N359" s="8">
        <v>257384.1</v>
      </c>
    </row>
    <row r="360" spans="1:14" x14ac:dyDescent="0.25">
      <c r="A360" t="s">
        <v>20</v>
      </c>
      <c r="B360" t="s">
        <v>181</v>
      </c>
      <c r="C360" t="s">
        <v>31</v>
      </c>
      <c r="D360" t="s">
        <v>3</v>
      </c>
      <c r="E360" t="s">
        <v>4</v>
      </c>
      <c r="F360" s="5">
        <v>42430</v>
      </c>
      <c r="G360">
        <v>398552930</v>
      </c>
      <c r="H360" s="5">
        <v>42458</v>
      </c>
      <c r="I360">
        <v>9524</v>
      </c>
      <c r="J360" s="8">
        <v>437.2</v>
      </c>
      <c r="K360" s="8">
        <v>263.33</v>
      </c>
      <c r="L360" s="8">
        <v>4163892.8</v>
      </c>
      <c r="M360" s="8">
        <v>2507954.92</v>
      </c>
      <c r="N360" s="8">
        <v>1655937.88</v>
      </c>
    </row>
    <row r="361" spans="1:14" x14ac:dyDescent="0.25">
      <c r="A361" t="s">
        <v>17</v>
      </c>
      <c r="B361" t="s">
        <v>135</v>
      </c>
      <c r="C361" t="s">
        <v>29</v>
      </c>
      <c r="D361" t="s">
        <v>7</v>
      </c>
      <c r="E361" t="s">
        <v>15</v>
      </c>
      <c r="F361" s="5">
        <v>42922</v>
      </c>
      <c r="G361">
        <v>363376510</v>
      </c>
      <c r="H361" s="5">
        <v>42957</v>
      </c>
      <c r="I361">
        <v>39</v>
      </c>
      <c r="J361" s="8">
        <v>651.21</v>
      </c>
      <c r="K361" s="8">
        <v>524.96</v>
      </c>
      <c r="L361" s="8">
        <v>25397.19</v>
      </c>
      <c r="M361" s="8">
        <v>20473.439999999999</v>
      </c>
      <c r="N361" s="8">
        <v>4923.75</v>
      </c>
    </row>
    <row r="362" spans="1:14" x14ac:dyDescent="0.25">
      <c r="A362" t="s">
        <v>17</v>
      </c>
      <c r="B362" t="s">
        <v>18</v>
      </c>
      <c r="C362" t="s">
        <v>57</v>
      </c>
      <c r="D362" t="s">
        <v>7</v>
      </c>
      <c r="E362" t="s">
        <v>23</v>
      </c>
      <c r="F362" s="5">
        <v>44376</v>
      </c>
      <c r="G362">
        <v>944711625</v>
      </c>
      <c r="H362" s="5">
        <v>44400</v>
      </c>
      <c r="I362">
        <v>18</v>
      </c>
      <c r="J362" s="8">
        <v>154.06</v>
      </c>
      <c r="K362" s="8">
        <v>90.93</v>
      </c>
      <c r="L362" s="8">
        <v>2773.08</v>
      </c>
      <c r="M362" s="8">
        <v>1636.74</v>
      </c>
      <c r="N362" s="8">
        <v>1136.3399999999999</v>
      </c>
    </row>
    <row r="363" spans="1:14" x14ac:dyDescent="0.25">
      <c r="A363" t="s">
        <v>26</v>
      </c>
      <c r="B363" t="s">
        <v>109</v>
      </c>
      <c r="C363" t="s">
        <v>65</v>
      </c>
      <c r="D363" t="s">
        <v>3</v>
      </c>
      <c r="E363" t="s">
        <v>8</v>
      </c>
      <c r="F363" s="5">
        <v>44000</v>
      </c>
      <c r="G363">
        <v>170732104</v>
      </c>
      <c r="H363" s="5">
        <v>44050</v>
      </c>
      <c r="I363">
        <v>2279</v>
      </c>
      <c r="J363" s="8">
        <v>668.27</v>
      </c>
      <c r="K363" s="8">
        <v>502.54</v>
      </c>
      <c r="L363" s="8">
        <v>1522987.33</v>
      </c>
      <c r="M363" s="8">
        <v>1145288.6599999999</v>
      </c>
      <c r="N363" s="8">
        <v>377698.67</v>
      </c>
    </row>
    <row r="364" spans="1:14" x14ac:dyDescent="0.25">
      <c r="A364" t="s">
        <v>9</v>
      </c>
      <c r="B364" t="s">
        <v>182</v>
      </c>
      <c r="C364" t="s">
        <v>11</v>
      </c>
      <c r="D364" t="s">
        <v>7</v>
      </c>
      <c r="E364" t="s">
        <v>15</v>
      </c>
      <c r="F364" s="5">
        <v>43518</v>
      </c>
      <c r="G364">
        <v>189924275</v>
      </c>
      <c r="H364" s="5">
        <v>43545</v>
      </c>
      <c r="I364">
        <v>1668</v>
      </c>
      <c r="J364" s="8">
        <v>47.45</v>
      </c>
      <c r="K364" s="8">
        <v>31.79</v>
      </c>
      <c r="L364" s="8">
        <v>79146.600000000006</v>
      </c>
      <c r="M364" s="8">
        <v>53025.72</v>
      </c>
      <c r="N364" s="8">
        <v>26120.880000000001</v>
      </c>
    </row>
    <row r="365" spans="1:14" x14ac:dyDescent="0.25">
      <c r="A365" t="s">
        <v>12</v>
      </c>
      <c r="B365" t="s">
        <v>115</v>
      </c>
      <c r="C365" t="s">
        <v>22</v>
      </c>
      <c r="D365" t="s">
        <v>7</v>
      </c>
      <c r="E365" t="s">
        <v>15</v>
      </c>
      <c r="F365" s="5">
        <v>44233</v>
      </c>
      <c r="G365">
        <v>521086966</v>
      </c>
      <c r="H365" s="5">
        <v>44246</v>
      </c>
      <c r="I365">
        <v>68</v>
      </c>
      <c r="J365" s="8">
        <v>109.28</v>
      </c>
      <c r="K365" s="8">
        <v>35.840000000000003</v>
      </c>
      <c r="L365" s="8">
        <v>7431.04</v>
      </c>
      <c r="M365" s="8">
        <v>2437.12</v>
      </c>
      <c r="N365" s="8">
        <v>4993.92</v>
      </c>
    </row>
    <row r="366" spans="1:14" x14ac:dyDescent="0.25">
      <c r="A366" t="s">
        <v>12</v>
      </c>
      <c r="B366" t="s">
        <v>62</v>
      </c>
      <c r="C366" t="s">
        <v>36</v>
      </c>
      <c r="D366" t="s">
        <v>3</v>
      </c>
      <c r="E366" t="s">
        <v>4</v>
      </c>
      <c r="F366" s="5">
        <v>44023</v>
      </c>
      <c r="G366">
        <v>303331506</v>
      </c>
      <c r="H366" s="5">
        <v>44049</v>
      </c>
      <c r="I366">
        <v>1388</v>
      </c>
      <c r="J366" s="8">
        <v>421.89</v>
      </c>
      <c r="K366" s="8">
        <v>364.69</v>
      </c>
      <c r="L366" s="8">
        <v>585583.31999999995</v>
      </c>
      <c r="M366" s="8">
        <v>506189.72</v>
      </c>
      <c r="N366" s="8">
        <v>79393.600000000006</v>
      </c>
    </row>
    <row r="367" spans="1:14" x14ac:dyDescent="0.25">
      <c r="A367" t="s">
        <v>9</v>
      </c>
      <c r="B367" t="s">
        <v>98</v>
      </c>
      <c r="C367" t="s">
        <v>36</v>
      </c>
      <c r="D367" t="s">
        <v>3</v>
      </c>
      <c r="E367" t="s">
        <v>23</v>
      </c>
      <c r="F367" s="5">
        <v>43585</v>
      </c>
      <c r="G367">
        <v>546081721</v>
      </c>
      <c r="H367" s="5">
        <v>43607</v>
      </c>
      <c r="I367">
        <v>6571</v>
      </c>
      <c r="J367" s="8">
        <v>421.89</v>
      </c>
      <c r="K367" s="8">
        <v>364.69</v>
      </c>
      <c r="L367" s="8">
        <v>2772239.19</v>
      </c>
      <c r="M367" s="8">
        <v>2396377.9900000002</v>
      </c>
      <c r="N367" s="8">
        <v>375861.2</v>
      </c>
    </row>
    <row r="368" spans="1:14" x14ac:dyDescent="0.25">
      <c r="A368" t="s">
        <v>9</v>
      </c>
      <c r="B368" t="s">
        <v>60</v>
      </c>
      <c r="C368" t="s">
        <v>2</v>
      </c>
      <c r="D368" t="s">
        <v>3</v>
      </c>
      <c r="E368" t="s">
        <v>8</v>
      </c>
      <c r="F368" s="5">
        <v>44738</v>
      </c>
      <c r="G368">
        <v>979073941</v>
      </c>
      <c r="H368" s="5">
        <v>44760</v>
      </c>
      <c r="I368">
        <v>8591</v>
      </c>
      <c r="J368" s="8">
        <v>255.28</v>
      </c>
      <c r="K368" s="8">
        <v>159.41999999999999</v>
      </c>
      <c r="L368" s="8">
        <v>2193110.48</v>
      </c>
      <c r="M368" s="8">
        <v>1369577.22</v>
      </c>
      <c r="N368" s="8">
        <v>823533.26</v>
      </c>
    </row>
    <row r="369" spans="1:14" x14ac:dyDescent="0.25">
      <c r="A369" t="s">
        <v>26</v>
      </c>
      <c r="B369" t="s">
        <v>179</v>
      </c>
      <c r="C369" t="s">
        <v>57</v>
      </c>
      <c r="D369" t="s">
        <v>7</v>
      </c>
      <c r="E369" t="s">
        <v>15</v>
      </c>
      <c r="F369" s="5">
        <v>43606</v>
      </c>
      <c r="G369">
        <v>502356994</v>
      </c>
      <c r="H369" s="5">
        <v>43640</v>
      </c>
      <c r="I369">
        <v>2000</v>
      </c>
      <c r="J369" s="8">
        <v>154.06</v>
      </c>
      <c r="K369" s="8">
        <v>90.93</v>
      </c>
      <c r="L369" s="8">
        <v>1148209.18</v>
      </c>
      <c r="M369" s="8">
        <v>677701.29</v>
      </c>
      <c r="N369" s="8">
        <v>470507.89</v>
      </c>
    </row>
    <row r="370" spans="1:14" x14ac:dyDescent="0.25">
      <c r="A370" t="s">
        <v>20</v>
      </c>
      <c r="B370" t="s">
        <v>168</v>
      </c>
      <c r="C370" t="s">
        <v>36</v>
      </c>
      <c r="D370" t="s">
        <v>3</v>
      </c>
      <c r="E370" t="s">
        <v>23</v>
      </c>
      <c r="F370" s="5">
        <v>42862</v>
      </c>
      <c r="G370">
        <v>336292207</v>
      </c>
      <c r="H370" s="5">
        <v>42891</v>
      </c>
      <c r="I370">
        <v>5192</v>
      </c>
      <c r="J370" s="8">
        <v>421.89</v>
      </c>
      <c r="K370" s="8">
        <v>364.69</v>
      </c>
      <c r="L370" s="8">
        <v>2190452.88</v>
      </c>
      <c r="M370" s="8">
        <v>1893470.48</v>
      </c>
      <c r="N370" s="8">
        <v>296982.40000000002</v>
      </c>
    </row>
    <row r="371" spans="1:14" x14ac:dyDescent="0.25">
      <c r="A371" t="s">
        <v>26</v>
      </c>
      <c r="B371" t="s">
        <v>83</v>
      </c>
      <c r="C371" t="s">
        <v>19</v>
      </c>
      <c r="D371" t="s">
        <v>3</v>
      </c>
      <c r="E371" t="s">
        <v>23</v>
      </c>
      <c r="F371" s="5">
        <v>43453</v>
      </c>
      <c r="G371">
        <v>871553409</v>
      </c>
      <c r="H371" s="5">
        <v>42009</v>
      </c>
      <c r="I371">
        <v>876</v>
      </c>
      <c r="J371" s="8">
        <v>81.73</v>
      </c>
      <c r="K371" s="8">
        <v>56.67</v>
      </c>
      <c r="L371" s="8">
        <v>71595.48</v>
      </c>
      <c r="M371" s="8">
        <v>49642.92</v>
      </c>
      <c r="N371" s="8">
        <v>21952.560000000001</v>
      </c>
    </row>
    <row r="372" spans="1:14" x14ac:dyDescent="0.25">
      <c r="A372" t="s">
        <v>20</v>
      </c>
      <c r="B372" t="s">
        <v>168</v>
      </c>
      <c r="C372" t="s">
        <v>19</v>
      </c>
      <c r="D372" t="s">
        <v>7</v>
      </c>
      <c r="E372" t="s">
        <v>23</v>
      </c>
      <c r="F372" s="5">
        <v>42020</v>
      </c>
      <c r="G372">
        <v>319126927</v>
      </c>
      <c r="H372" s="5">
        <v>42041</v>
      </c>
      <c r="I372">
        <v>5604</v>
      </c>
      <c r="J372" s="8">
        <v>81.73</v>
      </c>
      <c r="K372" s="8">
        <v>56.67</v>
      </c>
      <c r="L372" s="8">
        <v>458014.92</v>
      </c>
      <c r="M372" s="8">
        <v>317578.68</v>
      </c>
      <c r="N372" s="8">
        <v>140436.24</v>
      </c>
    </row>
    <row r="373" spans="1:14" x14ac:dyDescent="0.25">
      <c r="A373" t="s">
        <v>26</v>
      </c>
      <c r="B373" t="s">
        <v>142</v>
      </c>
      <c r="C373" t="s">
        <v>57</v>
      </c>
      <c r="D373" t="s">
        <v>3</v>
      </c>
      <c r="E373" t="s">
        <v>23</v>
      </c>
      <c r="F373" s="5">
        <v>42402</v>
      </c>
      <c r="G373">
        <v>560311591</v>
      </c>
      <c r="H373" s="5">
        <v>42405</v>
      </c>
      <c r="I373">
        <v>7506</v>
      </c>
      <c r="J373" s="8">
        <v>154.06</v>
      </c>
      <c r="K373" s="8">
        <v>90.93</v>
      </c>
      <c r="L373" s="8">
        <v>1156374.3600000001</v>
      </c>
      <c r="M373" s="8">
        <v>682520.58</v>
      </c>
      <c r="N373" s="8">
        <v>473853.78</v>
      </c>
    </row>
    <row r="374" spans="1:14" x14ac:dyDescent="0.25">
      <c r="A374" t="s">
        <v>9</v>
      </c>
      <c r="B374" t="s">
        <v>24</v>
      </c>
      <c r="C374" t="s">
        <v>19</v>
      </c>
      <c r="D374" t="s">
        <v>7</v>
      </c>
      <c r="E374" t="s">
        <v>15</v>
      </c>
      <c r="F374" s="5">
        <v>44599</v>
      </c>
      <c r="G374">
        <v>396718728</v>
      </c>
      <c r="H374" s="5">
        <v>44638</v>
      </c>
      <c r="I374">
        <v>6742</v>
      </c>
      <c r="J374" s="8">
        <v>81.73</v>
      </c>
      <c r="K374" s="8">
        <v>56.67</v>
      </c>
      <c r="L374" s="8">
        <v>551023.66</v>
      </c>
      <c r="M374" s="8">
        <v>382069.14</v>
      </c>
      <c r="N374" s="8">
        <v>168954.52</v>
      </c>
    </row>
    <row r="375" spans="1:14" x14ac:dyDescent="0.25">
      <c r="A375" t="s">
        <v>20</v>
      </c>
      <c r="B375" t="s">
        <v>183</v>
      </c>
      <c r="C375" t="s">
        <v>45</v>
      </c>
      <c r="D375" t="s">
        <v>3</v>
      </c>
      <c r="E375" t="s">
        <v>23</v>
      </c>
      <c r="F375" s="5">
        <v>42612</v>
      </c>
      <c r="G375">
        <v>500272166</v>
      </c>
      <c r="H375" s="5">
        <v>42652</v>
      </c>
      <c r="I375">
        <v>506</v>
      </c>
      <c r="J375" s="8">
        <v>9.33</v>
      </c>
      <c r="K375" s="8">
        <v>6.92</v>
      </c>
      <c r="L375" s="8">
        <v>4720.9799999999996</v>
      </c>
      <c r="M375" s="8">
        <v>3501.52</v>
      </c>
      <c r="N375" s="8">
        <v>1219.46</v>
      </c>
    </row>
    <row r="376" spans="1:14" x14ac:dyDescent="0.25">
      <c r="A376" t="s">
        <v>12</v>
      </c>
      <c r="B376" t="s">
        <v>76</v>
      </c>
      <c r="C376" t="s">
        <v>6</v>
      </c>
      <c r="D376" t="s">
        <v>3</v>
      </c>
      <c r="E376" t="s">
        <v>15</v>
      </c>
      <c r="F376" s="5">
        <v>44913</v>
      </c>
      <c r="G376">
        <v>263208234</v>
      </c>
      <c r="H376" s="5">
        <v>44581</v>
      </c>
      <c r="I376">
        <v>8020</v>
      </c>
      <c r="J376" s="8">
        <v>152.58000000000001</v>
      </c>
      <c r="K376" s="8">
        <v>97.44</v>
      </c>
      <c r="L376" s="8">
        <v>1223691.6000000001</v>
      </c>
      <c r="M376" s="8">
        <v>781468.8</v>
      </c>
      <c r="N376" s="8">
        <v>442222.8</v>
      </c>
    </row>
    <row r="377" spans="1:14" x14ac:dyDescent="0.25">
      <c r="A377" t="s">
        <v>9</v>
      </c>
      <c r="B377" t="s">
        <v>134</v>
      </c>
      <c r="C377" t="s">
        <v>11</v>
      </c>
      <c r="D377" t="s">
        <v>7</v>
      </c>
      <c r="E377" t="s">
        <v>4</v>
      </c>
      <c r="F377" s="5">
        <v>44898</v>
      </c>
      <c r="G377">
        <v>948075759</v>
      </c>
      <c r="H377" s="5">
        <v>44565</v>
      </c>
      <c r="I377">
        <v>5540</v>
      </c>
      <c r="J377" s="8">
        <v>47.45</v>
      </c>
      <c r="K377" s="8">
        <v>31.79</v>
      </c>
      <c r="L377" s="8">
        <v>262873</v>
      </c>
      <c r="M377" s="8">
        <v>176116.6</v>
      </c>
      <c r="N377" s="8">
        <v>86756.4</v>
      </c>
    </row>
    <row r="378" spans="1:14" x14ac:dyDescent="0.25">
      <c r="A378" t="s">
        <v>9</v>
      </c>
      <c r="B378" t="s">
        <v>161</v>
      </c>
      <c r="C378" t="s">
        <v>14</v>
      </c>
      <c r="D378" t="s">
        <v>7</v>
      </c>
      <c r="E378" t="s">
        <v>15</v>
      </c>
      <c r="F378" s="5">
        <v>44123</v>
      </c>
      <c r="G378">
        <v>737736070</v>
      </c>
      <c r="H378" s="5">
        <v>44138</v>
      </c>
      <c r="I378">
        <v>1352</v>
      </c>
      <c r="J378" s="8">
        <v>205.7</v>
      </c>
      <c r="K378" s="8">
        <v>117.11</v>
      </c>
      <c r="L378" s="8">
        <v>278106.40000000002</v>
      </c>
      <c r="M378" s="8">
        <v>158332.72</v>
      </c>
      <c r="N378" s="8">
        <v>119773.68</v>
      </c>
    </row>
    <row r="379" spans="1:14" x14ac:dyDescent="0.25">
      <c r="A379" t="s">
        <v>9</v>
      </c>
      <c r="B379" t="s">
        <v>184</v>
      </c>
      <c r="C379" t="s">
        <v>65</v>
      </c>
      <c r="D379" t="s">
        <v>7</v>
      </c>
      <c r="E379" t="s">
        <v>15</v>
      </c>
      <c r="F379" s="5">
        <v>44612</v>
      </c>
      <c r="G379">
        <v>585362994</v>
      </c>
      <c r="H379" s="5">
        <v>44662</v>
      </c>
      <c r="I379">
        <v>773</v>
      </c>
      <c r="J379" s="8">
        <v>668.27</v>
      </c>
      <c r="K379" s="8">
        <v>502.54</v>
      </c>
      <c r="L379" s="8">
        <v>516572.71</v>
      </c>
      <c r="M379" s="8">
        <v>388463.42</v>
      </c>
      <c r="N379" s="8">
        <v>128109.29</v>
      </c>
    </row>
    <row r="380" spans="1:14" x14ac:dyDescent="0.25">
      <c r="A380" t="s">
        <v>17</v>
      </c>
      <c r="B380" t="s">
        <v>18</v>
      </c>
      <c r="C380" t="s">
        <v>2</v>
      </c>
      <c r="D380" t="s">
        <v>7</v>
      </c>
      <c r="E380" t="s">
        <v>4</v>
      </c>
      <c r="F380" s="5">
        <v>44081</v>
      </c>
      <c r="G380">
        <v>164442861</v>
      </c>
      <c r="H380" s="5">
        <v>44094</v>
      </c>
      <c r="I380">
        <v>1152</v>
      </c>
      <c r="J380" s="8">
        <v>255.28</v>
      </c>
      <c r="K380" s="8">
        <v>159.41999999999999</v>
      </c>
      <c r="L380" s="8">
        <v>294082.56</v>
      </c>
      <c r="M380" s="8">
        <v>183651.84</v>
      </c>
      <c r="N380" s="8">
        <v>110430.72</v>
      </c>
    </row>
    <row r="381" spans="1:14" x14ac:dyDescent="0.25">
      <c r="A381" t="s">
        <v>20</v>
      </c>
      <c r="B381" t="s">
        <v>71</v>
      </c>
      <c r="C381" t="s">
        <v>29</v>
      </c>
      <c r="D381" t="s">
        <v>3</v>
      </c>
      <c r="E381" t="s">
        <v>4</v>
      </c>
      <c r="F381" s="5">
        <v>43950</v>
      </c>
      <c r="G381">
        <v>118774497</v>
      </c>
      <c r="H381" s="5">
        <v>43975</v>
      </c>
      <c r="I381">
        <v>6868</v>
      </c>
      <c r="J381" s="8">
        <v>651.21</v>
      </c>
      <c r="K381" s="8">
        <v>524.96</v>
      </c>
      <c r="L381" s="8">
        <v>4472510.28</v>
      </c>
      <c r="M381" s="8">
        <v>3605425.28</v>
      </c>
      <c r="N381" s="8">
        <v>867085</v>
      </c>
    </row>
    <row r="382" spans="1:14" x14ac:dyDescent="0.25">
      <c r="A382" t="s">
        <v>20</v>
      </c>
      <c r="B382" t="s">
        <v>185</v>
      </c>
      <c r="C382" t="s">
        <v>2</v>
      </c>
      <c r="D382" t="s">
        <v>3</v>
      </c>
      <c r="E382" t="s">
        <v>4</v>
      </c>
      <c r="F382" s="5">
        <v>42792</v>
      </c>
      <c r="G382">
        <v>712469232</v>
      </c>
      <c r="H382" s="5">
        <v>42806</v>
      </c>
      <c r="I382">
        <v>4333</v>
      </c>
      <c r="J382" s="8">
        <v>255.28</v>
      </c>
      <c r="K382" s="8">
        <v>159.41999999999999</v>
      </c>
      <c r="L382" s="8">
        <v>1106128.24</v>
      </c>
      <c r="M382" s="8">
        <v>690766.86</v>
      </c>
      <c r="N382" s="8">
        <v>415361.38</v>
      </c>
    </row>
    <row r="383" spans="1:14" x14ac:dyDescent="0.25">
      <c r="A383" t="s">
        <v>26</v>
      </c>
      <c r="B383" t="s">
        <v>186</v>
      </c>
      <c r="C383" t="s">
        <v>2</v>
      </c>
      <c r="D383" t="s">
        <v>7</v>
      </c>
      <c r="E383" t="s">
        <v>8</v>
      </c>
      <c r="F383" s="5">
        <v>42881</v>
      </c>
      <c r="G383">
        <v>479950892</v>
      </c>
      <c r="H383" s="5">
        <v>42883</v>
      </c>
      <c r="I383">
        <v>6989</v>
      </c>
      <c r="J383" s="8">
        <v>255.28</v>
      </c>
      <c r="K383" s="8">
        <v>159.41999999999999</v>
      </c>
      <c r="L383" s="8">
        <v>1784151.92</v>
      </c>
      <c r="M383" s="8">
        <v>1114186.3799999999</v>
      </c>
      <c r="N383" s="8">
        <v>669965.54</v>
      </c>
    </row>
    <row r="384" spans="1:14" x14ac:dyDescent="0.25">
      <c r="A384" t="s">
        <v>26</v>
      </c>
      <c r="B384" t="s">
        <v>187</v>
      </c>
      <c r="C384" t="s">
        <v>57</v>
      </c>
      <c r="D384" t="s">
        <v>3</v>
      </c>
      <c r="E384" t="s">
        <v>23</v>
      </c>
      <c r="F384" s="5">
        <v>44534</v>
      </c>
      <c r="G384">
        <v>275955808</v>
      </c>
      <c r="H384" s="5">
        <v>44555</v>
      </c>
      <c r="I384">
        <v>311</v>
      </c>
      <c r="J384" s="8">
        <v>154.06</v>
      </c>
      <c r="K384" s="8">
        <v>90.93</v>
      </c>
      <c r="L384" s="8">
        <v>47912.66</v>
      </c>
      <c r="M384" s="8">
        <v>28279.23</v>
      </c>
      <c r="N384" s="8">
        <v>19633.43</v>
      </c>
    </row>
    <row r="385" spans="1:14" x14ac:dyDescent="0.25">
      <c r="A385" t="s">
        <v>12</v>
      </c>
      <c r="B385" t="s">
        <v>150</v>
      </c>
      <c r="C385" t="s">
        <v>2</v>
      </c>
      <c r="D385" t="s">
        <v>7</v>
      </c>
      <c r="E385" t="s">
        <v>4</v>
      </c>
      <c r="F385" s="5">
        <v>43837</v>
      </c>
      <c r="G385">
        <v>125532805</v>
      </c>
      <c r="H385" s="5">
        <v>43878</v>
      </c>
      <c r="I385">
        <v>6802</v>
      </c>
      <c r="J385" s="8">
        <v>255.28</v>
      </c>
      <c r="K385" s="8">
        <v>159.41999999999999</v>
      </c>
      <c r="L385" s="8">
        <v>1736414.56</v>
      </c>
      <c r="M385" s="8">
        <v>1084374.8400000001</v>
      </c>
      <c r="N385" s="8">
        <v>652039.72</v>
      </c>
    </row>
    <row r="386" spans="1:14" x14ac:dyDescent="0.25">
      <c r="A386" t="s">
        <v>12</v>
      </c>
      <c r="B386" t="s">
        <v>129</v>
      </c>
      <c r="C386" t="s">
        <v>22</v>
      </c>
      <c r="D386" t="s">
        <v>3</v>
      </c>
      <c r="E386" t="s">
        <v>8</v>
      </c>
      <c r="F386" s="5">
        <v>43424</v>
      </c>
      <c r="G386">
        <v>574043214</v>
      </c>
      <c r="H386" s="5">
        <v>42009</v>
      </c>
      <c r="I386">
        <v>998</v>
      </c>
      <c r="J386" s="8">
        <v>109.28</v>
      </c>
      <c r="K386" s="8">
        <v>35.840000000000003</v>
      </c>
      <c r="L386" s="8">
        <v>109061.44</v>
      </c>
      <c r="M386" s="8">
        <v>35768.32</v>
      </c>
      <c r="N386" s="8">
        <v>73293.119999999995</v>
      </c>
    </row>
    <row r="387" spans="1:14" x14ac:dyDescent="0.25">
      <c r="A387" t="s">
        <v>17</v>
      </c>
      <c r="B387" t="s">
        <v>119</v>
      </c>
      <c r="C387" t="s">
        <v>19</v>
      </c>
      <c r="D387" t="s">
        <v>3</v>
      </c>
      <c r="E387" t="s">
        <v>23</v>
      </c>
      <c r="F387" s="5">
        <v>42012</v>
      </c>
      <c r="G387">
        <v>437160861</v>
      </c>
      <c r="H387" s="5">
        <v>42020</v>
      </c>
      <c r="I387">
        <v>4468</v>
      </c>
      <c r="J387" s="8">
        <v>81.73</v>
      </c>
      <c r="K387" s="8">
        <v>56.67</v>
      </c>
      <c r="L387" s="8">
        <v>365169.64</v>
      </c>
      <c r="M387" s="8">
        <v>253201.56</v>
      </c>
      <c r="N387" s="8">
        <v>111968.08</v>
      </c>
    </row>
    <row r="388" spans="1:14" x14ac:dyDescent="0.25">
      <c r="A388" t="s">
        <v>9</v>
      </c>
      <c r="B388" t="s">
        <v>10</v>
      </c>
      <c r="C388" t="s">
        <v>2</v>
      </c>
      <c r="D388" t="s">
        <v>7</v>
      </c>
      <c r="E388" t="s">
        <v>23</v>
      </c>
      <c r="F388" s="5">
        <v>42203</v>
      </c>
      <c r="G388">
        <v>850872075</v>
      </c>
      <c r="H388" s="5">
        <v>42217</v>
      </c>
      <c r="I388">
        <v>810</v>
      </c>
      <c r="J388" s="8">
        <v>255.28</v>
      </c>
      <c r="K388" s="8">
        <v>159.41999999999999</v>
      </c>
      <c r="L388" s="8">
        <v>206776.8</v>
      </c>
      <c r="M388" s="8">
        <v>129130.2</v>
      </c>
      <c r="N388" s="8">
        <v>77646.600000000006</v>
      </c>
    </row>
    <row r="389" spans="1:14" x14ac:dyDescent="0.25">
      <c r="A389" t="s">
        <v>20</v>
      </c>
      <c r="B389" t="s">
        <v>140</v>
      </c>
      <c r="C389" t="s">
        <v>6</v>
      </c>
      <c r="D389" t="s">
        <v>7</v>
      </c>
      <c r="E389" t="s">
        <v>23</v>
      </c>
      <c r="F389" s="5">
        <v>42682</v>
      </c>
      <c r="G389">
        <v>321475684</v>
      </c>
      <c r="H389" s="5">
        <v>42720</v>
      </c>
      <c r="I389">
        <v>654</v>
      </c>
      <c r="J389" s="8">
        <v>152.58000000000001</v>
      </c>
      <c r="K389" s="8">
        <v>97.44</v>
      </c>
      <c r="L389" s="8">
        <v>99787.32</v>
      </c>
      <c r="M389" s="8">
        <v>63725.760000000002</v>
      </c>
      <c r="N389" s="8">
        <v>36061.56</v>
      </c>
    </row>
    <row r="390" spans="1:14" x14ac:dyDescent="0.25">
      <c r="A390" t="s">
        <v>9</v>
      </c>
      <c r="B390" t="s">
        <v>24</v>
      </c>
      <c r="C390" t="s">
        <v>29</v>
      </c>
      <c r="D390" t="s">
        <v>7</v>
      </c>
      <c r="E390" t="s">
        <v>8</v>
      </c>
      <c r="F390" s="5">
        <v>44143</v>
      </c>
      <c r="G390">
        <v>575583016</v>
      </c>
      <c r="H390" s="5">
        <v>44159</v>
      </c>
      <c r="I390">
        <v>6660</v>
      </c>
      <c r="J390" s="8">
        <v>651.21</v>
      </c>
      <c r="K390" s="8">
        <v>524.96</v>
      </c>
      <c r="L390" s="8">
        <v>4337058.5999999996</v>
      </c>
      <c r="M390" s="8">
        <v>3496233.6</v>
      </c>
      <c r="N390" s="8">
        <v>840825</v>
      </c>
    </row>
    <row r="391" spans="1:14" x14ac:dyDescent="0.25">
      <c r="A391" t="s">
        <v>17</v>
      </c>
      <c r="B391" t="s">
        <v>188</v>
      </c>
      <c r="C391" t="s">
        <v>36</v>
      </c>
      <c r="D391" t="s">
        <v>7</v>
      </c>
      <c r="E391" t="s">
        <v>4</v>
      </c>
      <c r="F391" s="5">
        <v>42894</v>
      </c>
      <c r="G391">
        <v>710117900</v>
      </c>
      <c r="H391" s="5">
        <v>42918</v>
      </c>
      <c r="I391">
        <v>8522</v>
      </c>
      <c r="J391" s="8">
        <v>421.89</v>
      </c>
      <c r="K391" s="8">
        <v>364.69</v>
      </c>
      <c r="L391" s="8">
        <v>3595346.58</v>
      </c>
      <c r="M391" s="8">
        <v>3107888.18</v>
      </c>
      <c r="N391" s="8">
        <v>487458.4</v>
      </c>
    </row>
    <row r="392" spans="1:14" x14ac:dyDescent="0.25">
      <c r="A392" t="s">
        <v>12</v>
      </c>
      <c r="B392" t="s">
        <v>189</v>
      </c>
      <c r="C392" t="s">
        <v>45</v>
      </c>
      <c r="D392" t="s">
        <v>7</v>
      </c>
      <c r="E392" t="s">
        <v>15</v>
      </c>
      <c r="F392" s="5">
        <v>42099</v>
      </c>
      <c r="G392">
        <v>342316663</v>
      </c>
      <c r="H392" s="5">
        <v>42099</v>
      </c>
      <c r="I392">
        <v>7962</v>
      </c>
      <c r="J392" s="8">
        <v>9.33</v>
      </c>
      <c r="K392" s="8">
        <v>6.92</v>
      </c>
      <c r="L392" s="8">
        <v>74285.460000000006</v>
      </c>
      <c r="M392" s="8">
        <v>55097.04</v>
      </c>
      <c r="N392" s="8">
        <v>19188.419999999998</v>
      </c>
    </row>
    <row r="393" spans="1:14" x14ac:dyDescent="0.25">
      <c r="A393" t="s">
        <v>12</v>
      </c>
      <c r="B393" t="s">
        <v>190</v>
      </c>
      <c r="C393" t="s">
        <v>31</v>
      </c>
      <c r="D393" t="s">
        <v>7</v>
      </c>
      <c r="E393" t="s">
        <v>8</v>
      </c>
      <c r="F393" s="5">
        <v>44922</v>
      </c>
      <c r="G393">
        <v>959728133</v>
      </c>
      <c r="H393" s="5">
        <v>44581</v>
      </c>
      <c r="I393">
        <v>3737</v>
      </c>
      <c r="J393" s="8">
        <v>437.2</v>
      </c>
      <c r="K393" s="8">
        <v>263.33</v>
      </c>
      <c r="L393" s="8">
        <v>1633816.4</v>
      </c>
      <c r="M393" s="8">
        <v>984064.21</v>
      </c>
      <c r="N393" s="8">
        <v>649752.18999999994</v>
      </c>
    </row>
    <row r="394" spans="1:14" x14ac:dyDescent="0.25">
      <c r="A394" t="s">
        <v>20</v>
      </c>
      <c r="B394" t="s">
        <v>46</v>
      </c>
      <c r="C394" t="s">
        <v>57</v>
      </c>
      <c r="D394" t="s">
        <v>7</v>
      </c>
      <c r="E394" t="s">
        <v>8</v>
      </c>
      <c r="F394" s="5">
        <v>44691</v>
      </c>
      <c r="G394">
        <v>970213639</v>
      </c>
      <c r="H394" s="5">
        <v>44724</v>
      </c>
      <c r="I394">
        <v>6631</v>
      </c>
      <c r="J394" s="8">
        <v>154.06</v>
      </c>
      <c r="K394" s="8">
        <v>90.93</v>
      </c>
      <c r="L394" s="8">
        <v>1021571.86</v>
      </c>
      <c r="M394" s="8">
        <v>602956.82999999996</v>
      </c>
      <c r="N394" s="8">
        <v>418615.03</v>
      </c>
    </row>
    <row r="395" spans="1:14" x14ac:dyDescent="0.25">
      <c r="A395" t="s">
        <v>12</v>
      </c>
      <c r="B395" t="s">
        <v>129</v>
      </c>
      <c r="C395" t="s">
        <v>14</v>
      </c>
      <c r="D395" t="s">
        <v>7</v>
      </c>
      <c r="E395" t="s">
        <v>4</v>
      </c>
      <c r="F395" s="5">
        <v>42501</v>
      </c>
      <c r="G395">
        <v>651947009</v>
      </c>
      <c r="H395" s="5">
        <v>42508</v>
      </c>
      <c r="I395">
        <v>4463</v>
      </c>
      <c r="J395" s="8">
        <v>205.7</v>
      </c>
      <c r="K395" s="8">
        <v>117.11</v>
      </c>
      <c r="L395" s="8">
        <v>918039.1</v>
      </c>
      <c r="M395" s="8">
        <v>522661.93</v>
      </c>
      <c r="N395" s="8">
        <v>395377.17</v>
      </c>
    </row>
    <row r="396" spans="1:14" x14ac:dyDescent="0.25">
      <c r="A396" t="s">
        <v>39</v>
      </c>
      <c r="B396" t="s">
        <v>128</v>
      </c>
      <c r="C396" t="s">
        <v>57</v>
      </c>
      <c r="D396" t="s">
        <v>7</v>
      </c>
      <c r="E396" t="s">
        <v>23</v>
      </c>
      <c r="F396" s="5">
        <v>44693</v>
      </c>
      <c r="G396">
        <v>803414571</v>
      </c>
      <c r="H396" s="5">
        <v>44731</v>
      </c>
      <c r="I396">
        <v>7080</v>
      </c>
      <c r="J396" s="8">
        <v>154.06</v>
      </c>
      <c r="K396" s="8">
        <v>90.93</v>
      </c>
      <c r="L396" s="8">
        <v>1090744.8</v>
      </c>
      <c r="M396" s="8">
        <v>643784.4</v>
      </c>
      <c r="N396" s="8">
        <v>446960.4</v>
      </c>
    </row>
    <row r="397" spans="1:14" x14ac:dyDescent="0.25">
      <c r="A397" t="s">
        <v>26</v>
      </c>
      <c r="B397" t="s">
        <v>122</v>
      </c>
      <c r="C397" t="s">
        <v>45</v>
      </c>
      <c r="D397" t="s">
        <v>7</v>
      </c>
      <c r="E397" t="s">
        <v>4</v>
      </c>
      <c r="F397" s="5">
        <v>42524</v>
      </c>
      <c r="G397">
        <v>493415153</v>
      </c>
      <c r="H397" s="5">
        <v>42530</v>
      </c>
      <c r="I397">
        <v>1363</v>
      </c>
      <c r="J397" s="8">
        <v>9.33</v>
      </c>
      <c r="K397" s="8">
        <v>6.92</v>
      </c>
      <c r="L397" s="8">
        <v>12716.79</v>
      </c>
      <c r="M397" s="8">
        <v>9431.9599999999991</v>
      </c>
      <c r="N397" s="8">
        <v>3284.83</v>
      </c>
    </row>
    <row r="398" spans="1:14" x14ac:dyDescent="0.25">
      <c r="A398" t="s">
        <v>0</v>
      </c>
      <c r="B398" t="s">
        <v>97</v>
      </c>
      <c r="C398" t="s">
        <v>65</v>
      </c>
      <c r="D398" t="s">
        <v>7</v>
      </c>
      <c r="E398" t="s">
        <v>15</v>
      </c>
      <c r="F398" s="5">
        <v>43189</v>
      </c>
      <c r="G398">
        <v>211060082</v>
      </c>
      <c r="H398" s="5">
        <v>43193</v>
      </c>
      <c r="I398">
        <v>6223</v>
      </c>
      <c r="J398" s="8">
        <v>668.27</v>
      </c>
      <c r="K398" s="8">
        <v>502.54</v>
      </c>
      <c r="L398" s="8">
        <v>4158644.21</v>
      </c>
      <c r="M398" s="8">
        <v>3127306.42</v>
      </c>
      <c r="N398" s="8">
        <v>1031337.79</v>
      </c>
    </row>
    <row r="399" spans="1:14" x14ac:dyDescent="0.25">
      <c r="A399" t="s">
        <v>9</v>
      </c>
      <c r="B399" t="s">
        <v>133</v>
      </c>
      <c r="C399" t="s">
        <v>36</v>
      </c>
      <c r="D399" t="s">
        <v>7</v>
      </c>
      <c r="E399" t="s">
        <v>23</v>
      </c>
      <c r="F399" s="5">
        <v>44228</v>
      </c>
      <c r="G399">
        <v>515773189</v>
      </c>
      <c r="H399" s="5">
        <v>44244</v>
      </c>
      <c r="I399">
        <v>7603</v>
      </c>
      <c r="J399" s="8">
        <v>421.89</v>
      </c>
      <c r="K399" s="8">
        <v>364.69</v>
      </c>
      <c r="L399" s="8">
        <v>3207629.67</v>
      </c>
      <c r="M399" s="8">
        <v>2772738.07</v>
      </c>
      <c r="N399" s="8">
        <v>434891.6</v>
      </c>
    </row>
    <row r="400" spans="1:14" x14ac:dyDescent="0.25">
      <c r="A400" t="s">
        <v>12</v>
      </c>
      <c r="B400" t="s">
        <v>189</v>
      </c>
      <c r="C400" t="s">
        <v>29</v>
      </c>
      <c r="D400" t="s">
        <v>7</v>
      </c>
      <c r="E400" t="s">
        <v>23</v>
      </c>
      <c r="F400" s="5">
        <v>42109</v>
      </c>
      <c r="G400">
        <v>687290799</v>
      </c>
      <c r="H400" s="5">
        <v>42143</v>
      </c>
      <c r="I400">
        <v>3475</v>
      </c>
      <c r="J400" s="8">
        <v>651.21</v>
      </c>
      <c r="K400" s="8">
        <v>524.96</v>
      </c>
      <c r="L400" s="8">
        <v>2262954.75</v>
      </c>
      <c r="M400" s="8">
        <v>1824236</v>
      </c>
      <c r="N400" s="8">
        <v>438718.75</v>
      </c>
    </row>
    <row r="401" spans="1:14" x14ac:dyDescent="0.25">
      <c r="A401" t="s">
        <v>26</v>
      </c>
      <c r="B401" t="s">
        <v>191</v>
      </c>
      <c r="C401" t="s">
        <v>45</v>
      </c>
      <c r="D401" t="s">
        <v>3</v>
      </c>
      <c r="E401" t="s">
        <v>8</v>
      </c>
      <c r="F401" s="5">
        <v>42846</v>
      </c>
      <c r="G401">
        <v>975661742</v>
      </c>
      <c r="H401" s="5">
        <v>42889</v>
      </c>
      <c r="I401">
        <v>8846</v>
      </c>
      <c r="J401" s="8">
        <v>9.33</v>
      </c>
      <c r="K401" s="8">
        <v>6.92</v>
      </c>
      <c r="L401" s="8">
        <v>82533.179999999993</v>
      </c>
      <c r="M401" s="8">
        <v>61214.32</v>
      </c>
      <c r="N401" s="8">
        <v>21318.86</v>
      </c>
    </row>
    <row r="402" spans="1:14" x14ac:dyDescent="0.25">
      <c r="A402" t="s">
        <v>9</v>
      </c>
      <c r="B402" t="s">
        <v>111</v>
      </c>
      <c r="C402" t="s">
        <v>19</v>
      </c>
      <c r="D402" t="s">
        <v>3</v>
      </c>
      <c r="E402" t="s">
        <v>23</v>
      </c>
      <c r="F402" s="5">
        <v>42458</v>
      </c>
      <c r="G402">
        <v>351247346</v>
      </c>
      <c r="H402" s="5">
        <v>42498</v>
      </c>
      <c r="I402">
        <v>750</v>
      </c>
      <c r="J402" s="8">
        <v>81.73</v>
      </c>
      <c r="K402" s="8">
        <v>56.67</v>
      </c>
      <c r="L402" s="8">
        <v>61297.5</v>
      </c>
      <c r="M402" s="8">
        <v>42502.5</v>
      </c>
      <c r="N402" s="8">
        <v>18795</v>
      </c>
    </row>
    <row r="403" spans="1:14" x14ac:dyDescent="0.25">
      <c r="A403" t="s">
        <v>9</v>
      </c>
      <c r="B403" t="s">
        <v>96</v>
      </c>
      <c r="C403" t="s">
        <v>11</v>
      </c>
      <c r="D403" t="s">
        <v>7</v>
      </c>
      <c r="E403" t="s">
        <v>23</v>
      </c>
      <c r="F403" s="5">
        <v>42389</v>
      </c>
      <c r="G403">
        <v>554721438</v>
      </c>
      <c r="H403" s="5">
        <v>42397</v>
      </c>
      <c r="I403">
        <v>3256</v>
      </c>
      <c r="J403" s="8">
        <v>47.45</v>
      </c>
      <c r="K403" s="8">
        <v>31.79</v>
      </c>
      <c r="L403" s="8">
        <v>154497.20000000001</v>
      </c>
      <c r="M403" s="8">
        <v>103508.24</v>
      </c>
      <c r="N403" s="8">
        <v>50988.959999999999</v>
      </c>
    </row>
    <row r="404" spans="1:14" x14ac:dyDescent="0.25">
      <c r="A404" t="s">
        <v>12</v>
      </c>
      <c r="B404" t="s">
        <v>132</v>
      </c>
      <c r="C404" t="s">
        <v>22</v>
      </c>
      <c r="D404" t="s">
        <v>3</v>
      </c>
      <c r="E404" t="s">
        <v>4</v>
      </c>
      <c r="F404" s="5">
        <v>43166</v>
      </c>
      <c r="G404">
        <v>247070348</v>
      </c>
      <c r="H404" s="5">
        <v>43213</v>
      </c>
      <c r="I404">
        <v>2461</v>
      </c>
      <c r="J404" s="8">
        <v>109.28</v>
      </c>
      <c r="K404" s="8">
        <v>35.840000000000003</v>
      </c>
      <c r="L404" s="8">
        <v>268938.08</v>
      </c>
      <c r="M404" s="8">
        <v>88202.240000000005</v>
      </c>
      <c r="N404" s="8">
        <v>180735.84</v>
      </c>
    </row>
    <row r="405" spans="1:14" x14ac:dyDescent="0.25">
      <c r="A405" t="s">
        <v>12</v>
      </c>
      <c r="B405" t="s">
        <v>115</v>
      </c>
      <c r="C405" t="s">
        <v>36</v>
      </c>
      <c r="D405" t="s">
        <v>3</v>
      </c>
      <c r="E405" t="s">
        <v>4</v>
      </c>
      <c r="F405" s="5">
        <v>44167</v>
      </c>
      <c r="G405">
        <v>859592902</v>
      </c>
      <c r="H405" s="5">
        <v>43844</v>
      </c>
      <c r="I405">
        <v>1497</v>
      </c>
      <c r="J405" s="8">
        <v>421.89</v>
      </c>
      <c r="K405" s="8">
        <v>364.69</v>
      </c>
      <c r="L405" s="8">
        <v>631569.32999999996</v>
      </c>
      <c r="M405" s="8">
        <v>545940.93000000005</v>
      </c>
      <c r="N405" s="8">
        <v>85628.4</v>
      </c>
    </row>
    <row r="406" spans="1:14" x14ac:dyDescent="0.25">
      <c r="A406" t="s">
        <v>20</v>
      </c>
      <c r="B406" t="s">
        <v>52</v>
      </c>
      <c r="C406" t="s">
        <v>57</v>
      </c>
      <c r="D406" t="s">
        <v>3</v>
      </c>
      <c r="E406" t="s">
        <v>15</v>
      </c>
      <c r="F406" s="5">
        <v>42238</v>
      </c>
      <c r="G406">
        <v>743900430</v>
      </c>
      <c r="H406" s="5">
        <v>42283</v>
      </c>
      <c r="I406">
        <v>5523</v>
      </c>
      <c r="J406" s="8">
        <v>154.06</v>
      </c>
      <c r="K406" s="8">
        <v>90.93</v>
      </c>
      <c r="L406" s="8">
        <v>850873.38</v>
      </c>
      <c r="M406" s="8">
        <v>502206.39</v>
      </c>
      <c r="N406" s="8">
        <v>348666.99</v>
      </c>
    </row>
    <row r="407" spans="1:14" x14ac:dyDescent="0.25">
      <c r="A407" t="s">
        <v>26</v>
      </c>
      <c r="B407" t="s">
        <v>72</v>
      </c>
      <c r="C407" t="s">
        <v>65</v>
      </c>
      <c r="D407" t="s">
        <v>3</v>
      </c>
      <c r="E407" t="s">
        <v>8</v>
      </c>
      <c r="F407" s="5">
        <v>42149</v>
      </c>
      <c r="G407">
        <v>121916759</v>
      </c>
      <c r="H407" s="5">
        <v>42190</v>
      </c>
      <c r="I407">
        <v>6733</v>
      </c>
      <c r="J407" s="8">
        <v>668.27</v>
      </c>
      <c r="K407" s="8">
        <v>502.54</v>
      </c>
      <c r="L407" s="8">
        <v>4499461.91</v>
      </c>
      <c r="M407" s="8">
        <v>3383601.82</v>
      </c>
      <c r="N407" s="8">
        <v>1115860.0900000001</v>
      </c>
    </row>
    <row r="408" spans="1:14" x14ac:dyDescent="0.25">
      <c r="A408" t="s">
        <v>12</v>
      </c>
      <c r="B408" t="s">
        <v>190</v>
      </c>
      <c r="C408" t="s">
        <v>19</v>
      </c>
      <c r="D408" t="s">
        <v>3</v>
      </c>
      <c r="E408" t="s">
        <v>8</v>
      </c>
      <c r="F408" s="5">
        <v>43795</v>
      </c>
      <c r="G408">
        <v>635878217</v>
      </c>
      <c r="H408" s="5">
        <v>43829</v>
      </c>
      <c r="I408">
        <v>9350</v>
      </c>
      <c r="J408" s="8">
        <v>81.73</v>
      </c>
      <c r="K408" s="8">
        <v>56.67</v>
      </c>
      <c r="L408" s="8">
        <v>764175.5</v>
      </c>
      <c r="M408" s="8">
        <v>529864.5</v>
      </c>
      <c r="N408" s="8">
        <v>234311</v>
      </c>
    </row>
    <row r="409" spans="1:14" x14ac:dyDescent="0.25">
      <c r="A409" t="s">
        <v>9</v>
      </c>
      <c r="B409" t="s">
        <v>173</v>
      </c>
      <c r="C409" t="s">
        <v>14</v>
      </c>
      <c r="D409" t="s">
        <v>7</v>
      </c>
      <c r="E409" t="s">
        <v>8</v>
      </c>
      <c r="F409" s="5">
        <v>44611</v>
      </c>
      <c r="G409">
        <v>398333632</v>
      </c>
      <c r="H409" s="5">
        <v>44622</v>
      </c>
      <c r="I409">
        <v>4629</v>
      </c>
      <c r="J409" s="8">
        <v>205.7</v>
      </c>
      <c r="K409" s="8">
        <v>117.11</v>
      </c>
      <c r="L409" s="8">
        <v>952185.3</v>
      </c>
      <c r="M409" s="8">
        <v>542102.18999999994</v>
      </c>
      <c r="N409" s="8">
        <v>410083.11</v>
      </c>
    </row>
    <row r="410" spans="1:14" x14ac:dyDescent="0.25">
      <c r="A410" t="s">
        <v>26</v>
      </c>
      <c r="B410" t="s">
        <v>170</v>
      </c>
      <c r="C410" t="s">
        <v>31</v>
      </c>
      <c r="D410" t="s">
        <v>3</v>
      </c>
      <c r="E410" t="s">
        <v>23</v>
      </c>
      <c r="F410" s="5">
        <v>44461</v>
      </c>
      <c r="G410">
        <v>742144334</v>
      </c>
      <c r="H410" s="5">
        <v>44489</v>
      </c>
      <c r="I410">
        <v>5855</v>
      </c>
      <c r="J410" s="8">
        <v>437.2</v>
      </c>
      <c r="K410" s="8">
        <v>263.33</v>
      </c>
      <c r="L410" s="8">
        <v>2559806</v>
      </c>
      <c r="M410" s="8">
        <v>1541797.15</v>
      </c>
      <c r="N410" s="8">
        <v>1018008.85</v>
      </c>
    </row>
    <row r="411" spans="1:14" x14ac:dyDescent="0.25">
      <c r="A411" t="s">
        <v>9</v>
      </c>
      <c r="B411" t="s">
        <v>192</v>
      </c>
      <c r="C411" t="s">
        <v>11</v>
      </c>
      <c r="D411" t="s">
        <v>3</v>
      </c>
      <c r="E411" t="s">
        <v>8</v>
      </c>
      <c r="F411" s="5">
        <v>42365</v>
      </c>
      <c r="G411">
        <v>370484149</v>
      </c>
      <c r="H411" s="5">
        <v>42388</v>
      </c>
      <c r="I411">
        <v>3348</v>
      </c>
      <c r="J411" s="8">
        <v>47.45</v>
      </c>
      <c r="K411" s="8">
        <v>31.79</v>
      </c>
      <c r="L411" s="8">
        <v>158862.6</v>
      </c>
      <c r="M411" s="8">
        <v>106432.92</v>
      </c>
      <c r="N411" s="8">
        <v>52429.68</v>
      </c>
    </row>
    <row r="412" spans="1:14" x14ac:dyDescent="0.25">
      <c r="A412" t="s">
        <v>9</v>
      </c>
      <c r="B412" t="s">
        <v>124</v>
      </c>
      <c r="C412" t="s">
        <v>2</v>
      </c>
      <c r="D412" t="s">
        <v>7</v>
      </c>
      <c r="E412" t="s">
        <v>23</v>
      </c>
      <c r="F412" s="5">
        <v>43737</v>
      </c>
      <c r="G412">
        <v>306839406</v>
      </c>
      <c r="H412" s="5">
        <v>43739</v>
      </c>
      <c r="I412">
        <v>9454</v>
      </c>
      <c r="J412" s="8">
        <v>255.28</v>
      </c>
      <c r="K412" s="8">
        <v>159.41999999999999</v>
      </c>
      <c r="L412" s="8">
        <v>2413417.12</v>
      </c>
      <c r="M412" s="8">
        <v>1507156.68</v>
      </c>
      <c r="N412" s="8">
        <v>906260.44</v>
      </c>
    </row>
    <row r="413" spans="1:14" x14ac:dyDescent="0.25">
      <c r="A413" t="s">
        <v>26</v>
      </c>
      <c r="B413" t="s">
        <v>130</v>
      </c>
      <c r="C413" t="s">
        <v>45</v>
      </c>
      <c r="D413" t="s">
        <v>3</v>
      </c>
      <c r="E413" t="s">
        <v>15</v>
      </c>
      <c r="F413" s="5">
        <v>42303</v>
      </c>
      <c r="G413">
        <v>745008933</v>
      </c>
      <c r="H413" s="5">
        <v>42311</v>
      </c>
      <c r="I413">
        <v>3554</v>
      </c>
      <c r="J413" s="8">
        <v>9.33</v>
      </c>
      <c r="K413" s="8">
        <v>6.92</v>
      </c>
      <c r="L413" s="8">
        <v>33158.82</v>
      </c>
      <c r="M413" s="8">
        <v>24593.68</v>
      </c>
      <c r="N413" s="8">
        <v>8565.14</v>
      </c>
    </row>
    <row r="414" spans="1:14" x14ac:dyDescent="0.25">
      <c r="A414" t="s">
        <v>26</v>
      </c>
      <c r="B414" t="s">
        <v>99</v>
      </c>
      <c r="C414" t="s">
        <v>57</v>
      </c>
      <c r="D414" t="s">
        <v>3</v>
      </c>
      <c r="E414" t="s">
        <v>4</v>
      </c>
      <c r="F414" s="5">
        <v>44328</v>
      </c>
      <c r="G414">
        <v>599104058</v>
      </c>
      <c r="H414" s="5">
        <v>44375</v>
      </c>
      <c r="I414">
        <v>7059</v>
      </c>
      <c r="J414" s="8">
        <v>154.06</v>
      </c>
      <c r="K414" s="8">
        <v>90.93</v>
      </c>
      <c r="L414" s="8">
        <v>1087509.54</v>
      </c>
      <c r="M414" s="8">
        <v>641874.87</v>
      </c>
      <c r="N414" s="8">
        <v>445634.67</v>
      </c>
    </row>
    <row r="415" spans="1:14" x14ac:dyDescent="0.25">
      <c r="A415" t="s">
        <v>9</v>
      </c>
      <c r="B415" t="s">
        <v>44</v>
      </c>
      <c r="C415" t="s">
        <v>11</v>
      </c>
      <c r="D415" t="s">
        <v>7</v>
      </c>
      <c r="E415" t="s">
        <v>8</v>
      </c>
      <c r="F415" s="5">
        <v>42775</v>
      </c>
      <c r="G415">
        <v>653548610</v>
      </c>
      <c r="H415" s="5">
        <v>42787</v>
      </c>
      <c r="I415">
        <v>8412</v>
      </c>
      <c r="J415" s="8">
        <v>47.45</v>
      </c>
      <c r="K415" s="8">
        <v>31.79</v>
      </c>
      <c r="L415" s="8">
        <v>399149.4</v>
      </c>
      <c r="M415" s="8">
        <v>267417.48</v>
      </c>
      <c r="N415" s="8">
        <v>131731.92000000001</v>
      </c>
    </row>
    <row r="416" spans="1:14" x14ac:dyDescent="0.25">
      <c r="A416" t="s">
        <v>9</v>
      </c>
      <c r="B416" t="s">
        <v>193</v>
      </c>
      <c r="C416" t="s">
        <v>57</v>
      </c>
      <c r="D416" t="s">
        <v>3</v>
      </c>
      <c r="E416" t="s">
        <v>15</v>
      </c>
      <c r="F416" s="5">
        <v>44196</v>
      </c>
      <c r="G416">
        <v>413078916</v>
      </c>
      <c r="H416" s="5">
        <v>43841</v>
      </c>
      <c r="I416">
        <v>8086</v>
      </c>
      <c r="J416" s="8">
        <v>154.06</v>
      </c>
      <c r="K416" s="8">
        <v>90.93</v>
      </c>
      <c r="L416" s="8">
        <v>1245729.1599999999</v>
      </c>
      <c r="M416" s="8">
        <v>735259.98</v>
      </c>
      <c r="N416" s="8">
        <v>510469.18</v>
      </c>
    </row>
    <row r="417" spans="1:14" x14ac:dyDescent="0.25">
      <c r="A417" t="s">
        <v>12</v>
      </c>
      <c r="B417" t="s">
        <v>90</v>
      </c>
      <c r="C417" t="s">
        <v>57</v>
      </c>
      <c r="D417" t="s">
        <v>3</v>
      </c>
      <c r="E417" t="s">
        <v>23</v>
      </c>
      <c r="F417" s="5">
        <v>43137</v>
      </c>
      <c r="G417">
        <v>352743804</v>
      </c>
      <c r="H417" s="5">
        <v>43178</v>
      </c>
      <c r="I417">
        <v>3585</v>
      </c>
      <c r="J417" s="8">
        <v>154.06</v>
      </c>
      <c r="K417" s="8">
        <v>90.93</v>
      </c>
      <c r="L417" s="8">
        <v>552305.1</v>
      </c>
      <c r="M417" s="8">
        <v>325984.05</v>
      </c>
      <c r="N417" s="8">
        <v>226321.05</v>
      </c>
    </row>
    <row r="418" spans="1:14" x14ac:dyDescent="0.25">
      <c r="A418" t="s">
        <v>20</v>
      </c>
      <c r="B418" t="s">
        <v>168</v>
      </c>
      <c r="C418" t="s">
        <v>2</v>
      </c>
      <c r="D418" t="s">
        <v>3</v>
      </c>
      <c r="E418" t="s">
        <v>15</v>
      </c>
      <c r="F418" s="5">
        <v>43771</v>
      </c>
      <c r="G418">
        <v>567904603</v>
      </c>
      <c r="H418" s="5">
        <v>43781</v>
      </c>
      <c r="I418">
        <v>4447</v>
      </c>
      <c r="J418" s="8">
        <v>255.28</v>
      </c>
      <c r="K418" s="8">
        <v>159.41999999999999</v>
      </c>
      <c r="L418" s="8">
        <v>1135230.1599999999</v>
      </c>
      <c r="M418" s="8">
        <v>708940.74</v>
      </c>
      <c r="N418" s="8">
        <v>426289.42</v>
      </c>
    </row>
    <row r="419" spans="1:14" x14ac:dyDescent="0.25">
      <c r="A419" t="s">
        <v>39</v>
      </c>
      <c r="B419" t="s">
        <v>128</v>
      </c>
      <c r="C419" t="s">
        <v>6</v>
      </c>
      <c r="D419" t="s">
        <v>3</v>
      </c>
      <c r="E419" t="s">
        <v>8</v>
      </c>
      <c r="F419" s="5">
        <v>44739</v>
      </c>
      <c r="G419">
        <v>324235141</v>
      </c>
      <c r="H419" s="5">
        <v>44754</v>
      </c>
      <c r="I419">
        <v>7238</v>
      </c>
      <c r="J419" s="8">
        <v>152.58000000000001</v>
      </c>
      <c r="K419" s="8">
        <v>97.44</v>
      </c>
      <c r="L419" s="8">
        <v>1104374.04</v>
      </c>
      <c r="M419" s="8">
        <v>705270.72</v>
      </c>
      <c r="N419" s="8">
        <v>399103.32</v>
      </c>
    </row>
    <row r="420" spans="1:14" x14ac:dyDescent="0.25">
      <c r="A420" t="s">
        <v>9</v>
      </c>
      <c r="B420" t="s">
        <v>167</v>
      </c>
      <c r="C420" t="s">
        <v>6</v>
      </c>
      <c r="D420" t="s">
        <v>3</v>
      </c>
      <c r="E420" t="s">
        <v>4</v>
      </c>
      <c r="F420" s="5">
        <v>44909</v>
      </c>
      <c r="G420">
        <v>307721745</v>
      </c>
      <c r="H420" s="5">
        <v>44562</v>
      </c>
      <c r="I420">
        <v>558</v>
      </c>
      <c r="J420" s="8">
        <v>152.58000000000001</v>
      </c>
      <c r="K420" s="8">
        <v>97.44</v>
      </c>
      <c r="L420" s="8">
        <v>85139.64</v>
      </c>
      <c r="M420" s="8">
        <v>54371.519999999997</v>
      </c>
      <c r="N420" s="8">
        <v>30768.12</v>
      </c>
    </row>
    <row r="421" spans="1:14" x14ac:dyDescent="0.25">
      <c r="A421" t="s">
        <v>9</v>
      </c>
      <c r="B421" t="s">
        <v>133</v>
      </c>
      <c r="C421" t="s">
        <v>29</v>
      </c>
      <c r="D421" t="s">
        <v>3</v>
      </c>
      <c r="E421" t="s">
        <v>8</v>
      </c>
      <c r="F421" s="5">
        <v>44509</v>
      </c>
      <c r="G421">
        <v>374663245</v>
      </c>
      <c r="H421" s="5">
        <v>44526</v>
      </c>
      <c r="I421">
        <v>35</v>
      </c>
      <c r="J421" s="8">
        <v>651.21</v>
      </c>
      <c r="K421" s="8">
        <v>524.96</v>
      </c>
      <c r="L421" s="8">
        <v>22792.35</v>
      </c>
      <c r="M421" s="8">
        <v>18373.599999999999</v>
      </c>
      <c r="N421" s="8">
        <v>4418.75</v>
      </c>
    </row>
    <row r="422" spans="1:14" x14ac:dyDescent="0.25">
      <c r="A422" t="s">
        <v>9</v>
      </c>
      <c r="B422" t="s">
        <v>194</v>
      </c>
      <c r="C422" t="s">
        <v>57</v>
      </c>
      <c r="D422" t="s">
        <v>7</v>
      </c>
      <c r="E422" t="s">
        <v>8</v>
      </c>
      <c r="F422" s="5">
        <v>44881</v>
      </c>
      <c r="G422">
        <v>901670968</v>
      </c>
      <c r="H422" s="5">
        <v>44906</v>
      </c>
      <c r="I422">
        <v>3331</v>
      </c>
      <c r="J422" s="8">
        <v>154.06</v>
      </c>
      <c r="K422" s="8">
        <v>90.93</v>
      </c>
      <c r="L422" s="8">
        <v>513173.86</v>
      </c>
      <c r="M422" s="8">
        <v>302887.83</v>
      </c>
      <c r="N422" s="8">
        <v>210286.03</v>
      </c>
    </row>
    <row r="423" spans="1:14" x14ac:dyDescent="0.25">
      <c r="A423" t="s">
        <v>0</v>
      </c>
      <c r="B423" t="s">
        <v>1</v>
      </c>
      <c r="C423" t="s">
        <v>6</v>
      </c>
      <c r="D423" t="s">
        <v>3</v>
      </c>
      <c r="E423" t="s">
        <v>23</v>
      </c>
      <c r="F423" s="5">
        <v>44762</v>
      </c>
      <c r="G423">
        <v>535668742</v>
      </c>
      <c r="H423" s="5">
        <v>44804</v>
      </c>
      <c r="I423">
        <v>5139</v>
      </c>
      <c r="J423" s="8">
        <v>152.58000000000001</v>
      </c>
      <c r="K423" s="8">
        <v>97.44</v>
      </c>
      <c r="L423" s="8">
        <v>784108.62</v>
      </c>
      <c r="M423" s="8">
        <v>500744.16</v>
      </c>
      <c r="N423" s="8">
        <v>283364.46000000002</v>
      </c>
    </row>
    <row r="424" spans="1:14" x14ac:dyDescent="0.25">
      <c r="A424" t="s">
        <v>12</v>
      </c>
      <c r="B424" t="s">
        <v>195</v>
      </c>
      <c r="C424" t="s">
        <v>65</v>
      </c>
      <c r="D424" t="s">
        <v>7</v>
      </c>
      <c r="E424" t="s">
        <v>8</v>
      </c>
      <c r="F424" s="5">
        <v>43272</v>
      </c>
      <c r="G424">
        <v>243892896</v>
      </c>
      <c r="H424" s="5">
        <v>43303</v>
      </c>
      <c r="I424">
        <v>2183</v>
      </c>
      <c r="J424" s="8">
        <v>668.27</v>
      </c>
      <c r="K424" s="8">
        <v>502.54</v>
      </c>
      <c r="L424" s="8">
        <v>1458833.41</v>
      </c>
      <c r="M424" s="8">
        <v>1097044.82</v>
      </c>
      <c r="N424" s="8">
        <v>361788.59</v>
      </c>
    </row>
    <row r="425" spans="1:14" x14ac:dyDescent="0.25">
      <c r="A425" t="s">
        <v>17</v>
      </c>
      <c r="B425" t="s">
        <v>35</v>
      </c>
      <c r="C425" t="s">
        <v>22</v>
      </c>
      <c r="D425" t="s">
        <v>7</v>
      </c>
      <c r="E425" t="s">
        <v>8</v>
      </c>
      <c r="F425" s="5">
        <v>42349</v>
      </c>
      <c r="G425">
        <v>163892257</v>
      </c>
      <c r="H425" s="5">
        <v>42394</v>
      </c>
      <c r="I425">
        <v>8216</v>
      </c>
      <c r="J425" s="8">
        <v>109.28</v>
      </c>
      <c r="K425" s="8">
        <v>35.840000000000003</v>
      </c>
      <c r="L425" s="8">
        <v>897844.48</v>
      </c>
      <c r="M425" s="8">
        <v>294461.44</v>
      </c>
      <c r="N425" s="8">
        <v>603383.04000000004</v>
      </c>
    </row>
    <row r="426" spans="1:14" x14ac:dyDescent="0.25">
      <c r="A426" t="s">
        <v>39</v>
      </c>
      <c r="B426" t="s">
        <v>196</v>
      </c>
      <c r="C426" t="s">
        <v>65</v>
      </c>
      <c r="D426" t="s">
        <v>7</v>
      </c>
      <c r="E426" t="s">
        <v>23</v>
      </c>
      <c r="F426" s="5">
        <v>42702</v>
      </c>
      <c r="G426">
        <v>953528153</v>
      </c>
      <c r="H426" s="5">
        <v>42751</v>
      </c>
      <c r="I426">
        <v>9025</v>
      </c>
      <c r="J426" s="8">
        <v>668.27</v>
      </c>
      <c r="K426" s="8">
        <v>502.54</v>
      </c>
      <c r="L426" s="8">
        <v>6031136.75</v>
      </c>
      <c r="M426" s="8">
        <v>4535423.5</v>
      </c>
      <c r="N426" s="8">
        <v>1495713.25</v>
      </c>
    </row>
    <row r="427" spans="1:14" x14ac:dyDescent="0.25">
      <c r="A427" t="s">
        <v>26</v>
      </c>
      <c r="B427" t="s">
        <v>51</v>
      </c>
      <c r="C427" t="s">
        <v>45</v>
      </c>
      <c r="D427" t="s">
        <v>3</v>
      </c>
      <c r="E427" t="s">
        <v>4</v>
      </c>
      <c r="F427" s="5">
        <v>42585</v>
      </c>
      <c r="G427">
        <v>640974414</v>
      </c>
      <c r="H427" s="5">
        <v>42633</v>
      </c>
      <c r="I427">
        <v>7428</v>
      </c>
      <c r="J427" s="8">
        <v>9.33</v>
      </c>
      <c r="K427" s="8">
        <v>6.92</v>
      </c>
      <c r="L427" s="8">
        <v>69303.240000000005</v>
      </c>
      <c r="M427" s="8">
        <v>51401.760000000002</v>
      </c>
      <c r="N427" s="8">
        <v>17901.48</v>
      </c>
    </row>
    <row r="428" spans="1:14" x14ac:dyDescent="0.25">
      <c r="A428" t="s">
        <v>39</v>
      </c>
      <c r="B428" t="s">
        <v>128</v>
      </c>
      <c r="C428" t="s">
        <v>2</v>
      </c>
      <c r="D428" t="s">
        <v>7</v>
      </c>
      <c r="E428" t="s">
        <v>8</v>
      </c>
      <c r="F428" s="5">
        <v>42102</v>
      </c>
      <c r="G428">
        <v>474717366</v>
      </c>
      <c r="H428" s="5">
        <v>42108</v>
      </c>
      <c r="I428">
        <v>8273</v>
      </c>
      <c r="J428" s="8">
        <v>255.28</v>
      </c>
      <c r="K428" s="8">
        <v>159.41999999999999</v>
      </c>
      <c r="L428" s="8">
        <v>2111931.44</v>
      </c>
      <c r="M428" s="8">
        <v>1318881.6599999999</v>
      </c>
      <c r="N428" s="8">
        <v>793049.78</v>
      </c>
    </row>
    <row r="429" spans="1:14" x14ac:dyDescent="0.25">
      <c r="A429" t="s">
        <v>20</v>
      </c>
      <c r="B429" t="s">
        <v>140</v>
      </c>
      <c r="C429" t="s">
        <v>36</v>
      </c>
      <c r="D429" t="s">
        <v>3</v>
      </c>
      <c r="E429" t="s">
        <v>8</v>
      </c>
      <c r="F429" s="5">
        <v>44746</v>
      </c>
      <c r="G429">
        <v>873555839</v>
      </c>
      <c r="H429" s="5">
        <v>44777</v>
      </c>
      <c r="I429">
        <v>3440</v>
      </c>
      <c r="J429" s="8">
        <v>421.89</v>
      </c>
      <c r="K429" s="8">
        <v>364.69</v>
      </c>
      <c r="L429" s="8">
        <v>1451301.6</v>
      </c>
      <c r="M429" s="8">
        <v>1254533.6000000001</v>
      </c>
      <c r="N429" s="8">
        <v>196768</v>
      </c>
    </row>
    <row r="430" spans="1:14" x14ac:dyDescent="0.25">
      <c r="A430" t="s">
        <v>26</v>
      </c>
      <c r="B430" t="s">
        <v>187</v>
      </c>
      <c r="C430" t="s">
        <v>14</v>
      </c>
      <c r="D430" t="s">
        <v>3</v>
      </c>
      <c r="E430" t="s">
        <v>4</v>
      </c>
      <c r="F430" s="5">
        <v>42399</v>
      </c>
      <c r="G430">
        <v>976601159</v>
      </c>
      <c r="H430" s="5">
        <v>42440</v>
      </c>
      <c r="I430">
        <v>6840</v>
      </c>
      <c r="J430" s="8">
        <v>205.7</v>
      </c>
      <c r="K430" s="8">
        <v>117.11</v>
      </c>
      <c r="L430" s="8">
        <v>1406988</v>
      </c>
      <c r="M430" s="8">
        <v>801032.4</v>
      </c>
      <c r="N430" s="8">
        <v>605955.6</v>
      </c>
    </row>
    <row r="431" spans="1:14" x14ac:dyDescent="0.25">
      <c r="A431" t="s">
        <v>0</v>
      </c>
      <c r="B431" t="s">
        <v>197</v>
      </c>
      <c r="C431" t="s">
        <v>45</v>
      </c>
      <c r="D431" t="s">
        <v>7</v>
      </c>
      <c r="E431" t="s">
        <v>8</v>
      </c>
      <c r="F431" s="5">
        <v>44105</v>
      </c>
      <c r="G431">
        <v>893277156</v>
      </c>
      <c r="H431" s="5">
        <v>44147</v>
      </c>
      <c r="I431">
        <v>9416</v>
      </c>
      <c r="J431" s="8">
        <v>9.33</v>
      </c>
      <c r="K431" s="8">
        <v>6.92</v>
      </c>
      <c r="L431" s="8">
        <v>87851.28</v>
      </c>
      <c r="M431" s="8">
        <v>65158.720000000001</v>
      </c>
      <c r="N431" s="8">
        <v>22692.560000000001</v>
      </c>
    </row>
    <row r="432" spans="1:14" x14ac:dyDescent="0.25">
      <c r="A432" t="s">
        <v>9</v>
      </c>
      <c r="B432" t="s">
        <v>49</v>
      </c>
      <c r="C432" t="s">
        <v>31</v>
      </c>
      <c r="D432" t="s">
        <v>7</v>
      </c>
      <c r="E432" t="s">
        <v>15</v>
      </c>
      <c r="F432" s="5">
        <v>44062</v>
      </c>
      <c r="G432">
        <v>353320157</v>
      </c>
      <c r="H432" s="5">
        <v>44065</v>
      </c>
      <c r="I432">
        <v>4141</v>
      </c>
      <c r="J432" s="8">
        <v>437.2</v>
      </c>
      <c r="K432" s="8">
        <v>263.33</v>
      </c>
      <c r="L432" s="8">
        <v>1810445.2</v>
      </c>
      <c r="M432" s="8">
        <v>1090449.53</v>
      </c>
      <c r="N432" s="8">
        <v>719995.67</v>
      </c>
    </row>
    <row r="433" spans="1:14" x14ac:dyDescent="0.25">
      <c r="A433" t="s">
        <v>20</v>
      </c>
      <c r="B433" t="s">
        <v>198</v>
      </c>
      <c r="C433" t="s">
        <v>2</v>
      </c>
      <c r="D433" t="s">
        <v>7</v>
      </c>
      <c r="E433" t="s">
        <v>23</v>
      </c>
      <c r="F433" s="5">
        <v>42937</v>
      </c>
      <c r="G433">
        <v>956778991</v>
      </c>
      <c r="H433" s="5">
        <v>42972</v>
      </c>
      <c r="I433">
        <v>1020</v>
      </c>
      <c r="J433" s="8">
        <v>255.28</v>
      </c>
      <c r="K433" s="8">
        <v>159.41999999999999</v>
      </c>
      <c r="L433" s="8">
        <v>260385.6</v>
      </c>
      <c r="M433" s="8">
        <v>162608.4</v>
      </c>
      <c r="N433" s="8">
        <v>97777.2</v>
      </c>
    </row>
    <row r="434" spans="1:14" x14ac:dyDescent="0.25">
      <c r="A434" t="s">
        <v>26</v>
      </c>
      <c r="B434" t="s">
        <v>170</v>
      </c>
      <c r="C434" t="s">
        <v>2</v>
      </c>
      <c r="D434" t="s">
        <v>7</v>
      </c>
      <c r="E434" t="s">
        <v>15</v>
      </c>
      <c r="F434" s="5">
        <v>42097</v>
      </c>
      <c r="G434">
        <v>324014985</v>
      </c>
      <c r="H434" s="5">
        <v>42104</v>
      </c>
      <c r="I434">
        <v>2089</v>
      </c>
      <c r="J434" s="8">
        <v>255.28</v>
      </c>
      <c r="K434" s="8">
        <v>159.41999999999999</v>
      </c>
      <c r="L434" s="8">
        <v>533279.92000000004</v>
      </c>
      <c r="M434" s="8">
        <v>333028.38</v>
      </c>
      <c r="N434" s="8">
        <v>200251.54</v>
      </c>
    </row>
    <row r="435" spans="1:14" x14ac:dyDescent="0.25">
      <c r="A435" t="s">
        <v>9</v>
      </c>
      <c r="B435" t="s">
        <v>114</v>
      </c>
      <c r="C435" t="s">
        <v>14</v>
      </c>
      <c r="D435" t="s">
        <v>7</v>
      </c>
      <c r="E435" t="s">
        <v>15</v>
      </c>
      <c r="F435" s="5">
        <v>43636</v>
      </c>
      <c r="G435">
        <v>645701968</v>
      </c>
      <c r="H435" s="5">
        <v>43667</v>
      </c>
      <c r="I435">
        <v>6416</v>
      </c>
      <c r="J435" s="8">
        <v>205.7</v>
      </c>
      <c r="K435" s="8">
        <v>117.11</v>
      </c>
      <c r="L435" s="8">
        <v>1319771.2</v>
      </c>
      <c r="M435" s="8">
        <v>751377.76</v>
      </c>
      <c r="N435" s="8">
        <v>568393.43999999994</v>
      </c>
    </row>
    <row r="436" spans="1:14" x14ac:dyDescent="0.25">
      <c r="A436" t="s">
        <v>12</v>
      </c>
      <c r="B436" t="s">
        <v>190</v>
      </c>
      <c r="C436" t="s">
        <v>45</v>
      </c>
      <c r="D436" t="s">
        <v>7</v>
      </c>
      <c r="E436" t="s">
        <v>15</v>
      </c>
      <c r="F436" s="5">
        <v>43624</v>
      </c>
      <c r="G436">
        <v>132826268</v>
      </c>
      <c r="H436" s="5">
        <v>43653</v>
      </c>
      <c r="I436">
        <v>5099</v>
      </c>
      <c r="J436" s="8">
        <v>9.33</v>
      </c>
      <c r="K436" s="8">
        <v>6.92</v>
      </c>
      <c r="L436" s="8">
        <v>47573.67</v>
      </c>
      <c r="M436" s="8">
        <v>35285.08</v>
      </c>
      <c r="N436" s="8">
        <v>12288.59</v>
      </c>
    </row>
    <row r="437" spans="1:14" x14ac:dyDescent="0.25">
      <c r="A437" t="s">
        <v>26</v>
      </c>
      <c r="B437" t="s">
        <v>156</v>
      </c>
      <c r="C437" t="s">
        <v>36</v>
      </c>
      <c r="D437" t="s">
        <v>7</v>
      </c>
      <c r="E437" t="s">
        <v>15</v>
      </c>
      <c r="F437" s="5">
        <v>43706</v>
      </c>
      <c r="G437">
        <v>666686713</v>
      </c>
      <c r="H437" s="5">
        <v>43718</v>
      </c>
      <c r="I437">
        <v>6269</v>
      </c>
      <c r="J437" s="8">
        <v>421.89</v>
      </c>
      <c r="K437" s="8">
        <v>364.69</v>
      </c>
      <c r="L437" s="8">
        <v>2644828.41</v>
      </c>
      <c r="M437" s="8">
        <v>2286241.61</v>
      </c>
      <c r="N437" s="8">
        <v>358586.8</v>
      </c>
    </row>
    <row r="438" spans="1:14" x14ac:dyDescent="0.25">
      <c r="A438" t="s">
        <v>9</v>
      </c>
      <c r="B438" t="s">
        <v>98</v>
      </c>
      <c r="C438" t="s">
        <v>29</v>
      </c>
      <c r="D438" t="s">
        <v>3</v>
      </c>
      <c r="E438" t="s">
        <v>23</v>
      </c>
      <c r="F438" s="5">
        <v>43727</v>
      </c>
      <c r="G438">
        <v>148894631</v>
      </c>
      <c r="H438" s="5">
        <v>43733</v>
      </c>
      <c r="I438">
        <v>85</v>
      </c>
      <c r="J438" s="8">
        <v>651.21</v>
      </c>
      <c r="K438" s="8">
        <v>524.96</v>
      </c>
      <c r="L438" s="8">
        <v>55352.85</v>
      </c>
      <c r="M438" s="8">
        <v>44621.599999999999</v>
      </c>
      <c r="N438" s="8">
        <v>10731.25</v>
      </c>
    </row>
    <row r="439" spans="1:14" x14ac:dyDescent="0.25">
      <c r="A439" t="s">
        <v>26</v>
      </c>
      <c r="B439" t="s">
        <v>151</v>
      </c>
      <c r="C439" t="s">
        <v>11</v>
      </c>
      <c r="D439" t="s">
        <v>3</v>
      </c>
      <c r="E439" t="s">
        <v>15</v>
      </c>
      <c r="F439" s="5">
        <v>44730</v>
      </c>
      <c r="G439">
        <v>151373851</v>
      </c>
      <c r="H439" s="5">
        <v>44754</v>
      </c>
      <c r="I439">
        <v>3741</v>
      </c>
      <c r="J439" s="8">
        <v>47.45</v>
      </c>
      <c r="K439" s="8">
        <v>31.79</v>
      </c>
      <c r="L439" s="8">
        <v>177510.45</v>
      </c>
      <c r="M439" s="8">
        <v>118926.39</v>
      </c>
      <c r="N439" s="8">
        <v>58584.06</v>
      </c>
    </row>
    <row r="440" spans="1:14" x14ac:dyDescent="0.25">
      <c r="A440" t="s">
        <v>26</v>
      </c>
      <c r="B440" t="s">
        <v>199</v>
      </c>
      <c r="C440" t="s">
        <v>19</v>
      </c>
      <c r="D440" t="s">
        <v>7</v>
      </c>
      <c r="E440" t="s">
        <v>15</v>
      </c>
      <c r="F440" s="5">
        <v>42720</v>
      </c>
      <c r="G440">
        <v>966360700</v>
      </c>
      <c r="H440" s="5">
        <v>42762</v>
      </c>
      <c r="I440">
        <v>6461</v>
      </c>
      <c r="J440" s="8">
        <v>81.73</v>
      </c>
      <c r="K440" s="8">
        <v>56.67</v>
      </c>
      <c r="L440" s="8">
        <v>528057.53</v>
      </c>
      <c r="M440" s="8">
        <v>366144.87</v>
      </c>
      <c r="N440" s="8">
        <v>161912.66</v>
      </c>
    </row>
    <row r="441" spans="1:14" x14ac:dyDescent="0.25">
      <c r="A441" t="s">
        <v>0</v>
      </c>
      <c r="B441" t="s">
        <v>160</v>
      </c>
      <c r="C441" t="s">
        <v>2</v>
      </c>
      <c r="D441" t="s">
        <v>3</v>
      </c>
      <c r="E441" t="s">
        <v>4</v>
      </c>
      <c r="F441" s="5">
        <v>43559</v>
      </c>
      <c r="G441">
        <v>256404006</v>
      </c>
      <c r="H441" s="5">
        <v>43582</v>
      </c>
      <c r="I441">
        <v>4498</v>
      </c>
      <c r="J441" s="8">
        <v>255.28</v>
      </c>
      <c r="K441" s="8">
        <v>159.41999999999999</v>
      </c>
      <c r="L441" s="8">
        <v>1148249.44</v>
      </c>
      <c r="M441" s="8">
        <v>717071.16</v>
      </c>
      <c r="N441" s="8">
        <v>431178.28</v>
      </c>
    </row>
    <row r="442" spans="1:14" x14ac:dyDescent="0.25">
      <c r="A442" t="s">
        <v>0</v>
      </c>
      <c r="B442" t="s">
        <v>94</v>
      </c>
      <c r="C442" t="s">
        <v>65</v>
      </c>
      <c r="D442" t="s">
        <v>3</v>
      </c>
      <c r="E442" t="s">
        <v>8</v>
      </c>
      <c r="F442" s="5">
        <v>44840</v>
      </c>
      <c r="G442">
        <v>704365098</v>
      </c>
      <c r="H442" s="5">
        <v>44888</v>
      </c>
      <c r="I442">
        <v>6140</v>
      </c>
      <c r="J442" s="8">
        <v>668.27</v>
      </c>
      <c r="K442" s="8">
        <v>502.54</v>
      </c>
      <c r="L442" s="8">
        <v>4103177.8</v>
      </c>
      <c r="M442" s="8">
        <v>3085595.6</v>
      </c>
      <c r="N442" s="8">
        <v>1017582.2</v>
      </c>
    </row>
    <row r="443" spans="1:14" x14ac:dyDescent="0.25">
      <c r="A443" t="s">
        <v>26</v>
      </c>
      <c r="B443" t="s">
        <v>95</v>
      </c>
      <c r="C443" t="s">
        <v>2</v>
      </c>
      <c r="D443" t="s">
        <v>3</v>
      </c>
      <c r="E443" t="s">
        <v>8</v>
      </c>
      <c r="F443" s="5">
        <v>44778</v>
      </c>
      <c r="G443">
        <v>563417804</v>
      </c>
      <c r="H443" s="5">
        <v>44807</v>
      </c>
      <c r="I443">
        <v>6703</v>
      </c>
      <c r="J443" s="8">
        <v>255.28</v>
      </c>
      <c r="K443" s="8">
        <v>159.41999999999999</v>
      </c>
      <c r="L443" s="8">
        <v>1711141.84</v>
      </c>
      <c r="M443" s="8">
        <v>1068592.26</v>
      </c>
      <c r="N443" s="8">
        <v>642549.57999999996</v>
      </c>
    </row>
    <row r="444" spans="1:14" x14ac:dyDescent="0.25">
      <c r="A444" t="s">
        <v>17</v>
      </c>
      <c r="B444" t="s">
        <v>18</v>
      </c>
      <c r="C444" t="s">
        <v>57</v>
      </c>
      <c r="D444" t="s">
        <v>7</v>
      </c>
      <c r="E444" t="s">
        <v>23</v>
      </c>
      <c r="F444" s="5">
        <v>43438</v>
      </c>
      <c r="G444">
        <v>407048451</v>
      </c>
      <c r="H444" s="5">
        <v>42027</v>
      </c>
      <c r="I444">
        <v>3537</v>
      </c>
      <c r="J444" s="8">
        <v>154.06</v>
      </c>
      <c r="K444" s="8">
        <v>90.93</v>
      </c>
      <c r="L444" s="8">
        <v>544910.22</v>
      </c>
      <c r="M444" s="8">
        <v>321619.40999999997</v>
      </c>
      <c r="N444" s="8">
        <v>223290.81</v>
      </c>
    </row>
    <row r="445" spans="1:14" x14ac:dyDescent="0.25">
      <c r="A445" t="s">
        <v>12</v>
      </c>
      <c r="B445" t="s">
        <v>146</v>
      </c>
      <c r="C445" t="s">
        <v>11</v>
      </c>
      <c r="D445" t="s">
        <v>7</v>
      </c>
      <c r="E445" t="s">
        <v>4</v>
      </c>
      <c r="F445" s="5">
        <v>42237</v>
      </c>
      <c r="G445">
        <v>879055869</v>
      </c>
      <c r="H445" s="5">
        <v>42261</v>
      </c>
      <c r="I445">
        <v>1021</v>
      </c>
      <c r="J445" s="8">
        <v>47.45</v>
      </c>
      <c r="K445" s="8">
        <v>31.79</v>
      </c>
      <c r="L445" s="8">
        <v>48446.45</v>
      </c>
      <c r="M445" s="8">
        <v>32457.59</v>
      </c>
      <c r="N445" s="8">
        <v>15988.86</v>
      </c>
    </row>
    <row r="446" spans="1:14" x14ac:dyDescent="0.25">
      <c r="A446" t="s">
        <v>9</v>
      </c>
      <c r="B446" t="s">
        <v>161</v>
      </c>
      <c r="C446" t="s">
        <v>2</v>
      </c>
      <c r="D446" t="s">
        <v>3</v>
      </c>
      <c r="E446" t="s">
        <v>15</v>
      </c>
      <c r="F446" s="5">
        <v>43558</v>
      </c>
      <c r="G446">
        <v>443551385</v>
      </c>
      <c r="H446" s="5">
        <v>43594</v>
      </c>
      <c r="I446">
        <v>5566</v>
      </c>
      <c r="J446" s="8">
        <v>255.28</v>
      </c>
      <c r="K446" s="8">
        <v>159.41999999999999</v>
      </c>
      <c r="L446" s="8">
        <v>1420888.48</v>
      </c>
      <c r="M446" s="8">
        <v>887331.72</v>
      </c>
      <c r="N446" s="8">
        <v>533556.76</v>
      </c>
    </row>
    <row r="447" spans="1:14" x14ac:dyDescent="0.25">
      <c r="A447" t="s">
        <v>17</v>
      </c>
      <c r="B447" t="s">
        <v>82</v>
      </c>
      <c r="C447" t="s">
        <v>19</v>
      </c>
      <c r="D447" t="s">
        <v>3</v>
      </c>
      <c r="E447" t="s">
        <v>15</v>
      </c>
      <c r="F447" s="5">
        <v>43521</v>
      </c>
      <c r="G447">
        <v>334958827</v>
      </c>
      <c r="H447" s="5">
        <v>43524</v>
      </c>
      <c r="I447">
        <v>615</v>
      </c>
      <c r="J447" s="8">
        <v>81.73</v>
      </c>
      <c r="K447" s="8">
        <v>56.67</v>
      </c>
      <c r="L447" s="8">
        <v>50263.95</v>
      </c>
      <c r="M447" s="8">
        <v>34852.050000000003</v>
      </c>
      <c r="N447" s="8">
        <v>15411.9</v>
      </c>
    </row>
    <row r="448" spans="1:14" x14ac:dyDescent="0.25">
      <c r="A448" t="s">
        <v>9</v>
      </c>
      <c r="B448" t="s">
        <v>192</v>
      </c>
      <c r="C448" t="s">
        <v>22</v>
      </c>
      <c r="D448" t="s">
        <v>7</v>
      </c>
      <c r="E448" t="s">
        <v>23</v>
      </c>
      <c r="F448" s="5">
        <v>43170</v>
      </c>
      <c r="G448">
        <v>508014523</v>
      </c>
      <c r="H448" s="5">
        <v>43179</v>
      </c>
      <c r="I448">
        <v>1642</v>
      </c>
      <c r="J448" s="8">
        <v>109.28</v>
      </c>
      <c r="K448" s="8">
        <v>35.840000000000003</v>
      </c>
      <c r="L448" s="8">
        <v>179437.76</v>
      </c>
      <c r="M448" s="8">
        <v>58849.279999999999</v>
      </c>
      <c r="N448" s="8">
        <v>120588.48</v>
      </c>
    </row>
    <row r="449" spans="1:14" x14ac:dyDescent="0.25">
      <c r="A449" t="s">
        <v>9</v>
      </c>
      <c r="B449" t="s">
        <v>141</v>
      </c>
      <c r="C449" t="s">
        <v>29</v>
      </c>
      <c r="D449" t="s">
        <v>3</v>
      </c>
      <c r="E449" t="s">
        <v>8</v>
      </c>
      <c r="F449" s="5">
        <v>44020</v>
      </c>
      <c r="G449">
        <v>987767302</v>
      </c>
      <c r="H449" s="5">
        <v>44044</v>
      </c>
      <c r="I449">
        <v>1150</v>
      </c>
      <c r="J449" s="8">
        <v>651.21</v>
      </c>
      <c r="K449" s="8">
        <v>524.96</v>
      </c>
      <c r="L449" s="8">
        <v>748891.5</v>
      </c>
      <c r="M449" s="8">
        <v>603704</v>
      </c>
      <c r="N449" s="8">
        <v>145187.5</v>
      </c>
    </row>
    <row r="450" spans="1:14" x14ac:dyDescent="0.25">
      <c r="A450" t="s">
        <v>0</v>
      </c>
      <c r="B450" t="s">
        <v>159</v>
      </c>
      <c r="C450" t="s">
        <v>36</v>
      </c>
      <c r="D450" t="s">
        <v>7</v>
      </c>
      <c r="E450" t="s">
        <v>15</v>
      </c>
      <c r="F450" s="5">
        <v>44163</v>
      </c>
      <c r="G450">
        <v>519578492</v>
      </c>
      <c r="H450" s="5">
        <v>44194</v>
      </c>
      <c r="I450">
        <v>3677</v>
      </c>
      <c r="J450" s="8">
        <v>421.89</v>
      </c>
      <c r="K450" s="8">
        <v>364.69</v>
      </c>
      <c r="L450" s="8">
        <v>1551289.53</v>
      </c>
      <c r="M450" s="8">
        <v>1340965.1299999999</v>
      </c>
      <c r="N450" s="8">
        <v>210324.4</v>
      </c>
    </row>
    <row r="451" spans="1:14" x14ac:dyDescent="0.25">
      <c r="A451" t="s">
        <v>17</v>
      </c>
      <c r="B451" t="s">
        <v>149</v>
      </c>
      <c r="C451" t="s">
        <v>6</v>
      </c>
      <c r="D451" t="s">
        <v>7</v>
      </c>
      <c r="E451" t="s">
        <v>4</v>
      </c>
      <c r="F451" s="5">
        <v>42892</v>
      </c>
      <c r="G451">
        <v>619121921</v>
      </c>
      <c r="H451" s="5">
        <v>42896</v>
      </c>
      <c r="I451">
        <v>789</v>
      </c>
      <c r="J451" s="8">
        <v>152.58000000000001</v>
      </c>
      <c r="K451" s="8">
        <v>97.44</v>
      </c>
      <c r="L451" s="8">
        <v>120385.62</v>
      </c>
      <c r="M451" s="8">
        <v>76880.160000000003</v>
      </c>
      <c r="N451" s="8">
        <v>43505.46</v>
      </c>
    </row>
    <row r="452" spans="1:14" x14ac:dyDescent="0.25">
      <c r="A452" t="s">
        <v>17</v>
      </c>
      <c r="B452" t="s">
        <v>42</v>
      </c>
      <c r="C452" t="s">
        <v>2</v>
      </c>
      <c r="D452" t="s">
        <v>7</v>
      </c>
      <c r="E452" t="s">
        <v>23</v>
      </c>
      <c r="F452" s="5">
        <v>43120</v>
      </c>
      <c r="G452">
        <v>622383916</v>
      </c>
      <c r="H452" s="5">
        <v>43149</v>
      </c>
      <c r="I452">
        <v>6086</v>
      </c>
      <c r="J452" s="8">
        <v>255.28</v>
      </c>
      <c r="K452" s="8">
        <v>159.41999999999999</v>
      </c>
      <c r="L452" s="8">
        <v>1553634.08</v>
      </c>
      <c r="M452" s="8">
        <v>970230.12</v>
      </c>
      <c r="N452" s="8">
        <v>583403.96</v>
      </c>
    </row>
    <row r="453" spans="1:14" x14ac:dyDescent="0.25">
      <c r="A453" t="s">
        <v>12</v>
      </c>
      <c r="B453" t="s">
        <v>115</v>
      </c>
      <c r="C453" t="s">
        <v>22</v>
      </c>
      <c r="D453" t="s">
        <v>7</v>
      </c>
      <c r="E453" t="s">
        <v>15</v>
      </c>
      <c r="F453" s="5">
        <v>44839</v>
      </c>
      <c r="G453">
        <v>835663306</v>
      </c>
      <c r="H453" s="5">
        <v>44868</v>
      </c>
      <c r="I453">
        <v>197</v>
      </c>
      <c r="J453" s="8">
        <v>109.28</v>
      </c>
      <c r="K453" s="8">
        <v>35.840000000000003</v>
      </c>
      <c r="L453" s="8">
        <v>21528.16</v>
      </c>
      <c r="M453" s="8">
        <v>7060.48</v>
      </c>
      <c r="N453" s="8">
        <v>14467.68</v>
      </c>
    </row>
    <row r="454" spans="1:14" x14ac:dyDescent="0.25">
      <c r="A454" t="s">
        <v>17</v>
      </c>
      <c r="B454" t="s">
        <v>135</v>
      </c>
      <c r="C454" t="s">
        <v>19</v>
      </c>
      <c r="D454" t="s">
        <v>3</v>
      </c>
      <c r="E454" t="s">
        <v>8</v>
      </c>
      <c r="F454" s="5">
        <v>42585</v>
      </c>
      <c r="G454">
        <v>285571420</v>
      </c>
      <c r="H454" s="5">
        <v>42626</v>
      </c>
      <c r="I454">
        <v>5784</v>
      </c>
      <c r="J454" s="8">
        <v>81.73</v>
      </c>
      <c r="K454" s="8">
        <v>56.67</v>
      </c>
      <c r="L454" s="8">
        <v>472726.32</v>
      </c>
      <c r="M454" s="8">
        <v>327779.28000000003</v>
      </c>
      <c r="N454" s="8">
        <v>144947.04</v>
      </c>
    </row>
    <row r="455" spans="1:14" x14ac:dyDescent="0.25">
      <c r="A455" t="s">
        <v>17</v>
      </c>
      <c r="B455" t="s">
        <v>42</v>
      </c>
      <c r="C455" t="s">
        <v>2</v>
      </c>
      <c r="D455" t="s">
        <v>3</v>
      </c>
      <c r="E455" t="s">
        <v>8</v>
      </c>
      <c r="F455" s="5">
        <v>42056</v>
      </c>
      <c r="G455">
        <v>769032084</v>
      </c>
      <c r="H455" s="5">
        <v>42097</v>
      </c>
      <c r="I455">
        <v>2538</v>
      </c>
      <c r="J455" s="8">
        <v>255.28</v>
      </c>
      <c r="K455" s="8">
        <v>159.41999999999999</v>
      </c>
      <c r="L455" s="8">
        <v>647900.64</v>
      </c>
      <c r="M455" s="8">
        <v>404607.96</v>
      </c>
      <c r="N455" s="8">
        <v>243292.68</v>
      </c>
    </row>
    <row r="456" spans="1:14" x14ac:dyDescent="0.25">
      <c r="A456" t="s">
        <v>26</v>
      </c>
      <c r="B456" t="s">
        <v>170</v>
      </c>
      <c r="C456" t="s">
        <v>57</v>
      </c>
      <c r="D456" t="s">
        <v>7</v>
      </c>
      <c r="E456" t="s">
        <v>15</v>
      </c>
      <c r="F456" s="5">
        <v>43757</v>
      </c>
      <c r="G456">
        <v>103281629</v>
      </c>
      <c r="H456" s="5">
        <v>43774</v>
      </c>
      <c r="I456">
        <v>2184</v>
      </c>
      <c r="J456" s="8">
        <v>154.06</v>
      </c>
      <c r="K456" s="8">
        <v>90.93</v>
      </c>
      <c r="L456" s="8">
        <v>336467.04</v>
      </c>
      <c r="M456" s="8">
        <v>198591.12</v>
      </c>
      <c r="N456" s="8">
        <v>137875.92000000001</v>
      </c>
    </row>
    <row r="457" spans="1:14" x14ac:dyDescent="0.25">
      <c r="A457" t="s">
        <v>0</v>
      </c>
      <c r="B457" t="s">
        <v>197</v>
      </c>
      <c r="C457" t="s">
        <v>14</v>
      </c>
      <c r="D457" t="s">
        <v>3</v>
      </c>
      <c r="E457" t="s">
        <v>15</v>
      </c>
      <c r="F457" s="5">
        <v>42818</v>
      </c>
      <c r="G457">
        <v>675868880</v>
      </c>
      <c r="H457" s="5">
        <v>42866</v>
      </c>
      <c r="I457">
        <v>3476</v>
      </c>
      <c r="J457" s="8">
        <v>205.7</v>
      </c>
      <c r="K457" s="8">
        <v>117.11</v>
      </c>
      <c r="L457" s="8">
        <v>715013.2</v>
      </c>
      <c r="M457" s="8">
        <v>407074.36</v>
      </c>
      <c r="N457" s="8">
        <v>307938.84000000003</v>
      </c>
    </row>
    <row r="458" spans="1:14" x14ac:dyDescent="0.25">
      <c r="A458" t="s">
        <v>26</v>
      </c>
      <c r="B458" t="s">
        <v>179</v>
      </c>
      <c r="C458" t="s">
        <v>45</v>
      </c>
      <c r="D458" t="s">
        <v>7</v>
      </c>
      <c r="E458" t="s">
        <v>4</v>
      </c>
      <c r="F458" s="5">
        <v>42373</v>
      </c>
      <c r="G458">
        <v>894655168</v>
      </c>
      <c r="H458" s="5">
        <v>42395</v>
      </c>
      <c r="I458">
        <v>7200</v>
      </c>
      <c r="J458" s="8">
        <v>9.33</v>
      </c>
      <c r="K458" s="8">
        <v>6.92</v>
      </c>
      <c r="L458" s="8">
        <v>67176</v>
      </c>
      <c r="M458" s="8">
        <v>49824</v>
      </c>
      <c r="N458" s="8">
        <v>17352</v>
      </c>
    </row>
    <row r="459" spans="1:14" x14ac:dyDescent="0.25">
      <c r="A459" t="s">
        <v>26</v>
      </c>
      <c r="B459" t="s">
        <v>153</v>
      </c>
      <c r="C459" t="s">
        <v>45</v>
      </c>
      <c r="D459" t="s">
        <v>3</v>
      </c>
      <c r="E459" t="s">
        <v>4</v>
      </c>
      <c r="F459" s="5">
        <v>43519</v>
      </c>
      <c r="G459">
        <v>137814319</v>
      </c>
      <c r="H459" s="5">
        <v>43538</v>
      </c>
      <c r="I459">
        <v>1174</v>
      </c>
      <c r="J459" s="8">
        <v>9.33</v>
      </c>
      <c r="K459" s="8">
        <v>6.92</v>
      </c>
      <c r="L459" s="8">
        <v>10953.42</v>
      </c>
      <c r="M459" s="8">
        <v>8124.08</v>
      </c>
      <c r="N459" s="8">
        <v>2829.34</v>
      </c>
    </row>
    <row r="460" spans="1:14" x14ac:dyDescent="0.25">
      <c r="A460" t="s">
        <v>9</v>
      </c>
      <c r="B460" t="s">
        <v>182</v>
      </c>
      <c r="C460" t="s">
        <v>2</v>
      </c>
      <c r="D460" t="s">
        <v>7</v>
      </c>
      <c r="E460" t="s">
        <v>23</v>
      </c>
      <c r="F460" s="5">
        <v>44093</v>
      </c>
      <c r="G460">
        <v>103832662</v>
      </c>
      <c r="H460" s="5">
        <v>44124</v>
      </c>
      <c r="I460">
        <v>5247</v>
      </c>
      <c r="J460" s="8">
        <v>255.28</v>
      </c>
      <c r="K460" s="8">
        <v>159.41999999999999</v>
      </c>
      <c r="L460" s="8">
        <v>1339454.1599999999</v>
      </c>
      <c r="M460" s="8">
        <v>836476.74</v>
      </c>
      <c r="N460" s="8">
        <v>502977.42</v>
      </c>
    </row>
    <row r="461" spans="1:14" x14ac:dyDescent="0.25">
      <c r="A461" t="s">
        <v>17</v>
      </c>
      <c r="B461" t="s">
        <v>135</v>
      </c>
      <c r="C461" t="s">
        <v>19</v>
      </c>
      <c r="D461" t="s">
        <v>7</v>
      </c>
      <c r="E461" t="s">
        <v>23</v>
      </c>
      <c r="F461" s="5">
        <v>42394</v>
      </c>
      <c r="G461">
        <v>761509025</v>
      </c>
      <c r="H461" s="5">
        <v>42432</v>
      </c>
      <c r="I461">
        <v>6298</v>
      </c>
      <c r="J461" s="8">
        <v>81.73</v>
      </c>
      <c r="K461" s="8">
        <v>56.67</v>
      </c>
      <c r="L461" s="8">
        <v>514735.54</v>
      </c>
      <c r="M461" s="8">
        <v>356907.66</v>
      </c>
      <c r="N461" s="8">
        <v>157827.88</v>
      </c>
    </row>
    <row r="462" spans="1:14" x14ac:dyDescent="0.25">
      <c r="A462" t="s">
        <v>26</v>
      </c>
      <c r="B462" t="s">
        <v>199</v>
      </c>
      <c r="C462" t="s">
        <v>11</v>
      </c>
      <c r="D462" t="s">
        <v>3</v>
      </c>
      <c r="E462" t="s">
        <v>4</v>
      </c>
      <c r="F462" s="5">
        <v>44730</v>
      </c>
      <c r="G462">
        <v>799954736</v>
      </c>
      <c r="H462" s="5">
        <v>44763</v>
      </c>
      <c r="I462">
        <v>3238</v>
      </c>
      <c r="J462" s="8">
        <v>47.45</v>
      </c>
      <c r="K462" s="8">
        <v>31.79</v>
      </c>
      <c r="L462" s="8">
        <v>153643.1</v>
      </c>
      <c r="M462" s="8">
        <v>102936.02</v>
      </c>
      <c r="N462" s="8">
        <v>50707.08</v>
      </c>
    </row>
    <row r="463" spans="1:14" x14ac:dyDescent="0.25">
      <c r="A463" t="s">
        <v>12</v>
      </c>
      <c r="B463" t="s">
        <v>32</v>
      </c>
      <c r="C463" t="s">
        <v>6</v>
      </c>
      <c r="D463" t="s">
        <v>7</v>
      </c>
      <c r="E463" t="s">
        <v>15</v>
      </c>
      <c r="F463" s="5">
        <v>44833</v>
      </c>
      <c r="G463">
        <v>778593623</v>
      </c>
      <c r="H463" s="5">
        <v>44882</v>
      </c>
      <c r="I463">
        <v>2010</v>
      </c>
      <c r="J463" s="8">
        <v>152.58000000000001</v>
      </c>
      <c r="K463" s="8">
        <v>97.44</v>
      </c>
      <c r="L463" s="8">
        <v>306685.8</v>
      </c>
      <c r="M463" s="8">
        <v>195854.4</v>
      </c>
      <c r="N463" s="8">
        <v>110831.4</v>
      </c>
    </row>
    <row r="464" spans="1:14" x14ac:dyDescent="0.25">
      <c r="A464" t="s">
        <v>0</v>
      </c>
      <c r="B464" t="s">
        <v>1</v>
      </c>
      <c r="C464" t="s">
        <v>31</v>
      </c>
      <c r="D464" t="s">
        <v>7</v>
      </c>
      <c r="E464" t="s">
        <v>4</v>
      </c>
      <c r="F464" s="5">
        <v>44598</v>
      </c>
      <c r="G464">
        <v>877162015</v>
      </c>
      <c r="H464" s="5">
        <v>44627</v>
      </c>
      <c r="I464">
        <v>588</v>
      </c>
      <c r="J464" s="8">
        <v>437.2</v>
      </c>
      <c r="K464" s="8">
        <v>263.33</v>
      </c>
      <c r="L464" s="8">
        <v>257073.6</v>
      </c>
      <c r="M464" s="8">
        <v>154838.04</v>
      </c>
      <c r="N464" s="8">
        <v>102235.56</v>
      </c>
    </row>
    <row r="465" spans="1:14" x14ac:dyDescent="0.25">
      <c r="A465" t="s">
        <v>9</v>
      </c>
      <c r="B465" t="s">
        <v>106</v>
      </c>
      <c r="C465" t="s">
        <v>19</v>
      </c>
      <c r="D465" t="s">
        <v>3</v>
      </c>
      <c r="E465" t="s">
        <v>23</v>
      </c>
      <c r="F465" s="5">
        <v>43150</v>
      </c>
      <c r="G465">
        <v>445708739</v>
      </c>
      <c r="H465" s="5">
        <v>43158</v>
      </c>
      <c r="I465">
        <v>3975</v>
      </c>
      <c r="J465" s="8">
        <v>81.73</v>
      </c>
      <c r="K465" s="8">
        <v>56.67</v>
      </c>
      <c r="L465" s="8">
        <v>324876.75</v>
      </c>
      <c r="M465" s="8">
        <v>225263.25</v>
      </c>
      <c r="N465" s="8">
        <v>99613.5</v>
      </c>
    </row>
    <row r="466" spans="1:14" x14ac:dyDescent="0.25">
      <c r="A466" t="s">
        <v>26</v>
      </c>
      <c r="B466" t="s">
        <v>170</v>
      </c>
      <c r="C466" t="s">
        <v>65</v>
      </c>
      <c r="D466" t="s">
        <v>7</v>
      </c>
      <c r="E466" t="s">
        <v>4</v>
      </c>
      <c r="F466" s="5">
        <v>43240</v>
      </c>
      <c r="G466">
        <v>254595124</v>
      </c>
      <c r="H466" s="5">
        <v>43272</v>
      </c>
      <c r="I466">
        <v>9210</v>
      </c>
      <c r="J466" s="8">
        <v>668.27</v>
      </c>
      <c r="K466" s="8">
        <v>502.54</v>
      </c>
      <c r="L466" s="8">
        <v>6154766.7000000002</v>
      </c>
      <c r="M466" s="8">
        <v>4628393.4000000004</v>
      </c>
      <c r="N466" s="8">
        <v>1526373.3</v>
      </c>
    </row>
    <row r="467" spans="1:14" x14ac:dyDescent="0.25">
      <c r="A467" t="s">
        <v>26</v>
      </c>
      <c r="B467" t="s">
        <v>139</v>
      </c>
      <c r="C467" t="s">
        <v>2</v>
      </c>
      <c r="D467" t="s">
        <v>3</v>
      </c>
      <c r="E467" t="s">
        <v>23</v>
      </c>
      <c r="F467" s="5">
        <v>43389</v>
      </c>
      <c r="G467">
        <v>244494998</v>
      </c>
      <c r="H467" s="5">
        <v>43425</v>
      </c>
      <c r="I467">
        <v>358</v>
      </c>
      <c r="J467" s="8">
        <v>255.28</v>
      </c>
      <c r="K467" s="8">
        <v>159.41999999999999</v>
      </c>
      <c r="L467" s="8">
        <v>91390.24</v>
      </c>
      <c r="M467" s="8">
        <v>57072.36</v>
      </c>
      <c r="N467" s="8">
        <v>34317.879999999997</v>
      </c>
    </row>
    <row r="468" spans="1:14" x14ac:dyDescent="0.25">
      <c r="A468" t="s">
        <v>26</v>
      </c>
      <c r="B468" t="s">
        <v>200</v>
      </c>
      <c r="C468" t="s">
        <v>14</v>
      </c>
      <c r="D468" t="s">
        <v>3</v>
      </c>
      <c r="E468" t="s">
        <v>4</v>
      </c>
      <c r="F468" s="5">
        <v>44126</v>
      </c>
      <c r="G468">
        <v>876394689</v>
      </c>
      <c r="H468" s="5">
        <v>44144</v>
      </c>
      <c r="I468">
        <v>3519</v>
      </c>
      <c r="J468" s="8">
        <v>205.7</v>
      </c>
      <c r="K468" s="8">
        <v>117.11</v>
      </c>
      <c r="L468" s="8">
        <v>723858.3</v>
      </c>
      <c r="M468" s="8">
        <v>412110.09</v>
      </c>
      <c r="N468" s="8">
        <v>311748.21000000002</v>
      </c>
    </row>
    <row r="469" spans="1:14" x14ac:dyDescent="0.25">
      <c r="A469" t="s">
        <v>0</v>
      </c>
      <c r="B469" t="s">
        <v>171</v>
      </c>
      <c r="C469" t="s">
        <v>45</v>
      </c>
      <c r="D469" t="s">
        <v>3</v>
      </c>
      <c r="E469" t="s">
        <v>15</v>
      </c>
      <c r="F469" s="5">
        <v>44828</v>
      </c>
      <c r="G469">
        <v>881593024</v>
      </c>
      <c r="H469" s="5">
        <v>44843</v>
      </c>
      <c r="I469">
        <v>1822</v>
      </c>
      <c r="J469" s="8">
        <v>9.33</v>
      </c>
      <c r="K469" s="8">
        <v>6.92</v>
      </c>
      <c r="L469" s="8">
        <v>16999.259999999998</v>
      </c>
      <c r="M469" s="8">
        <v>12608.24</v>
      </c>
      <c r="N469" s="8">
        <v>4391.0200000000004</v>
      </c>
    </row>
    <row r="470" spans="1:14" x14ac:dyDescent="0.25">
      <c r="A470" t="s">
        <v>26</v>
      </c>
      <c r="B470" t="s">
        <v>100</v>
      </c>
      <c r="C470" t="s">
        <v>22</v>
      </c>
      <c r="D470" t="s">
        <v>3</v>
      </c>
      <c r="E470" t="s">
        <v>8</v>
      </c>
      <c r="F470" s="5">
        <v>44531</v>
      </c>
      <c r="G470">
        <v>411701333</v>
      </c>
      <c r="H470" s="5">
        <v>44557</v>
      </c>
      <c r="I470">
        <v>428</v>
      </c>
      <c r="J470" s="8">
        <v>109.28</v>
      </c>
      <c r="K470" s="8">
        <v>35.840000000000003</v>
      </c>
      <c r="L470" s="8">
        <v>46771.839999999997</v>
      </c>
      <c r="M470" s="8">
        <v>15339.52</v>
      </c>
      <c r="N470" s="8">
        <v>31432.32</v>
      </c>
    </row>
    <row r="471" spans="1:14" x14ac:dyDescent="0.25">
      <c r="A471" t="s">
        <v>12</v>
      </c>
      <c r="B471" t="s">
        <v>180</v>
      </c>
      <c r="C471" t="s">
        <v>2</v>
      </c>
      <c r="D471" t="s">
        <v>3</v>
      </c>
      <c r="E471" t="s">
        <v>4</v>
      </c>
      <c r="F471" s="5">
        <v>42737</v>
      </c>
      <c r="G471">
        <v>588643443</v>
      </c>
      <c r="H471" s="5">
        <v>42777</v>
      </c>
      <c r="I471">
        <v>1531</v>
      </c>
      <c r="J471" s="8">
        <v>255.28</v>
      </c>
      <c r="K471" s="8">
        <v>159.41999999999999</v>
      </c>
      <c r="L471" s="8">
        <v>390833.68</v>
      </c>
      <c r="M471" s="8">
        <v>244072.02</v>
      </c>
      <c r="N471" s="8">
        <v>146761.66</v>
      </c>
    </row>
    <row r="472" spans="1:14" x14ac:dyDescent="0.25">
      <c r="A472" t="s">
        <v>9</v>
      </c>
      <c r="B472" t="s">
        <v>164</v>
      </c>
      <c r="C472" t="s">
        <v>11</v>
      </c>
      <c r="D472" t="s">
        <v>7</v>
      </c>
      <c r="E472" t="s">
        <v>4</v>
      </c>
      <c r="F472" s="5">
        <v>44036</v>
      </c>
      <c r="G472">
        <v>354655683</v>
      </c>
      <c r="H472" s="5">
        <v>44043</v>
      </c>
      <c r="I472">
        <v>9353</v>
      </c>
      <c r="J472" s="8">
        <v>47.45</v>
      </c>
      <c r="K472" s="8">
        <v>31.79</v>
      </c>
      <c r="L472" s="8">
        <v>443799.85</v>
      </c>
      <c r="M472" s="8">
        <v>297331.87</v>
      </c>
      <c r="N472" s="8">
        <v>146467.98000000001</v>
      </c>
    </row>
    <row r="473" spans="1:14" x14ac:dyDescent="0.25">
      <c r="A473" t="s">
        <v>12</v>
      </c>
      <c r="B473" t="s">
        <v>73</v>
      </c>
      <c r="C473" t="s">
        <v>22</v>
      </c>
      <c r="D473" t="s">
        <v>7</v>
      </c>
      <c r="E473" t="s">
        <v>15</v>
      </c>
      <c r="F473" s="5">
        <v>44090</v>
      </c>
      <c r="G473">
        <v>522286880</v>
      </c>
      <c r="H473" s="5">
        <v>44107</v>
      </c>
      <c r="I473">
        <v>5149</v>
      </c>
      <c r="J473" s="8">
        <v>109.28</v>
      </c>
      <c r="K473" s="8">
        <v>35.840000000000003</v>
      </c>
      <c r="L473" s="8">
        <v>562682.72</v>
      </c>
      <c r="M473" s="8">
        <v>184540.16</v>
      </c>
      <c r="N473" s="8">
        <v>378142.56</v>
      </c>
    </row>
    <row r="474" spans="1:14" x14ac:dyDescent="0.25">
      <c r="A474" t="s">
        <v>9</v>
      </c>
      <c r="B474" t="s">
        <v>193</v>
      </c>
      <c r="C474" t="s">
        <v>29</v>
      </c>
      <c r="D474" t="s">
        <v>7</v>
      </c>
      <c r="E474" t="s">
        <v>8</v>
      </c>
      <c r="F474" s="5">
        <v>42916</v>
      </c>
      <c r="G474">
        <v>624398362</v>
      </c>
      <c r="H474" s="5">
        <v>42940</v>
      </c>
      <c r="I474">
        <v>2206</v>
      </c>
      <c r="J474" s="8">
        <v>651.21</v>
      </c>
      <c r="K474" s="8">
        <v>524.96</v>
      </c>
      <c r="L474" s="8">
        <v>1436569.26</v>
      </c>
      <c r="M474" s="8">
        <v>1158061.76</v>
      </c>
      <c r="N474" s="8">
        <v>278507.5</v>
      </c>
    </row>
    <row r="475" spans="1:14" x14ac:dyDescent="0.25">
      <c r="A475" t="s">
        <v>9</v>
      </c>
      <c r="B475" t="s">
        <v>102</v>
      </c>
      <c r="C475" t="s">
        <v>11</v>
      </c>
      <c r="D475" t="s">
        <v>3</v>
      </c>
      <c r="E475" t="s">
        <v>8</v>
      </c>
      <c r="F475" s="5">
        <v>42618</v>
      </c>
      <c r="G475">
        <v>264163959</v>
      </c>
      <c r="H475" s="5">
        <v>42635</v>
      </c>
      <c r="I475">
        <v>840</v>
      </c>
      <c r="J475" s="8">
        <v>47.45</v>
      </c>
      <c r="K475" s="8">
        <v>31.79</v>
      </c>
      <c r="L475" s="8">
        <v>39858</v>
      </c>
      <c r="M475" s="8">
        <v>26703.599999999999</v>
      </c>
      <c r="N475" s="8">
        <v>13154.4</v>
      </c>
    </row>
    <row r="476" spans="1:14" x14ac:dyDescent="0.25">
      <c r="A476" t="s">
        <v>26</v>
      </c>
      <c r="B476" t="s">
        <v>125</v>
      </c>
      <c r="C476" t="s">
        <v>11</v>
      </c>
      <c r="D476" t="s">
        <v>7</v>
      </c>
      <c r="E476" t="s">
        <v>4</v>
      </c>
      <c r="F476" s="5">
        <v>42450</v>
      </c>
      <c r="G476">
        <v>465069997</v>
      </c>
      <c r="H476" s="5">
        <v>42452</v>
      </c>
      <c r="I476">
        <v>3402</v>
      </c>
      <c r="J476" s="8">
        <v>47.45</v>
      </c>
      <c r="K476" s="8">
        <v>31.79</v>
      </c>
      <c r="L476" s="8">
        <v>161424.9</v>
      </c>
      <c r="M476" s="8">
        <v>108149.58</v>
      </c>
      <c r="N476" s="8">
        <v>53275.32</v>
      </c>
    </row>
    <row r="477" spans="1:14" x14ac:dyDescent="0.25">
      <c r="A477" t="s">
        <v>9</v>
      </c>
      <c r="B477" t="s">
        <v>84</v>
      </c>
      <c r="C477" t="s">
        <v>29</v>
      </c>
      <c r="D477" t="s">
        <v>7</v>
      </c>
      <c r="E477" t="s">
        <v>23</v>
      </c>
      <c r="F477" s="5">
        <v>44485</v>
      </c>
      <c r="G477">
        <v>520915305</v>
      </c>
      <c r="H477" s="5">
        <v>44507</v>
      </c>
      <c r="I477">
        <v>9270</v>
      </c>
      <c r="J477" s="8">
        <v>651.21</v>
      </c>
      <c r="K477" s="8">
        <v>524.96</v>
      </c>
      <c r="L477" s="8">
        <v>6036716.7000000002</v>
      </c>
      <c r="M477" s="8">
        <v>4866379.2</v>
      </c>
      <c r="N477" s="8">
        <v>1170337.5</v>
      </c>
    </row>
    <row r="478" spans="1:14" x14ac:dyDescent="0.25">
      <c r="A478" t="s">
        <v>20</v>
      </c>
      <c r="B478" t="s">
        <v>54</v>
      </c>
      <c r="C478" t="s">
        <v>11</v>
      </c>
      <c r="D478" t="s">
        <v>7</v>
      </c>
      <c r="E478" t="s">
        <v>23</v>
      </c>
      <c r="F478" s="5">
        <v>42103</v>
      </c>
      <c r="G478">
        <v>245811212</v>
      </c>
      <c r="H478" s="5">
        <v>42135</v>
      </c>
      <c r="I478">
        <v>9855</v>
      </c>
      <c r="J478" s="8">
        <v>47.45</v>
      </c>
      <c r="K478" s="8">
        <v>31.79</v>
      </c>
      <c r="L478" s="8">
        <v>467619.75</v>
      </c>
      <c r="M478" s="8">
        <v>313290.45</v>
      </c>
      <c r="N478" s="8">
        <v>154329.29999999999</v>
      </c>
    </row>
    <row r="479" spans="1:14" x14ac:dyDescent="0.25">
      <c r="A479" t="s">
        <v>9</v>
      </c>
      <c r="B479" t="s">
        <v>118</v>
      </c>
      <c r="C479" t="s">
        <v>14</v>
      </c>
      <c r="D479" t="s">
        <v>3</v>
      </c>
      <c r="E479" t="s">
        <v>23</v>
      </c>
      <c r="F479" s="5">
        <v>43501</v>
      </c>
      <c r="G479">
        <v>424181544</v>
      </c>
      <c r="H479" s="5">
        <v>43528</v>
      </c>
      <c r="I479">
        <v>3600</v>
      </c>
      <c r="J479" s="8">
        <v>205.7</v>
      </c>
      <c r="K479" s="8">
        <v>117.11</v>
      </c>
      <c r="L479" s="8">
        <v>740520</v>
      </c>
      <c r="M479" s="8">
        <v>421596</v>
      </c>
      <c r="N479" s="8">
        <v>318924</v>
      </c>
    </row>
    <row r="480" spans="1:14" x14ac:dyDescent="0.25">
      <c r="A480" t="s">
        <v>9</v>
      </c>
      <c r="B480" t="s">
        <v>104</v>
      </c>
      <c r="C480" t="s">
        <v>29</v>
      </c>
      <c r="D480" t="s">
        <v>3</v>
      </c>
      <c r="E480" t="s">
        <v>23</v>
      </c>
      <c r="F480" s="5">
        <v>42188</v>
      </c>
      <c r="G480">
        <v>560762631</v>
      </c>
      <c r="H480" s="5">
        <v>42201</v>
      </c>
      <c r="I480">
        <v>979</v>
      </c>
      <c r="J480" s="8">
        <v>651.21</v>
      </c>
      <c r="K480" s="8">
        <v>524.96</v>
      </c>
      <c r="L480" s="8">
        <v>637534.59</v>
      </c>
      <c r="M480" s="8">
        <v>513935.84</v>
      </c>
      <c r="N480" s="8">
        <v>123598.75</v>
      </c>
    </row>
    <row r="481" spans="1:14" x14ac:dyDescent="0.25">
      <c r="A481" t="s">
        <v>20</v>
      </c>
      <c r="B481" t="s">
        <v>52</v>
      </c>
      <c r="C481" t="s">
        <v>29</v>
      </c>
      <c r="D481" t="s">
        <v>7</v>
      </c>
      <c r="E481" t="s">
        <v>23</v>
      </c>
      <c r="F481" s="5">
        <v>43406</v>
      </c>
      <c r="G481">
        <v>230603301</v>
      </c>
      <c r="H481" s="5">
        <v>43444</v>
      </c>
      <c r="I481">
        <v>9496</v>
      </c>
      <c r="J481" s="8">
        <v>651.21</v>
      </c>
      <c r="K481" s="8">
        <v>524.96</v>
      </c>
      <c r="L481" s="8">
        <v>6183890.1600000001</v>
      </c>
      <c r="M481" s="8">
        <v>4985020.16</v>
      </c>
      <c r="N481" s="8">
        <v>1198870</v>
      </c>
    </row>
    <row r="482" spans="1:14" x14ac:dyDescent="0.25">
      <c r="A482" t="s">
        <v>20</v>
      </c>
      <c r="B482" t="s">
        <v>198</v>
      </c>
      <c r="C482" t="s">
        <v>57</v>
      </c>
      <c r="D482" t="s">
        <v>3</v>
      </c>
      <c r="E482" t="s">
        <v>23</v>
      </c>
      <c r="F482" s="5">
        <v>43867</v>
      </c>
      <c r="G482">
        <v>429064881</v>
      </c>
      <c r="H482" s="5">
        <v>43876</v>
      </c>
      <c r="I482">
        <v>8688</v>
      </c>
      <c r="J482" s="8">
        <v>154.06</v>
      </c>
      <c r="K482" s="8">
        <v>90.93</v>
      </c>
      <c r="L482" s="8">
        <v>1338473.28</v>
      </c>
      <c r="M482" s="8">
        <v>789999.84</v>
      </c>
      <c r="N482" s="8">
        <v>548473.43999999994</v>
      </c>
    </row>
    <row r="483" spans="1:14" x14ac:dyDescent="0.25">
      <c r="A483" t="s">
        <v>12</v>
      </c>
      <c r="B483" t="s">
        <v>76</v>
      </c>
      <c r="C483" t="s">
        <v>65</v>
      </c>
      <c r="D483" t="s">
        <v>7</v>
      </c>
      <c r="E483" t="s">
        <v>8</v>
      </c>
      <c r="F483" s="5">
        <v>43513</v>
      </c>
      <c r="G483">
        <v>421821200</v>
      </c>
      <c r="H483" s="5">
        <v>43539</v>
      </c>
      <c r="I483">
        <v>5122</v>
      </c>
      <c r="J483" s="8">
        <v>668.27</v>
      </c>
      <c r="K483" s="8">
        <v>502.54</v>
      </c>
      <c r="L483" s="8">
        <v>3422878.94</v>
      </c>
      <c r="M483" s="8">
        <v>2574009.88</v>
      </c>
      <c r="N483" s="8">
        <v>848869.06</v>
      </c>
    </row>
    <row r="484" spans="1:14" x14ac:dyDescent="0.25">
      <c r="A484" t="s">
        <v>26</v>
      </c>
      <c r="B484" t="s">
        <v>55</v>
      </c>
      <c r="C484" t="s">
        <v>29</v>
      </c>
      <c r="D484" t="s">
        <v>3</v>
      </c>
      <c r="E484" t="s">
        <v>8</v>
      </c>
      <c r="F484" s="5">
        <v>42835</v>
      </c>
      <c r="G484">
        <v>894858586</v>
      </c>
      <c r="H484" s="5">
        <v>42882</v>
      </c>
      <c r="I484">
        <v>7396</v>
      </c>
      <c r="J484" s="8">
        <v>651.21</v>
      </c>
      <c r="K484" s="8">
        <v>524.96</v>
      </c>
      <c r="L484" s="8">
        <v>4816349.16</v>
      </c>
      <c r="M484" s="8">
        <v>3882604.16</v>
      </c>
      <c r="N484" s="8">
        <v>933745</v>
      </c>
    </row>
    <row r="485" spans="1:14" x14ac:dyDescent="0.25">
      <c r="A485" t="s">
        <v>12</v>
      </c>
      <c r="B485" t="s">
        <v>169</v>
      </c>
      <c r="C485" t="s">
        <v>11</v>
      </c>
      <c r="D485" t="s">
        <v>7</v>
      </c>
      <c r="E485" t="s">
        <v>8</v>
      </c>
      <c r="F485" s="5">
        <v>43673</v>
      </c>
      <c r="G485">
        <v>804475867</v>
      </c>
      <c r="H485" s="5">
        <v>43695</v>
      </c>
      <c r="I485">
        <v>1141</v>
      </c>
      <c r="J485" s="8">
        <v>47.45</v>
      </c>
      <c r="K485" s="8">
        <v>31.79</v>
      </c>
      <c r="L485" s="8">
        <v>54140.45</v>
      </c>
      <c r="M485" s="8">
        <v>36272.39</v>
      </c>
      <c r="N485" s="8">
        <v>17868.060000000001</v>
      </c>
    </row>
    <row r="486" spans="1:14" x14ac:dyDescent="0.25">
      <c r="A486" t="s">
        <v>26</v>
      </c>
      <c r="B486" t="s">
        <v>187</v>
      </c>
      <c r="C486" t="s">
        <v>2</v>
      </c>
      <c r="D486" t="s">
        <v>7</v>
      </c>
      <c r="E486" t="s">
        <v>4</v>
      </c>
      <c r="F486" s="5">
        <v>43409</v>
      </c>
      <c r="G486">
        <v>527284371</v>
      </c>
      <c r="H486" s="5">
        <v>43422</v>
      </c>
      <c r="I486">
        <v>4018</v>
      </c>
      <c r="J486" s="8">
        <v>255.28</v>
      </c>
      <c r="K486" s="8">
        <v>159.41999999999999</v>
      </c>
      <c r="L486" s="8">
        <v>1025715.04</v>
      </c>
      <c r="M486" s="8">
        <v>640549.56000000006</v>
      </c>
      <c r="N486" s="8">
        <v>385165.48</v>
      </c>
    </row>
    <row r="487" spans="1:14" x14ac:dyDescent="0.25">
      <c r="A487" t="s">
        <v>12</v>
      </c>
      <c r="B487" t="s">
        <v>132</v>
      </c>
      <c r="C487" t="s">
        <v>11</v>
      </c>
      <c r="D487" t="s">
        <v>7</v>
      </c>
      <c r="E487" t="s">
        <v>4</v>
      </c>
      <c r="F487" s="5">
        <v>42393</v>
      </c>
      <c r="G487">
        <v>510207927</v>
      </c>
      <c r="H487" s="5">
        <v>42415</v>
      </c>
      <c r="I487">
        <v>718</v>
      </c>
      <c r="J487" s="8">
        <v>47.45</v>
      </c>
      <c r="K487" s="8">
        <v>31.79</v>
      </c>
      <c r="L487" s="8">
        <v>34069.1</v>
      </c>
      <c r="M487" s="8">
        <v>22825.22</v>
      </c>
      <c r="N487" s="8">
        <v>11243.88</v>
      </c>
    </row>
    <row r="488" spans="1:14" x14ac:dyDescent="0.25">
      <c r="A488" t="s">
        <v>12</v>
      </c>
      <c r="B488" t="s">
        <v>16</v>
      </c>
      <c r="C488" t="s">
        <v>57</v>
      </c>
      <c r="D488" t="s">
        <v>7</v>
      </c>
      <c r="E488" t="s">
        <v>8</v>
      </c>
      <c r="F488" s="5">
        <v>43555</v>
      </c>
      <c r="G488">
        <v>820482861</v>
      </c>
      <c r="H488" s="5">
        <v>43566</v>
      </c>
      <c r="I488">
        <v>7967</v>
      </c>
      <c r="J488" s="8">
        <v>154.06</v>
      </c>
      <c r="K488" s="8">
        <v>90.93</v>
      </c>
      <c r="L488" s="8">
        <v>1227396.02</v>
      </c>
      <c r="M488" s="8">
        <v>724439.31</v>
      </c>
      <c r="N488" s="8">
        <v>502956.71</v>
      </c>
    </row>
    <row r="489" spans="1:14" x14ac:dyDescent="0.25">
      <c r="A489" t="s">
        <v>17</v>
      </c>
      <c r="B489" t="s">
        <v>176</v>
      </c>
      <c r="C489" t="s">
        <v>31</v>
      </c>
      <c r="D489" t="s">
        <v>3</v>
      </c>
      <c r="E489" t="s">
        <v>4</v>
      </c>
      <c r="F489" s="5">
        <v>43409</v>
      </c>
      <c r="G489">
        <v>695658004</v>
      </c>
      <c r="H489" s="5">
        <v>43442</v>
      </c>
      <c r="I489">
        <v>9517</v>
      </c>
      <c r="J489" s="8">
        <v>437.2</v>
      </c>
      <c r="K489" s="8">
        <v>263.33</v>
      </c>
      <c r="L489" s="8">
        <v>4160832.4</v>
      </c>
      <c r="M489" s="8">
        <v>2506111.61</v>
      </c>
      <c r="N489" s="8">
        <v>1654720.79</v>
      </c>
    </row>
    <row r="490" spans="1:14" x14ac:dyDescent="0.25">
      <c r="A490" t="s">
        <v>20</v>
      </c>
      <c r="B490" t="s">
        <v>201</v>
      </c>
      <c r="C490" t="s">
        <v>31</v>
      </c>
      <c r="D490" t="s">
        <v>7</v>
      </c>
      <c r="E490" t="s">
        <v>23</v>
      </c>
      <c r="F490" s="5">
        <v>42088</v>
      </c>
      <c r="G490">
        <v>793594682</v>
      </c>
      <c r="H490" s="5">
        <v>42090</v>
      </c>
      <c r="I490">
        <v>1157</v>
      </c>
      <c r="J490" s="8">
        <v>437.2</v>
      </c>
      <c r="K490" s="8">
        <v>263.33</v>
      </c>
      <c r="L490" s="8">
        <v>505840.4</v>
      </c>
      <c r="M490" s="8">
        <v>304672.81</v>
      </c>
      <c r="N490" s="8">
        <v>201167.59</v>
      </c>
    </row>
    <row r="491" spans="1:14" x14ac:dyDescent="0.25">
      <c r="A491" t="s">
        <v>26</v>
      </c>
      <c r="B491" t="s">
        <v>103</v>
      </c>
      <c r="C491" t="s">
        <v>2</v>
      </c>
      <c r="D491" t="s">
        <v>3</v>
      </c>
      <c r="E491" t="s">
        <v>4</v>
      </c>
      <c r="F491" s="5">
        <v>43689</v>
      </c>
      <c r="G491">
        <v>942466723</v>
      </c>
      <c r="H491" s="5">
        <v>43712</v>
      </c>
      <c r="I491">
        <v>5702</v>
      </c>
      <c r="J491" s="8">
        <v>255.28</v>
      </c>
      <c r="K491" s="8">
        <v>159.41999999999999</v>
      </c>
      <c r="L491" s="8">
        <v>1455606.56</v>
      </c>
      <c r="M491" s="8">
        <v>909012.84</v>
      </c>
      <c r="N491" s="8">
        <v>546593.72</v>
      </c>
    </row>
    <row r="492" spans="1:14" x14ac:dyDescent="0.25">
      <c r="A492" t="s">
        <v>26</v>
      </c>
      <c r="B492" t="s">
        <v>179</v>
      </c>
      <c r="C492" t="s">
        <v>45</v>
      </c>
      <c r="D492" t="s">
        <v>7</v>
      </c>
      <c r="E492" t="s">
        <v>15</v>
      </c>
      <c r="F492" s="5">
        <v>44666</v>
      </c>
      <c r="G492">
        <v>590760457</v>
      </c>
      <c r="H492" s="5">
        <v>44679</v>
      </c>
      <c r="I492">
        <v>8002</v>
      </c>
      <c r="J492" s="8">
        <v>9.33</v>
      </c>
      <c r="K492" s="8">
        <v>6.92</v>
      </c>
      <c r="L492" s="8">
        <v>74658.66</v>
      </c>
      <c r="M492" s="8">
        <v>55373.84</v>
      </c>
      <c r="N492" s="8">
        <v>19284.82</v>
      </c>
    </row>
    <row r="493" spans="1:14" x14ac:dyDescent="0.25">
      <c r="A493" t="s">
        <v>26</v>
      </c>
      <c r="B493" t="s">
        <v>142</v>
      </c>
      <c r="C493" t="s">
        <v>29</v>
      </c>
      <c r="D493" t="s">
        <v>7</v>
      </c>
      <c r="E493" t="s">
        <v>4</v>
      </c>
      <c r="F493" s="5">
        <v>44702</v>
      </c>
      <c r="G493">
        <v>157274711</v>
      </c>
      <c r="H493" s="5">
        <v>44729</v>
      </c>
      <c r="I493">
        <v>9937</v>
      </c>
      <c r="J493" s="8">
        <v>651.21</v>
      </c>
      <c r="K493" s="8">
        <v>524.96</v>
      </c>
      <c r="L493" s="8">
        <v>6471073.7699999996</v>
      </c>
      <c r="M493" s="8">
        <v>5216527.5199999996</v>
      </c>
      <c r="N493" s="8">
        <v>1254546.25</v>
      </c>
    </row>
    <row r="494" spans="1:14" x14ac:dyDescent="0.25">
      <c r="A494" t="s">
        <v>26</v>
      </c>
      <c r="B494" t="s">
        <v>58</v>
      </c>
      <c r="C494" t="s">
        <v>11</v>
      </c>
      <c r="D494" t="s">
        <v>7</v>
      </c>
      <c r="E494" t="s">
        <v>15</v>
      </c>
      <c r="F494" s="5">
        <v>44026</v>
      </c>
      <c r="G494">
        <v>581120812</v>
      </c>
      <c r="H494" s="5">
        <v>44059</v>
      </c>
      <c r="I494">
        <v>5417</v>
      </c>
      <c r="J494" s="8">
        <v>47.45</v>
      </c>
      <c r="K494" s="8">
        <v>31.79</v>
      </c>
      <c r="L494" s="8">
        <v>257036.65</v>
      </c>
      <c r="M494" s="8">
        <v>172206.43</v>
      </c>
      <c r="N494" s="8">
        <v>84830.22</v>
      </c>
    </row>
    <row r="495" spans="1:14" x14ac:dyDescent="0.25">
      <c r="A495" t="s">
        <v>26</v>
      </c>
      <c r="B495" t="s">
        <v>121</v>
      </c>
      <c r="C495" t="s">
        <v>45</v>
      </c>
      <c r="D495" t="s">
        <v>7</v>
      </c>
      <c r="E495" t="s">
        <v>23</v>
      </c>
      <c r="F495" s="5">
        <v>44066</v>
      </c>
      <c r="G495">
        <v>171722590</v>
      </c>
      <c r="H495" s="5">
        <v>44104</v>
      </c>
      <c r="I495">
        <v>5385</v>
      </c>
      <c r="J495" s="8">
        <v>9.33</v>
      </c>
      <c r="K495" s="8">
        <v>6.92</v>
      </c>
      <c r="L495" s="8">
        <v>50242.05</v>
      </c>
      <c r="M495" s="8">
        <v>37264.199999999997</v>
      </c>
      <c r="N495" s="8">
        <v>12977.85</v>
      </c>
    </row>
    <row r="496" spans="1:14" x14ac:dyDescent="0.25">
      <c r="A496" t="s">
        <v>9</v>
      </c>
      <c r="B496" t="s">
        <v>148</v>
      </c>
      <c r="C496" t="s">
        <v>29</v>
      </c>
      <c r="D496" t="s">
        <v>7</v>
      </c>
      <c r="E496" t="s">
        <v>15</v>
      </c>
      <c r="F496" s="5">
        <v>42098</v>
      </c>
      <c r="G496">
        <v>458816373</v>
      </c>
      <c r="H496" s="5">
        <v>42110</v>
      </c>
      <c r="I496">
        <v>2815</v>
      </c>
      <c r="J496" s="8">
        <v>651.21</v>
      </c>
      <c r="K496" s="8">
        <v>524.96</v>
      </c>
      <c r="L496" s="8">
        <v>1833156.15</v>
      </c>
      <c r="M496" s="8">
        <v>1477762.4</v>
      </c>
      <c r="N496" s="8">
        <v>355393.75</v>
      </c>
    </row>
    <row r="497" spans="1:14" x14ac:dyDescent="0.25">
      <c r="A497" t="s">
        <v>12</v>
      </c>
      <c r="B497" t="s">
        <v>172</v>
      </c>
      <c r="C497" t="s">
        <v>11</v>
      </c>
      <c r="D497" t="s">
        <v>7</v>
      </c>
      <c r="E497" t="s">
        <v>23</v>
      </c>
      <c r="F497" s="5">
        <v>43328</v>
      </c>
      <c r="G497">
        <v>342450988</v>
      </c>
      <c r="H497" s="5">
        <v>43341</v>
      </c>
      <c r="I497">
        <v>7712</v>
      </c>
      <c r="J497" s="8">
        <v>47.45</v>
      </c>
      <c r="K497" s="8">
        <v>31.79</v>
      </c>
      <c r="L497" s="8">
        <v>365934.4</v>
      </c>
      <c r="M497" s="8">
        <v>245164.48</v>
      </c>
      <c r="N497" s="8">
        <v>120769.92</v>
      </c>
    </row>
    <row r="498" spans="1:14" x14ac:dyDescent="0.25">
      <c r="A498" t="s">
        <v>9</v>
      </c>
      <c r="B498" t="s">
        <v>80</v>
      </c>
      <c r="C498" t="s">
        <v>65</v>
      </c>
      <c r="D498" t="s">
        <v>7</v>
      </c>
      <c r="E498" t="s">
        <v>15</v>
      </c>
      <c r="F498" s="5">
        <v>43695</v>
      </c>
      <c r="G498">
        <v>142987763</v>
      </c>
      <c r="H498" s="5">
        <v>43709</v>
      </c>
      <c r="I498">
        <v>2112</v>
      </c>
      <c r="J498" s="8">
        <v>668.27</v>
      </c>
      <c r="K498" s="8">
        <v>502.54</v>
      </c>
      <c r="L498" s="8">
        <v>1411386.24</v>
      </c>
      <c r="M498" s="8">
        <v>1061364.48</v>
      </c>
      <c r="N498" s="8">
        <v>350021.76</v>
      </c>
    </row>
    <row r="499" spans="1:14" x14ac:dyDescent="0.25">
      <c r="A499" t="s">
        <v>17</v>
      </c>
      <c r="B499" t="s">
        <v>135</v>
      </c>
      <c r="C499" t="s">
        <v>22</v>
      </c>
      <c r="D499" t="s">
        <v>7</v>
      </c>
      <c r="E499" t="s">
        <v>15</v>
      </c>
      <c r="F499" s="5">
        <v>43994</v>
      </c>
      <c r="G499">
        <v>251100528</v>
      </c>
      <c r="H499" s="5">
        <v>44017</v>
      </c>
      <c r="I499">
        <v>5081</v>
      </c>
      <c r="J499" s="8">
        <v>109.28</v>
      </c>
      <c r="K499" s="8">
        <v>35.840000000000003</v>
      </c>
      <c r="L499" s="8">
        <v>555251.68000000005</v>
      </c>
      <c r="M499" s="8">
        <v>182103.04000000001</v>
      </c>
      <c r="N499" s="8">
        <v>373148.64</v>
      </c>
    </row>
    <row r="500" spans="1:14" x14ac:dyDescent="0.25">
      <c r="A500" t="s">
        <v>17</v>
      </c>
      <c r="B500" t="s">
        <v>28</v>
      </c>
      <c r="C500" t="s">
        <v>31</v>
      </c>
      <c r="D500" t="s">
        <v>3</v>
      </c>
      <c r="E500" t="s">
        <v>15</v>
      </c>
      <c r="F500" s="5">
        <v>43941</v>
      </c>
      <c r="G500">
        <v>677775609</v>
      </c>
      <c r="H500" s="5">
        <v>43956</v>
      </c>
      <c r="I500">
        <v>7719</v>
      </c>
      <c r="J500" s="8">
        <v>437.2</v>
      </c>
      <c r="K500" s="8">
        <v>263.33</v>
      </c>
      <c r="L500" s="8">
        <v>3374746.8</v>
      </c>
      <c r="M500" s="8">
        <v>2032644.27</v>
      </c>
      <c r="N500" s="8">
        <v>1342102.53</v>
      </c>
    </row>
    <row r="501" spans="1:14" x14ac:dyDescent="0.25">
      <c r="A501" t="s">
        <v>26</v>
      </c>
      <c r="B501" t="s">
        <v>151</v>
      </c>
      <c r="C501" t="s">
        <v>6</v>
      </c>
      <c r="D501" t="s">
        <v>7</v>
      </c>
      <c r="E501" t="s">
        <v>4</v>
      </c>
      <c r="F501" s="5">
        <v>44454</v>
      </c>
      <c r="G501">
        <v>604311835</v>
      </c>
      <c r="H501" s="5">
        <v>44504</v>
      </c>
      <c r="I501">
        <v>8156</v>
      </c>
      <c r="J501" s="8">
        <v>152.58000000000001</v>
      </c>
      <c r="K501" s="8">
        <v>97.44</v>
      </c>
      <c r="L501" s="8">
        <v>1244442.48</v>
      </c>
      <c r="M501" s="8">
        <v>794720.64</v>
      </c>
      <c r="N501" s="8">
        <v>449721.84</v>
      </c>
    </row>
    <row r="502" spans="1:14" x14ac:dyDescent="0.25">
      <c r="A502" t="s">
        <v>26</v>
      </c>
      <c r="B502" t="s">
        <v>170</v>
      </c>
      <c r="C502" t="s">
        <v>29</v>
      </c>
      <c r="D502" t="s">
        <v>3</v>
      </c>
      <c r="E502" t="s">
        <v>23</v>
      </c>
      <c r="F502" s="5">
        <v>44646</v>
      </c>
      <c r="G502">
        <v>632320535</v>
      </c>
      <c r="H502" s="5">
        <v>44648</v>
      </c>
      <c r="I502">
        <v>6553</v>
      </c>
      <c r="J502" s="8">
        <v>651.21</v>
      </c>
      <c r="K502" s="8">
        <v>524.96</v>
      </c>
      <c r="L502" s="8">
        <v>4267379.13</v>
      </c>
      <c r="M502" s="8">
        <v>3440062.88</v>
      </c>
      <c r="N502" s="8">
        <v>827316.25</v>
      </c>
    </row>
    <row r="503" spans="1:14" x14ac:dyDescent="0.25">
      <c r="A503" t="s">
        <v>0</v>
      </c>
      <c r="B503" t="s">
        <v>97</v>
      </c>
      <c r="C503" t="s">
        <v>6</v>
      </c>
      <c r="D503" t="s">
        <v>3</v>
      </c>
      <c r="E503" t="s">
        <v>15</v>
      </c>
      <c r="F503" s="5">
        <v>43944</v>
      </c>
      <c r="G503">
        <v>533725535</v>
      </c>
      <c r="H503" s="5">
        <v>43981</v>
      </c>
      <c r="I503">
        <v>101</v>
      </c>
      <c r="J503" s="8">
        <v>152.58000000000001</v>
      </c>
      <c r="K503" s="8">
        <v>97.44</v>
      </c>
      <c r="L503" s="8">
        <v>15410.58</v>
      </c>
      <c r="M503" s="8">
        <v>9841.44</v>
      </c>
      <c r="N503" s="8">
        <v>5569.14</v>
      </c>
    </row>
    <row r="504" spans="1:14" x14ac:dyDescent="0.25">
      <c r="A504" t="s">
        <v>26</v>
      </c>
      <c r="B504" t="s">
        <v>83</v>
      </c>
      <c r="C504" t="s">
        <v>19</v>
      </c>
      <c r="D504" t="s">
        <v>3</v>
      </c>
      <c r="E504" t="s">
        <v>15</v>
      </c>
      <c r="F504" s="5">
        <v>42317</v>
      </c>
      <c r="G504">
        <v>600763165</v>
      </c>
      <c r="H504" s="5">
        <v>42346</v>
      </c>
      <c r="I504">
        <v>8026</v>
      </c>
      <c r="J504" s="8">
        <v>81.73</v>
      </c>
      <c r="K504" s="8">
        <v>56.67</v>
      </c>
      <c r="L504" s="8">
        <v>655964.98</v>
      </c>
      <c r="M504" s="8">
        <v>454833.42</v>
      </c>
      <c r="N504" s="8">
        <v>201131.56</v>
      </c>
    </row>
    <row r="505" spans="1:14" x14ac:dyDescent="0.25">
      <c r="A505" t="s">
        <v>20</v>
      </c>
      <c r="B505" t="s">
        <v>140</v>
      </c>
      <c r="C505" t="s">
        <v>57</v>
      </c>
      <c r="D505" t="s">
        <v>7</v>
      </c>
      <c r="E505" t="s">
        <v>15</v>
      </c>
      <c r="F505" s="5">
        <v>42393</v>
      </c>
      <c r="G505">
        <v>295982253</v>
      </c>
      <c r="H505" s="5">
        <v>42437</v>
      </c>
      <c r="I505">
        <v>6581</v>
      </c>
      <c r="J505" s="8">
        <v>154.06</v>
      </c>
      <c r="K505" s="8">
        <v>90.93</v>
      </c>
      <c r="L505" s="8">
        <v>1013868.86</v>
      </c>
      <c r="M505" s="8">
        <v>598410.32999999996</v>
      </c>
      <c r="N505" s="8">
        <v>415458.53</v>
      </c>
    </row>
    <row r="506" spans="1:14" x14ac:dyDescent="0.25">
      <c r="A506" t="s">
        <v>26</v>
      </c>
      <c r="B506" t="s">
        <v>117</v>
      </c>
      <c r="C506" t="s">
        <v>36</v>
      </c>
      <c r="D506" t="s">
        <v>7</v>
      </c>
      <c r="E506" t="s">
        <v>4</v>
      </c>
      <c r="F506" s="5">
        <v>42653</v>
      </c>
      <c r="G506">
        <v>502244126</v>
      </c>
      <c r="H506" s="5">
        <v>42660</v>
      </c>
      <c r="I506">
        <v>4053</v>
      </c>
      <c r="J506" s="8">
        <v>421.89</v>
      </c>
      <c r="K506" s="8">
        <v>364.69</v>
      </c>
      <c r="L506" s="8">
        <v>1709920.17</v>
      </c>
      <c r="M506" s="8">
        <v>1478088.57</v>
      </c>
      <c r="N506" s="8">
        <v>231831.6</v>
      </c>
    </row>
    <row r="507" spans="1:14" x14ac:dyDescent="0.25">
      <c r="A507" t="s">
        <v>17</v>
      </c>
      <c r="B507" t="s">
        <v>59</v>
      </c>
      <c r="C507" t="s">
        <v>19</v>
      </c>
      <c r="D507" t="s">
        <v>7</v>
      </c>
      <c r="E507" t="s">
        <v>15</v>
      </c>
      <c r="F507" s="5">
        <v>44388</v>
      </c>
      <c r="G507">
        <v>372722613</v>
      </c>
      <c r="H507" s="5">
        <v>44426</v>
      </c>
      <c r="I507">
        <v>5759</v>
      </c>
      <c r="J507" s="8">
        <v>81.73</v>
      </c>
      <c r="K507" s="8">
        <v>56.67</v>
      </c>
      <c r="L507" s="8">
        <v>470683.07</v>
      </c>
      <c r="M507" s="8">
        <v>326362.53000000003</v>
      </c>
      <c r="N507" s="8">
        <v>144320.54</v>
      </c>
    </row>
    <row r="508" spans="1:14" x14ac:dyDescent="0.25">
      <c r="A508" t="s">
        <v>9</v>
      </c>
      <c r="B508" t="s">
        <v>177</v>
      </c>
      <c r="C508" t="s">
        <v>6</v>
      </c>
      <c r="D508" t="s">
        <v>7</v>
      </c>
      <c r="E508" t="s">
        <v>8</v>
      </c>
      <c r="F508" s="5">
        <v>44584</v>
      </c>
      <c r="G508">
        <v>480904042</v>
      </c>
      <c r="H508" s="5">
        <v>44597</v>
      </c>
      <c r="I508">
        <v>9048</v>
      </c>
      <c r="J508" s="8">
        <v>152.58000000000001</v>
      </c>
      <c r="K508" s="8">
        <v>97.44</v>
      </c>
      <c r="L508" s="8">
        <v>1380543.84</v>
      </c>
      <c r="M508" s="8">
        <v>881637.12</v>
      </c>
      <c r="N508" s="8">
        <v>498906.72</v>
      </c>
    </row>
    <row r="509" spans="1:14" x14ac:dyDescent="0.25">
      <c r="A509" t="s">
        <v>17</v>
      </c>
      <c r="B509" t="s">
        <v>149</v>
      </c>
      <c r="C509" t="s">
        <v>65</v>
      </c>
      <c r="D509" t="s">
        <v>7</v>
      </c>
      <c r="E509" t="s">
        <v>15</v>
      </c>
      <c r="F509" s="5">
        <v>44506</v>
      </c>
      <c r="G509">
        <v>570587241</v>
      </c>
      <c r="H509" s="5">
        <v>44508</v>
      </c>
      <c r="I509">
        <v>8299</v>
      </c>
      <c r="J509" s="8">
        <v>668.27</v>
      </c>
      <c r="K509" s="8">
        <v>502.54</v>
      </c>
      <c r="L509" s="8">
        <v>5545972.7300000004</v>
      </c>
      <c r="M509" s="8">
        <v>4170579.46</v>
      </c>
      <c r="N509" s="8">
        <v>1375393.27</v>
      </c>
    </row>
    <row r="510" spans="1:14" x14ac:dyDescent="0.25">
      <c r="A510" t="s">
        <v>12</v>
      </c>
      <c r="B510" t="s">
        <v>108</v>
      </c>
      <c r="C510" t="s">
        <v>14</v>
      </c>
      <c r="D510" t="s">
        <v>7</v>
      </c>
      <c r="E510" t="s">
        <v>23</v>
      </c>
      <c r="F510" s="5">
        <v>42882</v>
      </c>
      <c r="G510">
        <v>905883538</v>
      </c>
      <c r="H510" s="5">
        <v>42918</v>
      </c>
      <c r="I510">
        <v>9925</v>
      </c>
      <c r="J510" s="8">
        <v>205.7</v>
      </c>
      <c r="K510" s="8">
        <v>117.11</v>
      </c>
      <c r="L510" s="8">
        <v>2041572.5</v>
      </c>
      <c r="M510" s="8">
        <v>1162316.75</v>
      </c>
      <c r="N510" s="8">
        <v>879255.75</v>
      </c>
    </row>
    <row r="511" spans="1:14" x14ac:dyDescent="0.25">
      <c r="A511" t="s">
        <v>0</v>
      </c>
      <c r="B511" t="s">
        <v>34</v>
      </c>
      <c r="C511" t="s">
        <v>57</v>
      </c>
      <c r="D511" t="s">
        <v>7</v>
      </c>
      <c r="E511" t="s">
        <v>15</v>
      </c>
      <c r="F511" s="5">
        <v>42717</v>
      </c>
      <c r="G511">
        <v>921216762</v>
      </c>
      <c r="H511" s="5">
        <v>42749</v>
      </c>
      <c r="I511">
        <v>7366</v>
      </c>
      <c r="J511" s="8">
        <v>154.06</v>
      </c>
      <c r="K511" s="8">
        <v>90.93</v>
      </c>
      <c r="L511" s="8">
        <v>1134805.96</v>
      </c>
      <c r="M511" s="8">
        <v>669790.38</v>
      </c>
      <c r="N511" s="8">
        <v>465015.58</v>
      </c>
    </row>
    <row r="512" spans="1:14" x14ac:dyDescent="0.25">
      <c r="A512" t="s">
        <v>9</v>
      </c>
      <c r="B512" t="s">
        <v>118</v>
      </c>
      <c r="C512" t="s">
        <v>57</v>
      </c>
      <c r="D512" t="s">
        <v>3</v>
      </c>
      <c r="E512" t="s">
        <v>4</v>
      </c>
      <c r="F512" s="5">
        <v>42711</v>
      </c>
      <c r="G512">
        <v>571323239</v>
      </c>
      <c r="H512" s="5">
        <v>42736</v>
      </c>
      <c r="I512">
        <v>6097</v>
      </c>
      <c r="J512" s="8">
        <v>154.06</v>
      </c>
      <c r="K512" s="8">
        <v>90.93</v>
      </c>
      <c r="L512" s="8">
        <v>939303.82</v>
      </c>
      <c r="M512" s="8">
        <v>554400.21</v>
      </c>
      <c r="N512" s="8">
        <v>384903.61</v>
      </c>
    </row>
    <row r="513" spans="1:14" x14ac:dyDescent="0.25">
      <c r="A513" t="s">
        <v>26</v>
      </c>
      <c r="B513" t="s">
        <v>99</v>
      </c>
      <c r="C513" t="s">
        <v>31</v>
      </c>
      <c r="D513" t="s">
        <v>3</v>
      </c>
      <c r="E513" t="s">
        <v>4</v>
      </c>
      <c r="F513" s="5">
        <v>43644</v>
      </c>
      <c r="G513">
        <v>781251800</v>
      </c>
      <c r="H513" s="5">
        <v>43679</v>
      </c>
      <c r="I513">
        <v>8623</v>
      </c>
      <c r="J513" s="8">
        <v>437.2</v>
      </c>
      <c r="K513" s="8">
        <v>263.33</v>
      </c>
      <c r="L513" s="8">
        <v>3769975.6</v>
      </c>
      <c r="M513" s="8">
        <v>2270694.59</v>
      </c>
      <c r="N513" s="8">
        <v>1499281.01</v>
      </c>
    </row>
    <row r="514" spans="1:14" x14ac:dyDescent="0.25">
      <c r="A514" t="s">
        <v>12</v>
      </c>
      <c r="B514" t="s">
        <v>67</v>
      </c>
      <c r="C514" t="s">
        <v>36</v>
      </c>
      <c r="D514" t="s">
        <v>7</v>
      </c>
      <c r="E514" t="s">
        <v>8</v>
      </c>
      <c r="F514" s="5">
        <v>44345</v>
      </c>
      <c r="G514">
        <v>296363770</v>
      </c>
      <c r="H514" s="5">
        <v>44390</v>
      </c>
      <c r="I514">
        <v>9480</v>
      </c>
      <c r="J514" s="8">
        <v>421.89</v>
      </c>
      <c r="K514" s="8">
        <v>364.69</v>
      </c>
      <c r="L514" s="8">
        <v>3999517.2</v>
      </c>
      <c r="M514" s="8">
        <v>3457261.2</v>
      </c>
      <c r="N514" s="8">
        <v>542256</v>
      </c>
    </row>
    <row r="515" spans="1:14" x14ac:dyDescent="0.25">
      <c r="A515" t="s">
        <v>17</v>
      </c>
      <c r="B515" t="s">
        <v>42</v>
      </c>
      <c r="C515" t="s">
        <v>57</v>
      </c>
      <c r="D515" t="s">
        <v>3</v>
      </c>
      <c r="E515" t="s">
        <v>23</v>
      </c>
      <c r="F515" s="5">
        <v>44100</v>
      </c>
      <c r="G515">
        <v>632332980</v>
      </c>
      <c r="H515" s="5">
        <v>44129</v>
      </c>
      <c r="I515">
        <v>236</v>
      </c>
      <c r="J515" s="8">
        <v>154.06</v>
      </c>
      <c r="K515" s="8">
        <v>90.93</v>
      </c>
      <c r="L515" s="8">
        <v>36358.160000000003</v>
      </c>
      <c r="M515" s="8">
        <v>21459.48</v>
      </c>
      <c r="N515" s="8">
        <v>14898.68</v>
      </c>
    </row>
    <row r="516" spans="1:14" x14ac:dyDescent="0.25">
      <c r="A516" t="s">
        <v>17</v>
      </c>
      <c r="B516" t="s">
        <v>85</v>
      </c>
      <c r="C516" t="s">
        <v>31</v>
      </c>
      <c r="D516" t="s">
        <v>7</v>
      </c>
      <c r="E516" t="s">
        <v>23</v>
      </c>
      <c r="F516" s="5">
        <v>43479</v>
      </c>
      <c r="G516">
        <v>225145757</v>
      </c>
      <c r="H516" s="5">
        <v>43501</v>
      </c>
      <c r="I516">
        <v>4487</v>
      </c>
      <c r="J516" s="8">
        <v>437.2</v>
      </c>
      <c r="K516" s="8">
        <v>263.33</v>
      </c>
      <c r="L516" s="8">
        <v>1961716.4</v>
      </c>
      <c r="M516" s="8">
        <v>1181561.71</v>
      </c>
      <c r="N516" s="8">
        <v>780154.69</v>
      </c>
    </row>
    <row r="517" spans="1:14" x14ac:dyDescent="0.25">
      <c r="A517" t="s">
        <v>9</v>
      </c>
      <c r="B517" t="s">
        <v>167</v>
      </c>
      <c r="C517" t="s">
        <v>6</v>
      </c>
      <c r="D517" t="s">
        <v>3</v>
      </c>
      <c r="E517" t="s">
        <v>23</v>
      </c>
      <c r="F517" s="5">
        <v>44090</v>
      </c>
      <c r="G517">
        <v>281100928</v>
      </c>
      <c r="H517" s="5">
        <v>44138</v>
      </c>
      <c r="I517">
        <v>2866</v>
      </c>
      <c r="J517" s="8">
        <v>152.58000000000001</v>
      </c>
      <c r="K517" s="8">
        <v>97.44</v>
      </c>
      <c r="L517" s="8">
        <v>437294.28</v>
      </c>
      <c r="M517" s="8">
        <v>279263.03999999998</v>
      </c>
      <c r="N517" s="8">
        <v>158031.24</v>
      </c>
    </row>
    <row r="518" spans="1:14" x14ac:dyDescent="0.25">
      <c r="A518" t="s">
        <v>17</v>
      </c>
      <c r="B518" t="s">
        <v>42</v>
      </c>
      <c r="C518" t="s">
        <v>6</v>
      </c>
      <c r="D518" t="s">
        <v>3</v>
      </c>
      <c r="E518" t="s">
        <v>23</v>
      </c>
      <c r="F518" s="5">
        <v>43546</v>
      </c>
      <c r="G518">
        <v>726809823</v>
      </c>
      <c r="H518" s="5">
        <v>43590</v>
      </c>
      <c r="I518">
        <v>8033</v>
      </c>
      <c r="J518" s="8">
        <v>152.58000000000001</v>
      </c>
      <c r="K518" s="8">
        <v>97.44</v>
      </c>
      <c r="L518" s="8">
        <v>1225675.1399999999</v>
      </c>
      <c r="M518" s="8">
        <v>782735.52</v>
      </c>
      <c r="N518" s="8">
        <v>442939.62</v>
      </c>
    </row>
    <row r="519" spans="1:14" x14ac:dyDescent="0.25">
      <c r="A519" t="s">
        <v>9</v>
      </c>
      <c r="B519" t="s">
        <v>182</v>
      </c>
      <c r="C519" t="s">
        <v>65</v>
      </c>
      <c r="D519" t="s">
        <v>3</v>
      </c>
      <c r="E519" t="s">
        <v>15</v>
      </c>
      <c r="F519" s="5">
        <v>43581</v>
      </c>
      <c r="G519">
        <v>659196269</v>
      </c>
      <c r="H519" s="5">
        <v>43617</v>
      </c>
      <c r="I519">
        <v>9680</v>
      </c>
      <c r="J519" s="8">
        <v>668.27</v>
      </c>
      <c r="K519" s="8">
        <v>502.54</v>
      </c>
      <c r="L519" s="8">
        <v>6468853.5999999996</v>
      </c>
      <c r="M519" s="8">
        <v>4864587.2</v>
      </c>
      <c r="N519" s="8">
        <v>1604266.4</v>
      </c>
    </row>
    <row r="520" spans="1:14" x14ac:dyDescent="0.25">
      <c r="A520" t="s">
        <v>9</v>
      </c>
      <c r="B520" t="s">
        <v>38</v>
      </c>
      <c r="C520" t="s">
        <v>19</v>
      </c>
      <c r="D520" t="s">
        <v>7</v>
      </c>
      <c r="E520" t="s">
        <v>23</v>
      </c>
      <c r="F520" s="5">
        <v>44128</v>
      </c>
      <c r="G520">
        <v>595496594</v>
      </c>
      <c r="H520" s="5">
        <v>44139</v>
      </c>
      <c r="I520">
        <v>9530</v>
      </c>
      <c r="J520" s="8">
        <v>81.73</v>
      </c>
      <c r="K520" s="8">
        <v>56.67</v>
      </c>
      <c r="L520" s="8">
        <v>778886.9</v>
      </c>
      <c r="M520" s="8">
        <v>540065.1</v>
      </c>
      <c r="N520" s="8">
        <v>238821.8</v>
      </c>
    </row>
    <row r="521" spans="1:14" x14ac:dyDescent="0.25">
      <c r="A521" t="s">
        <v>17</v>
      </c>
      <c r="B521" t="s">
        <v>149</v>
      </c>
      <c r="C521" t="s">
        <v>31</v>
      </c>
      <c r="D521" t="s">
        <v>7</v>
      </c>
      <c r="E521" t="s">
        <v>8</v>
      </c>
      <c r="F521" s="5">
        <v>42504</v>
      </c>
      <c r="G521">
        <v>223259627</v>
      </c>
      <c r="H521" s="5">
        <v>42554</v>
      </c>
      <c r="I521">
        <v>6340</v>
      </c>
      <c r="J521" s="8">
        <v>437.2</v>
      </c>
      <c r="K521" s="8">
        <v>263.33</v>
      </c>
      <c r="L521" s="8">
        <v>2771848</v>
      </c>
      <c r="M521" s="8">
        <v>1669512.2</v>
      </c>
      <c r="N521" s="8">
        <v>1102335.8</v>
      </c>
    </row>
    <row r="522" spans="1:14" x14ac:dyDescent="0.25">
      <c r="A522" t="s">
        <v>26</v>
      </c>
      <c r="B522" t="s">
        <v>191</v>
      </c>
      <c r="C522" t="s">
        <v>57</v>
      </c>
      <c r="D522" t="s">
        <v>3</v>
      </c>
      <c r="E522" t="s">
        <v>23</v>
      </c>
      <c r="F522" s="5">
        <v>43306</v>
      </c>
      <c r="G522">
        <v>650346696</v>
      </c>
      <c r="H522" s="5">
        <v>43346</v>
      </c>
      <c r="I522">
        <v>894</v>
      </c>
      <c r="J522" s="8">
        <v>154.06</v>
      </c>
      <c r="K522" s="8">
        <v>90.93</v>
      </c>
      <c r="L522" s="8">
        <v>137729.64000000001</v>
      </c>
      <c r="M522" s="8">
        <v>81291.42</v>
      </c>
      <c r="N522" s="8">
        <v>56438.22</v>
      </c>
    </row>
    <row r="523" spans="1:14" x14ac:dyDescent="0.25">
      <c r="A523" t="s">
        <v>9</v>
      </c>
      <c r="B523" t="s">
        <v>194</v>
      </c>
      <c r="C523" t="s">
        <v>19</v>
      </c>
      <c r="D523" t="s">
        <v>7</v>
      </c>
      <c r="E523" t="s">
        <v>23</v>
      </c>
      <c r="F523" s="5">
        <v>44711</v>
      </c>
      <c r="G523">
        <v>354931628</v>
      </c>
      <c r="H523" s="5">
        <v>44720</v>
      </c>
      <c r="I523">
        <v>1011</v>
      </c>
      <c r="J523" s="8">
        <v>81.73</v>
      </c>
      <c r="K523" s="8">
        <v>56.67</v>
      </c>
      <c r="L523" s="8">
        <v>82629.03</v>
      </c>
      <c r="M523" s="8">
        <v>57293.37</v>
      </c>
      <c r="N523" s="8">
        <v>25335.66</v>
      </c>
    </row>
    <row r="524" spans="1:14" x14ac:dyDescent="0.25">
      <c r="A524" t="s">
        <v>17</v>
      </c>
      <c r="B524" t="s">
        <v>25</v>
      </c>
      <c r="C524" t="s">
        <v>6</v>
      </c>
      <c r="D524" t="s">
        <v>3</v>
      </c>
      <c r="E524" t="s">
        <v>4</v>
      </c>
      <c r="F524" s="5">
        <v>42204</v>
      </c>
      <c r="G524">
        <v>135500752</v>
      </c>
      <c r="H524" s="5">
        <v>42206</v>
      </c>
      <c r="I524">
        <v>6539</v>
      </c>
      <c r="J524" s="8">
        <v>152.58000000000001</v>
      </c>
      <c r="K524" s="8">
        <v>97.44</v>
      </c>
      <c r="L524" s="8">
        <v>997720.62</v>
      </c>
      <c r="M524" s="8">
        <v>637160.16</v>
      </c>
      <c r="N524" s="8">
        <v>360560.46</v>
      </c>
    </row>
    <row r="525" spans="1:14" x14ac:dyDescent="0.25">
      <c r="A525" t="s">
        <v>0</v>
      </c>
      <c r="B525" t="s">
        <v>160</v>
      </c>
      <c r="C525" t="s">
        <v>14</v>
      </c>
      <c r="D525" t="s">
        <v>3</v>
      </c>
      <c r="E525" t="s">
        <v>23</v>
      </c>
      <c r="F525" s="5">
        <v>42436</v>
      </c>
      <c r="G525">
        <v>860852897</v>
      </c>
      <c r="H525" s="5">
        <v>42485</v>
      </c>
      <c r="I525">
        <v>4357</v>
      </c>
      <c r="J525" s="8">
        <v>205.7</v>
      </c>
      <c r="K525" s="8">
        <v>117.11</v>
      </c>
      <c r="L525" s="8">
        <v>896234.9</v>
      </c>
      <c r="M525" s="8">
        <v>510248.27</v>
      </c>
      <c r="N525" s="8">
        <v>385986.63</v>
      </c>
    </row>
    <row r="526" spans="1:14" x14ac:dyDescent="0.25">
      <c r="A526" t="s">
        <v>17</v>
      </c>
      <c r="B526" t="s">
        <v>75</v>
      </c>
      <c r="C526" t="s">
        <v>57</v>
      </c>
      <c r="D526" t="s">
        <v>7</v>
      </c>
      <c r="E526" t="s">
        <v>23</v>
      </c>
      <c r="F526" s="5">
        <v>43366</v>
      </c>
      <c r="G526">
        <v>320099389</v>
      </c>
      <c r="H526" s="5">
        <v>43406</v>
      </c>
      <c r="I526">
        <v>3377</v>
      </c>
      <c r="J526" s="8">
        <v>154.06</v>
      </c>
      <c r="K526" s="8">
        <v>90.93</v>
      </c>
      <c r="L526" s="8">
        <v>520260.62</v>
      </c>
      <c r="M526" s="8">
        <v>307070.61</v>
      </c>
      <c r="N526" s="8">
        <v>213190.01</v>
      </c>
    </row>
    <row r="527" spans="1:14" x14ac:dyDescent="0.25">
      <c r="A527" t="s">
        <v>26</v>
      </c>
      <c r="B527" t="s">
        <v>121</v>
      </c>
      <c r="C527" t="s">
        <v>29</v>
      </c>
      <c r="D527" t="s">
        <v>7</v>
      </c>
      <c r="E527" t="s">
        <v>4</v>
      </c>
      <c r="F527" s="5">
        <v>44881</v>
      </c>
      <c r="G527">
        <v>872664058</v>
      </c>
      <c r="H527" s="5">
        <v>44890</v>
      </c>
      <c r="I527">
        <v>9542</v>
      </c>
      <c r="J527" s="8">
        <v>651.21</v>
      </c>
      <c r="K527" s="8">
        <v>524.96</v>
      </c>
      <c r="L527" s="8">
        <v>6213845.8200000003</v>
      </c>
      <c r="M527" s="8">
        <v>5009168.32</v>
      </c>
      <c r="N527" s="8">
        <v>1204677.5</v>
      </c>
    </row>
    <row r="528" spans="1:14" x14ac:dyDescent="0.25">
      <c r="A528" t="s">
        <v>12</v>
      </c>
      <c r="B528" t="s">
        <v>32</v>
      </c>
      <c r="C528" t="s">
        <v>14</v>
      </c>
      <c r="D528" t="s">
        <v>7</v>
      </c>
      <c r="E528" t="s">
        <v>23</v>
      </c>
      <c r="F528" s="5">
        <v>44181</v>
      </c>
      <c r="G528">
        <v>898283231</v>
      </c>
      <c r="H528" s="5">
        <v>44183</v>
      </c>
      <c r="I528">
        <v>825</v>
      </c>
      <c r="J528" s="8">
        <v>205.7</v>
      </c>
      <c r="K528" s="8">
        <v>117.11</v>
      </c>
      <c r="L528" s="8">
        <v>169702.5</v>
      </c>
      <c r="M528" s="8">
        <v>96615.75</v>
      </c>
      <c r="N528" s="8">
        <v>73086.75</v>
      </c>
    </row>
    <row r="529" spans="1:14" x14ac:dyDescent="0.25">
      <c r="A529" t="s">
        <v>12</v>
      </c>
      <c r="B529" t="s">
        <v>132</v>
      </c>
      <c r="C529" t="s">
        <v>14</v>
      </c>
      <c r="D529" t="s">
        <v>3</v>
      </c>
      <c r="E529" t="s">
        <v>15</v>
      </c>
      <c r="F529" s="5">
        <v>44358</v>
      </c>
      <c r="G529">
        <v>647005736</v>
      </c>
      <c r="H529" s="5">
        <v>44359</v>
      </c>
      <c r="I529">
        <v>2230</v>
      </c>
      <c r="J529" s="8">
        <v>205.7</v>
      </c>
      <c r="K529" s="8">
        <v>117.11</v>
      </c>
      <c r="L529" s="8">
        <v>458711</v>
      </c>
      <c r="M529" s="8">
        <v>261155.3</v>
      </c>
      <c r="N529" s="8">
        <v>197555.7</v>
      </c>
    </row>
    <row r="530" spans="1:14" x14ac:dyDescent="0.25">
      <c r="A530" t="s">
        <v>20</v>
      </c>
      <c r="B530" t="s">
        <v>81</v>
      </c>
      <c r="C530" t="s">
        <v>11</v>
      </c>
      <c r="D530" t="s">
        <v>3</v>
      </c>
      <c r="E530" t="s">
        <v>8</v>
      </c>
      <c r="F530" s="5">
        <v>44195</v>
      </c>
      <c r="G530">
        <v>889192903</v>
      </c>
      <c r="H530" s="5">
        <v>43831</v>
      </c>
      <c r="I530">
        <v>795</v>
      </c>
      <c r="J530" s="8">
        <v>47.45</v>
      </c>
      <c r="K530" s="8">
        <v>31.79</v>
      </c>
      <c r="L530" s="8">
        <v>37722.75</v>
      </c>
      <c r="M530" s="8">
        <v>25273.05</v>
      </c>
      <c r="N530" s="8">
        <v>12449.7</v>
      </c>
    </row>
    <row r="531" spans="1:14" x14ac:dyDescent="0.25">
      <c r="A531" t="s">
        <v>12</v>
      </c>
      <c r="B531" t="s">
        <v>107</v>
      </c>
      <c r="C531" t="s">
        <v>45</v>
      </c>
      <c r="D531" t="s">
        <v>3</v>
      </c>
      <c r="E531" t="s">
        <v>15</v>
      </c>
      <c r="F531" s="5">
        <v>43102</v>
      </c>
      <c r="G531">
        <v>665518558</v>
      </c>
      <c r="H531" s="5">
        <v>43145</v>
      </c>
      <c r="I531">
        <v>585</v>
      </c>
      <c r="J531" s="8">
        <v>9.33</v>
      </c>
      <c r="K531" s="8">
        <v>6.92</v>
      </c>
      <c r="L531" s="8">
        <v>5458.05</v>
      </c>
      <c r="M531" s="8">
        <v>4048.2</v>
      </c>
      <c r="N531" s="8">
        <v>1409.85</v>
      </c>
    </row>
    <row r="532" spans="1:14" x14ac:dyDescent="0.25">
      <c r="A532" t="s">
        <v>9</v>
      </c>
      <c r="B532" t="s">
        <v>157</v>
      </c>
      <c r="C532" t="s">
        <v>36</v>
      </c>
      <c r="D532" t="s">
        <v>7</v>
      </c>
      <c r="E532" t="s">
        <v>8</v>
      </c>
      <c r="F532" s="5">
        <v>44529</v>
      </c>
      <c r="G532">
        <v>436969029</v>
      </c>
      <c r="H532" s="5">
        <v>44547</v>
      </c>
      <c r="I532">
        <v>7701</v>
      </c>
      <c r="J532" s="8">
        <v>421.89</v>
      </c>
      <c r="K532" s="8">
        <v>364.69</v>
      </c>
      <c r="L532" s="8">
        <v>3248974.89</v>
      </c>
      <c r="M532" s="8">
        <v>2808477.69</v>
      </c>
      <c r="N532" s="8">
        <v>440497.2</v>
      </c>
    </row>
    <row r="533" spans="1:14" x14ac:dyDescent="0.25">
      <c r="A533" t="s">
        <v>12</v>
      </c>
      <c r="B533" t="s">
        <v>67</v>
      </c>
      <c r="C533" t="s">
        <v>31</v>
      </c>
      <c r="D533" t="s">
        <v>3</v>
      </c>
      <c r="E533" t="s">
        <v>23</v>
      </c>
      <c r="F533" s="5">
        <v>42583</v>
      </c>
      <c r="G533">
        <v>734843146</v>
      </c>
      <c r="H533" s="5">
        <v>42599</v>
      </c>
      <c r="I533">
        <v>5272</v>
      </c>
      <c r="J533" s="8">
        <v>437.2</v>
      </c>
      <c r="K533" s="8">
        <v>263.33</v>
      </c>
      <c r="L533" s="8">
        <v>2304918.4</v>
      </c>
      <c r="M533" s="8">
        <v>1388275.76</v>
      </c>
      <c r="N533" s="8">
        <v>916642.64</v>
      </c>
    </row>
    <row r="534" spans="1:14" x14ac:dyDescent="0.25">
      <c r="A534" t="s">
        <v>9</v>
      </c>
      <c r="B534" t="s">
        <v>148</v>
      </c>
      <c r="C534" t="s">
        <v>57</v>
      </c>
      <c r="D534" t="s">
        <v>3</v>
      </c>
      <c r="E534" t="s">
        <v>15</v>
      </c>
      <c r="F534" s="5">
        <v>42457</v>
      </c>
      <c r="G534">
        <v>810752236</v>
      </c>
      <c r="H534" s="5">
        <v>42494</v>
      </c>
      <c r="I534">
        <v>8458</v>
      </c>
      <c r="J534" s="8">
        <v>154.06</v>
      </c>
      <c r="K534" s="8">
        <v>90.93</v>
      </c>
      <c r="L534" s="8">
        <v>1303039.48</v>
      </c>
      <c r="M534" s="8">
        <v>769085.94</v>
      </c>
      <c r="N534" s="8">
        <v>533953.54</v>
      </c>
    </row>
    <row r="535" spans="1:14" x14ac:dyDescent="0.25">
      <c r="A535" t="s">
        <v>9</v>
      </c>
      <c r="B535" t="s">
        <v>167</v>
      </c>
      <c r="C535" t="s">
        <v>29</v>
      </c>
      <c r="D535" t="s">
        <v>7</v>
      </c>
      <c r="E535" t="s">
        <v>8</v>
      </c>
      <c r="F535" s="5">
        <v>44385</v>
      </c>
      <c r="G535">
        <v>886620128</v>
      </c>
      <c r="H535" s="5">
        <v>44402</v>
      </c>
      <c r="I535">
        <v>9453</v>
      </c>
      <c r="J535" s="8">
        <v>651.21</v>
      </c>
      <c r="K535" s="8">
        <v>524.96</v>
      </c>
      <c r="L535" s="8">
        <v>6155888.1299999999</v>
      </c>
      <c r="M535" s="8">
        <v>4962446.88</v>
      </c>
      <c r="N535" s="8">
        <v>1193441.25</v>
      </c>
    </row>
    <row r="536" spans="1:14" x14ac:dyDescent="0.25">
      <c r="A536" t="s">
        <v>26</v>
      </c>
      <c r="B536" t="s">
        <v>136</v>
      </c>
      <c r="C536" t="s">
        <v>36</v>
      </c>
      <c r="D536" t="s">
        <v>3</v>
      </c>
      <c r="E536" t="s">
        <v>4</v>
      </c>
      <c r="F536" s="5">
        <v>44450</v>
      </c>
      <c r="G536">
        <v>804683148</v>
      </c>
      <c r="H536" s="5">
        <v>44458</v>
      </c>
      <c r="I536">
        <v>2480</v>
      </c>
      <c r="J536" s="8">
        <v>421.89</v>
      </c>
      <c r="K536" s="8">
        <v>364.69</v>
      </c>
      <c r="L536" s="8">
        <v>1046287.2</v>
      </c>
      <c r="M536" s="8">
        <v>904431.2</v>
      </c>
      <c r="N536" s="8">
        <v>141856</v>
      </c>
    </row>
    <row r="537" spans="1:14" x14ac:dyDescent="0.25">
      <c r="A537" t="s">
        <v>20</v>
      </c>
      <c r="B537" t="s">
        <v>81</v>
      </c>
      <c r="C537" t="s">
        <v>65</v>
      </c>
      <c r="D537" t="s">
        <v>3</v>
      </c>
      <c r="E537" t="s">
        <v>15</v>
      </c>
      <c r="F537" s="5">
        <v>42279</v>
      </c>
      <c r="G537">
        <v>477490127</v>
      </c>
      <c r="H537" s="5">
        <v>42280</v>
      </c>
      <c r="I537">
        <v>8794</v>
      </c>
      <c r="J537" s="8">
        <v>668.27</v>
      </c>
      <c r="K537" s="8">
        <v>502.54</v>
      </c>
      <c r="L537" s="8">
        <v>5876766.3799999999</v>
      </c>
      <c r="M537" s="8">
        <v>4419336.76</v>
      </c>
      <c r="N537" s="8">
        <v>1457429.62</v>
      </c>
    </row>
    <row r="538" spans="1:14" x14ac:dyDescent="0.25">
      <c r="A538" t="s">
        <v>20</v>
      </c>
      <c r="B538" t="s">
        <v>120</v>
      </c>
      <c r="C538" t="s">
        <v>6</v>
      </c>
      <c r="D538" t="s">
        <v>3</v>
      </c>
      <c r="E538" t="s">
        <v>23</v>
      </c>
      <c r="F538" s="5">
        <v>42432</v>
      </c>
      <c r="G538">
        <v>337902390</v>
      </c>
      <c r="H538" s="5">
        <v>42481</v>
      </c>
      <c r="I538">
        <v>1681</v>
      </c>
      <c r="J538" s="8">
        <v>152.58000000000001</v>
      </c>
      <c r="K538" s="8">
        <v>97.44</v>
      </c>
      <c r="L538" s="8">
        <v>256486.98</v>
      </c>
      <c r="M538" s="8">
        <v>163796.64000000001</v>
      </c>
      <c r="N538" s="8">
        <v>92690.34</v>
      </c>
    </row>
    <row r="539" spans="1:14" x14ac:dyDescent="0.25">
      <c r="A539" t="s">
        <v>9</v>
      </c>
      <c r="B539" t="s">
        <v>66</v>
      </c>
      <c r="C539" t="s">
        <v>14</v>
      </c>
      <c r="D539" t="s">
        <v>7</v>
      </c>
      <c r="E539" t="s">
        <v>4</v>
      </c>
      <c r="F539" s="5">
        <v>44661</v>
      </c>
      <c r="G539">
        <v>889093768</v>
      </c>
      <c r="H539" s="5">
        <v>44701</v>
      </c>
      <c r="I539">
        <v>1458</v>
      </c>
      <c r="J539" s="8">
        <v>205.7</v>
      </c>
      <c r="K539" s="8">
        <v>117.11</v>
      </c>
      <c r="L539" s="8">
        <v>299910.59999999998</v>
      </c>
      <c r="M539" s="8">
        <v>170746.38</v>
      </c>
      <c r="N539" s="8">
        <v>129164.22</v>
      </c>
    </row>
    <row r="540" spans="1:14" x14ac:dyDescent="0.25">
      <c r="A540" t="s">
        <v>9</v>
      </c>
      <c r="B540" t="s">
        <v>98</v>
      </c>
      <c r="C540" t="s">
        <v>14</v>
      </c>
      <c r="D540" t="s">
        <v>3</v>
      </c>
      <c r="E540" t="s">
        <v>8</v>
      </c>
      <c r="F540" s="5">
        <v>44414</v>
      </c>
      <c r="G540">
        <v>454550588</v>
      </c>
      <c r="H540" s="5">
        <v>44445</v>
      </c>
      <c r="I540">
        <v>475</v>
      </c>
      <c r="J540" s="8">
        <v>205.7</v>
      </c>
      <c r="K540" s="8">
        <v>117.11</v>
      </c>
      <c r="L540" s="8">
        <v>97707.5</v>
      </c>
      <c r="M540" s="8">
        <v>55627.25</v>
      </c>
      <c r="N540" s="8">
        <v>42080.25</v>
      </c>
    </row>
    <row r="541" spans="1:14" x14ac:dyDescent="0.25">
      <c r="A541" t="s">
        <v>12</v>
      </c>
      <c r="B541" t="s">
        <v>132</v>
      </c>
      <c r="C541" t="s">
        <v>22</v>
      </c>
      <c r="D541" t="s">
        <v>7</v>
      </c>
      <c r="E541" t="s">
        <v>23</v>
      </c>
      <c r="F541" s="5">
        <v>42301</v>
      </c>
      <c r="G541">
        <v>128071677</v>
      </c>
      <c r="H541" s="5">
        <v>42315</v>
      </c>
      <c r="I541">
        <v>8110</v>
      </c>
      <c r="J541" s="8">
        <v>109.28</v>
      </c>
      <c r="K541" s="8">
        <v>35.840000000000003</v>
      </c>
      <c r="L541" s="8">
        <v>886260.8</v>
      </c>
      <c r="M541" s="8">
        <v>290662.40000000002</v>
      </c>
      <c r="N541" s="8">
        <v>595598.4</v>
      </c>
    </row>
    <row r="542" spans="1:14" x14ac:dyDescent="0.25">
      <c r="A542" t="s">
        <v>12</v>
      </c>
      <c r="B542" t="s">
        <v>13</v>
      </c>
      <c r="C542" t="s">
        <v>19</v>
      </c>
      <c r="D542" t="s">
        <v>3</v>
      </c>
      <c r="E542" t="s">
        <v>4</v>
      </c>
      <c r="F542" s="5">
        <v>43860</v>
      </c>
      <c r="G542">
        <v>623768365</v>
      </c>
      <c r="H542" s="5">
        <v>43906</v>
      </c>
      <c r="I542">
        <v>5776</v>
      </c>
      <c r="J542" s="8">
        <v>81.73</v>
      </c>
      <c r="K542" s="8">
        <v>56.67</v>
      </c>
      <c r="L542" s="8">
        <v>472072.48</v>
      </c>
      <c r="M542" s="8">
        <v>327325.92</v>
      </c>
      <c r="N542" s="8">
        <v>144746.56</v>
      </c>
    </row>
    <row r="543" spans="1:14" x14ac:dyDescent="0.25">
      <c r="A543" t="s">
        <v>9</v>
      </c>
      <c r="B543" t="s">
        <v>37</v>
      </c>
      <c r="C543" t="s">
        <v>29</v>
      </c>
      <c r="D543" t="s">
        <v>3</v>
      </c>
      <c r="E543" t="s">
        <v>15</v>
      </c>
      <c r="F543" s="5">
        <v>42784</v>
      </c>
      <c r="G543">
        <v>926064479</v>
      </c>
      <c r="H543" s="5">
        <v>42804</v>
      </c>
      <c r="I543">
        <v>1913</v>
      </c>
      <c r="J543" s="8">
        <v>651.21</v>
      </c>
      <c r="K543" s="8">
        <v>524.96</v>
      </c>
      <c r="L543" s="8">
        <v>1245764.73</v>
      </c>
      <c r="M543" s="8">
        <v>1004248.48</v>
      </c>
      <c r="N543" s="8">
        <v>241516.25</v>
      </c>
    </row>
    <row r="544" spans="1:14" x14ac:dyDescent="0.25">
      <c r="A544" t="s">
        <v>26</v>
      </c>
      <c r="B544" t="s">
        <v>121</v>
      </c>
      <c r="C544" t="s">
        <v>19</v>
      </c>
      <c r="D544" t="s">
        <v>3</v>
      </c>
      <c r="E544" t="s">
        <v>23</v>
      </c>
      <c r="F544" s="5">
        <v>44893</v>
      </c>
      <c r="G544">
        <v>539696347</v>
      </c>
      <c r="H544" s="5">
        <v>44572</v>
      </c>
      <c r="I544">
        <v>6997</v>
      </c>
      <c r="J544" s="8">
        <v>81.73</v>
      </c>
      <c r="K544" s="8">
        <v>56.67</v>
      </c>
      <c r="L544" s="8">
        <v>571864.81000000006</v>
      </c>
      <c r="M544" s="8">
        <v>396519.99</v>
      </c>
      <c r="N544" s="8">
        <v>175344.82</v>
      </c>
    </row>
    <row r="545" spans="1:14" x14ac:dyDescent="0.25">
      <c r="A545" t="s">
        <v>20</v>
      </c>
      <c r="B545" t="s">
        <v>71</v>
      </c>
      <c r="C545" t="s">
        <v>65</v>
      </c>
      <c r="D545" t="s">
        <v>7</v>
      </c>
      <c r="E545" t="s">
        <v>15</v>
      </c>
      <c r="F545" s="5">
        <v>42387</v>
      </c>
      <c r="G545">
        <v>839712798</v>
      </c>
      <c r="H545" s="5">
        <v>42400</v>
      </c>
      <c r="I545">
        <v>8532</v>
      </c>
      <c r="J545" s="8">
        <v>668.27</v>
      </c>
      <c r="K545" s="8">
        <v>502.54</v>
      </c>
      <c r="L545" s="8">
        <v>5701679.6399999997</v>
      </c>
      <c r="M545" s="8">
        <v>4287671.28</v>
      </c>
      <c r="N545" s="8">
        <v>1414008.36</v>
      </c>
    </row>
    <row r="546" spans="1:14" x14ac:dyDescent="0.25">
      <c r="A546" t="s">
        <v>12</v>
      </c>
      <c r="B546" t="s">
        <v>162</v>
      </c>
      <c r="C546" t="s">
        <v>11</v>
      </c>
      <c r="D546" t="s">
        <v>7</v>
      </c>
      <c r="E546" t="s">
        <v>8</v>
      </c>
      <c r="F546" s="5">
        <v>44865</v>
      </c>
      <c r="G546">
        <v>121475160</v>
      </c>
      <c r="H546" s="5">
        <v>44903</v>
      </c>
      <c r="I546">
        <v>6054</v>
      </c>
      <c r="J546" s="8">
        <v>47.45</v>
      </c>
      <c r="K546" s="8">
        <v>31.79</v>
      </c>
      <c r="L546" s="8">
        <v>287262.3</v>
      </c>
      <c r="M546" s="8">
        <v>192456.66</v>
      </c>
      <c r="N546" s="8">
        <v>94805.64</v>
      </c>
    </row>
    <row r="547" spans="1:14" x14ac:dyDescent="0.25">
      <c r="A547" t="s">
        <v>0</v>
      </c>
      <c r="B547" t="s">
        <v>144</v>
      </c>
      <c r="C547" t="s">
        <v>22</v>
      </c>
      <c r="D547" t="s">
        <v>3</v>
      </c>
      <c r="E547" t="s">
        <v>23</v>
      </c>
      <c r="F547" s="5">
        <v>42461</v>
      </c>
      <c r="G547">
        <v>350657260</v>
      </c>
      <c r="H547" s="5">
        <v>42475</v>
      </c>
      <c r="I547">
        <v>6130</v>
      </c>
      <c r="J547" s="8">
        <v>109.28</v>
      </c>
      <c r="K547" s="8">
        <v>35.840000000000003</v>
      </c>
      <c r="L547" s="8">
        <v>669886.4</v>
      </c>
      <c r="M547" s="8">
        <v>219699.20000000001</v>
      </c>
      <c r="N547" s="8">
        <v>450187.2</v>
      </c>
    </row>
    <row r="548" spans="1:14" x14ac:dyDescent="0.25">
      <c r="A548" t="s">
        <v>9</v>
      </c>
      <c r="B548" t="s">
        <v>177</v>
      </c>
      <c r="C548" t="s">
        <v>45</v>
      </c>
      <c r="D548" t="s">
        <v>7</v>
      </c>
      <c r="E548" t="s">
        <v>8</v>
      </c>
      <c r="F548" s="5">
        <v>42550</v>
      </c>
      <c r="G548">
        <v>413245427</v>
      </c>
      <c r="H548" s="5">
        <v>42553</v>
      </c>
      <c r="I548">
        <v>7360</v>
      </c>
      <c r="J548" s="8">
        <v>9.33</v>
      </c>
      <c r="K548" s="8">
        <v>6.92</v>
      </c>
      <c r="L548" s="8">
        <v>68668.800000000003</v>
      </c>
      <c r="M548" s="8">
        <v>50931.199999999997</v>
      </c>
      <c r="N548" s="8">
        <v>17737.599999999999</v>
      </c>
    </row>
    <row r="549" spans="1:14" x14ac:dyDescent="0.25">
      <c r="A549" t="s">
        <v>26</v>
      </c>
      <c r="B549" t="s">
        <v>202</v>
      </c>
      <c r="C549" t="s">
        <v>65</v>
      </c>
      <c r="D549" t="s">
        <v>7</v>
      </c>
      <c r="E549" t="s">
        <v>4</v>
      </c>
      <c r="F549" s="5">
        <v>42280</v>
      </c>
      <c r="G549">
        <v>165538489</v>
      </c>
      <c r="H549" s="5">
        <v>42285</v>
      </c>
      <c r="I549">
        <v>5372</v>
      </c>
      <c r="J549" s="8">
        <v>668.27</v>
      </c>
      <c r="K549" s="8">
        <v>502.54</v>
      </c>
      <c r="L549" s="8">
        <v>3589946.44</v>
      </c>
      <c r="M549" s="8">
        <v>2699644.88</v>
      </c>
      <c r="N549" s="8">
        <v>890301.56</v>
      </c>
    </row>
    <row r="550" spans="1:14" x14ac:dyDescent="0.25">
      <c r="A550" t="s">
        <v>9</v>
      </c>
      <c r="B550" t="s">
        <v>66</v>
      </c>
      <c r="C550" t="s">
        <v>11</v>
      </c>
      <c r="D550" t="s">
        <v>3</v>
      </c>
      <c r="E550" t="s">
        <v>23</v>
      </c>
      <c r="F550" s="5">
        <v>44457</v>
      </c>
      <c r="G550">
        <v>884147775</v>
      </c>
      <c r="H550" s="5">
        <v>44488</v>
      </c>
      <c r="I550">
        <v>7829</v>
      </c>
      <c r="J550" s="8">
        <v>47.45</v>
      </c>
      <c r="K550" s="8">
        <v>31.79</v>
      </c>
      <c r="L550" s="8">
        <v>371486.05</v>
      </c>
      <c r="M550" s="8">
        <v>248883.91</v>
      </c>
      <c r="N550" s="8">
        <v>122602.14</v>
      </c>
    </row>
    <row r="551" spans="1:14" x14ac:dyDescent="0.25">
      <c r="A551" t="s">
        <v>26</v>
      </c>
      <c r="B551" t="s">
        <v>51</v>
      </c>
      <c r="C551" t="s">
        <v>31</v>
      </c>
      <c r="D551" t="s">
        <v>3</v>
      </c>
      <c r="E551" t="s">
        <v>8</v>
      </c>
      <c r="F551" s="5">
        <v>43275</v>
      </c>
      <c r="G551">
        <v>315997111</v>
      </c>
      <c r="H551" s="5">
        <v>43306</v>
      </c>
      <c r="I551">
        <v>9422</v>
      </c>
      <c r="J551" s="8">
        <v>437.2</v>
      </c>
      <c r="K551" s="8">
        <v>263.33</v>
      </c>
      <c r="L551" s="8">
        <v>4119298.4</v>
      </c>
      <c r="M551" s="8">
        <v>2481095.2599999998</v>
      </c>
      <c r="N551" s="8">
        <v>1638203.14</v>
      </c>
    </row>
    <row r="552" spans="1:14" x14ac:dyDescent="0.25">
      <c r="A552" t="s">
        <v>9</v>
      </c>
      <c r="B552" t="s">
        <v>177</v>
      </c>
      <c r="C552" t="s">
        <v>31</v>
      </c>
      <c r="D552" t="s">
        <v>3</v>
      </c>
      <c r="E552" t="s">
        <v>8</v>
      </c>
      <c r="F552" s="5">
        <v>44012</v>
      </c>
      <c r="G552">
        <v>328322827</v>
      </c>
      <c r="H552" s="5">
        <v>44031</v>
      </c>
      <c r="I552">
        <v>6876</v>
      </c>
      <c r="J552" s="8">
        <v>437.2</v>
      </c>
      <c r="K552" s="8">
        <v>263.33</v>
      </c>
      <c r="L552" s="8">
        <v>3006187.2</v>
      </c>
      <c r="M552" s="8">
        <v>1810657.08</v>
      </c>
      <c r="N552" s="8">
        <v>1195530.1200000001</v>
      </c>
    </row>
    <row r="553" spans="1:14" x14ac:dyDescent="0.25">
      <c r="A553" t="s">
        <v>9</v>
      </c>
      <c r="B553" t="s">
        <v>173</v>
      </c>
      <c r="C553" t="s">
        <v>6</v>
      </c>
      <c r="D553" t="s">
        <v>3</v>
      </c>
      <c r="E553" t="s">
        <v>23</v>
      </c>
      <c r="F553" s="5">
        <v>43181</v>
      </c>
      <c r="G553">
        <v>158673751</v>
      </c>
      <c r="H553" s="5">
        <v>43230</v>
      </c>
      <c r="I553">
        <v>3944</v>
      </c>
      <c r="J553" s="8">
        <v>152.58000000000001</v>
      </c>
      <c r="K553" s="8">
        <v>97.44</v>
      </c>
      <c r="L553" s="8">
        <v>601775.52</v>
      </c>
      <c r="M553" s="8">
        <v>384303.35999999999</v>
      </c>
      <c r="N553" s="8">
        <v>217472.16</v>
      </c>
    </row>
    <row r="554" spans="1:14" x14ac:dyDescent="0.25">
      <c r="A554" t="s">
        <v>9</v>
      </c>
      <c r="B554" t="s">
        <v>167</v>
      </c>
      <c r="C554" t="s">
        <v>6</v>
      </c>
      <c r="D554" t="s">
        <v>7</v>
      </c>
      <c r="E554" t="s">
        <v>15</v>
      </c>
      <c r="F554" s="5">
        <v>43107</v>
      </c>
      <c r="G554">
        <v>464911210</v>
      </c>
      <c r="H554" s="5">
        <v>43141</v>
      </c>
      <c r="I554">
        <v>6413</v>
      </c>
      <c r="J554" s="8">
        <v>152.58000000000001</v>
      </c>
      <c r="K554" s="8">
        <v>97.44</v>
      </c>
      <c r="L554" s="8">
        <v>978495.54</v>
      </c>
      <c r="M554" s="8">
        <v>624882.72</v>
      </c>
      <c r="N554" s="8">
        <v>353612.82</v>
      </c>
    </row>
    <row r="555" spans="1:14" x14ac:dyDescent="0.25">
      <c r="A555" t="s">
        <v>12</v>
      </c>
      <c r="B555" t="s">
        <v>67</v>
      </c>
      <c r="C555" t="s">
        <v>2</v>
      </c>
      <c r="D555" t="s">
        <v>3</v>
      </c>
      <c r="E555" t="s">
        <v>15</v>
      </c>
      <c r="F555" s="5">
        <v>44237</v>
      </c>
      <c r="G555">
        <v>175209033</v>
      </c>
      <c r="H555" s="5">
        <v>44265</v>
      </c>
      <c r="I555">
        <v>7101</v>
      </c>
      <c r="J555" s="8">
        <v>255.28</v>
      </c>
      <c r="K555" s="8">
        <v>159.41999999999999</v>
      </c>
      <c r="L555" s="8">
        <v>1812743.28</v>
      </c>
      <c r="M555" s="8">
        <v>1132041.42</v>
      </c>
      <c r="N555" s="8">
        <v>680701.86</v>
      </c>
    </row>
    <row r="556" spans="1:14" x14ac:dyDescent="0.25">
      <c r="A556" t="s">
        <v>17</v>
      </c>
      <c r="B556" t="s">
        <v>18</v>
      </c>
      <c r="C556" t="s">
        <v>65</v>
      </c>
      <c r="D556" t="s">
        <v>3</v>
      </c>
      <c r="E556" t="s">
        <v>15</v>
      </c>
      <c r="F556" s="5">
        <v>43594</v>
      </c>
      <c r="G556">
        <v>538053548</v>
      </c>
      <c r="H556" s="5">
        <v>43643</v>
      </c>
      <c r="I556">
        <v>856</v>
      </c>
      <c r="J556" s="8">
        <v>668.27</v>
      </c>
      <c r="K556" s="8">
        <v>502.54</v>
      </c>
      <c r="L556" s="8">
        <v>572039.12</v>
      </c>
      <c r="M556" s="8">
        <v>430174.24</v>
      </c>
      <c r="N556" s="8">
        <v>141864.88</v>
      </c>
    </row>
    <row r="557" spans="1:14" x14ac:dyDescent="0.25">
      <c r="A557" t="s">
        <v>26</v>
      </c>
      <c r="B557" t="s">
        <v>152</v>
      </c>
      <c r="C557" t="s">
        <v>19</v>
      </c>
      <c r="D557" t="s">
        <v>3</v>
      </c>
      <c r="E557" t="s">
        <v>23</v>
      </c>
      <c r="F557" s="5">
        <v>44830</v>
      </c>
      <c r="G557">
        <v>172243583</v>
      </c>
      <c r="H557" s="5">
        <v>44831</v>
      </c>
      <c r="I557">
        <v>9559</v>
      </c>
      <c r="J557" s="8">
        <v>81.73</v>
      </c>
      <c r="K557" s="8">
        <v>56.67</v>
      </c>
      <c r="L557" s="8">
        <v>781257.07</v>
      </c>
      <c r="M557" s="8">
        <v>541708.53</v>
      </c>
      <c r="N557" s="8">
        <v>239548.54</v>
      </c>
    </row>
    <row r="558" spans="1:14" x14ac:dyDescent="0.25">
      <c r="A558" t="s">
        <v>0</v>
      </c>
      <c r="B558" t="s">
        <v>147</v>
      </c>
      <c r="C558" t="s">
        <v>2</v>
      </c>
      <c r="D558" t="s">
        <v>7</v>
      </c>
      <c r="E558" t="s">
        <v>23</v>
      </c>
      <c r="F558" s="5">
        <v>42748</v>
      </c>
      <c r="G558">
        <v>916890466</v>
      </c>
      <c r="H558" s="5">
        <v>42751</v>
      </c>
      <c r="I558">
        <v>7119</v>
      </c>
      <c r="J558" s="8">
        <v>255.28</v>
      </c>
      <c r="K558" s="8">
        <v>159.41999999999999</v>
      </c>
      <c r="L558" s="8">
        <v>1817338.32</v>
      </c>
      <c r="M558" s="8">
        <v>1134910.98</v>
      </c>
      <c r="N558" s="8">
        <v>682427.34</v>
      </c>
    </row>
    <row r="559" spans="1:14" x14ac:dyDescent="0.25">
      <c r="A559" t="s">
        <v>12</v>
      </c>
      <c r="B559" t="s">
        <v>190</v>
      </c>
      <c r="C559" t="s">
        <v>29</v>
      </c>
      <c r="D559" t="s">
        <v>3</v>
      </c>
      <c r="E559" t="s">
        <v>4</v>
      </c>
      <c r="F559" s="5">
        <v>43469</v>
      </c>
      <c r="G559">
        <v>181418025</v>
      </c>
      <c r="H559" s="5">
        <v>43482</v>
      </c>
      <c r="I559">
        <v>4480</v>
      </c>
      <c r="J559" s="8">
        <v>651.21</v>
      </c>
      <c r="K559" s="8">
        <v>524.96</v>
      </c>
      <c r="L559" s="8">
        <v>2917420.8</v>
      </c>
      <c r="M559" s="8">
        <v>2351820.7999999998</v>
      </c>
      <c r="N559" s="8">
        <v>565600</v>
      </c>
    </row>
    <row r="560" spans="1:14" x14ac:dyDescent="0.25">
      <c r="A560" t="s">
        <v>9</v>
      </c>
      <c r="B560" t="s">
        <v>92</v>
      </c>
      <c r="C560" t="s">
        <v>11</v>
      </c>
      <c r="D560" t="s">
        <v>3</v>
      </c>
      <c r="E560" t="s">
        <v>8</v>
      </c>
      <c r="F560" s="5">
        <v>44846</v>
      </c>
      <c r="G560">
        <v>395562589</v>
      </c>
      <c r="H560" s="5">
        <v>44896</v>
      </c>
      <c r="I560">
        <v>4615</v>
      </c>
      <c r="J560" s="8">
        <v>47.45</v>
      </c>
      <c r="K560" s="8">
        <v>31.79</v>
      </c>
      <c r="L560" s="8">
        <v>218981.75</v>
      </c>
      <c r="M560" s="8">
        <v>146710.85</v>
      </c>
      <c r="N560" s="8">
        <v>72270.899999999994</v>
      </c>
    </row>
    <row r="561" spans="1:14" x14ac:dyDescent="0.25">
      <c r="A561" t="s">
        <v>9</v>
      </c>
      <c r="B561" t="s">
        <v>167</v>
      </c>
      <c r="C561" t="s">
        <v>2</v>
      </c>
      <c r="D561" t="s">
        <v>7</v>
      </c>
      <c r="E561" t="s">
        <v>23</v>
      </c>
      <c r="F561" s="5">
        <v>43891</v>
      </c>
      <c r="G561">
        <v>459372985</v>
      </c>
      <c r="H561" s="5">
        <v>43912</v>
      </c>
      <c r="I561">
        <v>7529</v>
      </c>
      <c r="J561" s="8">
        <v>255.28</v>
      </c>
      <c r="K561" s="8">
        <v>159.41999999999999</v>
      </c>
      <c r="L561" s="8">
        <v>1922003.12</v>
      </c>
      <c r="M561" s="8">
        <v>1200273.18</v>
      </c>
      <c r="N561" s="8">
        <v>721729.94</v>
      </c>
    </row>
    <row r="562" spans="1:14" x14ac:dyDescent="0.25">
      <c r="A562" t="s">
        <v>9</v>
      </c>
      <c r="B562" t="s">
        <v>118</v>
      </c>
      <c r="C562" t="s">
        <v>36</v>
      </c>
      <c r="D562" t="s">
        <v>3</v>
      </c>
      <c r="E562" t="s">
        <v>15</v>
      </c>
      <c r="F562" s="5">
        <v>44007</v>
      </c>
      <c r="G562">
        <v>693210542</v>
      </c>
      <c r="H562" s="5">
        <v>44056</v>
      </c>
      <c r="I562">
        <v>5259</v>
      </c>
      <c r="J562" s="8">
        <v>421.89</v>
      </c>
      <c r="K562" s="8">
        <v>364.69</v>
      </c>
      <c r="L562" s="8">
        <v>2218719.5099999998</v>
      </c>
      <c r="M562" s="8">
        <v>1917904.71</v>
      </c>
      <c r="N562" s="8">
        <v>300814.8</v>
      </c>
    </row>
    <row r="563" spans="1:14" x14ac:dyDescent="0.25">
      <c r="A563" t="s">
        <v>12</v>
      </c>
      <c r="B563" t="s">
        <v>62</v>
      </c>
      <c r="C563" t="s">
        <v>19</v>
      </c>
      <c r="D563" t="s">
        <v>7</v>
      </c>
      <c r="E563" t="s">
        <v>15</v>
      </c>
      <c r="F563" s="5">
        <v>44524</v>
      </c>
      <c r="G563">
        <v>587749087</v>
      </c>
      <c r="H563" s="5">
        <v>44203</v>
      </c>
      <c r="I563">
        <v>6871</v>
      </c>
      <c r="J563" s="8">
        <v>81.73</v>
      </c>
      <c r="K563" s="8">
        <v>56.67</v>
      </c>
      <c r="L563" s="8">
        <v>561566.82999999996</v>
      </c>
      <c r="M563" s="8">
        <v>389379.57</v>
      </c>
      <c r="N563" s="8">
        <v>172187.26</v>
      </c>
    </row>
    <row r="564" spans="1:14" x14ac:dyDescent="0.25">
      <c r="A564" t="s">
        <v>9</v>
      </c>
      <c r="B564" t="s">
        <v>161</v>
      </c>
      <c r="C564" t="s">
        <v>45</v>
      </c>
      <c r="D564" t="s">
        <v>7</v>
      </c>
      <c r="E564" t="s">
        <v>15</v>
      </c>
      <c r="F564" s="5">
        <v>44430</v>
      </c>
      <c r="G564">
        <v>153974950</v>
      </c>
      <c r="H564" s="5">
        <v>44459</v>
      </c>
      <c r="I564">
        <v>3464</v>
      </c>
      <c r="J564" s="8">
        <v>9.33</v>
      </c>
      <c r="K564" s="8">
        <v>6.92</v>
      </c>
      <c r="L564" s="8">
        <v>32319.119999999999</v>
      </c>
      <c r="M564" s="8">
        <v>23970.880000000001</v>
      </c>
      <c r="N564" s="8">
        <v>8348.24</v>
      </c>
    </row>
    <row r="565" spans="1:14" x14ac:dyDescent="0.25">
      <c r="A565" t="s">
        <v>26</v>
      </c>
      <c r="B565" t="s">
        <v>175</v>
      </c>
      <c r="C565" t="s">
        <v>57</v>
      </c>
      <c r="D565" t="s">
        <v>3</v>
      </c>
      <c r="E565" t="s">
        <v>15</v>
      </c>
      <c r="F565" s="5">
        <v>44643</v>
      </c>
      <c r="G565">
        <v>373186957</v>
      </c>
      <c r="H565" s="5">
        <v>44658</v>
      </c>
      <c r="I565">
        <v>3169</v>
      </c>
      <c r="J565" s="8">
        <v>154.06</v>
      </c>
      <c r="K565" s="8">
        <v>90.93</v>
      </c>
      <c r="L565" s="8">
        <v>488216.14</v>
      </c>
      <c r="M565" s="8">
        <v>288157.17</v>
      </c>
      <c r="N565" s="8">
        <v>200058.97</v>
      </c>
    </row>
    <row r="566" spans="1:14" x14ac:dyDescent="0.25">
      <c r="A566" t="s">
        <v>20</v>
      </c>
      <c r="B566" t="s">
        <v>21</v>
      </c>
      <c r="C566" t="s">
        <v>19</v>
      </c>
      <c r="D566" t="s">
        <v>7</v>
      </c>
      <c r="E566" t="s">
        <v>4</v>
      </c>
      <c r="F566" s="5">
        <v>43390</v>
      </c>
      <c r="G566">
        <v>946996438</v>
      </c>
      <c r="H566" s="5">
        <v>43417</v>
      </c>
      <c r="I566">
        <v>6145</v>
      </c>
      <c r="J566" s="8">
        <v>81.73</v>
      </c>
      <c r="K566" s="8">
        <v>56.67</v>
      </c>
      <c r="L566" s="8">
        <v>502230.85</v>
      </c>
      <c r="M566" s="8">
        <v>348237.15</v>
      </c>
      <c r="N566" s="8">
        <v>153993.70000000001</v>
      </c>
    </row>
    <row r="567" spans="1:14" x14ac:dyDescent="0.25">
      <c r="A567" t="s">
        <v>9</v>
      </c>
      <c r="B567" t="s">
        <v>203</v>
      </c>
      <c r="C567" t="s">
        <v>6</v>
      </c>
      <c r="D567" t="s">
        <v>3</v>
      </c>
      <c r="E567" t="s">
        <v>23</v>
      </c>
      <c r="F567" s="5">
        <v>43330</v>
      </c>
      <c r="G567">
        <v>747327220</v>
      </c>
      <c r="H567" s="5">
        <v>43358</v>
      </c>
      <c r="I567">
        <v>9587</v>
      </c>
      <c r="J567" s="8">
        <v>152.58000000000001</v>
      </c>
      <c r="K567" s="8">
        <v>97.44</v>
      </c>
      <c r="L567" s="8">
        <v>1462784.46</v>
      </c>
      <c r="M567" s="8">
        <v>934157.28</v>
      </c>
      <c r="N567" s="8">
        <v>528627.18000000005</v>
      </c>
    </row>
    <row r="568" spans="1:14" x14ac:dyDescent="0.25">
      <c r="A568" t="s">
        <v>26</v>
      </c>
      <c r="B568" t="s">
        <v>170</v>
      </c>
      <c r="C568" t="s">
        <v>65</v>
      </c>
      <c r="D568" t="s">
        <v>7</v>
      </c>
      <c r="E568" t="s">
        <v>23</v>
      </c>
      <c r="F568" s="5">
        <v>42086</v>
      </c>
      <c r="G568">
        <v>966415631</v>
      </c>
      <c r="H568" s="5">
        <v>42131</v>
      </c>
      <c r="I568">
        <v>2716</v>
      </c>
      <c r="J568" s="8">
        <v>668.27</v>
      </c>
      <c r="K568" s="8">
        <v>502.54</v>
      </c>
      <c r="L568" s="8">
        <v>1815021.32</v>
      </c>
      <c r="M568" s="8">
        <v>1364898.64</v>
      </c>
      <c r="N568" s="8">
        <v>450122.68</v>
      </c>
    </row>
    <row r="569" spans="1:14" x14ac:dyDescent="0.25">
      <c r="A569" t="s">
        <v>9</v>
      </c>
      <c r="B569" t="s">
        <v>24</v>
      </c>
      <c r="C569" t="s">
        <v>22</v>
      </c>
      <c r="D569" t="s">
        <v>3</v>
      </c>
      <c r="E569" t="s">
        <v>4</v>
      </c>
      <c r="F569" s="5">
        <v>44479</v>
      </c>
      <c r="G569">
        <v>166810500</v>
      </c>
      <c r="H569" s="5">
        <v>44521</v>
      </c>
      <c r="I569">
        <v>1789</v>
      </c>
      <c r="J569" s="8">
        <v>109.28</v>
      </c>
      <c r="K569" s="8">
        <v>35.840000000000003</v>
      </c>
      <c r="L569" s="8">
        <v>195501.92</v>
      </c>
      <c r="M569" s="8">
        <v>64117.760000000002</v>
      </c>
      <c r="N569" s="8">
        <v>131384.16</v>
      </c>
    </row>
    <row r="570" spans="1:14" x14ac:dyDescent="0.25">
      <c r="A570" t="s">
        <v>20</v>
      </c>
      <c r="B570" t="s">
        <v>71</v>
      </c>
      <c r="C570" t="s">
        <v>36</v>
      </c>
      <c r="D570" t="s">
        <v>7</v>
      </c>
      <c r="E570" t="s">
        <v>23</v>
      </c>
      <c r="F570" s="5">
        <v>42255</v>
      </c>
      <c r="G570">
        <v>131373155</v>
      </c>
      <c r="H570" s="5">
        <v>42301</v>
      </c>
      <c r="I570">
        <v>5091</v>
      </c>
      <c r="J570" s="8">
        <v>421.89</v>
      </c>
      <c r="K570" s="8">
        <v>364.69</v>
      </c>
      <c r="L570" s="8">
        <v>2147841.9900000002</v>
      </c>
      <c r="M570" s="8">
        <v>1856636.79</v>
      </c>
      <c r="N570" s="8">
        <v>291205.2</v>
      </c>
    </row>
    <row r="571" spans="1:14" x14ac:dyDescent="0.25">
      <c r="A571" t="s">
        <v>26</v>
      </c>
      <c r="B571" t="s">
        <v>153</v>
      </c>
      <c r="C571" t="s">
        <v>57</v>
      </c>
      <c r="D571" t="s">
        <v>3</v>
      </c>
      <c r="E571" t="s">
        <v>15</v>
      </c>
      <c r="F571" s="5">
        <v>44169</v>
      </c>
      <c r="G571">
        <v>913277423</v>
      </c>
      <c r="H571" s="5">
        <v>44193</v>
      </c>
      <c r="I571">
        <v>7939</v>
      </c>
      <c r="J571" s="8">
        <v>154.06</v>
      </c>
      <c r="K571" s="8">
        <v>90.93</v>
      </c>
      <c r="L571" s="8">
        <v>1223082.3400000001</v>
      </c>
      <c r="M571" s="8">
        <v>721893.27</v>
      </c>
      <c r="N571" s="8">
        <v>501189.07</v>
      </c>
    </row>
    <row r="572" spans="1:14" x14ac:dyDescent="0.25">
      <c r="A572" t="s">
        <v>9</v>
      </c>
      <c r="B572" t="s">
        <v>141</v>
      </c>
      <c r="C572" t="s">
        <v>19</v>
      </c>
      <c r="D572" t="s">
        <v>7</v>
      </c>
      <c r="E572" t="s">
        <v>4</v>
      </c>
      <c r="F572" s="5">
        <v>43555</v>
      </c>
      <c r="G572">
        <v>386009633</v>
      </c>
      <c r="H572" s="5">
        <v>43560</v>
      </c>
      <c r="I572">
        <v>7683</v>
      </c>
      <c r="J572" s="8">
        <v>81.73</v>
      </c>
      <c r="K572" s="8">
        <v>56.67</v>
      </c>
      <c r="L572" s="8">
        <v>627931.59</v>
      </c>
      <c r="M572" s="8">
        <v>435395.61</v>
      </c>
      <c r="N572" s="8">
        <v>192535.98</v>
      </c>
    </row>
    <row r="573" spans="1:14" x14ac:dyDescent="0.25">
      <c r="A573" t="s">
        <v>9</v>
      </c>
      <c r="B573" t="s">
        <v>173</v>
      </c>
      <c r="C573" t="s">
        <v>19</v>
      </c>
      <c r="D573" t="s">
        <v>7</v>
      </c>
      <c r="E573" t="s">
        <v>23</v>
      </c>
      <c r="F573" s="5">
        <v>42408</v>
      </c>
      <c r="G573">
        <v>993368613</v>
      </c>
      <c r="H573" s="5">
        <v>42416</v>
      </c>
      <c r="I573">
        <v>8702</v>
      </c>
      <c r="J573" s="8">
        <v>81.73</v>
      </c>
      <c r="K573" s="8">
        <v>56.67</v>
      </c>
      <c r="L573" s="8">
        <v>711214.46</v>
      </c>
      <c r="M573" s="8">
        <v>493142.34</v>
      </c>
      <c r="N573" s="8">
        <v>218072.12</v>
      </c>
    </row>
    <row r="574" spans="1:14" x14ac:dyDescent="0.25">
      <c r="A574" t="s">
        <v>26</v>
      </c>
      <c r="B574" t="s">
        <v>186</v>
      </c>
      <c r="C574" t="s">
        <v>29</v>
      </c>
      <c r="D574" t="s">
        <v>7</v>
      </c>
      <c r="E574" t="s">
        <v>23</v>
      </c>
      <c r="F574" s="5">
        <v>43264</v>
      </c>
      <c r="G574">
        <v>299465692</v>
      </c>
      <c r="H574" s="5">
        <v>43277</v>
      </c>
      <c r="I574">
        <v>7408</v>
      </c>
      <c r="J574" s="8">
        <v>651.21</v>
      </c>
      <c r="K574" s="8">
        <v>524.96</v>
      </c>
      <c r="L574" s="8">
        <v>4824163.68</v>
      </c>
      <c r="M574" s="8">
        <v>3888903.68</v>
      </c>
      <c r="N574" s="8">
        <v>935260</v>
      </c>
    </row>
    <row r="575" spans="1:14" x14ac:dyDescent="0.25">
      <c r="A575" t="s">
        <v>17</v>
      </c>
      <c r="B575" t="s">
        <v>158</v>
      </c>
      <c r="C575" t="s">
        <v>57</v>
      </c>
      <c r="D575" t="s">
        <v>7</v>
      </c>
      <c r="E575" t="s">
        <v>15</v>
      </c>
      <c r="F575" s="5">
        <v>43703</v>
      </c>
      <c r="G575">
        <v>438724696</v>
      </c>
      <c r="H575" s="5">
        <v>43743</v>
      </c>
      <c r="I575">
        <v>7242</v>
      </c>
      <c r="J575" s="8">
        <v>154.06</v>
      </c>
      <c r="K575" s="8">
        <v>90.93</v>
      </c>
      <c r="L575" s="8">
        <v>1115702.52</v>
      </c>
      <c r="M575" s="8">
        <v>658515.06000000006</v>
      </c>
      <c r="N575" s="8">
        <v>457187.46</v>
      </c>
    </row>
    <row r="576" spans="1:14" x14ac:dyDescent="0.25">
      <c r="A576" t="s">
        <v>12</v>
      </c>
      <c r="B576" t="s">
        <v>129</v>
      </c>
      <c r="C576" t="s">
        <v>31</v>
      </c>
      <c r="D576" t="s">
        <v>7</v>
      </c>
      <c r="E576" t="s">
        <v>23</v>
      </c>
      <c r="F576" s="5">
        <v>44041</v>
      </c>
      <c r="G576">
        <v>465881955</v>
      </c>
      <c r="H576" s="5">
        <v>44060</v>
      </c>
      <c r="I576">
        <v>3678</v>
      </c>
      <c r="J576" s="8">
        <v>437.2</v>
      </c>
      <c r="K576" s="8">
        <v>263.33</v>
      </c>
      <c r="L576" s="8">
        <v>1608021.6</v>
      </c>
      <c r="M576" s="8">
        <v>968527.74</v>
      </c>
      <c r="N576" s="8">
        <v>639493.86</v>
      </c>
    </row>
    <row r="577" spans="1:14" x14ac:dyDescent="0.25">
      <c r="A577" t="s">
        <v>9</v>
      </c>
      <c r="B577" t="s">
        <v>173</v>
      </c>
      <c r="C577" t="s">
        <v>2</v>
      </c>
      <c r="D577" t="s">
        <v>3</v>
      </c>
      <c r="E577" t="s">
        <v>15</v>
      </c>
      <c r="F577" s="5">
        <v>43443</v>
      </c>
      <c r="G577">
        <v>405986297</v>
      </c>
      <c r="H577" s="5">
        <v>42006</v>
      </c>
      <c r="I577">
        <v>9222</v>
      </c>
      <c r="J577" s="8">
        <v>255.28</v>
      </c>
      <c r="K577" s="8">
        <v>159.41999999999999</v>
      </c>
      <c r="L577" s="8">
        <v>2354192.16</v>
      </c>
      <c r="M577" s="8">
        <v>1470171.24</v>
      </c>
      <c r="N577" s="8">
        <v>884020.92</v>
      </c>
    </row>
    <row r="578" spans="1:14" x14ac:dyDescent="0.25">
      <c r="A578" t="s">
        <v>26</v>
      </c>
      <c r="B578" t="s">
        <v>152</v>
      </c>
      <c r="C578" t="s">
        <v>65</v>
      </c>
      <c r="D578" t="s">
        <v>3</v>
      </c>
      <c r="E578" t="s">
        <v>4</v>
      </c>
      <c r="F578" s="5">
        <v>44698</v>
      </c>
      <c r="G578">
        <v>804399049</v>
      </c>
      <c r="H578" s="5">
        <v>44735</v>
      </c>
      <c r="I578">
        <v>8409</v>
      </c>
      <c r="J578" s="8">
        <v>668.27</v>
      </c>
      <c r="K578" s="8">
        <v>502.54</v>
      </c>
      <c r="L578" s="8">
        <v>5619482.4299999997</v>
      </c>
      <c r="M578" s="8">
        <v>4225858.8600000003</v>
      </c>
      <c r="N578" s="8">
        <v>1393623.57</v>
      </c>
    </row>
    <row r="579" spans="1:14" x14ac:dyDescent="0.25">
      <c r="A579" t="s">
        <v>9</v>
      </c>
      <c r="B579" t="s">
        <v>38</v>
      </c>
      <c r="C579" t="s">
        <v>11</v>
      </c>
      <c r="D579" t="s">
        <v>3</v>
      </c>
      <c r="E579" t="s">
        <v>23</v>
      </c>
      <c r="F579" s="5">
        <v>42404</v>
      </c>
      <c r="G579">
        <v>476794040</v>
      </c>
      <c r="H579" s="5">
        <v>42436</v>
      </c>
      <c r="I579">
        <v>2807</v>
      </c>
      <c r="J579" s="8">
        <v>47.45</v>
      </c>
      <c r="K579" s="8">
        <v>31.79</v>
      </c>
      <c r="L579" s="8">
        <v>133192.15</v>
      </c>
      <c r="M579" s="8">
        <v>89234.53</v>
      </c>
      <c r="N579" s="8">
        <v>43957.62</v>
      </c>
    </row>
    <row r="580" spans="1:14" x14ac:dyDescent="0.25">
      <c r="A580" t="s">
        <v>17</v>
      </c>
      <c r="B580" t="s">
        <v>149</v>
      </c>
      <c r="C580" t="s">
        <v>19</v>
      </c>
      <c r="D580" t="s">
        <v>7</v>
      </c>
      <c r="E580" t="s">
        <v>15</v>
      </c>
      <c r="F580" s="5">
        <v>44012</v>
      </c>
      <c r="G580">
        <v>559157598</v>
      </c>
      <c r="H580" s="5">
        <v>44055</v>
      </c>
      <c r="I580">
        <v>6014</v>
      </c>
      <c r="J580" s="8">
        <v>81.73</v>
      </c>
      <c r="K580" s="8">
        <v>56.67</v>
      </c>
      <c r="L580" s="8">
        <v>491524.22</v>
      </c>
      <c r="M580" s="8">
        <v>340813.38</v>
      </c>
      <c r="N580" s="8">
        <v>150710.84</v>
      </c>
    </row>
    <row r="581" spans="1:14" x14ac:dyDescent="0.25">
      <c r="A581" t="s">
        <v>26</v>
      </c>
      <c r="B581" t="s">
        <v>153</v>
      </c>
      <c r="C581" t="s">
        <v>31</v>
      </c>
      <c r="D581" t="s">
        <v>3</v>
      </c>
      <c r="E581" t="s">
        <v>23</v>
      </c>
      <c r="F581" s="5">
        <v>42053</v>
      </c>
      <c r="G581">
        <v>457788550</v>
      </c>
      <c r="H581" s="5">
        <v>42098</v>
      </c>
      <c r="I581">
        <v>8660</v>
      </c>
      <c r="J581" s="8">
        <v>437.2</v>
      </c>
      <c r="K581" s="8">
        <v>263.33</v>
      </c>
      <c r="L581" s="8">
        <v>3786152</v>
      </c>
      <c r="M581" s="8">
        <v>2280437.7999999998</v>
      </c>
      <c r="N581" s="8">
        <v>1505714.2</v>
      </c>
    </row>
    <row r="582" spans="1:14" x14ac:dyDescent="0.25">
      <c r="A582" t="s">
        <v>17</v>
      </c>
      <c r="B582" t="s">
        <v>176</v>
      </c>
      <c r="C582" t="s">
        <v>57</v>
      </c>
      <c r="D582" t="s">
        <v>3</v>
      </c>
      <c r="E582" t="s">
        <v>15</v>
      </c>
      <c r="F582" s="5">
        <v>44681</v>
      </c>
      <c r="G582">
        <v>999298226</v>
      </c>
      <c r="H582" s="5">
        <v>44706</v>
      </c>
      <c r="I582">
        <v>3407</v>
      </c>
      <c r="J582" s="8">
        <v>154.06</v>
      </c>
      <c r="K582" s="8">
        <v>90.93</v>
      </c>
      <c r="L582" s="8">
        <v>524882.42000000004</v>
      </c>
      <c r="M582" s="8">
        <v>309798.51</v>
      </c>
      <c r="N582" s="8">
        <v>215083.91</v>
      </c>
    </row>
    <row r="583" spans="1:14" x14ac:dyDescent="0.25">
      <c r="A583" t="s">
        <v>9</v>
      </c>
      <c r="B583" t="s">
        <v>92</v>
      </c>
      <c r="C583" t="s">
        <v>36</v>
      </c>
      <c r="D583" t="s">
        <v>7</v>
      </c>
      <c r="E583" t="s">
        <v>8</v>
      </c>
      <c r="F583" s="5">
        <v>44551</v>
      </c>
      <c r="G583">
        <v>380610454</v>
      </c>
      <c r="H583" s="5">
        <v>44559</v>
      </c>
      <c r="I583">
        <v>9946</v>
      </c>
      <c r="J583" s="8">
        <v>421.89</v>
      </c>
      <c r="K583" s="8">
        <v>364.69</v>
      </c>
      <c r="L583" s="8">
        <v>4196117.9400000004</v>
      </c>
      <c r="M583" s="8">
        <v>3627206.74</v>
      </c>
      <c r="N583" s="8">
        <v>568911.19999999995</v>
      </c>
    </row>
    <row r="584" spans="1:14" x14ac:dyDescent="0.25">
      <c r="A584" t="s">
        <v>12</v>
      </c>
      <c r="B584" t="s">
        <v>180</v>
      </c>
      <c r="C584" t="s">
        <v>2</v>
      </c>
      <c r="D584" t="s">
        <v>3</v>
      </c>
      <c r="E584" t="s">
        <v>8</v>
      </c>
      <c r="F584" s="5">
        <v>43940</v>
      </c>
      <c r="G584">
        <v>918961560</v>
      </c>
      <c r="H584" s="5">
        <v>43975</v>
      </c>
      <c r="I584">
        <v>2</v>
      </c>
      <c r="J584" s="8">
        <v>255.28</v>
      </c>
      <c r="K584" s="8">
        <v>159.41999999999999</v>
      </c>
      <c r="L584" s="8">
        <v>510.56</v>
      </c>
      <c r="M584" s="8">
        <v>318.83999999999997</v>
      </c>
      <c r="N584" s="8">
        <v>191.72</v>
      </c>
    </row>
    <row r="585" spans="1:14" x14ac:dyDescent="0.25">
      <c r="A585" t="s">
        <v>26</v>
      </c>
      <c r="B585" t="s">
        <v>64</v>
      </c>
      <c r="C585" t="s">
        <v>29</v>
      </c>
      <c r="D585" t="s">
        <v>3</v>
      </c>
      <c r="E585" t="s">
        <v>23</v>
      </c>
      <c r="F585" s="5">
        <v>42363</v>
      </c>
      <c r="G585">
        <v>501900374</v>
      </c>
      <c r="H585" s="5">
        <v>42393</v>
      </c>
      <c r="I585">
        <v>2329</v>
      </c>
      <c r="J585" s="8">
        <v>651.21</v>
      </c>
      <c r="K585" s="8">
        <v>524.96</v>
      </c>
      <c r="L585" s="8">
        <v>1516668.09</v>
      </c>
      <c r="M585" s="8">
        <v>1222631.8400000001</v>
      </c>
      <c r="N585" s="8">
        <v>294036.25</v>
      </c>
    </row>
    <row r="586" spans="1:14" x14ac:dyDescent="0.25">
      <c r="A586" t="s">
        <v>26</v>
      </c>
      <c r="B586" t="s">
        <v>117</v>
      </c>
      <c r="C586" t="s">
        <v>65</v>
      </c>
      <c r="D586" t="s">
        <v>3</v>
      </c>
      <c r="E586" t="s">
        <v>4</v>
      </c>
      <c r="F586" s="5">
        <v>43682</v>
      </c>
      <c r="G586">
        <v>237288224</v>
      </c>
      <c r="H586" s="5">
        <v>43717</v>
      </c>
      <c r="I586">
        <v>7713</v>
      </c>
      <c r="J586" s="8">
        <v>668.27</v>
      </c>
      <c r="K586" s="8">
        <v>502.54</v>
      </c>
      <c r="L586" s="8">
        <v>5154366.51</v>
      </c>
      <c r="M586" s="8">
        <v>3876091.02</v>
      </c>
      <c r="N586" s="8">
        <v>1278275.49</v>
      </c>
    </row>
    <row r="587" spans="1:14" x14ac:dyDescent="0.25">
      <c r="A587" t="s">
        <v>12</v>
      </c>
      <c r="B587" t="s">
        <v>67</v>
      </c>
      <c r="C587" t="s">
        <v>31</v>
      </c>
      <c r="D587" t="s">
        <v>3</v>
      </c>
      <c r="E587" t="s">
        <v>8</v>
      </c>
      <c r="F587" s="5">
        <v>42266</v>
      </c>
      <c r="G587">
        <v>403298938</v>
      </c>
      <c r="H587" s="5">
        <v>42294</v>
      </c>
      <c r="I587">
        <v>3973</v>
      </c>
      <c r="J587" s="8">
        <v>437.2</v>
      </c>
      <c r="K587" s="8">
        <v>263.33</v>
      </c>
      <c r="L587" s="8">
        <v>1736995.6</v>
      </c>
      <c r="M587" s="8">
        <v>1046210.09</v>
      </c>
      <c r="N587" s="8">
        <v>690785.51</v>
      </c>
    </row>
    <row r="588" spans="1:14" x14ac:dyDescent="0.25">
      <c r="A588" t="s">
        <v>12</v>
      </c>
      <c r="B588" t="s">
        <v>146</v>
      </c>
      <c r="C588" t="s">
        <v>6</v>
      </c>
      <c r="D588" t="s">
        <v>7</v>
      </c>
      <c r="E588" t="s">
        <v>23</v>
      </c>
      <c r="F588" s="5">
        <v>44298</v>
      </c>
      <c r="G588">
        <v>898418843</v>
      </c>
      <c r="H588" s="5">
        <v>44300</v>
      </c>
      <c r="I588">
        <v>955</v>
      </c>
      <c r="J588" s="8">
        <v>152.58000000000001</v>
      </c>
      <c r="K588" s="8">
        <v>97.44</v>
      </c>
      <c r="L588" s="8">
        <v>145713.9</v>
      </c>
      <c r="M588" s="8">
        <v>93055.2</v>
      </c>
      <c r="N588" s="8">
        <v>52658.7</v>
      </c>
    </row>
    <row r="589" spans="1:14" x14ac:dyDescent="0.25">
      <c r="A589" t="s">
        <v>12</v>
      </c>
      <c r="B589" t="s">
        <v>32</v>
      </c>
      <c r="C589" t="s">
        <v>6</v>
      </c>
      <c r="D589" t="s">
        <v>7</v>
      </c>
      <c r="E589" t="s">
        <v>15</v>
      </c>
      <c r="F589" s="5">
        <v>42651</v>
      </c>
      <c r="G589">
        <v>791446769</v>
      </c>
      <c r="H589" s="5">
        <v>42687</v>
      </c>
      <c r="I589">
        <v>5541</v>
      </c>
      <c r="J589" s="8">
        <v>152.58000000000001</v>
      </c>
      <c r="K589" s="8">
        <v>97.44</v>
      </c>
      <c r="L589" s="8">
        <v>845445.78</v>
      </c>
      <c r="M589" s="8">
        <v>539915.04</v>
      </c>
      <c r="N589" s="8">
        <v>305530.74</v>
      </c>
    </row>
    <row r="590" spans="1:14" x14ac:dyDescent="0.25">
      <c r="A590" t="s">
        <v>0</v>
      </c>
      <c r="B590" t="s">
        <v>41</v>
      </c>
      <c r="C590" t="s">
        <v>11</v>
      </c>
      <c r="D590" t="s">
        <v>7</v>
      </c>
      <c r="E590" t="s">
        <v>4</v>
      </c>
      <c r="F590" s="5">
        <v>44522</v>
      </c>
      <c r="G590">
        <v>571494042</v>
      </c>
      <c r="H590" s="5">
        <v>44546</v>
      </c>
      <c r="I590">
        <v>6642</v>
      </c>
      <c r="J590" s="8">
        <v>47.45</v>
      </c>
      <c r="K590" s="8">
        <v>31.79</v>
      </c>
      <c r="L590" s="8">
        <v>315162.90000000002</v>
      </c>
      <c r="M590" s="8">
        <v>211149.18</v>
      </c>
      <c r="N590" s="8">
        <v>104013.72</v>
      </c>
    </row>
    <row r="591" spans="1:14" x14ac:dyDescent="0.25">
      <c r="A591" t="s">
        <v>0</v>
      </c>
      <c r="B591" t="s">
        <v>101</v>
      </c>
      <c r="C591" t="s">
        <v>31</v>
      </c>
      <c r="D591" t="s">
        <v>7</v>
      </c>
      <c r="E591" t="s">
        <v>4</v>
      </c>
      <c r="F591" s="5">
        <v>44372</v>
      </c>
      <c r="G591">
        <v>797984492</v>
      </c>
      <c r="H591" s="5">
        <v>44421</v>
      </c>
      <c r="I591">
        <v>199</v>
      </c>
      <c r="J591" s="8">
        <v>437.2</v>
      </c>
      <c r="K591" s="8">
        <v>263.33</v>
      </c>
      <c r="L591" s="8">
        <v>87002.8</v>
      </c>
      <c r="M591" s="8">
        <v>52402.67</v>
      </c>
      <c r="N591" s="8">
        <v>34600.129999999997</v>
      </c>
    </row>
    <row r="592" spans="1:14" x14ac:dyDescent="0.25">
      <c r="A592" t="s">
        <v>0</v>
      </c>
      <c r="B592" t="s">
        <v>41</v>
      </c>
      <c r="C592" t="s">
        <v>31</v>
      </c>
      <c r="D592" t="s">
        <v>7</v>
      </c>
      <c r="E592" t="s">
        <v>8</v>
      </c>
      <c r="F592" s="5">
        <v>42476</v>
      </c>
      <c r="G592">
        <v>750654447</v>
      </c>
      <c r="H592" s="5">
        <v>42479</v>
      </c>
      <c r="I592">
        <v>4187</v>
      </c>
      <c r="J592" s="8">
        <v>437.2</v>
      </c>
      <c r="K592" s="8">
        <v>263.33</v>
      </c>
      <c r="L592" s="8">
        <v>1830556.4</v>
      </c>
      <c r="M592" s="8">
        <v>1102562.71</v>
      </c>
      <c r="N592" s="8">
        <v>727993.69</v>
      </c>
    </row>
    <row r="593" spans="1:14" x14ac:dyDescent="0.25">
      <c r="A593" t="s">
        <v>26</v>
      </c>
      <c r="B593" t="s">
        <v>116</v>
      </c>
      <c r="C593" t="s">
        <v>22</v>
      </c>
      <c r="D593" t="s">
        <v>7</v>
      </c>
      <c r="E593" t="s">
        <v>15</v>
      </c>
      <c r="F593" s="5">
        <v>42660</v>
      </c>
      <c r="G593">
        <v>679552733</v>
      </c>
      <c r="H593" s="5">
        <v>42682</v>
      </c>
      <c r="I593">
        <v>3610</v>
      </c>
      <c r="J593" s="8">
        <v>109.28</v>
      </c>
      <c r="K593" s="8">
        <v>35.840000000000003</v>
      </c>
      <c r="L593" s="8">
        <v>394500.8</v>
      </c>
      <c r="M593" s="8">
        <v>129382.39999999999</v>
      </c>
      <c r="N593" s="8">
        <v>265118.40000000002</v>
      </c>
    </row>
    <row r="594" spans="1:14" x14ac:dyDescent="0.25">
      <c r="A594" t="s">
        <v>9</v>
      </c>
      <c r="B594" t="s">
        <v>154</v>
      </c>
      <c r="C594" t="s">
        <v>57</v>
      </c>
      <c r="D594" t="s">
        <v>7</v>
      </c>
      <c r="E594" t="s">
        <v>15</v>
      </c>
      <c r="F594" s="5">
        <v>43862</v>
      </c>
      <c r="G594">
        <v>455040681</v>
      </c>
      <c r="H594" s="5">
        <v>43863</v>
      </c>
      <c r="I594">
        <v>5504</v>
      </c>
      <c r="J594" s="8">
        <v>154.06</v>
      </c>
      <c r="K594" s="8">
        <v>90.93</v>
      </c>
      <c r="L594" s="8">
        <v>847946.23999999999</v>
      </c>
      <c r="M594" s="8">
        <v>500478.71999999997</v>
      </c>
      <c r="N594" s="8">
        <v>347467.52000000002</v>
      </c>
    </row>
    <row r="595" spans="1:14" x14ac:dyDescent="0.25">
      <c r="A595" t="s">
        <v>9</v>
      </c>
      <c r="B595" t="s">
        <v>178</v>
      </c>
      <c r="C595" t="s">
        <v>22</v>
      </c>
      <c r="D595" t="s">
        <v>3</v>
      </c>
      <c r="E595" t="s">
        <v>4</v>
      </c>
      <c r="F595" s="5">
        <v>43718</v>
      </c>
      <c r="G595">
        <v>917792117</v>
      </c>
      <c r="H595" s="5">
        <v>43745</v>
      </c>
      <c r="I595">
        <v>3938</v>
      </c>
      <c r="J595" s="8">
        <v>109.28</v>
      </c>
      <c r="K595" s="8">
        <v>35.840000000000003</v>
      </c>
      <c r="L595" s="8">
        <v>430344.64</v>
      </c>
      <c r="M595" s="8">
        <v>141137.92000000001</v>
      </c>
      <c r="N595" s="8">
        <v>289206.71999999997</v>
      </c>
    </row>
    <row r="596" spans="1:14" x14ac:dyDescent="0.25">
      <c r="A596" t="s">
        <v>9</v>
      </c>
      <c r="B596" t="s">
        <v>145</v>
      </c>
      <c r="C596" t="s">
        <v>31</v>
      </c>
      <c r="D596" t="s">
        <v>7</v>
      </c>
      <c r="E596" t="s">
        <v>15</v>
      </c>
      <c r="F596" s="5">
        <v>44374</v>
      </c>
      <c r="G596">
        <v>728793370</v>
      </c>
      <c r="H596" s="5">
        <v>44420</v>
      </c>
      <c r="I596">
        <v>5009</v>
      </c>
      <c r="J596" s="8">
        <v>437.2</v>
      </c>
      <c r="K596" s="8">
        <v>263.33</v>
      </c>
      <c r="L596" s="8">
        <v>2189934.7999999998</v>
      </c>
      <c r="M596" s="8">
        <v>1319019.97</v>
      </c>
      <c r="N596" s="8">
        <v>870914.83</v>
      </c>
    </row>
    <row r="597" spans="1:14" x14ac:dyDescent="0.25">
      <c r="A597" t="s">
        <v>26</v>
      </c>
      <c r="B597" t="s">
        <v>139</v>
      </c>
      <c r="C597" t="s">
        <v>45</v>
      </c>
      <c r="D597" t="s">
        <v>7</v>
      </c>
      <c r="E597" t="s">
        <v>8</v>
      </c>
      <c r="F597" s="5">
        <v>42128</v>
      </c>
      <c r="G597">
        <v>419343268</v>
      </c>
      <c r="H597" s="5">
        <v>42174</v>
      </c>
      <c r="I597">
        <v>1847</v>
      </c>
      <c r="J597" s="8">
        <v>9.33</v>
      </c>
      <c r="K597" s="8">
        <v>6.92</v>
      </c>
      <c r="L597" s="8">
        <v>17232.509999999998</v>
      </c>
      <c r="M597" s="8">
        <v>12781.24</v>
      </c>
      <c r="N597" s="8">
        <v>4451.2700000000004</v>
      </c>
    </row>
    <row r="598" spans="1:14" x14ac:dyDescent="0.25">
      <c r="A598" t="s">
        <v>17</v>
      </c>
      <c r="B598" t="s">
        <v>59</v>
      </c>
      <c r="C598" t="s">
        <v>14</v>
      </c>
      <c r="D598" t="s">
        <v>3</v>
      </c>
      <c r="E598" t="s">
        <v>4</v>
      </c>
      <c r="F598" s="5">
        <v>43634</v>
      </c>
      <c r="G598">
        <v>141053140</v>
      </c>
      <c r="H598" s="5">
        <v>43659</v>
      </c>
      <c r="I598">
        <v>9613</v>
      </c>
      <c r="J598" s="8">
        <v>205.7</v>
      </c>
      <c r="K598" s="8">
        <v>117.11</v>
      </c>
      <c r="L598" s="8">
        <v>1977394.1</v>
      </c>
      <c r="M598" s="8">
        <v>1125778.43</v>
      </c>
      <c r="N598" s="8">
        <v>851615.67</v>
      </c>
    </row>
    <row r="599" spans="1:14" x14ac:dyDescent="0.25">
      <c r="A599" t="s">
        <v>26</v>
      </c>
      <c r="B599" t="s">
        <v>87</v>
      </c>
      <c r="C599" t="s">
        <v>14</v>
      </c>
      <c r="D599" t="s">
        <v>3</v>
      </c>
      <c r="E599" t="s">
        <v>8</v>
      </c>
      <c r="F599" s="5">
        <v>43127</v>
      </c>
      <c r="G599">
        <v>115846812</v>
      </c>
      <c r="H599" s="5">
        <v>43149</v>
      </c>
      <c r="I599">
        <v>501</v>
      </c>
      <c r="J599" s="8">
        <v>205.7</v>
      </c>
      <c r="K599" s="8">
        <v>117.11</v>
      </c>
      <c r="L599" s="8">
        <v>103055.7</v>
      </c>
      <c r="M599" s="8">
        <v>58672.11</v>
      </c>
      <c r="N599" s="8">
        <v>44383.59</v>
      </c>
    </row>
    <row r="600" spans="1:14" x14ac:dyDescent="0.25">
      <c r="A600" t="s">
        <v>9</v>
      </c>
      <c r="B600" t="s">
        <v>37</v>
      </c>
      <c r="C600" t="s">
        <v>45</v>
      </c>
      <c r="D600" t="s">
        <v>7</v>
      </c>
      <c r="E600" t="s">
        <v>4</v>
      </c>
      <c r="F600" s="5">
        <v>44306</v>
      </c>
      <c r="G600">
        <v>185960614</v>
      </c>
      <c r="H600" s="5">
        <v>44344</v>
      </c>
      <c r="I600">
        <v>8733</v>
      </c>
      <c r="J600" s="8">
        <v>9.33</v>
      </c>
      <c r="K600" s="8">
        <v>6.92</v>
      </c>
      <c r="L600" s="8">
        <v>81478.89</v>
      </c>
      <c r="M600" s="8">
        <v>60432.36</v>
      </c>
      <c r="N600" s="8">
        <v>21046.53</v>
      </c>
    </row>
    <row r="601" spans="1:14" x14ac:dyDescent="0.25">
      <c r="A601" t="s">
        <v>26</v>
      </c>
      <c r="B601" t="s">
        <v>123</v>
      </c>
      <c r="C601" t="s">
        <v>65</v>
      </c>
      <c r="D601" t="s">
        <v>7</v>
      </c>
      <c r="E601" t="s">
        <v>8</v>
      </c>
      <c r="F601" s="5">
        <v>44451</v>
      </c>
      <c r="G601">
        <v>263943374</v>
      </c>
      <c r="H601" s="5">
        <v>44464</v>
      </c>
      <c r="I601">
        <v>5565</v>
      </c>
      <c r="J601" s="8">
        <v>668.27</v>
      </c>
      <c r="K601" s="8">
        <v>502.54</v>
      </c>
      <c r="L601" s="8">
        <v>3718922.55</v>
      </c>
      <c r="M601" s="8">
        <v>2796635.1</v>
      </c>
      <c r="N601" s="8">
        <v>922287.45</v>
      </c>
    </row>
    <row r="602" spans="1:14" x14ac:dyDescent="0.25">
      <c r="A602" t="s">
        <v>26</v>
      </c>
      <c r="B602" t="s">
        <v>113</v>
      </c>
      <c r="C602" t="s">
        <v>29</v>
      </c>
      <c r="D602" t="s">
        <v>7</v>
      </c>
      <c r="E602" t="s">
        <v>4</v>
      </c>
      <c r="F602" s="5">
        <v>42120</v>
      </c>
      <c r="G602">
        <v>782656419</v>
      </c>
      <c r="H602" s="5">
        <v>42120</v>
      </c>
      <c r="I602">
        <v>4282</v>
      </c>
      <c r="J602" s="8">
        <v>651.21</v>
      </c>
      <c r="K602" s="8">
        <v>524.96</v>
      </c>
      <c r="L602" s="8">
        <v>2788481.22</v>
      </c>
      <c r="M602" s="8">
        <v>2247878.7200000002</v>
      </c>
      <c r="N602" s="8">
        <v>540602.5</v>
      </c>
    </row>
    <row r="603" spans="1:14" x14ac:dyDescent="0.25">
      <c r="A603" t="s">
        <v>9</v>
      </c>
      <c r="B603" t="s">
        <v>66</v>
      </c>
      <c r="C603" t="s">
        <v>29</v>
      </c>
      <c r="D603" t="s">
        <v>7</v>
      </c>
      <c r="E603" t="s">
        <v>23</v>
      </c>
      <c r="F603" s="5">
        <v>44529</v>
      </c>
      <c r="G603">
        <v>445273578</v>
      </c>
      <c r="H603" s="5">
        <v>44205</v>
      </c>
      <c r="I603">
        <v>5201</v>
      </c>
      <c r="J603" s="8">
        <v>651.21</v>
      </c>
      <c r="K603" s="8">
        <v>524.96</v>
      </c>
      <c r="L603" s="8">
        <v>3386943.21</v>
      </c>
      <c r="M603" s="8">
        <v>2730316.96</v>
      </c>
      <c r="N603" s="8">
        <v>656626.25</v>
      </c>
    </row>
    <row r="604" spans="1:14" x14ac:dyDescent="0.25">
      <c r="A604" t="s">
        <v>12</v>
      </c>
      <c r="B604" t="s">
        <v>67</v>
      </c>
      <c r="C604" t="s">
        <v>29</v>
      </c>
      <c r="D604" t="s">
        <v>3</v>
      </c>
      <c r="E604" t="s">
        <v>8</v>
      </c>
      <c r="F604" s="5">
        <v>42011</v>
      </c>
      <c r="G604">
        <v>275281178</v>
      </c>
      <c r="H604" s="5">
        <v>42049</v>
      </c>
      <c r="I604">
        <v>673</v>
      </c>
      <c r="J604" s="8">
        <v>651.21</v>
      </c>
      <c r="K604" s="8">
        <v>524.96</v>
      </c>
      <c r="L604" s="8">
        <v>438264.33</v>
      </c>
      <c r="M604" s="8">
        <v>353298.08</v>
      </c>
      <c r="N604" s="8">
        <v>84966.25</v>
      </c>
    </row>
    <row r="605" spans="1:14" x14ac:dyDescent="0.25">
      <c r="A605" t="s">
        <v>26</v>
      </c>
      <c r="B605" t="s">
        <v>99</v>
      </c>
      <c r="C605" t="s">
        <v>45</v>
      </c>
      <c r="D605" t="s">
        <v>3</v>
      </c>
      <c r="E605" t="s">
        <v>4</v>
      </c>
      <c r="F605" s="5">
        <v>44098</v>
      </c>
      <c r="G605">
        <v>466478049</v>
      </c>
      <c r="H605" s="5">
        <v>44133</v>
      </c>
      <c r="I605">
        <v>76</v>
      </c>
      <c r="J605" s="8">
        <v>9.33</v>
      </c>
      <c r="K605" s="8">
        <v>6.92</v>
      </c>
      <c r="L605" s="8">
        <v>709.08</v>
      </c>
      <c r="M605" s="8">
        <v>525.91999999999996</v>
      </c>
      <c r="N605" s="8">
        <v>183.16</v>
      </c>
    </row>
    <row r="606" spans="1:14" x14ac:dyDescent="0.25">
      <c r="A606" t="s">
        <v>17</v>
      </c>
      <c r="B606" t="s">
        <v>59</v>
      </c>
      <c r="C606" t="s">
        <v>36</v>
      </c>
      <c r="D606" t="s">
        <v>7</v>
      </c>
      <c r="E606" t="s">
        <v>23</v>
      </c>
      <c r="F606" s="5">
        <v>42712</v>
      </c>
      <c r="G606">
        <v>832975518</v>
      </c>
      <c r="H606" s="5">
        <v>42750</v>
      </c>
      <c r="I606">
        <v>4821</v>
      </c>
      <c r="J606" s="8">
        <v>421.89</v>
      </c>
      <c r="K606" s="8">
        <v>364.69</v>
      </c>
      <c r="L606" s="8">
        <v>2033931.69</v>
      </c>
      <c r="M606" s="8">
        <v>1758170.49</v>
      </c>
      <c r="N606" s="8">
        <v>275761.2</v>
      </c>
    </row>
    <row r="607" spans="1:14" x14ac:dyDescent="0.25">
      <c r="A607" t="s">
        <v>9</v>
      </c>
      <c r="B607" t="s">
        <v>204</v>
      </c>
      <c r="C607" t="s">
        <v>2</v>
      </c>
      <c r="D607" t="s">
        <v>3</v>
      </c>
      <c r="E607" t="s">
        <v>15</v>
      </c>
      <c r="F607" s="5">
        <v>43126</v>
      </c>
      <c r="G607">
        <v>359197413</v>
      </c>
      <c r="H607" s="5">
        <v>43167</v>
      </c>
      <c r="I607">
        <v>3352</v>
      </c>
      <c r="J607" s="8">
        <v>255.28</v>
      </c>
      <c r="K607" s="8">
        <v>159.41999999999999</v>
      </c>
      <c r="L607" s="8">
        <v>855698.56</v>
      </c>
      <c r="M607" s="8">
        <v>534375.84</v>
      </c>
      <c r="N607" s="8">
        <v>321322.71999999997</v>
      </c>
    </row>
    <row r="608" spans="1:14" x14ac:dyDescent="0.25">
      <c r="A608" t="s">
        <v>17</v>
      </c>
      <c r="B608" t="s">
        <v>85</v>
      </c>
      <c r="C608" t="s">
        <v>2</v>
      </c>
      <c r="D608" t="s">
        <v>3</v>
      </c>
      <c r="E608" t="s">
        <v>4</v>
      </c>
      <c r="F608" s="5">
        <v>43231</v>
      </c>
      <c r="G608">
        <v>349880063</v>
      </c>
      <c r="H608" s="5">
        <v>43232</v>
      </c>
      <c r="I608">
        <v>6141</v>
      </c>
      <c r="J608" s="8">
        <v>255.28</v>
      </c>
      <c r="K608" s="8">
        <v>159.41999999999999</v>
      </c>
      <c r="L608" s="8">
        <v>1567674.48</v>
      </c>
      <c r="M608" s="8">
        <v>978998.22</v>
      </c>
      <c r="N608" s="8">
        <v>588676.26</v>
      </c>
    </row>
    <row r="609" spans="1:14" x14ac:dyDescent="0.25">
      <c r="A609" t="s">
        <v>12</v>
      </c>
      <c r="B609" t="s">
        <v>180</v>
      </c>
      <c r="C609" t="s">
        <v>31</v>
      </c>
      <c r="D609" t="s">
        <v>3</v>
      </c>
      <c r="E609" t="s">
        <v>4</v>
      </c>
      <c r="F609" s="5">
        <v>44619</v>
      </c>
      <c r="G609">
        <v>380072295</v>
      </c>
      <c r="H609" s="5">
        <v>44635</v>
      </c>
      <c r="I609">
        <v>693</v>
      </c>
      <c r="J609" s="8">
        <v>437.2</v>
      </c>
      <c r="K609" s="8">
        <v>263.33</v>
      </c>
      <c r="L609" s="8">
        <v>302979.59999999998</v>
      </c>
      <c r="M609" s="8">
        <v>182487.69</v>
      </c>
      <c r="N609" s="8">
        <v>120491.91</v>
      </c>
    </row>
    <row r="610" spans="1:14" x14ac:dyDescent="0.25">
      <c r="A610" t="s">
        <v>17</v>
      </c>
      <c r="B610" t="s">
        <v>149</v>
      </c>
      <c r="C610" t="s">
        <v>65</v>
      </c>
      <c r="D610" t="s">
        <v>3</v>
      </c>
      <c r="E610" t="s">
        <v>8</v>
      </c>
      <c r="F610" s="5">
        <v>44575</v>
      </c>
      <c r="G610">
        <v>545135438</v>
      </c>
      <c r="H610" s="5">
        <v>44619</v>
      </c>
      <c r="I610">
        <v>6545</v>
      </c>
      <c r="J610" s="8">
        <v>668.27</v>
      </c>
      <c r="K610" s="8">
        <v>502.54</v>
      </c>
      <c r="L610" s="8">
        <v>4373827.1500000004</v>
      </c>
      <c r="M610" s="8">
        <v>3289124.3</v>
      </c>
      <c r="N610" s="8">
        <v>1084702.8500000001</v>
      </c>
    </row>
    <row r="611" spans="1:14" x14ac:dyDescent="0.25">
      <c r="A611" t="s">
        <v>17</v>
      </c>
      <c r="B611" t="s">
        <v>53</v>
      </c>
      <c r="C611" t="s">
        <v>2</v>
      </c>
      <c r="D611" t="s">
        <v>7</v>
      </c>
      <c r="E611" t="s">
        <v>8</v>
      </c>
      <c r="F611" s="5">
        <v>43929</v>
      </c>
      <c r="G611">
        <v>110743319</v>
      </c>
      <c r="H611" s="5">
        <v>43960</v>
      </c>
      <c r="I611">
        <v>264</v>
      </c>
      <c r="J611" s="8">
        <v>255.28</v>
      </c>
      <c r="K611" s="8">
        <v>159.41999999999999</v>
      </c>
      <c r="L611" s="8">
        <v>67393.919999999998</v>
      </c>
      <c r="M611" s="8">
        <v>42086.879999999997</v>
      </c>
      <c r="N611" s="8">
        <v>25307.040000000001</v>
      </c>
    </row>
    <row r="612" spans="1:14" x14ac:dyDescent="0.25">
      <c r="A612" t="s">
        <v>26</v>
      </c>
      <c r="B612" t="s">
        <v>87</v>
      </c>
      <c r="C612" t="s">
        <v>31</v>
      </c>
      <c r="D612" t="s">
        <v>7</v>
      </c>
      <c r="E612" t="s">
        <v>8</v>
      </c>
      <c r="F612" s="5">
        <v>42438</v>
      </c>
      <c r="G612">
        <v>662882268</v>
      </c>
      <c r="H612" s="5">
        <v>42477</v>
      </c>
      <c r="I612">
        <v>449</v>
      </c>
      <c r="J612" s="8">
        <v>437.2</v>
      </c>
      <c r="K612" s="8">
        <v>263.33</v>
      </c>
      <c r="L612" s="8">
        <v>196302.8</v>
      </c>
      <c r="M612" s="8">
        <v>118235.17</v>
      </c>
      <c r="N612" s="8">
        <v>78067.63</v>
      </c>
    </row>
    <row r="613" spans="1:14" x14ac:dyDescent="0.25">
      <c r="A613" t="s">
        <v>26</v>
      </c>
      <c r="B613" t="s">
        <v>51</v>
      </c>
      <c r="C613" t="s">
        <v>36</v>
      </c>
      <c r="D613" t="s">
        <v>7</v>
      </c>
      <c r="E613" t="s">
        <v>8</v>
      </c>
      <c r="F613" s="5">
        <v>44869</v>
      </c>
      <c r="G613">
        <v>257851111</v>
      </c>
      <c r="H613" s="5">
        <v>44885</v>
      </c>
      <c r="I613">
        <v>2729</v>
      </c>
      <c r="J613" s="8">
        <v>421.89</v>
      </c>
      <c r="K613" s="8">
        <v>364.69</v>
      </c>
      <c r="L613" s="8">
        <v>1151337.81</v>
      </c>
      <c r="M613" s="8">
        <v>995239.01</v>
      </c>
      <c r="N613" s="8">
        <v>156098.79999999999</v>
      </c>
    </row>
    <row r="614" spans="1:14" x14ac:dyDescent="0.25">
      <c r="A614" t="s">
        <v>26</v>
      </c>
      <c r="B614" t="s">
        <v>202</v>
      </c>
      <c r="C614" t="s">
        <v>2</v>
      </c>
      <c r="D614" t="s">
        <v>7</v>
      </c>
      <c r="E614" t="s">
        <v>4</v>
      </c>
      <c r="F614" s="5">
        <v>42600</v>
      </c>
      <c r="G614">
        <v>172261178</v>
      </c>
      <c r="H614" s="5">
        <v>42626</v>
      </c>
      <c r="I614">
        <v>4765</v>
      </c>
      <c r="J614" s="8">
        <v>255.28</v>
      </c>
      <c r="K614" s="8">
        <v>159.41999999999999</v>
      </c>
      <c r="L614" s="8">
        <v>1216409.2</v>
      </c>
      <c r="M614" s="8">
        <v>759636.3</v>
      </c>
      <c r="N614" s="8">
        <v>456772.9</v>
      </c>
    </row>
    <row r="615" spans="1:14" x14ac:dyDescent="0.25">
      <c r="A615" t="s">
        <v>9</v>
      </c>
      <c r="B615" t="s">
        <v>203</v>
      </c>
      <c r="C615" t="s">
        <v>19</v>
      </c>
      <c r="D615" t="s">
        <v>7</v>
      </c>
      <c r="E615" t="s">
        <v>15</v>
      </c>
      <c r="F615" s="5">
        <v>43599</v>
      </c>
      <c r="G615">
        <v>853036296</v>
      </c>
      <c r="H615" s="5">
        <v>43617</v>
      </c>
      <c r="I615">
        <v>1251</v>
      </c>
      <c r="J615" s="8">
        <v>81.73</v>
      </c>
      <c r="K615" s="8">
        <v>56.67</v>
      </c>
      <c r="L615" s="8">
        <v>102244.23</v>
      </c>
      <c r="M615" s="8">
        <v>70894.17</v>
      </c>
      <c r="N615" s="8">
        <v>31350.06</v>
      </c>
    </row>
    <row r="616" spans="1:14" x14ac:dyDescent="0.25">
      <c r="A616" t="s">
        <v>9</v>
      </c>
      <c r="B616" t="s">
        <v>60</v>
      </c>
      <c r="C616" t="s">
        <v>45</v>
      </c>
      <c r="D616" t="s">
        <v>7</v>
      </c>
      <c r="E616" t="s">
        <v>4</v>
      </c>
      <c r="F616" s="5">
        <v>43911</v>
      </c>
      <c r="G616">
        <v>567412793</v>
      </c>
      <c r="H616" s="5">
        <v>43917</v>
      </c>
      <c r="I616">
        <v>8910</v>
      </c>
      <c r="J616" s="8">
        <v>9.33</v>
      </c>
      <c r="K616" s="8">
        <v>6.92</v>
      </c>
      <c r="L616" s="8">
        <v>83130.3</v>
      </c>
      <c r="M616" s="8">
        <v>61657.2</v>
      </c>
      <c r="N616" s="8">
        <v>21473.1</v>
      </c>
    </row>
    <row r="617" spans="1:14" x14ac:dyDescent="0.25">
      <c r="A617" t="s">
        <v>39</v>
      </c>
      <c r="B617" t="s">
        <v>205</v>
      </c>
      <c r="C617" t="s">
        <v>22</v>
      </c>
      <c r="D617" t="s">
        <v>7</v>
      </c>
      <c r="E617" t="s">
        <v>23</v>
      </c>
      <c r="F617" s="5">
        <v>43126</v>
      </c>
      <c r="G617">
        <v>352939498</v>
      </c>
      <c r="H617" s="5">
        <v>43169</v>
      </c>
      <c r="I617">
        <v>1495</v>
      </c>
      <c r="J617" s="8">
        <v>109.28</v>
      </c>
      <c r="K617" s="8">
        <v>35.840000000000003</v>
      </c>
      <c r="L617" s="8">
        <v>163373.6</v>
      </c>
      <c r="M617" s="8">
        <v>53580.800000000003</v>
      </c>
      <c r="N617" s="8">
        <v>109792.8</v>
      </c>
    </row>
    <row r="618" spans="1:14" x14ac:dyDescent="0.25">
      <c r="A618" t="s">
        <v>26</v>
      </c>
      <c r="B618" t="s">
        <v>174</v>
      </c>
      <c r="C618" t="s">
        <v>22</v>
      </c>
      <c r="D618" t="s">
        <v>3</v>
      </c>
      <c r="E618" t="s">
        <v>4</v>
      </c>
      <c r="F618" s="5">
        <v>43569</v>
      </c>
      <c r="G618">
        <v>867477738</v>
      </c>
      <c r="H618" s="5">
        <v>43612</v>
      </c>
      <c r="I618">
        <v>4795</v>
      </c>
      <c r="J618" s="8">
        <v>109.28</v>
      </c>
      <c r="K618" s="8">
        <v>35.840000000000003</v>
      </c>
      <c r="L618" s="8">
        <v>523997.6</v>
      </c>
      <c r="M618" s="8">
        <v>171852.79999999999</v>
      </c>
      <c r="N618" s="8">
        <v>352144.8</v>
      </c>
    </row>
    <row r="619" spans="1:14" x14ac:dyDescent="0.25">
      <c r="A619" t="s">
        <v>9</v>
      </c>
      <c r="B619" t="s">
        <v>194</v>
      </c>
      <c r="C619" t="s">
        <v>31</v>
      </c>
      <c r="D619" t="s">
        <v>7</v>
      </c>
      <c r="E619" t="s">
        <v>23</v>
      </c>
      <c r="F619" s="5">
        <v>42609</v>
      </c>
      <c r="G619">
        <v>139201343</v>
      </c>
      <c r="H619" s="5">
        <v>42619</v>
      </c>
      <c r="I619">
        <v>1625</v>
      </c>
      <c r="J619" s="8">
        <v>437.2</v>
      </c>
      <c r="K619" s="8">
        <v>263.33</v>
      </c>
      <c r="L619" s="8">
        <v>710450</v>
      </c>
      <c r="M619" s="8">
        <v>427911.25</v>
      </c>
      <c r="N619" s="8">
        <v>282538.75</v>
      </c>
    </row>
    <row r="620" spans="1:14" x14ac:dyDescent="0.25">
      <c r="A620" t="s">
        <v>0</v>
      </c>
      <c r="B620" t="s">
        <v>5</v>
      </c>
      <c r="C620" t="s">
        <v>45</v>
      </c>
      <c r="D620" t="s">
        <v>7</v>
      </c>
      <c r="E620" t="s">
        <v>8</v>
      </c>
      <c r="F620" s="5">
        <v>42696</v>
      </c>
      <c r="G620">
        <v>316596639</v>
      </c>
      <c r="H620" s="5">
        <v>42708</v>
      </c>
      <c r="I620">
        <v>6836</v>
      </c>
      <c r="J620" s="8">
        <v>9.33</v>
      </c>
      <c r="K620" s="8">
        <v>6.92</v>
      </c>
      <c r="L620" s="8">
        <v>63779.88</v>
      </c>
      <c r="M620" s="8">
        <v>47305.120000000003</v>
      </c>
      <c r="N620" s="8">
        <v>16474.759999999998</v>
      </c>
    </row>
    <row r="621" spans="1:14" x14ac:dyDescent="0.25">
      <c r="A621" t="s">
        <v>26</v>
      </c>
      <c r="B621" t="s">
        <v>72</v>
      </c>
      <c r="C621" t="s">
        <v>11</v>
      </c>
      <c r="D621" t="s">
        <v>3</v>
      </c>
      <c r="E621" t="s">
        <v>23</v>
      </c>
      <c r="F621" s="5">
        <v>44402</v>
      </c>
      <c r="G621">
        <v>918462455</v>
      </c>
      <c r="H621" s="5">
        <v>44405</v>
      </c>
      <c r="I621">
        <v>2305</v>
      </c>
      <c r="J621" s="8">
        <v>47.45</v>
      </c>
      <c r="K621" s="8">
        <v>31.79</v>
      </c>
      <c r="L621" s="8">
        <v>109372.25</v>
      </c>
      <c r="M621" s="8">
        <v>73275.95</v>
      </c>
      <c r="N621" s="8">
        <v>36096.300000000003</v>
      </c>
    </row>
    <row r="622" spans="1:14" x14ac:dyDescent="0.25">
      <c r="A622" t="s">
        <v>9</v>
      </c>
      <c r="B622" t="s">
        <v>89</v>
      </c>
      <c r="C622" t="s">
        <v>31</v>
      </c>
      <c r="D622" t="s">
        <v>3</v>
      </c>
      <c r="E622" t="s">
        <v>8</v>
      </c>
      <c r="F622" s="5">
        <v>43260</v>
      </c>
      <c r="G622">
        <v>183910119</v>
      </c>
      <c r="H622" s="5">
        <v>43262</v>
      </c>
      <c r="I622">
        <v>1946</v>
      </c>
      <c r="J622" s="8">
        <v>437.2</v>
      </c>
      <c r="K622" s="8">
        <v>263.33</v>
      </c>
      <c r="L622" s="8">
        <v>850791.2</v>
      </c>
      <c r="M622" s="8">
        <v>512440.18</v>
      </c>
      <c r="N622" s="8">
        <v>338351.02</v>
      </c>
    </row>
    <row r="623" spans="1:14" x14ac:dyDescent="0.25">
      <c r="A623" t="s">
        <v>9</v>
      </c>
      <c r="B623" t="s">
        <v>56</v>
      </c>
      <c r="C623" t="s">
        <v>22</v>
      </c>
      <c r="D623" t="s">
        <v>3</v>
      </c>
      <c r="E623" t="s">
        <v>23</v>
      </c>
      <c r="F623" s="5">
        <v>43776</v>
      </c>
      <c r="G623">
        <v>922363460</v>
      </c>
      <c r="H623" s="5">
        <v>43792</v>
      </c>
      <c r="I623">
        <v>6700</v>
      </c>
      <c r="J623" s="8">
        <v>109.28</v>
      </c>
      <c r="K623" s="8">
        <v>35.840000000000003</v>
      </c>
      <c r="L623" s="8">
        <v>732176</v>
      </c>
      <c r="M623" s="8">
        <v>240128</v>
      </c>
      <c r="N623" s="8">
        <v>492048</v>
      </c>
    </row>
    <row r="624" spans="1:14" x14ac:dyDescent="0.25">
      <c r="A624" t="s">
        <v>0</v>
      </c>
      <c r="B624" t="s">
        <v>197</v>
      </c>
      <c r="C624" t="s">
        <v>65</v>
      </c>
      <c r="D624" t="s">
        <v>3</v>
      </c>
      <c r="E624" t="s">
        <v>4</v>
      </c>
      <c r="F624" s="5">
        <v>43228</v>
      </c>
      <c r="G624">
        <v>163558804</v>
      </c>
      <c r="H624" s="5">
        <v>43242</v>
      </c>
      <c r="I624">
        <v>9540</v>
      </c>
      <c r="J624" s="8">
        <v>668.27</v>
      </c>
      <c r="K624" s="8">
        <v>502.54</v>
      </c>
      <c r="L624" s="8">
        <v>6375295.7999999998</v>
      </c>
      <c r="M624" s="8">
        <v>4794231.5999999996</v>
      </c>
      <c r="N624" s="8">
        <v>1581064.2</v>
      </c>
    </row>
    <row r="625" spans="1:14" x14ac:dyDescent="0.25">
      <c r="A625" t="s">
        <v>26</v>
      </c>
      <c r="B625" t="s">
        <v>109</v>
      </c>
      <c r="C625" t="s">
        <v>45</v>
      </c>
      <c r="D625" t="s">
        <v>7</v>
      </c>
      <c r="E625" t="s">
        <v>15</v>
      </c>
      <c r="F625" s="5">
        <v>44627</v>
      </c>
      <c r="G625">
        <v>407544982</v>
      </c>
      <c r="H625" s="5">
        <v>44632</v>
      </c>
      <c r="I625">
        <v>472</v>
      </c>
      <c r="J625" s="8">
        <v>9.33</v>
      </c>
      <c r="K625" s="8">
        <v>6.92</v>
      </c>
      <c r="L625" s="8">
        <v>4403.76</v>
      </c>
      <c r="M625" s="8">
        <v>3266.24</v>
      </c>
      <c r="N625" s="8">
        <v>1137.52</v>
      </c>
    </row>
    <row r="626" spans="1:14" x14ac:dyDescent="0.25">
      <c r="A626" t="s">
        <v>17</v>
      </c>
      <c r="B626" t="s">
        <v>86</v>
      </c>
      <c r="C626" t="s">
        <v>36</v>
      </c>
      <c r="D626" t="s">
        <v>3</v>
      </c>
      <c r="E626" t="s">
        <v>23</v>
      </c>
      <c r="F626" s="5">
        <v>44491</v>
      </c>
      <c r="G626">
        <v>174683320</v>
      </c>
      <c r="H626" s="5">
        <v>44503</v>
      </c>
      <c r="I626">
        <v>1531</v>
      </c>
      <c r="J626" s="8">
        <v>421.89</v>
      </c>
      <c r="K626" s="8">
        <v>364.69</v>
      </c>
      <c r="L626" s="8">
        <v>645913.59</v>
      </c>
      <c r="M626" s="8">
        <v>558340.39</v>
      </c>
      <c r="N626" s="8">
        <v>87573.2</v>
      </c>
    </row>
    <row r="627" spans="1:14" x14ac:dyDescent="0.25">
      <c r="A627" t="s">
        <v>20</v>
      </c>
      <c r="B627" t="s">
        <v>168</v>
      </c>
      <c r="C627" t="s">
        <v>65</v>
      </c>
      <c r="D627" t="s">
        <v>7</v>
      </c>
      <c r="E627" t="s">
        <v>23</v>
      </c>
      <c r="F627" s="5">
        <v>44496</v>
      </c>
      <c r="G627">
        <v>755647647</v>
      </c>
      <c r="H627" s="5">
        <v>44539</v>
      </c>
      <c r="I627">
        <v>1786</v>
      </c>
      <c r="J627" s="8">
        <v>668.27</v>
      </c>
      <c r="K627" s="8">
        <v>502.54</v>
      </c>
      <c r="L627" s="8">
        <v>1193530.22</v>
      </c>
      <c r="M627" s="8">
        <v>897536.44</v>
      </c>
      <c r="N627" s="8">
        <v>295993.78000000003</v>
      </c>
    </row>
    <row r="628" spans="1:14" x14ac:dyDescent="0.25">
      <c r="A628" t="s">
        <v>26</v>
      </c>
      <c r="B628" t="s">
        <v>121</v>
      </c>
      <c r="C628" t="s">
        <v>36</v>
      </c>
      <c r="D628" t="s">
        <v>3</v>
      </c>
      <c r="E628" t="s">
        <v>23</v>
      </c>
      <c r="F628" s="5">
        <v>44362</v>
      </c>
      <c r="G628">
        <v>361424291</v>
      </c>
      <c r="H628" s="5">
        <v>44382</v>
      </c>
      <c r="I628">
        <v>2334</v>
      </c>
      <c r="J628" s="8">
        <v>421.89</v>
      </c>
      <c r="K628" s="8">
        <v>364.69</v>
      </c>
      <c r="L628" s="8">
        <v>984691.26</v>
      </c>
      <c r="M628" s="8">
        <v>851186.46</v>
      </c>
      <c r="N628" s="8">
        <v>133504.79999999999</v>
      </c>
    </row>
    <row r="629" spans="1:14" x14ac:dyDescent="0.25">
      <c r="A629" t="s">
        <v>26</v>
      </c>
      <c r="B629" t="s">
        <v>174</v>
      </c>
      <c r="C629" t="s">
        <v>2</v>
      </c>
      <c r="D629" t="s">
        <v>3</v>
      </c>
      <c r="E629" t="s">
        <v>23</v>
      </c>
      <c r="F629" s="5">
        <v>42657</v>
      </c>
      <c r="G629">
        <v>873312079</v>
      </c>
      <c r="H629" s="5">
        <v>42665</v>
      </c>
      <c r="I629">
        <v>1306</v>
      </c>
      <c r="J629" s="8">
        <v>255.28</v>
      </c>
      <c r="K629" s="8">
        <v>159.41999999999999</v>
      </c>
      <c r="L629" s="8">
        <v>333395.68</v>
      </c>
      <c r="M629" s="8">
        <v>208202.52</v>
      </c>
      <c r="N629" s="8">
        <v>125193.16</v>
      </c>
    </row>
    <row r="630" spans="1:14" x14ac:dyDescent="0.25">
      <c r="A630" t="s">
        <v>9</v>
      </c>
      <c r="B630" t="s">
        <v>37</v>
      </c>
      <c r="C630" t="s">
        <v>11</v>
      </c>
      <c r="D630" t="s">
        <v>7</v>
      </c>
      <c r="E630" t="s">
        <v>8</v>
      </c>
      <c r="F630" s="5">
        <v>43923</v>
      </c>
      <c r="G630">
        <v>192922341</v>
      </c>
      <c r="H630" s="5">
        <v>43952</v>
      </c>
      <c r="I630">
        <v>8863</v>
      </c>
      <c r="J630" s="8">
        <v>47.45</v>
      </c>
      <c r="K630" s="8">
        <v>31.79</v>
      </c>
      <c r="L630" s="8">
        <v>420549.35</v>
      </c>
      <c r="M630" s="8">
        <v>281754.77</v>
      </c>
      <c r="N630" s="8">
        <v>138794.57999999999</v>
      </c>
    </row>
    <row r="631" spans="1:14" x14ac:dyDescent="0.25">
      <c r="A631" t="s">
        <v>9</v>
      </c>
      <c r="B631" t="s">
        <v>111</v>
      </c>
      <c r="C631" t="s">
        <v>14</v>
      </c>
      <c r="D631" t="s">
        <v>3</v>
      </c>
      <c r="E631" t="s">
        <v>15</v>
      </c>
      <c r="F631" s="5">
        <v>42889</v>
      </c>
      <c r="G631">
        <v>792178905</v>
      </c>
      <c r="H631" s="5">
        <v>42937</v>
      </c>
      <c r="I631">
        <v>2197</v>
      </c>
      <c r="J631" s="8">
        <v>205.7</v>
      </c>
      <c r="K631" s="8">
        <v>117.11</v>
      </c>
      <c r="L631" s="8">
        <v>451922.9</v>
      </c>
      <c r="M631" s="8">
        <v>257290.67</v>
      </c>
      <c r="N631" s="8">
        <v>194632.23</v>
      </c>
    </row>
    <row r="632" spans="1:14" x14ac:dyDescent="0.25">
      <c r="A632" t="s">
        <v>26</v>
      </c>
      <c r="B632" t="s">
        <v>170</v>
      </c>
      <c r="C632" t="s">
        <v>2</v>
      </c>
      <c r="D632" t="s">
        <v>3</v>
      </c>
      <c r="E632" t="s">
        <v>8</v>
      </c>
      <c r="F632" s="5">
        <v>42028</v>
      </c>
      <c r="G632">
        <v>263318097</v>
      </c>
      <c r="H632" s="5">
        <v>42067</v>
      </c>
      <c r="I632">
        <v>531</v>
      </c>
      <c r="J632" s="8">
        <v>255.28</v>
      </c>
      <c r="K632" s="8">
        <v>159.41999999999999</v>
      </c>
      <c r="L632" s="8">
        <v>135553.68</v>
      </c>
      <c r="M632" s="8">
        <v>84652.02</v>
      </c>
      <c r="N632" s="8">
        <v>50901.66</v>
      </c>
    </row>
    <row r="633" spans="1:14" x14ac:dyDescent="0.25">
      <c r="A633" t="s">
        <v>26</v>
      </c>
      <c r="B633" t="s">
        <v>83</v>
      </c>
      <c r="C633" t="s">
        <v>29</v>
      </c>
      <c r="D633" t="s">
        <v>3</v>
      </c>
      <c r="E633" t="s">
        <v>23</v>
      </c>
      <c r="F633" s="5">
        <v>42197</v>
      </c>
      <c r="G633">
        <v>768888747</v>
      </c>
      <c r="H633" s="5">
        <v>42214</v>
      </c>
      <c r="I633">
        <v>122</v>
      </c>
      <c r="J633" s="8">
        <v>651.21</v>
      </c>
      <c r="K633" s="8">
        <v>524.96</v>
      </c>
      <c r="L633" s="8">
        <v>79447.62</v>
      </c>
      <c r="M633" s="8">
        <v>64045.120000000003</v>
      </c>
      <c r="N633" s="8">
        <v>15402.5</v>
      </c>
    </row>
    <row r="634" spans="1:14" x14ac:dyDescent="0.25">
      <c r="A634" t="s">
        <v>17</v>
      </c>
      <c r="B634" t="s">
        <v>28</v>
      </c>
      <c r="C634" t="s">
        <v>65</v>
      </c>
      <c r="D634" t="s">
        <v>7</v>
      </c>
      <c r="E634" t="s">
        <v>23</v>
      </c>
      <c r="F634" s="5">
        <v>42029</v>
      </c>
      <c r="G634">
        <v>491752183</v>
      </c>
      <c r="H634" s="5">
        <v>42041</v>
      </c>
      <c r="I634">
        <v>9254</v>
      </c>
      <c r="J634" s="8">
        <v>668.27</v>
      </c>
      <c r="K634" s="8">
        <v>502.54</v>
      </c>
      <c r="L634" s="8">
        <v>6184170.5800000001</v>
      </c>
      <c r="M634" s="8">
        <v>4650505.16</v>
      </c>
      <c r="N634" s="8">
        <v>1533665.42</v>
      </c>
    </row>
    <row r="635" spans="1:14" x14ac:dyDescent="0.25">
      <c r="A635" t="s">
        <v>17</v>
      </c>
      <c r="B635" t="s">
        <v>59</v>
      </c>
      <c r="C635" t="s">
        <v>45</v>
      </c>
      <c r="D635" t="s">
        <v>7</v>
      </c>
      <c r="E635" t="s">
        <v>23</v>
      </c>
      <c r="F635" s="5">
        <v>43393</v>
      </c>
      <c r="G635">
        <v>385082232</v>
      </c>
      <c r="H635" s="5">
        <v>43432</v>
      </c>
      <c r="I635">
        <v>3245</v>
      </c>
      <c r="J635" s="8">
        <v>9.33</v>
      </c>
      <c r="K635" s="8">
        <v>6.92</v>
      </c>
      <c r="L635" s="8">
        <v>30275.85</v>
      </c>
      <c r="M635" s="8">
        <v>22455.4</v>
      </c>
      <c r="N635" s="8">
        <v>7820.45</v>
      </c>
    </row>
    <row r="636" spans="1:14" x14ac:dyDescent="0.25">
      <c r="A636" t="s">
        <v>0</v>
      </c>
      <c r="B636" t="s">
        <v>197</v>
      </c>
      <c r="C636" t="s">
        <v>36</v>
      </c>
      <c r="D636" t="s">
        <v>7</v>
      </c>
      <c r="E636" t="s">
        <v>8</v>
      </c>
      <c r="F636" s="5">
        <v>42700</v>
      </c>
      <c r="G636">
        <v>122365224</v>
      </c>
      <c r="H636" s="5">
        <v>42726</v>
      </c>
      <c r="I636">
        <v>9444</v>
      </c>
      <c r="J636" s="8">
        <v>421.89</v>
      </c>
      <c r="K636" s="8">
        <v>364.69</v>
      </c>
      <c r="L636" s="8">
        <v>3984329.16</v>
      </c>
      <c r="M636" s="8">
        <v>3444132.36</v>
      </c>
      <c r="N636" s="8">
        <v>540196.80000000005</v>
      </c>
    </row>
    <row r="637" spans="1:14" x14ac:dyDescent="0.25">
      <c r="A637" t="s">
        <v>0</v>
      </c>
      <c r="B637" t="s">
        <v>101</v>
      </c>
      <c r="C637" t="s">
        <v>65</v>
      </c>
      <c r="D637" t="s">
        <v>3</v>
      </c>
      <c r="E637" t="s">
        <v>23</v>
      </c>
      <c r="F637" s="5">
        <v>43561</v>
      </c>
      <c r="G637">
        <v>347399985</v>
      </c>
      <c r="H637" s="5">
        <v>43604</v>
      </c>
      <c r="I637">
        <v>2231</v>
      </c>
      <c r="J637" s="8">
        <v>668.27</v>
      </c>
      <c r="K637" s="8">
        <v>502.54</v>
      </c>
      <c r="L637" s="8">
        <v>1490910.37</v>
      </c>
      <c r="M637" s="8">
        <v>1121166.74</v>
      </c>
      <c r="N637" s="8">
        <v>369743.63</v>
      </c>
    </row>
    <row r="638" spans="1:14" x14ac:dyDescent="0.25">
      <c r="A638" t="s">
        <v>9</v>
      </c>
      <c r="B638" t="s">
        <v>92</v>
      </c>
      <c r="C638" t="s">
        <v>11</v>
      </c>
      <c r="D638" t="s">
        <v>3</v>
      </c>
      <c r="E638" t="s">
        <v>4</v>
      </c>
      <c r="F638" s="5">
        <v>44550</v>
      </c>
      <c r="G638">
        <v>424297845</v>
      </c>
      <c r="H638" s="5">
        <v>44204</v>
      </c>
      <c r="I638">
        <v>8016</v>
      </c>
      <c r="J638" s="8">
        <v>47.45</v>
      </c>
      <c r="K638" s="8">
        <v>31.79</v>
      </c>
      <c r="L638" s="8">
        <v>380359.2</v>
      </c>
      <c r="M638" s="8">
        <v>254828.64</v>
      </c>
      <c r="N638" s="8">
        <v>125530.56</v>
      </c>
    </row>
    <row r="639" spans="1:14" x14ac:dyDescent="0.25">
      <c r="A639" t="s">
        <v>26</v>
      </c>
      <c r="B639" t="s">
        <v>200</v>
      </c>
      <c r="C639" t="s">
        <v>29</v>
      </c>
      <c r="D639" t="s">
        <v>7</v>
      </c>
      <c r="E639" t="s">
        <v>4</v>
      </c>
      <c r="F639" s="5">
        <v>44862</v>
      </c>
      <c r="G639">
        <v>687482631</v>
      </c>
      <c r="H639" s="5">
        <v>44886</v>
      </c>
      <c r="I639">
        <v>243</v>
      </c>
      <c r="J639" s="8">
        <v>651.21</v>
      </c>
      <c r="K639" s="8">
        <v>524.96</v>
      </c>
      <c r="L639" s="8">
        <v>158244.03</v>
      </c>
      <c r="M639" s="8">
        <v>127565.28</v>
      </c>
      <c r="N639" s="8">
        <v>30678.75</v>
      </c>
    </row>
    <row r="640" spans="1:14" x14ac:dyDescent="0.25">
      <c r="A640" t="s">
        <v>20</v>
      </c>
      <c r="B640" t="s">
        <v>81</v>
      </c>
      <c r="C640" t="s">
        <v>31</v>
      </c>
      <c r="D640" t="s">
        <v>7</v>
      </c>
      <c r="E640" t="s">
        <v>23</v>
      </c>
      <c r="F640" s="5">
        <v>42466</v>
      </c>
      <c r="G640">
        <v>191690671</v>
      </c>
      <c r="H640" s="5">
        <v>42508</v>
      </c>
      <c r="I640">
        <v>4384</v>
      </c>
      <c r="J640" s="8">
        <v>437.2</v>
      </c>
      <c r="K640" s="8">
        <v>263.33</v>
      </c>
      <c r="L640" s="8">
        <v>1916684.8</v>
      </c>
      <c r="M640" s="8">
        <v>1154438.72</v>
      </c>
      <c r="N640" s="8">
        <v>762246.08</v>
      </c>
    </row>
    <row r="641" spans="1:14" x14ac:dyDescent="0.25">
      <c r="A641" t="s">
        <v>20</v>
      </c>
      <c r="B641" t="s">
        <v>201</v>
      </c>
      <c r="C641" t="s">
        <v>14</v>
      </c>
      <c r="D641" t="s">
        <v>3</v>
      </c>
      <c r="E641" t="s">
        <v>8</v>
      </c>
      <c r="F641" s="5">
        <v>42683</v>
      </c>
      <c r="G641">
        <v>761970794</v>
      </c>
      <c r="H641" s="5">
        <v>42724</v>
      </c>
      <c r="I641">
        <v>2945</v>
      </c>
      <c r="J641" s="8">
        <v>205.7</v>
      </c>
      <c r="K641" s="8">
        <v>117.11</v>
      </c>
      <c r="L641" s="8">
        <v>605786.5</v>
      </c>
      <c r="M641" s="8">
        <v>344888.95</v>
      </c>
      <c r="N641" s="8">
        <v>260897.55</v>
      </c>
    </row>
    <row r="642" spans="1:14" x14ac:dyDescent="0.25">
      <c r="A642" t="s">
        <v>9</v>
      </c>
      <c r="B642" t="s">
        <v>194</v>
      </c>
      <c r="C642" t="s">
        <v>2</v>
      </c>
      <c r="D642" t="s">
        <v>3</v>
      </c>
      <c r="E642" t="s">
        <v>23</v>
      </c>
      <c r="F642" s="5">
        <v>42878</v>
      </c>
      <c r="G642">
        <v>243684327</v>
      </c>
      <c r="H642" s="5">
        <v>42885</v>
      </c>
      <c r="I642">
        <v>462</v>
      </c>
      <c r="J642" s="8">
        <v>255.28</v>
      </c>
      <c r="K642" s="8">
        <v>159.41999999999999</v>
      </c>
      <c r="L642" s="8">
        <v>117939.36</v>
      </c>
      <c r="M642" s="8">
        <v>73652.039999999994</v>
      </c>
      <c r="N642" s="8">
        <v>44287.32</v>
      </c>
    </row>
    <row r="643" spans="1:14" x14ac:dyDescent="0.25">
      <c r="A643" t="s">
        <v>9</v>
      </c>
      <c r="B643" t="s">
        <v>69</v>
      </c>
      <c r="C643" t="s">
        <v>22</v>
      </c>
      <c r="D643" t="s">
        <v>7</v>
      </c>
      <c r="E643" t="s">
        <v>4</v>
      </c>
      <c r="F643" s="5">
        <v>43958</v>
      </c>
      <c r="G643">
        <v>152505099</v>
      </c>
      <c r="H643" s="5">
        <v>43970</v>
      </c>
      <c r="I643">
        <v>8503</v>
      </c>
      <c r="J643" s="8">
        <v>109.28</v>
      </c>
      <c r="K643" s="8">
        <v>35.840000000000003</v>
      </c>
      <c r="L643" s="8">
        <v>929207.84</v>
      </c>
      <c r="M643" s="8">
        <v>304747.52000000002</v>
      </c>
      <c r="N643" s="8">
        <v>624460.31999999995</v>
      </c>
    </row>
    <row r="644" spans="1:14" x14ac:dyDescent="0.25">
      <c r="A644" t="s">
        <v>17</v>
      </c>
      <c r="B644" t="s">
        <v>59</v>
      </c>
      <c r="C644" t="s">
        <v>14</v>
      </c>
      <c r="D644" t="s">
        <v>3</v>
      </c>
      <c r="E644" t="s">
        <v>4</v>
      </c>
      <c r="F644" s="5">
        <v>43986</v>
      </c>
      <c r="G644">
        <v>724419438</v>
      </c>
      <c r="H644" s="5">
        <v>44028</v>
      </c>
      <c r="I644">
        <v>665</v>
      </c>
      <c r="J644" s="8">
        <v>205.7</v>
      </c>
      <c r="K644" s="8">
        <v>117.11</v>
      </c>
      <c r="L644" s="8">
        <v>136790.5</v>
      </c>
      <c r="M644" s="8">
        <v>77878.149999999994</v>
      </c>
      <c r="N644" s="8">
        <v>58912.35</v>
      </c>
    </row>
    <row r="645" spans="1:14" x14ac:dyDescent="0.25">
      <c r="A645" t="s">
        <v>12</v>
      </c>
      <c r="B645" t="s">
        <v>189</v>
      </c>
      <c r="C645" t="s">
        <v>65</v>
      </c>
      <c r="D645" t="s">
        <v>7</v>
      </c>
      <c r="E645" t="s">
        <v>4</v>
      </c>
      <c r="F645" s="5">
        <v>44728</v>
      </c>
      <c r="G645">
        <v>465726172</v>
      </c>
      <c r="H645" s="5">
        <v>44748</v>
      </c>
      <c r="I645">
        <v>7579</v>
      </c>
      <c r="J645" s="8">
        <v>668.27</v>
      </c>
      <c r="K645" s="8">
        <v>502.54</v>
      </c>
      <c r="L645" s="8">
        <v>5064818.33</v>
      </c>
      <c r="M645" s="8">
        <v>3808750.66</v>
      </c>
      <c r="N645" s="8">
        <v>1256067.67</v>
      </c>
    </row>
    <row r="646" spans="1:14" x14ac:dyDescent="0.25">
      <c r="A646" t="s">
        <v>9</v>
      </c>
      <c r="B646" t="s">
        <v>204</v>
      </c>
      <c r="C646" t="s">
        <v>2</v>
      </c>
      <c r="D646" t="s">
        <v>3</v>
      </c>
      <c r="E646" t="s">
        <v>15</v>
      </c>
      <c r="F646" s="5">
        <v>42179</v>
      </c>
      <c r="G646">
        <v>203036630</v>
      </c>
      <c r="H646" s="5">
        <v>42213</v>
      </c>
      <c r="I646">
        <v>1905</v>
      </c>
      <c r="J646" s="8">
        <v>255.28</v>
      </c>
      <c r="K646" s="8">
        <v>159.41999999999999</v>
      </c>
      <c r="L646" s="8">
        <v>486308.4</v>
      </c>
      <c r="M646" s="8">
        <v>303695.09999999998</v>
      </c>
      <c r="N646" s="8">
        <v>182613.3</v>
      </c>
    </row>
    <row r="647" spans="1:14" x14ac:dyDescent="0.25">
      <c r="A647" t="s">
        <v>26</v>
      </c>
      <c r="B647" t="s">
        <v>152</v>
      </c>
      <c r="C647" t="s">
        <v>36</v>
      </c>
      <c r="D647" t="s">
        <v>3</v>
      </c>
      <c r="E647" t="s">
        <v>4</v>
      </c>
      <c r="F647" s="5">
        <v>44231</v>
      </c>
      <c r="G647">
        <v>833274638</v>
      </c>
      <c r="H647" s="5">
        <v>44240</v>
      </c>
      <c r="I647">
        <v>3337</v>
      </c>
      <c r="J647" s="8">
        <v>421.89</v>
      </c>
      <c r="K647" s="8">
        <v>364.69</v>
      </c>
      <c r="L647" s="8">
        <v>1407846.93</v>
      </c>
      <c r="M647" s="8">
        <v>1216970.53</v>
      </c>
      <c r="N647" s="8">
        <v>190876.4</v>
      </c>
    </row>
    <row r="648" spans="1:14" x14ac:dyDescent="0.25">
      <c r="A648" t="s">
        <v>26</v>
      </c>
      <c r="B648" t="s">
        <v>191</v>
      </c>
      <c r="C648" t="s">
        <v>65</v>
      </c>
      <c r="D648" t="s">
        <v>7</v>
      </c>
      <c r="E648" t="s">
        <v>23</v>
      </c>
      <c r="F648" s="5">
        <v>43926</v>
      </c>
      <c r="G648">
        <v>173676526</v>
      </c>
      <c r="H648" s="5">
        <v>43961</v>
      </c>
      <c r="I648">
        <v>3598</v>
      </c>
      <c r="J648" s="8">
        <v>668.27</v>
      </c>
      <c r="K648" s="8">
        <v>502.54</v>
      </c>
      <c r="L648" s="8">
        <v>2404435.46</v>
      </c>
      <c r="M648" s="8">
        <v>1808138.92</v>
      </c>
      <c r="N648" s="8">
        <v>596296.54</v>
      </c>
    </row>
    <row r="649" spans="1:14" x14ac:dyDescent="0.25">
      <c r="A649" t="s">
        <v>9</v>
      </c>
      <c r="B649" t="s">
        <v>89</v>
      </c>
      <c r="C649" t="s">
        <v>6</v>
      </c>
      <c r="D649" t="s">
        <v>7</v>
      </c>
      <c r="E649" t="s">
        <v>8</v>
      </c>
      <c r="F649" s="5">
        <v>42394</v>
      </c>
      <c r="G649">
        <v>611791121</v>
      </c>
      <c r="H649" s="5">
        <v>42432</v>
      </c>
      <c r="I649">
        <v>1443</v>
      </c>
      <c r="J649" s="8">
        <v>152.58000000000001</v>
      </c>
      <c r="K649" s="8">
        <v>97.44</v>
      </c>
      <c r="L649" s="8">
        <v>220172.94</v>
      </c>
      <c r="M649" s="8">
        <v>140605.92000000001</v>
      </c>
      <c r="N649" s="8">
        <v>79567.02</v>
      </c>
    </row>
    <row r="650" spans="1:14" x14ac:dyDescent="0.25">
      <c r="A650" t="s">
        <v>26</v>
      </c>
      <c r="B650" t="s">
        <v>121</v>
      </c>
      <c r="C650" t="s">
        <v>31</v>
      </c>
      <c r="D650" t="s">
        <v>7</v>
      </c>
      <c r="E650" t="s">
        <v>8</v>
      </c>
      <c r="F650" s="5">
        <v>43500</v>
      </c>
      <c r="G650">
        <v>555479753</v>
      </c>
      <c r="H650" s="5">
        <v>43508</v>
      </c>
      <c r="I650">
        <v>7658</v>
      </c>
      <c r="J650" s="8">
        <v>437.2</v>
      </c>
      <c r="K650" s="8">
        <v>263.33</v>
      </c>
      <c r="L650" s="8">
        <v>3348077.6</v>
      </c>
      <c r="M650" s="8">
        <v>2016581.14</v>
      </c>
      <c r="N650" s="8">
        <v>1331496.46</v>
      </c>
    </row>
    <row r="651" spans="1:14" x14ac:dyDescent="0.25">
      <c r="A651" t="s">
        <v>26</v>
      </c>
      <c r="B651" t="s">
        <v>202</v>
      </c>
      <c r="C651" t="s">
        <v>11</v>
      </c>
      <c r="D651" t="s">
        <v>7</v>
      </c>
      <c r="E651" t="s">
        <v>23</v>
      </c>
      <c r="F651" s="5">
        <v>43803</v>
      </c>
      <c r="G651">
        <v>282916247</v>
      </c>
      <c r="H651" s="5">
        <v>43828</v>
      </c>
      <c r="I651">
        <v>59</v>
      </c>
      <c r="J651" s="8">
        <v>47.45</v>
      </c>
      <c r="K651" s="8">
        <v>31.79</v>
      </c>
      <c r="L651" s="8">
        <v>2799.55</v>
      </c>
      <c r="M651" s="8">
        <v>1875.61</v>
      </c>
      <c r="N651" s="8">
        <v>923.94</v>
      </c>
    </row>
    <row r="652" spans="1:14" x14ac:dyDescent="0.25">
      <c r="A652" t="s">
        <v>20</v>
      </c>
      <c r="B652" t="s">
        <v>52</v>
      </c>
      <c r="C652" t="s">
        <v>14</v>
      </c>
      <c r="D652" t="s">
        <v>3</v>
      </c>
      <c r="E652" t="s">
        <v>8</v>
      </c>
      <c r="F652" s="5">
        <v>42024</v>
      </c>
      <c r="G652">
        <v>592586934</v>
      </c>
      <c r="H652" s="5">
        <v>42054</v>
      </c>
      <c r="I652">
        <v>8497</v>
      </c>
      <c r="J652" s="8">
        <v>205.7</v>
      </c>
      <c r="K652" s="8">
        <v>117.11</v>
      </c>
      <c r="L652" s="8">
        <v>1747832.9</v>
      </c>
      <c r="M652" s="8">
        <v>995083.67</v>
      </c>
      <c r="N652" s="8">
        <v>752749.23</v>
      </c>
    </row>
    <row r="653" spans="1:14" x14ac:dyDescent="0.25">
      <c r="A653" t="s">
        <v>0</v>
      </c>
      <c r="B653" t="s">
        <v>171</v>
      </c>
      <c r="C653" t="s">
        <v>22</v>
      </c>
      <c r="D653" t="s">
        <v>3</v>
      </c>
      <c r="E653" t="s">
        <v>4</v>
      </c>
      <c r="F653" s="5">
        <v>44656</v>
      </c>
      <c r="G653">
        <v>553290641</v>
      </c>
      <c r="H653" s="5">
        <v>44658</v>
      </c>
      <c r="I653">
        <v>9851</v>
      </c>
      <c r="J653" s="8">
        <v>109.28</v>
      </c>
      <c r="K653" s="8">
        <v>35.840000000000003</v>
      </c>
      <c r="L653" s="8">
        <v>1076517.28</v>
      </c>
      <c r="M653" s="8">
        <v>353059.84000000003</v>
      </c>
      <c r="N653" s="8">
        <v>723457.44</v>
      </c>
    </row>
    <row r="654" spans="1:14" x14ac:dyDescent="0.25">
      <c r="A654" t="s">
        <v>12</v>
      </c>
      <c r="B654" t="s">
        <v>172</v>
      </c>
      <c r="C654" t="s">
        <v>22</v>
      </c>
      <c r="D654" t="s">
        <v>3</v>
      </c>
      <c r="E654" t="s">
        <v>8</v>
      </c>
      <c r="F654" s="5">
        <v>42772</v>
      </c>
      <c r="G654">
        <v>654138696</v>
      </c>
      <c r="H654" s="5">
        <v>42810</v>
      </c>
      <c r="I654">
        <v>3031</v>
      </c>
      <c r="J654" s="8">
        <v>109.28</v>
      </c>
      <c r="K654" s="8">
        <v>35.840000000000003</v>
      </c>
      <c r="L654" s="8">
        <v>331227.68</v>
      </c>
      <c r="M654" s="8">
        <v>108631.03999999999</v>
      </c>
      <c r="N654" s="8">
        <v>222596.64</v>
      </c>
    </row>
    <row r="655" spans="1:14" x14ac:dyDescent="0.25">
      <c r="A655" t="s">
        <v>9</v>
      </c>
      <c r="B655" t="s">
        <v>69</v>
      </c>
      <c r="C655" t="s">
        <v>14</v>
      </c>
      <c r="D655" t="s">
        <v>7</v>
      </c>
      <c r="E655" t="s">
        <v>8</v>
      </c>
      <c r="F655" s="5">
        <v>44034</v>
      </c>
      <c r="G655">
        <v>554554927</v>
      </c>
      <c r="H655" s="5">
        <v>44049</v>
      </c>
      <c r="I655">
        <v>3981</v>
      </c>
      <c r="J655" s="8">
        <v>205.7</v>
      </c>
      <c r="K655" s="8">
        <v>117.11</v>
      </c>
      <c r="L655" s="8">
        <v>818891.7</v>
      </c>
      <c r="M655" s="8">
        <v>466214.91</v>
      </c>
      <c r="N655" s="8">
        <v>352676.79</v>
      </c>
    </row>
    <row r="656" spans="1:14" x14ac:dyDescent="0.25">
      <c r="A656" t="s">
        <v>9</v>
      </c>
      <c r="B656" t="s">
        <v>24</v>
      </c>
      <c r="C656" t="s">
        <v>29</v>
      </c>
      <c r="D656" t="s">
        <v>7</v>
      </c>
      <c r="E656" t="s">
        <v>23</v>
      </c>
      <c r="F656" s="5">
        <v>44023</v>
      </c>
      <c r="G656">
        <v>434275662</v>
      </c>
      <c r="H656" s="5">
        <v>44056</v>
      </c>
      <c r="I656">
        <v>674</v>
      </c>
      <c r="J656" s="8">
        <v>651.21</v>
      </c>
      <c r="K656" s="8">
        <v>524.96</v>
      </c>
      <c r="L656" s="8">
        <v>438915.54</v>
      </c>
      <c r="M656" s="8">
        <v>353823.04</v>
      </c>
      <c r="N656" s="8">
        <v>85092.5</v>
      </c>
    </row>
    <row r="657" spans="1:14" x14ac:dyDescent="0.25">
      <c r="A657" t="s">
        <v>26</v>
      </c>
      <c r="B657" t="s">
        <v>83</v>
      </c>
      <c r="C657" t="s">
        <v>19</v>
      </c>
      <c r="D657" t="s">
        <v>3</v>
      </c>
      <c r="E657" t="s">
        <v>15</v>
      </c>
      <c r="F657" s="5">
        <v>42021</v>
      </c>
      <c r="G657">
        <v>543349730</v>
      </c>
      <c r="H657" s="5">
        <v>42042</v>
      </c>
      <c r="I657">
        <v>8115</v>
      </c>
      <c r="J657" s="8">
        <v>81.73</v>
      </c>
      <c r="K657" s="8">
        <v>56.67</v>
      </c>
      <c r="L657" s="8">
        <v>663238.94999999995</v>
      </c>
      <c r="M657" s="8">
        <v>459877.05</v>
      </c>
      <c r="N657" s="8">
        <v>203361.9</v>
      </c>
    </row>
    <row r="658" spans="1:14" x14ac:dyDescent="0.25">
      <c r="A658" t="s">
        <v>26</v>
      </c>
      <c r="B658" t="s">
        <v>191</v>
      </c>
      <c r="C658" t="s">
        <v>2</v>
      </c>
      <c r="D658" t="s">
        <v>7</v>
      </c>
      <c r="E658" t="s">
        <v>8</v>
      </c>
      <c r="F658" s="5">
        <v>44432</v>
      </c>
      <c r="G658">
        <v>752138459</v>
      </c>
      <c r="H658" s="5">
        <v>44461</v>
      </c>
      <c r="I658">
        <v>3339</v>
      </c>
      <c r="J658" s="8">
        <v>255.28</v>
      </c>
      <c r="K658" s="8">
        <v>159.41999999999999</v>
      </c>
      <c r="L658" s="8">
        <v>852379.92</v>
      </c>
      <c r="M658" s="8">
        <v>532303.38</v>
      </c>
      <c r="N658" s="8">
        <v>320076.53999999998</v>
      </c>
    </row>
    <row r="659" spans="1:14" x14ac:dyDescent="0.25">
      <c r="A659" t="s">
        <v>26</v>
      </c>
      <c r="B659" t="s">
        <v>121</v>
      </c>
      <c r="C659" t="s">
        <v>57</v>
      </c>
      <c r="D659" t="s">
        <v>3</v>
      </c>
      <c r="E659" t="s">
        <v>15</v>
      </c>
      <c r="F659" s="5">
        <v>43776</v>
      </c>
      <c r="G659">
        <v>101315677</v>
      </c>
      <c r="H659" s="5">
        <v>43816</v>
      </c>
      <c r="I659">
        <v>415</v>
      </c>
      <c r="J659" s="8">
        <v>154.06</v>
      </c>
      <c r="K659" s="8">
        <v>90.93</v>
      </c>
      <c r="L659" s="8">
        <v>63934.9</v>
      </c>
      <c r="M659" s="8">
        <v>37735.949999999997</v>
      </c>
      <c r="N659" s="8">
        <v>26198.95</v>
      </c>
    </row>
    <row r="660" spans="1:14" x14ac:dyDescent="0.25">
      <c r="A660" t="s">
        <v>12</v>
      </c>
      <c r="B660" t="s">
        <v>16</v>
      </c>
      <c r="C660" t="s">
        <v>14</v>
      </c>
      <c r="D660" t="s">
        <v>3</v>
      </c>
      <c r="E660" t="s">
        <v>8</v>
      </c>
      <c r="F660" s="5">
        <v>44392</v>
      </c>
      <c r="G660">
        <v>851867711</v>
      </c>
      <c r="H660" s="5">
        <v>44394</v>
      </c>
      <c r="I660">
        <v>5441</v>
      </c>
      <c r="J660" s="8">
        <v>205.7</v>
      </c>
      <c r="K660" s="8">
        <v>117.11</v>
      </c>
      <c r="L660" s="8">
        <v>1119213.7</v>
      </c>
      <c r="M660" s="8">
        <v>637195.51</v>
      </c>
      <c r="N660" s="8">
        <v>482018.19</v>
      </c>
    </row>
    <row r="661" spans="1:14" x14ac:dyDescent="0.25">
      <c r="A661" t="s">
        <v>9</v>
      </c>
      <c r="B661" t="s">
        <v>173</v>
      </c>
      <c r="C661" t="s">
        <v>19</v>
      </c>
      <c r="D661" t="s">
        <v>7</v>
      </c>
      <c r="E661" t="s">
        <v>23</v>
      </c>
      <c r="F661" s="5">
        <v>43308</v>
      </c>
      <c r="G661">
        <v>835093390</v>
      </c>
      <c r="H661" s="5">
        <v>43310</v>
      </c>
      <c r="I661">
        <v>1547</v>
      </c>
      <c r="J661" s="8">
        <v>81.73</v>
      </c>
      <c r="K661" s="8">
        <v>56.67</v>
      </c>
      <c r="L661" s="8">
        <v>126436.31</v>
      </c>
      <c r="M661" s="8">
        <v>87668.49</v>
      </c>
      <c r="N661" s="8">
        <v>38767.82</v>
      </c>
    </row>
    <row r="662" spans="1:14" x14ac:dyDescent="0.25">
      <c r="A662" t="s">
        <v>12</v>
      </c>
      <c r="B662" t="s">
        <v>16</v>
      </c>
      <c r="C662" t="s">
        <v>14</v>
      </c>
      <c r="D662" t="s">
        <v>3</v>
      </c>
      <c r="E662" t="s">
        <v>15</v>
      </c>
      <c r="F662" s="5">
        <v>44255</v>
      </c>
      <c r="G662">
        <v>202604043</v>
      </c>
      <c r="H662" s="5">
        <v>44296</v>
      </c>
      <c r="I662">
        <v>3893</v>
      </c>
      <c r="J662" s="8">
        <v>205.7</v>
      </c>
      <c r="K662" s="8">
        <v>117.11</v>
      </c>
      <c r="L662" s="8">
        <v>800790.1</v>
      </c>
      <c r="M662" s="8">
        <v>455909.23</v>
      </c>
      <c r="N662" s="8">
        <v>344880.87</v>
      </c>
    </row>
    <row r="663" spans="1:14" x14ac:dyDescent="0.25">
      <c r="A663" t="s">
        <v>9</v>
      </c>
      <c r="B663" t="s">
        <v>182</v>
      </c>
      <c r="C663" t="s">
        <v>11</v>
      </c>
      <c r="D663" t="s">
        <v>3</v>
      </c>
      <c r="E663" t="s">
        <v>4</v>
      </c>
      <c r="F663" s="5">
        <v>42772</v>
      </c>
      <c r="G663">
        <v>976323497</v>
      </c>
      <c r="H663" s="5">
        <v>42776</v>
      </c>
      <c r="I663">
        <v>4674</v>
      </c>
      <c r="J663" s="8">
        <v>47.45</v>
      </c>
      <c r="K663" s="8">
        <v>31.79</v>
      </c>
      <c r="L663" s="8">
        <v>221781.3</v>
      </c>
      <c r="M663" s="8">
        <v>148586.46</v>
      </c>
      <c r="N663" s="8">
        <v>73194.84</v>
      </c>
    </row>
    <row r="664" spans="1:14" x14ac:dyDescent="0.25">
      <c r="A664" t="s">
        <v>26</v>
      </c>
      <c r="B664" t="s">
        <v>87</v>
      </c>
      <c r="C664" t="s">
        <v>31</v>
      </c>
      <c r="D664" t="s">
        <v>3</v>
      </c>
      <c r="E664" t="s">
        <v>8</v>
      </c>
      <c r="F664" s="5">
        <v>44334</v>
      </c>
      <c r="G664">
        <v>298488080</v>
      </c>
      <c r="H664" s="5">
        <v>44380</v>
      </c>
      <c r="I664">
        <v>8111</v>
      </c>
      <c r="J664" s="8">
        <v>437.2</v>
      </c>
      <c r="K664" s="8">
        <v>263.33</v>
      </c>
      <c r="L664" s="8">
        <v>3546129.2</v>
      </c>
      <c r="M664" s="8">
        <v>2135869.63</v>
      </c>
      <c r="N664" s="8">
        <v>1410259.57</v>
      </c>
    </row>
    <row r="665" spans="1:14" x14ac:dyDescent="0.25">
      <c r="A665" t="s">
        <v>26</v>
      </c>
      <c r="B665" t="s">
        <v>99</v>
      </c>
      <c r="C665" t="s">
        <v>11</v>
      </c>
      <c r="D665" t="s">
        <v>3</v>
      </c>
      <c r="E665" t="s">
        <v>4</v>
      </c>
      <c r="F665" s="5">
        <v>42256</v>
      </c>
      <c r="G665">
        <v>781646621</v>
      </c>
      <c r="H665" s="5">
        <v>42259</v>
      </c>
      <c r="I665">
        <v>5460</v>
      </c>
      <c r="J665" s="8">
        <v>47.45</v>
      </c>
      <c r="K665" s="8">
        <v>31.79</v>
      </c>
      <c r="L665" s="8">
        <v>259077</v>
      </c>
      <c r="M665" s="8">
        <v>173573.4</v>
      </c>
      <c r="N665" s="8">
        <v>85503.6</v>
      </c>
    </row>
    <row r="666" spans="1:14" x14ac:dyDescent="0.25">
      <c r="A666" t="s">
        <v>39</v>
      </c>
      <c r="B666" t="s">
        <v>128</v>
      </c>
      <c r="C666" t="s">
        <v>45</v>
      </c>
      <c r="D666" t="s">
        <v>3</v>
      </c>
      <c r="E666" t="s">
        <v>4</v>
      </c>
      <c r="F666" s="5">
        <v>43443</v>
      </c>
      <c r="G666">
        <v>158660447</v>
      </c>
      <c r="H666" s="5">
        <v>42013</v>
      </c>
      <c r="I666">
        <v>7</v>
      </c>
      <c r="J666" s="8">
        <v>9.33</v>
      </c>
      <c r="K666" s="8">
        <v>6.92</v>
      </c>
      <c r="L666" s="8">
        <v>65.31</v>
      </c>
      <c r="M666" s="8">
        <v>48.44</v>
      </c>
      <c r="N666" s="8">
        <v>16.87</v>
      </c>
    </row>
    <row r="667" spans="1:14" x14ac:dyDescent="0.25">
      <c r="A667" t="s">
        <v>9</v>
      </c>
      <c r="B667" t="s">
        <v>141</v>
      </c>
      <c r="C667" t="s">
        <v>11</v>
      </c>
      <c r="D667" t="s">
        <v>3</v>
      </c>
      <c r="E667" t="s">
        <v>23</v>
      </c>
      <c r="F667" s="5">
        <v>43109</v>
      </c>
      <c r="G667">
        <v>732703387</v>
      </c>
      <c r="H667" s="5">
        <v>43128</v>
      </c>
      <c r="I667">
        <v>2069</v>
      </c>
      <c r="J667" s="8">
        <v>47.45</v>
      </c>
      <c r="K667" s="8">
        <v>31.79</v>
      </c>
      <c r="L667" s="8">
        <v>98174.05</v>
      </c>
      <c r="M667" s="8">
        <v>65773.509999999995</v>
      </c>
      <c r="N667" s="8">
        <v>32400.54</v>
      </c>
    </row>
    <row r="668" spans="1:14" x14ac:dyDescent="0.25">
      <c r="A668" t="s">
        <v>26</v>
      </c>
      <c r="B668" t="s">
        <v>77</v>
      </c>
      <c r="C668" t="s">
        <v>11</v>
      </c>
      <c r="D668" t="s">
        <v>7</v>
      </c>
      <c r="E668" t="s">
        <v>23</v>
      </c>
      <c r="F668" s="5">
        <v>44320</v>
      </c>
      <c r="G668">
        <v>827261769</v>
      </c>
      <c r="H668" s="5">
        <v>44342</v>
      </c>
      <c r="I668">
        <v>3996</v>
      </c>
      <c r="J668" s="8">
        <v>47.45</v>
      </c>
      <c r="K668" s="8">
        <v>31.79</v>
      </c>
      <c r="L668" s="8">
        <v>189610.2</v>
      </c>
      <c r="M668" s="8">
        <v>127032.84</v>
      </c>
      <c r="N668" s="8">
        <v>62577.36</v>
      </c>
    </row>
    <row r="669" spans="1:14" x14ac:dyDescent="0.25">
      <c r="A669" t="s">
        <v>0</v>
      </c>
      <c r="B669" t="s">
        <v>143</v>
      </c>
      <c r="C669" t="s">
        <v>11</v>
      </c>
      <c r="D669" t="s">
        <v>3</v>
      </c>
      <c r="E669" t="s">
        <v>8</v>
      </c>
      <c r="F669" s="5">
        <v>44607</v>
      </c>
      <c r="G669">
        <v>636134421</v>
      </c>
      <c r="H669" s="5">
        <v>44640</v>
      </c>
      <c r="I669">
        <v>5166</v>
      </c>
      <c r="J669" s="8">
        <v>47.45</v>
      </c>
      <c r="K669" s="8">
        <v>31.79</v>
      </c>
      <c r="L669" s="8">
        <v>245126.7</v>
      </c>
      <c r="M669" s="8">
        <v>164227.14000000001</v>
      </c>
      <c r="N669" s="8">
        <v>80899.56</v>
      </c>
    </row>
    <row r="670" spans="1:14" x14ac:dyDescent="0.25">
      <c r="A670" t="s">
        <v>9</v>
      </c>
      <c r="B670" t="s">
        <v>105</v>
      </c>
      <c r="C670" t="s">
        <v>65</v>
      </c>
      <c r="D670" t="s">
        <v>3</v>
      </c>
      <c r="E670" t="s">
        <v>8</v>
      </c>
      <c r="F670" s="5">
        <v>43353</v>
      </c>
      <c r="G670">
        <v>873432672</v>
      </c>
      <c r="H670" s="5">
        <v>43360</v>
      </c>
      <c r="I670">
        <v>6992</v>
      </c>
      <c r="J670" s="8">
        <v>668.27</v>
      </c>
      <c r="K670" s="8">
        <v>502.54</v>
      </c>
      <c r="L670" s="8">
        <v>4672543.84</v>
      </c>
      <c r="M670" s="8">
        <v>3513759.68</v>
      </c>
      <c r="N670" s="8">
        <v>1158784.1599999999</v>
      </c>
    </row>
    <row r="671" spans="1:14" x14ac:dyDescent="0.25">
      <c r="A671" t="s">
        <v>9</v>
      </c>
      <c r="B671" t="s">
        <v>92</v>
      </c>
      <c r="C671" t="s">
        <v>22</v>
      </c>
      <c r="D671" t="s">
        <v>3</v>
      </c>
      <c r="E671" t="s">
        <v>8</v>
      </c>
      <c r="F671" s="5">
        <v>44372</v>
      </c>
      <c r="G671">
        <v>523580348</v>
      </c>
      <c r="H671" s="5">
        <v>44412</v>
      </c>
      <c r="I671">
        <v>7915</v>
      </c>
      <c r="J671" s="8">
        <v>109.28</v>
      </c>
      <c r="K671" s="8">
        <v>35.840000000000003</v>
      </c>
      <c r="L671" s="8">
        <v>864951.2</v>
      </c>
      <c r="M671" s="8">
        <v>283673.59999999998</v>
      </c>
      <c r="N671" s="8">
        <v>581277.6</v>
      </c>
    </row>
    <row r="672" spans="1:14" x14ac:dyDescent="0.25">
      <c r="A672" t="s">
        <v>0</v>
      </c>
      <c r="B672" t="s">
        <v>206</v>
      </c>
      <c r="C672" t="s">
        <v>19</v>
      </c>
      <c r="D672" t="s">
        <v>3</v>
      </c>
      <c r="E672" t="s">
        <v>23</v>
      </c>
      <c r="F672" s="5">
        <v>44821</v>
      </c>
      <c r="G672">
        <v>891313779</v>
      </c>
      <c r="H672" s="5">
        <v>44859</v>
      </c>
      <c r="I672">
        <v>8409</v>
      </c>
      <c r="J672" s="8">
        <v>81.73</v>
      </c>
      <c r="K672" s="8">
        <v>56.67</v>
      </c>
      <c r="L672" s="8">
        <v>687267.57</v>
      </c>
      <c r="M672" s="8">
        <v>476538.03</v>
      </c>
      <c r="N672" s="8">
        <v>210729.54</v>
      </c>
    </row>
    <row r="673" spans="1:14" x14ac:dyDescent="0.25">
      <c r="A673" t="s">
        <v>12</v>
      </c>
      <c r="B673" t="s">
        <v>67</v>
      </c>
      <c r="C673" t="s">
        <v>22</v>
      </c>
      <c r="D673" t="s">
        <v>7</v>
      </c>
      <c r="E673" t="s">
        <v>4</v>
      </c>
      <c r="F673" s="5">
        <v>43946</v>
      </c>
      <c r="G673">
        <v>651681792</v>
      </c>
      <c r="H673" s="5">
        <v>43994</v>
      </c>
      <c r="I673">
        <v>5979</v>
      </c>
      <c r="J673" s="8">
        <v>109.28</v>
      </c>
      <c r="K673" s="8">
        <v>35.840000000000003</v>
      </c>
      <c r="L673" s="8">
        <v>653385.12</v>
      </c>
      <c r="M673" s="8">
        <v>214287.35999999999</v>
      </c>
      <c r="N673" s="8">
        <v>439097.76</v>
      </c>
    </row>
    <row r="674" spans="1:14" x14ac:dyDescent="0.25">
      <c r="A674" t="s">
        <v>9</v>
      </c>
      <c r="B674" t="s">
        <v>165</v>
      </c>
      <c r="C674" t="s">
        <v>19</v>
      </c>
      <c r="D674" t="s">
        <v>3</v>
      </c>
      <c r="E674" t="s">
        <v>4</v>
      </c>
      <c r="F674" s="5">
        <v>42841</v>
      </c>
      <c r="G674">
        <v>800045716</v>
      </c>
      <c r="H674" s="5">
        <v>42869</v>
      </c>
      <c r="I674">
        <v>161</v>
      </c>
      <c r="J674" s="8">
        <v>81.73</v>
      </c>
      <c r="K674" s="8">
        <v>56.67</v>
      </c>
      <c r="L674" s="8">
        <v>13158.53</v>
      </c>
      <c r="M674" s="8">
        <v>9123.8700000000008</v>
      </c>
      <c r="N674" s="8">
        <v>4034.66</v>
      </c>
    </row>
    <row r="675" spans="1:14" x14ac:dyDescent="0.25">
      <c r="A675" t="s">
        <v>20</v>
      </c>
      <c r="B675" t="s">
        <v>168</v>
      </c>
      <c r="C675" t="s">
        <v>29</v>
      </c>
      <c r="D675" t="s">
        <v>3</v>
      </c>
      <c r="E675" t="s">
        <v>15</v>
      </c>
      <c r="F675" s="5">
        <v>42491</v>
      </c>
      <c r="G675">
        <v>602079379</v>
      </c>
      <c r="H675" s="5">
        <v>42516</v>
      </c>
      <c r="I675">
        <v>7523</v>
      </c>
      <c r="J675" s="8">
        <v>651.21</v>
      </c>
      <c r="K675" s="8">
        <v>524.96</v>
      </c>
      <c r="L675" s="8">
        <v>4899052.83</v>
      </c>
      <c r="M675" s="8">
        <v>3949274.08</v>
      </c>
      <c r="N675" s="8">
        <v>949778.75</v>
      </c>
    </row>
    <row r="676" spans="1:14" x14ac:dyDescent="0.25">
      <c r="A676" t="s">
        <v>9</v>
      </c>
      <c r="B676" t="s">
        <v>106</v>
      </c>
      <c r="C676" t="s">
        <v>57</v>
      </c>
      <c r="D676" t="s">
        <v>3</v>
      </c>
      <c r="E676" t="s">
        <v>4</v>
      </c>
      <c r="F676" s="5">
        <v>42500</v>
      </c>
      <c r="G676">
        <v>743769109</v>
      </c>
      <c r="H676" s="5">
        <v>42501</v>
      </c>
      <c r="I676">
        <v>6662</v>
      </c>
      <c r="J676" s="8">
        <v>154.06</v>
      </c>
      <c r="K676" s="8">
        <v>90.93</v>
      </c>
      <c r="L676" s="8">
        <v>1026347.72</v>
      </c>
      <c r="M676" s="8">
        <v>605775.66</v>
      </c>
      <c r="N676" s="8">
        <v>420572.06</v>
      </c>
    </row>
    <row r="677" spans="1:14" x14ac:dyDescent="0.25">
      <c r="A677" t="s">
        <v>26</v>
      </c>
      <c r="B677" t="s">
        <v>109</v>
      </c>
      <c r="C677" t="s">
        <v>65</v>
      </c>
      <c r="D677" t="s">
        <v>3</v>
      </c>
      <c r="E677" t="s">
        <v>8</v>
      </c>
      <c r="F677" s="5">
        <v>43821</v>
      </c>
      <c r="G677">
        <v>181413733</v>
      </c>
      <c r="H677" s="5">
        <v>43826</v>
      </c>
      <c r="I677">
        <v>3210</v>
      </c>
      <c r="J677" s="8">
        <v>668.27</v>
      </c>
      <c r="K677" s="8">
        <v>502.54</v>
      </c>
      <c r="L677" s="8">
        <v>2145146.7000000002</v>
      </c>
      <c r="M677" s="8">
        <v>1613153.4</v>
      </c>
      <c r="N677" s="8">
        <v>531993.30000000005</v>
      </c>
    </row>
    <row r="678" spans="1:14" x14ac:dyDescent="0.25">
      <c r="A678" t="s">
        <v>0</v>
      </c>
      <c r="B678" t="s">
        <v>1</v>
      </c>
      <c r="C678" t="s">
        <v>45</v>
      </c>
      <c r="D678" t="s">
        <v>3</v>
      </c>
      <c r="E678" t="s">
        <v>8</v>
      </c>
      <c r="F678" s="5">
        <v>43263</v>
      </c>
      <c r="G678">
        <v>191624581</v>
      </c>
      <c r="H678" s="5">
        <v>43313</v>
      </c>
      <c r="I678">
        <v>4827</v>
      </c>
      <c r="J678" s="8">
        <v>9.33</v>
      </c>
      <c r="K678" s="8">
        <v>6.92</v>
      </c>
      <c r="L678" s="8">
        <v>45035.91</v>
      </c>
      <c r="M678" s="8">
        <v>33402.839999999997</v>
      </c>
      <c r="N678" s="8">
        <v>11633.07</v>
      </c>
    </row>
    <row r="679" spans="1:14" x14ac:dyDescent="0.25">
      <c r="A679" t="s">
        <v>17</v>
      </c>
      <c r="B679" t="s">
        <v>75</v>
      </c>
      <c r="C679" t="s">
        <v>45</v>
      </c>
      <c r="D679" t="s">
        <v>7</v>
      </c>
      <c r="E679" t="s">
        <v>15</v>
      </c>
      <c r="F679" s="5">
        <v>44096</v>
      </c>
      <c r="G679">
        <v>321325480</v>
      </c>
      <c r="H679" s="5">
        <v>44129</v>
      </c>
      <c r="I679">
        <v>6205</v>
      </c>
      <c r="J679" s="8">
        <v>9.33</v>
      </c>
      <c r="K679" s="8">
        <v>6.92</v>
      </c>
      <c r="L679" s="8">
        <v>57892.65</v>
      </c>
      <c r="M679" s="8">
        <v>42938.6</v>
      </c>
      <c r="N679" s="8">
        <v>14954.05</v>
      </c>
    </row>
    <row r="680" spans="1:14" x14ac:dyDescent="0.25">
      <c r="A680" t="s">
        <v>26</v>
      </c>
      <c r="B680" t="s">
        <v>121</v>
      </c>
      <c r="C680" t="s">
        <v>29</v>
      </c>
      <c r="D680" t="s">
        <v>3</v>
      </c>
      <c r="E680" t="s">
        <v>23</v>
      </c>
      <c r="F680" s="5">
        <v>43983</v>
      </c>
      <c r="G680">
        <v>637752759</v>
      </c>
      <c r="H680" s="5">
        <v>44004</v>
      </c>
      <c r="I680">
        <v>4069</v>
      </c>
      <c r="J680" s="8">
        <v>651.21</v>
      </c>
      <c r="K680" s="8">
        <v>524.96</v>
      </c>
      <c r="L680" s="8">
        <v>2649773.4900000002</v>
      </c>
      <c r="M680" s="8">
        <v>2136062.2400000002</v>
      </c>
      <c r="N680" s="8">
        <v>513711.25</v>
      </c>
    </row>
    <row r="681" spans="1:14" x14ac:dyDescent="0.25">
      <c r="A681" t="s">
        <v>26</v>
      </c>
      <c r="B681" t="s">
        <v>186</v>
      </c>
      <c r="C681" t="s">
        <v>22</v>
      </c>
      <c r="D681" t="s">
        <v>3</v>
      </c>
      <c r="E681" t="s">
        <v>15</v>
      </c>
      <c r="F681" s="5">
        <v>43244</v>
      </c>
      <c r="G681">
        <v>378455245</v>
      </c>
      <c r="H681" s="5">
        <v>43259</v>
      </c>
      <c r="I681">
        <v>2172</v>
      </c>
      <c r="J681" s="8">
        <v>109.28</v>
      </c>
      <c r="K681" s="8">
        <v>35.840000000000003</v>
      </c>
      <c r="L681" s="8">
        <v>237356.16</v>
      </c>
      <c r="M681" s="8">
        <v>77844.479999999996</v>
      </c>
      <c r="N681" s="8">
        <v>159511.67999999999</v>
      </c>
    </row>
    <row r="682" spans="1:14" x14ac:dyDescent="0.25">
      <c r="A682" t="s">
        <v>9</v>
      </c>
      <c r="B682" t="s">
        <v>69</v>
      </c>
      <c r="C682" t="s">
        <v>6</v>
      </c>
      <c r="D682" t="s">
        <v>7</v>
      </c>
      <c r="E682" t="s">
        <v>15</v>
      </c>
      <c r="F682" s="5">
        <v>43474</v>
      </c>
      <c r="G682">
        <v>201294267</v>
      </c>
      <c r="H682" s="5">
        <v>43505</v>
      </c>
      <c r="I682">
        <v>6302</v>
      </c>
      <c r="J682" s="8">
        <v>152.58000000000001</v>
      </c>
      <c r="K682" s="8">
        <v>97.44</v>
      </c>
      <c r="L682" s="8">
        <v>961559.16</v>
      </c>
      <c r="M682" s="8">
        <v>614066.88</v>
      </c>
      <c r="N682" s="8">
        <v>347492.28</v>
      </c>
    </row>
    <row r="683" spans="1:14" x14ac:dyDescent="0.25">
      <c r="A683" t="s">
        <v>26</v>
      </c>
      <c r="B683" t="s">
        <v>153</v>
      </c>
      <c r="C683" t="s">
        <v>36</v>
      </c>
      <c r="D683" t="s">
        <v>7</v>
      </c>
      <c r="E683" t="s">
        <v>8</v>
      </c>
      <c r="F683" s="5">
        <v>42041</v>
      </c>
      <c r="G683">
        <v>834443652</v>
      </c>
      <c r="H683" s="5">
        <v>42062</v>
      </c>
      <c r="I683">
        <v>9275</v>
      </c>
      <c r="J683" s="8">
        <v>421.89</v>
      </c>
      <c r="K683" s="8">
        <v>364.69</v>
      </c>
      <c r="L683" s="8">
        <v>3913029.75</v>
      </c>
      <c r="M683" s="8">
        <v>3382499.75</v>
      </c>
      <c r="N683" s="8">
        <v>530530</v>
      </c>
    </row>
    <row r="684" spans="1:14" x14ac:dyDescent="0.25">
      <c r="A684" t="s">
        <v>12</v>
      </c>
      <c r="B684" t="s">
        <v>169</v>
      </c>
      <c r="C684" t="s">
        <v>14</v>
      </c>
      <c r="D684" t="s">
        <v>3</v>
      </c>
      <c r="E684" t="s">
        <v>4</v>
      </c>
      <c r="F684" s="5">
        <v>43587</v>
      </c>
      <c r="G684">
        <v>826389729</v>
      </c>
      <c r="H684" s="5">
        <v>43590</v>
      </c>
      <c r="I684">
        <v>5940</v>
      </c>
      <c r="J684" s="8">
        <v>205.7</v>
      </c>
      <c r="K684" s="8">
        <v>117.11</v>
      </c>
      <c r="L684" s="8">
        <v>1221858</v>
      </c>
      <c r="M684" s="8">
        <v>695633.4</v>
      </c>
      <c r="N684" s="8">
        <v>526224.6</v>
      </c>
    </row>
    <row r="685" spans="1:14" x14ac:dyDescent="0.25">
      <c r="A685" t="s">
        <v>26</v>
      </c>
      <c r="B685" t="s">
        <v>112</v>
      </c>
      <c r="C685" t="s">
        <v>57</v>
      </c>
      <c r="D685" t="s">
        <v>7</v>
      </c>
      <c r="E685" t="s">
        <v>4</v>
      </c>
      <c r="F685" s="5">
        <v>44146</v>
      </c>
      <c r="G685">
        <v>595931327</v>
      </c>
      <c r="H685" s="5">
        <v>44180</v>
      </c>
      <c r="I685">
        <v>8177</v>
      </c>
      <c r="J685" s="8">
        <v>154.06</v>
      </c>
      <c r="K685" s="8">
        <v>90.93</v>
      </c>
      <c r="L685" s="8">
        <v>1259748.6200000001</v>
      </c>
      <c r="M685" s="8">
        <v>743534.61</v>
      </c>
      <c r="N685" s="8">
        <v>516214.01</v>
      </c>
    </row>
    <row r="686" spans="1:14" x14ac:dyDescent="0.25">
      <c r="A686" t="s">
        <v>39</v>
      </c>
      <c r="B686" t="s">
        <v>196</v>
      </c>
      <c r="C686" t="s">
        <v>19</v>
      </c>
      <c r="D686" t="s">
        <v>7</v>
      </c>
      <c r="E686" t="s">
        <v>23</v>
      </c>
      <c r="F686" s="5">
        <v>43945</v>
      </c>
      <c r="G686">
        <v>182179772</v>
      </c>
      <c r="H686" s="5">
        <v>43974</v>
      </c>
      <c r="I686">
        <v>9898</v>
      </c>
      <c r="J686" s="8">
        <v>81.73</v>
      </c>
      <c r="K686" s="8">
        <v>56.67</v>
      </c>
      <c r="L686" s="8">
        <v>808963.54</v>
      </c>
      <c r="M686" s="8">
        <v>560919.66</v>
      </c>
      <c r="N686" s="8">
        <v>248043.88</v>
      </c>
    </row>
    <row r="687" spans="1:14" x14ac:dyDescent="0.25">
      <c r="A687" t="s">
        <v>26</v>
      </c>
      <c r="B687" t="s">
        <v>121</v>
      </c>
      <c r="C687" t="s">
        <v>45</v>
      </c>
      <c r="D687" t="s">
        <v>7</v>
      </c>
      <c r="E687" t="s">
        <v>4</v>
      </c>
      <c r="F687" s="5">
        <v>42065</v>
      </c>
      <c r="G687">
        <v>594558894</v>
      </c>
      <c r="H687" s="5">
        <v>42113</v>
      </c>
      <c r="I687">
        <v>2044</v>
      </c>
      <c r="J687" s="8">
        <v>9.33</v>
      </c>
      <c r="K687" s="8">
        <v>6.92</v>
      </c>
      <c r="L687" s="8">
        <v>19070.52</v>
      </c>
      <c r="M687" s="8">
        <v>14144.48</v>
      </c>
      <c r="N687" s="8">
        <v>4926.04</v>
      </c>
    </row>
    <row r="688" spans="1:14" x14ac:dyDescent="0.25">
      <c r="A688" t="s">
        <v>26</v>
      </c>
      <c r="B688" t="s">
        <v>191</v>
      </c>
      <c r="C688" t="s">
        <v>36</v>
      </c>
      <c r="D688" t="s">
        <v>3</v>
      </c>
      <c r="E688" t="s">
        <v>4</v>
      </c>
      <c r="F688" s="5">
        <v>44860</v>
      </c>
      <c r="G688">
        <v>662805020</v>
      </c>
      <c r="H688" s="5">
        <v>44867</v>
      </c>
      <c r="I688">
        <v>7589</v>
      </c>
      <c r="J688" s="8">
        <v>421.89</v>
      </c>
      <c r="K688" s="8">
        <v>364.69</v>
      </c>
      <c r="L688" s="8">
        <v>3201723.21</v>
      </c>
      <c r="M688" s="8">
        <v>2767632.41</v>
      </c>
      <c r="N688" s="8">
        <v>434090.8</v>
      </c>
    </row>
    <row r="689" spans="1:14" x14ac:dyDescent="0.25">
      <c r="A689" t="s">
        <v>12</v>
      </c>
      <c r="B689" t="s">
        <v>76</v>
      </c>
      <c r="C689" t="s">
        <v>65</v>
      </c>
      <c r="D689" t="s">
        <v>7</v>
      </c>
      <c r="E689" t="s">
        <v>15</v>
      </c>
      <c r="F689" s="5">
        <v>42458</v>
      </c>
      <c r="G689">
        <v>186966979</v>
      </c>
      <c r="H689" s="5">
        <v>42477</v>
      </c>
      <c r="I689">
        <v>6539</v>
      </c>
      <c r="J689" s="8">
        <v>668.27</v>
      </c>
      <c r="K689" s="8">
        <v>502.54</v>
      </c>
      <c r="L689" s="8">
        <v>4369817.53</v>
      </c>
      <c r="M689" s="8">
        <v>3286109.06</v>
      </c>
      <c r="N689" s="8">
        <v>1083708.47</v>
      </c>
    </row>
    <row r="690" spans="1:14" x14ac:dyDescent="0.25">
      <c r="A690" t="s">
        <v>12</v>
      </c>
      <c r="B690" t="s">
        <v>172</v>
      </c>
      <c r="C690" t="s">
        <v>22</v>
      </c>
      <c r="D690" t="s">
        <v>3</v>
      </c>
      <c r="E690" t="s">
        <v>8</v>
      </c>
      <c r="F690" s="5">
        <v>44417</v>
      </c>
      <c r="G690">
        <v>387406098</v>
      </c>
      <c r="H690" s="5">
        <v>44419</v>
      </c>
      <c r="I690">
        <v>928</v>
      </c>
      <c r="J690" s="8">
        <v>109.28</v>
      </c>
      <c r="K690" s="8">
        <v>35.840000000000003</v>
      </c>
      <c r="L690" s="8">
        <v>101411.84</v>
      </c>
      <c r="M690" s="8">
        <v>33259.519999999997</v>
      </c>
      <c r="N690" s="8">
        <v>68152.320000000007</v>
      </c>
    </row>
    <row r="691" spans="1:14" x14ac:dyDescent="0.25">
      <c r="A691" t="s">
        <v>20</v>
      </c>
      <c r="B691" t="s">
        <v>54</v>
      </c>
      <c r="C691" t="s">
        <v>11</v>
      </c>
      <c r="D691" t="s">
        <v>3</v>
      </c>
      <c r="E691" t="s">
        <v>8</v>
      </c>
      <c r="F691" s="5">
        <v>43910</v>
      </c>
      <c r="G691">
        <v>754796206</v>
      </c>
      <c r="H691" s="5">
        <v>43929</v>
      </c>
      <c r="I691">
        <v>9826</v>
      </c>
      <c r="J691" s="8">
        <v>47.45</v>
      </c>
      <c r="K691" s="8">
        <v>31.79</v>
      </c>
      <c r="L691" s="8">
        <v>466243.7</v>
      </c>
      <c r="M691" s="8">
        <v>312368.53999999998</v>
      </c>
      <c r="N691" s="8">
        <v>153875.16</v>
      </c>
    </row>
    <row r="692" spans="1:14" x14ac:dyDescent="0.25">
      <c r="A692" t="s">
        <v>17</v>
      </c>
      <c r="B692" t="s">
        <v>86</v>
      </c>
      <c r="C692" t="s">
        <v>11</v>
      </c>
      <c r="D692" t="s">
        <v>7</v>
      </c>
      <c r="E692" t="s">
        <v>8</v>
      </c>
      <c r="F692" s="5">
        <v>44466</v>
      </c>
      <c r="G692">
        <v>400123631</v>
      </c>
      <c r="H692" s="5">
        <v>44507</v>
      </c>
      <c r="I692">
        <v>4329</v>
      </c>
      <c r="J692" s="8">
        <v>47.45</v>
      </c>
      <c r="K692" s="8">
        <v>31.79</v>
      </c>
      <c r="L692" s="8">
        <v>205411.05</v>
      </c>
      <c r="M692" s="8">
        <v>137618.91</v>
      </c>
      <c r="N692" s="8">
        <v>67792.14</v>
      </c>
    </row>
    <row r="693" spans="1:14" x14ac:dyDescent="0.25">
      <c r="A693" t="s">
        <v>12</v>
      </c>
      <c r="B693" t="s">
        <v>93</v>
      </c>
      <c r="C693" t="s">
        <v>11</v>
      </c>
      <c r="D693" t="s">
        <v>3</v>
      </c>
      <c r="E693" t="s">
        <v>8</v>
      </c>
      <c r="F693" s="5">
        <v>42462</v>
      </c>
      <c r="G693">
        <v>304687201</v>
      </c>
      <c r="H693" s="5">
        <v>42491</v>
      </c>
      <c r="I693">
        <v>2569</v>
      </c>
      <c r="J693" s="8">
        <v>47.45</v>
      </c>
      <c r="K693" s="8">
        <v>31.79</v>
      </c>
      <c r="L693" s="8">
        <v>121899.05</v>
      </c>
      <c r="M693" s="8">
        <v>81668.509999999995</v>
      </c>
      <c r="N693" s="8">
        <v>40230.54</v>
      </c>
    </row>
    <row r="694" spans="1:14" x14ac:dyDescent="0.25">
      <c r="A694" t="s">
        <v>26</v>
      </c>
      <c r="B694" t="s">
        <v>207</v>
      </c>
      <c r="C694" t="s">
        <v>36</v>
      </c>
      <c r="D694" t="s">
        <v>7</v>
      </c>
      <c r="E694" t="s">
        <v>15</v>
      </c>
      <c r="F694" s="5">
        <v>44630</v>
      </c>
      <c r="G694">
        <v>170098245</v>
      </c>
      <c r="H694" s="5">
        <v>44639</v>
      </c>
      <c r="I694">
        <v>4705</v>
      </c>
      <c r="J694" s="8">
        <v>421.89</v>
      </c>
      <c r="K694" s="8">
        <v>364.69</v>
      </c>
      <c r="L694" s="8">
        <v>1984992.45</v>
      </c>
      <c r="M694" s="8">
        <v>1715866.45</v>
      </c>
      <c r="N694" s="8">
        <v>269126</v>
      </c>
    </row>
    <row r="695" spans="1:14" x14ac:dyDescent="0.25">
      <c r="A695" t="s">
        <v>9</v>
      </c>
      <c r="B695" t="s">
        <v>96</v>
      </c>
      <c r="C695" t="s">
        <v>36</v>
      </c>
      <c r="D695" t="s">
        <v>3</v>
      </c>
      <c r="E695" t="s">
        <v>15</v>
      </c>
      <c r="F695" s="5">
        <v>43507</v>
      </c>
      <c r="G695">
        <v>668280589</v>
      </c>
      <c r="H695" s="5">
        <v>43552</v>
      </c>
      <c r="I695">
        <v>7932</v>
      </c>
      <c r="J695" s="8">
        <v>421.89</v>
      </c>
      <c r="K695" s="8">
        <v>364.69</v>
      </c>
      <c r="L695" s="8">
        <v>3346431.48</v>
      </c>
      <c r="M695" s="8">
        <v>2892721.08</v>
      </c>
      <c r="N695" s="8">
        <v>453710.4</v>
      </c>
    </row>
    <row r="696" spans="1:14" x14ac:dyDescent="0.25">
      <c r="A696" t="s">
        <v>26</v>
      </c>
      <c r="B696" t="s">
        <v>113</v>
      </c>
      <c r="C696" t="s">
        <v>19</v>
      </c>
      <c r="D696" t="s">
        <v>7</v>
      </c>
      <c r="E696" t="s">
        <v>8</v>
      </c>
      <c r="F696" s="5">
        <v>42144</v>
      </c>
      <c r="G696">
        <v>291470563</v>
      </c>
      <c r="H696" s="5">
        <v>42154</v>
      </c>
      <c r="I696">
        <v>1472</v>
      </c>
      <c r="J696" s="8">
        <v>81.73</v>
      </c>
      <c r="K696" s="8">
        <v>56.67</v>
      </c>
      <c r="L696" s="8">
        <v>120306.56</v>
      </c>
      <c r="M696" s="8">
        <v>83418.240000000005</v>
      </c>
      <c r="N696" s="8">
        <v>36888.32</v>
      </c>
    </row>
    <row r="697" spans="1:14" x14ac:dyDescent="0.25">
      <c r="A697" t="s">
        <v>17</v>
      </c>
      <c r="B697" t="s">
        <v>59</v>
      </c>
      <c r="C697" t="s">
        <v>45</v>
      </c>
      <c r="D697" t="s">
        <v>7</v>
      </c>
      <c r="E697" t="s">
        <v>4</v>
      </c>
      <c r="F697" s="5">
        <v>43897</v>
      </c>
      <c r="G697">
        <v>302216994</v>
      </c>
      <c r="H697" s="5">
        <v>43919</v>
      </c>
      <c r="I697">
        <v>1579</v>
      </c>
      <c r="J697" s="8">
        <v>9.33</v>
      </c>
      <c r="K697" s="8">
        <v>6.92</v>
      </c>
      <c r="L697" s="8">
        <v>14732.07</v>
      </c>
      <c r="M697" s="8">
        <v>10926.68</v>
      </c>
      <c r="N697" s="8">
        <v>3805.39</v>
      </c>
    </row>
    <row r="698" spans="1:14" x14ac:dyDescent="0.25">
      <c r="A698" t="s">
        <v>0</v>
      </c>
      <c r="B698" t="s">
        <v>94</v>
      </c>
      <c r="C698" t="s">
        <v>14</v>
      </c>
      <c r="D698" t="s">
        <v>7</v>
      </c>
      <c r="E698" t="s">
        <v>15</v>
      </c>
      <c r="F698" s="5">
        <v>43438</v>
      </c>
      <c r="G698">
        <v>683381211</v>
      </c>
      <c r="H698" s="5">
        <v>43445</v>
      </c>
      <c r="I698">
        <v>6542</v>
      </c>
      <c r="J698" s="8">
        <v>205.7</v>
      </c>
      <c r="K698" s="8">
        <v>117.11</v>
      </c>
      <c r="L698" s="8">
        <v>1345689.4</v>
      </c>
      <c r="M698" s="8">
        <v>766133.62</v>
      </c>
      <c r="N698" s="8">
        <v>579555.78</v>
      </c>
    </row>
    <row r="699" spans="1:14" x14ac:dyDescent="0.25">
      <c r="A699" t="s">
        <v>26</v>
      </c>
      <c r="B699" t="s">
        <v>187</v>
      </c>
      <c r="C699" t="s">
        <v>29</v>
      </c>
      <c r="D699" t="s">
        <v>3</v>
      </c>
      <c r="E699" t="s">
        <v>15</v>
      </c>
      <c r="F699" s="5">
        <v>42790</v>
      </c>
      <c r="G699">
        <v>588137042</v>
      </c>
      <c r="H699" s="5">
        <v>42822</v>
      </c>
      <c r="I699">
        <v>1675</v>
      </c>
      <c r="J699" s="8">
        <v>651.21</v>
      </c>
      <c r="K699" s="8">
        <v>524.96</v>
      </c>
      <c r="L699" s="8">
        <v>1090776.75</v>
      </c>
      <c r="M699" s="8">
        <v>879308</v>
      </c>
      <c r="N699" s="8">
        <v>211468.75</v>
      </c>
    </row>
    <row r="700" spans="1:14" x14ac:dyDescent="0.25">
      <c r="A700" t="s">
        <v>26</v>
      </c>
      <c r="B700" t="s">
        <v>155</v>
      </c>
      <c r="C700" t="s">
        <v>19</v>
      </c>
      <c r="D700" t="s">
        <v>7</v>
      </c>
      <c r="E700" t="s">
        <v>8</v>
      </c>
      <c r="F700" s="5">
        <v>43634</v>
      </c>
      <c r="G700">
        <v>589970815</v>
      </c>
      <c r="H700" s="5">
        <v>43659</v>
      </c>
      <c r="I700">
        <v>4329</v>
      </c>
      <c r="J700" s="8">
        <v>81.73</v>
      </c>
      <c r="K700" s="8">
        <v>56.67</v>
      </c>
      <c r="L700" s="8">
        <v>353809.17</v>
      </c>
      <c r="M700" s="8">
        <v>245324.43</v>
      </c>
      <c r="N700" s="8">
        <v>108484.74</v>
      </c>
    </row>
    <row r="701" spans="1:14" x14ac:dyDescent="0.25">
      <c r="A701" t="s">
        <v>20</v>
      </c>
      <c r="B701" t="s">
        <v>201</v>
      </c>
      <c r="C701" t="s">
        <v>2</v>
      </c>
      <c r="D701" t="s">
        <v>7</v>
      </c>
      <c r="E701" t="s">
        <v>4</v>
      </c>
      <c r="F701" s="5">
        <v>44888</v>
      </c>
      <c r="G701">
        <v>432681357</v>
      </c>
      <c r="H701" s="5">
        <v>44893</v>
      </c>
      <c r="I701">
        <v>8884</v>
      </c>
      <c r="J701" s="8">
        <v>255.28</v>
      </c>
      <c r="K701" s="8">
        <v>159.41999999999999</v>
      </c>
      <c r="L701" s="8">
        <v>2267907.52</v>
      </c>
      <c r="M701" s="8">
        <v>1416287.28</v>
      </c>
      <c r="N701" s="8">
        <v>851620.24</v>
      </c>
    </row>
    <row r="702" spans="1:14" x14ac:dyDescent="0.25">
      <c r="A702" t="s">
        <v>9</v>
      </c>
      <c r="B702" t="s">
        <v>145</v>
      </c>
      <c r="C702" t="s">
        <v>65</v>
      </c>
      <c r="D702" t="s">
        <v>3</v>
      </c>
      <c r="E702" t="s">
        <v>8</v>
      </c>
      <c r="F702" s="5">
        <v>42930</v>
      </c>
      <c r="G702">
        <v>380379998</v>
      </c>
      <c r="H702" s="5">
        <v>42932</v>
      </c>
      <c r="I702">
        <v>1749</v>
      </c>
      <c r="J702" s="8">
        <v>668.27</v>
      </c>
      <c r="K702" s="8">
        <v>502.54</v>
      </c>
      <c r="L702" s="8">
        <v>1168804.23</v>
      </c>
      <c r="M702" s="8">
        <v>878942.46</v>
      </c>
      <c r="N702" s="8">
        <v>289861.77</v>
      </c>
    </row>
    <row r="703" spans="1:14" x14ac:dyDescent="0.25">
      <c r="A703" t="s">
        <v>9</v>
      </c>
      <c r="B703" t="s">
        <v>80</v>
      </c>
      <c r="C703" t="s">
        <v>22</v>
      </c>
      <c r="D703" t="s">
        <v>3</v>
      </c>
      <c r="E703" t="s">
        <v>23</v>
      </c>
      <c r="F703" s="5">
        <v>42385</v>
      </c>
      <c r="G703">
        <v>767490565</v>
      </c>
      <c r="H703" s="5">
        <v>42423</v>
      </c>
      <c r="I703">
        <v>6368</v>
      </c>
      <c r="J703" s="8">
        <v>109.28</v>
      </c>
      <c r="K703" s="8">
        <v>35.840000000000003</v>
      </c>
      <c r="L703" s="8">
        <v>695895.04000000004</v>
      </c>
      <c r="M703" s="8">
        <v>228229.12</v>
      </c>
      <c r="N703" s="8">
        <v>467665.91999999998</v>
      </c>
    </row>
    <row r="704" spans="1:14" x14ac:dyDescent="0.25">
      <c r="A704" t="s">
        <v>20</v>
      </c>
      <c r="B704" t="s">
        <v>140</v>
      </c>
      <c r="C704" t="s">
        <v>57</v>
      </c>
      <c r="D704" t="s">
        <v>3</v>
      </c>
      <c r="E704" t="s">
        <v>4</v>
      </c>
      <c r="F704" s="5">
        <v>44141</v>
      </c>
      <c r="G704">
        <v>648749387</v>
      </c>
      <c r="H704" s="5">
        <v>44183</v>
      </c>
      <c r="I704">
        <v>8215</v>
      </c>
      <c r="J704" s="8">
        <v>154.06</v>
      </c>
      <c r="K704" s="8">
        <v>90.93</v>
      </c>
      <c r="L704" s="8">
        <v>1265602.8999999999</v>
      </c>
      <c r="M704" s="8">
        <v>746989.95</v>
      </c>
      <c r="N704" s="8">
        <v>518612.95</v>
      </c>
    </row>
    <row r="705" spans="1:14" x14ac:dyDescent="0.25">
      <c r="A705" t="s">
        <v>0</v>
      </c>
      <c r="B705" t="s">
        <v>97</v>
      </c>
      <c r="C705" t="s">
        <v>45</v>
      </c>
      <c r="D705" t="s">
        <v>3</v>
      </c>
      <c r="E705" t="s">
        <v>15</v>
      </c>
      <c r="F705" s="5">
        <v>44444</v>
      </c>
      <c r="G705">
        <v>949205291</v>
      </c>
      <c r="H705" s="5">
        <v>44480</v>
      </c>
      <c r="I705">
        <v>9794</v>
      </c>
      <c r="J705" s="8">
        <v>9.33</v>
      </c>
      <c r="K705" s="8">
        <v>6.92</v>
      </c>
      <c r="L705" s="8">
        <v>91378.02</v>
      </c>
      <c r="M705" s="8">
        <v>67774.48</v>
      </c>
      <c r="N705" s="8">
        <v>23603.54</v>
      </c>
    </row>
    <row r="706" spans="1:14" x14ac:dyDescent="0.25">
      <c r="A706" t="s">
        <v>12</v>
      </c>
      <c r="B706" t="s">
        <v>16</v>
      </c>
      <c r="C706" t="s">
        <v>36</v>
      </c>
      <c r="D706" t="s">
        <v>7</v>
      </c>
      <c r="E706" t="s">
        <v>23</v>
      </c>
      <c r="F706" s="5">
        <v>42847</v>
      </c>
      <c r="G706">
        <v>414219605</v>
      </c>
      <c r="H706" s="5">
        <v>42852</v>
      </c>
      <c r="I706">
        <v>5641</v>
      </c>
      <c r="J706" s="8">
        <v>421.89</v>
      </c>
      <c r="K706" s="8">
        <v>364.69</v>
      </c>
      <c r="L706" s="8">
        <v>2379881.4900000002</v>
      </c>
      <c r="M706" s="8">
        <v>2057216.29</v>
      </c>
      <c r="N706" s="8">
        <v>322665.2</v>
      </c>
    </row>
    <row r="707" spans="1:14" x14ac:dyDescent="0.25">
      <c r="A707" t="s">
        <v>26</v>
      </c>
      <c r="B707" t="s">
        <v>139</v>
      </c>
      <c r="C707" t="s">
        <v>6</v>
      </c>
      <c r="D707" t="s">
        <v>7</v>
      </c>
      <c r="E707" t="s">
        <v>8</v>
      </c>
      <c r="F707" s="5">
        <v>42607</v>
      </c>
      <c r="G707">
        <v>559466159</v>
      </c>
      <c r="H707" s="5">
        <v>42628</v>
      </c>
      <c r="I707">
        <v>7324</v>
      </c>
      <c r="J707" s="8">
        <v>152.58000000000001</v>
      </c>
      <c r="K707" s="8">
        <v>97.44</v>
      </c>
      <c r="L707" s="8">
        <v>1117495.92</v>
      </c>
      <c r="M707" s="8">
        <v>713650.56</v>
      </c>
      <c r="N707" s="8">
        <v>403845.36</v>
      </c>
    </row>
    <row r="708" spans="1:14" x14ac:dyDescent="0.25">
      <c r="A708" t="s">
        <v>9</v>
      </c>
      <c r="B708" t="s">
        <v>178</v>
      </c>
      <c r="C708" t="s">
        <v>6</v>
      </c>
      <c r="D708" t="s">
        <v>7</v>
      </c>
      <c r="E708" t="s">
        <v>15</v>
      </c>
      <c r="F708" s="5">
        <v>44134</v>
      </c>
      <c r="G708">
        <v>720931279</v>
      </c>
      <c r="H708" s="5">
        <v>44153</v>
      </c>
      <c r="I708">
        <v>8441</v>
      </c>
      <c r="J708" s="8">
        <v>152.58000000000001</v>
      </c>
      <c r="K708" s="8">
        <v>97.44</v>
      </c>
      <c r="L708" s="8">
        <v>1287927.78</v>
      </c>
      <c r="M708" s="8">
        <v>822491.04</v>
      </c>
      <c r="N708" s="8">
        <v>465436.74</v>
      </c>
    </row>
    <row r="709" spans="1:14" x14ac:dyDescent="0.25">
      <c r="A709" t="s">
        <v>39</v>
      </c>
      <c r="B709" t="s">
        <v>40</v>
      </c>
      <c r="C709" t="s">
        <v>29</v>
      </c>
      <c r="D709" t="s">
        <v>7</v>
      </c>
      <c r="E709" t="s">
        <v>23</v>
      </c>
      <c r="F709" s="5">
        <v>43767</v>
      </c>
      <c r="G709">
        <v>304913794</v>
      </c>
      <c r="H709" s="5">
        <v>43790</v>
      </c>
      <c r="I709">
        <v>9623</v>
      </c>
      <c r="J709" s="8">
        <v>651.21</v>
      </c>
      <c r="K709" s="8">
        <v>524.96</v>
      </c>
      <c r="L709" s="8">
        <v>6266593.8300000001</v>
      </c>
      <c r="M709" s="8">
        <v>5051690.08</v>
      </c>
      <c r="N709" s="8">
        <v>1214903.75</v>
      </c>
    </row>
    <row r="710" spans="1:14" x14ac:dyDescent="0.25">
      <c r="A710" t="s">
        <v>9</v>
      </c>
      <c r="B710" t="s">
        <v>104</v>
      </c>
      <c r="C710" t="s">
        <v>6</v>
      </c>
      <c r="D710" t="s">
        <v>3</v>
      </c>
      <c r="E710" t="s">
        <v>15</v>
      </c>
      <c r="F710" s="5">
        <v>43659</v>
      </c>
      <c r="G710">
        <v>138025033</v>
      </c>
      <c r="H710" s="5">
        <v>43680</v>
      </c>
      <c r="I710">
        <v>3529</v>
      </c>
      <c r="J710" s="8">
        <v>152.58000000000001</v>
      </c>
      <c r="K710" s="8">
        <v>97.44</v>
      </c>
      <c r="L710" s="8">
        <v>538454.81999999995</v>
      </c>
      <c r="M710" s="8">
        <v>343865.76</v>
      </c>
      <c r="N710" s="8">
        <v>194589.06</v>
      </c>
    </row>
    <row r="711" spans="1:14" x14ac:dyDescent="0.25">
      <c r="A711" t="s">
        <v>12</v>
      </c>
      <c r="B711" t="s">
        <v>180</v>
      </c>
      <c r="C711" t="s">
        <v>22</v>
      </c>
      <c r="D711" t="s">
        <v>7</v>
      </c>
      <c r="E711" t="s">
        <v>23</v>
      </c>
      <c r="F711" s="5">
        <v>44814</v>
      </c>
      <c r="G711">
        <v>217188823</v>
      </c>
      <c r="H711" s="5">
        <v>44853</v>
      </c>
      <c r="I711">
        <v>9854</v>
      </c>
      <c r="J711" s="8">
        <v>109.28</v>
      </c>
      <c r="K711" s="8">
        <v>35.840000000000003</v>
      </c>
      <c r="L711" s="8">
        <v>1076845.1200000001</v>
      </c>
      <c r="M711" s="8">
        <v>353167.35999999999</v>
      </c>
      <c r="N711" s="8">
        <v>723677.76</v>
      </c>
    </row>
    <row r="712" spans="1:14" x14ac:dyDescent="0.25">
      <c r="A712" t="s">
        <v>0</v>
      </c>
      <c r="B712" t="s">
        <v>94</v>
      </c>
      <c r="C712" t="s">
        <v>36</v>
      </c>
      <c r="D712" t="s">
        <v>3</v>
      </c>
      <c r="E712" t="s">
        <v>4</v>
      </c>
      <c r="F712" s="5">
        <v>44084</v>
      </c>
      <c r="G712">
        <v>159641492</v>
      </c>
      <c r="H712" s="5">
        <v>44098</v>
      </c>
      <c r="I712">
        <v>320</v>
      </c>
      <c r="J712" s="8">
        <v>421.89</v>
      </c>
      <c r="K712" s="8">
        <v>364.69</v>
      </c>
      <c r="L712" s="8">
        <v>135004.79999999999</v>
      </c>
      <c r="M712" s="8">
        <v>116700.8</v>
      </c>
      <c r="N712" s="8">
        <v>18304</v>
      </c>
    </row>
    <row r="713" spans="1:14" x14ac:dyDescent="0.25">
      <c r="A713" t="s">
        <v>9</v>
      </c>
      <c r="B713" t="s">
        <v>177</v>
      </c>
      <c r="C713" t="s">
        <v>36</v>
      </c>
      <c r="D713" t="s">
        <v>7</v>
      </c>
      <c r="E713" t="s">
        <v>23</v>
      </c>
      <c r="F713" s="5">
        <v>42598</v>
      </c>
      <c r="G713">
        <v>552931869</v>
      </c>
      <c r="H713" s="5">
        <v>42622</v>
      </c>
      <c r="I713">
        <v>3682</v>
      </c>
      <c r="J713" s="8">
        <v>421.89</v>
      </c>
      <c r="K713" s="8">
        <v>364.69</v>
      </c>
      <c r="L713" s="8">
        <v>1553398.98</v>
      </c>
      <c r="M713" s="8">
        <v>1342788.58</v>
      </c>
      <c r="N713" s="8">
        <v>210610.4</v>
      </c>
    </row>
    <row r="714" spans="1:14" x14ac:dyDescent="0.25">
      <c r="A714" t="s">
        <v>26</v>
      </c>
      <c r="B714" t="s">
        <v>202</v>
      </c>
      <c r="C714" t="s">
        <v>6</v>
      </c>
      <c r="D714" t="s">
        <v>7</v>
      </c>
      <c r="E714" t="s">
        <v>15</v>
      </c>
      <c r="F714" s="5">
        <v>43491</v>
      </c>
      <c r="G714">
        <v>704921281</v>
      </c>
      <c r="H714" s="5">
        <v>43501</v>
      </c>
      <c r="I714">
        <v>727</v>
      </c>
      <c r="J714" s="8">
        <v>152.58000000000001</v>
      </c>
      <c r="K714" s="8">
        <v>97.44</v>
      </c>
      <c r="L714" s="8">
        <v>110925.66</v>
      </c>
      <c r="M714" s="8">
        <v>70838.880000000005</v>
      </c>
      <c r="N714" s="8">
        <v>40086.78</v>
      </c>
    </row>
    <row r="715" spans="1:14" x14ac:dyDescent="0.25">
      <c r="A715" t="s">
        <v>26</v>
      </c>
      <c r="B715" t="s">
        <v>191</v>
      </c>
      <c r="C715" t="s">
        <v>6</v>
      </c>
      <c r="D715" t="s">
        <v>3</v>
      </c>
      <c r="E715" t="s">
        <v>15</v>
      </c>
      <c r="F715" s="5">
        <v>44052</v>
      </c>
      <c r="G715">
        <v>893783557</v>
      </c>
      <c r="H715" s="5">
        <v>44102</v>
      </c>
      <c r="I715">
        <v>9271</v>
      </c>
      <c r="J715" s="8">
        <v>152.58000000000001</v>
      </c>
      <c r="K715" s="8">
        <v>97.44</v>
      </c>
      <c r="L715" s="8">
        <v>1414569.18</v>
      </c>
      <c r="M715" s="8">
        <v>903366.24</v>
      </c>
      <c r="N715" s="8">
        <v>511202.94</v>
      </c>
    </row>
    <row r="716" spans="1:14" x14ac:dyDescent="0.25">
      <c r="A716" t="s">
        <v>12</v>
      </c>
      <c r="B716" t="s">
        <v>180</v>
      </c>
      <c r="C716" t="s">
        <v>29</v>
      </c>
      <c r="D716" t="s">
        <v>3</v>
      </c>
      <c r="E716" t="s">
        <v>23</v>
      </c>
      <c r="F716" s="5">
        <v>44464</v>
      </c>
      <c r="G716">
        <v>118005025</v>
      </c>
      <c r="H716" s="5">
        <v>44499</v>
      </c>
      <c r="I716">
        <v>9164</v>
      </c>
      <c r="J716" s="8">
        <v>651.21</v>
      </c>
      <c r="K716" s="8">
        <v>524.96</v>
      </c>
      <c r="L716" s="8">
        <v>5967688.4400000004</v>
      </c>
      <c r="M716" s="8">
        <v>4810733.4400000004</v>
      </c>
      <c r="N716" s="8">
        <v>1156955</v>
      </c>
    </row>
    <row r="717" spans="1:14" x14ac:dyDescent="0.25">
      <c r="A717" t="s">
        <v>17</v>
      </c>
      <c r="B717" t="s">
        <v>82</v>
      </c>
      <c r="C717" t="s">
        <v>6</v>
      </c>
      <c r="D717" t="s">
        <v>7</v>
      </c>
      <c r="E717" t="s">
        <v>4</v>
      </c>
      <c r="F717" s="5">
        <v>44487</v>
      </c>
      <c r="G717">
        <v>146384513</v>
      </c>
      <c r="H717" s="5">
        <v>44534</v>
      </c>
      <c r="I717">
        <v>7285</v>
      </c>
      <c r="J717" s="8">
        <v>152.58000000000001</v>
      </c>
      <c r="K717" s="8">
        <v>97.44</v>
      </c>
      <c r="L717" s="8">
        <v>1111545.3</v>
      </c>
      <c r="M717" s="8">
        <v>709850.4</v>
      </c>
      <c r="N717" s="8">
        <v>401694.9</v>
      </c>
    </row>
    <row r="718" spans="1:14" x14ac:dyDescent="0.25">
      <c r="A718" t="s">
        <v>26</v>
      </c>
      <c r="B718" t="s">
        <v>207</v>
      </c>
      <c r="C718" t="s">
        <v>22</v>
      </c>
      <c r="D718" t="s">
        <v>3</v>
      </c>
      <c r="E718" t="s">
        <v>8</v>
      </c>
      <c r="F718" s="5">
        <v>42083</v>
      </c>
      <c r="G718">
        <v>568033349</v>
      </c>
      <c r="H718" s="5">
        <v>42111</v>
      </c>
      <c r="I718">
        <v>2546</v>
      </c>
      <c r="J718" s="8">
        <v>109.28</v>
      </c>
      <c r="K718" s="8">
        <v>35.840000000000003</v>
      </c>
      <c r="L718" s="8">
        <v>278226.88</v>
      </c>
      <c r="M718" s="8">
        <v>91248.639999999999</v>
      </c>
      <c r="N718" s="8">
        <v>186978.24</v>
      </c>
    </row>
    <row r="719" spans="1:14" x14ac:dyDescent="0.25">
      <c r="A719" t="s">
        <v>9</v>
      </c>
      <c r="B719" t="s">
        <v>102</v>
      </c>
      <c r="C719" t="s">
        <v>45</v>
      </c>
      <c r="D719" t="s">
        <v>3</v>
      </c>
      <c r="E719" t="s">
        <v>15</v>
      </c>
      <c r="F719" s="5">
        <v>43139</v>
      </c>
      <c r="G719">
        <v>142375361</v>
      </c>
      <c r="H719" s="5">
        <v>43150</v>
      </c>
      <c r="I719">
        <v>888</v>
      </c>
      <c r="J719" s="8">
        <v>9.33</v>
      </c>
      <c r="K719" s="8">
        <v>6.92</v>
      </c>
      <c r="L719" s="8">
        <v>8285.0400000000009</v>
      </c>
      <c r="M719" s="8">
        <v>6144.96</v>
      </c>
      <c r="N719" s="8">
        <v>2140.08</v>
      </c>
    </row>
    <row r="720" spans="1:14" x14ac:dyDescent="0.25">
      <c r="A720" t="s">
        <v>12</v>
      </c>
      <c r="B720" t="s">
        <v>180</v>
      </c>
      <c r="C720" t="s">
        <v>11</v>
      </c>
      <c r="D720" t="s">
        <v>3</v>
      </c>
      <c r="E720" t="s">
        <v>8</v>
      </c>
      <c r="F720" s="5">
        <v>42664</v>
      </c>
      <c r="G720">
        <v>849146878</v>
      </c>
      <c r="H720" s="5">
        <v>42704</v>
      </c>
      <c r="I720">
        <v>286</v>
      </c>
      <c r="J720" s="8">
        <v>47.45</v>
      </c>
      <c r="K720" s="8">
        <v>31.79</v>
      </c>
      <c r="L720" s="8">
        <v>13570.7</v>
      </c>
      <c r="M720" s="8">
        <v>9091.94</v>
      </c>
      <c r="N720" s="8">
        <v>4478.76</v>
      </c>
    </row>
    <row r="721" spans="1:14" x14ac:dyDescent="0.25">
      <c r="A721" t="s">
        <v>0</v>
      </c>
      <c r="B721" t="s">
        <v>5</v>
      </c>
      <c r="C721" t="s">
        <v>19</v>
      </c>
      <c r="D721" t="s">
        <v>3</v>
      </c>
      <c r="E721" t="s">
        <v>23</v>
      </c>
      <c r="F721" s="5">
        <v>43747</v>
      </c>
      <c r="G721">
        <v>238396728</v>
      </c>
      <c r="H721" s="5">
        <v>43796</v>
      </c>
      <c r="I721">
        <v>5744</v>
      </c>
      <c r="J721" s="8">
        <v>81.73</v>
      </c>
      <c r="K721" s="8">
        <v>56.67</v>
      </c>
      <c r="L721" s="8">
        <v>469457.12</v>
      </c>
      <c r="M721" s="8">
        <v>325512.48</v>
      </c>
      <c r="N721" s="8">
        <v>143944.64000000001</v>
      </c>
    </row>
    <row r="722" spans="1:14" x14ac:dyDescent="0.25">
      <c r="A722" t="s">
        <v>17</v>
      </c>
      <c r="B722" t="s">
        <v>163</v>
      </c>
      <c r="C722" t="s">
        <v>6</v>
      </c>
      <c r="D722" t="s">
        <v>3</v>
      </c>
      <c r="E722" t="s">
        <v>23</v>
      </c>
      <c r="F722" s="5">
        <v>44445</v>
      </c>
      <c r="G722">
        <v>880486238</v>
      </c>
      <c r="H722" s="5">
        <v>44479</v>
      </c>
      <c r="I722">
        <v>4299</v>
      </c>
      <c r="J722" s="8">
        <v>152.58000000000001</v>
      </c>
      <c r="K722" s="8">
        <v>97.44</v>
      </c>
      <c r="L722" s="8">
        <v>655941.42000000004</v>
      </c>
      <c r="M722" s="8">
        <v>418894.56</v>
      </c>
      <c r="N722" s="8">
        <v>237046.86</v>
      </c>
    </row>
    <row r="723" spans="1:14" x14ac:dyDescent="0.25">
      <c r="A723" t="s">
        <v>9</v>
      </c>
      <c r="B723" t="s">
        <v>68</v>
      </c>
      <c r="C723" t="s">
        <v>31</v>
      </c>
      <c r="D723" t="s">
        <v>7</v>
      </c>
      <c r="E723" t="s">
        <v>8</v>
      </c>
      <c r="F723" s="5">
        <v>43278</v>
      </c>
      <c r="G723">
        <v>916089236</v>
      </c>
      <c r="H723" s="5">
        <v>43309</v>
      </c>
      <c r="I723">
        <v>17</v>
      </c>
      <c r="J723" s="8">
        <v>437.2</v>
      </c>
      <c r="K723" s="8">
        <v>263.33</v>
      </c>
      <c r="L723" s="8">
        <v>7432.4</v>
      </c>
      <c r="M723" s="8">
        <v>4476.6099999999997</v>
      </c>
      <c r="N723" s="8">
        <v>2955.79</v>
      </c>
    </row>
    <row r="724" spans="1:14" x14ac:dyDescent="0.25">
      <c r="A724" t="s">
        <v>12</v>
      </c>
      <c r="B724" t="s">
        <v>180</v>
      </c>
      <c r="C724" t="s">
        <v>14</v>
      </c>
      <c r="D724" t="s">
        <v>3</v>
      </c>
      <c r="E724" t="s">
        <v>23</v>
      </c>
      <c r="F724" s="5">
        <v>43852</v>
      </c>
      <c r="G724">
        <v>806192052</v>
      </c>
      <c r="H724" s="5">
        <v>43889</v>
      </c>
      <c r="I724">
        <v>8998</v>
      </c>
      <c r="J724" s="8">
        <v>205.7</v>
      </c>
      <c r="K724" s="8">
        <v>117.11</v>
      </c>
      <c r="L724" s="8">
        <v>1850888.6</v>
      </c>
      <c r="M724" s="8">
        <v>1053755.78</v>
      </c>
      <c r="N724" s="8">
        <v>797132.82</v>
      </c>
    </row>
    <row r="725" spans="1:14" x14ac:dyDescent="0.25">
      <c r="A725" t="s">
        <v>12</v>
      </c>
      <c r="B725" t="s">
        <v>32</v>
      </c>
      <c r="C725" t="s">
        <v>14</v>
      </c>
      <c r="D725" t="s">
        <v>3</v>
      </c>
      <c r="E725" t="s">
        <v>4</v>
      </c>
      <c r="F725" s="5">
        <v>43199</v>
      </c>
      <c r="G725">
        <v>182093513</v>
      </c>
      <c r="H725" s="5">
        <v>43237</v>
      </c>
      <c r="I725">
        <v>4372</v>
      </c>
      <c r="J725" s="8">
        <v>205.7</v>
      </c>
      <c r="K725" s="8">
        <v>117.11</v>
      </c>
      <c r="L725" s="8">
        <v>899320.4</v>
      </c>
      <c r="M725" s="8">
        <v>512004.92</v>
      </c>
      <c r="N725" s="8">
        <v>387315.48</v>
      </c>
    </row>
    <row r="726" spans="1:14" x14ac:dyDescent="0.25">
      <c r="A726" t="s">
        <v>12</v>
      </c>
      <c r="B726" t="s">
        <v>146</v>
      </c>
      <c r="C726" t="s">
        <v>45</v>
      </c>
      <c r="D726" t="s">
        <v>7</v>
      </c>
      <c r="E726" t="s">
        <v>23</v>
      </c>
      <c r="F726" s="5">
        <v>42700</v>
      </c>
      <c r="G726">
        <v>995404946</v>
      </c>
      <c r="H726" s="5">
        <v>42735</v>
      </c>
      <c r="I726">
        <v>1299</v>
      </c>
      <c r="J726" s="8">
        <v>9.33</v>
      </c>
      <c r="K726" s="8">
        <v>6.92</v>
      </c>
      <c r="L726" s="8">
        <v>12119.67</v>
      </c>
      <c r="M726" s="8">
        <v>8989.08</v>
      </c>
      <c r="N726" s="8">
        <v>3130.59</v>
      </c>
    </row>
    <row r="727" spans="1:14" x14ac:dyDescent="0.25">
      <c r="A727" t="s">
        <v>26</v>
      </c>
      <c r="B727" t="s">
        <v>130</v>
      </c>
      <c r="C727" t="s">
        <v>11</v>
      </c>
      <c r="D727" t="s">
        <v>3</v>
      </c>
      <c r="E727" t="s">
        <v>8</v>
      </c>
      <c r="F727" s="5">
        <v>43477</v>
      </c>
      <c r="G727">
        <v>768050181</v>
      </c>
      <c r="H727" s="5">
        <v>43493</v>
      </c>
      <c r="I727">
        <v>1971</v>
      </c>
      <c r="J727" s="8">
        <v>47.45</v>
      </c>
      <c r="K727" s="8">
        <v>31.79</v>
      </c>
      <c r="L727" s="8">
        <v>93523.95</v>
      </c>
      <c r="M727" s="8">
        <v>62658.09</v>
      </c>
      <c r="N727" s="8">
        <v>30865.86</v>
      </c>
    </row>
    <row r="728" spans="1:14" x14ac:dyDescent="0.25">
      <c r="A728" t="s">
        <v>9</v>
      </c>
      <c r="B728" t="s">
        <v>56</v>
      </c>
      <c r="C728" t="s">
        <v>45</v>
      </c>
      <c r="D728" t="s">
        <v>7</v>
      </c>
      <c r="E728" t="s">
        <v>15</v>
      </c>
      <c r="F728" s="5">
        <v>44536</v>
      </c>
      <c r="G728">
        <v>242265546</v>
      </c>
      <c r="H728" s="5">
        <v>44203</v>
      </c>
      <c r="I728">
        <v>614</v>
      </c>
      <c r="J728" s="8">
        <v>9.33</v>
      </c>
      <c r="K728" s="8">
        <v>6.92</v>
      </c>
      <c r="L728" s="8">
        <v>5728.62</v>
      </c>
      <c r="M728" s="8">
        <v>4248.88</v>
      </c>
      <c r="N728" s="8">
        <v>1479.74</v>
      </c>
    </row>
    <row r="729" spans="1:14" x14ac:dyDescent="0.25">
      <c r="A729" t="s">
        <v>26</v>
      </c>
      <c r="B729" t="s">
        <v>123</v>
      </c>
      <c r="C729" t="s">
        <v>29</v>
      </c>
      <c r="D729" t="s">
        <v>7</v>
      </c>
      <c r="E729" t="s">
        <v>4</v>
      </c>
      <c r="F729" s="5">
        <v>44043</v>
      </c>
      <c r="G729">
        <v>230599868</v>
      </c>
      <c r="H729" s="5">
        <v>44065</v>
      </c>
      <c r="I729">
        <v>8480</v>
      </c>
      <c r="J729" s="8">
        <v>651.21</v>
      </c>
      <c r="K729" s="8">
        <v>524.96</v>
      </c>
      <c r="L729" s="8">
        <v>5522260.7999999998</v>
      </c>
      <c r="M729" s="8">
        <v>4451660.8</v>
      </c>
      <c r="N729" s="8">
        <v>1070600</v>
      </c>
    </row>
    <row r="730" spans="1:14" x14ac:dyDescent="0.25">
      <c r="A730" t="s">
        <v>9</v>
      </c>
      <c r="B730" t="s">
        <v>106</v>
      </c>
      <c r="C730" t="s">
        <v>31</v>
      </c>
      <c r="D730" t="s">
        <v>3</v>
      </c>
      <c r="E730" t="s">
        <v>4</v>
      </c>
      <c r="F730" s="5">
        <v>42016</v>
      </c>
      <c r="G730">
        <v>265914475</v>
      </c>
      <c r="H730" s="5">
        <v>42056</v>
      </c>
      <c r="I730">
        <v>8857</v>
      </c>
      <c r="J730" s="8">
        <v>437.2</v>
      </c>
      <c r="K730" s="8">
        <v>263.33</v>
      </c>
      <c r="L730" s="8">
        <v>3872280.4</v>
      </c>
      <c r="M730" s="8">
        <v>2332313.81</v>
      </c>
      <c r="N730" s="8">
        <v>1539966.59</v>
      </c>
    </row>
    <row r="731" spans="1:14" x14ac:dyDescent="0.25">
      <c r="A731" t="s">
        <v>39</v>
      </c>
      <c r="B731" t="s">
        <v>205</v>
      </c>
      <c r="C731" t="s">
        <v>65</v>
      </c>
      <c r="D731" t="s">
        <v>7</v>
      </c>
      <c r="E731" t="s">
        <v>4</v>
      </c>
      <c r="F731" s="5">
        <v>42592</v>
      </c>
      <c r="G731">
        <v>851383197</v>
      </c>
      <c r="H731" s="5">
        <v>42618</v>
      </c>
      <c r="I731">
        <v>2062</v>
      </c>
      <c r="J731" s="8">
        <v>668.27</v>
      </c>
      <c r="K731" s="8">
        <v>502.54</v>
      </c>
      <c r="L731" s="8">
        <v>1377972.74</v>
      </c>
      <c r="M731" s="8">
        <v>1036237.48</v>
      </c>
      <c r="N731" s="8">
        <v>341735.26</v>
      </c>
    </row>
    <row r="732" spans="1:14" x14ac:dyDescent="0.25">
      <c r="A732" t="s">
        <v>0</v>
      </c>
      <c r="B732" t="s">
        <v>144</v>
      </c>
      <c r="C732" t="s">
        <v>19</v>
      </c>
      <c r="D732" t="s">
        <v>7</v>
      </c>
      <c r="E732" t="s">
        <v>15</v>
      </c>
      <c r="F732" s="5">
        <v>42263</v>
      </c>
      <c r="G732">
        <v>310492360</v>
      </c>
      <c r="H732" s="5">
        <v>42298</v>
      </c>
      <c r="I732">
        <v>444</v>
      </c>
      <c r="J732" s="8">
        <v>81.73</v>
      </c>
      <c r="K732" s="8">
        <v>56.67</v>
      </c>
      <c r="L732" s="8">
        <v>36288.120000000003</v>
      </c>
      <c r="M732" s="8">
        <v>25161.48</v>
      </c>
      <c r="N732" s="8">
        <v>11126.64</v>
      </c>
    </row>
    <row r="733" spans="1:14" x14ac:dyDescent="0.25">
      <c r="A733" t="s">
        <v>9</v>
      </c>
      <c r="B733" t="s">
        <v>184</v>
      </c>
      <c r="C733" t="s">
        <v>6</v>
      </c>
      <c r="D733" t="s">
        <v>3</v>
      </c>
      <c r="E733" t="s">
        <v>15</v>
      </c>
      <c r="F733" s="5">
        <v>42211</v>
      </c>
      <c r="G733">
        <v>637040793</v>
      </c>
      <c r="H733" s="5">
        <v>42220</v>
      </c>
      <c r="I733">
        <v>3382</v>
      </c>
      <c r="J733" s="8">
        <v>152.58000000000001</v>
      </c>
      <c r="K733" s="8">
        <v>97.44</v>
      </c>
      <c r="L733" s="8">
        <v>516025.56</v>
      </c>
      <c r="M733" s="8">
        <v>329542.08</v>
      </c>
      <c r="N733" s="8">
        <v>186483.48</v>
      </c>
    </row>
    <row r="734" spans="1:14" x14ac:dyDescent="0.25">
      <c r="A734" t="s">
        <v>26</v>
      </c>
      <c r="B734" t="s">
        <v>64</v>
      </c>
      <c r="C734" t="s">
        <v>11</v>
      </c>
      <c r="D734" t="s">
        <v>3</v>
      </c>
      <c r="E734" t="s">
        <v>23</v>
      </c>
      <c r="F734" s="5">
        <v>44168</v>
      </c>
      <c r="G734">
        <v>745139825</v>
      </c>
      <c r="H734" s="5">
        <v>44173</v>
      </c>
      <c r="I734">
        <v>2288</v>
      </c>
      <c r="J734" s="8">
        <v>47.45</v>
      </c>
      <c r="K734" s="8">
        <v>31.79</v>
      </c>
      <c r="L734" s="8">
        <v>108565.6</v>
      </c>
      <c r="M734" s="8">
        <v>72735.520000000004</v>
      </c>
      <c r="N734" s="8">
        <v>35830.080000000002</v>
      </c>
    </row>
    <row r="735" spans="1:14" x14ac:dyDescent="0.25">
      <c r="A735" t="s">
        <v>26</v>
      </c>
      <c r="B735" t="s">
        <v>208</v>
      </c>
      <c r="C735" t="s">
        <v>65</v>
      </c>
      <c r="D735" t="s">
        <v>3</v>
      </c>
      <c r="E735" t="s">
        <v>4</v>
      </c>
      <c r="F735" s="5">
        <v>42711</v>
      </c>
      <c r="G735">
        <v>519213283</v>
      </c>
      <c r="H735" s="5">
        <v>42728</v>
      </c>
      <c r="I735">
        <v>5603</v>
      </c>
      <c r="J735" s="8">
        <v>668.27</v>
      </c>
      <c r="K735" s="8">
        <v>502.54</v>
      </c>
      <c r="L735" s="8">
        <v>3744316.81</v>
      </c>
      <c r="M735" s="8">
        <v>2815731.62</v>
      </c>
      <c r="N735" s="8">
        <v>928585.19</v>
      </c>
    </row>
    <row r="736" spans="1:14" x14ac:dyDescent="0.25">
      <c r="A736" t="s">
        <v>12</v>
      </c>
      <c r="B736" t="s">
        <v>137</v>
      </c>
      <c r="C736" t="s">
        <v>57</v>
      </c>
      <c r="D736" t="s">
        <v>3</v>
      </c>
      <c r="E736" t="s">
        <v>8</v>
      </c>
      <c r="F736" s="5">
        <v>42044</v>
      </c>
      <c r="G736">
        <v>363997495</v>
      </c>
      <c r="H736" s="5">
        <v>42046</v>
      </c>
      <c r="I736">
        <v>3802</v>
      </c>
      <c r="J736" s="8">
        <v>154.06</v>
      </c>
      <c r="K736" s="8">
        <v>90.93</v>
      </c>
      <c r="L736" s="8">
        <v>585736.12</v>
      </c>
      <c r="M736" s="8">
        <v>345715.86</v>
      </c>
      <c r="N736" s="8">
        <v>240020.26</v>
      </c>
    </row>
    <row r="737" spans="1:14" x14ac:dyDescent="0.25">
      <c r="A737" t="s">
        <v>9</v>
      </c>
      <c r="B737" t="s">
        <v>177</v>
      </c>
      <c r="C737" t="s">
        <v>19</v>
      </c>
      <c r="D737" t="s">
        <v>7</v>
      </c>
      <c r="E737" t="s">
        <v>15</v>
      </c>
      <c r="F737" s="5">
        <v>43446</v>
      </c>
      <c r="G737">
        <v>754541289</v>
      </c>
      <c r="H737" s="5">
        <v>43453</v>
      </c>
      <c r="I737">
        <v>4390</v>
      </c>
      <c r="J737" s="8">
        <v>81.73</v>
      </c>
      <c r="K737" s="8">
        <v>56.67</v>
      </c>
      <c r="L737" s="8">
        <v>358794.7</v>
      </c>
      <c r="M737" s="8">
        <v>248781.3</v>
      </c>
      <c r="N737" s="8">
        <v>110013.4</v>
      </c>
    </row>
    <row r="738" spans="1:14" x14ac:dyDescent="0.25">
      <c r="A738" t="s">
        <v>0</v>
      </c>
      <c r="B738" t="s">
        <v>144</v>
      </c>
      <c r="C738" t="s">
        <v>65</v>
      </c>
      <c r="D738" t="s">
        <v>3</v>
      </c>
      <c r="E738" t="s">
        <v>23</v>
      </c>
      <c r="F738" s="5">
        <v>42897</v>
      </c>
      <c r="G738">
        <v>886205995</v>
      </c>
      <c r="H738" s="5">
        <v>42937</v>
      </c>
      <c r="I738">
        <v>6902</v>
      </c>
      <c r="J738" s="8">
        <v>668.27</v>
      </c>
      <c r="K738" s="8">
        <v>502.54</v>
      </c>
      <c r="L738" s="8">
        <v>4612399.54</v>
      </c>
      <c r="M738" s="8">
        <v>3468531.08</v>
      </c>
      <c r="N738" s="8">
        <v>1143868.46</v>
      </c>
    </row>
    <row r="739" spans="1:14" x14ac:dyDescent="0.25">
      <c r="A739" t="s">
        <v>26</v>
      </c>
      <c r="B739" t="s">
        <v>152</v>
      </c>
      <c r="C739" t="s">
        <v>2</v>
      </c>
      <c r="D739" t="s">
        <v>3</v>
      </c>
      <c r="E739" t="s">
        <v>8</v>
      </c>
      <c r="F739" s="5">
        <v>43574</v>
      </c>
      <c r="G739">
        <v>924665439</v>
      </c>
      <c r="H739" s="5">
        <v>43623</v>
      </c>
      <c r="I739">
        <v>7906</v>
      </c>
      <c r="J739" s="8">
        <v>255.28</v>
      </c>
      <c r="K739" s="8">
        <v>159.41999999999999</v>
      </c>
      <c r="L739" s="8">
        <v>2018243.68</v>
      </c>
      <c r="M739" s="8">
        <v>1260374.52</v>
      </c>
      <c r="N739" s="8">
        <v>757869.16</v>
      </c>
    </row>
    <row r="740" spans="1:14" x14ac:dyDescent="0.25">
      <c r="A740" t="s">
        <v>12</v>
      </c>
      <c r="B740" t="s">
        <v>90</v>
      </c>
      <c r="C740" t="s">
        <v>65</v>
      </c>
      <c r="D740" t="s">
        <v>3</v>
      </c>
      <c r="E740" t="s">
        <v>23</v>
      </c>
      <c r="F740" s="5">
        <v>42734</v>
      </c>
      <c r="G740">
        <v>655905950</v>
      </c>
      <c r="H740" s="5">
        <v>42777</v>
      </c>
      <c r="I740">
        <v>6001</v>
      </c>
      <c r="J740" s="8">
        <v>668.27</v>
      </c>
      <c r="K740" s="8">
        <v>502.54</v>
      </c>
      <c r="L740" s="8">
        <v>4010288.27</v>
      </c>
      <c r="M740" s="8">
        <v>3015742.54</v>
      </c>
      <c r="N740" s="8">
        <v>994545.73</v>
      </c>
    </row>
    <row r="741" spans="1:14" x14ac:dyDescent="0.25">
      <c r="A741" t="s">
        <v>26</v>
      </c>
      <c r="B741" t="s">
        <v>58</v>
      </c>
      <c r="C741" t="s">
        <v>11</v>
      </c>
      <c r="D741" t="s">
        <v>7</v>
      </c>
      <c r="E741" t="s">
        <v>23</v>
      </c>
      <c r="F741" s="5">
        <v>44564</v>
      </c>
      <c r="G741">
        <v>836226356</v>
      </c>
      <c r="H741" s="5">
        <v>44587</v>
      </c>
      <c r="I741">
        <v>6816</v>
      </c>
      <c r="J741" s="8">
        <v>47.45</v>
      </c>
      <c r="K741" s="8">
        <v>31.79</v>
      </c>
      <c r="L741" s="8">
        <v>323419.2</v>
      </c>
      <c r="M741" s="8">
        <v>216680.64</v>
      </c>
      <c r="N741" s="8">
        <v>106738.56</v>
      </c>
    </row>
    <row r="742" spans="1:14" x14ac:dyDescent="0.25">
      <c r="A742" t="s">
        <v>17</v>
      </c>
      <c r="B742" t="s">
        <v>28</v>
      </c>
      <c r="C742" t="s">
        <v>65</v>
      </c>
      <c r="D742" t="s">
        <v>7</v>
      </c>
      <c r="E742" t="s">
        <v>8</v>
      </c>
      <c r="F742" s="5">
        <v>44099</v>
      </c>
      <c r="G742">
        <v>942237985</v>
      </c>
      <c r="H742" s="5">
        <v>44099</v>
      </c>
      <c r="I742">
        <v>8013</v>
      </c>
      <c r="J742" s="8">
        <v>668.27</v>
      </c>
      <c r="K742" s="8">
        <v>502.54</v>
      </c>
      <c r="L742" s="8">
        <v>5354847.51</v>
      </c>
      <c r="M742" s="8">
        <v>4026853.02</v>
      </c>
      <c r="N742" s="8">
        <v>1327994.49</v>
      </c>
    </row>
    <row r="743" spans="1:14" x14ac:dyDescent="0.25">
      <c r="A743" t="s">
        <v>12</v>
      </c>
      <c r="B743" t="s">
        <v>76</v>
      </c>
      <c r="C743" t="s">
        <v>14</v>
      </c>
      <c r="D743" t="s">
        <v>3</v>
      </c>
      <c r="E743" t="s">
        <v>23</v>
      </c>
      <c r="F743" s="5">
        <v>44036</v>
      </c>
      <c r="G743">
        <v>520864665</v>
      </c>
      <c r="H743" s="5">
        <v>44063</v>
      </c>
      <c r="I743">
        <v>4284</v>
      </c>
      <c r="J743" s="8">
        <v>205.7</v>
      </c>
      <c r="K743" s="8">
        <v>117.11</v>
      </c>
      <c r="L743" s="8">
        <v>881218.8</v>
      </c>
      <c r="M743" s="8">
        <v>501699.24</v>
      </c>
      <c r="N743" s="8">
        <v>379519.56</v>
      </c>
    </row>
    <row r="744" spans="1:14" x14ac:dyDescent="0.25">
      <c r="A744" t="s">
        <v>17</v>
      </c>
      <c r="B744" t="s">
        <v>188</v>
      </c>
      <c r="C744" t="s">
        <v>6</v>
      </c>
      <c r="D744" t="s">
        <v>7</v>
      </c>
      <c r="E744" t="s">
        <v>23</v>
      </c>
      <c r="F744" s="5">
        <v>43497</v>
      </c>
      <c r="G744">
        <v>539342725</v>
      </c>
      <c r="H744" s="5">
        <v>43511</v>
      </c>
      <c r="I744">
        <v>2353</v>
      </c>
      <c r="J744" s="8">
        <v>152.58000000000001</v>
      </c>
      <c r="K744" s="8">
        <v>97.44</v>
      </c>
      <c r="L744" s="8">
        <v>359020.74</v>
      </c>
      <c r="M744" s="8">
        <v>229276.32</v>
      </c>
      <c r="N744" s="8">
        <v>129744.42</v>
      </c>
    </row>
    <row r="745" spans="1:14" x14ac:dyDescent="0.25">
      <c r="A745" t="s">
        <v>12</v>
      </c>
      <c r="B745" t="s">
        <v>62</v>
      </c>
      <c r="C745" t="s">
        <v>2</v>
      </c>
      <c r="D745" t="s">
        <v>7</v>
      </c>
      <c r="E745" t="s">
        <v>4</v>
      </c>
      <c r="F745" s="5">
        <v>42074</v>
      </c>
      <c r="G745">
        <v>235220992</v>
      </c>
      <c r="H745" s="5">
        <v>42089</v>
      </c>
      <c r="I745">
        <v>5974</v>
      </c>
      <c r="J745" s="8">
        <v>255.28</v>
      </c>
      <c r="K745" s="8">
        <v>159.41999999999999</v>
      </c>
      <c r="L745" s="8">
        <v>1525042.72</v>
      </c>
      <c r="M745" s="8">
        <v>952375.08</v>
      </c>
      <c r="N745" s="8">
        <v>572667.64</v>
      </c>
    </row>
    <row r="746" spans="1:14" x14ac:dyDescent="0.25">
      <c r="A746" t="s">
        <v>12</v>
      </c>
      <c r="B746" t="s">
        <v>169</v>
      </c>
      <c r="C746" t="s">
        <v>14</v>
      </c>
      <c r="D746" t="s">
        <v>3</v>
      </c>
      <c r="E746" t="s">
        <v>8</v>
      </c>
      <c r="F746" s="5">
        <v>43551</v>
      </c>
      <c r="G746">
        <v>266360795</v>
      </c>
      <c r="H746" s="5">
        <v>43598</v>
      </c>
      <c r="I746">
        <v>933</v>
      </c>
      <c r="J746" s="8">
        <v>205.7</v>
      </c>
      <c r="K746" s="8">
        <v>117.11</v>
      </c>
      <c r="L746" s="8">
        <v>191918.1</v>
      </c>
      <c r="M746" s="8">
        <v>109263.63</v>
      </c>
      <c r="N746" s="8">
        <v>82654.47</v>
      </c>
    </row>
    <row r="747" spans="1:14" x14ac:dyDescent="0.25">
      <c r="A747" t="s">
        <v>12</v>
      </c>
      <c r="B747" t="s">
        <v>108</v>
      </c>
      <c r="C747" t="s">
        <v>2</v>
      </c>
      <c r="D747" t="s">
        <v>3</v>
      </c>
      <c r="E747" t="s">
        <v>23</v>
      </c>
      <c r="F747" s="5">
        <v>43106</v>
      </c>
      <c r="G747">
        <v>460935962</v>
      </c>
      <c r="H747" s="5">
        <v>43116</v>
      </c>
      <c r="I747">
        <v>49</v>
      </c>
      <c r="J747" s="8">
        <v>255.28</v>
      </c>
      <c r="K747" s="8">
        <v>159.41999999999999</v>
      </c>
      <c r="L747" s="8">
        <v>12508.72</v>
      </c>
      <c r="M747" s="8">
        <v>7811.58</v>
      </c>
      <c r="N747" s="8">
        <v>4697.1400000000003</v>
      </c>
    </row>
    <row r="748" spans="1:14" x14ac:dyDescent="0.25">
      <c r="A748" t="s">
        <v>26</v>
      </c>
      <c r="B748" t="s">
        <v>170</v>
      </c>
      <c r="C748" t="s">
        <v>14</v>
      </c>
      <c r="D748" t="s">
        <v>3</v>
      </c>
      <c r="E748" t="s">
        <v>4</v>
      </c>
      <c r="F748" s="5">
        <v>44651</v>
      </c>
      <c r="G748">
        <v>267432820</v>
      </c>
      <c r="H748" s="5">
        <v>44675</v>
      </c>
      <c r="I748">
        <v>8169</v>
      </c>
      <c r="J748" s="8">
        <v>205.7</v>
      </c>
      <c r="K748" s="8">
        <v>117.11</v>
      </c>
      <c r="L748" s="8">
        <v>1680363.3</v>
      </c>
      <c r="M748" s="8">
        <v>956671.59</v>
      </c>
      <c r="N748" s="8">
        <v>723691.71</v>
      </c>
    </row>
    <row r="749" spans="1:14" x14ac:dyDescent="0.25">
      <c r="A749" t="s">
        <v>26</v>
      </c>
      <c r="B749" t="s">
        <v>125</v>
      </c>
      <c r="C749" t="s">
        <v>14</v>
      </c>
      <c r="D749" t="s">
        <v>7</v>
      </c>
      <c r="E749" t="s">
        <v>23</v>
      </c>
      <c r="F749" s="5">
        <v>43332</v>
      </c>
      <c r="G749">
        <v>104650199</v>
      </c>
      <c r="H749" s="5">
        <v>43374</v>
      </c>
      <c r="I749">
        <v>7174</v>
      </c>
      <c r="J749" s="8">
        <v>205.7</v>
      </c>
      <c r="K749" s="8">
        <v>117.11</v>
      </c>
      <c r="L749" s="8">
        <v>1475691.8</v>
      </c>
      <c r="M749" s="8">
        <v>840147.14</v>
      </c>
      <c r="N749" s="8">
        <v>635544.66</v>
      </c>
    </row>
    <row r="750" spans="1:14" x14ac:dyDescent="0.25">
      <c r="A750" t="s">
        <v>0</v>
      </c>
      <c r="B750" t="s">
        <v>160</v>
      </c>
      <c r="C750" t="s">
        <v>31</v>
      </c>
      <c r="D750" t="s">
        <v>3</v>
      </c>
      <c r="E750" t="s">
        <v>15</v>
      </c>
      <c r="F750" s="5">
        <v>44803</v>
      </c>
      <c r="G750">
        <v>911699426</v>
      </c>
      <c r="H750" s="5">
        <v>44837</v>
      </c>
      <c r="I750">
        <v>975</v>
      </c>
      <c r="J750" s="8">
        <v>437.2</v>
      </c>
      <c r="K750" s="8">
        <v>263.33</v>
      </c>
      <c r="L750" s="8">
        <v>426270</v>
      </c>
      <c r="M750" s="8">
        <v>256746.75</v>
      </c>
      <c r="N750" s="8">
        <v>169523.25</v>
      </c>
    </row>
    <row r="751" spans="1:14" x14ac:dyDescent="0.25">
      <c r="A751" t="s">
        <v>17</v>
      </c>
      <c r="B751" t="s">
        <v>163</v>
      </c>
      <c r="C751" t="s">
        <v>2</v>
      </c>
      <c r="D751" t="s">
        <v>7</v>
      </c>
      <c r="E751" t="s">
        <v>15</v>
      </c>
      <c r="F751" s="5">
        <v>42718</v>
      </c>
      <c r="G751">
        <v>998004329</v>
      </c>
      <c r="H751" s="5">
        <v>42724</v>
      </c>
      <c r="I751">
        <v>514</v>
      </c>
      <c r="J751" s="8">
        <v>255.28</v>
      </c>
      <c r="K751" s="8">
        <v>159.41999999999999</v>
      </c>
      <c r="L751" s="8">
        <v>131213.92000000001</v>
      </c>
      <c r="M751" s="8">
        <v>81941.88</v>
      </c>
      <c r="N751" s="8">
        <v>49272.04</v>
      </c>
    </row>
    <row r="752" spans="1:14" x14ac:dyDescent="0.25">
      <c r="A752" t="s">
        <v>12</v>
      </c>
      <c r="B752" t="s">
        <v>166</v>
      </c>
      <c r="C752" t="s">
        <v>19</v>
      </c>
      <c r="D752" t="s">
        <v>3</v>
      </c>
      <c r="E752" t="s">
        <v>15</v>
      </c>
      <c r="F752" s="5">
        <v>42127</v>
      </c>
      <c r="G752">
        <v>993301236</v>
      </c>
      <c r="H752" s="5">
        <v>42156</v>
      </c>
      <c r="I752">
        <v>8764</v>
      </c>
      <c r="J752" s="8">
        <v>81.73</v>
      </c>
      <c r="K752" s="8">
        <v>56.67</v>
      </c>
      <c r="L752" s="8">
        <v>716281.72</v>
      </c>
      <c r="M752" s="8">
        <v>496655.88</v>
      </c>
      <c r="N752" s="8">
        <v>219625.84</v>
      </c>
    </row>
    <row r="753" spans="1:14" x14ac:dyDescent="0.25">
      <c r="A753" t="s">
        <v>9</v>
      </c>
      <c r="B753" t="s">
        <v>92</v>
      </c>
      <c r="C753" t="s">
        <v>57</v>
      </c>
      <c r="D753" t="s">
        <v>7</v>
      </c>
      <c r="E753" t="s">
        <v>15</v>
      </c>
      <c r="F753" s="5">
        <v>42079</v>
      </c>
      <c r="G753">
        <v>697638976</v>
      </c>
      <c r="H753" s="5">
        <v>42089</v>
      </c>
      <c r="I753">
        <v>5731</v>
      </c>
      <c r="J753" s="8">
        <v>154.06</v>
      </c>
      <c r="K753" s="8">
        <v>90.93</v>
      </c>
      <c r="L753" s="8">
        <v>882917.86</v>
      </c>
      <c r="M753" s="8">
        <v>521119.83</v>
      </c>
      <c r="N753" s="8">
        <v>361798.03</v>
      </c>
    </row>
    <row r="754" spans="1:14" x14ac:dyDescent="0.25">
      <c r="A754" t="s">
        <v>17</v>
      </c>
      <c r="B754" t="s">
        <v>188</v>
      </c>
      <c r="C754" t="s">
        <v>31</v>
      </c>
      <c r="D754" t="s">
        <v>3</v>
      </c>
      <c r="E754" t="s">
        <v>8</v>
      </c>
      <c r="F754" s="5">
        <v>44516</v>
      </c>
      <c r="G754">
        <v>431378877</v>
      </c>
      <c r="H754" s="5">
        <v>44538</v>
      </c>
      <c r="I754">
        <v>3451</v>
      </c>
      <c r="J754" s="8">
        <v>437.2</v>
      </c>
      <c r="K754" s="8">
        <v>263.33</v>
      </c>
      <c r="L754" s="8">
        <v>1508777.2</v>
      </c>
      <c r="M754" s="8">
        <v>908751.83</v>
      </c>
      <c r="N754" s="8">
        <v>600025.37</v>
      </c>
    </row>
    <row r="755" spans="1:14" x14ac:dyDescent="0.25">
      <c r="A755" t="s">
        <v>20</v>
      </c>
      <c r="B755" t="s">
        <v>21</v>
      </c>
      <c r="C755" t="s">
        <v>57</v>
      </c>
      <c r="D755" t="s">
        <v>7</v>
      </c>
      <c r="E755" t="s">
        <v>8</v>
      </c>
      <c r="F755" s="5">
        <v>43497</v>
      </c>
      <c r="G755">
        <v>585194766</v>
      </c>
      <c r="H755" s="5">
        <v>43521</v>
      </c>
      <c r="I755">
        <v>990</v>
      </c>
      <c r="J755" s="8">
        <v>154.06</v>
      </c>
      <c r="K755" s="8">
        <v>90.93</v>
      </c>
      <c r="L755" s="8">
        <v>152519.4</v>
      </c>
      <c r="M755" s="8">
        <v>90020.7</v>
      </c>
      <c r="N755" s="8">
        <v>62498.7</v>
      </c>
    </row>
    <row r="756" spans="1:14" x14ac:dyDescent="0.25">
      <c r="A756" t="s">
        <v>0</v>
      </c>
      <c r="B756" t="s">
        <v>101</v>
      </c>
      <c r="C756" t="s">
        <v>19</v>
      </c>
      <c r="D756" t="s">
        <v>7</v>
      </c>
      <c r="E756" t="s">
        <v>8</v>
      </c>
      <c r="F756" s="5">
        <v>44013</v>
      </c>
      <c r="G756">
        <v>270072972</v>
      </c>
      <c r="H756" s="5">
        <v>44052</v>
      </c>
      <c r="I756">
        <v>9449</v>
      </c>
      <c r="J756" s="8">
        <v>81.73</v>
      </c>
      <c r="K756" s="8">
        <v>56.67</v>
      </c>
      <c r="L756" s="8">
        <v>772266.77</v>
      </c>
      <c r="M756" s="8">
        <v>535474.82999999996</v>
      </c>
      <c r="N756" s="8">
        <v>236791.94</v>
      </c>
    </row>
    <row r="757" spans="1:14" x14ac:dyDescent="0.25">
      <c r="A757" t="s">
        <v>9</v>
      </c>
      <c r="B757" t="s">
        <v>10</v>
      </c>
      <c r="C757" t="s">
        <v>2</v>
      </c>
      <c r="D757" t="s">
        <v>3</v>
      </c>
      <c r="E757" t="s">
        <v>8</v>
      </c>
      <c r="F757" s="5">
        <v>42439</v>
      </c>
      <c r="G757">
        <v>467312324</v>
      </c>
      <c r="H757" s="5">
        <v>42468</v>
      </c>
      <c r="I757">
        <v>6956</v>
      </c>
      <c r="J757" s="8">
        <v>255.28</v>
      </c>
      <c r="K757" s="8">
        <v>159.41999999999999</v>
      </c>
      <c r="L757" s="8">
        <v>1775727.68</v>
      </c>
      <c r="M757" s="8">
        <v>1108925.52</v>
      </c>
      <c r="N757" s="8">
        <v>666802.16</v>
      </c>
    </row>
    <row r="758" spans="1:14" x14ac:dyDescent="0.25">
      <c r="A758" t="s">
        <v>17</v>
      </c>
      <c r="B758" t="s">
        <v>85</v>
      </c>
      <c r="C758" t="s">
        <v>45</v>
      </c>
      <c r="D758" t="s">
        <v>7</v>
      </c>
      <c r="E758" t="s">
        <v>8</v>
      </c>
      <c r="F758" s="5">
        <v>42431</v>
      </c>
      <c r="G758">
        <v>878524148</v>
      </c>
      <c r="H758" s="5">
        <v>42449</v>
      </c>
      <c r="I758">
        <v>3673</v>
      </c>
      <c r="J758" s="8">
        <v>9.33</v>
      </c>
      <c r="K758" s="8">
        <v>6.92</v>
      </c>
      <c r="L758" s="8">
        <v>34269.089999999997</v>
      </c>
      <c r="M758" s="8">
        <v>25417.16</v>
      </c>
      <c r="N758" s="8">
        <v>8851.93</v>
      </c>
    </row>
    <row r="759" spans="1:14" x14ac:dyDescent="0.25">
      <c r="A759" t="s">
        <v>0</v>
      </c>
      <c r="B759" t="s">
        <v>1</v>
      </c>
      <c r="C759" t="s">
        <v>31</v>
      </c>
      <c r="D759" t="s">
        <v>3</v>
      </c>
      <c r="E759" t="s">
        <v>8</v>
      </c>
      <c r="F759" s="5">
        <v>42682</v>
      </c>
      <c r="G759">
        <v>375632274</v>
      </c>
      <c r="H759" s="5">
        <v>42702</v>
      </c>
      <c r="I759">
        <v>6792</v>
      </c>
      <c r="J759" s="8">
        <v>437.2</v>
      </c>
      <c r="K759" s="8">
        <v>263.33</v>
      </c>
      <c r="L759" s="8">
        <v>2969462.4</v>
      </c>
      <c r="M759" s="8">
        <v>1788537.36</v>
      </c>
      <c r="N759" s="8">
        <v>1180925.04</v>
      </c>
    </row>
    <row r="760" spans="1:14" x14ac:dyDescent="0.25">
      <c r="A760" t="s">
        <v>26</v>
      </c>
      <c r="B760" t="s">
        <v>99</v>
      </c>
      <c r="C760" t="s">
        <v>45</v>
      </c>
      <c r="D760" t="s">
        <v>7</v>
      </c>
      <c r="E760" t="s">
        <v>4</v>
      </c>
      <c r="F760" s="5">
        <v>42432</v>
      </c>
      <c r="G760">
        <v>150873029</v>
      </c>
      <c r="H760" s="5">
        <v>42442</v>
      </c>
      <c r="I760">
        <v>5537</v>
      </c>
      <c r="J760" s="8">
        <v>9.33</v>
      </c>
      <c r="K760" s="8">
        <v>6.92</v>
      </c>
      <c r="L760" s="8">
        <v>51660.21</v>
      </c>
      <c r="M760" s="8">
        <v>38316.04</v>
      </c>
      <c r="N760" s="8">
        <v>13344.17</v>
      </c>
    </row>
    <row r="761" spans="1:14" x14ac:dyDescent="0.25">
      <c r="A761" t="s">
        <v>26</v>
      </c>
      <c r="B761" t="s">
        <v>55</v>
      </c>
      <c r="C761" t="s">
        <v>57</v>
      </c>
      <c r="D761" t="s">
        <v>7</v>
      </c>
      <c r="E761" t="s">
        <v>8</v>
      </c>
      <c r="F761" s="5">
        <v>42692</v>
      </c>
      <c r="G761">
        <v>566795241</v>
      </c>
      <c r="H761" s="5">
        <v>42696</v>
      </c>
      <c r="I761">
        <v>6162</v>
      </c>
      <c r="J761" s="8">
        <v>154.06</v>
      </c>
      <c r="K761" s="8">
        <v>90.93</v>
      </c>
      <c r="L761" s="8">
        <v>949317.72</v>
      </c>
      <c r="M761" s="8">
        <v>560310.66</v>
      </c>
      <c r="N761" s="8">
        <v>389007.06</v>
      </c>
    </row>
    <row r="762" spans="1:14" x14ac:dyDescent="0.25">
      <c r="A762" t="s">
        <v>12</v>
      </c>
      <c r="B762" t="s">
        <v>107</v>
      </c>
      <c r="C762" t="s">
        <v>19</v>
      </c>
      <c r="D762" t="s">
        <v>3</v>
      </c>
      <c r="E762" t="s">
        <v>4</v>
      </c>
      <c r="F762" s="5">
        <v>42098</v>
      </c>
      <c r="G762">
        <v>706260240</v>
      </c>
      <c r="H762" s="5">
        <v>42128</v>
      </c>
      <c r="I762">
        <v>6954</v>
      </c>
      <c r="J762" s="8">
        <v>81.73</v>
      </c>
      <c r="K762" s="8">
        <v>56.67</v>
      </c>
      <c r="L762" s="8">
        <v>568350.42000000004</v>
      </c>
      <c r="M762" s="8">
        <v>394083.18</v>
      </c>
      <c r="N762" s="8">
        <v>174267.24</v>
      </c>
    </row>
    <row r="763" spans="1:14" x14ac:dyDescent="0.25">
      <c r="A763" t="s">
        <v>9</v>
      </c>
      <c r="B763" t="s">
        <v>105</v>
      </c>
      <c r="C763" t="s">
        <v>22</v>
      </c>
      <c r="D763" t="s">
        <v>3</v>
      </c>
      <c r="E763" t="s">
        <v>15</v>
      </c>
      <c r="F763" s="5">
        <v>43977</v>
      </c>
      <c r="G763">
        <v>622441852</v>
      </c>
      <c r="H763" s="5">
        <v>43979</v>
      </c>
      <c r="I763">
        <v>3231</v>
      </c>
      <c r="J763" s="8">
        <v>109.28</v>
      </c>
      <c r="K763" s="8">
        <v>35.840000000000003</v>
      </c>
      <c r="L763" s="8">
        <v>353083.68</v>
      </c>
      <c r="M763" s="8">
        <v>115799.03999999999</v>
      </c>
      <c r="N763" s="8">
        <v>237284.64</v>
      </c>
    </row>
    <row r="764" spans="1:14" x14ac:dyDescent="0.25">
      <c r="A764" t="s">
        <v>17</v>
      </c>
      <c r="B764" t="s">
        <v>85</v>
      </c>
      <c r="C764" t="s">
        <v>11</v>
      </c>
      <c r="D764" t="s">
        <v>7</v>
      </c>
      <c r="E764" t="s">
        <v>23</v>
      </c>
      <c r="F764" s="5">
        <v>44742</v>
      </c>
      <c r="G764">
        <v>888826406</v>
      </c>
      <c r="H764" s="5">
        <v>44743</v>
      </c>
      <c r="I764">
        <v>2340</v>
      </c>
      <c r="J764" s="8">
        <v>47.45</v>
      </c>
      <c r="K764" s="8">
        <v>31.79</v>
      </c>
      <c r="L764" s="8">
        <v>111033</v>
      </c>
      <c r="M764" s="8">
        <v>74388.600000000006</v>
      </c>
      <c r="N764" s="8">
        <v>36644.400000000001</v>
      </c>
    </row>
    <row r="765" spans="1:14" x14ac:dyDescent="0.25">
      <c r="A765" t="s">
        <v>9</v>
      </c>
      <c r="B765" t="s">
        <v>38</v>
      </c>
      <c r="C765" t="s">
        <v>36</v>
      </c>
      <c r="D765" t="s">
        <v>3</v>
      </c>
      <c r="E765" t="s">
        <v>8</v>
      </c>
      <c r="F765" s="5">
        <v>42578</v>
      </c>
      <c r="G765">
        <v>349212729</v>
      </c>
      <c r="H765" s="5">
        <v>42624</v>
      </c>
      <c r="I765">
        <v>8662</v>
      </c>
      <c r="J765" s="8">
        <v>421.89</v>
      </c>
      <c r="K765" s="8">
        <v>364.69</v>
      </c>
      <c r="L765" s="8">
        <v>3654411.18</v>
      </c>
      <c r="M765" s="8">
        <v>3158944.78</v>
      </c>
      <c r="N765" s="8">
        <v>495466.4</v>
      </c>
    </row>
    <row r="766" spans="1:14" x14ac:dyDescent="0.25">
      <c r="A766" t="s">
        <v>12</v>
      </c>
      <c r="B766" t="s">
        <v>169</v>
      </c>
      <c r="C766" t="s">
        <v>36</v>
      </c>
      <c r="D766" t="s">
        <v>7</v>
      </c>
      <c r="E766" t="s">
        <v>15</v>
      </c>
      <c r="F766" s="5">
        <v>42370</v>
      </c>
      <c r="G766">
        <v>167712152</v>
      </c>
      <c r="H766" s="5">
        <v>42385</v>
      </c>
      <c r="I766">
        <v>8607</v>
      </c>
      <c r="J766" s="8">
        <v>421.89</v>
      </c>
      <c r="K766" s="8">
        <v>364.69</v>
      </c>
      <c r="L766" s="8">
        <v>3631207.23</v>
      </c>
      <c r="M766" s="8">
        <v>3138886.83</v>
      </c>
      <c r="N766" s="8">
        <v>492320.4</v>
      </c>
    </row>
    <row r="767" spans="1:14" x14ac:dyDescent="0.25">
      <c r="A767" t="s">
        <v>17</v>
      </c>
      <c r="B767" t="s">
        <v>149</v>
      </c>
      <c r="C767" t="s">
        <v>45</v>
      </c>
      <c r="D767" t="s">
        <v>7</v>
      </c>
      <c r="E767" t="s">
        <v>4</v>
      </c>
      <c r="F767" s="5">
        <v>43159</v>
      </c>
      <c r="G767">
        <v>678748500</v>
      </c>
      <c r="H767" s="5">
        <v>43188</v>
      </c>
      <c r="I767">
        <v>5619</v>
      </c>
      <c r="J767" s="8">
        <v>9.33</v>
      </c>
      <c r="K767" s="8">
        <v>6.92</v>
      </c>
      <c r="L767" s="8">
        <v>52425.27</v>
      </c>
      <c r="M767" s="8">
        <v>38883.480000000003</v>
      </c>
      <c r="N767" s="8">
        <v>13541.79</v>
      </c>
    </row>
    <row r="768" spans="1:14" x14ac:dyDescent="0.25">
      <c r="A768" t="s">
        <v>20</v>
      </c>
      <c r="B768" t="s">
        <v>201</v>
      </c>
      <c r="C768" t="s">
        <v>65</v>
      </c>
      <c r="D768" t="s">
        <v>3</v>
      </c>
      <c r="E768" t="s">
        <v>8</v>
      </c>
      <c r="F768" s="5">
        <v>42912</v>
      </c>
      <c r="G768">
        <v>937058103</v>
      </c>
      <c r="H768" s="5">
        <v>42932</v>
      </c>
      <c r="I768">
        <v>5171</v>
      </c>
      <c r="J768" s="8">
        <v>668.27</v>
      </c>
      <c r="K768" s="8">
        <v>502.54</v>
      </c>
      <c r="L768" s="8">
        <v>3455624.17</v>
      </c>
      <c r="M768" s="8">
        <v>2598634.34</v>
      </c>
      <c r="N768" s="8">
        <v>856989.83</v>
      </c>
    </row>
    <row r="769" spans="1:14" x14ac:dyDescent="0.25">
      <c r="A769" t="s">
        <v>17</v>
      </c>
      <c r="B769" t="s">
        <v>28</v>
      </c>
      <c r="C769" t="s">
        <v>22</v>
      </c>
      <c r="D769" t="s">
        <v>3</v>
      </c>
      <c r="E769" t="s">
        <v>4</v>
      </c>
      <c r="F769" s="5">
        <v>43300</v>
      </c>
      <c r="G769">
        <v>967689788</v>
      </c>
      <c r="H769" s="5">
        <v>43309</v>
      </c>
      <c r="I769">
        <v>9767</v>
      </c>
      <c r="J769" s="8">
        <v>109.28</v>
      </c>
      <c r="K769" s="8">
        <v>35.840000000000003</v>
      </c>
      <c r="L769" s="8">
        <v>1067337.76</v>
      </c>
      <c r="M769" s="8">
        <v>350049.28000000003</v>
      </c>
      <c r="N769" s="8">
        <v>717288.48</v>
      </c>
    </row>
    <row r="770" spans="1:14" x14ac:dyDescent="0.25">
      <c r="A770" t="s">
        <v>26</v>
      </c>
      <c r="B770" t="s">
        <v>174</v>
      </c>
      <c r="C770" t="s">
        <v>31</v>
      </c>
      <c r="D770" t="s">
        <v>7</v>
      </c>
      <c r="E770" t="s">
        <v>15</v>
      </c>
      <c r="F770" s="5">
        <v>44606</v>
      </c>
      <c r="G770">
        <v>416004884</v>
      </c>
      <c r="H770" s="5">
        <v>44637</v>
      </c>
      <c r="I770">
        <v>3945</v>
      </c>
      <c r="J770" s="8">
        <v>437.2</v>
      </c>
      <c r="K770" s="8">
        <v>263.33</v>
      </c>
      <c r="L770" s="8">
        <v>1724754</v>
      </c>
      <c r="M770" s="8">
        <v>1038836.85</v>
      </c>
      <c r="N770" s="8">
        <v>685917.15</v>
      </c>
    </row>
    <row r="771" spans="1:14" x14ac:dyDescent="0.25">
      <c r="A771" t="s">
        <v>20</v>
      </c>
      <c r="B771" t="s">
        <v>46</v>
      </c>
      <c r="C771" t="s">
        <v>2</v>
      </c>
      <c r="D771" t="s">
        <v>7</v>
      </c>
      <c r="E771" t="s">
        <v>8</v>
      </c>
      <c r="F771" s="5">
        <v>43776</v>
      </c>
      <c r="G771">
        <v>797677218</v>
      </c>
      <c r="H771" s="5">
        <v>43783</v>
      </c>
      <c r="I771">
        <v>9270</v>
      </c>
      <c r="J771" s="8">
        <v>255.28</v>
      </c>
      <c r="K771" s="8">
        <v>159.41999999999999</v>
      </c>
      <c r="L771" s="8">
        <v>2366445.6</v>
      </c>
      <c r="M771" s="8">
        <v>1477823.4</v>
      </c>
      <c r="N771" s="8">
        <v>888622.2</v>
      </c>
    </row>
    <row r="772" spans="1:14" x14ac:dyDescent="0.25">
      <c r="A772" t="s">
        <v>0</v>
      </c>
      <c r="B772" t="s">
        <v>206</v>
      </c>
      <c r="C772" t="s">
        <v>6</v>
      </c>
      <c r="D772" t="s">
        <v>3</v>
      </c>
      <c r="E772" t="s">
        <v>8</v>
      </c>
      <c r="F772" s="5">
        <v>43724</v>
      </c>
      <c r="G772">
        <v>548693120</v>
      </c>
      <c r="H772" s="5">
        <v>43748</v>
      </c>
      <c r="I772">
        <v>9342</v>
      </c>
      <c r="J772" s="8">
        <v>152.58000000000001</v>
      </c>
      <c r="K772" s="8">
        <v>97.44</v>
      </c>
      <c r="L772" s="8">
        <v>1425402.36</v>
      </c>
      <c r="M772" s="8">
        <v>910284.48</v>
      </c>
      <c r="N772" s="8">
        <v>515117.88</v>
      </c>
    </row>
    <row r="773" spans="1:14" x14ac:dyDescent="0.25">
      <c r="A773" t="s">
        <v>12</v>
      </c>
      <c r="B773" t="s">
        <v>76</v>
      </c>
      <c r="C773" t="s">
        <v>45</v>
      </c>
      <c r="D773" t="s">
        <v>3</v>
      </c>
      <c r="E773" t="s">
        <v>23</v>
      </c>
      <c r="F773" s="5">
        <v>44596</v>
      </c>
      <c r="G773">
        <v>875351417</v>
      </c>
      <c r="H773" s="5">
        <v>44600</v>
      </c>
      <c r="I773">
        <v>4791</v>
      </c>
      <c r="J773" s="8">
        <v>9.33</v>
      </c>
      <c r="K773" s="8">
        <v>6.92</v>
      </c>
      <c r="L773" s="8">
        <v>44700.03</v>
      </c>
      <c r="M773" s="8">
        <v>33153.72</v>
      </c>
      <c r="N773" s="8">
        <v>11546.31</v>
      </c>
    </row>
    <row r="774" spans="1:14" x14ac:dyDescent="0.25">
      <c r="A774" t="s">
        <v>26</v>
      </c>
      <c r="B774" t="s">
        <v>112</v>
      </c>
      <c r="C774" t="s">
        <v>6</v>
      </c>
      <c r="D774" t="s">
        <v>3</v>
      </c>
      <c r="E774" t="s">
        <v>23</v>
      </c>
      <c r="F774" s="5">
        <v>43852</v>
      </c>
      <c r="G774">
        <v>804263436</v>
      </c>
      <c r="H774" s="5">
        <v>43889</v>
      </c>
      <c r="I774">
        <v>8278</v>
      </c>
      <c r="J774" s="8">
        <v>152.58000000000001</v>
      </c>
      <c r="K774" s="8">
        <v>97.44</v>
      </c>
      <c r="L774" s="8">
        <v>1263057.24</v>
      </c>
      <c r="M774" s="8">
        <v>806608.32</v>
      </c>
      <c r="N774" s="8">
        <v>456448.92</v>
      </c>
    </row>
    <row r="775" spans="1:14" x14ac:dyDescent="0.25">
      <c r="A775" t="s">
        <v>9</v>
      </c>
      <c r="B775" t="s">
        <v>134</v>
      </c>
      <c r="C775" t="s">
        <v>31</v>
      </c>
      <c r="D775" t="s">
        <v>3</v>
      </c>
      <c r="E775" t="s">
        <v>23</v>
      </c>
      <c r="F775" s="5">
        <v>44840</v>
      </c>
      <c r="G775">
        <v>332353007</v>
      </c>
      <c r="H775" s="5">
        <v>44887</v>
      </c>
      <c r="I775">
        <v>9495</v>
      </c>
      <c r="J775" s="8">
        <v>437.2</v>
      </c>
      <c r="K775" s="8">
        <v>263.33</v>
      </c>
      <c r="L775" s="8">
        <v>4151214</v>
      </c>
      <c r="M775" s="8">
        <v>2500318.35</v>
      </c>
      <c r="N775" s="8">
        <v>1650895.65</v>
      </c>
    </row>
    <row r="776" spans="1:14" x14ac:dyDescent="0.25">
      <c r="A776" t="s">
        <v>9</v>
      </c>
      <c r="B776" t="s">
        <v>184</v>
      </c>
      <c r="C776" t="s">
        <v>36</v>
      </c>
      <c r="D776" t="s">
        <v>7</v>
      </c>
      <c r="E776" t="s">
        <v>23</v>
      </c>
      <c r="F776" s="5">
        <v>43685</v>
      </c>
      <c r="G776">
        <v>876856458</v>
      </c>
      <c r="H776" s="5">
        <v>43706</v>
      </c>
      <c r="I776">
        <v>166</v>
      </c>
      <c r="J776" s="8">
        <v>421.89</v>
      </c>
      <c r="K776" s="8">
        <v>364.69</v>
      </c>
      <c r="L776" s="8">
        <v>70033.740000000005</v>
      </c>
      <c r="M776" s="8">
        <v>60538.54</v>
      </c>
      <c r="N776" s="8">
        <v>9495.2000000000007</v>
      </c>
    </row>
    <row r="777" spans="1:14" x14ac:dyDescent="0.25">
      <c r="A777" t="s">
        <v>12</v>
      </c>
      <c r="B777" t="s">
        <v>108</v>
      </c>
      <c r="C777" t="s">
        <v>57</v>
      </c>
      <c r="D777" t="s">
        <v>3</v>
      </c>
      <c r="E777" t="s">
        <v>4</v>
      </c>
      <c r="F777" s="5">
        <v>44593</v>
      </c>
      <c r="G777">
        <v>325322616</v>
      </c>
      <c r="H777" s="5">
        <v>44632</v>
      </c>
      <c r="I777">
        <v>9046</v>
      </c>
      <c r="J777" s="8">
        <v>154.06</v>
      </c>
      <c r="K777" s="8">
        <v>90.93</v>
      </c>
      <c r="L777" s="8">
        <v>1393626.76</v>
      </c>
      <c r="M777" s="8">
        <v>822552.78</v>
      </c>
      <c r="N777" s="8">
        <v>571073.98</v>
      </c>
    </row>
    <row r="778" spans="1:14" x14ac:dyDescent="0.25">
      <c r="A778" t="s">
        <v>12</v>
      </c>
      <c r="B778" t="s">
        <v>90</v>
      </c>
      <c r="C778" t="s">
        <v>65</v>
      </c>
      <c r="D778" t="s">
        <v>3</v>
      </c>
      <c r="E778" t="s">
        <v>15</v>
      </c>
      <c r="F778" s="5">
        <v>43654</v>
      </c>
      <c r="G778">
        <v>685612809</v>
      </c>
      <c r="H778" s="5">
        <v>43694</v>
      </c>
      <c r="I778">
        <v>6921</v>
      </c>
      <c r="J778" s="8">
        <v>668.27</v>
      </c>
      <c r="K778" s="8">
        <v>502.54</v>
      </c>
      <c r="L778" s="8">
        <v>4625096.67</v>
      </c>
      <c r="M778" s="8">
        <v>3478079.34</v>
      </c>
      <c r="N778" s="8">
        <v>1147017.33</v>
      </c>
    </row>
    <row r="779" spans="1:14" x14ac:dyDescent="0.25">
      <c r="A779" t="s">
        <v>26</v>
      </c>
      <c r="B779" t="s">
        <v>72</v>
      </c>
      <c r="C779" t="s">
        <v>11</v>
      </c>
      <c r="D779" t="s">
        <v>7</v>
      </c>
      <c r="E779" t="s">
        <v>4</v>
      </c>
      <c r="F779" s="5">
        <v>44474</v>
      </c>
      <c r="G779">
        <v>435900866</v>
      </c>
      <c r="H779" s="5">
        <v>44476</v>
      </c>
      <c r="I779">
        <v>1608</v>
      </c>
      <c r="J779" s="8">
        <v>47.45</v>
      </c>
      <c r="K779" s="8">
        <v>31.79</v>
      </c>
      <c r="L779" s="8">
        <v>76299.600000000006</v>
      </c>
      <c r="M779" s="8">
        <v>51118.32</v>
      </c>
      <c r="N779" s="8">
        <v>25181.279999999999</v>
      </c>
    </row>
    <row r="780" spans="1:14" x14ac:dyDescent="0.25">
      <c r="A780" t="s">
        <v>12</v>
      </c>
      <c r="B780" t="s">
        <v>189</v>
      </c>
      <c r="C780" t="s">
        <v>2</v>
      </c>
      <c r="D780" t="s">
        <v>3</v>
      </c>
      <c r="E780" t="s">
        <v>8</v>
      </c>
      <c r="F780" s="5">
        <v>42536</v>
      </c>
      <c r="G780">
        <v>374673116</v>
      </c>
      <c r="H780" s="5">
        <v>42555</v>
      </c>
      <c r="I780">
        <v>2956</v>
      </c>
      <c r="J780" s="8">
        <v>255.28</v>
      </c>
      <c r="K780" s="8">
        <v>159.41999999999999</v>
      </c>
      <c r="L780" s="8">
        <v>754607.68</v>
      </c>
      <c r="M780" s="8">
        <v>471245.52</v>
      </c>
      <c r="N780" s="8">
        <v>283362.15999999997</v>
      </c>
    </row>
    <row r="781" spans="1:14" x14ac:dyDescent="0.25">
      <c r="A781" t="s">
        <v>26</v>
      </c>
      <c r="B781" t="s">
        <v>87</v>
      </c>
      <c r="C781" t="s">
        <v>14</v>
      </c>
      <c r="D781" t="s">
        <v>7</v>
      </c>
      <c r="E781" t="s">
        <v>15</v>
      </c>
      <c r="F781" s="5">
        <v>43759</v>
      </c>
      <c r="G781">
        <v>470728385</v>
      </c>
      <c r="H781" s="5">
        <v>43778</v>
      </c>
      <c r="I781">
        <v>7845</v>
      </c>
      <c r="J781" s="8">
        <v>205.7</v>
      </c>
      <c r="K781" s="8">
        <v>117.11</v>
      </c>
      <c r="L781" s="8">
        <v>1613716.5</v>
      </c>
      <c r="M781" s="8">
        <v>918727.95</v>
      </c>
      <c r="N781" s="8">
        <v>694988.55</v>
      </c>
    </row>
    <row r="782" spans="1:14" x14ac:dyDescent="0.25">
      <c r="A782" t="s">
        <v>9</v>
      </c>
      <c r="B782" t="s">
        <v>38</v>
      </c>
      <c r="C782" t="s">
        <v>11</v>
      </c>
      <c r="D782" t="s">
        <v>7</v>
      </c>
      <c r="E782" t="s">
        <v>8</v>
      </c>
      <c r="F782" s="5">
        <v>43757</v>
      </c>
      <c r="G782">
        <v>313178002</v>
      </c>
      <c r="H782" s="5">
        <v>43805</v>
      </c>
      <c r="I782">
        <v>5185</v>
      </c>
      <c r="J782" s="8">
        <v>47.45</v>
      </c>
      <c r="K782" s="8">
        <v>31.79</v>
      </c>
      <c r="L782" s="8">
        <v>246028.25</v>
      </c>
      <c r="M782" s="8">
        <v>164831.15</v>
      </c>
      <c r="N782" s="8">
        <v>81197.100000000006</v>
      </c>
    </row>
    <row r="783" spans="1:14" x14ac:dyDescent="0.25">
      <c r="A783" t="s">
        <v>9</v>
      </c>
      <c r="B783" t="s">
        <v>133</v>
      </c>
      <c r="C783" t="s">
        <v>19</v>
      </c>
      <c r="D783" t="s">
        <v>3</v>
      </c>
      <c r="E783" t="s">
        <v>15</v>
      </c>
      <c r="F783" s="5">
        <v>42417</v>
      </c>
      <c r="G783">
        <v>461445796</v>
      </c>
      <c r="H783" s="5">
        <v>42451</v>
      </c>
      <c r="I783">
        <v>920</v>
      </c>
      <c r="J783" s="8">
        <v>81.73</v>
      </c>
      <c r="K783" s="8">
        <v>56.67</v>
      </c>
      <c r="L783" s="8">
        <v>75191.600000000006</v>
      </c>
      <c r="M783" s="8">
        <v>52136.4</v>
      </c>
      <c r="N783" s="8">
        <v>23055.200000000001</v>
      </c>
    </row>
    <row r="784" spans="1:14" x14ac:dyDescent="0.25">
      <c r="A784" t="s">
        <v>26</v>
      </c>
      <c r="B784" t="s">
        <v>200</v>
      </c>
      <c r="C784" t="s">
        <v>19</v>
      </c>
      <c r="D784" t="s">
        <v>3</v>
      </c>
      <c r="E784" t="s">
        <v>15</v>
      </c>
      <c r="F784" s="5">
        <v>43825</v>
      </c>
      <c r="G784">
        <v>195268094</v>
      </c>
      <c r="H784" s="5">
        <v>43486</v>
      </c>
      <c r="I784">
        <v>3023</v>
      </c>
      <c r="J784" s="8">
        <v>81.73</v>
      </c>
      <c r="K784" s="8">
        <v>56.67</v>
      </c>
      <c r="L784" s="8">
        <v>247069.79</v>
      </c>
      <c r="M784" s="8">
        <v>171313.41</v>
      </c>
      <c r="N784" s="8">
        <v>75756.38</v>
      </c>
    </row>
    <row r="785" spans="1:14" x14ac:dyDescent="0.25">
      <c r="A785" t="s">
        <v>0</v>
      </c>
      <c r="B785" t="s">
        <v>197</v>
      </c>
      <c r="C785" t="s">
        <v>6</v>
      </c>
      <c r="D785" t="s">
        <v>7</v>
      </c>
      <c r="E785" t="s">
        <v>8</v>
      </c>
      <c r="F785" s="5">
        <v>44185</v>
      </c>
      <c r="G785">
        <v>664693725</v>
      </c>
      <c r="H785" s="5">
        <v>44189</v>
      </c>
      <c r="I785">
        <v>6499</v>
      </c>
      <c r="J785" s="8">
        <v>152.58000000000001</v>
      </c>
      <c r="K785" s="8">
        <v>97.44</v>
      </c>
      <c r="L785" s="8">
        <v>991617.42</v>
      </c>
      <c r="M785" s="8">
        <v>633262.56000000006</v>
      </c>
      <c r="N785" s="8">
        <v>358354.86</v>
      </c>
    </row>
    <row r="786" spans="1:14" x14ac:dyDescent="0.25">
      <c r="A786" t="s">
        <v>26</v>
      </c>
      <c r="B786" t="s">
        <v>136</v>
      </c>
      <c r="C786" t="s">
        <v>6</v>
      </c>
      <c r="D786" t="s">
        <v>3</v>
      </c>
      <c r="E786" t="s">
        <v>8</v>
      </c>
      <c r="F786" s="5">
        <v>43899</v>
      </c>
      <c r="G786">
        <v>840084016</v>
      </c>
      <c r="H786" s="5">
        <v>43916</v>
      </c>
      <c r="I786">
        <v>8384</v>
      </c>
      <c r="J786" s="8">
        <v>152.58000000000001</v>
      </c>
      <c r="K786" s="8">
        <v>97.44</v>
      </c>
      <c r="L786" s="8">
        <v>1279230.72</v>
      </c>
      <c r="M786" s="8">
        <v>816936.95999999996</v>
      </c>
      <c r="N786" s="8">
        <v>462293.76000000001</v>
      </c>
    </row>
    <row r="787" spans="1:14" x14ac:dyDescent="0.25">
      <c r="A787" t="s">
        <v>26</v>
      </c>
      <c r="B787" t="s">
        <v>99</v>
      </c>
      <c r="C787" t="s">
        <v>31</v>
      </c>
      <c r="D787" t="s">
        <v>7</v>
      </c>
      <c r="E787" t="s">
        <v>15</v>
      </c>
      <c r="F787" s="5">
        <v>42221</v>
      </c>
      <c r="G787">
        <v>662112796</v>
      </c>
      <c r="H787" s="5">
        <v>42271</v>
      </c>
      <c r="I787">
        <v>2745</v>
      </c>
      <c r="J787" s="8">
        <v>437.2</v>
      </c>
      <c r="K787" s="8">
        <v>263.33</v>
      </c>
      <c r="L787" s="8">
        <v>1200114</v>
      </c>
      <c r="M787" s="8">
        <v>722840.85</v>
      </c>
      <c r="N787" s="8">
        <v>477273.15</v>
      </c>
    </row>
    <row r="788" spans="1:14" x14ac:dyDescent="0.25">
      <c r="A788" t="s">
        <v>20</v>
      </c>
      <c r="B788" t="s">
        <v>71</v>
      </c>
      <c r="C788" t="s">
        <v>57</v>
      </c>
      <c r="D788" t="s">
        <v>3</v>
      </c>
      <c r="E788" t="s">
        <v>8</v>
      </c>
      <c r="F788" s="5">
        <v>43485</v>
      </c>
      <c r="G788">
        <v>591766393</v>
      </c>
      <c r="H788" s="5">
        <v>43534</v>
      </c>
      <c r="I788">
        <v>5681</v>
      </c>
      <c r="J788" s="8">
        <v>154.06</v>
      </c>
      <c r="K788" s="8">
        <v>90.93</v>
      </c>
      <c r="L788" s="8">
        <v>875214.86</v>
      </c>
      <c r="M788" s="8">
        <v>516573.33</v>
      </c>
      <c r="N788" s="8">
        <v>358641.53</v>
      </c>
    </row>
    <row r="789" spans="1:14" x14ac:dyDescent="0.25">
      <c r="A789" t="s">
        <v>26</v>
      </c>
      <c r="B789" t="s">
        <v>179</v>
      </c>
      <c r="C789" t="s">
        <v>22</v>
      </c>
      <c r="D789" t="s">
        <v>3</v>
      </c>
      <c r="E789" t="s">
        <v>23</v>
      </c>
      <c r="F789" s="5">
        <v>43262</v>
      </c>
      <c r="G789">
        <v>260343635</v>
      </c>
      <c r="H789" s="5">
        <v>43263</v>
      </c>
      <c r="I789">
        <v>322</v>
      </c>
      <c r="J789" s="8">
        <v>109.28</v>
      </c>
      <c r="K789" s="8">
        <v>35.840000000000003</v>
      </c>
      <c r="L789" s="8">
        <v>35188.160000000003</v>
      </c>
      <c r="M789" s="8">
        <v>11540.48</v>
      </c>
      <c r="N789" s="8">
        <v>23647.68</v>
      </c>
    </row>
    <row r="790" spans="1:14" x14ac:dyDescent="0.25">
      <c r="A790" t="s">
        <v>12</v>
      </c>
      <c r="B790" t="s">
        <v>146</v>
      </c>
      <c r="C790" t="s">
        <v>36</v>
      </c>
      <c r="D790" t="s">
        <v>7</v>
      </c>
      <c r="E790" t="s">
        <v>8</v>
      </c>
      <c r="F790" s="5">
        <v>42205</v>
      </c>
      <c r="G790">
        <v>719455850</v>
      </c>
      <c r="H790" s="5">
        <v>42212</v>
      </c>
      <c r="I790">
        <v>1829</v>
      </c>
      <c r="J790" s="8">
        <v>421.89</v>
      </c>
      <c r="K790" s="8">
        <v>364.69</v>
      </c>
      <c r="L790" s="8">
        <v>771636.81</v>
      </c>
      <c r="M790" s="8">
        <v>667018.01</v>
      </c>
      <c r="N790" s="8">
        <v>104618.8</v>
      </c>
    </row>
    <row r="791" spans="1:14" x14ac:dyDescent="0.25">
      <c r="A791" t="s">
        <v>9</v>
      </c>
      <c r="B791" t="s">
        <v>157</v>
      </c>
      <c r="C791" t="s">
        <v>31</v>
      </c>
      <c r="D791" t="s">
        <v>7</v>
      </c>
      <c r="E791" t="s">
        <v>8</v>
      </c>
      <c r="F791" s="5">
        <v>42738</v>
      </c>
      <c r="G791">
        <v>391026866</v>
      </c>
      <c r="H791" s="5">
        <v>42743</v>
      </c>
      <c r="I791">
        <v>2394</v>
      </c>
      <c r="J791" s="8">
        <v>437.2</v>
      </c>
      <c r="K791" s="8">
        <v>263.33</v>
      </c>
      <c r="L791" s="8">
        <v>1046656.8</v>
      </c>
      <c r="M791" s="8">
        <v>630412.02</v>
      </c>
      <c r="N791" s="8">
        <v>416244.78</v>
      </c>
    </row>
    <row r="792" spans="1:14" x14ac:dyDescent="0.25">
      <c r="A792" t="s">
        <v>12</v>
      </c>
      <c r="B792" t="s">
        <v>61</v>
      </c>
      <c r="C792" t="s">
        <v>19</v>
      </c>
      <c r="D792" t="s">
        <v>7</v>
      </c>
      <c r="E792" t="s">
        <v>15</v>
      </c>
      <c r="F792" s="5">
        <v>44180</v>
      </c>
      <c r="G792">
        <v>917293012</v>
      </c>
      <c r="H792" s="5">
        <v>43860</v>
      </c>
      <c r="I792">
        <v>6241</v>
      </c>
      <c r="J792" s="8">
        <v>81.73</v>
      </c>
      <c r="K792" s="8">
        <v>56.67</v>
      </c>
      <c r="L792" s="8">
        <v>510076.93</v>
      </c>
      <c r="M792" s="8">
        <v>353677.47</v>
      </c>
      <c r="N792" s="8">
        <v>156399.46</v>
      </c>
    </row>
    <row r="793" spans="1:14" x14ac:dyDescent="0.25">
      <c r="A793" t="s">
        <v>20</v>
      </c>
      <c r="B793" t="s">
        <v>81</v>
      </c>
      <c r="C793" t="s">
        <v>2</v>
      </c>
      <c r="D793" t="s">
        <v>7</v>
      </c>
      <c r="E793" t="s">
        <v>15</v>
      </c>
      <c r="F793" s="5">
        <v>42924</v>
      </c>
      <c r="G793">
        <v>410803115</v>
      </c>
      <c r="H793" s="5">
        <v>42943</v>
      </c>
      <c r="I793">
        <v>4626</v>
      </c>
      <c r="J793" s="8">
        <v>255.28</v>
      </c>
      <c r="K793" s="8">
        <v>159.41999999999999</v>
      </c>
      <c r="L793" s="8">
        <v>1180925.28</v>
      </c>
      <c r="M793" s="8">
        <v>737476.92</v>
      </c>
      <c r="N793" s="8">
        <v>443448.36</v>
      </c>
    </row>
    <row r="794" spans="1:14" x14ac:dyDescent="0.25">
      <c r="A794" t="s">
        <v>9</v>
      </c>
      <c r="B794" t="s">
        <v>173</v>
      </c>
      <c r="C794" t="s">
        <v>57</v>
      </c>
      <c r="D794" t="s">
        <v>7</v>
      </c>
      <c r="E794" t="s">
        <v>8</v>
      </c>
      <c r="F794" s="5">
        <v>42223</v>
      </c>
      <c r="G794">
        <v>204418504</v>
      </c>
      <c r="H794" s="5">
        <v>42250</v>
      </c>
      <c r="I794">
        <v>833</v>
      </c>
      <c r="J794" s="8">
        <v>154.06</v>
      </c>
      <c r="K794" s="8">
        <v>90.93</v>
      </c>
      <c r="L794" s="8">
        <v>128331.98</v>
      </c>
      <c r="M794" s="8">
        <v>75744.69</v>
      </c>
      <c r="N794" s="8">
        <v>52587.29</v>
      </c>
    </row>
    <row r="795" spans="1:14" x14ac:dyDescent="0.25">
      <c r="A795" t="s">
        <v>26</v>
      </c>
      <c r="B795" t="s">
        <v>151</v>
      </c>
      <c r="C795" t="s">
        <v>19</v>
      </c>
      <c r="D795" t="s">
        <v>3</v>
      </c>
      <c r="E795" t="s">
        <v>8</v>
      </c>
      <c r="F795" s="5">
        <v>43866</v>
      </c>
      <c r="G795">
        <v>801313006</v>
      </c>
      <c r="H795" s="5">
        <v>43876</v>
      </c>
      <c r="I795">
        <v>5180</v>
      </c>
      <c r="J795" s="8">
        <v>81.73</v>
      </c>
      <c r="K795" s="8">
        <v>56.67</v>
      </c>
      <c r="L795" s="8">
        <v>423361.4</v>
      </c>
      <c r="M795" s="8">
        <v>293550.59999999998</v>
      </c>
      <c r="N795" s="8">
        <v>129810.8</v>
      </c>
    </row>
    <row r="796" spans="1:14" x14ac:dyDescent="0.25">
      <c r="A796" t="s">
        <v>9</v>
      </c>
      <c r="B796" t="s">
        <v>203</v>
      </c>
      <c r="C796" t="s">
        <v>36</v>
      </c>
      <c r="D796" t="s">
        <v>7</v>
      </c>
      <c r="E796" t="s">
        <v>15</v>
      </c>
      <c r="F796" s="5">
        <v>44187</v>
      </c>
      <c r="G796">
        <v>524972951</v>
      </c>
      <c r="H796" s="5">
        <v>43847</v>
      </c>
      <c r="I796">
        <v>17</v>
      </c>
      <c r="J796" s="8">
        <v>421.89</v>
      </c>
      <c r="K796" s="8">
        <v>364.69</v>
      </c>
      <c r="L796" s="8">
        <v>7172.13</v>
      </c>
      <c r="M796" s="8">
        <v>6199.73</v>
      </c>
      <c r="N796" s="8">
        <v>972.4</v>
      </c>
    </row>
    <row r="797" spans="1:14" x14ac:dyDescent="0.25">
      <c r="A797" t="s">
        <v>9</v>
      </c>
      <c r="B797" t="s">
        <v>91</v>
      </c>
      <c r="C797" t="s">
        <v>11</v>
      </c>
      <c r="D797" t="s">
        <v>3</v>
      </c>
      <c r="E797" t="s">
        <v>8</v>
      </c>
      <c r="F797" s="5">
        <v>43796</v>
      </c>
      <c r="G797">
        <v>469197165</v>
      </c>
      <c r="H797" s="5">
        <v>43810</v>
      </c>
      <c r="I797">
        <v>4723</v>
      </c>
      <c r="J797" s="8">
        <v>47.45</v>
      </c>
      <c r="K797" s="8">
        <v>31.79</v>
      </c>
      <c r="L797" s="8">
        <v>224106.35</v>
      </c>
      <c r="M797" s="8">
        <v>150144.17000000001</v>
      </c>
      <c r="N797" s="8">
        <v>73962.179999999993</v>
      </c>
    </row>
    <row r="798" spans="1:14" x14ac:dyDescent="0.25">
      <c r="A798" t="s">
        <v>17</v>
      </c>
      <c r="B798" t="s">
        <v>119</v>
      </c>
      <c r="C798" t="s">
        <v>29</v>
      </c>
      <c r="D798" t="s">
        <v>7</v>
      </c>
      <c r="E798" t="s">
        <v>15</v>
      </c>
      <c r="F798" s="5">
        <v>44425</v>
      </c>
      <c r="G798">
        <v>448096978</v>
      </c>
      <c r="H798" s="5">
        <v>44457</v>
      </c>
      <c r="I798">
        <v>708</v>
      </c>
      <c r="J798" s="8">
        <v>651.21</v>
      </c>
      <c r="K798" s="8">
        <v>524.96</v>
      </c>
      <c r="L798" s="8">
        <v>461056.68</v>
      </c>
      <c r="M798" s="8">
        <v>371671.68</v>
      </c>
      <c r="N798" s="8">
        <v>89385</v>
      </c>
    </row>
    <row r="799" spans="1:14" x14ac:dyDescent="0.25">
      <c r="A799" t="s">
        <v>20</v>
      </c>
      <c r="B799" t="s">
        <v>201</v>
      </c>
      <c r="C799" t="s">
        <v>22</v>
      </c>
      <c r="D799" t="s">
        <v>3</v>
      </c>
      <c r="E799" t="s">
        <v>23</v>
      </c>
      <c r="F799" s="5">
        <v>42111</v>
      </c>
      <c r="G799">
        <v>346096217</v>
      </c>
      <c r="H799" s="5">
        <v>42134</v>
      </c>
      <c r="I799">
        <v>6417</v>
      </c>
      <c r="J799" s="8">
        <v>109.28</v>
      </c>
      <c r="K799" s="8">
        <v>35.840000000000003</v>
      </c>
      <c r="L799" s="8">
        <v>701249.76</v>
      </c>
      <c r="M799" s="8">
        <v>229985.28</v>
      </c>
      <c r="N799" s="8">
        <v>471264.48</v>
      </c>
    </row>
    <row r="800" spans="1:14" x14ac:dyDescent="0.25">
      <c r="A800" t="s">
        <v>0</v>
      </c>
      <c r="B800" t="s">
        <v>48</v>
      </c>
      <c r="C800" t="s">
        <v>45</v>
      </c>
      <c r="D800" t="s">
        <v>3</v>
      </c>
      <c r="E800" t="s">
        <v>23</v>
      </c>
      <c r="F800" s="5">
        <v>43979</v>
      </c>
      <c r="G800">
        <v>567931210</v>
      </c>
      <c r="H800" s="5">
        <v>44024</v>
      </c>
      <c r="I800">
        <v>2321</v>
      </c>
      <c r="J800" s="8">
        <v>9.33</v>
      </c>
      <c r="K800" s="8">
        <v>6.92</v>
      </c>
      <c r="L800" s="8">
        <v>21654.93</v>
      </c>
      <c r="M800" s="8">
        <v>16061.32</v>
      </c>
      <c r="N800" s="8">
        <v>5593.61</v>
      </c>
    </row>
    <row r="801" spans="1:14" x14ac:dyDescent="0.25">
      <c r="A801" t="s">
        <v>9</v>
      </c>
      <c r="B801" t="s">
        <v>161</v>
      </c>
      <c r="C801" t="s">
        <v>65</v>
      </c>
      <c r="D801" t="s">
        <v>7</v>
      </c>
      <c r="E801" t="s">
        <v>23</v>
      </c>
      <c r="F801" s="5">
        <v>44735</v>
      </c>
      <c r="G801">
        <v>688650786</v>
      </c>
      <c r="H801" s="5">
        <v>44780</v>
      </c>
      <c r="I801">
        <v>5926</v>
      </c>
      <c r="J801" s="8">
        <v>668.27</v>
      </c>
      <c r="K801" s="8">
        <v>502.54</v>
      </c>
      <c r="L801" s="8">
        <v>3960168.02</v>
      </c>
      <c r="M801" s="8">
        <v>2978052.04</v>
      </c>
      <c r="N801" s="8">
        <v>982115.98</v>
      </c>
    </row>
    <row r="802" spans="1:14" x14ac:dyDescent="0.25">
      <c r="A802" t="s">
        <v>20</v>
      </c>
      <c r="B802" t="s">
        <v>183</v>
      </c>
      <c r="C802" t="s">
        <v>2</v>
      </c>
      <c r="D802" t="s">
        <v>3</v>
      </c>
      <c r="E802" t="s">
        <v>4</v>
      </c>
      <c r="F802" s="5">
        <v>44742</v>
      </c>
      <c r="G802">
        <v>803616273</v>
      </c>
      <c r="H802" s="5">
        <v>44772</v>
      </c>
      <c r="I802">
        <v>6768</v>
      </c>
      <c r="J802" s="8">
        <v>255.28</v>
      </c>
      <c r="K802" s="8">
        <v>159.41999999999999</v>
      </c>
      <c r="L802" s="8">
        <v>1727735.04</v>
      </c>
      <c r="M802" s="8">
        <v>1078954.56</v>
      </c>
      <c r="N802" s="8">
        <v>648780.48</v>
      </c>
    </row>
    <row r="803" spans="1:14" x14ac:dyDescent="0.25">
      <c r="A803" t="s">
        <v>39</v>
      </c>
      <c r="B803" t="s">
        <v>196</v>
      </c>
      <c r="C803" t="s">
        <v>6</v>
      </c>
      <c r="D803" t="s">
        <v>7</v>
      </c>
      <c r="E803" t="s">
        <v>4</v>
      </c>
      <c r="F803" s="5">
        <v>44830</v>
      </c>
      <c r="G803">
        <v>178501498</v>
      </c>
      <c r="H803" s="5">
        <v>44880</v>
      </c>
      <c r="I803">
        <v>1415</v>
      </c>
      <c r="J803" s="8">
        <v>152.58000000000001</v>
      </c>
      <c r="K803" s="8">
        <v>97.44</v>
      </c>
      <c r="L803" s="8">
        <v>215900.7</v>
      </c>
      <c r="M803" s="8">
        <v>137877.6</v>
      </c>
      <c r="N803" s="8">
        <v>78023.100000000006</v>
      </c>
    </row>
    <row r="804" spans="1:14" x14ac:dyDescent="0.25">
      <c r="A804" t="s">
        <v>26</v>
      </c>
      <c r="B804" t="s">
        <v>87</v>
      </c>
      <c r="C804" t="s">
        <v>31</v>
      </c>
      <c r="D804" t="s">
        <v>7</v>
      </c>
      <c r="E804" t="s">
        <v>23</v>
      </c>
      <c r="F804" s="5">
        <v>44758</v>
      </c>
      <c r="G804">
        <v>399292790</v>
      </c>
      <c r="H804" s="5">
        <v>44770</v>
      </c>
      <c r="I804">
        <v>8465</v>
      </c>
      <c r="J804" s="8">
        <v>437.2</v>
      </c>
      <c r="K804" s="8">
        <v>263.33</v>
      </c>
      <c r="L804" s="8">
        <v>3700898</v>
      </c>
      <c r="M804" s="8">
        <v>2229088.4500000002</v>
      </c>
      <c r="N804" s="8">
        <v>1471809.55</v>
      </c>
    </row>
    <row r="805" spans="1:14" x14ac:dyDescent="0.25">
      <c r="A805" t="s">
        <v>26</v>
      </c>
      <c r="B805" t="s">
        <v>153</v>
      </c>
      <c r="C805" t="s">
        <v>29</v>
      </c>
      <c r="D805" t="s">
        <v>3</v>
      </c>
      <c r="E805" t="s">
        <v>15</v>
      </c>
      <c r="F805" s="5">
        <v>43133</v>
      </c>
      <c r="G805">
        <v>422288978</v>
      </c>
      <c r="H805" s="5">
        <v>43152</v>
      </c>
      <c r="I805">
        <v>3548</v>
      </c>
      <c r="J805" s="8">
        <v>651.21</v>
      </c>
      <c r="K805" s="8">
        <v>524.96</v>
      </c>
      <c r="L805" s="8">
        <v>2310493.08</v>
      </c>
      <c r="M805" s="8">
        <v>1862558.08</v>
      </c>
      <c r="N805" s="8">
        <v>447935</v>
      </c>
    </row>
    <row r="806" spans="1:14" x14ac:dyDescent="0.25">
      <c r="A806" t="s">
        <v>12</v>
      </c>
      <c r="B806" t="s">
        <v>166</v>
      </c>
      <c r="C806" t="s">
        <v>57</v>
      </c>
      <c r="D806" t="s">
        <v>7</v>
      </c>
      <c r="E806" t="s">
        <v>8</v>
      </c>
      <c r="F806" s="5">
        <v>44378</v>
      </c>
      <c r="G806">
        <v>624101388</v>
      </c>
      <c r="H806" s="5">
        <v>44408</v>
      </c>
      <c r="I806">
        <v>4324</v>
      </c>
      <c r="J806" s="8">
        <v>154.06</v>
      </c>
      <c r="K806" s="8">
        <v>90.93</v>
      </c>
      <c r="L806" s="8">
        <v>666155.43999999994</v>
      </c>
      <c r="M806" s="8">
        <v>393181.32</v>
      </c>
      <c r="N806" s="8">
        <v>272974.12</v>
      </c>
    </row>
    <row r="807" spans="1:14" x14ac:dyDescent="0.25">
      <c r="A807" t="s">
        <v>20</v>
      </c>
      <c r="B807" t="s">
        <v>183</v>
      </c>
      <c r="C807" t="s">
        <v>14</v>
      </c>
      <c r="D807" t="s">
        <v>3</v>
      </c>
      <c r="E807" t="s">
        <v>8</v>
      </c>
      <c r="F807" s="5">
        <v>44149</v>
      </c>
      <c r="G807">
        <v>551653850</v>
      </c>
      <c r="H807" s="5">
        <v>43831</v>
      </c>
      <c r="I807">
        <v>5488</v>
      </c>
      <c r="J807" s="8">
        <v>205.7</v>
      </c>
      <c r="K807" s="8">
        <v>117.11</v>
      </c>
      <c r="L807" s="8">
        <v>1128881.6000000001</v>
      </c>
      <c r="M807" s="8">
        <v>642699.68000000005</v>
      </c>
      <c r="N807" s="8">
        <v>486181.92</v>
      </c>
    </row>
    <row r="808" spans="1:14" x14ac:dyDescent="0.25">
      <c r="A808" t="s">
        <v>0</v>
      </c>
      <c r="B808" t="s">
        <v>74</v>
      </c>
      <c r="C808" t="s">
        <v>36</v>
      </c>
      <c r="D808" t="s">
        <v>3</v>
      </c>
      <c r="E808" t="s">
        <v>15</v>
      </c>
      <c r="F808" s="5">
        <v>43185</v>
      </c>
      <c r="G808">
        <v>272182691</v>
      </c>
      <c r="H808" s="5">
        <v>43220</v>
      </c>
      <c r="I808">
        <v>3762</v>
      </c>
      <c r="J808" s="8">
        <v>421.89</v>
      </c>
      <c r="K808" s="8">
        <v>364.69</v>
      </c>
      <c r="L808" s="8">
        <v>1587150.18</v>
      </c>
      <c r="M808" s="8">
        <v>1371963.78</v>
      </c>
      <c r="N808" s="8">
        <v>215186.4</v>
      </c>
    </row>
    <row r="809" spans="1:14" x14ac:dyDescent="0.25">
      <c r="A809" t="s">
        <v>9</v>
      </c>
      <c r="B809" t="s">
        <v>164</v>
      </c>
      <c r="C809" t="s">
        <v>29</v>
      </c>
      <c r="D809" t="s">
        <v>3</v>
      </c>
      <c r="E809" t="s">
        <v>4</v>
      </c>
      <c r="F809" s="5">
        <v>42538</v>
      </c>
      <c r="G809">
        <v>823236739</v>
      </c>
      <c r="H809" s="5">
        <v>42583</v>
      </c>
      <c r="I809">
        <v>2900</v>
      </c>
      <c r="J809" s="8">
        <v>651.21</v>
      </c>
      <c r="K809" s="8">
        <v>524.96</v>
      </c>
      <c r="L809" s="8">
        <v>1888509</v>
      </c>
      <c r="M809" s="8">
        <v>1522384</v>
      </c>
      <c r="N809" s="8">
        <v>366125</v>
      </c>
    </row>
    <row r="810" spans="1:14" x14ac:dyDescent="0.25">
      <c r="A810" t="s">
        <v>26</v>
      </c>
      <c r="B810" t="s">
        <v>136</v>
      </c>
      <c r="C810" t="s">
        <v>19</v>
      </c>
      <c r="D810" t="s">
        <v>7</v>
      </c>
      <c r="E810" t="s">
        <v>15</v>
      </c>
      <c r="F810" s="5">
        <v>43801</v>
      </c>
      <c r="G810">
        <v>162677323</v>
      </c>
      <c r="H810" s="5">
        <v>43476</v>
      </c>
      <c r="I810">
        <v>8690</v>
      </c>
      <c r="J810" s="8">
        <v>81.73</v>
      </c>
      <c r="K810" s="8">
        <v>56.67</v>
      </c>
      <c r="L810" s="8">
        <v>710233.7</v>
      </c>
      <c r="M810" s="8">
        <v>492462.3</v>
      </c>
      <c r="N810" s="8">
        <v>217771.4</v>
      </c>
    </row>
    <row r="811" spans="1:14" x14ac:dyDescent="0.25">
      <c r="A811" t="s">
        <v>0</v>
      </c>
      <c r="B811" t="s">
        <v>147</v>
      </c>
      <c r="C811" t="s">
        <v>65</v>
      </c>
      <c r="D811" t="s">
        <v>3</v>
      </c>
      <c r="E811" t="s">
        <v>4</v>
      </c>
      <c r="F811" s="5">
        <v>43614</v>
      </c>
      <c r="G811">
        <v>818678271</v>
      </c>
      <c r="H811" s="5">
        <v>43641</v>
      </c>
      <c r="I811">
        <v>3948</v>
      </c>
      <c r="J811" s="8">
        <v>668.27</v>
      </c>
      <c r="K811" s="8">
        <v>502.54</v>
      </c>
      <c r="L811" s="8">
        <v>2638329.96</v>
      </c>
      <c r="M811" s="8">
        <v>1984027.92</v>
      </c>
      <c r="N811" s="8">
        <v>654302.04</v>
      </c>
    </row>
    <row r="812" spans="1:14" x14ac:dyDescent="0.25">
      <c r="A812" t="s">
        <v>9</v>
      </c>
      <c r="B812" t="s">
        <v>118</v>
      </c>
      <c r="C812" t="s">
        <v>45</v>
      </c>
      <c r="D812" t="s">
        <v>7</v>
      </c>
      <c r="E812" t="s">
        <v>15</v>
      </c>
      <c r="F812" s="5">
        <v>42080</v>
      </c>
      <c r="G812">
        <v>439725911</v>
      </c>
      <c r="H812" s="5">
        <v>42101</v>
      </c>
      <c r="I812">
        <v>3524</v>
      </c>
      <c r="J812" s="8">
        <v>9.33</v>
      </c>
      <c r="K812" s="8">
        <v>6.92</v>
      </c>
      <c r="L812" s="8">
        <v>32878.92</v>
      </c>
      <c r="M812" s="8">
        <v>24386.080000000002</v>
      </c>
      <c r="N812" s="8">
        <v>8492.84</v>
      </c>
    </row>
    <row r="813" spans="1:14" x14ac:dyDescent="0.25">
      <c r="A813" t="s">
        <v>12</v>
      </c>
      <c r="B813" t="s">
        <v>146</v>
      </c>
      <c r="C813" t="s">
        <v>11</v>
      </c>
      <c r="D813" t="s">
        <v>7</v>
      </c>
      <c r="E813" t="s">
        <v>23</v>
      </c>
      <c r="F813" s="5">
        <v>42691</v>
      </c>
      <c r="G813">
        <v>344619071</v>
      </c>
      <c r="H813" s="5">
        <v>42720</v>
      </c>
      <c r="I813">
        <v>9296</v>
      </c>
      <c r="J813" s="8">
        <v>47.45</v>
      </c>
      <c r="K813" s="8">
        <v>31.79</v>
      </c>
      <c r="L813" s="8">
        <v>441095.2</v>
      </c>
      <c r="M813" s="8">
        <v>295519.84000000003</v>
      </c>
      <c r="N813" s="8">
        <v>145575.35999999999</v>
      </c>
    </row>
    <row r="814" spans="1:14" x14ac:dyDescent="0.25">
      <c r="A814" t="s">
        <v>26</v>
      </c>
      <c r="B814" t="s">
        <v>186</v>
      </c>
      <c r="C814" t="s">
        <v>2</v>
      </c>
      <c r="D814" t="s">
        <v>7</v>
      </c>
      <c r="E814" t="s">
        <v>4</v>
      </c>
      <c r="F814" s="5">
        <v>42755</v>
      </c>
      <c r="G814">
        <v>572469079</v>
      </c>
      <c r="H814" s="5">
        <v>42772</v>
      </c>
      <c r="I814">
        <v>5177</v>
      </c>
      <c r="J814" s="8">
        <v>255.28</v>
      </c>
      <c r="K814" s="8">
        <v>159.41999999999999</v>
      </c>
      <c r="L814" s="8">
        <v>1321584.56</v>
      </c>
      <c r="M814" s="8">
        <v>825317.34</v>
      </c>
      <c r="N814" s="8">
        <v>496267.22</v>
      </c>
    </row>
    <row r="815" spans="1:14" x14ac:dyDescent="0.25">
      <c r="A815" t="s">
        <v>26</v>
      </c>
      <c r="B815" t="s">
        <v>200</v>
      </c>
      <c r="C815" t="s">
        <v>11</v>
      </c>
      <c r="D815" t="s">
        <v>7</v>
      </c>
      <c r="E815" t="s">
        <v>4</v>
      </c>
      <c r="F815" s="5">
        <v>44430</v>
      </c>
      <c r="G815">
        <v>332699763</v>
      </c>
      <c r="H815" s="5">
        <v>44474</v>
      </c>
      <c r="I815">
        <v>2108</v>
      </c>
      <c r="J815" s="8">
        <v>47.45</v>
      </c>
      <c r="K815" s="8">
        <v>31.79</v>
      </c>
      <c r="L815" s="8">
        <v>100024.6</v>
      </c>
      <c r="M815" s="8">
        <v>67013.320000000007</v>
      </c>
      <c r="N815" s="8">
        <v>33011.279999999999</v>
      </c>
    </row>
    <row r="816" spans="1:14" x14ac:dyDescent="0.25">
      <c r="A816" t="s">
        <v>9</v>
      </c>
      <c r="B816" t="s">
        <v>110</v>
      </c>
      <c r="C816" t="s">
        <v>6</v>
      </c>
      <c r="D816" t="s">
        <v>3</v>
      </c>
      <c r="E816" t="s">
        <v>23</v>
      </c>
      <c r="F816" s="5">
        <v>44105</v>
      </c>
      <c r="G816">
        <v>255047452</v>
      </c>
      <c r="H816" s="5">
        <v>44134</v>
      </c>
      <c r="I816">
        <v>3064</v>
      </c>
      <c r="J816" s="8">
        <v>152.58000000000001</v>
      </c>
      <c r="K816" s="8">
        <v>97.44</v>
      </c>
      <c r="L816" s="8">
        <v>467505.12</v>
      </c>
      <c r="M816" s="8">
        <v>298556.15999999997</v>
      </c>
      <c r="N816" s="8">
        <v>168948.96</v>
      </c>
    </row>
    <row r="817" spans="1:14" x14ac:dyDescent="0.25">
      <c r="A817" t="s">
        <v>20</v>
      </c>
      <c r="B817" t="s">
        <v>71</v>
      </c>
      <c r="C817" t="s">
        <v>31</v>
      </c>
      <c r="D817" t="s">
        <v>3</v>
      </c>
      <c r="E817" t="s">
        <v>23</v>
      </c>
      <c r="F817" s="5">
        <v>43334</v>
      </c>
      <c r="G817">
        <v>139560973</v>
      </c>
      <c r="H817" s="5">
        <v>43364</v>
      </c>
      <c r="I817">
        <v>8048</v>
      </c>
      <c r="J817" s="8">
        <v>437.2</v>
      </c>
      <c r="K817" s="8">
        <v>263.33</v>
      </c>
      <c r="L817" s="8">
        <v>3518585.6</v>
      </c>
      <c r="M817" s="8">
        <v>2119279.84</v>
      </c>
      <c r="N817" s="8">
        <v>1399305.76</v>
      </c>
    </row>
    <row r="818" spans="1:14" x14ac:dyDescent="0.25">
      <c r="A818" t="s">
        <v>17</v>
      </c>
      <c r="B818" t="s">
        <v>176</v>
      </c>
      <c r="C818" t="s">
        <v>22</v>
      </c>
      <c r="D818" t="s">
        <v>3</v>
      </c>
      <c r="E818" t="s">
        <v>4</v>
      </c>
      <c r="F818" s="5">
        <v>44057</v>
      </c>
      <c r="G818">
        <v>306601655</v>
      </c>
      <c r="H818" s="5">
        <v>44076</v>
      </c>
      <c r="I818">
        <v>9098</v>
      </c>
      <c r="J818" s="8">
        <v>109.28</v>
      </c>
      <c r="K818" s="8">
        <v>35.840000000000003</v>
      </c>
      <c r="L818" s="8">
        <v>994229.44</v>
      </c>
      <c r="M818" s="8">
        <v>326072.32000000001</v>
      </c>
      <c r="N818" s="8">
        <v>668157.12</v>
      </c>
    </row>
    <row r="819" spans="1:14" x14ac:dyDescent="0.25">
      <c r="A819" t="s">
        <v>12</v>
      </c>
      <c r="B819" t="s">
        <v>162</v>
      </c>
      <c r="C819" t="s">
        <v>11</v>
      </c>
      <c r="D819" t="s">
        <v>7</v>
      </c>
      <c r="E819" t="s">
        <v>4</v>
      </c>
      <c r="F819" s="5">
        <v>43257</v>
      </c>
      <c r="G819">
        <v>246843326</v>
      </c>
      <c r="H819" s="5">
        <v>43263</v>
      </c>
      <c r="I819">
        <v>5280</v>
      </c>
      <c r="J819" s="8">
        <v>47.45</v>
      </c>
      <c r="K819" s="8">
        <v>31.79</v>
      </c>
      <c r="L819" s="8">
        <v>250536</v>
      </c>
      <c r="M819" s="8">
        <v>167851.2</v>
      </c>
      <c r="N819" s="8">
        <v>82684.800000000003</v>
      </c>
    </row>
    <row r="820" spans="1:14" x14ac:dyDescent="0.25">
      <c r="A820" t="s">
        <v>12</v>
      </c>
      <c r="B820" t="s">
        <v>108</v>
      </c>
      <c r="C820" t="s">
        <v>29</v>
      </c>
      <c r="D820" t="s">
        <v>3</v>
      </c>
      <c r="E820" t="s">
        <v>4</v>
      </c>
      <c r="F820" s="5">
        <v>43732</v>
      </c>
      <c r="G820">
        <v>871272313</v>
      </c>
      <c r="H820" s="5">
        <v>43747</v>
      </c>
      <c r="I820">
        <v>7694</v>
      </c>
      <c r="J820" s="8">
        <v>651.21</v>
      </c>
      <c r="K820" s="8">
        <v>524.96</v>
      </c>
      <c r="L820" s="8">
        <v>5010409.74</v>
      </c>
      <c r="M820" s="8">
        <v>4039042.24</v>
      </c>
      <c r="N820" s="8">
        <v>971367.5</v>
      </c>
    </row>
    <row r="821" spans="1:14" x14ac:dyDescent="0.25">
      <c r="A821" t="s">
        <v>0</v>
      </c>
      <c r="B821" t="s">
        <v>5</v>
      </c>
      <c r="C821" t="s">
        <v>45</v>
      </c>
      <c r="D821" t="s">
        <v>3</v>
      </c>
      <c r="E821" t="s">
        <v>4</v>
      </c>
      <c r="F821" s="5">
        <v>42590</v>
      </c>
      <c r="G821">
        <v>461187446</v>
      </c>
      <c r="H821" s="5">
        <v>42596</v>
      </c>
      <c r="I821">
        <v>4469</v>
      </c>
      <c r="J821" s="8">
        <v>9.33</v>
      </c>
      <c r="K821" s="8">
        <v>6.92</v>
      </c>
      <c r="L821" s="8">
        <v>41695.769999999997</v>
      </c>
      <c r="M821" s="8">
        <v>30925.48</v>
      </c>
      <c r="N821" s="8">
        <v>10770.29</v>
      </c>
    </row>
    <row r="822" spans="1:14" x14ac:dyDescent="0.25">
      <c r="A822" t="s">
        <v>26</v>
      </c>
      <c r="B822" t="s">
        <v>100</v>
      </c>
      <c r="C822" t="s">
        <v>31</v>
      </c>
      <c r="D822" t="s">
        <v>7</v>
      </c>
      <c r="E822" t="s">
        <v>4</v>
      </c>
      <c r="F822" s="5">
        <v>42022</v>
      </c>
      <c r="G822">
        <v>518200051</v>
      </c>
      <c r="H822" s="5">
        <v>42026</v>
      </c>
      <c r="I822">
        <v>5766</v>
      </c>
      <c r="J822" s="8">
        <v>437.2</v>
      </c>
      <c r="K822" s="8">
        <v>263.33</v>
      </c>
      <c r="L822" s="8">
        <v>2520895.2000000002</v>
      </c>
      <c r="M822" s="8">
        <v>1518360.78</v>
      </c>
      <c r="N822" s="8">
        <v>1002534.42</v>
      </c>
    </row>
    <row r="823" spans="1:14" x14ac:dyDescent="0.25">
      <c r="A823" t="s">
        <v>26</v>
      </c>
      <c r="B823" t="s">
        <v>139</v>
      </c>
      <c r="C823" t="s">
        <v>11</v>
      </c>
      <c r="D823" t="s">
        <v>7</v>
      </c>
      <c r="E823" t="s">
        <v>4</v>
      </c>
      <c r="F823" s="5">
        <v>43646</v>
      </c>
      <c r="G823">
        <v>814233958</v>
      </c>
      <c r="H823" s="5">
        <v>43669</v>
      </c>
      <c r="I823">
        <v>8777</v>
      </c>
      <c r="J823" s="8">
        <v>47.45</v>
      </c>
      <c r="K823" s="8">
        <v>31.79</v>
      </c>
      <c r="L823" s="8">
        <v>416468.65</v>
      </c>
      <c r="M823" s="8">
        <v>279020.83</v>
      </c>
      <c r="N823" s="8">
        <v>137447.82</v>
      </c>
    </row>
    <row r="824" spans="1:14" x14ac:dyDescent="0.25">
      <c r="A824" t="s">
        <v>12</v>
      </c>
      <c r="B824" t="s">
        <v>146</v>
      </c>
      <c r="C824" t="s">
        <v>31</v>
      </c>
      <c r="D824" t="s">
        <v>7</v>
      </c>
      <c r="E824" t="s">
        <v>23</v>
      </c>
      <c r="F824" s="5">
        <v>42893</v>
      </c>
      <c r="G824">
        <v>741525495</v>
      </c>
      <c r="H824" s="5">
        <v>42932</v>
      </c>
      <c r="I824">
        <v>2727</v>
      </c>
      <c r="J824" s="8">
        <v>437.2</v>
      </c>
      <c r="K824" s="8">
        <v>263.33</v>
      </c>
      <c r="L824" s="8">
        <v>1192244.3999999999</v>
      </c>
      <c r="M824" s="8">
        <v>718100.91</v>
      </c>
      <c r="N824" s="8">
        <v>474143.49</v>
      </c>
    </row>
    <row r="825" spans="1:14" x14ac:dyDescent="0.25">
      <c r="A825" t="s">
        <v>9</v>
      </c>
      <c r="B825" t="s">
        <v>106</v>
      </c>
      <c r="C825" t="s">
        <v>36</v>
      </c>
      <c r="D825" t="s">
        <v>7</v>
      </c>
      <c r="E825" t="s">
        <v>8</v>
      </c>
      <c r="F825" s="5">
        <v>43277</v>
      </c>
      <c r="G825">
        <v>662623488</v>
      </c>
      <c r="H825" s="5">
        <v>43292</v>
      </c>
      <c r="I825">
        <v>3870</v>
      </c>
      <c r="J825" s="8">
        <v>421.89</v>
      </c>
      <c r="K825" s="8">
        <v>364.69</v>
      </c>
      <c r="L825" s="8">
        <v>1632714.3</v>
      </c>
      <c r="M825" s="8">
        <v>1411350.3</v>
      </c>
      <c r="N825" s="8">
        <v>221364</v>
      </c>
    </row>
    <row r="826" spans="1:14" x14ac:dyDescent="0.25">
      <c r="A826" t="s">
        <v>9</v>
      </c>
      <c r="B826" t="s">
        <v>69</v>
      </c>
      <c r="C826" t="s">
        <v>57</v>
      </c>
      <c r="D826" t="s">
        <v>7</v>
      </c>
      <c r="E826" t="s">
        <v>4</v>
      </c>
      <c r="F826" s="5">
        <v>42391</v>
      </c>
      <c r="G826">
        <v>560389268</v>
      </c>
      <c r="H826" s="5">
        <v>42422</v>
      </c>
      <c r="I826">
        <v>492</v>
      </c>
      <c r="J826" s="8">
        <v>154.06</v>
      </c>
      <c r="K826" s="8">
        <v>90.93</v>
      </c>
      <c r="L826" s="8">
        <v>75797.52</v>
      </c>
      <c r="M826" s="8">
        <v>44737.56</v>
      </c>
      <c r="N826" s="8">
        <v>31059.96</v>
      </c>
    </row>
    <row r="827" spans="1:14" x14ac:dyDescent="0.25">
      <c r="A827" t="s">
        <v>17</v>
      </c>
      <c r="B827" t="s">
        <v>18</v>
      </c>
      <c r="C827" t="s">
        <v>45</v>
      </c>
      <c r="D827" t="s">
        <v>7</v>
      </c>
      <c r="E827" t="s">
        <v>8</v>
      </c>
      <c r="F827" s="5">
        <v>42259</v>
      </c>
      <c r="G827">
        <v>487996661</v>
      </c>
      <c r="H827" s="5">
        <v>42260</v>
      </c>
      <c r="I827">
        <v>7911</v>
      </c>
      <c r="J827" s="8">
        <v>9.33</v>
      </c>
      <c r="K827" s="8">
        <v>6.92</v>
      </c>
      <c r="L827" s="8">
        <v>73809.63</v>
      </c>
      <c r="M827" s="8">
        <v>54744.12</v>
      </c>
      <c r="N827" s="8">
        <v>19065.509999999998</v>
      </c>
    </row>
    <row r="828" spans="1:14" x14ac:dyDescent="0.25">
      <c r="A828" t="s">
        <v>39</v>
      </c>
      <c r="B828" t="s">
        <v>196</v>
      </c>
      <c r="C828" t="s">
        <v>57</v>
      </c>
      <c r="D828" t="s">
        <v>3</v>
      </c>
      <c r="E828" t="s">
        <v>15</v>
      </c>
      <c r="F828" s="5">
        <v>42214</v>
      </c>
      <c r="G828">
        <v>118931996</v>
      </c>
      <c r="H828" s="5">
        <v>42220</v>
      </c>
      <c r="I828">
        <v>3475</v>
      </c>
      <c r="J828" s="8">
        <v>154.06</v>
      </c>
      <c r="K828" s="8">
        <v>90.93</v>
      </c>
      <c r="L828" s="8">
        <v>535358.5</v>
      </c>
      <c r="M828" s="8">
        <v>315981.75</v>
      </c>
      <c r="N828" s="8">
        <v>219376.75</v>
      </c>
    </row>
    <row r="829" spans="1:14" x14ac:dyDescent="0.25">
      <c r="A829" t="s">
        <v>26</v>
      </c>
      <c r="B829" t="s">
        <v>27</v>
      </c>
      <c r="C829" t="s">
        <v>31</v>
      </c>
      <c r="D829" t="s">
        <v>3</v>
      </c>
      <c r="E829" t="s">
        <v>15</v>
      </c>
      <c r="F829" s="5">
        <v>42059</v>
      </c>
      <c r="G829">
        <v>996994102</v>
      </c>
      <c r="H829" s="5">
        <v>42073</v>
      </c>
      <c r="I829">
        <v>1565</v>
      </c>
      <c r="J829" s="8">
        <v>437.2</v>
      </c>
      <c r="K829" s="8">
        <v>263.33</v>
      </c>
      <c r="L829" s="8">
        <v>684218</v>
      </c>
      <c r="M829" s="8">
        <v>412111.45</v>
      </c>
      <c r="N829" s="8">
        <v>272106.55</v>
      </c>
    </row>
    <row r="830" spans="1:14" x14ac:dyDescent="0.25">
      <c r="A830" t="s">
        <v>12</v>
      </c>
      <c r="B830" t="s">
        <v>150</v>
      </c>
      <c r="C830" t="s">
        <v>19</v>
      </c>
      <c r="D830" t="s">
        <v>3</v>
      </c>
      <c r="E830" t="s">
        <v>8</v>
      </c>
      <c r="F830" s="5">
        <v>43444</v>
      </c>
      <c r="G830">
        <v>686294305</v>
      </c>
      <c r="H830" s="5">
        <v>43449</v>
      </c>
      <c r="I830">
        <v>8591</v>
      </c>
      <c r="J830" s="8">
        <v>81.73</v>
      </c>
      <c r="K830" s="8">
        <v>56.67</v>
      </c>
      <c r="L830" s="8">
        <v>702142.43</v>
      </c>
      <c r="M830" s="8">
        <v>486851.97</v>
      </c>
      <c r="N830" s="8">
        <v>215290.46</v>
      </c>
    </row>
    <row r="831" spans="1:14" x14ac:dyDescent="0.25">
      <c r="A831" t="s">
        <v>20</v>
      </c>
      <c r="B831" t="s">
        <v>168</v>
      </c>
      <c r="C831" t="s">
        <v>2</v>
      </c>
      <c r="D831" t="s">
        <v>7</v>
      </c>
      <c r="E831" t="s">
        <v>8</v>
      </c>
      <c r="F831" s="5">
        <v>44106</v>
      </c>
      <c r="G831">
        <v>421256434</v>
      </c>
      <c r="H831" s="5">
        <v>44155</v>
      </c>
      <c r="I831">
        <v>7995</v>
      </c>
      <c r="J831" s="8">
        <v>255.28</v>
      </c>
      <c r="K831" s="8">
        <v>159.41999999999999</v>
      </c>
      <c r="L831" s="8">
        <v>2040963.6</v>
      </c>
      <c r="M831" s="8">
        <v>1274562.8999999999</v>
      </c>
      <c r="N831" s="8">
        <v>766400.7</v>
      </c>
    </row>
    <row r="832" spans="1:14" x14ac:dyDescent="0.25">
      <c r="A832" t="s">
        <v>12</v>
      </c>
      <c r="B832" t="s">
        <v>195</v>
      </c>
      <c r="C832" t="s">
        <v>45</v>
      </c>
      <c r="D832" t="s">
        <v>3</v>
      </c>
      <c r="E832" t="s">
        <v>15</v>
      </c>
      <c r="F832" s="5">
        <v>42012</v>
      </c>
      <c r="G832">
        <v>156616818</v>
      </c>
      <c r="H832" s="5">
        <v>42039</v>
      </c>
      <c r="I832">
        <v>5252</v>
      </c>
      <c r="J832" s="8">
        <v>9.33</v>
      </c>
      <c r="K832" s="8">
        <v>6.92</v>
      </c>
      <c r="L832" s="8">
        <v>49001.16</v>
      </c>
      <c r="M832" s="8">
        <v>36343.839999999997</v>
      </c>
      <c r="N832" s="8">
        <v>12657.32</v>
      </c>
    </row>
    <row r="833" spans="1:14" x14ac:dyDescent="0.25">
      <c r="A833" t="s">
        <v>12</v>
      </c>
      <c r="B833" t="s">
        <v>180</v>
      </c>
      <c r="C833" t="s">
        <v>57</v>
      </c>
      <c r="D833" t="s">
        <v>3</v>
      </c>
      <c r="E833" t="s">
        <v>8</v>
      </c>
      <c r="F833" s="5">
        <v>44676</v>
      </c>
      <c r="G833">
        <v>817424285</v>
      </c>
      <c r="H833" s="5">
        <v>44687</v>
      </c>
      <c r="I833">
        <v>2866</v>
      </c>
      <c r="J833" s="8">
        <v>154.06</v>
      </c>
      <c r="K833" s="8">
        <v>90.93</v>
      </c>
      <c r="L833" s="8">
        <v>441535.96</v>
      </c>
      <c r="M833" s="8">
        <v>260605.38</v>
      </c>
      <c r="N833" s="8">
        <v>180930.58</v>
      </c>
    </row>
    <row r="834" spans="1:14" x14ac:dyDescent="0.25">
      <c r="A834" t="s">
        <v>26</v>
      </c>
      <c r="B834" t="s">
        <v>27</v>
      </c>
      <c r="C834" t="s">
        <v>14</v>
      </c>
      <c r="D834" t="s">
        <v>7</v>
      </c>
      <c r="E834" t="s">
        <v>4</v>
      </c>
      <c r="F834" s="5">
        <v>44922</v>
      </c>
      <c r="G834">
        <v>249040162</v>
      </c>
      <c r="H834" s="5">
        <v>44593</v>
      </c>
      <c r="I834">
        <v>5373</v>
      </c>
      <c r="J834" s="8">
        <v>205.7</v>
      </c>
      <c r="K834" s="8">
        <v>117.11</v>
      </c>
      <c r="L834" s="8">
        <v>1105226.1000000001</v>
      </c>
      <c r="M834" s="8">
        <v>629232.03</v>
      </c>
      <c r="N834" s="8">
        <v>475994.07</v>
      </c>
    </row>
    <row r="835" spans="1:14" x14ac:dyDescent="0.25">
      <c r="A835" t="s">
        <v>9</v>
      </c>
      <c r="B835" t="s">
        <v>154</v>
      </c>
      <c r="C835" t="s">
        <v>29</v>
      </c>
      <c r="D835" t="s">
        <v>7</v>
      </c>
      <c r="E835" t="s">
        <v>8</v>
      </c>
      <c r="F835" s="5">
        <v>44389</v>
      </c>
      <c r="G835">
        <v>867138278</v>
      </c>
      <c r="H835" s="5">
        <v>44412</v>
      </c>
      <c r="I835">
        <v>4341</v>
      </c>
      <c r="J835" s="8">
        <v>651.21</v>
      </c>
      <c r="K835" s="8">
        <v>524.96</v>
      </c>
      <c r="L835" s="8">
        <v>2826902.61</v>
      </c>
      <c r="M835" s="8">
        <v>2278851.36</v>
      </c>
      <c r="N835" s="8">
        <v>548051.25</v>
      </c>
    </row>
    <row r="836" spans="1:14" x14ac:dyDescent="0.25">
      <c r="A836" t="s">
        <v>26</v>
      </c>
      <c r="B836" t="s">
        <v>187</v>
      </c>
      <c r="C836" t="s">
        <v>11</v>
      </c>
      <c r="D836" t="s">
        <v>7</v>
      </c>
      <c r="E836" t="s">
        <v>15</v>
      </c>
      <c r="F836" s="5">
        <v>42026</v>
      </c>
      <c r="G836">
        <v>207704961</v>
      </c>
      <c r="H836" s="5">
        <v>42033</v>
      </c>
      <c r="I836">
        <v>3368</v>
      </c>
      <c r="J836" s="8">
        <v>47.45</v>
      </c>
      <c r="K836" s="8">
        <v>31.79</v>
      </c>
      <c r="L836" s="8">
        <v>159811.6</v>
      </c>
      <c r="M836" s="8">
        <v>107068.72</v>
      </c>
      <c r="N836" s="8">
        <v>52742.879999999997</v>
      </c>
    </row>
    <row r="837" spans="1:14" x14ac:dyDescent="0.25">
      <c r="A837" t="s">
        <v>0</v>
      </c>
      <c r="B837" t="s">
        <v>138</v>
      </c>
      <c r="C837" t="s">
        <v>57</v>
      </c>
      <c r="D837" t="s">
        <v>7</v>
      </c>
      <c r="E837" t="s">
        <v>23</v>
      </c>
      <c r="F837" s="5">
        <v>43251</v>
      </c>
      <c r="G837">
        <v>377039039</v>
      </c>
      <c r="H837" s="5">
        <v>43265</v>
      </c>
      <c r="I837">
        <v>3085</v>
      </c>
      <c r="J837" s="8">
        <v>154.06</v>
      </c>
      <c r="K837" s="8">
        <v>90.93</v>
      </c>
      <c r="L837" s="8">
        <v>475275.1</v>
      </c>
      <c r="M837" s="8">
        <v>280519.05</v>
      </c>
      <c r="N837" s="8">
        <v>194756.05</v>
      </c>
    </row>
    <row r="838" spans="1:14" x14ac:dyDescent="0.25">
      <c r="A838" t="s">
        <v>12</v>
      </c>
      <c r="B838" t="s">
        <v>137</v>
      </c>
      <c r="C838" t="s">
        <v>14</v>
      </c>
      <c r="D838" t="s">
        <v>7</v>
      </c>
      <c r="E838" t="s">
        <v>23</v>
      </c>
      <c r="F838" s="5">
        <v>44217</v>
      </c>
      <c r="G838">
        <v>401751840</v>
      </c>
      <c r="H838" s="5">
        <v>44248</v>
      </c>
      <c r="I838">
        <v>6152</v>
      </c>
      <c r="J838" s="8">
        <v>205.7</v>
      </c>
      <c r="K838" s="8">
        <v>117.11</v>
      </c>
      <c r="L838" s="8">
        <v>1265466.3999999999</v>
      </c>
      <c r="M838" s="8">
        <v>720460.72</v>
      </c>
      <c r="N838" s="8">
        <v>545005.68000000005</v>
      </c>
    </row>
    <row r="839" spans="1:14" x14ac:dyDescent="0.25">
      <c r="A839" t="s">
        <v>26</v>
      </c>
      <c r="B839" t="s">
        <v>200</v>
      </c>
      <c r="C839" t="s">
        <v>22</v>
      </c>
      <c r="D839" t="s">
        <v>7</v>
      </c>
      <c r="E839" t="s">
        <v>15</v>
      </c>
      <c r="F839" s="5">
        <v>44309</v>
      </c>
      <c r="G839">
        <v>278767192</v>
      </c>
      <c r="H839" s="5">
        <v>44341</v>
      </c>
      <c r="I839">
        <v>2262</v>
      </c>
      <c r="J839" s="8">
        <v>109.28</v>
      </c>
      <c r="K839" s="8">
        <v>35.840000000000003</v>
      </c>
      <c r="L839" s="8">
        <v>247191.36</v>
      </c>
      <c r="M839" s="8">
        <v>81070.080000000002</v>
      </c>
      <c r="N839" s="8">
        <v>166121.28</v>
      </c>
    </row>
    <row r="840" spans="1:14" x14ac:dyDescent="0.25">
      <c r="A840" t="s">
        <v>9</v>
      </c>
      <c r="B840" t="s">
        <v>49</v>
      </c>
      <c r="C840" t="s">
        <v>65</v>
      </c>
      <c r="D840" t="s">
        <v>3</v>
      </c>
      <c r="E840" t="s">
        <v>23</v>
      </c>
      <c r="F840" s="5">
        <v>43459</v>
      </c>
      <c r="G840">
        <v>525321424</v>
      </c>
      <c r="H840" s="5">
        <v>43465</v>
      </c>
      <c r="I840">
        <v>3138</v>
      </c>
      <c r="J840" s="8">
        <v>668.27</v>
      </c>
      <c r="K840" s="8">
        <v>502.54</v>
      </c>
      <c r="L840" s="8">
        <v>2097031.26</v>
      </c>
      <c r="M840" s="8">
        <v>1576970.52</v>
      </c>
      <c r="N840" s="8">
        <v>520060.74</v>
      </c>
    </row>
    <row r="841" spans="1:14" x14ac:dyDescent="0.25">
      <c r="A841" t="s">
        <v>20</v>
      </c>
      <c r="B841" t="s">
        <v>52</v>
      </c>
      <c r="C841" t="s">
        <v>57</v>
      </c>
      <c r="D841" t="s">
        <v>3</v>
      </c>
      <c r="E841" t="s">
        <v>23</v>
      </c>
      <c r="F841" s="5">
        <v>44413</v>
      </c>
      <c r="G841">
        <v>828963363</v>
      </c>
      <c r="H841" s="5">
        <v>44445</v>
      </c>
      <c r="I841">
        <v>7535</v>
      </c>
      <c r="J841" s="8">
        <v>154.06</v>
      </c>
      <c r="K841" s="8">
        <v>90.93</v>
      </c>
      <c r="L841" s="8">
        <v>1160842.1000000001</v>
      </c>
      <c r="M841" s="8">
        <v>685157.55</v>
      </c>
      <c r="N841" s="8">
        <v>475684.55</v>
      </c>
    </row>
    <row r="842" spans="1:14" x14ac:dyDescent="0.25">
      <c r="A842" t="s">
        <v>9</v>
      </c>
      <c r="B842" t="s">
        <v>110</v>
      </c>
      <c r="C842" t="s">
        <v>22</v>
      </c>
      <c r="D842" t="s">
        <v>3</v>
      </c>
      <c r="E842" t="s">
        <v>23</v>
      </c>
      <c r="F842" s="5">
        <v>43261</v>
      </c>
      <c r="G842">
        <v>497554337</v>
      </c>
      <c r="H842" s="5">
        <v>43309</v>
      </c>
      <c r="I842">
        <v>6240</v>
      </c>
      <c r="J842" s="8">
        <v>109.28</v>
      </c>
      <c r="K842" s="8">
        <v>35.840000000000003</v>
      </c>
      <c r="L842" s="8">
        <v>681907.19999999995</v>
      </c>
      <c r="M842" s="8">
        <v>223641.60000000001</v>
      </c>
      <c r="N842" s="8">
        <v>458265.59999999998</v>
      </c>
    </row>
    <row r="843" spans="1:14" x14ac:dyDescent="0.25">
      <c r="A843" t="s">
        <v>26</v>
      </c>
      <c r="B843" t="s">
        <v>100</v>
      </c>
      <c r="C843" t="s">
        <v>45</v>
      </c>
      <c r="D843" t="s">
        <v>7</v>
      </c>
      <c r="E843" t="s">
        <v>4</v>
      </c>
      <c r="F843" s="5">
        <v>44338</v>
      </c>
      <c r="G843">
        <v>709268176</v>
      </c>
      <c r="H843" s="5">
        <v>44372</v>
      </c>
      <c r="I843">
        <v>7070</v>
      </c>
      <c r="J843" s="8">
        <v>9.33</v>
      </c>
      <c r="K843" s="8">
        <v>6.92</v>
      </c>
      <c r="L843" s="8">
        <v>65963.100000000006</v>
      </c>
      <c r="M843" s="8">
        <v>48924.4</v>
      </c>
      <c r="N843" s="8">
        <v>17038.7</v>
      </c>
    </row>
    <row r="844" spans="1:14" x14ac:dyDescent="0.25">
      <c r="A844" t="s">
        <v>17</v>
      </c>
      <c r="B844" t="s">
        <v>47</v>
      </c>
      <c r="C844" t="s">
        <v>6</v>
      </c>
      <c r="D844" t="s">
        <v>7</v>
      </c>
      <c r="E844" t="s">
        <v>15</v>
      </c>
      <c r="F844" s="5">
        <v>43129</v>
      </c>
      <c r="G844">
        <v>462591207</v>
      </c>
      <c r="H844" s="5">
        <v>43160</v>
      </c>
      <c r="I844">
        <v>9873</v>
      </c>
      <c r="J844" s="8">
        <v>152.58000000000001</v>
      </c>
      <c r="K844" s="8">
        <v>97.44</v>
      </c>
      <c r="L844" s="8">
        <v>1506422.34</v>
      </c>
      <c r="M844" s="8">
        <v>962025.12</v>
      </c>
      <c r="N844" s="8">
        <v>544397.22</v>
      </c>
    </row>
    <row r="845" spans="1:14" x14ac:dyDescent="0.25">
      <c r="A845" t="s">
        <v>9</v>
      </c>
      <c r="B845" t="s">
        <v>192</v>
      </c>
      <c r="C845" t="s">
        <v>19</v>
      </c>
      <c r="D845" t="s">
        <v>7</v>
      </c>
      <c r="E845" t="s">
        <v>4</v>
      </c>
      <c r="F845" s="5">
        <v>42475</v>
      </c>
      <c r="G845">
        <v>626322257</v>
      </c>
      <c r="H845" s="5">
        <v>42495</v>
      </c>
      <c r="I845">
        <v>1529</v>
      </c>
      <c r="J845" s="8">
        <v>81.73</v>
      </c>
      <c r="K845" s="8">
        <v>56.67</v>
      </c>
      <c r="L845" s="8">
        <v>124965.17</v>
      </c>
      <c r="M845" s="8">
        <v>86648.43</v>
      </c>
      <c r="N845" s="8">
        <v>38316.74</v>
      </c>
    </row>
    <row r="846" spans="1:14" x14ac:dyDescent="0.25">
      <c r="A846" t="s">
        <v>20</v>
      </c>
      <c r="B846" t="s">
        <v>120</v>
      </c>
      <c r="C846" t="s">
        <v>57</v>
      </c>
      <c r="D846" t="s">
        <v>7</v>
      </c>
      <c r="E846" t="s">
        <v>4</v>
      </c>
      <c r="F846" s="5">
        <v>44144</v>
      </c>
      <c r="G846">
        <v>789572656</v>
      </c>
      <c r="H846" s="5">
        <v>44189</v>
      </c>
      <c r="I846">
        <v>950</v>
      </c>
      <c r="J846" s="8">
        <v>154.06</v>
      </c>
      <c r="K846" s="8">
        <v>90.93</v>
      </c>
      <c r="L846" s="8">
        <v>146357</v>
      </c>
      <c r="M846" s="8">
        <v>86383.5</v>
      </c>
      <c r="N846" s="8">
        <v>59973.5</v>
      </c>
    </row>
    <row r="847" spans="1:14" x14ac:dyDescent="0.25">
      <c r="A847" t="s">
        <v>9</v>
      </c>
      <c r="B847" t="s">
        <v>80</v>
      </c>
      <c r="C847" t="s">
        <v>2</v>
      </c>
      <c r="D847" t="s">
        <v>7</v>
      </c>
      <c r="E847" t="s">
        <v>8</v>
      </c>
      <c r="F847" s="5">
        <v>44217</v>
      </c>
      <c r="G847">
        <v>611766231</v>
      </c>
      <c r="H847" s="5">
        <v>44253</v>
      </c>
      <c r="I847">
        <v>4077</v>
      </c>
      <c r="J847" s="8">
        <v>255.28</v>
      </c>
      <c r="K847" s="8">
        <v>159.41999999999999</v>
      </c>
      <c r="L847" s="8">
        <v>1040776.56</v>
      </c>
      <c r="M847" s="8">
        <v>649955.34</v>
      </c>
      <c r="N847" s="8">
        <v>390821.22</v>
      </c>
    </row>
    <row r="848" spans="1:14" x14ac:dyDescent="0.25">
      <c r="A848" t="s">
        <v>0</v>
      </c>
      <c r="B848" t="s">
        <v>160</v>
      </c>
      <c r="C848" t="s">
        <v>29</v>
      </c>
      <c r="D848" t="s">
        <v>7</v>
      </c>
      <c r="E848" t="s">
        <v>8</v>
      </c>
      <c r="F848" s="5">
        <v>44429</v>
      </c>
      <c r="G848">
        <v>272639310</v>
      </c>
      <c r="H848" s="5">
        <v>44468</v>
      </c>
      <c r="I848">
        <v>8885</v>
      </c>
      <c r="J848" s="8">
        <v>651.21</v>
      </c>
      <c r="K848" s="8">
        <v>524.96</v>
      </c>
      <c r="L848" s="8">
        <v>5786000.8499999996</v>
      </c>
      <c r="M848" s="8">
        <v>4664269.5999999996</v>
      </c>
      <c r="N848" s="8">
        <v>1121731.25</v>
      </c>
    </row>
    <row r="849" spans="1:14" x14ac:dyDescent="0.25">
      <c r="A849" t="s">
        <v>0</v>
      </c>
      <c r="B849" t="s">
        <v>160</v>
      </c>
      <c r="C849" t="s">
        <v>45</v>
      </c>
      <c r="D849" t="s">
        <v>3</v>
      </c>
      <c r="E849" t="s">
        <v>23</v>
      </c>
      <c r="F849" s="5">
        <v>44065</v>
      </c>
      <c r="G849">
        <v>922240722</v>
      </c>
      <c r="H849" s="5">
        <v>44103</v>
      </c>
      <c r="I849">
        <v>379</v>
      </c>
      <c r="J849" s="8">
        <v>9.33</v>
      </c>
      <c r="K849" s="8">
        <v>6.92</v>
      </c>
      <c r="L849" s="8">
        <v>3536.07</v>
      </c>
      <c r="M849" s="8">
        <v>2622.68</v>
      </c>
      <c r="N849" s="8">
        <v>913.39</v>
      </c>
    </row>
    <row r="850" spans="1:14" x14ac:dyDescent="0.25">
      <c r="A850" t="s">
        <v>9</v>
      </c>
      <c r="B850" t="s">
        <v>49</v>
      </c>
      <c r="C850" t="s">
        <v>2</v>
      </c>
      <c r="D850" t="s">
        <v>7</v>
      </c>
      <c r="E850" t="s">
        <v>23</v>
      </c>
      <c r="F850" s="5">
        <v>43527</v>
      </c>
      <c r="G850">
        <v>630931794</v>
      </c>
      <c r="H850" s="5">
        <v>43556</v>
      </c>
      <c r="I850">
        <v>5593</v>
      </c>
      <c r="J850" s="8">
        <v>255.28</v>
      </c>
      <c r="K850" s="8">
        <v>159.41999999999999</v>
      </c>
      <c r="L850" s="8">
        <v>1427781.04</v>
      </c>
      <c r="M850" s="8">
        <v>891636.06</v>
      </c>
      <c r="N850" s="8">
        <v>536144.98</v>
      </c>
    </row>
    <row r="851" spans="1:14" x14ac:dyDescent="0.25">
      <c r="A851" t="s">
        <v>9</v>
      </c>
      <c r="B851" t="s">
        <v>69</v>
      </c>
      <c r="C851" t="s">
        <v>29</v>
      </c>
      <c r="D851" t="s">
        <v>7</v>
      </c>
      <c r="E851" t="s">
        <v>15</v>
      </c>
      <c r="F851" s="5">
        <v>42798</v>
      </c>
      <c r="G851">
        <v>239386355</v>
      </c>
      <c r="H851" s="5">
        <v>42845</v>
      </c>
      <c r="I851">
        <v>8597</v>
      </c>
      <c r="J851" s="8">
        <v>651.21</v>
      </c>
      <c r="K851" s="8">
        <v>524.96</v>
      </c>
      <c r="L851" s="8">
        <v>5598452.3700000001</v>
      </c>
      <c r="M851" s="8">
        <v>4513081.12</v>
      </c>
      <c r="N851" s="8">
        <v>1085371.25</v>
      </c>
    </row>
    <row r="852" spans="1:14" x14ac:dyDescent="0.25">
      <c r="A852" t="s">
        <v>12</v>
      </c>
      <c r="B852" t="s">
        <v>195</v>
      </c>
      <c r="C852" t="s">
        <v>22</v>
      </c>
      <c r="D852" t="s">
        <v>3</v>
      </c>
      <c r="E852" t="s">
        <v>8</v>
      </c>
      <c r="F852" s="5">
        <v>43292</v>
      </c>
      <c r="G852">
        <v>208590734</v>
      </c>
      <c r="H852" s="5">
        <v>43331</v>
      </c>
      <c r="I852">
        <v>5488</v>
      </c>
      <c r="J852" s="8">
        <v>109.28</v>
      </c>
      <c r="K852" s="8">
        <v>35.840000000000003</v>
      </c>
      <c r="L852" s="8">
        <v>599728.64000000001</v>
      </c>
      <c r="M852" s="8">
        <v>196689.92000000001</v>
      </c>
      <c r="N852" s="8">
        <v>403038.71999999997</v>
      </c>
    </row>
    <row r="853" spans="1:14" x14ac:dyDescent="0.25">
      <c r="A853" t="s">
        <v>26</v>
      </c>
      <c r="B853" t="s">
        <v>109</v>
      </c>
      <c r="C853" t="s">
        <v>19</v>
      </c>
      <c r="D853" t="s">
        <v>7</v>
      </c>
      <c r="E853" t="s">
        <v>4</v>
      </c>
      <c r="F853" s="5">
        <v>42038</v>
      </c>
      <c r="G853">
        <v>169843757</v>
      </c>
      <c r="H853" s="5">
        <v>42082</v>
      </c>
      <c r="I853">
        <v>9397</v>
      </c>
      <c r="J853" s="8">
        <v>81.73</v>
      </c>
      <c r="K853" s="8">
        <v>56.67</v>
      </c>
      <c r="L853" s="8">
        <v>768016.81</v>
      </c>
      <c r="M853" s="8">
        <v>532527.99</v>
      </c>
      <c r="N853" s="8">
        <v>235488.82</v>
      </c>
    </row>
    <row r="854" spans="1:14" x14ac:dyDescent="0.25">
      <c r="A854" t="s">
        <v>12</v>
      </c>
      <c r="B854" t="s">
        <v>129</v>
      </c>
      <c r="C854" t="s">
        <v>14</v>
      </c>
      <c r="D854" t="s">
        <v>3</v>
      </c>
      <c r="E854" t="s">
        <v>23</v>
      </c>
      <c r="F854" s="5">
        <v>43344</v>
      </c>
      <c r="G854">
        <v>274756753</v>
      </c>
      <c r="H854" s="5">
        <v>43352</v>
      </c>
      <c r="I854">
        <v>5484</v>
      </c>
      <c r="J854" s="8">
        <v>205.7</v>
      </c>
      <c r="K854" s="8">
        <v>117.11</v>
      </c>
      <c r="L854" s="8">
        <v>1128058.8</v>
      </c>
      <c r="M854" s="8">
        <v>642231.24</v>
      </c>
      <c r="N854" s="8">
        <v>485827.56</v>
      </c>
    </row>
    <row r="855" spans="1:14" x14ac:dyDescent="0.25">
      <c r="A855" t="s">
        <v>17</v>
      </c>
      <c r="B855" t="s">
        <v>86</v>
      </c>
      <c r="C855" t="s">
        <v>19</v>
      </c>
      <c r="D855" t="s">
        <v>3</v>
      </c>
      <c r="E855" t="s">
        <v>23</v>
      </c>
      <c r="F855" s="5">
        <v>43788</v>
      </c>
      <c r="G855">
        <v>745253551</v>
      </c>
      <c r="H855" s="5">
        <v>43811</v>
      </c>
      <c r="I855">
        <v>5942</v>
      </c>
      <c r="J855" s="8">
        <v>81.73</v>
      </c>
      <c r="K855" s="8">
        <v>56.67</v>
      </c>
      <c r="L855" s="8">
        <v>485639.66</v>
      </c>
      <c r="M855" s="8">
        <v>336733.14</v>
      </c>
      <c r="N855" s="8">
        <v>148906.51999999999</v>
      </c>
    </row>
    <row r="856" spans="1:14" x14ac:dyDescent="0.25">
      <c r="A856" t="s">
        <v>26</v>
      </c>
      <c r="B856" t="s">
        <v>200</v>
      </c>
      <c r="C856" t="s">
        <v>14</v>
      </c>
      <c r="D856" t="s">
        <v>3</v>
      </c>
      <c r="E856" t="s">
        <v>8</v>
      </c>
      <c r="F856" s="5">
        <v>43266</v>
      </c>
      <c r="G856">
        <v>523570477</v>
      </c>
      <c r="H856" s="5">
        <v>43304</v>
      </c>
      <c r="I856">
        <v>4994</v>
      </c>
      <c r="J856" s="8">
        <v>205.7</v>
      </c>
      <c r="K856" s="8">
        <v>117.11</v>
      </c>
      <c r="L856" s="8">
        <v>1027265.8</v>
      </c>
      <c r="M856" s="8">
        <v>584847.34</v>
      </c>
      <c r="N856" s="8">
        <v>442418.46</v>
      </c>
    </row>
    <row r="857" spans="1:14" x14ac:dyDescent="0.25">
      <c r="A857" t="s">
        <v>12</v>
      </c>
      <c r="B857" t="s">
        <v>73</v>
      </c>
      <c r="C857" t="s">
        <v>6</v>
      </c>
      <c r="D857" t="s">
        <v>3</v>
      </c>
      <c r="E857" t="s">
        <v>23</v>
      </c>
      <c r="F857" s="5">
        <v>42134</v>
      </c>
      <c r="G857">
        <v>422256362</v>
      </c>
      <c r="H857" s="5">
        <v>42178</v>
      </c>
      <c r="I857">
        <v>3896</v>
      </c>
      <c r="J857" s="8">
        <v>152.58000000000001</v>
      </c>
      <c r="K857" s="8">
        <v>97.44</v>
      </c>
      <c r="L857" s="8">
        <v>594451.68000000005</v>
      </c>
      <c r="M857" s="8">
        <v>379626.23999999999</v>
      </c>
      <c r="N857" s="8">
        <v>214825.44</v>
      </c>
    </row>
    <row r="858" spans="1:14" x14ac:dyDescent="0.25">
      <c r="A858" t="s">
        <v>9</v>
      </c>
      <c r="B858" t="s">
        <v>173</v>
      </c>
      <c r="C858" t="s">
        <v>65</v>
      </c>
      <c r="D858" t="s">
        <v>7</v>
      </c>
      <c r="E858" t="s">
        <v>4</v>
      </c>
      <c r="F858" s="5">
        <v>42603</v>
      </c>
      <c r="G858">
        <v>874172532</v>
      </c>
      <c r="H858" s="5">
        <v>42645</v>
      </c>
      <c r="I858">
        <v>5933</v>
      </c>
      <c r="J858" s="8">
        <v>668.27</v>
      </c>
      <c r="K858" s="8">
        <v>502.54</v>
      </c>
      <c r="L858" s="8">
        <v>3964845.91</v>
      </c>
      <c r="M858" s="8">
        <v>2981569.82</v>
      </c>
      <c r="N858" s="8">
        <v>983276.09</v>
      </c>
    </row>
    <row r="859" spans="1:14" x14ac:dyDescent="0.25">
      <c r="A859" t="s">
        <v>20</v>
      </c>
      <c r="B859" t="s">
        <v>185</v>
      </c>
      <c r="C859" t="s">
        <v>65</v>
      </c>
      <c r="D859" t="s">
        <v>7</v>
      </c>
      <c r="E859" t="s">
        <v>8</v>
      </c>
      <c r="F859" s="5">
        <v>42234</v>
      </c>
      <c r="G859">
        <v>582492816</v>
      </c>
      <c r="H859" s="5">
        <v>42258</v>
      </c>
      <c r="I859">
        <v>1423</v>
      </c>
      <c r="J859" s="8">
        <v>668.27</v>
      </c>
      <c r="K859" s="8">
        <v>502.54</v>
      </c>
      <c r="L859" s="8">
        <v>950948.21</v>
      </c>
      <c r="M859" s="8">
        <v>715114.42</v>
      </c>
      <c r="N859" s="8">
        <v>235833.79</v>
      </c>
    </row>
    <row r="860" spans="1:14" x14ac:dyDescent="0.25">
      <c r="A860" t="s">
        <v>9</v>
      </c>
      <c r="B860" t="s">
        <v>178</v>
      </c>
      <c r="C860" t="s">
        <v>19</v>
      </c>
      <c r="D860" t="s">
        <v>7</v>
      </c>
      <c r="E860" t="s">
        <v>8</v>
      </c>
      <c r="F860" s="5">
        <v>44823</v>
      </c>
      <c r="G860">
        <v>570703542</v>
      </c>
      <c r="H860" s="5">
        <v>44868</v>
      </c>
      <c r="I860">
        <v>2715</v>
      </c>
      <c r="J860" s="8">
        <v>81.73</v>
      </c>
      <c r="K860" s="8">
        <v>56.67</v>
      </c>
      <c r="L860" s="8">
        <v>221896.95</v>
      </c>
      <c r="M860" s="8">
        <v>153859.04999999999</v>
      </c>
      <c r="N860" s="8">
        <v>68037.899999999994</v>
      </c>
    </row>
    <row r="861" spans="1:14" x14ac:dyDescent="0.25">
      <c r="A861" t="s">
        <v>9</v>
      </c>
      <c r="B861" t="s">
        <v>134</v>
      </c>
      <c r="C861" t="s">
        <v>31</v>
      </c>
      <c r="D861" t="s">
        <v>3</v>
      </c>
      <c r="E861" t="s">
        <v>4</v>
      </c>
      <c r="F861" s="5">
        <v>44094</v>
      </c>
      <c r="G861">
        <v>132603538</v>
      </c>
      <c r="H861" s="5">
        <v>44141</v>
      </c>
      <c r="I861">
        <v>9188</v>
      </c>
      <c r="J861" s="8">
        <v>437.2</v>
      </c>
      <c r="K861" s="8">
        <v>263.33</v>
      </c>
      <c r="L861" s="8">
        <v>4016993.6</v>
      </c>
      <c r="M861" s="8">
        <v>2419476.04</v>
      </c>
      <c r="N861" s="8">
        <v>1597517.56</v>
      </c>
    </row>
    <row r="862" spans="1:14" x14ac:dyDescent="0.25">
      <c r="A862" t="s">
        <v>0</v>
      </c>
      <c r="B862" t="s">
        <v>5</v>
      </c>
      <c r="C862" t="s">
        <v>14</v>
      </c>
      <c r="D862" t="s">
        <v>7</v>
      </c>
      <c r="E862" t="s">
        <v>4</v>
      </c>
      <c r="F862" s="5">
        <v>44854</v>
      </c>
      <c r="G862">
        <v>882304131</v>
      </c>
      <c r="H862" s="5">
        <v>44890</v>
      </c>
      <c r="I862">
        <v>2254</v>
      </c>
      <c r="J862" s="8">
        <v>205.7</v>
      </c>
      <c r="K862" s="8">
        <v>117.11</v>
      </c>
      <c r="L862" s="8">
        <v>463647.8</v>
      </c>
      <c r="M862" s="8">
        <v>263965.94</v>
      </c>
      <c r="N862" s="8">
        <v>199681.86</v>
      </c>
    </row>
    <row r="863" spans="1:14" x14ac:dyDescent="0.25">
      <c r="A863" t="s">
        <v>17</v>
      </c>
      <c r="B863" t="s">
        <v>176</v>
      </c>
      <c r="C863" t="s">
        <v>2</v>
      </c>
      <c r="D863" t="s">
        <v>3</v>
      </c>
      <c r="E863" t="s">
        <v>4</v>
      </c>
      <c r="F863" s="5">
        <v>43144</v>
      </c>
      <c r="G863">
        <v>904229152</v>
      </c>
      <c r="H863" s="5">
        <v>43150</v>
      </c>
      <c r="I863">
        <v>355</v>
      </c>
      <c r="J863" s="8">
        <v>255.28</v>
      </c>
      <c r="K863" s="8">
        <v>159.41999999999999</v>
      </c>
      <c r="L863" s="8">
        <v>90624.4</v>
      </c>
      <c r="M863" s="8">
        <v>56594.1</v>
      </c>
      <c r="N863" s="8">
        <v>34030.300000000003</v>
      </c>
    </row>
    <row r="864" spans="1:14" x14ac:dyDescent="0.25">
      <c r="A864" t="s">
        <v>17</v>
      </c>
      <c r="B864" t="s">
        <v>86</v>
      </c>
      <c r="C864" t="s">
        <v>29</v>
      </c>
      <c r="D864" t="s">
        <v>7</v>
      </c>
      <c r="E864" t="s">
        <v>15</v>
      </c>
      <c r="F864" s="5">
        <v>44626</v>
      </c>
      <c r="G864">
        <v>603114926</v>
      </c>
      <c r="H864" s="5">
        <v>44642</v>
      </c>
      <c r="I864">
        <v>3964</v>
      </c>
      <c r="J864" s="8">
        <v>651.21</v>
      </c>
      <c r="K864" s="8">
        <v>524.96</v>
      </c>
      <c r="L864" s="8">
        <v>2581396.44</v>
      </c>
      <c r="M864" s="8">
        <v>2080941.44</v>
      </c>
      <c r="N864" s="8">
        <v>500455</v>
      </c>
    </row>
    <row r="865" spans="1:14" x14ac:dyDescent="0.25">
      <c r="A865" t="s">
        <v>26</v>
      </c>
      <c r="B865" t="s">
        <v>142</v>
      </c>
      <c r="C865" t="s">
        <v>6</v>
      </c>
      <c r="D865" t="s">
        <v>3</v>
      </c>
      <c r="E865" t="s">
        <v>23</v>
      </c>
      <c r="F865" s="5">
        <v>43120</v>
      </c>
      <c r="G865">
        <v>454010283</v>
      </c>
      <c r="H865" s="5">
        <v>43130</v>
      </c>
      <c r="I865">
        <v>587</v>
      </c>
      <c r="J865" s="8">
        <v>152.58000000000001</v>
      </c>
      <c r="K865" s="8">
        <v>97.44</v>
      </c>
      <c r="L865" s="8">
        <v>89564.46</v>
      </c>
      <c r="M865" s="8">
        <v>57197.279999999999</v>
      </c>
      <c r="N865" s="8">
        <v>32367.18</v>
      </c>
    </row>
    <row r="866" spans="1:14" x14ac:dyDescent="0.25">
      <c r="A866" t="s">
        <v>9</v>
      </c>
      <c r="B866" t="s">
        <v>10</v>
      </c>
      <c r="C866" t="s">
        <v>36</v>
      </c>
      <c r="D866" t="s">
        <v>7</v>
      </c>
      <c r="E866" t="s">
        <v>15</v>
      </c>
      <c r="F866" s="5">
        <v>44414</v>
      </c>
      <c r="G866">
        <v>552276551</v>
      </c>
      <c r="H866" s="5">
        <v>44463</v>
      </c>
      <c r="I866">
        <v>9759</v>
      </c>
      <c r="J866" s="8">
        <v>421.89</v>
      </c>
      <c r="K866" s="8">
        <v>364.69</v>
      </c>
      <c r="L866" s="8">
        <v>4117224.51</v>
      </c>
      <c r="M866" s="8">
        <v>3559009.71</v>
      </c>
      <c r="N866" s="8">
        <v>558214.80000000005</v>
      </c>
    </row>
    <row r="867" spans="1:14" x14ac:dyDescent="0.25">
      <c r="A867" t="s">
        <v>9</v>
      </c>
      <c r="B867" t="s">
        <v>164</v>
      </c>
      <c r="C867" t="s">
        <v>6</v>
      </c>
      <c r="D867" t="s">
        <v>7</v>
      </c>
      <c r="E867" t="s">
        <v>4</v>
      </c>
      <c r="F867" s="5">
        <v>42451</v>
      </c>
      <c r="G867">
        <v>163587558</v>
      </c>
      <c r="H867" s="5">
        <v>42479</v>
      </c>
      <c r="I867">
        <v>8048</v>
      </c>
      <c r="J867" s="8">
        <v>152.58000000000001</v>
      </c>
      <c r="K867" s="8">
        <v>97.44</v>
      </c>
      <c r="L867" s="8">
        <v>1227963.8400000001</v>
      </c>
      <c r="M867" s="8">
        <v>784197.12</v>
      </c>
      <c r="N867" s="8">
        <v>443766.72</v>
      </c>
    </row>
    <row r="868" spans="1:14" x14ac:dyDescent="0.25">
      <c r="A868" t="s">
        <v>0</v>
      </c>
      <c r="B868" t="s">
        <v>101</v>
      </c>
      <c r="C868" t="s">
        <v>11</v>
      </c>
      <c r="D868" t="s">
        <v>7</v>
      </c>
      <c r="E868" t="s">
        <v>4</v>
      </c>
      <c r="F868" s="5">
        <v>43877</v>
      </c>
      <c r="G868">
        <v>873929631</v>
      </c>
      <c r="H868" s="5">
        <v>43886</v>
      </c>
      <c r="I868">
        <v>4053</v>
      </c>
      <c r="J868" s="8">
        <v>47.45</v>
      </c>
      <c r="K868" s="8">
        <v>31.79</v>
      </c>
      <c r="L868" s="8">
        <v>192314.85</v>
      </c>
      <c r="M868" s="8">
        <v>128844.87</v>
      </c>
      <c r="N868" s="8">
        <v>63469.98</v>
      </c>
    </row>
    <row r="869" spans="1:14" x14ac:dyDescent="0.25">
      <c r="A869" t="s">
        <v>26</v>
      </c>
      <c r="B869" t="s">
        <v>64</v>
      </c>
      <c r="C869" t="s">
        <v>14</v>
      </c>
      <c r="D869" t="s">
        <v>3</v>
      </c>
      <c r="E869" t="s">
        <v>15</v>
      </c>
      <c r="F869" s="5">
        <v>44222</v>
      </c>
      <c r="G869">
        <v>739601600</v>
      </c>
      <c r="H869" s="5">
        <v>44265</v>
      </c>
      <c r="I869">
        <v>3404</v>
      </c>
      <c r="J869" s="8">
        <v>205.7</v>
      </c>
      <c r="K869" s="8">
        <v>117.11</v>
      </c>
      <c r="L869" s="8">
        <v>700202.8</v>
      </c>
      <c r="M869" s="8">
        <v>398642.44</v>
      </c>
      <c r="N869" s="8">
        <v>301560.36</v>
      </c>
    </row>
    <row r="870" spans="1:14" x14ac:dyDescent="0.25">
      <c r="A870" t="s">
        <v>26</v>
      </c>
      <c r="B870" t="s">
        <v>77</v>
      </c>
      <c r="C870" t="s">
        <v>31</v>
      </c>
      <c r="D870" t="s">
        <v>3</v>
      </c>
      <c r="E870" t="s">
        <v>4</v>
      </c>
      <c r="F870" s="5">
        <v>44829</v>
      </c>
      <c r="G870">
        <v>137214791</v>
      </c>
      <c r="H870" s="5">
        <v>44867</v>
      </c>
      <c r="I870">
        <v>3761</v>
      </c>
      <c r="J870" s="8">
        <v>437.2</v>
      </c>
      <c r="K870" s="8">
        <v>263.33</v>
      </c>
      <c r="L870" s="8">
        <v>1644309.2</v>
      </c>
      <c r="M870" s="8">
        <v>990384.13</v>
      </c>
      <c r="N870" s="8">
        <v>653925.06999999995</v>
      </c>
    </row>
    <row r="871" spans="1:14" x14ac:dyDescent="0.25">
      <c r="A871" t="s">
        <v>26</v>
      </c>
      <c r="B871" t="s">
        <v>122</v>
      </c>
      <c r="C871" t="s">
        <v>45</v>
      </c>
      <c r="D871" t="s">
        <v>7</v>
      </c>
      <c r="E871" t="s">
        <v>8</v>
      </c>
      <c r="F871" s="5">
        <v>43703</v>
      </c>
      <c r="G871">
        <v>413693034</v>
      </c>
      <c r="H871" s="5">
        <v>43751</v>
      </c>
      <c r="I871">
        <v>9817</v>
      </c>
      <c r="J871" s="8">
        <v>9.33</v>
      </c>
      <c r="K871" s="8">
        <v>6.92</v>
      </c>
      <c r="L871" s="8">
        <v>91592.61</v>
      </c>
      <c r="M871" s="8">
        <v>67933.64</v>
      </c>
      <c r="N871" s="8">
        <v>23658.97</v>
      </c>
    </row>
    <row r="872" spans="1:14" x14ac:dyDescent="0.25">
      <c r="A872" t="s">
        <v>12</v>
      </c>
      <c r="B872" t="s">
        <v>61</v>
      </c>
      <c r="C872" t="s">
        <v>45</v>
      </c>
      <c r="D872" t="s">
        <v>7</v>
      </c>
      <c r="E872" t="s">
        <v>23</v>
      </c>
      <c r="F872" s="5">
        <v>42315</v>
      </c>
      <c r="G872">
        <v>736272656</v>
      </c>
      <c r="H872" s="5">
        <v>42350</v>
      </c>
      <c r="I872">
        <v>8296</v>
      </c>
      <c r="J872" s="8">
        <v>9.33</v>
      </c>
      <c r="K872" s="8">
        <v>6.92</v>
      </c>
      <c r="L872" s="8">
        <v>77401.679999999993</v>
      </c>
      <c r="M872" s="8">
        <v>57408.32</v>
      </c>
      <c r="N872" s="8">
        <v>19993.36</v>
      </c>
    </row>
    <row r="873" spans="1:14" x14ac:dyDescent="0.25">
      <c r="A873" t="s">
        <v>26</v>
      </c>
      <c r="B873" t="s">
        <v>77</v>
      </c>
      <c r="C873" t="s">
        <v>2</v>
      </c>
      <c r="D873" t="s">
        <v>7</v>
      </c>
      <c r="E873" t="s">
        <v>15</v>
      </c>
      <c r="F873" s="5">
        <v>44791</v>
      </c>
      <c r="G873">
        <v>342502486</v>
      </c>
      <c r="H873" s="5">
        <v>44791</v>
      </c>
      <c r="I873">
        <v>2952</v>
      </c>
      <c r="J873" s="8">
        <v>255.28</v>
      </c>
      <c r="K873" s="8">
        <v>159.41999999999999</v>
      </c>
      <c r="L873" s="8">
        <v>753586.56</v>
      </c>
      <c r="M873" s="8">
        <v>470607.84</v>
      </c>
      <c r="N873" s="8">
        <v>282978.71999999997</v>
      </c>
    </row>
    <row r="874" spans="1:14" x14ac:dyDescent="0.25">
      <c r="A874" t="s">
        <v>0</v>
      </c>
      <c r="B874" t="s">
        <v>74</v>
      </c>
      <c r="C874" t="s">
        <v>31</v>
      </c>
      <c r="D874" t="s">
        <v>7</v>
      </c>
      <c r="E874" t="s">
        <v>15</v>
      </c>
      <c r="F874" s="5">
        <v>42033</v>
      </c>
      <c r="G874">
        <v>790243852</v>
      </c>
      <c r="H874" s="5">
        <v>42045</v>
      </c>
      <c r="I874">
        <v>9572</v>
      </c>
      <c r="J874" s="8">
        <v>437.2</v>
      </c>
      <c r="K874" s="8">
        <v>263.33</v>
      </c>
      <c r="L874" s="8">
        <v>4184878.4</v>
      </c>
      <c r="M874" s="8">
        <v>2520594.7599999998</v>
      </c>
      <c r="N874" s="8">
        <v>1664283.64</v>
      </c>
    </row>
    <row r="875" spans="1:14" x14ac:dyDescent="0.25">
      <c r="A875" t="s">
        <v>12</v>
      </c>
      <c r="B875" t="s">
        <v>32</v>
      </c>
      <c r="C875" t="s">
        <v>19</v>
      </c>
      <c r="D875" t="s">
        <v>3</v>
      </c>
      <c r="E875" t="s">
        <v>4</v>
      </c>
      <c r="F875" s="5">
        <v>43564</v>
      </c>
      <c r="G875">
        <v>107670581</v>
      </c>
      <c r="H875" s="5">
        <v>43586</v>
      </c>
      <c r="I875">
        <v>972</v>
      </c>
      <c r="J875" s="8">
        <v>81.73</v>
      </c>
      <c r="K875" s="8">
        <v>56.67</v>
      </c>
      <c r="L875" s="8">
        <v>79441.56</v>
      </c>
      <c r="M875" s="8">
        <v>55083.24</v>
      </c>
      <c r="N875" s="8">
        <v>24358.32</v>
      </c>
    </row>
    <row r="876" spans="1:14" x14ac:dyDescent="0.25">
      <c r="A876" t="s">
        <v>20</v>
      </c>
      <c r="B876" t="s">
        <v>181</v>
      </c>
      <c r="C876" t="s">
        <v>65</v>
      </c>
      <c r="D876" t="s">
        <v>3</v>
      </c>
      <c r="E876" t="s">
        <v>23</v>
      </c>
      <c r="F876" s="5">
        <v>43489</v>
      </c>
      <c r="G876">
        <v>443269002</v>
      </c>
      <c r="H876" s="5">
        <v>43537</v>
      </c>
      <c r="I876">
        <v>2003</v>
      </c>
      <c r="J876" s="8">
        <v>668.27</v>
      </c>
      <c r="K876" s="8">
        <v>502.54</v>
      </c>
      <c r="L876" s="8">
        <v>1338544.81</v>
      </c>
      <c r="M876" s="8">
        <v>1006587.62</v>
      </c>
      <c r="N876" s="8">
        <v>331957.19</v>
      </c>
    </row>
    <row r="877" spans="1:14" x14ac:dyDescent="0.25">
      <c r="A877" t="s">
        <v>9</v>
      </c>
      <c r="B877" t="s">
        <v>177</v>
      </c>
      <c r="C877" t="s">
        <v>2</v>
      </c>
      <c r="D877" t="s">
        <v>7</v>
      </c>
      <c r="E877" t="s">
        <v>4</v>
      </c>
      <c r="F877" s="5">
        <v>43840</v>
      </c>
      <c r="G877">
        <v>415837943</v>
      </c>
      <c r="H877" s="5">
        <v>43884</v>
      </c>
      <c r="I877">
        <v>4543</v>
      </c>
      <c r="J877" s="8">
        <v>255.28</v>
      </c>
      <c r="K877" s="8">
        <v>159.41999999999999</v>
      </c>
      <c r="L877" s="8">
        <v>1159737.04</v>
      </c>
      <c r="M877" s="8">
        <v>724245.06</v>
      </c>
      <c r="N877" s="8">
        <v>435491.98</v>
      </c>
    </row>
    <row r="878" spans="1:14" x14ac:dyDescent="0.25">
      <c r="A878" t="s">
        <v>20</v>
      </c>
      <c r="B878" t="s">
        <v>185</v>
      </c>
      <c r="C878" t="s">
        <v>11</v>
      </c>
      <c r="D878" t="s">
        <v>7</v>
      </c>
      <c r="E878" t="s">
        <v>15</v>
      </c>
      <c r="F878" s="5">
        <v>42498</v>
      </c>
      <c r="G878">
        <v>964488732</v>
      </c>
      <c r="H878" s="5">
        <v>42527</v>
      </c>
      <c r="I878">
        <v>2504</v>
      </c>
      <c r="J878" s="8">
        <v>47.45</v>
      </c>
      <c r="K878" s="8">
        <v>31.79</v>
      </c>
      <c r="L878" s="8">
        <v>118814.8</v>
      </c>
      <c r="M878" s="8">
        <v>79602.16</v>
      </c>
      <c r="N878" s="8">
        <v>39212.639999999999</v>
      </c>
    </row>
    <row r="879" spans="1:14" x14ac:dyDescent="0.25">
      <c r="A879" t="s">
        <v>9</v>
      </c>
      <c r="B879" t="s">
        <v>134</v>
      </c>
      <c r="C879" t="s">
        <v>2</v>
      </c>
      <c r="D879" t="s">
        <v>7</v>
      </c>
      <c r="E879" t="s">
        <v>23</v>
      </c>
      <c r="F879" s="5">
        <v>43237</v>
      </c>
      <c r="G879">
        <v>398645198</v>
      </c>
      <c r="H879" s="5">
        <v>43246</v>
      </c>
      <c r="I879">
        <v>6828</v>
      </c>
      <c r="J879" s="8">
        <v>255.28</v>
      </c>
      <c r="K879" s="8">
        <v>159.41999999999999</v>
      </c>
      <c r="L879" s="8">
        <v>1743051.84</v>
      </c>
      <c r="M879" s="8">
        <v>1088519.76</v>
      </c>
      <c r="N879" s="8">
        <v>654532.07999999996</v>
      </c>
    </row>
    <row r="880" spans="1:14" x14ac:dyDescent="0.25">
      <c r="A880" t="s">
        <v>26</v>
      </c>
      <c r="B880" t="s">
        <v>100</v>
      </c>
      <c r="C880" t="s">
        <v>45</v>
      </c>
      <c r="D880" t="s">
        <v>3</v>
      </c>
      <c r="E880" t="s">
        <v>8</v>
      </c>
      <c r="F880" s="5">
        <v>44796</v>
      </c>
      <c r="G880">
        <v>248043668</v>
      </c>
      <c r="H880" s="5">
        <v>44802</v>
      </c>
      <c r="I880">
        <v>488</v>
      </c>
      <c r="J880" s="8">
        <v>9.33</v>
      </c>
      <c r="K880" s="8">
        <v>6.92</v>
      </c>
      <c r="L880" s="8">
        <v>4553.04</v>
      </c>
      <c r="M880" s="8">
        <v>3376.96</v>
      </c>
      <c r="N880" s="8">
        <v>1176.08</v>
      </c>
    </row>
    <row r="881" spans="1:14" x14ac:dyDescent="0.25">
      <c r="A881" t="s">
        <v>39</v>
      </c>
      <c r="B881" t="s">
        <v>205</v>
      </c>
      <c r="C881" t="s">
        <v>31</v>
      </c>
      <c r="D881" t="s">
        <v>3</v>
      </c>
      <c r="E881" t="s">
        <v>8</v>
      </c>
      <c r="F881" s="5">
        <v>43301</v>
      </c>
      <c r="G881">
        <v>312732970</v>
      </c>
      <c r="H881" s="5">
        <v>43329</v>
      </c>
      <c r="I881">
        <v>3490</v>
      </c>
      <c r="J881" s="8">
        <v>437.2</v>
      </c>
      <c r="K881" s="8">
        <v>263.33</v>
      </c>
      <c r="L881" s="8">
        <v>1525828</v>
      </c>
      <c r="M881" s="8">
        <v>919021.7</v>
      </c>
      <c r="N881" s="8">
        <v>606806.30000000005</v>
      </c>
    </row>
    <row r="882" spans="1:14" x14ac:dyDescent="0.25">
      <c r="A882" t="s">
        <v>9</v>
      </c>
      <c r="B882" t="s">
        <v>91</v>
      </c>
      <c r="C882" t="s">
        <v>19</v>
      </c>
      <c r="D882" t="s">
        <v>7</v>
      </c>
      <c r="E882" t="s">
        <v>23</v>
      </c>
      <c r="F882" s="5">
        <v>43771</v>
      </c>
      <c r="G882">
        <v>913074433</v>
      </c>
      <c r="H882" s="5">
        <v>43816</v>
      </c>
      <c r="I882">
        <v>7870</v>
      </c>
      <c r="J882" s="8">
        <v>81.73</v>
      </c>
      <c r="K882" s="8">
        <v>56.67</v>
      </c>
      <c r="L882" s="8">
        <v>643215.1</v>
      </c>
      <c r="M882" s="8">
        <v>445992.9</v>
      </c>
      <c r="N882" s="8">
        <v>197222.2</v>
      </c>
    </row>
    <row r="883" spans="1:14" x14ac:dyDescent="0.25">
      <c r="A883" t="s">
        <v>17</v>
      </c>
      <c r="B883" t="s">
        <v>86</v>
      </c>
      <c r="C883" t="s">
        <v>65</v>
      </c>
      <c r="D883" t="s">
        <v>7</v>
      </c>
      <c r="E883" t="s">
        <v>8</v>
      </c>
      <c r="F883" s="5">
        <v>42460</v>
      </c>
      <c r="G883">
        <v>639741885</v>
      </c>
      <c r="H883" s="5">
        <v>42478</v>
      </c>
      <c r="I883">
        <v>2695</v>
      </c>
      <c r="J883" s="8">
        <v>668.27</v>
      </c>
      <c r="K883" s="8">
        <v>502.54</v>
      </c>
      <c r="L883" s="8">
        <v>1800987.65</v>
      </c>
      <c r="M883" s="8">
        <v>1354345.3</v>
      </c>
      <c r="N883" s="8">
        <v>446642.35</v>
      </c>
    </row>
    <row r="884" spans="1:14" x14ac:dyDescent="0.25">
      <c r="A884" t="s">
        <v>26</v>
      </c>
      <c r="B884" t="s">
        <v>63</v>
      </c>
      <c r="C884" t="s">
        <v>29</v>
      </c>
      <c r="D884" t="s">
        <v>3</v>
      </c>
      <c r="E884" t="s">
        <v>8</v>
      </c>
      <c r="F884" s="5">
        <v>42164</v>
      </c>
      <c r="G884">
        <v>403721654</v>
      </c>
      <c r="H884" s="5">
        <v>42184</v>
      </c>
      <c r="I884">
        <v>9064</v>
      </c>
      <c r="J884" s="8">
        <v>651.21</v>
      </c>
      <c r="K884" s="8">
        <v>524.96</v>
      </c>
      <c r="L884" s="8">
        <v>5902567.4400000004</v>
      </c>
      <c r="M884" s="8">
        <v>4758237.4400000004</v>
      </c>
      <c r="N884" s="8">
        <v>1144330</v>
      </c>
    </row>
    <row r="885" spans="1:14" x14ac:dyDescent="0.25">
      <c r="A885" t="s">
        <v>12</v>
      </c>
      <c r="B885" t="s">
        <v>107</v>
      </c>
      <c r="C885" t="s">
        <v>22</v>
      </c>
      <c r="D885" t="s">
        <v>7</v>
      </c>
      <c r="E885" t="s">
        <v>23</v>
      </c>
      <c r="F885" s="5">
        <v>42913</v>
      </c>
      <c r="G885">
        <v>286312568</v>
      </c>
      <c r="H885" s="5">
        <v>42925</v>
      </c>
      <c r="I885">
        <v>5106</v>
      </c>
      <c r="J885" s="8">
        <v>109.28</v>
      </c>
      <c r="K885" s="8">
        <v>35.840000000000003</v>
      </c>
      <c r="L885" s="8">
        <v>557983.68000000005</v>
      </c>
      <c r="M885" s="8">
        <v>182999.04000000001</v>
      </c>
      <c r="N885" s="8">
        <v>374984.64</v>
      </c>
    </row>
    <row r="886" spans="1:14" x14ac:dyDescent="0.25">
      <c r="A886" t="s">
        <v>9</v>
      </c>
      <c r="B886" t="s">
        <v>177</v>
      </c>
      <c r="C886" t="s">
        <v>45</v>
      </c>
      <c r="D886" t="s">
        <v>7</v>
      </c>
      <c r="E886" t="s">
        <v>23</v>
      </c>
      <c r="F886" s="5">
        <v>43247</v>
      </c>
      <c r="G886">
        <v>889125955</v>
      </c>
      <c r="H886" s="5">
        <v>43266</v>
      </c>
      <c r="I886">
        <v>983</v>
      </c>
      <c r="J886" s="8">
        <v>9.33</v>
      </c>
      <c r="K886" s="8">
        <v>6.92</v>
      </c>
      <c r="L886" s="8">
        <v>9171.39</v>
      </c>
      <c r="M886" s="8">
        <v>6802.36</v>
      </c>
      <c r="N886" s="8">
        <v>2369.0300000000002</v>
      </c>
    </row>
    <row r="887" spans="1:14" x14ac:dyDescent="0.25">
      <c r="A887" t="s">
        <v>20</v>
      </c>
      <c r="B887" t="s">
        <v>54</v>
      </c>
      <c r="C887" t="s">
        <v>11</v>
      </c>
      <c r="D887" t="s">
        <v>7</v>
      </c>
      <c r="E887" t="s">
        <v>4</v>
      </c>
      <c r="F887" s="5">
        <v>44783</v>
      </c>
      <c r="G887">
        <v>184085643</v>
      </c>
      <c r="H887" s="5">
        <v>44787</v>
      </c>
      <c r="I887">
        <v>3887</v>
      </c>
      <c r="J887" s="8">
        <v>47.45</v>
      </c>
      <c r="K887" s="8">
        <v>31.79</v>
      </c>
      <c r="L887" s="8">
        <v>184438.15</v>
      </c>
      <c r="M887" s="8">
        <v>123567.73</v>
      </c>
      <c r="N887" s="8">
        <v>60870.42</v>
      </c>
    </row>
    <row r="888" spans="1:14" x14ac:dyDescent="0.25">
      <c r="A888" t="s">
        <v>9</v>
      </c>
      <c r="B888" t="s">
        <v>37</v>
      </c>
      <c r="C888" t="s">
        <v>45</v>
      </c>
      <c r="D888" t="s">
        <v>7</v>
      </c>
      <c r="E888" t="s">
        <v>23</v>
      </c>
      <c r="F888" s="5">
        <v>44414</v>
      </c>
      <c r="G888">
        <v>263427960</v>
      </c>
      <c r="H888" s="5">
        <v>44459</v>
      </c>
      <c r="I888">
        <v>3042</v>
      </c>
      <c r="J888" s="8">
        <v>9.33</v>
      </c>
      <c r="K888" s="8">
        <v>6.92</v>
      </c>
      <c r="L888" s="8">
        <v>28381.86</v>
      </c>
      <c r="M888" s="8">
        <v>21050.639999999999</v>
      </c>
      <c r="N888" s="8">
        <v>7331.22</v>
      </c>
    </row>
    <row r="889" spans="1:14" x14ac:dyDescent="0.25">
      <c r="A889" t="s">
        <v>12</v>
      </c>
      <c r="B889" t="s">
        <v>16</v>
      </c>
      <c r="C889" t="s">
        <v>11</v>
      </c>
      <c r="D889" t="s">
        <v>7</v>
      </c>
      <c r="E889" t="s">
        <v>23</v>
      </c>
      <c r="F889" s="5">
        <v>44035</v>
      </c>
      <c r="G889">
        <v>589701735</v>
      </c>
      <c r="H889" s="5">
        <v>44038</v>
      </c>
      <c r="I889">
        <v>4703</v>
      </c>
      <c r="J889" s="8">
        <v>47.45</v>
      </c>
      <c r="K889" s="8">
        <v>31.79</v>
      </c>
      <c r="L889" s="8">
        <v>223157.35</v>
      </c>
      <c r="M889" s="8">
        <v>149508.37</v>
      </c>
      <c r="N889" s="8">
        <v>73648.98</v>
      </c>
    </row>
    <row r="890" spans="1:14" x14ac:dyDescent="0.25">
      <c r="A890" t="s">
        <v>12</v>
      </c>
      <c r="B890" t="s">
        <v>107</v>
      </c>
      <c r="C890" t="s">
        <v>57</v>
      </c>
      <c r="D890" t="s">
        <v>7</v>
      </c>
      <c r="E890" t="s">
        <v>8</v>
      </c>
      <c r="F890" s="5">
        <v>42858</v>
      </c>
      <c r="G890">
        <v>245768296</v>
      </c>
      <c r="H890" s="5">
        <v>42867</v>
      </c>
      <c r="I890">
        <v>7155</v>
      </c>
      <c r="J890" s="8">
        <v>154.06</v>
      </c>
      <c r="K890" s="8">
        <v>90.93</v>
      </c>
      <c r="L890" s="8">
        <v>1102299.3</v>
      </c>
      <c r="M890" s="8">
        <v>650604.15</v>
      </c>
      <c r="N890" s="8">
        <v>451695.15</v>
      </c>
    </row>
    <row r="891" spans="1:14" x14ac:dyDescent="0.25">
      <c r="A891" t="s">
        <v>20</v>
      </c>
      <c r="B891" t="s">
        <v>52</v>
      </c>
      <c r="C891" t="s">
        <v>11</v>
      </c>
      <c r="D891" t="s">
        <v>7</v>
      </c>
      <c r="E891" t="s">
        <v>15</v>
      </c>
      <c r="F891" s="5">
        <v>44522</v>
      </c>
      <c r="G891">
        <v>184801471</v>
      </c>
      <c r="H891" s="5">
        <v>44550</v>
      </c>
      <c r="I891">
        <v>5717</v>
      </c>
      <c r="J891" s="8">
        <v>47.45</v>
      </c>
      <c r="K891" s="8">
        <v>31.79</v>
      </c>
      <c r="L891" s="8">
        <v>271271.65000000002</v>
      </c>
      <c r="M891" s="8">
        <v>181743.43</v>
      </c>
      <c r="N891" s="8">
        <v>89528.22</v>
      </c>
    </row>
    <row r="892" spans="1:14" x14ac:dyDescent="0.25">
      <c r="A892" t="s">
        <v>20</v>
      </c>
      <c r="B892" t="s">
        <v>81</v>
      </c>
      <c r="C892" t="s">
        <v>2</v>
      </c>
      <c r="D892" t="s">
        <v>3</v>
      </c>
      <c r="E892" t="s">
        <v>4</v>
      </c>
      <c r="F892" s="5">
        <v>43667</v>
      </c>
      <c r="G892">
        <v>980287587</v>
      </c>
      <c r="H892" s="5">
        <v>43707</v>
      </c>
      <c r="I892">
        <v>7736</v>
      </c>
      <c r="J892" s="8">
        <v>255.28</v>
      </c>
      <c r="K892" s="8">
        <v>159.41999999999999</v>
      </c>
      <c r="L892" s="8">
        <v>1974846.08</v>
      </c>
      <c r="M892" s="8">
        <v>1233273.1200000001</v>
      </c>
      <c r="N892" s="8">
        <v>741572.96</v>
      </c>
    </row>
    <row r="893" spans="1:14" x14ac:dyDescent="0.25">
      <c r="A893" t="s">
        <v>17</v>
      </c>
      <c r="B893" t="s">
        <v>176</v>
      </c>
      <c r="C893" t="s">
        <v>2</v>
      </c>
      <c r="D893" t="s">
        <v>3</v>
      </c>
      <c r="E893" t="s">
        <v>8</v>
      </c>
      <c r="F893" s="5">
        <v>43173</v>
      </c>
      <c r="G893">
        <v>576025474</v>
      </c>
      <c r="H893" s="5">
        <v>43184</v>
      </c>
      <c r="I893">
        <v>7593</v>
      </c>
      <c r="J893" s="8">
        <v>255.28</v>
      </c>
      <c r="K893" s="8">
        <v>159.41999999999999</v>
      </c>
      <c r="L893" s="8">
        <v>1938341.04</v>
      </c>
      <c r="M893" s="8">
        <v>1210476.06</v>
      </c>
      <c r="N893" s="8">
        <v>727864.98</v>
      </c>
    </row>
    <row r="894" spans="1:14" x14ac:dyDescent="0.25">
      <c r="A894" t="s">
        <v>12</v>
      </c>
      <c r="B894" t="s">
        <v>195</v>
      </c>
      <c r="C894" t="s">
        <v>6</v>
      </c>
      <c r="D894" t="s">
        <v>3</v>
      </c>
      <c r="E894" t="s">
        <v>23</v>
      </c>
      <c r="F894" s="5">
        <v>43230</v>
      </c>
      <c r="G894">
        <v>136126458</v>
      </c>
      <c r="H894" s="5">
        <v>43253</v>
      </c>
      <c r="I894">
        <v>1699</v>
      </c>
      <c r="J894" s="8">
        <v>152.58000000000001</v>
      </c>
      <c r="K894" s="8">
        <v>97.44</v>
      </c>
      <c r="L894" s="8">
        <v>259233.42</v>
      </c>
      <c r="M894" s="8">
        <v>165550.56</v>
      </c>
      <c r="N894" s="8">
        <v>93682.86</v>
      </c>
    </row>
    <row r="895" spans="1:14" x14ac:dyDescent="0.25">
      <c r="A895" t="s">
        <v>26</v>
      </c>
      <c r="B895" t="s">
        <v>121</v>
      </c>
      <c r="C895" t="s">
        <v>11</v>
      </c>
      <c r="D895" t="s">
        <v>3</v>
      </c>
      <c r="E895" t="s">
        <v>15</v>
      </c>
      <c r="F895" s="5">
        <v>44495</v>
      </c>
      <c r="G895">
        <v>895014369</v>
      </c>
      <c r="H895" s="5">
        <v>44541</v>
      </c>
      <c r="I895">
        <v>3496</v>
      </c>
      <c r="J895" s="8">
        <v>47.45</v>
      </c>
      <c r="K895" s="8">
        <v>31.79</v>
      </c>
      <c r="L895" s="8">
        <v>165885.20000000001</v>
      </c>
      <c r="M895" s="8">
        <v>111137.84</v>
      </c>
      <c r="N895" s="8">
        <v>54747.360000000001</v>
      </c>
    </row>
    <row r="896" spans="1:14" x14ac:dyDescent="0.25">
      <c r="A896" t="s">
        <v>12</v>
      </c>
      <c r="B896" t="s">
        <v>132</v>
      </c>
      <c r="C896" t="s">
        <v>11</v>
      </c>
      <c r="D896" t="s">
        <v>3</v>
      </c>
      <c r="E896" t="s">
        <v>8</v>
      </c>
      <c r="F896" s="5">
        <v>43475</v>
      </c>
      <c r="G896">
        <v>107425534</v>
      </c>
      <c r="H896" s="5">
        <v>43486</v>
      </c>
      <c r="I896">
        <v>8458</v>
      </c>
      <c r="J896" s="8">
        <v>47.45</v>
      </c>
      <c r="K896" s="8">
        <v>31.79</v>
      </c>
      <c r="L896" s="8">
        <v>401332.1</v>
      </c>
      <c r="M896" s="8">
        <v>268879.82</v>
      </c>
      <c r="N896" s="8">
        <v>132452.28</v>
      </c>
    </row>
    <row r="897" spans="1:14" x14ac:dyDescent="0.25">
      <c r="A897" t="s">
        <v>26</v>
      </c>
      <c r="B897" t="s">
        <v>187</v>
      </c>
      <c r="C897" t="s">
        <v>31</v>
      </c>
      <c r="D897" t="s">
        <v>7</v>
      </c>
      <c r="E897" t="s">
        <v>4</v>
      </c>
      <c r="F897" s="5">
        <v>43146</v>
      </c>
      <c r="G897">
        <v>498408782</v>
      </c>
      <c r="H897" s="5">
        <v>43187</v>
      </c>
      <c r="I897">
        <v>9089</v>
      </c>
      <c r="J897" s="8">
        <v>437.2</v>
      </c>
      <c r="K897" s="8">
        <v>263.33</v>
      </c>
      <c r="L897" s="8">
        <v>3973710.8</v>
      </c>
      <c r="M897" s="8">
        <v>2393406.37</v>
      </c>
      <c r="N897" s="8">
        <v>1580304.43</v>
      </c>
    </row>
    <row r="898" spans="1:14" x14ac:dyDescent="0.25">
      <c r="A898" t="s">
        <v>26</v>
      </c>
      <c r="B898" t="s">
        <v>58</v>
      </c>
      <c r="C898" t="s">
        <v>31</v>
      </c>
      <c r="D898" t="s">
        <v>3</v>
      </c>
      <c r="E898" t="s">
        <v>4</v>
      </c>
      <c r="F898" s="5">
        <v>43948</v>
      </c>
      <c r="G898">
        <v>813325440</v>
      </c>
      <c r="H898" s="5">
        <v>43966</v>
      </c>
      <c r="I898">
        <v>9927</v>
      </c>
      <c r="J898" s="8">
        <v>437.2</v>
      </c>
      <c r="K898" s="8">
        <v>263.33</v>
      </c>
      <c r="L898" s="8">
        <v>4340084.4000000004</v>
      </c>
      <c r="M898" s="8">
        <v>2614076.91</v>
      </c>
      <c r="N898" s="8">
        <v>1726007.49</v>
      </c>
    </row>
    <row r="899" spans="1:14" x14ac:dyDescent="0.25">
      <c r="A899" t="s">
        <v>26</v>
      </c>
      <c r="B899" t="s">
        <v>117</v>
      </c>
      <c r="C899" t="s">
        <v>2</v>
      </c>
      <c r="D899" t="s">
        <v>7</v>
      </c>
      <c r="E899" t="s">
        <v>4</v>
      </c>
      <c r="F899" s="5">
        <v>42826</v>
      </c>
      <c r="G899">
        <v>767849338</v>
      </c>
      <c r="H899" s="5">
        <v>42842</v>
      </c>
      <c r="I899">
        <v>2537</v>
      </c>
      <c r="J899" s="8">
        <v>255.28</v>
      </c>
      <c r="K899" s="8">
        <v>159.41999999999999</v>
      </c>
      <c r="L899" s="8">
        <v>647645.36</v>
      </c>
      <c r="M899" s="8">
        <v>404448.54</v>
      </c>
      <c r="N899" s="8">
        <v>243196.82</v>
      </c>
    </row>
    <row r="900" spans="1:14" x14ac:dyDescent="0.25">
      <c r="A900" t="s">
        <v>17</v>
      </c>
      <c r="B900" t="s">
        <v>43</v>
      </c>
      <c r="C900" t="s">
        <v>45</v>
      </c>
      <c r="D900" t="s">
        <v>7</v>
      </c>
      <c r="E900" t="s">
        <v>15</v>
      </c>
      <c r="F900" s="5">
        <v>42692</v>
      </c>
      <c r="G900">
        <v>597966802</v>
      </c>
      <c r="H900" s="5">
        <v>42711</v>
      </c>
      <c r="I900">
        <v>520</v>
      </c>
      <c r="J900" s="8">
        <v>9.33</v>
      </c>
      <c r="K900" s="8">
        <v>6.92</v>
      </c>
      <c r="L900" s="8">
        <v>4851.6000000000004</v>
      </c>
      <c r="M900" s="8">
        <v>3598.4</v>
      </c>
      <c r="N900" s="8">
        <v>1253.2</v>
      </c>
    </row>
    <row r="901" spans="1:14" x14ac:dyDescent="0.25">
      <c r="A901" t="s">
        <v>17</v>
      </c>
      <c r="B901" t="s">
        <v>53</v>
      </c>
      <c r="C901" t="s">
        <v>19</v>
      </c>
      <c r="D901" t="s">
        <v>3</v>
      </c>
      <c r="E901" t="s">
        <v>8</v>
      </c>
      <c r="F901" s="5">
        <v>44426</v>
      </c>
      <c r="G901">
        <v>609976661</v>
      </c>
      <c r="H901" s="5">
        <v>44428</v>
      </c>
      <c r="I901">
        <v>4504</v>
      </c>
      <c r="J901" s="8">
        <v>81.73</v>
      </c>
      <c r="K901" s="8">
        <v>56.67</v>
      </c>
      <c r="L901" s="8">
        <v>368111.92</v>
      </c>
      <c r="M901" s="8">
        <v>255241.68</v>
      </c>
      <c r="N901" s="8">
        <v>112870.24</v>
      </c>
    </row>
    <row r="902" spans="1:14" x14ac:dyDescent="0.25">
      <c r="A902" t="s">
        <v>9</v>
      </c>
      <c r="B902" t="s">
        <v>102</v>
      </c>
      <c r="C902" t="s">
        <v>36</v>
      </c>
      <c r="D902" t="s">
        <v>3</v>
      </c>
      <c r="E902" t="s">
        <v>23</v>
      </c>
      <c r="F902" s="5">
        <v>44754</v>
      </c>
      <c r="G902">
        <v>730490243</v>
      </c>
      <c r="H902" s="5">
        <v>44756</v>
      </c>
      <c r="I902">
        <v>7151</v>
      </c>
      <c r="J902" s="8">
        <v>421.89</v>
      </c>
      <c r="K902" s="8">
        <v>364.69</v>
      </c>
      <c r="L902" s="8">
        <v>3016935.39</v>
      </c>
      <c r="M902" s="8">
        <v>2607898.19</v>
      </c>
      <c r="N902" s="8">
        <v>409037.2</v>
      </c>
    </row>
    <row r="903" spans="1:14" x14ac:dyDescent="0.25">
      <c r="A903" t="s">
        <v>17</v>
      </c>
      <c r="B903" t="s">
        <v>163</v>
      </c>
      <c r="C903" t="s">
        <v>19</v>
      </c>
      <c r="D903" t="s">
        <v>3</v>
      </c>
      <c r="E903" t="s">
        <v>23</v>
      </c>
      <c r="F903" s="5">
        <v>43950</v>
      </c>
      <c r="G903">
        <v>956431376</v>
      </c>
      <c r="H903" s="5">
        <v>43996</v>
      </c>
      <c r="I903">
        <v>8153</v>
      </c>
      <c r="J903" s="8">
        <v>81.73</v>
      </c>
      <c r="K903" s="8">
        <v>56.67</v>
      </c>
      <c r="L903" s="8">
        <v>666344.68999999994</v>
      </c>
      <c r="M903" s="8">
        <v>462030.51</v>
      </c>
      <c r="N903" s="8">
        <v>204314.18</v>
      </c>
    </row>
    <row r="904" spans="1:14" x14ac:dyDescent="0.25">
      <c r="A904" t="s">
        <v>9</v>
      </c>
      <c r="B904" t="s">
        <v>98</v>
      </c>
      <c r="C904" t="s">
        <v>14</v>
      </c>
      <c r="D904" t="s">
        <v>3</v>
      </c>
      <c r="E904" t="s">
        <v>15</v>
      </c>
      <c r="F904" s="5">
        <v>42675</v>
      </c>
      <c r="G904">
        <v>905036389</v>
      </c>
      <c r="H904" s="5">
        <v>42694</v>
      </c>
      <c r="I904">
        <v>9234</v>
      </c>
      <c r="J904" s="8">
        <v>205.7</v>
      </c>
      <c r="K904" s="8">
        <v>117.11</v>
      </c>
      <c r="L904" s="8">
        <v>1899433.8</v>
      </c>
      <c r="M904" s="8">
        <v>1081393.74</v>
      </c>
      <c r="N904" s="8">
        <v>818040.06</v>
      </c>
    </row>
    <row r="905" spans="1:14" x14ac:dyDescent="0.25">
      <c r="A905" t="s">
        <v>20</v>
      </c>
      <c r="B905" t="s">
        <v>21</v>
      </c>
      <c r="C905" t="s">
        <v>36</v>
      </c>
      <c r="D905" t="s">
        <v>7</v>
      </c>
      <c r="E905" t="s">
        <v>23</v>
      </c>
      <c r="F905" s="5">
        <v>43674</v>
      </c>
      <c r="G905">
        <v>263854110</v>
      </c>
      <c r="H905" s="5">
        <v>43676</v>
      </c>
      <c r="I905">
        <v>9149</v>
      </c>
      <c r="J905" s="8">
        <v>421.89</v>
      </c>
      <c r="K905" s="8">
        <v>364.69</v>
      </c>
      <c r="L905" s="8">
        <v>3859871.61</v>
      </c>
      <c r="M905" s="8">
        <v>3336548.81</v>
      </c>
      <c r="N905" s="8">
        <v>523322.8</v>
      </c>
    </row>
    <row r="906" spans="1:14" x14ac:dyDescent="0.25">
      <c r="A906" t="s">
        <v>0</v>
      </c>
      <c r="B906" t="s">
        <v>160</v>
      </c>
      <c r="C906" t="s">
        <v>2</v>
      </c>
      <c r="D906" t="s">
        <v>3</v>
      </c>
      <c r="E906" t="s">
        <v>8</v>
      </c>
      <c r="F906" s="5">
        <v>42310</v>
      </c>
      <c r="G906">
        <v>140745866</v>
      </c>
      <c r="H906" s="5">
        <v>42344</v>
      </c>
      <c r="I906">
        <v>8684</v>
      </c>
      <c r="J906" s="8">
        <v>255.28</v>
      </c>
      <c r="K906" s="8">
        <v>159.41999999999999</v>
      </c>
      <c r="L906" s="8">
        <v>2216851.52</v>
      </c>
      <c r="M906" s="8">
        <v>1384403.28</v>
      </c>
      <c r="N906" s="8">
        <v>832448.24</v>
      </c>
    </row>
    <row r="907" spans="1:14" x14ac:dyDescent="0.25">
      <c r="A907" t="s">
        <v>26</v>
      </c>
      <c r="B907" t="s">
        <v>113</v>
      </c>
      <c r="C907" t="s">
        <v>22</v>
      </c>
      <c r="D907" t="s">
        <v>3</v>
      </c>
      <c r="E907" t="s">
        <v>8</v>
      </c>
      <c r="F907" s="5">
        <v>44375</v>
      </c>
      <c r="G907">
        <v>813885486</v>
      </c>
      <c r="H907" s="5">
        <v>44418</v>
      </c>
      <c r="I907">
        <v>5656</v>
      </c>
      <c r="J907" s="8">
        <v>109.28</v>
      </c>
      <c r="K907" s="8">
        <v>35.840000000000003</v>
      </c>
      <c r="L907" s="8">
        <v>618087.68000000005</v>
      </c>
      <c r="M907" s="8">
        <v>202711.04000000001</v>
      </c>
      <c r="N907" s="8">
        <v>415376.64000000001</v>
      </c>
    </row>
    <row r="908" spans="1:14" x14ac:dyDescent="0.25">
      <c r="A908" t="s">
        <v>9</v>
      </c>
      <c r="B908" t="s">
        <v>49</v>
      </c>
      <c r="C908" t="s">
        <v>22</v>
      </c>
      <c r="D908" t="s">
        <v>3</v>
      </c>
      <c r="E908" t="s">
        <v>8</v>
      </c>
      <c r="F908" s="5">
        <v>43894</v>
      </c>
      <c r="G908">
        <v>381759297</v>
      </c>
      <c r="H908" s="5">
        <v>43915</v>
      </c>
      <c r="I908">
        <v>9914</v>
      </c>
      <c r="J908" s="8">
        <v>109.28</v>
      </c>
      <c r="K908" s="8">
        <v>35.840000000000003</v>
      </c>
      <c r="L908" s="8">
        <v>1083401.92</v>
      </c>
      <c r="M908" s="8">
        <v>355317.76000000001</v>
      </c>
      <c r="N908" s="8">
        <v>728084.16</v>
      </c>
    </row>
    <row r="909" spans="1:14" x14ac:dyDescent="0.25">
      <c r="A909" t="s">
        <v>9</v>
      </c>
      <c r="B909" t="s">
        <v>193</v>
      </c>
      <c r="C909" t="s">
        <v>31</v>
      </c>
      <c r="D909" t="s">
        <v>7</v>
      </c>
      <c r="E909" t="s">
        <v>4</v>
      </c>
      <c r="F909" s="5">
        <v>44441</v>
      </c>
      <c r="G909">
        <v>613166129</v>
      </c>
      <c r="H909" s="5">
        <v>44490</v>
      </c>
      <c r="I909">
        <v>8338</v>
      </c>
      <c r="J909" s="8">
        <v>437.2</v>
      </c>
      <c r="K909" s="8">
        <v>263.33</v>
      </c>
      <c r="L909" s="8">
        <v>3645373.6</v>
      </c>
      <c r="M909" s="8">
        <v>2195645.54</v>
      </c>
      <c r="N909" s="8">
        <v>1449728.06</v>
      </c>
    </row>
    <row r="910" spans="1:14" x14ac:dyDescent="0.25">
      <c r="A910" t="s">
        <v>26</v>
      </c>
      <c r="B910" t="s">
        <v>151</v>
      </c>
      <c r="C910" t="s">
        <v>6</v>
      </c>
      <c r="D910" t="s">
        <v>7</v>
      </c>
      <c r="E910" t="s">
        <v>23</v>
      </c>
      <c r="F910" s="5">
        <v>43973</v>
      </c>
      <c r="G910">
        <v>197217309</v>
      </c>
      <c r="H910" s="5">
        <v>43993</v>
      </c>
      <c r="I910">
        <v>9839</v>
      </c>
      <c r="J910" s="8">
        <v>152.58000000000001</v>
      </c>
      <c r="K910" s="8">
        <v>97.44</v>
      </c>
      <c r="L910" s="8">
        <v>1501234.62</v>
      </c>
      <c r="M910" s="8">
        <v>958712.16</v>
      </c>
      <c r="N910" s="8">
        <v>542522.46</v>
      </c>
    </row>
    <row r="911" spans="1:14" x14ac:dyDescent="0.25">
      <c r="A911" t="s">
        <v>0</v>
      </c>
      <c r="B911" t="s">
        <v>147</v>
      </c>
      <c r="C911" t="s">
        <v>22</v>
      </c>
      <c r="D911" t="s">
        <v>7</v>
      </c>
      <c r="E911" t="s">
        <v>4</v>
      </c>
      <c r="F911" s="5">
        <v>43109</v>
      </c>
      <c r="G911">
        <v>593336665</v>
      </c>
      <c r="H911" s="5">
        <v>43124</v>
      </c>
      <c r="I911">
        <v>359</v>
      </c>
      <c r="J911" s="8">
        <v>109.28</v>
      </c>
      <c r="K911" s="8">
        <v>35.840000000000003</v>
      </c>
      <c r="L911" s="8">
        <v>39231.519999999997</v>
      </c>
      <c r="M911" s="8">
        <v>12866.56</v>
      </c>
      <c r="N911" s="8">
        <v>26364.959999999999</v>
      </c>
    </row>
    <row r="912" spans="1:14" x14ac:dyDescent="0.25">
      <c r="A912" t="s">
        <v>9</v>
      </c>
      <c r="B912" t="s">
        <v>89</v>
      </c>
      <c r="C912" t="s">
        <v>29</v>
      </c>
      <c r="D912" t="s">
        <v>7</v>
      </c>
      <c r="E912" t="s">
        <v>4</v>
      </c>
      <c r="F912" s="5">
        <v>42858</v>
      </c>
      <c r="G912">
        <v>181260526</v>
      </c>
      <c r="H912" s="5">
        <v>42889</v>
      </c>
      <c r="I912">
        <v>7872</v>
      </c>
      <c r="J912" s="8">
        <v>651.21</v>
      </c>
      <c r="K912" s="8">
        <v>524.96</v>
      </c>
      <c r="L912" s="8">
        <v>5126325.12</v>
      </c>
      <c r="M912" s="8">
        <v>4132485.1200000001</v>
      </c>
      <c r="N912" s="8">
        <v>993840</v>
      </c>
    </row>
    <row r="913" spans="1:14" x14ac:dyDescent="0.25">
      <c r="A913" t="s">
        <v>26</v>
      </c>
      <c r="B913" t="s">
        <v>139</v>
      </c>
      <c r="C913" t="s">
        <v>6</v>
      </c>
      <c r="D913" t="s">
        <v>3</v>
      </c>
      <c r="E913" t="s">
        <v>15</v>
      </c>
      <c r="F913" s="5">
        <v>44118</v>
      </c>
      <c r="G913">
        <v>111037719</v>
      </c>
      <c r="H913" s="5">
        <v>44168</v>
      </c>
      <c r="I913">
        <v>7383</v>
      </c>
      <c r="J913" s="8">
        <v>152.58000000000001</v>
      </c>
      <c r="K913" s="8">
        <v>97.44</v>
      </c>
      <c r="L913" s="8">
        <v>1126498.1399999999</v>
      </c>
      <c r="M913" s="8">
        <v>719399.52</v>
      </c>
      <c r="N913" s="8">
        <v>407098.62</v>
      </c>
    </row>
    <row r="914" spans="1:14" x14ac:dyDescent="0.25">
      <c r="A914" t="s">
        <v>12</v>
      </c>
      <c r="B914" t="s">
        <v>169</v>
      </c>
      <c r="C914" t="s">
        <v>29</v>
      </c>
      <c r="D914" t="s">
        <v>3</v>
      </c>
      <c r="E914" t="s">
        <v>4</v>
      </c>
      <c r="F914" s="5">
        <v>43328</v>
      </c>
      <c r="G914">
        <v>253029572</v>
      </c>
      <c r="H914" s="5">
        <v>43346</v>
      </c>
      <c r="I914">
        <v>5928</v>
      </c>
      <c r="J914" s="8">
        <v>651.21</v>
      </c>
      <c r="K914" s="8">
        <v>524.96</v>
      </c>
      <c r="L914" s="8">
        <v>3860372.88</v>
      </c>
      <c r="M914" s="8">
        <v>3111962.88</v>
      </c>
      <c r="N914" s="8">
        <v>748410</v>
      </c>
    </row>
    <row r="915" spans="1:14" x14ac:dyDescent="0.25">
      <c r="A915" t="s">
        <v>17</v>
      </c>
      <c r="B915" t="s">
        <v>43</v>
      </c>
      <c r="C915" t="s">
        <v>22</v>
      </c>
      <c r="D915" t="s">
        <v>7</v>
      </c>
      <c r="E915" t="s">
        <v>23</v>
      </c>
      <c r="F915" s="5">
        <v>44435</v>
      </c>
      <c r="G915">
        <v>547909915</v>
      </c>
      <c r="H915" s="5">
        <v>44456</v>
      </c>
      <c r="I915">
        <v>7574</v>
      </c>
      <c r="J915" s="8">
        <v>109.28</v>
      </c>
      <c r="K915" s="8">
        <v>35.840000000000003</v>
      </c>
      <c r="L915" s="8">
        <v>827686.72</v>
      </c>
      <c r="M915" s="8">
        <v>271452.15999999997</v>
      </c>
      <c r="N915" s="8">
        <v>556234.56000000006</v>
      </c>
    </row>
    <row r="916" spans="1:14" x14ac:dyDescent="0.25">
      <c r="A916" t="s">
        <v>12</v>
      </c>
      <c r="B916" t="s">
        <v>90</v>
      </c>
      <c r="C916" t="s">
        <v>57</v>
      </c>
      <c r="D916" t="s">
        <v>3</v>
      </c>
      <c r="E916" t="s">
        <v>4</v>
      </c>
      <c r="F916" s="5">
        <v>42540</v>
      </c>
      <c r="G916">
        <v>556665074</v>
      </c>
      <c r="H916" s="5">
        <v>42547</v>
      </c>
      <c r="I916">
        <v>8421</v>
      </c>
      <c r="J916" s="8">
        <v>154.06</v>
      </c>
      <c r="K916" s="8">
        <v>90.93</v>
      </c>
      <c r="L916" s="8">
        <v>1297339.26</v>
      </c>
      <c r="M916" s="8">
        <v>765721.53</v>
      </c>
      <c r="N916" s="8">
        <v>531617.73</v>
      </c>
    </row>
    <row r="917" spans="1:14" x14ac:dyDescent="0.25">
      <c r="A917" t="s">
        <v>0</v>
      </c>
      <c r="B917" t="s">
        <v>171</v>
      </c>
      <c r="C917" t="s">
        <v>65</v>
      </c>
      <c r="D917" t="s">
        <v>7</v>
      </c>
      <c r="E917" t="s">
        <v>15</v>
      </c>
      <c r="F917" s="5">
        <v>42448</v>
      </c>
      <c r="G917">
        <v>810593879</v>
      </c>
      <c r="H917" s="5">
        <v>42461</v>
      </c>
      <c r="I917">
        <v>1597</v>
      </c>
      <c r="J917" s="8">
        <v>668.27</v>
      </c>
      <c r="K917" s="8">
        <v>502.54</v>
      </c>
      <c r="L917" s="8">
        <v>1067227.19</v>
      </c>
      <c r="M917" s="8">
        <v>802556.38</v>
      </c>
      <c r="N917" s="8">
        <v>264670.81</v>
      </c>
    </row>
    <row r="918" spans="1:14" x14ac:dyDescent="0.25">
      <c r="A918" t="s">
        <v>17</v>
      </c>
      <c r="B918" t="s">
        <v>30</v>
      </c>
      <c r="C918" t="s">
        <v>22</v>
      </c>
      <c r="D918" t="s">
        <v>7</v>
      </c>
      <c r="E918" t="s">
        <v>15</v>
      </c>
      <c r="F918" s="5">
        <v>43194</v>
      </c>
      <c r="G918">
        <v>561307656</v>
      </c>
      <c r="H918" s="5">
        <v>43232</v>
      </c>
      <c r="I918">
        <v>2264</v>
      </c>
      <c r="J918" s="8">
        <v>109.28</v>
      </c>
      <c r="K918" s="8">
        <v>35.840000000000003</v>
      </c>
      <c r="L918" s="8">
        <v>247409.92000000001</v>
      </c>
      <c r="M918" s="8">
        <v>81141.759999999995</v>
      </c>
      <c r="N918" s="8">
        <v>166268.16</v>
      </c>
    </row>
    <row r="919" spans="1:14" x14ac:dyDescent="0.25">
      <c r="A919" t="s">
        <v>20</v>
      </c>
      <c r="B919" t="s">
        <v>201</v>
      </c>
      <c r="C919" t="s">
        <v>31</v>
      </c>
      <c r="D919" t="s">
        <v>7</v>
      </c>
      <c r="E919" t="s">
        <v>15</v>
      </c>
      <c r="F919" s="5">
        <v>44282</v>
      </c>
      <c r="G919">
        <v>930730235</v>
      </c>
      <c r="H919" s="5">
        <v>44301</v>
      </c>
      <c r="I919">
        <v>2614</v>
      </c>
      <c r="J919" s="8">
        <v>437.2</v>
      </c>
      <c r="K919" s="8">
        <v>263.33</v>
      </c>
      <c r="L919" s="8">
        <v>1142840.8</v>
      </c>
      <c r="M919" s="8">
        <v>688344.62</v>
      </c>
      <c r="N919" s="8">
        <v>454496.18</v>
      </c>
    </row>
    <row r="920" spans="1:14" x14ac:dyDescent="0.25">
      <c r="A920" t="s">
        <v>0</v>
      </c>
      <c r="B920" t="s">
        <v>97</v>
      </c>
      <c r="C920" t="s">
        <v>22</v>
      </c>
      <c r="D920" t="s">
        <v>3</v>
      </c>
      <c r="E920" t="s">
        <v>15</v>
      </c>
      <c r="F920" s="5">
        <v>42525</v>
      </c>
      <c r="G920">
        <v>861097943</v>
      </c>
      <c r="H920" s="5">
        <v>42533</v>
      </c>
      <c r="I920">
        <v>6872</v>
      </c>
      <c r="J920" s="8">
        <v>109.28</v>
      </c>
      <c r="K920" s="8">
        <v>35.840000000000003</v>
      </c>
      <c r="L920" s="8">
        <v>750972.16</v>
      </c>
      <c r="M920" s="8">
        <v>246292.48000000001</v>
      </c>
      <c r="N920" s="8">
        <v>504679.67999999999</v>
      </c>
    </row>
    <row r="921" spans="1:14" x14ac:dyDescent="0.25">
      <c r="A921" t="s">
        <v>9</v>
      </c>
      <c r="B921" t="s">
        <v>204</v>
      </c>
      <c r="C921" t="s">
        <v>6</v>
      </c>
      <c r="D921" t="s">
        <v>3</v>
      </c>
      <c r="E921" t="s">
        <v>8</v>
      </c>
      <c r="F921" s="5">
        <v>43709</v>
      </c>
      <c r="G921">
        <v>264959609</v>
      </c>
      <c r="H921" s="5">
        <v>43756</v>
      </c>
      <c r="I921">
        <v>6291</v>
      </c>
      <c r="J921" s="8">
        <v>152.58000000000001</v>
      </c>
      <c r="K921" s="8">
        <v>97.44</v>
      </c>
      <c r="L921" s="8">
        <v>959880.78</v>
      </c>
      <c r="M921" s="8">
        <v>612995.04</v>
      </c>
      <c r="N921" s="8">
        <v>346885.74</v>
      </c>
    </row>
    <row r="922" spans="1:14" x14ac:dyDescent="0.25">
      <c r="A922" t="s">
        <v>9</v>
      </c>
      <c r="B922" t="s">
        <v>106</v>
      </c>
      <c r="C922" t="s">
        <v>45</v>
      </c>
      <c r="D922" t="s">
        <v>3</v>
      </c>
      <c r="E922" t="s">
        <v>15</v>
      </c>
      <c r="F922" s="5">
        <v>44773</v>
      </c>
      <c r="G922">
        <v>475176560</v>
      </c>
      <c r="H922" s="5">
        <v>44808</v>
      </c>
      <c r="I922">
        <v>4159</v>
      </c>
      <c r="J922" s="8">
        <v>9.33</v>
      </c>
      <c r="K922" s="8">
        <v>6.92</v>
      </c>
      <c r="L922" s="8">
        <v>38803.47</v>
      </c>
      <c r="M922" s="8">
        <v>28780.28</v>
      </c>
      <c r="N922" s="8">
        <v>10023.19</v>
      </c>
    </row>
    <row r="923" spans="1:14" x14ac:dyDescent="0.25">
      <c r="A923" t="s">
        <v>9</v>
      </c>
      <c r="B923" t="s">
        <v>118</v>
      </c>
      <c r="C923" t="s">
        <v>2</v>
      </c>
      <c r="D923" t="s">
        <v>7</v>
      </c>
      <c r="E923" t="s">
        <v>23</v>
      </c>
      <c r="F923" s="5">
        <v>43853</v>
      </c>
      <c r="G923">
        <v>194922626</v>
      </c>
      <c r="H923" s="5">
        <v>43868</v>
      </c>
      <c r="I923">
        <v>791</v>
      </c>
      <c r="J923" s="8">
        <v>255.28</v>
      </c>
      <c r="K923" s="8">
        <v>159.41999999999999</v>
      </c>
      <c r="L923" s="8">
        <v>201926.48</v>
      </c>
      <c r="M923" s="8">
        <v>126101.22</v>
      </c>
      <c r="N923" s="8">
        <v>75825.259999999995</v>
      </c>
    </row>
    <row r="924" spans="1:14" x14ac:dyDescent="0.25">
      <c r="A924" t="s">
        <v>9</v>
      </c>
      <c r="B924" t="s">
        <v>154</v>
      </c>
      <c r="C924" t="s">
        <v>6</v>
      </c>
      <c r="D924" t="s">
        <v>7</v>
      </c>
      <c r="E924" t="s">
        <v>4</v>
      </c>
      <c r="F924" s="5">
        <v>42554</v>
      </c>
      <c r="G924">
        <v>447684133</v>
      </c>
      <c r="H924" s="5">
        <v>42596</v>
      </c>
      <c r="I924">
        <v>8538</v>
      </c>
      <c r="J924" s="8">
        <v>152.58000000000001</v>
      </c>
      <c r="K924" s="8">
        <v>97.44</v>
      </c>
      <c r="L924" s="8">
        <v>1302728.04</v>
      </c>
      <c r="M924" s="8">
        <v>831942.72</v>
      </c>
      <c r="N924" s="8">
        <v>470785.32</v>
      </c>
    </row>
    <row r="925" spans="1:14" x14ac:dyDescent="0.25">
      <c r="A925" t="s">
        <v>9</v>
      </c>
      <c r="B925" t="s">
        <v>102</v>
      </c>
      <c r="C925" t="s">
        <v>19</v>
      </c>
      <c r="D925" t="s">
        <v>3</v>
      </c>
      <c r="E925" t="s">
        <v>23</v>
      </c>
      <c r="F925" s="5">
        <v>43834</v>
      </c>
      <c r="G925">
        <v>527259910</v>
      </c>
      <c r="H925" s="5">
        <v>43841</v>
      </c>
      <c r="I925">
        <v>6779</v>
      </c>
      <c r="J925" s="8">
        <v>81.73</v>
      </c>
      <c r="K925" s="8">
        <v>56.67</v>
      </c>
      <c r="L925" s="8">
        <v>554047.67000000004</v>
      </c>
      <c r="M925" s="8">
        <v>384165.93</v>
      </c>
      <c r="N925" s="8">
        <v>169881.74</v>
      </c>
    </row>
    <row r="926" spans="1:14" x14ac:dyDescent="0.25">
      <c r="A926" t="s">
        <v>12</v>
      </c>
      <c r="B926" t="s">
        <v>73</v>
      </c>
      <c r="C926" t="s">
        <v>11</v>
      </c>
      <c r="D926" t="s">
        <v>3</v>
      </c>
      <c r="E926" t="s">
        <v>4</v>
      </c>
      <c r="F926" s="5">
        <v>44727</v>
      </c>
      <c r="G926">
        <v>247761285</v>
      </c>
      <c r="H926" s="5">
        <v>44745</v>
      </c>
      <c r="I926">
        <v>6925</v>
      </c>
      <c r="J926" s="8">
        <v>47.45</v>
      </c>
      <c r="K926" s="8">
        <v>31.79</v>
      </c>
      <c r="L926" s="8">
        <v>328591.25</v>
      </c>
      <c r="M926" s="8">
        <v>220145.75</v>
      </c>
      <c r="N926" s="8">
        <v>108445.5</v>
      </c>
    </row>
    <row r="927" spans="1:14" x14ac:dyDescent="0.25">
      <c r="A927" t="s">
        <v>0</v>
      </c>
      <c r="B927" t="s">
        <v>138</v>
      </c>
      <c r="C927" t="s">
        <v>36</v>
      </c>
      <c r="D927" t="s">
        <v>7</v>
      </c>
      <c r="E927" t="s">
        <v>8</v>
      </c>
      <c r="F927" s="5">
        <v>43619</v>
      </c>
      <c r="G927">
        <v>393612086</v>
      </c>
      <c r="H927" s="5">
        <v>43637</v>
      </c>
      <c r="I927">
        <v>7418</v>
      </c>
      <c r="J927" s="8">
        <v>421.89</v>
      </c>
      <c r="K927" s="8">
        <v>364.69</v>
      </c>
      <c r="L927" s="8">
        <v>3129580.02</v>
      </c>
      <c r="M927" s="8">
        <v>2705270.42</v>
      </c>
      <c r="N927" s="8">
        <v>424309.6</v>
      </c>
    </row>
    <row r="928" spans="1:14" x14ac:dyDescent="0.25">
      <c r="A928" t="s">
        <v>26</v>
      </c>
      <c r="B928" t="s">
        <v>155</v>
      </c>
      <c r="C928" t="s">
        <v>22</v>
      </c>
      <c r="D928" t="s">
        <v>7</v>
      </c>
      <c r="E928" t="s">
        <v>4</v>
      </c>
      <c r="F928" s="5">
        <v>42368</v>
      </c>
      <c r="G928">
        <v>469548642</v>
      </c>
      <c r="H928" s="5">
        <v>42382</v>
      </c>
      <c r="I928">
        <v>8732</v>
      </c>
      <c r="J928" s="8">
        <v>109.28</v>
      </c>
      <c r="K928" s="8">
        <v>35.840000000000003</v>
      </c>
      <c r="L928" s="8">
        <v>954232.96</v>
      </c>
      <c r="M928" s="8">
        <v>312954.88</v>
      </c>
      <c r="N928" s="8">
        <v>641278.07999999996</v>
      </c>
    </row>
    <row r="929" spans="1:14" x14ac:dyDescent="0.25">
      <c r="A929" t="s">
        <v>12</v>
      </c>
      <c r="B929" t="s">
        <v>172</v>
      </c>
      <c r="C929" t="s">
        <v>45</v>
      </c>
      <c r="D929" t="s">
        <v>3</v>
      </c>
      <c r="E929" t="s">
        <v>4</v>
      </c>
      <c r="F929" s="5">
        <v>44755</v>
      </c>
      <c r="G929">
        <v>950619781</v>
      </c>
      <c r="H929" s="5">
        <v>44759</v>
      </c>
      <c r="I929">
        <v>8373</v>
      </c>
      <c r="J929" s="8">
        <v>9.33</v>
      </c>
      <c r="K929" s="8">
        <v>6.92</v>
      </c>
      <c r="L929" s="8">
        <v>78120.09</v>
      </c>
      <c r="M929" s="8">
        <v>57941.16</v>
      </c>
      <c r="N929" s="8">
        <v>20178.93</v>
      </c>
    </row>
    <row r="930" spans="1:14" x14ac:dyDescent="0.25">
      <c r="A930" t="s">
        <v>26</v>
      </c>
      <c r="B930" t="s">
        <v>51</v>
      </c>
      <c r="C930" t="s">
        <v>31</v>
      </c>
      <c r="D930" t="s">
        <v>7</v>
      </c>
      <c r="E930" t="s">
        <v>4</v>
      </c>
      <c r="F930" s="5">
        <v>43526</v>
      </c>
      <c r="G930">
        <v>132186830</v>
      </c>
      <c r="H930" s="5">
        <v>43571</v>
      </c>
      <c r="I930">
        <v>5875</v>
      </c>
      <c r="J930" s="8">
        <v>437.2</v>
      </c>
      <c r="K930" s="8">
        <v>263.33</v>
      </c>
      <c r="L930" s="8">
        <v>2568550</v>
      </c>
      <c r="M930" s="8">
        <v>1547063.75</v>
      </c>
      <c r="N930" s="8">
        <v>1021486.25</v>
      </c>
    </row>
    <row r="931" spans="1:14" x14ac:dyDescent="0.25">
      <c r="A931" t="s">
        <v>9</v>
      </c>
      <c r="B931" t="s">
        <v>134</v>
      </c>
      <c r="C931" t="s">
        <v>2</v>
      </c>
      <c r="D931" t="s">
        <v>3</v>
      </c>
      <c r="E931" t="s">
        <v>4</v>
      </c>
      <c r="F931" s="5">
        <v>43322</v>
      </c>
      <c r="G931">
        <v>879923617</v>
      </c>
      <c r="H931" s="5">
        <v>43358</v>
      </c>
      <c r="I931">
        <v>7807</v>
      </c>
      <c r="J931" s="8">
        <v>255.28</v>
      </c>
      <c r="K931" s="8">
        <v>159.41999999999999</v>
      </c>
      <c r="L931" s="8">
        <v>1992970.96</v>
      </c>
      <c r="M931" s="8">
        <v>1244591.94</v>
      </c>
      <c r="N931" s="8">
        <v>748379.02</v>
      </c>
    </row>
    <row r="932" spans="1:14" x14ac:dyDescent="0.25">
      <c r="A932" t="s">
        <v>9</v>
      </c>
      <c r="B932" t="s">
        <v>96</v>
      </c>
      <c r="C932" t="s">
        <v>6</v>
      </c>
      <c r="D932" t="s">
        <v>7</v>
      </c>
      <c r="E932" t="s">
        <v>23</v>
      </c>
      <c r="F932" s="5">
        <v>43168</v>
      </c>
      <c r="G932">
        <v>279816472</v>
      </c>
      <c r="H932" s="5">
        <v>43204</v>
      </c>
      <c r="I932">
        <v>2767</v>
      </c>
      <c r="J932" s="8">
        <v>152.58000000000001</v>
      </c>
      <c r="K932" s="8">
        <v>97.44</v>
      </c>
      <c r="L932" s="8">
        <v>422188.86</v>
      </c>
      <c r="M932" s="8">
        <v>269616.48</v>
      </c>
      <c r="N932" s="8">
        <v>152572.38</v>
      </c>
    </row>
    <row r="933" spans="1:14" x14ac:dyDescent="0.25">
      <c r="A933" t="s">
        <v>20</v>
      </c>
      <c r="B933" t="s">
        <v>81</v>
      </c>
      <c r="C933" t="s">
        <v>11</v>
      </c>
      <c r="D933" t="s">
        <v>7</v>
      </c>
      <c r="E933" t="s">
        <v>8</v>
      </c>
      <c r="F933" s="5">
        <v>42404</v>
      </c>
      <c r="G933">
        <v>888164222</v>
      </c>
      <c r="H933" s="5">
        <v>42449</v>
      </c>
      <c r="I933">
        <v>6385</v>
      </c>
      <c r="J933" s="8">
        <v>47.45</v>
      </c>
      <c r="K933" s="8">
        <v>31.79</v>
      </c>
      <c r="L933" s="8">
        <v>302968.25</v>
      </c>
      <c r="M933" s="8">
        <v>202979.15</v>
      </c>
      <c r="N933" s="8">
        <v>99989.1</v>
      </c>
    </row>
    <row r="934" spans="1:14" x14ac:dyDescent="0.25">
      <c r="A934" t="s">
        <v>26</v>
      </c>
      <c r="B934" t="s">
        <v>156</v>
      </c>
      <c r="C934" t="s">
        <v>31</v>
      </c>
      <c r="D934" t="s">
        <v>3</v>
      </c>
      <c r="E934" t="s">
        <v>23</v>
      </c>
      <c r="F934" s="5">
        <v>44723</v>
      </c>
      <c r="G934">
        <v>381578195</v>
      </c>
      <c r="H934" s="5">
        <v>44747</v>
      </c>
      <c r="I934">
        <v>6322</v>
      </c>
      <c r="J934" s="8">
        <v>437.2</v>
      </c>
      <c r="K934" s="8">
        <v>263.33</v>
      </c>
      <c r="L934" s="8">
        <v>2763978.4</v>
      </c>
      <c r="M934" s="8">
        <v>1664772.26</v>
      </c>
      <c r="N934" s="8">
        <v>1099206.1399999999</v>
      </c>
    </row>
    <row r="935" spans="1:14" x14ac:dyDescent="0.25">
      <c r="A935" t="s">
        <v>26</v>
      </c>
      <c r="B935" t="s">
        <v>116</v>
      </c>
      <c r="C935" t="s">
        <v>65</v>
      </c>
      <c r="D935" t="s">
        <v>3</v>
      </c>
      <c r="E935" t="s">
        <v>4</v>
      </c>
      <c r="F935" s="5">
        <v>43431</v>
      </c>
      <c r="G935">
        <v>106982219</v>
      </c>
      <c r="H935" s="5">
        <v>43456</v>
      </c>
      <c r="I935">
        <v>7271</v>
      </c>
      <c r="J935" s="8">
        <v>668.27</v>
      </c>
      <c r="K935" s="8">
        <v>502.54</v>
      </c>
      <c r="L935" s="8">
        <v>4858991.17</v>
      </c>
      <c r="M935" s="8">
        <v>3653968.34</v>
      </c>
      <c r="N935" s="8">
        <v>1205022.83</v>
      </c>
    </row>
    <row r="936" spans="1:14" x14ac:dyDescent="0.25">
      <c r="A936" t="s">
        <v>0</v>
      </c>
      <c r="B936" t="s">
        <v>101</v>
      </c>
      <c r="C936" t="s">
        <v>45</v>
      </c>
      <c r="D936" t="s">
        <v>7</v>
      </c>
      <c r="E936" t="s">
        <v>23</v>
      </c>
      <c r="F936" s="5">
        <v>44695</v>
      </c>
      <c r="G936">
        <v>131612622</v>
      </c>
      <c r="H936" s="5">
        <v>44706</v>
      </c>
      <c r="I936">
        <v>5954</v>
      </c>
      <c r="J936" s="8">
        <v>9.33</v>
      </c>
      <c r="K936" s="8">
        <v>6.92</v>
      </c>
      <c r="L936" s="8">
        <v>55550.82</v>
      </c>
      <c r="M936" s="8">
        <v>41201.68</v>
      </c>
      <c r="N936" s="8">
        <v>14349.14</v>
      </c>
    </row>
    <row r="937" spans="1:14" x14ac:dyDescent="0.25">
      <c r="A937" t="s">
        <v>9</v>
      </c>
      <c r="B937" t="s">
        <v>110</v>
      </c>
      <c r="C937" t="s">
        <v>6</v>
      </c>
      <c r="D937" t="s">
        <v>3</v>
      </c>
      <c r="E937" t="s">
        <v>4</v>
      </c>
      <c r="F937" s="5">
        <v>44140</v>
      </c>
      <c r="G937">
        <v>593018233</v>
      </c>
      <c r="H937" s="5">
        <v>44176</v>
      </c>
      <c r="I937">
        <v>6128</v>
      </c>
      <c r="J937" s="8">
        <v>152.58000000000001</v>
      </c>
      <c r="K937" s="8">
        <v>97.44</v>
      </c>
      <c r="L937" s="8">
        <v>935010.24</v>
      </c>
      <c r="M937" s="8">
        <v>597112.31999999995</v>
      </c>
      <c r="N937" s="8">
        <v>337897.92</v>
      </c>
    </row>
    <row r="938" spans="1:14" x14ac:dyDescent="0.25">
      <c r="A938" t="s">
        <v>9</v>
      </c>
      <c r="B938" t="s">
        <v>164</v>
      </c>
      <c r="C938" t="s">
        <v>2</v>
      </c>
      <c r="D938" t="s">
        <v>3</v>
      </c>
      <c r="E938" t="s">
        <v>23</v>
      </c>
      <c r="F938" s="5">
        <v>42629</v>
      </c>
      <c r="G938">
        <v>349060380</v>
      </c>
      <c r="H938" s="5">
        <v>42641</v>
      </c>
      <c r="I938">
        <v>3578</v>
      </c>
      <c r="J938" s="8">
        <v>255.28</v>
      </c>
      <c r="K938" s="8">
        <v>159.41999999999999</v>
      </c>
      <c r="L938" s="8">
        <v>913391.84</v>
      </c>
      <c r="M938" s="8">
        <v>570404.76</v>
      </c>
      <c r="N938" s="8">
        <v>342987.08</v>
      </c>
    </row>
    <row r="939" spans="1:14" x14ac:dyDescent="0.25">
      <c r="A939" t="s">
        <v>0</v>
      </c>
      <c r="B939" t="s">
        <v>41</v>
      </c>
      <c r="C939" t="s">
        <v>65</v>
      </c>
      <c r="D939" t="s">
        <v>3</v>
      </c>
      <c r="E939" t="s">
        <v>4</v>
      </c>
      <c r="F939" s="5">
        <v>43688</v>
      </c>
      <c r="G939">
        <v>127912890</v>
      </c>
      <c r="H939" s="5">
        <v>43734</v>
      </c>
      <c r="I939">
        <v>1122</v>
      </c>
      <c r="J939" s="8">
        <v>668.27</v>
      </c>
      <c r="K939" s="8">
        <v>502.54</v>
      </c>
      <c r="L939" s="8">
        <v>749798.94</v>
      </c>
      <c r="M939" s="8">
        <v>563849.88</v>
      </c>
      <c r="N939" s="8">
        <v>185949.06</v>
      </c>
    </row>
    <row r="940" spans="1:14" x14ac:dyDescent="0.25">
      <c r="A940" t="s">
        <v>26</v>
      </c>
      <c r="B940" t="s">
        <v>207</v>
      </c>
      <c r="C940" t="s">
        <v>31</v>
      </c>
      <c r="D940" t="s">
        <v>7</v>
      </c>
      <c r="E940" t="s">
        <v>8</v>
      </c>
      <c r="F940" s="5">
        <v>44343</v>
      </c>
      <c r="G940">
        <v>278062093</v>
      </c>
      <c r="H940" s="5">
        <v>44344</v>
      </c>
      <c r="I940">
        <v>3607</v>
      </c>
      <c r="J940" s="8">
        <v>437.2</v>
      </c>
      <c r="K940" s="8">
        <v>263.33</v>
      </c>
      <c r="L940" s="8">
        <v>1576980.4</v>
      </c>
      <c r="M940" s="8">
        <v>949831.31</v>
      </c>
      <c r="N940" s="8">
        <v>627149.09</v>
      </c>
    </row>
    <row r="941" spans="1:14" x14ac:dyDescent="0.25">
      <c r="A941" t="s">
        <v>0</v>
      </c>
      <c r="B941" t="s">
        <v>159</v>
      </c>
      <c r="C941" t="s">
        <v>45</v>
      </c>
      <c r="D941" t="s">
        <v>7</v>
      </c>
      <c r="E941" t="s">
        <v>23</v>
      </c>
      <c r="F941" s="5">
        <v>42084</v>
      </c>
      <c r="G941">
        <v>318306815</v>
      </c>
      <c r="H941" s="5">
        <v>42120</v>
      </c>
      <c r="I941">
        <v>2915</v>
      </c>
      <c r="J941" s="8">
        <v>9.33</v>
      </c>
      <c r="K941" s="8">
        <v>6.92</v>
      </c>
      <c r="L941" s="8">
        <v>27196.95</v>
      </c>
      <c r="M941" s="8">
        <v>20171.8</v>
      </c>
      <c r="N941" s="8">
        <v>7025.15</v>
      </c>
    </row>
    <row r="942" spans="1:14" x14ac:dyDescent="0.25">
      <c r="A942" t="s">
        <v>17</v>
      </c>
      <c r="B942" t="s">
        <v>59</v>
      </c>
      <c r="C942" t="s">
        <v>14</v>
      </c>
      <c r="D942" t="s">
        <v>3</v>
      </c>
      <c r="E942" t="s">
        <v>23</v>
      </c>
      <c r="F942" s="5">
        <v>42413</v>
      </c>
      <c r="G942">
        <v>287758386</v>
      </c>
      <c r="H942" s="5">
        <v>42431</v>
      </c>
      <c r="I942">
        <v>2956</v>
      </c>
      <c r="J942" s="8">
        <v>205.7</v>
      </c>
      <c r="K942" s="8">
        <v>117.11</v>
      </c>
      <c r="L942" s="8">
        <v>608049.19999999995</v>
      </c>
      <c r="M942" s="8">
        <v>346177.16</v>
      </c>
      <c r="N942" s="8">
        <v>261872.04</v>
      </c>
    </row>
    <row r="943" spans="1:14" x14ac:dyDescent="0.25">
      <c r="A943" t="s">
        <v>12</v>
      </c>
      <c r="B943" t="s">
        <v>180</v>
      </c>
      <c r="C943" t="s">
        <v>45</v>
      </c>
      <c r="D943" t="s">
        <v>7</v>
      </c>
      <c r="E943" t="s">
        <v>15</v>
      </c>
      <c r="F943" s="5">
        <v>44564</v>
      </c>
      <c r="G943">
        <v>295840632</v>
      </c>
      <c r="H943" s="5">
        <v>44567</v>
      </c>
      <c r="I943">
        <v>4672</v>
      </c>
      <c r="J943" s="8">
        <v>9.33</v>
      </c>
      <c r="K943" s="8">
        <v>6.92</v>
      </c>
      <c r="L943" s="8">
        <v>43589.760000000002</v>
      </c>
      <c r="M943" s="8">
        <v>32330.240000000002</v>
      </c>
      <c r="N943" s="8">
        <v>11259.52</v>
      </c>
    </row>
    <row r="944" spans="1:14" x14ac:dyDescent="0.25">
      <c r="A944" t="s">
        <v>12</v>
      </c>
      <c r="B944" t="s">
        <v>67</v>
      </c>
      <c r="C944" t="s">
        <v>11</v>
      </c>
      <c r="D944" t="s">
        <v>3</v>
      </c>
      <c r="E944" t="s">
        <v>23</v>
      </c>
      <c r="F944" s="5">
        <v>42581</v>
      </c>
      <c r="G944">
        <v>972289884</v>
      </c>
      <c r="H944" s="5">
        <v>42593</v>
      </c>
      <c r="I944">
        <v>1038</v>
      </c>
      <c r="J944" s="8">
        <v>47.45</v>
      </c>
      <c r="K944" s="8">
        <v>31.79</v>
      </c>
      <c r="L944" s="8">
        <v>49253.1</v>
      </c>
      <c r="M944" s="8">
        <v>32998.019999999997</v>
      </c>
      <c r="N944" s="8">
        <v>16255.08</v>
      </c>
    </row>
    <row r="945" spans="1:14" x14ac:dyDescent="0.25">
      <c r="A945" t="s">
        <v>17</v>
      </c>
      <c r="B945" t="s">
        <v>25</v>
      </c>
      <c r="C945" t="s">
        <v>57</v>
      </c>
      <c r="D945" t="s">
        <v>3</v>
      </c>
      <c r="E945" t="s">
        <v>8</v>
      </c>
      <c r="F945" s="5">
        <v>43440</v>
      </c>
      <c r="G945">
        <v>317154967</v>
      </c>
      <c r="H945" s="5">
        <v>43443</v>
      </c>
      <c r="I945">
        <v>2058</v>
      </c>
      <c r="J945" s="8">
        <v>154.06</v>
      </c>
      <c r="K945" s="8">
        <v>90.93</v>
      </c>
      <c r="L945" s="8">
        <v>317055.48</v>
      </c>
      <c r="M945" s="8">
        <v>187133.94</v>
      </c>
      <c r="N945" s="8">
        <v>129921.54</v>
      </c>
    </row>
    <row r="946" spans="1:14" x14ac:dyDescent="0.25">
      <c r="A946" t="s">
        <v>0</v>
      </c>
      <c r="B946" t="s">
        <v>50</v>
      </c>
      <c r="C946" t="s">
        <v>36</v>
      </c>
      <c r="D946" t="s">
        <v>7</v>
      </c>
      <c r="E946" t="s">
        <v>23</v>
      </c>
      <c r="F946" s="5">
        <v>42197</v>
      </c>
      <c r="G946">
        <v>450797212</v>
      </c>
      <c r="H946" s="5">
        <v>42246</v>
      </c>
      <c r="I946">
        <v>9767</v>
      </c>
      <c r="J946" s="8">
        <v>421.89</v>
      </c>
      <c r="K946" s="8">
        <v>364.69</v>
      </c>
      <c r="L946" s="8">
        <v>4120599.63</v>
      </c>
      <c r="M946" s="8">
        <v>3561927.23</v>
      </c>
      <c r="N946" s="8">
        <v>558672.4</v>
      </c>
    </row>
    <row r="947" spans="1:14" x14ac:dyDescent="0.25">
      <c r="A947" t="s">
        <v>9</v>
      </c>
      <c r="B947" t="s">
        <v>91</v>
      </c>
      <c r="C947" t="s">
        <v>65</v>
      </c>
      <c r="D947" t="s">
        <v>7</v>
      </c>
      <c r="E947" t="s">
        <v>8</v>
      </c>
      <c r="F947" s="5">
        <v>44913</v>
      </c>
      <c r="G947">
        <v>863890445</v>
      </c>
      <c r="H947" s="5">
        <v>44920</v>
      </c>
      <c r="I947">
        <v>3235</v>
      </c>
      <c r="J947" s="8">
        <v>668.27</v>
      </c>
      <c r="K947" s="8">
        <v>502.54</v>
      </c>
      <c r="L947" s="8">
        <v>2161853.4500000002</v>
      </c>
      <c r="M947" s="8">
        <v>1625716.9</v>
      </c>
      <c r="N947" s="8">
        <v>536136.55000000005</v>
      </c>
    </row>
    <row r="948" spans="1:14" x14ac:dyDescent="0.25">
      <c r="A948" t="s">
        <v>9</v>
      </c>
      <c r="B948" t="s">
        <v>118</v>
      </c>
      <c r="C948" t="s">
        <v>19</v>
      </c>
      <c r="D948" t="s">
        <v>3</v>
      </c>
      <c r="E948" t="s">
        <v>8</v>
      </c>
      <c r="F948" s="5">
        <v>44577</v>
      </c>
      <c r="G948">
        <v>667420995</v>
      </c>
      <c r="H948" s="5">
        <v>44579</v>
      </c>
      <c r="I948">
        <v>3559</v>
      </c>
      <c r="J948" s="8">
        <v>81.73</v>
      </c>
      <c r="K948" s="8">
        <v>56.67</v>
      </c>
      <c r="L948" s="8">
        <v>290877.07</v>
      </c>
      <c r="M948" s="8">
        <v>201688.53</v>
      </c>
      <c r="N948" s="8">
        <v>89188.54</v>
      </c>
    </row>
    <row r="949" spans="1:14" x14ac:dyDescent="0.25">
      <c r="A949" t="s">
        <v>9</v>
      </c>
      <c r="B949" t="s">
        <v>49</v>
      </c>
      <c r="C949" t="s">
        <v>57</v>
      </c>
      <c r="D949" t="s">
        <v>7</v>
      </c>
      <c r="E949" t="s">
        <v>23</v>
      </c>
      <c r="F949" s="5">
        <v>44296</v>
      </c>
      <c r="G949">
        <v>842687690</v>
      </c>
      <c r="H949" s="5">
        <v>44342</v>
      </c>
      <c r="I949">
        <v>8869</v>
      </c>
      <c r="J949" s="8">
        <v>154.06</v>
      </c>
      <c r="K949" s="8">
        <v>90.93</v>
      </c>
      <c r="L949" s="8">
        <v>1366358.14</v>
      </c>
      <c r="M949" s="8">
        <v>806458.17</v>
      </c>
      <c r="N949" s="8">
        <v>559899.97</v>
      </c>
    </row>
    <row r="950" spans="1:14" x14ac:dyDescent="0.25">
      <c r="A950" t="s">
        <v>20</v>
      </c>
      <c r="B950" t="s">
        <v>140</v>
      </c>
      <c r="C950" t="s">
        <v>19</v>
      </c>
      <c r="D950" t="s">
        <v>7</v>
      </c>
      <c r="E950" t="s">
        <v>23</v>
      </c>
      <c r="F950" s="5">
        <v>43184</v>
      </c>
      <c r="G950">
        <v>191301858</v>
      </c>
      <c r="H950" s="5">
        <v>43196</v>
      </c>
      <c r="I950">
        <v>9326</v>
      </c>
      <c r="J950" s="8">
        <v>81.73</v>
      </c>
      <c r="K950" s="8">
        <v>56.67</v>
      </c>
      <c r="L950" s="8">
        <v>762213.98</v>
      </c>
      <c r="M950" s="8">
        <v>528504.42000000004</v>
      </c>
      <c r="N950" s="8">
        <v>233709.56</v>
      </c>
    </row>
    <row r="951" spans="1:14" x14ac:dyDescent="0.25">
      <c r="A951" t="s">
        <v>17</v>
      </c>
      <c r="B951" t="s">
        <v>35</v>
      </c>
      <c r="C951" t="s">
        <v>14</v>
      </c>
      <c r="D951" t="s">
        <v>3</v>
      </c>
      <c r="E951" t="s">
        <v>15</v>
      </c>
      <c r="F951" s="5">
        <v>42285</v>
      </c>
      <c r="G951">
        <v>285187327</v>
      </c>
      <c r="H951" s="5">
        <v>42299</v>
      </c>
      <c r="I951">
        <v>2123</v>
      </c>
      <c r="J951" s="8">
        <v>205.7</v>
      </c>
      <c r="K951" s="8">
        <v>117.11</v>
      </c>
      <c r="L951" s="8">
        <v>436701.1</v>
      </c>
      <c r="M951" s="8">
        <v>248624.53</v>
      </c>
      <c r="N951" s="8">
        <v>188076.57</v>
      </c>
    </row>
    <row r="952" spans="1:14" x14ac:dyDescent="0.25">
      <c r="A952" t="s">
        <v>0</v>
      </c>
      <c r="B952" t="s">
        <v>94</v>
      </c>
      <c r="C952" t="s">
        <v>36</v>
      </c>
      <c r="D952" t="s">
        <v>7</v>
      </c>
      <c r="E952" t="s">
        <v>4</v>
      </c>
      <c r="F952" s="5">
        <v>43758</v>
      </c>
      <c r="G952">
        <v>516580426</v>
      </c>
      <c r="H952" s="5">
        <v>43787</v>
      </c>
      <c r="I952">
        <v>6483</v>
      </c>
      <c r="J952" s="8">
        <v>421.89</v>
      </c>
      <c r="K952" s="8">
        <v>364.69</v>
      </c>
      <c r="L952" s="8">
        <v>2735112.87</v>
      </c>
      <c r="M952" s="8">
        <v>2364285.27</v>
      </c>
      <c r="N952" s="8">
        <v>370827.6</v>
      </c>
    </row>
    <row r="953" spans="1:14" x14ac:dyDescent="0.25">
      <c r="A953" t="s">
        <v>26</v>
      </c>
      <c r="B953" t="s">
        <v>125</v>
      </c>
      <c r="C953" t="s">
        <v>36</v>
      </c>
      <c r="D953" t="s">
        <v>7</v>
      </c>
      <c r="E953" t="s">
        <v>15</v>
      </c>
      <c r="F953" s="5">
        <v>44236</v>
      </c>
      <c r="G953">
        <v>348029983</v>
      </c>
      <c r="H953" s="5">
        <v>44257</v>
      </c>
      <c r="I953">
        <v>8661</v>
      </c>
      <c r="J953" s="8">
        <v>421.89</v>
      </c>
      <c r="K953" s="8">
        <v>364.69</v>
      </c>
      <c r="L953" s="8">
        <v>3653989.29</v>
      </c>
      <c r="M953" s="8">
        <v>3158580.09</v>
      </c>
      <c r="N953" s="8">
        <v>495409.2</v>
      </c>
    </row>
    <row r="954" spans="1:14" x14ac:dyDescent="0.25">
      <c r="A954" t="s">
        <v>0</v>
      </c>
      <c r="B954" t="s">
        <v>94</v>
      </c>
      <c r="C954" t="s">
        <v>29</v>
      </c>
      <c r="D954" t="s">
        <v>7</v>
      </c>
      <c r="E954" t="s">
        <v>15</v>
      </c>
      <c r="F954" s="5">
        <v>44384</v>
      </c>
      <c r="G954">
        <v>662397325</v>
      </c>
      <c r="H954" s="5">
        <v>44400</v>
      </c>
      <c r="I954">
        <v>6943</v>
      </c>
      <c r="J954" s="8">
        <v>651.21</v>
      </c>
      <c r="K954" s="8">
        <v>524.96</v>
      </c>
      <c r="L954" s="8">
        <v>4521351.03</v>
      </c>
      <c r="M954" s="8">
        <v>3644797.28</v>
      </c>
      <c r="N954" s="8">
        <v>876553.75</v>
      </c>
    </row>
    <row r="955" spans="1:14" x14ac:dyDescent="0.25">
      <c r="A955" t="s">
        <v>26</v>
      </c>
      <c r="B955" t="s">
        <v>77</v>
      </c>
      <c r="C955" t="s">
        <v>6</v>
      </c>
      <c r="D955" t="s">
        <v>7</v>
      </c>
      <c r="E955" t="s">
        <v>15</v>
      </c>
      <c r="F955" s="5">
        <v>42419</v>
      </c>
      <c r="G955">
        <v>612856280</v>
      </c>
      <c r="H955" s="5">
        <v>42453</v>
      </c>
      <c r="I955">
        <v>6647</v>
      </c>
      <c r="J955" s="8">
        <v>152.58000000000001</v>
      </c>
      <c r="K955" s="8">
        <v>97.44</v>
      </c>
      <c r="L955" s="8">
        <v>1014199.26</v>
      </c>
      <c r="M955" s="8">
        <v>647683.68000000005</v>
      </c>
      <c r="N955" s="8">
        <v>366515.58</v>
      </c>
    </row>
    <row r="956" spans="1:14" x14ac:dyDescent="0.25">
      <c r="A956" t="s">
        <v>9</v>
      </c>
      <c r="B956" t="s">
        <v>69</v>
      </c>
      <c r="C956" t="s">
        <v>11</v>
      </c>
      <c r="D956" t="s">
        <v>7</v>
      </c>
      <c r="E956" t="s">
        <v>15</v>
      </c>
      <c r="F956" s="5">
        <v>43832</v>
      </c>
      <c r="G956">
        <v>772893178</v>
      </c>
      <c r="H956" s="5">
        <v>43832</v>
      </c>
      <c r="I956">
        <v>5122</v>
      </c>
      <c r="J956" s="8">
        <v>47.45</v>
      </c>
      <c r="K956" s="8">
        <v>31.79</v>
      </c>
      <c r="L956" s="8">
        <v>243038.9</v>
      </c>
      <c r="M956" s="8">
        <v>162828.38</v>
      </c>
      <c r="N956" s="8">
        <v>80210.52</v>
      </c>
    </row>
    <row r="957" spans="1:14" x14ac:dyDescent="0.25">
      <c r="A957" t="s">
        <v>26</v>
      </c>
      <c r="B957" t="s">
        <v>87</v>
      </c>
      <c r="C957" t="s">
        <v>2</v>
      </c>
      <c r="D957" t="s">
        <v>3</v>
      </c>
      <c r="E957" t="s">
        <v>23</v>
      </c>
      <c r="F957" s="5">
        <v>43729</v>
      </c>
      <c r="G957">
        <v>886306846</v>
      </c>
      <c r="H957" s="5">
        <v>43765</v>
      </c>
      <c r="I957">
        <v>6746</v>
      </c>
      <c r="J957" s="8">
        <v>255.28</v>
      </c>
      <c r="K957" s="8">
        <v>159.41999999999999</v>
      </c>
      <c r="L957" s="8">
        <v>1722118.88</v>
      </c>
      <c r="M957" s="8">
        <v>1075447.32</v>
      </c>
      <c r="N957" s="8">
        <v>646671.56000000006</v>
      </c>
    </row>
    <row r="958" spans="1:14" x14ac:dyDescent="0.25">
      <c r="A958" t="s">
        <v>12</v>
      </c>
      <c r="B958" t="s">
        <v>162</v>
      </c>
      <c r="C958" t="s">
        <v>57</v>
      </c>
      <c r="D958" t="s">
        <v>3</v>
      </c>
      <c r="E958" t="s">
        <v>8</v>
      </c>
      <c r="F958" s="5">
        <v>43188</v>
      </c>
      <c r="G958">
        <v>317208611</v>
      </c>
      <c r="H958" s="5">
        <v>43207</v>
      </c>
      <c r="I958">
        <v>7932</v>
      </c>
      <c r="J958" s="8">
        <v>154.06</v>
      </c>
      <c r="K958" s="8">
        <v>90.93</v>
      </c>
      <c r="L958" s="8">
        <v>1222003.92</v>
      </c>
      <c r="M958" s="8">
        <v>721256.76</v>
      </c>
      <c r="N958" s="8">
        <v>500747.16</v>
      </c>
    </row>
    <row r="959" spans="1:14" x14ac:dyDescent="0.25">
      <c r="A959" t="s">
        <v>26</v>
      </c>
      <c r="B959" t="s">
        <v>152</v>
      </c>
      <c r="C959" t="s">
        <v>2</v>
      </c>
      <c r="D959" t="s">
        <v>7</v>
      </c>
      <c r="E959" t="s">
        <v>15</v>
      </c>
      <c r="F959" s="5">
        <v>44327</v>
      </c>
      <c r="G959">
        <v>300022304</v>
      </c>
      <c r="H959" s="5">
        <v>44349</v>
      </c>
      <c r="I959">
        <v>2122</v>
      </c>
      <c r="J959" s="8">
        <v>255.28</v>
      </c>
      <c r="K959" s="8">
        <v>159.41999999999999</v>
      </c>
      <c r="L959" s="8">
        <v>541704.16</v>
      </c>
      <c r="M959" s="8">
        <v>338289.24</v>
      </c>
      <c r="N959" s="8">
        <v>203414.92</v>
      </c>
    </row>
    <row r="960" spans="1:14" x14ac:dyDescent="0.25">
      <c r="A960" t="s">
        <v>9</v>
      </c>
      <c r="B960" t="s">
        <v>10</v>
      </c>
      <c r="C960" t="s">
        <v>6</v>
      </c>
      <c r="D960" t="s">
        <v>3</v>
      </c>
      <c r="E960" t="s">
        <v>4</v>
      </c>
      <c r="F960" s="5">
        <v>44382</v>
      </c>
      <c r="G960">
        <v>789484250</v>
      </c>
      <c r="H960" s="5">
        <v>44407</v>
      </c>
      <c r="I960">
        <v>4789</v>
      </c>
      <c r="J960" s="8">
        <v>152.58000000000001</v>
      </c>
      <c r="K960" s="8">
        <v>97.44</v>
      </c>
      <c r="L960" s="8">
        <v>730705.62</v>
      </c>
      <c r="M960" s="8">
        <v>466640.16</v>
      </c>
      <c r="N960" s="8">
        <v>264065.46000000002</v>
      </c>
    </row>
    <row r="961" spans="1:14" x14ac:dyDescent="0.25">
      <c r="A961" t="s">
        <v>26</v>
      </c>
      <c r="B961" t="s">
        <v>152</v>
      </c>
      <c r="C961" t="s">
        <v>14</v>
      </c>
      <c r="D961" t="s">
        <v>7</v>
      </c>
      <c r="E961" t="s">
        <v>4</v>
      </c>
      <c r="F961" s="5">
        <v>44868</v>
      </c>
      <c r="G961">
        <v>910643279</v>
      </c>
      <c r="H961" s="5">
        <v>44917</v>
      </c>
      <c r="I961">
        <v>8438</v>
      </c>
      <c r="J961" s="8">
        <v>205.7</v>
      </c>
      <c r="K961" s="8">
        <v>117.11</v>
      </c>
      <c r="L961" s="8">
        <v>1735696.6</v>
      </c>
      <c r="M961" s="8">
        <v>988174.18</v>
      </c>
      <c r="N961" s="8">
        <v>747522.42</v>
      </c>
    </row>
    <row r="962" spans="1:14" x14ac:dyDescent="0.25">
      <c r="A962" t="s">
        <v>0</v>
      </c>
      <c r="B962" t="s">
        <v>143</v>
      </c>
      <c r="C962" t="s">
        <v>36</v>
      </c>
      <c r="D962" t="s">
        <v>7</v>
      </c>
      <c r="E962" t="s">
        <v>15</v>
      </c>
      <c r="F962" s="5">
        <v>43148</v>
      </c>
      <c r="G962">
        <v>308860719</v>
      </c>
      <c r="H962" s="5">
        <v>43177</v>
      </c>
      <c r="I962">
        <v>7605</v>
      </c>
      <c r="J962" s="8">
        <v>421.89</v>
      </c>
      <c r="K962" s="8">
        <v>364.69</v>
      </c>
      <c r="L962" s="8">
        <v>3208473.45</v>
      </c>
      <c r="M962" s="8">
        <v>2773467.45</v>
      </c>
      <c r="N962" s="8">
        <v>435006</v>
      </c>
    </row>
    <row r="963" spans="1:14" x14ac:dyDescent="0.25">
      <c r="A963" t="s">
        <v>17</v>
      </c>
      <c r="B963" t="s">
        <v>59</v>
      </c>
      <c r="C963" t="s">
        <v>6</v>
      </c>
      <c r="D963" t="s">
        <v>3</v>
      </c>
      <c r="E963" t="s">
        <v>4</v>
      </c>
      <c r="F963" s="5">
        <v>42322</v>
      </c>
      <c r="G963">
        <v>499810397</v>
      </c>
      <c r="H963" s="5">
        <v>42359</v>
      </c>
      <c r="I963">
        <v>3858</v>
      </c>
      <c r="J963" s="8">
        <v>152.58000000000001</v>
      </c>
      <c r="K963" s="8">
        <v>97.44</v>
      </c>
      <c r="L963" s="8">
        <v>588653.64</v>
      </c>
      <c r="M963" s="8">
        <v>375923.52</v>
      </c>
      <c r="N963" s="8">
        <v>212730.12</v>
      </c>
    </row>
    <row r="964" spans="1:14" x14ac:dyDescent="0.25">
      <c r="A964" t="s">
        <v>39</v>
      </c>
      <c r="B964" t="s">
        <v>196</v>
      </c>
      <c r="C964" t="s">
        <v>22</v>
      </c>
      <c r="D964" t="s">
        <v>3</v>
      </c>
      <c r="E964" t="s">
        <v>8</v>
      </c>
      <c r="F964" s="5">
        <v>44418</v>
      </c>
      <c r="G964">
        <v>819478642</v>
      </c>
      <c r="H964" s="5">
        <v>44426</v>
      </c>
      <c r="I964">
        <v>796</v>
      </c>
      <c r="J964" s="8">
        <v>109.28</v>
      </c>
      <c r="K964" s="8">
        <v>35.840000000000003</v>
      </c>
      <c r="L964" s="8">
        <v>86986.880000000005</v>
      </c>
      <c r="M964" s="8">
        <v>28528.639999999999</v>
      </c>
      <c r="N964" s="8">
        <v>58458.239999999998</v>
      </c>
    </row>
    <row r="965" spans="1:14" x14ac:dyDescent="0.25">
      <c r="A965" t="s">
        <v>20</v>
      </c>
      <c r="B965" t="s">
        <v>198</v>
      </c>
      <c r="C965" t="s">
        <v>2</v>
      </c>
      <c r="D965" t="s">
        <v>7</v>
      </c>
      <c r="E965" t="s">
        <v>15</v>
      </c>
      <c r="F965" s="5">
        <v>42696</v>
      </c>
      <c r="G965">
        <v>674164283</v>
      </c>
      <c r="H965" s="5">
        <v>42714</v>
      </c>
      <c r="I965">
        <v>9048</v>
      </c>
      <c r="J965" s="8">
        <v>255.28</v>
      </c>
      <c r="K965" s="8">
        <v>159.41999999999999</v>
      </c>
      <c r="L965" s="8">
        <v>2309773.44</v>
      </c>
      <c r="M965" s="8">
        <v>1442432.16</v>
      </c>
      <c r="N965" s="8">
        <v>867341.28</v>
      </c>
    </row>
    <row r="966" spans="1:14" x14ac:dyDescent="0.25">
      <c r="A966" t="s">
        <v>26</v>
      </c>
      <c r="B966" t="s">
        <v>87</v>
      </c>
      <c r="C966" t="s">
        <v>14</v>
      </c>
      <c r="D966" t="s">
        <v>7</v>
      </c>
      <c r="E966" t="s">
        <v>15</v>
      </c>
      <c r="F966" s="5">
        <v>44734</v>
      </c>
      <c r="G966">
        <v>890478646</v>
      </c>
      <c r="H966" s="5">
        <v>44736</v>
      </c>
      <c r="I966">
        <v>1275</v>
      </c>
      <c r="J966" s="8">
        <v>205.7</v>
      </c>
      <c r="K966" s="8">
        <v>117.11</v>
      </c>
      <c r="L966" s="8">
        <v>262267.5</v>
      </c>
      <c r="M966" s="8">
        <v>149315.25</v>
      </c>
      <c r="N966" s="8">
        <v>112952.25</v>
      </c>
    </row>
    <row r="967" spans="1:14" x14ac:dyDescent="0.25">
      <c r="A967" t="s">
        <v>26</v>
      </c>
      <c r="B967" t="s">
        <v>64</v>
      </c>
      <c r="C967" t="s">
        <v>36</v>
      </c>
      <c r="D967" t="s">
        <v>3</v>
      </c>
      <c r="E967" t="s">
        <v>4</v>
      </c>
      <c r="F967" s="5">
        <v>43764</v>
      </c>
      <c r="G967">
        <v>565345561</v>
      </c>
      <c r="H967" s="5">
        <v>43801</v>
      </c>
      <c r="I967">
        <v>7170</v>
      </c>
      <c r="J967" s="8">
        <v>421.89</v>
      </c>
      <c r="K967" s="8">
        <v>364.69</v>
      </c>
      <c r="L967" s="8">
        <v>3024951.3</v>
      </c>
      <c r="M967" s="8">
        <v>2614827.2999999998</v>
      </c>
      <c r="N967" s="8">
        <v>410124</v>
      </c>
    </row>
    <row r="968" spans="1:14" x14ac:dyDescent="0.25">
      <c r="A968" t="s">
        <v>39</v>
      </c>
      <c r="B968" t="s">
        <v>205</v>
      </c>
      <c r="C968" t="s">
        <v>65</v>
      </c>
      <c r="D968" t="s">
        <v>3</v>
      </c>
      <c r="E968" t="s">
        <v>23</v>
      </c>
      <c r="F968" s="5">
        <v>44412</v>
      </c>
      <c r="G968">
        <v>216001355</v>
      </c>
      <c r="H968" s="5">
        <v>44423</v>
      </c>
      <c r="I968">
        <v>8456</v>
      </c>
      <c r="J968" s="8">
        <v>668.27</v>
      </c>
      <c r="K968" s="8">
        <v>502.54</v>
      </c>
      <c r="L968" s="8">
        <v>5650891.1200000001</v>
      </c>
      <c r="M968" s="8">
        <v>4249478.24</v>
      </c>
      <c r="N968" s="8">
        <v>1401412.88</v>
      </c>
    </row>
    <row r="969" spans="1:14" x14ac:dyDescent="0.25">
      <c r="A969" t="s">
        <v>20</v>
      </c>
      <c r="B969" t="s">
        <v>198</v>
      </c>
      <c r="C969" t="s">
        <v>11</v>
      </c>
      <c r="D969" t="s">
        <v>3</v>
      </c>
      <c r="E969" t="s">
        <v>4</v>
      </c>
      <c r="F969" s="5">
        <v>42379</v>
      </c>
      <c r="G969">
        <v>429994857</v>
      </c>
      <c r="H969" s="5">
        <v>42380</v>
      </c>
      <c r="I969">
        <v>3888</v>
      </c>
      <c r="J969" s="8">
        <v>47.45</v>
      </c>
      <c r="K969" s="8">
        <v>31.79</v>
      </c>
      <c r="L969" s="8">
        <v>184485.6</v>
      </c>
      <c r="M969" s="8">
        <v>123599.52</v>
      </c>
      <c r="N969" s="8">
        <v>60886.080000000002</v>
      </c>
    </row>
    <row r="970" spans="1:14" x14ac:dyDescent="0.25">
      <c r="A970" t="s">
        <v>20</v>
      </c>
      <c r="B970" t="s">
        <v>81</v>
      </c>
      <c r="C970" t="s">
        <v>29</v>
      </c>
      <c r="D970" t="s">
        <v>3</v>
      </c>
      <c r="E970" t="s">
        <v>8</v>
      </c>
      <c r="F970" s="5">
        <v>44609</v>
      </c>
      <c r="G970">
        <v>515187394</v>
      </c>
      <c r="H970" s="5">
        <v>44657</v>
      </c>
      <c r="I970">
        <v>4253</v>
      </c>
      <c r="J970" s="8">
        <v>651.21</v>
      </c>
      <c r="K970" s="8">
        <v>524.96</v>
      </c>
      <c r="L970" s="8">
        <v>2769596.13</v>
      </c>
      <c r="M970" s="8">
        <v>2232654.88</v>
      </c>
      <c r="N970" s="8">
        <v>536941.25</v>
      </c>
    </row>
    <row r="971" spans="1:14" x14ac:dyDescent="0.25">
      <c r="A971" t="s">
        <v>26</v>
      </c>
      <c r="B971" t="s">
        <v>77</v>
      </c>
      <c r="C971" t="s">
        <v>29</v>
      </c>
      <c r="D971" t="s">
        <v>3</v>
      </c>
      <c r="E971" t="s">
        <v>15</v>
      </c>
      <c r="F971" s="5">
        <v>43854</v>
      </c>
      <c r="G971">
        <v>749752795</v>
      </c>
      <c r="H971" s="5">
        <v>43884</v>
      </c>
      <c r="I971">
        <v>7368</v>
      </c>
      <c r="J971" s="8">
        <v>651.21</v>
      </c>
      <c r="K971" s="8">
        <v>524.96</v>
      </c>
      <c r="L971" s="8">
        <v>4798115.28</v>
      </c>
      <c r="M971" s="8">
        <v>3867905.28</v>
      </c>
      <c r="N971" s="8">
        <v>930210</v>
      </c>
    </row>
    <row r="972" spans="1:14" x14ac:dyDescent="0.25">
      <c r="A972" t="s">
        <v>26</v>
      </c>
      <c r="B972" t="s">
        <v>153</v>
      </c>
      <c r="C972" t="s">
        <v>11</v>
      </c>
      <c r="D972" t="s">
        <v>7</v>
      </c>
      <c r="E972" t="s">
        <v>4</v>
      </c>
      <c r="F972" s="5">
        <v>44833</v>
      </c>
      <c r="G972">
        <v>132177388</v>
      </c>
      <c r="H972" s="5">
        <v>44872</v>
      </c>
      <c r="I972">
        <v>3081</v>
      </c>
      <c r="J972" s="8">
        <v>47.45</v>
      </c>
      <c r="K972" s="8">
        <v>31.79</v>
      </c>
      <c r="L972" s="8">
        <v>146193.45000000001</v>
      </c>
      <c r="M972" s="8">
        <v>97944.99</v>
      </c>
      <c r="N972" s="8">
        <v>48248.46</v>
      </c>
    </row>
    <row r="973" spans="1:14" x14ac:dyDescent="0.25">
      <c r="A973" t="s">
        <v>12</v>
      </c>
      <c r="B973" t="s">
        <v>115</v>
      </c>
      <c r="C973" t="s">
        <v>2</v>
      </c>
      <c r="D973" t="s">
        <v>3</v>
      </c>
      <c r="E973" t="s">
        <v>15</v>
      </c>
      <c r="F973" s="5">
        <v>42041</v>
      </c>
      <c r="G973">
        <v>431260001</v>
      </c>
      <c r="H973" s="5">
        <v>42046</v>
      </c>
      <c r="I973">
        <v>8273</v>
      </c>
      <c r="J973" s="8">
        <v>255.28</v>
      </c>
      <c r="K973" s="8">
        <v>159.41999999999999</v>
      </c>
      <c r="L973" s="8">
        <v>2111931.44</v>
      </c>
      <c r="M973" s="8">
        <v>1318881.6599999999</v>
      </c>
      <c r="N973" s="8">
        <v>793049.78</v>
      </c>
    </row>
    <row r="974" spans="1:14" x14ac:dyDescent="0.25">
      <c r="A974" t="s">
        <v>9</v>
      </c>
      <c r="B974" t="s">
        <v>192</v>
      </c>
      <c r="C974" t="s">
        <v>19</v>
      </c>
      <c r="D974" t="s">
        <v>7</v>
      </c>
      <c r="E974" t="s">
        <v>4</v>
      </c>
      <c r="F974" s="5">
        <v>43975</v>
      </c>
      <c r="G974">
        <v>336111962</v>
      </c>
      <c r="H974" s="5">
        <v>43998</v>
      </c>
      <c r="I974">
        <v>1854</v>
      </c>
      <c r="J974" s="8">
        <v>81.73</v>
      </c>
      <c r="K974" s="8">
        <v>56.67</v>
      </c>
      <c r="L974" s="8">
        <v>151527.42000000001</v>
      </c>
      <c r="M974" s="8">
        <v>105066.18</v>
      </c>
      <c r="N974" s="8">
        <v>46461.24</v>
      </c>
    </row>
    <row r="975" spans="1:14" x14ac:dyDescent="0.25">
      <c r="A975" t="s">
        <v>26</v>
      </c>
      <c r="B975" t="s">
        <v>83</v>
      </c>
      <c r="C975" t="s">
        <v>19</v>
      </c>
      <c r="D975" t="s">
        <v>3</v>
      </c>
      <c r="E975" t="s">
        <v>4</v>
      </c>
      <c r="F975" s="5">
        <v>42906</v>
      </c>
      <c r="G975">
        <v>406157100</v>
      </c>
      <c r="H975" s="5">
        <v>42929</v>
      </c>
      <c r="I975">
        <v>9766</v>
      </c>
      <c r="J975" s="8">
        <v>81.73</v>
      </c>
      <c r="K975" s="8">
        <v>56.67</v>
      </c>
      <c r="L975" s="8">
        <v>798175.18</v>
      </c>
      <c r="M975" s="8">
        <v>553439.22</v>
      </c>
      <c r="N975" s="8">
        <v>244735.96</v>
      </c>
    </row>
    <row r="976" spans="1:14" x14ac:dyDescent="0.25">
      <c r="A976" t="s">
        <v>9</v>
      </c>
      <c r="B976" t="s">
        <v>69</v>
      </c>
      <c r="C976" t="s">
        <v>65</v>
      </c>
      <c r="D976" t="s">
        <v>7</v>
      </c>
      <c r="E976" t="s">
        <v>23</v>
      </c>
      <c r="F976" s="5">
        <v>42347</v>
      </c>
      <c r="G976">
        <v>821131742</v>
      </c>
      <c r="H976" s="5">
        <v>42347</v>
      </c>
      <c r="I976">
        <v>9985</v>
      </c>
      <c r="J976" s="8">
        <v>668.27</v>
      </c>
      <c r="K976" s="8">
        <v>502.54</v>
      </c>
      <c r="L976" s="8">
        <v>6672675.9500000002</v>
      </c>
      <c r="M976" s="8">
        <v>5017861.9000000004</v>
      </c>
      <c r="N976" s="8">
        <v>1654814.05</v>
      </c>
    </row>
    <row r="977" spans="1:14" x14ac:dyDescent="0.25">
      <c r="A977" t="s">
        <v>26</v>
      </c>
      <c r="B977" t="s">
        <v>179</v>
      </c>
      <c r="C977" t="s">
        <v>19</v>
      </c>
      <c r="D977" t="s">
        <v>3</v>
      </c>
      <c r="E977" t="s">
        <v>4</v>
      </c>
      <c r="F977" s="5">
        <v>43613</v>
      </c>
      <c r="G977">
        <v>931084716</v>
      </c>
      <c r="H977" s="5">
        <v>43653</v>
      </c>
      <c r="I977">
        <v>7513</v>
      </c>
      <c r="J977" s="8">
        <v>81.73</v>
      </c>
      <c r="K977" s="8">
        <v>56.67</v>
      </c>
      <c r="L977" s="8">
        <v>614037.49</v>
      </c>
      <c r="M977" s="8">
        <v>425761.71</v>
      </c>
      <c r="N977" s="8">
        <v>188275.78</v>
      </c>
    </row>
    <row r="978" spans="1:14" x14ac:dyDescent="0.25">
      <c r="A978" t="s">
        <v>26</v>
      </c>
      <c r="B978" t="s">
        <v>125</v>
      </c>
      <c r="C978" t="s">
        <v>2</v>
      </c>
      <c r="D978" t="s">
        <v>7</v>
      </c>
      <c r="E978" t="s">
        <v>23</v>
      </c>
      <c r="F978" s="5">
        <v>42571</v>
      </c>
      <c r="G978">
        <v>606377351</v>
      </c>
      <c r="H978" s="5">
        <v>42607</v>
      </c>
      <c r="I978">
        <v>9388</v>
      </c>
      <c r="J978" s="8">
        <v>255.28</v>
      </c>
      <c r="K978" s="8">
        <v>159.41999999999999</v>
      </c>
      <c r="L978" s="8">
        <v>2396568.64</v>
      </c>
      <c r="M978" s="8">
        <v>1496634.96</v>
      </c>
      <c r="N978" s="8">
        <v>899933.68</v>
      </c>
    </row>
    <row r="979" spans="1:14" x14ac:dyDescent="0.25">
      <c r="A979" t="s">
        <v>26</v>
      </c>
      <c r="B979" t="s">
        <v>174</v>
      </c>
      <c r="C979" t="s">
        <v>57</v>
      </c>
      <c r="D979" t="s">
        <v>3</v>
      </c>
      <c r="E979" t="s">
        <v>15</v>
      </c>
      <c r="F979" s="5">
        <v>43166</v>
      </c>
      <c r="G979">
        <v>687683475</v>
      </c>
      <c r="H979" s="5">
        <v>43191</v>
      </c>
      <c r="I979">
        <v>9677</v>
      </c>
      <c r="J979" s="8">
        <v>154.06</v>
      </c>
      <c r="K979" s="8">
        <v>90.93</v>
      </c>
      <c r="L979" s="8">
        <v>1490838.62</v>
      </c>
      <c r="M979" s="8">
        <v>879929.61</v>
      </c>
      <c r="N979" s="8">
        <v>610909.01</v>
      </c>
    </row>
    <row r="980" spans="1:14" x14ac:dyDescent="0.25">
      <c r="A980" t="s">
        <v>17</v>
      </c>
      <c r="B980" t="s">
        <v>59</v>
      </c>
      <c r="C980" t="s">
        <v>31</v>
      </c>
      <c r="D980" t="s">
        <v>7</v>
      </c>
      <c r="E980" t="s">
        <v>8</v>
      </c>
      <c r="F980" s="5">
        <v>44309</v>
      </c>
      <c r="G980">
        <v>735989415</v>
      </c>
      <c r="H980" s="5">
        <v>44313</v>
      </c>
      <c r="I980">
        <v>4478</v>
      </c>
      <c r="J980" s="8">
        <v>437.2</v>
      </c>
      <c r="K980" s="8">
        <v>263.33</v>
      </c>
      <c r="L980" s="8">
        <v>1957781.6</v>
      </c>
      <c r="M980" s="8">
        <v>1179191.74</v>
      </c>
      <c r="N980" s="8">
        <v>778589.86</v>
      </c>
    </row>
    <row r="981" spans="1:14" x14ac:dyDescent="0.25">
      <c r="A981" t="s">
        <v>0</v>
      </c>
      <c r="B981" t="s">
        <v>1</v>
      </c>
      <c r="C981" t="s">
        <v>6</v>
      </c>
      <c r="D981" t="s">
        <v>7</v>
      </c>
      <c r="E981" t="s">
        <v>4</v>
      </c>
      <c r="F981" s="5">
        <v>44647</v>
      </c>
      <c r="G981">
        <v>382594001</v>
      </c>
      <c r="H981" s="5">
        <v>44658</v>
      </c>
      <c r="I981">
        <v>6922</v>
      </c>
      <c r="J981" s="8">
        <v>152.58000000000001</v>
      </c>
      <c r="K981" s="8">
        <v>97.44</v>
      </c>
      <c r="L981" s="8">
        <v>1056158.76</v>
      </c>
      <c r="M981" s="8">
        <v>674479.68</v>
      </c>
      <c r="N981" s="8">
        <v>381679.08</v>
      </c>
    </row>
    <row r="982" spans="1:14" x14ac:dyDescent="0.25">
      <c r="A982" t="s">
        <v>9</v>
      </c>
      <c r="B982" t="s">
        <v>102</v>
      </c>
      <c r="C982" t="s">
        <v>65</v>
      </c>
      <c r="D982" t="s">
        <v>3</v>
      </c>
      <c r="E982" t="s">
        <v>4</v>
      </c>
      <c r="F982" s="5">
        <v>43217</v>
      </c>
      <c r="G982">
        <v>679108560</v>
      </c>
      <c r="H982" s="5">
        <v>43262</v>
      </c>
      <c r="I982">
        <v>2169</v>
      </c>
      <c r="J982" s="8">
        <v>668.27</v>
      </c>
      <c r="K982" s="8">
        <v>502.54</v>
      </c>
      <c r="L982" s="8">
        <v>1449477.63</v>
      </c>
      <c r="M982" s="8">
        <v>1090009.26</v>
      </c>
      <c r="N982" s="8">
        <v>359468.37</v>
      </c>
    </row>
    <row r="983" spans="1:14" x14ac:dyDescent="0.25">
      <c r="A983" t="s">
        <v>26</v>
      </c>
      <c r="B983" t="s">
        <v>83</v>
      </c>
      <c r="C983" t="s">
        <v>11</v>
      </c>
      <c r="D983" t="s">
        <v>3</v>
      </c>
      <c r="E983" t="s">
        <v>4</v>
      </c>
      <c r="F983" s="5">
        <v>42600</v>
      </c>
      <c r="G983">
        <v>947456920</v>
      </c>
      <c r="H983" s="5">
        <v>42643</v>
      </c>
      <c r="I983">
        <v>2412</v>
      </c>
      <c r="J983" s="8">
        <v>47.45</v>
      </c>
      <c r="K983" s="8">
        <v>31.79</v>
      </c>
      <c r="L983" s="8">
        <v>114449.4</v>
      </c>
      <c r="M983" s="8">
        <v>76677.48</v>
      </c>
      <c r="N983" s="8">
        <v>37771.919999999998</v>
      </c>
    </row>
    <row r="984" spans="1:14" x14ac:dyDescent="0.25">
      <c r="A984" t="s">
        <v>9</v>
      </c>
      <c r="B984" t="s">
        <v>141</v>
      </c>
      <c r="C984" t="s">
        <v>19</v>
      </c>
      <c r="D984" t="s">
        <v>7</v>
      </c>
      <c r="E984" t="s">
        <v>15</v>
      </c>
      <c r="F984" s="5">
        <v>44305</v>
      </c>
      <c r="G984">
        <v>129875409</v>
      </c>
      <c r="H984" s="5">
        <v>44312</v>
      </c>
      <c r="I984">
        <v>1875</v>
      </c>
      <c r="J984" s="8">
        <v>81.73</v>
      </c>
      <c r="K984" s="8">
        <v>56.67</v>
      </c>
      <c r="L984" s="8">
        <v>153243.75</v>
      </c>
      <c r="M984" s="8">
        <v>106256.25</v>
      </c>
      <c r="N984" s="8">
        <v>46987.5</v>
      </c>
    </row>
    <row r="985" spans="1:14" x14ac:dyDescent="0.25">
      <c r="A985" t="s">
        <v>0</v>
      </c>
      <c r="B985" t="s">
        <v>5</v>
      </c>
      <c r="C985" t="s">
        <v>2</v>
      </c>
      <c r="D985" t="s">
        <v>7</v>
      </c>
      <c r="E985" t="s">
        <v>23</v>
      </c>
      <c r="F985" s="5">
        <v>43996</v>
      </c>
      <c r="G985">
        <v>838912856</v>
      </c>
      <c r="H985" s="5">
        <v>44023</v>
      </c>
      <c r="I985">
        <v>1811</v>
      </c>
      <c r="J985" s="8">
        <v>255.28</v>
      </c>
      <c r="K985" s="8">
        <v>159.41999999999999</v>
      </c>
      <c r="L985" s="8">
        <v>462312.08</v>
      </c>
      <c r="M985" s="8">
        <v>288709.62</v>
      </c>
      <c r="N985" s="8">
        <v>173602.46</v>
      </c>
    </row>
    <row r="986" spans="1:14" x14ac:dyDescent="0.25">
      <c r="A986" t="s">
        <v>39</v>
      </c>
      <c r="B986" t="s">
        <v>128</v>
      </c>
      <c r="C986" t="s">
        <v>11</v>
      </c>
      <c r="D986" t="s">
        <v>7</v>
      </c>
      <c r="E986" t="s">
        <v>8</v>
      </c>
      <c r="F986" s="5">
        <v>44037</v>
      </c>
      <c r="G986">
        <v>807430589</v>
      </c>
      <c r="H986" s="5">
        <v>44042</v>
      </c>
      <c r="I986">
        <v>5509</v>
      </c>
      <c r="J986" s="8">
        <v>47.45</v>
      </c>
      <c r="K986" s="8">
        <v>31.79</v>
      </c>
      <c r="L986" s="8">
        <v>261402.05</v>
      </c>
      <c r="M986" s="8">
        <v>175131.11</v>
      </c>
      <c r="N986" s="8">
        <v>86270.94</v>
      </c>
    </row>
    <row r="987" spans="1:14" x14ac:dyDescent="0.25">
      <c r="A987" t="s">
        <v>26</v>
      </c>
      <c r="B987" t="s">
        <v>63</v>
      </c>
      <c r="C987" t="s">
        <v>29</v>
      </c>
      <c r="D987" t="s">
        <v>3</v>
      </c>
      <c r="E987" t="s">
        <v>15</v>
      </c>
      <c r="F987" s="5">
        <v>42567</v>
      </c>
      <c r="G987">
        <v>538602435</v>
      </c>
      <c r="H987" s="5">
        <v>42601</v>
      </c>
      <c r="I987">
        <v>3284</v>
      </c>
      <c r="J987" s="8">
        <v>651.21</v>
      </c>
      <c r="K987" s="8">
        <v>524.96</v>
      </c>
      <c r="L987" s="8">
        <v>2138573.64</v>
      </c>
      <c r="M987" s="8">
        <v>1723968.64</v>
      </c>
      <c r="N987" s="8">
        <v>414605</v>
      </c>
    </row>
    <row r="988" spans="1:14" x14ac:dyDescent="0.25">
      <c r="A988" t="s">
        <v>9</v>
      </c>
      <c r="B988" t="s">
        <v>194</v>
      </c>
      <c r="C988" t="s">
        <v>45</v>
      </c>
      <c r="D988" t="s">
        <v>7</v>
      </c>
      <c r="E988" t="s">
        <v>23</v>
      </c>
      <c r="F988" s="5">
        <v>42075</v>
      </c>
      <c r="G988">
        <v>155914723</v>
      </c>
      <c r="H988" s="5">
        <v>42092</v>
      </c>
      <c r="I988">
        <v>7486</v>
      </c>
      <c r="J988" s="8">
        <v>9.33</v>
      </c>
      <c r="K988" s="8">
        <v>6.92</v>
      </c>
      <c r="L988" s="8">
        <v>69844.38</v>
      </c>
      <c r="M988" s="8">
        <v>51803.12</v>
      </c>
      <c r="N988" s="8">
        <v>18041.259999999998</v>
      </c>
    </row>
    <row r="989" spans="1:14" x14ac:dyDescent="0.25">
      <c r="A989" t="s">
        <v>9</v>
      </c>
      <c r="B989" t="s">
        <v>157</v>
      </c>
      <c r="C989" t="s">
        <v>45</v>
      </c>
      <c r="D989" t="s">
        <v>3</v>
      </c>
      <c r="E989" t="s">
        <v>23</v>
      </c>
      <c r="F989" s="5">
        <v>44478</v>
      </c>
      <c r="G989">
        <v>753166282</v>
      </c>
      <c r="H989" s="5">
        <v>44525</v>
      </c>
      <c r="I989">
        <v>7495</v>
      </c>
      <c r="J989" s="8">
        <v>9.33</v>
      </c>
      <c r="K989" s="8">
        <v>6.92</v>
      </c>
      <c r="L989" s="8">
        <v>69928.350000000006</v>
      </c>
      <c r="M989" s="8">
        <v>51865.4</v>
      </c>
      <c r="N989" s="8">
        <v>18062.95</v>
      </c>
    </row>
    <row r="990" spans="1:14" x14ac:dyDescent="0.25">
      <c r="A990" t="s">
        <v>26</v>
      </c>
      <c r="B990" t="s">
        <v>139</v>
      </c>
      <c r="C990" t="s">
        <v>2</v>
      </c>
      <c r="D990" t="s">
        <v>3</v>
      </c>
      <c r="E990" t="s">
        <v>8</v>
      </c>
      <c r="F990" s="5">
        <v>44772</v>
      </c>
      <c r="G990">
        <v>344468438</v>
      </c>
      <c r="H990" s="5">
        <v>44800</v>
      </c>
      <c r="I990">
        <v>4721</v>
      </c>
      <c r="J990" s="8">
        <v>255.28</v>
      </c>
      <c r="K990" s="8">
        <v>159.41999999999999</v>
      </c>
      <c r="L990" s="8">
        <v>1205176.8799999999</v>
      </c>
      <c r="M990" s="8">
        <v>752621.82</v>
      </c>
      <c r="N990" s="8">
        <v>452555.06</v>
      </c>
    </row>
    <row r="991" spans="1:14" x14ac:dyDescent="0.25">
      <c r="A991" t="s">
        <v>12</v>
      </c>
      <c r="B991" t="s">
        <v>32</v>
      </c>
      <c r="C991" t="s">
        <v>31</v>
      </c>
      <c r="D991" t="s">
        <v>7</v>
      </c>
      <c r="E991" t="s">
        <v>15</v>
      </c>
      <c r="F991" s="5">
        <v>43537</v>
      </c>
      <c r="G991">
        <v>614245021</v>
      </c>
      <c r="H991" s="5">
        <v>43544</v>
      </c>
      <c r="I991">
        <v>7606</v>
      </c>
      <c r="J991" s="8">
        <v>437.2</v>
      </c>
      <c r="K991" s="8">
        <v>263.33</v>
      </c>
      <c r="L991" s="8">
        <v>3325343.2</v>
      </c>
      <c r="M991" s="8">
        <v>2002887.98</v>
      </c>
      <c r="N991" s="8">
        <v>1322455.22</v>
      </c>
    </row>
    <row r="992" spans="1:14" x14ac:dyDescent="0.25">
      <c r="A992" t="s">
        <v>0</v>
      </c>
      <c r="B992" t="s">
        <v>206</v>
      </c>
      <c r="C992" t="s">
        <v>45</v>
      </c>
      <c r="D992" t="s">
        <v>3</v>
      </c>
      <c r="E992" t="s">
        <v>15</v>
      </c>
      <c r="F992" s="5">
        <v>43361</v>
      </c>
      <c r="G992">
        <v>167232358</v>
      </c>
      <c r="H992" s="5">
        <v>43403</v>
      </c>
      <c r="I992">
        <v>6626</v>
      </c>
      <c r="J992" s="8">
        <v>9.33</v>
      </c>
      <c r="K992" s="8">
        <v>6.92</v>
      </c>
      <c r="L992" s="8">
        <v>61820.58</v>
      </c>
      <c r="M992" s="8">
        <v>45851.92</v>
      </c>
      <c r="N992" s="8">
        <v>15968.66</v>
      </c>
    </row>
    <row r="993" spans="1:14" x14ac:dyDescent="0.25">
      <c r="A993" t="s">
        <v>0</v>
      </c>
      <c r="B993" t="s">
        <v>1</v>
      </c>
      <c r="C993" t="s">
        <v>6</v>
      </c>
      <c r="D993" t="s">
        <v>3</v>
      </c>
      <c r="E993" t="s">
        <v>8</v>
      </c>
      <c r="F993" s="5">
        <v>42024</v>
      </c>
      <c r="G993">
        <v>378479278</v>
      </c>
      <c r="H993" s="5">
        <v>42050</v>
      </c>
      <c r="I993">
        <v>9284</v>
      </c>
      <c r="J993" s="8">
        <v>152.58000000000001</v>
      </c>
      <c r="K993" s="8">
        <v>97.44</v>
      </c>
      <c r="L993" s="8">
        <v>1416552.72</v>
      </c>
      <c r="M993" s="8">
        <v>904632.96</v>
      </c>
      <c r="N993" s="8">
        <v>511919.76</v>
      </c>
    </row>
    <row r="994" spans="1:14" x14ac:dyDescent="0.25">
      <c r="A994" t="s">
        <v>9</v>
      </c>
      <c r="B994" t="s">
        <v>177</v>
      </c>
      <c r="C994" t="s">
        <v>14</v>
      </c>
      <c r="D994" t="s">
        <v>7</v>
      </c>
      <c r="E994" t="s">
        <v>4</v>
      </c>
      <c r="F994" s="5">
        <v>42083</v>
      </c>
      <c r="G994">
        <v>443347108</v>
      </c>
      <c r="H994" s="5">
        <v>42103</v>
      </c>
      <c r="I994">
        <v>5116</v>
      </c>
      <c r="J994" s="8">
        <v>205.7</v>
      </c>
      <c r="K994" s="8">
        <v>117.11</v>
      </c>
      <c r="L994" s="8">
        <v>1052361.2</v>
      </c>
      <c r="M994" s="8">
        <v>599134.76</v>
      </c>
      <c r="N994" s="8">
        <v>453226.44</v>
      </c>
    </row>
    <row r="995" spans="1:14" x14ac:dyDescent="0.25">
      <c r="A995" t="s">
        <v>9</v>
      </c>
      <c r="B995" t="s">
        <v>178</v>
      </c>
      <c r="C995" t="s">
        <v>29</v>
      </c>
      <c r="D995" t="s">
        <v>3</v>
      </c>
      <c r="E995" t="s">
        <v>8</v>
      </c>
      <c r="F995" s="5">
        <v>43635</v>
      </c>
      <c r="G995">
        <v>527509677</v>
      </c>
      <c r="H995" s="5">
        <v>43656</v>
      </c>
      <c r="I995">
        <v>691</v>
      </c>
      <c r="J995" s="8">
        <v>651.21</v>
      </c>
      <c r="K995" s="8">
        <v>524.96</v>
      </c>
      <c r="L995" s="8">
        <v>449986.11</v>
      </c>
      <c r="M995" s="8">
        <v>362747.36</v>
      </c>
      <c r="N995" s="8">
        <v>87238.75</v>
      </c>
    </row>
    <row r="996" spans="1:14" x14ac:dyDescent="0.25">
      <c r="A996" t="s">
        <v>9</v>
      </c>
      <c r="B996" t="s">
        <v>194</v>
      </c>
      <c r="C996" t="s">
        <v>11</v>
      </c>
      <c r="D996" t="s">
        <v>7</v>
      </c>
      <c r="E996" t="s">
        <v>23</v>
      </c>
      <c r="F996" s="5">
        <v>42633</v>
      </c>
      <c r="G996">
        <v>416953313</v>
      </c>
      <c r="H996" s="5">
        <v>42672</v>
      </c>
      <c r="I996">
        <v>4606</v>
      </c>
      <c r="J996" s="8">
        <v>47.45</v>
      </c>
      <c r="K996" s="8">
        <v>31.79</v>
      </c>
      <c r="L996" s="8">
        <v>218554.7</v>
      </c>
      <c r="M996" s="8">
        <v>146424.74</v>
      </c>
      <c r="N996" s="8">
        <v>72129.960000000006</v>
      </c>
    </row>
    <row r="997" spans="1:14" x14ac:dyDescent="0.25">
      <c r="A997" t="s">
        <v>17</v>
      </c>
      <c r="B997" t="s">
        <v>42</v>
      </c>
      <c r="C997" t="s">
        <v>11</v>
      </c>
      <c r="D997" t="s">
        <v>3</v>
      </c>
      <c r="E997" t="s">
        <v>4</v>
      </c>
      <c r="F997" s="5">
        <v>43108</v>
      </c>
      <c r="G997">
        <v>867976844</v>
      </c>
      <c r="H997" s="5">
        <v>43132</v>
      </c>
      <c r="I997">
        <v>2491</v>
      </c>
      <c r="J997" s="8">
        <v>47.45</v>
      </c>
      <c r="K997" s="8">
        <v>31.79</v>
      </c>
      <c r="L997" s="8">
        <v>118197.95</v>
      </c>
      <c r="M997" s="8">
        <v>79188.89</v>
      </c>
      <c r="N997" s="8">
        <v>39009.06</v>
      </c>
    </row>
    <row r="998" spans="1:14" x14ac:dyDescent="0.25">
      <c r="A998" t="s">
        <v>26</v>
      </c>
      <c r="B998" t="s">
        <v>208</v>
      </c>
      <c r="C998" t="s">
        <v>57</v>
      </c>
      <c r="D998" t="s">
        <v>7</v>
      </c>
      <c r="E998" t="s">
        <v>4</v>
      </c>
      <c r="F998" s="5">
        <v>44789</v>
      </c>
      <c r="G998">
        <v>457191598</v>
      </c>
      <c r="H998" s="5">
        <v>44827</v>
      </c>
      <c r="I998">
        <v>2008</v>
      </c>
      <c r="J998" s="8">
        <v>154.06</v>
      </c>
      <c r="K998" s="8">
        <v>90.93</v>
      </c>
      <c r="L998" s="8">
        <v>309352.48</v>
      </c>
      <c r="M998" s="8">
        <v>182587.44</v>
      </c>
      <c r="N998" s="8">
        <v>126765.04</v>
      </c>
    </row>
    <row r="999" spans="1:14" x14ac:dyDescent="0.25">
      <c r="A999" t="s">
        <v>20</v>
      </c>
      <c r="B999" t="s">
        <v>81</v>
      </c>
      <c r="C999" t="s">
        <v>45</v>
      </c>
      <c r="D999" t="s">
        <v>7</v>
      </c>
      <c r="E999" t="s">
        <v>23</v>
      </c>
      <c r="F999" s="5">
        <v>42601</v>
      </c>
      <c r="G999">
        <v>531521403</v>
      </c>
      <c r="H999" s="5">
        <v>42632</v>
      </c>
      <c r="I999">
        <v>7850</v>
      </c>
      <c r="J999" s="8">
        <v>9.33</v>
      </c>
      <c r="K999" s="8">
        <v>6.92</v>
      </c>
      <c r="L999" s="8">
        <v>73240.5</v>
      </c>
      <c r="M999" s="8">
        <v>54322</v>
      </c>
      <c r="N999" s="8">
        <v>18918.5</v>
      </c>
    </row>
    <row r="1000" spans="1:14" x14ac:dyDescent="0.25">
      <c r="A1000" t="s">
        <v>17</v>
      </c>
      <c r="B1000" t="s">
        <v>30</v>
      </c>
      <c r="C1000" t="s">
        <v>29</v>
      </c>
      <c r="D1000" t="s">
        <v>3</v>
      </c>
      <c r="E1000" t="s">
        <v>15</v>
      </c>
      <c r="F1000" s="5">
        <v>44171</v>
      </c>
      <c r="G1000">
        <v>258202588</v>
      </c>
      <c r="H1000" s="5">
        <v>44188</v>
      </c>
      <c r="I1000">
        <v>6738</v>
      </c>
      <c r="J1000" s="8">
        <v>651.21</v>
      </c>
      <c r="K1000" s="8">
        <v>524.96</v>
      </c>
      <c r="L1000" s="8">
        <v>4387852.9800000004</v>
      </c>
      <c r="M1000" s="8">
        <v>3537180.48</v>
      </c>
      <c r="N1000" s="8">
        <v>850672.5</v>
      </c>
    </row>
    <row r="1001" spans="1:14" x14ac:dyDescent="0.25">
      <c r="A1001" t="s">
        <v>26</v>
      </c>
      <c r="B1001" t="s">
        <v>199</v>
      </c>
      <c r="C1001" t="s">
        <v>6</v>
      </c>
      <c r="D1001" t="s">
        <v>3</v>
      </c>
      <c r="E1001" t="s">
        <v>4</v>
      </c>
      <c r="F1001" s="5">
        <v>42200</v>
      </c>
      <c r="G1001">
        <v>674783980</v>
      </c>
      <c r="H1001" s="5">
        <v>42249</v>
      </c>
      <c r="I1001">
        <v>2430</v>
      </c>
      <c r="J1001" s="8">
        <v>152.58000000000001</v>
      </c>
      <c r="K1001" s="8">
        <v>97.44</v>
      </c>
      <c r="L1001" s="8">
        <v>370769.4</v>
      </c>
      <c r="M1001" s="8">
        <v>236779.2</v>
      </c>
      <c r="N1001" s="8">
        <v>133990.20000000001</v>
      </c>
    </row>
    <row r="1002" spans="1:14" x14ac:dyDescent="0.25">
      <c r="A1002" t="s">
        <v>9</v>
      </c>
      <c r="B1002" t="s">
        <v>24</v>
      </c>
      <c r="C1002" t="s">
        <v>14</v>
      </c>
      <c r="D1002" t="s">
        <v>3</v>
      </c>
      <c r="E1002" t="s">
        <v>8</v>
      </c>
      <c r="F1002" s="5">
        <v>44285</v>
      </c>
      <c r="G1002">
        <v>639126908</v>
      </c>
      <c r="H1002" s="5">
        <v>44326</v>
      </c>
      <c r="I1002">
        <v>710</v>
      </c>
      <c r="J1002" s="8">
        <v>205.7</v>
      </c>
      <c r="K1002" s="8">
        <v>117.11</v>
      </c>
      <c r="L1002" s="8">
        <v>146047</v>
      </c>
      <c r="M1002" s="8">
        <v>83148.100000000006</v>
      </c>
      <c r="N1002" s="8">
        <v>62898.9</v>
      </c>
    </row>
    <row r="1003" spans="1:14" x14ac:dyDescent="0.25">
      <c r="A1003" t="s">
        <v>9</v>
      </c>
      <c r="B1003" t="s">
        <v>193</v>
      </c>
      <c r="C1003" t="s">
        <v>11</v>
      </c>
      <c r="D1003" t="s">
        <v>3</v>
      </c>
      <c r="E1003" t="s">
        <v>15</v>
      </c>
      <c r="F1003" s="5">
        <v>43254</v>
      </c>
      <c r="G1003">
        <v>879405200</v>
      </c>
      <c r="H1003" s="5">
        <v>43301</v>
      </c>
      <c r="I1003">
        <v>4396</v>
      </c>
      <c r="J1003" s="8">
        <v>47.45</v>
      </c>
      <c r="K1003" s="8">
        <v>31.79</v>
      </c>
      <c r="L1003" s="8">
        <v>208590.2</v>
      </c>
      <c r="M1003" s="8">
        <v>139748.84</v>
      </c>
      <c r="N1003" s="8">
        <v>68841.36</v>
      </c>
    </row>
    <row r="1004" spans="1:14" x14ac:dyDescent="0.25">
      <c r="A1004" t="s">
        <v>9</v>
      </c>
      <c r="B1004" t="s">
        <v>105</v>
      </c>
      <c r="C1004" t="s">
        <v>11</v>
      </c>
      <c r="D1004" t="s">
        <v>7</v>
      </c>
      <c r="E1004" t="s">
        <v>23</v>
      </c>
      <c r="F1004" s="5">
        <v>44637</v>
      </c>
      <c r="G1004">
        <v>844105184</v>
      </c>
      <c r="H1004" s="5">
        <v>44671</v>
      </c>
      <c r="I1004">
        <v>8337</v>
      </c>
      <c r="J1004" s="8">
        <v>47.45</v>
      </c>
      <c r="K1004" s="8">
        <v>31.79</v>
      </c>
      <c r="L1004" s="8">
        <v>395590.65</v>
      </c>
      <c r="M1004" s="8">
        <v>265033.23</v>
      </c>
      <c r="N1004" s="8">
        <v>130557.42</v>
      </c>
    </row>
    <row r="1005" spans="1:14" x14ac:dyDescent="0.25">
      <c r="A1005" t="s">
        <v>20</v>
      </c>
      <c r="B1005" t="s">
        <v>70</v>
      </c>
      <c r="C1005" t="s">
        <v>65</v>
      </c>
      <c r="D1005" t="s">
        <v>7</v>
      </c>
      <c r="E1005" t="s">
        <v>8</v>
      </c>
      <c r="F1005" s="5">
        <v>44310</v>
      </c>
      <c r="G1005">
        <v>952025687</v>
      </c>
      <c r="H1005" s="5">
        <v>44317</v>
      </c>
      <c r="I1005">
        <v>4412</v>
      </c>
      <c r="J1005" s="8">
        <v>668.27</v>
      </c>
      <c r="K1005" s="8">
        <v>502.54</v>
      </c>
      <c r="L1005" s="8">
        <v>2948407.24</v>
      </c>
      <c r="M1005" s="8">
        <v>2217206.48</v>
      </c>
      <c r="N1005" s="8">
        <v>731200.76</v>
      </c>
    </row>
    <row r="1006" spans="1:14" x14ac:dyDescent="0.25">
      <c r="A1006" t="s">
        <v>0</v>
      </c>
      <c r="B1006" t="s">
        <v>159</v>
      </c>
      <c r="C1006" t="s">
        <v>29</v>
      </c>
      <c r="D1006" t="s">
        <v>3</v>
      </c>
      <c r="E1006" t="s">
        <v>8</v>
      </c>
      <c r="F1006" s="5">
        <v>42501</v>
      </c>
      <c r="G1006">
        <v>342278039</v>
      </c>
      <c r="H1006" s="5">
        <v>42537</v>
      </c>
      <c r="I1006">
        <v>6533</v>
      </c>
      <c r="J1006" s="8">
        <v>651.21</v>
      </c>
      <c r="K1006" s="8">
        <v>524.96</v>
      </c>
      <c r="L1006" s="8">
        <v>4254354.93</v>
      </c>
      <c r="M1006" s="8">
        <v>3429563.68</v>
      </c>
      <c r="N1006" s="8">
        <v>824791.25</v>
      </c>
    </row>
    <row r="1007" spans="1:14" x14ac:dyDescent="0.25">
      <c r="A1007" t="s">
        <v>26</v>
      </c>
      <c r="B1007" t="s">
        <v>151</v>
      </c>
      <c r="C1007" t="s">
        <v>22</v>
      </c>
      <c r="D1007" t="s">
        <v>3</v>
      </c>
      <c r="E1007" t="s">
        <v>23</v>
      </c>
      <c r="F1007" s="5">
        <v>43717</v>
      </c>
      <c r="G1007">
        <v>924286067</v>
      </c>
      <c r="H1007" s="5">
        <v>43742</v>
      </c>
      <c r="I1007">
        <v>5642</v>
      </c>
      <c r="J1007" s="8">
        <v>109.28</v>
      </c>
      <c r="K1007" s="8">
        <v>35.840000000000003</v>
      </c>
      <c r="L1007" s="8">
        <v>616557.76</v>
      </c>
      <c r="M1007" s="8">
        <v>202209.28</v>
      </c>
      <c r="N1007" s="8">
        <v>414348.48</v>
      </c>
    </row>
    <row r="1008" spans="1:14" x14ac:dyDescent="0.25">
      <c r="A1008" t="s">
        <v>0</v>
      </c>
      <c r="B1008" t="s">
        <v>94</v>
      </c>
      <c r="C1008" t="s">
        <v>22</v>
      </c>
      <c r="D1008" t="s">
        <v>7</v>
      </c>
      <c r="E1008" t="s">
        <v>15</v>
      </c>
      <c r="F1008" s="5">
        <v>42156</v>
      </c>
      <c r="G1008">
        <v>627786099</v>
      </c>
      <c r="H1008" s="5">
        <v>42203</v>
      </c>
      <c r="I1008">
        <v>4712</v>
      </c>
      <c r="J1008" s="8">
        <v>109.28</v>
      </c>
      <c r="K1008" s="8">
        <v>35.840000000000003</v>
      </c>
      <c r="L1008" s="8">
        <v>514927.35999999999</v>
      </c>
      <c r="M1008" s="8">
        <v>168878.07999999999</v>
      </c>
      <c r="N1008" s="8">
        <v>346049.28000000003</v>
      </c>
    </row>
    <row r="1009" spans="1:14" x14ac:dyDescent="0.25">
      <c r="A1009" t="s">
        <v>26</v>
      </c>
      <c r="B1009" t="s">
        <v>136</v>
      </c>
      <c r="C1009" t="s">
        <v>65</v>
      </c>
      <c r="D1009" t="s">
        <v>3</v>
      </c>
      <c r="E1009" t="s">
        <v>4</v>
      </c>
      <c r="F1009" s="5">
        <v>42292</v>
      </c>
      <c r="G1009">
        <v>152826964</v>
      </c>
      <c r="H1009" s="5">
        <v>42299</v>
      </c>
      <c r="I1009">
        <v>3750</v>
      </c>
      <c r="J1009" s="8">
        <v>668.27</v>
      </c>
      <c r="K1009" s="8">
        <v>502.54</v>
      </c>
      <c r="L1009" s="8">
        <v>2506012.5</v>
      </c>
      <c r="M1009" s="8">
        <v>1884525</v>
      </c>
      <c r="N1009" s="8">
        <v>621487.5</v>
      </c>
    </row>
    <row r="1010" spans="1:14" x14ac:dyDescent="0.25">
      <c r="A1010" t="s">
        <v>26</v>
      </c>
      <c r="B1010" t="s">
        <v>79</v>
      </c>
      <c r="C1010" t="s">
        <v>65</v>
      </c>
      <c r="D1010" t="s">
        <v>3</v>
      </c>
      <c r="E1010" t="s">
        <v>4</v>
      </c>
      <c r="F1010" s="5">
        <v>44605</v>
      </c>
      <c r="G1010">
        <v>719769990</v>
      </c>
      <c r="H1010" s="5">
        <v>44635</v>
      </c>
      <c r="I1010">
        <v>4790</v>
      </c>
      <c r="J1010" s="8">
        <v>668.27</v>
      </c>
      <c r="K1010" s="8">
        <v>502.54</v>
      </c>
      <c r="L1010" s="8">
        <v>3201013.3</v>
      </c>
      <c r="M1010" s="8">
        <v>2407166.6</v>
      </c>
      <c r="N1010" s="8">
        <v>793846.7</v>
      </c>
    </row>
    <row r="1011" spans="1:14" x14ac:dyDescent="0.25">
      <c r="A1011" t="s">
        <v>26</v>
      </c>
      <c r="B1011" t="s">
        <v>58</v>
      </c>
      <c r="C1011" t="s">
        <v>6</v>
      </c>
      <c r="D1011" t="s">
        <v>3</v>
      </c>
      <c r="E1011" t="s">
        <v>23</v>
      </c>
      <c r="F1011" s="5">
        <v>43731</v>
      </c>
      <c r="G1011">
        <v>919289004</v>
      </c>
      <c r="H1011" s="5">
        <v>43755</v>
      </c>
      <c r="I1011">
        <v>6900</v>
      </c>
      <c r="J1011" s="8">
        <v>152.58000000000001</v>
      </c>
      <c r="K1011" s="8">
        <v>97.44</v>
      </c>
      <c r="L1011" s="8">
        <v>1052802</v>
      </c>
      <c r="M1011" s="8">
        <v>672336</v>
      </c>
      <c r="N1011" s="8">
        <v>380466</v>
      </c>
    </row>
    <row r="1012" spans="1:14" x14ac:dyDescent="0.25">
      <c r="A1012" t="s">
        <v>20</v>
      </c>
      <c r="B1012" t="s">
        <v>198</v>
      </c>
      <c r="C1012" t="s">
        <v>2</v>
      </c>
      <c r="D1012" t="s">
        <v>3</v>
      </c>
      <c r="E1012" t="s">
        <v>4</v>
      </c>
      <c r="F1012" s="5">
        <v>44084</v>
      </c>
      <c r="G1012">
        <v>762370336</v>
      </c>
      <c r="H1012" s="5">
        <v>44097</v>
      </c>
      <c r="I1012">
        <v>1179</v>
      </c>
      <c r="J1012" s="8">
        <v>255.28</v>
      </c>
      <c r="K1012" s="8">
        <v>159.41999999999999</v>
      </c>
      <c r="L1012" s="8">
        <v>300975.12</v>
      </c>
      <c r="M1012" s="8">
        <v>187956.18</v>
      </c>
      <c r="N1012" s="8">
        <v>113018.94</v>
      </c>
    </row>
    <row r="1013" spans="1:14" x14ac:dyDescent="0.25">
      <c r="A1013" t="s">
        <v>20</v>
      </c>
      <c r="B1013" t="s">
        <v>201</v>
      </c>
      <c r="C1013" t="s">
        <v>31</v>
      </c>
      <c r="D1013" t="s">
        <v>3</v>
      </c>
      <c r="E1013" t="s">
        <v>4</v>
      </c>
      <c r="F1013" s="5">
        <v>43503</v>
      </c>
      <c r="G1013">
        <v>330312812</v>
      </c>
      <c r="H1013" s="5">
        <v>43510</v>
      </c>
      <c r="I1013">
        <v>5756</v>
      </c>
      <c r="J1013" s="8">
        <v>437.2</v>
      </c>
      <c r="K1013" s="8">
        <v>263.33</v>
      </c>
      <c r="L1013" s="8">
        <v>2516523.2000000002</v>
      </c>
      <c r="M1013" s="8">
        <v>1515727.48</v>
      </c>
      <c r="N1013" s="8">
        <v>1000795.72</v>
      </c>
    </row>
    <row r="1014" spans="1:14" x14ac:dyDescent="0.25">
      <c r="A1014" t="s">
        <v>0</v>
      </c>
      <c r="B1014" t="s">
        <v>33</v>
      </c>
      <c r="C1014" t="s">
        <v>14</v>
      </c>
      <c r="D1014" t="s">
        <v>3</v>
      </c>
      <c r="E1014" t="s">
        <v>15</v>
      </c>
      <c r="F1014" s="5">
        <v>43294</v>
      </c>
      <c r="G1014">
        <v>224727761</v>
      </c>
      <c r="H1014" s="5">
        <v>43327</v>
      </c>
      <c r="I1014">
        <v>793</v>
      </c>
      <c r="J1014" s="8">
        <v>205.7</v>
      </c>
      <c r="K1014" s="8">
        <v>117.11</v>
      </c>
      <c r="L1014" s="8">
        <v>163120.1</v>
      </c>
      <c r="M1014" s="8">
        <v>92868.23</v>
      </c>
      <c r="N1014" s="8">
        <v>70251.87</v>
      </c>
    </row>
    <row r="1015" spans="1:14" x14ac:dyDescent="0.25">
      <c r="A1015" t="s">
        <v>39</v>
      </c>
      <c r="B1015" t="s">
        <v>40</v>
      </c>
      <c r="C1015" t="s">
        <v>36</v>
      </c>
      <c r="D1015" t="s">
        <v>3</v>
      </c>
      <c r="E1015" t="s">
        <v>23</v>
      </c>
      <c r="F1015" s="5">
        <v>43767</v>
      </c>
      <c r="G1015">
        <v>217539012</v>
      </c>
      <c r="H1015" s="5">
        <v>43769</v>
      </c>
      <c r="I1015">
        <v>3483</v>
      </c>
      <c r="J1015" s="8">
        <v>421.89</v>
      </c>
      <c r="K1015" s="8">
        <v>364.69</v>
      </c>
      <c r="L1015" s="8">
        <v>1469442.87</v>
      </c>
      <c r="M1015" s="8">
        <v>1270215.27</v>
      </c>
      <c r="N1015" s="8">
        <v>199227.6</v>
      </c>
    </row>
    <row r="1016" spans="1:14" x14ac:dyDescent="0.25">
      <c r="A1016" t="s">
        <v>20</v>
      </c>
      <c r="B1016" t="s">
        <v>71</v>
      </c>
      <c r="C1016" t="s">
        <v>2</v>
      </c>
      <c r="D1016" t="s">
        <v>3</v>
      </c>
      <c r="E1016" t="s">
        <v>23</v>
      </c>
      <c r="F1016" s="5">
        <v>42547</v>
      </c>
      <c r="G1016">
        <v>600982892</v>
      </c>
      <c r="H1016" s="5">
        <v>42589</v>
      </c>
      <c r="I1016">
        <v>3048</v>
      </c>
      <c r="J1016" s="8">
        <v>255.28</v>
      </c>
      <c r="K1016" s="8">
        <v>159.41999999999999</v>
      </c>
      <c r="L1016" s="8">
        <v>778093.44</v>
      </c>
      <c r="M1016" s="8">
        <v>485912.16</v>
      </c>
      <c r="N1016" s="8">
        <v>292181.28000000003</v>
      </c>
    </row>
    <row r="1017" spans="1:14" x14ac:dyDescent="0.25">
      <c r="A1017" t="s">
        <v>26</v>
      </c>
      <c r="B1017" t="s">
        <v>170</v>
      </c>
      <c r="C1017" t="s">
        <v>57</v>
      </c>
      <c r="D1017" t="s">
        <v>3</v>
      </c>
      <c r="E1017" t="s">
        <v>4</v>
      </c>
      <c r="F1017" s="5">
        <v>44608</v>
      </c>
      <c r="G1017">
        <v>837608230</v>
      </c>
      <c r="H1017" s="5">
        <v>44623</v>
      </c>
      <c r="I1017">
        <v>5744</v>
      </c>
      <c r="J1017" s="8">
        <v>154.06</v>
      </c>
      <c r="K1017" s="8">
        <v>90.93</v>
      </c>
      <c r="L1017" s="8">
        <v>884920.64</v>
      </c>
      <c r="M1017" s="8">
        <v>522301.92</v>
      </c>
      <c r="N1017" s="8">
        <v>362618.72</v>
      </c>
    </row>
    <row r="1018" spans="1:14" x14ac:dyDescent="0.25">
      <c r="A1018" t="s">
        <v>17</v>
      </c>
      <c r="B1018" t="s">
        <v>28</v>
      </c>
      <c r="C1018" t="s">
        <v>22</v>
      </c>
      <c r="D1018" t="s">
        <v>7</v>
      </c>
      <c r="E1018" t="s">
        <v>15</v>
      </c>
      <c r="F1018" s="5">
        <v>43734</v>
      </c>
      <c r="G1018">
        <v>910276353</v>
      </c>
      <c r="H1018" s="5">
        <v>43735</v>
      </c>
      <c r="I1018">
        <v>9856</v>
      </c>
      <c r="J1018" s="8">
        <v>109.28</v>
      </c>
      <c r="K1018" s="8">
        <v>35.840000000000003</v>
      </c>
      <c r="L1018" s="8">
        <v>1077063.6799999999</v>
      </c>
      <c r="M1018" s="8">
        <v>353239.03999999998</v>
      </c>
      <c r="N1018" s="8">
        <v>723824.64000000001</v>
      </c>
    </row>
    <row r="1019" spans="1:14" x14ac:dyDescent="0.25">
      <c r="A1019" t="s">
        <v>26</v>
      </c>
      <c r="B1019" t="s">
        <v>27</v>
      </c>
      <c r="C1019" t="s">
        <v>6</v>
      </c>
      <c r="D1019" t="s">
        <v>7</v>
      </c>
      <c r="E1019" t="s">
        <v>15</v>
      </c>
      <c r="F1019" s="5">
        <v>43566</v>
      </c>
      <c r="G1019">
        <v>872161090</v>
      </c>
      <c r="H1019" s="5">
        <v>43583</v>
      </c>
      <c r="I1019">
        <v>703</v>
      </c>
      <c r="J1019" s="8">
        <v>152.58000000000001</v>
      </c>
      <c r="K1019" s="8">
        <v>97.44</v>
      </c>
      <c r="L1019" s="8">
        <v>107263.74</v>
      </c>
      <c r="M1019" s="8">
        <v>68500.320000000007</v>
      </c>
      <c r="N1019" s="8">
        <v>38763.42</v>
      </c>
    </row>
    <row r="1020" spans="1:14" x14ac:dyDescent="0.25">
      <c r="A1020" t="s">
        <v>12</v>
      </c>
      <c r="B1020" t="s">
        <v>137</v>
      </c>
      <c r="C1020" t="s">
        <v>11</v>
      </c>
      <c r="D1020" t="s">
        <v>7</v>
      </c>
      <c r="E1020" t="s">
        <v>23</v>
      </c>
      <c r="F1020" s="5">
        <v>44901</v>
      </c>
      <c r="G1020">
        <v>396748769</v>
      </c>
      <c r="H1020" s="5">
        <v>44576</v>
      </c>
      <c r="I1020">
        <v>5632</v>
      </c>
      <c r="J1020" s="8">
        <v>47.45</v>
      </c>
      <c r="K1020" s="8">
        <v>31.79</v>
      </c>
      <c r="L1020" s="8">
        <v>267238.40000000002</v>
      </c>
      <c r="M1020" s="8">
        <v>179041.28</v>
      </c>
      <c r="N1020" s="8">
        <v>88197.119999999995</v>
      </c>
    </row>
    <row r="1021" spans="1:14" x14ac:dyDescent="0.25">
      <c r="A1021" t="s">
        <v>9</v>
      </c>
      <c r="B1021" t="s">
        <v>80</v>
      </c>
      <c r="C1021" t="s">
        <v>45</v>
      </c>
      <c r="D1021" t="s">
        <v>7</v>
      </c>
      <c r="E1021" t="s">
        <v>8</v>
      </c>
      <c r="F1021" s="5">
        <v>43728</v>
      </c>
      <c r="G1021">
        <v>127838218</v>
      </c>
      <c r="H1021" s="5">
        <v>43767</v>
      </c>
      <c r="I1021">
        <v>9024</v>
      </c>
      <c r="J1021" s="8">
        <v>9.33</v>
      </c>
      <c r="K1021" s="8">
        <v>6.92</v>
      </c>
      <c r="L1021" s="8">
        <v>84193.919999999998</v>
      </c>
      <c r="M1021" s="8">
        <v>62446.080000000002</v>
      </c>
      <c r="N1021" s="8">
        <v>21747.84</v>
      </c>
    </row>
    <row r="1022" spans="1:14" x14ac:dyDescent="0.25">
      <c r="A1022" t="s">
        <v>12</v>
      </c>
      <c r="B1022" t="s">
        <v>73</v>
      </c>
      <c r="C1022" t="s">
        <v>11</v>
      </c>
      <c r="D1022" t="s">
        <v>3</v>
      </c>
      <c r="E1022" t="s">
        <v>23</v>
      </c>
      <c r="F1022" s="5">
        <v>43320</v>
      </c>
      <c r="G1022">
        <v>329540765</v>
      </c>
      <c r="H1022" s="5">
        <v>43364</v>
      </c>
      <c r="I1022">
        <v>7290</v>
      </c>
      <c r="J1022" s="8">
        <v>47.45</v>
      </c>
      <c r="K1022" s="8">
        <v>31.79</v>
      </c>
      <c r="L1022" s="8">
        <v>345910.5</v>
      </c>
      <c r="M1022" s="8">
        <v>231749.1</v>
      </c>
      <c r="N1022" s="8">
        <v>114161.4</v>
      </c>
    </row>
    <row r="1023" spans="1:14" x14ac:dyDescent="0.25">
      <c r="A1023" t="s">
        <v>26</v>
      </c>
      <c r="B1023" t="s">
        <v>109</v>
      </c>
      <c r="C1023" t="s">
        <v>45</v>
      </c>
      <c r="D1023" t="s">
        <v>7</v>
      </c>
      <c r="E1023" t="s">
        <v>23</v>
      </c>
      <c r="F1023" s="5">
        <v>44331</v>
      </c>
      <c r="G1023">
        <v>436280238</v>
      </c>
      <c r="H1023" s="5">
        <v>44357</v>
      </c>
      <c r="I1023">
        <v>3872</v>
      </c>
      <c r="J1023" s="8">
        <v>9.33</v>
      </c>
      <c r="K1023" s="8">
        <v>6.92</v>
      </c>
      <c r="L1023" s="8">
        <v>36125.760000000002</v>
      </c>
      <c r="M1023" s="8">
        <v>26794.240000000002</v>
      </c>
      <c r="N1023" s="8">
        <v>9331.52</v>
      </c>
    </row>
    <row r="1024" spans="1:14" x14ac:dyDescent="0.25">
      <c r="A1024" t="s">
        <v>0</v>
      </c>
      <c r="B1024" t="s">
        <v>48</v>
      </c>
      <c r="C1024" t="s">
        <v>2</v>
      </c>
      <c r="D1024" t="s">
        <v>7</v>
      </c>
      <c r="E1024" t="s">
        <v>23</v>
      </c>
      <c r="F1024" s="5">
        <v>44731</v>
      </c>
      <c r="G1024">
        <v>402792966</v>
      </c>
      <c r="H1024" s="5">
        <v>44746</v>
      </c>
      <c r="I1024">
        <v>4244</v>
      </c>
      <c r="J1024" s="8">
        <v>255.28</v>
      </c>
      <c r="K1024" s="8">
        <v>159.41999999999999</v>
      </c>
      <c r="L1024" s="8">
        <v>1083408.32</v>
      </c>
      <c r="M1024" s="8">
        <v>676578.48</v>
      </c>
      <c r="N1024" s="8">
        <v>406829.84</v>
      </c>
    </row>
    <row r="1025" spans="1:14" x14ac:dyDescent="0.25">
      <c r="A1025" t="s">
        <v>26</v>
      </c>
      <c r="B1025" t="s">
        <v>63</v>
      </c>
      <c r="C1025" t="s">
        <v>57</v>
      </c>
      <c r="D1025" t="s">
        <v>3</v>
      </c>
      <c r="E1025" t="s">
        <v>4</v>
      </c>
      <c r="F1025" s="5">
        <v>42224</v>
      </c>
      <c r="G1025">
        <v>254127776</v>
      </c>
      <c r="H1025" s="5">
        <v>42259</v>
      </c>
      <c r="I1025">
        <v>911</v>
      </c>
      <c r="J1025" s="8">
        <v>154.06</v>
      </c>
      <c r="K1025" s="8">
        <v>90.93</v>
      </c>
      <c r="L1025" s="8">
        <v>140348.66</v>
      </c>
      <c r="M1025" s="8">
        <v>82837.23</v>
      </c>
      <c r="N1025" s="8">
        <v>57511.43</v>
      </c>
    </row>
    <row r="1026" spans="1:14" x14ac:dyDescent="0.25">
      <c r="A1026" t="s">
        <v>26</v>
      </c>
      <c r="B1026" t="s">
        <v>208</v>
      </c>
      <c r="C1026" t="s">
        <v>11</v>
      </c>
      <c r="D1026" t="s">
        <v>3</v>
      </c>
      <c r="E1026" t="s">
        <v>4</v>
      </c>
      <c r="F1026" s="5">
        <v>42521</v>
      </c>
      <c r="G1026">
        <v>535645997</v>
      </c>
      <c r="H1026" s="5">
        <v>42539</v>
      </c>
      <c r="I1026">
        <v>8409</v>
      </c>
      <c r="J1026" s="8">
        <v>47.45</v>
      </c>
      <c r="K1026" s="8">
        <v>31.79</v>
      </c>
      <c r="L1026" s="8">
        <v>399007.05</v>
      </c>
      <c r="M1026" s="8">
        <v>267322.11</v>
      </c>
      <c r="N1026" s="8">
        <v>131684.94</v>
      </c>
    </row>
    <row r="1027" spans="1:14" x14ac:dyDescent="0.25">
      <c r="A1027" t="s">
        <v>26</v>
      </c>
      <c r="B1027" t="s">
        <v>175</v>
      </c>
      <c r="C1027" t="s">
        <v>22</v>
      </c>
      <c r="D1027" t="s">
        <v>7</v>
      </c>
      <c r="E1027" t="s">
        <v>4</v>
      </c>
      <c r="F1027" s="5">
        <v>43453</v>
      </c>
      <c r="G1027">
        <v>963021457</v>
      </c>
      <c r="H1027" s="5">
        <v>42029</v>
      </c>
      <c r="I1027">
        <v>8304</v>
      </c>
      <c r="J1027" s="8">
        <v>109.28</v>
      </c>
      <c r="K1027" s="8">
        <v>35.840000000000003</v>
      </c>
      <c r="L1027" s="8">
        <v>907461.12</v>
      </c>
      <c r="M1027" s="8">
        <v>297615.35999999999</v>
      </c>
      <c r="N1027" s="8">
        <v>609845.76000000001</v>
      </c>
    </row>
    <row r="1028" spans="1:14" x14ac:dyDescent="0.25">
      <c r="A1028" t="s">
        <v>20</v>
      </c>
      <c r="B1028" t="s">
        <v>120</v>
      </c>
      <c r="C1028" t="s">
        <v>29</v>
      </c>
      <c r="D1028" t="s">
        <v>3</v>
      </c>
      <c r="E1028" t="s">
        <v>15</v>
      </c>
      <c r="F1028" s="5">
        <v>43238</v>
      </c>
      <c r="G1028">
        <v>872240483</v>
      </c>
      <c r="H1028" s="5">
        <v>43264</v>
      </c>
      <c r="I1028">
        <v>4197</v>
      </c>
      <c r="J1028" s="8">
        <v>651.21</v>
      </c>
      <c r="K1028" s="8">
        <v>524.96</v>
      </c>
      <c r="L1028" s="8">
        <v>2733128.37</v>
      </c>
      <c r="M1028" s="8">
        <v>2203257.12</v>
      </c>
      <c r="N1028" s="8">
        <v>529871.25</v>
      </c>
    </row>
    <row r="1029" spans="1:14" x14ac:dyDescent="0.25">
      <c r="A1029" t="s">
        <v>26</v>
      </c>
      <c r="B1029" t="s">
        <v>151</v>
      </c>
      <c r="C1029" t="s">
        <v>65</v>
      </c>
      <c r="D1029" t="s">
        <v>7</v>
      </c>
      <c r="E1029" t="s">
        <v>8</v>
      </c>
      <c r="F1029" s="5">
        <v>42025</v>
      </c>
      <c r="G1029">
        <v>569601905</v>
      </c>
      <c r="H1029" s="5">
        <v>42037</v>
      </c>
      <c r="I1029">
        <v>6716</v>
      </c>
      <c r="J1029" s="8">
        <v>668.27</v>
      </c>
      <c r="K1029" s="8">
        <v>502.54</v>
      </c>
      <c r="L1029" s="8">
        <v>4488101.32</v>
      </c>
      <c r="M1029" s="8">
        <v>3375058.64</v>
      </c>
      <c r="N1029" s="8">
        <v>1113042.68</v>
      </c>
    </row>
    <row r="1030" spans="1:14" x14ac:dyDescent="0.25">
      <c r="A1030" t="s">
        <v>9</v>
      </c>
      <c r="B1030" t="s">
        <v>68</v>
      </c>
      <c r="C1030" t="s">
        <v>6</v>
      </c>
      <c r="D1030" t="s">
        <v>3</v>
      </c>
      <c r="E1030" t="s">
        <v>4</v>
      </c>
      <c r="F1030" s="5">
        <v>44887</v>
      </c>
      <c r="G1030">
        <v>881717050</v>
      </c>
      <c r="H1030" s="5">
        <v>44918</v>
      </c>
      <c r="I1030">
        <v>8524</v>
      </c>
      <c r="J1030" s="8">
        <v>152.58000000000001</v>
      </c>
      <c r="K1030" s="8">
        <v>97.44</v>
      </c>
      <c r="L1030" s="8">
        <v>1300591.92</v>
      </c>
      <c r="M1030" s="8">
        <v>830578.56</v>
      </c>
      <c r="N1030" s="8">
        <v>470013.36</v>
      </c>
    </row>
    <row r="1031" spans="1:14" x14ac:dyDescent="0.25">
      <c r="A1031" t="s">
        <v>9</v>
      </c>
      <c r="B1031" t="s">
        <v>164</v>
      </c>
      <c r="C1031" t="s">
        <v>65</v>
      </c>
      <c r="D1031" t="s">
        <v>7</v>
      </c>
      <c r="E1031" t="s">
        <v>15</v>
      </c>
      <c r="F1031" s="5">
        <v>42290</v>
      </c>
      <c r="G1031">
        <v>905509746</v>
      </c>
      <c r="H1031" s="5">
        <v>42297</v>
      </c>
      <c r="I1031">
        <v>9311</v>
      </c>
      <c r="J1031" s="8">
        <v>668.27</v>
      </c>
      <c r="K1031" s="8">
        <v>502.54</v>
      </c>
      <c r="L1031" s="8">
        <v>6222261.9699999997</v>
      </c>
      <c r="M1031" s="8">
        <v>4679149.9400000004</v>
      </c>
      <c r="N1031" s="8">
        <v>1543112.03</v>
      </c>
    </row>
    <row r="1032" spans="1:14" x14ac:dyDescent="0.25">
      <c r="A1032" t="s">
        <v>26</v>
      </c>
      <c r="B1032" t="s">
        <v>170</v>
      </c>
      <c r="C1032" t="s">
        <v>29</v>
      </c>
      <c r="D1032" t="s">
        <v>3</v>
      </c>
      <c r="E1032" t="s">
        <v>23</v>
      </c>
      <c r="F1032" s="5">
        <v>43243</v>
      </c>
      <c r="G1032">
        <v>258216321</v>
      </c>
      <c r="H1032" s="5">
        <v>43274</v>
      </c>
      <c r="I1032">
        <v>802</v>
      </c>
      <c r="J1032" s="8">
        <v>651.21</v>
      </c>
      <c r="K1032" s="8">
        <v>524.96</v>
      </c>
      <c r="L1032" s="8">
        <v>522270.42</v>
      </c>
      <c r="M1032" s="8">
        <v>421017.92</v>
      </c>
      <c r="N1032" s="8">
        <v>101252.5</v>
      </c>
    </row>
    <row r="1033" spans="1:14" x14ac:dyDescent="0.25">
      <c r="A1033" t="s">
        <v>12</v>
      </c>
      <c r="B1033" t="s">
        <v>146</v>
      </c>
      <c r="C1033" t="s">
        <v>36</v>
      </c>
      <c r="D1033" t="s">
        <v>7</v>
      </c>
      <c r="E1033" t="s">
        <v>23</v>
      </c>
      <c r="F1033" s="5">
        <v>44334</v>
      </c>
      <c r="G1033">
        <v>427385604</v>
      </c>
      <c r="H1033" s="5">
        <v>44362</v>
      </c>
      <c r="I1033">
        <v>1752</v>
      </c>
      <c r="J1033" s="8">
        <v>421.89</v>
      </c>
      <c r="K1033" s="8">
        <v>364.69</v>
      </c>
      <c r="L1033" s="8">
        <v>739151.28</v>
      </c>
      <c r="M1033" s="8">
        <v>638936.88</v>
      </c>
      <c r="N1033" s="8">
        <v>100214.39999999999</v>
      </c>
    </row>
    <row r="1034" spans="1:14" x14ac:dyDescent="0.25">
      <c r="A1034" t="s">
        <v>9</v>
      </c>
      <c r="B1034" t="s">
        <v>102</v>
      </c>
      <c r="C1034" t="s">
        <v>2</v>
      </c>
      <c r="D1034" t="s">
        <v>3</v>
      </c>
      <c r="E1034" t="s">
        <v>23</v>
      </c>
      <c r="F1034" s="5">
        <v>44004</v>
      </c>
      <c r="G1034">
        <v>720878922</v>
      </c>
      <c r="H1034" s="5">
        <v>44044</v>
      </c>
      <c r="I1034">
        <v>2948</v>
      </c>
      <c r="J1034" s="8">
        <v>255.28</v>
      </c>
      <c r="K1034" s="8">
        <v>159.41999999999999</v>
      </c>
      <c r="L1034" s="8">
        <v>752565.44</v>
      </c>
      <c r="M1034" s="8">
        <v>469970.16</v>
      </c>
      <c r="N1034" s="8">
        <v>282595.28000000003</v>
      </c>
    </row>
    <row r="1035" spans="1:14" x14ac:dyDescent="0.25">
      <c r="A1035" t="s">
        <v>12</v>
      </c>
      <c r="B1035" t="s">
        <v>180</v>
      </c>
      <c r="C1035" t="s">
        <v>45</v>
      </c>
      <c r="D1035" t="s">
        <v>7</v>
      </c>
      <c r="E1035" t="s">
        <v>15</v>
      </c>
      <c r="F1035" s="5">
        <v>43505</v>
      </c>
      <c r="G1035">
        <v>516870105</v>
      </c>
      <c r="H1035" s="5">
        <v>43551</v>
      </c>
      <c r="I1035">
        <v>2205</v>
      </c>
      <c r="J1035" s="8">
        <v>9.33</v>
      </c>
      <c r="K1035" s="8">
        <v>6.92</v>
      </c>
      <c r="L1035" s="8">
        <v>20572.650000000001</v>
      </c>
      <c r="M1035" s="8">
        <v>15258.6</v>
      </c>
      <c r="N1035" s="8">
        <v>5314.05</v>
      </c>
    </row>
    <row r="1036" spans="1:14" x14ac:dyDescent="0.25">
      <c r="A1036" t="s">
        <v>12</v>
      </c>
      <c r="B1036" t="s">
        <v>146</v>
      </c>
      <c r="C1036" t="s">
        <v>45</v>
      </c>
      <c r="D1036" t="s">
        <v>7</v>
      </c>
      <c r="E1036" t="s">
        <v>23</v>
      </c>
      <c r="F1036" s="5">
        <v>42867</v>
      </c>
      <c r="G1036">
        <v>613845479</v>
      </c>
      <c r="H1036" s="5">
        <v>42903</v>
      </c>
      <c r="I1036">
        <v>9373</v>
      </c>
      <c r="J1036" s="8">
        <v>9.33</v>
      </c>
      <c r="K1036" s="8">
        <v>6.92</v>
      </c>
      <c r="L1036" s="8">
        <v>87450.09</v>
      </c>
      <c r="M1036" s="8">
        <v>64861.16</v>
      </c>
      <c r="N1036" s="8">
        <v>22588.93</v>
      </c>
    </row>
    <row r="1037" spans="1:14" x14ac:dyDescent="0.25">
      <c r="A1037" t="s">
        <v>12</v>
      </c>
      <c r="B1037" t="s">
        <v>166</v>
      </c>
      <c r="C1037" t="s">
        <v>14</v>
      </c>
      <c r="D1037" t="s">
        <v>7</v>
      </c>
      <c r="E1037" t="s">
        <v>23</v>
      </c>
      <c r="F1037" s="5">
        <v>44353</v>
      </c>
      <c r="G1037">
        <v>980603873</v>
      </c>
      <c r="H1037" s="5">
        <v>44394</v>
      </c>
      <c r="I1037">
        <v>1332</v>
      </c>
      <c r="J1037" s="8">
        <v>205.7</v>
      </c>
      <c r="K1037" s="8">
        <v>117.11</v>
      </c>
      <c r="L1037" s="8">
        <v>273992.40000000002</v>
      </c>
      <c r="M1037" s="8">
        <v>155990.51999999999</v>
      </c>
      <c r="N1037" s="8">
        <v>118001.88</v>
      </c>
    </row>
    <row r="1038" spans="1:14" x14ac:dyDescent="0.25">
      <c r="A1038" t="s">
        <v>9</v>
      </c>
      <c r="B1038" t="s">
        <v>167</v>
      </c>
      <c r="C1038" t="s">
        <v>19</v>
      </c>
      <c r="D1038" t="s">
        <v>7</v>
      </c>
      <c r="E1038" t="s">
        <v>15</v>
      </c>
      <c r="F1038" s="5">
        <v>44149</v>
      </c>
      <c r="G1038">
        <v>306256616</v>
      </c>
      <c r="H1038" s="5">
        <v>44153</v>
      </c>
      <c r="I1038">
        <v>6993</v>
      </c>
      <c r="J1038" s="8">
        <v>81.73</v>
      </c>
      <c r="K1038" s="8">
        <v>56.67</v>
      </c>
      <c r="L1038" s="8">
        <v>571537.89</v>
      </c>
      <c r="M1038" s="8">
        <v>396293.31</v>
      </c>
      <c r="N1038" s="8">
        <v>175244.58</v>
      </c>
    </row>
    <row r="1039" spans="1:14" x14ac:dyDescent="0.25">
      <c r="A1039" t="s">
        <v>20</v>
      </c>
      <c r="B1039" t="s">
        <v>71</v>
      </c>
      <c r="C1039" t="s">
        <v>65</v>
      </c>
      <c r="D1039" t="s">
        <v>7</v>
      </c>
      <c r="E1039" t="s">
        <v>15</v>
      </c>
      <c r="F1039" s="5">
        <v>43762</v>
      </c>
      <c r="G1039">
        <v>950227534</v>
      </c>
      <c r="H1039" s="5">
        <v>43771</v>
      </c>
      <c r="I1039">
        <v>2298</v>
      </c>
      <c r="J1039" s="8">
        <v>668.27</v>
      </c>
      <c r="K1039" s="8">
        <v>502.54</v>
      </c>
      <c r="L1039" s="8">
        <v>1535684.46</v>
      </c>
      <c r="M1039" s="8">
        <v>1154836.92</v>
      </c>
      <c r="N1039" s="8">
        <v>380847.54</v>
      </c>
    </row>
    <row r="1040" spans="1:14" x14ac:dyDescent="0.25">
      <c r="A1040" t="s">
        <v>9</v>
      </c>
      <c r="B1040" t="s">
        <v>157</v>
      </c>
      <c r="C1040" t="s">
        <v>14</v>
      </c>
      <c r="D1040" t="s">
        <v>7</v>
      </c>
      <c r="E1040" t="s">
        <v>4</v>
      </c>
      <c r="F1040" s="5">
        <v>42008</v>
      </c>
      <c r="G1040">
        <v>392252957</v>
      </c>
      <c r="H1040" s="5">
        <v>42057</v>
      </c>
      <c r="I1040">
        <v>5222</v>
      </c>
      <c r="J1040" s="8">
        <v>205.7</v>
      </c>
      <c r="K1040" s="8">
        <v>117.11</v>
      </c>
      <c r="L1040" s="8">
        <v>1074165.3999999999</v>
      </c>
      <c r="M1040" s="8">
        <v>611548.42000000004</v>
      </c>
      <c r="N1040" s="8">
        <v>462616.98</v>
      </c>
    </row>
    <row r="1041" spans="1:14" x14ac:dyDescent="0.25">
      <c r="A1041" t="s">
        <v>12</v>
      </c>
      <c r="B1041" t="s">
        <v>62</v>
      </c>
      <c r="C1041" t="s">
        <v>19</v>
      </c>
      <c r="D1041" t="s">
        <v>3</v>
      </c>
      <c r="E1041" t="s">
        <v>4</v>
      </c>
      <c r="F1041" s="5">
        <v>43282</v>
      </c>
      <c r="G1041">
        <v>682381713</v>
      </c>
      <c r="H1041" s="5">
        <v>43289</v>
      </c>
      <c r="I1041">
        <v>768</v>
      </c>
      <c r="J1041" s="8">
        <v>81.73</v>
      </c>
      <c r="K1041" s="8">
        <v>56.67</v>
      </c>
      <c r="L1041" s="8">
        <v>62768.639999999999</v>
      </c>
      <c r="M1041" s="8">
        <v>43522.559999999998</v>
      </c>
      <c r="N1041" s="8">
        <v>19246.080000000002</v>
      </c>
    </row>
    <row r="1042" spans="1:14" x14ac:dyDescent="0.25">
      <c r="A1042" t="s">
        <v>26</v>
      </c>
      <c r="B1042" t="s">
        <v>58</v>
      </c>
      <c r="C1042" t="s">
        <v>22</v>
      </c>
      <c r="D1042" t="s">
        <v>3</v>
      </c>
      <c r="E1042" t="s">
        <v>23</v>
      </c>
      <c r="F1042" s="5">
        <v>44335</v>
      </c>
      <c r="G1042">
        <v>790975129</v>
      </c>
      <c r="H1042" s="5">
        <v>44367</v>
      </c>
      <c r="I1042">
        <v>5973</v>
      </c>
      <c r="J1042" s="8">
        <v>109.28</v>
      </c>
      <c r="K1042" s="8">
        <v>35.840000000000003</v>
      </c>
      <c r="L1042" s="8">
        <v>652729.43999999994</v>
      </c>
      <c r="M1042" s="8">
        <v>214072.32000000001</v>
      </c>
      <c r="N1042" s="8">
        <v>438657.12</v>
      </c>
    </row>
    <row r="1043" spans="1:14" x14ac:dyDescent="0.25">
      <c r="A1043" t="s">
        <v>26</v>
      </c>
      <c r="B1043" t="s">
        <v>139</v>
      </c>
      <c r="C1043" t="s">
        <v>31</v>
      </c>
      <c r="D1043" t="s">
        <v>7</v>
      </c>
      <c r="E1043" t="s">
        <v>15</v>
      </c>
      <c r="F1043" s="5">
        <v>42801</v>
      </c>
      <c r="G1043">
        <v>658707034</v>
      </c>
      <c r="H1043" s="5">
        <v>42807</v>
      </c>
      <c r="I1043">
        <v>4904</v>
      </c>
      <c r="J1043" s="8">
        <v>437.2</v>
      </c>
      <c r="K1043" s="8">
        <v>263.33</v>
      </c>
      <c r="L1043" s="8">
        <v>2144028.7999999998</v>
      </c>
      <c r="M1043" s="8">
        <v>1291370.32</v>
      </c>
      <c r="N1043" s="8">
        <v>852658.48</v>
      </c>
    </row>
    <row r="1044" spans="1:14" x14ac:dyDescent="0.25">
      <c r="A1044" t="s">
        <v>9</v>
      </c>
      <c r="B1044" t="s">
        <v>114</v>
      </c>
      <c r="C1044" t="s">
        <v>31</v>
      </c>
      <c r="D1044" t="s">
        <v>7</v>
      </c>
      <c r="E1044" t="s">
        <v>8</v>
      </c>
      <c r="F1044" s="5">
        <v>43173</v>
      </c>
      <c r="G1044">
        <v>746563756</v>
      </c>
      <c r="H1044" s="5">
        <v>43202</v>
      </c>
      <c r="I1044">
        <v>3661</v>
      </c>
      <c r="J1044" s="8">
        <v>437.2</v>
      </c>
      <c r="K1044" s="8">
        <v>263.33</v>
      </c>
      <c r="L1044" s="8">
        <v>1600589.2</v>
      </c>
      <c r="M1044" s="8">
        <v>964051.13</v>
      </c>
      <c r="N1044" s="8">
        <v>636538.06999999995</v>
      </c>
    </row>
    <row r="1045" spans="1:14" x14ac:dyDescent="0.25">
      <c r="A1045" t="s">
        <v>0</v>
      </c>
      <c r="B1045" t="s">
        <v>48</v>
      </c>
      <c r="C1045" t="s">
        <v>45</v>
      </c>
      <c r="D1045" t="s">
        <v>7</v>
      </c>
      <c r="E1045" t="s">
        <v>4</v>
      </c>
      <c r="F1045" s="5">
        <v>43942</v>
      </c>
      <c r="G1045">
        <v>685844123</v>
      </c>
      <c r="H1045" s="5">
        <v>43979</v>
      </c>
      <c r="I1045">
        <v>5372</v>
      </c>
      <c r="J1045" s="8">
        <v>9.33</v>
      </c>
      <c r="K1045" s="8">
        <v>6.92</v>
      </c>
      <c r="L1045" s="8">
        <v>50120.76</v>
      </c>
      <c r="M1045" s="8">
        <v>37174.239999999998</v>
      </c>
      <c r="N1045" s="8">
        <v>12946.52</v>
      </c>
    </row>
    <row r="1046" spans="1:14" x14ac:dyDescent="0.25">
      <c r="A1046" t="s">
        <v>0</v>
      </c>
      <c r="B1046" t="s">
        <v>34</v>
      </c>
      <c r="C1046" t="s">
        <v>22</v>
      </c>
      <c r="D1046" t="s">
        <v>7</v>
      </c>
      <c r="E1046" t="s">
        <v>4</v>
      </c>
      <c r="F1046" s="5">
        <v>43414</v>
      </c>
      <c r="G1046">
        <v>628159463</v>
      </c>
      <c r="H1046" s="5">
        <v>43443</v>
      </c>
      <c r="I1046">
        <v>5199</v>
      </c>
      <c r="J1046" s="8">
        <v>109.28</v>
      </c>
      <c r="K1046" s="8">
        <v>35.840000000000003</v>
      </c>
      <c r="L1046" s="8">
        <v>568146.72</v>
      </c>
      <c r="M1046" s="8">
        <v>186332.16</v>
      </c>
      <c r="N1046" s="8">
        <v>381814.56</v>
      </c>
    </row>
    <row r="1047" spans="1:14" x14ac:dyDescent="0.25">
      <c r="A1047" t="s">
        <v>0</v>
      </c>
      <c r="B1047" t="s">
        <v>101</v>
      </c>
      <c r="C1047" t="s">
        <v>6</v>
      </c>
      <c r="D1047" t="s">
        <v>3</v>
      </c>
      <c r="E1047" t="s">
        <v>15</v>
      </c>
      <c r="F1047" s="5">
        <v>43439</v>
      </c>
      <c r="G1047">
        <v>795433604</v>
      </c>
      <c r="H1047" s="5">
        <v>42023</v>
      </c>
      <c r="I1047">
        <v>5335</v>
      </c>
      <c r="J1047" s="8">
        <v>152.58000000000001</v>
      </c>
      <c r="K1047" s="8">
        <v>97.44</v>
      </c>
      <c r="L1047" s="8">
        <v>814014.3</v>
      </c>
      <c r="M1047" s="8">
        <v>519842.4</v>
      </c>
      <c r="N1047" s="8">
        <v>294171.90000000002</v>
      </c>
    </row>
    <row r="1048" spans="1:14" x14ac:dyDescent="0.25">
      <c r="A1048" t="s">
        <v>9</v>
      </c>
      <c r="B1048" t="s">
        <v>38</v>
      </c>
      <c r="C1048" t="s">
        <v>65</v>
      </c>
      <c r="D1048" t="s">
        <v>3</v>
      </c>
      <c r="E1048" t="s">
        <v>8</v>
      </c>
      <c r="F1048" s="5">
        <v>43180</v>
      </c>
      <c r="G1048">
        <v>129902875</v>
      </c>
      <c r="H1048" s="5">
        <v>43214</v>
      </c>
      <c r="I1048">
        <v>2</v>
      </c>
      <c r="J1048" s="8">
        <v>668.27</v>
      </c>
      <c r="K1048" s="8">
        <v>502.54</v>
      </c>
      <c r="L1048" s="8">
        <v>1336.54</v>
      </c>
      <c r="M1048" s="8">
        <v>1005.08</v>
      </c>
      <c r="N1048" s="8">
        <v>331.46</v>
      </c>
    </row>
    <row r="1049" spans="1:14" x14ac:dyDescent="0.25">
      <c r="A1049" t="s">
        <v>20</v>
      </c>
      <c r="B1049" t="s">
        <v>71</v>
      </c>
      <c r="C1049" t="s">
        <v>29</v>
      </c>
      <c r="D1049" t="s">
        <v>7</v>
      </c>
      <c r="E1049" t="s">
        <v>4</v>
      </c>
      <c r="F1049" s="5">
        <v>44456</v>
      </c>
      <c r="G1049">
        <v>344116103</v>
      </c>
      <c r="H1049" s="5">
        <v>44492</v>
      </c>
      <c r="I1049">
        <v>457</v>
      </c>
      <c r="J1049" s="8">
        <v>651.21</v>
      </c>
      <c r="K1049" s="8">
        <v>524.96</v>
      </c>
      <c r="L1049" s="8">
        <v>297602.96999999997</v>
      </c>
      <c r="M1049" s="8">
        <v>239906.72</v>
      </c>
      <c r="N1049" s="8">
        <v>57696.25</v>
      </c>
    </row>
    <row r="1050" spans="1:14" x14ac:dyDescent="0.25">
      <c r="A1050" t="s">
        <v>26</v>
      </c>
      <c r="B1050" t="s">
        <v>83</v>
      </c>
      <c r="C1050" t="s">
        <v>6</v>
      </c>
      <c r="D1050" t="s">
        <v>3</v>
      </c>
      <c r="E1050" t="s">
        <v>4</v>
      </c>
      <c r="F1050" s="5">
        <v>42014</v>
      </c>
      <c r="G1050">
        <v>970934617</v>
      </c>
      <c r="H1050" s="5">
        <v>42019</v>
      </c>
      <c r="I1050">
        <v>9984</v>
      </c>
      <c r="J1050" s="8">
        <v>152.58000000000001</v>
      </c>
      <c r="K1050" s="8">
        <v>97.44</v>
      </c>
      <c r="L1050" s="8">
        <v>1523358.72</v>
      </c>
      <c r="M1050" s="8">
        <v>972840.95999999996</v>
      </c>
      <c r="N1050" s="8">
        <v>550517.76000000001</v>
      </c>
    </row>
    <row r="1051" spans="1:14" x14ac:dyDescent="0.25">
      <c r="A1051" t="s">
        <v>12</v>
      </c>
      <c r="B1051" t="s">
        <v>129</v>
      </c>
      <c r="C1051" t="s">
        <v>14</v>
      </c>
      <c r="D1051" t="s">
        <v>3</v>
      </c>
      <c r="E1051" t="s">
        <v>15</v>
      </c>
      <c r="F1051" s="5">
        <v>43801</v>
      </c>
      <c r="G1051">
        <v>713532245</v>
      </c>
      <c r="H1051" s="5">
        <v>43468</v>
      </c>
      <c r="I1051">
        <v>8902</v>
      </c>
      <c r="J1051" s="8">
        <v>205.7</v>
      </c>
      <c r="K1051" s="8">
        <v>117.11</v>
      </c>
      <c r="L1051" s="8">
        <v>1831141.4</v>
      </c>
      <c r="M1051" s="8">
        <v>1042513.22</v>
      </c>
      <c r="N1051" s="8">
        <v>788628.18</v>
      </c>
    </row>
    <row r="1052" spans="1:14" x14ac:dyDescent="0.25">
      <c r="A1052" t="s">
        <v>9</v>
      </c>
      <c r="B1052" t="s">
        <v>69</v>
      </c>
      <c r="C1052" t="s">
        <v>11</v>
      </c>
      <c r="D1052" t="s">
        <v>7</v>
      </c>
      <c r="E1052" t="s">
        <v>4</v>
      </c>
      <c r="F1052" s="5">
        <v>43230</v>
      </c>
      <c r="G1052">
        <v>595395314</v>
      </c>
      <c r="H1052" s="5">
        <v>43250</v>
      </c>
      <c r="I1052">
        <v>9559</v>
      </c>
      <c r="J1052" s="8">
        <v>47.45</v>
      </c>
      <c r="K1052" s="8">
        <v>31.79</v>
      </c>
      <c r="L1052" s="8">
        <v>453574.55</v>
      </c>
      <c r="M1052" s="8">
        <v>303880.61</v>
      </c>
      <c r="N1052" s="8">
        <v>149693.94</v>
      </c>
    </row>
    <row r="1053" spans="1:14" x14ac:dyDescent="0.25">
      <c r="A1053" t="s">
        <v>0</v>
      </c>
      <c r="B1053" t="s">
        <v>41</v>
      </c>
      <c r="C1053" t="s">
        <v>14</v>
      </c>
      <c r="D1053" t="s">
        <v>7</v>
      </c>
      <c r="E1053" t="s">
        <v>15</v>
      </c>
      <c r="F1053" s="5">
        <v>43832</v>
      </c>
      <c r="G1053">
        <v>810322654</v>
      </c>
      <c r="H1053" s="5">
        <v>43845</v>
      </c>
      <c r="I1053">
        <v>1335</v>
      </c>
      <c r="J1053" s="8">
        <v>205.7</v>
      </c>
      <c r="K1053" s="8">
        <v>117.11</v>
      </c>
      <c r="L1053" s="8">
        <v>274609.5</v>
      </c>
      <c r="M1053" s="8">
        <v>156341.85</v>
      </c>
      <c r="N1053" s="8">
        <v>118267.65</v>
      </c>
    </row>
    <row r="1054" spans="1:14" x14ac:dyDescent="0.25">
      <c r="A1054" t="s">
        <v>9</v>
      </c>
      <c r="B1054" t="s">
        <v>124</v>
      </c>
      <c r="C1054" t="s">
        <v>45</v>
      </c>
      <c r="D1054" t="s">
        <v>3</v>
      </c>
      <c r="E1054" t="s">
        <v>15</v>
      </c>
      <c r="F1054" s="5">
        <v>44259</v>
      </c>
      <c r="G1054">
        <v>272425591</v>
      </c>
      <c r="H1054" s="5">
        <v>44276</v>
      </c>
      <c r="I1054">
        <v>5641</v>
      </c>
      <c r="J1054" s="8">
        <v>9.33</v>
      </c>
      <c r="K1054" s="8">
        <v>6.92</v>
      </c>
      <c r="L1054" s="8">
        <v>52630.53</v>
      </c>
      <c r="M1054" s="8">
        <v>39035.72</v>
      </c>
      <c r="N1054" s="8">
        <v>13594.81</v>
      </c>
    </row>
    <row r="1055" spans="1:14" x14ac:dyDescent="0.25">
      <c r="A1055" t="s">
        <v>0</v>
      </c>
      <c r="B1055" t="s">
        <v>159</v>
      </c>
      <c r="C1055" t="s">
        <v>14</v>
      </c>
      <c r="D1055" t="s">
        <v>7</v>
      </c>
      <c r="E1055" t="s">
        <v>15</v>
      </c>
      <c r="F1055" s="5">
        <v>43628</v>
      </c>
      <c r="G1055">
        <v>666127955</v>
      </c>
      <c r="H1055" s="5">
        <v>43654</v>
      </c>
      <c r="I1055">
        <v>920</v>
      </c>
      <c r="J1055" s="8">
        <v>205.7</v>
      </c>
      <c r="K1055" s="8">
        <v>117.11</v>
      </c>
      <c r="L1055" s="8">
        <v>189244</v>
      </c>
      <c r="M1055" s="8">
        <v>107741.2</v>
      </c>
      <c r="N1055" s="8">
        <v>81502.8</v>
      </c>
    </row>
    <row r="1056" spans="1:14" x14ac:dyDescent="0.25">
      <c r="A1056" t="s">
        <v>9</v>
      </c>
      <c r="B1056" t="s">
        <v>173</v>
      </c>
      <c r="C1056" t="s">
        <v>2</v>
      </c>
      <c r="D1056" t="s">
        <v>7</v>
      </c>
      <c r="E1056" t="s">
        <v>23</v>
      </c>
      <c r="F1056" s="5">
        <v>43796</v>
      </c>
      <c r="G1056">
        <v>596166074</v>
      </c>
      <c r="H1056" s="5">
        <v>43478</v>
      </c>
      <c r="I1056">
        <v>7644</v>
      </c>
      <c r="J1056" s="8">
        <v>255.28</v>
      </c>
      <c r="K1056" s="8">
        <v>159.41999999999999</v>
      </c>
      <c r="L1056" s="8">
        <v>1951360.32</v>
      </c>
      <c r="M1056" s="8">
        <v>1218606.48</v>
      </c>
      <c r="N1056" s="8">
        <v>732753.84</v>
      </c>
    </row>
    <row r="1057" spans="1:14" x14ac:dyDescent="0.25">
      <c r="A1057" t="s">
        <v>12</v>
      </c>
      <c r="B1057" t="s">
        <v>150</v>
      </c>
      <c r="C1057" t="s">
        <v>19</v>
      </c>
      <c r="D1057" t="s">
        <v>7</v>
      </c>
      <c r="E1057" t="s">
        <v>8</v>
      </c>
      <c r="F1057" s="5">
        <v>44005</v>
      </c>
      <c r="G1057">
        <v>537588775</v>
      </c>
      <c r="H1057" s="5">
        <v>44031</v>
      </c>
      <c r="I1057">
        <v>3320</v>
      </c>
      <c r="J1057" s="8">
        <v>81.73</v>
      </c>
      <c r="K1057" s="8">
        <v>56.67</v>
      </c>
      <c r="L1057" s="8">
        <v>271343.59999999998</v>
      </c>
      <c r="M1057" s="8">
        <v>188144.4</v>
      </c>
      <c r="N1057" s="8">
        <v>83199.199999999997</v>
      </c>
    </row>
    <row r="1058" spans="1:14" x14ac:dyDescent="0.25">
      <c r="A1058" t="s">
        <v>26</v>
      </c>
      <c r="B1058" t="s">
        <v>179</v>
      </c>
      <c r="C1058" t="s">
        <v>14</v>
      </c>
      <c r="D1058" t="s">
        <v>7</v>
      </c>
      <c r="E1058" t="s">
        <v>15</v>
      </c>
      <c r="F1058" s="5">
        <v>44620</v>
      </c>
      <c r="G1058">
        <v>585757386</v>
      </c>
      <c r="H1058" s="5">
        <v>44643</v>
      </c>
      <c r="I1058">
        <v>7482</v>
      </c>
      <c r="J1058" s="8">
        <v>205.7</v>
      </c>
      <c r="K1058" s="8">
        <v>117.11</v>
      </c>
      <c r="L1058" s="8">
        <v>1539047.4</v>
      </c>
      <c r="M1058" s="8">
        <v>876217.02</v>
      </c>
      <c r="N1058" s="8">
        <v>662830.38</v>
      </c>
    </row>
    <row r="1059" spans="1:14" x14ac:dyDescent="0.25">
      <c r="A1059" t="s">
        <v>9</v>
      </c>
      <c r="B1059" t="s">
        <v>80</v>
      </c>
      <c r="C1059" t="s">
        <v>11</v>
      </c>
      <c r="D1059" t="s">
        <v>7</v>
      </c>
      <c r="E1059" t="s">
        <v>8</v>
      </c>
      <c r="F1059" s="5">
        <v>44122</v>
      </c>
      <c r="G1059">
        <v>906345736</v>
      </c>
      <c r="H1059" s="5">
        <v>44156</v>
      </c>
      <c r="I1059">
        <v>6699</v>
      </c>
      <c r="J1059" s="8">
        <v>47.45</v>
      </c>
      <c r="K1059" s="8">
        <v>31.79</v>
      </c>
      <c r="L1059" s="8">
        <v>317867.55</v>
      </c>
      <c r="M1059" s="8">
        <v>212961.21</v>
      </c>
      <c r="N1059" s="8">
        <v>104906.34</v>
      </c>
    </row>
    <row r="1060" spans="1:14" x14ac:dyDescent="0.25">
      <c r="A1060" t="s">
        <v>9</v>
      </c>
      <c r="B1060" t="s">
        <v>173</v>
      </c>
      <c r="C1060" t="s">
        <v>31</v>
      </c>
      <c r="D1060" t="s">
        <v>7</v>
      </c>
      <c r="E1060" t="s">
        <v>4</v>
      </c>
      <c r="F1060" s="5">
        <v>43887</v>
      </c>
      <c r="G1060">
        <v>385340154</v>
      </c>
      <c r="H1060" s="5">
        <v>43908</v>
      </c>
      <c r="I1060">
        <v>9569</v>
      </c>
      <c r="J1060" s="8">
        <v>437.2</v>
      </c>
      <c r="K1060" s="8">
        <v>263.33</v>
      </c>
      <c r="L1060" s="8">
        <v>4183566.8</v>
      </c>
      <c r="M1060" s="8">
        <v>2519804.77</v>
      </c>
      <c r="N1060" s="8">
        <v>1663762.03</v>
      </c>
    </row>
    <row r="1061" spans="1:14" x14ac:dyDescent="0.25">
      <c r="A1061" t="s">
        <v>9</v>
      </c>
      <c r="B1061" t="s">
        <v>161</v>
      </c>
      <c r="C1061" t="s">
        <v>31</v>
      </c>
      <c r="D1061" t="s">
        <v>7</v>
      </c>
      <c r="E1061" t="s">
        <v>23</v>
      </c>
      <c r="F1061" s="5">
        <v>43985</v>
      </c>
      <c r="G1061">
        <v>679039466</v>
      </c>
      <c r="H1061" s="5">
        <v>44017</v>
      </c>
      <c r="I1061">
        <v>1723</v>
      </c>
      <c r="J1061" s="8">
        <v>437.2</v>
      </c>
      <c r="K1061" s="8">
        <v>263.33</v>
      </c>
      <c r="L1061" s="8">
        <v>753295.6</v>
      </c>
      <c r="M1061" s="8">
        <v>453717.59</v>
      </c>
      <c r="N1061" s="8">
        <v>299578.01</v>
      </c>
    </row>
    <row r="1062" spans="1:14" x14ac:dyDescent="0.25">
      <c r="A1062" t="s">
        <v>26</v>
      </c>
      <c r="B1062" t="s">
        <v>109</v>
      </c>
      <c r="C1062" t="s">
        <v>65</v>
      </c>
      <c r="D1062" t="s">
        <v>7</v>
      </c>
      <c r="E1062" t="s">
        <v>15</v>
      </c>
      <c r="F1062" s="5">
        <v>44299</v>
      </c>
      <c r="G1062">
        <v>364055001</v>
      </c>
      <c r="H1062" s="5">
        <v>44329</v>
      </c>
      <c r="I1062">
        <v>820</v>
      </c>
      <c r="J1062" s="8">
        <v>668.27</v>
      </c>
      <c r="K1062" s="8">
        <v>502.54</v>
      </c>
      <c r="L1062" s="8">
        <v>547981.4</v>
      </c>
      <c r="M1062" s="8">
        <v>412082.8</v>
      </c>
      <c r="N1062" s="8">
        <v>135898.6</v>
      </c>
    </row>
    <row r="1063" spans="1:14" x14ac:dyDescent="0.25">
      <c r="A1063" t="s">
        <v>12</v>
      </c>
      <c r="B1063" t="s">
        <v>169</v>
      </c>
      <c r="C1063" t="s">
        <v>2</v>
      </c>
      <c r="D1063" t="s">
        <v>3</v>
      </c>
      <c r="E1063" t="s">
        <v>23</v>
      </c>
      <c r="F1063" s="5">
        <v>44292</v>
      </c>
      <c r="G1063">
        <v>787310588</v>
      </c>
      <c r="H1063" s="5">
        <v>44307</v>
      </c>
      <c r="I1063">
        <v>1554</v>
      </c>
      <c r="J1063" s="8">
        <v>255.28</v>
      </c>
      <c r="K1063" s="8">
        <v>159.41999999999999</v>
      </c>
      <c r="L1063" s="8">
        <v>396705.12</v>
      </c>
      <c r="M1063" s="8">
        <v>247738.68</v>
      </c>
      <c r="N1063" s="8">
        <v>148966.44</v>
      </c>
    </row>
    <row r="1064" spans="1:14" x14ac:dyDescent="0.25">
      <c r="A1064" t="s">
        <v>26</v>
      </c>
      <c r="B1064" t="s">
        <v>123</v>
      </c>
      <c r="C1064" t="s">
        <v>22</v>
      </c>
      <c r="D1064" t="s">
        <v>3</v>
      </c>
      <c r="E1064" t="s">
        <v>23</v>
      </c>
      <c r="F1064" s="5">
        <v>42358</v>
      </c>
      <c r="G1064">
        <v>216042554</v>
      </c>
      <c r="H1064" s="5">
        <v>42358</v>
      </c>
      <c r="I1064">
        <v>647</v>
      </c>
      <c r="J1064" s="8">
        <v>109.28</v>
      </c>
      <c r="K1064" s="8">
        <v>35.840000000000003</v>
      </c>
      <c r="L1064" s="8">
        <v>70704.160000000003</v>
      </c>
      <c r="M1064" s="8">
        <v>23188.48</v>
      </c>
      <c r="N1064" s="8">
        <v>47515.68</v>
      </c>
    </row>
    <row r="1065" spans="1:14" x14ac:dyDescent="0.25">
      <c r="A1065" t="s">
        <v>9</v>
      </c>
      <c r="B1065" t="s">
        <v>69</v>
      </c>
      <c r="C1065" t="s">
        <v>2</v>
      </c>
      <c r="D1065" t="s">
        <v>7</v>
      </c>
      <c r="E1065" t="s">
        <v>15</v>
      </c>
      <c r="F1065" s="5">
        <v>44242</v>
      </c>
      <c r="G1065">
        <v>587799727</v>
      </c>
      <c r="H1065" s="5">
        <v>44282</v>
      </c>
      <c r="I1065">
        <v>1856</v>
      </c>
      <c r="J1065" s="8">
        <v>255.28</v>
      </c>
      <c r="K1065" s="8">
        <v>159.41999999999999</v>
      </c>
      <c r="L1065" s="8">
        <v>473799.67999999999</v>
      </c>
      <c r="M1065" s="8">
        <v>295883.52000000002</v>
      </c>
      <c r="N1065" s="8">
        <v>177916.16</v>
      </c>
    </row>
    <row r="1066" spans="1:14" x14ac:dyDescent="0.25">
      <c r="A1066" t="s">
        <v>17</v>
      </c>
      <c r="B1066" t="s">
        <v>53</v>
      </c>
      <c r="C1066" t="s">
        <v>45</v>
      </c>
      <c r="D1066" t="s">
        <v>3</v>
      </c>
      <c r="E1066" t="s">
        <v>15</v>
      </c>
      <c r="F1066" s="5">
        <v>43765</v>
      </c>
      <c r="G1066">
        <v>760443437</v>
      </c>
      <c r="H1066" s="5">
        <v>43812</v>
      </c>
      <c r="I1066">
        <v>966</v>
      </c>
      <c r="J1066" s="8">
        <v>9.33</v>
      </c>
      <c r="K1066" s="8">
        <v>6.92</v>
      </c>
      <c r="L1066" s="8">
        <v>9012.7800000000007</v>
      </c>
      <c r="M1066" s="8">
        <v>6684.72</v>
      </c>
      <c r="N1066" s="8">
        <v>2328.06</v>
      </c>
    </row>
    <row r="1067" spans="1:14" x14ac:dyDescent="0.25">
      <c r="A1067" t="s">
        <v>12</v>
      </c>
      <c r="B1067" t="s">
        <v>195</v>
      </c>
      <c r="C1067" t="s">
        <v>29</v>
      </c>
      <c r="D1067" t="s">
        <v>7</v>
      </c>
      <c r="E1067" t="s">
        <v>4</v>
      </c>
      <c r="F1067" s="5">
        <v>42262</v>
      </c>
      <c r="G1067">
        <v>562147510</v>
      </c>
      <c r="H1067" s="5">
        <v>42288</v>
      </c>
      <c r="I1067">
        <v>795</v>
      </c>
      <c r="J1067" s="8">
        <v>651.21</v>
      </c>
      <c r="K1067" s="8">
        <v>524.96</v>
      </c>
      <c r="L1067" s="8">
        <v>517711.95</v>
      </c>
      <c r="M1067" s="8">
        <v>417343.2</v>
      </c>
      <c r="N1067" s="8">
        <v>100368.75</v>
      </c>
    </row>
    <row r="1068" spans="1:14" x14ac:dyDescent="0.25">
      <c r="A1068" t="s">
        <v>9</v>
      </c>
      <c r="B1068" t="s">
        <v>204</v>
      </c>
      <c r="C1068" t="s">
        <v>6</v>
      </c>
      <c r="D1068" t="s">
        <v>7</v>
      </c>
      <c r="E1068" t="s">
        <v>15</v>
      </c>
      <c r="F1068" s="5">
        <v>42757</v>
      </c>
      <c r="G1068">
        <v>341398274</v>
      </c>
      <c r="H1068" s="5">
        <v>42801</v>
      </c>
      <c r="I1068">
        <v>6191</v>
      </c>
      <c r="J1068" s="8">
        <v>152.58000000000001</v>
      </c>
      <c r="K1068" s="8">
        <v>97.44</v>
      </c>
      <c r="L1068" s="8">
        <v>944622.78</v>
      </c>
      <c r="M1068" s="8">
        <v>603251.04</v>
      </c>
      <c r="N1068" s="8">
        <v>341371.74</v>
      </c>
    </row>
    <row r="1069" spans="1:14" x14ac:dyDescent="0.25">
      <c r="A1069" t="s">
        <v>9</v>
      </c>
      <c r="B1069" t="s">
        <v>165</v>
      </c>
      <c r="C1069" t="s">
        <v>45</v>
      </c>
      <c r="D1069" t="s">
        <v>7</v>
      </c>
      <c r="E1069" t="s">
        <v>23</v>
      </c>
      <c r="F1069" s="5">
        <v>42169</v>
      </c>
      <c r="G1069">
        <v>516994559</v>
      </c>
      <c r="H1069" s="5">
        <v>42175</v>
      </c>
      <c r="I1069">
        <v>9034</v>
      </c>
      <c r="J1069" s="8">
        <v>9.33</v>
      </c>
      <c r="K1069" s="8">
        <v>6.92</v>
      </c>
      <c r="L1069" s="8">
        <v>84287.22</v>
      </c>
      <c r="M1069" s="8">
        <v>62515.28</v>
      </c>
      <c r="N1069" s="8">
        <v>21771.94</v>
      </c>
    </row>
    <row r="1070" spans="1:14" x14ac:dyDescent="0.25">
      <c r="A1070" t="s">
        <v>20</v>
      </c>
      <c r="B1070" t="s">
        <v>185</v>
      </c>
      <c r="C1070" t="s">
        <v>11</v>
      </c>
      <c r="D1070" t="s">
        <v>7</v>
      </c>
      <c r="E1070" t="s">
        <v>8</v>
      </c>
      <c r="F1070" s="5">
        <v>42762</v>
      </c>
      <c r="G1070">
        <v>228047692</v>
      </c>
      <c r="H1070" s="5">
        <v>42793</v>
      </c>
      <c r="I1070">
        <v>3235</v>
      </c>
      <c r="J1070" s="8">
        <v>47.45</v>
      </c>
      <c r="K1070" s="8">
        <v>31.79</v>
      </c>
      <c r="L1070" s="8">
        <v>153500.75</v>
      </c>
      <c r="M1070" s="8">
        <v>102840.65</v>
      </c>
      <c r="N1070" s="8">
        <v>50660.1</v>
      </c>
    </row>
    <row r="1071" spans="1:14" x14ac:dyDescent="0.25">
      <c r="A1071" t="s">
        <v>9</v>
      </c>
      <c r="B1071" t="s">
        <v>105</v>
      </c>
      <c r="C1071" t="s">
        <v>29</v>
      </c>
      <c r="D1071" t="s">
        <v>3</v>
      </c>
      <c r="E1071" t="s">
        <v>23</v>
      </c>
      <c r="F1071" s="5">
        <v>44660</v>
      </c>
      <c r="G1071">
        <v>483981502</v>
      </c>
      <c r="H1071" s="5">
        <v>44685</v>
      </c>
      <c r="I1071">
        <v>9736</v>
      </c>
      <c r="J1071" s="8">
        <v>651.21</v>
      </c>
      <c r="K1071" s="8">
        <v>524.96</v>
      </c>
      <c r="L1071" s="8">
        <v>6340180.5599999996</v>
      </c>
      <c r="M1071" s="8">
        <v>5111010.5599999996</v>
      </c>
      <c r="N1071" s="8">
        <v>1229170</v>
      </c>
    </row>
    <row r="1072" spans="1:14" x14ac:dyDescent="0.25">
      <c r="A1072" t="s">
        <v>17</v>
      </c>
      <c r="B1072" t="s">
        <v>85</v>
      </c>
      <c r="C1072" t="s">
        <v>22</v>
      </c>
      <c r="D1072" t="s">
        <v>7</v>
      </c>
      <c r="E1072" t="s">
        <v>4</v>
      </c>
      <c r="F1072" s="5">
        <v>43365</v>
      </c>
      <c r="G1072">
        <v>114532315</v>
      </c>
      <c r="H1072" s="5">
        <v>43373</v>
      </c>
      <c r="I1072">
        <v>1512</v>
      </c>
      <c r="J1072" s="8">
        <v>109.28</v>
      </c>
      <c r="K1072" s="8">
        <v>35.840000000000003</v>
      </c>
      <c r="L1072" s="8">
        <v>165231.35999999999</v>
      </c>
      <c r="M1072" s="8">
        <v>54190.080000000002</v>
      </c>
      <c r="N1072" s="8">
        <v>111041.28</v>
      </c>
    </row>
    <row r="1073" spans="1:14" x14ac:dyDescent="0.25">
      <c r="A1073" t="s">
        <v>0</v>
      </c>
      <c r="B1073" t="s">
        <v>97</v>
      </c>
      <c r="C1073" t="s">
        <v>45</v>
      </c>
      <c r="D1073" t="s">
        <v>7</v>
      </c>
      <c r="E1073" t="s">
        <v>23</v>
      </c>
      <c r="F1073" s="5">
        <v>42777</v>
      </c>
      <c r="G1073">
        <v>719748961</v>
      </c>
      <c r="H1073" s="5">
        <v>42817</v>
      </c>
      <c r="I1073">
        <v>8567</v>
      </c>
      <c r="J1073" s="8">
        <v>9.33</v>
      </c>
      <c r="K1073" s="8">
        <v>6.92</v>
      </c>
      <c r="L1073" s="8">
        <v>79930.11</v>
      </c>
      <c r="M1073" s="8">
        <v>59283.64</v>
      </c>
      <c r="N1073" s="8">
        <v>20646.47</v>
      </c>
    </row>
    <row r="1074" spans="1:14" x14ac:dyDescent="0.25">
      <c r="A1074" t="s">
        <v>17</v>
      </c>
      <c r="B1074" t="s">
        <v>30</v>
      </c>
      <c r="C1074" t="s">
        <v>14</v>
      </c>
      <c r="D1074" t="s">
        <v>3</v>
      </c>
      <c r="E1074" t="s">
        <v>23</v>
      </c>
      <c r="F1074" s="5">
        <v>44107</v>
      </c>
      <c r="G1074">
        <v>819992768</v>
      </c>
      <c r="H1074" s="5">
        <v>44148</v>
      </c>
      <c r="I1074">
        <v>2937</v>
      </c>
      <c r="J1074" s="8">
        <v>205.7</v>
      </c>
      <c r="K1074" s="8">
        <v>117.11</v>
      </c>
      <c r="L1074" s="8">
        <v>604140.9</v>
      </c>
      <c r="M1074" s="8">
        <v>343952.07</v>
      </c>
      <c r="N1074" s="8">
        <v>260188.83</v>
      </c>
    </row>
    <row r="1075" spans="1:14" x14ac:dyDescent="0.25">
      <c r="A1075" t="s">
        <v>12</v>
      </c>
      <c r="B1075" t="s">
        <v>107</v>
      </c>
      <c r="C1075" t="s">
        <v>31</v>
      </c>
      <c r="D1075" t="s">
        <v>7</v>
      </c>
      <c r="E1075" t="s">
        <v>8</v>
      </c>
      <c r="F1075" s="5">
        <v>42722</v>
      </c>
      <c r="G1075">
        <v>805937564</v>
      </c>
      <c r="H1075" s="5">
        <v>42742</v>
      </c>
      <c r="I1075">
        <v>3690</v>
      </c>
      <c r="J1075" s="8">
        <v>437.2</v>
      </c>
      <c r="K1075" s="8">
        <v>263.33</v>
      </c>
      <c r="L1075" s="8">
        <v>1613268</v>
      </c>
      <c r="M1075" s="8">
        <v>971687.7</v>
      </c>
      <c r="N1075" s="8">
        <v>641580.30000000005</v>
      </c>
    </row>
    <row r="1076" spans="1:14" x14ac:dyDescent="0.25">
      <c r="A1076" t="s">
        <v>26</v>
      </c>
      <c r="B1076" t="s">
        <v>139</v>
      </c>
      <c r="C1076" t="s">
        <v>19</v>
      </c>
      <c r="D1076" t="s">
        <v>3</v>
      </c>
      <c r="E1076" t="s">
        <v>8</v>
      </c>
      <c r="F1076" s="5">
        <v>42304</v>
      </c>
      <c r="G1076">
        <v>688569676</v>
      </c>
      <c r="H1076" s="5">
        <v>42306</v>
      </c>
      <c r="I1076">
        <v>1924</v>
      </c>
      <c r="J1076" s="8">
        <v>81.73</v>
      </c>
      <c r="K1076" s="8">
        <v>56.67</v>
      </c>
      <c r="L1076" s="8">
        <v>157248.51999999999</v>
      </c>
      <c r="M1076" s="8">
        <v>109033.08</v>
      </c>
      <c r="N1076" s="8">
        <v>48215.44</v>
      </c>
    </row>
    <row r="1077" spans="1:14" x14ac:dyDescent="0.25">
      <c r="A1077" t="s">
        <v>9</v>
      </c>
      <c r="B1077" t="s">
        <v>184</v>
      </c>
      <c r="C1077" t="s">
        <v>31</v>
      </c>
      <c r="D1077" t="s">
        <v>3</v>
      </c>
      <c r="E1077" t="s">
        <v>23</v>
      </c>
      <c r="F1077" s="5">
        <v>42154</v>
      </c>
      <c r="G1077">
        <v>549187934</v>
      </c>
      <c r="H1077" s="5">
        <v>42202</v>
      </c>
      <c r="I1077">
        <v>5769</v>
      </c>
      <c r="J1077" s="8">
        <v>437.2</v>
      </c>
      <c r="K1077" s="8">
        <v>263.33</v>
      </c>
      <c r="L1077" s="8">
        <v>2522206.7999999998</v>
      </c>
      <c r="M1077" s="8">
        <v>1519150.77</v>
      </c>
      <c r="N1077" s="8">
        <v>1003056.03</v>
      </c>
    </row>
    <row r="1078" spans="1:14" x14ac:dyDescent="0.25">
      <c r="A1078" t="s">
        <v>9</v>
      </c>
      <c r="B1078" t="s">
        <v>164</v>
      </c>
      <c r="C1078" t="s">
        <v>22</v>
      </c>
      <c r="D1078" t="s">
        <v>3</v>
      </c>
      <c r="E1078" t="s">
        <v>4</v>
      </c>
      <c r="F1078" s="5">
        <v>42116</v>
      </c>
      <c r="G1078">
        <v>989403665</v>
      </c>
      <c r="H1078" s="5">
        <v>42149</v>
      </c>
      <c r="I1078">
        <v>5386</v>
      </c>
      <c r="J1078" s="8">
        <v>109.28</v>
      </c>
      <c r="K1078" s="8">
        <v>35.840000000000003</v>
      </c>
      <c r="L1078" s="8">
        <v>588582.07999999996</v>
      </c>
      <c r="M1078" s="8">
        <v>193034.23999999999</v>
      </c>
      <c r="N1078" s="8">
        <v>395547.84</v>
      </c>
    </row>
    <row r="1079" spans="1:14" x14ac:dyDescent="0.25">
      <c r="A1079" t="s">
        <v>20</v>
      </c>
      <c r="B1079" t="s">
        <v>21</v>
      </c>
      <c r="C1079" t="s">
        <v>2</v>
      </c>
      <c r="D1079" t="s">
        <v>3</v>
      </c>
      <c r="E1079" t="s">
        <v>8</v>
      </c>
      <c r="F1079" s="5">
        <v>43962</v>
      </c>
      <c r="G1079">
        <v>881140697</v>
      </c>
      <c r="H1079" s="5">
        <v>43980</v>
      </c>
      <c r="I1079">
        <v>7968</v>
      </c>
      <c r="J1079" s="8">
        <v>255.28</v>
      </c>
      <c r="K1079" s="8">
        <v>159.41999999999999</v>
      </c>
      <c r="L1079" s="8">
        <v>2034071.04</v>
      </c>
      <c r="M1079" s="8">
        <v>1270258.56</v>
      </c>
      <c r="N1079" s="8">
        <v>763812.48</v>
      </c>
    </row>
    <row r="1080" spans="1:14" x14ac:dyDescent="0.25">
      <c r="A1080" t="s">
        <v>9</v>
      </c>
      <c r="B1080" t="s">
        <v>141</v>
      </c>
      <c r="C1080" t="s">
        <v>65</v>
      </c>
      <c r="D1080" t="s">
        <v>3</v>
      </c>
      <c r="E1080" t="s">
        <v>23</v>
      </c>
      <c r="F1080" s="5">
        <v>43855</v>
      </c>
      <c r="G1080">
        <v>516635358</v>
      </c>
      <c r="H1080" s="5">
        <v>43887</v>
      </c>
      <c r="I1080">
        <v>2738</v>
      </c>
      <c r="J1080" s="8">
        <v>668.27</v>
      </c>
      <c r="K1080" s="8">
        <v>502.54</v>
      </c>
      <c r="L1080" s="8">
        <v>1829723.26</v>
      </c>
      <c r="M1080" s="8">
        <v>1375954.52</v>
      </c>
      <c r="N1080" s="8">
        <v>453768.74</v>
      </c>
    </row>
    <row r="1081" spans="1:14" x14ac:dyDescent="0.25">
      <c r="A1081" t="s">
        <v>39</v>
      </c>
      <c r="B1081" t="s">
        <v>128</v>
      </c>
      <c r="C1081" t="s">
        <v>45</v>
      </c>
      <c r="D1081" t="s">
        <v>3</v>
      </c>
      <c r="E1081" t="s">
        <v>4</v>
      </c>
      <c r="F1081" s="5">
        <v>42806</v>
      </c>
      <c r="G1081">
        <v>258436477</v>
      </c>
      <c r="H1081" s="5">
        <v>42845</v>
      </c>
      <c r="I1081">
        <v>5951</v>
      </c>
      <c r="J1081" s="8">
        <v>9.33</v>
      </c>
      <c r="K1081" s="8">
        <v>6.92</v>
      </c>
      <c r="L1081" s="8">
        <v>55522.83</v>
      </c>
      <c r="M1081" s="8">
        <v>41180.92</v>
      </c>
      <c r="N1081" s="8">
        <v>14341.91</v>
      </c>
    </row>
    <row r="1082" spans="1:14" x14ac:dyDescent="0.25">
      <c r="A1082" t="s">
        <v>20</v>
      </c>
      <c r="B1082" t="s">
        <v>71</v>
      </c>
      <c r="C1082" t="s">
        <v>45</v>
      </c>
      <c r="D1082" t="s">
        <v>7</v>
      </c>
      <c r="E1082" t="s">
        <v>8</v>
      </c>
      <c r="F1082" s="5">
        <v>42528</v>
      </c>
      <c r="G1082">
        <v>989405381</v>
      </c>
      <c r="H1082" s="5">
        <v>42543</v>
      </c>
      <c r="I1082">
        <v>5894</v>
      </c>
      <c r="J1082" s="8">
        <v>9.33</v>
      </c>
      <c r="K1082" s="8">
        <v>6.92</v>
      </c>
      <c r="L1082" s="8">
        <v>54991.02</v>
      </c>
      <c r="M1082" s="8">
        <v>40786.480000000003</v>
      </c>
      <c r="N1082" s="8">
        <v>14204.54</v>
      </c>
    </row>
    <row r="1083" spans="1:14" x14ac:dyDescent="0.25">
      <c r="A1083" t="s">
        <v>26</v>
      </c>
      <c r="B1083" t="s">
        <v>152</v>
      </c>
      <c r="C1083" t="s">
        <v>31</v>
      </c>
      <c r="D1083" t="s">
        <v>7</v>
      </c>
      <c r="E1083" t="s">
        <v>4</v>
      </c>
      <c r="F1083" s="5">
        <v>44888</v>
      </c>
      <c r="G1083">
        <v>962715899</v>
      </c>
      <c r="H1083" s="5">
        <v>44916</v>
      </c>
      <c r="I1083">
        <v>7883</v>
      </c>
      <c r="J1083" s="8">
        <v>437.2</v>
      </c>
      <c r="K1083" s="8">
        <v>263.33</v>
      </c>
      <c r="L1083" s="8">
        <v>3446447.6</v>
      </c>
      <c r="M1083" s="8">
        <v>2075830.39</v>
      </c>
      <c r="N1083" s="8">
        <v>1370617.21</v>
      </c>
    </row>
    <row r="1084" spans="1:14" x14ac:dyDescent="0.25">
      <c r="A1084" t="s">
        <v>26</v>
      </c>
      <c r="B1084" t="s">
        <v>170</v>
      </c>
      <c r="C1084" t="s">
        <v>31</v>
      </c>
      <c r="D1084" t="s">
        <v>7</v>
      </c>
      <c r="E1084" t="s">
        <v>8</v>
      </c>
      <c r="F1084" s="5">
        <v>44681</v>
      </c>
      <c r="G1084">
        <v>751854360</v>
      </c>
      <c r="H1084" s="5">
        <v>44688</v>
      </c>
      <c r="I1084">
        <v>9268</v>
      </c>
      <c r="J1084" s="8">
        <v>437.2</v>
      </c>
      <c r="K1084" s="8">
        <v>263.33</v>
      </c>
      <c r="L1084" s="8">
        <v>4051969.6</v>
      </c>
      <c r="M1084" s="8">
        <v>2440542.44</v>
      </c>
      <c r="N1084" s="8">
        <v>1611427.16</v>
      </c>
    </row>
    <row r="1085" spans="1:14" x14ac:dyDescent="0.25">
      <c r="A1085" t="s">
        <v>12</v>
      </c>
      <c r="B1085" t="s">
        <v>73</v>
      </c>
      <c r="C1085" t="s">
        <v>65</v>
      </c>
      <c r="D1085" t="s">
        <v>3</v>
      </c>
      <c r="E1085" t="s">
        <v>23</v>
      </c>
      <c r="F1085" s="5">
        <v>43170</v>
      </c>
      <c r="G1085">
        <v>100619590</v>
      </c>
      <c r="H1085" s="5">
        <v>43190</v>
      </c>
      <c r="I1085">
        <v>4427</v>
      </c>
      <c r="J1085" s="8">
        <v>668.27</v>
      </c>
      <c r="K1085" s="8">
        <v>502.54</v>
      </c>
      <c r="L1085" s="8">
        <v>2958431.29</v>
      </c>
      <c r="M1085" s="8">
        <v>2224744.58</v>
      </c>
      <c r="N1085" s="8">
        <v>733686.71</v>
      </c>
    </row>
    <row r="1086" spans="1:14" x14ac:dyDescent="0.25">
      <c r="A1086" t="s">
        <v>9</v>
      </c>
      <c r="B1086" t="s">
        <v>193</v>
      </c>
      <c r="C1086" t="s">
        <v>22</v>
      </c>
      <c r="D1086" t="s">
        <v>7</v>
      </c>
      <c r="E1086" t="s">
        <v>4</v>
      </c>
      <c r="F1086" s="5">
        <v>42163</v>
      </c>
      <c r="G1086">
        <v>173122918</v>
      </c>
      <c r="H1086" s="5">
        <v>42210</v>
      </c>
      <c r="I1086">
        <v>9773</v>
      </c>
      <c r="J1086" s="8">
        <v>109.28</v>
      </c>
      <c r="K1086" s="8">
        <v>35.840000000000003</v>
      </c>
      <c r="L1086" s="8">
        <v>1067993.44</v>
      </c>
      <c r="M1086" s="8">
        <v>350264.32000000001</v>
      </c>
      <c r="N1086" s="8">
        <v>717729.12</v>
      </c>
    </row>
    <row r="1087" spans="1:14" x14ac:dyDescent="0.25">
      <c r="A1087" t="s">
        <v>26</v>
      </c>
      <c r="B1087" t="s">
        <v>156</v>
      </c>
      <c r="C1087" t="s">
        <v>65</v>
      </c>
      <c r="D1087" t="s">
        <v>7</v>
      </c>
      <c r="E1087" t="s">
        <v>8</v>
      </c>
      <c r="F1087" s="5">
        <v>44509</v>
      </c>
      <c r="G1087">
        <v>403788173</v>
      </c>
      <c r="H1087" s="5">
        <v>44516</v>
      </c>
      <c r="I1087">
        <v>8748</v>
      </c>
      <c r="J1087" s="8">
        <v>668.27</v>
      </c>
      <c r="K1087" s="8">
        <v>502.54</v>
      </c>
      <c r="L1087" s="8">
        <v>5846025.96</v>
      </c>
      <c r="M1087" s="8">
        <v>4396219.92</v>
      </c>
      <c r="N1087" s="8">
        <v>1449806.04</v>
      </c>
    </row>
    <row r="1088" spans="1:14" x14ac:dyDescent="0.25">
      <c r="A1088" t="s">
        <v>26</v>
      </c>
      <c r="B1088" t="s">
        <v>174</v>
      </c>
      <c r="C1088" t="s">
        <v>45</v>
      </c>
      <c r="D1088" t="s">
        <v>3</v>
      </c>
      <c r="E1088" t="s">
        <v>4</v>
      </c>
      <c r="F1088" s="5">
        <v>42905</v>
      </c>
      <c r="G1088">
        <v>747351682</v>
      </c>
      <c r="H1088" s="5">
        <v>42940</v>
      </c>
      <c r="I1088">
        <v>6825</v>
      </c>
      <c r="J1088" s="8">
        <v>9.33</v>
      </c>
      <c r="K1088" s="8">
        <v>6.92</v>
      </c>
      <c r="L1088" s="8">
        <v>63677.25</v>
      </c>
      <c r="M1088" s="8">
        <v>47229</v>
      </c>
      <c r="N1088" s="8">
        <v>16448.25</v>
      </c>
    </row>
    <row r="1089" spans="1:14" x14ac:dyDescent="0.25">
      <c r="A1089" t="s">
        <v>26</v>
      </c>
      <c r="B1089" t="s">
        <v>58</v>
      </c>
      <c r="C1089" t="s">
        <v>65</v>
      </c>
      <c r="D1089" t="s">
        <v>3</v>
      </c>
      <c r="E1089" t="s">
        <v>23</v>
      </c>
      <c r="F1089" s="5">
        <v>43560</v>
      </c>
      <c r="G1089">
        <v>328862273</v>
      </c>
      <c r="H1089" s="5">
        <v>43609</v>
      </c>
      <c r="I1089">
        <v>6510</v>
      </c>
      <c r="J1089" s="8">
        <v>668.27</v>
      </c>
      <c r="K1089" s="8">
        <v>502.54</v>
      </c>
      <c r="L1089" s="8">
        <v>4350437.7</v>
      </c>
      <c r="M1089" s="8">
        <v>3271535.4</v>
      </c>
      <c r="N1089" s="8">
        <v>1078902.3</v>
      </c>
    </row>
    <row r="1090" spans="1:14" x14ac:dyDescent="0.25">
      <c r="A1090" t="s">
        <v>26</v>
      </c>
      <c r="B1090" t="s">
        <v>175</v>
      </c>
      <c r="C1090" t="s">
        <v>19</v>
      </c>
      <c r="D1090" t="s">
        <v>3</v>
      </c>
      <c r="E1090" t="s">
        <v>4</v>
      </c>
      <c r="F1090" s="5">
        <v>44415</v>
      </c>
      <c r="G1090">
        <v>593681275</v>
      </c>
      <c r="H1090" s="5">
        <v>44450</v>
      </c>
      <c r="I1090">
        <v>2337</v>
      </c>
      <c r="J1090" s="8">
        <v>81.73</v>
      </c>
      <c r="K1090" s="8">
        <v>56.67</v>
      </c>
      <c r="L1090" s="8">
        <v>191003.01</v>
      </c>
      <c r="M1090" s="8">
        <v>132437.79</v>
      </c>
      <c r="N1090" s="8">
        <v>58565.22</v>
      </c>
    </row>
    <row r="1091" spans="1:14" x14ac:dyDescent="0.25">
      <c r="A1091" t="s">
        <v>9</v>
      </c>
      <c r="B1091" t="s">
        <v>194</v>
      </c>
      <c r="C1091" t="s">
        <v>11</v>
      </c>
      <c r="D1091" t="s">
        <v>3</v>
      </c>
      <c r="E1091" t="s">
        <v>8</v>
      </c>
      <c r="F1091" s="5">
        <v>43295</v>
      </c>
      <c r="G1091">
        <v>357482516</v>
      </c>
      <c r="H1091" s="5">
        <v>43309</v>
      </c>
      <c r="I1091">
        <v>5875</v>
      </c>
      <c r="J1091" s="8">
        <v>47.45</v>
      </c>
      <c r="K1091" s="8">
        <v>31.79</v>
      </c>
      <c r="L1091" s="8">
        <v>278768.75</v>
      </c>
      <c r="M1091" s="8">
        <v>186766.25</v>
      </c>
      <c r="N1091" s="8">
        <v>92002.5</v>
      </c>
    </row>
    <row r="1092" spans="1:14" x14ac:dyDescent="0.25">
      <c r="A1092" t="s">
        <v>9</v>
      </c>
      <c r="B1092" t="s">
        <v>105</v>
      </c>
      <c r="C1092" t="s">
        <v>45</v>
      </c>
      <c r="D1092" t="s">
        <v>3</v>
      </c>
      <c r="E1092" t="s">
        <v>15</v>
      </c>
      <c r="F1092" s="5">
        <v>44579</v>
      </c>
      <c r="G1092">
        <v>756252324</v>
      </c>
      <c r="H1092" s="5">
        <v>44601</v>
      </c>
      <c r="I1092">
        <v>723</v>
      </c>
      <c r="J1092" s="8">
        <v>9.33</v>
      </c>
      <c r="K1092" s="8">
        <v>6.92</v>
      </c>
      <c r="L1092" s="8">
        <v>6745.59</v>
      </c>
      <c r="M1092" s="8">
        <v>5003.16</v>
      </c>
      <c r="N1092" s="8">
        <v>1742.43</v>
      </c>
    </row>
    <row r="1093" spans="1:14" x14ac:dyDescent="0.25">
      <c r="A1093" t="s">
        <v>39</v>
      </c>
      <c r="B1093" t="s">
        <v>128</v>
      </c>
      <c r="C1093" t="s">
        <v>29</v>
      </c>
      <c r="D1093" t="s">
        <v>3</v>
      </c>
      <c r="E1093" t="s">
        <v>4</v>
      </c>
      <c r="F1093" s="5">
        <v>43718</v>
      </c>
      <c r="G1093">
        <v>296289527</v>
      </c>
      <c r="H1093" s="5">
        <v>43752</v>
      </c>
      <c r="I1093">
        <v>7510</v>
      </c>
      <c r="J1093" s="8">
        <v>651.21</v>
      </c>
      <c r="K1093" s="8">
        <v>524.96</v>
      </c>
      <c r="L1093" s="8">
        <v>4890587.0999999996</v>
      </c>
      <c r="M1093" s="8">
        <v>3942449.6</v>
      </c>
      <c r="N1093" s="8">
        <v>948137.5</v>
      </c>
    </row>
    <row r="1094" spans="1:14" x14ac:dyDescent="0.25">
      <c r="A1094" t="s">
        <v>26</v>
      </c>
      <c r="B1094" t="s">
        <v>155</v>
      </c>
      <c r="C1094" t="s">
        <v>6</v>
      </c>
      <c r="D1094" t="s">
        <v>3</v>
      </c>
      <c r="E1094" t="s">
        <v>4</v>
      </c>
      <c r="F1094" s="5">
        <v>44483</v>
      </c>
      <c r="G1094">
        <v>704205453</v>
      </c>
      <c r="H1094" s="5">
        <v>44520</v>
      </c>
      <c r="I1094">
        <v>8897</v>
      </c>
      <c r="J1094" s="8">
        <v>152.58000000000001</v>
      </c>
      <c r="K1094" s="8">
        <v>97.44</v>
      </c>
      <c r="L1094" s="8">
        <v>1357504.26</v>
      </c>
      <c r="M1094" s="8">
        <v>866923.68</v>
      </c>
      <c r="N1094" s="8">
        <v>490580.58</v>
      </c>
    </row>
    <row r="1095" spans="1:14" x14ac:dyDescent="0.25">
      <c r="A1095" t="s">
        <v>12</v>
      </c>
      <c r="B1095" t="s">
        <v>90</v>
      </c>
      <c r="C1095" t="s">
        <v>14</v>
      </c>
      <c r="D1095" t="s">
        <v>7</v>
      </c>
      <c r="E1095" t="s">
        <v>4</v>
      </c>
      <c r="F1095" s="5">
        <v>44798</v>
      </c>
      <c r="G1095">
        <v>176923930</v>
      </c>
      <c r="H1095" s="5">
        <v>44803</v>
      </c>
      <c r="I1095">
        <v>4577</v>
      </c>
      <c r="J1095" s="8">
        <v>205.7</v>
      </c>
      <c r="K1095" s="8">
        <v>117.11</v>
      </c>
      <c r="L1095" s="8">
        <v>941488.9</v>
      </c>
      <c r="M1095" s="8">
        <v>536012.47</v>
      </c>
      <c r="N1095" s="8">
        <v>405476.43</v>
      </c>
    </row>
    <row r="1096" spans="1:14" x14ac:dyDescent="0.25">
      <c r="A1096" t="s">
        <v>26</v>
      </c>
      <c r="B1096" t="s">
        <v>78</v>
      </c>
      <c r="C1096" t="s">
        <v>57</v>
      </c>
      <c r="D1096" t="s">
        <v>3</v>
      </c>
      <c r="E1096" t="s">
        <v>4</v>
      </c>
      <c r="F1096" s="5">
        <v>44594</v>
      </c>
      <c r="G1096">
        <v>131681287</v>
      </c>
      <c r="H1096" s="5">
        <v>44622</v>
      </c>
      <c r="I1096">
        <v>6274</v>
      </c>
      <c r="J1096" s="8">
        <v>154.06</v>
      </c>
      <c r="K1096" s="8">
        <v>90.93</v>
      </c>
      <c r="L1096" s="8">
        <v>966572.44</v>
      </c>
      <c r="M1096" s="8">
        <v>570494.81999999995</v>
      </c>
      <c r="N1096" s="8">
        <v>396077.62</v>
      </c>
    </row>
    <row r="1097" spans="1:14" x14ac:dyDescent="0.25">
      <c r="A1097" t="s">
        <v>17</v>
      </c>
      <c r="B1097" t="s">
        <v>86</v>
      </c>
      <c r="C1097" t="s">
        <v>45</v>
      </c>
      <c r="D1097" t="s">
        <v>3</v>
      </c>
      <c r="E1097" t="s">
        <v>8</v>
      </c>
      <c r="F1097" s="5">
        <v>43384</v>
      </c>
      <c r="G1097">
        <v>256026351</v>
      </c>
      <c r="H1097" s="5">
        <v>43417</v>
      </c>
      <c r="I1097">
        <v>2742</v>
      </c>
      <c r="J1097" s="8">
        <v>9.33</v>
      </c>
      <c r="K1097" s="8">
        <v>6.92</v>
      </c>
      <c r="L1097" s="8">
        <v>25582.86</v>
      </c>
      <c r="M1097" s="8">
        <v>18974.64</v>
      </c>
      <c r="N1097" s="8">
        <v>6608.22</v>
      </c>
    </row>
    <row r="1098" spans="1:14" x14ac:dyDescent="0.25">
      <c r="A1098" t="s">
        <v>26</v>
      </c>
      <c r="B1098" t="s">
        <v>79</v>
      </c>
      <c r="C1098" t="s">
        <v>6</v>
      </c>
      <c r="D1098" t="s">
        <v>7</v>
      </c>
      <c r="E1098" t="s">
        <v>15</v>
      </c>
      <c r="F1098" s="5">
        <v>42110</v>
      </c>
      <c r="G1098">
        <v>757820451</v>
      </c>
      <c r="H1098" s="5">
        <v>42120</v>
      </c>
      <c r="I1098">
        <v>4767</v>
      </c>
      <c r="J1098" s="8">
        <v>152.58000000000001</v>
      </c>
      <c r="K1098" s="8">
        <v>97.44</v>
      </c>
      <c r="L1098" s="8">
        <v>727348.86</v>
      </c>
      <c r="M1098" s="8">
        <v>464496.48</v>
      </c>
      <c r="N1098" s="8">
        <v>262852.38</v>
      </c>
    </row>
    <row r="1099" spans="1:14" x14ac:dyDescent="0.25">
      <c r="A1099" t="s">
        <v>17</v>
      </c>
      <c r="B1099" t="s">
        <v>176</v>
      </c>
      <c r="C1099" t="s">
        <v>57</v>
      </c>
      <c r="D1099" t="s">
        <v>7</v>
      </c>
      <c r="E1099" t="s">
        <v>23</v>
      </c>
      <c r="F1099" s="5">
        <v>43331</v>
      </c>
      <c r="G1099">
        <v>115237414</v>
      </c>
      <c r="H1099" s="5">
        <v>43370</v>
      </c>
      <c r="I1099">
        <v>167</v>
      </c>
      <c r="J1099" s="8">
        <v>154.06</v>
      </c>
      <c r="K1099" s="8">
        <v>90.93</v>
      </c>
      <c r="L1099" s="8">
        <v>25728.02</v>
      </c>
      <c r="M1099" s="8">
        <v>15185.31</v>
      </c>
      <c r="N1099" s="8">
        <v>10542.71</v>
      </c>
    </row>
    <row r="1100" spans="1:14" x14ac:dyDescent="0.25">
      <c r="A1100" t="s">
        <v>9</v>
      </c>
      <c r="B1100" t="s">
        <v>111</v>
      </c>
      <c r="C1100" t="s">
        <v>22</v>
      </c>
      <c r="D1100" t="s">
        <v>7</v>
      </c>
      <c r="E1100" t="s">
        <v>23</v>
      </c>
      <c r="F1100" s="5">
        <v>42690</v>
      </c>
      <c r="G1100">
        <v>926763570</v>
      </c>
      <c r="H1100" s="5">
        <v>42699</v>
      </c>
      <c r="I1100">
        <v>8790</v>
      </c>
      <c r="J1100" s="8">
        <v>109.28</v>
      </c>
      <c r="K1100" s="8">
        <v>35.840000000000003</v>
      </c>
      <c r="L1100" s="8">
        <v>960571.2</v>
      </c>
      <c r="M1100" s="8">
        <v>315033.59999999998</v>
      </c>
      <c r="N1100" s="8">
        <v>645537.6</v>
      </c>
    </row>
    <row r="1101" spans="1:14" x14ac:dyDescent="0.25">
      <c r="A1101" t="s">
        <v>20</v>
      </c>
      <c r="B1101" t="s">
        <v>71</v>
      </c>
      <c r="C1101" t="s">
        <v>45</v>
      </c>
      <c r="D1101" t="s">
        <v>3</v>
      </c>
      <c r="E1101" t="s">
        <v>23</v>
      </c>
      <c r="F1101" s="5">
        <v>42298</v>
      </c>
      <c r="G1101">
        <v>461197745</v>
      </c>
      <c r="H1101" s="5">
        <v>42301</v>
      </c>
      <c r="I1101">
        <v>7517</v>
      </c>
      <c r="J1101" s="8">
        <v>9.33</v>
      </c>
      <c r="K1101" s="8">
        <v>6.92</v>
      </c>
      <c r="L1101" s="8">
        <v>70133.61</v>
      </c>
      <c r="M1101" s="8">
        <v>52017.64</v>
      </c>
      <c r="N1101" s="8">
        <v>18115.97</v>
      </c>
    </row>
    <row r="1102" spans="1:14" x14ac:dyDescent="0.25">
      <c r="A1102" t="s">
        <v>9</v>
      </c>
      <c r="B1102" t="s">
        <v>182</v>
      </c>
      <c r="C1102" t="s">
        <v>65</v>
      </c>
      <c r="D1102" t="s">
        <v>3</v>
      </c>
      <c r="E1102" t="s">
        <v>4</v>
      </c>
      <c r="F1102" s="5">
        <v>43766</v>
      </c>
      <c r="G1102">
        <v>107651269</v>
      </c>
      <c r="H1102" s="5">
        <v>43780</v>
      </c>
      <c r="I1102">
        <v>5258</v>
      </c>
      <c r="J1102" s="8">
        <v>668.27</v>
      </c>
      <c r="K1102" s="8">
        <v>502.54</v>
      </c>
      <c r="L1102" s="8">
        <v>3513763.66</v>
      </c>
      <c r="M1102" s="8">
        <v>2642355.3199999998</v>
      </c>
      <c r="N1102" s="8">
        <v>871408.34</v>
      </c>
    </row>
    <row r="1103" spans="1:14" x14ac:dyDescent="0.25">
      <c r="A1103" t="s">
        <v>9</v>
      </c>
      <c r="B1103" t="s">
        <v>177</v>
      </c>
      <c r="C1103" t="s">
        <v>11</v>
      </c>
      <c r="D1103" t="s">
        <v>3</v>
      </c>
      <c r="E1103" t="s">
        <v>23</v>
      </c>
      <c r="F1103" s="5">
        <v>44792</v>
      </c>
      <c r="G1103">
        <v>425547969</v>
      </c>
      <c r="H1103" s="5">
        <v>44815</v>
      </c>
      <c r="I1103">
        <v>7955</v>
      </c>
      <c r="J1103" s="8">
        <v>47.45</v>
      </c>
      <c r="K1103" s="8">
        <v>31.79</v>
      </c>
      <c r="L1103" s="8">
        <v>377464.75</v>
      </c>
      <c r="M1103" s="8">
        <v>252889.45</v>
      </c>
      <c r="N1103" s="8">
        <v>124575.3</v>
      </c>
    </row>
    <row r="1104" spans="1:14" x14ac:dyDescent="0.25">
      <c r="A1104" t="s">
        <v>0</v>
      </c>
      <c r="B1104" t="s">
        <v>48</v>
      </c>
      <c r="C1104" t="s">
        <v>65</v>
      </c>
      <c r="D1104" t="s">
        <v>7</v>
      </c>
      <c r="E1104" t="s">
        <v>8</v>
      </c>
      <c r="F1104" s="5">
        <v>43303</v>
      </c>
      <c r="G1104">
        <v>694624173</v>
      </c>
      <c r="H1104" s="5">
        <v>43328</v>
      </c>
      <c r="I1104">
        <v>3584</v>
      </c>
      <c r="J1104" s="8">
        <v>668.27</v>
      </c>
      <c r="K1104" s="8">
        <v>502.54</v>
      </c>
      <c r="L1104" s="8">
        <v>2395079.6800000002</v>
      </c>
      <c r="M1104" s="8">
        <v>1801103.3600000001</v>
      </c>
      <c r="N1104" s="8">
        <v>593976.31999999995</v>
      </c>
    </row>
    <row r="1105" spans="1:14" x14ac:dyDescent="0.25">
      <c r="A1105" t="s">
        <v>9</v>
      </c>
      <c r="B1105" t="s">
        <v>44</v>
      </c>
      <c r="C1105" t="s">
        <v>22</v>
      </c>
      <c r="D1105" t="s">
        <v>7</v>
      </c>
      <c r="E1105" t="s">
        <v>15</v>
      </c>
      <c r="F1105" s="5">
        <v>42393</v>
      </c>
      <c r="G1105">
        <v>264928710</v>
      </c>
      <c r="H1105" s="5">
        <v>42396</v>
      </c>
      <c r="I1105">
        <v>7147</v>
      </c>
      <c r="J1105" s="8">
        <v>109.28</v>
      </c>
      <c r="K1105" s="8">
        <v>35.840000000000003</v>
      </c>
      <c r="L1105" s="8">
        <v>781024.16</v>
      </c>
      <c r="M1105" s="8">
        <v>256148.48000000001</v>
      </c>
      <c r="N1105" s="8">
        <v>524875.68000000005</v>
      </c>
    </row>
    <row r="1106" spans="1:14" x14ac:dyDescent="0.25">
      <c r="A1106" t="s">
        <v>39</v>
      </c>
      <c r="B1106" t="s">
        <v>196</v>
      </c>
      <c r="C1106" t="s">
        <v>65</v>
      </c>
      <c r="D1106" t="s">
        <v>3</v>
      </c>
      <c r="E1106" t="s">
        <v>4</v>
      </c>
      <c r="F1106" s="5">
        <v>43193</v>
      </c>
      <c r="G1106">
        <v>806822907</v>
      </c>
      <c r="H1106" s="5">
        <v>43198</v>
      </c>
      <c r="I1106">
        <v>5683</v>
      </c>
      <c r="J1106" s="8">
        <v>668.27</v>
      </c>
      <c r="K1106" s="8">
        <v>502.54</v>
      </c>
      <c r="L1106" s="8">
        <v>3797778.41</v>
      </c>
      <c r="M1106" s="8">
        <v>2855934.82</v>
      </c>
      <c r="N1106" s="8">
        <v>941843.59</v>
      </c>
    </row>
    <row r="1107" spans="1:14" x14ac:dyDescent="0.25">
      <c r="A1107" t="s">
        <v>0</v>
      </c>
      <c r="B1107" t="s">
        <v>159</v>
      </c>
      <c r="C1107" t="s">
        <v>14</v>
      </c>
      <c r="D1107" t="s">
        <v>7</v>
      </c>
      <c r="E1107" t="s">
        <v>8</v>
      </c>
      <c r="F1107" s="5">
        <v>43494</v>
      </c>
      <c r="G1107">
        <v>460980594</v>
      </c>
      <c r="H1107" s="5">
        <v>43509</v>
      </c>
      <c r="I1107">
        <v>3257</v>
      </c>
      <c r="J1107" s="8">
        <v>205.7</v>
      </c>
      <c r="K1107" s="8">
        <v>117.11</v>
      </c>
      <c r="L1107" s="8">
        <v>669964.9</v>
      </c>
      <c r="M1107" s="8">
        <v>381427.27</v>
      </c>
      <c r="N1107" s="8">
        <v>288537.63</v>
      </c>
    </row>
    <row r="1108" spans="1:14" x14ac:dyDescent="0.25">
      <c r="A1108" t="s">
        <v>26</v>
      </c>
      <c r="B1108" t="s">
        <v>156</v>
      </c>
      <c r="C1108" t="s">
        <v>57</v>
      </c>
      <c r="D1108" t="s">
        <v>3</v>
      </c>
      <c r="E1108" t="s">
        <v>23</v>
      </c>
      <c r="F1108" s="5">
        <v>42940</v>
      </c>
      <c r="G1108">
        <v>588388097</v>
      </c>
      <c r="H1108" s="5">
        <v>42972</v>
      </c>
      <c r="I1108">
        <v>5968</v>
      </c>
      <c r="J1108" s="8">
        <v>154.06</v>
      </c>
      <c r="K1108" s="8">
        <v>90.93</v>
      </c>
      <c r="L1108" s="8">
        <v>919430.08</v>
      </c>
      <c r="M1108" s="8">
        <v>542670.24</v>
      </c>
      <c r="N1108" s="8">
        <v>376759.84</v>
      </c>
    </row>
    <row r="1109" spans="1:14" x14ac:dyDescent="0.25">
      <c r="A1109" t="s">
        <v>26</v>
      </c>
      <c r="B1109" t="s">
        <v>58</v>
      </c>
      <c r="C1109" t="s">
        <v>11</v>
      </c>
      <c r="D1109" t="s">
        <v>7</v>
      </c>
      <c r="E1109" t="s">
        <v>15</v>
      </c>
      <c r="F1109" s="5">
        <v>43409</v>
      </c>
      <c r="G1109">
        <v>820344245</v>
      </c>
      <c r="H1109" s="5">
        <v>43450</v>
      </c>
      <c r="I1109">
        <v>6947</v>
      </c>
      <c r="J1109" s="8">
        <v>47.45</v>
      </c>
      <c r="K1109" s="8">
        <v>31.79</v>
      </c>
      <c r="L1109" s="8">
        <v>329635.15000000002</v>
      </c>
      <c r="M1109" s="8">
        <v>220845.13</v>
      </c>
      <c r="N1109" s="8">
        <v>108790.02</v>
      </c>
    </row>
    <row r="1110" spans="1:14" x14ac:dyDescent="0.25">
      <c r="A1110" t="s">
        <v>20</v>
      </c>
      <c r="B1110" t="s">
        <v>168</v>
      </c>
      <c r="C1110" t="s">
        <v>2</v>
      </c>
      <c r="D1110" t="s">
        <v>3</v>
      </c>
      <c r="E1110" t="s">
        <v>15</v>
      </c>
      <c r="F1110" s="5">
        <v>42322</v>
      </c>
      <c r="G1110">
        <v>408460366</v>
      </c>
      <c r="H1110" s="5">
        <v>42365</v>
      </c>
      <c r="I1110">
        <v>1354</v>
      </c>
      <c r="J1110" s="8">
        <v>255.28</v>
      </c>
      <c r="K1110" s="8">
        <v>159.41999999999999</v>
      </c>
      <c r="L1110" s="8">
        <v>345649.12</v>
      </c>
      <c r="M1110" s="8">
        <v>215854.68</v>
      </c>
      <c r="N1110" s="8">
        <v>129794.44</v>
      </c>
    </row>
    <row r="1111" spans="1:14" x14ac:dyDescent="0.25">
      <c r="A1111" t="s">
        <v>39</v>
      </c>
      <c r="B1111" t="s">
        <v>128</v>
      </c>
      <c r="C1111" t="s">
        <v>2</v>
      </c>
      <c r="D1111" t="s">
        <v>7</v>
      </c>
      <c r="E1111" t="s">
        <v>23</v>
      </c>
      <c r="F1111" s="5">
        <v>43720</v>
      </c>
      <c r="G1111">
        <v>474660289</v>
      </c>
      <c r="H1111" s="5">
        <v>43744</v>
      </c>
      <c r="I1111">
        <v>1382</v>
      </c>
      <c r="J1111" s="8">
        <v>255.28</v>
      </c>
      <c r="K1111" s="8">
        <v>159.41999999999999</v>
      </c>
      <c r="L1111" s="8">
        <v>352796.96</v>
      </c>
      <c r="M1111" s="8">
        <v>220318.44</v>
      </c>
      <c r="N1111" s="8">
        <v>132478.51999999999</v>
      </c>
    </row>
    <row r="1112" spans="1:14" x14ac:dyDescent="0.25">
      <c r="A1112" t="s">
        <v>9</v>
      </c>
      <c r="B1112" t="s">
        <v>177</v>
      </c>
      <c r="C1112" t="s">
        <v>11</v>
      </c>
      <c r="D1112" t="s">
        <v>7</v>
      </c>
      <c r="E1112" t="s">
        <v>15</v>
      </c>
      <c r="F1112" s="5">
        <v>44574</v>
      </c>
      <c r="G1112">
        <v>861180341</v>
      </c>
      <c r="H1112" s="5">
        <v>44612</v>
      </c>
      <c r="I1112">
        <v>1255</v>
      </c>
      <c r="J1112" s="8">
        <v>47.45</v>
      </c>
      <c r="K1112" s="8">
        <v>31.79</v>
      </c>
      <c r="L1112" s="8">
        <v>59549.75</v>
      </c>
      <c r="M1112" s="8">
        <v>39896.449999999997</v>
      </c>
      <c r="N1112" s="8">
        <v>19653.3</v>
      </c>
    </row>
    <row r="1113" spans="1:14" x14ac:dyDescent="0.25">
      <c r="A1113" t="s">
        <v>9</v>
      </c>
      <c r="B1113" t="s">
        <v>194</v>
      </c>
      <c r="C1113" t="s">
        <v>11</v>
      </c>
      <c r="D1113" t="s">
        <v>7</v>
      </c>
      <c r="E1113" t="s">
        <v>4</v>
      </c>
      <c r="F1113" s="5">
        <v>44357</v>
      </c>
      <c r="G1113">
        <v>580569350</v>
      </c>
      <c r="H1113" s="5">
        <v>44380</v>
      </c>
      <c r="I1113">
        <v>2227</v>
      </c>
      <c r="J1113" s="8">
        <v>47.45</v>
      </c>
      <c r="K1113" s="8">
        <v>31.79</v>
      </c>
      <c r="L1113" s="8">
        <v>105671.15</v>
      </c>
      <c r="M1113" s="8">
        <v>70796.33</v>
      </c>
      <c r="N1113" s="8">
        <v>34874.82</v>
      </c>
    </row>
    <row r="1114" spans="1:14" x14ac:dyDescent="0.25">
      <c r="A1114" t="s">
        <v>20</v>
      </c>
      <c r="B1114" t="s">
        <v>120</v>
      </c>
      <c r="C1114" t="s">
        <v>11</v>
      </c>
      <c r="D1114" t="s">
        <v>7</v>
      </c>
      <c r="E1114" t="s">
        <v>4</v>
      </c>
      <c r="F1114" s="5">
        <v>44702</v>
      </c>
      <c r="G1114">
        <v>965688645</v>
      </c>
      <c r="H1114" s="5">
        <v>44735</v>
      </c>
      <c r="I1114">
        <v>7585</v>
      </c>
      <c r="J1114" s="8">
        <v>47.45</v>
      </c>
      <c r="K1114" s="8">
        <v>31.79</v>
      </c>
      <c r="L1114" s="8">
        <v>359908.25</v>
      </c>
      <c r="M1114" s="8">
        <v>241127.15</v>
      </c>
      <c r="N1114" s="8">
        <v>118781.1</v>
      </c>
    </row>
    <row r="1115" spans="1:14" x14ac:dyDescent="0.25">
      <c r="A1115" t="s">
        <v>0</v>
      </c>
      <c r="B1115" t="s">
        <v>94</v>
      </c>
      <c r="C1115" t="s">
        <v>11</v>
      </c>
      <c r="D1115" t="s">
        <v>7</v>
      </c>
      <c r="E1115" t="s">
        <v>8</v>
      </c>
      <c r="F1115" s="5">
        <v>44479</v>
      </c>
      <c r="G1115">
        <v>719712054</v>
      </c>
      <c r="H1115" s="5">
        <v>44486</v>
      </c>
      <c r="I1115">
        <v>7645</v>
      </c>
      <c r="J1115" s="8">
        <v>47.45</v>
      </c>
      <c r="K1115" s="8">
        <v>31.79</v>
      </c>
      <c r="L1115" s="8">
        <v>362755.25</v>
      </c>
      <c r="M1115" s="8">
        <v>243034.55</v>
      </c>
      <c r="N1115" s="8">
        <v>119720.7</v>
      </c>
    </row>
    <row r="1116" spans="1:14" x14ac:dyDescent="0.25">
      <c r="A1116" t="s">
        <v>0</v>
      </c>
      <c r="B1116" t="s">
        <v>5</v>
      </c>
      <c r="C1116" t="s">
        <v>65</v>
      </c>
      <c r="D1116" t="s">
        <v>3</v>
      </c>
      <c r="E1116" t="s">
        <v>15</v>
      </c>
      <c r="F1116" s="5">
        <v>43827</v>
      </c>
      <c r="G1116">
        <v>866125905</v>
      </c>
      <c r="H1116" s="5">
        <v>43828</v>
      </c>
      <c r="I1116">
        <v>4757</v>
      </c>
      <c r="J1116" s="8">
        <v>668.27</v>
      </c>
      <c r="K1116" s="8">
        <v>502.54</v>
      </c>
      <c r="L1116" s="8">
        <v>3178960.39</v>
      </c>
      <c r="M1116" s="8">
        <v>2390582.7799999998</v>
      </c>
      <c r="N1116" s="8">
        <v>788377.61</v>
      </c>
    </row>
    <row r="1117" spans="1:14" x14ac:dyDescent="0.25">
      <c r="A1117" t="s">
        <v>26</v>
      </c>
      <c r="B1117" t="s">
        <v>130</v>
      </c>
      <c r="C1117" t="s">
        <v>14</v>
      </c>
      <c r="D1117" t="s">
        <v>7</v>
      </c>
      <c r="E1117" t="s">
        <v>4</v>
      </c>
      <c r="F1117" s="5">
        <v>44091</v>
      </c>
      <c r="G1117">
        <v>698729026</v>
      </c>
      <c r="H1117" s="5">
        <v>44099</v>
      </c>
      <c r="I1117">
        <v>8301</v>
      </c>
      <c r="J1117" s="8">
        <v>205.7</v>
      </c>
      <c r="K1117" s="8">
        <v>117.11</v>
      </c>
      <c r="L1117" s="8">
        <v>1707515.7</v>
      </c>
      <c r="M1117" s="8">
        <v>972130.11</v>
      </c>
      <c r="N1117" s="8">
        <v>735385.59</v>
      </c>
    </row>
    <row r="1118" spans="1:14" x14ac:dyDescent="0.25">
      <c r="A1118" t="s">
        <v>12</v>
      </c>
      <c r="B1118" t="s">
        <v>127</v>
      </c>
      <c r="C1118" t="s">
        <v>65</v>
      </c>
      <c r="D1118" t="s">
        <v>3</v>
      </c>
      <c r="E1118" t="s">
        <v>15</v>
      </c>
      <c r="F1118" s="5">
        <v>43919</v>
      </c>
      <c r="G1118">
        <v>931632745</v>
      </c>
      <c r="H1118" s="5">
        <v>43953</v>
      </c>
      <c r="I1118">
        <v>9687</v>
      </c>
      <c r="J1118" s="8">
        <v>668.27</v>
      </c>
      <c r="K1118" s="8">
        <v>502.54</v>
      </c>
      <c r="L1118" s="8">
        <v>6473531.4900000002</v>
      </c>
      <c r="M1118" s="8">
        <v>4868104.9800000004</v>
      </c>
      <c r="N1118" s="8">
        <v>1605426.51</v>
      </c>
    </row>
    <row r="1119" spans="1:14" x14ac:dyDescent="0.25">
      <c r="A1119" t="s">
        <v>12</v>
      </c>
      <c r="B1119" t="s">
        <v>172</v>
      </c>
      <c r="C1119" t="s">
        <v>14</v>
      </c>
      <c r="D1119" t="s">
        <v>7</v>
      </c>
      <c r="E1119" t="s">
        <v>23</v>
      </c>
      <c r="F1119" s="5">
        <v>43162</v>
      </c>
      <c r="G1119">
        <v>549260890</v>
      </c>
      <c r="H1119" s="5">
        <v>43184</v>
      </c>
      <c r="I1119">
        <v>7358</v>
      </c>
      <c r="J1119" s="8">
        <v>205.7</v>
      </c>
      <c r="K1119" s="8">
        <v>117.11</v>
      </c>
      <c r="L1119" s="8">
        <v>1513540.6</v>
      </c>
      <c r="M1119" s="8">
        <v>861695.38</v>
      </c>
      <c r="N1119" s="8">
        <v>651845.22</v>
      </c>
    </row>
    <row r="1120" spans="1:14" x14ac:dyDescent="0.25">
      <c r="A1120" t="s">
        <v>17</v>
      </c>
      <c r="B1120" t="s">
        <v>42</v>
      </c>
      <c r="C1120" t="s">
        <v>11</v>
      </c>
      <c r="D1120" t="s">
        <v>3</v>
      </c>
      <c r="E1120" t="s">
        <v>8</v>
      </c>
      <c r="F1120" s="5">
        <v>43673</v>
      </c>
      <c r="G1120">
        <v>856349790</v>
      </c>
      <c r="H1120" s="5">
        <v>43703</v>
      </c>
      <c r="I1120">
        <v>1788</v>
      </c>
      <c r="J1120" s="8">
        <v>47.45</v>
      </c>
      <c r="K1120" s="8">
        <v>31.79</v>
      </c>
      <c r="L1120" s="8">
        <v>84840.6</v>
      </c>
      <c r="M1120" s="8">
        <v>56840.52</v>
      </c>
      <c r="N1120" s="8">
        <v>28000.080000000002</v>
      </c>
    </row>
    <row r="1121" spans="1:14" x14ac:dyDescent="0.25">
      <c r="A1121" t="s">
        <v>0</v>
      </c>
      <c r="B1121" t="s">
        <v>206</v>
      </c>
      <c r="C1121" t="s">
        <v>19</v>
      </c>
      <c r="D1121" t="s">
        <v>7</v>
      </c>
      <c r="E1121" t="s">
        <v>23</v>
      </c>
      <c r="F1121" s="5">
        <v>44698</v>
      </c>
      <c r="G1121">
        <v>527948272</v>
      </c>
      <c r="H1121" s="5">
        <v>44702</v>
      </c>
      <c r="I1121">
        <v>481</v>
      </c>
      <c r="J1121" s="8">
        <v>81.73</v>
      </c>
      <c r="K1121" s="8">
        <v>56.67</v>
      </c>
      <c r="L1121" s="8">
        <v>39312.129999999997</v>
      </c>
      <c r="M1121" s="8">
        <v>27258.27</v>
      </c>
      <c r="N1121" s="8">
        <v>12053.86</v>
      </c>
    </row>
    <row r="1122" spans="1:14" x14ac:dyDescent="0.25">
      <c r="A1122" t="s">
        <v>9</v>
      </c>
      <c r="B1122" t="s">
        <v>92</v>
      </c>
      <c r="C1122" t="s">
        <v>57</v>
      </c>
      <c r="D1122" t="s">
        <v>7</v>
      </c>
      <c r="E1122" t="s">
        <v>4</v>
      </c>
      <c r="F1122" s="5">
        <v>43521</v>
      </c>
      <c r="G1122">
        <v>559417665</v>
      </c>
      <c r="H1122" s="5">
        <v>43524</v>
      </c>
      <c r="I1122">
        <v>2973</v>
      </c>
      <c r="J1122" s="8">
        <v>154.06</v>
      </c>
      <c r="K1122" s="8">
        <v>90.93</v>
      </c>
      <c r="L1122" s="8">
        <v>458020.38</v>
      </c>
      <c r="M1122" s="8">
        <v>270334.89</v>
      </c>
      <c r="N1122" s="8">
        <v>187685.49</v>
      </c>
    </row>
    <row r="1123" spans="1:14" x14ac:dyDescent="0.25">
      <c r="A1123" t="s">
        <v>0</v>
      </c>
      <c r="B1123" t="s">
        <v>48</v>
      </c>
      <c r="C1123" t="s">
        <v>65</v>
      </c>
      <c r="D1123" t="s">
        <v>3</v>
      </c>
      <c r="E1123" t="s">
        <v>8</v>
      </c>
      <c r="F1123" s="5">
        <v>44051</v>
      </c>
      <c r="G1123">
        <v>216431796</v>
      </c>
      <c r="H1123" s="5">
        <v>44077</v>
      </c>
      <c r="I1123">
        <v>5833</v>
      </c>
      <c r="J1123" s="8">
        <v>668.27</v>
      </c>
      <c r="K1123" s="8">
        <v>502.54</v>
      </c>
      <c r="L1123" s="8">
        <v>3898018.91</v>
      </c>
      <c r="M1123" s="8">
        <v>2931315.82</v>
      </c>
      <c r="N1123" s="8">
        <v>966703.09</v>
      </c>
    </row>
    <row r="1124" spans="1:14" x14ac:dyDescent="0.25">
      <c r="A1124" t="s">
        <v>9</v>
      </c>
      <c r="B1124" t="s">
        <v>102</v>
      </c>
      <c r="C1124" t="s">
        <v>65</v>
      </c>
      <c r="D1124" t="s">
        <v>3</v>
      </c>
      <c r="E1124" t="s">
        <v>8</v>
      </c>
      <c r="F1124" s="5">
        <v>42237</v>
      </c>
      <c r="G1124">
        <v>184976994</v>
      </c>
      <c r="H1124" s="5">
        <v>42268</v>
      </c>
      <c r="I1124">
        <v>7658</v>
      </c>
      <c r="J1124" s="8">
        <v>668.27</v>
      </c>
      <c r="K1124" s="8">
        <v>502.54</v>
      </c>
      <c r="L1124" s="8">
        <v>5117611.66</v>
      </c>
      <c r="M1124" s="8">
        <v>3848451.32</v>
      </c>
      <c r="N1124" s="8">
        <v>1269160.3400000001</v>
      </c>
    </row>
    <row r="1125" spans="1:14" x14ac:dyDescent="0.25">
      <c r="A1125" t="s">
        <v>26</v>
      </c>
      <c r="B1125" t="s">
        <v>99</v>
      </c>
      <c r="C1125" t="s">
        <v>19</v>
      </c>
      <c r="D1125" t="s">
        <v>7</v>
      </c>
      <c r="E1125" t="s">
        <v>4</v>
      </c>
      <c r="F1125" s="5">
        <v>44304</v>
      </c>
      <c r="G1125">
        <v>321352088</v>
      </c>
      <c r="H1125" s="5">
        <v>44322</v>
      </c>
      <c r="I1125">
        <v>4079</v>
      </c>
      <c r="J1125" s="8">
        <v>81.73</v>
      </c>
      <c r="K1125" s="8">
        <v>56.67</v>
      </c>
      <c r="L1125" s="8">
        <v>333376.67</v>
      </c>
      <c r="M1125" s="8">
        <v>231156.93</v>
      </c>
      <c r="N1125" s="8">
        <v>102219.74</v>
      </c>
    </row>
    <row r="1126" spans="1:14" x14ac:dyDescent="0.25">
      <c r="A1126" t="s">
        <v>26</v>
      </c>
      <c r="B1126" t="s">
        <v>186</v>
      </c>
      <c r="C1126" t="s">
        <v>45</v>
      </c>
      <c r="D1126" t="s">
        <v>7</v>
      </c>
      <c r="E1126" t="s">
        <v>4</v>
      </c>
      <c r="F1126" s="5">
        <v>43980</v>
      </c>
      <c r="G1126">
        <v>102168405</v>
      </c>
      <c r="H1126" s="5">
        <v>43980</v>
      </c>
      <c r="I1126">
        <v>2756</v>
      </c>
      <c r="J1126" s="8">
        <v>9.33</v>
      </c>
      <c r="K1126" s="8">
        <v>6.92</v>
      </c>
      <c r="L1126" s="8">
        <v>25713.48</v>
      </c>
      <c r="M1126" s="8">
        <v>19071.52</v>
      </c>
      <c r="N1126" s="8">
        <v>6641.96</v>
      </c>
    </row>
    <row r="1127" spans="1:14" x14ac:dyDescent="0.25">
      <c r="A1127" t="s">
        <v>9</v>
      </c>
      <c r="B1127" t="s">
        <v>110</v>
      </c>
      <c r="C1127" t="s">
        <v>11</v>
      </c>
      <c r="D1127" t="s">
        <v>3</v>
      </c>
      <c r="E1127" t="s">
        <v>4</v>
      </c>
      <c r="F1127" s="5">
        <v>43807</v>
      </c>
      <c r="G1127">
        <v>874349772</v>
      </c>
      <c r="H1127" s="5">
        <v>43469</v>
      </c>
      <c r="I1127">
        <v>8383</v>
      </c>
      <c r="J1127" s="8">
        <v>47.45</v>
      </c>
      <c r="K1127" s="8">
        <v>31.79</v>
      </c>
      <c r="L1127" s="8">
        <v>397773.35</v>
      </c>
      <c r="M1127" s="8">
        <v>266495.57</v>
      </c>
      <c r="N1127" s="8">
        <v>131277.78</v>
      </c>
    </row>
    <row r="1128" spans="1:14" x14ac:dyDescent="0.25">
      <c r="A1128" t="s">
        <v>0</v>
      </c>
      <c r="B1128" t="s">
        <v>144</v>
      </c>
      <c r="C1128" t="s">
        <v>57</v>
      </c>
      <c r="D1128" t="s">
        <v>3</v>
      </c>
      <c r="E1128" t="s">
        <v>23</v>
      </c>
      <c r="F1128" s="5">
        <v>44527</v>
      </c>
      <c r="G1128">
        <v>905132520</v>
      </c>
      <c r="H1128" s="5">
        <v>44539</v>
      </c>
      <c r="I1128">
        <v>7681</v>
      </c>
      <c r="J1128" s="8">
        <v>154.06</v>
      </c>
      <c r="K1128" s="8">
        <v>90.93</v>
      </c>
      <c r="L1128" s="8">
        <v>1183334.8600000001</v>
      </c>
      <c r="M1128" s="8">
        <v>698433.33</v>
      </c>
      <c r="N1128" s="8">
        <v>484901.53</v>
      </c>
    </row>
    <row r="1129" spans="1:14" x14ac:dyDescent="0.25">
      <c r="A1129" t="s">
        <v>17</v>
      </c>
      <c r="B1129" t="s">
        <v>25</v>
      </c>
      <c r="C1129" t="s">
        <v>57</v>
      </c>
      <c r="D1129" t="s">
        <v>7</v>
      </c>
      <c r="E1129" t="s">
        <v>23</v>
      </c>
      <c r="F1129" s="5">
        <v>43378</v>
      </c>
      <c r="G1129">
        <v>332065474</v>
      </c>
      <c r="H1129" s="5">
        <v>43386</v>
      </c>
      <c r="I1129">
        <v>4408</v>
      </c>
      <c r="J1129" s="8">
        <v>154.06</v>
      </c>
      <c r="K1129" s="8">
        <v>90.93</v>
      </c>
      <c r="L1129" s="8">
        <v>679096.48</v>
      </c>
      <c r="M1129" s="8">
        <v>400819.44</v>
      </c>
      <c r="N1129" s="8">
        <v>278277.03999999998</v>
      </c>
    </row>
    <row r="1130" spans="1:14" x14ac:dyDescent="0.25">
      <c r="A1130" t="s">
        <v>9</v>
      </c>
      <c r="B1130" t="s">
        <v>177</v>
      </c>
      <c r="C1130" t="s">
        <v>65</v>
      </c>
      <c r="D1130" t="s">
        <v>3</v>
      </c>
      <c r="E1130" t="s">
        <v>23</v>
      </c>
      <c r="F1130" s="5">
        <v>42689</v>
      </c>
      <c r="G1130">
        <v>713009965</v>
      </c>
      <c r="H1130" s="5">
        <v>42720</v>
      </c>
      <c r="I1130">
        <v>4348</v>
      </c>
      <c r="J1130" s="8">
        <v>668.27</v>
      </c>
      <c r="K1130" s="8">
        <v>502.54</v>
      </c>
      <c r="L1130" s="8">
        <v>2905637.96</v>
      </c>
      <c r="M1130" s="8">
        <v>2185043.92</v>
      </c>
      <c r="N1130" s="8">
        <v>720594.04</v>
      </c>
    </row>
    <row r="1131" spans="1:14" x14ac:dyDescent="0.25">
      <c r="A1131" t="s">
        <v>26</v>
      </c>
      <c r="B1131" t="s">
        <v>186</v>
      </c>
      <c r="C1131" t="s">
        <v>2</v>
      </c>
      <c r="D1131" t="s">
        <v>7</v>
      </c>
      <c r="E1131" t="s">
        <v>4</v>
      </c>
      <c r="F1131" s="5">
        <v>42904</v>
      </c>
      <c r="G1131">
        <v>976139819</v>
      </c>
      <c r="H1131" s="5">
        <v>42938</v>
      </c>
      <c r="I1131">
        <v>319</v>
      </c>
      <c r="J1131" s="8">
        <v>255.28</v>
      </c>
      <c r="K1131" s="8">
        <v>159.41999999999999</v>
      </c>
      <c r="L1131" s="8">
        <v>81434.320000000007</v>
      </c>
      <c r="M1131" s="8">
        <v>50854.98</v>
      </c>
      <c r="N1131" s="8">
        <v>30579.34</v>
      </c>
    </row>
    <row r="1132" spans="1:14" x14ac:dyDescent="0.25">
      <c r="A1132" t="s">
        <v>9</v>
      </c>
      <c r="B1132" t="s">
        <v>177</v>
      </c>
      <c r="C1132" t="s">
        <v>2</v>
      </c>
      <c r="D1132" t="s">
        <v>3</v>
      </c>
      <c r="E1132" t="s">
        <v>4</v>
      </c>
      <c r="F1132" s="5">
        <v>42667</v>
      </c>
      <c r="G1132">
        <v>569941365</v>
      </c>
      <c r="H1132" s="5">
        <v>42700</v>
      </c>
      <c r="I1132">
        <v>7170</v>
      </c>
      <c r="J1132" s="8">
        <v>255.28</v>
      </c>
      <c r="K1132" s="8">
        <v>159.41999999999999</v>
      </c>
      <c r="L1132" s="8">
        <v>1830357.6</v>
      </c>
      <c r="M1132" s="8">
        <v>1143041.3999999999</v>
      </c>
      <c r="N1132" s="8">
        <v>687316.2</v>
      </c>
    </row>
    <row r="1133" spans="1:14" x14ac:dyDescent="0.25">
      <c r="A1133" t="s">
        <v>26</v>
      </c>
      <c r="B1133" t="s">
        <v>179</v>
      </c>
      <c r="C1133" t="s">
        <v>14</v>
      </c>
      <c r="D1133" t="s">
        <v>3</v>
      </c>
      <c r="E1133" t="s">
        <v>8</v>
      </c>
      <c r="F1133" s="5">
        <v>44009</v>
      </c>
      <c r="G1133">
        <v>813213431</v>
      </c>
      <c r="H1133" s="5">
        <v>44043</v>
      </c>
      <c r="I1133">
        <v>500</v>
      </c>
      <c r="J1133" s="8">
        <v>205.7</v>
      </c>
      <c r="K1133" s="8">
        <v>117.11</v>
      </c>
      <c r="L1133" s="8">
        <v>1394851.7</v>
      </c>
      <c r="M1133" s="8">
        <v>794122.91</v>
      </c>
      <c r="N1133" s="8">
        <v>600728.79</v>
      </c>
    </row>
    <row r="1134" spans="1:14" x14ac:dyDescent="0.25">
      <c r="A1134" t="s">
        <v>9</v>
      </c>
      <c r="B1134" t="s">
        <v>106</v>
      </c>
      <c r="C1134" t="s">
        <v>65</v>
      </c>
      <c r="D1134" t="s">
        <v>3</v>
      </c>
      <c r="E1134" t="s">
        <v>23</v>
      </c>
      <c r="F1134" s="5">
        <v>44813</v>
      </c>
      <c r="G1134">
        <v>845067346</v>
      </c>
      <c r="H1134" s="5">
        <v>44817</v>
      </c>
      <c r="I1134">
        <v>3062</v>
      </c>
      <c r="J1134" s="8">
        <v>668.27</v>
      </c>
      <c r="K1134" s="8">
        <v>502.54</v>
      </c>
      <c r="L1134" s="8">
        <v>2046242.74</v>
      </c>
      <c r="M1134" s="8">
        <v>1538777.48</v>
      </c>
      <c r="N1134" s="8">
        <v>507465.26</v>
      </c>
    </row>
    <row r="1135" spans="1:14" x14ac:dyDescent="0.25">
      <c r="A1135" t="s">
        <v>9</v>
      </c>
      <c r="B1135" t="s">
        <v>10</v>
      </c>
      <c r="C1135" t="s">
        <v>45</v>
      </c>
      <c r="D1135" t="s">
        <v>7</v>
      </c>
      <c r="E1135" t="s">
        <v>4</v>
      </c>
      <c r="F1135" s="5">
        <v>43428</v>
      </c>
      <c r="G1135">
        <v>774926936</v>
      </c>
      <c r="H1135" s="5">
        <v>43431</v>
      </c>
      <c r="I1135">
        <v>6956</v>
      </c>
      <c r="J1135" s="8">
        <v>9.33</v>
      </c>
      <c r="K1135" s="8">
        <v>6.92</v>
      </c>
      <c r="L1135" s="8">
        <v>64899.48</v>
      </c>
      <c r="M1135" s="8">
        <v>48135.519999999997</v>
      </c>
      <c r="N1135" s="8">
        <v>16763.96</v>
      </c>
    </row>
    <row r="1136" spans="1:14" x14ac:dyDescent="0.25">
      <c r="A1136" t="s">
        <v>26</v>
      </c>
      <c r="B1136" t="s">
        <v>51</v>
      </c>
      <c r="C1136" t="s">
        <v>11</v>
      </c>
      <c r="D1136" t="s">
        <v>3</v>
      </c>
      <c r="E1136" t="s">
        <v>15</v>
      </c>
      <c r="F1136" s="5">
        <v>43285</v>
      </c>
      <c r="G1136">
        <v>332528531</v>
      </c>
      <c r="H1136" s="5">
        <v>43334</v>
      </c>
      <c r="I1136">
        <v>1437</v>
      </c>
      <c r="J1136" s="8">
        <v>47.45</v>
      </c>
      <c r="K1136" s="8">
        <v>31.79</v>
      </c>
      <c r="L1136" s="8">
        <v>68185.649999999994</v>
      </c>
      <c r="M1136" s="8">
        <v>45682.23</v>
      </c>
      <c r="N1136" s="8">
        <v>22503.42</v>
      </c>
    </row>
    <row r="1137" spans="1:14" x14ac:dyDescent="0.25">
      <c r="A1137" t="s">
        <v>9</v>
      </c>
      <c r="B1137" t="s">
        <v>134</v>
      </c>
      <c r="C1137" t="s">
        <v>2</v>
      </c>
      <c r="D1137" t="s">
        <v>3</v>
      </c>
      <c r="E1137" t="s">
        <v>23</v>
      </c>
      <c r="F1137" s="5">
        <v>44322</v>
      </c>
      <c r="G1137">
        <v>217920958</v>
      </c>
      <c r="H1137" s="5">
        <v>44372</v>
      </c>
      <c r="I1137">
        <v>6509</v>
      </c>
      <c r="J1137" s="8">
        <v>255.28</v>
      </c>
      <c r="K1137" s="8">
        <v>159.41999999999999</v>
      </c>
      <c r="L1137" s="8">
        <v>1661617.52</v>
      </c>
      <c r="M1137" s="8">
        <v>1037664.78</v>
      </c>
      <c r="N1137" s="8">
        <v>623952.74</v>
      </c>
    </row>
    <row r="1138" spans="1:14" x14ac:dyDescent="0.25">
      <c r="A1138" t="s">
        <v>0</v>
      </c>
      <c r="B1138" t="s">
        <v>160</v>
      </c>
      <c r="C1138" t="s">
        <v>19</v>
      </c>
      <c r="D1138" t="s">
        <v>7</v>
      </c>
      <c r="E1138" t="s">
        <v>23</v>
      </c>
      <c r="F1138" s="5">
        <v>42322</v>
      </c>
      <c r="G1138">
        <v>751465547</v>
      </c>
      <c r="H1138" s="5">
        <v>42350</v>
      </c>
      <c r="I1138">
        <v>4209</v>
      </c>
      <c r="J1138" s="8">
        <v>81.73</v>
      </c>
      <c r="K1138" s="8">
        <v>56.67</v>
      </c>
      <c r="L1138" s="8">
        <v>344001.57</v>
      </c>
      <c r="M1138" s="8">
        <v>238524.03</v>
      </c>
      <c r="N1138" s="8">
        <v>105477.54</v>
      </c>
    </row>
    <row r="1139" spans="1:14" x14ac:dyDescent="0.25">
      <c r="A1139" t="s">
        <v>9</v>
      </c>
      <c r="B1139" t="s">
        <v>141</v>
      </c>
      <c r="C1139" t="s">
        <v>22</v>
      </c>
      <c r="D1139" t="s">
        <v>3</v>
      </c>
      <c r="E1139" t="s">
        <v>8</v>
      </c>
      <c r="F1139" s="5">
        <v>43502</v>
      </c>
      <c r="G1139">
        <v>523836123</v>
      </c>
      <c r="H1139" s="5">
        <v>43546</v>
      </c>
      <c r="I1139">
        <v>3605</v>
      </c>
      <c r="J1139" s="8">
        <v>109.28</v>
      </c>
      <c r="K1139" s="8">
        <v>35.840000000000003</v>
      </c>
      <c r="L1139" s="8">
        <v>393954.4</v>
      </c>
      <c r="M1139" s="8">
        <v>129203.2</v>
      </c>
      <c r="N1139" s="8">
        <v>264751.2</v>
      </c>
    </row>
    <row r="1140" spans="1:14" x14ac:dyDescent="0.25">
      <c r="A1140" t="s">
        <v>9</v>
      </c>
      <c r="B1140" t="s">
        <v>89</v>
      </c>
      <c r="C1140" t="s">
        <v>57</v>
      </c>
      <c r="D1140" t="s">
        <v>3</v>
      </c>
      <c r="E1140" t="s">
        <v>8</v>
      </c>
      <c r="F1140" s="5">
        <v>44506</v>
      </c>
      <c r="G1140">
        <v>446019017</v>
      </c>
      <c r="H1140" s="5">
        <v>44525</v>
      </c>
      <c r="I1140">
        <v>5794</v>
      </c>
      <c r="J1140" s="8">
        <v>154.06</v>
      </c>
      <c r="K1140" s="8">
        <v>90.93</v>
      </c>
      <c r="L1140" s="8">
        <v>892623.64</v>
      </c>
      <c r="M1140" s="8">
        <v>526848.42000000004</v>
      </c>
      <c r="N1140" s="8">
        <v>365775.22</v>
      </c>
    </row>
    <row r="1141" spans="1:14" x14ac:dyDescent="0.25">
      <c r="A1141" t="s">
        <v>12</v>
      </c>
      <c r="B1141" t="s">
        <v>16</v>
      </c>
      <c r="C1141" t="s">
        <v>29</v>
      </c>
      <c r="D1141" t="s">
        <v>7</v>
      </c>
      <c r="E1141" t="s">
        <v>23</v>
      </c>
      <c r="F1141" s="5">
        <v>44786</v>
      </c>
      <c r="G1141">
        <v>599313056</v>
      </c>
      <c r="H1141" s="5">
        <v>44802</v>
      </c>
      <c r="I1141">
        <v>8906</v>
      </c>
      <c r="J1141" s="8">
        <v>651.21</v>
      </c>
      <c r="K1141" s="8">
        <v>524.96</v>
      </c>
      <c r="L1141" s="8">
        <v>5799676.2599999998</v>
      </c>
      <c r="M1141" s="8">
        <v>4675293.76</v>
      </c>
      <c r="N1141" s="8">
        <v>1124382.5</v>
      </c>
    </row>
    <row r="1142" spans="1:14" x14ac:dyDescent="0.25">
      <c r="A1142" t="s">
        <v>17</v>
      </c>
      <c r="B1142" t="s">
        <v>53</v>
      </c>
      <c r="C1142" t="s">
        <v>19</v>
      </c>
      <c r="D1142" t="s">
        <v>3</v>
      </c>
      <c r="E1142" t="s">
        <v>4</v>
      </c>
      <c r="F1142" s="5">
        <v>42571</v>
      </c>
      <c r="G1142">
        <v>685329568</v>
      </c>
      <c r="H1142" s="5">
        <v>42580</v>
      </c>
      <c r="I1142">
        <v>3104</v>
      </c>
      <c r="J1142" s="8">
        <v>81.73</v>
      </c>
      <c r="K1142" s="8">
        <v>56.67</v>
      </c>
      <c r="L1142" s="8">
        <v>253689.92</v>
      </c>
      <c r="M1142" s="8">
        <v>175903.68</v>
      </c>
      <c r="N1142" s="8">
        <v>77786.240000000005</v>
      </c>
    </row>
    <row r="1143" spans="1:14" x14ac:dyDescent="0.25">
      <c r="A1143" t="s">
        <v>9</v>
      </c>
      <c r="B1143" t="s">
        <v>56</v>
      </c>
      <c r="C1143" t="s">
        <v>22</v>
      </c>
      <c r="D1143" t="s">
        <v>3</v>
      </c>
      <c r="E1143" t="s">
        <v>23</v>
      </c>
      <c r="F1143" s="5">
        <v>44330</v>
      </c>
      <c r="G1143">
        <v>475992381</v>
      </c>
      <c r="H1143" s="5">
        <v>44342</v>
      </c>
      <c r="I1143">
        <v>5578</v>
      </c>
      <c r="J1143" s="8">
        <v>109.28</v>
      </c>
      <c r="K1143" s="8">
        <v>35.840000000000003</v>
      </c>
      <c r="L1143" s="8">
        <v>609563.84</v>
      </c>
      <c r="M1143" s="8">
        <v>199915.51999999999</v>
      </c>
      <c r="N1143" s="8">
        <v>409648.32</v>
      </c>
    </row>
    <row r="1144" spans="1:14" x14ac:dyDescent="0.25">
      <c r="A1144" t="s">
        <v>26</v>
      </c>
      <c r="B1144" t="s">
        <v>103</v>
      </c>
      <c r="C1144" t="s">
        <v>36</v>
      </c>
      <c r="D1144" t="s">
        <v>7</v>
      </c>
      <c r="E1144" t="s">
        <v>4</v>
      </c>
      <c r="F1144" s="5">
        <v>42259</v>
      </c>
      <c r="G1144">
        <v>263537824</v>
      </c>
      <c r="H1144" s="5">
        <v>42260</v>
      </c>
      <c r="I1144">
        <v>5553</v>
      </c>
      <c r="J1144" s="8">
        <v>421.89</v>
      </c>
      <c r="K1144" s="8">
        <v>364.69</v>
      </c>
      <c r="L1144" s="8">
        <v>2342755.17</v>
      </c>
      <c r="M1144" s="8">
        <v>2025123.57</v>
      </c>
      <c r="N1144" s="8">
        <v>317631.59999999998</v>
      </c>
    </row>
    <row r="1145" spans="1:14" x14ac:dyDescent="0.25">
      <c r="A1145" t="s">
        <v>9</v>
      </c>
      <c r="B1145" t="s">
        <v>92</v>
      </c>
      <c r="C1145" t="s">
        <v>29</v>
      </c>
      <c r="D1145" t="s">
        <v>7</v>
      </c>
      <c r="E1145" t="s">
        <v>8</v>
      </c>
      <c r="F1145" s="5">
        <v>42795</v>
      </c>
      <c r="G1145">
        <v>410514724</v>
      </c>
      <c r="H1145" s="5">
        <v>42835</v>
      </c>
      <c r="I1145">
        <v>9284</v>
      </c>
      <c r="J1145" s="8">
        <v>651.21</v>
      </c>
      <c r="K1145" s="8">
        <v>524.96</v>
      </c>
      <c r="L1145" s="8">
        <v>6045833.6399999997</v>
      </c>
      <c r="M1145" s="8">
        <v>4873728.6399999997</v>
      </c>
      <c r="N1145" s="8">
        <v>1172105</v>
      </c>
    </row>
    <row r="1146" spans="1:14" x14ac:dyDescent="0.25">
      <c r="A1146" t="s">
        <v>26</v>
      </c>
      <c r="B1146" t="s">
        <v>117</v>
      </c>
      <c r="C1146" t="s">
        <v>11</v>
      </c>
      <c r="D1146" t="s">
        <v>7</v>
      </c>
      <c r="E1146" t="s">
        <v>4</v>
      </c>
      <c r="F1146" s="5">
        <v>43842</v>
      </c>
      <c r="G1146">
        <v>899784409</v>
      </c>
      <c r="H1146" s="5">
        <v>43848</v>
      </c>
      <c r="I1146">
        <v>5057</v>
      </c>
      <c r="J1146" s="8">
        <v>47.45</v>
      </c>
      <c r="K1146" s="8">
        <v>31.79</v>
      </c>
      <c r="L1146" s="8">
        <v>239954.65</v>
      </c>
      <c r="M1146" s="8">
        <v>160762.03</v>
      </c>
      <c r="N1146" s="8">
        <v>79192.62</v>
      </c>
    </row>
    <row r="1147" spans="1:14" x14ac:dyDescent="0.25">
      <c r="A1147" t="s">
        <v>26</v>
      </c>
      <c r="B1147" t="s">
        <v>27</v>
      </c>
      <c r="C1147" t="s">
        <v>19</v>
      </c>
      <c r="D1147" t="s">
        <v>3</v>
      </c>
      <c r="E1147" t="s">
        <v>23</v>
      </c>
      <c r="F1147" s="5">
        <v>42573</v>
      </c>
      <c r="G1147">
        <v>884520709</v>
      </c>
      <c r="H1147" s="5">
        <v>42591</v>
      </c>
      <c r="I1147">
        <v>8189</v>
      </c>
      <c r="J1147" s="8">
        <v>81.73</v>
      </c>
      <c r="K1147" s="8">
        <v>56.67</v>
      </c>
      <c r="L1147" s="8">
        <v>669286.97</v>
      </c>
      <c r="M1147" s="8">
        <v>464070.63</v>
      </c>
      <c r="N1147" s="8">
        <v>205216.34</v>
      </c>
    </row>
    <row r="1148" spans="1:14" x14ac:dyDescent="0.25">
      <c r="A1148" t="s">
        <v>9</v>
      </c>
      <c r="B1148" t="s">
        <v>173</v>
      </c>
      <c r="C1148" t="s">
        <v>19</v>
      </c>
      <c r="D1148" t="s">
        <v>7</v>
      </c>
      <c r="E1148" t="s">
        <v>8</v>
      </c>
      <c r="F1148" s="5">
        <v>44634</v>
      </c>
      <c r="G1148">
        <v>938209950</v>
      </c>
      <c r="H1148" s="5">
        <v>44636</v>
      </c>
      <c r="I1148">
        <v>6028</v>
      </c>
      <c r="J1148" s="8">
        <v>81.73</v>
      </c>
      <c r="K1148" s="8">
        <v>56.67</v>
      </c>
      <c r="L1148" s="8">
        <v>492668.44</v>
      </c>
      <c r="M1148" s="8">
        <v>341606.76</v>
      </c>
      <c r="N1148" s="8">
        <v>151061.68</v>
      </c>
    </row>
    <row r="1149" spans="1:14" x14ac:dyDescent="0.25">
      <c r="A1149" t="s">
        <v>26</v>
      </c>
      <c r="B1149" t="s">
        <v>123</v>
      </c>
      <c r="C1149" t="s">
        <v>45</v>
      </c>
      <c r="D1149" t="s">
        <v>3</v>
      </c>
      <c r="E1149" t="s">
        <v>4</v>
      </c>
      <c r="F1149" s="5">
        <v>42054</v>
      </c>
      <c r="G1149">
        <v>804650962</v>
      </c>
      <c r="H1149" s="5">
        <v>42083</v>
      </c>
      <c r="I1149">
        <v>2956</v>
      </c>
      <c r="J1149" s="8">
        <v>9.33</v>
      </c>
      <c r="K1149" s="8">
        <v>6.92</v>
      </c>
      <c r="L1149" s="8">
        <v>27579.48</v>
      </c>
      <c r="M1149" s="8">
        <v>20455.52</v>
      </c>
      <c r="N1149" s="8">
        <v>7123.96</v>
      </c>
    </row>
    <row r="1150" spans="1:14" x14ac:dyDescent="0.25">
      <c r="A1150" t="s">
        <v>9</v>
      </c>
      <c r="B1150" t="s">
        <v>89</v>
      </c>
      <c r="C1150" t="s">
        <v>22</v>
      </c>
      <c r="D1150" t="s">
        <v>7</v>
      </c>
      <c r="E1150" t="s">
        <v>23</v>
      </c>
      <c r="F1150" s="5">
        <v>42640</v>
      </c>
      <c r="G1150">
        <v>747955071</v>
      </c>
      <c r="H1150" s="5">
        <v>42668</v>
      </c>
      <c r="I1150">
        <v>5382</v>
      </c>
      <c r="J1150" s="8">
        <v>109.28</v>
      </c>
      <c r="K1150" s="8">
        <v>35.840000000000003</v>
      </c>
      <c r="L1150" s="8">
        <v>588144.96</v>
      </c>
      <c r="M1150" s="8">
        <v>192890.88</v>
      </c>
      <c r="N1150" s="8">
        <v>395254.08</v>
      </c>
    </row>
    <row r="1151" spans="1:14" x14ac:dyDescent="0.25">
      <c r="A1151" t="s">
        <v>26</v>
      </c>
      <c r="B1151" t="s">
        <v>136</v>
      </c>
      <c r="C1151" t="s">
        <v>57</v>
      </c>
      <c r="D1151" t="s">
        <v>7</v>
      </c>
      <c r="E1151" t="s">
        <v>8</v>
      </c>
      <c r="F1151" s="5">
        <v>44128</v>
      </c>
      <c r="G1151">
        <v>202546107</v>
      </c>
      <c r="H1151" s="5">
        <v>44145</v>
      </c>
      <c r="I1151">
        <v>6749</v>
      </c>
      <c r="J1151" s="8">
        <v>154.06</v>
      </c>
      <c r="K1151" s="8">
        <v>90.93</v>
      </c>
      <c r="L1151" s="8">
        <v>1039750.94</v>
      </c>
      <c r="M1151" s="8">
        <v>613686.56999999995</v>
      </c>
      <c r="N1151" s="8">
        <v>426064.37</v>
      </c>
    </row>
    <row r="1152" spans="1:14" x14ac:dyDescent="0.25">
      <c r="A1152" t="s">
        <v>9</v>
      </c>
      <c r="B1152" t="s">
        <v>177</v>
      </c>
      <c r="C1152" t="s">
        <v>22</v>
      </c>
      <c r="D1152" t="s">
        <v>7</v>
      </c>
      <c r="E1152" t="s">
        <v>15</v>
      </c>
      <c r="F1152" s="5">
        <v>42869</v>
      </c>
      <c r="G1152">
        <v>923160398</v>
      </c>
      <c r="H1152" s="5">
        <v>42901</v>
      </c>
      <c r="I1152">
        <v>2531</v>
      </c>
      <c r="J1152" s="8">
        <v>109.28</v>
      </c>
      <c r="K1152" s="8">
        <v>35.840000000000003</v>
      </c>
      <c r="L1152" s="8">
        <v>276587.68</v>
      </c>
      <c r="M1152" s="8">
        <v>90711.039999999994</v>
      </c>
      <c r="N1152" s="8">
        <v>185876.64</v>
      </c>
    </row>
    <row r="1153" spans="1:14" x14ac:dyDescent="0.25">
      <c r="A1153" t="s">
        <v>26</v>
      </c>
      <c r="B1153" t="s">
        <v>83</v>
      </c>
      <c r="C1153" t="s">
        <v>45</v>
      </c>
      <c r="D1153" t="s">
        <v>3</v>
      </c>
      <c r="E1153" t="s">
        <v>8</v>
      </c>
      <c r="F1153" s="5">
        <v>44341</v>
      </c>
      <c r="G1153">
        <v>234846770</v>
      </c>
      <c r="H1153" s="5">
        <v>44383</v>
      </c>
      <c r="I1153">
        <v>5233</v>
      </c>
      <c r="J1153" s="8">
        <v>9.33</v>
      </c>
      <c r="K1153" s="8">
        <v>6.92</v>
      </c>
      <c r="L1153" s="8">
        <v>48823.89</v>
      </c>
      <c r="M1153" s="8">
        <v>36212.36</v>
      </c>
      <c r="N1153" s="8">
        <v>12611.53</v>
      </c>
    </row>
    <row r="1154" spans="1:14" x14ac:dyDescent="0.25">
      <c r="A1154" t="s">
        <v>20</v>
      </c>
      <c r="B1154" t="s">
        <v>21</v>
      </c>
      <c r="C1154" t="s">
        <v>29</v>
      </c>
      <c r="D1154" t="s">
        <v>7</v>
      </c>
      <c r="E1154" t="s">
        <v>15</v>
      </c>
      <c r="F1154" s="5">
        <v>43402</v>
      </c>
      <c r="G1154">
        <v>482966554</v>
      </c>
      <c r="H1154" s="5">
        <v>43432</v>
      </c>
      <c r="I1154">
        <v>9391</v>
      </c>
      <c r="J1154" s="8">
        <v>651.21</v>
      </c>
      <c r="K1154" s="8">
        <v>524.96</v>
      </c>
      <c r="L1154" s="8">
        <v>6115513.1100000003</v>
      </c>
      <c r="M1154" s="8">
        <v>4929899.3600000003</v>
      </c>
      <c r="N1154" s="8">
        <v>1185613.75</v>
      </c>
    </row>
    <row r="1155" spans="1:14" x14ac:dyDescent="0.25">
      <c r="A1155" t="s">
        <v>12</v>
      </c>
      <c r="B1155" t="s">
        <v>137</v>
      </c>
      <c r="C1155" t="s">
        <v>45</v>
      </c>
      <c r="D1155" t="s">
        <v>3</v>
      </c>
      <c r="E1155" t="s">
        <v>15</v>
      </c>
      <c r="F1155" s="5">
        <v>43311</v>
      </c>
      <c r="G1155">
        <v>483193576</v>
      </c>
      <c r="H1155" s="5">
        <v>43330</v>
      </c>
      <c r="I1155">
        <v>6572</v>
      </c>
      <c r="J1155" s="8">
        <v>9.33</v>
      </c>
      <c r="K1155" s="8">
        <v>6.92</v>
      </c>
      <c r="L1155" s="8">
        <v>61316.76</v>
      </c>
      <c r="M1155" s="8">
        <v>45478.239999999998</v>
      </c>
      <c r="N1155" s="8">
        <v>15838.52</v>
      </c>
    </row>
    <row r="1156" spans="1:14" x14ac:dyDescent="0.25">
      <c r="A1156" t="s">
        <v>12</v>
      </c>
      <c r="B1156" t="s">
        <v>61</v>
      </c>
      <c r="C1156" t="s">
        <v>57</v>
      </c>
      <c r="D1156" t="s">
        <v>3</v>
      </c>
      <c r="E1156" t="s">
        <v>8</v>
      </c>
      <c r="F1156" s="5">
        <v>43745</v>
      </c>
      <c r="G1156">
        <v>471514165</v>
      </c>
      <c r="H1156" s="5">
        <v>43792</v>
      </c>
      <c r="I1156">
        <v>374</v>
      </c>
      <c r="J1156" s="8">
        <v>154.06</v>
      </c>
      <c r="K1156" s="8">
        <v>90.93</v>
      </c>
      <c r="L1156" s="8">
        <v>57618.44</v>
      </c>
      <c r="M1156" s="8">
        <v>34007.82</v>
      </c>
      <c r="N1156" s="8">
        <v>23610.62</v>
      </c>
    </row>
    <row r="1157" spans="1:14" x14ac:dyDescent="0.25">
      <c r="A1157" t="s">
        <v>9</v>
      </c>
      <c r="B1157" t="s">
        <v>111</v>
      </c>
      <c r="C1157" t="s">
        <v>29</v>
      </c>
      <c r="D1157" t="s">
        <v>3</v>
      </c>
      <c r="E1157" t="s">
        <v>23</v>
      </c>
      <c r="F1157" s="5">
        <v>44124</v>
      </c>
      <c r="G1157">
        <v>754227149</v>
      </c>
      <c r="H1157" s="5">
        <v>44159</v>
      </c>
      <c r="I1157">
        <v>1429</v>
      </c>
      <c r="J1157" s="8">
        <v>651.21</v>
      </c>
      <c r="K1157" s="8">
        <v>524.96</v>
      </c>
      <c r="L1157" s="8">
        <v>930579.09</v>
      </c>
      <c r="M1157" s="8">
        <v>750167.84</v>
      </c>
      <c r="N1157" s="8">
        <v>180411.25</v>
      </c>
    </row>
    <row r="1158" spans="1:14" x14ac:dyDescent="0.25">
      <c r="A1158" t="s">
        <v>9</v>
      </c>
      <c r="B1158" t="s">
        <v>114</v>
      </c>
      <c r="C1158" t="s">
        <v>2</v>
      </c>
      <c r="D1158" t="s">
        <v>7</v>
      </c>
      <c r="E1158" t="s">
        <v>15</v>
      </c>
      <c r="F1158" s="5">
        <v>43520</v>
      </c>
      <c r="G1158">
        <v>357943856</v>
      </c>
      <c r="H1158" s="5">
        <v>43541</v>
      </c>
      <c r="I1158">
        <v>2396</v>
      </c>
      <c r="J1158" s="8">
        <v>255.28</v>
      </c>
      <c r="K1158" s="8">
        <v>159.41999999999999</v>
      </c>
      <c r="L1158" s="8">
        <v>611650.88</v>
      </c>
      <c r="M1158" s="8">
        <v>381970.32</v>
      </c>
      <c r="N1158" s="8">
        <v>229680.56</v>
      </c>
    </row>
    <row r="1159" spans="1:14" x14ac:dyDescent="0.25">
      <c r="A1159" t="s">
        <v>26</v>
      </c>
      <c r="B1159" t="s">
        <v>87</v>
      </c>
      <c r="C1159" t="s">
        <v>19</v>
      </c>
      <c r="D1159" t="s">
        <v>7</v>
      </c>
      <c r="E1159" t="s">
        <v>23</v>
      </c>
      <c r="F1159" s="5">
        <v>43669</v>
      </c>
      <c r="G1159">
        <v>179588115</v>
      </c>
      <c r="H1159" s="5">
        <v>43700</v>
      </c>
      <c r="I1159">
        <v>2969</v>
      </c>
      <c r="J1159" s="8">
        <v>81.73</v>
      </c>
      <c r="K1159" s="8">
        <v>56.67</v>
      </c>
      <c r="L1159" s="8">
        <v>242656.37</v>
      </c>
      <c r="M1159" s="8">
        <v>168253.23</v>
      </c>
      <c r="N1159" s="8">
        <v>74403.14</v>
      </c>
    </row>
    <row r="1160" spans="1:14" x14ac:dyDescent="0.25">
      <c r="A1160" t="s">
        <v>12</v>
      </c>
      <c r="B1160" t="s">
        <v>73</v>
      </c>
      <c r="C1160" t="s">
        <v>36</v>
      </c>
      <c r="D1160" t="s">
        <v>7</v>
      </c>
      <c r="E1160" t="s">
        <v>23</v>
      </c>
      <c r="F1160" s="5">
        <v>43771</v>
      </c>
      <c r="G1160">
        <v>736396253</v>
      </c>
      <c r="H1160" s="5">
        <v>43774</v>
      </c>
      <c r="I1160">
        <v>4870</v>
      </c>
      <c r="J1160" s="8">
        <v>421.89</v>
      </c>
      <c r="K1160" s="8">
        <v>364.69</v>
      </c>
      <c r="L1160" s="8">
        <v>2054604.3</v>
      </c>
      <c r="M1160" s="8">
        <v>1776040.3</v>
      </c>
      <c r="N1160" s="8">
        <v>278564</v>
      </c>
    </row>
    <row r="1161" spans="1:14" x14ac:dyDescent="0.25">
      <c r="A1161" t="s">
        <v>9</v>
      </c>
      <c r="B1161" t="s">
        <v>194</v>
      </c>
      <c r="C1161" t="s">
        <v>31</v>
      </c>
      <c r="D1161" t="s">
        <v>3</v>
      </c>
      <c r="E1161" t="s">
        <v>4</v>
      </c>
      <c r="F1161" s="5">
        <v>44224</v>
      </c>
      <c r="G1161">
        <v>815917098</v>
      </c>
      <c r="H1161" s="5">
        <v>44240</v>
      </c>
      <c r="I1161">
        <v>6856</v>
      </c>
      <c r="J1161" s="8">
        <v>437.2</v>
      </c>
      <c r="K1161" s="8">
        <v>263.33</v>
      </c>
      <c r="L1161" s="8">
        <v>2997443.2</v>
      </c>
      <c r="M1161" s="8">
        <v>1805390.48</v>
      </c>
      <c r="N1161" s="8">
        <v>1192052.72</v>
      </c>
    </row>
    <row r="1162" spans="1:14" x14ac:dyDescent="0.25">
      <c r="A1162" t="s">
        <v>9</v>
      </c>
      <c r="B1162" t="s">
        <v>111</v>
      </c>
      <c r="C1162" t="s">
        <v>22</v>
      </c>
      <c r="D1162" t="s">
        <v>7</v>
      </c>
      <c r="E1162" t="s">
        <v>15</v>
      </c>
      <c r="F1162" s="5">
        <v>44198</v>
      </c>
      <c r="G1162">
        <v>626011979</v>
      </c>
      <c r="H1162" s="5">
        <v>44207</v>
      </c>
      <c r="I1162">
        <v>9711</v>
      </c>
      <c r="J1162" s="8">
        <v>109.28</v>
      </c>
      <c r="K1162" s="8">
        <v>35.840000000000003</v>
      </c>
      <c r="L1162" s="8">
        <v>1061218.08</v>
      </c>
      <c r="M1162" s="8">
        <v>348042.23999999999</v>
      </c>
      <c r="N1162" s="8">
        <v>713175.84</v>
      </c>
    </row>
    <row r="1163" spans="1:14" x14ac:dyDescent="0.25">
      <c r="A1163" t="s">
        <v>39</v>
      </c>
      <c r="B1163" t="s">
        <v>128</v>
      </c>
      <c r="C1163" t="s">
        <v>19</v>
      </c>
      <c r="D1163" t="s">
        <v>7</v>
      </c>
      <c r="E1163" t="s">
        <v>15</v>
      </c>
      <c r="F1163" s="5">
        <v>42598</v>
      </c>
      <c r="G1163">
        <v>444854724</v>
      </c>
      <c r="H1163" s="5">
        <v>42608</v>
      </c>
      <c r="I1163">
        <v>1253</v>
      </c>
      <c r="J1163" s="8">
        <v>81.73</v>
      </c>
      <c r="K1163" s="8">
        <v>56.67</v>
      </c>
      <c r="L1163" s="8">
        <v>102407.69</v>
      </c>
      <c r="M1163" s="8">
        <v>71007.509999999995</v>
      </c>
      <c r="N1163" s="8">
        <v>31400.18</v>
      </c>
    </row>
    <row r="1164" spans="1:14" x14ac:dyDescent="0.25">
      <c r="A1164" t="s">
        <v>26</v>
      </c>
      <c r="B1164" t="s">
        <v>123</v>
      </c>
      <c r="C1164" t="s">
        <v>36</v>
      </c>
      <c r="D1164" t="s">
        <v>7</v>
      </c>
      <c r="E1164" t="s">
        <v>15</v>
      </c>
      <c r="F1164" s="5">
        <v>42687</v>
      </c>
      <c r="G1164">
        <v>170931661</v>
      </c>
      <c r="H1164" s="5">
        <v>42699</v>
      </c>
      <c r="I1164">
        <v>1332</v>
      </c>
      <c r="J1164" s="8">
        <v>421.89</v>
      </c>
      <c r="K1164" s="8">
        <v>364.69</v>
      </c>
      <c r="L1164" s="8">
        <v>561957.48</v>
      </c>
      <c r="M1164" s="8">
        <v>485767.08</v>
      </c>
      <c r="N1164" s="8">
        <v>76190.399999999994</v>
      </c>
    </row>
    <row r="1165" spans="1:14" x14ac:dyDescent="0.25">
      <c r="A1165" t="s">
        <v>20</v>
      </c>
      <c r="B1165" t="s">
        <v>46</v>
      </c>
      <c r="C1165" t="s">
        <v>65</v>
      </c>
      <c r="D1165" t="s">
        <v>3</v>
      </c>
      <c r="E1165" t="s">
        <v>4</v>
      </c>
      <c r="F1165" s="5">
        <v>43494</v>
      </c>
      <c r="G1165">
        <v>673041617</v>
      </c>
      <c r="H1165" s="5">
        <v>43539</v>
      </c>
      <c r="I1165">
        <v>6826</v>
      </c>
      <c r="J1165" s="8">
        <v>668.27</v>
      </c>
      <c r="K1165" s="8">
        <v>502.54</v>
      </c>
      <c r="L1165" s="8">
        <v>4561611.0199999996</v>
      </c>
      <c r="M1165" s="8">
        <v>3430338.04</v>
      </c>
      <c r="N1165" s="8">
        <v>1131272.98</v>
      </c>
    </row>
    <row r="1166" spans="1:14" x14ac:dyDescent="0.25">
      <c r="A1166" t="s">
        <v>9</v>
      </c>
      <c r="B1166" t="s">
        <v>24</v>
      </c>
      <c r="C1166" t="s">
        <v>2</v>
      </c>
      <c r="D1166" t="s">
        <v>3</v>
      </c>
      <c r="E1166" t="s">
        <v>4</v>
      </c>
      <c r="F1166" s="5">
        <v>42095</v>
      </c>
      <c r="G1166">
        <v>640295922</v>
      </c>
      <c r="H1166" s="5">
        <v>42097</v>
      </c>
      <c r="I1166">
        <v>6647</v>
      </c>
      <c r="J1166" s="8">
        <v>255.28</v>
      </c>
      <c r="K1166" s="8">
        <v>159.41999999999999</v>
      </c>
      <c r="L1166" s="8">
        <v>1696846.16</v>
      </c>
      <c r="M1166" s="8">
        <v>1059664.74</v>
      </c>
      <c r="N1166" s="8">
        <v>637181.42000000004</v>
      </c>
    </row>
    <row r="1167" spans="1:14" x14ac:dyDescent="0.25">
      <c r="A1167" t="s">
        <v>0</v>
      </c>
      <c r="B1167" t="s">
        <v>143</v>
      </c>
      <c r="C1167" t="s">
        <v>57</v>
      </c>
      <c r="D1167" t="s">
        <v>7</v>
      </c>
      <c r="E1167" t="s">
        <v>23</v>
      </c>
      <c r="F1167" s="5">
        <v>42185</v>
      </c>
      <c r="G1167">
        <v>632118403</v>
      </c>
      <c r="H1167" s="5">
        <v>42200</v>
      </c>
      <c r="I1167">
        <v>6737</v>
      </c>
      <c r="J1167" s="8">
        <v>154.06</v>
      </c>
      <c r="K1167" s="8">
        <v>90.93</v>
      </c>
      <c r="L1167" s="8">
        <v>1037902.22</v>
      </c>
      <c r="M1167" s="8">
        <v>612595.41</v>
      </c>
      <c r="N1167" s="8">
        <v>425306.81</v>
      </c>
    </row>
    <row r="1168" spans="1:14" x14ac:dyDescent="0.25">
      <c r="A1168" t="s">
        <v>26</v>
      </c>
      <c r="B1168" t="s">
        <v>156</v>
      </c>
      <c r="C1168" t="s">
        <v>29</v>
      </c>
      <c r="D1168" t="s">
        <v>3</v>
      </c>
      <c r="E1168" t="s">
        <v>15</v>
      </c>
      <c r="F1168" s="5">
        <v>43310</v>
      </c>
      <c r="G1168">
        <v>828245389</v>
      </c>
      <c r="H1168" s="5">
        <v>43339</v>
      </c>
      <c r="I1168">
        <v>5071</v>
      </c>
      <c r="J1168" s="8">
        <v>651.21</v>
      </c>
      <c r="K1168" s="8">
        <v>524.96</v>
      </c>
      <c r="L1168" s="8">
        <v>3302285.91</v>
      </c>
      <c r="M1168" s="8">
        <v>2662072.16</v>
      </c>
      <c r="N1168" s="8">
        <v>640213.75</v>
      </c>
    </row>
    <row r="1169" spans="1:14" x14ac:dyDescent="0.25">
      <c r="A1169" t="s">
        <v>26</v>
      </c>
      <c r="B1169" t="s">
        <v>170</v>
      </c>
      <c r="C1169" t="s">
        <v>14</v>
      </c>
      <c r="D1169" t="s">
        <v>7</v>
      </c>
      <c r="E1169" t="s">
        <v>4</v>
      </c>
      <c r="F1169" s="5">
        <v>44754</v>
      </c>
      <c r="G1169">
        <v>578725707</v>
      </c>
      <c r="H1169" s="5">
        <v>44782</v>
      </c>
      <c r="I1169">
        <v>6652</v>
      </c>
      <c r="J1169" s="8">
        <v>205.7</v>
      </c>
      <c r="K1169" s="8">
        <v>117.11</v>
      </c>
      <c r="L1169" s="8">
        <v>1368316.4</v>
      </c>
      <c r="M1169" s="8">
        <v>779015.72</v>
      </c>
      <c r="N1169" s="8">
        <v>589300.68000000005</v>
      </c>
    </row>
    <row r="1170" spans="1:14" x14ac:dyDescent="0.25">
      <c r="A1170" t="s">
        <v>9</v>
      </c>
      <c r="B1170" t="s">
        <v>203</v>
      </c>
      <c r="C1170" t="s">
        <v>6</v>
      </c>
      <c r="D1170" t="s">
        <v>3</v>
      </c>
      <c r="E1170" t="s">
        <v>8</v>
      </c>
      <c r="F1170" s="5">
        <v>44572</v>
      </c>
      <c r="G1170">
        <v>653920686</v>
      </c>
      <c r="H1170" s="5">
        <v>44579</v>
      </c>
      <c r="I1170">
        <v>8517</v>
      </c>
      <c r="J1170" s="8">
        <v>152.58000000000001</v>
      </c>
      <c r="K1170" s="8">
        <v>97.44</v>
      </c>
      <c r="L1170" s="8">
        <v>1299523.8600000001</v>
      </c>
      <c r="M1170" s="8">
        <v>829896.48</v>
      </c>
      <c r="N1170" s="8">
        <v>469627.38</v>
      </c>
    </row>
    <row r="1171" spans="1:14" x14ac:dyDescent="0.25">
      <c r="A1171" t="s">
        <v>9</v>
      </c>
      <c r="B1171" t="s">
        <v>161</v>
      </c>
      <c r="C1171" t="s">
        <v>45</v>
      </c>
      <c r="D1171" t="s">
        <v>3</v>
      </c>
      <c r="E1171" t="s">
        <v>4</v>
      </c>
      <c r="F1171" s="5">
        <v>42745</v>
      </c>
      <c r="G1171">
        <v>994504153</v>
      </c>
      <c r="H1171" s="5">
        <v>42748</v>
      </c>
      <c r="I1171">
        <v>4734</v>
      </c>
      <c r="J1171" s="8">
        <v>9.33</v>
      </c>
      <c r="K1171" s="8">
        <v>6.92</v>
      </c>
      <c r="L1171" s="8">
        <v>44168.22</v>
      </c>
      <c r="M1171" s="8">
        <v>32759.279999999999</v>
      </c>
      <c r="N1171" s="8">
        <v>11408.94</v>
      </c>
    </row>
    <row r="1172" spans="1:14" x14ac:dyDescent="0.25">
      <c r="A1172" t="s">
        <v>12</v>
      </c>
      <c r="B1172" t="s">
        <v>61</v>
      </c>
      <c r="C1172" t="s">
        <v>65</v>
      </c>
      <c r="D1172" t="s">
        <v>3</v>
      </c>
      <c r="E1172" t="s">
        <v>8</v>
      </c>
      <c r="F1172" s="5">
        <v>43766</v>
      </c>
      <c r="G1172">
        <v>261462438</v>
      </c>
      <c r="H1172" s="5">
        <v>43779</v>
      </c>
      <c r="I1172">
        <v>1400</v>
      </c>
      <c r="J1172" s="8">
        <v>668.27</v>
      </c>
      <c r="K1172" s="8">
        <v>502.54</v>
      </c>
      <c r="L1172" s="8">
        <v>935578</v>
      </c>
      <c r="M1172" s="8">
        <v>703556</v>
      </c>
      <c r="N1172" s="8">
        <v>232022</v>
      </c>
    </row>
    <row r="1173" spans="1:14" x14ac:dyDescent="0.25">
      <c r="A1173" t="s">
        <v>26</v>
      </c>
      <c r="B1173" t="s">
        <v>87</v>
      </c>
      <c r="C1173" t="s">
        <v>65</v>
      </c>
      <c r="D1173" t="s">
        <v>3</v>
      </c>
      <c r="E1173" t="s">
        <v>4</v>
      </c>
      <c r="F1173" s="5">
        <v>44666</v>
      </c>
      <c r="G1173">
        <v>786094367</v>
      </c>
      <c r="H1173" s="5">
        <v>44689</v>
      </c>
      <c r="I1173">
        <v>1647</v>
      </c>
      <c r="J1173" s="8">
        <v>668.27</v>
      </c>
      <c r="K1173" s="8">
        <v>502.54</v>
      </c>
      <c r="L1173" s="8">
        <v>1100640.69</v>
      </c>
      <c r="M1173" s="8">
        <v>827683.38</v>
      </c>
      <c r="N1173" s="8">
        <v>272957.31</v>
      </c>
    </row>
    <row r="1174" spans="1:14" x14ac:dyDescent="0.25">
      <c r="A1174" t="s">
        <v>9</v>
      </c>
      <c r="B1174" t="s">
        <v>10</v>
      </c>
      <c r="C1174" t="s">
        <v>36</v>
      </c>
      <c r="D1174" t="s">
        <v>7</v>
      </c>
      <c r="E1174" t="s">
        <v>4</v>
      </c>
      <c r="F1174" s="5">
        <v>42864</v>
      </c>
      <c r="G1174">
        <v>920011270</v>
      </c>
      <c r="H1174" s="5">
        <v>42898</v>
      </c>
      <c r="I1174">
        <v>634</v>
      </c>
      <c r="J1174" s="8">
        <v>421.89</v>
      </c>
      <c r="K1174" s="8">
        <v>364.69</v>
      </c>
      <c r="L1174" s="8">
        <v>267478.26</v>
      </c>
      <c r="M1174" s="8">
        <v>231213.46</v>
      </c>
      <c r="N1174" s="8">
        <v>36264.800000000003</v>
      </c>
    </row>
    <row r="1175" spans="1:14" x14ac:dyDescent="0.25">
      <c r="A1175" t="s">
        <v>39</v>
      </c>
      <c r="B1175" t="s">
        <v>40</v>
      </c>
      <c r="C1175" t="s">
        <v>57</v>
      </c>
      <c r="D1175" t="s">
        <v>7</v>
      </c>
      <c r="E1175" t="s">
        <v>8</v>
      </c>
      <c r="F1175" s="5">
        <v>44174</v>
      </c>
      <c r="G1175">
        <v>885136973</v>
      </c>
      <c r="H1175" s="5">
        <v>43841</v>
      </c>
      <c r="I1175">
        <v>555</v>
      </c>
      <c r="J1175" s="8">
        <v>154.06</v>
      </c>
      <c r="K1175" s="8">
        <v>90.93</v>
      </c>
      <c r="L1175" s="8">
        <v>85503.3</v>
      </c>
      <c r="M1175" s="8">
        <v>50466.15</v>
      </c>
      <c r="N1175" s="8">
        <v>35037.15</v>
      </c>
    </row>
    <row r="1176" spans="1:14" x14ac:dyDescent="0.25">
      <c r="A1176" t="s">
        <v>9</v>
      </c>
      <c r="B1176" t="s">
        <v>24</v>
      </c>
      <c r="C1176" t="s">
        <v>57</v>
      </c>
      <c r="D1176" t="s">
        <v>3</v>
      </c>
      <c r="E1176" t="s">
        <v>4</v>
      </c>
      <c r="F1176" s="5">
        <v>43794</v>
      </c>
      <c r="G1176">
        <v>523707807</v>
      </c>
      <c r="H1176" s="5">
        <v>43815</v>
      </c>
      <c r="I1176">
        <v>5633</v>
      </c>
      <c r="J1176" s="8">
        <v>154.06</v>
      </c>
      <c r="K1176" s="8">
        <v>90.93</v>
      </c>
      <c r="L1176" s="8">
        <v>867819.98</v>
      </c>
      <c r="M1176" s="8">
        <v>512208.69</v>
      </c>
      <c r="N1176" s="8">
        <v>355611.29</v>
      </c>
    </row>
    <row r="1177" spans="1:14" x14ac:dyDescent="0.25">
      <c r="A1177" t="s">
        <v>26</v>
      </c>
      <c r="B1177" t="s">
        <v>179</v>
      </c>
      <c r="C1177" t="s">
        <v>65</v>
      </c>
      <c r="D1177" t="s">
        <v>7</v>
      </c>
      <c r="E1177" t="s">
        <v>4</v>
      </c>
      <c r="F1177" s="5">
        <v>44432</v>
      </c>
      <c r="G1177">
        <v>648272597</v>
      </c>
      <c r="H1177" s="5">
        <v>44471</v>
      </c>
      <c r="I1177">
        <v>7122</v>
      </c>
      <c r="J1177" s="8">
        <v>668.27</v>
      </c>
      <c r="K1177" s="8">
        <v>502.54</v>
      </c>
      <c r="L1177" s="8">
        <v>4759418.9400000004</v>
      </c>
      <c r="M1177" s="8">
        <v>3579089.88</v>
      </c>
      <c r="N1177" s="8">
        <v>1180329.06</v>
      </c>
    </row>
    <row r="1178" spans="1:14" x14ac:dyDescent="0.25">
      <c r="A1178" t="s">
        <v>9</v>
      </c>
      <c r="B1178" t="s">
        <v>68</v>
      </c>
      <c r="C1178" t="s">
        <v>45</v>
      </c>
      <c r="D1178" t="s">
        <v>3</v>
      </c>
      <c r="E1178" t="s">
        <v>15</v>
      </c>
      <c r="F1178" s="5">
        <v>43755</v>
      </c>
      <c r="G1178">
        <v>791692674</v>
      </c>
      <c r="H1178" s="5">
        <v>43793</v>
      </c>
      <c r="I1178">
        <v>8310</v>
      </c>
      <c r="J1178" s="8">
        <v>9.33</v>
      </c>
      <c r="K1178" s="8">
        <v>6.92</v>
      </c>
      <c r="L1178" s="8">
        <v>77532.3</v>
      </c>
      <c r="M1178" s="8">
        <v>57505.2</v>
      </c>
      <c r="N1178" s="8">
        <v>20027.099999999999</v>
      </c>
    </row>
    <row r="1179" spans="1:14" x14ac:dyDescent="0.25">
      <c r="A1179" t="s">
        <v>17</v>
      </c>
      <c r="B1179" t="s">
        <v>188</v>
      </c>
      <c r="C1179" t="s">
        <v>2</v>
      </c>
      <c r="D1179" t="s">
        <v>7</v>
      </c>
      <c r="E1179" t="s">
        <v>4</v>
      </c>
      <c r="F1179" s="5">
        <v>44597</v>
      </c>
      <c r="G1179">
        <v>557141864</v>
      </c>
      <c r="H1179" s="5">
        <v>44608</v>
      </c>
      <c r="I1179">
        <v>9513</v>
      </c>
      <c r="J1179" s="8">
        <v>255.28</v>
      </c>
      <c r="K1179" s="8">
        <v>159.41999999999999</v>
      </c>
      <c r="L1179" s="8">
        <v>2428478.64</v>
      </c>
      <c r="M1179" s="8">
        <v>1516562.46</v>
      </c>
      <c r="N1179" s="8">
        <v>911916.18</v>
      </c>
    </row>
    <row r="1180" spans="1:14" x14ac:dyDescent="0.25">
      <c r="A1180" t="s">
        <v>26</v>
      </c>
      <c r="B1180" t="s">
        <v>99</v>
      </c>
      <c r="C1180" t="s">
        <v>65</v>
      </c>
      <c r="D1180" t="s">
        <v>3</v>
      </c>
      <c r="E1180" t="s">
        <v>4</v>
      </c>
      <c r="F1180" s="5">
        <v>43137</v>
      </c>
      <c r="G1180">
        <v>968106496</v>
      </c>
      <c r="H1180" s="5">
        <v>43148</v>
      </c>
      <c r="I1180">
        <v>3080</v>
      </c>
      <c r="J1180" s="8">
        <v>668.27</v>
      </c>
      <c r="K1180" s="8">
        <v>502.54</v>
      </c>
      <c r="L1180" s="8">
        <v>2058271.6</v>
      </c>
      <c r="M1180" s="8">
        <v>1547823.2</v>
      </c>
      <c r="N1180" s="8">
        <v>510448.4</v>
      </c>
    </row>
    <row r="1181" spans="1:14" x14ac:dyDescent="0.25">
      <c r="A1181" t="s">
        <v>17</v>
      </c>
      <c r="B1181" t="s">
        <v>188</v>
      </c>
      <c r="C1181" t="s">
        <v>45</v>
      </c>
      <c r="D1181" t="s">
        <v>7</v>
      </c>
      <c r="E1181" t="s">
        <v>4</v>
      </c>
      <c r="F1181" s="5">
        <v>43791</v>
      </c>
      <c r="G1181">
        <v>418385398</v>
      </c>
      <c r="H1181" s="5">
        <v>43823</v>
      </c>
      <c r="I1181">
        <v>8392</v>
      </c>
      <c r="J1181" s="8">
        <v>9.33</v>
      </c>
      <c r="K1181" s="8">
        <v>6.92</v>
      </c>
      <c r="L1181" s="8">
        <v>78297.36</v>
      </c>
      <c r="M1181" s="8">
        <v>58072.639999999999</v>
      </c>
      <c r="N1181" s="8">
        <v>20224.72</v>
      </c>
    </row>
    <row r="1182" spans="1:14" x14ac:dyDescent="0.25">
      <c r="A1182" t="s">
        <v>26</v>
      </c>
      <c r="B1182" t="s">
        <v>175</v>
      </c>
      <c r="C1182" t="s">
        <v>45</v>
      </c>
      <c r="D1182" t="s">
        <v>3</v>
      </c>
      <c r="E1182" t="s">
        <v>8</v>
      </c>
      <c r="F1182" s="5">
        <v>43752</v>
      </c>
      <c r="G1182">
        <v>522089898</v>
      </c>
      <c r="H1182" s="5">
        <v>43780</v>
      </c>
      <c r="I1182">
        <v>6858</v>
      </c>
      <c r="J1182" s="8">
        <v>9.33</v>
      </c>
      <c r="K1182" s="8">
        <v>6.92</v>
      </c>
      <c r="L1182" s="8">
        <v>63985.14</v>
      </c>
      <c r="M1182" s="8">
        <v>47457.36</v>
      </c>
      <c r="N1182" s="8">
        <v>16527.78</v>
      </c>
    </row>
    <row r="1183" spans="1:14" x14ac:dyDescent="0.25">
      <c r="A1183" t="s">
        <v>26</v>
      </c>
      <c r="B1183" t="s">
        <v>191</v>
      </c>
      <c r="C1183" t="s">
        <v>57</v>
      </c>
      <c r="D1183" t="s">
        <v>3</v>
      </c>
      <c r="E1183" t="s">
        <v>15</v>
      </c>
      <c r="F1183" s="5">
        <v>42138</v>
      </c>
      <c r="G1183">
        <v>263643825</v>
      </c>
      <c r="H1183" s="5">
        <v>42184</v>
      </c>
      <c r="I1183">
        <v>6921</v>
      </c>
      <c r="J1183" s="8">
        <v>154.06</v>
      </c>
      <c r="K1183" s="8">
        <v>90.93</v>
      </c>
      <c r="L1183" s="8">
        <v>1066249.26</v>
      </c>
      <c r="M1183" s="8">
        <v>629326.53</v>
      </c>
      <c r="N1183" s="8">
        <v>436922.73</v>
      </c>
    </row>
    <row r="1184" spans="1:14" x14ac:dyDescent="0.25">
      <c r="A1184" t="s">
        <v>12</v>
      </c>
      <c r="B1184" t="s">
        <v>169</v>
      </c>
      <c r="C1184" t="s">
        <v>2</v>
      </c>
      <c r="D1184" t="s">
        <v>7</v>
      </c>
      <c r="E1184" t="s">
        <v>8</v>
      </c>
      <c r="F1184" s="5">
        <v>43724</v>
      </c>
      <c r="G1184">
        <v>947783505</v>
      </c>
      <c r="H1184" s="5">
        <v>43765</v>
      </c>
      <c r="I1184">
        <v>9056</v>
      </c>
      <c r="J1184" s="8">
        <v>255.28</v>
      </c>
      <c r="K1184" s="8">
        <v>159.41999999999999</v>
      </c>
      <c r="L1184" s="8">
        <v>2311815.6800000002</v>
      </c>
      <c r="M1184" s="8">
        <v>1443707.52</v>
      </c>
      <c r="N1184" s="8">
        <v>868108.16</v>
      </c>
    </row>
    <row r="1185" spans="1:14" x14ac:dyDescent="0.25">
      <c r="A1185" t="s">
        <v>17</v>
      </c>
      <c r="B1185" t="s">
        <v>149</v>
      </c>
      <c r="C1185" t="s">
        <v>65</v>
      </c>
      <c r="D1185" t="s">
        <v>7</v>
      </c>
      <c r="E1185" t="s">
        <v>15</v>
      </c>
      <c r="F1185" s="5">
        <v>42486</v>
      </c>
      <c r="G1185">
        <v>349557769</v>
      </c>
      <c r="H1185" s="5">
        <v>42496</v>
      </c>
      <c r="I1185">
        <v>767</v>
      </c>
      <c r="J1185" s="8">
        <v>668.27</v>
      </c>
      <c r="K1185" s="8">
        <v>502.54</v>
      </c>
      <c r="L1185" s="8">
        <v>512563.09</v>
      </c>
      <c r="M1185" s="8">
        <v>385448.18</v>
      </c>
      <c r="N1185" s="8">
        <v>127114.91</v>
      </c>
    </row>
    <row r="1186" spans="1:14" x14ac:dyDescent="0.25">
      <c r="A1186" t="s">
        <v>17</v>
      </c>
      <c r="B1186" t="s">
        <v>82</v>
      </c>
      <c r="C1186" t="s">
        <v>22</v>
      </c>
      <c r="D1186" t="s">
        <v>7</v>
      </c>
      <c r="E1186" t="s">
        <v>23</v>
      </c>
      <c r="F1186" s="5">
        <v>42596</v>
      </c>
      <c r="G1186">
        <v>364327943</v>
      </c>
      <c r="H1186" s="5">
        <v>42608</v>
      </c>
      <c r="I1186">
        <v>1589</v>
      </c>
      <c r="J1186" s="8">
        <v>109.28</v>
      </c>
      <c r="K1186" s="8">
        <v>35.840000000000003</v>
      </c>
      <c r="L1186" s="8">
        <v>173645.92</v>
      </c>
      <c r="M1186" s="8">
        <v>56949.760000000002</v>
      </c>
      <c r="N1186" s="8">
        <v>116696.16</v>
      </c>
    </row>
    <row r="1187" spans="1:14" x14ac:dyDescent="0.25">
      <c r="A1187" t="s">
        <v>26</v>
      </c>
      <c r="B1187" t="s">
        <v>175</v>
      </c>
      <c r="C1187" t="s">
        <v>19</v>
      </c>
      <c r="D1187" t="s">
        <v>3</v>
      </c>
      <c r="E1187" t="s">
        <v>4</v>
      </c>
      <c r="F1187" s="5">
        <v>44153</v>
      </c>
      <c r="G1187">
        <v>257767856</v>
      </c>
      <c r="H1187" s="5">
        <v>43833</v>
      </c>
      <c r="I1187">
        <v>8092</v>
      </c>
      <c r="J1187" s="8">
        <v>81.73</v>
      </c>
      <c r="K1187" s="8">
        <v>56.67</v>
      </c>
      <c r="L1187" s="8">
        <v>661359.16</v>
      </c>
      <c r="M1187" s="8">
        <v>458573.64</v>
      </c>
      <c r="N1187" s="8">
        <v>202785.52</v>
      </c>
    </row>
    <row r="1188" spans="1:14" x14ac:dyDescent="0.25">
      <c r="A1188" t="s">
        <v>9</v>
      </c>
      <c r="B1188" t="s">
        <v>161</v>
      </c>
      <c r="C1188" t="s">
        <v>57</v>
      </c>
      <c r="D1188" t="s">
        <v>3</v>
      </c>
      <c r="E1188" t="s">
        <v>8</v>
      </c>
      <c r="F1188" s="5">
        <v>43837</v>
      </c>
      <c r="G1188">
        <v>715863835</v>
      </c>
      <c r="H1188" s="5">
        <v>43856</v>
      </c>
      <c r="I1188">
        <v>8872</v>
      </c>
      <c r="J1188" s="8">
        <v>154.06</v>
      </c>
      <c r="K1188" s="8">
        <v>90.93</v>
      </c>
      <c r="L1188" s="8">
        <v>1366820.32</v>
      </c>
      <c r="M1188" s="8">
        <v>806730.96</v>
      </c>
      <c r="N1188" s="8">
        <v>560089.36</v>
      </c>
    </row>
    <row r="1189" spans="1:14" x14ac:dyDescent="0.25">
      <c r="A1189" t="s">
        <v>9</v>
      </c>
      <c r="B1189" t="s">
        <v>145</v>
      </c>
      <c r="C1189" t="s">
        <v>31</v>
      </c>
      <c r="D1189" t="s">
        <v>7</v>
      </c>
      <c r="E1189" t="s">
        <v>8</v>
      </c>
      <c r="F1189" s="5">
        <v>44796</v>
      </c>
      <c r="G1189">
        <v>694914710</v>
      </c>
      <c r="H1189" s="5">
        <v>44829</v>
      </c>
      <c r="I1189">
        <v>9560</v>
      </c>
      <c r="J1189" s="8">
        <v>437.2</v>
      </c>
      <c r="K1189" s="8">
        <v>263.33</v>
      </c>
      <c r="L1189" s="8">
        <v>4179632</v>
      </c>
      <c r="M1189" s="8">
        <v>2517434.7999999998</v>
      </c>
      <c r="N1189" s="8">
        <v>1662197.2</v>
      </c>
    </row>
    <row r="1190" spans="1:14" x14ac:dyDescent="0.25">
      <c r="A1190" t="s">
        <v>26</v>
      </c>
      <c r="B1190" t="s">
        <v>174</v>
      </c>
      <c r="C1190" t="s">
        <v>2</v>
      </c>
      <c r="D1190" t="s">
        <v>7</v>
      </c>
      <c r="E1190" t="s">
        <v>4</v>
      </c>
      <c r="F1190" s="5">
        <v>43104</v>
      </c>
      <c r="G1190">
        <v>571531808</v>
      </c>
      <c r="H1190" s="5">
        <v>43153</v>
      </c>
      <c r="I1190">
        <v>7818</v>
      </c>
      <c r="J1190" s="8">
        <v>255.28</v>
      </c>
      <c r="K1190" s="8">
        <v>159.41999999999999</v>
      </c>
      <c r="L1190" s="8">
        <v>1995779.04</v>
      </c>
      <c r="M1190" s="8">
        <v>1246345.56</v>
      </c>
      <c r="N1190" s="8">
        <v>749433.48</v>
      </c>
    </row>
    <row r="1191" spans="1:14" x14ac:dyDescent="0.25">
      <c r="A1191" t="s">
        <v>0</v>
      </c>
      <c r="B1191" t="s">
        <v>74</v>
      </c>
      <c r="C1191" t="s">
        <v>14</v>
      </c>
      <c r="D1191" t="s">
        <v>3</v>
      </c>
      <c r="E1191" t="s">
        <v>8</v>
      </c>
      <c r="F1191" s="5">
        <v>42766</v>
      </c>
      <c r="G1191">
        <v>792638957</v>
      </c>
      <c r="H1191" s="5">
        <v>42783</v>
      </c>
      <c r="I1191">
        <v>8336</v>
      </c>
      <c r="J1191" s="8">
        <v>205.7</v>
      </c>
      <c r="K1191" s="8">
        <v>117.11</v>
      </c>
      <c r="L1191" s="8">
        <v>1714715.2</v>
      </c>
      <c r="M1191" s="8">
        <v>976228.96</v>
      </c>
      <c r="N1191" s="8">
        <v>738486.24</v>
      </c>
    </row>
    <row r="1192" spans="1:14" x14ac:dyDescent="0.25">
      <c r="A1192" t="s">
        <v>9</v>
      </c>
      <c r="B1192" t="s">
        <v>164</v>
      </c>
      <c r="C1192" t="s">
        <v>2</v>
      </c>
      <c r="D1192" t="s">
        <v>3</v>
      </c>
      <c r="E1192" t="s">
        <v>4</v>
      </c>
      <c r="F1192" s="5">
        <v>42329</v>
      </c>
      <c r="G1192">
        <v>525472486</v>
      </c>
      <c r="H1192" s="5">
        <v>42331</v>
      </c>
      <c r="I1192">
        <v>7840</v>
      </c>
      <c r="J1192" s="8">
        <v>255.28</v>
      </c>
      <c r="K1192" s="8">
        <v>159.41999999999999</v>
      </c>
      <c r="L1192" s="8">
        <v>2001395.2</v>
      </c>
      <c r="M1192" s="8">
        <v>1249852.8</v>
      </c>
      <c r="N1192" s="8">
        <v>751542.4</v>
      </c>
    </row>
    <row r="1193" spans="1:14" x14ac:dyDescent="0.25">
      <c r="A1193" t="s">
        <v>26</v>
      </c>
      <c r="B1193" t="s">
        <v>79</v>
      </c>
      <c r="C1193" t="s">
        <v>6</v>
      </c>
      <c r="D1193" t="s">
        <v>7</v>
      </c>
      <c r="E1193" t="s">
        <v>23</v>
      </c>
      <c r="F1193" s="5">
        <v>44305</v>
      </c>
      <c r="G1193">
        <v>807581222</v>
      </c>
      <c r="H1193" s="5">
        <v>44311</v>
      </c>
      <c r="I1193">
        <v>85</v>
      </c>
      <c r="J1193" s="8">
        <v>152.58000000000001</v>
      </c>
      <c r="K1193" s="8">
        <v>97.44</v>
      </c>
      <c r="L1193" s="8">
        <v>12969.3</v>
      </c>
      <c r="M1193" s="8">
        <v>8282.4</v>
      </c>
      <c r="N1193" s="8">
        <v>4686.8999999999996</v>
      </c>
    </row>
    <row r="1194" spans="1:14" x14ac:dyDescent="0.25">
      <c r="A1194" t="s">
        <v>9</v>
      </c>
      <c r="B1194" t="s">
        <v>204</v>
      </c>
      <c r="C1194" t="s">
        <v>45</v>
      </c>
      <c r="D1194" t="s">
        <v>3</v>
      </c>
      <c r="E1194" t="s">
        <v>15</v>
      </c>
      <c r="F1194" s="5">
        <v>44132</v>
      </c>
      <c r="G1194">
        <v>496826493</v>
      </c>
      <c r="H1194" s="5">
        <v>44176</v>
      </c>
      <c r="I1194">
        <v>855</v>
      </c>
      <c r="J1194" s="8">
        <v>9.33</v>
      </c>
      <c r="K1194" s="8">
        <v>6.92</v>
      </c>
      <c r="L1194" s="8">
        <v>7977.15</v>
      </c>
      <c r="M1194" s="8">
        <v>5916.6</v>
      </c>
      <c r="N1194" s="8">
        <v>2060.5500000000002</v>
      </c>
    </row>
    <row r="1195" spans="1:14" x14ac:dyDescent="0.25">
      <c r="A1195" t="s">
        <v>0</v>
      </c>
      <c r="B1195" t="s">
        <v>197</v>
      </c>
      <c r="C1195" t="s">
        <v>6</v>
      </c>
      <c r="D1195" t="s">
        <v>3</v>
      </c>
      <c r="E1195" t="s">
        <v>8</v>
      </c>
      <c r="F1195" s="5">
        <v>43875</v>
      </c>
      <c r="G1195">
        <v>321382129</v>
      </c>
      <c r="H1195" s="5">
        <v>43894</v>
      </c>
      <c r="I1195">
        <v>2969</v>
      </c>
      <c r="J1195" s="8">
        <v>152.58000000000001</v>
      </c>
      <c r="K1195" s="8">
        <v>97.44</v>
      </c>
      <c r="L1195" s="8">
        <v>453010.02</v>
      </c>
      <c r="M1195" s="8">
        <v>289299.36</v>
      </c>
      <c r="N1195" s="8">
        <v>163710.66</v>
      </c>
    </row>
    <row r="1196" spans="1:14" x14ac:dyDescent="0.25">
      <c r="A1196" t="s">
        <v>17</v>
      </c>
      <c r="B1196" t="s">
        <v>53</v>
      </c>
      <c r="C1196" t="s">
        <v>45</v>
      </c>
      <c r="D1196" t="s">
        <v>3</v>
      </c>
      <c r="E1196" t="s">
        <v>4</v>
      </c>
      <c r="F1196" s="5">
        <v>42750</v>
      </c>
      <c r="G1196">
        <v>629734456</v>
      </c>
      <c r="H1196" s="5">
        <v>42800</v>
      </c>
      <c r="I1196">
        <v>1274</v>
      </c>
      <c r="J1196" s="8">
        <v>9.33</v>
      </c>
      <c r="K1196" s="8">
        <v>6.92</v>
      </c>
      <c r="L1196" s="8">
        <v>11886.42</v>
      </c>
      <c r="M1196" s="8">
        <v>8816.08</v>
      </c>
      <c r="N1196" s="8">
        <v>3070.34</v>
      </c>
    </row>
    <row r="1197" spans="1:14" x14ac:dyDescent="0.25">
      <c r="A1197" t="s">
        <v>9</v>
      </c>
      <c r="B1197" t="s">
        <v>102</v>
      </c>
      <c r="C1197" t="s">
        <v>14</v>
      </c>
      <c r="D1197" t="s">
        <v>3</v>
      </c>
      <c r="E1197" t="s">
        <v>15</v>
      </c>
      <c r="F1197" s="5">
        <v>44562</v>
      </c>
      <c r="G1197">
        <v>940682303</v>
      </c>
      <c r="H1197" s="5">
        <v>44601</v>
      </c>
      <c r="I1197">
        <v>7652</v>
      </c>
      <c r="J1197" s="8">
        <v>205.7</v>
      </c>
      <c r="K1197" s="8">
        <v>117.11</v>
      </c>
      <c r="L1197" s="8">
        <v>1574016.4</v>
      </c>
      <c r="M1197" s="8">
        <v>896125.72</v>
      </c>
      <c r="N1197" s="8">
        <v>677890.68</v>
      </c>
    </row>
    <row r="1198" spans="1:14" x14ac:dyDescent="0.25">
      <c r="A1198" t="s">
        <v>20</v>
      </c>
      <c r="B1198" t="s">
        <v>183</v>
      </c>
      <c r="C1198" t="s">
        <v>19</v>
      </c>
      <c r="D1198" t="s">
        <v>7</v>
      </c>
      <c r="E1198" t="s">
        <v>8</v>
      </c>
      <c r="F1198" s="5">
        <v>43959</v>
      </c>
      <c r="G1198">
        <v>393336999</v>
      </c>
      <c r="H1198" s="5">
        <v>43965</v>
      </c>
      <c r="I1198">
        <v>6014</v>
      </c>
      <c r="J1198" s="8">
        <v>81.73</v>
      </c>
      <c r="K1198" s="8">
        <v>56.67</v>
      </c>
      <c r="L1198" s="8">
        <v>491524.22</v>
      </c>
      <c r="M1198" s="8">
        <v>340813.38</v>
      </c>
      <c r="N1198" s="8">
        <v>150710.84</v>
      </c>
    </row>
    <row r="1199" spans="1:14" x14ac:dyDescent="0.25">
      <c r="A1199" t="s">
        <v>17</v>
      </c>
      <c r="B1199" t="s">
        <v>135</v>
      </c>
      <c r="C1199" t="s">
        <v>45</v>
      </c>
      <c r="D1199" t="s">
        <v>7</v>
      </c>
      <c r="E1199" t="s">
        <v>8</v>
      </c>
      <c r="F1199" s="5">
        <v>43986</v>
      </c>
      <c r="G1199">
        <v>897122371</v>
      </c>
      <c r="H1199" s="5">
        <v>43995</v>
      </c>
      <c r="I1199">
        <v>7300</v>
      </c>
      <c r="J1199" s="8">
        <v>9.33</v>
      </c>
      <c r="K1199" s="8">
        <v>6.92</v>
      </c>
      <c r="L1199" s="8">
        <v>68109</v>
      </c>
      <c r="M1199" s="8">
        <v>50516</v>
      </c>
      <c r="N1199" s="8">
        <v>17593</v>
      </c>
    </row>
    <row r="1200" spans="1:14" x14ac:dyDescent="0.25">
      <c r="A1200" t="s">
        <v>9</v>
      </c>
      <c r="B1200" t="s">
        <v>114</v>
      </c>
      <c r="C1200" t="s">
        <v>45</v>
      </c>
      <c r="D1200" t="s">
        <v>7</v>
      </c>
      <c r="E1200" t="s">
        <v>8</v>
      </c>
      <c r="F1200" s="5">
        <v>43379</v>
      </c>
      <c r="G1200">
        <v>381774747</v>
      </c>
      <c r="H1200" s="5">
        <v>43396</v>
      </c>
      <c r="I1200">
        <v>4486</v>
      </c>
      <c r="J1200" s="8">
        <v>9.33</v>
      </c>
      <c r="K1200" s="8">
        <v>6.92</v>
      </c>
      <c r="L1200" s="8">
        <v>41854.379999999997</v>
      </c>
      <c r="M1200" s="8">
        <v>31043.119999999999</v>
      </c>
      <c r="N1200" s="8">
        <v>10811.26</v>
      </c>
    </row>
    <row r="1201" spans="1:14" x14ac:dyDescent="0.25">
      <c r="A1201" t="s">
        <v>17</v>
      </c>
      <c r="B1201" t="s">
        <v>47</v>
      </c>
      <c r="C1201" t="s">
        <v>2</v>
      </c>
      <c r="D1201" t="s">
        <v>3</v>
      </c>
      <c r="E1201" t="s">
        <v>4</v>
      </c>
      <c r="F1201" s="5">
        <v>43691</v>
      </c>
      <c r="G1201">
        <v>447342956</v>
      </c>
      <c r="H1201" s="5">
        <v>43729</v>
      </c>
      <c r="I1201">
        <v>7576</v>
      </c>
      <c r="J1201" s="8">
        <v>255.28</v>
      </c>
      <c r="K1201" s="8">
        <v>159.41999999999999</v>
      </c>
      <c r="L1201" s="8">
        <v>1934001.28</v>
      </c>
      <c r="M1201" s="8">
        <v>1207765.92</v>
      </c>
      <c r="N1201" s="8">
        <v>726235.36</v>
      </c>
    </row>
    <row r="1202" spans="1:14" x14ac:dyDescent="0.25">
      <c r="A1202" t="s">
        <v>12</v>
      </c>
      <c r="B1202" t="s">
        <v>190</v>
      </c>
      <c r="C1202" t="s">
        <v>57</v>
      </c>
      <c r="D1202" t="s">
        <v>3</v>
      </c>
      <c r="E1202" t="s">
        <v>4</v>
      </c>
      <c r="F1202" s="5">
        <v>44518</v>
      </c>
      <c r="G1202">
        <v>514188325</v>
      </c>
      <c r="H1202" s="5">
        <v>44198</v>
      </c>
      <c r="I1202">
        <v>8607</v>
      </c>
      <c r="J1202" s="8">
        <v>154.06</v>
      </c>
      <c r="K1202" s="8">
        <v>90.93</v>
      </c>
      <c r="L1202" s="8">
        <v>1325994.42</v>
      </c>
      <c r="M1202" s="8">
        <v>782634.51</v>
      </c>
      <c r="N1202" s="8">
        <v>543359.91</v>
      </c>
    </row>
    <row r="1203" spans="1:14" x14ac:dyDescent="0.25">
      <c r="A1203" t="s">
        <v>26</v>
      </c>
      <c r="B1203" t="s">
        <v>199</v>
      </c>
      <c r="C1203" t="s">
        <v>36</v>
      </c>
      <c r="D1203" t="s">
        <v>3</v>
      </c>
      <c r="E1203" t="s">
        <v>23</v>
      </c>
      <c r="F1203" s="5">
        <v>42839</v>
      </c>
      <c r="G1203">
        <v>972984683</v>
      </c>
      <c r="H1203" s="5">
        <v>42885</v>
      </c>
      <c r="I1203">
        <v>6644</v>
      </c>
      <c r="J1203" s="8">
        <v>421.89</v>
      </c>
      <c r="K1203" s="8">
        <v>364.69</v>
      </c>
      <c r="L1203" s="8">
        <v>2803037.16</v>
      </c>
      <c r="M1203" s="8">
        <v>2423000.36</v>
      </c>
      <c r="N1203" s="8">
        <v>380036.8</v>
      </c>
    </row>
    <row r="1204" spans="1:14" x14ac:dyDescent="0.25">
      <c r="A1204" t="s">
        <v>9</v>
      </c>
      <c r="B1204" t="s">
        <v>194</v>
      </c>
      <c r="C1204" t="s">
        <v>57</v>
      </c>
      <c r="D1204" t="s">
        <v>3</v>
      </c>
      <c r="E1204" t="s">
        <v>23</v>
      </c>
      <c r="F1204" s="5">
        <v>42340</v>
      </c>
      <c r="G1204">
        <v>934718358</v>
      </c>
      <c r="H1204" s="5">
        <v>42354</v>
      </c>
      <c r="I1204">
        <v>2789</v>
      </c>
      <c r="J1204" s="8">
        <v>154.06</v>
      </c>
      <c r="K1204" s="8">
        <v>90.93</v>
      </c>
      <c r="L1204" s="8">
        <v>429673.34</v>
      </c>
      <c r="M1204" s="8">
        <v>253603.77</v>
      </c>
      <c r="N1204" s="8">
        <v>176069.57</v>
      </c>
    </row>
    <row r="1205" spans="1:14" x14ac:dyDescent="0.25">
      <c r="A1205" t="s">
        <v>26</v>
      </c>
      <c r="B1205" t="s">
        <v>126</v>
      </c>
      <c r="C1205" t="s">
        <v>6</v>
      </c>
      <c r="D1205" t="s">
        <v>7</v>
      </c>
      <c r="E1205" t="s">
        <v>4</v>
      </c>
      <c r="F1205" s="5">
        <v>43781</v>
      </c>
      <c r="G1205">
        <v>480688178</v>
      </c>
      <c r="H1205" s="5">
        <v>43793</v>
      </c>
      <c r="I1205">
        <v>5169</v>
      </c>
      <c r="J1205" s="8">
        <v>152.58000000000001</v>
      </c>
      <c r="K1205" s="8">
        <v>97.44</v>
      </c>
      <c r="L1205" s="8">
        <v>788686.02</v>
      </c>
      <c r="M1205" s="8">
        <v>503667.36</v>
      </c>
      <c r="N1205" s="8">
        <v>285018.65999999997</v>
      </c>
    </row>
    <row r="1206" spans="1:14" x14ac:dyDescent="0.25">
      <c r="A1206" t="s">
        <v>17</v>
      </c>
      <c r="B1206" t="s">
        <v>188</v>
      </c>
      <c r="C1206" t="s">
        <v>65</v>
      </c>
      <c r="D1206" t="s">
        <v>3</v>
      </c>
      <c r="E1206" t="s">
        <v>8</v>
      </c>
      <c r="F1206" s="5">
        <v>44817</v>
      </c>
      <c r="G1206">
        <v>212505471</v>
      </c>
      <c r="H1206" s="5">
        <v>44832</v>
      </c>
      <c r="I1206">
        <v>3946</v>
      </c>
      <c r="J1206" s="8">
        <v>668.27</v>
      </c>
      <c r="K1206" s="8">
        <v>502.54</v>
      </c>
      <c r="L1206" s="8">
        <v>2636993.42</v>
      </c>
      <c r="M1206" s="8">
        <v>1983022.84</v>
      </c>
      <c r="N1206" s="8">
        <v>653970.57999999996</v>
      </c>
    </row>
    <row r="1207" spans="1:14" x14ac:dyDescent="0.25">
      <c r="A1207" t="s">
        <v>20</v>
      </c>
      <c r="B1207" t="s">
        <v>183</v>
      </c>
      <c r="C1207" t="s">
        <v>22</v>
      </c>
      <c r="D1207" t="s">
        <v>3</v>
      </c>
      <c r="E1207" t="s">
        <v>4</v>
      </c>
      <c r="F1207" s="5">
        <v>44870</v>
      </c>
      <c r="G1207">
        <v>802094066</v>
      </c>
      <c r="H1207" s="5">
        <v>44905</v>
      </c>
      <c r="I1207">
        <v>6313</v>
      </c>
      <c r="J1207" s="8">
        <v>109.28</v>
      </c>
      <c r="K1207" s="8">
        <v>35.840000000000003</v>
      </c>
      <c r="L1207" s="8">
        <v>689884.64</v>
      </c>
      <c r="M1207" s="8">
        <v>226257.92000000001</v>
      </c>
      <c r="N1207" s="8">
        <v>463626.72</v>
      </c>
    </row>
    <row r="1208" spans="1:14" x14ac:dyDescent="0.25">
      <c r="A1208" t="s">
        <v>9</v>
      </c>
      <c r="B1208" t="s">
        <v>203</v>
      </c>
      <c r="C1208" t="s">
        <v>36</v>
      </c>
      <c r="D1208" t="s">
        <v>7</v>
      </c>
      <c r="E1208" t="s">
        <v>8</v>
      </c>
      <c r="F1208" s="5">
        <v>43913</v>
      </c>
      <c r="G1208">
        <v>741690289</v>
      </c>
      <c r="H1208" s="5">
        <v>43961</v>
      </c>
      <c r="I1208">
        <v>1494</v>
      </c>
      <c r="J1208" s="8">
        <v>421.89</v>
      </c>
      <c r="K1208" s="8">
        <v>364.69</v>
      </c>
      <c r="L1208" s="8">
        <v>630303.66</v>
      </c>
      <c r="M1208" s="8">
        <v>544846.86</v>
      </c>
      <c r="N1208" s="8">
        <v>85456.8</v>
      </c>
    </row>
    <row r="1209" spans="1:14" x14ac:dyDescent="0.25">
      <c r="A1209" t="s">
        <v>9</v>
      </c>
      <c r="B1209" t="s">
        <v>92</v>
      </c>
      <c r="C1209" t="s">
        <v>22</v>
      </c>
      <c r="D1209" t="s">
        <v>7</v>
      </c>
      <c r="E1209" t="s">
        <v>15</v>
      </c>
      <c r="F1209" s="5">
        <v>44573</v>
      </c>
      <c r="G1209">
        <v>393842971</v>
      </c>
      <c r="H1209" s="5">
        <v>44592</v>
      </c>
      <c r="I1209">
        <v>5742</v>
      </c>
      <c r="J1209" s="8">
        <v>109.28</v>
      </c>
      <c r="K1209" s="8">
        <v>35.840000000000003</v>
      </c>
      <c r="L1209" s="8">
        <v>627485.76</v>
      </c>
      <c r="M1209" s="8">
        <v>205793.28</v>
      </c>
      <c r="N1209" s="8">
        <v>421692.48</v>
      </c>
    </row>
    <row r="1210" spans="1:14" x14ac:dyDescent="0.25">
      <c r="A1210" t="s">
        <v>0</v>
      </c>
      <c r="B1210" t="s">
        <v>94</v>
      </c>
      <c r="C1210" t="s">
        <v>6</v>
      </c>
      <c r="D1210" t="s">
        <v>3</v>
      </c>
      <c r="E1210" t="s">
        <v>4</v>
      </c>
      <c r="F1210" s="5">
        <v>42251</v>
      </c>
      <c r="G1210">
        <v>641413438</v>
      </c>
      <c r="H1210" s="5">
        <v>42277</v>
      </c>
      <c r="I1210">
        <v>7345</v>
      </c>
      <c r="J1210" s="8">
        <v>152.58000000000001</v>
      </c>
      <c r="K1210" s="8">
        <v>97.44</v>
      </c>
      <c r="L1210" s="8">
        <v>1120700.1000000001</v>
      </c>
      <c r="M1210" s="8">
        <v>715696.8</v>
      </c>
      <c r="N1210" s="8">
        <v>405003.3</v>
      </c>
    </row>
    <row r="1211" spans="1:14" x14ac:dyDescent="0.25">
      <c r="A1211" t="s">
        <v>26</v>
      </c>
      <c r="B1211" t="s">
        <v>155</v>
      </c>
      <c r="C1211" t="s">
        <v>31</v>
      </c>
      <c r="D1211" t="s">
        <v>7</v>
      </c>
      <c r="E1211" t="s">
        <v>4</v>
      </c>
      <c r="F1211" s="5">
        <v>42048</v>
      </c>
      <c r="G1211">
        <v>637575519</v>
      </c>
      <c r="H1211" s="5">
        <v>42084</v>
      </c>
      <c r="I1211">
        <v>1619</v>
      </c>
      <c r="J1211" s="8">
        <v>437.2</v>
      </c>
      <c r="K1211" s="8">
        <v>263.33</v>
      </c>
      <c r="L1211" s="8">
        <v>707826.8</v>
      </c>
      <c r="M1211" s="8">
        <v>426331.27</v>
      </c>
      <c r="N1211" s="8">
        <v>281495.53000000003</v>
      </c>
    </row>
    <row r="1212" spans="1:14" x14ac:dyDescent="0.25">
      <c r="A1212" t="s">
        <v>12</v>
      </c>
      <c r="B1212" t="s">
        <v>67</v>
      </c>
      <c r="C1212" t="s">
        <v>31</v>
      </c>
      <c r="D1212" t="s">
        <v>7</v>
      </c>
      <c r="E1212" t="s">
        <v>4</v>
      </c>
      <c r="F1212" s="5">
        <v>44760</v>
      </c>
      <c r="G1212">
        <v>955815541</v>
      </c>
      <c r="H1212" s="5">
        <v>44786</v>
      </c>
      <c r="I1212">
        <v>5914</v>
      </c>
      <c r="J1212" s="8">
        <v>437.2</v>
      </c>
      <c r="K1212" s="8">
        <v>263.33</v>
      </c>
      <c r="L1212" s="8">
        <v>2585600.7999999998</v>
      </c>
      <c r="M1212" s="8">
        <v>1557333.62</v>
      </c>
      <c r="N1212" s="8">
        <v>1028267.18</v>
      </c>
    </row>
    <row r="1213" spans="1:14" x14ac:dyDescent="0.25">
      <c r="A1213" t="s">
        <v>26</v>
      </c>
      <c r="B1213" t="s">
        <v>139</v>
      </c>
      <c r="C1213" t="s">
        <v>14</v>
      </c>
      <c r="D1213" t="s">
        <v>3</v>
      </c>
      <c r="E1213" t="s">
        <v>23</v>
      </c>
      <c r="F1213" s="5">
        <v>42572</v>
      </c>
      <c r="G1213">
        <v>439932334</v>
      </c>
      <c r="H1213" s="5">
        <v>42588</v>
      </c>
      <c r="I1213">
        <v>4609</v>
      </c>
      <c r="J1213" s="8">
        <v>205.7</v>
      </c>
      <c r="K1213" s="8">
        <v>117.11</v>
      </c>
      <c r="L1213" s="8">
        <v>948071.3</v>
      </c>
      <c r="M1213" s="8">
        <v>539759.99</v>
      </c>
      <c r="N1213" s="8">
        <v>408311.31</v>
      </c>
    </row>
    <row r="1214" spans="1:14" x14ac:dyDescent="0.25">
      <c r="A1214" t="s">
        <v>26</v>
      </c>
      <c r="B1214" t="s">
        <v>55</v>
      </c>
      <c r="C1214" t="s">
        <v>2</v>
      </c>
      <c r="D1214" t="s">
        <v>7</v>
      </c>
      <c r="E1214" t="s">
        <v>23</v>
      </c>
      <c r="F1214" s="5">
        <v>44907</v>
      </c>
      <c r="G1214">
        <v>254037225</v>
      </c>
      <c r="H1214" s="5">
        <v>44579</v>
      </c>
      <c r="I1214">
        <v>4115</v>
      </c>
      <c r="J1214" s="8">
        <v>255.28</v>
      </c>
      <c r="K1214" s="8">
        <v>159.41999999999999</v>
      </c>
      <c r="L1214" s="8">
        <v>1050477.2</v>
      </c>
      <c r="M1214" s="8">
        <v>656013.30000000005</v>
      </c>
      <c r="N1214" s="8">
        <v>394463.9</v>
      </c>
    </row>
    <row r="1215" spans="1:14" x14ac:dyDescent="0.25">
      <c r="A1215" t="s">
        <v>20</v>
      </c>
      <c r="B1215" t="s">
        <v>120</v>
      </c>
      <c r="C1215" t="s">
        <v>31</v>
      </c>
      <c r="D1215" t="s">
        <v>3</v>
      </c>
      <c r="E1215" t="s">
        <v>4</v>
      </c>
      <c r="F1215" s="5">
        <v>43190</v>
      </c>
      <c r="G1215">
        <v>732554042</v>
      </c>
      <c r="H1215" s="5">
        <v>43195</v>
      </c>
      <c r="I1215">
        <v>7875</v>
      </c>
      <c r="J1215" s="8">
        <v>437.2</v>
      </c>
      <c r="K1215" s="8">
        <v>263.33</v>
      </c>
      <c r="L1215" s="8">
        <v>3442950</v>
      </c>
      <c r="M1215" s="8">
        <v>2073723.75</v>
      </c>
      <c r="N1215" s="8">
        <v>1369226.25</v>
      </c>
    </row>
    <row r="1216" spans="1:14" x14ac:dyDescent="0.25">
      <c r="A1216" t="s">
        <v>26</v>
      </c>
      <c r="B1216" t="s">
        <v>151</v>
      </c>
      <c r="C1216" t="s">
        <v>29</v>
      </c>
      <c r="D1216" t="s">
        <v>3</v>
      </c>
      <c r="E1216" t="s">
        <v>4</v>
      </c>
      <c r="F1216" s="5">
        <v>44623</v>
      </c>
      <c r="G1216">
        <v>930219113</v>
      </c>
      <c r="H1216" s="5">
        <v>44630</v>
      </c>
      <c r="I1216">
        <v>1362</v>
      </c>
      <c r="J1216" s="8">
        <v>651.21</v>
      </c>
      <c r="K1216" s="8">
        <v>524.96</v>
      </c>
      <c r="L1216" s="8">
        <v>886948.02</v>
      </c>
      <c r="M1216" s="8">
        <v>714995.52</v>
      </c>
      <c r="N1216" s="8">
        <v>171952.5</v>
      </c>
    </row>
    <row r="1217" spans="1:14" x14ac:dyDescent="0.25">
      <c r="A1217" t="s">
        <v>26</v>
      </c>
      <c r="B1217" t="s">
        <v>199</v>
      </c>
      <c r="C1217" t="s">
        <v>11</v>
      </c>
      <c r="D1217" t="s">
        <v>3</v>
      </c>
      <c r="E1217" t="s">
        <v>23</v>
      </c>
      <c r="F1217" s="5">
        <v>44562</v>
      </c>
      <c r="G1217">
        <v>872081267</v>
      </c>
      <c r="H1217" s="5">
        <v>44573</v>
      </c>
      <c r="I1217">
        <v>7081</v>
      </c>
      <c r="J1217" s="8">
        <v>47.45</v>
      </c>
      <c r="K1217" s="8">
        <v>31.79</v>
      </c>
      <c r="L1217" s="8">
        <v>335993.45</v>
      </c>
      <c r="M1217" s="8">
        <v>225104.99</v>
      </c>
      <c r="N1217" s="8">
        <v>110888.46</v>
      </c>
    </row>
    <row r="1218" spans="1:14" x14ac:dyDescent="0.25">
      <c r="A1218" t="s">
        <v>17</v>
      </c>
      <c r="B1218" t="s">
        <v>82</v>
      </c>
      <c r="C1218" t="s">
        <v>29</v>
      </c>
      <c r="D1218" t="s">
        <v>7</v>
      </c>
      <c r="E1218" t="s">
        <v>23</v>
      </c>
      <c r="F1218" s="5">
        <v>44911</v>
      </c>
      <c r="G1218">
        <v>203501832</v>
      </c>
      <c r="H1218" s="5">
        <v>44913</v>
      </c>
      <c r="I1218">
        <v>9569</v>
      </c>
      <c r="J1218" s="8">
        <v>651.21</v>
      </c>
      <c r="K1218" s="8">
        <v>524.96</v>
      </c>
      <c r="L1218" s="8">
        <v>6231428.4900000002</v>
      </c>
      <c r="M1218" s="8">
        <v>5023342.24</v>
      </c>
      <c r="N1218" s="8">
        <v>1208086.25</v>
      </c>
    </row>
    <row r="1219" spans="1:14" x14ac:dyDescent="0.25">
      <c r="A1219" t="s">
        <v>26</v>
      </c>
      <c r="B1219" t="s">
        <v>191</v>
      </c>
      <c r="C1219" t="s">
        <v>22</v>
      </c>
      <c r="D1219" t="s">
        <v>3</v>
      </c>
      <c r="E1219" t="s">
        <v>15</v>
      </c>
      <c r="F1219" s="5">
        <v>42038</v>
      </c>
      <c r="G1219">
        <v>440154635</v>
      </c>
      <c r="H1219" s="5">
        <v>42041</v>
      </c>
      <c r="I1219">
        <v>393</v>
      </c>
      <c r="J1219" s="8">
        <v>109.28</v>
      </c>
      <c r="K1219" s="8">
        <v>35.840000000000003</v>
      </c>
      <c r="L1219" s="8">
        <v>42947.040000000001</v>
      </c>
      <c r="M1219" s="8">
        <v>14085.12</v>
      </c>
      <c r="N1219" s="8">
        <v>28861.919999999998</v>
      </c>
    </row>
    <row r="1220" spans="1:14" x14ac:dyDescent="0.25">
      <c r="A1220" t="s">
        <v>26</v>
      </c>
      <c r="B1220" t="s">
        <v>139</v>
      </c>
      <c r="C1220" t="s">
        <v>19</v>
      </c>
      <c r="D1220" t="s">
        <v>3</v>
      </c>
      <c r="E1220" t="s">
        <v>4</v>
      </c>
      <c r="F1220" s="5">
        <v>44702</v>
      </c>
      <c r="G1220">
        <v>918026006</v>
      </c>
      <c r="H1220" s="5">
        <v>44751</v>
      </c>
      <c r="I1220">
        <v>3151</v>
      </c>
      <c r="J1220" s="8">
        <v>81.73</v>
      </c>
      <c r="K1220" s="8">
        <v>56.67</v>
      </c>
      <c r="L1220" s="8">
        <v>257531.23</v>
      </c>
      <c r="M1220" s="8">
        <v>178567.17</v>
      </c>
      <c r="N1220" s="8">
        <v>78964.06</v>
      </c>
    </row>
    <row r="1221" spans="1:14" x14ac:dyDescent="0.25">
      <c r="A1221" t="s">
        <v>9</v>
      </c>
      <c r="B1221" t="s">
        <v>194</v>
      </c>
      <c r="C1221" t="s">
        <v>65</v>
      </c>
      <c r="D1221" t="s">
        <v>7</v>
      </c>
      <c r="E1221" t="s">
        <v>23</v>
      </c>
      <c r="F1221" s="5">
        <v>43972</v>
      </c>
      <c r="G1221">
        <v>143414771</v>
      </c>
      <c r="H1221" s="5">
        <v>43985</v>
      </c>
      <c r="I1221">
        <v>8473</v>
      </c>
      <c r="J1221" s="8">
        <v>668.27</v>
      </c>
      <c r="K1221" s="8">
        <v>502.54</v>
      </c>
      <c r="L1221" s="8">
        <v>5662251.71</v>
      </c>
      <c r="M1221" s="8">
        <v>4258021.42</v>
      </c>
      <c r="N1221" s="8">
        <v>1404230.29</v>
      </c>
    </row>
    <row r="1222" spans="1:14" x14ac:dyDescent="0.25">
      <c r="A1222" t="s">
        <v>12</v>
      </c>
      <c r="B1222" t="s">
        <v>67</v>
      </c>
      <c r="C1222" t="s">
        <v>57</v>
      </c>
      <c r="D1222" t="s">
        <v>7</v>
      </c>
      <c r="E1222" t="s">
        <v>4</v>
      </c>
      <c r="F1222" s="5">
        <v>43462</v>
      </c>
      <c r="G1222">
        <v>742932260</v>
      </c>
      <c r="H1222" s="5">
        <v>42034</v>
      </c>
      <c r="I1222">
        <v>9020</v>
      </c>
      <c r="J1222" s="8">
        <v>154.06</v>
      </c>
      <c r="K1222" s="8">
        <v>90.93</v>
      </c>
      <c r="L1222" s="8">
        <v>1389621.2</v>
      </c>
      <c r="M1222" s="8">
        <v>820188.6</v>
      </c>
      <c r="N1222" s="8">
        <v>569432.6</v>
      </c>
    </row>
    <row r="1223" spans="1:14" x14ac:dyDescent="0.25">
      <c r="A1223" t="s">
        <v>0</v>
      </c>
      <c r="B1223" t="s">
        <v>101</v>
      </c>
      <c r="C1223" t="s">
        <v>57</v>
      </c>
      <c r="D1223" t="s">
        <v>7</v>
      </c>
      <c r="E1223" t="s">
        <v>15</v>
      </c>
      <c r="F1223" s="5">
        <v>42714</v>
      </c>
      <c r="G1223">
        <v>913502299</v>
      </c>
      <c r="H1223" s="5">
        <v>42749</v>
      </c>
      <c r="I1223">
        <v>4485</v>
      </c>
      <c r="J1223" s="8">
        <v>154.06</v>
      </c>
      <c r="K1223" s="8">
        <v>90.93</v>
      </c>
      <c r="L1223" s="8">
        <v>690959.1</v>
      </c>
      <c r="M1223" s="8">
        <v>407821.05</v>
      </c>
      <c r="N1223" s="8">
        <v>283138.05</v>
      </c>
    </row>
    <row r="1224" spans="1:14" x14ac:dyDescent="0.25">
      <c r="A1224" t="s">
        <v>9</v>
      </c>
      <c r="B1224" t="s">
        <v>96</v>
      </c>
      <c r="C1224" t="s">
        <v>6</v>
      </c>
      <c r="D1224" t="s">
        <v>7</v>
      </c>
      <c r="E1224" t="s">
        <v>8</v>
      </c>
      <c r="F1224" s="5">
        <v>44738</v>
      </c>
      <c r="G1224">
        <v>272361218</v>
      </c>
      <c r="H1224" s="5">
        <v>44745</v>
      </c>
      <c r="I1224">
        <v>6592</v>
      </c>
      <c r="J1224" s="8">
        <v>152.58000000000001</v>
      </c>
      <c r="K1224" s="8">
        <v>97.44</v>
      </c>
      <c r="L1224" s="8">
        <v>1005807.36</v>
      </c>
      <c r="M1224" s="8">
        <v>642324.47999999998</v>
      </c>
      <c r="N1224" s="8">
        <v>363482.88</v>
      </c>
    </row>
    <row r="1225" spans="1:14" x14ac:dyDescent="0.25">
      <c r="A1225" t="s">
        <v>0</v>
      </c>
      <c r="B1225" t="s">
        <v>33</v>
      </c>
      <c r="C1225" t="s">
        <v>57</v>
      </c>
      <c r="D1225" t="s">
        <v>7</v>
      </c>
      <c r="E1225" t="s">
        <v>8</v>
      </c>
      <c r="F1225" s="5">
        <v>42159</v>
      </c>
      <c r="G1225">
        <v>307057845</v>
      </c>
      <c r="H1225" s="5">
        <v>42187</v>
      </c>
      <c r="I1225">
        <v>4095</v>
      </c>
      <c r="J1225" s="8">
        <v>154.06</v>
      </c>
      <c r="K1225" s="8">
        <v>90.93</v>
      </c>
      <c r="L1225" s="8">
        <v>630875.69999999995</v>
      </c>
      <c r="M1225" s="8">
        <v>372358.35</v>
      </c>
      <c r="N1225" s="8">
        <v>258517.35</v>
      </c>
    </row>
    <row r="1226" spans="1:14" x14ac:dyDescent="0.25">
      <c r="A1226" t="s">
        <v>12</v>
      </c>
      <c r="B1226" t="s">
        <v>146</v>
      </c>
      <c r="C1226" t="s">
        <v>11</v>
      </c>
      <c r="D1226" t="s">
        <v>3</v>
      </c>
      <c r="E1226" t="s">
        <v>8</v>
      </c>
      <c r="F1226" s="5">
        <v>43380</v>
      </c>
      <c r="G1226">
        <v>325453507</v>
      </c>
      <c r="H1226" s="5">
        <v>43416</v>
      </c>
      <c r="I1226">
        <v>7780</v>
      </c>
      <c r="J1226" s="8">
        <v>47.45</v>
      </c>
      <c r="K1226" s="8">
        <v>31.79</v>
      </c>
      <c r="L1226" s="8">
        <v>369161</v>
      </c>
      <c r="M1226" s="8">
        <v>247326.2</v>
      </c>
      <c r="N1226" s="8">
        <v>121834.8</v>
      </c>
    </row>
    <row r="1227" spans="1:14" x14ac:dyDescent="0.25">
      <c r="A1227" t="s">
        <v>26</v>
      </c>
      <c r="B1227" t="s">
        <v>103</v>
      </c>
      <c r="C1227" t="s">
        <v>2</v>
      </c>
      <c r="D1227" t="s">
        <v>3</v>
      </c>
      <c r="E1227" t="s">
        <v>15</v>
      </c>
      <c r="F1227" s="5">
        <v>44387</v>
      </c>
      <c r="G1227">
        <v>605722033</v>
      </c>
      <c r="H1227" s="5">
        <v>44397</v>
      </c>
      <c r="I1227">
        <v>5465</v>
      </c>
      <c r="J1227" s="8">
        <v>255.28</v>
      </c>
      <c r="K1227" s="8">
        <v>159.41999999999999</v>
      </c>
      <c r="L1227" s="8">
        <v>1395105.2</v>
      </c>
      <c r="M1227" s="8">
        <v>871230.3</v>
      </c>
      <c r="N1227" s="8">
        <v>523874.9</v>
      </c>
    </row>
    <row r="1228" spans="1:14" x14ac:dyDescent="0.25">
      <c r="A1228" t="s">
        <v>9</v>
      </c>
      <c r="B1228" t="s">
        <v>141</v>
      </c>
      <c r="C1228" t="s">
        <v>57</v>
      </c>
      <c r="D1228" t="s">
        <v>3</v>
      </c>
      <c r="E1228" t="s">
        <v>4</v>
      </c>
      <c r="F1228" s="5">
        <v>42856</v>
      </c>
      <c r="G1228">
        <v>146349751</v>
      </c>
      <c r="H1228" s="5">
        <v>42899</v>
      </c>
      <c r="I1228">
        <v>6999</v>
      </c>
      <c r="J1228" s="8">
        <v>154.06</v>
      </c>
      <c r="K1228" s="8">
        <v>90.93</v>
      </c>
      <c r="L1228" s="8">
        <v>1078265.94</v>
      </c>
      <c r="M1228" s="8">
        <v>636419.06999999995</v>
      </c>
      <c r="N1228" s="8">
        <v>441846.87</v>
      </c>
    </row>
    <row r="1229" spans="1:14" x14ac:dyDescent="0.25">
      <c r="A1229" t="s">
        <v>12</v>
      </c>
      <c r="B1229" t="s">
        <v>32</v>
      </c>
      <c r="C1229" t="s">
        <v>45</v>
      </c>
      <c r="D1229" t="s">
        <v>3</v>
      </c>
      <c r="E1229" t="s">
        <v>8</v>
      </c>
      <c r="F1229" s="5">
        <v>44864</v>
      </c>
      <c r="G1229">
        <v>716135489</v>
      </c>
      <c r="H1229" s="5">
        <v>44878</v>
      </c>
      <c r="I1229">
        <v>9260</v>
      </c>
      <c r="J1229" s="8">
        <v>9.33</v>
      </c>
      <c r="K1229" s="8">
        <v>6.92</v>
      </c>
      <c r="L1229" s="8">
        <v>86395.8</v>
      </c>
      <c r="M1229" s="8">
        <v>64079.199999999997</v>
      </c>
      <c r="N1229" s="8">
        <v>22316.6</v>
      </c>
    </row>
    <row r="1230" spans="1:14" x14ac:dyDescent="0.25">
      <c r="A1230" t="s">
        <v>9</v>
      </c>
      <c r="B1230" t="s">
        <v>204</v>
      </c>
      <c r="C1230" t="s">
        <v>36</v>
      </c>
      <c r="D1230" t="s">
        <v>7</v>
      </c>
      <c r="E1230" t="s">
        <v>8</v>
      </c>
      <c r="F1230" s="5">
        <v>42788</v>
      </c>
      <c r="G1230">
        <v>104190576</v>
      </c>
      <c r="H1230" s="5">
        <v>42806</v>
      </c>
      <c r="I1230">
        <v>1162</v>
      </c>
      <c r="J1230" s="8">
        <v>421.89</v>
      </c>
      <c r="K1230" s="8">
        <v>364.69</v>
      </c>
      <c r="L1230" s="8">
        <v>490236.18</v>
      </c>
      <c r="M1230" s="8">
        <v>423769.78</v>
      </c>
      <c r="N1230" s="8">
        <v>66466.399999999994</v>
      </c>
    </row>
    <row r="1231" spans="1:14" x14ac:dyDescent="0.25">
      <c r="A1231" t="s">
        <v>12</v>
      </c>
      <c r="B1231" t="s">
        <v>61</v>
      </c>
      <c r="C1231" t="s">
        <v>2</v>
      </c>
      <c r="D1231" t="s">
        <v>7</v>
      </c>
      <c r="E1231" t="s">
        <v>4</v>
      </c>
      <c r="F1231" s="5">
        <v>43559</v>
      </c>
      <c r="G1231">
        <v>669938838</v>
      </c>
      <c r="H1231" s="5">
        <v>43595</v>
      </c>
      <c r="I1231">
        <v>8645</v>
      </c>
      <c r="J1231" s="8">
        <v>255.28</v>
      </c>
      <c r="K1231" s="8">
        <v>159.41999999999999</v>
      </c>
      <c r="L1231" s="8">
        <v>2206895.6</v>
      </c>
      <c r="M1231" s="8">
        <v>1378185.9</v>
      </c>
      <c r="N1231" s="8">
        <v>828709.7</v>
      </c>
    </row>
    <row r="1232" spans="1:14" x14ac:dyDescent="0.25">
      <c r="A1232" t="s">
        <v>20</v>
      </c>
      <c r="B1232" t="s">
        <v>70</v>
      </c>
      <c r="C1232" t="s">
        <v>29</v>
      </c>
      <c r="D1232" t="s">
        <v>7</v>
      </c>
      <c r="E1232" t="s">
        <v>15</v>
      </c>
      <c r="F1232" s="5">
        <v>42030</v>
      </c>
      <c r="G1232">
        <v>793116605</v>
      </c>
      <c r="H1232" s="5">
        <v>42042</v>
      </c>
      <c r="I1232">
        <v>9683</v>
      </c>
      <c r="J1232" s="8">
        <v>651.21</v>
      </c>
      <c r="K1232" s="8">
        <v>524.96</v>
      </c>
      <c r="L1232" s="8">
        <v>6305666.4299999997</v>
      </c>
      <c r="M1232" s="8">
        <v>5083187.68</v>
      </c>
      <c r="N1232" s="8">
        <v>1222478.75</v>
      </c>
    </row>
    <row r="1233" spans="1:14" x14ac:dyDescent="0.25">
      <c r="A1233" t="s">
        <v>12</v>
      </c>
      <c r="B1233" t="s">
        <v>61</v>
      </c>
      <c r="C1233" t="s">
        <v>65</v>
      </c>
      <c r="D1233" t="s">
        <v>7</v>
      </c>
      <c r="E1233" t="s">
        <v>4</v>
      </c>
      <c r="F1233" s="5">
        <v>43480</v>
      </c>
      <c r="G1233">
        <v>723772704</v>
      </c>
      <c r="H1233" s="5">
        <v>43511</v>
      </c>
      <c r="I1233">
        <v>9282</v>
      </c>
      <c r="J1233" s="8">
        <v>668.27</v>
      </c>
      <c r="K1233" s="8">
        <v>502.54</v>
      </c>
      <c r="L1233" s="8">
        <v>6202882.1399999997</v>
      </c>
      <c r="M1233" s="8">
        <v>4664576.28</v>
      </c>
      <c r="N1233" s="8">
        <v>1538305.86</v>
      </c>
    </row>
    <row r="1234" spans="1:14" x14ac:dyDescent="0.25">
      <c r="A1234" t="s">
        <v>9</v>
      </c>
      <c r="B1234" t="s">
        <v>98</v>
      </c>
      <c r="C1234" t="s">
        <v>14</v>
      </c>
      <c r="D1234" t="s">
        <v>3</v>
      </c>
      <c r="E1234" t="s">
        <v>8</v>
      </c>
      <c r="F1234" s="5">
        <v>43775</v>
      </c>
      <c r="G1234">
        <v>332268464</v>
      </c>
      <c r="H1234" s="5">
        <v>43813</v>
      </c>
      <c r="I1234">
        <v>4477</v>
      </c>
      <c r="J1234" s="8">
        <v>205.7</v>
      </c>
      <c r="K1234" s="8">
        <v>117.11</v>
      </c>
      <c r="L1234" s="8">
        <v>920918.9</v>
      </c>
      <c r="M1234" s="8">
        <v>524301.47</v>
      </c>
      <c r="N1234" s="8">
        <v>396617.43</v>
      </c>
    </row>
    <row r="1235" spans="1:14" x14ac:dyDescent="0.25">
      <c r="A1235" t="s">
        <v>9</v>
      </c>
      <c r="B1235" t="s">
        <v>157</v>
      </c>
      <c r="C1235" t="s">
        <v>36</v>
      </c>
      <c r="D1235" t="s">
        <v>3</v>
      </c>
      <c r="E1235" t="s">
        <v>4</v>
      </c>
      <c r="F1235" s="5">
        <v>43784</v>
      </c>
      <c r="G1235">
        <v>459277713</v>
      </c>
      <c r="H1235" s="5">
        <v>43803</v>
      </c>
      <c r="I1235">
        <v>9336</v>
      </c>
      <c r="J1235" s="8">
        <v>421.89</v>
      </c>
      <c r="K1235" s="8">
        <v>364.69</v>
      </c>
      <c r="L1235" s="8">
        <v>3938765.04</v>
      </c>
      <c r="M1235" s="8">
        <v>3404745.84</v>
      </c>
      <c r="N1235" s="8">
        <v>534019.19999999995</v>
      </c>
    </row>
    <row r="1236" spans="1:14" x14ac:dyDescent="0.25">
      <c r="A1236" t="s">
        <v>9</v>
      </c>
      <c r="B1236" t="s">
        <v>203</v>
      </c>
      <c r="C1236" t="s">
        <v>45</v>
      </c>
      <c r="D1236" t="s">
        <v>7</v>
      </c>
      <c r="E1236" t="s">
        <v>15</v>
      </c>
      <c r="F1236" s="5">
        <v>44766</v>
      </c>
      <c r="G1236">
        <v>665786778</v>
      </c>
      <c r="H1236" s="5">
        <v>44788</v>
      </c>
      <c r="I1236">
        <v>9958</v>
      </c>
      <c r="J1236" s="8">
        <v>9.33</v>
      </c>
      <c r="K1236" s="8">
        <v>6.92</v>
      </c>
      <c r="L1236" s="8">
        <v>92908.14</v>
      </c>
      <c r="M1236" s="8">
        <v>68909.36</v>
      </c>
      <c r="N1236" s="8">
        <v>23998.78</v>
      </c>
    </row>
    <row r="1237" spans="1:14" x14ac:dyDescent="0.25">
      <c r="A1237" t="s">
        <v>12</v>
      </c>
      <c r="B1237" t="s">
        <v>162</v>
      </c>
      <c r="C1237" t="s">
        <v>65</v>
      </c>
      <c r="D1237" t="s">
        <v>3</v>
      </c>
      <c r="E1237" t="s">
        <v>4</v>
      </c>
      <c r="F1237" s="5">
        <v>43748</v>
      </c>
      <c r="G1237">
        <v>583094489</v>
      </c>
      <c r="H1237" s="5">
        <v>43782</v>
      </c>
      <c r="I1237">
        <v>9472</v>
      </c>
      <c r="J1237" s="8">
        <v>668.27</v>
      </c>
      <c r="K1237" s="8">
        <v>502.54</v>
      </c>
      <c r="L1237" s="8">
        <v>6329853.4400000004</v>
      </c>
      <c r="M1237" s="8">
        <v>4760058.88</v>
      </c>
      <c r="N1237" s="8">
        <v>1569794.56</v>
      </c>
    </row>
    <row r="1238" spans="1:14" x14ac:dyDescent="0.25">
      <c r="A1238" t="s">
        <v>26</v>
      </c>
      <c r="B1238" t="s">
        <v>186</v>
      </c>
      <c r="C1238" t="s">
        <v>14</v>
      </c>
      <c r="D1238" t="s">
        <v>7</v>
      </c>
      <c r="E1238" t="s">
        <v>4</v>
      </c>
      <c r="F1238" s="5">
        <v>44466</v>
      </c>
      <c r="G1238">
        <v>362812173</v>
      </c>
      <c r="H1238" s="5">
        <v>44469</v>
      </c>
      <c r="I1238">
        <v>3039</v>
      </c>
      <c r="J1238" s="8">
        <v>205.7</v>
      </c>
      <c r="K1238" s="8">
        <v>117.11</v>
      </c>
      <c r="L1238" s="8">
        <v>625122.30000000005</v>
      </c>
      <c r="M1238" s="8">
        <v>355897.29</v>
      </c>
      <c r="N1238" s="8">
        <v>269225.01</v>
      </c>
    </row>
    <row r="1239" spans="1:14" x14ac:dyDescent="0.25">
      <c r="A1239" t="s">
        <v>0</v>
      </c>
      <c r="B1239" t="s">
        <v>94</v>
      </c>
      <c r="C1239" t="s">
        <v>6</v>
      </c>
      <c r="D1239" t="s">
        <v>3</v>
      </c>
      <c r="E1239" t="s">
        <v>8</v>
      </c>
      <c r="F1239" s="5">
        <v>44071</v>
      </c>
      <c r="G1239">
        <v>226863658</v>
      </c>
      <c r="H1239" s="5">
        <v>44090</v>
      </c>
      <c r="I1239">
        <v>2853</v>
      </c>
      <c r="J1239" s="8">
        <v>152.58000000000001</v>
      </c>
      <c r="K1239" s="8">
        <v>97.44</v>
      </c>
      <c r="L1239" s="8">
        <v>435310.74</v>
      </c>
      <c r="M1239" s="8">
        <v>277996.32</v>
      </c>
      <c r="N1239" s="8">
        <v>157314.42000000001</v>
      </c>
    </row>
    <row r="1240" spans="1:14" x14ac:dyDescent="0.25">
      <c r="A1240" t="s">
        <v>9</v>
      </c>
      <c r="B1240" t="s">
        <v>91</v>
      </c>
      <c r="C1240" t="s">
        <v>2</v>
      </c>
      <c r="D1240" t="s">
        <v>3</v>
      </c>
      <c r="E1240" t="s">
        <v>15</v>
      </c>
      <c r="F1240" s="5">
        <v>44805</v>
      </c>
      <c r="G1240">
        <v>917485272</v>
      </c>
      <c r="H1240" s="5">
        <v>44837</v>
      </c>
      <c r="I1240">
        <v>3136</v>
      </c>
      <c r="J1240" s="8">
        <v>255.28</v>
      </c>
      <c r="K1240" s="8">
        <v>159.41999999999999</v>
      </c>
      <c r="L1240" s="8">
        <v>800558.07999999996</v>
      </c>
      <c r="M1240" s="8">
        <v>499941.12</v>
      </c>
      <c r="N1240" s="8">
        <v>300616.96000000002</v>
      </c>
    </row>
    <row r="1241" spans="1:14" x14ac:dyDescent="0.25">
      <c r="A1241" t="s">
        <v>9</v>
      </c>
      <c r="B1241" t="s">
        <v>194</v>
      </c>
      <c r="C1241" t="s">
        <v>19</v>
      </c>
      <c r="D1241" t="s">
        <v>7</v>
      </c>
      <c r="E1241" t="s">
        <v>15</v>
      </c>
      <c r="F1241" s="5">
        <v>43949</v>
      </c>
      <c r="G1241">
        <v>547225844</v>
      </c>
      <c r="H1241" s="5">
        <v>43981</v>
      </c>
      <c r="I1241">
        <v>5143</v>
      </c>
      <c r="J1241" s="8">
        <v>81.73</v>
      </c>
      <c r="K1241" s="8">
        <v>56.67</v>
      </c>
      <c r="L1241" s="8">
        <v>420337.39</v>
      </c>
      <c r="M1241" s="8">
        <v>291453.81</v>
      </c>
      <c r="N1241" s="8">
        <v>128883.58</v>
      </c>
    </row>
    <row r="1242" spans="1:14" x14ac:dyDescent="0.25">
      <c r="A1242" t="s">
        <v>26</v>
      </c>
      <c r="B1242" t="s">
        <v>170</v>
      </c>
      <c r="C1242" t="s">
        <v>65</v>
      </c>
      <c r="D1242" t="s">
        <v>7</v>
      </c>
      <c r="E1242" t="s">
        <v>4</v>
      </c>
      <c r="F1242" s="5">
        <v>44598</v>
      </c>
      <c r="G1242">
        <v>448946702</v>
      </c>
      <c r="H1242" s="5">
        <v>44620</v>
      </c>
      <c r="I1242">
        <v>2161</v>
      </c>
      <c r="J1242" s="8">
        <v>668.27</v>
      </c>
      <c r="K1242" s="8">
        <v>502.54</v>
      </c>
      <c r="L1242" s="8">
        <v>1444131.47</v>
      </c>
      <c r="M1242" s="8">
        <v>1085988.94</v>
      </c>
      <c r="N1242" s="8">
        <v>358142.53</v>
      </c>
    </row>
    <row r="1243" spans="1:14" x14ac:dyDescent="0.25">
      <c r="A1243" t="s">
        <v>26</v>
      </c>
      <c r="B1243" t="s">
        <v>142</v>
      </c>
      <c r="C1243" t="s">
        <v>31</v>
      </c>
      <c r="D1243" t="s">
        <v>3</v>
      </c>
      <c r="E1243" t="s">
        <v>23</v>
      </c>
      <c r="F1243" s="5">
        <v>42542</v>
      </c>
      <c r="G1243">
        <v>225821673</v>
      </c>
      <c r="H1243" s="5">
        <v>42585</v>
      </c>
      <c r="I1243">
        <v>4506</v>
      </c>
      <c r="J1243" s="8">
        <v>437.2</v>
      </c>
      <c r="K1243" s="8">
        <v>263.33</v>
      </c>
      <c r="L1243" s="8">
        <v>1970023.2</v>
      </c>
      <c r="M1243" s="8">
        <v>1186564.98</v>
      </c>
      <c r="N1243" s="8">
        <v>783458.22</v>
      </c>
    </row>
    <row r="1244" spans="1:14" x14ac:dyDescent="0.25">
      <c r="A1244" t="s">
        <v>12</v>
      </c>
      <c r="B1244" t="s">
        <v>73</v>
      </c>
      <c r="C1244" t="s">
        <v>11</v>
      </c>
      <c r="D1244" t="s">
        <v>3</v>
      </c>
      <c r="E1244" t="s">
        <v>15</v>
      </c>
      <c r="F1244" s="5">
        <v>43349</v>
      </c>
      <c r="G1244">
        <v>901337087</v>
      </c>
      <c r="H1244" s="5">
        <v>43398</v>
      </c>
      <c r="I1244">
        <v>4529</v>
      </c>
      <c r="J1244" s="8">
        <v>47.45</v>
      </c>
      <c r="K1244" s="8">
        <v>31.79</v>
      </c>
      <c r="L1244" s="8">
        <v>214901.05</v>
      </c>
      <c r="M1244" s="8">
        <v>143976.91</v>
      </c>
      <c r="N1244" s="8">
        <v>70924.14</v>
      </c>
    </row>
    <row r="1245" spans="1:14" x14ac:dyDescent="0.25">
      <c r="A1245" t="s">
        <v>9</v>
      </c>
      <c r="B1245" t="s">
        <v>60</v>
      </c>
      <c r="C1245" t="s">
        <v>65</v>
      </c>
      <c r="D1245" t="s">
        <v>7</v>
      </c>
      <c r="E1245" t="s">
        <v>15</v>
      </c>
      <c r="F1245" s="5">
        <v>42204</v>
      </c>
      <c r="G1245">
        <v>869291770</v>
      </c>
      <c r="H1245" s="5">
        <v>42237</v>
      </c>
      <c r="I1245">
        <v>1607</v>
      </c>
      <c r="J1245" s="8">
        <v>668.27</v>
      </c>
      <c r="K1245" s="8">
        <v>502.54</v>
      </c>
      <c r="L1245" s="8">
        <v>1073909.8899999999</v>
      </c>
      <c r="M1245" s="8">
        <v>807581.78</v>
      </c>
      <c r="N1245" s="8">
        <v>266328.11</v>
      </c>
    </row>
    <row r="1246" spans="1:14" x14ac:dyDescent="0.25">
      <c r="A1246" t="s">
        <v>0</v>
      </c>
      <c r="B1246" t="s">
        <v>197</v>
      </c>
      <c r="C1246" t="s">
        <v>2</v>
      </c>
      <c r="D1246" t="s">
        <v>7</v>
      </c>
      <c r="E1246" t="s">
        <v>15</v>
      </c>
      <c r="F1246" s="5">
        <v>42297</v>
      </c>
      <c r="G1246">
        <v>843797051</v>
      </c>
      <c r="H1246" s="5">
        <v>42298</v>
      </c>
      <c r="I1246">
        <v>7153</v>
      </c>
      <c r="J1246" s="8">
        <v>255.28</v>
      </c>
      <c r="K1246" s="8">
        <v>159.41999999999999</v>
      </c>
      <c r="L1246" s="8">
        <v>1826017.84</v>
      </c>
      <c r="M1246" s="8">
        <v>1140331.26</v>
      </c>
      <c r="N1246" s="8">
        <v>685686.58</v>
      </c>
    </row>
    <row r="1247" spans="1:14" x14ac:dyDescent="0.25">
      <c r="A1247" t="s">
        <v>9</v>
      </c>
      <c r="B1247" t="s">
        <v>203</v>
      </c>
      <c r="C1247" t="s">
        <v>22</v>
      </c>
      <c r="D1247" t="s">
        <v>7</v>
      </c>
      <c r="E1247" t="s">
        <v>15</v>
      </c>
      <c r="F1247" s="5">
        <v>42747</v>
      </c>
      <c r="G1247">
        <v>709276759</v>
      </c>
      <c r="H1247" s="5">
        <v>42795</v>
      </c>
      <c r="I1247">
        <v>9610</v>
      </c>
      <c r="J1247" s="8">
        <v>109.28</v>
      </c>
      <c r="K1247" s="8">
        <v>35.840000000000003</v>
      </c>
      <c r="L1247" s="8">
        <v>1050180.8</v>
      </c>
      <c r="M1247" s="8">
        <v>344422.40000000002</v>
      </c>
      <c r="N1247" s="8">
        <v>705758.4</v>
      </c>
    </row>
    <row r="1248" spans="1:14" x14ac:dyDescent="0.25">
      <c r="A1248" t="s">
        <v>12</v>
      </c>
      <c r="B1248" t="s">
        <v>189</v>
      </c>
      <c r="C1248" t="s">
        <v>45</v>
      </c>
      <c r="D1248" t="s">
        <v>3</v>
      </c>
      <c r="E1248" t="s">
        <v>4</v>
      </c>
      <c r="F1248" s="5">
        <v>43217</v>
      </c>
      <c r="G1248">
        <v>870467221</v>
      </c>
      <c r="H1248" s="5">
        <v>43248</v>
      </c>
      <c r="I1248">
        <v>9449</v>
      </c>
      <c r="J1248" s="8">
        <v>9.33</v>
      </c>
      <c r="K1248" s="8">
        <v>6.92</v>
      </c>
      <c r="L1248" s="8">
        <v>88159.17</v>
      </c>
      <c r="M1248" s="8">
        <v>65387.08</v>
      </c>
      <c r="N1248" s="8">
        <v>22772.09</v>
      </c>
    </row>
    <row r="1249" spans="1:14" x14ac:dyDescent="0.25">
      <c r="A1249" t="s">
        <v>26</v>
      </c>
      <c r="B1249" t="s">
        <v>187</v>
      </c>
      <c r="C1249" t="s">
        <v>2</v>
      </c>
      <c r="D1249" t="s">
        <v>3</v>
      </c>
      <c r="E1249" t="s">
        <v>4</v>
      </c>
      <c r="F1249" s="5">
        <v>42064</v>
      </c>
      <c r="G1249">
        <v>902417266</v>
      </c>
      <c r="H1249" s="5">
        <v>42109</v>
      </c>
      <c r="I1249">
        <v>4178</v>
      </c>
      <c r="J1249" s="8">
        <v>255.28</v>
      </c>
      <c r="K1249" s="8">
        <v>159.41999999999999</v>
      </c>
      <c r="L1249" s="8">
        <v>1066559.8400000001</v>
      </c>
      <c r="M1249" s="8">
        <v>666056.76</v>
      </c>
      <c r="N1249" s="8">
        <v>400503.08</v>
      </c>
    </row>
    <row r="1250" spans="1:14" x14ac:dyDescent="0.25">
      <c r="A1250" t="s">
        <v>20</v>
      </c>
      <c r="B1250" t="s">
        <v>70</v>
      </c>
      <c r="C1250" t="s">
        <v>29</v>
      </c>
      <c r="D1250" t="s">
        <v>7</v>
      </c>
      <c r="E1250" t="s">
        <v>4</v>
      </c>
      <c r="F1250" s="5">
        <v>44191</v>
      </c>
      <c r="G1250">
        <v>900488221</v>
      </c>
      <c r="H1250" s="5">
        <v>43875</v>
      </c>
      <c r="I1250">
        <v>3330</v>
      </c>
      <c r="J1250" s="8">
        <v>651.21</v>
      </c>
      <c r="K1250" s="8">
        <v>524.96</v>
      </c>
      <c r="L1250" s="8">
        <v>2168529.2999999998</v>
      </c>
      <c r="M1250" s="8">
        <v>1748116.8</v>
      </c>
      <c r="N1250" s="8">
        <v>420412.5</v>
      </c>
    </row>
    <row r="1251" spans="1:14" x14ac:dyDescent="0.25">
      <c r="A1251" t="s">
        <v>12</v>
      </c>
      <c r="B1251" t="s">
        <v>162</v>
      </c>
      <c r="C1251" t="s">
        <v>22</v>
      </c>
      <c r="D1251" t="s">
        <v>3</v>
      </c>
      <c r="E1251" t="s">
        <v>23</v>
      </c>
      <c r="F1251" s="5">
        <v>43696</v>
      </c>
      <c r="G1251">
        <v>130353915</v>
      </c>
      <c r="H1251" s="5">
        <v>43739</v>
      </c>
      <c r="I1251">
        <v>3475</v>
      </c>
      <c r="J1251" s="8">
        <v>109.28</v>
      </c>
      <c r="K1251" s="8">
        <v>35.840000000000003</v>
      </c>
      <c r="L1251" s="8">
        <v>379748</v>
      </c>
      <c r="M1251" s="8">
        <v>124544</v>
      </c>
      <c r="N1251" s="8">
        <v>255204</v>
      </c>
    </row>
    <row r="1252" spans="1:14" x14ac:dyDescent="0.25">
      <c r="A1252" t="s">
        <v>26</v>
      </c>
      <c r="B1252" t="s">
        <v>170</v>
      </c>
      <c r="C1252" t="s">
        <v>31</v>
      </c>
      <c r="D1252" t="s">
        <v>7</v>
      </c>
      <c r="E1252" t="s">
        <v>23</v>
      </c>
      <c r="F1252" s="5">
        <v>42532</v>
      </c>
      <c r="G1252">
        <v>178000676</v>
      </c>
      <c r="H1252" s="5">
        <v>42567</v>
      </c>
      <c r="I1252">
        <v>3210</v>
      </c>
      <c r="J1252" s="8">
        <v>437.2</v>
      </c>
      <c r="K1252" s="8">
        <v>263.33</v>
      </c>
      <c r="L1252" s="8">
        <v>1403412</v>
      </c>
      <c r="M1252" s="8">
        <v>845289.3</v>
      </c>
      <c r="N1252" s="8">
        <v>558122.69999999995</v>
      </c>
    </row>
    <row r="1253" spans="1:14" x14ac:dyDescent="0.25">
      <c r="A1253" t="s">
        <v>26</v>
      </c>
      <c r="B1253" t="s">
        <v>112</v>
      </c>
      <c r="C1253" t="s">
        <v>11</v>
      </c>
      <c r="D1253" t="s">
        <v>3</v>
      </c>
      <c r="E1253" t="s">
        <v>15</v>
      </c>
      <c r="F1253" s="5">
        <v>44730</v>
      </c>
      <c r="G1253">
        <v>899727332</v>
      </c>
      <c r="H1253" s="5">
        <v>44755</v>
      </c>
      <c r="I1253">
        <v>8166</v>
      </c>
      <c r="J1253" s="8">
        <v>47.45</v>
      </c>
      <c r="K1253" s="8">
        <v>31.79</v>
      </c>
      <c r="L1253" s="8">
        <v>387476.7</v>
      </c>
      <c r="M1253" s="8">
        <v>259597.14</v>
      </c>
      <c r="N1253" s="8">
        <v>127879.56</v>
      </c>
    </row>
    <row r="1254" spans="1:14" x14ac:dyDescent="0.25">
      <c r="A1254" t="s">
        <v>12</v>
      </c>
      <c r="B1254" t="s">
        <v>129</v>
      </c>
      <c r="C1254" t="s">
        <v>2</v>
      </c>
      <c r="D1254" t="s">
        <v>7</v>
      </c>
      <c r="E1254" t="s">
        <v>8</v>
      </c>
      <c r="F1254" s="5">
        <v>42401</v>
      </c>
      <c r="G1254">
        <v>872145211</v>
      </c>
      <c r="H1254" s="5">
        <v>42426</v>
      </c>
      <c r="I1254">
        <v>6004</v>
      </c>
      <c r="J1254" s="8">
        <v>255.28</v>
      </c>
      <c r="K1254" s="8">
        <v>159.41999999999999</v>
      </c>
      <c r="L1254" s="8">
        <v>1532701.12</v>
      </c>
      <c r="M1254" s="8">
        <v>957157.68</v>
      </c>
      <c r="N1254" s="8">
        <v>575543.43999999994</v>
      </c>
    </row>
    <row r="1255" spans="1:14" x14ac:dyDescent="0.25">
      <c r="A1255" t="s">
        <v>26</v>
      </c>
      <c r="B1255" t="s">
        <v>103</v>
      </c>
      <c r="C1255" t="s">
        <v>29</v>
      </c>
      <c r="D1255" t="s">
        <v>3</v>
      </c>
      <c r="E1255" t="s">
        <v>8</v>
      </c>
      <c r="F1255" s="5">
        <v>43514</v>
      </c>
      <c r="G1255">
        <v>542178142</v>
      </c>
      <c r="H1255" s="5">
        <v>43550</v>
      </c>
      <c r="I1255">
        <v>1415</v>
      </c>
      <c r="J1255" s="8">
        <v>651.21</v>
      </c>
      <c r="K1255" s="8">
        <v>524.96</v>
      </c>
      <c r="L1255" s="8">
        <v>921462.15</v>
      </c>
      <c r="M1255" s="8">
        <v>742818.4</v>
      </c>
      <c r="N1255" s="8">
        <v>178643.75</v>
      </c>
    </row>
    <row r="1256" spans="1:14" x14ac:dyDescent="0.25">
      <c r="A1256" t="s">
        <v>9</v>
      </c>
      <c r="B1256" t="s">
        <v>145</v>
      </c>
      <c r="C1256" t="s">
        <v>11</v>
      </c>
      <c r="D1256" t="s">
        <v>3</v>
      </c>
      <c r="E1256" t="s">
        <v>8</v>
      </c>
      <c r="F1256" s="5">
        <v>44113</v>
      </c>
      <c r="G1256">
        <v>877062451</v>
      </c>
      <c r="H1256" s="5">
        <v>44133</v>
      </c>
      <c r="I1256">
        <v>1124</v>
      </c>
      <c r="J1256" s="8">
        <v>47.45</v>
      </c>
      <c r="K1256" s="8">
        <v>31.79</v>
      </c>
      <c r="L1256" s="8">
        <v>53333.8</v>
      </c>
      <c r="M1256" s="8">
        <v>35731.96</v>
      </c>
      <c r="N1256" s="8">
        <v>17601.84</v>
      </c>
    </row>
    <row r="1257" spans="1:14" x14ac:dyDescent="0.25">
      <c r="A1257" t="s">
        <v>26</v>
      </c>
      <c r="B1257" t="s">
        <v>208</v>
      </c>
      <c r="C1257" t="s">
        <v>19</v>
      </c>
      <c r="D1257" t="s">
        <v>7</v>
      </c>
      <c r="E1257" t="s">
        <v>4</v>
      </c>
      <c r="F1257" s="5">
        <v>42326</v>
      </c>
      <c r="G1257">
        <v>214346969</v>
      </c>
      <c r="H1257" s="5">
        <v>42358</v>
      </c>
      <c r="I1257">
        <v>8886</v>
      </c>
      <c r="J1257" s="8">
        <v>81.73</v>
      </c>
      <c r="K1257" s="8">
        <v>56.67</v>
      </c>
      <c r="L1257" s="8">
        <v>726252.78</v>
      </c>
      <c r="M1257" s="8">
        <v>503569.62</v>
      </c>
      <c r="N1257" s="8">
        <v>222683.16</v>
      </c>
    </row>
    <row r="1258" spans="1:14" x14ac:dyDescent="0.25">
      <c r="A1258" t="s">
        <v>9</v>
      </c>
      <c r="B1258" t="s">
        <v>105</v>
      </c>
      <c r="C1258" t="s">
        <v>2</v>
      </c>
      <c r="D1258" t="s">
        <v>3</v>
      </c>
      <c r="E1258" t="s">
        <v>15</v>
      </c>
      <c r="F1258" s="5">
        <v>42671</v>
      </c>
      <c r="G1258">
        <v>111893022</v>
      </c>
      <c r="H1258" s="5">
        <v>42706</v>
      </c>
      <c r="I1258">
        <v>486</v>
      </c>
      <c r="J1258" s="8">
        <v>255.28</v>
      </c>
      <c r="K1258" s="8">
        <v>159.41999999999999</v>
      </c>
      <c r="L1258" s="8">
        <v>124066.08</v>
      </c>
      <c r="M1258" s="8">
        <v>77478.12</v>
      </c>
      <c r="N1258" s="8">
        <v>46587.96</v>
      </c>
    </row>
    <row r="1259" spans="1:14" x14ac:dyDescent="0.25">
      <c r="A1259" t="s">
        <v>9</v>
      </c>
      <c r="B1259" t="s">
        <v>184</v>
      </c>
      <c r="C1259" t="s">
        <v>11</v>
      </c>
      <c r="D1259" t="s">
        <v>3</v>
      </c>
      <c r="E1259" t="s">
        <v>4</v>
      </c>
      <c r="F1259" s="5">
        <v>43402</v>
      </c>
      <c r="G1259">
        <v>397874438</v>
      </c>
      <c r="H1259" s="5">
        <v>43435</v>
      </c>
      <c r="I1259">
        <v>8743</v>
      </c>
      <c r="J1259" s="8">
        <v>47.45</v>
      </c>
      <c r="K1259" s="8">
        <v>31.79</v>
      </c>
      <c r="L1259" s="8">
        <v>414855.35</v>
      </c>
      <c r="M1259" s="8">
        <v>277939.96999999997</v>
      </c>
      <c r="N1259" s="8">
        <v>136915.38</v>
      </c>
    </row>
    <row r="1260" spans="1:14" x14ac:dyDescent="0.25">
      <c r="A1260" t="s">
        <v>9</v>
      </c>
      <c r="B1260" t="s">
        <v>38</v>
      </c>
      <c r="C1260" t="s">
        <v>22</v>
      </c>
      <c r="D1260" t="s">
        <v>7</v>
      </c>
      <c r="E1260" t="s">
        <v>8</v>
      </c>
      <c r="F1260" s="5">
        <v>44622</v>
      </c>
      <c r="G1260">
        <v>520777547</v>
      </c>
      <c r="H1260" s="5">
        <v>44666</v>
      </c>
      <c r="I1260">
        <v>8504</v>
      </c>
      <c r="J1260" s="8">
        <v>109.28</v>
      </c>
      <c r="K1260" s="8">
        <v>35.840000000000003</v>
      </c>
      <c r="L1260" s="8">
        <v>929317.12</v>
      </c>
      <c r="M1260" s="8">
        <v>304783.35999999999</v>
      </c>
      <c r="N1260" s="8">
        <v>624533.76000000001</v>
      </c>
    </row>
    <row r="1261" spans="1:14" x14ac:dyDescent="0.25">
      <c r="A1261" t="s">
        <v>12</v>
      </c>
      <c r="B1261" t="s">
        <v>180</v>
      </c>
      <c r="C1261" t="s">
        <v>45</v>
      </c>
      <c r="D1261" t="s">
        <v>7</v>
      </c>
      <c r="E1261" t="s">
        <v>8</v>
      </c>
      <c r="F1261" s="5">
        <v>42209</v>
      </c>
      <c r="G1261">
        <v>899401175</v>
      </c>
      <c r="H1261" s="5">
        <v>42231</v>
      </c>
      <c r="I1261">
        <v>1649</v>
      </c>
      <c r="J1261" s="8">
        <v>9.33</v>
      </c>
      <c r="K1261" s="8">
        <v>6.92</v>
      </c>
      <c r="L1261" s="8">
        <v>15385.17</v>
      </c>
      <c r="M1261" s="8">
        <v>11411.08</v>
      </c>
      <c r="N1261" s="8">
        <v>3974.09</v>
      </c>
    </row>
    <row r="1262" spans="1:14" x14ac:dyDescent="0.25">
      <c r="A1262" t="s">
        <v>9</v>
      </c>
      <c r="B1262" t="s">
        <v>192</v>
      </c>
      <c r="C1262" t="s">
        <v>65</v>
      </c>
      <c r="D1262" t="s">
        <v>3</v>
      </c>
      <c r="E1262" t="s">
        <v>8</v>
      </c>
      <c r="F1262" s="5">
        <v>43278</v>
      </c>
      <c r="G1262">
        <v>672856652</v>
      </c>
      <c r="H1262" s="5">
        <v>43315</v>
      </c>
      <c r="I1262">
        <v>2091</v>
      </c>
      <c r="J1262" s="8">
        <v>668.27</v>
      </c>
      <c r="K1262" s="8">
        <v>502.54</v>
      </c>
      <c r="L1262" s="8">
        <v>1397352.57</v>
      </c>
      <c r="M1262" s="8">
        <v>1050811.1399999999</v>
      </c>
      <c r="N1262" s="8">
        <v>346541.43</v>
      </c>
    </row>
    <row r="1263" spans="1:14" x14ac:dyDescent="0.25">
      <c r="A1263" t="s">
        <v>17</v>
      </c>
      <c r="B1263" t="s">
        <v>86</v>
      </c>
      <c r="C1263" t="s">
        <v>36</v>
      </c>
      <c r="D1263" t="s">
        <v>7</v>
      </c>
      <c r="E1263" t="s">
        <v>15</v>
      </c>
      <c r="F1263" s="5">
        <v>44716</v>
      </c>
      <c r="G1263">
        <v>850567805</v>
      </c>
      <c r="H1263" s="5">
        <v>44760</v>
      </c>
      <c r="I1263">
        <v>770</v>
      </c>
      <c r="J1263" s="8">
        <v>421.89</v>
      </c>
      <c r="K1263" s="8">
        <v>364.69</v>
      </c>
      <c r="L1263" s="8">
        <v>324855.3</v>
      </c>
      <c r="M1263" s="8">
        <v>280811.3</v>
      </c>
      <c r="N1263" s="8">
        <v>44044</v>
      </c>
    </row>
    <row r="1264" spans="1:14" x14ac:dyDescent="0.25">
      <c r="A1264" t="s">
        <v>17</v>
      </c>
      <c r="B1264" t="s">
        <v>119</v>
      </c>
      <c r="C1264" t="s">
        <v>6</v>
      </c>
      <c r="D1264" t="s">
        <v>3</v>
      </c>
      <c r="E1264" t="s">
        <v>15</v>
      </c>
      <c r="F1264" s="5">
        <v>42184</v>
      </c>
      <c r="G1264">
        <v>262270963</v>
      </c>
      <c r="H1264" s="5">
        <v>42197</v>
      </c>
      <c r="I1264">
        <v>661</v>
      </c>
      <c r="J1264" s="8">
        <v>152.58000000000001</v>
      </c>
      <c r="K1264" s="8">
        <v>97.44</v>
      </c>
      <c r="L1264" s="8">
        <v>100855.38</v>
      </c>
      <c r="M1264" s="8">
        <v>64407.839999999997</v>
      </c>
      <c r="N1264" s="8">
        <v>36447.54</v>
      </c>
    </row>
    <row r="1265" spans="1:14" x14ac:dyDescent="0.25">
      <c r="A1265" t="s">
        <v>17</v>
      </c>
      <c r="B1265" t="s">
        <v>188</v>
      </c>
      <c r="C1265" t="s">
        <v>14</v>
      </c>
      <c r="D1265" t="s">
        <v>7</v>
      </c>
      <c r="E1265" t="s">
        <v>23</v>
      </c>
      <c r="F1265" s="5">
        <v>42504</v>
      </c>
      <c r="G1265">
        <v>508014953</v>
      </c>
      <c r="H1265" s="5">
        <v>42508</v>
      </c>
      <c r="I1265">
        <v>1769</v>
      </c>
      <c r="J1265" s="8">
        <v>205.7</v>
      </c>
      <c r="K1265" s="8">
        <v>117.11</v>
      </c>
      <c r="L1265" s="8">
        <v>363883.3</v>
      </c>
      <c r="M1265" s="8">
        <v>207167.59</v>
      </c>
      <c r="N1265" s="8">
        <v>156715.71</v>
      </c>
    </row>
    <row r="1266" spans="1:14" x14ac:dyDescent="0.25">
      <c r="A1266" t="s">
        <v>0</v>
      </c>
      <c r="B1266" t="s">
        <v>94</v>
      </c>
      <c r="C1266" t="s">
        <v>45</v>
      </c>
      <c r="D1266" t="s">
        <v>7</v>
      </c>
      <c r="E1266" t="s">
        <v>8</v>
      </c>
      <c r="F1266" s="5">
        <v>42347</v>
      </c>
      <c r="G1266">
        <v>108161103</v>
      </c>
      <c r="H1266" s="5">
        <v>42386</v>
      </c>
      <c r="I1266">
        <v>6129</v>
      </c>
      <c r="J1266" s="8">
        <v>9.33</v>
      </c>
      <c r="K1266" s="8">
        <v>6.92</v>
      </c>
      <c r="L1266" s="8">
        <v>57183.57</v>
      </c>
      <c r="M1266" s="8">
        <v>42412.68</v>
      </c>
      <c r="N1266" s="8">
        <v>14770.89</v>
      </c>
    </row>
    <row r="1267" spans="1:14" x14ac:dyDescent="0.25">
      <c r="A1267" t="s">
        <v>9</v>
      </c>
      <c r="B1267" t="s">
        <v>133</v>
      </c>
      <c r="C1267" t="s">
        <v>29</v>
      </c>
      <c r="D1267" t="s">
        <v>3</v>
      </c>
      <c r="E1267" t="s">
        <v>15</v>
      </c>
      <c r="F1267" s="5">
        <v>43235</v>
      </c>
      <c r="G1267">
        <v>353383243</v>
      </c>
      <c r="H1267" s="5">
        <v>43260</v>
      </c>
      <c r="I1267">
        <v>2809</v>
      </c>
      <c r="J1267" s="8">
        <v>651.21</v>
      </c>
      <c r="K1267" s="8">
        <v>524.96</v>
      </c>
      <c r="L1267" s="8">
        <v>1829248.89</v>
      </c>
      <c r="M1267" s="8">
        <v>1474612.64</v>
      </c>
      <c r="N1267" s="8">
        <v>354636.25</v>
      </c>
    </row>
    <row r="1268" spans="1:14" x14ac:dyDescent="0.25">
      <c r="A1268" t="s">
        <v>9</v>
      </c>
      <c r="B1268" t="s">
        <v>182</v>
      </c>
      <c r="C1268" t="s">
        <v>29</v>
      </c>
      <c r="D1268" t="s">
        <v>7</v>
      </c>
      <c r="E1268" t="s">
        <v>15</v>
      </c>
      <c r="F1268" s="5">
        <v>44156</v>
      </c>
      <c r="G1268">
        <v>354667699</v>
      </c>
      <c r="H1268" s="5">
        <v>44194</v>
      </c>
      <c r="I1268">
        <v>2908</v>
      </c>
      <c r="J1268" s="8">
        <v>651.21</v>
      </c>
      <c r="K1268" s="8">
        <v>524.96</v>
      </c>
      <c r="L1268" s="8">
        <v>1893718.68</v>
      </c>
      <c r="M1268" s="8">
        <v>1526583.68</v>
      </c>
      <c r="N1268" s="8">
        <v>367135</v>
      </c>
    </row>
    <row r="1269" spans="1:14" x14ac:dyDescent="0.25">
      <c r="A1269" t="s">
        <v>39</v>
      </c>
      <c r="B1269" t="s">
        <v>196</v>
      </c>
      <c r="C1269" t="s">
        <v>57</v>
      </c>
      <c r="D1269" t="s">
        <v>7</v>
      </c>
      <c r="E1269" t="s">
        <v>8</v>
      </c>
      <c r="F1269" s="5">
        <v>44568</v>
      </c>
      <c r="G1269">
        <v>193313300</v>
      </c>
      <c r="H1269" s="5">
        <v>44605</v>
      </c>
      <c r="I1269">
        <v>4556</v>
      </c>
      <c r="J1269" s="8">
        <v>154.06</v>
      </c>
      <c r="K1269" s="8">
        <v>90.93</v>
      </c>
      <c r="L1269" s="8">
        <v>701897.36</v>
      </c>
      <c r="M1269" s="8">
        <v>414277.08</v>
      </c>
      <c r="N1269" s="8">
        <v>287620.28000000003</v>
      </c>
    </row>
    <row r="1270" spans="1:14" x14ac:dyDescent="0.25">
      <c r="A1270" t="s">
        <v>12</v>
      </c>
      <c r="B1270" t="s">
        <v>115</v>
      </c>
      <c r="C1270" t="s">
        <v>11</v>
      </c>
      <c r="D1270" t="s">
        <v>3</v>
      </c>
      <c r="E1270" t="s">
        <v>4</v>
      </c>
      <c r="F1270" s="5">
        <v>44157</v>
      </c>
      <c r="G1270">
        <v>470931375</v>
      </c>
      <c r="H1270" s="5">
        <v>43840</v>
      </c>
      <c r="I1270">
        <v>7914</v>
      </c>
      <c r="J1270" s="8">
        <v>47.45</v>
      </c>
      <c r="K1270" s="8">
        <v>31.79</v>
      </c>
      <c r="L1270" s="8">
        <v>375519.3</v>
      </c>
      <c r="M1270" s="8">
        <v>251586.06</v>
      </c>
      <c r="N1270" s="8">
        <v>123933.24</v>
      </c>
    </row>
    <row r="1271" spans="1:14" x14ac:dyDescent="0.25">
      <c r="A1271" t="s">
        <v>39</v>
      </c>
      <c r="B1271" t="s">
        <v>205</v>
      </c>
      <c r="C1271" t="s">
        <v>6</v>
      </c>
      <c r="D1271" t="s">
        <v>7</v>
      </c>
      <c r="E1271" t="s">
        <v>4</v>
      </c>
      <c r="F1271" s="5">
        <v>44853</v>
      </c>
      <c r="G1271">
        <v>959445750</v>
      </c>
      <c r="H1271" s="5">
        <v>44888</v>
      </c>
      <c r="I1271">
        <v>173</v>
      </c>
      <c r="J1271" s="8">
        <v>152.58000000000001</v>
      </c>
      <c r="K1271" s="8">
        <v>97.44</v>
      </c>
      <c r="L1271" s="8">
        <v>26396.34</v>
      </c>
      <c r="M1271" s="8">
        <v>16857.12</v>
      </c>
      <c r="N1271" s="8">
        <v>9539.2199999999993</v>
      </c>
    </row>
    <row r="1272" spans="1:14" x14ac:dyDescent="0.25">
      <c r="A1272" t="s">
        <v>12</v>
      </c>
      <c r="B1272" t="s">
        <v>189</v>
      </c>
      <c r="C1272" t="s">
        <v>22</v>
      </c>
      <c r="D1272" t="s">
        <v>3</v>
      </c>
      <c r="E1272" t="s">
        <v>8</v>
      </c>
      <c r="F1272" s="5">
        <v>42662</v>
      </c>
      <c r="G1272">
        <v>151092755</v>
      </c>
      <c r="H1272" s="5">
        <v>42685</v>
      </c>
      <c r="I1272">
        <v>559</v>
      </c>
      <c r="J1272" s="8">
        <v>109.28</v>
      </c>
      <c r="K1272" s="8">
        <v>35.840000000000003</v>
      </c>
      <c r="L1272" s="8">
        <v>61087.519999999997</v>
      </c>
      <c r="M1272" s="8">
        <v>20034.560000000001</v>
      </c>
      <c r="N1272" s="8">
        <v>41052.959999999999</v>
      </c>
    </row>
    <row r="1273" spans="1:14" x14ac:dyDescent="0.25">
      <c r="A1273" t="s">
        <v>39</v>
      </c>
      <c r="B1273" t="s">
        <v>40</v>
      </c>
      <c r="C1273" t="s">
        <v>45</v>
      </c>
      <c r="D1273" t="s">
        <v>3</v>
      </c>
      <c r="E1273" t="s">
        <v>15</v>
      </c>
      <c r="F1273" s="5">
        <v>44907</v>
      </c>
      <c r="G1273">
        <v>208421218</v>
      </c>
      <c r="H1273" s="5">
        <v>44569</v>
      </c>
      <c r="I1273">
        <v>5325</v>
      </c>
      <c r="J1273" s="8">
        <v>9.33</v>
      </c>
      <c r="K1273" s="8">
        <v>6.92</v>
      </c>
      <c r="L1273" s="8">
        <v>49682.25</v>
      </c>
      <c r="M1273" s="8">
        <v>36849</v>
      </c>
      <c r="N1273" s="8">
        <v>12833.25</v>
      </c>
    </row>
    <row r="1274" spans="1:14" x14ac:dyDescent="0.25">
      <c r="A1274" t="s">
        <v>9</v>
      </c>
      <c r="B1274" t="s">
        <v>60</v>
      </c>
      <c r="C1274" t="s">
        <v>6</v>
      </c>
      <c r="D1274" t="s">
        <v>3</v>
      </c>
      <c r="E1274" t="s">
        <v>15</v>
      </c>
      <c r="F1274" s="5">
        <v>43910</v>
      </c>
      <c r="G1274">
        <v>214292466</v>
      </c>
      <c r="H1274" s="5">
        <v>43934</v>
      </c>
      <c r="I1274">
        <v>2758</v>
      </c>
      <c r="J1274" s="8">
        <v>152.58000000000001</v>
      </c>
      <c r="K1274" s="8">
        <v>97.44</v>
      </c>
      <c r="L1274" s="8">
        <v>420815.64</v>
      </c>
      <c r="M1274" s="8">
        <v>268739.52</v>
      </c>
      <c r="N1274" s="8">
        <v>152076.12</v>
      </c>
    </row>
    <row r="1275" spans="1:14" x14ac:dyDescent="0.25">
      <c r="A1275" t="s">
        <v>12</v>
      </c>
      <c r="B1275" t="s">
        <v>195</v>
      </c>
      <c r="C1275" t="s">
        <v>2</v>
      </c>
      <c r="D1275" t="s">
        <v>3</v>
      </c>
      <c r="E1275" t="s">
        <v>15</v>
      </c>
      <c r="F1275" s="5">
        <v>43157</v>
      </c>
      <c r="G1275">
        <v>221880328</v>
      </c>
      <c r="H1275" s="5">
        <v>43189</v>
      </c>
      <c r="I1275">
        <v>8175</v>
      </c>
      <c r="J1275" s="8">
        <v>255.28</v>
      </c>
      <c r="K1275" s="8">
        <v>159.41999999999999</v>
      </c>
      <c r="L1275" s="8">
        <v>2086914</v>
      </c>
      <c r="M1275" s="8">
        <v>1303258.5</v>
      </c>
      <c r="N1275" s="8">
        <v>783655.5</v>
      </c>
    </row>
    <row r="1276" spans="1:14" x14ac:dyDescent="0.25">
      <c r="A1276" t="s">
        <v>20</v>
      </c>
      <c r="B1276" t="s">
        <v>140</v>
      </c>
      <c r="C1276" t="s">
        <v>11</v>
      </c>
      <c r="D1276" t="s">
        <v>3</v>
      </c>
      <c r="E1276" t="s">
        <v>23</v>
      </c>
      <c r="F1276" s="5">
        <v>44329</v>
      </c>
      <c r="G1276">
        <v>804671132</v>
      </c>
      <c r="H1276" s="5">
        <v>44357</v>
      </c>
      <c r="I1276">
        <v>8924</v>
      </c>
      <c r="J1276" s="8">
        <v>47.45</v>
      </c>
      <c r="K1276" s="8">
        <v>31.79</v>
      </c>
      <c r="L1276" s="8">
        <v>423443.8</v>
      </c>
      <c r="M1276" s="8">
        <v>283693.96000000002</v>
      </c>
      <c r="N1276" s="8">
        <v>139749.84</v>
      </c>
    </row>
    <row r="1277" spans="1:14" x14ac:dyDescent="0.25">
      <c r="A1277" t="s">
        <v>0</v>
      </c>
      <c r="B1277" t="s">
        <v>48</v>
      </c>
      <c r="C1277" t="s">
        <v>14</v>
      </c>
      <c r="D1277" t="s">
        <v>3</v>
      </c>
      <c r="E1277" t="s">
        <v>23</v>
      </c>
      <c r="F1277" s="5">
        <v>44879</v>
      </c>
      <c r="G1277">
        <v>806463706</v>
      </c>
      <c r="H1277" s="5">
        <v>44911</v>
      </c>
      <c r="I1277">
        <v>9387</v>
      </c>
      <c r="J1277" s="8">
        <v>205.7</v>
      </c>
      <c r="K1277" s="8">
        <v>117.11</v>
      </c>
      <c r="L1277" s="8">
        <v>1930905.9</v>
      </c>
      <c r="M1277" s="8">
        <v>1099311.57</v>
      </c>
      <c r="N1277" s="8">
        <v>831594.33</v>
      </c>
    </row>
    <row r="1278" spans="1:14" x14ac:dyDescent="0.25">
      <c r="A1278" t="s">
        <v>17</v>
      </c>
      <c r="B1278" t="s">
        <v>43</v>
      </c>
      <c r="C1278" t="s">
        <v>57</v>
      </c>
      <c r="D1278" t="s">
        <v>7</v>
      </c>
      <c r="E1278" t="s">
        <v>4</v>
      </c>
      <c r="F1278" s="5">
        <v>43538</v>
      </c>
      <c r="G1278">
        <v>491369378</v>
      </c>
      <c r="H1278" s="5">
        <v>43561</v>
      </c>
      <c r="I1278">
        <v>5973</v>
      </c>
      <c r="J1278" s="8">
        <v>154.06</v>
      </c>
      <c r="K1278" s="8">
        <v>90.93</v>
      </c>
      <c r="L1278" s="8">
        <v>920200.38</v>
      </c>
      <c r="M1278" s="8">
        <v>543124.89</v>
      </c>
      <c r="N1278" s="8">
        <v>377075.49</v>
      </c>
    </row>
    <row r="1279" spans="1:14" x14ac:dyDescent="0.25">
      <c r="A1279" t="s">
        <v>17</v>
      </c>
      <c r="B1279" t="s">
        <v>18</v>
      </c>
      <c r="C1279" t="s">
        <v>31</v>
      </c>
      <c r="D1279" t="s">
        <v>3</v>
      </c>
      <c r="E1279" t="s">
        <v>8</v>
      </c>
      <c r="F1279" s="5">
        <v>42425</v>
      </c>
      <c r="G1279">
        <v>193811976</v>
      </c>
      <c r="H1279" s="5">
        <v>42447</v>
      </c>
      <c r="I1279">
        <v>2126</v>
      </c>
      <c r="J1279" s="8">
        <v>437.2</v>
      </c>
      <c r="K1279" s="8">
        <v>263.33</v>
      </c>
      <c r="L1279" s="8">
        <v>929487.2</v>
      </c>
      <c r="M1279" s="8">
        <v>559839.57999999996</v>
      </c>
      <c r="N1279" s="8">
        <v>369647.62</v>
      </c>
    </row>
    <row r="1280" spans="1:14" x14ac:dyDescent="0.25">
      <c r="A1280" t="s">
        <v>17</v>
      </c>
      <c r="B1280" t="s">
        <v>75</v>
      </c>
      <c r="C1280" t="s">
        <v>57</v>
      </c>
      <c r="D1280" t="s">
        <v>7</v>
      </c>
      <c r="E1280" t="s">
        <v>15</v>
      </c>
      <c r="F1280" s="5">
        <v>44202</v>
      </c>
      <c r="G1280">
        <v>768527829</v>
      </c>
      <c r="H1280" s="5">
        <v>44213</v>
      </c>
      <c r="I1280">
        <v>3318</v>
      </c>
      <c r="J1280" s="8">
        <v>154.06</v>
      </c>
      <c r="K1280" s="8">
        <v>90.93</v>
      </c>
      <c r="L1280" s="8">
        <v>511171.08</v>
      </c>
      <c r="M1280" s="8">
        <v>301705.74</v>
      </c>
      <c r="N1280" s="8">
        <v>209465.34</v>
      </c>
    </row>
    <row r="1281" spans="1:14" x14ac:dyDescent="0.25">
      <c r="A1281" t="s">
        <v>12</v>
      </c>
      <c r="B1281" t="s">
        <v>62</v>
      </c>
      <c r="C1281" t="s">
        <v>11</v>
      </c>
      <c r="D1281" t="s">
        <v>3</v>
      </c>
      <c r="E1281" t="s">
        <v>4</v>
      </c>
      <c r="F1281" s="5">
        <v>42609</v>
      </c>
      <c r="G1281">
        <v>440565764</v>
      </c>
      <c r="H1281" s="5">
        <v>42619</v>
      </c>
      <c r="I1281">
        <v>2055</v>
      </c>
      <c r="J1281" s="8">
        <v>47.45</v>
      </c>
      <c r="K1281" s="8">
        <v>31.79</v>
      </c>
      <c r="L1281" s="8">
        <v>97509.75</v>
      </c>
      <c r="M1281" s="8">
        <v>65328.45</v>
      </c>
      <c r="N1281" s="8">
        <v>32181.3</v>
      </c>
    </row>
    <row r="1282" spans="1:14" x14ac:dyDescent="0.25">
      <c r="A1282" t="s">
        <v>9</v>
      </c>
      <c r="B1282" t="s">
        <v>96</v>
      </c>
      <c r="C1282" t="s">
        <v>65</v>
      </c>
      <c r="D1282" t="s">
        <v>7</v>
      </c>
      <c r="E1282" t="s">
        <v>23</v>
      </c>
      <c r="F1282" s="5">
        <v>42053</v>
      </c>
      <c r="G1282">
        <v>655287110</v>
      </c>
      <c r="H1282" s="5">
        <v>42057</v>
      </c>
      <c r="I1282">
        <v>2873</v>
      </c>
      <c r="J1282" s="8">
        <v>668.27</v>
      </c>
      <c r="K1282" s="8">
        <v>502.54</v>
      </c>
      <c r="L1282" s="8">
        <v>1919939.71</v>
      </c>
      <c r="M1282" s="8">
        <v>1443797.42</v>
      </c>
      <c r="N1282" s="8">
        <v>476142.29</v>
      </c>
    </row>
    <row r="1283" spans="1:14" x14ac:dyDescent="0.25">
      <c r="A1283" t="s">
        <v>0</v>
      </c>
      <c r="B1283" t="s">
        <v>97</v>
      </c>
      <c r="C1283" t="s">
        <v>36</v>
      </c>
      <c r="D1283" t="s">
        <v>3</v>
      </c>
      <c r="E1283" t="s">
        <v>23</v>
      </c>
      <c r="F1283" s="5">
        <v>42399</v>
      </c>
      <c r="G1283">
        <v>228365695</v>
      </c>
      <c r="H1283" s="5">
        <v>42414</v>
      </c>
      <c r="I1283">
        <v>7339</v>
      </c>
      <c r="J1283" s="8">
        <v>421.89</v>
      </c>
      <c r="K1283" s="8">
        <v>364.69</v>
      </c>
      <c r="L1283" s="8">
        <v>3096250.71</v>
      </c>
      <c r="M1283" s="8">
        <v>2676459.91</v>
      </c>
      <c r="N1283" s="8">
        <v>419790.8</v>
      </c>
    </row>
    <row r="1284" spans="1:14" x14ac:dyDescent="0.25">
      <c r="A1284" t="s">
        <v>9</v>
      </c>
      <c r="B1284" t="s">
        <v>102</v>
      </c>
      <c r="C1284" t="s">
        <v>2</v>
      </c>
      <c r="D1284" t="s">
        <v>3</v>
      </c>
      <c r="E1284" t="s">
        <v>23</v>
      </c>
      <c r="F1284" s="5">
        <v>42022</v>
      </c>
      <c r="G1284">
        <v>295787847</v>
      </c>
      <c r="H1284" s="5">
        <v>42051</v>
      </c>
      <c r="I1284">
        <v>9052</v>
      </c>
      <c r="J1284" s="8">
        <v>255.28</v>
      </c>
      <c r="K1284" s="8">
        <v>159.41999999999999</v>
      </c>
      <c r="L1284" s="8">
        <v>2310794.56</v>
      </c>
      <c r="M1284" s="8">
        <v>1443069.84</v>
      </c>
      <c r="N1284" s="8">
        <v>867724.72</v>
      </c>
    </row>
    <row r="1285" spans="1:14" x14ac:dyDescent="0.25">
      <c r="A1285" t="s">
        <v>9</v>
      </c>
      <c r="B1285" t="s">
        <v>133</v>
      </c>
      <c r="C1285" t="s">
        <v>2</v>
      </c>
      <c r="D1285" t="s">
        <v>7</v>
      </c>
      <c r="E1285" t="s">
        <v>15</v>
      </c>
      <c r="F1285" s="5">
        <v>43992</v>
      </c>
      <c r="G1285">
        <v>263852393</v>
      </c>
      <c r="H1285" s="5">
        <v>44011</v>
      </c>
      <c r="I1285">
        <v>8641</v>
      </c>
      <c r="J1285" s="8">
        <v>255.28</v>
      </c>
      <c r="K1285" s="8">
        <v>159.41999999999999</v>
      </c>
      <c r="L1285" s="8">
        <v>2205874.48</v>
      </c>
      <c r="M1285" s="8">
        <v>1377548.22</v>
      </c>
      <c r="N1285" s="8">
        <v>828326.26</v>
      </c>
    </row>
    <row r="1286" spans="1:14" x14ac:dyDescent="0.25">
      <c r="A1286" t="s">
        <v>26</v>
      </c>
      <c r="B1286" t="s">
        <v>155</v>
      </c>
      <c r="C1286" t="s">
        <v>11</v>
      </c>
      <c r="D1286" t="s">
        <v>7</v>
      </c>
      <c r="E1286" t="s">
        <v>4</v>
      </c>
      <c r="F1286" s="5">
        <v>42845</v>
      </c>
      <c r="G1286">
        <v>959170663</v>
      </c>
      <c r="H1286" s="5">
        <v>42869</v>
      </c>
      <c r="I1286">
        <v>8769</v>
      </c>
      <c r="J1286" s="8">
        <v>47.45</v>
      </c>
      <c r="K1286" s="8">
        <v>31.79</v>
      </c>
      <c r="L1286" s="8">
        <v>416089.05</v>
      </c>
      <c r="M1286" s="8">
        <v>278766.51</v>
      </c>
      <c r="N1286" s="8">
        <v>137322.54</v>
      </c>
    </row>
    <row r="1287" spans="1:14" x14ac:dyDescent="0.25">
      <c r="A1287" t="s">
        <v>9</v>
      </c>
      <c r="B1287" t="s">
        <v>84</v>
      </c>
      <c r="C1287" t="s">
        <v>45</v>
      </c>
      <c r="D1287" t="s">
        <v>7</v>
      </c>
      <c r="E1287" t="s">
        <v>23</v>
      </c>
      <c r="F1287" s="5">
        <v>43548</v>
      </c>
      <c r="G1287">
        <v>578666484</v>
      </c>
      <c r="H1287" s="5">
        <v>43566</v>
      </c>
      <c r="I1287">
        <v>9127</v>
      </c>
      <c r="J1287" s="8">
        <v>9.33</v>
      </c>
      <c r="K1287" s="8">
        <v>6.92</v>
      </c>
      <c r="L1287" s="8">
        <v>85154.91</v>
      </c>
      <c r="M1287" s="8">
        <v>63158.84</v>
      </c>
      <c r="N1287" s="8">
        <v>21996.07</v>
      </c>
    </row>
    <row r="1288" spans="1:14" x14ac:dyDescent="0.25">
      <c r="A1288" t="s">
        <v>26</v>
      </c>
      <c r="B1288" t="s">
        <v>179</v>
      </c>
      <c r="C1288" t="s">
        <v>57</v>
      </c>
      <c r="D1288" t="s">
        <v>3</v>
      </c>
      <c r="E1288" t="s">
        <v>23</v>
      </c>
      <c r="F1288" s="5">
        <v>42070</v>
      </c>
      <c r="G1288">
        <v>539576184</v>
      </c>
      <c r="H1288" s="5">
        <v>42110</v>
      </c>
      <c r="I1288">
        <v>1438</v>
      </c>
      <c r="J1288" s="8">
        <v>154.06</v>
      </c>
      <c r="K1288" s="8">
        <v>90.93</v>
      </c>
      <c r="L1288" s="8">
        <v>221538.28</v>
      </c>
      <c r="M1288" s="8">
        <v>130757.34</v>
      </c>
      <c r="N1288" s="8">
        <v>90780.94</v>
      </c>
    </row>
    <row r="1289" spans="1:14" x14ac:dyDescent="0.25">
      <c r="A1289" t="s">
        <v>20</v>
      </c>
      <c r="B1289" t="s">
        <v>71</v>
      </c>
      <c r="C1289" t="s">
        <v>65</v>
      </c>
      <c r="D1289" t="s">
        <v>7</v>
      </c>
      <c r="E1289" t="s">
        <v>15</v>
      </c>
      <c r="F1289" s="5">
        <v>44075</v>
      </c>
      <c r="G1289">
        <v>529448592</v>
      </c>
      <c r="H1289" s="5">
        <v>44092</v>
      </c>
      <c r="I1289">
        <v>4459</v>
      </c>
      <c r="J1289" s="8">
        <v>668.27</v>
      </c>
      <c r="K1289" s="8">
        <v>502.54</v>
      </c>
      <c r="L1289" s="8">
        <v>2979815.93</v>
      </c>
      <c r="M1289" s="8">
        <v>2240825.86</v>
      </c>
      <c r="N1289" s="8">
        <v>738990.07</v>
      </c>
    </row>
    <row r="1290" spans="1:14" x14ac:dyDescent="0.25">
      <c r="A1290" t="s">
        <v>26</v>
      </c>
      <c r="B1290" t="s">
        <v>152</v>
      </c>
      <c r="C1290" t="s">
        <v>57</v>
      </c>
      <c r="D1290" t="s">
        <v>3</v>
      </c>
      <c r="E1290" t="s">
        <v>15</v>
      </c>
      <c r="F1290" s="5">
        <v>44353</v>
      </c>
      <c r="G1290">
        <v>756145036</v>
      </c>
      <c r="H1290" s="5">
        <v>44394</v>
      </c>
      <c r="I1290">
        <v>8974</v>
      </c>
      <c r="J1290" s="8">
        <v>154.06</v>
      </c>
      <c r="K1290" s="8">
        <v>90.93</v>
      </c>
      <c r="L1290" s="8">
        <v>1382534.44</v>
      </c>
      <c r="M1290" s="8">
        <v>816005.82</v>
      </c>
      <c r="N1290" s="8">
        <v>566528.62</v>
      </c>
    </row>
    <row r="1291" spans="1:14" x14ac:dyDescent="0.25">
      <c r="A1291" t="s">
        <v>9</v>
      </c>
      <c r="B1291" t="s">
        <v>124</v>
      </c>
      <c r="C1291" t="s">
        <v>19</v>
      </c>
      <c r="D1291" t="s">
        <v>7</v>
      </c>
      <c r="E1291" t="s">
        <v>8</v>
      </c>
      <c r="F1291" s="5">
        <v>43269</v>
      </c>
      <c r="G1291">
        <v>597839343</v>
      </c>
      <c r="H1291" s="5">
        <v>43307</v>
      </c>
      <c r="I1291">
        <v>2802</v>
      </c>
      <c r="J1291" s="8">
        <v>81.73</v>
      </c>
      <c r="K1291" s="8">
        <v>56.67</v>
      </c>
      <c r="L1291" s="8">
        <v>229007.46</v>
      </c>
      <c r="M1291" s="8">
        <v>158789.34</v>
      </c>
      <c r="N1291" s="8">
        <v>70218.12</v>
      </c>
    </row>
    <row r="1292" spans="1:14" x14ac:dyDescent="0.25">
      <c r="A1292" t="s">
        <v>20</v>
      </c>
      <c r="B1292" t="s">
        <v>120</v>
      </c>
      <c r="C1292" t="s">
        <v>29</v>
      </c>
      <c r="D1292" t="s">
        <v>7</v>
      </c>
      <c r="E1292" t="s">
        <v>4</v>
      </c>
      <c r="F1292" s="5">
        <v>44815</v>
      </c>
      <c r="G1292">
        <v>853017842</v>
      </c>
      <c r="H1292" s="5">
        <v>44816</v>
      </c>
      <c r="I1292">
        <v>5790</v>
      </c>
      <c r="J1292" s="8">
        <v>651.21</v>
      </c>
      <c r="K1292" s="8">
        <v>524.96</v>
      </c>
      <c r="L1292" s="8">
        <v>3770505.9</v>
      </c>
      <c r="M1292" s="8">
        <v>3039518.4</v>
      </c>
      <c r="N1292" s="8">
        <v>730987.5</v>
      </c>
    </row>
    <row r="1293" spans="1:14" x14ac:dyDescent="0.25">
      <c r="A1293" t="s">
        <v>17</v>
      </c>
      <c r="B1293" t="s">
        <v>30</v>
      </c>
      <c r="C1293" t="s">
        <v>2</v>
      </c>
      <c r="D1293" t="s">
        <v>7</v>
      </c>
      <c r="E1293" t="s">
        <v>15</v>
      </c>
      <c r="F1293" s="5">
        <v>42598</v>
      </c>
      <c r="G1293">
        <v>590479362</v>
      </c>
      <c r="H1293" s="5">
        <v>42610</v>
      </c>
      <c r="I1293">
        <v>4820</v>
      </c>
      <c r="J1293" s="8">
        <v>255.28</v>
      </c>
      <c r="K1293" s="8">
        <v>159.41999999999999</v>
      </c>
      <c r="L1293" s="8">
        <v>1230449.6000000001</v>
      </c>
      <c r="M1293" s="8">
        <v>768404.4</v>
      </c>
      <c r="N1293" s="8">
        <v>462045.2</v>
      </c>
    </row>
    <row r="1294" spans="1:14" x14ac:dyDescent="0.25">
      <c r="A1294" t="s">
        <v>9</v>
      </c>
      <c r="B1294" t="s">
        <v>203</v>
      </c>
      <c r="C1294" t="s">
        <v>31</v>
      </c>
      <c r="D1294" t="s">
        <v>7</v>
      </c>
      <c r="E1294" t="s">
        <v>4</v>
      </c>
      <c r="F1294" s="5">
        <v>44542</v>
      </c>
      <c r="G1294">
        <v>299335229</v>
      </c>
      <c r="H1294" s="5">
        <v>44554</v>
      </c>
      <c r="I1294">
        <v>8801</v>
      </c>
      <c r="J1294" s="8">
        <v>437.2</v>
      </c>
      <c r="K1294" s="8">
        <v>263.33</v>
      </c>
      <c r="L1294" s="8">
        <v>3847797.2</v>
      </c>
      <c r="M1294" s="8">
        <v>2317567.33</v>
      </c>
      <c r="N1294" s="8">
        <v>1530229.87</v>
      </c>
    </row>
    <row r="1295" spans="1:14" x14ac:dyDescent="0.25">
      <c r="A1295" t="s">
        <v>0</v>
      </c>
      <c r="B1295" t="s">
        <v>147</v>
      </c>
      <c r="C1295" t="s">
        <v>22</v>
      </c>
      <c r="D1295" t="s">
        <v>3</v>
      </c>
      <c r="E1295" t="s">
        <v>8</v>
      </c>
      <c r="F1295" s="5">
        <v>44378</v>
      </c>
      <c r="G1295">
        <v>539009273</v>
      </c>
      <c r="H1295" s="5">
        <v>44412</v>
      </c>
      <c r="I1295">
        <v>3677</v>
      </c>
      <c r="J1295" s="8">
        <v>109.28</v>
      </c>
      <c r="K1295" s="8">
        <v>35.840000000000003</v>
      </c>
      <c r="L1295" s="8">
        <v>401822.56</v>
      </c>
      <c r="M1295" s="8">
        <v>131783.67999999999</v>
      </c>
      <c r="N1295" s="8">
        <v>270038.88</v>
      </c>
    </row>
    <row r="1296" spans="1:14" x14ac:dyDescent="0.25">
      <c r="A1296" t="s">
        <v>17</v>
      </c>
      <c r="B1296" t="s">
        <v>42</v>
      </c>
      <c r="C1296" t="s">
        <v>19</v>
      </c>
      <c r="D1296" t="s">
        <v>3</v>
      </c>
      <c r="E1296" t="s">
        <v>23</v>
      </c>
      <c r="F1296" s="5">
        <v>42382</v>
      </c>
      <c r="G1296">
        <v>589237821</v>
      </c>
      <c r="H1296" s="5">
        <v>42404</v>
      </c>
      <c r="I1296">
        <v>7420</v>
      </c>
      <c r="J1296" s="8">
        <v>81.73</v>
      </c>
      <c r="K1296" s="8">
        <v>56.67</v>
      </c>
      <c r="L1296" s="8">
        <v>606436.6</v>
      </c>
      <c r="M1296" s="8">
        <v>420491.4</v>
      </c>
      <c r="N1296" s="8">
        <v>185945.2</v>
      </c>
    </row>
    <row r="1297" spans="1:14" x14ac:dyDescent="0.25">
      <c r="A1297" t="s">
        <v>9</v>
      </c>
      <c r="B1297" t="s">
        <v>192</v>
      </c>
      <c r="C1297" t="s">
        <v>57</v>
      </c>
      <c r="D1297" t="s">
        <v>7</v>
      </c>
      <c r="E1297" t="s">
        <v>15</v>
      </c>
      <c r="F1297" s="5">
        <v>42379</v>
      </c>
      <c r="G1297">
        <v>700069701</v>
      </c>
      <c r="H1297" s="5">
        <v>42390</v>
      </c>
      <c r="I1297">
        <v>5037</v>
      </c>
      <c r="J1297" s="8">
        <v>154.06</v>
      </c>
      <c r="K1297" s="8">
        <v>90.93</v>
      </c>
      <c r="L1297" s="8">
        <v>776000.22</v>
      </c>
      <c r="M1297" s="8">
        <v>458014.41</v>
      </c>
      <c r="N1297" s="8">
        <v>317985.81</v>
      </c>
    </row>
    <row r="1298" spans="1:14" x14ac:dyDescent="0.25">
      <c r="A1298" t="s">
        <v>9</v>
      </c>
      <c r="B1298" t="s">
        <v>89</v>
      </c>
      <c r="C1298" t="s">
        <v>65</v>
      </c>
      <c r="D1298" t="s">
        <v>3</v>
      </c>
      <c r="E1298" t="s">
        <v>23</v>
      </c>
      <c r="F1298" s="5">
        <v>44770</v>
      </c>
      <c r="G1298">
        <v>741866242</v>
      </c>
      <c r="H1298" s="5">
        <v>44817</v>
      </c>
      <c r="I1298">
        <v>3562</v>
      </c>
      <c r="J1298" s="8">
        <v>668.27</v>
      </c>
      <c r="K1298" s="8">
        <v>502.54</v>
      </c>
      <c r="L1298" s="8">
        <v>2380377.7400000002</v>
      </c>
      <c r="M1298" s="8">
        <v>1790047.48</v>
      </c>
      <c r="N1298" s="8">
        <v>590330.26</v>
      </c>
    </row>
    <row r="1299" spans="1:14" x14ac:dyDescent="0.25">
      <c r="A1299" t="s">
        <v>0</v>
      </c>
      <c r="B1299" t="s">
        <v>1</v>
      </c>
      <c r="C1299" t="s">
        <v>14</v>
      </c>
      <c r="D1299" t="s">
        <v>7</v>
      </c>
      <c r="E1299" t="s">
        <v>15</v>
      </c>
      <c r="F1299" s="5">
        <v>44267</v>
      </c>
      <c r="G1299">
        <v>655301272</v>
      </c>
      <c r="H1299" s="5">
        <v>44280</v>
      </c>
      <c r="I1299">
        <v>7064</v>
      </c>
      <c r="J1299" s="8">
        <v>205.7</v>
      </c>
      <c r="K1299" s="8">
        <v>117.11</v>
      </c>
      <c r="L1299" s="8">
        <v>1453064.8</v>
      </c>
      <c r="M1299" s="8">
        <v>827265.04</v>
      </c>
      <c r="N1299" s="8">
        <v>625799.76</v>
      </c>
    </row>
    <row r="1300" spans="1:14" x14ac:dyDescent="0.25">
      <c r="A1300" t="s">
        <v>20</v>
      </c>
      <c r="B1300" t="s">
        <v>201</v>
      </c>
      <c r="C1300" t="s">
        <v>11</v>
      </c>
      <c r="D1300" t="s">
        <v>3</v>
      </c>
      <c r="E1300" t="s">
        <v>8</v>
      </c>
      <c r="F1300" s="5">
        <v>42129</v>
      </c>
      <c r="G1300">
        <v>901361119</v>
      </c>
      <c r="H1300" s="5">
        <v>42138</v>
      </c>
      <c r="I1300">
        <v>1640</v>
      </c>
      <c r="J1300" s="8">
        <v>47.45</v>
      </c>
      <c r="K1300" s="8">
        <v>31.79</v>
      </c>
      <c r="L1300" s="8">
        <v>77818</v>
      </c>
      <c r="M1300" s="8">
        <v>52135.6</v>
      </c>
      <c r="N1300" s="8">
        <v>25682.400000000001</v>
      </c>
    </row>
    <row r="1301" spans="1:14" x14ac:dyDescent="0.25">
      <c r="A1301" t="s">
        <v>9</v>
      </c>
      <c r="B1301" t="s">
        <v>38</v>
      </c>
      <c r="C1301" t="s">
        <v>6</v>
      </c>
      <c r="D1301" t="s">
        <v>7</v>
      </c>
      <c r="E1301" t="s">
        <v>15</v>
      </c>
      <c r="F1301" s="5">
        <v>44621</v>
      </c>
      <c r="G1301">
        <v>211344611</v>
      </c>
      <c r="H1301" s="5">
        <v>44643</v>
      </c>
      <c r="I1301">
        <v>422</v>
      </c>
      <c r="J1301" s="8">
        <v>152.58000000000001</v>
      </c>
      <c r="K1301" s="8">
        <v>97.44</v>
      </c>
      <c r="L1301" s="8">
        <v>64388.76</v>
      </c>
      <c r="M1301" s="8">
        <v>41119.68</v>
      </c>
      <c r="N1301" s="8">
        <v>23269.08</v>
      </c>
    </row>
    <row r="1302" spans="1:14" x14ac:dyDescent="0.25">
      <c r="A1302" t="s">
        <v>17</v>
      </c>
      <c r="B1302" t="s">
        <v>28</v>
      </c>
      <c r="C1302" t="s">
        <v>11</v>
      </c>
      <c r="D1302" t="s">
        <v>3</v>
      </c>
      <c r="E1302" t="s">
        <v>15</v>
      </c>
      <c r="F1302" s="5">
        <v>43161</v>
      </c>
      <c r="G1302">
        <v>536863076</v>
      </c>
      <c r="H1302" s="5">
        <v>43161</v>
      </c>
      <c r="I1302">
        <v>8569</v>
      </c>
      <c r="J1302" s="8">
        <v>47.45</v>
      </c>
      <c r="K1302" s="8">
        <v>31.79</v>
      </c>
      <c r="L1302" s="8">
        <v>406599.05</v>
      </c>
      <c r="M1302" s="8">
        <v>272408.51</v>
      </c>
      <c r="N1302" s="8">
        <v>134190.54</v>
      </c>
    </row>
    <row r="1303" spans="1:14" x14ac:dyDescent="0.25">
      <c r="A1303" t="s">
        <v>26</v>
      </c>
      <c r="B1303" t="s">
        <v>156</v>
      </c>
      <c r="C1303" t="s">
        <v>19</v>
      </c>
      <c r="D1303" t="s">
        <v>3</v>
      </c>
      <c r="E1303" t="s">
        <v>4</v>
      </c>
      <c r="F1303" s="5">
        <v>44140</v>
      </c>
      <c r="G1303">
        <v>299840342</v>
      </c>
      <c r="H1303" s="5">
        <v>44173</v>
      </c>
      <c r="I1303">
        <v>8275</v>
      </c>
      <c r="J1303" s="8">
        <v>81.73</v>
      </c>
      <c r="K1303" s="8">
        <v>56.67</v>
      </c>
      <c r="L1303" s="8">
        <v>676315.75</v>
      </c>
      <c r="M1303" s="8">
        <v>468944.25</v>
      </c>
      <c r="N1303" s="8">
        <v>207371.5</v>
      </c>
    </row>
    <row r="1304" spans="1:14" x14ac:dyDescent="0.25">
      <c r="A1304" t="s">
        <v>0</v>
      </c>
      <c r="B1304" t="s">
        <v>1</v>
      </c>
      <c r="C1304" t="s">
        <v>22</v>
      </c>
      <c r="D1304" t="s">
        <v>7</v>
      </c>
      <c r="E1304" t="s">
        <v>23</v>
      </c>
      <c r="F1304" s="5">
        <v>42179</v>
      </c>
      <c r="G1304">
        <v>242512738</v>
      </c>
      <c r="H1304" s="5">
        <v>42200</v>
      </c>
      <c r="I1304">
        <v>3763</v>
      </c>
      <c r="J1304" s="8">
        <v>109.28</v>
      </c>
      <c r="K1304" s="8">
        <v>35.840000000000003</v>
      </c>
      <c r="L1304" s="8">
        <v>411220.64</v>
      </c>
      <c r="M1304" s="8">
        <v>134865.92000000001</v>
      </c>
      <c r="N1304" s="8">
        <v>276354.71999999997</v>
      </c>
    </row>
    <row r="1305" spans="1:14" x14ac:dyDescent="0.25">
      <c r="A1305" t="s">
        <v>20</v>
      </c>
      <c r="B1305" t="s">
        <v>71</v>
      </c>
      <c r="C1305" t="s">
        <v>22</v>
      </c>
      <c r="D1305" t="s">
        <v>3</v>
      </c>
      <c r="E1305" t="s">
        <v>4</v>
      </c>
      <c r="F1305" s="5">
        <v>43638</v>
      </c>
      <c r="G1305">
        <v>277429091</v>
      </c>
      <c r="H1305" s="5">
        <v>43641</v>
      </c>
      <c r="I1305">
        <v>6288</v>
      </c>
      <c r="J1305" s="8">
        <v>109.28</v>
      </c>
      <c r="K1305" s="8">
        <v>35.840000000000003</v>
      </c>
      <c r="L1305" s="8">
        <v>687152.64000000001</v>
      </c>
      <c r="M1305" s="8">
        <v>225361.92000000001</v>
      </c>
      <c r="N1305" s="8">
        <v>461790.71999999997</v>
      </c>
    </row>
    <row r="1306" spans="1:14" x14ac:dyDescent="0.25">
      <c r="A1306" t="s">
        <v>12</v>
      </c>
      <c r="B1306" t="s">
        <v>16</v>
      </c>
      <c r="C1306" t="s">
        <v>57</v>
      </c>
      <c r="D1306" t="s">
        <v>7</v>
      </c>
      <c r="E1306" t="s">
        <v>23</v>
      </c>
      <c r="F1306" s="5">
        <v>43266</v>
      </c>
      <c r="G1306">
        <v>837450730</v>
      </c>
      <c r="H1306" s="5">
        <v>43300</v>
      </c>
      <c r="I1306">
        <v>9136</v>
      </c>
      <c r="J1306" s="8">
        <v>154.06</v>
      </c>
      <c r="K1306" s="8">
        <v>90.93</v>
      </c>
      <c r="L1306" s="8">
        <v>1407492.16</v>
      </c>
      <c r="M1306" s="8">
        <v>830736.48</v>
      </c>
      <c r="N1306" s="8">
        <v>576755.68000000005</v>
      </c>
    </row>
    <row r="1307" spans="1:14" x14ac:dyDescent="0.25">
      <c r="A1307" t="s">
        <v>9</v>
      </c>
      <c r="B1307" t="s">
        <v>69</v>
      </c>
      <c r="C1307" t="s">
        <v>19</v>
      </c>
      <c r="D1307" t="s">
        <v>7</v>
      </c>
      <c r="E1307" t="s">
        <v>23</v>
      </c>
      <c r="F1307" s="5">
        <v>42276</v>
      </c>
      <c r="G1307">
        <v>625751483</v>
      </c>
      <c r="H1307" s="5">
        <v>42278</v>
      </c>
      <c r="I1307">
        <v>2624</v>
      </c>
      <c r="J1307" s="8">
        <v>81.73</v>
      </c>
      <c r="K1307" s="8">
        <v>56.67</v>
      </c>
      <c r="L1307" s="8">
        <v>214459.51999999999</v>
      </c>
      <c r="M1307" s="8">
        <v>148702.07999999999</v>
      </c>
      <c r="N1307" s="8">
        <v>65757.440000000002</v>
      </c>
    </row>
    <row r="1308" spans="1:14" x14ac:dyDescent="0.25">
      <c r="A1308" t="s">
        <v>9</v>
      </c>
      <c r="B1308" t="s">
        <v>92</v>
      </c>
      <c r="C1308" t="s">
        <v>45</v>
      </c>
      <c r="D1308" t="s">
        <v>3</v>
      </c>
      <c r="E1308" t="s">
        <v>8</v>
      </c>
      <c r="F1308" s="5">
        <v>42273</v>
      </c>
      <c r="G1308">
        <v>665817677</v>
      </c>
      <c r="H1308" s="5">
        <v>42287</v>
      </c>
      <c r="I1308">
        <v>9102</v>
      </c>
      <c r="J1308" s="8">
        <v>9.33</v>
      </c>
      <c r="K1308" s="8">
        <v>6.92</v>
      </c>
      <c r="L1308" s="8">
        <v>84921.66</v>
      </c>
      <c r="M1308" s="8">
        <v>62985.84</v>
      </c>
      <c r="N1308" s="8">
        <v>21935.82</v>
      </c>
    </row>
    <row r="1309" spans="1:14" x14ac:dyDescent="0.25">
      <c r="A1309" t="s">
        <v>20</v>
      </c>
      <c r="B1309" t="s">
        <v>54</v>
      </c>
      <c r="C1309" t="s">
        <v>45</v>
      </c>
      <c r="D1309" t="s">
        <v>3</v>
      </c>
      <c r="E1309" t="s">
        <v>4</v>
      </c>
      <c r="F1309" s="5">
        <v>44598</v>
      </c>
      <c r="G1309">
        <v>251448142</v>
      </c>
      <c r="H1309" s="5">
        <v>44610</v>
      </c>
      <c r="I1309">
        <v>7948</v>
      </c>
      <c r="J1309" s="8">
        <v>9.33</v>
      </c>
      <c r="K1309" s="8">
        <v>6.92</v>
      </c>
      <c r="L1309" s="8">
        <v>74154.84</v>
      </c>
      <c r="M1309" s="8">
        <v>55000.160000000003</v>
      </c>
      <c r="N1309" s="8">
        <v>19154.68</v>
      </c>
    </row>
    <row r="1310" spans="1:14" x14ac:dyDescent="0.25">
      <c r="A1310" t="s">
        <v>9</v>
      </c>
      <c r="B1310" t="s">
        <v>84</v>
      </c>
      <c r="C1310" t="s">
        <v>2</v>
      </c>
      <c r="D1310" t="s">
        <v>7</v>
      </c>
      <c r="E1310" t="s">
        <v>15</v>
      </c>
      <c r="F1310" s="5">
        <v>44824</v>
      </c>
      <c r="G1310">
        <v>996754205</v>
      </c>
      <c r="H1310" s="5">
        <v>44826</v>
      </c>
      <c r="I1310">
        <v>574</v>
      </c>
      <c r="J1310" s="8">
        <v>255.28</v>
      </c>
      <c r="K1310" s="8">
        <v>159.41999999999999</v>
      </c>
      <c r="L1310" s="8">
        <v>146530.72</v>
      </c>
      <c r="M1310" s="8">
        <v>91507.08</v>
      </c>
      <c r="N1310" s="8">
        <v>55023.64</v>
      </c>
    </row>
    <row r="1311" spans="1:14" x14ac:dyDescent="0.25">
      <c r="A1311" t="s">
        <v>17</v>
      </c>
      <c r="B1311" t="s">
        <v>135</v>
      </c>
      <c r="C1311" t="s">
        <v>57</v>
      </c>
      <c r="D1311" t="s">
        <v>7</v>
      </c>
      <c r="E1311" t="s">
        <v>23</v>
      </c>
      <c r="F1311" s="5">
        <v>44416</v>
      </c>
      <c r="G1311">
        <v>986159694</v>
      </c>
      <c r="H1311" s="5">
        <v>44445</v>
      </c>
      <c r="I1311">
        <v>5423</v>
      </c>
      <c r="J1311" s="8">
        <v>154.06</v>
      </c>
      <c r="K1311" s="8">
        <v>90.93</v>
      </c>
      <c r="L1311" s="8">
        <v>835467.38</v>
      </c>
      <c r="M1311" s="8">
        <v>493113.39</v>
      </c>
      <c r="N1311" s="8">
        <v>342353.99</v>
      </c>
    </row>
    <row r="1312" spans="1:14" x14ac:dyDescent="0.25">
      <c r="A1312" t="s">
        <v>12</v>
      </c>
      <c r="B1312" t="s">
        <v>132</v>
      </c>
      <c r="C1312" t="s">
        <v>65</v>
      </c>
      <c r="D1312" t="s">
        <v>7</v>
      </c>
      <c r="E1312" t="s">
        <v>23</v>
      </c>
      <c r="F1312" s="5">
        <v>42152</v>
      </c>
      <c r="G1312">
        <v>624400937</v>
      </c>
      <c r="H1312" s="5">
        <v>42201</v>
      </c>
      <c r="I1312">
        <v>2968</v>
      </c>
      <c r="J1312" s="8">
        <v>668.27</v>
      </c>
      <c r="K1312" s="8">
        <v>502.54</v>
      </c>
      <c r="L1312" s="8">
        <v>1983425.36</v>
      </c>
      <c r="M1312" s="8">
        <v>1491538.72</v>
      </c>
      <c r="N1312" s="8">
        <v>491886.64</v>
      </c>
    </row>
    <row r="1313" spans="1:14" x14ac:dyDescent="0.25">
      <c r="A1313" t="s">
        <v>0</v>
      </c>
      <c r="B1313" t="s">
        <v>147</v>
      </c>
      <c r="C1313" t="s">
        <v>19</v>
      </c>
      <c r="D1313" t="s">
        <v>7</v>
      </c>
      <c r="E1313" t="s">
        <v>4</v>
      </c>
      <c r="F1313" s="5">
        <v>43275</v>
      </c>
      <c r="G1313">
        <v>386526763</v>
      </c>
      <c r="H1313" s="5">
        <v>43282</v>
      </c>
      <c r="I1313">
        <v>713</v>
      </c>
      <c r="J1313" s="8">
        <v>81.73</v>
      </c>
      <c r="K1313" s="8">
        <v>56.67</v>
      </c>
      <c r="L1313" s="8">
        <v>58273.49</v>
      </c>
      <c r="M1313" s="8">
        <v>40405.71</v>
      </c>
      <c r="N1313" s="8">
        <v>17867.78</v>
      </c>
    </row>
    <row r="1314" spans="1:14" x14ac:dyDescent="0.25">
      <c r="A1314" t="s">
        <v>26</v>
      </c>
      <c r="B1314" t="s">
        <v>112</v>
      </c>
      <c r="C1314" t="s">
        <v>31</v>
      </c>
      <c r="D1314" t="s">
        <v>3</v>
      </c>
      <c r="E1314" t="s">
        <v>23</v>
      </c>
      <c r="F1314" s="5">
        <v>42880</v>
      </c>
      <c r="G1314">
        <v>367898499</v>
      </c>
      <c r="H1314" s="5">
        <v>42895</v>
      </c>
      <c r="I1314">
        <v>8196</v>
      </c>
      <c r="J1314" s="8">
        <v>437.2</v>
      </c>
      <c r="K1314" s="8">
        <v>263.33</v>
      </c>
      <c r="L1314" s="8">
        <v>3583291.2</v>
      </c>
      <c r="M1314" s="8">
        <v>2158252.6800000002</v>
      </c>
      <c r="N1314" s="8">
        <v>1425038.52</v>
      </c>
    </row>
    <row r="1315" spans="1:14" x14ac:dyDescent="0.25">
      <c r="A1315" t="s">
        <v>9</v>
      </c>
      <c r="B1315" t="s">
        <v>173</v>
      </c>
      <c r="C1315" t="s">
        <v>14</v>
      </c>
      <c r="D1315" t="s">
        <v>3</v>
      </c>
      <c r="E1315" t="s">
        <v>23</v>
      </c>
      <c r="F1315" s="5">
        <v>43414</v>
      </c>
      <c r="G1315">
        <v>734189975</v>
      </c>
      <c r="H1315" s="5">
        <v>43433</v>
      </c>
      <c r="I1315">
        <v>1984</v>
      </c>
      <c r="J1315" s="8">
        <v>205.7</v>
      </c>
      <c r="K1315" s="8">
        <v>117.11</v>
      </c>
      <c r="L1315" s="8">
        <v>408108.79999999999</v>
      </c>
      <c r="M1315" s="8">
        <v>232346.23999999999</v>
      </c>
      <c r="N1315" s="8">
        <v>175762.56</v>
      </c>
    </row>
    <row r="1316" spans="1:14" x14ac:dyDescent="0.25">
      <c r="A1316" t="s">
        <v>26</v>
      </c>
      <c r="B1316" t="s">
        <v>174</v>
      </c>
      <c r="C1316" t="s">
        <v>31</v>
      </c>
      <c r="D1316" t="s">
        <v>7</v>
      </c>
      <c r="E1316" t="s">
        <v>15</v>
      </c>
      <c r="F1316" s="5">
        <v>43747</v>
      </c>
      <c r="G1316">
        <v>371387517</v>
      </c>
      <c r="H1316" s="5">
        <v>43777</v>
      </c>
      <c r="I1316">
        <v>674</v>
      </c>
      <c r="J1316" s="8">
        <v>437.2</v>
      </c>
      <c r="K1316" s="8">
        <v>263.33</v>
      </c>
      <c r="L1316" s="8">
        <v>294672.8</v>
      </c>
      <c r="M1316" s="8">
        <v>177484.42</v>
      </c>
      <c r="N1316" s="8">
        <v>117188.38</v>
      </c>
    </row>
    <row r="1317" spans="1:14" x14ac:dyDescent="0.25">
      <c r="A1317" t="s">
        <v>9</v>
      </c>
      <c r="B1317" t="s">
        <v>193</v>
      </c>
      <c r="C1317" t="s">
        <v>11</v>
      </c>
      <c r="D1317" t="s">
        <v>3</v>
      </c>
      <c r="E1317" t="s">
        <v>15</v>
      </c>
      <c r="F1317" s="5">
        <v>44837</v>
      </c>
      <c r="G1317">
        <v>935789954</v>
      </c>
      <c r="H1317" s="5">
        <v>44883</v>
      </c>
      <c r="I1317">
        <v>9898</v>
      </c>
      <c r="J1317" s="8">
        <v>47.45</v>
      </c>
      <c r="K1317" s="8">
        <v>31.79</v>
      </c>
      <c r="L1317" s="8">
        <v>469660.1</v>
      </c>
      <c r="M1317" s="8">
        <v>314657.42</v>
      </c>
      <c r="N1317" s="8">
        <v>155002.68</v>
      </c>
    </row>
    <row r="1318" spans="1:14" x14ac:dyDescent="0.25">
      <c r="A1318" t="s">
        <v>9</v>
      </c>
      <c r="B1318" t="s">
        <v>173</v>
      </c>
      <c r="C1318" t="s">
        <v>14</v>
      </c>
      <c r="D1318" t="s">
        <v>3</v>
      </c>
      <c r="E1318" t="s">
        <v>4</v>
      </c>
      <c r="F1318" s="5">
        <v>44219</v>
      </c>
      <c r="G1318">
        <v>104008615</v>
      </c>
      <c r="H1318" s="5">
        <v>44249</v>
      </c>
      <c r="I1318">
        <v>7315</v>
      </c>
      <c r="J1318" s="8">
        <v>205.7</v>
      </c>
      <c r="K1318" s="8">
        <v>117.11</v>
      </c>
      <c r="L1318" s="8">
        <v>1504695.5</v>
      </c>
      <c r="M1318" s="8">
        <v>856659.65</v>
      </c>
      <c r="N1318" s="8">
        <v>648035.85</v>
      </c>
    </row>
    <row r="1319" spans="1:14" x14ac:dyDescent="0.25">
      <c r="A1319" t="s">
        <v>9</v>
      </c>
      <c r="B1319" t="s">
        <v>193</v>
      </c>
      <c r="C1319" t="s">
        <v>11</v>
      </c>
      <c r="D1319" t="s">
        <v>3</v>
      </c>
      <c r="E1319" t="s">
        <v>23</v>
      </c>
      <c r="F1319" s="5">
        <v>42818</v>
      </c>
      <c r="G1319">
        <v>122967326</v>
      </c>
      <c r="H1319" s="5">
        <v>42850</v>
      </c>
      <c r="I1319">
        <v>7619</v>
      </c>
      <c r="J1319" s="8">
        <v>47.45</v>
      </c>
      <c r="K1319" s="8">
        <v>31.79</v>
      </c>
      <c r="L1319" s="8">
        <v>361521.55</v>
      </c>
      <c r="M1319" s="8">
        <v>242208.01</v>
      </c>
      <c r="N1319" s="8">
        <v>119313.54</v>
      </c>
    </row>
    <row r="1320" spans="1:14" x14ac:dyDescent="0.25">
      <c r="A1320" t="s">
        <v>17</v>
      </c>
      <c r="B1320" t="s">
        <v>131</v>
      </c>
      <c r="C1320" t="s">
        <v>2</v>
      </c>
      <c r="D1320" t="s">
        <v>3</v>
      </c>
      <c r="E1320" t="s">
        <v>8</v>
      </c>
      <c r="F1320" s="5">
        <v>44609</v>
      </c>
      <c r="G1320">
        <v>159902417</v>
      </c>
      <c r="H1320" s="5">
        <v>44625</v>
      </c>
      <c r="I1320">
        <v>7533</v>
      </c>
      <c r="J1320" s="8">
        <v>255.28</v>
      </c>
      <c r="K1320" s="8">
        <v>159.41999999999999</v>
      </c>
      <c r="L1320" s="8">
        <v>1923024.24</v>
      </c>
      <c r="M1320" s="8">
        <v>1200910.8600000001</v>
      </c>
      <c r="N1320" s="8">
        <v>722113.38</v>
      </c>
    </row>
    <row r="1321" spans="1:14" x14ac:dyDescent="0.25">
      <c r="A1321" t="s">
        <v>39</v>
      </c>
      <c r="B1321" t="s">
        <v>196</v>
      </c>
      <c r="C1321" t="s">
        <v>36</v>
      </c>
      <c r="D1321" t="s">
        <v>7</v>
      </c>
      <c r="E1321" t="s">
        <v>8</v>
      </c>
      <c r="F1321" s="5">
        <v>43597</v>
      </c>
      <c r="G1321">
        <v>352362716</v>
      </c>
      <c r="H1321" s="5">
        <v>43632</v>
      </c>
      <c r="I1321">
        <v>813</v>
      </c>
      <c r="J1321" s="8">
        <v>421.89</v>
      </c>
      <c r="K1321" s="8">
        <v>364.69</v>
      </c>
      <c r="L1321" s="8">
        <v>342996.57</v>
      </c>
      <c r="M1321" s="8">
        <v>296492.96999999997</v>
      </c>
      <c r="N1321" s="8">
        <v>46503.6</v>
      </c>
    </row>
    <row r="1322" spans="1:14" x14ac:dyDescent="0.25">
      <c r="A1322" t="s">
        <v>26</v>
      </c>
      <c r="B1322" t="s">
        <v>72</v>
      </c>
      <c r="C1322" t="s">
        <v>11</v>
      </c>
      <c r="D1322" t="s">
        <v>3</v>
      </c>
      <c r="E1322" t="s">
        <v>8</v>
      </c>
      <c r="F1322" s="5">
        <v>43729</v>
      </c>
      <c r="G1322">
        <v>458209550</v>
      </c>
      <c r="H1322" s="5">
        <v>43732</v>
      </c>
      <c r="I1322">
        <v>3243</v>
      </c>
      <c r="J1322" s="8">
        <v>47.45</v>
      </c>
      <c r="K1322" s="8">
        <v>31.79</v>
      </c>
      <c r="L1322" s="8">
        <v>153880.35</v>
      </c>
      <c r="M1322" s="8">
        <v>103094.97</v>
      </c>
      <c r="N1322" s="8">
        <v>50785.38</v>
      </c>
    </row>
    <row r="1323" spans="1:14" x14ac:dyDescent="0.25">
      <c r="A1323" t="s">
        <v>9</v>
      </c>
      <c r="B1323" t="s">
        <v>49</v>
      </c>
      <c r="C1323" t="s">
        <v>14</v>
      </c>
      <c r="D1323" t="s">
        <v>7</v>
      </c>
      <c r="E1323" t="s">
        <v>4</v>
      </c>
      <c r="F1323" s="5">
        <v>44718</v>
      </c>
      <c r="G1323">
        <v>305616748</v>
      </c>
      <c r="H1323" s="5">
        <v>44743</v>
      </c>
      <c r="I1323">
        <v>7642</v>
      </c>
      <c r="J1323" s="8">
        <v>205.7</v>
      </c>
      <c r="K1323" s="8">
        <v>117.11</v>
      </c>
      <c r="L1323" s="8">
        <v>1571959.4</v>
      </c>
      <c r="M1323" s="8">
        <v>894954.62</v>
      </c>
      <c r="N1323" s="8">
        <v>677004.78</v>
      </c>
    </row>
    <row r="1324" spans="1:14" x14ac:dyDescent="0.25">
      <c r="A1324" t="s">
        <v>9</v>
      </c>
      <c r="B1324" t="s">
        <v>106</v>
      </c>
      <c r="C1324" t="s">
        <v>29</v>
      </c>
      <c r="D1324" t="s">
        <v>7</v>
      </c>
      <c r="E1324" t="s">
        <v>4</v>
      </c>
      <c r="F1324" s="5">
        <v>44321</v>
      </c>
      <c r="G1324">
        <v>243070638</v>
      </c>
      <c r="H1324" s="5">
        <v>44338</v>
      </c>
      <c r="I1324">
        <v>8858</v>
      </c>
      <c r="J1324" s="8">
        <v>651.21</v>
      </c>
      <c r="K1324" s="8">
        <v>524.96</v>
      </c>
      <c r="L1324" s="8">
        <v>5768418.1799999997</v>
      </c>
      <c r="M1324" s="8">
        <v>4650095.68</v>
      </c>
      <c r="N1324" s="8">
        <v>1118322.5</v>
      </c>
    </row>
    <row r="1325" spans="1:14" x14ac:dyDescent="0.25">
      <c r="A1325" t="s">
        <v>26</v>
      </c>
      <c r="B1325" t="s">
        <v>109</v>
      </c>
      <c r="C1325" t="s">
        <v>19</v>
      </c>
      <c r="D1325" t="s">
        <v>7</v>
      </c>
      <c r="E1325" t="s">
        <v>4</v>
      </c>
      <c r="F1325" s="5">
        <v>43107</v>
      </c>
      <c r="G1325">
        <v>689370048</v>
      </c>
      <c r="H1325" s="5">
        <v>43141</v>
      </c>
      <c r="I1325">
        <v>8771</v>
      </c>
      <c r="J1325" s="8">
        <v>81.73</v>
      </c>
      <c r="K1325" s="8">
        <v>56.67</v>
      </c>
      <c r="L1325" s="8">
        <v>716853.83</v>
      </c>
      <c r="M1325" s="8">
        <v>497052.57</v>
      </c>
      <c r="N1325" s="8">
        <v>219801.26</v>
      </c>
    </row>
    <row r="1326" spans="1:14" x14ac:dyDescent="0.25">
      <c r="A1326" t="s">
        <v>17</v>
      </c>
      <c r="B1326" t="s">
        <v>149</v>
      </c>
      <c r="C1326" t="s">
        <v>11</v>
      </c>
      <c r="D1326" t="s">
        <v>7</v>
      </c>
      <c r="E1326" t="s">
        <v>23</v>
      </c>
      <c r="F1326" s="5">
        <v>42769</v>
      </c>
      <c r="G1326">
        <v>783626306</v>
      </c>
      <c r="H1326" s="5">
        <v>42814</v>
      </c>
      <c r="I1326">
        <v>1293</v>
      </c>
      <c r="J1326" s="8">
        <v>47.45</v>
      </c>
      <c r="K1326" s="8">
        <v>31.79</v>
      </c>
      <c r="L1326" s="8">
        <v>61352.85</v>
      </c>
      <c r="M1326" s="8">
        <v>41104.47</v>
      </c>
      <c r="N1326" s="8">
        <v>20248.38</v>
      </c>
    </row>
    <row r="1327" spans="1:14" x14ac:dyDescent="0.25">
      <c r="A1327" t="s">
        <v>17</v>
      </c>
      <c r="B1327" t="s">
        <v>35</v>
      </c>
      <c r="C1327" t="s">
        <v>11</v>
      </c>
      <c r="D1327" t="s">
        <v>7</v>
      </c>
      <c r="E1327" t="s">
        <v>8</v>
      </c>
      <c r="F1327" s="5">
        <v>42542</v>
      </c>
      <c r="G1327">
        <v>635263240</v>
      </c>
      <c r="H1327" s="5">
        <v>42548</v>
      </c>
      <c r="I1327">
        <v>7364</v>
      </c>
      <c r="J1327" s="8">
        <v>47.45</v>
      </c>
      <c r="K1327" s="8">
        <v>31.79</v>
      </c>
      <c r="L1327" s="8">
        <v>349421.8</v>
      </c>
      <c r="M1327" s="8">
        <v>234101.56</v>
      </c>
      <c r="N1327" s="8">
        <v>115320.24</v>
      </c>
    </row>
    <row r="1328" spans="1:14" x14ac:dyDescent="0.25">
      <c r="A1328" t="s">
        <v>20</v>
      </c>
      <c r="B1328" t="s">
        <v>46</v>
      </c>
      <c r="C1328" t="s">
        <v>19</v>
      </c>
      <c r="D1328" t="s">
        <v>7</v>
      </c>
      <c r="E1328" t="s">
        <v>15</v>
      </c>
      <c r="F1328" s="5">
        <v>42624</v>
      </c>
      <c r="G1328">
        <v>874017179</v>
      </c>
      <c r="H1328" s="5">
        <v>42662</v>
      </c>
      <c r="I1328">
        <v>9961</v>
      </c>
      <c r="J1328" s="8">
        <v>81.73</v>
      </c>
      <c r="K1328" s="8">
        <v>56.67</v>
      </c>
      <c r="L1328" s="8">
        <v>814112.53</v>
      </c>
      <c r="M1328" s="8">
        <v>564489.87</v>
      </c>
      <c r="N1328" s="8">
        <v>249622.66</v>
      </c>
    </row>
    <row r="1329" spans="1:14" x14ac:dyDescent="0.25">
      <c r="A1329" t="s">
        <v>17</v>
      </c>
      <c r="B1329" t="s">
        <v>85</v>
      </c>
      <c r="C1329" t="s">
        <v>29</v>
      </c>
      <c r="D1329" t="s">
        <v>3</v>
      </c>
      <c r="E1329" t="s">
        <v>23</v>
      </c>
      <c r="F1329" s="5">
        <v>43837</v>
      </c>
      <c r="G1329">
        <v>399936950</v>
      </c>
      <c r="H1329" s="5">
        <v>43887</v>
      </c>
      <c r="I1329">
        <v>9086</v>
      </c>
      <c r="J1329" s="8">
        <v>651.21</v>
      </c>
      <c r="K1329" s="8">
        <v>524.96</v>
      </c>
      <c r="L1329" s="8">
        <v>5916894.0599999996</v>
      </c>
      <c r="M1329" s="8">
        <v>4769786.5599999996</v>
      </c>
      <c r="N1329" s="8">
        <v>1147107.5</v>
      </c>
    </row>
    <row r="1330" spans="1:14" x14ac:dyDescent="0.25">
      <c r="A1330" t="s">
        <v>17</v>
      </c>
      <c r="B1330" t="s">
        <v>119</v>
      </c>
      <c r="C1330" t="s">
        <v>57</v>
      </c>
      <c r="D1330" t="s">
        <v>3</v>
      </c>
      <c r="E1330" t="s">
        <v>8</v>
      </c>
      <c r="F1330" s="5">
        <v>44158</v>
      </c>
      <c r="G1330">
        <v>433383882</v>
      </c>
      <c r="H1330" s="5">
        <v>44169</v>
      </c>
      <c r="I1330">
        <v>6776</v>
      </c>
      <c r="J1330" s="8">
        <v>154.06</v>
      </c>
      <c r="K1330" s="8">
        <v>90.93</v>
      </c>
      <c r="L1330" s="8">
        <v>1043910.56</v>
      </c>
      <c r="M1330" s="8">
        <v>616141.68000000005</v>
      </c>
      <c r="N1330" s="8">
        <v>427768.88</v>
      </c>
    </row>
    <row r="1331" spans="1:14" x14ac:dyDescent="0.25">
      <c r="A1331" t="s">
        <v>20</v>
      </c>
      <c r="B1331" t="s">
        <v>81</v>
      </c>
      <c r="C1331" t="s">
        <v>36</v>
      </c>
      <c r="D1331" t="s">
        <v>7</v>
      </c>
      <c r="E1331" t="s">
        <v>4</v>
      </c>
      <c r="F1331" s="5">
        <v>44534</v>
      </c>
      <c r="G1331">
        <v>465031802</v>
      </c>
      <c r="H1331" s="5">
        <v>44202</v>
      </c>
      <c r="I1331">
        <v>2099</v>
      </c>
      <c r="J1331" s="8">
        <v>421.89</v>
      </c>
      <c r="K1331" s="8">
        <v>364.69</v>
      </c>
      <c r="L1331" s="8">
        <v>885547.11</v>
      </c>
      <c r="M1331" s="8">
        <v>765484.31</v>
      </c>
      <c r="N1331" s="8">
        <v>120062.8</v>
      </c>
    </row>
    <row r="1332" spans="1:14" x14ac:dyDescent="0.25">
      <c r="A1332" t="s">
        <v>9</v>
      </c>
      <c r="B1332" t="s">
        <v>38</v>
      </c>
      <c r="C1332" t="s">
        <v>22</v>
      </c>
      <c r="D1332" t="s">
        <v>7</v>
      </c>
      <c r="E1332" t="s">
        <v>15</v>
      </c>
      <c r="F1332" s="5">
        <v>44685</v>
      </c>
      <c r="G1332">
        <v>505867040</v>
      </c>
      <c r="H1332" s="5">
        <v>44724</v>
      </c>
      <c r="I1332">
        <v>6153</v>
      </c>
      <c r="J1332" s="8">
        <v>109.28</v>
      </c>
      <c r="K1332" s="8">
        <v>35.840000000000003</v>
      </c>
      <c r="L1332" s="8">
        <v>672399.84</v>
      </c>
      <c r="M1332" s="8">
        <v>220523.51999999999</v>
      </c>
      <c r="N1332" s="8">
        <v>451876.32</v>
      </c>
    </row>
    <row r="1333" spans="1:14" x14ac:dyDescent="0.25">
      <c r="A1333" t="s">
        <v>9</v>
      </c>
      <c r="B1333" t="s">
        <v>154</v>
      </c>
      <c r="C1333" t="s">
        <v>31</v>
      </c>
      <c r="D1333" t="s">
        <v>3</v>
      </c>
      <c r="E1333" t="s">
        <v>8</v>
      </c>
      <c r="F1333" s="5">
        <v>43179</v>
      </c>
      <c r="G1333">
        <v>637188422</v>
      </c>
      <c r="H1333" s="5">
        <v>43219</v>
      </c>
      <c r="I1333">
        <v>7069</v>
      </c>
      <c r="J1333" s="8">
        <v>437.2</v>
      </c>
      <c r="K1333" s="8">
        <v>263.33</v>
      </c>
      <c r="L1333" s="8">
        <v>3090566.8</v>
      </c>
      <c r="M1333" s="8">
        <v>1861479.77</v>
      </c>
      <c r="N1333" s="8">
        <v>1229087.03</v>
      </c>
    </row>
    <row r="1334" spans="1:14" x14ac:dyDescent="0.25">
      <c r="A1334" t="s">
        <v>17</v>
      </c>
      <c r="B1334" t="s">
        <v>43</v>
      </c>
      <c r="C1334" t="s">
        <v>57</v>
      </c>
      <c r="D1334" t="s">
        <v>3</v>
      </c>
      <c r="E1334" t="s">
        <v>4</v>
      </c>
      <c r="F1334" s="5">
        <v>42209</v>
      </c>
      <c r="G1334">
        <v>560607278</v>
      </c>
      <c r="H1334" s="5">
        <v>42219</v>
      </c>
      <c r="I1334">
        <v>5006</v>
      </c>
      <c r="J1334" s="8">
        <v>154.06</v>
      </c>
      <c r="K1334" s="8">
        <v>90.93</v>
      </c>
      <c r="L1334" s="8">
        <v>771224.36</v>
      </c>
      <c r="M1334" s="8">
        <v>455195.58</v>
      </c>
      <c r="N1334" s="8">
        <v>316028.78000000003</v>
      </c>
    </row>
    <row r="1335" spans="1:14" x14ac:dyDescent="0.25">
      <c r="A1335" t="s">
        <v>17</v>
      </c>
      <c r="B1335" t="s">
        <v>158</v>
      </c>
      <c r="C1335" t="s">
        <v>31</v>
      </c>
      <c r="D1335" t="s">
        <v>7</v>
      </c>
      <c r="E1335" t="s">
        <v>4</v>
      </c>
      <c r="F1335" s="5">
        <v>44279</v>
      </c>
      <c r="G1335">
        <v>948047435</v>
      </c>
      <c r="H1335" s="5">
        <v>44292</v>
      </c>
      <c r="I1335">
        <v>7159</v>
      </c>
      <c r="J1335" s="8">
        <v>437.2</v>
      </c>
      <c r="K1335" s="8">
        <v>263.33</v>
      </c>
      <c r="L1335" s="8">
        <v>3129914.8</v>
      </c>
      <c r="M1335" s="8">
        <v>1885179.47</v>
      </c>
      <c r="N1335" s="8">
        <v>1244735.33</v>
      </c>
    </row>
    <row r="1336" spans="1:14" x14ac:dyDescent="0.25">
      <c r="A1336" t="s">
        <v>26</v>
      </c>
      <c r="B1336" t="s">
        <v>191</v>
      </c>
      <c r="C1336" t="s">
        <v>31</v>
      </c>
      <c r="D1336" t="s">
        <v>7</v>
      </c>
      <c r="E1336" t="s">
        <v>8</v>
      </c>
      <c r="F1336" s="5">
        <v>43201</v>
      </c>
      <c r="G1336">
        <v>291745221</v>
      </c>
      <c r="H1336" s="5">
        <v>43227</v>
      </c>
      <c r="I1336">
        <v>2749</v>
      </c>
      <c r="J1336" s="8">
        <v>437.2</v>
      </c>
      <c r="K1336" s="8">
        <v>263.33</v>
      </c>
      <c r="L1336" s="8">
        <v>1201862.8</v>
      </c>
      <c r="M1336" s="8">
        <v>723894.17</v>
      </c>
      <c r="N1336" s="8">
        <v>477968.63</v>
      </c>
    </row>
    <row r="1337" spans="1:14" x14ac:dyDescent="0.25">
      <c r="A1337" t="s">
        <v>26</v>
      </c>
      <c r="B1337" t="s">
        <v>58</v>
      </c>
      <c r="C1337" t="s">
        <v>2</v>
      </c>
      <c r="D1337" t="s">
        <v>3</v>
      </c>
      <c r="E1337" t="s">
        <v>23</v>
      </c>
      <c r="F1337" s="5">
        <v>43953</v>
      </c>
      <c r="G1337">
        <v>754249465</v>
      </c>
      <c r="H1337" s="5">
        <v>43965</v>
      </c>
      <c r="I1337">
        <v>8033</v>
      </c>
      <c r="J1337" s="8">
        <v>255.28</v>
      </c>
      <c r="K1337" s="8">
        <v>159.41999999999999</v>
      </c>
      <c r="L1337" s="8">
        <v>2050664.24</v>
      </c>
      <c r="M1337" s="8">
        <v>1280620.8600000001</v>
      </c>
      <c r="N1337" s="8">
        <v>770043.38</v>
      </c>
    </row>
    <row r="1338" spans="1:14" x14ac:dyDescent="0.25">
      <c r="A1338" t="s">
        <v>9</v>
      </c>
      <c r="B1338" t="s">
        <v>69</v>
      </c>
      <c r="C1338" t="s">
        <v>14</v>
      </c>
      <c r="D1338" t="s">
        <v>3</v>
      </c>
      <c r="E1338" t="s">
        <v>23</v>
      </c>
      <c r="F1338" s="5">
        <v>42665</v>
      </c>
      <c r="G1338">
        <v>518421494</v>
      </c>
      <c r="H1338" s="5">
        <v>42665</v>
      </c>
      <c r="I1338">
        <v>1296</v>
      </c>
      <c r="J1338" s="8">
        <v>205.7</v>
      </c>
      <c r="K1338" s="8">
        <v>117.11</v>
      </c>
      <c r="L1338" s="8">
        <v>266587.2</v>
      </c>
      <c r="M1338" s="8">
        <v>151774.56</v>
      </c>
      <c r="N1338" s="8">
        <v>114812.64</v>
      </c>
    </row>
    <row r="1339" spans="1:14" x14ac:dyDescent="0.25">
      <c r="A1339" t="s">
        <v>17</v>
      </c>
      <c r="B1339" t="s">
        <v>135</v>
      </c>
      <c r="C1339" t="s">
        <v>2</v>
      </c>
      <c r="D1339" t="s">
        <v>3</v>
      </c>
      <c r="E1339" t="s">
        <v>15</v>
      </c>
      <c r="F1339" s="5">
        <v>43708</v>
      </c>
      <c r="G1339">
        <v>537435138</v>
      </c>
      <c r="H1339" s="5">
        <v>43713</v>
      </c>
      <c r="I1339">
        <v>7855</v>
      </c>
      <c r="J1339" s="8">
        <v>255.28</v>
      </c>
      <c r="K1339" s="8">
        <v>159.41999999999999</v>
      </c>
      <c r="L1339" s="8">
        <v>2005224.4</v>
      </c>
      <c r="M1339" s="8">
        <v>1252244.1000000001</v>
      </c>
      <c r="N1339" s="8">
        <v>752980.3</v>
      </c>
    </row>
    <row r="1340" spans="1:14" x14ac:dyDescent="0.25">
      <c r="A1340" t="s">
        <v>26</v>
      </c>
      <c r="B1340" t="s">
        <v>121</v>
      </c>
      <c r="C1340" t="s">
        <v>11</v>
      </c>
      <c r="D1340" t="s">
        <v>3</v>
      </c>
      <c r="E1340" t="s">
        <v>23</v>
      </c>
      <c r="F1340" s="5">
        <v>44070</v>
      </c>
      <c r="G1340">
        <v>484776723</v>
      </c>
      <c r="H1340" s="5">
        <v>44078</v>
      </c>
      <c r="I1340">
        <v>5060</v>
      </c>
      <c r="J1340" s="8">
        <v>47.45</v>
      </c>
      <c r="K1340" s="8">
        <v>31.79</v>
      </c>
      <c r="L1340" s="8">
        <v>240097</v>
      </c>
      <c r="M1340" s="8">
        <v>160857.4</v>
      </c>
      <c r="N1340" s="8">
        <v>79239.600000000006</v>
      </c>
    </row>
    <row r="1341" spans="1:14" x14ac:dyDescent="0.25">
      <c r="A1341" t="s">
        <v>9</v>
      </c>
      <c r="B1341" t="s">
        <v>104</v>
      </c>
      <c r="C1341" t="s">
        <v>45</v>
      </c>
      <c r="D1341" t="s">
        <v>7</v>
      </c>
      <c r="E1341" t="s">
        <v>4</v>
      </c>
      <c r="F1341" s="5">
        <v>43551</v>
      </c>
      <c r="G1341">
        <v>104245078</v>
      </c>
      <c r="H1341" s="5">
        <v>43576</v>
      </c>
      <c r="I1341">
        <v>7290</v>
      </c>
      <c r="J1341" s="8">
        <v>9.33</v>
      </c>
      <c r="K1341" s="8">
        <v>6.92</v>
      </c>
      <c r="L1341" s="8">
        <v>68015.7</v>
      </c>
      <c r="M1341" s="8">
        <v>50446.8</v>
      </c>
      <c r="N1341" s="8">
        <v>17568.900000000001</v>
      </c>
    </row>
    <row r="1342" spans="1:14" x14ac:dyDescent="0.25">
      <c r="A1342" t="s">
        <v>0</v>
      </c>
      <c r="B1342" t="s">
        <v>147</v>
      </c>
      <c r="C1342" t="s">
        <v>11</v>
      </c>
      <c r="D1342" t="s">
        <v>7</v>
      </c>
      <c r="E1342" t="s">
        <v>23</v>
      </c>
      <c r="F1342" s="5">
        <v>42343</v>
      </c>
      <c r="G1342">
        <v>559951531</v>
      </c>
      <c r="H1342" s="5">
        <v>42382</v>
      </c>
      <c r="I1342">
        <v>956</v>
      </c>
      <c r="J1342" s="8">
        <v>47.45</v>
      </c>
      <c r="K1342" s="8">
        <v>31.79</v>
      </c>
      <c r="L1342" s="8">
        <v>45362.2</v>
      </c>
      <c r="M1342" s="8">
        <v>30391.24</v>
      </c>
      <c r="N1342" s="8">
        <v>14970.96</v>
      </c>
    </row>
    <row r="1343" spans="1:14" x14ac:dyDescent="0.25">
      <c r="A1343" t="s">
        <v>9</v>
      </c>
      <c r="B1343" t="s">
        <v>157</v>
      </c>
      <c r="C1343" t="s">
        <v>57</v>
      </c>
      <c r="D1343" t="s">
        <v>3</v>
      </c>
      <c r="E1343" t="s">
        <v>8</v>
      </c>
      <c r="F1343" s="5">
        <v>44911</v>
      </c>
      <c r="G1343">
        <v>386319911</v>
      </c>
      <c r="H1343" s="5">
        <v>44563</v>
      </c>
      <c r="I1343">
        <v>9501</v>
      </c>
      <c r="J1343" s="8">
        <v>154.06</v>
      </c>
      <c r="K1343" s="8">
        <v>90.93</v>
      </c>
      <c r="L1343" s="8">
        <v>1463724.06</v>
      </c>
      <c r="M1343" s="8">
        <v>863925.93</v>
      </c>
      <c r="N1343" s="8">
        <v>599798.13</v>
      </c>
    </row>
    <row r="1344" spans="1:14" x14ac:dyDescent="0.25">
      <c r="A1344" t="s">
        <v>26</v>
      </c>
      <c r="B1344" t="s">
        <v>126</v>
      </c>
      <c r="C1344" t="s">
        <v>57</v>
      </c>
      <c r="D1344" t="s">
        <v>7</v>
      </c>
      <c r="E1344" t="s">
        <v>8</v>
      </c>
      <c r="F1344" s="5">
        <v>43954</v>
      </c>
      <c r="G1344">
        <v>438086545</v>
      </c>
      <c r="H1344" s="5">
        <v>43997</v>
      </c>
      <c r="I1344">
        <v>8399</v>
      </c>
      <c r="J1344" s="8">
        <v>154.06</v>
      </c>
      <c r="K1344" s="8">
        <v>90.93</v>
      </c>
      <c r="L1344" s="8">
        <v>1293949.94</v>
      </c>
      <c r="M1344" s="8">
        <v>763721.07</v>
      </c>
      <c r="N1344" s="8">
        <v>530228.87</v>
      </c>
    </row>
    <row r="1345" spans="1:14" x14ac:dyDescent="0.25">
      <c r="A1345" t="s">
        <v>9</v>
      </c>
      <c r="B1345" t="s">
        <v>110</v>
      </c>
      <c r="C1345" t="s">
        <v>2</v>
      </c>
      <c r="D1345" t="s">
        <v>3</v>
      </c>
      <c r="E1345" t="s">
        <v>4</v>
      </c>
      <c r="F1345" s="5">
        <v>42446</v>
      </c>
      <c r="G1345">
        <v>740300261</v>
      </c>
      <c r="H1345" s="5">
        <v>42483</v>
      </c>
      <c r="I1345">
        <v>153</v>
      </c>
      <c r="J1345" s="8">
        <v>255.28</v>
      </c>
      <c r="K1345" s="8">
        <v>159.41999999999999</v>
      </c>
      <c r="L1345" s="8">
        <v>39057.839999999997</v>
      </c>
      <c r="M1345" s="8">
        <v>24391.26</v>
      </c>
      <c r="N1345" s="8">
        <v>14666.58</v>
      </c>
    </row>
    <row r="1346" spans="1:14" x14ac:dyDescent="0.25">
      <c r="A1346" t="s">
        <v>26</v>
      </c>
      <c r="B1346" t="s">
        <v>64</v>
      </c>
      <c r="C1346" t="s">
        <v>2</v>
      </c>
      <c r="D1346" t="s">
        <v>7</v>
      </c>
      <c r="E1346" t="s">
        <v>4</v>
      </c>
      <c r="F1346" s="5">
        <v>43907</v>
      </c>
      <c r="G1346">
        <v>938322389</v>
      </c>
      <c r="H1346" s="5">
        <v>43941</v>
      </c>
      <c r="I1346">
        <v>9301</v>
      </c>
      <c r="J1346" s="8">
        <v>255.28</v>
      </c>
      <c r="K1346" s="8">
        <v>159.41999999999999</v>
      </c>
      <c r="L1346" s="8">
        <v>2374359.2799999998</v>
      </c>
      <c r="M1346" s="8">
        <v>1482765.42</v>
      </c>
      <c r="N1346" s="8">
        <v>891593.86</v>
      </c>
    </row>
    <row r="1347" spans="1:14" x14ac:dyDescent="0.25">
      <c r="A1347" t="s">
        <v>9</v>
      </c>
      <c r="B1347" t="s">
        <v>164</v>
      </c>
      <c r="C1347" t="s">
        <v>29</v>
      </c>
      <c r="D1347" t="s">
        <v>7</v>
      </c>
      <c r="E1347" t="s">
        <v>8</v>
      </c>
      <c r="F1347" s="5">
        <v>42933</v>
      </c>
      <c r="G1347">
        <v>747826755</v>
      </c>
      <c r="H1347" s="5">
        <v>42938</v>
      </c>
      <c r="I1347">
        <v>7410</v>
      </c>
      <c r="J1347" s="8">
        <v>651.21</v>
      </c>
      <c r="K1347" s="8">
        <v>524.96</v>
      </c>
      <c r="L1347" s="8">
        <v>4825466.0999999996</v>
      </c>
      <c r="M1347" s="8">
        <v>3889953.6</v>
      </c>
      <c r="N1347" s="8">
        <v>935512.5</v>
      </c>
    </row>
    <row r="1348" spans="1:14" x14ac:dyDescent="0.25">
      <c r="A1348" t="s">
        <v>17</v>
      </c>
      <c r="B1348" t="s">
        <v>85</v>
      </c>
      <c r="C1348" t="s">
        <v>65</v>
      </c>
      <c r="D1348" t="s">
        <v>3</v>
      </c>
      <c r="E1348" t="s">
        <v>4</v>
      </c>
      <c r="F1348" s="5">
        <v>44055</v>
      </c>
      <c r="G1348">
        <v>404799687</v>
      </c>
      <c r="H1348" s="5">
        <v>44092</v>
      </c>
      <c r="I1348">
        <v>8078</v>
      </c>
      <c r="J1348" s="8">
        <v>668.27</v>
      </c>
      <c r="K1348" s="8">
        <v>502.54</v>
      </c>
      <c r="L1348" s="8">
        <v>5398285.0599999996</v>
      </c>
      <c r="M1348" s="8">
        <v>4059518.12</v>
      </c>
      <c r="N1348" s="8">
        <v>1338766.94</v>
      </c>
    </row>
    <row r="1349" spans="1:14" x14ac:dyDescent="0.25">
      <c r="A1349" t="s">
        <v>9</v>
      </c>
      <c r="B1349" t="s">
        <v>203</v>
      </c>
      <c r="C1349" t="s">
        <v>19</v>
      </c>
      <c r="D1349" t="s">
        <v>7</v>
      </c>
      <c r="E1349" t="s">
        <v>4</v>
      </c>
      <c r="F1349" s="5">
        <v>44186</v>
      </c>
      <c r="G1349">
        <v>215540015</v>
      </c>
      <c r="H1349" s="5">
        <v>44189</v>
      </c>
      <c r="I1349">
        <v>1935</v>
      </c>
      <c r="J1349" s="8">
        <v>81.73</v>
      </c>
      <c r="K1349" s="8">
        <v>56.67</v>
      </c>
      <c r="L1349" s="8">
        <v>158147.54999999999</v>
      </c>
      <c r="M1349" s="8">
        <v>109656.45</v>
      </c>
      <c r="N1349" s="8">
        <v>48491.1</v>
      </c>
    </row>
    <row r="1350" spans="1:14" x14ac:dyDescent="0.25">
      <c r="A1350" t="s">
        <v>0</v>
      </c>
      <c r="B1350" t="s">
        <v>143</v>
      </c>
      <c r="C1350" t="s">
        <v>19</v>
      </c>
      <c r="D1350" t="s">
        <v>7</v>
      </c>
      <c r="E1350" t="s">
        <v>15</v>
      </c>
      <c r="F1350" s="5">
        <v>44019</v>
      </c>
      <c r="G1350">
        <v>106659066</v>
      </c>
      <c r="H1350" s="5">
        <v>44062</v>
      </c>
      <c r="I1350">
        <v>1643</v>
      </c>
      <c r="J1350" s="8">
        <v>81.73</v>
      </c>
      <c r="K1350" s="8">
        <v>56.67</v>
      </c>
      <c r="L1350" s="8">
        <v>134282.39000000001</v>
      </c>
      <c r="M1350" s="8">
        <v>93108.81</v>
      </c>
      <c r="N1350" s="8">
        <v>41173.58</v>
      </c>
    </row>
    <row r="1351" spans="1:14" x14ac:dyDescent="0.25">
      <c r="A1351" t="s">
        <v>9</v>
      </c>
      <c r="B1351" t="s">
        <v>133</v>
      </c>
      <c r="C1351" t="s">
        <v>57</v>
      </c>
      <c r="D1351" t="s">
        <v>7</v>
      </c>
      <c r="E1351" t="s">
        <v>8</v>
      </c>
      <c r="F1351" s="5">
        <v>42939</v>
      </c>
      <c r="G1351">
        <v>975080668</v>
      </c>
      <c r="H1351" s="5">
        <v>42967</v>
      </c>
      <c r="I1351">
        <v>6893</v>
      </c>
      <c r="J1351" s="8">
        <v>154.06</v>
      </c>
      <c r="K1351" s="8">
        <v>90.93</v>
      </c>
      <c r="L1351" s="8">
        <v>1061935.58</v>
      </c>
      <c r="M1351" s="8">
        <v>626780.49</v>
      </c>
      <c r="N1351" s="8">
        <v>435155.09</v>
      </c>
    </row>
    <row r="1352" spans="1:14" x14ac:dyDescent="0.25">
      <c r="A1352" t="s">
        <v>9</v>
      </c>
      <c r="B1352" t="s">
        <v>24</v>
      </c>
      <c r="C1352" t="s">
        <v>2</v>
      </c>
      <c r="D1352" t="s">
        <v>3</v>
      </c>
      <c r="E1352" t="s">
        <v>15</v>
      </c>
      <c r="F1352" s="5">
        <v>44113</v>
      </c>
      <c r="G1352">
        <v>638041150</v>
      </c>
      <c r="H1352" s="5">
        <v>44163</v>
      </c>
      <c r="I1352">
        <v>9410</v>
      </c>
      <c r="J1352" s="8">
        <v>255.28</v>
      </c>
      <c r="K1352" s="8">
        <v>159.41999999999999</v>
      </c>
      <c r="L1352" s="8">
        <v>2402184.7999999998</v>
      </c>
      <c r="M1352" s="8">
        <v>1500142.2</v>
      </c>
      <c r="N1352" s="8">
        <v>902042.6</v>
      </c>
    </row>
    <row r="1353" spans="1:14" x14ac:dyDescent="0.25">
      <c r="A1353" t="s">
        <v>9</v>
      </c>
      <c r="B1353" t="s">
        <v>165</v>
      </c>
      <c r="C1353" t="s">
        <v>31</v>
      </c>
      <c r="D1353" t="s">
        <v>3</v>
      </c>
      <c r="E1353" t="s">
        <v>8</v>
      </c>
      <c r="F1353" s="5">
        <v>44703</v>
      </c>
      <c r="G1353">
        <v>583089339</v>
      </c>
      <c r="H1353" s="5">
        <v>44738</v>
      </c>
      <c r="I1353">
        <v>7948</v>
      </c>
      <c r="J1353" s="8">
        <v>437.2</v>
      </c>
      <c r="K1353" s="8">
        <v>263.33</v>
      </c>
      <c r="L1353" s="8">
        <v>3474865.6</v>
      </c>
      <c r="M1353" s="8">
        <v>2092946.84</v>
      </c>
      <c r="N1353" s="8">
        <v>1381918.76</v>
      </c>
    </row>
    <row r="1354" spans="1:14" x14ac:dyDescent="0.25">
      <c r="A1354" t="s">
        <v>9</v>
      </c>
      <c r="B1354" t="s">
        <v>114</v>
      </c>
      <c r="C1354" t="s">
        <v>6</v>
      </c>
      <c r="D1354" t="s">
        <v>3</v>
      </c>
      <c r="E1354" t="s">
        <v>4</v>
      </c>
      <c r="F1354" s="5">
        <v>42419</v>
      </c>
      <c r="G1354">
        <v>118086564</v>
      </c>
      <c r="H1354" s="5">
        <v>42442</v>
      </c>
      <c r="I1354">
        <v>3293</v>
      </c>
      <c r="J1354" s="8">
        <v>152.58000000000001</v>
      </c>
      <c r="K1354" s="8">
        <v>97.44</v>
      </c>
      <c r="L1354" s="8">
        <v>502445.94</v>
      </c>
      <c r="M1354" s="8">
        <v>320869.92</v>
      </c>
      <c r="N1354" s="8">
        <v>181576.02</v>
      </c>
    </row>
    <row r="1355" spans="1:14" x14ac:dyDescent="0.25">
      <c r="A1355" t="s">
        <v>26</v>
      </c>
      <c r="B1355" t="s">
        <v>87</v>
      </c>
      <c r="C1355" t="s">
        <v>29</v>
      </c>
      <c r="D1355" t="s">
        <v>3</v>
      </c>
      <c r="E1355" t="s">
        <v>15</v>
      </c>
      <c r="F1355" s="5">
        <v>44672</v>
      </c>
      <c r="G1355">
        <v>421206653</v>
      </c>
      <c r="H1355" s="5">
        <v>44716</v>
      </c>
      <c r="I1355">
        <v>3264</v>
      </c>
      <c r="J1355" s="8">
        <v>651.21</v>
      </c>
      <c r="K1355" s="8">
        <v>524.96</v>
      </c>
      <c r="L1355" s="8">
        <v>2125549.44</v>
      </c>
      <c r="M1355" s="8">
        <v>1713469.4399999999</v>
      </c>
      <c r="N1355" s="8">
        <v>412080</v>
      </c>
    </row>
    <row r="1356" spans="1:14" x14ac:dyDescent="0.25">
      <c r="A1356" t="s">
        <v>0</v>
      </c>
      <c r="B1356" t="s">
        <v>138</v>
      </c>
      <c r="C1356" t="s">
        <v>22</v>
      </c>
      <c r="D1356" t="s">
        <v>7</v>
      </c>
      <c r="E1356" t="s">
        <v>8</v>
      </c>
      <c r="F1356" s="5">
        <v>43869</v>
      </c>
      <c r="G1356">
        <v>490935933</v>
      </c>
      <c r="H1356" s="5">
        <v>43908</v>
      </c>
      <c r="I1356">
        <v>7707</v>
      </c>
      <c r="J1356" s="8">
        <v>109.28</v>
      </c>
      <c r="K1356" s="8">
        <v>35.840000000000003</v>
      </c>
      <c r="L1356" s="8">
        <v>842220.96</v>
      </c>
      <c r="M1356" s="8">
        <v>276218.88</v>
      </c>
      <c r="N1356" s="8">
        <v>566002.07999999996</v>
      </c>
    </row>
    <row r="1357" spans="1:14" x14ac:dyDescent="0.25">
      <c r="A1357" t="s">
        <v>9</v>
      </c>
      <c r="B1357" t="s">
        <v>106</v>
      </c>
      <c r="C1357" t="s">
        <v>2</v>
      </c>
      <c r="D1357" t="s">
        <v>7</v>
      </c>
      <c r="E1357" t="s">
        <v>8</v>
      </c>
      <c r="F1357" s="5">
        <v>42121</v>
      </c>
      <c r="G1357">
        <v>296073234</v>
      </c>
      <c r="H1357" s="5">
        <v>42159</v>
      </c>
      <c r="I1357">
        <v>3504</v>
      </c>
      <c r="J1357" s="8">
        <v>255.28</v>
      </c>
      <c r="K1357" s="8">
        <v>159.41999999999999</v>
      </c>
      <c r="L1357" s="8">
        <v>894501.12</v>
      </c>
      <c r="M1357" s="8">
        <v>558607.68000000005</v>
      </c>
      <c r="N1357" s="8">
        <v>335893.44</v>
      </c>
    </row>
    <row r="1358" spans="1:14" x14ac:dyDescent="0.25">
      <c r="A1358" t="s">
        <v>0</v>
      </c>
      <c r="B1358" t="s">
        <v>33</v>
      </c>
      <c r="C1358" t="s">
        <v>2</v>
      </c>
      <c r="D1358" t="s">
        <v>3</v>
      </c>
      <c r="E1358" t="s">
        <v>4</v>
      </c>
      <c r="F1358" s="5">
        <v>43389</v>
      </c>
      <c r="G1358">
        <v>325729882</v>
      </c>
      <c r="H1358" s="5">
        <v>43423</v>
      </c>
      <c r="I1358">
        <v>9565</v>
      </c>
      <c r="J1358" s="8">
        <v>255.28</v>
      </c>
      <c r="K1358" s="8">
        <v>159.41999999999999</v>
      </c>
      <c r="L1358" s="8">
        <v>2441753.2000000002</v>
      </c>
      <c r="M1358" s="8">
        <v>1524852.3</v>
      </c>
      <c r="N1358" s="8">
        <v>916900.9</v>
      </c>
    </row>
    <row r="1359" spans="1:14" x14ac:dyDescent="0.25">
      <c r="A1359" t="s">
        <v>12</v>
      </c>
      <c r="B1359" t="s">
        <v>16</v>
      </c>
      <c r="C1359" t="s">
        <v>22</v>
      </c>
      <c r="D1359" t="s">
        <v>3</v>
      </c>
      <c r="E1359" t="s">
        <v>15</v>
      </c>
      <c r="F1359" s="5">
        <v>44637</v>
      </c>
      <c r="G1359">
        <v>239329707</v>
      </c>
      <c r="H1359" s="5">
        <v>44647</v>
      </c>
      <c r="I1359">
        <v>1834</v>
      </c>
      <c r="J1359" s="8">
        <v>109.28</v>
      </c>
      <c r="K1359" s="8">
        <v>35.840000000000003</v>
      </c>
      <c r="L1359" s="8">
        <v>200419.52</v>
      </c>
      <c r="M1359" s="8">
        <v>65730.559999999998</v>
      </c>
      <c r="N1359" s="8">
        <v>134688.95999999999</v>
      </c>
    </row>
    <row r="1360" spans="1:14" x14ac:dyDescent="0.25">
      <c r="A1360" t="s">
        <v>39</v>
      </c>
      <c r="B1360" t="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ow r="1361" spans="1:14" x14ac:dyDescent="0.25">
      <c r="A1361" t="s">
        <v>12</v>
      </c>
      <c r="B1361" t="s">
        <v>13</v>
      </c>
      <c r="C1361" t="s">
        <v>45</v>
      </c>
      <c r="D1361" t="s">
        <v>7</v>
      </c>
      <c r="E1361" t="s">
        <v>23</v>
      </c>
      <c r="F1361" s="5">
        <v>44529</v>
      </c>
      <c r="G1361">
        <v>507616698</v>
      </c>
      <c r="H1361" s="5">
        <v>44548</v>
      </c>
      <c r="I1361">
        <v>3916</v>
      </c>
      <c r="J1361" s="8">
        <v>9.33</v>
      </c>
      <c r="K1361" s="8">
        <v>6.92</v>
      </c>
      <c r="L1361" s="8">
        <v>36536.28</v>
      </c>
      <c r="M1361" s="8">
        <v>27098.720000000001</v>
      </c>
      <c r="N1361" s="8">
        <v>9437.56</v>
      </c>
    </row>
    <row r="1362" spans="1:14" x14ac:dyDescent="0.25">
      <c r="A1362" t="s">
        <v>0</v>
      </c>
      <c r="B1362" t="s">
        <v>138</v>
      </c>
      <c r="C1362" t="s">
        <v>57</v>
      </c>
      <c r="D1362" t="s">
        <v>3</v>
      </c>
      <c r="E1362" t="s">
        <v>15</v>
      </c>
      <c r="F1362" s="5">
        <v>42128</v>
      </c>
      <c r="G1362">
        <v>982714021</v>
      </c>
      <c r="H1362" s="5">
        <v>42161</v>
      </c>
      <c r="I1362">
        <v>5772</v>
      </c>
      <c r="J1362" s="8">
        <v>154.06</v>
      </c>
      <c r="K1362" s="8">
        <v>90.93</v>
      </c>
      <c r="L1362" s="8">
        <v>889234.32</v>
      </c>
      <c r="M1362" s="8">
        <v>524847.96</v>
      </c>
      <c r="N1362" s="8">
        <v>364386.36</v>
      </c>
    </row>
    <row r="1363" spans="1:14" x14ac:dyDescent="0.25">
      <c r="A1363" t="s">
        <v>26</v>
      </c>
      <c r="B1363" t="s">
        <v>170</v>
      </c>
      <c r="C1363" t="s">
        <v>22</v>
      </c>
      <c r="D1363" t="s">
        <v>7</v>
      </c>
      <c r="E1363" t="s">
        <v>23</v>
      </c>
      <c r="F1363" s="5">
        <v>42575</v>
      </c>
      <c r="G1363">
        <v>682574832</v>
      </c>
      <c r="H1363" s="5">
        <v>42610</v>
      </c>
      <c r="I1363">
        <v>7916</v>
      </c>
      <c r="J1363" s="8">
        <v>109.28</v>
      </c>
      <c r="K1363" s="8">
        <v>35.840000000000003</v>
      </c>
      <c r="L1363" s="8">
        <v>865060.48</v>
      </c>
      <c r="M1363" s="8">
        <v>283709.44</v>
      </c>
      <c r="N1363" s="8">
        <v>581351.04</v>
      </c>
    </row>
    <row r="1364" spans="1:14" x14ac:dyDescent="0.25">
      <c r="A1364" t="s">
        <v>9</v>
      </c>
      <c r="B1364" t="s">
        <v>98</v>
      </c>
      <c r="C1364" t="s">
        <v>6</v>
      </c>
      <c r="D1364" t="s">
        <v>3</v>
      </c>
      <c r="E1364" t="s">
        <v>4</v>
      </c>
      <c r="F1364" s="5">
        <v>43474</v>
      </c>
      <c r="G1364">
        <v>968185460</v>
      </c>
      <c r="H1364" s="5">
        <v>43499</v>
      </c>
      <c r="I1364">
        <v>6448</v>
      </c>
      <c r="J1364" s="8">
        <v>152.58000000000001</v>
      </c>
      <c r="K1364" s="8">
        <v>97.44</v>
      </c>
      <c r="L1364" s="8">
        <v>983835.84</v>
      </c>
      <c r="M1364" s="8">
        <v>628293.12</v>
      </c>
      <c r="N1364" s="8">
        <v>355542.72</v>
      </c>
    </row>
    <row r="1365" spans="1:14" x14ac:dyDescent="0.25">
      <c r="A1365" t="s">
        <v>0</v>
      </c>
      <c r="B1365" t="s">
        <v>34</v>
      </c>
      <c r="C1365" t="s">
        <v>45</v>
      </c>
      <c r="D1365" t="s">
        <v>7</v>
      </c>
      <c r="E1365" t="s">
        <v>23</v>
      </c>
      <c r="F1365" s="5">
        <v>43319</v>
      </c>
      <c r="G1365">
        <v>570844733</v>
      </c>
      <c r="H1365" s="5">
        <v>43358</v>
      </c>
      <c r="I1365">
        <v>4497</v>
      </c>
      <c r="J1365" s="8">
        <v>9.33</v>
      </c>
      <c r="K1365" s="8">
        <v>6.92</v>
      </c>
      <c r="L1365" s="8">
        <v>41957.01</v>
      </c>
      <c r="M1365" s="8">
        <v>31119.24</v>
      </c>
      <c r="N1365" s="8">
        <v>10837.77</v>
      </c>
    </row>
    <row r="1366" spans="1:14" x14ac:dyDescent="0.25">
      <c r="A1366" t="s">
        <v>26</v>
      </c>
      <c r="B1366" t="s">
        <v>87</v>
      </c>
      <c r="C1366" t="s">
        <v>2</v>
      </c>
      <c r="D1366" t="s">
        <v>3</v>
      </c>
      <c r="E1366" t="s">
        <v>4</v>
      </c>
      <c r="F1366" s="5">
        <v>42761</v>
      </c>
      <c r="G1366">
        <v>542163980</v>
      </c>
      <c r="H1366" s="5">
        <v>42787</v>
      </c>
      <c r="I1366">
        <v>7224</v>
      </c>
      <c r="J1366" s="8">
        <v>255.28</v>
      </c>
      <c r="K1366" s="8">
        <v>159.41999999999999</v>
      </c>
      <c r="L1366" s="8">
        <v>1844142.72</v>
      </c>
      <c r="M1366" s="8">
        <v>1151650.08</v>
      </c>
      <c r="N1366" s="8">
        <v>692492.64</v>
      </c>
    </row>
    <row r="1367" spans="1:14" x14ac:dyDescent="0.25">
      <c r="A1367" t="s">
        <v>26</v>
      </c>
      <c r="B1367" t="s">
        <v>103</v>
      </c>
      <c r="C1367" t="s">
        <v>36</v>
      </c>
      <c r="D1367" t="s">
        <v>3</v>
      </c>
      <c r="E1367" t="s">
        <v>23</v>
      </c>
      <c r="F1367" s="5">
        <v>43651</v>
      </c>
      <c r="G1367">
        <v>204067027</v>
      </c>
      <c r="H1367" s="5">
        <v>43677</v>
      </c>
      <c r="I1367">
        <v>6823</v>
      </c>
      <c r="J1367" s="8">
        <v>421.89</v>
      </c>
      <c r="K1367" s="8">
        <v>364.69</v>
      </c>
      <c r="L1367" s="8">
        <v>2878555.47</v>
      </c>
      <c r="M1367" s="8">
        <v>2488279.87</v>
      </c>
      <c r="N1367" s="8">
        <v>390275.6</v>
      </c>
    </row>
    <row r="1368" spans="1:14" x14ac:dyDescent="0.25">
      <c r="A1368" t="s">
        <v>26</v>
      </c>
      <c r="B1368" t="s">
        <v>51</v>
      </c>
      <c r="C1368" t="s">
        <v>22</v>
      </c>
      <c r="D1368" t="s">
        <v>7</v>
      </c>
      <c r="E1368" t="s">
        <v>23</v>
      </c>
      <c r="F1368" s="5">
        <v>43535</v>
      </c>
      <c r="G1368">
        <v>298790204</v>
      </c>
      <c r="H1368" s="5">
        <v>43573</v>
      </c>
      <c r="I1368">
        <v>7516</v>
      </c>
      <c r="J1368" s="8">
        <v>109.28</v>
      </c>
      <c r="K1368" s="8">
        <v>35.840000000000003</v>
      </c>
      <c r="L1368" s="8">
        <v>821348.48</v>
      </c>
      <c r="M1368" s="8">
        <v>269373.44</v>
      </c>
      <c r="N1368" s="8">
        <v>551975.04</v>
      </c>
    </row>
    <row r="1369" spans="1:14" x14ac:dyDescent="0.25">
      <c r="A1369" t="s">
        <v>0</v>
      </c>
      <c r="B1369" t="s">
        <v>138</v>
      </c>
      <c r="C1369" t="s">
        <v>14</v>
      </c>
      <c r="D1369" t="s">
        <v>3</v>
      </c>
      <c r="E1369" t="s">
        <v>4</v>
      </c>
      <c r="F1369" s="5">
        <v>42041</v>
      </c>
      <c r="G1369">
        <v>738882339</v>
      </c>
      <c r="H1369" s="5">
        <v>42044</v>
      </c>
      <c r="I1369">
        <v>558</v>
      </c>
      <c r="J1369" s="8">
        <v>205.7</v>
      </c>
      <c r="K1369" s="8">
        <v>117.11</v>
      </c>
      <c r="L1369" s="8">
        <v>114780.6</v>
      </c>
      <c r="M1369" s="8">
        <v>65347.38</v>
      </c>
      <c r="N1369" s="8">
        <v>49433.22</v>
      </c>
    </row>
    <row r="1370" spans="1:14" x14ac:dyDescent="0.25">
      <c r="A1370" t="s">
        <v>0</v>
      </c>
      <c r="B1370" t="s">
        <v>101</v>
      </c>
      <c r="C1370" t="s">
        <v>31</v>
      </c>
      <c r="D1370" t="s">
        <v>3</v>
      </c>
      <c r="E1370" t="s">
        <v>4</v>
      </c>
      <c r="F1370" s="5">
        <v>44455</v>
      </c>
      <c r="G1370">
        <v>157204759</v>
      </c>
      <c r="H1370" s="5">
        <v>44478</v>
      </c>
      <c r="I1370">
        <v>9236</v>
      </c>
      <c r="J1370" s="8">
        <v>437.2</v>
      </c>
      <c r="K1370" s="8">
        <v>263.33</v>
      </c>
      <c r="L1370" s="8">
        <v>4037979.2</v>
      </c>
      <c r="M1370" s="8">
        <v>2432115.88</v>
      </c>
      <c r="N1370" s="8">
        <v>1605863.32</v>
      </c>
    </row>
    <row r="1371" spans="1:14" x14ac:dyDescent="0.25">
      <c r="A1371" t="s">
        <v>17</v>
      </c>
      <c r="B1371" t="s">
        <v>75</v>
      </c>
      <c r="C1371" t="s">
        <v>45</v>
      </c>
      <c r="D1371" t="s">
        <v>7</v>
      </c>
      <c r="E1371" t="s">
        <v>15</v>
      </c>
      <c r="F1371" s="5">
        <v>42183</v>
      </c>
      <c r="G1371">
        <v>856931293</v>
      </c>
      <c r="H1371" s="5">
        <v>42224</v>
      </c>
      <c r="I1371">
        <v>3867</v>
      </c>
      <c r="J1371" s="8">
        <v>9.33</v>
      </c>
      <c r="K1371" s="8">
        <v>6.92</v>
      </c>
      <c r="L1371" s="8">
        <v>36079.11</v>
      </c>
      <c r="M1371" s="8">
        <v>26759.64</v>
      </c>
      <c r="N1371" s="8">
        <v>9319.4699999999993</v>
      </c>
    </row>
    <row r="1372" spans="1:14" x14ac:dyDescent="0.25">
      <c r="A1372" t="s">
        <v>26</v>
      </c>
      <c r="B1372" t="s">
        <v>122</v>
      </c>
      <c r="C1372" t="s">
        <v>6</v>
      </c>
      <c r="D1372" t="s">
        <v>7</v>
      </c>
      <c r="E1372" t="s">
        <v>15</v>
      </c>
      <c r="F1372" s="5">
        <v>42832</v>
      </c>
      <c r="G1372">
        <v>261548268</v>
      </c>
      <c r="H1372" s="5">
        <v>42840</v>
      </c>
      <c r="I1372">
        <v>6800</v>
      </c>
      <c r="J1372" s="8">
        <v>152.58000000000001</v>
      </c>
      <c r="K1372" s="8">
        <v>97.44</v>
      </c>
      <c r="L1372" s="8">
        <v>1037544</v>
      </c>
      <c r="M1372" s="8">
        <v>662592</v>
      </c>
      <c r="N1372" s="8">
        <v>374952</v>
      </c>
    </row>
    <row r="1373" spans="1:14" x14ac:dyDescent="0.25">
      <c r="A1373" t="s">
        <v>9</v>
      </c>
      <c r="B1373" t="s">
        <v>133</v>
      </c>
      <c r="C1373" t="s">
        <v>2</v>
      </c>
      <c r="D1373" t="s">
        <v>7</v>
      </c>
      <c r="E1373" t="s">
        <v>4</v>
      </c>
      <c r="F1373" s="5">
        <v>44087</v>
      </c>
      <c r="G1373">
        <v>364854514</v>
      </c>
      <c r="H1373" s="5">
        <v>44107</v>
      </c>
      <c r="I1373">
        <v>7413</v>
      </c>
      <c r="J1373" s="8">
        <v>255.28</v>
      </c>
      <c r="K1373" s="8">
        <v>159.41999999999999</v>
      </c>
      <c r="L1373" s="8">
        <v>1892390.64</v>
      </c>
      <c r="M1373" s="8">
        <v>1181780.46</v>
      </c>
      <c r="N1373" s="8">
        <v>710610.18</v>
      </c>
    </row>
    <row r="1374" spans="1:14" x14ac:dyDescent="0.25">
      <c r="A1374" t="s">
        <v>9</v>
      </c>
      <c r="B1374" t="s">
        <v>56</v>
      </c>
      <c r="C1374" t="s">
        <v>31</v>
      </c>
      <c r="D1374" t="s">
        <v>3</v>
      </c>
      <c r="E1374" t="s">
        <v>8</v>
      </c>
      <c r="F1374" s="5">
        <v>43714</v>
      </c>
      <c r="G1374">
        <v>980961358</v>
      </c>
      <c r="H1374" s="5">
        <v>43746</v>
      </c>
      <c r="I1374">
        <v>7120</v>
      </c>
      <c r="J1374" s="8">
        <v>437.2</v>
      </c>
      <c r="K1374" s="8">
        <v>263.33</v>
      </c>
      <c r="L1374" s="8">
        <v>3112864</v>
      </c>
      <c r="M1374" s="8">
        <v>1874909.6</v>
      </c>
      <c r="N1374" s="8">
        <v>1237954.3999999999</v>
      </c>
    </row>
    <row r="1375" spans="1:14" x14ac:dyDescent="0.25">
      <c r="A1375" t="s">
        <v>12</v>
      </c>
      <c r="B1375" t="s">
        <v>146</v>
      </c>
      <c r="C1375" t="s">
        <v>31</v>
      </c>
      <c r="D1375" t="s">
        <v>7</v>
      </c>
      <c r="E1375" t="s">
        <v>15</v>
      </c>
      <c r="F1375" s="5">
        <v>43180</v>
      </c>
      <c r="G1375">
        <v>194292628</v>
      </c>
      <c r="H1375" s="5">
        <v>43217</v>
      </c>
      <c r="I1375">
        <v>4361</v>
      </c>
      <c r="J1375" s="8">
        <v>437.2</v>
      </c>
      <c r="K1375" s="8">
        <v>263.33</v>
      </c>
      <c r="L1375" s="8">
        <v>1906629.2</v>
      </c>
      <c r="M1375" s="8">
        <v>1148382.1299999999</v>
      </c>
      <c r="N1375" s="8">
        <v>758247.07</v>
      </c>
    </row>
    <row r="1376" spans="1:14" x14ac:dyDescent="0.25">
      <c r="A1376" t="s">
        <v>17</v>
      </c>
      <c r="B1376" t="s">
        <v>75</v>
      </c>
      <c r="C1376" t="s">
        <v>57</v>
      </c>
      <c r="D1376" t="s">
        <v>7</v>
      </c>
      <c r="E1376" t="s">
        <v>23</v>
      </c>
      <c r="F1376" s="5">
        <v>42721</v>
      </c>
      <c r="G1376">
        <v>209584653</v>
      </c>
      <c r="H1376" s="5">
        <v>42765</v>
      </c>
      <c r="I1376">
        <v>9611</v>
      </c>
      <c r="J1376" s="8">
        <v>154.06</v>
      </c>
      <c r="K1376" s="8">
        <v>90.93</v>
      </c>
      <c r="L1376" s="8">
        <v>1480670.66</v>
      </c>
      <c r="M1376" s="8">
        <v>873928.23</v>
      </c>
      <c r="N1376" s="8">
        <v>606742.43000000005</v>
      </c>
    </row>
    <row r="1377" spans="1:14" x14ac:dyDescent="0.25">
      <c r="A1377" t="s">
        <v>9</v>
      </c>
      <c r="B1377" t="s">
        <v>154</v>
      </c>
      <c r="C1377" t="s">
        <v>45</v>
      </c>
      <c r="D1377" t="s">
        <v>7</v>
      </c>
      <c r="E1377" t="s">
        <v>8</v>
      </c>
      <c r="F1377" s="5">
        <v>43199</v>
      </c>
      <c r="G1377">
        <v>601886260</v>
      </c>
      <c r="H1377" s="5">
        <v>43247</v>
      </c>
      <c r="I1377">
        <v>374</v>
      </c>
      <c r="J1377" s="8">
        <v>9.33</v>
      </c>
      <c r="K1377" s="8">
        <v>6.92</v>
      </c>
      <c r="L1377" s="8">
        <v>3489.42</v>
      </c>
      <c r="M1377" s="8">
        <v>2588.08</v>
      </c>
      <c r="N1377" s="8">
        <v>901.34</v>
      </c>
    </row>
    <row r="1378" spans="1:14" x14ac:dyDescent="0.25">
      <c r="A1378" t="s">
        <v>0</v>
      </c>
      <c r="B1378" t="s">
        <v>143</v>
      </c>
      <c r="C1378" t="s">
        <v>31</v>
      </c>
      <c r="D1378" t="s">
        <v>3</v>
      </c>
      <c r="E1378" t="s">
        <v>8</v>
      </c>
      <c r="F1378" s="5">
        <v>43360</v>
      </c>
      <c r="G1378">
        <v>566558778</v>
      </c>
      <c r="H1378" s="5">
        <v>43368</v>
      </c>
      <c r="I1378">
        <v>6187</v>
      </c>
      <c r="J1378" s="8">
        <v>437.2</v>
      </c>
      <c r="K1378" s="8">
        <v>263.33</v>
      </c>
      <c r="L1378" s="8">
        <v>2704956.4</v>
      </c>
      <c r="M1378" s="8">
        <v>1629222.71</v>
      </c>
      <c r="N1378" s="8">
        <v>1075733.69</v>
      </c>
    </row>
    <row r="1379" spans="1:14" x14ac:dyDescent="0.25">
      <c r="A1379" t="s">
        <v>26</v>
      </c>
      <c r="B1379" t="s">
        <v>88</v>
      </c>
      <c r="C1379" t="s">
        <v>19</v>
      </c>
      <c r="D1379" t="s">
        <v>7</v>
      </c>
      <c r="E1379" t="s">
        <v>4</v>
      </c>
      <c r="F1379" s="5">
        <v>42573</v>
      </c>
      <c r="G1379">
        <v>269276034</v>
      </c>
      <c r="H1379" s="5">
        <v>42596</v>
      </c>
      <c r="I1379">
        <v>3617</v>
      </c>
      <c r="J1379" s="8">
        <v>81.73</v>
      </c>
      <c r="K1379" s="8">
        <v>56.67</v>
      </c>
      <c r="L1379" s="8">
        <v>295617.40999999997</v>
      </c>
      <c r="M1379" s="8">
        <v>204975.39</v>
      </c>
      <c r="N1379" s="8">
        <v>90642.02</v>
      </c>
    </row>
    <row r="1380" spans="1:14" x14ac:dyDescent="0.25">
      <c r="A1380" t="s">
        <v>17</v>
      </c>
      <c r="B1380" t="s">
        <v>119</v>
      </c>
      <c r="C1380" t="s">
        <v>29</v>
      </c>
      <c r="D1380" t="s">
        <v>7</v>
      </c>
      <c r="E1380" t="s">
        <v>15</v>
      </c>
      <c r="F1380" s="5">
        <v>44406</v>
      </c>
      <c r="G1380">
        <v>396024358</v>
      </c>
      <c r="H1380" s="5">
        <v>44407</v>
      </c>
      <c r="I1380">
        <v>1263</v>
      </c>
      <c r="J1380" s="8">
        <v>651.21</v>
      </c>
      <c r="K1380" s="8">
        <v>524.96</v>
      </c>
      <c r="L1380" s="8">
        <v>822478.23</v>
      </c>
      <c r="M1380" s="8">
        <v>663024.48</v>
      </c>
      <c r="N1380" s="8">
        <v>159453.75</v>
      </c>
    </row>
    <row r="1381" spans="1:14" x14ac:dyDescent="0.25">
      <c r="A1381" t="s">
        <v>26</v>
      </c>
      <c r="B1381" t="s">
        <v>174</v>
      </c>
      <c r="C1381" t="s">
        <v>14</v>
      </c>
      <c r="D1381" t="s">
        <v>7</v>
      </c>
      <c r="E1381" t="s">
        <v>8</v>
      </c>
      <c r="F1381" s="5">
        <v>44387</v>
      </c>
      <c r="G1381">
        <v>803102576</v>
      </c>
      <c r="H1381" s="5">
        <v>44432</v>
      </c>
      <c r="I1381">
        <v>4754</v>
      </c>
      <c r="J1381" s="8">
        <v>205.7</v>
      </c>
      <c r="K1381" s="8">
        <v>117.11</v>
      </c>
      <c r="L1381" s="8">
        <v>977897.8</v>
      </c>
      <c r="M1381" s="8">
        <v>556740.93999999994</v>
      </c>
      <c r="N1381" s="8">
        <v>421156.86</v>
      </c>
    </row>
    <row r="1382" spans="1:14" x14ac:dyDescent="0.25">
      <c r="A1382" t="s">
        <v>26</v>
      </c>
      <c r="B1382" t="s">
        <v>100</v>
      </c>
      <c r="C1382" t="s">
        <v>29</v>
      </c>
      <c r="D1382" t="s">
        <v>3</v>
      </c>
      <c r="E1382" t="s">
        <v>4</v>
      </c>
      <c r="F1382" s="5">
        <v>43131</v>
      </c>
      <c r="G1382">
        <v>967122018</v>
      </c>
      <c r="H1382" s="5">
        <v>43143</v>
      </c>
      <c r="I1382">
        <v>1752</v>
      </c>
      <c r="J1382" s="8">
        <v>651.21</v>
      </c>
      <c r="K1382" s="8">
        <v>524.96</v>
      </c>
      <c r="L1382" s="8">
        <v>1140919.92</v>
      </c>
      <c r="M1382" s="8">
        <v>919729.92</v>
      </c>
      <c r="N1382" s="8">
        <v>221190</v>
      </c>
    </row>
    <row r="1383" spans="1:14" x14ac:dyDescent="0.25">
      <c r="A1383" t="s">
        <v>26</v>
      </c>
      <c r="B1383" t="s">
        <v>27</v>
      </c>
      <c r="C1383" t="s">
        <v>19</v>
      </c>
      <c r="D1383" t="s">
        <v>3</v>
      </c>
      <c r="E1383" t="s">
        <v>15</v>
      </c>
      <c r="F1383" s="5">
        <v>43182</v>
      </c>
      <c r="G1383">
        <v>435006511</v>
      </c>
      <c r="H1383" s="5">
        <v>43188</v>
      </c>
      <c r="I1383">
        <v>6948</v>
      </c>
      <c r="J1383" s="8">
        <v>81.73</v>
      </c>
      <c r="K1383" s="8">
        <v>56.67</v>
      </c>
      <c r="L1383" s="8">
        <v>567860.04</v>
      </c>
      <c r="M1383" s="8">
        <v>393743.16</v>
      </c>
      <c r="N1383" s="8">
        <v>174116.88</v>
      </c>
    </row>
    <row r="1384" spans="1:14" x14ac:dyDescent="0.25">
      <c r="A1384" t="s">
        <v>17</v>
      </c>
      <c r="B1384" t="s">
        <v>82</v>
      </c>
      <c r="C1384" t="s">
        <v>57</v>
      </c>
      <c r="D1384" t="s">
        <v>3</v>
      </c>
      <c r="E1384" t="s">
        <v>8</v>
      </c>
      <c r="F1384" s="5">
        <v>42199</v>
      </c>
      <c r="G1384">
        <v>173992383</v>
      </c>
      <c r="H1384" s="5">
        <v>42240</v>
      </c>
      <c r="I1384">
        <v>7067</v>
      </c>
      <c r="J1384" s="8">
        <v>154.06</v>
      </c>
      <c r="K1384" s="8">
        <v>90.93</v>
      </c>
      <c r="L1384" s="8">
        <v>1088742.02</v>
      </c>
      <c r="M1384" s="8">
        <v>642602.31000000006</v>
      </c>
      <c r="N1384" s="8">
        <v>446139.71</v>
      </c>
    </row>
    <row r="1385" spans="1:14" x14ac:dyDescent="0.25">
      <c r="A1385" t="s">
        <v>9</v>
      </c>
      <c r="B1385" t="s">
        <v>98</v>
      </c>
      <c r="C1385" t="s">
        <v>65</v>
      </c>
      <c r="D1385" t="s">
        <v>3</v>
      </c>
      <c r="E1385" t="s">
        <v>15</v>
      </c>
      <c r="F1385" s="5">
        <v>44313</v>
      </c>
      <c r="G1385">
        <v>321628463</v>
      </c>
      <c r="H1385" s="5">
        <v>44330</v>
      </c>
      <c r="I1385">
        <v>5864</v>
      </c>
      <c r="J1385" s="8">
        <v>668.27</v>
      </c>
      <c r="K1385" s="8">
        <v>502.54</v>
      </c>
      <c r="L1385" s="8">
        <v>3918735.28</v>
      </c>
      <c r="M1385" s="8">
        <v>2946894.56</v>
      </c>
      <c r="N1385" s="8">
        <v>971840.72</v>
      </c>
    </row>
    <row r="1386" spans="1:14" x14ac:dyDescent="0.25">
      <c r="A1386" t="s">
        <v>20</v>
      </c>
      <c r="B1386" t="s">
        <v>198</v>
      </c>
      <c r="C1386" t="s">
        <v>14</v>
      </c>
      <c r="D1386" t="s">
        <v>7</v>
      </c>
      <c r="E1386" t="s">
        <v>4</v>
      </c>
      <c r="F1386" s="5">
        <v>44231</v>
      </c>
      <c r="G1386">
        <v>635776078</v>
      </c>
      <c r="H1386" s="5">
        <v>44231</v>
      </c>
      <c r="I1386">
        <v>9125</v>
      </c>
      <c r="J1386" s="8">
        <v>205.7</v>
      </c>
      <c r="K1386" s="8">
        <v>117.11</v>
      </c>
      <c r="L1386" s="8">
        <v>1877012.5</v>
      </c>
      <c r="M1386" s="8">
        <v>1068628.75</v>
      </c>
      <c r="N1386" s="8">
        <v>808383.75</v>
      </c>
    </row>
    <row r="1387" spans="1:14" x14ac:dyDescent="0.25">
      <c r="A1387" t="s">
        <v>9</v>
      </c>
      <c r="B1387" t="s">
        <v>96</v>
      </c>
      <c r="C1387" t="s">
        <v>36</v>
      </c>
      <c r="D1387" t="s">
        <v>3</v>
      </c>
      <c r="E1387" t="s">
        <v>15</v>
      </c>
      <c r="F1387" s="5">
        <v>43130</v>
      </c>
      <c r="G1387">
        <v>944609057</v>
      </c>
      <c r="H1387" s="5">
        <v>43175</v>
      </c>
      <c r="I1387">
        <v>9666</v>
      </c>
      <c r="J1387" s="8">
        <v>421.89</v>
      </c>
      <c r="K1387" s="8">
        <v>364.69</v>
      </c>
      <c r="L1387" s="8">
        <v>4077988.74</v>
      </c>
      <c r="M1387" s="8">
        <v>3525093.54</v>
      </c>
      <c r="N1387" s="8">
        <v>552895.19999999995</v>
      </c>
    </row>
    <row r="1388" spans="1:14" x14ac:dyDescent="0.25">
      <c r="A1388" t="s">
        <v>0</v>
      </c>
      <c r="B1388" t="s">
        <v>197</v>
      </c>
      <c r="C1388" t="s">
        <v>57</v>
      </c>
      <c r="D1388" t="s">
        <v>3</v>
      </c>
      <c r="E1388" t="s">
        <v>4</v>
      </c>
      <c r="F1388" s="5">
        <v>44191</v>
      </c>
      <c r="G1388">
        <v>696613729</v>
      </c>
      <c r="H1388" s="5">
        <v>43843</v>
      </c>
      <c r="I1388">
        <v>2337</v>
      </c>
      <c r="J1388" s="8">
        <v>154.06</v>
      </c>
      <c r="K1388" s="8">
        <v>90.93</v>
      </c>
      <c r="L1388" s="8">
        <v>360038.22</v>
      </c>
      <c r="M1388" s="8">
        <v>212503.41</v>
      </c>
      <c r="N1388" s="8">
        <v>147534.81</v>
      </c>
    </row>
    <row r="1389" spans="1:14" x14ac:dyDescent="0.25">
      <c r="A1389" t="s">
        <v>9</v>
      </c>
      <c r="B1389" t="s">
        <v>106</v>
      </c>
      <c r="C1389" t="s">
        <v>31</v>
      </c>
      <c r="D1389" t="s">
        <v>7</v>
      </c>
      <c r="E1389" t="s">
        <v>23</v>
      </c>
      <c r="F1389" s="5">
        <v>44179</v>
      </c>
      <c r="G1389">
        <v>310588920</v>
      </c>
      <c r="H1389" s="5">
        <v>43836</v>
      </c>
      <c r="I1389">
        <v>9018</v>
      </c>
      <c r="J1389" s="8">
        <v>437.2</v>
      </c>
      <c r="K1389" s="8">
        <v>263.33</v>
      </c>
      <c r="L1389" s="8">
        <v>3942669.6</v>
      </c>
      <c r="M1389" s="8">
        <v>2374709.94</v>
      </c>
      <c r="N1389" s="8">
        <v>1567959.66</v>
      </c>
    </row>
    <row r="1390" spans="1:14" x14ac:dyDescent="0.25">
      <c r="A1390" t="s">
        <v>26</v>
      </c>
      <c r="B1390" t="s">
        <v>130</v>
      </c>
      <c r="C1390" t="s">
        <v>29</v>
      </c>
      <c r="D1390" t="s">
        <v>3</v>
      </c>
      <c r="E1390" t="s">
        <v>8</v>
      </c>
      <c r="F1390" s="5">
        <v>44051</v>
      </c>
      <c r="G1390">
        <v>725645959</v>
      </c>
      <c r="H1390" s="5">
        <v>44082</v>
      </c>
      <c r="I1390">
        <v>3620</v>
      </c>
      <c r="J1390" s="8">
        <v>651.21</v>
      </c>
      <c r="K1390" s="8">
        <v>524.96</v>
      </c>
      <c r="L1390" s="8">
        <v>2357380.2000000002</v>
      </c>
      <c r="M1390" s="8">
        <v>1900355.2</v>
      </c>
      <c r="N1390" s="8">
        <v>457025</v>
      </c>
    </row>
    <row r="1391" spans="1:14" x14ac:dyDescent="0.25">
      <c r="A1391" t="s">
        <v>9</v>
      </c>
      <c r="B1391" t="s">
        <v>118</v>
      </c>
      <c r="C1391" t="s">
        <v>36</v>
      </c>
      <c r="D1391" t="s">
        <v>7</v>
      </c>
      <c r="E1391" t="s">
        <v>4</v>
      </c>
      <c r="F1391" s="5">
        <v>42157</v>
      </c>
      <c r="G1391">
        <v>251208674</v>
      </c>
      <c r="H1391" s="5">
        <v>42204</v>
      </c>
      <c r="I1391">
        <v>7084</v>
      </c>
      <c r="J1391" s="8">
        <v>421.89</v>
      </c>
      <c r="K1391" s="8">
        <v>364.69</v>
      </c>
      <c r="L1391" s="8">
        <v>2988668.76</v>
      </c>
      <c r="M1391" s="8">
        <v>2583463.96</v>
      </c>
      <c r="N1391" s="8">
        <v>405204.8</v>
      </c>
    </row>
    <row r="1392" spans="1:14" x14ac:dyDescent="0.25">
      <c r="A1392" t="s">
        <v>26</v>
      </c>
      <c r="B1392" t="s">
        <v>99</v>
      </c>
      <c r="C1392" t="s">
        <v>19</v>
      </c>
      <c r="D1392" t="s">
        <v>3</v>
      </c>
      <c r="E1392" t="s">
        <v>23</v>
      </c>
      <c r="F1392" s="5">
        <v>44853</v>
      </c>
      <c r="G1392">
        <v>417013394</v>
      </c>
      <c r="H1392" s="5">
        <v>44894</v>
      </c>
      <c r="I1392">
        <v>2385</v>
      </c>
      <c r="J1392" s="8">
        <v>81.73</v>
      </c>
      <c r="K1392" s="8">
        <v>56.67</v>
      </c>
      <c r="L1392" s="8">
        <v>194926.05</v>
      </c>
      <c r="M1392" s="8">
        <v>135157.95000000001</v>
      </c>
      <c r="N1392" s="8">
        <v>59768.1</v>
      </c>
    </row>
    <row r="1393" spans="1:14" x14ac:dyDescent="0.25">
      <c r="A1393" t="s">
        <v>17</v>
      </c>
      <c r="B1393" t="s">
        <v>18</v>
      </c>
      <c r="C1393" t="s">
        <v>11</v>
      </c>
      <c r="D1393" t="s">
        <v>3</v>
      </c>
      <c r="E1393" t="s">
        <v>4</v>
      </c>
      <c r="F1393" s="5">
        <v>42264</v>
      </c>
      <c r="G1393">
        <v>123108947</v>
      </c>
      <c r="H1393" s="5">
        <v>42286</v>
      </c>
      <c r="I1393">
        <v>9528</v>
      </c>
      <c r="J1393" s="8">
        <v>47.45</v>
      </c>
      <c r="K1393" s="8">
        <v>31.79</v>
      </c>
      <c r="L1393" s="8">
        <v>452103.6</v>
      </c>
      <c r="M1393" s="8">
        <v>302895.12</v>
      </c>
      <c r="N1393" s="8">
        <v>149208.48000000001</v>
      </c>
    </row>
    <row r="1394" spans="1:14" x14ac:dyDescent="0.25">
      <c r="A1394" t="s">
        <v>26</v>
      </c>
      <c r="B1394" t="s">
        <v>77</v>
      </c>
      <c r="C1394" t="s">
        <v>19</v>
      </c>
      <c r="D1394" t="s">
        <v>3</v>
      </c>
      <c r="E1394" t="s">
        <v>8</v>
      </c>
      <c r="F1394" s="5">
        <v>44680</v>
      </c>
      <c r="G1394">
        <v>589856660</v>
      </c>
      <c r="H1394" s="5">
        <v>44691</v>
      </c>
      <c r="I1394">
        <v>548</v>
      </c>
      <c r="J1394" s="8">
        <v>81.73</v>
      </c>
      <c r="K1394" s="8">
        <v>56.67</v>
      </c>
      <c r="L1394" s="8">
        <v>44788.04</v>
      </c>
      <c r="M1394" s="8">
        <v>31055.16</v>
      </c>
      <c r="N1394" s="8">
        <v>13732.88</v>
      </c>
    </row>
    <row r="1395" spans="1:14" x14ac:dyDescent="0.25">
      <c r="A1395" t="s">
        <v>0</v>
      </c>
      <c r="B1395" t="s">
        <v>138</v>
      </c>
      <c r="C1395" t="s">
        <v>22</v>
      </c>
      <c r="D1395" t="s">
        <v>3</v>
      </c>
      <c r="E1395" t="s">
        <v>15</v>
      </c>
      <c r="F1395" s="5">
        <v>42928</v>
      </c>
      <c r="G1395">
        <v>407930362</v>
      </c>
      <c r="H1395" s="5">
        <v>42947</v>
      </c>
      <c r="I1395">
        <v>4514</v>
      </c>
      <c r="J1395" s="8">
        <v>109.28</v>
      </c>
      <c r="K1395" s="8">
        <v>35.840000000000003</v>
      </c>
      <c r="L1395" s="8">
        <v>493289.92</v>
      </c>
      <c r="M1395" s="8">
        <v>161781.76000000001</v>
      </c>
      <c r="N1395" s="8">
        <v>331508.15999999997</v>
      </c>
    </row>
    <row r="1396" spans="1:14" x14ac:dyDescent="0.25">
      <c r="A1396" t="s">
        <v>9</v>
      </c>
      <c r="B1396" t="s">
        <v>165</v>
      </c>
      <c r="C1396" t="s">
        <v>45</v>
      </c>
      <c r="D1396" t="s">
        <v>3</v>
      </c>
      <c r="E1396" t="s">
        <v>15</v>
      </c>
      <c r="F1396" s="5">
        <v>42308</v>
      </c>
      <c r="G1396">
        <v>488316380</v>
      </c>
      <c r="H1396" s="5">
        <v>42326</v>
      </c>
      <c r="I1396">
        <v>2523</v>
      </c>
      <c r="J1396" s="8">
        <v>9.33</v>
      </c>
      <c r="K1396" s="8">
        <v>6.92</v>
      </c>
      <c r="L1396" s="8">
        <v>23539.59</v>
      </c>
      <c r="M1396" s="8">
        <v>17459.16</v>
      </c>
      <c r="N1396" s="8">
        <v>6080.43</v>
      </c>
    </row>
    <row r="1397" spans="1:14" x14ac:dyDescent="0.25">
      <c r="A1397" t="s">
        <v>17</v>
      </c>
      <c r="B1397" t="s">
        <v>30</v>
      </c>
      <c r="C1397" t="s">
        <v>14</v>
      </c>
      <c r="D1397" t="s">
        <v>7</v>
      </c>
      <c r="E1397" t="s">
        <v>23</v>
      </c>
      <c r="F1397" s="5">
        <v>44311</v>
      </c>
      <c r="G1397">
        <v>912313544</v>
      </c>
      <c r="H1397" s="5">
        <v>44331</v>
      </c>
      <c r="I1397">
        <v>2706</v>
      </c>
      <c r="J1397" s="8">
        <v>205.7</v>
      </c>
      <c r="K1397" s="8">
        <v>117.11</v>
      </c>
      <c r="L1397" s="8">
        <v>556624.19999999995</v>
      </c>
      <c r="M1397" s="8">
        <v>316899.65999999997</v>
      </c>
      <c r="N1397" s="8">
        <v>239724.54</v>
      </c>
    </row>
    <row r="1398" spans="1:14" x14ac:dyDescent="0.25">
      <c r="A1398" t="s">
        <v>17</v>
      </c>
      <c r="B1398" t="s">
        <v>209</v>
      </c>
      <c r="C1398" t="s">
        <v>11</v>
      </c>
      <c r="D1398" t="s">
        <v>3</v>
      </c>
      <c r="E1398" t="s">
        <v>15</v>
      </c>
      <c r="F1398" s="5">
        <v>44243</v>
      </c>
      <c r="G1398">
        <v>481533181</v>
      </c>
      <c r="H1398" s="5">
        <v>44293</v>
      </c>
      <c r="I1398">
        <v>5224</v>
      </c>
      <c r="J1398" s="8">
        <v>47.45</v>
      </c>
      <c r="K1398" s="8">
        <v>31.79</v>
      </c>
      <c r="L1398" s="8">
        <v>247878.8</v>
      </c>
      <c r="M1398" s="8">
        <v>166070.96</v>
      </c>
      <c r="N1398" s="8">
        <v>81807.839999999997</v>
      </c>
    </row>
    <row r="1399" spans="1:14" x14ac:dyDescent="0.25">
      <c r="A1399" t="s">
        <v>26</v>
      </c>
      <c r="B1399" t="s">
        <v>174</v>
      </c>
      <c r="C1399" t="s">
        <v>19</v>
      </c>
      <c r="D1399" t="s">
        <v>3</v>
      </c>
      <c r="E1399" t="s">
        <v>15</v>
      </c>
      <c r="F1399" s="5">
        <v>43877</v>
      </c>
      <c r="G1399">
        <v>767899119</v>
      </c>
      <c r="H1399" s="5">
        <v>43897</v>
      </c>
      <c r="I1399">
        <v>7269</v>
      </c>
      <c r="J1399" s="8">
        <v>81.73</v>
      </c>
      <c r="K1399" s="8">
        <v>56.67</v>
      </c>
      <c r="L1399" s="8">
        <v>594095.37</v>
      </c>
      <c r="M1399" s="8">
        <v>411934.23</v>
      </c>
      <c r="N1399" s="8">
        <v>182161.14</v>
      </c>
    </row>
    <row r="1400" spans="1:14" x14ac:dyDescent="0.25">
      <c r="A1400" t="s">
        <v>9</v>
      </c>
      <c r="B1400" t="s">
        <v>192</v>
      </c>
      <c r="C1400" t="s">
        <v>22</v>
      </c>
      <c r="D1400" t="s">
        <v>3</v>
      </c>
      <c r="E1400" t="s">
        <v>4</v>
      </c>
      <c r="F1400" s="5">
        <v>43913</v>
      </c>
      <c r="G1400">
        <v>263647687</v>
      </c>
      <c r="H1400" s="5">
        <v>43920</v>
      </c>
      <c r="I1400">
        <v>8064</v>
      </c>
      <c r="J1400" s="8">
        <v>109.28</v>
      </c>
      <c r="K1400" s="8">
        <v>35.840000000000003</v>
      </c>
      <c r="L1400" s="8">
        <v>881233.92000000004</v>
      </c>
      <c r="M1400" s="8">
        <v>289013.76000000001</v>
      </c>
      <c r="N1400" s="8">
        <v>592220.16000000003</v>
      </c>
    </row>
    <row r="1401" spans="1:14" x14ac:dyDescent="0.25">
      <c r="A1401" t="s">
        <v>26</v>
      </c>
      <c r="B1401" t="s">
        <v>99</v>
      </c>
      <c r="C1401" t="s">
        <v>11</v>
      </c>
      <c r="D1401" t="s">
        <v>3</v>
      </c>
      <c r="E1401" t="s">
        <v>15</v>
      </c>
      <c r="F1401" s="5">
        <v>43172</v>
      </c>
      <c r="G1401">
        <v>231327712</v>
      </c>
      <c r="H1401" s="5">
        <v>43198</v>
      </c>
      <c r="I1401">
        <v>3865</v>
      </c>
      <c r="J1401" s="8">
        <v>47.45</v>
      </c>
      <c r="K1401" s="8">
        <v>31.79</v>
      </c>
      <c r="L1401" s="8">
        <v>183394.25</v>
      </c>
      <c r="M1401" s="8">
        <v>122868.35</v>
      </c>
      <c r="N1401" s="8">
        <v>60525.9</v>
      </c>
    </row>
    <row r="1402" spans="1:14" x14ac:dyDescent="0.25">
      <c r="A1402" t="s">
        <v>9</v>
      </c>
      <c r="B1402" t="s">
        <v>60</v>
      </c>
      <c r="C1402" t="s">
        <v>19</v>
      </c>
      <c r="D1402" t="s">
        <v>7</v>
      </c>
      <c r="E1402" t="s">
        <v>23</v>
      </c>
      <c r="F1402" s="5">
        <v>43209</v>
      </c>
      <c r="G1402">
        <v>653800523</v>
      </c>
      <c r="H1402" s="5">
        <v>43213</v>
      </c>
      <c r="I1402">
        <v>2958</v>
      </c>
      <c r="J1402" s="8">
        <v>81.73</v>
      </c>
      <c r="K1402" s="8">
        <v>56.67</v>
      </c>
      <c r="L1402" s="8">
        <v>241757.34</v>
      </c>
      <c r="M1402" s="8">
        <v>167629.85999999999</v>
      </c>
      <c r="N1402" s="8">
        <v>74127.48</v>
      </c>
    </row>
    <row r="1403" spans="1:14" x14ac:dyDescent="0.25">
      <c r="A1403" t="s">
        <v>9</v>
      </c>
      <c r="B1403" t="s">
        <v>161</v>
      </c>
      <c r="C1403" t="s">
        <v>31</v>
      </c>
      <c r="D1403" t="s">
        <v>3</v>
      </c>
      <c r="E1403" t="s">
        <v>15</v>
      </c>
      <c r="F1403" s="5">
        <v>43701</v>
      </c>
      <c r="G1403">
        <v>684239947</v>
      </c>
      <c r="H1403" s="5">
        <v>43708</v>
      </c>
      <c r="I1403">
        <v>661</v>
      </c>
      <c r="J1403" s="8">
        <v>437.2</v>
      </c>
      <c r="K1403" s="8">
        <v>263.33</v>
      </c>
      <c r="L1403" s="8">
        <v>288989.2</v>
      </c>
      <c r="M1403" s="8">
        <v>174061.13</v>
      </c>
      <c r="N1403" s="8">
        <v>114928.07</v>
      </c>
    </row>
    <row r="1404" spans="1:14" x14ac:dyDescent="0.25">
      <c r="A1404" t="s">
        <v>26</v>
      </c>
      <c r="B1404" t="s">
        <v>88</v>
      </c>
      <c r="C1404" t="s">
        <v>14</v>
      </c>
      <c r="D1404" t="s">
        <v>7</v>
      </c>
      <c r="E1404" t="s">
        <v>4</v>
      </c>
      <c r="F1404" s="5">
        <v>43254</v>
      </c>
      <c r="G1404">
        <v>896132314</v>
      </c>
      <c r="H1404" s="5">
        <v>43270</v>
      </c>
      <c r="I1404">
        <v>4321</v>
      </c>
      <c r="J1404" s="8">
        <v>205.7</v>
      </c>
      <c r="K1404" s="8">
        <v>117.11</v>
      </c>
      <c r="L1404" s="8">
        <v>888829.7</v>
      </c>
      <c r="M1404" s="8">
        <v>506032.31</v>
      </c>
      <c r="N1404" s="8">
        <v>382797.39</v>
      </c>
    </row>
    <row r="1405" spans="1:14" x14ac:dyDescent="0.25">
      <c r="A1405" t="s">
        <v>9</v>
      </c>
      <c r="B1405" t="s">
        <v>192</v>
      </c>
      <c r="C1405" t="s">
        <v>19</v>
      </c>
      <c r="D1405" t="s">
        <v>3</v>
      </c>
      <c r="E1405" t="s">
        <v>23</v>
      </c>
      <c r="F1405" s="5">
        <v>42396</v>
      </c>
      <c r="G1405">
        <v>133276450</v>
      </c>
      <c r="H1405" s="5">
        <v>42444</v>
      </c>
      <c r="I1405">
        <v>8318</v>
      </c>
      <c r="J1405" s="8">
        <v>81.73</v>
      </c>
      <c r="K1405" s="8">
        <v>56.67</v>
      </c>
      <c r="L1405" s="8">
        <v>679830.14</v>
      </c>
      <c r="M1405" s="8">
        <v>471381.06</v>
      </c>
      <c r="N1405" s="8">
        <v>208449.08</v>
      </c>
    </row>
    <row r="1406" spans="1:14" x14ac:dyDescent="0.25">
      <c r="A1406" t="s">
        <v>12</v>
      </c>
      <c r="B1406" t="s">
        <v>162</v>
      </c>
      <c r="C1406" t="s">
        <v>22</v>
      </c>
      <c r="D1406" t="s">
        <v>7</v>
      </c>
      <c r="E1406" t="s">
        <v>23</v>
      </c>
      <c r="F1406" s="5">
        <v>44399</v>
      </c>
      <c r="G1406">
        <v>459783685</v>
      </c>
      <c r="H1406" s="5">
        <v>44431</v>
      </c>
      <c r="I1406">
        <v>9065</v>
      </c>
      <c r="J1406" s="8">
        <v>109.28</v>
      </c>
      <c r="K1406" s="8">
        <v>35.840000000000003</v>
      </c>
      <c r="L1406" s="8">
        <v>990623.2</v>
      </c>
      <c r="M1406" s="8">
        <v>324889.59999999998</v>
      </c>
      <c r="N1406" s="8">
        <v>665733.6</v>
      </c>
    </row>
    <row r="1407" spans="1:14" x14ac:dyDescent="0.25">
      <c r="A1407" t="s">
        <v>26</v>
      </c>
      <c r="B1407" t="s">
        <v>155</v>
      </c>
      <c r="C1407" t="s">
        <v>22</v>
      </c>
      <c r="D1407" t="s">
        <v>3</v>
      </c>
      <c r="E1407" t="s">
        <v>4</v>
      </c>
      <c r="F1407" s="5">
        <v>43761</v>
      </c>
      <c r="G1407">
        <v>410077846</v>
      </c>
      <c r="H1407" s="5">
        <v>43801</v>
      </c>
      <c r="I1407">
        <v>2</v>
      </c>
      <c r="J1407" s="8">
        <v>109.28</v>
      </c>
      <c r="K1407" s="8">
        <v>35.840000000000003</v>
      </c>
      <c r="L1407" s="8">
        <v>218.56</v>
      </c>
      <c r="M1407" s="8">
        <v>71.680000000000007</v>
      </c>
      <c r="N1407" s="8">
        <v>146.88</v>
      </c>
    </row>
    <row r="1408" spans="1:14" x14ac:dyDescent="0.25">
      <c r="A1408" t="s">
        <v>9</v>
      </c>
      <c r="B1408" t="s">
        <v>148</v>
      </c>
      <c r="C1408" t="s">
        <v>19</v>
      </c>
      <c r="D1408" t="s">
        <v>7</v>
      </c>
      <c r="E1408" t="s">
        <v>15</v>
      </c>
      <c r="F1408" s="5">
        <v>43148</v>
      </c>
      <c r="G1408">
        <v>838895261</v>
      </c>
      <c r="H1408" s="5">
        <v>43150</v>
      </c>
      <c r="I1408">
        <v>6605</v>
      </c>
      <c r="J1408" s="8">
        <v>81.73</v>
      </c>
      <c r="K1408" s="8">
        <v>56.67</v>
      </c>
      <c r="L1408" s="8">
        <v>539826.65</v>
      </c>
      <c r="M1408" s="8">
        <v>374305.35</v>
      </c>
      <c r="N1408" s="8">
        <v>165521.29999999999</v>
      </c>
    </row>
    <row r="1409" spans="1:14" x14ac:dyDescent="0.25">
      <c r="A1409" t="s">
        <v>0</v>
      </c>
      <c r="B1409" t="s">
        <v>143</v>
      </c>
      <c r="C1409" t="s">
        <v>57</v>
      </c>
      <c r="D1409" t="s">
        <v>3</v>
      </c>
      <c r="E1409" t="s">
        <v>4</v>
      </c>
      <c r="F1409" s="5">
        <v>42456</v>
      </c>
      <c r="G1409">
        <v>871284759</v>
      </c>
      <c r="H1409" s="5">
        <v>42498</v>
      </c>
      <c r="I1409">
        <v>1377</v>
      </c>
      <c r="J1409" s="8">
        <v>154.06</v>
      </c>
      <c r="K1409" s="8">
        <v>90.93</v>
      </c>
      <c r="L1409" s="8">
        <v>212140.62</v>
      </c>
      <c r="M1409" s="8">
        <v>125210.61</v>
      </c>
      <c r="N1409" s="8">
        <v>86930.01</v>
      </c>
    </row>
    <row r="1410" spans="1:14" x14ac:dyDescent="0.25">
      <c r="A1410" t="s">
        <v>17</v>
      </c>
      <c r="B1410" t="s">
        <v>75</v>
      </c>
      <c r="C1410" t="s">
        <v>65</v>
      </c>
      <c r="D1410" t="s">
        <v>7</v>
      </c>
      <c r="E1410" t="s">
        <v>8</v>
      </c>
      <c r="F1410" s="5">
        <v>42856</v>
      </c>
      <c r="G1410">
        <v>152607667</v>
      </c>
      <c r="H1410" s="5">
        <v>42897</v>
      </c>
      <c r="I1410">
        <v>8855</v>
      </c>
      <c r="J1410" s="8">
        <v>668.27</v>
      </c>
      <c r="K1410" s="8">
        <v>502.54</v>
      </c>
      <c r="L1410" s="8">
        <v>5917530.8499999996</v>
      </c>
      <c r="M1410" s="8">
        <v>4449991.7</v>
      </c>
      <c r="N1410" s="8">
        <v>1467539.15</v>
      </c>
    </row>
    <row r="1411" spans="1:14" x14ac:dyDescent="0.25">
      <c r="A1411" t="s">
        <v>9</v>
      </c>
      <c r="B1411" t="s">
        <v>124</v>
      </c>
      <c r="C1411" t="s">
        <v>36</v>
      </c>
      <c r="D1411" t="s">
        <v>3</v>
      </c>
      <c r="E1411" t="s">
        <v>8</v>
      </c>
      <c r="F1411" s="5">
        <v>44526</v>
      </c>
      <c r="G1411">
        <v>198537814</v>
      </c>
      <c r="H1411" s="5">
        <v>44549</v>
      </c>
      <c r="I1411">
        <v>606</v>
      </c>
      <c r="J1411" s="8">
        <v>421.89</v>
      </c>
      <c r="K1411" s="8">
        <v>364.69</v>
      </c>
      <c r="L1411" s="8">
        <v>255665.34</v>
      </c>
      <c r="M1411" s="8">
        <v>221002.14</v>
      </c>
      <c r="N1411" s="8">
        <v>34663.199999999997</v>
      </c>
    </row>
    <row r="1412" spans="1:14" x14ac:dyDescent="0.25">
      <c r="A1412" t="s">
        <v>20</v>
      </c>
      <c r="B1412" t="s">
        <v>120</v>
      </c>
      <c r="C1412" t="s">
        <v>36</v>
      </c>
      <c r="D1412" t="s">
        <v>7</v>
      </c>
      <c r="E1412" t="s">
        <v>8</v>
      </c>
      <c r="F1412" s="5">
        <v>44799</v>
      </c>
      <c r="G1412">
        <v>345061528</v>
      </c>
      <c r="H1412" s="5">
        <v>44823</v>
      </c>
      <c r="I1412">
        <v>229</v>
      </c>
      <c r="J1412" s="8">
        <v>421.89</v>
      </c>
      <c r="K1412" s="8">
        <v>364.69</v>
      </c>
      <c r="L1412" s="8">
        <v>96612.81</v>
      </c>
      <c r="M1412" s="8">
        <v>83514.009999999995</v>
      </c>
      <c r="N1412" s="8">
        <v>13098.8</v>
      </c>
    </row>
    <row r="1413" spans="1:14" x14ac:dyDescent="0.25">
      <c r="A1413" t="s">
        <v>0</v>
      </c>
      <c r="B1413" t="s">
        <v>94</v>
      </c>
      <c r="C1413" t="s">
        <v>57</v>
      </c>
      <c r="D1413" t="s">
        <v>7</v>
      </c>
      <c r="E1413" t="s">
        <v>4</v>
      </c>
      <c r="F1413" s="5">
        <v>43821</v>
      </c>
      <c r="G1413">
        <v>898477637</v>
      </c>
      <c r="H1413" s="5">
        <v>43472</v>
      </c>
      <c r="I1413">
        <v>8354</v>
      </c>
      <c r="J1413" s="8">
        <v>154.06</v>
      </c>
      <c r="K1413" s="8">
        <v>90.93</v>
      </c>
      <c r="L1413" s="8">
        <v>1287017.24</v>
      </c>
      <c r="M1413" s="8">
        <v>759629.22</v>
      </c>
      <c r="N1413" s="8">
        <v>527388.02</v>
      </c>
    </row>
    <row r="1414" spans="1:14" x14ac:dyDescent="0.25">
      <c r="A1414" t="s">
        <v>9</v>
      </c>
      <c r="B1414" t="s">
        <v>105</v>
      </c>
      <c r="C1414" t="s">
        <v>36</v>
      </c>
      <c r="D1414" t="s">
        <v>3</v>
      </c>
      <c r="E1414" t="s">
        <v>4</v>
      </c>
      <c r="F1414" s="5">
        <v>42287</v>
      </c>
      <c r="G1414">
        <v>885397469</v>
      </c>
      <c r="H1414" s="5">
        <v>42326</v>
      </c>
      <c r="I1414">
        <v>7642</v>
      </c>
      <c r="J1414" s="8">
        <v>421.89</v>
      </c>
      <c r="K1414" s="8">
        <v>364.69</v>
      </c>
      <c r="L1414" s="8">
        <v>3224083.38</v>
      </c>
      <c r="M1414" s="8">
        <v>2786960.98</v>
      </c>
      <c r="N1414" s="8">
        <v>437122.4</v>
      </c>
    </row>
    <row r="1415" spans="1:14" x14ac:dyDescent="0.25">
      <c r="A1415" t="s">
        <v>9</v>
      </c>
      <c r="B1415" t="s">
        <v>134</v>
      </c>
      <c r="C1415" t="s">
        <v>19</v>
      </c>
      <c r="D1415" t="s">
        <v>7</v>
      </c>
      <c r="E1415" t="s">
        <v>23</v>
      </c>
      <c r="F1415" s="5">
        <v>43389</v>
      </c>
      <c r="G1415">
        <v>302744853</v>
      </c>
      <c r="H1415" s="5">
        <v>43406</v>
      </c>
      <c r="I1415">
        <v>7785</v>
      </c>
      <c r="J1415" s="8">
        <v>81.73</v>
      </c>
      <c r="K1415" s="8">
        <v>56.67</v>
      </c>
      <c r="L1415" s="8">
        <v>636268.05000000005</v>
      </c>
      <c r="M1415" s="8">
        <v>441175.95</v>
      </c>
      <c r="N1415" s="8">
        <v>195092.1</v>
      </c>
    </row>
    <row r="1416" spans="1:14" x14ac:dyDescent="0.25">
      <c r="A1416" t="s">
        <v>26</v>
      </c>
      <c r="B1416" t="s">
        <v>87</v>
      </c>
      <c r="C1416" t="s">
        <v>11</v>
      </c>
      <c r="D1416" t="s">
        <v>3</v>
      </c>
      <c r="E1416" t="s">
        <v>15</v>
      </c>
      <c r="F1416" s="5">
        <v>44868</v>
      </c>
      <c r="G1416">
        <v>567756116</v>
      </c>
      <c r="H1416" s="5">
        <v>44907</v>
      </c>
      <c r="I1416">
        <v>506</v>
      </c>
      <c r="J1416" s="8">
        <v>47.45</v>
      </c>
      <c r="K1416" s="8">
        <v>31.79</v>
      </c>
      <c r="L1416" s="8">
        <v>24009.7</v>
      </c>
      <c r="M1416" s="8">
        <v>16085.74</v>
      </c>
      <c r="N1416" s="8">
        <v>7923.96</v>
      </c>
    </row>
    <row r="1417" spans="1:14" x14ac:dyDescent="0.25">
      <c r="A1417" t="s">
        <v>26</v>
      </c>
      <c r="B1417" t="s">
        <v>87</v>
      </c>
      <c r="C1417" t="s">
        <v>11</v>
      </c>
      <c r="D1417" t="s">
        <v>3</v>
      </c>
      <c r="E1417" t="s">
        <v>4</v>
      </c>
      <c r="F1417" s="5">
        <v>42426</v>
      </c>
      <c r="G1417">
        <v>467980086</v>
      </c>
      <c r="H1417" s="5">
        <v>42457</v>
      </c>
      <c r="I1417">
        <v>4562</v>
      </c>
      <c r="J1417" s="8">
        <v>47.45</v>
      </c>
      <c r="K1417" s="8">
        <v>31.79</v>
      </c>
      <c r="L1417" s="8">
        <v>216466.9</v>
      </c>
      <c r="M1417" s="8">
        <v>145025.98000000001</v>
      </c>
      <c r="N1417" s="8">
        <v>71440.92</v>
      </c>
    </row>
    <row r="1418" spans="1:14" x14ac:dyDescent="0.25">
      <c r="A1418" t="s">
        <v>17</v>
      </c>
      <c r="B1418" t="s">
        <v>209</v>
      </c>
      <c r="C1418" t="s">
        <v>19</v>
      </c>
      <c r="D1418" t="s">
        <v>3</v>
      </c>
      <c r="E1418" t="s">
        <v>15</v>
      </c>
      <c r="F1418" s="5">
        <v>43737</v>
      </c>
      <c r="G1418">
        <v>211278092</v>
      </c>
      <c r="H1418" s="5">
        <v>43772</v>
      </c>
      <c r="I1418">
        <v>737</v>
      </c>
      <c r="J1418" s="8">
        <v>81.73</v>
      </c>
      <c r="K1418" s="8">
        <v>56.67</v>
      </c>
      <c r="L1418" s="8">
        <v>60235.01</v>
      </c>
      <c r="M1418" s="8">
        <v>41765.79</v>
      </c>
      <c r="N1418" s="8">
        <v>18469.22</v>
      </c>
    </row>
    <row r="1419" spans="1:14" x14ac:dyDescent="0.25">
      <c r="A1419" t="s">
        <v>9</v>
      </c>
      <c r="B1419" t="s">
        <v>165</v>
      </c>
      <c r="C1419" t="s">
        <v>29</v>
      </c>
      <c r="D1419" t="s">
        <v>3</v>
      </c>
      <c r="E1419" t="s">
        <v>15</v>
      </c>
      <c r="F1419" s="5">
        <v>43170</v>
      </c>
      <c r="G1419">
        <v>975823962</v>
      </c>
      <c r="H1419" s="5">
        <v>43198</v>
      </c>
      <c r="I1419">
        <v>6850</v>
      </c>
      <c r="J1419" s="8">
        <v>651.21</v>
      </c>
      <c r="K1419" s="8">
        <v>524.96</v>
      </c>
      <c r="L1419" s="8">
        <v>4460788.5</v>
      </c>
      <c r="M1419" s="8">
        <v>3595976</v>
      </c>
      <c r="N1419" s="8">
        <v>864812.5</v>
      </c>
    </row>
    <row r="1420" spans="1:14" x14ac:dyDescent="0.25">
      <c r="A1420" t="s">
        <v>9</v>
      </c>
      <c r="B1420" t="s">
        <v>124</v>
      </c>
      <c r="C1420" t="s">
        <v>31</v>
      </c>
      <c r="D1420" t="s">
        <v>7</v>
      </c>
      <c r="E1420" t="s">
        <v>4</v>
      </c>
      <c r="F1420" s="5">
        <v>43826</v>
      </c>
      <c r="G1420">
        <v>860104024</v>
      </c>
      <c r="H1420" s="5">
        <v>43829</v>
      </c>
      <c r="I1420">
        <v>2749</v>
      </c>
      <c r="J1420" s="8">
        <v>437.2</v>
      </c>
      <c r="K1420" s="8">
        <v>263.33</v>
      </c>
      <c r="L1420" s="8">
        <v>1201862.8</v>
      </c>
      <c r="M1420" s="8">
        <v>723894.17</v>
      </c>
      <c r="N1420" s="8">
        <v>477968.63</v>
      </c>
    </row>
    <row r="1421" spans="1:14" x14ac:dyDescent="0.25">
      <c r="A1421" t="s">
        <v>26</v>
      </c>
      <c r="B1421" t="s">
        <v>207</v>
      </c>
      <c r="C1421" t="s">
        <v>31</v>
      </c>
      <c r="D1421" t="s">
        <v>3</v>
      </c>
      <c r="E1421" t="s">
        <v>4</v>
      </c>
      <c r="F1421" s="5">
        <v>43279</v>
      </c>
      <c r="G1421">
        <v>732917106</v>
      </c>
      <c r="H1421" s="5">
        <v>43321</v>
      </c>
      <c r="I1421">
        <v>5313</v>
      </c>
      <c r="J1421" s="8">
        <v>437.2</v>
      </c>
      <c r="K1421" s="8">
        <v>263.33</v>
      </c>
      <c r="L1421" s="8">
        <v>2322843.6</v>
      </c>
      <c r="M1421" s="8">
        <v>1399072.29</v>
      </c>
      <c r="N1421" s="8">
        <v>923771.31</v>
      </c>
    </row>
    <row r="1422" spans="1:14" x14ac:dyDescent="0.25">
      <c r="A1422" t="s">
        <v>26</v>
      </c>
      <c r="B1422" t="s">
        <v>79</v>
      </c>
      <c r="C1422" t="s">
        <v>14</v>
      </c>
      <c r="D1422" t="s">
        <v>3</v>
      </c>
      <c r="E1422" t="s">
        <v>15</v>
      </c>
      <c r="F1422" s="5">
        <v>44756</v>
      </c>
      <c r="G1422">
        <v>183374536</v>
      </c>
      <c r="H1422" s="5">
        <v>44791</v>
      </c>
      <c r="I1422">
        <v>3455</v>
      </c>
      <c r="J1422" s="8">
        <v>205.7</v>
      </c>
      <c r="K1422" s="8">
        <v>117.11</v>
      </c>
      <c r="L1422" s="8">
        <v>710693.5</v>
      </c>
      <c r="M1422" s="8">
        <v>404615.05</v>
      </c>
      <c r="N1422" s="8">
        <v>306078.45</v>
      </c>
    </row>
    <row r="1423" spans="1:14" x14ac:dyDescent="0.25">
      <c r="A1423" t="s">
        <v>26</v>
      </c>
      <c r="B1423" t="s">
        <v>156</v>
      </c>
      <c r="C1423" t="s">
        <v>2</v>
      </c>
      <c r="D1423" t="s">
        <v>7</v>
      </c>
      <c r="E1423" t="s">
        <v>8</v>
      </c>
      <c r="F1423" s="5">
        <v>42722</v>
      </c>
      <c r="G1423">
        <v>670900142</v>
      </c>
      <c r="H1423" s="5">
        <v>42737</v>
      </c>
      <c r="I1423">
        <v>3116</v>
      </c>
      <c r="J1423" s="8">
        <v>255.28</v>
      </c>
      <c r="K1423" s="8">
        <v>159.41999999999999</v>
      </c>
      <c r="L1423" s="8">
        <v>795452.48</v>
      </c>
      <c r="M1423" s="8">
        <v>496752.72</v>
      </c>
      <c r="N1423" s="8">
        <v>298699.76</v>
      </c>
    </row>
    <row r="1424" spans="1:14" x14ac:dyDescent="0.25">
      <c r="A1424" t="s">
        <v>20</v>
      </c>
      <c r="B1424" t="s">
        <v>70</v>
      </c>
      <c r="C1424" t="s">
        <v>36</v>
      </c>
      <c r="D1424" t="s">
        <v>3</v>
      </c>
      <c r="E1424" t="s">
        <v>15</v>
      </c>
      <c r="F1424" s="5">
        <v>44494</v>
      </c>
      <c r="G1424">
        <v>575230252</v>
      </c>
      <c r="H1424" s="5">
        <v>44522</v>
      </c>
      <c r="I1424">
        <v>2269</v>
      </c>
      <c r="J1424" s="8">
        <v>421.89</v>
      </c>
      <c r="K1424" s="8">
        <v>364.69</v>
      </c>
      <c r="L1424" s="8">
        <v>957268.41</v>
      </c>
      <c r="M1424" s="8">
        <v>827481.61</v>
      </c>
      <c r="N1424" s="8">
        <v>129786.8</v>
      </c>
    </row>
    <row r="1425" spans="1:14" x14ac:dyDescent="0.25">
      <c r="A1425" t="s">
        <v>0</v>
      </c>
      <c r="B1425" t="s">
        <v>5</v>
      </c>
      <c r="C1425" t="s">
        <v>29</v>
      </c>
      <c r="D1425" t="s">
        <v>7</v>
      </c>
      <c r="E1425" t="s">
        <v>23</v>
      </c>
      <c r="F1425" s="5">
        <v>42313</v>
      </c>
      <c r="G1425">
        <v>146413695</v>
      </c>
      <c r="H1425" s="5">
        <v>42319</v>
      </c>
      <c r="I1425">
        <v>5921</v>
      </c>
      <c r="J1425" s="8">
        <v>651.21</v>
      </c>
      <c r="K1425" s="8">
        <v>524.96</v>
      </c>
      <c r="L1425" s="8">
        <v>3855814.41</v>
      </c>
      <c r="M1425" s="8">
        <v>3108288.16</v>
      </c>
      <c r="N1425" s="8">
        <v>747526.25</v>
      </c>
    </row>
    <row r="1426" spans="1:14" x14ac:dyDescent="0.25">
      <c r="A1426" t="s">
        <v>26</v>
      </c>
      <c r="B1426" t="s">
        <v>121</v>
      </c>
      <c r="C1426" t="s">
        <v>45</v>
      </c>
      <c r="D1426" t="s">
        <v>7</v>
      </c>
      <c r="E1426" t="s">
        <v>15</v>
      </c>
      <c r="F1426" s="5">
        <v>43467</v>
      </c>
      <c r="G1426">
        <v>154811799</v>
      </c>
      <c r="H1426" s="5">
        <v>43515</v>
      </c>
      <c r="I1426">
        <v>1106</v>
      </c>
      <c r="J1426" s="8">
        <v>9.33</v>
      </c>
      <c r="K1426" s="8">
        <v>6.92</v>
      </c>
      <c r="L1426" s="8">
        <v>10318.98</v>
      </c>
      <c r="M1426" s="8">
        <v>7653.52</v>
      </c>
      <c r="N1426" s="8">
        <v>2665.46</v>
      </c>
    </row>
    <row r="1427" spans="1:14" x14ac:dyDescent="0.25">
      <c r="A1427" t="s">
        <v>26</v>
      </c>
      <c r="B1427" t="s">
        <v>179</v>
      </c>
      <c r="C1427" t="s">
        <v>65</v>
      </c>
      <c r="D1427" t="s">
        <v>3</v>
      </c>
      <c r="E1427" t="s">
        <v>8</v>
      </c>
      <c r="F1427" s="5">
        <v>43403</v>
      </c>
      <c r="G1427">
        <v>541098392</v>
      </c>
      <c r="H1427" s="5">
        <v>43438</v>
      </c>
      <c r="I1427">
        <v>1893</v>
      </c>
      <c r="J1427" s="8">
        <v>668.27</v>
      </c>
      <c r="K1427" s="8">
        <v>502.54</v>
      </c>
      <c r="L1427" s="8">
        <v>1265035.1100000001</v>
      </c>
      <c r="M1427" s="8">
        <v>951308.22</v>
      </c>
      <c r="N1427" s="8">
        <v>313726.89</v>
      </c>
    </row>
    <row r="1428" spans="1:14" x14ac:dyDescent="0.25">
      <c r="A1428" t="s">
        <v>12</v>
      </c>
      <c r="B1428" t="s">
        <v>137</v>
      </c>
      <c r="C1428" t="s">
        <v>2</v>
      </c>
      <c r="D1428" t="s">
        <v>3</v>
      </c>
      <c r="E1428" t="s">
        <v>4</v>
      </c>
      <c r="F1428" s="5">
        <v>44262</v>
      </c>
      <c r="G1428">
        <v>866259801</v>
      </c>
      <c r="H1428" s="5">
        <v>44280</v>
      </c>
      <c r="I1428">
        <v>4380</v>
      </c>
      <c r="J1428" s="8">
        <v>255.28</v>
      </c>
      <c r="K1428" s="8">
        <v>159.41999999999999</v>
      </c>
      <c r="L1428" s="8">
        <v>1118126.3999999999</v>
      </c>
      <c r="M1428" s="8">
        <v>698259.6</v>
      </c>
      <c r="N1428" s="8">
        <v>419866.8</v>
      </c>
    </row>
    <row r="1429" spans="1:14" x14ac:dyDescent="0.25">
      <c r="A1429" t="s">
        <v>12</v>
      </c>
      <c r="B1429" t="s">
        <v>13</v>
      </c>
      <c r="C1429" t="s">
        <v>22</v>
      </c>
      <c r="D1429" t="s">
        <v>7</v>
      </c>
      <c r="E1429" t="s">
        <v>8</v>
      </c>
      <c r="F1429" s="5">
        <v>44538</v>
      </c>
      <c r="G1429">
        <v>761594855</v>
      </c>
      <c r="H1429" s="5">
        <v>44207</v>
      </c>
      <c r="I1429">
        <v>1697</v>
      </c>
      <c r="J1429" s="8">
        <v>109.28</v>
      </c>
      <c r="K1429" s="8">
        <v>35.840000000000003</v>
      </c>
      <c r="L1429" s="8">
        <v>185448.16</v>
      </c>
      <c r="M1429" s="8">
        <v>60820.480000000003</v>
      </c>
      <c r="N1429" s="8">
        <v>124627.68</v>
      </c>
    </row>
    <row r="1430" spans="1:14" x14ac:dyDescent="0.25">
      <c r="A1430" t="s">
        <v>9</v>
      </c>
      <c r="B1430" t="s">
        <v>49</v>
      </c>
      <c r="C1430" t="s">
        <v>31</v>
      </c>
      <c r="D1430" t="s">
        <v>7</v>
      </c>
      <c r="E1430" t="s">
        <v>4</v>
      </c>
      <c r="F1430" s="5">
        <v>44151</v>
      </c>
      <c r="G1430">
        <v>378714883</v>
      </c>
      <c r="H1430" s="5">
        <v>44181</v>
      </c>
      <c r="I1430">
        <v>9005</v>
      </c>
      <c r="J1430" s="8">
        <v>437.2</v>
      </c>
      <c r="K1430" s="8">
        <v>263.33</v>
      </c>
      <c r="L1430" s="8">
        <v>3936986</v>
      </c>
      <c r="M1430" s="8">
        <v>2371286.65</v>
      </c>
      <c r="N1430" s="8">
        <v>1565699.35</v>
      </c>
    </row>
    <row r="1431" spans="1:14" x14ac:dyDescent="0.25">
      <c r="A1431" t="s">
        <v>17</v>
      </c>
      <c r="B1431" t="s">
        <v>85</v>
      </c>
      <c r="C1431" t="s">
        <v>19</v>
      </c>
      <c r="D1431" t="s">
        <v>3</v>
      </c>
      <c r="E1431" t="s">
        <v>23</v>
      </c>
      <c r="F1431" s="5">
        <v>43336</v>
      </c>
      <c r="G1431">
        <v>839543712</v>
      </c>
      <c r="H1431" s="5">
        <v>43383</v>
      </c>
      <c r="I1431">
        <v>8496</v>
      </c>
      <c r="J1431" s="8">
        <v>81.73</v>
      </c>
      <c r="K1431" s="8">
        <v>56.67</v>
      </c>
      <c r="L1431" s="8">
        <v>694378.08</v>
      </c>
      <c r="M1431" s="8">
        <v>481468.32</v>
      </c>
      <c r="N1431" s="8">
        <v>212909.76</v>
      </c>
    </row>
    <row r="1432" spans="1:14" x14ac:dyDescent="0.25">
      <c r="A1432" t="s">
        <v>12</v>
      </c>
      <c r="B1432" t="s">
        <v>13</v>
      </c>
      <c r="C1432" t="s">
        <v>11</v>
      </c>
      <c r="D1432" t="s">
        <v>3</v>
      </c>
      <c r="E1432" t="s">
        <v>4</v>
      </c>
      <c r="F1432" s="5">
        <v>44334</v>
      </c>
      <c r="G1432">
        <v>186317670</v>
      </c>
      <c r="H1432" s="5">
        <v>44368</v>
      </c>
      <c r="I1432">
        <v>4394</v>
      </c>
      <c r="J1432" s="8">
        <v>47.45</v>
      </c>
      <c r="K1432" s="8">
        <v>31.79</v>
      </c>
      <c r="L1432" s="8">
        <v>208495.3</v>
      </c>
      <c r="M1432" s="8">
        <v>139685.26</v>
      </c>
      <c r="N1432" s="8">
        <v>68810.039999999994</v>
      </c>
    </row>
    <row r="1433" spans="1:14" x14ac:dyDescent="0.25">
      <c r="A1433" t="s">
        <v>9</v>
      </c>
      <c r="B1433" t="s">
        <v>154</v>
      </c>
      <c r="C1433" t="s">
        <v>19</v>
      </c>
      <c r="D1433" t="s">
        <v>7</v>
      </c>
      <c r="E1433" t="s">
        <v>8</v>
      </c>
      <c r="F1433" s="5">
        <v>42807</v>
      </c>
      <c r="G1433">
        <v>131585586</v>
      </c>
      <c r="H1433" s="5">
        <v>42838</v>
      </c>
      <c r="I1433">
        <v>7954</v>
      </c>
      <c r="J1433" s="8">
        <v>81.73</v>
      </c>
      <c r="K1433" s="8">
        <v>56.67</v>
      </c>
      <c r="L1433" s="8">
        <v>650080.42000000004</v>
      </c>
      <c r="M1433" s="8">
        <v>450753.18</v>
      </c>
      <c r="N1433" s="8">
        <v>199327.24</v>
      </c>
    </row>
    <row r="1434" spans="1:14" x14ac:dyDescent="0.25">
      <c r="A1434" t="s">
        <v>17</v>
      </c>
      <c r="B1434" t="s">
        <v>82</v>
      </c>
      <c r="C1434" t="s">
        <v>45</v>
      </c>
      <c r="D1434" t="s">
        <v>7</v>
      </c>
      <c r="E1434" t="s">
        <v>8</v>
      </c>
      <c r="F1434" s="5">
        <v>42738</v>
      </c>
      <c r="G1434">
        <v>208208787</v>
      </c>
      <c r="H1434" s="5">
        <v>42780</v>
      </c>
      <c r="I1434">
        <v>2462</v>
      </c>
      <c r="J1434" s="8">
        <v>9.33</v>
      </c>
      <c r="K1434" s="8">
        <v>6.92</v>
      </c>
      <c r="L1434" s="8">
        <v>22970.46</v>
      </c>
      <c r="M1434" s="8">
        <v>17037.04</v>
      </c>
      <c r="N1434" s="8">
        <v>5933.42</v>
      </c>
    </row>
    <row r="1435" spans="1:14" x14ac:dyDescent="0.25">
      <c r="A1435" t="s">
        <v>12</v>
      </c>
      <c r="B1435" t="s">
        <v>137</v>
      </c>
      <c r="C1435" t="s">
        <v>2</v>
      </c>
      <c r="D1435" t="s">
        <v>7</v>
      </c>
      <c r="E1435" t="s">
        <v>4</v>
      </c>
      <c r="F1435" s="5">
        <v>42264</v>
      </c>
      <c r="G1435">
        <v>919361102</v>
      </c>
      <c r="H1435" s="5">
        <v>42270</v>
      </c>
      <c r="I1435">
        <v>8235</v>
      </c>
      <c r="J1435" s="8">
        <v>255.28</v>
      </c>
      <c r="K1435" s="8">
        <v>159.41999999999999</v>
      </c>
      <c r="L1435" s="8">
        <v>2102230.7999999998</v>
      </c>
      <c r="M1435" s="8">
        <v>1312823.7</v>
      </c>
      <c r="N1435" s="8">
        <v>789407.1</v>
      </c>
    </row>
    <row r="1436" spans="1:14" x14ac:dyDescent="0.25">
      <c r="A1436" t="s">
        <v>9</v>
      </c>
      <c r="B1436" t="s">
        <v>165</v>
      </c>
      <c r="C1436" t="s">
        <v>19</v>
      </c>
      <c r="D1436" t="s">
        <v>3</v>
      </c>
      <c r="E1436" t="s">
        <v>15</v>
      </c>
      <c r="F1436" s="5">
        <v>44450</v>
      </c>
      <c r="G1436">
        <v>588528859</v>
      </c>
      <c r="H1436" s="5">
        <v>44481</v>
      </c>
      <c r="I1436">
        <v>7623</v>
      </c>
      <c r="J1436" s="8">
        <v>81.73</v>
      </c>
      <c r="K1436" s="8">
        <v>56.67</v>
      </c>
      <c r="L1436" s="8">
        <v>623027.79</v>
      </c>
      <c r="M1436" s="8">
        <v>431995.41</v>
      </c>
      <c r="N1436" s="8">
        <v>191032.38</v>
      </c>
    </row>
    <row r="1437" spans="1:14" x14ac:dyDescent="0.25">
      <c r="A1437" t="s">
        <v>20</v>
      </c>
      <c r="B1437" t="s">
        <v>140</v>
      </c>
      <c r="C1437" t="s">
        <v>11</v>
      </c>
      <c r="D1437" t="s">
        <v>7</v>
      </c>
      <c r="E1437" t="s">
        <v>15</v>
      </c>
      <c r="F1437" s="5">
        <v>42288</v>
      </c>
      <c r="G1437">
        <v>309510886</v>
      </c>
      <c r="H1437" s="5">
        <v>42294</v>
      </c>
      <c r="I1437">
        <v>4</v>
      </c>
      <c r="J1437" s="8">
        <v>47.45</v>
      </c>
      <c r="K1437" s="8">
        <v>31.79</v>
      </c>
      <c r="L1437" s="8">
        <v>189.8</v>
      </c>
      <c r="M1437" s="8">
        <v>127.16</v>
      </c>
      <c r="N1437" s="8">
        <v>62.64</v>
      </c>
    </row>
    <row r="1438" spans="1:14" x14ac:dyDescent="0.25">
      <c r="A1438" t="s">
        <v>9</v>
      </c>
      <c r="B1438" t="s">
        <v>164</v>
      </c>
      <c r="C1438" t="s">
        <v>36</v>
      </c>
      <c r="D1438" t="s">
        <v>3</v>
      </c>
      <c r="E1438" t="s">
        <v>15</v>
      </c>
      <c r="F1438" s="5">
        <v>42778</v>
      </c>
      <c r="G1438">
        <v>796418511</v>
      </c>
      <c r="H1438" s="5">
        <v>42817</v>
      </c>
      <c r="I1438">
        <v>6791</v>
      </c>
      <c r="J1438" s="8">
        <v>421.89</v>
      </c>
      <c r="K1438" s="8">
        <v>364.69</v>
      </c>
      <c r="L1438" s="8">
        <v>2865054.99</v>
      </c>
      <c r="M1438" s="8">
        <v>2476609.79</v>
      </c>
      <c r="N1438" s="8">
        <v>388445.2</v>
      </c>
    </row>
    <row r="1439" spans="1:14" x14ac:dyDescent="0.25">
      <c r="A1439" t="s">
        <v>20</v>
      </c>
      <c r="B1439" t="s">
        <v>54</v>
      </c>
      <c r="C1439" t="s">
        <v>31</v>
      </c>
      <c r="D1439" t="s">
        <v>7</v>
      </c>
      <c r="E1439" t="s">
        <v>15</v>
      </c>
      <c r="F1439" s="5">
        <v>42847</v>
      </c>
      <c r="G1439">
        <v>133675563</v>
      </c>
      <c r="H1439" s="5">
        <v>42871</v>
      </c>
      <c r="I1439">
        <v>6424</v>
      </c>
      <c r="J1439" s="8">
        <v>437.2</v>
      </c>
      <c r="K1439" s="8">
        <v>263.33</v>
      </c>
      <c r="L1439" s="8">
        <v>2808572.8</v>
      </c>
      <c r="M1439" s="8">
        <v>1691631.92</v>
      </c>
      <c r="N1439" s="8">
        <v>1116940.8799999999</v>
      </c>
    </row>
    <row r="1440" spans="1:14" x14ac:dyDescent="0.25">
      <c r="A1440" t="s">
        <v>9</v>
      </c>
      <c r="B1440" t="s">
        <v>133</v>
      </c>
      <c r="C1440" t="s">
        <v>31</v>
      </c>
      <c r="D1440" t="s">
        <v>3</v>
      </c>
      <c r="E1440" t="s">
        <v>4</v>
      </c>
      <c r="F1440" s="5">
        <v>44350</v>
      </c>
      <c r="G1440">
        <v>526018369</v>
      </c>
      <c r="H1440" s="5">
        <v>44368</v>
      </c>
      <c r="I1440">
        <v>9379</v>
      </c>
      <c r="J1440" s="8">
        <v>437.2</v>
      </c>
      <c r="K1440" s="8">
        <v>263.33</v>
      </c>
      <c r="L1440" s="8">
        <v>4100498.8</v>
      </c>
      <c r="M1440" s="8">
        <v>2469772.0699999998</v>
      </c>
      <c r="N1440" s="8">
        <v>1630726.73</v>
      </c>
    </row>
    <row r="1441" spans="1:14" x14ac:dyDescent="0.25">
      <c r="A1441" t="s">
        <v>17</v>
      </c>
      <c r="B1441" t="s">
        <v>131</v>
      </c>
      <c r="C1441" t="s">
        <v>31</v>
      </c>
      <c r="D1441" t="s">
        <v>3</v>
      </c>
      <c r="E1441" t="s">
        <v>15</v>
      </c>
      <c r="F1441" s="5">
        <v>43295</v>
      </c>
      <c r="G1441">
        <v>648495757</v>
      </c>
      <c r="H1441" s="5">
        <v>43312</v>
      </c>
      <c r="I1441">
        <v>3160</v>
      </c>
      <c r="J1441" s="8">
        <v>437.2</v>
      </c>
      <c r="K1441" s="8">
        <v>263.33</v>
      </c>
      <c r="L1441" s="8">
        <v>1381552</v>
      </c>
      <c r="M1441" s="8">
        <v>832122.8</v>
      </c>
      <c r="N1441" s="8">
        <v>549429.19999999995</v>
      </c>
    </row>
    <row r="1442" spans="1:14" x14ac:dyDescent="0.25">
      <c r="A1442" t="s">
        <v>0</v>
      </c>
      <c r="B1442" t="s">
        <v>74</v>
      </c>
      <c r="C1442" t="s">
        <v>57</v>
      </c>
      <c r="D1442" t="s">
        <v>7</v>
      </c>
      <c r="E1442" t="s">
        <v>23</v>
      </c>
      <c r="F1442" s="5">
        <v>44012</v>
      </c>
      <c r="G1442">
        <v>596469056</v>
      </c>
      <c r="H1442" s="5">
        <v>44042</v>
      </c>
      <c r="I1442">
        <v>7303</v>
      </c>
      <c r="J1442" s="8">
        <v>154.06</v>
      </c>
      <c r="K1442" s="8">
        <v>90.93</v>
      </c>
      <c r="L1442" s="8">
        <v>1125100.18</v>
      </c>
      <c r="M1442" s="8">
        <v>664061.79</v>
      </c>
      <c r="N1442" s="8">
        <v>461038.39</v>
      </c>
    </row>
    <row r="1443" spans="1:14" x14ac:dyDescent="0.25">
      <c r="A1443" t="s">
        <v>17</v>
      </c>
      <c r="B1443" t="s">
        <v>119</v>
      </c>
      <c r="C1443" t="s">
        <v>45</v>
      </c>
      <c r="D1443" t="s">
        <v>3</v>
      </c>
      <c r="E1443" t="s">
        <v>23</v>
      </c>
      <c r="F1443" s="5">
        <v>44253</v>
      </c>
      <c r="G1443">
        <v>535612094</v>
      </c>
      <c r="H1443" s="5">
        <v>44258</v>
      </c>
      <c r="I1443">
        <v>8376</v>
      </c>
      <c r="J1443" s="8">
        <v>9.33</v>
      </c>
      <c r="K1443" s="8">
        <v>6.92</v>
      </c>
      <c r="L1443" s="8">
        <v>78148.08</v>
      </c>
      <c r="M1443" s="8">
        <v>57961.919999999998</v>
      </c>
      <c r="N1443" s="8">
        <v>20186.16</v>
      </c>
    </row>
    <row r="1444" spans="1:14" x14ac:dyDescent="0.25">
      <c r="A1444" t="s">
        <v>39</v>
      </c>
      <c r="B1444" t="s">
        <v>40</v>
      </c>
      <c r="C1444" t="s">
        <v>6</v>
      </c>
      <c r="D1444" t="s">
        <v>7</v>
      </c>
      <c r="E1444" t="s">
        <v>15</v>
      </c>
      <c r="F1444" s="5">
        <v>42888</v>
      </c>
      <c r="G1444">
        <v>251911199</v>
      </c>
      <c r="H1444" s="5">
        <v>42890</v>
      </c>
      <c r="I1444">
        <v>4977</v>
      </c>
      <c r="J1444" s="8">
        <v>152.58000000000001</v>
      </c>
      <c r="K1444" s="8">
        <v>97.44</v>
      </c>
      <c r="L1444" s="8">
        <v>759390.66</v>
      </c>
      <c r="M1444" s="8">
        <v>484958.88</v>
      </c>
      <c r="N1444" s="8">
        <v>274431.78000000003</v>
      </c>
    </row>
    <row r="1445" spans="1:14" x14ac:dyDescent="0.25">
      <c r="A1445" t="s">
        <v>0</v>
      </c>
      <c r="B1445" t="s">
        <v>206</v>
      </c>
      <c r="C1445" t="s">
        <v>29</v>
      </c>
      <c r="D1445" t="s">
        <v>7</v>
      </c>
      <c r="E1445" t="s">
        <v>15</v>
      </c>
      <c r="F1445" s="5">
        <v>44109</v>
      </c>
      <c r="G1445">
        <v>501665198</v>
      </c>
      <c r="H1445" s="5">
        <v>44130</v>
      </c>
      <c r="I1445">
        <v>2735</v>
      </c>
      <c r="J1445" s="8">
        <v>651.21</v>
      </c>
      <c r="K1445" s="8">
        <v>524.96</v>
      </c>
      <c r="L1445" s="8">
        <v>1781059.35</v>
      </c>
      <c r="M1445" s="8">
        <v>1435765.6</v>
      </c>
      <c r="N1445" s="8">
        <v>345293.75</v>
      </c>
    </row>
    <row r="1446" spans="1:14" x14ac:dyDescent="0.25">
      <c r="A1446" t="s">
        <v>12</v>
      </c>
      <c r="B1446" t="s">
        <v>32</v>
      </c>
      <c r="C1446" t="s">
        <v>11</v>
      </c>
      <c r="D1446" t="s">
        <v>7</v>
      </c>
      <c r="E1446" t="s">
        <v>15</v>
      </c>
      <c r="F1446" s="5">
        <v>44564</v>
      </c>
      <c r="G1446">
        <v>761485421</v>
      </c>
      <c r="H1446" s="5">
        <v>44587</v>
      </c>
      <c r="I1446">
        <v>9313</v>
      </c>
      <c r="J1446" s="8">
        <v>47.45</v>
      </c>
      <c r="K1446" s="8">
        <v>31.79</v>
      </c>
      <c r="L1446" s="8">
        <v>441901.85</v>
      </c>
      <c r="M1446" s="8">
        <v>296060.27</v>
      </c>
      <c r="N1446" s="8">
        <v>145841.57999999999</v>
      </c>
    </row>
    <row r="1447" spans="1:14" x14ac:dyDescent="0.25">
      <c r="A1447" t="s">
        <v>17</v>
      </c>
      <c r="B1447" t="s">
        <v>53</v>
      </c>
      <c r="C1447" t="s">
        <v>36</v>
      </c>
      <c r="D1447" t="s">
        <v>7</v>
      </c>
      <c r="E1447" t="s">
        <v>15</v>
      </c>
      <c r="F1447" s="5">
        <v>44449</v>
      </c>
      <c r="G1447">
        <v>578295695</v>
      </c>
      <c r="H1447" s="5">
        <v>44458</v>
      </c>
      <c r="I1447">
        <v>9402</v>
      </c>
      <c r="J1447" s="8">
        <v>421.89</v>
      </c>
      <c r="K1447" s="8">
        <v>364.69</v>
      </c>
      <c r="L1447" s="8">
        <v>3966609.78</v>
      </c>
      <c r="M1447" s="8">
        <v>3428815.38</v>
      </c>
      <c r="N1447" s="8">
        <v>537794.4</v>
      </c>
    </row>
    <row r="1448" spans="1:14" x14ac:dyDescent="0.25">
      <c r="A1448" t="s">
        <v>17</v>
      </c>
      <c r="B1448" t="s">
        <v>135</v>
      </c>
      <c r="C1448" t="s">
        <v>6</v>
      </c>
      <c r="D1448" t="s">
        <v>7</v>
      </c>
      <c r="E1448" t="s">
        <v>4</v>
      </c>
      <c r="F1448" s="5">
        <v>43771</v>
      </c>
      <c r="G1448">
        <v>919332349</v>
      </c>
      <c r="H1448" s="5">
        <v>43814</v>
      </c>
      <c r="I1448">
        <v>9726</v>
      </c>
      <c r="J1448" s="8">
        <v>152.58000000000001</v>
      </c>
      <c r="K1448" s="8">
        <v>97.44</v>
      </c>
      <c r="L1448" s="8">
        <v>1483993.08</v>
      </c>
      <c r="M1448" s="8">
        <v>947701.44</v>
      </c>
      <c r="N1448" s="8">
        <v>536291.64</v>
      </c>
    </row>
    <row r="1449" spans="1:14" x14ac:dyDescent="0.25">
      <c r="A1449" t="s">
        <v>9</v>
      </c>
      <c r="B1449" t="s">
        <v>49</v>
      </c>
      <c r="C1449" t="s">
        <v>11</v>
      </c>
      <c r="D1449" t="s">
        <v>7</v>
      </c>
      <c r="E1449" t="s">
        <v>8</v>
      </c>
      <c r="F1449" s="5">
        <v>42852</v>
      </c>
      <c r="G1449">
        <v>122144210</v>
      </c>
      <c r="H1449" s="5">
        <v>42879</v>
      </c>
      <c r="I1449">
        <v>4041</v>
      </c>
      <c r="J1449" s="8">
        <v>47.45</v>
      </c>
      <c r="K1449" s="8">
        <v>31.79</v>
      </c>
      <c r="L1449" s="8">
        <v>191745.45</v>
      </c>
      <c r="M1449" s="8">
        <v>128463.39</v>
      </c>
      <c r="N1449" s="8">
        <v>63282.06</v>
      </c>
    </row>
    <row r="1450" spans="1:14" x14ac:dyDescent="0.25">
      <c r="A1450" t="s">
        <v>9</v>
      </c>
      <c r="B1450" t="s">
        <v>193</v>
      </c>
      <c r="C1450" t="s">
        <v>29</v>
      </c>
      <c r="D1450" t="s">
        <v>7</v>
      </c>
      <c r="E1450" t="s">
        <v>23</v>
      </c>
      <c r="F1450" s="5">
        <v>42557</v>
      </c>
      <c r="G1450">
        <v>644592607</v>
      </c>
      <c r="H1450" s="5">
        <v>42582</v>
      </c>
      <c r="I1450">
        <v>8131</v>
      </c>
      <c r="J1450" s="8">
        <v>651.21</v>
      </c>
      <c r="K1450" s="8">
        <v>524.96</v>
      </c>
      <c r="L1450" s="8">
        <v>5294988.51</v>
      </c>
      <c r="M1450" s="8">
        <v>4268449.76</v>
      </c>
      <c r="N1450" s="8">
        <v>1026538.75</v>
      </c>
    </row>
    <row r="1451" spans="1:14" x14ac:dyDescent="0.25">
      <c r="A1451" t="s">
        <v>39</v>
      </c>
      <c r="B1451" t="s">
        <v>196</v>
      </c>
      <c r="C1451" t="s">
        <v>14</v>
      </c>
      <c r="D1451" t="s">
        <v>7</v>
      </c>
      <c r="E1451" t="s">
        <v>23</v>
      </c>
      <c r="F1451" s="5">
        <v>44792</v>
      </c>
      <c r="G1451">
        <v>514851367</v>
      </c>
      <c r="H1451" s="5">
        <v>44836</v>
      </c>
      <c r="I1451">
        <v>4815</v>
      </c>
      <c r="J1451" s="8">
        <v>205.7</v>
      </c>
      <c r="K1451" s="8">
        <v>117.11</v>
      </c>
      <c r="L1451" s="8">
        <v>990445.5</v>
      </c>
      <c r="M1451" s="8">
        <v>563884.65</v>
      </c>
      <c r="N1451" s="8">
        <v>426560.85</v>
      </c>
    </row>
    <row r="1452" spans="1:14" x14ac:dyDescent="0.25">
      <c r="A1452" t="s">
        <v>26</v>
      </c>
      <c r="B1452" t="s">
        <v>187</v>
      </c>
      <c r="C1452" t="s">
        <v>57</v>
      </c>
      <c r="D1452" t="s">
        <v>7</v>
      </c>
      <c r="E1452" t="s">
        <v>8</v>
      </c>
      <c r="F1452" s="5">
        <v>42044</v>
      </c>
      <c r="G1452">
        <v>981406819</v>
      </c>
      <c r="H1452" s="5">
        <v>42091</v>
      </c>
      <c r="I1452">
        <v>8942</v>
      </c>
      <c r="J1452" s="8">
        <v>154.06</v>
      </c>
      <c r="K1452" s="8">
        <v>90.93</v>
      </c>
      <c r="L1452" s="8">
        <v>1377604.52</v>
      </c>
      <c r="M1452" s="8">
        <v>813096.06</v>
      </c>
      <c r="N1452" s="8">
        <v>564508.46</v>
      </c>
    </row>
    <row r="1453" spans="1:14" x14ac:dyDescent="0.25">
      <c r="A1453" t="s">
        <v>17</v>
      </c>
      <c r="B1453" t="s">
        <v>135</v>
      </c>
      <c r="C1453" t="s">
        <v>11</v>
      </c>
      <c r="D1453" t="s">
        <v>7</v>
      </c>
      <c r="E1453" t="s">
        <v>4</v>
      </c>
      <c r="F1453" s="5">
        <v>43962</v>
      </c>
      <c r="G1453">
        <v>663057792</v>
      </c>
      <c r="H1453" s="5">
        <v>44004</v>
      </c>
      <c r="I1453">
        <v>2390</v>
      </c>
      <c r="J1453" s="8">
        <v>47.45</v>
      </c>
      <c r="K1453" s="8">
        <v>31.79</v>
      </c>
      <c r="L1453" s="8">
        <v>113405.5</v>
      </c>
      <c r="M1453" s="8">
        <v>75978.100000000006</v>
      </c>
      <c r="N1453" s="8">
        <v>37427.4</v>
      </c>
    </row>
    <row r="1454" spans="1:14" x14ac:dyDescent="0.25">
      <c r="A1454" t="s">
        <v>0</v>
      </c>
      <c r="B1454" t="s">
        <v>34</v>
      </c>
      <c r="C1454" t="s">
        <v>14</v>
      </c>
      <c r="D1454" t="s">
        <v>3</v>
      </c>
      <c r="E1454" t="s">
        <v>8</v>
      </c>
      <c r="F1454" s="5">
        <v>42427</v>
      </c>
      <c r="G1454">
        <v>498915612</v>
      </c>
      <c r="H1454" s="5">
        <v>42473</v>
      </c>
      <c r="I1454">
        <v>9072</v>
      </c>
      <c r="J1454" s="8">
        <v>205.7</v>
      </c>
      <c r="K1454" s="8">
        <v>117.11</v>
      </c>
      <c r="L1454" s="8">
        <v>1866110.4</v>
      </c>
      <c r="M1454" s="8">
        <v>1062421.92</v>
      </c>
      <c r="N1454" s="8">
        <v>803688.48</v>
      </c>
    </row>
    <row r="1455" spans="1:14" x14ac:dyDescent="0.25">
      <c r="A1455" t="s">
        <v>9</v>
      </c>
      <c r="B1455" t="s">
        <v>148</v>
      </c>
      <c r="C1455" t="s">
        <v>45</v>
      </c>
      <c r="D1455" t="s">
        <v>3</v>
      </c>
      <c r="E1455" t="s">
        <v>23</v>
      </c>
      <c r="F1455" s="5">
        <v>43407</v>
      </c>
      <c r="G1455">
        <v>598404109</v>
      </c>
      <c r="H1455" s="5">
        <v>43422</v>
      </c>
      <c r="I1455">
        <v>9929</v>
      </c>
      <c r="J1455" s="8">
        <v>9.33</v>
      </c>
      <c r="K1455" s="8">
        <v>6.92</v>
      </c>
      <c r="L1455" s="8">
        <v>92637.57</v>
      </c>
      <c r="M1455" s="8">
        <v>68708.679999999993</v>
      </c>
      <c r="N1455" s="8">
        <v>23928.89</v>
      </c>
    </row>
    <row r="1456" spans="1:14" x14ac:dyDescent="0.25">
      <c r="A1456" t="s">
        <v>26</v>
      </c>
      <c r="B1456" t="s">
        <v>200</v>
      </c>
      <c r="C1456" t="s">
        <v>65</v>
      </c>
      <c r="D1456" t="s">
        <v>7</v>
      </c>
      <c r="E1456" t="s">
        <v>15</v>
      </c>
      <c r="F1456" s="5">
        <v>44177</v>
      </c>
      <c r="G1456">
        <v>691259610</v>
      </c>
      <c r="H1456" s="5">
        <v>43833</v>
      </c>
      <c r="I1456">
        <v>7935</v>
      </c>
      <c r="J1456" s="8">
        <v>668.27</v>
      </c>
      <c r="K1456" s="8">
        <v>502.54</v>
      </c>
      <c r="L1456" s="8">
        <v>5302722.45</v>
      </c>
      <c r="M1456" s="8">
        <v>3987654.9</v>
      </c>
      <c r="N1456" s="8">
        <v>1315067.55</v>
      </c>
    </row>
    <row r="1457" spans="1:14" x14ac:dyDescent="0.25">
      <c r="A1457" t="s">
        <v>9</v>
      </c>
      <c r="B1457" t="s">
        <v>10</v>
      </c>
      <c r="C1457" t="s">
        <v>19</v>
      </c>
      <c r="D1457" t="s">
        <v>3</v>
      </c>
      <c r="E1457" t="s">
        <v>8</v>
      </c>
      <c r="F1457" s="5">
        <v>43943</v>
      </c>
      <c r="G1457">
        <v>577530944</v>
      </c>
      <c r="H1457" s="5">
        <v>43966</v>
      </c>
      <c r="I1457">
        <v>3095</v>
      </c>
      <c r="J1457" s="8">
        <v>81.73</v>
      </c>
      <c r="K1457" s="8">
        <v>56.67</v>
      </c>
      <c r="L1457" s="8">
        <v>252954.35</v>
      </c>
      <c r="M1457" s="8">
        <v>175393.65</v>
      </c>
      <c r="N1457" s="8">
        <v>77560.7</v>
      </c>
    </row>
    <row r="1458" spans="1:14" x14ac:dyDescent="0.25">
      <c r="A1458" t="s">
        <v>39</v>
      </c>
      <c r="B1458" t="s">
        <v>128</v>
      </c>
      <c r="C1458" t="s">
        <v>14</v>
      </c>
      <c r="D1458" t="s">
        <v>7</v>
      </c>
      <c r="E1458" t="s">
        <v>4</v>
      </c>
      <c r="F1458" s="5">
        <v>42298</v>
      </c>
      <c r="G1458">
        <v>577579438</v>
      </c>
      <c r="H1458" s="5">
        <v>42338</v>
      </c>
      <c r="I1458">
        <v>7446</v>
      </c>
      <c r="J1458" s="8">
        <v>205.7</v>
      </c>
      <c r="K1458" s="8">
        <v>117.11</v>
      </c>
      <c r="L1458" s="8">
        <v>1531642.2</v>
      </c>
      <c r="M1458" s="8">
        <v>872001.06</v>
      </c>
      <c r="N1458" s="8">
        <v>659641.14</v>
      </c>
    </row>
    <row r="1459" spans="1:14" x14ac:dyDescent="0.25">
      <c r="A1459" t="s">
        <v>9</v>
      </c>
      <c r="B1459" t="s">
        <v>66</v>
      </c>
      <c r="C1459" t="s">
        <v>45</v>
      </c>
      <c r="D1459" t="s">
        <v>7</v>
      </c>
      <c r="E1459" t="s">
        <v>23</v>
      </c>
      <c r="F1459" s="5">
        <v>42381</v>
      </c>
      <c r="G1459">
        <v>182078921</v>
      </c>
      <c r="H1459" s="5">
        <v>42414</v>
      </c>
      <c r="I1459">
        <v>54</v>
      </c>
      <c r="J1459" s="8">
        <v>9.33</v>
      </c>
      <c r="K1459" s="8">
        <v>6.92</v>
      </c>
      <c r="L1459" s="8">
        <v>503.82</v>
      </c>
      <c r="M1459" s="8">
        <v>373.68</v>
      </c>
      <c r="N1459" s="8">
        <v>130.13999999999999</v>
      </c>
    </row>
    <row r="1460" spans="1:14" x14ac:dyDescent="0.25">
      <c r="A1460" t="s">
        <v>9</v>
      </c>
      <c r="B1460" t="s">
        <v>92</v>
      </c>
      <c r="C1460" t="s">
        <v>2</v>
      </c>
      <c r="D1460" t="s">
        <v>3</v>
      </c>
      <c r="E1460" t="s">
        <v>23</v>
      </c>
      <c r="F1460" s="5">
        <v>43181</v>
      </c>
      <c r="G1460">
        <v>302015721</v>
      </c>
      <c r="H1460" s="5">
        <v>43207</v>
      </c>
      <c r="I1460">
        <v>2018</v>
      </c>
      <c r="J1460" s="8">
        <v>255.28</v>
      </c>
      <c r="K1460" s="8">
        <v>159.41999999999999</v>
      </c>
      <c r="L1460" s="8">
        <v>515155.04</v>
      </c>
      <c r="M1460" s="8">
        <v>321709.56</v>
      </c>
      <c r="N1460" s="8">
        <v>193445.48</v>
      </c>
    </row>
    <row r="1461" spans="1:14" x14ac:dyDescent="0.25">
      <c r="A1461" t="s">
        <v>17</v>
      </c>
      <c r="B1461" t="s">
        <v>25</v>
      </c>
      <c r="C1461" t="s">
        <v>45</v>
      </c>
      <c r="D1461" t="s">
        <v>3</v>
      </c>
      <c r="E1461" t="s">
        <v>15</v>
      </c>
      <c r="F1461" s="5">
        <v>42537</v>
      </c>
      <c r="G1461">
        <v>118688666</v>
      </c>
      <c r="H1461" s="5">
        <v>42566</v>
      </c>
      <c r="I1461">
        <v>1469</v>
      </c>
      <c r="J1461" s="8">
        <v>9.33</v>
      </c>
      <c r="K1461" s="8">
        <v>6.92</v>
      </c>
      <c r="L1461" s="8">
        <v>13705.77</v>
      </c>
      <c r="M1461" s="8">
        <v>10165.48</v>
      </c>
      <c r="N1461" s="8">
        <v>3540.29</v>
      </c>
    </row>
    <row r="1462" spans="1:14" x14ac:dyDescent="0.25">
      <c r="A1462" t="s">
        <v>9</v>
      </c>
      <c r="B1462" t="s">
        <v>91</v>
      </c>
      <c r="C1462" t="s">
        <v>22</v>
      </c>
      <c r="D1462" t="s">
        <v>7</v>
      </c>
      <c r="E1462" t="s">
        <v>4</v>
      </c>
      <c r="F1462" s="5">
        <v>43371</v>
      </c>
      <c r="G1462">
        <v>233709084</v>
      </c>
      <c r="H1462" s="5">
        <v>43389</v>
      </c>
      <c r="I1462">
        <v>8566</v>
      </c>
      <c r="J1462" s="8">
        <v>109.28</v>
      </c>
      <c r="K1462" s="8">
        <v>35.840000000000003</v>
      </c>
      <c r="L1462" s="8">
        <v>936092.48</v>
      </c>
      <c r="M1462" s="8">
        <v>307005.44</v>
      </c>
      <c r="N1462" s="8">
        <v>629087.04</v>
      </c>
    </row>
    <row r="1463" spans="1:14" x14ac:dyDescent="0.25">
      <c r="A1463" t="s">
        <v>26</v>
      </c>
      <c r="B1463" t="s">
        <v>208</v>
      </c>
      <c r="C1463" t="s">
        <v>57</v>
      </c>
      <c r="D1463" t="s">
        <v>3</v>
      </c>
      <c r="E1463" t="s">
        <v>4</v>
      </c>
      <c r="F1463" s="5">
        <v>43647</v>
      </c>
      <c r="G1463">
        <v>419000804</v>
      </c>
      <c r="H1463" s="5">
        <v>43651</v>
      </c>
      <c r="I1463">
        <v>504</v>
      </c>
      <c r="J1463" s="8">
        <v>154.06</v>
      </c>
      <c r="K1463" s="8">
        <v>90.93</v>
      </c>
      <c r="L1463" s="8">
        <v>77646.240000000005</v>
      </c>
      <c r="M1463" s="8">
        <v>45828.72</v>
      </c>
      <c r="N1463" s="8">
        <v>31817.52</v>
      </c>
    </row>
    <row r="1464" spans="1:14" x14ac:dyDescent="0.25">
      <c r="A1464" t="s">
        <v>9</v>
      </c>
      <c r="B1464" t="s">
        <v>44</v>
      </c>
      <c r="C1464" t="s">
        <v>36</v>
      </c>
      <c r="D1464" t="s">
        <v>7</v>
      </c>
      <c r="E1464" t="s">
        <v>4</v>
      </c>
      <c r="F1464" s="5">
        <v>44798</v>
      </c>
      <c r="G1464">
        <v>966800153</v>
      </c>
      <c r="H1464" s="5">
        <v>44814</v>
      </c>
      <c r="I1464">
        <v>6505</v>
      </c>
      <c r="J1464" s="8">
        <v>421.89</v>
      </c>
      <c r="K1464" s="8">
        <v>364.69</v>
      </c>
      <c r="L1464" s="8">
        <v>2744394.45</v>
      </c>
      <c r="M1464" s="8">
        <v>2372308.4500000002</v>
      </c>
      <c r="N1464" s="8">
        <v>372086</v>
      </c>
    </row>
    <row r="1465" spans="1:14" x14ac:dyDescent="0.25">
      <c r="A1465" t="s">
        <v>12</v>
      </c>
      <c r="B1465" t="s">
        <v>108</v>
      </c>
      <c r="C1465" t="s">
        <v>2</v>
      </c>
      <c r="D1465" t="s">
        <v>3</v>
      </c>
      <c r="E1465" t="s">
        <v>15</v>
      </c>
      <c r="F1465" s="5">
        <v>42563</v>
      </c>
      <c r="G1465">
        <v>439655959</v>
      </c>
      <c r="H1465" s="5">
        <v>42581</v>
      </c>
      <c r="I1465">
        <v>2823</v>
      </c>
      <c r="J1465" s="8">
        <v>255.28</v>
      </c>
      <c r="K1465" s="8">
        <v>159.41999999999999</v>
      </c>
      <c r="L1465" s="8">
        <v>720655.44</v>
      </c>
      <c r="M1465" s="8">
        <v>450042.66</v>
      </c>
      <c r="N1465" s="8">
        <v>270612.78000000003</v>
      </c>
    </row>
    <row r="1466" spans="1:14" x14ac:dyDescent="0.25">
      <c r="A1466" t="s">
        <v>0</v>
      </c>
      <c r="B1466" t="s">
        <v>94</v>
      </c>
      <c r="C1466" t="s">
        <v>31</v>
      </c>
      <c r="D1466" t="s">
        <v>7</v>
      </c>
      <c r="E1466" t="s">
        <v>23</v>
      </c>
      <c r="F1466" s="5">
        <v>43926</v>
      </c>
      <c r="G1466">
        <v>620429551</v>
      </c>
      <c r="H1466" s="5">
        <v>43962</v>
      </c>
      <c r="I1466">
        <v>7746</v>
      </c>
      <c r="J1466" s="8">
        <v>437.2</v>
      </c>
      <c r="K1466" s="8">
        <v>263.33</v>
      </c>
      <c r="L1466" s="8">
        <v>3386551.2</v>
      </c>
      <c r="M1466" s="8">
        <v>2039754.18</v>
      </c>
      <c r="N1466" s="8">
        <v>1346797.02</v>
      </c>
    </row>
    <row r="1467" spans="1:14" x14ac:dyDescent="0.25">
      <c r="A1467" t="s">
        <v>26</v>
      </c>
      <c r="B1467" t="s">
        <v>179</v>
      </c>
      <c r="C1467" t="s">
        <v>19</v>
      </c>
      <c r="D1467" t="s">
        <v>3</v>
      </c>
      <c r="E1467" t="s">
        <v>23</v>
      </c>
      <c r="F1467" s="5">
        <v>43138</v>
      </c>
      <c r="G1467">
        <v>662294757</v>
      </c>
      <c r="H1467" s="5">
        <v>43176</v>
      </c>
      <c r="I1467">
        <v>6591</v>
      </c>
      <c r="J1467" s="8">
        <v>81.73</v>
      </c>
      <c r="K1467" s="8">
        <v>56.67</v>
      </c>
      <c r="L1467" s="8">
        <v>538682.43000000005</v>
      </c>
      <c r="M1467" s="8">
        <v>373511.97</v>
      </c>
      <c r="N1467" s="8">
        <v>165170.46</v>
      </c>
    </row>
    <row r="1468" spans="1:14" x14ac:dyDescent="0.25">
      <c r="A1468" t="s">
        <v>26</v>
      </c>
      <c r="B1468" t="s">
        <v>27</v>
      </c>
      <c r="C1468" t="s">
        <v>29</v>
      </c>
      <c r="D1468" t="s">
        <v>7</v>
      </c>
      <c r="E1468" t="s">
        <v>23</v>
      </c>
      <c r="F1468" s="5">
        <v>42610</v>
      </c>
      <c r="G1468">
        <v>238737905</v>
      </c>
      <c r="H1468" s="5">
        <v>42612</v>
      </c>
      <c r="I1468">
        <v>6706</v>
      </c>
      <c r="J1468" s="8">
        <v>651.21</v>
      </c>
      <c r="K1468" s="8">
        <v>524.96</v>
      </c>
      <c r="L1468" s="8">
        <v>4367014.26</v>
      </c>
      <c r="M1468" s="8">
        <v>3520381.76</v>
      </c>
      <c r="N1468" s="8">
        <v>846632.5</v>
      </c>
    </row>
    <row r="1469" spans="1:14" x14ac:dyDescent="0.25">
      <c r="A1469" t="s">
        <v>0</v>
      </c>
      <c r="B1469" t="s">
        <v>171</v>
      </c>
      <c r="C1469" t="s">
        <v>14</v>
      </c>
      <c r="D1469" t="s">
        <v>7</v>
      </c>
      <c r="E1469" t="s">
        <v>23</v>
      </c>
      <c r="F1469" s="5">
        <v>44492</v>
      </c>
      <c r="G1469">
        <v>893557822</v>
      </c>
      <c r="H1469" s="5">
        <v>44539</v>
      </c>
      <c r="I1469">
        <v>2471</v>
      </c>
      <c r="J1469" s="8">
        <v>205.7</v>
      </c>
      <c r="K1469" s="8">
        <v>117.11</v>
      </c>
      <c r="L1469" s="8">
        <v>508284.7</v>
      </c>
      <c r="M1469" s="8">
        <v>289378.81</v>
      </c>
      <c r="N1469" s="8">
        <v>218905.89</v>
      </c>
    </row>
    <row r="1470" spans="1:14" x14ac:dyDescent="0.25">
      <c r="A1470" t="s">
        <v>0</v>
      </c>
      <c r="B1470" t="s">
        <v>206</v>
      </c>
      <c r="C1470" t="s">
        <v>65</v>
      </c>
      <c r="D1470" t="s">
        <v>7</v>
      </c>
      <c r="E1470" t="s">
        <v>4</v>
      </c>
      <c r="F1470" s="5">
        <v>42087</v>
      </c>
      <c r="G1470">
        <v>190865838</v>
      </c>
      <c r="H1470" s="5">
        <v>42090</v>
      </c>
      <c r="I1470">
        <v>298</v>
      </c>
      <c r="J1470" s="8">
        <v>668.27</v>
      </c>
      <c r="K1470" s="8">
        <v>502.54</v>
      </c>
      <c r="L1470" s="8">
        <v>199144.46</v>
      </c>
      <c r="M1470" s="8">
        <v>149756.92000000001</v>
      </c>
      <c r="N1470" s="8">
        <v>49387.54</v>
      </c>
    </row>
    <row r="1471" spans="1:14" x14ac:dyDescent="0.25">
      <c r="A1471" t="s">
        <v>17</v>
      </c>
      <c r="B1471" t="s">
        <v>28</v>
      </c>
      <c r="C1471" t="s">
        <v>57</v>
      </c>
      <c r="D1471" t="s">
        <v>3</v>
      </c>
      <c r="E1471" t="s">
        <v>8</v>
      </c>
      <c r="F1471" s="5">
        <v>42784</v>
      </c>
      <c r="G1471">
        <v>265085780</v>
      </c>
      <c r="H1471" s="5">
        <v>42824</v>
      </c>
      <c r="I1471">
        <v>3628</v>
      </c>
      <c r="J1471" s="8">
        <v>154.06</v>
      </c>
      <c r="K1471" s="8">
        <v>90.93</v>
      </c>
      <c r="L1471" s="8">
        <v>558929.68000000005</v>
      </c>
      <c r="M1471" s="8">
        <v>329894.03999999998</v>
      </c>
      <c r="N1471" s="8">
        <v>229035.64</v>
      </c>
    </row>
    <row r="1472" spans="1:14" x14ac:dyDescent="0.25">
      <c r="A1472" t="s">
        <v>12</v>
      </c>
      <c r="B1472" t="s">
        <v>169</v>
      </c>
      <c r="C1472" t="s">
        <v>2</v>
      </c>
      <c r="D1472" t="s">
        <v>7</v>
      </c>
      <c r="E1472" t="s">
        <v>15</v>
      </c>
      <c r="F1472" s="5">
        <v>42516</v>
      </c>
      <c r="G1472">
        <v>170953977</v>
      </c>
      <c r="H1472" s="5">
        <v>42556</v>
      </c>
      <c r="I1472">
        <v>7936</v>
      </c>
      <c r="J1472" s="8">
        <v>255.28</v>
      </c>
      <c r="K1472" s="8">
        <v>159.41999999999999</v>
      </c>
      <c r="L1472" s="8">
        <v>2025902.0800000001</v>
      </c>
      <c r="M1472" s="8">
        <v>1265157.1200000001</v>
      </c>
      <c r="N1472" s="8">
        <v>760744.95999999996</v>
      </c>
    </row>
    <row r="1473" spans="1:14" x14ac:dyDescent="0.25">
      <c r="A1473" t="s">
        <v>12</v>
      </c>
      <c r="B1473" t="s">
        <v>127</v>
      </c>
      <c r="C1473" t="s">
        <v>22</v>
      </c>
      <c r="D1473" t="s">
        <v>7</v>
      </c>
      <c r="E1473" t="s">
        <v>8</v>
      </c>
      <c r="F1473" s="5">
        <v>42639</v>
      </c>
      <c r="G1473">
        <v>833519256</v>
      </c>
      <c r="H1473" s="5">
        <v>42663</v>
      </c>
      <c r="I1473">
        <v>5725</v>
      </c>
      <c r="J1473" s="8">
        <v>109.28</v>
      </c>
      <c r="K1473" s="8">
        <v>35.840000000000003</v>
      </c>
      <c r="L1473" s="8">
        <v>625628</v>
      </c>
      <c r="M1473" s="8">
        <v>205184</v>
      </c>
      <c r="N1473" s="8">
        <v>420444</v>
      </c>
    </row>
    <row r="1474" spans="1:14" x14ac:dyDescent="0.25">
      <c r="A1474" t="s">
        <v>26</v>
      </c>
      <c r="B1474" t="s">
        <v>139</v>
      </c>
      <c r="C1474" t="s">
        <v>29</v>
      </c>
      <c r="D1474" t="s">
        <v>7</v>
      </c>
      <c r="E1474" t="s">
        <v>15</v>
      </c>
      <c r="F1474" s="5">
        <v>42134</v>
      </c>
      <c r="G1474">
        <v>998142945</v>
      </c>
      <c r="H1474" s="5">
        <v>42161</v>
      </c>
      <c r="I1474">
        <v>1533</v>
      </c>
      <c r="J1474" s="8">
        <v>651.21</v>
      </c>
      <c r="K1474" s="8">
        <v>524.96</v>
      </c>
      <c r="L1474" s="8">
        <v>998304.93</v>
      </c>
      <c r="M1474" s="8">
        <v>804763.68</v>
      </c>
      <c r="N1474" s="8">
        <v>193541.25</v>
      </c>
    </row>
    <row r="1475" spans="1:14" x14ac:dyDescent="0.25">
      <c r="A1475" t="s">
        <v>9</v>
      </c>
      <c r="B1475" t="s">
        <v>38</v>
      </c>
      <c r="C1475" t="s">
        <v>22</v>
      </c>
      <c r="D1475" t="s">
        <v>3</v>
      </c>
      <c r="E1475" t="s">
        <v>23</v>
      </c>
      <c r="F1475" s="5">
        <v>43214</v>
      </c>
      <c r="G1475">
        <v>380498874</v>
      </c>
      <c r="H1475" s="5">
        <v>43233</v>
      </c>
      <c r="I1475">
        <v>6927</v>
      </c>
      <c r="J1475" s="8">
        <v>109.28</v>
      </c>
      <c r="K1475" s="8">
        <v>35.840000000000003</v>
      </c>
      <c r="L1475" s="8">
        <v>756982.56</v>
      </c>
      <c r="M1475" s="8">
        <v>248263.67999999999</v>
      </c>
      <c r="N1475" s="8">
        <v>508718.88</v>
      </c>
    </row>
    <row r="1476" spans="1:14" x14ac:dyDescent="0.25">
      <c r="A1476" t="s">
        <v>26</v>
      </c>
      <c r="B1476" t="s">
        <v>199</v>
      </c>
      <c r="C1476" t="s">
        <v>36</v>
      </c>
      <c r="D1476" t="s">
        <v>7</v>
      </c>
      <c r="E1476" t="s">
        <v>8</v>
      </c>
      <c r="F1476" s="5">
        <v>42638</v>
      </c>
      <c r="G1476">
        <v>116573369</v>
      </c>
      <c r="H1476" s="5">
        <v>42677</v>
      </c>
      <c r="I1476">
        <v>5505</v>
      </c>
      <c r="J1476" s="8">
        <v>421.89</v>
      </c>
      <c r="K1476" s="8">
        <v>364.69</v>
      </c>
      <c r="L1476" s="8">
        <v>2322504.4500000002</v>
      </c>
      <c r="M1476" s="8">
        <v>2007618.45</v>
      </c>
      <c r="N1476" s="8">
        <v>314886</v>
      </c>
    </row>
    <row r="1477" spans="1:14" x14ac:dyDescent="0.25">
      <c r="A1477" t="s">
        <v>26</v>
      </c>
      <c r="B1477" t="s">
        <v>55</v>
      </c>
      <c r="C1477" t="s">
        <v>45</v>
      </c>
      <c r="D1477" t="s">
        <v>7</v>
      </c>
      <c r="E1477" t="s">
        <v>8</v>
      </c>
      <c r="F1477" s="5">
        <v>42170</v>
      </c>
      <c r="G1477">
        <v>512665259</v>
      </c>
      <c r="H1477" s="5">
        <v>42177</v>
      </c>
      <c r="I1477">
        <v>7898</v>
      </c>
      <c r="J1477" s="8">
        <v>9.33</v>
      </c>
      <c r="K1477" s="8">
        <v>6.92</v>
      </c>
      <c r="L1477" s="8">
        <v>73688.34</v>
      </c>
      <c r="M1477" s="8">
        <v>54654.16</v>
      </c>
      <c r="N1477" s="8">
        <v>19034.18</v>
      </c>
    </row>
    <row r="1478" spans="1:14" x14ac:dyDescent="0.25">
      <c r="A1478" t="s">
        <v>9</v>
      </c>
      <c r="B1478" t="s">
        <v>56</v>
      </c>
      <c r="C1478" t="s">
        <v>19</v>
      </c>
      <c r="D1478" t="s">
        <v>7</v>
      </c>
      <c r="E1478" t="s">
        <v>4</v>
      </c>
      <c r="F1478" s="5">
        <v>44537</v>
      </c>
      <c r="G1478">
        <v>595385873</v>
      </c>
      <c r="H1478" s="5">
        <v>44551</v>
      </c>
      <c r="I1478">
        <v>6765</v>
      </c>
      <c r="J1478" s="8">
        <v>81.73</v>
      </c>
      <c r="K1478" s="8">
        <v>56.67</v>
      </c>
      <c r="L1478" s="8">
        <v>552903.44999999995</v>
      </c>
      <c r="M1478" s="8">
        <v>383372.55</v>
      </c>
      <c r="N1478" s="8">
        <v>169530.9</v>
      </c>
    </row>
    <row r="1479" spans="1:14" x14ac:dyDescent="0.25">
      <c r="A1479" t="s">
        <v>9</v>
      </c>
      <c r="B1479" t="s">
        <v>56</v>
      </c>
      <c r="C1479" t="s">
        <v>14</v>
      </c>
      <c r="D1479" t="s">
        <v>3</v>
      </c>
      <c r="E1479" t="s">
        <v>15</v>
      </c>
      <c r="F1479" s="5">
        <v>44012</v>
      </c>
      <c r="G1479">
        <v>361659038</v>
      </c>
      <c r="H1479" s="5">
        <v>44046</v>
      </c>
      <c r="I1479">
        <v>1801</v>
      </c>
      <c r="J1479" s="8">
        <v>205.7</v>
      </c>
      <c r="K1479" s="8">
        <v>117.11</v>
      </c>
      <c r="L1479" s="8">
        <v>370465.7</v>
      </c>
      <c r="M1479" s="8">
        <v>210915.11</v>
      </c>
      <c r="N1479" s="8">
        <v>159550.59</v>
      </c>
    </row>
    <row r="1480" spans="1:14" x14ac:dyDescent="0.25">
      <c r="A1480" t="s">
        <v>9</v>
      </c>
      <c r="B1480" t="s">
        <v>133</v>
      </c>
      <c r="C1480" t="s">
        <v>2</v>
      </c>
      <c r="D1480" t="s">
        <v>3</v>
      </c>
      <c r="E1480" t="s">
        <v>15</v>
      </c>
      <c r="F1480" s="5">
        <v>42718</v>
      </c>
      <c r="G1480">
        <v>328721082</v>
      </c>
      <c r="H1480" s="5">
        <v>42722</v>
      </c>
      <c r="I1480">
        <v>4728</v>
      </c>
      <c r="J1480" s="8">
        <v>255.28</v>
      </c>
      <c r="K1480" s="8">
        <v>159.41999999999999</v>
      </c>
      <c r="L1480" s="8">
        <v>1206963.8400000001</v>
      </c>
      <c r="M1480" s="8">
        <v>753737.76</v>
      </c>
      <c r="N1480" s="8">
        <v>453226.08</v>
      </c>
    </row>
    <row r="1481" spans="1:14" x14ac:dyDescent="0.25">
      <c r="A1481" t="s">
        <v>9</v>
      </c>
      <c r="B1481" t="s">
        <v>124</v>
      </c>
      <c r="C1481" t="s">
        <v>22</v>
      </c>
      <c r="D1481" t="s">
        <v>7</v>
      </c>
      <c r="E1481" t="s">
        <v>23</v>
      </c>
      <c r="F1481" s="5">
        <v>43400</v>
      </c>
      <c r="G1481">
        <v>184120833</v>
      </c>
      <c r="H1481" s="5">
        <v>43404</v>
      </c>
      <c r="I1481">
        <v>4301</v>
      </c>
      <c r="J1481" s="8">
        <v>109.28</v>
      </c>
      <c r="K1481" s="8">
        <v>35.840000000000003</v>
      </c>
      <c r="L1481" s="8">
        <v>470013.28</v>
      </c>
      <c r="M1481" s="8">
        <v>154147.84</v>
      </c>
      <c r="N1481" s="8">
        <v>315865.44</v>
      </c>
    </row>
    <row r="1482" spans="1:14" x14ac:dyDescent="0.25">
      <c r="A1482" t="s">
        <v>12</v>
      </c>
      <c r="B1482" t="s">
        <v>108</v>
      </c>
      <c r="C1482" t="s">
        <v>36</v>
      </c>
      <c r="D1482" t="s">
        <v>3</v>
      </c>
      <c r="E1482" t="s">
        <v>23</v>
      </c>
      <c r="F1482" s="5">
        <v>44498</v>
      </c>
      <c r="G1482">
        <v>135719621</v>
      </c>
      <c r="H1482" s="5">
        <v>44522</v>
      </c>
      <c r="I1482">
        <v>1307</v>
      </c>
      <c r="J1482" s="8">
        <v>421.89</v>
      </c>
      <c r="K1482" s="8">
        <v>364.69</v>
      </c>
      <c r="L1482" s="8">
        <v>551410.23</v>
      </c>
      <c r="M1482" s="8">
        <v>476649.83</v>
      </c>
      <c r="N1482" s="8">
        <v>74760.399999999994</v>
      </c>
    </row>
    <row r="1483" spans="1:14" x14ac:dyDescent="0.25">
      <c r="A1483" t="s">
        <v>20</v>
      </c>
      <c r="B1483" t="s">
        <v>71</v>
      </c>
      <c r="C1483" t="s">
        <v>19</v>
      </c>
      <c r="D1483" t="s">
        <v>7</v>
      </c>
      <c r="E1483" t="s">
        <v>8</v>
      </c>
      <c r="F1483" s="5">
        <v>44918</v>
      </c>
      <c r="G1483">
        <v>461691272</v>
      </c>
      <c r="H1483" s="5">
        <v>44594</v>
      </c>
      <c r="I1483">
        <v>3562</v>
      </c>
      <c r="J1483" s="8">
        <v>81.73</v>
      </c>
      <c r="K1483" s="8">
        <v>56.67</v>
      </c>
      <c r="L1483" s="8">
        <v>291122.26</v>
      </c>
      <c r="M1483" s="8">
        <v>201858.54</v>
      </c>
      <c r="N1483" s="8">
        <v>89263.72</v>
      </c>
    </row>
    <row r="1484" spans="1:14" x14ac:dyDescent="0.25">
      <c r="A1484" t="s">
        <v>12</v>
      </c>
      <c r="B1484" t="s">
        <v>129</v>
      </c>
      <c r="C1484" t="s">
        <v>6</v>
      </c>
      <c r="D1484" t="s">
        <v>7</v>
      </c>
      <c r="E1484" t="s">
        <v>4</v>
      </c>
      <c r="F1484" s="5">
        <v>42496</v>
      </c>
      <c r="G1484">
        <v>160522115</v>
      </c>
      <c r="H1484" s="5">
        <v>42543</v>
      </c>
      <c r="I1484">
        <v>916</v>
      </c>
      <c r="J1484" s="8">
        <v>152.58000000000001</v>
      </c>
      <c r="K1484" s="8">
        <v>97.44</v>
      </c>
      <c r="L1484" s="8">
        <v>139763.28</v>
      </c>
      <c r="M1484" s="8">
        <v>89255.039999999994</v>
      </c>
      <c r="N1484" s="8">
        <v>50508.24</v>
      </c>
    </row>
    <row r="1485" spans="1:14" x14ac:dyDescent="0.25">
      <c r="A1485" t="s">
        <v>12</v>
      </c>
      <c r="B1485" t="s">
        <v>127</v>
      </c>
      <c r="C1485" t="s">
        <v>36</v>
      </c>
      <c r="D1485" t="s">
        <v>3</v>
      </c>
      <c r="E1485" t="s">
        <v>23</v>
      </c>
      <c r="F1485" s="5">
        <v>43148</v>
      </c>
      <c r="G1485">
        <v>101010978</v>
      </c>
      <c r="H1485" s="5">
        <v>43171</v>
      </c>
      <c r="I1485">
        <v>248</v>
      </c>
      <c r="J1485" s="8">
        <v>421.89</v>
      </c>
      <c r="K1485" s="8">
        <v>364.69</v>
      </c>
      <c r="L1485" s="8">
        <v>104628.72</v>
      </c>
      <c r="M1485" s="8">
        <v>90443.12</v>
      </c>
      <c r="N1485" s="8">
        <v>14185.6</v>
      </c>
    </row>
    <row r="1486" spans="1:14" x14ac:dyDescent="0.25">
      <c r="A1486" t="s">
        <v>17</v>
      </c>
      <c r="B1486" t="s">
        <v>86</v>
      </c>
      <c r="C1486" t="s">
        <v>57</v>
      </c>
      <c r="D1486" t="s">
        <v>3</v>
      </c>
      <c r="E1486" t="s">
        <v>4</v>
      </c>
      <c r="F1486" s="5">
        <v>43219</v>
      </c>
      <c r="G1486">
        <v>772269189</v>
      </c>
      <c r="H1486" s="5">
        <v>43232</v>
      </c>
      <c r="I1486">
        <v>469</v>
      </c>
      <c r="J1486" s="8">
        <v>154.06</v>
      </c>
      <c r="K1486" s="8">
        <v>90.93</v>
      </c>
      <c r="L1486" s="8">
        <v>72254.14</v>
      </c>
      <c r="M1486" s="8">
        <v>42646.17</v>
      </c>
      <c r="N1486" s="8">
        <v>29607.97</v>
      </c>
    </row>
    <row r="1487" spans="1:14" x14ac:dyDescent="0.25">
      <c r="A1487" t="s">
        <v>9</v>
      </c>
      <c r="B1487" t="s">
        <v>102</v>
      </c>
      <c r="C1487" t="s">
        <v>57</v>
      </c>
      <c r="D1487" t="s">
        <v>7</v>
      </c>
      <c r="E1487" t="s">
        <v>23</v>
      </c>
      <c r="F1487" s="5">
        <v>42596</v>
      </c>
      <c r="G1487">
        <v>933720576</v>
      </c>
      <c r="H1487" s="5">
        <v>42644</v>
      </c>
      <c r="I1487">
        <v>7523</v>
      </c>
      <c r="J1487" s="8">
        <v>154.06</v>
      </c>
      <c r="K1487" s="8">
        <v>90.93</v>
      </c>
      <c r="L1487" s="8">
        <v>1158993.3799999999</v>
      </c>
      <c r="M1487" s="8">
        <v>684066.39</v>
      </c>
      <c r="N1487" s="8">
        <v>474926.99</v>
      </c>
    </row>
    <row r="1488" spans="1:14" x14ac:dyDescent="0.25">
      <c r="A1488" t="s">
        <v>9</v>
      </c>
      <c r="B1488" t="s">
        <v>91</v>
      </c>
      <c r="C1488" t="s">
        <v>31</v>
      </c>
      <c r="D1488" t="s">
        <v>3</v>
      </c>
      <c r="E1488" t="s">
        <v>23</v>
      </c>
      <c r="F1488" s="5">
        <v>43173</v>
      </c>
      <c r="G1488">
        <v>765101468</v>
      </c>
      <c r="H1488" s="5">
        <v>43196</v>
      </c>
      <c r="I1488">
        <v>9382</v>
      </c>
      <c r="J1488" s="8">
        <v>437.2</v>
      </c>
      <c r="K1488" s="8">
        <v>263.33</v>
      </c>
      <c r="L1488" s="8">
        <v>4101810.4</v>
      </c>
      <c r="M1488" s="8">
        <v>2470562.06</v>
      </c>
      <c r="N1488" s="8">
        <v>1631248.34</v>
      </c>
    </row>
    <row r="1489" spans="1:14" x14ac:dyDescent="0.25">
      <c r="A1489" t="s">
        <v>9</v>
      </c>
      <c r="B1489" t="s">
        <v>118</v>
      </c>
      <c r="C1489" t="s">
        <v>65</v>
      </c>
      <c r="D1489" t="s">
        <v>7</v>
      </c>
      <c r="E1489" t="s">
        <v>4</v>
      </c>
      <c r="F1489" s="5">
        <v>44077</v>
      </c>
      <c r="G1489">
        <v>516460692</v>
      </c>
      <c r="H1489" s="5">
        <v>44098</v>
      </c>
      <c r="I1489">
        <v>1051</v>
      </c>
      <c r="J1489" s="8">
        <v>668.27</v>
      </c>
      <c r="K1489" s="8">
        <v>502.54</v>
      </c>
      <c r="L1489" s="8">
        <v>702351.77</v>
      </c>
      <c r="M1489" s="8">
        <v>528169.54</v>
      </c>
      <c r="N1489" s="8">
        <v>174182.23</v>
      </c>
    </row>
    <row r="1490" spans="1:14" x14ac:dyDescent="0.25">
      <c r="A1490" t="s">
        <v>12</v>
      </c>
      <c r="B1490" t="s">
        <v>13</v>
      </c>
      <c r="C1490" t="s">
        <v>45</v>
      </c>
      <c r="D1490" t="s">
        <v>3</v>
      </c>
      <c r="E1490" t="s">
        <v>15</v>
      </c>
      <c r="F1490" s="5">
        <v>44250</v>
      </c>
      <c r="G1490">
        <v>958159577</v>
      </c>
      <c r="H1490" s="5">
        <v>44290</v>
      </c>
      <c r="I1490">
        <v>9566</v>
      </c>
      <c r="J1490" s="8">
        <v>9.33</v>
      </c>
      <c r="K1490" s="8">
        <v>6.92</v>
      </c>
      <c r="L1490" s="8">
        <v>89250.78</v>
      </c>
      <c r="M1490" s="8">
        <v>66196.72</v>
      </c>
      <c r="N1490" s="8">
        <v>23054.06</v>
      </c>
    </row>
    <row r="1491" spans="1:14" x14ac:dyDescent="0.25">
      <c r="A1491" t="s">
        <v>12</v>
      </c>
      <c r="B1491" t="s">
        <v>189</v>
      </c>
      <c r="C1491" t="s">
        <v>65</v>
      </c>
      <c r="D1491" t="s">
        <v>7</v>
      </c>
      <c r="E1491" t="s">
        <v>23</v>
      </c>
      <c r="F1491" s="5">
        <v>43672</v>
      </c>
      <c r="G1491">
        <v>230871951</v>
      </c>
      <c r="H1491" s="5">
        <v>43685</v>
      </c>
      <c r="I1491">
        <v>8996</v>
      </c>
      <c r="J1491" s="8">
        <v>668.27</v>
      </c>
      <c r="K1491" s="8">
        <v>502.54</v>
      </c>
      <c r="L1491" s="8">
        <v>6011756.9199999999</v>
      </c>
      <c r="M1491" s="8">
        <v>4520849.84</v>
      </c>
      <c r="N1491" s="8">
        <v>1490907.08</v>
      </c>
    </row>
    <row r="1492" spans="1:14" x14ac:dyDescent="0.25">
      <c r="A1492" t="s">
        <v>26</v>
      </c>
      <c r="B1492" t="s">
        <v>207</v>
      </c>
      <c r="C1492" t="s">
        <v>45</v>
      </c>
      <c r="D1492" t="s">
        <v>3</v>
      </c>
      <c r="E1492" t="s">
        <v>4</v>
      </c>
      <c r="F1492" s="5">
        <v>42875</v>
      </c>
      <c r="G1492">
        <v>595584142</v>
      </c>
      <c r="H1492" s="5">
        <v>42915</v>
      </c>
      <c r="I1492">
        <v>5438</v>
      </c>
      <c r="J1492" s="8">
        <v>9.33</v>
      </c>
      <c r="K1492" s="8">
        <v>6.92</v>
      </c>
      <c r="L1492" s="8">
        <v>50736.54</v>
      </c>
      <c r="M1492" s="8">
        <v>37630.959999999999</v>
      </c>
      <c r="N1492" s="8">
        <v>13105.58</v>
      </c>
    </row>
    <row r="1493" spans="1:14" x14ac:dyDescent="0.25">
      <c r="A1493" t="s">
        <v>9</v>
      </c>
      <c r="B1493" t="s">
        <v>89</v>
      </c>
      <c r="C1493" t="s">
        <v>36</v>
      </c>
      <c r="D1493" t="s">
        <v>7</v>
      </c>
      <c r="E1493" t="s">
        <v>23</v>
      </c>
      <c r="F1493" s="5">
        <v>42850</v>
      </c>
      <c r="G1493">
        <v>783594977</v>
      </c>
      <c r="H1493" s="5">
        <v>42856</v>
      </c>
      <c r="I1493">
        <v>2022</v>
      </c>
      <c r="J1493" s="8">
        <v>421.89</v>
      </c>
      <c r="K1493" s="8">
        <v>364.69</v>
      </c>
      <c r="L1493" s="8">
        <v>853061.58</v>
      </c>
      <c r="M1493" s="8">
        <v>737403.18</v>
      </c>
      <c r="N1493" s="8">
        <v>115658.4</v>
      </c>
    </row>
    <row r="1494" spans="1:14" x14ac:dyDescent="0.25">
      <c r="A1494" t="s">
        <v>12</v>
      </c>
      <c r="B1494" t="s">
        <v>169</v>
      </c>
      <c r="C1494" t="s">
        <v>19</v>
      </c>
      <c r="D1494" t="s">
        <v>3</v>
      </c>
      <c r="E1494" t="s">
        <v>15</v>
      </c>
      <c r="F1494" s="5">
        <v>42635</v>
      </c>
      <c r="G1494">
        <v>946515786</v>
      </c>
      <c r="H1494" s="5">
        <v>42647</v>
      </c>
      <c r="I1494">
        <v>3910</v>
      </c>
      <c r="J1494" s="8">
        <v>81.73</v>
      </c>
      <c r="K1494" s="8">
        <v>56.67</v>
      </c>
      <c r="L1494" s="8">
        <v>319564.3</v>
      </c>
      <c r="M1494" s="8">
        <v>221579.7</v>
      </c>
      <c r="N1494" s="8">
        <v>97984.6</v>
      </c>
    </row>
    <row r="1495" spans="1:14" x14ac:dyDescent="0.25">
      <c r="A1495" t="s">
        <v>9</v>
      </c>
      <c r="B1495" t="s">
        <v>203</v>
      </c>
      <c r="C1495" t="s">
        <v>6</v>
      </c>
      <c r="D1495" t="s">
        <v>3</v>
      </c>
      <c r="E1495" t="s">
        <v>15</v>
      </c>
      <c r="F1495" s="5">
        <v>42463</v>
      </c>
      <c r="G1495">
        <v>406270396</v>
      </c>
      <c r="H1495" s="5">
        <v>42509</v>
      </c>
      <c r="I1495">
        <v>3293</v>
      </c>
      <c r="J1495" s="8">
        <v>152.58000000000001</v>
      </c>
      <c r="K1495" s="8">
        <v>97.44</v>
      </c>
      <c r="L1495" s="8">
        <v>502445.94</v>
      </c>
      <c r="M1495" s="8">
        <v>320869.92</v>
      </c>
      <c r="N1495" s="8">
        <v>181576.02</v>
      </c>
    </row>
    <row r="1496" spans="1:14" x14ac:dyDescent="0.25">
      <c r="A1496" t="s">
        <v>9</v>
      </c>
      <c r="B1496" t="s">
        <v>133</v>
      </c>
      <c r="C1496" t="s">
        <v>57</v>
      </c>
      <c r="D1496" t="s">
        <v>3</v>
      </c>
      <c r="E1496" t="s">
        <v>15</v>
      </c>
      <c r="F1496" s="5">
        <v>44574</v>
      </c>
      <c r="G1496">
        <v>805095136</v>
      </c>
      <c r="H1496" s="5">
        <v>44581</v>
      </c>
      <c r="I1496">
        <v>4396</v>
      </c>
      <c r="J1496" s="8">
        <v>154.06</v>
      </c>
      <c r="K1496" s="8">
        <v>90.93</v>
      </c>
      <c r="L1496" s="8">
        <v>677247.76</v>
      </c>
      <c r="M1496" s="8">
        <v>399728.28</v>
      </c>
      <c r="N1496" s="8">
        <v>277519.48</v>
      </c>
    </row>
    <row r="1497" spans="1:14" x14ac:dyDescent="0.25">
      <c r="A1497" t="s">
        <v>12</v>
      </c>
      <c r="B1497" t="s">
        <v>115</v>
      </c>
      <c r="C1497" t="s">
        <v>45</v>
      </c>
      <c r="D1497" t="s">
        <v>7</v>
      </c>
      <c r="E1497" t="s">
        <v>4</v>
      </c>
      <c r="F1497" s="5">
        <v>43902</v>
      </c>
      <c r="G1497">
        <v>255538833</v>
      </c>
      <c r="H1497" s="5">
        <v>43939</v>
      </c>
      <c r="I1497">
        <v>8474</v>
      </c>
      <c r="J1497" s="8">
        <v>9.33</v>
      </c>
      <c r="K1497" s="8">
        <v>6.92</v>
      </c>
      <c r="L1497" s="8">
        <v>79062.42</v>
      </c>
      <c r="M1497" s="8">
        <v>58640.08</v>
      </c>
      <c r="N1497" s="8">
        <v>20422.34</v>
      </c>
    </row>
    <row r="1498" spans="1:14" x14ac:dyDescent="0.25">
      <c r="A1498" t="s">
        <v>26</v>
      </c>
      <c r="B1498" t="s">
        <v>126</v>
      </c>
      <c r="C1498" t="s">
        <v>29</v>
      </c>
      <c r="D1498" t="s">
        <v>3</v>
      </c>
      <c r="E1498" t="s">
        <v>8</v>
      </c>
      <c r="F1498" s="5">
        <v>42080</v>
      </c>
      <c r="G1498">
        <v>990462815</v>
      </c>
      <c r="H1498" s="5">
        <v>42118</v>
      </c>
      <c r="I1498">
        <v>8812</v>
      </c>
      <c r="J1498" s="8">
        <v>651.21</v>
      </c>
      <c r="K1498" s="8">
        <v>524.96</v>
      </c>
      <c r="L1498" s="8">
        <v>5738462.5199999996</v>
      </c>
      <c r="M1498" s="8">
        <v>4625947.5199999996</v>
      </c>
      <c r="N1498" s="8">
        <v>1112515</v>
      </c>
    </row>
    <row r="1499" spans="1:14" x14ac:dyDescent="0.25">
      <c r="A1499" t="s">
        <v>20</v>
      </c>
      <c r="B1499" t="s">
        <v>54</v>
      </c>
      <c r="C1499" t="s">
        <v>2</v>
      </c>
      <c r="D1499" t="s">
        <v>7</v>
      </c>
      <c r="E1499" t="s">
        <v>4</v>
      </c>
      <c r="F1499" s="5">
        <v>42516</v>
      </c>
      <c r="G1499">
        <v>813040912</v>
      </c>
      <c r="H1499" s="5">
        <v>42516</v>
      </c>
      <c r="I1499">
        <v>5728</v>
      </c>
      <c r="J1499" s="8">
        <v>255.28</v>
      </c>
      <c r="K1499" s="8">
        <v>159.41999999999999</v>
      </c>
      <c r="L1499" s="8">
        <v>1462243.84</v>
      </c>
      <c r="M1499" s="8">
        <v>913157.76</v>
      </c>
      <c r="N1499" s="8">
        <v>549086.07999999996</v>
      </c>
    </row>
    <row r="1500" spans="1:14" x14ac:dyDescent="0.25">
      <c r="A1500" t="s">
        <v>26</v>
      </c>
      <c r="B1500" t="s">
        <v>122</v>
      </c>
      <c r="C1500" t="s">
        <v>19</v>
      </c>
      <c r="D1500" t="s">
        <v>3</v>
      </c>
      <c r="E1500" t="s">
        <v>8</v>
      </c>
      <c r="F1500" s="5">
        <v>43162</v>
      </c>
      <c r="G1500">
        <v>746759450</v>
      </c>
      <c r="H1500" s="5">
        <v>43193</v>
      </c>
      <c r="I1500">
        <v>1571</v>
      </c>
      <c r="J1500" s="8">
        <v>81.73</v>
      </c>
      <c r="K1500" s="8">
        <v>56.67</v>
      </c>
      <c r="L1500" s="8">
        <v>128397.83</v>
      </c>
      <c r="M1500" s="8">
        <v>89028.57</v>
      </c>
      <c r="N1500" s="8">
        <v>39369.26</v>
      </c>
    </row>
    <row r="1501" spans="1:14" x14ac:dyDescent="0.25">
      <c r="A1501" t="s">
        <v>9</v>
      </c>
      <c r="B1501" t="s">
        <v>104</v>
      </c>
      <c r="C1501" t="s">
        <v>14</v>
      </c>
      <c r="D1501" t="s">
        <v>3</v>
      </c>
      <c r="E1501" t="s">
        <v>4</v>
      </c>
      <c r="F1501" s="5">
        <v>44470</v>
      </c>
      <c r="G1501">
        <v>985417258</v>
      </c>
      <c r="H1501" s="5">
        <v>44490</v>
      </c>
      <c r="I1501">
        <v>5720</v>
      </c>
      <c r="J1501" s="8">
        <v>205.7</v>
      </c>
      <c r="K1501" s="8">
        <v>117.11</v>
      </c>
      <c r="L1501" s="8">
        <v>1176604</v>
      </c>
      <c r="M1501" s="8">
        <v>669869.19999999995</v>
      </c>
      <c r="N1501" s="8">
        <v>506734.8</v>
      </c>
    </row>
    <row r="1502" spans="1:14" x14ac:dyDescent="0.25">
      <c r="A1502" t="s">
        <v>9</v>
      </c>
      <c r="B1502" t="s">
        <v>92</v>
      </c>
      <c r="C1502" t="s">
        <v>14</v>
      </c>
      <c r="D1502" t="s">
        <v>7</v>
      </c>
      <c r="E1502" t="s">
        <v>4</v>
      </c>
      <c r="F1502" s="5">
        <v>43631</v>
      </c>
      <c r="G1502">
        <v>443125665</v>
      </c>
      <c r="H1502" s="5">
        <v>43655</v>
      </c>
      <c r="I1502">
        <v>9586</v>
      </c>
      <c r="J1502" s="8">
        <v>205.7</v>
      </c>
      <c r="K1502" s="8">
        <v>117.11</v>
      </c>
      <c r="L1502" s="8">
        <v>1971840.2</v>
      </c>
      <c r="M1502" s="8">
        <v>1122616.46</v>
      </c>
      <c r="N1502" s="8">
        <v>849223.74</v>
      </c>
    </row>
    <row r="1503" spans="1:14" x14ac:dyDescent="0.25">
      <c r="A1503" t="s">
        <v>26</v>
      </c>
      <c r="B1503" t="s">
        <v>125</v>
      </c>
      <c r="C1503" t="s">
        <v>57</v>
      </c>
      <c r="D1503" t="s">
        <v>7</v>
      </c>
      <c r="E1503" t="s">
        <v>8</v>
      </c>
      <c r="F1503" s="5">
        <v>43573</v>
      </c>
      <c r="G1503">
        <v>804308497</v>
      </c>
      <c r="H1503" s="5">
        <v>43612</v>
      </c>
      <c r="I1503">
        <v>1613</v>
      </c>
      <c r="J1503" s="8">
        <v>154.06</v>
      </c>
      <c r="K1503" s="8">
        <v>90.93</v>
      </c>
      <c r="L1503" s="8">
        <v>248498.78</v>
      </c>
      <c r="M1503" s="8">
        <v>146670.09</v>
      </c>
      <c r="N1503" s="8">
        <v>101828.69</v>
      </c>
    </row>
    <row r="1504" spans="1:14" x14ac:dyDescent="0.25">
      <c r="A1504" t="s">
        <v>0</v>
      </c>
      <c r="B1504" t="s">
        <v>160</v>
      </c>
      <c r="C1504" t="s">
        <v>31</v>
      </c>
      <c r="D1504" t="s">
        <v>3</v>
      </c>
      <c r="E1504" t="s">
        <v>23</v>
      </c>
      <c r="F1504" s="5">
        <v>43803</v>
      </c>
      <c r="G1504">
        <v>673702085</v>
      </c>
      <c r="H1504" s="5">
        <v>43823</v>
      </c>
      <c r="I1504">
        <v>2273</v>
      </c>
      <c r="J1504" s="8">
        <v>437.2</v>
      </c>
      <c r="K1504" s="8">
        <v>263.33</v>
      </c>
      <c r="L1504" s="8">
        <v>993755.6</v>
      </c>
      <c r="M1504" s="8">
        <v>598549.09</v>
      </c>
      <c r="N1504" s="8">
        <v>395206.51</v>
      </c>
    </row>
    <row r="1505" spans="1:14" x14ac:dyDescent="0.25">
      <c r="A1505" t="s">
        <v>12</v>
      </c>
      <c r="B1505" t="s">
        <v>16</v>
      </c>
      <c r="C1505" t="s">
        <v>45</v>
      </c>
      <c r="D1505" t="s">
        <v>7</v>
      </c>
      <c r="E1505" t="s">
        <v>15</v>
      </c>
      <c r="F1505" s="5">
        <v>42103</v>
      </c>
      <c r="G1505">
        <v>526355254</v>
      </c>
      <c r="H1505" s="5">
        <v>42116</v>
      </c>
      <c r="I1505">
        <v>9071</v>
      </c>
      <c r="J1505" s="8">
        <v>9.33</v>
      </c>
      <c r="K1505" s="8">
        <v>6.92</v>
      </c>
      <c r="L1505" s="8">
        <v>84632.43</v>
      </c>
      <c r="M1505" s="8">
        <v>62771.32</v>
      </c>
      <c r="N1505" s="8">
        <v>21861.11</v>
      </c>
    </row>
    <row r="1506" spans="1:14" x14ac:dyDescent="0.25">
      <c r="A1506" t="s">
        <v>0</v>
      </c>
      <c r="B1506" t="s">
        <v>171</v>
      </c>
      <c r="C1506" t="s">
        <v>22</v>
      </c>
      <c r="D1506" t="s">
        <v>7</v>
      </c>
      <c r="E1506" t="s">
        <v>15</v>
      </c>
      <c r="F1506" s="5">
        <v>44837</v>
      </c>
      <c r="G1506">
        <v>457629334</v>
      </c>
      <c r="H1506" s="5">
        <v>44867</v>
      </c>
      <c r="I1506">
        <v>1544</v>
      </c>
      <c r="J1506" s="8">
        <v>109.28</v>
      </c>
      <c r="K1506" s="8">
        <v>35.840000000000003</v>
      </c>
      <c r="L1506" s="8">
        <v>168728.32000000001</v>
      </c>
      <c r="M1506" s="8">
        <v>55336.959999999999</v>
      </c>
      <c r="N1506" s="8">
        <v>113391.36</v>
      </c>
    </row>
    <row r="1507" spans="1:14" x14ac:dyDescent="0.25">
      <c r="A1507" t="s">
        <v>26</v>
      </c>
      <c r="B1507" t="s">
        <v>72</v>
      </c>
      <c r="C1507" t="s">
        <v>14</v>
      </c>
      <c r="D1507" t="s">
        <v>7</v>
      </c>
      <c r="E1507" t="s">
        <v>23</v>
      </c>
      <c r="F1507" s="5">
        <v>43757</v>
      </c>
      <c r="G1507">
        <v>633198153</v>
      </c>
      <c r="H1507" s="5">
        <v>43772</v>
      </c>
      <c r="I1507">
        <v>6260</v>
      </c>
      <c r="J1507" s="8">
        <v>205.7</v>
      </c>
      <c r="K1507" s="8">
        <v>117.11</v>
      </c>
      <c r="L1507" s="8">
        <v>1287682</v>
      </c>
      <c r="M1507" s="8">
        <v>733108.6</v>
      </c>
      <c r="N1507" s="8">
        <v>554573.4</v>
      </c>
    </row>
    <row r="1508" spans="1:14" x14ac:dyDescent="0.25">
      <c r="A1508" t="s">
        <v>20</v>
      </c>
      <c r="B1508" t="s">
        <v>168</v>
      </c>
      <c r="C1508" t="s">
        <v>29</v>
      </c>
      <c r="D1508" t="s">
        <v>7</v>
      </c>
      <c r="E1508" t="s">
        <v>23</v>
      </c>
      <c r="F1508" s="5">
        <v>42431</v>
      </c>
      <c r="G1508">
        <v>839048039</v>
      </c>
      <c r="H1508" s="5">
        <v>42462</v>
      </c>
      <c r="I1508">
        <v>1815</v>
      </c>
      <c r="J1508" s="8">
        <v>651.21</v>
      </c>
      <c r="K1508" s="8">
        <v>524.96</v>
      </c>
      <c r="L1508" s="8">
        <v>1181946.1499999999</v>
      </c>
      <c r="M1508" s="8">
        <v>952802.4</v>
      </c>
      <c r="N1508" s="8">
        <v>229143.75</v>
      </c>
    </row>
    <row r="1509" spans="1:14" x14ac:dyDescent="0.25">
      <c r="A1509" t="s">
        <v>9</v>
      </c>
      <c r="B1509" t="s">
        <v>68</v>
      </c>
      <c r="C1509" t="s">
        <v>11</v>
      </c>
      <c r="D1509" t="s">
        <v>3</v>
      </c>
      <c r="E1509" t="s">
        <v>15</v>
      </c>
      <c r="F1509" s="5">
        <v>43274</v>
      </c>
      <c r="G1509">
        <v>931477820</v>
      </c>
      <c r="H1509" s="5">
        <v>43300</v>
      </c>
      <c r="I1509">
        <v>3841</v>
      </c>
      <c r="J1509" s="8">
        <v>47.45</v>
      </c>
      <c r="K1509" s="8">
        <v>31.79</v>
      </c>
      <c r="L1509" s="8">
        <v>182255.45</v>
      </c>
      <c r="M1509" s="8">
        <v>122105.39</v>
      </c>
      <c r="N1509" s="8">
        <v>60150.06</v>
      </c>
    </row>
    <row r="1510" spans="1:14" x14ac:dyDescent="0.25">
      <c r="A1510" t="s">
        <v>9</v>
      </c>
      <c r="B1510" t="s">
        <v>104</v>
      </c>
      <c r="C1510" t="s">
        <v>19</v>
      </c>
      <c r="D1510" t="s">
        <v>7</v>
      </c>
      <c r="E1510" t="s">
        <v>23</v>
      </c>
      <c r="F1510" s="5">
        <v>43822</v>
      </c>
      <c r="G1510">
        <v>387098824</v>
      </c>
      <c r="H1510" s="5">
        <v>43469</v>
      </c>
      <c r="I1510">
        <v>9999</v>
      </c>
      <c r="J1510" s="8">
        <v>81.73</v>
      </c>
      <c r="K1510" s="8">
        <v>56.67</v>
      </c>
      <c r="L1510" s="8">
        <v>817218.27</v>
      </c>
      <c r="M1510" s="8">
        <v>566643.32999999996</v>
      </c>
      <c r="N1510" s="8">
        <v>250574.94</v>
      </c>
    </row>
    <row r="1511" spans="1:14" x14ac:dyDescent="0.25">
      <c r="A1511" t="s">
        <v>26</v>
      </c>
      <c r="B1511" t="s">
        <v>187</v>
      </c>
      <c r="C1511" t="s">
        <v>36</v>
      </c>
      <c r="D1511" t="s">
        <v>3</v>
      </c>
      <c r="E1511" t="s">
        <v>15</v>
      </c>
      <c r="F1511" s="5">
        <v>42810</v>
      </c>
      <c r="G1511">
        <v>552834880</v>
      </c>
      <c r="H1511" s="5">
        <v>42850</v>
      </c>
      <c r="I1511">
        <v>4981</v>
      </c>
      <c r="J1511" s="8">
        <v>421.89</v>
      </c>
      <c r="K1511" s="8">
        <v>364.69</v>
      </c>
      <c r="L1511" s="8">
        <v>2101434.09</v>
      </c>
      <c r="M1511" s="8">
        <v>1816520.89</v>
      </c>
      <c r="N1511" s="8">
        <v>284913.2</v>
      </c>
    </row>
    <row r="1512" spans="1:14" x14ac:dyDescent="0.25">
      <c r="A1512" t="s">
        <v>9</v>
      </c>
      <c r="B1512" t="s">
        <v>124</v>
      </c>
      <c r="C1512" t="s">
        <v>36</v>
      </c>
      <c r="D1512" t="s">
        <v>7</v>
      </c>
      <c r="E1512" t="s">
        <v>4</v>
      </c>
      <c r="F1512" s="5">
        <v>44055</v>
      </c>
      <c r="G1512">
        <v>595922315</v>
      </c>
      <c r="H1512" s="5">
        <v>44078</v>
      </c>
      <c r="I1512">
        <v>5510</v>
      </c>
      <c r="J1512" s="8">
        <v>421.89</v>
      </c>
      <c r="K1512" s="8">
        <v>364.69</v>
      </c>
      <c r="L1512" s="8">
        <v>2324613.9</v>
      </c>
      <c r="M1512" s="8">
        <v>2009441.9</v>
      </c>
      <c r="N1512" s="8">
        <v>315172</v>
      </c>
    </row>
    <row r="1513" spans="1:14" x14ac:dyDescent="0.25">
      <c r="A1513" t="s">
        <v>9</v>
      </c>
      <c r="B1513" t="s">
        <v>184</v>
      </c>
      <c r="C1513" t="s">
        <v>29</v>
      </c>
      <c r="D1513" t="s">
        <v>3</v>
      </c>
      <c r="E1513" t="s">
        <v>4</v>
      </c>
      <c r="F1513" s="5">
        <v>42452</v>
      </c>
      <c r="G1513">
        <v>653909957</v>
      </c>
      <c r="H1513" s="5">
        <v>42466</v>
      </c>
      <c r="I1513">
        <v>5342</v>
      </c>
      <c r="J1513" s="8">
        <v>651.21</v>
      </c>
      <c r="K1513" s="8">
        <v>524.96</v>
      </c>
      <c r="L1513" s="8">
        <v>3478763.82</v>
      </c>
      <c r="M1513" s="8">
        <v>2804336.32</v>
      </c>
      <c r="N1513" s="8">
        <v>674427.5</v>
      </c>
    </row>
    <row r="1514" spans="1:14" x14ac:dyDescent="0.25">
      <c r="A1514" t="s">
        <v>26</v>
      </c>
      <c r="B1514" t="s">
        <v>100</v>
      </c>
      <c r="C1514" t="s">
        <v>11</v>
      </c>
      <c r="D1514" t="s">
        <v>3</v>
      </c>
      <c r="E1514" t="s">
        <v>4</v>
      </c>
      <c r="F1514" s="5">
        <v>43404</v>
      </c>
      <c r="G1514">
        <v>484659135</v>
      </c>
      <c r="H1514" s="5">
        <v>43433</v>
      </c>
      <c r="I1514">
        <v>263</v>
      </c>
      <c r="J1514" s="8">
        <v>47.45</v>
      </c>
      <c r="K1514" s="8">
        <v>31.79</v>
      </c>
      <c r="L1514" s="8">
        <v>12479.35</v>
      </c>
      <c r="M1514" s="8">
        <v>8360.77</v>
      </c>
      <c r="N1514" s="8">
        <v>4118.58</v>
      </c>
    </row>
    <row r="1515" spans="1:14" x14ac:dyDescent="0.25">
      <c r="A1515" t="s">
        <v>26</v>
      </c>
      <c r="B1515" t="s">
        <v>208</v>
      </c>
      <c r="C1515" t="s">
        <v>6</v>
      </c>
      <c r="D1515" t="s">
        <v>3</v>
      </c>
      <c r="E1515" t="s">
        <v>23</v>
      </c>
      <c r="F1515" s="5">
        <v>42088</v>
      </c>
      <c r="G1515">
        <v>816343677</v>
      </c>
      <c r="H1515" s="5">
        <v>42107</v>
      </c>
      <c r="I1515">
        <v>3090</v>
      </c>
      <c r="J1515" s="8">
        <v>152.58000000000001</v>
      </c>
      <c r="K1515" s="8">
        <v>97.44</v>
      </c>
      <c r="L1515" s="8">
        <v>471472.2</v>
      </c>
      <c r="M1515" s="8">
        <v>301089.59999999998</v>
      </c>
      <c r="N1515" s="8">
        <v>170382.6</v>
      </c>
    </row>
    <row r="1516" spans="1:14" x14ac:dyDescent="0.25">
      <c r="A1516" t="s">
        <v>12</v>
      </c>
      <c r="B1516" t="s">
        <v>132</v>
      </c>
      <c r="C1516" t="s">
        <v>19</v>
      </c>
      <c r="D1516" t="s">
        <v>3</v>
      </c>
      <c r="E1516" t="s">
        <v>4</v>
      </c>
      <c r="F1516" s="5">
        <v>44608</v>
      </c>
      <c r="G1516">
        <v>197449910</v>
      </c>
      <c r="H1516" s="5">
        <v>44612</v>
      </c>
      <c r="I1516">
        <v>8671</v>
      </c>
      <c r="J1516" s="8">
        <v>81.73</v>
      </c>
      <c r="K1516" s="8">
        <v>56.67</v>
      </c>
      <c r="L1516" s="8">
        <v>708680.83</v>
      </c>
      <c r="M1516" s="8">
        <v>491385.57</v>
      </c>
      <c r="N1516" s="8">
        <v>217295.26</v>
      </c>
    </row>
    <row r="1517" spans="1:14" x14ac:dyDescent="0.25">
      <c r="A1517" t="s">
        <v>12</v>
      </c>
      <c r="B1517" t="s">
        <v>90</v>
      </c>
      <c r="C1517" t="s">
        <v>6</v>
      </c>
      <c r="D1517" t="s">
        <v>7</v>
      </c>
      <c r="E1517" t="s">
        <v>15</v>
      </c>
      <c r="F1517" s="5">
        <v>43917</v>
      </c>
      <c r="G1517">
        <v>846776664</v>
      </c>
      <c r="H1517" s="5">
        <v>43954</v>
      </c>
      <c r="I1517">
        <v>8887</v>
      </c>
      <c r="J1517" s="8">
        <v>152.58000000000001</v>
      </c>
      <c r="K1517" s="8">
        <v>97.44</v>
      </c>
      <c r="L1517" s="8">
        <v>1355978.46</v>
      </c>
      <c r="M1517" s="8">
        <v>865949.28</v>
      </c>
      <c r="N1517" s="8">
        <v>490029.18</v>
      </c>
    </row>
    <row r="1518" spans="1:14" x14ac:dyDescent="0.25">
      <c r="A1518" t="s">
        <v>9</v>
      </c>
      <c r="B1518" t="s">
        <v>92</v>
      </c>
      <c r="C1518" t="s">
        <v>11</v>
      </c>
      <c r="D1518" t="s">
        <v>7</v>
      </c>
      <c r="E1518" t="s">
        <v>23</v>
      </c>
      <c r="F1518" s="5">
        <v>44054</v>
      </c>
      <c r="G1518">
        <v>103435266</v>
      </c>
      <c r="H1518" s="5">
        <v>44092</v>
      </c>
      <c r="I1518">
        <v>7648</v>
      </c>
      <c r="J1518" s="8">
        <v>47.45</v>
      </c>
      <c r="K1518" s="8">
        <v>31.79</v>
      </c>
      <c r="L1518" s="8">
        <v>362897.6</v>
      </c>
      <c r="M1518" s="8">
        <v>243129.92</v>
      </c>
      <c r="N1518" s="8">
        <v>119767.67999999999</v>
      </c>
    </row>
    <row r="1519" spans="1:14" x14ac:dyDescent="0.25">
      <c r="A1519" t="s">
        <v>0</v>
      </c>
      <c r="B1519" t="s">
        <v>143</v>
      </c>
      <c r="C1519" t="s">
        <v>45</v>
      </c>
      <c r="D1519" t="s">
        <v>3</v>
      </c>
      <c r="E1519" t="s">
        <v>23</v>
      </c>
      <c r="F1519" s="5">
        <v>43368</v>
      </c>
      <c r="G1519">
        <v>776849544</v>
      </c>
      <c r="H1519" s="5">
        <v>43380</v>
      </c>
      <c r="I1519">
        <v>5898</v>
      </c>
      <c r="J1519" s="8">
        <v>9.33</v>
      </c>
      <c r="K1519" s="8">
        <v>6.92</v>
      </c>
      <c r="L1519" s="8">
        <v>55028.34</v>
      </c>
      <c r="M1519" s="8">
        <v>40814.160000000003</v>
      </c>
      <c r="N1519" s="8">
        <v>14214.18</v>
      </c>
    </row>
    <row r="1520" spans="1:14" x14ac:dyDescent="0.25">
      <c r="A1520" t="s">
        <v>26</v>
      </c>
      <c r="B1520" t="s">
        <v>191</v>
      </c>
      <c r="C1520" t="s">
        <v>2</v>
      </c>
      <c r="D1520" t="s">
        <v>7</v>
      </c>
      <c r="E1520" t="s">
        <v>15</v>
      </c>
      <c r="F1520" s="5">
        <v>42213</v>
      </c>
      <c r="G1520">
        <v>796755826</v>
      </c>
      <c r="H1520" s="5">
        <v>42244</v>
      </c>
      <c r="I1520">
        <v>6609</v>
      </c>
      <c r="J1520" s="8">
        <v>255.28</v>
      </c>
      <c r="K1520" s="8">
        <v>159.41999999999999</v>
      </c>
      <c r="L1520" s="8">
        <v>1687145.52</v>
      </c>
      <c r="M1520" s="8">
        <v>1053606.78</v>
      </c>
      <c r="N1520" s="8">
        <v>633538.74</v>
      </c>
    </row>
    <row r="1521" spans="1:14" x14ac:dyDescent="0.25">
      <c r="A1521" t="s">
        <v>9</v>
      </c>
      <c r="B1521" t="s">
        <v>161</v>
      </c>
      <c r="C1521" t="s">
        <v>36</v>
      </c>
      <c r="D1521" t="s">
        <v>7</v>
      </c>
      <c r="E1521" t="s">
        <v>15</v>
      </c>
      <c r="F1521" s="5">
        <v>42716</v>
      </c>
      <c r="G1521">
        <v>863202941</v>
      </c>
      <c r="H1521" s="5">
        <v>42717</v>
      </c>
      <c r="I1521">
        <v>9787</v>
      </c>
      <c r="J1521" s="8">
        <v>421.89</v>
      </c>
      <c r="K1521" s="8">
        <v>364.69</v>
      </c>
      <c r="L1521" s="8">
        <v>4129037.43</v>
      </c>
      <c r="M1521" s="8">
        <v>3569221.03</v>
      </c>
      <c r="N1521" s="8">
        <v>559816.4</v>
      </c>
    </row>
    <row r="1522" spans="1:14" x14ac:dyDescent="0.25">
      <c r="A1522" t="s">
        <v>9</v>
      </c>
      <c r="B1522" t="s">
        <v>110</v>
      </c>
      <c r="C1522" t="s">
        <v>22</v>
      </c>
      <c r="D1522" t="s">
        <v>7</v>
      </c>
      <c r="E1522" t="s">
        <v>4</v>
      </c>
      <c r="F1522" s="5">
        <v>43167</v>
      </c>
      <c r="G1522">
        <v>396552217</v>
      </c>
      <c r="H1522" s="5">
        <v>43214</v>
      </c>
      <c r="I1522">
        <v>7468</v>
      </c>
      <c r="J1522" s="8">
        <v>109.28</v>
      </c>
      <c r="K1522" s="8">
        <v>35.840000000000003</v>
      </c>
      <c r="L1522" s="8">
        <v>816103.04</v>
      </c>
      <c r="M1522" s="8">
        <v>267653.12</v>
      </c>
      <c r="N1522" s="8">
        <v>548449.92000000004</v>
      </c>
    </row>
    <row r="1523" spans="1:14" x14ac:dyDescent="0.25">
      <c r="A1523" t="s">
        <v>12</v>
      </c>
      <c r="B1523" t="s">
        <v>67</v>
      </c>
      <c r="C1523" t="s">
        <v>11</v>
      </c>
      <c r="D1523" t="s">
        <v>7</v>
      </c>
      <c r="E1523" t="s">
        <v>8</v>
      </c>
      <c r="F1523" s="5">
        <v>42008</v>
      </c>
      <c r="G1523">
        <v>687477481</v>
      </c>
      <c r="H1523" s="5">
        <v>42034</v>
      </c>
      <c r="I1523">
        <v>8719</v>
      </c>
      <c r="J1523" s="8">
        <v>47.45</v>
      </c>
      <c r="K1523" s="8">
        <v>31.79</v>
      </c>
      <c r="L1523" s="8">
        <v>413716.55</v>
      </c>
      <c r="M1523" s="8">
        <v>277177.01</v>
      </c>
      <c r="N1523" s="8">
        <v>136539.54</v>
      </c>
    </row>
    <row r="1524" spans="1:14" x14ac:dyDescent="0.25">
      <c r="A1524" t="s">
        <v>26</v>
      </c>
      <c r="B1524" t="s">
        <v>58</v>
      </c>
      <c r="C1524" t="s">
        <v>6</v>
      </c>
      <c r="D1524" t="s">
        <v>3</v>
      </c>
      <c r="E1524" t="s">
        <v>23</v>
      </c>
      <c r="F1524" s="5">
        <v>43497</v>
      </c>
      <c r="G1524">
        <v>846965062</v>
      </c>
      <c r="H1524" s="5">
        <v>43508</v>
      </c>
      <c r="I1524">
        <v>4638</v>
      </c>
      <c r="J1524" s="8">
        <v>152.58000000000001</v>
      </c>
      <c r="K1524" s="8">
        <v>97.44</v>
      </c>
      <c r="L1524" s="8">
        <v>707666.04</v>
      </c>
      <c r="M1524" s="8">
        <v>451926.72</v>
      </c>
      <c r="N1524" s="8">
        <v>255739.32</v>
      </c>
    </row>
    <row r="1525" spans="1:14" x14ac:dyDescent="0.25">
      <c r="A1525" t="s">
        <v>17</v>
      </c>
      <c r="B1525" t="s">
        <v>25</v>
      </c>
      <c r="C1525" t="s">
        <v>19</v>
      </c>
      <c r="D1525" t="s">
        <v>3</v>
      </c>
      <c r="E1525" t="s">
        <v>4</v>
      </c>
      <c r="F1525" s="5">
        <v>43284</v>
      </c>
      <c r="G1525">
        <v>956313788</v>
      </c>
      <c r="H1525" s="5">
        <v>43300</v>
      </c>
      <c r="I1525">
        <v>3356</v>
      </c>
      <c r="J1525" s="8">
        <v>81.73</v>
      </c>
      <c r="K1525" s="8">
        <v>56.67</v>
      </c>
      <c r="L1525" s="8">
        <v>274285.88</v>
      </c>
      <c r="M1525" s="8">
        <v>190184.52</v>
      </c>
      <c r="N1525" s="8">
        <v>84101.36</v>
      </c>
    </row>
    <row r="1526" spans="1:14" x14ac:dyDescent="0.25">
      <c r="A1526" t="s">
        <v>0</v>
      </c>
      <c r="B1526" t="s">
        <v>101</v>
      </c>
      <c r="C1526" t="s">
        <v>22</v>
      </c>
      <c r="D1526" t="s">
        <v>7</v>
      </c>
      <c r="E1526" t="s">
        <v>23</v>
      </c>
      <c r="F1526" s="5">
        <v>44290</v>
      </c>
      <c r="G1526">
        <v>717134988</v>
      </c>
      <c r="H1526" s="5">
        <v>44303</v>
      </c>
      <c r="I1526">
        <v>5034</v>
      </c>
      <c r="J1526" s="8">
        <v>109.28</v>
      </c>
      <c r="K1526" s="8">
        <v>35.840000000000003</v>
      </c>
      <c r="L1526" s="8">
        <v>550115.52</v>
      </c>
      <c r="M1526" s="8">
        <v>180418.56</v>
      </c>
      <c r="N1526" s="8">
        <v>369696.96</v>
      </c>
    </row>
    <row r="1527" spans="1:14" x14ac:dyDescent="0.25">
      <c r="A1527" t="s">
        <v>9</v>
      </c>
      <c r="B1527" t="s">
        <v>104</v>
      </c>
      <c r="C1527" t="s">
        <v>31</v>
      </c>
      <c r="D1527" t="s">
        <v>7</v>
      </c>
      <c r="E1527" t="s">
        <v>4</v>
      </c>
      <c r="F1527" s="5">
        <v>42130</v>
      </c>
      <c r="G1527">
        <v>801352488</v>
      </c>
      <c r="H1527" s="5">
        <v>42147</v>
      </c>
      <c r="I1527">
        <v>6864</v>
      </c>
      <c r="J1527" s="8">
        <v>437.2</v>
      </c>
      <c r="K1527" s="8">
        <v>263.33</v>
      </c>
      <c r="L1527" s="8">
        <v>3000940.8</v>
      </c>
      <c r="M1527" s="8">
        <v>1807497.12</v>
      </c>
      <c r="N1527" s="8">
        <v>1193443.68</v>
      </c>
    </row>
    <row r="1528" spans="1:14" x14ac:dyDescent="0.25">
      <c r="A1528" t="s">
        <v>17</v>
      </c>
      <c r="B1528" t="s">
        <v>42</v>
      </c>
      <c r="C1528" t="s">
        <v>29</v>
      </c>
      <c r="D1528" t="s">
        <v>7</v>
      </c>
      <c r="E1528" t="s">
        <v>4</v>
      </c>
      <c r="F1528" s="5">
        <v>42777</v>
      </c>
      <c r="G1528">
        <v>601202619</v>
      </c>
      <c r="H1528" s="5">
        <v>42781</v>
      </c>
      <c r="I1528">
        <v>8070</v>
      </c>
      <c r="J1528" s="8">
        <v>651.21</v>
      </c>
      <c r="K1528" s="8">
        <v>524.96</v>
      </c>
      <c r="L1528" s="8">
        <v>5255264.7</v>
      </c>
      <c r="M1528" s="8">
        <v>4236427.2</v>
      </c>
      <c r="N1528" s="8">
        <v>1018837.5</v>
      </c>
    </row>
    <row r="1529" spans="1:14" x14ac:dyDescent="0.25">
      <c r="A1529" t="s">
        <v>9</v>
      </c>
      <c r="B1529" t="s">
        <v>56</v>
      </c>
      <c r="C1529" t="s">
        <v>45</v>
      </c>
      <c r="D1529" t="s">
        <v>3</v>
      </c>
      <c r="E1529" t="s">
        <v>23</v>
      </c>
      <c r="F1529" s="5">
        <v>44476</v>
      </c>
      <c r="G1529">
        <v>479234206</v>
      </c>
      <c r="H1529" s="5">
        <v>44514</v>
      </c>
      <c r="I1529">
        <v>4906</v>
      </c>
      <c r="J1529" s="8">
        <v>9.33</v>
      </c>
      <c r="K1529" s="8">
        <v>6.92</v>
      </c>
      <c r="L1529" s="8">
        <v>45772.98</v>
      </c>
      <c r="M1529" s="8">
        <v>33949.519999999997</v>
      </c>
      <c r="N1529" s="8">
        <v>11823.46</v>
      </c>
    </row>
    <row r="1530" spans="1:14" x14ac:dyDescent="0.25">
      <c r="A1530" t="s">
        <v>26</v>
      </c>
      <c r="B1530" t="s">
        <v>117</v>
      </c>
      <c r="C1530" t="s">
        <v>2</v>
      </c>
      <c r="D1530" t="s">
        <v>7</v>
      </c>
      <c r="E1530" t="s">
        <v>15</v>
      </c>
      <c r="F1530" s="5">
        <v>44817</v>
      </c>
      <c r="G1530">
        <v>418308579</v>
      </c>
      <c r="H1530" s="5">
        <v>44864</v>
      </c>
      <c r="I1530">
        <v>5659</v>
      </c>
      <c r="J1530" s="8">
        <v>255.28</v>
      </c>
      <c r="K1530" s="8">
        <v>159.41999999999999</v>
      </c>
      <c r="L1530" s="8">
        <v>1444629.52</v>
      </c>
      <c r="M1530" s="8">
        <v>902157.78</v>
      </c>
      <c r="N1530" s="8">
        <v>542471.74</v>
      </c>
    </row>
    <row r="1531" spans="1:14" x14ac:dyDescent="0.25">
      <c r="A1531" t="s">
        <v>17</v>
      </c>
      <c r="B1531" t="s">
        <v>28</v>
      </c>
      <c r="C1531" t="s">
        <v>31</v>
      </c>
      <c r="D1531" t="s">
        <v>7</v>
      </c>
      <c r="E1531" t="s">
        <v>15</v>
      </c>
      <c r="F1531" s="5">
        <v>42016</v>
      </c>
      <c r="G1531">
        <v>471599566</v>
      </c>
      <c r="H1531" s="5">
        <v>42063</v>
      </c>
      <c r="I1531">
        <v>5647</v>
      </c>
      <c r="J1531" s="8">
        <v>437.2</v>
      </c>
      <c r="K1531" s="8">
        <v>263.33</v>
      </c>
      <c r="L1531" s="8">
        <v>2468868.4</v>
      </c>
      <c r="M1531" s="8">
        <v>1487024.51</v>
      </c>
      <c r="N1531" s="8">
        <v>981843.89</v>
      </c>
    </row>
    <row r="1532" spans="1:14" x14ac:dyDescent="0.25">
      <c r="A1532" t="s">
        <v>26</v>
      </c>
      <c r="B1532" t="s">
        <v>64</v>
      </c>
      <c r="C1532" t="s">
        <v>2</v>
      </c>
      <c r="D1532" t="s">
        <v>3</v>
      </c>
      <c r="E1532" t="s">
        <v>23</v>
      </c>
      <c r="F1532" s="5">
        <v>44487</v>
      </c>
      <c r="G1532">
        <v>312593495</v>
      </c>
      <c r="H1532" s="5">
        <v>44503</v>
      </c>
      <c r="I1532">
        <v>2217</v>
      </c>
      <c r="J1532" s="8">
        <v>255.28</v>
      </c>
      <c r="K1532" s="8">
        <v>159.41999999999999</v>
      </c>
      <c r="L1532" s="8">
        <v>565955.76</v>
      </c>
      <c r="M1532" s="8">
        <v>353434.14</v>
      </c>
      <c r="N1532" s="8">
        <v>212521.62</v>
      </c>
    </row>
    <row r="1533" spans="1:14" x14ac:dyDescent="0.25">
      <c r="A1533" t="s">
        <v>26</v>
      </c>
      <c r="B1533" t="s">
        <v>151</v>
      </c>
      <c r="C1533" t="s">
        <v>6</v>
      </c>
      <c r="D1533" t="s">
        <v>7</v>
      </c>
      <c r="E1533" t="s">
        <v>4</v>
      </c>
      <c r="F1533" s="5">
        <v>42221</v>
      </c>
      <c r="G1533">
        <v>585089194</v>
      </c>
      <c r="H1533" s="5">
        <v>42246</v>
      </c>
      <c r="I1533">
        <v>9749</v>
      </c>
      <c r="J1533" s="8">
        <v>152.58000000000001</v>
      </c>
      <c r="K1533" s="8">
        <v>97.44</v>
      </c>
      <c r="L1533" s="8">
        <v>1487502.42</v>
      </c>
      <c r="M1533" s="8">
        <v>949942.56</v>
      </c>
      <c r="N1533" s="8">
        <v>537559.86</v>
      </c>
    </row>
    <row r="1534" spans="1:14" x14ac:dyDescent="0.25">
      <c r="A1534" t="s">
        <v>17</v>
      </c>
      <c r="B1534" t="s">
        <v>149</v>
      </c>
      <c r="C1534" t="s">
        <v>6</v>
      </c>
      <c r="D1534" t="s">
        <v>3</v>
      </c>
      <c r="E1534" t="s">
        <v>8</v>
      </c>
      <c r="F1534" s="5">
        <v>44489</v>
      </c>
      <c r="G1534">
        <v>653197991</v>
      </c>
      <c r="H1534" s="5">
        <v>44491</v>
      </c>
      <c r="I1534">
        <v>4656</v>
      </c>
      <c r="J1534" s="8">
        <v>152.58000000000001</v>
      </c>
      <c r="K1534" s="8">
        <v>97.44</v>
      </c>
      <c r="L1534" s="8">
        <v>710412.48</v>
      </c>
      <c r="M1534" s="8">
        <v>453680.64000000001</v>
      </c>
      <c r="N1534" s="8">
        <v>256731.84</v>
      </c>
    </row>
    <row r="1535" spans="1:14" x14ac:dyDescent="0.25">
      <c r="A1535" t="s">
        <v>26</v>
      </c>
      <c r="B1535" t="s">
        <v>113</v>
      </c>
      <c r="C1535" t="s">
        <v>14</v>
      </c>
      <c r="D1535" t="s">
        <v>3</v>
      </c>
      <c r="E1535" t="s">
        <v>8</v>
      </c>
      <c r="F1535" s="5">
        <v>43597</v>
      </c>
      <c r="G1535">
        <v>851343715</v>
      </c>
      <c r="H1535" s="5">
        <v>43616</v>
      </c>
      <c r="I1535">
        <v>379</v>
      </c>
      <c r="J1535" s="8">
        <v>205.7</v>
      </c>
      <c r="K1535" s="8">
        <v>117.11</v>
      </c>
      <c r="L1535" s="8">
        <v>77960.3</v>
      </c>
      <c r="M1535" s="8">
        <v>44384.69</v>
      </c>
      <c r="N1535" s="8">
        <v>33575.61</v>
      </c>
    </row>
    <row r="1536" spans="1:14" x14ac:dyDescent="0.25">
      <c r="A1536" t="s">
        <v>26</v>
      </c>
      <c r="B1536" t="s">
        <v>130</v>
      </c>
      <c r="C1536" t="s">
        <v>65</v>
      </c>
      <c r="D1536" t="s">
        <v>7</v>
      </c>
      <c r="E1536" t="s">
        <v>8</v>
      </c>
      <c r="F1536" s="5">
        <v>44404</v>
      </c>
      <c r="G1536">
        <v>234262692</v>
      </c>
      <c r="H1536" s="5">
        <v>44410</v>
      </c>
      <c r="I1536">
        <v>2391</v>
      </c>
      <c r="J1536" s="8">
        <v>668.27</v>
      </c>
      <c r="K1536" s="8">
        <v>502.54</v>
      </c>
      <c r="L1536" s="8">
        <v>1597833.57</v>
      </c>
      <c r="M1536" s="8">
        <v>1201573.1399999999</v>
      </c>
      <c r="N1536" s="8">
        <v>396260.43</v>
      </c>
    </row>
    <row r="1537" spans="1:14" x14ac:dyDescent="0.25">
      <c r="A1537" t="s">
        <v>9</v>
      </c>
      <c r="B1537" t="s">
        <v>203</v>
      </c>
      <c r="C1537" t="s">
        <v>36</v>
      </c>
      <c r="D1537" t="s">
        <v>7</v>
      </c>
      <c r="E1537" t="s">
        <v>4</v>
      </c>
      <c r="F1537" s="5">
        <v>44611</v>
      </c>
      <c r="G1537">
        <v>627003753</v>
      </c>
      <c r="H1537" s="5">
        <v>44646</v>
      </c>
      <c r="I1537">
        <v>3199</v>
      </c>
      <c r="J1537" s="8">
        <v>421.89</v>
      </c>
      <c r="K1537" s="8">
        <v>364.69</v>
      </c>
      <c r="L1537" s="8">
        <v>1349626.11</v>
      </c>
      <c r="M1537" s="8">
        <v>1166643.31</v>
      </c>
      <c r="N1537" s="8">
        <v>182982.8</v>
      </c>
    </row>
    <row r="1538" spans="1:14" x14ac:dyDescent="0.25">
      <c r="A1538" t="s">
        <v>17</v>
      </c>
      <c r="B1538" t="s">
        <v>209</v>
      </c>
      <c r="C1538" t="s">
        <v>57</v>
      </c>
      <c r="D1538" t="s">
        <v>7</v>
      </c>
      <c r="E1538" t="s">
        <v>8</v>
      </c>
      <c r="F1538" s="5">
        <v>43775</v>
      </c>
      <c r="G1538">
        <v>774928224</v>
      </c>
      <c r="H1538" s="5">
        <v>43816</v>
      </c>
      <c r="I1538">
        <v>7337</v>
      </c>
      <c r="J1538" s="8">
        <v>154.06</v>
      </c>
      <c r="K1538" s="8">
        <v>90.93</v>
      </c>
      <c r="L1538" s="8">
        <v>1130338.22</v>
      </c>
      <c r="M1538" s="8">
        <v>667153.41</v>
      </c>
      <c r="N1538" s="8">
        <v>463184.81</v>
      </c>
    </row>
    <row r="1539" spans="1:14" x14ac:dyDescent="0.25">
      <c r="A1539" t="s">
        <v>9</v>
      </c>
      <c r="B1539" t="s">
        <v>154</v>
      </c>
      <c r="C1539" t="s">
        <v>45</v>
      </c>
      <c r="D1539" t="s">
        <v>7</v>
      </c>
      <c r="E1539" t="s">
        <v>8</v>
      </c>
      <c r="F1539" s="5">
        <v>42806</v>
      </c>
      <c r="G1539">
        <v>393709933</v>
      </c>
      <c r="H1539" s="5">
        <v>42850</v>
      </c>
      <c r="I1539">
        <v>6373</v>
      </c>
      <c r="J1539" s="8">
        <v>9.33</v>
      </c>
      <c r="K1539" s="8">
        <v>6.92</v>
      </c>
      <c r="L1539" s="8">
        <v>59460.09</v>
      </c>
      <c r="M1539" s="8">
        <v>44101.16</v>
      </c>
      <c r="N1539" s="8">
        <v>15358.93</v>
      </c>
    </row>
    <row r="1540" spans="1:14" x14ac:dyDescent="0.25">
      <c r="A1540" t="s">
        <v>26</v>
      </c>
      <c r="B1540" t="s">
        <v>87</v>
      </c>
      <c r="C1540" t="s">
        <v>65</v>
      </c>
      <c r="D1540" t="s">
        <v>3</v>
      </c>
      <c r="E1540" t="s">
        <v>8</v>
      </c>
      <c r="F1540" s="5">
        <v>42267</v>
      </c>
      <c r="G1540">
        <v>619335210</v>
      </c>
      <c r="H1540" s="5">
        <v>42298</v>
      </c>
      <c r="I1540">
        <v>3906</v>
      </c>
      <c r="J1540" s="8">
        <v>668.27</v>
      </c>
      <c r="K1540" s="8">
        <v>502.54</v>
      </c>
      <c r="L1540" s="8">
        <v>2610262.62</v>
      </c>
      <c r="M1540" s="8">
        <v>1962921.24</v>
      </c>
      <c r="N1540" s="8">
        <v>647341.38</v>
      </c>
    </row>
    <row r="1541" spans="1:14" x14ac:dyDescent="0.25">
      <c r="A1541" t="s">
        <v>12</v>
      </c>
      <c r="B1541" t="s">
        <v>62</v>
      </c>
      <c r="C1541" t="s">
        <v>29</v>
      </c>
      <c r="D1541" t="s">
        <v>3</v>
      </c>
      <c r="E1541" t="s">
        <v>4</v>
      </c>
      <c r="F1541" s="5">
        <v>42882</v>
      </c>
      <c r="G1541">
        <v>858102881</v>
      </c>
      <c r="H1541" s="5">
        <v>42909</v>
      </c>
      <c r="I1541">
        <v>566</v>
      </c>
      <c r="J1541" s="8">
        <v>651.21</v>
      </c>
      <c r="K1541" s="8">
        <v>524.96</v>
      </c>
      <c r="L1541" s="8">
        <v>368584.86</v>
      </c>
      <c r="M1541" s="8">
        <v>297127.36</v>
      </c>
      <c r="N1541" s="8">
        <v>71457.5</v>
      </c>
    </row>
    <row r="1542" spans="1:14" x14ac:dyDescent="0.25">
      <c r="A1542" t="s">
        <v>9</v>
      </c>
      <c r="B1542" t="s">
        <v>91</v>
      </c>
      <c r="C1542" t="s">
        <v>11</v>
      </c>
      <c r="D1542" t="s">
        <v>7</v>
      </c>
      <c r="E1542" t="s">
        <v>15</v>
      </c>
      <c r="F1542" s="5">
        <v>42420</v>
      </c>
      <c r="G1542">
        <v>136624276</v>
      </c>
      <c r="H1542" s="5">
        <v>42437</v>
      </c>
      <c r="I1542">
        <v>9014</v>
      </c>
      <c r="J1542" s="8">
        <v>47.45</v>
      </c>
      <c r="K1542" s="8">
        <v>31.79</v>
      </c>
      <c r="L1542" s="8">
        <v>427714.3</v>
      </c>
      <c r="M1542" s="8">
        <v>286555.06</v>
      </c>
      <c r="N1542" s="8">
        <v>141159.24</v>
      </c>
    </row>
    <row r="1543" spans="1:14" x14ac:dyDescent="0.25">
      <c r="A1543" t="s">
        <v>9</v>
      </c>
      <c r="B1543" t="s">
        <v>104</v>
      </c>
      <c r="C1543" t="s">
        <v>22</v>
      </c>
      <c r="D1543" t="s">
        <v>3</v>
      </c>
      <c r="E1543" t="s">
        <v>15</v>
      </c>
      <c r="F1543" s="5">
        <v>44807</v>
      </c>
      <c r="G1543">
        <v>251823222</v>
      </c>
      <c r="H1543" s="5">
        <v>44835</v>
      </c>
      <c r="I1543">
        <v>8942</v>
      </c>
      <c r="J1543" s="8">
        <v>109.28</v>
      </c>
      <c r="K1543" s="8">
        <v>35.840000000000003</v>
      </c>
      <c r="L1543" s="8">
        <v>977181.76</v>
      </c>
      <c r="M1543" s="8">
        <v>320481.28000000003</v>
      </c>
      <c r="N1543" s="8">
        <v>656700.48</v>
      </c>
    </row>
    <row r="1544" spans="1:14" x14ac:dyDescent="0.25">
      <c r="A1544" t="s">
        <v>12</v>
      </c>
      <c r="B1544" t="s">
        <v>150</v>
      </c>
      <c r="C1544" t="s">
        <v>45</v>
      </c>
      <c r="D1544" t="s">
        <v>3</v>
      </c>
      <c r="E1544" t="s">
        <v>23</v>
      </c>
      <c r="F1544" s="5">
        <v>42358</v>
      </c>
      <c r="G1544">
        <v>820936048</v>
      </c>
      <c r="H1544" s="5">
        <v>42408</v>
      </c>
      <c r="I1544">
        <v>2074</v>
      </c>
      <c r="J1544" s="8">
        <v>9.33</v>
      </c>
      <c r="K1544" s="8">
        <v>6.92</v>
      </c>
      <c r="L1544" s="8">
        <v>19350.419999999998</v>
      </c>
      <c r="M1544" s="8">
        <v>14352.08</v>
      </c>
      <c r="N1544" s="8">
        <v>4998.34</v>
      </c>
    </row>
    <row r="1545" spans="1:14" x14ac:dyDescent="0.25">
      <c r="A1545" t="s">
        <v>26</v>
      </c>
      <c r="B1545" t="s">
        <v>103</v>
      </c>
      <c r="C1545" t="s">
        <v>6</v>
      </c>
      <c r="D1545" t="s">
        <v>3</v>
      </c>
      <c r="E1545" t="s">
        <v>4</v>
      </c>
      <c r="F1545" s="5">
        <v>43816</v>
      </c>
      <c r="G1545">
        <v>631511580</v>
      </c>
      <c r="H1545" s="5">
        <v>43822</v>
      </c>
      <c r="I1545">
        <v>7165</v>
      </c>
      <c r="J1545" s="8">
        <v>152.58000000000001</v>
      </c>
      <c r="K1545" s="8">
        <v>97.44</v>
      </c>
      <c r="L1545" s="8">
        <v>1093235.7</v>
      </c>
      <c r="M1545" s="8">
        <v>698157.6</v>
      </c>
      <c r="N1545" s="8">
        <v>395078.1</v>
      </c>
    </row>
    <row r="1546" spans="1:14" x14ac:dyDescent="0.25">
      <c r="A1546" t="s">
        <v>12</v>
      </c>
      <c r="B1546" t="s">
        <v>150</v>
      </c>
      <c r="C1546" t="s">
        <v>65</v>
      </c>
      <c r="D1546" t="s">
        <v>3</v>
      </c>
      <c r="E1546" t="s">
        <v>8</v>
      </c>
      <c r="F1546" s="5">
        <v>44701</v>
      </c>
      <c r="G1546">
        <v>791411149</v>
      </c>
      <c r="H1546" s="5">
        <v>44742</v>
      </c>
      <c r="I1546">
        <v>5001</v>
      </c>
      <c r="J1546" s="8">
        <v>668.27</v>
      </c>
      <c r="K1546" s="8">
        <v>502.54</v>
      </c>
      <c r="L1546" s="8">
        <v>3342018.27</v>
      </c>
      <c r="M1546" s="8">
        <v>2513202.54</v>
      </c>
      <c r="N1546" s="8">
        <v>828815.73</v>
      </c>
    </row>
    <row r="1547" spans="1:14" x14ac:dyDescent="0.25">
      <c r="A1547" t="s">
        <v>0</v>
      </c>
      <c r="B1547" t="s">
        <v>34</v>
      </c>
      <c r="C1547" t="s">
        <v>11</v>
      </c>
      <c r="D1547" t="s">
        <v>3</v>
      </c>
      <c r="E1547" t="s">
        <v>4</v>
      </c>
      <c r="F1547" s="5">
        <v>42301</v>
      </c>
      <c r="G1547">
        <v>678808581</v>
      </c>
      <c r="H1547" s="5">
        <v>42332</v>
      </c>
      <c r="I1547">
        <v>3399</v>
      </c>
      <c r="J1547" s="8">
        <v>47.45</v>
      </c>
      <c r="K1547" s="8">
        <v>31.79</v>
      </c>
      <c r="L1547" s="8">
        <v>161282.54999999999</v>
      </c>
      <c r="M1547" s="8">
        <v>108054.21</v>
      </c>
      <c r="N1547" s="8">
        <v>53228.34</v>
      </c>
    </row>
    <row r="1548" spans="1:14" x14ac:dyDescent="0.25">
      <c r="A1548" t="s">
        <v>20</v>
      </c>
      <c r="B1548" t="s">
        <v>201</v>
      </c>
      <c r="C1548" t="s">
        <v>65</v>
      </c>
      <c r="D1548" t="s">
        <v>3</v>
      </c>
      <c r="E1548" t="s">
        <v>8</v>
      </c>
      <c r="F1548" s="5">
        <v>44416</v>
      </c>
      <c r="G1548">
        <v>192190206</v>
      </c>
      <c r="H1548" s="5">
        <v>44434</v>
      </c>
      <c r="I1548">
        <v>2208</v>
      </c>
      <c r="J1548" s="8">
        <v>668.27</v>
      </c>
      <c r="K1548" s="8">
        <v>502.54</v>
      </c>
      <c r="L1548" s="8">
        <v>1475540.16</v>
      </c>
      <c r="M1548" s="8">
        <v>1109608.32</v>
      </c>
      <c r="N1548" s="8">
        <v>365931.84</v>
      </c>
    </row>
    <row r="1549" spans="1:14" x14ac:dyDescent="0.25">
      <c r="A1549" t="s">
        <v>9</v>
      </c>
      <c r="B1549" t="s">
        <v>164</v>
      </c>
      <c r="C1549" t="s">
        <v>2</v>
      </c>
      <c r="D1549" t="s">
        <v>7</v>
      </c>
      <c r="E1549" t="s">
        <v>23</v>
      </c>
      <c r="F1549" s="5">
        <v>43191</v>
      </c>
      <c r="G1549">
        <v>200354850</v>
      </c>
      <c r="H1549" s="5">
        <v>43224</v>
      </c>
      <c r="I1549">
        <v>8307</v>
      </c>
      <c r="J1549" s="8">
        <v>255.28</v>
      </c>
      <c r="K1549" s="8">
        <v>159.41999999999999</v>
      </c>
      <c r="L1549" s="8">
        <v>2120610.96</v>
      </c>
      <c r="M1549" s="8">
        <v>1324301.94</v>
      </c>
      <c r="N1549" s="8">
        <v>796309.02</v>
      </c>
    </row>
    <row r="1550" spans="1:14" x14ac:dyDescent="0.25">
      <c r="A1550" t="s">
        <v>39</v>
      </c>
      <c r="B1550" t="s">
        <v>128</v>
      </c>
      <c r="C1550" t="s">
        <v>22</v>
      </c>
      <c r="D1550" t="s">
        <v>7</v>
      </c>
      <c r="E1550" t="s">
        <v>23</v>
      </c>
      <c r="F1550" s="5">
        <v>44203</v>
      </c>
      <c r="G1550">
        <v>292413842</v>
      </c>
      <c r="H1550" s="5">
        <v>44222</v>
      </c>
      <c r="I1550">
        <v>609</v>
      </c>
      <c r="J1550" s="8">
        <v>109.28</v>
      </c>
      <c r="K1550" s="8">
        <v>35.840000000000003</v>
      </c>
      <c r="L1550" s="8">
        <v>66551.520000000004</v>
      </c>
      <c r="M1550" s="8">
        <v>21826.560000000001</v>
      </c>
      <c r="N1550" s="8">
        <v>44724.959999999999</v>
      </c>
    </row>
    <row r="1551" spans="1:14" x14ac:dyDescent="0.25">
      <c r="A1551" t="s">
        <v>12</v>
      </c>
      <c r="B1551" t="s">
        <v>172</v>
      </c>
      <c r="C1551" t="s">
        <v>11</v>
      </c>
      <c r="D1551" t="s">
        <v>7</v>
      </c>
      <c r="E1551" t="s">
        <v>8</v>
      </c>
      <c r="F1551" s="5">
        <v>42644</v>
      </c>
      <c r="G1551">
        <v>127791011</v>
      </c>
      <c r="H1551" s="5">
        <v>42652</v>
      </c>
      <c r="I1551">
        <v>5055</v>
      </c>
      <c r="J1551" s="8">
        <v>47.45</v>
      </c>
      <c r="K1551" s="8">
        <v>31.79</v>
      </c>
      <c r="L1551" s="8">
        <v>239859.75</v>
      </c>
      <c r="M1551" s="8">
        <v>160698.45000000001</v>
      </c>
      <c r="N1551" s="8">
        <v>79161.3</v>
      </c>
    </row>
    <row r="1552" spans="1:14" x14ac:dyDescent="0.25">
      <c r="A1552" t="s">
        <v>20</v>
      </c>
      <c r="B1552" t="s">
        <v>54</v>
      </c>
      <c r="C1552" t="s">
        <v>14</v>
      </c>
      <c r="D1552" t="s">
        <v>3</v>
      </c>
      <c r="E1552" t="s">
        <v>15</v>
      </c>
      <c r="F1552" s="5">
        <v>42757</v>
      </c>
      <c r="G1552">
        <v>786222684</v>
      </c>
      <c r="H1552" s="5">
        <v>42803</v>
      </c>
      <c r="I1552">
        <v>9619</v>
      </c>
      <c r="J1552" s="8">
        <v>205.7</v>
      </c>
      <c r="K1552" s="8">
        <v>117.11</v>
      </c>
      <c r="L1552" s="8">
        <v>1978628.3</v>
      </c>
      <c r="M1552" s="8">
        <v>1126481.0900000001</v>
      </c>
      <c r="N1552" s="8">
        <v>852147.21</v>
      </c>
    </row>
    <row r="1553" spans="1:14" x14ac:dyDescent="0.25">
      <c r="A1553" t="s">
        <v>20</v>
      </c>
      <c r="B1553" t="s">
        <v>46</v>
      </c>
      <c r="C1553" t="s">
        <v>31</v>
      </c>
      <c r="D1553" t="s">
        <v>3</v>
      </c>
      <c r="E1553" t="s">
        <v>8</v>
      </c>
      <c r="F1553" s="5">
        <v>42937</v>
      </c>
      <c r="G1553">
        <v>717757689</v>
      </c>
      <c r="H1553" s="5">
        <v>42951</v>
      </c>
      <c r="I1553">
        <v>9305</v>
      </c>
      <c r="J1553" s="8">
        <v>437.2</v>
      </c>
      <c r="K1553" s="8">
        <v>263.33</v>
      </c>
      <c r="L1553" s="8">
        <v>4068146</v>
      </c>
      <c r="M1553" s="8">
        <v>2450285.65</v>
      </c>
      <c r="N1553" s="8">
        <v>1617860.35</v>
      </c>
    </row>
    <row r="1554" spans="1:14" x14ac:dyDescent="0.25">
      <c r="A1554" t="s">
        <v>9</v>
      </c>
      <c r="B1554" t="s">
        <v>173</v>
      </c>
      <c r="C1554" t="s">
        <v>36</v>
      </c>
      <c r="D1554" t="s">
        <v>7</v>
      </c>
      <c r="E1554" t="s">
        <v>23</v>
      </c>
      <c r="F1554" s="5">
        <v>42857</v>
      </c>
      <c r="G1554">
        <v>692757356</v>
      </c>
      <c r="H1554" s="5">
        <v>42867</v>
      </c>
      <c r="I1554">
        <v>1151</v>
      </c>
      <c r="J1554" s="8">
        <v>421.89</v>
      </c>
      <c r="K1554" s="8">
        <v>364.69</v>
      </c>
      <c r="L1554" s="8">
        <v>485595.39</v>
      </c>
      <c r="M1554" s="8">
        <v>419758.19</v>
      </c>
      <c r="N1554" s="8">
        <v>65837.2</v>
      </c>
    </row>
    <row r="1555" spans="1:14" x14ac:dyDescent="0.25">
      <c r="A1555" t="s">
        <v>9</v>
      </c>
      <c r="B1555" t="s">
        <v>102</v>
      </c>
      <c r="C1555" t="s">
        <v>2</v>
      </c>
      <c r="D1555" t="s">
        <v>7</v>
      </c>
      <c r="E1555" t="s">
        <v>15</v>
      </c>
      <c r="F1555" s="5">
        <v>44116</v>
      </c>
      <c r="G1555">
        <v>651895511</v>
      </c>
      <c r="H1555" s="5">
        <v>44136</v>
      </c>
      <c r="I1555">
        <v>9223</v>
      </c>
      <c r="J1555" s="8">
        <v>255.28</v>
      </c>
      <c r="K1555" s="8">
        <v>159.41999999999999</v>
      </c>
      <c r="L1555" s="8">
        <v>2354447.44</v>
      </c>
      <c r="M1555" s="8">
        <v>1470330.66</v>
      </c>
      <c r="N1555" s="8">
        <v>884116.78</v>
      </c>
    </row>
    <row r="1556" spans="1:14" x14ac:dyDescent="0.25">
      <c r="A1556" t="s">
        <v>9</v>
      </c>
      <c r="B1556" t="s">
        <v>141</v>
      </c>
      <c r="C1556" t="s">
        <v>22</v>
      </c>
      <c r="D1556" t="s">
        <v>7</v>
      </c>
      <c r="E1556" t="s">
        <v>8</v>
      </c>
      <c r="F1556" s="5">
        <v>42547</v>
      </c>
      <c r="G1556">
        <v>156158483</v>
      </c>
      <c r="H1556" s="5">
        <v>42587</v>
      </c>
      <c r="I1556">
        <v>9620</v>
      </c>
      <c r="J1556" s="8">
        <v>109.28</v>
      </c>
      <c r="K1556" s="8">
        <v>35.840000000000003</v>
      </c>
      <c r="L1556" s="8">
        <v>1051273.6000000001</v>
      </c>
      <c r="M1556" s="8">
        <v>344780.79999999999</v>
      </c>
      <c r="N1556" s="8">
        <v>706492.8</v>
      </c>
    </row>
    <row r="1557" spans="1:14" x14ac:dyDescent="0.25">
      <c r="A1557" t="s">
        <v>12</v>
      </c>
      <c r="B1557" t="s">
        <v>146</v>
      </c>
      <c r="C1557" t="s">
        <v>29</v>
      </c>
      <c r="D1557" t="s">
        <v>7</v>
      </c>
      <c r="E1557" t="s">
        <v>15</v>
      </c>
      <c r="F1557" s="5">
        <v>42222</v>
      </c>
      <c r="G1557">
        <v>636845099</v>
      </c>
      <c r="H1557" s="5">
        <v>42229</v>
      </c>
      <c r="I1557">
        <v>5472</v>
      </c>
      <c r="J1557" s="8">
        <v>651.21</v>
      </c>
      <c r="K1557" s="8">
        <v>524.96</v>
      </c>
      <c r="L1557" s="8">
        <v>3563421.12</v>
      </c>
      <c r="M1557" s="8">
        <v>2872581.12</v>
      </c>
      <c r="N1557" s="8">
        <v>690840</v>
      </c>
    </row>
    <row r="1558" spans="1:14" x14ac:dyDescent="0.25">
      <c r="A1558" t="s">
        <v>26</v>
      </c>
      <c r="B1558" t="s">
        <v>199</v>
      </c>
      <c r="C1558" t="s">
        <v>31</v>
      </c>
      <c r="D1558" t="s">
        <v>7</v>
      </c>
      <c r="E1558" t="s">
        <v>23</v>
      </c>
      <c r="F1558" s="5">
        <v>43639</v>
      </c>
      <c r="G1558">
        <v>445566689</v>
      </c>
      <c r="H1558" s="5">
        <v>43661</v>
      </c>
      <c r="I1558">
        <v>1940</v>
      </c>
      <c r="J1558" s="8">
        <v>437.2</v>
      </c>
      <c r="K1558" s="8">
        <v>263.33</v>
      </c>
      <c r="L1558" s="8">
        <v>848168</v>
      </c>
      <c r="M1558" s="8">
        <v>510860.2</v>
      </c>
      <c r="N1558" s="8">
        <v>337307.8</v>
      </c>
    </row>
    <row r="1559" spans="1:14" x14ac:dyDescent="0.25">
      <c r="A1559" t="s">
        <v>26</v>
      </c>
      <c r="B1559" t="s">
        <v>77</v>
      </c>
      <c r="C1559" t="s">
        <v>57</v>
      </c>
      <c r="D1559" t="s">
        <v>7</v>
      </c>
      <c r="E1559" t="s">
        <v>23</v>
      </c>
      <c r="F1559" s="5">
        <v>44841</v>
      </c>
      <c r="G1559">
        <v>704247081</v>
      </c>
      <c r="H1559" s="5">
        <v>44863</v>
      </c>
      <c r="I1559">
        <v>1216</v>
      </c>
      <c r="J1559" s="8">
        <v>154.06</v>
      </c>
      <c r="K1559" s="8">
        <v>90.93</v>
      </c>
      <c r="L1559" s="8">
        <v>187336.95999999999</v>
      </c>
      <c r="M1559" s="8">
        <v>110570.88</v>
      </c>
      <c r="N1559" s="8">
        <v>76766.080000000002</v>
      </c>
    </row>
    <row r="1560" spans="1:14" x14ac:dyDescent="0.25">
      <c r="A1560" t="s">
        <v>26</v>
      </c>
      <c r="B1560" t="s">
        <v>126</v>
      </c>
      <c r="C1560" t="s">
        <v>11</v>
      </c>
      <c r="D1560" t="s">
        <v>3</v>
      </c>
      <c r="E1560" t="s">
        <v>15</v>
      </c>
      <c r="F1560" s="5">
        <v>42640</v>
      </c>
      <c r="G1560">
        <v>355122601</v>
      </c>
      <c r="H1560" s="5">
        <v>42648</v>
      </c>
      <c r="I1560">
        <v>7524</v>
      </c>
      <c r="J1560" s="8">
        <v>47.45</v>
      </c>
      <c r="K1560" s="8">
        <v>31.79</v>
      </c>
      <c r="L1560" s="8">
        <v>357013.8</v>
      </c>
      <c r="M1560" s="8">
        <v>239187.96</v>
      </c>
      <c r="N1560" s="8">
        <v>117825.84</v>
      </c>
    </row>
    <row r="1561" spans="1:14" x14ac:dyDescent="0.25">
      <c r="A1561" t="s">
        <v>20</v>
      </c>
      <c r="B1561" t="s">
        <v>185</v>
      </c>
      <c r="C1561" t="s">
        <v>14</v>
      </c>
      <c r="D1561" t="s">
        <v>3</v>
      </c>
      <c r="E1561" t="s">
        <v>4</v>
      </c>
      <c r="F1561" s="5">
        <v>42092</v>
      </c>
      <c r="G1561">
        <v>210742080</v>
      </c>
      <c r="H1561" s="5">
        <v>42113</v>
      </c>
      <c r="I1561">
        <v>2119</v>
      </c>
      <c r="J1561" s="8">
        <v>205.7</v>
      </c>
      <c r="K1561" s="8">
        <v>117.11</v>
      </c>
      <c r="L1561" s="8">
        <v>435878.3</v>
      </c>
      <c r="M1561" s="8">
        <v>248156.09</v>
      </c>
      <c r="N1561" s="8">
        <v>187722.21</v>
      </c>
    </row>
    <row r="1562" spans="1:14" x14ac:dyDescent="0.25">
      <c r="A1562" t="s">
        <v>9</v>
      </c>
      <c r="B1562" t="s">
        <v>92</v>
      </c>
      <c r="C1562" t="s">
        <v>6</v>
      </c>
      <c r="D1562" t="s">
        <v>7</v>
      </c>
      <c r="E1562" t="s">
        <v>8</v>
      </c>
      <c r="F1562" s="5">
        <v>43787</v>
      </c>
      <c r="G1562">
        <v>703966844</v>
      </c>
      <c r="H1562" s="5">
        <v>43799</v>
      </c>
      <c r="I1562">
        <v>8288</v>
      </c>
      <c r="J1562" s="8">
        <v>152.58000000000001</v>
      </c>
      <c r="K1562" s="8">
        <v>97.44</v>
      </c>
      <c r="L1562" s="8">
        <v>1264583.04</v>
      </c>
      <c r="M1562" s="8">
        <v>807582.71999999997</v>
      </c>
      <c r="N1562" s="8">
        <v>457000.32</v>
      </c>
    </row>
    <row r="1563" spans="1:14" x14ac:dyDescent="0.25">
      <c r="A1563" t="s">
        <v>26</v>
      </c>
      <c r="B1563" t="s">
        <v>99</v>
      </c>
      <c r="C1563" t="s">
        <v>31</v>
      </c>
      <c r="D1563" t="s">
        <v>3</v>
      </c>
      <c r="E1563" t="s">
        <v>8</v>
      </c>
      <c r="F1563" s="5">
        <v>42942</v>
      </c>
      <c r="G1563">
        <v>537970721</v>
      </c>
      <c r="H1563" s="5">
        <v>42965</v>
      </c>
      <c r="I1563">
        <v>6346</v>
      </c>
      <c r="J1563" s="8">
        <v>437.2</v>
      </c>
      <c r="K1563" s="8">
        <v>263.33</v>
      </c>
      <c r="L1563" s="8">
        <v>2774471.2</v>
      </c>
      <c r="M1563" s="8">
        <v>1671092.18</v>
      </c>
      <c r="N1563" s="8">
        <v>1103379.02</v>
      </c>
    </row>
    <row r="1564" spans="1:14" x14ac:dyDescent="0.25">
      <c r="A1564" t="s">
        <v>9</v>
      </c>
      <c r="B1564" t="s">
        <v>105</v>
      </c>
      <c r="C1564" t="s">
        <v>65</v>
      </c>
      <c r="D1564" t="s">
        <v>7</v>
      </c>
      <c r="E1564" t="s">
        <v>15</v>
      </c>
      <c r="F1564" s="5">
        <v>42777</v>
      </c>
      <c r="G1564">
        <v>736240041</v>
      </c>
      <c r="H1564" s="5">
        <v>42786</v>
      </c>
      <c r="I1564">
        <v>8644</v>
      </c>
      <c r="J1564" s="8">
        <v>668.27</v>
      </c>
      <c r="K1564" s="8">
        <v>502.54</v>
      </c>
      <c r="L1564" s="8">
        <v>5776525.8799999999</v>
      </c>
      <c r="M1564" s="8">
        <v>4343955.76</v>
      </c>
      <c r="N1564" s="8">
        <v>1432570.12</v>
      </c>
    </row>
    <row r="1565" spans="1:14" x14ac:dyDescent="0.25">
      <c r="A1565" t="s">
        <v>17</v>
      </c>
      <c r="B1565" t="s">
        <v>86</v>
      </c>
      <c r="C1565" t="s">
        <v>29</v>
      </c>
      <c r="D1565" t="s">
        <v>3</v>
      </c>
      <c r="E1565" t="s">
        <v>23</v>
      </c>
      <c r="F1565" s="5">
        <v>42286</v>
      </c>
      <c r="G1565">
        <v>592573630</v>
      </c>
      <c r="H1565" s="5">
        <v>42298</v>
      </c>
      <c r="I1565">
        <v>4560</v>
      </c>
      <c r="J1565" s="8">
        <v>651.21</v>
      </c>
      <c r="K1565" s="8">
        <v>524.96</v>
      </c>
      <c r="L1565" s="8">
        <v>2969517.6</v>
      </c>
      <c r="M1565" s="8">
        <v>2393817.6</v>
      </c>
      <c r="N1565" s="8">
        <v>575700</v>
      </c>
    </row>
    <row r="1566" spans="1:14" x14ac:dyDescent="0.25">
      <c r="A1566" t="s">
        <v>0</v>
      </c>
      <c r="B1566" t="s">
        <v>101</v>
      </c>
      <c r="C1566" t="s">
        <v>6</v>
      </c>
      <c r="D1566" t="s">
        <v>3</v>
      </c>
      <c r="E1566" t="s">
        <v>15</v>
      </c>
      <c r="F1566" s="5">
        <v>44658</v>
      </c>
      <c r="G1566">
        <v>821082818</v>
      </c>
      <c r="H1566" s="5">
        <v>44696</v>
      </c>
      <c r="I1566">
        <v>5507</v>
      </c>
      <c r="J1566" s="8">
        <v>152.58000000000001</v>
      </c>
      <c r="K1566" s="8">
        <v>97.44</v>
      </c>
      <c r="L1566" s="8">
        <v>840258.06</v>
      </c>
      <c r="M1566" s="8">
        <v>536602.07999999996</v>
      </c>
      <c r="N1566" s="8">
        <v>303655.98</v>
      </c>
    </row>
    <row r="1567" spans="1:14" x14ac:dyDescent="0.25">
      <c r="A1567" t="s">
        <v>26</v>
      </c>
      <c r="B1567" t="s">
        <v>199</v>
      </c>
      <c r="C1567" t="s">
        <v>65</v>
      </c>
      <c r="D1567" t="s">
        <v>7</v>
      </c>
      <c r="E1567" t="s">
        <v>15</v>
      </c>
      <c r="F1567" s="5">
        <v>42856</v>
      </c>
      <c r="G1567">
        <v>406191432</v>
      </c>
      <c r="H1567" s="5">
        <v>42887</v>
      </c>
      <c r="I1567">
        <v>9926</v>
      </c>
      <c r="J1567" s="8">
        <v>668.27</v>
      </c>
      <c r="K1567" s="8">
        <v>502.54</v>
      </c>
      <c r="L1567" s="8">
        <v>6633248.0199999996</v>
      </c>
      <c r="M1567" s="8">
        <v>4988212.04</v>
      </c>
      <c r="N1567" s="8">
        <v>1645035.98</v>
      </c>
    </row>
    <row r="1568" spans="1:14" x14ac:dyDescent="0.25">
      <c r="A1568" t="s">
        <v>26</v>
      </c>
      <c r="B1568" t="s">
        <v>116</v>
      </c>
      <c r="C1568" t="s">
        <v>29</v>
      </c>
      <c r="D1568" t="s">
        <v>3</v>
      </c>
      <c r="E1568" t="s">
        <v>23</v>
      </c>
      <c r="F1568" s="5">
        <v>42699</v>
      </c>
      <c r="G1568">
        <v>652635800</v>
      </c>
      <c r="H1568" s="5">
        <v>42749</v>
      </c>
      <c r="I1568">
        <v>8291</v>
      </c>
      <c r="J1568" s="8">
        <v>651.21</v>
      </c>
      <c r="K1568" s="8">
        <v>524.96</v>
      </c>
      <c r="L1568" s="8">
        <v>5399182.1100000003</v>
      </c>
      <c r="M1568" s="8">
        <v>4352443.3600000003</v>
      </c>
      <c r="N1568" s="8">
        <v>1046738.75</v>
      </c>
    </row>
    <row r="1569" spans="1:14" x14ac:dyDescent="0.25">
      <c r="A1569" t="s">
        <v>12</v>
      </c>
      <c r="B1569" t="s">
        <v>90</v>
      </c>
      <c r="C1569" t="s">
        <v>36</v>
      </c>
      <c r="D1569" t="s">
        <v>7</v>
      </c>
      <c r="E1569" t="s">
        <v>23</v>
      </c>
      <c r="F1569" s="5">
        <v>42545</v>
      </c>
      <c r="G1569">
        <v>235464751</v>
      </c>
      <c r="H1569" s="5">
        <v>42584</v>
      </c>
      <c r="I1569">
        <v>8107</v>
      </c>
      <c r="J1569" s="8">
        <v>421.89</v>
      </c>
      <c r="K1569" s="8">
        <v>364.69</v>
      </c>
      <c r="L1569" s="8">
        <v>3420262.23</v>
      </c>
      <c r="M1569" s="8">
        <v>2956541.83</v>
      </c>
      <c r="N1569" s="8">
        <v>463720.4</v>
      </c>
    </row>
    <row r="1570" spans="1:14" x14ac:dyDescent="0.25">
      <c r="A1570" t="s">
        <v>26</v>
      </c>
      <c r="B1570" t="s">
        <v>63</v>
      </c>
      <c r="C1570" t="s">
        <v>45</v>
      </c>
      <c r="D1570" t="s">
        <v>7</v>
      </c>
      <c r="E1570" t="s">
        <v>4</v>
      </c>
      <c r="F1570" s="5">
        <v>42758</v>
      </c>
      <c r="G1570">
        <v>150039613</v>
      </c>
      <c r="H1570" s="5">
        <v>42765</v>
      </c>
      <c r="I1570">
        <v>8910</v>
      </c>
      <c r="J1570" s="8">
        <v>9.33</v>
      </c>
      <c r="K1570" s="8">
        <v>6.92</v>
      </c>
      <c r="L1570" s="8">
        <v>83130.3</v>
      </c>
      <c r="M1570" s="8">
        <v>61657.2</v>
      </c>
      <c r="N1570" s="8">
        <v>21473.1</v>
      </c>
    </row>
    <row r="1571" spans="1:14" x14ac:dyDescent="0.25">
      <c r="A1571" t="s">
        <v>17</v>
      </c>
      <c r="B1571" t="s">
        <v>163</v>
      </c>
      <c r="C1571" t="s">
        <v>31</v>
      </c>
      <c r="D1571" t="s">
        <v>7</v>
      </c>
      <c r="E1571" t="s">
        <v>4</v>
      </c>
      <c r="F1571" s="5">
        <v>42705</v>
      </c>
      <c r="G1571">
        <v>562034213</v>
      </c>
      <c r="H1571" s="5">
        <v>42708</v>
      </c>
      <c r="I1571">
        <v>7268</v>
      </c>
      <c r="J1571" s="8">
        <v>437.2</v>
      </c>
      <c r="K1571" s="8">
        <v>263.33</v>
      </c>
      <c r="L1571" s="8">
        <v>3177569.6</v>
      </c>
      <c r="M1571" s="8">
        <v>1913882.44</v>
      </c>
      <c r="N1571" s="8">
        <v>1263687.1599999999</v>
      </c>
    </row>
    <row r="1572" spans="1:14" x14ac:dyDescent="0.25">
      <c r="A1572" t="s">
        <v>9</v>
      </c>
      <c r="B1572" t="s">
        <v>49</v>
      </c>
      <c r="C1572" t="s">
        <v>31</v>
      </c>
      <c r="D1572" t="s">
        <v>3</v>
      </c>
      <c r="E1572" t="s">
        <v>8</v>
      </c>
      <c r="F1572" s="5">
        <v>42146</v>
      </c>
      <c r="G1572">
        <v>357434880</v>
      </c>
      <c r="H1572" s="5">
        <v>42184</v>
      </c>
      <c r="I1572">
        <v>1779</v>
      </c>
      <c r="J1572" s="8">
        <v>437.2</v>
      </c>
      <c r="K1572" s="8">
        <v>263.33</v>
      </c>
      <c r="L1572" s="8">
        <v>777778.8</v>
      </c>
      <c r="M1572" s="8">
        <v>468464.07</v>
      </c>
      <c r="N1572" s="8">
        <v>309314.73</v>
      </c>
    </row>
    <row r="1573" spans="1:14" x14ac:dyDescent="0.25">
      <c r="A1573" t="s">
        <v>12</v>
      </c>
      <c r="B1573" t="s">
        <v>90</v>
      </c>
      <c r="C1573" t="s">
        <v>65</v>
      </c>
      <c r="D1573" t="s">
        <v>7</v>
      </c>
      <c r="E1573" t="s">
        <v>23</v>
      </c>
      <c r="F1573" s="5">
        <v>42611</v>
      </c>
      <c r="G1573">
        <v>292540442</v>
      </c>
      <c r="H1573" s="5">
        <v>42620</v>
      </c>
      <c r="I1573">
        <v>8073</v>
      </c>
      <c r="J1573" s="8">
        <v>668.27</v>
      </c>
      <c r="K1573" s="8">
        <v>502.54</v>
      </c>
      <c r="L1573" s="8">
        <v>5394943.71</v>
      </c>
      <c r="M1573" s="8">
        <v>4057005.42</v>
      </c>
      <c r="N1573" s="8">
        <v>1337938.29</v>
      </c>
    </row>
    <row r="1574" spans="1:14" x14ac:dyDescent="0.25">
      <c r="A1574" t="s">
        <v>12</v>
      </c>
      <c r="B1574" t="s">
        <v>162</v>
      </c>
      <c r="C1574" t="s">
        <v>36</v>
      </c>
      <c r="D1574" t="s">
        <v>3</v>
      </c>
      <c r="E1574" t="s">
        <v>23</v>
      </c>
      <c r="F1574" s="5">
        <v>44870</v>
      </c>
      <c r="G1574">
        <v>743962228</v>
      </c>
      <c r="H1574" s="5">
        <v>44899</v>
      </c>
      <c r="I1574">
        <v>3811</v>
      </c>
      <c r="J1574" s="8">
        <v>421.89</v>
      </c>
      <c r="K1574" s="8">
        <v>364.69</v>
      </c>
      <c r="L1574" s="8">
        <v>1607822.79</v>
      </c>
      <c r="M1574" s="8">
        <v>1389833.59</v>
      </c>
      <c r="N1574" s="8">
        <v>217989.2</v>
      </c>
    </row>
    <row r="1575" spans="1:14" x14ac:dyDescent="0.25">
      <c r="A1575" t="s">
        <v>9</v>
      </c>
      <c r="B1575" t="s">
        <v>84</v>
      </c>
      <c r="C1575" t="s">
        <v>22</v>
      </c>
      <c r="D1575" t="s">
        <v>7</v>
      </c>
      <c r="E1575" t="s">
        <v>23</v>
      </c>
      <c r="F1575" s="5">
        <v>42231</v>
      </c>
      <c r="G1575">
        <v>358624064</v>
      </c>
      <c r="H1575" s="5">
        <v>42280</v>
      </c>
      <c r="I1575">
        <v>3685</v>
      </c>
      <c r="J1575" s="8">
        <v>109.28</v>
      </c>
      <c r="K1575" s="8">
        <v>35.840000000000003</v>
      </c>
      <c r="L1575" s="8">
        <v>402696.8</v>
      </c>
      <c r="M1575" s="8">
        <v>132070.39999999999</v>
      </c>
      <c r="N1575" s="8">
        <v>270626.40000000002</v>
      </c>
    </row>
    <row r="1576" spans="1:14" x14ac:dyDescent="0.25">
      <c r="A1576" t="s">
        <v>9</v>
      </c>
      <c r="B1576" t="s">
        <v>157</v>
      </c>
      <c r="C1576" t="s">
        <v>57</v>
      </c>
      <c r="D1576" t="s">
        <v>3</v>
      </c>
      <c r="E1576" t="s">
        <v>4</v>
      </c>
      <c r="F1576" s="5">
        <v>44512</v>
      </c>
      <c r="G1576">
        <v>103762280</v>
      </c>
      <c r="H1576" s="5">
        <v>44544</v>
      </c>
      <c r="I1576">
        <v>4419</v>
      </c>
      <c r="J1576" s="8">
        <v>154.06</v>
      </c>
      <c r="K1576" s="8">
        <v>90.93</v>
      </c>
      <c r="L1576" s="8">
        <v>680791.14</v>
      </c>
      <c r="M1576" s="8">
        <v>401819.67</v>
      </c>
      <c r="N1576" s="8">
        <v>278971.46999999997</v>
      </c>
    </row>
    <row r="1577" spans="1:14" x14ac:dyDescent="0.25">
      <c r="A1577" t="s">
        <v>0</v>
      </c>
      <c r="B1577" t="s">
        <v>197</v>
      </c>
      <c r="C1577" t="s">
        <v>14</v>
      </c>
      <c r="D1577" t="s">
        <v>3</v>
      </c>
      <c r="E1577" t="s">
        <v>23</v>
      </c>
      <c r="F1577" s="5">
        <v>42224</v>
      </c>
      <c r="G1577">
        <v>116925704</v>
      </c>
      <c r="H1577" s="5">
        <v>42255</v>
      </c>
      <c r="I1577">
        <v>9769</v>
      </c>
      <c r="J1577" s="8">
        <v>205.7</v>
      </c>
      <c r="K1577" s="8">
        <v>117.11</v>
      </c>
      <c r="L1577" s="8">
        <v>2009483.3</v>
      </c>
      <c r="M1577" s="8">
        <v>1144047.5900000001</v>
      </c>
      <c r="N1577" s="8">
        <v>865435.71</v>
      </c>
    </row>
    <row r="1578" spans="1:14" x14ac:dyDescent="0.25">
      <c r="A1578" t="s">
        <v>12</v>
      </c>
      <c r="B1578" t="s">
        <v>73</v>
      </c>
      <c r="C1578" t="s">
        <v>65</v>
      </c>
      <c r="D1578" t="s">
        <v>3</v>
      </c>
      <c r="E1578" t="s">
        <v>8</v>
      </c>
      <c r="F1578" s="5">
        <v>43693</v>
      </c>
      <c r="G1578">
        <v>155975663</v>
      </c>
      <c r="H1578" s="5">
        <v>43703</v>
      </c>
      <c r="I1578">
        <v>5520</v>
      </c>
      <c r="J1578" s="8">
        <v>668.27</v>
      </c>
      <c r="K1578" s="8">
        <v>502.54</v>
      </c>
      <c r="L1578" s="8">
        <v>3688850.4</v>
      </c>
      <c r="M1578" s="8">
        <v>2774020.8</v>
      </c>
      <c r="N1578" s="8">
        <v>914829.6</v>
      </c>
    </row>
    <row r="1579" spans="1:14" x14ac:dyDescent="0.25">
      <c r="A1579" t="s">
        <v>26</v>
      </c>
      <c r="B1579" t="s">
        <v>79</v>
      </c>
      <c r="C1579" t="s">
        <v>22</v>
      </c>
      <c r="D1579" t="s">
        <v>3</v>
      </c>
      <c r="E1579" t="s">
        <v>4</v>
      </c>
      <c r="F1579" s="5">
        <v>44096</v>
      </c>
      <c r="G1579">
        <v>949085986</v>
      </c>
      <c r="H1579" s="5">
        <v>44120</v>
      </c>
      <c r="I1579">
        <v>4489</v>
      </c>
      <c r="J1579" s="8">
        <v>109.28</v>
      </c>
      <c r="K1579" s="8">
        <v>35.840000000000003</v>
      </c>
      <c r="L1579" s="8">
        <v>490557.92</v>
      </c>
      <c r="M1579" s="8">
        <v>160885.76000000001</v>
      </c>
      <c r="N1579" s="8">
        <v>329672.15999999997</v>
      </c>
    </row>
    <row r="1580" spans="1:14" x14ac:dyDescent="0.25">
      <c r="A1580" t="s">
        <v>9</v>
      </c>
      <c r="B1580" t="s">
        <v>105</v>
      </c>
      <c r="C1580" t="s">
        <v>2</v>
      </c>
      <c r="D1580" t="s">
        <v>7</v>
      </c>
      <c r="E1580" t="s">
        <v>4</v>
      </c>
      <c r="F1580" s="5">
        <v>43536</v>
      </c>
      <c r="G1580">
        <v>144743001</v>
      </c>
      <c r="H1580" s="5">
        <v>43576</v>
      </c>
      <c r="I1580">
        <v>1525</v>
      </c>
      <c r="J1580" s="8">
        <v>255.28</v>
      </c>
      <c r="K1580" s="8">
        <v>159.41999999999999</v>
      </c>
      <c r="L1580" s="8">
        <v>389302</v>
      </c>
      <c r="M1580" s="8">
        <v>243115.5</v>
      </c>
      <c r="N1580" s="8">
        <v>146186.5</v>
      </c>
    </row>
    <row r="1581" spans="1:14" x14ac:dyDescent="0.25">
      <c r="A1581" t="s">
        <v>12</v>
      </c>
      <c r="B1581" t="s">
        <v>180</v>
      </c>
      <c r="C1581" t="s">
        <v>2</v>
      </c>
      <c r="D1581" t="s">
        <v>3</v>
      </c>
      <c r="E1581" t="s">
        <v>4</v>
      </c>
      <c r="F1581" s="5">
        <v>44046</v>
      </c>
      <c r="G1581">
        <v>861745536</v>
      </c>
      <c r="H1581" s="5">
        <v>44057</v>
      </c>
      <c r="I1581">
        <v>8509</v>
      </c>
      <c r="J1581" s="8">
        <v>255.28</v>
      </c>
      <c r="K1581" s="8">
        <v>159.41999999999999</v>
      </c>
      <c r="L1581" s="8">
        <v>2172177.52</v>
      </c>
      <c r="M1581" s="8">
        <v>1356504.78</v>
      </c>
      <c r="N1581" s="8">
        <v>815672.74</v>
      </c>
    </row>
    <row r="1582" spans="1:14" x14ac:dyDescent="0.25">
      <c r="A1582" t="s">
        <v>9</v>
      </c>
      <c r="B1582" t="s">
        <v>178</v>
      </c>
      <c r="C1582" t="s">
        <v>11</v>
      </c>
      <c r="D1582" t="s">
        <v>3</v>
      </c>
      <c r="E1582" t="s">
        <v>15</v>
      </c>
      <c r="F1582" s="5">
        <v>42777</v>
      </c>
      <c r="G1582">
        <v>439204919</v>
      </c>
      <c r="H1582" s="5">
        <v>42785</v>
      </c>
      <c r="I1582">
        <v>9350</v>
      </c>
      <c r="J1582" s="8">
        <v>47.45</v>
      </c>
      <c r="K1582" s="8">
        <v>31.79</v>
      </c>
      <c r="L1582" s="8">
        <v>443657.5</v>
      </c>
      <c r="M1582" s="8">
        <v>297236.5</v>
      </c>
      <c r="N1582" s="8">
        <v>146421</v>
      </c>
    </row>
    <row r="1583" spans="1:14" x14ac:dyDescent="0.25">
      <c r="A1583" t="s">
        <v>26</v>
      </c>
      <c r="B1583" t="s">
        <v>103</v>
      </c>
      <c r="C1583" t="s">
        <v>29</v>
      </c>
      <c r="D1583" t="s">
        <v>7</v>
      </c>
      <c r="E1583" t="s">
        <v>15</v>
      </c>
      <c r="F1583" s="5">
        <v>42041</v>
      </c>
      <c r="G1583">
        <v>786544978</v>
      </c>
      <c r="H1583" s="5">
        <v>42078</v>
      </c>
      <c r="I1583">
        <v>4993</v>
      </c>
      <c r="J1583" s="8">
        <v>651.21</v>
      </c>
      <c r="K1583" s="8">
        <v>524.96</v>
      </c>
      <c r="L1583" s="8">
        <v>3251491.53</v>
      </c>
      <c r="M1583" s="8">
        <v>2621125.2799999998</v>
      </c>
      <c r="N1583" s="8">
        <v>630366.25</v>
      </c>
    </row>
    <row r="1584" spans="1:14" x14ac:dyDescent="0.25">
      <c r="A1584" t="s">
        <v>26</v>
      </c>
      <c r="B1584" t="s">
        <v>95</v>
      </c>
      <c r="C1584" t="s">
        <v>36</v>
      </c>
      <c r="D1584" t="s">
        <v>3</v>
      </c>
      <c r="E1584" t="s">
        <v>8</v>
      </c>
      <c r="F1584" s="5">
        <v>44231</v>
      </c>
      <c r="G1584">
        <v>733502042</v>
      </c>
      <c r="H1584" s="5">
        <v>44249</v>
      </c>
      <c r="I1584">
        <v>8409</v>
      </c>
      <c r="J1584" s="8">
        <v>421.89</v>
      </c>
      <c r="K1584" s="8">
        <v>364.69</v>
      </c>
      <c r="L1584" s="8">
        <v>3547673.01</v>
      </c>
      <c r="M1584" s="8">
        <v>3066678.21</v>
      </c>
      <c r="N1584" s="8">
        <v>480994.8</v>
      </c>
    </row>
    <row r="1585" spans="1:14" x14ac:dyDescent="0.25">
      <c r="A1585" t="s">
        <v>26</v>
      </c>
      <c r="B1585" t="s">
        <v>27</v>
      </c>
      <c r="C1585" t="s">
        <v>19</v>
      </c>
      <c r="D1585" t="s">
        <v>3</v>
      </c>
      <c r="E1585" t="s">
        <v>8</v>
      </c>
      <c r="F1585" s="5">
        <v>43280</v>
      </c>
      <c r="G1585">
        <v>980124938</v>
      </c>
      <c r="H1585" s="5">
        <v>43288</v>
      </c>
      <c r="I1585">
        <v>9605</v>
      </c>
      <c r="J1585" s="8">
        <v>81.73</v>
      </c>
      <c r="K1585" s="8">
        <v>56.67</v>
      </c>
      <c r="L1585" s="8">
        <v>785016.65</v>
      </c>
      <c r="M1585" s="8">
        <v>544315.35</v>
      </c>
      <c r="N1585" s="8">
        <v>240701.3</v>
      </c>
    </row>
    <row r="1586" spans="1:14" x14ac:dyDescent="0.25">
      <c r="A1586" t="s">
        <v>17</v>
      </c>
      <c r="B1586" t="s">
        <v>85</v>
      </c>
      <c r="C1586" t="s">
        <v>19</v>
      </c>
      <c r="D1586" t="s">
        <v>3</v>
      </c>
      <c r="E1586" t="s">
        <v>4</v>
      </c>
      <c r="F1586" s="5">
        <v>43477</v>
      </c>
      <c r="G1586">
        <v>946774995</v>
      </c>
      <c r="H1586" s="5">
        <v>43509</v>
      </c>
      <c r="I1586">
        <v>615</v>
      </c>
      <c r="J1586" s="8">
        <v>81.73</v>
      </c>
      <c r="K1586" s="8">
        <v>56.67</v>
      </c>
      <c r="L1586" s="8">
        <v>50263.95</v>
      </c>
      <c r="M1586" s="8">
        <v>34852.050000000003</v>
      </c>
      <c r="N1586" s="8">
        <v>15411.9</v>
      </c>
    </row>
    <row r="1587" spans="1:14" x14ac:dyDescent="0.25">
      <c r="A1587" t="s">
        <v>20</v>
      </c>
      <c r="B1587" t="s">
        <v>181</v>
      </c>
      <c r="C1587" t="s">
        <v>22</v>
      </c>
      <c r="D1587" t="s">
        <v>7</v>
      </c>
      <c r="E1587" t="s">
        <v>23</v>
      </c>
      <c r="F1587" s="5">
        <v>43268</v>
      </c>
      <c r="G1587">
        <v>124126040</v>
      </c>
      <c r="H1587" s="5">
        <v>43314</v>
      </c>
      <c r="I1587">
        <v>509</v>
      </c>
      <c r="J1587" s="8">
        <v>109.28</v>
      </c>
      <c r="K1587" s="8">
        <v>35.840000000000003</v>
      </c>
      <c r="L1587" s="8">
        <v>55623.519999999997</v>
      </c>
      <c r="M1587" s="8">
        <v>18242.560000000001</v>
      </c>
      <c r="N1587" s="8">
        <v>37380.959999999999</v>
      </c>
    </row>
    <row r="1588" spans="1:14" x14ac:dyDescent="0.25">
      <c r="A1588" t="s">
        <v>26</v>
      </c>
      <c r="B1588" t="s">
        <v>103</v>
      </c>
      <c r="C1588" t="s">
        <v>11</v>
      </c>
      <c r="D1588" t="s">
        <v>3</v>
      </c>
      <c r="E1588" t="s">
        <v>23</v>
      </c>
      <c r="F1588" s="5">
        <v>43987</v>
      </c>
      <c r="G1588">
        <v>323164403</v>
      </c>
      <c r="H1588" s="5">
        <v>44012</v>
      </c>
      <c r="I1588">
        <v>383</v>
      </c>
      <c r="J1588" s="8">
        <v>47.45</v>
      </c>
      <c r="K1588" s="8">
        <v>31.79</v>
      </c>
      <c r="L1588" s="8">
        <v>18173.349999999999</v>
      </c>
      <c r="M1588" s="8">
        <v>12175.57</v>
      </c>
      <c r="N1588" s="8">
        <v>5997.78</v>
      </c>
    </row>
    <row r="1589" spans="1:14" x14ac:dyDescent="0.25">
      <c r="A1589" t="s">
        <v>17</v>
      </c>
      <c r="B1589" t="s">
        <v>35</v>
      </c>
      <c r="C1589" t="s">
        <v>14</v>
      </c>
      <c r="D1589" t="s">
        <v>3</v>
      </c>
      <c r="E1589" t="s">
        <v>15</v>
      </c>
      <c r="F1589" s="5">
        <v>43473</v>
      </c>
      <c r="G1589">
        <v>725188910</v>
      </c>
      <c r="H1589" s="5">
        <v>43504</v>
      </c>
      <c r="I1589">
        <v>8369</v>
      </c>
      <c r="J1589" s="8">
        <v>205.7</v>
      </c>
      <c r="K1589" s="8">
        <v>117.11</v>
      </c>
      <c r="L1589" s="8">
        <v>1721503.3</v>
      </c>
      <c r="M1589" s="8">
        <v>980093.59</v>
      </c>
      <c r="N1589" s="8">
        <v>741409.71</v>
      </c>
    </row>
    <row r="1590" spans="1:14" x14ac:dyDescent="0.25">
      <c r="A1590" t="s">
        <v>26</v>
      </c>
      <c r="B1590" t="s">
        <v>123</v>
      </c>
      <c r="C1590" t="s">
        <v>11</v>
      </c>
      <c r="D1590" t="s">
        <v>3</v>
      </c>
      <c r="E1590" t="s">
        <v>4</v>
      </c>
      <c r="F1590" s="5">
        <v>42303</v>
      </c>
      <c r="G1590">
        <v>131810891</v>
      </c>
      <c r="H1590" s="5">
        <v>42341</v>
      </c>
      <c r="I1590">
        <v>4627</v>
      </c>
      <c r="J1590" s="8">
        <v>47.45</v>
      </c>
      <c r="K1590" s="8">
        <v>31.79</v>
      </c>
      <c r="L1590" s="8">
        <v>219551.15</v>
      </c>
      <c r="M1590" s="8">
        <v>147092.32999999999</v>
      </c>
      <c r="N1590" s="8">
        <v>72458.820000000007</v>
      </c>
    </row>
    <row r="1591" spans="1:14" x14ac:dyDescent="0.25">
      <c r="A1591" t="s">
        <v>9</v>
      </c>
      <c r="B1591" t="s">
        <v>106</v>
      </c>
      <c r="C1591" t="s">
        <v>45</v>
      </c>
      <c r="D1591" t="s">
        <v>7</v>
      </c>
      <c r="E1591" t="s">
        <v>8</v>
      </c>
      <c r="F1591" s="5">
        <v>44595</v>
      </c>
      <c r="G1591">
        <v>114954173</v>
      </c>
      <c r="H1591" s="5">
        <v>44603</v>
      </c>
      <c r="I1591">
        <v>6349</v>
      </c>
      <c r="J1591" s="8">
        <v>9.33</v>
      </c>
      <c r="K1591" s="8">
        <v>6.92</v>
      </c>
      <c r="L1591" s="8">
        <v>59236.17</v>
      </c>
      <c r="M1591" s="8">
        <v>43935.08</v>
      </c>
      <c r="N1591" s="8">
        <v>15301.09</v>
      </c>
    </row>
    <row r="1592" spans="1:14" x14ac:dyDescent="0.25">
      <c r="A1592" t="s">
        <v>17</v>
      </c>
      <c r="B1592" t="s">
        <v>25</v>
      </c>
      <c r="C1592" t="s">
        <v>19</v>
      </c>
      <c r="D1592" t="s">
        <v>3</v>
      </c>
      <c r="E1592" t="s">
        <v>8</v>
      </c>
      <c r="F1592" s="5">
        <v>42547</v>
      </c>
      <c r="G1592">
        <v>966855084</v>
      </c>
      <c r="H1592" s="5">
        <v>42567</v>
      </c>
      <c r="I1592">
        <v>2760</v>
      </c>
      <c r="J1592" s="8">
        <v>81.73</v>
      </c>
      <c r="K1592" s="8">
        <v>56.67</v>
      </c>
      <c r="L1592" s="8">
        <v>225574.8</v>
      </c>
      <c r="M1592" s="8">
        <v>156409.20000000001</v>
      </c>
      <c r="N1592" s="8">
        <v>69165.600000000006</v>
      </c>
    </row>
    <row r="1593" spans="1:14" x14ac:dyDescent="0.25">
      <c r="A1593" t="s">
        <v>26</v>
      </c>
      <c r="B1593" t="s">
        <v>142</v>
      </c>
      <c r="C1593" t="s">
        <v>22</v>
      </c>
      <c r="D1593" t="s">
        <v>7</v>
      </c>
      <c r="E1593" t="s">
        <v>15</v>
      </c>
      <c r="F1593" s="5">
        <v>42021</v>
      </c>
      <c r="G1593">
        <v>350062453</v>
      </c>
      <c r="H1593" s="5">
        <v>42057</v>
      </c>
      <c r="I1593">
        <v>114</v>
      </c>
      <c r="J1593" s="8">
        <v>109.28</v>
      </c>
      <c r="K1593" s="8">
        <v>35.840000000000003</v>
      </c>
      <c r="L1593" s="8">
        <v>12457.92</v>
      </c>
      <c r="M1593" s="8">
        <v>4085.76</v>
      </c>
      <c r="N1593" s="8">
        <v>8372.16</v>
      </c>
    </row>
    <row r="1594" spans="1:14" x14ac:dyDescent="0.25">
      <c r="A1594" t="s">
        <v>20</v>
      </c>
      <c r="B1594" t="s">
        <v>81</v>
      </c>
      <c r="C1594" t="s">
        <v>2</v>
      </c>
      <c r="D1594" t="s">
        <v>3</v>
      </c>
      <c r="E1594" t="s">
        <v>15</v>
      </c>
      <c r="F1594" s="5">
        <v>42802</v>
      </c>
      <c r="G1594">
        <v>947437608</v>
      </c>
      <c r="H1594" s="5">
        <v>42837</v>
      </c>
      <c r="I1594">
        <v>6697</v>
      </c>
      <c r="J1594" s="8">
        <v>255.28</v>
      </c>
      <c r="K1594" s="8">
        <v>159.41999999999999</v>
      </c>
      <c r="L1594" s="8">
        <v>1709610.16</v>
      </c>
      <c r="M1594" s="8">
        <v>1067635.74</v>
      </c>
      <c r="N1594" s="8">
        <v>641974.42000000004</v>
      </c>
    </row>
    <row r="1595" spans="1:14" x14ac:dyDescent="0.25">
      <c r="A1595" t="s">
        <v>26</v>
      </c>
      <c r="B1595" t="s">
        <v>156</v>
      </c>
      <c r="C1595" t="s">
        <v>11</v>
      </c>
      <c r="D1595" t="s">
        <v>3</v>
      </c>
      <c r="E1595" t="s">
        <v>8</v>
      </c>
      <c r="F1595" s="5">
        <v>42529</v>
      </c>
      <c r="G1595">
        <v>112154376</v>
      </c>
      <c r="H1595" s="5">
        <v>42562</v>
      </c>
      <c r="I1595">
        <v>7827</v>
      </c>
      <c r="J1595" s="8">
        <v>47.45</v>
      </c>
      <c r="K1595" s="8">
        <v>31.79</v>
      </c>
      <c r="L1595" s="8">
        <v>371391.15</v>
      </c>
      <c r="M1595" s="8">
        <v>248820.33</v>
      </c>
      <c r="N1595" s="8">
        <v>122570.82</v>
      </c>
    </row>
    <row r="1596" spans="1:14" x14ac:dyDescent="0.25">
      <c r="A1596" t="s">
        <v>20</v>
      </c>
      <c r="B1596" t="s">
        <v>70</v>
      </c>
      <c r="C1596" t="s">
        <v>65</v>
      </c>
      <c r="D1596" t="s">
        <v>7</v>
      </c>
      <c r="E1596" t="s">
        <v>4</v>
      </c>
      <c r="F1596" s="5">
        <v>43459</v>
      </c>
      <c r="G1596">
        <v>217699086</v>
      </c>
      <c r="H1596" s="5">
        <v>42006</v>
      </c>
      <c r="I1596">
        <v>852</v>
      </c>
      <c r="J1596" s="8">
        <v>668.27</v>
      </c>
      <c r="K1596" s="8">
        <v>502.54</v>
      </c>
      <c r="L1596" s="8">
        <v>569366.04</v>
      </c>
      <c r="M1596" s="8">
        <v>428164.08</v>
      </c>
      <c r="N1596" s="8">
        <v>141201.96</v>
      </c>
    </row>
    <row r="1597" spans="1:14" x14ac:dyDescent="0.25">
      <c r="A1597" t="s">
        <v>26</v>
      </c>
      <c r="B1597" t="s">
        <v>103</v>
      </c>
      <c r="C1597" t="s">
        <v>22</v>
      </c>
      <c r="D1597" t="s">
        <v>7</v>
      </c>
      <c r="E1597" t="s">
        <v>8</v>
      </c>
      <c r="F1597" s="5">
        <v>43932</v>
      </c>
      <c r="G1597">
        <v>107870566</v>
      </c>
      <c r="H1597" s="5">
        <v>43963</v>
      </c>
      <c r="I1597">
        <v>153</v>
      </c>
      <c r="J1597" s="8">
        <v>109.28</v>
      </c>
      <c r="K1597" s="8">
        <v>35.840000000000003</v>
      </c>
      <c r="L1597" s="8">
        <v>16719.84</v>
      </c>
      <c r="M1597" s="8">
        <v>5483.52</v>
      </c>
      <c r="N1597" s="8">
        <v>11236.32</v>
      </c>
    </row>
    <row r="1598" spans="1:14" x14ac:dyDescent="0.25">
      <c r="A1598" t="s">
        <v>26</v>
      </c>
      <c r="B1598" t="s">
        <v>95</v>
      </c>
      <c r="C1598" t="s">
        <v>14</v>
      </c>
      <c r="D1598" t="s">
        <v>3</v>
      </c>
      <c r="E1598" t="s">
        <v>8</v>
      </c>
      <c r="F1598" s="5">
        <v>42523</v>
      </c>
      <c r="G1598">
        <v>946780145</v>
      </c>
      <c r="H1598" s="5">
        <v>42553</v>
      </c>
      <c r="I1598">
        <v>2139</v>
      </c>
      <c r="J1598" s="8">
        <v>205.7</v>
      </c>
      <c r="K1598" s="8">
        <v>117.11</v>
      </c>
      <c r="L1598" s="8">
        <v>439992.3</v>
      </c>
      <c r="M1598" s="8">
        <v>250498.29</v>
      </c>
      <c r="N1598" s="8">
        <v>189494.01</v>
      </c>
    </row>
    <row r="1599" spans="1:14" x14ac:dyDescent="0.25">
      <c r="A1599" t="s">
        <v>17</v>
      </c>
      <c r="B1599" t="s">
        <v>163</v>
      </c>
      <c r="C1599" t="s">
        <v>14</v>
      </c>
      <c r="D1599" t="s">
        <v>3</v>
      </c>
      <c r="E1599" t="s">
        <v>23</v>
      </c>
      <c r="F1599" s="5">
        <v>44583</v>
      </c>
      <c r="G1599">
        <v>368851649</v>
      </c>
      <c r="H1599" s="5">
        <v>44609</v>
      </c>
      <c r="I1599">
        <v>255</v>
      </c>
      <c r="J1599" s="8">
        <v>205.7</v>
      </c>
      <c r="K1599" s="8">
        <v>117.11</v>
      </c>
      <c r="L1599" s="8">
        <v>52453.5</v>
      </c>
      <c r="M1599" s="8">
        <v>29863.05</v>
      </c>
      <c r="N1599" s="8">
        <v>22590.45</v>
      </c>
    </row>
    <row r="1600" spans="1:14" x14ac:dyDescent="0.25">
      <c r="A1600" t="s">
        <v>26</v>
      </c>
      <c r="B1600" t="s">
        <v>207</v>
      </c>
      <c r="C1600" t="s">
        <v>29</v>
      </c>
      <c r="D1600" t="s">
        <v>3</v>
      </c>
      <c r="E1600" t="s">
        <v>15</v>
      </c>
      <c r="F1600" s="5">
        <v>43386</v>
      </c>
      <c r="G1600">
        <v>128821408</v>
      </c>
      <c r="H1600" s="5">
        <v>43386</v>
      </c>
      <c r="I1600">
        <v>9972</v>
      </c>
      <c r="J1600" s="8">
        <v>651.21</v>
      </c>
      <c r="K1600" s="8">
        <v>524.96</v>
      </c>
      <c r="L1600" s="8">
        <v>6493866.1200000001</v>
      </c>
      <c r="M1600" s="8">
        <v>5234901.12</v>
      </c>
      <c r="N1600" s="8">
        <v>1258965</v>
      </c>
    </row>
    <row r="1601" spans="1:14" x14ac:dyDescent="0.25">
      <c r="A1601" t="s">
        <v>20</v>
      </c>
      <c r="B1601" t="s">
        <v>71</v>
      </c>
      <c r="C1601" t="s">
        <v>57</v>
      </c>
      <c r="D1601" t="s">
        <v>7</v>
      </c>
      <c r="E1601" t="s">
        <v>15</v>
      </c>
      <c r="F1601" s="5">
        <v>44410</v>
      </c>
      <c r="G1601">
        <v>251738250</v>
      </c>
      <c r="H1601" s="5">
        <v>44434</v>
      </c>
      <c r="I1601">
        <v>3797</v>
      </c>
      <c r="J1601" s="8">
        <v>154.06</v>
      </c>
      <c r="K1601" s="8">
        <v>90.93</v>
      </c>
      <c r="L1601" s="8">
        <v>584965.81999999995</v>
      </c>
      <c r="M1601" s="8">
        <v>345261.21</v>
      </c>
      <c r="N1601" s="8">
        <v>239704.61</v>
      </c>
    </row>
    <row r="1602" spans="1:14" x14ac:dyDescent="0.25">
      <c r="A1602" t="s">
        <v>26</v>
      </c>
      <c r="B1602" t="s">
        <v>155</v>
      </c>
      <c r="C1602" t="s">
        <v>36</v>
      </c>
      <c r="D1602" t="s">
        <v>3</v>
      </c>
      <c r="E1602" t="s">
        <v>4</v>
      </c>
      <c r="F1602" s="5">
        <v>44130</v>
      </c>
      <c r="G1602">
        <v>382963502</v>
      </c>
      <c r="H1602" s="5">
        <v>44162</v>
      </c>
      <c r="I1602">
        <v>6265</v>
      </c>
      <c r="J1602" s="8">
        <v>421.89</v>
      </c>
      <c r="K1602" s="8">
        <v>364.69</v>
      </c>
      <c r="L1602" s="8">
        <v>2643140.85</v>
      </c>
      <c r="M1602" s="8">
        <v>2284782.85</v>
      </c>
      <c r="N1602" s="8">
        <v>358358</v>
      </c>
    </row>
    <row r="1603" spans="1:14" x14ac:dyDescent="0.25">
      <c r="A1603" t="s">
        <v>9</v>
      </c>
      <c r="B1603" t="s">
        <v>114</v>
      </c>
      <c r="C1603" t="s">
        <v>11</v>
      </c>
      <c r="D1603" t="s">
        <v>7</v>
      </c>
      <c r="E1603" t="s">
        <v>15</v>
      </c>
      <c r="F1603" s="5">
        <v>44187</v>
      </c>
      <c r="G1603">
        <v>238170993</v>
      </c>
      <c r="H1603" s="5">
        <v>43868</v>
      </c>
      <c r="I1603">
        <v>8944</v>
      </c>
      <c r="J1603" s="8">
        <v>47.45</v>
      </c>
      <c r="K1603" s="8">
        <v>31.79</v>
      </c>
      <c r="L1603" s="8">
        <v>424392.8</v>
      </c>
      <c r="M1603" s="8">
        <v>284329.76</v>
      </c>
      <c r="N1603" s="8">
        <v>140063.04000000001</v>
      </c>
    </row>
    <row r="1604" spans="1:14" x14ac:dyDescent="0.25">
      <c r="A1604" t="s">
        <v>26</v>
      </c>
      <c r="B1604" t="s">
        <v>136</v>
      </c>
      <c r="C1604" t="s">
        <v>2</v>
      </c>
      <c r="D1604" t="s">
        <v>7</v>
      </c>
      <c r="E1604" t="s">
        <v>4</v>
      </c>
      <c r="F1604" s="5">
        <v>42069</v>
      </c>
      <c r="G1604">
        <v>953347051</v>
      </c>
      <c r="H1604" s="5">
        <v>42071</v>
      </c>
      <c r="I1604">
        <v>5433</v>
      </c>
      <c r="J1604" s="8">
        <v>255.28</v>
      </c>
      <c r="K1604" s="8">
        <v>159.41999999999999</v>
      </c>
      <c r="L1604" s="8">
        <v>1386936.24</v>
      </c>
      <c r="M1604" s="8">
        <v>866128.86</v>
      </c>
      <c r="N1604" s="8">
        <v>520807.38</v>
      </c>
    </row>
    <row r="1605" spans="1:14" x14ac:dyDescent="0.25">
      <c r="A1605" t="s">
        <v>9</v>
      </c>
      <c r="B1605" t="s">
        <v>167</v>
      </c>
      <c r="C1605" t="s">
        <v>22</v>
      </c>
      <c r="D1605" t="s">
        <v>3</v>
      </c>
      <c r="E1605" t="s">
        <v>4</v>
      </c>
      <c r="F1605" s="5">
        <v>43923</v>
      </c>
      <c r="G1605">
        <v>134790503</v>
      </c>
      <c r="H1605" s="5">
        <v>43947</v>
      </c>
      <c r="I1605">
        <v>6360</v>
      </c>
      <c r="J1605" s="8">
        <v>109.28</v>
      </c>
      <c r="K1605" s="8">
        <v>35.840000000000003</v>
      </c>
      <c r="L1605" s="8">
        <v>695020.8</v>
      </c>
      <c r="M1605" s="8">
        <v>227942.39999999999</v>
      </c>
      <c r="N1605" s="8">
        <v>467078.40000000002</v>
      </c>
    </row>
    <row r="1606" spans="1:14" x14ac:dyDescent="0.25">
      <c r="A1606" t="s">
        <v>9</v>
      </c>
      <c r="B1606" t="s">
        <v>49</v>
      </c>
      <c r="C1606" t="s">
        <v>57</v>
      </c>
      <c r="D1606" t="s">
        <v>3</v>
      </c>
      <c r="E1606" t="s">
        <v>23</v>
      </c>
      <c r="F1606" s="5">
        <v>43554</v>
      </c>
      <c r="G1606">
        <v>409112679</v>
      </c>
      <c r="H1606" s="5">
        <v>43603</v>
      </c>
      <c r="I1606">
        <v>4388</v>
      </c>
      <c r="J1606" s="8">
        <v>154.06</v>
      </c>
      <c r="K1606" s="8">
        <v>90.93</v>
      </c>
      <c r="L1606" s="8">
        <v>676015.28</v>
      </c>
      <c r="M1606" s="8">
        <v>399000.84</v>
      </c>
      <c r="N1606" s="8">
        <v>277014.44</v>
      </c>
    </row>
    <row r="1607" spans="1:14" x14ac:dyDescent="0.25">
      <c r="A1607" t="s">
        <v>26</v>
      </c>
      <c r="B1607" t="s">
        <v>109</v>
      </c>
      <c r="C1607" t="s">
        <v>19</v>
      </c>
      <c r="D1607" t="s">
        <v>7</v>
      </c>
      <c r="E1607" t="s">
        <v>15</v>
      </c>
      <c r="F1607" s="5">
        <v>42698</v>
      </c>
      <c r="G1607">
        <v>873237407</v>
      </c>
      <c r="H1607" s="5">
        <v>42699</v>
      </c>
      <c r="I1607">
        <v>9209</v>
      </c>
      <c r="J1607" s="8">
        <v>81.73</v>
      </c>
      <c r="K1607" s="8">
        <v>56.67</v>
      </c>
      <c r="L1607" s="8">
        <v>752651.57</v>
      </c>
      <c r="M1607" s="8">
        <v>521874.03</v>
      </c>
      <c r="N1607" s="8">
        <v>230777.54</v>
      </c>
    </row>
    <row r="1608" spans="1:14" x14ac:dyDescent="0.25">
      <c r="A1608" t="s">
        <v>26</v>
      </c>
      <c r="B1608" t="s">
        <v>113</v>
      </c>
      <c r="C1608" t="s">
        <v>65</v>
      </c>
      <c r="D1608" t="s">
        <v>7</v>
      </c>
      <c r="E1608" t="s">
        <v>8</v>
      </c>
      <c r="F1608" s="5">
        <v>42170</v>
      </c>
      <c r="G1608">
        <v>244401013</v>
      </c>
      <c r="H1608" s="5">
        <v>42192</v>
      </c>
      <c r="I1608">
        <v>2546</v>
      </c>
      <c r="J1608" s="8">
        <v>668.27</v>
      </c>
      <c r="K1608" s="8">
        <v>502.54</v>
      </c>
      <c r="L1608" s="8">
        <v>1701415.42</v>
      </c>
      <c r="M1608" s="8">
        <v>1279466.8400000001</v>
      </c>
      <c r="N1608" s="8">
        <v>421948.58</v>
      </c>
    </row>
    <row r="1609" spans="1:14" x14ac:dyDescent="0.25">
      <c r="A1609" t="s">
        <v>39</v>
      </c>
      <c r="B1609" t="s">
        <v>128</v>
      </c>
      <c r="C1609" t="s">
        <v>14</v>
      </c>
      <c r="D1609" t="s">
        <v>3</v>
      </c>
      <c r="E1609" t="s">
        <v>8</v>
      </c>
      <c r="F1609" s="5">
        <v>43674</v>
      </c>
      <c r="G1609">
        <v>910152328</v>
      </c>
      <c r="H1609" s="5">
        <v>43711</v>
      </c>
      <c r="I1609">
        <v>3154</v>
      </c>
      <c r="J1609" s="8">
        <v>205.7</v>
      </c>
      <c r="K1609" s="8">
        <v>117.11</v>
      </c>
      <c r="L1609" s="8">
        <v>648777.80000000005</v>
      </c>
      <c r="M1609" s="8">
        <v>369364.94</v>
      </c>
      <c r="N1609" s="8">
        <v>279412.86</v>
      </c>
    </row>
    <row r="1610" spans="1:14" x14ac:dyDescent="0.25">
      <c r="A1610" t="s">
        <v>12</v>
      </c>
      <c r="B1610" t="s">
        <v>180</v>
      </c>
      <c r="C1610" t="s">
        <v>11</v>
      </c>
      <c r="D1610" t="s">
        <v>3</v>
      </c>
      <c r="E1610" t="s">
        <v>23</v>
      </c>
      <c r="F1610" s="5">
        <v>42729</v>
      </c>
      <c r="G1610">
        <v>378352677</v>
      </c>
      <c r="H1610" s="5">
        <v>42765</v>
      </c>
      <c r="I1610">
        <v>1820</v>
      </c>
      <c r="J1610" s="8">
        <v>47.45</v>
      </c>
      <c r="K1610" s="8">
        <v>31.79</v>
      </c>
      <c r="L1610" s="8">
        <v>86359</v>
      </c>
      <c r="M1610" s="8">
        <v>57857.8</v>
      </c>
      <c r="N1610" s="8">
        <v>28501.200000000001</v>
      </c>
    </row>
    <row r="1611" spans="1:14" x14ac:dyDescent="0.25">
      <c r="A1611" t="s">
        <v>9</v>
      </c>
      <c r="B1611" t="s">
        <v>167</v>
      </c>
      <c r="C1611" t="s">
        <v>36</v>
      </c>
      <c r="D1611" t="s">
        <v>7</v>
      </c>
      <c r="E1611" t="s">
        <v>23</v>
      </c>
      <c r="F1611" s="5">
        <v>43665</v>
      </c>
      <c r="G1611">
        <v>727175891</v>
      </c>
      <c r="H1611" s="5">
        <v>43715</v>
      </c>
      <c r="I1611">
        <v>6360</v>
      </c>
      <c r="J1611" s="8">
        <v>421.89</v>
      </c>
      <c r="K1611" s="8">
        <v>364.69</v>
      </c>
      <c r="L1611" s="8">
        <v>2683220.4</v>
      </c>
      <c r="M1611" s="8">
        <v>2319428.4</v>
      </c>
      <c r="N1611" s="8">
        <v>363792</v>
      </c>
    </row>
    <row r="1612" spans="1:14" x14ac:dyDescent="0.25">
      <c r="A1612" t="s">
        <v>26</v>
      </c>
      <c r="B1612" t="s">
        <v>136</v>
      </c>
      <c r="C1612" t="s">
        <v>65</v>
      </c>
      <c r="D1612" t="s">
        <v>7</v>
      </c>
      <c r="E1612" t="s">
        <v>4</v>
      </c>
      <c r="F1612" s="5">
        <v>43431</v>
      </c>
      <c r="G1612">
        <v>955108296</v>
      </c>
      <c r="H1612" s="5">
        <v>43448</v>
      </c>
      <c r="I1612">
        <v>6624</v>
      </c>
      <c r="J1612" s="8">
        <v>668.27</v>
      </c>
      <c r="K1612" s="8">
        <v>502.54</v>
      </c>
      <c r="L1612" s="8">
        <v>4426620.4800000004</v>
      </c>
      <c r="M1612" s="8">
        <v>3328824.96</v>
      </c>
      <c r="N1612" s="8">
        <v>1097795.52</v>
      </c>
    </row>
    <row r="1613" spans="1:14" x14ac:dyDescent="0.25">
      <c r="A1613" t="s">
        <v>26</v>
      </c>
      <c r="B1613" t="s">
        <v>78</v>
      </c>
      <c r="C1613" t="s">
        <v>22</v>
      </c>
      <c r="D1613" t="s">
        <v>7</v>
      </c>
      <c r="E1613" t="s">
        <v>15</v>
      </c>
      <c r="F1613" s="5">
        <v>43406</v>
      </c>
      <c r="G1613">
        <v>130948722</v>
      </c>
      <c r="H1613" s="5">
        <v>43427</v>
      </c>
      <c r="I1613">
        <v>9492</v>
      </c>
      <c r="J1613" s="8">
        <v>109.28</v>
      </c>
      <c r="K1613" s="8">
        <v>35.840000000000003</v>
      </c>
      <c r="L1613" s="8">
        <v>1037285.76</v>
      </c>
      <c r="M1613" s="8">
        <v>340193.28000000003</v>
      </c>
      <c r="N1613" s="8">
        <v>697092.48</v>
      </c>
    </row>
    <row r="1614" spans="1:14" x14ac:dyDescent="0.25">
      <c r="A1614" t="s">
        <v>20</v>
      </c>
      <c r="B1614" t="s">
        <v>185</v>
      </c>
      <c r="C1614" t="s">
        <v>29</v>
      </c>
      <c r="D1614" t="s">
        <v>3</v>
      </c>
      <c r="E1614" t="s">
        <v>4</v>
      </c>
      <c r="F1614" s="5">
        <v>42280</v>
      </c>
      <c r="G1614">
        <v>543808495</v>
      </c>
      <c r="H1614" s="5">
        <v>42284</v>
      </c>
      <c r="I1614">
        <v>3873</v>
      </c>
      <c r="J1614" s="8">
        <v>651.21</v>
      </c>
      <c r="K1614" s="8">
        <v>524.96</v>
      </c>
      <c r="L1614" s="8">
        <v>2522136.33</v>
      </c>
      <c r="M1614" s="8">
        <v>2033170.08</v>
      </c>
      <c r="N1614" s="8">
        <v>488966.25</v>
      </c>
    </row>
    <row r="1615" spans="1:14" x14ac:dyDescent="0.25">
      <c r="A1615" t="s">
        <v>20</v>
      </c>
      <c r="B1615" t="s">
        <v>183</v>
      </c>
      <c r="C1615" t="s">
        <v>65</v>
      </c>
      <c r="D1615" t="s">
        <v>7</v>
      </c>
      <c r="E1615" t="s">
        <v>23</v>
      </c>
      <c r="F1615" s="5">
        <v>42865</v>
      </c>
      <c r="G1615">
        <v>953111445</v>
      </c>
      <c r="H1615" s="5">
        <v>42913</v>
      </c>
      <c r="I1615">
        <v>5712</v>
      </c>
      <c r="J1615" s="8">
        <v>668.27</v>
      </c>
      <c r="K1615" s="8">
        <v>502.54</v>
      </c>
      <c r="L1615" s="8">
        <v>3817158.24</v>
      </c>
      <c r="M1615" s="8">
        <v>2870508.48</v>
      </c>
      <c r="N1615" s="8">
        <v>946649.76</v>
      </c>
    </row>
    <row r="1616" spans="1:14" x14ac:dyDescent="0.25">
      <c r="A1616" t="s">
        <v>9</v>
      </c>
      <c r="B1616" t="s">
        <v>161</v>
      </c>
      <c r="C1616" t="s">
        <v>31</v>
      </c>
      <c r="D1616" t="s">
        <v>3</v>
      </c>
      <c r="E1616" t="s">
        <v>15</v>
      </c>
      <c r="F1616" s="5">
        <v>44130</v>
      </c>
      <c r="G1616">
        <v>638593900</v>
      </c>
      <c r="H1616" s="5">
        <v>44177</v>
      </c>
      <c r="I1616">
        <v>2981</v>
      </c>
      <c r="J1616" s="8">
        <v>437.2</v>
      </c>
      <c r="K1616" s="8">
        <v>263.33</v>
      </c>
      <c r="L1616" s="8">
        <v>1303293.2</v>
      </c>
      <c r="M1616" s="8">
        <v>784986.73</v>
      </c>
      <c r="N1616" s="8">
        <v>518306.47</v>
      </c>
    </row>
    <row r="1617" spans="1:14" x14ac:dyDescent="0.25">
      <c r="A1617" t="s">
        <v>26</v>
      </c>
      <c r="B1617" t="s">
        <v>186</v>
      </c>
      <c r="C1617" t="s">
        <v>6</v>
      </c>
      <c r="D1617" t="s">
        <v>3</v>
      </c>
      <c r="E1617" t="s">
        <v>8</v>
      </c>
      <c r="F1617" s="5">
        <v>42126</v>
      </c>
      <c r="G1617">
        <v>750304687</v>
      </c>
      <c r="H1617" s="5">
        <v>42162</v>
      </c>
      <c r="I1617">
        <v>685</v>
      </c>
      <c r="J1617" s="8">
        <v>152.58000000000001</v>
      </c>
      <c r="K1617" s="8">
        <v>97.44</v>
      </c>
      <c r="L1617" s="8">
        <v>104517.3</v>
      </c>
      <c r="M1617" s="8">
        <v>66746.399999999994</v>
      </c>
      <c r="N1617" s="8">
        <v>37770.9</v>
      </c>
    </row>
    <row r="1618" spans="1:14" x14ac:dyDescent="0.25">
      <c r="A1618" t="s">
        <v>26</v>
      </c>
      <c r="B1618" t="s">
        <v>156</v>
      </c>
      <c r="C1618" t="s">
        <v>2</v>
      </c>
      <c r="D1618" t="s">
        <v>3</v>
      </c>
      <c r="E1618" t="s">
        <v>23</v>
      </c>
      <c r="F1618" s="5">
        <v>42524</v>
      </c>
      <c r="G1618">
        <v>258605134</v>
      </c>
      <c r="H1618" s="5">
        <v>42533</v>
      </c>
      <c r="I1618">
        <v>5861</v>
      </c>
      <c r="J1618" s="8">
        <v>255.28</v>
      </c>
      <c r="K1618" s="8">
        <v>159.41999999999999</v>
      </c>
      <c r="L1618" s="8">
        <v>1496196.08</v>
      </c>
      <c r="M1618" s="8">
        <v>934360.62</v>
      </c>
      <c r="N1618" s="8">
        <v>561835.46</v>
      </c>
    </row>
    <row r="1619" spans="1:14" x14ac:dyDescent="0.25">
      <c r="A1619" t="s">
        <v>26</v>
      </c>
      <c r="B1619" t="s">
        <v>51</v>
      </c>
      <c r="C1619" t="s">
        <v>29</v>
      </c>
      <c r="D1619" t="s">
        <v>7</v>
      </c>
      <c r="E1619" t="s">
        <v>4</v>
      </c>
      <c r="F1619" s="5">
        <v>44002</v>
      </c>
      <c r="G1619">
        <v>904169070</v>
      </c>
      <c r="H1619" s="5">
        <v>44006</v>
      </c>
      <c r="I1619">
        <v>2575</v>
      </c>
      <c r="J1619" s="8">
        <v>651.21</v>
      </c>
      <c r="K1619" s="8">
        <v>524.96</v>
      </c>
      <c r="L1619" s="8">
        <v>1676865.75</v>
      </c>
      <c r="M1619" s="8">
        <v>1351772</v>
      </c>
      <c r="N1619" s="8">
        <v>325093.75</v>
      </c>
    </row>
    <row r="1620" spans="1:14" x14ac:dyDescent="0.25">
      <c r="A1620" t="s">
        <v>17</v>
      </c>
      <c r="B1620" t="s">
        <v>86</v>
      </c>
      <c r="C1620" t="s">
        <v>29</v>
      </c>
      <c r="D1620" t="s">
        <v>7</v>
      </c>
      <c r="E1620" t="s">
        <v>15</v>
      </c>
      <c r="F1620" s="5">
        <v>42392</v>
      </c>
      <c r="G1620">
        <v>447982823</v>
      </c>
      <c r="H1620" s="5">
        <v>42410</v>
      </c>
      <c r="I1620">
        <v>6927</v>
      </c>
      <c r="J1620" s="8">
        <v>651.21</v>
      </c>
      <c r="K1620" s="8">
        <v>524.96</v>
      </c>
      <c r="L1620" s="8">
        <v>4510931.67</v>
      </c>
      <c r="M1620" s="8">
        <v>3636397.92</v>
      </c>
      <c r="N1620" s="8">
        <v>874533.75</v>
      </c>
    </row>
    <row r="1621" spans="1:14" x14ac:dyDescent="0.25">
      <c r="A1621" t="s">
        <v>0</v>
      </c>
      <c r="B1621" t="s">
        <v>138</v>
      </c>
      <c r="C1621" t="s">
        <v>36</v>
      </c>
      <c r="D1621" t="s">
        <v>7</v>
      </c>
      <c r="E1621" t="s">
        <v>4</v>
      </c>
      <c r="F1621" s="5">
        <v>43229</v>
      </c>
      <c r="G1621">
        <v>321345221</v>
      </c>
      <c r="H1621" s="5">
        <v>43266</v>
      </c>
      <c r="I1621">
        <v>2047</v>
      </c>
      <c r="J1621" s="8">
        <v>421.89</v>
      </c>
      <c r="K1621" s="8">
        <v>364.69</v>
      </c>
      <c r="L1621" s="8">
        <v>863608.83</v>
      </c>
      <c r="M1621" s="8">
        <v>746520.43</v>
      </c>
      <c r="N1621" s="8">
        <v>117088.4</v>
      </c>
    </row>
    <row r="1622" spans="1:14" x14ac:dyDescent="0.25">
      <c r="A1622" t="s">
        <v>26</v>
      </c>
      <c r="B1622" t="s">
        <v>208</v>
      </c>
      <c r="C1622" t="s">
        <v>11</v>
      </c>
      <c r="D1622" t="s">
        <v>3</v>
      </c>
      <c r="E1622" t="s">
        <v>23</v>
      </c>
      <c r="F1622" s="5">
        <v>44817</v>
      </c>
      <c r="G1622">
        <v>675867593</v>
      </c>
      <c r="H1622" s="5">
        <v>44827</v>
      </c>
      <c r="I1622">
        <v>3095</v>
      </c>
      <c r="J1622" s="8">
        <v>47.45</v>
      </c>
      <c r="K1622" s="8">
        <v>31.79</v>
      </c>
      <c r="L1622" s="8">
        <v>146857.75</v>
      </c>
      <c r="M1622" s="8">
        <v>98390.05</v>
      </c>
      <c r="N1622" s="8">
        <v>48467.7</v>
      </c>
    </row>
    <row r="1623" spans="1:14" x14ac:dyDescent="0.25">
      <c r="A1623" t="s">
        <v>9</v>
      </c>
      <c r="B1623" t="s">
        <v>145</v>
      </c>
      <c r="C1623" t="s">
        <v>11</v>
      </c>
      <c r="D1623" t="s">
        <v>7</v>
      </c>
      <c r="E1623" t="s">
        <v>23</v>
      </c>
      <c r="F1623" s="5">
        <v>43583</v>
      </c>
      <c r="G1623">
        <v>833473765</v>
      </c>
      <c r="H1623" s="5">
        <v>43610</v>
      </c>
      <c r="I1623">
        <v>2264</v>
      </c>
      <c r="J1623" s="8">
        <v>47.45</v>
      </c>
      <c r="K1623" s="8">
        <v>31.79</v>
      </c>
      <c r="L1623" s="8">
        <v>107426.8</v>
      </c>
      <c r="M1623" s="8">
        <v>71972.56</v>
      </c>
      <c r="N1623" s="8">
        <v>35454.239999999998</v>
      </c>
    </row>
    <row r="1624" spans="1:14" x14ac:dyDescent="0.25">
      <c r="A1624" t="s">
        <v>17</v>
      </c>
      <c r="B1624" t="s">
        <v>53</v>
      </c>
      <c r="C1624" t="s">
        <v>65</v>
      </c>
      <c r="D1624" t="s">
        <v>3</v>
      </c>
      <c r="E1624" t="s">
        <v>15</v>
      </c>
      <c r="F1624" s="5">
        <v>42496</v>
      </c>
      <c r="G1624">
        <v>636400067</v>
      </c>
      <c r="H1624" s="5">
        <v>42534</v>
      </c>
      <c r="I1624">
        <v>3777</v>
      </c>
      <c r="J1624" s="8">
        <v>668.27</v>
      </c>
      <c r="K1624" s="8">
        <v>502.54</v>
      </c>
      <c r="L1624" s="8">
        <v>2524055.79</v>
      </c>
      <c r="M1624" s="8">
        <v>1898093.58</v>
      </c>
      <c r="N1624" s="8">
        <v>625962.21</v>
      </c>
    </row>
    <row r="1625" spans="1:14" x14ac:dyDescent="0.25">
      <c r="A1625" t="s">
        <v>26</v>
      </c>
      <c r="B1625" t="s">
        <v>78</v>
      </c>
      <c r="C1625" t="s">
        <v>31</v>
      </c>
      <c r="D1625" t="s">
        <v>7</v>
      </c>
      <c r="E1625" t="s">
        <v>15</v>
      </c>
      <c r="F1625" s="5">
        <v>44264</v>
      </c>
      <c r="G1625">
        <v>897195327</v>
      </c>
      <c r="H1625" s="5">
        <v>44297</v>
      </c>
      <c r="I1625">
        <v>8890</v>
      </c>
      <c r="J1625" s="8">
        <v>437.2</v>
      </c>
      <c r="K1625" s="8">
        <v>263.33</v>
      </c>
      <c r="L1625" s="8">
        <v>3886708</v>
      </c>
      <c r="M1625" s="8">
        <v>2341003.7000000002</v>
      </c>
      <c r="N1625" s="8">
        <v>1545704.3</v>
      </c>
    </row>
    <row r="1626" spans="1:14" x14ac:dyDescent="0.25">
      <c r="A1626" t="s">
        <v>17</v>
      </c>
      <c r="B1626" t="s">
        <v>47</v>
      </c>
      <c r="C1626" t="s">
        <v>29</v>
      </c>
      <c r="D1626" t="s">
        <v>3</v>
      </c>
      <c r="E1626" t="s">
        <v>4</v>
      </c>
      <c r="F1626" s="5">
        <v>43475</v>
      </c>
      <c r="G1626">
        <v>248720872</v>
      </c>
      <c r="H1626" s="5">
        <v>43489</v>
      </c>
      <c r="I1626">
        <v>888</v>
      </c>
      <c r="J1626" s="8">
        <v>651.21</v>
      </c>
      <c r="K1626" s="8">
        <v>524.96</v>
      </c>
      <c r="L1626" s="8">
        <v>578274.48</v>
      </c>
      <c r="M1626" s="8">
        <v>466164.47999999998</v>
      </c>
      <c r="N1626" s="8">
        <v>112110</v>
      </c>
    </row>
    <row r="1627" spans="1:14" x14ac:dyDescent="0.25">
      <c r="A1627" t="s">
        <v>26</v>
      </c>
      <c r="B1627" t="s">
        <v>125</v>
      </c>
      <c r="C1627" t="s">
        <v>36</v>
      </c>
      <c r="D1627" t="s">
        <v>3</v>
      </c>
      <c r="E1627" t="s">
        <v>15</v>
      </c>
      <c r="F1627" s="5">
        <v>44428</v>
      </c>
      <c r="G1627">
        <v>994150531</v>
      </c>
      <c r="H1627" s="5">
        <v>44452</v>
      </c>
      <c r="I1627">
        <v>89</v>
      </c>
      <c r="J1627" s="8">
        <v>421.89</v>
      </c>
      <c r="K1627" s="8">
        <v>364.69</v>
      </c>
      <c r="L1627" s="8">
        <v>37548.21</v>
      </c>
      <c r="M1627" s="8">
        <v>32457.41</v>
      </c>
      <c r="N1627" s="8">
        <v>5090.8</v>
      </c>
    </row>
    <row r="1628" spans="1:14" x14ac:dyDescent="0.25">
      <c r="A1628" t="s">
        <v>17</v>
      </c>
      <c r="B1628" t="s">
        <v>25</v>
      </c>
      <c r="C1628" t="s">
        <v>2</v>
      </c>
      <c r="D1628" t="s">
        <v>7</v>
      </c>
      <c r="E1628" t="s">
        <v>15</v>
      </c>
      <c r="F1628" s="5">
        <v>44183</v>
      </c>
      <c r="G1628">
        <v>556970632</v>
      </c>
      <c r="H1628" s="5">
        <v>43832</v>
      </c>
      <c r="I1628">
        <v>8842</v>
      </c>
      <c r="J1628" s="8">
        <v>255.28</v>
      </c>
      <c r="K1628" s="8">
        <v>159.41999999999999</v>
      </c>
      <c r="L1628" s="8">
        <v>2257185.7599999998</v>
      </c>
      <c r="M1628" s="8">
        <v>1409591.64</v>
      </c>
      <c r="N1628" s="8">
        <v>847594.12</v>
      </c>
    </row>
    <row r="1629" spans="1:14" x14ac:dyDescent="0.25">
      <c r="A1629" t="s">
        <v>26</v>
      </c>
      <c r="B1629" t="s">
        <v>116</v>
      </c>
      <c r="C1629" t="s">
        <v>11</v>
      </c>
      <c r="D1629" t="s">
        <v>7</v>
      </c>
      <c r="E1629" t="s">
        <v>4</v>
      </c>
      <c r="F1629" s="5">
        <v>44083</v>
      </c>
      <c r="G1629">
        <v>930980002</v>
      </c>
      <c r="H1629" s="5">
        <v>44115</v>
      </c>
      <c r="I1629">
        <v>6526</v>
      </c>
      <c r="J1629" s="8">
        <v>47.45</v>
      </c>
      <c r="K1629" s="8">
        <v>31.79</v>
      </c>
      <c r="L1629" s="8">
        <v>309658.7</v>
      </c>
      <c r="M1629" s="8">
        <v>207461.54</v>
      </c>
      <c r="N1629" s="8">
        <v>102197.16</v>
      </c>
    </row>
    <row r="1630" spans="1:14" x14ac:dyDescent="0.25">
      <c r="A1630" t="s">
        <v>26</v>
      </c>
      <c r="B1630" t="s">
        <v>121</v>
      </c>
      <c r="C1630" t="s">
        <v>22</v>
      </c>
      <c r="D1630" t="s">
        <v>3</v>
      </c>
      <c r="E1630" t="s">
        <v>4</v>
      </c>
      <c r="F1630" s="5">
        <v>42049</v>
      </c>
      <c r="G1630">
        <v>130289971</v>
      </c>
      <c r="H1630" s="5">
        <v>42079</v>
      </c>
      <c r="I1630">
        <v>4553</v>
      </c>
      <c r="J1630" s="8">
        <v>109.28</v>
      </c>
      <c r="K1630" s="8">
        <v>35.840000000000003</v>
      </c>
      <c r="L1630" s="8">
        <v>497551.84</v>
      </c>
      <c r="M1630" s="8">
        <v>163179.51999999999</v>
      </c>
      <c r="N1630" s="8">
        <v>334372.32</v>
      </c>
    </row>
    <row r="1631" spans="1:14" x14ac:dyDescent="0.25">
      <c r="A1631" t="s">
        <v>20</v>
      </c>
      <c r="B1631" t="s">
        <v>201</v>
      </c>
      <c r="C1631" t="s">
        <v>45</v>
      </c>
      <c r="D1631" t="s">
        <v>3</v>
      </c>
      <c r="E1631" t="s">
        <v>4</v>
      </c>
      <c r="F1631" s="5">
        <v>43198</v>
      </c>
      <c r="G1631">
        <v>739324367</v>
      </c>
      <c r="H1631" s="5">
        <v>43200</v>
      </c>
      <c r="I1631">
        <v>1364</v>
      </c>
      <c r="J1631" s="8">
        <v>9.33</v>
      </c>
      <c r="K1631" s="8">
        <v>6.92</v>
      </c>
      <c r="L1631" s="8">
        <v>12726.12</v>
      </c>
      <c r="M1631" s="8">
        <v>9438.8799999999992</v>
      </c>
      <c r="N1631" s="8">
        <v>3287.24</v>
      </c>
    </row>
    <row r="1632" spans="1:14" x14ac:dyDescent="0.25">
      <c r="A1632" t="s">
        <v>17</v>
      </c>
      <c r="B1632" t="s">
        <v>28</v>
      </c>
      <c r="C1632" t="s">
        <v>22</v>
      </c>
      <c r="D1632" t="s">
        <v>3</v>
      </c>
      <c r="E1632" t="s">
        <v>4</v>
      </c>
      <c r="F1632" s="5">
        <v>44116</v>
      </c>
      <c r="G1632">
        <v>462819516</v>
      </c>
      <c r="H1632" s="5">
        <v>44124</v>
      </c>
      <c r="I1632">
        <v>7435</v>
      </c>
      <c r="J1632" s="8">
        <v>109.28</v>
      </c>
      <c r="K1632" s="8">
        <v>35.840000000000003</v>
      </c>
      <c r="L1632" s="8">
        <v>812496.8</v>
      </c>
      <c r="M1632" s="8">
        <v>266470.40000000002</v>
      </c>
      <c r="N1632" s="8">
        <v>546026.4</v>
      </c>
    </row>
    <row r="1633" spans="1:14" x14ac:dyDescent="0.25">
      <c r="A1633" t="s">
        <v>12</v>
      </c>
      <c r="B1633" t="s">
        <v>115</v>
      </c>
      <c r="C1633" t="s">
        <v>2</v>
      </c>
      <c r="D1633" t="s">
        <v>3</v>
      </c>
      <c r="E1633" t="s">
        <v>8</v>
      </c>
      <c r="F1633" s="5">
        <v>44777</v>
      </c>
      <c r="G1633">
        <v>675824248</v>
      </c>
      <c r="H1633" s="5">
        <v>44819</v>
      </c>
      <c r="I1633">
        <v>268</v>
      </c>
      <c r="J1633" s="8">
        <v>255.28</v>
      </c>
      <c r="K1633" s="8">
        <v>159.41999999999999</v>
      </c>
      <c r="L1633" s="8">
        <v>68415.039999999994</v>
      </c>
      <c r="M1633" s="8">
        <v>42724.56</v>
      </c>
      <c r="N1633" s="8">
        <v>25690.48</v>
      </c>
    </row>
    <row r="1634" spans="1:14" x14ac:dyDescent="0.25">
      <c r="A1634" t="s">
        <v>26</v>
      </c>
      <c r="B1634" t="s">
        <v>126</v>
      </c>
      <c r="C1634" t="s">
        <v>2</v>
      </c>
      <c r="D1634" t="s">
        <v>7</v>
      </c>
      <c r="E1634" t="s">
        <v>15</v>
      </c>
      <c r="F1634" s="5">
        <v>42468</v>
      </c>
      <c r="G1634">
        <v>573699891</v>
      </c>
      <c r="H1634" s="5">
        <v>42481</v>
      </c>
      <c r="I1634">
        <v>9402</v>
      </c>
      <c r="J1634" s="8">
        <v>255.28</v>
      </c>
      <c r="K1634" s="8">
        <v>159.41999999999999</v>
      </c>
      <c r="L1634" s="8">
        <v>2400142.56</v>
      </c>
      <c r="M1634" s="8">
        <v>1498866.84</v>
      </c>
      <c r="N1634" s="8">
        <v>901275.72</v>
      </c>
    </row>
    <row r="1635" spans="1:14" x14ac:dyDescent="0.25">
      <c r="A1635" t="s">
        <v>26</v>
      </c>
      <c r="B1635" t="s">
        <v>116</v>
      </c>
      <c r="C1635" t="s">
        <v>29</v>
      </c>
      <c r="D1635" t="s">
        <v>7</v>
      </c>
      <c r="E1635" t="s">
        <v>8</v>
      </c>
      <c r="F1635" s="5">
        <v>44173</v>
      </c>
      <c r="G1635">
        <v>322120273</v>
      </c>
      <c r="H1635" s="5">
        <v>44193</v>
      </c>
      <c r="I1635">
        <v>1402</v>
      </c>
      <c r="J1635" s="8">
        <v>651.21</v>
      </c>
      <c r="K1635" s="8">
        <v>524.96</v>
      </c>
      <c r="L1635" s="8">
        <v>912996.42</v>
      </c>
      <c r="M1635" s="8">
        <v>735993.92</v>
      </c>
      <c r="N1635" s="8">
        <v>177002.5</v>
      </c>
    </row>
    <row r="1636" spans="1:14" x14ac:dyDescent="0.25">
      <c r="A1636" t="s">
        <v>20</v>
      </c>
      <c r="B1636" t="s">
        <v>81</v>
      </c>
      <c r="C1636" t="s">
        <v>31</v>
      </c>
      <c r="D1636" t="s">
        <v>3</v>
      </c>
      <c r="E1636" t="s">
        <v>23</v>
      </c>
      <c r="F1636" s="5">
        <v>42035</v>
      </c>
      <c r="G1636">
        <v>607071721</v>
      </c>
      <c r="H1636" s="5">
        <v>42058</v>
      </c>
      <c r="I1636">
        <v>4868</v>
      </c>
      <c r="J1636" s="8">
        <v>437.2</v>
      </c>
      <c r="K1636" s="8">
        <v>263.33</v>
      </c>
      <c r="L1636" s="8">
        <v>2128289.6</v>
      </c>
      <c r="M1636" s="8">
        <v>1281890.44</v>
      </c>
      <c r="N1636" s="8">
        <v>846399.16</v>
      </c>
    </row>
    <row r="1637" spans="1:14" x14ac:dyDescent="0.25">
      <c r="A1637" t="s">
        <v>20</v>
      </c>
      <c r="B1637" t="s">
        <v>183</v>
      </c>
      <c r="C1637" t="s">
        <v>19</v>
      </c>
      <c r="D1637" t="s">
        <v>3</v>
      </c>
      <c r="E1637" t="s">
        <v>15</v>
      </c>
      <c r="F1637" s="5">
        <v>44470</v>
      </c>
      <c r="G1637">
        <v>384853065</v>
      </c>
      <c r="H1637" s="5">
        <v>44490</v>
      </c>
      <c r="I1637">
        <v>5429</v>
      </c>
      <c r="J1637" s="8">
        <v>81.73</v>
      </c>
      <c r="K1637" s="8">
        <v>56.67</v>
      </c>
      <c r="L1637" s="8">
        <v>443712.17</v>
      </c>
      <c r="M1637" s="8">
        <v>307661.43</v>
      </c>
      <c r="N1637" s="8">
        <v>136050.74</v>
      </c>
    </row>
    <row r="1638" spans="1:14" x14ac:dyDescent="0.25">
      <c r="A1638" t="s">
        <v>0</v>
      </c>
      <c r="B1638" t="s">
        <v>50</v>
      </c>
      <c r="C1638" t="s">
        <v>19</v>
      </c>
      <c r="D1638" t="s">
        <v>7</v>
      </c>
      <c r="E1638" t="s">
        <v>4</v>
      </c>
      <c r="F1638" s="5">
        <v>42282</v>
      </c>
      <c r="G1638">
        <v>932075631</v>
      </c>
      <c r="H1638" s="5">
        <v>42306</v>
      </c>
      <c r="I1638">
        <v>747</v>
      </c>
      <c r="J1638" s="8">
        <v>81.73</v>
      </c>
      <c r="K1638" s="8">
        <v>56.67</v>
      </c>
      <c r="L1638" s="8">
        <v>61052.31</v>
      </c>
      <c r="M1638" s="8">
        <v>42332.49</v>
      </c>
      <c r="N1638" s="8">
        <v>18719.82</v>
      </c>
    </row>
    <row r="1639" spans="1:14" x14ac:dyDescent="0.25">
      <c r="A1639" t="s">
        <v>17</v>
      </c>
      <c r="B1639" t="s">
        <v>82</v>
      </c>
      <c r="C1639" t="s">
        <v>45</v>
      </c>
      <c r="D1639" t="s">
        <v>3</v>
      </c>
      <c r="E1639" t="s">
        <v>23</v>
      </c>
      <c r="F1639" s="5">
        <v>43286</v>
      </c>
      <c r="G1639">
        <v>895663249</v>
      </c>
      <c r="H1639" s="5">
        <v>43322</v>
      </c>
      <c r="I1639">
        <v>5514</v>
      </c>
      <c r="J1639" s="8">
        <v>9.33</v>
      </c>
      <c r="K1639" s="8">
        <v>6.92</v>
      </c>
      <c r="L1639" s="8">
        <v>51445.62</v>
      </c>
      <c r="M1639" s="8">
        <v>38156.879999999997</v>
      </c>
      <c r="N1639" s="8">
        <v>13288.74</v>
      </c>
    </row>
    <row r="1640" spans="1:14" x14ac:dyDescent="0.25">
      <c r="A1640" t="s">
        <v>26</v>
      </c>
      <c r="B1640" t="s">
        <v>113</v>
      </c>
      <c r="C1640" t="s">
        <v>57</v>
      </c>
      <c r="D1640" t="s">
        <v>7</v>
      </c>
      <c r="E1640" t="s">
        <v>8</v>
      </c>
      <c r="F1640" s="5">
        <v>44411</v>
      </c>
      <c r="G1640">
        <v>342852246</v>
      </c>
      <c r="H1640" s="5">
        <v>44430</v>
      </c>
      <c r="I1640">
        <v>6453</v>
      </c>
      <c r="J1640" s="8">
        <v>154.06</v>
      </c>
      <c r="K1640" s="8">
        <v>90.93</v>
      </c>
      <c r="L1640" s="8">
        <v>994149.18</v>
      </c>
      <c r="M1640" s="8">
        <v>586771.29</v>
      </c>
      <c r="N1640" s="8">
        <v>407377.89</v>
      </c>
    </row>
    <row r="1641" spans="1:14" x14ac:dyDescent="0.25">
      <c r="A1641" t="s">
        <v>26</v>
      </c>
      <c r="B1641" t="s">
        <v>51</v>
      </c>
      <c r="C1641" t="s">
        <v>11</v>
      </c>
      <c r="D1641" t="s">
        <v>3</v>
      </c>
      <c r="E1641" t="s">
        <v>4</v>
      </c>
      <c r="F1641" s="5">
        <v>42169</v>
      </c>
      <c r="G1641">
        <v>311191451</v>
      </c>
      <c r="H1641" s="5">
        <v>42194</v>
      </c>
      <c r="I1641">
        <v>7321</v>
      </c>
      <c r="J1641" s="8">
        <v>47.45</v>
      </c>
      <c r="K1641" s="8">
        <v>31.79</v>
      </c>
      <c r="L1641" s="8">
        <v>347381.45</v>
      </c>
      <c r="M1641" s="8">
        <v>232734.59</v>
      </c>
      <c r="N1641" s="8">
        <v>114646.86</v>
      </c>
    </row>
    <row r="1642" spans="1:14" x14ac:dyDescent="0.25">
      <c r="A1642" t="s">
        <v>0</v>
      </c>
      <c r="B1642" t="s">
        <v>34</v>
      </c>
      <c r="C1642" t="s">
        <v>36</v>
      </c>
      <c r="D1642" t="s">
        <v>3</v>
      </c>
      <c r="E1642" t="s">
        <v>15</v>
      </c>
      <c r="F1642" s="5">
        <v>44155</v>
      </c>
      <c r="G1642">
        <v>558542191</v>
      </c>
      <c r="H1642" s="5">
        <v>44174</v>
      </c>
      <c r="I1642">
        <v>3901</v>
      </c>
      <c r="J1642" s="8">
        <v>421.89</v>
      </c>
      <c r="K1642" s="8">
        <v>364.69</v>
      </c>
      <c r="L1642" s="8">
        <v>1645792.89</v>
      </c>
      <c r="M1642" s="8">
        <v>1422655.69</v>
      </c>
      <c r="N1642" s="8">
        <v>223137.2</v>
      </c>
    </row>
    <row r="1643" spans="1:14" x14ac:dyDescent="0.25">
      <c r="A1643" t="s">
        <v>17</v>
      </c>
      <c r="B1643" t="s">
        <v>43</v>
      </c>
      <c r="C1643" t="s">
        <v>11</v>
      </c>
      <c r="D1643" t="s">
        <v>7</v>
      </c>
      <c r="E1643" t="s">
        <v>8</v>
      </c>
      <c r="F1643" s="5">
        <v>44816</v>
      </c>
      <c r="G1643">
        <v>913078296</v>
      </c>
      <c r="H1643" s="5">
        <v>44822</v>
      </c>
      <c r="I1643">
        <v>9013</v>
      </c>
      <c r="J1643" s="8">
        <v>47.45</v>
      </c>
      <c r="K1643" s="8">
        <v>31.79</v>
      </c>
      <c r="L1643" s="8">
        <v>427666.85</v>
      </c>
      <c r="M1643" s="8">
        <v>286523.27</v>
      </c>
      <c r="N1643" s="8">
        <v>141143.57999999999</v>
      </c>
    </row>
    <row r="1644" spans="1:14" x14ac:dyDescent="0.25">
      <c r="A1644" t="s">
        <v>20</v>
      </c>
      <c r="B1644" t="s">
        <v>54</v>
      </c>
      <c r="C1644" t="s">
        <v>65</v>
      </c>
      <c r="D1644" t="s">
        <v>3</v>
      </c>
      <c r="E1644" t="s">
        <v>15</v>
      </c>
      <c r="F1644" s="5">
        <v>42638</v>
      </c>
      <c r="G1644">
        <v>823286092</v>
      </c>
      <c r="H1644" s="5">
        <v>42640</v>
      </c>
      <c r="I1644">
        <v>7505</v>
      </c>
      <c r="J1644" s="8">
        <v>668.27</v>
      </c>
      <c r="K1644" s="8">
        <v>502.54</v>
      </c>
      <c r="L1644" s="8">
        <v>5015366.3499999996</v>
      </c>
      <c r="M1644" s="8">
        <v>3771562.7</v>
      </c>
      <c r="N1644" s="8">
        <v>1243803.6499999999</v>
      </c>
    </row>
    <row r="1645" spans="1:14" x14ac:dyDescent="0.25">
      <c r="A1645" t="s">
        <v>12</v>
      </c>
      <c r="B1645" t="s">
        <v>195</v>
      </c>
      <c r="C1645" t="s">
        <v>45</v>
      </c>
      <c r="D1645" t="s">
        <v>3</v>
      </c>
      <c r="E1645" t="s">
        <v>15</v>
      </c>
      <c r="F1645" s="5">
        <v>43617</v>
      </c>
      <c r="G1645">
        <v>707964408</v>
      </c>
      <c r="H1645" s="5">
        <v>43630</v>
      </c>
      <c r="I1645">
        <v>1256</v>
      </c>
      <c r="J1645" s="8">
        <v>9.33</v>
      </c>
      <c r="K1645" s="8">
        <v>6.92</v>
      </c>
      <c r="L1645" s="8">
        <v>11718.48</v>
      </c>
      <c r="M1645" s="8">
        <v>8691.52</v>
      </c>
      <c r="N1645" s="8">
        <v>3026.96</v>
      </c>
    </row>
    <row r="1646" spans="1:14" x14ac:dyDescent="0.25">
      <c r="A1646" t="s">
        <v>9</v>
      </c>
      <c r="B1646" t="s">
        <v>124</v>
      </c>
      <c r="C1646" t="s">
        <v>31</v>
      </c>
      <c r="D1646" t="s">
        <v>7</v>
      </c>
      <c r="E1646" t="s">
        <v>4</v>
      </c>
      <c r="F1646" s="5">
        <v>43289</v>
      </c>
      <c r="G1646">
        <v>606224572</v>
      </c>
      <c r="H1646" s="5">
        <v>43296</v>
      </c>
      <c r="I1646">
        <v>4177</v>
      </c>
      <c r="J1646" s="8">
        <v>437.2</v>
      </c>
      <c r="K1646" s="8">
        <v>263.33</v>
      </c>
      <c r="L1646" s="8">
        <v>1826184.4</v>
      </c>
      <c r="M1646" s="8">
        <v>1099929.4099999999</v>
      </c>
      <c r="N1646" s="8">
        <v>726254.99</v>
      </c>
    </row>
    <row r="1647" spans="1:14" x14ac:dyDescent="0.25">
      <c r="A1647" t="s">
        <v>17</v>
      </c>
      <c r="B1647" t="s">
        <v>59</v>
      </c>
      <c r="C1647" t="s">
        <v>22</v>
      </c>
      <c r="D1647" t="s">
        <v>7</v>
      </c>
      <c r="E1647" t="s">
        <v>4</v>
      </c>
      <c r="F1647" s="5">
        <v>42348</v>
      </c>
      <c r="G1647">
        <v>627490413</v>
      </c>
      <c r="H1647" s="5">
        <v>42388</v>
      </c>
      <c r="I1647">
        <v>7212</v>
      </c>
      <c r="J1647" s="8">
        <v>109.28</v>
      </c>
      <c r="K1647" s="8">
        <v>35.840000000000003</v>
      </c>
      <c r="L1647" s="8">
        <v>788127.36</v>
      </c>
      <c r="M1647" s="8">
        <v>258478.07999999999</v>
      </c>
      <c r="N1647" s="8">
        <v>529649.28</v>
      </c>
    </row>
    <row r="1648" spans="1:14" x14ac:dyDescent="0.25">
      <c r="A1648" t="s">
        <v>20</v>
      </c>
      <c r="B1648" t="s">
        <v>183</v>
      </c>
      <c r="C1648" t="s">
        <v>31</v>
      </c>
      <c r="D1648" t="s">
        <v>3</v>
      </c>
      <c r="E1648" t="s">
        <v>15</v>
      </c>
      <c r="F1648" s="5">
        <v>43343</v>
      </c>
      <c r="G1648">
        <v>501498258</v>
      </c>
      <c r="H1648" s="5">
        <v>43376</v>
      </c>
      <c r="I1648">
        <v>3334</v>
      </c>
      <c r="J1648" s="8">
        <v>437.2</v>
      </c>
      <c r="K1648" s="8">
        <v>263.33</v>
      </c>
      <c r="L1648" s="8">
        <v>1457624.8</v>
      </c>
      <c r="M1648" s="8">
        <v>877942.22</v>
      </c>
      <c r="N1648" s="8">
        <v>579682.57999999996</v>
      </c>
    </row>
    <row r="1649" spans="1:14" x14ac:dyDescent="0.25">
      <c r="A1649" t="s">
        <v>12</v>
      </c>
      <c r="B1649" t="s">
        <v>13</v>
      </c>
      <c r="C1649" t="s">
        <v>6</v>
      </c>
      <c r="D1649" t="s">
        <v>7</v>
      </c>
      <c r="E1649" t="s">
        <v>4</v>
      </c>
      <c r="F1649" s="5">
        <v>44016</v>
      </c>
      <c r="G1649">
        <v>928296935</v>
      </c>
      <c r="H1649" s="5">
        <v>44060</v>
      </c>
      <c r="I1649">
        <v>2547</v>
      </c>
      <c r="J1649" s="8">
        <v>152.58000000000001</v>
      </c>
      <c r="K1649" s="8">
        <v>97.44</v>
      </c>
      <c r="L1649" s="8">
        <v>388621.26</v>
      </c>
      <c r="M1649" s="8">
        <v>248179.68</v>
      </c>
      <c r="N1649" s="8">
        <v>140441.57999999999</v>
      </c>
    </row>
    <row r="1650" spans="1:14" x14ac:dyDescent="0.25">
      <c r="A1650" t="s">
        <v>12</v>
      </c>
      <c r="B1650" t="s">
        <v>76</v>
      </c>
      <c r="C1650" t="s">
        <v>65</v>
      </c>
      <c r="D1650" t="s">
        <v>3</v>
      </c>
      <c r="E1650" t="s">
        <v>8</v>
      </c>
      <c r="F1650" s="5">
        <v>43961</v>
      </c>
      <c r="G1650">
        <v>428247773</v>
      </c>
      <c r="H1650" s="5">
        <v>44006</v>
      </c>
      <c r="I1650">
        <v>6888</v>
      </c>
      <c r="J1650" s="8">
        <v>668.27</v>
      </c>
      <c r="K1650" s="8">
        <v>502.54</v>
      </c>
      <c r="L1650" s="8">
        <v>4603043.76</v>
      </c>
      <c r="M1650" s="8">
        <v>3461495.52</v>
      </c>
      <c r="N1650" s="8">
        <v>1141548.24</v>
      </c>
    </row>
    <row r="1651" spans="1:14" x14ac:dyDescent="0.25">
      <c r="A1651" t="s">
        <v>26</v>
      </c>
      <c r="B1651" t="s">
        <v>179</v>
      </c>
      <c r="C1651" t="s">
        <v>6</v>
      </c>
      <c r="D1651" t="s">
        <v>7</v>
      </c>
      <c r="E1651" t="s">
        <v>4</v>
      </c>
      <c r="F1651" s="5">
        <v>43240</v>
      </c>
      <c r="G1651">
        <v>292024600</v>
      </c>
      <c r="H1651" s="5">
        <v>43285</v>
      </c>
      <c r="I1651">
        <v>5423</v>
      </c>
      <c r="J1651" s="8">
        <v>152.58000000000001</v>
      </c>
      <c r="K1651" s="8">
        <v>97.44</v>
      </c>
      <c r="L1651" s="8">
        <v>827441.34</v>
      </c>
      <c r="M1651" s="8">
        <v>528417.12</v>
      </c>
      <c r="N1651" s="8">
        <v>299024.21999999997</v>
      </c>
    </row>
    <row r="1652" spans="1:14" x14ac:dyDescent="0.25">
      <c r="A1652" t="s">
        <v>17</v>
      </c>
      <c r="B1652" t="s">
        <v>30</v>
      </c>
      <c r="C1652" t="s">
        <v>45</v>
      </c>
      <c r="D1652" t="s">
        <v>3</v>
      </c>
      <c r="E1652" t="s">
        <v>15</v>
      </c>
      <c r="F1652" s="5">
        <v>43918</v>
      </c>
      <c r="G1652">
        <v>530613744</v>
      </c>
      <c r="H1652" s="5">
        <v>43935</v>
      </c>
      <c r="I1652">
        <v>9253</v>
      </c>
      <c r="J1652" s="8">
        <v>9.33</v>
      </c>
      <c r="K1652" s="8">
        <v>6.92</v>
      </c>
      <c r="L1652" s="8">
        <v>86330.49</v>
      </c>
      <c r="M1652" s="8">
        <v>64030.76</v>
      </c>
      <c r="N1652" s="8">
        <v>22299.73</v>
      </c>
    </row>
    <row r="1653" spans="1:14" x14ac:dyDescent="0.25">
      <c r="A1653" t="s">
        <v>9</v>
      </c>
      <c r="B1653" t="s">
        <v>110</v>
      </c>
      <c r="C1653" t="s">
        <v>22</v>
      </c>
      <c r="D1653" t="s">
        <v>3</v>
      </c>
      <c r="E1653" t="s">
        <v>23</v>
      </c>
      <c r="F1653" s="5">
        <v>43836</v>
      </c>
      <c r="G1653">
        <v>325314033</v>
      </c>
      <c r="H1653" s="5">
        <v>43860</v>
      </c>
      <c r="I1653">
        <v>6506</v>
      </c>
      <c r="J1653" s="8">
        <v>109.28</v>
      </c>
      <c r="K1653" s="8">
        <v>35.840000000000003</v>
      </c>
      <c r="L1653" s="8">
        <v>710975.68</v>
      </c>
      <c r="M1653" s="8">
        <v>233175.04000000001</v>
      </c>
      <c r="N1653" s="8">
        <v>477800.64</v>
      </c>
    </row>
    <row r="1654" spans="1:14" x14ac:dyDescent="0.25">
      <c r="A1654" t="s">
        <v>17</v>
      </c>
      <c r="B1654" t="s">
        <v>75</v>
      </c>
      <c r="C1654" t="s">
        <v>45</v>
      </c>
      <c r="D1654" t="s">
        <v>3</v>
      </c>
      <c r="E1654" t="s">
        <v>8</v>
      </c>
      <c r="F1654" s="5">
        <v>43566</v>
      </c>
      <c r="G1654">
        <v>277736794</v>
      </c>
      <c r="H1654" s="5">
        <v>43606</v>
      </c>
      <c r="I1654">
        <v>7344</v>
      </c>
      <c r="J1654" s="8">
        <v>9.33</v>
      </c>
      <c r="K1654" s="8">
        <v>6.92</v>
      </c>
      <c r="L1654" s="8">
        <v>68519.520000000004</v>
      </c>
      <c r="M1654" s="8">
        <v>50820.480000000003</v>
      </c>
      <c r="N1654" s="8">
        <v>17699.04</v>
      </c>
    </row>
    <row r="1655" spans="1:14" x14ac:dyDescent="0.25">
      <c r="A1655" t="s">
        <v>9</v>
      </c>
      <c r="B1655" t="s">
        <v>133</v>
      </c>
      <c r="C1655" t="s">
        <v>36</v>
      </c>
      <c r="D1655" t="s">
        <v>7</v>
      </c>
      <c r="E1655" t="s">
        <v>4</v>
      </c>
      <c r="F1655" s="5">
        <v>44154</v>
      </c>
      <c r="G1655">
        <v>159805858</v>
      </c>
      <c r="H1655" s="5">
        <v>44182</v>
      </c>
      <c r="I1655">
        <v>8959</v>
      </c>
      <c r="J1655" s="8">
        <v>421.89</v>
      </c>
      <c r="K1655" s="8">
        <v>364.69</v>
      </c>
      <c r="L1655" s="8">
        <v>3779712.51</v>
      </c>
      <c r="M1655" s="8">
        <v>3267257.71</v>
      </c>
      <c r="N1655" s="8">
        <v>512454.8</v>
      </c>
    </row>
    <row r="1656" spans="1:14" x14ac:dyDescent="0.25">
      <c r="A1656" t="s">
        <v>12</v>
      </c>
      <c r="B1656" t="s">
        <v>172</v>
      </c>
      <c r="C1656" t="s">
        <v>11</v>
      </c>
      <c r="D1656" t="s">
        <v>3</v>
      </c>
      <c r="E1656" t="s">
        <v>15</v>
      </c>
      <c r="F1656" s="5">
        <v>42489</v>
      </c>
      <c r="G1656">
        <v>263757550</v>
      </c>
      <c r="H1656" s="5">
        <v>42502</v>
      </c>
      <c r="I1656">
        <v>575</v>
      </c>
      <c r="J1656" s="8">
        <v>47.45</v>
      </c>
      <c r="K1656" s="8">
        <v>31.79</v>
      </c>
      <c r="L1656" s="8">
        <v>27283.75</v>
      </c>
      <c r="M1656" s="8">
        <v>18279.25</v>
      </c>
      <c r="N1656" s="8">
        <v>9004.5</v>
      </c>
    </row>
    <row r="1657" spans="1:14" x14ac:dyDescent="0.25">
      <c r="A1657" t="s">
        <v>17</v>
      </c>
      <c r="B1657" t="s">
        <v>135</v>
      </c>
      <c r="C1657" t="s">
        <v>29</v>
      </c>
      <c r="D1657" t="s">
        <v>7</v>
      </c>
      <c r="E1657" t="s">
        <v>15</v>
      </c>
      <c r="F1657" s="5">
        <v>44279</v>
      </c>
      <c r="G1657">
        <v>952140700</v>
      </c>
      <c r="H1657" s="5">
        <v>44291</v>
      </c>
      <c r="I1657">
        <v>8447</v>
      </c>
      <c r="J1657" s="8">
        <v>651.21</v>
      </c>
      <c r="K1657" s="8">
        <v>524.96</v>
      </c>
      <c r="L1657" s="8">
        <v>5500770.8700000001</v>
      </c>
      <c r="M1657" s="8">
        <v>4434337.12</v>
      </c>
      <c r="N1657" s="8">
        <v>1066433.75</v>
      </c>
    </row>
    <row r="1658" spans="1:14" x14ac:dyDescent="0.25">
      <c r="A1658" t="s">
        <v>17</v>
      </c>
      <c r="B1658" t="s">
        <v>53</v>
      </c>
      <c r="C1658" t="s">
        <v>31</v>
      </c>
      <c r="D1658" t="s">
        <v>7</v>
      </c>
      <c r="E1658" t="s">
        <v>15</v>
      </c>
      <c r="F1658" s="5">
        <v>42576</v>
      </c>
      <c r="G1658">
        <v>407816636</v>
      </c>
      <c r="H1658" s="5">
        <v>42577</v>
      </c>
      <c r="I1658">
        <v>860</v>
      </c>
      <c r="J1658" s="8">
        <v>437.2</v>
      </c>
      <c r="K1658" s="8">
        <v>263.33</v>
      </c>
      <c r="L1658" s="8">
        <v>375992</v>
      </c>
      <c r="M1658" s="8">
        <v>226463.8</v>
      </c>
      <c r="N1658" s="8">
        <v>149528.20000000001</v>
      </c>
    </row>
    <row r="1659" spans="1:14" x14ac:dyDescent="0.25">
      <c r="A1659" t="s">
        <v>17</v>
      </c>
      <c r="B1659" t="s">
        <v>28</v>
      </c>
      <c r="C1659" t="s">
        <v>6</v>
      </c>
      <c r="D1659" t="s">
        <v>3</v>
      </c>
      <c r="E1659" t="s">
        <v>23</v>
      </c>
      <c r="F1659" s="5">
        <v>44831</v>
      </c>
      <c r="G1659">
        <v>483959186</v>
      </c>
      <c r="H1659" s="5">
        <v>44879</v>
      </c>
      <c r="I1659">
        <v>3133</v>
      </c>
      <c r="J1659" s="8">
        <v>152.58000000000001</v>
      </c>
      <c r="K1659" s="8">
        <v>97.44</v>
      </c>
      <c r="L1659" s="8">
        <v>478033.14</v>
      </c>
      <c r="M1659" s="8">
        <v>305279.52</v>
      </c>
      <c r="N1659" s="8">
        <v>172753.62</v>
      </c>
    </row>
    <row r="1660" spans="1:14" x14ac:dyDescent="0.25">
      <c r="A1660" t="s">
        <v>12</v>
      </c>
      <c r="B1660" t="s">
        <v>115</v>
      </c>
      <c r="C1660" t="s">
        <v>19</v>
      </c>
      <c r="D1660" t="s">
        <v>3</v>
      </c>
      <c r="E1660" t="s">
        <v>8</v>
      </c>
      <c r="F1660" s="5">
        <v>44221</v>
      </c>
      <c r="G1660">
        <v>854054677</v>
      </c>
      <c r="H1660" s="5">
        <v>44250</v>
      </c>
      <c r="I1660">
        <v>2613</v>
      </c>
      <c r="J1660" s="8">
        <v>81.73</v>
      </c>
      <c r="K1660" s="8">
        <v>56.67</v>
      </c>
      <c r="L1660" s="8">
        <v>213560.49</v>
      </c>
      <c r="M1660" s="8">
        <v>148078.71</v>
      </c>
      <c r="N1660" s="8">
        <v>65481.78</v>
      </c>
    </row>
    <row r="1661" spans="1:14" x14ac:dyDescent="0.25">
      <c r="A1661" t="s">
        <v>17</v>
      </c>
      <c r="B1661" t="s">
        <v>188</v>
      </c>
      <c r="C1661" t="s">
        <v>6</v>
      </c>
      <c r="D1661" t="s">
        <v>3</v>
      </c>
      <c r="E1661" t="s">
        <v>8</v>
      </c>
      <c r="F1661" s="5">
        <v>42738</v>
      </c>
      <c r="G1661">
        <v>361901938</v>
      </c>
      <c r="H1661" s="5">
        <v>42753</v>
      </c>
      <c r="I1661">
        <v>3681</v>
      </c>
      <c r="J1661" s="8">
        <v>152.58000000000001</v>
      </c>
      <c r="K1661" s="8">
        <v>97.44</v>
      </c>
      <c r="L1661" s="8">
        <v>561646.98</v>
      </c>
      <c r="M1661" s="8">
        <v>358676.64</v>
      </c>
      <c r="N1661" s="8">
        <v>202970.34</v>
      </c>
    </row>
    <row r="1662" spans="1:14" x14ac:dyDescent="0.25">
      <c r="A1662" t="s">
        <v>39</v>
      </c>
      <c r="B1662" t="s">
        <v>128</v>
      </c>
      <c r="C1662" t="s">
        <v>65</v>
      </c>
      <c r="D1662" t="s">
        <v>7</v>
      </c>
      <c r="E1662" t="s">
        <v>23</v>
      </c>
      <c r="F1662" s="5">
        <v>43808</v>
      </c>
      <c r="G1662">
        <v>171612298</v>
      </c>
      <c r="H1662" s="5">
        <v>43479</v>
      </c>
      <c r="I1662">
        <v>2747</v>
      </c>
      <c r="J1662" s="8">
        <v>668.27</v>
      </c>
      <c r="K1662" s="8">
        <v>502.54</v>
      </c>
      <c r="L1662" s="8">
        <v>1835737.69</v>
      </c>
      <c r="M1662" s="8">
        <v>1380477.38</v>
      </c>
      <c r="N1662" s="8">
        <v>455260.31</v>
      </c>
    </row>
    <row r="1663" spans="1:14" x14ac:dyDescent="0.25">
      <c r="A1663" t="s">
        <v>26</v>
      </c>
      <c r="B1663" t="s">
        <v>199</v>
      </c>
      <c r="C1663" t="s">
        <v>31</v>
      </c>
      <c r="D1663" t="s">
        <v>7</v>
      </c>
      <c r="E1663" t="s">
        <v>15</v>
      </c>
      <c r="F1663" s="5">
        <v>43394</v>
      </c>
      <c r="G1663">
        <v>617609584</v>
      </c>
      <c r="H1663" s="5">
        <v>43405</v>
      </c>
      <c r="I1663">
        <v>3255</v>
      </c>
      <c r="J1663" s="8">
        <v>437.2</v>
      </c>
      <c r="K1663" s="8">
        <v>263.33</v>
      </c>
      <c r="L1663" s="8">
        <v>1423086</v>
      </c>
      <c r="M1663" s="8">
        <v>857139.15</v>
      </c>
      <c r="N1663" s="8">
        <v>565946.85</v>
      </c>
    </row>
    <row r="1664" spans="1:14" x14ac:dyDescent="0.25">
      <c r="A1664" t="s">
        <v>0</v>
      </c>
      <c r="B1664" t="s">
        <v>159</v>
      </c>
      <c r="C1664" t="s">
        <v>29</v>
      </c>
      <c r="D1664" t="s">
        <v>3</v>
      </c>
      <c r="E1664" t="s">
        <v>4</v>
      </c>
      <c r="F1664" s="5">
        <v>44889</v>
      </c>
      <c r="G1664">
        <v>754630124</v>
      </c>
      <c r="H1664" s="5">
        <v>44911</v>
      </c>
      <c r="I1664">
        <v>678</v>
      </c>
      <c r="J1664" s="8">
        <v>651.21</v>
      </c>
      <c r="K1664" s="8">
        <v>524.96</v>
      </c>
      <c r="L1664" s="8">
        <v>441520.38</v>
      </c>
      <c r="M1664" s="8">
        <v>355922.88</v>
      </c>
      <c r="N1664" s="8">
        <v>85597.5</v>
      </c>
    </row>
    <row r="1665" spans="1:14" x14ac:dyDescent="0.25">
      <c r="A1665" t="s">
        <v>39</v>
      </c>
      <c r="B1665" t="s">
        <v>40</v>
      </c>
      <c r="C1665" t="s">
        <v>29</v>
      </c>
      <c r="D1665" t="s">
        <v>7</v>
      </c>
      <c r="E1665" t="s">
        <v>8</v>
      </c>
      <c r="F1665" s="5">
        <v>43649</v>
      </c>
      <c r="G1665">
        <v>607722747</v>
      </c>
      <c r="H1665" s="5">
        <v>43691</v>
      </c>
      <c r="I1665">
        <v>7521</v>
      </c>
      <c r="J1665" s="8">
        <v>651.21</v>
      </c>
      <c r="K1665" s="8">
        <v>524.96</v>
      </c>
      <c r="L1665" s="8">
        <v>4897750.41</v>
      </c>
      <c r="M1665" s="8">
        <v>3948224.16</v>
      </c>
      <c r="N1665" s="8">
        <v>949526.25</v>
      </c>
    </row>
    <row r="1666" spans="1:14" x14ac:dyDescent="0.25">
      <c r="A1666" t="s">
        <v>9</v>
      </c>
      <c r="B1666" t="s">
        <v>60</v>
      </c>
      <c r="C1666" t="s">
        <v>6</v>
      </c>
      <c r="D1666" t="s">
        <v>3</v>
      </c>
      <c r="E1666" t="s">
        <v>23</v>
      </c>
      <c r="F1666" s="5">
        <v>43927</v>
      </c>
      <c r="G1666">
        <v>722248780</v>
      </c>
      <c r="H1666" s="5">
        <v>43929</v>
      </c>
      <c r="I1666">
        <v>8319</v>
      </c>
      <c r="J1666" s="8">
        <v>152.58000000000001</v>
      </c>
      <c r="K1666" s="8">
        <v>97.44</v>
      </c>
      <c r="L1666" s="8">
        <v>1269313.02</v>
      </c>
      <c r="M1666" s="8">
        <v>810603.36</v>
      </c>
      <c r="N1666" s="8">
        <v>458709.66</v>
      </c>
    </row>
    <row r="1667" spans="1:14" x14ac:dyDescent="0.25">
      <c r="A1667" t="s">
        <v>0</v>
      </c>
      <c r="B1667" t="s">
        <v>160</v>
      </c>
      <c r="C1667" t="s">
        <v>22</v>
      </c>
      <c r="D1667" t="s">
        <v>3</v>
      </c>
      <c r="E1667" t="s">
        <v>8</v>
      </c>
      <c r="F1667" s="5">
        <v>42663</v>
      </c>
      <c r="G1667">
        <v>813882052</v>
      </c>
      <c r="H1667" s="5">
        <v>42690</v>
      </c>
      <c r="I1667">
        <v>4640</v>
      </c>
      <c r="J1667" s="8">
        <v>109.28</v>
      </c>
      <c r="K1667" s="8">
        <v>35.840000000000003</v>
      </c>
      <c r="L1667" s="8">
        <v>507059.20000000001</v>
      </c>
      <c r="M1667" s="8">
        <v>166297.60000000001</v>
      </c>
      <c r="N1667" s="8">
        <v>340761.59999999998</v>
      </c>
    </row>
    <row r="1668" spans="1:14" x14ac:dyDescent="0.25">
      <c r="A1668" t="s">
        <v>26</v>
      </c>
      <c r="B1668" t="s">
        <v>174</v>
      </c>
      <c r="C1668" t="s">
        <v>19</v>
      </c>
      <c r="D1668" t="s">
        <v>3</v>
      </c>
      <c r="E1668" t="s">
        <v>23</v>
      </c>
      <c r="F1668" s="5">
        <v>42044</v>
      </c>
      <c r="G1668">
        <v>218608891</v>
      </c>
      <c r="H1668" s="5">
        <v>42045</v>
      </c>
      <c r="I1668">
        <v>84</v>
      </c>
      <c r="J1668" s="8">
        <v>81.73</v>
      </c>
      <c r="K1668" s="8">
        <v>56.67</v>
      </c>
      <c r="L1668" s="8">
        <v>6865.32</v>
      </c>
      <c r="M1668" s="8">
        <v>4760.28</v>
      </c>
      <c r="N1668" s="8">
        <v>2105.04</v>
      </c>
    </row>
    <row r="1669" spans="1:14" x14ac:dyDescent="0.25">
      <c r="A1669" t="s">
        <v>26</v>
      </c>
      <c r="B1669" t="s">
        <v>51</v>
      </c>
      <c r="C1669" t="s">
        <v>45</v>
      </c>
      <c r="D1669" t="s">
        <v>7</v>
      </c>
      <c r="E1669" t="s">
        <v>8</v>
      </c>
      <c r="F1669" s="5">
        <v>42059</v>
      </c>
      <c r="G1669">
        <v>142728126</v>
      </c>
      <c r="H1669" s="5">
        <v>42108</v>
      </c>
      <c r="I1669">
        <v>5279</v>
      </c>
      <c r="J1669" s="8">
        <v>9.33</v>
      </c>
      <c r="K1669" s="8">
        <v>6.92</v>
      </c>
      <c r="L1669" s="8">
        <v>49253.07</v>
      </c>
      <c r="M1669" s="8">
        <v>36530.68</v>
      </c>
      <c r="N1669" s="8">
        <v>12722.39</v>
      </c>
    </row>
    <row r="1670" spans="1:14" x14ac:dyDescent="0.25">
      <c r="A1670" t="s">
        <v>39</v>
      </c>
      <c r="B1670" t="s">
        <v>40</v>
      </c>
      <c r="C1670" t="s">
        <v>2</v>
      </c>
      <c r="D1670" t="s">
        <v>3</v>
      </c>
      <c r="E1670" t="s">
        <v>8</v>
      </c>
      <c r="F1670" s="5">
        <v>44862</v>
      </c>
      <c r="G1670">
        <v>512851083</v>
      </c>
      <c r="H1670" s="5">
        <v>44869</v>
      </c>
      <c r="I1670">
        <v>2887</v>
      </c>
      <c r="J1670" s="8">
        <v>255.28</v>
      </c>
      <c r="K1670" s="8">
        <v>159.41999999999999</v>
      </c>
      <c r="L1670" s="8">
        <v>736993.36</v>
      </c>
      <c r="M1670" s="8">
        <v>460245.54</v>
      </c>
      <c r="N1670" s="8">
        <v>276747.82</v>
      </c>
    </row>
    <row r="1671" spans="1:14" x14ac:dyDescent="0.25">
      <c r="A1671" t="s">
        <v>20</v>
      </c>
      <c r="B1671" t="s">
        <v>54</v>
      </c>
      <c r="C1671" t="s">
        <v>65</v>
      </c>
      <c r="D1671" t="s">
        <v>7</v>
      </c>
      <c r="E1671" t="s">
        <v>23</v>
      </c>
      <c r="F1671" s="5">
        <v>42378</v>
      </c>
      <c r="G1671">
        <v>425901591</v>
      </c>
      <c r="H1671" s="5">
        <v>42380</v>
      </c>
      <c r="I1671">
        <v>2600</v>
      </c>
      <c r="J1671" s="8">
        <v>668.27</v>
      </c>
      <c r="K1671" s="8">
        <v>502.54</v>
      </c>
      <c r="L1671" s="8">
        <v>1737502</v>
      </c>
      <c r="M1671" s="8">
        <v>1306604</v>
      </c>
      <c r="N1671" s="8">
        <v>430898</v>
      </c>
    </row>
    <row r="1672" spans="1:14" x14ac:dyDescent="0.25">
      <c r="A1672" t="s">
        <v>9</v>
      </c>
      <c r="B1672" t="s">
        <v>157</v>
      </c>
      <c r="C1672" t="s">
        <v>57</v>
      </c>
      <c r="D1672" t="s">
        <v>3</v>
      </c>
      <c r="E1672" t="s">
        <v>23</v>
      </c>
      <c r="F1672" s="5">
        <v>42156</v>
      </c>
      <c r="G1672">
        <v>399115979</v>
      </c>
      <c r="H1672" s="5">
        <v>42179</v>
      </c>
      <c r="I1672">
        <v>6142</v>
      </c>
      <c r="J1672" s="8">
        <v>154.06</v>
      </c>
      <c r="K1672" s="8">
        <v>90.93</v>
      </c>
      <c r="L1672" s="8">
        <v>946236.52</v>
      </c>
      <c r="M1672" s="8">
        <v>558492.06000000006</v>
      </c>
      <c r="N1672" s="8">
        <v>387744.46</v>
      </c>
    </row>
    <row r="1673" spans="1:14" x14ac:dyDescent="0.25">
      <c r="A1673" t="s">
        <v>17</v>
      </c>
      <c r="B1673" t="s">
        <v>176</v>
      </c>
      <c r="C1673" t="s">
        <v>19</v>
      </c>
      <c r="D1673" t="s">
        <v>3</v>
      </c>
      <c r="E1673" t="s">
        <v>15</v>
      </c>
      <c r="F1673" s="5">
        <v>43706</v>
      </c>
      <c r="G1673">
        <v>120043075</v>
      </c>
      <c r="H1673" s="5">
        <v>43751</v>
      </c>
      <c r="I1673">
        <v>2268</v>
      </c>
      <c r="J1673" s="8">
        <v>81.73</v>
      </c>
      <c r="K1673" s="8">
        <v>56.67</v>
      </c>
      <c r="L1673" s="8">
        <v>185363.64</v>
      </c>
      <c r="M1673" s="8">
        <v>128527.56</v>
      </c>
      <c r="N1673" s="8">
        <v>56836.08</v>
      </c>
    </row>
    <row r="1674" spans="1:14" x14ac:dyDescent="0.25">
      <c r="A1674" t="s">
        <v>12</v>
      </c>
      <c r="B1674" t="s">
        <v>76</v>
      </c>
      <c r="C1674" t="s">
        <v>29</v>
      </c>
      <c r="D1674" t="s">
        <v>7</v>
      </c>
      <c r="E1674" t="s">
        <v>15</v>
      </c>
      <c r="F1674" s="5">
        <v>42547</v>
      </c>
      <c r="G1674">
        <v>696544206</v>
      </c>
      <c r="H1674" s="5">
        <v>42556</v>
      </c>
      <c r="I1674">
        <v>1764</v>
      </c>
      <c r="J1674" s="8">
        <v>651.21</v>
      </c>
      <c r="K1674" s="8">
        <v>524.96</v>
      </c>
      <c r="L1674" s="8">
        <v>1148734.44</v>
      </c>
      <c r="M1674" s="8">
        <v>926029.44</v>
      </c>
      <c r="N1674" s="8">
        <v>222705</v>
      </c>
    </row>
    <row r="1675" spans="1:14" x14ac:dyDescent="0.25">
      <c r="A1675" t="s">
        <v>17</v>
      </c>
      <c r="B1675" t="s">
        <v>86</v>
      </c>
      <c r="C1675" t="s">
        <v>31</v>
      </c>
      <c r="D1675" t="s">
        <v>7</v>
      </c>
      <c r="E1675" t="s">
        <v>4</v>
      </c>
      <c r="F1675" s="5">
        <v>44472</v>
      </c>
      <c r="G1675">
        <v>606793200</v>
      </c>
      <c r="H1675" s="5">
        <v>44518</v>
      </c>
      <c r="I1675">
        <v>2447</v>
      </c>
      <c r="J1675" s="8">
        <v>437.2</v>
      </c>
      <c r="K1675" s="8">
        <v>263.33</v>
      </c>
      <c r="L1675" s="8">
        <v>1069828.3999999999</v>
      </c>
      <c r="M1675" s="8">
        <v>644368.51</v>
      </c>
      <c r="N1675" s="8">
        <v>425459.89</v>
      </c>
    </row>
    <row r="1676" spans="1:14" x14ac:dyDescent="0.25">
      <c r="A1676" t="s">
        <v>26</v>
      </c>
      <c r="B1676" t="s">
        <v>175</v>
      </c>
      <c r="C1676" t="s">
        <v>11</v>
      </c>
      <c r="D1676" t="s">
        <v>3</v>
      </c>
      <c r="E1676" t="s">
        <v>4</v>
      </c>
      <c r="F1676" s="5">
        <v>44236</v>
      </c>
      <c r="G1676">
        <v>649276387</v>
      </c>
      <c r="H1676" s="5">
        <v>44281</v>
      </c>
      <c r="I1676">
        <v>4166</v>
      </c>
      <c r="J1676" s="8">
        <v>47.45</v>
      </c>
      <c r="K1676" s="8">
        <v>31.79</v>
      </c>
      <c r="L1676" s="8">
        <v>197676.7</v>
      </c>
      <c r="M1676" s="8">
        <v>132437.14000000001</v>
      </c>
      <c r="N1676" s="8">
        <v>65239.56</v>
      </c>
    </row>
    <row r="1677" spans="1:14" x14ac:dyDescent="0.25">
      <c r="A1677" t="s">
        <v>9</v>
      </c>
      <c r="B1677" t="s">
        <v>133</v>
      </c>
      <c r="C1677" t="s">
        <v>65</v>
      </c>
      <c r="D1677" t="s">
        <v>7</v>
      </c>
      <c r="E1677" t="s">
        <v>4</v>
      </c>
      <c r="F1677" s="5">
        <v>42333</v>
      </c>
      <c r="G1677">
        <v>792792594</v>
      </c>
      <c r="H1677" s="5">
        <v>42371</v>
      </c>
      <c r="I1677">
        <v>3801</v>
      </c>
      <c r="J1677" s="8">
        <v>668.27</v>
      </c>
      <c r="K1677" s="8">
        <v>502.54</v>
      </c>
      <c r="L1677" s="8">
        <v>2540094.27</v>
      </c>
      <c r="M1677" s="8">
        <v>1910154.54</v>
      </c>
      <c r="N1677" s="8">
        <v>629939.73</v>
      </c>
    </row>
    <row r="1678" spans="1:14" x14ac:dyDescent="0.25">
      <c r="A1678" t="s">
        <v>9</v>
      </c>
      <c r="B1678" t="s">
        <v>96</v>
      </c>
      <c r="C1678" t="s">
        <v>31</v>
      </c>
      <c r="D1678" t="s">
        <v>7</v>
      </c>
      <c r="E1678" t="s">
        <v>8</v>
      </c>
      <c r="F1678" s="5">
        <v>43609</v>
      </c>
      <c r="G1678">
        <v>626453149</v>
      </c>
      <c r="H1678" s="5">
        <v>43626</v>
      </c>
      <c r="I1678">
        <v>263</v>
      </c>
      <c r="J1678" s="8">
        <v>437.2</v>
      </c>
      <c r="K1678" s="8">
        <v>263.33</v>
      </c>
      <c r="L1678" s="8">
        <v>114983.6</v>
      </c>
      <c r="M1678" s="8">
        <v>69255.789999999994</v>
      </c>
      <c r="N1678" s="8">
        <v>45727.81</v>
      </c>
    </row>
    <row r="1679" spans="1:14" x14ac:dyDescent="0.25">
      <c r="A1679" t="s">
        <v>26</v>
      </c>
      <c r="B1679" t="s">
        <v>121</v>
      </c>
      <c r="C1679" t="s">
        <v>19</v>
      </c>
      <c r="D1679" t="s">
        <v>7</v>
      </c>
      <c r="E1679" t="s">
        <v>4</v>
      </c>
      <c r="F1679" s="5">
        <v>44875</v>
      </c>
      <c r="G1679">
        <v>709681880</v>
      </c>
      <c r="H1679" s="5">
        <v>44890</v>
      </c>
      <c r="I1679">
        <v>9494</v>
      </c>
      <c r="J1679" s="8">
        <v>81.73</v>
      </c>
      <c r="K1679" s="8">
        <v>56.67</v>
      </c>
      <c r="L1679" s="8">
        <v>775944.62</v>
      </c>
      <c r="M1679" s="8">
        <v>538024.98</v>
      </c>
      <c r="N1679" s="8">
        <v>237919.64</v>
      </c>
    </row>
    <row r="1680" spans="1:14" x14ac:dyDescent="0.25">
      <c r="A1680" t="s">
        <v>17</v>
      </c>
      <c r="B1680" t="s">
        <v>43</v>
      </c>
      <c r="C1680" t="s">
        <v>36</v>
      </c>
      <c r="D1680" t="s">
        <v>3</v>
      </c>
      <c r="E1680" t="s">
        <v>8</v>
      </c>
      <c r="F1680" s="5">
        <v>42598</v>
      </c>
      <c r="G1680">
        <v>322215116</v>
      </c>
      <c r="H1680" s="5">
        <v>42624</v>
      </c>
      <c r="I1680">
        <v>9468</v>
      </c>
      <c r="J1680" s="8">
        <v>421.89</v>
      </c>
      <c r="K1680" s="8">
        <v>364.69</v>
      </c>
      <c r="L1680" s="8">
        <v>3994454.52</v>
      </c>
      <c r="M1680" s="8">
        <v>3452884.92</v>
      </c>
      <c r="N1680" s="8">
        <v>541569.6</v>
      </c>
    </row>
    <row r="1681" spans="1:14" x14ac:dyDescent="0.25">
      <c r="A1681" t="s">
        <v>0</v>
      </c>
      <c r="B1681" t="s">
        <v>94</v>
      </c>
      <c r="C1681" t="s">
        <v>65</v>
      </c>
      <c r="D1681" t="s">
        <v>7</v>
      </c>
      <c r="E1681" t="s">
        <v>8</v>
      </c>
      <c r="F1681" s="5">
        <v>43679</v>
      </c>
      <c r="G1681">
        <v>614101684</v>
      </c>
      <c r="H1681" s="5">
        <v>43714</v>
      </c>
      <c r="I1681">
        <v>5190</v>
      </c>
      <c r="J1681" s="8">
        <v>668.27</v>
      </c>
      <c r="K1681" s="8">
        <v>502.54</v>
      </c>
      <c r="L1681" s="8">
        <v>3468321.3</v>
      </c>
      <c r="M1681" s="8">
        <v>2608182.6</v>
      </c>
      <c r="N1681" s="8">
        <v>860138.7</v>
      </c>
    </row>
    <row r="1682" spans="1:14" x14ac:dyDescent="0.25">
      <c r="A1682" t="s">
        <v>17</v>
      </c>
      <c r="B1682" t="s">
        <v>43</v>
      </c>
      <c r="C1682" t="s">
        <v>19</v>
      </c>
      <c r="D1682" t="s">
        <v>3</v>
      </c>
      <c r="E1682" t="s">
        <v>23</v>
      </c>
      <c r="F1682" s="5">
        <v>42364</v>
      </c>
      <c r="G1682">
        <v>555702912</v>
      </c>
      <c r="H1682" s="5">
        <v>42401</v>
      </c>
      <c r="I1682">
        <v>3696</v>
      </c>
      <c r="J1682" s="8">
        <v>81.73</v>
      </c>
      <c r="K1682" s="8">
        <v>56.67</v>
      </c>
      <c r="L1682" s="8">
        <v>302074.08</v>
      </c>
      <c r="M1682" s="8">
        <v>209452.32</v>
      </c>
      <c r="N1682" s="8">
        <v>92621.759999999995</v>
      </c>
    </row>
    <row r="1683" spans="1:14" x14ac:dyDescent="0.25">
      <c r="A1683" t="s">
        <v>17</v>
      </c>
      <c r="B1683" t="s">
        <v>35</v>
      </c>
      <c r="C1683" t="s">
        <v>14</v>
      </c>
      <c r="D1683" t="s">
        <v>7</v>
      </c>
      <c r="E1683" t="s">
        <v>4</v>
      </c>
      <c r="F1683" s="5">
        <v>44060</v>
      </c>
      <c r="G1683">
        <v>987692630</v>
      </c>
      <c r="H1683" s="5">
        <v>44077</v>
      </c>
      <c r="I1683">
        <v>9053</v>
      </c>
      <c r="J1683" s="8">
        <v>205.7</v>
      </c>
      <c r="K1683" s="8">
        <v>117.11</v>
      </c>
      <c r="L1683" s="8">
        <v>1862202.1</v>
      </c>
      <c r="M1683" s="8">
        <v>1060196.83</v>
      </c>
      <c r="N1683" s="8">
        <v>802005.27</v>
      </c>
    </row>
    <row r="1684" spans="1:14" x14ac:dyDescent="0.25">
      <c r="A1684" t="s">
        <v>12</v>
      </c>
      <c r="B1684" t="s">
        <v>166</v>
      </c>
      <c r="C1684" t="s">
        <v>45</v>
      </c>
      <c r="D1684" t="s">
        <v>3</v>
      </c>
      <c r="E1684" t="s">
        <v>8</v>
      </c>
      <c r="F1684" s="5">
        <v>42410</v>
      </c>
      <c r="G1684">
        <v>571057164</v>
      </c>
      <c r="H1684" s="5">
        <v>42434</v>
      </c>
      <c r="I1684">
        <v>7360</v>
      </c>
      <c r="J1684" s="8">
        <v>9.33</v>
      </c>
      <c r="K1684" s="8">
        <v>6.92</v>
      </c>
      <c r="L1684" s="8">
        <v>68668.800000000003</v>
      </c>
      <c r="M1684" s="8">
        <v>50931.199999999997</v>
      </c>
      <c r="N1684" s="8">
        <v>17737.599999999999</v>
      </c>
    </row>
    <row r="1685" spans="1:14" x14ac:dyDescent="0.25">
      <c r="A1685" t="s">
        <v>9</v>
      </c>
      <c r="B1685" t="s">
        <v>118</v>
      </c>
      <c r="C1685" t="s">
        <v>6</v>
      </c>
      <c r="D1685" t="s">
        <v>7</v>
      </c>
      <c r="E1685" t="s">
        <v>15</v>
      </c>
      <c r="F1685" s="5">
        <v>43677</v>
      </c>
      <c r="G1685">
        <v>737095344</v>
      </c>
      <c r="H1685" s="5">
        <v>43721</v>
      </c>
      <c r="I1685">
        <v>1747</v>
      </c>
      <c r="J1685" s="8">
        <v>152.58000000000001</v>
      </c>
      <c r="K1685" s="8">
        <v>97.44</v>
      </c>
      <c r="L1685" s="8">
        <v>266557.26</v>
      </c>
      <c r="M1685" s="8">
        <v>170227.68</v>
      </c>
      <c r="N1685" s="8">
        <v>96329.58</v>
      </c>
    </row>
    <row r="1686" spans="1:14" x14ac:dyDescent="0.25">
      <c r="A1686" t="s">
        <v>39</v>
      </c>
      <c r="B1686" t="s">
        <v>128</v>
      </c>
      <c r="C1686" t="s">
        <v>11</v>
      </c>
      <c r="D1686" t="s">
        <v>3</v>
      </c>
      <c r="E1686" t="s">
        <v>23</v>
      </c>
      <c r="F1686" s="5">
        <v>42359</v>
      </c>
      <c r="G1686">
        <v>737418496</v>
      </c>
      <c r="H1686" s="5">
        <v>42386</v>
      </c>
      <c r="I1686">
        <v>7375</v>
      </c>
      <c r="J1686" s="8">
        <v>47.45</v>
      </c>
      <c r="K1686" s="8">
        <v>31.79</v>
      </c>
      <c r="L1686" s="8">
        <v>349943.75</v>
      </c>
      <c r="M1686" s="8">
        <v>234451.25</v>
      </c>
      <c r="N1686" s="8">
        <v>115492.5</v>
      </c>
    </row>
    <row r="1687" spans="1:14" x14ac:dyDescent="0.25">
      <c r="A1687" t="s">
        <v>26</v>
      </c>
      <c r="B1687" t="s">
        <v>51</v>
      </c>
      <c r="C1687" t="s">
        <v>22</v>
      </c>
      <c r="D1687" t="s">
        <v>3</v>
      </c>
      <c r="E1687" t="s">
        <v>4</v>
      </c>
      <c r="F1687" s="5">
        <v>42498</v>
      </c>
      <c r="G1687">
        <v>793950450</v>
      </c>
      <c r="H1687" s="5">
        <v>42508</v>
      </c>
      <c r="I1687">
        <v>6436</v>
      </c>
      <c r="J1687" s="8">
        <v>109.28</v>
      </c>
      <c r="K1687" s="8">
        <v>35.840000000000003</v>
      </c>
      <c r="L1687" s="8">
        <v>703326.08</v>
      </c>
      <c r="M1687" s="8">
        <v>230666.23999999999</v>
      </c>
      <c r="N1687" s="8">
        <v>472659.84</v>
      </c>
    </row>
    <row r="1688" spans="1:14" x14ac:dyDescent="0.25">
      <c r="A1688" t="s">
        <v>26</v>
      </c>
      <c r="B1688" t="s">
        <v>142</v>
      </c>
      <c r="C1688" t="s">
        <v>19</v>
      </c>
      <c r="D1688" t="s">
        <v>3</v>
      </c>
      <c r="E1688" t="s">
        <v>23</v>
      </c>
      <c r="F1688" s="5">
        <v>42525</v>
      </c>
      <c r="G1688">
        <v>748927533</v>
      </c>
      <c r="H1688" s="5">
        <v>42571</v>
      </c>
      <c r="I1688">
        <v>3155</v>
      </c>
      <c r="J1688" s="8">
        <v>81.73</v>
      </c>
      <c r="K1688" s="8">
        <v>56.67</v>
      </c>
      <c r="L1688" s="8">
        <v>257858.15</v>
      </c>
      <c r="M1688" s="8">
        <v>178793.85</v>
      </c>
      <c r="N1688" s="8">
        <v>79064.3</v>
      </c>
    </row>
    <row r="1689" spans="1:14" x14ac:dyDescent="0.25">
      <c r="A1689" t="s">
        <v>26</v>
      </c>
      <c r="B1689" t="s">
        <v>155</v>
      </c>
      <c r="C1689" t="s">
        <v>29</v>
      </c>
      <c r="D1689" t="s">
        <v>3</v>
      </c>
      <c r="E1689" t="s">
        <v>4</v>
      </c>
      <c r="F1689" s="5">
        <v>42068</v>
      </c>
      <c r="G1689">
        <v>514898574</v>
      </c>
      <c r="H1689" s="5">
        <v>42091</v>
      </c>
      <c r="I1689">
        <v>8785</v>
      </c>
      <c r="J1689" s="8">
        <v>651.21</v>
      </c>
      <c r="K1689" s="8">
        <v>524.96</v>
      </c>
      <c r="L1689" s="8">
        <v>5720879.8499999996</v>
      </c>
      <c r="M1689" s="8">
        <v>4611773.5999999996</v>
      </c>
      <c r="N1689" s="8">
        <v>1109106.25</v>
      </c>
    </row>
    <row r="1690" spans="1:14" x14ac:dyDescent="0.25">
      <c r="A1690" t="s">
        <v>12</v>
      </c>
      <c r="B1690" t="s">
        <v>13</v>
      </c>
      <c r="C1690" t="s">
        <v>45</v>
      </c>
      <c r="D1690" t="s">
        <v>7</v>
      </c>
      <c r="E1690" t="s">
        <v>23</v>
      </c>
      <c r="F1690" s="5">
        <v>44068</v>
      </c>
      <c r="G1690">
        <v>524724900</v>
      </c>
      <c r="H1690" s="5">
        <v>44113</v>
      </c>
      <c r="I1690">
        <v>6613</v>
      </c>
      <c r="J1690" s="8">
        <v>9.33</v>
      </c>
      <c r="K1690" s="8">
        <v>6.92</v>
      </c>
      <c r="L1690" s="8">
        <v>61699.29</v>
      </c>
      <c r="M1690" s="8">
        <v>45761.96</v>
      </c>
      <c r="N1690" s="8">
        <v>15937.33</v>
      </c>
    </row>
    <row r="1691" spans="1:14" x14ac:dyDescent="0.25">
      <c r="A1691" t="s">
        <v>20</v>
      </c>
      <c r="B1691" t="s">
        <v>54</v>
      </c>
      <c r="C1691" t="s">
        <v>2</v>
      </c>
      <c r="D1691" t="s">
        <v>3</v>
      </c>
      <c r="E1691" t="s">
        <v>15</v>
      </c>
      <c r="F1691" s="5">
        <v>43738</v>
      </c>
      <c r="G1691">
        <v>381580340</v>
      </c>
      <c r="H1691" s="5">
        <v>43740</v>
      </c>
      <c r="I1691">
        <v>6957</v>
      </c>
      <c r="J1691" s="8">
        <v>255.28</v>
      </c>
      <c r="K1691" s="8">
        <v>159.41999999999999</v>
      </c>
      <c r="L1691" s="8">
        <v>1775982.96</v>
      </c>
      <c r="M1691" s="8">
        <v>1109084.94</v>
      </c>
      <c r="N1691" s="8">
        <v>666898.02</v>
      </c>
    </row>
    <row r="1692" spans="1:14" x14ac:dyDescent="0.25">
      <c r="A1692" t="s">
        <v>26</v>
      </c>
      <c r="B1692" t="s">
        <v>78</v>
      </c>
      <c r="C1692" t="s">
        <v>36</v>
      </c>
      <c r="D1692" t="s">
        <v>3</v>
      </c>
      <c r="E1692" t="s">
        <v>8</v>
      </c>
      <c r="F1692" s="5">
        <v>42684</v>
      </c>
      <c r="G1692">
        <v>208951222</v>
      </c>
      <c r="H1692" s="5">
        <v>42684</v>
      </c>
      <c r="I1692">
        <v>2165</v>
      </c>
      <c r="J1692" s="8">
        <v>421.89</v>
      </c>
      <c r="K1692" s="8">
        <v>364.69</v>
      </c>
      <c r="L1692" s="8">
        <v>913391.85</v>
      </c>
      <c r="M1692" s="8">
        <v>789553.85</v>
      </c>
      <c r="N1692" s="8">
        <v>123838</v>
      </c>
    </row>
    <row r="1693" spans="1:14" x14ac:dyDescent="0.25">
      <c r="A1693" t="s">
        <v>26</v>
      </c>
      <c r="B1693" t="s">
        <v>109</v>
      </c>
      <c r="C1693" t="s">
        <v>19</v>
      </c>
      <c r="D1693" t="s">
        <v>7</v>
      </c>
      <c r="E1693" t="s">
        <v>8</v>
      </c>
      <c r="F1693" s="5">
        <v>44592</v>
      </c>
      <c r="G1693">
        <v>200636374</v>
      </c>
      <c r="H1693" s="5">
        <v>44623</v>
      </c>
      <c r="I1693">
        <v>1617</v>
      </c>
      <c r="J1693" s="8">
        <v>81.73</v>
      </c>
      <c r="K1693" s="8">
        <v>56.67</v>
      </c>
      <c r="L1693" s="8">
        <v>132157.41</v>
      </c>
      <c r="M1693" s="8">
        <v>91635.39</v>
      </c>
      <c r="N1693" s="8">
        <v>40522.019999999997</v>
      </c>
    </row>
    <row r="1694" spans="1:14" x14ac:dyDescent="0.25">
      <c r="A1694" t="s">
        <v>12</v>
      </c>
      <c r="B1694" t="s">
        <v>62</v>
      </c>
      <c r="C1694" t="s">
        <v>6</v>
      </c>
      <c r="D1694" t="s">
        <v>3</v>
      </c>
      <c r="E1694" t="s">
        <v>23</v>
      </c>
      <c r="F1694" s="5">
        <v>44151</v>
      </c>
      <c r="G1694">
        <v>170747125</v>
      </c>
      <c r="H1694" s="5">
        <v>43835</v>
      </c>
      <c r="I1694">
        <v>6723</v>
      </c>
      <c r="J1694" s="8">
        <v>152.58000000000001</v>
      </c>
      <c r="K1694" s="8">
        <v>97.44</v>
      </c>
      <c r="L1694" s="8">
        <v>1025795.34</v>
      </c>
      <c r="M1694" s="8">
        <v>655089.12</v>
      </c>
      <c r="N1694" s="8">
        <v>370706.22</v>
      </c>
    </row>
    <row r="1695" spans="1:14" x14ac:dyDescent="0.25">
      <c r="A1695" t="s">
        <v>12</v>
      </c>
      <c r="B1695" t="s">
        <v>62</v>
      </c>
      <c r="C1695" t="s">
        <v>11</v>
      </c>
      <c r="D1695" t="s">
        <v>7</v>
      </c>
      <c r="E1695" t="s">
        <v>15</v>
      </c>
      <c r="F1695" s="5">
        <v>44443</v>
      </c>
      <c r="G1695">
        <v>903707301</v>
      </c>
      <c r="H1695" s="5">
        <v>44444</v>
      </c>
      <c r="I1695">
        <v>5928</v>
      </c>
      <c r="J1695" s="8">
        <v>47.45</v>
      </c>
      <c r="K1695" s="8">
        <v>31.79</v>
      </c>
      <c r="L1695" s="8">
        <v>281283.59999999998</v>
      </c>
      <c r="M1695" s="8">
        <v>188451.12</v>
      </c>
      <c r="N1695" s="8">
        <v>92832.48</v>
      </c>
    </row>
    <row r="1696" spans="1:14" x14ac:dyDescent="0.25">
      <c r="A1696" t="s">
        <v>26</v>
      </c>
      <c r="B1696" t="s">
        <v>58</v>
      </c>
      <c r="C1696" t="s">
        <v>57</v>
      </c>
      <c r="D1696" t="s">
        <v>7</v>
      </c>
      <c r="E1696" t="s">
        <v>8</v>
      </c>
      <c r="F1696" s="5">
        <v>42627</v>
      </c>
      <c r="G1696">
        <v>104253232</v>
      </c>
      <c r="H1696" s="5">
        <v>42672</v>
      </c>
      <c r="I1696">
        <v>9703</v>
      </c>
      <c r="J1696" s="8">
        <v>154.06</v>
      </c>
      <c r="K1696" s="8">
        <v>90.93</v>
      </c>
      <c r="L1696" s="8">
        <v>1494844.18</v>
      </c>
      <c r="M1696" s="8">
        <v>882293.79</v>
      </c>
      <c r="N1696" s="8">
        <v>612550.39</v>
      </c>
    </row>
    <row r="1697" spans="1:14" x14ac:dyDescent="0.25">
      <c r="A1697" t="s">
        <v>17</v>
      </c>
      <c r="B1697" t="s">
        <v>135</v>
      </c>
      <c r="C1697" t="s">
        <v>19</v>
      </c>
      <c r="D1697" t="s">
        <v>7</v>
      </c>
      <c r="E1697" t="s">
        <v>8</v>
      </c>
      <c r="F1697" s="5">
        <v>44104</v>
      </c>
      <c r="G1697">
        <v>947433745</v>
      </c>
      <c r="H1697" s="5">
        <v>44127</v>
      </c>
      <c r="I1697">
        <v>5554</v>
      </c>
      <c r="J1697" s="8">
        <v>81.73</v>
      </c>
      <c r="K1697" s="8">
        <v>56.67</v>
      </c>
      <c r="L1697" s="8">
        <v>453928.42</v>
      </c>
      <c r="M1697" s="8">
        <v>314745.18</v>
      </c>
      <c r="N1697" s="8">
        <v>139183.24</v>
      </c>
    </row>
    <row r="1698" spans="1:14" x14ac:dyDescent="0.25">
      <c r="A1698" t="s">
        <v>20</v>
      </c>
      <c r="B1698" t="s">
        <v>46</v>
      </c>
      <c r="C1698" t="s">
        <v>2</v>
      </c>
      <c r="D1698" t="s">
        <v>7</v>
      </c>
      <c r="E1698" t="s">
        <v>8</v>
      </c>
      <c r="F1698" s="5">
        <v>42351</v>
      </c>
      <c r="G1698">
        <v>828610169</v>
      </c>
      <c r="H1698" s="5">
        <v>42399</v>
      </c>
      <c r="I1698">
        <v>3018</v>
      </c>
      <c r="J1698" s="8">
        <v>255.28</v>
      </c>
      <c r="K1698" s="8">
        <v>159.41999999999999</v>
      </c>
      <c r="L1698" s="8">
        <v>770435.04</v>
      </c>
      <c r="M1698" s="8">
        <v>481129.56</v>
      </c>
      <c r="N1698" s="8">
        <v>289305.48</v>
      </c>
    </row>
    <row r="1699" spans="1:14" x14ac:dyDescent="0.25">
      <c r="A1699" t="s">
        <v>0</v>
      </c>
      <c r="B1699" t="s">
        <v>94</v>
      </c>
      <c r="C1699" t="s">
        <v>6</v>
      </c>
      <c r="D1699" t="s">
        <v>7</v>
      </c>
      <c r="E1699" t="s">
        <v>8</v>
      </c>
      <c r="F1699" s="5">
        <v>42736</v>
      </c>
      <c r="G1699">
        <v>813456332</v>
      </c>
      <c r="H1699" s="5">
        <v>42751</v>
      </c>
      <c r="I1699">
        <v>8660</v>
      </c>
      <c r="J1699" s="8">
        <v>152.58000000000001</v>
      </c>
      <c r="K1699" s="8">
        <v>97.44</v>
      </c>
      <c r="L1699" s="8">
        <v>1321342.8</v>
      </c>
      <c r="M1699" s="8">
        <v>843830.4</v>
      </c>
      <c r="N1699" s="8">
        <v>477512.4</v>
      </c>
    </row>
    <row r="1700" spans="1:14" x14ac:dyDescent="0.25">
      <c r="A1700" t="s">
        <v>0</v>
      </c>
      <c r="B1700" t="s">
        <v>48</v>
      </c>
      <c r="C1700" t="s">
        <v>57</v>
      </c>
      <c r="D1700" t="s">
        <v>3</v>
      </c>
      <c r="E1700" t="s">
        <v>15</v>
      </c>
      <c r="F1700" s="5">
        <v>42096</v>
      </c>
      <c r="G1700">
        <v>687958562</v>
      </c>
      <c r="H1700" s="5">
        <v>42132</v>
      </c>
      <c r="I1700">
        <v>1081</v>
      </c>
      <c r="J1700" s="8">
        <v>154.06</v>
      </c>
      <c r="K1700" s="8">
        <v>90.93</v>
      </c>
      <c r="L1700" s="8">
        <v>166538.85999999999</v>
      </c>
      <c r="M1700" s="8">
        <v>98295.33</v>
      </c>
      <c r="N1700" s="8">
        <v>68243.53</v>
      </c>
    </row>
    <row r="1701" spans="1:14" x14ac:dyDescent="0.25">
      <c r="A1701" t="s">
        <v>26</v>
      </c>
      <c r="B1701" t="s">
        <v>125</v>
      </c>
      <c r="C1701" t="s">
        <v>65</v>
      </c>
      <c r="D1701" t="s">
        <v>7</v>
      </c>
      <c r="E1701" t="s">
        <v>15</v>
      </c>
      <c r="F1701" s="5">
        <v>43422</v>
      </c>
      <c r="G1701">
        <v>308415687</v>
      </c>
      <c r="H1701" s="5">
        <v>43431</v>
      </c>
      <c r="I1701">
        <v>5910</v>
      </c>
      <c r="J1701" s="8">
        <v>668.27</v>
      </c>
      <c r="K1701" s="8">
        <v>502.54</v>
      </c>
      <c r="L1701" s="8">
        <v>3949475.7</v>
      </c>
      <c r="M1701" s="8">
        <v>2970011.4</v>
      </c>
      <c r="N1701" s="8">
        <v>979464.3</v>
      </c>
    </row>
    <row r="1702" spans="1:14" x14ac:dyDescent="0.25">
      <c r="A1702" t="s">
        <v>17</v>
      </c>
      <c r="B1702" t="s">
        <v>209</v>
      </c>
      <c r="C1702" t="s">
        <v>6</v>
      </c>
      <c r="D1702" t="s">
        <v>7</v>
      </c>
      <c r="E1702" t="s">
        <v>8</v>
      </c>
      <c r="F1702" s="5">
        <v>43676</v>
      </c>
      <c r="G1702">
        <v>951439034</v>
      </c>
      <c r="H1702" s="5">
        <v>43724</v>
      </c>
      <c r="I1702">
        <v>808</v>
      </c>
      <c r="J1702" s="8">
        <v>152.58000000000001</v>
      </c>
      <c r="K1702" s="8">
        <v>97.44</v>
      </c>
      <c r="L1702" s="8">
        <v>123284.64</v>
      </c>
      <c r="M1702" s="8">
        <v>78731.520000000004</v>
      </c>
      <c r="N1702" s="8">
        <v>44553.120000000003</v>
      </c>
    </row>
    <row r="1703" spans="1:14" x14ac:dyDescent="0.25">
      <c r="A1703" t="s">
        <v>20</v>
      </c>
      <c r="B1703" t="s">
        <v>70</v>
      </c>
      <c r="C1703" t="s">
        <v>6</v>
      </c>
      <c r="D1703" t="s">
        <v>3</v>
      </c>
      <c r="E1703" t="s">
        <v>23</v>
      </c>
      <c r="F1703" s="5">
        <v>43783</v>
      </c>
      <c r="G1703">
        <v>363952434</v>
      </c>
      <c r="H1703" s="5">
        <v>43784</v>
      </c>
      <c r="I1703">
        <v>468</v>
      </c>
      <c r="J1703" s="8">
        <v>152.58000000000001</v>
      </c>
      <c r="K1703" s="8">
        <v>97.44</v>
      </c>
      <c r="L1703" s="8">
        <v>71407.44</v>
      </c>
      <c r="M1703" s="8">
        <v>45601.919999999998</v>
      </c>
      <c r="N1703" s="8">
        <v>25805.52</v>
      </c>
    </row>
    <row r="1704" spans="1:14" x14ac:dyDescent="0.25">
      <c r="A1704" t="s">
        <v>12</v>
      </c>
      <c r="B1704" t="s">
        <v>150</v>
      </c>
      <c r="C1704" t="s">
        <v>19</v>
      </c>
      <c r="D1704" t="s">
        <v>3</v>
      </c>
      <c r="E1704" t="s">
        <v>15</v>
      </c>
      <c r="F1704" s="5">
        <v>44483</v>
      </c>
      <c r="G1704">
        <v>413192212</v>
      </c>
      <c r="H1704" s="5">
        <v>44517</v>
      </c>
      <c r="I1704">
        <v>1612</v>
      </c>
      <c r="J1704" s="8">
        <v>81.73</v>
      </c>
      <c r="K1704" s="8">
        <v>56.67</v>
      </c>
      <c r="L1704" s="8">
        <v>131748.76</v>
      </c>
      <c r="M1704" s="8">
        <v>91352.04</v>
      </c>
      <c r="N1704" s="8">
        <v>40396.720000000001</v>
      </c>
    </row>
    <row r="1705" spans="1:14" x14ac:dyDescent="0.25">
      <c r="A1705" t="s">
        <v>12</v>
      </c>
      <c r="B1705" t="s">
        <v>195</v>
      </c>
      <c r="C1705" t="s">
        <v>2</v>
      </c>
      <c r="D1705" t="s">
        <v>3</v>
      </c>
      <c r="E1705" t="s">
        <v>15</v>
      </c>
      <c r="F1705" s="5">
        <v>42287</v>
      </c>
      <c r="G1705">
        <v>336707198</v>
      </c>
      <c r="H1705" s="5">
        <v>42335</v>
      </c>
      <c r="I1705">
        <v>7997</v>
      </c>
      <c r="J1705" s="8">
        <v>255.28</v>
      </c>
      <c r="K1705" s="8">
        <v>159.41999999999999</v>
      </c>
      <c r="L1705" s="8">
        <v>2041474.16</v>
      </c>
      <c r="M1705" s="8">
        <v>1274881.74</v>
      </c>
      <c r="N1705" s="8">
        <v>766592.42</v>
      </c>
    </row>
    <row r="1706" spans="1:14" x14ac:dyDescent="0.25">
      <c r="A1706" t="s">
        <v>17</v>
      </c>
      <c r="B1706" t="s">
        <v>75</v>
      </c>
      <c r="C1706" t="s">
        <v>19</v>
      </c>
      <c r="D1706" t="s">
        <v>3</v>
      </c>
      <c r="E1706" t="s">
        <v>15</v>
      </c>
      <c r="F1706" s="5">
        <v>44060</v>
      </c>
      <c r="G1706">
        <v>792358720</v>
      </c>
      <c r="H1706" s="5">
        <v>44067</v>
      </c>
      <c r="I1706">
        <v>5408</v>
      </c>
      <c r="J1706" s="8">
        <v>81.73</v>
      </c>
      <c r="K1706" s="8">
        <v>56.67</v>
      </c>
      <c r="L1706" s="8">
        <v>441995.84</v>
      </c>
      <c r="M1706" s="8">
        <v>306471.36</v>
      </c>
      <c r="N1706" s="8">
        <v>135524.48000000001</v>
      </c>
    </row>
    <row r="1707" spans="1:14" x14ac:dyDescent="0.25">
      <c r="A1707" t="s">
        <v>9</v>
      </c>
      <c r="B1707" t="s">
        <v>69</v>
      </c>
      <c r="C1707" t="s">
        <v>45</v>
      </c>
      <c r="D1707" t="s">
        <v>7</v>
      </c>
      <c r="E1707" t="s">
        <v>15</v>
      </c>
      <c r="F1707" s="5">
        <v>42631</v>
      </c>
      <c r="G1707">
        <v>708320605</v>
      </c>
      <c r="H1707" s="5">
        <v>42648</v>
      </c>
      <c r="I1707">
        <v>6662</v>
      </c>
      <c r="J1707" s="8">
        <v>9.33</v>
      </c>
      <c r="K1707" s="8">
        <v>6.92</v>
      </c>
      <c r="L1707" s="8">
        <v>62156.46</v>
      </c>
      <c r="M1707" s="8">
        <v>46101.04</v>
      </c>
      <c r="N1707" s="8">
        <v>16055.42</v>
      </c>
    </row>
    <row r="1708" spans="1:14" x14ac:dyDescent="0.25">
      <c r="A1708" t="s">
        <v>9</v>
      </c>
      <c r="B1708" t="s">
        <v>141</v>
      </c>
      <c r="C1708" t="s">
        <v>29</v>
      </c>
      <c r="D1708" t="s">
        <v>7</v>
      </c>
      <c r="E1708" t="s">
        <v>4</v>
      </c>
      <c r="F1708" s="5">
        <v>43529</v>
      </c>
      <c r="G1708">
        <v>433079183</v>
      </c>
      <c r="H1708" s="5">
        <v>43574</v>
      </c>
      <c r="I1708">
        <v>6609</v>
      </c>
      <c r="J1708" s="8">
        <v>651.21</v>
      </c>
      <c r="K1708" s="8">
        <v>524.96</v>
      </c>
      <c r="L1708" s="8">
        <v>4303846.8899999997</v>
      </c>
      <c r="M1708" s="8">
        <v>3469460.64</v>
      </c>
      <c r="N1708" s="8">
        <v>834386.25</v>
      </c>
    </row>
    <row r="1709" spans="1:14" x14ac:dyDescent="0.25">
      <c r="A1709" t="s">
        <v>12</v>
      </c>
      <c r="B1709" t="s">
        <v>13</v>
      </c>
      <c r="C1709" t="s">
        <v>22</v>
      </c>
      <c r="D1709" t="s">
        <v>7</v>
      </c>
      <c r="E1709" t="s">
        <v>8</v>
      </c>
      <c r="F1709" s="5">
        <v>43361</v>
      </c>
      <c r="G1709">
        <v>385433280</v>
      </c>
      <c r="H1709" s="5">
        <v>43405</v>
      </c>
      <c r="I1709">
        <v>7128</v>
      </c>
      <c r="J1709" s="8">
        <v>109.28</v>
      </c>
      <c r="K1709" s="8">
        <v>35.840000000000003</v>
      </c>
      <c r="L1709" s="8">
        <v>778947.84</v>
      </c>
      <c r="M1709" s="8">
        <v>255467.51999999999</v>
      </c>
      <c r="N1709" s="8">
        <v>523480.32000000001</v>
      </c>
    </row>
    <row r="1710" spans="1:14" x14ac:dyDescent="0.25">
      <c r="A1710" t="s">
        <v>9</v>
      </c>
      <c r="B1710" t="s">
        <v>204</v>
      </c>
      <c r="C1710" t="s">
        <v>19</v>
      </c>
      <c r="D1710" t="s">
        <v>7</v>
      </c>
      <c r="E1710" t="s">
        <v>15</v>
      </c>
      <c r="F1710" s="5">
        <v>43973</v>
      </c>
      <c r="G1710">
        <v>604494225</v>
      </c>
      <c r="H1710" s="5">
        <v>44007</v>
      </c>
      <c r="I1710">
        <v>2129</v>
      </c>
      <c r="J1710" s="8">
        <v>81.73</v>
      </c>
      <c r="K1710" s="8">
        <v>56.67</v>
      </c>
      <c r="L1710" s="8">
        <v>174003.17</v>
      </c>
      <c r="M1710" s="8">
        <v>120650.43</v>
      </c>
      <c r="N1710" s="8">
        <v>53352.74</v>
      </c>
    </row>
    <row r="1711" spans="1:14" x14ac:dyDescent="0.25">
      <c r="A1711" t="s">
        <v>0</v>
      </c>
      <c r="B1711" t="s">
        <v>143</v>
      </c>
      <c r="C1711" t="s">
        <v>45</v>
      </c>
      <c r="D1711" t="s">
        <v>3</v>
      </c>
      <c r="E1711" t="s">
        <v>4</v>
      </c>
      <c r="F1711" s="5">
        <v>42828</v>
      </c>
      <c r="G1711">
        <v>299685847</v>
      </c>
      <c r="H1711" s="5">
        <v>42849</v>
      </c>
      <c r="I1711">
        <v>2557</v>
      </c>
      <c r="J1711" s="8">
        <v>9.33</v>
      </c>
      <c r="K1711" s="8">
        <v>6.92</v>
      </c>
      <c r="L1711" s="8">
        <v>23856.81</v>
      </c>
      <c r="M1711" s="8">
        <v>17694.439999999999</v>
      </c>
      <c r="N1711" s="8">
        <v>6162.37</v>
      </c>
    </row>
    <row r="1712" spans="1:14" x14ac:dyDescent="0.25">
      <c r="A1712" t="s">
        <v>12</v>
      </c>
      <c r="B1712" t="s">
        <v>169</v>
      </c>
      <c r="C1712" t="s">
        <v>14</v>
      </c>
      <c r="D1712" t="s">
        <v>3</v>
      </c>
      <c r="E1712" t="s">
        <v>15</v>
      </c>
      <c r="F1712" s="5">
        <v>44245</v>
      </c>
      <c r="G1712">
        <v>100744473</v>
      </c>
      <c r="H1712" s="5">
        <v>44271</v>
      </c>
      <c r="I1712">
        <v>1383</v>
      </c>
      <c r="J1712" s="8">
        <v>205.7</v>
      </c>
      <c r="K1712" s="8">
        <v>117.11</v>
      </c>
      <c r="L1712" s="8">
        <v>284483.09999999998</v>
      </c>
      <c r="M1712" s="8">
        <v>161963.13</v>
      </c>
      <c r="N1712" s="8">
        <v>122519.97</v>
      </c>
    </row>
    <row r="1713" spans="1:14" x14ac:dyDescent="0.25">
      <c r="A1713" t="s">
        <v>9</v>
      </c>
      <c r="B1713" t="s">
        <v>164</v>
      </c>
      <c r="C1713" t="s">
        <v>45</v>
      </c>
      <c r="D1713" t="s">
        <v>3</v>
      </c>
      <c r="E1713" t="s">
        <v>4</v>
      </c>
      <c r="F1713" s="5">
        <v>44925</v>
      </c>
      <c r="G1713">
        <v>707718932</v>
      </c>
      <c r="H1713" s="5">
        <v>44567</v>
      </c>
      <c r="I1713">
        <v>8614</v>
      </c>
      <c r="J1713" s="8">
        <v>9.33</v>
      </c>
      <c r="K1713" s="8">
        <v>6.92</v>
      </c>
      <c r="L1713" s="8">
        <v>80368.62</v>
      </c>
      <c r="M1713" s="8">
        <v>59608.88</v>
      </c>
      <c r="N1713" s="8">
        <v>20759.740000000002</v>
      </c>
    </row>
    <row r="1714" spans="1:14" x14ac:dyDescent="0.25">
      <c r="A1714" t="s">
        <v>12</v>
      </c>
      <c r="B1714" t="s">
        <v>166</v>
      </c>
      <c r="C1714" t="s">
        <v>11</v>
      </c>
      <c r="D1714" t="s">
        <v>7</v>
      </c>
      <c r="E1714" t="s">
        <v>15</v>
      </c>
      <c r="F1714" s="5">
        <v>43887</v>
      </c>
      <c r="G1714">
        <v>640970551</v>
      </c>
      <c r="H1714" s="5">
        <v>43923</v>
      </c>
      <c r="I1714">
        <v>6285</v>
      </c>
      <c r="J1714" s="8">
        <v>47.45</v>
      </c>
      <c r="K1714" s="8">
        <v>31.79</v>
      </c>
      <c r="L1714" s="8">
        <v>298223.25</v>
      </c>
      <c r="M1714" s="8">
        <v>199800.15</v>
      </c>
      <c r="N1714" s="8">
        <v>98423.1</v>
      </c>
    </row>
    <row r="1715" spans="1:14" x14ac:dyDescent="0.25">
      <c r="A1715" t="s">
        <v>26</v>
      </c>
      <c r="B1715" t="s">
        <v>64</v>
      </c>
      <c r="C1715" t="s">
        <v>14</v>
      </c>
      <c r="D1715" t="s">
        <v>3</v>
      </c>
      <c r="E1715" t="s">
        <v>23</v>
      </c>
      <c r="F1715" s="5">
        <v>43385</v>
      </c>
      <c r="G1715">
        <v>291173160</v>
      </c>
      <c r="H1715" s="5">
        <v>43406</v>
      </c>
      <c r="I1715">
        <v>3463</v>
      </c>
      <c r="J1715" s="8">
        <v>205.7</v>
      </c>
      <c r="K1715" s="8">
        <v>117.11</v>
      </c>
      <c r="L1715" s="8">
        <v>712339.1</v>
      </c>
      <c r="M1715" s="8">
        <v>405551.93</v>
      </c>
      <c r="N1715" s="8">
        <v>306787.17</v>
      </c>
    </row>
    <row r="1716" spans="1:14" x14ac:dyDescent="0.25">
      <c r="A1716" t="s">
        <v>0</v>
      </c>
      <c r="B1716" t="s">
        <v>74</v>
      </c>
      <c r="C1716" t="s">
        <v>65</v>
      </c>
      <c r="D1716" t="s">
        <v>7</v>
      </c>
      <c r="E1716" t="s">
        <v>4</v>
      </c>
      <c r="F1716" s="5">
        <v>44023</v>
      </c>
      <c r="G1716">
        <v>569313085</v>
      </c>
      <c r="H1716" s="5">
        <v>44061</v>
      </c>
      <c r="I1716">
        <v>1248</v>
      </c>
      <c r="J1716" s="8">
        <v>668.27</v>
      </c>
      <c r="K1716" s="8">
        <v>502.54</v>
      </c>
      <c r="L1716" s="8">
        <v>834000.96</v>
      </c>
      <c r="M1716" s="8">
        <v>627169.92000000004</v>
      </c>
      <c r="N1716" s="8">
        <v>206831.04</v>
      </c>
    </row>
    <row r="1717" spans="1:14" x14ac:dyDescent="0.25">
      <c r="A1717" t="s">
        <v>9</v>
      </c>
      <c r="B1717" t="s">
        <v>161</v>
      </c>
      <c r="C1717" t="s">
        <v>65</v>
      </c>
      <c r="D1717" t="s">
        <v>7</v>
      </c>
      <c r="E1717" t="s">
        <v>8</v>
      </c>
      <c r="F1717" s="5">
        <v>44371</v>
      </c>
      <c r="G1717">
        <v>656689155</v>
      </c>
      <c r="H1717" s="5">
        <v>44417</v>
      </c>
      <c r="I1717">
        <v>7769</v>
      </c>
      <c r="J1717" s="8">
        <v>668.27</v>
      </c>
      <c r="K1717" s="8">
        <v>502.54</v>
      </c>
      <c r="L1717" s="8">
        <v>5191789.63</v>
      </c>
      <c r="M1717" s="8">
        <v>3904233.26</v>
      </c>
      <c r="N1717" s="8">
        <v>1287556.3700000001</v>
      </c>
    </row>
    <row r="1718" spans="1:14" x14ac:dyDescent="0.25">
      <c r="A1718" t="s">
        <v>0</v>
      </c>
      <c r="B1718" t="s">
        <v>5</v>
      </c>
      <c r="C1718" t="s">
        <v>6</v>
      </c>
      <c r="D1718" t="s">
        <v>3</v>
      </c>
      <c r="E1718" t="s">
        <v>8</v>
      </c>
      <c r="F1718" s="5">
        <v>44274</v>
      </c>
      <c r="G1718">
        <v>254912698</v>
      </c>
      <c r="H1718" s="5">
        <v>44294</v>
      </c>
      <c r="I1718">
        <v>3187</v>
      </c>
      <c r="J1718" s="8">
        <v>152.58000000000001</v>
      </c>
      <c r="K1718" s="8">
        <v>97.44</v>
      </c>
      <c r="L1718" s="8">
        <v>486272.46</v>
      </c>
      <c r="M1718" s="8">
        <v>310541.28000000003</v>
      </c>
      <c r="N1718" s="8">
        <v>175731.18</v>
      </c>
    </row>
    <row r="1719" spans="1:14" x14ac:dyDescent="0.25">
      <c r="A1719" t="s">
        <v>9</v>
      </c>
      <c r="B1719" t="s">
        <v>164</v>
      </c>
      <c r="C1719" t="s">
        <v>11</v>
      </c>
      <c r="D1719" t="s">
        <v>7</v>
      </c>
      <c r="E1719" t="s">
        <v>4</v>
      </c>
      <c r="F1719" s="5">
        <v>42425</v>
      </c>
      <c r="G1719">
        <v>935907542</v>
      </c>
      <c r="H1719" s="5">
        <v>42450</v>
      </c>
      <c r="I1719">
        <v>4695</v>
      </c>
      <c r="J1719" s="8">
        <v>47.45</v>
      </c>
      <c r="K1719" s="8">
        <v>31.79</v>
      </c>
      <c r="L1719" s="8">
        <v>222777.75</v>
      </c>
      <c r="M1719" s="8">
        <v>149254.04999999999</v>
      </c>
      <c r="N1719" s="8">
        <v>73523.7</v>
      </c>
    </row>
    <row r="1720" spans="1:14" x14ac:dyDescent="0.25">
      <c r="A1720" t="s">
        <v>17</v>
      </c>
      <c r="B1720" t="s">
        <v>35</v>
      </c>
      <c r="C1720" t="s">
        <v>36</v>
      </c>
      <c r="D1720" t="s">
        <v>7</v>
      </c>
      <c r="E1720" t="s">
        <v>8</v>
      </c>
      <c r="F1720" s="5">
        <v>42604</v>
      </c>
      <c r="G1720">
        <v>291910016</v>
      </c>
      <c r="H1720" s="5">
        <v>42640</v>
      </c>
      <c r="I1720">
        <v>1515</v>
      </c>
      <c r="J1720" s="8">
        <v>421.89</v>
      </c>
      <c r="K1720" s="8">
        <v>364.69</v>
      </c>
      <c r="L1720" s="8">
        <v>639163.35</v>
      </c>
      <c r="M1720" s="8">
        <v>552505.35</v>
      </c>
      <c r="N1720" s="8">
        <v>86658</v>
      </c>
    </row>
    <row r="1721" spans="1:14" x14ac:dyDescent="0.25">
      <c r="A1721" t="s">
        <v>26</v>
      </c>
      <c r="B1721" t="s">
        <v>156</v>
      </c>
      <c r="C1721" t="s">
        <v>45</v>
      </c>
      <c r="D1721" t="s">
        <v>3</v>
      </c>
      <c r="E1721" t="s">
        <v>8</v>
      </c>
      <c r="F1721" s="5">
        <v>42170</v>
      </c>
      <c r="G1721">
        <v>485468947</v>
      </c>
      <c r="H1721" s="5">
        <v>42186</v>
      </c>
      <c r="I1721">
        <v>9905</v>
      </c>
      <c r="J1721" s="8">
        <v>9.33</v>
      </c>
      <c r="K1721" s="8">
        <v>6.92</v>
      </c>
      <c r="L1721" s="8">
        <v>92413.65</v>
      </c>
      <c r="M1721" s="8">
        <v>68542.600000000006</v>
      </c>
      <c r="N1721" s="8">
        <v>23871.05</v>
      </c>
    </row>
    <row r="1722" spans="1:14" x14ac:dyDescent="0.25">
      <c r="A1722" t="s">
        <v>0</v>
      </c>
      <c r="B1722" t="s">
        <v>94</v>
      </c>
      <c r="C1722" t="s">
        <v>19</v>
      </c>
      <c r="D1722" t="s">
        <v>7</v>
      </c>
      <c r="E1722" t="s">
        <v>23</v>
      </c>
      <c r="F1722" s="5">
        <v>42524</v>
      </c>
      <c r="G1722">
        <v>599445664</v>
      </c>
      <c r="H1722" s="5">
        <v>42570</v>
      </c>
      <c r="I1722">
        <v>8148</v>
      </c>
      <c r="J1722" s="8">
        <v>81.73</v>
      </c>
      <c r="K1722" s="8">
        <v>56.67</v>
      </c>
      <c r="L1722" s="8">
        <v>665936.04</v>
      </c>
      <c r="M1722" s="8">
        <v>461747.16</v>
      </c>
      <c r="N1722" s="8">
        <v>204188.88</v>
      </c>
    </row>
    <row r="1723" spans="1:14" x14ac:dyDescent="0.25">
      <c r="A1723" t="s">
        <v>26</v>
      </c>
      <c r="B1723" t="s">
        <v>99</v>
      </c>
      <c r="C1723" t="s">
        <v>2</v>
      </c>
      <c r="D1723" t="s">
        <v>7</v>
      </c>
      <c r="E1723" t="s">
        <v>8</v>
      </c>
      <c r="F1723" s="5">
        <v>43497</v>
      </c>
      <c r="G1723">
        <v>687013995</v>
      </c>
      <c r="H1723" s="5">
        <v>43537</v>
      </c>
      <c r="I1723">
        <v>1563</v>
      </c>
      <c r="J1723" s="8">
        <v>255.28</v>
      </c>
      <c r="K1723" s="8">
        <v>159.41999999999999</v>
      </c>
      <c r="L1723" s="8">
        <v>399002.64</v>
      </c>
      <c r="M1723" s="8">
        <v>249173.46</v>
      </c>
      <c r="N1723" s="8">
        <v>149829.18</v>
      </c>
    </row>
    <row r="1724" spans="1:14" x14ac:dyDescent="0.25">
      <c r="A1724" t="s">
        <v>9</v>
      </c>
      <c r="B1724" t="s">
        <v>194</v>
      </c>
      <c r="C1724" t="s">
        <v>65</v>
      </c>
      <c r="D1724" t="s">
        <v>7</v>
      </c>
      <c r="E1724" t="s">
        <v>8</v>
      </c>
      <c r="F1724" s="5">
        <v>42077</v>
      </c>
      <c r="G1724">
        <v>421660268</v>
      </c>
      <c r="H1724" s="5">
        <v>42105</v>
      </c>
      <c r="I1724">
        <v>7498</v>
      </c>
      <c r="J1724" s="8">
        <v>668.27</v>
      </c>
      <c r="K1724" s="8">
        <v>502.54</v>
      </c>
      <c r="L1724" s="8">
        <v>5010688.46</v>
      </c>
      <c r="M1724" s="8">
        <v>3768044.92</v>
      </c>
      <c r="N1724" s="8">
        <v>1242643.54</v>
      </c>
    </row>
    <row r="1725" spans="1:14" x14ac:dyDescent="0.25">
      <c r="A1725" t="s">
        <v>9</v>
      </c>
      <c r="B1725" t="s">
        <v>69</v>
      </c>
      <c r="C1725" t="s">
        <v>31</v>
      </c>
      <c r="D1725" t="s">
        <v>7</v>
      </c>
      <c r="E1725" t="s">
        <v>8</v>
      </c>
      <c r="F1725" s="5">
        <v>43334</v>
      </c>
      <c r="G1725">
        <v>447183310</v>
      </c>
      <c r="H1725" s="5">
        <v>43362</v>
      </c>
      <c r="I1725">
        <v>334</v>
      </c>
      <c r="J1725" s="8">
        <v>437.2</v>
      </c>
      <c r="K1725" s="8">
        <v>263.33</v>
      </c>
      <c r="L1725" s="8">
        <v>146024.79999999999</v>
      </c>
      <c r="M1725" s="8">
        <v>87952.22</v>
      </c>
      <c r="N1725" s="8">
        <v>58072.58</v>
      </c>
    </row>
    <row r="1726" spans="1:14" x14ac:dyDescent="0.25">
      <c r="A1726" t="s">
        <v>9</v>
      </c>
      <c r="B1726" t="s">
        <v>44</v>
      </c>
      <c r="C1726" t="s">
        <v>57</v>
      </c>
      <c r="D1726" t="s">
        <v>7</v>
      </c>
      <c r="E1726" t="s">
        <v>15</v>
      </c>
      <c r="F1726" s="5">
        <v>44537</v>
      </c>
      <c r="G1726">
        <v>127694451</v>
      </c>
      <c r="H1726" s="5">
        <v>44557</v>
      </c>
      <c r="I1726">
        <v>6481</v>
      </c>
      <c r="J1726" s="8">
        <v>154.06</v>
      </c>
      <c r="K1726" s="8">
        <v>90.93</v>
      </c>
      <c r="L1726" s="8">
        <v>998462.86</v>
      </c>
      <c r="M1726" s="8">
        <v>589317.32999999996</v>
      </c>
      <c r="N1726" s="8">
        <v>409145.53</v>
      </c>
    </row>
    <row r="1727" spans="1:14" x14ac:dyDescent="0.25">
      <c r="A1727" t="s">
        <v>9</v>
      </c>
      <c r="B1727" t="s">
        <v>192</v>
      </c>
      <c r="C1727" t="s">
        <v>36</v>
      </c>
      <c r="D1727" t="s">
        <v>7</v>
      </c>
      <c r="E1727" t="s">
        <v>4</v>
      </c>
      <c r="F1727" s="5">
        <v>43995</v>
      </c>
      <c r="G1727">
        <v>697617518</v>
      </c>
      <c r="H1727" s="5">
        <v>44019</v>
      </c>
      <c r="I1727">
        <v>9381</v>
      </c>
      <c r="J1727" s="8">
        <v>421.89</v>
      </c>
      <c r="K1727" s="8">
        <v>364.69</v>
      </c>
      <c r="L1727" s="8">
        <v>3957750.09</v>
      </c>
      <c r="M1727" s="8">
        <v>3421156.89</v>
      </c>
      <c r="N1727" s="8">
        <v>536593.19999999995</v>
      </c>
    </row>
    <row r="1728" spans="1:14" x14ac:dyDescent="0.25">
      <c r="A1728" t="s">
        <v>9</v>
      </c>
      <c r="B1728" t="s">
        <v>104</v>
      </c>
      <c r="C1728" t="s">
        <v>19</v>
      </c>
      <c r="D1728" t="s">
        <v>7</v>
      </c>
      <c r="E1728" t="s">
        <v>15</v>
      </c>
      <c r="F1728" s="5">
        <v>42026</v>
      </c>
      <c r="G1728">
        <v>311688840</v>
      </c>
      <c r="H1728" s="5">
        <v>42049</v>
      </c>
      <c r="I1728">
        <v>4509</v>
      </c>
      <c r="J1728" s="8">
        <v>81.73</v>
      </c>
      <c r="K1728" s="8">
        <v>56.67</v>
      </c>
      <c r="L1728" s="8">
        <v>368520.57</v>
      </c>
      <c r="M1728" s="8">
        <v>255525.03</v>
      </c>
      <c r="N1728" s="8">
        <v>112995.54</v>
      </c>
    </row>
    <row r="1729" spans="1:14" x14ac:dyDescent="0.25">
      <c r="A1729" t="s">
        <v>17</v>
      </c>
      <c r="B1729" t="s">
        <v>82</v>
      </c>
      <c r="C1729" t="s">
        <v>65</v>
      </c>
      <c r="D1729" t="s">
        <v>7</v>
      </c>
      <c r="E1729" t="s">
        <v>4</v>
      </c>
      <c r="F1729" s="5">
        <v>42332</v>
      </c>
      <c r="G1729">
        <v>794957244</v>
      </c>
      <c r="H1729" s="5">
        <v>42369</v>
      </c>
      <c r="I1729">
        <v>4369</v>
      </c>
      <c r="J1729" s="8">
        <v>668.27</v>
      </c>
      <c r="K1729" s="8">
        <v>502.54</v>
      </c>
      <c r="L1729" s="8">
        <v>2919671.63</v>
      </c>
      <c r="M1729" s="8">
        <v>2195597.2599999998</v>
      </c>
      <c r="N1729" s="8">
        <v>724074.37</v>
      </c>
    </row>
    <row r="1730" spans="1:14" x14ac:dyDescent="0.25">
      <c r="A1730" t="s">
        <v>17</v>
      </c>
      <c r="B1730" t="s">
        <v>47</v>
      </c>
      <c r="C1730" t="s">
        <v>57</v>
      </c>
      <c r="D1730" t="s">
        <v>7</v>
      </c>
      <c r="E1730" t="s">
        <v>23</v>
      </c>
      <c r="F1730" s="5">
        <v>43896</v>
      </c>
      <c r="G1730">
        <v>892784059</v>
      </c>
      <c r="H1730" s="5">
        <v>43896</v>
      </c>
      <c r="I1730">
        <v>3497</v>
      </c>
      <c r="J1730" s="8">
        <v>154.06</v>
      </c>
      <c r="K1730" s="8">
        <v>90.93</v>
      </c>
      <c r="L1730" s="8">
        <v>538747.81999999995</v>
      </c>
      <c r="M1730" s="8">
        <v>317982.21000000002</v>
      </c>
      <c r="N1730" s="8">
        <v>220765.61</v>
      </c>
    </row>
    <row r="1731" spans="1:14" x14ac:dyDescent="0.25">
      <c r="A1731" t="s">
        <v>26</v>
      </c>
      <c r="B1731" t="s">
        <v>155</v>
      </c>
      <c r="C1731" t="s">
        <v>22</v>
      </c>
      <c r="D1731" t="s">
        <v>3</v>
      </c>
      <c r="E1731" t="s">
        <v>15</v>
      </c>
      <c r="F1731" s="5">
        <v>43659</v>
      </c>
      <c r="G1731">
        <v>320843112</v>
      </c>
      <c r="H1731" s="5">
        <v>43695</v>
      </c>
      <c r="I1731">
        <v>3462</v>
      </c>
      <c r="J1731" s="8">
        <v>109.28</v>
      </c>
      <c r="K1731" s="8">
        <v>35.840000000000003</v>
      </c>
      <c r="L1731" s="8">
        <v>378327.36</v>
      </c>
      <c r="M1731" s="8">
        <v>124078.08</v>
      </c>
      <c r="N1731" s="8">
        <v>254249.28</v>
      </c>
    </row>
    <row r="1732" spans="1:14" x14ac:dyDescent="0.25">
      <c r="A1732" t="s">
        <v>12</v>
      </c>
      <c r="B1732" t="s">
        <v>162</v>
      </c>
      <c r="C1732" t="s">
        <v>57</v>
      </c>
      <c r="D1732" t="s">
        <v>7</v>
      </c>
      <c r="E1732" t="s">
        <v>23</v>
      </c>
      <c r="F1732" s="5">
        <v>42191</v>
      </c>
      <c r="G1732">
        <v>215120732</v>
      </c>
      <c r="H1732" s="5">
        <v>42219</v>
      </c>
      <c r="I1732">
        <v>7860</v>
      </c>
      <c r="J1732" s="8">
        <v>154.06</v>
      </c>
      <c r="K1732" s="8">
        <v>90.93</v>
      </c>
      <c r="L1732" s="8">
        <v>1210911.6000000001</v>
      </c>
      <c r="M1732" s="8">
        <v>714709.8</v>
      </c>
      <c r="N1732" s="8">
        <v>496201.8</v>
      </c>
    </row>
    <row r="1733" spans="1:14" x14ac:dyDescent="0.25">
      <c r="A1733" t="s">
        <v>17</v>
      </c>
      <c r="B1733" t="s">
        <v>30</v>
      </c>
      <c r="C1733" t="s">
        <v>11</v>
      </c>
      <c r="D1733" t="s">
        <v>7</v>
      </c>
      <c r="E1733" t="s">
        <v>4</v>
      </c>
      <c r="F1733" s="5">
        <v>44907</v>
      </c>
      <c r="G1733">
        <v>881915748</v>
      </c>
      <c r="H1733" s="5">
        <v>44909</v>
      </c>
      <c r="I1733">
        <v>7323</v>
      </c>
      <c r="J1733" s="8">
        <v>47.45</v>
      </c>
      <c r="K1733" s="8">
        <v>31.79</v>
      </c>
      <c r="L1733" s="8">
        <v>347476.35</v>
      </c>
      <c r="M1733" s="8">
        <v>232798.17</v>
      </c>
      <c r="N1733" s="8">
        <v>114678.18</v>
      </c>
    </row>
    <row r="1734" spans="1:14" x14ac:dyDescent="0.25">
      <c r="A1734" t="s">
        <v>26</v>
      </c>
      <c r="B1734" t="s">
        <v>153</v>
      </c>
      <c r="C1734" t="s">
        <v>11</v>
      </c>
      <c r="D1734" t="s">
        <v>7</v>
      </c>
      <c r="E1734" t="s">
        <v>23</v>
      </c>
      <c r="F1734" s="5">
        <v>42534</v>
      </c>
      <c r="G1734">
        <v>447839486</v>
      </c>
      <c r="H1734" s="5">
        <v>42579</v>
      </c>
      <c r="I1734">
        <v>4511</v>
      </c>
      <c r="J1734" s="8">
        <v>47.45</v>
      </c>
      <c r="K1734" s="8">
        <v>31.79</v>
      </c>
      <c r="L1734" s="8">
        <v>214046.95</v>
      </c>
      <c r="M1734" s="8">
        <v>143404.69</v>
      </c>
      <c r="N1734" s="8">
        <v>70642.259999999995</v>
      </c>
    </row>
    <row r="1735" spans="1:14" x14ac:dyDescent="0.25">
      <c r="A1735" t="s">
        <v>17</v>
      </c>
      <c r="B1735" t="s">
        <v>30</v>
      </c>
      <c r="C1735" t="s">
        <v>11</v>
      </c>
      <c r="D1735" t="s">
        <v>7</v>
      </c>
      <c r="E1735" t="s">
        <v>8</v>
      </c>
      <c r="F1735" s="5">
        <v>42231</v>
      </c>
      <c r="G1735">
        <v>709815776</v>
      </c>
      <c r="H1735" s="5">
        <v>42263</v>
      </c>
      <c r="I1735">
        <v>9117</v>
      </c>
      <c r="J1735" s="8">
        <v>47.45</v>
      </c>
      <c r="K1735" s="8">
        <v>31.79</v>
      </c>
      <c r="L1735" s="8">
        <v>432601.65</v>
      </c>
      <c r="M1735" s="8">
        <v>289829.43</v>
      </c>
      <c r="N1735" s="8">
        <v>142772.22</v>
      </c>
    </row>
    <row r="1736" spans="1:14" x14ac:dyDescent="0.25">
      <c r="A1736" t="s">
        <v>9</v>
      </c>
      <c r="B1736" t="s">
        <v>110</v>
      </c>
      <c r="C1736" t="s">
        <v>31</v>
      </c>
      <c r="D1736" t="s">
        <v>7</v>
      </c>
      <c r="E1736" t="s">
        <v>4</v>
      </c>
      <c r="F1736" s="5">
        <v>42314</v>
      </c>
      <c r="G1736">
        <v>385080945</v>
      </c>
      <c r="H1736" s="5">
        <v>42315</v>
      </c>
      <c r="I1736">
        <v>2864</v>
      </c>
      <c r="J1736" s="8">
        <v>437.2</v>
      </c>
      <c r="K1736" s="8">
        <v>263.33</v>
      </c>
      <c r="L1736" s="8">
        <v>1252140.8</v>
      </c>
      <c r="M1736" s="8">
        <v>754177.12</v>
      </c>
      <c r="N1736" s="8">
        <v>497963.68</v>
      </c>
    </row>
    <row r="1737" spans="1:14" x14ac:dyDescent="0.25">
      <c r="A1737" t="s">
        <v>12</v>
      </c>
      <c r="B1737" t="s">
        <v>166</v>
      </c>
      <c r="C1737" t="s">
        <v>31</v>
      </c>
      <c r="D1737" t="s">
        <v>3</v>
      </c>
      <c r="E1737" t="s">
        <v>15</v>
      </c>
      <c r="F1737" s="5">
        <v>43180</v>
      </c>
      <c r="G1737">
        <v>961183822</v>
      </c>
      <c r="H1737" s="5">
        <v>43211</v>
      </c>
      <c r="I1737">
        <v>4507</v>
      </c>
      <c r="J1737" s="8">
        <v>437.2</v>
      </c>
      <c r="K1737" s="8">
        <v>263.33</v>
      </c>
      <c r="L1737" s="8">
        <v>1970460.4</v>
      </c>
      <c r="M1737" s="8">
        <v>1186828.31</v>
      </c>
      <c r="N1737" s="8">
        <v>783632.09</v>
      </c>
    </row>
    <row r="1738" spans="1:14" x14ac:dyDescent="0.25">
      <c r="A1738" t="s">
        <v>17</v>
      </c>
      <c r="B1738" t="s">
        <v>149</v>
      </c>
      <c r="C1738" t="s">
        <v>14</v>
      </c>
      <c r="D1738" t="s">
        <v>7</v>
      </c>
      <c r="E1738" t="s">
        <v>4</v>
      </c>
      <c r="F1738" s="5">
        <v>42538</v>
      </c>
      <c r="G1738">
        <v>845985734</v>
      </c>
      <c r="H1738" s="5">
        <v>42549</v>
      </c>
      <c r="I1738">
        <v>4833</v>
      </c>
      <c r="J1738" s="8">
        <v>205.7</v>
      </c>
      <c r="K1738" s="8">
        <v>117.11</v>
      </c>
      <c r="L1738" s="8">
        <v>994148.1</v>
      </c>
      <c r="M1738" s="8">
        <v>565992.63</v>
      </c>
      <c r="N1738" s="8">
        <v>428155.47</v>
      </c>
    </row>
    <row r="1739" spans="1:14" x14ac:dyDescent="0.25">
      <c r="A1739" t="s">
        <v>12</v>
      </c>
      <c r="B1739" t="s">
        <v>137</v>
      </c>
      <c r="C1739" t="s">
        <v>31</v>
      </c>
      <c r="D1739" t="s">
        <v>7</v>
      </c>
      <c r="E1739" t="s">
        <v>8</v>
      </c>
      <c r="F1739" s="5">
        <v>44720</v>
      </c>
      <c r="G1739">
        <v>317660510</v>
      </c>
      <c r="H1739" s="5">
        <v>44741</v>
      </c>
      <c r="I1739">
        <v>1659</v>
      </c>
      <c r="J1739" s="8">
        <v>437.2</v>
      </c>
      <c r="K1739" s="8">
        <v>263.33</v>
      </c>
      <c r="L1739" s="8">
        <v>725314.8</v>
      </c>
      <c r="M1739" s="8">
        <v>436864.47</v>
      </c>
      <c r="N1739" s="8">
        <v>288450.33</v>
      </c>
    </row>
    <row r="1740" spans="1:14" x14ac:dyDescent="0.25">
      <c r="A1740" t="s">
        <v>26</v>
      </c>
      <c r="B1740" t="s">
        <v>126</v>
      </c>
      <c r="C1740" t="s">
        <v>57</v>
      </c>
      <c r="D1740" t="s">
        <v>3</v>
      </c>
      <c r="E1740" t="s">
        <v>15</v>
      </c>
      <c r="F1740" s="5">
        <v>42135</v>
      </c>
      <c r="G1740">
        <v>174694478</v>
      </c>
      <c r="H1740" s="5">
        <v>42135</v>
      </c>
      <c r="I1740">
        <v>4833</v>
      </c>
      <c r="J1740" s="8">
        <v>154.06</v>
      </c>
      <c r="K1740" s="8">
        <v>90.93</v>
      </c>
      <c r="L1740" s="8">
        <v>744571.98</v>
      </c>
      <c r="M1740" s="8">
        <v>439464.69</v>
      </c>
      <c r="N1740" s="8">
        <v>305107.28999999998</v>
      </c>
    </row>
    <row r="1741" spans="1:14" x14ac:dyDescent="0.25">
      <c r="A1741" t="s">
        <v>20</v>
      </c>
      <c r="B1741" t="s">
        <v>71</v>
      </c>
      <c r="C1741" t="s">
        <v>22</v>
      </c>
      <c r="D1741" t="s">
        <v>7</v>
      </c>
      <c r="E1741" t="s">
        <v>4</v>
      </c>
      <c r="F1741" s="5">
        <v>42894</v>
      </c>
      <c r="G1741">
        <v>385886466</v>
      </c>
      <c r="H1741" s="5">
        <v>42926</v>
      </c>
      <c r="I1741">
        <v>1235</v>
      </c>
      <c r="J1741" s="8">
        <v>109.28</v>
      </c>
      <c r="K1741" s="8">
        <v>35.840000000000003</v>
      </c>
      <c r="L1741" s="8">
        <v>134960.79999999999</v>
      </c>
      <c r="M1741" s="8">
        <v>44262.400000000001</v>
      </c>
      <c r="N1741" s="8">
        <v>90698.4</v>
      </c>
    </row>
    <row r="1742" spans="1:14" x14ac:dyDescent="0.25">
      <c r="A1742" t="s">
        <v>12</v>
      </c>
      <c r="B1742" t="s">
        <v>180</v>
      </c>
      <c r="C1742" t="s">
        <v>31</v>
      </c>
      <c r="D1742" t="s">
        <v>7</v>
      </c>
      <c r="E1742" t="s">
        <v>8</v>
      </c>
      <c r="F1742" s="5">
        <v>44381</v>
      </c>
      <c r="G1742">
        <v>540347802</v>
      </c>
      <c r="H1742" s="5">
        <v>44388</v>
      </c>
      <c r="I1742">
        <v>9777</v>
      </c>
      <c r="J1742" s="8">
        <v>437.2</v>
      </c>
      <c r="K1742" s="8">
        <v>263.33</v>
      </c>
      <c r="L1742" s="8">
        <v>4274504.4000000004</v>
      </c>
      <c r="M1742" s="8">
        <v>2574577.41</v>
      </c>
      <c r="N1742" s="8">
        <v>1699926.99</v>
      </c>
    </row>
    <row r="1743" spans="1:14" x14ac:dyDescent="0.25">
      <c r="A1743" t="s">
        <v>26</v>
      </c>
      <c r="B1743" t="s">
        <v>113</v>
      </c>
      <c r="C1743" t="s">
        <v>22</v>
      </c>
      <c r="D1743" t="s">
        <v>3</v>
      </c>
      <c r="E1743" t="s">
        <v>23</v>
      </c>
      <c r="F1743" s="5">
        <v>43980</v>
      </c>
      <c r="G1743">
        <v>297502315</v>
      </c>
      <c r="H1743" s="5">
        <v>43990</v>
      </c>
      <c r="I1743">
        <v>6401</v>
      </c>
      <c r="J1743" s="8">
        <v>109.28</v>
      </c>
      <c r="K1743" s="8">
        <v>35.840000000000003</v>
      </c>
      <c r="L1743" s="8">
        <v>699501.28</v>
      </c>
      <c r="M1743" s="8">
        <v>229411.84</v>
      </c>
      <c r="N1743" s="8">
        <v>470089.44</v>
      </c>
    </row>
    <row r="1744" spans="1:14" x14ac:dyDescent="0.25">
      <c r="A1744" t="s">
        <v>26</v>
      </c>
      <c r="B1744" t="s">
        <v>125</v>
      </c>
      <c r="C1744" t="s">
        <v>11</v>
      </c>
      <c r="D1744" t="s">
        <v>7</v>
      </c>
      <c r="E1744" t="s">
        <v>4</v>
      </c>
      <c r="F1744" s="5">
        <v>43586</v>
      </c>
      <c r="G1744">
        <v>737086331</v>
      </c>
      <c r="H1744" s="5">
        <v>43620</v>
      </c>
      <c r="I1744">
        <v>9080</v>
      </c>
      <c r="J1744" s="8">
        <v>47.45</v>
      </c>
      <c r="K1744" s="8">
        <v>31.79</v>
      </c>
      <c r="L1744" s="8">
        <v>430846</v>
      </c>
      <c r="M1744" s="8">
        <v>288653.2</v>
      </c>
      <c r="N1744" s="8">
        <v>142192.79999999999</v>
      </c>
    </row>
    <row r="1745" spans="1:14" x14ac:dyDescent="0.25">
      <c r="A1745" t="s">
        <v>9</v>
      </c>
      <c r="B1745" t="s">
        <v>157</v>
      </c>
      <c r="C1745" t="s">
        <v>65</v>
      </c>
      <c r="D1745" t="s">
        <v>7</v>
      </c>
      <c r="E1745" t="s">
        <v>4</v>
      </c>
      <c r="F1745" s="5">
        <v>43944</v>
      </c>
      <c r="G1745">
        <v>309148681</v>
      </c>
      <c r="H1745" s="5">
        <v>43956</v>
      </c>
      <c r="I1745">
        <v>2819</v>
      </c>
      <c r="J1745" s="8">
        <v>668.27</v>
      </c>
      <c r="K1745" s="8">
        <v>502.54</v>
      </c>
      <c r="L1745" s="8">
        <v>1883853.13</v>
      </c>
      <c r="M1745" s="8">
        <v>1416660.26</v>
      </c>
      <c r="N1745" s="8">
        <v>467192.87</v>
      </c>
    </row>
    <row r="1746" spans="1:14" x14ac:dyDescent="0.25">
      <c r="A1746" t="s">
        <v>0</v>
      </c>
      <c r="B1746" t="s">
        <v>33</v>
      </c>
      <c r="C1746" t="s">
        <v>29</v>
      </c>
      <c r="D1746" t="s">
        <v>7</v>
      </c>
      <c r="E1746" t="s">
        <v>15</v>
      </c>
      <c r="F1746" s="5">
        <v>42376</v>
      </c>
      <c r="G1746">
        <v>684050691</v>
      </c>
      <c r="H1746" s="5">
        <v>42418</v>
      </c>
      <c r="I1746">
        <v>4655</v>
      </c>
      <c r="J1746" s="8">
        <v>651.21</v>
      </c>
      <c r="K1746" s="8">
        <v>524.96</v>
      </c>
      <c r="L1746" s="8">
        <v>3031382.55</v>
      </c>
      <c r="M1746" s="8">
        <v>2443688.7999999998</v>
      </c>
      <c r="N1746" s="8">
        <v>587693.75</v>
      </c>
    </row>
    <row r="1747" spans="1:14" x14ac:dyDescent="0.25">
      <c r="A1747" t="s">
        <v>26</v>
      </c>
      <c r="B1747" t="s">
        <v>207</v>
      </c>
      <c r="C1747" t="s">
        <v>6</v>
      </c>
      <c r="D1747" t="s">
        <v>3</v>
      </c>
      <c r="E1747" t="s">
        <v>8</v>
      </c>
      <c r="F1747" s="5">
        <v>43561</v>
      </c>
      <c r="G1747">
        <v>902466189</v>
      </c>
      <c r="H1747" s="5">
        <v>43568</v>
      </c>
      <c r="I1747">
        <v>8655</v>
      </c>
      <c r="J1747" s="8">
        <v>152.58000000000001</v>
      </c>
      <c r="K1747" s="8">
        <v>97.44</v>
      </c>
      <c r="L1747" s="8">
        <v>1320579.8999999999</v>
      </c>
      <c r="M1747" s="8">
        <v>843343.2</v>
      </c>
      <c r="N1747" s="8">
        <v>477236.7</v>
      </c>
    </row>
    <row r="1748" spans="1:14" x14ac:dyDescent="0.25">
      <c r="A1748" t="s">
        <v>20</v>
      </c>
      <c r="B1748" t="s">
        <v>54</v>
      </c>
      <c r="C1748" t="s">
        <v>57</v>
      </c>
      <c r="D1748" t="s">
        <v>7</v>
      </c>
      <c r="E1748" t="s">
        <v>23</v>
      </c>
      <c r="F1748" s="5">
        <v>42601</v>
      </c>
      <c r="G1748">
        <v>525381505</v>
      </c>
      <c r="H1748" s="5">
        <v>42609</v>
      </c>
      <c r="I1748">
        <v>917</v>
      </c>
      <c r="J1748" s="8">
        <v>154.06</v>
      </c>
      <c r="K1748" s="8">
        <v>90.93</v>
      </c>
      <c r="L1748" s="8">
        <v>141273.01999999999</v>
      </c>
      <c r="M1748" s="8">
        <v>83382.81</v>
      </c>
      <c r="N1748" s="8">
        <v>57890.21</v>
      </c>
    </row>
    <row r="1749" spans="1:14" x14ac:dyDescent="0.25">
      <c r="A1749" t="s">
        <v>20</v>
      </c>
      <c r="B1749" t="s">
        <v>52</v>
      </c>
      <c r="C1749" t="s">
        <v>57</v>
      </c>
      <c r="D1749" t="s">
        <v>3</v>
      </c>
      <c r="E1749" t="s">
        <v>23</v>
      </c>
      <c r="F1749" s="5">
        <v>43568</v>
      </c>
      <c r="G1749">
        <v>984095466</v>
      </c>
      <c r="H1749" s="5">
        <v>43597</v>
      </c>
      <c r="I1749">
        <v>4572</v>
      </c>
      <c r="J1749" s="8">
        <v>154.06</v>
      </c>
      <c r="K1749" s="8">
        <v>90.93</v>
      </c>
      <c r="L1749" s="8">
        <v>704362.32</v>
      </c>
      <c r="M1749" s="8">
        <v>415731.96</v>
      </c>
      <c r="N1749" s="8">
        <v>288630.36</v>
      </c>
    </row>
    <row r="1750" spans="1:14" x14ac:dyDescent="0.25">
      <c r="A1750" t="s">
        <v>9</v>
      </c>
      <c r="B1750" t="s">
        <v>92</v>
      </c>
      <c r="C1750" t="s">
        <v>2</v>
      </c>
      <c r="D1750" t="s">
        <v>7</v>
      </c>
      <c r="E1750" t="s">
        <v>15</v>
      </c>
      <c r="F1750" s="5">
        <v>43152</v>
      </c>
      <c r="G1750">
        <v>630219399</v>
      </c>
      <c r="H1750" s="5">
        <v>43173</v>
      </c>
      <c r="I1750">
        <v>4780</v>
      </c>
      <c r="J1750" s="8">
        <v>255.28</v>
      </c>
      <c r="K1750" s="8">
        <v>159.41999999999999</v>
      </c>
      <c r="L1750" s="8">
        <v>1220238.3999999999</v>
      </c>
      <c r="M1750" s="8">
        <v>762027.6</v>
      </c>
      <c r="N1750" s="8">
        <v>458210.8</v>
      </c>
    </row>
    <row r="1751" spans="1:14" x14ac:dyDescent="0.25">
      <c r="A1751" t="s">
        <v>9</v>
      </c>
      <c r="B1751" t="s">
        <v>124</v>
      </c>
      <c r="C1751" t="s">
        <v>6</v>
      </c>
      <c r="D1751" t="s">
        <v>3</v>
      </c>
      <c r="E1751" t="s">
        <v>23</v>
      </c>
      <c r="F1751" s="5">
        <v>43934</v>
      </c>
      <c r="G1751">
        <v>585677134</v>
      </c>
      <c r="H1751" s="5">
        <v>43955</v>
      </c>
      <c r="I1751">
        <v>3734</v>
      </c>
      <c r="J1751" s="8">
        <v>152.58000000000001</v>
      </c>
      <c r="K1751" s="8">
        <v>97.44</v>
      </c>
      <c r="L1751" s="8">
        <v>569733.72</v>
      </c>
      <c r="M1751" s="8">
        <v>363840.96</v>
      </c>
      <c r="N1751" s="8">
        <v>205892.76</v>
      </c>
    </row>
    <row r="1752" spans="1:14" x14ac:dyDescent="0.25">
      <c r="A1752" t="s">
        <v>9</v>
      </c>
      <c r="B1752" t="s">
        <v>167</v>
      </c>
      <c r="C1752" t="s">
        <v>65</v>
      </c>
      <c r="D1752" t="s">
        <v>3</v>
      </c>
      <c r="E1752" t="s">
        <v>8</v>
      </c>
      <c r="F1752" s="5">
        <v>42727</v>
      </c>
      <c r="G1752">
        <v>692704999</v>
      </c>
      <c r="H1752" s="5">
        <v>42759</v>
      </c>
      <c r="I1752">
        <v>5657</v>
      </c>
      <c r="J1752" s="8">
        <v>668.27</v>
      </c>
      <c r="K1752" s="8">
        <v>502.54</v>
      </c>
      <c r="L1752" s="8">
        <v>3780403.39</v>
      </c>
      <c r="M1752" s="8">
        <v>2842868.78</v>
      </c>
      <c r="N1752" s="8">
        <v>937534.61</v>
      </c>
    </row>
    <row r="1753" spans="1:14" x14ac:dyDescent="0.25">
      <c r="A1753" t="s">
        <v>26</v>
      </c>
      <c r="B1753" t="s">
        <v>78</v>
      </c>
      <c r="C1753" t="s">
        <v>6</v>
      </c>
      <c r="D1753" t="s">
        <v>7</v>
      </c>
      <c r="E1753" t="s">
        <v>23</v>
      </c>
      <c r="F1753" s="5">
        <v>43855</v>
      </c>
      <c r="G1753">
        <v>863851821</v>
      </c>
      <c r="H1753" s="5">
        <v>43897</v>
      </c>
      <c r="I1753">
        <v>1805</v>
      </c>
      <c r="J1753" s="8">
        <v>152.58000000000001</v>
      </c>
      <c r="K1753" s="8">
        <v>97.44</v>
      </c>
      <c r="L1753" s="8">
        <v>275406.90000000002</v>
      </c>
      <c r="M1753" s="8">
        <v>175879.2</v>
      </c>
      <c r="N1753" s="8">
        <v>99527.7</v>
      </c>
    </row>
    <row r="1754" spans="1:14" x14ac:dyDescent="0.25">
      <c r="A1754" t="s">
        <v>20</v>
      </c>
      <c r="B1754" t="s">
        <v>140</v>
      </c>
      <c r="C1754" t="s">
        <v>31</v>
      </c>
      <c r="D1754" t="s">
        <v>7</v>
      </c>
      <c r="E1754" t="s">
        <v>4</v>
      </c>
      <c r="F1754" s="5">
        <v>44102</v>
      </c>
      <c r="G1754">
        <v>631978929</v>
      </c>
      <c r="H1754" s="5">
        <v>44105</v>
      </c>
      <c r="I1754">
        <v>5464</v>
      </c>
      <c r="J1754" s="8">
        <v>437.2</v>
      </c>
      <c r="K1754" s="8">
        <v>263.33</v>
      </c>
      <c r="L1754" s="8">
        <v>2388860.7999999998</v>
      </c>
      <c r="M1754" s="8">
        <v>1438835.12</v>
      </c>
      <c r="N1754" s="8">
        <v>950025.68</v>
      </c>
    </row>
    <row r="1755" spans="1:14" x14ac:dyDescent="0.25">
      <c r="A1755" t="s">
        <v>12</v>
      </c>
      <c r="B1755" t="s">
        <v>13</v>
      </c>
      <c r="C1755" t="s">
        <v>22</v>
      </c>
      <c r="D1755" t="s">
        <v>3</v>
      </c>
      <c r="E1755" t="s">
        <v>8</v>
      </c>
      <c r="F1755" s="5">
        <v>42491</v>
      </c>
      <c r="G1755">
        <v>500260150</v>
      </c>
      <c r="H1755" s="5">
        <v>42500</v>
      </c>
      <c r="I1755">
        <v>6950</v>
      </c>
      <c r="J1755" s="8">
        <v>109.28</v>
      </c>
      <c r="K1755" s="8">
        <v>35.840000000000003</v>
      </c>
      <c r="L1755" s="8">
        <v>759496</v>
      </c>
      <c r="M1755" s="8">
        <v>249088</v>
      </c>
      <c r="N1755" s="8">
        <v>510408</v>
      </c>
    </row>
    <row r="1756" spans="1:14" x14ac:dyDescent="0.25">
      <c r="A1756" t="s">
        <v>0</v>
      </c>
      <c r="B1756" t="s">
        <v>41</v>
      </c>
      <c r="C1756" t="s">
        <v>31</v>
      </c>
      <c r="D1756" t="s">
        <v>3</v>
      </c>
      <c r="E1756" t="s">
        <v>4</v>
      </c>
      <c r="F1756" s="5">
        <v>43704</v>
      </c>
      <c r="G1756">
        <v>592181813</v>
      </c>
      <c r="H1756" s="5">
        <v>43717</v>
      </c>
      <c r="I1756">
        <v>8613</v>
      </c>
      <c r="J1756" s="8">
        <v>437.2</v>
      </c>
      <c r="K1756" s="8">
        <v>263.33</v>
      </c>
      <c r="L1756" s="8">
        <v>3765603.6</v>
      </c>
      <c r="M1756" s="8">
        <v>2268061.29</v>
      </c>
      <c r="N1756" s="8">
        <v>1497542.31</v>
      </c>
    </row>
    <row r="1757" spans="1:14" x14ac:dyDescent="0.25">
      <c r="A1757" t="s">
        <v>39</v>
      </c>
      <c r="B1757" t="s">
        <v>196</v>
      </c>
      <c r="C1757" t="s">
        <v>36</v>
      </c>
      <c r="D1757" t="s">
        <v>3</v>
      </c>
      <c r="E1757" t="s">
        <v>8</v>
      </c>
      <c r="F1757" s="5">
        <v>42197</v>
      </c>
      <c r="G1757">
        <v>201542747</v>
      </c>
      <c r="H1757" s="5">
        <v>42203</v>
      </c>
      <c r="I1757">
        <v>9832</v>
      </c>
      <c r="J1757" s="8">
        <v>421.89</v>
      </c>
      <c r="K1757" s="8">
        <v>364.69</v>
      </c>
      <c r="L1757" s="8">
        <v>4148022.48</v>
      </c>
      <c r="M1757" s="8">
        <v>3585632.08</v>
      </c>
      <c r="N1757" s="8">
        <v>562390.4</v>
      </c>
    </row>
    <row r="1758" spans="1:14" x14ac:dyDescent="0.25">
      <c r="A1758" t="s">
        <v>9</v>
      </c>
      <c r="B1758" t="s">
        <v>178</v>
      </c>
      <c r="C1758" t="s">
        <v>31</v>
      </c>
      <c r="D1758" t="s">
        <v>3</v>
      </c>
      <c r="E1758" t="s">
        <v>4</v>
      </c>
      <c r="F1758" s="5">
        <v>44236</v>
      </c>
      <c r="G1758">
        <v>942454278</v>
      </c>
      <c r="H1758" s="5">
        <v>44284</v>
      </c>
      <c r="I1758">
        <v>2019</v>
      </c>
      <c r="J1758" s="8">
        <v>437.2</v>
      </c>
      <c r="K1758" s="8">
        <v>263.33</v>
      </c>
      <c r="L1758" s="8">
        <v>882706.8</v>
      </c>
      <c r="M1758" s="8">
        <v>531663.27</v>
      </c>
      <c r="N1758" s="8">
        <v>351043.53</v>
      </c>
    </row>
    <row r="1759" spans="1:14" x14ac:dyDescent="0.25">
      <c r="A1759" t="s">
        <v>17</v>
      </c>
      <c r="B1759" t="s">
        <v>28</v>
      </c>
      <c r="C1759" t="s">
        <v>11</v>
      </c>
      <c r="D1759" t="s">
        <v>3</v>
      </c>
      <c r="E1759" t="s">
        <v>23</v>
      </c>
      <c r="F1759" s="5">
        <v>42783</v>
      </c>
      <c r="G1759">
        <v>899340236</v>
      </c>
      <c r="H1759" s="5">
        <v>42812</v>
      </c>
      <c r="I1759">
        <v>3616</v>
      </c>
      <c r="J1759" s="8">
        <v>47.45</v>
      </c>
      <c r="K1759" s="8">
        <v>31.79</v>
      </c>
      <c r="L1759" s="8">
        <v>171579.2</v>
      </c>
      <c r="M1759" s="8">
        <v>114952.64</v>
      </c>
      <c r="N1759" s="8">
        <v>56626.559999999998</v>
      </c>
    </row>
    <row r="1760" spans="1:14" x14ac:dyDescent="0.25">
      <c r="A1760" t="s">
        <v>12</v>
      </c>
      <c r="B1760" t="s">
        <v>172</v>
      </c>
      <c r="C1760" t="s">
        <v>14</v>
      </c>
      <c r="D1760" t="s">
        <v>3</v>
      </c>
      <c r="E1760" t="s">
        <v>8</v>
      </c>
      <c r="F1760" s="5">
        <v>43658</v>
      </c>
      <c r="G1760">
        <v>476936948</v>
      </c>
      <c r="H1760" s="5">
        <v>43666</v>
      </c>
      <c r="I1760">
        <v>5096</v>
      </c>
      <c r="J1760" s="8">
        <v>205.7</v>
      </c>
      <c r="K1760" s="8">
        <v>117.11</v>
      </c>
      <c r="L1760" s="8">
        <v>1048247.2</v>
      </c>
      <c r="M1760" s="8">
        <v>596792.56000000006</v>
      </c>
      <c r="N1760" s="8">
        <v>451454.64</v>
      </c>
    </row>
    <row r="1761" spans="1:14" x14ac:dyDescent="0.25">
      <c r="A1761" t="s">
        <v>9</v>
      </c>
      <c r="B1761" t="s">
        <v>133</v>
      </c>
      <c r="C1761" t="s">
        <v>29</v>
      </c>
      <c r="D1761" t="s">
        <v>7</v>
      </c>
      <c r="E1761" t="s">
        <v>23</v>
      </c>
      <c r="F1761" s="5">
        <v>42143</v>
      </c>
      <c r="G1761">
        <v>150293242</v>
      </c>
      <c r="H1761" s="5">
        <v>42176</v>
      </c>
      <c r="I1761">
        <v>3965</v>
      </c>
      <c r="J1761" s="8">
        <v>651.21</v>
      </c>
      <c r="K1761" s="8">
        <v>524.96</v>
      </c>
      <c r="L1761" s="8">
        <v>2582047.65</v>
      </c>
      <c r="M1761" s="8">
        <v>2081466.4</v>
      </c>
      <c r="N1761" s="8">
        <v>500581.25</v>
      </c>
    </row>
    <row r="1762" spans="1:14" x14ac:dyDescent="0.25">
      <c r="A1762" t="s">
        <v>17</v>
      </c>
      <c r="B1762" t="s">
        <v>176</v>
      </c>
      <c r="C1762" t="s">
        <v>14</v>
      </c>
      <c r="D1762" t="s">
        <v>3</v>
      </c>
      <c r="E1762" t="s">
        <v>15</v>
      </c>
      <c r="F1762" s="5">
        <v>42406</v>
      </c>
      <c r="G1762">
        <v>914770448</v>
      </c>
      <c r="H1762" s="5">
        <v>42416</v>
      </c>
      <c r="I1762">
        <v>9759</v>
      </c>
      <c r="J1762" s="8">
        <v>205.7</v>
      </c>
      <c r="K1762" s="8">
        <v>117.11</v>
      </c>
      <c r="L1762" s="8">
        <v>2007426.3</v>
      </c>
      <c r="M1762" s="8">
        <v>1142876.49</v>
      </c>
      <c r="N1762" s="8">
        <v>864549.81</v>
      </c>
    </row>
    <row r="1763" spans="1:14" x14ac:dyDescent="0.25">
      <c r="A1763" t="s">
        <v>9</v>
      </c>
      <c r="B1763" t="s">
        <v>173</v>
      </c>
      <c r="C1763" t="s">
        <v>29</v>
      </c>
      <c r="D1763" t="s">
        <v>7</v>
      </c>
      <c r="E1763" t="s">
        <v>23</v>
      </c>
      <c r="F1763" s="5">
        <v>43818</v>
      </c>
      <c r="G1763">
        <v>236042392</v>
      </c>
      <c r="H1763" s="5">
        <v>43491</v>
      </c>
      <c r="I1763">
        <v>9044</v>
      </c>
      <c r="J1763" s="8">
        <v>651.21</v>
      </c>
      <c r="K1763" s="8">
        <v>524.96</v>
      </c>
      <c r="L1763" s="8">
        <v>5889543.2400000002</v>
      </c>
      <c r="M1763" s="8">
        <v>4747738.24</v>
      </c>
      <c r="N1763" s="8">
        <v>1141805</v>
      </c>
    </row>
    <row r="1764" spans="1:14" x14ac:dyDescent="0.25">
      <c r="A1764" t="s">
        <v>17</v>
      </c>
      <c r="B1764" t="s">
        <v>176</v>
      </c>
      <c r="C1764" t="s">
        <v>65</v>
      </c>
      <c r="D1764" t="s">
        <v>7</v>
      </c>
      <c r="E1764" t="s">
        <v>23</v>
      </c>
      <c r="F1764" s="5">
        <v>42330</v>
      </c>
      <c r="G1764">
        <v>600095403</v>
      </c>
      <c r="H1764" s="5">
        <v>42357</v>
      </c>
      <c r="I1764">
        <v>420</v>
      </c>
      <c r="J1764" s="8">
        <v>668.27</v>
      </c>
      <c r="K1764" s="8">
        <v>502.54</v>
      </c>
      <c r="L1764" s="8">
        <v>280673.40000000002</v>
      </c>
      <c r="M1764" s="8">
        <v>211066.8</v>
      </c>
      <c r="N1764" s="8">
        <v>69606.600000000006</v>
      </c>
    </row>
    <row r="1765" spans="1:14" x14ac:dyDescent="0.25">
      <c r="A1765" t="s">
        <v>26</v>
      </c>
      <c r="B1765" t="s">
        <v>77</v>
      </c>
      <c r="C1765" t="s">
        <v>11</v>
      </c>
      <c r="D1765" t="s">
        <v>3</v>
      </c>
      <c r="E1765" t="s">
        <v>8</v>
      </c>
      <c r="F1765" s="5">
        <v>44895</v>
      </c>
      <c r="G1765">
        <v>963228309</v>
      </c>
      <c r="H1765" s="5">
        <v>44922</v>
      </c>
      <c r="I1765">
        <v>9516</v>
      </c>
      <c r="J1765" s="8">
        <v>47.45</v>
      </c>
      <c r="K1765" s="8">
        <v>31.79</v>
      </c>
      <c r="L1765" s="8">
        <v>451534.2</v>
      </c>
      <c r="M1765" s="8">
        <v>302513.64</v>
      </c>
      <c r="N1765" s="8">
        <v>149020.56</v>
      </c>
    </row>
    <row r="1766" spans="1:14" x14ac:dyDescent="0.25">
      <c r="A1766" t="s">
        <v>20</v>
      </c>
      <c r="B1766" t="s">
        <v>183</v>
      </c>
      <c r="C1766" t="s">
        <v>45</v>
      </c>
      <c r="D1766" t="s">
        <v>7</v>
      </c>
      <c r="E1766" t="s">
        <v>15</v>
      </c>
      <c r="F1766" s="5">
        <v>44513</v>
      </c>
      <c r="G1766">
        <v>802052438</v>
      </c>
      <c r="H1766" s="5">
        <v>44198</v>
      </c>
      <c r="I1766">
        <v>3995</v>
      </c>
      <c r="J1766" s="8">
        <v>9.33</v>
      </c>
      <c r="K1766" s="8">
        <v>6.92</v>
      </c>
      <c r="L1766" s="8">
        <v>37273.35</v>
      </c>
      <c r="M1766" s="8">
        <v>27645.4</v>
      </c>
      <c r="N1766" s="8">
        <v>9627.9500000000007</v>
      </c>
    </row>
    <row r="1767" spans="1:14" x14ac:dyDescent="0.25">
      <c r="A1767" t="s">
        <v>26</v>
      </c>
      <c r="B1767" t="s">
        <v>186</v>
      </c>
      <c r="C1767" t="s">
        <v>65</v>
      </c>
      <c r="D1767" t="s">
        <v>7</v>
      </c>
      <c r="E1767" t="s">
        <v>15</v>
      </c>
      <c r="F1767" s="5">
        <v>43722</v>
      </c>
      <c r="G1767">
        <v>563491618</v>
      </c>
      <c r="H1767" s="5">
        <v>43767</v>
      </c>
      <c r="I1767">
        <v>8547</v>
      </c>
      <c r="J1767" s="8">
        <v>668.27</v>
      </c>
      <c r="K1767" s="8">
        <v>502.54</v>
      </c>
      <c r="L1767" s="8">
        <v>5711703.6900000004</v>
      </c>
      <c r="M1767" s="8">
        <v>4295209.38</v>
      </c>
      <c r="N1767" s="8">
        <v>1416494.31</v>
      </c>
    </row>
    <row r="1768" spans="1:14" x14ac:dyDescent="0.25">
      <c r="A1768" t="s">
        <v>9</v>
      </c>
      <c r="B1768" t="s">
        <v>167</v>
      </c>
      <c r="C1768" t="s">
        <v>2</v>
      </c>
      <c r="D1768" t="s">
        <v>7</v>
      </c>
      <c r="E1768" t="s">
        <v>15</v>
      </c>
      <c r="F1768" s="5">
        <v>43997</v>
      </c>
      <c r="G1768">
        <v>314782178</v>
      </c>
      <c r="H1768" s="5">
        <v>44024</v>
      </c>
      <c r="I1768">
        <v>9896</v>
      </c>
      <c r="J1768" s="8">
        <v>255.28</v>
      </c>
      <c r="K1768" s="8">
        <v>159.41999999999999</v>
      </c>
      <c r="L1768" s="8">
        <v>2526250.88</v>
      </c>
      <c r="M1768" s="8">
        <v>1577620.32</v>
      </c>
      <c r="N1768" s="8">
        <v>948630.56</v>
      </c>
    </row>
    <row r="1769" spans="1:14" x14ac:dyDescent="0.25">
      <c r="A1769" t="s">
        <v>9</v>
      </c>
      <c r="B1769" t="s">
        <v>68</v>
      </c>
      <c r="C1769" t="s">
        <v>31</v>
      </c>
      <c r="D1769" t="s">
        <v>7</v>
      </c>
      <c r="E1769" t="s">
        <v>4</v>
      </c>
      <c r="F1769" s="5">
        <v>42578</v>
      </c>
      <c r="G1769">
        <v>193472945</v>
      </c>
      <c r="H1769" s="5">
        <v>42626</v>
      </c>
      <c r="I1769">
        <v>1799</v>
      </c>
      <c r="J1769" s="8">
        <v>437.2</v>
      </c>
      <c r="K1769" s="8">
        <v>263.33</v>
      </c>
      <c r="L1769" s="8">
        <v>786522.8</v>
      </c>
      <c r="M1769" s="8">
        <v>473730.67</v>
      </c>
      <c r="N1769" s="8">
        <v>312792.13</v>
      </c>
    </row>
    <row r="1770" spans="1:14" x14ac:dyDescent="0.25">
      <c r="A1770" t="s">
        <v>26</v>
      </c>
      <c r="B1770" t="s">
        <v>78</v>
      </c>
      <c r="C1770" t="s">
        <v>6</v>
      </c>
      <c r="D1770" t="s">
        <v>3</v>
      </c>
      <c r="E1770" t="s">
        <v>23</v>
      </c>
      <c r="F1770" s="5">
        <v>44137</v>
      </c>
      <c r="G1770">
        <v>857425248</v>
      </c>
      <c r="H1770" s="5">
        <v>44160</v>
      </c>
      <c r="I1770">
        <v>40</v>
      </c>
      <c r="J1770" s="8">
        <v>152.58000000000001</v>
      </c>
      <c r="K1770" s="8">
        <v>97.44</v>
      </c>
      <c r="L1770" s="8">
        <v>6103.2</v>
      </c>
      <c r="M1770" s="8">
        <v>3897.6</v>
      </c>
      <c r="N1770" s="8">
        <v>2205.6</v>
      </c>
    </row>
    <row r="1771" spans="1:14" x14ac:dyDescent="0.25">
      <c r="A1771" t="s">
        <v>26</v>
      </c>
      <c r="B1771" t="s">
        <v>78</v>
      </c>
      <c r="C1771" t="s">
        <v>22</v>
      </c>
      <c r="D1771" t="s">
        <v>3</v>
      </c>
      <c r="E1771" t="s">
        <v>8</v>
      </c>
      <c r="F1771" s="5">
        <v>42236</v>
      </c>
      <c r="G1771">
        <v>334812915</v>
      </c>
      <c r="H1771" s="5">
        <v>42242</v>
      </c>
      <c r="I1771">
        <v>7437</v>
      </c>
      <c r="J1771" s="8">
        <v>109.28</v>
      </c>
      <c r="K1771" s="8">
        <v>35.840000000000003</v>
      </c>
      <c r="L1771" s="8">
        <v>812715.36</v>
      </c>
      <c r="M1771" s="8">
        <v>266542.08000000002</v>
      </c>
      <c r="N1771" s="8">
        <v>546173.28</v>
      </c>
    </row>
    <row r="1772" spans="1:14" x14ac:dyDescent="0.25">
      <c r="A1772" t="s">
        <v>20</v>
      </c>
      <c r="B1772" t="s">
        <v>181</v>
      </c>
      <c r="C1772" t="s">
        <v>29</v>
      </c>
      <c r="D1772" t="s">
        <v>7</v>
      </c>
      <c r="E1772" t="s">
        <v>23</v>
      </c>
      <c r="F1772" s="5">
        <v>44593</v>
      </c>
      <c r="G1772">
        <v>774122273</v>
      </c>
      <c r="H1772" s="5">
        <v>44607</v>
      </c>
      <c r="I1772">
        <v>8838</v>
      </c>
      <c r="J1772" s="8">
        <v>651.21</v>
      </c>
      <c r="K1772" s="8">
        <v>524.96</v>
      </c>
      <c r="L1772" s="8">
        <v>5755393.9800000004</v>
      </c>
      <c r="M1772" s="8">
        <v>4639596.4800000004</v>
      </c>
      <c r="N1772" s="8">
        <v>1115797.5</v>
      </c>
    </row>
    <row r="1773" spans="1:14" x14ac:dyDescent="0.25">
      <c r="A1773" t="s">
        <v>17</v>
      </c>
      <c r="B1773" t="s">
        <v>188</v>
      </c>
      <c r="C1773" t="s">
        <v>29</v>
      </c>
      <c r="D1773" t="s">
        <v>7</v>
      </c>
      <c r="E1773" t="s">
        <v>15</v>
      </c>
      <c r="F1773" s="5">
        <v>42548</v>
      </c>
      <c r="G1773">
        <v>794152152</v>
      </c>
      <c r="H1773" s="5">
        <v>42550</v>
      </c>
      <c r="I1773">
        <v>6124</v>
      </c>
      <c r="J1773" s="8">
        <v>651.21</v>
      </c>
      <c r="K1773" s="8">
        <v>524.96</v>
      </c>
      <c r="L1773" s="8">
        <v>3988010.04</v>
      </c>
      <c r="M1773" s="8">
        <v>3214855.04</v>
      </c>
      <c r="N1773" s="8">
        <v>773155</v>
      </c>
    </row>
    <row r="1774" spans="1:14" x14ac:dyDescent="0.25">
      <c r="A1774" t="s">
        <v>9</v>
      </c>
      <c r="B1774" t="s">
        <v>111</v>
      </c>
      <c r="C1774" t="s">
        <v>31</v>
      </c>
      <c r="D1774" t="s">
        <v>7</v>
      </c>
      <c r="E1774" t="s">
        <v>23</v>
      </c>
      <c r="F1774" s="5">
        <v>44831</v>
      </c>
      <c r="G1774">
        <v>434013879</v>
      </c>
      <c r="H1774" s="5">
        <v>44870</v>
      </c>
      <c r="I1774">
        <v>3206</v>
      </c>
      <c r="J1774" s="8">
        <v>437.2</v>
      </c>
      <c r="K1774" s="8">
        <v>263.33</v>
      </c>
      <c r="L1774" s="8">
        <v>1401663.2</v>
      </c>
      <c r="M1774" s="8">
        <v>844235.98</v>
      </c>
      <c r="N1774" s="8">
        <v>557427.22</v>
      </c>
    </row>
    <row r="1775" spans="1:14" x14ac:dyDescent="0.25">
      <c r="A1775" t="s">
        <v>12</v>
      </c>
      <c r="B1775" t="s">
        <v>189</v>
      </c>
      <c r="C1775" t="s">
        <v>2</v>
      </c>
      <c r="D1775" t="s">
        <v>3</v>
      </c>
      <c r="E1775" t="s">
        <v>15</v>
      </c>
      <c r="F1775" s="5">
        <v>44368</v>
      </c>
      <c r="G1775">
        <v>703131282</v>
      </c>
      <c r="H1775" s="5">
        <v>44399</v>
      </c>
      <c r="I1775">
        <v>1026</v>
      </c>
      <c r="J1775" s="8">
        <v>255.28</v>
      </c>
      <c r="K1775" s="8">
        <v>159.41999999999999</v>
      </c>
      <c r="L1775" s="8">
        <v>261917.28</v>
      </c>
      <c r="M1775" s="8">
        <v>163564.92000000001</v>
      </c>
      <c r="N1775" s="8">
        <v>98352.36</v>
      </c>
    </row>
    <row r="1776" spans="1:14" x14ac:dyDescent="0.25">
      <c r="A1776" t="s">
        <v>9</v>
      </c>
      <c r="B1776" t="s">
        <v>165</v>
      </c>
      <c r="C1776" t="s">
        <v>14</v>
      </c>
      <c r="D1776" t="s">
        <v>3</v>
      </c>
      <c r="E1776" t="s">
        <v>15</v>
      </c>
      <c r="F1776" s="5">
        <v>42242</v>
      </c>
      <c r="G1776">
        <v>431240689</v>
      </c>
      <c r="H1776" s="5">
        <v>42290</v>
      </c>
      <c r="I1776">
        <v>2558</v>
      </c>
      <c r="J1776" s="8">
        <v>205.7</v>
      </c>
      <c r="K1776" s="8">
        <v>117.11</v>
      </c>
      <c r="L1776" s="8">
        <v>526180.6</v>
      </c>
      <c r="M1776" s="8">
        <v>299567.38</v>
      </c>
      <c r="N1776" s="8">
        <v>226613.22</v>
      </c>
    </row>
    <row r="1777" spans="1:14" x14ac:dyDescent="0.25">
      <c r="A1777" t="s">
        <v>26</v>
      </c>
      <c r="B1777" t="s">
        <v>155</v>
      </c>
      <c r="C1777" t="s">
        <v>11</v>
      </c>
      <c r="D1777" t="s">
        <v>3</v>
      </c>
      <c r="E1777" t="s">
        <v>4</v>
      </c>
      <c r="F1777" s="5">
        <v>42929</v>
      </c>
      <c r="G1777">
        <v>318390929</v>
      </c>
      <c r="H1777" s="5">
        <v>42978</v>
      </c>
      <c r="I1777">
        <v>7806</v>
      </c>
      <c r="J1777" s="8">
        <v>47.45</v>
      </c>
      <c r="K1777" s="8">
        <v>31.79</v>
      </c>
      <c r="L1777" s="8">
        <v>370394.7</v>
      </c>
      <c r="M1777" s="8">
        <v>248152.74</v>
      </c>
      <c r="N1777" s="8">
        <v>122241.96</v>
      </c>
    </row>
    <row r="1778" spans="1:14" x14ac:dyDescent="0.25">
      <c r="A1778" t="s">
        <v>12</v>
      </c>
      <c r="B1778" t="s">
        <v>146</v>
      </c>
      <c r="C1778" t="s">
        <v>57</v>
      </c>
      <c r="D1778" t="s">
        <v>3</v>
      </c>
      <c r="E1778" t="s">
        <v>8</v>
      </c>
      <c r="F1778" s="5">
        <v>43986</v>
      </c>
      <c r="G1778">
        <v>684943330</v>
      </c>
      <c r="H1778" s="5">
        <v>43990</v>
      </c>
      <c r="I1778">
        <v>8807</v>
      </c>
      <c r="J1778" s="8">
        <v>154.06</v>
      </c>
      <c r="K1778" s="8">
        <v>90.93</v>
      </c>
      <c r="L1778" s="8">
        <v>1356806.42</v>
      </c>
      <c r="M1778" s="8">
        <v>800820.51</v>
      </c>
      <c r="N1778" s="8">
        <v>555985.91</v>
      </c>
    </row>
    <row r="1779" spans="1:14" x14ac:dyDescent="0.25">
      <c r="A1779" t="s">
        <v>26</v>
      </c>
      <c r="B1779" t="s">
        <v>77</v>
      </c>
      <c r="C1779" t="s">
        <v>36</v>
      </c>
      <c r="D1779" t="s">
        <v>7</v>
      </c>
      <c r="E1779" t="s">
        <v>4</v>
      </c>
      <c r="F1779" s="5">
        <v>42242</v>
      </c>
      <c r="G1779">
        <v>121571719</v>
      </c>
      <c r="H1779" s="5">
        <v>42268</v>
      </c>
      <c r="I1779">
        <v>4628</v>
      </c>
      <c r="J1779" s="8">
        <v>421.89</v>
      </c>
      <c r="K1779" s="8">
        <v>364.69</v>
      </c>
      <c r="L1779" s="8">
        <v>1952506.92</v>
      </c>
      <c r="M1779" s="8">
        <v>1687785.32</v>
      </c>
      <c r="N1779" s="8">
        <v>264721.59999999998</v>
      </c>
    </row>
    <row r="1780" spans="1:14" x14ac:dyDescent="0.25">
      <c r="A1780" t="s">
        <v>12</v>
      </c>
      <c r="B1780" t="s">
        <v>166</v>
      </c>
      <c r="C1780" t="s">
        <v>57</v>
      </c>
      <c r="D1780" t="s">
        <v>7</v>
      </c>
      <c r="E1780" t="s">
        <v>4</v>
      </c>
      <c r="F1780" s="5">
        <v>43569</v>
      </c>
      <c r="G1780">
        <v>439262425</v>
      </c>
      <c r="H1780" s="5">
        <v>43605</v>
      </c>
      <c r="I1780">
        <v>6368</v>
      </c>
      <c r="J1780" s="8">
        <v>154.06</v>
      </c>
      <c r="K1780" s="8">
        <v>90.93</v>
      </c>
      <c r="L1780" s="8">
        <v>981054.08</v>
      </c>
      <c r="M1780" s="8">
        <v>579042.24</v>
      </c>
      <c r="N1780" s="8">
        <v>402011.84</v>
      </c>
    </row>
    <row r="1781" spans="1:14" x14ac:dyDescent="0.25">
      <c r="A1781" t="s">
        <v>26</v>
      </c>
      <c r="B1781" t="s">
        <v>112</v>
      </c>
      <c r="C1781" t="s">
        <v>22</v>
      </c>
      <c r="D1781" t="s">
        <v>3</v>
      </c>
      <c r="E1781" t="s">
        <v>23</v>
      </c>
      <c r="F1781" s="5">
        <v>44349</v>
      </c>
      <c r="G1781">
        <v>819314277</v>
      </c>
      <c r="H1781" s="5">
        <v>44394</v>
      </c>
      <c r="I1781">
        <v>2156</v>
      </c>
      <c r="J1781" s="8">
        <v>109.28</v>
      </c>
      <c r="K1781" s="8">
        <v>35.840000000000003</v>
      </c>
      <c r="L1781" s="8">
        <v>235607.67999999999</v>
      </c>
      <c r="M1781" s="8">
        <v>77271.039999999994</v>
      </c>
      <c r="N1781" s="8">
        <v>158336.64000000001</v>
      </c>
    </row>
    <row r="1782" spans="1:14" x14ac:dyDescent="0.25">
      <c r="A1782" t="s">
        <v>12</v>
      </c>
      <c r="B1782" t="s">
        <v>129</v>
      </c>
      <c r="C1782" t="s">
        <v>19</v>
      </c>
      <c r="D1782" t="s">
        <v>3</v>
      </c>
      <c r="E1782" t="s">
        <v>8</v>
      </c>
      <c r="F1782" s="5">
        <v>42805</v>
      </c>
      <c r="G1782">
        <v>963338601</v>
      </c>
      <c r="H1782" s="5">
        <v>42834</v>
      </c>
      <c r="I1782">
        <v>2154</v>
      </c>
      <c r="J1782" s="8">
        <v>81.73</v>
      </c>
      <c r="K1782" s="8">
        <v>56.67</v>
      </c>
      <c r="L1782" s="8">
        <v>176046.42</v>
      </c>
      <c r="M1782" s="8">
        <v>122067.18</v>
      </c>
      <c r="N1782" s="8">
        <v>53979.24</v>
      </c>
    </row>
    <row r="1783" spans="1:14" x14ac:dyDescent="0.25">
      <c r="A1783" t="s">
        <v>9</v>
      </c>
      <c r="B1783" t="s">
        <v>60</v>
      </c>
      <c r="C1783" t="s">
        <v>36</v>
      </c>
      <c r="D1783" t="s">
        <v>7</v>
      </c>
      <c r="E1783" t="s">
        <v>15</v>
      </c>
      <c r="F1783" s="5">
        <v>43947</v>
      </c>
      <c r="G1783">
        <v>643259227</v>
      </c>
      <c r="H1783" s="5">
        <v>43947</v>
      </c>
      <c r="I1783">
        <v>3555</v>
      </c>
      <c r="J1783" s="8">
        <v>421.89</v>
      </c>
      <c r="K1783" s="8">
        <v>364.69</v>
      </c>
      <c r="L1783" s="8">
        <v>1499818.95</v>
      </c>
      <c r="M1783" s="8">
        <v>1296472.95</v>
      </c>
      <c r="N1783" s="8">
        <v>203346</v>
      </c>
    </row>
    <row r="1784" spans="1:14" x14ac:dyDescent="0.25">
      <c r="A1784" t="s">
        <v>9</v>
      </c>
      <c r="B1784" t="s">
        <v>10</v>
      </c>
      <c r="C1784" t="s">
        <v>31</v>
      </c>
      <c r="D1784" t="s">
        <v>3</v>
      </c>
      <c r="E1784" t="s">
        <v>23</v>
      </c>
      <c r="F1784" s="5">
        <v>42892</v>
      </c>
      <c r="G1784">
        <v>151312482</v>
      </c>
      <c r="H1784" s="5">
        <v>42928</v>
      </c>
      <c r="I1784">
        <v>5581</v>
      </c>
      <c r="J1784" s="8">
        <v>437.2</v>
      </c>
      <c r="K1784" s="8">
        <v>263.33</v>
      </c>
      <c r="L1784" s="8">
        <v>2440013.2000000002</v>
      </c>
      <c r="M1784" s="8">
        <v>1469644.73</v>
      </c>
      <c r="N1784" s="8">
        <v>970368.47</v>
      </c>
    </row>
    <row r="1785" spans="1:14" x14ac:dyDescent="0.25">
      <c r="A1785" t="s">
        <v>9</v>
      </c>
      <c r="B1785" t="s">
        <v>37</v>
      </c>
      <c r="C1785" t="s">
        <v>45</v>
      </c>
      <c r="D1785" t="s">
        <v>3</v>
      </c>
      <c r="E1785" t="s">
        <v>4</v>
      </c>
      <c r="F1785" s="5">
        <v>44043</v>
      </c>
      <c r="G1785">
        <v>750047194</v>
      </c>
      <c r="H1785" s="5">
        <v>44092</v>
      </c>
      <c r="I1785">
        <v>4487</v>
      </c>
      <c r="J1785" s="8">
        <v>9.33</v>
      </c>
      <c r="K1785" s="8">
        <v>6.92</v>
      </c>
      <c r="L1785" s="8">
        <v>41863.71</v>
      </c>
      <c r="M1785" s="8">
        <v>31050.04</v>
      </c>
      <c r="N1785" s="8">
        <v>10813.67</v>
      </c>
    </row>
    <row r="1786" spans="1:14" x14ac:dyDescent="0.25">
      <c r="A1786" t="s">
        <v>12</v>
      </c>
      <c r="B1786" t="s">
        <v>107</v>
      </c>
      <c r="C1786" t="s">
        <v>14</v>
      </c>
      <c r="D1786" t="s">
        <v>3</v>
      </c>
      <c r="E1786" t="s">
        <v>8</v>
      </c>
      <c r="F1786" s="5">
        <v>42645</v>
      </c>
      <c r="G1786">
        <v>622324693</v>
      </c>
      <c r="H1786" s="5">
        <v>42664</v>
      </c>
      <c r="I1786">
        <v>8561</v>
      </c>
      <c r="J1786" s="8">
        <v>205.7</v>
      </c>
      <c r="K1786" s="8">
        <v>117.11</v>
      </c>
      <c r="L1786" s="8">
        <v>1760997.7</v>
      </c>
      <c r="M1786" s="8">
        <v>1002578.71</v>
      </c>
      <c r="N1786" s="8">
        <v>758418.99</v>
      </c>
    </row>
    <row r="1787" spans="1:14" x14ac:dyDescent="0.25">
      <c r="A1787" t="s">
        <v>9</v>
      </c>
      <c r="B1787" t="s">
        <v>60</v>
      </c>
      <c r="C1787" t="s">
        <v>45</v>
      </c>
      <c r="D1787" t="s">
        <v>7</v>
      </c>
      <c r="E1787" t="s">
        <v>15</v>
      </c>
      <c r="F1787" s="5">
        <v>42337</v>
      </c>
      <c r="G1787">
        <v>721318805</v>
      </c>
      <c r="H1787" s="5">
        <v>42347</v>
      </c>
      <c r="I1787">
        <v>3118</v>
      </c>
      <c r="J1787" s="8">
        <v>9.33</v>
      </c>
      <c r="K1787" s="8">
        <v>6.92</v>
      </c>
      <c r="L1787" s="8">
        <v>29090.94</v>
      </c>
      <c r="M1787" s="8">
        <v>21576.560000000001</v>
      </c>
      <c r="N1787" s="8">
        <v>7514.38</v>
      </c>
    </row>
    <row r="1788" spans="1:14" x14ac:dyDescent="0.25">
      <c r="A1788" t="s">
        <v>26</v>
      </c>
      <c r="B1788" t="s">
        <v>207</v>
      </c>
      <c r="C1788" t="s">
        <v>2</v>
      </c>
      <c r="D1788" t="s">
        <v>7</v>
      </c>
      <c r="E1788" t="s">
        <v>23</v>
      </c>
      <c r="F1788" s="5">
        <v>43915</v>
      </c>
      <c r="G1788">
        <v>720515859</v>
      </c>
      <c r="H1788" s="5">
        <v>43919</v>
      </c>
      <c r="I1788">
        <v>5509</v>
      </c>
      <c r="J1788" s="8">
        <v>255.28</v>
      </c>
      <c r="K1788" s="8">
        <v>159.41999999999999</v>
      </c>
      <c r="L1788" s="8">
        <v>1406337.52</v>
      </c>
      <c r="M1788" s="8">
        <v>878244.78</v>
      </c>
      <c r="N1788" s="8">
        <v>528092.74</v>
      </c>
    </row>
    <row r="1789" spans="1:14" x14ac:dyDescent="0.25">
      <c r="A1789" t="s">
        <v>26</v>
      </c>
      <c r="B1789" t="s">
        <v>99</v>
      </c>
      <c r="C1789" t="s">
        <v>19</v>
      </c>
      <c r="D1789" t="s">
        <v>3</v>
      </c>
      <c r="E1789" t="s">
        <v>4</v>
      </c>
      <c r="F1789" s="5">
        <v>44103</v>
      </c>
      <c r="G1789">
        <v>363714683</v>
      </c>
      <c r="H1789" s="5">
        <v>44121</v>
      </c>
      <c r="I1789">
        <v>112</v>
      </c>
      <c r="J1789" s="8">
        <v>81.73</v>
      </c>
      <c r="K1789" s="8">
        <v>56.67</v>
      </c>
      <c r="L1789" s="8">
        <v>9153.76</v>
      </c>
      <c r="M1789" s="8">
        <v>6347.04</v>
      </c>
      <c r="N1789" s="8">
        <v>2806.72</v>
      </c>
    </row>
    <row r="1790" spans="1:14" x14ac:dyDescent="0.25">
      <c r="A1790" t="s">
        <v>17</v>
      </c>
      <c r="B1790" t="s">
        <v>158</v>
      </c>
      <c r="C1790" t="s">
        <v>45</v>
      </c>
      <c r="D1790" t="s">
        <v>7</v>
      </c>
      <c r="E1790" t="s">
        <v>4</v>
      </c>
      <c r="F1790" s="5">
        <v>44707</v>
      </c>
      <c r="G1790">
        <v>815026605</v>
      </c>
      <c r="H1790" s="5">
        <v>44739</v>
      </c>
      <c r="I1790">
        <v>3339</v>
      </c>
      <c r="J1790" s="8">
        <v>9.33</v>
      </c>
      <c r="K1790" s="8">
        <v>6.92</v>
      </c>
      <c r="L1790" s="8">
        <v>31152.87</v>
      </c>
      <c r="M1790" s="8">
        <v>23105.88</v>
      </c>
      <c r="N1790" s="8">
        <v>8046.99</v>
      </c>
    </row>
    <row r="1791" spans="1:14" x14ac:dyDescent="0.25">
      <c r="A1791" t="s">
        <v>17</v>
      </c>
      <c r="B1791" t="s">
        <v>176</v>
      </c>
      <c r="C1791" t="s">
        <v>2</v>
      </c>
      <c r="D1791" t="s">
        <v>3</v>
      </c>
      <c r="E1791" t="s">
        <v>15</v>
      </c>
      <c r="F1791" s="5">
        <v>44769</v>
      </c>
      <c r="G1791">
        <v>608875453</v>
      </c>
      <c r="H1791" s="5">
        <v>44784</v>
      </c>
      <c r="I1791">
        <v>8632</v>
      </c>
      <c r="J1791" s="8">
        <v>255.28</v>
      </c>
      <c r="K1791" s="8">
        <v>159.41999999999999</v>
      </c>
      <c r="L1791" s="8">
        <v>2203576.96</v>
      </c>
      <c r="M1791" s="8">
        <v>1376113.44</v>
      </c>
      <c r="N1791" s="8">
        <v>827463.52</v>
      </c>
    </row>
    <row r="1792" spans="1:14" x14ac:dyDescent="0.25">
      <c r="A1792" t="s">
        <v>9</v>
      </c>
      <c r="B1792" t="s">
        <v>192</v>
      </c>
      <c r="C1792" t="s">
        <v>11</v>
      </c>
      <c r="D1792" t="s">
        <v>7</v>
      </c>
      <c r="E1792" t="s">
        <v>23</v>
      </c>
      <c r="F1792" s="5">
        <v>43874</v>
      </c>
      <c r="G1792">
        <v>599997556</v>
      </c>
      <c r="H1792" s="5">
        <v>43875</v>
      </c>
      <c r="I1792">
        <v>1465</v>
      </c>
      <c r="J1792" s="8">
        <v>47.45</v>
      </c>
      <c r="K1792" s="8">
        <v>31.79</v>
      </c>
      <c r="L1792" s="8">
        <v>69514.25</v>
      </c>
      <c r="M1792" s="8">
        <v>46572.35</v>
      </c>
      <c r="N1792" s="8">
        <v>22941.9</v>
      </c>
    </row>
    <row r="1793" spans="1:14" x14ac:dyDescent="0.25">
      <c r="A1793" t="s">
        <v>26</v>
      </c>
      <c r="B1793" t="s">
        <v>199</v>
      </c>
      <c r="C1793" t="s">
        <v>14</v>
      </c>
      <c r="D1793" t="s">
        <v>7</v>
      </c>
      <c r="E1793" t="s">
        <v>4</v>
      </c>
      <c r="F1793" s="5">
        <v>44267</v>
      </c>
      <c r="G1793">
        <v>813441741</v>
      </c>
      <c r="H1793" s="5">
        <v>44277</v>
      </c>
      <c r="I1793">
        <v>4342</v>
      </c>
      <c r="J1793" s="8">
        <v>205.7</v>
      </c>
      <c r="K1793" s="8">
        <v>117.11</v>
      </c>
      <c r="L1793" s="8">
        <v>893149.4</v>
      </c>
      <c r="M1793" s="8">
        <v>508491.62</v>
      </c>
      <c r="N1793" s="8">
        <v>384657.78</v>
      </c>
    </row>
    <row r="1794" spans="1:14" x14ac:dyDescent="0.25">
      <c r="A1794" t="s">
        <v>12</v>
      </c>
      <c r="B1794" t="s">
        <v>127</v>
      </c>
      <c r="C1794" t="s">
        <v>14</v>
      </c>
      <c r="D1794" t="s">
        <v>3</v>
      </c>
      <c r="E1794" t="s">
        <v>15</v>
      </c>
      <c r="F1794" s="5">
        <v>44038</v>
      </c>
      <c r="G1794">
        <v>894569337</v>
      </c>
      <c r="H1794" s="5">
        <v>44065</v>
      </c>
      <c r="I1794">
        <v>1801</v>
      </c>
      <c r="J1794" s="8">
        <v>205.7</v>
      </c>
      <c r="K1794" s="8">
        <v>117.11</v>
      </c>
      <c r="L1794" s="8">
        <v>370465.7</v>
      </c>
      <c r="M1794" s="8">
        <v>210915.11</v>
      </c>
      <c r="N1794" s="8">
        <v>159550.59</v>
      </c>
    </row>
    <row r="1795" spans="1:14" x14ac:dyDescent="0.25">
      <c r="A1795" t="s">
        <v>12</v>
      </c>
      <c r="B1795" t="s">
        <v>73</v>
      </c>
      <c r="C1795" t="s">
        <v>2</v>
      </c>
      <c r="D1795" t="s">
        <v>7</v>
      </c>
      <c r="E1795" t="s">
        <v>4</v>
      </c>
      <c r="F1795" s="5">
        <v>44829</v>
      </c>
      <c r="G1795">
        <v>559054172</v>
      </c>
      <c r="H1795" s="5">
        <v>44851</v>
      </c>
      <c r="I1795">
        <v>5408</v>
      </c>
      <c r="J1795" s="8">
        <v>255.28</v>
      </c>
      <c r="K1795" s="8">
        <v>159.41999999999999</v>
      </c>
      <c r="L1795" s="8">
        <v>1380554.24</v>
      </c>
      <c r="M1795" s="8">
        <v>862143.36</v>
      </c>
      <c r="N1795" s="8">
        <v>518410.88</v>
      </c>
    </row>
    <row r="1796" spans="1:14" x14ac:dyDescent="0.25">
      <c r="A1796" t="s">
        <v>17</v>
      </c>
      <c r="B1796" t="s">
        <v>75</v>
      </c>
      <c r="C1796" t="s">
        <v>45</v>
      </c>
      <c r="D1796" t="s">
        <v>3</v>
      </c>
      <c r="E1796" t="s">
        <v>15</v>
      </c>
      <c r="F1796" s="5">
        <v>42512</v>
      </c>
      <c r="G1796">
        <v>942882573</v>
      </c>
      <c r="H1796" s="5">
        <v>42546</v>
      </c>
      <c r="I1796">
        <v>8761</v>
      </c>
      <c r="J1796" s="8">
        <v>9.33</v>
      </c>
      <c r="K1796" s="8">
        <v>6.92</v>
      </c>
      <c r="L1796" s="8">
        <v>81740.13</v>
      </c>
      <c r="M1796" s="8">
        <v>60626.12</v>
      </c>
      <c r="N1796" s="8">
        <v>21114.01</v>
      </c>
    </row>
    <row r="1797" spans="1:14" x14ac:dyDescent="0.25">
      <c r="A1797" t="s">
        <v>26</v>
      </c>
      <c r="B1797" t="s">
        <v>156</v>
      </c>
      <c r="C1797" t="s">
        <v>22</v>
      </c>
      <c r="D1797" t="s">
        <v>3</v>
      </c>
      <c r="E1797" t="s">
        <v>4</v>
      </c>
      <c r="F1797" s="5">
        <v>43388</v>
      </c>
      <c r="G1797">
        <v>552353370</v>
      </c>
      <c r="H1797" s="5">
        <v>43422</v>
      </c>
      <c r="I1797">
        <v>2491</v>
      </c>
      <c r="J1797" s="8">
        <v>109.28</v>
      </c>
      <c r="K1797" s="8">
        <v>35.840000000000003</v>
      </c>
      <c r="L1797" s="8">
        <v>272216.48</v>
      </c>
      <c r="M1797" s="8">
        <v>89277.440000000002</v>
      </c>
      <c r="N1797" s="8">
        <v>182939.04</v>
      </c>
    </row>
    <row r="1798" spans="1:14" x14ac:dyDescent="0.25">
      <c r="A1798" t="s">
        <v>20</v>
      </c>
      <c r="B1798" t="s">
        <v>183</v>
      </c>
      <c r="C1798" t="s">
        <v>11</v>
      </c>
      <c r="D1798" t="s">
        <v>7</v>
      </c>
      <c r="E1798" t="s">
        <v>15</v>
      </c>
      <c r="F1798" s="5">
        <v>43456</v>
      </c>
      <c r="G1798">
        <v>214077889</v>
      </c>
      <c r="H1798" s="5">
        <v>42005</v>
      </c>
      <c r="I1798">
        <v>9260</v>
      </c>
      <c r="J1798" s="8">
        <v>47.45</v>
      </c>
      <c r="K1798" s="8">
        <v>31.79</v>
      </c>
      <c r="L1798" s="8">
        <v>439387</v>
      </c>
      <c r="M1798" s="8">
        <v>294375.40000000002</v>
      </c>
      <c r="N1798" s="8">
        <v>145011.6</v>
      </c>
    </row>
    <row r="1799" spans="1:14" x14ac:dyDescent="0.25">
      <c r="A1799" t="s">
        <v>0</v>
      </c>
      <c r="B1799" t="s">
        <v>159</v>
      </c>
      <c r="C1799" t="s">
        <v>45</v>
      </c>
      <c r="D1799" t="s">
        <v>7</v>
      </c>
      <c r="E1799" t="s">
        <v>23</v>
      </c>
      <c r="F1799" s="5">
        <v>42258</v>
      </c>
      <c r="G1799">
        <v>824979960</v>
      </c>
      <c r="H1799" s="5">
        <v>42297</v>
      </c>
      <c r="I1799">
        <v>8758</v>
      </c>
      <c r="J1799" s="8">
        <v>9.33</v>
      </c>
      <c r="K1799" s="8">
        <v>6.92</v>
      </c>
      <c r="L1799" s="8">
        <v>81712.14</v>
      </c>
      <c r="M1799" s="8">
        <v>60605.36</v>
      </c>
      <c r="N1799" s="8">
        <v>21106.78</v>
      </c>
    </row>
    <row r="1800" spans="1:14" x14ac:dyDescent="0.25">
      <c r="A1800" t="s">
        <v>17</v>
      </c>
      <c r="B1800" t="s">
        <v>18</v>
      </c>
      <c r="C1800" t="s">
        <v>31</v>
      </c>
      <c r="D1800" t="s">
        <v>3</v>
      </c>
      <c r="E1800" t="s">
        <v>23</v>
      </c>
      <c r="F1800" s="5">
        <v>42646</v>
      </c>
      <c r="G1800">
        <v>202295911</v>
      </c>
      <c r="H1800" s="5">
        <v>42654</v>
      </c>
      <c r="I1800">
        <v>2710</v>
      </c>
      <c r="J1800" s="8">
        <v>437.2</v>
      </c>
      <c r="K1800" s="8">
        <v>263.33</v>
      </c>
      <c r="L1800" s="8">
        <v>1184812</v>
      </c>
      <c r="M1800" s="8">
        <v>713624.3</v>
      </c>
      <c r="N1800" s="8">
        <v>471187.7</v>
      </c>
    </row>
    <row r="1801" spans="1:14" x14ac:dyDescent="0.25">
      <c r="A1801" t="s">
        <v>26</v>
      </c>
      <c r="B1801" t="s">
        <v>155</v>
      </c>
      <c r="C1801" t="s">
        <v>2</v>
      </c>
      <c r="D1801" t="s">
        <v>7</v>
      </c>
      <c r="E1801" t="s">
        <v>23</v>
      </c>
      <c r="F1801" s="5">
        <v>42096</v>
      </c>
      <c r="G1801">
        <v>733574569</v>
      </c>
      <c r="H1801" s="5">
        <v>42142</v>
      </c>
      <c r="I1801">
        <v>9871</v>
      </c>
      <c r="J1801" s="8">
        <v>255.28</v>
      </c>
      <c r="K1801" s="8">
        <v>159.41999999999999</v>
      </c>
      <c r="L1801" s="8">
        <v>2519868.88</v>
      </c>
      <c r="M1801" s="8">
        <v>1573634.82</v>
      </c>
      <c r="N1801" s="8">
        <v>946234.06</v>
      </c>
    </row>
    <row r="1802" spans="1:14" x14ac:dyDescent="0.25">
      <c r="A1802" t="s">
        <v>9</v>
      </c>
      <c r="B1802" t="s">
        <v>44</v>
      </c>
      <c r="C1802" t="s">
        <v>11</v>
      </c>
      <c r="D1802" t="s">
        <v>3</v>
      </c>
      <c r="E1802" t="s">
        <v>4</v>
      </c>
      <c r="F1802" s="5">
        <v>42702</v>
      </c>
      <c r="G1802">
        <v>826677262</v>
      </c>
      <c r="H1802" s="5">
        <v>42744</v>
      </c>
      <c r="I1802">
        <v>1027</v>
      </c>
      <c r="J1802" s="8">
        <v>47.45</v>
      </c>
      <c r="K1802" s="8">
        <v>31.79</v>
      </c>
      <c r="L1802" s="8">
        <v>48731.15</v>
      </c>
      <c r="M1802" s="8">
        <v>32648.33</v>
      </c>
      <c r="N1802" s="8">
        <v>16082.82</v>
      </c>
    </row>
    <row r="1803" spans="1:14" x14ac:dyDescent="0.25">
      <c r="A1803" t="s">
        <v>20</v>
      </c>
      <c r="B1803" t="s">
        <v>198</v>
      </c>
      <c r="C1803" t="s">
        <v>45</v>
      </c>
      <c r="D1803" t="s">
        <v>3</v>
      </c>
      <c r="E1803" t="s">
        <v>15</v>
      </c>
      <c r="F1803" s="5">
        <v>42794</v>
      </c>
      <c r="G1803">
        <v>759777820</v>
      </c>
      <c r="H1803" s="5">
        <v>42817</v>
      </c>
      <c r="I1803">
        <v>3996</v>
      </c>
      <c r="J1803" s="8">
        <v>9.33</v>
      </c>
      <c r="K1803" s="8">
        <v>6.92</v>
      </c>
      <c r="L1803" s="8">
        <v>37282.68</v>
      </c>
      <c r="M1803" s="8">
        <v>27652.32</v>
      </c>
      <c r="N1803" s="8">
        <v>9630.36</v>
      </c>
    </row>
    <row r="1804" spans="1:14" x14ac:dyDescent="0.25">
      <c r="A1804" t="s">
        <v>26</v>
      </c>
      <c r="B1804" t="s">
        <v>130</v>
      </c>
      <c r="C1804" t="s">
        <v>11</v>
      </c>
      <c r="D1804" t="s">
        <v>3</v>
      </c>
      <c r="E1804" t="s">
        <v>23</v>
      </c>
      <c r="F1804" s="5">
        <v>44017</v>
      </c>
      <c r="G1804">
        <v>431362569</v>
      </c>
      <c r="H1804" s="5">
        <v>44052</v>
      </c>
      <c r="I1804">
        <v>8625</v>
      </c>
      <c r="J1804" s="8">
        <v>47.45</v>
      </c>
      <c r="K1804" s="8">
        <v>31.79</v>
      </c>
      <c r="L1804" s="8">
        <v>409256.25</v>
      </c>
      <c r="M1804" s="8">
        <v>274188.75</v>
      </c>
      <c r="N1804" s="8">
        <v>135067.5</v>
      </c>
    </row>
    <row r="1805" spans="1:14" x14ac:dyDescent="0.25">
      <c r="A1805" t="s">
        <v>0</v>
      </c>
      <c r="B1805" t="s">
        <v>160</v>
      </c>
      <c r="C1805" t="s">
        <v>2</v>
      </c>
      <c r="D1805" t="s">
        <v>7</v>
      </c>
      <c r="E1805" t="s">
        <v>15</v>
      </c>
      <c r="F1805" s="5">
        <v>44515</v>
      </c>
      <c r="G1805">
        <v>710230338</v>
      </c>
      <c r="H1805" s="5">
        <v>44519</v>
      </c>
      <c r="I1805">
        <v>1795</v>
      </c>
      <c r="J1805" s="8">
        <v>255.28</v>
      </c>
      <c r="K1805" s="8">
        <v>159.41999999999999</v>
      </c>
      <c r="L1805" s="8">
        <v>458227.6</v>
      </c>
      <c r="M1805" s="8">
        <v>286158.90000000002</v>
      </c>
      <c r="N1805" s="8">
        <v>172068.7</v>
      </c>
    </row>
    <row r="1806" spans="1:14" x14ac:dyDescent="0.25">
      <c r="A1806" t="s">
        <v>0</v>
      </c>
      <c r="B1806" t="s">
        <v>144</v>
      </c>
      <c r="C1806" t="s">
        <v>29</v>
      </c>
      <c r="D1806" t="s">
        <v>7</v>
      </c>
      <c r="E1806" t="s">
        <v>8</v>
      </c>
      <c r="F1806" s="5">
        <v>44594</v>
      </c>
      <c r="G1806">
        <v>285492455</v>
      </c>
      <c r="H1806" s="5">
        <v>44621</v>
      </c>
      <c r="I1806">
        <v>2417</v>
      </c>
      <c r="J1806" s="8">
        <v>651.21</v>
      </c>
      <c r="K1806" s="8">
        <v>524.96</v>
      </c>
      <c r="L1806" s="8">
        <v>1573974.57</v>
      </c>
      <c r="M1806" s="8">
        <v>1268828.32</v>
      </c>
      <c r="N1806" s="8">
        <v>305146.25</v>
      </c>
    </row>
    <row r="1807" spans="1:14" x14ac:dyDescent="0.25">
      <c r="A1807" t="s">
        <v>26</v>
      </c>
      <c r="B1807" t="s">
        <v>151</v>
      </c>
      <c r="C1807" t="s">
        <v>2</v>
      </c>
      <c r="D1807" t="s">
        <v>3</v>
      </c>
      <c r="E1807" t="s">
        <v>23</v>
      </c>
      <c r="F1807" s="5">
        <v>43259</v>
      </c>
      <c r="G1807">
        <v>616572749</v>
      </c>
      <c r="H1807" s="5">
        <v>43293</v>
      </c>
      <c r="I1807">
        <v>6433</v>
      </c>
      <c r="J1807" s="8">
        <v>255.28</v>
      </c>
      <c r="K1807" s="8">
        <v>159.41999999999999</v>
      </c>
      <c r="L1807" s="8">
        <v>1642216.24</v>
      </c>
      <c r="M1807" s="8">
        <v>1025548.86</v>
      </c>
      <c r="N1807" s="8">
        <v>616667.38</v>
      </c>
    </row>
    <row r="1808" spans="1:14" x14ac:dyDescent="0.25">
      <c r="A1808" t="s">
        <v>0</v>
      </c>
      <c r="B1808" t="s">
        <v>5</v>
      </c>
      <c r="C1808" t="s">
        <v>19</v>
      </c>
      <c r="D1808" t="s">
        <v>7</v>
      </c>
      <c r="E1808" t="s">
        <v>4</v>
      </c>
      <c r="F1808" s="5">
        <v>44748</v>
      </c>
      <c r="G1808">
        <v>983207547</v>
      </c>
      <c r="H1808" s="5">
        <v>44767</v>
      </c>
      <c r="I1808">
        <v>1817</v>
      </c>
      <c r="J1808" s="8">
        <v>81.73</v>
      </c>
      <c r="K1808" s="8">
        <v>56.67</v>
      </c>
      <c r="L1808" s="8">
        <v>148503.41</v>
      </c>
      <c r="M1808" s="8">
        <v>102969.39</v>
      </c>
      <c r="N1808" s="8">
        <v>45534.02</v>
      </c>
    </row>
    <row r="1809" spans="1:14" x14ac:dyDescent="0.25">
      <c r="A1809" t="s">
        <v>9</v>
      </c>
      <c r="B1809" t="s">
        <v>98</v>
      </c>
      <c r="C1809" t="s">
        <v>11</v>
      </c>
      <c r="D1809" t="s">
        <v>7</v>
      </c>
      <c r="E1809" t="s">
        <v>23</v>
      </c>
      <c r="F1809" s="5">
        <v>44382</v>
      </c>
      <c r="G1809">
        <v>735445678</v>
      </c>
      <c r="H1809" s="5">
        <v>44399</v>
      </c>
      <c r="I1809">
        <v>3574</v>
      </c>
      <c r="J1809" s="8">
        <v>47.45</v>
      </c>
      <c r="K1809" s="8">
        <v>31.79</v>
      </c>
      <c r="L1809" s="8">
        <v>169586.3</v>
      </c>
      <c r="M1809" s="8">
        <v>113617.46</v>
      </c>
      <c r="N1809" s="8">
        <v>55968.84</v>
      </c>
    </row>
    <row r="1810" spans="1:14" x14ac:dyDescent="0.25">
      <c r="A1810" t="s">
        <v>17</v>
      </c>
      <c r="B1810" t="s">
        <v>35</v>
      </c>
      <c r="C1810" t="s">
        <v>29</v>
      </c>
      <c r="D1810" t="s">
        <v>7</v>
      </c>
      <c r="E1810" t="s">
        <v>4</v>
      </c>
      <c r="F1810" s="5">
        <v>42562</v>
      </c>
      <c r="G1810">
        <v>643648469</v>
      </c>
      <c r="H1810" s="5">
        <v>42587</v>
      </c>
      <c r="I1810">
        <v>8740</v>
      </c>
      <c r="J1810" s="8">
        <v>651.21</v>
      </c>
      <c r="K1810" s="8">
        <v>524.96</v>
      </c>
      <c r="L1810" s="8">
        <v>5691575.4000000004</v>
      </c>
      <c r="M1810" s="8">
        <v>4588150.4000000004</v>
      </c>
      <c r="N1810" s="8">
        <v>1103425</v>
      </c>
    </row>
    <row r="1811" spans="1:14" x14ac:dyDescent="0.25">
      <c r="A1811" t="s">
        <v>17</v>
      </c>
      <c r="B1811" t="s">
        <v>176</v>
      </c>
      <c r="C1811" t="s">
        <v>11</v>
      </c>
      <c r="D1811" t="s">
        <v>3</v>
      </c>
      <c r="E1811" t="s">
        <v>15</v>
      </c>
      <c r="F1811" s="5">
        <v>43235</v>
      </c>
      <c r="G1811">
        <v>648489749</v>
      </c>
      <c r="H1811" s="5">
        <v>43262</v>
      </c>
      <c r="I1811">
        <v>1382</v>
      </c>
      <c r="J1811" s="8">
        <v>47.45</v>
      </c>
      <c r="K1811" s="8">
        <v>31.79</v>
      </c>
      <c r="L1811" s="8">
        <v>65575.899999999994</v>
      </c>
      <c r="M1811" s="8">
        <v>43933.78</v>
      </c>
      <c r="N1811" s="8">
        <v>21642.12</v>
      </c>
    </row>
    <row r="1812" spans="1:14" x14ac:dyDescent="0.25">
      <c r="A1812" t="s">
        <v>26</v>
      </c>
      <c r="B1812" t="s">
        <v>79</v>
      </c>
      <c r="C1812" t="s">
        <v>19</v>
      </c>
      <c r="D1812" t="s">
        <v>3</v>
      </c>
      <c r="E1812" t="s">
        <v>8</v>
      </c>
      <c r="F1812" s="5">
        <v>44582</v>
      </c>
      <c r="G1812">
        <v>310955846</v>
      </c>
      <c r="H1812" s="5">
        <v>44602</v>
      </c>
      <c r="I1812">
        <v>7600</v>
      </c>
      <c r="J1812" s="8">
        <v>81.73</v>
      </c>
      <c r="K1812" s="8">
        <v>56.67</v>
      </c>
      <c r="L1812" s="8">
        <v>621148</v>
      </c>
      <c r="M1812" s="8">
        <v>430692</v>
      </c>
      <c r="N1812" s="8">
        <v>190456</v>
      </c>
    </row>
    <row r="1813" spans="1:14" x14ac:dyDescent="0.25">
      <c r="A1813" t="s">
        <v>26</v>
      </c>
      <c r="B1813" t="s">
        <v>191</v>
      </c>
      <c r="C1813" t="s">
        <v>2</v>
      </c>
      <c r="D1813" t="s">
        <v>3</v>
      </c>
      <c r="E1813" t="s">
        <v>8</v>
      </c>
      <c r="F1813" s="5">
        <v>43632</v>
      </c>
      <c r="G1813">
        <v>162345588</v>
      </c>
      <c r="H1813" s="5">
        <v>43675</v>
      </c>
      <c r="I1813">
        <v>522</v>
      </c>
      <c r="J1813" s="8">
        <v>255.28</v>
      </c>
      <c r="K1813" s="8">
        <v>159.41999999999999</v>
      </c>
      <c r="L1813" s="8">
        <v>133256.16</v>
      </c>
      <c r="M1813" s="8">
        <v>83217.240000000005</v>
      </c>
      <c r="N1813" s="8">
        <v>50038.92</v>
      </c>
    </row>
    <row r="1814" spans="1:14" x14ac:dyDescent="0.25">
      <c r="A1814" t="s">
        <v>9</v>
      </c>
      <c r="B1814" t="s">
        <v>69</v>
      </c>
      <c r="C1814" t="s">
        <v>57</v>
      </c>
      <c r="D1814" t="s">
        <v>7</v>
      </c>
      <c r="E1814" t="s">
        <v>15</v>
      </c>
      <c r="F1814" s="5">
        <v>44118</v>
      </c>
      <c r="G1814">
        <v>354270303</v>
      </c>
      <c r="H1814" s="5">
        <v>44162</v>
      </c>
      <c r="I1814">
        <v>5310</v>
      </c>
      <c r="J1814" s="8">
        <v>154.06</v>
      </c>
      <c r="K1814" s="8">
        <v>90.93</v>
      </c>
      <c r="L1814" s="8">
        <v>818058.6</v>
      </c>
      <c r="M1814" s="8">
        <v>482838.3</v>
      </c>
      <c r="N1814" s="8">
        <v>335220.3</v>
      </c>
    </row>
    <row r="1815" spans="1:14" x14ac:dyDescent="0.25">
      <c r="A1815" t="s">
        <v>20</v>
      </c>
      <c r="B1815" t="s">
        <v>181</v>
      </c>
      <c r="C1815" t="s">
        <v>2</v>
      </c>
      <c r="D1815" t="s">
        <v>7</v>
      </c>
      <c r="E1815" t="s">
        <v>8</v>
      </c>
      <c r="F1815" s="5">
        <v>42464</v>
      </c>
      <c r="G1815">
        <v>208653819</v>
      </c>
      <c r="H1815" s="5">
        <v>42475</v>
      </c>
      <c r="I1815">
        <v>4157</v>
      </c>
      <c r="J1815" s="8">
        <v>255.28</v>
      </c>
      <c r="K1815" s="8">
        <v>159.41999999999999</v>
      </c>
      <c r="L1815" s="8">
        <v>1061198.96</v>
      </c>
      <c r="M1815" s="8">
        <v>662708.93999999994</v>
      </c>
      <c r="N1815" s="8">
        <v>398490.02</v>
      </c>
    </row>
    <row r="1816" spans="1:14" x14ac:dyDescent="0.25">
      <c r="A1816" t="s">
        <v>12</v>
      </c>
      <c r="B1816" t="s">
        <v>146</v>
      </c>
      <c r="C1816" t="s">
        <v>2</v>
      </c>
      <c r="D1816" t="s">
        <v>3</v>
      </c>
      <c r="E1816" t="s">
        <v>8</v>
      </c>
      <c r="F1816" s="5">
        <v>44718</v>
      </c>
      <c r="G1816">
        <v>467732465</v>
      </c>
      <c r="H1816" s="5">
        <v>44764</v>
      </c>
      <c r="I1816">
        <v>1285</v>
      </c>
      <c r="J1816" s="8">
        <v>255.28</v>
      </c>
      <c r="K1816" s="8">
        <v>159.41999999999999</v>
      </c>
      <c r="L1816" s="8">
        <v>328034.8</v>
      </c>
      <c r="M1816" s="8">
        <v>204854.7</v>
      </c>
      <c r="N1816" s="8">
        <v>123180.1</v>
      </c>
    </row>
    <row r="1817" spans="1:14" x14ac:dyDescent="0.25">
      <c r="A1817" t="s">
        <v>20</v>
      </c>
      <c r="B1817" t="s">
        <v>198</v>
      </c>
      <c r="C1817" t="s">
        <v>36</v>
      </c>
      <c r="D1817" t="s">
        <v>7</v>
      </c>
      <c r="E1817" t="s">
        <v>4</v>
      </c>
      <c r="F1817" s="5">
        <v>42736</v>
      </c>
      <c r="G1817">
        <v>144055068</v>
      </c>
      <c r="H1817" s="5">
        <v>42774</v>
      </c>
      <c r="I1817">
        <v>7951</v>
      </c>
      <c r="J1817" s="8">
        <v>421.89</v>
      </c>
      <c r="K1817" s="8">
        <v>364.69</v>
      </c>
      <c r="L1817" s="8">
        <v>3354447.39</v>
      </c>
      <c r="M1817" s="8">
        <v>2899650.19</v>
      </c>
      <c r="N1817" s="8">
        <v>454797.2</v>
      </c>
    </row>
    <row r="1818" spans="1:14" x14ac:dyDescent="0.25">
      <c r="A1818" t="s">
        <v>26</v>
      </c>
      <c r="B1818" t="s">
        <v>125</v>
      </c>
      <c r="C1818" t="s">
        <v>57</v>
      </c>
      <c r="D1818" t="s">
        <v>3</v>
      </c>
      <c r="E1818" t="s">
        <v>15</v>
      </c>
      <c r="F1818" s="5">
        <v>43578</v>
      </c>
      <c r="G1818">
        <v>570482957</v>
      </c>
      <c r="H1818" s="5">
        <v>43619</v>
      </c>
      <c r="I1818">
        <v>7439</v>
      </c>
      <c r="J1818" s="8">
        <v>154.06</v>
      </c>
      <c r="K1818" s="8">
        <v>90.93</v>
      </c>
      <c r="L1818" s="8">
        <v>1146052.3400000001</v>
      </c>
      <c r="M1818" s="8">
        <v>676428.27</v>
      </c>
      <c r="N1818" s="8">
        <v>469624.07</v>
      </c>
    </row>
    <row r="1819" spans="1:14" x14ac:dyDescent="0.25">
      <c r="A1819" t="s">
        <v>17</v>
      </c>
      <c r="B1819" t="s">
        <v>59</v>
      </c>
      <c r="C1819" t="s">
        <v>65</v>
      </c>
      <c r="D1819" t="s">
        <v>3</v>
      </c>
      <c r="E1819" t="s">
        <v>4</v>
      </c>
      <c r="F1819" s="5">
        <v>44496</v>
      </c>
      <c r="G1819">
        <v>450189960</v>
      </c>
      <c r="H1819" s="5">
        <v>44541</v>
      </c>
      <c r="I1819">
        <v>68</v>
      </c>
      <c r="J1819" s="8">
        <v>668.27</v>
      </c>
      <c r="K1819" s="8">
        <v>502.54</v>
      </c>
      <c r="L1819" s="8">
        <v>45442.36</v>
      </c>
      <c r="M1819" s="8">
        <v>34172.720000000001</v>
      </c>
      <c r="N1819" s="8">
        <v>11269.64</v>
      </c>
    </row>
    <row r="1820" spans="1:14" x14ac:dyDescent="0.25">
      <c r="A1820" t="s">
        <v>9</v>
      </c>
      <c r="B1820" t="s">
        <v>157</v>
      </c>
      <c r="C1820" t="s">
        <v>14</v>
      </c>
      <c r="D1820" t="s">
        <v>7</v>
      </c>
      <c r="E1820" t="s">
        <v>23</v>
      </c>
      <c r="F1820" s="5">
        <v>44899</v>
      </c>
      <c r="G1820">
        <v>806662404</v>
      </c>
      <c r="H1820" s="5">
        <v>44902</v>
      </c>
      <c r="I1820">
        <v>8186</v>
      </c>
      <c r="J1820" s="8">
        <v>205.7</v>
      </c>
      <c r="K1820" s="8">
        <v>117.11</v>
      </c>
      <c r="L1820" s="8">
        <v>1683860.2</v>
      </c>
      <c r="M1820" s="8">
        <v>958662.46</v>
      </c>
      <c r="N1820" s="8">
        <v>725197.74</v>
      </c>
    </row>
    <row r="1821" spans="1:14" x14ac:dyDescent="0.25">
      <c r="A1821" t="s">
        <v>9</v>
      </c>
      <c r="B1821" t="s">
        <v>80</v>
      </c>
      <c r="C1821" t="s">
        <v>19</v>
      </c>
      <c r="D1821" t="s">
        <v>7</v>
      </c>
      <c r="E1821" t="s">
        <v>8</v>
      </c>
      <c r="F1821" s="5">
        <v>43782</v>
      </c>
      <c r="G1821">
        <v>933699119</v>
      </c>
      <c r="H1821" s="5">
        <v>43793</v>
      </c>
      <c r="I1821">
        <v>1173</v>
      </c>
      <c r="J1821" s="8">
        <v>81.73</v>
      </c>
      <c r="K1821" s="8">
        <v>56.67</v>
      </c>
      <c r="L1821" s="8">
        <v>95869.29</v>
      </c>
      <c r="M1821" s="8">
        <v>66473.91</v>
      </c>
      <c r="N1821" s="8">
        <v>29395.38</v>
      </c>
    </row>
    <row r="1822" spans="1:14" x14ac:dyDescent="0.25">
      <c r="A1822" t="s">
        <v>26</v>
      </c>
      <c r="B1822" t="s">
        <v>112</v>
      </c>
      <c r="C1822" t="s">
        <v>19</v>
      </c>
      <c r="D1822" t="s">
        <v>7</v>
      </c>
      <c r="E1822" t="s">
        <v>8</v>
      </c>
      <c r="F1822" s="5">
        <v>42875</v>
      </c>
      <c r="G1822">
        <v>645411431</v>
      </c>
      <c r="H1822" s="5">
        <v>42898</v>
      </c>
      <c r="I1822">
        <v>440</v>
      </c>
      <c r="J1822" s="8">
        <v>81.73</v>
      </c>
      <c r="K1822" s="8">
        <v>56.67</v>
      </c>
      <c r="L1822" s="8">
        <v>35961.199999999997</v>
      </c>
      <c r="M1822" s="8">
        <v>24934.799999999999</v>
      </c>
      <c r="N1822" s="8">
        <v>11026.4</v>
      </c>
    </row>
    <row r="1823" spans="1:14" x14ac:dyDescent="0.25">
      <c r="A1823" t="s">
        <v>9</v>
      </c>
      <c r="B1823" t="s">
        <v>60</v>
      </c>
      <c r="C1823" t="s">
        <v>2</v>
      </c>
      <c r="D1823" t="s">
        <v>7</v>
      </c>
      <c r="E1823" t="s">
        <v>8</v>
      </c>
      <c r="F1823" s="5">
        <v>42182</v>
      </c>
      <c r="G1823">
        <v>726223170</v>
      </c>
      <c r="H1823" s="5">
        <v>42216</v>
      </c>
      <c r="I1823">
        <v>4429</v>
      </c>
      <c r="J1823" s="8">
        <v>255.28</v>
      </c>
      <c r="K1823" s="8">
        <v>159.41999999999999</v>
      </c>
      <c r="L1823" s="8">
        <v>1130635.1200000001</v>
      </c>
      <c r="M1823" s="8">
        <v>706071.18</v>
      </c>
      <c r="N1823" s="8">
        <v>424563.94</v>
      </c>
    </row>
    <row r="1824" spans="1:14" x14ac:dyDescent="0.25">
      <c r="A1824" t="s">
        <v>26</v>
      </c>
      <c r="B1824" t="s">
        <v>208</v>
      </c>
      <c r="C1824" t="s">
        <v>14</v>
      </c>
      <c r="D1824" t="s">
        <v>3</v>
      </c>
      <c r="E1824" t="s">
        <v>23</v>
      </c>
      <c r="F1824" s="5">
        <v>44864</v>
      </c>
      <c r="G1824">
        <v>680870664</v>
      </c>
      <c r="H1824" s="5">
        <v>44865</v>
      </c>
      <c r="I1824">
        <v>3615</v>
      </c>
      <c r="J1824" s="8">
        <v>205.7</v>
      </c>
      <c r="K1824" s="8">
        <v>117.11</v>
      </c>
      <c r="L1824" s="8">
        <v>743605.5</v>
      </c>
      <c r="M1824" s="8">
        <v>423352.65</v>
      </c>
      <c r="N1824" s="8">
        <v>320252.84999999998</v>
      </c>
    </row>
    <row r="1825" spans="1:14" x14ac:dyDescent="0.25">
      <c r="A1825" t="s">
        <v>0</v>
      </c>
      <c r="B1825" t="s">
        <v>101</v>
      </c>
      <c r="C1825" t="s">
        <v>36</v>
      </c>
      <c r="D1825" t="s">
        <v>7</v>
      </c>
      <c r="E1825" t="s">
        <v>15</v>
      </c>
      <c r="F1825" s="5">
        <v>44893</v>
      </c>
      <c r="G1825">
        <v>984402740</v>
      </c>
      <c r="H1825" s="5">
        <v>44913</v>
      </c>
      <c r="I1825">
        <v>5501</v>
      </c>
      <c r="J1825" s="8">
        <v>421.89</v>
      </c>
      <c r="K1825" s="8">
        <v>364.69</v>
      </c>
      <c r="L1825" s="8">
        <v>2320816.89</v>
      </c>
      <c r="M1825" s="8">
        <v>2006159.69</v>
      </c>
      <c r="N1825" s="8">
        <v>314657.2</v>
      </c>
    </row>
    <row r="1826" spans="1:14" x14ac:dyDescent="0.25">
      <c r="A1826" t="s">
        <v>0</v>
      </c>
      <c r="B1826" t="s">
        <v>206</v>
      </c>
      <c r="C1826" t="s">
        <v>29</v>
      </c>
      <c r="D1826" t="s">
        <v>3</v>
      </c>
      <c r="E1826" t="s">
        <v>8</v>
      </c>
      <c r="F1826" s="5">
        <v>42635</v>
      </c>
      <c r="G1826">
        <v>832180726</v>
      </c>
      <c r="H1826" s="5">
        <v>42635</v>
      </c>
      <c r="I1826">
        <v>9625</v>
      </c>
      <c r="J1826" s="8">
        <v>651.21</v>
      </c>
      <c r="K1826" s="8">
        <v>524.96</v>
      </c>
      <c r="L1826" s="8">
        <v>6267896.25</v>
      </c>
      <c r="M1826" s="8">
        <v>5052740</v>
      </c>
      <c r="N1826" s="8">
        <v>1215156.25</v>
      </c>
    </row>
    <row r="1827" spans="1:14" x14ac:dyDescent="0.25">
      <c r="A1827" t="s">
        <v>17</v>
      </c>
      <c r="B1827" t="s">
        <v>86</v>
      </c>
      <c r="C1827" t="s">
        <v>45</v>
      </c>
      <c r="D1827" t="s">
        <v>3</v>
      </c>
      <c r="E1827" t="s">
        <v>15</v>
      </c>
      <c r="F1827" s="5">
        <v>44345</v>
      </c>
      <c r="G1827">
        <v>389878451</v>
      </c>
      <c r="H1827" s="5">
        <v>44384</v>
      </c>
      <c r="I1827">
        <v>2553</v>
      </c>
      <c r="J1827" s="8">
        <v>9.33</v>
      </c>
      <c r="K1827" s="8">
        <v>6.92</v>
      </c>
      <c r="L1827" s="8">
        <v>23819.49</v>
      </c>
      <c r="M1827" s="8">
        <v>17666.759999999998</v>
      </c>
      <c r="N1827" s="8">
        <v>6152.73</v>
      </c>
    </row>
    <row r="1828" spans="1:14" x14ac:dyDescent="0.25">
      <c r="A1828" t="s">
        <v>20</v>
      </c>
      <c r="B1828" t="s">
        <v>81</v>
      </c>
      <c r="C1828" t="s">
        <v>31</v>
      </c>
      <c r="D1828" t="s">
        <v>3</v>
      </c>
      <c r="E1828" t="s">
        <v>4</v>
      </c>
      <c r="F1828" s="5">
        <v>42737</v>
      </c>
      <c r="G1828">
        <v>343482244</v>
      </c>
      <c r="H1828" s="5">
        <v>42784</v>
      </c>
      <c r="I1828">
        <v>2884</v>
      </c>
      <c r="J1828" s="8">
        <v>437.2</v>
      </c>
      <c r="K1828" s="8">
        <v>263.33</v>
      </c>
      <c r="L1828" s="8">
        <v>1260884.8</v>
      </c>
      <c r="M1828" s="8">
        <v>759443.72</v>
      </c>
      <c r="N1828" s="8">
        <v>501441.08</v>
      </c>
    </row>
    <row r="1829" spans="1:14" x14ac:dyDescent="0.25">
      <c r="A1829" t="s">
        <v>26</v>
      </c>
      <c r="B1829" t="s">
        <v>79</v>
      </c>
      <c r="C1829" t="s">
        <v>29</v>
      </c>
      <c r="D1829" t="s">
        <v>7</v>
      </c>
      <c r="E1829" t="s">
        <v>4</v>
      </c>
      <c r="F1829" s="5">
        <v>43463</v>
      </c>
      <c r="G1829">
        <v>549290931</v>
      </c>
      <c r="H1829" s="5">
        <v>42024</v>
      </c>
      <c r="I1829">
        <v>6248</v>
      </c>
      <c r="J1829" s="8">
        <v>651.21</v>
      </c>
      <c r="K1829" s="8">
        <v>524.96</v>
      </c>
      <c r="L1829" s="8">
        <v>4068760.08</v>
      </c>
      <c r="M1829" s="8">
        <v>3279950.08</v>
      </c>
      <c r="N1829" s="8">
        <v>788810</v>
      </c>
    </row>
    <row r="1830" spans="1:14" x14ac:dyDescent="0.25">
      <c r="A1830" t="s">
        <v>26</v>
      </c>
      <c r="B1830" t="s">
        <v>139</v>
      </c>
      <c r="C1830" t="s">
        <v>11</v>
      </c>
      <c r="D1830" t="s">
        <v>7</v>
      </c>
      <c r="E1830" t="s">
        <v>8</v>
      </c>
      <c r="F1830" s="5">
        <v>44791</v>
      </c>
      <c r="G1830">
        <v>483915841</v>
      </c>
      <c r="H1830" s="5">
        <v>44820</v>
      </c>
      <c r="I1830">
        <v>306</v>
      </c>
      <c r="J1830" s="8">
        <v>47.45</v>
      </c>
      <c r="K1830" s="8">
        <v>31.79</v>
      </c>
      <c r="L1830" s="8">
        <v>14519.7</v>
      </c>
      <c r="M1830" s="8">
        <v>9727.74</v>
      </c>
      <c r="N1830" s="8">
        <v>4791.96</v>
      </c>
    </row>
    <row r="1831" spans="1:14" x14ac:dyDescent="0.25">
      <c r="A1831" t="s">
        <v>0</v>
      </c>
      <c r="B1831" t="s">
        <v>34</v>
      </c>
      <c r="C1831" t="s">
        <v>65</v>
      </c>
      <c r="D1831" t="s">
        <v>7</v>
      </c>
      <c r="E1831" t="s">
        <v>4</v>
      </c>
      <c r="F1831" s="5">
        <v>43105</v>
      </c>
      <c r="G1831">
        <v>594280803</v>
      </c>
      <c r="H1831" s="5">
        <v>43121</v>
      </c>
      <c r="I1831">
        <v>9751</v>
      </c>
      <c r="J1831" s="8">
        <v>668.27</v>
      </c>
      <c r="K1831" s="8">
        <v>502.54</v>
      </c>
      <c r="L1831" s="8">
        <v>6516300.7699999996</v>
      </c>
      <c r="M1831" s="8">
        <v>4900267.54</v>
      </c>
      <c r="N1831" s="8">
        <v>1616033.23</v>
      </c>
    </row>
    <row r="1832" spans="1:14" x14ac:dyDescent="0.25">
      <c r="A1832" t="s">
        <v>26</v>
      </c>
      <c r="B1832" t="s">
        <v>121</v>
      </c>
      <c r="C1832" t="s">
        <v>19</v>
      </c>
      <c r="D1832" t="s">
        <v>3</v>
      </c>
      <c r="E1832" t="s">
        <v>23</v>
      </c>
      <c r="F1832" s="5">
        <v>43684</v>
      </c>
      <c r="G1832">
        <v>947622144</v>
      </c>
      <c r="H1832" s="5">
        <v>43732</v>
      </c>
      <c r="I1832">
        <v>1305</v>
      </c>
      <c r="J1832" s="8">
        <v>81.73</v>
      </c>
      <c r="K1832" s="8">
        <v>56.67</v>
      </c>
      <c r="L1832" s="8">
        <v>106657.65</v>
      </c>
      <c r="M1832" s="8">
        <v>73954.350000000006</v>
      </c>
      <c r="N1832" s="8">
        <v>32703.3</v>
      </c>
    </row>
    <row r="1833" spans="1:14" x14ac:dyDescent="0.25">
      <c r="A1833" t="s">
        <v>0</v>
      </c>
      <c r="B1833" t="s">
        <v>41</v>
      </c>
      <c r="C1833" t="s">
        <v>65</v>
      </c>
      <c r="D1833" t="s">
        <v>3</v>
      </c>
      <c r="E1833" t="s">
        <v>4</v>
      </c>
      <c r="F1833" s="5">
        <v>44658</v>
      </c>
      <c r="G1833">
        <v>781488692</v>
      </c>
      <c r="H1833" s="5">
        <v>44684</v>
      </c>
      <c r="I1833">
        <v>8725</v>
      </c>
      <c r="J1833" s="8">
        <v>668.27</v>
      </c>
      <c r="K1833" s="8">
        <v>502.54</v>
      </c>
      <c r="L1833" s="8">
        <v>5830655.75</v>
      </c>
      <c r="M1833" s="8">
        <v>4384661.5</v>
      </c>
      <c r="N1833" s="8">
        <v>1445994.25</v>
      </c>
    </row>
    <row r="1834" spans="1:14" x14ac:dyDescent="0.25">
      <c r="A1834" t="s">
        <v>0</v>
      </c>
      <c r="B1834" t="s">
        <v>159</v>
      </c>
      <c r="C1834" t="s">
        <v>57</v>
      </c>
      <c r="D1834" t="s">
        <v>7</v>
      </c>
      <c r="E1834" t="s">
        <v>8</v>
      </c>
      <c r="F1834" s="5">
        <v>43657</v>
      </c>
      <c r="G1834">
        <v>753741776</v>
      </c>
      <c r="H1834" s="5">
        <v>43674</v>
      </c>
      <c r="I1834">
        <v>7796</v>
      </c>
      <c r="J1834" s="8">
        <v>154.06</v>
      </c>
      <c r="K1834" s="8">
        <v>90.93</v>
      </c>
      <c r="L1834" s="8">
        <v>1201051.76</v>
      </c>
      <c r="M1834" s="8">
        <v>708890.28</v>
      </c>
      <c r="N1834" s="8">
        <v>492161.48</v>
      </c>
    </row>
    <row r="1835" spans="1:14" x14ac:dyDescent="0.25">
      <c r="A1835" t="s">
        <v>9</v>
      </c>
      <c r="B1835" t="s">
        <v>10</v>
      </c>
      <c r="C1835" t="s">
        <v>36</v>
      </c>
      <c r="D1835" t="s">
        <v>3</v>
      </c>
      <c r="E1835" t="s">
        <v>4</v>
      </c>
      <c r="F1835" s="5">
        <v>42013</v>
      </c>
      <c r="G1835">
        <v>692555224</v>
      </c>
      <c r="H1835" s="5">
        <v>42036</v>
      </c>
      <c r="I1835">
        <v>1336</v>
      </c>
      <c r="J1835" s="8">
        <v>421.89</v>
      </c>
      <c r="K1835" s="8">
        <v>364.69</v>
      </c>
      <c r="L1835" s="8">
        <v>563645.04</v>
      </c>
      <c r="M1835" s="8">
        <v>487225.84</v>
      </c>
      <c r="N1835" s="8">
        <v>76419.199999999997</v>
      </c>
    </row>
    <row r="1836" spans="1:14" x14ac:dyDescent="0.25">
      <c r="A1836" t="s">
        <v>0</v>
      </c>
      <c r="B1836" t="s">
        <v>97</v>
      </c>
      <c r="C1836" t="s">
        <v>19</v>
      </c>
      <c r="D1836" t="s">
        <v>3</v>
      </c>
      <c r="E1836" t="s">
        <v>4</v>
      </c>
      <c r="F1836" s="5">
        <v>42022</v>
      </c>
      <c r="G1836">
        <v>946415364</v>
      </c>
      <c r="H1836" s="5">
        <v>42034</v>
      </c>
      <c r="I1836">
        <v>4193</v>
      </c>
      <c r="J1836" s="8">
        <v>81.73</v>
      </c>
      <c r="K1836" s="8">
        <v>56.67</v>
      </c>
      <c r="L1836" s="8">
        <v>342693.89</v>
      </c>
      <c r="M1836" s="8">
        <v>237617.31</v>
      </c>
      <c r="N1836" s="8">
        <v>105076.58</v>
      </c>
    </row>
    <row r="1837" spans="1:14" x14ac:dyDescent="0.25">
      <c r="A1837" t="s">
        <v>9</v>
      </c>
      <c r="B1837" t="s">
        <v>44</v>
      </c>
      <c r="C1837" t="s">
        <v>57</v>
      </c>
      <c r="D1837" t="s">
        <v>3</v>
      </c>
      <c r="E1837" t="s">
        <v>15</v>
      </c>
      <c r="F1837" s="5">
        <v>44255</v>
      </c>
      <c r="G1837">
        <v>134121024</v>
      </c>
      <c r="H1837" s="5">
        <v>44294</v>
      </c>
      <c r="I1837">
        <v>8246</v>
      </c>
      <c r="J1837" s="8">
        <v>154.06</v>
      </c>
      <c r="K1837" s="8">
        <v>90.93</v>
      </c>
      <c r="L1837" s="8">
        <v>1270378.76</v>
      </c>
      <c r="M1837" s="8">
        <v>749808.78</v>
      </c>
      <c r="N1837" s="8">
        <v>520569.98</v>
      </c>
    </row>
    <row r="1838" spans="1:14" x14ac:dyDescent="0.25">
      <c r="A1838" t="s">
        <v>0</v>
      </c>
      <c r="B1838" t="s">
        <v>48</v>
      </c>
      <c r="C1838" t="s">
        <v>11</v>
      </c>
      <c r="D1838" t="s">
        <v>3</v>
      </c>
      <c r="E1838" t="s">
        <v>8</v>
      </c>
      <c r="F1838" s="5">
        <v>42784</v>
      </c>
      <c r="G1838">
        <v>994783532</v>
      </c>
      <c r="H1838" s="5">
        <v>42806</v>
      </c>
      <c r="I1838">
        <v>7408</v>
      </c>
      <c r="J1838" s="8">
        <v>47.45</v>
      </c>
      <c r="K1838" s="8">
        <v>31.79</v>
      </c>
      <c r="L1838" s="8">
        <v>351509.6</v>
      </c>
      <c r="M1838" s="8">
        <v>235500.32</v>
      </c>
      <c r="N1838" s="8">
        <v>116009.28</v>
      </c>
    </row>
    <row r="1839" spans="1:14" x14ac:dyDescent="0.25">
      <c r="A1839" t="s">
        <v>0</v>
      </c>
      <c r="B1839" t="s">
        <v>160</v>
      </c>
      <c r="C1839" t="s">
        <v>11</v>
      </c>
      <c r="D1839" t="s">
        <v>3</v>
      </c>
      <c r="E1839" t="s">
        <v>4</v>
      </c>
      <c r="F1839" s="5">
        <v>43731</v>
      </c>
      <c r="G1839">
        <v>937826716</v>
      </c>
      <c r="H1839" s="5">
        <v>43749</v>
      </c>
      <c r="I1839">
        <v>2621</v>
      </c>
      <c r="J1839" s="8">
        <v>47.45</v>
      </c>
      <c r="K1839" s="8">
        <v>31.79</v>
      </c>
      <c r="L1839" s="8">
        <v>124366.45</v>
      </c>
      <c r="M1839" s="8">
        <v>83321.59</v>
      </c>
      <c r="N1839" s="8">
        <v>41044.86</v>
      </c>
    </row>
    <row r="1840" spans="1:14" x14ac:dyDescent="0.25">
      <c r="A1840" t="s">
        <v>26</v>
      </c>
      <c r="B1840" t="s">
        <v>58</v>
      </c>
      <c r="C1840" t="s">
        <v>29</v>
      </c>
      <c r="D1840" t="s">
        <v>3</v>
      </c>
      <c r="E1840" t="s">
        <v>4</v>
      </c>
      <c r="F1840" s="5">
        <v>43489</v>
      </c>
      <c r="G1840">
        <v>592986905</v>
      </c>
      <c r="H1840" s="5">
        <v>43537</v>
      </c>
      <c r="I1840">
        <v>6858</v>
      </c>
      <c r="J1840" s="8">
        <v>651.21</v>
      </c>
      <c r="K1840" s="8">
        <v>524.96</v>
      </c>
      <c r="L1840" s="8">
        <v>4465998.18</v>
      </c>
      <c r="M1840" s="8">
        <v>3600175.68</v>
      </c>
      <c r="N1840" s="8">
        <v>865822.5</v>
      </c>
    </row>
    <row r="1841" spans="1:14" x14ac:dyDescent="0.25">
      <c r="A1841" t="s">
        <v>9</v>
      </c>
      <c r="B1841" t="s">
        <v>44</v>
      </c>
      <c r="C1841" t="s">
        <v>22</v>
      </c>
      <c r="D1841" t="s">
        <v>7</v>
      </c>
      <c r="E1841" t="s">
        <v>8</v>
      </c>
      <c r="F1841" s="5">
        <v>42722</v>
      </c>
      <c r="G1841">
        <v>660312926</v>
      </c>
      <c r="H1841" s="5">
        <v>42740</v>
      </c>
      <c r="I1841">
        <v>123</v>
      </c>
      <c r="J1841" s="8">
        <v>109.28</v>
      </c>
      <c r="K1841" s="8">
        <v>35.840000000000003</v>
      </c>
      <c r="L1841" s="8">
        <v>13441.44</v>
      </c>
      <c r="M1841" s="8">
        <v>4408.32</v>
      </c>
      <c r="N1841" s="8">
        <v>9033.1200000000008</v>
      </c>
    </row>
    <row r="1842" spans="1:14" x14ac:dyDescent="0.25">
      <c r="A1842" t="s">
        <v>12</v>
      </c>
      <c r="B1842" t="s">
        <v>115</v>
      </c>
      <c r="C1842" t="s">
        <v>11</v>
      </c>
      <c r="D1842" t="s">
        <v>3</v>
      </c>
      <c r="E1842" t="s">
        <v>23</v>
      </c>
      <c r="F1842" s="5">
        <v>43527</v>
      </c>
      <c r="G1842">
        <v>560166108</v>
      </c>
      <c r="H1842" s="5">
        <v>43529</v>
      </c>
      <c r="I1842">
        <v>4454</v>
      </c>
      <c r="J1842" s="8">
        <v>47.45</v>
      </c>
      <c r="K1842" s="8">
        <v>31.79</v>
      </c>
      <c r="L1842" s="8">
        <v>211342.3</v>
      </c>
      <c r="M1842" s="8">
        <v>141592.66</v>
      </c>
      <c r="N1842" s="8">
        <v>69749.64</v>
      </c>
    </row>
    <row r="1843" spans="1:14" x14ac:dyDescent="0.25">
      <c r="A1843" t="s">
        <v>20</v>
      </c>
      <c r="B1843" t="s">
        <v>140</v>
      </c>
      <c r="C1843" t="s">
        <v>14</v>
      </c>
      <c r="D1843" t="s">
        <v>7</v>
      </c>
      <c r="E1843" t="s">
        <v>15</v>
      </c>
      <c r="F1843" s="5">
        <v>42732</v>
      </c>
      <c r="G1843">
        <v>683220279</v>
      </c>
      <c r="H1843" s="5">
        <v>42741</v>
      </c>
      <c r="I1843">
        <v>8918</v>
      </c>
      <c r="J1843" s="8">
        <v>205.7</v>
      </c>
      <c r="K1843" s="8">
        <v>117.11</v>
      </c>
      <c r="L1843" s="8">
        <v>1834432.6</v>
      </c>
      <c r="M1843" s="8">
        <v>1044386.98</v>
      </c>
      <c r="N1843" s="8">
        <v>790045.62</v>
      </c>
    </row>
    <row r="1844" spans="1:14" x14ac:dyDescent="0.25">
      <c r="A1844" t="s">
        <v>9</v>
      </c>
      <c r="B1844" t="s">
        <v>89</v>
      </c>
      <c r="C1844" t="s">
        <v>31</v>
      </c>
      <c r="D1844" t="s">
        <v>3</v>
      </c>
      <c r="E1844" t="s">
        <v>8</v>
      </c>
      <c r="F1844" s="5">
        <v>43289</v>
      </c>
      <c r="G1844">
        <v>140461766</v>
      </c>
      <c r="H1844" s="5">
        <v>43301</v>
      </c>
      <c r="I1844">
        <v>4613</v>
      </c>
      <c r="J1844" s="8">
        <v>437.2</v>
      </c>
      <c r="K1844" s="8">
        <v>263.33</v>
      </c>
      <c r="L1844" s="8">
        <v>2016803.6</v>
      </c>
      <c r="M1844" s="8">
        <v>1214741.29</v>
      </c>
      <c r="N1844" s="8">
        <v>802062.31</v>
      </c>
    </row>
    <row r="1845" spans="1:14" x14ac:dyDescent="0.25">
      <c r="A1845" t="s">
        <v>12</v>
      </c>
      <c r="B1845" t="s">
        <v>62</v>
      </c>
      <c r="C1845" t="s">
        <v>2</v>
      </c>
      <c r="D1845" t="s">
        <v>3</v>
      </c>
      <c r="E1845" t="s">
        <v>4</v>
      </c>
      <c r="F1845" s="5">
        <v>44499</v>
      </c>
      <c r="G1845">
        <v>813189399</v>
      </c>
      <c r="H1845" s="5">
        <v>44522</v>
      </c>
      <c r="I1845">
        <v>9669</v>
      </c>
      <c r="J1845" s="8">
        <v>255.28</v>
      </c>
      <c r="K1845" s="8">
        <v>159.41999999999999</v>
      </c>
      <c r="L1845" s="8">
        <v>2468302.3199999998</v>
      </c>
      <c r="M1845" s="8">
        <v>1541431.98</v>
      </c>
      <c r="N1845" s="8">
        <v>926870.34</v>
      </c>
    </row>
    <row r="1846" spans="1:14" x14ac:dyDescent="0.25">
      <c r="A1846" t="s">
        <v>0</v>
      </c>
      <c r="B1846" t="s">
        <v>144</v>
      </c>
      <c r="C1846" t="s">
        <v>36</v>
      </c>
      <c r="D1846" t="s">
        <v>3</v>
      </c>
      <c r="E1846" t="s">
        <v>4</v>
      </c>
      <c r="F1846" s="5">
        <v>42396</v>
      </c>
      <c r="G1846">
        <v>603014504</v>
      </c>
      <c r="H1846" s="5">
        <v>42411</v>
      </c>
      <c r="I1846">
        <v>4247</v>
      </c>
      <c r="J1846" s="8">
        <v>421.89</v>
      </c>
      <c r="K1846" s="8">
        <v>364.69</v>
      </c>
      <c r="L1846" s="8">
        <v>1791766.83</v>
      </c>
      <c r="M1846" s="8">
        <v>1548838.43</v>
      </c>
      <c r="N1846" s="8">
        <v>242928.4</v>
      </c>
    </row>
    <row r="1847" spans="1:14" x14ac:dyDescent="0.25">
      <c r="A1847" t="s">
        <v>26</v>
      </c>
      <c r="B1847" t="s">
        <v>63</v>
      </c>
      <c r="C1847" t="s">
        <v>57</v>
      </c>
      <c r="D1847" t="s">
        <v>3</v>
      </c>
      <c r="E1847" t="s">
        <v>23</v>
      </c>
      <c r="F1847" s="5">
        <v>42563</v>
      </c>
      <c r="G1847">
        <v>181860911</v>
      </c>
      <c r="H1847" s="5">
        <v>42566</v>
      </c>
      <c r="I1847">
        <v>5540</v>
      </c>
      <c r="J1847" s="8">
        <v>154.06</v>
      </c>
      <c r="K1847" s="8">
        <v>90.93</v>
      </c>
      <c r="L1847" s="8">
        <v>853492.4</v>
      </c>
      <c r="M1847" s="8">
        <v>503752.2</v>
      </c>
      <c r="N1847" s="8">
        <v>349740.2</v>
      </c>
    </row>
    <row r="1848" spans="1:14" x14ac:dyDescent="0.25">
      <c r="A1848" t="s">
        <v>9</v>
      </c>
      <c r="B1848" t="s">
        <v>89</v>
      </c>
      <c r="C1848" t="s">
        <v>14</v>
      </c>
      <c r="D1848" t="s">
        <v>7</v>
      </c>
      <c r="E1848" t="s">
        <v>8</v>
      </c>
      <c r="F1848" s="5">
        <v>44240</v>
      </c>
      <c r="G1848">
        <v>741964948</v>
      </c>
      <c r="H1848" s="5">
        <v>44253</v>
      </c>
      <c r="I1848">
        <v>2771</v>
      </c>
      <c r="J1848" s="8">
        <v>205.7</v>
      </c>
      <c r="K1848" s="8">
        <v>117.11</v>
      </c>
      <c r="L1848" s="8">
        <v>569994.69999999995</v>
      </c>
      <c r="M1848" s="8">
        <v>324511.81</v>
      </c>
      <c r="N1848" s="8">
        <v>245482.89</v>
      </c>
    </row>
    <row r="1849" spans="1:14" x14ac:dyDescent="0.25">
      <c r="A1849" t="s">
        <v>26</v>
      </c>
      <c r="B1849" t="s">
        <v>103</v>
      </c>
      <c r="C1849" t="s">
        <v>36</v>
      </c>
      <c r="D1849" t="s">
        <v>3</v>
      </c>
      <c r="E1849" t="s">
        <v>23</v>
      </c>
      <c r="F1849" s="5">
        <v>44628</v>
      </c>
      <c r="G1849">
        <v>845875442</v>
      </c>
      <c r="H1849" s="5">
        <v>44637</v>
      </c>
      <c r="I1849">
        <v>2195</v>
      </c>
      <c r="J1849" s="8">
        <v>421.89</v>
      </c>
      <c r="K1849" s="8">
        <v>364.69</v>
      </c>
      <c r="L1849" s="8">
        <v>926048.55</v>
      </c>
      <c r="M1849" s="8">
        <v>800494.55</v>
      </c>
      <c r="N1849" s="8">
        <v>125554</v>
      </c>
    </row>
    <row r="1850" spans="1:14" x14ac:dyDescent="0.25">
      <c r="A1850" t="s">
        <v>9</v>
      </c>
      <c r="B1850" t="s">
        <v>69</v>
      </c>
      <c r="C1850" t="s">
        <v>6</v>
      </c>
      <c r="D1850" t="s">
        <v>7</v>
      </c>
      <c r="E1850" t="s">
        <v>8</v>
      </c>
      <c r="F1850" s="5">
        <v>42938</v>
      </c>
      <c r="G1850">
        <v>476453721</v>
      </c>
      <c r="H1850" s="5">
        <v>42957</v>
      </c>
      <c r="I1850">
        <v>2099</v>
      </c>
      <c r="J1850" s="8">
        <v>152.58000000000001</v>
      </c>
      <c r="K1850" s="8">
        <v>97.44</v>
      </c>
      <c r="L1850" s="8">
        <v>320265.42</v>
      </c>
      <c r="M1850" s="8">
        <v>204526.56</v>
      </c>
      <c r="N1850" s="8">
        <v>115738.86</v>
      </c>
    </row>
    <row r="1851" spans="1:14" x14ac:dyDescent="0.25">
      <c r="A1851" t="s">
        <v>17</v>
      </c>
      <c r="B1851" t="s">
        <v>75</v>
      </c>
      <c r="C1851" t="s">
        <v>6</v>
      </c>
      <c r="D1851" t="s">
        <v>3</v>
      </c>
      <c r="E1851" t="s">
        <v>23</v>
      </c>
      <c r="F1851" s="5">
        <v>44428</v>
      </c>
      <c r="G1851">
        <v>586873614</v>
      </c>
      <c r="H1851" s="5">
        <v>44437</v>
      </c>
      <c r="I1851">
        <v>7799</v>
      </c>
      <c r="J1851" s="8">
        <v>152.58000000000001</v>
      </c>
      <c r="K1851" s="8">
        <v>97.44</v>
      </c>
      <c r="L1851" s="8">
        <v>1189971.42</v>
      </c>
      <c r="M1851" s="8">
        <v>759934.56</v>
      </c>
      <c r="N1851" s="8">
        <v>430036.86</v>
      </c>
    </row>
    <row r="1852" spans="1:14" x14ac:dyDescent="0.25">
      <c r="A1852" t="s">
        <v>12</v>
      </c>
      <c r="B1852" t="s">
        <v>32</v>
      </c>
      <c r="C1852" t="s">
        <v>36</v>
      </c>
      <c r="D1852" t="s">
        <v>3</v>
      </c>
      <c r="E1852" t="s">
        <v>15</v>
      </c>
      <c r="F1852" s="5">
        <v>42848</v>
      </c>
      <c r="G1852">
        <v>850621449</v>
      </c>
      <c r="H1852" s="5">
        <v>42857</v>
      </c>
      <c r="I1852">
        <v>6644</v>
      </c>
      <c r="J1852" s="8">
        <v>421.89</v>
      </c>
      <c r="K1852" s="8">
        <v>364.69</v>
      </c>
      <c r="L1852" s="8">
        <v>2803037.16</v>
      </c>
      <c r="M1852" s="8">
        <v>2423000.36</v>
      </c>
      <c r="N1852" s="8">
        <v>380036.8</v>
      </c>
    </row>
    <row r="1853" spans="1:14" x14ac:dyDescent="0.25">
      <c r="A1853" t="s">
        <v>9</v>
      </c>
      <c r="B1853" t="s">
        <v>68</v>
      </c>
      <c r="C1853" t="s">
        <v>45</v>
      </c>
      <c r="D1853" t="s">
        <v>3</v>
      </c>
      <c r="E1853" t="s">
        <v>4</v>
      </c>
      <c r="F1853" s="5">
        <v>44314</v>
      </c>
      <c r="G1853">
        <v>111496055</v>
      </c>
      <c r="H1853" s="5">
        <v>44351</v>
      </c>
      <c r="I1853">
        <v>3015</v>
      </c>
      <c r="J1853" s="8">
        <v>9.33</v>
      </c>
      <c r="K1853" s="8">
        <v>6.92</v>
      </c>
      <c r="L1853" s="8">
        <v>28129.95</v>
      </c>
      <c r="M1853" s="8">
        <v>20863.8</v>
      </c>
      <c r="N1853" s="8">
        <v>7266.15</v>
      </c>
    </row>
    <row r="1854" spans="1:14" x14ac:dyDescent="0.25">
      <c r="A1854" t="s">
        <v>12</v>
      </c>
      <c r="B1854" t="s">
        <v>189</v>
      </c>
      <c r="C1854" t="s">
        <v>57</v>
      </c>
      <c r="D1854" t="s">
        <v>7</v>
      </c>
      <c r="E1854" t="s">
        <v>15</v>
      </c>
      <c r="F1854" s="5">
        <v>42703</v>
      </c>
      <c r="G1854">
        <v>433608758</v>
      </c>
      <c r="H1854" s="5">
        <v>42725</v>
      </c>
      <c r="I1854">
        <v>3322</v>
      </c>
      <c r="J1854" s="8">
        <v>154.06</v>
      </c>
      <c r="K1854" s="8">
        <v>90.93</v>
      </c>
      <c r="L1854" s="8">
        <v>511787.32</v>
      </c>
      <c r="M1854" s="8">
        <v>302069.46000000002</v>
      </c>
      <c r="N1854" s="8">
        <v>209717.86</v>
      </c>
    </row>
    <row r="1855" spans="1:14" x14ac:dyDescent="0.25">
      <c r="A1855" t="s">
        <v>12</v>
      </c>
      <c r="B1855" t="s">
        <v>146</v>
      </c>
      <c r="C1855" t="s">
        <v>22</v>
      </c>
      <c r="D1855" t="s">
        <v>3</v>
      </c>
      <c r="E1855" t="s">
        <v>23</v>
      </c>
      <c r="F1855" s="5">
        <v>42638</v>
      </c>
      <c r="G1855">
        <v>351383388</v>
      </c>
      <c r="H1855" s="5">
        <v>42673</v>
      </c>
      <c r="I1855">
        <v>1008</v>
      </c>
      <c r="J1855" s="8">
        <v>109.28</v>
      </c>
      <c r="K1855" s="8">
        <v>35.840000000000003</v>
      </c>
      <c r="L1855" s="8">
        <v>110154.24000000001</v>
      </c>
      <c r="M1855" s="8">
        <v>36126.720000000001</v>
      </c>
      <c r="N1855" s="8">
        <v>74027.520000000004</v>
      </c>
    </row>
    <row r="1856" spans="1:14" x14ac:dyDescent="0.25">
      <c r="A1856" t="s">
        <v>0</v>
      </c>
      <c r="B1856" t="s">
        <v>197</v>
      </c>
      <c r="C1856" t="s">
        <v>36</v>
      </c>
      <c r="D1856" t="s">
        <v>7</v>
      </c>
      <c r="E1856" t="s">
        <v>23</v>
      </c>
      <c r="F1856" s="5">
        <v>42818</v>
      </c>
      <c r="G1856">
        <v>719556272</v>
      </c>
      <c r="H1856" s="5">
        <v>42826</v>
      </c>
      <c r="I1856">
        <v>1546</v>
      </c>
      <c r="J1856" s="8">
        <v>421.89</v>
      </c>
      <c r="K1856" s="8">
        <v>364.69</v>
      </c>
      <c r="L1856" s="8">
        <v>652241.93999999994</v>
      </c>
      <c r="M1856" s="8">
        <v>563810.74</v>
      </c>
      <c r="N1856" s="8">
        <v>88431.2</v>
      </c>
    </row>
    <row r="1857" spans="1:14" x14ac:dyDescent="0.25">
      <c r="A1857" t="s">
        <v>0</v>
      </c>
      <c r="B1857" t="s">
        <v>144</v>
      </c>
      <c r="C1857" t="s">
        <v>65</v>
      </c>
      <c r="D1857" t="s">
        <v>7</v>
      </c>
      <c r="E1857" t="s">
        <v>15</v>
      </c>
      <c r="F1857" s="5">
        <v>43295</v>
      </c>
      <c r="G1857">
        <v>663176238</v>
      </c>
      <c r="H1857" s="5">
        <v>43307</v>
      </c>
      <c r="I1857">
        <v>7441</v>
      </c>
      <c r="J1857" s="8">
        <v>668.27</v>
      </c>
      <c r="K1857" s="8">
        <v>502.54</v>
      </c>
      <c r="L1857" s="8">
        <v>4972597.07</v>
      </c>
      <c r="M1857" s="8">
        <v>3739400.14</v>
      </c>
      <c r="N1857" s="8">
        <v>1233196.93</v>
      </c>
    </row>
    <row r="1858" spans="1:14" x14ac:dyDescent="0.25">
      <c r="A1858" t="s">
        <v>26</v>
      </c>
      <c r="B1858" t="s">
        <v>130</v>
      </c>
      <c r="C1858" t="s">
        <v>2</v>
      </c>
      <c r="D1858" t="s">
        <v>7</v>
      </c>
      <c r="E1858" t="s">
        <v>4</v>
      </c>
      <c r="F1858" s="5">
        <v>43622</v>
      </c>
      <c r="G1858">
        <v>727604615</v>
      </c>
      <c r="H1858" s="5">
        <v>43653</v>
      </c>
      <c r="I1858">
        <v>3229</v>
      </c>
      <c r="J1858" s="8">
        <v>255.28</v>
      </c>
      <c r="K1858" s="8">
        <v>159.41999999999999</v>
      </c>
      <c r="L1858" s="8">
        <v>824299.12</v>
      </c>
      <c r="M1858" s="8">
        <v>514767.18</v>
      </c>
      <c r="N1858" s="8">
        <v>309531.94</v>
      </c>
    </row>
    <row r="1859" spans="1:14" x14ac:dyDescent="0.25">
      <c r="A1859" t="s">
        <v>9</v>
      </c>
      <c r="B1859" t="s">
        <v>184</v>
      </c>
      <c r="C1859" t="s">
        <v>57</v>
      </c>
      <c r="D1859" t="s">
        <v>3</v>
      </c>
      <c r="E1859" t="s">
        <v>15</v>
      </c>
      <c r="F1859" s="5">
        <v>42363</v>
      </c>
      <c r="G1859">
        <v>628515231</v>
      </c>
      <c r="H1859" s="5">
        <v>42401</v>
      </c>
      <c r="I1859">
        <v>479</v>
      </c>
      <c r="J1859" s="8">
        <v>154.06</v>
      </c>
      <c r="K1859" s="8">
        <v>90.93</v>
      </c>
      <c r="L1859" s="8">
        <v>73794.740000000005</v>
      </c>
      <c r="M1859" s="8">
        <v>43555.47</v>
      </c>
      <c r="N1859" s="8">
        <v>30239.27</v>
      </c>
    </row>
    <row r="1860" spans="1:14" x14ac:dyDescent="0.25">
      <c r="A1860" t="s">
        <v>9</v>
      </c>
      <c r="B1860" t="s">
        <v>184</v>
      </c>
      <c r="C1860" t="s">
        <v>29</v>
      </c>
      <c r="D1860" t="s">
        <v>7</v>
      </c>
      <c r="E1860" t="s">
        <v>4</v>
      </c>
      <c r="F1860" s="5">
        <v>44622</v>
      </c>
      <c r="G1860">
        <v>601894414</v>
      </c>
      <c r="H1860" s="5">
        <v>44639</v>
      </c>
      <c r="I1860">
        <v>2787</v>
      </c>
      <c r="J1860" s="8">
        <v>651.21</v>
      </c>
      <c r="K1860" s="8">
        <v>524.96</v>
      </c>
      <c r="L1860" s="8">
        <v>1814922.27</v>
      </c>
      <c r="M1860" s="8">
        <v>1463063.52</v>
      </c>
      <c r="N1860" s="8">
        <v>351858.75</v>
      </c>
    </row>
    <row r="1861" spans="1:14" x14ac:dyDescent="0.25">
      <c r="A1861" t="s">
        <v>9</v>
      </c>
      <c r="B1861" t="s">
        <v>24</v>
      </c>
      <c r="C1861" t="s">
        <v>6</v>
      </c>
      <c r="D1861" t="s">
        <v>7</v>
      </c>
      <c r="E1861" t="s">
        <v>15</v>
      </c>
      <c r="F1861" s="5">
        <v>44391</v>
      </c>
      <c r="G1861">
        <v>954040992</v>
      </c>
      <c r="H1861" s="5">
        <v>44435</v>
      </c>
      <c r="I1861">
        <v>785</v>
      </c>
      <c r="J1861" s="8">
        <v>152.58000000000001</v>
      </c>
      <c r="K1861" s="8">
        <v>97.44</v>
      </c>
      <c r="L1861" s="8">
        <v>119775.3</v>
      </c>
      <c r="M1861" s="8">
        <v>76490.399999999994</v>
      </c>
      <c r="N1861" s="8">
        <v>43284.9</v>
      </c>
    </row>
    <row r="1862" spans="1:14" x14ac:dyDescent="0.25">
      <c r="A1862" t="s">
        <v>17</v>
      </c>
      <c r="B1862" t="s">
        <v>47</v>
      </c>
      <c r="C1862" t="s">
        <v>31</v>
      </c>
      <c r="D1862" t="s">
        <v>7</v>
      </c>
      <c r="E1862" t="s">
        <v>4</v>
      </c>
      <c r="F1862" s="5">
        <v>43821</v>
      </c>
      <c r="G1862">
        <v>711566293</v>
      </c>
      <c r="H1862" s="5">
        <v>43825</v>
      </c>
      <c r="I1862">
        <v>7133</v>
      </c>
      <c r="J1862" s="8">
        <v>437.2</v>
      </c>
      <c r="K1862" s="8">
        <v>263.33</v>
      </c>
      <c r="L1862" s="8">
        <v>3118547.6</v>
      </c>
      <c r="M1862" s="8">
        <v>1878332.89</v>
      </c>
      <c r="N1862" s="8">
        <v>1240214.71</v>
      </c>
    </row>
    <row r="1863" spans="1:14" x14ac:dyDescent="0.25">
      <c r="A1863" t="s">
        <v>20</v>
      </c>
      <c r="B1863" t="s">
        <v>46</v>
      </c>
      <c r="C1863" t="s">
        <v>11</v>
      </c>
      <c r="D1863" t="s">
        <v>7</v>
      </c>
      <c r="E1863" t="s">
        <v>4</v>
      </c>
      <c r="F1863" s="5">
        <v>42457</v>
      </c>
      <c r="G1863">
        <v>771394145</v>
      </c>
      <c r="H1863" s="5">
        <v>42482</v>
      </c>
      <c r="I1863">
        <v>1524</v>
      </c>
      <c r="J1863" s="8">
        <v>47.45</v>
      </c>
      <c r="K1863" s="8">
        <v>31.79</v>
      </c>
      <c r="L1863" s="8">
        <v>72313.8</v>
      </c>
      <c r="M1863" s="8">
        <v>48447.96</v>
      </c>
      <c r="N1863" s="8">
        <v>23865.84</v>
      </c>
    </row>
    <row r="1864" spans="1:14" x14ac:dyDescent="0.25">
      <c r="A1864" t="s">
        <v>17</v>
      </c>
      <c r="B1864" t="s">
        <v>188</v>
      </c>
      <c r="C1864" t="s">
        <v>57</v>
      </c>
      <c r="D1864" t="s">
        <v>7</v>
      </c>
      <c r="E1864" t="s">
        <v>4</v>
      </c>
      <c r="F1864" s="5">
        <v>44767</v>
      </c>
      <c r="G1864">
        <v>750760877</v>
      </c>
      <c r="H1864" s="5">
        <v>44811</v>
      </c>
      <c r="I1864">
        <v>5682</v>
      </c>
      <c r="J1864" s="8">
        <v>154.06</v>
      </c>
      <c r="K1864" s="8">
        <v>90.93</v>
      </c>
      <c r="L1864" s="8">
        <v>875368.92</v>
      </c>
      <c r="M1864" s="8">
        <v>516664.26</v>
      </c>
      <c r="N1864" s="8">
        <v>358704.66</v>
      </c>
    </row>
    <row r="1865" spans="1:14" x14ac:dyDescent="0.25">
      <c r="A1865" t="s">
        <v>26</v>
      </c>
      <c r="B1865" t="s">
        <v>113</v>
      </c>
      <c r="C1865" t="s">
        <v>2</v>
      </c>
      <c r="D1865" t="s">
        <v>7</v>
      </c>
      <c r="E1865" t="s">
        <v>15</v>
      </c>
      <c r="F1865" s="5">
        <v>42646</v>
      </c>
      <c r="G1865">
        <v>337215316</v>
      </c>
      <c r="H1865" s="5">
        <v>42685</v>
      </c>
      <c r="I1865">
        <v>8360</v>
      </c>
      <c r="J1865" s="8">
        <v>255.28</v>
      </c>
      <c r="K1865" s="8">
        <v>159.41999999999999</v>
      </c>
      <c r="L1865" s="8">
        <v>2134140.7999999998</v>
      </c>
      <c r="M1865" s="8">
        <v>1332751.2</v>
      </c>
      <c r="N1865" s="8">
        <v>801389.6</v>
      </c>
    </row>
    <row r="1866" spans="1:14" x14ac:dyDescent="0.25">
      <c r="A1866" t="s">
        <v>0</v>
      </c>
      <c r="B1866" t="s">
        <v>159</v>
      </c>
      <c r="C1866" t="s">
        <v>2</v>
      </c>
      <c r="D1866" t="s">
        <v>7</v>
      </c>
      <c r="E1866" t="s">
        <v>15</v>
      </c>
      <c r="F1866" s="5">
        <v>44656</v>
      </c>
      <c r="G1866">
        <v>638618791</v>
      </c>
      <c r="H1866" s="5">
        <v>44706</v>
      </c>
      <c r="I1866">
        <v>347</v>
      </c>
      <c r="J1866" s="8">
        <v>255.28</v>
      </c>
      <c r="K1866" s="8">
        <v>159.41999999999999</v>
      </c>
      <c r="L1866" s="8">
        <v>88582.16</v>
      </c>
      <c r="M1866" s="8">
        <v>55318.74</v>
      </c>
      <c r="N1866" s="8">
        <v>33263.42</v>
      </c>
    </row>
    <row r="1867" spans="1:14" x14ac:dyDescent="0.25">
      <c r="A1867" t="s">
        <v>20</v>
      </c>
      <c r="B1867" t="s">
        <v>181</v>
      </c>
      <c r="C1867" t="s">
        <v>36</v>
      </c>
      <c r="D1867" t="s">
        <v>3</v>
      </c>
      <c r="E1867" t="s">
        <v>15</v>
      </c>
      <c r="F1867" s="5">
        <v>42658</v>
      </c>
      <c r="G1867">
        <v>133145129</v>
      </c>
      <c r="H1867" s="5">
        <v>42662</v>
      </c>
      <c r="I1867">
        <v>9457</v>
      </c>
      <c r="J1867" s="8">
        <v>421.89</v>
      </c>
      <c r="K1867" s="8">
        <v>364.69</v>
      </c>
      <c r="L1867" s="8">
        <v>3989813.73</v>
      </c>
      <c r="M1867" s="8">
        <v>3448873.33</v>
      </c>
      <c r="N1867" s="8">
        <v>540940.4</v>
      </c>
    </row>
    <row r="1868" spans="1:14" x14ac:dyDescent="0.25">
      <c r="A1868" t="s">
        <v>12</v>
      </c>
      <c r="B1868" t="s">
        <v>166</v>
      </c>
      <c r="C1868" t="s">
        <v>65</v>
      </c>
      <c r="D1868" t="s">
        <v>7</v>
      </c>
      <c r="E1868" t="s">
        <v>8</v>
      </c>
      <c r="F1868" s="5">
        <v>44610</v>
      </c>
      <c r="G1868">
        <v>519280660</v>
      </c>
      <c r="H1868" s="5">
        <v>44657</v>
      </c>
      <c r="I1868">
        <v>5542</v>
      </c>
      <c r="J1868" s="8">
        <v>668.27</v>
      </c>
      <c r="K1868" s="8">
        <v>502.54</v>
      </c>
      <c r="L1868" s="8">
        <v>3703552.34</v>
      </c>
      <c r="M1868" s="8">
        <v>2785076.68</v>
      </c>
      <c r="N1868" s="8">
        <v>918475.66</v>
      </c>
    </row>
    <row r="1869" spans="1:14" x14ac:dyDescent="0.25">
      <c r="A1869" t="s">
        <v>9</v>
      </c>
      <c r="B1869" t="s">
        <v>10</v>
      </c>
      <c r="C1869" t="s">
        <v>29</v>
      </c>
      <c r="D1869" t="s">
        <v>3</v>
      </c>
      <c r="E1869" t="s">
        <v>4</v>
      </c>
      <c r="F1869" s="5">
        <v>43229</v>
      </c>
      <c r="G1869">
        <v>865824210</v>
      </c>
      <c r="H1869" s="5">
        <v>43234</v>
      </c>
      <c r="I1869">
        <v>5479</v>
      </c>
      <c r="J1869" s="8">
        <v>651.21</v>
      </c>
      <c r="K1869" s="8">
        <v>524.96</v>
      </c>
      <c r="L1869" s="8">
        <v>3567979.59</v>
      </c>
      <c r="M1869" s="8">
        <v>2876255.84</v>
      </c>
      <c r="N1869" s="8">
        <v>691723.75</v>
      </c>
    </row>
    <row r="1870" spans="1:14" x14ac:dyDescent="0.25">
      <c r="A1870" t="s">
        <v>9</v>
      </c>
      <c r="B1870" t="s">
        <v>68</v>
      </c>
      <c r="C1870" t="s">
        <v>22</v>
      </c>
      <c r="D1870" t="s">
        <v>7</v>
      </c>
      <c r="E1870" t="s">
        <v>4</v>
      </c>
      <c r="F1870" s="5">
        <v>42633</v>
      </c>
      <c r="G1870">
        <v>761887109</v>
      </c>
      <c r="H1870" s="5">
        <v>42657</v>
      </c>
      <c r="I1870">
        <v>8181</v>
      </c>
      <c r="J1870" s="8">
        <v>109.28</v>
      </c>
      <c r="K1870" s="8">
        <v>35.840000000000003</v>
      </c>
      <c r="L1870" s="8">
        <v>894019.68</v>
      </c>
      <c r="M1870" s="8">
        <v>293207.03999999998</v>
      </c>
      <c r="N1870" s="8">
        <v>600812.64</v>
      </c>
    </row>
    <row r="1871" spans="1:14" x14ac:dyDescent="0.25">
      <c r="A1871" t="s">
        <v>26</v>
      </c>
      <c r="B1871" t="s">
        <v>191</v>
      </c>
      <c r="C1871" t="s">
        <v>36</v>
      </c>
      <c r="D1871" t="s">
        <v>7</v>
      </c>
      <c r="E1871" t="s">
        <v>4</v>
      </c>
      <c r="F1871" s="5">
        <v>42710</v>
      </c>
      <c r="G1871">
        <v>766893184</v>
      </c>
      <c r="H1871" s="5">
        <v>42745</v>
      </c>
      <c r="I1871">
        <v>9590</v>
      </c>
      <c r="J1871" s="8">
        <v>421.89</v>
      </c>
      <c r="K1871" s="8">
        <v>364.69</v>
      </c>
      <c r="L1871" s="8">
        <v>4045925.1</v>
      </c>
      <c r="M1871" s="8">
        <v>3497377.1</v>
      </c>
      <c r="N1871" s="8">
        <v>548548</v>
      </c>
    </row>
    <row r="1872" spans="1:14" x14ac:dyDescent="0.25">
      <c r="A1872" t="s">
        <v>9</v>
      </c>
      <c r="B1872" t="s">
        <v>203</v>
      </c>
      <c r="C1872" t="s">
        <v>29</v>
      </c>
      <c r="D1872" t="s">
        <v>3</v>
      </c>
      <c r="E1872" t="s">
        <v>15</v>
      </c>
      <c r="F1872" s="5">
        <v>42274</v>
      </c>
      <c r="G1872">
        <v>160578763</v>
      </c>
      <c r="H1872" s="5">
        <v>42307</v>
      </c>
      <c r="I1872">
        <v>7679</v>
      </c>
      <c r="J1872" s="8">
        <v>651.21</v>
      </c>
      <c r="K1872" s="8">
        <v>524.96</v>
      </c>
      <c r="L1872" s="8">
        <v>5000641.59</v>
      </c>
      <c r="M1872" s="8">
        <v>4031167.84</v>
      </c>
      <c r="N1872" s="8">
        <v>969473.75</v>
      </c>
    </row>
    <row r="1873" spans="1:14" x14ac:dyDescent="0.25">
      <c r="A1873" t="s">
        <v>9</v>
      </c>
      <c r="B1873" t="s">
        <v>92</v>
      </c>
      <c r="C1873" t="s">
        <v>57</v>
      </c>
      <c r="D1873" t="s">
        <v>7</v>
      </c>
      <c r="E1873" t="s">
        <v>4</v>
      </c>
      <c r="F1873" s="5">
        <v>44263</v>
      </c>
      <c r="G1873">
        <v>992992675</v>
      </c>
      <c r="H1873" s="5">
        <v>44264</v>
      </c>
      <c r="I1873">
        <v>7454</v>
      </c>
      <c r="J1873" s="8">
        <v>154.06</v>
      </c>
      <c r="K1873" s="8">
        <v>90.93</v>
      </c>
      <c r="L1873" s="8">
        <v>1148363.24</v>
      </c>
      <c r="M1873" s="8">
        <v>677792.22</v>
      </c>
      <c r="N1873" s="8">
        <v>470571.02</v>
      </c>
    </row>
    <row r="1874" spans="1:14" x14ac:dyDescent="0.25">
      <c r="A1874" t="s">
        <v>26</v>
      </c>
      <c r="B1874" t="s">
        <v>87</v>
      </c>
      <c r="C1874" t="s">
        <v>65</v>
      </c>
      <c r="D1874" t="s">
        <v>3</v>
      </c>
      <c r="E1874" t="s">
        <v>4</v>
      </c>
      <c r="F1874" s="5">
        <v>42920</v>
      </c>
      <c r="G1874">
        <v>434496247</v>
      </c>
      <c r="H1874" s="5">
        <v>42957</v>
      </c>
      <c r="I1874">
        <v>5950</v>
      </c>
      <c r="J1874" s="8">
        <v>668.27</v>
      </c>
      <c r="K1874" s="8">
        <v>502.54</v>
      </c>
      <c r="L1874" s="8">
        <v>3976206.5</v>
      </c>
      <c r="M1874" s="8">
        <v>2990113</v>
      </c>
      <c r="N1874" s="8">
        <v>986093.5</v>
      </c>
    </row>
    <row r="1875" spans="1:14" x14ac:dyDescent="0.25">
      <c r="A1875" t="s">
        <v>26</v>
      </c>
      <c r="B1875" t="s">
        <v>199</v>
      </c>
      <c r="C1875" t="s">
        <v>14</v>
      </c>
      <c r="D1875" t="s">
        <v>3</v>
      </c>
      <c r="E1875" t="s">
        <v>15</v>
      </c>
      <c r="F1875" s="5">
        <v>42351</v>
      </c>
      <c r="G1875">
        <v>225763309</v>
      </c>
      <c r="H1875" s="5">
        <v>42375</v>
      </c>
      <c r="I1875">
        <v>7235</v>
      </c>
      <c r="J1875" s="8">
        <v>205.7</v>
      </c>
      <c r="K1875" s="8">
        <v>117.11</v>
      </c>
      <c r="L1875" s="8">
        <v>1488239.5</v>
      </c>
      <c r="M1875" s="8">
        <v>847290.85</v>
      </c>
      <c r="N1875" s="8">
        <v>640948.65</v>
      </c>
    </row>
    <row r="1876" spans="1:14" x14ac:dyDescent="0.25">
      <c r="A1876" t="s">
        <v>26</v>
      </c>
      <c r="B1876" t="s">
        <v>103</v>
      </c>
      <c r="C1876" t="s">
        <v>2</v>
      </c>
      <c r="D1876" t="s">
        <v>7</v>
      </c>
      <c r="E1876" t="s">
        <v>8</v>
      </c>
      <c r="F1876" s="5">
        <v>44388</v>
      </c>
      <c r="G1876">
        <v>827780187</v>
      </c>
      <c r="H1876" s="5">
        <v>44399</v>
      </c>
      <c r="I1876">
        <v>7407</v>
      </c>
      <c r="J1876" s="8">
        <v>255.28</v>
      </c>
      <c r="K1876" s="8">
        <v>159.41999999999999</v>
      </c>
      <c r="L1876" s="8">
        <v>1890858.96</v>
      </c>
      <c r="M1876" s="8">
        <v>1180823.94</v>
      </c>
      <c r="N1876" s="8">
        <v>710035.02</v>
      </c>
    </row>
    <row r="1877" spans="1:14" x14ac:dyDescent="0.25">
      <c r="A1877" t="s">
        <v>0</v>
      </c>
      <c r="B1877" t="s">
        <v>101</v>
      </c>
      <c r="C1877" t="s">
        <v>6</v>
      </c>
      <c r="D1877" t="s">
        <v>3</v>
      </c>
      <c r="E1877" t="s">
        <v>8</v>
      </c>
      <c r="F1877" s="5">
        <v>43139</v>
      </c>
      <c r="G1877">
        <v>971845710</v>
      </c>
      <c r="H1877" s="5">
        <v>43174</v>
      </c>
      <c r="I1877">
        <v>9597</v>
      </c>
      <c r="J1877" s="8">
        <v>152.58000000000001</v>
      </c>
      <c r="K1877" s="8">
        <v>97.44</v>
      </c>
      <c r="L1877" s="8">
        <v>1464310.26</v>
      </c>
      <c r="M1877" s="8">
        <v>935131.68</v>
      </c>
      <c r="N1877" s="8">
        <v>529178.57999999996</v>
      </c>
    </row>
    <row r="1878" spans="1:14" x14ac:dyDescent="0.25">
      <c r="A1878" t="s">
        <v>39</v>
      </c>
      <c r="B1878" t="s">
        <v>196</v>
      </c>
      <c r="C1878" t="s">
        <v>11</v>
      </c>
      <c r="D1878" t="s">
        <v>3</v>
      </c>
      <c r="E1878" t="s">
        <v>15</v>
      </c>
      <c r="F1878" s="5">
        <v>44527</v>
      </c>
      <c r="G1878">
        <v>809571206</v>
      </c>
      <c r="H1878" s="5">
        <v>44207</v>
      </c>
      <c r="I1878">
        <v>8965</v>
      </c>
      <c r="J1878" s="8">
        <v>47.45</v>
      </c>
      <c r="K1878" s="8">
        <v>31.79</v>
      </c>
      <c r="L1878" s="8">
        <v>425389.25</v>
      </c>
      <c r="M1878" s="8">
        <v>284997.34999999998</v>
      </c>
      <c r="N1878" s="8">
        <v>140391.9</v>
      </c>
    </row>
    <row r="1879" spans="1:14" x14ac:dyDescent="0.25">
      <c r="A1879" t="s">
        <v>0</v>
      </c>
      <c r="B1879" t="s">
        <v>143</v>
      </c>
      <c r="C1879" t="s">
        <v>29</v>
      </c>
      <c r="D1879" t="s">
        <v>3</v>
      </c>
      <c r="E1879" t="s">
        <v>23</v>
      </c>
      <c r="F1879" s="5">
        <v>43514</v>
      </c>
      <c r="G1879">
        <v>562880504</v>
      </c>
      <c r="H1879" s="5">
        <v>43543</v>
      </c>
      <c r="I1879">
        <v>7704</v>
      </c>
      <c r="J1879" s="8">
        <v>651.21</v>
      </c>
      <c r="K1879" s="8">
        <v>524.96</v>
      </c>
      <c r="L1879" s="8">
        <v>5016921.84</v>
      </c>
      <c r="M1879" s="8">
        <v>4044291.84</v>
      </c>
      <c r="N1879" s="8">
        <v>972630</v>
      </c>
    </row>
    <row r="1880" spans="1:14" x14ac:dyDescent="0.25">
      <c r="A1880" t="s">
        <v>26</v>
      </c>
      <c r="B1880" t="s">
        <v>112</v>
      </c>
      <c r="C1880" t="s">
        <v>36</v>
      </c>
      <c r="D1880" t="s">
        <v>7</v>
      </c>
      <c r="E1880" t="s">
        <v>23</v>
      </c>
      <c r="F1880" s="5">
        <v>44536</v>
      </c>
      <c r="G1880">
        <v>974009931</v>
      </c>
      <c r="H1880" s="5">
        <v>44209</v>
      </c>
      <c r="I1880">
        <v>38</v>
      </c>
      <c r="J1880" s="8">
        <v>421.89</v>
      </c>
      <c r="K1880" s="8">
        <v>364.69</v>
      </c>
      <c r="L1880" s="8">
        <v>16031.82</v>
      </c>
      <c r="M1880" s="8">
        <v>13858.22</v>
      </c>
      <c r="N1880" s="8">
        <v>2173.6</v>
      </c>
    </row>
    <row r="1881" spans="1:14" x14ac:dyDescent="0.25">
      <c r="A1881" t="s">
        <v>12</v>
      </c>
      <c r="B1881" t="s">
        <v>169</v>
      </c>
      <c r="C1881" t="s">
        <v>45</v>
      </c>
      <c r="D1881" t="s">
        <v>7</v>
      </c>
      <c r="E1881" t="s">
        <v>8</v>
      </c>
      <c r="F1881" s="5">
        <v>43408</v>
      </c>
      <c r="G1881">
        <v>155508315</v>
      </c>
      <c r="H1881" s="5">
        <v>43421</v>
      </c>
      <c r="I1881">
        <v>7221</v>
      </c>
      <c r="J1881" s="8">
        <v>9.33</v>
      </c>
      <c r="K1881" s="8">
        <v>6.92</v>
      </c>
      <c r="L1881" s="8">
        <v>67371.929999999993</v>
      </c>
      <c r="M1881" s="8">
        <v>49969.32</v>
      </c>
      <c r="N1881" s="8">
        <v>17402.61</v>
      </c>
    </row>
    <row r="1882" spans="1:14" x14ac:dyDescent="0.25">
      <c r="A1882" t="s">
        <v>26</v>
      </c>
      <c r="B1882" t="s">
        <v>125</v>
      </c>
      <c r="C1882" t="s">
        <v>65</v>
      </c>
      <c r="D1882" t="s">
        <v>3</v>
      </c>
      <c r="E1882" t="s">
        <v>4</v>
      </c>
      <c r="F1882" s="5">
        <v>43228</v>
      </c>
      <c r="G1882">
        <v>340236985</v>
      </c>
      <c r="H1882" s="5">
        <v>43233</v>
      </c>
      <c r="I1882">
        <v>2540</v>
      </c>
      <c r="J1882" s="8">
        <v>668.27</v>
      </c>
      <c r="K1882" s="8">
        <v>502.54</v>
      </c>
      <c r="L1882" s="8">
        <v>1697405.8</v>
      </c>
      <c r="M1882" s="8">
        <v>1276451.6000000001</v>
      </c>
      <c r="N1882" s="8">
        <v>420954.2</v>
      </c>
    </row>
    <row r="1883" spans="1:14" x14ac:dyDescent="0.25">
      <c r="A1883" t="s">
        <v>9</v>
      </c>
      <c r="B1883" t="s">
        <v>184</v>
      </c>
      <c r="C1883" t="s">
        <v>22</v>
      </c>
      <c r="D1883" t="s">
        <v>3</v>
      </c>
      <c r="E1883" t="s">
        <v>4</v>
      </c>
      <c r="F1883" s="5">
        <v>42133</v>
      </c>
      <c r="G1883">
        <v>231369769</v>
      </c>
      <c r="H1883" s="5">
        <v>42140</v>
      </c>
      <c r="I1883">
        <v>6311</v>
      </c>
      <c r="J1883" s="8">
        <v>109.28</v>
      </c>
      <c r="K1883" s="8">
        <v>35.840000000000003</v>
      </c>
      <c r="L1883" s="8">
        <v>689666.08</v>
      </c>
      <c r="M1883" s="8">
        <v>226186.23999999999</v>
      </c>
      <c r="N1883" s="8">
        <v>463479.84</v>
      </c>
    </row>
    <row r="1884" spans="1:14" x14ac:dyDescent="0.25">
      <c r="A1884" t="s">
        <v>9</v>
      </c>
      <c r="B1884" t="s">
        <v>141</v>
      </c>
      <c r="C1884" t="s">
        <v>31</v>
      </c>
      <c r="D1884" t="s">
        <v>3</v>
      </c>
      <c r="E1884" t="s">
        <v>4</v>
      </c>
      <c r="F1884" s="5">
        <v>42457</v>
      </c>
      <c r="G1884">
        <v>852392995</v>
      </c>
      <c r="H1884" s="5">
        <v>42479</v>
      </c>
      <c r="I1884">
        <v>884</v>
      </c>
      <c r="J1884" s="8">
        <v>437.2</v>
      </c>
      <c r="K1884" s="8">
        <v>263.33</v>
      </c>
      <c r="L1884" s="8">
        <v>386484.8</v>
      </c>
      <c r="M1884" s="8">
        <v>232783.72</v>
      </c>
      <c r="N1884" s="8">
        <v>153701.07999999999</v>
      </c>
    </row>
    <row r="1885" spans="1:14" x14ac:dyDescent="0.25">
      <c r="A1885" t="s">
        <v>9</v>
      </c>
      <c r="B1885" t="s">
        <v>164</v>
      </c>
      <c r="C1885" t="s">
        <v>6</v>
      </c>
      <c r="D1885" t="s">
        <v>7</v>
      </c>
      <c r="E1885" t="s">
        <v>4</v>
      </c>
      <c r="F1885" s="5">
        <v>44080</v>
      </c>
      <c r="G1885">
        <v>597105491</v>
      </c>
      <c r="H1885" s="5">
        <v>44124</v>
      </c>
      <c r="I1885">
        <v>5639</v>
      </c>
      <c r="J1885" s="8">
        <v>152.58000000000001</v>
      </c>
      <c r="K1885" s="8">
        <v>97.44</v>
      </c>
      <c r="L1885" s="8">
        <v>860398.62</v>
      </c>
      <c r="M1885" s="8">
        <v>549464.16</v>
      </c>
      <c r="N1885" s="8">
        <v>310934.46000000002</v>
      </c>
    </row>
    <row r="1886" spans="1:14" x14ac:dyDescent="0.25">
      <c r="A1886" t="s">
        <v>17</v>
      </c>
      <c r="B1886" t="s">
        <v>131</v>
      </c>
      <c r="C1886" t="s">
        <v>45</v>
      </c>
      <c r="D1886" t="s">
        <v>7</v>
      </c>
      <c r="E1886" t="s">
        <v>15</v>
      </c>
      <c r="F1886" s="5">
        <v>42574</v>
      </c>
      <c r="G1886">
        <v>179618585</v>
      </c>
      <c r="H1886" s="5">
        <v>42602</v>
      </c>
      <c r="I1886">
        <v>1986</v>
      </c>
      <c r="J1886" s="8">
        <v>9.33</v>
      </c>
      <c r="K1886" s="8">
        <v>6.92</v>
      </c>
      <c r="L1886" s="8">
        <v>18529.38</v>
      </c>
      <c r="M1886" s="8">
        <v>13743.12</v>
      </c>
      <c r="N1886" s="8">
        <v>4786.26</v>
      </c>
    </row>
    <row r="1887" spans="1:14" x14ac:dyDescent="0.25">
      <c r="A1887" t="s">
        <v>26</v>
      </c>
      <c r="B1887" t="s">
        <v>95</v>
      </c>
      <c r="C1887" t="s">
        <v>45</v>
      </c>
      <c r="D1887" t="s">
        <v>7</v>
      </c>
      <c r="E1887" t="s">
        <v>23</v>
      </c>
      <c r="F1887" s="5">
        <v>43216</v>
      </c>
      <c r="G1887">
        <v>384356105</v>
      </c>
      <c r="H1887" s="5">
        <v>43234</v>
      </c>
      <c r="I1887">
        <v>8368</v>
      </c>
      <c r="J1887" s="8">
        <v>9.33</v>
      </c>
      <c r="K1887" s="8">
        <v>6.92</v>
      </c>
      <c r="L1887" s="8">
        <v>78073.440000000002</v>
      </c>
      <c r="M1887" s="8">
        <v>57906.559999999998</v>
      </c>
      <c r="N1887" s="8">
        <v>20166.88</v>
      </c>
    </row>
    <row r="1888" spans="1:14" x14ac:dyDescent="0.25">
      <c r="A1888" t="s">
        <v>9</v>
      </c>
      <c r="B1888" t="s">
        <v>177</v>
      </c>
      <c r="C1888" t="s">
        <v>45</v>
      </c>
      <c r="D1888" t="s">
        <v>7</v>
      </c>
      <c r="E1888" t="s">
        <v>15</v>
      </c>
      <c r="F1888" s="5">
        <v>42433</v>
      </c>
      <c r="G1888">
        <v>716054379</v>
      </c>
      <c r="H1888" s="5">
        <v>42455</v>
      </c>
      <c r="I1888">
        <v>5258</v>
      </c>
      <c r="J1888" s="8">
        <v>9.33</v>
      </c>
      <c r="K1888" s="8">
        <v>6.92</v>
      </c>
      <c r="L1888" s="8">
        <v>49057.14</v>
      </c>
      <c r="M1888" s="8">
        <v>36385.360000000001</v>
      </c>
      <c r="N1888" s="8">
        <v>12671.78</v>
      </c>
    </row>
    <row r="1889" spans="1:14" x14ac:dyDescent="0.25">
      <c r="A1889" t="s">
        <v>26</v>
      </c>
      <c r="B1889" t="s">
        <v>116</v>
      </c>
      <c r="C1889" t="s">
        <v>65</v>
      </c>
      <c r="D1889" t="s">
        <v>3</v>
      </c>
      <c r="E1889" t="s">
        <v>15</v>
      </c>
      <c r="F1889" s="5">
        <v>43278</v>
      </c>
      <c r="G1889">
        <v>749762237</v>
      </c>
      <c r="H1889" s="5">
        <v>43314</v>
      </c>
      <c r="I1889">
        <v>162</v>
      </c>
      <c r="J1889" s="8">
        <v>668.27</v>
      </c>
      <c r="K1889" s="8">
        <v>502.54</v>
      </c>
      <c r="L1889" s="8">
        <v>108259.74</v>
      </c>
      <c r="M1889" s="8">
        <v>81411.48</v>
      </c>
      <c r="N1889" s="8">
        <v>26848.26</v>
      </c>
    </row>
    <row r="1890" spans="1:14" x14ac:dyDescent="0.25">
      <c r="A1890" t="s">
        <v>20</v>
      </c>
      <c r="B1890" t="s">
        <v>181</v>
      </c>
      <c r="C1890" t="s">
        <v>11</v>
      </c>
      <c r="D1890" t="s">
        <v>7</v>
      </c>
      <c r="E1890" t="s">
        <v>23</v>
      </c>
      <c r="F1890" s="5">
        <v>44654</v>
      </c>
      <c r="G1890">
        <v>580841004</v>
      </c>
      <c r="H1890" s="5">
        <v>44673</v>
      </c>
      <c r="I1890">
        <v>2616</v>
      </c>
      <c r="J1890" s="8">
        <v>47.45</v>
      </c>
      <c r="K1890" s="8">
        <v>31.79</v>
      </c>
      <c r="L1890" s="8">
        <v>124129.2</v>
      </c>
      <c r="M1890" s="8">
        <v>83162.64</v>
      </c>
      <c r="N1890" s="8">
        <v>40966.559999999998</v>
      </c>
    </row>
    <row r="1891" spans="1:14" x14ac:dyDescent="0.25">
      <c r="A1891" t="s">
        <v>12</v>
      </c>
      <c r="B1891" t="s">
        <v>62</v>
      </c>
      <c r="C1891" t="s">
        <v>45</v>
      </c>
      <c r="D1891" t="s">
        <v>3</v>
      </c>
      <c r="E1891" t="s">
        <v>4</v>
      </c>
      <c r="F1891" s="5">
        <v>42695</v>
      </c>
      <c r="G1891">
        <v>374964511</v>
      </c>
      <c r="H1891" s="5">
        <v>42713</v>
      </c>
      <c r="I1891">
        <v>9186</v>
      </c>
      <c r="J1891" s="8">
        <v>9.33</v>
      </c>
      <c r="K1891" s="8">
        <v>6.92</v>
      </c>
      <c r="L1891" s="8">
        <v>85705.38</v>
      </c>
      <c r="M1891" s="8">
        <v>63567.12</v>
      </c>
      <c r="N1891" s="8">
        <v>22138.26</v>
      </c>
    </row>
    <row r="1892" spans="1:14" x14ac:dyDescent="0.25">
      <c r="A1892" t="s">
        <v>26</v>
      </c>
      <c r="B1892" t="s">
        <v>51</v>
      </c>
      <c r="C1892" t="s">
        <v>11</v>
      </c>
      <c r="D1892" t="s">
        <v>3</v>
      </c>
      <c r="E1892" t="s">
        <v>15</v>
      </c>
      <c r="F1892" s="5">
        <v>44204</v>
      </c>
      <c r="G1892">
        <v>818119084</v>
      </c>
      <c r="H1892" s="5">
        <v>44248</v>
      </c>
      <c r="I1892">
        <v>8472</v>
      </c>
      <c r="J1892" s="8">
        <v>47.45</v>
      </c>
      <c r="K1892" s="8">
        <v>31.79</v>
      </c>
      <c r="L1892" s="8">
        <v>401996.4</v>
      </c>
      <c r="M1892" s="8">
        <v>269324.88</v>
      </c>
      <c r="N1892" s="8">
        <v>132671.51999999999</v>
      </c>
    </row>
    <row r="1893" spans="1:14" x14ac:dyDescent="0.25">
      <c r="A1893" t="s">
        <v>20</v>
      </c>
      <c r="B1893" t="s">
        <v>120</v>
      </c>
      <c r="C1893" t="s">
        <v>14</v>
      </c>
      <c r="D1893" t="s">
        <v>7</v>
      </c>
      <c r="E1893" t="s">
        <v>4</v>
      </c>
      <c r="F1893" s="5">
        <v>44552</v>
      </c>
      <c r="G1893">
        <v>866603553</v>
      </c>
      <c r="H1893" s="5">
        <v>44234</v>
      </c>
      <c r="I1893">
        <v>6104</v>
      </c>
      <c r="J1893" s="8">
        <v>205.7</v>
      </c>
      <c r="K1893" s="8">
        <v>117.11</v>
      </c>
      <c r="L1893" s="8">
        <v>1255592.8</v>
      </c>
      <c r="M1893" s="8">
        <v>714839.44</v>
      </c>
      <c r="N1893" s="8">
        <v>540753.36</v>
      </c>
    </row>
    <row r="1894" spans="1:14" x14ac:dyDescent="0.25">
      <c r="A1894" t="s">
        <v>39</v>
      </c>
      <c r="B1894" t="s">
        <v>205</v>
      </c>
      <c r="C1894" t="s">
        <v>65</v>
      </c>
      <c r="D1894" t="s">
        <v>3</v>
      </c>
      <c r="E1894" t="s">
        <v>4</v>
      </c>
      <c r="F1894" s="5">
        <v>42895</v>
      </c>
      <c r="G1894">
        <v>897029244</v>
      </c>
      <c r="H1894" s="5">
        <v>42932</v>
      </c>
      <c r="I1894">
        <v>9742</v>
      </c>
      <c r="J1894" s="8">
        <v>668.27</v>
      </c>
      <c r="K1894" s="8">
        <v>502.54</v>
      </c>
      <c r="L1894" s="8">
        <v>6510286.3399999999</v>
      </c>
      <c r="M1894" s="8">
        <v>4895744.68</v>
      </c>
      <c r="N1894" s="8">
        <v>1614541.66</v>
      </c>
    </row>
    <row r="1895" spans="1:14" x14ac:dyDescent="0.25">
      <c r="A1895" t="s">
        <v>0</v>
      </c>
      <c r="B1895" t="s">
        <v>94</v>
      </c>
      <c r="C1895" t="s">
        <v>11</v>
      </c>
      <c r="D1895" t="s">
        <v>3</v>
      </c>
      <c r="E1895" t="s">
        <v>4</v>
      </c>
      <c r="F1895" s="5">
        <v>43390</v>
      </c>
      <c r="G1895">
        <v>456319987</v>
      </c>
      <c r="H1895" s="5">
        <v>43405</v>
      </c>
      <c r="I1895">
        <v>4080</v>
      </c>
      <c r="J1895" s="8">
        <v>47.45</v>
      </c>
      <c r="K1895" s="8">
        <v>31.79</v>
      </c>
      <c r="L1895" s="8">
        <v>193596</v>
      </c>
      <c r="M1895" s="8">
        <v>129703.2</v>
      </c>
      <c r="N1895" s="8">
        <v>63892.800000000003</v>
      </c>
    </row>
    <row r="1896" spans="1:14" x14ac:dyDescent="0.25">
      <c r="A1896" t="s">
        <v>9</v>
      </c>
      <c r="B1896" t="s">
        <v>37</v>
      </c>
      <c r="C1896" t="s">
        <v>29</v>
      </c>
      <c r="D1896" t="s">
        <v>7</v>
      </c>
      <c r="E1896" t="s">
        <v>8</v>
      </c>
      <c r="F1896" s="5">
        <v>42084</v>
      </c>
      <c r="G1896">
        <v>511712110</v>
      </c>
      <c r="H1896" s="5">
        <v>42131</v>
      </c>
      <c r="I1896">
        <v>5839</v>
      </c>
      <c r="J1896" s="8">
        <v>651.21</v>
      </c>
      <c r="K1896" s="8">
        <v>524.96</v>
      </c>
      <c r="L1896" s="8">
        <v>3802415.19</v>
      </c>
      <c r="M1896" s="8">
        <v>3065241.44</v>
      </c>
      <c r="N1896" s="8">
        <v>737173.75</v>
      </c>
    </row>
    <row r="1897" spans="1:14" x14ac:dyDescent="0.25">
      <c r="A1897" t="s">
        <v>12</v>
      </c>
      <c r="B1897" t="s">
        <v>190</v>
      </c>
      <c r="C1897" t="s">
        <v>45</v>
      </c>
      <c r="D1897" t="s">
        <v>3</v>
      </c>
      <c r="E1897" t="s">
        <v>8</v>
      </c>
      <c r="F1897" s="5">
        <v>43834</v>
      </c>
      <c r="G1897">
        <v>300754439</v>
      </c>
      <c r="H1897" s="5">
        <v>43867</v>
      </c>
      <c r="I1897">
        <v>8777</v>
      </c>
      <c r="J1897" s="8">
        <v>9.33</v>
      </c>
      <c r="K1897" s="8">
        <v>6.92</v>
      </c>
      <c r="L1897" s="8">
        <v>81889.41</v>
      </c>
      <c r="M1897" s="8">
        <v>60736.84</v>
      </c>
      <c r="N1897" s="8">
        <v>21152.57</v>
      </c>
    </row>
    <row r="1898" spans="1:14" x14ac:dyDescent="0.25">
      <c r="A1898" t="s">
        <v>9</v>
      </c>
      <c r="B1898" t="s">
        <v>66</v>
      </c>
      <c r="C1898" t="s">
        <v>2</v>
      </c>
      <c r="D1898" t="s">
        <v>7</v>
      </c>
      <c r="E1898" t="s">
        <v>8</v>
      </c>
      <c r="F1898" s="5">
        <v>43350</v>
      </c>
      <c r="G1898">
        <v>481308305</v>
      </c>
      <c r="H1898" s="5">
        <v>43389</v>
      </c>
      <c r="I1898">
        <v>8678</v>
      </c>
      <c r="J1898" s="8">
        <v>255.28</v>
      </c>
      <c r="K1898" s="8">
        <v>159.41999999999999</v>
      </c>
      <c r="L1898" s="8">
        <v>2215319.84</v>
      </c>
      <c r="M1898" s="8">
        <v>1383446.76</v>
      </c>
      <c r="N1898" s="8">
        <v>831873.08</v>
      </c>
    </row>
    <row r="1899" spans="1:14" x14ac:dyDescent="0.25">
      <c r="A1899" t="s">
        <v>26</v>
      </c>
      <c r="B1899" t="s">
        <v>155</v>
      </c>
      <c r="C1899" t="s">
        <v>29</v>
      </c>
      <c r="D1899" t="s">
        <v>3</v>
      </c>
      <c r="E1899" t="s">
        <v>23</v>
      </c>
      <c r="F1899" s="5">
        <v>43425</v>
      </c>
      <c r="G1899">
        <v>881547534</v>
      </c>
      <c r="H1899" s="5">
        <v>43443</v>
      </c>
      <c r="I1899">
        <v>8360</v>
      </c>
      <c r="J1899" s="8">
        <v>651.21</v>
      </c>
      <c r="K1899" s="8">
        <v>524.96</v>
      </c>
      <c r="L1899" s="8">
        <v>5444115.5999999996</v>
      </c>
      <c r="M1899" s="8">
        <v>4388665.5999999996</v>
      </c>
      <c r="N1899" s="8">
        <v>1055450</v>
      </c>
    </row>
    <row r="1900" spans="1:14" x14ac:dyDescent="0.25">
      <c r="A1900" t="s">
        <v>17</v>
      </c>
      <c r="B1900" t="s">
        <v>59</v>
      </c>
      <c r="C1900" t="s">
        <v>2</v>
      </c>
      <c r="D1900" t="s">
        <v>7</v>
      </c>
      <c r="E1900" t="s">
        <v>8</v>
      </c>
      <c r="F1900" s="5">
        <v>44162</v>
      </c>
      <c r="G1900">
        <v>949958455</v>
      </c>
      <c r="H1900" s="5">
        <v>43834</v>
      </c>
      <c r="I1900">
        <v>2672</v>
      </c>
      <c r="J1900" s="8">
        <v>255.28</v>
      </c>
      <c r="K1900" s="8">
        <v>159.41999999999999</v>
      </c>
      <c r="L1900" s="8">
        <v>682108.16</v>
      </c>
      <c r="M1900" s="8">
        <v>425970.24</v>
      </c>
      <c r="N1900" s="8">
        <v>256137.92</v>
      </c>
    </row>
    <row r="1901" spans="1:14" x14ac:dyDescent="0.25">
      <c r="A1901" t="s">
        <v>0</v>
      </c>
      <c r="B1901" t="s">
        <v>159</v>
      </c>
      <c r="C1901" t="s">
        <v>29</v>
      </c>
      <c r="D1901" t="s">
        <v>3</v>
      </c>
      <c r="E1901" t="s">
        <v>8</v>
      </c>
      <c r="F1901" s="5">
        <v>43786</v>
      </c>
      <c r="G1901">
        <v>205339896</v>
      </c>
      <c r="H1901" s="5">
        <v>43789</v>
      </c>
      <c r="I1901">
        <v>3493</v>
      </c>
      <c r="J1901" s="8">
        <v>651.21</v>
      </c>
      <c r="K1901" s="8">
        <v>524.96</v>
      </c>
      <c r="L1901" s="8">
        <v>2274676.5299999998</v>
      </c>
      <c r="M1901" s="8">
        <v>1833685.28</v>
      </c>
      <c r="N1901" s="8">
        <v>440991.25</v>
      </c>
    </row>
    <row r="1902" spans="1:14" x14ac:dyDescent="0.25">
      <c r="A1902" t="s">
        <v>26</v>
      </c>
      <c r="B1902" t="s">
        <v>200</v>
      </c>
      <c r="C1902" t="s">
        <v>11</v>
      </c>
      <c r="D1902" t="s">
        <v>3</v>
      </c>
      <c r="E1902" t="s">
        <v>23</v>
      </c>
      <c r="F1902" s="5">
        <v>42526</v>
      </c>
      <c r="G1902">
        <v>486803185</v>
      </c>
      <c r="H1902" s="5">
        <v>42559</v>
      </c>
      <c r="I1902">
        <v>4735</v>
      </c>
      <c r="J1902" s="8">
        <v>47.45</v>
      </c>
      <c r="K1902" s="8">
        <v>31.79</v>
      </c>
      <c r="L1902" s="8">
        <v>224675.75</v>
      </c>
      <c r="M1902" s="8">
        <v>150525.65</v>
      </c>
      <c r="N1902" s="8">
        <v>74150.100000000006</v>
      </c>
    </row>
    <row r="1903" spans="1:14" x14ac:dyDescent="0.25">
      <c r="A1903" t="s">
        <v>17</v>
      </c>
      <c r="B1903" t="s">
        <v>35</v>
      </c>
      <c r="C1903" t="s">
        <v>2</v>
      </c>
      <c r="D1903" t="s">
        <v>3</v>
      </c>
      <c r="E1903" t="s">
        <v>4</v>
      </c>
      <c r="F1903" s="5">
        <v>42539</v>
      </c>
      <c r="G1903">
        <v>103772151</v>
      </c>
      <c r="H1903" s="5">
        <v>42573</v>
      </c>
      <c r="I1903">
        <v>7340</v>
      </c>
      <c r="J1903" s="8">
        <v>255.28</v>
      </c>
      <c r="K1903" s="8">
        <v>159.41999999999999</v>
      </c>
      <c r="L1903" s="8">
        <v>1873755.2</v>
      </c>
      <c r="M1903" s="8">
        <v>1170142.8</v>
      </c>
      <c r="N1903" s="8">
        <v>703612.4</v>
      </c>
    </row>
    <row r="1904" spans="1:14" x14ac:dyDescent="0.25">
      <c r="A1904" t="s">
        <v>12</v>
      </c>
      <c r="B1904" t="s">
        <v>150</v>
      </c>
      <c r="C1904" t="s">
        <v>6</v>
      </c>
      <c r="D1904" t="s">
        <v>3</v>
      </c>
      <c r="E1904" t="s">
        <v>23</v>
      </c>
      <c r="F1904" s="5">
        <v>44910</v>
      </c>
      <c r="G1904">
        <v>585983121</v>
      </c>
      <c r="H1904" s="5">
        <v>44570</v>
      </c>
      <c r="I1904">
        <v>4282</v>
      </c>
      <c r="J1904" s="8">
        <v>152.58000000000001</v>
      </c>
      <c r="K1904" s="8">
        <v>97.44</v>
      </c>
      <c r="L1904" s="8">
        <v>653347.56000000006</v>
      </c>
      <c r="M1904" s="8">
        <v>417238.08</v>
      </c>
      <c r="N1904" s="8">
        <v>236109.48</v>
      </c>
    </row>
    <row r="1905" spans="1:14" x14ac:dyDescent="0.25">
      <c r="A1905" t="s">
        <v>26</v>
      </c>
      <c r="B1905" t="s">
        <v>123</v>
      </c>
      <c r="C1905" t="s">
        <v>22</v>
      </c>
      <c r="D1905" t="s">
        <v>7</v>
      </c>
      <c r="E1905" t="s">
        <v>15</v>
      </c>
      <c r="F1905" s="5">
        <v>42689</v>
      </c>
      <c r="G1905">
        <v>833484923</v>
      </c>
      <c r="H1905" s="5">
        <v>42705</v>
      </c>
      <c r="I1905">
        <v>5566</v>
      </c>
      <c r="J1905" s="8">
        <v>109.28</v>
      </c>
      <c r="K1905" s="8">
        <v>35.840000000000003</v>
      </c>
      <c r="L1905" s="8">
        <v>608252.48</v>
      </c>
      <c r="M1905" s="8">
        <v>199485.44</v>
      </c>
      <c r="N1905" s="8">
        <v>408767.04</v>
      </c>
    </row>
    <row r="1906" spans="1:14" x14ac:dyDescent="0.25">
      <c r="A1906" t="s">
        <v>9</v>
      </c>
      <c r="B1906" t="s">
        <v>177</v>
      </c>
      <c r="C1906" t="s">
        <v>65</v>
      </c>
      <c r="D1906" t="s">
        <v>3</v>
      </c>
      <c r="E1906" t="s">
        <v>8</v>
      </c>
      <c r="F1906" s="5">
        <v>43242</v>
      </c>
      <c r="G1906">
        <v>266638886</v>
      </c>
      <c r="H1906" s="5">
        <v>43270</v>
      </c>
      <c r="I1906">
        <v>3227</v>
      </c>
      <c r="J1906" s="8">
        <v>668.27</v>
      </c>
      <c r="K1906" s="8">
        <v>502.54</v>
      </c>
      <c r="L1906" s="8">
        <v>2156507.29</v>
      </c>
      <c r="M1906" s="8">
        <v>1621696.58</v>
      </c>
      <c r="N1906" s="8">
        <v>534810.71</v>
      </c>
    </row>
    <row r="1907" spans="1:14" x14ac:dyDescent="0.25">
      <c r="A1907" t="s">
        <v>12</v>
      </c>
      <c r="B1907" t="s">
        <v>190</v>
      </c>
      <c r="C1907" t="s">
        <v>11</v>
      </c>
      <c r="D1907" t="s">
        <v>7</v>
      </c>
      <c r="E1907" t="s">
        <v>4</v>
      </c>
      <c r="F1907" s="5">
        <v>44283</v>
      </c>
      <c r="G1907">
        <v>176118838</v>
      </c>
      <c r="H1907" s="5">
        <v>44303</v>
      </c>
      <c r="I1907">
        <v>6333</v>
      </c>
      <c r="J1907" s="8">
        <v>47.45</v>
      </c>
      <c r="K1907" s="8">
        <v>31.79</v>
      </c>
      <c r="L1907" s="8">
        <v>300500.84999999998</v>
      </c>
      <c r="M1907" s="8">
        <v>201326.07</v>
      </c>
      <c r="N1907" s="8">
        <v>99174.78</v>
      </c>
    </row>
    <row r="1908" spans="1:14" x14ac:dyDescent="0.25">
      <c r="A1908" t="s">
        <v>12</v>
      </c>
      <c r="B1908" t="s">
        <v>32</v>
      </c>
      <c r="C1908" t="s">
        <v>31</v>
      </c>
      <c r="D1908" t="s">
        <v>3</v>
      </c>
      <c r="E1908" t="s">
        <v>4</v>
      </c>
      <c r="F1908" s="5">
        <v>42451</v>
      </c>
      <c r="G1908">
        <v>572911107</v>
      </c>
      <c r="H1908" s="5">
        <v>42467</v>
      </c>
      <c r="I1908">
        <v>5983</v>
      </c>
      <c r="J1908" s="8">
        <v>437.2</v>
      </c>
      <c r="K1908" s="8">
        <v>263.33</v>
      </c>
      <c r="L1908" s="8">
        <v>2615767.6</v>
      </c>
      <c r="M1908" s="8">
        <v>1575503.39</v>
      </c>
      <c r="N1908" s="8">
        <v>1040264.21</v>
      </c>
    </row>
    <row r="1909" spans="1:14" x14ac:dyDescent="0.25">
      <c r="A1909" t="s">
        <v>9</v>
      </c>
      <c r="B1909" t="s">
        <v>148</v>
      </c>
      <c r="C1909" t="s">
        <v>36</v>
      </c>
      <c r="D1909" t="s">
        <v>3</v>
      </c>
      <c r="E1909" t="s">
        <v>23</v>
      </c>
      <c r="F1909" s="5">
        <v>44091</v>
      </c>
      <c r="G1909">
        <v>638314521</v>
      </c>
      <c r="H1909" s="5">
        <v>44119</v>
      </c>
      <c r="I1909">
        <v>306</v>
      </c>
      <c r="J1909" s="8">
        <v>421.89</v>
      </c>
      <c r="K1909" s="8">
        <v>364.69</v>
      </c>
      <c r="L1909" s="8">
        <v>129098.34</v>
      </c>
      <c r="M1909" s="8">
        <v>111595.14</v>
      </c>
      <c r="N1909" s="8">
        <v>17503.2</v>
      </c>
    </row>
    <row r="1910" spans="1:14" x14ac:dyDescent="0.25">
      <c r="A1910" t="s">
        <v>17</v>
      </c>
      <c r="B1910" t="s">
        <v>18</v>
      </c>
      <c r="C1910" t="s">
        <v>19</v>
      </c>
      <c r="D1910" t="s">
        <v>3</v>
      </c>
      <c r="E1910" t="s">
        <v>23</v>
      </c>
      <c r="F1910" s="5">
        <v>42160</v>
      </c>
      <c r="G1910">
        <v>973940408</v>
      </c>
      <c r="H1910" s="5">
        <v>42190</v>
      </c>
      <c r="I1910">
        <v>9465</v>
      </c>
      <c r="J1910" s="8">
        <v>81.73</v>
      </c>
      <c r="K1910" s="8">
        <v>56.67</v>
      </c>
      <c r="L1910" s="8">
        <v>773574.45</v>
      </c>
      <c r="M1910" s="8">
        <v>536381.55000000005</v>
      </c>
      <c r="N1910" s="8">
        <v>237192.9</v>
      </c>
    </row>
    <row r="1911" spans="1:14" x14ac:dyDescent="0.25">
      <c r="A1911" t="s">
        <v>26</v>
      </c>
      <c r="B1911" t="s">
        <v>130</v>
      </c>
      <c r="C1911" t="s">
        <v>57</v>
      </c>
      <c r="D1911" t="s">
        <v>3</v>
      </c>
      <c r="E1911" t="s">
        <v>23</v>
      </c>
      <c r="F1911" s="5">
        <v>43700</v>
      </c>
      <c r="G1911">
        <v>451712596</v>
      </c>
      <c r="H1911" s="5">
        <v>43736</v>
      </c>
      <c r="I1911">
        <v>650</v>
      </c>
      <c r="J1911" s="8">
        <v>154.06</v>
      </c>
      <c r="K1911" s="8">
        <v>90.93</v>
      </c>
      <c r="L1911" s="8">
        <v>100139</v>
      </c>
      <c r="M1911" s="8">
        <v>59104.5</v>
      </c>
      <c r="N1911" s="8">
        <v>41034.5</v>
      </c>
    </row>
    <row r="1912" spans="1:14" x14ac:dyDescent="0.25">
      <c r="A1912" t="s">
        <v>26</v>
      </c>
      <c r="B1912" t="s">
        <v>117</v>
      </c>
      <c r="C1912" t="s">
        <v>31</v>
      </c>
      <c r="D1912" t="s">
        <v>3</v>
      </c>
      <c r="E1912" t="s">
        <v>8</v>
      </c>
      <c r="F1912" s="5">
        <v>44143</v>
      </c>
      <c r="G1912">
        <v>263867413</v>
      </c>
      <c r="H1912" s="5">
        <v>44163</v>
      </c>
      <c r="I1912">
        <v>3086</v>
      </c>
      <c r="J1912" s="8">
        <v>437.2</v>
      </c>
      <c r="K1912" s="8">
        <v>263.33</v>
      </c>
      <c r="L1912" s="8">
        <v>1349199.2</v>
      </c>
      <c r="M1912" s="8">
        <v>812636.38</v>
      </c>
      <c r="N1912" s="8">
        <v>536562.81999999995</v>
      </c>
    </row>
    <row r="1913" spans="1:14" x14ac:dyDescent="0.25">
      <c r="A1913" t="s">
        <v>0</v>
      </c>
      <c r="B1913" t="s">
        <v>197</v>
      </c>
      <c r="C1913" t="s">
        <v>11</v>
      </c>
      <c r="D1913" t="s">
        <v>3</v>
      </c>
      <c r="E1913" t="s">
        <v>4</v>
      </c>
      <c r="F1913" s="5">
        <v>42308</v>
      </c>
      <c r="G1913">
        <v>772953689</v>
      </c>
      <c r="H1913" s="5">
        <v>42357</v>
      </c>
      <c r="I1913">
        <v>3028</v>
      </c>
      <c r="J1913" s="8">
        <v>47.45</v>
      </c>
      <c r="K1913" s="8">
        <v>31.79</v>
      </c>
      <c r="L1913" s="8">
        <v>143678.6</v>
      </c>
      <c r="M1913" s="8">
        <v>96260.12</v>
      </c>
      <c r="N1913" s="8">
        <v>47418.48</v>
      </c>
    </row>
    <row r="1914" spans="1:14" x14ac:dyDescent="0.25">
      <c r="A1914" t="s">
        <v>12</v>
      </c>
      <c r="B1914" t="s">
        <v>107</v>
      </c>
      <c r="C1914" t="s">
        <v>6</v>
      </c>
      <c r="D1914" t="s">
        <v>7</v>
      </c>
      <c r="E1914" t="s">
        <v>4</v>
      </c>
      <c r="F1914" s="5">
        <v>44292</v>
      </c>
      <c r="G1914">
        <v>161832749</v>
      </c>
      <c r="H1914" s="5">
        <v>44341</v>
      </c>
      <c r="I1914">
        <v>8762</v>
      </c>
      <c r="J1914" s="8">
        <v>152.58000000000001</v>
      </c>
      <c r="K1914" s="8">
        <v>97.44</v>
      </c>
      <c r="L1914" s="8">
        <v>1336905.96</v>
      </c>
      <c r="M1914" s="8">
        <v>853769.28</v>
      </c>
      <c r="N1914" s="8">
        <v>483136.68</v>
      </c>
    </row>
    <row r="1915" spans="1:14" x14ac:dyDescent="0.25">
      <c r="A1915" t="s">
        <v>12</v>
      </c>
      <c r="B1915" t="s">
        <v>180</v>
      </c>
      <c r="C1915" t="s">
        <v>36</v>
      </c>
      <c r="D1915" t="s">
        <v>3</v>
      </c>
      <c r="E1915" t="s">
        <v>15</v>
      </c>
      <c r="F1915" s="5">
        <v>42151</v>
      </c>
      <c r="G1915">
        <v>283678424</v>
      </c>
      <c r="H1915" s="5">
        <v>42188</v>
      </c>
      <c r="I1915">
        <v>5604</v>
      </c>
      <c r="J1915" s="8">
        <v>421.89</v>
      </c>
      <c r="K1915" s="8">
        <v>364.69</v>
      </c>
      <c r="L1915" s="8">
        <v>2364271.56</v>
      </c>
      <c r="M1915" s="8">
        <v>2043722.76</v>
      </c>
      <c r="N1915" s="8">
        <v>320548.8</v>
      </c>
    </row>
    <row r="1916" spans="1:14" x14ac:dyDescent="0.25">
      <c r="A1916" t="s">
        <v>9</v>
      </c>
      <c r="B1916" t="s">
        <v>60</v>
      </c>
      <c r="C1916" t="s">
        <v>31</v>
      </c>
      <c r="D1916" t="s">
        <v>3</v>
      </c>
      <c r="E1916" t="s">
        <v>4</v>
      </c>
      <c r="F1916" s="5">
        <v>42109</v>
      </c>
      <c r="G1916">
        <v>811977040</v>
      </c>
      <c r="H1916" s="5">
        <v>42152</v>
      </c>
      <c r="I1916">
        <v>905</v>
      </c>
      <c r="J1916" s="8">
        <v>437.2</v>
      </c>
      <c r="K1916" s="8">
        <v>263.33</v>
      </c>
      <c r="L1916" s="8">
        <v>395666</v>
      </c>
      <c r="M1916" s="8">
        <v>238313.65</v>
      </c>
      <c r="N1916" s="8">
        <v>157352.35</v>
      </c>
    </row>
    <row r="1917" spans="1:14" x14ac:dyDescent="0.25">
      <c r="A1917" t="s">
        <v>26</v>
      </c>
      <c r="B1917" t="s">
        <v>55</v>
      </c>
      <c r="C1917" t="s">
        <v>31</v>
      </c>
      <c r="D1917" t="s">
        <v>7</v>
      </c>
      <c r="E1917" t="s">
        <v>4</v>
      </c>
      <c r="F1917" s="5">
        <v>44697</v>
      </c>
      <c r="G1917">
        <v>590527427</v>
      </c>
      <c r="H1917" s="5">
        <v>44731</v>
      </c>
      <c r="I1917">
        <v>9043</v>
      </c>
      <c r="J1917" s="8">
        <v>437.2</v>
      </c>
      <c r="K1917" s="8">
        <v>263.33</v>
      </c>
      <c r="L1917" s="8">
        <v>3953599.6</v>
      </c>
      <c r="M1917" s="8">
        <v>2381293.19</v>
      </c>
      <c r="N1917" s="8">
        <v>1572306.41</v>
      </c>
    </row>
    <row r="1918" spans="1:14" x14ac:dyDescent="0.25">
      <c r="A1918" t="s">
        <v>12</v>
      </c>
      <c r="B1918" t="s">
        <v>61</v>
      </c>
      <c r="C1918" t="s">
        <v>19</v>
      </c>
      <c r="D1918" t="s">
        <v>7</v>
      </c>
      <c r="E1918" t="s">
        <v>8</v>
      </c>
      <c r="F1918" s="5">
        <v>42489</v>
      </c>
      <c r="G1918">
        <v>783440911</v>
      </c>
      <c r="H1918" s="5">
        <v>42530</v>
      </c>
      <c r="I1918">
        <v>6430</v>
      </c>
      <c r="J1918" s="8">
        <v>81.73</v>
      </c>
      <c r="K1918" s="8">
        <v>56.67</v>
      </c>
      <c r="L1918" s="8">
        <v>525523.9</v>
      </c>
      <c r="M1918" s="8">
        <v>364388.1</v>
      </c>
      <c r="N1918" s="8">
        <v>161135.79999999999</v>
      </c>
    </row>
    <row r="1919" spans="1:14" x14ac:dyDescent="0.25">
      <c r="A1919" t="s">
        <v>26</v>
      </c>
      <c r="B1919" t="s">
        <v>123</v>
      </c>
      <c r="C1919" t="s">
        <v>19</v>
      </c>
      <c r="D1919" t="s">
        <v>3</v>
      </c>
      <c r="E1919" t="s">
        <v>8</v>
      </c>
      <c r="F1919" s="5">
        <v>42297</v>
      </c>
      <c r="G1919">
        <v>825141322</v>
      </c>
      <c r="H1919" s="5">
        <v>42330</v>
      </c>
      <c r="I1919">
        <v>6509</v>
      </c>
      <c r="J1919" s="8">
        <v>81.73</v>
      </c>
      <c r="K1919" s="8">
        <v>56.67</v>
      </c>
      <c r="L1919" s="8">
        <v>531980.56999999995</v>
      </c>
      <c r="M1919" s="8">
        <v>368865.03</v>
      </c>
      <c r="N1919" s="8">
        <v>163115.54</v>
      </c>
    </row>
    <row r="1920" spans="1:14" x14ac:dyDescent="0.25">
      <c r="A1920" t="s">
        <v>26</v>
      </c>
      <c r="B1920" t="s">
        <v>156</v>
      </c>
      <c r="C1920" t="s">
        <v>45</v>
      </c>
      <c r="D1920" t="s">
        <v>7</v>
      </c>
      <c r="E1920" t="s">
        <v>4</v>
      </c>
      <c r="F1920" s="5">
        <v>42090</v>
      </c>
      <c r="G1920">
        <v>670364987</v>
      </c>
      <c r="H1920" s="5">
        <v>42133</v>
      </c>
      <c r="I1920">
        <v>4752</v>
      </c>
      <c r="J1920" s="8">
        <v>9.33</v>
      </c>
      <c r="K1920" s="8">
        <v>6.92</v>
      </c>
      <c r="L1920" s="8">
        <v>44336.160000000003</v>
      </c>
      <c r="M1920" s="8">
        <v>32883.839999999997</v>
      </c>
      <c r="N1920" s="8">
        <v>11452.32</v>
      </c>
    </row>
    <row r="1921" spans="1:14" x14ac:dyDescent="0.25">
      <c r="A1921" t="s">
        <v>9</v>
      </c>
      <c r="B1921" t="s">
        <v>80</v>
      </c>
      <c r="C1921" t="s">
        <v>36</v>
      </c>
      <c r="D1921" t="s">
        <v>3</v>
      </c>
      <c r="E1921" t="s">
        <v>4</v>
      </c>
      <c r="F1921" s="5">
        <v>44843</v>
      </c>
      <c r="G1921">
        <v>344160735</v>
      </c>
      <c r="H1921" s="5">
        <v>44885</v>
      </c>
      <c r="I1921">
        <v>3664</v>
      </c>
      <c r="J1921" s="8">
        <v>421.89</v>
      </c>
      <c r="K1921" s="8">
        <v>364.69</v>
      </c>
      <c r="L1921" s="8">
        <v>1545804.96</v>
      </c>
      <c r="M1921" s="8">
        <v>1336224.1599999999</v>
      </c>
      <c r="N1921" s="8">
        <v>209580.79999999999</v>
      </c>
    </row>
    <row r="1922" spans="1:14" x14ac:dyDescent="0.25">
      <c r="A1922" t="s">
        <v>26</v>
      </c>
      <c r="B1922" t="s">
        <v>142</v>
      </c>
      <c r="C1922" t="s">
        <v>14</v>
      </c>
      <c r="D1922" t="s">
        <v>3</v>
      </c>
      <c r="E1922" t="s">
        <v>4</v>
      </c>
      <c r="F1922" s="5">
        <v>43380</v>
      </c>
      <c r="G1922">
        <v>391889894</v>
      </c>
      <c r="H1922" s="5">
        <v>43393</v>
      </c>
      <c r="I1922">
        <v>7783</v>
      </c>
      <c r="J1922" s="8">
        <v>205.7</v>
      </c>
      <c r="K1922" s="8">
        <v>117.11</v>
      </c>
      <c r="L1922" s="8">
        <v>1600963.1</v>
      </c>
      <c r="M1922" s="8">
        <v>911467.13</v>
      </c>
      <c r="N1922" s="8">
        <v>689495.97</v>
      </c>
    </row>
    <row r="1923" spans="1:14" x14ac:dyDescent="0.25">
      <c r="A1923" t="s">
        <v>26</v>
      </c>
      <c r="B1923" t="s">
        <v>116</v>
      </c>
      <c r="C1923" t="s">
        <v>11</v>
      </c>
      <c r="D1923" t="s">
        <v>7</v>
      </c>
      <c r="E1923" t="s">
        <v>23</v>
      </c>
      <c r="F1923" s="5">
        <v>43148</v>
      </c>
      <c r="G1923">
        <v>529226291</v>
      </c>
      <c r="H1923" s="5">
        <v>43179</v>
      </c>
      <c r="I1923">
        <v>8675</v>
      </c>
      <c r="J1923" s="8">
        <v>47.45</v>
      </c>
      <c r="K1923" s="8">
        <v>31.79</v>
      </c>
      <c r="L1923" s="8">
        <v>411628.75</v>
      </c>
      <c r="M1923" s="8">
        <v>275778.25</v>
      </c>
      <c r="N1923" s="8">
        <v>135850.5</v>
      </c>
    </row>
    <row r="1924" spans="1:14" x14ac:dyDescent="0.25">
      <c r="A1924" t="s">
        <v>26</v>
      </c>
      <c r="B1924" t="s">
        <v>64</v>
      </c>
      <c r="C1924" t="s">
        <v>65</v>
      </c>
      <c r="D1924" t="s">
        <v>7</v>
      </c>
      <c r="E1924" t="s">
        <v>4</v>
      </c>
      <c r="F1924" s="5">
        <v>44558</v>
      </c>
      <c r="G1924">
        <v>992156255</v>
      </c>
      <c r="H1924" s="5">
        <v>44221</v>
      </c>
      <c r="I1924">
        <v>9939</v>
      </c>
      <c r="J1924" s="8">
        <v>668.27</v>
      </c>
      <c r="K1924" s="8">
        <v>502.54</v>
      </c>
      <c r="L1924" s="8">
        <v>6641935.5300000003</v>
      </c>
      <c r="M1924" s="8">
        <v>4994745.0599999996</v>
      </c>
      <c r="N1924" s="8">
        <v>1647190.47</v>
      </c>
    </row>
    <row r="1925" spans="1:14" x14ac:dyDescent="0.25">
      <c r="A1925" t="s">
        <v>20</v>
      </c>
      <c r="B1925" t="s">
        <v>70</v>
      </c>
      <c r="C1925" t="s">
        <v>14</v>
      </c>
      <c r="D1925" t="s">
        <v>3</v>
      </c>
      <c r="E1925" t="s">
        <v>23</v>
      </c>
      <c r="F1925" s="5">
        <v>42487</v>
      </c>
      <c r="G1925">
        <v>286978614</v>
      </c>
      <c r="H1925" s="5">
        <v>42518</v>
      </c>
      <c r="I1925">
        <v>2204</v>
      </c>
      <c r="J1925" s="8">
        <v>205.7</v>
      </c>
      <c r="K1925" s="8">
        <v>117.11</v>
      </c>
      <c r="L1925" s="8">
        <v>453362.8</v>
      </c>
      <c r="M1925" s="8">
        <v>258110.44</v>
      </c>
      <c r="N1925" s="8">
        <v>195252.36</v>
      </c>
    </row>
    <row r="1926" spans="1:14" x14ac:dyDescent="0.25">
      <c r="A1926" t="s">
        <v>0</v>
      </c>
      <c r="B1926" t="s">
        <v>171</v>
      </c>
      <c r="C1926" t="s">
        <v>19</v>
      </c>
      <c r="D1926" t="s">
        <v>7</v>
      </c>
      <c r="E1926" t="s">
        <v>15</v>
      </c>
      <c r="F1926" s="5">
        <v>43628</v>
      </c>
      <c r="G1926">
        <v>140304696</v>
      </c>
      <c r="H1926" s="5">
        <v>43654</v>
      </c>
      <c r="I1926">
        <v>8132</v>
      </c>
      <c r="J1926" s="8">
        <v>81.73</v>
      </c>
      <c r="K1926" s="8">
        <v>56.67</v>
      </c>
      <c r="L1926" s="8">
        <v>664628.36</v>
      </c>
      <c r="M1926" s="8">
        <v>460840.44</v>
      </c>
      <c r="N1926" s="8">
        <v>203787.92</v>
      </c>
    </row>
    <row r="1927" spans="1:14" x14ac:dyDescent="0.25">
      <c r="A1927" t="s">
        <v>9</v>
      </c>
      <c r="B1927" t="s">
        <v>84</v>
      </c>
      <c r="C1927" t="s">
        <v>65</v>
      </c>
      <c r="D1927" t="s">
        <v>3</v>
      </c>
      <c r="E1927" t="s">
        <v>23</v>
      </c>
      <c r="F1927" s="5">
        <v>42828</v>
      </c>
      <c r="G1927">
        <v>549058330</v>
      </c>
      <c r="H1927" s="5">
        <v>42866</v>
      </c>
      <c r="I1927">
        <v>7416</v>
      </c>
      <c r="J1927" s="8">
        <v>668.27</v>
      </c>
      <c r="K1927" s="8">
        <v>502.54</v>
      </c>
      <c r="L1927" s="8">
        <v>4955890.32</v>
      </c>
      <c r="M1927" s="8">
        <v>3726836.64</v>
      </c>
      <c r="N1927" s="8">
        <v>1229053.68</v>
      </c>
    </row>
    <row r="1928" spans="1:14" x14ac:dyDescent="0.25">
      <c r="A1928" t="s">
        <v>17</v>
      </c>
      <c r="B1928" t="s">
        <v>82</v>
      </c>
      <c r="C1928" t="s">
        <v>22</v>
      </c>
      <c r="D1928" t="s">
        <v>7</v>
      </c>
      <c r="E1928" t="s">
        <v>15</v>
      </c>
      <c r="F1928" s="5">
        <v>43983</v>
      </c>
      <c r="G1928">
        <v>230475842</v>
      </c>
      <c r="H1928" s="5">
        <v>43990</v>
      </c>
      <c r="I1928">
        <v>1778</v>
      </c>
      <c r="J1928" s="8">
        <v>109.28</v>
      </c>
      <c r="K1928" s="8">
        <v>35.840000000000003</v>
      </c>
      <c r="L1928" s="8">
        <v>194299.84</v>
      </c>
      <c r="M1928" s="8">
        <v>63723.519999999997</v>
      </c>
      <c r="N1928" s="8">
        <v>130576.32000000001</v>
      </c>
    </row>
    <row r="1929" spans="1:14" x14ac:dyDescent="0.25">
      <c r="A1929" t="s">
        <v>26</v>
      </c>
      <c r="B1929" t="s">
        <v>100</v>
      </c>
      <c r="C1929" t="s">
        <v>45</v>
      </c>
      <c r="D1929" t="s">
        <v>7</v>
      </c>
      <c r="E1929" t="s">
        <v>15</v>
      </c>
      <c r="F1929" s="5">
        <v>44256</v>
      </c>
      <c r="G1929">
        <v>672106063</v>
      </c>
      <c r="H1929" s="5">
        <v>44265</v>
      </c>
      <c r="I1929">
        <v>9975</v>
      </c>
      <c r="J1929" s="8">
        <v>9.33</v>
      </c>
      <c r="K1929" s="8">
        <v>6.92</v>
      </c>
      <c r="L1929" s="8">
        <v>93066.75</v>
      </c>
      <c r="M1929" s="8">
        <v>69027</v>
      </c>
      <c r="N1929" s="8">
        <v>24039.75</v>
      </c>
    </row>
    <row r="1930" spans="1:14" x14ac:dyDescent="0.25">
      <c r="A1930" t="s">
        <v>26</v>
      </c>
      <c r="B1930" t="s">
        <v>78</v>
      </c>
      <c r="C1930" t="s">
        <v>45</v>
      </c>
      <c r="D1930" t="s">
        <v>3</v>
      </c>
      <c r="E1930" t="s">
        <v>4</v>
      </c>
      <c r="F1930" s="5">
        <v>44435</v>
      </c>
      <c r="G1930">
        <v>281810319</v>
      </c>
      <c r="H1930" s="5">
        <v>44470</v>
      </c>
      <c r="I1930">
        <v>2791</v>
      </c>
      <c r="J1930" s="8">
        <v>9.33</v>
      </c>
      <c r="K1930" s="8">
        <v>6.92</v>
      </c>
      <c r="L1930" s="8">
        <v>26040.03</v>
      </c>
      <c r="M1930" s="8">
        <v>19313.72</v>
      </c>
      <c r="N1930" s="8">
        <v>6726.31</v>
      </c>
    </row>
    <row r="1931" spans="1:14" x14ac:dyDescent="0.25">
      <c r="A1931" t="s">
        <v>12</v>
      </c>
      <c r="B1931" t="s">
        <v>195</v>
      </c>
      <c r="C1931" t="s">
        <v>2</v>
      </c>
      <c r="D1931" t="s">
        <v>7</v>
      </c>
      <c r="E1931" t="s">
        <v>23</v>
      </c>
      <c r="F1931" s="5">
        <v>42695</v>
      </c>
      <c r="G1931">
        <v>237762439</v>
      </c>
      <c r="H1931" s="5">
        <v>42708</v>
      </c>
      <c r="I1931">
        <v>8044</v>
      </c>
      <c r="J1931" s="8">
        <v>255.28</v>
      </c>
      <c r="K1931" s="8">
        <v>159.41999999999999</v>
      </c>
      <c r="L1931" s="8">
        <v>2053472.32</v>
      </c>
      <c r="M1931" s="8">
        <v>1282374.48</v>
      </c>
      <c r="N1931" s="8">
        <v>771097.84</v>
      </c>
    </row>
    <row r="1932" spans="1:14" x14ac:dyDescent="0.25">
      <c r="A1932" t="s">
        <v>17</v>
      </c>
      <c r="B1932" t="s">
        <v>135</v>
      </c>
      <c r="C1932" t="s">
        <v>19</v>
      </c>
      <c r="D1932" t="s">
        <v>7</v>
      </c>
      <c r="E1932" t="s">
        <v>23</v>
      </c>
      <c r="F1932" s="5">
        <v>42297</v>
      </c>
      <c r="G1932">
        <v>438448750</v>
      </c>
      <c r="H1932" s="5">
        <v>42334</v>
      </c>
      <c r="I1932">
        <v>5583</v>
      </c>
      <c r="J1932" s="8">
        <v>81.73</v>
      </c>
      <c r="K1932" s="8">
        <v>56.67</v>
      </c>
      <c r="L1932" s="8">
        <v>456298.59</v>
      </c>
      <c r="M1932" s="8">
        <v>316388.61</v>
      </c>
      <c r="N1932" s="8">
        <v>139909.98000000001</v>
      </c>
    </row>
    <row r="1933" spans="1:14" x14ac:dyDescent="0.25">
      <c r="A1933" t="s">
        <v>12</v>
      </c>
      <c r="B1933" t="s">
        <v>189</v>
      </c>
      <c r="C1933" t="s">
        <v>14</v>
      </c>
      <c r="D1933" t="s">
        <v>3</v>
      </c>
      <c r="E1933" t="s">
        <v>4</v>
      </c>
      <c r="F1933" s="5">
        <v>42848</v>
      </c>
      <c r="G1933">
        <v>852668082</v>
      </c>
      <c r="H1933" s="5">
        <v>42882</v>
      </c>
      <c r="I1933">
        <v>2289</v>
      </c>
      <c r="J1933" s="8">
        <v>205.7</v>
      </c>
      <c r="K1933" s="8">
        <v>117.11</v>
      </c>
      <c r="L1933" s="8">
        <v>470847.3</v>
      </c>
      <c r="M1933" s="8">
        <v>268064.78999999998</v>
      </c>
      <c r="N1933" s="8">
        <v>202782.51</v>
      </c>
    </row>
    <row r="1934" spans="1:14" x14ac:dyDescent="0.25">
      <c r="A1934" t="s">
        <v>12</v>
      </c>
      <c r="B1934" t="s">
        <v>146</v>
      </c>
      <c r="C1934" t="s">
        <v>57</v>
      </c>
      <c r="D1934" t="s">
        <v>3</v>
      </c>
      <c r="E1934" t="s">
        <v>23</v>
      </c>
      <c r="F1934" s="5">
        <v>42462</v>
      </c>
      <c r="G1934">
        <v>169531762</v>
      </c>
      <c r="H1934" s="5">
        <v>42512</v>
      </c>
      <c r="I1934">
        <v>7071</v>
      </c>
      <c r="J1934" s="8">
        <v>154.06</v>
      </c>
      <c r="K1934" s="8">
        <v>90.93</v>
      </c>
      <c r="L1934" s="8">
        <v>1089358.26</v>
      </c>
      <c r="M1934" s="8">
        <v>642966.03</v>
      </c>
      <c r="N1934" s="8">
        <v>446392.23</v>
      </c>
    </row>
    <row r="1935" spans="1:14" x14ac:dyDescent="0.25">
      <c r="A1935" t="s">
        <v>26</v>
      </c>
      <c r="B1935" t="s">
        <v>123</v>
      </c>
      <c r="C1935" t="s">
        <v>45</v>
      </c>
      <c r="D1935" t="s">
        <v>7</v>
      </c>
      <c r="E1935" t="s">
        <v>23</v>
      </c>
      <c r="F1935" s="5">
        <v>43951</v>
      </c>
      <c r="G1935">
        <v>748463618</v>
      </c>
      <c r="H1935" s="5">
        <v>43965</v>
      </c>
      <c r="I1935">
        <v>5872</v>
      </c>
      <c r="J1935" s="8">
        <v>9.33</v>
      </c>
      <c r="K1935" s="8">
        <v>6.92</v>
      </c>
      <c r="L1935" s="8">
        <v>54785.760000000002</v>
      </c>
      <c r="M1935" s="8">
        <v>40634.239999999998</v>
      </c>
      <c r="N1935" s="8">
        <v>14151.52</v>
      </c>
    </row>
    <row r="1936" spans="1:14" x14ac:dyDescent="0.25">
      <c r="A1936" t="s">
        <v>9</v>
      </c>
      <c r="B1936" t="s">
        <v>165</v>
      </c>
      <c r="C1936" t="s">
        <v>36</v>
      </c>
      <c r="D1936" t="s">
        <v>3</v>
      </c>
      <c r="E1936" t="s">
        <v>23</v>
      </c>
      <c r="F1936" s="5">
        <v>43781</v>
      </c>
      <c r="G1936">
        <v>969199979</v>
      </c>
      <c r="H1936" s="5">
        <v>43806</v>
      </c>
      <c r="I1936">
        <v>6666</v>
      </c>
      <c r="J1936" s="8">
        <v>421.89</v>
      </c>
      <c r="K1936" s="8">
        <v>364.69</v>
      </c>
      <c r="L1936" s="8">
        <v>2812318.74</v>
      </c>
      <c r="M1936" s="8">
        <v>2431023.54</v>
      </c>
      <c r="N1936" s="8">
        <v>381295.2</v>
      </c>
    </row>
    <row r="1937" spans="1:14" x14ac:dyDescent="0.25">
      <c r="A1937" t="s">
        <v>0</v>
      </c>
      <c r="B1937" t="s">
        <v>97</v>
      </c>
      <c r="C1937" t="s">
        <v>11</v>
      </c>
      <c r="D1937" t="s">
        <v>7</v>
      </c>
      <c r="E1937" t="s">
        <v>8</v>
      </c>
      <c r="F1937" s="5">
        <v>44316</v>
      </c>
      <c r="G1937">
        <v>181789672</v>
      </c>
      <c r="H1937" s="5">
        <v>44329</v>
      </c>
      <c r="I1937">
        <v>4459</v>
      </c>
      <c r="J1937" s="8">
        <v>47.45</v>
      </c>
      <c r="K1937" s="8">
        <v>31.79</v>
      </c>
      <c r="L1937" s="8">
        <v>211579.55</v>
      </c>
      <c r="M1937" s="8">
        <v>141751.60999999999</v>
      </c>
      <c r="N1937" s="8">
        <v>69827.94</v>
      </c>
    </row>
    <row r="1938" spans="1:14" x14ac:dyDescent="0.25">
      <c r="A1938" t="s">
        <v>9</v>
      </c>
      <c r="B1938" t="s">
        <v>157</v>
      </c>
      <c r="C1938" t="s">
        <v>2</v>
      </c>
      <c r="D1938" t="s">
        <v>7</v>
      </c>
      <c r="E1938" t="s">
        <v>15</v>
      </c>
      <c r="F1938" s="5">
        <v>44338</v>
      </c>
      <c r="G1938">
        <v>956594026</v>
      </c>
      <c r="H1938" s="5">
        <v>44364</v>
      </c>
      <c r="I1938">
        <v>6285</v>
      </c>
      <c r="J1938" s="8">
        <v>255.28</v>
      </c>
      <c r="K1938" s="8">
        <v>159.41999999999999</v>
      </c>
      <c r="L1938" s="8">
        <v>1604434.8</v>
      </c>
      <c r="M1938" s="8">
        <v>1001954.7</v>
      </c>
      <c r="N1938" s="8">
        <v>602480.1</v>
      </c>
    </row>
    <row r="1939" spans="1:14" x14ac:dyDescent="0.25">
      <c r="A1939" t="s">
        <v>39</v>
      </c>
      <c r="B1939" t="s">
        <v>128</v>
      </c>
      <c r="C1939" t="s">
        <v>36</v>
      </c>
      <c r="D1939" t="s">
        <v>3</v>
      </c>
      <c r="E1939" t="s">
        <v>8</v>
      </c>
      <c r="F1939" s="5">
        <v>44718</v>
      </c>
      <c r="G1939">
        <v>534286868</v>
      </c>
      <c r="H1939" s="5">
        <v>44767</v>
      </c>
      <c r="I1939">
        <v>6212</v>
      </c>
      <c r="J1939" s="8">
        <v>421.89</v>
      </c>
      <c r="K1939" s="8">
        <v>364.69</v>
      </c>
      <c r="L1939" s="8">
        <v>2620780.6800000002</v>
      </c>
      <c r="M1939" s="8">
        <v>2265454.2799999998</v>
      </c>
      <c r="N1939" s="8">
        <v>355326.4</v>
      </c>
    </row>
    <row r="1940" spans="1:14" x14ac:dyDescent="0.25">
      <c r="A1940" t="s">
        <v>20</v>
      </c>
      <c r="B1940" t="s">
        <v>52</v>
      </c>
      <c r="C1940" t="s">
        <v>19</v>
      </c>
      <c r="D1940" t="s">
        <v>3</v>
      </c>
      <c r="E1940" t="s">
        <v>4</v>
      </c>
      <c r="F1940" s="5">
        <v>43636</v>
      </c>
      <c r="G1940">
        <v>275854527</v>
      </c>
      <c r="H1940" s="5">
        <v>43665</v>
      </c>
      <c r="I1940">
        <v>340</v>
      </c>
      <c r="J1940" s="8">
        <v>81.73</v>
      </c>
      <c r="K1940" s="8">
        <v>56.67</v>
      </c>
      <c r="L1940" s="8">
        <v>27788.2</v>
      </c>
      <c r="M1940" s="8">
        <v>19267.8</v>
      </c>
      <c r="N1940" s="8">
        <v>8520.4</v>
      </c>
    </row>
    <row r="1941" spans="1:14" x14ac:dyDescent="0.25">
      <c r="A1941" t="s">
        <v>9</v>
      </c>
      <c r="B1941" t="s">
        <v>89</v>
      </c>
      <c r="C1941" t="s">
        <v>11</v>
      </c>
      <c r="D1941" t="s">
        <v>3</v>
      </c>
      <c r="E1941" t="s">
        <v>23</v>
      </c>
      <c r="F1941" s="5">
        <v>42087</v>
      </c>
      <c r="G1941">
        <v>712595832</v>
      </c>
      <c r="H1941" s="5">
        <v>42091</v>
      </c>
      <c r="I1941">
        <v>1797</v>
      </c>
      <c r="J1941" s="8">
        <v>47.45</v>
      </c>
      <c r="K1941" s="8">
        <v>31.79</v>
      </c>
      <c r="L1941" s="8">
        <v>85267.65</v>
      </c>
      <c r="M1941" s="8">
        <v>57126.63</v>
      </c>
      <c r="N1941" s="8">
        <v>28141.02</v>
      </c>
    </row>
    <row r="1942" spans="1:14" x14ac:dyDescent="0.25">
      <c r="A1942" t="s">
        <v>0</v>
      </c>
      <c r="B1942" t="s">
        <v>41</v>
      </c>
      <c r="C1942" t="s">
        <v>19</v>
      </c>
      <c r="D1942" t="s">
        <v>3</v>
      </c>
      <c r="E1942" t="s">
        <v>23</v>
      </c>
      <c r="F1942" s="5">
        <v>44377</v>
      </c>
      <c r="G1942">
        <v>196122109</v>
      </c>
      <c r="H1942" s="5">
        <v>44400</v>
      </c>
      <c r="I1942">
        <v>5745</v>
      </c>
      <c r="J1942" s="8">
        <v>81.73</v>
      </c>
      <c r="K1942" s="8">
        <v>56.67</v>
      </c>
      <c r="L1942" s="8">
        <v>469538.85</v>
      </c>
      <c r="M1942" s="8">
        <v>325569.15000000002</v>
      </c>
      <c r="N1942" s="8">
        <v>143969.70000000001</v>
      </c>
    </row>
    <row r="1943" spans="1:14" x14ac:dyDescent="0.25">
      <c r="A1943" t="s">
        <v>9</v>
      </c>
      <c r="B1943" t="s">
        <v>167</v>
      </c>
      <c r="C1943" t="s">
        <v>2</v>
      </c>
      <c r="D1943" t="s">
        <v>7</v>
      </c>
      <c r="E1943" t="s">
        <v>8</v>
      </c>
      <c r="F1943" s="5">
        <v>44738</v>
      </c>
      <c r="G1943">
        <v>748357188</v>
      </c>
      <c r="H1943" s="5">
        <v>44762</v>
      </c>
      <c r="I1943">
        <v>4377</v>
      </c>
      <c r="J1943" s="8">
        <v>255.28</v>
      </c>
      <c r="K1943" s="8">
        <v>159.41999999999999</v>
      </c>
      <c r="L1943" s="8">
        <v>1117360.56</v>
      </c>
      <c r="M1943" s="8">
        <v>697781.34</v>
      </c>
      <c r="N1943" s="8">
        <v>419579.22</v>
      </c>
    </row>
    <row r="1944" spans="1:14" x14ac:dyDescent="0.25">
      <c r="A1944" t="s">
        <v>39</v>
      </c>
      <c r="B1944" t="s">
        <v>205</v>
      </c>
      <c r="C1944" t="s">
        <v>31</v>
      </c>
      <c r="D1944" t="s">
        <v>3</v>
      </c>
      <c r="E1944" t="s">
        <v>8</v>
      </c>
      <c r="F1944" s="5">
        <v>43794</v>
      </c>
      <c r="G1944">
        <v>411537396</v>
      </c>
      <c r="H1944" s="5">
        <v>43802</v>
      </c>
      <c r="I1944">
        <v>1916</v>
      </c>
      <c r="J1944" s="8">
        <v>437.2</v>
      </c>
      <c r="K1944" s="8">
        <v>263.33</v>
      </c>
      <c r="L1944" s="8">
        <v>837675.2</v>
      </c>
      <c r="M1944" s="8">
        <v>504540.28</v>
      </c>
      <c r="N1944" s="8">
        <v>333134.92</v>
      </c>
    </row>
    <row r="1945" spans="1:14" x14ac:dyDescent="0.25">
      <c r="A1945" t="s">
        <v>9</v>
      </c>
      <c r="B1945" t="s">
        <v>44</v>
      </c>
      <c r="C1945" t="s">
        <v>45</v>
      </c>
      <c r="D1945" t="s">
        <v>7</v>
      </c>
      <c r="E1945" t="s">
        <v>15</v>
      </c>
      <c r="F1945" s="5">
        <v>43521</v>
      </c>
      <c r="G1945">
        <v>898211562</v>
      </c>
      <c r="H1945" s="5">
        <v>43536</v>
      </c>
      <c r="I1945">
        <v>9616</v>
      </c>
      <c r="J1945" s="8">
        <v>9.33</v>
      </c>
      <c r="K1945" s="8">
        <v>6.92</v>
      </c>
      <c r="L1945" s="8">
        <v>89717.28</v>
      </c>
      <c r="M1945" s="8">
        <v>66542.720000000001</v>
      </c>
      <c r="N1945" s="8">
        <v>23174.560000000001</v>
      </c>
    </row>
    <row r="1946" spans="1:14" x14ac:dyDescent="0.25">
      <c r="A1946" t="s">
        <v>20</v>
      </c>
      <c r="B1946" t="s">
        <v>140</v>
      </c>
      <c r="C1946" t="s">
        <v>45</v>
      </c>
      <c r="D1946" t="s">
        <v>7</v>
      </c>
      <c r="E1946" t="s">
        <v>4</v>
      </c>
      <c r="F1946" s="5">
        <v>42320</v>
      </c>
      <c r="G1946">
        <v>841241014</v>
      </c>
      <c r="H1946" s="5">
        <v>42369</v>
      </c>
      <c r="I1946">
        <v>765</v>
      </c>
      <c r="J1946" s="8">
        <v>9.33</v>
      </c>
      <c r="K1946" s="8">
        <v>6.92</v>
      </c>
      <c r="L1946" s="8">
        <v>7137.45</v>
      </c>
      <c r="M1946" s="8">
        <v>5293.8</v>
      </c>
      <c r="N1946" s="8">
        <v>1843.65</v>
      </c>
    </row>
    <row r="1947" spans="1:14" x14ac:dyDescent="0.25">
      <c r="A1947" t="s">
        <v>26</v>
      </c>
      <c r="B1947" t="s">
        <v>55</v>
      </c>
      <c r="C1947" t="s">
        <v>2</v>
      </c>
      <c r="D1947" t="s">
        <v>3</v>
      </c>
      <c r="E1947" t="s">
        <v>15</v>
      </c>
      <c r="F1947" s="5">
        <v>44483</v>
      </c>
      <c r="G1947">
        <v>743799579</v>
      </c>
      <c r="H1947" s="5">
        <v>44532</v>
      </c>
      <c r="I1947">
        <v>5679</v>
      </c>
      <c r="J1947" s="8">
        <v>255.28</v>
      </c>
      <c r="K1947" s="8">
        <v>159.41999999999999</v>
      </c>
      <c r="L1947" s="8">
        <v>1449735.12</v>
      </c>
      <c r="M1947" s="8">
        <v>905346.18</v>
      </c>
      <c r="N1947" s="8">
        <v>544388.93999999994</v>
      </c>
    </row>
    <row r="1948" spans="1:14" x14ac:dyDescent="0.25">
      <c r="A1948" t="s">
        <v>9</v>
      </c>
      <c r="B1948" t="s">
        <v>194</v>
      </c>
      <c r="C1948" t="s">
        <v>29</v>
      </c>
      <c r="D1948" t="s">
        <v>7</v>
      </c>
      <c r="E1948" t="s">
        <v>8</v>
      </c>
      <c r="F1948" s="5">
        <v>43266</v>
      </c>
      <c r="G1948">
        <v>729373586</v>
      </c>
      <c r="H1948" s="5">
        <v>43286</v>
      </c>
      <c r="I1948">
        <v>6707</v>
      </c>
      <c r="J1948" s="8">
        <v>651.21</v>
      </c>
      <c r="K1948" s="8">
        <v>524.96</v>
      </c>
      <c r="L1948" s="8">
        <v>4367665.47</v>
      </c>
      <c r="M1948" s="8">
        <v>3520906.72</v>
      </c>
      <c r="N1948" s="8">
        <v>846758.75</v>
      </c>
    </row>
    <row r="1949" spans="1:14" x14ac:dyDescent="0.25">
      <c r="A1949" t="s">
        <v>9</v>
      </c>
      <c r="B1949" t="s">
        <v>114</v>
      </c>
      <c r="C1949" t="s">
        <v>45</v>
      </c>
      <c r="D1949" t="s">
        <v>7</v>
      </c>
      <c r="E1949" t="s">
        <v>4</v>
      </c>
      <c r="F1949" s="5">
        <v>44550</v>
      </c>
      <c r="G1949">
        <v>991761863</v>
      </c>
      <c r="H1949" s="5">
        <v>44554</v>
      </c>
      <c r="I1949">
        <v>3229</v>
      </c>
      <c r="J1949" s="8">
        <v>9.33</v>
      </c>
      <c r="K1949" s="8">
        <v>6.92</v>
      </c>
      <c r="L1949" s="8">
        <v>30126.57</v>
      </c>
      <c r="M1949" s="8">
        <v>22344.68</v>
      </c>
      <c r="N1949" s="8">
        <v>7781.89</v>
      </c>
    </row>
    <row r="1950" spans="1:14" x14ac:dyDescent="0.25">
      <c r="A1950" t="s">
        <v>26</v>
      </c>
      <c r="B1950" t="s">
        <v>72</v>
      </c>
      <c r="C1950" t="s">
        <v>31</v>
      </c>
      <c r="D1950" t="s">
        <v>3</v>
      </c>
      <c r="E1950" t="s">
        <v>15</v>
      </c>
      <c r="F1950" s="5">
        <v>42446</v>
      </c>
      <c r="G1950">
        <v>445075738</v>
      </c>
      <c r="H1950" s="5">
        <v>42456</v>
      </c>
      <c r="I1950">
        <v>6656</v>
      </c>
      <c r="J1950" s="8">
        <v>437.2</v>
      </c>
      <c r="K1950" s="8">
        <v>263.33</v>
      </c>
      <c r="L1950" s="8">
        <v>2910003.2000000002</v>
      </c>
      <c r="M1950" s="8">
        <v>1752724.48</v>
      </c>
      <c r="N1950" s="8">
        <v>1157278.72</v>
      </c>
    </row>
    <row r="1951" spans="1:14" x14ac:dyDescent="0.25">
      <c r="A1951" t="s">
        <v>17</v>
      </c>
      <c r="B1951" t="s">
        <v>42</v>
      </c>
      <c r="C1951" t="s">
        <v>22</v>
      </c>
      <c r="D1951" t="s">
        <v>3</v>
      </c>
      <c r="E1951" t="s">
        <v>15</v>
      </c>
      <c r="F1951" s="5">
        <v>43691</v>
      </c>
      <c r="G1951">
        <v>773739039</v>
      </c>
      <c r="H1951" s="5">
        <v>43721</v>
      </c>
      <c r="I1951">
        <v>5431</v>
      </c>
      <c r="J1951" s="8">
        <v>109.28</v>
      </c>
      <c r="K1951" s="8">
        <v>35.840000000000003</v>
      </c>
      <c r="L1951" s="8">
        <v>593499.68000000005</v>
      </c>
      <c r="M1951" s="8">
        <v>194647.04000000001</v>
      </c>
      <c r="N1951" s="8">
        <v>398852.64</v>
      </c>
    </row>
    <row r="1952" spans="1:14" x14ac:dyDescent="0.25">
      <c r="A1952" t="s">
        <v>20</v>
      </c>
      <c r="B1952" t="s">
        <v>183</v>
      </c>
      <c r="C1952" t="s">
        <v>19</v>
      </c>
      <c r="D1952" t="s">
        <v>7</v>
      </c>
      <c r="E1952" t="s">
        <v>4</v>
      </c>
      <c r="F1952" s="5">
        <v>43253</v>
      </c>
      <c r="G1952">
        <v>582488095</v>
      </c>
      <c r="H1952" s="5">
        <v>43274</v>
      </c>
      <c r="I1952">
        <v>26</v>
      </c>
      <c r="J1952" s="8">
        <v>81.73</v>
      </c>
      <c r="K1952" s="8">
        <v>56.67</v>
      </c>
      <c r="L1952" s="8">
        <v>2124.98</v>
      </c>
      <c r="M1952" s="8">
        <v>1473.42</v>
      </c>
      <c r="N1952" s="8">
        <v>651.55999999999995</v>
      </c>
    </row>
    <row r="1953" spans="1:14" x14ac:dyDescent="0.25">
      <c r="A1953" t="s">
        <v>17</v>
      </c>
      <c r="B1953" t="s">
        <v>28</v>
      </c>
      <c r="C1953" t="s">
        <v>14</v>
      </c>
      <c r="D1953" t="s">
        <v>3</v>
      </c>
      <c r="E1953" t="s">
        <v>8</v>
      </c>
      <c r="F1953" s="5">
        <v>44913</v>
      </c>
      <c r="G1953">
        <v>346371734</v>
      </c>
      <c r="H1953" s="5">
        <v>44578</v>
      </c>
      <c r="I1953">
        <v>7948</v>
      </c>
      <c r="J1953" s="8">
        <v>205.7</v>
      </c>
      <c r="K1953" s="8">
        <v>117.11</v>
      </c>
      <c r="L1953" s="8">
        <v>1634903.6</v>
      </c>
      <c r="M1953" s="8">
        <v>930790.28</v>
      </c>
      <c r="N1953" s="8">
        <v>704113.32</v>
      </c>
    </row>
    <row r="1954" spans="1:14" x14ac:dyDescent="0.25">
      <c r="A1954" t="s">
        <v>9</v>
      </c>
      <c r="B1954" t="s">
        <v>91</v>
      </c>
      <c r="C1954" t="s">
        <v>19</v>
      </c>
      <c r="D1954" t="s">
        <v>7</v>
      </c>
      <c r="E1954" t="s">
        <v>8</v>
      </c>
      <c r="F1954" s="5">
        <v>44498</v>
      </c>
      <c r="G1954">
        <v>160751283</v>
      </c>
      <c r="H1954" s="5">
        <v>44513</v>
      </c>
      <c r="I1954">
        <v>8732</v>
      </c>
      <c r="J1954" s="8">
        <v>81.73</v>
      </c>
      <c r="K1954" s="8">
        <v>56.67</v>
      </c>
      <c r="L1954" s="8">
        <v>713666.36</v>
      </c>
      <c r="M1954" s="8">
        <v>494842.44</v>
      </c>
      <c r="N1954" s="8">
        <v>218823.92</v>
      </c>
    </row>
    <row r="1955" spans="1:14" x14ac:dyDescent="0.25">
      <c r="A1955" t="s">
        <v>12</v>
      </c>
      <c r="B1955" t="s">
        <v>180</v>
      </c>
      <c r="C1955" t="s">
        <v>29</v>
      </c>
      <c r="D1955" t="s">
        <v>7</v>
      </c>
      <c r="E1955" t="s">
        <v>15</v>
      </c>
      <c r="F1955" s="5">
        <v>42105</v>
      </c>
      <c r="G1955">
        <v>191300570</v>
      </c>
      <c r="H1955" s="5">
        <v>42130</v>
      </c>
      <c r="I1955">
        <v>8945</v>
      </c>
      <c r="J1955" s="8">
        <v>651.21</v>
      </c>
      <c r="K1955" s="8">
        <v>524.96</v>
      </c>
      <c r="L1955" s="8">
        <v>5825073.4500000002</v>
      </c>
      <c r="M1955" s="8">
        <v>4695767.2</v>
      </c>
      <c r="N1955" s="8">
        <v>1129306.25</v>
      </c>
    </row>
    <row r="1956" spans="1:14" x14ac:dyDescent="0.25">
      <c r="A1956" t="s">
        <v>0</v>
      </c>
      <c r="B1956" t="s">
        <v>144</v>
      </c>
      <c r="C1956" t="s">
        <v>6</v>
      </c>
      <c r="D1956" t="s">
        <v>3</v>
      </c>
      <c r="E1956" t="s">
        <v>4</v>
      </c>
      <c r="F1956" s="5">
        <v>43494</v>
      </c>
      <c r="G1956">
        <v>224005925</v>
      </c>
      <c r="H1956" s="5">
        <v>43514</v>
      </c>
      <c r="I1956">
        <v>7186</v>
      </c>
      <c r="J1956" s="8">
        <v>152.58000000000001</v>
      </c>
      <c r="K1956" s="8">
        <v>97.44</v>
      </c>
      <c r="L1956" s="8">
        <v>1096439.8799999999</v>
      </c>
      <c r="M1956" s="8">
        <v>700203.84</v>
      </c>
      <c r="N1956" s="8">
        <v>396236.04</v>
      </c>
    </row>
    <row r="1957" spans="1:14" x14ac:dyDescent="0.25">
      <c r="A1957" t="s">
        <v>17</v>
      </c>
      <c r="B1957" t="s">
        <v>43</v>
      </c>
      <c r="C1957" t="s">
        <v>11</v>
      </c>
      <c r="D1957" t="s">
        <v>3</v>
      </c>
      <c r="E1957" t="s">
        <v>15</v>
      </c>
      <c r="F1957" s="5">
        <v>42735</v>
      </c>
      <c r="G1957">
        <v>115166175</v>
      </c>
      <c r="H1957" s="5">
        <v>42783</v>
      </c>
      <c r="I1957">
        <v>9085</v>
      </c>
      <c r="J1957" s="8">
        <v>47.45</v>
      </c>
      <c r="K1957" s="8">
        <v>31.79</v>
      </c>
      <c r="L1957" s="8">
        <v>431083.25</v>
      </c>
      <c r="M1957" s="8">
        <v>288812.15000000002</v>
      </c>
      <c r="N1957" s="8">
        <v>142271.1</v>
      </c>
    </row>
    <row r="1958" spans="1:14" x14ac:dyDescent="0.25">
      <c r="A1958" t="s">
        <v>9</v>
      </c>
      <c r="B1958" t="s">
        <v>164</v>
      </c>
      <c r="C1958" t="s">
        <v>65</v>
      </c>
      <c r="D1958" t="s">
        <v>3</v>
      </c>
      <c r="E1958" t="s">
        <v>23</v>
      </c>
      <c r="F1958" s="5">
        <v>42788</v>
      </c>
      <c r="G1958">
        <v>241392648</v>
      </c>
      <c r="H1958" s="5">
        <v>42810</v>
      </c>
      <c r="I1958">
        <v>2304</v>
      </c>
      <c r="J1958" s="8">
        <v>668.27</v>
      </c>
      <c r="K1958" s="8">
        <v>502.54</v>
      </c>
      <c r="L1958" s="8">
        <v>1539694.08</v>
      </c>
      <c r="M1958" s="8">
        <v>1157852.1599999999</v>
      </c>
      <c r="N1958" s="8">
        <v>381841.91999999998</v>
      </c>
    </row>
    <row r="1959" spans="1:14" x14ac:dyDescent="0.25">
      <c r="A1959" t="s">
        <v>0</v>
      </c>
      <c r="B1959" t="s">
        <v>101</v>
      </c>
      <c r="C1959" t="s">
        <v>45</v>
      </c>
      <c r="D1959" t="s">
        <v>3</v>
      </c>
      <c r="E1959" t="s">
        <v>8</v>
      </c>
      <c r="F1959" s="5">
        <v>42388</v>
      </c>
      <c r="G1959">
        <v>149609172</v>
      </c>
      <c r="H1959" s="5">
        <v>42431</v>
      </c>
      <c r="I1959">
        <v>1533</v>
      </c>
      <c r="J1959" s="8">
        <v>9.33</v>
      </c>
      <c r="K1959" s="8">
        <v>6.92</v>
      </c>
      <c r="L1959" s="8">
        <v>14302.89</v>
      </c>
      <c r="M1959" s="8">
        <v>10608.36</v>
      </c>
      <c r="N1959" s="8">
        <v>3694.53</v>
      </c>
    </row>
    <row r="1960" spans="1:14" x14ac:dyDescent="0.25">
      <c r="A1960" t="s">
        <v>26</v>
      </c>
      <c r="B1960" t="s">
        <v>187</v>
      </c>
      <c r="C1960" t="s">
        <v>29</v>
      </c>
      <c r="D1960" t="s">
        <v>7</v>
      </c>
      <c r="E1960" t="s">
        <v>8</v>
      </c>
      <c r="F1960" s="5">
        <v>42847</v>
      </c>
      <c r="G1960">
        <v>807052075</v>
      </c>
      <c r="H1960" s="5">
        <v>42871</v>
      </c>
      <c r="I1960">
        <v>3498</v>
      </c>
      <c r="J1960" s="8">
        <v>651.21</v>
      </c>
      <c r="K1960" s="8">
        <v>524.96</v>
      </c>
      <c r="L1960" s="8">
        <v>2277932.58</v>
      </c>
      <c r="M1960" s="8">
        <v>1836310.08</v>
      </c>
      <c r="N1960" s="8">
        <v>441622.5</v>
      </c>
    </row>
    <row r="1961" spans="1:14" x14ac:dyDescent="0.25">
      <c r="A1961" t="s">
        <v>0</v>
      </c>
      <c r="B1961" t="s">
        <v>147</v>
      </c>
      <c r="C1961" t="s">
        <v>2</v>
      </c>
      <c r="D1961" t="s">
        <v>3</v>
      </c>
      <c r="E1961" t="s">
        <v>4</v>
      </c>
      <c r="F1961" s="5">
        <v>43182</v>
      </c>
      <c r="G1961">
        <v>551270186</v>
      </c>
      <c r="H1961" s="5">
        <v>43199</v>
      </c>
      <c r="I1961">
        <v>1953</v>
      </c>
      <c r="J1961" s="8">
        <v>255.28</v>
      </c>
      <c r="K1961" s="8">
        <v>159.41999999999999</v>
      </c>
      <c r="L1961" s="8">
        <v>498561.84</v>
      </c>
      <c r="M1961" s="8">
        <v>311347.26</v>
      </c>
      <c r="N1961" s="8">
        <v>187214.58</v>
      </c>
    </row>
    <row r="1962" spans="1:14" x14ac:dyDescent="0.25">
      <c r="A1962" t="s">
        <v>17</v>
      </c>
      <c r="B1962" t="s">
        <v>149</v>
      </c>
      <c r="C1962" t="s">
        <v>22</v>
      </c>
      <c r="D1962" t="s">
        <v>3</v>
      </c>
      <c r="E1962" t="s">
        <v>4</v>
      </c>
      <c r="F1962" s="5">
        <v>42485</v>
      </c>
      <c r="G1962">
        <v>940124833</v>
      </c>
      <c r="H1962" s="5">
        <v>42524</v>
      </c>
      <c r="I1962">
        <v>2685</v>
      </c>
      <c r="J1962" s="8">
        <v>109.28</v>
      </c>
      <c r="K1962" s="8">
        <v>35.840000000000003</v>
      </c>
      <c r="L1962" s="8">
        <v>293416.8</v>
      </c>
      <c r="M1962" s="8">
        <v>96230.399999999994</v>
      </c>
      <c r="N1962" s="8">
        <v>197186.4</v>
      </c>
    </row>
    <row r="1963" spans="1:14" x14ac:dyDescent="0.25">
      <c r="A1963" t="s">
        <v>9</v>
      </c>
      <c r="B1963" t="s">
        <v>106</v>
      </c>
      <c r="C1963" t="s">
        <v>36</v>
      </c>
      <c r="D1963" t="s">
        <v>3</v>
      </c>
      <c r="E1963" t="s">
        <v>23</v>
      </c>
      <c r="F1963" s="5">
        <v>42087</v>
      </c>
      <c r="G1963">
        <v>901789844</v>
      </c>
      <c r="H1963" s="5">
        <v>42129</v>
      </c>
      <c r="I1963">
        <v>8509</v>
      </c>
      <c r="J1963" s="8">
        <v>421.89</v>
      </c>
      <c r="K1963" s="8">
        <v>364.69</v>
      </c>
      <c r="L1963" s="8">
        <v>3589862.01</v>
      </c>
      <c r="M1963" s="8">
        <v>3103147.21</v>
      </c>
      <c r="N1963" s="8">
        <v>486714.8</v>
      </c>
    </row>
    <row r="1964" spans="1:14" x14ac:dyDescent="0.25">
      <c r="A1964" t="s">
        <v>20</v>
      </c>
      <c r="B1964" t="s">
        <v>71</v>
      </c>
      <c r="C1964" t="s">
        <v>36</v>
      </c>
      <c r="D1964" t="s">
        <v>3</v>
      </c>
      <c r="E1964" t="s">
        <v>15</v>
      </c>
      <c r="F1964" s="5">
        <v>44285</v>
      </c>
      <c r="G1964">
        <v>784751546</v>
      </c>
      <c r="H1964" s="5">
        <v>44327</v>
      </c>
      <c r="I1964">
        <v>4276</v>
      </c>
      <c r="J1964" s="8">
        <v>421.89</v>
      </c>
      <c r="K1964" s="8">
        <v>364.69</v>
      </c>
      <c r="L1964" s="8">
        <v>1804001.64</v>
      </c>
      <c r="M1964" s="8">
        <v>1559414.44</v>
      </c>
      <c r="N1964" s="8">
        <v>244587.2</v>
      </c>
    </row>
    <row r="1965" spans="1:14" x14ac:dyDescent="0.25">
      <c r="A1965" t="s">
        <v>26</v>
      </c>
      <c r="B1965" t="s">
        <v>130</v>
      </c>
      <c r="C1965" t="s">
        <v>19</v>
      </c>
      <c r="D1965" t="s">
        <v>3</v>
      </c>
      <c r="E1965" t="s">
        <v>4</v>
      </c>
      <c r="F1965" s="5">
        <v>42761</v>
      </c>
      <c r="G1965">
        <v>107808768</v>
      </c>
      <c r="H1965" s="5">
        <v>42808</v>
      </c>
      <c r="I1965">
        <v>1865</v>
      </c>
      <c r="J1965" s="8">
        <v>81.73</v>
      </c>
      <c r="K1965" s="8">
        <v>56.67</v>
      </c>
      <c r="L1965" s="8">
        <v>152426.45000000001</v>
      </c>
      <c r="M1965" s="8">
        <v>105689.55</v>
      </c>
      <c r="N1965" s="8">
        <v>46736.9</v>
      </c>
    </row>
    <row r="1966" spans="1:14" x14ac:dyDescent="0.25">
      <c r="A1966" t="s">
        <v>12</v>
      </c>
      <c r="B1966" t="s">
        <v>76</v>
      </c>
      <c r="C1966" t="s">
        <v>2</v>
      </c>
      <c r="D1966" t="s">
        <v>7</v>
      </c>
      <c r="E1966" t="s">
        <v>15</v>
      </c>
      <c r="F1966" s="5">
        <v>42441</v>
      </c>
      <c r="G1966">
        <v>710072839</v>
      </c>
      <c r="H1966" s="5">
        <v>42463</v>
      </c>
      <c r="I1966">
        <v>5187</v>
      </c>
      <c r="J1966" s="8">
        <v>255.28</v>
      </c>
      <c r="K1966" s="8">
        <v>159.41999999999999</v>
      </c>
      <c r="L1966" s="8">
        <v>1324137.3600000001</v>
      </c>
      <c r="M1966" s="8">
        <v>826911.54</v>
      </c>
      <c r="N1966" s="8">
        <v>497225.82</v>
      </c>
    </row>
    <row r="1967" spans="1:14" x14ac:dyDescent="0.25">
      <c r="A1967" t="s">
        <v>26</v>
      </c>
      <c r="B1967" t="s">
        <v>155</v>
      </c>
      <c r="C1967" t="s">
        <v>45</v>
      </c>
      <c r="D1967" t="s">
        <v>3</v>
      </c>
      <c r="E1967" t="s">
        <v>15</v>
      </c>
      <c r="F1967" s="5">
        <v>43866</v>
      </c>
      <c r="G1967">
        <v>900967586</v>
      </c>
      <c r="H1967" s="5">
        <v>43893</v>
      </c>
      <c r="I1967">
        <v>5185</v>
      </c>
      <c r="J1967" s="8">
        <v>9.33</v>
      </c>
      <c r="K1967" s="8">
        <v>6.92</v>
      </c>
      <c r="L1967" s="8">
        <v>48376.05</v>
      </c>
      <c r="M1967" s="8">
        <v>35880.199999999997</v>
      </c>
      <c r="N1967" s="8">
        <v>12495.85</v>
      </c>
    </row>
    <row r="1968" spans="1:14" x14ac:dyDescent="0.25">
      <c r="A1968" t="s">
        <v>9</v>
      </c>
      <c r="B1968" t="s">
        <v>96</v>
      </c>
      <c r="C1968" t="s">
        <v>29</v>
      </c>
      <c r="D1968" t="s">
        <v>3</v>
      </c>
      <c r="E1968" t="s">
        <v>4</v>
      </c>
      <c r="F1968" s="5">
        <v>42695</v>
      </c>
      <c r="G1968">
        <v>410229337</v>
      </c>
      <c r="H1968" s="5">
        <v>42726</v>
      </c>
      <c r="I1968">
        <v>4832</v>
      </c>
      <c r="J1968" s="8">
        <v>651.21</v>
      </c>
      <c r="K1968" s="8">
        <v>524.96</v>
      </c>
      <c r="L1968" s="8">
        <v>3146646.72</v>
      </c>
      <c r="M1968" s="8">
        <v>2536606.7200000002</v>
      </c>
      <c r="N1968" s="8">
        <v>610040</v>
      </c>
    </row>
    <row r="1969" spans="1:14" x14ac:dyDescent="0.25">
      <c r="A1969" t="s">
        <v>9</v>
      </c>
      <c r="B1969" t="s">
        <v>60</v>
      </c>
      <c r="C1969" t="s">
        <v>11</v>
      </c>
      <c r="D1969" t="s">
        <v>3</v>
      </c>
      <c r="E1969" t="s">
        <v>15</v>
      </c>
      <c r="F1969" s="5">
        <v>42829</v>
      </c>
      <c r="G1969">
        <v>837906920</v>
      </c>
      <c r="H1969" s="5">
        <v>42871</v>
      </c>
      <c r="I1969">
        <v>4133</v>
      </c>
      <c r="J1969" s="8">
        <v>47.45</v>
      </c>
      <c r="K1969" s="8">
        <v>31.79</v>
      </c>
      <c r="L1969" s="8">
        <v>196110.85</v>
      </c>
      <c r="M1969" s="8">
        <v>131388.07</v>
      </c>
      <c r="N1969" s="8">
        <v>64722.78</v>
      </c>
    </row>
    <row r="1970" spans="1:14" x14ac:dyDescent="0.25">
      <c r="A1970" t="s">
        <v>9</v>
      </c>
      <c r="B1970" t="s">
        <v>184</v>
      </c>
      <c r="C1970" t="s">
        <v>65</v>
      </c>
      <c r="D1970" t="s">
        <v>3</v>
      </c>
      <c r="E1970" t="s">
        <v>8</v>
      </c>
      <c r="F1970" s="5">
        <v>42399</v>
      </c>
      <c r="G1970">
        <v>704361665</v>
      </c>
      <c r="H1970" s="5">
        <v>42430</v>
      </c>
      <c r="I1970">
        <v>5124</v>
      </c>
      <c r="J1970" s="8">
        <v>668.27</v>
      </c>
      <c r="K1970" s="8">
        <v>502.54</v>
      </c>
      <c r="L1970" s="8">
        <v>3424215.48</v>
      </c>
      <c r="M1970" s="8">
        <v>2575014.96</v>
      </c>
      <c r="N1970" s="8">
        <v>849200.52</v>
      </c>
    </row>
    <row r="1971" spans="1:14" x14ac:dyDescent="0.25">
      <c r="A1971" t="s">
        <v>9</v>
      </c>
      <c r="B1971" t="s">
        <v>37</v>
      </c>
      <c r="C1971" t="s">
        <v>6</v>
      </c>
      <c r="D1971" t="s">
        <v>7</v>
      </c>
      <c r="E1971" t="s">
        <v>4</v>
      </c>
      <c r="F1971" s="5">
        <v>43657</v>
      </c>
      <c r="G1971">
        <v>400267398</v>
      </c>
      <c r="H1971" s="5">
        <v>43666</v>
      </c>
      <c r="I1971">
        <v>6873</v>
      </c>
      <c r="J1971" s="8">
        <v>152.58000000000001</v>
      </c>
      <c r="K1971" s="8">
        <v>97.44</v>
      </c>
      <c r="L1971" s="8">
        <v>1048682.3400000001</v>
      </c>
      <c r="M1971" s="8">
        <v>669705.12</v>
      </c>
      <c r="N1971" s="8">
        <v>378977.22</v>
      </c>
    </row>
    <row r="1972" spans="1:14" x14ac:dyDescent="0.25">
      <c r="A1972" t="s">
        <v>26</v>
      </c>
      <c r="B1972" t="s">
        <v>109</v>
      </c>
      <c r="C1972" t="s">
        <v>57</v>
      </c>
      <c r="D1972" t="s">
        <v>7</v>
      </c>
      <c r="E1972" t="s">
        <v>4</v>
      </c>
      <c r="F1972" s="5">
        <v>44864</v>
      </c>
      <c r="G1972">
        <v>836610448</v>
      </c>
      <c r="H1972" s="5">
        <v>44914</v>
      </c>
      <c r="I1972">
        <v>478</v>
      </c>
      <c r="J1972" s="8">
        <v>154.06</v>
      </c>
      <c r="K1972" s="8">
        <v>90.93</v>
      </c>
      <c r="L1972" s="8">
        <v>73640.679999999993</v>
      </c>
      <c r="M1972" s="8">
        <v>43464.54</v>
      </c>
      <c r="N1972" s="8">
        <v>30176.14</v>
      </c>
    </row>
    <row r="1973" spans="1:14" x14ac:dyDescent="0.25">
      <c r="A1973" t="s">
        <v>26</v>
      </c>
      <c r="B1973" t="s">
        <v>125</v>
      </c>
      <c r="C1973" t="s">
        <v>14</v>
      </c>
      <c r="D1973" t="s">
        <v>3</v>
      </c>
      <c r="E1973" t="s">
        <v>23</v>
      </c>
      <c r="F1973" s="5">
        <v>43126</v>
      </c>
      <c r="G1973">
        <v>294689643</v>
      </c>
      <c r="H1973" s="5">
        <v>43138</v>
      </c>
      <c r="I1973">
        <v>4069</v>
      </c>
      <c r="J1973" s="8">
        <v>205.7</v>
      </c>
      <c r="K1973" s="8">
        <v>117.11</v>
      </c>
      <c r="L1973" s="8">
        <v>836993.3</v>
      </c>
      <c r="M1973" s="8">
        <v>476520.59</v>
      </c>
      <c r="N1973" s="8">
        <v>360472.71</v>
      </c>
    </row>
    <row r="1974" spans="1:14" x14ac:dyDescent="0.25">
      <c r="A1974" t="s">
        <v>26</v>
      </c>
      <c r="B1974" t="s">
        <v>199</v>
      </c>
      <c r="C1974" t="s">
        <v>11</v>
      </c>
      <c r="D1974" t="s">
        <v>3</v>
      </c>
      <c r="E1974" t="s">
        <v>4</v>
      </c>
      <c r="F1974" s="5">
        <v>42097</v>
      </c>
      <c r="G1974">
        <v>276116311</v>
      </c>
      <c r="H1974" s="5">
        <v>42120</v>
      </c>
      <c r="I1974">
        <v>7807</v>
      </c>
      <c r="J1974" s="8">
        <v>47.45</v>
      </c>
      <c r="K1974" s="8">
        <v>31.79</v>
      </c>
      <c r="L1974" s="8">
        <v>370442.15</v>
      </c>
      <c r="M1974" s="8">
        <v>248184.53</v>
      </c>
      <c r="N1974" s="8">
        <v>122257.62</v>
      </c>
    </row>
    <row r="1975" spans="1:14" x14ac:dyDescent="0.25">
      <c r="A1975" t="s">
        <v>17</v>
      </c>
      <c r="B1975" t="s">
        <v>85</v>
      </c>
      <c r="C1975" t="s">
        <v>36</v>
      </c>
      <c r="D1975" t="s">
        <v>7</v>
      </c>
      <c r="E1975" t="s">
        <v>4</v>
      </c>
      <c r="F1975" s="5">
        <v>44281</v>
      </c>
      <c r="G1975">
        <v>552814280</v>
      </c>
      <c r="H1975" s="5">
        <v>44326</v>
      </c>
      <c r="I1975">
        <v>8885</v>
      </c>
      <c r="J1975" s="8">
        <v>421.89</v>
      </c>
      <c r="K1975" s="8">
        <v>364.69</v>
      </c>
      <c r="L1975" s="8">
        <v>3748492.65</v>
      </c>
      <c r="M1975" s="8">
        <v>3240270.65</v>
      </c>
      <c r="N1975" s="8">
        <v>508222</v>
      </c>
    </row>
    <row r="1976" spans="1:14" x14ac:dyDescent="0.25">
      <c r="A1976" t="s">
        <v>12</v>
      </c>
      <c r="B1976" t="s">
        <v>32</v>
      </c>
      <c r="C1976" t="s">
        <v>29</v>
      </c>
      <c r="D1976" t="s">
        <v>7</v>
      </c>
      <c r="E1976" t="s">
        <v>23</v>
      </c>
      <c r="F1976" s="5">
        <v>42028</v>
      </c>
      <c r="G1976">
        <v>517019879</v>
      </c>
      <c r="H1976" s="5">
        <v>42032</v>
      </c>
      <c r="I1976">
        <v>6526</v>
      </c>
      <c r="J1976" s="8">
        <v>651.21</v>
      </c>
      <c r="K1976" s="8">
        <v>524.96</v>
      </c>
      <c r="L1976" s="8">
        <v>4249796.46</v>
      </c>
      <c r="M1976" s="8">
        <v>3425888.96</v>
      </c>
      <c r="N1976" s="8">
        <v>823907.5</v>
      </c>
    </row>
    <row r="1977" spans="1:14" x14ac:dyDescent="0.25">
      <c r="A1977" t="s">
        <v>9</v>
      </c>
      <c r="B1977" t="s">
        <v>154</v>
      </c>
      <c r="C1977" t="s">
        <v>36</v>
      </c>
      <c r="D1977" t="s">
        <v>3</v>
      </c>
      <c r="E1977" t="s">
        <v>8</v>
      </c>
      <c r="F1977" s="5">
        <v>43239</v>
      </c>
      <c r="G1977">
        <v>531281936</v>
      </c>
      <c r="H1977" s="5">
        <v>43254</v>
      </c>
      <c r="I1977">
        <v>6986</v>
      </c>
      <c r="J1977" s="8">
        <v>421.89</v>
      </c>
      <c r="K1977" s="8">
        <v>364.69</v>
      </c>
      <c r="L1977" s="8">
        <v>2947323.54</v>
      </c>
      <c r="M1977" s="8">
        <v>2547724.34</v>
      </c>
      <c r="N1977" s="8">
        <v>399599.2</v>
      </c>
    </row>
    <row r="1978" spans="1:14" x14ac:dyDescent="0.25">
      <c r="A1978" t="s">
        <v>0</v>
      </c>
      <c r="B1978" t="s">
        <v>94</v>
      </c>
      <c r="C1978" t="s">
        <v>11</v>
      </c>
      <c r="D1978" t="s">
        <v>3</v>
      </c>
      <c r="E1978" t="s">
        <v>8</v>
      </c>
      <c r="F1978" s="5">
        <v>43469</v>
      </c>
      <c r="G1978">
        <v>578461778</v>
      </c>
      <c r="H1978" s="5">
        <v>43474</v>
      </c>
      <c r="I1978">
        <v>8550</v>
      </c>
      <c r="J1978" s="8">
        <v>47.45</v>
      </c>
      <c r="K1978" s="8">
        <v>31.79</v>
      </c>
      <c r="L1978" s="8">
        <v>405697.5</v>
      </c>
      <c r="M1978" s="8">
        <v>271804.5</v>
      </c>
      <c r="N1978" s="8">
        <v>133893</v>
      </c>
    </row>
    <row r="1979" spans="1:14" x14ac:dyDescent="0.25">
      <c r="A1979" t="s">
        <v>26</v>
      </c>
      <c r="B1979" t="s">
        <v>99</v>
      </c>
      <c r="C1979" t="s">
        <v>57</v>
      </c>
      <c r="D1979" t="s">
        <v>7</v>
      </c>
      <c r="E1979" t="s">
        <v>15</v>
      </c>
      <c r="F1979" s="5">
        <v>43857</v>
      </c>
      <c r="G1979">
        <v>711733233</v>
      </c>
      <c r="H1979" s="5">
        <v>43899</v>
      </c>
      <c r="I1979">
        <v>6535</v>
      </c>
      <c r="J1979" s="8">
        <v>154.06</v>
      </c>
      <c r="K1979" s="8">
        <v>90.93</v>
      </c>
      <c r="L1979" s="8">
        <v>1006782.1</v>
      </c>
      <c r="M1979" s="8">
        <v>594227.55000000005</v>
      </c>
      <c r="N1979" s="8">
        <v>412554.55</v>
      </c>
    </row>
    <row r="1980" spans="1:14" x14ac:dyDescent="0.25">
      <c r="A1980" t="s">
        <v>12</v>
      </c>
      <c r="B1980" t="s">
        <v>180</v>
      </c>
      <c r="C1980" t="s">
        <v>2</v>
      </c>
      <c r="D1980" t="s">
        <v>7</v>
      </c>
      <c r="E1980" t="s">
        <v>15</v>
      </c>
      <c r="F1980" s="5">
        <v>43735</v>
      </c>
      <c r="G1980">
        <v>604582631</v>
      </c>
      <c r="H1980" s="5">
        <v>43738</v>
      </c>
      <c r="I1980">
        <v>8291</v>
      </c>
      <c r="J1980" s="8">
        <v>255.28</v>
      </c>
      <c r="K1980" s="8">
        <v>159.41999999999999</v>
      </c>
      <c r="L1980" s="8">
        <v>2116526.48</v>
      </c>
      <c r="M1980" s="8">
        <v>1321751.22</v>
      </c>
      <c r="N1980" s="8">
        <v>794775.26</v>
      </c>
    </row>
    <row r="1981" spans="1:14" x14ac:dyDescent="0.25">
      <c r="A1981" t="s">
        <v>9</v>
      </c>
      <c r="B1981" t="s">
        <v>165</v>
      </c>
      <c r="C1981" t="s">
        <v>31</v>
      </c>
      <c r="D1981" t="s">
        <v>3</v>
      </c>
      <c r="E1981" t="s">
        <v>8</v>
      </c>
      <c r="F1981" s="5">
        <v>42906</v>
      </c>
      <c r="G1981">
        <v>900808799</v>
      </c>
      <c r="H1981" s="5">
        <v>42914</v>
      </c>
      <c r="I1981">
        <v>8196</v>
      </c>
      <c r="J1981" s="8">
        <v>437.2</v>
      </c>
      <c r="K1981" s="8">
        <v>263.33</v>
      </c>
      <c r="L1981" s="8">
        <v>3583291.2</v>
      </c>
      <c r="M1981" s="8">
        <v>2158252.6800000002</v>
      </c>
      <c r="N1981" s="8">
        <v>1425038.52</v>
      </c>
    </row>
    <row r="1982" spans="1:14" x14ac:dyDescent="0.25">
      <c r="A1982" t="s">
        <v>12</v>
      </c>
      <c r="B1982" t="s">
        <v>108</v>
      </c>
      <c r="C1982" t="s">
        <v>2</v>
      </c>
      <c r="D1982" t="s">
        <v>3</v>
      </c>
      <c r="E1982" t="s">
        <v>15</v>
      </c>
      <c r="F1982" s="5">
        <v>42447</v>
      </c>
      <c r="G1982">
        <v>964523065</v>
      </c>
      <c r="H1982" s="5">
        <v>42484</v>
      </c>
      <c r="I1982">
        <v>2664</v>
      </c>
      <c r="J1982" s="8">
        <v>255.28</v>
      </c>
      <c r="K1982" s="8">
        <v>159.41999999999999</v>
      </c>
      <c r="L1982" s="8">
        <v>680065.92</v>
      </c>
      <c r="M1982" s="8">
        <v>424694.88</v>
      </c>
      <c r="N1982" s="8">
        <v>255371.04</v>
      </c>
    </row>
    <row r="1983" spans="1:14" x14ac:dyDescent="0.25">
      <c r="A1983" t="s">
        <v>26</v>
      </c>
      <c r="B1983" t="s">
        <v>126</v>
      </c>
      <c r="C1983" t="s">
        <v>65</v>
      </c>
      <c r="D1983" t="s">
        <v>3</v>
      </c>
      <c r="E1983" t="s">
        <v>23</v>
      </c>
      <c r="F1983" s="5">
        <v>42129</v>
      </c>
      <c r="G1983">
        <v>230149257</v>
      </c>
      <c r="H1983" s="5">
        <v>42137</v>
      </c>
      <c r="I1983">
        <v>5134</v>
      </c>
      <c r="J1983" s="8">
        <v>668.27</v>
      </c>
      <c r="K1983" s="8">
        <v>502.54</v>
      </c>
      <c r="L1983" s="8">
        <v>3430898.18</v>
      </c>
      <c r="M1983" s="8">
        <v>2580040.36</v>
      </c>
      <c r="N1983" s="8">
        <v>850857.82</v>
      </c>
    </row>
    <row r="1984" spans="1:14" x14ac:dyDescent="0.25">
      <c r="A1984" t="s">
        <v>20</v>
      </c>
      <c r="B1984" t="s">
        <v>54</v>
      </c>
      <c r="C1984" t="s">
        <v>31</v>
      </c>
      <c r="D1984" t="s">
        <v>7</v>
      </c>
      <c r="E1984" t="s">
        <v>8</v>
      </c>
      <c r="F1984" s="5">
        <v>43727</v>
      </c>
      <c r="G1984">
        <v>452423703</v>
      </c>
      <c r="H1984" s="5">
        <v>43732</v>
      </c>
      <c r="I1984">
        <v>1082</v>
      </c>
      <c r="J1984" s="8">
        <v>437.2</v>
      </c>
      <c r="K1984" s="8">
        <v>263.33</v>
      </c>
      <c r="L1984" s="8">
        <v>473050.4</v>
      </c>
      <c r="M1984" s="8">
        <v>284923.06</v>
      </c>
      <c r="N1984" s="8">
        <v>188127.34</v>
      </c>
    </row>
    <row r="1985" spans="1:14" x14ac:dyDescent="0.25">
      <c r="A1985" t="s">
        <v>9</v>
      </c>
      <c r="B1985" t="s">
        <v>10</v>
      </c>
      <c r="C1985" t="s">
        <v>36</v>
      </c>
      <c r="D1985" t="s">
        <v>3</v>
      </c>
      <c r="E1985" t="s">
        <v>23</v>
      </c>
      <c r="F1985" s="5">
        <v>42026</v>
      </c>
      <c r="G1985">
        <v>756395232</v>
      </c>
      <c r="H1985" s="5">
        <v>42076</v>
      </c>
      <c r="I1985">
        <v>3013</v>
      </c>
      <c r="J1985" s="8">
        <v>421.89</v>
      </c>
      <c r="K1985" s="8">
        <v>364.69</v>
      </c>
      <c r="L1985" s="8">
        <v>1271154.57</v>
      </c>
      <c r="M1985" s="8">
        <v>1098810.97</v>
      </c>
      <c r="N1985" s="8">
        <v>172343.6</v>
      </c>
    </row>
    <row r="1986" spans="1:14" x14ac:dyDescent="0.25">
      <c r="A1986" t="s">
        <v>26</v>
      </c>
      <c r="B1986" t="s">
        <v>51</v>
      </c>
      <c r="C1986" t="s">
        <v>57</v>
      </c>
      <c r="D1986" t="s">
        <v>3</v>
      </c>
      <c r="E1986" t="s">
        <v>15</v>
      </c>
      <c r="F1986" s="5">
        <v>42580</v>
      </c>
      <c r="G1986">
        <v>787425172</v>
      </c>
      <c r="H1986" s="5">
        <v>42604</v>
      </c>
      <c r="I1986">
        <v>5462</v>
      </c>
      <c r="J1986" s="8">
        <v>154.06</v>
      </c>
      <c r="K1986" s="8">
        <v>90.93</v>
      </c>
      <c r="L1986" s="8">
        <v>841475.72</v>
      </c>
      <c r="M1986" s="8">
        <v>496659.66</v>
      </c>
      <c r="N1986" s="8">
        <v>344816.06</v>
      </c>
    </row>
    <row r="1987" spans="1:14" x14ac:dyDescent="0.25">
      <c r="A1987" t="s">
        <v>9</v>
      </c>
      <c r="B1987" t="s">
        <v>194</v>
      </c>
      <c r="C1987" t="s">
        <v>22</v>
      </c>
      <c r="D1987" t="s">
        <v>3</v>
      </c>
      <c r="E1987" t="s">
        <v>8</v>
      </c>
      <c r="F1987" s="5">
        <v>44106</v>
      </c>
      <c r="G1987">
        <v>261187350</v>
      </c>
      <c r="H1987" s="5">
        <v>44107</v>
      </c>
      <c r="I1987">
        <v>9996</v>
      </c>
      <c r="J1987" s="8">
        <v>109.28</v>
      </c>
      <c r="K1987" s="8">
        <v>35.840000000000003</v>
      </c>
      <c r="L1987" s="8">
        <v>1092362.8799999999</v>
      </c>
      <c r="M1987" s="8">
        <v>358256.64000000001</v>
      </c>
      <c r="N1987" s="8">
        <v>734106.24</v>
      </c>
    </row>
    <row r="1988" spans="1:14" x14ac:dyDescent="0.25">
      <c r="A1988" t="s">
        <v>17</v>
      </c>
      <c r="B1988" t="s">
        <v>131</v>
      </c>
      <c r="C1988" t="s">
        <v>31</v>
      </c>
      <c r="D1988" t="s">
        <v>3</v>
      </c>
      <c r="E1988" t="s">
        <v>15</v>
      </c>
      <c r="F1988" s="5">
        <v>43206</v>
      </c>
      <c r="G1988">
        <v>313668096</v>
      </c>
      <c r="H1988" s="5">
        <v>43224</v>
      </c>
      <c r="I1988">
        <v>215</v>
      </c>
      <c r="J1988" s="8">
        <v>437.2</v>
      </c>
      <c r="K1988" s="8">
        <v>263.33</v>
      </c>
      <c r="L1988" s="8">
        <v>93998</v>
      </c>
      <c r="M1988" s="8">
        <v>56615.95</v>
      </c>
      <c r="N1988" s="8">
        <v>37382.050000000003</v>
      </c>
    </row>
    <row r="1989" spans="1:14" x14ac:dyDescent="0.25">
      <c r="A1989" t="s">
        <v>0</v>
      </c>
      <c r="B1989" t="s">
        <v>5</v>
      </c>
      <c r="C1989" t="s">
        <v>36</v>
      </c>
      <c r="D1989" t="s">
        <v>7</v>
      </c>
      <c r="E1989" t="s">
        <v>8</v>
      </c>
      <c r="F1989" s="5">
        <v>43105</v>
      </c>
      <c r="G1989">
        <v>351166236</v>
      </c>
      <c r="H1989" s="5">
        <v>43152</v>
      </c>
      <c r="I1989">
        <v>6748</v>
      </c>
      <c r="J1989" s="8">
        <v>421.89</v>
      </c>
      <c r="K1989" s="8">
        <v>364.69</v>
      </c>
      <c r="L1989" s="8">
        <v>2846913.72</v>
      </c>
      <c r="M1989" s="8">
        <v>2460928.12</v>
      </c>
      <c r="N1989" s="8">
        <v>385985.6</v>
      </c>
    </row>
    <row r="1990" spans="1:14" x14ac:dyDescent="0.25">
      <c r="A1990" t="s">
        <v>12</v>
      </c>
      <c r="B1990" t="s">
        <v>107</v>
      </c>
      <c r="C1990" t="s">
        <v>31</v>
      </c>
      <c r="D1990" t="s">
        <v>7</v>
      </c>
      <c r="E1990" t="s">
        <v>8</v>
      </c>
      <c r="F1990" s="5">
        <v>43608</v>
      </c>
      <c r="G1990">
        <v>300293099</v>
      </c>
      <c r="H1990" s="5">
        <v>43634</v>
      </c>
      <c r="I1990">
        <v>2256</v>
      </c>
      <c r="J1990" s="8">
        <v>437.2</v>
      </c>
      <c r="K1990" s="8">
        <v>263.33</v>
      </c>
      <c r="L1990" s="8">
        <v>986323.2</v>
      </c>
      <c r="M1990" s="8">
        <v>594072.48</v>
      </c>
      <c r="N1990" s="8">
        <v>392250.72</v>
      </c>
    </row>
    <row r="1991" spans="1:14" x14ac:dyDescent="0.25">
      <c r="A1991" t="s">
        <v>12</v>
      </c>
      <c r="B1991" t="s">
        <v>166</v>
      </c>
      <c r="C1991" t="s">
        <v>65</v>
      </c>
      <c r="D1991" t="s">
        <v>3</v>
      </c>
      <c r="E1991" t="s">
        <v>23</v>
      </c>
      <c r="F1991" s="5">
        <v>44260</v>
      </c>
      <c r="G1991">
        <v>157972514</v>
      </c>
      <c r="H1991" s="5">
        <v>44290</v>
      </c>
      <c r="I1991">
        <v>6432</v>
      </c>
      <c r="J1991" s="8">
        <v>668.27</v>
      </c>
      <c r="K1991" s="8">
        <v>502.54</v>
      </c>
      <c r="L1991" s="8">
        <v>4298312.6399999997</v>
      </c>
      <c r="M1991" s="8">
        <v>3232337.28</v>
      </c>
      <c r="N1991" s="8">
        <v>1065975.3600000001</v>
      </c>
    </row>
    <row r="1992" spans="1:14" x14ac:dyDescent="0.25">
      <c r="A1992" t="s">
        <v>17</v>
      </c>
      <c r="B1992" t="s">
        <v>176</v>
      </c>
      <c r="C1992" t="s">
        <v>57</v>
      </c>
      <c r="D1992" t="s">
        <v>7</v>
      </c>
      <c r="E1992" t="s">
        <v>4</v>
      </c>
      <c r="F1992" s="5">
        <v>43372</v>
      </c>
      <c r="G1992">
        <v>441440808</v>
      </c>
      <c r="H1992" s="5">
        <v>43421</v>
      </c>
      <c r="I1992">
        <v>1000</v>
      </c>
      <c r="J1992" s="8">
        <v>154.06</v>
      </c>
      <c r="K1992" s="8">
        <v>90.93</v>
      </c>
      <c r="L1992" s="8">
        <v>154060</v>
      </c>
      <c r="M1992" s="8">
        <v>90930</v>
      </c>
      <c r="N1992" s="8">
        <v>63130</v>
      </c>
    </row>
    <row r="1993" spans="1:14" x14ac:dyDescent="0.25">
      <c r="A1993" t="s">
        <v>26</v>
      </c>
      <c r="B1993" t="s">
        <v>72</v>
      </c>
      <c r="C1993" t="s">
        <v>19</v>
      </c>
      <c r="D1993" t="s">
        <v>7</v>
      </c>
      <c r="E1993" t="s">
        <v>23</v>
      </c>
      <c r="F1993" s="5">
        <v>43690</v>
      </c>
      <c r="G1993">
        <v>838246810</v>
      </c>
      <c r="H1993" s="5">
        <v>43698</v>
      </c>
      <c r="I1993">
        <v>4714</v>
      </c>
      <c r="J1993" s="8">
        <v>81.73</v>
      </c>
      <c r="K1993" s="8">
        <v>56.67</v>
      </c>
      <c r="L1993" s="8">
        <v>385275.22</v>
      </c>
      <c r="M1993" s="8">
        <v>267142.38</v>
      </c>
      <c r="N1993" s="8">
        <v>118132.84</v>
      </c>
    </row>
    <row r="1994" spans="1:14" x14ac:dyDescent="0.25">
      <c r="A1994" t="s">
        <v>17</v>
      </c>
      <c r="B1994" t="s">
        <v>75</v>
      </c>
      <c r="C1994" t="s">
        <v>65</v>
      </c>
      <c r="D1994" t="s">
        <v>7</v>
      </c>
      <c r="E1994" t="s">
        <v>4</v>
      </c>
      <c r="F1994" s="5">
        <v>43656</v>
      </c>
      <c r="G1994">
        <v>656251847</v>
      </c>
      <c r="H1994" s="5">
        <v>43706</v>
      </c>
      <c r="I1994">
        <v>8360</v>
      </c>
      <c r="J1994" s="8">
        <v>668.27</v>
      </c>
      <c r="K1994" s="8">
        <v>502.54</v>
      </c>
      <c r="L1994" s="8">
        <v>5586737.2000000002</v>
      </c>
      <c r="M1994" s="8">
        <v>4201234.4000000004</v>
      </c>
      <c r="N1994" s="8">
        <v>1385502.8</v>
      </c>
    </row>
    <row r="1995" spans="1:14" x14ac:dyDescent="0.25">
      <c r="A1995" t="s">
        <v>12</v>
      </c>
      <c r="B1995" t="s">
        <v>16</v>
      </c>
      <c r="C1995" t="s">
        <v>65</v>
      </c>
      <c r="D1995" t="s">
        <v>7</v>
      </c>
      <c r="E1995" t="s">
        <v>8</v>
      </c>
      <c r="F1995" s="5">
        <v>42905</v>
      </c>
      <c r="G1995">
        <v>173629748</v>
      </c>
      <c r="H1995" s="5">
        <v>42905</v>
      </c>
      <c r="I1995">
        <v>9756</v>
      </c>
      <c r="J1995" s="8">
        <v>668.27</v>
      </c>
      <c r="K1995" s="8">
        <v>502.54</v>
      </c>
      <c r="L1995" s="8">
        <v>6519642.1200000001</v>
      </c>
      <c r="M1995" s="8">
        <v>4902780.24</v>
      </c>
      <c r="N1995" s="8">
        <v>1616861.88</v>
      </c>
    </row>
    <row r="1996" spans="1:14" x14ac:dyDescent="0.25">
      <c r="A1996" t="s">
        <v>9</v>
      </c>
      <c r="B1996" t="s">
        <v>105</v>
      </c>
      <c r="C1996" t="s">
        <v>22</v>
      </c>
      <c r="D1996" t="s">
        <v>7</v>
      </c>
      <c r="E1996" t="s">
        <v>15</v>
      </c>
      <c r="F1996" s="5">
        <v>43236</v>
      </c>
      <c r="G1996">
        <v>188866841</v>
      </c>
      <c r="H1996" s="5">
        <v>43240</v>
      </c>
      <c r="I1996">
        <v>8750</v>
      </c>
      <c r="J1996" s="8">
        <v>109.28</v>
      </c>
      <c r="K1996" s="8">
        <v>35.840000000000003</v>
      </c>
      <c r="L1996" s="8">
        <v>956200</v>
      </c>
      <c r="M1996" s="8">
        <v>313600</v>
      </c>
      <c r="N1996" s="8">
        <v>642600</v>
      </c>
    </row>
    <row r="1997" spans="1:14" x14ac:dyDescent="0.25">
      <c r="A1997" t="s">
        <v>20</v>
      </c>
      <c r="B1997" t="s">
        <v>140</v>
      </c>
      <c r="C1997" t="s">
        <v>11</v>
      </c>
      <c r="D1997" t="s">
        <v>7</v>
      </c>
      <c r="E1997" t="s">
        <v>15</v>
      </c>
      <c r="F1997" s="5">
        <v>43525</v>
      </c>
      <c r="G1997">
        <v>670761954</v>
      </c>
      <c r="H1997" s="5">
        <v>43566</v>
      </c>
      <c r="I1997">
        <v>2223</v>
      </c>
      <c r="J1997" s="8">
        <v>47.45</v>
      </c>
      <c r="K1997" s="8">
        <v>31.79</v>
      </c>
      <c r="L1997" s="8">
        <v>105481.35</v>
      </c>
      <c r="M1997" s="8">
        <v>70669.17</v>
      </c>
      <c r="N1997" s="8">
        <v>34812.18</v>
      </c>
    </row>
    <row r="1998" spans="1:14" x14ac:dyDescent="0.25">
      <c r="A1998" t="s">
        <v>26</v>
      </c>
      <c r="B1998" t="s">
        <v>77</v>
      </c>
      <c r="C1998" t="s">
        <v>14</v>
      </c>
      <c r="D1998" t="s">
        <v>7</v>
      </c>
      <c r="E1998" t="s">
        <v>4</v>
      </c>
      <c r="F1998" s="5">
        <v>42464</v>
      </c>
      <c r="G1998">
        <v>308426415</v>
      </c>
      <c r="H1998" s="5">
        <v>42466</v>
      </c>
      <c r="I1998">
        <v>9085</v>
      </c>
      <c r="J1998" s="8">
        <v>205.7</v>
      </c>
      <c r="K1998" s="8">
        <v>117.11</v>
      </c>
      <c r="L1998" s="8">
        <v>1868784.5</v>
      </c>
      <c r="M1998" s="8">
        <v>1063944.3500000001</v>
      </c>
      <c r="N1998" s="8">
        <v>804840.15</v>
      </c>
    </row>
    <row r="1999" spans="1:14" x14ac:dyDescent="0.25">
      <c r="A1999" t="s">
        <v>12</v>
      </c>
      <c r="B1999" t="s">
        <v>61</v>
      </c>
      <c r="C1999" t="s">
        <v>14</v>
      </c>
      <c r="D1999" t="s">
        <v>3</v>
      </c>
      <c r="E1999" t="s">
        <v>8</v>
      </c>
      <c r="F1999" s="5">
        <v>42286</v>
      </c>
      <c r="G1999">
        <v>561284053</v>
      </c>
      <c r="H1999" s="5">
        <v>42308</v>
      </c>
      <c r="I1999">
        <v>5279</v>
      </c>
      <c r="J1999" s="8">
        <v>205.7</v>
      </c>
      <c r="K1999" s="8">
        <v>117.11</v>
      </c>
      <c r="L1999" s="8">
        <v>1085890.3</v>
      </c>
      <c r="M1999" s="8">
        <v>618223.68999999994</v>
      </c>
      <c r="N1999" s="8">
        <v>467666.61</v>
      </c>
    </row>
    <row r="2000" spans="1:14" x14ac:dyDescent="0.25">
      <c r="A2000" t="s">
        <v>9</v>
      </c>
      <c r="B2000" t="s">
        <v>110</v>
      </c>
      <c r="C2000" t="s">
        <v>65</v>
      </c>
      <c r="D2000" t="s">
        <v>3</v>
      </c>
      <c r="E2000" t="s">
        <v>8</v>
      </c>
      <c r="F2000" s="5">
        <v>44000</v>
      </c>
      <c r="G2000">
        <v>709071195</v>
      </c>
      <c r="H2000" s="5">
        <v>44045</v>
      </c>
      <c r="I2000">
        <v>8778</v>
      </c>
      <c r="J2000" s="8">
        <v>668.27</v>
      </c>
      <c r="K2000" s="8">
        <v>502.54</v>
      </c>
      <c r="L2000" s="8">
        <v>5866074.0599999996</v>
      </c>
      <c r="M2000" s="8">
        <v>4411296.12</v>
      </c>
      <c r="N2000" s="8">
        <v>1454777.94</v>
      </c>
    </row>
    <row r="2001" spans="1:14" x14ac:dyDescent="0.25">
      <c r="A2001" t="s">
        <v>26</v>
      </c>
      <c r="B2001" t="s">
        <v>152</v>
      </c>
      <c r="C2001" t="s">
        <v>65</v>
      </c>
      <c r="D2001" t="s">
        <v>3</v>
      </c>
      <c r="E2001" t="s">
        <v>4</v>
      </c>
      <c r="F2001" s="5">
        <v>44542</v>
      </c>
      <c r="G2001">
        <v>101836669</v>
      </c>
      <c r="H2001" s="5">
        <v>44544</v>
      </c>
      <c r="I2001">
        <v>4588</v>
      </c>
      <c r="J2001" s="8">
        <v>668.27</v>
      </c>
      <c r="K2001" s="8">
        <v>502.54</v>
      </c>
      <c r="L2001" s="8">
        <v>3066022.76</v>
      </c>
      <c r="M2001" s="8">
        <v>2305653.52</v>
      </c>
      <c r="N2001" s="8">
        <v>760369.24</v>
      </c>
    </row>
    <row r="2002" spans="1:14" x14ac:dyDescent="0.25">
      <c r="A2002" t="s">
        <v>17</v>
      </c>
      <c r="B2002" t="s">
        <v>59</v>
      </c>
      <c r="C2002" t="s">
        <v>19</v>
      </c>
      <c r="D2002" t="s">
        <v>3</v>
      </c>
      <c r="E2002" t="s">
        <v>4</v>
      </c>
      <c r="F2002" s="5">
        <v>43580</v>
      </c>
      <c r="G2002">
        <v>409941804</v>
      </c>
      <c r="H2002" s="5">
        <v>43624</v>
      </c>
      <c r="I2002">
        <v>9744</v>
      </c>
      <c r="J2002" s="8">
        <v>81.73</v>
      </c>
      <c r="K2002" s="8">
        <v>56.67</v>
      </c>
      <c r="L2002" s="8">
        <v>796377.12</v>
      </c>
      <c r="M2002" s="8">
        <v>552192.48</v>
      </c>
      <c r="N2002" s="8">
        <v>244184.64</v>
      </c>
    </row>
    <row r="2003" spans="1:14" x14ac:dyDescent="0.25">
      <c r="A2003" t="s">
        <v>9</v>
      </c>
      <c r="B2003" t="s">
        <v>193</v>
      </c>
      <c r="C2003" t="s">
        <v>14</v>
      </c>
      <c r="D2003" t="s">
        <v>3</v>
      </c>
      <c r="E2003" t="s">
        <v>15</v>
      </c>
      <c r="F2003" s="5">
        <v>44180</v>
      </c>
      <c r="G2003">
        <v>674060428</v>
      </c>
      <c r="H2003" s="5">
        <v>44182</v>
      </c>
      <c r="I2003">
        <v>8315</v>
      </c>
      <c r="J2003" s="8">
        <v>205.7</v>
      </c>
      <c r="K2003" s="8">
        <v>117.11</v>
      </c>
      <c r="L2003" s="8">
        <v>1710395.5</v>
      </c>
      <c r="M2003" s="8">
        <v>973769.65</v>
      </c>
      <c r="N2003" s="8">
        <v>736625.85</v>
      </c>
    </row>
    <row r="2004" spans="1:14" x14ac:dyDescent="0.25">
      <c r="A2004" t="s">
        <v>17</v>
      </c>
      <c r="B2004" t="s">
        <v>25</v>
      </c>
      <c r="C2004" t="s">
        <v>29</v>
      </c>
      <c r="D2004" t="s">
        <v>7</v>
      </c>
      <c r="E2004" t="s">
        <v>8</v>
      </c>
      <c r="F2004" s="5">
        <v>42327</v>
      </c>
      <c r="G2004">
        <v>455178868</v>
      </c>
      <c r="H2004" s="5">
        <v>42353</v>
      </c>
      <c r="I2004">
        <v>6397</v>
      </c>
      <c r="J2004" s="8">
        <v>651.21</v>
      </c>
      <c r="K2004" s="8">
        <v>524.96</v>
      </c>
      <c r="L2004" s="8">
        <v>4165790.37</v>
      </c>
      <c r="M2004" s="8">
        <v>3358169.12</v>
      </c>
      <c r="N2004" s="8">
        <v>807621.25</v>
      </c>
    </row>
    <row r="2005" spans="1:14" x14ac:dyDescent="0.25">
      <c r="A2005" t="s">
        <v>9</v>
      </c>
      <c r="B2005" t="s">
        <v>69</v>
      </c>
      <c r="C2005" t="s">
        <v>31</v>
      </c>
      <c r="D2005" t="s">
        <v>7</v>
      </c>
      <c r="E2005" t="s">
        <v>8</v>
      </c>
      <c r="F2005" s="5">
        <v>42670</v>
      </c>
      <c r="G2005">
        <v>284595954</v>
      </c>
      <c r="H2005" s="5">
        <v>42672</v>
      </c>
      <c r="I2005">
        <v>7122</v>
      </c>
      <c r="J2005" s="8">
        <v>437.2</v>
      </c>
      <c r="K2005" s="8">
        <v>263.33</v>
      </c>
      <c r="L2005" s="8">
        <v>3113738.4</v>
      </c>
      <c r="M2005" s="8">
        <v>1875436.26</v>
      </c>
      <c r="N2005" s="8">
        <v>1238302.1399999999</v>
      </c>
    </row>
    <row r="2006" spans="1:14" x14ac:dyDescent="0.25">
      <c r="A2006" t="s">
        <v>26</v>
      </c>
      <c r="B2006" t="s">
        <v>77</v>
      </c>
      <c r="C2006" t="s">
        <v>36</v>
      </c>
      <c r="D2006" t="s">
        <v>3</v>
      </c>
      <c r="E2006" t="s">
        <v>8</v>
      </c>
      <c r="F2006" s="5">
        <v>44401</v>
      </c>
      <c r="G2006">
        <v>313923013</v>
      </c>
      <c r="H2006" s="5">
        <v>44431</v>
      </c>
      <c r="I2006">
        <v>5650</v>
      </c>
      <c r="J2006" s="8">
        <v>421.89</v>
      </c>
      <c r="K2006" s="8">
        <v>364.69</v>
      </c>
      <c r="L2006" s="8">
        <v>2383678.5</v>
      </c>
      <c r="M2006" s="8">
        <v>2060498.5</v>
      </c>
      <c r="N2006" s="8">
        <v>323180</v>
      </c>
    </row>
    <row r="2007" spans="1:14" x14ac:dyDescent="0.25">
      <c r="A2007" t="s">
        <v>17</v>
      </c>
      <c r="B2007" t="s">
        <v>131</v>
      </c>
      <c r="C2007" t="s">
        <v>22</v>
      </c>
      <c r="D2007" t="s">
        <v>3</v>
      </c>
      <c r="E2007" t="s">
        <v>15</v>
      </c>
      <c r="F2007" s="5">
        <v>42326</v>
      </c>
      <c r="G2007">
        <v>765083873</v>
      </c>
      <c r="H2007" s="5">
        <v>42374</v>
      </c>
      <c r="I2007">
        <v>4175</v>
      </c>
      <c r="J2007" s="8">
        <v>109.28</v>
      </c>
      <c r="K2007" s="8">
        <v>35.840000000000003</v>
      </c>
      <c r="L2007" s="8">
        <v>456244</v>
      </c>
      <c r="M2007" s="8">
        <v>149632</v>
      </c>
      <c r="N2007" s="8">
        <v>306612</v>
      </c>
    </row>
    <row r="2008" spans="1:14" x14ac:dyDescent="0.25">
      <c r="A2008" t="s">
        <v>9</v>
      </c>
      <c r="B2008" t="s">
        <v>178</v>
      </c>
      <c r="C2008" t="s">
        <v>2</v>
      </c>
      <c r="D2008" t="s">
        <v>7</v>
      </c>
      <c r="E2008" t="s">
        <v>8</v>
      </c>
      <c r="F2008" s="5">
        <v>42496</v>
      </c>
      <c r="G2008">
        <v>580314862</v>
      </c>
      <c r="H2008" s="5">
        <v>42502</v>
      </c>
      <c r="I2008">
        <v>6918</v>
      </c>
      <c r="J2008" s="8">
        <v>255.28</v>
      </c>
      <c r="K2008" s="8">
        <v>159.41999999999999</v>
      </c>
      <c r="L2008" s="8">
        <v>1766027.04</v>
      </c>
      <c r="M2008" s="8">
        <v>1102867.56</v>
      </c>
      <c r="N2008" s="8">
        <v>663159.48</v>
      </c>
    </row>
    <row r="2009" spans="1:14" x14ac:dyDescent="0.25">
      <c r="A2009" t="s">
        <v>0</v>
      </c>
      <c r="B2009" t="s">
        <v>160</v>
      </c>
      <c r="C2009" t="s">
        <v>36</v>
      </c>
      <c r="D2009" t="s">
        <v>7</v>
      </c>
      <c r="E2009" t="s">
        <v>8</v>
      </c>
      <c r="F2009" s="5">
        <v>44539</v>
      </c>
      <c r="G2009">
        <v>572164809</v>
      </c>
      <c r="H2009" s="5">
        <v>44221</v>
      </c>
      <c r="I2009">
        <v>5137</v>
      </c>
      <c r="J2009" s="8">
        <v>421.89</v>
      </c>
      <c r="K2009" s="8">
        <v>364.69</v>
      </c>
      <c r="L2009" s="8">
        <v>2167248.9300000002</v>
      </c>
      <c r="M2009" s="8">
        <v>1873412.53</v>
      </c>
      <c r="N2009" s="8">
        <v>293836.40000000002</v>
      </c>
    </row>
    <row r="2010" spans="1:14" x14ac:dyDescent="0.25">
      <c r="A2010" t="s">
        <v>12</v>
      </c>
      <c r="B2010" t="s">
        <v>13</v>
      </c>
      <c r="C2010" t="s">
        <v>11</v>
      </c>
      <c r="D2010" t="s">
        <v>3</v>
      </c>
      <c r="E2010" t="s">
        <v>8</v>
      </c>
      <c r="F2010" s="5">
        <v>44662</v>
      </c>
      <c r="G2010">
        <v>273495042</v>
      </c>
      <c r="H2010" s="5">
        <v>44682</v>
      </c>
      <c r="I2010">
        <v>2115</v>
      </c>
      <c r="J2010" s="8">
        <v>47.45</v>
      </c>
      <c r="K2010" s="8">
        <v>31.79</v>
      </c>
      <c r="L2010" s="8">
        <v>100356.75</v>
      </c>
      <c r="M2010" s="8">
        <v>67235.850000000006</v>
      </c>
      <c r="N2010" s="8">
        <v>33120.9</v>
      </c>
    </row>
    <row r="2011" spans="1:14" x14ac:dyDescent="0.25">
      <c r="A2011" t="s">
        <v>17</v>
      </c>
      <c r="B2011" t="s">
        <v>86</v>
      </c>
      <c r="C2011" t="s">
        <v>36</v>
      </c>
      <c r="D2011" t="s">
        <v>7</v>
      </c>
      <c r="E2011" t="s">
        <v>23</v>
      </c>
      <c r="F2011" s="5">
        <v>42466</v>
      </c>
      <c r="G2011">
        <v>187479388</v>
      </c>
      <c r="H2011" s="5">
        <v>42484</v>
      </c>
      <c r="I2011">
        <v>8172</v>
      </c>
      <c r="J2011" s="8">
        <v>421.89</v>
      </c>
      <c r="K2011" s="8">
        <v>364.69</v>
      </c>
      <c r="L2011" s="8">
        <v>3447685.08</v>
      </c>
      <c r="M2011" s="8">
        <v>2980246.68</v>
      </c>
      <c r="N2011" s="8">
        <v>467438.4</v>
      </c>
    </row>
    <row r="2012" spans="1:14" x14ac:dyDescent="0.25">
      <c r="A2012" t="s">
        <v>9</v>
      </c>
      <c r="B2012" t="s">
        <v>56</v>
      </c>
      <c r="C2012" t="s">
        <v>6</v>
      </c>
      <c r="D2012" t="s">
        <v>3</v>
      </c>
      <c r="E2012" t="s">
        <v>15</v>
      </c>
      <c r="F2012" s="5">
        <v>43517</v>
      </c>
      <c r="G2012">
        <v>437604176</v>
      </c>
      <c r="H2012" s="5">
        <v>43562</v>
      </c>
      <c r="I2012">
        <v>5655</v>
      </c>
      <c r="J2012" s="8">
        <v>152.58000000000001</v>
      </c>
      <c r="K2012" s="8">
        <v>97.44</v>
      </c>
      <c r="L2012" s="8">
        <v>862839.9</v>
      </c>
      <c r="M2012" s="8">
        <v>551023.19999999995</v>
      </c>
      <c r="N2012" s="8">
        <v>311816.7</v>
      </c>
    </row>
    <row r="2013" spans="1:14" x14ac:dyDescent="0.25">
      <c r="A2013" t="s">
        <v>39</v>
      </c>
      <c r="B2013" t="s">
        <v>128</v>
      </c>
      <c r="C2013" t="s">
        <v>11</v>
      </c>
      <c r="D2013" t="s">
        <v>7</v>
      </c>
      <c r="E2013" t="s">
        <v>4</v>
      </c>
      <c r="F2013" s="5">
        <v>44463</v>
      </c>
      <c r="G2013">
        <v>317668235</v>
      </c>
      <c r="H2013" s="5">
        <v>44507</v>
      </c>
      <c r="I2013">
        <v>3945</v>
      </c>
      <c r="J2013" s="8">
        <v>47.45</v>
      </c>
      <c r="K2013" s="8">
        <v>31.79</v>
      </c>
      <c r="L2013" s="8">
        <v>187190.25</v>
      </c>
      <c r="M2013" s="8">
        <v>125411.55</v>
      </c>
      <c r="N2013" s="8">
        <v>61778.7</v>
      </c>
    </row>
    <row r="2014" spans="1:14" x14ac:dyDescent="0.25">
      <c r="A2014" t="s">
        <v>17</v>
      </c>
      <c r="B2014" t="s">
        <v>163</v>
      </c>
      <c r="C2014" t="s">
        <v>31</v>
      </c>
      <c r="D2014" t="s">
        <v>7</v>
      </c>
      <c r="E2014" t="s">
        <v>23</v>
      </c>
      <c r="F2014" s="5">
        <v>42491</v>
      </c>
      <c r="G2014">
        <v>541782891</v>
      </c>
      <c r="H2014" s="5">
        <v>42511</v>
      </c>
      <c r="I2014">
        <v>4452</v>
      </c>
      <c r="J2014" s="8">
        <v>437.2</v>
      </c>
      <c r="K2014" s="8">
        <v>263.33</v>
      </c>
      <c r="L2014" s="8">
        <v>1946414.4</v>
      </c>
      <c r="M2014" s="8">
        <v>1172345.1599999999</v>
      </c>
      <c r="N2014" s="8">
        <v>774069.24</v>
      </c>
    </row>
    <row r="2015" spans="1:14" x14ac:dyDescent="0.25">
      <c r="A2015" t="s">
        <v>0</v>
      </c>
      <c r="B2015" t="s">
        <v>34</v>
      </c>
      <c r="C2015" t="s">
        <v>29</v>
      </c>
      <c r="D2015" t="s">
        <v>3</v>
      </c>
      <c r="E2015" t="s">
        <v>4</v>
      </c>
      <c r="F2015" s="5">
        <v>43609</v>
      </c>
      <c r="G2015">
        <v>994371974</v>
      </c>
      <c r="H2015" s="5">
        <v>43628</v>
      </c>
      <c r="I2015">
        <v>5619</v>
      </c>
      <c r="J2015" s="8">
        <v>651.21</v>
      </c>
      <c r="K2015" s="8">
        <v>524.96</v>
      </c>
      <c r="L2015" s="8">
        <v>3659148.99</v>
      </c>
      <c r="M2015" s="8">
        <v>2949750.24</v>
      </c>
      <c r="N2015" s="8">
        <v>709398.75</v>
      </c>
    </row>
    <row r="2016" spans="1:14" x14ac:dyDescent="0.25">
      <c r="A2016" t="s">
        <v>26</v>
      </c>
      <c r="B2016" t="s">
        <v>58</v>
      </c>
      <c r="C2016" t="s">
        <v>14</v>
      </c>
      <c r="D2016" t="s">
        <v>3</v>
      </c>
      <c r="E2016" t="s">
        <v>15</v>
      </c>
      <c r="F2016" s="5">
        <v>43514</v>
      </c>
      <c r="G2016">
        <v>280171811</v>
      </c>
      <c r="H2016" s="5">
        <v>43562</v>
      </c>
      <c r="I2016">
        <v>7920</v>
      </c>
      <c r="J2016" s="8">
        <v>205.7</v>
      </c>
      <c r="K2016" s="8">
        <v>117.11</v>
      </c>
      <c r="L2016" s="8">
        <v>1629144</v>
      </c>
      <c r="M2016" s="8">
        <v>927511.2</v>
      </c>
      <c r="N2016" s="8">
        <v>701632.8</v>
      </c>
    </row>
    <row r="2017" spans="1:14" x14ac:dyDescent="0.25">
      <c r="A2017" t="s">
        <v>26</v>
      </c>
      <c r="B2017" t="s">
        <v>58</v>
      </c>
      <c r="C2017" t="s">
        <v>65</v>
      </c>
      <c r="D2017" t="s">
        <v>3</v>
      </c>
      <c r="E2017" t="s">
        <v>4</v>
      </c>
      <c r="F2017" s="5">
        <v>42182</v>
      </c>
      <c r="G2017">
        <v>674231231</v>
      </c>
      <c r="H2017" s="5">
        <v>42183</v>
      </c>
      <c r="I2017">
        <v>8859</v>
      </c>
      <c r="J2017" s="8">
        <v>668.27</v>
      </c>
      <c r="K2017" s="8">
        <v>502.54</v>
      </c>
      <c r="L2017" s="8">
        <v>5920203.9299999997</v>
      </c>
      <c r="M2017" s="8">
        <v>4452001.8600000003</v>
      </c>
      <c r="N2017" s="8">
        <v>1468202.07</v>
      </c>
    </row>
    <row r="2018" spans="1:14" x14ac:dyDescent="0.25">
      <c r="A2018" t="s">
        <v>26</v>
      </c>
      <c r="B2018" t="s">
        <v>116</v>
      </c>
      <c r="C2018" t="s">
        <v>29</v>
      </c>
      <c r="D2018" t="s">
        <v>3</v>
      </c>
      <c r="E2018" t="s">
        <v>8</v>
      </c>
      <c r="F2018" s="5">
        <v>43783</v>
      </c>
      <c r="G2018">
        <v>471911561</v>
      </c>
      <c r="H2018" s="5">
        <v>43823</v>
      </c>
      <c r="I2018">
        <v>7973</v>
      </c>
      <c r="J2018" s="8">
        <v>651.21</v>
      </c>
      <c r="K2018" s="8">
        <v>524.96</v>
      </c>
      <c r="L2018" s="8">
        <v>5192097.33</v>
      </c>
      <c r="M2018" s="8">
        <v>4185506.08</v>
      </c>
      <c r="N2018" s="8">
        <v>1006591.25</v>
      </c>
    </row>
    <row r="2019" spans="1:14" x14ac:dyDescent="0.25">
      <c r="A2019" t="s">
        <v>12</v>
      </c>
      <c r="B2019" t="s">
        <v>166</v>
      </c>
      <c r="C2019" t="s">
        <v>6</v>
      </c>
      <c r="D2019" t="s">
        <v>3</v>
      </c>
      <c r="E2019" t="s">
        <v>23</v>
      </c>
      <c r="F2019" s="5">
        <v>43149</v>
      </c>
      <c r="G2019">
        <v>738886630</v>
      </c>
      <c r="H2019" s="5">
        <v>43159</v>
      </c>
      <c r="I2019">
        <v>1828</v>
      </c>
      <c r="J2019" s="8">
        <v>152.58000000000001</v>
      </c>
      <c r="K2019" s="8">
        <v>97.44</v>
      </c>
      <c r="L2019" s="8">
        <v>278916.24</v>
      </c>
      <c r="M2019" s="8">
        <v>178120.32000000001</v>
      </c>
      <c r="N2019" s="8">
        <v>100795.92</v>
      </c>
    </row>
    <row r="2020" spans="1:14" x14ac:dyDescent="0.25">
      <c r="A2020" t="s">
        <v>39</v>
      </c>
      <c r="B2020" t="s">
        <v>196</v>
      </c>
      <c r="C2020" t="s">
        <v>11</v>
      </c>
      <c r="D2020" t="s">
        <v>3</v>
      </c>
      <c r="E2020" t="s">
        <v>4</v>
      </c>
      <c r="F2020" s="5">
        <v>42229</v>
      </c>
      <c r="G2020">
        <v>361142766</v>
      </c>
      <c r="H2020" s="5">
        <v>42252</v>
      </c>
      <c r="I2020">
        <v>9025</v>
      </c>
      <c r="J2020" s="8">
        <v>47.45</v>
      </c>
      <c r="K2020" s="8">
        <v>31.79</v>
      </c>
      <c r="L2020" s="8">
        <v>428236.25</v>
      </c>
      <c r="M2020" s="8">
        <v>286904.75</v>
      </c>
      <c r="N2020" s="8">
        <v>141331.5</v>
      </c>
    </row>
    <row r="2021" spans="1:14" x14ac:dyDescent="0.25">
      <c r="A2021" t="s">
        <v>9</v>
      </c>
      <c r="B2021" t="s">
        <v>167</v>
      </c>
      <c r="C2021" t="s">
        <v>11</v>
      </c>
      <c r="D2021" t="s">
        <v>7</v>
      </c>
      <c r="E2021" t="s">
        <v>23</v>
      </c>
      <c r="F2021" s="5">
        <v>43439</v>
      </c>
      <c r="G2021">
        <v>994978797</v>
      </c>
      <c r="H2021" s="5">
        <v>42006</v>
      </c>
      <c r="I2021">
        <v>5192</v>
      </c>
      <c r="J2021" s="8">
        <v>47.45</v>
      </c>
      <c r="K2021" s="8">
        <v>31.79</v>
      </c>
      <c r="L2021" s="8">
        <v>246360.4</v>
      </c>
      <c r="M2021" s="8">
        <v>165053.68</v>
      </c>
      <c r="N2021" s="8">
        <v>81306.720000000001</v>
      </c>
    </row>
    <row r="2022" spans="1:14" x14ac:dyDescent="0.25">
      <c r="A2022" t="s">
        <v>9</v>
      </c>
      <c r="B2022" t="s">
        <v>165</v>
      </c>
      <c r="C2022" t="s">
        <v>11</v>
      </c>
      <c r="D2022" t="s">
        <v>7</v>
      </c>
      <c r="E2022" t="s">
        <v>23</v>
      </c>
      <c r="F2022" s="5">
        <v>42855</v>
      </c>
      <c r="G2022">
        <v>317006051</v>
      </c>
      <c r="H2022" s="5">
        <v>42891</v>
      </c>
      <c r="I2022">
        <v>7990</v>
      </c>
      <c r="J2022" s="8">
        <v>47.45</v>
      </c>
      <c r="K2022" s="8">
        <v>31.79</v>
      </c>
      <c r="L2022" s="8">
        <v>379125.5</v>
      </c>
      <c r="M2022" s="8">
        <v>254002.1</v>
      </c>
      <c r="N2022" s="8">
        <v>125123.4</v>
      </c>
    </row>
    <row r="2023" spans="1:14" x14ac:dyDescent="0.25">
      <c r="A2023" t="s">
        <v>26</v>
      </c>
      <c r="B2023" t="s">
        <v>109</v>
      </c>
      <c r="C2023" t="s">
        <v>6</v>
      </c>
      <c r="D2023" t="s">
        <v>3</v>
      </c>
      <c r="E2023" t="s">
        <v>4</v>
      </c>
      <c r="F2023" s="5">
        <v>44636</v>
      </c>
      <c r="G2023">
        <v>574148356</v>
      </c>
      <c r="H2023" s="5">
        <v>44685</v>
      </c>
      <c r="I2023">
        <v>2112</v>
      </c>
      <c r="J2023" s="8">
        <v>152.58000000000001</v>
      </c>
      <c r="K2023" s="8">
        <v>97.44</v>
      </c>
      <c r="L2023" s="8">
        <v>322248.96000000002</v>
      </c>
      <c r="M2023" s="8">
        <v>205793.28</v>
      </c>
      <c r="N2023" s="8">
        <v>116455.67999999999</v>
      </c>
    </row>
    <row r="2024" spans="1:14" x14ac:dyDescent="0.25">
      <c r="A2024" t="s">
        <v>9</v>
      </c>
      <c r="B2024" t="s">
        <v>49</v>
      </c>
      <c r="C2024" t="s">
        <v>19</v>
      </c>
      <c r="D2024" t="s">
        <v>3</v>
      </c>
      <c r="E2024" t="s">
        <v>23</v>
      </c>
      <c r="F2024" s="5">
        <v>43940</v>
      </c>
      <c r="G2024">
        <v>933642041</v>
      </c>
      <c r="H2024" s="5">
        <v>43970</v>
      </c>
      <c r="I2024">
        <v>4282</v>
      </c>
      <c r="J2024" s="8">
        <v>81.73</v>
      </c>
      <c r="K2024" s="8">
        <v>56.67</v>
      </c>
      <c r="L2024" s="8">
        <v>349967.86</v>
      </c>
      <c r="M2024" s="8">
        <v>242660.94</v>
      </c>
      <c r="N2024" s="8">
        <v>107306.92</v>
      </c>
    </row>
    <row r="2025" spans="1:14" x14ac:dyDescent="0.25">
      <c r="A2025" t="s">
        <v>12</v>
      </c>
      <c r="B2025" t="s">
        <v>108</v>
      </c>
      <c r="C2025" t="s">
        <v>2</v>
      </c>
      <c r="D2025" t="s">
        <v>3</v>
      </c>
      <c r="E2025" t="s">
        <v>4</v>
      </c>
      <c r="F2025" s="5">
        <v>42704</v>
      </c>
      <c r="G2025">
        <v>633035933</v>
      </c>
      <c r="H2025" s="5">
        <v>42735</v>
      </c>
      <c r="I2025">
        <v>8255</v>
      </c>
      <c r="J2025" s="8">
        <v>255.28</v>
      </c>
      <c r="K2025" s="8">
        <v>159.41999999999999</v>
      </c>
      <c r="L2025" s="8">
        <v>2107336.4</v>
      </c>
      <c r="M2025" s="8">
        <v>1316012.1000000001</v>
      </c>
      <c r="N2025" s="8">
        <v>791324.3</v>
      </c>
    </row>
    <row r="2026" spans="1:14" x14ac:dyDescent="0.25">
      <c r="A2026" t="s">
        <v>12</v>
      </c>
      <c r="B2026" t="s">
        <v>62</v>
      </c>
      <c r="C2026" t="s">
        <v>6</v>
      </c>
      <c r="D2026" t="s">
        <v>3</v>
      </c>
      <c r="E2026" t="s">
        <v>8</v>
      </c>
      <c r="F2026" s="5">
        <v>44871</v>
      </c>
      <c r="G2026">
        <v>330191361</v>
      </c>
      <c r="H2026" s="5">
        <v>44888</v>
      </c>
      <c r="I2026">
        <v>9816</v>
      </c>
      <c r="J2026" s="8">
        <v>152.58000000000001</v>
      </c>
      <c r="K2026" s="8">
        <v>97.44</v>
      </c>
      <c r="L2026" s="8">
        <v>1497725.28</v>
      </c>
      <c r="M2026" s="8">
        <v>956471.04</v>
      </c>
      <c r="N2026" s="8">
        <v>541254.24</v>
      </c>
    </row>
    <row r="2027" spans="1:14" x14ac:dyDescent="0.25">
      <c r="A2027" t="s">
        <v>12</v>
      </c>
      <c r="B2027" t="s">
        <v>62</v>
      </c>
      <c r="C2027" t="s">
        <v>22</v>
      </c>
      <c r="D2027" t="s">
        <v>3</v>
      </c>
      <c r="E2027" t="s">
        <v>4</v>
      </c>
      <c r="F2027" s="5">
        <v>42383</v>
      </c>
      <c r="G2027">
        <v>753282153</v>
      </c>
      <c r="H2027" s="5">
        <v>42426</v>
      </c>
      <c r="I2027">
        <v>1784</v>
      </c>
      <c r="J2027" s="8">
        <v>109.28</v>
      </c>
      <c r="K2027" s="8">
        <v>35.840000000000003</v>
      </c>
      <c r="L2027" s="8">
        <v>194955.51999999999</v>
      </c>
      <c r="M2027" s="8">
        <v>63938.559999999998</v>
      </c>
      <c r="N2027" s="8">
        <v>131016.96000000001</v>
      </c>
    </row>
    <row r="2028" spans="1:14" x14ac:dyDescent="0.25">
      <c r="A2028" t="s">
        <v>26</v>
      </c>
      <c r="B2028" t="s">
        <v>191</v>
      </c>
      <c r="C2028" t="s">
        <v>45</v>
      </c>
      <c r="D2028" t="s">
        <v>7</v>
      </c>
      <c r="E2028" t="s">
        <v>8</v>
      </c>
      <c r="F2028" s="5">
        <v>44579</v>
      </c>
      <c r="G2028">
        <v>450794637</v>
      </c>
      <c r="H2028" s="5">
        <v>44603</v>
      </c>
      <c r="I2028">
        <v>9006</v>
      </c>
      <c r="J2028" s="8">
        <v>9.33</v>
      </c>
      <c r="K2028" s="8">
        <v>6.92</v>
      </c>
      <c r="L2028" s="8">
        <v>84025.98</v>
      </c>
      <c r="M2028" s="8">
        <v>62321.52</v>
      </c>
      <c r="N2028" s="8">
        <v>21704.46</v>
      </c>
    </row>
    <row r="2029" spans="1:14" x14ac:dyDescent="0.25">
      <c r="A2029" t="s">
        <v>17</v>
      </c>
      <c r="B2029" t="s">
        <v>59</v>
      </c>
      <c r="C2029" t="s">
        <v>14</v>
      </c>
      <c r="D2029" t="s">
        <v>7</v>
      </c>
      <c r="E2029" t="s">
        <v>4</v>
      </c>
      <c r="F2029" s="5">
        <v>43525</v>
      </c>
      <c r="G2029">
        <v>741527640</v>
      </c>
      <c r="H2029" s="5">
        <v>43542</v>
      </c>
      <c r="I2029">
        <v>3362</v>
      </c>
      <c r="J2029" s="8">
        <v>205.7</v>
      </c>
      <c r="K2029" s="8">
        <v>117.11</v>
      </c>
      <c r="L2029" s="8">
        <v>691563.4</v>
      </c>
      <c r="M2029" s="8">
        <v>393723.82</v>
      </c>
      <c r="N2029" s="8">
        <v>297839.58</v>
      </c>
    </row>
    <row r="2030" spans="1:14" x14ac:dyDescent="0.25">
      <c r="A2030" t="s">
        <v>9</v>
      </c>
      <c r="B2030" t="s">
        <v>167</v>
      </c>
      <c r="C2030" t="s">
        <v>29</v>
      </c>
      <c r="D2030" t="s">
        <v>7</v>
      </c>
      <c r="E2030" t="s">
        <v>4</v>
      </c>
      <c r="F2030" s="5">
        <v>42530</v>
      </c>
      <c r="G2030">
        <v>764592492</v>
      </c>
      <c r="H2030" s="5">
        <v>42570</v>
      </c>
      <c r="I2030">
        <v>8764</v>
      </c>
      <c r="J2030" s="8">
        <v>651.21</v>
      </c>
      <c r="K2030" s="8">
        <v>524.96</v>
      </c>
      <c r="L2030" s="8">
        <v>5707204.4400000004</v>
      </c>
      <c r="M2030" s="8">
        <v>4600749.4400000004</v>
      </c>
      <c r="N2030" s="8">
        <v>1106455</v>
      </c>
    </row>
    <row r="2031" spans="1:14" x14ac:dyDescent="0.25">
      <c r="A2031" t="s">
        <v>0</v>
      </c>
      <c r="B2031" t="s">
        <v>1</v>
      </c>
      <c r="C2031" t="s">
        <v>22</v>
      </c>
      <c r="D2031" t="s">
        <v>7</v>
      </c>
      <c r="E2031" t="s">
        <v>23</v>
      </c>
      <c r="F2031" s="5">
        <v>42289</v>
      </c>
      <c r="G2031">
        <v>629413020</v>
      </c>
      <c r="H2031" s="5">
        <v>42339</v>
      </c>
      <c r="I2031">
        <v>6154</v>
      </c>
      <c r="J2031" s="8">
        <v>109.28</v>
      </c>
      <c r="K2031" s="8">
        <v>35.840000000000003</v>
      </c>
      <c r="L2031" s="8">
        <v>672509.12</v>
      </c>
      <c r="M2031" s="8">
        <v>220559.35999999999</v>
      </c>
      <c r="N2031" s="8">
        <v>451949.76</v>
      </c>
    </row>
    <row r="2032" spans="1:14" x14ac:dyDescent="0.25">
      <c r="A2032" t="s">
        <v>20</v>
      </c>
      <c r="B2032" t="s">
        <v>21</v>
      </c>
      <c r="C2032" t="s">
        <v>45</v>
      </c>
      <c r="D2032" t="s">
        <v>7</v>
      </c>
      <c r="E2032" t="s">
        <v>8</v>
      </c>
      <c r="F2032" s="5">
        <v>42270</v>
      </c>
      <c r="G2032">
        <v>965725553</v>
      </c>
      <c r="H2032" s="5">
        <v>42285</v>
      </c>
      <c r="I2032">
        <v>8506</v>
      </c>
      <c r="J2032" s="8">
        <v>9.33</v>
      </c>
      <c r="K2032" s="8">
        <v>6.92</v>
      </c>
      <c r="L2032" s="8">
        <v>79360.98</v>
      </c>
      <c r="M2032" s="8">
        <v>58861.52</v>
      </c>
      <c r="N2032" s="8">
        <v>20499.46</v>
      </c>
    </row>
    <row r="2033" spans="1:14" x14ac:dyDescent="0.25">
      <c r="A2033" t="s">
        <v>17</v>
      </c>
      <c r="B2033" t="s">
        <v>158</v>
      </c>
      <c r="C2033" t="s">
        <v>57</v>
      </c>
      <c r="D2033" t="s">
        <v>3</v>
      </c>
      <c r="E2033" t="s">
        <v>23</v>
      </c>
      <c r="F2033" s="5">
        <v>44758</v>
      </c>
      <c r="G2033">
        <v>673578917</v>
      </c>
      <c r="H2033" s="5">
        <v>44804</v>
      </c>
      <c r="I2033">
        <v>5825</v>
      </c>
      <c r="J2033" s="8">
        <v>154.06</v>
      </c>
      <c r="K2033" s="8">
        <v>90.93</v>
      </c>
      <c r="L2033" s="8">
        <v>897399.5</v>
      </c>
      <c r="M2033" s="8">
        <v>529667.25</v>
      </c>
      <c r="N2033" s="8">
        <v>367732.25</v>
      </c>
    </row>
    <row r="2034" spans="1:14" x14ac:dyDescent="0.25">
      <c r="A2034" t="s">
        <v>26</v>
      </c>
      <c r="B2034" t="s">
        <v>117</v>
      </c>
      <c r="C2034" t="s">
        <v>6</v>
      </c>
      <c r="D2034" t="s">
        <v>7</v>
      </c>
      <c r="E2034" t="s">
        <v>23</v>
      </c>
      <c r="F2034" s="5">
        <v>44806</v>
      </c>
      <c r="G2034">
        <v>973334443</v>
      </c>
      <c r="H2034" s="5">
        <v>44819</v>
      </c>
      <c r="I2034">
        <v>146</v>
      </c>
      <c r="J2034" s="8">
        <v>152.58000000000001</v>
      </c>
      <c r="K2034" s="8">
        <v>97.44</v>
      </c>
      <c r="L2034" s="8">
        <v>22276.68</v>
      </c>
      <c r="M2034" s="8">
        <v>14226.24</v>
      </c>
      <c r="N2034" s="8">
        <v>8050.44</v>
      </c>
    </row>
    <row r="2035" spans="1:14" x14ac:dyDescent="0.25">
      <c r="A2035" t="s">
        <v>0</v>
      </c>
      <c r="B2035" t="s">
        <v>97</v>
      </c>
      <c r="C2035" t="s">
        <v>2</v>
      </c>
      <c r="D2035" t="s">
        <v>3</v>
      </c>
      <c r="E2035" t="s">
        <v>15</v>
      </c>
      <c r="F2035" s="5">
        <v>42476</v>
      </c>
      <c r="G2035">
        <v>455665957</v>
      </c>
      <c r="H2035" s="5">
        <v>42503</v>
      </c>
      <c r="I2035">
        <v>538</v>
      </c>
      <c r="J2035" s="8">
        <v>255.28</v>
      </c>
      <c r="K2035" s="8">
        <v>159.41999999999999</v>
      </c>
      <c r="L2035" s="8">
        <v>137340.64000000001</v>
      </c>
      <c r="M2035" s="8">
        <v>85767.96</v>
      </c>
      <c r="N2035" s="8">
        <v>51572.68</v>
      </c>
    </row>
    <row r="2036" spans="1:14" x14ac:dyDescent="0.25">
      <c r="A2036" t="s">
        <v>9</v>
      </c>
      <c r="B2036" t="s">
        <v>134</v>
      </c>
      <c r="C2036" t="s">
        <v>22</v>
      </c>
      <c r="D2036" t="s">
        <v>7</v>
      </c>
      <c r="E2036" t="s">
        <v>8</v>
      </c>
      <c r="F2036" s="5">
        <v>43641</v>
      </c>
      <c r="G2036">
        <v>931559789</v>
      </c>
      <c r="H2036" s="5">
        <v>43651</v>
      </c>
      <c r="I2036">
        <v>8098</v>
      </c>
      <c r="J2036" s="8">
        <v>109.28</v>
      </c>
      <c r="K2036" s="8">
        <v>35.840000000000003</v>
      </c>
      <c r="L2036" s="8">
        <v>884949.44</v>
      </c>
      <c r="M2036" s="8">
        <v>290232.32000000001</v>
      </c>
      <c r="N2036" s="8">
        <v>594717.12</v>
      </c>
    </row>
    <row r="2037" spans="1:14" x14ac:dyDescent="0.25">
      <c r="A2037" t="s">
        <v>9</v>
      </c>
      <c r="B2037" t="s">
        <v>173</v>
      </c>
      <c r="C2037" t="s">
        <v>11</v>
      </c>
      <c r="D2037" t="s">
        <v>7</v>
      </c>
      <c r="E2037" t="s">
        <v>15</v>
      </c>
      <c r="F2037" s="5">
        <v>42334</v>
      </c>
      <c r="G2037">
        <v>682314765</v>
      </c>
      <c r="H2037" s="5">
        <v>42358</v>
      </c>
      <c r="I2037">
        <v>956</v>
      </c>
      <c r="J2037" s="8">
        <v>47.45</v>
      </c>
      <c r="K2037" s="8">
        <v>31.79</v>
      </c>
      <c r="L2037" s="8">
        <v>45362.2</v>
      </c>
      <c r="M2037" s="8">
        <v>30391.24</v>
      </c>
      <c r="N2037" s="8">
        <v>14970.96</v>
      </c>
    </row>
    <row r="2038" spans="1:14" x14ac:dyDescent="0.25">
      <c r="A2038" t="s">
        <v>0</v>
      </c>
      <c r="B2038" t="s">
        <v>48</v>
      </c>
      <c r="C2038" t="s">
        <v>29</v>
      </c>
      <c r="D2038" t="s">
        <v>7</v>
      </c>
      <c r="E2038" t="s">
        <v>8</v>
      </c>
      <c r="F2038" s="5">
        <v>42207</v>
      </c>
      <c r="G2038">
        <v>309542214</v>
      </c>
      <c r="H2038" s="5">
        <v>42252</v>
      </c>
      <c r="I2038">
        <v>9275</v>
      </c>
      <c r="J2038" s="8">
        <v>651.21</v>
      </c>
      <c r="K2038" s="8">
        <v>524.96</v>
      </c>
      <c r="L2038" s="8">
        <v>6039972.75</v>
      </c>
      <c r="M2038" s="8">
        <v>4869004</v>
      </c>
      <c r="N2038" s="8">
        <v>1170968.75</v>
      </c>
    </row>
    <row r="2039" spans="1:14" x14ac:dyDescent="0.25">
      <c r="A2039" t="s">
        <v>9</v>
      </c>
      <c r="B2039" t="s">
        <v>157</v>
      </c>
      <c r="C2039" t="s">
        <v>6</v>
      </c>
      <c r="D2039" t="s">
        <v>3</v>
      </c>
      <c r="E2039" t="s">
        <v>8</v>
      </c>
      <c r="F2039" s="5">
        <v>42685</v>
      </c>
      <c r="G2039">
        <v>485165965</v>
      </c>
      <c r="H2039" s="5">
        <v>42718</v>
      </c>
      <c r="I2039">
        <v>245</v>
      </c>
      <c r="J2039" s="8">
        <v>152.58000000000001</v>
      </c>
      <c r="K2039" s="8">
        <v>97.44</v>
      </c>
      <c r="L2039" s="8">
        <v>37382.1</v>
      </c>
      <c r="M2039" s="8">
        <v>23872.799999999999</v>
      </c>
      <c r="N2039" s="8">
        <v>13509.3</v>
      </c>
    </row>
    <row r="2040" spans="1:14" x14ac:dyDescent="0.25">
      <c r="A2040" t="s">
        <v>9</v>
      </c>
      <c r="B2040" t="s">
        <v>80</v>
      </c>
      <c r="C2040" t="s">
        <v>11</v>
      </c>
      <c r="D2040" t="s">
        <v>3</v>
      </c>
      <c r="E2040" t="s">
        <v>8</v>
      </c>
      <c r="F2040" s="5">
        <v>44624</v>
      </c>
      <c r="G2040">
        <v>601422345</v>
      </c>
      <c r="H2040" s="5">
        <v>44640</v>
      </c>
      <c r="I2040">
        <v>3092</v>
      </c>
      <c r="J2040" s="8">
        <v>47.45</v>
      </c>
      <c r="K2040" s="8">
        <v>31.79</v>
      </c>
      <c r="L2040" s="8">
        <v>146715.4</v>
      </c>
      <c r="M2040" s="8">
        <v>98294.68</v>
      </c>
      <c r="N2040" s="8">
        <v>48420.72</v>
      </c>
    </row>
    <row r="2041" spans="1:14" x14ac:dyDescent="0.25">
      <c r="A2041" t="s">
        <v>17</v>
      </c>
      <c r="B2041" t="s">
        <v>85</v>
      </c>
      <c r="C2041" t="s">
        <v>45</v>
      </c>
      <c r="D2041" t="s">
        <v>3</v>
      </c>
      <c r="E2041" t="s">
        <v>15</v>
      </c>
      <c r="F2041" s="5">
        <v>43611</v>
      </c>
      <c r="G2041">
        <v>120860183</v>
      </c>
      <c r="H2041" s="5">
        <v>43621</v>
      </c>
      <c r="I2041">
        <v>4069</v>
      </c>
      <c r="J2041" s="8">
        <v>9.33</v>
      </c>
      <c r="K2041" s="8">
        <v>6.92</v>
      </c>
      <c r="L2041" s="8">
        <v>37963.769999999997</v>
      </c>
      <c r="M2041" s="8">
        <v>28157.48</v>
      </c>
      <c r="N2041" s="8">
        <v>9806.2900000000009</v>
      </c>
    </row>
    <row r="2042" spans="1:14" x14ac:dyDescent="0.25">
      <c r="A2042" t="s">
        <v>17</v>
      </c>
      <c r="B2042" t="s">
        <v>53</v>
      </c>
      <c r="C2042" t="s">
        <v>45</v>
      </c>
      <c r="D2042" t="s">
        <v>7</v>
      </c>
      <c r="E2042" t="s">
        <v>8</v>
      </c>
      <c r="F2042" s="5">
        <v>42090</v>
      </c>
      <c r="G2042">
        <v>826340806</v>
      </c>
      <c r="H2042" s="5">
        <v>42131</v>
      </c>
      <c r="I2042">
        <v>1462</v>
      </c>
      <c r="J2042" s="8">
        <v>9.33</v>
      </c>
      <c r="K2042" s="8">
        <v>6.92</v>
      </c>
      <c r="L2042" s="8">
        <v>13640.46</v>
      </c>
      <c r="M2042" s="8">
        <v>10117.040000000001</v>
      </c>
      <c r="N2042" s="8">
        <v>3523.42</v>
      </c>
    </row>
    <row r="2043" spans="1:14" x14ac:dyDescent="0.25">
      <c r="A2043" t="s">
        <v>26</v>
      </c>
      <c r="B2043" t="s">
        <v>186</v>
      </c>
      <c r="C2043" t="s">
        <v>29</v>
      </c>
      <c r="D2043" t="s">
        <v>3</v>
      </c>
      <c r="E2043" t="s">
        <v>15</v>
      </c>
      <c r="F2043" s="5">
        <v>42657</v>
      </c>
      <c r="G2043">
        <v>971038043</v>
      </c>
      <c r="H2043" s="5">
        <v>42682</v>
      </c>
      <c r="I2043">
        <v>590</v>
      </c>
      <c r="J2043" s="8">
        <v>651.21</v>
      </c>
      <c r="K2043" s="8">
        <v>524.96</v>
      </c>
      <c r="L2043" s="8">
        <v>384213.9</v>
      </c>
      <c r="M2043" s="8">
        <v>309726.40000000002</v>
      </c>
      <c r="N2043" s="8">
        <v>74487.5</v>
      </c>
    </row>
    <row r="2044" spans="1:14" x14ac:dyDescent="0.25">
      <c r="A2044" t="s">
        <v>0</v>
      </c>
      <c r="B2044" t="s">
        <v>48</v>
      </c>
      <c r="C2044" t="s">
        <v>2</v>
      </c>
      <c r="D2044" t="s">
        <v>7</v>
      </c>
      <c r="E2044" t="s">
        <v>23</v>
      </c>
      <c r="F2044" s="5">
        <v>44073</v>
      </c>
      <c r="G2044">
        <v>228438222</v>
      </c>
      <c r="H2044" s="5">
        <v>44116</v>
      </c>
      <c r="I2044">
        <v>8801</v>
      </c>
      <c r="J2044" s="8">
        <v>255.28</v>
      </c>
      <c r="K2044" s="8">
        <v>159.41999999999999</v>
      </c>
      <c r="L2044" s="8">
        <v>2246719.2799999998</v>
      </c>
      <c r="M2044" s="8">
        <v>1403055.42</v>
      </c>
      <c r="N2044" s="8">
        <v>843663.86</v>
      </c>
    </row>
    <row r="2045" spans="1:14" x14ac:dyDescent="0.25">
      <c r="A2045" t="s">
        <v>20</v>
      </c>
      <c r="B2045" t="s">
        <v>52</v>
      </c>
      <c r="C2045" t="s">
        <v>29</v>
      </c>
      <c r="D2045" t="s">
        <v>7</v>
      </c>
      <c r="E2045" t="s">
        <v>15</v>
      </c>
      <c r="F2045" s="5">
        <v>42906</v>
      </c>
      <c r="G2045">
        <v>142340171</v>
      </c>
      <c r="H2045" s="5">
        <v>42917</v>
      </c>
      <c r="I2045">
        <v>475</v>
      </c>
      <c r="J2045" s="8">
        <v>651.21</v>
      </c>
      <c r="K2045" s="8">
        <v>524.96</v>
      </c>
      <c r="L2045" s="8">
        <v>309324.75</v>
      </c>
      <c r="M2045" s="8">
        <v>249356</v>
      </c>
      <c r="N2045" s="8">
        <v>59968.75</v>
      </c>
    </row>
    <row r="2046" spans="1:14" x14ac:dyDescent="0.25">
      <c r="A2046" t="s">
        <v>17</v>
      </c>
      <c r="B2046" t="s">
        <v>35</v>
      </c>
      <c r="C2046" t="s">
        <v>65</v>
      </c>
      <c r="D2046" t="s">
        <v>7</v>
      </c>
      <c r="E2046" t="s">
        <v>8</v>
      </c>
      <c r="F2046" s="5">
        <v>42579</v>
      </c>
      <c r="G2046">
        <v>976855218</v>
      </c>
      <c r="H2046" s="5">
        <v>42590</v>
      </c>
      <c r="I2046">
        <v>2022</v>
      </c>
      <c r="J2046" s="8">
        <v>668.27</v>
      </c>
      <c r="K2046" s="8">
        <v>502.54</v>
      </c>
      <c r="L2046" s="8">
        <v>1351241.94</v>
      </c>
      <c r="M2046" s="8">
        <v>1016135.88</v>
      </c>
      <c r="N2046" s="8">
        <v>335106.06</v>
      </c>
    </row>
    <row r="2047" spans="1:14" x14ac:dyDescent="0.25">
      <c r="A2047" t="s">
        <v>26</v>
      </c>
      <c r="B2047" t="s">
        <v>51</v>
      </c>
      <c r="C2047" t="s">
        <v>2</v>
      </c>
      <c r="D2047" t="s">
        <v>3</v>
      </c>
      <c r="E2047" t="s">
        <v>4</v>
      </c>
      <c r="F2047" s="5">
        <v>42133</v>
      </c>
      <c r="G2047">
        <v>366407191</v>
      </c>
      <c r="H2047" s="5">
        <v>42145</v>
      </c>
      <c r="I2047">
        <v>6885</v>
      </c>
      <c r="J2047" s="8">
        <v>255.28</v>
      </c>
      <c r="K2047" s="8">
        <v>159.41999999999999</v>
      </c>
      <c r="L2047" s="8">
        <v>1757602.8</v>
      </c>
      <c r="M2047" s="8">
        <v>1097606.7</v>
      </c>
      <c r="N2047" s="8">
        <v>659996.1</v>
      </c>
    </row>
    <row r="2048" spans="1:14" x14ac:dyDescent="0.25">
      <c r="A2048" t="s">
        <v>17</v>
      </c>
      <c r="B2048" t="s">
        <v>82</v>
      </c>
      <c r="C2048" t="s">
        <v>45</v>
      </c>
      <c r="D2048" t="s">
        <v>7</v>
      </c>
      <c r="E2048" t="s">
        <v>15</v>
      </c>
      <c r="F2048" s="5">
        <v>44076</v>
      </c>
      <c r="G2048">
        <v>965732419</v>
      </c>
      <c r="H2048" s="5">
        <v>44123</v>
      </c>
      <c r="I2048">
        <v>538</v>
      </c>
      <c r="J2048" s="8">
        <v>9.33</v>
      </c>
      <c r="K2048" s="8">
        <v>6.92</v>
      </c>
      <c r="L2048" s="8">
        <v>5019.54</v>
      </c>
      <c r="M2048" s="8">
        <v>3722.96</v>
      </c>
      <c r="N2048" s="8">
        <v>1296.58</v>
      </c>
    </row>
    <row r="2049" spans="1:14" x14ac:dyDescent="0.25">
      <c r="A2049" t="s">
        <v>9</v>
      </c>
      <c r="B2049" t="s">
        <v>145</v>
      </c>
      <c r="C2049" t="s">
        <v>65</v>
      </c>
      <c r="D2049" t="s">
        <v>7</v>
      </c>
      <c r="E2049" t="s">
        <v>4</v>
      </c>
      <c r="F2049" s="5">
        <v>43921</v>
      </c>
      <c r="G2049">
        <v>999879729</v>
      </c>
      <c r="H2049" s="5">
        <v>43957</v>
      </c>
      <c r="I2049">
        <v>5486</v>
      </c>
      <c r="J2049" s="8">
        <v>668.27</v>
      </c>
      <c r="K2049" s="8">
        <v>502.54</v>
      </c>
      <c r="L2049" s="8">
        <v>3666129.22</v>
      </c>
      <c r="M2049" s="8">
        <v>2756934.44</v>
      </c>
      <c r="N2049" s="8">
        <v>909194.78</v>
      </c>
    </row>
    <row r="2050" spans="1:14" x14ac:dyDescent="0.25">
      <c r="A2050" t="s">
        <v>26</v>
      </c>
      <c r="B2050" t="s">
        <v>121</v>
      </c>
      <c r="C2050" t="s">
        <v>6</v>
      </c>
      <c r="D2050" t="s">
        <v>3</v>
      </c>
      <c r="E2050" t="s">
        <v>4</v>
      </c>
      <c r="F2050" s="5">
        <v>44301</v>
      </c>
      <c r="G2050">
        <v>114210450</v>
      </c>
      <c r="H2050" s="5">
        <v>44314</v>
      </c>
      <c r="I2050">
        <v>6265</v>
      </c>
      <c r="J2050" s="8">
        <v>152.58000000000001</v>
      </c>
      <c r="K2050" s="8">
        <v>97.44</v>
      </c>
      <c r="L2050" s="8">
        <v>955913.7</v>
      </c>
      <c r="M2050" s="8">
        <v>610461.6</v>
      </c>
      <c r="N2050" s="8">
        <v>345452.1</v>
      </c>
    </row>
    <row r="2051" spans="1:14" x14ac:dyDescent="0.25">
      <c r="A2051" t="s">
        <v>20</v>
      </c>
      <c r="B2051" t="s">
        <v>54</v>
      </c>
      <c r="C2051" t="s">
        <v>65</v>
      </c>
      <c r="D2051" t="s">
        <v>3</v>
      </c>
      <c r="E2051" t="s">
        <v>23</v>
      </c>
      <c r="F2051" s="5">
        <v>44506</v>
      </c>
      <c r="G2051">
        <v>724398410</v>
      </c>
      <c r="H2051" s="5">
        <v>44507</v>
      </c>
      <c r="I2051">
        <v>4442</v>
      </c>
      <c r="J2051" s="8">
        <v>668.27</v>
      </c>
      <c r="K2051" s="8">
        <v>502.54</v>
      </c>
      <c r="L2051" s="8">
        <v>2968455.34</v>
      </c>
      <c r="M2051" s="8">
        <v>2232282.6800000002</v>
      </c>
      <c r="N2051" s="8">
        <v>736172.66</v>
      </c>
    </row>
    <row r="2052" spans="1:14" x14ac:dyDescent="0.25">
      <c r="A2052" t="s">
        <v>0</v>
      </c>
      <c r="B2052" t="s">
        <v>33</v>
      </c>
      <c r="C2052" t="s">
        <v>11</v>
      </c>
      <c r="D2052" t="s">
        <v>3</v>
      </c>
      <c r="E2052" t="s">
        <v>4</v>
      </c>
      <c r="F2052" s="5">
        <v>42757</v>
      </c>
      <c r="G2052">
        <v>366429936</v>
      </c>
      <c r="H2052" s="5">
        <v>42793</v>
      </c>
      <c r="I2052">
        <v>3616</v>
      </c>
      <c r="J2052" s="8">
        <v>47.45</v>
      </c>
      <c r="K2052" s="8">
        <v>31.79</v>
      </c>
      <c r="L2052" s="8">
        <v>171579.2</v>
      </c>
      <c r="M2052" s="8">
        <v>114952.64</v>
      </c>
      <c r="N2052" s="8">
        <v>56626.559999999998</v>
      </c>
    </row>
    <row r="2053" spans="1:14" x14ac:dyDescent="0.25">
      <c r="A2053" t="s">
        <v>9</v>
      </c>
      <c r="B2053" t="s">
        <v>91</v>
      </c>
      <c r="C2053" t="s">
        <v>31</v>
      </c>
      <c r="D2053" t="s">
        <v>7</v>
      </c>
      <c r="E2053" t="s">
        <v>23</v>
      </c>
      <c r="F2053" s="5">
        <v>43895</v>
      </c>
      <c r="G2053">
        <v>246603858</v>
      </c>
      <c r="H2053" s="5">
        <v>43936</v>
      </c>
      <c r="I2053">
        <v>4417</v>
      </c>
      <c r="J2053" s="8">
        <v>437.2</v>
      </c>
      <c r="K2053" s="8">
        <v>263.33</v>
      </c>
      <c r="L2053" s="8">
        <v>1931112.4</v>
      </c>
      <c r="M2053" s="8">
        <v>1163128.6100000001</v>
      </c>
      <c r="N2053" s="8">
        <v>767983.79</v>
      </c>
    </row>
    <row r="2054" spans="1:14" x14ac:dyDescent="0.25">
      <c r="A2054" t="s">
        <v>9</v>
      </c>
      <c r="B2054" t="s">
        <v>184</v>
      </c>
      <c r="C2054" t="s">
        <v>11</v>
      </c>
      <c r="D2054" t="s">
        <v>3</v>
      </c>
      <c r="E2054" t="s">
        <v>15</v>
      </c>
      <c r="F2054" s="5">
        <v>43761</v>
      </c>
      <c r="G2054">
        <v>291531503</v>
      </c>
      <c r="H2054" s="5">
        <v>43764</v>
      </c>
      <c r="I2054">
        <v>9505</v>
      </c>
      <c r="J2054" s="8">
        <v>47.45</v>
      </c>
      <c r="K2054" s="8">
        <v>31.79</v>
      </c>
      <c r="L2054" s="8">
        <v>451012.25</v>
      </c>
      <c r="M2054" s="8">
        <v>302163.95</v>
      </c>
      <c r="N2054" s="8">
        <v>148848.29999999999</v>
      </c>
    </row>
    <row r="2055" spans="1:14" x14ac:dyDescent="0.25">
      <c r="A2055" t="s">
        <v>0</v>
      </c>
      <c r="B2055" t="s">
        <v>144</v>
      </c>
      <c r="C2055" t="s">
        <v>6</v>
      </c>
      <c r="D2055" t="s">
        <v>7</v>
      </c>
      <c r="E2055" t="s">
        <v>15</v>
      </c>
      <c r="F2055" s="5">
        <v>43516</v>
      </c>
      <c r="G2055">
        <v>498136699</v>
      </c>
      <c r="H2055" s="5">
        <v>43566</v>
      </c>
      <c r="I2055">
        <v>8574</v>
      </c>
      <c r="J2055" s="8">
        <v>152.58000000000001</v>
      </c>
      <c r="K2055" s="8">
        <v>97.44</v>
      </c>
      <c r="L2055" s="8">
        <v>1308220.92</v>
      </c>
      <c r="M2055" s="8">
        <v>835450.56</v>
      </c>
      <c r="N2055" s="8">
        <v>472770.36</v>
      </c>
    </row>
    <row r="2056" spans="1:14" x14ac:dyDescent="0.25">
      <c r="A2056" t="s">
        <v>9</v>
      </c>
      <c r="B2056" t="s">
        <v>133</v>
      </c>
      <c r="C2056" t="s">
        <v>14</v>
      </c>
      <c r="D2056" t="s">
        <v>7</v>
      </c>
      <c r="E2056" t="s">
        <v>23</v>
      </c>
      <c r="F2056" s="5">
        <v>42934</v>
      </c>
      <c r="G2056">
        <v>483655774</v>
      </c>
      <c r="H2056" s="5">
        <v>42952</v>
      </c>
      <c r="I2056">
        <v>3346</v>
      </c>
      <c r="J2056" s="8">
        <v>205.7</v>
      </c>
      <c r="K2056" s="8">
        <v>117.11</v>
      </c>
      <c r="L2056" s="8">
        <v>688272.2</v>
      </c>
      <c r="M2056" s="8">
        <v>391850.06</v>
      </c>
      <c r="N2056" s="8">
        <v>296422.14</v>
      </c>
    </row>
    <row r="2057" spans="1:14" x14ac:dyDescent="0.25">
      <c r="A2057" t="s">
        <v>26</v>
      </c>
      <c r="B2057" t="s">
        <v>191</v>
      </c>
      <c r="C2057" t="s">
        <v>31</v>
      </c>
      <c r="D2057" t="s">
        <v>7</v>
      </c>
      <c r="E2057" t="s">
        <v>15</v>
      </c>
      <c r="F2057" s="5">
        <v>42568</v>
      </c>
      <c r="G2057">
        <v>835637557</v>
      </c>
      <c r="H2057" s="5">
        <v>42603</v>
      </c>
      <c r="I2057">
        <v>2578</v>
      </c>
      <c r="J2057" s="8">
        <v>437.2</v>
      </c>
      <c r="K2057" s="8">
        <v>263.33</v>
      </c>
      <c r="L2057" s="8">
        <v>1127101.6000000001</v>
      </c>
      <c r="M2057" s="8">
        <v>678864.74</v>
      </c>
      <c r="N2057" s="8">
        <v>448236.86</v>
      </c>
    </row>
    <row r="2058" spans="1:14" x14ac:dyDescent="0.25">
      <c r="A2058" t="s">
        <v>0</v>
      </c>
      <c r="B2058" t="s">
        <v>34</v>
      </c>
      <c r="C2058" t="s">
        <v>45</v>
      </c>
      <c r="D2058" t="s">
        <v>7</v>
      </c>
      <c r="E2058" t="s">
        <v>8</v>
      </c>
      <c r="F2058" s="5">
        <v>42320</v>
      </c>
      <c r="G2058">
        <v>861943376</v>
      </c>
      <c r="H2058" s="5">
        <v>42362</v>
      </c>
      <c r="I2058">
        <v>7054</v>
      </c>
      <c r="J2058" s="8">
        <v>9.33</v>
      </c>
      <c r="K2058" s="8">
        <v>6.92</v>
      </c>
      <c r="L2058" s="8">
        <v>65813.820000000007</v>
      </c>
      <c r="M2058" s="8">
        <v>48813.68</v>
      </c>
      <c r="N2058" s="8">
        <v>17000.14</v>
      </c>
    </row>
    <row r="2059" spans="1:14" x14ac:dyDescent="0.25">
      <c r="A2059" t="s">
        <v>9</v>
      </c>
      <c r="B2059" t="s">
        <v>118</v>
      </c>
      <c r="C2059" t="s">
        <v>19</v>
      </c>
      <c r="D2059" t="s">
        <v>3</v>
      </c>
      <c r="E2059" t="s">
        <v>8</v>
      </c>
      <c r="F2059" s="5">
        <v>44905</v>
      </c>
      <c r="G2059">
        <v>840747058</v>
      </c>
      <c r="H2059" s="5">
        <v>44921</v>
      </c>
      <c r="I2059">
        <v>4593</v>
      </c>
      <c r="J2059" s="8">
        <v>81.73</v>
      </c>
      <c r="K2059" s="8">
        <v>56.67</v>
      </c>
      <c r="L2059" s="8">
        <v>375385.89</v>
      </c>
      <c r="M2059" s="8">
        <v>260285.31</v>
      </c>
      <c r="N2059" s="8">
        <v>115100.58</v>
      </c>
    </row>
    <row r="2060" spans="1:14" x14ac:dyDescent="0.25">
      <c r="A2060" t="s">
        <v>26</v>
      </c>
      <c r="B2060" t="s">
        <v>136</v>
      </c>
      <c r="C2060" t="s">
        <v>14</v>
      </c>
      <c r="D2060" t="s">
        <v>3</v>
      </c>
      <c r="E2060" t="s">
        <v>4</v>
      </c>
      <c r="F2060" s="5">
        <v>43617</v>
      </c>
      <c r="G2060">
        <v>670534932</v>
      </c>
      <c r="H2060" s="5">
        <v>43617</v>
      </c>
      <c r="I2060">
        <v>5042</v>
      </c>
      <c r="J2060" s="8">
        <v>205.7</v>
      </c>
      <c r="K2060" s="8">
        <v>117.11</v>
      </c>
      <c r="L2060" s="8">
        <v>1037139.4</v>
      </c>
      <c r="M2060" s="8">
        <v>590468.62</v>
      </c>
      <c r="N2060" s="8">
        <v>446670.78</v>
      </c>
    </row>
    <row r="2061" spans="1:14" x14ac:dyDescent="0.25">
      <c r="A2061" t="s">
        <v>26</v>
      </c>
      <c r="B2061" t="s">
        <v>87</v>
      </c>
      <c r="C2061" t="s">
        <v>2</v>
      </c>
      <c r="D2061" t="s">
        <v>7</v>
      </c>
      <c r="E2061" t="s">
        <v>23</v>
      </c>
      <c r="F2061" s="5">
        <v>42759</v>
      </c>
      <c r="G2061">
        <v>320105826</v>
      </c>
      <c r="H2061" s="5">
        <v>42785</v>
      </c>
      <c r="I2061">
        <v>5282</v>
      </c>
      <c r="J2061" s="8">
        <v>255.28</v>
      </c>
      <c r="K2061" s="8">
        <v>159.41999999999999</v>
      </c>
      <c r="L2061" s="8">
        <v>1348388.96</v>
      </c>
      <c r="M2061" s="8">
        <v>842056.44</v>
      </c>
      <c r="N2061" s="8">
        <v>506332.52</v>
      </c>
    </row>
    <row r="2062" spans="1:14" x14ac:dyDescent="0.25">
      <c r="A2062" t="s">
        <v>26</v>
      </c>
      <c r="B2062" t="s">
        <v>139</v>
      </c>
      <c r="C2062" t="s">
        <v>2</v>
      </c>
      <c r="D2062" t="s">
        <v>3</v>
      </c>
      <c r="E2062" t="s">
        <v>15</v>
      </c>
      <c r="F2062" s="5">
        <v>42639</v>
      </c>
      <c r="G2062">
        <v>278571069</v>
      </c>
      <c r="H2062" s="5">
        <v>42673</v>
      </c>
      <c r="I2062">
        <v>4225</v>
      </c>
      <c r="J2062" s="8">
        <v>255.28</v>
      </c>
      <c r="K2062" s="8">
        <v>159.41999999999999</v>
      </c>
      <c r="L2062" s="8">
        <v>1078558</v>
      </c>
      <c r="M2062" s="8">
        <v>673549.5</v>
      </c>
      <c r="N2062" s="8">
        <v>405008.5</v>
      </c>
    </row>
    <row r="2063" spans="1:14" x14ac:dyDescent="0.25">
      <c r="A2063" t="s">
        <v>9</v>
      </c>
      <c r="B2063" t="s">
        <v>24</v>
      </c>
      <c r="C2063" t="s">
        <v>31</v>
      </c>
      <c r="D2063" t="s">
        <v>7</v>
      </c>
      <c r="E2063" t="s">
        <v>23</v>
      </c>
      <c r="F2063" s="5">
        <v>43873</v>
      </c>
      <c r="G2063">
        <v>205354487</v>
      </c>
      <c r="H2063" s="5">
        <v>43881</v>
      </c>
      <c r="I2063">
        <v>7811</v>
      </c>
      <c r="J2063" s="8">
        <v>437.2</v>
      </c>
      <c r="K2063" s="8">
        <v>263.33</v>
      </c>
      <c r="L2063" s="8">
        <v>3414969.2</v>
      </c>
      <c r="M2063" s="8">
        <v>2056870.63</v>
      </c>
      <c r="N2063" s="8">
        <v>1358098.57</v>
      </c>
    </row>
    <row r="2064" spans="1:14" x14ac:dyDescent="0.25">
      <c r="A2064" t="s">
        <v>9</v>
      </c>
      <c r="B2064" t="s">
        <v>66</v>
      </c>
      <c r="C2064" t="s">
        <v>14</v>
      </c>
      <c r="D2064" t="s">
        <v>3</v>
      </c>
      <c r="E2064" t="s">
        <v>23</v>
      </c>
      <c r="F2064" s="5">
        <v>44393</v>
      </c>
      <c r="G2064">
        <v>280192410</v>
      </c>
      <c r="H2064" s="5">
        <v>44436</v>
      </c>
      <c r="I2064">
        <v>4016</v>
      </c>
      <c r="J2064" s="8">
        <v>205.7</v>
      </c>
      <c r="K2064" s="8">
        <v>117.11</v>
      </c>
      <c r="L2064" s="8">
        <v>826091.2</v>
      </c>
      <c r="M2064" s="8">
        <v>470313.76</v>
      </c>
      <c r="N2064" s="8">
        <v>355777.44</v>
      </c>
    </row>
    <row r="2065" spans="1:14" x14ac:dyDescent="0.25">
      <c r="A2065" t="s">
        <v>20</v>
      </c>
      <c r="B2065" t="s">
        <v>140</v>
      </c>
      <c r="C2065" t="s">
        <v>65</v>
      </c>
      <c r="D2065" t="s">
        <v>3</v>
      </c>
      <c r="E2065" t="s">
        <v>15</v>
      </c>
      <c r="F2065" s="5">
        <v>43479</v>
      </c>
      <c r="G2065">
        <v>753133666</v>
      </c>
      <c r="H2065" s="5">
        <v>43500</v>
      </c>
      <c r="I2065">
        <v>7843</v>
      </c>
      <c r="J2065" s="8">
        <v>668.27</v>
      </c>
      <c r="K2065" s="8">
        <v>502.54</v>
      </c>
      <c r="L2065" s="8">
        <v>5241241.6100000003</v>
      </c>
      <c r="M2065" s="8">
        <v>3941421.22</v>
      </c>
      <c r="N2065" s="8">
        <v>1299820.3899999999</v>
      </c>
    </row>
    <row r="2066" spans="1:14" x14ac:dyDescent="0.25">
      <c r="A2066" t="s">
        <v>12</v>
      </c>
      <c r="B2066" t="s">
        <v>137</v>
      </c>
      <c r="C2066" t="s">
        <v>57</v>
      </c>
      <c r="D2066" t="s">
        <v>7</v>
      </c>
      <c r="E2066" t="s">
        <v>4</v>
      </c>
      <c r="F2066" s="5">
        <v>42266</v>
      </c>
      <c r="G2066">
        <v>594539582</v>
      </c>
      <c r="H2066" s="5">
        <v>42306</v>
      </c>
      <c r="I2066">
        <v>6329</v>
      </c>
      <c r="J2066" s="8">
        <v>154.06</v>
      </c>
      <c r="K2066" s="8">
        <v>90.93</v>
      </c>
      <c r="L2066" s="8">
        <v>975045.74</v>
      </c>
      <c r="M2066" s="8">
        <v>575495.97</v>
      </c>
      <c r="N2066" s="8">
        <v>399549.77</v>
      </c>
    </row>
    <row r="2067" spans="1:14" x14ac:dyDescent="0.25">
      <c r="A2067" t="s">
        <v>12</v>
      </c>
      <c r="B2067" t="s">
        <v>129</v>
      </c>
      <c r="C2067" t="s">
        <v>6</v>
      </c>
      <c r="D2067" t="s">
        <v>3</v>
      </c>
      <c r="E2067" t="s">
        <v>15</v>
      </c>
      <c r="F2067" s="5">
        <v>42354</v>
      </c>
      <c r="G2067">
        <v>645083987</v>
      </c>
      <c r="H2067" s="5">
        <v>42388</v>
      </c>
      <c r="I2067">
        <v>3542</v>
      </c>
      <c r="J2067" s="8">
        <v>152.58000000000001</v>
      </c>
      <c r="K2067" s="8">
        <v>97.44</v>
      </c>
      <c r="L2067" s="8">
        <v>540438.36</v>
      </c>
      <c r="M2067" s="8">
        <v>345132.48</v>
      </c>
      <c r="N2067" s="8">
        <v>195305.88</v>
      </c>
    </row>
    <row r="2068" spans="1:14" x14ac:dyDescent="0.25">
      <c r="A2068" t="s">
        <v>9</v>
      </c>
      <c r="B2068" t="s">
        <v>173</v>
      </c>
      <c r="C2068" t="s">
        <v>57</v>
      </c>
      <c r="D2068" t="s">
        <v>7</v>
      </c>
      <c r="E2068" t="s">
        <v>8</v>
      </c>
      <c r="F2068" s="5">
        <v>44269</v>
      </c>
      <c r="G2068">
        <v>465753209</v>
      </c>
      <c r="H2068" s="5">
        <v>44269</v>
      </c>
      <c r="I2068">
        <v>5579</v>
      </c>
      <c r="J2068" s="8">
        <v>154.06</v>
      </c>
      <c r="K2068" s="8">
        <v>90.93</v>
      </c>
      <c r="L2068" s="8">
        <v>859500.74</v>
      </c>
      <c r="M2068" s="8">
        <v>507298.47</v>
      </c>
      <c r="N2068" s="8">
        <v>352202.27</v>
      </c>
    </row>
    <row r="2069" spans="1:14" x14ac:dyDescent="0.25">
      <c r="A2069" t="s">
        <v>9</v>
      </c>
      <c r="B2069" t="s">
        <v>161</v>
      </c>
      <c r="C2069" t="s">
        <v>19</v>
      </c>
      <c r="D2069" t="s">
        <v>3</v>
      </c>
      <c r="E2069" t="s">
        <v>8</v>
      </c>
      <c r="F2069" s="5">
        <v>44312</v>
      </c>
      <c r="G2069">
        <v>587846076</v>
      </c>
      <c r="H2069" s="5">
        <v>44340</v>
      </c>
      <c r="I2069">
        <v>5572</v>
      </c>
      <c r="J2069" s="8">
        <v>81.73</v>
      </c>
      <c r="K2069" s="8">
        <v>56.67</v>
      </c>
      <c r="L2069" s="8">
        <v>455399.56</v>
      </c>
      <c r="M2069" s="8">
        <v>315765.24</v>
      </c>
      <c r="N2069" s="8">
        <v>139634.32</v>
      </c>
    </row>
    <row r="2070" spans="1:14" x14ac:dyDescent="0.25">
      <c r="A2070" t="s">
        <v>12</v>
      </c>
      <c r="B2070" t="s">
        <v>90</v>
      </c>
      <c r="C2070" t="s">
        <v>19</v>
      </c>
      <c r="D2070" t="s">
        <v>3</v>
      </c>
      <c r="E2070" t="s">
        <v>8</v>
      </c>
      <c r="F2070" s="5">
        <v>43866</v>
      </c>
      <c r="G2070">
        <v>262973916</v>
      </c>
      <c r="H2070" s="5">
        <v>43881</v>
      </c>
      <c r="I2070">
        <v>8680</v>
      </c>
      <c r="J2070" s="8">
        <v>81.73</v>
      </c>
      <c r="K2070" s="8">
        <v>56.67</v>
      </c>
      <c r="L2070" s="8">
        <v>709416.4</v>
      </c>
      <c r="M2070" s="8">
        <v>491895.6</v>
      </c>
      <c r="N2070" s="8">
        <v>217520.8</v>
      </c>
    </row>
    <row r="2071" spans="1:14" x14ac:dyDescent="0.25">
      <c r="A2071" t="s">
        <v>12</v>
      </c>
      <c r="B2071" t="s">
        <v>61</v>
      </c>
      <c r="C2071" t="s">
        <v>22</v>
      </c>
      <c r="D2071" t="s">
        <v>3</v>
      </c>
      <c r="E2071" t="s">
        <v>8</v>
      </c>
      <c r="F2071" s="5">
        <v>43165</v>
      </c>
      <c r="G2071">
        <v>613060557</v>
      </c>
      <c r="H2071" s="5">
        <v>43215</v>
      </c>
      <c r="I2071">
        <v>7097</v>
      </c>
      <c r="J2071" s="8">
        <v>109.28</v>
      </c>
      <c r="K2071" s="8">
        <v>35.840000000000003</v>
      </c>
      <c r="L2071" s="8">
        <v>775560.16</v>
      </c>
      <c r="M2071" s="8">
        <v>254356.48000000001</v>
      </c>
      <c r="N2071" s="8">
        <v>521203.68</v>
      </c>
    </row>
    <row r="2072" spans="1:14" x14ac:dyDescent="0.25">
      <c r="A2072" t="s">
        <v>9</v>
      </c>
      <c r="B2072" t="s">
        <v>118</v>
      </c>
      <c r="C2072" t="s">
        <v>14</v>
      </c>
      <c r="D2072" t="s">
        <v>7</v>
      </c>
      <c r="E2072" t="s">
        <v>23</v>
      </c>
      <c r="F2072" s="5">
        <v>44449</v>
      </c>
      <c r="G2072">
        <v>580342328</v>
      </c>
      <c r="H2072" s="5">
        <v>44483</v>
      </c>
      <c r="I2072">
        <v>5046</v>
      </c>
      <c r="J2072" s="8">
        <v>205.7</v>
      </c>
      <c r="K2072" s="8">
        <v>117.11</v>
      </c>
      <c r="L2072" s="8">
        <v>1037962.2</v>
      </c>
      <c r="M2072" s="8">
        <v>590937.06000000006</v>
      </c>
      <c r="N2072" s="8">
        <v>447025.14</v>
      </c>
    </row>
    <row r="2073" spans="1:14" x14ac:dyDescent="0.25">
      <c r="A2073" t="s">
        <v>20</v>
      </c>
      <c r="B2073" t="s">
        <v>198</v>
      </c>
      <c r="C2073" t="s">
        <v>6</v>
      </c>
      <c r="D2073" t="s">
        <v>7</v>
      </c>
      <c r="E2073" t="s">
        <v>4</v>
      </c>
      <c r="F2073" s="5">
        <v>44268</v>
      </c>
      <c r="G2073">
        <v>977368056</v>
      </c>
      <c r="H2073" s="5">
        <v>44273</v>
      </c>
      <c r="I2073">
        <v>3782</v>
      </c>
      <c r="J2073" s="8">
        <v>152.58000000000001</v>
      </c>
      <c r="K2073" s="8">
        <v>97.44</v>
      </c>
      <c r="L2073" s="8">
        <v>577057.56000000006</v>
      </c>
      <c r="M2073" s="8">
        <v>368518.08</v>
      </c>
      <c r="N2073" s="8">
        <v>208539.48</v>
      </c>
    </row>
    <row r="2074" spans="1:14" x14ac:dyDescent="0.25">
      <c r="A2074" t="s">
        <v>17</v>
      </c>
      <c r="B2074" t="s">
        <v>47</v>
      </c>
      <c r="C2074" t="s">
        <v>6</v>
      </c>
      <c r="D2074" t="s">
        <v>7</v>
      </c>
      <c r="E2074" t="s">
        <v>4</v>
      </c>
      <c r="F2074" s="5">
        <v>44100</v>
      </c>
      <c r="G2074">
        <v>436999070</v>
      </c>
      <c r="H2074" s="5">
        <v>44119</v>
      </c>
      <c r="I2074">
        <v>6591</v>
      </c>
      <c r="J2074" s="8">
        <v>152.58000000000001</v>
      </c>
      <c r="K2074" s="8">
        <v>97.44</v>
      </c>
      <c r="L2074" s="8">
        <v>1005654.78</v>
      </c>
      <c r="M2074" s="8">
        <v>642227.04</v>
      </c>
      <c r="N2074" s="8">
        <v>363427.74</v>
      </c>
    </row>
    <row r="2075" spans="1:14" x14ac:dyDescent="0.25">
      <c r="A2075" t="s">
        <v>0</v>
      </c>
      <c r="B2075" t="s">
        <v>160</v>
      </c>
      <c r="C2075" t="s">
        <v>31</v>
      </c>
      <c r="D2075" t="s">
        <v>7</v>
      </c>
      <c r="E2075" t="s">
        <v>23</v>
      </c>
      <c r="F2075" s="5">
        <v>43700</v>
      </c>
      <c r="G2075">
        <v>362409198</v>
      </c>
      <c r="H2075" s="5">
        <v>43715</v>
      </c>
      <c r="I2075">
        <v>3790</v>
      </c>
      <c r="J2075" s="8">
        <v>437.2</v>
      </c>
      <c r="K2075" s="8">
        <v>263.33</v>
      </c>
      <c r="L2075" s="8">
        <v>1656988</v>
      </c>
      <c r="M2075" s="8">
        <v>998020.7</v>
      </c>
      <c r="N2075" s="8">
        <v>658967.30000000005</v>
      </c>
    </row>
    <row r="2076" spans="1:14" x14ac:dyDescent="0.25">
      <c r="A2076" t="s">
        <v>9</v>
      </c>
      <c r="B2076" t="s">
        <v>60</v>
      </c>
      <c r="C2076" t="s">
        <v>36</v>
      </c>
      <c r="D2076" t="s">
        <v>3</v>
      </c>
      <c r="E2076" t="s">
        <v>8</v>
      </c>
      <c r="F2076" s="5">
        <v>43942</v>
      </c>
      <c r="G2076">
        <v>877084767</v>
      </c>
      <c r="H2076" s="5">
        <v>43991</v>
      </c>
      <c r="I2076">
        <v>7728</v>
      </c>
      <c r="J2076" s="8">
        <v>421.89</v>
      </c>
      <c r="K2076" s="8">
        <v>364.69</v>
      </c>
      <c r="L2076" s="8">
        <v>3260365.92</v>
      </c>
      <c r="M2076" s="8">
        <v>2818324.32</v>
      </c>
      <c r="N2076" s="8">
        <v>442041.59999999998</v>
      </c>
    </row>
    <row r="2077" spans="1:14" x14ac:dyDescent="0.25">
      <c r="A2077" t="s">
        <v>26</v>
      </c>
      <c r="B2077" t="s">
        <v>139</v>
      </c>
      <c r="C2077" t="s">
        <v>22</v>
      </c>
      <c r="D2077" t="s">
        <v>3</v>
      </c>
      <c r="E2077" t="s">
        <v>8</v>
      </c>
      <c r="F2077" s="5">
        <v>44548</v>
      </c>
      <c r="G2077">
        <v>374824607</v>
      </c>
      <c r="H2077" s="5">
        <v>44558</v>
      </c>
      <c r="I2077">
        <v>7785</v>
      </c>
      <c r="J2077" s="8">
        <v>109.28</v>
      </c>
      <c r="K2077" s="8">
        <v>35.840000000000003</v>
      </c>
      <c r="L2077" s="8">
        <v>850744.8</v>
      </c>
      <c r="M2077" s="8">
        <v>279014.40000000002</v>
      </c>
      <c r="N2077" s="8">
        <v>571730.4</v>
      </c>
    </row>
    <row r="2078" spans="1:14" x14ac:dyDescent="0.25">
      <c r="A2078" t="s">
        <v>26</v>
      </c>
      <c r="B2078" t="s">
        <v>174</v>
      </c>
      <c r="C2078" t="s">
        <v>29</v>
      </c>
      <c r="D2078" t="s">
        <v>3</v>
      </c>
      <c r="E2078" t="s">
        <v>8</v>
      </c>
      <c r="F2078" s="5">
        <v>42709</v>
      </c>
      <c r="G2078">
        <v>469740045</v>
      </c>
      <c r="H2078" s="5">
        <v>42718</v>
      </c>
      <c r="I2078">
        <v>5373</v>
      </c>
      <c r="J2078" s="8">
        <v>651.21</v>
      </c>
      <c r="K2078" s="8">
        <v>524.96</v>
      </c>
      <c r="L2078" s="8">
        <v>3498951.33</v>
      </c>
      <c r="M2078" s="8">
        <v>2820610.08</v>
      </c>
      <c r="N2078" s="8">
        <v>678341.25</v>
      </c>
    </row>
    <row r="2079" spans="1:14" x14ac:dyDescent="0.25">
      <c r="A2079" t="s">
        <v>17</v>
      </c>
      <c r="B2079" t="s">
        <v>85</v>
      </c>
      <c r="C2079" t="s">
        <v>57</v>
      </c>
      <c r="D2079" t="s">
        <v>7</v>
      </c>
      <c r="E2079" t="s">
        <v>4</v>
      </c>
      <c r="F2079" s="5">
        <v>43700</v>
      </c>
      <c r="G2079">
        <v>146254909</v>
      </c>
      <c r="H2079" s="5">
        <v>43737</v>
      </c>
      <c r="I2079">
        <v>8932</v>
      </c>
      <c r="J2079" s="8">
        <v>154.06</v>
      </c>
      <c r="K2079" s="8">
        <v>90.93</v>
      </c>
      <c r="L2079" s="8">
        <v>1376063.92</v>
      </c>
      <c r="M2079" s="8">
        <v>812186.76</v>
      </c>
      <c r="N2079" s="8">
        <v>563877.16</v>
      </c>
    </row>
    <row r="2080" spans="1:14" x14ac:dyDescent="0.25">
      <c r="A2080" t="s">
        <v>9</v>
      </c>
      <c r="B2080" t="s">
        <v>114</v>
      </c>
      <c r="C2080" t="s">
        <v>22</v>
      </c>
      <c r="D2080" t="s">
        <v>3</v>
      </c>
      <c r="E2080" t="s">
        <v>8</v>
      </c>
      <c r="F2080" s="5">
        <v>43950</v>
      </c>
      <c r="G2080">
        <v>709105527</v>
      </c>
      <c r="H2080" s="5">
        <v>43952</v>
      </c>
      <c r="I2080">
        <v>8938</v>
      </c>
      <c r="J2080" s="8">
        <v>109.28</v>
      </c>
      <c r="K2080" s="8">
        <v>35.840000000000003</v>
      </c>
      <c r="L2080" s="8">
        <v>976744.64</v>
      </c>
      <c r="M2080" s="8">
        <v>320337.91999999998</v>
      </c>
      <c r="N2080" s="8">
        <v>656406.72</v>
      </c>
    </row>
    <row r="2081" spans="1:14" x14ac:dyDescent="0.25">
      <c r="A2081" t="s">
        <v>12</v>
      </c>
      <c r="B2081" t="s">
        <v>172</v>
      </c>
      <c r="C2081" t="s">
        <v>29</v>
      </c>
      <c r="D2081" t="s">
        <v>7</v>
      </c>
      <c r="E2081" t="s">
        <v>4</v>
      </c>
      <c r="F2081" s="5">
        <v>44163</v>
      </c>
      <c r="G2081">
        <v>833340728</v>
      </c>
      <c r="H2081" s="5">
        <v>44164</v>
      </c>
      <c r="I2081">
        <v>2895</v>
      </c>
      <c r="J2081" s="8">
        <v>651.21</v>
      </c>
      <c r="K2081" s="8">
        <v>524.96</v>
      </c>
      <c r="L2081" s="8">
        <v>1885252.95</v>
      </c>
      <c r="M2081" s="8">
        <v>1519759.2</v>
      </c>
      <c r="N2081" s="8">
        <v>365493.75</v>
      </c>
    </row>
    <row r="2082" spans="1:14" x14ac:dyDescent="0.25">
      <c r="A2082" t="s">
        <v>9</v>
      </c>
      <c r="B2082" t="s">
        <v>69</v>
      </c>
      <c r="C2082" t="s">
        <v>36</v>
      </c>
      <c r="D2082" t="s">
        <v>3</v>
      </c>
      <c r="E2082" t="s">
        <v>23</v>
      </c>
      <c r="F2082" s="5">
        <v>42513</v>
      </c>
      <c r="G2082">
        <v>614321839</v>
      </c>
      <c r="H2082" s="5">
        <v>42556</v>
      </c>
      <c r="I2082">
        <v>339</v>
      </c>
      <c r="J2082" s="8">
        <v>421.89</v>
      </c>
      <c r="K2082" s="8">
        <v>364.69</v>
      </c>
      <c r="L2082" s="8">
        <v>143020.71</v>
      </c>
      <c r="M2082" s="8">
        <v>123629.91</v>
      </c>
      <c r="N2082" s="8">
        <v>19390.8</v>
      </c>
    </row>
    <row r="2083" spans="1:14" x14ac:dyDescent="0.25">
      <c r="A2083" t="s">
        <v>12</v>
      </c>
      <c r="B2083" t="s">
        <v>90</v>
      </c>
      <c r="C2083" t="s">
        <v>57</v>
      </c>
      <c r="D2083" t="s">
        <v>7</v>
      </c>
      <c r="E2083" t="s">
        <v>8</v>
      </c>
      <c r="F2083" s="5">
        <v>43635</v>
      </c>
      <c r="G2083">
        <v>217722690</v>
      </c>
      <c r="H2083" s="5">
        <v>43659</v>
      </c>
      <c r="I2083">
        <v>7837</v>
      </c>
      <c r="J2083" s="8">
        <v>154.06</v>
      </c>
      <c r="K2083" s="8">
        <v>90.93</v>
      </c>
      <c r="L2083" s="8">
        <v>1207368.22</v>
      </c>
      <c r="M2083" s="8">
        <v>712618.41</v>
      </c>
      <c r="N2083" s="8">
        <v>494749.81</v>
      </c>
    </row>
    <row r="2084" spans="1:14" x14ac:dyDescent="0.25">
      <c r="A2084" t="s">
        <v>9</v>
      </c>
      <c r="B2084" t="s">
        <v>89</v>
      </c>
      <c r="C2084" t="s">
        <v>31</v>
      </c>
      <c r="D2084" t="s">
        <v>3</v>
      </c>
      <c r="E2084" t="s">
        <v>15</v>
      </c>
      <c r="F2084" s="5">
        <v>44214</v>
      </c>
      <c r="G2084">
        <v>329529607</v>
      </c>
      <c r="H2084" s="5">
        <v>44219</v>
      </c>
      <c r="I2084">
        <v>3988</v>
      </c>
      <c r="J2084" s="8">
        <v>437.2</v>
      </c>
      <c r="K2084" s="8">
        <v>263.33</v>
      </c>
      <c r="L2084" s="8">
        <v>1743553.6</v>
      </c>
      <c r="M2084" s="8">
        <v>1050160.04</v>
      </c>
      <c r="N2084" s="8">
        <v>693393.56</v>
      </c>
    </row>
    <row r="2085" spans="1:14" x14ac:dyDescent="0.25">
      <c r="A2085" t="s">
        <v>26</v>
      </c>
      <c r="B2085" t="s">
        <v>208</v>
      </c>
      <c r="C2085" t="s">
        <v>31</v>
      </c>
      <c r="D2085" t="s">
        <v>3</v>
      </c>
      <c r="E2085" t="s">
        <v>8</v>
      </c>
      <c r="F2085" s="5">
        <v>43585</v>
      </c>
      <c r="G2085">
        <v>806041419</v>
      </c>
      <c r="H2085" s="5">
        <v>43621</v>
      </c>
      <c r="I2085">
        <v>4423</v>
      </c>
      <c r="J2085" s="8">
        <v>437.2</v>
      </c>
      <c r="K2085" s="8">
        <v>263.33</v>
      </c>
      <c r="L2085" s="8">
        <v>1933735.6</v>
      </c>
      <c r="M2085" s="8">
        <v>1164708.5900000001</v>
      </c>
      <c r="N2085" s="8">
        <v>769027.01</v>
      </c>
    </row>
    <row r="2086" spans="1:14" x14ac:dyDescent="0.25">
      <c r="A2086" t="s">
        <v>9</v>
      </c>
      <c r="B2086" t="s">
        <v>194</v>
      </c>
      <c r="C2086" t="s">
        <v>45</v>
      </c>
      <c r="D2086" t="s">
        <v>3</v>
      </c>
      <c r="E2086" t="s">
        <v>15</v>
      </c>
      <c r="F2086" s="5">
        <v>44711</v>
      </c>
      <c r="G2086">
        <v>223869454</v>
      </c>
      <c r="H2086" s="5">
        <v>44739</v>
      </c>
      <c r="I2086">
        <v>6801</v>
      </c>
      <c r="J2086" s="8">
        <v>9.33</v>
      </c>
      <c r="K2086" s="8">
        <v>6.92</v>
      </c>
      <c r="L2086" s="8">
        <v>63453.33</v>
      </c>
      <c r="M2086" s="8">
        <v>47062.92</v>
      </c>
      <c r="N2086" s="8">
        <v>16390.41</v>
      </c>
    </row>
    <row r="2087" spans="1:14" x14ac:dyDescent="0.25">
      <c r="A2087" t="s">
        <v>26</v>
      </c>
      <c r="B2087" t="s">
        <v>136</v>
      </c>
      <c r="C2087" t="s">
        <v>19</v>
      </c>
      <c r="D2087" t="s">
        <v>7</v>
      </c>
      <c r="E2087" t="s">
        <v>4</v>
      </c>
      <c r="F2087" s="5">
        <v>43979</v>
      </c>
      <c r="G2087">
        <v>829937541</v>
      </c>
      <c r="H2087" s="5">
        <v>44012</v>
      </c>
      <c r="I2087">
        <v>5816</v>
      </c>
      <c r="J2087" s="8">
        <v>81.73</v>
      </c>
      <c r="K2087" s="8">
        <v>56.67</v>
      </c>
      <c r="L2087" s="8">
        <v>475341.68</v>
      </c>
      <c r="M2087" s="8">
        <v>329592.71999999997</v>
      </c>
      <c r="N2087" s="8">
        <v>145748.96</v>
      </c>
    </row>
    <row r="2088" spans="1:14" x14ac:dyDescent="0.25">
      <c r="A2088" t="s">
        <v>12</v>
      </c>
      <c r="B2088" t="s">
        <v>16</v>
      </c>
      <c r="C2088" t="s">
        <v>11</v>
      </c>
      <c r="D2088" t="s">
        <v>3</v>
      </c>
      <c r="E2088" t="s">
        <v>15</v>
      </c>
      <c r="F2088" s="5">
        <v>42127</v>
      </c>
      <c r="G2088">
        <v>891482007</v>
      </c>
      <c r="H2088" s="5">
        <v>42140</v>
      </c>
      <c r="I2088">
        <v>8191</v>
      </c>
      <c r="J2088" s="8">
        <v>47.45</v>
      </c>
      <c r="K2088" s="8">
        <v>31.79</v>
      </c>
      <c r="L2088" s="8">
        <v>388662.95</v>
      </c>
      <c r="M2088" s="8">
        <v>260391.89</v>
      </c>
      <c r="N2088" s="8">
        <v>128271.06</v>
      </c>
    </row>
    <row r="2089" spans="1:14" x14ac:dyDescent="0.25">
      <c r="A2089" t="s">
        <v>26</v>
      </c>
      <c r="B2089" t="s">
        <v>152</v>
      </c>
      <c r="C2089" t="s">
        <v>31</v>
      </c>
      <c r="D2089" t="s">
        <v>3</v>
      </c>
      <c r="E2089" t="s">
        <v>15</v>
      </c>
      <c r="F2089" s="5">
        <v>44015</v>
      </c>
      <c r="G2089">
        <v>546051681</v>
      </c>
      <c r="H2089" s="5">
        <v>44037</v>
      </c>
      <c r="I2089">
        <v>7682</v>
      </c>
      <c r="J2089" s="8">
        <v>437.2</v>
      </c>
      <c r="K2089" s="8">
        <v>263.33</v>
      </c>
      <c r="L2089" s="8">
        <v>3358570.4</v>
      </c>
      <c r="M2089" s="8">
        <v>2022901.06</v>
      </c>
      <c r="N2089" s="8">
        <v>1335669.3400000001</v>
      </c>
    </row>
    <row r="2090" spans="1:14" x14ac:dyDescent="0.25">
      <c r="A2090" t="s">
        <v>12</v>
      </c>
      <c r="B2090" t="s">
        <v>180</v>
      </c>
      <c r="C2090" t="s">
        <v>2</v>
      </c>
      <c r="D2090" t="s">
        <v>7</v>
      </c>
      <c r="E2090" t="s">
        <v>8</v>
      </c>
      <c r="F2090" s="5">
        <v>43621</v>
      </c>
      <c r="G2090">
        <v>451507890</v>
      </c>
      <c r="H2090" s="5">
        <v>43644</v>
      </c>
      <c r="I2090">
        <v>73</v>
      </c>
      <c r="J2090" s="8">
        <v>255.28</v>
      </c>
      <c r="K2090" s="8">
        <v>159.41999999999999</v>
      </c>
      <c r="L2090" s="8">
        <v>18635.439999999999</v>
      </c>
      <c r="M2090" s="8">
        <v>11637.66</v>
      </c>
      <c r="N2090" s="8">
        <v>6997.78</v>
      </c>
    </row>
    <row r="2091" spans="1:14" x14ac:dyDescent="0.25">
      <c r="A2091" t="s">
        <v>26</v>
      </c>
      <c r="B2091" t="s">
        <v>51</v>
      </c>
      <c r="C2091" t="s">
        <v>31</v>
      </c>
      <c r="D2091" t="s">
        <v>7</v>
      </c>
      <c r="E2091" t="s">
        <v>23</v>
      </c>
      <c r="F2091" s="5">
        <v>42852</v>
      </c>
      <c r="G2091">
        <v>436024463</v>
      </c>
      <c r="H2091" s="5">
        <v>42874</v>
      </c>
      <c r="I2091">
        <v>8183</v>
      </c>
      <c r="J2091" s="8">
        <v>437.2</v>
      </c>
      <c r="K2091" s="8">
        <v>263.33</v>
      </c>
      <c r="L2091" s="8">
        <v>3577607.6</v>
      </c>
      <c r="M2091" s="8">
        <v>2154829.39</v>
      </c>
      <c r="N2091" s="8">
        <v>1422778.21</v>
      </c>
    </row>
    <row r="2092" spans="1:14" x14ac:dyDescent="0.25">
      <c r="A2092" t="s">
        <v>0</v>
      </c>
      <c r="B2092" t="s">
        <v>5</v>
      </c>
      <c r="C2092" t="s">
        <v>31</v>
      </c>
      <c r="D2092" t="s">
        <v>3</v>
      </c>
      <c r="E2092" t="s">
        <v>4</v>
      </c>
      <c r="F2092" s="5">
        <v>42699</v>
      </c>
      <c r="G2092">
        <v>848087728</v>
      </c>
      <c r="H2092" s="5">
        <v>42734</v>
      </c>
      <c r="I2092">
        <v>6860</v>
      </c>
      <c r="J2092" s="8">
        <v>437.2</v>
      </c>
      <c r="K2092" s="8">
        <v>263.33</v>
      </c>
      <c r="L2092" s="8">
        <v>2999192</v>
      </c>
      <c r="M2092" s="8">
        <v>1806443.8</v>
      </c>
      <c r="N2092" s="8">
        <v>1192748.2</v>
      </c>
    </row>
    <row r="2093" spans="1:14" x14ac:dyDescent="0.25">
      <c r="A2093" t="s">
        <v>26</v>
      </c>
      <c r="B2093" t="s">
        <v>63</v>
      </c>
      <c r="C2093" t="s">
        <v>65</v>
      </c>
      <c r="D2093" t="s">
        <v>3</v>
      </c>
      <c r="E2093" t="s">
        <v>15</v>
      </c>
      <c r="F2093" s="5">
        <v>42845</v>
      </c>
      <c r="G2093">
        <v>306496512</v>
      </c>
      <c r="H2093" s="5">
        <v>42861</v>
      </c>
      <c r="I2093">
        <v>7984</v>
      </c>
      <c r="J2093" s="8">
        <v>668.27</v>
      </c>
      <c r="K2093" s="8">
        <v>502.54</v>
      </c>
      <c r="L2093" s="8">
        <v>5335467.68</v>
      </c>
      <c r="M2093" s="8">
        <v>4012279.36</v>
      </c>
      <c r="N2093" s="8">
        <v>1323188.32</v>
      </c>
    </row>
    <row r="2094" spans="1:14" x14ac:dyDescent="0.25">
      <c r="A2094" t="s">
        <v>26</v>
      </c>
      <c r="B2094" t="s">
        <v>175</v>
      </c>
      <c r="C2094" t="s">
        <v>11</v>
      </c>
      <c r="D2094" t="s">
        <v>3</v>
      </c>
      <c r="E2094" t="s">
        <v>4</v>
      </c>
      <c r="F2094" s="5">
        <v>42791</v>
      </c>
      <c r="G2094">
        <v>650362145</v>
      </c>
      <c r="H2094" s="5">
        <v>42827</v>
      </c>
      <c r="I2094">
        <v>5466</v>
      </c>
      <c r="J2094" s="8">
        <v>47.45</v>
      </c>
      <c r="K2094" s="8">
        <v>31.79</v>
      </c>
      <c r="L2094" s="8">
        <v>259361.7</v>
      </c>
      <c r="M2094" s="8">
        <v>173764.14</v>
      </c>
      <c r="N2094" s="8">
        <v>85597.56</v>
      </c>
    </row>
    <row r="2095" spans="1:14" x14ac:dyDescent="0.25">
      <c r="A2095" t="s">
        <v>9</v>
      </c>
      <c r="B2095" t="s">
        <v>10</v>
      </c>
      <c r="C2095" t="s">
        <v>29</v>
      </c>
      <c r="D2095" t="s">
        <v>7</v>
      </c>
      <c r="E2095" t="s">
        <v>23</v>
      </c>
      <c r="F2095" s="5">
        <v>43962</v>
      </c>
      <c r="G2095">
        <v>189108455</v>
      </c>
      <c r="H2095" s="5">
        <v>44012</v>
      </c>
      <c r="I2095">
        <v>249</v>
      </c>
      <c r="J2095" s="8">
        <v>651.21</v>
      </c>
      <c r="K2095" s="8">
        <v>524.96</v>
      </c>
      <c r="L2095" s="8">
        <v>162151.29</v>
      </c>
      <c r="M2095" s="8">
        <v>130715.04</v>
      </c>
      <c r="N2095" s="8">
        <v>31436.25</v>
      </c>
    </row>
    <row r="2096" spans="1:14" x14ac:dyDescent="0.25">
      <c r="A2096" t="s">
        <v>9</v>
      </c>
      <c r="B2096" t="s">
        <v>161</v>
      </c>
      <c r="C2096" t="s">
        <v>45</v>
      </c>
      <c r="D2096" t="s">
        <v>7</v>
      </c>
      <c r="E2096" t="s">
        <v>15</v>
      </c>
      <c r="F2096" s="5">
        <v>42018</v>
      </c>
      <c r="G2096">
        <v>452471768</v>
      </c>
      <c r="H2096" s="5">
        <v>42045</v>
      </c>
      <c r="I2096">
        <v>5306</v>
      </c>
      <c r="J2096" s="8">
        <v>9.33</v>
      </c>
      <c r="K2096" s="8">
        <v>6.92</v>
      </c>
      <c r="L2096" s="8">
        <v>49504.98</v>
      </c>
      <c r="M2096" s="8">
        <v>36717.519999999997</v>
      </c>
      <c r="N2096" s="8">
        <v>12787.46</v>
      </c>
    </row>
    <row r="2097" spans="1:14" x14ac:dyDescent="0.25">
      <c r="A2097" t="s">
        <v>20</v>
      </c>
      <c r="B2097" t="s">
        <v>140</v>
      </c>
      <c r="C2097" t="s">
        <v>6</v>
      </c>
      <c r="D2097" t="s">
        <v>3</v>
      </c>
      <c r="E2097" t="s">
        <v>8</v>
      </c>
      <c r="F2097" s="5">
        <v>44513</v>
      </c>
      <c r="G2097">
        <v>340500915</v>
      </c>
      <c r="H2097" s="5">
        <v>44541</v>
      </c>
      <c r="I2097">
        <v>642</v>
      </c>
      <c r="J2097" s="8">
        <v>152.58000000000001</v>
      </c>
      <c r="K2097" s="8">
        <v>97.44</v>
      </c>
      <c r="L2097" s="8">
        <v>97956.36</v>
      </c>
      <c r="M2097" s="8">
        <v>62556.480000000003</v>
      </c>
      <c r="N2097" s="8">
        <v>35399.879999999997</v>
      </c>
    </row>
    <row r="2098" spans="1:14" x14ac:dyDescent="0.25">
      <c r="A2098" t="s">
        <v>12</v>
      </c>
      <c r="B2098" t="s">
        <v>129</v>
      </c>
      <c r="C2098" t="s">
        <v>31</v>
      </c>
      <c r="D2098" t="s">
        <v>3</v>
      </c>
      <c r="E2098" t="s">
        <v>8</v>
      </c>
      <c r="F2098" s="5">
        <v>43578</v>
      </c>
      <c r="G2098">
        <v>173557221</v>
      </c>
      <c r="H2098" s="5">
        <v>43601</v>
      </c>
      <c r="I2098">
        <v>8293</v>
      </c>
      <c r="J2098" s="8">
        <v>437.2</v>
      </c>
      <c r="K2098" s="8">
        <v>263.33</v>
      </c>
      <c r="L2098" s="8">
        <v>3625699.6</v>
      </c>
      <c r="M2098" s="8">
        <v>2183795.69</v>
      </c>
      <c r="N2098" s="8">
        <v>1441903.91</v>
      </c>
    </row>
    <row r="2099" spans="1:14" x14ac:dyDescent="0.25">
      <c r="A2099" t="s">
        <v>26</v>
      </c>
      <c r="B2099" t="s">
        <v>174</v>
      </c>
      <c r="C2099" t="s">
        <v>29</v>
      </c>
      <c r="D2099" t="s">
        <v>7</v>
      </c>
      <c r="E2099" t="s">
        <v>23</v>
      </c>
      <c r="F2099" s="5">
        <v>44545</v>
      </c>
      <c r="G2099">
        <v>342314517</v>
      </c>
      <c r="H2099" s="5">
        <v>44202</v>
      </c>
      <c r="I2099">
        <v>7327</v>
      </c>
      <c r="J2099" s="8">
        <v>651.21</v>
      </c>
      <c r="K2099" s="8">
        <v>524.96</v>
      </c>
      <c r="L2099" s="8">
        <v>4771415.67</v>
      </c>
      <c r="M2099" s="8">
        <v>3846381.92</v>
      </c>
      <c r="N2099" s="8">
        <v>925033.75</v>
      </c>
    </row>
    <row r="2100" spans="1:14" x14ac:dyDescent="0.25">
      <c r="A2100" t="s">
        <v>12</v>
      </c>
      <c r="B2100" t="s">
        <v>67</v>
      </c>
      <c r="C2100" t="s">
        <v>57</v>
      </c>
      <c r="D2100" t="s">
        <v>7</v>
      </c>
      <c r="E2100" t="s">
        <v>4</v>
      </c>
      <c r="F2100" s="5">
        <v>42592</v>
      </c>
      <c r="G2100">
        <v>857759130</v>
      </c>
      <c r="H2100" s="5">
        <v>42641</v>
      </c>
      <c r="I2100">
        <v>8843</v>
      </c>
      <c r="J2100" s="8">
        <v>154.06</v>
      </c>
      <c r="K2100" s="8">
        <v>90.93</v>
      </c>
      <c r="L2100" s="8">
        <v>1362352.58</v>
      </c>
      <c r="M2100" s="8">
        <v>804093.99</v>
      </c>
      <c r="N2100" s="8">
        <v>558258.59</v>
      </c>
    </row>
    <row r="2101" spans="1:14" x14ac:dyDescent="0.25">
      <c r="A2101" t="s">
        <v>26</v>
      </c>
      <c r="B2101" t="s">
        <v>202</v>
      </c>
      <c r="C2101" t="s">
        <v>2</v>
      </c>
      <c r="D2101" t="s">
        <v>7</v>
      </c>
      <c r="E2101" t="s">
        <v>23</v>
      </c>
      <c r="F2101" s="5">
        <v>44793</v>
      </c>
      <c r="G2101">
        <v>901189887</v>
      </c>
      <c r="H2101" s="5">
        <v>44807</v>
      </c>
      <c r="I2101">
        <v>969</v>
      </c>
      <c r="J2101" s="8">
        <v>255.28</v>
      </c>
      <c r="K2101" s="8">
        <v>159.41999999999999</v>
      </c>
      <c r="L2101" s="8">
        <v>247366.32</v>
      </c>
      <c r="M2101" s="8">
        <v>154477.98000000001</v>
      </c>
      <c r="N2101" s="8">
        <v>92888.34</v>
      </c>
    </row>
    <row r="2102" spans="1:14" x14ac:dyDescent="0.25">
      <c r="A2102" t="s">
        <v>9</v>
      </c>
      <c r="B2102" t="s">
        <v>173</v>
      </c>
      <c r="C2102" t="s">
        <v>14</v>
      </c>
      <c r="D2102" t="s">
        <v>7</v>
      </c>
      <c r="E2102" t="s">
        <v>4</v>
      </c>
      <c r="F2102" s="5">
        <v>42490</v>
      </c>
      <c r="G2102">
        <v>174218118</v>
      </c>
      <c r="H2102" s="5">
        <v>42534</v>
      </c>
      <c r="I2102">
        <v>3867</v>
      </c>
      <c r="J2102" s="8">
        <v>205.7</v>
      </c>
      <c r="K2102" s="8">
        <v>117.11</v>
      </c>
      <c r="L2102" s="8">
        <v>795441.9</v>
      </c>
      <c r="M2102" s="8">
        <v>452864.37</v>
      </c>
      <c r="N2102" s="8">
        <v>342577.53</v>
      </c>
    </row>
    <row r="2103" spans="1:14" x14ac:dyDescent="0.25">
      <c r="A2103" t="s">
        <v>26</v>
      </c>
      <c r="B2103" t="s">
        <v>174</v>
      </c>
      <c r="C2103" t="s">
        <v>29</v>
      </c>
      <c r="D2103" t="s">
        <v>7</v>
      </c>
      <c r="E2103" t="s">
        <v>15</v>
      </c>
      <c r="F2103" s="5">
        <v>42149</v>
      </c>
      <c r="G2103">
        <v>248767650</v>
      </c>
      <c r="H2103" s="5">
        <v>42198</v>
      </c>
      <c r="I2103">
        <v>4731</v>
      </c>
      <c r="J2103" s="8">
        <v>651.21</v>
      </c>
      <c r="K2103" s="8">
        <v>524.96</v>
      </c>
      <c r="L2103" s="8">
        <v>3080874.51</v>
      </c>
      <c r="M2103" s="8">
        <v>2483585.7599999998</v>
      </c>
      <c r="N2103" s="8">
        <v>597288.75</v>
      </c>
    </row>
    <row r="2104" spans="1:14" x14ac:dyDescent="0.25">
      <c r="A2104" t="s">
        <v>26</v>
      </c>
      <c r="B2104" t="s">
        <v>79</v>
      </c>
      <c r="C2104" t="s">
        <v>19</v>
      </c>
      <c r="D2104" t="s">
        <v>3</v>
      </c>
      <c r="E2104" t="s">
        <v>8</v>
      </c>
      <c r="F2104" s="5">
        <v>43585</v>
      </c>
      <c r="G2104">
        <v>517074811</v>
      </c>
      <c r="H2104" s="5">
        <v>43592</v>
      </c>
      <c r="I2104">
        <v>2782</v>
      </c>
      <c r="J2104" s="8">
        <v>81.73</v>
      </c>
      <c r="K2104" s="8">
        <v>56.67</v>
      </c>
      <c r="L2104" s="8">
        <v>227372.86</v>
      </c>
      <c r="M2104" s="8">
        <v>157655.94</v>
      </c>
      <c r="N2104" s="8">
        <v>69716.92</v>
      </c>
    </row>
    <row r="2105" spans="1:14" x14ac:dyDescent="0.25">
      <c r="A2105" t="s">
        <v>12</v>
      </c>
      <c r="B2105" t="s">
        <v>162</v>
      </c>
      <c r="C2105" t="s">
        <v>45</v>
      </c>
      <c r="D2105" t="s">
        <v>3</v>
      </c>
      <c r="E2105" t="s">
        <v>8</v>
      </c>
      <c r="F2105" s="5">
        <v>44158</v>
      </c>
      <c r="G2105">
        <v>441688430</v>
      </c>
      <c r="H2105" s="5">
        <v>44191</v>
      </c>
      <c r="I2105">
        <v>4277</v>
      </c>
      <c r="J2105" s="8">
        <v>9.33</v>
      </c>
      <c r="K2105" s="8">
        <v>6.92</v>
      </c>
      <c r="L2105" s="8">
        <v>39904.410000000003</v>
      </c>
      <c r="M2105" s="8">
        <v>29596.84</v>
      </c>
      <c r="N2105" s="8">
        <v>10307.57</v>
      </c>
    </row>
    <row r="2106" spans="1:14" x14ac:dyDescent="0.25">
      <c r="A2106" t="s">
        <v>20</v>
      </c>
      <c r="B2106" t="s">
        <v>81</v>
      </c>
      <c r="C2106" t="s">
        <v>22</v>
      </c>
      <c r="D2106" t="s">
        <v>7</v>
      </c>
      <c r="E2106" t="s">
        <v>4</v>
      </c>
      <c r="F2106" s="5">
        <v>44692</v>
      </c>
      <c r="G2106">
        <v>905469834</v>
      </c>
      <c r="H2106" s="5">
        <v>44696</v>
      </c>
      <c r="I2106">
        <v>7500</v>
      </c>
      <c r="J2106" s="8">
        <v>109.28</v>
      </c>
      <c r="K2106" s="8">
        <v>35.840000000000003</v>
      </c>
      <c r="L2106" s="8">
        <v>819600</v>
      </c>
      <c r="M2106" s="8">
        <v>268800</v>
      </c>
      <c r="N2106" s="8">
        <v>550800</v>
      </c>
    </row>
    <row r="2107" spans="1:14" x14ac:dyDescent="0.25">
      <c r="A2107" t="s">
        <v>26</v>
      </c>
      <c r="B2107" t="s">
        <v>83</v>
      </c>
      <c r="C2107" t="s">
        <v>65</v>
      </c>
      <c r="D2107" t="s">
        <v>7</v>
      </c>
      <c r="E2107" t="s">
        <v>4</v>
      </c>
      <c r="F2107" s="5">
        <v>43247</v>
      </c>
      <c r="G2107">
        <v>161592853</v>
      </c>
      <c r="H2107" s="5">
        <v>43284</v>
      </c>
      <c r="I2107">
        <v>7771</v>
      </c>
      <c r="J2107" s="8">
        <v>668.27</v>
      </c>
      <c r="K2107" s="8">
        <v>502.54</v>
      </c>
      <c r="L2107" s="8">
        <v>5193126.17</v>
      </c>
      <c r="M2107" s="8">
        <v>3905238.34</v>
      </c>
      <c r="N2107" s="8">
        <v>1287887.83</v>
      </c>
    </row>
    <row r="2108" spans="1:14" x14ac:dyDescent="0.25">
      <c r="A2108" t="s">
        <v>17</v>
      </c>
      <c r="B2108" t="s">
        <v>42</v>
      </c>
      <c r="C2108" t="s">
        <v>45</v>
      </c>
      <c r="D2108" t="s">
        <v>3</v>
      </c>
      <c r="E2108" t="s">
        <v>8</v>
      </c>
      <c r="F2108" s="5">
        <v>43853</v>
      </c>
      <c r="G2108">
        <v>583543813</v>
      </c>
      <c r="H2108" s="5">
        <v>43863</v>
      </c>
      <c r="I2108">
        <v>2437</v>
      </c>
      <c r="J2108" s="8">
        <v>9.33</v>
      </c>
      <c r="K2108" s="8">
        <v>6.92</v>
      </c>
      <c r="L2108" s="8">
        <v>22737.21</v>
      </c>
      <c r="M2108" s="8">
        <v>16864.04</v>
      </c>
      <c r="N2108" s="8">
        <v>5873.17</v>
      </c>
    </row>
    <row r="2109" spans="1:14" x14ac:dyDescent="0.25">
      <c r="A2109" t="s">
        <v>26</v>
      </c>
      <c r="B2109" t="s">
        <v>100</v>
      </c>
      <c r="C2109" t="s">
        <v>6</v>
      </c>
      <c r="D2109" t="s">
        <v>3</v>
      </c>
      <c r="E2109" t="s">
        <v>15</v>
      </c>
      <c r="F2109" s="5">
        <v>44694</v>
      </c>
      <c r="G2109">
        <v>115121543</v>
      </c>
      <c r="H2109" s="5">
        <v>44737</v>
      </c>
      <c r="I2109">
        <v>5878</v>
      </c>
      <c r="J2109" s="8">
        <v>152.58000000000001</v>
      </c>
      <c r="K2109" s="8">
        <v>97.44</v>
      </c>
      <c r="L2109" s="8">
        <v>896865.24</v>
      </c>
      <c r="M2109" s="8">
        <v>572752.31999999995</v>
      </c>
      <c r="N2109" s="8">
        <v>324112.92</v>
      </c>
    </row>
    <row r="2110" spans="1:14" x14ac:dyDescent="0.25">
      <c r="A2110" t="s">
        <v>9</v>
      </c>
      <c r="B2110" t="s">
        <v>173</v>
      </c>
      <c r="C2110" t="s">
        <v>36</v>
      </c>
      <c r="D2110" t="s">
        <v>3</v>
      </c>
      <c r="E2110" t="s">
        <v>23</v>
      </c>
      <c r="F2110" s="5">
        <v>42883</v>
      </c>
      <c r="G2110">
        <v>820437371</v>
      </c>
      <c r="H2110" s="5">
        <v>42897</v>
      </c>
      <c r="I2110">
        <v>4505</v>
      </c>
      <c r="J2110" s="8">
        <v>421.89</v>
      </c>
      <c r="K2110" s="8">
        <v>364.69</v>
      </c>
      <c r="L2110" s="8">
        <v>1900614.45</v>
      </c>
      <c r="M2110" s="8">
        <v>1642928.45</v>
      </c>
      <c r="N2110" s="8">
        <v>257686</v>
      </c>
    </row>
    <row r="2111" spans="1:14" x14ac:dyDescent="0.25">
      <c r="A2111" t="s">
        <v>26</v>
      </c>
      <c r="B2111" t="s">
        <v>121</v>
      </c>
      <c r="C2111" t="s">
        <v>29</v>
      </c>
      <c r="D2111" t="s">
        <v>7</v>
      </c>
      <c r="E2111" t="s">
        <v>23</v>
      </c>
      <c r="F2111" s="5">
        <v>42310</v>
      </c>
      <c r="G2111">
        <v>333915126</v>
      </c>
      <c r="H2111" s="5">
        <v>42355</v>
      </c>
      <c r="I2111">
        <v>1761</v>
      </c>
      <c r="J2111" s="8">
        <v>651.21</v>
      </c>
      <c r="K2111" s="8">
        <v>524.96</v>
      </c>
      <c r="L2111" s="8">
        <v>1146780.81</v>
      </c>
      <c r="M2111" s="8">
        <v>924454.56</v>
      </c>
      <c r="N2111" s="8">
        <v>222326.25</v>
      </c>
    </row>
    <row r="2112" spans="1:14" x14ac:dyDescent="0.25">
      <c r="A2112" t="s">
        <v>9</v>
      </c>
      <c r="B2112" t="s">
        <v>105</v>
      </c>
      <c r="C2112" t="s">
        <v>19</v>
      </c>
      <c r="D2112" t="s">
        <v>7</v>
      </c>
      <c r="E2112" t="s">
        <v>15</v>
      </c>
      <c r="F2112" s="5">
        <v>43867</v>
      </c>
      <c r="G2112">
        <v>410291135</v>
      </c>
      <c r="H2112" s="5">
        <v>43883</v>
      </c>
      <c r="I2112">
        <v>3119</v>
      </c>
      <c r="J2112" s="8">
        <v>81.73</v>
      </c>
      <c r="K2112" s="8">
        <v>56.67</v>
      </c>
      <c r="L2112" s="8">
        <v>254915.87</v>
      </c>
      <c r="M2112" s="8">
        <v>176753.73</v>
      </c>
      <c r="N2112" s="8">
        <v>78162.14</v>
      </c>
    </row>
    <row r="2113" spans="1:14" x14ac:dyDescent="0.25">
      <c r="A2113" t="s">
        <v>9</v>
      </c>
      <c r="B2113" t="s">
        <v>177</v>
      </c>
      <c r="C2113" t="s">
        <v>2</v>
      </c>
      <c r="D2113" t="s">
        <v>7</v>
      </c>
      <c r="E2113" t="s">
        <v>8</v>
      </c>
      <c r="F2113" s="5">
        <v>42910</v>
      </c>
      <c r="G2113">
        <v>174614226</v>
      </c>
      <c r="H2113" s="5">
        <v>42960</v>
      </c>
      <c r="I2113">
        <v>1085</v>
      </c>
      <c r="J2113" s="8">
        <v>255.28</v>
      </c>
      <c r="K2113" s="8">
        <v>159.41999999999999</v>
      </c>
      <c r="L2113" s="8">
        <v>276978.8</v>
      </c>
      <c r="M2113" s="8">
        <v>172970.7</v>
      </c>
      <c r="N2113" s="8">
        <v>104008.1</v>
      </c>
    </row>
    <row r="2114" spans="1:14" x14ac:dyDescent="0.25">
      <c r="A2114" t="s">
        <v>26</v>
      </c>
      <c r="B2114" t="s">
        <v>103</v>
      </c>
      <c r="C2114" t="s">
        <v>29</v>
      </c>
      <c r="D2114" t="s">
        <v>3</v>
      </c>
      <c r="E2114" t="s">
        <v>4</v>
      </c>
      <c r="F2114" s="5">
        <v>43115</v>
      </c>
      <c r="G2114">
        <v>172245728</v>
      </c>
      <c r="H2114" s="5">
        <v>43145</v>
      </c>
      <c r="I2114">
        <v>194</v>
      </c>
      <c r="J2114" s="8">
        <v>651.21</v>
      </c>
      <c r="K2114" s="8">
        <v>524.96</v>
      </c>
      <c r="L2114" s="8">
        <v>126334.74</v>
      </c>
      <c r="M2114" s="8">
        <v>101842.24000000001</v>
      </c>
      <c r="N2114" s="8">
        <v>24492.5</v>
      </c>
    </row>
    <row r="2115" spans="1:14" x14ac:dyDescent="0.25">
      <c r="A2115" t="s">
        <v>9</v>
      </c>
      <c r="B2115" t="s">
        <v>192</v>
      </c>
      <c r="C2115" t="s">
        <v>6</v>
      </c>
      <c r="D2115" t="s">
        <v>7</v>
      </c>
      <c r="E2115" t="s">
        <v>15</v>
      </c>
      <c r="F2115" s="5">
        <v>44349</v>
      </c>
      <c r="G2115">
        <v>118859469</v>
      </c>
      <c r="H2115" s="5">
        <v>44378</v>
      </c>
      <c r="I2115">
        <v>2013</v>
      </c>
      <c r="J2115" s="8">
        <v>152.58000000000001</v>
      </c>
      <c r="K2115" s="8">
        <v>97.44</v>
      </c>
      <c r="L2115" s="8">
        <v>307143.53999999998</v>
      </c>
      <c r="M2115" s="8">
        <v>196146.72</v>
      </c>
      <c r="N2115" s="8">
        <v>110996.82</v>
      </c>
    </row>
    <row r="2116" spans="1:14" x14ac:dyDescent="0.25">
      <c r="A2116" t="s">
        <v>17</v>
      </c>
      <c r="B2116" t="s">
        <v>43</v>
      </c>
      <c r="C2116" t="s">
        <v>22</v>
      </c>
      <c r="D2116" t="s">
        <v>3</v>
      </c>
      <c r="E2116" t="s">
        <v>23</v>
      </c>
      <c r="F2116" s="5">
        <v>44097</v>
      </c>
      <c r="G2116">
        <v>250441777</v>
      </c>
      <c r="H2116" s="5">
        <v>44129</v>
      </c>
      <c r="I2116">
        <v>142</v>
      </c>
      <c r="J2116" s="8">
        <v>109.28</v>
      </c>
      <c r="K2116" s="8">
        <v>35.840000000000003</v>
      </c>
      <c r="L2116" s="8">
        <v>15517.76</v>
      </c>
      <c r="M2116" s="8">
        <v>5089.28</v>
      </c>
      <c r="N2116" s="8">
        <v>10428.48</v>
      </c>
    </row>
    <row r="2117" spans="1:14" x14ac:dyDescent="0.25">
      <c r="A2117" t="s">
        <v>17</v>
      </c>
      <c r="B2117" t="s">
        <v>135</v>
      </c>
      <c r="C2117" t="s">
        <v>2</v>
      </c>
      <c r="D2117" t="s">
        <v>3</v>
      </c>
      <c r="E2117" t="s">
        <v>15</v>
      </c>
      <c r="F2117" s="5">
        <v>44858</v>
      </c>
      <c r="G2117">
        <v>873291480</v>
      </c>
      <c r="H2117" s="5">
        <v>44871</v>
      </c>
      <c r="I2117">
        <v>5210</v>
      </c>
      <c r="J2117" s="8">
        <v>255.28</v>
      </c>
      <c r="K2117" s="8">
        <v>159.41999999999999</v>
      </c>
      <c r="L2117" s="8">
        <v>1330008.8</v>
      </c>
      <c r="M2117" s="8">
        <v>830578.2</v>
      </c>
      <c r="N2117" s="8">
        <v>499430.6</v>
      </c>
    </row>
    <row r="2118" spans="1:14" x14ac:dyDescent="0.25">
      <c r="A2118" t="s">
        <v>12</v>
      </c>
      <c r="B2118" t="s">
        <v>162</v>
      </c>
      <c r="C2118" t="s">
        <v>11</v>
      </c>
      <c r="D2118" t="s">
        <v>3</v>
      </c>
      <c r="E2118" t="s">
        <v>15</v>
      </c>
      <c r="F2118" s="5">
        <v>43357</v>
      </c>
      <c r="G2118">
        <v>114019906</v>
      </c>
      <c r="H2118" s="5">
        <v>43367</v>
      </c>
      <c r="I2118">
        <v>9879</v>
      </c>
      <c r="J2118" s="8">
        <v>47.45</v>
      </c>
      <c r="K2118" s="8">
        <v>31.79</v>
      </c>
      <c r="L2118" s="8">
        <v>468758.55</v>
      </c>
      <c r="M2118" s="8">
        <v>314053.40999999997</v>
      </c>
      <c r="N2118" s="8">
        <v>154705.14000000001</v>
      </c>
    </row>
    <row r="2119" spans="1:14" x14ac:dyDescent="0.25">
      <c r="A2119" t="s">
        <v>9</v>
      </c>
      <c r="B2119" t="s">
        <v>193</v>
      </c>
      <c r="C2119" t="s">
        <v>31</v>
      </c>
      <c r="D2119" t="s">
        <v>7</v>
      </c>
      <c r="E2119" t="s">
        <v>23</v>
      </c>
      <c r="F2119" s="5">
        <v>42215</v>
      </c>
      <c r="G2119">
        <v>669550883</v>
      </c>
      <c r="H2119" s="5">
        <v>42263</v>
      </c>
      <c r="I2119">
        <v>3840</v>
      </c>
      <c r="J2119" s="8">
        <v>437.2</v>
      </c>
      <c r="K2119" s="8">
        <v>263.33</v>
      </c>
      <c r="L2119" s="8">
        <v>1678848</v>
      </c>
      <c r="M2119" s="8">
        <v>1011187.2</v>
      </c>
      <c r="N2119" s="8">
        <v>667660.80000000005</v>
      </c>
    </row>
    <row r="2120" spans="1:14" x14ac:dyDescent="0.25">
      <c r="A2120" t="s">
        <v>0</v>
      </c>
      <c r="B2120" t="s">
        <v>171</v>
      </c>
      <c r="C2120" t="s">
        <v>2</v>
      </c>
      <c r="D2120" t="s">
        <v>7</v>
      </c>
      <c r="E2120" t="s">
        <v>15</v>
      </c>
      <c r="F2120" s="5">
        <v>43554</v>
      </c>
      <c r="G2120">
        <v>357120740</v>
      </c>
      <c r="H2120" s="5">
        <v>43569</v>
      </c>
      <c r="I2120">
        <v>8818</v>
      </c>
      <c r="J2120" s="8">
        <v>255.28</v>
      </c>
      <c r="K2120" s="8">
        <v>159.41999999999999</v>
      </c>
      <c r="L2120" s="8">
        <v>2251059.04</v>
      </c>
      <c r="M2120" s="8">
        <v>1405765.56</v>
      </c>
      <c r="N2120" s="8">
        <v>845293.48</v>
      </c>
    </row>
    <row r="2121" spans="1:14" x14ac:dyDescent="0.25">
      <c r="A2121" t="s">
        <v>26</v>
      </c>
      <c r="B2121" t="s">
        <v>202</v>
      </c>
      <c r="C2121" t="s">
        <v>11</v>
      </c>
      <c r="D2121" t="s">
        <v>7</v>
      </c>
      <c r="E2121" t="s">
        <v>15</v>
      </c>
      <c r="F2121" s="5">
        <v>43966</v>
      </c>
      <c r="G2121">
        <v>664278304</v>
      </c>
      <c r="H2121" s="5">
        <v>44006</v>
      </c>
      <c r="I2121">
        <v>3567</v>
      </c>
      <c r="J2121" s="8">
        <v>47.45</v>
      </c>
      <c r="K2121" s="8">
        <v>31.79</v>
      </c>
      <c r="L2121" s="8">
        <v>169254.15</v>
      </c>
      <c r="M2121" s="8">
        <v>113394.93</v>
      </c>
      <c r="N2121" s="8">
        <v>55859.22</v>
      </c>
    </row>
    <row r="2122" spans="1:14" x14ac:dyDescent="0.25">
      <c r="A2122" t="s">
        <v>12</v>
      </c>
      <c r="B2122" t="s">
        <v>73</v>
      </c>
      <c r="C2122" t="s">
        <v>14</v>
      </c>
      <c r="D2122" t="s">
        <v>7</v>
      </c>
      <c r="E2122" t="s">
        <v>4</v>
      </c>
      <c r="F2122" s="5">
        <v>44235</v>
      </c>
      <c r="G2122">
        <v>898884904</v>
      </c>
      <c r="H2122" s="5">
        <v>44247</v>
      </c>
      <c r="I2122">
        <v>8873</v>
      </c>
      <c r="J2122" s="8">
        <v>205.7</v>
      </c>
      <c r="K2122" s="8">
        <v>117.11</v>
      </c>
      <c r="L2122" s="8">
        <v>1825176.1</v>
      </c>
      <c r="M2122" s="8">
        <v>1039117.03</v>
      </c>
      <c r="N2122" s="8">
        <v>786059.07</v>
      </c>
    </row>
    <row r="2123" spans="1:14" x14ac:dyDescent="0.25">
      <c r="A2123" t="s">
        <v>9</v>
      </c>
      <c r="B2123" t="s">
        <v>104</v>
      </c>
      <c r="C2123" t="s">
        <v>19</v>
      </c>
      <c r="D2123" t="s">
        <v>3</v>
      </c>
      <c r="E2123" t="s">
        <v>4</v>
      </c>
      <c r="F2123" s="5">
        <v>43999</v>
      </c>
      <c r="G2123">
        <v>439114367</v>
      </c>
      <c r="H2123" s="5">
        <v>44008</v>
      </c>
      <c r="I2123">
        <v>2554</v>
      </c>
      <c r="J2123" s="8">
        <v>81.73</v>
      </c>
      <c r="K2123" s="8">
        <v>56.67</v>
      </c>
      <c r="L2123" s="8">
        <v>208738.42</v>
      </c>
      <c r="M2123" s="8">
        <v>144735.18</v>
      </c>
      <c r="N2123" s="8">
        <v>64003.24</v>
      </c>
    </row>
    <row r="2124" spans="1:14" x14ac:dyDescent="0.25">
      <c r="A2124" t="s">
        <v>17</v>
      </c>
      <c r="B2124" t="s">
        <v>30</v>
      </c>
      <c r="C2124" t="s">
        <v>19</v>
      </c>
      <c r="D2124" t="s">
        <v>7</v>
      </c>
      <c r="E2124" t="s">
        <v>15</v>
      </c>
      <c r="F2124" s="5">
        <v>44171</v>
      </c>
      <c r="G2124">
        <v>983453023</v>
      </c>
      <c r="H2124" s="5">
        <v>44196</v>
      </c>
      <c r="I2124">
        <v>4459</v>
      </c>
      <c r="J2124" s="8">
        <v>81.73</v>
      </c>
      <c r="K2124" s="8">
        <v>56.67</v>
      </c>
      <c r="L2124" s="8">
        <v>364434.07</v>
      </c>
      <c r="M2124" s="8">
        <v>252691.53</v>
      </c>
      <c r="N2124" s="8">
        <v>111742.54</v>
      </c>
    </row>
    <row r="2125" spans="1:14" x14ac:dyDescent="0.25">
      <c r="A2125" t="s">
        <v>26</v>
      </c>
      <c r="B2125" t="s">
        <v>191</v>
      </c>
      <c r="C2125" t="s">
        <v>31</v>
      </c>
      <c r="D2125" t="s">
        <v>3</v>
      </c>
      <c r="E2125" t="s">
        <v>23</v>
      </c>
      <c r="F2125" s="5">
        <v>43783</v>
      </c>
      <c r="G2125">
        <v>700699698</v>
      </c>
      <c r="H2125" s="5">
        <v>43822</v>
      </c>
      <c r="I2125">
        <v>1467</v>
      </c>
      <c r="J2125" s="8">
        <v>437.2</v>
      </c>
      <c r="K2125" s="8">
        <v>263.33</v>
      </c>
      <c r="L2125" s="8">
        <v>641372.4</v>
      </c>
      <c r="M2125" s="8">
        <v>386305.11</v>
      </c>
      <c r="N2125" s="8">
        <v>255067.29</v>
      </c>
    </row>
    <row r="2126" spans="1:14" x14ac:dyDescent="0.25">
      <c r="A2126" t="s">
        <v>0</v>
      </c>
      <c r="B2126" t="s">
        <v>138</v>
      </c>
      <c r="C2126" t="s">
        <v>14</v>
      </c>
      <c r="D2126" t="s">
        <v>7</v>
      </c>
      <c r="E2126" t="s">
        <v>4</v>
      </c>
      <c r="F2126" s="5">
        <v>44603</v>
      </c>
      <c r="G2126">
        <v>979965722</v>
      </c>
      <c r="H2126" s="5">
        <v>44647</v>
      </c>
      <c r="I2126">
        <v>2489</v>
      </c>
      <c r="J2126" s="8">
        <v>205.7</v>
      </c>
      <c r="K2126" s="8">
        <v>117.11</v>
      </c>
      <c r="L2126" s="8">
        <v>511987.3</v>
      </c>
      <c r="M2126" s="8">
        <v>291486.78999999998</v>
      </c>
      <c r="N2126" s="8">
        <v>220500.51</v>
      </c>
    </row>
    <row r="2127" spans="1:14" x14ac:dyDescent="0.25">
      <c r="A2127" t="s">
        <v>0</v>
      </c>
      <c r="B2127" t="s">
        <v>50</v>
      </c>
      <c r="C2127" t="s">
        <v>29</v>
      </c>
      <c r="D2127" t="s">
        <v>3</v>
      </c>
      <c r="E2127" t="s">
        <v>8</v>
      </c>
      <c r="F2127" s="5">
        <v>42555</v>
      </c>
      <c r="G2127">
        <v>580674922</v>
      </c>
      <c r="H2127" s="5">
        <v>42577</v>
      </c>
      <c r="I2127">
        <v>3468</v>
      </c>
      <c r="J2127" s="8">
        <v>651.21</v>
      </c>
      <c r="K2127" s="8">
        <v>524.96</v>
      </c>
      <c r="L2127" s="8">
        <v>2258396.2799999998</v>
      </c>
      <c r="M2127" s="8">
        <v>1820561.28</v>
      </c>
      <c r="N2127" s="8">
        <v>437835</v>
      </c>
    </row>
    <row r="2128" spans="1:14" x14ac:dyDescent="0.25">
      <c r="A2128" t="s">
        <v>9</v>
      </c>
      <c r="B2128" t="s">
        <v>148</v>
      </c>
      <c r="C2128" t="s">
        <v>65</v>
      </c>
      <c r="D2128" t="s">
        <v>3</v>
      </c>
      <c r="E2128" t="s">
        <v>4</v>
      </c>
      <c r="F2128" s="5">
        <v>44227</v>
      </c>
      <c r="G2128">
        <v>582563626</v>
      </c>
      <c r="H2128" s="5">
        <v>44246</v>
      </c>
      <c r="I2128">
        <v>2378</v>
      </c>
      <c r="J2128" s="8">
        <v>668.27</v>
      </c>
      <c r="K2128" s="8">
        <v>502.54</v>
      </c>
      <c r="L2128" s="8">
        <v>1589146.06</v>
      </c>
      <c r="M2128" s="8">
        <v>1195040.1200000001</v>
      </c>
      <c r="N2128" s="8">
        <v>394105.94</v>
      </c>
    </row>
    <row r="2129" spans="1:14" x14ac:dyDescent="0.25">
      <c r="A2129" t="s">
        <v>17</v>
      </c>
      <c r="B2129" t="s">
        <v>131</v>
      </c>
      <c r="C2129" t="s">
        <v>6</v>
      </c>
      <c r="D2129" t="s">
        <v>7</v>
      </c>
      <c r="E2129" t="s">
        <v>8</v>
      </c>
      <c r="F2129" s="5">
        <v>43320</v>
      </c>
      <c r="G2129">
        <v>335680663</v>
      </c>
      <c r="H2129" s="5">
        <v>43337</v>
      </c>
      <c r="I2129">
        <v>4223</v>
      </c>
      <c r="J2129" s="8">
        <v>152.58000000000001</v>
      </c>
      <c r="K2129" s="8">
        <v>97.44</v>
      </c>
      <c r="L2129" s="8">
        <v>644345.34</v>
      </c>
      <c r="M2129" s="8">
        <v>411489.12</v>
      </c>
      <c r="N2129" s="8">
        <v>232856.22</v>
      </c>
    </row>
    <row r="2130" spans="1:14" x14ac:dyDescent="0.25">
      <c r="A2130" t="s">
        <v>26</v>
      </c>
      <c r="B2130" t="s">
        <v>202</v>
      </c>
      <c r="C2130" t="s">
        <v>57</v>
      </c>
      <c r="D2130" t="s">
        <v>3</v>
      </c>
      <c r="E2130" t="s">
        <v>15</v>
      </c>
      <c r="F2130" s="5">
        <v>44203</v>
      </c>
      <c r="G2130">
        <v>610387361</v>
      </c>
      <c r="H2130" s="5">
        <v>44216</v>
      </c>
      <c r="I2130">
        <v>6039</v>
      </c>
      <c r="J2130" s="8">
        <v>154.06</v>
      </c>
      <c r="K2130" s="8">
        <v>90.93</v>
      </c>
      <c r="L2130" s="8">
        <v>930368.34</v>
      </c>
      <c r="M2130" s="8">
        <v>549126.27</v>
      </c>
      <c r="N2130" s="8">
        <v>381242.07</v>
      </c>
    </row>
    <row r="2131" spans="1:14" x14ac:dyDescent="0.25">
      <c r="A2131" t="s">
        <v>20</v>
      </c>
      <c r="B2131" t="s">
        <v>198</v>
      </c>
      <c r="C2131" t="s">
        <v>22</v>
      </c>
      <c r="D2131" t="s">
        <v>3</v>
      </c>
      <c r="E2131" t="s">
        <v>8</v>
      </c>
      <c r="F2131" s="5">
        <v>44509</v>
      </c>
      <c r="G2131">
        <v>447357547</v>
      </c>
      <c r="H2131" s="5">
        <v>44552</v>
      </c>
      <c r="I2131">
        <v>1894</v>
      </c>
      <c r="J2131" s="8">
        <v>109.28</v>
      </c>
      <c r="K2131" s="8">
        <v>35.840000000000003</v>
      </c>
      <c r="L2131" s="8">
        <v>206976.32</v>
      </c>
      <c r="M2131" s="8">
        <v>67880.960000000006</v>
      </c>
      <c r="N2131" s="8">
        <v>139095.35999999999</v>
      </c>
    </row>
    <row r="2132" spans="1:14" x14ac:dyDescent="0.25">
      <c r="A2132" t="s">
        <v>0</v>
      </c>
      <c r="B2132" t="s">
        <v>5</v>
      </c>
      <c r="C2132" t="s">
        <v>19</v>
      </c>
      <c r="D2132" t="s">
        <v>3</v>
      </c>
      <c r="E2132" t="s">
        <v>23</v>
      </c>
      <c r="F2132" s="5">
        <v>43305</v>
      </c>
      <c r="G2132">
        <v>307577550</v>
      </c>
      <c r="H2132" s="5">
        <v>43308</v>
      </c>
      <c r="I2132">
        <v>7887</v>
      </c>
      <c r="J2132" s="8">
        <v>81.73</v>
      </c>
      <c r="K2132" s="8">
        <v>56.67</v>
      </c>
      <c r="L2132" s="8">
        <v>644604.51</v>
      </c>
      <c r="M2132" s="8">
        <v>446956.29</v>
      </c>
      <c r="N2132" s="8">
        <v>197648.22</v>
      </c>
    </row>
    <row r="2133" spans="1:14" x14ac:dyDescent="0.25">
      <c r="A2133" t="s">
        <v>0</v>
      </c>
      <c r="B2133" t="s">
        <v>171</v>
      </c>
      <c r="C2133" t="s">
        <v>31</v>
      </c>
      <c r="D2133" t="s">
        <v>3</v>
      </c>
      <c r="E2133" t="s">
        <v>23</v>
      </c>
      <c r="F2133" s="5">
        <v>43778</v>
      </c>
      <c r="G2133">
        <v>722346198</v>
      </c>
      <c r="H2133" s="5">
        <v>43810</v>
      </c>
      <c r="I2133">
        <v>7147</v>
      </c>
      <c r="J2133" s="8">
        <v>437.2</v>
      </c>
      <c r="K2133" s="8">
        <v>263.33</v>
      </c>
      <c r="L2133" s="8">
        <v>3124668.4</v>
      </c>
      <c r="M2133" s="8">
        <v>1882019.51</v>
      </c>
      <c r="N2133" s="8">
        <v>1242648.8899999999</v>
      </c>
    </row>
    <row r="2134" spans="1:14" x14ac:dyDescent="0.25">
      <c r="A2134" t="s">
        <v>9</v>
      </c>
      <c r="B2134" t="s">
        <v>91</v>
      </c>
      <c r="C2134" t="s">
        <v>6</v>
      </c>
      <c r="D2134" t="s">
        <v>3</v>
      </c>
      <c r="E2134" t="s">
        <v>4</v>
      </c>
      <c r="F2134" s="5">
        <v>43504</v>
      </c>
      <c r="G2134">
        <v>943274819</v>
      </c>
      <c r="H2134" s="5">
        <v>43532</v>
      </c>
      <c r="I2134">
        <v>4836</v>
      </c>
      <c r="J2134" s="8">
        <v>152.58000000000001</v>
      </c>
      <c r="K2134" s="8">
        <v>97.44</v>
      </c>
      <c r="L2134" s="8">
        <v>737876.88</v>
      </c>
      <c r="M2134" s="8">
        <v>471219.84</v>
      </c>
      <c r="N2134" s="8">
        <v>266657.03999999998</v>
      </c>
    </row>
    <row r="2135" spans="1:14" x14ac:dyDescent="0.25">
      <c r="A2135" t="s">
        <v>12</v>
      </c>
      <c r="B2135" t="s">
        <v>195</v>
      </c>
      <c r="C2135" t="s">
        <v>11</v>
      </c>
      <c r="D2135" t="s">
        <v>7</v>
      </c>
      <c r="E2135" t="s">
        <v>4</v>
      </c>
      <c r="F2135" s="5">
        <v>44177</v>
      </c>
      <c r="G2135">
        <v>292287242</v>
      </c>
      <c r="H2135" s="5">
        <v>43841</v>
      </c>
      <c r="I2135">
        <v>3145</v>
      </c>
      <c r="J2135" s="8">
        <v>47.45</v>
      </c>
      <c r="K2135" s="8">
        <v>31.79</v>
      </c>
      <c r="L2135" s="8">
        <v>149230.25</v>
      </c>
      <c r="M2135" s="8">
        <v>99979.55</v>
      </c>
      <c r="N2135" s="8">
        <v>49250.7</v>
      </c>
    </row>
    <row r="2136" spans="1:14" x14ac:dyDescent="0.25">
      <c r="A2136" t="s">
        <v>17</v>
      </c>
      <c r="B2136" t="s">
        <v>209</v>
      </c>
      <c r="C2136" t="s">
        <v>57</v>
      </c>
      <c r="D2136" t="s">
        <v>7</v>
      </c>
      <c r="E2136" t="s">
        <v>8</v>
      </c>
      <c r="F2136" s="5">
        <v>42035</v>
      </c>
      <c r="G2136">
        <v>411619794</v>
      </c>
      <c r="H2136" s="5">
        <v>42073</v>
      </c>
      <c r="I2136">
        <v>6299</v>
      </c>
      <c r="J2136" s="8">
        <v>154.06</v>
      </c>
      <c r="K2136" s="8">
        <v>90.93</v>
      </c>
      <c r="L2136" s="8">
        <v>970423.94</v>
      </c>
      <c r="M2136" s="8">
        <v>572768.06999999995</v>
      </c>
      <c r="N2136" s="8">
        <v>397655.87</v>
      </c>
    </row>
    <row r="2137" spans="1:14" x14ac:dyDescent="0.25">
      <c r="A2137" t="s">
        <v>9</v>
      </c>
      <c r="B2137" t="s">
        <v>134</v>
      </c>
      <c r="C2137" t="s">
        <v>29</v>
      </c>
      <c r="D2137" t="s">
        <v>3</v>
      </c>
      <c r="E2137" t="s">
        <v>23</v>
      </c>
      <c r="F2137" s="5">
        <v>44900</v>
      </c>
      <c r="G2137">
        <v>313821303</v>
      </c>
      <c r="H2137" s="5">
        <v>44578</v>
      </c>
      <c r="I2137">
        <v>5552</v>
      </c>
      <c r="J2137" s="8">
        <v>651.21</v>
      </c>
      <c r="K2137" s="8">
        <v>524.96</v>
      </c>
      <c r="L2137" s="8">
        <v>3615517.92</v>
      </c>
      <c r="M2137" s="8">
        <v>2914577.92</v>
      </c>
      <c r="N2137" s="8">
        <v>700940</v>
      </c>
    </row>
    <row r="2138" spans="1:14" x14ac:dyDescent="0.25">
      <c r="A2138" t="s">
        <v>9</v>
      </c>
      <c r="B2138" t="s">
        <v>184</v>
      </c>
      <c r="C2138" t="s">
        <v>11</v>
      </c>
      <c r="D2138" t="s">
        <v>3</v>
      </c>
      <c r="E2138" t="s">
        <v>4</v>
      </c>
      <c r="F2138" s="5">
        <v>42249</v>
      </c>
      <c r="G2138">
        <v>431753098</v>
      </c>
      <c r="H2138" s="5">
        <v>42296</v>
      </c>
      <c r="I2138">
        <v>4191</v>
      </c>
      <c r="J2138" s="8">
        <v>47.45</v>
      </c>
      <c r="K2138" s="8">
        <v>31.79</v>
      </c>
      <c r="L2138" s="8">
        <v>198862.95</v>
      </c>
      <c r="M2138" s="8">
        <v>133231.89000000001</v>
      </c>
      <c r="N2138" s="8">
        <v>65631.06</v>
      </c>
    </row>
    <row r="2139" spans="1:14" x14ac:dyDescent="0.25">
      <c r="A2139" t="s">
        <v>12</v>
      </c>
      <c r="B2139" t="s">
        <v>169</v>
      </c>
      <c r="C2139" t="s">
        <v>2</v>
      </c>
      <c r="D2139" t="s">
        <v>3</v>
      </c>
      <c r="E2139" t="s">
        <v>4</v>
      </c>
      <c r="F2139" s="5">
        <v>44377</v>
      </c>
      <c r="G2139">
        <v>368589007</v>
      </c>
      <c r="H2139" s="5">
        <v>44418</v>
      </c>
      <c r="I2139">
        <v>2533</v>
      </c>
      <c r="J2139" s="8">
        <v>255.28</v>
      </c>
      <c r="K2139" s="8">
        <v>159.41999999999999</v>
      </c>
      <c r="L2139" s="8">
        <v>646624.24</v>
      </c>
      <c r="M2139" s="8">
        <v>403810.86</v>
      </c>
      <c r="N2139" s="8">
        <v>242813.38</v>
      </c>
    </row>
    <row r="2140" spans="1:14" x14ac:dyDescent="0.25">
      <c r="A2140" t="s">
        <v>26</v>
      </c>
      <c r="B2140" t="s">
        <v>58</v>
      </c>
      <c r="C2140" t="s">
        <v>57</v>
      </c>
      <c r="D2140" t="s">
        <v>7</v>
      </c>
      <c r="E2140" t="s">
        <v>4</v>
      </c>
      <c r="F2140" s="5">
        <v>44539</v>
      </c>
      <c r="G2140">
        <v>247815358</v>
      </c>
      <c r="H2140" s="5">
        <v>44204</v>
      </c>
      <c r="I2140">
        <v>2926</v>
      </c>
      <c r="J2140" s="8">
        <v>154.06</v>
      </c>
      <c r="K2140" s="8">
        <v>90.93</v>
      </c>
      <c r="L2140" s="8">
        <v>450779.56</v>
      </c>
      <c r="M2140" s="8">
        <v>266061.18</v>
      </c>
      <c r="N2140" s="8">
        <v>184718.38</v>
      </c>
    </row>
    <row r="2141" spans="1:14" x14ac:dyDescent="0.25">
      <c r="A2141" t="s">
        <v>20</v>
      </c>
      <c r="B2141" t="s">
        <v>140</v>
      </c>
      <c r="C2141" t="s">
        <v>22</v>
      </c>
      <c r="D2141" t="s">
        <v>3</v>
      </c>
      <c r="E2141" t="s">
        <v>15</v>
      </c>
      <c r="F2141" s="5">
        <v>44076</v>
      </c>
      <c r="G2141">
        <v>263230979</v>
      </c>
      <c r="H2141" s="5">
        <v>44082</v>
      </c>
      <c r="I2141">
        <v>4751</v>
      </c>
      <c r="J2141" s="8">
        <v>109.28</v>
      </c>
      <c r="K2141" s="8">
        <v>35.840000000000003</v>
      </c>
      <c r="L2141" s="8">
        <v>519189.28</v>
      </c>
      <c r="M2141" s="8">
        <v>170275.84</v>
      </c>
      <c r="N2141" s="8">
        <v>348913.44</v>
      </c>
    </row>
    <row r="2142" spans="1:14" x14ac:dyDescent="0.25">
      <c r="A2142" t="s">
        <v>0</v>
      </c>
      <c r="B2142" t="s">
        <v>171</v>
      </c>
      <c r="C2142" t="s">
        <v>6</v>
      </c>
      <c r="D2142" t="s">
        <v>7</v>
      </c>
      <c r="E2142" t="s">
        <v>8</v>
      </c>
      <c r="F2142" s="5">
        <v>44717</v>
      </c>
      <c r="G2142">
        <v>228947198</v>
      </c>
      <c r="H2142" s="5">
        <v>44743</v>
      </c>
      <c r="I2142">
        <v>9418</v>
      </c>
      <c r="J2142" s="8">
        <v>152.58000000000001</v>
      </c>
      <c r="K2142" s="8">
        <v>97.44</v>
      </c>
      <c r="L2142" s="8">
        <v>1436998.44</v>
      </c>
      <c r="M2142" s="8">
        <v>917689.92</v>
      </c>
      <c r="N2142" s="8">
        <v>519308.52</v>
      </c>
    </row>
    <row r="2143" spans="1:14" x14ac:dyDescent="0.25">
      <c r="A2143" t="s">
        <v>26</v>
      </c>
      <c r="B2143" t="s">
        <v>156</v>
      </c>
      <c r="C2143" t="s">
        <v>57</v>
      </c>
      <c r="D2143" t="s">
        <v>7</v>
      </c>
      <c r="E2143" t="s">
        <v>8</v>
      </c>
      <c r="F2143" s="5">
        <v>43233</v>
      </c>
      <c r="G2143">
        <v>929387843</v>
      </c>
      <c r="H2143" s="5">
        <v>43266</v>
      </c>
      <c r="I2143">
        <v>5371</v>
      </c>
      <c r="J2143" s="8">
        <v>154.06</v>
      </c>
      <c r="K2143" s="8">
        <v>90.93</v>
      </c>
      <c r="L2143" s="8">
        <v>827456.26</v>
      </c>
      <c r="M2143" s="8">
        <v>488385.03</v>
      </c>
      <c r="N2143" s="8">
        <v>339071.23</v>
      </c>
    </row>
    <row r="2144" spans="1:14" x14ac:dyDescent="0.25">
      <c r="A2144" t="s">
        <v>9</v>
      </c>
      <c r="B2144" t="s">
        <v>24</v>
      </c>
      <c r="C2144" t="s">
        <v>65</v>
      </c>
      <c r="D2144" t="s">
        <v>3</v>
      </c>
      <c r="E2144" t="s">
        <v>8</v>
      </c>
      <c r="F2144" s="5">
        <v>44558</v>
      </c>
      <c r="G2144">
        <v>969289243</v>
      </c>
      <c r="H2144" s="5">
        <v>44229</v>
      </c>
      <c r="I2144">
        <v>3082</v>
      </c>
      <c r="J2144" s="8">
        <v>668.27</v>
      </c>
      <c r="K2144" s="8">
        <v>502.54</v>
      </c>
      <c r="L2144" s="8">
        <v>2059608.14</v>
      </c>
      <c r="M2144" s="8">
        <v>1548828.28</v>
      </c>
      <c r="N2144" s="8">
        <v>510779.86</v>
      </c>
    </row>
    <row r="2145" spans="1:14" x14ac:dyDescent="0.25">
      <c r="A2145" t="s">
        <v>26</v>
      </c>
      <c r="B2145" t="s">
        <v>100</v>
      </c>
      <c r="C2145" t="s">
        <v>29</v>
      </c>
      <c r="D2145" t="s">
        <v>7</v>
      </c>
      <c r="E2145" t="s">
        <v>4</v>
      </c>
      <c r="F2145" s="5">
        <v>44856</v>
      </c>
      <c r="G2145">
        <v>823700225</v>
      </c>
      <c r="H2145" s="5">
        <v>44886</v>
      </c>
      <c r="I2145">
        <v>56</v>
      </c>
      <c r="J2145" s="8">
        <v>651.21</v>
      </c>
      <c r="K2145" s="8">
        <v>524.96</v>
      </c>
      <c r="L2145" s="8">
        <v>36467.760000000002</v>
      </c>
      <c r="M2145" s="8">
        <v>29397.759999999998</v>
      </c>
      <c r="N2145" s="8">
        <v>7070</v>
      </c>
    </row>
    <row r="2146" spans="1:14" x14ac:dyDescent="0.25">
      <c r="A2146" t="s">
        <v>12</v>
      </c>
      <c r="B2146" t="s">
        <v>16</v>
      </c>
      <c r="C2146" t="s">
        <v>22</v>
      </c>
      <c r="D2146" t="s">
        <v>3</v>
      </c>
      <c r="E2146" t="s">
        <v>8</v>
      </c>
      <c r="F2146" s="5">
        <v>44493</v>
      </c>
      <c r="G2146">
        <v>587982118</v>
      </c>
      <c r="H2146" s="5">
        <v>44517</v>
      </c>
      <c r="I2146">
        <v>5830</v>
      </c>
      <c r="J2146" s="8">
        <v>109.28</v>
      </c>
      <c r="K2146" s="8">
        <v>35.840000000000003</v>
      </c>
      <c r="L2146" s="8">
        <v>637102.4</v>
      </c>
      <c r="M2146" s="8">
        <v>208947.20000000001</v>
      </c>
      <c r="N2146" s="8">
        <v>428155.2</v>
      </c>
    </row>
    <row r="2147" spans="1:14" x14ac:dyDescent="0.25">
      <c r="A2147" t="s">
        <v>17</v>
      </c>
      <c r="B2147" t="s">
        <v>135</v>
      </c>
      <c r="C2147" t="s">
        <v>14</v>
      </c>
      <c r="D2147" t="s">
        <v>3</v>
      </c>
      <c r="E2147" t="s">
        <v>8</v>
      </c>
      <c r="F2147" s="5">
        <v>43564</v>
      </c>
      <c r="G2147">
        <v>427808749</v>
      </c>
      <c r="H2147" s="5">
        <v>43579</v>
      </c>
      <c r="I2147">
        <v>6971</v>
      </c>
      <c r="J2147" s="8">
        <v>205.7</v>
      </c>
      <c r="K2147" s="8">
        <v>117.11</v>
      </c>
      <c r="L2147" s="8">
        <v>1433934.7</v>
      </c>
      <c r="M2147" s="8">
        <v>816373.81</v>
      </c>
      <c r="N2147" s="8">
        <v>617560.89</v>
      </c>
    </row>
    <row r="2148" spans="1:14" x14ac:dyDescent="0.25">
      <c r="A2148" t="s">
        <v>0</v>
      </c>
      <c r="B2148" t="s">
        <v>147</v>
      </c>
      <c r="C2148" t="s">
        <v>65</v>
      </c>
      <c r="D2148" t="s">
        <v>7</v>
      </c>
      <c r="E2148" t="s">
        <v>23</v>
      </c>
      <c r="F2148" s="5">
        <v>43294</v>
      </c>
      <c r="G2148">
        <v>129166448</v>
      </c>
      <c r="H2148" s="5">
        <v>43309</v>
      </c>
      <c r="I2148">
        <v>2077</v>
      </c>
      <c r="J2148" s="8">
        <v>668.27</v>
      </c>
      <c r="K2148" s="8">
        <v>502.54</v>
      </c>
      <c r="L2148" s="8">
        <v>1387996.79</v>
      </c>
      <c r="M2148" s="8">
        <v>1043775.58</v>
      </c>
      <c r="N2148" s="8">
        <v>344221.21</v>
      </c>
    </row>
    <row r="2149" spans="1:14" x14ac:dyDescent="0.25">
      <c r="A2149" t="s">
        <v>12</v>
      </c>
      <c r="B2149" t="s">
        <v>150</v>
      </c>
      <c r="C2149" t="s">
        <v>19</v>
      </c>
      <c r="D2149" t="s">
        <v>7</v>
      </c>
      <c r="E2149" t="s">
        <v>23</v>
      </c>
      <c r="F2149" s="5">
        <v>43904</v>
      </c>
      <c r="G2149">
        <v>448354041</v>
      </c>
      <c r="H2149" s="5">
        <v>43926</v>
      </c>
      <c r="I2149">
        <v>6779</v>
      </c>
      <c r="J2149" s="8">
        <v>81.73</v>
      </c>
      <c r="K2149" s="8">
        <v>56.67</v>
      </c>
      <c r="L2149" s="8">
        <v>554047.67000000004</v>
      </c>
      <c r="M2149" s="8">
        <v>384165.93</v>
      </c>
      <c r="N2149" s="8">
        <v>169881.74</v>
      </c>
    </row>
    <row r="2150" spans="1:14" x14ac:dyDescent="0.25">
      <c r="A2150" t="s">
        <v>9</v>
      </c>
      <c r="B2150" t="s">
        <v>114</v>
      </c>
      <c r="C2150" t="s">
        <v>6</v>
      </c>
      <c r="D2150" t="s">
        <v>7</v>
      </c>
      <c r="E2150" t="s">
        <v>4</v>
      </c>
      <c r="F2150" s="5">
        <v>44394</v>
      </c>
      <c r="G2150">
        <v>861982858</v>
      </c>
      <c r="H2150" s="5">
        <v>44443</v>
      </c>
      <c r="I2150">
        <v>8738</v>
      </c>
      <c r="J2150" s="8">
        <v>152.58000000000001</v>
      </c>
      <c r="K2150" s="8">
        <v>97.44</v>
      </c>
      <c r="L2150" s="8">
        <v>1333244.04</v>
      </c>
      <c r="M2150" s="8">
        <v>851430.72</v>
      </c>
      <c r="N2150" s="8">
        <v>481813.32</v>
      </c>
    </row>
    <row r="2151" spans="1:14" x14ac:dyDescent="0.25">
      <c r="A2151" t="s">
        <v>12</v>
      </c>
      <c r="B2151" t="s">
        <v>127</v>
      </c>
      <c r="C2151" t="s">
        <v>36</v>
      </c>
      <c r="D2151" t="s">
        <v>3</v>
      </c>
      <c r="E2151" t="s">
        <v>8</v>
      </c>
      <c r="F2151" s="5">
        <v>42034</v>
      </c>
      <c r="G2151">
        <v>916976726</v>
      </c>
      <c r="H2151" s="5">
        <v>42079</v>
      </c>
      <c r="I2151">
        <v>2645</v>
      </c>
      <c r="J2151" s="8">
        <v>421.89</v>
      </c>
      <c r="K2151" s="8">
        <v>364.69</v>
      </c>
      <c r="L2151" s="8">
        <v>1115899.05</v>
      </c>
      <c r="M2151" s="8">
        <v>964605.05</v>
      </c>
      <c r="N2151" s="8">
        <v>151294</v>
      </c>
    </row>
    <row r="2152" spans="1:14" x14ac:dyDescent="0.25">
      <c r="A2152" t="s">
        <v>26</v>
      </c>
      <c r="B2152" t="s">
        <v>155</v>
      </c>
      <c r="C2152" t="s">
        <v>29</v>
      </c>
      <c r="D2152" t="s">
        <v>3</v>
      </c>
      <c r="E2152" t="s">
        <v>15</v>
      </c>
      <c r="F2152" s="5">
        <v>44296</v>
      </c>
      <c r="G2152">
        <v>680571973</v>
      </c>
      <c r="H2152" s="5">
        <v>44321</v>
      </c>
      <c r="I2152">
        <v>5225</v>
      </c>
      <c r="J2152" s="8">
        <v>651.21</v>
      </c>
      <c r="K2152" s="8">
        <v>524.96</v>
      </c>
      <c r="L2152" s="8">
        <v>3402572.25</v>
      </c>
      <c r="M2152" s="8">
        <v>2742916</v>
      </c>
      <c r="N2152" s="8">
        <v>659656.25</v>
      </c>
    </row>
    <row r="2153" spans="1:14" x14ac:dyDescent="0.25">
      <c r="A2153" t="s">
        <v>9</v>
      </c>
      <c r="B2153" t="s">
        <v>167</v>
      </c>
      <c r="C2153" t="s">
        <v>36</v>
      </c>
      <c r="D2153" t="s">
        <v>3</v>
      </c>
      <c r="E2153" t="s">
        <v>4</v>
      </c>
      <c r="F2153" s="5">
        <v>42421</v>
      </c>
      <c r="G2153">
        <v>290317428</v>
      </c>
      <c r="H2153" s="5">
        <v>42462</v>
      </c>
      <c r="I2153">
        <v>233</v>
      </c>
      <c r="J2153" s="8">
        <v>421.89</v>
      </c>
      <c r="K2153" s="8">
        <v>364.69</v>
      </c>
      <c r="L2153" s="8">
        <v>98300.37</v>
      </c>
      <c r="M2153" s="8">
        <v>84972.77</v>
      </c>
      <c r="N2153" s="8">
        <v>13327.6</v>
      </c>
    </row>
    <row r="2154" spans="1:14" x14ac:dyDescent="0.25">
      <c r="A2154" t="s">
        <v>12</v>
      </c>
      <c r="B2154" t="s">
        <v>150</v>
      </c>
      <c r="C2154" t="s">
        <v>29</v>
      </c>
      <c r="D2154" t="s">
        <v>3</v>
      </c>
      <c r="E2154" t="s">
        <v>23</v>
      </c>
      <c r="F2154" s="5">
        <v>42544</v>
      </c>
      <c r="G2154">
        <v>404074418</v>
      </c>
      <c r="H2154" s="5">
        <v>42551</v>
      </c>
      <c r="I2154">
        <v>3455</v>
      </c>
      <c r="J2154" s="8">
        <v>651.21</v>
      </c>
      <c r="K2154" s="8">
        <v>524.96</v>
      </c>
      <c r="L2154" s="8">
        <v>2249930.5499999998</v>
      </c>
      <c r="M2154" s="8">
        <v>1813736.8</v>
      </c>
      <c r="N2154" s="8">
        <v>436193.75</v>
      </c>
    </row>
    <row r="2155" spans="1:14" x14ac:dyDescent="0.25">
      <c r="A2155" t="s">
        <v>39</v>
      </c>
      <c r="B2155" t="s">
        <v>196</v>
      </c>
      <c r="C2155" t="s">
        <v>6</v>
      </c>
      <c r="D2155" t="s">
        <v>7</v>
      </c>
      <c r="E2155" t="s">
        <v>23</v>
      </c>
      <c r="F2155" s="5">
        <v>44381</v>
      </c>
      <c r="G2155">
        <v>850016772</v>
      </c>
      <c r="H2155" s="5">
        <v>44411</v>
      </c>
      <c r="I2155">
        <v>7707</v>
      </c>
      <c r="J2155" s="8">
        <v>152.58000000000001</v>
      </c>
      <c r="K2155" s="8">
        <v>97.44</v>
      </c>
      <c r="L2155" s="8">
        <v>1175934.06</v>
      </c>
      <c r="M2155" s="8">
        <v>750970.08</v>
      </c>
      <c r="N2155" s="8">
        <v>424963.98</v>
      </c>
    </row>
    <row r="2156" spans="1:14" x14ac:dyDescent="0.25">
      <c r="A2156" t="s">
        <v>0</v>
      </c>
      <c r="B2156" t="s">
        <v>147</v>
      </c>
      <c r="C2156" t="s">
        <v>57</v>
      </c>
      <c r="D2156" t="s">
        <v>7</v>
      </c>
      <c r="E2156" t="s">
        <v>23</v>
      </c>
      <c r="F2156" s="5">
        <v>42609</v>
      </c>
      <c r="G2156">
        <v>176630818</v>
      </c>
      <c r="H2156" s="5">
        <v>42632</v>
      </c>
      <c r="I2156">
        <v>7839</v>
      </c>
      <c r="J2156" s="8">
        <v>154.06</v>
      </c>
      <c r="K2156" s="8">
        <v>90.93</v>
      </c>
      <c r="L2156" s="8">
        <v>1207676.3400000001</v>
      </c>
      <c r="M2156" s="8">
        <v>712800.27</v>
      </c>
      <c r="N2156" s="8">
        <v>494876.07</v>
      </c>
    </row>
    <row r="2157" spans="1:14" x14ac:dyDescent="0.25">
      <c r="A2157" t="s">
        <v>17</v>
      </c>
      <c r="B2157" t="s">
        <v>25</v>
      </c>
      <c r="C2157" t="s">
        <v>36</v>
      </c>
      <c r="D2157" t="s">
        <v>7</v>
      </c>
      <c r="E2157" t="s">
        <v>23</v>
      </c>
      <c r="F2157" s="5">
        <v>43225</v>
      </c>
      <c r="G2157">
        <v>602715384</v>
      </c>
      <c r="H2157" s="5">
        <v>43269</v>
      </c>
      <c r="I2157">
        <v>5731</v>
      </c>
      <c r="J2157" s="8">
        <v>421.89</v>
      </c>
      <c r="K2157" s="8">
        <v>364.69</v>
      </c>
      <c r="L2157" s="8">
        <v>2417851.59</v>
      </c>
      <c r="M2157" s="8">
        <v>2090038.39</v>
      </c>
      <c r="N2157" s="8">
        <v>327813.2</v>
      </c>
    </row>
    <row r="2158" spans="1:14" x14ac:dyDescent="0.25">
      <c r="A2158" t="s">
        <v>17</v>
      </c>
      <c r="B2158" t="s">
        <v>59</v>
      </c>
      <c r="C2158" t="s">
        <v>19</v>
      </c>
      <c r="D2158" t="s">
        <v>3</v>
      </c>
      <c r="E2158" t="s">
        <v>15</v>
      </c>
      <c r="F2158" s="5">
        <v>44842</v>
      </c>
      <c r="G2158">
        <v>367381799</v>
      </c>
      <c r="H2158" s="5">
        <v>44851</v>
      </c>
      <c r="I2158">
        <v>5293</v>
      </c>
      <c r="J2158" s="8">
        <v>81.73</v>
      </c>
      <c r="K2158" s="8">
        <v>56.67</v>
      </c>
      <c r="L2158" s="8">
        <v>432596.89</v>
      </c>
      <c r="M2158" s="8">
        <v>299954.31</v>
      </c>
      <c r="N2158" s="8">
        <v>132642.57999999999</v>
      </c>
    </row>
    <row r="2159" spans="1:14" x14ac:dyDescent="0.25">
      <c r="A2159" t="s">
        <v>17</v>
      </c>
      <c r="B2159" t="s">
        <v>85</v>
      </c>
      <c r="C2159" t="s">
        <v>45</v>
      </c>
      <c r="D2159" t="s">
        <v>3</v>
      </c>
      <c r="E2159" t="s">
        <v>4</v>
      </c>
      <c r="F2159" s="5">
        <v>42730</v>
      </c>
      <c r="G2159">
        <v>480053889</v>
      </c>
      <c r="H2159" s="5">
        <v>42757</v>
      </c>
      <c r="I2159">
        <v>7469</v>
      </c>
      <c r="J2159" s="8">
        <v>9.33</v>
      </c>
      <c r="K2159" s="8">
        <v>6.92</v>
      </c>
      <c r="L2159" s="8">
        <v>69685.77</v>
      </c>
      <c r="M2159" s="8">
        <v>51685.48</v>
      </c>
      <c r="N2159" s="8">
        <v>18000.29</v>
      </c>
    </row>
    <row r="2160" spans="1:14" x14ac:dyDescent="0.25">
      <c r="A2160" t="s">
        <v>12</v>
      </c>
      <c r="B2160" t="s">
        <v>169</v>
      </c>
      <c r="C2160" t="s">
        <v>29</v>
      </c>
      <c r="D2160" t="s">
        <v>7</v>
      </c>
      <c r="E2160" t="s">
        <v>15</v>
      </c>
      <c r="F2160" s="5">
        <v>43400</v>
      </c>
      <c r="G2160">
        <v>670467984</v>
      </c>
      <c r="H2160" s="5">
        <v>43417</v>
      </c>
      <c r="I2160">
        <v>5231</v>
      </c>
      <c r="J2160" s="8">
        <v>651.21</v>
      </c>
      <c r="K2160" s="8">
        <v>524.96</v>
      </c>
      <c r="L2160" s="8">
        <v>3406479.51</v>
      </c>
      <c r="M2160" s="8">
        <v>2746065.76</v>
      </c>
      <c r="N2160" s="8">
        <v>660413.75</v>
      </c>
    </row>
    <row r="2161" spans="1:14" x14ac:dyDescent="0.25">
      <c r="A2161" t="s">
        <v>26</v>
      </c>
      <c r="B2161" t="s">
        <v>113</v>
      </c>
      <c r="C2161" t="s">
        <v>19</v>
      </c>
      <c r="D2161" t="s">
        <v>3</v>
      </c>
      <c r="E2161" t="s">
        <v>8</v>
      </c>
      <c r="F2161" s="5">
        <v>43710</v>
      </c>
      <c r="G2161">
        <v>738672912</v>
      </c>
      <c r="H2161" s="5">
        <v>43748</v>
      </c>
      <c r="I2161">
        <v>8584</v>
      </c>
      <c r="J2161" s="8">
        <v>81.73</v>
      </c>
      <c r="K2161" s="8">
        <v>56.67</v>
      </c>
      <c r="L2161" s="8">
        <v>701570.32</v>
      </c>
      <c r="M2161" s="8">
        <v>486455.28</v>
      </c>
      <c r="N2161" s="8">
        <v>215115.04</v>
      </c>
    </row>
    <row r="2162" spans="1:14" x14ac:dyDescent="0.25">
      <c r="A2162" t="s">
        <v>9</v>
      </c>
      <c r="B2162" t="s">
        <v>105</v>
      </c>
      <c r="C2162" t="s">
        <v>22</v>
      </c>
      <c r="D2162" t="s">
        <v>7</v>
      </c>
      <c r="E2162" t="s">
        <v>8</v>
      </c>
      <c r="F2162" s="5">
        <v>42523</v>
      </c>
      <c r="G2162">
        <v>105030000</v>
      </c>
      <c r="H2162" s="5">
        <v>42534</v>
      </c>
      <c r="I2162">
        <v>9566</v>
      </c>
      <c r="J2162" s="8">
        <v>109.28</v>
      </c>
      <c r="K2162" s="8">
        <v>35.840000000000003</v>
      </c>
      <c r="L2162" s="8">
        <v>1045372.48</v>
      </c>
      <c r="M2162" s="8">
        <v>342845.44</v>
      </c>
      <c r="N2162" s="8">
        <v>702527.04</v>
      </c>
    </row>
    <row r="2163" spans="1:14" x14ac:dyDescent="0.25">
      <c r="A2163" t="s">
        <v>9</v>
      </c>
      <c r="B2163" t="s">
        <v>68</v>
      </c>
      <c r="C2163" t="s">
        <v>11</v>
      </c>
      <c r="D2163" t="s">
        <v>3</v>
      </c>
      <c r="E2163" t="s">
        <v>23</v>
      </c>
      <c r="F2163" s="5">
        <v>42247</v>
      </c>
      <c r="G2163">
        <v>960213077</v>
      </c>
      <c r="H2163" s="5">
        <v>42293</v>
      </c>
      <c r="I2163">
        <v>7242</v>
      </c>
      <c r="J2163" s="8">
        <v>47.45</v>
      </c>
      <c r="K2163" s="8">
        <v>31.79</v>
      </c>
      <c r="L2163" s="8">
        <v>343632.9</v>
      </c>
      <c r="M2163" s="8">
        <v>230223.18</v>
      </c>
      <c r="N2163" s="8">
        <v>113409.72</v>
      </c>
    </row>
    <row r="2164" spans="1:14" x14ac:dyDescent="0.25">
      <c r="A2164" t="s">
        <v>20</v>
      </c>
      <c r="B2164" t="s">
        <v>54</v>
      </c>
      <c r="C2164" t="s">
        <v>14</v>
      </c>
      <c r="D2164" t="s">
        <v>3</v>
      </c>
      <c r="E2164" t="s">
        <v>4</v>
      </c>
      <c r="F2164" s="5">
        <v>44062</v>
      </c>
      <c r="G2164">
        <v>615208470</v>
      </c>
      <c r="H2164" s="5">
        <v>44078</v>
      </c>
      <c r="I2164">
        <v>2713</v>
      </c>
      <c r="J2164" s="8">
        <v>205.7</v>
      </c>
      <c r="K2164" s="8">
        <v>117.11</v>
      </c>
      <c r="L2164" s="8">
        <v>558064.1</v>
      </c>
      <c r="M2164" s="8">
        <v>317719.43</v>
      </c>
      <c r="N2164" s="8">
        <v>240344.67</v>
      </c>
    </row>
    <row r="2165" spans="1:14" x14ac:dyDescent="0.25">
      <c r="A2165" t="s">
        <v>39</v>
      </c>
      <c r="B2165" t="s">
        <v>196</v>
      </c>
      <c r="C2165" t="s">
        <v>31</v>
      </c>
      <c r="D2165" t="s">
        <v>7</v>
      </c>
      <c r="E2165" t="s">
        <v>23</v>
      </c>
      <c r="F2165" s="5">
        <v>43616</v>
      </c>
      <c r="G2165">
        <v>951315009</v>
      </c>
      <c r="H2165" s="5">
        <v>43649</v>
      </c>
      <c r="I2165">
        <v>4106</v>
      </c>
      <c r="J2165" s="8">
        <v>437.2</v>
      </c>
      <c r="K2165" s="8">
        <v>263.33</v>
      </c>
      <c r="L2165" s="8">
        <v>1795143.2</v>
      </c>
      <c r="M2165" s="8">
        <v>1081232.98</v>
      </c>
      <c r="N2165" s="8">
        <v>713910.22</v>
      </c>
    </row>
    <row r="2166" spans="1:14" x14ac:dyDescent="0.25">
      <c r="A2166" t="s">
        <v>17</v>
      </c>
      <c r="B2166" t="s">
        <v>35</v>
      </c>
      <c r="C2166" t="s">
        <v>11</v>
      </c>
      <c r="D2166" t="s">
        <v>7</v>
      </c>
      <c r="E2166" t="s">
        <v>15</v>
      </c>
      <c r="F2166" s="5">
        <v>44562</v>
      </c>
      <c r="G2166">
        <v>770144021</v>
      </c>
      <c r="H2166" s="5">
        <v>44582</v>
      </c>
      <c r="I2166">
        <v>1585</v>
      </c>
      <c r="J2166" s="8">
        <v>47.45</v>
      </c>
      <c r="K2166" s="8">
        <v>31.79</v>
      </c>
      <c r="L2166" s="8">
        <v>75208.25</v>
      </c>
      <c r="M2166" s="8">
        <v>50387.15</v>
      </c>
      <c r="N2166" s="8">
        <v>24821.1</v>
      </c>
    </row>
    <row r="2167" spans="1:14" x14ac:dyDescent="0.25">
      <c r="A2167" t="s">
        <v>9</v>
      </c>
      <c r="B2167" t="s">
        <v>134</v>
      </c>
      <c r="C2167" t="s">
        <v>31</v>
      </c>
      <c r="D2167" t="s">
        <v>7</v>
      </c>
      <c r="E2167" t="s">
        <v>15</v>
      </c>
      <c r="F2167" s="5">
        <v>43247</v>
      </c>
      <c r="G2167">
        <v>743619334</v>
      </c>
      <c r="H2167" s="5">
        <v>43290</v>
      </c>
      <c r="I2167">
        <v>2341</v>
      </c>
      <c r="J2167" s="8">
        <v>437.2</v>
      </c>
      <c r="K2167" s="8">
        <v>263.33</v>
      </c>
      <c r="L2167" s="8">
        <v>1023485.2</v>
      </c>
      <c r="M2167" s="8">
        <v>616455.53</v>
      </c>
      <c r="N2167" s="8">
        <v>407029.67</v>
      </c>
    </row>
    <row r="2168" spans="1:14" x14ac:dyDescent="0.25">
      <c r="A2168" t="s">
        <v>9</v>
      </c>
      <c r="B2168" t="s">
        <v>194</v>
      </c>
      <c r="C2168" t="s">
        <v>29</v>
      </c>
      <c r="D2168" t="s">
        <v>7</v>
      </c>
      <c r="E2168" t="s">
        <v>23</v>
      </c>
      <c r="F2168" s="5">
        <v>42719</v>
      </c>
      <c r="G2168">
        <v>263977277</v>
      </c>
      <c r="H2168" s="5">
        <v>42745</v>
      </c>
      <c r="I2168">
        <v>5597</v>
      </c>
      <c r="J2168" s="8">
        <v>651.21</v>
      </c>
      <c r="K2168" s="8">
        <v>524.96</v>
      </c>
      <c r="L2168" s="8">
        <v>3644822.37</v>
      </c>
      <c r="M2168" s="8">
        <v>2938201.12</v>
      </c>
      <c r="N2168" s="8">
        <v>706621.25</v>
      </c>
    </row>
    <row r="2169" spans="1:14" x14ac:dyDescent="0.25">
      <c r="A2169" t="s">
        <v>20</v>
      </c>
      <c r="B2169" t="s">
        <v>185</v>
      </c>
      <c r="C2169" t="s">
        <v>57</v>
      </c>
      <c r="D2169" t="s">
        <v>7</v>
      </c>
      <c r="E2169" t="s">
        <v>23</v>
      </c>
      <c r="F2169" s="5">
        <v>44146</v>
      </c>
      <c r="G2169">
        <v>593766677</v>
      </c>
      <c r="H2169" s="5">
        <v>44181</v>
      </c>
      <c r="I2169">
        <v>7609</v>
      </c>
      <c r="J2169" s="8">
        <v>154.06</v>
      </c>
      <c r="K2169" s="8">
        <v>90.93</v>
      </c>
      <c r="L2169" s="8">
        <v>1172242.54</v>
      </c>
      <c r="M2169" s="8">
        <v>691886.37</v>
      </c>
      <c r="N2169" s="8">
        <v>480356.17</v>
      </c>
    </row>
    <row r="2170" spans="1:14" x14ac:dyDescent="0.25">
      <c r="A2170" t="s">
        <v>26</v>
      </c>
      <c r="B2170" t="s">
        <v>117</v>
      </c>
      <c r="C2170" t="s">
        <v>29</v>
      </c>
      <c r="D2170" t="s">
        <v>7</v>
      </c>
      <c r="E2170" t="s">
        <v>8</v>
      </c>
      <c r="F2170" s="5">
        <v>43658</v>
      </c>
      <c r="G2170">
        <v>815848863</v>
      </c>
      <c r="H2170" s="5">
        <v>43704</v>
      </c>
      <c r="I2170">
        <v>6663</v>
      </c>
      <c r="J2170" s="8">
        <v>651.21</v>
      </c>
      <c r="K2170" s="8">
        <v>524.96</v>
      </c>
      <c r="L2170" s="8">
        <v>4339012.2300000004</v>
      </c>
      <c r="M2170" s="8">
        <v>3497808.48</v>
      </c>
      <c r="N2170" s="8">
        <v>841203.75</v>
      </c>
    </row>
    <row r="2171" spans="1:14" x14ac:dyDescent="0.25">
      <c r="A2171" t="s">
        <v>26</v>
      </c>
      <c r="B2171" t="s">
        <v>51</v>
      </c>
      <c r="C2171" t="s">
        <v>14</v>
      </c>
      <c r="D2171" t="s">
        <v>3</v>
      </c>
      <c r="E2171" t="s">
        <v>23</v>
      </c>
      <c r="F2171" s="5">
        <v>44011</v>
      </c>
      <c r="G2171">
        <v>983397662</v>
      </c>
      <c r="H2171" s="5">
        <v>44037</v>
      </c>
      <c r="I2171">
        <v>8076</v>
      </c>
      <c r="J2171" s="8">
        <v>205.7</v>
      </c>
      <c r="K2171" s="8">
        <v>117.11</v>
      </c>
      <c r="L2171" s="8">
        <v>1661233.2</v>
      </c>
      <c r="M2171" s="8">
        <v>945780.36</v>
      </c>
      <c r="N2171" s="8">
        <v>715452.84</v>
      </c>
    </row>
    <row r="2172" spans="1:14" x14ac:dyDescent="0.25">
      <c r="A2172" t="s">
        <v>26</v>
      </c>
      <c r="B2172" t="s">
        <v>122</v>
      </c>
      <c r="C2172" t="s">
        <v>65</v>
      </c>
      <c r="D2172" t="s">
        <v>7</v>
      </c>
      <c r="E2172" t="s">
        <v>23</v>
      </c>
      <c r="F2172" s="5">
        <v>44538</v>
      </c>
      <c r="G2172">
        <v>769899404</v>
      </c>
      <c r="H2172" s="5">
        <v>44543</v>
      </c>
      <c r="I2172">
        <v>9197</v>
      </c>
      <c r="J2172" s="8">
        <v>668.27</v>
      </c>
      <c r="K2172" s="8">
        <v>502.54</v>
      </c>
      <c r="L2172" s="8">
        <v>6146079.1900000004</v>
      </c>
      <c r="M2172" s="8">
        <v>4621860.38</v>
      </c>
      <c r="N2172" s="8">
        <v>1524218.81</v>
      </c>
    </row>
    <row r="2173" spans="1:14" x14ac:dyDescent="0.25">
      <c r="A2173" t="s">
        <v>9</v>
      </c>
      <c r="B2173" t="s">
        <v>49</v>
      </c>
      <c r="C2173" t="s">
        <v>29</v>
      </c>
      <c r="D2173" t="s">
        <v>7</v>
      </c>
      <c r="E2173" t="s">
        <v>23</v>
      </c>
      <c r="F2173" s="5">
        <v>44309</v>
      </c>
      <c r="G2173">
        <v>819152915</v>
      </c>
      <c r="H2173" s="5">
        <v>44310</v>
      </c>
      <c r="I2173">
        <v>4406</v>
      </c>
      <c r="J2173" s="8">
        <v>651.21</v>
      </c>
      <c r="K2173" s="8">
        <v>524.96</v>
      </c>
      <c r="L2173" s="8">
        <v>2869231.26</v>
      </c>
      <c r="M2173" s="8">
        <v>2312973.7599999998</v>
      </c>
      <c r="N2173" s="8">
        <v>556257.5</v>
      </c>
    </row>
    <row r="2174" spans="1:14" x14ac:dyDescent="0.25">
      <c r="A2174" t="s">
        <v>0</v>
      </c>
      <c r="B2174" t="s">
        <v>48</v>
      </c>
      <c r="C2174" t="s">
        <v>36</v>
      </c>
      <c r="D2174" t="s">
        <v>7</v>
      </c>
      <c r="E2174" t="s">
        <v>8</v>
      </c>
      <c r="F2174" s="5">
        <v>44247</v>
      </c>
      <c r="G2174">
        <v>495269525</v>
      </c>
      <c r="H2174" s="5">
        <v>44292</v>
      </c>
      <c r="I2174">
        <v>113</v>
      </c>
      <c r="J2174" s="8">
        <v>421.89</v>
      </c>
      <c r="K2174" s="8">
        <v>364.69</v>
      </c>
      <c r="L2174" s="8">
        <v>47673.57</v>
      </c>
      <c r="M2174" s="8">
        <v>41209.97</v>
      </c>
      <c r="N2174" s="8">
        <v>6463.6</v>
      </c>
    </row>
    <row r="2175" spans="1:14" x14ac:dyDescent="0.25">
      <c r="A2175" t="s">
        <v>26</v>
      </c>
      <c r="B2175" t="s">
        <v>116</v>
      </c>
      <c r="C2175" t="s">
        <v>14</v>
      </c>
      <c r="D2175" t="s">
        <v>7</v>
      </c>
      <c r="E2175" t="s">
        <v>4</v>
      </c>
      <c r="F2175" s="5">
        <v>42661</v>
      </c>
      <c r="G2175">
        <v>132673060</v>
      </c>
      <c r="H2175" s="5">
        <v>42665</v>
      </c>
      <c r="I2175">
        <v>9762</v>
      </c>
      <c r="J2175" s="8">
        <v>205.7</v>
      </c>
      <c r="K2175" s="8">
        <v>117.11</v>
      </c>
      <c r="L2175" s="8">
        <v>2008043.4</v>
      </c>
      <c r="M2175" s="8">
        <v>1143227.82</v>
      </c>
      <c r="N2175" s="8">
        <v>864815.58</v>
      </c>
    </row>
    <row r="2176" spans="1:14" x14ac:dyDescent="0.25">
      <c r="A2176" t="s">
        <v>26</v>
      </c>
      <c r="B2176" t="s">
        <v>130</v>
      </c>
      <c r="C2176" t="s">
        <v>14</v>
      </c>
      <c r="D2176" t="s">
        <v>3</v>
      </c>
      <c r="E2176" t="s">
        <v>23</v>
      </c>
      <c r="F2176" s="5">
        <v>43831</v>
      </c>
      <c r="G2176">
        <v>586099851</v>
      </c>
      <c r="H2176" s="5">
        <v>43844</v>
      </c>
      <c r="I2176">
        <v>8825</v>
      </c>
      <c r="J2176" s="8">
        <v>205.7</v>
      </c>
      <c r="K2176" s="8">
        <v>117.11</v>
      </c>
      <c r="L2176" s="8">
        <v>1815302.5</v>
      </c>
      <c r="M2176" s="8">
        <v>1033495.75</v>
      </c>
      <c r="N2176" s="8">
        <v>781806.75</v>
      </c>
    </row>
    <row r="2177" spans="1:14" x14ac:dyDescent="0.25">
      <c r="A2177" t="s">
        <v>9</v>
      </c>
      <c r="B2177" t="s">
        <v>154</v>
      </c>
      <c r="C2177" t="s">
        <v>19</v>
      </c>
      <c r="D2177" t="s">
        <v>7</v>
      </c>
      <c r="E2177" t="s">
        <v>8</v>
      </c>
      <c r="F2177" s="5">
        <v>42229</v>
      </c>
      <c r="G2177">
        <v>980598723</v>
      </c>
      <c r="H2177" s="5">
        <v>42271</v>
      </c>
      <c r="I2177">
        <v>9808</v>
      </c>
      <c r="J2177" s="8">
        <v>81.73</v>
      </c>
      <c r="K2177" s="8">
        <v>56.67</v>
      </c>
      <c r="L2177" s="8">
        <v>801607.84</v>
      </c>
      <c r="M2177" s="8">
        <v>555819.36</v>
      </c>
      <c r="N2177" s="8">
        <v>245788.48</v>
      </c>
    </row>
    <row r="2178" spans="1:14" x14ac:dyDescent="0.25">
      <c r="A2178" t="s">
        <v>12</v>
      </c>
      <c r="B2178" t="s">
        <v>32</v>
      </c>
      <c r="C2178" t="s">
        <v>45</v>
      </c>
      <c r="D2178" t="s">
        <v>7</v>
      </c>
      <c r="E2178" t="s">
        <v>15</v>
      </c>
      <c r="F2178" s="5">
        <v>42834</v>
      </c>
      <c r="G2178">
        <v>961531007</v>
      </c>
      <c r="H2178" s="5">
        <v>42859</v>
      </c>
      <c r="I2178">
        <v>7247</v>
      </c>
      <c r="J2178" s="8">
        <v>9.33</v>
      </c>
      <c r="K2178" s="8">
        <v>6.92</v>
      </c>
      <c r="L2178" s="8">
        <v>67614.509999999995</v>
      </c>
      <c r="M2178" s="8">
        <v>50149.24</v>
      </c>
      <c r="N2178" s="8">
        <v>17465.27</v>
      </c>
    </row>
    <row r="2179" spans="1:14" x14ac:dyDescent="0.25">
      <c r="A2179" t="s">
        <v>17</v>
      </c>
      <c r="B2179" t="s">
        <v>119</v>
      </c>
      <c r="C2179" t="s">
        <v>31</v>
      </c>
      <c r="D2179" t="s">
        <v>7</v>
      </c>
      <c r="E2179" t="s">
        <v>4</v>
      </c>
      <c r="F2179" s="5">
        <v>44364</v>
      </c>
      <c r="G2179">
        <v>244570529</v>
      </c>
      <c r="H2179" s="5">
        <v>44398</v>
      </c>
      <c r="I2179">
        <v>2709</v>
      </c>
      <c r="J2179" s="8">
        <v>437.2</v>
      </c>
      <c r="K2179" s="8">
        <v>263.33</v>
      </c>
      <c r="L2179" s="8">
        <v>1184374.8</v>
      </c>
      <c r="M2179" s="8">
        <v>713360.97</v>
      </c>
      <c r="N2179" s="8">
        <v>471013.83</v>
      </c>
    </row>
    <row r="2180" spans="1:14" x14ac:dyDescent="0.25">
      <c r="A2180" t="s">
        <v>26</v>
      </c>
      <c r="B2180" t="s">
        <v>156</v>
      </c>
      <c r="C2180" t="s">
        <v>6</v>
      </c>
      <c r="D2180" t="s">
        <v>3</v>
      </c>
      <c r="E2180" t="s">
        <v>4</v>
      </c>
      <c r="F2180" s="5">
        <v>42533</v>
      </c>
      <c r="G2180">
        <v>865703618</v>
      </c>
      <c r="H2180" s="5">
        <v>42538</v>
      </c>
      <c r="I2180">
        <v>9793</v>
      </c>
      <c r="J2180" s="8">
        <v>152.58000000000001</v>
      </c>
      <c r="K2180" s="8">
        <v>97.44</v>
      </c>
      <c r="L2180" s="8">
        <v>1494215.94</v>
      </c>
      <c r="M2180" s="8">
        <v>954229.92</v>
      </c>
      <c r="N2180" s="8">
        <v>539986.02</v>
      </c>
    </row>
    <row r="2181" spans="1:14" x14ac:dyDescent="0.25">
      <c r="A2181" t="s">
        <v>12</v>
      </c>
      <c r="B2181" t="s">
        <v>108</v>
      </c>
      <c r="C2181" t="s">
        <v>2</v>
      </c>
      <c r="D2181" t="s">
        <v>3</v>
      </c>
      <c r="E2181" t="s">
        <v>4</v>
      </c>
      <c r="F2181" s="5">
        <v>42916</v>
      </c>
      <c r="G2181">
        <v>431229102</v>
      </c>
      <c r="H2181" s="5">
        <v>42929</v>
      </c>
      <c r="I2181">
        <v>9129</v>
      </c>
      <c r="J2181" s="8">
        <v>255.28</v>
      </c>
      <c r="K2181" s="8">
        <v>159.41999999999999</v>
      </c>
      <c r="L2181" s="8">
        <v>2330451.12</v>
      </c>
      <c r="M2181" s="8">
        <v>1455345.18</v>
      </c>
      <c r="N2181" s="8">
        <v>875105.94</v>
      </c>
    </row>
    <row r="2182" spans="1:14" x14ac:dyDescent="0.25">
      <c r="A2182" t="s">
        <v>0</v>
      </c>
      <c r="B2182" t="s">
        <v>143</v>
      </c>
      <c r="C2182" t="s">
        <v>14</v>
      </c>
      <c r="D2182" t="s">
        <v>7</v>
      </c>
      <c r="E2182" t="s">
        <v>23</v>
      </c>
      <c r="F2182" s="5">
        <v>42395</v>
      </c>
      <c r="G2182">
        <v>667758309</v>
      </c>
      <c r="H2182" s="5">
        <v>42440</v>
      </c>
      <c r="I2182">
        <v>3378</v>
      </c>
      <c r="J2182" s="8">
        <v>205.7</v>
      </c>
      <c r="K2182" s="8">
        <v>117.11</v>
      </c>
      <c r="L2182" s="8">
        <v>694854.6</v>
      </c>
      <c r="M2182" s="8">
        <v>395597.58</v>
      </c>
      <c r="N2182" s="8">
        <v>299257.02</v>
      </c>
    </row>
    <row r="2183" spans="1:14" x14ac:dyDescent="0.25">
      <c r="A2183" t="s">
        <v>12</v>
      </c>
      <c r="B2183" t="s">
        <v>127</v>
      </c>
      <c r="C2183" t="s">
        <v>65</v>
      </c>
      <c r="D2183" t="s">
        <v>3</v>
      </c>
      <c r="E2183" t="s">
        <v>23</v>
      </c>
      <c r="F2183" s="5">
        <v>44895</v>
      </c>
      <c r="G2183">
        <v>672215068</v>
      </c>
      <c r="H2183" s="5">
        <v>44919</v>
      </c>
      <c r="I2183">
        <v>2232</v>
      </c>
      <c r="J2183" s="8">
        <v>668.27</v>
      </c>
      <c r="K2183" s="8">
        <v>502.54</v>
      </c>
      <c r="L2183" s="8">
        <v>1491578.64</v>
      </c>
      <c r="M2183" s="8">
        <v>1121669.28</v>
      </c>
      <c r="N2183" s="8">
        <v>369909.36</v>
      </c>
    </row>
    <row r="2184" spans="1:14" x14ac:dyDescent="0.25">
      <c r="A2184" t="s">
        <v>26</v>
      </c>
      <c r="B2184" t="s">
        <v>99</v>
      </c>
      <c r="C2184" t="s">
        <v>31</v>
      </c>
      <c r="D2184" t="s">
        <v>3</v>
      </c>
      <c r="E2184" t="s">
        <v>23</v>
      </c>
      <c r="F2184" s="5">
        <v>42732</v>
      </c>
      <c r="G2184">
        <v>961835706</v>
      </c>
      <c r="H2184" s="5">
        <v>42774</v>
      </c>
      <c r="I2184">
        <v>7414</v>
      </c>
      <c r="J2184" s="8">
        <v>437.2</v>
      </c>
      <c r="K2184" s="8">
        <v>263.33</v>
      </c>
      <c r="L2184" s="8">
        <v>3241400.8</v>
      </c>
      <c r="M2184" s="8">
        <v>1952328.62</v>
      </c>
      <c r="N2184" s="8">
        <v>1289072.18</v>
      </c>
    </row>
    <row r="2185" spans="1:14" x14ac:dyDescent="0.25">
      <c r="A2185" t="s">
        <v>12</v>
      </c>
      <c r="B2185" t="s">
        <v>169</v>
      </c>
      <c r="C2185" t="s">
        <v>11</v>
      </c>
      <c r="D2185" t="s">
        <v>7</v>
      </c>
      <c r="E2185" t="s">
        <v>8</v>
      </c>
      <c r="F2185" s="5">
        <v>42458</v>
      </c>
      <c r="G2185">
        <v>324169051</v>
      </c>
      <c r="H2185" s="5">
        <v>42481</v>
      </c>
      <c r="I2185">
        <v>7681</v>
      </c>
      <c r="J2185" s="8">
        <v>47.45</v>
      </c>
      <c r="K2185" s="8">
        <v>31.79</v>
      </c>
      <c r="L2185" s="8">
        <v>364463.45</v>
      </c>
      <c r="M2185" s="8">
        <v>244178.99</v>
      </c>
      <c r="N2185" s="8">
        <v>120284.46</v>
      </c>
    </row>
    <row r="2186" spans="1:14" x14ac:dyDescent="0.25">
      <c r="A2186" t="s">
        <v>26</v>
      </c>
      <c r="B2186" t="s">
        <v>100</v>
      </c>
      <c r="C2186" t="s">
        <v>2</v>
      </c>
      <c r="D2186" t="s">
        <v>7</v>
      </c>
      <c r="E2186" t="s">
        <v>4</v>
      </c>
      <c r="F2186" s="5">
        <v>43244</v>
      </c>
      <c r="G2186">
        <v>767076432</v>
      </c>
      <c r="H2186" s="5">
        <v>43254</v>
      </c>
      <c r="I2186">
        <v>3817</v>
      </c>
      <c r="J2186" s="8">
        <v>255.28</v>
      </c>
      <c r="K2186" s="8">
        <v>159.41999999999999</v>
      </c>
      <c r="L2186" s="8">
        <v>974403.76</v>
      </c>
      <c r="M2186" s="8">
        <v>608506.14</v>
      </c>
      <c r="N2186" s="8">
        <v>365897.62</v>
      </c>
    </row>
    <row r="2187" spans="1:14" x14ac:dyDescent="0.25">
      <c r="A2187" t="s">
        <v>26</v>
      </c>
      <c r="B2187" t="s">
        <v>87</v>
      </c>
      <c r="C2187" t="s">
        <v>6</v>
      </c>
      <c r="D2187" t="s">
        <v>3</v>
      </c>
      <c r="E2187" t="s">
        <v>8</v>
      </c>
      <c r="F2187" s="5">
        <v>43267</v>
      </c>
      <c r="G2187">
        <v>768731677</v>
      </c>
      <c r="H2187" s="5">
        <v>43299</v>
      </c>
      <c r="I2187">
        <v>3641</v>
      </c>
      <c r="J2187" s="8">
        <v>152.58000000000001</v>
      </c>
      <c r="K2187" s="8">
        <v>97.44</v>
      </c>
      <c r="L2187" s="8">
        <v>555543.78</v>
      </c>
      <c r="M2187" s="8">
        <v>354779.04</v>
      </c>
      <c r="N2187" s="8">
        <v>200764.74</v>
      </c>
    </row>
    <row r="2188" spans="1:14" x14ac:dyDescent="0.25">
      <c r="A2188" t="s">
        <v>26</v>
      </c>
      <c r="B2188" t="s">
        <v>170</v>
      </c>
      <c r="C2188" t="s">
        <v>57</v>
      </c>
      <c r="D2188" t="s">
        <v>7</v>
      </c>
      <c r="E2188" t="s">
        <v>8</v>
      </c>
      <c r="F2188" s="5">
        <v>44168</v>
      </c>
      <c r="G2188">
        <v>227621114</v>
      </c>
      <c r="H2188" s="5">
        <v>44196</v>
      </c>
      <c r="I2188">
        <v>7001</v>
      </c>
      <c r="J2188" s="8">
        <v>154.06</v>
      </c>
      <c r="K2188" s="8">
        <v>90.93</v>
      </c>
      <c r="L2188" s="8">
        <v>1078574.06</v>
      </c>
      <c r="M2188" s="8">
        <v>636600.93000000005</v>
      </c>
      <c r="N2188" s="8">
        <v>441973.13</v>
      </c>
    </row>
    <row r="2189" spans="1:14" x14ac:dyDescent="0.25">
      <c r="A2189" t="s">
        <v>26</v>
      </c>
      <c r="B2189" t="s">
        <v>142</v>
      </c>
      <c r="C2189" t="s">
        <v>19</v>
      </c>
      <c r="D2189" t="s">
        <v>7</v>
      </c>
      <c r="E2189" t="s">
        <v>23</v>
      </c>
      <c r="F2189" s="5">
        <v>44250</v>
      </c>
      <c r="G2189">
        <v>912543570</v>
      </c>
      <c r="H2189" s="5">
        <v>44280</v>
      </c>
      <c r="I2189">
        <v>776</v>
      </c>
      <c r="J2189" s="8">
        <v>81.73</v>
      </c>
      <c r="K2189" s="8">
        <v>56.67</v>
      </c>
      <c r="L2189" s="8">
        <v>63422.48</v>
      </c>
      <c r="M2189" s="8">
        <v>43975.92</v>
      </c>
      <c r="N2189" s="8">
        <v>19446.560000000001</v>
      </c>
    </row>
    <row r="2190" spans="1:14" x14ac:dyDescent="0.25">
      <c r="A2190" t="s">
        <v>0</v>
      </c>
      <c r="B2190" t="s">
        <v>160</v>
      </c>
      <c r="C2190" t="s">
        <v>29</v>
      </c>
      <c r="D2190" t="s">
        <v>7</v>
      </c>
      <c r="E2190" t="s">
        <v>4</v>
      </c>
      <c r="F2190" s="5">
        <v>44394</v>
      </c>
      <c r="G2190">
        <v>612610375</v>
      </c>
      <c r="H2190" s="5">
        <v>44426</v>
      </c>
      <c r="I2190">
        <v>3878</v>
      </c>
      <c r="J2190" s="8">
        <v>651.21</v>
      </c>
      <c r="K2190" s="8">
        <v>524.96</v>
      </c>
      <c r="L2190" s="8">
        <v>2525392.38</v>
      </c>
      <c r="M2190" s="8">
        <v>2035794.88</v>
      </c>
      <c r="N2190" s="8">
        <v>489597.5</v>
      </c>
    </row>
    <row r="2191" spans="1:14" x14ac:dyDescent="0.25">
      <c r="A2191" t="s">
        <v>20</v>
      </c>
      <c r="B2191" t="s">
        <v>185</v>
      </c>
      <c r="C2191" t="s">
        <v>6</v>
      </c>
      <c r="D2191" t="s">
        <v>7</v>
      </c>
      <c r="E2191" t="s">
        <v>15</v>
      </c>
      <c r="F2191" s="5">
        <v>43756</v>
      </c>
      <c r="G2191">
        <v>787245357</v>
      </c>
      <c r="H2191" s="5">
        <v>43770</v>
      </c>
      <c r="I2191">
        <v>2250</v>
      </c>
      <c r="J2191" s="8">
        <v>152.58000000000001</v>
      </c>
      <c r="K2191" s="8">
        <v>97.44</v>
      </c>
      <c r="L2191" s="8">
        <v>343305</v>
      </c>
      <c r="M2191" s="8">
        <v>219240</v>
      </c>
      <c r="N2191" s="8">
        <v>124065</v>
      </c>
    </row>
    <row r="2192" spans="1:14" x14ac:dyDescent="0.25">
      <c r="A2192" t="s">
        <v>0</v>
      </c>
      <c r="B2192" t="s">
        <v>159</v>
      </c>
      <c r="C2192" t="s">
        <v>36</v>
      </c>
      <c r="D2192" t="s">
        <v>7</v>
      </c>
      <c r="E2192" t="s">
        <v>23</v>
      </c>
      <c r="F2192" s="5">
        <v>44234</v>
      </c>
      <c r="G2192">
        <v>716184842</v>
      </c>
      <c r="H2192" s="5">
        <v>44257</v>
      </c>
      <c r="I2192">
        <v>3865</v>
      </c>
      <c r="J2192" s="8">
        <v>421.89</v>
      </c>
      <c r="K2192" s="8">
        <v>364.69</v>
      </c>
      <c r="L2192" s="8">
        <v>1630604.85</v>
      </c>
      <c r="M2192" s="8">
        <v>1409526.85</v>
      </c>
      <c r="N2192" s="8">
        <v>221078</v>
      </c>
    </row>
    <row r="2193" spans="1:14" x14ac:dyDescent="0.25">
      <c r="A2193" t="s">
        <v>39</v>
      </c>
      <c r="B2193" t="s">
        <v>205</v>
      </c>
      <c r="C2193" t="s">
        <v>31</v>
      </c>
      <c r="D2193" t="s">
        <v>7</v>
      </c>
      <c r="E2193" t="s">
        <v>15</v>
      </c>
      <c r="F2193" s="5">
        <v>42604</v>
      </c>
      <c r="G2193">
        <v>649477660</v>
      </c>
      <c r="H2193" s="5">
        <v>42646</v>
      </c>
      <c r="I2193">
        <v>3727</v>
      </c>
      <c r="J2193" s="8">
        <v>437.2</v>
      </c>
      <c r="K2193" s="8">
        <v>263.33</v>
      </c>
      <c r="L2193" s="8">
        <v>1629444.4</v>
      </c>
      <c r="M2193" s="8">
        <v>981430.91</v>
      </c>
      <c r="N2193" s="8">
        <v>648013.49</v>
      </c>
    </row>
    <row r="2194" spans="1:14" x14ac:dyDescent="0.25">
      <c r="A2194" t="s">
        <v>26</v>
      </c>
      <c r="B2194" t="s">
        <v>155</v>
      </c>
      <c r="C2194" t="s">
        <v>29</v>
      </c>
      <c r="D2194" t="s">
        <v>7</v>
      </c>
      <c r="E2194" t="s">
        <v>4</v>
      </c>
      <c r="F2194" s="5">
        <v>43234</v>
      </c>
      <c r="G2194">
        <v>457485139</v>
      </c>
      <c r="H2194" s="5">
        <v>43249</v>
      </c>
      <c r="I2194">
        <v>8874</v>
      </c>
      <c r="J2194" s="8">
        <v>651.21</v>
      </c>
      <c r="K2194" s="8">
        <v>524.96</v>
      </c>
      <c r="L2194" s="8">
        <v>5778837.54</v>
      </c>
      <c r="M2194" s="8">
        <v>4658495.04</v>
      </c>
      <c r="N2194" s="8">
        <v>1120342.5</v>
      </c>
    </row>
    <row r="2195" spans="1:14" x14ac:dyDescent="0.25">
      <c r="A2195" t="s">
        <v>26</v>
      </c>
      <c r="B2195" t="s">
        <v>174</v>
      </c>
      <c r="C2195" t="s">
        <v>11</v>
      </c>
      <c r="D2195" t="s">
        <v>7</v>
      </c>
      <c r="E2195" t="s">
        <v>4</v>
      </c>
      <c r="F2195" s="5">
        <v>42298</v>
      </c>
      <c r="G2195">
        <v>980881106</v>
      </c>
      <c r="H2195" s="5">
        <v>42329</v>
      </c>
      <c r="I2195">
        <v>3372</v>
      </c>
      <c r="J2195" s="8">
        <v>47.45</v>
      </c>
      <c r="K2195" s="8">
        <v>31.79</v>
      </c>
      <c r="L2195" s="8">
        <v>160001.4</v>
      </c>
      <c r="M2195" s="8">
        <v>107195.88</v>
      </c>
      <c r="N2195" s="8">
        <v>52805.52</v>
      </c>
    </row>
    <row r="2196" spans="1:14" x14ac:dyDescent="0.25">
      <c r="A2196" t="s">
        <v>20</v>
      </c>
      <c r="B2196" t="s">
        <v>71</v>
      </c>
      <c r="C2196" t="s">
        <v>11</v>
      </c>
      <c r="D2196" t="s">
        <v>7</v>
      </c>
      <c r="E2196" t="s">
        <v>8</v>
      </c>
      <c r="F2196" s="5">
        <v>44862</v>
      </c>
      <c r="G2196">
        <v>880651891</v>
      </c>
      <c r="H2196" s="5">
        <v>44897</v>
      </c>
      <c r="I2196">
        <v>3319</v>
      </c>
      <c r="J2196" s="8">
        <v>47.45</v>
      </c>
      <c r="K2196" s="8">
        <v>31.79</v>
      </c>
      <c r="L2196" s="8">
        <v>157486.54999999999</v>
      </c>
      <c r="M2196" s="8">
        <v>105511.01</v>
      </c>
      <c r="N2196" s="8">
        <v>51975.54</v>
      </c>
    </row>
    <row r="2197" spans="1:14" x14ac:dyDescent="0.25">
      <c r="A2197" t="s">
        <v>26</v>
      </c>
      <c r="B2197" t="s">
        <v>88</v>
      </c>
      <c r="C2197" t="s">
        <v>2</v>
      </c>
      <c r="D2197" t="s">
        <v>7</v>
      </c>
      <c r="E2197" t="s">
        <v>8</v>
      </c>
      <c r="F2197" s="5">
        <v>42689</v>
      </c>
      <c r="G2197">
        <v>688096320</v>
      </c>
      <c r="H2197" s="5">
        <v>42703</v>
      </c>
      <c r="I2197">
        <v>1847</v>
      </c>
      <c r="J2197" s="8">
        <v>255.28</v>
      </c>
      <c r="K2197" s="8">
        <v>159.41999999999999</v>
      </c>
      <c r="L2197" s="8">
        <v>471502.16</v>
      </c>
      <c r="M2197" s="8">
        <v>294448.74</v>
      </c>
      <c r="N2197" s="8">
        <v>177053.42</v>
      </c>
    </row>
    <row r="2198" spans="1:14" x14ac:dyDescent="0.25">
      <c r="A2198" t="s">
        <v>26</v>
      </c>
      <c r="B2198" t="s">
        <v>51</v>
      </c>
      <c r="C2198" t="s">
        <v>57</v>
      </c>
      <c r="D2198" t="s">
        <v>7</v>
      </c>
      <c r="E2198" t="s">
        <v>23</v>
      </c>
      <c r="F2198" s="5">
        <v>43316</v>
      </c>
      <c r="G2198">
        <v>554825723</v>
      </c>
      <c r="H2198" s="5">
        <v>43336</v>
      </c>
      <c r="I2198">
        <v>4116</v>
      </c>
      <c r="J2198" s="8">
        <v>154.06</v>
      </c>
      <c r="K2198" s="8">
        <v>90.93</v>
      </c>
      <c r="L2198" s="8">
        <v>634110.96</v>
      </c>
      <c r="M2198" s="8">
        <v>374267.88</v>
      </c>
      <c r="N2198" s="8">
        <v>259843.08</v>
      </c>
    </row>
    <row r="2199" spans="1:14" x14ac:dyDescent="0.25">
      <c r="A2199" t="s">
        <v>20</v>
      </c>
      <c r="B2199" t="s">
        <v>52</v>
      </c>
      <c r="C2199" t="s">
        <v>45</v>
      </c>
      <c r="D2199" t="s">
        <v>7</v>
      </c>
      <c r="E2199" t="s">
        <v>23</v>
      </c>
      <c r="F2199" s="5">
        <v>43900</v>
      </c>
      <c r="G2199">
        <v>702763926</v>
      </c>
      <c r="H2199" s="5">
        <v>43938</v>
      </c>
      <c r="I2199">
        <v>2318</v>
      </c>
      <c r="J2199" s="8">
        <v>9.33</v>
      </c>
      <c r="K2199" s="8">
        <v>6.92</v>
      </c>
      <c r="L2199" s="8">
        <v>21626.94</v>
      </c>
      <c r="M2199" s="8">
        <v>16040.56</v>
      </c>
      <c r="N2199" s="8">
        <v>5586.38</v>
      </c>
    </row>
    <row r="2200" spans="1:14" x14ac:dyDescent="0.25">
      <c r="A2200" t="s">
        <v>9</v>
      </c>
      <c r="B2200" t="s">
        <v>177</v>
      </c>
      <c r="C2200" t="s">
        <v>22</v>
      </c>
      <c r="D2200" t="s">
        <v>7</v>
      </c>
      <c r="E2200" t="s">
        <v>15</v>
      </c>
      <c r="F2200" s="5">
        <v>44334</v>
      </c>
      <c r="G2200">
        <v>974147260</v>
      </c>
      <c r="H2200" s="5">
        <v>44355</v>
      </c>
      <c r="I2200">
        <v>677</v>
      </c>
      <c r="J2200" s="8">
        <v>109.28</v>
      </c>
      <c r="K2200" s="8">
        <v>35.840000000000003</v>
      </c>
      <c r="L2200" s="8">
        <v>73982.559999999998</v>
      </c>
      <c r="M2200" s="8">
        <v>24263.68</v>
      </c>
      <c r="N2200" s="8">
        <v>49718.879999999997</v>
      </c>
    </row>
    <row r="2201" spans="1:14" x14ac:dyDescent="0.25">
      <c r="A2201" t="s">
        <v>26</v>
      </c>
      <c r="B2201" t="s">
        <v>187</v>
      </c>
      <c r="C2201" t="s">
        <v>31</v>
      </c>
      <c r="D2201" t="s">
        <v>7</v>
      </c>
      <c r="E2201" t="s">
        <v>23</v>
      </c>
      <c r="F2201" s="5">
        <v>44244</v>
      </c>
      <c r="G2201">
        <v>381524550</v>
      </c>
      <c r="H2201" s="5">
        <v>44252</v>
      </c>
      <c r="I2201">
        <v>448</v>
      </c>
      <c r="J2201" s="8">
        <v>437.2</v>
      </c>
      <c r="K2201" s="8">
        <v>263.33</v>
      </c>
      <c r="L2201" s="8">
        <v>195865.60000000001</v>
      </c>
      <c r="M2201" s="8">
        <v>117971.84</v>
      </c>
      <c r="N2201" s="8">
        <v>77893.759999999995</v>
      </c>
    </row>
    <row r="2202" spans="1:14" x14ac:dyDescent="0.25">
      <c r="A2202" t="s">
        <v>26</v>
      </c>
      <c r="B2202" t="s">
        <v>55</v>
      </c>
      <c r="C2202" t="s">
        <v>45</v>
      </c>
      <c r="D2202" t="s">
        <v>3</v>
      </c>
      <c r="E2202" t="s">
        <v>15</v>
      </c>
      <c r="F2202" s="5">
        <v>44381</v>
      </c>
      <c r="G2202">
        <v>257757127</v>
      </c>
      <c r="H2202" s="5">
        <v>44383</v>
      </c>
      <c r="I2202">
        <v>4917</v>
      </c>
      <c r="J2202" s="8">
        <v>9.33</v>
      </c>
      <c r="K2202" s="8">
        <v>6.92</v>
      </c>
      <c r="L2202" s="8">
        <v>45875.61</v>
      </c>
      <c r="M2202" s="8">
        <v>34025.64</v>
      </c>
      <c r="N2202" s="8">
        <v>11849.97</v>
      </c>
    </row>
    <row r="2203" spans="1:14" x14ac:dyDescent="0.25">
      <c r="A2203" t="s">
        <v>26</v>
      </c>
      <c r="B2203" t="s">
        <v>100</v>
      </c>
      <c r="C2203" t="s">
        <v>2</v>
      </c>
      <c r="D2203" t="s">
        <v>3</v>
      </c>
      <c r="E2203" t="s">
        <v>8</v>
      </c>
      <c r="F2203" s="5">
        <v>42879</v>
      </c>
      <c r="G2203">
        <v>206018817</v>
      </c>
      <c r="H2203" s="5">
        <v>42924</v>
      </c>
      <c r="I2203">
        <v>4401</v>
      </c>
      <c r="J2203" s="8">
        <v>255.28</v>
      </c>
      <c r="K2203" s="8">
        <v>159.41999999999999</v>
      </c>
      <c r="L2203" s="8">
        <v>1123487.28</v>
      </c>
      <c r="M2203" s="8">
        <v>701607.42</v>
      </c>
      <c r="N2203" s="8">
        <v>421879.86</v>
      </c>
    </row>
    <row r="2204" spans="1:14" x14ac:dyDescent="0.25">
      <c r="A2204" t="s">
        <v>26</v>
      </c>
      <c r="B2204" t="s">
        <v>123</v>
      </c>
      <c r="C2204" t="s">
        <v>57</v>
      </c>
      <c r="D2204" t="s">
        <v>7</v>
      </c>
      <c r="E2204" t="s">
        <v>23</v>
      </c>
      <c r="F2204" s="5">
        <v>43848</v>
      </c>
      <c r="G2204">
        <v>349795949</v>
      </c>
      <c r="H2204" s="5">
        <v>43887</v>
      </c>
      <c r="I2204">
        <v>1249</v>
      </c>
      <c r="J2204" s="8">
        <v>154.06</v>
      </c>
      <c r="K2204" s="8">
        <v>90.93</v>
      </c>
      <c r="L2204" s="8">
        <v>192420.94</v>
      </c>
      <c r="M2204" s="8">
        <v>113571.57</v>
      </c>
      <c r="N2204" s="8">
        <v>78849.37</v>
      </c>
    </row>
    <row r="2205" spans="1:14" x14ac:dyDescent="0.25">
      <c r="A2205" t="s">
        <v>17</v>
      </c>
      <c r="B2205" t="s">
        <v>18</v>
      </c>
      <c r="C2205" t="s">
        <v>11</v>
      </c>
      <c r="D2205" t="s">
        <v>7</v>
      </c>
      <c r="E2205" t="s">
        <v>15</v>
      </c>
      <c r="F2205" s="5">
        <v>43776</v>
      </c>
      <c r="G2205">
        <v>882887351</v>
      </c>
      <c r="H2205" s="5">
        <v>43805</v>
      </c>
      <c r="I2205">
        <v>4842</v>
      </c>
      <c r="J2205" s="8">
        <v>47.45</v>
      </c>
      <c r="K2205" s="8">
        <v>31.79</v>
      </c>
      <c r="L2205" s="8">
        <v>229752.9</v>
      </c>
      <c r="M2205" s="8">
        <v>153927.18</v>
      </c>
      <c r="N2205" s="8">
        <v>75825.72</v>
      </c>
    </row>
    <row r="2206" spans="1:14" x14ac:dyDescent="0.25">
      <c r="A2206" t="s">
        <v>9</v>
      </c>
      <c r="B2206" t="s">
        <v>66</v>
      </c>
      <c r="C2206" t="s">
        <v>29</v>
      </c>
      <c r="D2206" t="s">
        <v>3</v>
      </c>
      <c r="E2206" t="s">
        <v>23</v>
      </c>
      <c r="F2206" s="5">
        <v>44551</v>
      </c>
      <c r="G2206">
        <v>719404351</v>
      </c>
      <c r="H2206" s="5">
        <v>44206</v>
      </c>
      <c r="I2206">
        <v>6589</v>
      </c>
      <c r="J2206" s="8">
        <v>651.21</v>
      </c>
      <c r="K2206" s="8">
        <v>524.96</v>
      </c>
      <c r="L2206" s="8">
        <v>4290822.6900000004</v>
      </c>
      <c r="M2206" s="8">
        <v>3458961.44</v>
      </c>
      <c r="N2206" s="8">
        <v>831861.25</v>
      </c>
    </row>
    <row r="2207" spans="1:14" x14ac:dyDescent="0.25">
      <c r="A2207" t="s">
        <v>9</v>
      </c>
      <c r="B2207" t="s">
        <v>204</v>
      </c>
      <c r="C2207" t="s">
        <v>19</v>
      </c>
      <c r="D2207" t="s">
        <v>7</v>
      </c>
      <c r="E2207" t="s">
        <v>15</v>
      </c>
      <c r="F2207" s="5">
        <v>42209</v>
      </c>
      <c r="G2207">
        <v>643770778</v>
      </c>
      <c r="H2207" s="5">
        <v>42216</v>
      </c>
      <c r="I2207">
        <v>4934</v>
      </c>
      <c r="J2207" s="8">
        <v>81.73</v>
      </c>
      <c r="K2207" s="8">
        <v>56.67</v>
      </c>
      <c r="L2207" s="8">
        <v>403255.82</v>
      </c>
      <c r="M2207" s="8">
        <v>279609.78000000003</v>
      </c>
      <c r="N2207" s="8">
        <v>123646.04</v>
      </c>
    </row>
    <row r="2208" spans="1:14" x14ac:dyDescent="0.25">
      <c r="A2208" t="s">
        <v>17</v>
      </c>
      <c r="B2208" t="s">
        <v>18</v>
      </c>
      <c r="C2208" t="s">
        <v>22</v>
      </c>
      <c r="D2208" t="s">
        <v>3</v>
      </c>
      <c r="E2208" t="s">
        <v>8</v>
      </c>
      <c r="F2208" s="5">
        <v>43878</v>
      </c>
      <c r="G2208">
        <v>160722959</v>
      </c>
      <c r="H2208" s="5">
        <v>43926</v>
      </c>
      <c r="I2208">
        <v>350</v>
      </c>
      <c r="J2208" s="8">
        <v>109.28</v>
      </c>
      <c r="K2208" s="8">
        <v>35.840000000000003</v>
      </c>
      <c r="L2208" s="8">
        <v>38248</v>
      </c>
      <c r="M2208" s="8">
        <v>12544</v>
      </c>
      <c r="N2208" s="8">
        <v>25704</v>
      </c>
    </row>
    <row r="2209" spans="1:14" x14ac:dyDescent="0.25">
      <c r="A2209" t="s">
        <v>9</v>
      </c>
      <c r="B2209" t="s">
        <v>118</v>
      </c>
      <c r="C2209" t="s">
        <v>36</v>
      </c>
      <c r="D2209" t="s">
        <v>7</v>
      </c>
      <c r="E2209" t="s">
        <v>8</v>
      </c>
      <c r="F2209" s="5">
        <v>42644</v>
      </c>
      <c r="G2209">
        <v>645309722</v>
      </c>
      <c r="H2209" s="5">
        <v>42680</v>
      </c>
      <c r="I2209">
        <v>342</v>
      </c>
      <c r="J2209" s="8">
        <v>421.89</v>
      </c>
      <c r="K2209" s="8">
        <v>364.69</v>
      </c>
      <c r="L2209" s="8">
        <v>144286.38</v>
      </c>
      <c r="M2209" s="8">
        <v>124723.98</v>
      </c>
      <c r="N2209" s="8">
        <v>19562.400000000001</v>
      </c>
    </row>
    <row r="2210" spans="1:14" x14ac:dyDescent="0.25">
      <c r="A2210" t="s">
        <v>26</v>
      </c>
      <c r="B2210" t="s">
        <v>55</v>
      </c>
      <c r="C2210" t="s">
        <v>31</v>
      </c>
      <c r="D2210" t="s">
        <v>7</v>
      </c>
      <c r="E2210" t="s">
        <v>8</v>
      </c>
      <c r="F2210" s="5">
        <v>42105</v>
      </c>
      <c r="G2210">
        <v>392892396</v>
      </c>
      <c r="H2210" s="5">
        <v>42138</v>
      </c>
      <c r="I2210">
        <v>4446</v>
      </c>
      <c r="J2210" s="8">
        <v>437.2</v>
      </c>
      <c r="K2210" s="8">
        <v>263.33</v>
      </c>
      <c r="L2210" s="8">
        <v>1943791.2</v>
      </c>
      <c r="M2210" s="8">
        <v>1170765.18</v>
      </c>
      <c r="N2210" s="8">
        <v>773026.02</v>
      </c>
    </row>
    <row r="2211" spans="1:14" x14ac:dyDescent="0.25">
      <c r="A2211" t="s">
        <v>9</v>
      </c>
      <c r="B2211" t="s">
        <v>106</v>
      </c>
      <c r="C2211" t="s">
        <v>14</v>
      </c>
      <c r="D2211" t="s">
        <v>7</v>
      </c>
      <c r="E2211" t="s">
        <v>4</v>
      </c>
      <c r="F2211" s="5">
        <v>43666</v>
      </c>
      <c r="G2211">
        <v>469144809</v>
      </c>
      <c r="H2211" s="5">
        <v>43701</v>
      </c>
      <c r="I2211">
        <v>9229</v>
      </c>
      <c r="J2211" s="8">
        <v>205.7</v>
      </c>
      <c r="K2211" s="8">
        <v>117.11</v>
      </c>
      <c r="L2211" s="8">
        <v>1898405.3</v>
      </c>
      <c r="M2211" s="8">
        <v>1080808.19</v>
      </c>
      <c r="N2211" s="8">
        <v>817597.11</v>
      </c>
    </row>
    <row r="2212" spans="1:14" x14ac:dyDescent="0.25">
      <c r="A2212" t="s">
        <v>26</v>
      </c>
      <c r="B2212" t="s">
        <v>63</v>
      </c>
      <c r="C2212" t="s">
        <v>57</v>
      </c>
      <c r="D2212" t="s">
        <v>7</v>
      </c>
      <c r="E2212" t="s">
        <v>23</v>
      </c>
      <c r="F2212" s="5">
        <v>44894</v>
      </c>
      <c r="G2212">
        <v>660053288</v>
      </c>
      <c r="H2212" s="5">
        <v>44897</v>
      </c>
      <c r="I2212">
        <v>3291</v>
      </c>
      <c r="J2212" s="8">
        <v>154.06</v>
      </c>
      <c r="K2212" s="8">
        <v>90.93</v>
      </c>
      <c r="L2212" s="8">
        <v>507011.46</v>
      </c>
      <c r="M2212" s="8">
        <v>299250.63</v>
      </c>
      <c r="N2212" s="8">
        <v>207760.83</v>
      </c>
    </row>
    <row r="2213" spans="1:14" x14ac:dyDescent="0.25">
      <c r="A2213" t="s">
        <v>9</v>
      </c>
      <c r="B2213" t="s">
        <v>114</v>
      </c>
      <c r="C2213" t="s">
        <v>31</v>
      </c>
      <c r="D2213" t="s">
        <v>3</v>
      </c>
      <c r="E2213" t="s">
        <v>15</v>
      </c>
      <c r="F2213" s="5">
        <v>44397</v>
      </c>
      <c r="G2213">
        <v>821916663</v>
      </c>
      <c r="H2213" s="5">
        <v>44434</v>
      </c>
      <c r="I2213">
        <v>2260</v>
      </c>
      <c r="J2213" s="8">
        <v>437.2</v>
      </c>
      <c r="K2213" s="8">
        <v>263.33</v>
      </c>
      <c r="L2213" s="8">
        <v>988072</v>
      </c>
      <c r="M2213" s="8">
        <v>595125.80000000005</v>
      </c>
      <c r="N2213" s="8">
        <v>392946.2</v>
      </c>
    </row>
    <row r="2214" spans="1:14" x14ac:dyDescent="0.25">
      <c r="A2214" t="s">
        <v>0</v>
      </c>
      <c r="B2214" t="s">
        <v>171</v>
      </c>
      <c r="C2214" t="s">
        <v>19</v>
      </c>
      <c r="D2214" t="s">
        <v>3</v>
      </c>
      <c r="E2214" t="s">
        <v>4</v>
      </c>
      <c r="F2214" s="5">
        <v>43517</v>
      </c>
      <c r="G2214">
        <v>431346261</v>
      </c>
      <c r="H2214" s="5">
        <v>43564</v>
      </c>
      <c r="I2214">
        <v>3799</v>
      </c>
      <c r="J2214" s="8">
        <v>81.73</v>
      </c>
      <c r="K2214" s="8">
        <v>56.67</v>
      </c>
      <c r="L2214" s="8">
        <v>310492.27</v>
      </c>
      <c r="M2214" s="8">
        <v>215289.33</v>
      </c>
      <c r="N2214" s="8">
        <v>95202.94</v>
      </c>
    </row>
    <row r="2215" spans="1:14" x14ac:dyDescent="0.25">
      <c r="A2215" t="s">
        <v>9</v>
      </c>
      <c r="B2215" t="s">
        <v>37</v>
      </c>
      <c r="C2215" t="s">
        <v>65</v>
      </c>
      <c r="D2215" t="s">
        <v>7</v>
      </c>
      <c r="E2215" t="s">
        <v>4</v>
      </c>
      <c r="F2215" s="5">
        <v>44800</v>
      </c>
      <c r="G2215">
        <v>835265910</v>
      </c>
      <c r="H2215" s="5">
        <v>44835</v>
      </c>
      <c r="I2215">
        <v>2599</v>
      </c>
      <c r="J2215" s="8">
        <v>668.27</v>
      </c>
      <c r="K2215" s="8">
        <v>502.54</v>
      </c>
      <c r="L2215" s="8">
        <v>1736833.73</v>
      </c>
      <c r="M2215" s="8">
        <v>1306101.46</v>
      </c>
      <c r="N2215" s="8">
        <v>430732.27</v>
      </c>
    </row>
    <row r="2216" spans="1:14" x14ac:dyDescent="0.25">
      <c r="A2216" t="s">
        <v>0</v>
      </c>
      <c r="B2216" t="s">
        <v>143</v>
      </c>
      <c r="C2216" t="s">
        <v>31</v>
      </c>
      <c r="D2216" t="s">
        <v>3</v>
      </c>
      <c r="E2216" t="s">
        <v>8</v>
      </c>
      <c r="F2216" s="5">
        <v>42098</v>
      </c>
      <c r="G2216">
        <v>300911939</v>
      </c>
      <c r="H2216" s="5">
        <v>42113</v>
      </c>
      <c r="I2216">
        <v>5384</v>
      </c>
      <c r="J2216" s="8">
        <v>437.2</v>
      </c>
      <c r="K2216" s="8">
        <v>263.33</v>
      </c>
      <c r="L2216" s="8">
        <v>2353884.7999999998</v>
      </c>
      <c r="M2216" s="8">
        <v>1417768.72</v>
      </c>
      <c r="N2216" s="8">
        <v>936116.08</v>
      </c>
    </row>
    <row r="2217" spans="1:14" x14ac:dyDescent="0.25">
      <c r="A2217" t="s">
        <v>12</v>
      </c>
      <c r="B2217" t="s">
        <v>169</v>
      </c>
      <c r="C2217" t="s">
        <v>14</v>
      </c>
      <c r="D2217" t="s">
        <v>7</v>
      </c>
      <c r="E2217" t="s">
        <v>23</v>
      </c>
      <c r="F2217" s="5">
        <v>44078</v>
      </c>
      <c r="G2217">
        <v>765833175</v>
      </c>
      <c r="H2217" s="5">
        <v>44116</v>
      </c>
      <c r="I2217">
        <v>5910</v>
      </c>
      <c r="J2217" s="8">
        <v>205.7</v>
      </c>
      <c r="K2217" s="8">
        <v>117.11</v>
      </c>
      <c r="L2217" s="8">
        <v>1215687</v>
      </c>
      <c r="M2217" s="8">
        <v>692120.1</v>
      </c>
      <c r="N2217" s="8">
        <v>523566.9</v>
      </c>
    </row>
    <row r="2218" spans="1:14" x14ac:dyDescent="0.25">
      <c r="A2218" t="s">
        <v>12</v>
      </c>
      <c r="B2218" t="s">
        <v>108</v>
      </c>
      <c r="C2218" t="s">
        <v>2</v>
      </c>
      <c r="D2218" t="s">
        <v>7</v>
      </c>
      <c r="E2218" t="s">
        <v>8</v>
      </c>
      <c r="F2218" s="5">
        <v>43988</v>
      </c>
      <c r="G2218">
        <v>187890946</v>
      </c>
      <c r="H2218" s="5">
        <v>44008</v>
      </c>
      <c r="I2218">
        <v>9961</v>
      </c>
      <c r="J2218" s="8">
        <v>255.28</v>
      </c>
      <c r="K2218" s="8">
        <v>159.41999999999999</v>
      </c>
      <c r="L2218" s="8">
        <v>2542844.08</v>
      </c>
      <c r="M2218" s="8">
        <v>1587982.62</v>
      </c>
      <c r="N2218" s="8">
        <v>954861.46</v>
      </c>
    </row>
    <row r="2219" spans="1:14" x14ac:dyDescent="0.25">
      <c r="A2219" t="s">
        <v>9</v>
      </c>
      <c r="B2219" t="s">
        <v>165</v>
      </c>
      <c r="C2219" t="s">
        <v>65</v>
      </c>
      <c r="D2219" t="s">
        <v>3</v>
      </c>
      <c r="E2219" t="s">
        <v>15</v>
      </c>
      <c r="F2219" s="5">
        <v>43734</v>
      </c>
      <c r="G2219">
        <v>195259082</v>
      </c>
      <c r="H2219" s="5">
        <v>43749</v>
      </c>
      <c r="I2219">
        <v>356</v>
      </c>
      <c r="J2219" s="8">
        <v>668.27</v>
      </c>
      <c r="K2219" s="8">
        <v>502.54</v>
      </c>
      <c r="L2219" s="8">
        <v>237904.12</v>
      </c>
      <c r="M2219" s="8">
        <v>178904.24</v>
      </c>
      <c r="N2219" s="8">
        <v>58999.88</v>
      </c>
    </row>
    <row r="2220" spans="1:14" x14ac:dyDescent="0.25">
      <c r="A2220" t="s">
        <v>39</v>
      </c>
      <c r="B2220" t="s">
        <v>128</v>
      </c>
      <c r="C2220" t="s">
        <v>19</v>
      </c>
      <c r="D2220" t="s">
        <v>7</v>
      </c>
      <c r="E2220" t="s">
        <v>23</v>
      </c>
      <c r="F2220" s="5">
        <v>42692</v>
      </c>
      <c r="G2220">
        <v>236423909</v>
      </c>
      <c r="H2220" s="5">
        <v>42732</v>
      </c>
      <c r="I2220">
        <v>1943</v>
      </c>
      <c r="J2220" s="8">
        <v>81.73</v>
      </c>
      <c r="K2220" s="8">
        <v>56.67</v>
      </c>
      <c r="L2220" s="8">
        <v>158801.39000000001</v>
      </c>
      <c r="M2220" s="8">
        <v>110109.81</v>
      </c>
      <c r="N2220" s="8">
        <v>48691.58</v>
      </c>
    </row>
    <row r="2221" spans="1:14" x14ac:dyDescent="0.25">
      <c r="A2221" t="s">
        <v>26</v>
      </c>
      <c r="B2221" t="s">
        <v>72</v>
      </c>
      <c r="C2221" t="s">
        <v>36</v>
      </c>
      <c r="D2221" t="s">
        <v>7</v>
      </c>
      <c r="E2221" t="s">
        <v>23</v>
      </c>
      <c r="F2221" s="5">
        <v>44509</v>
      </c>
      <c r="G2221">
        <v>730184257</v>
      </c>
      <c r="H2221" s="5">
        <v>44558</v>
      </c>
      <c r="I2221">
        <v>6603</v>
      </c>
      <c r="J2221" s="8">
        <v>421.89</v>
      </c>
      <c r="K2221" s="8">
        <v>364.69</v>
      </c>
      <c r="L2221" s="8">
        <v>2785739.67</v>
      </c>
      <c r="M2221" s="8">
        <v>2408048.0699999998</v>
      </c>
      <c r="N2221" s="8">
        <v>377691.6</v>
      </c>
    </row>
    <row r="2222" spans="1:14" x14ac:dyDescent="0.25">
      <c r="A2222" t="s">
        <v>26</v>
      </c>
      <c r="B2222" t="s">
        <v>117</v>
      </c>
      <c r="C2222" t="s">
        <v>36</v>
      </c>
      <c r="D2222" t="s">
        <v>3</v>
      </c>
      <c r="E2222" t="s">
        <v>4</v>
      </c>
      <c r="F2222" s="5">
        <v>43988</v>
      </c>
      <c r="G2222">
        <v>815651452</v>
      </c>
      <c r="H2222" s="5">
        <v>43999</v>
      </c>
      <c r="I2222">
        <v>8245</v>
      </c>
      <c r="J2222" s="8">
        <v>421.89</v>
      </c>
      <c r="K2222" s="8">
        <v>364.69</v>
      </c>
      <c r="L2222" s="8">
        <v>3478483.05</v>
      </c>
      <c r="M2222" s="8">
        <v>3006869.05</v>
      </c>
      <c r="N2222" s="8">
        <v>471614</v>
      </c>
    </row>
    <row r="2223" spans="1:14" x14ac:dyDescent="0.25">
      <c r="A2223" t="s">
        <v>12</v>
      </c>
      <c r="B2223" t="s">
        <v>13</v>
      </c>
      <c r="C2223" t="s">
        <v>45</v>
      </c>
      <c r="D2223" t="s">
        <v>3</v>
      </c>
      <c r="E2223" t="s">
        <v>8</v>
      </c>
      <c r="F2223" s="5">
        <v>43288</v>
      </c>
      <c r="G2223">
        <v>602249324</v>
      </c>
      <c r="H2223" s="5">
        <v>43322</v>
      </c>
      <c r="I2223">
        <v>7813</v>
      </c>
      <c r="J2223" s="8">
        <v>9.33</v>
      </c>
      <c r="K2223" s="8">
        <v>6.92</v>
      </c>
      <c r="L2223" s="8">
        <v>72895.289999999994</v>
      </c>
      <c r="M2223" s="8">
        <v>54065.96</v>
      </c>
      <c r="N2223" s="8">
        <v>18829.330000000002</v>
      </c>
    </row>
    <row r="2224" spans="1:14" x14ac:dyDescent="0.25">
      <c r="A2224" t="s">
        <v>26</v>
      </c>
      <c r="B2224" t="s">
        <v>126</v>
      </c>
      <c r="C2224" t="s">
        <v>6</v>
      </c>
      <c r="D2224" t="s">
        <v>7</v>
      </c>
      <c r="E2224" t="s">
        <v>23</v>
      </c>
      <c r="F2224" s="5">
        <v>42033</v>
      </c>
      <c r="G2224">
        <v>719714200</v>
      </c>
      <c r="H2224" s="5">
        <v>42069</v>
      </c>
      <c r="I2224">
        <v>8280</v>
      </c>
      <c r="J2224" s="8">
        <v>152.58000000000001</v>
      </c>
      <c r="K2224" s="8">
        <v>97.44</v>
      </c>
      <c r="L2224" s="8">
        <v>1263362.3999999999</v>
      </c>
      <c r="M2224" s="8">
        <v>806803.2</v>
      </c>
      <c r="N2224" s="8">
        <v>456559.2</v>
      </c>
    </row>
    <row r="2225" spans="1:14" x14ac:dyDescent="0.25">
      <c r="A2225" t="s">
        <v>0</v>
      </c>
      <c r="B2225" t="s">
        <v>197</v>
      </c>
      <c r="C2225" t="s">
        <v>19</v>
      </c>
      <c r="D2225" t="s">
        <v>3</v>
      </c>
      <c r="E2225" t="s">
        <v>23</v>
      </c>
      <c r="F2225" s="5">
        <v>42350</v>
      </c>
      <c r="G2225">
        <v>968094909</v>
      </c>
      <c r="H2225" s="5">
        <v>42376</v>
      </c>
      <c r="I2225">
        <v>9652</v>
      </c>
      <c r="J2225" s="8">
        <v>81.73</v>
      </c>
      <c r="K2225" s="8">
        <v>56.67</v>
      </c>
      <c r="L2225" s="8">
        <v>788857.96</v>
      </c>
      <c r="M2225" s="8">
        <v>546978.84</v>
      </c>
      <c r="N2225" s="8">
        <v>241879.12</v>
      </c>
    </row>
    <row r="2226" spans="1:14" x14ac:dyDescent="0.25">
      <c r="A2226" t="s">
        <v>20</v>
      </c>
      <c r="B2226" t="s">
        <v>168</v>
      </c>
      <c r="C2226" t="s">
        <v>29</v>
      </c>
      <c r="D2226" t="s">
        <v>7</v>
      </c>
      <c r="E2226" t="s">
        <v>23</v>
      </c>
      <c r="F2226" s="5">
        <v>43988</v>
      </c>
      <c r="G2226">
        <v>767752778</v>
      </c>
      <c r="H2226" s="5">
        <v>44015</v>
      </c>
      <c r="I2226">
        <v>3963</v>
      </c>
      <c r="J2226" s="8">
        <v>651.21</v>
      </c>
      <c r="K2226" s="8">
        <v>524.96</v>
      </c>
      <c r="L2226" s="8">
        <v>2580745.23</v>
      </c>
      <c r="M2226" s="8">
        <v>2080416.48</v>
      </c>
      <c r="N2226" s="8">
        <v>500328.75</v>
      </c>
    </row>
    <row r="2227" spans="1:14" x14ac:dyDescent="0.25">
      <c r="A2227" t="s">
        <v>26</v>
      </c>
      <c r="B2227" t="s">
        <v>117</v>
      </c>
      <c r="C2227" t="s">
        <v>65</v>
      </c>
      <c r="D2227" t="s">
        <v>3</v>
      </c>
      <c r="E2227" t="s">
        <v>4</v>
      </c>
      <c r="F2227" s="5">
        <v>43931</v>
      </c>
      <c r="G2227">
        <v>509361636</v>
      </c>
      <c r="H2227" s="5">
        <v>43979</v>
      </c>
      <c r="I2227">
        <v>282</v>
      </c>
      <c r="J2227" s="8">
        <v>668.27</v>
      </c>
      <c r="K2227" s="8">
        <v>502.54</v>
      </c>
      <c r="L2227" s="8">
        <v>188452.14</v>
      </c>
      <c r="M2227" s="8">
        <v>141716.28</v>
      </c>
      <c r="N2227" s="8">
        <v>46735.86</v>
      </c>
    </row>
    <row r="2228" spans="1:14" x14ac:dyDescent="0.25">
      <c r="A2228" t="s">
        <v>26</v>
      </c>
      <c r="B2228" t="s">
        <v>142</v>
      </c>
      <c r="C2228" t="s">
        <v>2</v>
      </c>
      <c r="D2228" t="s">
        <v>7</v>
      </c>
      <c r="E2228" t="s">
        <v>15</v>
      </c>
      <c r="F2228" s="5">
        <v>42628</v>
      </c>
      <c r="G2228">
        <v>203907811</v>
      </c>
      <c r="H2228" s="5">
        <v>42639</v>
      </c>
      <c r="I2228">
        <v>9707</v>
      </c>
      <c r="J2228" s="8">
        <v>255.28</v>
      </c>
      <c r="K2228" s="8">
        <v>159.41999999999999</v>
      </c>
      <c r="L2228" s="8">
        <v>2478002.96</v>
      </c>
      <c r="M2228" s="8">
        <v>1547489.94</v>
      </c>
      <c r="N2228" s="8">
        <v>930513.02</v>
      </c>
    </row>
    <row r="2229" spans="1:14" x14ac:dyDescent="0.25">
      <c r="A2229" t="s">
        <v>17</v>
      </c>
      <c r="B2229" t="s">
        <v>30</v>
      </c>
      <c r="C2229" t="s">
        <v>19</v>
      </c>
      <c r="D2229" t="s">
        <v>7</v>
      </c>
      <c r="E2229" t="s">
        <v>4</v>
      </c>
      <c r="F2229" s="5">
        <v>42613</v>
      </c>
      <c r="G2229">
        <v>832690131</v>
      </c>
      <c r="H2229" s="5">
        <v>42642</v>
      </c>
      <c r="I2229">
        <v>369</v>
      </c>
      <c r="J2229" s="8">
        <v>81.73</v>
      </c>
      <c r="K2229" s="8">
        <v>56.67</v>
      </c>
      <c r="L2229" s="8">
        <v>30158.37</v>
      </c>
      <c r="M2229" s="8">
        <v>20911.23</v>
      </c>
      <c r="N2229" s="8">
        <v>9247.14</v>
      </c>
    </row>
    <row r="2230" spans="1:14" x14ac:dyDescent="0.25">
      <c r="A2230" t="s">
        <v>12</v>
      </c>
      <c r="B2230" t="s">
        <v>108</v>
      </c>
      <c r="C2230" t="s">
        <v>2</v>
      </c>
      <c r="D2230" t="s">
        <v>7</v>
      </c>
      <c r="E2230" t="s">
        <v>8</v>
      </c>
      <c r="F2230" s="5">
        <v>44461</v>
      </c>
      <c r="G2230">
        <v>297319924</v>
      </c>
      <c r="H2230" s="5">
        <v>44487</v>
      </c>
      <c r="I2230">
        <v>2428</v>
      </c>
      <c r="J2230" s="8">
        <v>255.28</v>
      </c>
      <c r="K2230" s="8">
        <v>159.41999999999999</v>
      </c>
      <c r="L2230" s="8">
        <v>619819.84</v>
      </c>
      <c r="M2230" s="8">
        <v>387071.76</v>
      </c>
      <c r="N2230" s="8">
        <v>232748.08</v>
      </c>
    </row>
    <row r="2231" spans="1:14" x14ac:dyDescent="0.25">
      <c r="A2231" t="s">
        <v>26</v>
      </c>
      <c r="B2231" t="s">
        <v>122</v>
      </c>
      <c r="C2231" t="s">
        <v>14</v>
      </c>
      <c r="D2231" t="s">
        <v>7</v>
      </c>
      <c r="E2231" t="s">
        <v>23</v>
      </c>
      <c r="F2231" s="5">
        <v>43787</v>
      </c>
      <c r="G2231">
        <v>169721019</v>
      </c>
      <c r="H2231" s="5">
        <v>43802</v>
      </c>
      <c r="I2231">
        <v>3076</v>
      </c>
      <c r="J2231" s="8">
        <v>205.7</v>
      </c>
      <c r="K2231" s="8">
        <v>117.11</v>
      </c>
      <c r="L2231" s="8">
        <v>632733.19999999995</v>
      </c>
      <c r="M2231" s="8">
        <v>360230.36</v>
      </c>
      <c r="N2231" s="8">
        <v>272502.84000000003</v>
      </c>
    </row>
    <row r="2232" spans="1:14" x14ac:dyDescent="0.25">
      <c r="A2232" t="s">
        <v>20</v>
      </c>
      <c r="B2232" t="s">
        <v>183</v>
      </c>
      <c r="C2232" t="s">
        <v>29</v>
      </c>
      <c r="D2232" t="s">
        <v>7</v>
      </c>
      <c r="E2232" t="s">
        <v>15</v>
      </c>
      <c r="F2232" s="5">
        <v>43642</v>
      </c>
      <c r="G2232">
        <v>742129743</v>
      </c>
      <c r="H2232" s="5">
        <v>43665</v>
      </c>
      <c r="I2232">
        <v>1537</v>
      </c>
      <c r="J2232" s="8">
        <v>651.21</v>
      </c>
      <c r="K2232" s="8">
        <v>524.96</v>
      </c>
      <c r="L2232" s="8">
        <v>1000909.77</v>
      </c>
      <c r="M2232" s="8">
        <v>806863.52</v>
      </c>
      <c r="N2232" s="8">
        <v>194046.25</v>
      </c>
    </row>
    <row r="2233" spans="1:14" x14ac:dyDescent="0.25">
      <c r="A2233" t="s">
        <v>20</v>
      </c>
      <c r="B2233" t="s">
        <v>185</v>
      </c>
      <c r="C2233" t="s">
        <v>22</v>
      </c>
      <c r="D2233" t="s">
        <v>7</v>
      </c>
      <c r="E2233" t="s">
        <v>8</v>
      </c>
      <c r="F2233" s="5">
        <v>43576</v>
      </c>
      <c r="G2233">
        <v>577094924</v>
      </c>
      <c r="H2233" s="5">
        <v>43589</v>
      </c>
      <c r="I2233">
        <v>4067</v>
      </c>
      <c r="J2233" s="8">
        <v>109.28</v>
      </c>
      <c r="K2233" s="8">
        <v>35.840000000000003</v>
      </c>
      <c r="L2233" s="8">
        <v>444441.76</v>
      </c>
      <c r="M2233" s="8">
        <v>145761.28</v>
      </c>
      <c r="N2233" s="8">
        <v>298680.48</v>
      </c>
    </row>
    <row r="2234" spans="1:14" x14ac:dyDescent="0.25">
      <c r="A2234" t="s">
        <v>0</v>
      </c>
      <c r="B2234" t="s">
        <v>94</v>
      </c>
      <c r="C2234" t="s">
        <v>57</v>
      </c>
      <c r="D2234" t="s">
        <v>3</v>
      </c>
      <c r="E2234" t="s">
        <v>8</v>
      </c>
      <c r="F2234" s="5">
        <v>42798</v>
      </c>
      <c r="G2234">
        <v>557477891</v>
      </c>
      <c r="H2234" s="5">
        <v>42813</v>
      </c>
      <c r="I2234">
        <v>8951</v>
      </c>
      <c r="J2234" s="8">
        <v>154.06</v>
      </c>
      <c r="K2234" s="8">
        <v>90.93</v>
      </c>
      <c r="L2234" s="8">
        <v>1378991.06</v>
      </c>
      <c r="M2234" s="8">
        <v>813914.43</v>
      </c>
      <c r="N2234" s="8">
        <v>565076.63</v>
      </c>
    </row>
    <row r="2235" spans="1:14" x14ac:dyDescent="0.25">
      <c r="A2235" t="s">
        <v>26</v>
      </c>
      <c r="B2235" t="s">
        <v>125</v>
      </c>
      <c r="C2235" t="s">
        <v>22</v>
      </c>
      <c r="D2235" t="s">
        <v>3</v>
      </c>
      <c r="E2235" t="s">
        <v>4</v>
      </c>
      <c r="F2235" s="5">
        <v>44217</v>
      </c>
      <c r="G2235">
        <v>736452472</v>
      </c>
      <c r="H2235" s="5">
        <v>44262</v>
      </c>
      <c r="I2235">
        <v>1507</v>
      </c>
      <c r="J2235" s="8">
        <v>109.28</v>
      </c>
      <c r="K2235" s="8">
        <v>35.840000000000003</v>
      </c>
      <c r="L2235" s="8">
        <v>164684.96</v>
      </c>
      <c r="M2235" s="8">
        <v>54010.879999999997</v>
      </c>
      <c r="N2235" s="8">
        <v>110674.08</v>
      </c>
    </row>
    <row r="2236" spans="1:14" x14ac:dyDescent="0.25">
      <c r="A2236" t="s">
        <v>0</v>
      </c>
      <c r="B2236" t="s">
        <v>33</v>
      </c>
      <c r="C2236" t="s">
        <v>45</v>
      </c>
      <c r="D2236" t="s">
        <v>7</v>
      </c>
      <c r="E2236" t="s">
        <v>4</v>
      </c>
      <c r="F2236" s="5">
        <v>43933</v>
      </c>
      <c r="G2236">
        <v>787504994</v>
      </c>
      <c r="H2236" s="5">
        <v>43963</v>
      </c>
      <c r="I2236">
        <v>9083</v>
      </c>
      <c r="J2236" s="8">
        <v>9.33</v>
      </c>
      <c r="K2236" s="8">
        <v>6.92</v>
      </c>
      <c r="L2236" s="8">
        <v>84744.39</v>
      </c>
      <c r="M2236" s="8">
        <v>62854.36</v>
      </c>
      <c r="N2236" s="8">
        <v>21890.03</v>
      </c>
    </row>
    <row r="2237" spans="1:14" x14ac:dyDescent="0.25">
      <c r="A2237" t="s">
        <v>17</v>
      </c>
      <c r="B2237" t="s">
        <v>28</v>
      </c>
      <c r="C2237" t="s">
        <v>45</v>
      </c>
      <c r="D2237" t="s">
        <v>3</v>
      </c>
      <c r="E2237" t="s">
        <v>8</v>
      </c>
      <c r="F2237" s="5">
        <v>44096</v>
      </c>
      <c r="G2237">
        <v>454434287</v>
      </c>
      <c r="H2237" s="5">
        <v>44135</v>
      </c>
      <c r="I2237">
        <v>6059</v>
      </c>
      <c r="J2237" s="8">
        <v>9.33</v>
      </c>
      <c r="K2237" s="8">
        <v>6.92</v>
      </c>
      <c r="L2237" s="8">
        <v>56530.47</v>
      </c>
      <c r="M2237" s="8">
        <v>41928.28</v>
      </c>
      <c r="N2237" s="8">
        <v>14602.19</v>
      </c>
    </row>
    <row r="2238" spans="1:14" x14ac:dyDescent="0.25">
      <c r="A2238" t="s">
        <v>26</v>
      </c>
      <c r="B2238" t="s">
        <v>199</v>
      </c>
      <c r="C2238" t="s">
        <v>65</v>
      </c>
      <c r="D2238" t="s">
        <v>3</v>
      </c>
      <c r="E2238" t="s">
        <v>8</v>
      </c>
      <c r="F2238" s="5">
        <v>44166</v>
      </c>
      <c r="G2238">
        <v>901351678</v>
      </c>
      <c r="H2238" s="5">
        <v>44169</v>
      </c>
      <c r="I2238">
        <v>8846</v>
      </c>
      <c r="J2238" s="8">
        <v>668.27</v>
      </c>
      <c r="K2238" s="8">
        <v>502.54</v>
      </c>
      <c r="L2238" s="8">
        <v>5911516.4199999999</v>
      </c>
      <c r="M2238" s="8">
        <v>4445468.84</v>
      </c>
      <c r="N2238" s="8">
        <v>1466047.58</v>
      </c>
    </row>
    <row r="2239" spans="1:14" x14ac:dyDescent="0.25">
      <c r="A2239" t="s">
        <v>12</v>
      </c>
      <c r="B2239" t="s">
        <v>61</v>
      </c>
      <c r="C2239" t="s">
        <v>11</v>
      </c>
      <c r="D2239" t="s">
        <v>3</v>
      </c>
      <c r="E2239" t="s">
        <v>15</v>
      </c>
      <c r="F2239" s="5">
        <v>44801</v>
      </c>
      <c r="G2239">
        <v>662680995</v>
      </c>
      <c r="H2239" s="5">
        <v>44844</v>
      </c>
      <c r="I2239">
        <v>888</v>
      </c>
      <c r="J2239" s="8">
        <v>47.45</v>
      </c>
      <c r="K2239" s="8">
        <v>31.79</v>
      </c>
      <c r="L2239" s="8">
        <v>42135.6</v>
      </c>
      <c r="M2239" s="8">
        <v>28229.52</v>
      </c>
      <c r="N2239" s="8">
        <v>13906.08</v>
      </c>
    </row>
    <row r="2240" spans="1:14" x14ac:dyDescent="0.25">
      <c r="A2240" t="s">
        <v>9</v>
      </c>
      <c r="B2240" t="s">
        <v>110</v>
      </c>
      <c r="C2240" t="s">
        <v>22</v>
      </c>
      <c r="D2240" t="s">
        <v>3</v>
      </c>
      <c r="E2240" t="s">
        <v>8</v>
      </c>
      <c r="F2240" s="5">
        <v>43968</v>
      </c>
      <c r="G2240">
        <v>593158566</v>
      </c>
      <c r="H2240" s="5">
        <v>44007</v>
      </c>
      <c r="I2240">
        <v>7656</v>
      </c>
      <c r="J2240" s="8">
        <v>109.28</v>
      </c>
      <c r="K2240" s="8">
        <v>35.840000000000003</v>
      </c>
      <c r="L2240" s="8">
        <v>836647.68</v>
      </c>
      <c r="M2240" s="8">
        <v>274391.03999999998</v>
      </c>
      <c r="N2240" s="8">
        <v>562256.64000000001</v>
      </c>
    </row>
    <row r="2241" spans="1:14" x14ac:dyDescent="0.25">
      <c r="A2241" t="s">
        <v>9</v>
      </c>
      <c r="B2241" t="s">
        <v>92</v>
      </c>
      <c r="C2241" t="s">
        <v>57</v>
      </c>
      <c r="D2241" t="s">
        <v>7</v>
      </c>
      <c r="E2241" t="s">
        <v>8</v>
      </c>
      <c r="F2241" s="5">
        <v>43181</v>
      </c>
      <c r="G2241">
        <v>717833220</v>
      </c>
      <c r="H2241" s="5">
        <v>43193</v>
      </c>
      <c r="I2241">
        <v>1657</v>
      </c>
      <c r="J2241" s="8">
        <v>154.06</v>
      </c>
      <c r="K2241" s="8">
        <v>90.93</v>
      </c>
      <c r="L2241" s="8">
        <v>255277.42</v>
      </c>
      <c r="M2241" s="8">
        <v>150671.01</v>
      </c>
      <c r="N2241" s="8">
        <v>104606.41</v>
      </c>
    </row>
    <row r="2242" spans="1:14" x14ac:dyDescent="0.25">
      <c r="A2242" t="s">
        <v>9</v>
      </c>
      <c r="B2242" t="s">
        <v>68</v>
      </c>
      <c r="C2242" t="s">
        <v>57</v>
      </c>
      <c r="D2242" t="s">
        <v>3</v>
      </c>
      <c r="E2242" t="s">
        <v>23</v>
      </c>
      <c r="F2242" s="5">
        <v>43611</v>
      </c>
      <c r="G2242">
        <v>682066285</v>
      </c>
      <c r="H2242" s="5">
        <v>43659</v>
      </c>
      <c r="I2242">
        <v>7426</v>
      </c>
      <c r="J2242" s="8">
        <v>154.06</v>
      </c>
      <c r="K2242" s="8">
        <v>90.93</v>
      </c>
      <c r="L2242" s="8">
        <v>1144049.56</v>
      </c>
      <c r="M2242" s="8">
        <v>675246.18</v>
      </c>
      <c r="N2242" s="8">
        <v>468803.38</v>
      </c>
    </row>
    <row r="2243" spans="1:14" x14ac:dyDescent="0.25">
      <c r="A2243" t="s">
        <v>26</v>
      </c>
      <c r="B2243" t="s">
        <v>202</v>
      </c>
      <c r="C2243" t="s">
        <v>22</v>
      </c>
      <c r="D2243" t="s">
        <v>3</v>
      </c>
      <c r="E2243" t="s">
        <v>4</v>
      </c>
      <c r="F2243" s="5">
        <v>44552</v>
      </c>
      <c r="G2243">
        <v>201531589</v>
      </c>
      <c r="H2243" s="5">
        <v>44205</v>
      </c>
      <c r="I2243">
        <v>6530</v>
      </c>
      <c r="J2243" s="8">
        <v>109.28</v>
      </c>
      <c r="K2243" s="8">
        <v>35.840000000000003</v>
      </c>
      <c r="L2243" s="8">
        <v>713598.4</v>
      </c>
      <c r="M2243" s="8">
        <v>234035.20000000001</v>
      </c>
      <c r="N2243" s="8">
        <v>479563.2</v>
      </c>
    </row>
    <row r="2244" spans="1:14" x14ac:dyDescent="0.25">
      <c r="A2244" t="s">
        <v>9</v>
      </c>
      <c r="B2244" t="s">
        <v>165</v>
      </c>
      <c r="C2244" t="s">
        <v>14</v>
      </c>
      <c r="D2244" t="s">
        <v>3</v>
      </c>
      <c r="E2244" t="s">
        <v>23</v>
      </c>
      <c r="F2244" s="5">
        <v>43489</v>
      </c>
      <c r="G2244">
        <v>412215459</v>
      </c>
      <c r="H2244" s="5">
        <v>43496</v>
      </c>
      <c r="I2244">
        <v>2569</v>
      </c>
      <c r="J2244" s="8">
        <v>205.7</v>
      </c>
      <c r="K2244" s="8">
        <v>117.11</v>
      </c>
      <c r="L2244" s="8">
        <v>528443.30000000005</v>
      </c>
      <c r="M2244" s="8">
        <v>300855.59000000003</v>
      </c>
      <c r="N2244" s="8">
        <v>227587.71</v>
      </c>
    </row>
    <row r="2245" spans="1:14" x14ac:dyDescent="0.25">
      <c r="A2245" t="s">
        <v>12</v>
      </c>
      <c r="B2245" t="s">
        <v>76</v>
      </c>
      <c r="C2245" t="s">
        <v>31</v>
      </c>
      <c r="D2245" t="s">
        <v>7</v>
      </c>
      <c r="E2245" t="s">
        <v>15</v>
      </c>
      <c r="F2245" s="5">
        <v>42764</v>
      </c>
      <c r="G2245">
        <v>720416724</v>
      </c>
      <c r="H2245" s="5">
        <v>42806</v>
      </c>
      <c r="I2245">
        <v>6173</v>
      </c>
      <c r="J2245" s="8">
        <v>437.2</v>
      </c>
      <c r="K2245" s="8">
        <v>263.33</v>
      </c>
      <c r="L2245" s="8">
        <v>2698835.6</v>
      </c>
      <c r="M2245" s="8">
        <v>1625536.09</v>
      </c>
      <c r="N2245" s="8">
        <v>1073299.51</v>
      </c>
    </row>
    <row r="2246" spans="1:14" x14ac:dyDescent="0.25">
      <c r="A2246" t="s">
        <v>9</v>
      </c>
      <c r="B2246" t="s">
        <v>24</v>
      </c>
      <c r="C2246" t="s">
        <v>29</v>
      </c>
      <c r="D2246" t="s">
        <v>7</v>
      </c>
      <c r="E2246" t="s">
        <v>8</v>
      </c>
      <c r="F2246" s="5">
        <v>44683</v>
      </c>
      <c r="G2246">
        <v>152746713</v>
      </c>
      <c r="H2246" s="5">
        <v>44689</v>
      </c>
      <c r="I2246">
        <v>2</v>
      </c>
      <c r="J2246" s="8">
        <v>651.21</v>
      </c>
      <c r="K2246" s="8">
        <v>524.96</v>
      </c>
      <c r="L2246" s="8">
        <v>1302.42</v>
      </c>
      <c r="M2246" s="8">
        <v>1049.92</v>
      </c>
      <c r="N2246" s="8">
        <v>252.5</v>
      </c>
    </row>
    <row r="2247" spans="1:14" x14ac:dyDescent="0.25">
      <c r="A2247" t="s">
        <v>26</v>
      </c>
      <c r="B2247" t="s">
        <v>87</v>
      </c>
      <c r="C2247" t="s">
        <v>29</v>
      </c>
      <c r="D2247" t="s">
        <v>7</v>
      </c>
      <c r="E2247" t="s">
        <v>4</v>
      </c>
      <c r="F2247" s="5">
        <v>43210</v>
      </c>
      <c r="G2247">
        <v>506129252</v>
      </c>
      <c r="H2247" s="5">
        <v>43238</v>
      </c>
      <c r="I2247">
        <v>3748</v>
      </c>
      <c r="J2247" s="8">
        <v>651.21</v>
      </c>
      <c r="K2247" s="8">
        <v>524.96</v>
      </c>
      <c r="L2247" s="8">
        <v>2440735.08</v>
      </c>
      <c r="M2247" s="8">
        <v>1967550.08</v>
      </c>
      <c r="N2247" s="8">
        <v>473185</v>
      </c>
    </row>
    <row r="2248" spans="1:14" x14ac:dyDescent="0.25">
      <c r="A2248" t="s">
        <v>17</v>
      </c>
      <c r="B2248" t="s">
        <v>158</v>
      </c>
      <c r="C2248" t="s">
        <v>36</v>
      </c>
      <c r="D2248" t="s">
        <v>3</v>
      </c>
      <c r="E2248" t="s">
        <v>23</v>
      </c>
      <c r="F2248" s="5">
        <v>43698</v>
      </c>
      <c r="G2248">
        <v>497800672</v>
      </c>
      <c r="H2248" s="5">
        <v>43744</v>
      </c>
      <c r="I2248">
        <v>9136</v>
      </c>
      <c r="J2248" s="8">
        <v>421.89</v>
      </c>
      <c r="K2248" s="8">
        <v>364.69</v>
      </c>
      <c r="L2248" s="8">
        <v>3854387.04</v>
      </c>
      <c r="M2248" s="8">
        <v>3331807.84</v>
      </c>
      <c r="N2248" s="8">
        <v>522579.20000000001</v>
      </c>
    </row>
    <row r="2249" spans="1:14" x14ac:dyDescent="0.25">
      <c r="A2249" t="s">
        <v>9</v>
      </c>
      <c r="B2249" t="s">
        <v>167</v>
      </c>
      <c r="C2249" t="s">
        <v>14</v>
      </c>
      <c r="D2249" t="s">
        <v>3</v>
      </c>
      <c r="E2249" t="s">
        <v>4</v>
      </c>
      <c r="F2249" s="5">
        <v>43471</v>
      </c>
      <c r="G2249">
        <v>715309798</v>
      </c>
      <c r="H2249" s="5">
        <v>43506</v>
      </c>
      <c r="I2249">
        <v>4920</v>
      </c>
      <c r="J2249" s="8">
        <v>205.7</v>
      </c>
      <c r="K2249" s="8">
        <v>117.11</v>
      </c>
      <c r="L2249" s="8">
        <v>1012044</v>
      </c>
      <c r="M2249" s="8">
        <v>576181.19999999995</v>
      </c>
      <c r="N2249" s="8">
        <v>435862.8</v>
      </c>
    </row>
    <row r="2250" spans="1:14" x14ac:dyDescent="0.25">
      <c r="A2250" t="s">
        <v>9</v>
      </c>
      <c r="B2250" t="s">
        <v>193</v>
      </c>
      <c r="C2250" t="s">
        <v>45</v>
      </c>
      <c r="D2250" t="s">
        <v>3</v>
      </c>
      <c r="E2250" t="s">
        <v>15</v>
      </c>
      <c r="F2250" s="5">
        <v>44774</v>
      </c>
      <c r="G2250">
        <v>466517961</v>
      </c>
      <c r="H2250" s="5">
        <v>44811</v>
      </c>
      <c r="I2250">
        <v>1886</v>
      </c>
      <c r="J2250" s="8">
        <v>9.33</v>
      </c>
      <c r="K2250" s="8">
        <v>6.92</v>
      </c>
      <c r="L2250" s="8">
        <v>17596.38</v>
      </c>
      <c r="M2250" s="8">
        <v>13051.12</v>
      </c>
      <c r="N2250" s="8">
        <v>4545.26</v>
      </c>
    </row>
    <row r="2251" spans="1:14" x14ac:dyDescent="0.25">
      <c r="A2251" t="s">
        <v>17</v>
      </c>
      <c r="B2251" t="s">
        <v>82</v>
      </c>
      <c r="C2251" t="s">
        <v>45</v>
      </c>
      <c r="D2251" t="s">
        <v>3</v>
      </c>
      <c r="E2251" t="s">
        <v>8</v>
      </c>
      <c r="F2251" s="5">
        <v>42707</v>
      </c>
      <c r="G2251">
        <v>929598987</v>
      </c>
      <c r="H2251" s="5">
        <v>42738</v>
      </c>
      <c r="I2251">
        <v>7853</v>
      </c>
      <c r="J2251" s="8">
        <v>9.33</v>
      </c>
      <c r="K2251" s="8">
        <v>6.92</v>
      </c>
      <c r="L2251" s="8">
        <v>73268.490000000005</v>
      </c>
      <c r="M2251" s="8">
        <v>54342.76</v>
      </c>
      <c r="N2251" s="8">
        <v>18925.73</v>
      </c>
    </row>
    <row r="2252" spans="1:14" x14ac:dyDescent="0.25">
      <c r="A2252" t="s">
        <v>17</v>
      </c>
      <c r="B2252" t="s">
        <v>119</v>
      </c>
      <c r="C2252" t="s">
        <v>45</v>
      </c>
      <c r="D2252" t="s">
        <v>3</v>
      </c>
      <c r="E2252" t="s">
        <v>15</v>
      </c>
      <c r="F2252" s="5">
        <v>43606</v>
      </c>
      <c r="G2252">
        <v>203039205</v>
      </c>
      <c r="H2252" s="5">
        <v>43614</v>
      </c>
      <c r="I2252">
        <v>2667</v>
      </c>
      <c r="J2252" s="8">
        <v>9.33</v>
      </c>
      <c r="K2252" s="8">
        <v>6.92</v>
      </c>
      <c r="L2252" s="8">
        <v>24883.11</v>
      </c>
      <c r="M2252" s="8">
        <v>18455.64</v>
      </c>
      <c r="N2252" s="8">
        <v>6427.47</v>
      </c>
    </row>
    <row r="2253" spans="1:14" x14ac:dyDescent="0.25">
      <c r="A2253" t="s">
        <v>26</v>
      </c>
      <c r="B2253" t="s">
        <v>78</v>
      </c>
      <c r="C2253" t="s">
        <v>31</v>
      </c>
      <c r="D2253" t="s">
        <v>3</v>
      </c>
      <c r="E2253" t="s">
        <v>8</v>
      </c>
      <c r="F2253" s="5">
        <v>42541</v>
      </c>
      <c r="G2253">
        <v>955637443</v>
      </c>
      <c r="H2253" s="5">
        <v>42591</v>
      </c>
      <c r="I2253">
        <v>3210</v>
      </c>
      <c r="J2253" s="8">
        <v>437.2</v>
      </c>
      <c r="K2253" s="8">
        <v>263.33</v>
      </c>
      <c r="L2253" s="8">
        <v>1403412</v>
      </c>
      <c r="M2253" s="8">
        <v>845289.3</v>
      </c>
      <c r="N2253" s="8">
        <v>558122.69999999995</v>
      </c>
    </row>
    <row r="2254" spans="1:14" x14ac:dyDescent="0.25">
      <c r="A2254" t="s">
        <v>26</v>
      </c>
      <c r="B2254" t="s">
        <v>58</v>
      </c>
      <c r="C2254" t="s">
        <v>11</v>
      </c>
      <c r="D2254" t="s">
        <v>3</v>
      </c>
      <c r="E2254" t="s">
        <v>15</v>
      </c>
      <c r="F2254" s="5">
        <v>43625</v>
      </c>
      <c r="G2254">
        <v>976505029</v>
      </c>
      <c r="H2254" s="5">
        <v>43673</v>
      </c>
      <c r="I2254">
        <v>8393</v>
      </c>
      <c r="J2254" s="8">
        <v>47.45</v>
      </c>
      <c r="K2254" s="8">
        <v>31.79</v>
      </c>
      <c r="L2254" s="8">
        <v>398247.85</v>
      </c>
      <c r="M2254" s="8">
        <v>266813.46999999997</v>
      </c>
      <c r="N2254" s="8">
        <v>131434.38</v>
      </c>
    </row>
    <row r="2255" spans="1:14" x14ac:dyDescent="0.25">
      <c r="A2255" t="s">
        <v>9</v>
      </c>
      <c r="B2255" t="s">
        <v>91</v>
      </c>
      <c r="C2255" t="s">
        <v>36</v>
      </c>
      <c r="D2255" t="s">
        <v>7</v>
      </c>
      <c r="E2255" t="s">
        <v>8</v>
      </c>
      <c r="F2255" s="5">
        <v>44401</v>
      </c>
      <c r="G2255">
        <v>825065791</v>
      </c>
      <c r="H2255" s="5">
        <v>44436</v>
      </c>
      <c r="I2255">
        <v>4157</v>
      </c>
      <c r="J2255" s="8">
        <v>421.89</v>
      </c>
      <c r="K2255" s="8">
        <v>364.69</v>
      </c>
      <c r="L2255" s="8">
        <v>1753796.73</v>
      </c>
      <c r="M2255" s="8">
        <v>1516016.33</v>
      </c>
      <c r="N2255" s="8">
        <v>237780.4</v>
      </c>
    </row>
    <row r="2256" spans="1:14" x14ac:dyDescent="0.25">
      <c r="A2256" t="s">
        <v>26</v>
      </c>
      <c r="B2256" t="s">
        <v>200</v>
      </c>
      <c r="C2256" t="s">
        <v>36</v>
      </c>
      <c r="D2256" t="s">
        <v>7</v>
      </c>
      <c r="E2256" t="s">
        <v>4</v>
      </c>
      <c r="F2256" s="5">
        <v>44414</v>
      </c>
      <c r="G2256">
        <v>681056058</v>
      </c>
      <c r="H2256" s="5">
        <v>44419</v>
      </c>
      <c r="I2256">
        <v>8477</v>
      </c>
      <c r="J2256" s="8">
        <v>421.89</v>
      </c>
      <c r="K2256" s="8">
        <v>364.69</v>
      </c>
      <c r="L2256" s="8">
        <v>3576361.53</v>
      </c>
      <c r="M2256" s="8">
        <v>3091477.13</v>
      </c>
      <c r="N2256" s="8">
        <v>484884.4</v>
      </c>
    </row>
    <row r="2257" spans="1:14" x14ac:dyDescent="0.25">
      <c r="A2257" t="s">
        <v>20</v>
      </c>
      <c r="B2257" t="s">
        <v>201</v>
      </c>
      <c r="C2257" t="s">
        <v>22</v>
      </c>
      <c r="D2257" t="s">
        <v>3</v>
      </c>
      <c r="E2257" t="s">
        <v>15</v>
      </c>
      <c r="F2257" s="5">
        <v>44408</v>
      </c>
      <c r="G2257">
        <v>794524657</v>
      </c>
      <c r="H2257" s="5">
        <v>44452</v>
      </c>
      <c r="I2257">
        <v>6357</v>
      </c>
      <c r="J2257" s="8">
        <v>109.28</v>
      </c>
      <c r="K2257" s="8">
        <v>35.840000000000003</v>
      </c>
      <c r="L2257" s="8">
        <v>694692.96</v>
      </c>
      <c r="M2257" s="8">
        <v>227834.88</v>
      </c>
      <c r="N2257" s="8">
        <v>466858.08</v>
      </c>
    </row>
    <row r="2258" spans="1:14" x14ac:dyDescent="0.25">
      <c r="A2258" t="s">
        <v>26</v>
      </c>
      <c r="B2258" t="s">
        <v>187</v>
      </c>
      <c r="C2258" t="s">
        <v>22</v>
      </c>
      <c r="D2258" t="s">
        <v>7</v>
      </c>
      <c r="E2258" t="s">
        <v>23</v>
      </c>
      <c r="F2258" s="5">
        <v>44785</v>
      </c>
      <c r="G2258">
        <v>135832917</v>
      </c>
      <c r="H2258" s="5">
        <v>44831</v>
      </c>
      <c r="I2258">
        <v>4834</v>
      </c>
      <c r="J2258" s="8">
        <v>109.28</v>
      </c>
      <c r="K2258" s="8">
        <v>35.840000000000003</v>
      </c>
      <c r="L2258" s="8">
        <v>528259.52</v>
      </c>
      <c r="M2258" s="8">
        <v>173250.56</v>
      </c>
      <c r="N2258" s="8">
        <v>355008.96</v>
      </c>
    </row>
    <row r="2259" spans="1:14" x14ac:dyDescent="0.25">
      <c r="A2259" t="s">
        <v>26</v>
      </c>
      <c r="B2259" t="s">
        <v>123</v>
      </c>
      <c r="C2259" t="s">
        <v>45</v>
      </c>
      <c r="D2259" t="s">
        <v>7</v>
      </c>
      <c r="E2259" t="s">
        <v>4</v>
      </c>
      <c r="F2259" s="5">
        <v>44068</v>
      </c>
      <c r="G2259">
        <v>445654666</v>
      </c>
      <c r="H2259" s="5">
        <v>44115</v>
      </c>
      <c r="I2259">
        <v>7974</v>
      </c>
      <c r="J2259" s="8">
        <v>9.33</v>
      </c>
      <c r="K2259" s="8">
        <v>6.92</v>
      </c>
      <c r="L2259" s="8">
        <v>74397.42</v>
      </c>
      <c r="M2259" s="8">
        <v>55180.08</v>
      </c>
      <c r="N2259" s="8">
        <v>19217.34</v>
      </c>
    </row>
    <row r="2260" spans="1:14" x14ac:dyDescent="0.25">
      <c r="A2260" t="s">
        <v>9</v>
      </c>
      <c r="B2260" t="s">
        <v>178</v>
      </c>
      <c r="C2260" t="s">
        <v>29</v>
      </c>
      <c r="D2260" t="s">
        <v>3</v>
      </c>
      <c r="E2260" t="s">
        <v>15</v>
      </c>
      <c r="F2260" s="5">
        <v>42053</v>
      </c>
      <c r="G2260">
        <v>384976232</v>
      </c>
      <c r="H2260" s="5">
        <v>42097</v>
      </c>
      <c r="I2260">
        <v>1877</v>
      </c>
      <c r="J2260" s="8">
        <v>651.21</v>
      </c>
      <c r="K2260" s="8">
        <v>524.96</v>
      </c>
      <c r="L2260" s="8">
        <v>1222321.17</v>
      </c>
      <c r="M2260" s="8">
        <v>985349.92</v>
      </c>
      <c r="N2260" s="8">
        <v>236971.25</v>
      </c>
    </row>
    <row r="2261" spans="1:14" x14ac:dyDescent="0.25">
      <c r="A2261" t="s">
        <v>20</v>
      </c>
      <c r="B2261" t="s">
        <v>168</v>
      </c>
      <c r="C2261" t="s">
        <v>2</v>
      </c>
      <c r="D2261" t="s">
        <v>7</v>
      </c>
      <c r="E2261" t="s">
        <v>8</v>
      </c>
      <c r="F2261" s="5">
        <v>44119</v>
      </c>
      <c r="G2261">
        <v>485096442</v>
      </c>
      <c r="H2261" s="5">
        <v>44144</v>
      </c>
      <c r="I2261">
        <v>9672</v>
      </c>
      <c r="J2261" s="8">
        <v>255.28</v>
      </c>
      <c r="K2261" s="8">
        <v>159.41999999999999</v>
      </c>
      <c r="L2261" s="8">
        <v>2469068.16</v>
      </c>
      <c r="M2261" s="8">
        <v>1541910.24</v>
      </c>
      <c r="N2261" s="8">
        <v>927157.92</v>
      </c>
    </row>
    <row r="2262" spans="1:14" x14ac:dyDescent="0.25">
      <c r="A2262" t="s">
        <v>17</v>
      </c>
      <c r="B2262" t="s">
        <v>35</v>
      </c>
      <c r="C2262" t="s">
        <v>11</v>
      </c>
      <c r="D2262" t="s">
        <v>7</v>
      </c>
      <c r="E2262" t="s">
        <v>23</v>
      </c>
      <c r="F2262" s="5">
        <v>42570</v>
      </c>
      <c r="G2262">
        <v>897626626</v>
      </c>
      <c r="H2262" s="5">
        <v>42609</v>
      </c>
      <c r="I2262">
        <v>6521</v>
      </c>
      <c r="J2262" s="8">
        <v>47.45</v>
      </c>
      <c r="K2262" s="8">
        <v>31.79</v>
      </c>
      <c r="L2262" s="8">
        <v>309421.45</v>
      </c>
      <c r="M2262" s="8">
        <v>207302.59</v>
      </c>
      <c r="N2262" s="8">
        <v>102118.86</v>
      </c>
    </row>
    <row r="2263" spans="1:14" x14ac:dyDescent="0.25">
      <c r="A2263" t="s">
        <v>12</v>
      </c>
      <c r="B2263" t="s">
        <v>76</v>
      </c>
      <c r="C2263" t="s">
        <v>22</v>
      </c>
      <c r="D2263" t="s">
        <v>3</v>
      </c>
      <c r="E2263" t="s">
        <v>23</v>
      </c>
      <c r="F2263" s="5">
        <v>44528</v>
      </c>
      <c r="G2263">
        <v>944490611</v>
      </c>
      <c r="H2263" s="5">
        <v>44552</v>
      </c>
      <c r="I2263">
        <v>4615</v>
      </c>
      <c r="J2263" s="8">
        <v>109.28</v>
      </c>
      <c r="K2263" s="8">
        <v>35.840000000000003</v>
      </c>
      <c r="L2263" s="8">
        <v>504327.2</v>
      </c>
      <c r="M2263" s="8">
        <v>165401.60000000001</v>
      </c>
      <c r="N2263" s="8">
        <v>338925.6</v>
      </c>
    </row>
    <row r="2264" spans="1:14" x14ac:dyDescent="0.25">
      <c r="A2264" t="s">
        <v>9</v>
      </c>
      <c r="B2264" t="s">
        <v>134</v>
      </c>
      <c r="C2264" t="s">
        <v>29</v>
      </c>
      <c r="D2264" t="s">
        <v>7</v>
      </c>
      <c r="E2264" t="s">
        <v>8</v>
      </c>
      <c r="F2264" s="5">
        <v>42265</v>
      </c>
      <c r="G2264">
        <v>467924726</v>
      </c>
      <c r="H2264" s="5">
        <v>42297</v>
      </c>
      <c r="I2264">
        <v>8179</v>
      </c>
      <c r="J2264" s="8">
        <v>651.21</v>
      </c>
      <c r="K2264" s="8">
        <v>524.96</v>
      </c>
      <c r="L2264" s="8">
        <v>5326246.59</v>
      </c>
      <c r="M2264" s="8">
        <v>4293647.84</v>
      </c>
      <c r="N2264" s="8">
        <v>1032598.75</v>
      </c>
    </row>
    <row r="2265" spans="1:14" x14ac:dyDescent="0.25">
      <c r="A2265" t="s">
        <v>9</v>
      </c>
      <c r="B2265" t="s">
        <v>165</v>
      </c>
      <c r="C2265" t="s">
        <v>14</v>
      </c>
      <c r="D2265" t="s">
        <v>7</v>
      </c>
      <c r="E2265" t="s">
        <v>15</v>
      </c>
      <c r="F2265" s="5">
        <v>44492</v>
      </c>
      <c r="G2265">
        <v>280477797</v>
      </c>
      <c r="H2265" s="5">
        <v>44493</v>
      </c>
      <c r="I2265">
        <v>8468</v>
      </c>
      <c r="J2265" s="8">
        <v>205.7</v>
      </c>
      <c r="K2265" s="8">
        <v>117.11</v>
      </c>
      <c r="L2265" s="8">
        <v>1741867.6</v>
      </c>
      <c r="M2265" s="8">
        <v>991687.48</v>
      </c>
      <c r="N2265" s="8">
        <v>750180.12</v>
      </c>
    </row>
    <row r="2266" spans="1:14" x14ac:dyDescent="0.25">
      <c r="A2266" t="s">
        <v>17</v>
      </c>
      <c r="B2266" t="s">
        <v>82</v>
      </c>
      <c r="C2266" t="s">
        <v>65</v>
      </c>
      <c r="D2266" t="s">
        <v>3</v>
      </c>
      <c r="E2266" t="s">
        <v>4</v>
      </c>
      <c r="F2266" s="5">
        <v>42145</v>
      </c>
      <c r="G2266">
        <v>815011155</v>
      </c>
      <c r="H2266" s="5">
        <v>42181</v>
      </c>
      <c r="I2266">
        <v>8767</v>
      </c>
      <c r="J2266" s="8">
        <v>668.27</v>
      </c>
      <c r="K2266" s="8">
        <v>502.54</v>
      </c>
      <c r="L2266" s="8">
        <v>5858723.0899999999</v>
      </c>
      <c r="M2266" s="8">
        <v>4405768.18</v>
      </c>
      <c r="N2266" s="8">
        <v>1452954.91</v>
      </c>
    </row>
    <row r="2267" spans="1:14" x14ac:dyDescent="0.25">
      <c r="A2267" t="s">
        <v>9</v>
      </c>
      <c r="B2267" t="s">
        <v>38</v>
      </c>
      <c r="C2267" t="s">
        <v>45</v>
      </c>
      <c r="D2267" t="s">
        <v>3</v>
      </c>
      <c r="E2267" t="s">
        <v>15</v>
      </c>
      <c r="F2267" s="5">
        <v>42441</v>
      </c>
      <c r="G2267">
        <v>774698626</v>
      </c>
      <c r="H2267" s="5">
        <v>42467</v>
      </c>
      <c r="I2267">
        <v>9394</v>
      </c>
      <c r="J2267" s="8">
        <v>9.33</v>
      </c>
      <c r="K2267" s="8">
        <v>6.92</v>
      </c>
      <c r="L2267" s="8">
        <v>87646.02</v>
      </c>
      <c r="M2267" s="8">
        <v>65006.48</v>
      </c>
      <c r="N2267" s="8">
        <v>22639.54</v>
      </c>
    </row>
    <row r="2268" spans="1:14" x14ac:dyDescent="0.25">
      <c r="A2268" t="s">
        <v>17</v>
      </c>
      <c r="B2268" t="s">
        <v>149</v>
      </c>
      <c r="C2268" t="s">
        <v>36</v>
      </c>
      <c r="D2268" t="s">
        <v>3</v>
      </c>
      <c r="E2268" t="s">
        <v>23</v>
      </c>
      <c r="F2268" s="5">
        <v>44060</v>
      </c>
      <c r="G2268">
        <v>283026540</v>
      </c>
      <c r="H2268" s="5">
        <v>44087</v>
      </c>
      <c r="I2268">
        <v>2697</v>
      </c>
      <c r="J2268" s="8">
        <v>421.89</v>
      </c>
      <c r="K2268" s="8">
        <v>364.69</v>
      </c>
      <c r="L2268" s="8">
        <v>1137837.33</v>
      </c>
      <c r="M2268" s="8">
        <v>983568.93</v>
      </c>
      <c r="N2268" s="8">
        <v>154268.4</v>
      </c>
    </row>
    <row r="2269" spans="1:14" x14ac:dyDescent="0.25">
      <c r="A2269" t="s">
        <v>0</v>
      </c>
      <c r="B2269" t="s">
        <v>147</v>
      </c>
      <c r="C2269" t="s">
        <v>57</v>
      </c>
      <c r="D2269" t="s">
        <v>3</v>
      </c>
      <c r="E2269" t="s">
        <v>8</v>
      </c>
      <c r="F2269" s="5">
        <v>42189</v>
      </c>
      <c r="G2269">
        <v>433793723</v>
      </c>
      <c r="H2269" s="5">
        <v>42220</v>
      </c>
      <c r="I2269">
        <v>8057</v>
      </c>
      <c r="J2269" s="8">
        <v>154.06</v>
      </c>
      <c r="K2269" s="8">
        <v>90.93</v>
      </c>
      <c r="L2269" s="8">
        <v>1241261.42</v>
      </c>
      <c r="M2269" s="8">
        <v>732623.01</v>
      </c>
      <c r="N2269" s="8">
        <v>508638.41</v>
      </c>
    </row>
    <row r="2270" spans="1:14" x14ac:dyDescent="0.25">
      <c r="A2270" t="s">
        <v>17</v>
      </c>
      <c r="B2270" t="s">
        <v>85</v>
      </c>
      <c r="C2270" t="s">
        <v>45</v>
      </c>
      <c r="D2270" t="s">
        <v>7</v>
      </c>
      <c r="E2270" t="s">
        <v>8</v>
      </c>
      <c r="F2270" s="5">
        <v>43825</v>
      </c>
      <c r="G2270">
        <v>141111505</v>
      </c>
      <c r="H2270" s="5">
        <v>43504</v>
      </c>
      <c r="I2270">
        <v>6885</v>
      </c>
      <c r="J2270" s="8">
        <v>9.33</v>
      </c>
      <c r="K2270" s="8">
        <v>6.92</v>
      </c>
      <c r="L2270" s="8">
        <v>64237.05</v>
      </c>
      <c r="M2270" s="8">
        <v>47644.2</v>
      </c>
      <c r="N2270" s="8">
        <v>16592.849999999999</v>
      </c>
    </row>
    <row r="2271" spans="1:14" x14ac:dyDescent="0.25">
      <c r="A2271" t="s">
        <v>12</v>
      </c>
      <c r="B2271" t="s">
        <v>137</v>
      </c>
      <c r="C2271" t="s">
        <v>2</v>
      </c>
      <c r="D2271" t="s">
        <v>7</v>
      </c>
      <c r="E2271" t="s">
        <v>15</v>
      </c>
      <c r="F2271" s="5">
        <v>42819</v>
      </c>
      <c r="G2271">
        <v>189403712</v>
      </c>
      <c r="H2271" s="5">
        <v>42828</v>
      </c>
      <c r="I2271">
        <v>7622</v>
      </c>
      <c r="J2271" s="8">
        <v>255.28</v>
      </c>
      <c r="K2271" s="8">
        <v>159.41999999999999</v>
      </c>
      <c r="L2271" s="8">
        <v>1945744.16</v>
      </c>
      <c r="M2271" s="8">
        <v>1215099.24</v>
      </c>
      <c r="N2271" s="8">
        <v>730644.92</v>
      </c>
    </row>
    <row r="2272" spans="1:14" x14ac:dyDescent="0.25">
      <c r="A2272" t="s">
        <v>17</v>
      </c>
      <c r="B2272" t="s">
        <v>119</v>
      </c>
      <c r="C2272" t="s">
        <v>2</v>
      </c>
      <c r="D2272" t="s">
        <v>3</v>
      </c>
      <c r="E2272" t="s">
        <v>4</v>
      </c>
      <c r="F2272" s="5">
        <v>44101</v>
      </c>
      <c r="G2272">
        <v>983406674</v>
      </c>
      <c r="H2272" s="5">
        <v>44138</v>
      </c>
      <c r="I2272">
        <v>743</v>
      </c>
      <c r="J2272" s="8">
        <v>255.28</v>
      </c>
      <c r="K2272" s="8">
        <v>159.41999999999999</v>
      </c>
      <c r="L2272" s="8">
        <v>189673.04</v>
      </c>
      <c r="M2272" s="8">
        <v>118449.06</v>
      </c>
      <c r="N2272" s="8">
        <v>71223.98</v>
      </c>
    </row>
    <row r="2273" spans="1:14" x14ac:dyDescent="0.25">
      <c r="A2273" t="s">
        <v>20</v>
      </c>
      <c r="B2273" t="s">
        <v>183</v>
      </c>
      <c r="C2273" t="s">
        <v>6</v>
      </c>
      <c r="D2273" t="s">
        <v>3</v>
      </c>
      <c r="E2273" t="s">
        <v>8</v>
      </c>
      <c r="F2273" s="5">
        <v>42222</v>
      </c>
      <c r="G2273">
        <v>298169219</v>
      </c>
      <c r="H2273" s="5">
        <v>42242</v>
      </c>
      <c r="I2273">
        <v>3753</v>
      </c>
      <c r="J2273" s="8">
        <v>152.58000000000001</v>
      </c>
      <c r="K2273" s="8">
        <v>97.44</v>
      </c>
      <c r="L2273" s="8">
        <v>572632.74</v>
      </c>
      <c r="M2273" s="8">
        <v>365692.32</v>
      </c>
      <c r="N2273" s="8">
        <v>206940.42</v>
      </c>
    </row>
    <row r="2274" spans="1:14" x14ac:dyDescent="0.25">
      <c r="A2274" t="s">
        <v>0</v>
      </c>
      <c r="B2274" t="s">
        <v>97</v>
      </c>
      <c r="C2274" t="s">
        <v>22</v>
      </c>
      <c r="D2274" t="s">
        <v>3</v>
      </c>
      <c r="E2274" t="s">
        <v>23</v>
      </c>
      <c r="F2274" s="5">
        <v>44431</v>
      </c>
      <c r="G2274">
        <v>929052674</v>
      </c>
      <c r="H2274" s="5">
        <v>44451</v>
      </c>
      <c r="I2274">
        <v>6187</v>
      </c>
      <c r="J2274" s="8">
        <v>109.28</v>
      </c>
      <c r="K2274" s="8">
        <v>35.840000000000003</v>
      </c>
      <c r="L2274" s="8">
        <v>676115.36</v>
      </c>
      <c r="M2274" s="8">
        <v>221742.07999999999</v>
      </c>
      <c r="N2274" s="8">
        <v>454373.28</v>
      </c>
    </row>
    <row r="2275" spans="1:14" x14ac:dyDescent="0.25">
      <c r="A2275" t="s">
        <v>26</v>
      </c>
      <c r="B2275" t="s">
        <v>208</v>
      </c>
      <c r="C2275" t="s">
        <v>31</v>
      </c>
      <c r="D2275" t="s">
        <v>3</v>
      </c>
      <c r="E2275" t="s">
        <v>23</v>
      </c>
      <c r="F2275" s="5">
        <v>43211</v>
      </c>
      <c r="G2275">
        <v>341730868</v>
      </c>
      <c r="H2275" s="5">
        <v>43244</v>
      </c>
      <c r="I2275">
        <v>4613</v>
      </c>
      <c r="J2275" s="8">
        <v>437.2</v>
      </c>
      <c r="K2275" s="8">
        <v>263.33</v>
      </c>
      <c r="L2275" s="8">
        <v>2016803.6</v>
      </c>
      <c r="M2275" s="8">
        <v>1214741.29</v>
      </c>
      <c r="N2275" s="8">
        <v>802062.31</v>
      </c>
    </row>
    <row r="2276" spans="1:14" x14ac:dyDescent="0.25">
      <c r="A2276" t="s">
        <v>26</v>
      </c>
      <c r="B2276" t="s">
        <v>95</v>
      </c>
      <c r="C2276" t="s">
        <v>31</v>
      </c>
      <c r="D2276" t="s">
        <v>3</v>
      </c>
      <c r="E2276" t="s">
        <v>4</v>
      </c>
      <c r="F2276" s="5">
        <v>42128</v>
      </c>
      <c r="G2276">
        <v>122190129</v>
      </c>
      <c r="H2276" s="5">
        <v>42147</v>
      </c>
      <c r="I2276">
        <v>7629</v>
      </c>
      <c r="J2276" s="8">
        <v>437.2</v>
      </c>
      <c r="K2276" s="8">
        <v>263.33</v>
      </c>
      <c r="L2276" s="8">
        <v>3335398.8</v>
      </c>
      <c r="M2276" s="8">
        <v>2008944.57</v>
      </c>
      <c r="N2276" s="8">
        <v>1326454.23</v>
      </c>
    </row>
    <row r="2277" spans="1:14" x14ac:dyDescent="0.25">
      <c r="A2277" t="s">
        <v>20</v>
      </c>
      <c r="B2277" t="s">
        <v>140</v>
      </c>
      <c r="C2277" t="s">
        <v>11</v>
      </c>
      <c r="D2277" t="s">
        <v>7</v>
      </c>
      <c r="E2277" t="s">
        <v>4</v>
      </c>
      <c r="F2277" s="5">
        <v>44331</v>
      </c>
      <c r="G2277">
        <v>126729285</v>
      </c>
      <c r="H2277" s="5">
        <v>44360</v>
      </c>
      <c r="I2277">
        <v>867</v>
      </c>
      <c r="J2277" s="8">
        <v>47.45</v>
      </c>
      <c r="K2277" s="8">
        <v>31.79</v>
      </c>
      <c r="L2277" s="8">
        <v>41139.15</v>
      </c>
      <c r="M2277" s="8">
        <v>27561.93</v>
      </c>
      <c r="N2277" s="8">
        <v>13577.22</v>
      </c>
    </row>
    <row r="2278" spans="1:14" x14ac:dyDescent="0.25">
      <c r="A2278" t="s">
        <v>26</v>
      </c>
      <c r="B2278" t="s">
        <v>142</v>
      </c>
      <c r="C2278" t="s">
        <v>36</v>
      </c>
      <c r="D2278" t="s">
        <v>7</v>
      </c>
      <c r="E2278" t="s">
        <v>15</v>
      </c>
      <c r="F2278" s="5">
        <v>42084</v>
      </c>
      <c r="G2278">
        <v>731959664</v>
      </c>
      <c r="H2278" s="5">
        <v>42107</v>
      </c>
      <c r="I2278">
        <v>1985</v>
      </c>
      <c r="J2278" s="8">
        <v>421.89</v>
      </c>
      <c r="K2278" s="8">
        <v>364.69</v>
      </c>
      <c r="L2278" s="8">
        <v>837451.65</v>
      </c>
      <c r="M2278" s="8">
        <v>723909.65</v>
      </c>
      <c r="N2278" s="8">
        <v>113542</v>
      </c>
    </row>
    <row r="2279" spans="1:14" x14ac:dyDescent="0.25">
      <c r="A2279" t="s">
        <v>0</v>
      </c>
      <c r="B2279" t="s">
        <v>101</v>
      </c>
      <c r="C2279" t="s">
        <v>2</v>
      </c>
      <c r="D2279" t="s">
        <v>7</v>
      </c>
      <c r="E2279" t="s">
        <v>4</v>
      </c>
      <c r="F2279" s="5">
        <v>43201</v>
      </c>
      <c r="G2279">
        <v>584805095</v>
      </c>
      <c r="H2279" s="5">
        <v>43204</v>
      </c>
      <c r="I2279">
        <v>5678</v>
      </c>
      <c r="J2279" s="8">
        <v>255.28</v>
      </c>
      <c r="K2279" s="8">
        <v>159.41999999999999</v>
      </c>
      <c r="L2279" s="8">
        <v>1449479.84</v>
      </c>
      <c r="M2279" s="8">
        <v>905186.76</v>
      </c>
      <c r="N2279" s="8">
        <v>544293.07999999996</v>
      </c>
    </row>
    <row r="2280" spans="1:14" x14ac:dyDescent="0.25">
      <c r="A2280" t="s">
        <v>9</v>
      </c>
      <c r="B2280" t="s">
        <v>105</v>
      </c>
      <c r="C2280" t="s">
        <v>14</v>
      </c>
      <c r="D2280" t="s">
        <v>3</v>
      </c>
      <c r="E2280" t="s">
        <v>4</v>
      </c>
      <c r="F2280" s="5">
        <v>43882</v>
      </c>
      <c r="G2280">
        <v>652501904</v>
      </c>
      <c r="H2280" s="5">
        <v>43915</v>
      </c>
      <c r="I2280">
        <v>8668</v>
      </c>
      <c r="J2280" s="8">
        <v>205.7</v>
      </c>
      <c r="K2280" s="8">
        <v>117.11</v>
      </c>
      <c r="L2280" s="8">
        <v>1783007.6</v>
      </c>
      <c r="M2280" s="8">
        <v>1015109.48</v>
      </c>
      <c r="N2280" s="8">
        <v>767898.12</v>
      </c>
    </row>
    <row r="2281" spans="1:14" x14ac:dyDescent="0.25">
      <c r="A2281" t="s">
        <v>26</v>
      </c>
      <c r="B2281" t="s">
        <v>202</v>
      </c>
      <c r="C2281" t="s">
        <v>6</v>
      </c>
      <c r="D2281" t="s">
        <v>3</v>
      </c>
      <c r="E2281" t="s">
        <v>4</v>
      </c>
      <c r="F2281" s="5">
        <v>42830</v>
      </c>
      <c r="G2281">
        <v>172598922</v>
      </c>
      <c r="H2281" s="5">
        <v>42843</v>
      </c>
      <c r="I2281">
        <v>4711</v>
      </c>
      <c r="J2281" s="8">
        <v>152.58000000000001</v>
      </c>
      <c r="K2281" s="8">
        <v>97.44</v>
      </c>
      <c r="L2281" s="8">
        <v>718804.38</v>
      </c>
      <c r="M2281" s="8">
        <v>459039.84</v>
      </c>
      <c r="N2281" s="8">
        <v>259764.54</v>
      </c>
    </row>
    <row r="2282" spans="1:14" x14ac:dyDescent="0.25">
      <c r="A2282" t="s">
        <v>17</v>
      </c>
      <c r="B2282" t="s">
        <v>209</v>
      </c>
      <c r="C2282" t="s">
        <v>22</v>
      </c>
      <c r="D2282" t="s">
        <v>3</v>
      </c>
      <c r="E2282" t="s">
        <v>15</v>
      </c>
      <c r="F2282" s="5">
        <v>42526</v>
      </c>
      <c r="G2282">
        <v>702957475</v>
      </c>
      <c r="H2282" s="5">
        <v>42537</v>
      </c>
      <c r="I2282">
        <v>9593</v>
      </c>
      <c r="J2282" s="8">
        <v>109.28</v>
      </c>
      <c r="K2282" s="8">
        <v>35.840000000000003</v>
      </c>
      <c r="L2282" s="8">
        <v>1048323.04</v>
      </c>
      <c r="M2282" s="8">
        <v>343813.12</v>
      </c>
      <c r="N2282" s="8">
        <v>704509.92</v>
      </c>
    </row>
    <row r="2283" spans="1:14" x14ac:dyDescent="0.25">
      <c r="A2283" t="s">
        <v>17</v>
      </c>
      <c r="B2283" t="s">
        <v>28</v>
      </c>
      <c r="C2283" t="s">
        <v>65</v>
      </c>
      <c r="D2283" t="s">
        <v>3</v>
      </c>
      <c r="E2283" t="s">
        <v>23</v>
      </c>
      <c r="F2283" s="5">
        <v>42531</v>
      </c>
      <c r="G2283">
        <v>271751391</v>
      </c>
      <c r="H2283" s="5">
        <v>42560</v>
      </c>
      <c r="I2283">
        <v>6130</v>
      </c>
      <c r="J2283" s="8">
        <v>668.27</v>
      </c>
      <c r="K2283" s="8">
        <v>502.54</v>
      </c>
      <c r="L2283" s="8">
        <v>4096495.1</v>
      </c>
      <c r="M2283" s="8">
        <v>3080570.2</v>
      </c>
      <c r="N2283" s="8">
        <v>1015924.9</v>
      </c>
    </row>
    <row r="2284" spans="1:14" x14ac:dyDescent="0.25">
      <c r="A2284" t="s">
        <v>0</v>
      </c>
      <c r="B2284" t="s">
        <v>197</v>
      </c>
      <c r="C2284" t="s">
        <v>14</v>
      </c>
      <c r="D2284" t="s">
        <v>3</v>
      </c>
      <c r="E2284" t="s">
        <v>15</v>
      </c>
      <c r="F2284" s="5">
        <v>44564</v>
      </c>
      <c r="G2284">
        <v>127467000</v>
      </c>
      <c r="H2284" s="5">
        <v>44599</v>
      </c>
      <c r="I2284">
        <v>9173</v>
      </c>
      <c r="J2284" s="8">
        <v>205.7</v>
      </c>
      <c r="K2284" s="8">
        <v>117.11</v>
      </c>
      <c r="L2284" s="8">
        <v>1886886.1</v>
      </c>
      <c r="M2284" s="8">
        <v>1074250.03</v>
      </c>
      <c r="N2284" s="8">
        <v>812636.07</v>
      </c>
    </row>
    <row r="2285" spans="1:14" x14ac:dyDescent="0.25">
      <c r="A2285" t="s">
        <v>9</v>
      </c>
      <c r="B2285" t="s">
        <v>38</v>
      </c>
      <c r="C2285" t="s">
        <v>65</v>
      </c>
      <c r="D2285" t="s">
        <v>3</v>
      </c>
      <c r="E2285" t="s">
        <v>4</v>
      </c>
      <c r="F2285" s="5">
        <v>42886</v>
      </c>
      <c r="G2285">
        <v>688903129</v>
      </c>
      <c r="H2285" s="5">
        <v>42918</v>
      </c>
      <c r="I2285">
        <v>600</v>
      </c>
      <c r="J2285" s="8">
        <v>668.27</v>
      </c>
      <c r="K2285" s="8">
        <v>502.54</v>
      </c>
      <c r="L2285" s="8">
        <v>400962</v>
      </c>
      <c r="M2285" s="8">
        <v>301524</v>
      </c>
      <c r="N2285" s="8">
        <v>99438</v>
      </c>
    </row>
    <row r="2286" spans="1:14" x14ac:dyDescent="0.25">
      <c r="A2286" t="s">
        <v>9</v>
      </c>
      <c r="B2286" t="s">
        <v>66</v>
      </c>
      <c r="C2286" t="s">
        <v>19</v>
      </c>
      <c r="D2286" t="s">
        <v>3</v>
      </c>
      <c r="E2286" t="s">
        <v>4</v>
      </c>
      <c r="F2286" s="5">
        <v>43306</v>
      </c>
      <c r="G2286">
        <v>195171105</v>
      </c>
      <c r="H2286" s="5">
        <v>43347</v>
      </c>
      <c r="I2286">
        <v>4322</v>
      </c>
      <c r="J2286" s="8">
        <v>81.73</v>
      </c>
      <c r="K2286" s="8">
        <v>56.67</v>
      </c>
      <c r="L2286" s="8">
        <v>353237.06</v>
      </c>
      <c r="M2286" s="8">
        <v>244927.74</v>
      </c>
      <c r="N2286" s="8">
        <v>108309.32</v>
      </c>
    </row>
    <row r="2287" spans="1:14" x14ac:dyDescent="0.25">
      <c r="A2287" t="s">
        <v>12</v>
      </c>
      <c r="B2287" t="s">
        <v>180</v>
      </c>
      <c r="C2287" t="s">
        <v>36</v>
      </c>
      <c r="D2287" t="s">
        <v>3</v>
      </c>
      <c r="E2287" t="s">
        <v>15</v>
      </c>
      <c r="F2287" s="5">
        <v>44018</v>
      </c>
      <c r="G2287">
        <v>555694758</v>
      </c>
      <c r="H2287" s="5">
        <v>44036</v>
      </c>
      <c r="I2287">
        <v>1283</v>
      </c>
      <c r="J2287" s="8">
        <v>421.89</v>
      </c>
      <c r="K2287" s="8">
        <v>364.69</v>
      </c>
      <c r="L2287" s="8">
        <v>541284.87</v>
      </c>
      <c r="M2287" s="8">
        <v>467897.27</v>
      </c>
      <c r="N2287" s="8">
        <v>73387.600000000006</v>
      </c>
    </row>
    <row r="2288" spans="1:14" x14ac:dyDescent="0.25">
      <c r="A2288" t="s">
        <v>39</v>
      </c>
      <c r="B2288" t="s">
        <v>196</v>
      </c>
      <c r="C2288" t="s">
        <v>29</v>
      </c>
      <c r="D2288" t="s">
        <v>3</v>
      </c>
      <c r="E2288" t="s">
        <v>8</v>
      </c>
      <c r="F2288" s="5">
        <v>42299</v>
      </c>
      <c r="G2288">
        <v>600210416</v>
      </c>
      <c r="H2288" s="5">
        <v>42331</v>
      </c>
      <c r="I2288">
        <v>4455</v>
      </c>
      <c r="J2288" s="8">
        <v>651.21</v>
      </c>
      <c r="K2288" s="8">
        <v>524.96</v>
      </c>
      <c r="L2288" s="8">
        <v>2901140.55</v>
      </c>
      <c r="M2288" s="8">
        <v>2338696.7999999998</v>
      </c>
      <c r="N2288" s="8">
        <v>562443.75</v>
      </c>
    </row>
    <row r="2289" spans="1:14" x14ac:dyDescent="0.25">
      <c r="A2289" t="s">
        <v>9</v>
      </c>
      <c r="B2289" t="s">
        <v>192</v>
      </c>
      <c r="C2289" t="s">
        <v>65</v>
      </c>
      <c r="D2289" t="s">
        <v>7</v>
      </c>
      <c r="E2289" t="s">
        <v>8</v>
      </c>
      <c r="F2289" s="5">
        <v>44240</v>
      </c>
      <c r="G2289">
        <v>128766906</v>
      </c>
      <c r="H2289" s="5">
        <v>44283</v>
      </c>
      <c r="I2289">
        <v>3844</v>
      </c>
      <c r="J2289" s="8">
        <v>668.27</v>
      </c>
      <c r="K2289" s="8">
        <v>502.54</v>
      </c>
      <c r="L2289" s="8">
        <v>2568829.88</v>
      </c>
      <c r="M2289" s="8">
        <v>1931763.76</v>
      </c>
      <c r="N2289" s="8">
        <v>637066.12</v>
      </c>
    </row>
    <row r="2290" spans="1:14" x14ac:dyDescent="0.25">
      <c r="A2290" t="s">
        <v>9</v>
      </c>
      <c r="B2290" t="s">
        <v>69</v>
      </c>
      <c r="C2290" t="s">
        <v>57</v>
      </c>
      <c r="D2290" t="s">
        <v>7</v>
      </c>
      <c r="E2290" t="s">
        <v>15</v>
      </c>
      <c r="F2290" s="5">
        <v>42548</v>
      </c>
      <c r="G2290">
        <v>361725556</v>
      </c>
      <c r="H2290" s="5">
        <v>42569</v>
      </c>
      <c r="I2290">
        <v>1485</v>
      </c>
      <c r="J2290" s="8">
        <v>154.06</v>
      </c>
      <c r="K2290" s="8">
        <v>90.93</v>
      </c>
      <c r="L2290" s="8">
        <v>228779.1</v>
      </c>
      <c r="M2290" s="8">
        <v>135031.04999999999</v>
      </c>
      <c r="N2290" s="8">
        <v>93748.05</v>
      </c>
    </row>
    <row r="2291" spans="1:14" x14ac:dyDescent="0.25">
      <c r="A2291" t="s">
        <v>9</v>
      </c>
      <c r="B2291" t="s">
        <v>118</v>
      </c>
      <c r="C2291" t="s">
        <v>19</v>
      </c>
      <c r="D2291" t="s">
        <v>3</v>
      </c>
      <c r="E2291" t="s">
        <v>8</v>
      </c>
      <c r="F2291" s="5">
        <v>42710</v>
      </c>
      <c r="G2291">
        <v>789760196</v>
      </c>
      <c r="H2291" s="5">
        <v>42737</v>
      </c>
      <c r="I2291">
        <v>6447</v>
      </c>
      <c r="J2291" s="8">
        <v>81.73</v>
      </c>
      <c r="K2291" s="8">
        <v>56.67</v>
      </c>
      <c r="L2291" s="8">
        <v>526913.31000000006</v>
      </c>
      <c r="M2291" s="8">
        <v>365351.49</v>
      </c>
      <c r="N2291" s="8">
        <v>161561.82</v>
      </c>
    </row>
    <row r="2292" spans="1:14" x14ac:dyDescent="0.25">
      <c r="A2292" t="s">
        <v>26</v>
      </c>
      <c r="B2292" t="s">
        <v>151</v>
      </c>
      <c r="C2292" t="s">
        <v>31</v>
      </c>
      <c r="D2292" t="s">
        <v>3</v>
      </c>
      <c r="E2292" t="s">
        <v>23</v>
      </c>
      <c r="F2292" s="5">
        <v>43713</v>
      </c>
      <c r="G2292">
        <v>523857152</v>
      </c>
      <c r="H2292" s="5">
        <v>43747</v>
      </c>
      <c r="I2292">
        <v>9827</v>
      </c>
      <c r="J2292" s="8">
        <v>437.2</v>
      </c>
      <c r="K2292" s="8">
        <v>263.33</v>
      </c>
      <c r="L2292" s="8">
        <v>4296364.4000000004</v>
      </c>
      <c r="M2292" s="8">
        <v>2587743.91</v>
      </c>
      <c r="N2292" s="8">
        <v>1708620.49</v>
      </c>
    </row>
    <row r="2293" spans="1:14" x14ac:dyDescent="0.25">
      <c r="A2293" t="s">
        <v>20</v>
      </c>
      <c r="B2293" t="s">
        <v>198</v>
      </c>
      <c r="C2293" t="s">
        <v>31</v>
      </c>
      <c r="D2293" t="s">
        <v>7</v>
      </c>
      <c r="E2293" t="s">
        <v>23</v>
      </c>
      <c r="F2293" s="5">
        <v>44129</v>
      </c>
      <c r="G2293">
        <v>545315253</v>
      </c>
      <c r="H2293" s="5">
        <v>44132</v>
      </c>
      <c r="I2293">
        <v>9756</v>
      </c>
      <c r="J2293" s="8">
        <v>437.2</v>
      </c>
      <c r="K2293" s="8">
        <v>263.33</v>
      </c>
      <c r="L2293" s="8">
        <v>4265323.2</v>
      </c>
      <c r="M2293" s="8">
        <v>2569047.48</v>
      </c>
      <c r="N2293" s="8">
        <v>1696275.72</v>
      </c>
    </row>
    <row r="2294" spans="1:14" x14ac:dyDescent="0.25">
      <c r="A2294" t="s">
        <v>12</v>
      </c>
      <c r="B2294" t="s">
        <v>61</v>
      </c>
      <c r="C2294" t="s">
        <v>31</v>
      </c>
      <c r="D2294" t="s">
        <v>7</v>
      </c>
      <c r="E2294" t="s">
        <v>15</v>
      </c>
      <c r="F2294" s="5">
        <v>43800</v>
      </c>
      <c r="G2294">
        <v>555745828</v>
      </c>
      <c r="H2294" s="5">
        <v>43809</v>
      </c>
      <c r="I2294">
        <v>6395</v>
      </c>
      <c r="J2294" s="8">
        <v>437.2</v>
      </c>
      <c r="K2294" s="8">
        <v>263.33</v>
      </c>
      <c r="L2294" s="8">
        <v>2795894</v>
      </c>
      <c r="M2294" s="8">
        <v>1683995.35</v>
      </c>
      <c r="N2294" s="8">
        <v>1111898.6499999999</v>
      </c>
    </row>
    <row r="2295" spans="1:14" x14ac:dyDescent="0.25">
      <c r="A2295" t="s">
        <v>9</v>
      </c>
      <c r="B2295" t="s">
        <v>184</v>
      </c>
      <c r="C2295" t="s">
        <v>31</v>
      </c>
      <c r="D2295" t="s">
        <v>3</v>
      </c>
      <c r="E2295" t="s">
        <v>8</v>
      </c>
      <c r="F2295" s="5">
        <v>43770</v>
      </c>
      <c r="G2295">
        <v>327072703</v>
      </c>
      <c r="H2295" s="5">
        <v>43785</v>
      </c>
      <c r="I2295">
        <v>6936</v>
      </c>
      <c r="J2295" s="8">
        <v>437.2</v>
      </c>
      <c r="K2295" s="8">
        <v>263.33</v>
      </c>
      <c r="L2295" s="8">
        <v>3032419.2</v>
      </c>
      <c r="M2295" s="8">
        <v>1826456.88</v>
      </c>
      <c r="N2295" s="8">
        <v>1205962.32</v>
      </c>
    </row>
    <row r="2296" spans="1:14" x14ac:dyDescent="0.25">
      <c r="A2296" t="s">
        <v>0</v>
      </c>
      <c r="B2296" t="s">
        <v>97</v>
      </c>
      <c r="C2296" t="s">
        <v>65</v>
      </c>
      <c r="D2296" t="s">
        <v>7</v>
      </c>
      <c r="E2296" t="s">
        <v>15</v>
      </c>
      <c r="F2296" s="5">
        <v>44740</v>
      </c>
      <c r="G2296">
        <v>151532208</v>
      </c>
      <c r="H2296" s="5">
        <v>44788</v>
      </c>
      <c r="I2296">
        <v>603</v>
      </c>
      <c r="J2296" s="8">
        <v>668.27</v>
      </c>
      <c r="K2296" s="8">
        <v>502.54</v>
      </c>
      <c r="L2296" s="8">
        <v>402966.81</v>
      </c>
      <c r="M2296" s="8">
        <v>303031.62</v>
      </c>
      <c r="N2296" s="8">
        <v>99935.19</v>
      </c>
    </row>
    <row r="2297" spans="1:14" x14ac:dyDescent="0.25">
      <c r="A2297" t="s">
        <v>12</v>
      </c>
      <c r="B2297" t="s">
        <v>150</v>
      </c>
      <c r="C2297" t="s">
        <v>45</v>
      </c>
      <c r="D2297" t="s">
        <v>7</v>
      </c>
      <c r="E2297" t="s">
        <v>23</v>
      </c>
      <c r="F2297" s="5">
        <v>43180</v>
      </c>
      <c r="G2297">
        <v>391673171</v>
      </c>
      <c r="H2297" s="5">
        <v>43201</v>
      </c>
      <c r="I2297">
        <v>3650</v>
      </c>
      <c r="J2297" s="8">
        <v>9.33</v>
      </c>
      <c r="K2297" s="8">
        <v>6.92</v>
      </c>
      <c r="L2297" s="8">
        <v>34054.5</v>
      </c>
      <c r="M2297" s="8">
        <v>25258</v>
      </c>
      <c r="N2297" s="8">
        <v>8796.5</v>
      </c>
    </row>
    <row r="2298" spans="1:14" x14ac:dyDescent="0.25">
      <c r="A2298" t="s">
        <v>9</v>
      </c>
      <c r="B2298" t="s">
        <v>60</v>
      </c>
      <c r="C2298" t="s">
        <v>57</v>
      </c>
      <c r="D2298" t="s">
        <v>3</v>
      </c>
      <c r="E2298" t="s">
        <v>23</v>
      </c>
      <c r="F2298" s="5">
        <v>43726</v>
      </c>
      <c r="G2298">
        <v>130356919</v>
      </c>
      <c r="H2298" s="5">
        <v>43739</v>
      </c>
      <c r="I2298">
        <v>4364</v>
      </c>
      <c r="J2298" s="8">
        <v>154.06</v>
      </c>
      <c r="K2298" s="8">
        <v>90.93</v>
      </c>
      <c r="L2298" s="8">
        <v>672317.84</v>
      </c>
      <c r="M2298" s="8">
        <v>396818.52</v>
      </c>
      <c r="N2298" s="8">
        <v>275499.32</v>
      </c>
    </row>
    <row r="2299" spans="1:14" x14ac:dyDescent="0.25">
      <c r="A2299" t="s">
        <v>12</v>
      </c>
      <c r="B2299" t="s">
        <v>166</v>
      </c>
      <c r="C2299" t="s">
        <v>19</v>
      </c>
      <c r="D2299" t="s">
        <v>7</v>
      </c>
      <c r="E2299" t="s">
        <v>15</v>
      </c>
      <c r="F2299" s="5">
        <v>44595</v>
      </c>
      <c r="G2299">
        <v>320757281</v>
      </c>
      <c r="H2299" s="5">
        <v>44635</v>
      </c>
      <c r="I2299">
        <v>8062</v>
      </c>
      <c r="J2299" s="8">
        <v>81.73</v>
      </c>
      <c r="K2299" s="8">
        <v>56.67</v>
      </c>
      <c r="L2299" s="8">
        <v>658907.26</v>
      </c>
      <c r="M2299" s="8">
        <v>456873.54</v>
      </c>
      <c r="N2299" s="8">
        <v>202033.72</v>
      </c>
    </row>
    <row r="2300" spans="1:14" x14ac:dyDescent="0.25">
      <c r="A2300" t="s">
        <v>9</v>
      </c>
      <c r="B2300" t="s">
        <v>96</v>
      </c>
      <c r="C2300" t="s">
        <v>14</v>
      </c>
      <c r="D2300" t="s">
        <v>7</v>
      </c>
      <c r="E2300" t="s">
        <v>23</v>
      </c>
      <c r="F2300" s="5">
        <v>43501</v>
      </c>
      <c r="G2300">
        <v>636360585</v>
      </c>
      <c r="H2300" s="5">
        <v>43532</v>
      </c>
      <c r="I2300">
        <v>2093</v>
      </c>
      <c r="J2300" s="8">
        <v>205.7</v>
      </c>
      <c r="K2300" s="8">
        <v>117.11</v>
      </c>
      <c r="L2300" s="8">
        <v>430530.1</v>
      </c>
      <c r="M2300" s="8">
        <v>245111.23</v>
      </c>
      <c r="N2300" s="8">
        <v>185418.87</v>
      </c>
    </row>
    <row r="2301" spans="1:14" x14ac:dyDescent="0.25">
      <c r="A2301" t="s">
        <v>12</v>
      </c>
      <c r="B2301" t="s">
        <v>132</v>
      </c>
      <c r="C2301" t="s">
        <v>31</v>
      </c>
      <c r="D2301" t="s">
        <v>3</v>
      </c>
      <c r="E2301" t="s">
        <v>8</v>
      </c>
      <c r="F2301" s="5">
        <v>43326</v>
      </c>
      <c r="G2301">
        <v>820965659</v>
      </c>
      <c r="H2301" s="5">
        <v>43330</v>
      </c>
      <c r="I2301">
        <v>837</v>
      </c>
      <c r="J2301" s="8">
        <v>437.2</v>
      </c>
      <c r="K2301" s="8">
        <v>263.33</v>
      </c>
      <c r="L2301" s="8">
        <v>365936.4</v>
      </c>
      <c r="M2301" s="8">
        <v>220407.21</v>
      </c>
      <c r="N2301" s="8">
        <v>145529.19</v>
      </c>
    </row>
    <row r="2302" spans="1:14" x14ac:dyDescent="0.25">
      <c r="A2302" t="s">
        <v>17</v>
      </c>
      <c r="B2302" t="s">
        <v>30</v>
      </c>
      <c r="C2302" t="s">
        <v>14</v>
      </c>
      <c r="D2302" t="s">
        <v>3</v>
      </c>
      <c r="E2302" t="s">
        <v>23</v>
      </c>
      <c r="F2302" s="5">
        <v>42067</v>
      </c>
      <c r="G2302">
        <v>238683831</v>
      </c>
      <c r="H2302" s="5">
        <v>42108</v>
      </c>
      <c r="I2302">
        <v>705</v>
      </c>
      <c r="J2302" s="8">
        <v>205.7</v>
      </c>
      <c r="K2302" s="8">
        <v>117.11</v>
      </c>
      <c r="L2302" s="8">
        <v>145018.5</v>
      </c>
      <c r="M2302" s="8">
        <v>82562.55</v>
      </c>
      <c r="N2302" s="8">
        <v>62455.95</v>
      </c>
    </row>
    <row r="2303" spans="1:14" x14ac:dyDescent="0.25">
      <c r="A2303" t="s">
        <v>9</v>
      </c>
      <c r="B2303" t="s">
        <v>193</v>
      </c>
      <c r="C2303" t="s">
        <v>11</v>
      </c>
      <c r="D2303" t="s">
        <v>3</v>
      </c>
      <c r="E2303" t="s">
        <v>4</v>
      </c>
      <c r="F2303" s="5">
        <v>44036</v>
      </c>
      <c r="G2303">
        <v>123938930</v>
      </c>
      <c r="H2303" s="5">
        <v>44045</v>
      </c>
      <c r="I2303">
        <v>5138</v>
      </c>
      <c r="J2303" s="8">
        <v>47.45</v>
      </c>
      <c r="K2303" s="8">
        <v>31.79</v>
      </c>
      <c r="L2303" s="8">
        <v>243798.1</v>
      </c>
      <c r="M2303" s="8">
        <v>163337.01999999999</v>
      </c>
      <c r="N2303" s="8">
        <v>80461.08</v>
      </c>
    </row>
    <row r="2304" spans="1:14" x14ac:dyDescent="0.25">
      <c r="A2304" t="s">
        <v>26</v>
      </c>
      <c r="B2304" t="s">
        <v>136</v>
      </c>
      <c r="C2304" t="s">
        <v>19</v>
      </c>
      <c r="D2304" t="s">
        <v>3</v>
      </c>
      <c r="E2304" t="s">
        <v>8</v>
      </c>
      <c r="F2304" s="5">
        <v>43547</v>
      </c>
      <c r="G2304">
        <v>431467282</v>
      </c>
      <c r="H2304" s="5">
        <v>43589</v>
      </c>
      <c r="I2304">
        <v>9612</v>
      </c>
      <c r="J2304" s="8">
        <v>81.73</v>
      </c>
      <c r="K2304" s="8">
        <v>56.67</v>
      </c>
      <c r="L2304" s="8">
        <v>785588.76</v>
      </c>
      <c r="M2304" s="8">
        <v>544712.04</v>
      </c>
      <c r="N2304" s="8">
        <v>240876.72</v>
      </c>
    </row>
    <row r="2305" spans="1:14" x14ac:dyDescent="0.25">
      <c r="A2305" t="s">
        <v>26</v>
      </c>
      <c r="B2305" t="s">
        <v>170</v>
      </c>
      <c r="C2305" t="s">
        <v>45</v>
      </c>
      <c r="D2305" t="s">
        <v>7</v>
      </c>
      <c r="E2305" t="s">
        <v>4</v>
      </c>
      <c r="F2305" s="5">
        <v>43575</v>
      </c>
      <c r="G2305">
        <v>286317718</v>
      </c>
      <c r="H2305" s="5">
        <v>43585</v>
      </c>
      <c r="I2305">
        <v>6630</v>
      </c>
      <c r="J2305" s="8">
        <v>9.33</v>
      </c>
      <c r="K2305" s="8">
        <v>6.92</v>
      </c>
      <c r="L2305" s="8">
        <v>61857.9</v>
      </c>
      <c r="M2305" s="8">
        <v>45879.6</v>
      </c>
      <c r="N2305" s="8">
        <v>15978.3</v>
      </c>
    </row>
    <row r="2306" spans="1:14" x14ac:dyDescent="0.25">
      <c r="A2306" t="s">
        <v>0</v>
      </c>
      <c r="B2306" t="s">
        <v>171</v>
      </c>
      <c r="C2306" t="s">
        <v>36</v>
      </c>
      <c r="D2306" t="s">
        <v>7</v>
      </c>
      <c r="E2306" t="s">
        <v>23</v>
      </c>
      <c r="F2306" s="5">
        <v>44563</v>
      </c>
      <c r="G2306">
        <v>233851563</v>
      </c>
      <c r="H2306" s="5">
        <v>44613</v>
      </c>
      <c r="I2306">
        <v>729</v>
      </c>
      <c r="J2306" s="8">
        <v>421.89</v>
      </c>
      <c r="K2306" s="8">
        <v>364.69</v>
      </c>
      <c r="L2306" s="8">
        <v>307557.81</v>
      </c>
      <c r="M2306" s="8">
        <v>265859.01</v>
      </c>
      <c r="N2306" s="8">
        <v>41698.800000000003</v>
      </c>
    </row>
    <row r="2307" spans="1:14" x14ac:dyDescent="0.25">
      <c r="A2307" t="s">
        <v>26</v>
      </c>
      <c r="B2307" t="s">
        <v>153</v>
      </c>
      <c r="C2307" t="s">
        <v>29</v>
      </c>
      <c r="D2307" t="s">
        <v>7</v>
      </c>
      <c r="E2307" t="s">
        <v>15</v>
      </c>
      <c r="F2307" s="5">
        <v>44182</v>
      </c>
      <c r="G2307">
        <v>889742648</v>
      </c>
      <c r="H2307" s="5">
        <v>43846</v>
      </c>
      <c r="I2307">
        <v>3476</v>
      </c>
      <c r="J2307" s="8">
        <v>651.21</v>
      </c>
      <c r="K2307" s="8">
        <v>524.96</v>
      </c>
      <c r="L2307" s="8">
        <v>2263605.96</v>
      </c>
      <c r="M2307" s="8">
        <v>1824760.96</v>
      </c>
      <c r="N2307" s="8">
        <v>438845</v>
      </c>
    </row>
    <row r="2308" spans="1:14" x14ac:dyDescent="0.25">
      <c r="A2308" t="s">
        <v>12</v>
      </c>
      <c r="B2308" t="s">
        <v>62</v>
      </c>
      <c r="C2308" t="s">
        <v>36</v>
      </c>
      <c r="D2308" t="s">
        <v>3</v>
      </c>
      <c r="E2308" t="s">
        <v>8</v>
      </c>
      <c r="F2308" s="5">
        <v>44618</v>
      </c>
      <c r="G2308">
        <v>689977300</v>
      </c>
      <c r="H2308" s="5">
        <v>44656</v>
      </c>
      <c r="I2308">
        <v>8471</v>
      </c>
      <c r="J2308" s="8">
        <v>421.89</v>
      </c>
      <c r="K2308" s="8">
        <v>364.69</v>
      </c>
      <c r="L2308" s="8">
        <v>3573830.19</v>
      </c>
      <c r="M2308" s="8">
        <v>3089288.99</v>
      </c>
      <c r="N2308" s="8">
        <v>484541.2</v>
      </c>
    </row>
    <row r="2309" spans="1:14" x14ac:dyDescent="0.25">
      <c r="A2309" t="s">
        <v>12</v>
      </c>
      <c r="B2309" t="s">
        <v>61</v>
      </c>
      <c r="C2309" t="s">
        <v>36</v>
      </c>
      <c r="D2309" t="s">
        <v>3</v>
      </c>
      <c r="E2309" t="s">
        <v>8</v>
      </c>
      <c r="F2309" s="5">
        <v>42784</v>
      </c>
      <c r="G2309">
        <v>840854346</v>
      </c>
      <c r="H2309" s="5">
        <v>42833</v>
      </c>
      <c r="I2309">
        <v>6342</v>
      </c>
      <c r="J2309" s="8">
        <v>421.89</v>
      </c>
      <c r="K2309" s="8">
        <v>364.69</v>
      </c>
      <c r="L2309" s="8">
        <v>2675626.38</v>
      </c>
      <c r="M2309" s="8">
        <v>2312863.98</v>
      </c>
      <c r="N2309" s="8">
        <v>362762.4</v>
      </c>
    </row>
    <row r="2310" spans="1:14" x14ac:dyDescent="0.25">
      <c r="A2310" t="s">
        <v>12</v>
      </c>
      <c r="B2310" t="s">
        <v>146</v>
      </c>
      <c r="C2310" t="s">
        <v>11</v>
      </c>
      <c r="D2310" t="s">
        <v>3</v>
      </c>
      <c r="E2310" t="s">
        <v>8</v>
      </c>
      <c r="F2310" s="5">
        <v>44067</v>
      </c>
      <c r="G2310">
        <v>368985116</v>
      </c>
      <c r="H2310" s="5">
        <v>44115</v>
      </c>
      <c r="I2310">
        <v>9750</v>
      </c>
      <c r="J2310" s="8">
        <v>47.45</v>
      </c>
      <c r="K2310" s="8">
        <v>31.79</v>
      </c>
      <c r="L2310" s="8">
        <v>462637.5</v>
      </c>
      <c r="M2310" s="8">
        <v>309952.5</v>
      </c>
      <c r="N2310" s="8">
        <v>152685</v>
      </c>
    </row>
    <row r="2311" spans="1:14" x14ac:dyDescent="0.25">
      <c r="A2311" t="s">
        <v>26</v>
      </c>
      <c r="B2311" t="s">
        <v>208</v>
      </c>
      <c r="C2311" t="s">
        <v>57</v>
      </c>
      <c r="D2311" t="s">
        <v>3</v>
      </c>
      <c r="E2311" t="s">
        <v>23</v>
      </c>
      <c r="F2311" s="5">
        <v>44775</v>
      </c>
      <c r="G2311">
        <v>171293437</v>
      </c>
      <c r="H2311" s="5">
        <v>44785</v>
      </c>
      <c r="I2311">
        <v>8389</v>
      </c>
      <c r="J2311" s="8">
        <v>154.06</v>
      </c>
      <c r="K2311" s="8">
        <v>90.93</v>
      </c>
      <c r="L2311" s="8">
        <v>1292409.3400000001</v>
      </c>
      <c r="M2311" s="8">
        <v>762811.77</v>
      </c>
      <c r="N2311" s="8">
        <v>529597.56999999995</v>
      </c>
    </row>
    <row r="2312" spans="1:14" x14ac:dyDescent="0.25">
      <c r="A2312" t="s">
        <v>0</v>
      </c>
      <c r="B2312" t="s">
        <v>159</v>
      </c>
      <c r="C2312" t="s">
        <v>2</v>
      </c>
      <c r="D2312" t="s">
        <v>7</v>
      </c>
      <c r="E2312" t="s">
        <v>23</v>
      </c>
      <c r="F2312" s="5">
        <v>44839</v>
      </c>
      <c r="G2312">
        <v>765015637</v>
      </c>
      <c r="H2312" s="5">
        <v>44866</v>
      </c>
      <c r="I2312">
        <v>3982</v>
      </c>
      <c r="J2312" s="8">
        <v>255.28</v>
      </c>
      <c r="K2312" s="8">
        <v>159.41999999999999</v>
      </c>
      <c r="L2312" s="8">
        <v>1016524.96</v>
      </c>
      <c r="M2312" s="8">
        <v>634810.43999999994</v>
      </c>
      <c r="N2312" s="8">
        <v>381714.52</v>
      </c>
    </row>
    <row r="2313" spans="1:14" x14ac:dyDescent="0.25">
      <c r="A2313" t="s">
        <v>26</v>
      </c>
      <c r="B2313" t="s">
        <v>153</v>
      </c>
      <c r="C2313" t="s">
        <v>57</v>
      </c>
      <c r="D2313" t="s">
        <v>3</v>
      </c>
      <c r="E2313" t="s">
        <v>4</v>
      </c>
      <c r="F2313" s="5">
        <v>44657</v>
      </c>
      <c r="G2313">
        <v>937700545</v>
      </c>
      <c r="H2313" s="5">
        <v>44681</v>
      </c>
      <c r="I2313">
        <v>5284</v>
      </c>
      <c r="J2313" s="8">
        <v>154.06</v>
      </c>
      <c r="K2313" s="8">
        <v>90.93</v>
      </c>
      <c r="L2313" s="8">
        <v>814053.04</v>
      </c>
      <c r="M2313" s="8">
        <v>480474.12</v>
      </c>
      <c r="N2313" s="8">
        <v>333578.92</v>
      </c>
    </row>
    <row r="2314" spans="1:14" x14ac:dyDescent="0.25">
      <c r="A2314" t="s">
        <v>20</v>
      </c>
      <c r="B2314" t="s">
        <v>198</v>
      </c>
      <c r="C2314" t="s">
        <v>19</v>
      </c>
      <c r="D2314" t="s">
        <v>7</v>
      </c>
      <c r="E2314" t="s">
        <v>23</v>
      </c>
      <c r="F2314" s="5">
        <v>43399</v>
      </c>
      <c r="G2314">
        <v>897209489</v>
      </c>
      <c r="H2314" s="5">
        <v>43441</v>
      </c>
      <c r="I2314">
        <v>3081</v>
      </c>
      <c r="J2314" s="8">
        <v>81.73</v>
      </c>
      <c r="K2314" s="8">
        <v>56.67</v>
      </c>
      <c r="L2314" s="8">
        <v>251810.13</v>
      </c>
      <c r="M2314" s="8">
        <v>174600.27</v>
      </c>
      <c r="N2314" s="8">
        <v>77209.86</v>
      </c>
    </row>
    <row r="2315" spans="1:14" x14ac:dyDescent="0.25">
      <c r="A2315" t="s">
        <v>0</v>
      </c>
      <c r="B2315" t="s">
        <v>94</v>
      </c>
      <c r="C2315" t="s">
        <v>11</v>
      </c>
      <c r="D2315" t="s">
        <v>3</v>
      </c>
      <c r="E2315" t="s">
        <v>23</v>
      </c>
      <c r="F2315" s="5">
        <v>43937</v>
      </c>
      <c r="G2315">
        <v>921716296</v>
      </c>
      <c r="H2315" s="5">
        <v>43946</v>
      </c>
      <c r="I2315">
        <v>5189</v>
      </c>
      <c r="J2315" s="8">
        <v>47.45</v>
      </c>
      <c r="K2315" s="8">
        <v>31.79</v>
      </c>
      <c r="L2315" s="8">
        <v>246218.05</v>
      </c>
      <c r="M2315" s="8">
        <v>164958.31</v>
      </c>
      <c r="N2315" s="8">
        <v>81259.740000000005</v>
      </c>
    </row>
    <row r="2316" spans="1:14" x14ac:dyDescent="0.25">
      <c r="A2316" t="s">
        <v>26</v>
      </c>
      <c r="B2316" t="s">
        <v>51</v>
      </c>
      <c r="C2316" t="s">
        <v>57</v>
      </c>
      <c r="D2316" t="s">
        <v>7</v>
      </c>
      <c r="E2316" t="s">
        <v>8</v>
      </c>
      <c r="F2316" s="5">
        <v>43218</v>
      </c>
      <c r="G2316">
        <v>909707295</v>
      </c>
      <c r="H2316" s="5">
        <v>43235</v>
      </c>
      <c r="I2316">
        <v>1459</v>
      </c>
      <c r="J2316" s="8">
        <v>154.06</v>
      </c>
      <c r="K2316" s="8">
        <v>90.93</v>
      </c>
      <c r="L2316" s="8">
        <v>224773.54</v>
      </c>
      <c r="M2316" s="8">
        <v>132666.87</v>
      </c>
      <c r="N2316" s="8">
        <v>92106.67</v>
      </c>
    </row>
    <row r="2317" spans="1:14" x14ac:dyDescent="0.25">
      <c r="A2317" t="s">
        <v>12</v>
      </c>
      <c r="B2317" t="s">
        <v>166</v>
      </c>
      <c r="C2317" t="s">
        <v>11</v>
      </c>
      <c r="D2317" t="s">
        <v>7</v>
      </c>
      <c r="E2317" t="s">
        <v>15</v>
      </c>
      <c r="F2317" s="5">
        <v>43352</v>
      </c>
      <c r="G2317">
        <v>829981315</v>
      </c>
      <c r="H2317" s="5">
        <v>43399</v>
      </c>
      <c r="I2317">
        <v>8770</v>
      </c>
      <c r="J2317" s="8">
        <v>47.45</v>
      </c>
      <c r="K2317" s="8">
        <v>31.79</v>
      </c>
      <c r="L2317" s="8">
        <v>416136.5</v>
      </c>
      <c r="M2317" s="8">
        <v>278798.3</v>
      </c>
      <c r="N2317" s="8">
        <v>137338.20000000001</v>
      </c>
    </row>
    <row r="2318" spans="1:14" x14ac:dyDescent="0.25">
      <c r="A2318" t="s">
        <v>26</v>
      </c>
      <c r="B2318" t="s">
        <v>175</v>
      </c>
      <c r="C2318" t="s">
        <v>19</v>
      </c>
      <c r="D2318" t="s">
        <v>3</v>
      </c>
      <c r="E2318" t="s">
        <v>4</v>
      </c>
      <c r="F2318" s="5">
        <v>42300</v>
      </c>
      <c r="G2318">
        <v>271649682</v>
      </c>
      <c r="H2318" s="5">
        <v>42342</v>
      </c>
      <c r="I2318">
        <v>6032</v>
      </c>
      <c r="J2318" s="8">
        <v>81.73</v>
      </c>
      <c r="K2318" s="8">
        <v>56.67</v>
      </c>
      <c r="L2318" s="8">
        <v>492995.36</v>
      </c>
      <c r="M2318" s="8">
        <v>341833.44</v>
      </c>
      <c r="N2318" s="8">
        <v>151161.92000000001</v>
      </c>
    </row>
    <row r="2319" spans="1:14" x14ac:dyDescent="0.25">
      <c r="A2319" t="s">
        <v>26</v>
      </c>
      <c r="B2319" t="s">
        <v>123</v>
      </c>
      <c r="C2319" t="s">
        <v>45</v>
      </c>
      <c r="D2319" t="s">
        <v>3</v>
      </c>
      <c r="E2319" t="s">
        <v>4</v>
      </c>
      <c r="F2319" s="5">
        <v>42871</v>
      </c>
      <c r="G2319">
        <v>694136226</v>
      </c>
      <c r="H2319" s="5">
        <v>42904</v>
      </c>
      <c r="I2319">
        <v>9189</v>
      </c>
      <c r="J2319" s="8">
        <v>9.33</v>
      </c>
      <c r="K2319" s="8">
        <v>6.92</v>
      </c>
      <c r="L2319" s="8">
        <v>85733.37</v>
      </c>
      <c r="M2319" s="8">
        <v>63587.88</v>
      </c>
      <c r="N2319" s="8">
        <v>22145.49</v>
      </c>
    </row>
    <row r="2320" spans="1:14" x14ac:dyDescent="0.25">
      <c r="A2320" t="s">
        <v>12</v>
      </c>
      <c r="B2320" t="s">
        <v>76</v>
      </c>
      <c r="C2320" t="s">
        <v>19</v>
      </c>
      <c r="D2320" t="s">
        <v>3</v>
      </c>
      <c r="E2320" t="s">
        <v>15</v>
      </c>
      <c r="F2320" s="5">
        <v>44036</v>
      </c>
      <c r="G2320">
        <v>477177274</v>
      </c>
      <c r="H2320" s="5">
        <v>44052</v>
      </c>
      <c r="I2320">
        <v>6214</v>
      </c>
      <c r="J2320" s="8">
        <v>81.73</v>
      </c>
      <c r="K2320" s="8">
        <v>56.67</v>
      </c>
      <c r="L2320" s="8">
        <v>507870.22</v>
      </c>
      <c r="M2320" s="8">
        <v>352147.38</v>
      </c>
      <c r="N2320" s="8">
        <v>155722.84</v>
      </c>
    </row>
    <row r="2321" spans="1:14" x14ac:dyDescent="0.25">
      <c r="A2321" t="s">
        <v>9</v>
      </c>
      <c r="B2321" t="s">
        <v>133</v>
      </c>
      <c r="C2321" t="s">
        <v>29</v>
      </c>
      <c r="D2321" t="s">
        <v>7</v>
      </c>
      <c r="E2321" t="s">
        <v>8</v>
      </c>
      <c r="F2321" s="5">
        <v>43307</v>
      </c>
      <c r="G2321">
        <v>770821654</v>
      </c>
      <c r="H2321" s="5">
        <v>43331</v>
      </c>
      <c r="I2321">
        <v>2112</v>
      </c>
      <c r="J2321" s="8">
        <v>651.21</v>
      </c>
      <c r="K2321" s="8">
        <v>524.96</v>
      </c>
      <c r="L2321" s="8">
        <v>1375355.52</v>
      </c>
      <c r="M2321" s="8">
        <v>1108715.52</v>
      </c>
      <c r="N2321" s="8">
        <v>266640</v>
      </c>
    </row>
    <row r="2322" spans="1:14" x14ac:dyDescent="0.25">
      <c r="A2322" t="s">
        <v>26</v>
      </c>
      <c r="B2322" t="s">
        <v>123</v>
      </c>
      <c r="C2322" t="s">
        <v>45</v>
      </c>
      <c r="D2322" t="s">
        <v>3</v>
      </c>
      <c r="E2322" t="s">
        <v>4</v>
      </c>
      <c r="F2322" s="5">
        <v>43432</v>
      </c>
      <c r="G2322">
        <v>545430696</v>
      </c>
      <c r="H2322" s="5">
        <v>43436</v>
      </c>
      <c r="I2322">
        <v>3918</v>
      </c>
      <c r="J2322" s="8">
        <v>9.33</v>
      </c>
      <c r="K2322" s="8">
        <v>6.92</v>
      </c>
      <c r="L2322" s="8">
        <v>36554.94</v>
      </c>
      <c r="M2322" s="8">
        <v>27112.560000000001</v>
      </c>
      <c r="N2322" s="8">
        <v>9442.3799999999992</v>
      </c>
    </row>
    <row r="2323" spans="1:14" x14ac:dyDescent="0.25">
      <c r="A2323" t="s">
        <v>20</v>
      </c>
      <c r="B2323" t="s">
        <v>21</v>
      </c>
      <c r="C2323" t="s">
        <v>22</v>
      </c>
      <c r="D2323" t="s">
        <v>3</v>
      </c>
      <c r="E2323" t="s">
        <v>4</v>
      </c>
      <c r="F2323" s="5">
        <v>42933</v>
      </c>
      <c r="G2323">
        <v>641678225</v>
      </c>
      <c r="H2323" s="5">
        <v>42974</v>
      </c>
      <c r="I2323">
        <v>5701</v>
      </c>
      <c r="J2323" s="8">
        <v>109.28</v>
      </c>
      <c r="K2323" s="8">
        <v>35.840000000000003</v>
      </c>
      <c r="L2323" s="8">
        <v>623005.28</v>
      </c>
      <c r="M2323" s="8">
        <v>204323.84</v>
      </c>
      <c r="N2323" s="8">
        <v>418681.44</v>
      </c>
    </row>
    <row r="2324" spans="1:14" x14ac:dyDescent="0.25">
      <c r="A2324" t="s">
        <v>26</v>
      </c>
      <c r="B2324" t="s">
        <v>77</v>
      </c>
      <c r="C2324" t="s">
        <v>31</v>
      </c>
      <c r="D2324" t="s">
        <v>3</v>
      </c>
      <c r="E2324" t="s">
        <v>8</v>
      </c>
      <c r="F2324" s="5">
        <v>43956</v>
      </c>
      <c r="G2324">
        <v>620550572</v>
      </c>
      <c r="H2324" s="5">
        <v>43987</v>
      </c>
      <c r="I2324">
        <v>3559</v>
      </c>
      <c r="J2324" s="8">
        <v>437.2</v>
      </c>
      <c r="K2324" s="8">
        <v>263.33</v>
      </c>
      <c r="L2324" s="8">
        <v>1555994.8</v>
      </c>
      <c r="M2324" s="8">
        <v>937191.47</v>
      </c>
      <c r="N2324" s="8">
        <v>618803.32999999996</v>
      </c>
    </row>
    <row r="2325" spans="1:14" x14ac:dyDescent="0.25">
      <c r="A2325" t="s">
        <v>17</v>
      </c>
      <c r="B2325" t="s">
        <v>47</v>
      </c>
      <c r="C2325" t="s">
        <v>31</v>
      </c>
      <c r="D2325" t="s">
        <v>3</v>
      </c>
      <c r="E2325" t="s">
        <v>23</v>
      </c>
      <c r="F2325" s="5">
        <v>42644</v>
      </c>
      <c r="G2325">
        <v>113346564</v>
      </c>
      <c r="H2325" s="5">
        <v>42657</v>
      </c>
      <c r="I2325">
        <v>622</v>
      </c>
      <c r="J2325" s="8">
        <v>437.2</v>
      </c>
      <c r="K2325" s="8">
        <v>263.33</v>
      </c>
      <c r="L2325" s="8">
        <v>271938.40000000002</v>
      </c>
      <c r="M2325" s="8">
        <v>163791.26</v>
      </c>
      <c r="N2325" s="8">
        <v>108147.14</v>
      </c>
    </row>
    <row r="2326" spans="1:14" x14ac:dyDescent="0.25">
      <c r="A2326" t="s">
        <v>26</v>
      </c>
      <c r="B2326" t="s">
        <v>72</v>
      </c>
      <c r="C2326" t="s">
        <v>22</v>
      </c>
      <c r="D2326" t="s">
        <v>3</v>
      </c>
      <c r="E2326" t="s">
        <v>4</v>
      </c>
      <c r="F2326" s="5">
        <v>44345</v>
      </c>
      <c r="G2326">
        <v>171677529</v>
      </c>
      <c r="H2326" s="5">
        <v>44382</v>
      </c>
      <c r="I2326">
        <v>2051</v>
      </c>
      <c r="J2326" s="8">
        <v>109.28</v>
      </c>
      <c r="K2326" s="8">
        <v>35.840000000000003</v>
      </c>
      <c r="L2326" s="8">
        <v>224133.28</v>
      </c>
      <c r="M2326" s="8">
        <v>73507.839999999997</v>
      </c>
      <c r="N2326" s="8">
        <v>150625.44</v>
      </c>
    </row>
    <row r="2327" spans="1:14" x14ac:dyDescent="0.25">
      <c r="A2327" t="s">
        <v>17</v>
      </c>
      <c r="B2327" t="s">
        <v>86</v>
      </c>
      <c r="C2327" t="s">
        <v>29</v>
      </c>
      <c r="D2327" t="s">
        <v>3</v>
      </c>
      <c r="E2327" t="s">
        <v>15</v>
      </c>
      <c r="F2327" s="5">
        <v>43866</v>
      </c>
      <c r="G2327">
        <v>117467296</v>
      </c>
      <c r="H2327" s="5">
        <v>43905</v>
      </c>
      <c r="I2327">
        <v>38</v>
      </c>
      <c r="J2327" s="8">
        <v>651.21</v>
      </c>
      <c r="K2327" s="8">
        <v>524.96</v>
      </c>
      <c r="L2327" s="8">
        <v>24745.98</v>
      </c>
      <c r="M2327" s="8">
        <v>19948.48</v>
      </c>
      <c r="N2327" s="8">
        <v>4797.5</v>
      </c>
    </row>
    <row r="2328" spans="1:14" x14ac:dyDescent="0.25">
      <c r="A2328" t="s">
        <v>9</v>
      </c>
      <c r="B2328" t="s">
        <v>104</v>
      </c>
      <c r="C2328" t="s">
        <v>31</v>
      </c>
      <c r="D2328" t="s">
        <v>3</v>
      </c>
      <c r="E2328" t="s">
        <v>4</v>
      </c>
      <c r="F2328" s="5">
        <v>44179</v>
      </c>
      <c r="G2328">
        <v>692952191</v>
      </c>
      <c r="H2328" s="5">
        <v>43834</v>
      </c>
      <c r="I2328">
        <v>8807</v>
      </c>
      <c r="J2328" s="8">
        <v>437.2</v>
      </c>
      <c r="K2328" s="8">
        <v>263.33</v>
      </c>
      <c r="L2328" s="8">
        <v>3850420.4</v>
      </c>
      <c r="M2328" s="8">
        <v>2319147.31</v>
      </c>
      <c r="N2328" s="8">
        <v>1531273.09</v>
      </c>
    </row>
    <row r="2329" spans="1:14" x14ac:dyDescent="0.25">
      <c r="A2329" t="s">
        <v>20</v>
      </c>
      <c r="B2329" t="s">
        <v>168</v>
      </c>
      <c r="C2329" t="s">
        <v>31</v>
      </c>
      <c r="D2329" t="s">
        <v>7</v>
      </c>
      <c r="E2329" t="s">
        <v>4</v>
      </c>
      <c r="F2329" s="5">
        <v>44181</v>
      </c>
      <c r="G2329">
        <v>910681045</v>
      </c>
      <c r="H2329" s="5">
        <v>43838</v>
      </c>
      <c r="I2329">
        <v>9613</v>
      </c>
      <c r="J2329" s="8">
        <v>437.2</v>
      </c>
      <c r="K2329" s="8">
        <v>263.33</v>
      </c>
      <c r="L2329" s="8">
        <v>4202803.5999999996</v>
      </c>
      <c r="M2329" s="8">
        <v>2531391.29</v>
      </c>
      <c r="N2329" s="8">
        <v>1671412.31</v>
      </c>
    </row>
    <row r="2330" spans="1:14" x14ac:dyDescent="0.25">
      <c r="A2330" t="s">
        <v>0</v>
      </c>
      <c r="B2330" t="s">
        <v>101</v>
      </c>
      <c r="C2330" t="s">
        <v>57</v>
      </c>
      <c r="D2330" t="s">
        <v>3</v>
      </c>
      <c r="E2330" t="s">
        <v>23</v>
      </c>
      <c r="F2330" s="5">
        <v>43891</v>
      </c>
      <c r="G2330">
        <v>303515183</v>
      </c>
      <c r="H2330" s="5">
        <v>43939</v>
      </c>
      <c r="I2330">
        <v>5742</v>
      </c>
      <c r="J2330" s="8">
        <v>154.06</v>
      </c>
      <c r="K2330" s="8">
        <v>90.93</v>
      </c>
      <c r="L2330" s="8">
        <v>884612.52</v>
      </c>
      <c r="M2330" s="8">
        <v>522120.06</v>
      </c>
      <c r="N2330" s="8">
        <v>362492.46</v>
      </c>
    </row>
    <row r="2331" spans="1:14" x14ac:dyDescent="0.25">
      <c r="A2331" t="s">
        <v>20</v>
      </c>
      <c r="B2331" t="s">
        <v>52</v>
      </c>
      <c r="C2331" t="s">
        <v>65</v>
      </c>
      <c r="D2331" t="s">
        <v>3</v>
      </c>
      <c r="E2331" t="s">
        <v>15</v>
      </c>
      <c r="F2331" s="5">
        <v>42175</v>
      </c>
      <c r="G2331">
        <v>274628436</v>
      </c>
      <c r="H2331" s="5">
        <v>42211</v>
      </c>
      <c r="I2331">
        <v>7512</v>
      </c>
      <c r="J2331" s="8">
        <v>668.27</v>
      </c>
      <c r="K2331" s="8">
        <v>502.54</v>
      </c>
      <c r="L2331" s="8">
        <v>5020044.24</v>
      </c>
      <c r="M2331" s="8">
        <v>3775080.48</v>
      </c>
      <c r="N2331" s="8">
        <v>1244963.76</v>
      </c>
    </row>
    <row r="2332" spans="1:14" x14ac:dyDescent="0.25">
      <c r="A2332" t="s">
        <v>9</v>
      </c>
      <c r="B2332" t="s">
        <v>89</v>
      </c>
      <c r="C2332" t="s">
        <v>11</v>
      </c>
      <c r="D2332" t="s">
        <v>7</v>
      </c>
      <c r="E2332" t="s">
        <v>15</v>
      </c>
      <c r="F2332" s="5">
        <v>43715</v>
      </c>
      <c r="G2332">
        <v>947507131</v>
      </c>
      <c r="H2332" s="5">
        <v>43758</v>
      </c>
      <c r="I2332">
        <v>7271</v>
      </c>
      <c r="J2332" s="8">
        <v>47.45</v>
      </c>
      <c r="K2332" s="8">
        <v>31.79</v>
      </c>
      <c r="L2332" s="8">
        <v>345008.95</v>
      </c>
      <c r="M2332" s="8">
        <v>231145.09</v>
      </c>
      <c r="N2332" s="8">
        <v>113863.86</v>
      </c>
    </row>
    <row r="2333" spans="1:14" x14ac:dyDescent="0.25">
      <c r="A2333" t="s">
        <v>20</v>
      </c>
      <c r="B2333" t="s">
        <v>185</v>
      </c>
      <c r="C2333" t="s">
        <v>11</v>
      </c>
      <c r="D2333" t="s">
        <v>7</v>
      </c>
      <c r="E2333" t="s">
        <v>15</v>
      </c>
      <c r="F2333" s="5">
        <v>44583</v>
      </c>
      <c r="G2333">
        <v>715950095</v>
      </c>
      <c r="H2333" s="5">
        <v>44593</v>
      </c>
      <c r="I2333">
        <v>4398</v>
      </c>
      <c r="J2333" s="8">
        <v>47.45</v>
      </c>
      <c r="K2333" s="8">
        <v>31.79</v>
      </c>
      <c r="L2333" s="8">
        <v>208685.1</v>
      </c>
      <c r="M2333" s="8">
        <v>139812.42000000001</v>
      </c>
      <c r="N2333" s="8">
        <v>68872.679999999993</v>
      </c>
    </row>
    <row r="2334" spans="1:14" x14ac:dyDescent="0.25">
      <c r="A2334" t="s">
        <v>12</v>
      </c>
      <c r="B2334" t="s">
        <v>146</v>
      </c>
      <c r="C2334" t="s">
        <v>45</v>
      </c>
      <c r="D2334" t="s">
        <v>7</v>
      </c>
      <c r="E2334" t="s">
        <v>8</v>
      </c>
      <c r="F2334" s="5">
        <v>42543</v>
      </c>
      <c r="G2334">
        <v>294068658</v>
      </c>
      <c r="H2334" s="5">
        <v>42588</v>
      </c>
      <c r="I2334">
        <v>306</v>
      </c>
      <c r="J2334" s="8">
        <v>9.33</v>
      </c>
      <c r="K2334" s="8">
        <v>6.92</v>
      </c>
      <c r="L2334" s="8">
        <v>2854.98</v>
      </c>
      <c r="M2334" s="8">
        <v>2117.52</v>
      </c>
      <c r="N2334" s="8">
        <v>737.46</v>
      </c>
    </row>
    <row r="2335" spans="1:14" x14ac:dyDescent="0.25">
      <c r="A2335" t="s">
        <v>26</v>
      </c>
      <c r="B2335" t="s">
        <v>55</v>
      </c>
      <c r="C2335" t="s">
        <v>19</v>
      </c>
      <c r="D2335" t="s">
        <v>7</v>
      </c>
      <c r="E2335" t="s">
        <v>8</v>
      </c>
      <c r="F2335" s="5">
        <v>44488</v>
      </c>
      <c r="G2335">
        <v>466286647</v>
      </c>
      <c r="H2335" s="5">
        <v>44528</v>
      </c>
      <c r="I2335">
        <v>3436</v>
      </c>
      <c r="J2335" s="8">
        <v>81.73</v>
      </c>
      <c r="K2335" s="8">
        <v>56.67</v>
      </c>
      <c r="L2335" s="8">
        <v>280824.28000000003</v>
      </c>
      <c r="M2335" s="8">
        <v>194718.12</v>
      </c>
      <c r="N2335" s="8">
        <v>86106.16</v>
      </c>
    </row>
    <row r="2336" spans="1:14" x14ac:dyDescent="0.25">
      <c r="A2336" t="s">
        <v>17</v>
      </c>
      <c r="B2336" t="s">
        <v>75</v>
      </c>
      <c r="C2336" t="s">
        <v>36</v>
      </c>
      <c r="D2336" t="s">
        <v>7</v>
      </c>
      <c r="E2336" t="s">
        <v>8</v>
      </c>
      <c r="F2336" s="5">
        <v>43766</v>
      </c>
      <c r="G2336">
        <v>737340390</v>
      </c>
      <c r="H2336" s="5">
        <v>43770</v>
      </c>
      <c r="I2336">
        <v>4262</v>
      </c>
      <c r="J2336" s="8">
        <v>421.89</v>
      </c>
      <c r="K2336" s="8">
        <v>364.69</v>
      </c>
      <c r="L2336" s="8">
        <v>1798095.18</v>
      </c>
      <c r="M2336" s="8">
        <v>1554308.78</v>
      </c>
      <c r="N2336" s="8">
        <v>243786.4</v>
      </c>
    </row>
    <row r="2337" spans="1:14" x14ac:dyDescent="0.25">
      <c r="A2337" t="s">
        <v>26</v>
      </c>
      <c r="B2337" t="s">
        <v>170</v>
      </c>
      <c r="C2337" t="s">
        <v>29</v>
      </c>
      <c r="D2337" t="s">
        <v>7</v>
      </c>
      <c r="E2337" t="s">
        <v>8</v>
      </c>
      <c r="F2337" s="5">
        <v>43433</v>
      </c>
      <c r="G2337">
        <v>682278716</v>
      </c>
      <c r="H2337" s="5">
        <v>42005</v>
      </c>
      <c r="I2337">
        <v>289</v>
      </c>
      <c r="J2337" s="8">
        <v>651.21</v>
      </c>
      <c r="K2337" s="8">
        <v>524.96</v>
      </c>
      <c r="L2337" s="8">
        <v>188199.69</v>
      </c>
      <c r="M2337" s="8">
        <v>151713.44</v>
      </c>
      <c r="N2337" s="8">
        <v>36486.25</v>
      </c>
    </row>
    <row r="2338" spans="1:14" x14ac:dyDescent="0.25">
      <c r="A2338" t="s">
        <v>9</v>
      </c>
      <c r="B2338" t="s">
        <v>194</v>
      </c>
      <c r="C2338" t="s">
        <v>19</v>
      </c>
      <c r="D2338" t="s">
        <v>7</v>
      </c>
      <c r="E2338" t="s">
        <v>15</v>
      </c>
      <c r="F2338" s="5">
        <v>42390</v>
      </c>
      <c r="G2338">
        <v>396462953</v>
      </c>
      <c r="H2338" s="5">
        <v>42426</v>
      </c>
      <c r="I2338">
        <v>1053</v>
      </c>
      <c r="J2338" s="8">
        <v>81.73</v>
      </c>
      <c r="K2338" s="8">
        <v>56.67</v>
      </c>
      <c r="L2338" s="8">
        <v>86061.69</v>
      </c>
      <c r="M2338" s="8">
        <v>59673.51</v>
      </c>
      <c r="N2338" s="8">
        <v>26388.18</v>
      </c>
    </row>
    <row r="2339" spans="1:14" x14ac:dyDescent="0.25">
      <c r="A2339" t="s">
        <v>12</v>
      </c>
      <c r="B2339" t="s">
        <v>195</v>
      </c>
      <c r="C2339" t="s">
        <v>36</v>
      </c>
      <c r="D2339" t="s">
        <v>3</v>
      </c>
      <c r="E2339" t="s">
        <v>23</v>
      </c>
      <c r="F2339" s="5">
        <v>42197</v>
      </c>
      <c r="G2339">
        <v>945566928</v>
      </c>
      <c r="H2339" s="5">
        <v>42205</v>
      </c>
      <c r="I2339">
        <v>3121</v>
      </c>
      <c r="J2339" s="8">
        <v>421.89</v>
      </c>
      <c r="K2339" s="8">
        <v>364.69</v>
      </c>
      <c r="L2339" s="8">
        <v>1316718.69</v>
      </c>
      <c r="M2339" s="8">
        <v>1138197.49</v>
      </c>
      <c r="N2339" s="8">
        <v>178521.2</v>
      </c>
    </row>
    <row r="2340" spans="1:14" x14ac:dyDescent="0.25">
      <c r="A2340" t="s">
        <v>12</v>
      </c>
      <c r="B2340" t="s">
        <v>76</v>
      </c>
      <c r="C2340" t="s">
        <v>31</v>
      </c>
      <c r="D2340" t="s">
        <v>3</v>
      </c>
      <c r="E2340" t="s">
        <v>8</v>
      </c>
      <c r="F2340" s="5">
        <v>44074</v>
      </c>
      <c r="G2340">
        <v>315576970</v>
      </c>
      <c r="H2340" s="5">
        <v>44088</v>
      </c>
      <c r="I2340">
        <v>5093</v>
      </c>
      <c r="J2340" s="8">
        <v>437.2</v>
      </c>
      <c r="K2340" s="8">
        <v>263.33</v>
      </c>
      <c r="L2340" s="8">
        <v>2226659.6</v>
      </c>
      <c r="M2340" s="8">
        <v>1341139.69</v>
      </c>
      <c r="N2340" s="8">
        <v>885519.91</v>
      </c>
    </row>
    <row r="2341" spans="1:14" x14ac:dyDescent="0.25">
      <c r="A2341" t="s">
        <v>9</v>
      </c>
      <c r="B2341" t="s">
        <v>84</v>
      </c>
      <c r="C2341" t="s">
        <v>11</v>
      </c>
      <c r="D2341" t="s">
        <v>7</v>
      </c>
      <c r="E2341" t="s">
        <v>4</v>
      </c>
      <c r="F2341" s="5">
        <v>44438</v>
      </c>
      <c r="G2341">
        <v>162791907</v>
      </c>
      <c r="H2341" s="5">
        <v>44488</v>
      </c>
      <c r="I2341">
        <v>2598</v>
      </c>
      <c r="J2341" s="8">
        <v>47.45</v>
      </c>
      <c r="K2341" s="8">
        <v>31.79</v>
      </c>
      <c r="L2341" s="8">
        <v>123275.1</v>
      </c>
      <c r="M2341" s="8">
        <v>82590.42</v>
      </c>
      <c r="N2341" s="8">
        <v>40684.68</v>
      </c>
    </row>
    <row r="2342" spans="1:14" x14ac:dyDescent="0.25">
      <c r="A2342" t="s">
        <v>12</v>
      </c>
      <c r="B2342" t="s">
        <v>13</v>
      </c>
      <c r="C2342" t="s">
        <v>65</v>
      </c>
      <c r="D2342" t="s">
        <v>3</v>
      </c>
      <c r="E2342" t="s">
        <v>4</v>
      </c>
      <c r="F2342" s="5">
        <v>44632</v>
      </c>
      <c r="G2342">
        <v>863823068</v>
      </c>
      <c r="H2342" s="5">
        <v>44660</v>
      </c>
      <c r="I2342">
        <v>3297</v>
      </c>
      <c r="J2342" s="8">
        <v>668.27</v>
      </c>
      <c r="K2342" s="8">
        <v>502.54</v>
      </c>
      <c r="L2342" s="8">
        <v>2203286.19</v>
      </c>
      <c r="M2342" s="8">
        <v>1656874.38</v>
      </c>
      <c r="N2342" s="8">
        <v>546411.81000000006</v>
      </c>
    </row>
    <row r="2343" spans="1:14" x14ac:dyDescent="0.25">
      <c r="A2343" t="s">
        <v>12</v>
      </c>
      <c r="B2343" t="s">
        <v>195</v>
      </c>
      <c r="C2343" t="s">
        <v>36</v>
      </c>
      <c r="D2343" t="s">
        <v>3</v>
      </c>
      <c r="E2343" t="s">
        <v>15</v>
      </c>
      <c r="F2343" s="5">
        <v>44853</v>
      </c>
      <c r="G2343">
        <v>165594279</v>
      </c>
      <c r="H2343" s="5">
        <v>44903</v>
      </c>
      <c r="I2343">
        <v>1882</v>
      </c>
      <c r="J2343" s="8">
        <v>421.89</v>
      </c>
      <c r="K2343" s="8">
        <v>364.69</v>
      </c>
      <c r="L2343" s="8">
        <v>793996.98</v>
      </c>
      <c r="M2343" s="8">
        <v>686346.58</v>
      </c>
      <c r="N2343" s="8">
        <v>107650.4</v>
      </c>
    </row>
    <row r="2344" spans="1:14" x14ac:dyDescent="0.25">
      <c r="A2344" t="s">
        <v>9</v>
      </c>
      <c r="B2344" t="s">
        <v>56</v>
      </c>
      <c r="C2344" t="s">
        <v>31</v>
      </c>
      <c r="D2344" t="s">
        <v>3</v>
      </c>
      <c r="E2344" t="s">
        <v>4</v>
      </c>
      <c r="F2344" s="5">
        <v>42761</v>
      </c>
      <c r="G2344">
        <v>835341870</v>
      </c>
      <c r="H2344" s="5">
        <v>42790</v>
      </c>
      <c r="I2344">
        <v>5077</v>
      </c>
      <c r="J2344" s="8">
        <v>437.2</v>
      </c>
      <c r="K2344" s="8">
        <v>263.33</v>
      </c>
      <c r="L2344" s="8">
        <v>2219664.4</v>
      </c>
      <c r="M2344" s="8">
        <v>1336926.4099999999</v>
      </c>
      <c r="N2344" s="8">
        <v>882737.99</v>
      </c>
    </row>
    <row r="2345" spans="1:14" x14ac:dyDescent="0.25">
      <c r="A2345" t="s">
        <v>26</v>
      </c>
      <c r="B2345" t="s">
        <v>191</v>
      </c>
      <c r="C2345" t="s">
        <v>22</v>
      </c>
      <c r="D2345" t="s">
        <v>7</v>
      </c>
      <c r="E2345" t="s">
        <v>8</v>
      </c>
      <c r="F2345" s="5">
        <v>43371</v>
      </c>
      <c r="G2345">
        <v>310614669</v>
      </c>
      <c r="H2345" s="5">
        <v>43388</v>
      </c>
      <c r="I2345">
        <v>6638</v>
      </c>
      <c r="J2345" s="8">
        <v>109.28</v>
      </c>
      <c r="K2345" s="8">
        <v>35.840000000000003</v>
      </c>
      <c r="L2345" s="8">
        <v>725400.64</v>
      </c>
      <c r="M2345" s="8">
        <v>237905.92000000001</v>
      </c>
      <c r="N2345" s="8">
        <v>487494.72</v>
      </c>
    </row>
    <row r="2346" spans="1:14" x14ac:dyDescent="0.25">
      <c r="A2346" t="s">
        <v>9</v>
      </c>
      <c r="B2346" t="s">
        <v>114</v>
      </c>
      <c r="C2346" t="s">
        <v>65</v>
      </c>
      <c r="D2346" t="s">
        <v>7</v>
      </c>
      <c r="E2346" t="s">
        <v>8</v>
      </c>
      <c r="F2346" s="5">
        <v>43584</v>
      </c>
      <c r="G2346">
        <v>149274003</v>
      </c>
      <c r="H2346" s="5">
        <v>43614</v>
      </c>
      <c r="I2346">
        <v>2350</v>
      </c>
      <c r="J2346" s="8">
        <v>668.27</v>
      </c>
      <c r="K2346" s="8">
        <v>502.54</v>
      </c>
      <c r="L2346" s="8">
        <v>1570434.5</v>
      </c>
      <c r="M2346" s="8">
        <v>1180969</v>
      </c>
      <c r="N2346" s="8">
        <v>389465.5</v>
      </c>
    </row>
    <row r="2347" spans="1:14" x14ac:dyDescent="0.25">
      <c r="A2347" t="s">
        <v>17</v>
      </c>
      <c r="B2347" t="s">
        <v>42</v>
      </c>
      <c r="C2347" t="s">
        <v>11</v>
      </c>
      <c r="D2347" t="s">
        <v>7</v>
      </c>
      <c r="E2347" t="s">
        <v>23</v>
      </c>
      <c r="F2347" s="5">
        <v>43847</v>
      </c>
      <c r="G2347">
        <v>179493701</v>
      </c>
      <c r="H2347" s="5">
        <v>43868</v>
      </c>
      <c r="I2347">
        <v>5030</v>
      </c>
      <c r="J2347" s="8">
        <v>47.45</v>
      </c>
      <c r="K2347" s="8">
        <v>31.79</v>
      </c>
      <c r="L2347" s="8">
        <v>238673.5</v>
      </c>
      <c r="M2347" s="8">
        <v>159903.70000000001</v>
      </c>
      <c r="N2347" s="8">
        <v>78769.8</v>
      </c>
    </row>
    <row r="2348" spans="1:14" x14ac:dyDescent="0.25">
      <c r="A2348" t="s">
        <v>26</v>
      </c>
      <c r="B2348" t="s">
        <v>139</v>
      </c>
      <c r="C2348" t="s">
        <v>22</v>
      </c>
      <c r="D2348" t="s">
        <v>3</v>
      </c>
      <c r="E2348" t="s">
        <v>4</v>
      </c>
      <c r="F2348" s="5">
        <v>44263</v>
      </c>
      <c r="G2348">
        <v>749760091</v>
      </c>
      <c r="H2348" s="5">
        <v>44270</v>
      </c>
      <c r="I2348">
        <v>9527</v>
      </c>
      <c r="J2348" s="8">
        <v>109.28</v>
      </c>
      <c r="K2348" s="8">
        <v>35.840000000000003</v>
      </c>
      <c r="L2348" s="8">
        <v>1041110.56</v>
      </c>
      <c r="M2348" s="8">
        <v>341447.67999999999</v>
      </c>
      <c r="N2348" s="8">
        <v>699662.88</v>
      </c>
    </row>
    <row r="2349" spans="1:14" x14ac:dyDescent="0.25">
      <c r="A2349" t="s">
        <v>20</v>
      </c>
      <c r="B2349" t="s">
        <v>120</v>
      </c>
      <c r="C2349" t="s">
        <v>2</v>
      </c>
      <c r="D2349" t="s">
        <v>7</v>
      </c>
      <c r="E2349" t="s">
        <v>8</v>
      </c>
      <c r="F2349" s="5">
        <v>42323</v>
      </c>
      <c r="G2349">
        <v>478872001</v>
      </c>
      <c r="H2349" s="5">
        <v>42367</v>
      </c>
      <c r="I2349">
        <v>7721</v>
      </c>
      <c r="J2349" s="8">
        <v>255.28</v>
      </c>
      <c r="K2349" s="8">
        <v>159.41999999999999</v>
      </c>
      <c r="L2349" s="8">
        <v>1971016.88</v>
      </c>
      <c r="M2349" s="8">
        <v>1230881.82</v>
      </c>
      <c r="N2349" s="8">
        <v>740135.06</v>
      </c>
    </row>
    <row r="2350" spans="1:14" x14ac:dyDescent="0.25">
      <c r="A2350" t="s">
        <v>20</v>
      </c>
      <c r="B2350" t="s">
        <v>120</v>
      </c>
      <c r="C2350" t="s">
        <v>11</v>
      </c>
      <c r="D2350" t="s">
        <v>3</v>
      </c>
      <c r="E2350" t="s">
        <v>15</v>
      </c>
      <c r="F2350" s="5">
        <v>42798</v>
      </c>
      <c r="G2350">
        <v>305940759</v>
      </c>
      <c r="H2350" s="5">
        <v>42848</v>
      </c>
      <c r="I2350">
        <v>3524</v>
      </c>
      <c r="J2350" s="8">
        <v>47.45</v>
      </c>
      <c r="K2350" s="8">
        <v>31.79</v>
      </c>
      <c r="L2350" s="8">
        <v>167213.79999999999</v>
      </c>
      <c r="M2350" s="8">
        <v>112027.96</v>
      </c>
      <c r="N2350" s="8">
        <v>55185.84</v>
      </c>
    </row>
    <row r="2351" spans="1:14" x14ac:dyDescent="0.25">
      <c r="A2351" t="s">
        <v>12</v>
      </c>
      <c r="B2351" t="s">
        <v>150</v>
      </c>
      <c r="C2351" t="s">
        <v>11</v>
      </c>
      <c r="D2351" t="s">
        <v>3</v>
      </c>
      <c r="E2351" t="s">
        <v>8</v>
      </c>
      <c r="F2351" s="5">
        <v>44922</v>
      </c>
      <c r="G2351">
        <v>340390193</v>
      </c>
      <c r="H2351" s="5">
        <v>44587</v>
      </c>
      <c r="I2351">
        <v>7877</v>
      </c>
      <c r="J2351" s="8">
        <v>47.45</v>
      </c>
      <c r="K2351" s="8">
        <v>31.79</v>
      </c>
      <c r="L2351" s="8">
        <v>373763.65</v>
      </c>
      <c r="M2351" s="8">
        <v>250409.83</v>
      </c>
      <c r="N2351" s="8">
        <v>123353.82</v>
      </c>
    </row>
    <row r="2352" spans="1:14" x14ac:dyDescent="0.25">
      <c r="A2352" t="s">
        <v>9</v>
      </c>
      <c r="B2352" t="s">
        <v>44</v>
      </c>
      <c r="C2352" t="s">
        <v>31</v>
      </c>
      <c r="D2352" t="s">
        <v>7</v>
      </c>
      <c r="E2352" t="s">
        <v>8</v>
      </c>
      <c r="F2352" s="5">
        <v>42739</v>
      </c>
      <c r="G2352">
        <v>311956632</v>
      </c>
      <c r="H2352" s="5">
        <v>42745</v>
      </c>
      <c r="I2352">
        <v>3755</v>
      </c>
      <c r="J2352" s="8">
        <v>437.2</v>
      </c>
      <c r="K2352" s="8">
        <v>263.33</v>
      </c>
      <c r="L2352" s="8">
        <v>1641686</v>
      </c>
      <c r="M2352" s="8">
        <v>988804.15</v>
      </c>
      <c r="N2352" s="8">
        <v>652881.85</v>
      </c>
    </row>
    <row r="2353" spans="1:14" x14ac:dyDescent="0.25">
      <c r="A2353" t="s">
        <v>9</v>
      </c>
      <c r="B2353" t="s">
        <v>89</v>
      </c>
      <c r="C2353" t="s">
        <v>2</v>
      </c>
      <c r="D2353" t="s">
        <v>7</v>
      </c>
      <c r="E2353" t="s">
        <v>15</v>
      </c>
      <c r="F2353" s="5">
        <v>43225</v>
      </c>
      <c r="G2353">
        <v>920688903</v>
      </c>
      <c r="H2353" s="5">
        <v>43263</v>
      </c>
      <c r="I2353">
        <v>1161</v>
      </c>
      <c r="J2353" s="8">
        <v>255.28</v>
      </c>
      <c r="K2353" s="8">
        <v>159.41999999999999</v>
      </c>
      <c r="L2353" s="8">
        <v>296380.08</v>
      </c>
      <c r="M2353" s="8">
        <v>185086.62</v>
      </c>
      <c r="N2353" s="8">
        <v>111293.46</v>
      </c>
    </row>
    <row r="2354" spans="1:14" x14ac:dyDescent="0.25">
      <c r="A2354" t="s">
        <v>12</v>
      </c>
      <c r="B2354" t="s">
        <v>61</v>
      </c>
      <c r="C2354" t="s">
        <v>36</v>
      </c>
      <c r="D2354" t="s">
        <v>3</v>
      </c>
      <c r="E2354" t="s">
        <v>15</v>
      </c>
      <c r="F2354" s="5">
        <v>43628</v>
      </c>
      <c r="G2354">
        <v>686948335</v>
      </c>
      <c r="H2354" s="5">
        <v>43672</v>
      </c>
      <c r="I2354">
        <v>2133</v>
      </c>
      <c r="J2354" s="8">
        <v>421.89</v>
      </c>
      <c r="K2354" s="8">
        <v>364.69</v>
      </c>
      <c r="L2354" s="8">
        <v>899891.37</v>
      </c>
      <c r="M2354" s="8">
        <v>777883.77</v>
      </c>
      <c r="N2354" s="8">
        <v>122007.6</v>
      </c>
    </row>
    <row r="2355" spans="1:14" x14ac:dyDescent="0.25">
      <c r="A2355" t="s">
        <v>26</v>
      </c>
      <c r="B2355" t="s">
        <v>78</v>
      </c>
      <c r="C2355" t="s">
        <v>65</v>
      </c>
      <c r="D2355" t="s">
        <v>7</v>
      </c>
      <c r="E2355" t="s">
        <v>8</v>
      </c>
      <c r="F2355" s="5">
        <v>43278</v>
      </c>
      <c r="G2355">
        <v>901408755</v>
      </c>
      <c r="H2355" s="5">
        <v>43313</v>
      </c>
      <c r="I2355">
        <v>5737</v>
      </c>
      <c r="J2355" s="8">
        <v>668.27</v>
      </c>
      <c r="K2355" s="8">
        <v>502.54</v>
      </c>
      <c r="L2355" s="8">
        <v>3833864.99</v>
      </c>
      <c r="M2355" s="8">
        <v>2883071.98</v>
      </c>
      <c r="N2355" s="8">
        <v>950793.01</v>
      </c>
    </row>
    <row r="2356" spans="1:14" x14ac:dyDescent="0.25">
      <c r="A2356" t="s">
        <v>26</v>
      </c>
      <c r="B2356" t="s">
        <v>152</v>
      </c>
      <c r="C2356" t="s">
        <v>36</v>
      </c>
      <c r="D2356" t="s">
        <v>3</v>
      </c>
      <c r="E2356" t="s">
        <v>8</v>
      </c>
      <c r="F2356" s="5">
        <v>44242</v>
      </c>
      <c r="G2356">
        <v>675056493</v>
      </c>
      <c r="H2356" s="5">
        <v>44278</v>
      </c>
      <c r="I2356">
        <v>3072</v>
      </c>
      <c r="J2356" s="8">
        <v>421.89</v>
      </c>
      <c r="K2356" s="8">
        <v>364.69</v>
      </c>
      <c r="L2356" s="8">
        <v>1296046.0800000001</v>
      </c>
      <c r="M2356" s="8">
        <v>1120327.6799999999</v>
      </c>
      <c r="N2356" s="8">
        <v>175718.39999999999</v>
      </c>
    </row>
    <row r="2357" spans="1:14" x14ac:dyDescent="0.25">
      <c r="A2357" t="s">
        <v>26</v>
      </c>
      <c r="B2357" t="s">
        <v>51</v>
      </c>
      <c r="C2357" t="s">
        <v>11</v>
      </c>
      <c r="D2357" t="s">
        <v>7</v>
      </c>
      <c r="E2357" t="s">
        <v>8</v>
      </c>
      <c r="F2357" s="5">
        <v>42740</v>
      </c>
      <c r="G2357">
        <v>989190375</v>
      </c>
      <c r="H2357" s="5">
        <v>42745</v>
      </c>
      <c r="I2357">
        <v>2269</v>
      </c>
      <c r="J2357" s="8">
        <v>47.45</v>
      </c>
      <c r="K2357" s="8">
        <v>31.79</v>
      </c>
      <c r="L2357" s="8">
        <v>107664.05</v>
      </c>
      <c r="M2357" s="8">
        <v>72131.509999999995</v>
      </c>
      <c r="N2357" s="8">
        <v>35532.54</v>
      </c>
    </row>
    <row r="2358" spans="1:14" x14ac:dyDescent="0.25">
      <c r="A2358" t="s">
        <v>12</v>
      </c>
      <c r="B2358" t="s">
        <v>189</v>
      </c>
      <c r="C2358" t="s">
        <v>65</v>
      </c>
      <c r="D2358" t="s">
        <v>7</v>
      </c>
      <c r="E2358" t="s">
        <v>15</v>
      </c>
      <c r="F2358" s="5">
        <v>42583</v>
      </c>
      <c r="G2358">
        <v>645421731</v>
      </c>
      <c r="H2358" s="5">
        <v>42604</v>
      </c>
      <c r="I2358">
        <v>3488</v>
      </c>
      <c r="J2358" s="8">
        <v>668.27</v>
      </c>
      <c r="K2358" s="8">
        <v>502.54</v>
      </c>
      <c r="L2358" s="8">
        <v>2330925.7599999998</v>
      </c>
      <c r="M2358" s="8">
        <v>1752859.52</v>
      </c>
      <c r="N2358" s="8">
        <v>578066.24</v>
      </c>
    </row>
    <row r="2359" spans="1:14" x14ac:dyDescent="0.25">
      <c r="A2359" t="s">
        <v>12</v>
      </c>
      <c r="B2359" t="s">
        <v>172</v>
      </c>
      <c r="C2359" t="s">
        <v>36</v>
      </c>
      <c r="D2359" t="s">
        <v>3</v>
      </c>
      <c r="E2359" t="s">
        <v>23</v>
      </c>
      <c r="F2359" s="5">
        <v>43196</v>
      </c>
      <c r="G2359">
        <v>315674388</v>
      </c>
      <c r="H2359" s="5">
        <v>43240</v>
      </c>
      <c r="I2359">
        <v>3921</v>
      </c>
      <c r="J2359" s="8">
        <v>421.89</v>
      </c>
      <c r="K2359" s="8">
        <v>364.69</v>
      </c>
      <c r="L2359" s="8">
        <v>1654230.69</v>
      </c>
      <c r="M2359" s="8">
        <v>1429949.49</v>
      </c>
      <c r="N2359" s="8">
        <v>224281.2</v>
      </c>
    </row>
    <row r="2360" spans="1:14" x14ac:dyDescent="0.25">
      <c r="A2360" t="s">
        <v>17</v>
      </c>
      <c r="B2360" t="s">
        <v>176</v>
      </c>
      <c r="C2360" t="s">
        <v>14</v>
      </c>
      <c r="D2360" t="s">
        <v>7</v>
      </c>
      <c r="E2360" t="s">
        <v>8</v>
      </c>
      <c r="F2360" s="5">
        <v>42201</v>
      </c>
      <c r="G2360">
        <v>292184674</v>
      </c>
      <c r="H2360" s="5">
        <v>42201</v>
      </c>
      <c r="I2360">
        <v>2793</v>
      </c>
      <c r="J2360" s="8">
        <v>205.7</v>
      </c>
      <c r="K2360" s="8">
        <v>117.11</v>
      </c>
      <c r="L2360" s="8">
        <v>574520.1</v>
      </c>
      <c r="M2360" s="8">
        <v>327088.23</v>
      </c>
      <c r="N2360" s="8">
        <v>247431.87</v>
      </c>
    </row>
    <row r="2361" spans="1:14" x14ac:dyDescent="0.25">
      <c r="A2361" t="s">
        <v>17</v>
      </c>
      <c r="B2361" t="s">
        <v>43</v>
      </c>
      <c r="C2361" t="s">
        <v>2</v>
      </c>
      <c r="D2361" t="s">
        <v>7</v>
      </c>
      <c r="E2361" t="s">
        <v>4</v>
      </c>
      <c r="F2361" s="5">
        <v>42226</v>
      </c>
      <c r="G2361">
        <v>937501418</v>
      </c>
      <c r="H2361" s="5">
        <v>42232</v>
      </c>
      <c r="I2361">
        <v>6358</v>
      </c>
      <c r="J2361" s="8">
        <v>255.28</v>
      </c>
      <c r="K2361" s="8">
        <v>159.41999999999999</v>
      </c>
      <c r="L2361" s="8">
        <v>1623070.24</v>
      </c>
      <c r="M2361" s="8">
        <v>1013592.36</v>
      </c>
      <c r="N2361" s="8">
        <v>609477.88</v>
      </c>
    </row>
    <row r="2362" spans="1:14" x14ac:dyDescent="0.25">
      <c r="A2362" t="s">
        <v>9</v>
      </c>
      <c r="B2362" t="s">
        <v>69</v>
      </c>
      <c r="C2362" t="s">
        <v>19</v>
      </c>
      <c r="D2362" t="s">
        <v>3</v>
      </c>
      <c r="E2362" t="s">
        <v>15</v>
      </c>
      <c r="F2362" s="5">
        <v>44829</v>
      </c>
      <c r="G2362">
        <v>434485948</v>
      </c>
      <c r="H2362" s="5">
        <v>44868</v>
      </c>
      <c r="I2362">
        <v>2902</v>
      </c>
      <c r="J2362" s="8">
        <v>81.73</v>
      </c>
      <c r="K2362" s="8">
        <v>56.67</v>
      </c>
      <c r="L2362" s="8">
        <v>237180.46</v>
      </c>
      <c r="M2362" s="8">
        <v>164456.34</v>
      </c>
      <c r="N2362" s="8">
        <v>72724.12</v>
      </c>
    </row>
    <row r="2363" spans="1:14" x14ac:dyDescent="0.25">
      <c r="A2363" t="s">
        <v>17</v>
      </c>
      <c r="B2363" t="s">
        <v>59</v>
      </c>
      <c r="C2363" t="s">
        <v>19</v>
      </c>
      <c r="D2363" t="s">
        <v>7</v>
      </c>
      <c r="E2363" t="s">
        <v>15</v>
      </c>
      <c r="F2363" s="5">
        <v>42798</v>
      </c>
      <c r="G2363">
        <v>636312091</v>
      </c>
      <c r="H2363" s="5">
        <v>42812</v>
      </c>
      <c r="I2363">
        <v>7743</v>
      </c>
      <c r="J2363" s="8">
        <v>81.73</v>
      </c>
      <c r="K2363" s="8">
        <v>56.67</v>
      </c>
      <c r="L2363" s="8">
        <v>632835.39</v>
      </c>
      <c r="M2363" s="8">
        <v>438795.81</v>
      </c>
      <c r="N2363" s="8">
        <v>194039.58</v>
      </c>
    </row>
    <row r="2364" spans="1:14" x14ac:dyDescent="0.25">
      <c r="A2364" t="s">
        <v>9</v>
      </c>
      <c r="B2364" t="s">
        <v>44</v>
      </c>
      <c r="C2364" t="s">
        <v>2</v>
      </c>
      <c r="D2364" t="s">
        <v>7</v>
      </c>
      <c r="E2364" t="s">
        <v>23</v>
      </c>
      <c r="F2364" s="5">
        <v>43242</v>
      </c>
      <c r="G2364">
        <v>316466176</v>
      </c>
      <c r="H2364" s="5">
        <v>43253</v>
      </c>
      <c r="I2364">
        <v>8229</v>
      </c>
      <c r="J2364" s="8">
        <v>255.28</v>
      </c>
      <c r="K2364" s="8">
        <v>159.41999999999999</v>
      </c>
      <c r="L2364" s="8">
        <v>2100699.12</v>
      </c>
      <c r="M2364" s="8">
        <v>1311867.18</v>
      </c>
      <c r="N2364" s="8">
        <v>788831.94</v>
      </c>
    </row>
    <row r="2365" spans="1:14" x14ac:dyDescent="0.25">
      <c r="A2365" t="s">
        <v>12</v>
      </c>
      <c r="B2365" t="s">
        <v>32</v>
      </c>
      <c r="C2365" t="s">
        <v>57</v>
      </c>
      <c r="D2365" t="s">
        <v>7</v>
      </c>
      <c r="E2365" t="s">
        <v>23</v>
      </c>
      <c r="F2365" s="5">
        <v>42728</v>
      </c>
      <c r="G2365">
        <v>118747031</v>
      </c>
      <c r="H2365" s="5">
        <v>42776</v>
      </c>
      <c r="I2365">
        <v>8740</v>
      </c>
      <c r="J2365" s="8">
        <v>154.06</v>
      </c>
      <c r="K2365" s="8">
        <v>90.93</v>
      </c>
      <c r="L2365" s="8">
        <v>1346484.4</v>
      </c>
      <c r="M2365" s="8">
        <v>794728.2</v>
      </c>
      <c r="N2365" s="8">
        <v>551756.19999999995</v>
      </c>
    </row>
    <row r="2366" spans="1:14" x14ac:dyDescent="0.25">
      <c r="A2366" t="s">
        <v>0</v>
      </c>
      <c r="B2366" t="s">
        <v>138</v>
      </c>
      <c r="C2366" t="s">
        <v>65</v>
      </c>
      <c r="D2366" t="s">
        <v>3</v>
      </c>
      <c r="E2366" t="s">
        <v>8</v>
      </c>
      <c r="F2366" s="5">
        <v>44680</v>
      </c>
      <c r="G2366">
        <v>307265985</v>
      </c>
      <c r="H2366" s="5">
        <v>44685</v>
      </c>
      <c r="I2366">
        <v>5688</v>
      </c>
      <c r="J2366" s="8">
        <v>668.27</v>
      </c>
      <c r="K2366" s="8">
        <v>502.54</v>
      </c>
      <c r="L2366" s="8">
        <v>3801119.76</v>
      </c>
      <c r="M2366" s="8">
        <v>2858447.52</v>
      </c>
      <c r="N2366" s="8">
        <v>942672.24</v>
      </c>
    </row>
    <row r="2367" spans="1:14" x14ac:dyDescent="0.25">
      <c r="A2367" t="s">
        <v>0</v>
      </c>
      <c r="B2367" t="s">
        <v>48</v>
      </c>
      <c r="C2367" t="s">
        <v>14</v>
      </c>
      <c r="D2367" t="s">
        <v>7</v>
      </c>
      <c r="E2367" t="s">
        <v>4</v>
      </c>
      <c r="F2367" s="5">
        <v>43444</v>
      </c>
      <c r="G2367">
        <v>316446864</v>
      </c>
      <c r="H2367" s="5">
        <v>43447</v>
      </c>
      <c r="I2367">
        <v>2514</v>
      </c>
      <c r="J2367" s="8">
        <v>205.7</v>
      </c>
      <c r="K2367" s="8">
        <v>117.11</v>
      </c>
      <c r="L2367" s="8">
        <v>517129.8</v>
      </c>
      <c r="M2367" s="8">
        <v>294414.53999999998</v>
      </c>
      <c r="N2367" s="8">
        <v>222715.26</v>
      </c>
    </row>
    <row r="2368" spans="1:14" x14ac:dyDescent="0.25">
      <c r="A2368" t="s">
        <v>9</v>
      </c>
      <c r="B2368" t="s">
        <v>133</v>
      </c>
      <c r="C2368" t="s">
        <v>65</v>
      </c>
      <c r="D2368" t="s">
        <v>3</v>
      </c>
      <c r="E2368" t="s">
        <v>4</v>
      </c>
      <c r="F2368" s="5">
        <v>43299</v>
      </c>
      <c r="G2368">
        <v>101025998</v>
      </c>
      <c r="H2368" s="5">
        <v>43323</v>
      </c>
      <c r="I2368">
        <v>4693</v>
      </c>
      <c r="J2368" s="8">
        <v>668.27</v>
      </c>
      <c r="K2368" s="8">
        <v>502.54</v>
      </c>
      <c r="L2368" s="8">
        <v>3136191.11</v>
      </c>
      <c r="M2368" s="8">
        <v>2358420.2200000002</v>
      </c>
      <c r="N2368" s="8">
        <v>777770.89</v>
      </c>
    </row>
    <row r="2369" spans="1:14" x14ac:dyDescent="0.25">
      <c r="A2369" t="s">
        <v>20</v>
      </c>
      <c r="B2369" t="s">
        <v>201</v>
      </c>
      <c r="C2369" t="s">
        <v>57</v>
      </c>
      <c r="D2369" t="s">
        <v>7</v>
      </c>
      <c r="E2369" t="s">
        <v>23</v>
      </c>
      <c r="F2369" s="5">
        <v>44143</v>
      </c>
      <c r="G2369">
        <v>586052215</v>
      </c>
      <c r="H2369" s="5">
        <v>44181</v>
      </c>
      <c r="I2369">
        <v>4729</v>
      </c>
      <c r="J2369" s="8">
        <v>154.06</v>
      </c>
      <c r="K2369" s="8">
        <v>90.93</v>
      </c>
      <c r="L2369" s="8">
        <v>728549.74</v>
      </c>
      <c r="M2369" s="8">
        <v>430007.97</v>
      </c>
      <c r="N2369" s="8">
        <v>298541.77</v>
      </c>
    </row>
    <row r="2370" spans="1:14" x14ac:dyDescent="0.25">
      <c r="A2370" t="s">
        <v>20</v>
      </c>
      <c r="B2370" t="s">
        <v>183</v>
      </c>
      <c r="C2370" t="s">
        <v>11</v>
      </c>
      <c r="D2370" t="s">
        <v>7</v>
      </c>
      <c r="E2370" t="s">
        <v>4</v>
      </c>
      <c r="F2370" s="5">
        <v>43339</v>
      </c>
      <c r="G2370">
        <v>516886842</v>
      </c>
      <c r="H2370" s="5">
        <v>43368</v>
      </c>
      <c r="I2370">
        <v>7158</v>
      </c>
      <c r="J2370" s="8">
        <v>47.45</v>
      </c>
      <c r="K2370" s="8">
        <v>31.79</v>
      </c>
      <c r="L2370" s="8">
        <v>339647.1</v>
      </c>
      <c r="M2370" s="8">
        <v>227552.82</v>
      </c>
      <c r="N2370" s="8">
        <v>112094.28</v>
      </c>
    </row>
    <row r="2371" spans="1:14" x14ac:dyDescent="0.25">
      <c r="A2371" t="s">
        <v>0</v>
      </c>
      <c r="B2371" t="s">
        <v>147</v>
      </c>
      <c r="C2371" t="s">
        <v>57</v>
      </c>
      <c r="D2371" t="s">
        <v>3</v>
      </c>
      <c r="E2371" t="s">
        <v>4</v>
      </c>
      <c r="F2371" s="5">
        <v>43255</v>
      </c>
      <c r="G2371">
        <v>509203708</v>
      </c>
      <c r="H2371" s="5">
        <v>43275</v>
      </c>
      <c r="I2371">
        <v>3548</v>
      </c>
      <c r="J2371" s="8">
        <v>154.06</v>
      </c>
      <c r="K2371" s="8">
        <v>90.93</v>
      </c>
      <c r="L2371" s="8">
        <v>546604.88</v>
      </c>
      <c r="M2371" s="8">
        <v>322619.64</v>
      </c>
      <c r="N2371" s="8">
        <v>223985.24</v>
      </c>
    </row>
    <row r="2372" spans="1:14" x14ac:dyDescent="0.25">
      <c r="A2372" t="s">
        <v>26</v>
      </c>
      <c r="B2372" t="s">
        <v>87</v>
      </c>
      <c r="C2372" t="s">
        <v>31</v>
      </c>
      <c r="D2372" t="s">
        <v>3</v>
      </c>
      <c r="E2372" t="s">
        <v>23</v>
      </c>
      <c r="F2372" s="5">
        <v>42112</v>
      </c>
      <c r="G2372">
        <v>798989140</v>
      </c>
      <c r="H2372" s="5">
        <v>42159</v>
      </c>
      <c r="I2372">
        <v>7497</v>
      </c>
      <c r="J2372" s="8">
        <v>437.2</v>
      </c>
      <c r="K2372" s="8">
        <v>263.33</v>
      </c>
      <c r="L2372" s="8">
        <v>3277688.4</v>
      </c>
      <c r="M2372" s="8">
        <v>1974185.01</v>
      </c>
      <c r="N2372" s="8">
        <v>1303503.3899999999</v>
      </c>
    </row>
    <row r="2373" spans="1:14" x14ac:dyDescent="0.25">
      <c r="A2373" t="s">
        <v>12</v>
      </c>
      <c r="B2373" t="s">
        <v>73</v>
      </c>
      <c r="C2373" t="s">
        <v>14</v>
      </c>
      <c r="D2373" t="s">
        <v>7</v>
      </c>
      <c r="E2373" t="s">
        <v>15</v>
      </c>
      <c r="F2373" s="5">
        <v>44595</v>
      </c>
      <c r="G2373">
        <v>792541968</v>
      </c>
      <c r="H2373" s="5">
        <v>44628</v>
      </c>
      <c r="I2373">
        <v>9635</v>
      </c>
      <c r="J2373" s="8">
        <v>205.7</v>
      </c>
      <c r="K2373" s="8">
        <v>117.11</v>
      </c>
      <c r="L2373" s="8">
        <v>1981919.5</v>
      </c>
      <c r="M2373" s="8">
        <v>1128354.8500000001</v>
      </c>
      <c r="N2373" s="8">
        <v>853564.65</v>
      </c>
    </row>
    <row r="2374" spans="1:14" x14ac:dyDescent="0.25">
      <c r="A2374" t="s">
        <v>26</v>
      </c>
      <c r="B2374" t="s">
        <v>95</v>
      </c>
      <c r="C2374" t="s">
        <v>65</v>
      </c>
      <c r="D2374" t="s">
        <v>3</v>
      </c>
      <c r="E2374" t="s">
        <v>23</v>
      </c>
      <c r="F2374" s="5">
        <v>42162</v>
      </c>
      <c r="G2374">
        <v>416473519</v>
      </c>
      <c r="H2374" s="5">
        <v>42178</v>
      </c>
      <c r="I2374">
        <v>2624</v>
      </c>
      <c r="J2374" s="8">
        <v>668.27</v>
      </c>
      <c r="K2374" s="8">
        <v>502.54</v>
      </c>
      <c r="L2374" s="8">
        <v>1753540.48</v>
      </c>
      <c r="M2374" s="8">
        <v>1318664.96</v>
      </c>
      <c r="N2374" s="8">
        <v>434875.52</v>
      </c>
    </row>
    <row r="2375" spans="1:14" x14ac:dyDescent="0.25">
      <c r="A2375" t="s">
        <v>0</v>
      </c>
      <c r="B2375" t="s">
        <v>197</v>
      </c>
      <c r="C2375" t="s">
        <v>29</v>
      </c>
      <c r="D2375" t="s">
        <v>7</v>
      </c>
      <c r="E2375" t="s">
        <v>8</v>
      </c>
      <c r="F2375" s="5">
        <v>43435</v>
      </c>
      <c r="G2375">
        <v>567707622</v>
      </c>
      <c r="H2375" s="5">
        <v>43456</v>
      </c>
      <c r="I2375">
        <v>6156</v>
      </c>
      <c r="J2375" s="8">
        <v>651.21</v>
      </c>
      <c r="K2375" s="8">
        <v>524.96</v>
      </c>
      <c r="L2375" s="8">
        <v>4008848.76</v>
      </c>
      <c r="M2375" s="8">
        <v>3231653.76</v>
      </c>
      <c r="N2375" s="8">
        <v>777195</v>
      </c>
    </row>
    <row r="2376" spans="1:14" x14ac:dyDescent="0.25">
      <c r="A2376" t="s">
        <v>12</v>
      </c>
      <c r="B2376" t="s">
        <v>127</v>
      </c>
      <c r="C2376" t="s">
        <v>65</v>
      </c>
      <c r="D2376" t="s">
        <v>7</v>
      </c>
      <c r="E2376" t="s">
        <v>8</v>
      </c>
      <c r="F2376" s="5">
        <v>42343</v>
      </c>
      <c r="G2376">
        <v>863480603</v>
      </c>
      <c r="H2376" s="5">
        <v>42381</v>
      </c>
      <c r="I2376">
        <v>1954</v>
      </c>
      <c r="J2376" s="8">
        <v>668.27</v>
      </c>
      <c r="K2376" s="8">
        <v>502.54</v>
      </c>
      <c r="L2376" s="8">
        <v>1305799.58</v>
      </c>
      <c r="M2376" s="8">
        <v>981963.16</v>
      </c>
      <c r="N2376" s="8">
        <v>323836.42</v>
      </c>
    </row>
    <row r="2377" spans="1:14" x14ac:dyDescent="0.25">
      <c r="A2377" t="s">
        <v>12</v>
      </c>
      <c r="B2377" t="s">
        <v>129</v>
      </c>
      <c r="C2377" t="s">
        <v>11</v>
      </c>
      <c r="D2377" t="s">
        <v>7</v>
      </c>
      <c r="E2377" t="s">
        <v>15</v>
      </c>
      <c r="F2377" s="5">
        <v>42207</v>
      </c>
      <c r="G2377">
        <v>991341292</v>
      </c>
      <c r="H2377" s="5">
        <v>42249</v>
      </c>
      <c r="I2377">
        <v>8773</v>
      </c>
      <c r="J2377" s="8">
        <v>47.45</v>
      </c>
      <c r="K2377" s="8">
        <v>31.79</v>
      </c>
      <c r="L2377" s="8">
        <v>416278.85</v>
      </c>
      <c r="M2377" s="8">
        <v>278893.67</v>
      </c>
      <c r="N2377" s="8">
        <v>137385.18</v>
      </c>
    </row>
    <row r="2378" spans="1:14" x14ac:dyDescent="0.25">
      <c r="A2378" t="s">
        <v>26</v>
      </c>
      <c r="B2378" t="s">
        <v>72</v>
      </c>
      <c r="C2378" t="s">
        <v>14</v>
      </c>
      <c r="D2378" t="s">
        <v>3</v>
      </c>
      <c r="E2378" t="s">
        <v>23</v>
      </c>
      <c r="F2378" s="5">
        <v>44545</v>
      </c>
      <c r="G2378">
        <v>259151017</v>
      </c>
      <c r="H2378" s="5">
        <v>44205</v>
      </c>
      <c r="I2378">
        <v>7400</v>
      </c>
      <c r="J2378" s="8">
        <v>205.7</v>
      </c>
      <c r="K2378" s="8">
        <v>117.11</v>
      </c>
      <c r="L2378" s="8">
        <v>1522180</v>
      </c>
      <c r="M2378" s="8">
        <v>866614</v>
      </c>
      <c r="N2378" s="8">
        <v>655566</v>
      </c>
    </row>
    <row r="2379" spans="1:14" x14ac:dyDescent="0.25">
      <c r="A2379" t="s">
        <v>12</v>
      </c>
      <c r="B2379" t="s">
        <v>93</v>
      </c>
      <c r="C2379" t="s">
        <v>65</v>
      </c>
      <c r="D2379" t="s">
        <v>7</v>
      </c>
      <c r="E2379" t="s">
        <v>8</v>
      </c>
      <c r="F2379" s="5">
        <v>42262</v>
      </c>
      <c r="G2379">
        <v>745083606</v>
      </c>
      <c r="H2379" s="5">
        <v>42277</v>
      </c>
      <c r="I2379">
        <v>5651</v>
      </c>
      <c r="J2379" s="8">
        <v>668.27</v>
      </c>
      <c r="K2379" s="8">
        <v>502.54</v>
      </c>
      <c r="L2379" s="8">
        <v>3776393.77</v>
      </c>
      <c r="M2379" s="8">
        <v>2839853.54</v>
      </c>
      <c r="N2379" s="8">
        <v>936540.23</v>
      </c>
    </row>
    <row r="2380" spans="1:14" x14ac:dyDescent="0.25">
      <c r="A2380" t="s">
        <v>9</v>
      </c>
      <c r="B2380" t="s">
        <v>56</v>
      </c>
      <c r="C2380" t="s">
        <v>19</v>
      </c>
      <c r="D2380" t="s">
        <v>7</v>
      </c>
      <c r="E2380" t="s">
        <v>23</v>
      </c>
      <c r="F2380" s="5">
        <v>42272</v>
      </c>
      <c r="G2380">
        <v>547625386</v>
      </c>
      <c r="H2380" s="5">
        <v>42276</v>
      </c>
      <c r="I2380">
        <v>3376</v>
      </c>
      <c r="J2380" s="8">
        <v>81.73</v>
      </c>
      <c r="K2380" s="8">
        <v>56.67</v>
      </c>
      <c r="L2380" s="8">
        <v>275920.48</v>
      </c>
      <c r="M2380" s="8">
        <v>191317.92</v>
      </c>
      <c r="N2380" s="8">
        <v>84602.559999999998</v>
      </c>
    </row>
    <row r="2381" spans="1:14" x14ac:dyDescent="0.25">
      <c r="A2381" t="s">
        <v>17</v>
      </c>
      <c r="B2381" t="s">
        <v>135</v>
      </c>
      <c r="C2381" t="s">
        <v>11</v>
      </c>
      <c r="D2381" t="s">
        <v>7</v>
      </c>
      <c r="E2381" t="s">
        <v>8</v>
      </c>
      <c r="F2381" s="5">
        <v>43606</v>
      </c>
      <c r="G2381">
        <v>535575187</v>
      </c>
      <c r="H2381" s="5">
        <v>43629</v>
      </c>
      <c r="I2381">
        <v>7454</v>
      </c>
      <c r="J2381" s="8">
        <v>47.45</v>
      </c>
      <c r="K2381" s="8">
        <v>31.79</v>
      </c>
      <c r="L2381" s="8">
        <v>353692.3</v>
      </c>
      <c r="M2381" s="8">
        <v>236962.66</v>
      </c>
      <c r="N2381" s="8">
        <v>116729.64</v>
      </c>
    </row>
    <row r="2382" spans="1:14" x14ac:dyDescent="0.25">
      <c r="A2382" t="s">
        <v>20</v>
      </c>
      <c r="B2382" t="s">
        <v>168</v>
      </c>
      <c r="C2382" t="s">
        <v>36</v>
      </c>
      <c r="D2382" t="s">
        <v>3</v>
      </c>
      <c r="E2382" t="s">
        <v>4</v>
      </c>
      <c r="F2382" s="5">
        <v>44226</v>
      </c>
      <c r="G2382">
        <v>298044335</v>
      </c>
      <c r="H2382" s="5">
        <v>44240</v>
      </c>
      <c r="I2382">
        <v>6797</v>
      </c>
      <c r="J2382" s="8">
        <v>421.89</v>
      </c>
      <c r="K2382" s="8">
        <v>364.69</v>
      </c>
      <c r="L2382" s="8">
        <v>2867586.33</v>
      </c>
      <c r="M2382" s="8">
        <v>2478797.9300000002</v>
      </c>
      <c r="N2382" s="8">
        <v>388788.4</v>
      </c>
    </row>
    <row r="2383" spans="1:14" x14ac:dyDescent="0.25">
      <c r="A2383" t="s">
        <v>9</v>
      </c>
      <c r="B2383" t="s">
        <v>49</v>
      </c>
      <c r="C2383" t="s">
        <v>45</v>
      </c>
      <c r="D2383" t="s">
        <v>3</v>
      </c>
      <c r="E2383" t="s">
        <v>23</v>
      </c>
      <c r="F2383" s="5">
        <v>42400</v>
      </c>
      <c r="G2383">
        <v>394456660</v>
      </c>
      <c r="H2383" s="5">
        <v>42409</v>
      </c>
      <c r="I2383">
        <v>7346</v>
      </c>
      <c r="J2383" s="8">
        <v>9.33</v>
      </c>
      <c r="K2383" s="8">
        <v>6.92</v>
      </c>
      <c r="L2383" s="8">
        <v>68538.179999999993</v>
      </c>
      <c r="M2383" s="8">
        <v>50834.32</v>
      </c>
      <c r="N2383" s="8">
        <v>17703.86</v>
      </c>
    </row>
    <row r="2384" spans="1:14" x14ac:dyDescent="0.25">
      <c r="A2384" t="s">
        <v>9</v>
      </c>
      <c r="B2384" t="s">
        <v>133</v>
      </c>
      <c r="C2384" t="s">
        <v>2</v>
      </c>
      <c r="D2384" t="s">
        <v>3</v>
      </c>
      <c r="E2384" t="s">
        <v>4</v>
      </c>
      <c r="F2384" s="5">
        <v>43101</v>
      </c>
      <c r="G2384">
        <v>104548490</v>
      </c>
      <c r="H2384" s="5">
        <v>43105</v>
      </c>
      <c r="I2384">
        <v>7076</v>
      </c>
      <c r="J2384" s="8">
        <v>255.28</v>
      </c>
      <c r="K2384" s="8">
        <v>159.41999999999999</v>
      </c>
      <c r="L2384" s="8">
        <v>1806361.28</v>
      </c>
      <c r="M2384" s="8">
        <v>1128055.92</v>
      </c>
      <c r="N2384" s="8">
        <v>678305.36</v>
      </c>
    </row>
    <row r="2385" spans="1:14" x14ac:dyDescent="0.25">
      <c r="A2385" t="s">
        <v>26</v>
      </c>
      <c r="B2385" t="s">
        <v>103</v>
      </c>
      <c r="C2385" t="s">
        <v>57</v>
      </c>
      <c r="D2385" t="s">
        <v>3</v>
      </c>
      <c r="E2385" t="s">
        <v>4</v>
      </c>
      <c r="F2385" s="5">
        <v>44726</v>
      </c>
      <c r="G2385">
        <v>578368651</v>
      </c>
      <c r="H2385" s="5">
        <v>44759</v>
      </c>
      <c r="I2385">
        <v>991</v>
      </c>
      <c r="J2385" s="8">
        <v>154.06</v>
      </c>
      <c r="K2385" s="8">
        <v>90.93</v>
      </c>
      <c r="L2385" s="8">
        <v>152673.46</v>
      </c>
      <c r="M2385" s="8">
        <v>90111.63</v>
      </c>
      <c r="N2385" s="8">
        <v>62561.83</v>
      </c>
    </row>
    <row r="2386" spans="1:14" x14ac:dyDescent="0.25">
      <c r="A2386" t="s">
        <v>12</v>
      </c>
      <c r="B2386" t="s">
        <v>107</v>
      </c>
      <c r="C2386" t="s">
        <v>11</v>
      </c>
      <c r="D2386" t="s">
        <v>7</v>
      </c>
      <c r="E2386" t="s">
        <v>23</v>
      </c>
      <c r="F2386" s="5">
        <v>43868</v>
      </c>
      <c r="G2386">
        <v>786278474</v>
      </c>
      <c r="H2386" s="5">
        <v>43909</v>
      </c>
      <c r="I2386">
        <v>6128</v>
      </c>
      <c r="J2386" s="8">
        <v>47.45</v>
      </c>
      <c r="K2386" s="8">
        <v>31.79</v>
      </c>
      <c r="L2386" s="8">
        <v>290773.59999999998</v>
      </c>
      <c r="M2386" s="8">
        <v>194809.12</v>
      </c>
      <c r="N2386" s="8">
        <v>95964.479999999996</v>
      </c>
    </row>
    <row r="2387" spans="1:14" x14ac:dyDescent="0.25">
      <c r="A2387" t="s">
        <v>12</v>
      </c>
      <c r="B2387" t="s">
        <v>61</v>
      </c>
      <c r="C2387" t="s">
        <v>29</v>
      </c>
      <c r="D2387" t="s">
        <v>3</v>
      </c>
      <c r="E2387" t="s">
        <v>23</v>
      </c>
      <c r="F2387" s="5">
        <v>42127</v>
      </c>
      <c r="G2387">
        <v>668951785</v>
      </c>
      <c r="H2387" s="5">
        <v>42139</v>
      </c>
      <c r="I2387">
        <v>6554</v>
      </c>
      <c r="J2387" s="8">
        <v>651.21</v>
      </c>
      <c r="K2387" s="8">
        <v>524.96</v>
      </c>
      <c r="L2387" s="8">
        <v>4268030.34</v>
      </c>
      <c r="M2387" s="8">
        <v>3440587.84</v>
      </c>
      <c r="N2387" s="8">
        <v>827442.5</v>
      </c>
    </row>
    <row r="2388" spans="1:14" x14ac:dyDescent="0.25">
      <c r="A2388" t="s">
        <v>9</v>
      </c>
      <c r="B2388" t="s">
        <v>165</v>
      </c>
      <c r="C2388" t="s">
        <v>14</v>
      </c>
      <c r="D2388" t="s">
        <v>3</v>
      </c>
      <c r="E2388" t="s">
        <v>4</v>
      </c>
      <c r="F2388" s="5">
        <v>44571</v>
      </c>
      <c r="G2388">
        <v>687374913</v>
      </c>
      <c r="H2388" s="5">
        <v>44618</v>
      </c>
      <c r="I2388">
        <v>8367</v>
      </c>
      <c r="J2388" s="8">
        <v>205.7</v>
      </c>
      <c r="K2388" s="8">
        <v>117.11</v>
      </c>
      <c r="L2388" s="8">
        <v>1721091.9</v>
      </c>
      <c r="M2388" s="8">
        <v>979859.37</v>
      </c>
      <c r="N2388" s="8">
        <v>741232.53</v>
      </c>
    </row>
    <row r="2389" spans="1:14" x14ac:dyDescent="0.25">
      <c r="A2389" t="s">
        <v>0</v>
      </c>
      <c r="B2389" t="s">
        <v>159</v>
      </c>
      <c r="C2389" t="s">
        <v>36</v>
      </c>
      <c r="D2389" t="s">
        <v>3</v>
      </c>
      <c r="E2389" t="s">
        <v>15</v>
      </c>
      <c r="F2389" s="5">
        <v>43688</v>
      </c>
      <c r="G2389">
        <v>472846686</v>
      </c>
      <c r="H2389" s="5">
        <v>43718</v>
      </c>
      <c r="I2389">
        <v>4697</v>
      </c>
      <c r="J2389" s="8">
        <v>421.89</v>
      </c>
      <c r="K2389" s="8">
        <v>364.69</v>
      </c>
      <c r="L2389" s="8">
        <v>1981617.33</v>
      </c>
      <c r="M2389" s="8">
        <v>1712948.93</v>
      </c>
      <c r="N2389" s="8">
        <v>268668.40000000002</v>
      </c>
    </row>
    <row r="2390" spans="1:14" x14ac:dyDescent="0.25">
      <c r="A2390" t="s">
        <v>17</v>
      </c>
      <c r="B2390" t="s">
        <v>28</v>
      </c>
      <c r="C2390" t="s">
        <v>22</v>
      </c>
      <c r="D2390" t="s">
        <v>3</v>
      </c>
      <c r="E2390" t="s">
        <v>8</v>
      </c>
      <c r="F2390" s="5">
        <v>43213</v>
      </c>
      <c r="G2390">
        <v>176978433</v>
      </c>
      <c r="H2390" s="5">
        <v>43225</v>
      </c>
      <c r="I2390">
        <v>706</v>
      </c>
      <c r="J2390" s="8">
        <v>109.28</v>
      </c>
      <c r="K2390" s="8">
        <v>35.840000000000003</v>
      </c>
      <c r="L2390" s="8">
        <v>77151.679999999993</v>
      </c>
      <c r="M2390" s="8">
        <v>25303.040000000001</v>
      </c>
      <c r="N2390" s="8">
        <v>51848.639999999999</v>
      </c>
    </row>
    <row r="2391" spans="1:14" x14ac:dyDescent="0.25">
      <c r="A2391" t="s">
        <v>9</v>
      </c>
      <c r="B2391" t="s">
        <v>165</v>
      </c>
      <c r="C2391" t="s">
        <v>57</v>
      </c>
      <c r="D2391" t="s">
        <v>3</v>
      </c>
      <c r="E2391" t="s">
        <v>4</v>
      </c>
      <c r="F2391" s="5">
        <v>44108</v>
      </c>
      <c r="G2391">
        <v>921693980</v>
      </c>
      <c r="H2391" s="5">
        <v>44139</v>
      </c>
      <c r="I2391">
        <v>8586</v>
      </c>
      <c r="J2391" s="8">
        <v>154.06</v>
      </c>
      <c r="K2391" s="8">
        <v>90.93</v>
      </c>
      <c r="L2391" s="8">
        <v>1322759.1599999999</v>
      </c>
      <c r="M2391" s="8">
        <v>780724.98</v>
      </c>
      <c r="N2391" s="8">
        <v>542034.18000000005</v>
      </c>
    </row>
    <row r="2392" spans="1:14" x14ac:dyDescent="0.25">
      <c r="A2392" t="s">
        <v>26</v>
      </c>
      <c r="B2392" t="s">
        <v>88</v>
      </c>
      <c r="C2392" t="s">
        <v>31</v>
      </c>
      <c r="D2392" t="s">
        <v>3</v>
      </c>
      <c r="E2392" t="s">
        <v>4</v>
      </c>
      <c r="F2392" s="5">
        <v>44804</v>
      </c>
      <c r="G2392">
        <v>749229657</v>
      </c>
      <c r="H2392" s="5">
        <v>44842</v>
      </c>
      <c r="I2392">
        <v>2560</v>
      </c>
      <c r="J2392" s="8">
        <v>437.2</v>
      </c>
      <c r="K2392" s="8">
        <v>263.33</v>
      </c>
      <c r="L2392" s="8">
        <v>1119232</v>
      </c>
      <c r="M2392" s="8">
        <v>674124.80000000005</v>
      </c>
      <c r="N2392" s="8">
        <v>445107.20000000001</v>
      </c>
    </row>
    <row r="2393" spans="1:14" x14ac:dyDescent="0.25">
      <c r="A2393" t="s">
        <v>0</v>
      </c>
      <c r="B2393" t="s">
        <v>101</v>
      </c>
      <c r="C2393" t="s">
        <v>36</v>
      </c>
      <c r="D2393" t="s">
        <v>7</v>
      </c>
      <c r="E2393" t="s">
        <v>4</v>
      </c>
      <c r="F2393" s="5">
        <v>43314</v>
      </c>
      <c r="G2393">
        <v>472134292</v>
      </c>
      <c r="H2393" s="5">
        <v>43337</v>
      </c>
      <c r="I2393">
        <v>3884</v>
      </c>
      <c r="J2393" s="8">
        <v>421.89</v>
      </c>
      <c r="K2393" s="8">
        <v>364.69</v>
      </c>
      <c r="L2393" s="8">
        <v>1638620.76</v>
      </c>
      <c r="M2393" s="8">
        <v>1416455.96</v>
      </c>
      <c r="N2393" s="8">
        <v>222164.8</v>
      </c>
    </row>
    <row r="2394" spans="1:14" x14ac:dyDescent="0.25">
      <c r="A2394" t="s">
        <v>12</v>
      </c>
      <c r="B2394" t="s">
        <v>16</v>
      </c>
      <c r="C2394" t="s">
        <v>31</v>
      </c>
      <c r="D2394" t="s">
        <v>3</v>
      </c>
      <c r="E2394" t="s">
        <v>4</v>
      </c>
      <c r="F2394" s="5">
        <v>42732</v>
      </c>
      <c r="G2394">
        <v>523269212</v>
      </c>
      <c r="H2394" s="5">
        <v>42770</v>
      </c>
      <c r="I2394">
        <v>5843</v>
      </c>
      <c r="J2394" s="8">
        <v>437.2</v>
      </c>
      <c r="K2394" s="8">
        <v>263.33</v>
      </c>
      <c r="L2394" s="8">
        <v>2554559.6</v>
      </c>
      <c r="M2394" s="8">
        <v>1538637.19</v>
      </c>
      <c r="N2394" s="8">
        <v>1015922.41</v>
      </c>
    </row>
    <row r="2395" spans="1:14" x14ac:dyDescent="0.25">
      <c r="A2395" t="s">
        <v>26</v>
      </c>
      <c r="B2395" t="s">
        <v>27</v>
      </c>
      <c r="C2395" t="s">
        <v>45</v>
      </c>
      <c r="D2395" t="s">
        <v>3</v>
      </c>
      <c r="E2395" t="s">
        <v>23</v>
      </c>
      <c r="F2395" s="5">
        <v>42082</v>
      </c>
      <c r="G2395">
        <v>505808246</v>
      </c>
      <c r="H2395" s="5">
        <v>42106</v>
      </c>
      <c r="I2395">
        <v>8755</v>
      </c>
      <c r="J2395" s="8">
        <v>9.33</v>
      </c>
      <c r="K2395" s="8">
        <v>6.92</v>
      </c>
      <c r="L2395" s="8">
        <v>81684.149999999994</v>
      </c>
      <c r="M2395" s="8">
        <v>60584.6</v>
      </c>
      <c r="N2395" s="8">
        <v>21099.55</v>
      </c>
    </row>
    <row r="2396" spans="1:14" x14ac:dyDescent="0.25">
      <c r="A2396" t="s">
        <v>20</v>
      </c>
      <c r="B2396" t="s">
        <v>140</v>
      </c>
      <c r="C2396" t="s">
        <v>29</v>
      </c>
      <c r="D2396" t="s">
        <v>3</v>
      </c>
      <c r="E2396" t="s">
        <v>23</v>
      </c>
      <c r="F2396" s="5">
        <v>42082</v>
      </c>
      <c r="G2396">
        <v>543237721</v>
      </c>
      <c r="H2396" s="5">
        <v>42119</v>
      </c>
      <c r="I2396">
        <v>4969</v>
      </c>
      <c r="J2396" s="8">
        <v>651.21</v>
      </c>
      <c r="K2396" s="8">
        <v>524.96</v>
      </c>
      <c r="L2396" s="8">
        <v>3235862.49</v>
      </c>
      <c r="M2396" s="8">
        <v>2608526.2400000002</v>
      </c>
      <c r="N2396" s="8">
        <v>627336.25</v>
      </c>
    </row>
    <row r="2397" spans="1:14" x14ac:dyDescent="0.25">
      <c r="A2397" t="s">
        <v>9</v>
      </c>
      <c r="B2397" t="s">
        <v>49</v>
      </c>
      <c r="C2397" t="s">
        <v>65</v>
      </c>
      <c r="D2397" t="s">
        <v>3</v>
      </c>
      <c r="E2397" t="s">
        <v>15</v>
      </c>
      <c r="F2397" s="5">
        <v>44072</v>
      </c>
      <c r="G2397">
        <v>829356467</v>
      </c>
      <c r="H2397" s="5">
        <v>44090</v>
      </c>
      <c r="I2397">
        <v>3864</v>
      </c>
      <c r="J2397" s="8">
        <v>668.27</v>
      </c>
      <c r="K2397" s="8">
        <v>502.54</v>
      </c>
      <c r="L2397" s="8">
        <v>2582195.2799999998</v>
      </c>
      <c r="M2397" s="8">
        <v>1941814.56</v>
      </c>
      <c r="N2397" s="8">
        <v>640380.72</v>
      </c>
    </row>
    <row r="2398" spans="1:14" x14ac:dyDescent="0.25">
      <c r="A2398" t="s">
        <v>20</v>
      </c>
      <c r="B2398" t="s">
        <v>81</v>
      </c>
      <c r="C2398" t="s">
        <v>29</v>
      </c>
      <c r="D2398" t="s">
        <v>3</v>
      </c>
      <c r="E2398" t="s">
        <v>23</v>
      </c>
      <c r="F2398" s="5">
        <v>44513</v>
      </c>
      <c r="G2398">
        <v>278275811</v>
      </c>
      <c r="H2398" s="5">
        <v>44537</v>
      </c>
      <c r="I2398">
        <v>6851</v>
      </c>
      <c r="J2398" s="8">
        <v>651.21</v>
      </c>
      <c r="K2398" s="8">
        <v>524.96</v>
      </c>
      <c r="L2398" s="8">
        <v>4461439.71</v>
      </c>
      <c r="M2398" s="8">
        <v>3596500.96</v>
      </c>
      <c r="N2398" s="8">
        <v>864938.75</v>
      </c>
    </row>
    <row r="2399" spans="1:14" x14ac:dyDescent="0.25">
      <c r="A2399" t="s">
        <v>0</v>
      </c>
      <c r="B2399" t="s">
        <v>160</v>
      </c>
      <c r="C2399" t="s">
        <v>29</v>
      </c>
      <c r="D2399" t="s">
        <v>3</v>
      </c>
      <c r="E2399" t="s">
        <v>15</v>
      </c>
      <c r="F2399" s="5">
        <v>43251</v>
      </c>
      <c r="G2399">
        <v>574419581</v>
      </c>
      <c r="H2399" s="5">
        <v>43300</v>
      </c>
      <c r="I2399">
        <v>2374</v>
      </c>
      <c r="J2399" s="8">
        <v>651.21</v>
      </c>
      <c r="K2399" s="8">
        <v>524.96</v>
      </c>
      <c r="L2399" s="8">
        <v>1545972.54</v>
      </c>
      <c r="M2399" s="8">
        <v>1246255.04</v>
      </c>
      <c r="N2399" s="8">
        <v>299717.5</v>
      </c>
    </row>
    <row r="2400" spans="1:14" x14ac:dyDescent="0.25">
      <c r="A2400" t="s">
        <v>9</v>
      </c>
      <c r="B2400" t="s">
        <v>10</v>
      </c>
      <c r="C2400" t="s">
        <v>14</v>
      </c>
      <c r="D2400" t="s">
        <v>7</v>
      </c>
      <c r="E2400" t="s">
        <v>8</v>
      </c>
      <c r="F2400" s="5">
        <v>42144</v>
      </c>
      <c r="G2400">
        <v>322524106</v>
      </c>
      <c r="H2400" s="5">
        <v>42144</v>
      </c>
      <c r="I2400">
        <v>905</v>
      </c>
      <c r="J2400" s="8">
        <v>205.7</v>
      </c>
      <c r="K2400" s="8">
        <v>117.11</v>
      </c>
      <c r="L2400" s="8">
        <v>186158.5</v>
      </c>
      <c r="M2400" s="8">
        <v>105984.55</v>
      </c>
      <c r="N2400" s="8">
        <v>80173.95</v>
      </c>
    </row>
    <row r="2401" spans="1:14" x14ac:dyDescent="0.25">
      <c r="A2401" t="s">
        <v>9</v>
      </c>
      <c r="B2401" t="s">
        <v>96</v>
      </c>
      <c r="C2401" t="s">
        <v>14</v>
      </c>
      <c r="D2401" t="s">
        <v>7</v>
      </c>
      <c r="E2401" t="s">
        <v>4</v>
      </c>
      <c r="F2401" s="5">
        <v>43357</v>
      </c>
      <c r="G2401">
        <v>897638213</v>
      </c>
      <c r="H2401" s="5">
        <v>43381</v>
      </c>
      <c r="I2401">
        <v>9950</v>
      </c>
      <c r="J2401" s="8">
        <v>205.7</v>
      </c>
      <c r="K2401" s="8">
        <v>117.11</v>
      </c>
      <c r="L2401" s="8">
        <v>2046715</v>
      </c>
      <c r="M2401" s="8">
        <v>1165244.5</v>
      </c>
      <c r="N2401" s="8">
        <v>881470.5</v>
      </c>
    </row>
    <row r="2402" spans="1:14" x14ac:dyDescent="0.25">
      <c r="A2402" t="s">
        <v>17</v>
      </c>
      <c r="B2402" t="s">
        <v>163</v>
      </c>
      <c r="C2402" t="s">
        <v>19</v>
      </c>
      <c r="D2402" t="s">
        <v>7</v>
      </c>
      <c r="E2402" t="s">
        <v>4</v>
      </c>
      <c r="F2402" s="5">
        <v>43600</v>
      </c>
      <c r="G2402">
        <v>595123231</v>
      </c>
      <c r="H2402" s="5">
        <v>43629</v>
      </c>
      <c r="I2402">
        <v>9044</v>
      </c>
      <c r="J2402" s="8">
        <v>81.73</v>
      </c>
      <c r="K2402" s="8">
        <v>56.67</v>
      </c>
      <c r="L2402" s="8">
        <v>739166.12</v>
      </c>
      <c r="M2402" s="8">
        <v>512523.48</v>
      </c>
      <c r="N2402" s="8">
        <v>226642.64</v>
      </c>
    </row>
    <row r="2403" spans="1:14" x14ac:dyDescent="0.25">
      <c r="A2403" t="s">
        <v>9</v>
      </c>
      <c r="B2403" t="s">
        <v>167</v>
      </c>
      <c r="C2403" t="s">
        <v>2</v>
      </c>
      <c r="D2403" t="s">
        <v>7</v>
      </c>
      <c r="E2403" t="s">
        <v>15</v>
      </c>
      <c r="F2403" s="5">
        <v>42817</v>
      </c>
      <c r="G2403">
        <v>480652987</v>
      </c>
      <c r="H2403" s="5">
        <v>42830</v>
      </c>
      <c r="I2403">
        <v>4755</v>
      </c>
      <c r="J2403" s="8">
        <v>255.28</v>
      </c>
      <c r="K2403" s="8">
        <v>159.41999999999999</v>
      </c>
      <c r="L2403" s="8">
        <v>1213856.3999999999</v>
      </c>
      <c r="M2403" s="8">
        <v>758042.1</v>
      </c>
      <c r="N2403" s="8">
        <v>455814.3</v>
      </c>
    </row>
    <row r="2404" spans="1:14" x14ac:dyDescent="0.25">
      <c r="A2404" t="s">
        <v>9</v>
      </c>
      <c r="B2404" t="s">
        <v>154</v>
      </c>
      <c r="C2404" t="s">
        <v>29</v>
      </c>
      <c r="D2404" t="s">
        <v>3</v>
      </c>
      <c r="E2404" t="s">
        <v>8</v>
      </c>
      <c r="F2404" s="5">
        <v>44732</v>
      </c>
      <c r="G2404">
        <v>340213811</v>
      </c>
      <c r="H2404" s="5">
        <v>44768</v>
      </c>
      <c r="I2404">
        <v>5682</v>
      </c>
      <c r="J2404" s="8">
        <v>651.21</v>
      </c>
      <c r="K2404" s="8">
        <v>524.96</v>
      </c>
      <c r="L2404" s="8">
        <v>3700175.22</v>
      </c>
      <c r="M2404" s="8">
        <v>2982822.72</v>
      </c>
      <c r="N2404" s="8">
        <v>717352.5</v>
      </c>
    </row>
    <row r="2405" spans="1:14" x14ac:dyDescent="0.25">
      <c r="A2405" t="s">
        <v>12</v>
      </c>
      <c r="B2405" t="s">
        <v>32</v>
      </c>
      <c r="C2405" t="s">
        <v>14</v>
      </c>
      <c r="D2405" t="s">
        <v>3</v>
      </c>
      <c r="E2405" t="s">
        <v>8</v>
      </c>
      <c r="F2405" s="5">
        <v>43987</v>
      </c>
      <c r="G2405">
        <v>930104529</v>
      </c>
      <c r="H2405" s="5">
        <v>44036</v>
      </c>
      <c r="I2405">
        <v>7454</v>
      </c>
      <c r="J2405" s="8">
        <v>205.7</v>
      </c>
      <c r="K2405" s="8">
        <v>117.11</v>
      </c>
      <c r="L2405" s="8">
        <v>1533287.8</v>
      </c>
      <c r="M2405" s="8">
        <v>872937.94</v>
      </c>
      <c r="N2405" s="8">
        <v>660349.86</v>
      </c>
    </row>
    <row r="2406" spans="1:14" x14ac:dyDescent="0.25">
      <c r="A2406" t="s">
        <v>9</v>
      </c>
      <c r="B2406" t="s">
        <v>178</v>
      </c>
      <c r="C2406" t="s">
        <v>2</v>
      </c>
      <c r="D2406" t="s">
        <v>3</v>
      </c>
      <c r="E2406" t="s">
        <v>23</v>
      </c>
      <c r="F2406" s="5">
        <v>43544</v>
      </c>
      <c r="G2406">
        <v>826936471</v>
      </c>
      <c r="H2406" s="5">
        <v>43554</v>
      </c>
      <c r="I2406">
        <v>7733</v>
      </c>
      <c r="J2406" s="8">
        <v>255.28</v>
      </c>
      <c r="K2406" s="8">
        <v>159.41999999999999</v>
      </c>
      <c r="L2406" s="8">
        <v>1974080.24</v>
      </c>
      <c r="M2406" s="8">
        <v>1232794.8600000001</v>
      </c>
      <c r="N2406" s="8">
        <v>741285.38</v>
      </c>
    </row>
    <row r="2407" spans="1:14" x14ac:dyDescent="0.25">
      <c r="A2407" t="s">
        <v>9</v>
      </c>
      <c r="B2407" t="s">
        <v>114</v>
      </c>
      <c r="C2407" t="s">
        <v>31</v>
      </c>
      <c r="D2407" t="s">
        <v>3</v>
      </c>
      <c r="E2407" t="s">
        <v>23</v>
      </c>
      <c r="F2407" s="5">
        <v>42138</v>
      </c>
      <c r="G2407">
        <v>477633464</v>
      </c>
      <c r="H2407" s="5">
        <v>42162</v>
      </c>
      <c r="I2407">
        <v>1211</v>
      </c>
      <c r="J2407" s="8">
        <v>437.2</v>
      </c>
      <c r="K2407" s="8">
        <v>263.33</v>
      </c>
      <c r="L2407" s="8">
        <v>529449.19999999995</v>
      </c>
      <c r="M2407" s="8">
        <v>318892.63</v>
      </c>
      <c r="N2407" s="8">
        <v>210556.57</v>
      </c>
    </row>
    <row r="2408" spans="1:14" x14ac:dyDescent="0.25">
      <c r="A2408" t="s">
        <v>9</v>
      </c>
      <c r="B2408" t="s">
        <v>91</v>
      </c>
      <c r="C2408" t="s">
        <v>36</v>
      </c>
      <c r="D2408" t="s">
        <v>3</v>
      </c>
      <c r="E2408" t="s">
        <v>15</v>
      </c>
      <c r="F2408" s="5">
        <v>43429</v>
      </c>
      <c r="G2408">
        <v>849431836</v>
      </c>
      <c r="H2408" s="5">
        <v>43432</v>
      </c>
      <c r="I2408">
        <v>4611</v>
      </c>
      <c r="J2408" s="8">
        <v>421.89</v>
      </c>
      <c r="K2408" s="8">
        <v>364.69</v>
      </c>
      <c r="L2408" s="8">
        <v>1945334.79</v>
      </c>
      <c r="M2408" s="8">
        <v>1681585.59</v>
      </c>
      <c r="N2408" s="8">
        <v>263749.2</v>
      </c>
    </row>
    <row r="2409" spans="1:14" x14ac:dyDescent="0.25">
      <c r="A2409" t="s">
        <v>26</v>
      </c>
      <c r="B2409" t="s">
        <v>207</v>
      </c>
      <c r="C2409" t="s">
        <v>6</v>
      </c>
      <c r="D2409" t="s">
        <v>3</v>
      </c>
      <c r="E2409" t="s">
        <v>8</v>
      </c>
      <c r="F2409" s="5">
        <v>44086</v>
      </c>
      <c r="G2409">
        <v>279880416</v>
      </c>
      <c r="H2409" s="5">
        <v>44135</v>
      </c>
      <c r="I2409">
        <v>1689</v>
      </c>
      <c r="J2409" s="8">
        <v>152.58000000000001</v>
      </c>
      <c r="K2409" s="8">
        <v>97.44</v>
      </c>
      <c r="L2409" s="8">
        <v>257707.62</v>
      </c>
      <c r="M2409" s="8">
        <v>164576.16</v>
      </c>
      <c r="N2409" s="8">
        <v>93131.46</v>
      </c>
    </row>
    <row r="2410" spans="1:14" x14ac:dyDescent="0.25">
      <c r="A2410" t="s">
        <v>26</v>
      </c>
      <c r="B2410" t="s">
        <v>152</v>
      </c>
      <c r="C2410" t="s">
        <v>6</v>
      </c>
      <c r="D2410" t="s">
        <v>3</v>
      </c>
      <c r="E2410" t="s">
        <v>15</v>
      </c>
      <c r="F2410" s="5">
        <v>44817</v>
      </c>
      <c r="G2410">
        <v>326840531</v>
      </c>
      <c r="H2410" s="5">
        <v>44844</v>
      </c>
      <c r="I2410">
        <v>8231</v>
      </c>
      <c r="J2410" s="8">
        <v>152.58000000000001</v>
      </c>
      <c r="K2410" s="8">
        <v>97.44</v>
      </c>
      <c r="L2410" s="8">
        <v>1255885.98</v>
      </c>
      <c r="M2410" s="8">
        <v>802028.64</v>
      </c>
      <c r="N2410" s="8">
        <v>453857.34</v>
      </c>
    </row>
    <row r="2411" spans="1:14" x14ac:dyDescent="0.25">
      <c r="A2411" t="s">
        <v>17</v>
      </c>
      <c r="B2411" t="s">
        <v>75</v>
      </c>
      <c r="C2411" t="s">
        <v>45</v>
      </c>
      <c r="D2411" t="s">
        <v>3</v>
      </c>
      <c r="E2411" t="s">
        <v>4</v>
      </c>
      <c r="F2411" s="5">
        <v>42259</v>
      </c>
      <c r="G2411">
        <v>818486011</v>
      </c>
      <c r="H2411" s="5">
        <v>42300</v>
      </c>
      <c r="I2411">
        <v>7054</v>
      </c>
      <c r="J2411" s="8">
        <v>9.33</v>
      </c>
      <c r="K2411" s="8">
        <v>6.92</v>
      </c>
      <c r="L2411" s="8">
        <v>65813.820000000007</v>
      </c>
      <c r="M2411" s="8">
        <v>48813.68</v>
      </c>
      <c r="N2411" s="8">
        <v>17000.14</v>
      </c>
    </row>
    <row r="2412" spans="1:14" x14ac:dyDescent="0.25">
      <c r="A2412" t="s">
        <v>26</v>
      </c>
      <c r="B2412" t="s">
        <v>79</v>
      </c>
      <c r="C2412" t="s">
        <v>65</v>
      </c>
      <c r="D2412" t="s">
        <v>7</v>
      </c>
      <c r="E2412" t="s">
        <v>4</v>
      </c>
      <c r="F2412" s="5">
        <v>44133</v>
      </c>
      <c r="G2412">
        <v>303303182</v>
      </c>
      <c r="H2412" s="5">
        <v>44141</v>
      </c>
      <c r="I2412">
        <v>3006</v>
      </c>
      <c r="J2412" s="8">
        <v>668.27</v>
      </c>
      <c r="K2412" s="8">
        <v>502.54</v>
      </c>
      <c r="L2412" s="8">
        <v>2008819.62</v>
      </c>
      <c r="M2412" s="8">
        <v>1510635.24</v>
      </c>
      <c r="N2412" s="8">
        <v>498184.38</v>
      </c>
    </row>
    <row r="2413" spans="1:14" x14ac:dyDescent="0.25">
      <c r="A2413" t="s">
        <v>26</v>
      </c>
      <c r="B2413" t="s">
        <v>156</v>
      </c>
      <c r="C2413" t="s">
        <v>19</v>
      </c>
      <c r="D2413" t="s">
        <v>3</v>
      </c>
      <c r="E2413" t="s">
        <v>15</v>
      </c>
      <c r="F2413" s="5">
        <v>43394</v>
      </c>
      <c r="G2413">
        <v>100090873</v>
      </c>
      <c r="H2413" s="5">
        <v>43428</v>
      </c>
      <c r="I2413">
        <v>7968</v>
      </c>
      <c r="J2413" s="8">
        <v>81.73</v>
      </c>
      <c r="K2413" s="8">
        <v>56.67</v>
      </c>
      <c r="L2413" s="8">
        <v>651224.64</v>
      </c>
      <c r="M2413" s="8">
        <v>451546.56</v>
      </c>
      <c r="N2413" s="8">
        <v>199678.07999999999</v>
      </c>
    </row>
    <row r="2414" spans="1:14" x14ac:dyDescent="0.25">
      <c r="A2414" t="s">
        <v>26</v>
      </c>
      <c r="B2414" t="s">
        <v>207</v>
      </c>
      <c r="C2414" t="s">
        <v>57</v>
      </c>
      <c r="D2414" t="s">
        <v>7</v>
      </c>
      <c r="E2414" t="s">
        <v>4</v>
      </c>
      <c r="F2414" s="5">
        <v>44079</v>
      </c>
      <c r="G2414">
        <v>247960412</v>
      </c>
      <c r="H2414" s="5">
        <v>44115</v>
      </c>
      <c r="I2414">
        <v>5851</v>
      </c>
      <c r="J2414" s="8">
        <v>154.06</v>
      </c>
      <c r="K2414" s="8">
        <v>90.93</v>
      </c>
      <c r="L2414" s="8">
        <v>901405.06</v>
      </c>
      <c r="M2414" s="8">
        <v>532031.43000000005</v>
      </c>
      <c r="N2414" s="8">
        <v>369373.63</v>
      </c>
    </row>
    <row r="2415" spans="1:14" x14ac:dyDescent="0.25">
      <c r="A2415" t="s">
        <v>12</v>
      </c>
      <c r="B2415" t="s">
        <v>67</v>
      </c>
      <c r="C2415" t="s">
        <v>36</v>
      </c>
      <c r="D2415" t="s">
        <v>3</v>
      </c>
      <c r="E2415" t="s">
        <v>4</v>
      </c>
      <c r="F2415" s="5">
        <v>42921</v>
      </c>
      <c r="G2415">
        <v>856335628</v>
      </c>
      <c r="H2415" s="5">
        <v>42942</v>
      </c>
      <c r="I2415">
        <v>7597</v>
      </c>
      <c r="J2415" s="8">
        <v>421.89</v>
      </c>
      <c r="K2415" s="8">
        <v>364.69</v>
      </c>
      <c r="L2415" s="8">
        <v>3205098.33</v>
      </c>
      <c r="M2415" s="8">
        <v>2770549.93</v>
      </c>
      <c r="N2415" s="8">
        <v>434548.4</v>
      </c>
    </row>
    <row r="2416" spans="1:14" x14ac:dyDescent="0.25">
      <c r="A2416" t="s">
        <v>17</v>
      </c>
      <c r="B2416" t="s">
        <v>42</v>
      </c>
      <c r="C2416" t="s">
        <v>14</v>
      </c>
      <c r="D2416" t="s">
        <v>7</v>
      </c>
      <c r="E2416" t="s">
        <v>23</v>
      </c>
      <c r="F2416" s="5">
        <v>44238</v>
      </c>
      <c r="G2416">
        <v>754952847</v>
      </c>
      <c r="H2416" s="5">
        <v>44247</v>
      </c>
      <c r="I2416">
        <v>6179</v>
      </c>
      <c r="J2416" s="8">
        <v>205.7</v>
      </c>
      <c r="K2416" s="8">
        <v>117.11</v>
      </c>
      <c r="L2416" s="8">
        <v>1271020.3</v>
      </c>
      <c r="M2416" s="8">
        <v>723622.69</v>
      </c>
      <c r="N2416" s="8">
        <v>547397.61</v>
      </c>
    </row>
    <row r="2417" spans="1:14" x14ac:dyDescent="0.25">
      <c r="A2417" t="s">
        <v>0</v>
      </c>
      <c r="B2417" t="s">
        <v>206</v>
      </c>
      <c r="C2417" t="s">
        <v>36</v>
      </c>
      <c r="D2417" t="s">
        <v>3</v>
      </c>
      <c r="E2417" t="s">
        <v>8</v>
      </c>
      <c r="F2417" s="5">
        <v>44731</v>
      </c>
      <c r="G2417">
        <v>643860900</v>
      </c>
      <c r="H2417" s="5">
        <v>44741</v>
      </c>
      <c r="I2417">
        <v>1603</v>
      </c>
      <c r="J2417" s="8">
        <v>421.89</v>
      </c>
      <c r="K2417" s="8">
        <v>364.69</v>
      </c>
      <c r="L2417" s="8">
        <v>676289.67</v>
      </c>
      <c r="M2417" s="8">
        <v>584598.06999999995</v>
      </c>
      <c r="N2417" s="8">
        <v>91691.6</v>
      </c>
    </row>
    <row r="2418" spans="1:14" x14ac:dyDescent="0.25">
      <c r="A2418" t="s">
        <v>26</v>
      </c>
      <c r="B2418" t="s">
        <v>152</v>
      </c>
      <c r="C2418" t="s">
        <v>22</v>
      </c>
      <c r="D2418" t="s">
        <v>7</v>
      </c>
      <c r="E2418" t="s">
        <v>8</v>
      </c>
      <c r="F2418" s="5">
        <v>44882</v>
      </c>
      <c r="G2418">
        <v>843421113</v>
      </c>
      <c r="H2418" s="5">
        <v>44926</v>
      </c>
      <c r="I2418">
        <v>5905</v>
      </c>
      <c r="J2418" s="8">
        <v>109.28</v>
      </c>
      <c r="K2418" s="8">
        <v>35.840000000000003</v>
      </c>
      <c r="L2418" s="8">
        <v>645298.4</v>
      </c>
      <c r="M2418" s="8">
        <v>211635.20000000001</v>
      </c>
      <c r="N2418" s="8">
        <v>433663.2</v>
      </c>
    </row>
    <row r="2419" spans="1:14" x14ac:dyDescent="0.25">
      <c r="A2419" t="s">
        <v>9</v>
      </c>
      <c r="B2419" t="s">
        <v>104</v>
      </c>
      <c r="C2419" t="s">
        <v>2</v>
      </c>
      <c r="D2419" t="s">
        <v>3</v>
      </c>
      <c r="E2419" t="s">
        <v>23</v>
      </c>
      <c r="F2419" s="5">
        <v>44020</v>
      </c>
      <c r="G2419">
        <v>844307315</v>
      </c>
      <c r="H2419" s="5">
        <v>44041</v>
      </c>
      <c r="I2419">
        <v>8152</v>
      </c>
      <c r="J2419" s="8">
        <v>255.28</v>
      </c>
      <c r="K2419" s="8">
        <v>159.41999999999999</v>
      </c>
      <c r="L2419" s="8">
        <v>2081042.56</v>
      </c>
      <c r="M2419" s="8">
        <v>1299591.8400000001</v>
      </c>
      <c r="N2419" s="8">
        <v>781450.72</v>
      </c>
    </row>
    <row r="2420" spans="1:14" x14ac:dyDescent="0.25">
      <c r="A2420" t="s">
        <v>26</v>
      </c>
      <c r="B2420" t="s">
        <v>191</v>
      </c>
      <c r="C2420" t="s">
        <v>2</v>
      </c>
      <c r="D2420" t="s">
        <v>7</v>
      </c>
      <c r="E2420" t="s">
        <v>23</v>
      </c>
      <c r="F2420" s="5">
        <v>42595</v>
      </c>
      <c r="G2420">
        <v>657505834</v>
      </c>
      <c r="H2420" s="5">
        <v>42610</v>
      </c>
      <c r="I2420">
        <v>9442</v>
      </c>
      <c r="J2420" s="8">
        <v>255.28</v>
      </c>
      <c r="K2420" s="8">
        <v>159.41999999999999</v>
      </c>
      <c r="L2420" s="8">
        <v>2410353.7599999998</v>
      </c>
      <c r="M2420" s="8">
        <v>1505243.64</v>
      </c>
      <c r="N2420" s="8">
        <v>905110.12</v>
      </c>
    </row>
    <row r="2421" spans="1:14" x14ac:dyDescent="0.25">
      <c r="A2421" t="s">
        <v>0</v>
      </c>
      <c r="B2421" t="s">
        <v>143</v>
      </c>
      <c r="C2421" t="s">
        <v>6</v>
      </c>
      <c r="D2421" t="s">
        <v>7</v>
      </c>
      <c r="E2421" t="s">
        <v>23</v>
      </c>
      <c r="F2421" s="5">
        <v>43142</v>
      </c>
      <c r="G2421">
        <v>364315497</v>
      </c>
      <c r="H2421" s="5">
        <v>43179</v>
      </c>
      <c r="I2421">
        <v>7906</v>
      </c>
      <c r="J2421" s="8">
        <v>152.58000000000001</v>
      </c>
      <c r="K2421" s="8">
        <v>97.44</v>
      </c>
      <c r="L2421" s="8">
        <v>1206297.48</v>
      </c>
      <c r="M2421" s="8">
        <v>770360.64</v>
      </c>
      <c r="N2421" s="8">
        <v>435936.84</v>
      </c>
    </row>
    <row r="2422" spans="1:14" x14ac:dyDescent="0.25">
      <c r="A2422" t="s">
        <v>17</v>
      </c>
      <c r="B2422" t="s">
        <v>158</v>
      </c>
      <c r="C2422" t="s">
        <v>45</v>
      </c>
      <c r="D2422" t="s">
        <v>7</v>
      </c>
      <c r="E2422" t="s">
        <v>8</v>
      </c>
      <c r="F2422" s="5">
        <v>43886</v>
      </c>
      <c r="G2422">
        <v>566347634</v>
      </c>
      <c r="H2422" s="5">
        <v>43896</v>
      </c>
      <c r="I2422">
        <v>3705</v>
      </c>
      <c r="J2422" s="8">
        <v>9.33</v>
      </c>
      <c r="K2422" s="8">
        <v>6.92</v>
      </c>
      <c r="L2422" s="8">
        <v>34567.65</v>
      </c>
      <c r="M2422" s="8">
        <v>25638.6</v>
      </c>
      <c r="N2422" s="8">
        <v>8929.0499999999993</v>
      </c>
    </row>
    <row r="2423" spans="1:14" x14ac:dyDescent="0.25">
      <c r="A2423" t="s">
        <v>26</v>
      </c>
      <c r="B2423" t="s">
        <v>99</v>
      </c>
      <c r="C2423" t="s">
        <v>2</v>
      </c>
      <c r="D2423" t="s">
        <v>7</v>
      </c>
      <c r="E2423" t="s">
        <v>4</v>
      </c>
      <c r="F2423" s="5">
        <v>42063</v>
      </c>
      <c r="G2423">
        <v>135526072</v>
      </c>
      <c r="H2423" s="5">
        <v>42063</v>
      </c>
      <c r="I2423">
        <v>4031</v>
      </c>
      <c r="J2423" s="8">
        <v>255.28</v>
      </c>
      <c r="K2423" s="8">
        <v>159.41999999999999</v>
      </c>
      <c r="L2423" s="8">
        <v>1029033.68</v>
      </c>
      <c r="M2423" s="8">
        <v>642622.02</v>
      </c>
      <c r="N2423" s="8">
        <v>386411.66</v>
      </c>
    </row>
    <row r="2424" spans="1:14" x14ac:dyDescent="0.25">
      <c r="A2424" t="s">
        <v>20</v>
      </c>
      <c r="B2424" t="s">
        <v>52</v>
      </c>
      <c r="C2424" t="s">
        <v>65</v>
      </c>
      <c r="D2424" t="s">
        <v>7</v>
      </c>
      <c r="E2424" t="s">
        <v>4</v>
      </c>
      <c r="F2424" s="5">
        <v>43642</v>
      </c>
      <c r="G2424">
        <v>264087140</v>
      </c>
      <c r="H2424" s="5">
        <v>43674</v>
      </c>
      <c r="I2424">
        <v>8108</v>
      </c>
      <c r="J2424" s="8">
        <v>668.27</v>
      </c>
      <c r="K2424" s="8">
        <v>502.54</v>
      </c>
      <c r="L2424" s="8">
        <v>5418333.1600000001</v>
      </c>
      <c r="M2424" s="8">
        <v>4074594.32</v>
      </c>
      <c r="N2424" s="8">
        <v>1343738.84</v>
      </c>
    </row>
    <row r="2425" spans="1:14" x14ac:dyDescent="0.25">
      <c r="A2425" t="s">
        <v>9</v>
      </c>
      <c r="B2425" t="s">
        <v>66</v>
      </c>
      <c r="C2425" t="s">
        <v>6</v>
      </c>
      <c r="D2425" t="s">
        <v>3</v>
      </c>
      <c r="E2425" t="s">
        <v>23</v>
      </c>
      <c r="F2425" s="5">
        <v>42906</v>
      </c>
      <c r="G2425">
        <v>414579665</v>
      </c>
      <c r="H2425" s="5">
        <v>42926</v>
      </c>
      <c r="I2425">
        <v>2191</v>
      </c>
      <c r="J2425" s="8">
        <v>152.58000000000001</v>
      </c>
      <c r="K2425" s="8">
        <v>97.44</v>
      </c>
      <c r="L2425" s="8">
        <v>334302.78000000003</v>
      </c>
      <c r="M2425" s="8">
        <v>213491.04</v>
      </c>
      <c r="N2425" s="8">
        <v>120811.74</v>
      </c>
    </row>
    <row r="2426" spans="1:14" x14ac:dyDescent="0.25">
      <c r="A2426" t="s">
        <v>9</v>
      </c>
      <c r="B2426" t="s">
        <v>60</v>
      </c>
      <c r="C2426" t="s">
        <v>14</v>
      </c>
      <c r="D2426" t="s">
        <v>7</v>
      </c>
      <c r="E2426" t="s">
        <v>4</v>
      </c>
      <c r="F2426" s="5">
        <v>42295</v>
      </c>
      <c r="G2426">
        <v>569864976</v>
      </c>
      <c r="H2426" s="5">
        <v>42338</v>
      </c>
      <c r="I2426">
        <v>4565</v>
      </c>
      <c r="J2426" s="8">
        <v>205.7</v>
      </c>
      <c r="K2426" s="8">
        <v>117.11</v>
      </c>
      <c r="L2426" s="8">
        <v>939020.5</v>
      </c>
      <c r="M2426" s="8">
        <v>534607.15</v>
      </c>
      <c r="N2426" s="8">
        <v>404413.35</v>
      </c>
    </row>
    <row r="2427" spans="1:14" x14ac:dyDescent="0.25">
      <c r="A2427" t="s">
        <v>9</v>
      </c>
      <c r="B2427" t="s">
        <v>104</v>
      </c>
      <c r="C2427" t="s">
        <v>22</v>
      </c>
      <c r="D2427" t="s">
        <v>3</v>
      </c>
      <c r="E2427" t="s">
        <v>15</v>
      </c>
      <c r="F2427" s="5">
        <v>42792</v>
      </c>
      <c r="G2427">
        <v>783116900</v>
      </c>
      <c r="H2427" s="5">
        <v>42808</v>
      </c>
      <c r="I2427">
        <v>548</v>
      </c>
      <c r="J2427" s="8">
        <v>109.28</v>
      </c>
      <c r="K2427" s="8">
        <v>35.840000000000003</v>
      </c>
      <c r="L2427" s="8">
        <v>59885.440000000002</v>
      </c>
      <c r="M2427" s="8">
        <v>19640.32</v>
      </c>
      <c r="N2427" s="8">
        <v>40245.120000000003</v>
      </c>
    </row>
    <row r="2428" spans="1:14" x14ac:dyDescent="0.25">
      <c r="A2428" t="s">
        <v>9</v>
      </c>
      <c r="B2428" t="s">
        <v>177</v>
      </c>
      <c r="C2428" t="s">
        <v>31</v>
      </c>
      <c r="D2428" t="s">
        <v>3</v>
      </c>
      <c r="E2428" t="s">
        <v>15</v>
      </c>
      <c r="F2428" s="5">
        <v>42426</v>
      </c>
      <c r="G2428">
        <v>727821767</v>
      </c>
      <c r="H2428" s="5">
        <v>42445</v>
      </c>
      <c r="I2428">
        <v>7489</v>
      </c>
      <c r="J2428" s="8">
        <v>437.2</v>
      </c>
      <c r="K2428" s="8">
        <v>263.33</v>
      </c>
      <c r="L2428" s="8">
        <v>3274190.8</v>
      </c>
      <c r="M2428" s="8">
        <v>1972078.37</v>
      </c>
      <c r="N2428" s="8">
        <v>1302112.43</v>
      </c>
    </row>
    <row r="2429" spans="1:14" x14ac:dyDescent="0.25">
      <c r="A2429" t="s">
        <v>12</v>
      </c>
      <c r="B2429" t="s">
        <v>190</v>
      </c>
      <c r="C2429" t="s">
        <v>22</v>
      </c>
      <c r="D2429" t="s">
        <v>7</v>
      </c>
      <c r="E2429" t="s">
        <v>8</v>
      </c>
      <c r="F2429" s="5">
        <v>43920</v>
      </c>
      <c r="G2429">
        <v>147778403</v>
      </c>
      <c r="H2429" s="5">
        <v>43940</v>
      </c>
      <c r="I2429">
        <v>9768</v>
      </c>
      <c r="J2429" s="8">
        <v>109.28</v>
      </c>
      <c r="K2429" s="8">
        <v>35.840000000000003</v>
      </c>
      <c r="L2429" s="8">
        <v>1067447.04</v>
      </c>
      <c r="M2429" s="8">
        <v>350085.12</v>
      </c>
      <c r="N2429" s="8">
        <v>717361.92</v>
      </c>
    </row>
    <row r="2430" spans="1:14" x14ac:dyDescent="0.25">
      <c r="A2430" t="s">
        <v>12</v>
      </c>
      <c r="B2430" t="s">
        <v>129</v>
      </c>
      <c r="C2430" t="s">
        <v>29</v>
      </c>
      <c r="D2430" t="s">
        <v>3</v>
      </c>
      <c r="E2430" t="s">
        <v>8</v>
      </c>
      <c r="F2430" s="5">
        <v>43657</v>
      </c>
      <c r="G2430">
        <v>207098138</v>
      </c>
      <c r="H2430" s="5">
        <v>43706</v>
      </c>
      <c r="I2430">
        <v>3796</v>
      </c>
      <c r="J2430" s="8">
        <v>651.21</v>
      </c>
      <c r="K2430" s="8">
        <v>524.96</v>
      </c>
      <c r="L2430" s="8">
        <v>2471993.16</v>
      </c>
      <c r="M2430" s="8">
        <v>1992748.16</v>
      </c>
      <c r="N2430" s="8">
        <v>479245</v>
      </c>
    </row>
    <row r="2431" spans="1:14" x14ac:dyDescent="0.25">
      <c r="A2431" t="s">
        <v>20</v>
      </c>
      <c r="B2431" t="s">
        <v>140</v>
      </c>
      <c r="C2431" t="s">
        <v>36</v>
      </c>
      <c r="D2431" t="s">
        <v>3</v>
      </c>
      <c r="E2431" t="s">
        <v>15</v>
      </c>
      <c r="F2431" s="5">
        <v>44641</v>
      </c>
      <c r="G2431">
        <v>340204799</v>
      </c>
      <c r="H2431" s="5">
        <v>44667</v>
      </c>
      <c r="I2431">
        <v>3015</v>
      </c>
      <c r="J2431" s="8">
        <v>421.89</v>
      </c>
      <c r="K2431" s="8">
        <v>364.69</v>
      </c>
      <c r="L2431" s="8">
        <v>1271998.3500000001</v>
      </c>
      <c r="M2431" s="8">
        <v>1099540.3500000001</v>
      </c>
      <c r="N2431" s="8">
        <v>172458</v>
      </c>
    </row>
    <row r="2432" spans="1:14" x14ac:dyDescent="0.25">
      <c r="A2432" t="s">
        <v>12</v>
      </c>
      <c r="B2432" t="s">
        <v>127</v>
      </c>
      <c r="C2432" t="s">
        <v>11</v>
      </c>
      <c r="D2432" t="s">
        <v>7</v>
      </c>
      <c r="E2432" t="s">
        <v>8</v>
      </c>
      <c r="F2432" s="5">
        <v>42494</v>
      </c>
      <c r="G2432">
        <v>501834714</v>
      </c>
      <c r="H2432" s="5">
        <v>42528</v>
      </c>
      <c r="I2432">
        <v>2899</v>
      </c>
      <c r="J2432" s="8">
        <v>47.45</v>
      </c>
      <c r="K2432" s="8">
        <v>31.79</v>
      </c>
      <c r="L2432" s="8">
        <v>137557.54999999999</v>
      </c>
      <c r="M2432" s="8">
        <v>92159.21</v>
      </c>
      <c r="N2432" s="8">
        <v>45398.34</v>
      </c>
    </row>
    <row r="2433" spans="1:14" x14ac:dyDescent="0.25">
      <c r="A2433" t="s">
        <v>17</v>
      </c>
      <c r="B2433" t="s">
        <v>176</v>
      </c>
      <c r="C2433" t="s">
        <v>65</v>
      </c>
      <c r="D2433" t="s">
        <v>7</v>
      </c>
      <c r="E2433" t="s">
        <v>4</v>
      </c>
      <c r="F2433" s="5">
        <v>44153</v>
      </c>
      <c r="G2433">
        <v>717036712</v>
      </c>
      <c r="H2433" s="5">
        <v>44195</v>
      </c>
      <c r="I2433">
        <v>5952</v>
      </c>
      <c r="J2433" s="8">
        <v>668.27</v>
      </c>
      <c r="K2433" s="8">
        <v>502.54</v>
      </c>
      <c r="L2433" s="8">
        <v>3977543.04</v>
      </c>
      <c r="M2433" s="8">
        <v>2991118.08</v>
      </c>
      <c r="N2433" s="8">
        <v>986424.96</v>
      </c>
    </row>
    <row r="2434" spans="1:14" x14ac:dyDescent="0.25">
      <c r="A2434" t="s">
        <v>9</v>
      </c>
      <c r="B2434" t="s">
        <v>204</v>
      </c>
      <c r="C2434" t="s">
        <v>36</v>
      </c>
      <c r="D2434" t="s">
        <v>7</v>
      </c>
      <c r="E2434" t="s">
        <v>8</v>
      </c>
      <c r="F2434" s="5">
        <v>43905</v>
      </c>
      <c r="G2434">
        <v>631172120</v>
      </c>
      <c r="H2434" s="5">
        <v>43941</v>
      </c>
      <c r="I2434">
        <v>6711</v>
      </c>
      <c r="J2434" s="8">
        <v>421.89</v>
      </c>
      <c r="K2434" s="8">
        <v>364.69</v>
      </c>
      <c r="L2434" s="8">
        <v>2831303.79</v>
      </c>
      <c r="M2434" s="8">
        <v>2447434.59</v>
      </c>
      <c r="N2434" s="8">
        <v>383869.2</v>
      </c>
    </row>
    <row r="2435" spans="1:14" x14ac:dyDescent="0.25">
      <c r="A2435" t="s">
        <v>9</v>
      </c>
      <c r="B2435" t="s">
        <v>69</v>
      </c>
      <c r="C2435" t="s">
        <v>29</v>
      </c>
      <c r="D2435" t="s">
        <v>7</v>
      </c>
      <c r="E2435" t="s">
        <v>4</v>
      </c>
      <c r="F2435" s="5">
        <v>42501</v>
      </c>
      <c r="G2435">
        <v>859914767</v>
      </c>
      <c r="H2435" s="5">
        <v>42539</v>
      </c>
      <c r="I2435">
        <v>6744</v>
      </c>
      <c r="J2435" s="8">
        <v>651.21</v>
      </c>
      <c r="K2435" s="8">
        <v>524.96</v>
      </c>
      <c r="L2435" s="8">
        <v>4391760.24</v>
      </c>
      <c r="M2435" s="8">
        <v>3540330.24</v>
      </c>
      <c r="N2435" s="8">
        <v>851430</v>
      </c>
    </row>
    <row r="2436" spans="1:14" x14ac:dyDescent="0.25">
      <c r="A2436" t="s">
        <v>0</v>
      </c>
      <c r="B2436" t="s">
        <v>143</v>
      </c>
      <c r="C2436" t="s">
        <v>11</v>
      </c>
      <c r="D2436" t="s">
        <v>7</v>
      </c>
      <c r="E2436" t="s">
        <v>15</v>
      </c>
      <c r="F2436" s="5">
        <v>43586</v>
      </c>
      <c r="G2436">
        <v>739250981</v>
      </c>
      <c r="H2436" s="5">
        <v>43619</v>
      </c>
      <c r="I2436">
        <v>9648</v>
      </c>
      <c r="J2436" s="8">
        <v>47.45</v>
      </c>
      <c r="K2436" s="8">
        <v>31.79</v>
      </c>
      <c r="L2436" s="8">
        <v>457797.6</v>
      </c>
      <c r="M2436" s="8">
        <v>306709.92</v>
      </c>
      <c r="N2436" s="8">
        <v>151087.67999999999</v>
      </c>
    </row>
    <row r="2437" spans="1:14" x14ac:dyDescent="0.25">
      <c r="A2437" t="s">
        <v>9</v>
      </c>
      <c r="B2437" t="s">
        <v>177</v>
      </c>
      <c r="C2437" t="s">
        <v>6</v>
      </c>
      <c r="D2437" t="s">
        <v>3</v>
      </c>
      <c r="E2437" t="s">
        <v>15</v>
      </c>
      <c r="F2437" s="5">
        <v>44231</v>
      </c>
      <c r="G2437">
        <v>575479590</v>
      </c>
      <c r="H2437" s="5">
        <v>44277</v>
      </c>
      <c r="I2437">
        <v>6054</v>
      </c>
      <c r="J2437" s="8">
        <v>152.58000000000001</v>
      </c>
      <c r="K2437" s="8">
        <v>97.44</v>
      </c>
      <c r="L2437" s="8">
        <v>923719.32</v>
      </c>
      <c r="M2437" s="8">
        <v>589901.76</v>
      </c>
      <c r="N2437" s="8">
        <v>333817.56</v>
      </c>
    </row>
    <row r="2438" spans="1:14" x14ac:dyDescent="0.25">
      <c r="A2438" t="s">
        <v>26</v>
      </c>
      <c r="B2438" t="s">
        <v>109</v>
      </c>
      <c r="C2438" t="s">
        <v>19</v>
      </c>
      <c r="D2438" t="s">
        <v>3</v>
      </c>
      <c r="E2438" t="s">
        <v>15</v>
      </c>
      <c r="F2438" s="5">
        <v>44240</v>
      </c>
      <c r="G2438">
        <v>295211923</v>
      </c>
      <c r="H2438" s="5">
        <v>44252</v>
      </c>
      <c r="I2438">
        <v>8623</v>
      </c>
      <c r="J2438" s="8">
        <v>81.73</v>
      </c>
      <c r="K2438" s="8">
        <v>56.67</v>
      </c>
      <c r="L2438" s="8">
        <v>704757.79</v>
      </c>
      <c r="M2438" s="8">
        <v>488665.41</v>
      </c>
      <c r="N2438" s="8">
        <v>216092.38</v>
      </c>
    </row>
    <row r="2439" spans="1:14" x14ac:dyDescent="0.25">
      <c r="A2439" t="s">
        <v>0</v>
      </c>
      <c r="B2439" t="s">
        <v>159</v>
      </c>
      <c r="C2439" t="s">
        <v>22</v>
      </c>
      <c r="D2439" t="s">
        <v>7</v>
      </c>
      <c r="E2439" t="s">
        <v>23</v>
      </c>
      <c r="F2439" s="5">
        <v>43885</v>
      </c>
      <c r="G2439">
        <v>795371806</v>
      </c>
      <c r="H2439" s="5">
        <v>43894</v>
      </c>
      <c r="I2439">
        <v>7047</v>
      </c>
      <c r="J2439" s="8">
        <v>109.28</v>
      </c>
      <c r="K2439" s="8">
        <v>35.840000000000003</v>
      </c>
      <c r="L2439" s="8">
        <v>770096.16</v>
      </c>
      <c r="M2439" s="8">
        <v>252564.48000000001</v>
      </c>
      <c r="N2439" s="8">
        <v>517531.68</v>
      </c>
    </row>
    <row r="2440" spans="1:14" x14ac:dyDescent="0.25">
      <c r="A2440" t="s">
        <v>39</v>
      </c>
      <c r="B2440" t="s">
        <v>196</v>
      </c>
      <c r="C2440" t="s">
        <v>19</v>
      </c>
      <c r="D2440" t="s">
        <v>7</v>
      </c>
      <c r="E2440" t="s">
        <v>15</v>
      </c>
      <c r="F2440" s="5">
        <v>43828</v>
      </c>
      <c r="G2440">
        <v>793195569</v>
      </c>
      <c r="H2440" s="5">
        <v>43489</v>
      </c>
      <c r="I2440">
        <v>3050</v>
      </c>
      <c r="J2440" s="8">
        <v>81.73</v>
      </c>
      <c r="K2440" s="8">
        <v>56.67</v>
      </c>
      <c r="L2440" s="8">
        <v>249276.5</v>
      </c>
      <c r="M2440" s="8">
        <v>172843.5</v>
      </c>
      <c r="N2440" s="8">
        <v>76433</v>
      </c>
    </row>
    <row r="2441" spans="1:14" x14ac:dyDescent="0.25">
      <c r="A2441" t="s">
        <v>0</v>
      </c>
      <c r="B2441" t="s">
        <v>1</v>
      </c>
      <c r="C2441" t="s">
        <v>19</v>
      </c>
      <c r="D2441" t="s">
        <v>7</v>
      </c>
      <c r="E2441" t="s">
        <v>23</v>
      </c>
      <c r="F2441" s="5">
        <v>43738</v>
      </c>
      <c r="G2441">
        <v>876232039</v>
      </c>
      <c r="H2441" s="5">
        <v>43776</v>
      </c>
      <c r="I2441">
        <v>5387</v>
      </c>
      <c r="J2441" s="8">
        <v>81.73</v>
      </c>
      <c r="K2441" s="8">
        <v>56.67</v>
      </c>
      <c r="L2441" s="8">
        <v>440279.51</v>
      </c>
      <c r="M2441" s="8">
        <v>305281.28999999998</v>
      </c>
      <c r="N2441" s="8">
        <v>134998.22</v>
      </c>
    </row>
    <row r="2442" spans="1:14" x14ac:dyDescent="0.25">
      <c r="A2442" t="s">
        <v>9</v>
      </c>
      <c r="B2442" t="s">
        <v>157</v>
      </c>
      <c r="C2442" t="s">
        <v>6</v>
      </c>
      <c r="D2442" t="s">
        <v>7</v>
      </c>
      <c r="E2442" t="s">
        <v>4</v>
      </c>
      <c r="F2442" s="5">
        <v>42785</v>
      </c>
      <c r="G2442">
        <v>352342545</v>
      </c>
      <c r="H2442" s="5">
        <v>42821</v>
      </c>
      <c r="I2442">
        <v>4844</v>
      </c>
      <c r="J2442" s="8">
        <v>152.58000000000001</v>
      </c>
      <c r="K2442" s="8">
        <v>97.44</v>
      </c>
      <c r="L2442" s="8">
        <v>739097.52</v>
      </c>
      <c r="M2442" s="8">
        <v>471999.36</v>
      </c>
      <c r="N2442" s="8">
        <v>267098.15999999997</v>
      </c>
    </row>
    <row r="2443" spans="1:14" x14ac:dyDescent="0.25">
      <c r="A2443" t="s">
        <v>0</v>
      </c>
      <c r="B2443" t="s">
        <v>5</v>
      </c>
      <c r="C2443" t="s">
        <v>65</v>
      </c>
      <c r="D2443" t="s">
        <v>7</v>
      </c>
      <c r="E2443" t="s">
        <v>8</v>
      </c>
      <c r="F2443" s="5">
        <v>43838</v>
      </c>
      <c r="G2443">
        <v>399700915</v>
      </c>
      <c r="H2443" s="5">
        <v>43888</v>
      </c>
      <c r="I2443">
        <v>9238</v>
      </c>
      <c r="J2443" s="8">
        <v>668.27</v>
      </c>
      <c r="K2443" s="8">
        <v>502.54</v>
      </c>
      <c r="L2443" s="8">
        <v>6173478.2599999998</v>
      </c>
      <c r="M2443" s="8">
        <v>4642464.5199999996</v>
      </c>
      <c r="N2443" s="8">
        <v>1531013.74</v>
      </c>
    </row>
    <row r="2444" spans="1:14" x14ac:dyDescent="0.25">
      <c r="A2444" t="s">
        <v>12</v>
      </c>
      <c r="B2444" t="s">
        <v>67</v>
      </c>
      <c r="C2444" t="s">
        <v>2</v>
      </c>
      <c r="D2444" t="s">
        <v>3</v>
      </c>
      <c r="E2444" t="s">
        <v>8</v>
      </c>
      <c r="F2444" s="5">
        <v>44577</v>
      </c>
      <c r="G2444">
        <v>916793477</v>
      </c>
      <c r="H2444" s="5">
        <v>44596</v>
      </c>
      <c r="I2444">
        <v>8418</v>
      </c>
      <c r="J2444" s="8">
        <v>255.28</v>
      </c>
      <c r="K2444" s="8">
        <v>159.41999999999999</v>
      </c>
      <c r="L2444" s="8">
        <v>2148947.04</v>
      </c>
      <c r="M2444" s="8">
        <v>1341997.56</v>
      </c>
      <c r="N2444" s="8">
        <v>806949.48</v>
      </c>
    </row>
    <row r="2445" spans="1:14" x14ac:dyDescent="0.25">
      <c r="A2445" t="s">
        <v>9</v>
      </c>
      <c r="B2445" t="s">
        <v>105</v>
      </c>
      <c r="C2445" t="s">
        <v>14</v>
      </c>
      <c r="D2445" t="s">
        <v>3</v>
      </c>
      <c r="E2445" t="s">
        <v>23</v>
      </c>
      <c r="F2445" s="5">
        <v>44034</v>
      </c>
      <c r="G2445">
        <v>972419059</v>
      </c>
      <c r="H2445" s="5">
        <v>44060</v>
      </c>
      <c r="I2445">
        <v>9264</v>
      </c>
      <c r="J2445" s="8">
        <v>205.7</v>
      </c>
      <c r="K2445" s="8">
        <v>117.11</v>
      </c>
      <c r="L2445" s="8">
        <v>1905604.8</v>
      </c>
      <c r="M2445" s="8">
        <v>1084907.04</v>
      </c>
      <c r="N2445" s="8">
        <v>820697.76</v>
      </c>
    </row>
    <row r="2446" spans="1:14" x14ac:dyDescent="0.25">
      <c r="A2446" t="s">
        <v>17</v>
      </c>
      <c r="B2446" t="s">
        <v>131</v>
      </c>
      <c r="C2446" t="s">
        <v>36</v>
      </c>
      <c r="D2446" t="s">
        <v>3</v>
      </c>
      <c r="E2446" t="s">
        <v>15</v>
      </c>
      <c r="F2446" s="5">
        <v>43246</v>
      </c>
      <c r="G2446">
        <v>155688989</v>
      </c>
      <c r="H2446" s="5">
        <v>43260</v>
      </c>
      <c r="I2446">
        <v>686</v>
      </c>
      <c r="J2446" s="8">
        <v>421.89</v>
      </c>
      <c r="K2446" s="8">
        <v>364.69</v>
      </c>
      <c r="L2446" s="8">
        <v>289416.53999999998</v>
      </c>
      <c r="M2446" s="8">
        <v>250177.34</v>
      </c>
      <c r="N2446" s="8">
        <v>39239.199999999997</v>
      </c>
    </row>
    <row r="2447" spans="1:14" x14ac:dyDescent="0.25">
      <c r="A2447" t="s">
        <v>12</v>
      </c>
      <c r="B2447" t="s">
        <v>76</v>
      </c>
      <c r="C2447" t="s">
        <v>36</v>
      </c>
      <c r="D2447" t="s">
        <v>7</v>
      </c>
      <c r="E2447" t="s">
        <v>4</v>
      </c>
      <c r="F2447" s="5">
        <v>42102</v>
      </c>
      <c r="G2447">
        <v>826027095</v>
      </c>
      <c r="H2447" s="5">
        <v>42116</v>
      </c>
      <c r="I2447">
        <v>8628</v>
      </c>
      <c r="J2447" s="8">
        <v>421.89</v>
      </c>
      <c r="K2447" s="8">
        <v>364.69</v>
      </c>
      <c r="L2447" s="8">
        <v>3640066.92</v>
      </c>
      <c r="M2447" s="8">
        <v>3146545.32</v>
      </c>
      <c r="N2447" s="8">
        <v>493521.6</v>
      </c>
    </row>
    <row r="2448" spans="1:14" x14ac:dyDescent="0.25">
      <c r="A2448" t="s">
        <v>26</v>
      </c>
      <c r="B2448" t="s">
        <v>200</v>
      </c>
      <c r="C2448" t="s">
        <v>36</v>
      </c>
      <c r="D2448" t="s">
        <v>7</v>
      </c>
      <c r="E2448" t="s">
        <v>4</v>
      </c>
      <c r="F2448" s="5">
        <v>42339</v>
      </c>
      <c r="G2448">
        <v>463169705</v>
      </c>
      <c r="H2448" s="5">
        <v>42360</v>
      </c>
      <c r="I2448">
        <v>1063</v>
      </c>
      <c r="J2448" s="8">
        <v>421.89</v>
      </c>
      <c r="K2448" s="8">
        <v>364.69</v>
      </c>
      <c r="L2448" s="8">
        <v>448469.07</v>
      </c>
      <c r="M2448" s="8">
        <v>387665.47</v>
      </c>
      <c r="N2448" s="8">
        <v>60803.6</v>
      </c>
    </row>
    <row r="2449" spans="1:14" x14ac:dyDescent="0.25">
      <c r="A2449" t="s">
        <v>9</v>
      </c>
      <c r="B2449" t="s">
        <v>157</v>
      </c>
      <c r="C2449" t="s">
        <v>36</v>
      </c>
      <c r="D2449" t="s">
        <v>7</v>
      </c>
      <c r="E2449" t="s">
        <v>4</v>
      </c>
      <c r="F2449" s="5">
        <v>43240</v>
      </c>
      <c r="G2449">
        <v>217165648</v>
      </c>
      <c r="H2449" s="5">
        <v>43259</v>
      </c>
      <c r="I2449">
        <v>2996</v>
      </c>
      <c r="J2449" s="8">
        <v>421.89</v>
      </c>
      <c r="K2449" s="8">
        <v>364.69</v>
      </c>
      <c r="L2449" s="8">
        <v>1263982.44</v>
      </c>
      <c r="M2449" s="8">
        <v>1092611.24</v>
      </c>
      <c r="N2449" s="8">
        <v>171371.2</v>
      </c>
    </row>
    <row r="2450" spans="1:14" x14ac:dyDescent="0.25">
      <c r="A2450" t="s">
        <v>17</v>
      </c>
      <c r="B2450" t="s">
        <v>158</v>
      </c>
      <c r="C2450" t="s">
        <v>6</v>
      </c>
      <c r="D2450" t="s">
        <v>3</v>
      </c>
      <c r="E2450" t="s">
        <v>8</v>
      </c>
      <c r="F2450" s="5">
        <v>42860</v>
      </c>
      <c r="G2450">
        <v>858376252</v>
      </c>
      <c r="H2450" s="5">
        <v>42864</v>
      </c>
      <c r="I2450">
        <v>1463</v>
      </c>
      <c r="J2450" s="8">
        <v>152.58000000000001</v>
      </c>
      <c r="K2450" s="8">
        <v>97.44</v>
      </c>
      <c r="L2450" s="8">
        <v>223224.54</v>
      </c>
      <c r="M2450" s="8">
        <v>142554.72</v>
      </c>
      <c r="N2450" s="8">
        <v>80669.820000000007</v>
      </c>
    </row>
    <row r="2451" spans="1:14" x14ac:dyDescent="0.25">
      <c r="A2451" t="s">
        <v>17</v>
      </c>
      <c r="B2451" t="s">
        <v>209</v>
      </c>
      <c r="C2451" t="s">
        <v>57</v>
      </c>
      <c r="D2451" t="s">
        <v>3</v>
      </c>
      <c r="E2451" t="s">
        <v>8</v>
      </c>
      <c r="F2451" s="5">
        <v>43685</v>
      </c>
      <c r="G2451">
        <v>527475345</v>
      </c>
      <c r="H2451" s="5">
        <v>43697</v>
      </c>
      <c r="I2451">
        <v>531</v>
      </c>
      <c r="J2451" s="8">
        <v>154.06</v>
      </c>
      <c r="K2451" s="8">
        <v>90.93</v>
      </c>
      <c r="L2451" s="8">
        <v>81805.86</v>
      </c>
      <c r="M2451" s="8">
        <v>48283.83</v>
      </c>
      <c r="N2451" s="8">
        <v>33522.03</v>
      </c>
    </row>
    <row r="2452" spans="1:14" x14ac:dyDescent="0.25">
      <c r="A2452" t="s">
        <v>20</v>
      </c>
      <c r="B2452" t="s">
        <v>181</v>
      </c>
      <c r="C2452" t="s">
        <v>31</v>
      </c>
      <c r="D2452" t="s">
        <v>7</v>
      </c>
      <c r="E2452" t="s">
        <v>4</v>
      </c>
      <c r="F2452" s="5">
        <v>42280</v>
      </c>
      <c r="G2452">
        <v>585449254</v>
      </c>
      <c r="H2452" s="5">
        <v>42321</v>
      </c>
      <c r="I2452">
        <v>6299</v>
      </c>
      <c r="J2452" s="8">
        <v>437.2</v>
      </c>
      <c r="K2452" s="8">
        <v>263.33</v>
      </c>
      <c r="L2452" s="8">
        <v>2753922.8</v>
      </c>
      <c r="M2452" s="8">
        <v>1658715.67</v>
      </c>
      <c r="N2452" s="8">
        <v>1095207.1299999999</v>
      </c>
    </row>
    <row r="2453" spans="1:14" x14ac:dyDescent="0.25">
      <c r="A2453" t="s">
        <v>20</v>
      </c>
      <c r="B2453" t="s">
        <v>71</v>
      </c>
      <c r="C2453" t="s">
        <v>2</v>
      </c>
      <c r="D2453" t="s">
        <v>7</v>
      </c>
      <c r="E2453" t="s">
        <v>15</v>
      </c>
      <c r="F2453" s="5">
        <v>44907</v>
      </c>
      <c r="G2453">
        <v>663596808</v>
      </c>
      <c r="H2453" s="5">
        <v>44567</v>
      </c>
      <c r="I2453">
        <v>1897</v>
      </c>
      <c r="J2453" s="8">
        <v>255.28</v>
      </c>
      <c r="K2453" s="8">
        <v>159.41999999999999</v>
      </c>
      <c r="L2453" s="8">
        <v>484266.16</v>
      </c>
      <c r="M2453" s="8">
        <v>302419.74</v>
      </c>
      <c r="N2453" s="8">
        <v>181846.42</v>
      </c>
    </row>
    <row r="2454" spans="1:14" x14ac:dyDescent="0.25">
      <c r="A2454" t="s">
        <v>26</v>
      </c>
      <c r="B2454" t="s">
        <v>130</v>
      </c>
      <c r="C2454" t="s">
        <v>2</v>
      </c>
      <c r="D2454" t="s">
        <v>7</v>
      </c>
      <c r="E2454" t="s">
        <v>8</v>
      </c>
      <c r="F2454" s="5">
        <v>44603</v>
      </c>
      <c r="G2454">
        <v>913529336</v>
      </c>
      <c r="H2454" s="5">
        <v>44619</v>
      </c>
      <c r="I2454">
        <v>2486</v>
      </c>
      <c r="J2454" s="8">
        <v>255.28</v>
      </c>
      <c r="K2454" s="8">
        <v>159.41999999999999</v>
      </c>
      <c r="L2454" s="8">
        <v>634626.07999999996</v>
      </c>
      <c r="M2454" s="8">
        <v>396318.12</v>
      </c>
      <c r="N2454" s="8">
        <v>238307.96</v>
      </c>
    </row>
    <row r="2455" spans="1:14" x14ac:dyDescent="0.25">
      <c r="A2455" t="s">
        <v>0</v>
      </c>
      <c r="B2455" t="s">
        <v>101</v>
      </c>
      <c r="C2455" t="s">
        <v>29</v>
      </c>
      <c r="D2455" t="s">
        <v>3</v>
      </c>
      <c r="E2455" t="s">
        <v>4</v>
      </c>
      <c r="F2455" s="5">
        <v>43792</v>
      </c>
      <c r="G2455">
        <v>657170665</v>
      </c>
      <c r="H2455" s="5">
        <v>43793</v>
      </c>
      <c r="I2455">
        <v>258</v>
      </c>
      <c r="J2455" s="8">
        <v>651.21</v>
      </c>
      <c r="K2455" s="8">
        <v>524.96</v>
      </c>
      <c r="L2455" s="8">
        <v>168012.18</v>
      </c>
      <c r="M2455" s="8">
        <v>135439.67999999999</v>
      </c>
      <c r="N2455" s="8">
        <v>32572.5</v>
      </c>
    </row>
    <row r="2456" spans="1:14" x14ac:dyDescent="0.25">
      <c r="A2456" t="s">
        <v>12</v>
      </c>
      <c r="B2456" t="s">
        <v>166</v>
      </c>
      <c r="C2456" t="s">
        <v>57</v>
      </c>
      <c r="D2456" t="s">
        <v>7</v>
      </c>
      <c r="E2456" t="s">
        <v>15</v>
      </c>
      <c r="F2456" s="5">
        <v>42525</v>
      </c>
      <c r="G2456">
        <v>636757123</v>
      </c>
      <c r="H2456" s="5">
        <v>42559</v>
      </c>
      <c r="I2456">
        <v>9438</v>
      </c>
      <c r="J2456" s="8">
        <v>154.06</v>
      </c>
      <c r="K2456" s="8">
        <v>90.93</v>
      </c>
      <c r="L2456" s="8">
        <v>1454018.28</v>
      </c>
      <c r="M2456" s="8">
        <v>858197.34</v>
      </c>
      <c r="N2456" s="8">
        <v>595820.93999999994</v>
      </c>
    </row>
    <row r="2457" spans="1:14" x14ac:dyDescent="0.25">
      <c r="A2457" t="s">
        <v>9</v>
      </c>
      <c r="B2457" t="s">
        <v>124</v>
      </c>
      <c r="C2457" t="s">
        <v>2</v>
      </c>
      <c r="D2457" t="s">
        <v>3</v>
      </c>
      <c r="E2457" t="s">
        <v>15</v>
      </c>
      <c r="F2457" s="5">
        <v>42619</v>
      </c>
      <c r="G2457">
        <v>764837539</v>
      </c>
      <c r="H2457" s="5">
        <v>42619</v>
      </c>
      <c r="I2457">
        <v>1279</v>
      </c>
      <c r="J2457" s="8">
        <v>255.28</v>
      </c>
      <c r="K2457" s="8">
        <v>159.41999999999999</v>
      </c>
      <c r="L2457" s="8">
        <v>326503.12</v>
      </c>
      <c r="M2457" s="8">
        <v>203898.18</v>
      </c>
      <c r="N2457" s="8">
        <v>122604.94</v>
      </c>
    </row>
    <row r="2458" spans="1:14" x14ac:dyDescent="0.25">
      <c r="A2458" t="s">
        <v>26</v>
      </c>
      <c r="B2458" t="s">
        <v>208</v>
      </c>
      <c r="C2458" t="s">
        <v>45</v>
      </c>
      <c r="D2458" t="s">
        <v>3</v>
      </c>
      <c r="E2458" t="s">
        <v>8</v>
      </c>
      <c r="F2458" s="5">
        <v>43363</v>
      </c>
      <c r="G2458">
        <v>574273240</v>
      </c>
      <c r="H2458" s="5">
        <v>43368</v>
      </c>
      <c r="I2458">
        <v>9068</v>
      </c>
      <c r="J2458" s="8">
        <v>9.33</v>
      </c>
      <c r="K2458" s="8">
        <v>6.92</v>
      </c>
      <c r="L2458" s="8">
        <v>84604.44</v>
      </c>
      <c r="M2458" s="8">
        <v>62750.559999999998</v>
      </c>
      <c r="N2458" s="8">
        <v>21853.88</v>
      </c>
    </row>
    <row r="2459" spans="1:14" x14ac:dyDescent="0.25">
      <c r="A2459" t="s">
        <v>0</v>
      </c>
      <c r="B2459" t="s">
        <v>97</v>
      </c>
      <c r="C2459" t="s">
        <v>14</v>
      </c>
      <c r="D2459" t="s">
        <v>7</v>
      </c>
      <c r="E2459" t="s">
        <v>8</v>
      </c>
      <c r="F2459" s="5">
        <v>42162</v>
      </c>
      <c r="G2459">
        <v>568238055</v>
      </c>
      <c r="H2459" s="5">
        <v>42202</v>
      </c>
      <c r="I2459">
        <v>3123</v>
      </c>
      <c r="J2459" s="8">
        <v>205.7</v>
      </c>
      <c r="K2459" s="8">
        <v>117.11</v>
      </c>
      <c r="L2459" s="8">
        <v>642401.1</v>
      </c>
      <c r="M2459" s="8">
        <v>365734.53</v>
      </c>
      <c r="N2459" s="8">
        <v>276666.57</v>
      </c>
    </row>
    <row r="2460" spans="1:14" x14ac:dyDescent="0.25">
      <c r="A2460" t="s">
        <v>9</v>
      </c>
      <c r="B2460" t="s">
        <v>91</v>
      </c>
      <c r="C2460" t="s">
        <v>45</v>
      </c>
      <c r="D2460" t="s">
        <v>7</v>
      </c>
      <c r="E2460" t="s">
        <v>23</v>
      </c>
      <c r="F2460" s="5">
        <v>42813</v>
      </c>
      <c r="G2460">
        <v>870218312</v>
      </c>
      <c r="H2460" s="5">
        <v>42821</v>
      </c>
      <c r="I2460">
        <v>5792</v>
      </c>
      <c r="J2460" s="8">
        <v>9.33</v>
      </c>
      <c r="K2460" s="8">
        <v>6.92</v>
      </c>
      <c r="L2460" s="8">
        <v>54039.360000000001</v>
      </c>
      <c r="M2460" s="8">
        <v>40080.639999999999</v>
      </c>
      <c r="N2460" s="8">
        <v>13958.72</v>
      </c>
    </row>
    <row r="2461" spans="1:14" x14ac:dyDescent="0.25">
      <c r="A2461" t="s">
        <v>20</v>
      </c>
      <c r="B2461" t="s">
        <v>71</v>
      </c>
      <c r="C2461" t="s">
        <v>19</v>
      </c>
      <c r="D2461" t="s">
        <v>3</v>
      </c>
      <c r="E2461" t="s">
        <v>8</v>
      </c>
      <c r="F2461" s="5">
        <v>42273</v>
      </c>
      <c r="G2461">
        <v>774012839</v>
      </c>
      <c r="H2461" s="5">
        <v>42276</v>
      </c>
      <c r="I2461">
        <v>6454</v>
      </c>
      <c r="J2461" s="8">
        <v>81.73</v>
      </c>
      <c r="K2461" s="8">
        <v>56.67</v>
      </c>
      <c r="L2461" s="8">
        <v>527485.42000000004</v>
      </c>
      <c r="M2461" s="8">
        <v>365748.18</v>
      </c>
      <c r="N2461" s="8">
        <v>161737.24</v>
      </c>
    </row>
    <row r="2462" spans="1:14" x14ac:dyDescent="0.25">
      <c r="A2462" t="s">
        <v>20</v>
      </c>
      <c r="B2462" t="s">
        <v>120</v>
      </c>
      <c r="C2462" t="s">
        <v>22</v>
      </c>
      <c r="D2462" t="s">
        <v>3</v>
      </c>
      <c r="E2462" t="s">
        <v>8</v>
      </c>
      <c r="F2462" s="5">
        <v>42115</v>
      </c>
      <c r="G2462">
        <v>993732964</v>
      </c>
      <c r="H2462" s="5">
        <v>42146</v>
      </c>
      <c r="I2462">
        <v>6522</v>
      </c>
      <c r="J2462" s="8">
        <v>109.28</v>
      </c>
      <c r="K2462" s="8">
        <v>35.840000000000003</v>
      </c>
      <c r="L2462" s="8">
        <v>712724.16</v>
      </c>
      <c r="M2462" s="8">
        <v>233748.48000000001</v>
      </c>
      <c r="N2462" s="8">
        <v>478975.68</v>
      </c>
    </row>
    <row r="2463" spans="1:14" x14ac:dyDescent="0.25">
      <c r="A2463" t="s">
        <v>9</v>
      </c>
      <c r="B2463" t="s">
        <v>157</v>
      </c>
      <c r="C2463" t="s">
        <v>29</v>
      </c>
      <c r="D2463" t="s">
        <v>3</v>
      </c>
      <c r="E2463" t="s">
        <v>15</v>
      </c>
      <c r="F2463" s="5">
        <v>42918</v>
      </c>
      <c r="G2463">
        <v>513802516</v>
      </c>
      <c r="H2463" s="5">
        <v>42954</v>
      </c>
      <c r="I2463">
        <v>4437</v>
      </c>
      <c r="J2463" s="8">
        <v>651.21</v>
      </c>
      <c r="K2463" s="8">
        <v>524.96</v>
      </c>
      <c r="L2463" s="8">
        <v>2889418.77</v>
      </c>
      <c r="M2463" s="8">
        <v>2329247.52</v>
      </c>
      <c r="N2463" s="8">
        <v>560171.25</v>
      </c>
    </row>
    <row r="2464" spans="1:14" x14ac:dyDescent="0.25">
      <c r="A2464" t="s">
        <v>9</v>
      </c>
      <c r="B2464" t="s">
        <v>184</v>
      </c>
      <c r="C2464" t="s">
        <v>11</v>
      </c>
      <c r="D2464" t="s">
        <v>3</v>
      </c>
      <c r="E2464" t="s">
        <v>4</v>
      </c>
      <c r="F2464" s="5">
        <v>42886</v>
      </c>
      <c r="G2464">
        <v>638957822</v>
      </c>
      <c r="H2464" s="5">
        <v>42910</v>
      </c>
      <c r="I2464">
        <v>673</v>
      </c>
      <c r="J2464" s="8">
        <v>47.45</v>
      </c>
      <c r="K2464" s="8">
        <v>31.79</v>
      </c>
      <c r="L2464" s="8">
        <v>31933.85</v>
      </c>
      <c r="M2464" s="8">
        <v>21394.67</v>
      </c>
      <c r="N2464" s="8">
        <v>10539.18</v>
      </c>
    </row>
    <row r="2465" spans="1:14" x14ac:dyDescent="0.25">
      <c r="A2465" t="s">
        <v>9</v>
      </c>
      <c r="B2465" t="s">
        <v>38</v>
      </c>
      <c r="C2465" t="s">
        <v>2</v>
      </c>
      <c r="D2465" t="s">
        <v>3</v>
      </c>
      <c r="E2465" t="s">
        <v>23</v>
      </c>
      <c r="F2465" s="5">
        <v>43453</v>
      </c>
      <c r="G2465">
        <v>944247710</v>
      </c>
      <c r="H2465" s="5">
        <v>42035</v>
      </c>
      <c r="I2465">
        <v>2736</v>
      </c>
      <c r="J2465" s="8">
        <v>255.28</v>
      </c>
      <c r="K2465" s="8">
        <v>159.41999999999999</v>
      </c>
      <c r="L2465" s="8">
        <v>698446.08</v>
      </c>
      <c r="M2465" s="8">
        <v>436173.12</v>
      </c>
      <c r="N2465" s="8">
        <v>262272.96000000002</v>
      </c>
    </row>
    <row r="2466" spans="1:14" x14ac:dyDescent="0.25">
      <c r="A2466" t="s">
        <v>17</v>
      </c>
      <c r="B2466" t="s">
        <v>18</v>
      </c>
      <c r="C2466" t="s">
        <v>22</v>
      </c>
      <c r="D2466" t="s">
        <v>3</v>
      </c>
      <c r="E2466" t="s">
        <v>15</v>
      </c>
      <c r="F2466" s="5">
        <v>44253</v>
      </c>
      <c r="G2466">
        <v>625033509</v>
      </c>
      <c r="H2466" s="5">
        <v>44253</v>
      </c>
      <c r="I2466">
        <v>160</v>
      </c>
      <c r="J2466" s="8">
        <v>109.28</v>
      </c>
      <c r="K2466" s="8">
        <v>35.840000000000003</v>
      </c>
      <c r="L2466" s="8">
        <v>17484.8</v>
      </c>
      <c r="M2466" s="8">
        <v>5734.4</v>
      </c>
      <c r="N2466" s="8">
        <v>11750.4</v>
      </c>
    </row>
    <row r="2467" spans="1:14" x14ac:dyDescent="0.25">
      <c r="A2467" t="s">
        <v>26</v>
      </c>
      <c r="B2467" t="s">
        <v>187</v>
      </c>
      <c r="C2467" t="s">
        <v>65</v>
      </c>
      <c r="D2467" t="s">
        <v>7</v>
      </c>
      <c r="E2467" t="s">
        <v>23</v>
      </c>
      <c r="F2467" s="5">
        <v>44498</v>
      </c>
      <c r="G2467">
        <v>746989047</v>
      </c>
      <c r="H2467" s="5">
        <v>44543</v>
      </c>
      <c r="I2467">
        <v>9514</v>
      </c>
      <c r="J2467" s="8">
        <v>668.27</v>
      </c>
      <c r="K2467" s="8">
        <v>502.54</v>
      </c>
      <c r="L2467" s="8">
        <v>6357920.7800000003</v>
      </c>
      <c r="M2467" s="8">
        <v>4781165.5599999996</v>
      </c>
      <c r="N2467" s="8">
        <v>1576755.22</v>
      </c>
    </row>
    <row r="2468" spans="1:14" x14ac:dyDescent="0.25">
      <c r="A2468" t="s">
        <v>26</v>
      </c>
      <c r="B2468" t="s">
        <v>72</v>
      </c>
      <c r="C2468" t="s">
        <v>6</v>
      </c>
      <c r="D2468" t="s">
        <v>3</v>
      </c>
      <c r="E2468" t="s">
        <v>8</v>
      </c>
      <c r="F2468" s="5">
        <v>42484</v>
      </c>
      <c r="G2468">
        <v>196100652</v>
      </c>
      <c r="H2468" s="5">
        <v>42521</v>
      </c>
      <c r="I2468">
        <v>9395</v>
      </c>
      <c r="J2468" s="8">
        <v>152.58000000000001</v>
      </c>
      <c r="K2468" s="8">
        <v>97.44</v>
      </c>
      <c r="L2468" s="8">
        <v>1433489.1</v>
      </c>
      <c r="M2468" s="8">
        <v>915448.8</v>
      </c>
      <c r="N2468" s="8">
        <v>518040.3</v>
      </c>
    </row>
    <row r="2469" spans="1:14" x14ac:dyDescent="0.25">
      <c r="A2469" t="s">
        <v>26</v>
      </c>
      <c r="B2469" t="s">
        <v>88</v>
      </c>
      <c r="C2469" t="s">
        <v>29</v>
      </c>
      <c r="D2469" t="s">
        <v>3</v>
      </c>
      <c r="E2469" t="s">
        <v>4</v>
      </c>
      <c r="F2469" s="5">
        <v>43709</v>
      </c>
      <c r="G2469">
        <v>628667151</v>
      </c>
      <c r="H2469" s="5">
        <v>43734</v>
      </c>
      <c r="I2469">
        <v>5435</v>
      </c>
      <c r="J2469" s="8">
        <v>651.21</v>
      </c>
      <c r="K2469" s="8">
        <v>524.96</v>
      </c>
      <c r="L2469" s="8">
        <v>3539326.35</v>
      </c>
      <c r="M2469" s="8">
        <v>2853157.6</v>
      </c>
      <c r="N2469" s="8">
        <v>686168.75</v>
      </c>
    </row>
    <row r="2470" spans="1:14" x14ac:dyDescent="0.25">
      <c r="A2470" t="s">
        <v>26</v>
      </c>
      <c r="B2470" t="s">
        <v>186</v>
      </c>
      <c r="C2470" t="s">
        <v>36</v>
      </c>
      <c r="D2470" t="s">
        <v>7</v>
      </c>
      <c r="E2470" t="s">
        <v>15</v>
      </c>
      <c r="F2470" s="5">
        <v>42630</v>
      </c>
      <c r="G2470">
        <v>621299874</v>
      </c>
      <c r="H2470" s="5">
        <v>42651</v>
      </c>
      <c r="I2470">
        <v>5294</v>
      </c>
      <c r="J2470" s="8">
        <v>421.89</v>
      </c>
      <c r="K2470" s="8">
        <v>364.69</v>
      </c>
      <c r="L2470" s="8">
        <v>2233485.66</v>
      </c>
      <c r="M2470" s="8">
        <v>1930668.86</v>
      </c>
      <c r="N2470" s="8">
        <v>302816.8</v>
      </c>
    </row>
    <row r="2471" spans="1:14" x14ac:dyDescent="0.25">
      <c r="A2471" t="s">
        <v>20</v>
      </c>
      <c r="B2471" t="s">
        <v>198</v>
      </c>
      <c r="C2471" t="s">
        <v>14</v>
      </c>
      <c r="D2471" t="s">
        <v>3</v>
      </c>
      <c r="E2471" t="s">
        <v>23</v>
      </c>
      <c r="F2471" s="5">
        <v>44135</v>
      </c>
      <c r="G2471">
        <v>620922648</v>
      </c>
      <c r="H2471" s="5">
        <v>44162</v>
      </c>
      <c r="I2471">
        <v>3665</v>
      </c>
      <c r="J2471" s="8">
        <v>205.7</v>
      </c>
      <c r="K2471" s="8">
        <v>117.11</v>
      </c>
      <c r="L2471" s="8">
        <v>753890.5</v>
      </c>
      <c r="M2471" s="8">
        <v>429208.15</v>
      </c>
      <c r="N2471" s="8">
        <v>324682.34999999998</v>
      </c>
    </row>
    <row r="2472" spans="1:14" x14ac:dyDescent="0.25">
      <c r="A2472" t="s">
        <v>9</v>
      </c>
      <c r="B2472" t="s">
        <v>80</v>
      </c>
      <c r="C2472" t="s">
        <v>2</v>
      </c>
      <c r="D2472" t="s">
        <v>7</v>
      </c>
      <c r="E2472" t="s">
        <v>23</v>
      </c>
      <c r="F2472" s="5">
        <v>43540</v>
      </c>
      <c r="G2472">
        <v>694771802</v>
      </c>
      <c r="H2472" s="5">
        <v>43545</v>
      </c>
      <c r="I2472">
        <v>7270</v>
      </c>
      <c r="J2472" s="8">
        <v>255.28</v>
      </c>
      <c r="K2472" s="8">
        <v>159.41999999999999</v>
      </c>
      <c r="L2472" s="8">
        <v>1855885.6</v>
      </c>
      <c r="M2472" s="8">
        <v>1158983.3999999999</v>
      </c>
      <c r="N2472" s="8">
        <v>696902.2</v>
      </c>
    </row>
    <row r="2473" spans="1:14" x14ac:dyDescent="0.25">
      <c r="A2473" t="s">
        <v>26</v>
      </c>
      <c r="B2473" t="s">
        <v>208</v>
      </c>
      <c r="C2473" t="s">
        <v>31</v>
      </c>
      <c r="D2473" t="s">
        <v>3</v>
      </c>
      <c r="E2473" t="s">
        <v>23</v>
      </c>
      <c r="F2473" s="5">
        <v>44243</v>
      </c>
      <c r="G2473">
        <v>980396163</v>
      </c>
      <c r="H2473" s="5">
        <v>44251</v>
      </c>
      <c r="I2473">
        <v>9866</v>
      </c>
      <c r="J2473" s="8">
        <v>437.2</v>
      </c>
      <c r="K2473" s="8">
        <v>263.33</v>
      </c>
      <c r="L2473" s="8">
        <v>4313415.2</v>
      </c>
      <c r="M2473" s="8">
        <v>2598013.7799999998</v>
      </c>
      <c r="N2473" s="8">
        <v>1715401.42</v>
      </c>
    </row>
    <row r="2474" spans="1:14" x14ac:dyDescent="0.25">
      <c r="A2474" t="s">
        <v>12</v>
      </c>
      <c r="B2474" t="s">
        <v>137</v>
      </c>
      <c r="C2474" t="s">
        <v>31</v>
      </c>
      <c r="D2474" t="s">
        <v>3</v>
      </c>
      <c r="E2474" t="s">
        <v>4</v>
      </c>
      <c r="F2474" s="5">
        <v>42413</v>
      </c>
      <c r="G2474">
        <v>335657060</v>
      </c>
      <c r="H2474" s="5">
        <v>42415</v>
      </c>
      <c r="I2474">
        <v>7238</v>
      </c>
      <c r="J2474" s="8">
        <v>437.2</v>
      </c>
      <c r="K2474" s="8">
        <v>263.33</v>
      </c>
      <c r="L2474" s="8">
        <v>3164453.6</v>
      </c>
      <c r="M2474" s="8">
        <v>1905982.54</v>
      </c>
      <c r="N2474" s="8">
        <v>1258471.06</v>
      </c>
    </row>
    <row r="2475" spans="1:14" x14ac:dyDescent="0.25">
      <c r="A2475" t="s">
        <v>9</v>
      </c>
      <c r="B2475" t="s">
        <v>24</v>
      </c>
      <c r="C2475" t="s">
        <v>6</v>
      </c>
      <c r="D2475" t="s">
        <v>7</v>
      </c>
      <c r="E2475" t="s">
        <v>8</v>
      </c>
      <c r="F2475" s="5">
        <v>43921</v>
      </c>
      <c r="G2475">
        <v>388728320</v>
      </c>
      <c r="H2475" s="5">
        <v>43961</v>
      </c>
      <c r="I2475">
        <v>2203</v>
      </c>
      <c r="J2475" s="8">
        <v>152.58000000000001</v>
      </c>
      <c r="K2475" s="8">
        <v>97.44</v>
      </c>
      <c r="L2475" s="8">
        <v>336133.74</v>
      </c>
      <c r="M2475" s="8">
        <v>214660.32</v>
      </c>
      <c r="N2475" s="8">
        <v>121473.42</v>
      </c>
    </row>
    <row r="2476" spans="1:14" x14ac:dyDescent="0.25">
      <c r="A2476" t="s">
        <v>12</v>
      </c>
      <c r="B2476" t="s">
        <v>67</v>
      </c>
      <c r="C2476" t="s">
        <v>22</v>
      </c>
      <c r="D2476" t="s">
        <v>3</v>
      </c>
      <c r="E2476" t="s">
        <v>15</v>
      </c>
      <c r="F2476" s="5">
        <v>43447</v>
      </c>
      <c r="G2476">
        <v>588096272</v>
      </c>
      <c r="H2476" s="5">
        <v>42024</v>
      </c>
      <c r="I2476">
        <v>9611</v>
      </c>
      <c r="J2476" s="8">
        <v>109.28</v>
      </c>
      <c r="K2476" s="8">
        <v>35.840000000000003</v>
      </c>
      <c r="L2476" s="8">
        <v>1050290.08</v>
      </c>
      <c r="M2476" s="8">
        <v>344458.23999999999</v>
      </c>
      <c r="N2476" s="8">
        <v>705831.84</v>
      </c>
    </row>
    <row r="2477" spans="1:14" x14ac:dyDescent="0.25">
      <c r="A2477" t="s">
        <v>9</v>
      </c>
      <c r="B2477" t="s">
        <v>192</v>
      </c>
      <c r="C2477" t="s">
        <v>57</v>
      </c>
      <c r="D2477" t="s">
        <v>7</v>
      </c>
      <c r="E2477" t="s">
        <v>15</v>
      </c>
      <c r="F2477" s="5">
        <v>43177</v>
      </c>
      <c r="G2477">
        <v>452559745</v>
      </c>
      <c r="H2477" s="5">
        <v>43178</v>
      </c>
      <c r="I2477">
        <v>1340</v>
      </c>
      <c r="J2477" s="8">
        <v>154.06</v>
      </c>
      <c r="K2477" s="8">
        <v>90.93</v>
      </c>
      <c r="L2477" s="8">
        <v>206440.4</v>
      </c>
      <c r="M2477" s="8">
        <v>121846.2</v>
      </c>
      <c r="N2477" s="8">
        <v>84594.2</v>
      </c>
    </row>
    <row r="2478" spans="1:14" x14ac:dyDescent="0.25">
      <c r="A2478" t="s">
        <v>9</v>
      </c>
      <c r="B2478" t="s">
        <v>96</v>
      </c>
      <c r="C2478" t="s">
        <v>2</v>
      </c>
      <c r="D2478" t="s">
        <v>7</v>
      </c>
      <c r="E2478" t="s">
        <v>4</v>
      </c>
      <c r="F2478" s="5">
        <v>42456</v>
      </c>
      <c r="G2478">
        <v>921230065</v>
      </c>
      <c r="H2478" s="5">
        <v>42506</v>
      </c>
      <c r="I2478">
        <v>1303</v>
      </c>
      <c r="J2478" s="8">
        <v>255.28</v>
      </c>
      <c r="K2478" s="8">
        <v>159.41999999999999</v>
      </c>
      <c r="L2478" s="8">
        <v>332629.84000000003</v>
      </c>
      <c r="M2478" s="8">
        <v>207724.26</v>
      </c>
      <c r="N2478" s="8">
        <v>124905.58</v>
      </c>
    </row>
    <row r="2479" spans="1:14" x14ac:dyDescent="0.25">
      <c r="A2479" t="s">
        <v>17</v>
      </c>
      <c r="B2479" t="s">
        <v>53</v>
      </c>
      <c r="C2479" t="s">
        <v>45</v>
      </c>
      <c r="D2479" t="s">
        <v>7</v>
      </c>
      <c r="E2479" t="s">
        <v>23</v>
      </c>
      <c r="F2479" s="5">
        <v>42709</v>
      </c>
      <c r="G2479">
        <v>303531062</v>
      </c>
      <c r="H2479" s="5">
        <v>42749</v>
      </c>
      <c r="I2479">
        <v>441</v>
      </c>
      <c r="J2479" s="8">
        <v>9.33</v>
      </c>
      <c r="K2479" s="8">
        <v>6.92</v>
      </c>
      <c r="L2479" s="8">
        <v>4114.53</v>
      </c>
      <c r="M2479" s="8">
        <v>3051.72</v>
      </c>
      <c r="N2479" s="8">
        <v>1062.81</v>
      </c>
    </row>
    <row r="2480" spans="1:14" x14ac:dyDescent="0.25">
      <c r="A2480" t="s">
        <v>12</v>
      </c>
      <c r="B2480" t="s">
        <v>132</v>
      </c>
      <c r="C2480" t="s">
        <v>45</v>
      </c>
      <c r="D2480" t="s">
        <v>7</v>
      </c>
      <c r="E2480" t="s">
        <v>8</v>
      </c>
      <c r="F2480" s="5">
        <v>43561</v>
      </c>
      <c r="G2480">
        <v>129199063</v>
      </c>
      <c r="H2480" s="5">
        <v>43602</v>
      </c>
      <c r="I2480">
        <v>1729</v>
      </c>
      <c r="J2480" s="8">
        <v>9.33</v>
      </c>
      <c r="K2480" s="8">
        <v>6.92</v>
      </c>
      <c r="L2480" s="8">
        <v>16131.57</v>
      </c>
      <c r="M2480" s="8">
        <v>11964.68</v>
      </c>
      <c r="N2480" s="8">
        <v>4166.8900000000003</v>
      </c>
    </row>
    <row r="2481" spans="1:14" x14ac:dyDescent="0.25">
      <c r="A2481" t="s">
        <v>26</v>
      </c>
      <c r="B2481" t="s">
        <v>109</v>
      </c>
      <c r="C2481" t="s">
        <v>31</v>
      </c>
      <c r="D2481" t="s">
        <v>3</v>
      </c>
      <c r="E2481" t="s">
        <v>15</v>
      </c>
      <c r="F2481" s="5">
        <v>43331</v>
      </c>
      <c r="G2481">
        <v>198282897</v>
      </c>
      <c r="H2481" s="5">
        <v>43342</v>
      </c>
      <c r="I2481">
        <v>5170</v>
      </c>
      <c r="J2481" s="8">
        <v>437.2</v>
      </c>
      <c r="K2481" s="8">
        <v>263.33</v>
      </c>
      <c r="L2481" s="8">
        <v>2260324</v>
      </c>
      <c r="M2481" s="8">
        <v>1361416.1</v>
      </c>
      <c r="N2481" s="8">
        <v>898907.9</v>
      </c>
    </row>
    <row r="2482" spans="1:14" x14ac:dyDescent="0.25">
      <c r="A2482" t="s">
        <v>9</v>
      </c>
      <c r="B2482" t="s">
        <v>106</v>
      </c>
      <c r="C2482" t="s">
        <v>45</v>
      </c>
      <c r="D2482" t="s">
        <v>3</v>
      </c>
      <c r="E2482" t="s">
        <v>4</v>
      </c>
      <c r="F2482" s="5">
        <v>42499</v>
      </c>
      <c r="G2482">
        <v>831143891</v>
      </c>
      <c r="H2482" s="5">
        <v>42522</v>
      </c>
      <c r="I2482">
        <v>2802</v>
      </c>
      <c r="J2482" s="8">
        <v>9.33</v>
      </c>
      <c r="K2482" s="8">
        <v>6.92</v>
      </c>
      <c r="L2482" s="8">
        <v>26142.66</v>
      </c>
      <c r="M2482" s="8">
        <v>19389.84</v>
      </c>
      <c r="N2482" s="8">
        <v>6752.82</v>
      </c>
    </row>
    <row r="2483" spans="1:14" x14ac:dyDescent="0.25">
      <c r="A2483" t="s">
        <v>17</v>
      </c>
      <c r="B2483" t="s">
        <v>47</v>
      </c>
      <c r="C2483" t="s">
        <v>29</v>
      </c>
      <c r="D2483" t="s">
        <v>7</v>
      </c>
      <c r="E2483" t="s">
        <v>15</v>
      </c>
      <c r="F2483" s="5">
        <v>44204</v>
      </c>
      <c r="G2483">
        <v>618455874</v>
      </c>
      <c r="H2483" s="5">
        <v>44240</v>
      </c>
      <c r="I2483">
        <v>3692</v>
      </c>
      <c r="J2483" s="8">
        <v>651.21</v>
      </c>
      <c r="K2483" s="8">
        <v>524.96</v>
      </c>
      <c r="L2483" s="8">
        <v>2404267.3199999998</v>
      </c>
      <c r="M2483" s="8">
        <v>1938152.32</v>
      </c>
      <c r="N2483" s="8">
        <v>466115</v>
      </c>
    </row>
    <row r="2484" spans="1:14" x14ac:dyDescent="0.25">
      <c r="A2484" t="s">
        <v>26</v>
      </c>
      <c r="B2484" t="s">
        <v>122</v>
      </c>
      <c r="C2484" t="s">
        <v>65</v>
      </c>
      <c r="D2484" t="s">
        <v>3</v>
      </c>
      <c r="E2484" t="s">
        <v>15</v>
      </c>
      <c r="F2484" s="5">
        <v>42008</v>
      </c>
      <c r="G2484">
        <v>471205174</v>
      </c>
      <c r="H2484" s="5">
        <v>42031</v>
      </c>
      <c r="I2484">
        <v>8937</v>
      </c>
      <c r="J2484" s="8">
        <v>668.27</v>
      </c>
      <c r="K2484" s="8">
        <v>502.54</v>
      </c>
      <c r="L2484" s="8">
        <v>5972328.9900000002</v>
      </c>
      <c r="M2484" s="8">
        <v>4491199.9800000004</v>
      </c>
      <c r="N2484" s="8">
        <v>1481129.01</v>
      </c>
    </row>
    <row r="2485" spans="1:14" x14ac:dyDescent="0.25">
      <c r="A2485" t="s">
        <v>0</v>
      </c>
      <c r="B2485" t="s">
        <v>159</v>
      </c>
      <c r="C2485" t="s">
        <v>2</v>
      </c>
      <c r="D2485" t="s">
        <v>3</v>
      </c>
      <c r="E2485" t="s">
        <v>15</v>
      </c>
      <c r="F2485" s="5">
        <v>44447</v>
      </c>
      <c r="G2485">
        <v>470690619</v>
      </c>
      <c r="H2485" s="5">
        <v>44493</v>
      </c>
      <c r="I2485">
        <v>6669</v>
      </c>
      <c r="J2485" s="8">
        <v>255.28</v>
      </c>
      <c r="K2485" s="8">
        <v>159.41999999999999</v>
      </c>
      <c r="L2485" s="8">
        <v>1702462.32</v>
      </c>
      <c r="M2485" s="8">
        <v>1063171.98</v>
      </c>
      <c r="N2485" s="8">
        <v>639290.34</v>
      </c>
    </row>
    <row r="2486" spans="1:14" x14ac:dyDescent="0.25">
      <c r="A2486" t="s">
        <v>9</v>
      </c>
      <c r="B2486" t="s">
        <v>44</v>
      </c>
      <c r="C2486" t="s">
        <v>14</v>
      </c>
      <c r="D2486" t="s">
        <v>3</v>
      </c>
      <c r="E2486" t="s">
        <v>4</v>
      </c>
      <c r="F2486" s="5">
        <v>42284</v>
      </c>
      <c r="G2486">
        <v>318523538</v>
      </c>
      <c r="H2486" s="5">
        <v>42313</v>
      </c>
      <c r="I2486">
        <v>7048</v>
      </c>
      <c r="J2486" s="8">
        <v>205.7</v>
      </c>
      <c r="K2486" s="8">
        <v>117.11</v>
      </c>
      <c r="L2486" s="8">
        <v>1449773.6</v>
      </c>
      <c r="M2486" s="8">
        <v>825391.28</v>
      </c>
      <c r="N2486" s="8">
        <v>624382.31999999995</v>
      </c>
    </row>
    <row r="2487" spans="1:14" x14ac:dyDescent="0.25">
      <c r="A2487" t="s">
        <v>0</v>
      </c>
      <c r="B2487" t="s">
        <v>5</v>
      </c>
      <c r="C2487" t="s">
        <v>65</v>
      </c>
      <c r="D2487" t="s">
        <v>7</v>
      </c>
      <c r="E2487" t="s">
        <v>23</v>
      </c>
      <c r="F2487" s="5">
        <v>42565</v>
      </c>
      <c r="G2487">
        <v>686627757</v>
      </c>
      <c r="H2487" s="5">
        <v>42600</v>
      </c>
      <c r="I2487">
        <v>7267</v>
      </c>
      <c r="J2487" s="8">
        <v>668.27</v>
      </c>
      <c r="K2487" s="8">
        <v>502.54</v>
      </c>
      <c r="L2487" s="8">
        <v>4856318.09</v>
      </c>
      <c r="M2487" s="8">
        <v>3651958.18</v>
      </c>
      <c r="N2487" s="8">
        <v>1204359.9099999999</v>
      </c>
    </row>
    <row r="2488" spans="1:14" x14ac:dyDescent="0.25">
      <c r="A2488" t="s">
        <v>26</v>
      </c>
      <c r="B2488" t="s">
        <v>121</v>
      </c>
      <c r="C2488" t="s">
        <v>29</v>
      </c>
      <c r="D2488" t="s">
        <v>3</v>
      </c>
      <c r="E2488" t="s">
        <v>23</v>
      </c>
      <c r="F2488" s="5">
        <v>44528</v>
      </c>
      <c r="G2488">
        <v>967239606</v>
      </c>
      <c r="H2488" s="5">
        <v>44205</v>
      </c>
      <c r="I2488">
        <v>6548</v>
      </c>
      <c r="J2488" s="8">
        <v>651.21</v>
      </c>
      <c r="K2488" s="8">
        <v>524.96</v>
      </c>
      <c r="L2488" s="8">
        <v>4264123.08</v>
      </c>
      <c r="M2488" s="8">
        <v>3437438.08</v>
      </c>
      <c r="N2488" s="8">
        <v>826685</v>
      </c>
    </row>
    <row r="2489" spans="1:14" x14ac:dyDescent="0.25">
      <c r="A2489" t="s">
        <v>0</v>
      </c>
      <c r="B2489" t="s">
        <v>171</v>
      </c>
      <c r="C2489" t="s">
        <v>11</v>
      </c>
      <c r="D2489" t="s">
        <v>7</v>
      </c>
      <c r="E2489" t="s">
        <v>23</v>
      </c>
      <c r="F2489" s="5">
        <v>43914</v>
      </c>
      <c r="G2489">
        <v>622907912</v>
      </c>
      <c r="H2489" s="5">
        <v>43926</v>
      </c>
      <c r="I2489">
        <v>1148</v>
      </c>
      <c r="J2489" s="8">
        <v>47.45</v>
      </c>
      <c r="K2489" s="8">
        <v>31.79</v>
      </c>
      <c r="L2489" s="8">
        <v>54472.6</v>
      </c>
      <c r="M2489" s="8">
        <v>36494.92</v>
      </c>
      <c r="N2489" s="8">
        <v>17977.68</v>
      </c>
    </row>
    <row r="2490" spans="1:14" x14ac:dyDescent="0.25">
      <c r="A2490" t="s">
        <v>0</v>
      </c>
      <c r="B2490" t="s">
        <v>50</v>
      </c>
      <c r="C2490" t="s">
        <v>65</v>
      </c>
      <c r="D2490" t="s">
        <v>7</v>
      </c>
      <c r="E2490" t="s">
        <v>15</v>
      </c>
      <c r="F2490" s="5">
        <v>43742</v>
      </c>
      <c r="G2490">
        <v>536494004</v>
      </c>
      <c r="H2490" s="5">
        <v>43767</v>
      </c>
      <c r="I2490">
        <v>9353</v>
      </c>
      <c r="J2490" s="8">
        <v>668.27</v>
      </c>
      <c r="K2490" s="8">
        <v>502.54</v>
      </c>
      <c r="L2490" s="8">
        <v>6250329.3099999996</v>
      </c>
      <c r="M2490" s="8">
        <v>4700256.62</v>
      </c>
      <c r="N2490" s="8">
        <v>1550072.69</v>
      </c>
    </row>
    <row r="2491" spans="1:14" x14ac:dyDescent="0.25">
      <c r="A2491" t="s">
        <v>26</v>
      </c>
      <c r="B2491" t="s">
        <v>199</v>
      </c>
      <c r="C2491" t="s">
        <v>31</v>
      </c>
      <c r="D2491" t="s">
        <v>3</v>
      </c>
      <c r="E2491" t="s">
        <v>23</v>
      </c>
      <c r="F2491" s="5">
        <v>44576</v>
      </c>
      <c r="G2491">
        <v>761171710</v>
      </c>
      <c r="H2491" s="5">
        <v>44623</v>
      </c>
      <c r="I2491">
        <v>6479</v>
      </c>
      <c r="J2491" s="8">
        <v>437.2</v>
      </c>
      <c r="K2491" s="8">
        <v>263.33</v>
      </c>
      <c r="L2491" s="8">
        <v>2832618.8</v>
      </c>
      <c r="M2491" s="8">
        <v>1706115.07</v>
      </c>
      <c r="N2491" s="8">
        <v>1126503.73</v>
      </c>
    </row>
    <row r="2492" spans="1:14" x14ac:dyDescent="0.25">
      <c r="A2492" t="s">
        <v>9</v>
      </c>
      <c r="B2492" t="s">
        <v>118</v>
      </c>
      <c r="C2492" t="s">
        <v>36</v>
      </c>
      <c r="D2492" t="s">
        <v>7</v>
      </c>
      <c r="E2492" t="s">
        <v>23</v>
      </c>
      <c r="F2492" s="5">
        <v>44860</v>
      </c>
      <c r="G2492">
        <v>970427358</v>
      </c>
      <c r="H2492" s="5">
        <v>44865</v>
      </c>
      <c r="I2492">
        <v>9875</v>
      </c>
      <c r="J2492" s="8">
        <v>421.89</v>
      </c>
      <c r="K2492" s="8">
        <v>364.69</v>
      </c>
      <c r="L2492" s="8">
        <v>4166163.75</v>
      </c>
      <c r="M2492" s="8">
        <v>3601313.75</v>
      </c>
      <c r="N2492" s="8">
        <v>564850</v>
      </c>
    </row>
    <row r="2493" spans="1:14" x14ac:dyDescent="0.25">
      <c r="A2493" t="s">
        <v>12</v>
      </c>
      <c r="B2493" t="s">
        <v>172</v>
      </c>
      <c r="C2493" t="s">
        <v>45</v>
      </c>
      <c r="D2493" t="s">
        <v>7</v>
      </c>
      <c r="E2493" t="s">
        <v>15</v>
      </c>
      <c r="F2493" s="5">
        <v>42208</v>
      </c>
      <c r="G2493">
        <v>908059775</v>
      </c>
      <c r="H2493" s="5">
        <v>42227</v>
      </c>
      <c r="I2493">
        <v>3921</v>
      </c>
      <c r="J2493" s="8">
        <v>9.33</v>
      </c>
      <c r="K2493" s="8">
        <v>6.92</v>
      </c>
      <c r="L2493" s="8">
        <v>36582.93</v>
      </c>
      <c r="M2493" s="8">
        <v>27133.32</v>
      </c>
      <c r="N2493" s="8">
        <v>9449.61</v>
      </c>
    </row>
    <row r="2494" spans="1:14" x14ac:dyDescent="0.25">
      <c r="A2494" t="s">
        <v>0</v>
      </c>
      <c r="B2494" t="s">
        <v>5</v>
      </c>
      <c r="C2494" t="s">
        <v>57</v>
      </c>
      <c r="D2494" t="s">
        <v>3</v>
      </c>
      <c r="E2494" t="s">
        <v>23</v>
      </c>
      <c r="F2494" s="5">
        <v>42807</v>
      </c>
      <c r="G2494">
        <v>838180291</v>
      </c>
      <c r="H2494" s="5">
        <v>42827</v>
      </c>
      <c r="I2494">
        <v>5029</v>
      </c>
      <c r="J2494" s="8">
        <v>154.06</v>
      </c>
      <c r="K2494" s="8">
        <v>90.93</v>
      </c>
      <c r="L2494" s="8">
        <v>774767.74</v>
      </c>
      <c r="M2494" s="8">
        <v>457286.97</v>
      </c>
      <c r="N2494" s="8">
        <v>317480.77</v>
      </c>
    </row>
    <row r="2495" spans="1:14" x14ac:dyDescent="0.25">
      <c r="A2495" t="s">
        <v>9</v>
      </c>
      <c r="B2495" t="s">
        <v>44</v>
      </c>
      <c r="C2495" t="s">
        <v>14</v>
      </c>
      <c r="D2495" t="s">
        <v>7</v>
      </c>
      <c r="E2495" t="s">
        <v>23</v>
      </c>
      <c r="F2495" s="5">
        <v>43664</v>
      </c>
      <c r="G2495">
        <v>195212733</v>
      </c>
      <c r="H2495" s="5">
        <v>43691</v>
      </c>
      <c r="I2495">
        <v>6641</v>
      </c>
      <c r="J2495" s="8">
        <v>205.7</v>
      </c>
      <c r="K2495" s="8">
        <v>117.11</v>
      </c>
      <c r="L2495" s="8">
        <v>1366053.7</v>
      </c>
      <c r="M2495" s="8">
        <v>777727.51</v>
      </c>
      <c r="N2495" s="8">
        <v>588326.18999999994</v>
      </c>
    </row>
    <row r="2496" spans="1:14" x14ac:dyDescent="0.25">
      <c r="A2496" t="s">
        <v>26</v>
      </c>
      <c r="B2496" t="s">
        <v>152</v>
      </c>
      <c r="C2496" t="s">
        <v>57</v>
      </c>
      <c r="D2496" t="s">
        <v>3</v>
      </c>
      <c r="E2496" t="s">
        <v>8</v>
      </c>
      <c r="F2496" s="5">
        <v>44209</v>
      </c>
      <c r="G2496">
        <v>733893430</v>
      </c>
      <c r="H2496" s="5">
        <v>44230</v>
      </c>
      <c r="I2496">
        <v>4229</v>
      </c>
      <c r="J2496" s="8">
        <v>154.06</v>
      </c>
      <c r="K2496" s="8">
        <v>90.93</v>
      </c>
      <c r="L2496" s="8">
        <v>651519.74</v>
      </c>
      <c r="M2496" s="8">
        <v>384542.97</v>
      </c>
      <c r="N2496" s="8">
        <v>266976.77</v>
      </c>
    </row>
    <row r="2497" spans="1:14" x14ac:dyDescent="0.25">
      <c r="A2497" t="s">
        <v>0</v>
      </c>
      <c r="B2497" t="s">
        <v>5</v>
      </c>
      <c r="C2497" t="s">
        <v>31</v>
      </c>
      <c r="D2497" t="s">
        <v>3</v>
      </c>
      <c r="E2497" t="s">
        <v>15</v>
      </c>
      <c r="F2497" s="5">
        <v>43605</v>
      </c>
      <c r="G2497">
        <v>679271209</v>
      </c>
      <c r="H2497" s="5">
        <v>43630</v>
      </c>
      <c r="I2497">
        <v>300</v>
      </c>
      <c r="J2497" s="8">
        <v>437.2</v>
      </c>
      <c r="K2497" s="8">
        <v>263.33</v>
      </c>
      <c r="L2497" s="8">
        <v>131160</v>
      </c>
      <c r="M2497" s="8">
        <v>78999</v>
      </c>
      <c r="N2497" s="8">
        <v>52161</v>
      </c>
    </row>
    <row r="2498" spans="1:14" x14ac:dyDescent="0.25">
      <c r="A2498" t="s">
        <v>26</v>
      </c>
      <c r="B2498" t="s">
        <v>187</v>
      </c>
      <c r="C2498" t="s">
        <v>45</v>
      </c>
      <c r="D2498" t="s">
        <v>3</v>
      </c>
      <c r="E2498" t="s">
        <v>15</v>
      </c>
      <c r="F2498" s="5">
        <v>44643</v>
      </c>
      <c r="G2498">
        <v>576707398</v>
      </c>
      <c r="H2498" s="5">
        <v>44665</v>
      </c>
      <c r="I2498">
        <v>9390</v>
      </c>
      <c r="J2498" s="8">
        <v>9.33</v>
      </c>
      <c r="K2498" s="8">
        <v>6.92</v>
      </c>
      <c r="L2498" s="8">
        <v>87608.7</v>
      </c>
      <c r="M2498" s="8">
        <v>64978.8</v>
      </c>
      <c r="N2498" s="8">
        <v>22629.9</v>
      </c>
    </row>
    <row r="2499" spans="1:14" x14ac:dyDescent="0.25">
      <c r="A2499" t="s">
        <v>9</v>
      </c>
      <c r="B2499" t="s">
        <v>98</v>
      </c>
      <c r="C2499" t="s">
        <v>65</v>
      </c>
      <c r="D2499" t="s">
        <v>3</v>
      </c>
      <c r="E2499" t="s">
        <v>8</v>
      </c>
      <c r="F2499" s="5">
        <v>44268</v>
      </c>
      <c r="G2499">
        <v>141875827</v>
      </c>
      <c r="H2499" s="5">
        <v>44302</v>
      </c>
      <c r="I2499">
        <v>3065</v>
      </c>
      <c r="J2499" s="8">
        <v>668.27</v>
      </c>
      <c r="K2499" s="8">
        <v>502.54</v>
      </c>
      <c r="L2499" s="8">
        <v>2048247.55</v>
      </c>
      <c r="M2499" s="8">
        <v>1540285.1</v>
      </c>
      <c r="N2499" s="8">
        <v>507962.45</v>
      </c>
    </row>
    <row r="2500" spans="1:14" x14ac:dyDescent="0.25">
      <c r="A2500" t="s">
        <v>9</v>
      </c>
      <c r="B2500" t="s">
        <v>192</v>
      </c>
      <c r="C2500" t="s">
        <v>11</v>
      </c>
      <c r="D2500" t="s">
        <v>7</v>
      </c>
      <c r="E2500" t="s">
        <v>15</v>
      </c>
      <c r="F2500" s="5">
        <v>44504</v>
      </c>
      <c r="G2500">
        <v>510762822</v>
      </c>
      <c r="H2500" s="5">
        <v>44552</v>
      </c>
      <c r="I2500">
        <v>4924</v>
      </c>
      <c r="J2500" s="8">
        <v>47.45</v>
      </c>
      <c r="K2500" s="8">
        <v>31.79</v>
      </c>
      <c r="L2500" s="8">
        <v>233643.8</v>
      </c>
      <c r="M2500" s="8">
        <v>156533.96</v>
      </c>
      <c r="N2500" s="8">
        <v>77109.84</v>
      </c>
    </row>
    <row r="2501" spans="1:14" x14ac:dyDescent="0.25">
      <c r="A2501" t="s">
        <v>9</v>
      </c>
      <c r="B2501" t="s">
        <v>84</v>
      </c>
      <c r="C2501" t="s">
        <v>6</v>
      </c>
      <c r="D2501" t="s">
        <v>7</v>
      </c>
      <c r="E2501" t="s">
        <v>23</v>
      </c>
      <c r="F2501" s="5">
        <v>44040</v>
      </c>
      <c r="G2501">
        <v>189667212</v>
      </c>
      <c r="H2501" s="5">
        <v>44077</v>
      </c>
      <c r="I2501">
        <v>5598</v>
      </c>
      <c r="J2501" s="8">
        <v>152.58000000000001</v>
      </c>
      <c r="K2501" s="8">
        <v>97.44</v>
      </c>
      <c r="L2501" s="8">
        <v>854142.84</v>
      </c>
      <c r="M2501" s="8">
        <v>545469.12</v>
      </c>
      <c r="N2501" s="8">
        <v>308673.71999999997</v>
      </c>
    </row>
    <row r="2502" spans="1:14" x14ac:dyDescent="0.25">
      <c r="A2502" t="s">
        <v>0</v>
      </c>
      <c r="B2502" t="s">
        <v>94</v>
      </c>
      <c r="C2502" t="s">
        <v>65</v>
      </c>
      <c r="D2502" t="s">
        <v>7</v>
      </c>
      <c r="E2502" t="s">
        <v>15</v>
      </c>
      <c r="F2502" s="5">
        <v>43411</v>
      </c>
      <c r="G2502">
        <v>905200326</v>
      </c>
      <c r="H2502" s="5">
        <v>43449</v>
      </c>
      <c r="I2502">
        <v>7747</v>
      </c>
      <c r="J2502" s="8">
        <v>668.27</v>
      </c>
      <c r="K2502" s="8">
        <v>502.54</v>
      </c>
      <c r="L2502" s="8">
        <v>5177087.6900000004</v>
      </c>
      <c r="M2502" s="8">
        <v>3893177.38</v>
      </c>
      <c r="N2502" s="8">
        <v>1283910.31</v>
      </c>
    </row>
    <row r="2503" spans="1:14" x14ac:dyDescent="0.25">
      <c r="A2503" t="s">
        <v>0</v>
      </c>
      <c r="B2503" t="s">
        <v>160</v>
      </c>
      <c r="C2503" t="s">
        <v>45</v>
      </c>
      <c r="D2503" t="s">
        <v>3</v>
      </c>
      <c r="E2503" t="s">
        <v>15</v>
      </c>
      <c r="F2503" s="5">
        <v>42890</v>
      </c>
      <c r="G2503">
        <v>854285991</v>
      </c>
      <c r="H2503" s="5">
        <v>42916</v>
      </c>
      <c r="I2503">
        <v>1064</v>
      </c>
      <c r="J2503" s="8">
        <v>9.33</v>
      </c>
      <c r="K2503" s="8">
        <v>6.92</v>
      </c>
      <c r="L2503" s="8">
        <v>9927.1200000000008</v>
      </c>
      <c r="M2503" s="8">
        <v>7362.88</v>
      </c>
      <c r="N2503" s="8">
        <v>2564.2399999999998</v>
      </c>
    </row>
    <row r="2504" spans="1:14" x14ac:dyDescent="0.25">
      <c r="A2504" t="s">
        <v>12</v>
      </c>
      <c r="B2504" t="s">
        <v>67</v>
      </c>
      <c r="C2504" t="s">
        <v>65</v>
      </c>
      <c r="D2504" t="s">
        <v>7</v>
      </c>
      <c r="E2504" t="s">
        <v>8</v>
      </c>
      <c r="F2504" s="5">
        <v>44026</v>
      </c>
      <c r="G2504">
        <v>554160535</v>
      </c>
      <c r="H2504" s="5">
        <v>44068</v>
      </c>
      <c r="I2504">
        <v>7272</v>
      </c>
      <c r="J2504" s="8">
        <v>668.27</v>
      </c>
      <c r="K2504" s="8">
        <v>502.54</v>
      </c>
      <c r="L2504" s="8">
        <v>4859659.4400000004</v>
      </c>
      <c r="M2504" s="8">
        <v>3654470.88</v>
      </c>
      <c r="N2504" s="8">
        <v>1205188.56</v>
      </c>
    </row>
    <row r="2505" spans="1:14" x14ac:dyDescent="0.25">
      <c r="A2505" t="s">
        <v>12</v>
      </c>
      <c r="B2505" t="s">
        <v>61</v>
      </c>
      <c r="C2505" t="s">
        <v>36</v>
      </c>
      <c r="D2505" t="s">
        <v>7</v>
      </c>
      <c r="E2505" t="s">
        <v>8</v>
      </c>
      <c r="F2505" s="5">
        <v>43982</v>
      </c>
      <c r="G2505">
        <v>592372786</v>
      </c>
      <c r="H2505" s="5">
        <v>43993</v>
      </c>
      <c r="I2505">
        <v>5126</v>
      </c>
      <c r="J2505" s="8">
        <v>421.89</v>
      </c>
      <c r="K2505" s="8">
        <v>364.69</v>
      </c>
      <c r="L2505" s="8">
        <v>2162608.14</v>
      </c>
      <c r="M2505" s="8">
        <v>1869400.94</v>
      </c>
      <c r="N2505" s="8">
        <v>293207.2</v>
      </c>
    </row>
    <row r="2506" spans="1:14" x14ac:dyDescent="0.25">
      <c r="A2506" t="s">
        <v>9</v>
      </c>
      <c r="B2506" t="s">
        <v>173</v>
      </c>
      <c r="C2506" t="s">
        <v>22</v>
      </c>
      <c r="D2506" t="s">
        <v>3</v>
      </c>
      <c r="E2506" t="s">
        <v>8</v>
      </c>
      <c r="F2506" s="5">
        <v>42084</v>
      </c>
      <c r="G2506">
        <v>276784074</v>
      </c>
      <c r="H2506" s="5">
        <v>42109</v>
      </c>
      <c r="I2506">
        <v>5413</v>
      </c>
      <c r="J2506" s="8">
        <v>109.28</v>
      </c>
      <c r="K2506" s="8">
        <v>35.840000000000003</v>
      </c>
      <c r="L2506" s="8">
        <v>591532.64</v>
      </c>
      <c r="M2506" s="8">
        <v>194001.92000000001</v>
      </c>
      <c r="N2506" s="8">
        <v>397530.72</v>
      </c>
    </row>
    <row r="2507" spans="1:14" x14ac:dyDescent="0.25">
      <c r="A2507" t="s">
        <v>17</v>
      </c>
      <c r="B2507" t="s">
        <v>209</v>
      </c>
      <c r="C2507" t="s">
        <v>6</v>
      </c>
      <c r="D2507" t="s">
        <v>3</v>
      </c>
      <c r="E2507" t="s">
        <v>23</v>
      </c>
      <c r="F2507" s="5">
        <v>42509</v>
      </c>
      <c r="G2507">
        <v>785568225</v>
      </c>
      <c r="H2507" s="5">
        <v>42520</v>
      </c>
      <c r="I2507">
        <v>5950</v>
      </c>
      <c r="J2507" s="8">
        <v>152.58000000000001</v>
      </c>
      <c r="K2507" s="8">
        <v>97.44</v>
      </c>
      <c r="L2507" s="8">
        <v>907851</v>
      </c>
      <c r="M2507" s="8">
        <v>579768</v>
      </c>
      <c r="N2507" s="8">
        <v>328083</v>
      </c>
    </row>
    <row r="2508" spans="1:14" x14ac:dyDescent="0.25">
      <c r="A2508" t="s">
        <v>26</v>
      </c>
      <c r="B2508" t="s">
        <v>79</v>
      </c>
      <c r="C2508" t="s">
        <v>65</v>
      </c>
      <c r="D2508" t="s">
        <v>7</v>
      </c>
      <c r="E2508" t="s">
        <v>8</v>
      </c>
      <c r="F2508" s="5">
        <v>43977</v>
      </c>
      <c r="G2508">
        <v>217211568</v>
      </c>
      <c r="H2508" s="5">
        <v>43989</v>
      </c>
      <c r="I2508">
        <v>6585</v>
      </c>
      <c r="J2508" s="8">
        <v>668.27</v>
      </c>
      <c r="K2508" s="8">
        <v>502.54</v>
      </c>
      <c r="L2508" s="8">
        <v>4400557.95</v>
      </c>
      <c r="M2508" s="8">
        <v>3309225.9</v>
      </c>
      <c r="N2508" s="8">
        <v>1091332.05</v>
      </c>
    </row>
    <row r="2509" spans="1:14" x14ac:dyDescent="0.25">
      <c r="A2509" t="s">
        <v>26</v>
      </c>
      <c r="B2509" t="s">
        <v>136</v>
      </c>
      <c r="C2509" t="s">
        <v>29</v>
      </c>
      <c r="D2509" t="s">
        <v>3</v>
      </c>
      <c r="E2509" t="s">
        <v>8</v>
      </c>
      <c r="F2509" s="5">
        <v>43903</v>
      </c>
      <c r="G2509">
        <v>340512931</v>
      </c>
      <c r="H2509" s="5">
        <v>43911</v>
      </c>
      <c r="I2509">
        <v>4198</v>
      </c>
      <c r="J2509" s="8">
        <v>651.21</v>
      </c>
      <c r="K2509" s="8">
        <v>524.96</v>
      </c>
      <c r="L2509" s="8">
        <v>2733779.58</v>
      </c>
      <c r="M2509" s="8">
        <v>2203782.08</v>
      </c>
      <c r="N2509" s="8">
        <v>529997.5</v>
      </c>
    </row>
    <row r="2510" spans="1:14" x14ac:dyDescent="0.25">
      <c r="A2510" t="s">
        <v>9</v>
      </c>
      <c r="B2510" t="s">
        <v>157</v>
      </c>
      <c r="C2510" t="s">
        <v>22</v>
      </c>
      <c r="D2510" t="s">
        <v>3</v>
      </c>
      <c r="E2510" t="s">
        <v>23</v>
      </c>
      <c r="F2510" s="5">
        <v>44787</v>
      </c>
      <c r="G2510">
        <v>744583642</v>
      </c>
      <c r="H2510" s="5">
        <v>44830</v>
      </c>
      <c r="I2510">
        <v>7701</v>
      </c>
      <c r="J2510" s="8">
        <v>109.28</v>
      </c>
      <c r="K2510" s="8">
        <v>35.840000000000003</v>
      </c>
      <c r="L2510" s="8">
        <v>841565.28</v>
      </c>
      <c r="M2510" s="8">
        <v>276003.84000000003</v>
      </c>
      <c r="N2510" s="8">
        <v>565561.43999999994</v>
      </c>
    </row>
    <row r="2511" spans="1:14" x14ac:dyDescent="0.25">
      <c r="A2511" t="s">
        <v>26</v>
      </c>
      <c r="B2511" t="s">
        <v>113</v>
      </c>
      <c r="C2511" t="s">
        <v>6</v>
      </c>
      <c r="D2511" t="s">
        <v>7</v>
      </c>
      <c r="E2511" t="s">
        <v>8</v>
      </c>
      <c r="F2511" s="5">
        <v>43437</v>
      </c>
      <c r="G2511">
        <v>188847529</v>
      </c>
      <c r="H2511" s="5">
        <v>42023</v>
      </c>
      <c r="I2511">
        <v>3035</v>
      </c>
      <c r="J2511" s="8">
        <v>152.58000000000001</v>
      </c>
      <c r="K2511" s="8">
        <v>97.44</v>
      </c>
      <c r="L2511" s="8">
        <v>463080.3</v>
      </c>
      <c r="M2511" s="8">
        <v>295730.40000000002</v>
      </c>
      <c r="N2511" s="8">
        <v>167349.9</v>
      </c>
    </row>
    <row r="2512" spans="1:14" x14ac:dyDescent="0.25">
      <c r="A2512" t="s">
        <v>17</v>
      </c>
      <c r="B2512" t="s">
        <v>209</v>
      </c>
      <c r="C2512" t="s">
        <v>45</v>
      </c>
      <c r="D2512" t="s">
        <v>7</v>
      </c>
      <c r="E2512" t="s">
        <v>15</v>
      </c>
      <c r="F2512" s="5">
        <v>44827</v>
      </c>
      <c r="G2512">
        <v>653040921</v>
      </c>
      <c r="H2512" s="5">
        <v>44843</v>
      </c>
      <c r="I2512">
        <v>8175</v>
      </c>
      <c r="J2512" s="8">
        <v>9.33</v>
      </c>
      <c r="K2512" s="8">
        <v>6.92</v>
      </c>
      <c r="L2512" s="8">
        <v>76272.75</v>
      </c>
      <c r="M2512" s="8">
        <v>56571</v>
      </c>
      <c r="N2512" s="8">
        <v>19701.75</v>
      </c>
    </row>
    <row r="2513" spans="1:14" x14ac:dyDescent="0.25">
      <c r="A2513" t="s">
        <v>12</v>
      </c>
      <c r="B2513" t="s">
        <v>172</v>
      </c>
      <c r="C2513" t="s">
        <v>22</v>
      </c>
      <c r="D2513" t="s">
        <v>7</v>
      </c>
      <c r="E2513" t="s">
        <v>15</v>
      </c>
      <c r="F2513" s="5">
        <v>44275</v>
      </c>
      <c r="G2513">
        <v>587212646</v>
      </c>
      <c r="H2513" s="5">
        <v>44310</v>
      </c>
      <c r="I2513">
        <v>8126</v>
      </c>
      <c r="J2513" s="8">
        <v>109.28</v>
      </c>
      <c r="K2513" s="8">
        <v>35.840000000000003</v>
      </c>
      <c r="L2513" s="8">
        <v>888009.28</v>
      </c>
      <c r="M2513" s="8">
        <v>291235.84000000003</v>
      </c>
      <c r="N2513" s="8">
        <v>596773.43999999994</v>
      </c>
    </row>
    <row r="2514" spans="1:14" x14ac:dyDescent="0.25">
      <c r="A2514" t="s">
        <v>9</v>
      </c>
      <c r="B2514" t="s">
        <v>148</v>
      </c>
      <c r="C2514" t="s">
        <v>11</v>
      </c>
      <c r="D2514" t="s">
        <v>3</v>
      </c>
      <c r="E2514" t="s">
        <v>23</v>
      </c>
      <c r="F2514" s="5">
        <v>42181</v>
      </c>
      <c r="G2514">
        <v>761724030</v>
      </c>
      <c r="H2514" s="5">
        <v>42229</v>
      </c>
      <c r="I2514">
        <v>9923</v>
      </c>
      <c r="J2514" s="8">
        <v>47.45</v>
      </c>
      <c r="K2514" s="8">
        <v>31.79</v>
      </c>
      <c r="L2514" s="8">
        <v>470846.35</v>
      </c>
      <c r="M2514" s="8">
        <v>315452.17</v>
      </c>
      <c r="N2514" s="8">
        <v>155394.18</v>
      </c>
    </row>
    <row r="2515" spans="1:14" x14ac:dyDescent="0.25">
      <c r="A2515" t="s">
        <v>9</v>
      </c>
      <c r="B2515" t="s">
        <v>184</v>
      </c>
      <c r="C2515" t="s">
        <v>29</v>
      </c>
      <c r="D2515" t="s">
        <v>3</v>
      </c>
      <c r="E2515" t="s">
        <v>8</v>
      </c>
      <c r="F2515" s="5">
        <v>43956</v>
      </c>
      <c r="G2515">
        <v>217248904</v>
      </c>
      <c r="H2515" s="5">
        <v>43997</v>
      </c>
      <c r="I2515">
        <v>7633</v>
      </c>
      <c r="J2515" s="8">
        <v>651.21</v>
      </c>
      <c r="K2515" s="8">
        <v>524.96</v>
      </c>
      <c r="L2515" s="8">
        <v>4970685.93</v>
      </c>
      <c r="M2515" s="8">
        <v>4007019.68</v>
      </c>
      <c r="N2515" s="8">
        <v>963666.25</v>
      </c>
    </row>
    <row r="2516" spans="1:14" x14ac:dyDescent="0.25">
      <c r="A2516" t="s">
        <v>0</v>
      </c>
      <c r="B2516" t="s">
        <v>94</v>
      </c>
      <c r="C2516" t="s">
        <v>36</v>
      </c>
      <c r="D2516" t="s">
        <v>3</v>
      </c>
      <c r="E2516" t="s">
        <v>4</v>
      </c>
      <c r="F2516" s="5">
        <v>43240</v>
      </c>
      <c r="G2516">
        <v>314773595</v>
      </c>
      <c r="H2516" s="5">
        <v>43252</v>
      </c>
      <c r="I2516">
        <v>7357</v>
      </c>
      <c r="J2516" s="8">
        <v>421.89</v>
      </c>
      <c r="K2516" s="8">
        <v>364.69</v>
      </c>
      <c r="L2516" s="8">
        <v>3103844.73</v>
      </c>
      <c r="M2516" s="8">
        <v>2683024.33</v>
      </c>
      <c r="N2516" s="8">
        <v>420820.4</v>
      </c>
    </row>
    <row r="2517" spans="1:14" x14ac:dyDescent="0.25">
      <c r="A2517" t="s">
        <v>9</v>
      </c>
      <c r="B2517" t="s">
        <v>49</v>
      </c>
      <c r="C2517" t="s">
        <v>22</v>
      </c>
      <c r="D2517" t="s">
        <v>3</v>
      </c>
      <c r="E2517" t="s">
        <v>15</v>
      </c>
      <c r="F2517" s="5">
        <v>42489</v>
      </c>
      <c r="G2517">
        <v>685596930</v>
      </c>
      <c r="H2517" s="5">
        <v>42537</v>
      </c>
      <c r="I2517">
        <v>2222</v>
      </c>
      <c r="J2517" s="8">
        <v>109.28</v>
      </c>
      <c r="K2517" s="8">
        <v>35.840000000000003</v>
      </c>
      <c r="L2517" s="8">
        <v>242820.16</v>
      </c>
      <c r="M2517" s="8">
        <v>79636.479999999996</v>
      </c>
      <c r="N2517" s="8">
        <v>163183.67999999999</v>
      </c>
    </row>
    <row r="2518" spans="1:14" x14ac:dyDescent="0.25">
      <c r="A2518" t="s">
        <v>0</v>
      </c>
      <c r="B2518" t="s">
        <v>97</v>
      </c>
      <c r="C2518" t="s">
        <v>29</v>
      </c>
      <c r="D2518" t="s">
        <v>3</v>
      </c>
      <c r="E2518" t="s">
        <v>23</v>
      </c>
      <c r="F2518" s="5">
        <v>43817</v>
      </c>
      <c r="G2518">
        <v>581330239</v>
      </c>
      <c r="H2518" s="5">
        <v>43501</v>
      </c>
      <c r="I2518">
        <v>7391</v>
      </c>
      <c r="J2518" s="8">
        <v>651.21</v>
      </c>
      <c r="K2518" s="8">
        <v>524.96</v>
      </c>
      <c r="L2518" s="8">
        <v>4813093.1100000003</v>
      </c>
      <c r="M2518" s="8">
        <v>3879979.36</v>
      </c>
      <c r="N2518" s="8">
        <v>933113.75</v>
      </c>
    </row>
    <row r="2519" spans="1:14" x14ac:dyDescent="0.25">
      <c r="A2519" t="s">
        <v>20</v>
      </c>
      <c r="B2519" t="s">
        <v>54</v>
      </c>
      <c r="C2519" t="s">
        <v>65</v>
      </c>
      <c r="D2519" t="s">
        <v>3</v>
      </c>
      <c r="E2519" t="s">
        <v>15</v>
      </c>
      <c r="F2519" s="5">
        <v>42189</v>
      </c>
      <c r="G2519">
        <v>223897349</v>
      </c>
      <c r="H2519" s="5">
        <v>42189</v>
      </c>
      <c r="I2519">
        <v>5056</v>
      </c>
      <c r="J2519" s="8">
        <v>668.27</v>
      </c>
      <c r="K2519" s="8">
        <v>502.54</v>
      </c>
      <c r="L2519" s="8">
        <v>3378773.12</v>
      </c>
      <c r="M2519" s="8">
        <v>2540842.2400000002</v>
      </c>
      <c r="N2519" s="8">
        <v>837930.88</v>
      </c>
    </row>
    <row r="2520" spans="1:14" x14ac:dyDescent="0.25">
      <c r="A2520" t="s">
        <v>9</v>
      </c>
      <c r="B2520" t="s">
        <v>165</v>
      </c>
      <c r="C2520" t="s">
        <v>22</v>
      </c>
      <c r="D2520" t="s">
        <v>3</v>
      </c>
      <c r="E2520" t="s">
        <v>23</v>
      </c>
      <c r="F2520" s="5">
        <v>42035</v>
      </c>
      <c r="G2520">
        <v>355534589</v>
      </c>
      <c r="H2520" s="5">
        <v>42041</v>
      </c>
      <c r="I2520">
        <v>9440</v>
      </c>
      <c r="J2520" s="8">
        <v>109.28</v>
      </c>
      <c r="K2520" s="8">
        <v>35.840000000000003</v>
      </c>
      <c r="L2520" s="8">
        <v>1031603.2</v>
      </c>
      <c r="M2520" s="8">
        <v>338329.59999999998</v>
      </c>
      <c r="N2520" s="8">
        <v>693273.59999999998</v>
      </c>
    </row>
    <row r="2521" spans="1:14" x14ac:dyDescent="0.25">
      <c r="A2521" t="s">
        <v>12</v>
      </c>
      <c r="B2521" t="s">
        <v>67</v>
      </c>
      <c r="C2521" t="s">
        <v>65</v>
      </c>
      <c r="D2521" t="s">
        <v>7</v>
      </c>
      <c r="E2521" t="s">
        <v>4</v>
      </c>
      <c r="F2521" s="5">
        <v>44445</v>
      </c>
      <c r="G2521">
        <v>888790786</v>
      </c>
      <c r="H2521" s="5">
        <v>44451</v>
      </c>
      <c r="I2521">
        <v>1799</v>
      </c>
      <c r="J2521" s="8">
        <v>668.27</v>
      </c>
      <c r="K2521" s="8">
        <v>502.54</v>
      </c>
      <c r="L2521" s="8">
        <v>1202217.73</v>
      </c>
      <c r="M2521" s="8">
        <v>904069.46</v>
      </c>
      <c r="N2521" s="8">
        <v>298148.27</v>
      </c>
    </row>
    <row r="2522" spans="1:14" x14ac:dyDescent="0.25">
      <c r="A2522" t="s">
        <v>9</v>
      </c>
      <c r="B2522" t="s">
        <v>68</v>
      </c>
      <c r="C2522" t="s">
        <v>29</v>
      </c>
      <c r="D2522" t="s">
        <v>7</v>
      </c>
      <c r="E2522" t="s">
        <v>15</v>
      </c>
      <c r="F2522" s="5">
        <v>44166</v>
      </c>
      <c r="G2522">
        <v>456527268</v>
      </c>
      <c r="H2522" s="5">
        <v>44167</v>
      </c>
      <c r="I2522">
        <v>5419</v>
      </c>
      <c r="J2522" s="8">
        <v>651.21</v>
      </c>
      <c r="K2522" s="8">
        <v>524.96</v>
      </c>
      <c r="L2522" s="8">
        <v>3528906.99</v>
      </c>
      <c r="M2522" s="8">
        <v>2844758.24</v>
      </c>
      <c r="N2522" s="8">
        <v>684148.75</v>
      </c>
    </row>
    <row r="2523" spans="1:14" x14ac:dyDescent="0.25">
      <c r="A2523" t="s">
        <v>9</v>
      </c>
      <c r="B2523" t="s">
        <v>49</v>
      </c>
      <c r="C2523" t="s">
        <v>2</v>
      </c>
      <c r="D2523" t="s">
        <v>7</v>
      </c>
      <c r="E2523" t="s">
        <v>8</v>
      </c>
      <c r="F2523" s="5">
        <v>42415</v>
      </c>
      <c r="G2523">
        <v>461917865</v>
      </c>
      <c r="H2523" s="5">
        <v>42450</v>
      </c>
      <c r="I2523">
        <v>616</v>
      </c>
      <c r="J2523" s="8">
        <v>255.28</v>
      </c>
      <c r="K2523" s="8">
        <v>159.41999999999999</v>
      </c>
      <c r="L2523" s="8">
        <v>157252.48000000001</v>
      </c>
      <c r="M2523" s="8">
        <v>98202.72</v>
      </c>
      <c r="N2523" s="8">
        <v>59049.760000000002</v>
      </c>
    </row>
    <row r="2524" spans="1:14" x14ac:dyDescent="0.25">
      <c r="A2524" t="s">
        <v>20</v>
      </c>
      <c r="B2524" t="s">
        <v>201</v>
      </c>
      <c r="C2524" t="s">
        <v>31</v>
      </c>
      <c r="D2524" t="s">
        <v>3</v>
      </c>
      <c r="E2524" t="s">
        <v>15</v>
      </c>
      <c r="F2524" s="5">
        <v>43873</v>
      </c>
      <c r="G2524">
        <v>128448903</v>
      </c>
      <c r="H2524" s="5">
        <v>43882</v>
      </c>
      <c r="I2524">
        <v>9740</v>
      </c>
      <c r="J2524" s="8">
        <v>437.2</v>
      </c>
      <c r="K2524" s="8">
        <v>263.33</v>
      </c>
      <c r="L2524" s="8">
        <v>4258328</v>
      </c>
      <c r="M2524" s="8">
        <v>2564834.2000000002</v>
      </c>
      <c r="N2524" s="8">
        <v>1693493.8</v>
      </c>
    </row>
    <row r="2525" spans="1:14" x14ac:dyDescent="0.25">
      <c r="A2525" t="s">
        <v>0</v>
      </c>
      <c r="B2525" t="s">
        <v>206</v>
      </c>
      <c r="C2525" t="s">
        <v>22</v>
      </c>
      <c r="D2525" t="s">
        <v>7</v>
      </c>
      <c r="E2525" t="s">
        <v>4</v>
      </c>
      <c r="F2525" s="5">
        <v>44455</v>
      </c>
      <c r="G2525">
        <v>549919211</v>
      </c>
      <c r="H2525" s="5">
        <v>44472</v>
      </c>
      <c r="I2525">
        <v>2170</v>
      </c>
      <c r="J2525" s="8">
        <v>109.28</v>
      </c>
      <c r="K2525" s="8">
        <v>35.840000000000003</v>
      </c>
      <c r="L2525" s="8">
        <v>237137.6</v>
      </c>
      <c r="M2525" s="8">
        <v>77772.800000000003</v>
      </c>
      <c r="N2525" s="8">
        <v>159364.79999999999</v>
      </c>
    </row>
    <row r="2526" spans="1:14" x14ac:dyDescent="0.25">
      <c r="A2526" t="s">
        <v>12</v>
      </c>
      <c r="B2526" t="s">
        <v>13</v>
      </c>
      <c r="C2526" t="s">
        <v>45</v>
      </c>
      <c r="D2526" t="s">
        <v>3</v>
      </c>
      <c r="E2526" t="s">
        <v>15</v>
      </c>
      <c r="F2526" s="5">
        <v>44430</v>
      </c>
      <c r="G2526">
        <v>640440118</v>
      </c>
      <c r="H2526" s="5">
        <v>44446</v>
      </c>
      <c r="I2526">
        <v>9318</v>
      </c>
      <c r="J2526" s="8">
        <v>9.33</v>
      </c>
      <c r="K2526" s="8">
        <v>6.92</v>
      </c>
      <c r="L2526" s="8">
        <v>86936.94</v>
      </c>
      <c r="M2526" s="8">
        <v>64480.56</v>
      </c>
      <c r="N2526" s="8">
        <v>22456.38</v>
      </c>
    </row>
    <row r="2527" spans="1:14" x14ac:dyDescent="0.25">
      <c r="A2527" t="s">
        <v>9</v>
      </c>
      <c r="B2527" t="s">
        <v>49</v>
      </c>
      <c r="C2527" t="s">
        <v>19</v>
      </c>
      <c r="D2527" t="s">
        <v>7</v>
      </c>
      <c r="E2527" t="s">
        <v>8</v>
      </c>
      <c r="F2527" s="5">
        <v>43645</v>
      </c>
      <c r="G2527">
        <v>284435451</v>
      </c>
      <c r="H2527" s="5">
        <v>43645</v>
      </c>
      <c r="I2527">
        <v>9625</v>
      </c>
      <c r="J2527" s="8">
        <v>81.73</v>
      </c>
      <c r="K2527" s="8">
        <v>56.67</v>
      </c>
      <c r="L2527" s="8">
        <v>786651.25</v>
      </c>
      <c r="M2527" s="8">
        <v>545448.75</v>
      </c>
      <c r="N2527" s="8">
        <v>241202.5</v>
      </c>
    </row>
    <row r="2528" spans="1:14" x14ac:dyDescent="0.25">
      <c r="A2528" t="s">
        <v>26</v>
      </c>
      <c r="B2528" t="s">
        <v>152</v>
      </c>
      <c r="C2528" t="s">
        <v>2</v>
      </c>
      <c r="D2528" t="s">
        <v>3</v>
      </c>
      <c r="E2528" t="s">
        <v>8</v>
      </c>
      <c r="F2528" s="5">
        <v>43957</v>
      </c>
      <c r="G2528">
        <v>786641538</v>
      </c>
      <c r="H2528" s="5">
        <v>43983</v>
      </c>
      <c r="I2528">
        <v>3567</v>
      </c>
      <c r="J2528" s="8">
        <v>255.28</v>
      </c>
      <c r="K2528" s="8">
        <v>159.41999999999999</v>
      </c>
      <c r="L2528" s="8">
        <v>910583.76</v>
      </c>
      <c r="M2528" s="8">
        <v>568651.14</v>
      </c>
      <c r="N2528" s="8">
        <v>341932.62</v>
      </c>
    </row>
    <row r="2529" spans="1:14" x14ac:dyDescent="0.25">
      <c r="A2529" t="s">
        <v>17</v>
      </c>
      <c r="B2529" t="s">
        <v>135</v>
      </c>
      <c r="C2529" t="s">
        <v>14</v>
      </c>
      <c r="D2529" t="s">
        <v>7</v>
      </c>
      <c r="E2529" t="s">
        <v>23</v>
      </c>
      <c r="F2529" s="5">
        <v>42261</v>
      </c>
      <c r="G2529">
        <v>822107207</v>
      </c>
      <c r="H2529" s="5">
        <v>42301</v>
      </c>
      <c r="I2529">
        <v>8647</v>
      </c>
      <c r="J2529" s="8">
        <v>205.7</v>
      </c>
      <c r="K2529" s="8">
        <v>117.11</v>
      </c>
      <c r="L2529" s="8">
        <v>1778687.9</v>
      </c>
      <c r="M2529" s="8">
        <v>1012650.17</v>
      </c>
      <c r="N2529" s="8">
        <v>766037.73</v>
      </c>
    </row>
    <row r="2530" spans="1:14" x14ac:dyDescent="0.25">
      <c r="A2530" t="s">
        <v>17</v>
      </c>
      <c r="B2530" t="s">
        <v>30</v>
      </c>
      <c r="C2530" t="s">
        <v>14</v>
      </c>
      <c r="D2530" t="s">
        <v>7</v>
      </c>
      <c r="E2530" t="s">
        <v>23</v>
      </c>
      <c r="F2530" s="5">
        <v>42730</v>
      </c>
      <c r="G2530">
        <v>486193788</v>
      </c>
      <c r="H2530" s="5">
        <v>42730</v>
      </c>
      <c r="I2530">
        <v>4401</v>
      </c>
      <c r="J2530" s="8">
        <v>205.7</v>
      </c>
      <c r="K2530" s="8">
        <v>117.11</v>
      </c>
      <c r="L2530" s="8">
        <v>905285.7</v>
      </c>
      <c r="M2530" s="8">
        <v>515401.11</v>
      </c>
      <c r="N2530" s="8">
        <v>389884.59</v>
      </c>
    </row>
    <row r="2531" spans="1:14" x14ac:dyDescent="0.25">
      <c r="A2531" t="s">
        <v>9</v>
      </c>
      <c r="B2531" t="s">
        <v>66</v>
      </c>
      <c r="C2531" t="s">
        <v>36</v>
      </c>
      <c r="D2531" t="s">
        <v>3</v>
      </c>
      <c r="E2531" t="s">
        <v>23</v>
      </c>
      <c r="F2531" s="5">
        <v>43272</v>
      </c>
      <c r="G2531">
        <v>844575107</v>
      </c>
      <c r="H2531" s="5">
        <v>43277</v>
      </c>
      <c r="I2531">
        <v>7397</v>
      </c>
      <c r="J2531" s="8">
        <v>421.89</v>
      </c>
      <c r="K2531" s="8">
        <v>364.69</v>
      </c>
      <c r="L2531" s="8">
        <v>3120720.33</v>
      </c>
      <c r="M2531" s="8">
        <v>2697611.93</v>
      </c>
      <c r="N2531" s="8">
        <v>423108.4</v>
      </c>
    </row>
    <row r="2532" spans="1:14" x14ac:dyDescent="0.25">
      <c r="A2532" t="s">
        <v>12</v>
      </c>
      <c r="B2532" t="s">
        <v>67</v>
      </c>
      <c r="C2532" t="s">
        <v>29</v>
      </c>
      <c r="D2532" t="s">
        <v>3</v>
      </c>
      <c r="E2532" t="s">
        <v>4</v>
      </c>
      <c r="F2532" s="5">
        <v>42027</v>
      </c>
      <c r="G2532">
        <v>783237493</v>
      </c>
      <c r="H2532" s="5">
        <v>42042</v>
      </c>
      <c r="I2532">
        <v>6234</v>
      </c>
      <c r="J2532" s="8">
        <v>651.21</v>
      </c>
      <c r="K2532" s="8">
        <v>524.96</v>
      </c>
      <c r="L2532" s="8">
        <v>4059643.14</v>
      </c>
      <c r="M2532" s="8">
        <v>3272600.64</v>
      </c>
      <c r="N2532" s="8">
        <v>787042.5</v>
      </c>
    </row>
    <row r="2533" spans="1:14" x14ac:dyDescent="0.25">
      <c r="A2533" t="s">
        <v>9</v>
      </c>
      <c r="B2533" t="s">
        <v>84</v>
      </c>
      <c r="C2533" t="s">
        <v>2</v>
      </c>
      <c r="D2533" t="s">
        <v>7</v>
      </c>
      <c r="E2533" t="s">
        <v>15</v>
      </c>
      <c r="F2533" s="5">
        <v>42143</v>
      </c>
      <c r="G2533">
        <v>158479773</v>
      </c>
      <c r="H2533" s="5">
        <v>42173</v>
      </c>
      <c r="I2533">
        <v>6542</v>
      </c>
      <c r="J2533" s="8">
        <v>255.28</v>
      </c>
      <c r="K2533" s="8">
        <v>159.41999999999999</v>
      </c>
      <c r="L2533" s="8">
        <v>1670041.76</v>
      </c>
      <c r="M2533" s="8">
        <v>1042925.64</v>
      </c>
      <c r="N2533" s="8">
        <v>627116.12</v>
      </c>
    </row>
    <row r="2534" spans="1:14" x14ac:dyDescent="0.25">
      <c r="A2534" t="s">
        <v>17</v>
      </c>
      <c r="B2534" t="s">
        <v>18</v>
      </c>
      <c r="C2534" t="s">
        <v>31</v>
      </c>
      <c r="D2534" t="s">
        <v>3</v>
      </c>
      <c r="E2534" t="s">
        <v>23</v>
      </c>
      <c r="F2534" s="5">
        <v>43504</v>
      </c>
      <c r="G2534">
        <v>246913278</v>
      </c>
      <c r="H2534" s="5">
        <v>43514</v>
      </c>
      <c r="I2534">
        <v>5981</v>
      </c>
      <c r="J2534" s="8">
        <v>437.2</v>
      </c>
      <c r="K2534" s="8">
        <v>263.33</v>
      </c>
      <c r="L2534" s="8">
        <v>2614893.2000000002</v>
      </c>
      <c r="M2534" s="8">
        <v>1574976.73</v>
      </c>
      <c r="N2534" s="8">
        <v>1039916.47</v>
      </c>
    </row>
    <row r="2535" spans="1:14" x14ac:dyDescent="0.25">
      <c r="A2535" t="s">
        <v>39</v>
      </c>
      <c r="B2535" t="s">
        <v>40</v>
      </c>
      <c r="C2535" t="s">
        <v>31</v>
      </c>
      <c r="D2535" t="s">
        <v>3</v>
      </c>
      <c r="E2535" t="s">
        <v>23</v>
      </c>
      <c r="F2535" s="5">
        <v>44844</v>
      </c>
      <c r="G2535">
        <v>595461833</v>
      </c>
      <c r="H2535" s="5">
        <v>44851</v>
      </c>
      <c r="I2535">
        <v>9244</v>
      </c>
      <c r="J2535" s="8">
        <v>437.2</v>
      </c>
      <c r="K2535" s="8">
        <v>263.33</v>
      </c>
      <c r="L2535" s="8">
        <v>4041476.8</v>
      </c>
      <c r="M2535" s="8">
        <v>2434222.52</v>
      </c>
      <c r="N2535" s="8">
        <v>1607254.28</v>
      </c>
    </row>
    <row r="2536" spans="1:14" x14ac:dyDescent="0.25">
      <c r="A2536" t="s">
        <v>39</v>
      </c>
      <c r="B2536" t="s">
        <v>128</v>
      </c>
      <c r="C2536" t="s">
        <v>65</v>
      </c>
      <c r="D2536" t="s">
        <v>7</v>
      </c>
      <c r="E2536" t="s">
        <v>8</v>
      </c>
      <c r="F2536" s="5">
        <v>44555</v>
      </c>
      <c r="G2536">
        <v>371361768</v>
      </c>
      <c r="H2536" s="5">
        <v>44226</v>
      </c>
      <c r="I2536">
        <v>3054</v>
      </c>
      <c r="J2536" s="8">
        <v>668.27</v>
      </c>
      <c r="K2536" s="8">
        <v>502.54</v>
      </c>
      <c r="L2536" s="8">
        <v>2040896.58</v>
      </c>
      <c r="M2536" s="8">
        <v>1534757.16</v>
      </c>
      <c r="N2536" s="8">
        <v>506139.42</v>
      </c>
    </row>
    <row r="2537" spans="1:14" x14ac:dyDescent="0.25">
      <c r="A2537" t="s">
        <v>26</v>
      </c>
      <c r="B2537" t="s">
        <v>156</v>
      </c>
      <c r="C2537" t="s">
        <v>19</v>
      </c>
      <c r="D2537" t="s">
        <v>7</v>
      </c>
      <c r="E2537" t="s">
        <v>4</v>
      </c>
      <c r="F2537" s="5">
        <v>44572</v>
      </c>
      <c r="G2537">
        <v>612161910</v>
      </c>
      <c r="H2537" s="5">
        <v>44619</v>
      </c>
      <c r="I2537">
        <v>1168</v>
      </c>
      <c r="J2537" s="8">
        <v>81.73</v>
      </c>
      <c r="K2537" s="8">
        <v>56.67</v>
      </c>
      <c r="L2537" s="8">
        <v>95460.64</v>
      </c>
      <c r="M2537" s="8">
        <v>66190.559999999998</v>
      </c>
      <c r="N2537" s="8">
        <v>29270.080000000002</v>
      </c>
    </row>
    <row r="2538" spans="1:14" x14ac:dyDescent="0.25">
      <c r="A2538" t="s">
        <v>9</v>
      </c>
      <c r="B2538" t="s">
        <v>111</v>
      </c>
      <c r="C2538" t="s">
        <v>65</v>
      </c>
      <c r="D2538" t="s">
        <v>3</v>
      </c>
      <c r="E2538" t="s">
        <v>15</v>
      </c>
      <c r="F2538" s="5">
        <v>43260</v>
      </c>
      <c r="G2538">
        <v>175723588</v>
      </c>
      <c r="H2538" s="5">
        <v>43265</v>
      </c>
      <c r="I2538">
        <v>9370</v>
      </c>
      <c r="J2538" s="8">
        <v>668.27</v>
      </c>
      <c r="K2538" s="8">
        <v>502.54</v>
      </c>
      <c r="L2538" s="8">
        <v>6261689.9000000004</v>
      </c>
      <c r="M2538" s="8">
        <v>4708799.8</v>
      </c>
      <c r="N2538" s="8">
        <v>1552890.1</v>
      </c>
    </row>
    <row r="2539" spans="1:14" x14ac:dyDescent="0.25">
      <c r="A2539" t="s">
        <v>9</v>
      </c>
      <c r="B2539" t="s">
        <v>80</v>
      </c>
      <c r="C2539" t="s">
        <v>65</v>
      </c>
      <c r="D2539" t="s">
        <v>3</v>
      </c>
      <c r="E2539" t="s">
        <v>8</v>
      </c>
      <c r="F2539" s="5">
        <v>42678</v>
      </c>
      <c r="G2539">
        <v>690220630</v>
      </c>
      <c r="H2539" s="5">
        <v>42693</v>
      </c>
      <c r="I2539">
        <v>477</v>
      </c>
      <c r="J2539" s="8">
        <v>668.27</v>
      </c>
      <c r="K2539" s="8">
        <v>502.54</v>
      </c>
      <c r="L2539" s="8">
        <v>318764.78999999998</v>
      </c>
      <c r="M2539" s="8">
        <v>239711.58</v>
      </c>
      <c r="N2539" s="8">
        <v>79053.210000000006</v>
      </c>
    </row>
    <row r="2540" spans="1:14" x14ac:dyDescent="0.25">
      <c r="A2540" t="s">
        <v>9</v>
      </c>
      <c r="B2540" t="s">
        <v>164</v>
      </c>
      <c r="C2540" t="s">
        <v>11</v>
      </c>
      <c r="D2540" t="s">
        <v>7</v>
      </c>
      <c r="E2540" t="s">
        <v>4</v>
      </c>
      <c r="F2540" s="5">
        <v>42933</v>
      </c>
      <c r="G2540">
        <v>704139363</v>
      </c>
      <c r="H2540" s="5">
        <v>42978</v>
      </c>
      <c r="I2540">
        <v>9340</v>
      </c>
      <c r="J2540" s="8">
        <v>47.45</v>
      </c>
      <c r="K2540" s="8">
        <v>31.79</v>
      </c>
      <c r="L2540" s="8">
        <v>443183</v>
      </c>
      <c r="M2540" s="8">
        <v>296918.59999999998</v>
      </c>
      <c r="N2540" s="8">
        <v>146264.4</v>
      </c>
    </row>
    <row r="2541" spans="1:14" x14ac:dyDescent="0.25">
      <c r="A2541" t="s">
        <v>9</v>
      </c>
      <c r="B2541" t="s">
        <v>167</v>
      </c>
      <c r="C2541" t="s">
        <v>45</v>
      </c>
      <c r="D2541" t="s">
        <v>3</v>
      </c>
      <c r="E2541" t="s">
        <v>23</v>
      </c>
      <c r="F2541" s="5">
        <v>43133</v>
      </c>
      <c r="G2541">
        <v>636278617</v>
      </c>
      <c r="H2541" s="5">
        <v>43181</v>
      </c>
      <c r="I2541">
        <v>7837</v>
      </c>
      <c r="J2541" s="8">
        <v>9.33</v>
      </c>
      <c r="K2541" s="8">
        <v>6.92</v>
      </c>
      <c r="L2541" s="8">
        <v>73119.210000000006</v>
      </c>
      <c r="M2541" s="8">
        <v>54232.04</v>
      </c>
      <c r="N2541" s="8">
        <v>18887.169999999998</v>
      </c>
    </row>
    <row r="2542" spans="1:14" x14ac:dyDescent="0.25">
      <c r="A2542" t="s">
        <v>9</v>
      </c>
      <c r="B2542" t="s">
        <v>193</v>
      </c>
      <c r="C2542" t="s">
        <v>6</v>
      </c>
      <c r="D2542" t="s">
        <v>3</v>
      </c>
      <c r="E2542" t="s">
        <v>15</v>
      </c>
      <c r="F2542" s="5">
        <v>44083</v>
      </c>
      <c r="G2542">
        <v>525749719</v>
      </c>
      <c r="H2542" s="5">
        <v>44126</v>
      </c>
      <c r="I2542">
        <v>9880</v>
      </c>
      <c r="J2542" s="8">
        <v>152.58000000000001</v>
      </c>
      <c r="K2542" s="8">
        <v>97.44</v>
      </c>
      <c r="L2542" s="8">
        <v>1507490.4</v>
      </c>
      <c r="M2542" s="8">
        <v>962707.2</v>
      </c>
      <c r="N2542" s="8">
        <v>544783.19999999995</v>
      </c>
    </row>
    <row r="2543" spans="1:14" x14ac:dyDescent="0.25">
      <c r="A2543" t="s">
        <v>9</v>
      </c>
      <c r="B2543" t="s">
        <v>203</v>
      </c>
      <c r="C2543" t="s">
        <v>45</v>
      </c>
      <c r="D2543" t="s">
        <v>3</v>
      </c>
      <c r="E2543" t="s">
        <v>23</v>
      </c>
      <c r="F2543" s="5">
        <v>42670</v>
      </c>
      <c r="G2543">
        <v>481976497</v>
      </c>
      <c r="H2543" s="5">
        <v>42707</v>
      </c>
      <c r="I2543">
        <v>6411</v>
      </c>
      <c r="J2543" s="8">
        <v>9.33</v>
      </c>
      <c r="K2543" s="8">
        <v>6.92</v>
      </c>
      <c r="L2543" s="8">
        <v>59814.63</v>
      </c>
      <c r="M2543" s="8">
        <v>44364.12</v>
      </c>
      <c r="N2543" s="8">
        <v>15450.51</v>
      </c>
    </row>
    <row r="2544" spans="1:14" x14ac:dyDescent="0.25">
      <c r="A2544" t="s">
        <v>12</v>
      </c>
      <c r="B2544" t="s">
        <v>169</v>
      </c>
      <c r="C2544" t="s">
        <v>36</v>
      </c>
      <c r="D2544" t="s">
        <v>7</v>
      </c>
      <c r="E2544" t="s">
        <v>8</v>
      </c>
      <c r="F2544" s="5">
        <v>42328</v>
      </c>
      <c r="G2544">
        <v>234695279</v>
      </c>
      <c r="H2544" s="5">
        <v>42378</v>
      </c>
      <c r="I2544">
        <v>403</v>
      </c>
      <c r="J2544" s="8">
        <v>421.89</v>
      </c>
      <c r="K2544" s="8">
        <v>364.69</v>
      </c>
      <c r="L2544" s="8">
        <v>170021.67</v>
      </c>
      <c r="M2544" s="8">
        <v>146970.07</v>
      </c>
      <c r="N2544" s="8">
        <v>23051.599999999999</v>
      </c>
    </row>
    <row r="2545" spans="1:14" x14ac:dyDescent="0.25">
      <c r="A2545" t="s">
        <v>26</v>
      </c>
      <c r="B2545" t="s">
        <v>199</v>
      </c>
      <c r="C2545" t="s">
        <v>14</v>
      </c>
      <c r="D2545" t="s">
        <v>3</v>
      </c>
      <c r="E2545" t="s">
        <v>4</v>
      </c>
      <c r="F2545" s="5">
        <v>44453</v>
      </c>
      <c r="G2545">
        <v>483954894</v>
      </c>
      <c r="H2545" s="5">
        <v>44493</v>
      </c>
      <c r="I2545">
        <v>1863</v>
      </c>
      <c r="J2545" s="8">
        <v>205.7</v>
      </c>
      <c r="K2545" s="8">
        <v>117.11</v>
      </c>
      <c r="L2545" s="8">
        <v>383219.1</v>
      </c>
      <c r="M2545" s="8">
        <v>218175.93</v>
      </c>
      <c r="N2545" s="8">
        <v>165043.17000000001</v>
      </c>
    </row>
    <row r="2546" spans="1:14" x14ac:dyDescent="0.25">
      <c r="A2546" t="s">
        <v>17</v>
      </c>
      <c r="B2546" t="s">
        <v>35</v>
      </c>
      <c r="C2546" t="s">
        <v>11</v>
      </c>
      <c r="D2546" t="s">
        <v>3</v>
      </c>
      <c r="E2546" t="s">
        <v>23</v>
      </c>
      <c r="F2546" s="5">
        <v>43368</v>
      </c>
      <c r="G2546">
        <v>650116670</v>
      </c>
      <c r="H2546" s="5">
        <v>43398</v>
      </c>
      <c r="I2546">
        <v>2824</v>
      </c>
      <c r="J2546" s="8">
        <v>47.45</v>
      </c>
      <c r="K2546" s="8">
        <v>31.79</v>
      </c>
      <c r="L2546" s="8">
        <v>133998.79999999999</v>
      </c>
      <c r="M2546" s="8">
        <v>89774.96</v>
      </c>
      <c r="N2546" s="8">
        <v>44223.839999999997</v>
      </c>
    </row>
    <row r="2547" spans="1:14" x14ac:dyDescent="0.25">
      <c r="A2547" t="s">
        <v>12</v>
      </c>
      <c r="B2547" t="s">
        <v>107</v>
      </c>
      <c r="C2547" t="s">
        <v>14</v>
      </c>
      <c r="D2547" t="s">
        <v>7</v>
      </c>
      <c r="E2547" t="s">
        <v>4</v>
      </c>
      <c r="F2547" s="5">
        <v>42944</v>
      </c>
      <c r="G2547">
        <v>223854434</v>
      </c>
      <c r="H2547" s="5">
        <v>42972</v>
      </c>
      <c r="I2547">
        <v>2356</v>
      </c>
      <c r="J2547" s="8">
        <v>205.7</v>
      </c>
      <c r="K2547" s="8">
        <v>117.11</v>
      </c>
      <c r="L2547" s="8">
        <v>484629.2</v>
      </c>
      <c r="M2547" s="8">
        <v>275911.15999999997</v>
      </c>
      <c r="N2547" s="8">
        <v>208718.04</v>
      </c>
    </row>
    <row r="2548" spans="1:14" x14ac:dyDescent="0.25">
      <c r="A2548" t="s">
        <v>12</v>
      </c>
      <c r="B2548" t="s">
        <v>190</v>
      </c>
      <c r="C2548" t="s">
        <v>19</v>
      </c>
      <c r="D2548" t="s">
        <v>7</v>
      </c>
      <c r="E2548" t="s">
        <v>4</v>
      </c>
      <c r="F2548" s="5">
        <v>43785</v>
      </c>
      <c r="G2548">
        <v>116154515</v>
      </c>
      <c r="H2548" s="5">
        <v>43793</v>
      </c>
      <c r="I2548">
        <v>1557</v>
      </c>
      <c r="J2548" s="8">
        <v>81.73</v>
      </c>
      <c r="K2548" s="8">
        <v>56.67</v>
      </c>
      <c r="L2548" s="8">
        <v>127253.61</v>
      </c>
      <c r="M2548" s="8">
        <v>88235.19</v>
      </c>
      <c r="N2548" s="8">
        <v>39018.42</v>
      </c>
    </row>
    <row r="2549" spans="1:14" x14ac:dyDescent="0.25">
      <c r="A2549" t="s">
        <v>0</v>
      </c>
      <c r="B2549" t="s">
        <v>206</v>
      </c>
      <c r="C2549" t="s">
        <v>57</v>
      </c>
      <c r="D2549" t="s">
        <v>3</v>
      </c>
      <c r="E2549" t="s">
        <v>15</v>
      </c>
      <c r="F2549" s="5">
        <v>42846</v>
      </c>
      <c r="G2549">
        <v>408315742</v>
      </c>
      <c r="H2549" s="5">
        <v>42878</v>
      </c>
      <c r="I2549">
        <v>8556</v>
      </c>
      <c r="J2549" s="8">
        <v>154.06</v>
      </c>
      <c r="K2549" s="8">
        <v>90.93</v>
      </c>
      <c r="L2549" s="8">
        <v>1318137.3600000001</v>
      </c>
      <c r="M2549" s="8">
        <v>777997.08</v>
      </c>
      <c r="N2549" s="8">
        <v>540140.28</v>
      </c>
    </row>
    <row r="2550" spans="1:14" x14ac:dyDescent="0.25">
      <c r="A2550" t="s">
        <v>0</v>
      </c>
      <c r="B2550" t="s">
        <v>1</v>
      </c>
      <c r="C2550" t="s">
        <v>2</v>
      </c>
      <c r="D2550" t="s">
        <v>3</v>
      </c>
      <c r="E2550" t="s">
        <v>4</v>
      </c>
      <c r="F2550" s="5">
        <v>43933</v>
      </c>
      <c r="G2550">
        <v>801949441</v>
      </c>
      <c r="H2550" s="5">
        <v>43958</v>
      </c>
      <c r="I2550">
        <v>3516</v>
      </c>
      <c r="J2550" s="8">
        <v>255.28</v>
      </c>
      <c r="K2550" s="8">
        <v>159.41999999999999</v>
      </c>
      <c r="L2550" s="8">
        <v>897564.48</v>
      </c>
      <c r="M2550" s="8">
        <v>560520.72</v>
      </c>
      <c r="N2550" s="8">
        <v>337043.76</v>
      </c>
    </row>
    <row r="2551" spans="1:14" x14ac:dyDescent="0.25">
      <c r="A2551" t="s">
        <v>9</v>
      </c>
      <c r="B2551" t="s">
        <v>69</v>
      </c>
      <c r="C2551" t="s">
        <v>36</v>
      </c>
      <c r="D2551" t="s">
        <v>3</v>
      </c>
      <c r="E2551" t="s">
        <v>23</v>
      </c>
      <c r="F2551" s="5">
        <v>44856</v>
      </c>
      <c r="G2551">
        <v>168979442</v>
      </c>
      <c r="H2551" s="5">
        <v>44905</v>
      </c>
      <c r="I2551">
        <v>3627</v>
      </c>
      <c r="J2551" s="8">
        <v>421.89</v>
      </c>
      <c r="K2551" s="8">
        <v>364.69</v>
      </c>
      <c r="L2551" s="8">
        <v>1530195.03</v>
      </c>
      <c r="M2551" s="8">
        <v>1322730.6299999999</v>
      </c>
      <c r="N2551" s="8">
        <v>207464.4</v>
      </c>
    </row>
    <row r="2552" spans="1:14" x14ac:dyDescent="0.25">
      <c r="A2552" t="s">
        <v>26</v>
      </c>
      <c r="B2552" t="s">
        <v>100</v>
      </c>
      <c r="C2552" t="s">
        <v>57</v>
      </c>
      <c r="D2552" t="s">
        <v>7</v>
      </c>
      <c r="E2552" t="s">
        <v>23</v>
      </c>
      <c r="F2552" s="5">
        <v>44855</v>
      </c>
      <c r="G2552">
        <v>601642072</v>
      </c>
      <c r="H2552" s="5">
        <v>44884</v>
      </c>
      <c r="I2552">
        <v>8114</v>
      </c>
      <c r="J2552" s="8">
        <v>154.06</v>
      </c>
      <c r="K2552" s="8">
        <v>90.93</v>
      </c>
      <c r="L2552" s="8">
        <v>1250042.8400000001</v>
      </c>
      <c r="M2552" s="8">
        <v>737806.02</v>
      </c>
      <c r="N2552" s="8">
        <v>512236.82</v>
      </c>
    </row>
    <row r="2553" spans="1:14" x14ac:dyDescent="0.25">
      <c r="A2553" t="s">
        <v>26</v>
      </c>
      <c r="B2553" t="s">
        <v>174</v>
      </c>
      <c r="C2553" t="s">
        <v>45</v>
      </c>
      <c r="D2553" t="s">
        <v>7</v>
      </c>
      <c r="E2553" t="s">
        <v>4</v>
      </c>
      <c r="F2553" s="5">
        <v>42018</v>
      </c>
      <c r="G2553">
        <v>662486159</v>
      </c>
      <c r="H2553" s="5">
        <v>42050</v>
      </c>
      <c r="I2553">
        <v>3231</v>
      </c>
      <c r="J2553" s="8">
        <v>9.33</v>
      </c>
      <c r="K2553" s="8">
        <v>6.92</v>
      </c>
      <c r="L2553" s="8">
        <v>30145.23</v>
      </c>
      <c r="M2553" s="8">
        <v>22358.52</v>
      </c>
      <c r="N2553" s="8">
        <v>7786.71</v>
      </c>
    </row>
    <row r="2554" spans="1:14" x14ac:dyDescent="0.25">
      <c r="A2554" t="s">
        <v>26</v>
      </c>
      <c r="B2554" t="s">
        <v>186</v>
      </c>
      <c r="C2554" t="s">
        <v>36</v>
      </c>
      <c r="D2554" t="s">
        <v>3</v>
      </c>
      <c r="E2554" t="s">
        <v>23</v>
      </c>
      <c r="F2554" s="5">
        <v>43903</v>
      </c>
      <c r="G2554">
        <v>334373033</v>
      </c>
      <c r="H2554" s="5">
        <v>43939</v>
      </c>
      <c r="I2554">
        <v>7266</v>
      </c>
      <c r="J2554" s="8">
        <v>421.89</v>
      </c>
      <c r="K2554" s="8">
        <v>364.69</v>
      </c>
      <c r="L2554" s="8">
        <v>3065452.74</v>
      </c>
      <c r="M2554" s="8">
        <v>2649837.54</v>
      </c>
      <c r="N2554" s="8">
        <v>415615.2</v>
      </c>
    </row>
    <row r="2555" spans="1:14" x14ac:dyDescent="0.25">
      <c r="A2555" t="s">
        <v>9</v>
      </c>
      <c r="B2555" t="s">
        <v>145</v>
      </c>
      <c r="C2555" t="s">
        <v>65</v>
      </c>
      <c r="D2555" t="s">
        <v>3</v>
      </c>
      <c r="E2555" t="s">
        <v>15</v>
      </c>
      <c r="F2555" s="5">
        <v>44915</v>
      </c>
      <c r="G2555">
        <v>570476520</v>
      </c>
      <c r="H2555" s="5">
        <v>44919</v>
      </c>
      <c r="I2555">
        <v>5534</v>
      </c>
      <c r="J2555" s="8">
        <v>668.27</v>
      </c>
      <c r="K2555" s="8">
        <v>502.54</v>
      </c>
      <c r="L2555" s="8">
        <v>3698206.18</v>
      </c>
      <c r="M2555" s="8">
        <v>2781056.36</v>
      </c>
      <c r="N2555" s="8">
        <v>917149.82</v>
      </c>
    </row>
    <row r="2556" spans="1:14" x14ac:dyDescent="0.25">
      <c r="A2556" t="s">
        <v>9</v>
      </c>
      <c r="B2556" t="s">
        <v>66</v>
      </c>
      <c r="C2556" t="s">
        <v>14</v>
      </c>
      <c r="D2556" t="s">
        <v>3</v>
      </c>
      <c r="E2556" t="s">
        <v>23</v>
      </c>
      <c r="F2556" s="5">
        <v>43659</v>
      </c>
      <c r="G2556">
        <v>144282948</v>
      </c>
      <c r="H2556" s="5">
        <v>43678</v>
      </c>
      <c r="I2556">
        <v>5386</v>
      </c>
      <c r="J2556" s="8">
        <v>205.7</v>
      </c>
      <c r="K2556" s="8">
        <v>117.11</v>
      </c>
      <c r="L2556" s="8">
        <v>1107900.2</v>
      </c>
      <c r="M2556" s="8">
        <v>630754.46</v>
      </c>
      <c r="N2556" s="8">
        <v>477145.74</v>
      </c>
    </row>
    <row r="2557" spans="1:14" x14ac:dyDescent="0.25">
      <c r="A2557" t="s">
        <v>17</v>
      </c>
      <c r="B2557" t="s">
        <v>163</v>
      </c>
      <c r="C2557" t="s">
        <v>2</v>
      </c>
      <c r="D2557" t="s">
        <v>7</v>
      </c>
      <c r="E2557" t="s">
        <v>8</v>
      </c>
      <c r="F2557" s="5">
        <v>44477</v>
      </c>
      <c r="G2557">
        <v>599591147</v>
      </c>
      <c r="H2557" s="5">
        <v>44525</v>
      </c>
      <c r="I2557">
        <v>1200</v>
      </c>
      <c r="J2557" s="8">
        <v>255.28</v>
      </c>
      <c r="K2557" s="8">
        <v>159.41999999999999</v>
      </c>
      <c r="L2557" s="8">
        <v>306336</v>
      </c>
      <c r="M2557" s="8">
        <v>191304</v>
      </c>
      <c r="N2557" s="8">
        <v>115032</v>
      </c>
    </row>
    <row r="2558" spans="1:14" x14ac:dyDescent="0.25">
      <c r="A2558" t="s">
        <v>17</v>
      </c>
      <c r="B2558" t="s">
        <v>47</v>
      </c>
      <c r="C2558" t="s">
        <v>36</v>
      </c>
      <c r="D2558" t="s">
        <v>7</v>
      </c>
      <c r="E2558" t="s">
        <v>15</v>
      </c>
      <c r="F2558" s="5">
        <v>43747</v>
      </c>
      <c r="G2558">
        <v>400512444</v>
      </c>
      <c r="H2558" s="5">
        <v>43767</v>
      </c>
      <c r="I2558">
        <v>9387</v>
      </c>
      <c r="J2558" s="8">
        <v>421.89</v>
      </c>
      <c r="K2558" s="8">
        <v>364.69</v>
      </c>
      <c r="L2558" s="8">
        <v>3960281.43</v>
      </c>
      <c r="M2558" s="8">
        <v>3423345.03</v>
      </c>
      <c r="N2558" s="8">
        <v>536936.4</v>
      </c>
    </row>
    <row r="2559" spans="1:14" x14ac:dyDescent="0.25">
      <c r="A2559" t="s">
        <v>26</v>
      </c>
      <c r="B2559" t="s">
        <v>64</v>
      </c>
      <c r="C2559" t="s">
        <v>6</v>
      </c>
      <c r="D2559" t="s">
        <v>3</v>
      </c>
      <c r="E2559" t="s">
        <v>23</v>
      </c>
      <c r="F2559" s="5">
        <v>42860</v>
      </c>
      <c r="G2559">
        <v>781470668</v>
      </c>
      <c r="H2559" s="5">
        <v>42865</v>
      </c>
      <c r="I2559">
        <v>3391</v>
      </c>
      <c r="J2559" s="8">
        <v>152.58000000000001</v>
      </c>
      <c r="K2559" s="8">
        <v>97.44</v>
      </c>
      <c r="L2559" s="8">
        <v>517398.78</v>
      </c>
      <c r="M2559" s="8">
        <v>330419.03999999998</v>
      </c>
      <c r="N2559" s="8">
        <v>186979.74</v>
      </c>
    </row>
    <row r="2560" spans="1:14" x14ac:dyDescent="0.25">
      <c r="A2560" t="s">
        <v>9</v>
      </c>
      <c r="B2560" t="s">
        <v>84</v>
      </c>
      <c r="C2560" t="s">
        <v>11</v>
      </c>
      <c r="D2560" t="s">
        <v>3</v>
      </c>
      <c r="E2560" t="s">
        <v>4</v>
      </c>
      <c r="F2560" s="5">
        <v>43748</v>
      </c>
      <c r="G2560">
        <v>797202146</v>
      </c>
      <c r="H2560" s="5">
        <v>43786</v>
      </c>
      <c r="I2560">
        <v>8685</v>
      </c>
      <c r="J2560" s="8">
        <v>47.45</v>
      </c>
      <c r="K2560" s="8">
        <v>31.79</v>
      </c>
      <c r="L2560" s="8">
        <v>412103.25</v>
      </c>
      <c r="M2560" s="8">
        <v>276096.15000000002</v>
      </c>
      <c r="N2560" s="8">
        <v>136007.1</v>
      </c>
    </row>
    <row r="2561" spans="1:14" x14ac:dyDescent="0.25">
      <c r="A2561" t="s">
        <v>12</v>
      </c>
      <c r="B2561" t="s">
        <v>190</v>
      </c>
      <c r="C2561" t="s">
        <v>6</v>
      </c>
      <c r="D2561" t="s">
        <v>3</v>
      </c>
      <c r="E2561" t="s">
        <v>4</v>
      </c>
      <c r="F2561" s="5">
        <v>43230</v>
      </c>
      <c r="G2561">
        <v>472755706</v>
      </c>
      <c r="H2561" s="5">
        <v>43266</v>
      </c>
      <c r="I2561">
        <v>7774</v>
      </c>
      <c r="J2561" s="8">
        <v>152.58000000000001</v>
      </c>
      <c r="K2561" s="8">
        <v>97.44</v>
      </c>
      <c r="L2561" s="8">
        <v>1186156.92</v>
      </c>
      <c r="M2561" s="8">
        <v>757498.56</v>
      </c>
      <c r="N2561" s="8">
        <v>428658.36</v>
      </c>
    </row>
    <row r="2562" spans="1:14" x14ac:dyDescent="0.25">
      <c r="A2562" t="s">
        <v>9</v>
      </c>
      <c r="B2562" t="s">
        <v>134</v>
      </c>
      <c r="C2562" t="s">
        <v>45</v>
      </c>
      <c r="D2562" t="s">
        <v>7</v>
      </c>
      <c r="E2562" t="s">
        <v>8</v>
      </c>
      <c r="F2562" s="5">
        <v>42477</v>
      </c>
      <c r="G2562">
        <v>353492677</v>
      </c>
      <c r="H2562" s="5">
        <v>42513</v>
      </c>
      <c r="I2562">
        <v>5193</v>
      </c>
      <c r="J2562" s="8">
        <v>9.33</v>
      </c>
      <c r="K2562" s="8">
        <v>6.92</v>
      </c>
      <c r="L2562" s="8">
        <v>48450.69</v>
      </c>
      <c r="M2562" s="8">
        <v>35935.56</v>
      </c>
      <c r="N2562" s="8">
        <v>12515.13</v>
      </c>
    </row>
    <row r="2563" spans="1:14" x14ac:dyDescent="0.25">
      <c r="A2563" t="s">
        <v>9</v>
      </c>
      <c r="B2563" t="s">
        <v>105</v>
      </c>
      <c r="C2563" t="s">
        <v>31</v>
      </c>
      <c r="D2563" t="s">
        <v>7</v>
      </c>
      <c r="E2563" t="s">
        <v>4</v>
      </c>
      <c r="F2563" s="5">
        <v>43128</v>
      </c>
      <c r="G2563">
        <v>155086886</v>
      </c>
      <c r="H2563" s="5">
        <v>43136</v>
      </c>
      <c r="I2563">
        <v>2511</v>
      </c>
      <c r="J2563" s="8">
        <v>437.2</v>
      </c>
      <c r="K2563" s="8">
        <v>263.33</v>
      </c>
      <c r="L2563" s="8">
        <v>1097809.2</v>
      </c>
      <c r="M2563" s="8">
        <v>661221.63</v>
      </c>
      <c r="N2563" s="8">
        <v>436587.57</v>
      </c>
    </row>
    <row r="2564" spans="1:14" x14ac:dyDescent="0.25">
      <c r="A2564" t="s">
        <v>9</v>
      </c>
      <c r="B2564" t="s">
        <v>84</v>
      </c>
      <c r="C2564" t="s">
        <v>31</v>
      </c>
      <c r="D2564" t="s">
        <v>3</v>
      </c>
      <c r="E2564" t="s">
        <v>15</v>
      </c>
      <c r="F2564" s="5">
        <v>44863</v>
      </c>
      <c r="G2564">
        <v>113524663</v>
      </c>
      <c r="H2564" s="5">
        <v>44904</v>
      </c>
      <c r="I2564">
        <v>3325</v>
      </c>
      <c r="J2564" s="8">
        <v>437.2</v>
      </c>
      <c r="K2564" s="8">
        <v>263.33</v>
      </c>
      <c r="L2564" s="8">
        <v>1453690</v>
      </c>
      <c r="M2564" s="8">
        <v>875572.25</v>
      </c>
      <c r="N2564" s="8">
        <v>578117.75</v>
      </c>
    </row>
    <row r="2565" spans="1:14" x14ac:dyDescent="0.25">
      <c r="A2565" t="s">
        <v>26</v>
      </c>
      <c r="B2565" t="s">
        <v>83</v>
      </c>
      <c r="C2565" t="s">
        <v>11</v>
      </c>
      <c r="D2565" t="s">
        <v>3</v>
      </c>
      <c r="E2565" t="s">
        <v>8</v>
      </c>
      <c r="F2565" s="5">
        <v>43291</v>
      </c>
      <c r="G2565">
        <v>535104835</v>
      </c>
      <c r="H2565" s="5">
        <v>43296</v>
      </c>
      <c r="I2565">
        <v>8267</v>
      </c>
      <c r="J2565" s="8">
        <v>47.45</v>
      </c>
      <c r="K2565" s="8">
        <v>31.79</v>
      </c>
      <c r="L2565" s="8">
        <v>392269.15</v>
      </c>
      <c r="M2565" s="8">
        <v>262807.93</v>
      </c>
      <c r="N2565" s="8">
        <v>129461.22</v>
      </c>
    </row>
    <row r="2566" spans="1:14" x14ac:dyDescent="0.25">
      <c r="A2566" t="s">
        <v>0</v>
      </c>
      <c r="B2566" t="s">
        <v>74</v>
      </c>
      <c r="C2566" t="s">
        <v>2</v>
      </c>
      <c r="D2566" t="s">
        <v>3</v>
      </c>
      <c r="E2566" t="s">
        <v>8</v>
      </c>
      <c r="F2566" s="5">
        <v>44373</v>
      </c>
      <c r="G2566">
        <v>446438729</v>
      </c>
      <c r="H2566" s="5">
        <v>44414</v>
      </c>
      <c r="I2566">
        <v>9996</v>
      </c>
      <c r="J2566" s="8">
        <v>255.28</v>
      </c>
      <c r="K2566" s="8">
        <v>159.41999999999999</v>
      </c>
      <c r="L2566" s="8">
        <v>2551778.88</v>
      </c>
      <c r="M2566" s="8">
        <v>1593562.32</v>
      </c>
      <c r="N2566" s="8">
        <v>958216.56</v>
      </c>
    </row>
    <row r="2567" spans="1:14" x14ac:dyDescent="0.25">
      <c r="A2567" t="s">
        <v>26</v>
      </c>
      <c r="B2567" t="s">
        <v>156</v>
      </c>
      <c r="C2567" t="s">
        <v>11</v>
      </c>
      <c r="D2567" t="s">
        <v>3</v>
      </c>
      <c r="E2567" t="s">
        <v>15</v>
      </c>
      <c r="F2567" s="5">
        <v>42225</v>
      </c>
      <c r="G2567">
        <v>744450175</v>
      </c>
      <c r="H2567" s="5">
        <v>42246</v>
      </c>
      <c r="I2567">
        <v>8205</v>
      </c>
      <c r="J2567" s="8">
        <v>47.45</v>
      </c>
      <c r="K2567" s="8">
        <v>31.79</v>
      </c>
      <c r="L2567" s="8">
        <v>389327.25</v>
      </c>
      <c r="M2567" s="8">
        <v>260836.95</v>
      </c>
      <c r="N2567" s="8">
        <v>128490.3</v>
      </c>
    </row>
    <row r="2568" spans="1:14" x14ac:dyDescent="0.25">
      <c r="A2568" t="s">
        <v>26</v>
      </c>
      <c r="B2568" t="s">
        <v>112</v>
      </c>
      <c r="C2568" t="s">
        <v>11</v>
      </c>
      <c r="D2568" t="s">
        <v>7</v>
      </c>
      <c r="E2568" t="s">
        <v>23</v>
      </c>
      <c r="F2568" s="5">
        <v>44397</v>
      </c>
      <c r="G2568">
        <v>146375501</v>
      </c>
      <c r="H2568" s="5">
        <v>44434</v>
      </c>
      <c r="I2568">
        <v>4618</v>
      </c>
      <c r="J2568" s="8">
        <v>47.45</v>
      </c>
      <c r="K2568" s="8">
        <v>31.79</v>
      </c>
      <c r="L2568" s="8">
        <v>219124.1</v>
      </c>
      <c r="M2568" s="8">
        <v>146806.22</v>
      </c>
      <c r="N2568" s="8">
        <v>72317.88</v>
      </c>
    </row>
    <row r="2569" spans="1:14" x14ac:dyDescent="0.25">
      <c r="A2569" t="s">
        <v>0</v>
      </c>
      <c r="B2569" t="s">
        <v>33</v>
      </c>
      <c r="C2569" t="s">
        <v>19</v>
      </c>
      <c r="D2569" t="s">
        <v>7</v>
      </c>
      <c r="E2569" t="s">
        <v>8</v>
      </c>
      <c r="F2569" s="5">
        <v>44398</v>
      </c>
      <c r="G2569">
        <v>139763534</v>
      </c>
      <c r="H2569" s="5">
        <v>44411</v>
      </c>
      <c r="I2569">
        <v>7990</v>
      </c>
      <c r="J2569" s="8">
        <v>81.73</v>
      </c>
      <c r="K2569" s="8">
        <v>56.67</v>
      </c>
      <c r="L2569" s="8">
        <v>653022.69999999995</v>
      </c>
      <c r="M2569" s="8">
        <v>452793.3</v>
      </c>
      <c r="N2569" s="8">
        <v>200229.4</v>
      </c>
    </row>
    <row r="2570" spans="1:14" x14ac:dyDescent="0.25">
      <c r="A2570" t="s">
        <v>9</v>
      </c>
      <c r="B2570" t="s">
        <v>177</v>
      </c>
      <c r="C2570" t="s">
        <v>11</v>
      </c>
      <c r="D2570" t="s">
        <v>7</v>
      </c>
      <c r="E2570" t="s">
        <v>15</v>
      </c>
      <c r="F2570" s="5">
        <v>43747</v>
      </c>
      <c r="G2570">
        <v>932475602</v>
      </c>
      <c r="H2570" s="5">
        <v>43790</v>
      </c>
      <c r="I2570">
        <v>9107</v>
      </c>
      <c r="J2570" s="8">
        <v>47.45</v>
      </c>
      <c r="K2570" s="8">
        <v>31.79</v>
      </c>
      <c r="L2570" s="8">
        <v>432127.15</v>
      </c>
      <c r="M2570" s="8">
        <v>289511.53000000003</v>
      </c>
      <c r="N2570" s="8">
        <v>142615.62</v>
      </c>
    </row>
    <row r="2571" spans="1:14" x14ac:dyDescent="0.25">
      <c r="A2571" t="s">
        <v>26</v>
      </c>
      <c r="B2571" t="s">
        <v>202</v>
      </c>
      <c r="C2571" t="s">
        <v>45</v>
      </c>
      <c r="D2571" t="s">
        <v>3</v>
      </c>
      <c r="E2571" t="s">
        <v>15</v>
      </c>
      <c r="F2571" s="5">
        <v>43699</v>
      </c>
      <c r="G2571">
        <v>102685534</v>
      </c>
      <c r="H2571" s="5">
        <v>43700</v>
      </c>
      <c r="I2571">
        <v>5786</v>
      </c>
      <c r="J2571" s="8">
        <v>9.33</v>
      </c>
      <c r="K2571" s="8">
        <v>6.92</v>
      </c>
      <c r="L2571" s="8">
        <v>53983.38</v>
      </c>
      <c r="M2571" s="8">
        <v>40039.120000000003</v>
      </c>
      <c r="N2571" s="8">
        <v>13944.26</v>
      </c>
    </row>
    <row r="2572" spans="1:14" x14ac:dyDescent="0.25">
      <c r="A2572" t="s">
        <v>26</v>
      </c>
      <c r="B2572" t="s">
        <v>152</v>
      </c>
      <c r="C2572" t="s">
        <v>36</v>
      </c>
      <c r="D2572" t="s">
        <v>7</v>
      </c>
      <c r="E2572" t="s">
        <v>23</v>
      </c>
      <c r="F2572" s="5">
        <v>42088</v>
      </c>
      <c r="G2572">
        <v>248879659</v>
      </c>
      <c r="H2572" s="5">
        <v>42122</v>
      </c>
      <c r="I2572">
        <v>7877</v>
      </c>
      <c r="J2572" s="8">
        <v>421.89</v>
      </c>
      <c r="K2572" s="8">
        <v>364.69</v>
      </c>
      <c r="L2572" s="8">
        <v>3323227.53</v>
      </c>
      <c r="M2572" s="8">
        <v>2872663.13</v>
      </c>
      <c r="N2572" s="8">
        <v>450564.4</v>
      </c>
    </row>
    <row r="2573" spans="1:14" x14ac:dyDescent="0.25">
      <c r="A2573" t="s">
        <v>17</v>
      </c>
      <c r="B2573" t="s">
        <v>30</v>
      </c>
      <c r="C2573" t="s">
        <v>11</v>
      </c>
      <c r="D2573" t="s">
        <v>7</v>
      </c>
      <c r="E2573" t="s">
        <v>23</v>
      </c>
      <c r="F2573" s="5">
        <v>43945</v>
      </c>
      <c r="G2573">
        <v>439856803</v>
      </c>
      <c r="H2573" s="5">
        <v>43963</v>
      </c>
      <c r="I2573">
        <v>2257</v>
      </c>
      <c r="J2573" s="8">
        <v>47.45</v>
      </c>
      <c r="K2573" s="8">
        <v>31.79</v>
      </c>
      <c r="L2573" s="8">
        <v>107094.65</v>
      </c>
      <c r="M2573" s="8">
        <v>71750.03</v>
      </c>
      <c r="N2573" s="8">
        <v>35344.620000000003</v>
      </c>
    </row>
    <row r="2574" spans="1:14" x14ac:dyDescent="0.25">
      <c r="A2574" t="s">
        <v>26</v>
      </c>
      <c r="B2574" t="s">
        <v>125</v>
      </c>
      <c r="C2574" t="s">
        <v>45</v>
      </c>
      <c r="D2574" t="s">
        <v>3</v>
      </c>
      <c r="E2574" t="s">
        <v>23</v>
      </c>
      <c r="F2574" s="5">
        <v>43422</v>
      </c>
      <c r="G2574">
        <v>264728295</v>
      </c>
      <c r="H2574" s="5">
        <v>42011</v>
      </c>
      <c r="I2574">
        <v>7840</v>
      </c>
      <c r="J2574" s="8">
        <v>9.33</v>
      </c>
      <c r="K2574" s="8">
        <v>6.92</v>
      </c>
      <c r="L2574" s="8">
        <v>73147.199999999997</v>
      </c>
      <c r="M2574" s="8">
        <v>54252.800000000003</v>
      </c>
      <c r="N2574" s="8">
        <v>18894.400000000001</v>
      </c>
    </row>
    <row r="2575" spans="1:14" x14ac:dyDescent="0.25">
      <c r="A2575" t="s">
        <v>9</v>
      </c>
      <c r="B2575" t="s">
        <v>84</v>
      </c>
      <c r="C2575" t="s">
        <v>29</v>
      </c>
      <c r="D2575" t="s">
        <v>7</v>
      </c>
      <c r="E2575" t="s">
        <v>15</v>
      </c>
      <c r="F2575" s="5">
        <v>42024</v>
      </c>
      <c r="G2575">
        <v>282917964</v>
      </c>
      <c r="H2575" s="5">
        <v>42031</v>
      </c>
      <c r="I2575">
        <v>567</v>
      </c>
      <c r="J2575" s="8">
        <v>651.21</v>
      </c>
      <c r="K2575" s="8">
        <v>524.96</v>
      </c>
      <c r="L2575" s="8">
        <v>369236.07</v>
      </c>
      <c r="M2575" s="8">
        <v>297652.32</v>
      </c>
      <c r="N2575" s="8">
        <v>71583.75</v>
      </c>
    </row>
    <row r="2576" spans="1:14" x14ac:dyDescent="0.25">
      <c r="A2576" t="s">
        <v>26</v>
      </c>
      <c r="B2576" t="s">
        <v>186</v>
      </c>
      <c r="C2576" t="s">
        <v>31</v>
      </c>
      <c r="D2576" t="s">
        <v>7</v>
      </c>
      <c r="E2576" t="s">
        <v>4</v>
      </c>
      <c r="F2576" s="5">
        <v>43680</v>
      </c>
      <c r="G2576">
        <v>674162137</v>
      </c>
      <c r="H2576" s="5">
        <v>43720</v>
      </c>
      <c r="I2576">
        <v>8413</v>
      </c>
      <c r="J2576" s="8">
        <v>437.2</v>
      </c>
      <c r="K2576" s="8">
        <v>263.33</v>
      </c>
      <c r="L2576" s="8">
        <v>3678163.6</v>
      </c>
      <c r="M2576" s="8">
        <v>2215395.29</v>
      </c>
      <c r="N2576" s="8">
        <v>1462768.31</v>
      </c>
    </row>
    <row r="2577" spans="1:14" x14ac:dyDescent="0.25">
      <c r="A2577" t="s">
        <v>26</v>
      </c>
      <c r="B2577" t="s">
        <v>99</v>
      </c>
      <c r="C2577" t="s">
        <v>45</v>
      </c>
      <c r="D2577" t="s">
        <v>3</v>
      </c>
      <c r="E2577" t="s">
        <v>23</v>
      </c>
      <c r="F2577" s="5">
        <v>42404</v>
      </c>
      <c r="G2577">
        <v>788509643</v>
      </c>
      <c r="H2577" s="5">
        <v>42432</v>
      </c>
      <c r="I2577">
        <v>6381</v>
      </c>
      <c r="J2577" s="8">
        <v>9.33</v>
      </c>
      <c r="K2577" s="8">
        <v>6.92</v>
      </c>
      <c r="L2577" s="8">
        <v>59534.73</v>
      </c>
      <c r="M2577" s="8">
        <v>44156.52</v>
      </c>
      <c r="N2577" s="8">
        <v>15378.21</v>
      </c>
    </row>
    <row r="2578" spans="1:14" x14ac:dyDescent="0.25">
      <c r="A2578" t="s">
        <v>26</v>
      </c>
      <c r="B2578" t="s">
        <v>83</v>
      </c>
      <c r="C2578" t="s">
        <v>31</v>
      </c>
      <c r="D2578" t="s">
        <v>3</v>
      </c>
      <c r="E2578" t="s">
        <v>15</v>
      </c>
      <c r="F2578" s="5">
        <v>43136</v>
      </c>
      <c r="G2578">
        <v>496321809</v>
      </c>
      <c r="H2578" s="5">
        <v>43154</v>
      </c>
      <c r="I2578">
        <v>1507</v>
      </c>
      <c r="J2578" s="8">
        <v>437.2</v>
      </c>
      <c r="K2578" s="8">
        <v>263.33</v>
      </c>
      <c r="L2578" s="8">
        <v>658860.4</v>
      </c>
      <c r="M2578" s="8">
        <v>396838.31</v>
      </c>
      <c r="N2578" s="8">
        <v>262022.09</v>
      </c>
    </row>
    <row r="2579" spans="1:14" x14ac:dyDescent="0.25">
      <c r="A2579" t="s">
        <v>26</v>
      </c>
      <c r="B2579" t="s">
        <v>126</v>
      </c>
      <c r="C2579" t="s">
        <v>65</v>
      </c>
      <c r="D2579" t="s">
        <v>3</v>
      </c>
      <c r="E2579" t="s">
        <v>4</v>
      </c>
      <c r="F2579" s="5">
        <v>44400</v>
      </c>
      <c r="G2579">
        <v>638272464</v>
      </c>
      <c r="H2579" s="5">
        <v>44448</v>
      </c>
      <c r="I2579">
        <v>7861</v>
      </c>
      <c r="J2579" s="8">
        <v>668.27</v>
      </c>
      <c r="K2579" s="8">
        <v>502.54</v>
      </c>
      <c r="L2579" s="8">
        <v>5253270.47</v>
      </c>
      <c r="M2579" s="8">
        <v>3950466.94</v>
      </c>
      <c r="N2579" s="8">
        <v>1302803.53</v>
      </c>
    </row>
    <row r="2580" spans="1:14" x14ac:dyDescent="0.25">
      <c r="A2580" t="s">
        <v>9</v>
      </c>
      <c r="B2580" t="s">
        <v>182</v>
      </c>
      <c r="C2580" t="s">
        <v>2</v>
      </c>
      <c r="D2580" t="s">
        <v>7</v>
      </c>
      <c r="E2580" t="s">
        <v>8</v>
      </c>
      <c r="F2580" s="5">
        <v>43643</v>
      </c>
      <c r="G2580">
        <v>775347936</v>
      </c>
      <c r="H2580" s="5">
        <v>43654</v>
      </c>
      <c r="I2580">
        <v>1539</v>
      </c>
      <c r="J2580" s="8">
        <v>255.28</v>
      </c>
      <c r="K2580" s="8">
        <v>159.41999999999999</v>
      </c>
      <c r="L2580" s="8">
        <v>392875.92</v>
      </c>
      <c r="M2580" s="8">
        <v>245347.38</v>
      </c>
      <c r="N2580" s="8">
        <v>147528.54</v>
      </c>
    </row>
    <row r="2581" spans="1:14" x14ac:dyDescent="0.25">
      <c r="A2581" t="s">
        <v>20</v>
      </c>
      <c r="B2581" t="s">
        <v>198</v>
      </c>
      <c r="C2581" t="s">
        <v>65</v>
      </c>
      <c r="D2581" t="s">
        <v>7</v>
      </c>
      <c r="E2581" t="s">
        <v>23</v>
      </c>
      <c r="F2581" s="5">
        <v>43323</v>
      </c>
      <c r="G2581">
        <v>538847053</v>
      </c>
      <c r="H2581" s="5">
        <v>43372</v>
      </c>
      <c r="I2581">
        <v>5672</v>
      </c>
      <c r="J2581" s="8">
        <v>668.27</v>
      </c>
      <c r="K2581" s="8">
        <v>502.54</v>
      </c>
      <c r="L2581" s="8">
        <v>3790427.44</v>
      </c>
      <c r="M2581" s="8">
        <v>2850406.88</v>
      </c>
      <c r="N2581" s="8">
        <v>940020.56</v>
      </c>
    </row>
    <row r="2582" spans="1:14" x14ac:dyDescent="0.25">
      <c r="A2582" t="s">
        <v>9</v>
      </c>
      <c r="B2582" t="s">
        <v>38</v>
      </c>
      <c r="C2582" t="s">
        <v>2</v>
      </c>
      <c r="D2582" t="s">
        <v>7</v>
      </c>
      <c r="E2582" t="s">
        <v>8</v>
      </c>
      <c r="F2582" s="5">
        <v>44822</v>
      </c>
      <c r="G2582">
        <v>980381143</v>
      </c>
      <c r="H2582" s="5">
        <v>44830</v>
      </c>
      <c r="I2582">
        <v>5421</v>
      </c>
      <c r="J2582" s="8">
        <v>255.28</v>
      </c>
      <c r="K2582" s="8">
        <v>159.41999999999999</v>
      </c>
      <c r="L2582" s="8">
        <v>1383872.88</v>
      </c>
      <c r="M2582" s="8">
        <v>864215.82</v>
      </c>
      <c r="N2582" s="8">
        <v>519657.06</v>
      </c>
    </row>
    <row r="2583" spans="1:14" x14ac:dyDescent="0.25">
      <c r="A2583" t="s">
        <v>9</v>
      </c>
      <c r="B2583" t="s">
        <v>193</v>
      </c>
      <c r="C2583" t="s">
        <v>31</v>
      </c>
      <c r="D2583" t="s">
        <v>7</v>
      </c>
      <c r="E2583" t="s">
        <v>4</v>
      </c>
      <c r="F2583" s="5">
        <v>44567</v>
      </c>
      <c r="G2583">
        <v>521874034</v>
      </c>
      <c r="H2583" s="5">
        <v>44595</v>
      </c>
      <c r="I2583">
        <v>2979</v>
      </c>
      <c r="J2583" s="8">
        <v>437.2</v>
      </c>
      <c r="K2583" s="8">
        <v>263.33</v>
      </c>
      <c r="L2583" s="8">
        <v>1302418.8</v>
      </c>
      <c r="M2583" s="8">
        <v>784460.07</v>
      </c>
      <c r="N2583" s="8">
        <v>517958.73</v>
      </c>
    </row>
    <row r="2584" spans="1:14" x14ac:dyDescent="0.25">
      <c r="A2584" t="s">
        <v>26</v>
      </c>
      <c r="B2584" t="s">
        <v>186</v>
      </c>
      <c r="C2584" t="s">
        <v>57</v>
      </c>
      <c r="D2584" t="s">
        <v>7</v>
      </c>
      <c r="E2584" t="s">
        <v>8</v>
      </c>
      <c r="F2584" s="5">
        <v>43179</v>
      </c>
      <c r="G2584">
        <v>805562055</v>
      </c>
      <c r="H2584" s="5">
        <v>43187</v>
      </c>
      <c r="I2584">
        <v>2568</v>
      </c>
      <c r="J2584" s="8">
        <v>154.06</v>
      </c>
      <c r="K2584" s="8">
        <v>90.93</v>
      </c>
      <c r="L2584" s="8">
        <v>395626.08</v>
      </c>
      <c r="M2584" s="8">
        <v>233508.24</v>
      </c>
      <c r="N2584" s="8">
        <v>162117.84</v>
      </c>
    </row>
    <row r="2585" spans="1:14" x14ac:dyDescent="0.25">
      <c r="A2585" t="s">
        <v>20</v>
      </c>
      <c r="B2585" t="s">
        <v>181</v>
      </c>
      <c r="C2585" t="s">
        <v>19</v>
      </c>
      <c r="D2585" t="s">
        <v>3</v>
      </c>
      <c r="E2585" t="s">
        <v>4</v>
      </c>
      <c r="F2585" s="5">
        <v>43365</v>
      </c>
      <c r="G2585">
        <v>843994033</v>
      </c>
      <c r="H2585" s="5">
        <v>43406</v>
      </c>
      <c r="I2585">
        <v>5445</v>
      </c>
      <c r="J2585" s="8">
        <v>81.73</v>
      </c>
      <c r="K2585" s="8">
        <v>56.67</v>
      </c>
      <c r="L2585" s="8">
        <v>445019.85</v>
      </c>
      <c r="M2585" s="8">
        <v>308568.15000000002</v>
      </c>
      <c r="N2585" s="8">
        <v>136451.70000000001</v>
      </c>
    </row>
    <row r="2586" spans="1:14" x14ac:dyDescent="0.25">
      <c r="A2586" t="s">
        <v>20</v>
      </c>
      <c r="B2586" t="s">
        <v>120</v>
      </c>
      <c r="C2586" t="s">
        <v>6</v>
      </c>
      <c r="D2586" t="s">
        <v>3</v>
      </c>
      <c r="E2586" t="s">
        <v>8</v>
      </c>
      <c r="F2586" s="5">
        <v>44413</v>
      </c>
      <c r="G2586">
        <v>170031297</v>
      </c>
      <c r="H2586" s="5">
        <v>44439</v>
      </c>
      <c r="I2586">
        <v>4894</v>
      </c>
      <c r="J2586" s="8">
        <v>152.58000000000001</v>
      </c>
      <c r="K2586" s="8">
        <v>97.44</v>
      </c>
      <c r="L2586" s="8">
        <v>746726.52</v>
      </c>
      <c r="M2586" s="8">
        <v>476871.36</v>
      </c>
      <c r="N2586" s="8">
        <v>269855.15999999997</v>
      </c>
    </row>
    <row r="2587" spans="1:14" x14ac:dyDescent="0.25">
      <c r="A2587" t="s">
        <v>9</v>
      </c>
      <c r="B2587" t="s">
        <v>178</v>
      </c>
      <c r="C2587" t="s">
        <v>31</v>
      </c>
      <c r="D2587" t="s">
        <v>3</v>
      </c>
      <c r="E2587" t="s">
        <v>4</v>
      </c>
      <c r="F2587" s="5">
        <v>42841</v>
      </c>
      <c r="G2587">
        <v>186847674</v>
      </c>
      <c r="H2587" s="5">
        <v>42848</v>
      </c>
      <c r="I2587">
        <v>1234</v>
      </c>
      <c r="J2587" s="8">
        <v>437.2</v>
      </c>
      <c r="K2587" s="8">
        <v>263.33</v>
      </c>
      <c r="L2587" s="8">
        <v>539504.80000000005</v>
      </c>
      <c r="M2587" s="8">
        <v>324949.21999999997</v>
      </c>
      <c r="N2587" s="8">
        <v>214555.58</v>
      </c>
    </row>
    <row r="2588" spans="1:14" x14ac:dyDescent="0.25">
      <c r="A2588" t="s">
        <v>9</v>
      </c>
      <c r="B2588" t="s">
        <v>192</v>
      </c>
      <c r="C2588" t="s">
        <v>45</v>
      </c>
      <c r="D2588" t="s">
        <v>7</v>
      </c>
      <c r="E2588" t="s">
        <v>23</v>
      </c>
      <c r="F2588" s="5">
        <v>42028</v>
      </c>
      <c r="G2588">
        <v>117929494</v>
      </c>
      <c r="H2588" s="5">
        <v>42065</v>
      </c>
      <c r="I2588">
        <v>6813</v>
      </c>
      <c r="J2588" s="8">
        <v>9.33</v>
      </c>
      <c r="K2588" s="8">
        <v>6.92</v>
      </c>
      <c r="L2588" s="8">
        <v>63565.29</v>
      </c>
      <c r="M2588" s="8">
        <v>47145.96</v>
      </c>
      <c r="N2588" s="8">
        <v>16419.330000000002</v>
      </c>
    </row>
    <row r="2589" spans="1:14" x14ac:dyDescent="0.25">
      <c r="A2589" t="s">
        <v>17</v>
      </c>
      <c r="B2589" t="s">
        <v>75</v>
      </c>
      <c r="C2589" t="s">
        <v>2</v>
      </c>
      <c r="D2589" t="s">
        <v>7</v>
      </c>
      <c r="E2589" t="s">
        <v>4</v>
      </c>
      <c r="F2589" s="5">
        <v>42271</v>
      </c>
      <c r="G2589">
        <v>157075583</v>
      </c>
      <c r="H2589" s="5">
        <v>42280</v>
      </c>
      <c r="I2589">
        <v>1011</v>
      </c>
      <c r="J2589" s="8">
        <v>255.28</v>
      </c>
      <c r="K2589" s="8">
        <v>159.41999999999999</v>
      </c>
      <c r="L2589" s="8">
        <v>258088.08</v>
      </c>
      <c r="M2589" s="8">
        <v>161173.62</v>
      </c>
      <c r="N2589" s="8">
        <v>96914.46</v>
      </c>
    </row>
    <row r="2590" spans="1:14" x14ac:dyDescent="0.25">
      <c r="A2590" t="s">
        <v>17</v>
      </c>
      <c r="B2590" t="s">
        <v>86</v>
      </c>
      <c r="C2590" t="s">
        <v>2</v>
      </c>
      <c r="D2590" t="s">
        <v>3</v>
      </c>
      <c r="E2590" t="s">
        <v>8</v>
      </c>
      <c r="F2590" s="5">
        <v>42378</v>
      </c>
      <c r="G2590">
        <v>118397271</v>
      </c>
      <c r="H2590" s="5">
        <v>42408</v>
      </c>
      <c r="I2590">
        <v>5238</v>
      </c>
      <c r="J2590" s="8">
        <v>255.28</v>
      </c>
      <c r="K2590" s="8">
        <v>159.41999999999999</v>
      </c>
      <c r="L2590" s="8">
        <v>1337156.6399999999</v>
      </c>
      <c r="M2590" s="8">
        <v>835041.96</v>
      </c>
      <c r="N2590" s="8">
        <v>502114.68</v>
      </c>
    </row>
    <row r="2591" spans="1:14" x14ac:dyDescent="0.25">
      <c r="A2591" t="s">
        <v>9</v>
      </c>
      <c r="B2591" t="s">
        <v>80</v>
      </c>
      <c r="C2591" t="s">
        <v>11</v>
      </c>
      <c r="D2591" t="s">
        <v>7</v>
      </c>
      <c r="E2591" t="s">
        <v>4</v>
      </c>
      <c r="F2591" s="5">
        <v>42927</v>
      </c>
      <c r="G2591">
        <v>786318385</v>
      </c>
      <c r="H2591" s="5">
        <v>42970</v>
      </c>
      <c r="I2591">
        <v>7939</v>
      </c>
      <c r="J2591" s="8">
        <v>47.45</v>
      </c>
      <c r="K2591" s="8">
        <v>31.79</v>
      </c>
      <c r="L2591" s="8">
        <v>376705.55</v>
      </c>
      <c r="M2591" s="8">
        <v>252380.81</v>
      </c>
      <c r="N2591" s="8">
        <v>124324.74</v>
      </c>
    </row>
    <row r="2592" spans="1:14" x14ac:dyDescent="0.25">
      <c r="A2592" t="s">
        <v>12</v>
      </c>
      <c r="B2592" t="s">
        <v>195</v>
      </c>
      <c r="C2592" t="s">
        <v>31</v>
      </c>
      <c r="D2592" t="s">
        <v>7</v>
      </c>
      <c r="E2592" t="s">
        <v>8</v>
      </c>
      <c r="F2592" s="5">
        <v>42123</v>
      </c>
      <c r="G2592">
        <v>765575253</v>
      </c>
      <c r="H2592" s="5">
        <v>42128</v>
      </c>
      <c r="I2592">
        <v>9585</v>
      </c>
      <c r="J2592" s="8">
        <v>437.2</v>
      </c>
      <c r="K2592" s="8">
        <v>263.33</v>
      </c>
      <c r="L2592" s="8">
        <v>4190562</v>
      </c>
      <c r="M2592" s="8">
        <v>2524018.0499999998</v>
      </c>
      <c r="N2592" s="8">
        <v>1666543.95</v>
      </c>
    </row>
    <row r="2593" spans="1:14" x14ac:dyDescent="0.25">
      <c r="A2593" t="s">
        <v>17</v>
      </c>
      <c r="B2593" t="s">
        <v>131</v>
      </c>
      <c r="C2593" t="s">
        <v>57</v>
      </c>
      <c r="D2593" t="s">
        <v>7</v>
      </c>
      <c r="E2593" t="s">
        <v>15</v>
      </c>
      <c r="F2593" s="5">
        <v>42703</v>
      </c>
      <c r="G2593">
        <v>531216704</v>
      </c>
      <c r="H2593" s="5">
        <v>42717</v>
      </c>
      <c r="I2593">
        <v>7682</v>
      </c>
      <c r="J2593" s="8">
        <v>154.06</v>
      </c>
      <c r="K2593" s="8">
        <v>90.93</v>
      </c>
      <c r="L2593" s="8">
        <v>1183488.92</v>
      </c>
      <c r="M2593" s="8">
        <v>698524.26</v>
      </c>
      <c r="N2593" s="8">
        <v>484964.66</v>
      </c>
    </row>
    <row r="2594" spans="1:14" x14ac:dyDescent="0.25">
      <c r="A2594" t="s">
        <v>9</v>
      </c>
      <c r="B2594" t="s">
        <v>37</v>
      </c>
      <c r="C2594" t="s">
        <v>65</v>
      </c>
      <c r="D2594" t="s">
        <v>3</v>
      </c>
      <c r="E2594" t="s">
        <v>8</v>
      </c>
      <c r="F2594" s="5">
        <v>42267</v>
      </c>
      <c r="G2594">
        <v>178604066</v>
      </c>
      <c r="H2594" s="5">
        <v>42295</v>
      </c>
      <c r="I2594">
        <v>1767</v>
      </c>
      <c r="J2594" s="8">
        <v>668.27</v>
      </c>
      <c r="K2594" s="8">
        <v>502.54</v>
      </c>
      <c r="L2594" s="8">
        <v>1180833.0900000001</v>
      </c>
      <c r="M2594" s="8">
        <v>887988.18</v>
      </c>
      <c r="N2594" s="8">
        <v>292844.90999999997</v>
      </c>
    </row>
    <row r="2595" spans="1:14" x14ac:dyDescent="0.25">
      <c r="A2595" t="s">
        <v>26</v>
      </c>
      <c r="B2595" t="s">
        <v>103</v>
      </c>
      <c r="C2595" t="s">
        <v>19</v>
      </c>
      <c r="D2595" t="s">
        <v>7</v>
      </c>
      <c r="E2595" t="s">
        <v>4</v>
      </c>
      <c r="F2595" s="5">
        <v>44567</v>
      </c>
      <c r="G2595">
        <v>773411166</v>
      </c>
      <c r="H2595" s="5">
        <v>44611</v>
      </c>
      <c r="I2595">
        <v>8406</v>
      </c>
      <c r="J2595" s="8">
        <v>81.73</v>
      </c>
      <c r="K2595" s="8">
        <v>56.67</v>
      </c>
      <c r="L2595" s="8">
        <v>687022.38</v>
      </c>
      <c r="M2595" s="8">
        <v>476368.02</v>
      </c>
      <c r="N2595" s="8">
        <v>210654.36</v>
      </c>
    </row>
    <row r="2596" spans="1:14" x14ac:dyDescent="0.25">
      <c r="A2596" t="s">
        <v>0</v>
      </c>
      <c r="B2596" t="s">
        <v>197</v>
      </c>
      <c r="C2596" t="s">
        <v>31</v>
      </c>
      <c r="D2596" t="s">
        <v>3</v>
      </c>
      <c r="E2596" t="s">
        <v>23</v>
      </c>
      <c r="F2596" s="5">
        <v>43203</v>
      </c>
      <c r="G2596">
        <v>301624333</v>
      </c>
      <c r="H2596" s="5">
        <v>43225</v>
      </c>
      <c r="I2596">
        <v>6198</v>
      </c>
      <c r="J2596" s="8">
        <v>437.2</v>
      </c>
      <c r="K2596" s="8">
        <v>263.33</v>
      </c>
      <c r="L2596" s="8">
        <v>2709765.6</v>
      </c>
      <c r="M2596" s="8">
        <v>1632119.34</v>
      </c>
      <c r="N2596" s="8">
        <v>1077646.26</v>
      </c>
    </row>
    <row r="2597" spans="1:14" x14ac:dyDescent="0.25">
      <c r="A2597" t="s">
        <v>17</v>
      </c>
      <c r="B2597" t="s">
        <v>53</v>
      </c>
      <c r="C2597" t="s">
        <v>65</v>
      </c>
      <c r="D2597" t="s">
        <v>3</v>
      </c>
      <c r="E2597" t="s">
        <v>8</v>
      </c>
      <c r="F2597" s="5">
        <v>42942</v>
      </c>
      <c r="G2597">
        <v>419542396</v>
      </c>
      <c r="H2597" s="5">
        <v>42955</v>
      </c>
      <c r="I2597">
        <v>773</v>
      </c>
      <c r="J2597" s="8">
        <v>668.27</v>
      </c>
      <c r="K2597" s="8">
        <v>502.54</v>
      </c>
      <c r="L2597" s="8">
        <v>516572.71</v>
      </c>
      <c r="M2597" s="8">
        <v>388463.42</v>
      </c>
      <c r="N2597" s="8">
        <v>128109.29</v>
      </c>
    </row>
    <row r="2598" spans="1:14" x14ac:dyDescent="0.25">
      <c r="A2598" t="s">
        <v>26</v>
      </c>
      <c r="B2598" t="s">
        <v>156</v>
      </c>
      <c r="C2598" t="s">
        <v>14</v>
      </c>
      <c r="D2598" t="s">
        <v>7</v>
      </c>
      <c r="E2598" t="s">
        <v>8</v>
      </c>
      <c r="F2598" s="5">
        <v>42936</v>
      </c>
      <c r="G2598">
        <v>603776681</v>
      </c>
      <c r="H2598" s="5">
        <v>42964</v>
      </c>
      <c r="I2598">
        <v>9792</v>
      </c>
      <c r="J2598" s="8">
        <v>205.7</v>
      </c>
      <c r="K2598" s="8">
        <v>117.11</v>
      </c>
      <c r="L2598" s="8">
        <v>2014214.4</v>
      </c>
      <c r="M2598" s="8">
        <v>1146741.1200000001</v>
      </c>
      <c r="N2598" s="8">
        <v>867473.28</v>
      </c>
    </row>
    <row r="2599" spans="1:14" x14ac:dyDescent="0.25">
      <c r="A2599" t="s">
        <v>17</v>
      </c>
      <c r="B2599" t="s">
        <v>86</v>
      </c>
      <c r="C2599" t="s">
        <v>29</v>
      </c>
      <c r="D2599" t="s">
        <v>3</v>
      </c>
      <c r="E2599" t="s">
        <v>15</v>
      </c>
      <c r="F2599" s="5">
        <v>42648</v>
      </c>
      <c r="G2599">
        <v>401251018</v>
      </c>
      <c r="H2599" s="5">
        <v>42665</v>
      </c>
      <c r="I2599">
        <v>7948</v>
      </c>
      <c r="J2599" s="8">
        <v>651.21</v>
      </c>
      <c r="K2599" s="8">
        <v>524.96</v>
      </c>
      <c r="L2599" s="8">
        <v>5175817.08</v>
      </c>
      <c r="M2599" s="8">
        <v>4172382.08</v>
      </c>
      <c r="N2599" s="8">
        <v>1003435</v>
      </c>
    </row>
    <row r="2600" spans="1:14" x14ac:dyDescent="0.25">
      <c r="A2600" t="s">
        <v>26</v>
      </c>
      <c r="B2600" t="s">
        <v>151</v>
      </c>
      <c r="C2600" t="s">
        <v>36</v>
      </c>
      <c r="D2600" t="s">
        <v>3</v>
      </c>
      <c r="E2600" t="s">
        <v>8</v>
      </c>
      <c r="F2600" s="5">
        <v>44281</v>
      </c>
      <c r="G2600">
        <v>779201734</v>
      </c>
      <c r="H2600" s="5">
        <v>44326</v>
      </c>
      <c r="I2600">
        <v>1963</v>
      </c>
      <c r="J2600" s="8">
        <v>421.89</v>
      </c>
      <c r="K2600" s="8">
        <v>364.69</v>
      </c>
      <c r="L2600" s="8">
        <v>828170.07</v>
      </c>
      <c r="M2600" s="8">
        <v>715886.47</v>
      </c>
      <c r="N2600" s="8">
        <v>112283.6</v>
      </c>
    </row>
    <row r="2601" spans="1:14" x14ac:dyDescent="0.25">
      <c r="A2601" t="s">
        <v>26</v>
      </c>
      <c r="B2601" t="s">
        <v>187</v>
      </c>
      <c r="C2601" t="s">
        <v>45</v>
      </c>
      <c r="D2601" t="s">
        <v>7</v>
      </c>
      <c r="E2601" t="s">
        <v>4</v>
      </c>
      <c r="F2601" s="5">
        <v>42728</v>
      </c>
      <c r="G2601">
        <v>975177657</v>
      </c>
      <c r="H2601" s="5">
        <v>42740</v>
      </c>
      <c r="I2601">
        <v>5594</v>
      </c>
      <c r="J2601" s="8">
        <v>9.33</v>
      </c>
      <c r="K2601" s="8">
        <v>6.92</v>
      </c>
      <c r="L2601" s="8">
        <v>52192.02</v>
      </c>
      <c r="M2601" s="8">
        <v>38710.480000000003</v>
      </c>
      <c r="N2601" s="8">
        <v>13481.54</v>
      </c>
    </row>
    <row r="2602" spans="1:14" x14ac:dyDescent="0.25">
      <c r="A2602" t="s">
        <v>26</v>
      </c>
      <c r="B2602" t="s">
        <v>123</v>
      </c>
      <c r="C2602" t="s">
        <v>29</v>
      </c>
      <c r="D2602" t="s">
        <v>3</v>
      </c>
      <c r="E2602" t="s">
        <v>23</v>
      </c>
      <c r="F2602" s="5">
        <v>43548</v>
      </c>
      <c r="G2602">
        <v>747040116</v>
      </c>
      <c r="H2602" s="5">
        <v>43585</v>
      </c>
      <c r="I2602">
        <v>4626</v>
      </c>
      <c r="J2602" s="8">
        <v>651.21</v>
      </c>
      <c r="K2602" s="8">
        <v>524.96</v>
      </c>
      <c r="L2602" s="8">
        <v>3012497.46</v>
      </c>
      <c r="M2602" s="8">
        <v>2428464.96</v>
      </c>
      <c r="N2602" s="8">
        <v>584032.5</v>
      </c>
    </row>
    <row r="2603" spans="1:14" x14ac:dyDescent="0.25">
      <c r="A2603" t="s">
        <v>0</v>
      </c>
      <c r="B2603" t="s">
        <v>34</v>
      </c>
      <c r="C2603" t="s">
        <v>19</v>
      </c>
      <c r="D2603" t="s">
        <v>3</v>
      </c>
      <c r="E2603" t="s">
        <v>23</v>
      </c>
      <c r="F2603" s="5">
        <v>43225</v>
      </c>
      <c r="G2603">
        <v>822962939</v>
      </c>
      <c r="H2603" s="5">
        <v>43245</v>
      </c>
      <c r="I2603">
        <v>1877</v>
      </c>
      <c r="J2603" s="8">
        <v>81.73</v>
      </c>
      <c r="K2603" s="8">
        <v>56.67</v>
      </c>
      <c r="L2603" s="8">
        <v>153407.21</v>
      </c>
      <c r="M2603" s="8">
        <v>106369.59</v>
      </c>
      <c r="N2603" s="8">
        <v>47037.62</v>
      </c>
    </row>
    <row r="2604" spans="1:14" x14ac:dyDescent="0.25">
      <c r="A2604" t="s">
        <v>26</v>
      </c>
      <c r="B2604" t="s">
        <v>175</v>
      </c>
      <c r="C2604" t="s">
        <v>29</v>
      </c>
      <c r="D2604" t="s">
        <v>3</v>
      </c>
      <c r="E2604" t="s">
        <v>4</v>
      </c>
      <c r="F2604" s="5">
        <v>43478</v>
      </c>
      <c r="G2604">
        <v>651432454</v>
      </c>
      <c r="H2604" s="5">
        <v>43508</v>
      </c>
      <c r="I2604">
        <v>2194</v>
      </c>
      <c r="J2604" s="8">
        <v>651.21</v>
      </c>
      <c r="K2604" s="8">
        <v>524.96</v>
      </c>
      <c r="L2604" s="8">
        <v>1428754.74</v>
      </c>
      <c r="M2604" s="8">
        <v>1151762.24</v>
      </c>
      <c r="N2604" s="8">
        <v>276992.5</v>
      </c>
    </row>
    <row r="2605" spans="1:14" x14ac:dyDescent="0.25">
      <c r="A2605" t="s">
        <v>9</v>
      </c>
      <c r="B2605" t="s">
        <v>38</v>
      </c>
      <c r="C2605" t="s">
        <v>57</v>
      </c>
      <c r="D2605" t="s">
        <v>7</v>
      </c>
      <c r="E2605" t="s">
        <v>8</v>
      </c>
      <c r="F2605" s="5">
        <v>43262</v>
      </c>
      <c r="G2605">
        <v>651247489</v>
      </c>
      <c r="H2605" s="5">
        <v>43283</v>
      </c>
      <c r="I2605">
        <v>7459</v>
      </c>
      <c r="J2605" s="8">
        <v>154.06</v>
      </c>
      <c r="K2605" s="8">
        <v>90.93</v>
      </c>
      <c r="L2605" s="8">
        <v>1149133.54</v>
      </c>
      <c r="M2605" s="8">
        <v>678246.87</v>
      </c>
      <c r="N2605" s="8">
        <v>470886.67</v>
      </c>
    </row>
    <row r="2606" spans="1:14" x14ac:dyDescent="0.25">
      <c r="A2606" t="s">
        <v>17</v>
      </c>
      <c r="B2606" t="s">
        <v>119</v>
      </c>
      <c r="C2606" t="s">
        <v>11</v>
      </c>
      <c r="D2606" t="s">
        <v>3</v>
      </c>
      <c r="E2606" t="s">
        <v>23</v>
      </c>
      <c r="F2606" s="5">
        <v>42805</v>
      </c>
      <c r="G2606">
        <v>861519372</v>
      </c>
      <c r="H2606" s="5">
        <v>42818</v>
      </c>
      <c r="I2606">
        <v>1582</v>
      </c>
      <c r="J2606" s="8">
        <v>47.45</v>
      </c>
      <c r="K2606" s="8">
        <v>31.79</v>
      </c>
      <c r="L2606" s="8">
        <v>75065.899999999994</v>
      </c>
      <c r="M2606" s="8">
        <v>50291.78</v>
      </c>
      <c r="N2606" s="8">
        <v>24774.12</v>
      </c>
    </row>
    <row r="2607" spans="1:14" x14ac:dyDescent="0.25">
      <c r="A2607" t="s">
        <v>26</v>
      </c>
      <c r="B2607" t="s">
        <v>83</v>
      </c>
      <c r="C2607" t="s">
        <v>29</v>
      </c>
      <c r="D2607" t="s">
        <v>7</v>
      </c>
      <c r="E2607" t="s">
        <v>15</v>
      </c>
      <c r="F2607" s="5">
        <v>42804</v>
      </c>
      <c r="G2607">
        <v>491671931</v>
      </c>
      <c r="H2607" s="5">
        <v>42815</v>
      </c>
      <c r="I2607">
        <v>5505</v>
      </c>
      <c r="J2607" s="8">
        <v>651.21</v>
      </c>
      <c r="K2607" s="8">
        <v>524.96</v>
      </c>
      <c r="L2607" s="8">
        <v>3584911.05</v>
      </c>
      <c r="M2607" s="8">
        <v>2889904.8</v>
      </c>
      <c r="N2607" s="8">
        <v>695006.25</v>
      </c>
    </row>
    <row r="2608" spans="1:14" x14ac:dyDescent="0.25">
      <c r="A2608" t="s">
        <v>17</v>
      </c>
      <c r="B2608" t="s">
        <v>82</v>
      </c>
      <c r="C2608" t="s">
        <v>2</v>
      </c>
      <c r="D2608" t="s">
        <v>3</v>
      </c>
      <c r="E2608" t="s">
        <v>23</v>
      </c>
      <c r="F2608" s="5">
        <v>44346</v>
      </c>
      <c r="G2608">
        <v>171441495</v>
      </c>
      <c r="H2608" s="5">
        <v>44383</v>
      </c>
      <c r="I2608">
        <v>2203</v>
      </c>
      <c r="J2608" s="8">
        <v>255.28</v>
      </c>
      <c r="K2608" s="8">
        <v>159.41999999999999</v>
      </c>
      <c r="L2608" s="8">
        <v>562381.84</v>
      </c>
      <c r="M2608" s="8">
        <v>351202.26</v>
      </c>
      <c r="N2608" s="8">
        <v>211179.58</v>
      </c>
    </row>
    <row r="2609" spans="1:14" x14ac:dyDescent="0.25">
      <c r="A2609" t="s">
        <v>12</v>
      </c>
      <c r="B2609" t="s">
        <v>16</v>
      </c>
      <c r="C2609" t="s">
        <v>31</v>
      </c>
      <c r="D2609" t="s">
        <v>3</v>
      </c>
      <c r="E2609" t="s">
        <v>15</v>
      </c>
      <c r="F2609" s="5">
        <v>42668</v>
      </c>
      <c r="G2609">
        <v>600876891</v>
      </c>
      <c r="H2609" s="5">
        <v>42715</v>
      </c>
      <c r="I2609">
        <v>1680</v>
      </c>
      <c r="J2609" s="8">
        <v>437.2</v>
      </c>
      <c r="K2609" s="8">
        <v>263.33</v>
      </c>
      <c r="L2609" s="8">
        <v>734496</v>
      </c>
      <c r="M2609" s="8">
        <v>442394.4</v>
      </c>
      <c r="N2609" s="8">
        <v>292101.59999999998</v>
      </c>
    </row>
    <row r="2610" spans="1:14" x14ac:dyDescent="0.25">
      <c r="A2610" t="s">
        <v>12</v>
      </c>
      <c r="B2610" t="s">
        <v>162</v>
      </c>
      <c r="C2610" t="s">
        <v>22</v>
      </c>
      <c r="D2610" t="s">
        <v>3</v>
      </c>
      <c r="E2610" t="s">
        <v>4</v>
      </c>
      <c r="F2610" s="5">
        <v>43678</v>
      </c>
      <c r="G2610">
        <v>300339448</v>
      </c>
      <c r="H2610" s="5">
        <v>43692</v>
      </c>
      <c r="I2610">
        <v>5972</v>
      </c>
      <c r="J2610" s="8">
        <v>109.28</v>
      </c>
      <c r="K2610" s="8">
        <v>35.840000000000003</v>
      </c>
      <c r="L2610" s="8">
        <v>652620.16</v>
      </c>
      <c r="M2610" s="8">
        <v>214036.48000000001</v>
      </c>
      <c r="N2610" s="8">
        <v>438583.68</v>
      </c>
    </row>
    <row r="2611" spans="1:14" x14ac:dyDescent="0.25">
      <c r="A2611" t="s">
        <v>26</v>
      </c>
      <c r="B2611" t="s">
        <v>155</v>
      </c>
      <c r="C2611" t="s">
        <v>2</v>
      </c>
      <c r="D2611" t="s">
        <v>7</v>
      </c>
      <c r="E2611" t="s">
        <v>4</v>
      </c>
      <c r="F2611" s="5">
        <v>42743</v>
      </c>
      <c r="G2611">
        <v>560502994</v>
      </c>
      <c r="H2611" s="5">
        <v>42792</v>
      </c>
      <c r="I2611">
        <v>4146</v>
      </c>
      <c r="J2611" s="8">
        <v>255.28</v>
      </c>
      <c r="K2611" s="8">
        <v>159.41999999999999</v>
      </c>
      <c r="L2611" s="8">
        <v>1058390.8799999999</v>
      </c>
      <c r="M2611" s="8">
        <v>660955.31999999995</v>
      </c>
      <c r="N2611" s="8">
        <v>397435.56</v>
      </c>
    </row>
    <row r="2612" spans="1:14" x14ac:dyDescent="0.25">
      <c r="A2612" t="s">
        <v>9</v>
      </c>
      <c r="B2612" t="s">
        <v>110</v>
      </c>
      <c r="C2612" t="s">
        <v>65</v>
      </c>
      <c r="D2612" t="s">
        <v>3</v>
      </c>
      <c r="E2612" t="s">
        <v>15</v>
      </c>
      <c r="F2612" s="5">
        <v>43544</v>
      </c>
      <c r="G2612">
        <v>492353856</v>
      </c>
      <c r="H2612" s="5">
        <v>43566</v>
      </c>
      <c r="I2612">
        <v>7302</v>
      </c>
      <c r="J2612" s="8">
        <v>668.27</v>
      </c>
      <c r="K2612" s="8">
        <v>502.54</v>
      </c>
      <c r="L2612" s="8">
        <v>4879707.54</v>
      </c>
      <c r="M2612" s="8">
        <v>3669547.08</v>
      </c>
      <c r="N2612" s="8">
        <v>1210160.46</v>
      </c>
    </row>
    <row r="2613" spans="1:14" x14ac:dyDescent="0.25">
      <c r="A2613" t="s">
        <v>0</v>
      </c>
      <c r="B2613" t="s">
        <v>138</v>
      </c>
      <c r="C2613" t="s">
        <v>6</v>
      </c>
      <c r="D2613" t="s">
        <v>7</v>
      </c>
      <c r="E2613" t="s">
        <v>15</v>
      </c>
      <c r="F2613" s="5">
        <v>42304</v>
      </c>
      <c r="G2613">
        <v>177190864</v>
      </c>
      <c r="H2613" s="5">
        <v>42352</v>
      </c>
      <c r="I2613">
        <v>3569</v>
      </c>
      <c r="J2613" s="8">
        <v>152.58000000000001</v>
      </c>
      <c r="K2613" s="8">
        <v>97.44</v>
      </c>
      <c r="L2613" s="8">
        <v>544558.02</v>
      </c>
      <c r="M2613" s="8">
        <v>347763.36</v>
      </c>
      <c r="N2613" s="8">
        <v>196794.66</v>
      </c>
    </row>
    <row r="2614" spans="1:14" x14ac:dyDescent="0.25">
      <c r="A2614" t="s">
        <v>26</v>
      </c>
      <c r="B2614" t="s">
        <v>95</v>
      </c>
      <c r="C2614" t="s">
        <v>45</v>
      </c>
      <c r="D2614" t="s">
        <v>7</v>
      </c>
      <c r="E2614" t="s">
        <v>15</v>
      </c>
      <c r="F2614" s="5">
        <v>42677</v>
      </c>
      <c r="G2614">
        <v>216625344</v>
      </c>
      <c r="H2614" s="5">
        <v>42726</v>
      </c>
      <c r="I2614">
        <v>3108</v>
      </c>
      <c r="J2614" s="8">
        <v>9.33</v>
      </c>
      <c r="K2614" s="8">
        <v>6.92</v>
      </c>
      <c r="L2614" s="8">
        <v>28997.64</v>
      </c>
      <c r="M2614" s="8">
        <v>21507.360000000001</v>
      </c>
      <c r="N2614" s="8">
        <v>7490.28</v>
      </c>
    </row>
    <row r="2615" spans="1:14" x14ac:dyDescent="0.25">
      <c r="A2615" t="s">
        <v>9</v>
      </c>
      <c r="B2615" t="s">
        <v>194</v>
      </c>
      <c r="C2615" t="s">
        <v>19</v>
      </c>
      <c r="D2615" t="s">
        <v>7</v>
      </c>
      <c r="E2615" t="s">
        <v>4</v>
      </c>
      <c r="F2615" s="5">
        <v>43512</v>
      </c>
      <c r="G2615">
        <v>382581126</v>
      </c>
      <c r="H2615" s="5">
        <v>43551</v>
      </c>
      <c r="I2615">
        <v>3112</v>
      </c>
      <c r="J2615" s="8">
        <v>81.73</v>
      </c>
      <c r="K2615" s="8">
        <v>56.67</v>
      </c>
      <c r="L2615" s="8">
        <v>254343.76</v>
      </c>
      <c r="M2615" s="8">
        <v>176357.04</v>
      </c>
      <c r="N2615" s="8">
        <v>77986.720000000001</v>
      </c>
    </row>
    <row r="2616" spans="1:14" x14ac:dyDescent="0.25">
      <c r="A2616" t="s">
        <v>0</v>
      </c>
      <c r="B2616" t="s">
        <v>160</v>
      </c>
      <c r="C2616" t="s">
        <v>36</v>
      </c>
      <c r="D2616" t="s">
        <v>3</v>
      </c>
      <c r="E2616" t="s">
        <v>15</v>
      </c>
      <c r="F2616" s="5">
        <v>44624</v>
      </c>
      <c r="G2616">
        <v>967294538</v>
      </c>
      <c r="H2616" s="5">
        <v>44669</v>
      </c>
      <c r="I2616">
        <v>2804</v>
      </c>
      <c r="J2616" s="8">
        <v>421.89</v>
      </c>
      <c r="K2616" s="8">
        <v>364.69</v>
      </c>
      <c r="L2616" s="8">
        <v>1182979.56</v>
      </c>
      <c r="M2616" s="8">
        <v>1022590.76</v>
      </c>
      <c r="N2616" s="8">
        <v>160388.79999999999</v>
      </c>
    </row>
    <row r="2617" spans="1:14" x14ac:dyDescent="0.25">
      <c r="A2617" t="s">
        <v>9</v>
      </c>
      <c r="B2617" t="s">
        <v>177</v>
      </c>
      <c r="C2617" t="s">
        <v>65</v>
      </c>
      <c r="D2617" t="s">
        <v>3</v>
      </c>
      <c r="E2617" t="s">
        <v>8</v>
      </c>
      <c r="F2617" s="5">
        <v>44833</v>
      </c>
      <c r="G2617">
        <v>533314406</v>
      </c>
      <c r="H2617" s="5">
        <v>44863</v>
      </c>
      <c r="I2617">
        <v>8439</v>
      </c>
      <c r="J2617" s="8">
        <v>668.27</v>
      </c>
      <c r="K2617" s="8">
        <v>502.54</v>
      </c>
      <c r="L2617" s="8">
        <v>5639530.5300000003</v>
      </c>
      <c r="M2617" s="8">
        <v>4240935.0599999996</v>
      </c>
      <c r="N2617" s="8">
        <v>1398595.47</v>
      </c>
    </row>
    <row r="2618" spans="1:14" x14ac:dyDescent="0.25">
      <c r="A2618" t="s">
        <v>20</v>
      </c>
      <c r="B2618" t="s">
        <v>81</v>
      </c>
      <c r="C2618" t="s">
        <v>36</v>
      </c>
      <c r="D2618" t="s">
        <v>3</v>
      </c>
      <c r="E2618" t="s">
        <v>8</v>
      </c>
      <c r="F2618" s="5">
        <v>44236</v>
      </c>
      <c r="G2618">
        <v>863502061</v>
      </c>
      <c r="H2618" s="5">
        <v>44260</v>
      </c>
      <c r="I2618">
        <v>8304</v>
      </c>
      <c r="J2618" s="8">
        <v>421.89</v>
      </c>
      <c r="K2618" s="8">
        <v>364.69</v>
      </c>
      <c r="L2618" s="8">
        <v>3503374.56</v>
      </c>
      <c r="M2618" s="8">
        <v>3028385.76</v>
      </c>
      <c r="N2618" s="8">
        <v>474988.79999999999</v>
      </c>
    </row>
    <row r="2619" spans="1:14" x14ac:dyDescent="0.25">
      <c r="A2619" t="s">
        <v>26</v>
      </c>
      <c r="B2619" t="s">
        <v>88</v>
      </c>
      <c r="C2619" t="s">
        <v>29</v>
      </c>
      <c r="D2619" t="s">
        <v>3</v>
      </c>
      <c r="E2619" t="s">
        <v>8</v>
      </c>
      <c r="F2619" s="5">
        <v>43966</v>
      </c>
      <c r="G2619">
        <v>211031329</v>
      </c>
      <c r="H2619" s="5">
        <v>44007</v>
      </c>
      <c r="I2619">
        <v>7715</v>
      </c>
      <c r="J2619" s="8">
        <v>651.21</v>
      </c>
      <c r="K2619" s="8">
        <v>524.96</v>
      </c>
      <c r="L2619" s="8">
        <v>5024085.1500000004</v>
      </c>
      <c r="M2619" s="8">
        <v>4050066.4</v>
      </c>
      <c r="N2619" s="8">
        <v>974018.75</v>
      </c>
    </row>
    <row r="2620" spans="1:14" x14ac:dyDescent="0.25">
      <c r="A2620" t="s">
        <v>9</v>
      </c>
      <c r="B2620" t="s">
        <v>84</v>
      </c>
      <c r="C2620" t="s">
        <v>6</v>
      </c>
      <c r="D2620" t="s">
        <v>3</v>
      </c>
      <c r="E2620" t="s">
        <v>4</v>
      </c>
      <c r="F2620" s="5">
        <v>42631</v>
      </c>
      <c r="G2620">
        <v>949388539</v>
      </c>
      <c r="H2620" s="5">
        <v>42643</v>
      </c>
      <c r="I2620">
        <v>4021</v>
      </c>
      <c r="J2620" s="8">
        <v>152.58000000000001</v>
      </c>
      <c r="K2620" s="8">
        <v>97.44</v>
      </c>
      <c r="L2620" s="8">
        <v>613524.18000000005</v>
      </c>
      <c r="M2620" s="8">
        <v>391806.24</v>
      </c>
      <c r="N2620" s="8">
        <v>221717.94</v>
      </c>
    </row>
    <row r="2621" spans="1:14" x14ac:dyDescent="0.25">
      <c r="A2621" t="s">
        <v>9</v>
      </c>
      <c r="B2621" t="s">
        <v>96</v>
      </c>
      <c r="C2621" t="s">
        <v>11</v>
      </c>
      <c r="D2621" t="s">
        <v>7</v>
      </c>
      <c r="E2621" t="s">
        <v>15</v>
      </c>
      <c r="F2621" s="5">
        <v>42379</v>
      </c>
      <c r="G2621">
        <v>122372519</v>
      </c>
      <c r="H2621" s="5">
        <v>42382</v>
      </c>
      <c r="I2621">
        <v>1603</v>
      </c>
      <c r="J2621" s="8">
        <v>47.45</v>
      </c>
      <c r="K2621" s="8">
        <v>31.79</v>
      </c>
      <c r="L2621" s="8">
        <v>76062.350000000006</v>
      </c>
      <c r="M2621" s="8">
        <v>50959.37</v>
      </c>
      <c r="N2621" s="8">
        <v>25102.98</v>
      </c>
    </row>
    <row r="2622" spans="1:14" x14ac:dyDescent="0.25">
      <c r="A2622" t="s">
        <v>26</v>
      </c>
      <c r="B2622" t="s">
        <v>122</v>
      </c>
      <c r="C2622" t="s">
        <v>6</v>
      </c>
      <c r="D2622" t="s">
        <v>7</v>
      </c>
      <c r="E2622" t="s">
        <v>15</v>
      </c>
      <c r="F2622" s="5">
        <v>44860</v>
      </c>
      <c r="G2622">
        <v>694094598</v>
      </c>
      <c r="H2622" s="5">
        <v>44908</v>
      </c>
      <c r="I2622">
        <v>6871</v>
      </c>
      <c r="J2622" s="8">
        <v>152.58000000000001</v>
      </c>
      <c r="K2622" s="8">
        <v>97.44</v>
      </c>
      <c r="L2622" s="8">
        <v>1048377.18</v>
      </c>
      <c r="M2622" s="8">
        <v>669510.24</v>
      </c>
      <c r="N2622" s="8">
        <v>378866.94</v>
      </c>
    </row>
    <row r="2623" spans="1:14" x14ac:dyDescent="0.25">
      <c r="A2623" t="s">
        <v>9</v>
      </c>
      <c r="B2623" t="s">
        <v>154</v>
      </c>
      <c r="C2623" t="s">
        <v>22</v>
      </c>
      <c r="D2623" t="s">
        <v>7</v>
      </c>
      <c r="E2623" t="s">
        <v>4</v>
      </c>
      <c r="F2623" s="5">
        <v>43116</v>
      </c>
      <c r="G2623">
        <v>298978602</v>
      </c>
      <c r="H2623" s="5">
        <v>43128</v>
      </c>
      <c r="I2623">
        <v>3267</v>
      </c>
      <c r="J2623" s="8">
        <v>109.28</v>
      </c>
      <c r="K2623" s="8">
        <v>35.840000000000003</v>
      </c>
      <c r="L2623" s="8">
        <v>357017.76</v>
      </c>
      <c r="M2623" s="8">
        <v>117089.28</v>
      </c>
      <c r="N2623" s="8">
        <v>239928.48</v>
      </c>
    </row>
    <row r="2624" spans="1:14" x14ac:dyDescent="0.25">
      <c r="A2624" t="s">
        <v>9</v>
      </c>
      <c r="B2624" t="s">
        <v>193</v>
      </c>
      <c r="C2624" t="s">
        <v>22</v>
      </c>
      <c r="D2624" t="s">
        <v>7</v>
      </c>
      <c r="E2624" t="s">
        <v>8</v>
      </c>
      <c r="F2624" s="5">
        <v>42731</v>
      </c>
      <c r="G2624">
        <v>691760861</v>
      </c>
      <c r="H2624" s="5">
        <v>42763</v>
      </c>
      <c r="I2624">
        <v>6266</v>
      </c>
      <c r="J2624" s="8">
        <v>109.28</v>
      </c>
      <c r="K2624" s="8">
        <v>35.840000000000003</v>
      </c>
      <c r="L2624" s="8">
        <v>684748.48</v>
      </c>
      <c r="M2624" s="8">
        <v>224573.44</v>
      </c>
      <c r="N2624" s="8">
        <v>460175.04</v>
      </c>
    </row>
    <row r="2625" spans="1:14" x14ac:dyDescent="0.25">
      <c r="A2625" t="s">
        <v>0</v>
      </c>
      <c r="B2625" t="s">
        <v>74</v>
      </c>
      <c r="C2625" t="s">
        <v>65</v>
      </c>
      <c r="D2625" t="s">
        <v>3</v>
      </c>
      <c r="E2625" t="s">
        <v>4</v>
      </c>
      <c r="F2625" s="5">
        <v>42298</v>
      </c>
      <c r="G2625">
        <v>997490203</v>
      </c>
      <c r="H2625" s="5">
        <v>42323</v>
      </c>
      <c r="I2625">
        <v>8372</v>
      </c>
      <c r="J2625" s="8">
        <v>668.27</v>
      </c>
      <c r="K2625" s="8">
        <v>502.54</v>
      </c>
      <c r="L2625" s="8">
        <v>5594756.4400000004</v>
      </c>
      <c r="M2625" s="8">
        <v>4207264.88</v>
      </c>
      <c r="N2625" s="8">
        <v>1387491.56</v>
      </c>
    </row>
    <row r="2626" spans="1:14" x14ac:dyDescent="0.25">
      <c r="A2626" t="s">
        <v>20</v>
      </c>
      <c r="B2626" t="s">
        <v>71</v>
      </c>
      <c r="C2626" t="s">
        <v>29</v>
      </c>
      <c r="D2626" t="s">
        <v>3</v>
      </c>
      <c r="E2626" t="s">
        <v>4</v>
      </c>
      <c r="F2626" s="5">
        <v>42101</v>
      </c>
      <c r="G2626">
        <v>861527955</v>
      </c>
      <c r="H2626" s="5">
        <v>42128</v>
      </c>
      <c r="I2626">
        <v>4122</v>
      </c>
      <c r="J2626" s="8">
        <v>651.21</v>
      </c>
      <c r="K2626" s="8">
        <v>524.96</v>
      </c>
      <c r="L2626" s="8">
        <v>2684287.62</v>
      </c>
      <c r="M2626" s="8">
        <v>2163885.12</v>
      </c>
      <c r="N2626" s="8">
        <v>520402.5</v>
      </c>
    </row>
    <row r="2627" spans="1:14" x14ac:dyDescent="0.25">
      <c r="A2627" t="s">
        <v>0</v>
      </c>
      <c r="B2627" t="s">
        <v>197</v>
      </c>
      <c r="C2627" t="s">
        <v>6</v>
      </c>
      <c r="D2627" t="s">
        <v>7</v>
      </c>
      <c r="E2627" t="s">
        <v>4</v>
      </c>
      <c r="F2627" s="5">
        <v>42892</v>
      </c>
      <c r="G2627">
        <v>899547946</v>
      </c>
      <c r="H2627" s="5">
        <v>42903</v>
      </c>
      <c r="I2627">
        <v>5082</v>
      </c>
      <c r="J2627" s="8">
        <v>152.58000000000001</v>
      </c>
      <c r="K2627" s="8">
        <v>97.44</v>
      </c>
      <c r="L2627" s="8">
        <v>775411.56</v>
      </c>
      <c r="M2627" s="8">
        <v>495190.08</v>
      </c>
      <c r="N2627" s="8">
        <v>280221.48</v>
      </c>
    </row>
    <row r="2628" spans="1:14" x14ac:dyDescent="0.25">
      <c r="A2628" t="s">
        <v>9</v>
      </c>
      <c r="B2628" t="s">
        <v>92</v>
      </c>
      <c r="C2628" t="s">
        <v>36</v>
      </c>
      <c r="D2628" t="s">
        <v>7</v>
      </c>
      <c r="E2628" t="s">
        <v>23</v>
      </c>
      <c r="F2628" s="5">
        <v>44665</v>
      </c>
      <c r="G2628">
        <v>447536504</v>
      </c>
      <c r="H2628" s="5">
        <v>44676</v>
      </c>
      <c r="I2628">
        <v>4852</v>
      </c>
      <c r="J2628" s="8">
        <v>421.89</v>
      </c>
      <c r="K2628" s="8">
        <v>364.69</v>
      </c>
      <c r="L2628" s="8">
        <v>2047010.28</v>
      </c>
      <c r="M2628" s="8">
        <v>1769475.88</v>
      </c>
      <c r="N2628" s="8">
        <v>277534.40000000002</v>
      </c>
    </row>
    <row r="2629" spans="1:14" x14ac:dyDescent="0.25">
      <c r="A2629" t="s">
        <v>12</v>
      </c>
      <c r="B2629" t="s">
        <v>76</v>
      </c>
      <c r="C2629" t="s">
        <v>45</v>
      </c>
      <c r="D2629" t="s">
        <v>3</v>
      </c>
      <c r="E2629" t="s">
        <v>8</v>
      </c>
      <c r="F2629" s="5">
        <v>42715</v>
      </c>
      <c r="G2629">
        <v>711792457</v>
      </c>
      <c r="H2629" s="5">
        <v>42717</v>
      </c>
      <c r="I2629">
        <v>4060</v>
      </c>
      <c r="J2629" s="8">
        <v>9.33</v>
      </c>
      <c r="K2629" s="8">
        <v>6.92</v>
      </c>
      <c r="L2629" s="8">
        <v>37879.800000000003</v>
      </c>
      <c r="M2629" s="8">
        <v>28095.200000000001</v>
      </c>
      <c r="N2629" s="8">
        <v>9784.6</v>
      </c>
    </row>
    <row r="2630" spans="1:14" x14ac:dyDescent="0.25">
      <c r="A2630" t="s">
        <v>0</v>
      </c>
      <c r="B2630" t="s">
        <v>138</v>
      </c>
      <c r="C2630" t="s">
        <v>29</v>
      </c>
      <c r="D2630" t="s">
        <v>7</v>
      </c>
      <c r="E2630" t="s">
        <v>4</v>
      </c>
      <c r="F2630" s="5">
        <v>42429</v>
      </c>
      <c r="G2630">
        <v>718927133</v>
      </c>
      <c r="H2630" s="5">
        <v>42451</v>
      </c>
      <c r="I2630">
        <v>5370</v>
      </c>
      <c r="J2630" s="8">
        <v>651.21</v>
      </c>
      <c r="K2630" s="8">
        <v>524.96</v>
      </c>
      <c r="L2630" s="8">
        <v>3496997.7</v>
      </c>
      <c r="M2630" s="8">
        <v>2819035.2</v>
      </c>
      <c r="N2630" s="8">
        <v>677962.5</v>
      </c>
    </row>
    <row r="2631" spans="1:14" x14ac:dyDescent="0.25">
      <c r="A2631" t="s">
        <v>26</v>
      </c>
      <c r="B2631" t="s">
        <v>122</v>
      </c>
      <c r="C2631" t="s">
        <v>22</v>
      </c>
      <c r="D2631" t="s">
        <v>7</v>
      </c>
      <c r="E2631" t="s">
        <v>15</v>
      </c>
      <c r="F2631" s="5">
        <v>43193</v>
      </c>
      <c r="G2631">
        <v>465864360</v>
      </c>
      <c r="H2631" s="5">
        <v>43238</v>
      </c>
      <c r="I2631">
        <v>8471</v>
      </c>
      <c r="J2631" s="8">
        <v>109.28</v>
      </c>
      <c r="K2631" s="8">
        <v>35.840000000000003</v>
      </c>
      <c r="L2631" s="8">
        <v>925710.88</v>
      </c>
      <c r="M2631" s="8">
        <v>303600.64000000001</v>
      </c>
      <c r="N2631" s="8">
        <v>622110.24</v>
      </c>
    </row>
    <row r="2632" spans="1:14" x14ac:dyDescent="0.25">
      <c r="A2632" t="s">
        <v>9</v>
      </c>
      <c r="B2632" t="s">
        <v>98</v>
      </c>
      <c r="C2632" t="s">
        <v>57</v>
      </c>
      <c r="D2632" t="s">
        <v>7</v>
      </c>
      <c r="E2632" t="s">
        <v>23</v>
      </c>
      <c r="F2632" s="5">
        <v>44209</v>
      </c>
      <c r="G2632">
        <v>469840466</v>
      </c>
      <c r="H2632" s="5">
        <v>44218</v>
      </c>
      <c r="I2632">
        <v>5090</v>
      </c>
      <c r="J2632" s="8">
        <v>154.06</v>
      </c>
      <c r="K2632" s="8">
        <v>90.93</v>
      </c>
      <c r="L2632" s="8">
        <v>784165.4</v>
      </c>
      <c r="M2632" s="8">
        <v>462833.7</v>
      </c>
      <c r="N2632" s="8">
        <v>321331.7</v>
      </c>
    </row>
    <row r="2633" spans="1:14" x14ac:dyDescent="0.25">
      <c r="A2633" t="s">
        <v>9</v>
      </c>
      <c r="B2633" t="s">
        <v>118</v>
      </c>
      <c r="C2633" t="s">
        <v>6</v>
      </c>
      <c r="D2633" t="s">
        <v>7</v>
      </c>
      <c r="E2633" t="s">
        <v>4</v>
      </c>
      <c r="F2633" s="5">
        <v>44257</v>
      </c>
      <c r="G2633">
        <v>418404281</v>
      </c>
      <c r="H2633" s="5">
        <v>44301</v>
      </c>
      <c r="I2633">
        <v>3979</v>
      </c>
      <c r="J2633" s="8">
        <v>152.58000000000001</v>
      </c>
      <c r="K2633" s="8">
        <v>97.44</v>
      </c>
      <c r="L2633" s="8">
        <v>607115.81999999995</v>
      </c>
      <c r="M2633" s="8">
        <v>387713.76</v>
      </c>
      <c r="N2633" s="8">
        <v>219402.06</v>
      </c>
    </row>
    <row r="2634" spans="1:14" x14ac:dyDescent="0.25">
      <c r="A2634" t="s">
        <v>17</v>
      </c>
      <c r="B2634" t="s">
        <v>53</v>
      </c>
      <c r="C2634" t="s">
        <v>31</v>
      </c>
      <c r="D2634" t="s">
        <v>7</v>
      </c>
      <c r="E2634" t="s">
        <v>8</v>
      </c>
      <c r="F2634" s="5">
        <v>44124</v>
      </c>
      <c r="G2634">
        <v>519417130</v>
      </c>
      <c r="H2634" s="5">
        <v>44162</v>
      </c>
      <c r="I2634">
        <v>5926</v>
      </c>
      <c r="J2634" s="8">
        <v>437.2</v>
      </c>
      <c r="K2634" s="8">
        <v>263.33</v>
      </c>
      <c r="L2634" s="8">
        <v>2590847.2000000002</v>
      </c>
      <c r="M2634" s="8">
        <v>1560493.58</v>
      </c>
      <c r="N2634" s="8">
        <v>1030353.62</v>
      </c>
    </row>
    <row r="2635" spans="1:14" x14ac:dyDescent="0.25">
      <c r="A2635" t="s">
        <v>0</v>
      </c>
      <c r="B2635" t="s">
        <v>34</v>
      </c>
      <c r="C2635" t="s">
        <v>22</v>
      </c>
      <c r="D2635" t="s">
        <v>3</v>
      </c>
      <c r="E2635" t="s">
        <v>4</v>
      </c>
      <c r="F2635" s="5">
        <v>44334</v>
      </c>
      <c r="G2635">
        <v>151052844</v>
      </c>
      <c r="H2635" s="5">
        <v>44354</v>
      </c>
      <c r="I2635">
        <v>8748</v>
      </c>
      <c r="J2635" s="8">
        <v>109.28</v>
      </c>
      <c r="K2635" s="8">
        <v>35.840000000000003</v>
      </c>
      <c r="L2635" s="8">
        <v>955981.44</v>
      </c>
      <c r="M2635" s="8">
        <v>313528.32000000001</v>
      </c>
      <c r="N2635" s="8">
        <v>642453.12</v>
      </c>
    </row>
    <row r="2636" spans="1:14" x14ac:dyDescent="0.25">
      <c r="A2636" t="s">
        <v>0</v>
      </c>
      <c r="B2636" t="s">
        <v>50</v>
      </c>
      <c r="C2636" t="s">
        <v>36</v>
      </c>
      <c r="D2636" t="s">
        <v>7</v>
      </c>
      <c r="E2636" t="s">
        <v>15</v>
      </c>
      <c r="F2636" s="5">
        <v>44912</v>
      </c>
      <c r="G2636">
        <v>111797749</v>
      </c>
      <c r="H2636" s="5">
        <v>44580</v>
      </c>
      <c r="I2636">
        <v>2293</v>
      </c>
      <c r="J2636" s="8">
        <v>421.89</v>
      </c>
      <c r="K2636" s="8">
        <v>364.69</v>
      </c>
      <c r="L2636" s="8">
        <v>967393.77</v>
      </c>
      <c r="M2636" s="8">
        <v>836234.17</v>
      </c>
      <c r="N2636" s="8">
        <v>131159.6</v>
      </c>
    </row>
    <row r="2637" spans="1:14" x14ac:dyDescent="0.25">
      <c r="A2637" t="s">
        <v>26</v>
      </c>
      <c r="B2637" t="s">
        <v>170</v>
      </c>
      <c r="C2637" t="s">
        <v>19</v>
      </c>
      <c r="D2637" t="s">
        <v>3</v>
      </c>
      <c r="E2637" t="s">
        <v>4</v>
      </c>
      <c r="F2637" s="5">
        <v>44160</v>
      </c>
      <c r="G2637">
        <v>370450675</v>
      </c>
      <c r="H2637" s="5">
        <v>44166</v>
      </c>
      <c r="I2637">
        <v>3442</v>
      </c>
      <c r="J2637" s="8">
        <v>81.73</v>
      </c>
      <c r="K2637" s="8">
        <v>56.67</v>
      </c>
      <c r="L2637" s="8">
        <v>281314.65999999997</v>
      </c>
      <c r="M2637" s="8">
        <v>195058.14</v>
      </c>
      <c r="N2637" s="8">
        <v>86256.52</v>
      </c>
    </row>
    <row r="2638" spans="1:14" x14ac:dyDescent="0.25">
      <c r="A2638" t="s">
        <v>9</v>
      </c>
      <c r="B2638" t="s">
        <v>37</v>
      </c>
      <c r="C2638" t="s">
        <v>6</v>
      </c>
      <c r="D2638" t="s">
        <v>3</v>
      </c>
      <c r="E2638" t="s">
        <v>4</v>
      </c>
      <c r="F2638" s="5">
        <v>43848</v>
      </c>
      <c r="G2638">
        <v>516122949</v>
      </c>
      <c r="H2638" s="5">
        <v>43882</v>
      </c>
      <c r="I2638">
        <v>1105</v>
      </c>
      <c r="J2638" s="8">
        <v>152.58000000000001</v>
      </c>
      <c r="K2638" s="8">
        <v>97.44</v>
      </c>
      <c r="L2638" s="8">
        <v>168600.9</v>
      </c>
      <c r="M2638" s="8">
        <v>107671.2</v>
      </c>
      <c r="N2638" s="8">
        <v>60929.7</v>
      </c>
    </row>
    <row r="2639" spans="1:14" x14ac:dyDescent="0.25">
      <c r="A2639" t="s">
        <v>9</v>
      </c>
      <c r="B2639" t="s">
        <v>145</v>
      </c>
      <c r="C2639" t="s">
        <v>31</v>
      </c>
      <c r="D2639" t="s">
        <v>7</v>
      </c>
      <c r="E2639" t="s">
        <v>15</v>
      </c>
      <c r="F2639" s="5">
        <v>42245</v>
      </c>
      <c r="G2639">
        <v>208238399</v>
      </c>
      <c r="H2639" s="5">
        <v>42292</v>
      </c>
      <c r="I2639">
        <v>1224</v>
      </c>
      <c r="J2639" s="8">
        <v>437.2</v>
      </c>
      <c r="K2639" s="8">
        <v>263.33</v>
      </c>
      <c r="L2639" s="8">
        <v>535132.80000000005</v>
      </c>
      <c r="M2639" s="8">
        <v>322315.92</v>
      </c>
      <c r="N2639" s="8">
        <v>212816.88</v>
      </c>
    </row>
    <row r="2640" spans="1:14" x14ac:dyDescent="0.25">
      <c r="A2640" t="s">
        <v>9</v>
      </c>
      <c r="B2640" t="s">
        <v>204</v>
      </c>
      <c r="C2640" t="s">
        <v>45</v>
      </c>
      <c r="D2640" t="s">
        <v>3</v>
      </c>
      <c r="E2640" t="s">
        <v>4</v>
      </c>
      <c r="F2640" s="5">
        <v>42706</v>
      </c>
      <c r="G2640">
        <v>526533353</v>
      </c>
      <c r="H2640" s="5">
        <v>42747</v>
      </c>
      <c r="I2640">
        <v>1775</v>
      </c>
      <c r="J2640" s="8">
        <v>9.33</v>
      </c>
      <c r="K2640" s="8">
        <v>6.92</v>
      </c>
      <c r="L2640" s="8">
        <v>16560.75</v>
      </c>
      <c r="M2640" s="8">
        <v>12283</v>
      </c>
      <c r="N2640" s="8">
        <v>4277.75</v>
      </c>
    </row>
    <row r="2641" spans="1:14" x14ac:dyDescent="0.25">
      <c r="A2641" t="s">
        <v>0</v>
      </c>
      <c r="B2641" t="s">
        <v>138</v>
      </c>
      <c r="C2641" t="s">
        <v>11</v>
      </c>
      <c r="D2641" t="s">
        <v>3</v>
      </c>
      <c r="E2641" t="s">
        <v>23</v>
      </c>
      <c r="F2641" s="5">
        <v>43784</v>
      </c>
      <c r="G2641">
        <v>821056640</v>
      </c>
      <c r="H2641" s="5">
        <v>43468</v>
      </c>
      <c r="I2641">
        <v>7760</v>
      </c>
      <c r="J2641" s="8">
        <v>47.45</v>
      </c>
      <c r="K2641" s="8">
        <v>31.79</v>
      </c>
      <c r="L2641" s="8">
        <v>368212</v>
      </c>
      <c r="M2641" s="8">
        <v>246690.4</v>
      </c>
      <c r="N2641" s="8">
        <v>121521.60000000001</v>
      </c>
    </row>
    <row r="2642" spans="1:14" x14ac:dyDescent="0.25">
      <c r="A2642" t="s">
        <v>12</v>
      </c>
      <c r="B2642" t="s">
        <v>108</v>
      </c>
      <c r="C2642" t="s">
        <v>19</v>
      </c>
      <c r="D2642" t="s">
        <v>7</v>
      </c>
      <c r="E2642" t="s">
        <v>4</v>
      </c>
      <c r="F2642" s="5">
        <v>43533</v>
      </c>
      <c r="G2642">
        <v>962169587</v>
      </c>
      <c r="H2642" s="5">
        <v>43550</v>
      </c>
      <c r="I2642">
        <v>6217</v>
      </c>
      <c r="J2642" s="8">
        <v>81.73</v>
      </c>
      <c r="K2642" s="8">
        <v>56.67</v>
      </c>
      <c r="L2642" s="8">
        <v>508115.41</v>
      </c>
      <c r="M2642" s="8">
        <v>352317.39</v>
      </c>
      <c r="N2642" s="8">
        <v>155798.01999999999</v>
      </c>
    </row>
    <row r="2643" spans="1:14" x14ac:dyDescent="0.25">
      <c r="A2643" t="s">
        <v>17</v>
      </c>
      <c r="B2643" t="s">
        <v>188</v>
      </c>
      <c r="C2643" t="s">
        <v>14</v>
      </c>
      <c r="D2643" t="s">
        <v>3</v>
      </c>
      <c r="E2643" t="s">
        <v>23</v>
      </c>
      <c r="F2643" s="5">
        <v>44286</v>
      </c>
      <c r="G2643">
        <v>890546023</v>
      </c>
      <c r="H2643" s="5">
        <v>44318</v>
      </c>
      <c r="I2643">
        <v>1213</v>
      </c>
      <c r="J2643" s="8">
        <v>205.7</v>
      </c>
      <c r="K2643" s="8">
        <v>117.11</v>
      </c>
      <c r="L2643" s="8">
        <v>249514.1</v>
      </c>
      <c r="M2643" s="8">
        <v>142054.43</v>
      </c>
      <c r="N2643" s="8">
        <v>107459.67</v>
      </c>
    </row>
    <row r="2644" spans="1:14" x14ac:dyDescent="0.25">
      <c r="A2644" t="s">
        <v>12</v>
      </c>
      <c r="B2644" t="s">
        <v>90</v>
      </c>
      <c r="C2644" t="s">
        <v>65</v>
      </c>
      <c r="D2644" t="s">
        <v>7</v>
      </c>
      <c r="E2644" t="s">
        <v>15</v>
      </c>
      <c r="F2644" s="5">
        <v>43488</v>
      </c>
      <c r="G2644">
        <v>167172276</v>
      </c>
      <c r="H2644" s="5">
        <v>43528</v>
      </c>
      <c r="I2644">
        <v>8846</v>
      </c>
      <c r="J2644" s="8">
        <v>668.27</v>
      </c>
      <c r="K2644" s="8">
        <v>502.54</v>
      </c>
      <c r="L2644" s="8">
        <v>5911516.4199999999</v>
      </c>
      <c r="M2644" s="8">
        <v>4445468.84</v>
      </c>
      <c r="N2644" s="8">
        <v>1466047.58</v>
      </c>
    </row>
    <row r="2645" spans="1:14" x14ac:dyDescent="0.25">
      <c r="A2645" t="s">
        <v>0</v>
      </c>
      <c r="B2645" t="s">
        <v>1</v>
      </c>
      <c r="C2645" t="s">
        <v>6</v>
      </c>
      <c r="D2645" t="s">
        <v>3</v>
      </c>
      <c r="E2645" t="s">
        <v>23</v>
      </c>
      <c r="F2645" s="5">
        <v>43598</v>
      </c>
      <c r="G2645">
        <v>223347175</v>
      </c>
      <c r="H2645" s="5">
        <v>43626</v>
      </c>
      <c r="I2645">
        <v>2247</v>
      </c>
      <c r="J2645" s="8">
        <v>152.58000000000001</v>
      </c>
      <c r="K2645" s="8">
        <v>97.44</v>
      </c>
      <c r="L2645" s="8">
        <v>342847.26</v>
      </c>
      <c r="M2645" s="8">
        <v>218947.68</v>
      </c>
      <c r="N2645" s="8">
        <v>123899.58</v>
      </c>
    </row>
    <row r="2646" spans="1:14" x14ac:dyDescent="0.25">
      <c r="A2646" t="s">
        <v>12</v>
      </c>
      <c r="B2646" t="s">
        <v>67</v>
      </c>
      <c r="C2646" t="s">
        <v>22</v>
      </c>
      <c r="D2646" t="s">
        <v>3</v>
      </c>
      <c r="E2646" t="s">
        <v>15</v>
      </c>
      <c r="F2646" s="5">
        <v>42192</v>
      </c>
      <c r="G2646">
        <v>310682046</v>
      </c>
      <c r="H2646" s="5">
        <v>42239</v>
      </c>
      <c r="I2646">
        <v>6576</v>
      </c>
      <c r="J2646" s="8">
        <v>109.28</v>
      </c>
      <c r="K2646" s="8">
        <v>35.840000000000003</v>
      </c>
      <c r="L2646" s="8">
        <v>718625.28000000003</v>
      </c>
      <c r="M2646" s="8">
        <v>235683.84</v>
      </c>
      <c r="N2646" s="8">
        <v>482941.44</v>
      </c>
    </row>
    <row r="2647" spans="1:14" x14ac:dyDescent="0.25">
      <c r="A2647" t="s">
        <v>26</v>
      </c>
      <c r="B2647" t="s">
        <v>113</v>
      </c>
      <c r="C2647" t="s">
        <v>6</v>
      </c>
      <c r="D2647" t="s">
        <v>7</v>
      </c>
      <c r="E2647" t="s">
        <v>4</v>
      </c>
      <c r="F2647" s="5">
        <v>44040</v>
      </c>
      <c r="G2647">
        <v>651100718</v>
      </c>
      <c r="H2647" s="5">
        <v>44073</v>
      </c>
      <c r="I2647">
        <v>4026</v>
      </c>
      <c r="J2647" s="8">
        <v>152.58000000000001</v>
      </c>
      <c r="K2647" s="8">
        <v>97.44</v>
      </c>
      <c r="L2647" s="8">
        <v>614287.07999999996</v>
      </c>
      <c r="M2647" s="8">
        <v>392293.44</v>
      </c>
      <c r="N2647" s="8">
        <v>221993.64</v>
      </c>
    </row>
    <row r="2648" spans="1:14" x14ac:dyDescent="0.25">
      <c r="A2648" t="s">
        <v>17</v>
      </c>
      <c r="B2648" t="s">
        <v>47</v>
      </c>
      <c r="C2648" t="s">
        <v>2</v>
      </c>
      <c r="D2648" t="s">
        <v>3</v>
      </c>
      <c r="E2648" t="s">
        <v>8</v>
      </c>
      <c r="F2648" s="5">
        <v>43765</v>
      </c>
      <c r="G2648">
        <v>186839520</v>
      </c>
      <c r="H2648" s="5">
        <v>43803</v>
      </c>
      <c r="I2648">
        <v>8821</v>
      </c>
      <c r="J2648" s="8">
        <v>255.28</v>
      </c>
      <c r="K2648" s="8">
        <v>159.41999999999999</v>
      </c>
      <c r="L2648" s="8">
        <v>2251824.88</v>
      </c>
      <c r="M2648" s="8">
        <v>1406243.82</v>
      </c>
      <c r="N2648" s="8">
        <v>845581.06</v>
      </c>
    </row>
    <row r="2649" spans="1:14" x14ac:dyDescent="0.25">
      <c r="A2649" t="s">
        <v>26</v>
      </c>
      <c r="B2649" t="s">
        <v>125</v>
      </c>
      <c r="C2649" t="s">
        <v>65</v>
      </c>
      <c r="D2649" t="s">
        <v>3</v>
      </c>
      <c r="E2649" t="s">
        <v>15</v>
      </c>
      <c r="F2649" s="5">
        <v>44806</v>
      </c>
      <c r="G2649">
        <v>630447280</v>
      </c>
      <c r="H2649" s="5">
        <v>44808</v>
      </c>
      <c r="I2649">
        <v>2215</v>
      </c>
      <c r="J2649" s="8">
        <v>668.27</v>
      </c>
      <c r="K2649" s="8">
        <v>502.54</v>
      </c>
      <c r="L2649" s="8">
        <v>1480218.05</v>
      </c>
      <c r="M2649" s="8">
        <v>1113126.1000000001</v>
      </c>
      <c r="N2649" s="8">
        <v>367091.95</v>
      </c>
    </row>
    <row r="2650" spans="1:14" x14ac:dyDescent="0.25">
      <c r="A2650" t="s">
        <v>26</v>
      </c>
      <c r="B2650" t="s">
        <v>83</v>
      </c>
      <c r="C2650" t="s">
        <v>29</v>
      </c>
      <c r="D2650" t="s">
        <v>7</v>
      </c>
      <c r="E2650" t="s">
        <v>4</v>
      </c>
      <c r="F2650" s="5">
        <v>44831</v>
      </c>
      <c r="G2650">
        <v>614785325</v>
      </c>
      <c r="H2650" s="5">
        <v>44860</v>
      </c>
      <c r="I2650">
        <v>7494</v>
      </c>
      <c r="J2650" s="8">
        <v>651.21</v>
      </c>
      <c r="K2650" s="8">
        <v>524.96</v>
      </c>
      <c r="L2650" s="8">
        <v>4880167.74</v>
      </c>
      <c r="M2650" s="8">
        <v>3934050.24</v>
      </c>
      <c r="N2650" s="8">
        <v>946117.5</v>
      </c>
    </row>
    <row r="2651" spans="1:14" x14ac:dyDescent="0.25">
      <c r="A2651" t="s">
        <v>9</v>
      </c>
      <c r="B2651" t="s">
        <v>178</v>
      </c>
      <c r="C2651" t="s">
        <v>36</v>
      </c>
      <c r="D2651" t="s">
        <v>3</v>
      </c>
      <c r="E2651" t="s">
        <v>23</v>
      </c>
      <c r="F2651" s="5">
        <v>44327</v>
      </c>
      <c r="G2651">
        <v>643027484</v>
      </c>
      <c r="H2651" s="5">
        <v>44334</v>
      </c>
      <c r="I2651">
        <v>4977</v>
      </c>
      <c r="J2651" s="8">
        <v>421.89</v>
      </c>
      <c r="K2651" s="8">
        <v>364.69</v>
      </c>
      <c r="L2651" s="8">
        <v>2099746.5299999998</v>
      </c>
      <c r="M2651" s="8">
        <v>1815062.13</v>
      </c>
      <c r="N2651" s="8">
        <v>284684.40000000002</v>
      </c>
    </row>
    <row r="2652" spans="1:14" x14ac:dyDescent="0.25">
      <c r="A2652" t="s">
        <v>17</v>
      </c>
      <c r="B2652" t="s">
        <v>158</v>
      </c>
      <c r="C2652" t="s">
        <v>19</v>
      </c>
      <c r="D2652" t="s">
        <v>7</v>
      </c>
      <c r="E2652" t="s">
        <v>23</v>
      </c>
      <c r="F2652" s="5">
        <v>44895</v>
      </c>
      <c r="G2652">
        <v>838660085</v>
      </c>
      <c r="H2652" s="5">
        <v>44574</v>
      </c>
      <c r="I2652">
        <v>7011</v>
      </c>
      <c r="J2652" s="8">
        <v>81.73</v>
      </c>
      <c r="K2652" s="8">
        <v>56.67</v>
      </c>
      <c r="L2652" s="8">
        <v>573009.03</v>
      </c>
      <c r="M2652" s="8">
        <v>397313.37</v>
      </c>
      <c r="N2652" s="8">
        <v>175695.66</v>
      </c>
    </row>
    <row r="2653" spans="1:14" x14ac:dyDescent="0.25">
      <c r="A2653" t="s">
        <v>20</v>
      </c>
      <c r="B2653" t="s">
        <v>181</v>
      </c>
      <c r="C2653" t="s">
        <v>19</v>
      </c>
      <c r="D2653" t="s">
        <v>3</v>
      </c>
      <c r="E2653" t="s">
        <v>15</v>
      </c>
      <c r="F2653" s="5">
        <v>44068</v>
      </c>
      <c r="G2653">
        <v>495481956</v>
      </c>
      <c r="H2653" s="5">
        <v>44098</v>
      </c>
      <c r="I2653">
        <v>2976</v>
      </c>
      <c r="J2653" s="8">
        <v>81.73</v>
      </c>
      <c r="K2653" s="8">
        <v>56.67</v>
      </c>
      <c r="L2653" s="8">
        <v>243228.48</v>
      </c>
      <c r="M2653" s="8">
        <v>168649.92</v>
      </c>
      <c r="N2653" s="8">
        <v>74578.559999999998</v>
      </c>
    </row>
    <row r="2654" spans="1:14" x14ac:dyDescent="0.25">
      <c r="A2654" t="s">
        <v>9</v>
      </c>
      <c r="B2654" t="s">
        <v>134</v>
      </c>
      <c r="C2654" t="s">
        <v>11</v>
      </c>
      <c r="D2654" t="s">
        <v>3</v>
      </c>
      <c r="E2654" t="s">
        <v>15</v>
      </c>
      <c r="F2654" s="5">
        <v>43576</v>
      </c>
      <c r="G2654">
        <v>327604424</v>
      </c>
      <c r="H2654" s="5">
        <v>43598</v>
      </c>
      <c r="I2654">
        <v>4284</v>
      </c>
      <c r="J2654" s="8">
        <v>47.45</v>
      </c>
      <c r="K2654" s="8">
        <v>31.79</v>
      </c>
      <c r="L2654" s="8">
        <v>203275.8</v>
      </c>
      <c r="M2654" s="8">
        <v>136188.35999999999</v>
      </c>
      <c r="N2654" s="8">
        <v>67087.44</v>
      </c>
    </row>
    <row r="2655" spans="1:14" x14ac:dyDescent="0.25">
      <c r="A2655" t="s">
        <v>9</v>
      </c>
      <c r="B2655" t="s">
        <v>89</v>
      </c>
      <c r="C2655" t="s">
        <v>36</v>
      </c>
      <c r="D2655" t="s">
        <v>7</v>
      </c>
      <c r="E2655" t="s">
        <v>4</v>
      </c>
      <c r="F2655" s="5">
        <v>43269</v>
      </c>
      <c r="G2655">
        <v>219451320</v>
      </c>
      <c r="H2655" s="5">
        <v>43283</v>
      </c>
      <c r="I2655">
        <v>9377</v>
      </c>
      <c r="J2655" s="8">
        <v>421.89</v>
      </c>
      <c r="K2655" s="8">
        <v>364.69</v>
      </c>
      <c r="L2655" s="8">
        <v>3956062.53</v>
      </c>
      <c r="M2655" s="8">
        <v>3419698.13</v>
      </c>
      <c r="N2655" s="8">
        <v>536364.4</v>
      </c>
    </row>
    <row r="2656" spans="1:14" x14ac:dyDescent="0.25">
      <c r="A2656" t="s">
        <v>9</v>
      </c>
      <c r="B2656" t="s">
        <v>154</v>
      </c>
      <c r="C2656" t="s">
        <v>19</v>
      </c>
      <c r="D2656" t="s">
        <v>3</v>
      </c>
      <c r="E2656" t="s">
        <v>23</v>
      </c>
      <c r="F2656" s="5">
        <v>44270</v>
      </c>
      <c r="G2656">
        <v>575758969</v>
      </c>
      <c r="H2656" s="5">
        <v>44284</v>
      </c>
      <c r="I2656">
        <v>8729</v>
      </c>
      <c r="J2656" s="8">
        <v>81.73</v>
      </c>
      <c r="K2656" s="8">
        <v>56.67</v>
      </c>
      <c r="L2656" s="8">
        <v>713421.17</v>
      </c>
      <c r="M2656" s="8">
        <v>494672.43</v>
      </c>
      <c r="N2656" s="8">
        <v>218748.74</v>
      </c>
    </row>
    <row r="2657" spans="1:14" x14ac:dyDescent="0.25">
      <c r="A2657" t="s">
        <v>17</v>
      </c>
      <c r="B2657" t="s">
        <v>47</v>
      </c>
      <c r="C2657" t="s">
        <v>6</v>
      </c>
      <c r="D2657" t="s">
        <v>3</v>
      </c>
      <c r="E2657" t="s">
        <v>23</v>
      </c>
      <c r="F2657" s="5">
        <v>44205</v>
      </c>
      <c r="G2657">
        <v>971576201</v>
      </c>
      <c r="H2657" s="5">
        <v>44222</v>
      </c>
      <c r="I2657">
        <v>9843</v>
      </c>
      <c r="J2657" s="8">
        <v>152.58000000000001</v>
      </c>
      <c r="K2657" s="8">
        <v>97.44</v>
      </c>
      <c r="L2657" s="8">
        <v>1501844.94</v>
      </c>
      <c r="M2657" s="8">
        <v>959101.92</v>
      </c>
      <c r="N2657" s="8">
        <v>542743.02</v>
      </c>
    </row>
    <row r="2658" spans="1:14" x14ac:dyDescent="0.25">
      <c r="A2658" t="s">
        <v>9</v>
      </c>
      <c r="B2658" t="s">
        <v>106</v>
      </c>
      <c r="C2658" t="s">
        <v>29</v>
      </c>
      <c r="D2658" t="s">
        <v>7</v>
      </c>
      <c r="E2658" t="s">
        <v>23</v>
      </c>
      <c r="F2658" s="5">
        <v>43438</v>
      </c>
      <c r="G2658">
        <v>602264344</v>
      </c>
      <c r="H2658" s="5">
        <v>42011</v>
      </c>
      <c r="I2658">
        <v>2258</v>
      </c>
      <c r="J2658" s="8">
        <v>651.21</v>
      </c>
      <c r="K2658" s="8">
        <v>524.96</v>
      </c>
      <c r="L2658" s="8">
        <v>1470432.18</v>
      </c>
      <c r="M2658" s="8">
        <v>1185359.68</v>
      </c>
      <c r="N2658" s="8">
        <v>285072.5</v>
      </c>
    </row>
    <row r="2659" spans="1:14" x14ac:dyDescent="0.25">
      <c r="A2659" t="s">
        <v>39</v>
      </c>
      <c r="B2659" t="s">
        <v>128</v>
      </c>
      <c r="C2659" t="s">
        <v>6</v>
      </c>
      <c r="D2659" t="s">
        <v>3</v>
      </c>
      <c r="E2659" t="s">
        <v>23</v>
      </c>
      <c r="F2659" s="5">
        <v>43686</v>
      </c>
      <c r="G2659">
        <v>533497226</v>
      </c>
      <c r="H2659" s="5">
        <v>43696</v>
      </c>
      <c r="I2659">
        <v>2539</v>
      </c>
      <c r="J2659" s="8">
        <v>152.58000000000001</v>
      </c>
      <c r="K2659" s="8">
        <v>97.44</v>
      </c>
      <c r="L2659" s="8">
        <v>387400.62</v>
      </c>
      <c r="M2659" s="8">
        <v>247400.16</v>
      </c>
      <c r="N2659" s="8">
        <v>140000.46</v>
      </c>
    </row>
    <row r="2660" spans="1:14" x14ac:dyDescent="0.25">
      <c r="A2660" t="s">
        <v>12</v>
      </c>
      <c r="B2660" t="s">
        <v>73</v>
      </c>
      <c r="C2660" t="s">
        <v>31</v>
      </c>
      <c r="D2660" t="s">
        <v>3</v>
      </c>
      <c r="E2660" t="s">
        <v>4</v>
      </c>
      <c r="F2660" s="5">
        <v>43822</v>
      </c>
      <c r="G2660">
        <v>551261174</v>
      </c>
      <c r="H2660" s="5">
        <v>43829</v>
      </c>
      <c r="I2660">
        <v>9287</v>
      </c>
      <c r="J2660" s="8">
        <v>437.2</v>
      </c>
      <c r="K2660" s="8">
        <v>263.33</v>
      </c>
      <c r="L2660" s="8">
        <v>4060276.4</v>
      </c>
      <c r="M2660" s="8">
        <v>2445545.71</v>
      </c>
      <c r="N2660" s="8">
        <v>1614730.69</v>
      </c>
    </row>
    <row r="2661" spans="1:14" x14ac:dyDescent="0.25">
      <c r="A2661" t="s">
        <v>12</v>
      </c>
      <c r="B2661" t="s">
        <v>169</v>
      </c>
      <c r="C2661" t="s">
        <v>19</v>
      </c>
      <c r="D2661" t="s">
        <v>7</v>
      </c>
      <c r="E2661" t="s">
        <v>4</v>
      </c>
      <c r="F2661" s="5">
        <v>44070</v>
      </c>
      <c r="G2661">
        <v>511855018</v>
      </c>
      <c r="H2661" s="5">
        <v>44094</v>
      </c>
      <c r="I2661">
        <v>8129</v>
      </c>
      <c r="J2661" s="8">
        <v>81.73</v>
      </c>
      <c r="K2661" s="8">
        <v>56.67</v>
      </c>
      <c r="L2661" s="8">
        <v>664383.17000000004</v>
      </c>
      <c r="M2661" s="8">
        <v>460670.43</v>
      </c>
      <c r="N2661" s="8">
        <v>203712.74</v>
      </c>
    </row>
    <row r="2662" spans="1:14" x14ac:dyDescent="0.25">
      <c r="A2662" t="s">
        <v>9</v>
      </c>
      <c r="B2662" t="s">
        <v>68</v>
      </c>
      <c r="C2662" t="s">
        <v>14</v>
      </c>
      <c r="D2662" t="s">
        <v>7</v>
      </c>
      <c r="E2662" t="s">
        <v>23</v>
      </c>
      <c r="F2662" s="5">
        <v>43426</v>
      </c>
      <c r="G2662">
        <v>791890084</v>
      </c>
      <c r="H2662" s="5">
        <v>43449</v>
      </c>
      <c r="I2662">
        <v>6728</v>
      </c>
      <c r="J2662" s="8">
        <v>205.7</v>
      </c>
      <c r="K2662" s="8">
        <v>117.11</v>
      </c>
      <c r="L2662" s="8">
        <v>1383949.6</v>
      </c>
      <c r="M2662" s="8">
        <v>787916.08</v>
      </c>
      <c r="N2662" s="8">
        <v>596033.52</v>
      </c>
    </row>
    <row r="2663" spans="1:14" x14ac:dyDescent="0.25">
      <c r="A2663" t="s">
        <v>26</v>
      </c>
      <c r="B2663" t="s">
        <v>130</v>
      </c>
      <c r="C2663" t="s">
        <v>6</v>
      </c>
      <c r="D2663" t="s">
        <v>7</v>
      </c>
      <c r="E2663" t="s">
        <v>15</v>
      </c>
      <c r="F2663" s="5">
        <v>42242</v>
      </c>
      <c r="G2663">
        <v>938290202</v>
      </c>
      <c r="H2663" s="5">
        <v>42245</v>
      </c>
      <c r="I2663">
        <v>9777</v>
      </c>
      <c r="J2663" s="8">
        <v>152.58000000000001</v>
      </c>
      <c r="K2663" s="8">
        <v>97.44</v>
      </c>
      <c r="L2663" s="8">
        <v>1491774.66</v>
      </c>
      <c r="M2663" s="8">
        <v>952670.88</v>
      </c>
      <c r="N2663" s="8">
        <v>539103.78</v>
      </c>
    </row>
    <row r="2664" spans="1:14" x14ac:dyDescent="0.25">
      <c r="A2664" t="s">
        <v>20</v>
      </c>
      <c r="B2664" t="s">
        <v>181</v>
      </c>
      <c r="C2664" t="s">
        <v>36</v>
      </c>
      <c r="D2664" t="s">
        <v>7</v>
      </c>
      <c r="E2664" t="s">
        <v>4</v>
      </c>
      <c r="F2664" s="5">
        <v>44910</v>
      </c>
      <c r="G2664">
        <v>118291699</v>
      </c>
      <c r="H2664" s="5">
        <v>44576</v>
      </c>
      <c r="I2664">
        <v>3997</v>
      </c>
      <c r="J2664" s="8">
        <v>421.89</v>
      </c>
      <c r="K2664" s="8">
        <v>364.69</v>
      </c>
      <c r="L2664" s="8">
        <v>1686294.33</v>
      </c>
      <c r="M2664" s="8">
        <v>1457665.93</v>
      </c>
      <c r="N2664" s="8">
        <v>228628.4</v>
      </c>
    </row>
    <row r="2665" spans="1:14" x14ac:dyDescent="0.25">
      <c r="A2665" t="s">
        <v>12</v>
      </c>
      <c r="B2665" t="s">
        <v>195</v>
      </c>
      <c r="C2665" t="s">
        <v>31</v>
      </c>
      <c r="D2665" t="s">
        <v>3</v>
      </c>
      <c r="E2665" t="s">
        <v>4</v>
      </c>
      <c r="F2665" s="5">
        <v>42673</v>
      </c>
      <c r="G2665">
        <v>269443404</v>
      </c>
      <c r="H2665" s="5">
        <v>42679</v>
      </c>
      <c r="I2665">
        <v>3146</v>
      </c>
      <c r="J2665" s="8">
        <v>437.2</v>
      </c>
      <c r="K2665" s="8">
        <v>263.33</v>
      </c>
      <c r="L2665" s="8">
        <v>1375431.2</v>
      </c>
      <c r="M2665" s="8">
        <v>828436.18</v>
      </c>
      <c r="N2665" s="8">
        <v>546995.02</v>
      </c>
    </row>
    <row r="2666" spans="1:14" x14ac:dyDescent="0.25">
      <c r="A2666" t="s">
        <v>9</v>
      </c>
      <c r="B2666" t="s">
        <v>102</v>
      </c>
      <c r="C2666" t="s">
        <v>45</v>
      </c>
      <c r="D2666" t="s">
        <v>7</v>
      </c>
      <c r="E2666" t="s">
        <v>8</v>
      </c>
      <c r="F2666" s="5">
        <v>44011</v>
      </c>
      <c r="G2666">
        <v>249606645</v>
      </c>
      <c r="H2666" s="5">
        <v>44057</v>
      </c>
      <c r="I2666">
        <v>3008</v>
      </c>
      <c r="J2666" s="8">
        <v>9.33</v>
      </c>
      <c r="K2666" s="8">
        <v>6.92</v>
      </c>
      <c r="L2666" s="8">
        <v>28064.639999999999</v>
      </c>
      <c r="M2666" s="8">
        <v>20815.36</v>
      </c>
      <c r="N2666" s="8">
        <v>7249.28</v>
      </c>
    </row>
    <row r="2667" spans="1:14" x14ac:dyDescent="0.25">
      <c r="A2667" t="s">
        <v>20</v>
      </c>
      <c r="B2667" t="s">
        <v>54</v>
      </c>
      <c r="C2667" t="s">
        <v>22</v>
      </c>
      <c r="D2667" t="s">
        <v>7</v>
      </c>
      <c r="E2667" t="s">
        <v>15</v>
      </c>
      <c r="F2667" s="5">
        <v>43945</v>
      </c>
      <c r="G2667">
        <v>786955249</v>
      </c>
      <c r="H2667" s="5">
        <v>43947</v>
      </c>
      <c r="I2667">
        <v>6401</v>
      </c>
      <c r="J2667" s="8">
        <v>109.28</v>
      </c>
      <c r="K2667" s="8">
        <v>35.840000000000003</v>
      </c>
      <c r="L2667" s="8">
        <v>699501.28</v>
      </c>
      <c r="M2667" s="8">
        <v>229411.84</v>
      </c>
      <c r="N2667" s="8">
        <v>470089.44</v>
      </c>
    </row>
    <row r="2668" spans="1:14" x14ac:dyDescent="0.25">
      <c r="A2668" t="s">
        <v>17</v>
      </c>
      <c r="B2668" t="s">
        <v>35</v>
      </c>
      <c r="C2668" t="s">
        <v>2</v>
      </c>
      <c r="D2668" t="s">
        <v>3</v>
      </c>
      <c r="E2668" t="s">
        <v>15</v>
      </c>
      <c r="F2668" s="5">
        <v>42580</v>
      </c>
      <c r="G2668">
        <v>429975545</v>
      </c>
      <c r="H2668" s="5">
        <v>42624</v>
      </c>
      <c r="I2668">
        <v>8174</v>
      </c>
      <c r="J2668" s="8">
        <v>255.28</v>
      </c>
      <c r="K2668" s="8">
        <v>159.41999999999999</v>
      </c>
      <c r="L2668" s="8">
        <v>2086658.72</v>
      </c>
      <c r="M2668" s="8">
        <v>1303099.08</v>
      </c>
      <c r="N2668" s="8">
        <v>783559.64</v>
      </c>
    </row>
    <row r="2669" spans="1:14" x14ac:dyDescent="0.25">
      <c r="A2669" t="s">
        <v>9</v>
      </c>
      <c r="B2669" t="s">
        <v>68</v>
      </c>
      <c r="C2669" t="s">
        <v>65</v>
      </c>
      <c r="D2669" t="s">
        <v>7</v>
      </c>
      <c r="E2669" t="s">
        <v>8</v>
      </c>
      <c r="F2669" s="5">
        <v>42102</v>
      </c>
      <c r="G2669">
        <v>497466361</v>
      </c>
      <c r="H2669" s="5">
        <v>42125</v>
      </c>
      <c r="I2669">
        <v>206</v>
      </c>
      <c r="J2669" s="8">
        <v>668.27</v>
      </c>
      <c r="K2669" s="8">
        <v>502.54</v>
      </c>
      <c r="L2669" s="8">
        <v>137663.62</v>
      </c>
      <c r="M2669" s="8">
        <v>103523.24</v>
      </c>
      <c r="N2669" s="8">
        <v>34140.379999999997</v>
      </c>
    </row>
    <row r="2670" spans="1:14" x14ac:dyDescent="0.25">
      <c r="A2670" t="s">
        <v>17</v>
      </c>
      <c r="B2670" t="s">
        <v>25</v>
      </c>
      <c r="C2670" t="s">
        <v>14</v>
      </c>
      <c r="D2670" t="s">
        <v>3</v>
      </c>
      <c r="E2670" t="s">
        <v>8</v>
      </c>
      <c r="F2670" s="5">
        <v>43317</v>
      </c>
      <c r="G2670">
        <v>128539025</v>
      </c>
      <c r="H2670" s="5">
        <v>43328</v>
      </c>
      <c r="I2670">
        <v>6409</v>
      </c>
      <c r="J2670" s="8">
        <v>205.7</v>
      </c>
      <c r="K2670" s="8">
        <v>117.11</v>
      </c>
      <c r="L2670" s="8">
        <v>1318331.3</v>
      </c>
      <c r="M2670" s="8">
        <v>750557.99</v>
      </c>
      <c r="N2670" s="8">
        <v>567773.31000000006</v>
      </c>
    </row>
    <row r="2671" spans="1:14" x14ac:dyDescent="0.25">
      <c r="A2671" t="s">
        <v>12</v>
      </c>
      <c r="B2671" t="s">
        <v>32</v>
      </c>
      <c r="C2671" t="s">
        <v>22</v>
      </c>
      <c r="D2671" t="s">
        <v>3</v>
      </c>
      <c r="E2671" t="s">
        <v>4</v>
      </c>
      <c r="F2671" s="5">
        <v>44728</v>
      </c>
      <c r="G2671">
        <v>332617366</v>
      </c>
      <c r="H2671" s="5">
        <v>44742</v>
      </c>
      <c r="I2671">
        <v>7725</v>
      </c>
      <c r="J2671" s="8">
        <v>109.28</v>
      </c>
      <c r="K2671" s="8">
        <v>35.840000000000003</v>
      </c>
      <c r="L2671" s="8">
        <v>844188</v>
      </c>
      <c r="M2671" s="8">
        <v>276864</v>
      </c>
      <c r="N2671" s="8">
        <v>567324</v>
      </c>
    </row>
    <row r="2672" spans="1:14" x14ac:dyDescent="0.25">
      <c r="A2672" t="s">
        <v>9</v>
      </c>
      <c r="B2672" t="s">
        <v>193</v>
      </c>
      <c r="C2672" t="s">
        <v>22</v>
      </c>
      <c r="D2672" t="s">
        <v>7</v>
      </c>
      <c r="E2672" t="s">
        <v>15</v>
      </c>
      <c r="F2672" s="5">
        <v>43457</v>
      </c>
      <c r="G2672">
        <v>839437711</v>
      </c>
      <c r="H2672" s="5">
        <v>43458</v>
      </c>
      <c r="I2672">
        <v>7128</v>
      </c>
      <c r="J2672" s="8">
        <v>109.28</v>
      </c>
      <c r="K2672" s="8">
        <v>35.840000000000003</v>
      </c>
      <c r="L2672" s="8">
        <v>778947.84</v>
      </c>
      <c r="M2672" s="8">
        <v>255467.51999999999</v>
      </c>
      <c r="N2672" s="8">
        <v>523480.32000000001</v>
      </c>
    </row>
    <row r="2673" spans="1:14" x14ac:dyDescent="0.25">
      <c r="A2673" t="s">
        <v>9</v>
      </c>
      <c r="B2673" t="s">
        <v>56</v>
      </c>
      <c r="C2673" t="s">
        <v>29</v>
      </c>
      <c r="D2673" t="s">
        <v>3</v>
      </c>
      <c r="E2673" t="s">
        <v>23</v>
      </c>
      <c r="F2673" s="5">
        <v>43404</v>
      </c>
      <c r="G2673">
        <v>549048888</v>
      </c>
      <c r="H2673" s="5">
        <v>43436</v>
      </c>
      <c r="I2673">
        <v>4622</v>
      </c>
      <c r="J2673" s="8">
        <v>651.21</v>
      </c>
      <c r="K2673" s="8">
        <v>524.96</v>
      </c>
      <c r="L2673" s="8">
        <v>3009892.62</v>
      </c>
      <c r="M2673" s="8">
        <v>2426365.12</v>
      </c>
      <c r="N2673" s="8">
        <v>583527.5</v>
      </c>
    </row>
    <row r="2674" spans="1:14" x14ac:dyDescent="0.25">
      <c r="A2674" t="s">
        <v>20</v>
      </c>
      <c r="B2674" t="s">
        <v>201</v>
      </c>
      <c r="C2674" t="s">
        <v>22</v>
      </c>
      <c r="D2674" t="s">
        <v>3</v>
      </c>
      <c r="E2674" t="s">
        <v>15</v>
      </c>
      <c r="F2674" s="5">
        <v>44162</v>
      </c>
      <c r="G2674">
        <v>681812226</v>
      </c>
      <c r="H2674" s="5">
        <v>44189</v>
      </c>
      <c r="I2674">
        <v>2244</v>
      </c>
      <c r="J2674" s="8">
        <v>109.28</v>
      </c>
      <c r="K2674" s="8">
        <v>35.840000000000003</v>
      </c>
      <c r="L2674" s="8">
        <v>245224.32000000001</v>
      </c>
      <c r="M2674" s="8">
        <v>80424.960000000006</v>
      </c>
      <c r="N2674" s="8">
        <v>164799.35999999999</v>
      </c>
    </row>
    <row r="2675" spans="1:14" x14ac:dyDescent="0.25">
      <c r="A2675" t="s">
        <v>26</v>
      </c>
      <c r="B2675" t="s">
        <v>27</v>
      </c>
      <c r="C2675" t="s">
        <v>2</v>
      </c>
      <c r="D2675" t="s">
        <v>7</v>
      </c>
      <c r="E2675" t="s">
        <v>8</v>
      </c>
      <c r="F2675" s="5">
        <v>42715</v>
      </c>
      <c r="G2675">
        <v>728401553</v>
      </c>
      <c r="H2675" s="5">
        <v>42762</v>
      </c>
      <c r="I2675">
        <v>9061</v>
      </c>
      <c r="J2675" s="8">
        <v>255.28</v>
      </c>
      <c r="K2675" s="8">
        <v>159.41999999999999</v>
      </c>
      <c r="L2675" s="8">
        <v>2313092.08</v>
      </c>
      <c r="M2675" s="8">
        <v>1444504.62</v>
      </c>
      <c r="N2675" s="8">
        <v>868587.46</v>
      </c>
    </row>
    <row r="2676" spans="1:14" x14ac:dyDescent="0.25">
      <c r="A2676" t="s">
        <v>0</v>
      </c>
      <c r="B2676" t="s">
        <v>138</v>
      </c>
      <c r="C2676" t="s">
        <v>11</v>
      </c>
      <c r="D2676" t="s">
        <v>7</v>
      </c>
      <c r="E2676" t="s">
        <v>23</v>
      </c>
      <c r="F2676" s="5">
        <v>43475</v>
      </c>
      <c r="G2676">
        <v>699803197</v>
      </c>
      <c r="H2676" s="5">
        <v>43489</v>
      </c>
      <c r="I2676">
        <v>6172</v>
      </c>
      <c r="J2676" s="8">
        <v>47.45</v>
      </c>
      <c r="K2676" s="8">
        <v>31.79</v>
      </c>
      <c r="L2676" s="8">
        <v>292861.40000000002</v>
      </c>
      <c r="M2676" s="8">
        <v>196207.88</v>
      </c>
      <c r="N2676" s="8">
        <v>96653.52</v>
      </c>
    </row>
    <row r="2677" spans="1:14" x14ac:dyDescent="0.25">
      <c r="A2677" t="s">
        <v>26</v>
      </c>
      <c r="B2677" t="s">
        <v>27</v>
      </c>
      <c r="C2677" t="s">
        <v>19</v>
      </c>
      <c r="D2677" t="s">
        <v>3</v>
      </c>
      <c r="E2677" t="s">
        <v>23</v>
      </c>
      <c r="F2677" s="5">
        <v>43397</v>
      </c>
      <c r="G2677">
        <v>677315986</v>
      </c>
      <c r="H2677" s="5">
        <v>43438</v>
      </c>
      <c r="I2677">
        <v>1706</v>
      </c>
      <c r="J2677" s="8">
        <v>81.73</v>
      </c>
      <c r="K2677" s="8">
        <v>56.67</v>
      </c>
      <c r="L2677" s="8">
        <v>139431.38</v>
      </c>
      <c r="M2677" s="8">
        <v>96679.02</v>
      </c>
      <c r="N2677" s="8">
        <v>42752.36</v>
      </c>
    </row>
    <row r="2678" spans="1:14" x14ac:dyDescent="0.25">
      <c r="A2678" t="s">
        <v>17</v>
      </c>
      <c r="B2678" t="s">
        <v>149</v>
      </c>
      <c r="C2678" t="s">
        <v>19</v>
      </c>
      <c r="D2678" t="s">
        <v>7</v>
      </c>
      <c r="E2678" t="s">
        <v>23</v>
      </c>
      <c r="F2678" s="5">
        <v>43210</v>
      </c>
      <c r="G2678">
        <v>362551248</v>
      </c>
      <c r="H2678" s="5">
        <v>43210</v>
      </c>
      <c r="I2678">
        <v>5826</v>
      </c>
      <c r="J2678" s="8">
        <v>81.73</v>
      </c>
      <c r="K2678" s="8">
        <v>56.67</v>
      </c>
      <c r="L2678" s="8">
        <v>476158.98</v>
      </c>
      <c r="M2678" s="8">
        <v>330159.42</v>
      </c>
      <c r="N2678" s="8">
        <v>145999.56</v>
      </c>
    </row>
    <row r="2679" spans="1:14" x14ac:dyDescent="0.25">
      <c r="A2679" t="s">
        <v>9</v>
      </c>
      <c r="B2679" t="s">
        <v>66</v>
      </c>
      <c r="C2679" t="s">
        <v>6</v>
      </c>
      <c r="D2679" t="s">
        <v>3</v>
      </c>
      <c r="E2679" t="s">
        <v>23</v>
      </c>
      <c r="F2679" s="5">
        <v>42341</v>
      </c>
      <c r="G2679">
        <v>427432811</v>
      </c>
      <c r="H2679" s="5">
        <v>42349</v>
      </c>
      <c r="I2679">
        <v>5722</v>
      </c>
      <c r="J2679" s="8">
        <v>152.58000000000001</v>
      </c>
      <c r="K2679" s="8">
        <v>97.44</v>
      </c>
      <c r="L2679" s="8">
        <v>873062.76</v>
      </c>
      <c r="M2679" s="8">
        <v>557551.68000000005</v>
      </c>
      <c r="N2679" s="8">
        <v>315511.08</v>
      </c>
    </row>
    <row r="2680" spans="1:14" x14ac:dyDescent="0.25">
      <c r="A2680" t="s">
        <v>0</v>
      </c>
      <c r="B2680" t="s">
        <v>101</v>
      </c>
      <c r="C2680" t="s">
        <v>6</v>
      </c>
      <c r="D2680" t="s">
        <v>3</v>
      </c>
      <c r="E2680" t="s">
        <v>4</v>
      </c>
      <c r="F2680" s="5">
        <v>44567</v>
      </c>
      <c r="G2680">
        <v>264197003</v>
      </c>
      <c r="H2680" s="5">
        <v>44606</v>
      </c>
      <c r="I2680">
        <v>619</v>
      </c>
      <c r="J2680" s="8">
        <v>152.58000000000001</v>
      </c>
      <c r="K2680" s="8">
        <v>97.44</v>
      </c>
      <c r="L2680" s="8">
        <v>94447.02</v>
      </c>
      <c r="M2680" s="8">
        <v>60315.360000000001</v>
      </c>
      <c r="N2680" s="8">
        <v>34131.660000000003</v>
      </c>
    </row>
    <row r="2681" spans="1:14" x14ac:dyDescent="0.25">
      <c r="A2681" t="s">
        <v>26</v>
      </c>
      <c r="B2681" t="s">
        <v>153</v>
      </c>
      <c r="C2681" t="s">
        <v>57</v>
      </c>
      <c r="D2681" t="s">
        <v>3</v>
      </c>
      <c r="E2681" t="s">
        <v>8</v>
      </c>
      <c r="F2681" s="5">
        <v>43283</v>
      </c>
      <c r="G2681">
        <v>235392653</v>
      </c>
      <c r="H2681" s="5">
        <v>43289</v>
      </c>
      <c r="I2681">
        <v>6772</v>
      </c>
      <c r="J2681" s="8">
        <v>154.06</v>
      </c>
      <c r="K2681" s="8">
        <v>90.93</v>
      </c>
      <c r="L2681" s="8">
        <v>1043294.32</v>
      </c>
      <c r="M2681" s="8">
        <v>615777.96</v>
      </c>
      <c r="N2681" s="8">
        <v>427516.36</v>
      </c>
    </row>
    <row r="2682" spans="1:14" x14ac:dyDescent="0.25">
      <c r="A2682" t="s">
        <v>17</v>
      </c>
      <c r="B2682" t="s">
        <v>53</v>
      </c>
      <c r="C2682" t="s">
        <v>65</v>
      </c>
      <c r="D2682" t="s">
        <v>7</v>
      </c>
      <c r="E2682" t="s">
        <v>23</v>
      </c>
      <c r="F2682" s="5">
        <v>44740</v>
      </c>
      <c r="G2682">
        <v>323881089</v>
      </c>
      <c r="H2682" s="5">
        <v>44781</v>
      </c>
      <c r="I2682">
        <v>2467</v>
      </c>
      <c r="J2682" s="8">
        <v>668.27</v>
      </c>
      <c r="K2682" s="8">
        <v>502.54</v>
      </c>
      <c r="L2682" s="8">
        <v>1648622.09</v>
      </c>
      <c r="M2682" s="8">
        <v>1239766.18</v>
      </c>
      <c r="N2682" s="8">
        <v>408855.91</v>
      </c>
    </row>
    <row r="2683" spans="1:14" x14ac:dyDescent="0.25">
      <c r="A2683" t="s">
        <v>9</v>
      </c>
      <c r="B2683" t="s">
        <v>177</v>
      </c>
      <c r="C2683" t="s">
        <v>29</v>
      </c>
      <c r="D2683" t="s">
        <v>3</v>
      </c>
      <c r="E2683" t="s">
        <v>23</v>
      </c>
      <c r="F2683" s="5">
        <v>43190</v>
      </c>
      <c r="G2683">
        <v>582836139</v>
      </c>
      <c r="H2683" s="5">
        <v>43195</v>
      </c>
      <c r="I2683">
        <v>3020</v>
      </c>
      <c r="J2683" s="8">
        <v>651.21</v>
      </c>
      <c r="K2683" s="8">
        <v>524.96</v>
      </c>
      <c r="L2683" s="8">
        <v>1966654.2</v>
      </c>
      <c r="M2683" s="8">
        <v>1585379.2</v>
      </c>
      <c r="N2683" s="8">
        <v>381275</v>
      </c>
    </row>
    <row r="2684" spans="1:14" x14ac:dyDescent="0.25">
      <c r="A2684" t="s">
        <v>26</v>
      </c>
      <c r="B2684" t="s">
        <v>63</v>
      </c>
      <c r="C2684" t="s">
        <v>65</v>
      </c>
      <c r="D2684" t="s">
        <v>3</v>
      </c>
      <c r="E2684" t="s">
        <v>23</v>
      </c>
      <c r="F2684" s="5">
        <v>44123</v>
      </c>
      <c r="G2684">
        <v>685744130</v>
      </c>
      <c r="H2684" s="5">
        <v>44155</v>
      </c>
      <c r="I2684">
        <v>5782</v>
      </c>
      <c r="J2684" s="8">
        <v>668.27</v>
      </c>
      <c r="K2684" s="8">
        <v>502.54</v>
      </c>
      <c r="L2684" s="8">
        <v>3863937.14</v>
      </c>
      <c r="M2684" s="8">
        <v>2905686.28</v>
      </c>
      <c r="N2684" s="8">
        <v>958250.86</v>
      </c>
    </row>
    <row r="2685" spans="1:14" x14ac:dyDescent="0.25">
      <c r="A2685" t="s">
        <v>26</v>
      </c>
      <c r="B2685" t="s">
        <v>153</v>
      </c>
      <c r="C2685" t="s">
        <v>2</v>
      </c>
      <c r="D2685" t="s">
        <v>7</v>
      </c>
      <c r="E2685" t="s">
        <v>4</v>
      </c>
      <c r="F2685" s="5">
        <v>43531</v>
      </c>
      <c r="G2685">
        <v>376403892</v>
      </c>
      <c r="H2685" s="5">
        <v>43569</v>
      </c>
      <c r="I2685">
        <v>5131</v>
      </c>
      <c r="J2685" s="8">
        <v>255.28</v>
      </c>
      <c r="K2685" s="8">
        <v>159.41999999999999</v>
      </c>
      <c r="L2685" s="8">
        <v>1309841.68</v>
      </c>
      <c r="M2685" s="8">
        <v>817984.02</v>
      </c>
      <c r="N2685" s="8">
        <v>491857.66</v>
      </c>
    </row>
    <row r="2686" spans="1:14" x14ac:dyDescent="0.25">
      <c r="A2686" t="s">
        <v>0</v>
      </c>
      <c r="B2686" t="s">
        <v>101</v>
      </c>
      <c r="C2686" t="s">
        <v>57</v>
      </c>
      <c r="D2686" t="s">
        <v>3</v>
      </c>
      <c r="E2686" t="s">
        <v>8</v>
      </c>
      <c r="F2686" s="5">
        <v>42337</v>
      </c>
      <c r="G2686">
        <v>818926751</v>
      </c>
      <c r="H2686" s="5">
        <v>42340</v>
      </c>
      <c r="I2686">
        <v>7479</v>
      </c>
      <c r="J2686" s="8">
        <v>154.06</v>
      </c>
      <c r="K2686" s="8">
        <v>90.93</v>
      </c>
      <c r="L2686" s="8">
        <v>1152214.74</v>
      </c>
      <c r="M2686" s="8">
        <v>680065.47</v>
      </c>
      <c r="N2686" s="8">
        <v>472149.27</v>
      </c>
    </row>
    <row r="2687" spans="1:14" x14ac:dyDescent="0.25">
      <c r="A2687" t="s">
        <v>20</v>
      </c>
      <c r="B2687" t="s">
        <v>21</v>
      </c>
      <c r="C2687" t="s">
        <v>11</v>
      </c>
      <c r="D2687" t="s">
        <v>3</v>
      </c>
      <c r="E2687" t="s">
        <v>8</v>
      </c>
      <c r="F2687" s="5">
        <v>44275</v>
      </c>
      <c r="G2687">
        <v>547736537</v>
      </c>
      <c r="H2687" s="5">
        <v>44323</v>
      </c>
      <c r="I2687">
        <v>6268</v>
      </c>
      <c r="J2687" s="8">
        <v>47.45</v>
      </c>
      <c r="K2687" s="8">
        <v>31.79</v>
      </c>
      <c r="L2687" s="8">
        <v>297416.59999999998</v>
      </c>
      <c r="M2687" s="8">
        <v>199259.72</v>
      </c>
      <c r="N2687" s="8">
        <v>98156.88</v>
      </c>
    </row>
    <row r="2688" spans="1:14" x14ac:dyDescent="0.25">
      <c r="A2688" t="s">
        <v>17</v>
      </c>
      <c r="B2688" t="s">
        <v>82</v>
      </c>
      <c r="C2688" t="s">
        <v>65</v>
      </c>
      <c r="D2688" t="s">
        <v>7</v>
      </c>
      <c r="E2688" t="s">
        <v>8</v>
      </c>
      <c r="F2688" s="5">
        <v>43503</v>
      </c>
      <c r="G2688">
        <v>417569577</v>
      </c>
      <c r="H2688" s="5">
        <v>43506</v>
      </c>
      <c r="I2688">
        <v>6972</v>
      </c>
      <c r="J2688" s="8">
        <v>668.27</v>
      </c>
      <c r="K2688" s="8">
        <v>502.54</v>
      </c>
      <c r="L2688" s="8">
        <v>4659178.4400000004</v>
      </c>
      <c r="M2688" s="8">
        <v>3503708.88</v>
      </c>
      <c r="N2688" s="8">
        <v>1155469.56</v>
      </c>
    </row>
    <row r="2689" spans="1:14" x14ac:dyDescent="0.25">
      <c r="A2689" t="s">
        <v>17</v>
      </c>
      <c r="B2689" t="s">
        <v>43</v>
      </c>
      <c r="C2689" t="s">
        <v>22</v>
      </c>
      <c r="D2689" t="s">
        <v>3</v>
      </c>
      <c r="E2689" t="s">
        <v>8</v>
      </c>
      <c r="F2689" s="5">
        <v>44616</v>
      </c>
      <c r="G2689">
        <v>453474700</v>
      </c>
      <c r="H2689" s="5">
        <v>44659</v>
      </c>
      <c r="I2689">
        <v>2096</v>
      </c>
      <c r="J2689" s="8">
        <v>109.28</v>
      </c>
      <c r="K2689" s="8">
        <v>35.840000000000003</v>
      </c>
      <c r="L2689" s="8">
        <v>229050.88</v>
      </c>
      <c r="M2689" s="8">
        <v>75120.639999999999</v>
      </c>
      <c r="N2689" s="8">
        <v>153930.23999999999</v>
      </c>
    </row>
    <row r="2690" spans="1:14" x14ac:dyDescent="0.25">
      <c r="A2690" t="s">
        <v>0</v>
      </c>
      <c r="B2690" t="s">
        <v>143</v>
      </c>
      <c r="C2690" t="s">
        <v>22</v>
      </c>
      <c r="D2690" t="s">
        <v>7</v>
      </c>
      <c r="E2690" t="s">
        <v>23</v>
      </c>
      <c r="F2690" s="5">
        <v>43358</v>
      </c>
      <c r="G2690">
        <v>300813233</v>
      </c>
      <c r="H2690" s="5">
        <v>43406</v>
      </c>
      <c r="I2690">
        <v>6175</v>
      </c>
      <c r="J2690" s="8">
        <v>109.28</v>
      </c>
      <c r="K2690" s="8">
        <v>35.840000000000003</v>
      </c>
      <c r="L2690" s="8">
        <v>674804</v>
      </c>
      <c r="M2690" s="8">
        <v>221312</v>
      </c>
      <c r="N2690" s="8">
        <v>453492</v>
      </c>
    </row>
    <row r="2691" spans="1:14" x14ac:dyDescent="0.25">
      <c r="A2691" t="s">
        <v>26</v>
      </c>
      <c r="B2691" t="s">
        <v>186</v>
      </c>
      <c r="C2691" t="s">
        <v>65</v>
      </c>
      <c r="D2691" t="s">
        <v>3</v>
      </c>
      <c r="E2691" t="s">
        <v>15</v>
      </c>
      <c r="F2691" s="5">
        <v>43716</v>
      </c>
      <c r="G2691">
        <v>575259006</v>
      </c>
      <c r="H2691" s="5">
        <v>43758</v>
      </c>
      <c r="I2691">
        <v>778</v>
      </c>
      <c r="J2691" s="8">
        <v>668.27</v>
      </c>
      <c r="K2691" s="8">
        <v>502.54</v>
      </c>
      <c r="L2691" s="8">
        <v>519914.06</v>
      </c>
      <c r="M2691" s="8">
        <v>390976.12</v>
      </c>
      <c r="N2691" s="8">
        <v>128937.94</v>
      </c>
    </row>
    <row r="2692" spans="1:14" x14ac:dyDescent="0.25">
      <c r="A2692" t="s">
        <v>0</v>
      </c>
      <c r="B2692" t="s">
        <v>147</v>
      </c>
      <c r="C2692" t="s">
        <v>14</v>
      </c>
      <c r="D2692" t="s">
        <v>3</v>
      </c>
      <c r="E2692" t="s">
        <v>8</v>
      </c>
      <c r="F2692" s="5">
        <v>44640</v>
      </c>
      <c r="G2692">
        <v>612798345</v>
      </c>
      <c r="H2692" s="5">
        <v>44650</v>
      </c>
      <c r="I2692">
        <v>9503</v>
      </c>
      <c r="J2692" s="8">
        <v>205.7</v>
      </c>
      <c r="K2692" s="8">
        <v>117.11</v>
      </c>
      <c r="L2692" s="8">
        <v>1954767.1</v>
      </c>
      <c r="M2692" s="8">
        <v>1112896.33</v>
      </c>
      <c r="N2692" s="8">
        <v>841870.77</v>
      </c>
    </row>
    <row r="2693" spans="1:14" x14ac:dyDescent="0.25">
      <c r="A2693" t="s">
        <v>9</v>
      </c>
      <c r="B2693" t="s">
        <v>80</v>
      </c>
      <c r="C2693" t="s">
        <v>22</v>
      </c>
      <c r="D2693" t="s">
        <v>7</v>
      </c>
      <c r="E2693" t="s">
        <v>23</v>
      </c>
      <c r="F2693" s="5">
        <v>43929</v>
      </c>
      <c r="G2693">
        <v>719730079</v>
      </c>
      <c r="H2693" s="5">
        <v>43957</v>
      </c>
      <c r="I2693">
        <v>2979</v>
      </c>
      <c r="J2693" s="8">
        <v>109.28</v>
      </c>
      <c r="K2693" s="8">
        <v>35.840000000000003</v>
      </c>
      <c r="L2693" s="8">
        <v>325545.12</v>
      </c>
      <c r="M2693" s="8">
        <v>106767.36</v>
      </c>
      <c r="N2693" s="8">
        <v>218777.76</v>
      </c>
    </row>
    <row r="2694" spans="1:14" x14ac:dyDescent="0.25">
      <c r="A2694" t="s">
        <v>26</v>
      </c>
      <c r="B2694" t="s">
        <v>113</v>
      </c>
      <c r="C2694" t="s">
        <v>14</v>
      </c>
      <c r="D2694" t="s">
        <v>7</v>
      </c>
      <c r="E2694" t="s">
        <v>4</v>
      </c>
      <c r="F2694" s="5">
        <v>43736</v>
      </c>
      <c r="G2694">
        <v>822665536</v>
      </c>
      <c r="H2694" s="5">
        <v>43767</v>
      </c>
      <c r="I2694">
        <v>3868</v>
      </c>
      <c r="J2694" s="8">
        <v>205.7</v>
      </c>
      <c r="K2694" s="8">
        <v>117.11</v>
      </c>
      <c r="L2694" s="8">
        <v>795647.6</v>
      </c>
      <c r="M2694" s="8">
        <v>452981.48</v>
      </c>
      <c r="N2694" s="8">
        <v>342666.12</v>
      </c>
    </row>
    <row r="2695" spans="1:14" x14ac:dyDescent="0.25">
      <c r="A2695" t="s">
        <v>12</v>
      </c>
      <c r="B2695" t="s">
        <v>115</v>
      </c>
      <c r="C2695" t="s">
        <v>22</v>
      </c>
      <c r="D2695" t="s">
        <v>7</v>
      </c>
      <c r="E2695" t="s">
        <v>23</v>
      </c>
      <c r="F2695" s="5">
        <v>43604</v>
      </c>
      <c r="G2695">
        <v>918528544</v>
      </c>
      <c r="H2695" s="5">
        <v>43650</v>
      </c>
      <c r="I2695">
        <v>1863</v>
      </c>
      <c r="J2695" s="8">
        <v>109.28</v>
      </c>
      <c r="K2695" s="8">
        <v>35.840000000000003</v>
      </c>
      <c r="L2695" s="8">
        <v>203588.64</v>
      </c>
      <c r="M2695" s="8">
        <v>66769.919999999998</v>
      </c>
      <c r="N2695" s="8">
        <v>136818.72</v>
      </c>
    </row>
    <row r="2696" spans="1:14" x14ac:dyDescent="0.25">
      <c r="A2696" t="s">
        <v>17</v>
      </c>
      <c r="B2696" t="s">
        <v>30</v>
      </c>
      <c r="C2696" t="s">
        <v>2</v>
      </c>
      <c r="D2696" t="s">
        <v>7</v>
      </c>
      <c r="E2696" t="s">
        <v>23</v>
      </c>
      <c r="F2696" s="5">
        <v>44925</v>
      </c>
      <c r="G2696">
        <v>624555432</v>
      </c>
      <c r="H2696" s="5">
        <v>44570</v>
      </c>
      <c r="I2696">
        <v>8686</v>
      </c>
      <c r="J2696" s="8">
        <v>255.28</v>
      </c>
      <c r="K2696" s="8">
        <v>159.41999999999999</v>
      </c>
      <c r="L2696" s="8">
        <v>2217362.08</v>
      </c>
      <c r="M2696" s="8">
        <v>1384722.12</v>
      </c>
      <c r="N2696" s="8">
        <v>832639.96</v>
      </c>
    </row>
    <row r="2697" spans="1:14" x14ac:dyDescent="0.25">
      <c r="A2697" t="s">
        <v>20</v>
      </c>
      <c r="B2697" t="s">
        <v>120</v>
      </c>
      <c r="C2697" t="s">
        <v>45</v>
      </c>
      <c r="D2697" t="s">
        <v>3</v>
      </c>
      <c r="E2697" t="s">
        <v>23</v>
      </c>
      <c r="F2697" s="5">
        <v>44289</v>
      </c>
      <c r="G2697">
        <v>528295028</v>
      </c>
      <c r="H2697" s="5">
        <v>44290</v>
      </c>
      <c r="I2697">
        <v>3093</v>
      </c>
      <c r="J2697" s="8">
        <v>9.33</v>
      </c>
      <c r="K2697" s="8">
        <v>6.92</v>
      </c>
      <c r="L2697" s="8">
        <v>28857.69</v>
      </c>
      <c r="M2697" s="8">
        <v>21403.56</v>
      </c>
      <c r="N2697" s="8">
        <v>7454.13</v>
      </c>
    </row>
    <row r="2698" spans="1:14" x14ac:dyDescent="0.25">
      <c r="A2698" t="s">
        <v>9</v>
      </c>
      <c r="B2698" t="s">
        <v>38</v>
      </c>
      <c r="C2698" t="s">
        <v>65</v>
      </c>
      <c r="D2698" t="s">
        <v>3</v>
      </c>
      <c r="E2698" t="s">
        <v>23</v>
      </c>
      <c r="F2698" s="5">
        <v>43942</v>
      </c>
      <c r="G2698">
        <v>837608659</v>
      </c>
      <c r="H2698" s="5">
        <v>43953</v>
      </c>
      <c r="I2698">
        <v>5871</v>
      </c>
      <c r="J2698" s="8">
        <v>668.27</v>
      </c>
      <c r="K2698" s="8">
        <v>502.54</v>
      </c>
      <c r="L2698" s="8">
        <v>3923413.17</v>
      </c>
      <c r="M2698" s="8">
        <v>2950412.34</v>
      </c>
      <c r="N2698" s="8">
        <v>973000.83</v>
      </c>
    </row>
    <row r="2699" spans="1:14" x14ac:dyDescent="0.25">
      <c r="A2699" t="s">
        <v>9</v>
      </c>
      <c r="B2699" t="s">
        <v>114</v>
      </c>
      <c r="C2699" t="s">
        <v>36</v>
      </c>
      <c r="D2699" t="s">
        <v>3</v>
      </c>
      <c r="E2699" t="s">
        <v>15</v>
      </c>
      <c r="F2699" s="5">
        <v>42792</v>
      </c>
      <c r="G2699">
        <v>930670154</v>
      </c>
      <c r="H2699" s="5">
        <v>42809</v>
      </c>
      <c r="I2699">
        <v>4835</v>
      </c>
      <c r="J2699" s="8">
        <v>421.89</v>
      </c>
      <c r="K2699" s="8">
        <v>364.69</v>
      </c>
      <c r="L2699" s="8">
        <v>2039838.15</v>
      </c>
      <c r="M2699" s="8">
        <v>1763276.15</v>
      </c>
      <c r="N2699" s="8">
        <v>276562</v>
      </c>
    </row>
    <row r="2700" spans="1:14" x14ac:dyDescent="0.25">
      <c r="A2700" t="s">
        <v>0</v>
      </c>
      <c r="B2700" t="s">
        <v>97</v>
      </c>
      <c r="C2700" t="s">
        <v>22</v>
      </c>
      <c r="D2700" t="s">
        <v>3</v>
      </c>
      <c r="E2700" t="s">
        <v>15</v>
      </c>
      <c r="F2700" s="5">
        <v>43369</v>
      </c>
      <c r="G2700">
        <v>705965840</v>
      </c>
      <c r="H2700" s="5">
        <v>43379</v>
      </c>
      <c r="I2700">
        <v>9835</v>
      </c>
      <c r="J2700" s="8">
        <v>109.28</v>
      </c>
      <c r="K2700" s="8">
        <v>35.840000000000003</v>
      </c>
      <c r="L2700" s="8">
        <v>1074768.8</v>
      </c>
      <c r="M2700" s="8">
        <v>352486.40000000002</v>
      </c>
      <c r="N2700" s="8">
        <v>722282.4</v>
      </c>
    </row>
    <row r="2701" spans="1:14" x14ac:dyDescent="0.25">
      <c r="A2701" t="s">
        <v>17</v>
      </c>
      <c r="B2701" t="s">
        <v>119</v>
      </c>
      <c r="C2701" t="s">
        <v>36</v>
      </c>
      <c r="D2701" t="s">
        <v>7</v>
      </c>
      <c r="E2701" t="s">
        <v>23</v>
      </c>
      <c r="F2701" s="5">
        <v>43817</v>
      </c>
      <c r="G2701">
        <v>132294547</v>
      </c>
      <c r="H2701" s="5">
        <v>43475</v>
      </c>
      <c r="I2701">
        <v>7751</v>
      </c>
      <c r="J2701" s="8">
        <v>421.89</v>
      </c>
      <c r="K2701" s="8">
        <v>364.69</v>
      </c>
      <c r="L2701" s="8">
        <v>3270069.39</v>
      </c>
      <c r="M2701" s="8">
        <v>2826712.19</v>
      </c>
      <c r="N2701" s="8">
        <v>443357.2</v>
      </c>
    </row>
    <row r="2702" spans="1:14" x14ac:dyDescent="0.25">
      <c r="A2702" t="s">
        <v>26</v>
      </c>
      <c r="B2702" t="s">
        <v>191</v>
      </c>
      <c r="C2702" t="s">
        <v>65</v>
      </c>
      <c r="D2702" t="s">
        <v>7</v>
      </c>
      <c r="E2702" t="s">
        <v>8</v>
      </c>
      <c r="F2702" s="5">
        <v>42829</v>
      </c>
      <c r="G2702">
        <v>598767602</v>
      </c>
      <c r="H2702" s="5">
        <v>42876</v>
      </c>
      <c r="I2702">
        <v>7494</v>
      </c>
      <c r="J2702" s="8">
        <v>668.27</v>
      </c>
      <c r="K2702" s="8">
        <v>502.54</v>
      </c>
      <c r="L2702" s="8">
        <v>5008015.38</v>
      </c>
      <c r="M2702" s="8">
        <v>3766034.76</v>
      </c>
      <c r="N2702" s="8">
        <v>1241980.6200000001</v>
      </c>
    </row>
    <row r="2703" spans="1:14" x14ac:dyDescent="0.25">
      <c r="A2703" t="s">
        <v>12</v>
      </c>
      <c r="B2703" t="s">
        <v>73</v>
      </c>
      <c r="C2703" t="s">
        <v>14</v>
      </c>
      <c r="D2703" t="s">
        <v>7</v>
      </c>
      <c r="E2703" t="s">
        <v>8</v>
      </c>
      <c r="F2703" s="5">
        <v>42638</v>
      </c>
      <c r="G2703">
        <v>864808833</v>
      </c>
      <c r="H2703" s="5">
        <v>42652</v>
      </c>
      <c r="I2703">
        <v>5007</v>
      </c>
      <c r="J2703" s="8">
        <v>205.7</v>
      </c>
      <c r="K2703" s="8">
        <v>117.11</v>
      </c>
      <c r="L2703" s="8">
        <v>1029939.9</v>
      </c>
      <c r="M2703" s="8">
        <v>586369.77</v>
      </c>
      <c r="N2703" s="8">
        <v>443570.13</v>
      </c>
    </row>
    <row r="2704" spans="1:14" x14ac:dyDescent="0.25">
      <c r="A2704" t="s">
        <v>20</v>
      </c>
      <c r="B2704" t="s">
        <v>52</v>
      </c>
      <c r="C2704" t="s">
        <v>36</v>
      </c>
      <c r="D2704" t="s">
        <v>7</v>
      </c>
      <c r="E2704" t="s">
        <v>15</v>
      </c>
      <c r="F2704" s="5">
        <v>43521</v>
      </c>
      <c r="G2704">
        <v>210154569</v>
      </c>
      <c r="H2704" s="5">
        <v>43541</v>
      </c>
      <c r="I2704">
        <v>8262</v>
      </c>
      <c r="J2704" s="8">
        <v>421.89</v>
      </c>
      <c r="K2704" s="8">
        <v>364.69</v>
      </c>
      <c r="L2704" s="8">
        <v>3485655.18</v>
      </c>
      <c r="M2704" s="8">
        <v>3013068.78</v>
      </c>
      <c r="N2704" s="8">
        <v>472586.4</v>
      </c>
    </row>
    <row r="2705" spans="1:14" x14ac:dyDescent="0.25">
      <c r="A2705" t="s">
        <v>9</v>
      </c>
      <c r="B2705" t="s">
        <v>96</v>
      </c>
      <c r="C2705" t="s">
        <v>22</v>
      </c>
      <c r="D2705" t="s">
        <v>7</v>
      </c>
      <c r="E2705" t="s">
        <v>23</v>
      </c>
      <c r="F2705" s="5">
        <v>43876</v>
      </c>
      <c r="G2705">
        <v>684853637</v>
      </c>
      <c r="H2705" s="5">
        <v>43924</v>
      </c>
      <c r="I2705">
        <v>2265</v>
      </c>
      <c r="J2705" s="8">
        <v>109.28</v>
      </c>
      <c r="K2705" s="8">
        <v>35.840000000000003</v>
      </c>
      <c r="L2705" s="8">
        <v>247519.2</v>
      </c>
      <c r="M2705" s="8">
        <v>81177.600000000006</v>
      </c>
      <c r="N2705" s="8">
        <v>166341.6</v>
      </c>
    </row>
    <row r="2706" spans="1:14" x14ac:dyDescent="0.25">
      <c r="A2706" t="s">
        <v>39</v>
      </c>
      <c r="B2706" t="s">
        <v>205</v>
      </c>
      <c r="C2706" t="s">
        <v>45</v>
      </c>
      <c r="D2706" t="s">
        <v>7</v>
      </c>
      <c r="E2706" t="s">
        <v>4</v>
      </c>
      <c r="F2706" s="5">
        <v>44104</v>
      </c>
      <c r="G2706">
        <v>359267365</v>
      </c>
      <c r="H2706" s="5">
        <v>44149</v>
      </c>
      <c r="I2706">
        <v>4052</v>
      </c>
      <c r="J2706" s="8">
        <v>9.33</v>
      </c>
      <c r="K2706" s="8">
        <v>6.92</v>
      </c>
      <c r="L2706" s="8">
        <v>37805.160000000003</v>
      </c>
      <c r="M2706" s="8">
        <v>28039.84</v>
      </c>
      <c r="N2706" s="8">
        <v>9765.32</v>
      </c>
    </row>
    <row r="2707" spans="1:14" x14ac:dyDescent="0.25">
      <c r="A2707" t="s">
        <v>0</v>
      </c>
      <c r="B2707" t="s">
        <v>171</v>
      </c>
      <c r="C2707" t="s">
        <v>22</v>
      </c>
      <c r="D2707" t="s">
        <v>3</v>
      </c>
      <c r="E2707" t="s">
        <v>4</v>
      </c>
      <c r="F2707" s="5">
        <v>44344</v>
      </c>
      <c r="G2707">
        <v>974069583</v>
      </c>
      <c r="H2707" s="5">
        <v>44389</v>
      </c>
      <c r="I2707">
        <v>7690</v>
      </c>
      <c r="J2707" s="8">
        <v>109.28</v>
      </c>
      <c r="K2707" s="8">
        <v>35.840000000000003</v>
      </c>
      <c r="L2707" s="8">
        <v>840363.2</v>
      </c>
      <c r="M2707" s="8">
        <v>275609.59999999998</v>
      </c>
      <c r="N2707" s="8">
        <v>564753.6</v>
      </c>
    </row>
    <row r="2708" spans="1:14" x14ac:dyDescent="0.25">
      <c r="A2708" t="s">
        <v>20</v>
      </c>
      <c r="B2708" t="s">
        <v>140</v>
      </c>
      <c r="C2708" t="s">
        <v>36</v>
      </c>
      <c r="D2708" t="s">
        <v>7</v>
      </c>
      <c r="E2708" t="s">
        <v>8</v>
      </c>
      <c r="F2708" s="5">
        <v>43506</v>
      </c>
      <c r="G2708">
        <v>290246617</v>
      </c>
      <c r="H2708" s="5">
        <v>43552</v>
      </c>
      <c r="I2708">
        <v>9279</v>
      </c>
      <c r="J2708" s="8">
        <v>421.89</v>
      </c>
      <c r="K2708" s="8">
        <v>364.69</v>
      </c>
      <c r="L2708" s="8">
        <v>3914717.31</v>
      </c>
      <c r="M2708" s="8">
        <v>3383958.51</v>
      </c>
      <c r="N2708" s="8">
        <v>530758.80000000005</v>
      </c>
    </row>
    <row r="2709" spans="1:14" x14ac:dyDescent="0.25">
      <c r="A2709" t="s">
        <v>17</v>
      </c>
      <c r="B2709" t="s">
        <v>42</v>
      </c>
      <c r="C2709" t="s">
        <v>14</v>
      </c>
      <c r="D2709" t="s">
        <v>3</v>
      </c>
      <c r="E2709" t="s">
        <v>23</v>
      </c>
      <c r="F2709" s="5">
        <v>44047</v>
      </c>
      <c r="G2709">
        <v>639097297</v>
      </c>
      <c r="H2709" s="5">
        <v>44082</v>
      </c>
      <c r="I2709">
        <v>1947</v>
      </c>
      <c r="J2709" s="8">
        <v>205.7</v>
      </c>
      <c r="K2709" s="8">
        <v>117.11</v>
      </c>
      <c r="L2709" s="8">
        <v>400497.9</v>
      </c>
      <c r="M2709" s="8">
        <v>228013.17</v>
      </c>
      <c r="N2709" s="8">
        <v>172484.73</v>
      </c>
    </row>
    <row r="2710" spans="1:14" x14ac:dyDescent="0.25">
      <c r="A2710" t="s">
        <v>20</v>
      </c>
      <c r="B2710" t="s">
        <v>46</v>
      </c>
      <c r="C2710" t="s">
        <v>65</v>
      </c>
      <c r="D2710" t="s">
        <v>3</v>
      </c>
      <c r="E2710" t="s">
        <v>8</v>
      </c>
      <c r="F2710" s="5">
        <v>43542</v>
      </c>
      <c r="G2710">
        <v>372232949</v>
      </c>
      <c r="H2710" s="5">
        <v>43554</v>
      </c>
      <c r="I2710">
        <v>856</v>
      </c>
      <c r="J2710" s="8">
        <v>668.27</v>
      </c>
      <c r="K2710" s="8">
        <v>502.54</v>
      </c>
      <c r="L2710" s="8">
        <v>572039.12</v>
      </c>
      <c r="M2710" s="8">
        <v>430174.24</v>
      </c>
      <c r="N2710" s="8">
        <v>141864.88</v>
      </c>
    </row>
    <row r="2711" spans="1:14" x14ac:dyDescent="0.25">
      <c r="A2711" t="s">
        <v>17</v>
      </c>
      <c r="B2711" t="s">
        <v>75</v>
      </c>
      <c r="C2711" t="s">
        <v>65</v>
      </c>
      <c r="D2711" t="s">
        <v>3</v>
      </c>
      <c r="E2711" t="s">
        <v>15</v>
      </c>
      <c r="F2711" s="5">
        <v>42224</v>
      </c>
      <c r="G2711">
        <v>611577403</v>
      </c>
      <c r="H2711" s="5">
        <v>42239</v>
      </c>
      <c r="I2711">
        <v>8199</v>
      </c>
      <c r="J2711" s="8">
        <v>668.27</v>
      </c>
      <c r="K2711" s="8">
        <v>502.54</v>
      </c>
      <c r="L2711" s="8">
        <v>5479145.7300000004</v>
      </c>
      <c r="M2711" s="8">
        <v>4120325.46</v>
      </c>
      <c r="N2711" s="8">
        <v>1358820.27</v>
      </c>
    </row>
    <row r="2712" spans="1:14" x14ac:dyDescent="0.25">
      <c r="A2712" t="s">
        <v>26</v>
      </c>
      <c r="B2712" t="s">
        <v>186</v>
      </c>
      <c r="C2712" t="s">
        <v>2</v>
      </c>
      <c r="D2712" t="s">
        <v>7</v>
      </c>
      <c r="E2712" t="s">
        <v>4</v>
      </c>
      <c r="F2712" s="5">
        <v>43794</v>
      </c>
      <c r="G2712">
        <v>299366986</v>
      </c>
      <c r="H2712" s="5">
        <v>43475</v>
      </c>
      <c r="I2712">
        <v>8199</v>
      </c>
      <c r="J2712" s="8">
        <v>255.28</v>
      </c>
      <c r="K2712" s="8">
        <v>159.41999999999999</v>
      </c>
      <c r="L2712" s="8">
        <v>2093040.72</v>
      </c>
      <c r="M2712" s="8">
        <v>1307084.58</v>
      </c>
      <c r="N2712" s="8">
        <v>785956.14</v>
      </c>
    </row>
    <row r="2713" spans="1:14" x14ac:dyDescent="0.25">
      <c r="A2713" t="s">
        <v>26</v>
      </c>
      <c r="B2713" t="s">
        <v>95</v>
      </c>
      <c r="C2713" t="s">
        <v>6</v>
      </c>
      <c r="D2713" t="s">
        <v>3</v>
      </c>
      <c r="E2713" t="s">
        <v>23</v>
      </c>
      <c r="F2713" s="5">
        <v>43342</v>
      </c>
      <c r="G2713">
        <v>248150527</v>
      </c>
      <c r="H2713" s="5">
        <v>43385</v>
      </c>
      <c r="I2713">
        <v>2110</v>
      </c>
      <c r="J2713" s="8">
        <v>152.58000000000001</v>
      </c>
      <c r="K2713" s="8">
        <v>97.44</v>
      </c>
      <c r="L2713" s="8">
        <v>321943.8</v>
      </c>
      <c r="M2713" s="8">
        <v>205598.4</v>
      </c>
      <c r="N2713" s="8">
        <v>116345.4</v>
      </c>
    </row>
    <row r="2714" spans="1:14" x14ac:dyDescent="0.25">
      <c r="A2714" t="s">
        <v>0</v>
      </c>
      <c r="B2714" t="s">
        <v>1</v>
      </c>
      <c r="C2714" t="s">
        <v>45</v>
      </c>
      <c r="D2714" t="s">
        <v>3</v>
      </c>
      <c r="E2714" t="s">
        <v>23</v>
      </c>
      <c r="F2714" s="5">
        <v>44693</v>
      </c>
      <c r="G2714">
        <v>890789353</v>
      </c>
      <c r="H2714" s="5">
        <v>44702</v>
      </c>
      <c r="I2714">
        <v>3220</v>
      </c>
      <c r="J2714" s="8">
        <v>9.33</v>
      </c>
      <c r="K2714" s="8">
        <v>6.92</v>
      </c>
      <c r="L2714" s="8">
        <v>30042.6</v>
      </c>
      <c r="M2714" s="8">
        <v>22282.400000000001</v>
      </c>
      <c r="N2714" s="8">
        <v>7760.2</v>
      </c>
    </row>
    <row r="2715" spans="1:14" x14ac:dyDescent="0.25">
      <c r="A2715" t="s">
        <v>9</v>
      </c>
      <c r="B2715" t="s">
        <v>49</v>
      </c>
      <c r="C2715" t="s">
        <v>14</v>
      </c>
      <c r="D2715" t="s">
        <v>7</v>
      </c>
      <c r="E2715" t="s">
        <v>23</v>
      </c>
      <c r="F2715" s="5">
        <v>43636</v>
      </c>
      <c r="G2715">
        <v>930457293</v>
      </c>
      <c r="H2715" s="5">
        <v>43672</v>
      </c>
      <c r="I2715">
        <v>1845</v>
      </c>
      <c r="J2715" s="8">
        <v>205.7</v>
      </c>
      <c r="K2715" s="8">
        <v>117.11</v>
      </c>
      <c r="L2715" s="8">
        <v>379516.5</v>
      </c>
      <c r="M2715" s="8">
        <v>216067.95</v>
      </c>
      <c r="N2715" s="8">
        <v>163448.54999999999</v>
      </c>
    </row>
    <row r="2716" spans="1:14" x14ac:dyDescent="0.25">
      <c r="A2716" t="s">
        <v>26</v>
      </c>
      <c r="B2716" t="s">
        <v>116</v>
      </c>
      <c r="C2716" t="s">
        <v>14</v>
      </c>
      <c r="D2716" t="s">
        <v>3</v>
      </c>
      <c r="E2716" t="s">
        <v>4</v>
      </c>
      <c r="F2716" s="5">
        <v>43395</v>
      </c>
      <c r="G2716">
        <v>490640676</v>
      </c>
      <c r="H2716" s="5">
        <v>43423</v>
      </c>
      <c r="I2716">
        <v>334</v>
      </c>
      <c r="J2716" s="8">
        <v>205.7</v>
      </c>
      <c r="K2716" s="8">
        <v>117.11</v>
      </c>
      <c r="L2716" s="8">
        <v>68703.8</v>
      </c>
      <c r="M2716" s="8">
        <v>39114.74</v>
      </c>
      <c r="N2716" s="8">
        <v>29589.06</v>
      </c>
    </row>
    <row r="2717" spans="1:14" x14ac:dyDescent="0.25">
      <c r="A2717" t="s">
        <v>26</v>
      </c>
      <c r="B2717" t="s">
        <v>83</v>
      </c>
      <c r="C2717" t="s">
        <v>45</v>
      </c>
      <c r="D2717" t="s">
        <v>3</v>
      </c>
      <c r="E2717" t="s">
        <v>23</v>
      </c>
      <c r="F2717" s="5">
        <v>44578</v>
      </c>
      <c r="G2717">
        <v>665138328</v>
      </c>
      <c r="H2717" s="5">
        <v>44606</v>
      </c>
      <c r="I2717">
        <v>8067</v>
      </c>
      <c r="J2717" s="8">
        <v>9.33</v>
      </c>
      <c r="K2717" s="8">
        <v>6.92</v>
      </c>
      <c r="L2717" s="8">
        <v>75265.11</v>
      </c>
      <c r="M2717" s="8">
        <v>55823.64</v>
      </c>
      <c r="N2717" s="8">
        <v>19441.47</v>
      </c>
    </row>
    <row r="2718" spans="1:14" x14ac:dyDescent="0.25">
      <c r="A2718" t="s">
        <v>0</v>
      </c>
      <c r="B2718" t="s">
        <v>144</v>
      </c>
      <c r="C2718" t="s">
        <v>2</v>
      </c>
      <c r="D2718" t="s">
        <v>3</v>
      </c>
      <c r="E2718" t="s">
        <v>4</v>
      </c>
      <c r="F2718" s="5">
        <v>44219</v>
      </c>
      <c r="G2718">
        <v>368061578</v>
      </c>
      <c r="H2718" s="5">
        <v>44261</v>
      </c>
      <c r="I2718">
        <v>6455</v>
      </c>
      <c r="J2718" s="8">
        <v>255.28</v>
      </c>
      <c r="K2718" s="8">
        <v>159.41999999999999</v>
      </c>
      <c r="L2718" s="8">
        <v>1647832.4</v>
      </c>
      <c r="M2718" s="8">
        <v>1029056.1</v>
      </c>
      <c r="N2718" s="8">
        <v>618776.30000000005</v>
      </c>
    </row>
    <row r="2719" spans="1:14" x14ac:dyDescent="0.25">
      <c r="A2719" t="s">
        <v>0</v>
      </c>
      <c r="B2719" t="s">
        <v>33</v>
      </c>
      <c r="C2719" t="s">
        <v>31</v>
      </c>
      <c r="D2719" t="s">
        <v>7</v>
      </c>
      <c r="E2719" t="s">
        <v>4</v>
      </c>
      <c r="F2719" s="5">
        <v>44515</v>
      </c>
      <c r="G2719">
        <v>383834254</v>
      </c>
      <c r="H2719" s="5">
        <v>44528</v>
      </c>
      <c r="I2719">
        <v>3940</v>
      </c>
      <c r="J2719" s="8">
        <v>437.2</v>
      </c>
      <c r="K2719" s="8">
        <v>263.33</v>
      </c>
      <c r="L2719" s="8">
        <v>1722568</v>
      </c>
      <c r="M2719" s="8">
        <v>1037520.2</v>
      </c>
      <c r="N2719" s="8">
        <v>685047.8</v>
      </c>
    </row>
    <row r="2720" spans="1:14" x14ac:dyDescent="0.25">
      <c r="A2720" t="s">
        <v>26</v>
      </c>
      <c r="B2720" t="s">
        <v>186</v>
      </c>
      <c r="C2720" t="s">
        <v>31</v>
      </c>
      <c r="D2720" t="s">
        <v>7</v>
      </c>
      <c r="E2720" t="s">
        <v>8</v>
      </c>
      <c r="F2720" s="5">
        <v>42050</v>
      </c>
      <c r="G2720">
        <v>217192685</v>
      </c>
      <c r="H2720" s="5">
        <v>42050</v>
      </c>
      <c r="I2720">
        <v>997</v>
      </c>
      <c r="J2720" s="8">
        <v>437.2</v>
      </c>
      <c r="K2720" s="8">
        <v>263.33</v>
      </c>
      <c r="L2720" s="8">
        <v>435888.4</v>
      </c>
      <c r="M2720" s="8">
        <v>262540.01</v>
      </c>
      <c r="N2720" s="8">
        <v>173348.39</v>
      </c>
    </row>
    <row r="2721" spans="1:14" x14ac:dyDescent="0.25">
      <c r="A2721" t="s">
        <v>9</v>
      </c>
      <c r="B2721" t="s">
        <v>44</v>
      </c>
      <c r="C2721" t="s">
        <v>29</v>
      </c>
      <c r="D2721" t="s">
        <v>7</v>
      </c>
      <c r="E2721" t="s">
        <v>23</v>
      </c>
      <c r="F2721" s="5">
        <v>43531</v>
      </c>
      <c r="G2721">
        <v>343185698</v>
      </c>
      <c r="H2721" s="5">
        <v>43580</v>
      </c>
      <c r="I2721">
        <v>5129</v>
      </c>
      <c r="J2721" s="8">
        <v>651.21</v>
      </c>
      <c r="K2721" s="8">
        <v>524.96</v>
      </c>
      <c r="L2721" s="8">
        <v>3340056.09</v>
      </c>
      <c r="M2721" s="8">
        <v>2692519.84</v>
      </c>
      <c r="N2721" s="8">
        <v>647536.25</v>
      </c>
    </row>
    <row r="2722" spans="1:14" x14ac:dyDescent="0.25">
      <c r="A2722" t="s">
        <v>0</v>
      </c>
      <c r="B2722" t="s">
        <v>160</v>
      </c>
      <c r="C2722" t="s">
        <v>57</v>
      </c>
      <c r="D2722" t="s">
        <v>3</v>
      </c>
      <c r="E2722" t="s">
        <v>15</v>
      </c>
      <c r="F2722" s="5">
        <v>43321</v>
      </c>
      <c r="G2722">
        <v>857174623</v>
      </c>
      <c r="H2722" s="5">
        <v>43339</v>
      </c>
      <c r="I2722">
        <v>5874</v>
      </c>
      <c r="J2722" s="8">
        <v>154.06</v>
      </c>
      <c r="K2722" s="8">
        <v>90.93</v>
      </c>
      <c r="L2722" s="8">
        <v>904948.44</v>
      </c>
      <c r="M2722" s="8">
        <v>534122.81999999995</v>
      </c>
      <c r="N2722" s="8">
        <v>370825.62</v>
      </c>
    </row>
    <row r="2723" spans="1:14" x14ac:dyDescent="0.25">
      <c r="A2723" t="s">
        <v>17</v>
      </c>
      <c r="B2723" t="s">
        <v>209</v>
      </c>
      <c r="C2723" t="s">
        <v>45</v>
      </c>
      <c r="D2723" t="s">
        <v>7</v>
      </c>
      <c r="E2723" t="s">
        <v>8</v>
      </c>
      <c r="F2723" s="5">
        <v>44597</v>
      </c>
      <c r="G2723">
        <v>124833285</v>
      </c>
      <c r="H2723" s="5">
        <v>44602</v>
      </c>
      <c r="I2723">
        <v>9798</v>
      </c>
      <c r="J2723" s="8">
        <v>9.33</v>
      </c>
      <c r="K2723" s="8">
        <v>6.92</v>
      </c>
      <c r="L2723" s="8">
        <v>91415.34</v>
      </c>
      <c r="M2723" s="8">
        <v>67802.16</v>
      </c>
      <c r="N2723" s="8">
        <v>23613.18</v>
      </c>
    </row>
    <row r="2724" spans="1:14" x14ac:dyDescent="0.25">
      <c r="A2724" t="s">
        <v>26</v>
      </c>
      <c r="B2724" t="s">
        <v>88</v>
      </c>
      <c r="C2724" t="s">
        <v>45</v>
      </c>
      <c r="D2724" t="s">
        <v>7</v>
      </c>
      <c r="E2724" t="s">
        <v>15</v>
      </c>
      <c r="F2724" s="5">
        <v>43153</v>
      </c>
      <c r="G2724">
        <v>632148015</v>
      </c>
      <c r="H2724" s="5">
        <v>43173</v>
      </c>
      <c r="I2724">
        <v>5500</v>
      </c>
      <c r="J2724" s="8">
        <v>9.33</v>
      </c>
      <c r="K2724" s="8">
        <v>6.92</v>
      </c>
      <c r="L2724" s="8">
        <v>51315</v>
      </c>
      <c r="M2724" s="8">
        <v>38060</v>
      </c>
      <c r="N2724" s="8">
        <v>13255</v>
      </c>
    </row>
    <row r="2725" spans="1:14" x14ac:dyDescent="0.25">
      <c r="A2725" t="s">
        <v>12</v>
      </c>
      <c r="B2725" t="s">
        <v>162</v>
      </c>
      <c r="C2725" t="s">
        <v>65</v>
      </c>
      <c r="D2725" t="s">
        <v>3</v>
      </c>
      <c r="E2725" t="s">
        <v>4</v>
      </c>
      <c r="F2725" s="5">
        <v>42292</v>
      </c>
      <c r="G2725">
        <v>435417640</v>
      </c>
      <c r="H2725" s="5">
        <v>42305</v>
      </c>
      <c r="I2725">
        <v>8610</v>
      </c>
      <c r="J2725" s="8">
        <v>668.27</v>
      </c>
      <c r="K2725" s="8">
        <v>502.54</v>
      </c>
      <c r="L2725" s="8">
        <v>5753804.7000000002</v>
      </c>
      <c r="M2725" s="8">
        <v>4326869.4000000004</v>
      </c>
      <c r="N2725" s="8">
        <v>1426935.3</v>
      </c>
    </row>
    <row r="2726" spans="1:14" x14ac:dyDescent="0.25">
      <c r="A2726" t="s">
        <v>20</v>
      </c>
      <c r="B2726" t="s">
        <v>70</v>
      </c>
      <c r="C2726" t="s">
        <v>29</v>
      </c>
      <c r="D2726" t="s">
        <v>7</v>
      </c>
      <c r="E2726" t="s">
        <v>15</v>
      </c>
      <c r="F2726" s="5">
        <v>44089</v>
      </c>
      <c r="G2726">
        <v>811253488</v>
      </c>
      <c r="H2726" s="5">
        <v>44135</v>
      </c>
      <c r="I2726">
        <v>6790</v>
      </c>
      <c r="J2726" s="8">
        <v>651.21</v>
      </c>
      <c r="K2726" s="8">
        <v>524.96</v>
      </c>
      <c r="L2726" s="8">
        <v>4421715.9000000004</v>
      </c>
      <c r="M2726" s="8">
        <v>3564478.4</v>
      </c>
      <c r="N2726" s="8">
        <v>857237.5</v>
      </c>
    </row>
    <row r="2727" spans="1:14" x14ac:dyDescent="0.25">
      <c r="A2727" t="s">
        <v>0</v>
      </c>
      <c r="B2727" t="s">
        <v>143</v>
      </c>
      <c r="C2727" t="s">
        <v>36</v>
      </c>
      <c r="D2727" t="s">
        <v>3</v>
      </c>
      <c r="E2727" t="s">
        <v>15</v>
      </c>
      <c r="F2727" s="5">
        <v>42009</v>
      </c>
      <c r="G2727">
        <v>406579387</v>
      </c>
      <c r="H2727" s="5">
        <v>42028</v>
      </c>
      <c r="I2727">
        <v>4730</v>
      </c>
      <c r="J2727" s="8">
        <v>421.89</v>
      </c>
      <c r="K2727" s="8">
        <v>364.69</v>
      </c>
      <c r="L2727" s="8">
        <v>1995539.7</v>
      </c>
      <c r="M2727" s="8">
        <v>1724983.7</v>
      </c>
      <c r="N2727" s="8">
        <v>270556</v>
      </c>
    </row>
    <row r="2728" spans="1:14" x14ac:dyDescent="0.25">
      <c r="A2728" t="s">
        <v>17</v>
      </c>
      <c r="B2728" t="s">
        <v>176</v>
      </c>
      <c r="C2728" t="s">
        <v>22</v>
      </c>
      <c r="D2728" t="s">
        <v>3</v>
      </c>
      <c r="E2728" t="s">
        <v>23</v>
      </c>
      <c r="F2728" s="5">
        <v>44253</v>
      </c>
      <c r="G2728">
        <v>188631665</v>
      </c>
      <c r="H2728" s="5">
        <v>44299</v>
      </c>
      <c r="I2728">
        <v>9156</v>
      </c>
      <c r="J2728" s="8">
        <v>109.28</v>
      </c>
      <c r="K2728" s="8">
        <v>35.840000000000003</v>
      </c>
      <c r="L2728" s="8">
        <v>1000567.68</v>
      </c>
      <c r="M2728" s="8">
        <v>328151.03999999998</v>
      </c>
      <c r="N2728" s="8">
        <v>672416.64</v>
      </c>
    </row>
    <row r="2729" spans="1:14" x14ac:dyDescent="0.25">
      <c r="A2729" t="s">
        <v>17</v>
      </c>
      <c r="B2729" t="s">
        <v>59</v>
      </c>
      <c r="C2729" t="s">
        <v>31</v>
      </c>
      <c r="D2729" t="s">
        <v>3</v>
      </c>
      <c r="E2729" t="s">
        <v>8</v>
      </c>
      <c r="F2729" s="5">
        <v>42791</v>
      </c>
      <c r="G2729">
        <v>294959151</v>
      </c>
      <c r="H2729" s="5">
        <v>42820</v>
      </c>
      <c r="I2729">
        <v>3822</v>
      </c>
      <c r="J2729" s="8">
        <v>437.2</v>
      </c>
      <c r="K2729" s="8">
        <v>263.33</v>
      </c>
      <c r="L2729" s="8">
        <v>1670978.4</v>
      </c>
      <c r="M2729" s="8">
        <v>1006447.26</v>
      </c>
      <c r="N2729" s="8">
        <v>664531.14</v>
      </c>
    </row>
    <row r="2730" spans="1:14" x14ac:dyDescent="0.25">
      <c r="A2730" t="s">
        <v>20</v>
      </c>
      <c r="B2730" t="s">
        <v>81</v>
      </c>
      <c r="C2730" t="s">
        <v>57</v>
      </c>
      <c r="D2730" t="s">
        <v>3</v>
      </c>
      <c r="E2730" t="s">
        <v>8</v>
      </c>
      <c r="F2730" s="5">
        <v>43916</v>
      </c>
      <c r="G2730">
        <v>483423173</v>
      </c>
      <c r="H2730" s="5">
        <v>43950</v>
      </c>
      <c r="I2730">
        <v>4514</v>
      </c>
      <c r="J2730" s="8">
        <v>154.06</v>
      </c>
      <c r="K2730" s="8">
        <v>90.93</v>
      </c>
      <c r="L2730" s="8">
        <v>695426.84</v>
      </c>
      <c r="M2730" s="8">
        <v>410458.02</v>
      </c>
      <c r="N2730" s="8">
        <v>284968.82</v>
      </c>
    </row>
    <row r="2731" spans="1:14" x14ac:dyDescent="0.25">
      <c r="A2731" t="s">
        <v>17</v>
      </c>
      <c r="B2731" t="s">
        <v>176</v>
      </c>
      <c r="C2731" t="s">
        <v>14</v>
      </c>
      <c r="D2731" t="s">
        <v>7</v>
      </c>
      <c r="E2731" t="s">
        <v>4</v>
      </c>
      <c r="F2731" s="5">
        <v>44838</v>
      </c>
      <c r="G2731">
        <v>582197558</v>
      </c>
      <c r="H2731" s="5">
        <v>44851</v>
      </c>
      <c r="I2731">
        <v>4050</v>
      </c>
      <c r="J2731" s="8">
        <v>205.7</v>
      </c>
      <c r="K2731" s="8">
        <v>117.11</v>
      </c>
      <c r="L2731" s="8">
        <v>833085</v>
      </c>
      <c r="M2731" s="8">
        <v>474295.5</v>
      </c>
      <c r="N2731" s="8">
        <v>358789.5</v>
      </c>
    </row>
    <row r="2732" spans="1:14" x14ac:dyDescent="0.25">
      <c r="A2732" t="s">
        <v>26</v>
      </c>
      <c r="B2732" t="s">
        <v>109</v>
      </c>
      <c r="C2732" t="s">
        <v>6</v>
      </c>
      <c r="D2732" t="s">
        <v>3</v>
      </c>
      <c r="E2732" t="s">
        <v>23</v>
      </c>
      <c r="F2732" s="5">
        <v>43471</v>
      </c>
      <c r="G2732">
        <v>939768636</v>
      </c>
      <c r="H2732" s="5">
        <v>43506</v>
      </c>
      <c r="I2732">
        <v>7278</v>
      </c>
      <c r="J2732" s="8">
        <v>152.58000000000001</v>
      </c>
      <c r="K2732" s="8">
        <v>97.44</v>
      </c>
      <c r="L2732" s="8">
        <v>1110477.24</v>
      </c>
      <c r="M2732" s="8">
        <v>709168.32</v>
      </c>
      <c r="N2732" s="8">
        <v>401308.92</v>
      </c>
    </row>
    <row r="2733" spans="1:14" x14ac:dyDescent="0.25">
      <c r="A2733" t="s">
        <v>9</v>
      </c>
      <c r="B2733" t="s">
        <v>154</v>
      </c>
      <c r="C2733" t="s">
        <v>31</v>
      </c>
      <c r="D2733" t="s">
        <v>3</v>
      </c>
      <c r="E2733" t="s">
        <v>4</v>
      </c>
      <c r="F2733" s="5">
        <v>42577</v>
      </c>
      <c r="G2733">
        <v>174935233</v>
      </c>
      <c r="H2733" s="5">
        <v>42580</v>
      </c>
      <c r="I2733">
        <v>6078</v>
      </c>
      <c r="J2733" s="8">
        <v>437.2</v>
      </c>
      <c r="K2733" s="8">
        <v>263.33</v>
      </c>
      <c r="L2733" s="8">
        <v>2657301.6</v>
      </c>
      <c r="M2733" s="8">
        <v>1600519.74</v>
      </c>
      <c r="N2733" s="8">
        <v>1056781.8600000001</v>
      </c>
    </row>
    <row r="2734" spans="1:14" x14ac:dyDescent="0.25">
      <c r="A2734" t="s">
        <v>17</v>
      </c>
      <c r="B2734" t="s">
        <v>149</v>
      </c>
      <c r="C2734" t="s">
        <v>36</v>
      </c>
      <c r="D2734" t="s">
        <v>3</v>
      </c>
      <c r="E2734" t="s">
        <v>23</v>
      </c>
      <c r="F2734" s="5">
        <v>44002</v>
      </c>
      <c r="G2734">
        <v>126808679</v>
      </c>
      <c r="H2734" s="5">
        <v>44041</v>
      </c>
      <c r="I2734">
        <v>4361</v>
      </c>
      <c r="J2734" s="8">
        <v>421.89</v>
      </c>
      <c r="K2734" s="8">
        <v>364.69</v>
      </c>
      <c r="L2734" s="8">
        <v>1839862.29</v>
      </c>
      <c r="M2734" s="8">
        <v>1590413.09</v>
      </c>
      <c r="N2734" s="8">
        <v>249449.2</v>
      </c>
    </row>
    <row r="2735" spans="1:14" x14ac:dyDescent="0.25">
      <c r="A2735" t="s">
        <v>9</v>
      </c>
      <c r="B2735" t="s">
        <v>203</v>
      </c>
      <c r="C2735" t="s">
        <v>45</v>
      </c>
      <c r="D2735" t="s">
        <v>7</v>
      </c>
      <c r="E2735" t="s">
        <v>4</v>
      </c>
      <c r="F2735" s="5">
        <v>44478</v>
      </c>
      <c r="G2735">
        <v>904812800</v>
      </c>
      <c r="H2735" s="5">
        <v>44524</v>
      </c>
      <c r="I2735">
        <v>3069</v>
      </c>
      <c r="J2735" s="8">
        <v>9.33</v>
      </c>
      <c r="K2735" s="8">
        <v>6.92</v>
      </c>
      <c r="L2735" s="8">
        <v>28633.77</v>
      </c>
      <c r="M2735" s="8">
        <v>21237.48</v>
      </c>
      <c r="N2735" s="8">
        <v>7396.29</v>
      </c>
    </row>
    <row r="2736" spans="1:14" x14ac:dyDescent="0.25">
      <c r="A2736" t="s">
        <v>9</v>
      </c>
      <c r="B2736" t="s">
        <v>203</v>
      </c>
      <c r="C2736" t="s">
        <v>19</v>
      </c>
      <c r="D2736" t="s">
        <v>3</v>
      </c>
      <c r="E2736" t="s">
        <v>15</v>
      </c>
      <c r="F2736" s="5">
        <v>44360</v>
      </c>
      <c r="G2736">
        <v>438683927</v>
      </c>
      <c r="H2736" s="5">
        <v>44406</v>
      </c>
      <c r="I2736">
        <v>5177</v>
      </c>
      <c r="J2736" s="8">
        <v>81.73</v>
      </c>
      <c r="K2736" s="8">
        <v>56.67</v>
      </c>
      <c r="L2736" s="8">
        <v>423116.21</v>
      </c>
      <c r="M2736" s="8">
        <v>293380.59000000003</v>
      </c>
      <c r="N2736" s="8">
        <v>129735.62</v>
      </c>
    </row>
    <row r="2737" spans="1:14" x14ac:dyDescent="0.25">
      <c r="A2737" t="s">
        <v>26</v>
      </c>
      <c r="B2737" t="s">
        <v>175</v>
      </c>
      <c r="C2737" t="s">
        <v>6</v>
      </c>
      <c r="D2737" t="s">
        <v>3</v>
      </c>
      <c r="E2737" t="s">
        <v>23</v>
      </c>
      <c r="F2737" s="5">
        <v>43582</v>
      </c>
      <c r="G2737">
        <v>328470885</v>
      </c>
      <c r="H2737" s="5">
        <v>43628</v>
      </c>
      <c r="I2737">
        <v>689</v>
      </c>
      <c r="J2737" s="8">
        <v>152.58000000000001</v>
      </c>
      <c r="K2737" s="8">
        <v>97.44</v>
      </c>
      <c r="L2737" s="8">
        <v>105127.62</v>
      </c>
      <c r="M2737" s="8">
        <v>67136.160000000003</v>
      </c>
      <c r="N2737" s="8">
        <v>37991.46</v>
      </c>
    </row>
    <row r="2738" spans="1:14" x14ac:dyDescent="0.25">
      <c r="A2738" t="s">
        <v>26</v>
      </c>
      <c r="B2738" t="s">
        <v>122</v>
      </c>
      <c r="C2738" t="s">
        <v>2</v>
      </c>
      <c r="D2738" t="s">
        <v>7</v>
      </c>
      <c r="E2738" t="s">
        <v>4</v>
      </c>
      <c r="F2738" s="5">
        <v>44089</v>
      </c>
      <c r="G2738">
        <v>894535005</v>
      </c>
      <c r="H2738" s="5">
        <v>44107</v>
      </c>
      <c r="I2738">
        <v>1641</v>
      </c>
      <c r="J2738" s="8">
        <v>255.28</v>
      </c>
      <c r="K2738" s="8">
        <v>159.41999999999999</v>
      </c>
      <c r="L2738" s="8">
        <v>418914.48</v>
      </c>
      <c r="M2738" s="8">
        <v>261608.22</v>
      </c>
      <c r="N2738" s="8">
        <v>157306.26</v>
      </c>
    </row>
    <row r="2739" spans="1:14" x14ac:dyDescent="0.25">
      <c r="A2739" t="s">
        <v>26</v>
      </c>
      <c r="B2739" t="s">
        <v>153</v>
      </c>
      <c r="C2739" t="s">
        <v>45</v>
      </c>
      <c r="D2739" t="s">
        <v>3</v>
      </c>
      <c r="E2739" t="s">
        <v>15</v>
      </c>
      <c r="F2739" s="5">
        <v>42860</v>
      </c>
      <c r="G2739">
        <v>727550113</v>
      </c>
      <c r="H2739" s="5">
        <v>42884</v>
      </c>
      <c r="I2739">
        <v>7101</v>
      </c>
      <c r="J2739" s="8">
        <v>9.33</v>
      </c>
      <c r="K2739" s="8">
        <v>6.92</v>
      </c>
      <c r="L2739" s="8">
        <v>66252.33</v>
      </c>
      <c r="M2739" s="8">
        <v>49138.92</v>
      </c>
      <c r="N2739" s="8">
        <v>17113.41</v>
      </c>
    </row>
    <row r="2740" spans="1:14" x14ac:dyDescent="0.25">
      <c r="A2740" t="s">
        <v>20</v>
      </c>
      <c r="B2740" t="s">
        <v>52</v>
      </c>
      <c r="C2740" t="s">
        <v>29</v>
      </c>
      <c r="D2740" t="s">
        <v>3</v>
      </c>
      <c r="E2740" t="s">
        <v>8</v>
      </c>
      <c r="F2740" s="5">
        <v>43580</v>
      </c>
      <c r="G2740">
        <v>738502538</v>
      </c>
      <c r="H2740" s="5">
        <v>43614</v>
      </c>
      <c r="I2740">
        <v>8167</v>
      </c>
      <c r="J2740" s="8">
        <v>651.21</v>
      </c>
      <c r="K2740" s="8">
        <v>524.96</v>
      </c>
      <c r="L2740" s="8">
        <v>5318432.07</v>
      </c>
      <c r="M2740" s="8">
        <v>4287348.32</v>
      </c>
      <c r="N2740" s="8">
        <v>1031083.75</v>
      </c>
    </row>
    <row r="2741" spans="1:14" x14ac:dyDescent="0.25">
      <c r="A2741" t="s">
        <v>20</v>
      </c>
      <c r="B2741" t="s">
        <v>201</v>
      </c>
      <c r="C2741" t="s">
        <v>29</v>
      </c>
      <c r="D2741" t="s">
        <v>7</v>
      </c>
      <c r="E2741" t="s">
        <v>8</v>
      </c>
      <c r="F2741" s="5">
        <v>43202</v>
      </c>
      <c r="G2741">
        <v>108691108</v>
      </c>
      <c r="H2741" s="5">
        <v>43214</v>
      </c>
      <c r="I2741">
        <v>2969</v>
      </c>
      <c r="J2741" s="8">
        <v>651.21</v>
      </c>
      <c r="K2741" s="8">
        <v>524.96</v>
      </c>
      <c r="L2741" s="8">
        <v>1933442.49</v>
      </c>
      <c r="M2741" s="8">
        <v>1558606.24</v>
      </c>
      <c r="N2741" s="8">
        <v>374836.25</v>
      </c>
    </row>
    <row r="2742" spans="1:14" x14ac:dyDescent="0.25">
      <c r="A2742" t="s">
        <v>0</v>
      </c>
      <c r="B2742" t="s">
        <v>159</v>
      </c>
      <c r="C2742" t="s">
        <v>31</v>
      </c>
      <c r="D2742" t="s">
        <v>3</v>
      </c>
      <c r="E2742" t="s">
        <v>8</v>
      </c>
      <c r="F2742" s="5">
        <v>43917</v>
      </c>
      <c r="G2742">
        <v>339727151</v>
      </c>
      <c r="H2742" s="5">
        <v>43948</v>
      </c>
      <c r="I2742">
        <v>1668</v>
      </c>
      <c r="J2742" s="8">
        <v>437.2</v>
      </c>
      <c r="K2742" s="8">
        <v>263.33</v>
      </c>
      <c r="L2742" s="8">
        <v>729249.6</v>
      </c>
      <c r="M2742" s="8">
        <v>439234.44</v>
      </c>
      <c r="N2742" s="8">
        <v>290015.15999999997</v>
      </c>
    </row>
    <row r="2743" spans="1:14" x14ac:dyDescent="0.25">
      <c r="A2743" t="s">
        <v>9</v>
      </c>
      <c r="B2743" t="s">
        <v>178</v>
      </c>
      <c r="C2743" t="s">
        <v>45</v>
      </c>
      <c r="D2743" t="s">
        <v>7</v>
      </c>
      <c r="E2743" t="s">
        <v>23</v>
      </c>
      <c r="F2743" s="5">
        <v>44421</v>
      </c>
      <c r="G2743">
        <v>303534495</v>
      </c>
      <c r="H2743" s="5">
        <v>44426</v>
      </c>
      <c r="I2743">
        <v>1457</v>
      </c>
      <c r="J2743" s="8">
        <v>9.33</v>
      </c>
      <c r="K2743" s="8">
        <v>6.92</v>
      </c>
      <c r="L2743" s="8">
        <v>13593.81</v>
      </c>
      <c r="M2743" s="8">
        <v>10082.44</v>
      </c>
      <c r="N2743" s="8">
        <v>3511.37</v>
      </c>
    </row>
    <row r="2744" spans="1:14" x14ac:dyDescent="0.25">
      <c r="A2744" t="s">
        <v>26</v>
      </c>
      <c r="B2744" t="s">
        <v>208</v>
      </c>
      <c r="C2744" t="s">
        <v>29</v>
      </c>
      <c r="D2744" t="s">
        <v>3</v>
      </c>
      <c r="E2744" t="s">
        <v>15</v>
      </c>
      <c r="F2744" s="5">
        <v>44682</v>
      </c>
      <c r="G2744">
        <v>292349469</v>
      </c>
      <c r="H2744" s="5">
        <v>44692</v>
      </c>
      <c r="I2744">
        <v>1559</v>
      </c>
      <c r="J2744" s="8">
        <v>651.21</v>
      </c>
      <c r="K2744" s="8">
        <v>524.96</v>
      </c>
      <c r="L2744" s="8">
        <v>1015236.39</v>
      </c>
      <c r="M2744" s="8">
        <v>818412.64</v>
      </c>
      <c r="N2744" s="8">
        <v>196823.75</v>
      </c>
    </row>
    <row r="2745" spans="1:14" x14ac:dyDescent="0.25">
      <c r="A2745" t="s">
        <v>17</v>
      </c>
      <c r="B2745" t="s">
        <v>18</v>
      </c>
      <c r="C2745" t="s">
        <v>31</v>
      </c>
      <c r="D2745" t="s">
        <v>7</v>
      </c>
      <c r="E2745" t="s">
        <v>23</v>
      </c>
      <c r="F2745" s="5">
        <v>44253</v>
      </c>
      <c r="G2745">
        <v>668720901</v>
      </c>
      <c r="H2745" s="5">
        <v>44264</v>
      </c>
      <c r="I2745">
        <v>8230</v>
      </c>
      <c r="J2745" s="8">
        <v>437.2</v>
      </c>
      <c r="K2745" s="8">
        <v>263.33</v>
      </c>
      <c r="L2745" s="8">
        <v>3598156</v>
      </c>
      <c r="M2745" s="8">
        <v>2167205.9</v>
      </c>
      <c r="N2745" s="8">
        <v>1430950.1</v>
      </c>
    </row>
    <row r="2746" spans="1:14" x14ac:dyDescent="0.25">
      <c r="A2746" t="s">
        <v>0</v>
      </c>
      <c r="B2746" t="s">
        <v>50</v>
      </c>
      <c r="C2746" t="s">
        <v>14</v>
      </c>
      <c r="D2746" t="s">
        <v>7</v>
      </c>
      <c r="E2746" t="s">
        <v>15</v>
      </c>
      <c r="F2746" s="5">
        <v>44688</v>
      </c>
      <c r="G2746">
        <v>515510118</v>
      </c>
      <c r="H2746" s="5">
        <v>44723</v>
      </c>
      <c r="I2746">
        <v>9754</v>
      </c>
      <c r="J2746" s="8">
        <v>205.7</v>
      </c>
      <c r="K2746" s="8">
        <v>117.11</v>
      </c>
      <c r="L2746" s="8">
        <v>2006397.8</v>
      </c>
      <c r="M2746" s="8">
        <v>1142290.94</v>
      </c>
      <c r="N2746" s="8">
        <v>864106.86</v>
      </c>
    </row>
    <row r="2747" spans="1:14" x14ac:dyDescent="0.25">
      <c r="A2747" t="s">
        <v>26</v>
      </c>
      <c r="B2747" t="s">
        <v>78</v>
      </c>
      <c r="C2747" t="s">
        <v>36</v>
      </c>
      <c r="D2747" t="s">
        <v>7</v>
      </c>
      <c r="E2747" t="s">
        <v>8</v>
      </c>
      <c r="F2747" s="5">
        <v>42588</v>
      </c>
      <c r="G2747">
        <v>785890948</v>
      </c>
      <c r="H2747" s="5">
        <v>42637</v>
      </c>
      <c r="I2747">
        <v>1451</v>
      </c>
      <c r="J2747" s="8">
        <v>421.89</v>
      </c>
      <c r="K2747" s="8">
        <v>364.69</v>
      </c>
      <c r="L2747" s="8">
        <v>612162.39</v>
      </c>
      <c r="M2747" s="8">
        <v>529165.18999999994</v>
      </c>
      <c r="N2747" s="8">
        <v>82997.2</v>
      </c>
    </row>
    <row r="2748" spans="1:14" x14ac:dyDescent="0.25">
      <c r="A2748" t="s">
        <v>26</v>
      </c>
      <c r="B2748" t="s">
        <v>202</v>
      </c>
      <c r="C2748" t="s">
        <v>6</v>
      </c>
      <c r="D2748" t="s">
        <v>3</v>
      </c>
      <c r="E2748" t="s">
        <v>8</v>
      </c>
      <c r="F2748" s="5">
        <v>42710</v>
      </c>
      <c r="G2748">
        <v>253349721</v>
      </c>
      <c r="H2748" s="5">
        <v>42741</v>
      </c>
      <c r="I2748">
        <v>667</v>
      </c>
      <c r="J2748" s="8">
        <v>152.58000000000001</v>
      </c>
      <c r="K2748" s="8">
        <v>97.44</v>
      </c>
      <c r="L2748" s="8">
        <v>101770.86</v>
      </c>
      <c r="M2748" s="8">
        <v>64992.480000000003</v>
      </c>
      <c r="N2748" s="8">
        <v>36778.379999999997</v>
      </c>
    </row>
    <row r="2749" spans="1:14" x14ac:dyDescent="0.25">
      <c r="A2749" t="s">
        <v>12</v>
      </c>
      <c r="B2749" t="s">
        <v>150</v>
      </c>
      <c r="C2749" t="s">
        <v>45</v>
      </c>
      <c r="D2749" t="s">
        <v>7</v>
      </c>
      <c r="E2749" t="s">
        <v>15</v>
      </c>
      <c r="F2749" s="5">
        <v>44858</v>
      </c>
      <c r="G2749">
        <v>461685264</v>
      </c>
      <c r="H2749" s="5">
        <v>44858</v>
      </c>
      <c r="I2749">
        <v>1784</v>
      </c>
      <c r="J2749" s="8">
        <v>9.33</v>
      </c>
      <c r="K2749" s="8">
        <v>6.92</v>
      </c>
      <c r="L2749" s="8">
        <v>16644.72</v>
      </c>
      <c r="M2749" s="8">
        <v>12345.28</v>
      </c>
      <c r="N2749" s="8">
        <v>4299.4399999999996</v>
      </c>
    </row>
    <row r="2750" spans="1:14" x14ac:dyDescent="0.25">
      <c r="A2750" t="s">
        <v>9</v>
      </c>
      <c r="B2750" t="s">
        <v>102</v>
      </c>
      <c r="C2750" t="s">
        <v>2</v>
      </c>
      <c r="D2750" t="s">
        <v>3</v>
      </c>
      <c r="E2750" t="s">
        <v>4</v>
      </c>
      <c r="F2750" s="5">
        <v>43795</v>
      </c>
      <c r="G2750">
        <v>775008904</v>
      </c>
      <c r="H2750" s="5">
        <v>43467</v>
      </c>
      <c r="I2750">
        <v>1212</v>
      </c>
      <c r="J2750" s="8">
        <v>255.28</v>
      </c>
      <c r="K2750" s="8">
        <v>159.41999999999999</v>
      </c>
      <c r="L2750" s="8">
        <v>309399.36</v>
      </c>
      <c r="M2750" s="8">
        <v>193217.04</v>
      </c>
      <c r="N2750" s="8">
        <v>116182.32</v>
      </c>
    </row>
    <row r="2751" spans="1:14" x14ac:dyDescent="0.25">
      <c r="A2751" t="s">
        <v>0</v>
      </c>
      <c r="B2751" t="s">
        <v>50</v>
      </c>
      <c r="C2751" t="s">
        <v>45</v>
      </c>
      <c r="D2751" t="s">
        <v>3</v>
      </c>
      <c r="E2751" t="s">
        <v>8</v>
      </c>
      <c r="F2751" s="5">
        <v>42528</v>
      </c>
      <c r="G2751">
        <v>627744472</v>
      </c>
      <c r="H2751" s="5">
        <v>42539</v>
      </c>
      <c r="I2751">
        <v>2394</v>
      </c>
      <c r="J2751" s="8">
        <v>9.33</v>
      </c>
      <c r="K2751" s="8">
        <v>6.92</v>
      </c>
      <c r="L2751" s="8">
        <v>22336.02</v>
      </c>
      <c r="M2751" s="8">
        <v>16566.48</v>
      </c>
      <c r="N2751" s="8">
        <v>5769.54</v>
      </c>
    </row>
    <row r="2752" spans="1:14" x14ac:dyDescent="0.25">
      <c r="A2752" t="s">
        <v>12</v>
      </c>
      <c r="B2752" t="s">
        <v>67</v>
      </c>
      <c r="C2752" t="s">
        <v>11</v>
      </c>
      <c r="D2752" t="s">
        <v>3</v>
      </c>
      <c r="E2752" t="s">
        <v>23</v>
      </c>
      <c r="F2752" s="5">
        <v>42832</v>
      </c>
      <c r="G2752">
        <v>874628293</v>
      </c>
      <c r="H2752" s="5">
        <v>42836</v>
      </c>
      <c r="I2752">
        <v>803</v>
      </c>
      <c r="J2752" s="8">
        <v>47.45</v>
      </c>
      <c r="K2752" s="8">
        <v>31.79</v>
      </c>
      <c r="L2752" s="8">
        <v>38102.35</v>
      </c>
      <c r="M2752" s="8">
        <v>25527.37</v>
      </c>
      <c r="N2752" s="8">
        <v>12574.98</v>
      </c>
    </row>
    <row r="2753" spans="1:14" x14ac:dyDescent="0.25">
      <c r="A2753" t="s">
        <v>26</v>
      </c>
      <c r="B2753" t="s">
        <v>200</v>
      </c>
      <c r="C2753" t="s">
        <v>2</v>
      </c>
      <c r="D2753" t="s">
        <v>3</v>
      </c>
      <c r="E2753" t="s">
        <v>4</v>
      </c>
      <c r="F2753" s="5">
        <v>44029</v>
      </c>
      <c r="G2753">
        <v>640709197</v>
      </c>
      <c r="H2753" s="5">
        <v>44067</v>
      </c>
      <c r="I2753">
        <v>8944</v>
      </c>
      <c r="J2753" s="8">
        <v>255.28</v>
      </c>
      <c r="K2753" s="8">
        <v>159.41999999999999</v>
      </c>
      <c r="L2753" s="8">
        <v>2283224.3199999998</v>
      </c>
      <c r="M2753" s="8">
        <v>1425852.48</v>
      </c>
      <c r="N2753" s="8">
        <v>857371.84</v>
      </c>
    </row>
    <row r="2754" spans="1:14" x14ac:dyDescent="0.25">
      <c r="A2754" t="s">
        <v>9</v>
      </c>
      <c r="B2754" t="s">
        <v>165</v>
      </c>
      <c r="C2754" t="s">
        <v>45</v>
      </c>
      <c r="D2754" t="s">
        <v>3</v>
      </c>
      <c r="E2754" t="s">
        <v>4</v>
      </c>
      <c r="F2754" s="5">
        <v>43328</v>
      </c>
      <c r="G2754">
        <v>471348512</v>
      </c>
      <c r="H2754" s="5">
        <v>43374</v>
      </c>
      <c r="I2754">
        <v>1354</v>
      </c>
      <c r="J2754" s="8">
        <v>9.33</v>
      </c>
      <c r="K2754" s="8">
        <v>6.92</v>
      </c>
      <c r="L2754" s="8">
        <v>12632.82</v>
      </c>
      <c r="M2754" s="8">
        <v>9369.68</v>
      </c>
      <c r="N2754" s="8">
        <v>3263.14</v>
      </c>
    </row>
    <row r="2755" spans="1:14" x14ac:dyDescent="0.25">
      <c r="A2755" t="s">
        <v>20</v>
      </c>
      <c r="B2755" t="s">
        <v>46</v>
      </c>
      <c r="C2755" t="s">
        <v>65</v>
      </c>
      <c r="D2755" t="s">
        <v>7</v>
      </c>
      <c r="E2755" t="s">
        <v>23</v>
      </c>
      <c r="F2755" s="5">
        <v>44713</v>
      </c>
      <c r="G2755">
        <v>982220065</v>
      </c>
      <c r="H2755" s="5">
        <v>44713</v>
      </c>
      <c r="I2755">
        <v>9599</v>
      </c>
      <c r="J2755" s="8">
        <v>668.27</v>
      </c>
      <c r="K2755" s="8">
        <v>502.54</v>
      </c>
      <c r="L2755" s="8">
        <v>6414723.7300000004</v>
      </c>
      <c r="M2755" s="8">
        <v>4823881.46</v>
      </c>
      <c r="N2755" s="8">
        <v>1590842.27</v>
      </c>
    </row>
    <row r="2756" spans="1:14" x14ac:dyDescent="0.25">
      <c r="A2756" t="s">
        <v>26</v>
      </c>
      <c r="B2756" t="s">
        <v>207</v>
      </c>
      <c r="C2756" t="s">
        <v>6</v>
      </c>
      <c r="D2756" t="s">
        <v>7</v>
      </c>
      <c r="E2756" t="s">
        <v>8</v>
      </c>
      <c r="F2756" s="5">
        <v>44787</v>
      </c>
      <c r="G2756">
        <v>609310185</v>
      </c>
      <c r="H2756" s="5">
        <v>44825</v>
      </c>
      <c r="I2756">
        <v>7279</v>
      </c>
      <c r="J2756" s="8">
        <v>152.58000000000001</v>
      </c>
      <c r="K2756" s="8">
        <v>97.44</v>
      </c>
      <c r="L2756" s="8">
        <v>1110629.82</v>
      </c>
      <c r="M2756" s="8">
        <v>709265.76</v>
      </c>
      <c r="N2756" s="8">
        <v>401364.06</v>
      </c>
    </row>
    <row r="2757" spans="1:14" x14ac:dyDescent="0.25">
      <c r="A2757" t="s">
        <v>26</v>
      </c>
      <c r="B2757" t="s">
        <v>122</v>
      </c>
      <c r="C2757" t="s">
        <v>29</v>
      </c>
      <c r="D2757" t="s">
        <v>7</v>
      </c>
      <c r="E2757" t="s">
        <v>15</v>
      </c>
      <c r="F2757" s="5">
        <v>42237</v>
      </c>
      <c r="G2757">
        <v>558917701</v>
      </c>
      <c r="H2757" s="5">
        <v>42268</v>
      </c>
      <c r="I2757">
        <v>5023</v>
      </c>
      <c r="J2757" s="8">
        <v>651.21</v>
      </c>
      <c r="K2757" s="8">
        <v>524.96</v>
      </c>
      <c r="L2757" s="8">
        <v>3271027.83</v>
      </c>
      <c r="M2757" s="8">
        <v>2636874.08</v>
      </c>
      <c r="N2757" s="8">
        <v>634153.75</v>
      </c>
    </row>
    <row r="2758" spans="1:14" x14ac:dyDescent="0.25">
      <c r="A2758" t="s">
        <v>26</v>
      </c>
      <c r="B2758" t="s">
        <v>174</v>
      </c>
      <c r="C2758" t="s">
        <v>11</v>
      </c>
      <c r="D2758" t="s">
        <v>3</v>
      </c>
      <c r="E2758" t="s">
        <v>4</v>
      </c>
      <c r="F2758" s="5">
        <v>44486</v>
      </c>
      <c r="G2758">
        <v>757653939</v>
      </c>
      <c r="H2758" s="5">
        <v>44504</v>
      </c>
      <c r="I2758">
        <v>5492</v>
      </c>
      <c r="J2758" s="8">
        <v>47.45</v>
      </c>
      <c r="K2758" s="8">
        <v>31.79</v>
      </c>
      <c r="L2758" s="8">
        <v>260595.4</v>
      </c>
      <c r="M2758" s="8">
        <v>174590.68</v>
      </c>
      <c r="N2758" s="8">
        <v>86004.72</v>
      </c>
    </row>
    <row r="2759" spans="1:14" x14ac:dyDescent="0.25">
      <c r="A2759" t="s">
        <v>9</v>
      </c>
      <c r="B2759" t="s">
        <v>106</v>
      </c>
      <c r="C2759" t="s">
        <v>2</v>
      </c>
      <c r="D2759" t="s">
        <v>7</v>
      </c>
      <c r="E2759" t="s">
        <v>8</v>
      </c>
      <c r="F2759" s="5">
        <v>44188</v>
      </c>
      <c r="G2759">
        <v>302442729</v>
      </c>
      <c r="H2759" s="5">
        <v>43847</v>
      </c>
      <c r="I2759">
        <v>8379</v>
      </c>
      <c r="J2759" s="8">
        <v>255.28</v>
      </c>
      <c r="K2759" s="8">
        <v>159.41999999999999</v>
      </c>
      <c r="L2759" s="8">
        <v>2138991.12</v>
      </c>
      <c r="M2759" s="8">
        <v>1335780.18</v>
      </c>
      <c r="N2759" s="8">
        <v>803210.94</v>
      </c>
    </row>
    <row r="2760" spans="1:14" x14ac:dyDescent="0.25">
      <c r="A2760" t="s">
        <v>12</v>
      </c>
      <c r="B2760" t="s">
        <v>137</v>
      </c>
      <c r="C2760" t="s">
        <v>6</v>
      </c>
      <c r="D2760" t="s">
        <v>3</v>
      </c>
      <c r="E2760" t="s">
        <v>15</v>
      </c>
      <c r="F2760" s="5">
        <v>44353</v>
      </c>
      <c r="G2760">
        <v>610520398</v>
      </c>
      <c r="H2760" s="5">
        <v>44392</v>
      </c>
      <c r="I2760">
        <v>5408</v>
      </c>
      <c r="J2760" s="8">
        <v>152.58000000000001</v>
      </c>
      <c r="K2760" s="8">
        <v>97.44</v>
      </c>
      <c r="L2760" s="8">
        <v>825152.64</v>
      </c>
      <c r="M2760" s="8">
        <v>526955.52000000002</v>
      </c>
      <c r="N2760" s="8">
        <v>298197.12</v>
      </c>
    </row>
    <row r="2761" spans="1:14" x14ac:dyDescent="0.25">
      <c r="A2761" t="s">
        <v>26</v>
      </c>
      <c r="B2761" t="s">
        <v>112</v>
      </c>
      <c r="C2761" t="s">
        <v>11</v>
      </c>
      <c r="D2761" t="s">
        <v>3</v>
      </c>
      <c r="E2761" t="s">
        <v>23</v>
      </c>
      <c r="F2761" s="5">
        <v>44493</v>
      </c>
      <c r="G2761">
        <v>469435775</v>
      </c>
      <c r="H2761" s="5">
        <v>44532</v>
      </c>
      <c r="I2761">
        <v>5333</v>
      </c>
      <c r="J2761" s="8">
        <v>47.45</v>
      </c>
      <c r="K2761" s="8">
        <v>31.79</v>
      </c>
      <c r="L2761" s="8">
        <v>253050.85</v>
      </c>
      <c r="M2761" s="8">
        <v>169536.07</v>
      </c>
      <c r="N2761" s="8">
        <v>83514.78</v>
      </c>
    </row>
    <row r="2762" spans="1:14" x14ac:dyDescent="0.25">
      <c r="A2762" t="s">
        <v>9</v>
      </c>
      <c r="B2762" t="s">
        <v>164</v>
      </c>
      <c r="C2762" t="s">
        <v>57</v>
      </c>
      <c r="D2762" t="s">
        <v>3</v>
      </c>
      <c r="E2762" t="s">
        <v>8</v>
      </c>
      <c r="F2762" s="5">
        <v>43933</v>
      </c>
      <c r="G2762">
        <v>987050187</v>
      </c>
      <c r="H2762" s="5">
        <v>43946</v>
      </c>
      <c r="I2762">
        <v>8940</v>
      </c>
      <c r="J2762" s="8">
        <v>154.06</v>
      </c>
      <c r="K2762" s="8">
        <v>90.93</v>
      </c>
      <c r="L2762" s="8">
        <v>1377296.4</v>
      </c>
      <c r="M2762" s="8">
        <v>812914.2</v>
      </c>
      <c r="N2762" s="8">
        <v>564382.19999999995</v>
      </c>
    </row>
    <row r="2763" spans="1:14" x14ac:dyDescent="0.25">
      <c r="A2763" t="s">
        <v>9</v>
      </c>
      <c r="B2763" t="s">
        <v>38</v>
      </c>
      <c r="C2763" t="s">
        <v>29</v>
      </c>
      <c r="D2763" t="s">
        <v>3</v>
      </c>
      <c r="E2763" t="s">
        <v>23</v>
      </c>
      <c r="F2763" s="5">
        <v>42310</v>
      </c>
      <c r="G2763">
        <v>641537463</v>
      </c>
      <c r="H2763" s="5">
        <v>42352</v>
      </c>
      <c r="I2763">
        <v>4047</v>
      </c>
      <c r="J2763" s="8">
        <v>651.21</v>
      </c>
      <c r="K2763" s="8">
        <v>524.96</v>
      </c>
      <c r="L2763" s="8">
        <v>2635446.87</v>
      </c>
      <c r="M2763" s="8">
        <v>2124513.12</v>
      </c>
      <c r="N2763" s="8">
        <v>510933.75</v>
      </c>
    </row>
    <row r="2764" spans="1:14" x14ac:dyDescent="0.25">
      <c r="A2764" t="s">
        <v>0</v>
      </c>
      <c r="B2764" t="s">
        <v>48</v>
      </c>
      <c r="C2764" t="s">
        <v>31</v>
      </c>
      <c r="D2764" t="s">
        <v>7</v>
      </c>
      <c r="E2764" t="s">
        <v>8</v>
      </c>
      <c r="F2764" s="5">
        <v>44347</v>
      </c>
      <c r="G2764">
        <v>231383931</v>
      </c>
      <c r="H2764" s="5">
        <v>44363</v>
      </c>
      <c r="I2764">
        <v>502</v>
      </c>
      <c r="J2764" s="8">
        <v>437.2</v>
      </c>
      <c r="K2764" s="8">
        <v>263.33</v>
      </c>
      <c r="L2764" s="8">
        <v>219474.4</v>
      </c>
      <c r="M2764" s="8">
        <v>132191.66</v>
      </c>
      <c r="N2764" s="8">
        <v>87282.74</v>
      </c>
    </row>
    <row r="2765" spans="1:14" x14ac:dyDescent="0.25">
      <c r="A2765" t="s">
        <v>26</v>
      </c>
      <c r="B2765" t="s">
        <v>191</v>
      </c>
      <c r="C2765" t="s">
        <v>19</v>
      </c>
      <c r="D2765" t="s">
        <v>3</v>
      </c>
      <c r="E2765" t="s">
        <v>23</v>
      </c>
      <c r="F2765" s="5">
        <v>42187</v>
      </c>
      <c r="G2765">
        <v>625388419</v>
      </c>
      <c r="H2765" s="5">
        <v>42204</v>
      </c>
      <c r="I2765">
        <v>5186</v>
      </c>
      <c r="J2765" s="8">
        <v>81.73</v>
      </c>
      <c r="K2765" s="8">
        <v>56.67</v>
      </c>
      <c r="L2765" s="8">
        <v>423851.78</v>
      </c>
      <c r="M2765" s="8">
        <v>293890.62</v>
      </c>
      <c r="N2765" s="8">
        <v>129961.16</v>
      </c>
    </row>
    <row r="2766" spans="1:14" x14ac:dyDescent="0.25">
      <c r="A2766" t="s">
        <v>9</v>
      </c>
      <c r="B2766" t="s">
        <v>10</v>
      </c>
      <c r="C2766" t="s">
        <v>65</v>
      </c>
      <c r="D2766" t="s">
        <v>7</v>
      </c>
      <c r="E2766" t="s">
        <v>15</v>
      </c>
      <c r="F2766" s="5">
        <v>42139</v>
      </c>
      <c r="G2766">
        <v>512662255</v>
      </c>
      <c r="H2766" s="5">
        <v>42177</v>
      </c>
      <c r="I2766">
        <v>7009</v>
      </c>
      <c r="J2766" s="8">
        <v>668.27</v>
      </c>
      <c r="K2766" s="8">
        <v>502.54</v>
      </c>
      <c r="L2766" s="8">
        <v>4683904.43</v>
      </c>
      <c r="M2766" s="8">
        <v>3522302.86</v>
      </c>
      <c r="N2766" s="8">
        <v>1161601.57</v>
      </c>
    </row>
    <row r="2767" spans="1:14" x14ac:dyDescent="0.25">
      <c r="A2767" t="s">
        <v>12</v>
      </c>
      <c r="B2767" t="s">
        <v>61</v>
      </c>
      <c r="C2767" t="s">
        <v>45</v>
      </c>
      <c r="D2767" t="s">
        <v>3</v>
      </c>
      <c r="E2767" t="s">
        <v>15</v>
      </c>
      <c r="F2767" s="5">
        <v>44821</v>
      </c>
      <c r="G2767">
        <v>452629268</v>
      </c>
      <c r="H2767" s="5">
        <v>44830</v>
      </c>
      <c r="I2767">
        <v>1914</v>
      </c>
      <c r="J2767" s="8">
        <v>9.33</v>
      </c>
      <c r="K2767" s="8">
        <v>6.92</v>
      </c>
      <c r="L2767" s="8">
        <v>17857.62</v>
      </c>
      <c r="M2767" s="8">
        <v>13244.88</v>
      </c>
      <c r="N2767" s="8">
        <v>4612.74</v>
      </c>
    </row>
    <row r="2768" spans="1:14" x14ac:dyDescent="0.25">
      <c r="A2768" t="s">
        <v>26</v>
      </c>
      <c r="B2768" t="s">
        <v>139</v>
      </c>
      <c r="C2768" t="s">
        <v>2</v>
      </c>
      <c r="D2768" t="s">
        <v>3</v>
      </c>
      <c r="E2768" t="s">
        <v>23</v>
      </c>
      <c r="F2768" s="5">
        <v>42893</v>
      </c>
      <c r="G2768">
        <v>625025784</v>
      </c>
      <c r="H2768" s="5">
        <v>42920</v>
      </c>
      <c r="I2768">
        <v>7874</v>
      </c>
      <c r="J2768" s="8">
        <v>255.28</v>
      </c>
      <c r="K2768" s="8">
        <v>159.41999999999999</v>
      </c>
      <c r="L2768" s="8">
        <v>2010074.72</v>
      </c>
      <c r="M2768" s="8">
        <v>1255273.08</v>
      </c>
      <c r="N2768" s="8">
        <v>754801.64</v>
      </c>
    </row>
    <row r="2769" spans="1:14" x14ac:dyDescent="0.25">
      <c r="A2769" t="s">
        <v>9</v>
      </c>
      <c r="B2769" t="s">
        <v>173</v>
      </c>
      <c r="C2769" t="s">
        <v>22</v>
      </c>
      <c r="D2769" t="s">
        <v>7</v>
      </c>
      <c r="E2769" t="s">
        <v>15</v>
      </c>
      <c r="F2769" s="5">
        <v>44872</v>
      </c>
      <c r="G2769">
        <v>379900634</v>
      </c>
      <c r="H2769" s="5">
        <v>44897</v>
      </c>
      <c r="I2769">
        <v>9895</v>
      </c>
      <c r="J2769" s="8">
        <v>109.28</v>
      </c>
      <c r="K2769" s="8">
        <v>35.840000000000003</v>
      </c>
      <c r="L2769" s="8">
        <v>1081325.6000000001</v>
      </c>
      <c r="M2769" s="8">
        <v>354636.79999999999</v>
      </c>
      <c r="N2769" s="8">
        <v>726688.8</v>
      </c>
    </row>
    <row r="2770" spans="1:14" x14ac:dyDescent="0.25">
      <c r="A2770" t="s">
        <v>12</v>
      </c>
      <c r="B2770" t="s">
        <v>127</v>
      </c>
      <c r="C2770" t="s">
        <v>14</v>
      </c>
      <c r="D2770" t="s">
        <v>3</v>
      </c>
      <c r="E2770" t="s">
        <v>8</v>
      </c>
      <c r="F2770" s="5">
        <v>44116</v>
      </c>
      <c r="G2770">
        <v>487615144</v>
      </c>
      <c r="H2770" s="5">
        <v>44166</v>
      </c>
      <c r="I2770">
        <v>5012</v>
      </c>
      <c r="J2770" s="8">
        <v>205.7</v>
      </c>
      <c r="K2770" s="8">
        <v>117.11</v>
      </c>
      <c r="L2770" s="8">
        <v>1030968.4</v>
      </c>
      <c r="M2770" s="8">
        <v>586955.31999999995</v>
      </c>
      <c r="N2770" s="8">
        <v>444013.08</v>
      </c>
    </row>
    <row r="2771" spans="1:14" x14ac:dyDescent="0.25">
      <c r="A2771" t="s">
        <v>12</v>
      </c>
      <c r="B2771" t="s">
        <v>90</v>
      </c>
      <c r="C2771" t="s">
        <v>19</v>
      </c>
      <c r="D2771" t="s">
        <v>7</v>
      </c>
      <c r="E2771" t="s">
        <v>15</v>
      </c>
      <c r="F2771" s="5">
        <v>43845</v>
      </c>
      <c r="G2771">
        <v>888843142</v>
      </c>
      <c r="H2771" s="5">
        <v>43880</v>
      </c>
      <c r="I2771">
        <v>7293</v>
      </c>
      <c r="J2771" s="8">
        <v>81.73</v>
      </c>
      <c r="K2771" s="8">
        <v>56.67</v>
      </c>
      <c r="L2771" s="8">
        <v>596056.89</v>
      </c>
      <c r="M2771" s="8">
        <v>413294.31</v>
      </c>
      <c r="N2771" s="8">
        <v>182762.58</v>
      </c>
    </row>
    <row r="2772" spans="1:14" x14ac:dyDescent="0.25">
      <c r="A2772" t="s">
        <v>26</v>
      </c>
      <c r="B2772" t="s">
        <v>95</v>
      </c>
      <c r="C2772" t="s">
        <v>19</v>
      </c>
      <c r="D2772" t="s">
        <v>7</v>
      </c>
      <c r="E2772" t="s">
        <v>23</v>
      </c>
      <c r="F2772" s="5">
        <v>43697</v>
      </c>
      <c r="G2772">
        <v>244570958</v>
      </c>
      <c r="H2772" s="5">
        <v>43727</v>
      </c>
      <c r="I2772">
        <v>2836</v>
      </c>
      <c r="J2772" s="8">
        <v>81.73</v>
      </c>
      <c r="K2772" s="8">
        <v>56.67</v>
      </c>
      <c r="L2772" s="8">
        <v>231786.28</v>
      </c>
      <c r="M2772" s="8">
        <v>160716.12</v>
      </c>
      <c r="N2772" s="8">
        <v>71070.16</v>
      </c>
    </row>
    <row r="2773" spans="1:14" x14ac:dyDescent="0.25">
      <c r="A2773" t="s">
        <v>20</v>
      </c>
      <c r="B2773" t="s">
        <v>54</v>
      </c>
      <c r="C2773" t="s">
        <v>19</v>
      </c>
      <c r="D2773" t="s">
        <v>7</v>
      </c>
      <c r="E2773" t="s">
        <v>15</v>
      </c>
      <c r="F2773" s="5">
        <v>43938</v>
      </c>
      <c r="G2773">
        <v>886097419</v>
      </c>
      <c r="H2773" s="5">
        <v>43959</v>
      </c>
      <c r="I2773">
        <v>4772</v>
      </c>
      <c r="J2773" s="8">
        <v>81.73</v>
      </c>
      <c r="K2773" s="8">
        <v>56.67</v>
      </c>
      <c r="L2773" s="8">
        <v>390015.56</v>
      </c>
      <c r="M2773" s="8">
        <v>270429.24</v>
      </c>
      <c r="N2773" s="8">
        <v>119586.32</v>
      </c>
    </row>
    <row r="2774" spans="1:14" x14ac:dyDescent="0.25">
      <c r="A2774" t="s">
        <v>20</v>
      </c>
      <c r="B2774" t="s">
        <v>54</v>
      </c>
      <c r="C2774" t="s">
        <v>6</v>
      </c>
      <c r="D2774" t="s">
        <v>7</v>
      </c>
      <c r="E2774" t="s">
        <v>4</v>
      </c>
      <c r="F2774" s="5">
        <v>44335</v>
      </c>
      <c r="G2774">
        <v>265033853</v>
      </c>
      <c r="H2774" s="5">
        <v>44342</v>
      </c>
      <c r="I2774">
        <v>8261</v>
      </c>
      <c r="J2774" s="8">
        <v>152.58000000000001</v>
      </c>
      <c r="K2774" s="8">
        <v>97.44</v>
      </c>
      <c r="L2774" s="8">
        <v>1260463.3799999999</v>
      </c>
      <c r="M2774" s="8">
        <v>804951.84</v>
      </c>
      <c r="N2774" s="8">
        <v>455511.54</v>
      </c>
    </row>
    <row r="2775" spans="1:14" x14ac:dyDescent="0.25">
      <c r="A2775" t="s">
        <v>26</v>
      </c>
      <c r="B2775" t="s">
        <v>200</v>
      </c>
      <c r="C2775" t="s">
        <v>65</v>
      </c>
      <c r="D2775" t="s">
        <v>3</v>
      </c>
      <c r="E2775" t="s">
        <v>4</v>
      </c>
      <c r="F2775" s="5">
        <v>44390</v>
      </c>
      <c r="G2775">
        <v>403304088</v>
      </c>
      <c r="H2775" s="5">
        <v>44417</v>
      </c>
      <c r="I2775">
        <v>5497</v>
      </c>
      <c r="J2775" s="8">
        <v>668.27</v>
      </c>
      <c r="K2775" s="8">
        <v>502.54</v>
      </c>
      <c r="L2775" s="8">
        <v>3673480.19</v>
      </c>
      <c r="M2775" s="8">
        <v>2762462.38</v>
      </c>
      <c r="N2775" s="8">
        <v>911017.81</v>
      </c>
    </row>
    <row r="2776" spans="1:14" x14ac:dyDescent="0.25">
      <c r="A2776" t="s">
        <v>9</v>
      </c>
      <c r="B2776" t="s">
        <v>204</v>
      </c>
      <c r="C2776" t="s">
        <v>14</v>
      </c>
      <c r="D2776" t="s">
        <v>3</v>
      </c>
      <c r="E2776" t="s">
        <v>23</v>
      </c>
      <c r="F2776" s="5">
        <v>43265</v>
      </c>
      <c r="G2776">
        <v>243144452</v>
      </c>
      <c r="H2776" s="5">
        <v>43297</v>
      </c>
      <c r="I2776">
        <v>701</v>
      </c>
      <c r="J2776" s="8">
        <v>205.7</v>
      </c>
      <c r="K2776" s="8">
        <v>117.11</v>
      </c>
      <c r="L2776" s="8">
        <v>144195.70000000001</v>
      </c>
      <c r="M2776" s="8">
        <v>82094.11</v>
      </c>
      <c r="N2776" s="8">
        <v>62101.59</v>
      </c>
    </row>
    <row r="2777" spans="1:14" x14ac:dyDescent="0.25">
      <c r="A2777" t="s">
        <v>26</v>
      </c>
      <c r="B2777" t="s">
        <v>125</v>
      </c>
      <c r="C2777" t="s">
        <v>57</v>
      </c>
      <c r="D2777" t="s">
        <v>3</v>
      </c>
      <c r="E2777" t="s">
        <v>23</v>
      </c>
      <c r="F2777" s="5">
        <v>44398</v>
      </c>
      <c r="G2777">
        <v>597103774</v>
      </c>
      <c r="H2777" s="5">
        <v>44409</v>
      </c>
      <c r="I2777">
        <v>5131</v>
      </c>
      <c r="J2777" s="8">
        <v>154.06</v>
      </c>
      <c r="K2777" s="8">
        <v>90.93</v>
      </c>
      <c r="L2777" s="8">
        <v>790481.86</v>
      </c>
      <c r="M2777" s="8">
        <v>466561.83</v>
      </c>
      <c r="N2777" s="8">
        <v>323920.03000000003</v>
      </c>
    </row>
    <row r="2778" spans="1:14" x14ac:dyDescent="0.25">
      <c r="A2778" t="s">
        <v>9</v>
      </c>
      <c r="B2778" t="s">
        <v>106</v>
      </c>
      <c r="C2778" t="s">
        <v>31</v>
      </c>
      <c r="D2778" t="s">
        <v>3</v>
      </c>
      <c r="E2778" t="s">
        <v>23</v>
      </c>
      <c r="F2778" s="5">
        <v>44727</v>
      </c>
      <c r="G2778">
        <v>998043382</v>
      </c>
      <c r="H2778" s="5">
        <v>44745</v>
      </c>
      <c r="I2778">
        <v>2070</v>
      </c>
      <c r="J2778" s="8">
        <v>437.2</v>
      </c>
      <c r="K2778" s="8">
        <v>263.33</v>
      </c>
      <c r="L2778" s="8">
        <v>905004</v>
      </c>
      <c r="M2778" s="8">
        <v>545093.1</v>
      </c>
      <c r="N2778" s="8">
        <v>359910.9</v>
      </c>
    </row>
    <row r="2779" spans="1:14" x14ac:dyDescent="0.25">
      <c r="A2779" t="s">
        <v>0</v>
      </c>
      <c r="B2779" t="s">
        <v>206</v>
      </c>
      <c r="C2779" t="s">
        <v>22</v>
      </c>
      <c r="D2779" t="s">
        <v>7</v>
      </c>
      <c r="E2779" t="s">
        <v>4</v>
      </c>
      <c r="F2779" s="5">
        <v>42390</v>
      </c>
      <c r="G2779">
        <v>149137103</v>
      </c>
      <c r="H2779" s="5">
        <v>42433</v>
      </c>
      <c r="I2779">
        <v>1838</v>
      </c>
      <c r="J2779" s="8">
        <v>109.28</v>
      </c>
      <c r="K2779" s="8">
        <v>35.840000000000003</v>
      </c>
      <c r="L2779" s="8">
        <v>200856.64</v>
      </c>
      <c r="M2779" s="8">
        <v>65873.919999999998</v>
      </c>
      <c r="N2779" s="8">
        <v>134982.72</v>
      </c>
    </row>
    <row r="2780" spans="1:14" x14ac:dyDescent="0.25">
      <c r="A2780" t="s">
        <v>26</v>
      </c>
      <c r="B2780" t="s">
        <v>109</v>
      </c>
      <c r="C2780" t="s">
        <v>6</v>
      </c>
      <c r="D2780" t="s">
        <v>7</v>
      </c>
      <c r="E2780" t="s">
        <v>8</v>
      </c>
      <c r="F2780" s="5">
        <v>44417</v>
      </c>
      <c r="G2780">
        <v>873871266</v>
      </c>
      <c r="H2780" s="5">
        <v>44458</v>
      </c>
      <c r="I2780">
        <v>6782</v>
      </c>
      <c r="J2780" s="8">
        <v>152.58000000000001</v>
      </c>
      <c r="K2780" s="8">
        <v>97.44</v>
      </c>
      <c r="L2780" s="8">
        <v>1034797.56</v>
      </c>
      <c r="M2780" s="8">
        <v>660838.07999999996</v>
      </c>
      <c r="N2780" s="8">
        <v>373959.48</v>
      </c>
    </row>
    <row r="2781" spans="1:14" x14ac:dyDescent="0.25">
      <c r="A2781" t="s">
        <v>0</v>
      </c>
      <c r="B2781" t="s">
        <v>74</v>
      </c>
      <c r="C2781" t="s">
        <v>31</v>
      </c>
      <c r="D2781" t="s">
        <v>7</v>
      </c>
      <c r="E2781" t="s">
        <v>8</v>
      </c>
      <c r="F2781" s="5">
        <v>42182</v>
      </c>
      <c r="G2781">
        <v>666044700</v>
      </c>
      <c r="H2781" s="5">
        <v>42186</v>
      </c>
      <c r="I2781">
        <v>6282</v>
      </c>
      <c r="J2781" s="8">
        <v>437.2</v>
      </c>
      <c r="K2781" s="8">
        <v>263.33</v>
      </c>
      <c r="L2781" s="8">
        <v>2746490.4</v>
      </c>
      <c r="M2781" s="8">
        <v>1654239.06</v>
      </c>
      <c r="N2781" s="8">
        <v>1092251.3400000001</v>
      </c>
    </row>
    <row r="2782" spans="1:14" x14ac:dyDescent="0.25">
      <c r="A2782" t="s">
        <v>20</v>
      </c>
      <c r="B2782" t="s">
        <v>183</v>
      </c>
      <c r="C2782" t="s">
        <v>57</v>
      </c>
      <c r="D2782" t="s">
        <v>3</v>
      </c>
      <c r="E2782" t="s">
        <v>15</v>
      </c>
      <c r="F2782" s="5">
        <v>42686</v>
      </c>
      <c r="G2782">
        <v>239768731</v>
      </c>
      <c r="H2782" s="5">
        <v>42726</v>
      </c>
      <c r="I2782">
        <v>1751</v>
      </c>
      <c r="J2782" s="8">
        <v>154.06</v>
      </c>
      <c r="K2782" s="8">
        <v>90.93</v>
      </c>
      <c r="L2782" s="8">
        <v>269759.06</v>
      </c>
      <c r="M2782" s="8">
        <v>159218.43</v>
      </c>
      <c r="N2782" s="8">
        <v>110540.63</v>
      </c>
    </row>
    <row r="2783" spans="1:14" x14ac:dyDescent="0.25">
      <c r="A2783" t="s">
        <v>26</v>
      </c>
      <c r="B2783" t="s">
        <v>187</v>
      </c>
      <c r="C2783" t="s">
        <v>14</v>
      </c>
      <c r="D2783" t="s">
        <v>7</v>
      </c>
      <c r="E2783" t="s">
        <v>8</v>
      </c>
      <c r="F2783" s="5">
        <v>42854</v>
      </c>
      <c r="G2783">
        <v>379467189</v>
      </c>
      <c r="H2783" s="5">
        <v>42895</v>
      </c>
      <c r="I2783">
        <v>1629</v>
      </c>
      <c r="J2783" s="8">
        <v>205.7</v>
      </c>
      <c r="K2783" s="8">
        <v>117.11</v>
      </c>
      <c r="L2783" s="8">
        <v>335085.3</v>
      </c>
      <c r="M2783" s="8">
        <v>190772.19</v>
      </c>
      <c r="N2783" s="8">
        <v>144313.10999999999</v>
      </c>
    </row>
    <row r="2784" spans="1:14" x14ac:dyDescent="0.25">
      <c r="A2784" t="s">
        <v>17</v>
      </c>
      <c r="B2784" t="s">
        <v>59</v>
      </c>
      <c r="C2784" t="s">
        <v>11</v>
      </c>
      <c r="D2784" t="s">
        <v>3</v>
      </c>
      <c r="E2784" t="s">
        <v>15</v>
      </c>
      <c r="F2784" s="5">
        <v>44544</v>
      </c>
      <c r="G2784">
        <v>589876401</v>
      </c>
      <c r="H2784" s="5">
        <v>44559</v>
      </c>
      <c r="I2784">
        <v>6390</v>
      </c>
      <c r="J2784" s="8">
        <v>47.45</v>
      </c>
      <c r="K2784" s="8">
        <v>31.79</v>
      </c>
      <c r="L2784" s="8">
        <v>303205.5</v>
      </c>
      <c r="M2784" s="8">
        <v>203138.1</v>
      </c>
      <c r="N2784" s="8">
        <v>100067.4</v>
      </c>
    </row>
    <row r="2785" spans="1:14" x14ac:dyDescent="0.25">
      <c r="A2785" t="s">
        <v>9</v>
      </c>
      <c r="B2785" t="s">
        <v>157</v>
      </c>
      <c r="C2785" t="s">
        <v>45</v>
      </c>
      <c r="D2785" t="s">
        <v>7</v>
      </c>
      <c r="E2785" t="s">
        <v>15</v>
      </c>
      <c r="F2785" s="5">
        <v>42301</v>
      </c>
      <c r="G2785">
        <v>446045196</v>
      </c>
      <c r="H2785" s="5">
        <v>42309</v>
      </c>
      <c r="I2785">
        <v>3540</v>
      </c>
      <c r="J2785" s="8">
        <v>9.33</v>
      </c>
      <c r="K2785" s="8">
        <v>6.92</v>
      </c>
      <c r="L2785" s="8">
        <v>33028.199999999997</v>
      </c>
      <c r="M2785" s="8">
        <v>24496.799999999999</v>
      </c>
      <c r="N2785" s="8">
        <v>8531.4</v>
      </c>
    </row>
    <row r="2786" spans="1:14" x14ac:dyDescent="0.25">
      <c r="A2786" t="s">
        <v>26</v>
      </c>
      <c r="B2786" t="s">
        <v>130</v>
      </c>
      <c r="C2786" t="s">
        <v>36</v>
      </c>
      <c r="D2786" t="s">
        <v>7</v>
      </c>
      <c r="E2786" t="s">
        <v>4</v>
      </c>
      <c r="F2786" s="5">
        <v>43377</v>
      </c>
      <c r="G2786">
        <v>943334901</v>
      </c>
      <c r="H2786" s="5">
        <v>43407</v>
      </c>
      <c r="I2786">
        <v>2615</v>
      </c>
      <c r="J2786" s="8">
        <v>421.89</v>
      </c>
      <c r="K2786" s="8">
        <v>364.69</v>
      </c>
      <c r="L2786" s="8">
        <v>1103242.3500000001</v>
      </c>
      <c r="M2786" s="8">
        <v>953664.35</v>
      </c>
      <c r="N2786" s="8">
        <v>149578</v>
      </c>
    </row>
    <row r="2787" spans="1:14" x14ac:dyDescent="0.25">
      <c r="A2787" t="s">
        <v>12</v>
      </c>
      <c r="B2787" t="s">
        <v>195</v>
      </c>
      <c r="C2787" t="s">
        <v>11</v>
      </c>
      <c r="D2787" t="s">
        <v>7</v>
      </c>
      <c r="E2787" t="s">
        <v>23</v>
      </c>
      <c r="F2787" s="5">
        <v>43333</v>
      </c>
      <c r="G2787">
        <v>447419345</v>
      </c>
      <c r="H2787" s="5">
        <v>43361</v>
      </c>
      <c r="I2787">
        <v>182</v>
      </c>
      <c r="J2787" s="8">
        <v>47.45</v>
      </c>
      <c r="K2787" s="8">
        <v>31.79</v>
      </c>
      <c r="L2787" s="8">
        <v>8635.9</v>
      </c>
      <c r="M2787" s="8">
        <v>5785.78</v>
      </c>
      <c r="N2787" s="8">
        <v>2850.12</v>
      </c>
    </row>
    <row r="2788" spans="1:14" x14ac:dyDescent="0.25">
      <c r="A2788" t="s">
        <v>9</v>
      </c>
      <c r="B2788" t="s">
        <v>141</v>
      </c>
      <c r="C2788" t="s">
        <v>65</v>
      </c>
      <c r="D2788" t="s">
        <v>7</v>
      </c>
      <c r="E2788" t="s">
        <v>4</v>
      </c>
      <c r="F2788" s="5">
        <v>43387</v>
      </c>
      <c r="G2788">
        <v>544284856</v>
      </c>
      <c r="H2788" s="5">
        <v>43398</v>
      </c>
      <c r="I2788">
        <v>4839</v>
      </c>
      <c r="J2788" s="8">
        <v>668.27</v>
      </c>
      <c r="K2788" s="8">
        <v>502.54</v>
      </c>
      <c r="L2788" s="8">
        <v>3233758.53</v>
      </c>
      <c r="M2788" s="8">
        <v>2431791.06</v>
      </c>
      <c r="N2788" s="8">
        <v>801967.47</v>
      </c>
    </row>
    <row r="2789" spans="1:14" x14ac:dyDescent="0.25">
      <c r="A2789" t="s">
        <v>12</v>
      </c>
      <c r="B2789" t="s">
        <v>180</v>
      </c>
      <c r="C2789" t="s">
        <v>2</v>
      </c>
      <c r="D2789" t="s">
        <v>3</v>
      </c>
      <c r="E2789" t="s">
        <v>15</v>
      </c>
      <c r="F2789" s="5">
        <v>44496</v>
      </c>
      <c r="G2789">
        <v>190230262</v>
      </c>
      <c r="H2789" s="5">
        <v>44527</v>
      </c>
      <c r="I2789">
        <v>2217</v>
      </c>
      <c r="J2789" s="8">
        <v>255.28</v>
      </c>
      <c r="K2789" s="8">
        <v>159.41999999999999</v>
      </c>
      <c r="L2789" s="8">
        <v>565955.76</v>
      </c>
      <c r="M2789" s="8">
        <v>353434.14</v>
      </c>
      <c r="N2789" s="8">
        <v>212521.62</v>
      </c>
    </row>
    <row r="2790" spans="1:14" x14ac:dyDescent="0.25">
      <c r="A2790" t="s">
        <v>0</v>
      </c>
      <c r="B2790" t="s">
        <v>5</v>
      </c>
      <c r="C2790" t="s">
        <v>6</v>
      </c>
      <c r="D2790" t="s">
        <v>3</v>
      </c>
      <c r="E2790" t="s">
        <v>15</v>
      </c>
      <c r="F2790" s="5">
        <v>44925</v>
      </c>
      <c r="G2790">
        <v>661866891</v>
      </c>
      <c r="H2790" s="5">
        <v>44608</v>
      </c>
      <c r="I2790">
        <v>9976</v>
      </c>
      <c r="J2790" s="8">
        <v>152.58000000000001</v>
      </c>
      <c r="K2790" s="8">
        <v>97.44</v>
      </c>
      <c r="L2790" s="8">
        <v>1522138.08</v>
      </c>
      <c r="M2790" s="8">
        <v>972061.44</v>
      </c>
      <c r="N2790" s="8">
        <v>550076.64</v>
      </c>
    </row>
    <row r="2791" spans="1:14" x14ac:dyDescent="0.25">
      <c r="A2791" t="s">
        <v>9</v>
      </c>
      <c r="B2791" t="s">
        <v>203</v>
      </c>
      <c r="C2791" t="s">
        <v>57</v>
      </c>
      <c r="D2791" t="s">
        <v>7</v>
      </c>
      <c r="E2791" t="s">
        <v>23</v>
      </c>
      <c r="F2791" s="5">
        <v>43410</v>
      </c>
      <c r="G2791">
        <v>606118571</v>
      </c>
      <c r="H2791" s="5">
        <v>43422</v>
      </c>
      <c r="I2791">
        <v>2809</v>
      </c>
      <c r="J2791" s="8">
        <v>154.06</v>
      </c>
      <c r="K2791" s="8">
        <v>90.93</v>
      </c>
      <c r="L2791" s="8">
        <v>432754.54</v>
      </c>
      <c r="M2791" s="8">
        <v>255422.37</v>
      </c>
      <c r="N2791" s="8">
        <v>177332.17</v>
      </c>
    </row>
    <row r="2792" spans="1:14" x14ac:dyDescent="0.25">
      <c r="A2792" t="s">
        <v>0</v>
      </c>
      <c r="B2792" t="s">
        <v>50</v>
      </c>
      <c r="C2792" t="s">
        <v>31</v>
      </c>
      <c r="D2792" t="s">
        <v>7</v>
      </c>
      <c r="E2792" t="s">
        <v>23</v>
      </c>
      <c r="F2792" s="5">
        <v>44497</v>
      </c>
      <c r="G2792">
        <v>990221631</v>
      </c>
      <c r="H2792" s="5">
        <v>44536</v>
      </c>
      <c r="I2792">
        <v>7440</v>
      </c>
      <c r="J2792" s="8">
        <v>437.2</v>
      </c>
      <c r="K2792" s="8">
        <v>263.33</v>
      </c>
      <c r="L2792" s="8">
        <v>3252768</v>
      </c>
      <c r="M2792" s="8">
        <v>1959175.2</v>
      </c>
      <c r="N2792" s="8">
        <v>1293592.8</v>
      </c>
    </row>
    <row r="2793" spans="1:14" x14ac:dyDescent="0.25">
      <c r="A2793" t="s">
        <v>39</v>
      </c>
      <c r="B2793" t="s">
        <v>205</v>
      </c>
      <c r="C2793" t="s">
        <v>29</v>
      </c>
      <c r="D2793" t="s">
        <v>3</v>
      </c>
      <c r="E2793" t="s">
        <v>15</v>
      </c>
      <c r="F2793" s="5">
        <v>44698</v>
      </c>
      <c r="G2793">
        <v>151724898</v>
      </c>
      <c r="H2793" s="5">
        <v>44728</v>
      </c>
      <c r="I2793">
        <v>7624</v>
      </c>
      <c r="J2793" s="8">
        <v>651.21</v>
      </c>
      <c r="K2793" s="8">
        <v>524.96</v>
      </c>
      <c r="L2793" s="8">
        <v>4964825.04</v>
      </c>
      <c r="M2793" s="8">
        <v>4002295.04</v>
      </c>
      <c r="N2793" s="8">
        <v>962530</v>
      </c>
    </row>
    <row r="2794" spans="1:14" x14ac:dyDescent="0.25">
      <c r="A2794" t="s">
        <v>0</v>
      </c>
      <c r="B2794" t="s">
        <v>144</v>
      </c>
      <c r="C2794" t="s">
        <v>19</v>
      </c>
      <c r="D2794" t="s">
        <v>7</v>
      </c>
      <c r="E2794" t="s">
        <v>4</v>
      </c>
      <c r="F2794" s="5">
        <v>43993</v>
      </c>
      <c r="G2794">
        <v>548489701</v>
      </c>
      <c r="H2794" s="5">
        <v>44043</v>
      </c>
      <c r="I2794">
        <v>9146</v>
      </c>
      <c r="J2794" s="8">
        <v>81.73</v>
      </c>
      <c r="K2794" s="8">
        <v>56.67</v>
      </c>
      <c r="L2794" s="8">
        <v>747502.58</v>
      </c>
      <c r="M2794" s="8">
        <v>518303.82</v>
      </c>
      <c r="N2794" s="8">
        <v>229198.76</v>
      </c>
    </row>
    <row r="2795" spans="1:14" x14ac:dyDescent="0.25">
      <c r="A2795" t="s">
        <v>0</v>
      </c>
      <c r="B2795" t="s">
        <v>143</v>
      </c>
      <c r="C2795" t="s">
        <v>19</v>
      </c>
      <c r="D2795" t="s">
        <v>3</v>
      </c>
      <c r="E2795" t="s">
        <v>15</v>
      </c>
      <c r="F2795" s="5">
        <v>42826</v>
      </c>
      <c r="G2795">
        <v>208689868</v>
      </c>
      <c r="H2795" s="5">
        <v>42828</v>
      </c>
      <c r="I2795">
        <v>4824</v>
      </c>
      <c r="J2795" s="8">
        <v>81.73</v>
      </c>
      <c r="K2795" s="8">
        <v>56.67</v>
      </c>
      <c r="L2795" s="8">
        <v>394265.52</v>
      </c>
      <c r="M2795" s="8">
        <v>273376.08</v>
      </c>
      <c r="N2795" s="8">
        <v>120889.44</v>
      </c>
    </row>
    <row r="2796" spans="1:14" x14ac:dyDescent="0.25">
      <c r="A2796" t="s">
        <v>17</v>
      </c>
      <c r="B2796" t="s">
        <v>59</v>
      </c>
      <c r="C2796" t="s">
        <v>22</v>
      </c>
      <c r="D2796" t="s">
        <v>3</v>
      </c>
      <c r="E2796" t="s">
        <v>23</v>
      </c>
      <c r="F2796" s="5">
        <v>42918</v>
      </c>
      <c r="G2796">
        <v>380811727</v>
      </c>
      <c r="H2796" s="5">
        <v>42922</v>
      </c>
      <c r="I2796">
        <v>9507</v>
      </c>
      <c r="J2796" s="8">
        <v>109.28</v>
      </c>
      <c r="K2796" s="8">
        <v>35.840000000000003</v>
      </c>
      <c r="L2796" s="8">
        <v>1038924.96</v>
      </c>
      <c r="M2796" s="8">
        <v>340730.88</v>
      </c>
      <c r="N2796" s="8">
        <v>698194.08</v>
      </c>
    </row>
    <row r="2797" spans="1:14" x14ac:dyDescent="0.25">
      <c r="A2797" t="s">
        <v>9</v>
      </c>
      <c r="B2797" t="s">
        <v>96</v>
      </c>
      <c r="C2797" t="s">
        <v>6</v>
      </c>
      <c r="D2797" t="s">
        <v>3</v>
      </c>
      <c r="E2797" t="s">
        <v>8</v>
      </c>
      <c r="F2797" s="5">
        <v>44841</v>
      </c>
      <c r="G2797">
        <v>583654105</v>
      </c>
      <c r="H2797" s="5">
        <v>44853</v>
      </c>
      <c r="I2797">
        <v>5075</v>
      </c>
      <c r="J2797" s="8">
        <v>152.58000000000001</v>
      </c>
      <c r="K2797" s="8">
        <v>97.44</v>
      </c>
      <c r="L2797" s="8">
        <v>774343.5</v>
      </c>
      <c r="M2797" s="8">
        <v>494508</v>
      </c>
      <c r="N2797" s="8">
        <v>279835.5</v>
      </c>
    </row>
    <row r="2798" spans="1:14" x14ac:dyDescent="0.25">
      <c r="A2798" t="s">
        <v>17</v>
      </c>
      <c r="B2798" t="s">
        <v>176</v>
      </c>
      <c r="C2798" t="s">
        <v>14</v>
      </c>
      <c r="D2798" t="s">
        <v>3</v>
      </c>
      <c r="E2798" t="s">
        <v>15</v>
      </c>
      <c r="F2798" s="5">
        <v>44859</v>
      </c>
      <c r="G2798">
        <v>856328332</v>
      </c>
      <c r="H2798" s="5">
        <v>44903</v>
      </c>
      <c r="I2798">
        <v>5438</v>
      </c>
      <c r="J2798" s="8">
        <v>205.7</v>
      </c>
      <c r="K2798" s="8">
        <v>117.11</v>
      </c>
      <c r="L2798" s="8">
        <v>1118596.6000000001</v>
      </c>
      <c r="M2798" s="8">
        <v>636844.18000000005</v>
      </c>
      <c r="N2798" s="8">
        <v>481752.42</v>
      </c>
    </row>
    <row r="2799" spans="1:14" x14ac:dyDescent="0.25">
      <c r="A2799" t="s">
        <v>20</v>
      </c>
      <c r="B2799" t="s">
        <v>140</v>
      </c>
      <c r="C2799" t="s">
        <v>2</v>
      </c>
      <c r="D2799" t="s">
        <v>7</v>
      </c>
      <c r="E2799" t="s">
        <v>8</v>
      </c>
      <c r="F2799" s="5">
        <v>43669</v>
      </c>
      <c r="G2799">
        <v>408258235</v>
      </c>
      <c r="H2799" s="5">
        <v>43673</v>
      </c>
      <c r="I2799">
        <v>1539</v>
      </c>
      <c r="J2799" s="8">
        <v>255.28</v>
      </c>
      <c r="K2799" s="8">
        <v>159.41999999999999</v>
      </c>
      <c r="L2799" s="8">
        <v>392875.92</v>
      </c>
      <c r="M2799" s="8">
        <v>245347.38</v>
      </c>
      <c r="N2799" s="8">
        <v>147528.54</v>
      </c>
    </row>
    <row r="2800" spans="1:14" x14ac:dyDescent="0.25">
      <c r="A2800" t="s">
        <v>26</v>
      </c>
      <c r="B2800" t="s">
        <v>153</v>
      </c>
      <c r="C2800" t="s">
        <v>65</v>
      </c>
      <c r="D2800" t="s">
        <v>3</v>
      </c>
      <c r="E2800" t="s">
        <v>8</v>
      </c>
      <c r="F2800" s="5">
        <v>42357</v>
      </c>
      <c r="G2800">
        <v>769180142</v>
      </c>
      <c r="H2800" s="5">
        <v>42373</v>
      </c>
      <c r="I2800">
        <v>6352</v>
      </c>
      <c r="J2800" s="8">
        <v>668.27</v>
      </c>
      <c r="K2800" s="8">
        <v>502.54</v>
      </c>
      <c r="L2800" s="8">
        <v>4244851.04</v>
      </c>
      <c r="M2800" s="8">
        <v>3192134.08</v>
      </c>
      <c r="N2800" s="8">
        <v>1052716.96</v>
      </c>
    </row>
    <row r="2801" spans="1:14" x14ac:dyDescent="0.25">
      <c r="A2801" t="s">
        <v>17</v>
      </c>
      <c r="B2801" t="s">
        <v>42</v>
      </c>
      <c r="C2801" t="s">
        <v>36</v>
      </c>
      <c r="D2801" t="s">
        <v>3</v>
      </c>
      <c r="E2801" t="s">
        <v>23</v>
      </c>
      <c r="F2801" s="5">
        <v>43934</v>
      </c>
      <c r="G2801">
        <v>839142882</v>
      </c>
      <c r="H2801" s="5">
        <v>43971</v>
      </c>
      <c r="I2801">
        <v>9881</v>
      </c>
      <c r="J2801" s="8">
        <v>421.89</v>
      </c>
      <c r="K2801" s="8">
        <v>364.69</v>
      </c>
      <c r="L2801" s="8">
        <v>4168695.09</v>
      </c>
      <c r="M2801" s="8">
        <v>3603501.89</v>
      </c>
      <c r="N2801" s="8">
        <v>565193.19999999995</v>
      </c>
    </row>
    <row r="2802" spans="1:14" x14ac:dyDescent="0.25">
      <c r="A2802" t="s">
        <v>20</v>
      </c>
      <c r="B2802" t="s">
        <v>54</v>
      </c>
      <c r="C2802" t="s">
        <v>29</v>
      </c>
      <c r="D2802" t="s">
        <v>3</v>
      </c>
      <c r="E2802" t="s">
        <v>15</v>
      </c>
      <c r="F2802" s="5">
        <v>44188</v>
      </c>
      <c r="G2802">
        <v>938507783</v>
      </c>
      <c r="H2802" s="5">
        <v>43860</v>
      </c>
      <c r="I2802">
        <v>4164</v>
      </c>
      <c r="J2802" s="8">
        <v>651.21</v>
      </c>
      <c r="K2802" s="8">
        <v>524.96</v>
      </c>
      <c r="L2802" s="8">
        <v>2711638.44</v>
      </c>
      <c r="M2802" s="8">
        <v>2185933.44</v>
      </c>
      <c r="N2802" s="8">
        <v>525705</v>
      </c>
    </row>
    <row r="2803" spans="1:14" x14ac:dyDescent="0.25">
      <c r="A2803" t="s">
        <v>26</v>
      </c>
      <c r="B2803" t="s">
        <v>113</v>
      </c>
      <c r="C2803" t="s">
        <v>65</v>
      </c>
      <c r="D2803" t="s">
        <v>7</v>
      </c>
      <c r="E2803" t="s">
        <v>15</v>
      </c>
      <c r="F2803" s="5">
        <v>44795</v>
      </c>
      <c r="G2803">
        <v>557948672</v>
      </c>
      <c r="H2803" s="5">
        <v>44823</v>
      </c>
      <c r="I2803">
        <v>8266</v>
      </c>
      <c r="J2803" s="8">
        <v>668.27</v>
      </c>
      <c r="K2803" s="8">
        <v>502.54</v>
      </c>
      <c r="L2803" s="8">
        <v>5523919.8200000003</v>
      </c>
      <c r="M2803" s="8">
        <v>4153995.64</v>
      </c>
      <c r="N2803" s="8">
        <v>1369924.18</v>
      </c>
    </row>
    <row r="2804" spans="1:14" x14ac:dyDescent="0.25">
      <c r="A2804" t="s">
        <v>9</v>
      </c>
      <c r="B2804" t="s">
        <v>148</v>
      </c>
      <c r="C2804" t="s">
        <v>2</v>
      </c>
      <c r="D2804" t="s">
        <v>3</v>
      </c>
      <c r="E2804" t="s">
        <v>8</v>
      </c>
      <c r="F2804" s="5">
        <v>43127</v>
      </c>
      <c r="G2804">
        <v>608451879</v>
      </c>
      <c r="H2804" s="5">
        <v>43160</v>
      </c>
      <c r="I2804">
        <v>3287</v>
      </c>
      <c r="J2804" s="8">
        <v>255.28</v>
      </c>
      <c r="K2804" s="8">
        <v>159.41999999999999</v>
      </c>
      <c r="L2804" s="8">
        <v>839105.36</v>
      </c>
      <c r="M2804" s="8">
        <v>524013.54</v>
      </c>
      <c r="N2804" s="8">
        <v>315091.82</v>
      </c>
    </row>
    <row r="2805" spans="1:14" x14ac:dyDescent="0.25">
      <c r="A2805" t="s">
        <v>17</v>
      </c>
      <c r="B2805" t="s">
        <v>82</v>
      </c>
      <c r="C2805" t="s">
        <v>36</v>
      </c>
      <c r="D2805" t="s">
        <v>7</v>
      </c>
      <c r="E2805" t="s">
        <v>23</v>
      </c>
      <c r="F2805" s="5">
        <v>43179</v>
      </c>
      <c r="G2805">
        <v>271316230</v>
      </c>
      <c r="H2805" s="5">
        <v>43190</v>
      </c>
      <c r="I2805">
        <v>7356</v>
      </c>
      <c r="J2805" s="8">
        <v>421.89</v>
      </c>
      <c r="K2805" s="8">
        <v>364.69</v>
      </c>
      <c r="L2805" s="8">
        <v>3103422.84</v>
      </c>
      <c r="M2805" s="8">
        <v>2682659.64</v>
      </c>
      <c r="N2805" s="8">
        <v>420763.2</v>
      </c>
    </row>
    <row r="2806" spans="1:14" x14ac:dyDescent="0.25">
      <c r="A2806" t="s">
        <v>12</v>
      </c>
      <c r="B2806" t="s">
        <v>146</v>
      </c>
      <c r="C2806" t="s">
        <v>6</v>
      </c>
      <c r="D2806" t="s">
        <v>7</v>
      </c>
      <c r="E2806" t="s">
        <v>23</v>
      </c>
      <c r="F2806" s="5">
        <v>44796</v>
      </c>
      <c r="G2806">
        <v>148153054</v>
      </c>
      <c r="H2806" s="5">
        <v>44836</v>
      </c>
      <c r="I2806">
        <v>636</v>
      </c>
      <c r="J2806" s="8">
        <v>152.58000000000001</v>
      </c>
      <c r="K2806" s="8">
        <v>97.44</v>
      </c>
      <c r="L2806" s="8">
        <v>97040.88</v>
      </c>
      <c r="M2806" s="8">
        <v>61971.839999999997</v>
      </c>
      <c r="N2806" s="8">
        <v>35069.040000000001</v>
      </c>
    </row>
    <row r="2807" spans="1:14" x14ac:dyDescent="0.25">
      <c r="A2807" t="s">
        <v>9</v>
      </c>
      <c r="B2807" t="s">
        <v>203</v>
      </c>
      <c r="C2807" t="s">
        <v>11</v>
      </c>
      <c r="D2807" t="s">
        <v>3</v>
      </c>
      <c r="E2807" t="s">
        <v>4</v>
      </c>
      <c r="F2807" s="5">
        <v>42134</v>
      </c>
      <c r="G2807">
        <v>910886180</v>
      </c>
      <c r="H2807" s="5">
        <v>42165</v>
      </c>
      <c r="I2807">
        <v>317</v>
      </c>
      <c r="J2807" s="8">
        <v>47.45</v>
      </c>
      <c r="K2807" s="8">
        <v>31.79</v>
      </c>
      <c r="L2807" s="8">
        <v>15041.65</v>
      </c>
      <c r="M2807" s="8">
        <v>10077.43</v>
      </c>
      <c r="N2807" s="8">
        <v>4964.22</v>
      </c>
    </row>
    <row r="2808" spans="1:14" x14ac:dyDescent="0.25">
      <c r="A2808" t="s">
        <v>26</v>
      </c>
      <c r="B2808" t="s">
        <v>126</v>
      </c>
      <c r="C2808" t="s">
        <v>14</v>
      </c>
      <c r="D2808" t="s">
        <v>3</v>
      </c>
      <c r="E2808" t="s">
        <v>8</v>
      </c>
      <c r="F2808" s="5">
        <v>44240</v>
      </c>
      <c r="G2808">
        <v>151751935</v>
      </c>
      <c r="H2808" s="5">
        <v>44250</v>
      </c>
      <c r="I2808">
        <v>5625</v>
      </c>
      <c r="J2808" s="8">
        <v>205.7</v>
      </c>
      <c r="K2808" s="8">
        <v>117.11</v>
      </c>
      <c r="L2808" s="8">
        <v>1157062.5</v>
      </c>
      <c r="M2808" s="8">
        <v>658743.75</v>
      </c>
      <c r="N2808" s="8">
        <v>498318.75</v>
      </c>
    </row>
    <row r="2809" spans="1:14" x14ac:dyDescent="0.25">
      <c r="A2809" t="s">
        <v>26</v>
      </c>
      <c r="B2809" t="s">
        <v>191</v>
      </c>
      <c r="C2809" t="s">
        <v>45</v>
      </c>
      <c r="D2809" t="s">
        <v>7</v>
      </c>
      <c r="E2809" t="s">
        <v>15</v>
      </c>
      <c r="F2809" s="5">
        <v>42317</v>
      </c>
      <c r="G2809">
        <v>933299148</v>
      </c>
      <c r="H2809" s="5">
        <v>42361</v>
      </c>
      <c r="I2809">
        <v>2813</v>
      </c>
      <c r="J2809" s="8">
        <v>9.33</v>
      </c>
      <c r="K2809" s="8">
        <v>6.92</v>
      </c>
      <c r="L2809" s="8">
        <v>26245.29</v>
      </c>
      <c r="M2809" s="8">
        <v>19465.96</v>
      </c>
      <c r="N2809" s="8">
        <v>6779.33</v>
      </c>
    </row>
    <row r="2810" spans="1:14" x14ac:dyDescent="0.25">
      <c r="A2810" t="s">
        <v>12</v>
      </c>
      <c r="B2810" t="s">
        <v>180</v>
      </c>
      <c r="C2810" t="s">
        <v>19</v>
      </c>
      <c r="D2810" t="s">
        <v>7</v>
      </c>
      <c r="E2810" t="s">
        <v>4</v>
      </c>
      <c r="F2810" s="5">
        <v>44809</v>
      </c>
      <c r="G2810">
        <v>538389146</v>
      </c>
      <c r="H2810" s="5">
        <v>44816</v>
      </c>
      <c r="I2810">
        <v>167</v>
      </c>
      <c r="J2810" s="8">
        <v>81.73</v>
      </c>
      <c r="K2810" s="8">
        <v>56.67</v>
      </c>
      <c r="L2810" s="8">
        <v>13648.91</v>
      </c>
      <c r="M2810" s="8">
        <v>9463.89</v>
      </c>
      <c r="N2810" s="8">
        <v>4185.0200000000004</v>
      </c>
    </row>
    <row r="2811" spans="1:14" x14ac:dyDescent="0.25">
      <c r="A2811" t="s">
        <v>9</v>
      </c>
      <c r="B2811" t="s">
        <v>192</v>
      </c>
      <c r="C2811" t="s">
        <v>6</v>
      </c>
      <c r="D2811" t="s">
        <v>7</v>
      </c>
      <c r="E2811" t="s">
        <v>15</v>
      </c>
      <c r="F2811" s="5">
        <v>44505</v>
      </c>
      <c r="G2811">
        <v>820195758</v>
      </c>
      <c r="H2811" s="5">
        <v>44524</v>
      </c>
      <c r="I2811">
        <v>3006</v>
      </c>
      <c r="J2811" s="8">
        <v>152.58000000000001</v>
      </c>
      <c r="K2811" s="8">
        <v>97.44</v>
      </c>
      <c r="L2811" s="8">
        <v>458655.48</v>
      </c>
      <c r="M2811" s="8">
        <v>292904.64</v>
      </c>
      <c r="N2811" s="8">
        <v>165750.84</v>
      </c>
    </row>
    <row r="2812" spans="1:14" x14ac:dyDescent="0.25">
      <c r="A2812" t="s">
        <v>17</v>
      </c>
      <c r="B2812" t="s">
        <v>75</v>
      </c>
      <c r="C2812" t="s">
        <v>14</v>
      </c>
      <c r="D2812" t="s">
        <v>3</v>
      </c>
      <c r="E2812" t="s">
        <v>23</v>
      </c>
      <c r="F2812" s="5">
        <v>43817</v>
      </c>
      <c r="G2812">
        <v>552205312</v>
      </c>
      <c r="H2812" s="5">
        <v>43824</v>
      </c>
      <c r="I2812">
        <v>8678</v>
      </c>
      <c r="J2812" s="8">
        <v>205.7</v>
      </c>
      <c r="K2812" s="8">
        <v>117.11</v>
      </c>
      <c r="L2812" s="8">
        <v>1785064.6</v>
      </c>
      <c r="M2812" s="8">
        <v>1016280.58</v>
      </c>
      <c r="N2812" s="8">
        <v>768784.02</v>
      </c>
    </row>
    <row r="2813" spans="1:14" x14ac:dyDescent="0.25">
      <c r="A2813" t="s">
        <v>9</v>
      </c>
      <c r="B2813" t="s">
        <v>141</v>
      </c>
      <c r="C2813" t="s">
        <v>22</v>
      </c>
      <c r="D2813" t="s">
        <v>3</v>
      </c>
      <c r="E2813" t="s">
        <v>23</v>
      </c>
      <c r="F2813" s="5">
        <v>42549</v>
      </c>
      <c r="G2813">
        <v>378216636</v>
      </c>
      <c r="H2813" s="5">
        <v>42590</v>
      </c>
      <c r="I2813">
        <v>1562</v>
      </c>
      <c r="J2813" s="8">
        <v>109.28</v>
      </c>
      <c r="K2813" s="8">
        <v>35.840000000000003</v>
      </c>
      <c r="L2813" s="8">
        <v>170695.36</v>
      </c>
      <c r="M2813" s="8">
        <v>55982.080000000002</v>
      </c>
      <c r="N2813" s="8">
        <v>114713.28</v>
      </c>
    </row>
    <row r="2814" spans="1:14" x14ac:dyDescent="0.25">
      <c r="A2814" t="s">
        <v>17</v>
      </c>
      <c r="B2814" t="s">
        <v>176</v>
      </c>
      <c r="C2814" t="s">
        <v>11</v>
      </c>
      <c r="D2814" t="s">
        <v>3</v>
      </c>
      <c r="E2814" t="s">
        <v>23</v>
      </c>
      <c r="F2814" s="5">
        <v>43966</v>
      </c>
      <c r="G2814">
        <v>562341058</v>
      </c>
      <c r="H2814" s="5">
        <v>44016</v>
      </c>
      <c r="I2814">
        <v>8070</v>
      </c>
      <c r="J2814" s="8">
        <v>47.45</v>
      </c>
      <c r="K2814" s="8">
        <v>31.79</v>
      </c>
      <c r="L2814" s="8">
        <v>382921.5</v>
      </c>
      <c r="M2814" s="8">
        <v>256545.3</v>
      </c>
      <c r="N2814" s="8">
        <v>126376.2</v>
      </c>
    </row>
    <row r="2815" spans="1:14" x14ac:dyDescent="0.25">
      <c r="A2815" t="s">
        <v>9</v>
      </c>
      <c r="B2815" t="s">
        <v>124</v>
      </c>
      <c r="C2815" t="s">
        <v>22</v>
      </c>
      <c r="D2815" t="s">
        <v>3</v>
      </c>
      <c r="E2815" t="s">
        <v>8</v>
      </c>
      <c r="F2815" s="5">
        <v>43302</v>
      </c>
      <c r="G2815">
        <v>539002406</v>
      </c>
      <c r="H2815" s="5">
        <v>43304</v>
      </c>
      <c r="I2815">
        <v>1645</v>
      </c>
      <c r="J2815" s="8">
        <v>109.28</v>
      </c>
      <c r="K2815" s="8">
        <v>35.840000000000003</v>
      </c>
      <c r="L2815" s="8">
        <v>179765.6</v>
      </c>
      <c r="M2815" s="8">
        <v>58956.800000000003</v>
      </c>
      <c r="N2815" s="8">
        <v>120808.8</v>
      </c>
    </row>
    <row r="2816" spans="1:14" x14ac:dyDescent="0.25">
      <c r="A2816" t="s">
        <v>12</v>
      </c>
      <c r="B2816" t="s">
        <v>169</v>
      </c>
      <c r="C2816" t="s">
        <v>45</v>
      </c>
      <c r="D2816" t="s">
        <v>3</v>
      </c>
      <c r="E2816" t="s">
        <v>15</v>
      </c>
      <c r="F2816" s="5">
        <v>43220</v>
      </c>
      <c r="G2816">
        <v>262937009</v>
      </c>
      <c r="H2816" s="5">
        <v>43253</v>
      </c>
      <c r="I2816">
        <v>7759</v>
      </c>
      <c r="J2816" s="8">
        <v>9.33</v>
      </c>
      <c r="K2816" s="8">
        <v>6.92</v>
      </c>
      <c r="L2816" s="8">
        <v>72391.47</v>
      </c>
      <c r="M2816" s="8">
        <v>53692.28</v>
      </c>
      <c r="N2816" s="8">
        <v>18699.189999999999</v>
      </c>
    </row>
    <row r="2817" spans="1:14" x14ac:dyDescent="0.25">
      <c r="A2817" t="s">
        <v>9</v>
      </c>
      <c r="B2817" t="s">
        <v>92</v>
      </c>
      <c r="C2817" t="s">
        <v>29</v>
      </c>
      <c r="D2817" t="s">
        <v>3</v>
      </c>
      <c r="E2817" t="s">
        <v>4</v>
      </c>
      <c r="F2817" s="5">
        <v>42155</v>
      </c>
      <c r="G2817">
        <v>659193694</v>
      </c>
      <c r="H2817" s="5">
        <v>42166</v>
      </c>
      <c r="I2817">
        <v>8918</v>
      </c>
      <c r="J2817" s="8">
        <v>651.21</v>
      </c>
      <c r="K2817" s="8">
        <v>524.96</v>
      </c>
      <c r="L2817" s="8">
        <v>5807490.7800000003</v>
      </c>
      <c r="M2817" s="8">
        <v>4681593.28</v>
      </c>
      <c r="N2817" s="8">
        <v>1125897.5</v>
      </c>
    </row>
    <row r="2818" spans="1:14" x14ac:dyDescent="0.25">
      <c r="A2818" t="s">
        <v>17</v>
      </c>
      <c r="B2818" t="s">
        <v>43</v>
      </c>
      <c r="C2818" t="s">
        <v>2</v>
      </c>
      <c r="D2818" t="s">
        <v>3</v>
      </c>
      <c r="E2818" t="s">
        <v>15</v>
      </c>
      <c r="F2818" s="5">
        <v>42009</v>
      </c>
      <c r="G2818">
        <v>473133790</v>
      </c>
      <c r="H2818" s="5">
        <v>42031</v>
      </c>
      <c r="I2818">
        <v>9657</v>
      </c>
      <c r="J2818" s="8">
        <v>255.28</v>
      </c>
      <c r="K2818" s="8">
        <v>159.41999999999999</v>
      </c>
      <c r="L2818" s="8">
        <v>2465238.96</v>
      </c>
      <c r="M2818" s="8">
        <v>1539518.94</v>
      </c>
      <c r="N2818" s="8">
        <v>925720.02</v>
      </c>
    </row>
    <row r="2819" spans="1:14" x14ac:dyDescent="0.25">
      <c r="A2819" t="s">
        <v>9</v>
      </c>
      <c r="B2819" t="s">
        <v>177</v>
      </c>
      <c r="C2819" t="s">
        <v>11</v>
      </c>
      <c r="D2819" t="s">
        <v>3</v>
      </c>
      <c r="E2819" t="s">
        <v>23</v>
      </c>
      <c r="F2819" s="5">
        <v>42074</v>
      </c>
      <c r="G2819">
        <v>320431125</v>
      </c>
      <c r="H2819" s="5">
        <v>42111</v>
      </c>
      <c r="I2819">
        <v>1545</v>
      </c>
      <c r="J2819" s="8">
        <v>47.45</v>
      </c>
      <c r="K2819" s="8">
        <v>31.79</v>
      </c>
      <c r="L2819" s="8">
        <v>73310.25</v>
      </c>
      <c r="M2819" s="8">
        <v>49115.55</v>
      </c>
      <c r="N2819" s="8">
        <v>24194.7</v>
      </c>
    </row>
    <row r="2820" spans="1:14" x14ac:dyDescent="0.25">
      <c r="A2820" t="s">
        <v>26</v>
      </c>
      <c r="B2820" t="s">
        <v>123</v>
      </c>
      <c r="C2820" t="s">
        <v>22</v>
      </c>
      <c r="D2820" t="s">
        <v>3</v>
      </c>
      <c r="E2820" t="s">
        <v>4</v>
      </c>
      <c r="F2820" s="5">
        <v>44378</v>
      </c>
      <c r="G2820">
        <v>437072026</v>
      </c>
      <c r="H2820" s="5">
        <v>44421</v>
      </c>
      <c r="I2820">
        <v>8180</v>
      </c>
      <c r="J2820" s="8">
        <v>109.28</v>
      </c>
      <c r="K2820" s="8">
        <v>35.840000000000003</v>
      </c>
      <c r="L2820" s="8">
        <v>893910.4</v>
      </c>
      <c r="M2820" s="8">
        <v>293171.20000000001</v>
      </c>
      <c r="N2820" s="8">
        <v>600739.19999999995</v>
      </c>
    </row>
    <row r="2821" spans="1:14" x14ac:dyDescent="0.25">
      <c r="A2821" t="s">
        <v>9</v>
      </c>
      <c r="B2821" t="s">
        <v>102</v>
      </c>
      <c r="C2821" t="s">
        <v>57</v>
      </c>
      <c r="D2821" t="s">
        <v>7</v>
      </c>
      <c r="E2821" t="s">
        <v>15</v>
      </c>
      <c r="F2821" s="5">
        <v>44528</v>
      </c>
      <c r="G2821">
        <v>229355323</v>
      </c>
      <c r="H2821" s="5">
        <v>44540</v>
      </c>
      <c r="I2821">
        <v>192</v>
      </c>
      <c r="J2821" s="8">
        <v>154.06</v>
      </c>
      <c r="K2821" s="8">
        <v>90.93</v>
      </c>
      <c r="L2821" s="8">
        <v>29579.52</v>
      </c>
      <c r="M2821" s="8">
        <v>17458.560000000001</v>
      </c>
      <c r="N2821" s="8">
        <v>12120.96</v>
      </c>
    </row>
    <row r="2822" spans="1:14" x14ac:dyDescent="0.25">
      <c r="A2822" t="s">
        <v>12</v>
      </c>
      <c r="B2822" t="s">
        <v>132</v>
      </c>
      <c r="C2822" t="s">
        <v>2</v>
      </c>
      <c r="D2822" t="s">
        <v>7</v>
      </c>
      <c r="E2822" t="s">
        <v>8</v>
      </c>
      <c r="F2822" s="5">
        <v>44678</v>
      </c>
      <c r="G2822">
        <v>523892343</v>
      </c>
      <c r="H2822" s="5">
        <v>44712</v>
      </c>
      <c r="I2822">
        <v>241</v>
      </c>
      <c r="J2822" s="8">
        <v>255.28</v>
      </c>
      <c r="K2822" s="8">
        <v>159.41999999999999</v>
      </c>
      <c r="L2822" s="8">
        <v>61522.48</v>
      </c>
      <c r="M2822" s="8">
        <v>38420.22</v>
      </c>
      <c r="N2822" s="8">
        <v>23102.26</v>
      </c>
    </row>
    <row r="2823" spans="1:14" x14ac:dyDescent="0.25">
      <c r="A2823" t="s">
        <v>26</v>
      </c>
      <c r="B2823" t="s">
        <v>175</v>
      </c>
      <c r="C2823" t="s">
        <v>29</v>
      </c>
      <c r="D2823" t="s">
        <v>7</v>
      </c>
      <c r="E2823" t="s">
        <v>23</v>
      </c>
      <c r="F2823" s="5">
        <v>43483</v>
      </c>
      <c r="G2823">
        <v>417606914</v>
      </c>
      <c r="H2823" s="5">
        <v>43515</v>
      </c>
      <c r="I2823">
        <v>8021</v>
      </c>
      <c r="J2823" s="8">
        <v>651.21</v>
      </c>
      <c r="K2823" s="8">
        <v>524.96</v>
      </c>
      <c r="L2823" s="8">
        <v>5223355.41</v>
      </c>
      <c r="M2823" s="8">
        <v>4210704.16</v>
      </c>
      <c r="N2823" s="8">
        <v>1012651.25</v>
      </c>
    </row>
    <row r="2824" spans="1:14" x14ac:dyDescent="0.25">
      <c r="A2824" t="s">
        <v>20</v>
      </c>
      <c r="B2824" t="s">
        <v>201</v>
      </c>
      <c r="C2824" t="s">
        <v>6</v>
      </c>
      <c r="D2824" t="s">
        <v>3</v>
      </c>
      <c r="E2824" t="s">
        <v>23</v>
      </c>
      <c r="F2824" s="5">
        <v>43954</v>
      </c>
      <c r="G2824">
        <v>427735364</v>
      </c>
      <c r="H2824" s="5">
        <v>44000</v>
      </c>
      <c r="I2824">
        <v>5254</v>
      </c>
      <c r="J2824" s="8">
        <v>152.58000000000001</v>
      </c>
      <c r="K2824" s="8">
        <v>97.44</v>
      </c>
      <c r="L2824" s="8">
        <v>801655.32</v>
      </c>
      <c r="M2824" s="8">
        <v>511949.76</v>
      </c>
      <c r="N2824" s="8">
        <v>289705.56</v>
      </c>
    </row>
    <row r="2825" spans="1:14" x14ac:dyDescent="0.25">
      <c r="A2825" t="s">
        <v>0</v>
      </c>
      <c r="B2825" t="s">
        <v>48</v>
      </c>
      <c r="C2825" t="s">
        <v>22</v>
      </c>
      <c r="D2825" t="s">
        <v>7</v>
      </c>
      <c r="E2825" t="s">
        <v>15</v>
      </c>
      <c r="F2825" s="5">
        <v>44139</v>
      </c>
      <c r="G2825">
        <v>241826522</v>
      </c>
      <c r="H2825" s="5">
        <v>44141</v>
      </c>
      <c r="I2825">
        <v>697</v>
      </c>
      <c r="J2825" s="8">
        <v>109.28</v>
      </c>
      <c r="K2825" s="8">
        <v>35.840000000000003</v>
      </c>
      <c r="L2825" s="8">
        <v>76168.160000000003</v>
      </c>
      <c r="M2825" s="8">
        <v>24980.48</v>
      </c>
      <c r="N2825" s="8">
        <v>51187.68</v>
      </c>
    </row>
    <row r="2826" spans="1:14" x14ac:dyDescent="0.25">
      <c r="A2826" t="s">
        <v>0</v>
      </c>
      <c r="B2826" t="s">
        <v>171</v>
      </c>
      <c r="C2826" t="s">
        <v>31</v>
      </c>
      <c r="D2826" t="s">
        <v>7</v>
      </c>
      <c r="E2826" t="s">
        <v>23</v>
      </c>
      <c r="F2826" s="5">
        <v>44096</v>
      </c>
      <c r="G2826">
        <v>967741715</v>
      </c>
      <c r="H2826" s="5">
        <v>44139</v>
      </c>
      <c r="I2826">
        <v>5134</v>
      </c>
      <c r="J2826" s="8">
        <v>437.2</v>
      </c>
      <c r="K2826" s="8">
        <v>263.33</v>
      </c>
      <c r="L2826" s="8">
        <v>2244584.7999999998</v>
      </c>
      <c r="M2826" s="8">
        <v>1351936.22</v>
      </c>
      <c r="N2826" s="8">
        <v>892648.58</v>
      </c>
    </row>
    <row r="2827" spans="1:14" x14ac:dyDescent="0.25">
      <c r="A2827" t="s">
        <v>17</v>
      </c>
      <c r="B2827" t="s">
        <v>47</v>
      </c>
      <c r="C2827" t="s">
        <v>19</v>
      </c>
      <c r="D2827" t="s">
        <v>7</v>
      </c>
      <c r="E2827" t="s">
        <v>8</v>
      </c>
      <c r="F2827" s="5">
        <v>43463</v>
      </c>
      <c r="G2827">
        <v>183654773</v>
      </c>
      <c r="H2827" s="5">
        <v>42047</v>
      </c>
      <c r="I2827">
        <v>6383</v>
      </c>
      <c r="J2827" s="8">
        <v>81.73</v>
      </c>
      <c r="K2827" s="8">
        <v>56.67</v>
      </c>
      <c r="L2827" s="8">
        <v>521682.59</v>
      </c>
      <c r="M2827" s="8">
        <v>361724.61</v>
      </c>
      <c r="N2827" s="8">
        <v>159957.98000000001</v>
      </c>
    </row>
    <row r="2828" spans="1:14" x14ac:dyDescent="0.25">
      <c r="A2828" t="s">
        <v>26</v>
      </c>
      <c r="B2828" t="s">
        <v>63</v>
      </c>
      <c r="C2828" t="s">
        <v>22</v>
      </c>
      <c r="D2828" t="s">
        <v>3</v>
      </c>
      <c r="E2828" t="s">
        <v>4</v>
      </c>
      <c r="F2828" s="5">
        <v>42419</v>
      </c>
      <c r="G2828">
        <v>488052022</v>
      </c>
      <c r="H2828" s="5">
        <v>42419</v>
      </c>
      <c r="I2828">
        <v>4294</v>
      </c>
      <c r="J2828" s="8">
        <v>109.28</v>
      </c>
      <c r="K2828" s="8">
        <v>35.840000000000003</v>
      </c>
      <c r="L2828" s="8">
        <v>469248.32</v>
      </c>
      <c r="M2828" s="8">
        <v>153896.95999999999</v>
      </c>
      <c r="N2828" s="8">
        <v>315351.36</v>
      </c>
    </row>
    <row r="2829" spans="1:14" x14ac:dyDescent="0.25">
      <c r="A2829" t="s">
        <v>9</v>
      </c>
      <c r="B2829" t="s">
        <v>164</v>
      </c>
      <c r="C2829" t="s">
        <v>11</v>
      </c>
      <c r="D2829" t="s">
        <v>7</v>
      </c>
      <c r="E2829" t="s">
        <v>15</v>
      </c>
      <c r="F2829" s="5">
        <v>42921</v>
      </c>
      <c r="G2829">
        <v>949732291</v>
      </c>
      <c r="H2829" s="5">
        <v>42961</v>
      </c>
      <c r="I2829">
        <v>5745</v>
      </c>
      <c r="J2829" s="8">
        <v>47.45</v>
      </c>
      <c r="K2829" s="8">
        <v>31.79</v>
      </c>
      <c r="L2829" s="8">
        <v>272600.25</v>
      </c>
      <c r="M2829" s="8">
        <v>182633.55</v>
      </c>
      <c r="N2829" s="8">
        <v>89966.7</v>
      </c>
    </row>
    <row r="2830" spans="1:14" x14ac:dyDescent="0.25">
      <c r="A2830" t="s">
        <v>20</v>
      </c>
      <c r="B2830" t="s">
        <v>70</v>
      </c>
      <c r="C2830" t="s">
        <v>6</v>
      </c>
      <c r="D2830" t="s">
        <v>3</v>
      </c>
      <c r="E2830" t="s">
        <v>8</v>
      </c>
      <c r="F2830" s="5">
        <v>43814</v>
      </c>
      <c r="G2830">
        <v>257806909</v>
      </c>
      <c r="H2830" s="5">
        <v>43820</v>
      </c>
      <c r="I2830">
        <v>9648</v>
      </c>
      <c r="J2830" s="8">
        <v>152.58000000000001</v>
      </c>
      <c r="K2830" s="8">
        <v>97.44</v>
      </c>
      <c r="L2830" s="8">
        <v>1472091.84</v>
      </c>
      <c r="M2830" s="8">
        <v>940101.12</v>
      </c>
      <c r="N2830" s="8">
        <v>531990.72</v>
      </c>
    </row>
    <row r="2831" spans="1:14" x14ac:dyDescent="0.25">
      <c r="A2831" t="s">
        <v>12</v>
      </c>
      <c r="B2831" t="s">
        <v>76</v>
      </c>
      <c r="C2831" t="s">
        <v>36</v>
      </c>
      <c r="D2831" t="s">
        <v>3</v>
      </c>
      <c r="E2831" t="s">
        <v>15</v>
      </c>
      <c r="F2831" s="5">
        <v>44100</v>
      </c>
      <c r="G2831">
        <v>771699702</v>
      </c>
      <c r="H2831" s="5">
        <v>44133</v>
      </c>
      <c r="I2831">
        <v>1946</v>
      </c>
      <c r="J2831" s="8">
        <v>421.89</v>
      </c>
      <c r="K2831" s="8">
        <v>364.69</v>
      </c>
      <c r="L2831" s="8">
        <v>820997.94</v>
      </c>
      <c r="M2831" s="8">
        <v>709686.74</v>
      </c>
      <c r="N2831" s="8">
        <v>111311.2</v>
      </c>
    </row>
    <row r="2832" spans="1:14" x14ac:dyDescent="0.25">
      <c r="A2832" t="s">
        <v>9</v>
      </c>
      <c r="B2832" t="s">
        <v>69</v>
      </c>
      <c r="C2832" t="s">
        <v>65</v>
      </c>
      <c r="D2832" t="s">
        <v>3</v>
      </c>
      <c r="E2832" t="s">
        <v>8</v>
      </c>
      <c r="F2832" s="5">
        <v>43324</v>
      </c>
      <c r="G2832">
        <v>871147000</v>
      </c>
      <c r="H2832" s="5">
        <v>43337</v>
      </c>
      <c r="I2832">
        <v>611</v>
      </c>
      <c r="J2832" s="8">
        <v>668.27</v>
      </c>
      <c r="K2832" s="8">
        <v>502.54</v>
      </c>
      <c r="L2832" s="8">
        <v>408312.97</v>
      </c>
      <c r="M2832" s="8">
        <v>307051.94</v>
      </c>
      <c r="N2832" s="8">
        <v>101261.03</v>
      </c>
    </row>
    <row r="2833" spans="1:14" x14ac:dyDescent="0.25">
      <c r="A2833" t="s">
        <v>9</v>
      </c>
      <c r="B2833" t="s">
        <v>110</v>
      </c>
      <c r="C2833" t="s">
        <v>2</v>
      </c>
      <c r="D2833" t="s">
        <v>3</v>
      </c>
      <c r="E2833" t="s">
        <v>4</v>
      </c>
      <c r="F2833" s="5">
        <v>44579</v>
      </c>
      <c r="G2833">
        <v>806197631</v>
      </c>
      <c r="H2833" s="5">
        <v>44610</v>
      </c>
      <c r="I2833">
        <v>649</v>
      </c>
      <c r="J2833" s="8">
        <v>255.28</v>
      </c>
      <c r="K2833" s="8">
        <v>159.41999999999999</v>
      </c>
      <c r="L2833" s="8">
        <v>165676.72</v>
      </c>
      <c r="M2833" s="8">
        <v>103463.58</v>
      </c>
      <c r="N2833" s="8">
        <v>62213.14</v>
      </c>
    </row>
    <row r="2834" spans="1:14" x14ac:dyDescent="0.25">
      <c r="A2834" t="s">
        <v>0</v>
      </c>
      <c r="B2834" t="s">
        <v>48</v>
      </c>
      <c r="C2834" t="s">
        <v>14</v>
      </c>
      <c r="D2834" t="s">
        <v>3</v>
      </c>
      <c r="E2834" t="s">
        <v>15</v>
      </c>
      <c r="F2834" s="5">
        <v>43571</v>
      </c>
      <c r="G2834">
        <v>447212922</v>
      </c>
      <c r="H2834" s="5">
        <v>43604</v>
      </c>
      <c r="I2834">
        <v>9097</v>
      </c>
      <c r="J2834" s="8">
        <v>205.7</v>
      </c>
      <c r="K2834" s="8">
        <v>117.11</v>
      </c>
      <c r="L2834" s="8">
        <v>1871252.9</v>
      </c>
      <c r="M2834" s="8">
        <v>1065349.67</v>
      </c>
      <c r="N2834" s="8">
        <v>805903.23</v>
      </c>
    </row>
    <row r="2835" spans="1:14" x14ac:dyDescent="0.25">
      <c r="A2835" t="s">
        <v>0</v>
      </c>
      <c r="B2835" t="s">
        <v>33</v>
      </c>
      <c r="C2835" t="s">
        <v>19</v>
      </c>
      <c r="D2835" t="s">
        <v>7</v>
      </c>
      <c r="E2835" t="s">
        <v>4</v>
      </c>
      <c r="F2835" s="5">
        <v>43518</v>
      </c>
      <c r="G2835">
        <v>634866702</v>
      </c>
      <c r="H2835" s="5">
        <v>43521</v>
      </c>
      <c r="I2835">
        <v>20</v>
      </c>
      <c r="J2835" s="8">
        <v>81.73</v>
      </c>
      <c r="K2835" s="8">
        <v>56.67</v>
      </c>
      <c r="L2835" s="8">
        <v>1634.6</v>
      </c>
      <c r="M2835" s="8">
        <v>1133.4000000000001</v>
      </c>
      <c r="N2835" s="8">
        <v>501.2</v>
      </c>
    </row>
    <row r="2836" spans="1:14" x14ac:dyDescent="0.25">
      <c r="A2836" t="s">
        <v>26</v>
      </c>
      <c r="B2836" t="s">
        <v>142</v>
      </c>
      <c r="C2836" t="s">
        <v>22</v>
      </c>
      <c r="D2836" t="s">
        <v>3</v>
      </c>
      <c r="E2836" t="s">
        <v>8</v>
      </c>
      <c r="F2836" s="5">
        <v>43330</v>
      </c>
      <c r="G2836">
        <v>930145299</v>
      </c>
      <c r="H2836" s="5">
        <v>43373</v>
      </c>
      <c r="I2836">
        <v>9519</v>
      </c>
      <c r="J2836" s="8">
        <v>109.28</v>
      </c>
      <c r="K2836" s="8">
        <v>35.840000000000003</v>
      </c>
      <c r="L2836" s="8">
        <v>1040236.32</v>
      </c>
      <c r="M2836" s="8">
        <v>341160.96000000002</v>
      </c>
      <c r="N2836" s="8">
        <v>699075.36</v>
      </c>
    </row>
    <row r="2837" spans="1:14" x14ac:dyDescent="0.25">
      <c r="A2837" t="s">
        <v>26</v>
      </c>
      <c r="B2837" t="s">
        <v>72</v>
      </c>
      <c r="C2837" t="s">
        <v>45</v>
      </c>
      <c r="D2837" t="s">
        <v>7</v>
      </c>
      <c r="E2837" t="s">
        <v>4</v>
      </c>
      <c r="F2837" s="5">
        <v>44002</v>
      </c>
      <c r="G2837">
        <v>964347541</v>
      </c>
      <c r="H2837" s="5">
        <v>44036</v>
      </c>
      <c r="I2837">
        <v>722</v>
      </c>
      <c r="J2837" s="8">
        <v>9.33</v>
      </c>
      <c r="K2837" s="8">
        <v>6.92</v>
      </c>
      <c r="L2837" s="8">
        <v>6736.26</v>
      </c>
      <c r="M2837" s="8">
        <v>4996.24</v>
      </c>
      <c r="N2837" s="8">
        <v>1740.02</v>
      </c>
    </row>
    <row r="2838" spans="1:14" x14ac:dyDescent="0.25">
      <c r="A2838" t="s">
        <v>20</v>
      </c>
      <c r="B2838" t="s">
        <v>54</v>
      </c>
      <c r="C2838" t="s">
        <v>31</v>
      </c>
      <c r="D2838" t="s">
        <v>7</v>
      </c>
      <c r="E2838" t="s">
        <v>23</v>
      </c>
      <c r="F2838" s="5">
        <v>44570</v>
      </c>
      <c r="G2838">
        <v>889084756</v>
      </c>
      <c r="H2838" s="5">
        <v>44600</v>
      </c>
      <c r="I2838">
        <v>8792</v>
      </c>
      <c r="J2838" s="8">
        <v>437.2</v>
      </c>
      <c r="K2838" s="8">
        <v>263.33</v>
      </c>
      <c r="L2838" s="8">
        <v>3843862.4</v>
      </c>
      <c r="M2838" s="8">
        <v>2315197.36</v>
      </c>
      <c r="N2838" s="8">
        <v>1528665.04</v>
      </c>
    </row>
    <row r="2839" spans="1:14" x14ac:dyDescent="0.25">
      <c r="A2839" t="s">
        <v>9</v>
      </c>
      <c r="B2839" t="s">
        <v>141</v>
      </c>
      <c r="C2839" t="s">
        <v>11</v>
      </c>
      <c r="D2839" t="s">
        <v>7</v>
      </c>
      <c r="E2839" t="s">
        <v>23</v>
      </c>
      <c r="F2839" s="5">
        <v>42190</v>
      </c>
      <c r="G2839">
        <v>926280772</v>
      </c>
      <c r="H2839" s="5">
        <v>42206</v>
      </c>
      <c r="I2839">
        <v>5919</v>
      </c>
      <c r="J2839" s="8">
        <v>47.45</v>
      </c>
      <c r="K2839" s="8">
        <v>31.79</v>
      </c>
      <c r="L2839" s="8">
        <v>280856.55</v>
      </c>
      <c r="M2839" s="8">
        <v>188165.01</v>
      </c>
      <c r="N2839" s="8">
        <v>92691.54</v>
      </c>
    </row>
    <row r="2840" spans="1:14" x14ac:dyDescent="0.25">
      <c r="A2840" t="s">
        <v>12</v>
      </c>
      <c r="B2840" t="s">
        <v>107</v>
      </c>
      <c r="C2840" t="s">
        <v>29</v>
      </c>
      <c r="D2840" t="s">
        <v>3</v>
      </c>
      <c r="E2840" t="s">
        <v>23</v>
      </c>
      <c r="F2840" s="5">
        <v>42179</v>
      </c>
      <c r="G2840">
        <v>918171918</v>
      </c>
      <c r="H2840" s="5">
        <v>42225</v>
      </c>
      <c r="I2840">
        <v>6329</v>
      </c>
      <c r="J2840" s="8">
        <v>651.21</v>
      </c>
      <c r="K2840" s="8">
        <v>524.96</v>
      </c>
      <c r="L2840" s="8">
        <v>4121508.09</v>
      </c>
      <c r="M2840" s="8">
        <v>3322471.84</v>
      </c>
      <c r="N2840" s="8">
        <v>799036.25</v>
      </c>
    </row>
    <row r="2841" spans="1:14" x14ac:dyDescent="0.25">
      <c r="A2841" t="s">
        <v>20</v>
      </c>
      <c r="B2841" t="s">
        <v>181</v>
      </c>
      <c r="C2841" t="s">
        <v>11</v>
      </c>
      <c r="D2841" t="s">
        <v>3</v>
      </c>
      <c r="E2841" t="s">
        <v>23</v>
      </c>
      <c r="F2841" s="5">
        <v>42549</v>
      </c>
      <c r="G2841">
        <v>777307021</v>
      </c>
      <c r="H2841" s="5">
        <v>42556</v>
      </c>
      <c r="I2841">
        <v>1276</v>
      </c>
      <c r="J2841" s="8">
        <v>47.45</v>
      </c>
      <c r="K2841" s="8">
        <v>31.79</v>
      </c>
      <c r="L2841" s="8">
        <v>60546.2</v>
      </c>
      <c r="M2841" s="8">
        <v>40564.04</v>
      </c>
      <c r="N2841" s="8">
        <v>19982.16</v>
      </c>
    </row>
    <row r="2842" spans="1:14" x14ac:dyDescent="0.25">
      <c r="A2842" t="s">
        <v>9</v>
      </c>
      <c r="B2842" t="s">
        <v>165</v>
      </c>
      <c r="C2842" t="s">
        <v>57</v>
      </c>
      <c r="D2842" t="s">
        <v>7</v>
      </c>
      <c r="E2842" t="s">
        <v>15</v>
      </c>
      <c r="F2842" s="5">
        <v>44204</v>
      </c>
      <c r="G2842">
        <v>936547410</v>
      </c>
      <c r="H2842" s="5">
        <v>44208</v>
      </c>
      <c r="I2842">
        <v>4046</v>
      </c>
      <c r="J2842" s="8">
        <v>154.06</v>
      </c>
      <c r="K2842" s="8">
        <v>90.93</v>
      </c>
      <c r="L2842" s="8">
        <v>623326.76</v>
      </c>
      <c r="M2842" s="8">
        <v>367902.78</v>
      </c>
      <c r="N2842" s="8">
        <v>255423.98</v>
      </c>
    </row>
    <row r="2843" spans="1:14" x14ac:dyDescent="0.25">
      <c r="A2843" t="s">
        <v>26</v>
      </c>
      <c r="B2843" t="s">
        <v>112</v>
      </c>
      <c r="C2843" t="s">
        <v>65</v>
      </c>
      <c r="D2843" t="s">
        <v>7</v>
      </c>
      <c r="E2843" t="s">
        <v>8</v>
      </c>
      <c r="F2843" s="5">
        <v>44394</v>
      </c>
      <c r="G2843">
        <v>999066913</v>
      </c>
      <c r="H2843" s="5">
        <v>44422</v>
      </c>
      <c r="I2843">
        <v>4956</v>
      </c>
      <c r="J2843" s="8">
        <v>668.27</v>
      </c>
      <c r="K2843" s="8">
        <v>502.54</v>
      </c>
      <c r="L2843" s="8">
        <v>3311946.12</v>
      </c>
      <c r="M2843" s="8">
        <v>2490588.2400000002</v>
      </c>
      <c r="N2843" s="8">
        <v>821357.88</v>
      </c>
    </row>
    <row r="2844" spans="1:14" x14ac:dyDescent="0.25">
      <c r="A2844" t="s">
        <v>39</v>
      </c>
      <c r="B2844" t="s">
        <v>205</v>
      </c>
      <c r="C2844" t="s">
        <v>65</v>
      </c>
      <c r="D2844" t="s">
        <v>3</v>
      </c>
      <c r="E2844" t="s">
        <v>8</v>
      </c>
      <c r="F2844" s="5">
        <v>42532</v>
      </c>
      <c r="G2844">
        <v>188351857</v>
      </c>
      <c r="H2844" s="5">
        <v>42564</v>
      </c>
      <c r="I2844">
        <v>6355</v>
      </c>
      <c r="J2844" s="8">
        <v>668.27</v>
      </c>
      <c r="K2844" s="8">
        <v>502.54</v>
      </c>
      <c r="L2844" s="8">
        <v>4246855.8499999996</v>
      </c>
      <c r="M2844" s="8">
        <v>3193641.7</v>
      </c>
      <c r="N2844" s="8">
        <v>1053214.1499999999</v>
      </c>
    </row>
    <row r="2845" spans="1:14" x14ac:dyDescent="0.25">
      <c r="A2845" t="s">
        <v>9</v>
      </c>
      <c r="B2845" t="s">
        <v>105</v>
      </c>
      <c r="C2845" t="s">
        <v>31</v>
      </c>
      <c r="D2845" t="s">
        <v>3</v>
      </c>
      <c r="E2845" t="s">
        <v>23</v>
      </c>
      <c r="F2845" s="5">
        <v>43767</v>
      </c>
      <c r="G2845">
        <v>498201072</v>
      </c>
      <c r="H2845" s="5">
        <v>43776</v>
      </c>
      <c r="I2845">
        <v>7623</v>
      </c>
      <c r="J2845" s="8">
        <v>437.2</v>
      </c>
      <c r="K2845" s="8">
        <v>263.33</v>
      </c>
      <c r="L2845" s="8">
        <v>3332775.6</v>
      </c>
      <c r="M2845" s="8">
        <v>2007364.59</v>
      </c>
      <c r="N2845" s="8">
        <v>1325411.01</v>
      </c>
    </row>
    <row r="2846" spans="1:14" x14ac:dyDescent="0.25">
      <c r="A2846" t="s">
        <v>9</v>
      </c>
      <c r="B2846" t="s">
        <v>110</v>
      </c>
      <c r="C2846" t="s">
        <v>6</v>
      </c>
      <c r="D2846" t="s">
        <v>7</v>
      </c>
      <c r="E2846" t="s">
        <v>23</v>
      </c>
      <c r="F2846" s="5">
        <v>42212</v>
      </c>
      <c r="G2846">
        <v>842725884</v>
      </c>
      <c r="H2846" s="5">
        <v>42227</v>
      </c>
      <c r="I2846">
        <v>171</v>
      </c>
      <c r="J2846" s="8">
        <v>152.58000000000001</v>
      </c>
      <c r="K2846" s="8">
        <v>97.44</v>
      </c>
      <c r="L2846" s="8">
        <v>26091.18</v>
      </c>
      <c r="M2846" s="8">
        <v>16662.240000000002</v>
      </c>
      <c r="N2846" s="8">
        <v>9428.94</v>
      </c>
    </row>
    <row r="2847" spans="1:14" x14ac:dyDescent="0.25">
      <c r="A2847" t="s">
        <v>12</v>
      </c>
      <c r="B2847" t="s">
        <v>189</v>
      </c>
      <c r="C2847" t="s">
        <v>45</v>
      </c>
      <c r="D2847" t="s">
        <v>7</v>
      </c>
      <c r="E2847" t="s">
        <v>8</v>
      </c>
      <c r="F2847" s="5">
        <v>42254</v>
      </c>
      <c r="G2847">
        <v>206350123</v>
      </c>
      <c r="H2847" s="5">
        <v>42300</v>
      </c>
      <c r="I2847">
        <v>2442</v>
      </c>
      <c r="J2847" s="8">
        <v>9.33</v>
      </c>
      <c r="K2847" s="8">
        <v>6.92</v>
      </c>
      <c r="L2847" s="8">
        <v>22783.86</v>
      </c>
      <c r="M2847" s="8">
        <v>16898.64</v>
      </c>
      <c r="N2847" s="8">
        <v>5885.22</v>
      </c>
    </row>
    <row r="2848" spans="1:14" x14ac:dyDescent="0.25">
      <c r="A2848" t="s">
        <v>26</v>
      </c>
      <c r="B2848" t="s">
        <v>191</v>
      </c>
      <c r="C2848" t="s">
        <v>6</v>
      </c>
      <c r="D2848" t="s">
        <v>3</v>
      </c>
      <c r="E2848" t="s">
        <v>8</v>
      </c>
      <c r="F2848" s="5">
        <v>42670</v>
      </c>
      <c r="G2848">
        <v>793810117</v>
      </c>
      <c r="H2848" s="5">
        <v>42677</v>
      </c>
      <c r="I2848">
        <v>4909</v>
      </c>
      <c r="J2848" s="8">
        <v>152.58000000000001</v>
      </c>
      <c r="K2848" s="8">
        <v>97.44</v>
      </c>
      <c r="L2848" s="8">
        <v>749015.22</v>
      </c>
      <c r="M2848" s="8">
        <v>478332.96</v>
      </c>
      <c r="N2848" s="8">
        <v>270682.26</v>
      </c>
    </row>
    <row r="2849" spans="1:14" x14ac:dyDescent="0.25">
      <c r="A2849" t="s">
        <v>26</v>
      </c>
      <c r="B2849" t="s">
        <v>156</v>
      </c>
      <c r="C2849" t="s">
        <v>57</v>
      </c>
      <c r="D2849" t="s">
        <v>7</v>
      </c>
      <c r="E2849" t="s">
        <v>23</v>
      </c>
      <c r="F2849" s="5">
        <v>44321</v>
      </c>
      <c r="G2849">
        <v>380154693</v>
      </c>
      <c r="H2849" s="5">
        <v>44367</v>
      </c>
      <c r="I2849">
        <v>5076</v>
      </c>
      <c r="J2849" s="8">
        <v>154.06</v>
      </c>
      <c r="K2849" s="8">
        <v>90.93</v>
      </c>
      <c r="L2849" s="8">
        <v>782008.56</v>
      </c>
      <c r="M2849" s="8">
        <v>461560.68</v>
      </c>
      <c r="N2849" s="8">
        <v>320447.88</v>
      </c>
    </row>
    <row r="2850" spans="1:14" x14ac:dyDescent="0.25">
      <c r="A2850" t="s">
        <v>17</v>
      </c>
      <c r="B2850" t="s">
        <v>131</v>
      </c>
      <c r="C2850" t="s">
        <v>22</v>
      </c>
      <c r="D2850" t="s">
        <v>7</v>
      </c>
      <c r="E2850" t="s">
        <v>4</v>
      </c>
      <c r="F2850" s="5">
        <v>42145</v>
      </c>
      <c r="G2850">
        <v>860745179</v>
      </c>
      <c r="H2850" s="5">
        <v>42165</v>
      </c>
      <c r="I2850">
        <v>2481</v>
      </c>
      <c r="J2850" s="8">
        <v>109.28</v>
      </c>
      <c r="K2850" s="8">
        <v>35.840000000000003</v>
      </c>
      <c r="L2850" s="8">
        <v>271123.68</v>
      </c>
      <c r="M2850" s="8">
        <v>88919.039999999994</v>
      </c>
      <c r="N2850" s="8">
        <v>182204.64</v>
      </c>
    </row>
    <row r="2851" spans="1:14" x14ac:dyDescent="0.25">
      <c r="A2851" t="s">
        <v>26</v>
      </c>
      <c r="B2851" t="s">
        <v>136</v>
      </c>
      <c r="C2851" t="s">
        <v>65</v>
      </c>
      <c r="D2851" t="s">
        <v>3</v>
      </c>
      <c r="E2851" t="s">
        <v>15</v>
      </c>
      <c r="F2851" s="5">
        <v>43858</v>
      </c>
      <c r="G2851">
        <v>601255404</v>
      </c>
      <c r="H2851" s="5">
        <v>43887</v>
      </c>
      <c r="I2851">
        <v>3690</v>
      </c>
      <c r="J2851" s="8">
        <v>668.27</v>
      </c>
      <c r="K2851" s="8">
        <v>502.54</v>
      </c>
      <c r="L2851" s="8">
        <v>2465916.2999999998</v>
      </c>
      <c r="M2851" s="8">
        <v>1854372.6</v>
      </c>
      <c r="N2851" s="8">
        <v>611543.69999999995</v>
      </c>
    </row>
    <row r="2852" spans="1:14" x14ac:dyDescent="0.25">
      <c r="A2852" t="s">
        <v>12</v>
      </c>
      <c r="B2852" t="s">
        <v>73</v>
      </c>
      <c r="C2852" t="s">
        <v>31</v>
      </c>
      <c r="D2852" t="s">
        <v>7</v>
      </c>
      <c r="E2852" t="s">
        <v>15</v>
      </c>
      <c r="F2852" s="5">
        <v>42333</v>
      </c>
      <c r="G2852">
        <v>287671697</v>
      </c>
      <c r="H2852" s="5">
        <v>42364</v>
      </c>
      <c r="I2852">
        <v>7303</v>
      </c>
      <c r="J2852" s="8">
        <v>437.2</v>
      </c>
      <c r="K2852" s="8">
        <v>263.33</v>
      </c>
      <c r="L2852" s="8">
        <v>3192871.6</v>
      </c>
      <c r="M2852" s="8">
        <v>1923098.99</v>
      </c>
      <c r="N2852" s="8">
        <v>1269772.6100000001</v>
      </c>
    </row>
    <row r="2853" spans="1:14" x14ac:dyDescent="0.25">
      <c r="A2853" t="s">
        <v>12</v>
      </c>
      <c r="B2853" t="s">
        <v>76</v>
      </c>
      <c r="C2853" t="s">
        <v>29</v>
      </c>
      <c r="D2853" t="s">
        <v>3</v>
      </c>
      <c r="E2853" t="s">
        <v>4</v>
      </c>
      <c r="F2853" s="5">
        <v>42333</v>
      </c>
      <c r="G2853">
        <v>676292884</v>
      </c>
      <c r="H2853" s="5">
        <v>42359</v>
      </c>
      <c r="I2853">
        <v>8948</v>
      </c>
      <c r="J2853" s="8">
        <v>651.21</v>
      </c>
      <c r="K2853" s="8">
        <v>524.96</v>
      </c>
      <c r="L2853" s="8">
        <v>5827027.0800000001</v>
      </c>
      <c r="M2853" s="8">
        <v>4697342.08</v>
      </c>
      <c r="N2853" s="8">
        <v>1129685</v>
      </c>
    </row>
    <row r="2854" spans="1:14" x14ac:dyDescent="0.25">
      <c r="A2854" t="s">
        <v>9</v>
      </c>
      <c r="B2854" t="s">
        <v>91</v>
      </c>
      <c r="C2854" t="s">
        <v>29</v>
      </c>
      <c r="D2854" t="s">
        <v>3</v>
      </c>
      <c r="E2854" t="s">
        <v>15</v>
      </c>
      <c r="F2854" s="5">
        <v>42856</v>
      </c>
      <c r="G2854">
        <v>343730294</v>
      </c>
      <c r="H2854" s="5">
        <v>42883</v>
      </c>
      <c r="I2854">
        <v>6287</v>
      </c>
      <c r="J2854" s="8">
        <v>651.21</v>
      </c>
      <c r="K2854" s="8">
        <v>524.96</v>
      </c>
      <c r="L2854" s="8">
        <v>4094157.27</v>
      </c>
      <c r="M2854" s="8">
        <v>3300423.52</v>
      </c>
      <c r="N2854" s="8">
        <v>793733.75</v>
      </c>
    </row>
    <row r="2855" spans="1:14" x14ac:dyDescent="0.25">
      <c r="A2855" t="s">
        <v>9</v>
      </c>
      <c r="B2855" t="s">
        <v>204</v>
      </c>
      <c r="C2855" t="s">
        <v>57</v>
      </c>
      <c r="D2855" t="s">
        <v>3</v>
      </c>
      <c r="E2855" t="s">
        <v>8</v>
      </c>
      <c r="F2855" s="5">
        <v>42061</v>
      </c>
      <c r="G2855">
        <v>636907756</v>
      </c>
      <c r="H2855" s="5">
        <v>42095</v>
      </c>
      <c r="I2855">
        <v>4013</v>
      </c>
      <c r="J2855" s="8">
        <v>154.06</v>
      </c>
      <c r="K2855" s="8">
        <v>90.93</v>
      </c>
      <c r="L2855" s="8">
        <v>618242.78</v>
      </c>
      <c r="M2855" s="8">
        <v>364902.09</v>
      </c>
      <c r="N2855" s="8">
        <v>253340.69</v>
      </c>
    </row>
    <row r="2856" spans="1:14" x14ac:dyDescent="0.25">
      <c r="A2856" t="s">
        <v>12</v>
      </c>
      <c r="B2856" t="s">
        <v>127</v>
      </c>
      <c r="C2856" t="s">
        <v>22</v>
      </c>
      <c r="D2856" t="s">
        <v>3</v>
      </c>
      <c r="E2856" t="s">
        <v>15</v>
      </c>
      <c r="F2856" s="5">
        <v>44184</v>
      </c>
      <c r="G2856">
        <v>723061597</v>
      </c>
      <c r="H2856" s="5">
        <v>44194</v>
      </c>
      <c r="I2856">
        <v>8849</v>
      </c>
      <c r="J2856" s="8">
        <v>109.28</v>
      </c>
      <c r="K2856" s="8">
        <v>35.840000000000003</v>
      </c>
      <c r="L2856" s="8">
        <v>967018.72</v>
      </c>
      <c r="M2856" s="8">
        <v>317148.15999999997</v>
      </c>
      <c r="N2856" s="8">
        <v>649870.56000000006</v>
      </c>
    </row>
    <row r="2857" spans="1:14" x14ac:dyDescent="0.25">
      <c r="A2857" t="s">
        <v>26</v>
      </c>
      <c r="B2857" t="s">
        <v>122</v>
      </c>
      <c r="C2857" t="s">
        <v>6</v>
      </c>
      <c r="D2857" t="s">
        <v>3</v>
      </c>
      <c r="E2857" t="s">
        <v>15</v>
      </c>
      <c r="F2857" s="5">
        <v>44432</v>
      </c>
      <c r="G2857">
        <v>739740645</v>
      </c>
      <c r="H2857" s="5">
        <v>44440</v>
      </c>
      <c r="I2857">
        <v>4551</v>
      </c>
      <c r="J2857" s="8">
        <v>152.58000000000001</v>
      </c>
      <c r="K2857" s="8">
        <v>97.44</v>
      </c>
      <c r="L2857" s="8">
        <v>694391.58</v>
      </c>
      <c r="M2857" s="8">
        <v>443449.44</v>
      </c>
      <c r="N2857" s="8">
        <v>250942.14</v>
      </c>
    </row>
    <row r="2858" spans="1:14" x14ac:dyDescent="0.25">
      <c r="A2858" t="s">
        <v>9</v>
      </c>
      <c r="B2858" t="s">
        <v>10</v>
      </c>
      <c r="C2858" t="s">
        <v>14</v>
      </c>
      <c r="D2858" t="s">
        <v>3</v>
      </c>
      <c r="E2858" t="s">
        <v>23</v>
      </c>
      <c r="F2858" s="5">
        <v>43512</v>
      </c>
      <c r="G2858">
        <v>444806230</v>
      </c>
      <c r="H2858" s="5">
        <v>43556</v>
      </c>
      <c r="I2858">
        <v>6903</v>
      </c>
      <c r="J2858" s="8">
        <v>205.7</v>
      </c>
      <c r="K2858" s="8">
        <v>117.11</v>
      </c>
      <c r="L2858" s="8">
        <v>1419947.1</v>
      </c>
      <c r="M2858" s="8">
        <v>808410.33</v>
      </c>
      <c r="N2858" s="8">
        <v>611536.77</v>
      </c>
    </row>
    <row r="2859" spans="1:14" x14ac:dyDescent="0.25">
      <c r="A2859" t="s">
        <v>12</v>
      </c>
      <c r="B2859" t="s">
        <v>189</v>
      </c>
      <c r="C2859" t="s">
        <v>57</v>
      </c>
      <c r="D2859" t="s">
        <v>3</v>
      </c>
      <c r="E2859" t="s">
        <v>23</v>
      </c>
      <c r="F2859" s="5">
        <v>42603</v>
      </c>
      <c r="G2859">
        <v>566432178</v>
      </c>
      <c r="H2859" s="5">
        <v>42622</v>
      </c>
      <c r="I2859">
        <v>8724</v>
      </c>
      <c r="J2859" s="8">
        <v>154.06</v>
      </c>
      <c r="K2859" s="8">
        <v>90.93</v>
      </c>
      <c r="L2859" s="8">
        <v>1344019.44</v>
      </c>
      <c r="M2859" s="8">
        <v>793273.32</v>
      </c>
      <c r="N2859" s="8">
        <v>550746.12</v>
      </c>
    </row>
    <row r="2860" spans="1:14" x14ac:dyDescent="0.25">
      <c r="A2860" t="s">
        <v>26</v>
      </c>
      <c r="B2860" t="s">
        <v>179</v>
      </c>
      <c r="C2860" t="s">
        <v>2</v>
      </c>
      <c r="D2860" t="s">
        <v>3</v>
      </c>
      <c r="E2860" t="s">
        <v>23</v>
      </c>
      <c r="F2860" s="5">
        <v>43425</v>
      </c>
      <c r="G2860">
        <v>553104817</v>
      </c>
      <c r="H2860" s="5">
        <v>43427</v>
      </c>
      <c r="I2860">
        <v>1000</v>
      </c>
      <c r="J2860" s="8">
        <v>255.28</v>
      </c>
      <c r="K2860" s="8">
        <v>159.41999999999999</v>
      </c>
      <c r="L2860" s="8">
        <v>1241171.3600000001</v>
      </c>
      <c r="M2860" s="8">
        <v>775100.04</v>
      </c>
      <c r="N2860" s="8">
        <v>466071.32</v>
      </c>
    </row>
    <row r="2861" spans="1:14" x14ac:dyDescent="0.25">
      <c r="A2861" t="s">
        <v>0</v>
      </c>
      <c r="B2861" t="s">
        <v>143</v>
      </c>
      <c r="C2861" t="s">
        <v>22</v>
      </c>
      <c r="D2861" t="s">
        <v>7</v>
      </c>
      <c r="E2861" t="s">
        <v>8</v>
      </c>
      <c r="F2861" s="5">
        <v>43469</v>
      </c>
      <c r="G2861">
        <v>823622977</v>
      </c>
      <c r="H2861" s="5">
        <v>43518</v>
      </c>
      <c r="I2861">
        <v>7197</v>
      </c>
      <c r="J2861" s="8">
        <v>109.28</v>
      </c>
      <c r="K2861" s="8">
        <v>35.840000000000003</v>
      </c>
      <c r="L2861" s="8">
        <v>786488.16</v>
      </c>
      <c r="M2861" s="8">
        <v>257940.48000000001</v>
      </c>
      <c r="N2861" s="8">
        <v>528547.68000000005</v>
      </c>
    </row>
    <row r="2862" spans="1:14" x14ac:dyDescent="0.25">
      <c r="A2862" t="s">
        <v>9</v>
      </c>
      <c r="B2862" t="s">
        <v>91</v>
      </c>
      <c r="C2862" t="s">
        <v>6</v>
      </c>
      <c r="D2862" t="s">
        <v>3</v>
      </c>
      <c r="E2862" t="s">
        <v>4</v>
      </c>
      <c r="F2862" s="5">
        <v>42812</v>
      </c>
      <c r="G2862">
        <v>517097985</v>
      </c>
      <c r="H2862" s="5">
        <v>42839</v>
      </c>
      <c r="I2862">
        <v>9640</v>
      </c>
      <c r="J2862" s="8">
        <v>152.58000000000001</v>
      </c>
      <c r="K2862" s="8">
        <v>97.44</v>
      </c>
      <c r="L2862" s="8">
        <v>1470871.2</v>
      </c>
      <c r="M2862" s="8">
        <v>939321.6</v>
      </c>
      <c r="N2862" s="8">
        <v>531549.6</v>
      </c>
    </row>
    <row r="2863" spans="1:14" x14ac:dyDescent="0.25">
      <c r="A2863" t="s">
        <v>9</v>
      </c>
      <c r="B2863" t="s">
        <v>80</v>
      </c>
      <c r="C2863" t="s">
        <v>11</v>
      </c>
      <c r="D2863" t="s">
        <v>7</v>
      </c>
      <c r="E2863" t="s">
        <v>4</v>
      </c>
      <c r="F2863" s="5">
        <v>42304</v>
      </c>
      <c r="G2863">
        <v>642953670</v>
      </c>
      <c r="H2863" s="5">
        <v>42347</v>
      </c>
      <c r="I2863">
        <v>3134</v>
      </c>
      <c r="J2863" s="8">
        <v>47.45</v>
      </c>
      <c r="K2863" s="8">
        <v>31.79</v>
      </c>
      <c r="L2863" s="8">
        <v>148708.29999999999</v>
      </c>
      <c r="M2863" s="8">
        <v>99629.86</v>
      </c>
      <c r="N2863" s="8">
        <v>49078.44</v>
      </c>
    </row>
    <row r="2864" spans="1:14" x14ac:dyDescent="0.25">
      <c r="A2864" t="s">
        <v>12</v>
      </c>
      <c r="B2864" t="s">
        <v>180</v>
      </c>
      <c r="C2864" t="s">
        <v>11</v>
      </c>
      <c r="D2864" t="s">
        <v>3</v>
      </c>
      <c r="E2864" t="s">
        <v>4</v>
      </c>
      <c r="F2864" s="5">
        <v>43604</v>
      </c>
      <c r="G2864">
        <v>930926358</v>
      </c>
      <c r="H2864" s="5">
        <v>43620</v>
      </c>
      <c r="I2864">
        <v>651</v>
      </c>
      <c r="J2864" s="8">
        <v>47.45</v>
      </c>
      <c r="K2864" s="8">
        <v>31.79</v>
      </c>
      <c r="L2864" s="8">
        <v>30889.95</v>
      </c>
      <c r="M2864" s="8">
        <v>20695.29</v>
      </c>
      <c r="N2864" s="8">
        <v>10194.66</v>
      </c>
    </row>
    <row r="2865" spans="1:14" x14ac:dyDescent="0.25">
      <c r="A2865" t="s">
        <v>26</v>
      </c>
      <c r="B2865" t="s">
        <v>72</v>
      </c>
      <c r="C2865" t="s">
        <v>57</v>
      </c>
      <c r="D2865" t="s">
        <v>7</v>
      </c>
      <c r="E2865" t="s">
        <v>15</v>
      </c>
      <c r="F2865" s="5">
        <v>44459</v>
      </c>
      <c r="G2865">
        <v>281064879</v>
      </c>
      <c r="H2865" s="5">
        <v>44465</v>
      </c>
      <c r="I2865">
        <v>2199</v>
      </c>
      <c r="J2865" s="8">
        <v>154.06</v>
      </c>
      <c r="K2865" s="8">
        <v>90.93</v>
      </c>
      <c r="L2865" s="8">
        <v>338777.94</v>
      </c>
      <c r="M2865" s="8">
        <v>199955.07</v>
      </c>
      <c r="N2865" s="8">
        <v>138822.87</v>
      </c>
    </row>
    <row r="2866" spans="1:14" x14ac:dyDescent="0.25">
      <c r="A2866" t="s">
        <v>12</v>
      </c>
      <c r="B2866" t="s">
        <v>107</v>
      </c>
      <c r="C2866" t="s">
        <v>2</v>
      </c>
      <c r="D2866" t="s">
        <v>7</v>
      </c>
      <c r="E2866" t="s">
        <v>8</v>
      </c>
      <c r="F2866" s="5">
        <v>43729</v>
      </c>
      <c r="G2866">
        <v>813730561</v>
      </c>
      <c r="H2866" s="5">
        <v>43764</v>
      </c>
      <c r="I2866">
        <v>9811</v>
      </c>
      <c r="J2866" s="8">
        <v>255.28</v>
      </c>
      <c r="K2866" s="8">
        <v>159.41999999999999</v>
      </c>
      <c r="L2866" s="8">
        <v>2504552.08</v>
      </c>
      <c r="M2866" s="8">
        <v>1564069.62</v>
      </c>
      <c r="N2866" s="8">
        <v>940482.46</v>
      </c>
    </row>
    <row r="2867" spans="1:14" x14ac:dyDescent="0.25">
      <c r="A2867" t="s">
        <v>26</v>
      </c>
      <c r="B2867" t="s">
        <v>87</v>
      </c>
      <c r="C2867" t="s">
        <v>45</v>
      </c>
      <c r="D2867" t="s">
        <v>7</v>
      </c>
      <c r="E2867" t="s">
        <v>23</v>
      </c>
      <c r="F2867" s="5">
        <v>44555</v>
      </c>
      <c r="G2867">
        <v>219597232</v>
      </c>
      <c r="H2867" s="5">
        <v>44201</v>
      </c>
      <c r="I2867">
        <v>2556</v>
      </c>
      <c r="J2867" s="8">
        <v>9.33</v>
      </c>
      <c r="K2867" s="8">
        <v>6.92</v>
      </c>
      <c r="L2867" s="8">
        <v>23847.48</v>
      </c>
      <c r="M2867" s="8">
        <v>17687.52</v>
      </c>
      <c r="N2867" s="8">
        <v>6159.96</v>
      </c>
    </row>
    <row r="2868" spans="1:14" x14ac:dyDescent="0.25">
      <c r="A2868" t="s">
        <v>20</v>
      </c>
      <c r="B2868" t="s">
        <v>54</v>
      </c>
      <c r="C2868" t="s">
        <v>6</v>
      </c>
      <c r="D2868" t="s">
        <v>7</v>
      </c>
      <c r="E2868" t="s">
        <v>23</v>
      </c>
      <c r="F2868" s="5">
        <v>42116</v>
      </c>
      <c r="G2868">
        <v>309651219</v>
      </c>
      <c r="H2868" s="5">
        <v>42125</v>
      </c>
      <c r="I2868">
        <v>1532</v>
      </c>
      <c r="J2868" s="8">
        <v>152.58000000000001</v>
      </c>
      <c r="K2868" s="8">
        <v>97.44</v>
      </c>
      <c r="L2868" s="8">
        <v>233752.56</v>
      </c>
      <c r="M2868" s="8">
        <v>149278.07999999999</v>
      </c>
      <c r="N2868" s="8">
        <v>84474.48</v>
      </c>
    </row>
    <row r="2869" spans="1:14" x14ac:dyDescent="0.25">
      <c r="A2869" t="s">
        <v>9</v>
      </c>
      <c r="B2869" t="s">
        <v>92</v>
      </c>
      <c r="C2869" t="s">
        <v>6</v>
      </c>
      <c r="D2869" t="s">
        <v>7</v>
      </c>
      <c r="E2869" t="s">
        <v>4</v>
      </c>
      <c r="F2869" s="5">
        <v>43330</v>
      </c>
      <c r="G2869">
        <v>265191352</v>
      </c>
      <c r="H2869" s="5">
        <v>43369</v>
      </c>
      <c r="I2869">
        <v>4869</v>
      </c>
      <c r="J2869" s="8">
        <v>152.58000000000001</v>
      </c>
      <c r="K2869" s="8">
        <v>97.44</v>
      </c>
      <c r="L2869" s="8">
        <v>742912.02</v>
      </c>
      <c r="M2869" s="8">
        <v>474435.36</v>
      </c>
      <c r="N2869" s="8">
        <v>268476.65999999997</v>
      </c>
    </row>
    <row r="2870" spans="1:14" x14ac:dyDescent="0.25">
      <c r="A2870" t="s">
        <v>0</v>
      </c>
      <c r="B2870" t="s">
        <v>97</v>
      </c>
      <c r="C2870" t="s">
        <v>6</v>
      </c>
      <c r="D2870" t="s">
        <v>7</v>
      </c>
      <c r="E2870" t="s">
        <v>15</v>
      </c>
      <c r="F2870" s="5">
        <v>42770</v>
      </c>
      <c r="G2870">
        <v>687828958</v>
      </c>
      <c r="H2870" s="5">
        <v>42796</v>
      </c>
      <c r="I2870">
        <v>2728</v>
      </c>
      <c r="J2870" s="8">
        <v>152.58000000000001</v>
      </c>
      <c r="K2870" s="8">
        <v>97.44</v>
      </c>
      <c r="L2870" s="8">
        <v>416238.24</v>
      </c>
      <c r="M2870" s="8">
        <v>265816.32000000001</v>
      </c>
      <c r="N2870" s="8">
        <v>150421.92000000001</v>
      </c>
    </row>
    <row r="2871" spans="1:14" x14ac:dyDescent="0.25">
      <c r="A2871" t="s">
        <v>0</v>
      </c>
      <c r="B2871" t="s">
        <v>160</v>
      </c>
      <c r="C2871" t="s">
        <v>65</v>
      </c>
      <c r="D2871" t="s">
        <v>7</v>
      </c>
      <c r="E2871" t="s">
        <v>8</v>
      </c>
      <c r="F2871" s="5">
        <v>44559</v>
      </c>
      <c r="G2871">
        <v>449487864</v>
      </c>
      <c r="H2871" s="5">
        <v>44228</v>
      </c>
      <c r="I2871">
        <v>2303</v>
      </c>
      <c r="J2871" s="8">
        <v>668.27</v>
      </c>
      <c r="K2871" s="8">
        <v>502.54</v>
      </c>
      <c r="L2871" s="8">
        <v>1539025.81</v>
      </c>
      <c r="M2871" s="8">
        <v>1157349.6200000001</v>
      </c>
      <c r="N2871" s="8">
        <v>381676.19</v>
      </c>
    </row>
    <row r="2872" spans="1:14" x14ac:dyDescent="0.25">
      <c r="A2872" t="s">
        <v>20</v>
      </c>
      <c r="B2872" t="s">
        <v>120</v>
      </c>
      <c r="C2872" t="s">
        <v>2</v>
      </c>
      <c r="D2872" t="s">
        <v>3</v>
      </c>
      <c r="E2872" t="s">
        <v>15</v>
      </c>
      <c r="F2872" s="5">
        <v>43970</v>
      </c>
      <c r="G2872">
        <v>742404401</v>
      </c>
      <c r="H2872" s="5">
        <v>44009</v>
      </c>
      <c r="I2872">
        <v>2815</v>
      </c>
      <c r="J2872" s="8">
        <v>255.28</v>
      </c>
      <c r="K2872" s="8">
        <v>159.41999999999999</v>
      </c>
      <c r="L2872" s="8">
        <v>718613.2</v>
      </c>
      <c r="M2872" s="8">
        <v>448767.3</v>
      </c>
      <c r="N2872" s="8">
        <v>269845.90000000002</v>
      </c>
    </row>
    <row r="2873" spans="1:14" x14ac:dyDescent="0.25">
      <c r="A2873" t="s">
        <v>9</v>
      </c>
      <c r="B2873" t="s">
        <v>91</v>
      </c>
      <c r="C2873" t="s">
        <v>29</v>
      </c>
      <c r="D2873" t="s">
        <v>3</v>
      </c>
      <c r="E2873" t="s">
        <v>15</v>
      </c>
      <c r="F2873" s="5">
        <v>43632</v>
      </c>
      <c r="G2873">
        <v>129127395</v>
      </c>
      <c r="H2873" s="5">
        <v>43636</v>
      </c>
      <c r="I2873">
        <v>520</v>
      </c>
      <c r="J2873" s="8">
        <v>651.21</v>
      </c>
      <c r="K2873" s="8">
        <v>524.96</v>
      </c>
      <c r="L2873" s="8">
        <v>338629.2</v>
      </c>
      <c r="M2873" s="8">
        <v>272979.20000000001</v>
      </c>
      <c r="N2873" s="8">
        <v>65650</v>
      </c>
    </row>
    <row r="2874" spans="1:14" x14ac:dyDescent="0.25">
      <c r="A2874" t="s">
        <v>9</v>
      </c>
      <c r="B2874" t="s">
        <v>92</v>
      </c>
      <c r="C2874" t="s">
        <v>57</v>
      </c>
      <c r="D2874" t="s">
        <v>7</v>
      </c>
      <c r="E2874" t="s">
        <v>4</v>
      </c>
      <c r="F2874" s="5">
        <v>44372</v>
      </c>
      <c r="G2874">
        <v>392518174</v>
      </c>
      <c r="H2874" s="5">
        <v>44380</v>
      </c>
      <c r="I2874">
        <v>3705</v>
      </c>
      <c r="J2874" s="8">
        <v>154.06</v>
      </c>
      <c r="K2874" s="8">
        <v>90.93</v>
      </c>
      <c r="L2874" s="8">
        <v>570792.30000000005</v>
      </c>
      <c r="M2874" s="8">
        <v>336895.65</v>
      </c>
      <c r="N2874" s="8">
        <v>233896.65</v>
      </c>
    </row>
    <row r="2875" spans="1:14" x14ac:dyDescent="0.25">
      <c r="A2875" t="s">
        <v>17</v>
      </c>
      <c r="B2875" t="s">
        <v>176</v>
      </c>
      <c r="C2875" t="s">
        <v>57</v>
      </c>
      <c r="D2875" t="s">
        <v>3</v>
      </c>
      <c r="E2875" t="s">
        <v>23</v>
      </c>
      <c r="F2875" s="5">
        <v>42056</v>
      </c>
      <c r="G2875">
        <v>685750567</v>
      </c>
      <c r="H2875" s="5">
        <v>42074</v>
      </c>
      <c r="I2875">
        <v>7687</v>
      </c>
      <c r="J2875" s="8">
        <v>154.06</v>
      </c>
      <c r="K2875" s="8">
        <v>90.93</v>
      </c>
      <c r="L2875" s="8">
        <v>1184259.22</v>
      </c>
      <c r="M2875" s="8">
        <v>698978.91</v>
      </c>
      <c r="N2875" s="8">
        <v>485280.31</v>
      </c>
    </row>
    <row r="2876" spans="1:14" x14ac:dyDescent="0.25">
      <c r="A2876" t="s">
        <v>0</v>
      </c>
      <c r="B2876" t="s">
        <v>50</v>
      </c>
      <c r="C2876" t="s">
        <v>19</v>
      </c>
      <c r="D2876" t="s">
        <v>7</v>
      </c>
      <c r="E2876" t="s">
        <v>15</v>
      </c>
      <c r="F2876" s="5">
        <v>44368</v>
      </c>
      <c r="G2876">
        <v>682310903</v>
      </c>
      <c r="H2876" s="5">
        <v>44380</v>
      </c>
      <c r="I2876">
        <v>9813</v>
      </c>
      <c r="J2876" s="8">
        <v>81.73</v>
      </c>
      <c r="K2876" s="8">
        <v>56.67</v>
      </c>
      <c r="L2876" s="8">
        <v>802016.49</v>
      </c>
      <c r="M2876" s="8">
        <v>556102.71</v>
      </c>
      <c r="N2876" s="8">
        <v>245913.78</v>
      </c>
    </row>
    <row r="2877" spans="1:14" x14ac:dyDescent="0.25">
      <c r="A2877" t="s">
        <v>26</v>
      </c>
      <c r="B2877" t="s">
        <v>155</v>
      </c>
      <c r="C2877" t="s">
        <v>29</v>
      </c>
      <c r="D2877" t="s">
        <v>3</v>
      </c>
      <c r="E2877" t="s">
        <v>8</v>
      </c>
      <c r="F2877" s="5">
        <v>42029</v>
      </c>
      <c r="G2877">
        <v>125998008</v>
      </c>
      <c r="H2877" s="5">
        <v>42038</v>
      </c>
      <c r="I2877">
        <v>4465</v>
      </c>
      <c r="J2877" s="8">
        <v>651.21</v>
      </c>
      <c r="K2877" s="8">
        <v>524.96</v>
      </c>
      <c r="L2877" s="8">
        <v>2907652.65</v>
      </c>
      <c r="M2877" s="8">
        <v>2343946.4</v>
      </c>
      <c r="N2877" s="8">
        <v>563706.25</v>
      </c>
    </row>
    <row r="2878" spans="1:14" x14ac:dyDescent="0.25">
      <c r="A2878" t="s">
        <v>17</v>
      </c>
      <c r="B2878" t="s">
        <v>85</v>
      </c>
      <c r="C2878" t="s">
        <v>2</v>
      </c>
      <c r="D2878" t="s">
        <v>3</v>
      </c>
      <c r="E2878" t="s">
        <v>4</v>
      </c>
      <c r="F2878" s="5">
        <v>44310</v>
      </c>
      <c r="G2878">
        <v>180923211</v>
      </c>
      <c r="H2878" s="5">
        <v>44349</v>
      </c>
      <c r="I2878">
        <v>8054</v>
      </c>
      <c r="J2878" s="8">
        <v>255.28</v>
      </c>
      <c r="K2878" s="8">
        <v>159.41999999999999</v>
      </c>
      <c r="L2878" s="8">
        <v>2056025.12</v>
      </c>
      <c r="M2878" s="8">
        <v>1283968.68</v>
      </c>
      <c r="N2878" s="8">
        <v>772056.44</v>
      </c>
    </row>
    <row r="2879" spans="1:14" x14ac:dyDescent="0.25">
      <c r="A2879" t="s">
        <v>12</v>
      </c>
      <c r="B2879" t="s">
        <v>67</v>
      </c>
      <c r="C2879" t="s">
        <v>36</v>
      </c>
      <c r="D2879" t="s">
        <v>3</v>
      </c>
      <c r="E2879" t="s">
        <v>4</v>
      </c>
      <c r="F2879" s="5">
        <v>43518</v>
      </c>
      <c r="G2879">
        <v>281510341</v>
      </c>
      <c r="H2879" s="5">
        <v>43540</v>
      </c>
      <c r="I2879">
        <v>4020</v>
      </c>
      <c r="J2879" s="8">
        <v>421.89</v>
      </c>
      <c r="K2879" s="8">
        <v>364.69</v>
      </c>
      <c r="L2879" s="8">
        <v>1695997.8</v>
      </c>
      <c r="M2879" s="8">
        <v>1466053.8</v>
      </c>
      <c r="N2879" s="8">
        <v>229944</v>
      </c>
    </row>
    <row r="2880" spans="1:14" x14ac:dyDescent="0.25">
      <c r="A2880" t="s">
        <v>17</v>
      </c>
      <c r="B2880" t="s">
        <v>119</v>
      </c>
      <c r="C2880" t="s">
        <v>22</v>
      </c>
      <c r="D2880" t="s">
        <v>7</v>
      </c>
      <c r="E2880" t="s">
        <v>15</v>
      </c>
      <c r="F2880" s="5">
        <v>44511</v>
      </c>
      <c r="G2880">
        <v>382495725</v>
      </c>
      <c r="H2880" s="5">
        <v>44551</v>
      </c>
      <c r="I2880">
        <v>7840</v>
      </c>
      <c r="J2880" s="8">
        <v>109.28</v>
      </c>
      <c r="K2880" s="8">
        <v>35.840000000000003</v>
      </c>
      <c r="L2880" s="8">
        <v>856755.19999999995</v>
      </c>
      <c r="M2880" s="8">
        <v>280985.59999999998</v>
      </c>
      <c r="N2880" s="8">
        <v>575769.59999999998</v>
      </c>
    </row>
    <row r="2881" spans="1:14" x14ac:dyDescent="0.25">
      <c r="A2881" t="s">
        <v>17</v>
      </c>
      <c r="B2881" t="s">
        <v>59</v>
      </c>
      <c r="C2881" t="s">
        <v>2</v>
      </c>
      <c r="D2881" t="s">
        <v>3</v>
      </c>
      <c r="E2881" t="s">
        <v>15</v>
      </c>
      <c r="F2881" s="5">
        <v>44262</v>
      </c>
      <c r="G2881">
        <v>508928191</v>
      </c>
      <c r="H2881" s="5">
        <v>44274</v>
      </c>
      <c r="I2881">
        <v>2016</v>
      </c>
      <c r="J2881" s="8">
        <v>255.28</v>
      </c>
      <c r="K2881" s="8">
        <v>159.41999999999999</v>
      </c>
      <c r="L2881" s="8">
        <v>514644.47999999998</v>
      </c>
      <c r="M2881" s="8">
        <v>321390.71999999997</v>
      </c>
      <c r="N2881" s="8">
        <v>193253.76000000001</v>
      </c>
    </row>
    <row r="2882" spans="1:14" x14ac:dyDescent="0.25">
      <c r="A2882" t="s">
        <v>12</v>
      </c>
      <c r="B2882" t="s">
        <v>107</v>
      </c>
      <c r="C2882" t="s">
        <v>6</v>
      </c>
      <c r="D2882" t="s">
        <v>3</v>
      </c>
      <c r="E2882" t="s">
        <v>4</v>
      </c>
      <c r="F2882" s="5">
        <v>42324</v>
      </c>
      <c r="G2882">
        <v>306169068</v>
      </c>
      <c r="H2882" s="5">
        <v>42350</v>
      </c>
      <c r="I2882">
        <v>1086</v>
      </c>
      <c r="J2882" s="8">
        <v>152.58000000000001</v>
      </c>
      <c r="K2882" s="8">
        <v>97.44</v>
      </c>
      <c r="L2882" s="8">
        <v>165701.88</v>
      </c>
      <c r="M2882" s="8">
        <v>105819.84</v>
      </c>
      <c r="N2882" s="8">
        <v>59882.04</v>
      </c>
    </row>
    <row r="2883" spans="1:14" x14ac:dyDescent="0.25">
      <c r="A2883" t="s">
        <v>0</v>
      </c>
      <c r="B2883" t="s">
        <v>5</v>
      </c>
      <c r="C2883" t="s">
        <v>45</v>
      </c>
      <c r="D2883" t="s">
        <v>3</v>
      </c>
      <c r="E2883" t="s">
        <v>4</v>
      </c>
      <c r="F2883" s="5">
        <v>44147</v>
      </c>
      <c r="G2883">
        <v>389892184</v>
      </c>
      <c r="H2883" s="5">
        <v>44149</v>
      </c>
      <c r="I2883">
        <v>6616</v>
      </c>
      <c r="J2883" s="8">
        <v>9.33</v>
      </c>
      <c r="K2883" s="8">
        <v>6.92</v>
      </c>
      <c r="L2883" s="8">
        <v>61727.28</v>
      </c>
      <c r="M2883" s="8">
        <v>45782.720000000001</v>
      </c>
      <c r="N2883" s="8">
        <v>15944.56</v>
      </c>
    </row>
    <row r="2884" spans="1:14" x14ac:dyDescent="0.25">
      <c r="A2884" t="s">
        <v>17</v>
      </c>
      <c r="B2884" t="s">
        <v>25</v>
      </c>
      <c r="C2884" t="s">
        <v>6</v>
      </c>
      <c r="D2884" t="s">
        <v>7</v>
      </c>
      <c r="E2884" t="s">
        <v>23</v>
      </c>
      <c r="F2884" s="5">
        <v>44140</v>
      </c>
      <c r="G2884">
        <v>996083867</v>
      </c>
      <c r="H2884" s="5">
        <v>44166</v>
      </c>
      <c r="I2884">
        <v>2206</v>
      </c>
      <c r="J2884" s="8">
        <v>152.58000000000001</v>
      </c>
      <c r="K2884" s="8">
        <v>97.44</v>
      </c>
      <c r="L2884" s="8">
        <v>336591.48</v>
      </c>
      <c r="M2884" s="8">
        <v>214952.64</v>
      </c>
      <c r="N2884" s="8">
        <v>121638.84</v>
      </c>
    </row>
    <row r="2885" spans="1:14" x14ac:dyDescent="0.25">
      <c r="A2885" t="s">
        <v>20</v>
      </c>
      <c r="B2885" t="s">
        <v>71</v>
      </c>
      <c r="C2885" t="s">
        <v>57</v>
      </c>
      <c r="D2885" t="s">
        <v>7</v>
      </c>
      <c r="E2885" t="s">
        <v>8</v>
      </c>
      <c r="F2885" s="5">
        <v>42452</v>
      </c>
      <c r="G2885">
        <v>631042945</v>
      </c>
      <c r="H2885" s="5">
        <v>42474</v>
      </c>
      <c r="I2885">
        <v>8485</v>
      </c>
      <c r="J2885" s="8">
        <v>154.06</v>
      </c>
      <c r="K2885" s="8">
        <v>90.93</v>
      </c>
      <c r="L2885" s="8">
        <v>1307199.1000000001</v>
      </c>
      <c r="M2885" s="8">
        <v>771541.05</v>
      </c>
      <c r="N2885" s="8">
        <v>535658.05000000005</v>
      </c>
    </row>
    <row r="2886" spans="1:14" x14ac:dyDescent="0.25">
      <c r="A2886" t="s">
        <v>9</v>
      </c>
      <c r="B2886" t="s">
        <v>106</v>
      </c>
      <c r="C2886" t="s">
        <v>45</v>
      </c>
      <c r="D2886" t="s">
        <v>3</v>
      </c>
      <c r="E2886" t="s">
        <v>8</v>
      </c>
      <c r="F2886" s="5">
        <v>42695</v>
      </c>
      <c r="G2886">
        <v>121380746</v>
      </c>
      <c r="H2886" s="5">
        <v>42722</v>
      </c>
      <c r="I2886">
        <v>8115</v>
      </c>
      <c r="J2886" s="8">
        <v>9.33</v>
      </c>
      <c r="K2886" s="8">
        <v>6.92</v>
      </c>
      <c r="L2886" s="8">
        <v>75712.95</v>
      </c>
      <c r="M2886" s="8">
        <v>56155.8</v>
      </c>
      <c r="N2886" s="8">
        <v>19557.150000000001</v>
      </c>
    </row>
    <row r="2887" spans="1:14" x14ac:dyDescent="0.25">
      <c r="A2887" t="s">
        <v>17</v>
      </c>
      <c r="B2887" t="s">
        <v>131</v>
      </c>
      <c r="C2887" t="s">
        <v>2</v>
      </c>
      <c r="D2887" t="s">
        <v>7</v>
      </c>
      <c r="E2887" t="s">
        <v>4</v>
      </c>
      <c r="F2887" s="5">
        <v>43682</v>
      </c>
      <c r="G2887">
        <v>364021098</v>
      </c>
      <c r="H2887" s="5">
        <v>43699</v>
      </c>
      <c r="I2887">
        <v>787</v>
      </c>
      <c r="J2887" s="8">
        <v>255.28</v>
      </c>
      <c r="K2887" s="8">
        <v>159.41999999999999</v>
      </c>
      <c r="L2887" s="8">
        <v>200905.36</v>
      </c>
      <c r="M2887" s="8">
        <v>125463.54</v>
      </c>
      <c r="N2887" s="8">
        <v>75441.820000000007</v>
      </c>
    </row>
    <row r="2888" spans="1:14" x14ac:dyDescent="0.25">
      <c r="A2888" t="s">
        <v>26</v>
      </c>
      <c r="B2888" t="s">
        <v>79</v>
      </c>
      <c r="C2888" t="s">
        <v>2</v>
      </c>
      <c r="D2888" t="s">
        <v>3</v>
      </c>
      <c r="E2888" t="s">
        <v>4</v>
      </c>
      <c r="F2888" s="5">
        <v>43727</v>
      </c>
      <c r="G2888">
        <v>976200330</v>
      </c>
      <c r="H2888" s="5">
        <v>43758</v>
      </c>
      <c r="I2888">
        <v>8226</v>
      </c>
      <c r="J2888" s="8">
        <v>255.28</v>
      </c>
      <c r="K2888" s="8">
        <v>159.41999999999999</v>
      </c>
      <c r="L2888" s="8">
        <v>2099933.2799999998</v>
      </c>
      <c r="M2888" s="8">
        <v>1311388.92</v>
      </c>
      <c r="N2888" s="8">
        <v>788544.36</v>
      </c>
    </row>
    <row r="2889" spans="1:14" x14ac:dyDescent="0.25">
      <c r="A2889" t="s">
        <v>9</v>
      </c>
      <c r="B2889" t="s">
        <v>84</v>
      </c>
      <c r="C2889" t="s">
        <v>22</v>
      </c>
      <c r="D2889" t="s">
        <v>7</v>
      </c>
      <c r="E2889" t="s">
        <v>4</v>
      </c>
      <c r="F2889" s="5">
        <v>43228</v>
      </c>
      <c r="G2889">
        <v>745467269</v>
      </c>
      <c r="H2889" s="5">
        <v>43274</v>
      </c>
      <c r="I2889">
        <v>9186</v>
      </c>
      <c r="J2889" s="8">
        <v>109.28</v>
      </c>
      <c r="K2889" s="8">
        <v>35.840000000000003</v>
      </c>
      <c r="L2889" s="8">
        <v>1003846.08</v>
      </c>
      <c r="M2889" s="8">
        <v>329226.23999999999</v>
      </c>
      <c r="N2889" s="8">
        <v>674619.84</v>
      </c>
    </row>
    <row r="2890" spans="1:14" x14ac:dyDescent="0.25">
      <c r="A2890" t="s">
        <v>26</v>
      </c>
      <c r="B2890" t="s">
        <v>95</v>
      </c>
      <c r="C2890" t="s">
        <v>45</v>
      </c>
      <c r="D2890" t="s">
        <v>7</v>
      </c>
      <c r="E2890" t="s">
        <v>4</v>
      </c>
      <c r="F2890" s="5">
        <v>43702</v>
      </c>
      <c r="G2890">
        <v>779683244</v>
      </c>
      <c r="H2890" s="5">
        <v>43702</v>
      </c>
      <c r="I2890">
        <v>4453</v>
      </c>
      <c r="J2890" s="8">
        <v>9.33</v>
      </c>
      <c r="K2890" s="8">
        <v>6.92</v>
      </c>
      <c r="L2890" s="8">
        <v>41546.49</v>
      </c>
      <c r="M2890" s="8">
        <v>30814.76</v>
      </c>
      <c r="N2890" s="8">
        <v>10731.73</v>
      </c>
    </row>
    <row r="2891" spans="1:14" x14ac:dyDescent="0.25">
      <c r="A2891" t="s">
        <v>17</v>
      </c>
      <c r="B2891" t="s">
        <v>30</v>
      </c>
      <c r="C2891" t="s">
        <v>6</v>
      </c>
      <c r="D2891" t="s">
        <v>3</v>
      </c>
      <c r="E2891" t="s">
        <v>8</v>
      </c>
      <c r="F2891" s="5">
        <v>43327</v>
      </c>
      <c r="G2891">
        <v>457022082</v>
      </c>
      <c r="H2891" s="5">
        <v>43353</v>
      </c>
      <c r="I2891">
        <v>1845</v>
      </c>
      <c r="J2891" s="8">
        <v>152.58000000000001</v>
      </c>
      <c r="K2891" s="8">
        <v>97.44</v>
      </c>
      <c r="L2891" s="8">
        <v>281510.09999999998</v>
      </c>
      <c r="M2891" s="8">
        <v>179776.8</v>
      </c>
      <c r="N2891" s="8">
        <v>101733.3</v>
      </c>
    </row>
    <row r="2892" spans="1:14" x14ac:dyDescent="0.25">
      <c r="A2892" t="s">
        <v>26</v>
      </c>
      <c r="B2892" t="s">
        <v>55</v>
      </c>
      <c r="C2892" t="s">
        <v>36</v>
      </c>
      <c r="D2892" t="s">
        <v>7</v>
      </c>
      <c r="E2892" t="s">
        <v>4</v>
      </c>
      <c r="F2892" s="5">
        <v>43742</v>
      </c>
      <c r="G2892">
        <v>575970113</v>
      </c>
      <c r="H2892" s="5">
        <v>43754</v>
      </c>
      <c r="I2892">
        <v>1211</v>
      </c>
      <c r="J2892" s="8">
        <v>421.89</v>
      </c>
      <c r="K2892" s="8">
        <v>364.69</v>
      </c>
      <c r="L2892" s="8">
        <v>510908.79</v>
      </c>
      <c r="M2892" s="8">
        <v>441639.59</v>
      </c>
      <c r="N2892" s="8">
        <v>69269.2</v>
      </c>
    </row>
    <row r="2893" spans="1:14" x14ac:dyDescent="0.25">
      <c r="A2893" t="s">
        <v>12</v>
      </c>
      <c r="B2893" t="s">
        <v>169</v>
      </c>
      <c r="C2893" t="s">
        <v>57</v>
      </c>
      <c r="D2893" t="s">
        <v>3</v>
      </c>
      <c r="E2893" t="s">
        <v>23</v>
      </c>
      <c r="F2893" s="5">
        <v>43984</v>
      </c>
      <c r="G2893">
        <v>205326163</v>
      </c>
      <c r="H2893" s="5">
        <v>44024</v>
      </c>
      <c r="I2893">
        <v>9429</v>
      </c>
      <c r="J2893" s="8">
        <v>154.06</v>
      </c>
      <c r="K2893" s="8">
        <v>90.93</v>
      </c>
      <c r="L2893" s="8">
        <v>1452631.74</v>
      </c>
      <c r="M2893" s="8">
        <v>857378.97</v>
      </c>
      <c r="N2893" s="8">
        <v>595252.77</v>
      </c>
    </row>
    <row r="2894" spans="1:14" x14ac:dyDescent="0.25">
      <c r="A2894" t="s">
        <v>0</v>
      </c>
      <c r="B2894" t="s">
        <v>101</v>
      </c>
      <c r="C2894" t="s">
        <v>31</v>
      </c>
      <c r="D2894" t="s">
        <v>7</v>
      </c>
      <c r="E2894" t="s">
        <v>4</v>
      </c>
      <c r="F2894" s="5">
        <v>43470</v>
      </c>
      <c r="G2894">
        <v>734201562</v>
      </c>
      <c r="H2894" s="5">
        <v>43473</v>
      </c>
      <c r="I2894">
        <v>5413</v>
      </c>
      <c r="J2894" s="8">
        <v>437.2</v>
      </c>
      <c r="K2894" s="8">
        <v>263.33</v>
      </c>
      <c r="L2894" s="8">
        <v>2366563.6</v>
      </c>
      <c r="M2894" s="8">
        <v>1425405.29</v>
      </c>
      <c r="N2894" s="8">
        <v>941158.31</v>
      </c>
    </row>
    <row r="2895" spans="1:14" x14ac:dyDescent="0.25">
      <c r="A2895" t="s">
        <v>12</v>
      </c>
      <c r="B2895" t="s">
        <v>108</v>
      </c>
      <c r="C2895" t="s">
        <v>2</v>
      </c>
      <c r="D2895" t="s">
        <v>7</v>
      </c>
      <c r="E2895" t="s">
        <v>8</v>
      </c>
      <c r="F2895" s="5">
        <v>42090</v>
      </c>
      <c r="G2895">
        <v>922020137</v>
      </c>
      <c r="H2895" s="5">
        <v>42124</v>
      </c>
      <c r="I2895">
        <v>5103</v>
      </c>
      <c r="J2895" s="8">
        <v>255.28</v>
      </c>
      <c r="K2895" s="8">
        <v>159.41999999999999</v>
      </c>
      <c r="L2895" s="8">
        <v>1302693.8400000001</v>
      </c>
      <c r="M2895" s="8">
        <v>813520.26</v>
      </c>
      <c r="N2895" s="8">
        <v>489173.58</v>
      </c>
    </row>
    <row r="2896" spans="1:14" x14ac:dyDescent="0.25">
      <c r="A2896" t="s">
        <v>9</v>
      </c>
      <c r="B2896" t="s">
        <v>38</v>
      </c>
      <c r="C2896" t="s">
        <v>36</v>
      </c>
      <c r="D2896" t="s">
        <v>7</v>
      </c>
      <c r="E2896" t="s">
        <v>23</v>
      </c>
      <c r="F2896" s="5">
        <v>43928</v>
      </c>
      <c r="G2896">
        <v>948518216</v>
      </c>
      <c r="H2896" s="5">
        <v>43955</v>
      </c>
      <c r="I2896">
        <v>6473</v>
      </c>
      <c r="J2896" s="8">
        <v>421.89</v>
      </c>
      <c r="K2896" s="8">
        <v>364.69</v>
      </c>
      <c r="L2896" s="8">
        <v>2730893.97</v>
      </c>
      <c r="M2896" s="8">
        <v>2360638.37</v>
      </c>
      <c r="N2896" s="8">
        <v>370255.6</v>
      </c>
    </row>
    <row r="2897" spans="1:14" x14ac:dyDescent="0.25">
      <c r="A2897" t="s">
        <v>9</v>
      </c>
      <c r="B2897" t="s">
        <v>66</v>
      </c>
      <c r="C2897" t="s">
        <v>29</v>
      </c>
      <c r="D2897" t="s">
        <v>7</v>
      </c>
      <c r="E2897" t="s">
        <v>15</v>
      </c>
      <c r="F2897" s="5">
        <v>42842</v>
      </c>
      <c r="G2897">
        <v>163744628</v>
      </c>
      <c r="H2897" s="5">
        <v>42856</v>
      </c>
      <c r="I2897">
        <v>4529</v>
      </c>
      <c r="J2897" s="8">
        <v>651.21</v>
      </c>
      <c r="K2897" s="8">
        <v>524.96</v>
      </c>
      <c r="L2897" s="8">
        <v>2949330.09</v>
      </c>
      <c r="M2897" s="8">
        <v>2377543.84</v>
      </c>
      <c r="N2897" s="8">
        <v>571786.25</v>
      </c>
    </row>
    <row r="2898" spans="1:14" x14ac:dyDescent="0.25">
      <c r="A2898" t="s">
        <v>17</v>
      </c>
      <c r="B2898" t="s">
        <v>131</v>
      </c>
      <c r="C2898" t="s">
        <v>45</v>
      </c>
      <c r="D2898" t="s">
        <v>7</v>
      </c>
      <c r="E2898" t="s">
        <v>15</v>
      </c>
      <c r="F2898" s="5">
        <v>43199</v>
      </c>
      <c r="G2898">
        <v>238060700</v>
      </c>
      <c r="H2898" s="5">
        <v>43244</v>
      </c>
      <c r="I2898">
        <v>6306</v>
      </c>
      <c r="J2898" s="8">
        <v>9.33</v>
      </c>
      <c r="K2898" s="8">
        <v>6.92</v>
      </c>
      <c r="L2898" s="8">
        <v>58834.98</v>
      </c>
      <c r="M2898" s="8">
        <v>43637.52</v>
      </c>
      <c r="N2898" s="8">
        <v>15197.46</v>
      </c>
    </row>
    <row r="2899" spans="1:14" x14ac:dyDescent="0.25">
      <c r="A2899" t="s">
        <v>17</v>
      </c>
      <c r="B2899" t="s">
        <v>53</v>
      </c>
      <c r="C2899" t="s">
        <v>22</v>
      </c>
      <c r="D2899" t="s">
        <v>7</v>
      </c>
      <c r="E2899" t="s">
        <v>4</v>
      </c>
      <c r="F2899" s="5">
        <v>43365</v>
      </c>
      <c r="G2899">
        <v>212140262</v>
      </c>
      <c r="H2899" s="5">
        <v>43365</v>
      </c>
      <c r="I2899">
        <v>5872</v>
      </c>
      <c r="J2899" s="8">
        <v>109.28</v>
      </c>
      <c r="K2899" s="8">
        <v>35.840000000000003</v>
      </c>
      <c r="L2899" s="8">
        <v>641692.16000000003</v>
      </c>
      <c r="M2899" s="8">
        <v>210452.48000000001</v>
      </c>
      <c r="N2899" s="8">
        <v>431239.67999999999</v>
      </c>
    </row>
    <row r="2900" spans="1:14" x14ac:dyDescent="0.25">
      <c r="A2900" t="s">
        <v>26</v>
      </c>
      <c r="B2900" t="s">
        <v>87</v>
      </c>
      <c r="C2900" t="s">
        <v>45</v>
      </c>
      <c r="D2900" t="s">
        <v>7</v>
      </c>
      <c r="E2900" t="s">
        <v>8</v>
      </c>
      <c r="F2900" s="5">
        <v>42406</v>
      </c>
      <c r="G2900">
        <v>546969640</v>
      </c>
      <c r="H2900" s="5">
        <v>42439</v>
      </c>
      <c r="I2900">
        <v>9326</v>
      </c>
      <c r="J2900" s="8">
        <v>9.33</v>
      </c>
      <c r="K2900" s="8">
        <v>6.92</v>
      </c>
      <c r="L2900" s="8">
        <v>87011.58</v>
      </c>
      <c r="M2900" s="8">
        <v>64535.92</v>
      </c>
      <c r="N2900" s="8">
        <v>22475.66</v>
      </c>
    </row>
    <row r="2901" spans="1:14" x14ac:dyDescent="0.25">
      <c r="A2901" t="s">
        <v>39</v>
      </c>
      <c r="B2901" t="s">
        <v>196</v>
      </c>
      <c r="C2901" t="s">
        <v>31</v>
      </c>
      <c r="D2901" t="s">
        <v>3</v>
      </c>
      <c r="E2901" t="s">
        <v>4</v>
      </c>
      <c r="F2901" s="5">
        <v>43508</v>
      </c>
      <c r="G2901">
        <v>873847663</v>
      </c>
      <c r="H2901" s="5">
        <v>43534</v>
      </c>
      <c r="I2901">
        <v>9797</v>
      </c>
      <c r="J2901" s="8">
        <v>437.2</v>
      </c>
      <c r="K2901" s="8">
        <v>263.33</v>
      </c>
      <c r="L2901" s="8">
        <v>4283248.4000000004</v>
      </c>
      <c r="M2901" s="8">
        <v>2579844.0099999998</v>
      </c>
      <c r="N2901" s="8">
        <v>1703404.39</v>
      </c>
    </row>
    <row r="2902" spans="1:14" x14ac:dyDescent="0.25">
      <c r="A2902" t="s">
        <v>20</v>
      </c>
      <c r="B2902" t="s">
        <v>71</v>
      </c>
      <c r="C2902" t="s">
        <v>65</v>
      </c>
      <c r="D2902" t="s">
        <v>3</v>
      </c>
      <c r="E2902" t="s">
        <v>4</v>
      </c>
      <c r="F2902" s="5">
        <v>42631</v>
      </c>
      <c r="G2902">
        <v>444385659</v>
      </c>
      <c r="H2902" s="5">
        <v>42661</v>
      </c>
      <c r="I2902">
        <v>2447</v>
      </c>
      <c r="J2902" s="8">
        <v>668.27</v>
      </c>
      <c r="K2902" s="8">
        <v>502.54</v>
      </c>
      <c r="L2902" s="8">
        <v>1635256.69</v>
      </c>
      <c r="M2902" s="8">
        <v>1229715.3799999999</v>
      </c>
      <c r="N2902" s="8">
        <v>405541.31</v>
      </c>
    </row>
    <row r="2903" spans="1:14" x14ac:dyDescent="0.25">
      <c r="A2903" t="s">
        <v>12</v>
      </c>
      <c r="B2903" t="s">
        <v>189</v>
      </c>
      <c r="C2903" t="s">
        <v>45</v>
      </c>
      <c r="D2903" t="s">
        <v>3</v>
      </c>
      <c r="E2903" t="s">
        <v>4</v>
      </c>
      <c r="F2903" s="5">
        <v>43971</v>
      </c>
      <c r="G2903">
        <v>380507457</v>
      </c>
      <c r="H2903" s="5">
        <v>44005</v>
      </c>
      <c r="I2903">
        <v>9467</v>
      </c>
      <c r="J2903" s="8">
        <v>9.33</v>
      </c>
      <c r="K2903" s="8">
        <v>6.92</v>
      </c>
      <c r="L2903" s="8">
        <v>88327.11</v>
      </c>
      <c r="M2903" s="8">
        <v>65511.64</v>
      </c>
      <c r="N2903" s="8">
        <v>22815.47</v>
      </c>
    </row>
    <row r="2904" spans="1:14" x14ac:dyDescent="0.25">
      <c r="A2904" t="s">
        <v>26</v>
      </c>
      <c r="B2904" t="s">
        <v>156</v>
      </c>
      <c r="C2904" t="s">
        <v>11</v>
      </c>
      <c r="D2904" t="s">
        <v>7</v>
      </c>
      <c r="E2904" t="s">
        <v>4</v>
      </c>
      <c r="F2904" s="5">
        <v>42726</v>
      </c>
      <c r="G2904">
        <v>524449384</v>
      </c>
      <c r="H2904" s="5">
        <v>42764</v>
      </c>
      <c r="I2904">
        <v>5082</v>
      </c>
      <c r="J2904" s="8">
        <v>47.45</v>
      </c>
      <c r="K2904" s="8">
        <v>31.79</v>
      </c>
      <c r="L2904" s="8">
        <v>241140.9</v>
      </c>
      <c r="M2904" s="8">
        <v>161556.78</v>
      </c>
      <c r="N2904" s="8">
        <v>79584.12</v>
      </c>
    </row>
    <row r="2905" spans="1:14" x14ac:dyDescent="0.25">
      <c r="A2905" t="s">
        <v>12</v>
      </c>
      <c r="B2905" t="s">
        <v>16</v>
      </c>
      <c r="C2905" t="s">
        <v>22</v>
      </c>
      <c r="D2905" t="s">
        <v>7</v>
      </c>
      <c r="E2905" t="s">
        <v>15</v>
      </c>
      <c r="F2905" s="5">
        <v>43220</v>
      </c>
      <c r="G2905">
        <v>788760268</v>
      </c>
      <c r="H2905" s="5">
        <v>43252</v>
      </c>
      <c r="I2905">
        <v>546</v>
      </c>
      <c r="J2905" s="8">
        <v>109.28</v>
      </c>
      <c r="K2905" s="8">
        <v>35.840000000000003</v>
      </c>
      <c r="L2905" s="8">
        <v>59666.879999999997</v>
      </c>
      <c r="M2905" s="8">
        <v>19568.64</v>
      </c>
      <c r="N2905" s="8">
        <v>40098.239999999998</v>
      </c>
    </row>
    <row r="2906" spans="1:14" x14ac:dyDescent="0.25">
      <c r="A2906" t="s">
        <v>9</v>
      </c>
      <c r="B2906" t="s">
        <v>165</v>
      </c>
      <c r="C2906" t="s">
        <v>65</v>
      </c>
      <c r="D2906" t="s">
        <v>7</v>
      </c>
      <c r="E2906" t="s">
        <v>4</v>
      </c>
      <c r="F2906" s="5">
        <v>43853</v>
      </c>
      <c r="G2906">
        <v>706301438</v>
      </c>
      <c r="H2906" s="5">
        <v>43872</v>
      </c>
      <c r="I2906">
        <v>9146</v>
      </c>
      <c r="J2906" s="8">
        <v>668.27</v>
      </c>
      <c r="K2906" s="8">
        <v>502.54</v>
      </c>
      <c r="L2906" s="8">
        <v>6111997.4199999999</v>
      </c>
      <c r="M2906" s="8">
        <v>4596230.84</v>
      </c>
      <c r="N2906" s="8">
        <v>1515766.58</v>
      </c>
    </row>
    <row r="2907" spans="1:14" x14ac:dyDescent="0.25">
      <c r="A2907" t="s">
        <v>12</v>
      </c>
      <c r="B2907" t="s">
        <v>107</v>
      </c>
      <c r="C2907" t="s">
        <v>6</v>
      </c>
      <c r="D2907" t="s">
        <v>3</v>
      </c>
      <c r="E2907" t="s">
        <v>8</v>
      </c>
      <c r="F2907" s="5">
        <v>42031</v>
      </c>
      <c r="G2907">
        <v>780246722</v>
      </c>
      <c r="H2907" s="5">
        <v>42072</v>
      </c>
      <c r="I2907">
        <v>1199</v>
      </c>
      <c r="J2907" s="8">
        <v>152.58000000000001</v>
      </c>
      <c r="K2907" s="8">
        <v>97.44</v>
      </c>
      <c r="L2907" s="8">
        <v>182943.42</v>
      </c>
      <c r="M2907" s="8">
        <v>116830.56</v>
      </c>
      <c r="N2907" s="8">
        <v>66112.86</v>
      </c>
    </row>
    <row r="2908" spans="1:14" x14ac:dyDescent="0.25">
      <c r="A2908" t="s">
        <v>9</v>
      </c>
      <c r="B2908" t="s">
        <v>49</v>
      </c>
      <c r="C2908" t="s">
        <v>22</v>
      </c>
      <c r="D2908" t="s">
        <v>3</v>
      </c>
      <c r="E2908" t="s">
        <v>8</v>
      </c>
      <c r="F2908" s="5">
        <v>43168</v>
      </c>
      <c r="G2908">
        <v>234082448</v>
      </c>
      <c r="H2908" s="5">
        <v>43168</v>
      </c>
      <c r="I2908">
        <v>9053</v>
      </c>
      <c r="J2908" s="8">
        <v>109.28</v>
      </c>
      <c r="K2908" s="8">
        <v>35.840000000000003</v>
      </c>
      <c r="L2908" s="8">
        <v>989311.84</v>
      </c>
      <c r="M2908" s="8">
        <v>324459.52000000002</v>
      </c>
      <c r="N2908" s="8">
        <v>664852.31999999995</v>
      </c>
    </row>
    <row r="2909" spans="1:14" x14ac:dyDescent="0.25">
      <c r="A2909" t="s">
        <v>9</v>
      </c>
      <c r="B2909" t="s">
        <v>203</v>
      </c>
      <c r="C2909" t="s">
        <v>36</v>
      </c>
      <c r="D2909" t="s">
        <v>7</v>
      </c>
      <c r="E2909" t="s">
        <v>15</v>
      </c>
      <c r="F2909" s="5">
        <v>44065</v>
      </c>
      <c r="G2909">
        <v>161607444</v>
      </c>
      <c r="H2909" s="5">
        <v>44107</v>
      </c>
      <c r="I2909">
        <v>2089</v>
      </c>
      <c r="J2909" s="8">
        <v>421.89</v>
      </c>
      <c r="K2909" s="8">
        <v>364.69</v>
      </c>
      <c r="L2909" s="8">
        <v>881328.21</v>
      </c>
      <c r="M2909" s="8">
        <v>761837.41</v>
      </c>
      <c r="N2909" s="8">
        <v>119490.8</v>
      </c>
    </row>
    <row r="2910" spans="1:14" x14ac:dyDescent="0.25">
      <c r="A2910" t="s">
        <v>26</v>
      </c>
      <c r="B2910" t="s">
        <v>186</v>
      </c>
      <c r="C2910" t="s">
        <v>36</v>
      </c>
      <c r="D2910" t="s">
        <v>7</v>
      </c>
      <c r="E2910" t="s">
        <v>8</v>
      </c>
      <c r="F2910" s="5">
        <v>43372</v>
      </c>
      <c r="G2910">
        <v>376933038</v>
      </c>
      <c r="H2910" s="5">
        <v>43392</v>
      </c>
      <c r="I2910">
        <v>1717</v>
      </c>
      <c r="J2910" s="8">
        <v>421.89</v>
      </c>
      <c r="K2910" s="8">
        <v>364.69</v>
      </c>
      <c r="L2910" s="8">
        <v>724385.13</v>
      </c>
      <c r="M2910" s="8">
        <v>626172.73</v>
      </c>
      <c r="N2910" s="8">
        <v>98212.4</v>
      </c>
    </row>
    <row r="2911" spans="1:14" x14ac:dyDescent="0.25">
      <c r="A2911" t="s">
        <v>9</v>
      </c>
      <c r="B2911" t="s">
        <v>141</v>
      </c>
      <c r="C2911" t="s">
        <v>36</v>
      </c>
      <c r="D2911" t="s">
        <v>7</v>
      </c>
      <c r="E2911" t="s">
        <v>8</v>
      </c>
      <c r="F2911" s="5">
        <v>43287</v>
      </c>
      <c r="G2911">
        <v>764483058</v>
      </c>
      <c r="H2911" s="5">
        <v>43317</v>
      </c>
      <c r="I2911">
        <v>6380</v>
      </c>
      <c r="J2911" s="8">
        <v>421.89</v>
      </c>
      <c r="K2911" s="8">
        <v>364.69</v>
      </c>
      <c r="L2911" s="8">
        <v>2691658.2</v>
      </c>
      <c r="M2911" s="8">
        <v>2326722.2000000002</v>
      </c>
      <c r="N2911" s="8">
        <v>364936</v>
      </c>
    </row>
    <row r="2912" spans="1:14" x14ac:dyDescent="0.25">
      <c r="A2912" t="s">
        <v>9</v>
      </c>
      <c r="B2912" t="s">
        <v>178</v>
      </c>
      <c r="C2912" t="s">
        <v>2</v>
      </c>
      <c r="D2912" t="s">
        <v>7</v>
      </c>
      <c r="E2912" t="s">
        <v>4</v>
      </c>
      <c r="F2912" s="5">
        <v>43317</v>
      </c>
      <c r="G2912">
        <v>828993833</v>
      </c>
      <c r="H2912" s="5">
        <v>43345</v>
      </c>
      <c r="I2912">
        <v>6552</v>
      </c>
      <c r="J2912" s="8">
        <v>255.28</v>
      </c>
      <c r="K2912" s="8">
        <v>159.41999999999999</v>
      </c>
      <c r="L2912" s="8">
        <v>1672594.56</v>
      </c>
      <c r="M2912" s="8">
        <v>1044519.84</v>
      </c>
      <c r="N2912" s="8">
        <v>628074.72</v>
      </c>
    </row>
    <row r="2913" spans="1:14" x14ac:dyDescent="0.25">
      <c r="A2913" t="s">
        <v>12</v>
      </c>
      <c r="B2913" t="s">
        <v>180</v>
      </c>
      <c r="C2913" t="s">
        <v>36</v>
      </c>
      <c r="D2913" t="s">
        <v>3</v>
      </c>
      <c r="E2913" t="s">
        <v>23</v>
      </c>
      <c r="F2913" s="5">
        <v>43436</v>
      </c>
      <c r="G2913">
        <v>145514190</v>
      </c>
      <c r="H2913" s="5">
        <v>43447</v>
      </c>
      <c r="I2913">
        <v>9737</v>
      </c>
      <c r="J2913" s="8">
        <v>421.89</v>
      </c>
      <c r="K2913" s="8">
        <v>364.69</v>
      </c>
      <c r="L2913" s="8">
        <v>4107942.93</v>
      </c>
      <c r="M2913" s="8">
        <v>3550986.53</v>
      </c>
      <c r="N2913" s="8">
        <v>556956.4</v>
      </c>
    </row>
    <row r="2914" spans="1:14" x14ac:dyDescent="0.25">
      <c r="A2914" t="s">
        <v>0</v>
      </c>
      <c r="B2914" t="s">
        <v>48</v>
      </c>
      <c r="C2914" t="s">
        <v>45</v>
      </c>
      <c r="D2914" t="s">
        <v>3</v>
      </c>
      <c r="E2914" t="s">
        <v>15</v>
      </c>
      <c r="F2914" s="5">
        <v>42546</v>
      </c>
      <c r="G2914">
        <v>609405457</v>
      </c>
      <c r="H2914" s="5">
        <v>42585</v>
      </c>
      <c r="I2914">
        <v>5472</v>
      </c>
      <c r="J2914" s="8">
        <v>9.33</v>
      </c>
      <c r="K2914" s="8">
        <v>6.92</v>
      </c>
      <c r="L2914" s="8">
        <v>51053.760000000002</v>
      </c>
      <c r="M2914" s="8">
        <v>37866.239999999998</v>
      </c>
      <c r="N2914" s="8">
        <v>13187.52</v>
      </c>
    </row>
    <row r="2915" spans="1:14" x14ac:dyDescent="0.25">
      <c r="A2915" t="s">
        <v>26</v>
      </c>
      <c r="B2915" t="s">
        <v>139</v>
      </c>
      <c r="C2915" t="s">
        <v>65</v>
      </c>
      <c r="D2915" t="s">
        <v>3</v>
      </c>
      <c r="E2915" t="s">
        <v>15</v>
      </c>
      <c r="F2915" s="5">
        <v>42940</v>
      </c>
      <c r="G2915">
        <v>586341464</v>
      </c>
      <c r="H2915" s="5">
        <v>42947</v>
      </c>
      <c r="I2915">
        <v>324</v>
      </c>
      <c r="J2915" s="8">
        <v>668.27</v>
      </c>
      <c r="K2915" s="8">
        <v>502.54</v>
      </c>
      <c r="L2915" s="8">
        <v>216519.48</v>
      </c>
      <c r="M2915" s="8">
        <v>162822.96</v>
      </c>
      <c r="N2915" s="8">
        <v>53696.52</v>
      </c>
    </row>
    <row r="2916" spans="1:14" x14ac:dyDescent="0.25">
      <c r="A2916" t="s">
        <v>20</v>
      </c>
      <c r="B2916" t="s">
        <v>140</v>
      </c>
      <c r="C2916" t="s">
        <v>11</v>
      </c>
      <c r="D2916" t="s">
        <v>7</v>
      </c>
      <c r="E2916" t="s">
        <v>8</v>
      </c>
      <c r="F2916" s="5">
        <v>42913</v>
      </c>
      <c r="G2916">
        <v>762308537</v>
      </c>
      <c r="H2916" s="5">
        <v>42941</v>
      </c>
      <c r="I2916">
        <v>2891</v>
      </c>
      <c r="J2916" s="8">
        <v>47.45</v>
      </c>
      <c r="K2916" s="8">
        <v>31.79</v>
      </c>
      <c r="L2916" s="8">
        <v>137177.95000000001</v>
      </c>
      <c r="M2916" s="8">
        <v>91904.89</v>
      </c>
      <c r="N2916" s="8">
        <v>45273.06</v>
      </c>
    </row>
    <row r="2917" spans="1:14" x14ac:dyDescent="0.25">
      <c r="A2917" t="s">
        <v>17</v>
      </c>
      <c r="B2917" t="s">
        <v>188</v>
      </c>
      <c r="C2917" t="s">
        <v>14</v>
      </c>
      <c r="D2917" t="s">
        <v>3</v>
      </c>
      <c r="E2917" t="s">
        <v>23</v>
      </c>
      <c r="F2917" s="5">
        <v>44152</v>
      </c>
      <c r="G2917">
        <v>993605506</v>
      </c>
      <c r="H2917" s="5">
        <v>44152</v>
      </c>
      <c r="I2917">
        <v>8804</v>
      </c>
      <c r="J2917" s="8">
        <v>205.7</v>
      </c>
      <c r="K2917" s="8">
        <v>117.11</v>
      </c>
      <c r="L2917" s="8">
        <v>1810982.8</v>
      </c>
      <c r="M2917" s="8">
        <v>1031036.44</v>
      </c>
      <c r="N2917" s="8">
        <v>779946.36</v>
      </c>
    </row>
    <row r="2918" spans="1:14" x14ac:dyDescent="0.25">
      <c r="A2918" t="s">
        <v>17</v>
      </c>
      <c r="B2918" t="s">
        <v>30</v>
      </c>
      <c r="C2918" t="s">
        <v>45</v>
      </c>
      <c r="D2918" t="s">
        <v>3</v>
      </c>
      <c r="E2918" t="s">
        <v>23</v>
      </c>
      <c r="F2918" s="5">
        <v>42577</v>
      </c>
      <c r="G2918">
        <v>756843698</v>
      </c>
      <c r="H2918" s="5">
        <v>42612</v>
      </c>
      <c r="I2918">
        <v>5724</v>
      </c>
      <c r="J2918" s="8">
        <v>9.33</v>
      </c>
      <c r="K2918" s="8">
        <v>6.92</v>
      </c>
      <c r="L2918" s="8">
        <v>53404.92</v>
      </c>
      <c r="M2918" s="8">
        <v>39610.080000000002</v>
      </c>
      <c r="N2918" s="8">
        <v>13794.84</v>
      </c>
    </row>
    <row r="2919" spans="1:14" x14ac:dyDescent="0.25">
      <c r="A2919" t="s">
        <v>9</v>
      </c>
      <c r="B2919" t="s">
        <v>24</v>
      </c>
      <c r="C2919" t="s">
        <v>36</v>
      </c>
      <c r="D2919" t="s">
        <v>7</v>
      </c>
      <c r="E2919" t="s">
        <v>8</v>
      </c>
      <c r="F2919" s="5">
        <v>42347</v>
      </c>
      <c r="G2919">
        <v>498946940</v>
      </c>
      <c r="H2919" s="5">
        <v>42380</v>
      </c>
      <c r="I2919">
        <v>8342</v>
      </c>
      <c r="J2919" s="8">
        <v>421.89</v>
      </c>
      <c r="K2919" s="8">
        <v>364.69</v>
      </c>
      <c r="L2919" s="8">
        <v>3519406.38</v>
      </c>
      <c r="M2919" s="8">
        <v>3042243.98</v>
      </c>
      <c r="N2919" s="8">
        <v>477162.4</v>
      </c>
    </row>
    <row r="2920" spans="1:14" x14ac:dyDescent="0.25">
      <c r="A2920" t="s">
        <v>9</v>
      </c>
      <c r="B2920" t="s">
        <v>60</v>
      </c>
      <c r="C2920" t="s">
        <v>19</v>
      </c>
      <c r="D2920" t="s">
        <v>7</v>
      </c>
      <c r="E2920" t="s">
        <v>4</v>
      </c>
      <c r="F2920" s="5">
        <v>43314</v>
      </c>
      <c r="G2920">
        <v>287151563</v>
      </c>
      <c r="H2920" s="5">
        <v>43323</v>
      </c>
      <c r="I2920">
        <v>3383</v>
      </c>
      <c r="J2920" s="8">
        <v>81.73</v>
      </c>
      <c r="K2920" s="8">
        <v>56.67</v>
      </c>
      <c r="L2920" s="8">
        <v>276492.59000000003</v>
      </c>
      <c r="M2920" s="8">
        <v>191714.61</v>
      </c>
      <c r="N2920" s="8">
        <v>84777.98</v>
      </c>
    </row>
    <row r="2921" spans="1:14" x14ac:dyDescent="0.25">
      <c r="A2921" t="s">
        <v>9</v>
      </c>
      <c r="B2921" t="s">
        <v>182</v>
      </c>
      <c r="C2921" t="s">
        <v>29</v>
      </c>
      <c r="D2921" t="s">
        <v>3</v>
      </c>
      <c r="E2921" t="s">
        <v>8</v>
      </c>
      <c r="F2921" s="5">
        <v>43607</v>
      </c>
      <c r="G2921">
        <v>259006392</v>
      </c>
      <c r="H2921" s="5">
        <v>43622</v>
      </c>
      <c r="I2921">
        <v>4602</v>
      </c>
      <c r="J2921" s="8">
        <v>651.21</v>
      </c>
      <c r="K2921" s="8">
        <v>524.96</v>
      </c>
      <c r="L2921" s="8">
        <v>2996868.42</v>
      </c>
      <c r="M2921" s="8">
        <v>2415865.92</v>
      </c>
      <c r="N2921" s="8">
        <v>581002.5</v>
      </c>
    </row>
    <row r="2922" spans="1:14" x14ac:dyDescent="0.25">
      <c r="A2922" t="s">
        <v>12</v>
      </c>
      <c r="B2922" t="s">
        <v>189</v>
      </c>
      <c r="C2922" t="s">
        <v>22</v>
      </c>
      <c r="D2922" t="s">
        <v>3</v>
      </c>
      <c r="E2922" t="s">
        <v>23</v>
      </c>
      <c r="F2922" s="5">
        <v>43205</v>
      </c>
      <c r="G2922">
        <v>172372758</v>
      </c>
      <c r="H2922" s="5">
        <v>43220</v>
      </c>
      <c r="I2922">
        <v>7784</v>
      </c>
      <c r="J2922" s="8">
        <v>109.28</v>
      </c>
      <c r="K2922" s="8">
        <v>35.840000000000003</v>
      </c>
      <c r="L2922" s="8">
        <v>850635.52</v>
      </c>
      <c r="M2922" s="8">
        <v>278978.56</v>
      </c>
      <c r="N2922" s="8">
        <v>571656.95999999996</v>
      </c>
    </row>
    <row r="2923" spans="1:14" x14ac:dyDescent="0.25">
      <c r="A2923" t="s">
        <v>0</v>
      </c>
      <c r="B2923" t="s">
        <v>101</v>
      </c>
      <c r="C2923" t="s">
        <v>31</v>
      </c>
      <c r="D2923" t="s">
        <v>3</v>
      </c>
      <c r="E2923" t="s">
        <v>8</v>
      </c>
      <c r="F2923" s="5">
        <v>42554</v>
      </c>
      <c r="G2923">
        <v>755424487</v>
      </c>
      <c r="H2923" s="5">
        <v>42568</v>
      </c>
      <c r="I2923">
        <v>5748</v>
      </c>
      <c r="J2923" s="8">
        <v>437.2</v>
      </c>
      <c r="K2923" s="8">
        <v>263.33</v>
      </c>
      <c r="L2923" s="8">
        <v>2513025.6</v>
      </c>
      <c r="M2923" s="8">
        <v>1513620.84</v>
      </c>
      <c r="N2923" s="8">
        <v>999404.76</v>
      </c>
    </row>
    <row r="2924" spans="1:14" x14ac:dyDescent="0.25">
      <c r="A2924" t="s">
        <v>9</v>
      </c>
      <c r="B2924" t="s">
        <v>104</v>
      </c>
      <c r="C2924" t="s">
        <v>57</v>
      </c>
      <c r="D2924" t="s">
        <v>3</v>
      </c>
      <c r="E2924" t="s">
        <v>8</v>
      </c>
      <c r="F2924" s="5">
        <v>44104</v>
      </c>
      <c r="G2924">
        <v>556647908</v>
      </c>
      <c r="H2924" s="5">
        <v>44133</v>
      </c>
      <c r="I2924">
        <v>3341</v>
      </c>
      <c r="J2924" s="8">
        <v>154.06</v>
      </c>
      <c r="K2924" s="8">
        <v>90.93</v>
      </c>
      <c r="L2924" s="8">
        <v>514714.46</v>
      </c>
      <c r="M2924" s="8">
        <v>303797.13</v>
      </c>
      <c r="N2924" s="8">
        <v>210917.33</v>
      </c>
    </row>
    <row r="2925" spans="1:14" x14ac:dyDescent="0.25">
      <c r="A2925" t="s">
        <v>26</v>
      </c>
      <c r="B2925" t="s">
        <v>78</v>
      </c>
      <c r="C2925" t="s">
        <v>22</v>
      </c>
      <c r="D2925" t="s">
        <v>3</v>
      </c>
      <c r="E2925" t="s">
        <v>4</v>
      </c>
      <c r="F2925" s="5">
        <v>42272</v>
      </c>
      <c r="G2925">
        <v>894841849</v>
      </c>
      <c r="H2925" s="5">
        <v>42285</v>
      </c>
      <c r="I2925">
        <v>2443</v>
      </c>
      <c r="J2925" s="8">
        <v>109.28</v>
      </c>
      <c r="K2925" s="8">
        <v>35.840000000000003</v>
      </c>
      <c r="L2925" s="8">
        <v>266971.03999999998</v>
      </c>
      <c r="M2925" s="8">
        <v>87557.119999999995</v>
      </c>
      <c r="N2925" s="8">
        <v>179413.92</v>
      </c>
    </row>
    <row r="2926" spans="1:14" x14ac:dyDescent="0.25">
      <c r="A2926" t="s">
        <v>0</v>
      </c>
      <c r="B2926" t="s">
        <v>94</v>
      </c>
      <c r="C2926" t="s">
        <v>6</v>
      </c>
      <c r="D2926" t="s">
        <v>3</v>
      </c>
      <c r="E2926" t="s">
        <v>15</v>
      </c>
      <c r="F2926" s="5">
        <v>42554</v>
      </c>
      <c r="G2926">
        <v>909117639</v>
      </c>
      <c r="H2926" s="5">
        <v>42592</v>
      </c>
      <c r="I2926">
        <v>6967</v>
      </c>
      <c r="J2926" s="8">
        <v>152.58000000000001</v>
      </c>
      <c r="K2926" s="8">
        <v>97.44</v>
      </c>
      <c r="L2926" s="8">
        <v>1063024.8600000001</v>
      </c>
      <c r="M2926" s="8">
        <v>678864.48</v>
      </c>
      <c r="N2926" s="8">
        <v>384160.38</v>
      </c>
    </row>
    <row r="2927" spans="1:14" x14ac:dyDescent="0.25">
      <c r="A2927" t="s">
        <v>12</v>
      </c>
      <c r="B2927" t="s">
        <v>150</v>
      </c>
      <c r="C2927" t="s">
        <v>2</v>
      </c>
      <c r="D2927" t="s">
        <v>7</v>
      </c>
      <c r="E2927" t="s">
        <v>4</v>
      </c>
      <c r="F2927" s="5">
        <v>44919</v>
      </c>
      <c r="G2927">
        <v>708899104</v>
      </c>
      <c r="H2927" s="5">
        <v>44562</v>
      </c>
      <c r="I2927">
        <v>7853</v>
      </c>
      <c r="J2927" s="8">
        <v>255.28</v>
      </c>
      <c r="K2927" s="8">
        <v>159.41999999999999</v>
      </c>
      <c r="L2927" s="8">
        <v>2004713.84</v>
      </c>
      <c r="M2927" s="8">
        <v>1251925.26</v>
      </c>
      <c r="N2927" s="8">
        <v>752788.58</v>
      </c>
    </row>
    <row r="2928" spans="1:14" x14ac:dyDescent="0.25">
      <c r="A2928" t="s">
        <v>9</v>
      </c>
      <c r="B2928" t="s">
        <v>194</v>
      </c>
      <c r="C2928" t="s">
        <v>57</v>
      </c>
      <c r="D2928" t="s">
        <v>7</v>
      </c>
      <c r="E2928" t="s">
        <v>4</v>
      </c>
      <c r="F2928" s="5">
        <v>44295</v>
      </c>
      <c r="G2928">
        <v>923922574</v>
      </c>
      <c r="H2928" s="5">
        <v>44339</v>
      </c>
      <c r="I2928">
        <v>8076</v>
      </c>
      <c r="J2928" s="8">
        <v>154.06</v>
      </c>
      <c r="K2928" s="8">
        <v>90.93</v>
      </c>
      <c r="L2928" s="8">
        <v>1244188.56</v>
      </c>
      <c r="M2928" s="8">
        <v>734350.68</v>
      </c>
      <c r="N2928" s="8">
        <v>509837.88</v>
      </c>
    </row>
    <row r="2929" spans="1:14" x14ac:dyDescent="0.25">
      <c r="A2929" t="s">
        <v>17</v>
      </c>
      <c r="B2929" t="s">
        <v>176</v>
      </c>
      <c r="C2929" t="s">
        <v>57</v>
      </c>
      <c r="D2929" t="s">
        <v>7</v>
      </c>
      <c r="E2929" t="s">
        <v>4</v>
      </c>
      <c r="F2929" s="5">
        <v>44426</v>
      </c>
      <c r="G2929">
        <v>454236876</v>
      </c>
      <c r="H2929" s="5">
        <v>44430</v>
      </c>
      <c r="I2929">
        <v>7641</v>
      </c>
      <c r="J2929" s="8">
        <v>154.06</v>
      </c>
      <c r="K2929" s="8">
        <v>90.93</v>
      </c>
      <c r="L2929" s="8">
        <v>1177172.46</v>
      </c>
      <c r="M2929" s="8">
        <v>694796.13</v>
      </c>
      <c r="N2929" s="8">
        <v>482376.33</v>
      </c>
    </row>
    <row r="2930" spans="1:14" x14ac:dyDescent="0.25">
      <c r="A2930" t="s">
        <v>17</v>
      </c>
      <c r="B2930" t="s">
        <v>43</v>
      </c>
      <c r="C2930" t="s">
        <v>6</v>
      </c>
      <c r="D2930" t="s">
        <v>3</v>
      </c>
      <c r="E2930" t="s">
        <v>15</v>
      </c>
      <c r="F2930" s="5">
        <v>43443</v>
      </c>
      <c r="G2930">
        <v>520203340</v>
      </c>
      <c r="H2930" s="5">
        <v>43453</v>
      </c>
      <c r="I2930">
        <v>8583</v>
      </c>
      <c r="J2930" s="8">
        <v>152.58000000000001</v>
      </c>
      <c r="K2930" s="8">
        <v>97.44</v>
      </c>
      <c r="L2930" s="8">
        <v>1309594.1399999999</v>
      </c>
      <c r="M2930" s="8">
        <v>836327.52</v>
      </c>
      <c r="N2930" s="8">
        <v>473266.62</v>
      </c>
    </row>
    <row r="2931" spans="1:14" x14ac:dyDescent="0.25">
      <c r="A2931" t="s">
        <v>20</v>
      </c>
      <c r="B2931" t="s">
        <v>185</v>
      </c>
      <c r="C2931" t="s">
        <v>14</v>
      </c>
      <c r="D2931" t="s">
        <v>3</v>
      </c>
      <c r="E2931" t="s">
        <v>15</v>
      </c>
      <c r="F2931" s="5">
        <v>43757</v>
      </c>
      <c r="G2931">
        <v>612495791</v>
      </c>
      <c r="H2931" s="5">
        <v>43779</v>
      </c>
      <c r="I2931">
        <v>9971</v>
      </c>
      <c r="J2931" s="8">
        <v>205.7</v>
      </c>
      <c r="K2931" s="8">
        <v>117.11</v>
      </c>
      <c r="L2931" s="8">
        <v>2051034.7</v>
      </c>
      <c r="M2931" s="8">
        <v>1167703.81</v>
      </c>
      <c r="N2931" s="8">
        <v>883330.89</v>
      </c>
    </row>
    <row r="2932" spans="1:14" x14ac:dyDescent="0.25">
      <c r="A2932" t="s">
        <v>9</v>
      </c>
      <c r="B2932" t="s">
        <v>69</v>
      </c>
      <c r="C2932" t="s">
        <v>6</v>
      </c>
      <c r="D2932" t="s">
        <v>7</v>
      </c>
      <c r="E2932" t="s">
        <v>8</v>
      </c>
      <c r="F2932" s="5">
        <v>42739</v>
      </c>
      <c r="G2932">
        <v>742100560</v>
      </c>
      <c r="H2932" s="5">
        <v>42752</v>
      </c>
      <c r="I2932">
        <v>2902</v>
      </c>
      <c r="J2932" s="8">
        <v>152.58000000000001</v>
      </c>
      <c r="K2932" s="8">
        <v>97.44</v>
      </c>
      <c r="L2932" s="8">
        <v>442787.16</v>
      </c>
      <c r="M2932" s="8">
        <v>282770.88</v>
      </c>
      <c r="N2932" s="8">
        <v>160016.28</v>
      </c>
    </row>
    <row r="2933" spans="1:14" x14ac:dyDescent="0.25">
      <c r="A2933" t="s">
        <v>26</v>
      </c>
      <c r="B2933" t="s">
        <v>99</v>
      </c>
      <c r="C2933" t="s">
        <v>45</v>
      </c>
      <c r="D2933" t="s">
        <v>3</v>
      </c>
      <c r="E2933" t="s">
        <v>23</v>
      </c>
      <c r="F2933" s="5">
        <v>42192</v>
      </c>
      <c r="G2933">
        <v>990316474</v>
      </c>
      <c r="H2933" s="5">
        <v>42237</v>
      </c>
      <c r="I2933">
        <v>5507</v>
      </c>
      <c r="J2933" s="8">
        <v>9.33</v>
      </c>
      <c r="K2933" s="8">
        <v>6.92</v>
      </c>
      <c r="L2933" s="8">
        <v>51380.31</v>
      </c>
      <c r="M2933" s="8">
        <v>38108.44</v>
      </c>
      <c r="N2933" s="8">
        <v>13271.87</v>
      </c>
    </row>
    <row r="2934" spans="1:14" x14ac:dyDescent="0.25">
      <c r="A2934" t="s">
        <v>17</v>
      </c>
      <c r="B2934" t="s">
        <v>43</v>
      </c>
      <c r="C2934" t="s">
        <v>11</v>
      </c>
      <c r="D2934" t="s">
        <v>7</v>
      </c>
      <c r="E2934" t="s">
        <v>4</v>
      </c>
      <c r="F2934" s="5">
        <v>42534</v>
      </c>
      <c r="G2934">
        <v>158754861</v>
      </c>
      <c r="H2934" s="5">
        <v>42575</v>
      </c>
      <c r="I2934">
        <v>7946</v>
      </c>
      <c r="J2934" s="8">
        <v>47.45</v>
      </c>
      <c r="K2934" s="8">
        <v>31.79</v>
      </c>
      <c r="L2934" s="8">
        <v>377037.7</v>
      </c>
      <c r="M2934" s="8">
        <v>252603.34</v>
      </c>
      <c r="N2934" s="8">
        <v>124434.36</v>
      </c>
    </row>
    <row r="2935" spans="1:14" x14ac:dyDescent="0.25">
      <c r="A2935" t="s">
        <v>26</v>
      </c>
      <c r="B2935" t="s">
        <v>187</v>
      </c>
      <c r="C2935" t="s">
        <v>65</v>
      </c>
      <c r="D2935" t="s">
        <v>7</v>
      </c>
      <c r="E2935" t="s">
        <v>8</v>
      </c>
      <c r="F2935" s="5">
        <v>42618</v>
      </c>
      <c r="G2935">
        <v>719339549</v>
      </c>
      <c r="H2935" s="5">
        <v>42634</v>
      </c>
      <c r="I2935">
        <v>7413</v>
      </c>
      <c r="J2935" s="8">
        <v>668.27</v>
      </c>
      <c r="K2935" s="8">
        <v>502.54</v>
      </c>
      <c r="L2935" s="8">
        <v>4953885.51</v>
      </c>
      <c r="M2935" s="8">
        <v>3725329.02</v>
      </c>
      <c r="N2935" s="8">
        <v>1228556.49</v>
      </c>
    </row>
    <row r="2936" spans="1:14" x14ac:dyDescent="0.25">
      <c r="A2936" t="s">
        <v>17</v>
      </c>
      <c r="B2936" t="s">
        <v>47</v>
      </c>
      <c r="C2936" t="s">
        <v>14</v>
      </c>
      <c r="D2936" t="s">
        <v>3</v>
      </c>
      <c r="E2936" t="s">
        <v>15</v>
      </c>
      <c r="F2936" s="5">
        <v>43143</v>
      </c>
      <c r="G2936">
        <v>264306867</v>
      </c>
      <c r="H2936" s="5">
        <v>43188</v>
      </c>
      <c r="I2936">
        <v>3130</v>
      </c>
      <c r="J2936" s="8">
        <v>205.7</v>
      </c>
      <c r="K2936" s="8">
        <v>117.11</v>
      </c>
      <c r="L2936" s="8">
        <v>643841</v>
      </c>
      <c r="M2936" s="8">
        <v>366554.3</v>
      </c>
      <c r="N2936" s="8">
        <v>277286.7</v>
      </c>
    </row>
    <row r="2937" spans="1:14" x14ac:dyDescent="0.25">
      <c r="A2937" t="s">
        <v>12</v>
      </c>
      <c r="B2937" t="s">
        <v>93</v>
      </c>
      <c r="C2937" t="s">
        <v>6</v>
      </c>
      <c r="D2937" t="s">
        <v>7</v>
      </c>
      <c r="E2937" t="s">
        <v>8</v>
      </c>
      <c r="F2937" s="5">
        <v>44390</v>
      </c>
      <c r="G2937">
        <v>956205642</v>
      </c>
      <c r="H2937" s="5">
        <v>44433</v>
      </c>
      <c r="I2937">
        <v>1353</v>
      </c>
      <c r="J2937" s="8">
        <v>152.58000000000001</v>
      </c>
      <c r="K2937" s="8">
        <v>97.44</v>
      </c>
      <c r="L2937" s="8">
        <v>206440.74</v>
      </c>
      <c r="M2937" s="8">
        <v>131836.32</v>
      </c>
      <c r="N2937" s="8">
        <v>74604.42</v>
      </c>
    </row>
    <row r="2938" spans="1:14" x14ac:dyDescent="0.25">
      <c r="A2938" t="s">
        <v>12</v>
      </c>
      <c r="B2938" t="s">
        <v>180</v>
      </c>
      <c r="C2938" t="s">
        <v>57</v>
      </c>
      <c r="D2938" t="s">
        <v>7</v>
      </c>
      <c r="E2938" t="s">
        <v>15</v>
      </c>
      <c r="F2938" s="5">
        <v>44108</v>
      </c>
      <c r="G2938">
        <v>977897202</v>
      </c>
      <c r="H2938" s="5">
        <v>44146</v>
      </c>
      <c r="I2938">
        <v>368</v>
      </c>
      <c r="J2938" s="8">
        <v>154.06</v>
      </c>
      <c r="K2938" s="8">
        <v>90.93</v>
      </c>
      <c r="L2938" s="8">
        <v>56694.080000000002</v>
      </c>
      <c r="M2938" s="8">
        <v>33462.239999999998</v>
      </c>
      <c r="N2938" s="8">
        <v>23231.84</v>
      </c>
    </row>
    <row r="2939" spans="1:14" x14ac:dyDescent="0.25">
      <c r="A2939" t="s">
        <v>12</v>
      </c>
      <c r="B2939" t="s">
        <v>150</v>
      </c>
      <c r="C2939" t="s">
        <v>2</v>
      </c>
      <c r="D2939" t="s">
        <v>3</v>
      </c>
      <c r="E2939" t="s">
        <v>15</v>
      </c>
      <c r="F2939" s="5">
        <v>44320</v>
      </c>
      <c r="G2939">
        <v>382555377</v>
      </c>
      <c r="H2939" s="5">
        <v>44366</v>
      </c>
      <c r="I2939">
        <v>5492</v>
      </c>
      <c r="J2939" s="8">
        <v>255.28</v>
      </c>
      <c r="K2939" s="8">
        <v>159.41999999999999</v>
      </c>
      <c r="L2939" s="8">
        <v>1401997.76</v>
      </c>
      <c r="M2939" s="8">
        <v>875534.64</v>
      </c>
      <c r="N2939" s="8">
        <v>526463.12</v>
      </c>
    </row>
    <row r="2940" spans="1:14" x14ac:dyDescent="0.25">
      <c r="A2940" t="s">
        <v>12</v>
      </c>
      <c r="B2940" t="s">
        <v>137</v>
      </c>
      <c r="C2940" t="s">
        <v>45</v>
      </c>
      <c r="D2940" t="s">
        <v>7</v>
      </c>
      <c r="E2940" t="s">
        <v>15</v>
      </c>
      <c r="F2940" s="5">
        <v>42743</v>
      </c>
      <c r="G2940">
        <v>643666493</v>
      </c>
      <c r="H2940" s="5">
        <v>42789</v>
      </c>
      <c r="I2940">
        <v>4074</v>
      </c>
      <c r="J2940" s="8">
        <v>9.33</v>
      </c>
      <c r="K2940" s="8">
        <v>6.92</v>
      </c>
      <c r="L2940" s="8">
        <v>38010.42</v>
      </c>
      <c r="M2940" s="8">
        <v>28192.080000000002</v>
      </c>
      <c r="N2940" s="8">
        <v>9818.34</v>
      </c>
    </row>
    <row r="2941" spans="1:14" x14ac:dyDescent="0.25">
      <c r="A2941" t="s">
        <v>9</v>
      </c>
      <c r="B2941" t="s">
        <v>154</v>
      </c>
      <c r="C2941" t="s">
        <v>45</v>
      </c>
      <c r="D2941" t="s">
        <v>7</v>
      </c>
      <c r="E2941" t="s">
        <v>23</v>
      </c>
      <c r="F2941" s="5">
        <v>43143</v>
      </c>
      <c r="G2941">
        <v>605029380</v>
      </c>
      <c r="H2941" s="5">
        <v>43149</v>
      </c>
      <c r="I2941">
        <v>493</v>
      </c>
      <c r="J2941" s="8">
        <v>9.33</v>
      </c>
      <c r="K2941" s="8">
        <v>6.92</v>
      </c>
      <c r="L2941" s="8">
        <v>4599.6899999999996</v>
      </c>
      <c r="M2941" s="8">
        <v>3411.56</v>
      </c>
      <c r="N2941" s="8">
        <v>1188.1300000000001</v>
      </c>
    </row>
    <row r="2942" spans="1:14" x14ac:dyDescent="0.25">
      <c r="A2942" t="s">
        <v>12</v>
      </c>
      <c r="B2942" t="s">
        <v>132</v>
      </c>
      <c r="C2942" t="s">
        <v>45</v>
      </c>
      <c r="D2942" t="s">
        <v>3</v>
      </c>
      <c r="E2942" t="s">
        <v>15</v>
      </c>
      <c r="F2942" s="5">
        <v>44826</v>
      </c>
      <c r="G2942">
        <v>530755364</v>
      </c>
      <c r="H2942" s="5">
        <v>44833</v>
      </c>
      <c r="I2942">
        <v>1162</v>
      </c>
      <c r="J2942" s="8">
        <v>9.33</v>
      </c>
      <c r="K2942" s="8">
        <v>6.92</v>
      </c>
      <c r="L2942" s="8">
        <v>10841.46</v>
      </c>
      <c r="M2942" s="8">
        <v>8041.04</v>
      </c>
      <c r="N2942" s="8">
        <v>2800.42</v>
      </c>
    </row>
    <row r="2943" spans="1:14" x14ac:dyDescent="0.25">
      <c r="A2943" t="s">
        <v>20</v>
      </c>
      <c r="B2943" t="s">
        <v>198</v>
      </c>
      <c r="C2943" t="s">
        <v>57</v>
      </c>
      <c r="D2943" t="s">
        <v>7</v>
      </c>
      <c r="E2943" t="s">
        <v>4</v>
      </c>
      <c r="F2943" s="5">
        <v>43908</v>
      </c>
      <c r="G2943">
        <v>755268275</v>
      </c>
      <c r="H2943" s="5">
        <v>43927</v>
      </c>
      <c r="I2943">
        <v>9521</v>
      </c>
      <c r="J2943" s="8">
        <v>154.06</v>
      </c>
      <c r="K2943" s="8">
        <v>90.93</v>
      </c>
      <c r="L2943" s="8">
        <v>1466805.26</v>
      </c>
      <c r="M2943" s="8">
        <v>865744.53</v>
      </c>
      <c r="N2943" s="8">
        <v>601060.73</v>
      </c>
    </row>
    <row r="2944" spans="1:14" x14ac:dyDescent="0.25">
      <c r="A2944" t="s">
        <v>9</v>
      </c>
      <c r="B2944" t="s">
        <v>110</v>
      </c>
      <c r="C2944" t="s">
        <v>36</v>
      </c>
      <c r="D2944" t="s">
        <v>3</v>
      </c>
      <c r="E2944" t="s">
        <v>15</v>
      </c>
      <c r="F2944" s="5">
        <v>42897</v>
      </c>
      <c r="G2944">
        <v>333304440</v>
      </c>
      <c r="H2944" s="5">
        <v>42921</v>
      </c>
      <c r="I2944">
        <v>1046</v>
      </c>
      <c r="J2944" s="8">
        <v>421.89</v>
      </c>
      <c r="K2944" s="8">
        <v>364.69</v>
      </c>
      <c r="L2944" s="8">
        <v>441296.94</v>
      </c>
      <c r="M2944" s="8">
        <v>381465.74</v>
      </c>
      <c r="N2944" s="8">
        <v>59831.199999999997</v>
      </c>
    </row>
    <row r="2945" spans="1:14" x14ac:dyDescent="0.25">
      <c r="A2945" t="s">
        <v>12</v>
      </c>
      <c r="B2945" t="s">
        <v>76</v>
      </c>
      <c r="C2945" t="s">
        <v>6</v>
      </c>
      <c r="D2945" t="s">
        <v>7</v>
      </c>
      <c r="E2945" t="s">
        <v>4</v>
      </c>
      <c r="F2945" s="5">
        <v>43462</v>
      </c>
      <c r="G2945">
        <v>189912688</v>
      </c>
      <c r="H2945" s="5">
        <v>42044</v>
      </c>
      <c r="I2945">
        <v>8240</v>
      </c>
      <c r="J2945" s="8">
        <v>152.58000000000001</v>
      </c>
      <c r="K2945" s="8">
        <v>97.44</v>
      </c>
      <c r="L2945" s="8">
        <v>1257259.2</v>
      </c>
      <c r="M2945" s="8">
        <v>802905.59999999998</v>
      </c>
      <c r="N2945" s="8">
        <v>454353.6</v>
      </c>
    </row>
    <row r="2946" spans="1:14" x14ac:dyDescent="0.25">
      <c r="A2946" t="s">
        <v>20</v>
      </c>
      <c r="B2946" t="s">
        <v>54</v>
      </c>
      <c r="C2946" t="s">
        <v>11</v>
      </c>
      <c r="D2946" t="s">
        <v>3</v>
      </c>
      <c r="E2946" t="s">
        <v>4</v>
      </c>
      <c r="F2946" s="5">
        <v>42812</v>
      </c>
      <c r="G2946">
        <v>870454347</v>
      </c>
      <c r="H2946" s="5">
        <v>42820</v>
      </c>
      <c r="I2946">
        <v>5639</v>
      </c>
      <c r="J2946" s="8">
        <v>47.45</v>
      </c>
      <c r="K2946" s="8">
        <v>31.79</v>
      </c>
      <c r="L2946" s="8">
        <v>267570.55</v>
      </c>
      <c r="M2946" s="8">
        <v>179263.81</v>
      </c>
      <c r="N2946" s="8">
        <v>88306.74</v>
      </c>
    </row>
    <row r="2947" spans="1:14" x14ac:dyDescent="0.25">
      <c r="A2947" t="s">
        <v>12</v>
      </c>
      <c r="B2947" t="s">
        <v>137</v>
      </c>
      <c r="C2947" t="s">
        <v>11</v>
      </c>
      <c r="D2947" t="s">
        <v>3</v>
      </c>
      <c r="E2947" t="s">
        <v>8</v>
      </c>
      <c r="F2947" s="5">
        <v>44202</v>
      </c>
      <c r="G2947">
        <v>290603244</v>
      </c>
      <c r="H2947" s="5">
        <v>44248</v>
      </c>
      <c r="I2947">
        <v>4813</v>
      </c>
      <c r="J2947" s="8">
        <v>47.45</v>
      </c>
      <c r="K2947" s="8">
        <v>31.79</v>
      </c>
      <c r="L2947" s="8">
        <v>228376.85</v>
      </c>
      <c r="M2947" s="8">
        <v>153005.26999999999</v>
      </c>
      <c r="N2947" s="8">
        <v>75371.58</v>
      </c>
    </row>
    <row r="2948" spans="1:14" x14ac:dyDescent="0.25">
      <c r="A2948" t="s">
        <v>9</v>
      </c>
      <c r="B2948" t="s">
        <v>84</v>
      </c>
      <c r="C2948" t="s">
        <v>31</v>
      </c>
      <c r="D2948" t="s">
        <v>7</v>
      </c>
      <c r="E2948" t="s">
        <v>23</v>
      </c>
      <c r="F2948" s="5">
        <v>43346</v>
      </c>
      <c r="G2948">
        <v>486345708</v>
      </c>
      <c r="H2948" s="5">
        <v>43384</v>
      </c>
      <c r="I2948">
        <v>9357</v>
      </c>
      <c r="J2948" s="8">
        <v>437.2</v>
      </c>
      <c r="K2948" s="8">
        <v>263.33</v>
      </c>
      <c r="L2948" s="8">
        <v>4090880.4</v>
      </c>
      <c r="M2948" s="8">
        <v>2463978.81</v>
      </c>
      <c r="N2948" s="8">
        <v>1626901.59</v>
      </c>
    </row>
    <row r="2949" spans="1:14" x14ac:dyDescent="0.25">
      <c r="A2949" t="s">
        <v>0</v>
      </c>
      <c r="B2949" t="s">
        <v>101</v>
      </c>
      <c r="C2949" t="s">
        <v>19</v>
      </c>
      <c r="D2949" t="s">
        <v>7</v>
      </c>
      <c r="E2949" t="s">
        <v>4</v>
      </c>
      <c r="F2949" s="5">
        <v>43626</v>
      </c>
      <c r="G2949">
        <v>863980567</v>
      </c>
      <c r="H2949" s="5">
        <v>43636</v>
      </c>
      <c r="I2949">
        <v>9904</v>
      </c>
      <c r="J2949" s="8">
        <v>81.73</v>
      </c>
      <c r="K2949" s="8">
        <v>56.67</v>
      </c>
      <c r="L2949" s="8">
        <v>809453.92</v>
      </c>
      <c r="M2949" s="8">
        <v>561259.68000000005</v>
      </c>
      <c r="N2949" s="8">
        <v>248194.24</v>
      </c>
    </row>
    <row r="2950" spans="1:14" x14ac:dyDescent="0.25">
      <c r="A2950" t="s">
        <v>26</v>
      </c>
      <c r="B2950" t="s">
        <v>175</v>
      </c>
      <c r="C2950" t="s">
        <v>19</v>
      </c>
      <c r="D2950" t="s">
        <v>7</v>
      </c>
      <c r="E2950" t="s">
        <v>8</v>
      </c>
      <c r="F2950" s="5">
        <v>42502</v>
      </c>
      <c r="G2950">
        <v>450119149</v>
      </c>
      <c r="H2950" s="5">
        <v>42552</v>
      </c>
      <c r="I2950">
        <v>9114</v>
      </c>
      <c r="J2950" s="8">
        <v>81.73</v>
      </c>
      <c r="K2950" s="8">
        <v>56.67</v>
      </c>
      <c r="L2950" s="8">
        <v>744887.22</v>
      </c>
      <c r="M2950" s="8">
        <v>516490.38</v>
      </c>
      <c r="N2950" s="8">
        <v>228396.84</v>
      </c>
    </row>
    <row r="2951" spans="1:14" x14ac:dyDescent="0.25">
      <c r="A2951" t="s">
        <v>26</v>
      </c>
      <c r="B2951" t="s">
        <v>208</v>
      </c>
      <c r="C2951" t="s">
        <v>6</v>
      </c>
      <c r="D2951" t="s">
        <v>3</v>
      </c>
      <c r="E2951" t="s">
        <v>23</v>
      </c>
      <c r="F2951" s="5">
        <v>43324</v>
      </c>
      <c r="G2951">
        <v>141685283</v>
      </c>
      <c r="H2951" s="5">
        <v>43355</v>
      </c>
      <c r="I2951">
        <v>6679</v>
      </c>
      <c r="J2951" s="8">
        <v>152.58000000000001</v>
      </c>
      <c r="K2951" s="8">
        <v>97.44</v>
      </c>
      <c r="L2951" s="8">
        <v>1019081.82</v>
      </c>
      <c r="M2951" s="8">
        <v>650801.76</v>
      </c>
      <c r="N2951" s="8">
        <v>368280.06</v>
      </c>
    </row>
    <row r="2952" spans="1:14" x14ac:dyDescent="0.25">
      <c r="A2952" t="s">
        <v>26</v>
      </c>
      <c r="B2952" t="s">
        <v>174</v>
      </c>
      <c r="C2952" t="s">
        <v>29</v>
      </c>
      <c r="D2952" t="s">
        <v>3</v>
      </c>
      <c r="E2952" t="s">
        <v>15</v>
      </c>
      <c r="F2952" s="5">
        <v>42213</v>
      </c>
      <c r="G2952">
        <v>455915296</v>
      </c>
      <c r="H2952" s="5">
        <v>42258</v>
      </c>
      <c r="I2952">
        <v>4322</v>
      </c>
      <c r="J2952" s="8">
        <v>651.21</v>
      </c>
      <c r="K2952" s="8">
        <v>524.96</v>
      </c>
      <c r="L2952" s="8">
        <v>2814529.62</v>
      </c>
      <c r="M2952" s="8">
        <v>2268877.12</v>
      </c>
      <c r="N2952" s="8">
        <v>545652.5</v>
      </c>
    </row>
    <row r="2953" spans="1:14" x14ac:dyDescent="0.25">
      <c r="A2953" t="s">
        <v>9</v>
      </c>
      <c r="B2953" t="s">
        <v>106</v>
      </c>
      <c r="C2953" t="s">
        <v>11</v>
      </c>
      <c r="D2953" t="s">
        <v>3</v>
      </c>
      <c r="E2953" t="s">
        <v>4</v>
      </c>
      <c r="F2953" s="5">
        <v>42490</v>
      </c>
      <c r="G2953">
        <v>180358016</v>
      </c>
      <c r="H2953" s="5">
        <v>42506</v>
      </c>
      <c r="I2953">
        <v>800</v>
      </c>
      <c r="J2953" s="8">
        <v>47.45</v>
      </c>
      <c r="K2953" s="8">
        <v>31.79</v>
      </c>
      <c r="L2953" s="8">
        <v>37960</v>
      </c>
      <c r="M2953" s="8">
        <v>25432</v>
      </c>
      <c r="N2953" s="8">
        <v>12528</v>
      </c>
    </row>
    <row r="2954" spans="1:14" x14ac:dyDescent="0.25">
      <c r="A2954" t="s">
        <v>12</v>
      </c>
      <c r="B2954" t="s">
        <v>115</v>
      </c>
      <c r="C2954" t="s">
        <v>36</v>
      </c>
      <c r="D2954" t="s">
        <v>7</v>
      </c>
      <c r="E2954" t="s">
        <v>23</v>
      </c>
      <c r="F2954" s="5">
        <v>42021</v>
      </c>
      <c r="G2954">
        <v>422874772</v>
      </c>
      <c r="H2954" s="5">
        <v>42058</v>
      </c>
      <c r="I2954">
        <v>6897</v>
      </c>
      <c r="J2954" s="8">
        <v>421.89</v>
      </c>
      <c r="K2954" s="8">
        <v>364.69</v>
      </c>
      <c r="L2954" s="8">
        <v>2909775.33</v>
      </c>
      <c r="M2954" s="8">
        <v>2515266.9300000002</v>
      </c>
      <c r="N2954" s="8">
        <v>394508.4</v>
      </c>
    </row>
    <row r="2955" spans="1:14" x14ac:dyDescent="0.25">
      <c r="A2955" t="s">
        <v>17</v>
      </c>
      <c r="B2955" t="s">
        <v>163</v>
      </c>
      <c r="C2955" t="s">
        <v>57</v>
      </c>
      <c r="D2955" t="s">
        <v>7</v>
      </c>
      <c r="E2955" t="s">
        <v>4</v>
      </c>
      <c r="F2955" s="5">
        <v>43363</v>
      </c>
      <c r="G2955">
        <v>561639392</v>
      </c>
      <c r="H2955" s="5">
        <v>43398</v>
      </c>
      <c r="I2955">
        <v>432</v>
      </c>
      <c r="J2955" s="8">
        <v>154.06</v>
      </c>
      <c r="K2955" s="8">
        <v>90.93</v>
      </c>
      <c r="L2955" s="8">
        <v>66553.919999999998</v>
      </c>
      <c r="M2955" s="8">
        <v>39281.760000000002</v>
      </c>
      <c r="N2955" s="8">
        <v>27272.16</v>
      </c>
    </row>
    <row r="2956" spans="1:14" x14ac:dyDescent="0.25">
      <c r="A2956" t="s">
        <v>12</v>
      </c>
      <c r="B2956" t="s">
        <v>107</v>
      </c>
      <c r="C2956" t="s">
        <v>36</v>
      </c>
      <c r="D2956" t="s">
        <v>7</v>
      </c>
      <c r="E2956" t="s">
        <v>15</v>
      </c>
      <c r="F2956" s="5">
        <v>44509</v>
      </c>
      <c r="G2956">
        <v>495138204</v>
      </c>
      <c r="H2956" s="5">
        <v>44511</v>
      </c>
      <c r="I2956">
        <v>1252</v>
      </c>
      <c r="J2956" s="8">
        <v>421.89</v>
      </c>
      <c r="K2956" s="8">
        <v>364.69</v>
      </c>
      <c r="L2956" s="8">
        <v>528206.28</v>
      </c>
      <c r="M2956" s="8">
        <v>456591.88</v>
      </c>
      <c r="N2956" s="8">
        <v>71614.399999999994</v>
      </c>
    </row>
    <row r="2957" spans="1:14" x14ac:dyDescent="0.25">
      <c r="A2957" t="s">
        <v>26</v>
      </c>
      <c r="B2957" t="s">
        <v>122</v>
      </c>
      <c r="C2957" t="s">
        <v>2</v>
      </c>
      <c r="D2957" t="s">
        <v>3</v>
      </c>
      <c r="E2957" t="s">
        <v>23</v>
      </c>
      <c r="F2957" s="5">
        <v>42141</v>
      </c>
      <c r="G2957">
        <v>192170035</v>
      </c>
      <c r="H2957" s="5">
        <v>42160</v>
      </c>
      <c r="I2957">
        <v>6239</v>
      </c>
      <c r="J2957" s="8">
        <v>255.28</v>
      </c>
      <c r="K2957" s="8">
        <v>159.41999999999999</v>
      </c>
      <c r="L2957" s="8">
        <v>1592691.92</v>
      </c>
      <c r="M2957" s="8">
        <v>994621.38</v>
      </c>
      <c r="N2957" s="8">
        <v>598070.54</v>
      </c>
    </row>
    <row r="2958" spans="1:14" x14ac:dyDescent="0.25">
      <c r="A2958" t="s">
        <v>9</v>
      </c>
      <c r="B2958" t="s">
        <v>204</v>
      </c>
      <c r="C2958" t="s">
        <v>22</v>
      </c>
      <c r="D2958" t="s">
        <v>3</v>
      </c>
      <c r="E2958" t="s">
        <v>23</v>
      </c>
      <c r="F2958" s="5">
        <v>44030</v>
      </c>
      <c r="G2958">
        <v>141846215</v>
      </c>
      <c r="H2958" s="5">
        <v>44059</v>
      </c>
      <c r="I2958">
        <v>4302</v>
      </c>
      <c r="J2958" s="8">
        <v>109.28</v>
      </c>
      <c r="K2958" s="8">
        <v>35.840000000000003</v>
      </c>
      <c r="L2958" s="8">
        <v>470122.56</v>
      </c>
      <c r="M2958" s="8">
        <v>154183.67999999999</v>
      </c>
      <c r="N2958" s="8">
        <v>315938.88</v>
      </c>
    </row>
    <row r="2959" spans="1:14" x14ac:dyDescent="0.25">
      <c r="A2959" t="s">
        <v>17</v>
      </c>
      <c r="B2959" t="s">
        <v>30</v>
      </c>
      <c r="C2959" t="s">
        <v>22</v>
      </c>
      <c r="D2959" t="s">
        <v>7</v>
      </c>
      <c r="E2959" t="s">
        <v>15</v>
      </c>
      <c r="F2959" s="5">
        <v>44792</v>
      </c>
      <c r="G2959">
        <v>903590571</v>
      </c>
      <c r="H2959" s="5">
        <v>44805</v>
      </c>
      <c r="I2959">
        <v>1385</v>
      </c>
      <c r="J2959" s="8">
        <v>109.28</v>
      </c>
      <c r="K2959" s="8">
        <v>35.840000000000003</v>
      </c>
      <c r="L2959" s="8">
        <v>151352.79999999999</v>
      </c>
      <c r="M2959" s="8">
        <v>49638.400000000001</v>
      </c>
      <c r="N2959" s="8">
        <v>101714.4</v>
      </c>
    </row>
    <row r="2960" spans="1:14" x14ac:dyDescent="0.25">
      <c r="A2960" t="s">
        <v>17</v>
      </c>
      <c r="B2960" t="s">
        <v>42</v>
      </c>
      <c r="C2960" t="s">
        <v>36</v>
      </c>
      <c r="D2960" t="s">
        <v>3</v>
      </c>
      <c r="E2960" t="s">
        <v>15</v>
      </c>
      <c r="F2960" s="5">
        <v>44705</v>
      </c>
      <c r="G2960">
        <v>857139432</v>
      </c>
      <c r="H2960" s="5">
        <v>44723</v>
      </c>
      <c r="I2960">
        <v>5460</v>
      </c>
      <c r="J2960" s="8">
        <v>421.89</v>
      </c>
      <c r="K2960" s="8">
        <v>364.69</v>
      </c>
      <c r="L2960" s="8">
        <v>2303519.4</v>
      </c>
      <c r="M2960" s="8">
        <v>1991207.4</v>
      </c>
      <c r="N2960" s="8">
        <v>312312</v>
      </c>
    </row>
    <row r="2961" spans="1:14" x14ac:dyDescent="0.25">
      <c r="A2961" t="s">
        <v>9</v>
      </c>
      <c r="B2961" t="s">
        <v>148</v>
      </c>
      <c r="C2961" t="s">
        <v>2</v>
      </c>
      <c r="D2961" t="s">
        <v>7</v>
      </c>
      <c r="E2961" t="s">
        <v>8</v>
      </c>
      <c r="F2961" s="5">
        <v>42895</v>
      </c>
      <c r="G2961">
        <v>252541625</v>
      </c>
      <c r="H2961" s="5">
        <v>42921</v>
      </c>
      <c r="I2961">
        <v>1534</v>
      </c>
      <c r="J2961" s="8">
        <v>255.28</v>
      </c>
      <c r="K2961" s="8">
        <v>159.41999999999999</v>
      </c>
      <c r="L2961" s="8">
        <v>391599.52</v>
      </c>
      <c r="M2961" s="8">
        <v>244550.28</v>
      </c>
      <c r="N2961" s="8">
        <v>147049.24</v>
      </c>
    </row>
    <row r="2962" spans="1:14" x14ac:dyDescent="0.25">
      <c r="A2962" t="s">
        <v>26</v>
      </c>
      <c r="B2962" t="s">
        <v>130</v>
      </c>
      <c r="C2962" t="s">
        <v>65</v>
      </c>
      <c r="D2962" t="s">
        <v>7</v>
      </c>
      <c r="E2962" t="s">
        <v>23</v>
      </c>
      <c r="F2962" s="5">
        <v>42269</v>
      </c>
      <c r="G2962">
        <v>760158479</v>
      </c>
      <c r="H2962" s="5">
        <v>42303</v>
      </c>
      <c r="I2962">
        <v>6641</v>
      </c>
      <c r="J2962" s="8">
        <v>668.27</v>
      </c>
      <c r="K2962" s="8">
        <v>502.54</v>
      </c>
      <c r="L2962" s="8">
        <v>4437981.07</v>
      </c>
      <c r="M2962" s="8">
        <v>3337368.14</v>
      </c>
      <c r="N2962" s="8">
        <v>1100612.93</v>
      </c>
    </row>
    <row r="2963" spans="1:14" x14ac:dyDescent="0.25">
      <c r="A2963" t="s">
        <v>20</v>
      </c>
      <c r="B2963" t="s">
        <v>183</v>
      </c>
      <c r="C2963" t="s">
        <v>31</v>
      </c>
      <c r="D2963" t="s">
        <v>7</v>
      </c>
      <c r="E2963" t="s">
        <v>8</v>
      </c>
      <c r="F2963" s="5">
        <v>42654</v>
      </c>
      <c r="G2963">
        <v>520663821</v>
      </c>
      <c r="H2963" s="5">
        <v>42680</v>
      </c>
      <c r="I2963">
        <v>4850</v>
      </c>
      <c r="J2963" s="8">
        <v>437.2</v>
      </c>
      <c r="K2963" s="8">
        <v>263.33</v>
      </c>
      <c r="L2963" s="8">
        <v>2120420</v>
      </c>
      <c r="M2963" s="8">
        <v>1277150.5</v>
      </c>
      <c r="N2963" s="8">
        <v>843269.5</v>
      </c>
    </row>
    <row r="2964" spans="1:14" x14ac:dyDescent="0.25">
      <c r="A2964" t="s">
        <v>26</v>
      </c>
      <c r="B2964" t="s">
        <v>116</v>
      </c>
      <c r="C2964" t="s">
        <v>6</v>
      </c>
      <c r="D2964" t="s">
        <v>7</v>
      </c>
      <c r="E2964" t="s">
        <v>23</v>
      </c>
      <c r="F2964" s="5">
        <v>44732</v>
      </c>
      <c r="G2964">
        <v>895043981</v>
      </c>
      <c r="H2964" s="5">
        <v>44733</v>
      </c>
      <c r="I2964">
        <v>2259</v>
      </c>
      <c r="J2964" s="8">
        <v>152.58000000000001</v>
      </c>
      <c r="K2964" s="8">
        <v>97.44</v>
      </c>
      <c r="L2964" s="8">
        <v>344678.22</v>
      </c>
      <c r="M2964" s="8">
        <v>220116.96</v>
      </c>
      <c r="N2964" s="8">
        <v>124561.26</v>
      </c>
    </row>
    <row r="2965" spans="1:14" x14ac:dyDescent="0.25">
      <c r="A2965" t="s">
        <v>9</v>
      </c>
      <c r="B2965" t="s">
        <v>49</v>
      </c>
      <c r="C2965" t="s">
        <v>31</v>
      </c>
      <c r="D2965" t="s">
        <v>7</v>
      </c>
      <c r="E2965" t="s">
        <v>8</v>
      </c>
      <c r="F2965" s="5">
        <v>43188</v>
      </c>
      <c r="G2965">
        <v>614597785</v>
      </c>
      <c r="H2965" s="5">
        <v>43234</v>
      </c>
      <c r="I2965">
        <v>1997</v>
      </c>
      <c r="J2965" s="8">
        <v>437.2</v>
      </c>
      <c r="K2965" s="8">
        <v>263.33</v>
      </c>
      <c r="L2965" s="8">
        <v>873088.4</v>
      </c>
      <c r="M2965" s="8">
        <v>525870.01</v>
      </c>
      <c r="N2965" s="8">
        <v>347218.39</v>
      </c>
    </row>
    <row r="2966" spans="1:14" x14ac:dyDescent="0.25">
      <c r="A2966" t="s">
        <v>12</v>
      </c>
      <c r="B2966" t="s">
        <v>129</v>
      </c>
      <c r="C2966" t="s">
        <v>29</v>
      </c>
      <c r="D2966" t="s">
        <v>3</v>
      </c>
      <c r="E2966" t="s">
        <v>15</v>
      </c>
      <c r="F2966" s="5">
        <v>42481</v>
      </c>
      <c r="G2966">
        <v>730936563</v>
      </c>
      <c r="H2966" s="5">
        <v>42490</v>
      </c>
      <c r="I2966">
        <v>9227</v>
      </c>
      <c r="J2966" s="8">
        <v>651.21</v>
      </c>
      <c r="K2966" s="8">
        <v>524.96</v>
      </c>
      <c r="L2966" s="8">
        <v>6008714.6699999999</v>
      </c>
      <c r="M2966" s="8">
        <v>4843805.92</v>
      </c>
      <c r="N2966" s="8">
        <v>1164908.75</v>
      </c>
    </row>
    <row r="2967" spans="1:14" x14ac:dyDescent="0.25">
      <c r="A2967" t="s">
        <v>26</v>
      </c>
      <c r="B2967" t="s">
        <v>77</v>
      </c>
      <c r="C2967" t="s">
        <v>6</v>
      </c>
      <c r="D2967" t="s">
        <v>3</v>
      </c>
      <c r="E2967" t="s">
        <v>8</v>
      </c>
      <c r="F2967" s="5">
        <v>42847</v>
      </c>
      <c r="G2967">
        <v>565984141</v>
      </c>
      <c r="H2967" s="5">
        <v>42877</v>
      </c>
      <c r="I2967">
        <v>6140</v>
      </c>
      <c r="J2967" s="8">
        <v>152.58000000000001</v>
      </c>
      <c r="K2967" s="8">
        <v>97.44</v>
      </c>
      <c r="L2967" s="8">
        <v>936841.2</v>
      </c>
      <c r="M2967" s="8">
        <v>598281.6</v>
      </c>
      <c r="N2967" s="8">
        <v>338559.6</v>
      </c>
    </row>
    <row r="2968" spans="1:14" x14ac:dyDescent="0.25">
      <c r="A2968" t="s">
        <v>9</v>
      </c>
      <c r="B2968" t="s">
        <v>161</v>
      </c>
      <c r="C2968" t="s">
        <v>19</v>
      </c>
      <c r="D2968" t="s">
        <v>7</v>
      </c>
      <c r="E2968" t="s">
        <v>23</v>
      </c>
      <c r="F2968" s="5">
        <v>44333</v>
      </c>
      <c r="G2968">
        <v>861976850</v>
      </c>
      <c r="H2968" s="5">
        <v>44341</v>
      </c>
      <c r="I2968">
        <v>6960</v>
      </c>
      <c r="J2968" s="8">
        <v>81.73</v>
      </c>
      <c r="K2968" s="8">
        <v>56.67</v>
      </c>
      <c r="L2968" s="8">
        <v>568840.80000000005</v>
      </c>
      <c r="M2968" s="8">
        <v>394423.2</v>
      </c>
      <c r="N2968" s="8">
        <v>174417.6</v>
      </c>
    </row>
    <row r="2969" spans="1:14" x14ac:dyDescent="0.25">
      <c r="A2969" t="s">
        <v>9</v>
      </c>
      <c r="B2969" t="s">
        <v>10</v>
      </c>
      <c r="C2969" t="s">
        <v>22</v>
      </c>
      <c r="D2969" t="s">
        <v>7</v>
      </c>
      <c r="E2969" t="s">
        <v>15</v>
      </c>
      <c r="F2969" s="5">
        <v>44064</v>
      </c>
      <c r="G2969">
        <v>631463515</v>
      </c>
      <c r="H2969" s="5">
        <v>44099</v>
      </c>
      <c r="I2969">
        <v>2942</v>
      </c>
      <c r="J2969" s="8">
        <v>109.28</v>
      </c>
      <c r="K2969" s="8">
        <v>35.840000000000003</v>
      </c>
      <c r="L2969" s="8">
        <v>321501.76</v>
      </c>
      <c r="M2969" s="8">
        <v>105441.28</v>
      </c>
      <c r="N2969" s="8">
        <v>216060.48</v>
      </c>
    </row>
    <row r="2970" spans="1:14" x14ac:dyDescent="0.25">
      <c r="A2970" t="s">
        <v>9</v>
      </c>
      <c r="B2970" t="s">
        <v>148</v>
      </c>
      <c r="C2970" t="s">
        <v>45</v>
      </c>
      <c r="D2970" t="s">
        <v>3</v>
      </c>
      <c r="E2970" t="s">
        <v>4</v>
      </c>
      <c r="F2970" s="5">
        <v>43675</v>
      </c>
      <c r="G2970">
        <v>307305467</v>
      </c>
      <c r="H2970" s="5">
        <v>43687</v>
      </c>
      <c r="I2970">
        <v>7371</v>
      </c>
      <c r="J2970" s="8">
        <v>9.33</v>
      </c>
      <c r="K2970" s="8">
        <v>6.92</v>
      </c>
      <c r="L2970" s="8">
        <v>68771.429999999993</v>
      </c>
      <c r="M2970" s="8">
        <v>51007.32</v>
      </c>
      <c r="N2970" s="8">
        <v>17764.11</v>
      </c>
    </row>
    <row r="2971" spans="1:14" x14ac:dyDescent="0.25">
      <c r="A2971" t="s">
        <v>9</v>
      </c>
      <c r="B2971" t="s">
        <v>110</v>
      </c>
      <c r="C2971" t="s">
        <v>14</v>
      </c>
      <c r="D2971" t="s">
        <v>7</v>
      </c>
      <c r="E2971" t="s">
        <v>23</v>
      </c>
      <c r="F2971" s="5">
        <v>44382</v>
      </c>
      <c r="G2971">
        <v>392676532</v>
      </c>
      <c r="H2971" s="5">
        <v>44414</v>
      </c>
      <c r="I2971">
        <v>567</v>
      </c>
      <c r="J2971" s="8">
        <v>205.7</v>
      </c>
      <c r="K2971" s="8">
        <v>117.11</v>
      </c>
      <c r="L2971" s="8">
        <v>116631.9</v>
      </c>
      <c r="M2971" s="8">
        <v>66401.37</v>
      </c>
      <c r="N2971" s="8">
        <v>50230.53</v>
      </c>
    </row>
    <row r="2972" spans="1:14" x14ac:dyDescent="0.25">
      <c r="A2972" t="s">
        <v>9</v>
      </c>
      <c r="B2972" t="s">
        <v>56</v>
      </c>
      <c r="C2972" t="s">
        <v>2</v>
      </c>
      <c r="D2972" t="s">
        <v>3</v>
      </c>
      <c r="E2972" t="s">
        <v>15</v>
      </c>
      <c r="F2972" s="5">
        <v>43977</v>
      </c>
      <c r="G2972">
        <v>111063039</v>
      </c>
      <c r="H2972" s="5">
        <v>44025</v>
      </c>
      <c r="I2972">
        <v>4876</v>
      </c>
      <c r="J2972" s="8">
        <v>255.28</v>
      </c>
      <c r="K2972" s="8">
        <v>159.41999999999999</v>
      </c>
      <c r="L2972" s="8">
        <v>1244745.28</v>
      </c>
      <c r="M2972" s="8">
        <v>777331.92</v>
      </c>
      <c r="N2972" s="8">
        <v>467413.36</v>
      </c>
    </row>
    <row r="2973" spans="1:14" x14ac:dyDescent="0.25">
      <c r="A2973" t="s">
        <v>9</v>
      </c>
      <c r="B2973" t="s">
        <v>157</v>
      </c>
      <c r="C2973" t="s">
        <v>11</v>
      </c>
      <c r="D2973" t="s">
        <v>3</v>
      </c>
      <c r="E2973" t="s">
        <v>4</v>
      </c>
      <c r="F2973" s="5">
        <v>44535</v>
      </c>
      <c r="G2973">
        <v>556263816</v>
      </c>
      <c r="H2973" s="5">
        <v>44537</v>
      </c>
      <c r="I2973">
        <v>9679</v>
      </c>
      <c r="J2973" s="8">
        <v>47.45</v>
      </c>
      <c r="K2973" s="8">
        <v>31.79</v>
      </c>
      <c r="L2973" s="8">
        <v>459268.55</v>
      </c>
      <c r="M2973" s="8">
        <v>307695.40999999997</v>
      </c>
      <c r="N2973" s="8">
        <v>151573.14000000001</v>
      </c>
    </row>
    <row r="2974" spans="1:14" x14ac:dyDescent="0.25">
      <c r="A2974" t="s">
        <v>17</v>
      </c>
      <c r="B2974" t="s">
        <v>163</v>
      </c>
      <c r="C2974" t="s">
        <v>57</v>
      </c>
      <c r="D2974" t="s">
        <v>3</v>
      </c>
      <c r="E2974" t="s">
        <v>8</v>
      </c>
      <c r="F2974" s="5">
        <v>43244</v>
      </c>
      <c r="G2974">
        <v>642390191</v>
      </c>
      <c r="H2974" s="5">
        <v>43246</v>
      </c>
      <c r="I2974">
        <v>6388</v>
      </c>
      <c r="J2974" s="8">
        <v>154.06</v>
      </c>
      <c r="K2974" s="8">
        <v>90.93</v>
      </c>
      <c r="L2974" s="8">
        <v>984135.28</v>
      </c>
      <c r="M2974" s="8">
        <v>580860.84</v>
      </c>
      <c r="N2974" s="8">
        <v>403274.44</v>
      </c>
    </row>
    <row r="2975" spans="1:14" x14ac:dyDescent="0.25">
      <c r="A2975" t="s">
        <v>26</v>
      </c>
      <c r="B2975" t="s">
        <v>142</v>
      </c>
      <c r="C2975" t="s">
        <v>2</v>
      </c>
      <c r="D2975" t="s">
        <v>3</v>
      </c>
      <c r="E2975" t="s">
        <v>4</v>
      </c>
      <c r="F2975" s="5">
        <v>43762</v>
      </c>
      <c r="G2975">
        <v>253865993</v>
      </c>
      <c r="H2975" s="5">
        <v>43803</v>
      </c>
      <c r="I2975">
        <v>3444</v>
      </c>
      <c r="J2975" s="8">
        <v>255.28</v>
      </c>
      <c r="K2975" s="8">
        <v>159.41999999999999</v>
      </c>
      <c r="L2975" s="8">
        <v>879184.32</v>
      </c>
      <c r="M2975" s="8">
        <v>549042.48</v>
      </c>
      <c r="N2975" s="8">
        <v>330141.84000000003</v>
      </c>
    </row>
    <row r="2976" spans="1:14" x14ac:dyDescent="0.25">
      <c r="A2976" t="s">
        <v>12</v>
      </c>
      <c r="B2976" t="s">
        <v>162</v>
      </c>
      <c r="C2976" t="s">
        <v>57</v>
      </c>
      <c r="D2976" t="s">
        <v>7</v>
      </c>
      <c r="E2976" t="s">
        <v>4</v>
      </c>
      <c r="F2976" s="5">
        <v>44137</v>
      </c>
      <c r="G2976">
        <v>695427548</v>
      </c>
      <c r="H2976" s="5">
        <v>44164</v>
      </c>
      <c r="I2976">
        <v>1320</v>
      </c>
      <c r="J2976" s="8">
        <v>154.06</v>
      </c>
      <c r="K2976" s="8">
        <v>90.93</v>
      </c>
      <c r="L2976" s="8">
        <v>203359.2</v>
      </c>
      <c r="M2976" s="8">
        <v>120027.6</v>
      </c>
      <c r="N2976" s="8">
        <v>83331.600000000006</v>
      </c>
    </row>
    <row r="2977" spans="1:14" x14ac:dyDescent="0.25">
      <c r="A2977" t="s">
        <v>9</v>
      </c>
      <c r="B2977" t="s">
        <v>165</v>
      </c>
      <c r="C2977" t="s">
        <v>11</v>
      </c>
      <c r="D2977" t="s">
        <v>3</v>
      </c>
      <c r="E2977" t="s">
        <v>4</v>
      </c>
      <c r="F2977" s="5">
        <v>44341</v>
      </c>
      <c r="G2977">
        <v>642123687</v>
      </c>
      <c r="H2977" s="5">
        <v>44346</v>
      </c>
      <c r="I2977">
        <v>7523</v>
      </c>
      <c r="J2977" s="8">
        <v>47.45</v>
      </c>
      <c r="K2977" s="8">
        <v>31.79</v>
      </c>
      <c r="L2977" s="8">
        <v>356966.35</v>
      </c>
      <c r="M2977" s="8">
        <v>239156.17</v>
      </c>
      <c r="N2977" s="8">
        <v>117810.18</v>
      </c>
    </row>
    <row r="2978" spans="1:14" x14ac:dyDescent="0.25">
      <c r="A2978" t="s">
        <v>12</v>
      </c>
      <c r="B2978" t="s">
        <v>127</v>
      </c>
      <c r="C2978" t="s">
        <v>11</v>
      </c>
      <c r="D2978" t="s">
        <v>3</v>
      </c>
      <c r="E2978" t="s">
        <v>4</v>
      </c>
      <c r="F2978" s="5">
        <v>44738</v>
      </c>
      <c r="G2978">
        <v>189315736</v>
      </c>
      <c r="H2978" s="5">
        <v>44774</v>
      </c>
      <c r="I2978">
        <v>1588</v>
      </c>
      <c r="J2978" s="8">
        <v>47.45</v>
      </c>
      <c r="K2978" s="8">
        <v>31.79</v>
      </c>
      <c r="L2978" s="8">
        <v>75350.600000000006</v>
      </c>
      <c r="M2978" s="8">
        <v>50482.52</v>
      </c>
      <c r="N2978" s="8">
        <v>24868.080000000002</v>
      </c>
    </row>
    <row r="2979" spans="1:14" x14ac:dyDescent="0.25">
      <c r="A2979" t="s">
        <v>0</v>
      </c>
      <c r="B2979" t="s">
        <v>41</v>
      </c>
      <c r="C2979" t="s">
        <v>6</v>
      </c>
      <c r="D2979" t="s">
        <v>7</v>
      </c>
      <c r="E2979" t="s">
        <v>8</v>
      </c>
      <c r="F2979" s="5">
        <v>42350</v>
      </c>
      <c r="G2979">
        <v>402677524</v>
      </c>
      <c r="H2979" s="5">
        <v>42365</v>
      </c>
      <c r="I2979">
        <v>82</v>
      </c>
      <c r="J2979" s="8">
        <v>152.58000000000001</v>
      </c>
      <c r="K2979" s="8">
        <v>97.44</v>
      </c>
      <c r="L2979" s="8">
        <v>12511.56</v>
      </c>
      <c r="M2979" s="8">
        <v>7990.08</v>
      </c>
      <c r="N2979" s="8">
        <v>4521.4799999999996</v>
      </c>
    </row>
    <row r="2980" spans="1:14" x14ac:dyDescent="0.25">
      <c r="A2980" t="s">
        <v>26</v>
      </c>
      <c r="B2980" t="s">
        <v>175</v>
      </c>
      <c r="C2980" t="s">
        <v>22</v>
      </c>
      <c r="D2980" t="s">
        <v>7</v>
      </c>
      <c r="E2980" t="s">
        <v>15</v>
      </c>
      <c r="F2980" s="5">
        <v>44553</v>
      </c>
      <c r="G2980">
        <v>168195378</v>
      </c>
      <c r="H2980" s="5">
        <v>44557</v>
      </c>
      <c r="I2980">
        <v>1605</v>
      </c>
      <c r="J2980" s="8">
        <v>109.28</v>
      </c>
      <c r="K2980" s="8">
        <v>35.840000000000003</v>
      </c>
      <c r="L2980" s="8">
        <v>175394.4</v>
      </c>
      <c r="M2980" s="8">
        <v>57523.199999999997</v>
      </c>
      <c r="N2980" s="8">
        <v>117871.2</v>
      </c>
    </row>
    <row r="2981" spans="1:14" x14ac:dyDescent="0.25">
      <c r="A2981" t="s">
        <v>9</v>
      </c>
      <c r="B2981" t="s">
        <v>10</v>
      </c>
      <c r="C2981" t="s">
        <v>11</v>
      </c>
      <c r="D2981" t="s">
        <v>3</v>
      </c>
      <c r="E2981" t="s">
        <v>4</v>
      </c>
      <c r="F2981" s="5">
        <v>44683</v>
      </c>
      <c r="G2981">
        <v>242168128</v>
      </c>
      <c r="H2981" s="5">
        <v>44684</v>
      </c>
      <c r="I2981">
        <v>1785</v>
      </c>
      <c r="J2981" s="8">
        <v>47.45</v>
      </c>
      <c r="K2981" s="8">
        <v>31.79</v>
      </c>
      <c r="L2981" s="8">
        <v>84698.25</v>
      </c>
      <c r="M2981" s="8">
        <v>56745.15</v>
      </c>
      <c r="N2981" s="8">
        <v>27953.1</v>
      </c>
    </row>
    <row r="2982" spans="1:14" x14ac:dyDescent="0.25">
      <c r="A2982" t="s">
        <v>12</v>
      </c>
      <c r="B2982" t="s">
        <v>108</v>
      </c>
      <c r="C2982" t="s">
        <v>45</v>
      </c>
      <c r="D2982" t="s">
        <v>7</v>
      </c>
      <c r="E2982" t="s">
        <v>8</v>
      </c>
      <c r="F2982" s="5">
        <v>42471</v>
      </c>
      <c r="G2982">
        <v>101207101</v>
      </c>
      <c r="H2982" s="5">
        <v>42492</v>
      </c>
      <c r="I2982">
        <v>8285</v>
      </c>
      <c r="J2982" s="8">
        <v>9.33</v>
      </c>
      <c r="K2982" s="8">
        <v>6.92</v>
      </c>
      <c r="L2982" s="8">
        <v>77299.05</v>
      </c>
      <c r="M2982" s="8">
        <v>57332.2</v>
      </c>
      <c r="N2982" s="8">
        <v>19966.849999999999</v>
      </c>
    </row>
    <row r="2983" spans="1:14" x14ac:dyDescent="0.25">
      <c r="A2983" t="s">
        <v>9</v>
      </c>
      <c r="B2983" t="s">
        <v>182</v>
      </c>
      <c r="C2983" t="s">
        <v>11</v>
      </c>
      <c r="D2983" t="s">
        <v>7</v>
      </c>
      <c r="E2983" t="s">
        <v>23</v>
      </c>
      <c r="F2983" s="5">
        <v>42805</v>
      </c>
      <c r="G2983">
        <v>192236125</v>
      </c>
      <c r="H2983" s="5">
        <v>42816</v>
      </c>
      <c r="I2983">
        <v>5796</v>
      </c>
      <c r="J2983" s="8">
        <v>47.45</v>
      </c>
      <c r="K2983" s="8">
        <v>31.79</v>
      </c>
      <c r="L2983" s="8">
        <v>275020.2</v>
      </c>
      <c r="M2983" s="8">
        <v>184254.84</v>
      </c>
      <c r="N2983" s="8">
        <v>90765.36</v>
      </c>
    </row>
    <row r="2984" spans="1:14" x14ac:dyDescent="0.25">
      <c r="A2984" t="s">
        <v>12</v>
      </c>
      <c r="B2984" t="s">
        <v>76</v>
      </c>
      <c r="C2984" t="s">
        <v>19</v>
      </c>
      <c r="D2984" t="s">
        <v>7</v>
      </c>
      <c r="E2984" t="s">
        <v>4</v>
      </c>
      <c r="F2984" s="5">
        <v>42616</v>
      </c>
      <c r="G2984">
        <v>582491528</v>
      </c>
      <c r="H2984" s="5">
        <v>42653</v>
      </c>
      <c r="I2984">
        <v>1042</v>
      </c>
      <c r="J2984" s="8">
        <v>81.73</v>
      </c>
      <c r="K2984" s="8">
        <v>56.67</v>
      </c>
      <c r="L2984" s="8">
        <v>85162.66</v>
      </c>
      <c r="M2984" s="8">
        <v>59050.14</v>
      </c>
      <c r="N2984" s="8">
        <v>26112.52</v>
      </c>
    </row>
    <row r="2985" spans="1:14" x14ac:dyDescent="0.25">
      <c r="A2985" t="s">
        <v>26</v>
      </c>
      <c r="B2985" t="s">
        <v>126</v>
      </c>
      <c r="C2985" t="s">
        <v>45</v>
      </c>
      <c r="D2985" t="s">
        <v>7</v>
      </c>
      <c r="E2985" t="s">
        <v>15</v>
      </c>
      <c r="F2985" s="5">
        <v>42225</v>
      </c>
      <c r="G2985">
        <v>509522140</v>
      </c>
      <c r="H2985" s="5">
        <v>42275</v>
      </c>
      <c r="I2985">
        <v>7779</v>
      </c>
      <c r="J2985" s="8">
        <v>9.33</v>
      </c>
      <c r="K2985" s="8">
        <v>6.92</v>
      </c>
      <c r="L2985" s="8">
        <v>72578.070000000007</v>
      </c>
      <c r="M2985" s="8">
        <v>53830.68</v>
      </c>
      <c r="N2985" s="8">
        <v>18747.39</v>
      </c>
    </row>
    <row r="2986" spans="1:14" x14ac:dyDescent="0.25">
      <c r="A2986" t="s">
        <v>20</v>
      </c>
      <c r="B2986" t="s">
        <v>54</v>
      </c>
      <c r="C2986" t="s">
        <v>19</v>
      </c>
      <c r="D2986" t="s">
        <v>7</v>
      </c>
      <c r="E2986" t="s">
        <v>4</v>
      </c>
      <c r="F2986" s="5">
        <v>42340</v>
      </c>
      <c r="G2986">
        <v>631189286</v>
      </c>
      <c r="H2986" s="5">
        <v>42355</v>
      </c>
      <c r="I2986">
        <v>1791</v>
      </c>
      <c r="J2986" s="8">
        <v>81.73</v>
      </c>
      <c r="K2986" s="8">
        <v>56.67</v>
      </c>
      <c r="L2986" s="8">
        <v>146378.43</v>
      </c>
      <c r="M2986" s="8">
        <v>101495.97</v>
      </c>
      <c r="N2986" s="8">
        <v>44882.46</v>
      </c>
    </row>
    <row r="2987" spans="1:14" x14ac:dyDescent="0.25">
      <c r="A2987" t="s">
        <v>17</v>
      </c>
      <c r="B2987" t="s">
        <v>119</v>
      </c>
      <c r="C2987" t="s">
        <v>45</v>
      </c>
      <c r="D2987" t="s">
        <v>3</v>
      </c>
      <c r="E2987" t="s">
        <v>8</v>
      </c>
      <c r="F2987" s="5">
        <v>42677</v>
      </c>
      <c r="G2987">
        <v>775666797</v>
      </c>
      <c r="H2987" s="5">
        <v>42715</v>
      </c>
      <c r="I2987">
        <v>5897</v>
      </c>
      <c r="J2987" s="8">
        <v>9.33</v>
      </c>
      <c r="K2987" s="8">
        <v>6.92</v>
      </c>
      <c r="L2987" s="8">
        <v>55019.01</v>
      </c>
      <c r="M2987" s="8">
        <v>40807.24</v>
      </c>
      <c r="N2987" s="8">
        <v>14211.77</v>
      </c>
    </row>
    <row r="2988" spans="1:14" x14ac:dyDescent="0.25">
      <c r="A2988" t="s">
        <v>17</v>
      </c>
      <c r="B2988" t="s">
        <v>53</v>
      </c>
      <c r="C2988" t="s">
        <v>11</v>
      </c>
      <c r="D2988" t="s">
        <v>7</v>
      </c>
      <c r="E2988" t="s">
        <v>15</v>
      </c>
      <c r="F2988" s="5">
        <v>44227</v>
      </c>
      <c r="G2988">
        <v>391440999</v>
      </c>
      <c r="H2988" s="5">
        <v>44260</v>
      </c>
      <c r="I2988">
        <v>4945</v>
      </c>
      <c r="J2988" s="8">
        <v>47.45</v>
      </c>
      <c r="K2988" s="8">
        <v>31.79</v>
      </c>
      <c r="L2988" s="8">
        <v>234640.25</v>
      </c>
      <c r="M2988" s="8">
        <v>157201.54999999999</v>
      </c>
      <c r="N2988" s="8">
        <v>77438.7</v>
      </c>
    </row>
    <row r="2989" spans="1:14" x14ac:dyDescent="0.25">
      <c r="A2989" t="s">
        <v>17</v>
      </c>
      <c r="B2989" t="s">
        <v>82</v>
      </c>
      <c r="C2989" t="s">
        <v>2</v>
      </c>
      <c r="D2989" t="s">
        <v>7</v>
      </c>
      <c r="E2989" t="s">
        <v>8</v>
      </c>
      <c r="F2989" s="5">
        <v>44324</v>
      </c>
      <c r="G2989">
        <v>797310721</v>
      </c>
      <c r="H2989" s="5">
        <v>44330</v>
      </c>
      <c r="I2989">
        <v>815</v>
      </c>
      <c r="J2989" s="8">
        <v>255.28</v>
      </c>
      <c r="K2989" s="8">
        <v>159.41999999999999</v>
      </c>
      <c r="L2989" s="8">
        <v>208053.2</v>
      </c>
      <c r="M2989" s="8">
        <v>129927.3</v>
      </c>
      <c r="N2989" s="8">
        <v>78125.899999999994</v>
      </c>
    </row>
    <row r="2990" spans="1:14" x14ac:dyDescent="0.25">
      <c r="A2990" t="s">
        <v>26</v>
      </c>
      <c r="B2990" t="s">
        <v>78</v>
      </c>
      <c r="C2990" t="s">
        <v>2</v>
      </c>
      <c r="D2990" t="s">
        <v>7</v>
      </c>
      <c r="E2990" t="s">
        <v>23</v>
      </c>
      <c r="F2990" s="5">
        <v>42470</v>
      </c>
      <c r="G2990">
        <v>232387292</v>
      </c>
      <c r="H2990" s="5">
        <v>42497</v>
      </c>
      <c r="I2990">
        <v>7419</v>
      </c>
      <c r="J2990" s="8">
        <v>255.28</v>
      </c>
      <c r="K2990" s="8">
        <v>159.41999999999999</v>
      </c>
      <c r="L2990" s="8">
        <v>1893922.32</v>
      </c>
      <c r="M2990" s="8">
        <v>1182736.98</v>
      </c>
      <c r="N2990" s="8">
        <v>711185.34</v>
      </c>
    </row>
    <row r="2991" spans="1:14" x14ac:dyDescent="0.25">
      <c r="A2991" t="s">
        <v>26</v>
      </c>
      <c r="B2991" t="s">
        <v>208</v>
      </c>
      <c r="C2991" t="s">
        <v>45</v>
      </c>
      <c r="D2991" t="s">
        <v>7</v>
      </c>
      <c r="E2991" t="s">
        <v>15</v>
      </c>
      <c r="F2991" s="5">
        <v>43168</v>
      </c>
      <c r="G2991">
        <v>606094539</v>
      </c>
      <c r="H2991" s="5">
        <v>43169</v>
      </c>
      <c r="I2991">
        <v>5698</v>
      </c>
      <c r="J2991" s="8">
        <v>9.33</v>
      </c>
      <c r="K2991" s="8">
        <v>6.92</v>
      </c>
      <c r="L2991" s="8">
        <v>53162.34</v>
      </c>
      <c r="M2991" s="8">
        <v>39430.160000000003</v>
      </c>
      <c r="N2991" s="8">
        <v>13732.18</v>
      </c>
    </row>
    <row r="2992" spans="1:14" x14ac:dyDescent="0.25">
      <c r="A2992" t="s">
        <v>26</v>
      </c>
      <c r="B2992" t="s">
        <v>121</v>
      </c>
      <c r="C2992" t="s">
        <v>2</v>
      </c>
      <c r="D2992" t="s">
        <v>7</v>
      </c>
      <c r="E2992" t="s">
        <v>4</v>
      </c>
      <c r="F2992" s="5">
        <v>42810</v>
      </c>
      <c r="G2992">
        <v>748168790</v>
      </c>
      <c r="H2992" s="5">
        <v>42860</v>
      </c>
      <c r="I2992">
        <v>8626</v>
      </c>
      <c r="J2992" s="8">
        <v>255.28</v>
      </c>
      <c r="K2992" s="8">
        <v>159.41999999999999</v>
      </c>
      <c r="L2992" s="8">
        <v>2202045.2799999998</v>
      </c>
      <c r="M2992" s="8">
        <v>1375156.92</v>
      </c>
      <c r="N2992" s="8">
        <v>826888.36</v>
      </c>
    </row>
    <row r="2993" spans="1:14" x14ac:dyDescent="0.25">
      <c r="A2993" t="s">
        <v>26</v>
      </c>
      <c r="B2993" t="s">
        <v>199</v>
      </c>
      <c r="C2993" t="s">
        <v>36</v>
      </c>
      <c r="D2993" t="s">
        <v>7</v>
      </c>
      <c r="E2993" t="s">
        <v>4</v>
      </c>
      <c r="F2993" s="5">
        <v>43834</v>
      </c>
      <c r="G2993">
        <v>458658874</v>
      </c>
      <c r="H2993" s="5">
        <v>43864</v>
      </c>
      <c r="I2993">
        <v>6208</v>
      </c>
      <c r="J2993" s="8">
        <v>421.89</v>
      </c>
      <c r="K2993" s="8">
        <v>364.69</v>
      </c>
      <c r="L2993" s="8">
        <v>2619093.12</v>
      </c>
      <c r="M2993" s="8">
        <v>2263995.52</v>
      </c>
      <c r="N2993" s="8">
        <v>355097.59999999998</v>
      </c>
    </row>
    <row r="2994" spans="1:14" x14ac:dyDescent="0.25">
      <c r="A2994" t="s">
        <v>9</v>
      </c>
      <c r="B2994" t="s">
        <v>165</v>
      </c>
      <c r="C2994" t="s">
        <v>6</v>
      </c>
      <c r="D2994" t="s">
        <v>3</v>
      </c>
      <c r="E2994" t="s">
        <v>15</v>
      </c>
      <c r="F2994" s="5">
        <v>42600</v>
      </c>
      <c r="G2994">
        <v>957926118</v>
      </c>
      <c r="H2994" s="5">
        <v>42614</v>
      </c>
      <c r="I2994">
        <v>480</v>
      </c>
      <c r="J2994" s="8">
        <v>152.58000000000001</v>
      </c>
      <c r="K2994" s="8">
        <v>97.44</v>
      </c>
      <c r="L2994" s="8">
        <v>73238.399999999994</v>
      </c>
      <c r="M2994" s="8">
        <v>46771.199999999997</v>
      </c>
      <c r="N2994" s="8">
        <v>26467.200000000001</v>
      </c>
    </row>
    <row r="2995" spans="1:14" x14ac:dyDescent="0.25">
      <c r="A2995" t="s">
        <v>17</v>
      </c>
      <c r="B2995" t="s">
        <v>86</v>
      </c>
      <c r="C2995" t="s">
        <v>2</v>
      </c>
      <c r="D2995" t="s">
        <v>7</v>
      </c>
      <c r="E2995" t="s">
        <v>15</v>
      </c>
      <c r="F2995" s="5">
        <v>42402</v>
      </c>
      <c r="G2995">
        <v>836644351</v>
      </c>
      <c r="H2995" s="5">
        <v>42413</v>
      </c>
      <c r="I2995">
        <v>510</v>
      </c>
      <c r="J2995" s="8">
        <v>255.28</v>
      </c>
      <c r="K2995" s="8">
        <v>159.41999999999999</v>
      </c>
      <c r="L2995" s="8">
        <v>130192.8</v>
      </c>
      <c r="M2995" s="8">
        <v>81304.2</v>
      </c>
      <c r="N2995" s="8">
        <v>48888.6</v>
      </c>
    </row>
    <row r="2996" spans="1:14" x14ac:dyDescent="0.25">
      <c r="A2996" t="s">
        <v>12</v>
      </c>
      <c r="B2996" t="s">
        <v>129</v>
      </c>
      <c r="C2996" t="s">
        <v>14</v>
      </c>
      <c r="D2996" t="s">
        <v>3</v>
      </c>
      <c r="E2996" t="s">
        <v>8</v>
      </c>
      <c r="F2996" s="5">
        <v>44422</v>
      </c>
      <c r="G2996">
        <v>105799901</v>
      </c>
      <c r="H2996" s="5">
        <v>44468</v>
      </c>
      <c r="I2996">
        <v>7397</v>
      </c>
      <c r="J2996" s="8">
        <v>205.7</v>
      </c>
      <c r="K2996" s="8">
        <v>117.11</v>
      </c>
      <c r="L2996" s="8">
        <v>1521562.9</v>
      </c>
      <c r="M2996" s="8">
        <v>866262.67</v>
      </c>
      <c r="N2996" s="8">
        <v>655300.23</v>
      </c>
    </row>
    <row r="2997" spans="1:14" x14ac:dyDescent="0.25">
      <c r="A2997" t="s">
        <v>9</v>
      </c>
      <c r="B2997" t="s">
        <v>37</v>
      </c>
      <c r="C2997" t="s">
        <v>11</v>
      </c>
      <c r="D2997" t="s">
        <v>3</v>
      </c>
      <c r="E2997" t="s">
        <v>23</v>
      </c>
      <c r="F2997" s="5">
        <v>42688</v>
      </c>
      <c r="G2997">
        <v>646691596</v>
      </c>
      <c r="H2997" s="5">
        <v>42717</v>
      </c>
      <c r="I2997">
        <v>9269</v>
      </c>
      <c r="J2997" s="8">
        <v>47.45</v>
      </c>
      <c r="K2997" s="8">
        <v>31.79</v>
      </c>
      <c r="L2997" s="8">
        <v>439814.05</v>
      </c>
      <c r="M2997" s="8">
        <v>294661.51</v>
      </c>
      <c r="N2997" s="8">
        <v>145152.54</v>
      </c>
    </row>
    <row r="2998" spans="1:14" x14ac:dyDescent="0.25">
      <c r="A2998" t="s">
        <v>26</v>
      </c>
      <c r="B2998" t="s">
        <v>121</v>
      </c>
      <c r="C2998" t="s">
        <v>31</v>
      </c>
      <c r="D2998" t="s">
        <v>7</v>
      </c>
      <c r="E2998" t="s">
        <v>4</v>
      </c>
      <c r="F2998" s="5">
        <v>42471</v>
      </c>
      <c r="G2998">
        <v>360930764</v>
      </c>
      <c r="H2998" s="5">
        <v>42505</v>
      </c>
      <c r="I2998">
        <v>6289</v>
      </c>
      <c r="J2998" s="8">
        <v>437.2</v>
      </c>
      <c r="K2998" s="8">
        <v>263.33</v>
      </c>
      <c r="L2998" s="8">
        <v>2749550.8</v>
      </c>
      <c r="M2998" s="8">
        <v>1656082.37</v>
      </c>
      <c r="N2998" s="8">
        <v>1093468.43</v>
      </c>
    </row>
    <row r="2999" spans="1:14" x14ac:dyDescent="0.25">
      <c r="A2999" t="s">
        <v>12</v>
      </c>
      <c r="B2999" t="s">
        <v>16</v>
      </c>
      <c r="C2999" t="s">
        <v>6</v>
      </c>
      <c r="D2999" t="s">
        <v>3</v>
      </c>
      <c r="E2999" t="s">
        <v>8</v>
      </c>
      <c r="F2999" s="5">
        <v>43197</v>
      </c>
      <c r="G2999">
        <v>820441234</v>
      </c>
      <c r="H2999" s="5">
        <v>43222</v>
      </c>
      <c r="I2999">
        <v>5648</v>
      </c>
      <c r="J2999" s="8">
        <v>152.58000000000001</v>
      </c>
      <c r="K2999" s="8">
        <v>97.44</v>
      </c>
      <c r="L2999" s="8">
        <v>861771.84</v>
      </c>
      <c r="M2999" s="8">
        <v>550341.12</v>
      </c>
      <c r="N2999" s="8">
        <v>311430.71999999997</v>
      </c>
    </row>
    <row r="3000" spans="1:14" x14ac:dyDescent="0.25">
      <c r="A3000" t="s">
        <v>39</v>
      </c>
      <c r="B3000" t="s">
        <v>40</v>
      </c>
      <c r="C3000" t="s">
        <v>57</v>
      </c>
      <c r="D3000" t="s">
        <v>3</v>
      </c>
      <c r="E3000" t="s">
        <v>8</v>
      </c>
      <c r="F3000" s="5">
        <v>42488</v>
      </c>
      <c r="G3000">
        <v>517459332</v>
      </c>
      <c r="H3000" s="5">
        <v>42517</v>
      </c>
      <c r="I3000">
        <v>6570</v>
      </c>
      <c r="J3000" s="8">
        <v>154.06</v>
      </c>
      <c r="K3000" s="8">
        <v>90.93</v>
      </c>
      <c r="L3000" s="8">
        <v>1012174.2</v>
      </c>
      <c r="M3000" s="8">
        <v>597410.1</v>
      </c>
      <c r="N3000" s="8">
        <v>414764.1</v>
      </c>
    </row>
    <row r="3001" spans="1:14" x14ac:dyDescent="0.25">
      <c r="A3001" t="s">
        <v>26</v>
      </c>
      <c r="B3001" t="s">
        <v>187</v>
      </c>
      <c r="C3001" t="s">
        <v>29</v>
      </c>
      <c r="D3001" t="s">
        <v>3</v>
      </c>
      <c r="E3001" t="s">
        <v>23</v>
      </c>
      <c r="F3001" s="5">
        <v>44590</v>
      </c>
      <c r="G3001">
        <v>714533889</v>
      </c>
      <c r="H3001" s="5">
        <v>44599</v>
      </c>
      <c r="I3001">
        <v>5311</v>
      </c>
      <c r="J3001" s="8">
        <v>651.21</v>
      </c>
      <c r="K3001" s="8">
        <v>524.96</v>
      </c>
      <c r="L3001" s="8">
        <v>3458576.31</v>
      </c>
      <c r="M3001" s="8">
        <v>2788062.56</v>
      </c>
      <c r="N3001" s="8">
        <v>670513.75</v>
      </c>
    </row>
    <row r="3002" spans="1:14" x14ac:dyDescent="0.25">
      <c r="A3002" t="s">
        <v>0</v>
      </c>
      <c r="B3002" t="s">
        <v>50</v>
      </c>
      <c r="C3002" t="s">
        <v>29</v>
      </c>
      <c r="D3002" t="s">
        <v>3</v>
      </c>
      <c r="E3002" t="s">
        <v>4</v>
      </c>
      <c r="F3002" s="5">
        <v>43286</v>
      </c>
      <c r="G3002">
        <v>494526231</v>
      </c>
      <c r="H3002" s="5">
        <v>43331</v>
      </c>
      <c r="I3002">
        <v>156</v>
      </c>
      <c r="J3002" s="8">
        <v>651.21</v>
      </c>
      <c r="K3002" s="8">
        <v>524.96</v>
      </c>
      <c r="L3002" s="8">
        <v>101588.76</v>
      </c>
      <c r="M3002" s="8">
        <v>81893.759999999995</v>
      </c>
      <c r="N3002" s="8">
        <v>19695</v>
      </c>
    </row>
    <row r="3003" spans="1:14" x14ac:dyDescent="0.25">
      <c r="A3003" t="s">
        <v>26</v>
      </c>
      <c r="B3003" t="s">
        <v>130</v>
      </c>
      <c r="C3003" t="s">
        <v>11</v>
      </c>
      <c r="D3003" t="s">
        <v>7</v>
      </c>
      <c r="E3003" t="s">
        <v>15</v>
      </c>
      <c r="F3003" s="5">
        <v>42216</v>
      </c>
      <c r="G3003">
        <v>810610187</v>
      </c>
      <c r="H3003" s="5">
        <v>42216</v>
      </c>
      <c r="I3003">
        <v>6423</v>
      </c>
      <c r="J3003" s="8">
        <v>47.45</v>
      </c>
      <c r="K3003" s="8">
        <v>31.79</v>
      </c>
      <c r="L3003" s="8">
        <v>304771.34999999998</v>
      </c>
      <c r="M3003" s="8">
        <v>204187.17</v>
      </c>
      <c r="N3003" s="8">
        <v>100584.18</v>
      </c>
    </row>
    <row r="3004" spans="1:14" x14ac:dyDescent="0.25">
      <c r="A3004" t="s">
        <v>39</v>
      </c>
      <c r="B3004" t="s">
        <v>128</v>
      </c>
      <c r="C3004" t="s">
        <v>14</v>
      </c>
      <c r="D3004" t="s">
        <v>3</v>
      </c>
      <c r="E3004" t="s">
        <v>15</v>
      </c>
      <c r="F3004" s="5">
        <v>42177</v>
      </c>
      <c r="G3004">
        <v>436272084</v>
      </c>
      <c r="H3004" s="5">
        <v>42183</v>
      </c>
      <c r="I3004">
        <v>1460</v>
      </c>
      <c r="J3004" s="8">
        <v>205.7</v>
      </c>
      <c r="K3004" s="8">
        <v>117.11</v>
      </c>
      <c r="L3004" s="8">
        <v>300322</v>
      </c>
      <c r="M3004" s="8">
        <v>170980.6</v>
      </c>
      <c r="N3004" s="8">
        <v>129341.4</v>
      </c>
    </row>
    <row r="3005" spans="1:14" x14ac:dyDescent="0.25">
      <c r="A3005" t="s">
        <v>26</v>
      </c>
      <c r="B3005" t="s">
        <v>202</v>
      </c>
      <c r="C3005" t="s">
        <v>57</v>
      </c>
      <c r="D3005" t="s">
        <v>3</v>
      </c>
      <c r="E3005" t="s">
        <v>15</v>
      </c>
      <c r="F3005" s="5">
        <v>43700</v>
      </c>
      <c r="G3005">
        <v>915310752</v>
      </c>
      <c r="H3005" s="5">
        <v>43731</v>
      </c>
      <c r="I3005">
        <v>9647</v>
      </c>
      <c r="J3005" s="8">
        <v>154.06</v>
      </c>
      <c r="K3005" s="8">
        <v>90.93</v>
      </c>
      <c r="L3005" s="8">
        <v>1486216.82</v>
      </c>
      <c r="M3005" s="8">
        <v>877201.71</v>
      </c>
      <c r="N3005" s="8">
        <v>609015.11</v>
      </c>
    </row>
    <row r="3006" spans="1:14" x14ac:dyDescent="0.25">
      <c r="A3006" t="s">
        <v>17</v>
      </c>
      <c r="B3006" t="s">
        <v>149</v>
      </c>
      <c r="C3006" t="s">
        <v>65</v>
      </c>
      <c r="D3006" t="s">
        <v>7</v>
      </c>
      <c r="E3006" t="s">
        <v>4</v>
      </c>
      <c r="F3006" s="5">
        <v>44784</v>
      </c>
      <c r="G3006">
        <v>711837518</v>
      </c>
      <c r="H3006" s="5">
        <v>44787</v>
      </c>
      <c r="I3006">
        <v>7395</v>
      </c>
      <c r="J3006" s="8">
        <v>668.27</v>
      </c>
      <c r="K3006" s="8">
        <v>502.54</v>
      </c>
      <c r="L3006" s="8">
        <v>4941856.6500000004</v>
      </c>
      <c r="M3006" s="8">
        <v>3716283.3</v>
      </c>
      <c r="N3006" s="8">
        <v>1225573.3500000001</v>
      </c>
    </row>
    <row r="3007" spans="1:14" x14ac:dyDescent="0.25">
      <c r="A3007" t="s">
        <v>26</v>
      </c>
      <c r="B3007" t="s">
        <v>130</v>
      </c>
      <c r="C3007" t="s">
        <v>29</v>
      </c>
      <c r="D3007" t="s">
        <v>3</v>
      </c>
      <c r="E3007" t="s">
        <v>4</v>
      </c>
      <c r="F3007" s="5">
        <v>44470</v>
      </c>
      <c r="G3007">
        <v>160276210</v>
      </c>
      <c r="H3007" s="5">
        <v>44515</v>
      </c>
      <c r="I3007">
        <v>8147</v>
      </c>
      <c r="J3007" s="8">
        <v>651.21</v>
      </c>
      <c r="K3007" s="8">
        <v>524.96</v>
      </c>
      <c r="L3007" s="8">
        <v>5305407.87</v>
      </c>
      <c r="M3007" s="8">
        <v>4276849.12</v>
      </c>
      <c r="N3007" s="8">
        <v>1028558.75</v>
      </c>
    </row>
    <row r="3008" spans="1:14" x14ac:dyDescent="0.25">
      <c r="A3008" t="s">
        <v>9</v>
      </c>
      <c r="B3008" t="s">
        <v>89</v>
      </c>
      <c r="C3008" t="s">
        <v>29</v>
      </c>
      <c r="D3008" t="s">
        <v>7</v>
      </c>
      <c r="E3008" t="s">
        <v>23</v>
      </c>
      <c r="F3008" s="5">
        <v>42342</v>
      </c>
      <c r="G3008">
        <v>115363156</v>
      </c>
      <c r="H3008" s="5">
        <v>42379</v>
      </c>
      <c r="I3008">
        <v>7376</v>
      </c>
      <c r="J3008" s="8">
        <v>651.21</v>
      </c>
      <c r="K3008" s="8">
        <v>524.96</v>
      </c>
      <c r="L3008" s="8">
        <v>4803324.96</v>
      </c>
      <c r="M3008" s="8">
        <v>3872104.96</v>
      </c>
      <c r="N3008" s="8">
        <v>931220</v>
      </c>
    </row>
    <row r="3009" spans="1:14" x14ac:dyDescent="0.25">
      <c r="A3009" t="s">
        <v>20</v>
      </c>
      <c r="B3009" t="s">
        <v>70</v>
      </c>
      <c r="C3009" t="s">
        <v>6</v>
      </c>
      <c r="D3009" t="s">
        <v>7</v>
      </c>
      <c r="E3009" t="s">
        <v>23</v>
      </c>
      <c r="F3009" s="5">
        <v>44454</v>
      </c>
      <c r="G3009">
        <v>602147185</v>
      </c>
      <c r="H3009" s="5">
        <v>44454</v>
      </c>
      <c r="I3009">
        <v>7588</v>
      </c>
      <c r="J3009" s="8">
        <v>152.58000000000001</v>
      </c>
      <c r="K3009" s="8">
        <v>97.44</v>
      </c>
      <c r="L3009" s="8">
        <v>1157777.04</v>
      </c>
      <c r="M3009" s="8">
        <v>739374.72</v>
      </c>
      <c r="N3009" s="8">
        <v>418402.32</v>
      </c>
    </row>
    <row r="3010" spans="1:14" x14ac:dyDescent="0.25">
      <c r="A3010" t="s">
        <v>26</v>
      </c>
      <c r="B3010" t="s">
        <v>122</v>
      </c>
      <c r="C3010" t="s">
        <v>45</v>
      </c>
      <c r="D3010" t="s">
        <v>3</v>
      </c>
      <c r="E3010" t="s">
        <v>8</v>
      </c>
      <c r="F3010" s="5">
        <v>44360</v>
      </c>
      <c r="G3010">
        <v>365989625</v>
      </c>
      <c r="H3010" s="5">
        <v>44379</v>
      </c>
      <c r="I3010">
        <v>3318</v>
      </c>
      <c r="J3010" s="8">
        <v>9.33</v>
      </c>
      <c r="K3010" s="8">
        <v>6.92</v>
      </c>
      <c r="L3010" s="8">
        <v>30956.94</v>
      </c>
      <c r="M3010" s="8">
        <v>22960.560000000001</v>
      </c>
      <c r="N3010" s="8">
        <v>7996.38</v>
      </c>
    </row>
    <row r="3011" spans="1:14" x14ac:dyDescent="0.25">
      <c r="A3011" t="s">
        <v>9</v>
      </c>
      <c r="B3011" t="s">
        <v>192</v>
      </c>
      <c r="C3011" t="s">
        <v>65</v>
      </c>
      <c r="D3011" t="s">
        <v>7</v>
      </c>
      <c r="E3011" t="s">
        <v>15</v>
      </c>
      <c r="F3011" s="5">
        <v>42811</v>
      </c>
      <c r="G3011">
        <v>922564303</v>
      </c>
      <c r="H3011" s="5">
        <v>42827</v>
      </c>
      <c r="I3011">
        <v>6134</v>
      </c>
      <c r="J3011" s="8">
        <v>668.27</v>
      </c>
      <c r="K3011" s="8">
        <v>502.54</v>
      </c>
      <c r="L3011" s="8">
        <v>4099168.18</v>
      </c>
      <c r="M3011" s="8">
        <v>3082580.36</v>
      </c>
      <c r="N3011" s="8">
        <v>1016587.82</v>
      </c>
    </row>
    <row r="3012" spans="1:14" x14ac:dyDescent="0.25">
      <c r="A3012" t="s">
        <v>26</v>
      </c>
      <c r="B3012" t="s">
        <v>99</v>
      </c>
      <c r="C3012" t="s">
        <v>65</v>
      </c>
      <c r="D3012" t="s">
        <v>3</v>
      </c>
      <c r="E3012" t="s">
        <v>4</v>
      </c>
      <c r="F3012" s="5">
        <v>42724</v>
      </c>
      <c r="G3012">
        <v>707857549</v>
      </c>
      <c r="H3012" s="5">
        <v>42751</v>
      </c>
      <c r="I3012">
        <v>9634</v>
      </c>
      <c r="J3012" s="8">
        <v>668.27</v>
      </c>
      <c r="K3012" s="8">
        <v>502.54</v>
      </c>
      <c r="L3012" s="8">
        <v>6438113.1799999997</v>
      </c>
      <c r="M3012" s="8">
        <v>4841470.3600000003</v>
      </c>
      <c r="N3012" s="8">
        <v>1596642.82</v>
      </c>
    </row>
    <row r="3013" spans="1:14" x14ac:dyDescent="0.25">
      <c r="A3013" t="s">
        <v>9</v>
      </c>
      <c r="B3013" t="s">
        <v>38</v>
      </c>
      <c r="C3013" t="s">
        <v>14</v>
      </c>
      <c r="D3013" t="s">
        <v>7</v>
      </c>
      <c r="E3013" t="s">
        <v>23</v>
      </c>
      <c r="F3013" s="5">
        <v>44244</v>
      </c>
      <c r="G3013">
        <v>928168189</v>
      </c>
      <c r="H3013" s="5">
        <v>44270</v>
      </c>
      <c r="I3013">
        <v>4448</v>
      </c>
      <c r="J3013" s="8">
        <v>205.7</v>
      </c>
      <c r="K3013" s="8">
        <v>117.11</v>
      </c>
      <c r="L3013" s="8">
        <v>914953.6</v>
      </c>
      <c r="M3013" s="8">
        <v>520905.28</v>
      </c>
      <c r="N3013" s="8">
        <v>394048.32</v>
      </c>
    </row>
    <row r="3014" spans="1:14" x14ac:dyDescent="0.25">
      <c r="A3014" t="s">
        <v>17</v>
      </c>
      <c r="B3014" t="s">
        <v>131</v>
      </c>
      <c r="C3014" t="s">
        <v>45</v>
      </c>
      <c r="D3014" t="s">
        <v>3</v>
      </c>
      <c r="E3014" t="s">
        <v>4</v>
      </c>
      <c r="F3014" s="5">
        <v>42483</v>
      </c>
      <c r="G3014">
        <v>610107553</v>
      </c>
      <c r="H3014" s="5">
        <v>42533</v>
      </c>
      <c r="I3014">
        <v>3238</v>
      </c>
      <c r="J3014" s="8">
        <v>9.33</v>
      </c>
      <c r="K3014" s="8">
        <v>6.92</v>
      </c>
      <c r="L3014" s="8">
        <v>30210.54</v>
      </c>
      <c r="M3014" s="8">
        <v>22406.959999999999</v>
      </c>
      <c r="N3014" s="8">
        <v>7803.58</v>
      </c>
    </row>
    <row r="3015" spans="1:14" x14ac:dyDescent="0.25">
      <c r="A3015" t="s">
        <v>17</v>
      </c>
      <c r="B3015" t="s">
        <v>135</v>
      </c>
      <c r="C3015" t="s">
        <v>22</v>
      </c>
      <c r="D3015" t="s">
        <v>7</v>
      </c>
      <c r="E3015" t="s">
        <v>23</v>
      </c>
      <c r="F3015" s="5">
        <v>42407</v>
      </c>
      <c r="G3015">
        <v>650599467</v>
      </c>
      <c r="H3015" s="5">
        <v>42430</v>
      </c>
      <c r="I3015">
        <v>5695</v>
      </c>
      <c r="J3015" s="8">
        <v>109.28</v>
      </c>
      <c r="K3015" s="8">
        <v>35.840000000000003</v>
      </c>
      <c r="L3015" s="8">
        <v>622349.6</v>
      </c>
      <c r="M3015" s="8">
        <v>204108.79999999999</v>
      </c>
      <c r="N3015" s="8">
        <v>418240.8</v>
      </c>
    </row>
    <row r="3016" spans="1:14" x14ac:dyDescent="0.25">
      <c r="A3016" t="s">
        <v>20</v>
      </c>
      <c r="B3016" t="s">
        <v>71</v>
      </c>
      <c r="C3016" t="s">
        <v>2</v>
      </c>
      <c r="D3016" t="s">
        <v>3</v>
      </c>
      <c r="E3016" t="s">
        <v>4</v>
      </c>
      <c r="F3016" s="5">
        <v>44680</v>
      </c>
      <c r="G3016">
        <v>666880261</v>
      </c>
      <c r="H3016" s="5">
        <v>44716</v>
      </c>
      <c r="I3016">
        <v>3544</v>
      </c>
      <c r="J3016" s="8">
        <v>255.28</v>
      </c>
      <c r="K3016" s="8">
        <v>159.41999999999999</v>
      </c>
      <c r="L3016" s="8">
        <v>904712.32</v>
      </c>
      <c r="M3016" s="8">
        <v>564984.48</v>
      </c>
      <c r="N3016" s="8">
        <v>339727.84</v>
      </c>
    </row>
    <row r="3017" spans="1:14" x14ac:dyDescent="0.25">
      <c r="A3017" t="s">
        <v>9</v>
      </c>
      <c r="B3017" t="s">
        <v>111</v>
      </c>
      <c r="C3017" t="s">
        <v>57</v>
      </c>
      <c r="D3017" t="s">
        <v>3</v>
      </c>
      <c r="E3017" t="s">
        <v>15</v>
      </c>
      <c r="F3017" s="5">
        <v>44273</v>
      </c>
      <c r="G3017">
        <v>346498763</v>
      </c>
      <c r="H3017" s="5">
        <v>44288</v>
      </c>
      <c r="I3017">
        <v>5539</v>
      </c>
      <c r="J3017" s="8">
        <v>154.06</v>
      </c>
      <c r="K3017" s="8">
        <v>90.93</v>
      </c>
      <c r="L3017" s="8">
        <v>853338.34</v>
      </c>
      <c r="M3017" s="8">
        <v>503661.27</v>
      </c>
      <c r="N3017" s="8">
        <v>349677.07</v>
      </c>
    </row>
    <row r="3018" spans="1:14" x14ac:dyDescent="0.25">
      <c r="A3018" t="s">
        <v>9</v>
      </c>
      <c r="B3018" t="s">
        <v>92</v>
      </c>
      <c r="C3018" t="s">
        <v>11</v>
      </c>
      <c r="D3018" t="s">
        <v>7</v>
      </c>
      <c r="E3018" t="s">
        <v>23</v>
      </c>
      <c r="F3018" s="5">
        <v>42703</v>
      </c>
      <c r="G3018">
        <v>797316300</v>
      </c>
      <c r="H3018" s="5">
        <v>42703</v>
      </c>
      <c r="I3018">
        <v>2466</v>
      </c>
      <c r="J3018" s="8">
        <v>47.45</v>
      </c>
      <c r="K3018" s="8">
        <v>31.79</v>
      </c>
      <c r="L3018" s="8">
        <v>117011.7</v>
      </c>
      <c r="M3018" s="8">
        <v>78394.14</v>
      </c>
      <c r="N3018" s="8">
        <v>38617.56</v>
      </c>
    </row>
    <row r="3019" spans="1:14" x14ac:dyDescent="0.25">
      <c r="A3019" t="s">
        <v>9</v>
      </c>
      <c r="B3019" t="s">
        <v>194</v>
      </c>
      <c r="C3019" t="s">
        <v>2</v>
      </c>
      <c r="D3019" t="s">
        <v>3</v>
      </c>
      <c r="E3019" t="s">
        <v>23</v>
      </c>
      <c r="F3019" s="5">
        <v>42112</v>
      </c>
      <c r="G3019">
        <v>497506701</v>
      </c>
      <c r="H3019" s="5">
        <v>42134</v>
      </c>
      <c r="I3019">
        <v>2144</v>
      </c>
      <c r="J3019" s="8">
        <v>255.28</v>
      </c>
      <c r="K3019" s="8">
        <v>159.41999999999999</v>
      </c>
      <c r="L3019" s="8">
        <v>547320.31999999995</v>
      </c>
      <c r="M3019" s="8">
        <v>341796.48</v>
      </c>
      <c r="N3019" s="8">
        <v>205523.84</v>
      </c>
    </row>
    <row r="3020" spans="1:14" x14ac:dyDescent="0.25">
      <c r="A3020" t="s">
        <v>9</v>
      </c>
      <c r="B3020" t="s">
        <v>177</v>
      </c>
      <c r="C3020" t="s">
        <v>19</v>
      </c>
      <c r="D3020" t="s">
        <v>3</v>
      </c>
      <c r="E3020" t="s">
        <v>8</v>
      </c>
      <c r="F3020" s="5">
        <v>44717</v>
      </c>
      <c r="G3020">
        <v>245556294</v>
      </c>
      <c r="H3020" s="5">
        <v>44737</v>
      </c>
      <c r="I3020">
        <v>4419</v>
      </c>
      <c r="J3020" s="8">
        <v>81.73</v>
      </c>
      <c r="K3020" s="8">
        <v>56.67</v>
      </c>
      <c r="L3020" s="8">
        <v>361164.87</v>
      </c>
      <c r="M3020" s="8">
        <v>250424.73</v>
      </c>
      <c r="N3020" s="8">
        <v>110740.14</v>
      </c>
    </row>
    <row r="3021" spans="1:14" x14ac:dyDescent="0.25">
      <c r="A3021" t="s">
        <v>26</v>
      </c>
      <c r="B3021" t="s">
        <v>151</v>
      </c>
      <c r="C3021" t="s">
        <v>6</v>
      </c>
      <c r="D3021" t="s">
        <v>7</v>
      </c>
      <c r="E3021" t="s">
        <v>4</v>
      </c>
      <c r="F3021" s="5">
        <v>44281</v>
      </c>
      <c r="G3021">
        <v>910263907</v>
      </c>
      <c r="H3021" s="5">
        <v>44307</v>
      </c>
      <c r="I3021">
        <v>6173</v>
      </c>
      <c r="J3021" s="8">
        <v>152.58000000000001</v>
      </c>
      <c r="K3021" s="8">
        <v>97.44</v>
      </c>
      <c r="L3021" s="8">
        <v>941876.34</v>
      </c>
      <c r="M3021" s="8">
        <v>601497.12</v>
      </c>
      <c r="N3021" s="8">
        <v>340379.22</v>
      </c>
    </row>
    <row r="3022" spans="1:14" x14ac:dyDescent="0.25">
      <c r="A3022" t="s">
        <v>17</v>
      </c>
      <c r="B3022" t="s">
        <v>43</v>
      </c>
      <c r="C3022" t="s">
        <v>36</v>
      </c>
      <c r="D3022" t="s">
        <v>3</v>
      </c>
      <c r="E3022" t="s">
        <v>23</v>
      </c>
      <c r="F3022" s="5">
        <v>44031</v>
      </c>
      <c r="G3022">
        <v>280740869</v>
      </c>
      <c r="H3022" s="5">
        <v>44063</v>
      </c>
      <c r="I3022">
        <v>6317</v>
      </c>
      <c r="J3022" s="8">
        <v>421.89</v>
      </c>
      <c r="K3022" s="8">
        <v>364.69</v>
      </c>
      <c r="L3022" s="8">
        <v>2665079.13</v>
      </c>
      <c r="M3022" s="8">
        <v>2303746.73</v>
      </c>
      <c r="N3022" s="8">
        <v>361332.4</v>
      </c>
    </row>
    <row r="3023" spans="1:14" x14ac:dyDescent="0.25">
      <c r="A3023" t="s">
        <v>9</v>
      </c>
      <c r="B3023" t="s">
        <v>91</v>
      </c>
      <c r="C3023" t="s">
        <v>19</v>
      </c>
      <c r="D3023" t="s">
        <v>3</v>
      </c>
      <c r="E3023" t="s">
        <v>15</v>
      </c>
      <c r="F3023" s="5">
        <v>43127</v>
      </c>
      <c r="G3023">
        <v>716411006</v>
      </c>
      <c r="H3023" s="5">
        <v>43148</v>
      </c>
      <c r="I3023">
        <v>792</v>
      </c>
      <c r="J3023" s="8">
        <v>81.73</v>
      </c>
      <c r="K3023" s="8">
        <v>56.67</v>
      </c>
      <c r="L3023" s="8">
        <v>64730.16</v>
      </c>
      <c r="M3023" s="8">
        <v>44882.64</v>
      </c>
      <c r="N3023" s="8">
        <v>19847.52</v>
      </c>
    </row>
    <row r="3024" spans="1:14" x14ac:dyDescent="0.25">
      <c r="A3024" t="s">
        <v>17</v>
      </c>
      <c r="B3024" t="s">
        <v>149</v>
      </c>
      <c r="C3024" t="s">
        <v>22</v>
      </c>
      <c r="D3024" t="s">
        <v>7</v>
      </c>
      <c r="E3024" t="s">
        <v>15</v>
      </c>
      <c r="F3024" s="5">
        <v>42576</v>
      </c>
      <c r="G3024">
        <v>597010648</v>
      </c>
      <c r="H3024" s="5">
        <v>42615</v>
      </c>
      <c r="I3024">
        <v>7572</v>
      </c>
      <c r="J3024" s="8">
        <v>109.28</v>
      </c>
      <c r="K3024" s="8">
        <v>35.840000000000003</v>
      </c>
      <c r="L3024" s="8">
        <v>827468.16</v>
      </c>
      <c r="M3024" s="8">
        <v>271380.47999999998</v>
      </c>
      <c r="N3024" s="8">
        <v>556087.68000000005</v>
      </c>
    </row>
    <row r="3025" spans="1:14" x14ac:dyDescent="0.25">
      <c r="A3025" t="s">
        <v>0</v>
      </c>
      <c r="B3025" t="s">
        <v>159</v>
      </c>
      <c r="C3025" t="s">
        <v>22</v>
      </c>
      <c r="D3025" t="s">
        <v>7</v>
      </c>
      <c r="E3025" t="s">
        <v>15</v>
      </c>
      <c r="F3025" s="5">
        <v>44738</v>
      </c>
      <c r="G3025">
        <v>172588622</v>
      </c>
      <c r="H3025" s="5">
        <v>44754</v>
      </c>
      <c r="I3025">
        <v>1663</v>
      </c>
      <c r="J3025" s="8">
        <v>109.28</v>
      </c>
      <c r="K3025" s="8">
        <v>35.840000000000003</v>
      </c>
      <c r="L3025" s="8">
        <v>181732.64</v>
      </c>
      <c r="M3025" s="8">
        <v>59601.919999999998</v>
      </c>
      <c r="N3025" s="8">
        <v>122130.72</v>
      </c>
    </row>
    <row r="3026" spans="1:14" x14ac:dyDescent="0.25">
      <c r="A3026" t="s">
        <v>0</v>
      </c>
      <c r="B3026" t="s">
        <v>160</v>
      </c>
      <c r="C3026" t="s">
        <v>45</v>
      </c>
      <c r="D3026" t="s">
        <v>7</v>
      </c>
      <c r="E3026" t="s">
        <v>15</v>
      </c>
      <c r="F3026" s="5">
        <v>44591</v>
      </c>
      <c r="G3026">
        <v>213506257</v>
      </c>
      <c r="H3026" s="5">
        <v>44592</v>
      </c>
      <c r="I3026">
        <v>101</v>
      </c>
      <c r="J3026" s="8">
        <v>9.33</v>
      </c>
      <c r="K3026" s="8">
        <v>6.92</v>
      </c>
      <c r="L3026" s="8">
        <v>942.33</v>
      </c>
      <c r="M3026" s="8">
        <v>698.92</v>
      </c>
      <c r="N3026" s="8">
        <v>243.41</v>
      </c>
    </row>
    <row r="3027" spans="1:14" x14ac:dyDescent="0.25">
      <c r="A3027" t="s">
        <v>26</v>
      </c>
      <c r="B3027" t="s">
        <v>100</v>
      </c>
      <c r="C3027" t="s">
        <v>22</v>
      </c>
      <c r="D3027" t="s">
        <v>7</v>
      </c>
      <c r="E3027" t="s">
        <v>4</v>
      </c>
      <c r="F3027" s="5">
        <v>44464</v>
      </c>
      <c r="G3027">
        <v>660437381</v>
      </c>
      <c r="H3027" s="5">
        <v>44493</v>
      </c>
      <c r="I3027">
        <v>6952</v>
      </c>
      <c r="J3027" s="8">
        <v>109.28</v>
      </c>
      <c r="K3027" s="8">
        <v>35.840000000000003</v>
      </c>
      <c r="L3027" s="8">
        <v>759714.56</v>
      </c>
      <c r="M3027" s="8">
        <v>249159.67999999999</v>
      </c>
      <c r="N3027" s="8">
        <v>510554.88</v>
      </c>
    </row>
    <row r="3028" spans="1:14" x14ac:dyDescent="0.25">
      <c r="A3028" t="s">
        <v>12</v>
      </c>
      <c r="B3028" t="s">
        <v>76</v>
      </c>
      <c r="C3028" t="s">
        <v>19</v>
      </c>
      <c r="D3028" t="s">
        <v>3</v>
      </c>
      <c r="E3028" t="s">
        <v>8</v>
      </c>
      <c r="F3028" s="5">
        <v>44154</v>
      </c>
      <c r="G3028">
        <v>174368321</v>
      </c>
      <c r="H3028" s="5">
        <v>43836</v>
      </c>
      <c r="I3028">
        <v>8316</v>
      </c>
      <c r="J3028" s="8">
        <v>81.73</v>
      </c>
      <c r="K3028" s="8">
        <v>56.67</v>
      </c>
      <c r="L3028" s="8">
        <v>679666.68</v>
      </c>
      <c r="M3028" s="8">
        <v>471267.72</v>
      </c>
      <c r="N3028" s="8">
        <v>208398.96</v>
      </c>
    </row>
    <row r="3029" spans="1:14" x14ac:dyDescent="0.25">
      <c r="A3029" t="s">
        <v>9</v>
      </c>
      <c r="B3029" t="s">
        <v>102</v>
      </c>
      <c r="C3029" t="s">
        <v>29</v>
      </c>
      <c r="D3029" t="s">
        <v>3</v>
      </c>
      <c r="E3029" t="s">
        <v>4</v>
      </c>
      <c r="F3029" s="5">
        <v>42309</v>
      </c>
      <c r="G3029">
        <v>186597907</v>
      </c>
      <c r="H3029" s="5">
        <v>42353</v>
      </c>
      <c r="I3029">
        <v>7322</v>
      </c>
      <c r="J3029" s="8">
        <v>651.21</v>
      </c>
      <c r="K3029" s="8">
        <v>524.96</v>
      </c>
      <c r="L3029" s="8">
        <v>4768159.62</v>
      </c>
      <c r="M3029" s="8">
        <v>3843757.12</v>
      </c>
      <c r="N3029" s="8">
        <v>924402.5</v>
      </c>
    </row>
    <row r="3030" spans="1:14" x14ac:dyDescent="0.25">
      <c r="A3030" t="s">
        <v>9</v>
      </c>
      <c r="B3030" t="s">
        <v>118</v>
      </c>
      <c r="C3030" t="s">
        <v>57</v>
      </c>
      <c r="D3030" t="s">
        <v>3</v>
      </c>
      <c r="E3030" t="s">
        <v>15</v>
      </c>
      <c r="F3030" s="5">
        <v>42505</v>
      </c>
      <c r="G3030">
        <v>848737466</v>
      </c>
      <c r="H3030" s="5">
        <v>42521</v>
      </c>
      <c r="I3030">
        <v>9132</v>
      </c>
      <c r="J3030" s="8">
        <v>154.06</v>
      </c>
      <c r="K3030" s="8">
        <v>90.93</v>
      </c>
      <c r="L3030" s="8">
        <v>1406875.92</v>
      </c>
      <c r="M3030" s="8">
        <v>830372.76</v>
      </c>
      <c r="N3030" s="8">
        <v>576503.16</v>
      </c>
    </row>
    <row r="3031" spans="1:14" x14ac:dyDescent="0.25">
      <c r="A3031" t="s">
        <v>0</v>
      </c>
      <c r="B3031" t="s">
        <v>34</v>
      </c>
      <c r="C3031" t="s">
        <v>65</v>
      </c>
      <c r="D3031" t="s">
        <v>3</v>
      </c>
      <c r="E3031" t="s">
        <v>8</v>
      </c>
      <c r="F3031" s="5">
        <v>42052</v>
      </c>
      <c r="G3031">
        <v>582710826</v>
      </c>
      <c r="H3031" s="5">
        <v>42055</v>
      </c>
      <c r="I3031">
        <v>5937</v>
      </c>
      <c r="J3031" s="8">
        <v>668.27</v>
      </c>
      <c r="K3031" s="8">
        <v>502.54</v>
      </c>
      <c r="L3031" s="8">
        <v>3967518.99</v>
      </c>
      <c r="M3031" s="8">
        <v>2983579.98</v>
      </c>
      <c r="N3031" s="8">
        <v>983939.01</v>
      </c>
    </row>
    <row r="3032" spans="1:14" x14ac:dyDescent="0.25">
      <c r="A3032" t="s">
        <v>9</v>
      </c>
      <c r="B3032" t="s">
        <v>154</v>
      </c>
      <c r="C3032" t="s">
        <v>29</v>
      </c>
      <c r="D3032" t="s">
        <v>3</v>
      </c>
      <c r="E3032" t="s">
        <v>23</v>
      </c>
      <c r="F3032" s="5">
        <v>43765</v>
      </c>
      <c r="G3032">
        <v>130754315</v>
      </c>
      <c r="H3032" s="5">
        <v>43771</v>
      </c>
      <c r="I3032">
        <v>1962</v>
      </c>
      <c r="J3032" s="8">
        <v>651.21</v>
      </c>
      <c r="K3032" s="8">
        <v>524.96</v>
      </c>
      <c r="L3032" s="8">
        <v>1277674.02</v>
      </c>
      <c r="M3032" s="8">
        <v>1029971.52</v>
      </c>
      <c r="N3032" s="8">
        <v>247702.5</v>
      </c>
    </row>
    <row r="3033" spans="1:14" x14ac:dyDescent="0.25">
      <c r="A3033" t="s">
        <v>0</v>
      </c>
      <c r="B3033" t="s">
        <v>50</v>
      </c>
      <c r="C3033" t="s">
        <v>11</v>
      </c>
      <c r="D3033" t="s">
        <v>3</v>
      </c>
      <c r="E3033" t="s">
        <v>15</v>
      </c>
      <c r="F3033" s="5">
        <v>44351</v>
      </c>
      <c r="G3033">
        <v>305416762</v>
      </c>
      <c r="H3033" s="5">
        <v>44367</v>
      </c>
      <c r="I3033">
        <v>8462</v>
      </c>
      <c r="J3033" s="8">
        <v>47.45</v>
      </c>
      <c r="K3033" s="8">
        <v>31.79</v>
      </c>
      <c r="L3033" s="8">
        <v>401521.9</v>
      </c>
      <c r="M3033" s="8">
        <v>269006.98</v>
      </c>
      <c r="N3033" s="8">
        <v>132514.92000000001</v>
      </c>
    </row>
    <row r="3034" spans="1:14" x14ac:dyDescent="0.25">
      <c r="A3034" t="s">
        <v>0</v>
      </c>
      <c r="B3034" t="s">
        <v>1</v>
      </c>
      <c r="C3034" t="s">
        <v>11</v>
      </c>
      <c r="D3034" t="s">
        <v>7</v>
      </c>
      <c r="E3034" t="s">
        <v>15</v>
      </c>
      <c r="F3034" s="5">
        <v>42209</v>
      </c>
      <c r="G3034">
        <v>639559495</v>
      </c>
      <c r="H3034" s="5">
        <v>42243</v>
      </c>
      <c r="I3034">
        <v>8722</v>
      </c>
      <c r="J3034" s="8">
        <v>47.45</v>
      </c>
      <c r="K3034" s="8">
        <v>31.79</v>
      </c>
      <c r="L3034" s="8">
        <v>413858.9</v>
      </c>
      <c r="M3034" s="8">
        <v>277272.38</v>
      </c>
      <c r="N3034" s="8">
        <v>136586.51999999999</v>
      </c>
    </row>
    <row r="3035" spans="1:14" x14ac:dyDescent="0.25">
      <c r="A3035" t="s">
        <v>26</v>
      </c>
      <c r="B3035" t="s">
        <v>72</v>
      </c>
      <c r="C3035" t="s">
        <v>19</v>
      </c>
      <c r="D3035" t="s">
        <v>3</v>
      </c>
      <c r="E3035" t="s">
        <v>15</v>
      </c>
      <c r="F3035" s="5">
        <v>42365</v>
      </c>
      <c r="G3035">
        <v>736356341</v>
      </c>
      <c r="H3035" s="5">
        <v>42366</v>
      </c>
      <c r="I3035">
        <v>3060</v>
      </c>
      <c r="J3035" s="8">
        <v>81.73</v>
      </c>
      <c r="K3035" s="8">
        <v>56.67</v>
      </c>
      <c r="L3035" s="8">
        <v>250093.8</v>
      </c>
      <c r="M3035" s="8">
        <v>173410.2</v>
      </c>
      <c r="N3035" s="8">
        <v>76683.600000000006</v>
      </c>
    </row>
    <row r="3036" spans="1:14" x14ac:dyDescent="0.25">
      <c r="A3036" t="s">
        <v>9</v>
      </c>
      <c r="B3036" t="s">
        <v>80</v>
      </c>
      <c r="C3036" t="s">
        <v>29</v>
      </c>
      <c r="D3036" t="s">
        <v>7</v>
      </c>
      <c r="E3036" t="s">
        <v>4</v>
      </c>
      <c r="F3036" s="5">
        <v>44229</v>
      </c>
      <c r="G3036">
        <v>719293630</v>
      </c>
      <c r="H3036" s="5">
        <v>44252</v>
      </c>
      <c r="I3036">
        <v>3824</v>
      </c>
      <c r="J3036" s="8">
        <v>651.21</v>
      </c>
      <c r="K3036" s="8">
        <v>524.96</v>
      </c>
      <c r="L3036" s="8">
        <v>2490227.04</v>
      </c>
      <c r="M3036" s="8">
        <v>2007447.04</v>
      </c>
      <c r="N3036" s="8">
        <v>482780</v>
      </c>
    </row>
    <row r="3037" spans="1:14" x14ac:dyDescent="0.25">
      <c r="A3037" t="s">
        <v>0</v>
      </c>
      <c r="B3037" t="s">
        <v>197</v>
      </c>
      <c r="C3037" t="s">
        <v>19</v>
      </c>
      <c r="D3037" t="s">
        <v>3</v>
      </c>
      <c r="E3037" t="s">
        <v>15</v>
      </c>
      <c r="F3037" s="5">
        <v>44448</v>
      </c>
      <c r="G3037">
        <v>782170188</v>
      </c>
      <c r="H3037" s="5">
        <v>44490</v>
      </c>
      <c r="I3037">
        <v>395</v>
      </c>
      <c r="J3037" s="8">
        <v>81.73</v>
      </c>
      <c r="K3037" s="8">
        <v>56.67</v>
      </c>
      <c r="L3037" s="8">
        <v>32283.35</v>
      </c>
      <c r="M3037" s="8">
        <v>22384.65</v>
      </c>
      <c r="N3037" s="8">
        <v>9898.7000000000007</v>
      </c>
    </row>
    <row r="3038" spans="1:14" x14ac:dyDescent="0.25">
      <c r="A3038" t="s">
        <v>26</v>
      </c>
      <c r="B3038" t="s">
        <v>187</v>
      </c>
      <c r="C3038" t="s">
        <v>57</v>
      </c>
      <c r="D3038" t="s">
        <v>7</v>
      </c>
      <c r="E3038" t="s">
        <v>4</v>
      </c>
      <c r="F3038" s="5">
        <v>43289</v>
      </c>
      <c r="G3038">
        <v>739097344</v>
      </c>
      <c r="H3038" s="5">
        <v>43301</v>
      </c>
      <c r="I3038">
        <v>4183</v>
      </c>
      <c r="J3038" s="8">
        <v>154.06</v>
      </c>
      <c r="K3038" s="8">
        <v>90.93</v>
      </c>
      <c r="L3038" s="8">
        <v>644432.98</v>
      </c>
      <c r="M3038" s="8">
        <v>380360.19</v>
      </c>
      <c r="N3038" s="8">
        <v>264072.78999999998</v>
      </c>
    </row>
    <row r="3039" spans="1:14" x14ac:dyDescent="0.25">
      <c r="A3039" t="s">
        <v>17</v>
      </c>
      <c r="B3039" t="s">
        <v>47</v>
      </c>
      <c r="C3039" t="s">
        <v>65</v>
      </c>
      <c r="D3039" t="s">
        <v>3</v>
      </c>
      <c r="E3039" t="s">
        <v>23</v>
      </c>
      <c r="F3039" s="5">
        <v>43680</v>
      </c>
      <c r="G3039">
        <v>474498927</v>
      </c>
      <c r="H3039" s="5">
        <v>43711</v>
      </c>
      <c r="I3039">
        <v>3632</v>
      </c>
      <c r="J3039" s="8">
        <v>668.27</v>
      </c>
      <c r="K3039" s="8">
        <v>502.54</v>
      </c>
      <c r="L3039" s="8">
        <v>2427156.64</v>
      </c>
      <c r="M3039" s="8">
        <v>1825225.28</v>
      </c>
      <c r="N3039" s="8">
        <v>601931.36</v>
      </c>
    </row>
    <row r="3040" spans="1:14" x14ac:dyDescent="0.25">
      <c r="A3040" t="s">
        <v>26</v>
      </c>
      <c r="B3040" t="s">
        <v>117</v>
      </c>
      <c r="C3040" t="s">
        <v>6</v>
      </c>
      <c r="D3040" t="s">
        <v>3</v>
      </c>
      <c r="E3040" t="s">
        <v>4</v>
      </c>
      <c r="F3040" s="5">
        <v>44400</v>
      </c>
      <c r="G3040">
        <v>393111264</v>
      </c>
      <c r="H3040" s="5">
        <v>44403</v>
      </c>
      <c r="I3040">
        <v>9214</v>
      </c>
      <c r="J3040" s="8">
        <v>152.58000000000001</v>
      </c>
      <c r="K3040" s="8">
        <v>97.44</v>
      </c>
      <c r="L3040" s="8">
        <v>1405872.12</v>
      </c>
      <c r="M3040" s="8">
        <v>897812.16</v>
      </c>
      <c r="N3040" s="8">
        <v>508059.96</v>
      </c>
    </row>
    <row r="3041" spans="1:14" x14ac:dyDescent="0.25">
      <c r="A3041" t="s">
        <v>26</v>
      </c>
      <c r="B3041" t="s">
        <v>175</v>
      </c>
      <c r="C3041" t="s">
        <v>36</v>
      </c>
      <c r="D3041" t="s">
        <v>3</v>
      </c>
      <c r="E3041" t="s">
        <v>8</v>
      </c>
      <c r="F3041" s="5">
        <v>42340</v>
      </c>
      <c r="G3041">
        <v>969983184</v>
      </c>
      <c r="H3041" s="5">
        <v>42367</v>
      </c>
      <c r="I3041">
        <v>8434</v>
      </c>
      <c r="J3041" s="8">
        <v>421.89</v>
      </c>
      <c r="K3041" s="8">
        <v>364.69</v>
      </c>
      <c r="L3041" s="8">
        <v>3558220.26</v>
      </c>
      <c r="M3041" s="8">
        <v>3075795.46</v>
      </c>
      <c r="N3041" s="8">
        <v>482424.8</v>
      </c>
    </row>
    <row r="3042" spans="1:14" x14ac:dyDescent="0.25">
      <c r="A3042" t="s">
        <v>39</v>
      </c>
      <c r="B3042" t="s">
        <v>205</v>
      </c>
      <c r="C3042" t="s">
        <v>6</v>
      </c>
      <c r="D3042" t="s">
        <v>7</v>
      </c>
      <c r="E3042" t="s">
        <v>4</v>
      </c>
      <c r="F3042" s="5">
        <v>44024</v>
      </c>
      <c r="G3042">
        <v>500476014</v>
      </c>
      <c r="H3042" s="5">
        <v>44034</v>
      </c>
      <c r="I3042">
        <v>829</v>
      </c>
      <c r="J3042" s="8">
        <v>152.58000000000001</v>
      </c>
      <c r="K3042" s="8">
        <v>97.44</v>
      </c>
      <c r="L3042" s="8">
        <v>126488.82</v>
      </c>
      <c r="M3042" s="8">
        <v>80777.759999999995</v>
      </c>
      <c r="N3042" s="8">
        <v>45711.06</v>
      </c>
    </row>
    <row r="3043" spans="1:14" x14ac:dyDescent="0.25">
      <c r="A3043" t="s">
        <v>26</v>
      </c>
      <c r="B3043" t="s">
        <v>63</v>
      </c>
      <c r="C3043" t="s">
        <v>45</v>
      </c>
      <c r="D3043" t="s">
        <v>7</v>
      </c>
      <c r="E3043" t="s">
        <v>23</v>
      </c>
      <c r="F3043" s="5">
        <v>43394</v>
      </c>
      <c r="G3043">
        <v>950263583</v>
      </c>
      <c r="H3043" s="5">
        <v>43394</v>
      </c>
      <c r="I3043">
        <v>2966</v>
      </c>
      <c r="J3043" s="8">
        <v>9.33</v>
      </c>
      <c r="K3043" s="8">
        <v>6.92</v>
      </c>
      <c r="L3043" s="8">
        <v>27672.78</v>
      </c>
      <c r="M3043" s="8">
        <v>20524.72</v>
      </c>
      <c r="N3043" s="8">
        <v>7148.06</v>
      </c>
    </row>
    <row r="3044" spans="1:14" x14ac:dyDescent="0.25">
      <c r="A3044" t="s">
        <v>26</v>
      </c>
      <c r="B3044" t="s">
        <v>72</v>
      </c>
      <c r="C3044" t="s">
        <v>6</v>
      </c>
      <c r="D3044" t="s">
        <v>7</v>
      </c>
      <c r="E3044" t="s">
        <v>15</v>
      </c>
      <c r="F3044" s="5">
        <v>43286</v>
      </c>
      <c r="G3044">
        <v>305332219</v>
      </c>
      <c r="H3044" s="5">
        <v>43293</v>
      </c>
      <c r="I3044">
        <v>3444</v>
      </c>
      <c r="J3044" s="8">
        <v>152.58000000000001</v>
      </c>
      <c r="K3044" s="8">
        <v>97.44</v>
      </c>
      <c r="L3044" s="8">
        <v>525485.52</v>
      </c>
      <c r="M3044" s="8">
        <v>335583.36</v>
      </c>
      <c r="N3044" s="8">
        <v>189902.16</v>
      </c>
    </row>
    <row r="3045" spans="1:14" x14ac:dyDescent="0.25">
      <c r="A3045" t="s">
        <v>0</v>
      </c>
      <c r="B3045" t="s">
        <v>147</v>
      </c>
      <c r="C3045" t="s">
        <v>2</v>
      </c>
      <c r="D3045" t="s">
        <v>3</v>
      </c>
      <c r="E3045" t="s">
        <v>8</v>
      </c>
      <c r="F3045" s="5">
        <v>42309</v>
      </c>
      <c r="G3045">
        <v>221980750</v>
      </c>
      <c r="H3045" s="5">
        <v>42341</v>
      </c>
      <c r="I3045">
        <v>7892</v>
      </c>
      <c r="J3045" s="8">
        <v>255.28</v>
      </c>
      <c r="K3045" s="8">
        <v>159.41999999999999</v>
      </c>
      <c r="L3045" s="8">
        <v>2014669.76</v>
      </c>
      <c r="M3045" s="8">
        <v>1258142.6399999999</v>
      </c>
      <c r="N3045" s="8">
        <v>756527.12</v>
      </c>
    </row>
    <row r="3046" spans="1:14" x14ac:dyDescent="0.25">
      <c r="A3046" t="s">
        <v>12</v>
      </c>
      <c r="B3046" t="s">
        <v>76</v>
      </c>
      <c r="C3046" t="s">
        <v>36</v>
      </c>
      <c r="D3046" t="s">
        <v>3</v>
      </c>
      <c r="E3046" t="s">
        <v>23</v>
      </c>
      <c r="F3046" s="5">
        <v>42538</v>
      </c>
      <c r="G3046">
        <v>176820504</v>
      </c>
      <c r="H3046" s="5">
        <v>42573</v>
      </c>
      <c r="I3046">
        <v>3971</v>
      </c>
      <c r="J3046" s="8">
        <v>421.89</v>
      </c>
      <c r="K3046" s="8">
        <v>364.69</v>
      </c>
      <c r="L3046" s="8">
        <v>1675325.19</v>
      </c>
      <c r="M3046" s="8">
        <v>1448183.99</v>
      </c>
      <c r="N3046" s="8">
        <v>227141.2</v>
      </c>
    </row>
    <row r="3047" spans="1:14" x14ac:dyDescent="0.25">
      <c r="A3047" t="s">
        <v>9</v>
      </c>
      <c r="B3047" t="s">
        <v>133</v>
      </c>
      <c r="C3047" t="s">
        <v>29</v>
      </c>
      <c r="D3047" t="s">
        <v>7</v>
      </c>
      <c r="E3047" t="s">
        <v>8</v>
      </c>
      <c r="F3047" s="5">
        <v>44323</v>
      </c>
      <c r="G3047">
        <v>616775310</v>
      </c>
      <c r="H3047" s="5">
        <v>44340</v>
      </c>
      <c r="I3047">
        <v>6375</v>
      </c>
      <c r="J3047" s="8">
        <v>651.21</v>
      </c>
      <c r="K3047" s="8">
        <v>524.96</v>
      </c>
      <c r="L3047" s="8">
        <v>4151463.75</v>
      </c>
      <c r="M3047" s="8">
        <v>3346620</v>
      </c>
      <c r="N3047" s="8">
        <v>804843.75</v>
      </c>
    </row>
    <row r="3048" spans="1:14" x14ac:dyDescent="0.25">
      <c r="A3048" t="s">
        <v>26</v>
      </c>
      <c r="B3048" t="s">
        <v>63</v>
      </c>
      <c r="C3048" t="s">
        <v>22</v>
      </c>
      <c r="D3048" t="s">
        <v>3</v>
      </c>
      <c r="E3048" t="s">
        <v>15</v>
      </c>
      <c r="F3048" s="5">
        <v>44440</v>
      </c>
      <c r="G3048">
        <v>709081494</v>
      </c>
      <c r="H3048" s="5">
        <v>44482</v>
      </c>
      <c r="I3048">
        <v>1826</v>
      </c>
      <c r="J3048" s="8">
        <v>109.28</v>
      </c>
      <c r="K3048" s="8">
        <v>35.840000000000003</v>
      </c>
      <c r="L3048" s="8">
        <v>199545.28</v>
      </c>
      <c r="M3048" s="8">
        <v>65443.839999999997</v>
      </c>
      <c r="N3048" s="8">
        <v>134101.44</v>
      </c>
    </row>
    <row r="3049" spans="1:14" x14ac:dyDescent="0.25">
      <c r="A3049" t="s">
        <v>9</v>
      </c>
      <c r="B3049" t="s">
        <v>66</v>
      </c>
      <c r="C3049" t="s">
        <v>45</v>
      </c>
      <c r="D3049" t="s">
        <v>7</v>
      </c>
      <c r="E3049" t="s">
        <v>15</v>
      </c>
      <c r="F3049" s="5">
        <v>44824</v>
      </c>
      <c r="G3049">
        <v>591287887</v>
      </c>
      <c r="H3049" s="5">
        <v>44836</v>
      </c>
      <c r="I3049">
        <v>4080</v>
      </c>
      <c r="J3049" s="8">
        <v>9.33</v>
      </c>
      <c r="K3049" s="8">
        <v>6.92</v>
      </c>
      <c r="L3049" s="8">
        <v>38066.400000000001</v>
      </c>
      <c r="M3049" s="8">
        <v>28233.599999999999</v>
      </c>
      <c r="N3049" s="8">
        <v>9832.7999999999993</v>
      </c>
    </row>
    <row r="3050" spans="1:14" x14ac:dyDescent="0.25">
      <c r="A3050" t="s">
        <v>26</v>
      </c>
      <c r="B3050" t="s">
        <v>64</v>
      </c>
      <c r="C3050" t="s">
        <v>19</v>
      </c>
      <c r="D3050" t="s">
        <v>7</v>
      </c>
      <c r="E3050" t="s">
        <v>23</v>
      </c>
      <c r="F3050" s="5">
        <v>44726</v>
      </c>
      <c r="G3050">
        <v>921255815</v>
      </c>
      <c r="H3050" s="5">
        <v>44770</v>
      </c>
      <c r="I3050">
        <v>8923</v>
      </c>
      <c r="J3050" s="8">
        <v>81.73</v>
      </c>
      <c r="K3050" s="8">
        <v>56.67</v>
      </c>
      <c r="L3050" s="8">
        <v>729276.79</v>
      </c>
      <c r="M3050" s="8">
        <v>505666.41</v>
      </c>
      <c r="N3050" s="8">
        <v>223610.38</v>
      </c>
    </row>
    <row r="3051" spans="1:14" x14ac:dyDescent="0.25">
      <c r="A3051" t="s">
        <v>26</v>
      </c>
      <c r="B3051" t="s">
        <v>187</v>
      </c>
      <c r="C3051" t="s">
        <v>36</v>
      </c>
      <c r="D3051" t="s">
        <v>3</v>
      </c>
      <c r="E3051" t="s">
        <v>4</v>
      </c>
      <c r="F3051" s="5">
        <v>44590</v>
      </c>
      <c r="G3051">
        <v>627159106</v>
      </c>
      <c r="H3051" s="5">
        <v>44629</v>
      </c>
      <c r="I3051">
        <v>9171</v>
      </c>
      <c r="J3051" s="8">
        <v>421.89</v>
      </c>
      <c r="K3051" s="8">
        <v>364.69</v>
      </c>
      <c r="L3051" s="8">
        <v>3869153.19</v>
      </c>
      <c r="M3051" s="8">
        <v>3344571.99</v>
      </c>
      <c r="N3051" s="8">
        <v>524581.19999999995</v>
      </c>
    </row>
    <row r="3052" spans="1:14" x14ac:dyDescent="0.25">
      <c r="A3052" t="s">
        <v>12</v>
      </c>
      <c r="B3052" t="s">
        <v>76</v>
      </c>
      <c r="C3052" t="s">
        <v>65</v>
      </c>
      <c r="D3052" t="s">
        <v>3</v>
      </c>
      <c r="E3052" t="s">
        <v>15</v>
      </c>
      <c r="F3052" s="5">
        <v>42904</v>
      </c>
      <c r="G3052">
        <v>957484090</v>
      </c>
      <c r="H3052" s="5">
        <v>42919</v>
      </c>
      <c r="I3052">
        <v>9674</v>
      </c>
      <c r="J3052" s="8">
        <v>668.27</v>
      </c>
      <c r="K3052" s="8">
        <v>502.54</v>
      </c>
      <c r="L3052" s="8">
        <v>6464843.9800000004</v>
      </c>
      <c r="M3052" s="8">
        <v>4861571.96</v>
      </c>
      <c r="N3052" s="8">
        <v>1603272.02</v>
      </c>
    </row>
    <row r="3053" spans="1:14" x14ac:dyDescent="0.25">
      <c r="A3053" t="s">
        <v>39</v>
      </c>
      <c r="B3053" t="s">
        <v>196</v>
      </c>
      <c r="C3053" t="s">
        <v>29</v>
      </c>
      <c r="D3053" t="s">
        <v>3</v>
      </c>
      <c r="E3053" t="s">
        <v>8</v>
      </c>
      <c r="F3053" s="5">
        <v>42010</v>
      </c>
      <c r="G3053">
        <v>531029593</v>
      </c>
      <c r="H3053" s="5">
        <v>42037</v>
      </c>
      <c r="I3053">
        <v>2312</v>
      </c>
      <c r="J3053" s="8">
        <v>651.21</v>
      </c>
      <c r="K3053" s="8">
        <v>524.96</v>
      </c>
      <c r="L3053" s="8">
        <v>1505597.52</v>
      </c>
      <c r="M3053" s="8">
        <v>1213707.52</v>
      </c>
      <c r="N3053" s="8">
        <v>291890</v>
      </c>
    </row>
    <row r="3054" spans="1:14" x14ac:dyDescent="0.25">
      <c r="A3054" t="s">
        <v>17</v>
      </c>
      <c r="B3054" t="s">
        <v>35</v>
      </c>
      <c r="C3054" t="s">
        <v>57</v>
      </c>
      <c r="D3054" t="s">
        <v>7</v>
      </c>
      <c r="E3054" t="s">
        <v>8</v>
      </c>
      <c r="F3054" s="5">
        <v>42558</v>
      </c>
      <c r="G3054">
        <v>286906945</v>
      </c>
      <c r="H3054" s="5">
        <v>42603</v>
      </c>
      <c r="I3054">
        <v>996</v>
      </c>
      <c r="J3054" s="8">
        <v>154.06</v>
      </c>
      <c r="K3054" s="8">
        <v>90.93</v>
      </c>
      <c r="L3054" s="8">
        <v>153443.76</v>
      </c>
      <c r="M3054" s="8">
        <v>90566.28</v>
      </c>
      <c r="N3054" s="8">
        <v>62877.48</v>
      </c>
    </row>
    <row r="3055" spans="1:14" x14ac:dyDescent="0.25">
      <c r="A3055" t="s">
        <v>9</v>
      </c>
      <c r="B3055" t="s">
        <v>167</v>
      </c>
      <c r="C3055" t="s">
        <v>22</v>
      </c>
      <c r="D3055" t="s">
        <v>3</v>
      </c>
      <c r="E3055" t="s">
        <v>4</v>
      </c>
      <c r="F3055" s="5">
        <v>44669</v>
      </c>
      <c r="G3055">
        <v>334539973</v>
      </c>
      <c r="H3055" s="5">
        <v>44692</v>
      </c>
      <c r="I3055">
        <v>6667</v>
      </c>
      <c r="J3055" s="8">
        <v>109.28</v>
      </c>
      <c r="K3055" s="8">
        <v>35.840000000000003</v>
      </c>
      <c r="L3055" s="8">
        <v>728569.76</v>
      </c>
      <c r="M3055" s="8">
        <v>238945.28</v>
      </c>
      <c r="N3055" s="8">
        <v>489624.48</v>
      </c>
    </row>
    <row r="3056" spans="1:14" x14ac:dyDescent="0.25">
      <c r="A3056" t="s">
        <v>9</v>
      </c>
      <c r="B3056" t="s">
        <v>193</v>
      </c>
      <c r="C3056" t="s">
        <v>6</v>
      </c>
      <c r="D3056" t="s">
        <v>7</v>
      </c>
      <c r="E3056" t="s">
        <v>8</v>
      </c>
      <c r="F3056" s="5">
        <v>42385</v>
      </c>
      <c r="G3056">
        <v>403665006</v>
      </c>
      <c r="H3056" s="5">
        <v>42419</v>
      </c>
      <c r="I3056">
        <v>2300</v>
      </c>
      <c r="J3056" s="8">
        <v>152.58000000000001</v>
      </c>
      <c r="K3056" s="8">
        <v>97.44</v>
      </c>
      <c r="L3056" s="8">
        <v>350934</v>
      </c>
      <c r="M3056" s="8">
        <v>224112</v>
      </c>
      <c r="N3056" s="8">
        <v>126822</v>
      </c>
    </row>
    <row r="3057" spans="1:14" x14ac:dyDescent="0.25">
      <c r="A3057" t="s">
        <v>39</v>
      </c>
      <c r="B3057" t="s">
        <v>128</v>
      </c>
      <c r="C3057" t="s">
        <v>11</v>
      </c>
      <c r="D3057" t="s">
        <v>7</v>
      </c>
      <c r="E3057" t="s">
        <v>8</v>
      </c>
      <c r="F3057" s="5">
        <v>44147</v>
      </c>
      <c r="G3057">
        <v>294330871</v>
      </c>
      <c r="H3057" s="5">
        <v>44181</v>
      </c>
      <c r="I3057">
        <v>7900</v>
      </c>
      <c r="J3057" s="8">
        <v>47.45</v>
      </c>
      <c r="K3057" s="8">
        <v>31.79</v>
      </c>
      <c r="L3057" s="8">
        <v>374855</v>
      </c>
      <c r="M3057" s="8">
        <v>251141</v>
      </c>
      <c r="N3057" s="8">
        <v>123714</v>
      </c>
    </row>
    <row r="3058" spans="1:14" x14ac:dyDescent="0.25">
      <c r="A3058" t="s">
        <v>0</v>
      </c>
      <c r="B3058" t="s">
        <v>143</v>
      </c>
      <c r="C3058" t="s">
        <v>2</v>
      </c>
      <c r="D3058" t="s">
        <v>7</v>
      </c>
      <c r="E3058" t="s">
        <v>23</v>
      </c>
      <c r="F3058" s="5">
        <v>44277</v>
      </c>
      <c r="G3058">
        <v>326898896</v>
      </c>
      <c r="H3058" s="5">
        <v>44323</v>
      </c>
      <c r="I3058">
        <v>5503</v>
      </c>
      <c r="J3058" s="8">
        <v>255.28</v>
      </c>
      <c r="K3058" s="8">
        <v>159.41999999999999</v>
      </c>
      <c r="L3058" s="8">
        <v>1404805.84</v>
      </c>
      <c r="M3058" s="8">
        <v>877288.26</v>
      </c>
      <c r="N3058" s="8">
        <v>527517.57999999996</v>
      </c>
    </row>
    <row r="3059" spans="1:14" x14ac:dyDescent="0.25">
      <c r="A3059" t="s">
        <v>9</v>
      </c>
      <c r="B3059" t="s">
        <v>98</v>
      </c>
      <c r="C3059" t="s">
        <v>31</v>
      </c>
      <c r="D3059" t="s">
        <v>7</v>
      </c>
      <c r="E3059" t="s">
        <v>23</v>
      </c>
      <c r="F3059" s="5">
        <v>44299</v>
      </c>
      <c r="G3059">
        <v>892042911</v>
      </c>
      <c r="H3059" s="5">
        <v>44328</v>
      </c>
      <c r="I3059">
        <v>4175</v>
      </c>
      <c r="J3059" s="8">
        <v>437.2</v>
      </c>
      <c r="K3059" s="8">
        <v>263.33</v>
      </c>
      <c r="L3059" s="8">
        <v>1825310</v>
      </c>
      <c r="M3059" s="8">
        <v>1099402.75</v>
      </c>
      <c r="N3059" s="8">
        <v>725907.25</v>
      </c>
    </row>
    <row r="3060" spans="1:14" x14ac:dyDescent="0.25">
      <c r="A3060" t="s">
        <v>26</v>
      </c>
      <c r="B3060" t="s">
        <v>175</v>
      </c>
      <c r="C3060" t="s">
        <v>29</v>
      </c>
      <c r="D3060" t="s">
        <v>7</v>
      </c>
      <c r="E3060" t="s">
        <v>23</v>
      </c>
      <c r="F3060" s="5">
        <v>43199</v>
      </c>
      <c r="G3060">
        <v>200749242</v>
      </c>
      <c r="H3060" s="5">
        <v>43205</v>
      </c>
      <c r="I3060">
        <v>5017</v>
      </c>
      <c r="J3060" s="8">
        <v>651.21</v>
      </c>
      <c r="K3060" s="8">
        <v>524.96</v>
      </c>
      <c r="L3060" s="8">
        <v>3267120.57</v>
      </c>
      <c r="M3060" s="8">
        <v>2633724.3199999998</v>
      </c>
      <c r="N3060" s="8">
        <v>633396.25</v>
      </c>
    </row>
    <row r="3061" spans="1:14" x14ac:dyDescent="0.25">
      <c r="A3061" t="s">
        <v>26</v>
      </c>
      <c r="B3061" t="s">
        <v>175</v>
      </c>
      <c r="C3061" t="s">
        <v>22</v>
      </c>
      <c r="D3061" t="s">
        <v>7</v>
      </c>
      <c r="E3061" t="s">
        <v>15</v>
      </c>
      <c r="F3061" s="5">
        <v>44244</v>
      </c>
      <c r="G3061">
        <v>134316718</v>
      </c>
      <c r="H3061" s="5">
        <v>44285</v>
      </c>
      <c r="I3061">
        <v>6157</v>
      </c>
      <c r="J3061" s="8">
        <v>109.28</v>
      </c>
      <c r="K3061" s="8">
        <v>35.840000000000003</v>
      </c>
      <c r="L3061" s="8">
        <v>672836.96</v>
      </c>
      <c r="M3061" s="8">
        <v>220666.88</v>
      </c>
      <c r="N3061" s="8">
        <v>452170.08</v>
      </c>
    </row>
    <row r="3062" spans="1:14" x14ac:dyDescent="0.25">
      <c r="A3062" t="s">
        <v>9</v>
      </c>
      <c r="B3062" t="s">
        <v>104</v>
      </c>
      <c r="C3062" t="s">
        <v>65</v>
      </c>
      <c r="D3062" t="s">
        <v>3</v>
      </c>
      <c r="E3062" t="s">
        <v>8</v>
      </c>
      <c r="F3062" s="5">
        <v>42581</v>
      </c>
      <c r="G3062">
        <v>394356667</v>
      </c>
      <c r="H3062" s="5">
        <v>42586</v>
      </c>
      <c r="I3062">
        <v>7756</v>
      </c>
      <c r="J3062" s="8">
        <v>668.27</v>
      </c>
      <c r="K3062" s="8">
        <v>502.54</v>
      </c>
      <c r="L3062" s="8">
        <v>5183102.12</v>
      </c>
      <c r="M3062" s="8">
        <v>3897700.24</v>
      </c>
      <c r="N3062" s="8">
        <v>1285401.8799999999</v>
      </c>
    </row>
    <row r="3063" spans="1:14" x14ac:dyDescent="0.25">
      <c r="A3063" t="s">
        <v>9</v>
      </c>
      <c r="B3063" t="s">
        <v>114</v>
      </c>
      <c r="C3063" t="s">
        <v>45</v>
      </c>
      <c r="D3063" t="s">
        <v>7</v>
      </c>
      <c r="E3063" t="s">
        <v>4</v>
      </c>
      <c r="F3063" s="5">
        <v>43950</v>
      </c>
      <c r="G3063">
        <v>752792918</v>
      </c>
      <c r="H3063" s="5">
        <v>43963</v>
      </c>
      <c r="I3063">
        <v>7008</v>
      </c>
      <c r="J3063" s="8">
        <v>9.33</v>
      </c>
      <c r="K3063" s="8">
        <v>6.92</v>
      </c>
      <c r="L3063" s="8">
        <v>65384.639999999999</v>
      </c>
      <c r="M3063" s="8">
        <v>48495.360000000001</v>
      </c>
      <c r="N3063" s="8">
        <v>16889.28</v>
      </c>
    </row>
    <row r="3064" spans="1:14" x14ac:dyDescent="0.25">
      <c r="A3064" t="s">
        <v>26</v>
      </c>
      <c r="B3064" t="s">
        <v>202</v>
      </c>
      <c r="C3064" t="s">
        <v>6</v>
      </c>
      <c r="D3064" t="s">
        <v>7</v>
      </c>
      <c r="E3064" t="s">
        <v>15</v>
      </c>
      <c r="F3064" s="5">
        <v>44355</v>
      </c>
      <c r="G3064">
        <v>601861798</v>
      </c>
      <c r="H3064" s="5">
        <v>44397</v>
      </c>
      <c r="I3064">
        <v>3136</v>
      </c>
      <c r="J3064" s="8">
        <v>152.58000000000001</v>
      </c>
      <c r="K3064" s="8">
        <v>97.44</v>
      </c>
      <c r="L3064" s="8">
        <v>478490.88</v>
      </c>
      <c r="M3064" s="8">
        <v>305571.84000000003</v>
      </c>
      <c r="N3064" s="8">
        <v>172919.04000000001</v>
      </c>
    </row>
    <row r="3065" spans="1:14" x14ac:dyDescent="0.25">
      <c r="A3065" t="s">
        <v>0</v>
      </c>
      <c r="B3065" t="s">
        <v>33</v>
      </c>
      <c r="C3065" t="s">
        <v>45</v>
      </c>
      <c r="D3065" t="s">
        <v>7</v>
      </c>
      <c r="E3065" t="s">
        <v>23</v>
      </c>
      <c r="F3065" s="5">
        <v>42616</v>
      </c>
      <c r="G3065">
        <v>304112136</v>
      </c>
      <c r="H3065" s="5">
        <v>42620</v>
      </c>
      <c r="I3065">
        <v>2394</v>
      </c>
      <c r="J3065" s="8">
        <v>9.33</v>
      </c>
      <c r="K3065" s="8">
        <v>6.92</v>
      </c>
      <c r="L3065" s="8">
        <v>22336.02</v>
      </c>
      <c r="M3065" s="8">
        <v>16566.48</v>
      </c>
      <c r="N3065" s="8">
        <v>5769.54</v>
      </c>
    </row>
    <row r="3066" spans="1:14" x14ac:dyDescent="0.25">
      <c r="A3066" t="s">
        <v>17</v>
      </c>
      <c r="B3066" t="s">
        <v>53</v>
      </c>
      <c r="C3066" t="s">
        <v>22</v>
      </c>
      <c r="D3066" t="s">
        <v>3</v>
      </c>
      <c r="E3066" t="s">
        <v>4</v>
      </c>
      <c r="F3066" s="5">
        <v>42637</v>
      </c>
      <c r="G3066">
        <v>742405259</v>
      </c>
      <c r="H3066" s="5">
        <v>42667</v>
      </c>
      <c r="I3066">
        <v>3069</v>
      </c>
      <c r="J3066" s="8">
        <v>109.28</v>
      </c>
      <c r="K3066" s="8">
        <v>35.840000000000003</v>
      </c>
      <c r="L3066" s="8">
        <v>335380.32</v>
      </c>
      <c r="M3066" s="8">
        <v>109992.96000000001</v>
      </c>
      <c r="N3066" s="8">
        <v>225387.36</v>
      </c>
    </row>
    <row r="3067" spans="1:14" x14ac:dyDescent="0.25">
      <c r="A3067" t="s">
        <v>26</v>
      </c>
      <c r="B3067" t="s">
        <v>200</v>
      </c>
      <c r="C3067" t="s">
        <v>2</v>
      </c>
      <c r="D3067" t="s">
        <v>3</v>
      </c>
      <c r="E3067" t="s">
        <v>15</v>
      </c>
      <c r="F3067" s="5">
        <v>44095</v>
      </c>
      <c r="G3067">
        <v>169914996</v>
      </c>
      <c r="H3067" s="5">
        <v>44129</v>
      </c>
      <c r="I3067">
        <v>478</v>
      </c>
      <c r="J3067" s="8">
        <v>255.28</v>
      </c>
      <c r="K3067" s="8">
        <v>159.41999999999999</v>
      </c>
      <c r="L3067" s="8">
        <v>122023.84</v>
      </c>
      <c r="M3067" s="8">
        <v>76202.759999999995</v>
      </c>
      <c r="N3067" s="8">
        <v>45821.08</v>
      </c>
    </row>
    <row r="3068" spans="1:14" x14ac:dyDescent="0.25">
      <c r="A3068" t="s">
        <v>12</v>
      </c>
      <c r="B3068" t="s">
        <v>16</v>
      </c>
      <c r="C3068" t="s">
        <v>14</v>
      </c>
      <c r="D3068" t="s">
        <v>7</v>
      </c>
      <c r="E3068" t="s">
        <v>23</v>
      </c>
      <c r="F3068" s="5">
        <v>43246</v>
      </c>
      <c r="G3068">
        <v>960127675</v>
      </c>
      <c r="H3068" s="5">
        <v>43292</v>
      </c>
      <c r="I3068">
        <v>1970</v>
      </c>
      <c r="J3068" s="8">
        <v>205.7</v>
      </c>
      <c r="K3068" s="8">
        <v>117.11</v>
      </c>
      <c r="L3068" s="8">
        <v>405229</v>
      </c>
      <c r="M3068" s="8">
        <v>230706.7</v>
      </c>
      <c r="N3068" s="8">
        <v>174522.3</v>
      </c>
    </row>
    <row r="3069" spans="1:14" x14ac:dyDescent="0.25">
      <c r="A3069" t="s">
        <v>39</v>
      </c>
      <c r="B3069" t="s">
        <v>40</v>
      </c>
      <c r="C3069" t="s">
        <v>19</v>
      </c>
      <c r="D3069" t="s">
        <v>7</v>
      </c>
      <c r="E3069" t="s">
        <v>4</v>
      </c>
      <c r="F3069" s="5">
        <v>43699</v>
      </c>
      <c r="G3069">
        <v>156842124</v>
      </c>
      <c r="H3069" s="5">
        <v>43733</v>
      </c>
      <c r="I3069">
        <v>1925</v>
      </c>
      <c r="J3069" s="8">
        <v>81.73</v>
      </c>
      <c r="K3069" s="8">
        <v>56.67</v>
      </c>
      <c r="L3069" s="8">
        <v>157330.25</v>
      </c>
      <c r="M3069" s="8">
        <v>109089.75</v>
      </c>
      <c r="N3069" s="8">
        <v>48240.5</v>
      </c>
    </row>
    <row r="3070" spans="1:14" x14ac:dyDescent="0.25">
      <c r="A3070" t="s">
        <v>17</v>
      </c>
      <c r="B3070" t="s">
        <v>163</v>
      </c>
      <c r="C3070" t="s">
        <v>57</v>
      </c>
      <c r="D3070" t="s">
        <v>7</v>
      </c>
      <c r="E3070" t="s">
        <v>15</v>
      </c>
      <c r="F3070" s="5">
        <v>44916</v>
      </c>
      <c r="G3070">
        <v>724169671</v>
      </c>
      <c r="H3070" s="5">
        <v>44579</v>
      </c>
      <c r="I3070">
        <v>6753</v>
      </c>
      <c r="J3070" s="8">
        <v>154.06</v>
      </c>
      <c r="K3070" s="8">
        <v>90.93</v>
      </c>
      <c r="L3070" s="8">
        <v>1040367.18</v>
      </c>
      <c r="M3070" s="8">
        <v>614050.29</v>
      </c>
      <c r="N3070" s="8">
        <v>426316.89</v>
      </c>
    </row>
    <row r="3071" spans="1:14" x14ac:dyDescent="0.25">
      <c r="A3071" t="s">
        <v>26</v>
      </c>
      <c r="B3071" t="s">
        <v>179</v>
      </c>
      <c r="C3071" t="s">
        <v>22</v>
      </c>
      <c r="D3071" t="s">
        <v>7</v>
      </c>
      <c r="E3071" t="s">
        <v>8</v>
      </c>
      <c r="F3071" s="5">
        <v>44475</v>
      </c>
      <c r="G3071">
        <v>296534144</v>
      </c>
      <c r="H3071" s="5">
        <v>44524</v>
      </c>
      <c r="I3071">
        <v>9898</v>
      </c>
      <c r="J3071" s="8">
        <v>109.28</v>
      </c>
      <c r="K3071" s="8">
        <v>35.840000000000003</v>
      </c>
      <c r="L3071" s="8">
        <v>1081653.44</v>
      </c>
      <c r="M3071" s="8">
        <v>354744.32000000001</v>
      </c>
      <c r="N3071" s="8">
        <v>726909.12</v>
      </c>
    </row>
    <row r="3072" spans="1:14" x14ac:dyDescent="0.25">
      <c r="A3072" t="s">
        <v>26</v>
      </c>
      <c r="B3072" t="s">
        <v>51</v>
      </c>
      <c r="C3072" t="s">
        <v>19</v>
      </c>
      <c r="D3072" t="s">
        <v>3</v>
      </c>
      <c r="E3072" t="s">
        <v>8</v>
      </c>
      <c r="F3072" s="5">
        <v>43421</v>
      </c>
      <c r="G3072">
        <v>628671872</v>
      </c>
      <c r="H3072" s="5">
        <v>43449</v>
      </c>
      <c r="I3072">
        <v>6832</v>
      </c>
      <c r="J3072" s="8">
        <v>81.73</v>
      </c>
      <c r="K3072" s="8">
        <v>56.67</v>
      </c>
      <c r="L3072" s="8">
        <v>558379.36</v>
      </c>
      <c r="M3072" s="8">
        <v>387169.44</v>
      </c>
      <c r="N3072" s="8">
        <v>171209.92</v>
      </c>
    </row>
    <row r="3073" spans="1:14" x14ac:dyDescent="0.25">
      <c r="A3073" t="s">
        <v>26</v>
      </c>
      <c r="B3073" t="s">
        <v>79</v>
      </c>
      <c r="C3073" t="s">
        <v>2</v>
      </c>
      <c r="D3073" t="s">
        <v>3</v>
      </c>
      <c r="E3073" t="s">
        <v>4</v>
      </c>
      <c r="F3073" s="5">
        <v>42540</v>
      </c>
      <c r="G3073">
        <v>845631682</v>
      </c>
      <c r="H3073" s="5">
        <v>42577</v>
      </c>
      <c r="I3073">
        <v>61</v>
      </c>
      <c r="J3073" s="8">
        <v>255.28</v>
      </c>
      <c r="K3073" s="8">
        <v>159.41999999999999</v>
      </c>
      <c r="L3073" s="8">
        <v>15572.08</v>
      </c>
      <c r="M3073" s="8">
        <v>9724.6200000000008</v>
      </c>
      <c r="N3073" s="8">
        <v>5847.46</v>
      </c>
    </row>
    <row r="3074" spans="1:14" x14ac:dyDescent="0.25">
      <c r="A3074" t="s">
        <v>20</v>
      </c>
      <c r="B3074" t="s">
        <v>70</v>
      </c>
      <c r="C3074" t="s">
        <v>65</v>
      </c>
      <c r="D3074" t="s">
        <v>7</v>
      </c>
      <c r="E3074" t="s">
        <v>4</v>
      </c>
      <c r="F3074" s="5">
        <v>43732</v>
      </c>
      <c r="G3074">
        <v>592774903</v>
      </c>
      <c r="H3074" s="5">
        <v>43740</v>
      </c>
      <c r="I3074">
        <v>4122</v>
      </c>
      <c r="J3074" s="8">
        <v>668.27</v>
      </c>
      <c r="K3074" s="8">
        <v>502.54</v>
      </c>
      <c r="L3074" s="8">
        <v>2754608.94</v>
      </c>
      <c r="M3074" s="8">
        <v>2071469.88</v>
      </c>
      <c r="N3074" s="8">
        <v>683139.06</v>
      </c>
    </row>
    <row r="3075" spans="1:14" x14ac:dyDescent="0.25">
      <c r="A3075" t="s">
        <v>12</v>
      </c>
      <c r="B3075" t="s">
        <v>61</v>
      </c>
      <c r="C3075" t="s">
        <v>19</v>
      </c>
      <c r="D3075" t="s">
        <v>7</v>
      </c>
      <c r="E3075" t="s">
        <v>15</v>
      </c>
      <c r="F3075" s="5">
        <v>42481</v>
      </c>
      <c r="G3075">
        <v>485775363</v>
      </c>
      <c r="H3075" s="5">
        <v>42497</v>
      </c>
      <c r="I3075">
        <v>580</v>
      </c>
      <c r="J3075" s="8">
        <v>81.73</v>
      </c>
      <c r="K3075" s="8">
        <v>56.67</v>
      </c>
      <c r="L3075" s="8">
        <v>47403.4</v>
      </c>
      <c r="M3075" s="8">
        <v>32868.6</v>
      </c>
      <c r="N3075" s="8">
        <v>14534.8</v>
      </c>
    </row>
    <row r="3076" spans="1:14" x14ac:dyDescent="0.25">
      <c r="A3076" t="s">
        <v>9</v>
      </c>
      <c r="B3076" t="s">
        <v>24</v>
      </c>
      <c r="C3076" t="s">
        <v>57</v>
      </c>
      <c r="D3076" t="s">
        <v>3</v>
      </c>
      <c r="E3076" t="s">
        <v>8</v>
      </c>
      <c r="F3076" s="5">
        <v>43892</v>
      </c>
      <c r="G3076">
        <v>760619390</v>
      </c>
      <c r="H3076" s="5">
        <v>43937</v>
      </c>
      <c r="I3076">
        <v>3035</v>
      </c>
      <c r="J3076" s="8">
        <v>154.06</v>
      </c>
      <c r="K3076" s="8">
        <v>90.93</v>
      </c>
      <c r="L3076" s="8">
        <v>467572.1</v>
      </c>
      <c r="M3076" s="8">
        <v>275972.55</v>
      </c>
      <c r="N3076" s="8">
        <v>191599.55</v>
      </c>
    </row>
    <row r="3077" spans="1:14" x14ac:dyDescent="0.25">
      <c r="A3077" t="s">
        <v>12</v>
      </c>
      <c r="B3077" t="s">
        <v>32</v>
      </c>
      <c r="C3077" t="s">
        <v>65</v>
      </c>
      <c r="D3077" t="s">
        <v>7</v>
      </c>
      <c r="E3077" t="s">
        <v>4</v>
      </c>
      <c r="F3077" s="5">
        <v>42687</v>
      </c>
      <c r="G3077">
        <v>823605811</v>
      </c>
      <c r="H3077" s="5">
        <v>42707</v>
      </c>
      <c r="I3077">
        <v>2117</v>
      </c>
      <c r="J3077" s="8">
        <v>668.27</v>
      </c>
      <c r="K3077" s="8">
        <v>502.54</v>
      </c>
      <c r="L3077" s="8">
        <v>1414727.59</v>
      </c>
      <c r="M3077" s="8">
        <v>1063877.18</v>
      </c>
      <c r="N3077" s="8">
        <v>350850.41</v>
      </c>
    </row>
    <row r="3078" spans="1:14" x14ac:dyDescent="0.25">
      <c r="A3078" t="s">
        <v>26</v>
      </c>
      <c r="B3078" t="s">
        <v>208</v>
      </c>
      <c r="C3078" t="s">
        <v>2</v>
      </c>
      <c r="D3078" t="s">
        <v>7</v>
      </c>
      <c r="E3078" t="s">
        <v>23</v>
      </c>
      <c r="F3078" s="5">
        <v>42636</v>
      </c>
      <c r="G3078">
        <v>601345956</v>
      </c>
      <c r="H3078" s="5">
        <v>42663</v>
      </c>
      <c r="I3078">
        <v>486</v>
      </c>
      <c r="J3078" s="8">
        <v>255.28</v>
      </c>
      <c r="K3078" s="8">
        <v>159.41999999999999</v>
      </c>
      <c r="L3078" s="8">
        <v>124066.08</v>
      </c>
      <c r="M3078" s="8">
        <v>77478.12</v>
      </c>
      <c r="N3078" s="8">
        <v>46587.96</v>
      </c>
    </row>
    <row r="3079" spans="1:14" x14ac:dyDescent="0.25">
      <c r="A3079" t="s">
        <v>26</v>
      </c>
      <c r="B3079" t="s">
        <v>95</v>
      </c>
      <c r="C3079" t="s">
        <v>11</v>
      </c>
      <c r="D3079" t="s">
        <v>7</v>
      </c>
      <c r="E3079" t="s">
        <v>15</v>
      </c>
      <c r="F3079" s="5">
        <v>44742</v>
      </c>
      <c r="G3079">
        <v>990763652</v>
      </c>
      <c r="H3079" s="5">
        <v>44785</v>
      </c>
      <c r="I3079">
        <v>7836</v>
      </c>
      <c r="J3079" s="8">
        <v>47.45</v>
      </c>
      <c r="K3079" s="8">
        <v>31.79</v>
      </c>
      <c r="L3079" s="8">
        <v>371818.2</v>
      </c>
      <c r="M3079" s="8">
        <v>249106.44</v>
      </c>
      <c r="N3079" s="8">
        <v>122711.76</v>
      </c>
    </row>
    <row r="3080" spans="1:14" x14ac:dyDescent="0.25">
      <c r="A3080" t="s">
        <v>12</v>
      </c>
      <c r="B3080" t="s">
        <v>67</v>
      </c>
      <c r="C3080" t="s">
        <v>22</v>
      </c>
      <c r="D3080" t="s">
        <v>3</v>
      </c>
      <c r="E3080" t="s">
        <v>4</v>
      </c>
      <c r="F3080" s="5">
        <v>43511</v>
      </c>
      <c r="G3080">
        <v>709095227</v>
      </c>
      <c r="H3080" s="5">
        <v>43516</v>
      </c>
      <c r="I3080">
        <v>5890</v>
      </c>
      <c r="J3080" s="8">
        <v>109.28</v>
      </c>
      <c r="K3080" s="8">
        <v>35.840000000000003</v>
      </c>
      <c r="L3080" s="8">
        <v>643659.19999999995</v>
      </c>
      <c r="M3080" s="8">
        <v>211097.60000000001</v>
      </c>
      <c r="N3080" s="8">
        <v>432561.6</v>
      </c>
    </row>
    <row r="3081" spans="1:14" x14ac:dyDescent="0.25">
      <c r="A3081" t="s">
        <v>9</v>
      </c>
      <c r="B3081" t="s">
        <v>89</v>
      </c>
      <c r="C3081" t="s">
        <v>11</v>
      </c>
      <c r="D3081" t="s">
        <v>3</v>
      </c>
      <c r="E3081" t="s">
        <v>4</v>
      </c>
      <c r="F3081" s="5">
        <v>43150</v>
      </c>
      <c r="G3081">
        <v>343889510</v>
      </c>
      <c r="H3081" s="5">
        <v>43192</v>
      </c>
      <c r="I3081">
        <v>3403</v>
      </c>
      <c r="J3081" s="8">
        <v>47.45</v>
      </c>
      <c r="K3081" s="8">
        <v>31.79</v>
      </c>
      <c r="L3081" s="8">
        <v>161472.35</v>
      </c>
      <c r="M3081" s="8">
        <v>108181.37</v>
      </c>
      <c r="N3081" s="8">
        <v>53290.98</v>
      </c>
    </row>
    <row r="3082" spans="1:14" x14ac:dyDescent="0.25">
      <c r="A3082" t="s">
        <v>26</v>
      </c>
      <c r="B3082" t="s">
        <v>116</v>
      </c>
      <c r="C3082" t="s">
        <v>36</v>
      </c>
      <c r="D3082" t="s">
        <v>7</v>
      </c>
      <c r="E3082" t="s">
        <v>4</v>
      </c>
      <c r="F3082" s="5">
        <v>44446</v>
      </c>
      <c r="G3082">
        <v>103007829</v>
      </c>
      <c r="H3082" s="5">
        <v>44489</v>
      </c>
      <c r="I3082">
        <v>1160</v>
      </c>
      <c r="J3082" s="8">
        <v>421.89</v>
      </c>
      <c r="K3082" s="8">
        <v>364.69</v>
      </c>
      <c r="L3082" s="8">
        <v>489392.4</v>
      </c>
      <c r="M3082" s="8">
        <v>423040.4</v>
      </c>
      <c r="N3082" s="8">
        <v>66352</v>
      </c>
    </row>
    <row r="3083" spans="1:14" x14ac:dyDescent="0.25">
      <c r="A3083" t="s">
        <v>0</v>
      </c>
      <c r="B3083" t="s">
        <v>1</v>
      </c>
      <c r="C3083" t="s">
        <v>6</v>
      </c>
      <c r="D3083" t="s">
        <v>7</v>
      </c>
      <c r="E3083" t="s">
        <v>23</v>
      </c>
      <c r="F3083" s="5">
        <v>42495</v>
      </c>
      <c r="G3083">
        <v>264624011</v>
      </c>
      <c r="H3083" s="5">
        <v>42533</v>
      </c>
      <c r="I3083">
        <v>6980</v>
      </c>
      <c r="J3083" s="8">
        <v>152.58000000000001</v>
      </c>
      <c r="K3083" s="8">
        <v>97.44</v>
      </c>
      <c r="L3083" s="8">
        <v>1065008.3999999999</v>
      </c>
      <c r="M3083" s="8">
        <v>680131.2</v>
      </c>
      <c r="N3083" s="8">
        <v>384877.2</v>
      </c>
    </row>
    <row r="3084" spans="1:14" x14ac:dyDescent="0.25">
      <c r="A3084" t="s">
        <v>0</v>
      </c>
      <c r="B3084" t="s">
        <v>50</v>
      </c>
      <c r="C3084" t="s">
        <v>11</v>
      </c>
      <c r="D3084" t="s">
        <v>3</v>
      </c>
      <c r="E3084" t="s">
        <v>8</v>
      </c>
      <c r="F3084" s="5">
        <v>42751</v>
      </c>
      <c r="G3084">
        <v>727224385</v>
      </c>
      <c r="H3084" s="5">
        <v>42767</v>
      </c>
      <c r="I3084">
        <v>711</v>
      </c>
      <c r="J3084" s="8">
        <v>47.45</v>
      </c>
      <c r="K3084" s="8">
        <v>31.79</v>
      </c>
      <c r="L3084" s="8">
        <v>33736.949999999997</v>
      </c>
      <c r="M3084" s="8">
        <v>22602.69</v>
      </c>
      <c r="N3084" s="8">
        <v>11134.26</v>
      </c>
    </row>
    <row r="3085" spans="1:14" x14ac:dyDescent="0.25">
      <c r="A3085" t="s">
        <v>0</v>
      </c>
      <c r="B3085" t="s">
        <v>160</v>
      </c>
      <c r="C3085" t="s">
        <v>6</v>
      </c>
      <c r="D3085" t="s">
        <v>7</v>
      </c>
      <c r="E3085" t="s">
        <v>23</v>
      </c>
      <c r="F3085" s="5">
        <v>42053</v>
      </c>
      <c r="G3085">
        <v>559607779</v>
      </c>
      <c r="H3085" s="5">
        <v>42064</v>
      </c>
      <c r="I3085">
        <v>9233</v>
      </c>
      <c r="J3085" s="8">
        <v>152.58000000000001</v>
      </c>
      <c r="K3085" s="8">
        <v>97.44</v>
      </c>
      <c r="L3085" s="8">
        <v>1408771.14</v>
      </c>
      <c r="M3085" s="8">
        <v>899663.52</v>
      </c>
      <c r="N3085" s="8">
        <v>509107.62</v>
      </c>
    </row>
    <row r="3086" spans="1:14" x14ac:dyDescent="0.25">
      <c r="A3086" t="s">
        <v>12</v>
      </c>
      <c r="B3086" t="s">
        <v>166</v>
      </c>
      <c r="C3086" t="s">
        <v>29</v>
      </c>
      <c r="D3086" t="s">
        <v>3</v>
      </c>
      <c r="E3086" t="s">
        <v>15</v>
      </c>
      <c r="F3086" s="5">
        <v>43475</v>
      </c>
      <c r="G3086">
        <v>250885522</v>
      </c>
      <c r="H3086" s="5">
        <v>43489</v>
      </c>
      <c r="I3086">
        <v>1456</v>
      </c>
      <c r="J3086" s="8">
        <v>651.21</v>
      </c>
      <c r="K3086" s="8">
        <v>524.96</v>
      </c>
      <c r="L3086" s="8">
        <v>948161.76</v>
      </c>
      <c r="M3086" s="8">
        <v>764341.76000000001</v>
      </c>
      <c r="N3086" s="8">
        <v>183820</v>
      </c>
    </row>
    <row r="3087" spans="1:14" x14ac:dyDescent="0.25">
      <c r="A3087" t="s">
        <v>0</v>
      </c>
      <c r="B3087" t="s">
        <v>5</v>
      </c>
      <c r="C3087" t="s">
        <v>65</v>
      </c>
      <c r="D3087" t="s">
        <v>7</v>
      </c>
      <c r="E3087" t="s">
        <v>8</v>
      </c>
      <c r="F3087" s="5">
        <v>44714</v>
      </c>
      <c r="G3087">
        <v>360481441</v>
      </c>
      <c r="H3087" s="5">
        <v>44721</v>
      </c>
      <c r="I3087">
        <v>3324</v>
      </c>
      <c r="J3087" s="8">
        <v>668.27</v>
      </c>
      <c r="K3087" s="8">
        <v>502.54</v>
      </c>
      <c r="L3087" s="8">
        <v>2221329.48</v>
      </c>
      <c r="M3087" s="8">
        <v>1670442.96</v>
      </c>
      <c r="N3087" s="8">
        <v>550886.52</v>
      </c>
    </row>
    <row r="3088" spans="1:14" x14ac:dyDescent="0.25">
      <c r="A3088" t="s">
        <v>17</v>
      </c>
      <c r="B3088" t="s">
        <v>119</v>
      </c>
      <c r="C3088" t="s">
        <v>31</v>
      </c>
      <c r="D3088" t="s">
        <v>3</v>
      </c>
      <c r="E3088" t="s">
        <v>15</v>
      </c>
      <c r="F3088" s="5">
        <v>42238</v>
      </c>
      <c r="G3088">
        <v>168131864</v>
      </c>
      <c r="H3088" s="5">
        <v>42275</v>
      </c>
      <c r="I3088">
        <v>2810</v>
      </c>
      <c r="J3088" s="8">
        <v>437.2</v>
      </c>
      <c r="K3088" s="8">
        <v>263.33</v>
      </c>
      <c r="L3088" s="8">
        <v>1228532</v>
      </c>
      <c r="M3088" s="8">
        <v>739957.3</v>
      </c>
      <c r="N3088" s="8">
        <v>488574.7</v>
      </c>
    </row>
    <row r="3089" spans="1:14" x14ac:dyDescent="0.25">
      <c r="A3089" t="s">
        <v>26</v>
      </c>
      <c r="B3089" t="s">
        <v>200</v>
      </c>
      <c r="C3089" t="s">
        <v>22</v>
      </c>
      <c r="D3089" t="s">
        <v>7</v>
      </c>
      <c r="E3089" t="s">
        <v>8</v>
      </c>
      <c r="F3089" s="5">
        <v>44407</v>
      </c>
      <c r="G3089">
        <v>823885619</v>
      </c>
      <c r="H3089" s="5">
        <v>44441</v>
      </c>
      <c r="I3089">
        <v>4918</v>
      </c>
      <c r="J3089" s="8">
        <v>109.28</v>
      </c>
      <c r="K3089" s="8">
        <v>35.840000000000003</v>
      </c>
      <c r="L3089" s="8">
        <v>537439.04</v>
      </c>
      <c r="M3089" s="8">
        <v>176261.12</v>
      </c>
      <c r="N3089" s="8">
        <v>361177.92</v>
      </c>
    </row>
    <row r="3090" spans="1:14" x14ac:dyDescent="0.25">
      <c r="A3090" t="s">
        <v>9</v>
      </c>
      <c r="B3090" t="s">
        <v>106</v>
      </c>
      <c r="C3090" t="s">
        <v>2</v>
      </c>
      <c r="D3090" t="s">
        <v>7</v>
      </c>
      <c r="E3090" t="s">
        <v>15</v>
      </c>
      <c r="F3090" s="5">
        <v>44007</v>
      </c>
      <c r="G3090">
        <v>398104035</v>
      </c>
      <c r="H3090" s="5">
        <v>44055</v>
      </c>
      <c r="I3090">
        <v>6686</v>
      </c>
      <c r="J3090" s="8">
        <v>255.28</v>
      </c>
      <c r="K3090" s="8">
        <v>159.41999999999999</v>
      </c>
      <c r="L3090" s="8">
        <v>1706802.08</v>
      </c>
      <c r="M3090" s="8">
        <v>1065882.1200000001</v>
      </c>
      <c r="N3090" s="8">
        <v>640919.96</v>
      </c>
    </row>
    <row r="3091" spans="1:14" x14ac:dyDescent="0.25">
      <c r="A3091" t="s">
        <v>9</v>
      </c>
      <c r="B3091" t="s">
        <v>105</v>
      </c>
      <c r="C3091" t="s">
        <v>36</v>
      </c>
      <c r="D3091" t="s">
        <v>7</v>
      </c>
      <c r="E3091" t="s">
        <v>4</v>
      </c>
      <c r="F3091" s="5">
        <v>43368</v>
      </c>
      <c r="G3091">
        <v>631460940</v>
      </c>
      <c r="H3091" s="5">
        <v>43378</v>
      </c>
      <c r="I3091">
        <v>2180</v>
      </c>
      <c r="J3091" s="8">
        <v>421.89</v>
      </c>
      <c r="K3091" s="8">
        <v>364.69</v>
      </c>
      <c r="L3091" s="8">
        <v>919720.2</v>
      </c>
      <c r="M3091" s="8">
        <v>795024.2</v>
      </c>
      <c r="N3091" s="8">
        <v>124696</v>
      </c>
    </row>
    <row r="3092" spans="1:14" x14ac:dyDescent="0.25">
      <c r="A3092" t="s">
        <v>17</v>
      </c>
      <c r="B3092" t="s">
        <v>163</v>
      </c>
      <c r="C3092" t="s">
        <v>19</v>
      </c>
      <c r="D3092" t="s">
        <v>3</v>
      </c>
      <c r="E3092" t="s">
        <v>8</v>
      </c>
      <c r="F3092" s="5">
        <v>42287</v>
      </c>
      <c r="G3092">
        <v>184942662</v>
      </c>
      <c r="H3092" s="5">
        <v>42310</v>
      </c>
      <c r="I3092">
        <v>7498</v>
      </c>
      <c r="J3092" s="8">
        <v>81.73</v>
      </c>
      <c r="K3092" s="8">
        <v>56.67</v>
      </c>
      <c r="L3092" s="8">
        <v>612811.54</v>
      </c>
      <c r="M3092" s="8">
        <v>424911.66</v>
      </c>
      <c r="N3092" s="8">
        <v>187899.88</v>
      </c>
    </row>
    <row r="3093" spans="1:14" x14ac:dyDescent="0.25">
      <c r="A3093" t="s">
        <v>9</v>
      </c>
      <c r="B3093" t="s">
        <v>148</v>
      </c>
      <c r="C3093" t="s">
        <v>6</v>
      </c>
      <c r="D3093" t="s">
        <v>7</v>
      </c>
      <c r="E3093" t="s">
        <v>4</v>
      </c>
      <c r="F3093" s="5">
        <v>44682</v>
      </c>
      <c r="G3093">
        <v>489848029</v>
      </c>
      <c r="H3093" s="5">
        <v>44701</v>
      </c>
      <c r="I3093">
        <v>5772</v>
      </c>
      <c r="J3093" s="8">
        <v>152.58000000000001</v>
      </c>
      <c r="K3093" s="8">
        <v>97.44</v>
      </c>
      <c r="L3093" s="8">
        <v>880691.76</v>
      </c>
      <c r="M3093" s="8">
        <v>562423.68000000005</v>
      </c>
      <c r="N3093" s="8">
        <v>318268.08</v>
      </c>
    </row>
    <row r="3094" spans="1:14" x14ac:dyDescent="0.25">
      <c r="A3094" t="s">
        <v>9</v>
      </c>
      <c r="B3094" t="s">
        <v>192</v>
      </c>
      <c r="C3094" t="s">
        <v>29</v>
      </c>
      <c r="D3094" t="s">
        <v>3</v>
      </c>
      <c r="E3094" t="s">
        <v>15</v>
      </c>
      <c r="F3094" s="5">
        <v>42701</v>
      </c>
      <c r="G3094">
        <v>797788369</v>
      </c>
      <c r="H3094" s="5">
        <v>42702</v>
      </c>
      <c r="I3094">
        <v>2162</v>
      </c>
      <c r="J3094" s="8">
        <v>651.21</v>
      </c>
      <c r="K3094" s="8">
        <v>524.96</v>
      </c>
      <c r="L3094" s="8">
        <v>1407916.02</v>
      </c>
      <c r="M3094" s="8">
        <v>1134963.52</v>
      </c>
      <c r="N3094" s="8">
        <v>272952.5</v>
      </c>
    </row>
    <row r="3095" spans="1:14" x14ac:dyDescent="0.25">
      <c r="A3095" t="s">
        <v>9</v>
      </c>
      <c r="B3095" t="s">
        <v>104</v>
      </c>
      <c r="C3095" t="s">
        <v>19</v>
      </c>
      <c r="D3095" t="s">
        <v>3</v>
      </c>
      <c r="E3095" t="s">
        <v>8</v>
      </c>
      <c r="F3095" s="5">
        <v>43621</v>
      </c>
      <c r="G3095">
        <v>430687510</v>
      </c>
      <c r="H3095" s="5">
        <v>43626</v>
      </c>
      <c r="I3095">
        <v>8860</v>
      </c>
      <c r="J3095" s="8">
        <v>81.73</v>
      </c>
      <c r="K3095" s="8">
        <v>56.67</v>
      </c>
      <c r="L3095" s="8">
        <v>724127.8</v>
      </c>
      <c r="M3095" s="8">
        <v>502096.2</v>
      </c>
      <c r="N3095" s="8">
        <v>222031.6</v>
      </c>
    </row>
    <row r="3096" spans="1:14" x14ac:dyDescent="0.25">
      <c r="A3096" t="s">
        <v>17</v>
      </c>
      <c r="B3096" t="s">
        <v>176</v>
      </c>
      <c r="C3096" t="s">
        <v>36</v>
      </c>
      <c r="D3096" t="s">
        <v>7</v>
      </c>
      <c r="E3096" t="s">
        <v>4</v>
      </c>
      <c r="F3096" s="5">
        <v>42640</v>
      </c>
      <c r="G3096">
        <v>130781781</v>
      </c>
      <c r="H3096" s="5">
        <v>42674</v>
      </c>
      <c r="I3096">
        <v>90</v>
      </c>
      <c r="J3096" s="8">
        <v>421.89</v>
      </c>
      <c r="K3096" s="8">
        <v>364.69</v>
      </c>
      <c r="L3096" s="8">
        <v>37970.1</v>
      </c>
      <c r="M3096" s="8">
        <v>32822.1</v>
      </c>
      <c r="N3096" s="8">
        <v>5148</v>
      </c>
    </row>
    <row r="3097" spans="1:14" x14ac:dyDescent="0.25">
      <c r="A3097" t="s">
        <v>20</v>
      </c>
      <c r="B3097" t="s">
        <v>21</v>
      </c>
      <c r="C3097" t="s">
        <v>57</v>
      </c>
      <c r="D3097" t="s">
        <v>7</v>
      </c>
      <c r="E3097" t="s">
        <v>23</v>
      </c>
      <c r="F3097" s="5">
        <v>44810</v>
      </c>
      <c r="G3097">
        <v>710620009</v>
      </c>
      <c r="H3097" s="5">
        <v>44835</v>
      </c>
      <c r="I3097">
        <v>7107</v>
      </c>
      <c r="J3097" s="8">
        <v>154.06</v>
      </c>
      <c r="K3097" s="8">
        <v>90.93</v>
      </c>
      <c r="L3097" s="8">
        <v>1094904.42</v>
      </c>
      <c r="M3097" s="8">
        <v>646239.51</v>
      </c>
      <c r="N3097" s="8">
        <v>448664.91</v>
      </c>
    </row>
    <row r="3098" spans="1:14" x14ac:dyDescent="0.25">
      <c r="A3098" t="s">
        <v>26</v>
      </c>
      <c r="B3098" t="s">
        <v>83</v>
      </c>
      <c r="C3098" t="s">
        <v>6</v>
      </c>
      <c r="D3098" t="s">
        <v>3</v>
      </c>
      <c r="E3098" t="s">
        <v>4</v>
      </c>
      <c r="F3098" s="5">
        <v>44725</v>
      </c>
      <c r="G3098">
        <v>803063523</v>
      </c>
      <c r="H3098" s="5">
        <v>44758</v>
      </c>
      <c r="I3098">
        <v>3197</v>
      </c>
      <c r="J3098" s="8">
        <v>152.58000000000001</v>
      </c>
      <c r="K3098" s="8">
        <v>97.44</v>
      </c>
      <c r="L3098" s="8">
        <v>487798.26</v>
      </c>
      <c r="M3098" s="8">
        <v>311515.68</v>
      </c>
      <c r="N3098" s="8">
        <v>176282.58</v>
      </c>
    </row>
    <row r="3099" spans="1:14" x14ac:dyDescent="0.25">
      <c r="A3099" t="s">
        <v>12</v>
      </c>
      <c r="B3099" t="s">
        <v>73</v>
      </c>
      <c r="C3099" t="s">
        <v>45</v>
      </c>
      <c r="D3099" t="s">
        <v>3</v>
      </c>
      <c r="E3099" t="s">
        <v>15</v>
      </c>
      <c r="F3099" s="5">
        <v>43598</v>
      </c>
      <c r="G3099">
        <v>911286151</v>
      </c>
      <c r="H3099" s="5">
        <v>43647</v>
      </c>
      <c r="I3099">
        <v>8678</v>
      </c>
      <c r="J3099" s="8">
        <v>9.33</v>
      </c>
      <c r="K3099" s="8">
        <v>6.92</v>
      </c>
      <c r="L3099" s="8">
        <v>80965.740000000005</v>
      </c>
      <c r="M3099" s="8">
        <v>60051.76</v>
      </c>
      <c r="N3099" s="8">
        <v>20913.98</v>
      </c>
    </row>
    <row r="3100" spans="1:14" x14ac:dyDescent="0.25">
      <c r="A3100" t="s">
        <v>39</v>
      </c>
      <c r="B3100" t="s">
        <v>40</v>
      </c>
      <c r="C3100" t="s">
        <v>14</v>
      </c>
      <c r="D3100" t="s">
        <v>7</v>
      </c>
      <c r="E3100" t="s">
        <v>4</v>
      </c>
      <c r="F3100" s="5">
        <v>44653</v>
      </c>
      <c r="G3100">
        <v>258774220</v>
      </c>
      <c r="H3100" s="5">
        <v>44679</v>
      </c>
      <c r="I3100">
        <v>5897</v>
      </c>
      <c r="J3100" s="8">
        <v>205.7</v>
      </c>
      <c r="K3100" s="8">
        <v>117.11</v>
      </c>
      <c r="L3100" s="8">
        <v>1213012.8999999999</v>
      </c>
      <c r="M3100" s="8">
        <v>690597.67</v>
      </c>
      <c r="N3100" s="8">
        <v>522415.23</v>
      </c>
    </row>
    <row r="3101" spans="1:14" x14ac:dyDescent="0.25">
      <c r="A3101" t="s">
        <v>26</v>
      </c>
      <c r="B3101" t="s">
        <v>117</v>
      </c>
      <c r="C3101" t="s">
        <v>57</v>
      </c>
      <c r="D3101" t="s">
        <v>7</v>
      </c>
      <c r="E3101" t="s">
        <v>8</v>
      </c>
      <c r="F3101" s="5">
        <v>44534</v>
      </c>
      <c r="G3101">
        <v>839326560</v>
      </c>
      <c r="H3101" s="5">
        <v>44542</v>
      </c>
      <c r="I3101">
        <v>4236</v>
      </c>
      <c r="J3101" s="8">
        <v>154.06</v>
      </c>
      <c r="K3101" s="8">
        <v>90.93</v>
      </c>
      <c r="L3101" s="8">
        <v>652598.16</v>
      </c>
      <c r="M3101" s="8">
        <v>385179.48</v>
      </c>
      <c r="N3101" s="8">
        <v>267418.68</v>
      </c>
    </row>
    <row r="3102" spans="1:14" x14ac:dyDescent="0.25">
      <c r="A3102" t="s">
        <v>9</v>
      </c>
      <c r="B3102" t="s">
        <v>96</v>
      </c>
      <c r="C3102" t="s">
        <v>19</v>
      </c>
      <c r="D3102" t="s">
        <v>3</v>
      </c>
      <c r="E3102" t="s">
        <v>23</v>
      </c>
      <c r="F3102" s="5">
        <v>42046</v>
      </c>
      <c r="G3102">
        <v>667054498</v>
      </c>
      <c r="H3102" s="5">
        <v>42047</v>
      </c>
      <c r="I3102">
        <v>5104</v>
      </c>
      <c r="J3102" s="8">
        <v>81.73</v>
      </c>
      <c r="K3102" s="8">
        <v>56.67</v>
      </c>
      <c r="L3102" s="8">
        <v>417149.92</v>
      </c>
      <c r="M3102" s="8">
        <v>289243.68</v>
      </c>
      <c r="N3102" s="8">
        <v>127906.24000000001</v>
      </c>
    </row>
    <row r="3103" spans="1:14" x14ac:dyDescent="0.25">
      <c r="A3103" t="s">
        <v>26</v>
      </c>
      <c r="B3103" t="s">
        <v>83</v>
      </c>
      <c r="C3103" t="s">
        <v>36</v>
      </c>
      <c r="D3103" t="s">
        <v>7</v>
      </c>
      <c r="E3103" t="s">
        <v>4</v>
      </c>
      <c r="F3103" s="5">
        <v>43771</v>
      </c>
      <c r="G3103">
        <v>526381862</v>
      </c>
      <c r="H3103" s="5">
        <v>43820</v>
      </c>
      <c r="I3103">
        <v>6945</v>
      </c>
      <c r="J3103" s="8">
        <v>421.89</v>
      </c>
      <c r="K3103" s="8">
        <v>364.69</v>
      </c>
      <c r="L3103" s="8">
        <v>2930026.05</v>
      </c>
      <c r="M3103" s="8">
        <v>2532772.0499999998</v>
      </c>
      <c r="N3103" s="8">
        <v>397254</v>
      </c>
    </row>
    <row r="3104" spans="1:14" x14ac:dyDescent="0.25">
      <c r="A3104" t="s">
        <v>39</v>
      </c>
      <c r="B3104" t="s">
        <v>128</v>
      </c>
      <c r="C3104" t="s">
        <v>19</v>
      </c>
      <c r="D3104" t="s">
        <v>3</v>
      </c>
      <c r="E3104" t="s">
        <v>8</v>
      </c>
      <c r="F3104" s="5">
        <v>44834</v>
      </c>
      <c r="G3104">
        <v>822044980</v>
      </c>
      <c r="H3104" s="5">
        <v>44843</v>
      </c>
      <c r="I3104">
        <v>232</v>
      </c>
      <c r="J3104" s="8">
        <v>81.73</v>
      </c>
      <c r="K3104" s="8">
        <v>56.67</v>
      </c>
      <c r="L3104" s="8">
        <v>18961.36</v>
      </c>
      <c r="M3104" s="8">
        <v>13147.44</v>
      </c>
      <c r="N3104" s="8">
        <v>5813.92</v>
      </c>
    </row>
    <row r="3105" spans="1:14" x14ac:dyDescent="0.25">
      <c r="A3105" t="s">
        <v>17</v>
      </c>
      <c r="B3105" t="s">
        <v>28</v>
      </c>
      <c r="C3105" t="s">
        <v>45</v>
      </c>
      <c r="D3105" t="s">
        <v>7</v>
      </c>
      <c r="E3105" t="s">
        <v>8</v>
      </c>
      <c r="F3105" s="5">
        <v>43590</v>
      </c>
      <c r="G3105">
        <v>229092681</v>
      </c>
      <c r="H3105" s="5">
        <v>43617</v>
      </c>
      <c r="I3105">
        <v>2470</v>
      </c>
      <c r="J3105" s="8">
        <v>9.33</v>
      </c>
      <c r="K3105" s="8">
        <v>6.92</v>
      </c>
      <c r="L3105" s="8">
        <v>23045.1</v>
      </c>
      <c r="M3105" s="8">
        <v>17092.400000000001</v>
      </c>
      <c r="N3105" s="8">
        <v>5952.7</v>
      </c>
    </row>
    <row r="3106" spans="1:14" x14ac:dyDescent="0.25">
      <c r="A3106" t="s">
        <v>12</v>
      </c>
      <c r="B3106" t="s">
        <v>108</v>
      </c>
      <c r="C3106" t="s">
        <v>6</v>
      </c>
      <c r="D3106" t="s">
        <v>3</v>
      </c>
      <c r="E3106" t="s">
        <v>8</v>
      </c>
      <c r="F3106" s="5">
        <v>42022</v>
      </c>
      <c r="G3106">
        <v>642886292</v>
      </c>
      <c r="H3106" s="5">
        <v>42035</v>
      </c>
      <c r="I3106">
        <v>3195</v>
      </c>
      <c r="J3106" s="8">
        <v>152.58000000000001</v>
      </c>
      <c r="K3106" s="8">
        <v>97.44</v>
      </c>
      <c r="L3106" s="8">
        <v>487493.1</v>
      </c>
      <c r="M3106" s="8">
        <v>311320.8</v>
      </c>
      <c r="N3106" s="8">
        <v>176172.3</v>
      </c>
    </row>
    <row r="3107" spans="1:14" x14ac:dyDescent="0.25">
      <c r="A3107" t="s">
        <v>26</v>
      </c>
      <c r="B3107" t="s">
        <v>113</v>
      </c>
      <c r="C3107" t="s">
        <v>6</v>
      </c>
      <c r="D3107" t="s">
        <v>7</v>
      </c>
      <c r="E3107" t="s">
        <v>23</v>
      </c>
      <c r="F3107" s="5">
        <v>43150</v>
      </c>
      <c r="G3107">
        <v>429099643</v>
      </c>
      <c r="H3107" s="5">
        <v>43163</v>
      </c>
      <c r="I3107">
        <v>8975</v>
      </c>
      <c r="J3107" s="8">
        <v>152.58000000000001</v>
      </c>
      <c r="K3107" s="8">
        <v>97.44</v>
      </c>
      <c r="L3107" s="8">
        <v>1369405.5</v>
      </c>
      <c r="M3107" s="8">
        <v>874524</v>
      </c>
      <c r="N3107" s="8">
        <v>494881.5</v>
      </c>
    </row>
    <row r="3108" spans="1:14" x14ac:dyDescent="0.25">
      <c r="A3108" t="s">
        <v>26</v>
      </c>
      <c r="B3108" t="s">
        <v>208</v>
      </c>
      <c r="C3108" t="s">
        <v>31</v>
      </c>
      <c r="D3108" t="s">
        <v>7</v>
      </c>
      <c r="E3108" t="s">
        <v>8</v>
      </c>
      <c r="F3108" s="5">
        <v>42924</v>
      </c>
      <c r="G3108">
        <v>273719060</v>
      </c>
      <c r="H3108" s="5">
        <v>42964</v>
      </c>
      <c r="I3108">
        <v>8407</v>
      </c>
      <c r="J3108" s="8">
        <v>437.2</v>
      </c>
      <c r="K3108" s="8">
        <v>263.33</v>
      </c>
      <c r="L3108" s="8">
        <v>3675540.4</v>
      </c>
      <c r="M3108" s="8">
        <v>2213815.31</v>
      </c>
      <c r="N3108" s="8">
        <v>1461725.09</v>
      </c>
    </row>
    <row r="3109" spans="1:14" x14ac:dyDescent="0.25">
      <c r="A3109" t="s">
        <v>26</v>
      </c>
      <c r="B3109" t="s">
        <v>179</v>
      </c>
      <c r="C3109" t="s">
        <v>31</v>
      </c>
      <c r="D3109" t="s">
        <v>7</v>
      </c>
      <c r="E3109" t="s">
        <v>15</v>
      </c>
      <c r="F3109" s="5">
        <v>43186</v>
      </c>
      <c r="G3109">
        <v>933043372</v>
      </c>
      <c r="H3109" s="5">
        <v>43226</v>
      </c>
      <c r="I3109">
        <v>7123</v>
      </c>
      <c r="J3109" s="8">
        <v>437.2</v>
      </c>
      <c r="K3109" s="8">
        <v>263.33</v>
      </c>
      <c r="L3109" s="8">
        <v>3114175.6</v>
      </c>
      <c r="M3109" s="8">
        <v>1875699.59</v>
      </c>
      <c r="N3109" s="8">
        <v>1238476.01</v>
      </c>
    </row>
    <row r="3110" spans="1:14" x14ac:dyDescent="0.25">
      <c r="A3110" t="s">
        <v>12</v>
      </c>
      <c r="B3110" t="s">
        <v>61</v>
      </c>
      <c r="C3110" t="s">
        <v>6</v>
      </c>
      <c r="D3110" t="s">
        <v>3</v>
      </c>
      <c r="E3110" t="s">
        <v>4</v>
      </c>
      <c r="F3110" s="5">
        <v>42777</v>
      </c>
      <c r="G3110">
        <v>983683907</v>
      </c>
      <c r="H3110" s="5">
        <v>42804</v>
      </c>
      <c r="I3110">
        <v>2783</v>
      </c>
      <c r="J3110" s="8">
        <v>152.58000000000001</v>
      </c>
      <c r="K3110" s="8">
        <v>97.44</v>
      </c>
      <c r="L3110" s="8">
        <v>424630.14</v>
      </c>
      <c r="M3110" s="8">
        <v>271175.52</v>
      </c>
      <c r="N3110" s="8">
        <v>153454.62</v>
      </c>
    </row>
    <row r="3111" spans="1:14" x14ac:dyDescent="0.25">
      <c r="A3111" t="s">
        <v>39</v>
      </c>
      <c r="B3111" t="s">
        <v>205</v>
      </c>
      <c r="C3111" t="s">
        <v>45</v>
      </c>
      <c r="D3111" t="s">
        <v>7</v>
      </c>
      <c r="E3111" t="s">
        <v>8</v>
      </c>
      <c r="F3111" s="5">
        <v>43665</v>
      </c>
      <c r="G3111">
        <v>872564494</v>
      </c>
      <c r="H3111" s="5">
        <v>43665</v>
      </c>
      <c r="I3111">
        <v>79</v>
      </c>
      <c r="J3111" s="8">
        <v>9.33</v>
      </c>
      <c r="K3111" s="8">
        <v>6.92</v>
      </c>
      <c r="L3111" s="8">
        <v>737.07</v>
      </c>
      <c r="M3111" s="8">
        <v>546.67999999999995</v>
      </c>
      <c r="N3111" s="8">
        <v>190.39</v>
      </c>
    </row>
    <row r="3112" spans="1:14" x14ac:dyDescent="0.25">
      <c r="A3112" t="s">
        <v>9</v>
      </c>
      <c r="B3112" t="s">
        <v>124</v>
      </c>
      <c r="C3112" t="s">
        <v>14</v>
      </c>
      <c r="D3112" t="s">
        <v>3</v>
      </c>
      <c r="E3112" t="s">
        <v>23</v>
      </c>
      <c r="F3112" s="5">
        <v>43357</v>
      </c>
      <c r="G3112">
        <v>666921460</v>
      </c>
      <c r="H3112" s="5">
        <v>43383</v>
      </c>
      <c r="I3112">
        <v>5735</v>
      </c>
      <c r="J3112" s="8">
        <v>205.7</v>
      </c>
      <c r="K3112" s="8">
        <v>117.11</v>
      </c>
      <c r="L3112" s="8">
        <v>1179689.5</v>
      </c>
      <c r="M3112" s="8">
        <v>671625.85</v>
      </c>
      <c r="N3112" s="8">
        <v>508063.65</v>
      </c>
    </row>
    <row r="3113" spans="1:14" x14ac:dyDescent="0.25">
      <c r="A3113" t="s">
        <v>20</v>
      </c>
      <c r="B3113" t="s">
        <v>181</v>
      </c>
      <c r="C3113" t="s">
        <v>29</v>
      </c>
      <c r="D3113" t="s">
        <v>3</v>
      </c>
      <c r="E3113" t="s">
        <v>8</v>
      </c>
      <c r="F3113" s="5">
        <v>43788</v>
      </c>
      <c r="G3113">
        <v>504303634</v>
      </c>
      <c r="H3113" s="5">
        <v>43791</v>
      </c>
      <c r="I3113">
        <v>3507</v>
      </c>
      <c r="J3113" s="8">
        <v>651.21</v>
      </c>
      <c r="K3113" s="8">
        <v>524.96</v>
      </c>
      <c r="L3113" s="8">
        <v>2283793.4700000002</v>
      </c>
      <c r="M3113" s="8">
        <v>1841034.72</v>
      </c>
      <c r="N3113" s="8">
        <v>442758.75</v>
      </c>
    </row>
    <row r="3114" spans="1:14" x14ac:dyDescent="0.25">
      <c r="A3114" t="s">
        <v>26</v>
      </c>
      <c r="B3114" t="s">
        <v>186</v>
      </c>
      <c r="C3114" t="s">
        <v>22</v>
      </c>
      <c r="D3114" t="s">
        <v>7</v>
      </c>
      <c r="E3114" t="s">
        <v>23</v>
      </c>
      <c r="F3114" s="5">
        <v>43476</v>
      </c>
      <c r="G3114">
        <v>142572343</v>
      </c>
      <c r="H3114" s="5">
        <v>43526</v>
      </c>
      <c r="I3114">
        <v>9179</v>
      </c>
      <c r="J3114" s="8">
        <v>109.28</v>
      </c>
      <c r="K3114" s="8">
        <v>35.840000000000003</v>
      </c>
      <c r="L3114" s="8">
        <v>1003081.12</v>
      </c>
      <c r="M3114" s="8">
        <v>328975.35999999999</v>
      </c>
      <c r="N3114" s="8">
        <v>674105.76</v>
      </c>
    </row>
    <row r="3115" spans="1:14" x14ac:dyDescent="0.25">
      <c r="A3115" t="s">
        <v>39</v>
      </c>
      <c r="B3115" t="s">
        <v>196</v>
      </c>
      <c r="C3115" t="s">
        <v>2</v>
      </c>
      <c r="D3115" t="s">
        <v>7</v>
      </c>
      <c r="E3115" t="s">
        <v>8</v>
      </c>
      <c r="F3115" s="5">
        <v>44330</v>
      </c>
      <c r="G3115">
        <v>309901416</v>
      </c>
      <c r="H3115" s="5">
        <v>44348</v>
      </c>
      <c r="I3115">
        <v>5570</v>
      </c>
      <c r="J3115" s="8">
        <v>255.28</v>
      </c>
      <c r="K3115" s="8">
        <v>159.41999999999999</v>
      </c>
      <c r="L3115" s="8">
        <v>1421909.6</v>
      </c>
      <c r="M3115" s="8">
        <v>887969.4</v>
      </c>
      <c r="N3115" s="8">
        <v>533940.19999999995</v>
      </c>
    </row>
    <row r="3116" spans="1:14" x14ac:dyDescent="0.25">
      <c r="A3116" t="s">
        <v>20</v>
      </c>
      <c r="B3116" t="s">
        <v>54</v>
      </c>
      <c r="C3116" t="s">
        <v>19</v>
      </c>
      <c r="D3116" t="s">
        <v>7</v>
      </c>
      <c r="E3116" t="s">
        <v>23</v>
      </c>
      <c r="F3116" s="5">
        <v>42641</v>
      </c>
      <c r="G3116">
        <v>454777181</v>
      </c>
      <c r="H3116" s="5">
        <v>42666</v>
      </c>
      <c r="I3116">
        <v>7529</v>
      </c>
      <c r="J3116" s="8">
        <v>81.73</v>
      </c>
      <c r="K3116" s="8">
        <v>56.67</v>
      </c>
      <c r="L3116" s="8">
        <v>615345.17000000004</v>
      </c>
      <c r="M3116" s="8">
        <v>426668.43</v>
      </c>
      <c r="N3116" s="8">
        <v>188676.74</v>
      </c>
    </row>
    <row r="3117" spans="1:14" x14ac:dyDescent="0.25">
      <c r="A3117" t="s">
        <v>20</v>
      </c>
      <c r="B3117" t="s">
        <v>198</v>
      </c>
      <c r="C3117" t="s">
        <v>14</v>
      </c>
      <c r="D3117" t="s">
        <v>3</v>
      </c>
      <c r="E3117" t="s">
        <v>23</v>
      </c>
      <c r="F3117" s="5">
        <v>44409</v>
      </c>
      <c r="G3117">
        <v>995998466</v>
      </c>
      <c r="H3117" s="5">
        <v>44435</v>
      </c>
      <c r="I3117">
        <v>6934</v>
      </c>
      <c r="J3117" s="8">
        <v>205.7</v>
      </c>
      <c r="K3117" s="8">
        <v>117.11</v>
      </c>
      <c r="L3117" s="8">
        <v>1426323.8</v>
      </c>
      <c r="M3117" s="8">
        <v>812040.74</v>
      </c>
      <c r="N3117" s="8">
        <v>614283.06000000006</v>
      </c>
    </row>
    <row r="3118" spans="1:14" x14ac:dyDescent="0.25">
      <c r="A3118" t="s">
        <v>0</v>
      </c>
      <c r="B3118" t="s">
        <v>197</v>
      </c>
      <c r="C3118" t="s">
        <v>6</v>
      </c>
      <c r="D3118" t="s">
        <v>7</v>
      </c>
      <c r="E3118" t="s">
        <v>8</v>
      </c>
      <c r="F3118" s="5">
        <v>42819</v>
      </c>
      <c r="G3118">
        <v>172676599</v>
      </c>
      <c r="H3118" s="5">
        <v>42859</v>
      </c>
      <c r="I3118">
        <v>7698</v>
      </c>
      <c r="J3118" s="8">
        <v>152.58000000000001</v>
      </c>
      <c r="K3118" s="8">
        <v>97.44</v>
      </c>
      <c r="L3118" s="8">
        <v>1174560.8400000001</v>
      </c>
      <c r="M3118" s="8">
        <v>750093.12</v>
      </c>
      <c r="N3118" s="8">
        <v>424467.72</v>
      </c>
    </row>
    <row r="3119" spans="1:14" x14ac:dyDescent="0.25">
      <c r="A3119" t="s">
        <v>17</v>
      </c>
      <c r="B3119" t="s">
        <v>43</v>
      </c>
      <c r="C3119" t="s">
        <v>57</v>
      </c>
      <c r="D3119" t="s">
        <v>3</v>
      </c>
      <c r="E3119" t="s">
        <v>23</v>
      </c>
      <c r="F3119" s="5">
        <v>43264</v>
      </c>
      <c r="G3119">
        <v>794235408</v>
      </c>
      <c r="H3119" s="5">
        <v>43287</v>
      </c>
      <c r="I3119">
        <v>762</v>
      </c>
      <c r="J3119" s="8">
        <v>154.06</v>
      </c>
      <c r="K3119" s="8">
        <v>90.93</v>
      </c>
      <c r="L3119" s="8">
        <v>117393.72</v>
      </c>
      <c r="M3119" s="8">
        <v>69288.66</v>
      </c>
      <c r="N3119" s="8">
        <v>48105.06</v>
      </c>
    </row>
    <row r="3120" spans="1:14" x14ac:dyDescent="0.25">
      <c r="A3120" t="s">
        <v>26</v>
      </c>
      <c r="B3120" t="s">
        <v>179</v>
      </c>
      <c r="C3120" t="s">
        <v>6</v>
      </c>
      <c r="D3120" t="s">
        <v>3</v>
      </c>
      <c r="E3120" t="s">
        <v>15</v>
      </c>
      <c r="F3120" s="5">
        <v>42133</v>
      </c>
      <c r="G3120">
        <v>790411221</v>
      </c>
      <c r="H3120" s="5">
        <v>42179</v>
      </c>
      <c r="I3120">
        <v>2000</v>
      </c>
      <c r="J3120" s="8">
        <v>152.58000000000001</v>
      </c>
      <c r="K3120" s="8">
        <v>97.44</v>
      </c>
      <c r="L3120" s="8">
        <v>1388478</v>
      </c>
      <c r="M3120" s="8">
        <v>886704</v>
      </c>
      <c r="N3120" s="8">
        <v>501774</v>
      </c>
    </row>
    <row r="3121" spans="1:14" x14ac:dyDescent="0.25">
      <c r="A3121" t="s">
        <v>9</v>
      </c>
      <c r="B3121" t="s">
        <v>37</v>
      </c>
      <c r="C3121" t="s">
        <v>29</v>
      </c>
      <c r="D3121" t="s">
        <v>3</v>
      </c>
      <c r="E3121" t="s">
        <v>15</v>
      </c>
      <c r="F3121" s="5">
        <v>43171</v>
      </c>
      <c r="G3121">
        <v>861252868</v>
      </c>
      <c r="H3121" s="5">
        <v>43187</v>
      </c>
      <c r="I3121">
        <v>2717</v>
      </c>
      <c r="J3121" s="8">
        <v>651.21</v>
      </c>
      <c r="K3121" s="8">
        <v>524.96</v>
      </c>
      <c r="L3121" s="8">
        <v>1769337.57</v>
      </c>
      <c r="M3121" s="8">
        <v>1426316.32</v>
      </c>
      <c r="N3121" s="8">
        <v>343021.25</v>
      </c>
    </row>
    <row r="3122" spans="1:14" x14ac:dyDescent="0.25">
      <c r="A3122" t="s">
        <v>20</v>
      </c>
      <c r="B3122" t="s">
        <v>71</v>
      </c>
      <c r="C3122" t="s">
        <v>57</v>
      </c>
      <c r="D3122" t="s">
        <v>7</v>
      </c>
      <c r="E3122" t="s">
        <v>15</v>
      </c>
      <c r="F3122" s="5">
        <v>43779</v>
      </c>
      <c r="G3122">
        <v>427121675</v>
      </c>
      <c r="H3122" s="5">
        <v>43784</v>
      </c>
      <c r="I3122">
        <v>3650</v>
      </c>
      <c r="J3122" s="8">
        <v>154.06</v>
      </c>
      <c r="K3122" s="8">
        <v>90.93</v>
      </c>
      <c r="L3122" s="8">
        <v>562319</v>
      </c>
      <c r="M3122" s="8">
        <v>331894.5</v>
      </c>
      <c r="N3122" s="8">
        <v>230424.5</v>
      </c>
    </row>
    <row r="3123" spans="1:14" x14ac:dyDescent="0.25">
      <c r="A3123" t="s">
        <v>26</v>
      </c>
      <c r="B3123" t="s">
        <v>142</v>
      </c>
      <c r="C3123" t="s">
        <v>19</v>
      </c>
      <c r="D3123" t="s">
        <v>7</v>
      </c>
      <c r="E3123" t="s">
        <v>15</v>
      </c>
      <c r="F3123" s="5">
        <v>43289</v>
      </c>
      <c r="G3123">
        <v>778691470</v>
      </c>
      <c r="H3123" s="5">
        <v>43313</v>
      </c>
      <c r="I3123">
        <v>965</v>
      </c>
      <c r="J3123" s="8">
        <v>81.73</v>
      </c>
      <c r="K3123" s="8">
        <v>56.67</v>
      </c>
      <c r="L3123" s="8">
        <v>78869.45</v>
      </c>
      <c r="M3123" s="8">
        <v>54686.55</v>
      </c>
      <c r="N3123" s="8">
        <v>24182.9</v>
      </c>
    </row>
    <row r="3124" spans="1:14" x14ac:dyDescent="0.25">
      <c r="A3124" t="s">
        <v>9</v>
      </c>
      <c r="B3124" t="s">
        <v>192</v>
      </c>
      <c r="C3124" t="s">
        <v>2</v>
      </c>
      <c r="D3124" t="s">
        <v>3</v>
      </c>
      <c r="E3124" t="s">
        <v>8</v>
      </c>
      <c r="F3124" s="5">
        <v>42879</v>
      </c>
      <c r="G3124">
        <v>126948583</v>
      </c>
      <c r="H3124" s="5">
        <v>42925</v>
      </c>
      <c r="I3124">
        <v>5762</v>
      </c>
      <c r="J3124" s="8">
        <v>255.28</v>
      </c>
      <c r="K3124" s="8">
        <v>159.41999999999999</v>
      </c>
      <c r="L3124" s="8">
        <v>1470923.36</v>
      </c>
      <c r="M3124" s="8">
        <v>918578.04</v>
      </c>
      <c r="N3124" s="8">
        <v>552345.31999999995</v>
      </c>
    </row>
    <row r="3125" spans="1:14" x14ac:dyDescent="0.25">
      <c r="A3125" t="s">
        <v>9</v>
      </c>
      <c r="B3125" t="s">
        <v>44</v>
      </c>
      <c r="C3125" t="s">
        <v>22</v>
      </c>
      <c r="D3125" t="s">
        <v>7</v>
      </c>
      <c r="E3125" t="s">
        <v>23</v>
      </c>
      <c r="F3125" s="5">
        <v>43624</v>
      </c>
      <c r="G3125">
        <v>353191840</v>
      </c>
      <c r="H3125" s="5">
        <v>43655</v>
      </c>
      <c r="I3125">
        <v>6169</v>
      </c>
      <c r="J3125" s="8">
        <v>109.28</v>
      </c>
      <c r="K3125" s="8">
        <v>35.840000000000003</v>
      </c>
      <c r="L3125" s="8">
        <v>674148.32</v>
      </c>
      <c r="M3125" s="8">
        <v>221096.95999999999</v>
      </c>
      <c r="N3125" s="8">
        <v>453051.36</v>
      </c>
    </row>
    <row r="3126" spans="1:14" x14ac:dyDescent="0.25">
      <c r="A3126" t="s">
        <v>9</v>
      </c>
      <c r="B3126" t="s">
        <v>68</v>
      </c>
      <c r="C3126" t="s">
        <v>57</v>
      </c>
      <c r="D3126" t="s">
        <v>3</v>
      </c>
      <c r="E3126" t="s">
        <v>15</v>
      </c>
      <c r="F3126" s="5">
        <v>42864</v>
      </c>
      <c r="G3126">
        <v>259032571</v>
      </c>
      <c r="H3126" s="5">
        <v>42868</v>
      </c>
      <c r="I3126">
        <v>2349</v>
      </c>
      <c r="J3126" s="8">
        <v>154.06</v>
      </c>
      <c r="K3126" s="8">
        <v>90.93</v>
      </c>
      <c r="L3126" s="8">
        <v>361886.94</v>
      </c>
      <c r="M3126" s="8">
        <v>213594.57</v>
      </c>
      <c r="N3126" s="8">
        <v>148292.37</v>
      </c>
    </row>
    <row r="3127" spans="1:14" x14ac:dyDescent="0.25">
      <c r="A3127" t="s">
        <v>26</v>
      </c>
      <c r="B3127" t="s">
        <v>99</v>
      </c>
      <c r="C3127" t="s">
        <v>22</v>
      </c>
      <c r="D3127" t="s">
        <v>3</v>
      </c>
      <c r="E3127" t="s">
        <v>4</v>
      </c>
      <c r="F3127" s="5">
        <v>44875</v>
      </c>
      <c r="G3127">
        <v>516394603</v>
      </c>
      <c r="H3127" s="5">
        <v>44904</v>
      </c>
      <c r="I3127">
        <v>1493</v>
      </c>
      <c r="J3127" s="8">
        <v>109.28</v>
      </c>
      <c r="K3127" s="8">
        <v>35.840000000000003</v>
      </c>
      <c r="L3127" s="8">
        <v>163155.04</v>
      </c>
      <c r="M3127" s="8">
        <v>53509.120000000003</v>
      </c>
      <c r="N3127" s="8">
        <v>109645.92</v>
      </c>
    </row>
    <row r="3128" spans="1:14" x14ac:dyDescent="0.25">
      <c r="A3128" t="s">
        <v>9</v>
      </c>
      <c r="B3128" t="s">
        <v>204</v>
      </c>
      <c r="C3128" t="s">
        <v>36</v>
      </c>
      <c r="D3128" t="s">
        <v>7</v>
      </c>
      <c r="E3128" t="s">
        <v>15</v>
      </c>
      <c r="F3128" s="5">
        <v>43315</v>
      </c>
      <c r="G3128">
        <v>517514264</v>
      </c>
      <c r="H3128" s="5">
        <v>43347</v>
      </c>
      <c r="I3128">
        <v>2826</v>
      </c>
      <c r="J3128" s="8">
        <v>421.89</v>
      </c>
      <c r="K3128" s="8">
        <v>364.69</v>
      </c>
      <c r="L3128" s="8">
        <v>1192261.1399999999</v>
      </c>
      <c r="M3128" s="8">
        <v>1030613.94</v>
      </c>
      <c r="N3128" s="8">
        <v>161647.20000000001</v>
      </c>
    </row>
    <row r="3129" spans="1:14" x14ac:dyDescent="0.25">
      <c r="A3129" t="s">
        <v>9</v>
      </c>
      <c r="B3129" t="s">
        <v>104</v>
      </c>
      <c r="C3129" t="s">
        <v>31</v>
      </c>
      <c r="D3129" t="s">
        <v>7</v>
      </c>
      <c r="E3129" t="s">
        <v>23</v>
      </c>
      <c r="F3129" s="5">
        <v>42431</v>
      </c>
      <c r="G3129">
        <v>624940383</v>
      </c>
      <c r="H3129" s="5">
        <v>42459</v>
      </c>
      <c r="I3129">
        <v>2602</v>
      </c>
      <c r="J3129" s="8">
        <v>437.2</v>
      </c>
      <c r="K3129" s="8">
        <v>263.33</v>
      </c>
      <c r="L3129" s="8">
        <v>1137594.3999999999</v>
      </c>
      <c r="M3129" s="8">
        <v>685184.66</v>
      </c>
      <c r="N3129" s="8">
        <v>452409.74</v>
      </c>
    </row>
    <row r="3130" spans="1:14" x14ac:dyDescent="0.25">
      <c r="A3130" t="s">
        <v>20</v>
      </c>
      <c r="B3130" t="s">
        <v>81</v>
      </c>
      <c r="C3130" t="s">
        <v>45</v>
      </c>
      <c r="D3130" t="s">
        <v>7</v>
      </c>
      <c r="E3130" t="s">
        <v>15</v>
      </c>
      <c r="F3130" s="5">
        <v>44509</v>
      </c>
      <c r="G3130">
        <v>821534287</v>
      </c>
      <c r="H3130" s="5">
        <v>44553</v>
      </c>
      <c r="I3130">
        <v>9107</v>
      </c>
      <c r="J3130" s="8">
        <v>9.33</v>
      </c>
      <c r="K3130" s="8">
        <v>6.92</v>
      </c>
      <c r="L3130" s="8">
        <v>84968.31</v>
      </c>
      <c r="M3130" s="8">
        <v>63020.44</v>
      </c>
      <c r="N3130" s="8">
        <v>21947.87</v>
      </c>
    </row>
    <row r="3131" spans="1:14" x14ac:dyDescent="0.25">
      <c r="A3131" t="s">
        <v>26</v>
      </c>
      <c r="B3131" t="s">
        <v>112</v>
      </c>
      <c r="C3131" t="s">
        <v>45</v>
      </c>
      <c r="D3131" t="s">
        <v>3</v>
      </c>
      <c r="E3131" t="s">
        <v>4</v>
      </c>
      <c r="F3131" s="5">
        <v>44685</v>
      </c>
      <c r="G3131">
        <v>260469806</v>
      </c>
      <c r="H3131" s="5">
        <v>44731</v>
      </c>
      <c r="I3131">
        <v>7659</v>
      </c>
      <c r="J3131" s="8">
        <v>9.33</v>
      </c>
      <c r="K3131" s="8">
        <v>6.92</v>
      </c>
      <c r="L3131" s="8">
        <v>71458.47</v>
      </c>
      <c r="M3131" s="8">
        <v>53000.28</v>
      </c>
      <c r="N3131" s="8">
        <v>18458.189999999999</v>
      </c>
    </row>
    <row r="3132" spans="1:14" x14ac:dyDescent="0.25">
      <c r="A3132" t="s">
        <v>26</v>
      </c>
      <c r="B3132" t="s">
        <v>83</v>
      </c>
      <c r="C3132" t="s">
        <v>57</v>
      </c>
      <c r="D3132" t="s">
        <v>3</v>
      </c>
      <c r="E3132" t="s">
        <v>23</v>
      </c>
      <c r="F3132" s="5">
        <v>43756</v>
      </c>
      <c r="G3132">
        <v>415233266</v>
      </c>
      <c r="H3132" s="5">
        <v>43769</v>
      </c>
      <c r="I3132">
        <v>5606</v>
      </c>
      <c r="J3132" s="8">
        <v>154.06</v>
      </c>
      <c r="K3132" s="8">
        <v>90.93</v>
      </c>
      <c r="L3132" s="8">
        <v>863660.36</v>
      </c>
      <c r="M3132" s="8">
        <v>509753.58</v>
      </c>
      <c r="N3132" s="8">
        <v>353906.78</v>
      </c>
    </row>
    <row r="3133" spans="1:14" x14ac:dyDescent="0.25">
      <c r="A3133" t="s">
        <v>17</v>
      </c>
      <c r="B3133" t="s">
        <v>47</v>
      </c>
      <c r="C3133" t="s">
        <v>2</v>
      </c>
      <c r="D3133" t="s">
        <v>3</v>
      </c>
      <c r="E3133" t="s">
        <v>4</v>
      </c>
      <c r="F3133" s="5">
        <v>43141</v>
      </c>
      <c r="G3133">
        <v>129623496</v>
      </c>
      <c r="H3133" s="5">
        <v>43156</v>
      </c>
      <c r="I3133">
        <v>7328</v>
      </c>
      <c r="J3133" s="8">
        <v>255.28</v>
      </c>
      <c r="K3133" s="8">
        <v>159.41999999999999</v>
      </c>
      <c r="L3133" s="8">
        <v>1870691.84</v>
      </c>
      <c r="M3133" s="8">
        <v>1168229.76</v>
      </c>
      <c r="N3133" s="8">
        <v>702462.08</v>
      </c>
    </row>
    <row r="3134" spans="1:14" x14ac:dyDescent="0.25">
      <c r="A3134" t="s">
        <v>9</v>
      </c>
      <c r="B3134" t="s">
        <v>106</v>
      </c>
      <c r="C3134" t="s">
        <v>31</v>
      </c>
      <c r="D3134" t="s">
        <v>3</v>
      </c>
      <c r="E3134" t="s">
        <v>8</v>
      </c>
      <c r="F3134" s="5">
        <v>44490</v>
      </c>
      <c r="G3134">
        <v>567751824</v>
      </c>
      <c r="H3134" s="5">
        <v>44521</v>
      </c>
      <c r="I3134">
        <v>9236</v>
      </c>
      <c r="J3134" s="8">
        <v>437.2</v>
      </c>
      <c r="K3134" s="8">
        <v>263.33</v>
      </c>
      <c r="L3134" s="8">
        <v>4037979.2</v>
      </c>
      <c r="M3134" s="8">
        <v>2432115.88</v>
      </c>
      <c r="N3134" s="8">
        <v>1605863.32</v>
      </c>
    </row>
    <row r="3135" spans="1:14" x14ac:dyDescent="0.25">
      <c r="A3135" t="s">
        <v>26</v>
      </c>
      <c r="B3135" t="s">
        <v>123</v>
      </c>
      <c r="C3135" t="s">
        <v>31</v>
      </c>
      <c r="D3135" t="s">
        <v>3</v>
      </c>
      <c r="E3135" t="s">
        <v>15</v>
      </c>
      <c r="F3135" s="5">
        <v>43921</v>
      </c>
      <c r="G3135">
        <v>264042079</v>
      </c>
      <c r="H3135" s="5">
        <v>43952</v>
      </c>
      <c r="I3135">
        <v>4774</v>
      </c>
      <c r="J3135" s="8">
        <v>437.2</v>
      </c>
      <c r="K3135" s="8">
        <v>263.33</v>
      </c>
      <c r="L3135" s="8">
        <v>2087192.8</v>
      </c>
      <c r="M3135" s="8">
        <v>1257137.42</v>
      </c>
      <c r="N3135" s="8">
        <v>830055.38</v>
      </c>
    </row>
    <row r="3136" spans="1:14" x14ac:dyDescent="0.25">
      <c r="A3136" t="s">
        <v>12</v>
      </c>
      <c r="B3136" t="s">
        <v>90</v>
      </c>
      <c r="C3136" t="s">
        <v>6</v>
      </c>
      <c r="D3136" t="s">
        <v>3</v>
      </c>
      <c r="E3136" t="s">
        <v>23</v>
      </c>
      <c r="F3136" s="5">
        <v>43212</v>
      </c>
      <c r="G3136">
        <v>973230588</v>
      </c>
      <c r="H3136" s="5">
        <v>43259</v>
      </c>
      <c r="I3136">
        <v>9413</v>
      </c>
      <c r="J3136" s="8">
        <v>152.58000000000001</v>
      </c>
      <c r="K3136" s="8">
        <v>97.44</v>
      </c>
      <c r="L3136" s="8">
        <v>1436235.54</v>
      </c>
      <c r="M3136" s="8">
        <v>917202.72</v>
      </c>
      <c r="N3136" s="8">
        <v>519032.82</v>
      </c>
    </row>
    <row r="3137" spans="1:14" x14ac:dyDescent="0.25">
      <c r="A3137" t="s">
        <v>26</v>
      </c>
      <c r="B3137" t="s">
        <v>123</v>
      </c>
      <c r="C3137" t="s">
        <v>57</v>
      </c>
      <c r="D3137" t="s">
        <v>3</v>
      </c>
      <c r="E3137" t="s">
        <v>8</v>
      </c>
      <c r="F3137" s="5">
        <v>43146</v>
      </c>
      <c r="G3137">
        <v>920366179</v>
      </c>
      <c r="H3137" s="5">
        <v>43146</v>
      </c>
      <c r="I3137">
        <v>5660</v>
      </c>
      <c r="J3137" s="8">
        <v>154.06</v>
      </c>
      <c r="K3137" s="8">
        <v>90.93</v>
      </c>
      <c r="L3137" s="8">
        <v>871979.6</v>
      </c>
      <c r="M3137" s="8">
        <v>514663.8</v>
      </c>
      <c r="N3137" s="8">
        <v>357315.8</v>
      </c>
    </row>
    <row r="3138" spans="1:14" x14ac:dyDescent="0.25">
      <c r="A3138" t="s">
        <v>12</v>
      </c>
      <c r="B3138" t="s">
        <v>162</v>
      </c>
      <c r="C3138" t="s">
        <v>57</v>
      </c>
      <c r="D3138" t="s">
        <v>7</v>
      </c>
      <c r="E3138" t="s">
        <v>4</v>
      </c>
      <c r="F3138" s="5">
        <v>42547</v>
      </c>
      <c r="G3138">
        <v>650810182</v>
      </c>
      <c r="H3138" s="5">
        <v>42572</v>
      </c>
      <c r="I3138">
        <v>8050</v>
      </c>
      <c r="J3138" s="8">
        <v>154.06</v>
      </c>
      <c r="K3138" s="8">
        <v>90.93</v>
      </c>
      <c r="L3138" s="8">
        <v>1240183</v>
      </c>
      <c r="M3138" s="8">
        <v>731986.5</v>
      </c>
      <c r="N3138" s="8">
        <v>508196.5</v>
      </c>
    </row>
    <row r="3139" spans="1:14" x14ac:dyDescent="0.25">
      <c r="A3139" t="s">
        <v>26</v>
      </c>
      <c r="B3139" t="s">
        <v>58</v>
      </c>
      <c r="C3139" t="s">
        <v>22</v>
      </c>
      <c r="D3139" t="s">
        <v>7</v>
      </c>
      <c r="E3139" t="s">
        <v>23</v>
      </c>
      <c r="F3139" s="5">
        <v>42323</v>
      </c>
      <c r="G3139">
        <v>780236423</v>
      </c>
      <c r="H3139" s="5">
        <v>42367</v>
      </c>
      <c r="I3139">
        <v>8151</v>
      </c>
      <c r="J3139" s="8">
        <v>109.28</v>
      </c>
      <c r="K3139" s="8">
        <v>35.840000000000003</v>
      </c>
      <c r="L3139" s="8">
        <v>890741.28</v>
      </c>
      <c r="M3139" s="8">
        <v>292131.84000000003</v>
      </c>
      <c r="N3139" s="8">
        <v>598609.43999999994</v>
      </c>
    </row>
    <row r="3140" spans="1:14" x14ac:dyDescent="0.25">
      <c r="A3140" t="s">
        <v>26</v>
      </c>
      <c r="B3140" t="s">
        <v>64</v>
      </c>
      <c r="C3140" t="s">
        <v>45</v>
      </c>
      <c r="D3140" t="s">
        <v>7</v>
      </c>
      <c r="E3140" t="s">
        <v>8</v>
      </c>
      <c r="F3140" s="5">
        <v>42155</v>
      </c>
      <c r="G3140">
        <v>644631230</v>
      </c>
      <c r="H3140" s="5">
        <v>42196</v>
      </c>
      <c r="I3140">
        <v>9561</v>
      </c>
      <c r="J3140" s="8">
        <v>9.33</v>
      </c>
      <c r="K3140" s="8">
        <v>6.92</v>
      </c>
      <c r="L3140" s="8">
        <v>89204.13</v>
      </c>
      <c r="M3140" s="8">
        <v>66162.12</v>
      </c>
      <c r="N3140" s="8">
        <v>23042.01</v>
      </c>
    </row>
    <row r="3141" spans="1:14" x14ac:dyDescent="0.25">
      <c r="A3141" t="s">
        <v>26</v>
      </c>
      <c r="B3141" t="s">
        <v>122</v>
      </c>
      <c r="C3141" t="s">
        <v>36</v>
      </c>
      <c r="D3141" t="s">
        <v>3</v>
      </c>
      <c r="E3141" t="s">
        <v>8</v>
      </c>
      <c r="F3141" s="5">
        <v>42189</v>
      </c>
      <c r="G3141">
        <v>550293433</v>
      </c>
      <c r="H3141" s="5">
        <v>42231</v>
      </c>
      <c r="I3141">
        <v>2910</v>
      </c>
      <c r="J3141" s="8">
        <v>421.89</v>
      </c>
      <c r="K3141" s="8">
        <v>364.69</v>
      </c>
      <c r="L3141" s="8">
        <v>1227699.8999999999</v>
      </c>
      <c r="M3141" s="8">
        <v>1061247.8999999999</v>
      </c>
      <c r="N3141" s="8">
        <v>166452</v>
      </c>
    </row>
    <row r="3142" spans="1:14" x14ac:dyDescent="0.25">
      <c r="A3142" t="s">
        <v>17</v>
      </c>
      <c r="B3142" t="s">
        <v>135</v>
      </c>
      <c r="C3142" t="s">
        <v>2</v>
      </c>
      <c r="D3142" t="s">
        <v>7</v>
      </c>
      <c r="E3142" t="s">
        <v>23</v>
      </c>
      <c r="F3142" s="5">
        <v>44579</v>
      </c>
      <c r="G3142">
        <v>423834359</v>
      </c>
      <c r="H3142" s="5">
        <v>44612</v>
      </c>
      <c r="I3142">
        <v>860</v>
      </c>
      <c r="J3142" s="8">
        <v>255.28</v>
      </c>
      <c r="K3142" s="8">
        <v>159.41999999999999</v>
      </c>
      <c r="L3142" s="8">
        <v>219540.8</v>
      </c>
      <c r="M3142" s="8">
        <v>137101.20000000001</v>
      </c>
      <c r="N3142" s="8">
        <v>82439.600000000006</v>
      </c>
    </row>
    <row r="3143" spans="1:14" x14ac:dyDescent="0.25">
      <c r="A3143" t="s">
        <v>9</v>
      </c>
      <c r="B3143" t="s">
        <v>157</v>
      </c>
      <c r="C3143" t="s">
        <v>45</v>
      </c>
      <c r="D3143" t="s">
        <v>7</v>
      </c>
      <c r="E3143" t="s">
        <v>23</v>
      </c>
      <c r="F3143" s="5">
        <v>44171</v>
      </c>
      <c r="G3143">
        <v>262177836</v>
      </c>
      <c r="H3143" s="5">
        <v>43846</v>
      </c>
      <c r="I3143">
        <v>3103</v>
      </c>
      <c r="J3143" s="8">
        <v>9.33</v>
      </c>
      <c r="K3143" s="8">
        <v>6.92</v>
      </c>
      <c r="L3143" s="8">
        <v>28950.99</v>
      </c>
      <c r="M3143" s="8">
        <v>21472.76</v>
      </c>
      <c r="N3143" s="8">
        <v>7478.23</v>
      </c>
    </row>
    <row r="3144" spans="1:14" x14ac:dyDescent="0.25">
      <c r="A3144" t="s">
        <v>9</v>
      </c>
      <c r="B3144" t="s">
        <v>182</v>
      </c>
      <c r="C3144" t="s">
        <v>65</v>
      </c>
      <c r="D3144" t="s">
        <v>3</v>
      </c>
      <c r="E3144" t="s">
        <v>15</v>
      </c>
      <c r="F3144" s="5">
        <v>42515</v>
      </c>
      <c r="G3144">
        <v>582560193</v>
      </c>
      <c r="H3144" s="5">
        <v>42518</v>
      </c>
      <c r="I3144">
        <v>1362</v>
      </c>
      <c r="J3144" s="8">
        <v>668.27</v>
      </c>
      <c r="K3144" s="8">
        <v>502.54</v>
      </c>
      <c r="L3144" s="8">
        <v>910183.74</v>
      </c>
      <c r="M3144" s="8">
        <v>684459.48</v>
      </c>
      <c r="N3144" s="8">
        <v>225724.26</v>
      </c>
    </row>
    <row r="3145" spans="1:14" x14ac:dyDescent="0.25">
      <c r="A3145" t="s">
        <v>0</v>
      </c>
      <c r="B3145" t="s">
        <v>41</v>
      </c>
      <c r="C3145" t="s">
        <v>65</v>
      </c>
      <c r="D3145" t="s">
        <v>3</v>
      </c>
      <c r="E3145" t="s">
        <v>23</v>
      </c>
      <c r="F3145" s="5">
        <v>42930</v>
      </c>
      <c r="G3145">
        <v>172530257</v>
      </c>
      <c r="H3145" s="5">
        <v>42978</v>
      </c>
      <c r="I3145">
        <v>4392</v>
      </c>
      <c r="J3145" s="8">
        <v>668.27</v>
      </c>
      <c r="K3145" s="8">
        <v>502.54</v>
      </c>
      <c r="L3145" s="8">
        <v>2935041.84</v>
      </c>
      <c r="M3145" s="8">
        <v>2207155.6800000002</v>
      </c>
      <c r="N3145" s="8">
        <v>727886.16</v>
      </c>
    </row>
    <row r="3146" spans="1:14" x14ac:dyDescent="0.25">
      <c r="A3146" t="s">
        <v>9</v>
      </c>
      <c r="B3146" t="s">
        <v>133</v>
      </c>
      <c r="C3146" t="s">
        <v>57</v>
      </c>
      <c r="D3146" t="s">
        <v>3</v>
      </c>
      <c r="E3146" t="s">
        <v>23</v>
      </c>
      <c r="F3146" s="5">
        <v>43282</v>
      </c>
      <c r="G3146">
        <v>139949357</v>
      </c>
      <c r="H3146" s="5">
        <v>43295</v>
      </c>
      <c r="I3146">
        <v>2980</v>
      </c>
      <c r="J3146" s="8">
        <v>154.06</v>
      </c>
      <c r="K3146" s="8">
        <v>90.93</v>
      </c>
      <c r="L3146" s="8">
        <v>459098.8</v>
      </c>
      <c r="M3146" s="8">
        <v>270971.40000000002</v>
      </c>
      <c r="N3146" s="8">
        <v>188127.4</v>
      </c>
    </row>
    <row r="3147" spans="1:14" x14ac:dyDescent="0.25">
      <c r="A3147" t="s">
        <v>26</v>
      </c>
      <c r="B3147" t="s">
        <v>200</v>
      </c>
      <c r="C3147" t="s">
        <v>11</v>
      </c>
      <c r="D3147" t="s">
        <v>7</v>
      </c>
      <c r="E3147" t="s">
        <v>15</v>
      </c>
      <c r="F3147" s="5">
        <v>44667</v>
      </c>
      <c r="G3147">
        <v>762991321</v>
      </c>
      <c r="H3147" s="5">
        <v>44698</v>
      </c>
      <c r="I3147">
        <v>4942</v>
      </c>
      <c r="J3147" s="8">
        <v>47.45</v>
      </c>
      <c r="K3147" s="8">
        <v>31.79</v>
      </c>
      <c r="L3147" s="8">
        <v>234497.9</v>
      </c>
      <c r="M3147" s="8">
        <v>157106.18</v>
      </c>
      <c r="N3147" s="8">
        <v>77391.72</v>
      </c>
    </row>
    <row r="3148" spans="1:14" x14ac:dyDescent="0.25">
      <c r="A3148" t="s">
        <v>20</v>
      </c>
      <c r="B3148" t="s">
        <v>52</v>
      </c>
      <c r="C3148" t="s">
        <v>36</v>
      </c>
      <c r="D3148" t="s">
        <v>7</v>
      </c>
      <c r="E3148" t="s">
        <v>8</v>
      </c>
      <c r="F3148" s="5">
        <v>42574</v>
      </c>
      <c r="G3148">
        <v>140142476</v>
      </c>
      <c r="H3148" s="5">
        <v>42615</v>
      </c>
      <c r="I3148">
        <v>128</v>
      </c>
      <c r="J3148" s="8">
        <v>421.89</v>
      </c>
      <c r="K3148" s="8">
        <v>364.69</v>
      </c>
      <c r="L3148" s="8">
        <v>54001.919999999998</v>
      </c>
      <c r="M3148" s="8">
        <v>46680.32</v>
      </c>
      <c r="N3148" s="8">
        <v>7321.6</v>
      </c>
    </row>
    <row r="3149" spans="1:14" x14ac:dyDescent="0.25">
      <c r="A3149" t="s">
        <v>0</v>
      </c>
      <c r="B3149" t="s">
        <v>159</v>
      </c>
      <c r="C3149" t="s">
        <v>14</v>
      </c>
      <c r="D3149" t="s">
        <v>7</v>
      </c>
      <c r="E3149" t="s">
        <v>8</v>
      </c>
      <c r="F3149" s="5">
        <v>44538</v>
      </c>
      <c r="G3149">
        <v>940201652</v>
      </c>
      <c r="H3149" s="5">
        <v>44197</v>
      </c>
      <c r="I3149">
        <v>5417</v>
      </c>
      <c r="J3149" s="8">
        <v>205.7</v>
      </c>
      <c r="K3149" s="8">
        <v>117.11</v>
      </c>
      <c r="L3149" s="8">
        <v>1114276.8999999999</v>
      </c>
      <c r="M3149" s="8">
        <v>634384.87</v>
      </c>
      <c r="N3149" s="8">
        <v>479892.03</v>
      </c>
    </row>
    <row r="3150" spans="1:14" x14ac:dyDescent="0.25">
      <c r="A3150" t="s">
        <v>20</v>
      </c>
      <c r="B3150" t="s">
        <v>183</v>
      </c>
      <c r="C3150" t="s">
        <v>19</v>
      </c>
      <c r="D3150" t="s">
        <v>7</v>
      </c>
      <c r="E3150" t="s">
        <v>4</v>
      </c>
      <c r="F3150" s="5">
        <v>43822</v>
      </c>
      <c r="G3150">
        <v>952280175</v>
      </c>
      <c r="H3150" s="5">
        <v>43480</v>
      </c>
      <c r="I3150">
        <v>9720</v>
      </c>
      <c r="J3150" s="8">
        <v>81.73</v>
      </c>
      <c r="K3150" s="8">
        <v>56.67</v>
      </c>
      <c r="L3150" s="8">
        <v>794415.6</v>
      </c>
      <c r="M3150" s="8">
        <v>550832.4</v>
      </c>
      <c r="N3150" s="8">
        <v>243583.2</v>
      </c>
    </row>
    <row r="3151" spans="1:14" x14ac:dyDescent="0.25">
      <c r="A3151" t="s">
        <v>20</v>
      </c>
      <c r="B3151" t="s">
        <v>70</v>
      </c>
      <c r="C3151" t="s">
        <v>11</v>
      </c>
      <c r="D3151" t="s">
        <v>3</v>
      </c>
      <c r="E3151" t="s">
        <v>4</v>
      </c>
      <c r="F3151" s="5">
        <v>43396</v>
      </c>
      <c r="G3151">
        <v>735801875</v>
      </c>
      <c r="H3151" s="5">
        <v>43417</v>
      </c>
      <c r="I3151">
        <v>8981</v>
      </c>
      <c r="J3151" s="8">
        <v>47.45</v>
      </c>
      <c r="K3151" s="8">
        <v>31.79</v>
      </c>
      <c r="L3151" s="8">
        <v>426148.45</v>
      </c>
      <c r="M3151" s="8">
        <v>285505.99</v>
      </c>
      <c r="N3151" s="8">
        <v>140642.46</v>
      </c>
    </row>
    <row r="3152" spans="1:14" x14ac:dyDescent="0.25">
      <c r="A3152" t="s">
        <v>9</v>
      </c>
      <c r="B3152" t="s">
        <v>145</v>
      </c>
      <c r="C3152" t="s">
        <v>22</v>
      </c>
      <c r="D3152" t="s">
        <v>7</v>
      </c>
      <c r="E3152" t="s">
        <v>23</v>
      </c>
      <c r="F3152" s="5">
        <v>42072</v>
      </c>
      <c r="G3152">
        <v>470503079</v>
      </c>
      <c r="H3152" s="5">
        <v>42084</v>
      </c>
      <c r="I3152">
        <v>1172</v>
      </c>
      <c r="J3152" s="8">
        <v>109.28</v>
      </c>
      <c r="K3152" s="8">
        <v>35.840000000000003</v>
      </c>
      <c r="L3152" s="8">
        <v>128076.16</v>
      </c>
      <c r="M3152" s="8">
        <v>42004.480000000003</v>
      </c>
      <c r="N3152" s="8">
        <v>86071.679999999993</v>
      </c>
    </row>
    <row r="3153" spans="1:14" x14ac:dyDescent="0.25">
      <c r="A3153" t="s">
        <v>12</v>
      </c>
      <c r="B3153" t="s">
        <v>76</v>
      </c>
      <c r="C3153" t="s">
        <v>11</v>
      </c>
      <c r="D3153" t="s">
        <v>3</v>
      </c>
      <c r="E3153" t="s">
        <v>23</v>
      </c>
      <c r="F3153" s="5">
        <v>43517</v>
      </c>
      <c r="G3153">
        <v>406432616</v>
      </c>
      <c r="H3153" s="5">
        <v>43547</v>
      </c>
      <c r="I3153">
        <v>1298</v>
      </c>
      <c r="J3153" s="8">
        <v>47.45</v>
      </c>
      <c r="K3153" s="8">
        <v>31.79</v>
      </c>
      <c r="L3153" s="8">
        <v>61590.1</v>
      </c>
      <c r="M3153" s="8">
        <v>41263.42</v>
      </c>
      <c r="N3153" s="8">
        <v>20326.68</v>
      </c>
    </row>
    <row r="3154" spans="1:14" x14ac:dyDescent="0.25">
      <c r="A3154" t="s">
        <v>9</v>
      </c>
      <c r="B3154" t="s">
        <v>37</v>
      </c>
      <c r="C3154" t="s">
        <v>11</v>
      </c>
      <c r="D3154" t="s">
        <v>7</v>
      </c>
      <c r="E3154" t="s">
        <v>8</v>
      </c>
      <c r="F3154" s="5">
        <v>42134</v>
      </c>
      <c r="G3154">
        <v>413951814</v>
      </c>
      <c r="H3154" s="5">
        <v>42155</v>
      </c>
      <c r="I3154">
        <v>6395</v>
      </c>
      <c r="J3154" s="8">
        <v>47.45</v>
      </c>
      <c r="K3154" s="8">
        <v>31.79</v>
      </c>
      <c r="L3154" s="8">
        <v>303442.75</v>
      </c>
      <c r="M3154" s="8">
        <v>203297.05</v>
      </c>
      <c r="N3154" s="8">
        <v>100145.7</v>
      </c>
    </row>
    <row r="3155" spans="1:14" x14ac:dyDescent="0.25">
      <c r="A3155" t="s">
        <v>9</v>
      </c>
      <c r="B3155" t="s">
        <v>173</v>
      </c>
      <c r="C3155" t="s">
        <v>29</v>
      </c>
      <c r="D3155" t="s">
        <v>7</v>
      </c>
      <c r="E3155" t="s">
        <v>15</v>
      </c>
      <c r="F3155" s="5">
        <v>44792</v>
      </c>
      <c r="G3155">
        <v>433734500</v>
      </c>
      <c r="H3155" s="5">
        <v>44812</v>
      </c>
      <c r="I3155">
        <v>532</v>
      </c>
      <c r="J3155" s="8">
        <v>651.21</v>
      </c>
      <c r="K3155" s="8">
        <v>524.96</v>
      </c>
      <c r="L3155" s="8">
        <v>346443.72</v>
      </c>
      <c r="M3155" s="8">
        <v>279278.71999999997</v>
      </c>
      <c r="N3155" s="8">
        <v>67165</v>
      </c>
    </row>
    <row r="3156" spans="1:14" x14ac:dyDescent="0.25">
      <c r="A3156" t="s">
        <v>39</v>
      </c>
      <c r="B3156" t="s">
        <v>40</v>
      </c>
      <c r="C3156" t="s">
        <v>22</v>
      </c>
      <c r="D3156" t="s">
        <v>7</v>
      </c>
      <c r="E3156" t="s">
        <v>23</v>
      </c>
      <c r="F3156" s="5">
        <v>44402</v>
      </c>
      <c r="G3156">
        <v>926767003</v>
      </c>
      <c r="H3156" s="5">
        <v>44428</v>
      </c>
      <c r="I3156">
        <v>9806</v>
      </c>
      <c r="J3156" s="8">
        <v>109.28</v>
      </c>
      <c r="K3156" s="8">
        <v>35.840000000000003</v>
      </c>
      <c r="L3156" s="8">
        <v>1071599.68</v>
      </c>
      <c r="M3156" s="8">
        <v>351447.03999999998</v>
      </c>
      <c r="N3156" s="8">
        <v>720152.64</v>
      </c>
    </row>
    <row r="3157" spans="1:14" x14ac:dyDescent="0.25">
      <c r="A3157" t="s">
        <v>9</v>
      </c>
      <c r="B3157" t="s">
        <v>89</v>
      </c>
      <c r="C3157" t="s">
        <v>29</v>
      </c>
      <c r="D3157" t="s">
        <v>3</v>
      </c>
      <c r="E3157" t="s">
        <v>8</v>
      </c>
      <c r="F3157" s="5">
        <v>44149</v>
      </c>
      <c r="G3157">
        <v>624348151</v>
      </c>
      <c r="H3157" s="5">
        <v>44173</v>
      </c>
      <c r="I3157">
        <v>7347</v>
      </c>
      <c r="J3157" s="8">
        <v>651.21</v>
      </c>
      <c r="K3157" s="8">
        <v>524.96</v>
      </c>
      <c r="L3157" s="8">
        <v>4784439.87</v>
      </c>
      <c r="M3157" s="8">
        <v>3856881.12</v>
      </c>
      <c r="N3157" s="8">
        <v>927558.75</v>
      </c>
    </row>
    <row r="3158" spans="1:14" x14ac:dyDescent="0.25">
      <c r="A3158" t="s">
        <v>26</v>
      </c>
      <c r="B3158" t="s">
        <v>77</v>
      </c>
      <c r="C3158" t="s">
        <v>65</v>
      </c>
      <c r="D3158" t="s">
        <v>3</v>
      </c>
      <c r="E3158" t="s">
        <v>8</v>
      </c>
      <c r="F3158" s="5">
        <v>44687</v>
      </c>
      <c r="G3158">
        <v>578089272</v>
      </c>
      <c r="H3158" s="5">
        <v>44701</v>
      </c>
      <c r="I3158">
        <v>8317</v>
      </c>
      <c r="J3158" s="8">
        <v>668.27</v>
      </c>
      <c r="K3158" s="8">
        <v>502.54</v>
      </c>
      <c r="L3158" s="8">
        <v>5558001.5899999999</v>
      </c>
      <c r="M3158" s="8">
        <v>4179625.18</v>
      </c>
      <c r="N3158" s="8">
        <v>1378376.41</v>
      </c>
    </row>
    <row r="3159" spans="1:14" x14ac:dyDescent="0.25">
      <c r="A3159" t="s">
        <v>9</v>
      </c>
      <c r="B3159" t="s">
        <v>98</v>
      </c>
      <c r="C3159" t="s">
        <v>22</v>
      </c>
      <c r="D3159" t="s">
        <v>7</v>
      </c>
      <c r="E3159" t="s">
        <v>4</v>
      </c>
      <c r="F3159" s="5">
        <v>43902</v>
      </c>
      <c r="G3159">
        <v>109914195</v>
      </c>
      <c r="H3159" s="5">
        <v>43937</v>
      </c>
      <c r="I3159">
        <v>4908</v>
      </c>
      <c r="J3159" s="8">
        <v>109.28</v>
      </c>
      <c r="K3159" s="8">
        <v>35.840000000000003</v>
      </c>
      <c r="L3159" s="8">
        <v>536346.24</v>
      </c>
      <c r="M3159" s="8">
        <v>175902.72</v>
      </c>
      <c r="N3159" s="8">
        <v>360443.52</v>
      </c>
    </row>
    <row r="3160" spans="1:14" x14ac:dyDescent="0.25">
      <c r="A3160" t="s">
        <v>17</v>
      </c>
      <c r="B3160" t="s">
        <v>30</v>
      </c>
      <c r="C3160" t="s">
        <v>22</v>
      </c>
      <c r="D3160" t="s">
        <v>3</v>
      </c>
      <c r="E3160" t="s">
        <v>23</v>
      </c>
      <c r="F3160" s="5">
        <v>44035</v>
      </c>
      <c r="G3160">
        <v>862059247</v>
      </c>
      <c r="H3160" s="5">
        <v>44073</v>
      </c>
      <c r="I3160">
        <v>1343</v>
      </c>
      <c r="J3160" s="8">
        <v>109.28</v>
      </c>
      <c r="K3160" s="8">
        <v>35.840000000000003</v>
      </c>
      <c r="L3160" s="8">
        <v>146763.04</v>
      </c>
      <c r="M3160" s="8">
        <v>48133.120000000003</v>
      </c>
      <c r="N3160" s="8">
        <v>98629.92</v>
      </c>
    </row>
    <row r="3161" spans="1:14" x14ac:dyDescent="0.25">
      <c r="A3161" t="s">
        <v>9</v>
      </c>
      <c r="B3161" t="s">
        <v>204</v>
      </c>
      <c r="C3161" t="s">
        <v>6</v>
      </c>
      <c r="D3161" t="s">
        <v>3</v>
      </c>
      <c r="E3161" t="s">
        <v>8</v>
      </c>
      <c r="F3161" s="5">
        <v>44712</v>
      </c>
      <c r="G3161">
        <v>947073256</v>
      </c>
      <c r="H3161" s="5">
        <v>44724</v>
      </c>
      <c r="I3161">
        <v>8878</v>
      </c>
      <c r="J3161" s="8">
        <v>152.58000000000001</v>
      </c>
      <c r="K3161" s="8">
        <v>97.44</v>
      </c>
      <c r="L3161" s="8">
        <v>1354605.24</v>
      </c>
      <c r="M3161" s="8">
        <v>865072.32</v>
      </c>
      <c r="N3161" s="8">
        <v>489532.92</v>
      </c>
    </row>
    <row r="3162" spans="1:14" x14ac:dyDescent="0.25">
      <c r="A3162" t="s">
        <v>20</v>
      </c>
      <c r="B3162" t="s">
        <v>46</v>
      </c>
      <c r="C3162" t="s">
        <v>11</v>
      </c>
      <c r="D3162" t="s">
        <v>7</v>
      </c>
      <c r="E3162" t="s">
        <v>4</v>
      </c>
      <c r="F3162" s="5">
        <v>43604</v>
      </c>
      <c r="G3162">
        <v>797817552</v>
      </c>
      <c r="H3162" s="5">
        <v>43614</v>
      </c>
      <c r="I3162">
        <v>798</v>
      </c>
      <c r="J3162" s="8">
        <v>47.45</v>
      </c>
      <c r="K3162" s="8">
        <v>31.79</v>
      </c>
      <c r="L3162" s="8">
        <v>37865.1</v>
      </c>
      <c r="M3162" s="8">
        <v>25368.42</v>
      </c>
      <c r="N3162" s="8">
        <v>12496.68</v>
      </c>
    </row>
    <row r="3163" spans="1:14" x14ac:dyDescent="0.25">
      <c r="A3163" t="s">
        <v>0</v>
      </c>
      <c r="B3163" t="s">
        <v>5</v>
      </c>
      <c r="C3163" t="s">
        <v>14</v>
      </c>
      <c r="D3163" t="s">
        <v>7</v>
      </c>
      <c r="E3163" t="s">
        <v>8</v>
      </c>
      <c r="F3163" s="5">
        <v>44276</v>
      </c>
      <c r="G3163">
        <v>917465960</v>
      </c>
      <c r="H3163" s="5">
        <v>44300</v>
      </c>
      <c r="I3163">
        <v>7421</v>
      </c>
      <c r="J3163" s="8">
        <v>205.7</v>
      </c>
      <c r="K3163" s="8">
        <v>117.11</v>
      </c>
      <c r="L3163" s="8">
        <v>1526499.7</v>
      </c>
      <c r="M3163" s="8">
        <v>869073.31</v>
      </c>
      <c r="N3163" s="8">
        <v>657426.39</v>
      </c>
    </row>
    <row r="3164" spans="1:14" x14ac:dyDescent="0.25">
      <c r="A3164" t="s">
        <v>26</v>
      </c>
      <c r="B3164" t="s">
        <v>72</v>
      </c>
      <c r="C3164" t="s">
        <v>11</v>
      </c>
      <c r="D3164" t="s">
        <v>7</v>
      </c>
      <c r="E3164" t="s">
        <v>8</v>
      </c>
      <c r="F3164" s="5">
        <v>42903</v>
      </c>
      <c r="G3164">
        <v>529504811</v>
      </c>
      <c r="H3164" s="5">
        <v>42910</v>
      </c>
      <c r="I3164">
        <v>1095</v>
      </c>
      <c r="J3164" s="8">
        <v>47.45</v>
      </c>
      <c r="K3164" s="8">
        <v>31.79</v>
      </c>
      <c r="L3164" s="8">
        <v>51957.75</v>
      </c>
      <c r="M3164" s="8">
        <v>34810.050000000003</v>
      </c>
      <c r="N3164" s="8">
        <v>17147.7</v>
      </c>
    </row>
    <row r="3165" spans="1:14" x14ac:dyDescent="0.25">
      <c r="A3165" t="s">
        <v>20</v>
      </c>
      <c r="B3165" t="s">
        <v>81</v>
      </c>
      <c r="C3165" t="s">
        <v>57</v>
      </c>
      <c r="D3165" t="s">
        <v>7</v>
      </c>
      <c r="E3165" t="s">
        <v>15</v>
      </c>
      <c r="F3165" s="5">
        <v>44061</v>
      </c>
      <c r="G3165">
        <v>727732932</v>
      </c>
      <c r="H3165" s="5">
        <v>44064</v>
      </c>
      <c r="I3165">
        <v>1201</v>
      </c>
      <c r="J3165" s="8">
        <v>154.06</v>
      </c>
      <c r="K3165" s="8">
        <v>90.93</v>
      </c>
      <c r="L3165" s="8">
        <v>185026.06</v>
      </c>
      <c r="M3165" s="8">
        <v>109206.93</v>
      </c>
      <c r="N3165" s="8">
        <v>75819.13</v>
      </c>
    </row>
    <row r="3166" spans="1:14" x14ac:dyDescent="0.25">
      <c r="A3166" t="s">
        <v>17</v>
      </c>
      <c r="B3166" t="s">
        <v>43</v>
      </c>
      <c r="C3166" t="s">
        <v>2</v>
      </c>
      <c r="D3166" t="s">
        <v>7</v>
      </c>
      <c r="E3166" t="s">
        <v>23</v>
      </c>
      <c r="F3166" s="5">
        <v>42437</v>
      </c>
      <c r="G3166">
        <v>426261651</v>
      </c>
      <c r="H3166" s="5">
        <v>42455</v>
      </c>
      <c r="I3166">
        <v>9150</v>
      </c>
      <c r="J3166" s="8">
        <v>255.28</v>
      </c>
      <c r="K3166" s="8">
        <v>159.41999999999999</v>
      </c>
      <c r="L3166" s="8">
        <v>2335812</v>
      </c>
      <c r="M3166" s="8">
        <v>1458693</v>
      </c>
      <c r="N3166" s="8">
        <v>877119</v>
      </c>
    </row>
    <row r="3167" spans="1:14" x14ac:dyDescent="0.25">
      <c r="A3167" t="s">
        <v>9</v>
      </c>
      <c r="B3167" t="s">
        <v>24</v>
      </c>
      <c r="C3167" t="s">
        <v>19</v>
      </c>
      <c r="D3167" t="s">
        <v>3</v>
      </c>
      <c r="E3167" t="s">
        <v>15</v>
      </c>
      <c r="F3167" s="5">
        <v>43305</v>
      </c>
      <c r="G3167">
        <v>409514796</v>
      </c>
      <c r="H3167" s="5">
        <v>43350</v>
      </c>
      <c r="I3167">
        <v>3383</v>
      </c>
      <c r="J3167" s="8">
        <v>81.73</v>
      </c>
      <c r="K3167" s="8">
        <v>56.67</v>
      </c>
      <c r="L3167" s="8">
        <v>276492.59000000003</v>
      </c>
      <c r="M3167" s="8">
        <v>191714.61</v>
      </c>
      <c r="N3167" s="8">
        <v>84777.98</v>
      </c>
    </row>
    <row r="3168" spans="1:14" x14ac:dyDescent="0.25">
      <c r="A3168" t="s">
        <v>9</v>
      </c>
      <c r="B3168" t="s">
        <v>91</v>
      </c>
      <c r="C3168" t="s">
        <v>29</v>
      </c>
      <c r="D3168" t="s">
        <v>3</v>
      </c>
      <c r="E3168" t="s">
        <v>15</v>
      </c>
      <c r="F3168" s="5">
        <v>44712</v>
      </c>
      <c r="G3168">
        <v>182228696</v>
      </c>
      <c r="H3168" s="5">
        <v>44754</v>
      </c>
      <c r="I3168">
        <v>4375</v>
      </c>
      <c r="J3168" s="8">
        <v>651.21</v>
      </c>
      <c r="K3168" s="8">
        <v>524.96</v>
      </c>
      <c r="L3168" s="8">
        <v>2849043.75</v>
      </c>
      <c r="M3168" s="8">
        <v>2296700</v>
      </c>
      <c r="N3168" s="8">
        <v>552343.75</v>
      </c>
    </row>
    <row r="3169" spans="1:14" x14ac:dyDescent="0.25">
      <c r="A3169" t="s">
        <v>26</v>
      </c>
      <c r="B3169" t="s">
        <v>142</v>
      </c>
      <c r="C3169" t="s">
        <v>45</v>
      </c>
      <c r="D3169" t="s">
        <v>7</v>
      </c>
      <c r="E3169" t="s">
        <v>8</v>
      </c>
      <c r="F3169" s="5">
        <v>44284</v>
      </c>
      <c r="G3169">
        <v>219452178</v>
      </c>
      <c r="H3169" s="5">
        <v>44289</v>
      </c>
      <c r="I3169">
        <v>9631</v>
      </c>
      <c r="J3169" s="8">
        <v>9.33</v>
      </c>
      <c r="K3169" s="8">
        <v>6.92</v>
      </c>
      <c r="L3169" s="8">
        <v>89857.23</v>
      </c>
      <c r="M3169" s="8">
        <v>66646.52</v>
      </c>
      <c r="N3169" s="8">
        <v>23210.71</v>
      </c>
    </row>
    <row r="3170" spans="1:14" x14ac:dyDescent="0.25">
      <c r="A3170" t="s">
        <v>26</v>
      </c>
      <c r="B3170" t="s">
        <v>83</v>
      </c>
      <c r="C3170" t="s">
        <v>14</v>
      </c>
      <c r="D3170" t="s">
        <v>7</v>
      </c>
      <c r="E3170" t="s">
        <v>4</v>
      </c>
      <c r="F3170" s="5">
        <v>44732</v>
      </c>
      <c r="G3170">
        <v>616546571</v>
      </c>
      <c r="H3170" s="5">
        <v>44776</v>
      </c>
      <c r="I3170">
        <v>8686</v>
      </c>
      <c r="J3170" s="8">
        <v>205.7</v>
      </c>
      <c r="K3170" s="8">
        <v>117.11</v>
      </c>
      <c r="L3170" s="8">
        <v>1786710.2</v>
      </c>
      <c r="M3170" s="8">
        <v>1017217.46</v>
      </c>
      <c r="N3170" s="8">
        <v>769492.74</v>
      </c>
    </row>
    <row r="3171" spans="1:14" x14ac:dyDescent="0.25">
      <c r="A3171" t="s">
        <v>26</v>
      </c>
      <c r="B3171" t="s">
        <v>199</v>
      </c>
      <c r="C3171" t="s">
        <v>19</v>
      </c>
      <c r="D3171" t="s">
        <v>7</v>
      </c>
      <c r="E3171" t="s">
        <v>23</v>
      </c>
      <c r="F3171" s="5">
        <v>43809</v>
      </c>
      <c r="G3171">
        <v>639185702</v>
      </c>
      <c r="H3171" s="5">
        <v>43814</v>
      </c>
      <c r="I3171">
        <v>8108</v>
      </c>
      <c r="J3171" s="8">
        <v>81.73</v>
      </c>
      <c r="K3171" s="8">
        <v>56.67</v>
      </c>
      <c r="L3171" s="8">
        <v>662666.84</v>
      </c>
      <c r="M3171" s="8">
        <v>459480.36</v>
      </c>
      <c r="N3171" s="8">
        <v>203186.48</v>
      </c>
    </row>
    <row r="3172" spans="1:14" x14ac:dyDescent="0.25">
      <c r="A3172" t="s">
        <v>26</v>
      </c>
      <c r="B3172" t="s">
        <v>152</v>
      </c>
      <c r="C3172" t="s">
        <v>19</v>
      </c>
      <c r="D3172" t="s">
        <v>3</v>
      </c>
      <c r="E3172" t="s">
        <v>4</v>
      </c>
      <c r="F3172" s="5">
        <v>43620</v>
      </c>
      <c r="G3172">
        <v>973355901</v>
      </c>
      <c r="H3172" s="5">
        <v>43670</v>
      </c>
      <c r="I3172">
        <v>6496</v>
      </c>
      <c r="J3172" s="8">
        <v>81.73</v>
      </c>
      <c r="K3172" s="8">
        <v>56.67</v>
      </c>
      <c r="L3172" s="8">
        <v>530918.07999999996</v>
      </c>
      <c r="M3172" s="8">
        <v>368128.32</v>
      </c>
      <c r="N3172" s="8">
        <v>162789.76000000001</v>
      </c>
    </row>
    <row r="3173" spans="1:14" x14ac:dyDescent="0.25">
      <c r="A3173" t="s">
        <v>17</v>
      </c>
      <c r="B3173" t="s">
        <v>42</v>
      </c>
      <c r="C3173" t="s">
        <v>19</v>
      </c>
      <c r="D3173" t="s">
        <v>3</v>
      </c>
      <c r="E3173" t="s">
        <v>8</v>
      </c>
      <c r="F3173" s="5">
        <v>43504</v>
      </c>
      <c r="G3173">
        <v>575355994</v>
      </c>
      <c r="H3173" s="5">
        <v>43530</v>
      </c>
      <c r="I3173">
        <v>9479</v>
      </c>
      <c r="J3173" s="8">
        <v>81.73</v>
      </c>
      <c r="K3173" s="8">
        <v>56.67</v>
      </c>
      <c r="L3173" s="8">
        <v>774718.67</v>
      </c>
      <c r="M3173" s="8">
        <v>537174.93000000005</v>
      </c>
      <c r="N3173" s="8">
        <v>237543.74</v>
      </c>
    </row>
    <row r="3174" spans="1:14" x14ac:dyDescent="0.25">
      <c r="A3174" t="s">
        <v>12</v>
      </c>
      <c r="B3174" t="s">
        <v>172</v>
      </c>
      <c r="C3174" t="s">
        <v>29</v>
      </c>
      <c r="D3174" t="s">
        <v>3</v>
      </c>
      <c r="E3174" t="s">
        <v>23</v>
      </c>
      <c r="F3174" s="5">
        <v>44806</v>
      </c>
      <c r="G3174">
        <v>721797311</v>
      </c>
      <c r="H3174" s="5">
        <v>44853</v>
      </c>
      <c r="I3174">
        <v>4719</v>
      </c>
      <c r="J3174" s="8">
        <v>651.21</v>
      </c>
      <c r="K3174" s="8">
        <v>524.96</v>
      </c>
      <c r="L3174" s="8">
        <v>3073059.99</v>
      </c>
      <c r="M3174" s="8">
        <v>2477286.2400000002</v>
      </c>
      <c r="N3174" s="8">
        <v>595773.75</v>
      </c>
    </row>
    <row r="3175" spans="1:14" x14ac:dyDescent="0.25">
      <c r="A3175" t="s">
        <v>26</v>
      </c>
      <c r="B3175" t="s">
        <v>113</v>
      </c>
      <c r="C3175" t="s">
        <v>31</v>
      </c>
      <c r="D3175" t="s">
        <v>7</v>
      </c>
      <c r="E3175" t="s">
        <v>23</v>
      </c>
      <c r="F3175" s="5">
        <v>42451</v>
      </c>
      <c r="G3175">
        <v>959603679</v>
      </c>
      <c r="H3175" s="5">
        <v>42464</v>
      </c>
      <c r="I3175">
        <v>6908</v>
      </c>
      <c r="J3175" s="8">
        <v>437.2</v>
      </c>
      <c r="K3175" s="8">
        <v>263.33</v>
      </c>
      <c r="L3175" s="8">
        <v>3020177.6</v>
      </c>
      <c r="M3175" s="8">
        <v>1819083.64</v>
      </c>
      <c r="N3175" s="8">
        <v>1201093.96</v>
      </c>
    </row>
    <row r="3176" spans="1:14" x14ac:dyDescent="0.25">
      <c r="A3176" t="s">
        <v>12</v>
      </c>
      <c r="B3176" t="s">
        <v>62</v>
      </c>
      <c r="C3176" t="s">
        <v>19</v>
      </c>
      <c r="D3176" t="s">
        <v>3</v>
      </c>
      <c r="E3176" t="s">
        <v>23</v>
      </c>
      <c r="F3176" s="5">
        <v>44795</v>
      </c>
      <c r="G3176">
        <v>456011426</v>
      </c>
      <c r="H3176" s="5">
        <v>44833</v>
      </c>
      <c r="I3176">
        <v>2769</v>
      </c>
      <c r="J3176" s="8">
        <v>81.73</v>
      </c>
      <c r="K3176" s="8">
        <v>56.67</v>
      </c>
      <c r="L3176" s="8">
        <v>226310.37</v>
      </c>
      <c r="M3176" s="8">
        <v>156919.23000000001</v>
      </c>
      <c r="N3176" s="8">
        <v>69391.14</v>
      </c>
    </row>
    <row r="3177" spans="1:14" x14ac:dyDescent="0.25">
      <c r="A3177" t="s">
        <v>0</v>
      </c>
      <c r="B3177" t="s">
        <v>144</v>
      </c>
      <c r="C3177" t="s">
        <v>22</v>
      </c>
      <c r="D3177" t="s">
        <v>3</v>
      </c>
      <c r="E3177" t="s">
        <v>4</v>
      </c>
      <c r="F3177" s="5">
        <v>42925</v>
      </c>
      <c r="G3177">
        <v>248569381</v>
      </c>
      <c r="H3177" s="5">
        <v>42948</v>
      </c>
      <c r="I3177">
        <v>6058</v>
      </c>
      <c r="J3177" s="8">
        <v>109.28</v>
      </c>
      <c r="K3177" s="8">
        <v>35.840000000000003</v>
      </c>
      <c r="L3177" s="8">
        <v>662018.24</v>
      </c>
      <c r="M3177" s="8">
        <v>217118.72</v>
      </c>
      <c r="N3177" s="8">
        <v>444899.52</v>
      </c>
    </row>
    <row r="3178" spans="1:14" x14ac:dyDescent="0.25">
      <c r="A3178" t="s">
        <v>26</v>
      </c>
      <c r="B3178" t="s">
        <v>175</v>
      </c>
      <c r="C3178" t="s">
        <v>31</v>
      </c>
      <c r="D3178" t="s">
        <v>7</v>
      </c>
      <c r="E3178" t="s">
        <v>4</v>
      </c>
      <c r="F3178" s="5">
        <v>42400</v>
      </c>
      <c r="G3178">
        <v>995138871</v>
      </c>
      <c r="H3178" s="5">
        <v>42434</v>
      </c>
      <c r="I3178">
        <v>2561</v>
      </c>
      <c r="J3178" s="8">
        <v>437.2</v>
      </c>
      <c r="K3178" s="8">
        <v>263.33</v>
      </c>
      <c r="L3178" s="8">
        <v>1119669.2</v>
      </c>
      <c r="M3178" s="8">
        <v>674388.13</v>
      </c>
      <c r="N3178" s="8">
        <v>445281.07</v>
      </c>
    </row>
    <row r="3179" spans="1:14" x14ac:dyDescent="0.25">
      <c r="A3179" t="s">
        <v>9</v>
      </c>
      <c r="B3179" t="s">
        <v>24</v>
      </c>
      <c r="C3179" t="s">
        <v>65</v>
      </c>
      <c r="D3179" t="s">
        <v>3</v>
      </c>
      <c r="E3179" t="s">
        <v>8</v>
      </c>
      <c r="F3179" s="5">
        <v>43509</v>
      </c>
      <c r="G3179">
        <v>723893725</v>
      </c>
      <c r="H3179" s="5">
        <v>43535</v>
      </c>
      <c r="I3179">
        <v>5095</v>
      </c>
      <c r="J3179" s="8">
        <v>668.27</v>
      </c>
      <c r="K3179" s="8">
        <v>502.54</v>
      </c>
      <c r="L3179" s="8">
        <v>3404835.65</v>
      </c>
      <c r="M3179" s="8">
        <v>2560441.2999999998</v>
      </c>
      <c r="N3179" s="8">
        <v>844394.35</v>
      </c>
    </row>
    <row r="3180" spans="1:14" x14ac:dyDescent="0.25">
      <c r="A3180" t="s">
        <v>26</v>
      </c>
      <c r="B3180" t="s">
        <v>155</v>
      </c>
      <c r="C3180" t="s">
        <v>65</v>
      </c>
      <c r="D3180" t="s">
        <v>3</v>
      </c>
      <c r="E3180" t="s">
        <v>8</v>
      </c>
      <c r="F3180" s="5">
        <v>42551</v>
      </c>
      <c r="G3180">
        <v>683320271</v>
      </c>
      <c r="H3180" s="5">
        <v>42564</v>
      </c>
      <c r="I3180">
        <v>8508</v>
      </c>
      <c r="J3180" s="8">
        <v>668.27</v>
      </c>
      <c r="K3180" s="8">
        <v>502.54</v>
      </c>
      <c r="L3180" s="8">
        <v>5685641.1600000001</v>
      </c>
      <c r="M3180" s="8">
        <v>4275610.32</v>
      </c>
      <c r="N3180" s="8">
        <v>1410030.84</v>
      </c>
    </row>
    <row r="3181" spans="1:14" x14ac:dyDescent="0.25">
      <c r="A3181" t="s">
        <v>9</v>
      </c>
      <c r="B3181" t="s">
        <v>114</v>
      </c>
      <c r="C3181" t="s">
        <v>6</v>
      </c>
      <c r="D3181" t="s">
        <v>7</v>
      </c>
      <c r="E3181" t="s">
        <v>15</v>
      </c>
      <c r="F3181" s="5">
        <v>42441</v>
      </c>
      <c r="G3181">
        <v>392217338</v>
      </c>
      <c r="H3181" s="5">
        <v>42444</v>
      </c>
      <c r="I3181">
        <v>4681</v>
      </c>
      <c r="J3181" s="8">
        <v>152.58000000000001</v>
      </c>
      <c r="K3181" s="8">
        <v>97.44</v>
      </c>
      <c r="L3181" s="8">
        <v>714226.98</v>
      </c>
      <c r="M3181" s="8">
        <v>456116.64</v>
      </c>
      <c r="N3181" s="8">
        <v>258110.34</v>
      </c>
    </row>
    <row r="3182" spans="1:14" x14ac:dyDescent="0.25">
      <c r="A3182" t="s">
        <v>12</v>
      </c>
      <c r="B3182" t="s">
        <v>76</v>
      </c>
      <c r="C3182" t="s">
        <v>19</v>
      </c>
      <c r="D3182" t="s">
        <v>7</v>
      </c>
      <c r="E3182" t="s">
        <v>23</v>
      </c>
      <c r="F3182" s="5">
        <v>44870</v>
      </c>
      <c r="G3182">
        <v>789696252</v>
      </c>
      <c r="H3182" s="5">
        <v>44884</v>
      </c>
      <c r="I3182">
        <v>7525</v>
      </c>
      <c r="J3182" s="8">
        <v>81.73</v>
      </c>
      <c r="K3182" s="8">
        <v>56.67</v>
      </c>
      <c r="L3182" s="8">
        <v>615018.25</v>
      </c>
      <c r="M3182" s="8">
        <v>426441.75</v>
      </c>
      <c r="N3182" s="8">
        <v>188576.5</v>
      </c>
    </row>
    <row r="3183" spans="1:14" x14ac:dyDescent="0.25">
      <c r="A3183" t="s">
        <v>20</v>
      </c>
      <c r="B3183" t="s">
        <v>120</v>
      </c>
      <c r="C3183" t="s">
        <v>45</v>
      </c>
      <c r="D3183" t="s">
        <v>7</v>
      </c>
      <c r="E3183" t="s">
        <v>4</v>
      </c>
      <c r="F3183" s="5">
        <v>44380</v>
      </c>
      <c r="G3183">
        <v>185180842</v>
      </c>
      <c r="H3183" s="5">
        <v>44381</v>
      </c>
      <c r="I3183">
        <v>7981</v>
      </c>
      <c r="J3183" s="8">
        <v>9.33</v>
      </c>
      <c r="K3183" s="8">
        <v>6.92</v>
      </c>
      <c r="L3183" s="8">
        <v>74462.73</v>
      </c>
      <c r="M3183" s="8">
        <v>55228.52</v>
      </c>
      <c r="N3183" s="8">
        <v>19234.21</v>
      </c>
    </row>
    <row r="3184" spans="1:14" x14ac:dyDescent="0.25">
      <c r="A3184" t="s">
        <v>9</v>
      </c>
      <c r="B3184" t="s">
        <v>203</v>
      </c>
      <c r="C3184" t="s">
        <v>2</v>
      </c>
      <c r="D3184" t="s">
        <v>7</v>
      </c>
      <c r="E3184" t="s">
        <v>8</v>
      </c>
      <c r="F3184" s="5">
        <v>42054</v>
      </c>
      <c r="G3184">
        <v>108407437</v>
      </c>
      <c r="H3184" s="5">
        <v>42090</v>
      </c>
      <c r="I3184">
        <v>9025</v>
      </c>
      <c r="J3184" s="8">
        <v>255.28</v>
      </c>
      <c r="K3184" s="8">
        <v>159.41999999999999</v>
      </c>
      <c r="L3184" s="8">
        <v>2303902</v>
      </c>
      <c r="M3184" s="8">
        <v>1438765.5</v>
      </c>
      <c r="N3184" s="8">
        <v>865136.5</v>
      </c>
    </row>
    <row r="3185" spans="1:14" x14ac:dyDescent="0.25">
      <c r="A3185" t="s">
        <v>12</v>
      </c>
      <c r="B3185" t="s">
        <v>189</v>
      </c>
      <c r="C3185" t="s">
        <v>31</v>
      </c>
      <c r="D3185" t="s">
        <v>7</v>
      </c>
      <c r="E3185" t="s">
        <v>15</v>
      </c>
      <c r="F3185" s="5">
        <v>42368</v>
      </c>
      <c r="G3185">
        <v>359424865</v>
      </c>
      <c r="H3185" s="5">
        <v>42394</v>
      </c>
      <c r="I3185">
        <v>660</v>
      </c>
      <c r="J3185" s="8">
        <v>437.2</v>
      </c>
      <c r="K3185" s="8">
        <v>263.33</v>
      </c>
      <c r="L3185" s="8">
        <v>288552</v>
      </c>
      <c r="M3185" s="8">
        <v>173797.8</v>
      </c>
      <c r="N3185" s="8">
        <v>114754.2</v>
      </c>
    </row>
    <row r="3186" spans="1:14" x14ac:dyDescent="0.25">
      <c r="A3186" t="s">
        <v>9</v>
      </c>
      <c r="B3186" t="s">
        <v>178</v>
      </c>
      <c r="C3186" t="s">
        <v>6</v>
      </c>
      <c r="D3186" t="s">
        <v>7</v>
      </c>
      <c r="E3186" t="s">
        <v>15</v>
      </c>
      <c r="F3186" s="5">
        <v>42724</v>
      </c>
      <c r="G3186">
        <v>358594453</v>
      </c>
      <c r="H3186" s="5">
        <v>42768</v>
      </c>
      <c r="I3186">
        <v>4922</v>
      </c>
      <c r="J3186" s="8">
        <v>152.58000000000001</v>
      </c>
      <c r="K3186" s="8">
        <v>97.44</v>
      </c>
      <c r="L3186" s="8">
        <v>750998.76</v>
      </c>
      <c r="M3186" s="8">
        <v>479599.68</v>
      </c>
      <c r="N3186" s="8">
        <v>271399.08</v>
      </c>
    </row>
    <row r="3187" spans="1:14" x14ac:dyDescent="0.25">
      <c r="A3187" t="s">
        <v>17</v>
      </c>
      <c r="B3187" t="s">
        <v>119</v>
      </c>
      <c r="C3187" t="s">
        <v>14</v>
      </c>
      <c r="D3187" t="s">
        <v>3</v>
      </c>
      <c r="E3187" t="s">
        <v>15</v>
      </c>
      <c r="F3187" s="5">
        <v>44800</v>
      </c>
      <c r="G3187">
        <v>496590030</v>
      </c>
      <c r="H3187" s="5">
        <v>44848</v>
      </c>
      <c r="I3187">
        <v>880</v>
      </c>
      <c r="J3187" s="8">
        <v>205.7</v>
      </c>
      <c r="K3187" s="8">
        <v>117.11</v>
      </c>
      <c r="L3187" s="8">
        <v>181016</v>
      </c>
      <c r="M3187" s="8">
        <v>103056.8</v>
      </c>
      <c r="N3187" s="8">
        <v>77959.199999999997</v>
      </c>
    </row>
    <row r="3188" spans="1:14" x14ac:dyDescent="0.25">
      <c r="A3188" t="s">
        <v>9</v>
      </c>
      <c r="B3188" t="s">
        <v>124</v>
      </c>
      <c r="C3188" t="s">
        <v>6</v>
      </c>
      <c r="D3188" t="s">
        <v>7</v>
      </c>
      <c r="E3188" t="s">
        <v>8</v>
      </c>
      <c r="F3188" s="5">
        <v>43619</v>
      </c>
      <c r="G3188">
        <v>784397923</v>
      </c>
      <c r="H3188" s="5">
        <v>43631</v>
      </c>
      <c r="I3188">
        <v>9631</v>
      </c>
      <c r="J3188" s="8">
        <v>152.58000000000001</v>
      </c>
      <c r="K3188" s="8">
        <v>97.44</v>
      </c>
      <c r="L3188" s="8">
        <v>1469497.98</v>
      </c>
      <c r="M3188" s="8">
        <v>938444.64</v>
      </c>
      <c r="N3188" s="8">
        <v>531053.34</v>
      </c>
    </row>
    <row r="3189" spans="1:14" x14ac:dyDescent="0.25">
      <c r="A3189" t="s">
        <v>20</v>
      </c>
      <c r="B3189" t="s">
        <v>168</v>
      </c>
      <c r="C3189" t="s">
        <v>11</v>
      </c>
      <c r="D3189" t="s">
        <v>3</v>
      </c>
      <c r="E3189" t="s">
        <v>23</v>
      </c>
      <c r="F3189" s="5">
        <v>42447</v>
      </c>
      <c r="G3189">
        <v>403316962</v>
      </c>
      <c r="H3189" s="5">
        <v>42496</v>
      </c>
      <c r="I3189">
        <v>9307</v>
      </c>
      <c r="J3189" s="8">
        <v>47.45</v>
      </c>
      <c r="K3189" s="8">
        <v>31.79</v>
      </c>
      <c r="L3189" s="8">
        <v>441617.15</v>
      </c>
      <c r="M3189" s="8">
        <v>295869.53000000003</v>
      </c>
      <c r="N3189" s="8">
        <v>145747.62</v>
      </c>
    </row>
    <row r="3190" spans="1:14" x14ac:dyDescent="0.25">
      <c r="A3190" t="s">
        <v>12</v>
      </c>
      <c r="B3190" t="s">
        <v>172</v>
      </c>
      <c r="C3190" t="s">
        <v>45</v>
      </c>
      <c r="D3190" t="s">
        <v>3</v>
      </c>
      <c r="E3190" t="s">
        <v>15</v>
      </c>
      <c r="F3190" s="5">
        <v>44206</v>
      </c>
      <c r="G3190">
        <v>854958474</v>
      </c>
      <c r="H3190" s="5">
        <v>44237</v>
      </c>
      <c r="I3190">
        <v>66</v>
      </c>
      <c r="J3190" s="8">
        <v>9.33</v>
      </c>
      <c r="K3190" s="8">
        <v>6.92</v>
      </c>
      <c r="L3190" s="8">
        <v>615.78</v>
      </c>
      <c r="M3190" s="8">
        <v>456.72</v>
      </c>
      <c r="N3190" s="8">
        <v>159.06</v>
      </c>
    </row>
    <row r="3191" spans="1:14" x14ac:dyDescent="0.25">
      <c r="A3191" t="s">
        <v>9</v>
      </c>
      <c r="B3191" t="s">
        <v>110</v>
      </c>
      <c r="C3191" t="s">
        <v>36</v>
      </c>
      <c r="D3191" t="s">
        <v>7</v>
      </c>
      <c r="E3191" t="s">
        <v>4</v>
      </c>
      <c r="F3191" s="5">
        <v>42895</v>
      </c>
      <c r="G3191">
        <v>111246287</v>
      </c>
      <c r="H3191" s="5">
        <v>42918</v>
      </c>
      <c r="I3191">
        <v>9103</v>
      </c>
      <c r="J3191" s="8">
        <v>421.89</v>
      </c>
      <c r="K3191" s="8">
        <v>364.69</v>
      </c>
      <c r="L3191" s="8">
        <v>3840464.67</v>
      </c>
      <c r="M3191" s="8">
        <v>3319773.07</v>
      </c>
      <c r="N3191" s="8">
        <v>520691.6</v>
      </c>
    </row>
    <row r="3192" spans="1:14" x14ac:dyDescent="0.25">
      <c r="A3192" t="s">
        <v>26</v>
      </c>
      <c r="B3192" t="s">
        <v>179</v>
      </c>
      <c r="C3192" t="s">
        <v>57</v>
      </c>
      <c r="D3192" t="s">
        <v>3</v>
      </c>
      <c r="E3192" t="s">
        <v>8</v>
      </c>
      <c r="F3192" s="5">
        <v>44797</v>
      </c>
      <c r="G3192">
        <v>264416730</v>
      </c>
      <c r="H3192" s="5">
        <v>44797</v>
      </c>
      <c r="I3192">
        <v>5641</v>
      </c>
      <c r="J3192" s="8">
        <v>154.06</v>
      </c>
      <c r="K3192" s="8">
        <v>90.93</v>
      </c>
      <c r="L3192" s="8">
        <v>869052.46</v>
      </c>
      <c r="M3192" s="8">
        <v>512936.13</v>
      </c>
      <c r="N3192" s="8">
        <v>356116.33</v>
      </c>
    </row>
    <row r="3193" spans="1:14" x14ac:dyDescent="0.25">
      <c r="A3193" t="s">
        <v>9</v>
      </c>
      <c r="B3193" t="s">
        <v>98</v>
      </c>
      <c r="C3193" t="s">
        <v>57</v>
      </c>
      <c r="D3193" t="s">
        <v>3</v>
      </c>
      <c r="E3193" t="s">
        <v>15</v>
      </c>
      <c r="F3193" s="5">
        <v>42419</v>
      </c>
      <c r="G3193">
        <v>777018630</v>
      </c>
      <c r="H3193" s="5">
        <v>42448</v>
      </c>
      <c r="I3193">
        <v>5935</v>
      </c>
      <c r="J3193" s="8">
        <v>154.06</v>
      </c>
      <c r="K3193" s="8">
        <v>90.93</v>
      </c>
      <c r="L3193" s="8">
        <v>914346.1</v>
      </c>
      <c r="M3193" s="8">
        <v>539669.55000000005</v>
      </c>
      <c r="N3193" s="8">
        <v>374676.55</v>
      </c>
    </row>
    <row r="3194" spans="1:14" x14ac:dyDescent="0.25">
      <c r="A3194" t="s">
        <v>26</v>
      </c>
      <c r="B3194" t="s">
        <v>186</v>
      </c>
      <c r="C3194" t="s">
        <v>11</v>
      </c>
      <c r="D3194" t="s">
        <v>7</v>
      </c>
      <c r="E3194" t="s">
        <v>4</v>
      </c>
      <c r="F3194" s="5">
        <v>42014</v>
      </c>
      <c r="G3194">
        <v>731913316</v>
      </c>
      <c r="H3194" s="5">
        <v>42049</v>
      </c>
      <c r="I3194">
        <v>8270</v>
      </c>
      <c r="J3194" s="8">
        <v>47.45</v>
      </c>
      <c r="K3194" s="8">
        <v>31.79</v>
      </c>
      <c r="L3194" s="8">
        <v>392411.5</v>
      </c>
      <c r="M3194" s="8">
        <v>262903.3</v>
      </c>
      <c r="N3194" s="8">
        <v>129508.2</v>
      </c>
    </row>
    <row r="3195" spans="1:14" x14ac:dyDescent="0.25">
      <c r="A3195" t="s">
        <v>26</v>
      </c>
      <c r="B3195" t="s">
        <v>200</v>
      </c>
      <c r="C3195" t="s">
        <v>65</v>
      </c>
      <c r="D3195" t="s">
        <v>3</v>
      </c>
      <c r="E3195" t="s">
        <v>23</v>
      </c>
      <c r="F3195" s="5">
        <v>42370</v>
      </c>
      <c r="G3195">
        <v>182274615</v>
      </c>
      <c r="H3195" s="5">
        <v>42405</v>
      </c>
      <c r="I3195">
        <v>7964</v>
      </c>
      <c r="J3195" s="8">
        <v>668.27</v>
      </c>
      <c r="K3195" s="8">
        <v>502.54</v>
      </c>
      <c r="L3195" s="8">
        <v>5322102.28</v>
      </c>
      <c r="M3195" s="8">
        <v>4002228.56</v>
      </c>
      <c r="N3195" s="8">
        <v>1319873.72</v>
      </c>
    </row>
    <row r="3196" spans="1:14" x14ac:dyDescent="0.25">
      <c r="A3196" t="s">
        <v>9</v>
      </c>
      <c r="B3196" t="s">
        <v>148</v>
      </c>
      <c r="C3196" t="s">
        <v>22</v>
      </c>
      <c r="D3196" t="s">
        <v>7</v>
      </c>
      <c r="E3196" t="s">
        <v>23</v>
      </c>
      <c r="F3196" s="5">
        <v>43709</v>
      </c>
      <c r="G3196">
        <v>601588857</v>
      </c>
      <c r="H3196" s="5">
        <v>43718</v>
      </c>
      <c r="I3196">
        <v>2366</v>
      </c>
      <c r="J3196" s="8">
        <v>109.28</v>
      </c>
      <c r="K3196" s="8">
        <v>35.840000000000003</v>
      </c>
      <c r="L3196" s="8">
        <v>258556.48</v>
      </c>
      <c r="M3196" s="8">
        <v>84797.440000000002</v>
      </c>
      <c r="N3196" s="8">
        <v>173759.04</v>
      </c>
    </row>
    <row r="3197" spans="1:14" x14ac:dyDescent="0.25">
      <c r="A3197" t="s">
        <v>20</v>
      </c>
      <c r="B3197" t="s">
        <v>120</v>
      </c>
      <c r="C3197" t="s">
        <v>19</v>
      </c>
      <c r="D3197" t="s">
        <v>7</v>
      </c>
      <c r="E3197" t="s">
        <v>8</v>
      </c>
      <c r="F3197" s="5">
        <v>42024</v>
      </c>
      <c r="G3197">
        <v>833654868</v>
      </c>
      <c r="H3197" s="5">
        <v>42048</v>
      </c>
      <c r="I3197">
        <v>5856</v>
      </c>
      <c r="J3197" s="8">
        <v>81.73</v>
      </c>
      <c r="K3197" s="8">
        <v>56.67</v>
      </c>
      <c r="L3197" s="8">
        <v>478610.88</v>
      </c>
      <c r="M3197" s="8">
        <v>331859.52</v>
      </c>
      <c r="N3197" s="8">
        <v>146751.35999999999</v>
      </c>
    </row>
    <row r="3198" spans="1:14" x14ac:dyDescent="0.25">
      <c r="A3198" t="s">
        <v>0</v>
      </c>
      <c r="B3198" t="s">
        <v>33</v>
      </c>
      <c r="C3198" t="s">
        <v>31</v>
      </c>
      <c r="D3198" t="s">
        <v>3</v>
      </c>
      <c r="E3198" t="s">
        <v>15</v>
      </c>
      <c r="F3198" s="5">
        <v>43505</v>
      </c>
      <c r="G3198">
        <v>242583978</v>
      </c>
      <c r="H3198" s="5">
        <v>43516</v>
      </c>
      <c r="I3198">
        <v>4845</v>
      </c>
      <c r="J3198" s="8">
        <v>437.2</v>
      </c>
      <c r="K3198" s="8">
        <v>263.33</v>
      </c>
      <c r="L3198" s="8">
        <v>2118234</v>
      </c>
      <c r="M3198" s="8">
        <v>1275833.8500000001</v>
      </c>
      <c r="N3198" s="8">
        <v>842400.15</v>
      </c>
    </row>
    <row r="3199" spans="1:14" x14ac:dyDescent="0.25">
      <c r="A3199" t="s">
        <v>20</v>
      </c>
      <c r="B3199" t="s">
        <v>120</v>
      </c>
      <c r="C3199" t="s">
        <v>6</v>
      </c>
      <c r="D3199" t="s">
        <v>3</v>
      </c>
      <c r="E3199" t="s">
        <v>15</v>
      </c>
      <c r="F3199" s="5">
        <v>43540</v>
      </c>
      <c r="G3199">
        <v>962800014</v>
      </c>
      <c r="H3199" s="5">
        <v>43581</v>
      </c>
      <c r="I3199">
        <v>2774</v>
      </c>
      <c r="J3199" s="8">
        <v>152.58000000000001</v>
      </c>
      <c r="K3199" s="8">
        <v>97.44</v>
      </c>
      <c r="L3199" s="8">
        <v>423256.92</v>
      </c>
      <c r="M3199" s="8">
        <v>270298.56</v>
      </c>
      <c r="N3199" s="8">
        <v>152958.35999999999</v>
      </c>
    </row>
    <row r="3200" spans="1:14" x14ac:dyDescent="0.25">
      <c r="A3200" t="s">
        <v>9</v>
      </c>
      <c r="B3200" t="s">
        <v>84</v>
      </c>
      <c r="C3200" t="s">
        <v>57</v>
      </c>
      <c r="D3200" t="s">
        <v>7</v>
      </c>
      <c r="E3200" t="s">
        <v>15</v>
      </c>
      <c r="F3200" s="5">
        <v>43176</v>
      </c>
      <c r="G3200">
        <v>249039304</v>
      </c>
      <c r="H3200" s="5">
        <v>43221</v>
      </c>
      <c r="I3200">
        <v>5119</v>
      </c>
      <c r="J3200" s="8">
        <v>154.06</v>
      </c>
      <c r="K3200" s="8">
        <v>90.93</v>
      </c>
      <c r="L3200" s="8">
        <v>788633.14</v>
      </c>
      <c r="M3200" s="8">
        <v>465470.67</v>
      </c>
      <c r="N3200" s="8">
        <v>323162.46999999997</v>
      </c>
    </row>
    <row r="3201" spans="1:14" x14ac:dyDescent="0.25">
      <c r="A3201" t="s">
        <v>20</v>
      </c>
      <c r="B3201" t="s">
        <v>168</v>
      </c>
      <c r="C3201" t="s">
        <v>11</v>
      </c>
      <c r="D3201" t="s">
        <v>3</v>
      </c>
      <c r="E3201" t="s">
        <v>8</v>
      </c>
      <c r="F3201" s="5">
        <v>43926</v>
      </c>
      <c r="G3201">
        <v>826350677</v>
      </c>
      <c r="H3201" s="5">
        <v>43969</v>
      </c>
      <c r="I3201">
        <v>4383</v>
      </c>
      <c r="J3201" s="8">
        <v>47.45</v>
      </c>
      <c r="K3201" s="8">
        <v>31.79</v>
      </c>
      <c r="L3201" s="8">
        <v>207973.35</v>
      </c>
      <c r="M3201" s="8">
        <v>139335.57</v>
      </c>
      <c r="N3201" s="8">
        <v>68637.78</v>
      </c>
    </row>
    <row r="3202" spans="1:14" x14ac:dyDescent="0.25">
      <c r="A3202" t="s">
        <v>17</v>
      </c>
      <c r="B3202" t="s">
        <v>35</v>
      </c>
      <c r="C3202" t="s">
        <v>31</v>
      </c>
      <c r="D3202" t="s">
        <v>3</v>
      </c>
      <c r="E3202" t="s">
        <v>15</v>
      </c>
      <c r="F3202" s="5">
        <v>43883</v>
      </c>
      <c r="G3202">
        <v>540095460</v>
      </c>
      <c r="H3202" s="5">
        <v>43903</v>
      </c>
      <c r="I3202">
        <v>5104</v>
      </c>
      <c r="J3202" s="8">
        <v>437.2</v>
      </c>
      <c r="K3202" s="8">
        <v>263.33</v>
      </c>
      <c r="L3202" s="8">
        <v>2231468.7999999998</v>
      </c>
      <c r="M3202" s="8">
        <v>1344036.32</v>
      </c>
      <c r="N3202" s="8">
        <v>887432.48</v>
      </c>
    </row>
    <row r="3203" spans="1:14" x14ac:dyDescent="0.25">
      <c r="A3203" t="s">
        <v>9</v>
      </c>
      <c r="B3203" t="s">
        <v>124</v>
      </c>
      <c r="C3203" t="s">
        <v>14</v>
      </c>
      <c r="D3203" t="s">
        <v>3</v>
      </c>
      <c r="E3203" t="s">
        <v>8</v>
      </c>
      <c r="F3203" s="5">
        <v>42338</v>
      </c>
      <c r="G3203">
        <v>905947482</v>
      </c>
      <c r="H3203" s="5">
        <v>42387</v>
      </c>
      <c r="I3203">
        <v>8847</v>
      </c>
      <c r="J3203" s="8">
        <v>205.7</v>
      </c>
      <c r="K3203" s="8">
        <v>117.11</v>
      </c>
      <c r="L3203" s="8">
        <v>1819827.9</v>
      </c>
      <c r="M3203" s="8">
        <v>1036072.17</v>
      </c>
      <c r="N3203" s="8">
        <v>783755.73</v>
      </c>
    </row>
    <row r="3204" spans="1:14" x14ac:dyDescent="0.25">
      <c r="A3204" t="s">
        <v>9</v>
      </c>
      <c r="B3204" t="s">
        <v>167</v>
      </c>
      <c r="C3204" t="s">
        <v>57</v>
      </c>
      <c r="D3204" t="s">
        <v>3</v>
      </c>
      <c r="E3204" t="s">
        <v>23</v>
      </c>
      <c r="F3204" s="5">
        <v>44399</v>
      </c>
      <c r="G3204">
        <v>359893071</v>
      </c>
      <c r="H3204" s="5">
        <v>44414</v>
      </c>
      <c r="I3204">
        <v>9212</v>
      </c>
      <c r="J3204" s="8">
        <v>154.06</v>
      </c>
      <c r="K3204" s="8">
        <v>90.93</v>
      </c>
      <c r="L3204" s="8">
        <v>1419200.72</v>
      </c>
      <c r="M3204" s="8">
        <v>837647.16</v>
      </c>
      <c r="N3204" s="8">
        <v>581553.56000000006</v>
      </c>
    </row>
    <row r="3205" spans="1:14" x14ac:dyDescent="0.25">
      <c r="A3205" t="s">
        <v>26</v>
      </c>
      <c r="B3205" t="s">
        <v>175</v>
      </c>
      <c r="C3205" t="s">
        <v>36</v>
      </c>
      <c r="D3205" t="s">
        <v>3</v>
      </c>
      <c r="E3205" t="s">
        <v>15</v>
      </c>
      <c r="F3205" s="5">
        <v>43325</v>
      </c>
      <c r="G3205">
        <v>108231055</v>
      </c>
      <c r="H3205" s="5">
        <v>43367</v>
      </c>
      <c r="I3205">
        <v>6829</v>
      </c>
      <c r="J3205" s="8">
        <v>421.89</v>
      </c>
      <c r="K3205" s="8">
        <v>364.69</v>
      </c>
      <c r="L3205" s="8">
        <v>2881086.81</v>
      </c>
      <c r="M3205" s="8">
        <v>2490468.0099999998</v>
      </c>
      <c r="N3205" s="8">
        <v>390618.8</v>
      </c>
    </row>
    <row r="3206" spans="1:14" x14ac:dyDescent="0.25">
      <c r="A3206" t="s">
        <v>26</v>
      </c>
      <c r="B3206" t="s">
        <v>95</v>
      </c>
      <c r="C3206" t="s">
        <v>31</v>
      </c>
      <c r="D3206" t="s">
        <v>3</v>
      </c>
      <c r="E3206" t="s">
        <v>4</v>
      </c>
      <c r="F3206" s="5">
        <v>44347</v>
      </c>
      <c r="G3206">
        <v>977572762</v>
      </c>
      <c r="H3206" s="5">
        <v>44364</v>
      </c>
      <c r="I3206">
        <v>4359</v>
      </c>
      <c r="J3206" s="8">
        <v>437.2</v>
      </c>
      <c r="K3206" s="8">
        <v>263.33</v>
      </c>
      <c r="L3206" s="8">
        <v>1905754.8</v>
      </c>
      <c r="M3206" s="8">
        <v>1147855.47</v>
      </c>
      <c r="N3206" s="8">
        <v>757899.33</v>
      </c>
    </row>
    <row r="3207" spans="1:14" x14ac:dyDescent="0.25">
      <c r="A3207" t="s">
        <v>17</v>
      </c>
      <c r="B3207" t="s">
        <v>75</v>
      </c>
      <c r="C3207" t="s">
        <v>6</v>
      </c>
      <c r="D3207" t="s">
        <v>3</v>
      </c>
      <c r="E3207" t="s">
        <v>23</v>
      </c>
      <c r="F3207" s="5">
        <v>42313</v>
      </c>
      <c r="G3207">
        <v>264842021</v>
      </c>
      <c r="H3207" s="5">
        <v>42330</v>
      </c>
      <c r="I3207">
        <v>1494</v>
      </c>
      <c r="J3207" s="8">
        <v>152.58000000000001</v>
      </c>
      <c r="K3207" s="8">
        <v>97.44</v>
      </c>
      <c r="L3207" s="8">
        <v>227954.52</v>
      </c>
      <c r="M3207" s="8">
        <v>145575.35999999999</v>
      </c>
      <c r="N3207" s="8">
        <v>82379.16</v>
      </c>
    </row>
    <row r="3208" spans="1:14" x14ac:dyDescent="0.25">
      <c r="A3208" t="s">
        <v>0</v>
      </c>
      <c r="B3208" t="s">
        <v>48</v>
      </c>
      <c r="C3208" t="s">
        <v>6</v>
      </c>
      <c r="D3208" t="s">
        <v>7</v>
      </c>
      <c r="E3208" t="s">
        <v>23</v>
      </c>
      <c r="F3208" s="5">
        <v>44040</v>
      </c>
      <c r="G3208">
        <v>287275159</v>
      </c>
      <c r="H3208" s="5">
        <v>44069</v>
      </c>
      <c r="I3208">
        <v>9958</v>
      </c>
      <c r="J3208" s="8">
        <v>152.58000000000001</v>
      </c>
      <c r="K3208" s="8">
        <v>97.44</v>
      </c>
      <c r="L3208" s="8">
        <v>1519391.64</v>
      </c>
      <c r="M3208" s="8">
        <v>970307.52</v>
      </c>
      <c r="N3208" s="8">
        <v>549084.12</v>
      </c>
    </row>
    <row r="3209" spans="1:14" x14ac:dyDescent="0.25">
      <c r="A3209" t="s">
        <v>26</v>
      </c>
      <c r="B3209" t="s">
        <v>99</v>
      </c>
      <c r="C3209" t="s">
        <v>19</v>
      </c>
      <c r="D3209" t="s">
        <v>3</v>
      </c>
      <c r="E3209" t="s">
        <v>4</v>
      </c>
      <c r="F3209" s="5">
        <v>43770</v>
      </c>
      <c r="G3209">
        <v>732421004</v>
      </c>
      <c r="H3209" s="5">
        <v>43800</v>
      </c>
      <c r="I3209">
        <v>8506</v>
      </c>
      <c r="J3209" s="8">
        <v>81.73</v>
      </c>
      <c r="K3209" s="8">
        <v>56.67</v>
      </c>
      <c r="L3209" s="8">
        <v>695195.38</v>
      </c>
      <c r="M3209" s="8">
        <v>482035.02</v>
      </c>
      <c r="N3209" s="8">
        <v>213160.36</v>
      </c>
    </row>
    <row r="3210" spans="1:14" x14ac:dyDescent="0.25">
      <c r="A3210" t="s">
        <v>20</v>
      </c>
      <c r="B3210" t="s">
        <v>70</v>
      </c>
      <c r="C3210" t="s">
        <v>57</v>
      </c>
      <c r="D3210" t="s">
        <v>3</v>
      </c>
      <c r="E3210" t="s">
        <v>23</v>
      </c>
      <c r="F3210" s="5">
        <v>44639</v>
      </c>
      <c r="G3210">
        <v>908140885</v>
      </c>
      <c r="H3210" s="5">
        <v>44651</v>
      </c>
      <c r="I3210">
        <v>7924</v>
      </c>
      <c r="J3210" s="8">
        <v>154.06</v>
      </c>
      <c r="K3210" s="8">
        <v>90.93</v>
      </c>
      <c r="L3210" s="8">
        <v>1220771.44</v>
      </c>
      <c r="M3210" s="8">
        <v>720529.32</v>
      </c>
      <c r="N3210" s="8">
        <v>500242.12</v>
      </c>
    </row>
    <row r="3211" spans="1:14" x14ac:dyDescent="0.25">
      <c r="A3211" t="s">
        <v>12</v>
      </c>
      <c r="B3211" t="s">
        <v>93</v>
      </c>
      <c r="C3211" t="s">
        <v>31</v>
      </c>
      <c r="D3211" t="s">
        <v>7</v>
      </c>
      <c r="E3211" t="s">
        <v>23</v>
      </c>
      <c r="F3211" s="5">
        <v>43935</v>
      </c>
      <c r="G3211">
        <v>192608630</v>
      </c>
      <c r="H3211" s="5">
        <v>43937</v>
      </c>
      <c r="I3211">
        <v>6029</v>
      </c>
      <c r="J3211" s="8">
        <v>437.2</v>
      </c>
      <c r="K3211" s="8">
        <v>263.33</v>
      </c>
      <c r="L3211" s="8">
        <v>2635878.7999999998</v>
      </c>
      <c r="M3211" s="8">
        <v>1587616.57</v>
      </c>
      <c r="N3211" s="8">
        <v>1048262.23</v>
      </c>
    </row>
    <row r="3212" spans="1:14" x14ac:dyDescent="0.25">
      <c r="A3212" t="s">
        <v>9</v>
      </c>
      <c r="B3212" t="s">
        <v>98</v>
      </c>
      <c r="C3212" t="s">
        <v>31</v>
      </c>
      <c r="D3212" t="s">
        <v>7</v>
      </c>
      <c r="E3212" t="s">
        <v>4</v>
      </c>
      <c r="F3212" s="5">
        <v>42571</v>
      </c>
      <c r="G3212">
        <v>284310567</v>
      </c>
      <c r="H3212" s="5">
        <v>42615</v>
      </c>
      <c r="I3212">
        <v>2670</v>
      </c>
      <c r="J3212" s="8">
        <v>437.2</v>
      </c>
      <c r="K3212" s="8">
        <v>263.33</v>
      </c>
      <c r="L3212" s="8">
        <v>1167324</v>
      </c>
      <c r="M3212" s="8">
        <v>703091.1</v>
      </c>
      <c r="N3212" s="8">
        <v>464232.9</v>
      </c>
    </row>
    <row r="3213" spans="1:14" x14ac:dyDescent="0.25">
      <c r="A3213" t="s">
        <v>0</v>
      </c>
      <c r="B3213" t="s">
        <v>171</v>
      </c>
      <c r="C3213" t="s">
        <v>36</v>
      </c>
      <c r="D3213" t="s">
        <v>7</v>
      </c>
      <c r="E3213" t="s">
        <v>23</v>
      </c>
      <c r="F3213" s="5">
        <v>42656</v>
      </c>
      <c r="G3213">
        <v>252045524</v>
      </c>
      <c r="H3213" s="5">
        <v>42671</v>
      </c>
      <c r="I3213">
        <v>4726</v>
      </c>
      <c r="J3213" s="8">
        <v>421.89</v>
      </c>
      <c r="K3213" s="8">
        <v>364.69</v>
      </c>
      <c r="L3213" s="8">
        <v>1993852.14</v>
      </c>
      <c r="M3213" s="8">
        <v>1723524.94</v>
      </c>
      <c r="N3213" s="8">
        <v>270327.2</v>
      </c>
    </row>
    <row r="3214" spans="1:14" x14ac:dyDescent="0.25">
      <c r="A3214" t="s">
        <v>20</v>
      </c>
      <c r="B3214" t="s">
        <v>201</v>
      </c>
      <c r="C3214" t="s">
        <v>6</v>
      </c>
      <c r="D3214" t="s">
        <v>7</v>
      </c>
      <c r="E3214" t="s">
        <v>4</v>
      </c>
      <c r="F3214" s="5">
        <v>42152</v>
      </c>
      <c r="G3214">
        <v>584924829</v>
      </c>
      <c r="H3214" s="5">
        <v>42163</v>
      </c>
      <c r="I3214">
        <v>1110</v>
      </c>
      <c r="J3214" s="8">
        <v>152.58000000000001</v>
      </c>
      <c r="K3214" s="8">
        <v>97.44</v>
      </c>
      <c r="L3214" s="8">
        <v>169363.8</v>
      </c>
      <c r="M3214" s="8">
        <v>108158.39999999999</v>
      </c>
      <c r="N3214" s="8">
        <v>61205.4</v>
      </c>
    </row>
    <row r="3215" spans="1:14" x14ac:dyDescent="0.25">
      <c r="A3215" t="s">
        <v>9</v>
      </c>
      <c r="B3215" t="s">
        <v>24</v>
      </c>
      <c r="C3215" t="s">
        <v>57</v>
      </c>
      <c r="D3215" t="s">
        <v>7</v>
      </c>
      <c r="E3215" t="s">
        <v>4</v>
      </c>
      <c r="F3215" s="5">
        <v>43867</v>
      </c>
      <c r="G3215">
        <v>942372310</v>
      </c>
      <c r="H3215" s="5">
        <v>43880</v>
      </c>
      <c r="I3215">
        <v>7763</v>
      </c>
      <c r="J3215" s="8">
        <v>154.06</v>
      </c>
      <c r="K3215" s="8">
        <v>90.93</v>
      </c>
      <c r="L3215" s="8">
        <v>1195967.78</v>
      </c>
      <c r="M3215" s="8">
        <v>705889.59</v>
      </c>
      <c r="N3215" s="8">
        <v>490078.19</v>
      </c>
    </row>
    <row r="3216" spans="1:14" x14ac:dyDescent="0.25">
      <c r="A3216" t="s">
        <v>9</v>
      </c>
      <c r="B3216" t="s">
        <v>164</v>
      </c>
      <c r="C3216" t="s">
        <v>36</v>
      </c>
      <c r="D3216" t="s">
        <v>3</v>
      </c>
      <c r="E3216" t="s">
        <v>8</v>
      </c>
      <c r="F3216" s="5">
        <v>42079</v>
      </c>
      <c r="G3216">
        <v>604124295</v>
      </c>
      <c r="H3216" s="5">
        <v>42096</v>
      </c>
      <c r="I3216">
        <v>2659</v>
      </c>
      <c r="J3216" s="8">
        <v>421.89</v>
      </c>
      <c r="K3216" s="8">
        <v>364.69</v>
      </c>
      <c r="L3216" s="8">
        <v>1121805.51</v>
      </c>
      <c r="M3216" s="8">
        <v>969710.71</v>
      </c>
      <c r="N3216" s="8">
        <v>152094.79999999999</v>
      </c>
    </row>
    <row r="3217" spans="1:14" x14ac:dyDescent="0.25">
      <c r="A3217" t="s">
        <v>9</v>
      </c>
      <c r="B3217" t="s">
        <v>133</v>
      </c>
      <c r="C3217" t="s">
        <v>45</v>
      </c>
      <c r="D3217" t="s">
        <v>3</v>
      </c>
      <c r="E3217" t="s">
        <v>8</v>
      </c>
      <c r="F3217" s="5">
        <v>42070</v>
      </c>
      <c r="G3217">
        <v>720229613</v>
      </c>
      <c r="H3217" s="5">
        <v>42074</v>
      </c>
      <c r="I3217">
        <v>803</v>
      </c>
      <c r="J3217" s="8">
        <v>9.33</v>
      </c>
      <c r="K3217" s="8">
        <v>6.92</v>
      </c>
      <c r="L3217" s="8">
        <v>7491.99</v>
      </c>
      <c r="M3217" s="8">
        <v>5556.76</v>
      </c>
      <c r="N3217" s="8">
        <v>1935.23</v>
      </c>
    </row>
    <row r="3218" spans="1:14" x14ac:dyDescent="0.25">
      <c r="A3218" t="s">
        <v>17</v>
      </c>
      <c r="B3218" t="s">
        <v>30</v>
      </c>
      <c r="C3218" t="s">
        <v>14</v>
      </c>
      <c r="D3218" t="s">
        <v>3</v>
      </c>
      <c r="E3218" t="s">
        <v>15</v>
      </c>
      <c r="F3218" s="5">
        <v>44244</v>
      </c>
      <c r="G3218">
        <v>261049592</v>
      </c>
      <c r="H3218" s="5">
        <v>44267</v>
      </c>
      <c r="I3218">
        <v>9230</v>
      </c>
      <c r="J3218" s="8">
        <v>205.7</v>
      </c>
      <c r="K3218" s="8">
        <v>117.11</v>
      </c>
      <c r="L3218" s="8">
        <v>1898611</v>
      </c>
      <c r="M3218" s="8">
        <v>1080925.3</v>
      </c>
      <c r="N3218" s="8">
        <v>817685.7</v>
      </c>
    </row>
    <row r="3219" spans="1:14" x14ac:dyDescent="0.25">
      <c r="A3219" t="s">
        <v>9</v>
      </c>
      <c r="B3219" t="s">
        <v>37</v>
      </c>
      <c r="C3219" t="s">
        <v>19</v>
      </c>
      <c r="D3219" t="s">
        <v>3</v>
      </c>
      <c r="E3219" t="s">
        <v>4</v>
      </c>
      <c r="F3219" s="5">
        <v>43312</v>
      </c>
      <c r="G3219">
        <v>967258059</v>
      </c>
      <c r="H3219" s="5">
        <v>43320</v>
      </c>
      <c r="I3219">
        <v>2009</v>
      </c>
      <c r="J3219" s="8">
        <v>81.73</v>
      </c>
      <c r="K3219" s="8">
        <v>56.67</v>
      </c>
      <c r="L3219" s="8">
        <v>164195.57</v>
      </c>
      <c r="M3219" s="8">
        <v>113850.03</v>
      </c>
      <c r="N3219" s="8">
        <v>50345.54</v>
      </c>
    </row>
    <row r="3220" spans="1:14" x14ac:dyDescent="0.25">
      <c r="A3220" t="s">
        <v>26</v>
      </c>
      <c r="B3220" t="s">
        <v>79</v>
      </c>
      <c r="C3220" t="s">
        <v>31</v>
      </c>
      <c r="D3220" t="s">
        <v>7</v>
      </c>
      <c r="E3220" t="s">
        <v>15</v>
      </c>
      <c r="F3220" s="5">
        <v>42150</v>
      </c>
      <c r="G3220">
        <v>599841344</v>
      </c>
      <c r="H3220" s="5">
        <v>42156</v>
      </c>
      <c r="I3220">
        <v>5238</v>
      </c>
      <c r="J3220" s="8">
        <v>437.2</v>
      </c>
      <c r="K3220" s="8">
        <v>263.33</v>
      </c>
      <c r="L3220" s="8">
        <v>2290053.6</v>
      </c>
      <c r="M3220" s="8">
        <v>1379322.54</v>
      </c>
      <c r="N3220" s="8">
        <v>910731.06</v>
      </c>
    </row>
    <row r="3221" spans="1:14" x14ac:dyDescent="0.25">
      <c r="A3221" t="s">
        <v>26</v>
      </c>
      <c r="B3221" t="s">
        <v>58</v>
      </c>
      <c r="C3221" t="s">
        <v>45</v>
      </c>
      <c r="D3221" t="s">
        <v>7</v>
      </c>
      <c r="E3221" t="s">
        <v>4</v>
      </c>
      <c r="F3221" s="5">
        <v>42328</v>
      </c>
      <c r="G3221">
        <v>590098273</v>
      </c>
      <c r="H3221" s="5">
        <v>42334</v>
      </c>
      <c r="I3221">
        <v>2047</v>
      </c>
      <c r="J3221" s="8">
        <v>9.33</v>
      </c>
      <c r="K3221" s="8">
        <v>6.92</v>
      </c>
      <c r="L3221" s="8">
        <v>19098.509999999998</v>
      </c>
      <c r="M3221" s="8">
        <v>14165.24</v>
      </c>
      <c r="N3221" s="8">
        <v>4933.2700000000004</v>
      </c>
    </row>
    <row r="3222" spans="1:14" x14ac:dyDescent="0.25">
      <c r="A3222" t="s">
        <v>17</v>
      </c>
      <c r="B3222" t="s">
        <v>42</v>
      </c>
      <c r="C3222" t="s">
        <v>14</v>
      </c>
      <c r="D3222" t="s">
        <v>7</v>
      </c>
      <c r="E3222" t="s">
        <v>15</v>
      </c>
      <c r="F3222" s="5">
        <v>44499</v>
      </c>
      <c r="G3222">
        <v>189640176</v>
      </c>
      <c r="H3222" s="5">
        <v>44504</v>
      </c>
      <c r="I3222">
        <v>7597</v>
      </c>
      <c r="J3222" s="8">
        <v>205.7</v>
      </c>
      <c r="K3222" s="8">
        <v>117.11</v>
      </c>
      <c r="L3222" s="8">
        <v>1562702.9</v>
      </c>
      <c r="M3222" s="8">
        <v>889684.67</v>
      </c>
      <c r="N3222" s="8">
        <v>673018.23</v>
      </c>
    </row>
    <row r="3223" spans="1:14" x14ac:dyDescent="0.25">
      <c r="A3223" t="s">
        <v>9</v>
      </c>
      <c r="B3223" t="s">
        <v>98</v>
      </c>
      <c r="C3223" t="s">
        <v>14</v>
      </c>
      <c r="D3223" t="s">
        <v>7</v>
      </c>
      <c r="E3223" t="s">
        <v>4</v>
      </c>
      <c r="F3223" s="5">
        <v>44357</v>
      </c>
      <c r="G3223">
        <v>520390880</v>
      </c>
      <c r="H3223" s="5">
        <v>44401</v>
      </c>
      <c r="I3223">
        <v>4080</v>
      </c>
      <c r="J3223" s="8">
        <v>205.7</v>
      </c>
      <c r="K3223" s="8">
        <v>117.11</v>
      </c>
      <c r="L3223" s="8">
        <v>839256</v>
      </c>
      <c r="M3223" s="8">
        <v>477808.8</v>
      </c>
      <c r="N3223" s="8">
        <v>361447.2</v>
      </c>
    </row>
    <row r="3224" spans="1:14" x14ac:dyDescent="0.25">
      <c r="A3224" t="s">
        <v>17</v>
      </c>
      <c r="B3224" t="s">
        <v>176</v>
      </c>
      <c r="C3224" t="s">
        <v>31</v>
      </c>
      <c r="D3224" t="s">
        <v>7</v>
      </c>
      <c r="E3224" t="s">
        <v>8</v>
      </c>
      <c r="F3224" s="5">
        <v>42524</v>
      </c>
      <c r="G3224">
        <v>524586713</v>
      </c>
      <c r="H3224" s="5">
        <v>42545</v>
      </c>
      <c r="I3224">
        <v>5721</v>
      </c>
      <c r="J3224" s="8">
        <v>437.2</v>
      </c>
      <c r="K3224" s="8">
        <v>263.33</v>
      </c>
      <c r="L3224" s="8">
        <v>2501221.2000000002</v>
      </c>
      <c r="M3224" s="8">
        <v>1506510.93</v>
      </c>
      <c r="N3224" s="8">
        <v>994710.27</v>
      </c>
    </row>
    <row r="3225" spans="1:14" x14ac:dyDescent="0.25">
      <c r="A3225" t="s">
        <v>26</v>
      </c>
      <c r="B3225" t="s">
        <v>136</v>
      </c>
      <c r="C3225" t="s">
        <v>19</v>
      </c>
      <c r="D3225" t="s">
        <v>7</v>
      </c>
      <c r="E3225" t="s">
        <v>23</v>
      </c>
      <c r="F3225" s="5">
        <v>44787</v>
      </c>
      <c r="G3225">
        <v>114776504</v>
      </c>
      <c r="H3225" s="5">
        <v>44814</v>
      </c>
      <c r="I3225">
        <v>3773</v>
      </c>
      <c r="J3225" s="8">
        <v>81.73</v>
      </c>
      <c r="K3225" s="8">
        <v>56.67</v>
      </c>
      <c r="L3225" s="8">
        <v>308367.28999999998</v>
      </c>
      <c r="M3225" s="8">
        <v>213815.91</v>
      </c>
      <c r="N3225" s="8">
        <v>94551.38</v>
      </c>
    </row>
    <row r="3226" spans="1:14" x14ac:dyDescent="0.25">
      <c r="A3226" t="s">
        <v>9</v>
      </c>
      <c r="B3226" t="s">
        <v>24</v>
      </c>
      <c r="C3226" t="s">
        <v>45</v>
      </c>
      <c r="D3226" t="s">
        <v>7</v>
      </c>
      <c r="E3226" t="s">
        <v>15</v>
      </c>
      <c r="F3226" s="5">
        <v>42658</v>
      </c>
      <c r="G3226">
        <v>623821580</v>
      </c>
      <c r="H3226" s="5">
        <v>42674</v>
      </c>
      <c r="I3226">
        <v>1523</v>
      </c>
      <c r="J3226" s="8">
        <v>9.33</v>
      </c>
      <c r="K3226" s="8">
        <v>6.92</v>
      </c>
      <c r="L3226" s="8">
        <v>14209.59</v>
      </c>
      <c r="M3226" s="8">
        <v>10539.16</v>
      </c>
      <c r="N3226" s="8">
        <v>3670.43</v>
      </c>
    </row>
    <row r="3227" spans="1:14" x14ac:dyDescent="0.25">
      <c r="A3227" t="s">
        <v>17</v>
      </c>
      <c r="B3227" t="s">
        <v>35</v>
      </c>
      <c r="C3227" t="s">
        <v>14</v>
      </c>
      <c r="D3227" t="s">
        <v>3</v>
      </c>
      <c r="E3227" t="s">
        <v>4</v>
      </c>
      <c r="F3227" s="5">
        <v>42778</v>
      </c>
      <c r="G3227">
        <v>754895770</v>
      </c>
      <c r="H3227" s="5">
        <v>42806</v>
      </c>
      <c r="I3227">
        <v>9289</v>
      </c>
      <c r="J3227" s="8">
        <v>205.7</v>
      </c>
      <c r="K3227" s="8">
        <v>117.11</v>
      </c>
      <c r="L3227" s="8">
        <v>1910747.3</v>
      </c>
      <c r="M3227" s="8">
        <v>1087834.79</v>
      </c>
      <c r="N3227" s="8">
        <v>822912.51</v>
      </c>
    </row>
    <row r="3228" spans="1:14" x14ac:dyDescent="0.25">
      <c r="A3228" t="s">
        <v>20</v>
      </c>
      <c r="B3228" t="s">
        <v>54</v>
      </c>
      <c r="C3228" t="s">
        <v>11</v>
      </c>
      <c r="D3228" t="s">
        <v>3</v>
      </c>
      <c r="E3228" t="s">
        <v>15</v>
      </c>
      <c r="F3228" s="5">
        <v>42942</v>
      </c>
      <c r="G3228">
        <v>631485402</v>
      </c>
      <c r="H3228" s="5">
        <v>42959</v>
      </c>
      <c r="I3228">
        <v>9418</v>
      </c>
      <c r="J3228" s="8">
        <v>47.45</v>
      </c>
      <c r="K3228" s="8">
        <v>31.79</v>
      </c>
      <c r="L3228" s="8">
        <v>446884.1</v>
      </c>
      <c r="M3228" s="8">
        <v>299398.21999999997</v>
      </c>
      <c r="N3228" s="8">
        <v>147485.88</v>
      </c>
    </row>
    <row r="3229" spans="1:14" x14ac:dyDescent="0.25">
      <c r="A3229" t="s">
        <v>17</v>
      </c>
      <c r="B3229" t="s">
        <v>53</v>
      </c>
      <c r="C3229" t="s">
        <v>19</v>
      </c>
      <c r="D3229" t="s">
        <v>3</v>
      </c>
      <c r="E3229" t="s">
        <v>15</v>
      </c>
      <c r="F3229" s="5">
        <v>43761</v>
      </c>
      <c r="G3229">
        <v>447389304</v>
      </c>
      <c r="H3229" s="5">
        <v>43788</v>
      </c>
      <c r="I3229">
        <v>1292</v>
      </c>
      <c r="J3229" s="8">
        <v>81.73</v>
      </c>
      <c r="K3229" s="8">
        <v>56.67</v>
      </c>
      <c r="L3229" s="8">
        <v>105595.16</v>
      </c>
      <c r="M3229" s="8">
        <v>73217.64</v>
      </c>
      <c r="N3229" s="8">
        <v>32377.52</v>
      </c>
    </row>
    <row r="3230" spans="1:14" x14ac:dyDescent="0.25">
      <c r="A3230" t="s">
        <v>26</v>
      </c>
      <c r="B3230" t="s">
        <v>103</v>
      </c>
      <c r="C3230" t="s">
        <v>65</v>
      </c>
      <c r="D3230" t="s">
        <v>3</v>
      </c>
      <c r="E3230" t="s">
        <v>4</v>
      </c>
      <c r="F3230" s="5">
        <v>44617</v>
      </c>
      <c r="G3230">
        <v>916718804</v>
      </c>
      <c r="H3230" s="5">
        <v>44629</v>
      </c>
      <c r="I3230">
        <v>6321</v>
      </c>
      <c r="J3230" s="8">
        <v>668.27</v>
      </c>
      <c r="K3230" s="8">
        <v>502.54</v>
      </c>
      <c r="L3230" s="8">
        <v>4224134.67</v>
      </c>
      <c r="M3230" s="8">
        <v>3176555.34</v>
      </c>
      <c r="N3230" s="8">
        <v>1047579.33</v>
      </c>
    </row>
    <row r="3231" spans="1:14" x14ac:dyDescent="0.25">
      <c r="A3231" t="s">
        <v>20</v>
      </c>
      <c r="B3231" t="s">
        <v>70</v>
      </c>
      <c r="C3231" t="s">
        <v>6</v>
      </c>
      <c r="D3231" t="s">
        <v>7</v>
      </c>
      <c r="E3231" t="s">
        <v>4</v>
      </c>
      <c r="F3231" s="5">
        <v>42281</v>
      </c>
      <c r="G3231">
        <v>123897731</v>
      </c>
      <c r="H3231" s="5">
        <v>42300</v>
      </c>
      <c r="I3231">
        <v>2947</v>
      </c>
      <c r="J3231" s="8">
        <v>152.58000000000001</v>
      </c>
      <c r="K3231" s="8">
        <v>97.44</v>
      </c>
      <c r="L3231" s="8">
        <v>449653.26</v>
      </c>
      <c r="M3231" s="8">
        <v>287155.68</v>
      </c>
      <c r="N3231" s="8">
        <v>162497.57999999999</v>
      </c>
    </row>
    <row r="3232" spans="1:14" x14ac:dyDescent="0.25">
      <c r="A3232" t="s">
        <v>9</v>
      </c>
      <c r="B3232" t="s">
        <v>38</v>
      </c>
      <c r="C3232" t="s">
        <v>36</v>
      </c>
      <c r="D3232" t="s">
        <v>3</v>
      </c>
      <c r="E3232" t="s">
        <v>8</v>
      </c>
      <c r="F3232" s="5">
        <v>44762</v>
      </c>
      <c r="G3232">
        <v>273662412</v>
      </c>
      <c r="H3232" s="5">
        <v>44765</v>
      </c>
      <c r="I3232">
        <v>1644</v>
      </c>
      <c r="J3232" s="8">
        <v>421.89</v>
      </c>
      <c r="K3232" s="8">
        <v>364.69</v>
      </c>
      <c r="L3232" s="8">
        <v>693587.16</v>
      </c>
      <c r="M3232" s="8">
        <v>599550.36</v>
      </c>
      <c r="N3232" s="8">
        <v>94036.800000000003</v>
      </c>
    </row>
    <row r="3233" spans="1:14" x14ac:dyDescent="0.25">
      <c r="A3233" t="s">
        <v>9</v>
      </c>
      <c r="B3233" t="s">
        <v>133</v>
      </c>
      <c r="C3233" t="s">
        <v>57</v>
      </c>
      <c r="D3233" t="s">
        <v>7</v>
      </c>
      <c r="E3233" t="s">
        <v>4</v>
      </c>
      <c r="F3233" s="5">
        <v>42802</v>
      </c>
      <c r="G3233">
        <v>941061675</v>
      </c>
      <c r="H3233" s="5">
        <v>42814</v>
      </c>
      <c r="I3233">
        <v>9917</v>
      </c>
      <c r="J3233" s="8">
        <v>154.06</v>
      </c>
      <c r="K3233" s="8">
        <v>90.93</v>
      </c>
      <c r="L3233" s="8">
        <v>1527813.02</v>
      </c>
      <c r="M3233" s="8">
        <v>901752.81</v>
      </c>
      <c r="N3233" s="8">
        <v>626060.21</v>
      </c>
    </row>
    <row r="3234" spans="1:14" x14ac:dyDescent="0.25">
      <c r="A3234" t="s">
        <v>9</v>
      </c>
      <c r="B3234" t="s">
        <v>148</v>
      </c>
      <c r="C3234" t="s">
        <v>36</v>
      </c>
      <c r="D3234" t="s">
        <v>3</v>
      </c>
      <c r="E3234" t="s">
        <v>4</v>
      </c>
      <c r="F3234" s="5">
        <v>43806</v>
      </c>
      <c r="G3234">
        <v>421456849</v>
      </c>
      <c r="H3234" s="5">
        <v>43809</v>
      </c>
      <c r="I3234">
        <v>7302</v>
      </c>
      <c r="J3234" s="8">
        <v>421.89</v>
      </c>
      <c r="K3234" s="8">
        <v>364.69</v>
      </c>
      <c r="L3234" s="8">
        <v>3080640.78</v>
      </c>
      <c r="M3234" s="8">
        <v>2662966.38</v>
      </c>
      <c r="N3234" s="8">
        <v>417674.4</v>
      </c>
    </row>
    <row r="3235" spans="1:14" x14ac:dyDescent="0.25">
      <c r="A3235" t="s">
        <v>12</v>
      </c>
      <c r="B3235" t="s">
        <v>62</v>
      </c>
      <c r="C3235" t="s">
        <v>36</v>
      </c>
      <c r="D3235" t="s">
        <v>7</v>
      </c>
      <c r="E3235" t="s">
        <v>15</v>
      </c>
      <c r="F3235" s="5">
        <v>43180</v>
      </c>
      <c r="G3235">
        <v>680521762</v>
      </c>
      <c r="H3235" s="5">
        <v>43205</v>
      </c>
      <c r="I3235">
        <v>367</v>
      </c>
      <c r="J3235" s="8">
        <v>421.89</v>
      </c>
      <c r="K3235" s="8">
        <v>364.69</v>
      </c>
      <c r="L3235" s="8">
        <v>154833.63</v>
      </c>
      <c r="M3235" s="8">
        <v>133841.23000000001</v>
      </c>
      <c r="N3235" s="8">
        <v>20992.400000000001</v>
      </c>
    </row>
    <row r="3236" spans="1:14" x14ac:dyDescent="0.25">
      <c r="A3236" t="s">
        <v>26</v>
      </c>
      <c r="B3236" t="s">
        <v>136</v>
      </c>
      <c r="C3236" t="s">
        <v>45</v>
      </c>
      <c r="D3236" t="s">
        <v>3</v>
      </c>
      <c r="E3236" t="s">
        <v>4</v>
      </c>
      <c r="F3236" s="5">
        <v>42873</v>
      </c>
      <c r="G3236">
        <v>604242742</v>
      </c>
      <c r="H3236" s="5">
        <v>42911</v>
      </c>
      <c r="I3236">
        <v>7710</v>
      </c>
      <c r="J3236" s="8">
        <v>9.33</v>
      </c>
      <c r="K3236" s="8">
        <v>6.92</v>
      </c>
      <c r="L3236" s="8">
        <v>71934.3</v>
      </c>
      <c r="M3236" s="8">
        <v>53353.2</v>
      </c>
      <c r="N3236" s="8">
        <v>18581.099999999999</v>
      </c>
    </row>
    <row r="3237" spans="1:14" x14ac:dyDescent="0.25">
      <c r="A3237" t="s">
        <v>0</v>
      </c>
      <c r="B3237" t="s">
        <v>144</v>
      </c>
      <c r="C3237" t="s">
        <v>31</v>
      </c>
      <c r="D3237" t="s">
        <v>7</v>
      </c>
      <c r="E3237" t="s">
        <v>4</v>
      </c>
      <c r="F3237" s="5">
        <v>43996</v>
      </c>
      <c r="G3237">
        <v>948918616</v>
      </c>
      <c r="H3237" s="5">
        <v>44037</v>
      </c>
      <c r="I3237">
        <v>4960</v>
      </c>
      <c r="J3237" s="8">
        <v>437.2</v>
      </c>
      <c r="K3237" s="8">
        <v>263.33</v>
      </c>
      <c r="L3237" s="8">
        <v>2168512</v>
      </c>
      <c r="M3237" s="8">
        <v>1306116.8</v>
      </c>
      <c r="N3237" s="8">
        <v>862395.2</v>
      </c>
    </row>
    <row r="3238" spans="1:14" x14ac:dyDescent="0.25">
      <c r="A3238" t="s">
        <v>9</v>
      </c>
      <c r="B3238" t="s">
        <v>177</v>
      </c>
      <c r="C3238" t="s">
        <v>31</v>
      </c>
      <c r="D3238" t="s">
        <v>3</v>
      </c>
      <c r="E3238" t="s">
        <v>23</v>
      </c>
      <c r="F3238" s="5">
        <v>43931</v>
      </c>
      <c r="G3238">
        <v>291160714</v>
      </c>
      <c r="H3238" s="5">
        <v>43977</v>
      </c>
      <c r="I3238">
        <v>9780</v>
      </c>
      <c r="J3238" s="8">
        <v>437.2</v>
      </c>
      <c r="K3238" s="8">
        <v>263.33</v>
      </c>
      <c r="L3238" s="8">
        <v>4275816</v>
      </c>
      <c r="M3238" s="8">
        <v>2575367.4</v>
      </c>
      <c r="N3238" s="8">
        <v>1700448.6</v>
      </c>
    </row>
    <row r="3239" spans="1:14" x14ac:dyDescent="0.25">
      <c r="A3239" t="s">
        <v>20</v>
      </c>
      <c r="B3239" t="s">
        <v>52</v>
      </c>
      <c r="C3239" t="s">
        <v>45</v>
      </c>
      <c r="D3239" t="s">
        <v>3</v>
      </c>
      <c r="E3239" t="s">
        <v>8</v>
      </c>
      <c r="F3239" s="5">
        <v>44488</v>
      </c>
      <c r="G3239">
        <v>877892863</v>
      </c>
      <c r="H3239" s="5">
        <v>44490</v>
      </c>
      <c r="I3239">
        <v>6862</v>
      </c>
      <c r="J3239" s="8">
        <v>9.33</v>
      </c>
      <c r="K3239" s="8">
        <v>6.92</v>
      </c>
      <c r="L3239" s="8">
        <v>64022.46</v>
      </c>
      <c r="M3239" s="8">
        <v>47485.04</v>
      </c>
      <c r="N3239" s="8">
        <v>16537.419999999998</v>
      </c>
    </row>
    <row r="3240" spans="1:14" x14ac:dyDescent="0.25">
      <c r="A3240" t="s">
        <v>26</v>
      </c>
      <c r="B3240" t="s">
        <v>125</v>
      </c>
      <c r="C3240" t="s">
        <v>57</v>
      </c>
      <c r="D3240" t="s">
        <v>3</v>
      </c>
      <c r="E3240" t="s">
        <v>4</v>
      </c>
      <c r="F3240" s="5">
        <v>43328</v>
      </c>
      <c r="G3240">
        <v>976351392</v>
      </c>
      <c r="H3240" s="5">
        <v>43355</v>
      </c>
      <c r="I3240">
        <v>2928</v>
      </c>
      <c r="J3240" s="8">
        <v>154.06</v>
      </c>
      <c r="K3240" s="8">
        <v>90.93</v>
      </c>
      <c r="L3240" s="8">
        <v>451087.68</v>
      </c>
      <c r="M3240" s="8">
        <v>266243.03999999998</v>
      </c>
      <c r="N3240" s="8">
        <v>184844.64</v>
      </c>
    </row>
    <row r="3241" spans="1:14" x14ac:dyDescent="0.25">
      <c r="A3241" t="s">
        <v>9</v>
      </c>
      <c r="B3241" t="s">
        <v>204</v>
      </c>
      <c r="C3241" t="s">
        <v>45</v>
      </c>
      <c r="D3241" t="s">
        <v>7</v>
      </c>
      <c r="E3241" t="s">
        <v>4</v>
      </c>
      <c r="F3241" s="5">
        <v>43121</v>
      </c>
      <c r="G3241">
        <v>724085128</v>
      </c>
      <c r="H3241" s="5">
        <v>43141</v>
      </c>
      <c r="I3241">
        <v>1735</v>
      </c>
      <c r="J3241" s="8">
        <v>9.33</v>
      </c>
      <c r="K3241" s="8">
        <v>6.92</v>
      </c>
      <c r="L3241" s="8">
        <v>16187.55</v>
      </c>
      <c r="M3241" s="8">
        <v>12006.2</v>
      </c>
      <c r="N3241" s="8">
        <v>4181.3500000000004</v>
      </c>
    </row>
    <row r="3242" spans="1:14" x14ac:dyDescent="0.25">
      <c r="A3242" t="s">
        <v>26</v>
      </c>
      <c r="B3242" t="s">
        <v>125</v>
      </c>
      <c r="C3242" t="s">
        <v>22</v>
      </c>
      <c r="D3242" t="s">
        <v>7</v>
      </c>
      <c r="E3242" t="s">
        <v>23</v>
      </c>
      <c r="F3242" s="5">
        <v>43843</v>
      </c>
      <c r="G3242">
        <v>778955399</v>
      </c>
      <c r="H3242" s="5">
        <v>43890</v>
      </c>
      <c r="I3242">
        <v>9068</v>
      </c>
      <c r="J3242" s="8">
        <v>109.28</v>
      </c>
      <c r="K3242" s="8">
        <v>35.840000000000003</v>
      </c>
      <c r="L3242" s="8">
        <v>990951.04</v>
      </c>
      <c r="M3242" s="8">
        <v>324997.12</v>
      </c>
      <c r="N3242" s="8">
        <v>665953.92000000004</v>
      </c>
    </row>
    <row r="3243" spans="1:14" x14ac:dyDescent="0.25">
      <c r="A3243" t="s">
        <v>12</v>
      </c>
      <c r="B3243" t="s">
        <v>132</v>
      </c>
      <c r="C3243" t="s">
        <v>36</v>
      </c>
      <c r="D3243" t="s">
        <v>3</v>
      </c>
      <c r="E3243" t="s">
        <v>4</v>
      </c>
      <c r="F3243" s="5">
        <v>42133</v>
      </c>
      <c r="G3243">
        <v>969136035</v>
      </c>
      <c r="H3243" s="5">
        <v>42144</v>
      </c>
      <c r="I3243">
        <v>7744</v>
      </c>
      <c r="J3243" s="8">
        <v>421.89</v>
      </c>
      <c r="K3243" s="8">
        <v>364.69</v>
      </c>
      <c r="L3243" s="8">
        <v>3267116.16</v>
      </c>
      <c r="M3243" s="8">
        <v>2824159.36</v>
      </c>
      <c r="N3243" s="8">
        <v>442956.79999999999</v>
      </c>
    </row>
    <row r="3244" spans="1:14" x14ac:dyDescent="0.25">
      <c r="A3244" t="s">
        <v>26</v>
      </c>
      <c r="B3244" t="s">
        <v>95</v>
      </c>
      <c r="C3244" t="s">
        <v>2</v>
      </c>
      <c r="D3244" t="s">
        <v>3</v>
      </c>
      <c r="E3244" t="s">
        <v>23</v>
      </c>
      <c r="F3244" s="5">
        <v>42634</v>
      </c>
      <c r="G3244">
        <v>743113362</v>
      </c>
      <c r="H3244" s="5">
        <v>42664</v>
      </c>
      <c r="I3244">
        <v>2612</v>
      </c>
      <c r="J3244" s="8">
        <v>255.28</v>
      </c>
      <c r="K3244" s="8">
        <v>159.41999999999999</v>
      </c>
      <c r="L3244" s="8">
        <v>666791.36</v>
      </c>
      <c r="M3244" s="8">
        <v>416405.04</v>
      </c>
      <c r="N3244" s="8">
        <v>250386.32</v>
      </c>
    </row>
    <row r="3245" spans="1:14" x14ac:dyDescent="0.25">
      <c r="A3245" t="s">
        <v>12</v>
      </c>
      <c r="B3245" t="s">
        <v>195</v>
      </c>
      <c r="C3245" t="s">
        <v>6</v>
      </c>
      <c r="D3245" t="s">
        <v>7</v>
      </c>
      <c r="E3245" t="s">
        <v>15</v>
      </c>
      <c r="F3245" s="5">
        <v>43723</v>
      </c>
      <c r="G3245">
        <v>519686210</v>
      </c>
      <c r="H3245" s="5">
        <v>43732</v>
      </c>
      <c r="I3245">
        <v>5553</v>
      </c>
      <c r="J3245" s="8">
        <v>152.58000000000001</v>
      </c>
      <c r="K3245" s="8">
        <v>97.44</v>
      </c>
      <c r="L3245" s="8">
        <v>847276.74</v>
      </c>
      <c r="M3245" s="8">
        <v>541084.31999999995</v>
      </c>
      <c r="N3245" s="8">
        <v>306192.42</v>
      </c>
    </row>
    <row r="3246" spans="1:14" x14ac:dyDescent="0.25">
      <c r="A3246" t="s">
        <v>0</v>
      </c>
      <c r="B3246" t="s">
        <v>159</v>
      </c>
      <c r="C3246" t="s">
        <v>36</v>
      </c>
      <c r="D3246" t="s">
        <v>3</v>
      </c>
      <c r="E3246" t="s">
        <v>8</v>
      </c>
      <c r="F3246" s="5">
        <v>44016</v>
      </c>
      <c r="G3246">
        <v>337965905</v>
      </c>
      <c r="H3246" s="5">
        <v>44032</v>
      </c>
      <c r="I3246">
        <v>477</v>
      </c>
      <c r="J3246" s="8">
        <v>421.89</v>
      </c>
      <c r="K3246" s="8">
        <v>364.69</v>
      </c>
      <c r="L3246" s="8">
        <v>201241.53</v>
      </c>
      <c r="M3246" s="8">
        <v>173957.13</v>
      </c>
      <c r="N3246" s="8">
        <v>27284.400000000001</v>
      </c>
    </row>
    <row r="3247" spans="1:14" x14ac:dyDescent="0.25">
      <c r="A3247" t="s">
        <v>26</v>
      </c>
      <c r="B3247" t="s">
        <v>79</v>
      </c>
      <c r="C3247" t="s">
        <v>45</v>
      </c>
      <c r="D3247" t="s">
        <v>7</v>
      </c>
      <c r="E3247" t="s">
        <v>8</v>
      </c>
      <c r="F3247" s="5">
        <v>42590</v>
      </c>
      <c r="G3247">
        <v>307376277</v>
      </c>
      <c r="H3247" s="5">
        <v>42597</v>
      </c>
      <c r="I3247">
        <v>8326</v>
      </c>
      <c r="J3247" s="8">
        <v>9.33</v>
      </c>
      <c r="K3247" s="8">
        <v>6.92</v>
      </c>
      <c r="L3247" s="8">
        <v>77681.58</v>
      </c>
      <c r="M3247" s="8">
        <v>57615.92</v>
      </c>
      <c r="N3247" s="8">
        <v>20065.66</v>
      </c>
    </row>
    <row r="3248" spans="1:14" x14ac:dyDescent="0.25">
      <c r="A3248" t="s">
        <v>12</v>
      </c>
      <c r="B3248" t="s">
        <v>172</v>
      </c>
      <c r="C3248" t="s">
        <v>57</v>
      </c>
      <c r="D3248" t="s">
        <v>7</v>
      </c>
      <c r="E3248" t="s">
        <v>23</v>
      </c>
      <c r="F3248" s="5">
        <v>42147</v>
      </c>
      <c r="G3248">
        <v>157653653</v>
      </c>
      <c r="H3248" s="5">
        <v>42151</v>
      </c>
      <c r="I3248">
        <v>2074</v>
      </c>
      <c r="J3248" s="8">
        <v>154.06</v>
      </c>
      <c r="K3248" s="8">
        <v>90.93</v>
      </c>
      <c r="L3248" s="8">
        <v>319520.44</v>
      </c>
      <c r="M3248" s="8">
        <v>188588.82</v>
      </c>
      <c r="N3248" s="8">
        <v>130931.62</v>
      </c>
    </row>
    <row r="3249" spans="1:14" x14ac:dyDescent="0.25">
      <c r="A3249" t="s">
        <v>20</v>
      </c>
      <c r="B3249" t="s">
        <v>168</v>
      </c>
      <c r="C3249" t="s">
        <v>31</v>
      </c>
      <c r="D3249" t="s">
        <v>7</v>
      </c>
      <c r="E3249" t="s">
        <v>8</v>
      </c>
      <c r="F3249" s="5">
        <v>44816</v>
      </c>
      <c r="G3249">
        <v>588846862</v>
      </c>
      <c r="H3249" s="5">
        <v>44830</v>
      </c>
      <c r="I3249">
        <v>1727</v>
      </c>
      <c r="J3249" s="8">
        <v>437.2</v>
      </c>
      <c r="K3249" s="8">
        <v>263.33</v>
      </c>
      <c r="L3249" s="8">
        <v>755044.4</v>
      </c>
      <c r="M3249" s="8">
        <v>454770.91</v>
      </c>
      <c r="N3249" s="8">
        <v>300273.49</v>
      </c>
    </row>
    <row r="3250" spans="1:14" x14ac:dyDescent="0.25">
      <c r="A3250" t="s">
        <v>26</v>
      </c>
      <c r="B3250" t="s">
        <v>187</v>
      </c>
      <c r="C3250" t="s">
        <v>19</v>
      </c>
      <c r="D3250" t="s">
        <v>7</v>
      </c>
      <c r="E3250" t="s">
        <v>8</v>
      </c>
      <c r="F3250" s="5">
        <v>44189</v>
      </c>
      <c r="G3250">
        <v>121317231</v>
      </c>
      <c r="H3250" s="5">
        <v>43832</v>
      </c>
      <c r="I3250">
        <v>9319</v>
      </c>
      <c r="J3250" s="8">
        <v>81.73</v>
      </c>
      <c r="K3250" s="8">
        <v>56.67</v>
      </c>
      <c r="L3250" s="8">
        <v>761641.87</v>
      </c>
      <c r="M3250" s="8">
        <v>528107.73</v>
      </c>
      <c r="N3250" s="8">
        <v>233534.14</v>
      </c>
    </row>
    <row r="3251" spans="1:14" x14ac:dyDescent="0.25">
      <c r="A3251" t="s">
        <v>0</v>
      </c>
      <c r="B3251" t="s">
        <v>41</v>
      </c>
      <c r="C3251" t="s">
        <v>6</v>
      </c>
      <c r="D3251" t="s">
        <v>3</v>
      </c>
      <c r="E3251" t="s">
        <v>8</v>
      </c>
      <c r="F3251" s="5">
        <v>43406</v>
      </c>
      <c r="G3251">
        <v>945738589</v>
      </c>
      <c r="H3251" s="5">
        <v>43456</v>
      </c>
      <c r="I3251">
        <v>3920</v>
      </c>
      <c r="J3251" s="8">
        <v>152.58000000000001</v>
      </c>
      <c r="K3251" s="8">
        <v>97.44</v>
      </c>
      <c r="L3251" s="8">
        <v>598113.6</v>
      </c>
      <c r="M3251" s="8">
        <v>381964.79999999999</v>
      </c>
      <c r="N3251" s="8">
        <v>216148.8</v>
      </c>
    </row>
    <row r="3252" spans="1:14" x14ac:dyDescent="0.25">
      <c r="A3252" t="s">
        <v>17</v>
      </c>
      <c r="B3252" t="s">
        <v>35</v>
      </c>
      <c r="C3252" t="s">
        <v>22</v>
      </c>
      <c r="D3252" t="s">
        <v>7</v>
      </c>
      <c r="E3252" t="s">
        <v>23</v>
      </c>
      <c r="F3252" s="5">
        <v>42915</v>
      </c>
      <c r="G3252">
        <v>373097264</v>
      </c>
      <c r="H3252" s="5">
        <v>42922</v>
      </c>
      <c r="I3252">
        <v>6626</v>
      </c>
      <c r="J3252" s="8">
        <v>109.28</v>
      </c>
      <c r="K3252" s="8">
        <v>35.840000000000003</v>
      </c>
      <c r="L3252" s="8">
        <v>724089.28</v>
      </c>
      <c r="M3252" s="8">
        <v>237475.84</v>
      </c>
      <c r="N3252" s="8">
        <v>486613.44</v>
      </c>
    </row>
    <row r="3253" spans="1:14" x14ac:dyDescent="0.25">
      <c r="A3253" t="s">
        <v>0</v>
      </c>
      <c r="B3253" t="s">
        <v>33</v>
      </c>
      <c r="C3253" t="s">
        <v>57</v>
      </c>
      <c r="D3253" t="s">
        <v>7</v>
      </c>
      <c r="E3253" t="s">
        <v>4</v>
      </c>
      <c r="F3253" s="5">
        <v>44522</v>
      </c>
      <c r="G3253">
        <v>284692084</v>
      </c>
      <c r="H3253" s="5">
        <v>44203</v>
      </c>
      <c r="I3253">
        <v>5569</v>
      </c>
      <c r="J3253" s="8">
        <v>154.06</v>
      </c>
      <c r="K3253" s="8">
        <v>90.93</v>
      </c>
      <c r="L3253" s="8">
        <v>857960.14</v>
      </c>
      <c r="M3253" s="8">
        <v>506389.17</v>
      </c>
      <c r="N3253" s="8">
        <v>351570.97</v>
      </c>
    </row>
    <row r="3254" spans="1:14" x14ac:dyDescent="0.25">
      <c r="A3254" t="s">
        <v>12</v>
      </c>
      <c r="B3254" t="s">
        <v>137</v>
      </c>
      <c r="C3254" t="s">
        <v>45</v>
      </c>
      <c r="D3254" t="s">
        <v>3</v>
      </c>
      <c r="E3254" t="s">
        <v>8</v>
      </c>
      <c r="F3254" s="5">
        <v>44104</v>
      </c>
      <c r="G3254">
        <v>382134377</v>
      </c>
      <c r="H3254" s="5">
        <v>44141</v>
      </c>
      <c r="I3254">
        <v>909</v>
      </c>
      <c r="J3254" s="8">
        <v>9.33</v>
      </c>
      <c r="K3254" s="8">
        <v>6.92</v>
      </c>
      <c r="L3254" s="8">
        <v>8480.9699999999993</v>
      </c>
      <c r="M3254" s="8">
        <v>6290.28</v>
      </c>
      <c r="N3254" s="8">
        <v>2190.69</v>
      </c>
    </row>
    <row r="3255" spans="1:14" x14ac:dyDescent="0.25">
      <c r="A3255" t="s">
        <v>26</v>
      </c>
      <c r="B3255" t="s">
        <v>179</v>
      </c>
      <c r="C3255" t="s">
        <v>29</v>
      </c>
      <c r="D3255" t="s">
        <v>3</v>
      </c>
      <c r="E3255" t="s">
        <v>8</v>
      </c>
      <c r="F3255" s="5">
        <v>42705</v>
      </c>
      <c r="G3255">
        <v>437347972</v>
      </c>
      <c r="H3255" s="5">
        <v>42751</v>
      </c>
      <c r="I3255">
        <v>9839</v>
      </c>
      <c r="J3255" s="8">
        <v>651.21</v>
      </c>
      <c r="K3255" s="8">
        <v>524.96</v>
      </c>
      <c r="L3255" s="8">
        <v>6407255.1900000004</v>
      </c>
      <c r="M3255" s="8">
        <v>5165081.4400000004</v>
      </c>
      <c r="N3255" s="8">
        <v>1242173.75</v>
      </c>
    </row>
    <row r="3256" spans="1:14" x14ac:dyDescent="0.25">
      <c r="A3256" t="s">
        <v>9</v>
      </c>
      <c r="B3256" t="s">
        <v>56</v>
      </c>
      <c r="C3256" t="s">
        <v>57</v>
      </c>
      <c r="D3256" t="s">
        <v>3</v>
      </c>
      <c r="E3256" t="s">
        <v>4</v>
      </c>
      <c r="F3256" s="5">
        <v>43373</v>
      </c>
      <c r="G3256">
        <v>742569196</v>
      </c>
      <c r="H3256" s="5">
        <v>43421</v>
      </c>
      <c r="I3256">
        <v>1581</v>
      </c>
      <c r="J3256" s="8">
        <v>154.06</v>
      </c>
      <c r="K3256" s="8">
        <v>90.93</v>
      </c>
      <c r="L3256" s="8">
        <v>243568.86</v>
      </c>
      <c r="M3256" s="8">
        <v>143760.32999999999</v>
      </c>
      <c r="N3256" s="8">
        <v>99808.53</v>
      </c>
    </row>
    <row r="3257" spans="1:14" x14ac:dyDescent="0.25">
      <c r="A3257" t="s">
        <v>9</v>
      </c>
      <c r="B3257" t="s">
        <v>98</v>
      </c>
      <c r="C3257" t="s">
        <v>65</v>
      </c>
      <c r="D3257" t="s">
        <v>3</v>
      </c>
      <c r="E3257" t="s">
        <v>4</v>
      </c>
      <c r="F3257" s="5">
        <v>42580</v>
      </c>
      <c r="G3257">
        <v>760346877</v>
      </c>
      <c r="H3257" s="5">
        <v>42588</v>
      </c>
      <c r="I3257">
        <v>2392</v>
      </c>
      <c r="J3257" s="8">
        <v>668.27</v>
      </c>
      <c r="K3257" s="8">
        <v>502.54</v>
      </c>
      <c r="L3257" s="8">
        <v>1598501.84</v>
      </c>
      <c r="M3257" s="8">
        <v>1202075.68</v>
      </c>
      <c r="N3257" s="8">
        <v>396426.16</v>
      </c>
    </row>
    <row r="3258" spans="1:14" x14ac:dyDescent="0.25">
      <c r="A3258" t="s">
        <v>0</v>
      </c>
      <c r="B3258" t="s">
        <v>50</v>
      </c>
      <c r="C3258" t="s">
        <v>6</v>
      </c>
      <c r="D3258" t="s">
        <v>3</v>
      </c>
      <c r="E3258" t="s">
        <v>23</v>
      </c>
      <c r="F3258" s="5">
        <v>44232</v>
      </c>
      <c r="G3258">
        <v>473542344</v>
      </c>
      <c r="H3258" s="5">
        <v>44236</v>
      </c>
      <c r="I3258">
        <v>558</v>
      </c>
      <c r="J3258" s="8">
        <v>152.58000000000001</v>
      </c>
      <c r="K3258" s="8">
        <v>97.44</v>
      </c>
      <c r="L3258" s="8">
        <v>85139.64</v>
      </c>
      <c r="M3258" s="8">
        <v>54371.519999999997</v>
      </c>
      <c r="N3258" s="8">
        <v>30768.12</v>
      </c>
    </row>
    <row r="3259" spans="1:14" x14ac:dyDescent="0.25">
      <c r="A3259" t="s">
        <v>26</v>
      </c>
      <c r="B3259" t="s">
        <v>79</v>
      </c>
      <c r="C3259" t="s">
        <v>57</v>
      </c>
      <c r="D3259" t="s">
        <v>3</v>
      </c>
      <c r="E3259" t="s">
        <v>4</v>
      </c>
      <c r="F3259" s="5">
        <v>43306</v>
      </c>
      <c r="G3259">
        <v>835329425</v>
      </c>
      <c r="H3259" s="5">
        <v>43308</v>
      </c>
      <c r="I3259">
        <v>1395</v>
      </c>
      <c r="J3259" s="8">
        <v>154.06</v>
      </c>
      <c r="K3259" s="8">
        <v>90.93</v>
      </c>
      <c r="L3259" s="8">
        <v>214913.7</v>
      </c>
      <c r="M3259" s="8">
        <v>126847.35</v>
      </c>
      <c r="N3259" s="8">
        <v>88066.35</v>
      </c>
    </row>
    <row r="3260" spans="1:14" x14ac:dyDescent="0.25">
      <c r="A3260" t="s">
        <v>17</v>
      </c>
      <c r="B3260" t="s">
        <v>86</v>
      </c>
      <c r="C3260" t="s">
        <v>57</v>
      </c>
      <c r="D3260" t="s">
        <v>3</v>
      </c>
      <c r="E3260" t="s">
        <v>15</v>
      </c>
      <c r="F3260" s="5">
        <v>43105</v>
      </c>
      <c r="G3260">
        <v>619194447</v>
      </c>
      <c r="H3260" s="5">
        <v>43138</v>
      </c>
      <c r="I3260">
        <v>2252</v>
      </c>
      <c r="J3260" s="8">
        <v>154.06</v>
      </c>
      <c r="K3260" s="8">
        <v>90.93</v>
      </c>
      <c r="L3260" s="8">
        <v>346943.12</v>
      </c>
      <c r="M3260" s="8">
        <v>204774.36</v>
      </c>
      <c r="N3260" s="8">
        <v>142168.76</v>
      </c>
    </row>
    <row r="3261" spans="1:14" x14ac:dyDescent="0.25">
      <c r="A3261" t="s">
        <v>26</v>
      </c>
      <c r="B3261" t="s">
        <v>55</v>
      </c>
      <c r="C3261" t="s">
        <v>57</v>
      </c>
      <c r="D3261" t="s">
        <v>3</v>
      </c>
      <c r="E3261" t="s">
        <v>4</v>
      </c>
      <c r="F3261" s="5">
        <v>42542</v>
      </c>
      <c r="G3261">
        <v>468936240</v>
      </c>
      <c r="H3261" s="5">
        <v>42553</v>
      </c>
      <c r="I3261">
        <v>7509</v>
      </c>
      <c r="J3261" s="8">
        <v>154.06</v>
      </c>
      <c r="K3261" s="8">
        <v>90.93</v>
      </c>
      <c r="L3261" s="8">
        <v>1156836.54</v>
      </c>
      <c r="M3261" s="8">
        <v>682793.37</v>
      </c>
      <c r="N3261" s="8">
        <v>474043.17</v>
      </c>
    </row>
    <row r="3262" spans="1:14" x14ac:dyDescent="0.25">
      <c r="A3262" t="s">
        <v>20</v>
      </c>
      <c r="B3262" t="s">
        <v>201</v>
      </c>
      <c r="C3262" t="s">
        <v>29</v>
      </c>
      <c r="D3262" t="s">
        <v>7</v>
      </c>
      <c r="E3262" t="s">
        <v>15</v>
      </c>
      <c r="F3262" s="5">
        <v>43425</v>
      </c>
      <c r="G3262">
        <v>648666131</v>
      </c>
      <c r="H3262" s="5">
        <v>43446</v>
      </c>
      <c r="I3262">
        <v>3578</v>
      </c>
      <c r="J3262" s="8">
        <v>651.21</v>
      </c>
      <c r="K3262" s="8">
        <v>524.96</v>
      </c>
      <c r="L3262" s="8">
        <v>2330029.38</v>
      </c>
      <c r="M3262" s="8">
        <v>1878306.88</v>
      </c>
      <c r="N3262" s="8">
        <v>451722.5</v>
      </c>
    </row>
    <row r="3263" spans="1:14" x14ac:dyDescent="0.25">
      <c r="A3263" t="s">
        <v>17</v>
      </c>
      <c r="B3263" t="s">
        <v>25</v>
      </c>
      <c r="C3263" t="s">
        <v>65</v>
      </c>
      <c r="D3263" t="s">
        <v>7</v>
      </c>
      <c r="E3263" t="s">
        <v>8</v>
      </c>
      <c r="F3263" s="5">
        <v>43333</v>
      </c>
      <c r="G3263">
        <v>592807948</v>
      </c>
      <c r="H3263" s="5">
        <v>43362</v>
      </c>
      <c r="I3263">
        <v>3900</v>
      </c>
      <c r="J3263" s="8">
        <v>668.27</v>
      </c>
      <c r="K3263" s="8">
        <v>502.54</v>
      </c>
      <c r="L3263" s="8">
        <v>2606253</v>
      </c>
      <c r="M3263" s="8">
        <v>1959906</v>
      </c>
      <c r="N3263" s="8">
        <v>646347</v>
      </c>
    </row>
    <row r="3264" spans="1:14" x14ac:dyDescent="0.25">
      <c r="A3264" t="s">
        <v>26</v>
      </c>
      <c r="B3264" t="s">
        <v>202</v>
      </c>
      <c r="C3264" t="s">
        <v>2</v>
      </c>
      <c r="D3264" t="s">
        <v>7</v>
      </c>
      <c r="E3264" t="s">
        <v>4</v>
      </c>
      <c r="F3264" s="5">
        <v>43313</v>
      </c>
      <c r="G3264">
        <v>256098020</v>
      </c>
      <c r="H3264" s="5">
        <v>43333</v>
      </c>
      <c r="I3264">
        <v>3950</v>
      </c>
      <c r="J3264" s="8">
        <v>255.28</v>
      </c>
      <c r="K3264" s="8">
        <v>159.41999999999999</v>
      </c>
      <c r="L3264" s="8">
        <v>1008356</v>
      </c>
      <c r="M3264" s="8">
        <v>629709</v>
      </c>
      <c r="N3264" s="8">
        <v>378647</v>
      </c>
    </row>
    <row r="3265" spans="1:14" x14ac:dyDescent="0.25">
      <c r="A3265" t="s">
        <v>12</v>
      </c>
      <c r="B3265" t="s">
        <v>189</v>
      </c>
      <c r="C3265" t="s">
        <v>65</v>
      </c>
      <c r="D3265" t="s">
        <v>3</v>
      </c>
      <c r="E3265" t="s">
        <v>8</v>
      </c>
      <c r="F3265" s="5">
        <v>44878</v>
      </c>
      <c r="G3265">
        <v>563585174</v>
      </c>
      <c r="H3265" s="5">
        <v>44891</v>
      </c>
      <c r="I3265">
        <v>6232</v>
      </c>
      <c r="J3265" s="8">
        <v>668.27</v>
      </c>
      <c r="K3265" s="8">
        <v>502.54</v>
      </c>
      <c r="L3265" s="8">
        <v>4164658.64</v>
      </c>
      <c r="M3265" s="8">
        <v>3131829.28</v>
      </c>
      <c r="N3265" s="8">
        <v>1032829.36</v>
      </c>
    </row>
    <row r="3266" spans="1:14" x14ac:dyDescent="0.25">
      <c r="A3266" t="s">
        <v>9</v>
      </c>
      <c r="B3266" t="s">
        <v>148</v>
      </c>
      <c r="C3266" t="s">
        <v>31</v>
      </c>
      <c r="D3266" t="s">
        <v>3</v>
      </c>
      <c r="E3266" t="s">
        <v>4</v>
      </c>
      <c r="F3266" s="5">
        <v>42313</v>
      </c>
      <c r="G3266">
        <v>260630738</v>
      </c>
      <c r="H3266" s="5">
        <v>42357</v>
      </c>
      <c r="I3266">
        <v>5282</v>
      </c>
      <c r="J3266" s="8">
        <v>437.2</v>
      </c>
      <c r="K3266" s="8">
        <v>263.33</v>
      </c>
      <c r="L3266" s="8">
        <v>2309290.4</v>
      </c>
      <c r="M3266" s="8">
        <v>1390909.06</v>
      </c>
      <c r="N3266" s="8">
        <v>918381.34</v>
      </c>
    </row>
    <row r="3267" spans="1:14" x14ac:dyDescent="0.25">
      <c r="A3267" t="s">
        <v>12</v>
      </c>
      <c r="B3267" t="s">
        <v>62</v>
      </c>
      <c r="C3267" t="s">
        <v>65</v>
      </c>
      <c r="D3267" t="s">
        <v>7</v>
      </c>
      <c r="E3267" t="s">
        <v>23</v>
      </c>
      <c r="F3267" s="5">
        <v>42527</v>
      </c>
      <c r="G3267">
        <v>862908542</v>
      </c>
      <c r="H3267" s="5">
        <v>42560</v>
      </c>
      <c r="I3267">
        <v>2668</v>
      </c>
      <c r="J3267" s="8">
        <v>668.27</v>
      </c>
      <c r="K3267" s="8">
        <v>502.54</v>
      </c>
      <c r="L3267" s="8">
        <v>1782944.36</v>
      </c>
      <c r="M3267" s="8">
        <v>1340776.72</v>
      </c>
      <c r="N3267" s="8">
        <v>442167.64</v>
      </c>
    </row>
    <row r="3268" spans="1:14" x14ac:dyDescent="0.25">
      <c r="A3268" t="s">
        <v>12</v>
      </c>
      <c r="B3268" t="s">
        <v>127</v>
      </c>
      <c r="C3268" t="s">
        <v>19</v>
      </c>
      <c r="D3268" t="s">
        <v>7</v>
      </c>
      <c r="E3268" t="s">
        <v>8</v>
      </c>
      <c r="F3268" s="5">
        <v>42277</v>
      </c>
      <c r="G3268">
        <v>806404912</v>
      </c>
      <c r="H3268" s="5">
        <v>42294</v>
      </c>
      <c r="I3268">
        <v>1988</v>
      </c>
      <c r="J3268" s="8">
        <v>81.73</v>
      </c>
      <c r="K3268" s="8">
        <v>56.67</v>
      </c>
      <c r="L3268" s="8">
        <v>162479.24</v>
      </c>
      <c r="M3268" s="8">
        <v>112659.96</v>
      </c>
      <c r="N3268" s="8">
        <v>49819.28</v>
      </c>
    </row>
    <row r="3269" spans="1:14" x14ac:dyDescent="0.25">
      <c r="A3269" t="s">
        <v>26</v>
      </c>
      <c r="B3269" t="s">
        <v>113</v>
      </c>
      <c r="C3269" t="s">
        <v>65</v>
      </c>
      <c r="D3269" t="s">
        <v>7</v>
      </c>
      <c r="E3269" t="s">
        <v>8</v>
      </c>
      <c r="F3269" s="5">
        <v>43172</v>
      </c>
      <c r="G3269">
        <v>397418677</v>
      </c>
      <c r="H3269" s="5">
        <v>43192</v>
      </c>
      <c r="I3269">
        <v>3873</v>
      </c>
      <c r="J3269" s="8">
        <v>668.27</v>
      </c>
      <c r="K3269" s="8">
        <v>502.54</v>
      </c>
      <c r="L3269" s="8">
        <v>2588209.71</v>
      </c>
      <c r="M3269" s="8">
        <v>1946337.42</v>
      </c>
      <c r="N3269" s="8">
        <v>641872.29</v>
      </c>
    </row>
    <row r="3270" spans="1:14" x14ac:dyDescent="0.25">
      <c r="A3270" t="s">
        <v>9</v>
      </c>
      <c r="B3270" t="s">
        <v>157</v>
      </c>
      <c r="C3270" t="s">
        <v>36</v>
      </c>
      <c r="D3270" t="s">
        <v>3</v>
      </c>
      <c r="E3270" t="s">
        <v>23</v>
      </c>
      <c r="F3270" s="5">
        <v>43557</v>
      </c>
      <c r="G3270">
        <v>462561166</v>
      </c>
      <c r="H3270" s="5">
        <v>43587</v>
      </c>
      <c r="I3270">
        <v>983</v>
      </c>
      <c r="J3270" s="8">
        <v>421.89</v>
      </c>
      <c r="K3270" s="8">
        <v>364.69</v>
      </c>
      <c r="L3270" s="8">
        <v>414717.87</v>
      </c>
      <c r="M3270" s="8">
        <v>358490.27</v>
      </c>
      <c r="N3270" s="8">
        <v>56227.6</v>
      </c>
    </row>
    <row r="3271" spans="1:14" x14ac:dyDescent="0.25">
      <c r="A3271" t="s">
        <v>12</v>
      </c>
      <c r="B3271" t="s">
        <v>127</v>
      </c>
      <c r="C3271" t="s">
        <v>19</v>
      </c>
      <c r="D3271" t="s">
        <v>3</v>
      </c>
      <c r="E3271" t="s">
        <v>4</v>
      </c>
      <c r="F3271" s="5">
        <v>44436</v>
      </c>
      <c r="G3271">
        <v>998756206</v>
      </c>
      <c r="H3271" s="5">
        <v>44457</v>
      </c>
      <c r="I3271">
        <v>3011</v>
      </c>
      <c r="J3271" s="8">
        <v>81.73</v>
      </c>
      <c r="K3271" s="8">
        <v>56.67</v>
      </c>
      <c r="L3271" s="8">
        <v>246089.03</v>
      </c>
      <c r="M3271" s="8">
        <v>170633.37</v>
      </c>
      <c r="N3271" s="8">
        <v>75455.66</v>
      </c>
    </row>
    <row r="3272" spans="1:14" x14ac:dyDescent="0.25">
      <c r="A3272" t="s">
        <v>26</v>
      </c>
      <c r="B3272" t="s">
        <v>116</v>
      </c>
      <c r="C3272" t="s">
        <v>31</v>
      </c>
      <c r="D3272" t="s">
        <v>7</v>
      </c>
      <c r="E3272" t="s">
        <v>23</v>
      </c>
      <c r="F3272" s="5">
        <v>42659</v>
      </c>
      <c r="G3272">
        <v>723240125</v>
      </c>
      <c r="H3272" s="5">
        <v>42692</v>
      </c>
      <c r="I3272">
        <v>1680</v>
      </c>
      <c r="J3272" s="8">
        <v>437.2</v>
      </c>
      <c r="K3272" s="8">
        <v>263.33</v>
      </c>
      <c r="L3272" s="8">
        <v>734496</v>
      </c>
      <c r="M3272" s="8">
        <v>442394.4</v>
      </c>
      <c r="N3272" s="8">
        <v>292101.59999999998</v>
      </c>
    </row>
    <row r="3273" spans="1:14" x14ac:dyDescent="0.25">
      <c r="A3273" t="s">
        <v>12</v>
      </c>
      <c r="B3273" t="s">
        <v>169</v>
      </c>
      <c r="C3273" t="s">
        <v>22</v>
      </c>
      <c r="D3273" t="s">
        <v>7</v>
      </c>
      <c r="E3273" t="s">
        <v>23</v>
      </c>
      <c r="F3273" s="5">
        <v>44783</v>
      </c>
      <c r="G3273">
        <v>223561751</v>
      </c>
      <c r="H3273" s="5">
        <v>44825</v>
      </c>
      <c r="I3273">
        <v>5745</v>
      </c>
      <c r="J3273" s="8">
        <v>109.28</v>
      </c>
      <c r="K3273" s="8">
        <v>35.840000000000003</v>
      </c>
      <c r="L3273" s="8">
        <v>627813.6</v>
      </c>
      <c r="M3273" s="8">
        <v>205900.79999999999</v>
      </c>
      <c r="N3273" s="8">
        <v>421912.8</v>
      </c>
    </row>
    <row r="3274" spans="1:14" x14ac:dyDescent="0.25">
      <c r="A3274" t="s">
        <v>39</v>
      </c>
      <c r="B3274" t="s">
        <v>128</v>
      </c>
      <c r="C3274" t="s">
        <v>36</v>
      </c>
      <c r="D3274" t="s">
        <v>7</v>
      </c>
      <c r="E3274" t="s">
        <v>4</v>
      </c>
      <c r="F3274" s="5">
        <v>43821</v>
      </c>
      <c r="G3274">
        <v>607582414</v>
      </c>
      <c r="H3274" s="5">
        <v>43495</v>
      </c>
      <c r="I3274">
        <v>5993</v>
      </c>
      <c r="J3274" s="8">
        <v>421.89</v>
      </c>
      <c r="K3274" s="8">
        <v>364.69</v>
      </c>
      <c r="L3274" s="8">
        <v>2528386.77</v>
      </c>
      <c r="M3274" s="8">
        <v>2185587.17</v>
      </c>
      <c r="N3274" s="8">
        <v>342799.6</v>
      </c>
    </row>
    <row r="3275" spans="1:14" x14ac:dyDescent="0.25">
      <c r="A3275" t="s">
        <v>9</v>
      </c>
      <c r="B3275" t="s">
        <v>80</v>
      </c>
      <c r="C3275" t="s">
        <v>19</v>
      </c>
      <c r="D3275" t="s">
        <v>7</v>
      </c>
      <c r="E3275" t="s">
        <v>23</v>
      </c>
      <c r="F3275" s="5">
        <v>43375</v>
      </c>
      <c r="G3275">
        <v>353475940</v>
      </c>
      <c r="H3275" s="5">
        <v>43377</v>
      </c>
      <c r="I3275">
        <v>240</v>
      </c>
      <c r="J3275" s="8">
        <v>81.73</v>
      </c>
      <c r="K3275" s="8">
        <v>56.67</v>
      </c>
      <c r="L3275" s="8">
        <v>19615.2</v>
      </c>
      <c r="M3275" s="8">
        <v>13600.8</v>
      </c>
      <c r="N3275" s="8">
        <v>6014.4</v>
      </c>
    </row>
    <row r="3276" spans="1:14" x14ac:dyDescent="0.25">
      <c r="A3276" t="s">
        <v>20</v>
      </c>
      <c r="B3276" t="s">
        <v>185</v>
      </c>
      <c r="C3276" t="s">
        <v>14</v>
      </c>
      <c r="D3276" t="s">
        <v>7</v>
      </c>
      <c r="E3276" t="s">
        <v>23</v>
      </c>
      <c r="F3276" s="5">
        <v>42740</v>
      </c>
      <c r="G3276">
        <v>259728658</v>
      </c>
      <c r="H3276" s="5">
        <v>42764</v>
      </c>
      <c r="I3276">
        <v>8336</v>
      </c>
      <c r="J3276" s="8">
        <v>205.7</v>
      </c>
      <c r="K3276" s="8">
        <v>117.11</v>
      </c>
      <c r="L3276" s="8">
        <v>1714715.2</v>
      </c>
      <c r="M3276" s="8">
        <v>976228.96</v>
      </c>
      <c r="N3276" s="8">
        <v>738486.24</v>
      </c>
    </row>
    <row r="3277" spans="1:14" x14ac:dyDescent="0.25">
      <c r="A3277" t="s">
        <v>26</v>
      </c>
      <c r="B3277" t="s">
        <v>170</v>
      </c>
      <c r="C3277" t="s">
        <v>14</v>
      </c>
      <c r="D3277" t="s">
        <v>7</v>
      </c>
      <c r="E3277" t="s">
        <v>15</v>
      </c>
      <c r="F3277" s="5">
        <v>43295</v>
      </c>
      <c r="G3277">
        <v>295139396</v>
      </c>
      <c r="H3277" s="5">
        <v>43330</v>
      </c>
      <c r="I3277">
        <v>7161</v>
      </c>
      <c r="J3277" s="8">
        <v>205.7</v>
      </c>
      <c r="K3277" s="8">
        <v>117.11</v>
      </c>
      <c r="L3277" s="8">
        <v>1473017.7</v>
      </c>
      <c r="M3277" s="8">
        <v>838624.71</v>
      </c>
      <c r="N3277" s="8">
        <v>634392.99</v>
      </c>
    </row>
    <row r="3278" spans="1:14" x14ac:dyDescent="0.25">
      <c r="A3278" t="s">
        <v>20</v>
      </c>
      <c r="B3278" t="s">
        <v>81</v>
      </c>
      <c r="C3278" t="s">
        <v>57</v>
      </c>
      <c r="D3278" t="s">
        <v>3</v>
      </c>
      <c r="E3278" t="s">
        <v>15</v>
      </c>
      <c r="F3278" s="5">
        <v>42845</v>
      </c>
      <c r="G3278">
        <v>948819482</v>
      </c>
      <c r="H3278" s="5">
        <v>42872</v>
      </c>
      <c r="I3278">
        <v>5624</v>
      </c>
      <c r="J3278" s="8">
        <v>154.06</v>
      </c>
      <c r="K3278" s="8">
        <v>90.93</v>
      </c>
      <c r="L3278" s="8">
        <v>866433.44</v>
      </c>
      <c r="M3278" s="8">
        <v>511390.32</v>
      </c>
      <c r="N3278" s="8">
        <v>355043.12</v>
      </c>
    </row>
    <row r="3279" spans="1:14" x14ac:dyDescent="0.25">
      <c r="A3279" t="s">
        <v>26</v>
      </c>
      <c r="B3279" t="s">
        <v>113</v>
      </c>
      <c r="C3279" t="s">
        <v>2</v>
      </c>
      <c r="D3279" t="s">
        <v>7</v>
      </c>
      <c r="E3279" t="s">
        <v>4</v>
      </c>
      <c r="F3279" s="5">
        <v>42894</v>
      </c>
      <c r="G3279">
        <v>980192744</v>
      </c>
      <c r="H3279" s="5">
        <v>42928</v>
      </c>
      <c r="I3279">
        <v>9670</v>
      </c>
      <c r="J3279" s="8">
        <v>255.28</v>
      </c>
      <c r="K3279" s="8">
        <v>159.41999999999999</v>
      </c>
      <c r="L3279" s="8">
        <v>2468557.6</v>
      </c>
      <c r="M3279" s="8">
        <v>1541591.4</v>
      </c>
      <c r="N3279" s="8">
        <v>926966.2</v>
      </c>
    </row>
    <row r="3280" spans="1:14" x14ac:dyDescent="0.25">
      <c r="A3280" t="s">
        <v>0</v>
      </c>
      <c r="B3280" t="s">
        <v>138</v>
      </c>
      <c r="C3280" t="s">
        <v>36</v>
      </c>
      <c r="D3280" t="s">
        <v>3</v>
      </c>
      <c r="E3280" t="s">
        <v>8</v>
      </c>
      <c r="F3280" s="5">
        <v>42259</v>
      </c>
      <c r="G3280">
        <v>568995511</v>
      </c>
      <c r="H3280" s="5">
        <v>42309</v>
      </c>
      <c r="I3280">
        <v>7271</v>
      </c>
      <c r="J3280" s="8">
        <v>421.89</v>
      </c>
      <c r="K3280" s="8">
        <v>364.69</v>
      </c>
      <c r="L3280" s="8">
        <v>3067562.19</v>
      </c>
      <c r="M3280" s="8">
        <v>2651660.9900000002</v>
      </c>
      <c r="N3280" s="8">
        <v>415901.2</v>
      </c>
    </row>
    <row r="3281" spans="1:14" x14ac:dyDescent="0.25">
      <c r="A3281" t="s">
        <v>26</v>
      </c>
      <c r="B3281" t="s">
        <v>142</v>
      </c>
      <c r="C3281" t="s">
        <v>6</v>
      </c>
      <c r="D3281" t="s">
        <v>3</v>
      </c>
      <c r="E3281" t="s">
        <v>8</v>
      </c>
      <c r="F3281" s="5">
        <v>44605</v>
      </c>
      <c r="G3281">
        <v>865276610</v>
      </c>
      <c r="H3281" s="5">
        <v>44611</v>
      </c>
      <c r="I3281">
        <v>3432</v>
      </c>
      <c r="J3281" s="8">
        <v>152.58000000000001</v>
      </c>
      <c r="K3281" s="8">
        <v>97.44</v>
      </c>
      <c r="L3281" s="8">
        <v>523654.56</v>
      </c>
      <c r="M3281" s="8">
        <v>334414.08000000002</v>
      </c>
      <c r="N3281" s="8">
        <v>189240.48</v>
      </c>
    </row>
    <row r="3282" spans="1:14" x14ac:dyDescent="0.25">
      <c r="A3282" t="s">
        <v>17</v>
      </c>
      <c r="B3282" t="s">
        <v>18</v>
      </c>
      <c r="C3282" t="s">
        <v>29</v>
      </c>
      <c r="D3282" t="s">
        <v>3</v>
      </c>
      <c r="E3282" t="s">
        <v>15</v>
      </c>
      <c r="F3282" s="5">
        <v>43448</v>
      </c>
      <c r="G3282">
        <v>839397370</v>
      </c>
      <c r="H3282" s="5">
        <v>43451</v>
      </c>
      <c r="I3282">
        <v>5190</v>
      </c>
      <c r="J3282" s="8">
        <v>651.21</v>
      </c>
      <c r="K3282" s="8">
        <v>524.96</v>
      </c>
      <c r="L3282" s="8">
        <v>3379779.9</v>
      </c>
      <c r="M3282" s="8">
        <v>2724542.4</v>
      </c>
      <c r="N3282" s="8">
        <v>655237.5</v>
      </c>
    </row>
    <row r="3283" spans="1:14" x14ac:dyDescent="0.25">
      <c r="A3283" t="s">
        <v>9</v>
      </c>
      <c r="B3283" t="s">
        <v>118</v>
      </c>
      <c r="C3283" t="s">
        <v>11</v>
      </c>
      <c r="D3283" t="s">
        <v>3</v>
      </c>
      <c r="E3283" t="s">
        <v>23</v>
      </c>
      <c r="F3283" s="5">
        <v>44352</v>
      </c>
      <c r="G3283">
        <v>432031619</v>
      </c>
      <c r="H3283" s="5">
        <v>44376</v>
      </c>
      <c r="I3283">
        <v>6612</v>
      </c>
      <c r="J3283" s="8">
        <v>47.45</v>
      </c>
      <c r="K3283" s="8">
        <v>31.79</v>
      </c>
      <c r="L3283" s="8">
        <v>313739.40000000002</v>
      </c>
      <c r="M3283" s="8">
        <v>210195.48</v>
      </c>
      <c r="N3283" s="8">
        <v>103543.92</v>
      </c>
    </row>
    <row r="3284" spans="1:14" x14ac:dyDescent="0.25">
      <c r="A3284" t="s">
        <v>9</v>
      </c>
      <c r="B3284" t="s">
        <v>118</v>
      </c>
      <c r="C3284" t="s">
        <v>65</v>
      </c>
      <c r="D3284" t="s">
        <v>3</v>
      </c>
      <c r="E3284" t="s">
        <v>15</v>
      </c>
      <c r="F3284" s="5">
        <v>43880</v>
      </c>
      <c r="G3284">
        <v>104165685</v>
      </c>
      <c r="H3284" s="5">
        <v>43896</v>
      </c>
      <c r="I3284">
        <v>3796</v>
      </c>
      <c r="J3284" s="8">
        <v>668.27</v>
      </c>
      <c r="K3284" s="8">
        <v>502.54</v>
      </c>
      <c r="L3284" s="8">
        <v>2536752.92</v>
      </c>
      <c r="M3284" s="8">
        <v>1907641.84</v>
      </c>
      <c r="N3284" s="8">
        <v>629111.07999999996</v>
      </c>
    </row>
    <row r="3285" spans="1:14" x14ac:dyDescent="0.25">
      <c r="A3285" t="s">
        <v>26</v>
      </c>
      <c r="B3285" t="s">
        <v>79</v>
      </c>
      <c r="C3285" t="s">
        <v>45</v>
      </c>
      <c r="D3285" t="s">
        <v>7</v>
      </c>
      <c r="E3285" t="s">
        <v>4</v>
      </c>
      <c r="F3285" s="5">
        <v>44489</v>
      </c>
      <c r="G3285">
        <v>387098395</v>
      </c>
      <c r="H3285" s="5">
        <v>44505</v>
      </c>
      <c r="I3285">
        <v>9872</v>
      </c>
      <c r="J3285" s="8">
        <v>9.33</v>
      </c>
      <c r="K3285" s="8">
        <v>6.92</v>
      </c>
      <c r="L3285" s="8">
        <v>92105.76</v>
      </c>
      <c r="M3285" s="8">
        <v>68314.240000000005</v>
      </c>
      <c r="N3285" s="8">
        <v>23791.52</v>
      </c>
    </row>
    <row r="3286" spans="1:14" x14ac:dyDescent="0.25">
      <c r="A3286" t="s">
        <v>0</v>
      </c>
      <c r="B3286" t="s">
        <v>143</v>
      </c>
      <c r="C3286" t="s">
        <v>22</v>
      </c>
      <c r="D3286" t="s">
        <v>7</v>
      </c>
      <c r="E3286" t="s">
        <v>15</v>
      </c>
      <c r="F3286" s="5">
        <v>43752</v>
      </c>
      <c r="G3286">
        <v>532441079</v>
      </c>
      <c r="H3286" s="5">
        <v>43777</v>
      </c>
      <c r="I3286">
        <v>2</v>
      </c>
      <c r="J3286" s="8">
        <v>109.28</v>
      </c>
      <c r="K3286" s="8">
        <v>35.840000000000003</v>
      </c>
      <c r="L3286" s="8">
        <v>218.56</v>
      </c>
      <c r="M3286" s="8">
        <v>71.680000000000007</v>
      </c>
      <c r="N3286" s="8">
        <v>146.88</v>
      </c>
    </row>
    <row r="3287" spans="1:14" x14ac:dyDescent="0.25">
      <c r="A3287" t="s">
        <v>9</v>
      </c>
      <c r="B3287" t="s">
        <v>89</v>
      </c>
      <c r="C3287" t="s">
        <v>19</v>
      </c>
      <c r="D3287" t="s">
        <v>3</v>
      </c>
      <c r="E3287" t="s">
        <v>4</v>
      </c>
      <c r="F3287" s="5">
        <v>44253</v>
      </c>
      <c r="G3287">
        <v>762117564</v>
      </c>
      <c r="H3287" s="5">
        <v>44283</v>
      </c>
      <c r="I3287">
        <v>6378</v>
      </c>
      <c r="J3287" s="8">
        <v>81.73</v>
      </c>
      <c r="K3287" s="8">
        <v>56.67</v>
      </c>
      <c r="L3287" s="8">
        <v>521273.94</v>
      </c>
      <c r="M3287" s="8">
        <v>361441.26</v>
      </c>
      <c r="N3287" s="8">
        <v>159832.68</v>
      </c>
    </row>
    <row r="3288" spans="1:14" x14ac:dyDescent="0.25">
      <c r="A3288" t="s">
        <v>9</v>
      </c>
      <c r="B3288" t="s">
        <v>66</v>
      </c>
      <c r="C3288" t="s">
        <v>6</v>
      </c>
      <c r="D3288" t="s">
        <v>7</v>
      </c>
      <c r="E3288" t="s">
        <v>23</v>
      </c>
      <c r="F3288" s="5">
        <v>43534</v>
      </c>
      <c r="G3288">
        <v>918364179</v>
      </c>
      <c r="H3288" s="5">
        <v>43566</v>
      </c>
      <c r="I3288">
        <v>3223</v>
      </c>
      <c r="J3288" s="8">
        <v>152.58000000000001</v>
      </c>
      <c r="K3288" s="8">
        <v>97.44</v>
      </c>
      <c r="L3288" s="8">
        <v>491765.34</v>
      </c>
      <c r="M3288" s="8">
        <v>314049.12</v>
      </c>
      <c r="N3288" s="8">
        <v>177716.22</v>
      </c>
    </row>
    <row r="3289" spans="1:14" x14ac:dyDescent="0.25">
      <c r="A3289" t="s">
        <v>9</v>
      </c>
      <c r="B3289" t="s">
        <v>204</v>
      </c>
      <c r="C3289" t="s">
        <v>36</v>
      </c>
      <c r="D3289" t="s">
        <v>3</v>
      </c>
      <c r="E3289" t="s">
        <v>4</v>
      </c>
      <c r="F3289" s="5">
        <v>44304</v>
      </c>
      <c r="G3289">
        <v>913729751</v>
      </c>
      <c r="H3289" s="5">
        <v>44325</v>
      </c>
      <c r="I3289">
        <v>1793</v>
      </c>
      <c r="J3289" s="8">
        <v>421.89</v>
      </c>
      <c r="K3289" s="8">
        <v>364.69</v>
      </c>
      <c r="L3289" s="8">
        <v>756448.77</v>
      </c>
      <c r="M3289" s="8">
        <v>653889.17000000004</v>
      </c>
      <c r="N3289" s="8">
        <v>102559.6</v>
      </c>
    </row>
    <row r="3290" spans="1:14" x14ac:dyDescent="0.25">
      <c r="A3290" t="s">
        <v>26</v>
      </c>
      <c r="B3290" t="s">
        <v>208</v>
      </c>
      <c r="C3290" t="s">
        <v>65</v>
      </c>
      <c r="D3290" t="s">
        <v>7</v>
      </c>
      <c r="E3290" t="s">
        <v>23</v>
      </c>
      <c r="F3290" s="5">
        <v>43500</v>
      </c>
      <c r="G3290">
        <v>281075608</v>
      </c>
      <c r="H3290" s="5">
        <v>43550</v>
      </c>
      <c r="I3290">
        <v>5373</v>
      </c>
      <c r="J3290" s="8">
        <v>668.27</v>
      </c>
      <c r="K3290" s="8">
        <v>502.54</v>
      </c>
      <c r="L3290" s="8">
        <v>3590614.71</v>
      </c>
      <c r="M3290" s="8">
        <v>2700147.42</v>
      </c>
      <c r="N3290" s="8">
        <v>890467.29</v>
      </c>
    </row>
    <row r="3291" spans="1:14" x14ac:dyDescent="0.25">
      <c r="A3291" t="s">
        <v>26</v>
      </c>
      <c r="B3291" t="s">
        <v>95</v>
      </c>
      <c r="C3291" t="s">
        <v>57</v>
      </c>
      <c r="D3291" t="s">
        <v>7</v>
      </c>
      <c r="E3291" t="s">
        <v>23</v>
      </c>
      <c r="F3291" s="5">
        <v>42339</v>
      </c>
      <c r="G3291">
        <v>423575580</v>
      </c>
      <c r="H3291" s="5">
        <v>42348</v>
      </c>
      <c r="I3291">
        <v>4282</v>
      </c>
      <c r="J3291" s="8">
        <v>154.06</v>
      </c>
      <c r="K3291" s="8">
        <v>90.93</v>
      </c>
      <c r="L3291" s="8">
        <v>659684.92000000004</v>
      </c>
      <c r="M3291" s="8">
        <v>389362.26</v>
      </c>
      <c r="N3291" s="8">
        <v>270322.65999999997</v>
      </c>
    </row>
    <row r="3292" spans="1:14" x14ac:dyDescent="0.25">
      <c r="A3292" t="s">
        <v>17</v>
      </c>
      <c r="B3292" t="s">
        <v>42</v>
      </c>
      <c r="C3292" t="s">
        <v>14</v>
      </c>
      <c r="D3292" t="s">
        <v>7</v>
      </c>
      <c r="E3292" t="s">
        <v>15</v>
      </c>
      <c r="F3292" s="5">
        <v>44772</v>
      </c>
      <c r="G3292">
        <v>564715993</v>
      </c>
      <c r="H3292" s="5">
        <v>44776</v>
      </c>
      <c r="I3292">
        <v>866</v>
      </c>
      <c r="J3292" s="8">
        <v>205.7</v>
      </c>
      <c r="K3292" s="8">
        <v>117.11</v>
      </c>
      <c r="L3292" s="8">
        <v>178136.2</v>
      </c>
      <c r="M3292" s="8">
        <v>101417.26</v>
      </c>
      <c r="N3292" s="8">
        <v>76718.94</v>
      </c>
    </row>
    <row r="3293" spans="1:14" x14ac:dyDescent="0.25">
      <c r="A3293" t="s">
        <v>0</v>
      </c>
      <c r="B3293" t="s">
        <v>50</v>
      </c>
      <c r="C3293" t="s">
        <v>11</v>
      </c>
      <c r="D3293" t="s">
        <v>7</v>
      </c>
      <c r="E3293" t="s">
        <v>23</v>
      </c>
      <c r="F3293" s="5">
        <v>42174</v>
      </c>
      <c r="G3293">
        <v>898295676</v>
      </c>
      <c r="H3293" s="5">
        <v>42202</v>
      </c>
      <c r="I3293">
        <v>4508</v>
      </c>
      <c r="J3293" s="8">
        <v>47.45</v>
      </c>
      <c r="K3293" s="8">
        <v>31.79</v>
      </c>
      <c r="L3293" s="8">
        <v>213904.6</v>
      </c>
      <c r="M3293" s="8">
        <v>143309.32</v>
      </c>
      <c r="N3293" s="8">
        <v>70595.28</v>
      </c>
    </row>
    <row r="3294" spans="1:14" x14ac:dyDescent="0.25">
      <c r="A3294" t="s">
        <v>26</v>
      </c>
      <c r="B3294" t="s">
        <v>156</v>
      </c>
      <c r="C3294" t="s">
        <v>29</v>
      </c>
      <c r="D3294" t="s">
        <v>7</v>
      </c>
      <c r="E3294" t="s">
        <v>23</v>
      </c>
      <c r="F3294" s="5">
        <v>43893</v>
      </c>
      <c r="G3294">
        <v>338425958</v>
      </c>
      <c r="H3294" s="5">
        <v>43929</v>
      </c>
      <c r="I3294">
        <v>6616</v>
      </c>
      <c r="J3294" s="8">
        <v>651.21</v>
      </c>
      <c r="K3294" s="8">
        <v>524.96</v>
      </c>
      <c r="L3294" s="8">
        <v>4308405.3600000003</v>
      </c>
      <c r="M3294" s="8">
        <v>3473135.36</v>
      </c>
      <c r="N3294" s="8">
        <v>835270</v>
      </c>
    </row>
    <row r="3295" spans="1:14" x14ac:dyDescent="0.25">
      <c r="A3295" t="s">
        <v>0</v>
      </c>
      <c r="B3295" t="s">
        <v>138</v>
      </c>
      <c r="C3295" t="s">
        <v>45</v>
      </c>
      <c r="D3295" t="s">
        <v>3</v>
      </c>
      <c r="E3295" t="s">
        <v>4</v>
      </c>
      <c r="F3295" s="5">
        <v>42890</v>
      </c>
      <c r="G3295">
        <v>569530665</v>
      </c>
      <c r="H3295" s="5">
        <v>42911</v>
      </c>
      <c r="I3295">
        <v>5635</v>
      </c>
      <c r="J3295" s="8">
        <v>9.33</v>
      </c>
      <c r="K3295" s="8">
        <v>6.92</v>
      </c>
      <c r="L3295" s="8">
        <v>52574.55</v>
      </c>
      <c r="M3295" s="8">
        <v>38994.199999999997</v>
      </c>
      <c r="N3295" s="8">
        <v>13580.35</v>
      </c>
    </row>
    <row r="3296" spans="1:14" x14ac:dyDescent="0.25">
      <c r="A3296" t="s">
        <v>9</v>
      </c>
      <c r="B3296" t="s">
        <v>118</v>
      </c>
      <c r="C3296" t="s">
        <v>6</v>
      </c>
      <c r="D3296" t="s">
        <v>3</v>
      </c>
      <c r="E3296" t="s">
        <v>23</v>
      </c>
      <c r="F3296" s="5">
        <v>44255</v>
      </c>
      <c r="G3296">
        <v>196346127</v>
      </c>
      <c r="H3296" s="5">
        <v>44298</v>
      </c>
      <c r="I3296">
        <v>2037</v>
      </c>
      <c r="J3296" s="8">
        <v>152.58000000000001</v>
      </c>
      <c r="K3296" s="8">
        <v>97.44</v>
      </c>
      <c r="L3296" s="8">
        <v>310805.46000000002</v>
      </c>
      <c r="M3296" s="8">
        <v>198485.28</v>
      </c>
      <c r="N3296" s="8">
        <v>112320.18</v>
      </c>
    </row>
    <row r="3297" spans="1:14" x14ac:dyDescent="0.25">
      <c r="A3297" t="s">
        <v>12</v>
      </c>
      <c r="B3297" t="s">
        <v>76</v>
      </c>
      <c r="C3297" t="s">
        <v>65</v>
      </c>
      <c r="D3297" t="s">
        <v>3</v>
      </c>
      <c r="E3297" t="s">
        <v>4</v>
      </c>
      <c r="F3297" s="5">
        <v>42380</v>
      </c>
      <c r="G3297">
        <v>593921172</v>
      </c>
      <c r="H3297" s="5">
        <v>42427</v>
      </c>
      <c r="I3297">
        <v>3328</v>
      </c>
      <c r="J3297" s="8">
        <v>668.27</v>
      </c>
      <c r="K3297" s="8">
        <v>502.54</v>
      </c>
      <c r="L3297" s="8">
        <v>2224002.56</v>
      </c>
      <c r="M3297" s="8">
        <v>1672453.1200000001</v>
      </c>
      <c r="N3297" s="8">
        <v>551549.43999999994</v>
      </c>
    </row>
    <row r="3298" spans="1:14" x14ac:dyDescent="0.25">
      <c r="A3298" t="s">
        <v>17</v>
      </c>
      <c r="B3298" t="s">
        <v>119</v>
      </c>
      <c r="C3298" t="s">
        <v>31</v>
      </c>
      <c r="D3298" t="s">
        <v>3</v>
      </c>
      <c r="E3298" t="s">
        <v>15</v>
      </c>
      <c r="F3298" s="5">
        <v>44671</v>
      </c>
      <c r="G3298">
        <v>957617127</v>
      </c>
      <c r="H3298" s="5">
        <v>44712</v>
      </c>
      <c r="I3298">
        <v>9043</v>
      </c>
      <c r="J3298" s="8">
        <v>437.2</v>
      </c>
      <c r="K3298" s="8">
        <v>263.33</v>
      </c>
      <c r="L3298" s="8">
        <v>3953599.6</v>
      </c>
      <c r="M3298" s="8">
        <v>2381293.19</v>
      </c>
      <c r="N3298" s="8">
        <v>1572306.41</v>
      </c>
    </row>
    <row r="3299" spans="1:14" x14ac:dyDescent="0.25">
      <c r="A3299" t="s">
        <v>9</v>
      </c>
      <c r="B3299" t="s">
        <v>110</v>
      </c>
      <c r="C3299" t="s">
        <v>19</v>
      </c>
      <c r="D3299" t="s">
        <v>3</v>
      </c>
      <c r="E3299" t="s">
        <v>4</v>
      </c>
      <c r="F3299" s="5">
        <v>43455</v>
      </c>
      <c r="G3299">
        <v>553107821</v>
      </c>
      <c r="H3299" s="5">
        <v>42017</v>
      </c>
      <c r="I3299">
        <v>5751</v>
      </c>
      <c r="J3299" s="8">
        <v>81.73</v>
      </c>
      <c r="K3299" s="8">
        <v>56.67</v>
      </c>
      <c r="L3299" s="8">
        <v>470029.23</v>
      </c>
      <c r="M3299" s="8">
        <v>325909.17</v>
      </c>
      <c r="N3299" s="8">
        <v>144120.06</v>
      </c>
    </row>
    <row r="3300" spans="1:14" x14ac:dyDescent="0.25">
      <c r="A3300" t="s">
        <v>20</v>
      </c>
      <c r="B3300" t="s">
        <v>120</v>
      </c>
      <c r="C3300" t="s">
        <v>14</v>
      </c>
      <c r="D3300" t="s">
        <v>7</v>
      </c>
      <c r="E3300" t="s">
        <v>15</v>
      </c>
      <c r="F3300" s="5">
        <v>43185</v>
      </c>
      <c r="G3300">
        <v>966379582</v>
      </c>
      <c r="H3300" s="5">
        <v>43188</v>
      </c>
      <c r="I3300">
        <v>2048</v>
      </c>
      <c r="J3300" s="8">
        <v>205.7</v>
      </c>
      <c r="K3300" s="8">
        <v>117.11</v>
      </c>
      <c r="L3300" s="8">
        <v>421273.59999999998</v>
      </c>
      <c r="M3300" s="8">
        <v>239841.28</v>
      </c>
      <c r="N3300" s="8">
        <v>181432.32000000001</v>
      </c>
    </row>
    <row r="3301" spans="1:14" x14ac:dyDescent="0.25">
      <c r="A3301" t="s">
        <v>12</v>
      </c>
      <c r="B3301" t="s">
        <v>108</v>
      </c>
      <c r="C3301" t="s">
        <v>2</v>
      </c>
      <c r="D3301" t="s">
        <v>3</v>
      </c>
      <c r="E3301" t="s">
        <v>23</v>
      </c>
      <c r="F3301" s="5">
        <v>43931</v>
      </c>
      <c r="G3301">
        <v>253731238</v>
      </c>
      <c r="H3301" s="5">
        <v>43964</v>
      </c>
      <c r="I3301">
        <v>3567</v>
      </c>
      <c r="J3301" s="8">
        <v>255.28</v>
      </c>
      <c r="K3301" s="8">
        <v>159.41999999999999</v>
      </c>
      <c r="L3301" s="8">
        <v>910583.76</v>
      </c>
      <c r="M3301" s="8">
        <v>568651.14</v>
      </c>
      <c r="N3301" s="8">
        <v>341932.62</v>
      </c>
    </row>
    <row r="3302" spans="1:14" x14ac:dyDescent="0.25">
      <c r="A3302" t="s">
        <v>9</v>
      </c>
      <c r="B3302" t="s">
        <v>69</v>
      </c>
      <c r="C3302" t="s">
        <v>14</v>
      </c>
      <c r="D3302" t="s">
        <v>3</v>
      </c>
      <c r="E3302" t="s">
        <v>4</v>
      </c>
      <c r="F3302" s="5">
        <v>43228</v>
      </c>
      <c r="G3302">
        <v>591774117</v>
      </c>
      <c r="H3302" s="5">
        <v>43250</v>
      </c>
      <c r="I3302">
        <v>7967</v>
      </c>
      <c r="J3302" s="8">
        <v>205.7</v>
      </c>
      <c r="K3302" s="8">
        <v>117.11</v>
      </c>
      <c r="L3302" s="8">
        <v>1638811.9</v>
      </c>
      <c r="M3302" s="8">
        <v>933015.37</v>
      </c>
      <c r="N3302" s="8">
        <v>705796.53</v>
      </c>
    </row>
    <row r="3303" spans="1:14" x14ac:dyDescent="0.25">
      <c r="A3303" t="s">
        <v>9</v>
      </c>
      <c r="B3303" t="s">
        <v>110</v>
      </c>
      <c r="C3303" t="s">
        <v>19</v>
      </c>
      <c r="D3303" t="s">
        <v>3</v>
      </c>
      <c r="E3303" t="s">
        <v>8</v>
      </c>
      <c r="F3303" s="5">
        <v>42157</v>
      </c>
      <c r="G3303">
        <v>627432048</v>
      </c>
      <c r="H3303" s="5">
        <v>42178</v>
      </c>
      <c r="I3303">
        <v>9941</v>
      </c>
      <c r="J3303" s="8">
        <v>81.73</v>
      </c>
      <c r="K3303" s="8">
        <v>56.67</v>
      </c>
      <c r="L3303" s="8">
        <v>812477.93</v>
      </c>
      <c r="M3303" s="8">
        <v>563356.47</v>
      </c>
      <c r="N3303" s="8">
        <v>249121.46</v>
      </c>
    </row>
    <row r="3304" spans="1:14" x14ac:dyDescent="0.25">
      <c r="A3304" t="s">
        <v>26</v>
      </c>
      <c r="B3304" t="s">
        <v>152</v>
      </c>
      <c r="C3304" t="s">
        <v>45</v>
      </c>
      <c r="D3304" t="s">
        <v>3</v>
      </c>
      <c r="E3304" t="s">
        <v>8</v>
      </c>
      <c r="F3304" s="5">
        <v>44382</v>
      </c>
      <c r="G3304">
        <v>427941358</v>
      </c>
      <c r="H3304" s="5">
        <v>44428</v>
      </c>
      <c r="I3304">
        <v>6212</v>
      </c>
      <c r="J3304" s="8">
        <v>9.33</v>
      </c>
      <c r="K3304" s="8">
        <v>6.92</v>
      </c>
      <c r="L3304" s="8">
        <v>57957.96</v>
      </c>
      <c r="M3304" s="8">
        <v>42987.040000000001</v>
      </c>
      <c r="N3304" s="8">
        <v>14970.92</v>
      </c>
    </row>
    <row r="3305" spans="1:14" x14ac:dyDescent="0.25">
      <c r="A3305" t="s">
        <v>17</v>
      </c>
      <c r="B3305" t="s">
        <v>43</v>
      </c>
      <c r="C3305" t="s">
        <v>2</v>
      </c>
      <c r="D3305" t="s">
        <v>3</v>
      </c>
      <c r="E3305" t="s">
        <v>15</v>
      </c>
      <c r="F3305" s="5">
        <v>44220</v>
      </c>
      <c r="G3305">
        <v>130850875</v>
      </c>
      <c r="H3305" s="5">
        <v>44266</v>
      </c>
      <c r="I3305">
        <v>537</v>
      </c>
      <c r="J3305" s="8">
        <v>255.28</v>
      </c>
      <c r="K3305" s="8">
        <v>159.41999999999999</v>
      </c>
      <c r="L3305" s="8">
        <v>137085.35999999999</v>
      </c>
      <c r="M3305" s="8">
        <v>85608.54</v>
      </c>
      <c r="N3305" s="8">
        <v>51476.82</v>
      </c>
    </row>
    <row r="3306" spans="1:14" x14ac:dyDescent="0.25">
      <c r="A3306" t="s">
        <v>12</v>
      </c>
      <c r="B3306" t="s">
        <v>195</v>
      </c>
      <c r="C3306" t="s">
        <v>36</v>
      </c>
      <c r="D3306" t="s">
        <v>7</v>
      </c>
      <c r="E3306" t="s">
        <v>8</v>
      </c>
      <c r="F3306" s="5">
        <v>42382</v>
      </c>
      <c r="G3306">
        <v>394021928</v>
      </c>
      <c r="H3306" s="5">
        <v>42420</v>
      </c>
      <c r="I3306">
        <v>8699</v>
      </c>
      <c r="J3306" s="8">
        <v>421.89</v>
      </c>
      <c r="K3306" s="8">
        <v>364.69</v>
      </c>
      <c r="L3306" s="8">
        <v>3670021.11</v>
      </c>
      <c r="M3306" s="8">
        <v>3172438.31</v>
      </c>
      <c r="N3306" s="8">
        <v>497582.8</v>
      </c>
    </row>
    <row r="3307" spans="1:14" x14ac:dyDescent="0.25">
      <c r="A3307" t="s">
        <v>12</v>
      </c>
      <c r="B3307" t="s">
        <v>127</v>
      </c>
      <c r="C3307" t="s">
        <v>36</v>
      </c>
      <c r="D3307" t="s">
        <v>3</v>
      </c>
      <c r="E3307" t="s">
        <v>8</v>
      </c>
      <c r="F3307" s="5">
        <v>44738</v>
      </c>
      <c r="G3307">
        <v>145628345</v>
      </c>
      <c r="H3307" s="5">
        <v>44763</v>
      </c>
      <c r="I3307">
        <v>3518</v>
      </c>
      <c r="J3307" s="8">
        <v>421.89</v>
      </c>
      <c r="K3307" s="8">
        <v>364.69</v>
      </c>
      <c r="L3307" s="8">
        <v>1484209.02</v>
      </c>
      <c r="M3307" s="8">
        <v>1282979.42</v>
      </c>
      <c r="N3307" s="8">
        <v>201229.6</v>
      </c>
    </row>
    <row r="3308" spans="1:14" x14ac:dyDescent="0.25">
      <c r="A3308" t="s">
        <v>26</v>
      </c>
      <c r="B3308" t="s">
        <v>130</v>
      </c>
      <c r="C3308" t="s">
        <v>36</v>
      </c>
      <c r="D3308" t="s">
        <v>7</v>
      </c>
      <c r="E3308" t="s">
        <v>4</v>
      </c>
      <c r="F3308" s="5">
        <v>42889</v>
      </c>
      <c r="G3308">
        <v>634156453</v>
      </c>
      <c r="H3308" s="5">
        <v>42914</v>
      </c>
      <c r="I3308">
        <v>9842</v>
      </c>
      <c r="J3308" s="8">
        <v>421.89</v>
      </c>
      <c r="K3308" s="8">
        <v>364.69</v>
      </c>
      <c r="L3308" s="8">
        <v>4152241.38</v>
      </c>
      <c r="M3308" s="8">
        <v>3589278.98</v>
      </c>
      <c r="N3308" s="8">
        <v>562962.4</v>
      </c>
    </row>
    <row r="3309" spans="1:14" x14ac:dyDescent="0.25">
      <c r="A3309" t="s">
        <v>0</v>
      </c>
      <c r="B3309" t="s">
        <v>101</v>
      </c>
      <c r="C3309" t="s">
        <v>14</v>
      </c>
      <c r="D3309" t="s">
        <v>3</v>
      </c>
      <c r="E3309" t="s">
        <v>15</v>
      </c>
      <c r="F3309" s="5">
        <v>44450</v>
      </c>
      <c r="G3309">
        <v>478405082</v>
      </c>
      <c r="H3309" s="5">
        <v>44493</v>
      </c>
      <c r="I3309">
        <v>9550</v>
      </c>
      <c r="J3309" s="8">
        <v>205.7</v>
      </c>
      <c r="K3309" s="8">
        <v>117.11</v>
      </c>
      <c r="L3309" s="8">
        <v>1964435</v>
      </c>
      <c r="M3309" s="8">
        <v>1118400.5</v>
      </c>
      <c r="N3309" s="8">
        <v>846034.5</v>
      </c>
    </row>
    <row r="3310" spans="1:14" x14ac:dyDescent="0.25">
      <c r="A3310" t="s">
        <v>17</v>
      </c>
      <c r="B3310" t="s">
        <v>85</v>
      </c>
      <c r="C3310" t="s">
        <v>19</v>
      </c>
      <c r="D3310" t="s">
        <v>7</v>
      </c>
      <c r="E3310" t="s">
        <v>8</v>
      </c>
      <c r="F3310" s="5">
        <v>43335</v>
      </c>
      <c r="G3310">
        <v>617485558</v>
      </c>
      <c r="H3310" s="5">
        <v>43381</v>
      </c>
      <c r="I3310">
        <v>6554</v>
      </c>
      <c r="J3310" s="8">
        <v>81.73</v>
      </c>
      <c r="K3310" s="8">
        <v>56.67</v>
      </c>
      <c r="L3310" s="8">
        <v>535658.42000000004</v>
      </c>
      <c r="M3310" s="8">
        <v>371415.18</v>
      </c>
      <c r="N3310" s="8">
        <v>164243.24</v>
      </c>
    </row>
    <row r="3311" spans="1:14" x14ac:dyDescent="0.25">
      <c r="A3311" t="s">
        <v>26</v>
      </c>
      <c r="B3311" t="s">
        <v>77</v>
      </c>
      <c r="C3311" t="s">
        <v>36</v>
      </c>
      <c r="D3311" t="s">
        <v>7</v>
      </c>
      <c r="E3311" t="s">
        <v>8</v>
      </c>
      <c r="F3311" s="5">
        <v>43320</v>
      </c>
      <c r="G3311">
        <v>260821712</v>
      </c>
      <c r="H3311" s="5">
        <v>43362</v>
      </c>
      <c r="I3311">
        <v>1795</v>
      </c>
      <c r="J3311" s="8">
        <v>421.89</v>
      </c>
      <c r="K3311" s="8">
        <v>364.69</v>
      </c>
      <c r="L3311" s="8">
        <v>757292.55</v>
      </c>
      <c r="M3311" s="8">
        <v>654618.55000000005</v>
      </c>
      <c r="N3311" s="8">
        <v>102674</v>
      </c>
    </row>
    <row r="3312" spans="1:14" x14ac:dyDescent="0.25">
      <c r="A3312" t="s">
        <v>26</v>
      </c>
      <c r="B3312" t="s">
        <v>79</v>
      </c>
      <c r="C3312" t="s">
        <v>11</v>
      </c>
      <c r="D3312" t="s">
        <v>7</v>
      </c>
      <c r="E3312" t="s">
        <v>8</v>
      </c>
      <c r="F3312" s="5">
        <v>42414</v>
      </c>
      <c r="G3312">
        <v>938149869</v>
      </c>
      <c r="H3312" s="5">
        <v>42414</v>
      </c>
      <c r="I3312">
        <v>8249</v>
      </c>
      <c r="J3312" s="8">
        <v>47.45</v>
      </c>
      <c r="K3312" s="8">
        <v>31.79</v>
      </c>
      <c r="L3312" s="8">
        <v>391415.05</v>
      </c>
      <c r="M3312" s="8">
        <v>262235.71000000002</v>
      </c>
      <c r="N3312" s="8">
        <v>129179.34</v>
      </c>
    </row>
    <row r="3313" spans="1:14" x14ac:dyDescent="0.25">
      <c r="A3313" t="s">
        <v>26</v>
      </c>
      <c r="B3313" t="s">
        <v>123</v>
      </c>
      <c r="C3313" t="s">
        <v>45</v>
      </c>
      <c r="D3313" t="s">
        <v>3</v>
      </c>
      <c r="E3313" t="s">
        <v>15</v>
      </c>
      <c r="F3313" s="5">
        <v>43628</v>
      </c>
      <c r="G3313">
        <v>649518859</v>
      </c>
      <c r="H3313" s="5">
        <v>43659</v>
      </c>
      <c r="I3313">
        <v>5919</v>
      </c>
      <c r="J3313" s="8">
        <v>9.33</v>
      </c>
      <c r="K3313" s="8">
        <v>6.92</v>
      </c>
      <c r="L3313" s="8">
        <v>55224.27</v>
      </c>
      <c r="M3313" s="8">
        <v>40959.480000000003</v>
      </c>
      <c r="N3313" s="8">
        <v>14264.79</v>
      </c>
    </row>
    <row r="3314" spans="1:14" x14ac:dyDescent="0.25">
      <c r="A3314" t="s">
        <v>9</v>
      </c>
      <c r="B3314" t="s">
        <v>173</v>
      </c>
      <c r="C3314" t="s">
        <v>36</v>
      </c>
      <c r="D3314" t="s">
        <v>7</v>
      </c>
      <c r="E3314" t="s">
        <v>4</v>
      </c>
      <c r="F3314" s="5">
        <v>42749</v>
      </c>
      <c r="G3314">
        <v>615290009</v>
      </c>
      <c r="H3314" s="5">
        <v>42753</v>
      </c>
      <c r="I3314">
        <v>6842</v>
      </c>
      <c r="J3314" s="8">
        <v>421.89</v>
      </c>
      <c r="K3314" s="8">
        <v>364.69</v>
      </c>
      <c r="L3314" s="8">
        <v>2886571.38</v>
      </c>
      <c r="M3314" s="8">
        <v>2495208.98</v>
      </c>
      <c r="N3314" s="8">
        <v>391362.4</v>
      </c>
    </row>
    <row r="3315" spans="1:14" x14ac:dyDescent="0.25">
      <c r="A3315" t="s">
        <v>17</v>
      </c>
      <c r="B3315" t="s">
        <v>86</v>
      </c>
      <c r="C3315" t="s">
        <v>22</v>
      </c>
      <c r="D3315" t="s">
        <v>3</v>
      </c>
      <c r="E3315" t="s">
        <v>4</v>
      </c>
      <c r="F3315" s="5">
        <v>44533</v>
      </c>
      <c r="G3315">
        <v>326137149</v>
      </c>
      <c r="H3315" s="5">
        <v>44198</v>
      </c>
      <c r="I3315">
        <v>85</v>
      </c>
      <c r="J3315" s="8">
        <v>109.28</v>
      </c>
      <c r="K3315" s="8">
        <v>35.840000000000003</v>
      </c>
      <c r="L3315" s="8">
        <v>9288.7999999999993</v>
      </c>
      <c r="M3315" s="8">
        <v>3046.4</v>
      </c>
      <c r="N3315" s="8">
        <v>6242.4</v>
      </c>
    </row>
    <row r="3316" spans="1:14" x14ac:dyDescent="0.25">
      <c r="A3316" t="s">
        <v>12</v>
      </c>
      <c r="B3316" t="s">
        <v>132</v>
      </c>
      <c r="C3316" t="s">
        <v>11</v>
      </c>
      <c r="D3316" t="s">
        <v>3</v>
      </c>
      <c r="E3316" t="s">
        <v>15</v>
      </c>
      <c r="F3316" s="5">
        <v>43271</v>
      </c>
      <c r="G3316">
        <v>693046605</v>
      </c>
      <c r="H3316" s="5">
        <v>43302</v>
      </c>
      <c r="I3316">
        <v>6746</v>
      </c>
      <c r="J3316" s="8">
        <v>47.45</v>
      </c>
      <c r="K3316" s="8">
        <v>31.79</v>
      </c>
      <c r="L3316" s="8">
        <v>320097.7</v>
      </c>
      <c r="M3316" s="8">
        <v>214455.34</v>
      </c>
      <c r="N3316" s="8">
        <v>105642.36</v>
      </c>
    </row>
    <row r="3317" spans="1:14" x14ac:dyDescent="0.25">
      <c r="A3317" t="s">
        <v>9</v>
      </c>
      <c r="B3317" t="s">
        <v>167</v>
      </c>
      <c r="C3317" t="s">
        <v>11</v>
      </c>
      <c r="D3317" t="s">
        <v>3</v>
      </c>
      <c r="E3317" t="s">
        <v>23</v>
      </c>
      <c r="F3317" s="5">
        <v>42229</v>
      </c>
      <c r="G3317">
        <v>897317206</v>
      </c>
      <c r="H3317" s="5">
        <v>42248</v>
      </c>
      <c r="I3317">
        <v>4957</v>
      </c>
      <c r="J3317" s="8">
        <v>47.45</v>
      </c>
      <c r="K3317" s="8">
        <v>31.79</v>
      </c>
      <c r="L3317" s="8">
        <v>235209.65</v>
      </c>
      <c r="M3317" s="8">
        <v>157583.03</v>
      </c>
      <c r="N3317" s="8">
        <v>77626.62</v>
      </c>
    </row>
    <row r="3318" spans="1:14" x14ac:dyDescent="0.25">
      <c r="A3318" t="s">
        <v>12</v>
      </c>
      <c r="B3318" t="s">
        <v>107</v>
      </c>
      <c r="C3318" t="s">
        <v>36</v>
      </c>
      <c r="D3318" t="s">
        <v>7</v>
      </c>
      <c r="E3318" t="s">
        <v>15</v>
      </c>
      <c r="F3318" s="5">
        <v>43444</v>
      </c>
      <c r="G3318">
        <v>640560281</v>
      </c>
      <c r="H3318" s="5">
        <v>43464</v>
      </c>
      <c r="I3318">
        <v>4877</v>
      </c>
      <c r="J3318" s="8">
        <v>421.89</v>
      </c>
      <c r="K3318" s="8">
        <v>364.69</v>
      </c>
      <c r="L3318" s="8">
        <v>2057557.53</v>
      </c>
      <c r="M3318" s="8">
        <v>1778593.13</v>
      </c>
      <c r="N3318" s="8">
        <v>278964.40000000002</v>
      </c>
    </row>
    <row r="3319" spans="1:14" x14ac:dyDescent="0.25">
      <c r="A3319" t="s">
        <v>9</v>
      </c>
      <c r="B3319" t="s">
        <v>49</v>
      </c>
      <c r="C3319" t="s">
        <v>19</v>
      </c>
      <c r="D3319" t="s">
        <v>7</v>
      </c>
      <c r="E3319" t="s">
        <v>15</v>
      </c>
      <c r="F3319" s="5">
        <v>42688</v>
      </c>
      <c r="G3319">
        <v>594699656</v>
      </c>
      <c r="H3319" s="5">
        <v>42734</v>
      </c>
      <c r="I3319">
        <v>3699</v>
      </c>
      <c r="J3319" s="8">
        <v>81.73</v>
      </c>
      <c r="K3319" s="8">
        <v>56.67</v>
      </c>
      <c r="L3319" s="8">
        <v>302319.27</v>
      </c>
      <c r="M3319" s="8">
        <v>209622.33</v>
      </c>
      <c r="N3319" s="8">
        <v>92696.94</v>
      </c>
    </row>
    <row r="3320" spans="1:14" x14ac:dyDescent="0.25">
      <c r="A3320" t="s">
        <v>12</v>
      </c>
      <c r="B3320" t="s">
        <v>162</v>
      </c>
      <c r="C3320" t="s">
        <v>19</v>
      </c>
      <c r="D3320" t="s">
        <v>7</v>
      </c>
      <c r="E3320" t="s">
        <v>4</v>
      </c>
      <c r="F3320" s="5">
        <v>44470</v>
      </c>
      <c r="G3320">
        <v>151971662</v>
      </c>
      <c r="H3320" s="5">
        <v>44493</v>
      </c>
      <c r="I3320">
        <v>647</v>
      </c>
      <c r="J3320" s="8">
        <v>81.73</v>
      </c>
      <c r="K3320" s="8">
        <v>56.67</v>
      </c>
      <c r="L3320" s="8">
        <v>52879.31</v>
      </c>
      <c r="M3320" s="8">
        <v>36665.49</v>
      </c>
      <c r="N3320" s="8">
        <v>16213.82</v>
      </c>
    </row>
    <row r="3321" spans="1:14" x14ac:dyDescent="0.25">
      <c r="A3321" t="s">
        <v>9</v>
      </c>
      <c r="B3321" t="s">
        <v>89</v>
      </c>
      <c r="C3321" t="s">
        <v>31</v>
      </c>
      <c r="D3321" t="s">
        <v>7</v>
      </c>
      <c r="E3321" t="s">
        <v>4</v>
      </c>
      <c r="F3321" s="5">
        <v>42914</v>
      </c>
      <c r="G3321">
        <v>574925124</v>
      </c>
      <c r="H3321" s="5">
        <v>42929</v>
      </c>
      <c r="I3321">
        <v>1975</v>
      </c>
      <c r="J3321" s="8">
        <v>437.2</v>
      </c>
      <c r="K3321" s="8">
        <v>263.33</v>
      </c>
      <c r="L3321" s="8">
        <v>863470</v>
      </c>
      <c r="M3321" s="8">
        <v>520076.75</v>
      </c>
      <c r="N3321" s="8">
        <v>343393.25</v>
      </c>
    </row>
    <row r="3322" spans="1:14" x14ac:dyDescent="0.25">
      <c r="A3322" t="s">
        <v>9</v>
      </c>
      <c r="B3322" t="s">
        <v>89</v>
      </c>
      <c r="C3322" t="s">
        <v>11</v>
      </c>
      <c r="D3322" t="s">
        <v>7</v>
      </c>
      <c r="E3322" t="s">
        <v>4</v>
      </c>
      <c r="F3322" s="5">
        <v>42082</v>
      </c>
      <c r="G3322">
        <v>946421372</v>
      </c>
      <c r="H3322" s="5">
        <v>42084</v>
      </c>
      <c r="I3322">
        <v>5971</v>
      </c>
      <c r="J3322" s="8">
        <v>47.45</v>
      </c>
      <c r="K3322" s="8">
        <v>31.79</v>
      </c>
      <c r="L3322" s="8">
        <v>283323.95</v>
      </c>
      <c r="M3322" s="8">
        <v>189818.09</v>
      </c>
      <c r="N3322" s="8">
        <v>93505.86</v>
      </c>
    </row>
    <row r="3323" spans="1:14" x14ac:dyDescent="0.25">
      <c r="A3323" t="s">
        <v>12</v>
      </c>
      <c r="B3323" t="s">
        <v>146</v>
      </c>
      <c r="C3323" t="s">
        <v>14</v>
      </c>
      <c r="D3323" t="s">
        <v>7</v>
      </c>
      <c r="E3323" t="s">
        <v>15</v>
      </c>
      <c r="F3323" s="5">
        <v>43684</v>
      </c>
      <c r="G3323">
        <v>419634234</v>
      </c>
      <c r="H3323" s="5">
        <v>43733</v>
      </c>
      <c r="I3323">
        <v>7950</v>
      </c>
      <c r="J3323" s="8">
        <v>205.7</v>
      </c>
      <c r="K3323" s="8">
        <v>117.11</v>
      </c>
      <c r="L3323" s="8">
        <v>1635315</v>
      </c>
      <c r="M3323" s="8">
        <v>931024.5</v>
      </c>
      <c r="N3323" s="8">
        <v>704290.5</v>
      </c>
    </row>
    <row r="3324" spans="1:14" x14ac:dyDescent="0.25">
      <c r="A3324" t="s">
        <v>20</v>
      </c>
      <c r="B3324" t="s">
        <v>52</v>
      </c>
      <c r="C3324" t="s">
        <v>31</v>
      </c>
      <c r="D3324" t="s">
        <v>7</v>
      </c>
      <c r="E3324" t="s">
        <v>23</v>
      </c>
      <c r="F3324" s="5">
        <v>43404</v>
      </c>
      <c r="G3324">
        <v>468050038</v>
      </c>
      <c r="H3324" s="5">
        <v>43438</v>
      </c>
      <c r="I3324">
        <v>5262</v>
      </c>
      <c r="J3324" s="8">
        <v>437.2</v>
      </c>
      <c r="K3324" s="8">
        <v>263.33</v>
      </c>
      <c r="L3324" s="8">
        <v>2300546.4</v>
      </c>
      <c r="M3324" s="8">
        <v>1385642.46</v>
      </c>
      <c r="N3324" s="8">
        <v>914903.94</v>
      </c>
    </row>
    <row r="3325" spans="1:14" x14ac:dyDescent="0.25">
      <c r="A3325" t="s">
        <v>26</v>
      </c>
      <c r="B3325" t="s">
        <v>100</v>
      </c>
      <c r="C3325" t="s">
        <v>57</v>
      </c>
      <c r="D3325" t="s">
        <v>3</v>
      </c>
      <c r="E3325" t="s">
        <v>15</v>
      </c>
      <c r="F3325" s="5">
        <v>44850</v>
      </c>
      <c r="G3325">
        <v>835467612</v>
      </c>
      <c r="H3325" s="5">
        <v>44877</v>
      </c>
      <c r="I3325">
        <v>2287</v>
      </c>
      <c r="J3325" s="8">
        <v>154.06</v>
      </c>
      <c r="K3325" s="8">
        <v>90.93</v>
      </c>
      <c r="L3325" s="8">
        <v>352335.22</v>
      </c>
      <c r="M3325" s="8">
        <v>207956.91</v>
      </c>
      <c r="N3325" s="8">
        <v>144378.31</v>
      </c>
    </row>
    <row r="3326" spans="1:14" x14ac:dyDescent="0.25">
      <c r="A3326" t="s">
        <v>9</v>
      </c>
      <c r="B3326" t="s">
        <v>118</v>
      </c>
      <c r="C3326" t="s">
        <v>22</v>
      </c>
      <c r="D3326" t="s">
        <v>7</v>
      </c>
      <c r="E3326" t="s">
        <v>8</v>
      </c>
      <c r="F3326" s="5">
        <v>42787</v>
      </c>
      <c r="G3326">
        <v>885998284</v>
      </c>
      <c r="H3326" s="5">
        <v>42794</v>
      </c>
      <c r="I3326">
        <v>5436</v>
      </c>
      <c r="J3326" s="8">
        <v>109.28</v>
      </c>
      <c r="K3326" s="8">
        <v>35.840000000000003</v>
      </c>
      <c r="L3326" s="8">
        <v>594046.07999999996</v>
      </c>
      <c r="M3326" s="8">
        <v>194826.23999999999</v>
      </c>
      <c r="N3326" s="8">
        <v>399219.84</v>
      </c>
    </row>
    <row r="3327" spans="1:14" x14ac:dyDescent="0.25">
      <c r="A3327" t="s">
        <v>9</v>
      </c>
      <c r="B3327" t="s">
        <v>134</v>
      </c>
      <c r="C3327" t="s">
        <v>65</v>
      </c>
      <c r="D3327" t="s">
        <v>7</v>
      </c>
      <c r="E3327" t="s">
        <v>15</v>
      </c>
      <c r="F3327" s="5">
        <v>42568</v>
      </c>
      <c r="G3327">
        <v>954065883</v>
      </c>
      <c r="H3327" s="5">
        <v>42614</v>
      </c>
      <c r="I3327">
        <v>8151</v>
      </c>
      <c r="J3327" s="8">
        <v>668.27</v>
      </c>
      <c r="K3327" s="8">
        <v>502.54</v>
      </c>
      <c r="L3327" s="8">
        <v>5447068.7699999996</v>
      </c>
      <c r="M3327" s="8">
        <v>4096203.54</v>
      </c>
      <c r="N3327" s="8">
        <v>1350865.23</v>
      </c>
    </row>
    <row r="3328" spans="1:14" x14ac:dyDescent="0.25">
      <c r="A3328" t="s">
        <v>9</v>
      </c>
      <c r="B3328" t="s">
        <v>106</v>
      </c>
      <c r="C3328" t="s">
        <v>11</v>
      </c>
      <c r="D3328" t="s">
        <v>3</v>
      </c>
      <c r="E3328" t="s">
        <v>4</v>
      </c>
      <c r="F3328" s="5">
        <v>42162</v>
      </c>
      <c r="G3328">
        <v>994406735</v>
      </c>
      <c r="H3328" s="5">
        <v>42185</v>
      </c>
      <c r="I3328">
        <v>5906</v>
      </c>
      <c r="J3328" s="8">
        <v>47.45</v>
      </c>
      <c r="K3328" s="8">
        <v>31.79</v>
      </c>
      <c r="L3328" s="8">
        <v>280239.7</v>
      </c>
      <c r="M3328" s="8">
        <v>187751.74</v>
      </c>
      <c r="N3328" s="8">
        <v>92487.96</v>
      </c>
    </row>
    <row r="3329" spans="1:14" x14ac:dyDescent="0.25">
      <c r="A3329" t="s">
        <v>9</v>
      </c>
      <c r="B3329" t="s">
        <v>37</v>
      </c>
      <c r="C3329" t="s">
        <v>19</v>
      </c>
      <c r="D3329" t="s">
        <v>3</v>
      </c>
      <c r="E3329" t="s">
        <v>4</v>
      </c>
      <c r="F3329" s="5">
        <v>42925</v>
      </c>
      <c r="G3329">
        <v>132069671</v>
      </c>
      <c r="H3329" s="5">
        <v>42936</v>
      </c>
      <c r="I3329">
        <v>1205</v>
      </c>
      <c r="J3329" s="8">
        <v>81.73</v>
      </c>
      <c r="K3329" s="8">
        <v>56.67</v>
      </c>
      <c r="L3329" s="8">
        <v>98484.65</v>
      </c>
      <c r="M3329" s="8">
        <v>68287.350000000006</v>
      </c>
      <c r="N3329" s="8">
        <v>30197.3</v>
      </c>
    </row>
    <row r="3330" spans="1:14" x14ac:dyDescent="0.25">
      <c r="A3330" t="s">
        <v>26</v>
      </c>
      <c r="B3330" t="s">
        <v>152</v>
      </c>
      <c r="C3330" t="s">
        <v>29</v>
      </c>
      <c r="D3330" t="s">
        <v>7</v>
      </c>
      <c r="E3330" t="s">
        <v>23</v>
      </c>
      <c r="F3330" s="5">
        <v>43994</v>
      </c>
      <c r="G3330">
        <v>712416017</v>
      </c>
      <c r="H3330" s="5">
        <v>44039</v>
      </c>
      <c r="I3330">
        <v>8586</v>
      </c>
      <c r="J3330" s="8">
        <v>651.21</v>
      </c>
      <c r="K3330" s="8">
        <v>524.96</v>
      </c>
      <c r="L3330" s="8">
        <v>5591289.0599999996</v>
      </c>
      <c r="M3330" s="8">
        <v>4507306.5599999996</v>
      </c>
      <c r="N3330" s="8">
        <v>1083982.5</v>
      </c>
    </row>
    <row r="3331" spans="1:14" x14ac:dyDescent="0.25">
      <c r="A3331" t="s">
        <v>26</v>
      </c>
      <c r="B3331" t="s">
        <v>179</v>
      </c>
      <c r="C3331" t="s">
        <v>57</v>
      </c>
      <c r="D3331" t="s">
        <v>7</v>
      </c>
      <c r="E3331" t="s">
        <v>4</v>
      </c>
      <c r="F3331" s="5">
        <v>42888</v>
      </c>
      <c r="G3331">
        <v>651119601</v>
      </c>
      <c r="H3331" s="5">
        <v>42933</v>
      </c>
      <c r="I3331">
        <v>1000</v>
      </c>
      <c r="J3331" s="8">
        <v>154.06</v>
      </c>
      <c r="K3331" s="8">
        <v>90.93</v>
      </c>
      <c r="L3331" s="8">
        <v>1481132.84</v>
      </c>
      <c r="M3331" s="8">
        <v>874201.02</v>
      </c>
      <c r="N3331" s="8">
        <v>606931.81999999995</v>
      </c>
    </row>
    <row r="3332" spans="1:14" x14ac:dyDescent="0.25">
      <c r="A3332" t="s">
        <v>26</v>
      </c>
      <c r="B3332" t="s">
        <v>151</v>
      </c>
      <c r="C3332" t="s">
        <v>2</v>
      </c>
      <c r="D3332" t="s">
        <v>3</v>
      </c>
      <c r="E3332" t="s">
        <v>15</v>
      </c>
      <c r="F3332" s="5">
        <v>44137</v>
      </c>
      <c r="G3332">
        <v>184166753</v>
      </c>
      <c r="H3332" s="5">
        <v>44185</v>
      </c>
      <c r="I3332">
        <v>7890</v>
      </c>
      <c r="J3332" s="8">
        <v>255.28</v>
      </c>
      <c r="K3332" s="8">
        <v>159.41999999999999</v>
      </c>
      <c r="L3332" s="8">
        <v>2014159.2</v>
      </c>
      <c r="M3332" s="8">
        <v>1257823.8</v>
      </c>
      <c r="N3332" s="8">
        <v>756335.4</v>
      </c>
    </row>
    <row r="3333" spans="1:14" x14ac:dyDescent="0.25">
      <c r="A3333" t="s">
        <v>26</v>
      </c>
      <c r="B3333" t="s">
        <v>88</v>
      </c>
      <c r="C3333" t="s">
        <v>14</v>
      </c>
      <c r="D3333" t="s">
        <v>3</v>
      </c>
      <c r="E3333" t="s">
        <v>23</v>
      </c>
      <c r="F3333" s="5">
        <v>43193</v>
      </c>
      <c r="G3333">
        <v>517856299</v>
      </c>
      <c r="H3333" s="5">
        <v>43220</v>
      </c>
      <c r="I3333">
        <v>4042</v>
      </c>
      <c r="J3333" s="8">
        <v>205.7</v>
      </c>
      <c r="K3333" s="8">
        <v>117.11</v>
      </c>
      <c r="L3333" s="8">
        <v>831439.4</v>
      </c>
      <c r="M3333" s="8">
        <v>473358.62</v>
      </c>
      <c r="N3333" s="8">
        <v>358080.78</v>
      </c>
    </row>
    <row r="3334" spans="1:14" x14ac:dyDescent="0.25">
      <c r="A3334" t="s">
        <v>17</v>
      </c>
      <c r="B3334" t="s">
        <v>75</v>
      </c>
      <c r="C3334" t="s">
        <v>2</v>
      </c>
      <c r="D3334" t="s">
        <v>7</v>
      </c>
      <c r="E3334" t="s">
        <v>23</v>
      </c>
      <c r="F3334" s="5">
        <v>42211</v>
      </c>
      <c r="G3334">
        <v>678799569</v>
      </c>
      <c r="H3334" s="5">
        <v>42231</v>
      </c>
      <c r="I3334">
        <v>732</v>
      </c>
      <c r="J3334" s="8">
        <v>255.28</v>
      </c>
      <c r="K3334" s="8">
        <v>159.41999999999999</v>
      </c>
      <c r="L3334" s="8">
        <v>186864.96</v>
      </c>
      <c r="M3334" s="8">
        <v>116695.44</v>
      </c>
      <c r="N3334" s="8">
        <v>70169.52</v>
      </c>
    </row>
    <row r="3335" spans="1:14" x14ac:dyDescent="0.25">
      <c r="A3335" t="s">
        <v>26</v>
      </c>
      <c r="B3335" t="s">
        <v>79</v>
      </c>
      <c r="C3335" t="s">
        <v>36</v>
      </c>
      <c r="D3335" t="s">
        <v>3</v>
      </c>
      <c r="E3335" t="s">
        <v>8</v>
      </c>
      <c r="F3335" s="5">
        <v>42192</v>
      </c>
      <c r="G3335">
        <v>663920390</v>
      </c>
      <c r="H3335" s="5">
        <v>42195</v>
      </c>
      <c r="I3335">
        <v>7652</v>
      </c>
      <c r="J3335" s="8">
        <v>421.89</v>
      </c>
      <c r="K3335" s="8">
        <v>364.69</v>
      </c>
      <c r="L3335" s="8">
        <v>3228302.28</v>
      </c>
      <c r="M3335" s="8">
        <v>2790607.88</v>
      </c>
      <c r="N3335" s="8">
        <v>437694.4</v>
      </c>
    </row>
    <row r="3336" spans="1:14" x14ac:dyDescent="0.25">
      <c r="A3336" t="s">
        <v>9</v>
      </c>
      <c r="B3336" t="s">
        <v>193</v>
      </c>
      <c r="C3336" t="s">
        <v>65</v>
      </c>
      <c r="D3336" t="s">
        <v>3</v>
      </c>
      <c r="E3336" t="s">
        <v>4</v>
      </c>
      <c r="F3336" s="5">
        <v>43799</v>
      </c>
      <c r="G3336">
        <v>990455090</v>
      </c>
      <c r="H3336" s="5">
        <v>43813</v>
      </c>
      <c r="I3336">
        <v>6526</v>
      </c>
      <c r="J3336" s="8">
        <v>668.27</v>
      </c>
      <c r="K3336" s="8">
        <v>502.54</v>
      </c>
      <c r="L3336" s="8">
        <v>4361130.0199999996</v>
      </c>
      <c r="M3336" s="8">
        <v>3279576.04</v>
      </c>
      <c r="N3336" s="8">
        <v>1081553.98</v>
      </c>
    </row>
    <row r="3337" spans="1:14" x14ac:dyDescent="0.25">
      <c r="A3337" t="s">
        <v>9</v>
      </c>
      <c r="B3337" t="s">
        <v>114</v>
      </c>
      <c r="C3337" t="s">
        <v>14</v>
      </c>
      <c r="D3337" t="s">
        <v>7</v>
      </c>
      <c r="E3337" t="s">
        <v>8</v>
      </c>
      <c r="F3337" s="5">
        <v>42161</v>
      </c>
      <c r="G3337">
        <v>445952498</v>
      </c>
      <c r="H3337" s="5">
        <v>42192</v>
      </c>
      <c r="I3337">
        <v>6109</v>
      </c>
      <c r="J3337" s="8">
        <v>205.7</v>
      </c>
      <c r="K3337" s="8">
        <v>117.11</v>
      </c>
      <c r="L3337" s="8">
        <v>1256621.3</v>
      </c>
      <c r="M3337" s="8">
        <v>715424.99</v>
      </c>
      <c r="N3337" s="8">
        <v>541196.31000000006</v>
      </c>
    </row>
    <row r="3338" spans="1:14" x14ac:dyDescent="0.25">
      <c r="A3338" t="s">
        <v>17</v>
      </c>
      <c r="B3338" t="s">
        <v>30</v>
      </c>
      <c r="C3338" t="s">
        <v>6</v>
      </c>
      <c r="D3338" t="s">
        <v>7</v>
      </c>
      <c r="E3338" t="s">
        <v>8</v>
      </c>
      <c r="F3338" s="5">
        <v>44794</v>
      </c>
      <c r="G3338">
        <v>138273942</v>
      </c>
      <c r="H3338" s="5">
        <v>44838</v>
      </c>
      <c r="I3338">
        <v>7187</v>
      </c>
      <c r="J3338" s="8">
        <v>152.58000000000001</v>
      </c>
      <c r="K3338" s="8">
        <v>97.44</v>
      </c>
      <c r="L3338" s="8">
        <v>1096592.46</v>
      </c>
      <c r="M3338" s="8">
        <v>700301.28</v>
      </c>
      <c r="N3338" s="8">
        <v>396291.18</v>
      </c>
    </row>
    <row r="3339" spans="1:14" x14ac:dyDescent="0.25">
      <c r="A3339" t="s">
        <v>26</v>
      </c>
      <c r="B3339" t="s">
        <v>199</v>
      </c>
      <c r="C3339" t="s">
        <v>31</v>
      </c>
      <c r="D3339" t="s">
        <v>7</v>
      </c>
      <c r="E3339" t="s">
        <v>15</v>
      </c>
      <c r="F3339" s="5">
        <v>44605</v>
      </c>
      <c r="G3339">
        <v>345593249</v>
      </c>
      <c r="H3339" s="5">
        <v>44635</v>
      </c>
      <c r="I3339">
        <v>7577</v>
      </c>
      <c r="J3339" s="8">
        <v>437.2</v>
      </c>
      <c r="K3339" s="8">
        <v>263.33</v>
      </c>
      <c r="L3339" s="8">
        <v>3312664.4</v>
      </c>
      <c r="M3339" s="8">
        <v>1995251.41</v>
      </c>
      <c r="N3339" s="8">
        <v>1317412.99</v>
      </c>
    </row>
    <row r="3340" spans="1:14" x14ac:dyDescent="0.25">
      <c r="A3340" t="s">
        <v>0</v>
      </c>
      <c r="B3340" t="s">
        <v>1</v>
      </c>
      <c r="C3340" t="s">
        <v>31</v>
      </c>
      <c r="D3340" t="s">
        <v>7</v>
      </c>
      <c r="E3340" t="s">
        <v>23</v>
      </c>
      <c r="F3340" s="5">
        <v>44699</v>
      </c>
      <c r="G3340">
        <v>966396749</v>
      </c>
      <c r="H3340" s="5">
        <v>44732</v>
      </c>
      <c r="I3340">
        <v>7128</v>
      </c>
      <c r="J3340" s="8">
        <v>437.2</v>
      </c>
      <c r="K3340" s="8">
        <v>263.33</v>
      </c>
      <c r="L3340" s="8">
        <v>3116361.6</v>
      </c>
      <c r="M3340" s="8">
        <v>1877016.24</v>
      </c>
      <c r="N3340" s="8">
        <v>1239345.3600000001</v>
      </c>
    </row>
    <row r="3341" spans="1:14" x14ac:dyDescent="0.25">
      <c r="A3341" t="s">
        <v>26</v>
      </c>
      <c r="B3341" t="s">
        <v>87</v>
      </c>
      <c r="C3341" t="s">
        <v>6</v>
      </c>
      <c r="D3341" t="s">
        <v>3</v>
      </c>
      <c r="E3341" t="s">
        <v>15</v>
      </c>
      <c r="F3341" s="5">
        <v>44107</v>
      </c>
      <c r="G3341">
        <v>169483268</v>
      </c>
      <c r="H3341" s="5">
        <v>44139</v>
      </c>
      <c r="I3341">
        <v>2720</v>
      </c>
      <c r="J3341" s="8">
        <v>152.58000000000001</v>
      </c>
      <c r="K3341" s="8">
        <v>97.44</v>
      </c>
      <c r="L3341" s="8">
        <v>415017.6</v>
      </c>
      <c r="M3341" s="8">
        <v>265036.79999999999</v>
      </c>
      <c r="N3341" s="8">
        <v>149980.79999999999</v>
      </c>
    </row>
    <row r="3342" spans="1:14" x14ac:dyDescent="0.25">
      <c r="A3342" t="s">
        <v>12</v>
      </c>
      <c r="B3342" t="s">
        <v>189</v>
      </c>
      <c r="C3342" t="s">
        <v>14</v>
      </c>
      <c r="D3342" t="s">
        <v>3</v>
      </c>
      <c r="E3342" t="s">
        <v>4</v>
      </c>
      <c r="F3342" s="5">
        <v>43867</v>
      </c>
      <c r="G3342">
        <v>243964135</v>
      </c>
      <c r="H3342" s="5">
        <v>43888</v>
      </c>
      <c r="I3342">
        <v>3264</v>
      </c>
      <c r="J3342" s="8">
        <v>205.7</v>
      </c>
      <c r="K3342" s="8">
        <v>117.11</v>
      </c>
      <c r="L3342" s="8">
        <v>671404.8</v>
      </c>
      <c r="M3342" s="8">
        <v>382247.04</v>
      </c>
      <c r="N3342" s="8">
        <v>289157.76000000001</v>
      </c>
    </row>
    <row r="3343" spans="1:14" x14ac:dyDescent="0.25">
      <c r="A3343" t="s">
        <v>17</v>
      </c>
      <c r="B3343" t="s">
        <v>30</v>
      </c>
      <c r="C3343" t="s">
        <v>22</v>
      </c>
      <c r="D3343" t="s">
        <v>3</v>
      </c>
      <c r="E3343" t="s">
        <v>8</v>
      </c>
      <c r="F3343" s="5">
        <v>42251</v>
      </c>
      <c r="G3343">
        <v>849263179</v>
      </c>
      <c r="H3343" s="5">
        <v>42283</v>
      </c>
      <c r="I3343">
        <v>4702</v>
      </c>
      <c r="J3343" s="8">
        <v>109.28</v>
      </c>
      <c r="K3343" s="8">
        <v>35.840000000000003</v>
      </c>
      <c r="L3343" s="8">
        <v>513834.56</v>
      </c>
      <c r="M3343" s="8">
        <v>168519.67999999999</v>
      </c>
      <c r="N3343" s="8">
        <v>345314.88</v>
      </c>
    </row>
    <row r="3344" spans="1:14" x14ac:dyDescent="0.25">
      <c r="A3344" t="s">
        <v>26</v>
      </c>
      <c r="B3344" t="s">
        <v>174</v>
      </c>
      <c r="C3344" t="s">
        <v>65</v>
      </c>
      <c r="D3344" t="s">
        <v>7</v>
      </c>
      <c r="E3344" t="s">
        <v>4</v>
      </c>
      <c r="F3344" s="5">
        <v>42612</v>
      </c>
      <c r="G3344">
        <v>365116727</v>
      </c>
      <c r="H3344" s="5">
        <v>42621</v>
      </c>
      <c r="I3344">
        <v>5008</v>
      </c>
      <c r="J3344" s="8">
        <v>668.27</v>
      </c>
      <c r="K3344" s="8">
        <v>502.54</v>
      </c>
      <c r="L3344" s="8">
        <v>3346696.16</v>
      </c>
      <c r="M3344" s="8">
        <v>2516720.3199999998</v>
      </c>
      <c r="N3344" s="8">
        <v>829975.84</v>
      </c>
    </row>
    <row r="3345" spans="1:14" x14ac:dyDescent="0.25">
      <c r="A3345" t="s">
        <v>17</v>
      </c>
      <c r="B3345" t="s">
        <v>176</v>
      </c>
      <c r="C3345" t="s">
        <v>36</v>
      </c>
      <c r="D3345" t="s">
        <v>3</v>
      </c>
      <c r="E3345" t="s">
        <v>23</v>
      </c>
      <c r="F3345" s="5">
        <v>43503</v>
      </c>
      <c r="G3345">
        <v>841573607</v>
      </c>
      <c r="H3345" s="5">
        <v>43541</v>
      </c>
      <c r="I3345">
        <v>9187</v>
      </c>
      <c r="J3345" s="8">
        <v>421.89</v>
      </c>
      <c r="K3345" s="8">
        <v>364.69</v>
      </c>
      <c r="L3345" s="8">
        <v>3875903.43</v>
      </c>
      <c r="M3345" s="8">
        <v>3350407.03</v>
      </c>
      <c r="N3345" s="8">
        <v>525496.4</v>
      </c>
    </row>
    <row r="3346" spans="1:14" x14ac:dyDescent="0.25">
      <c r="A3346" t="s">
        <v>17</v>
      </c>
      <c r="B3346" t="s">
        <v>163</v>
      </c>
      <c r="C3346" t="s">
        <v>11</v>
      </c>
      <c r="D3346" t="s">
        <v>7</v>
      </c>
      <c r="E3346" t="s">
        <v>8</v>
      </c>
      <c r="F3346" s="5">
        <v>44442</v>
      </c>
      <c r="G3346">
        <v>348995149</v>
      </c>
      <c r="H3346" s="5">
        <v>44453</v>
      </c>
      <c r="I3346">
        <v>4275</v>
      </c>
      <c r="J3346" s="8">
        <v>47.45</v>
      </c>
      <c r="K3346" s="8">
        <v>31.79</v>
      </c>
      <c r="L3346" s="8">
        <v>202848.75</v>
      </c>
      <c r="M3346" s="8">
        <v>135902.25</v>
      </c>
      <c r="N3346" s="8">
        <v>66946.5</v>
      </c>
    </row>
    <row r="3347" spans="1:14" x14ac:dyDescent="0.25">
      <c r="A3347" t="s">
        <v>9</v>
      </c>
      <c r="B3347" t="s">
        <v>44</v>
      </c>
      <c r="C3347" t="s">
        <v>29</v>
      </c>
      <c r="D3347" t="s">
        <v>7</v>
      </c>
      <c r="E3347" t="s">
        <v>4</v>
      </c>
      <c r="F3347" s="5">
        <v>42486</v>
      </c>
      <c r="G3347">
        <v>628055179</v>
      </c>
      <c r="H3347" s="5">
        <v>42503</v>
      </c>
      <c r="I3347">
        <v>4339</v>
      </c>
      <c r="J3347" s="8">
        <v>651.21</v>
      </c>
      <c r="K3347" s="8">
        <v>524.96</v>
      </c>
      <c r="L3347" s="8">
        <v>2825600.19</v>
      </c>
      <c r="M3347" s="8">
        <v>2277801.44</v>
      </c>
      <c r="N3347" s="8">
        <v>547798.75</v>
      </c>
    </row>
    <row r="3348" spans="1:14" x14ac:dyDescent="0.25">
      <c r="A3348" t="s">
        <v>26</v>
      </c>
      <c r="B3348" t="s">
        <v>27</v>
      </c>
      <c r="C3348" t="s">
        <v>29</v>
      </c>
      <c r="D3348" t="s">
        <v>7</v>
      </c>
      <c r="E3348" t="s">
        <v>8</v>
      </c>
      <c r="F3348" s="5">
        <v>42705</v>
      </c>
      <c r="G3348">
        <v>339740025</v>
      </c>
      <c r="H3348" s="5">
        <v>42708</v>
      </c>
      <c r="I3348">
        <v>5478</v>
      </c>
      <c r="J3348" s="8">
        <v>651.21</v>
      </c>
      <c r="K3348" s="8">
        <v>524.96</v>
      </c>
      <c r="L3348" s="8">
        <v>3567328.38</v>
      </c>
      <c r="M3348" s="8">
        <v>2875730.88</v>
      </c>
      <c r="N3348" s="8">
        <v>691597.5</v>
      </c>
    </row>
    <row r="3349" spans="1:14" x14ac:dyDescent="0.25">
      <c r="A3349" t="s">
        <v>17</v>
      </c>
      <c r="B3349" t="s">
        <v>85</v>
      </c>
      <c r="C3349" t="s">
        <v>29</v>
      </c>
      <c r="D3349" t="s">
        <v>3</v>
      </c>
      <c r="E3349" t="s">
        <v>15</v>
      </c>
      <c r="F3349" s="5">
        <v>42283</v>
      </c>
      <c r="G3349">
        <v>915348517</v>
      </c>
      <c r="H3349" s="5">
        <v>42287</v>
      </c>
      <c r="I3349">
        <v>822</v>
      </c>
      <c r="J3349" s="8">
        <v>651.21</v>
      </c>
      <c r="K3349" s="8">
        <v>524.96</v>
      </c>
      <c r="L3349" s="8">
        <v>535294.62</v>
      </c>
      <c r="M3349" s="8">
        <v>431517.12</v>
      </c>
      <c r="N3349" s="8">
        <v>103777.5</v>
      </c>
    </row>
    <row r="3350" spans="1:14" x14ac:dyDescent="0.25">
      <c r="A3350" t="s">
        <v>12</v>
      </c>
      <c r="B3350" t="s">
        <v>73</v>
      </c>
      <c r="C3350" t="s">
        <v>19</v>
      </c>
      <c r="D3350" t="s">
        <v>3</v>
      </c>
      <c r="E3350" t="s">
        <v>8</v>
      </c>
      <c r="F3350" s="5">
        <v>42449</v>
      </c>
      <c r="G3350">
        <v>706491982</v>
      </c>
      <c r="H3350" s="5">
        <v>42471</v>
      </c>
      <c r="I3350">
        <v>5532</v>
      </c>
      <c r="J3350" s="8">
        <v>81.73</v>
      </c>
      <c r="K3350" s="8">
        <v>56.67</v>
      </c>
      <c r="L3350" s="8">
        <v>452130.36</v>
      </c>
      <c r="M3350" s="8">
        <v>313498.44</v>
      </c>
      <c r="N3350" s="8">
        <v>138631.92000000001</v>
      </c>
    </row>
    <row r="3351" spans="1:14" x14ac:dyDescent="0.25">
      <c r="A3351" t="s">
        <v>0</v>
      </c>
      <c r="B3351" t="s">
        <v>5</v>
      </c>
      <c r="C3351" t="s">
        <v>57</v>
      </c>
      <c r="D3351" t="s">
        <v>7</v>
      </c>
      <c r="E3351" t="s">
        <v>8</v>
      </c>
      <c r="F3351" s="5">
        <v>44323</v>
      </c>
      <c r="G3351">
        <v>835094249</v>
      </c>
      <c r="H3351" s="5">
        <v>44367</v>
      </c>
      <c r="I3351">
        <v>1801</v>
      </c>
      <c r="J3351" s="8">
        <v>154.06</v>
      </c>
      <c r="K3351" s="8">
        <v>90.93</v>
      </c>
      <c r="L3351" s="8">
        <v>277462.06</v>
      </c>
      <c r="M3351" s="8">
        <v>163764.93</v>
      </c>
      <c r="N3351" s="8">
        <v>113697.13</v>
      </c>
    </row>
    <row r="3352" spans="1:14" x14ac:dyDescent="0.25">
      <c r="A3352" t="s">
        <v>9</v>
      </c>
      <c r="B3352" t="s">
        <v>105</v>
      </c>
      <c r="C3352" t="s">
        <v>19</v>
      </c>
      <c r="D3352" t="s">
        <v>3</v>
      </c>
      <c r="E3352" t="s">
        <v>8</v>
      </c>
      <c r="F3352" s="5">
        <v>44718</v>
      </c>
      <c r="G3352">
        <v>243391644</v>
      </c>
      <c r="H3352" s="5">
        <v>44739</v>
      </c>
      <c r="I3352">
        <v>3851</v>
      </c>
      <c r="J3352" s="8">
        <v>81.73</v>
      </c>
      <c r="K3352" s="8">
        <v>56.67</v>
      </c>
      <c r="L3352" s="8">
        <v>314742.23</v>
      </c>
      <c r="M3352" s="8">
        <v>218236.17</v>
      </c>
      <c r="N3352" s="8">
        <v>96506.06</v>
      </c>
    </row>
    <row r="3353" spans="1:14" x14ac:dyDescent="0.25">
      <c r="A3353" t="s">
        <v>20</v>
      </c>
      <c r="B3353" t="s">
        <v>21</v>
      </c>
      <c r="C3353" t="s">
        <v>65</v>
      </c>
      <c r="D3353" t="s">
        <v>7</v>
      </c>
      <c r="E3353" t="s">
        <v>23</v>
      </c>
      <c r="F3353" s="5">
        <v>43994</v>
      </c>
      <c r="G3353">
        <v>643932998</v>
      </c>
      <c r="H3353" s="5">
        <v>44037</v>
      </c>
      <c r="I3353">
        <v>2938</v>
      </c>
      <c r="J3353" s="8">
        <v>668.27</v>
      </c>
      <c r="K3353" s="8">
        <v>502.54</v>
      </c>
      <c r="L3353" s="8">
        <v>1963377.26</v>
      </c>
      <c r="M3353" s="8">
        <v>1476462.52</v>
      </c>
      <c r="N3353" s="8">
        <v>486914.74</v>
      </c>
    </row>
    <row r="3354" spans="1:14" x14ac:dyDescent="0.25">
      <c r="A3354" t="s">
        <v>12</v>
      </c>
      <c r="B3354" t="s">
        <v>67</v>
      </c>
      <c r="C3354" t="s">
        <v>57</v>
      </c>
      <c r="D3354" t="s">
        <v>7</v>
      </c>
      <c r="E3354" t="s">
        <v>23</v>
      </c>
      <c r="F3354" s="5">
        <v>42899</v>
      </c>
      <c r="G3354">
        <v>669579637</v>
      </c>
      <c r="H3354" s="5">
        <v>42910</v>
      </c>
      <c r="I3354">
        <v>2349</v>
      </c>
      <c r="J3354" s="8">
        <v>154.06</v>
      </c>
      <c r="K3354" s="8">
        <v>90.93</v>
      </c>
      <c r="L3354" s="8">
        <v>361886.94</v>
      </c>
      <c r="M3354" s="8">
        <v>213594.57</v>
      </c>
      <c r="N3354" s="8">
        <v>148292.37</v>
      </c>
    </row>
    <row r="3355" spans="1:14" x14ac:dyDescent="0.25">
      <c r="A3355" t="s">
        <v>9</v>
      </c>
      <c r="B3355" t="s">
        <v>89</v>
      </c>
      <c r="C3355" t="s">
        <v>22</v>
      </c>
      <c r="D3355" t="s">
        <v>3</v>
      </c>
      <c r="E3355" t="s">
        <v>23</v>
      </c>
      <c r="F3355" s="5">
        <v>42074</v>
      </c>
      <c r="G3355">
        <v>823505389</v>
      </c>
      <c r="H3355" s="5">
        <v>42093</v>
      </c>
      <c r="I3355">
        <v>2400</v>
      </c>
      <c r="J3355" s="8">
        <v>109.28</v>
      </c>
      <c r="K3355" s="8">
        <v>35.840000000000003</v>
      </c>
      <c r="L3355" s="8">
        <v>262272</v>
      </c>
      <c r="M3355" s="8">
        <v>86016</v>
      </c>
      <c r="N3355" s="8">
        <v>176256</v>
      </c>
    </row>
    <row r="3356" spans="1:14" x14ac:dyDescent="0.25">
      <c r="A3356" t="s">
        <v>0</v>
      </c>
      <c r="B3356" t="s">
        <v>1</v>
      </c>
      <c r="C3356" t="s">
        <v>36</v>
      </c>
      <c r="D3356" t="s">
        <v>7</v>
      </c>
      <c r="E3356" t="s">
        <v>23</v>
      </c>
      <c r="F3356" s="5">
        <v>44427</v>
      </c>
      <c r="G3356">
        <v>329196584</v>
      </c>
      <c r="H3356" s="5">
        <v>44448</v>
      </c>
      <c r="I3356">
        <v>5439</v>
      </c>
      <c r="J3356" s="8">
        <v>421.89</v>
      </c>
      <c r="K3356" s="8">
        <v>364.69</v>
      </c>
      <c r="L3356" s="8">
        <v>2294659.71</v>
      </c>
      <c r="M3356" s="8">
        <v>1983548.91</v>
      </c>
      <c r="N3356" s="8">
        <v>311110.8</v>
      </c>
    </row>
    <row r="3357" spans="1:14" x14ac:dyDescent="0.25">
      <c r="A3357" t="s">
        <v>12</v>
      </c>
      <c r="B3357" t="s">
        <v>166</v>
      </c>
      <c r="C3357" t="s">
        <v>36</v>
      </c>
      <c r="D3357" t="s">
        <v>3</v>
      </c>
      <c r="E3357" t="s">
        <v>15</v>
      </c>
      <c r="F3357" s="5">
        <v>44568</v>
      </c>
      <c r="G3357">
        <v>280452048</v>
      </c>
      <c r="H3357" s="5">
        <v>44575</v>
      </c>
      <c r="I3357">
        <v>848</v>
      </c>
      <c r="J3357" s="8">
        <v>421.89</v>
      </c>
      <c r="K3357" s="8">
        <v>364.69</v>
      </c>
      <c r="L3357" s="8">
        <v>357762.72</v>
      </c>
      <c r="M3357" s="8">
        <v>309257.12</v>
      </c>
      <c r="N3357" s="8">
        <v>48505.599999999999</v>
      </c>
    </row>
    <row r="3358" spans="1:14" x14ac:dyDescent="0.25">
      <c r="A3358" t="s">
        <v>0</v>
      </c>
      <c r="B3358" t="s">
        <v>94</v>
      </c>
      <c r="C3358" t="s">
        <v>29</v>
      </c>
      <c r="D3358" t="s">
        <v>7</v>
      </c>
      <c r="E3358" t="s">
        <v>23</v>
      </c>
      <c r="F3358" s="5">
        <v>43341</v>
      </c>
      <c r="G3358">
        <v>491383111</v>
      </c>
      <c r="H3358" s="5">
        <v>43378</v>
      </c>
      <c r="I3358">
        <v>37</v>
      </c>
      <c r="J3358" s="8">
        <v>651.21</v>
      </c>
      <c r="K3358" s="8">
        <v>524.96</v>
      </c>
      <c r="L3358" s="8">
        <v>24094.77</v>
      </c>
      <c r="M3358" s="8">
        <v>19423.52</v>
      </c>
      <c r="N3358" s="8">
        <v>4671.25</v>
      </c>
    </row>
    <row r="3359" spans="1:14" x14ac:dyDescent="0.25">
      <c r="A3359" t="s">
        <v>9</v>
      </c>
      <c r="B3359" t="s">
        <v>194</v>
      </c>
      <c r="C3359" t="s">
        <v>6</v>
      </c>
      <c r="D3359" t="s">
        <v>3</v>
      </c>
      <c r="E3359" t="s">
        <v>15</v>
      </c>
      <c r="F3359" s="5">
        <v>44560</v>
      </c>
      <c r="G3359">
        <v>846413600</v>
      </c>
      <c r="H3359" s="5">
        <v>44561</v>
      </c>
      <c r="I3359">
        <v>1448</v>
      </c>
      <c r="J3359" s="8">
        <v>152.58000000000001</v>
      </c>
      <c r="K3359" s="8">
        <v>97.44</v>
      </c>
      <c r="L3359" s="8">
        <v>220935.84</v>
      </c>
      <c r="M3359" s="8">
        <v>141093.12</v>
      </c>
      <c r="N3359" s="8">
        <v>79842.720000000001</v>
      </c>
    </row>
    <row r="3360" spans="1:14" x14ac:dyDescent="0.25">
      <c r="A3360" t="s">
        <v>9</v>
      </c>
      <c r="B3360" t="s">
        <v>110</v>
      </c>
      <c r="C3360" t="s">
        <v>45</v>
      </c>
      <c r="D3360" t="s">
        <v>7</v>
      </c>
      <c r="E3360" t="s">
        <v>8</v>
      </c>
      <c r="F3360" s="5">
        <v>43921</v>
      </c>
      <c r="G3360">
        <v>850279843</v>
      </c>
      <c r="H3360" s="5">
        <v>43931</v>
      </c>
      <c r="I3360">
        <v>5556</v>
      </c>
      <c r="J3360" s="8">
        <v>9.33</v>
      </c>
      <c r="K3360" s="8">
        <v>6.92</v>
      </c>
      <c r="L3360" s="8">
        <v>51837.48</v>
      </c>
      <c r="M3360" s="8">
        <v>38447.519999999997</v>
      </c>
      <c r="N3360" s="8">
        <v>13389.96</v>
      </c>
    </row>
    <row r="3361" spans="1:14" x14ac:dyDescent="0.25">
      <c r="A3361" t="s">
        <v>26</v>
      </c>
      <c r="B3361" t="s">
        <v>175</v>
      </c>
      <c r="C3361" t="s">
        <v>45</v>
      </c>
      <c r="D3361" t="s">
        <v>7</v>
      </c>
      <c r="E3361" t="s">
        <v>4</v>
      </c>
      <c r="F3361" s="5">
        <v>42130</v>
      </c>
      <c r="G3361">
        <v>978030669</v>
      </c>
      <c r="H3361" s="5">
        <v>42138</v>
      </c>
      <c r="I3361">
        <v>9864</v>
      </c>
      <c r="J3361" s="8">
        <v>9.33</v>
      </c>
      <c r="K3361" s="8">
        <v>6.92</v>
      </c>
      <c r="L3361" s="8">
        <v>92031.12</v>
      </c>
      <c r="M3361" s="8">
        <v>68258.880000000005</v>
      </c>
      <c r="N3361" s="8">
        <v>23772.240000000002</v>
      </c>
    </row>
    <row r="3362" spans="1:14" x14ac:dyDescent="0.25">
      <c r="A3362" t="s">
        <v>12</v>
      </c>
      <c r="B3362" t="s">
        <v>107</v>
      </c>
      <c r="C3362" t="s">
        <v>11</v>
      </c>
      <c r="D3362" t="s">
        <v>7</v>
      </c>
      <c r="E3362" t="s">
        <v>23</v>
      </c>
      <c r="F3362" s="5">
        <v>43361</v>
      </c>
      <c r="G3362">
        <v>425027406</v>
      </c>
      <c r="H3362" s="5">
        <v>43366</v>
      </c>
      <c r="I3362">
        <v>3909</v>
      </c>
      <c r="J3362" s="8">
        <v>47.45</v>
      </c>
      <c r="K3362" s="8">
        <v>31.79</v>
      </c>
      <c r="L3362" s="8">
        <v>185482.05</v>
      </c>
      <c r="M3362" s="8">
        <v>124267.11</v>
      </c>
      <c r="N3362" s="8">
        <v>61214.94</v>
      </c>
    </row>
    <row r="3363" spans="1:14" x14ac:dyDescent="0.25">
      <c r="A3363" t="s">
        <v>0</v>
      </c>
      <c r="B3363" t="s">
        <v>33</v>
      </c>
      <c r="C3363" t="s">
        <v>11</v>
      </c>
      <c r="D3363" t="s">
        <v>3</v>
      </c>
      <c r="E3363" t="s">
        <v>4</v>
      </c>
      <c r="F3363" s="5">
        <v>42441</v>
      </c>
      <c r="G3363">
        <v>256943881</v>
      </c>
      <c r="H3363" s="5">
        <v>42490</v>
      </c>
      <c r="I3363">
        <v>4259</v>
      </c>
      <c r="J3363" s="8">
        <v>47.45</v>
      </c>
      <c r="K3363" s="8">
        <v>31.79</v>
      </c>
      <c r="L3363" s="8">
        <v>202089.55</v>
      </c>
      <c r="M3363" s="8">
        <v>135393.60999999999</v>
      </c>
      <c r="N3363" s="8">
        <v>66695.94</v>
      </c>
    </row>
    <row r="3364" spans="1:14" x14ac:dyDescent="0.25">
      <c r="A3364" t="s">
        <v>17</v>
      </c>
      <c r="B3364" t="s">
        <v>30</v>
      </c>
      <c r="C3364" t="s">
        <v>31</v>
      </c>
      <c r="D3364" t="s">
        <v>7</v>
      </c>
      <c r="E3364" t="s">
        <v>23</v>
      </c>
      <c r="F3364" s="5">
        <v>44401</v>
      </c>
      <c r="G3364">
        <v>259766423</v>
      </c>
      <c r="H3364" s="5">
        <v>44450</v>
      </c>
      <c r="I3364">
        <v>9512</v>
      </c>
      <c r="J3364" s="8">
        <v>437.2</v>
      </c>
      <c r="K3364" s="8">
        <v>263.33</v>
      </c>
      <c r="L3364" s="8">
        <v>4158646.4</v>
      </c>
      <c r="M3364" s="8">
        <v>2504794.96</v>
      </c>
      <c r="N3364" s="8">
        <v>1653851.44</v>
      </c>
    </row>
    <row r="3365" spans="1:14" x14ac:dyDescent="0.25">
      <c r="A3365" t="s">
        <v>0</v>
      </c>
      <c r="B3365" t="s">
        <v>33</v>
      </c>
      <c r="C3365" t="s">
        <v>11</v>
      </c>
      <c r="D3365" t="s">
        <v>3</v>
      </c>
      <c r="E3365" t="s">
        <v>23</v>
      </c>
      <c r="F3365" s="5">
        <v>44038</v>
      </c>
      <c r="G3365">
        <v>289793860</v>
      </c>
      <c r="H3365" s="5">
        <v>44041</v>
      </c>
      <c r="I3365">
        <v>5298</v>
      </c>
      <c r="J3365" s="8">
        <v>47.45</v>
      </c>
      <c r="K3365" s="8">
        <v>31.79</v>
      </c>
      <c r="L3365" s="8">
        <v>251390.1</v>
      </c>
      <c r="M3365" s="8">
        <v>168423.42</v>
      </c>
      <c r="N3365" s="8">
        <v>82966.679999999993</v>
      </c>
    </row>
    <row r="3366" spans="1:14" x14ac:dyDescent="0.25">
      <c r="A3366" t="s">
        <v>26</v>
      </c>
      <c r="B3366" t="s">
        <v>88</v>
      </c>
      <c r="C3366" t="s">
        <v>45</v>
      </c>
      <c r="D3366" t="s">
        <v>7</v>
      </c>
      <c r="E3366" t="s">
        <v>23</v>
      </c>
      <c r="F3366" s="5">
        <v>42698</v>
      </c>
      <c r="G3366">
        <v>723637521</v>
      </c>
      <c r="H3366" s="5">
        <v>42724</v>
      </c>
      <c r="I3366">
        <v>9278</v>
      </c>
      <c r="J3366" s="8">
        <v>9.33</v>
      </c>
      <c r="K3366" s="8">
        <v>6.92</v>
      </c>
      <c r="L3366" s="8">
        <v>86563.74</v>
      </c>
      <c r="M3366" s="8">
        <v>64203.76</v>
      </c>
      <c r="N3366" s="8">
        <v>22359.98</v>
      </c>
    </row>
    <row r="3367" spans="1:14" x14ac:dyDescent="0.25">
      <c r="A3367" t="s">
        <v>26</v>
      </c>
      <c r="B3367" t="s">
        <v>153</v>
      </c>
      <c r="C3367" t="s">
        <v>14</v>
      </c>
      <c r="D3367" t="s">
        <v>7</v>
      </c>
      <c r="E3367" t="s">
        <v>23</v>
      </c>
      <c r="F3367" s="5">
        <v>44540</v>
      </c>
      <c r="G3367">
        <v>208221232</v>
      </c>
      <c r="H3367" s="5">
        <v>44558</v>
      </c>
      <c r="I3367">
        <v>6145</v>
      </c>
      <c r="J3367" s="8">
        <v>205.7</v>
      </c>
      <c r="K3367" s="8">
        <v>117.11</v>
      </c>
      <c r="L3367" s="8">
        <v>1264026.5</v>
      </c>
      <c r="M3367" s="8">
        <v>719640.95</v>
      </c>
      <c r="N3367" s="8">
        <v>544385.55000000005</v>
      </c>
    </row>
    <row r="3368" spans="1:14" x14ac:dyDescent="0.25">
      <c r="A3368" t="s">
        <v>0</v>
      </c>
      <c r="B3368" t="s">
        <v>5</v>
      </c>
      <c r="C3368" t="s">
        <v>57</v>
      </c>
      <c r="D3368" t="s">
        <v>3</v>
      </c>
      <c r="E3368" t="s">
        <v>8</v>
      </c>
      <c r="F3368" s="5">
        <v>42530</v>
      </c>
      <c r="G3368">
        <v>610781323</v>
      </c>
      <c r="H3368" s="5">
        <v>42572</v>
      </c>
      <c r="I3368">
        <v>2621</v>
      </c>
      <c r="J3368" s="8">
        <v>154.06</v>
      </c>
      <c r="K3368" s="8">
        <v>90.93</v>
      </c>
      <c r="L3368" s="8">
        <v>403791.26</v>
      </c>
      <c r="M3368" s="8">
        <v>238327.53</v>
      </c>
      <c r="N3368" s="8">
        <v>165463.73000000001</v>
      </c>
    </row>
    <row r="3369" spans="1:14" x14ac:dyDescent="0.25">
      <c r="A3369" t="s">
        <v>12</v>
      </c>
      <c r="B3369" t="s">
        <v>180</v>
      </c>
      <c r="C3369" t="s">
        <v>11</v>
      </c>
      <c r="D3369" t="s">
        <v>7</v>
      </c>
      <c r="E3369" t="s">
        <v>23</v>
      </c>
      <c r="F3369" s="5">
        <v>42414</v>
      </c>
      <c r="G3369">
        <v>268866622</v>
      </c>
      <c r="H3369" s="5">
        <v>42464</v>
      </c>
      <c r="I3369">
        <v>2463</v>
      </c>
      <c r="J3369" s="8">
        <v>47.45</v>
      </c>
      <c r="K3369" s="8">
        <v>31.79</v>
      </c>
      <c r="L3369" s="8">
        <v>116869.35</v>
      </c>
      <c r="M3369" s="8">
        <v>78298.77</v>
      </c>
      <c r="N3369" s="8">
        <v>38570.58</v>
      </c>
    </row>
    <row r="3370" spans="1:14" x14ac:dyDescent="0.25">
      <c r="A3370" t="s">
        <v>17</v>
      </c>
      <c r="B3370" t="s">
        <v>35</v>
      </c>
      <c r="C3370" t="s">
        <v>29</v>
      </c>
      <c r="D3370" t="s">
        <v>7</v>
      </c>
      <c r="E3370" t="s">
        <v>23</v>
      </c>
      <c r="F3370" s="5">
        <v>44171</v>
      </c>
      <c r="G3370">
        <v>740338456</v>
      </c>
      <c r="H3370" s="5">
        <v>44177</v>
      </c>
      <c r="I3370">
        <v>1456</v>
      </c>
      <c r="J3370" s="8">
        <v>651.21</v>
      </c>
      <c r="K3370" s="8">
        <v>524.96</v>
      </c>
      <c r="L3370" s="8">
        <v>948161.76</v>
      </c>
      <c r="M3370" s="8">
        <v>764341.76000000001</v>
      </c>
      <c r="N3370" s="8">
        <v>183820</v>
      </c>
    </row>
    <row r="3371" spans="1:14" x14ac:dyDescent="0.25">
      <c r="A3371" t="s">
        <v>20</v>
      </c>
      <c r="B3371" t="s">
        <v>81</v>
      </c>
      <c r="C3371" t="s">
        <v>65</v>
      </c>
      <c r="D3371" t="s">
        <v>7</v>
      </c>
      <c r="E3371" t="s">
        <v>8</v>
      </c>
      <c r="F3371" s="5">
        <v>43707</v>
      </c>
      <c r="G3371">
        <v>953370654</v>
      </c>
      <c r="H3371" s="5">
        <v>43724</v>
      </c>
      <c r="I3371">
        <v>2417</v>
      </c>
      <c r="J3371" s="8">
        <v>668.27</v>
      </c>
      <c r="K3371" s="8">
        <v>502.54</v>
      </c>
      <c r="L3371" s="8">
        <v>1615208.59</v>
      </c>
      <c r="M3371" s="8">
        <v>1214639.18</v>
      </c>
      <c r="N3371" s="8">
        <v>400569.41</v>
      </c>
    </row>
    <row r="3372" spans="1:14" x14ac:dyDescent="0.25">
      <c r="A3372" t="s">
        <v>20</v>
      </c>
      <c r="B3372" t="s">
        <v>46</v>
      </c>
      <c r="C3372" t="s">
        <v>31</v>
      </c>
      <c r="D3372" t="s">
        <v>7</v>
      </c>
      <c r="E3372" t="s">
        <v>23</v>
      </c>
      <c r="F3372" s="5">
        <v>44205</v>
      </c>
      <c r="G3372">
        <v>356449544</v>
      </c>
      <c r="H3372" s="5">
        <v>44253</v>
      </c>
      <c r="I3372">
        <v>196</v>
      </c>
      <c r="J3372" s="8">
        <v>437.2</v>
      </c>
      <c r="K3372" s="8">
        <v>263.33</v>
      </c>
      <c r="L3372" s="8">
        <v>85691.199999999997</v>
      </c>
      <c r="M3372" s="8">
        <v>51612.68</v>
      </c>
      <c r="N3372" s="8">
        <v>34078.519999999997</v>
      </c>
    </row>
    <row r="3373" spans="1:14" x14ac:dyDescent="0.25">
      <c r="A3373" t="s">
        <v>9</v>
      </c>
      <c r="B3373" t="s">
        <v>37</v>
      </c>
      <c r="C3373" t="s">
        <v>29</v>
      </c>
      <c r="D3373" t="s">
        <v>3</v>
      </c>
      <c r="E3373" t="s">
        <v>23</v>
      </c>
      <c r="F3373" s="5">
        <v>44617</v>
      </c>
      <c r="G3373">
        <v>268373954</v>
      </c>
      <c r="H3373" s="5">
        <v>44620</v>
      </c>
      <c r="I3373">
        <v>6672</v>
      </c>
      <c r="J3373" s="8">
        <v>651.21</v>
      </c>
      <c r="K3373" s="8">
        <v>524.96</v>
      </c>
      <c r="L3373" s="8">
        <v>4344873.12</v>
      </c>
      <c r="M3373" s="8">
        <v>3502533.12</v>
      </c>
      <c r="N3373" s="8">
        <v>842340</v>
      </c>
    </row>
    <row r="3374" spans="1:14" x14ac:dyDescent="0.25">
      <c r="A3374" t="s">
        <v>26</v>
      </c>
      <c r="B3374" t="s">
        <v>55</v>
      </c>
      <c r="C3374" t="s">
        <v>6</v>
      </c>
      <c r="D3374" t="s">
        <v>7</v>
      </c>
      <c r="E3374" t="s">
        <v>23</v>
      </c>
      <c r="F3374" s="5">
        <v>42826</v>
      </c>
      <c r="G3374">
        <v>728255212</v>
      </c>
      <c r="H3374" s="5">
        <v>42829</v>
      </c>
      <c r="I3374">
        <v>5755</v>
      </c>
      <c r="J3374" s="8">
        <v>152.58000000000001</v>
      </c>
      <c r="K3374" s="8">
        <v>97.44</v>
      </c>
      <c r="L3374" s="8">
        <v>878097.9</v>
      </c>
      <c r="M3374" s="8">
        <v>560767.19999999995</v>
      </c>
      <c r="N3374" s="8">
        <v>317330.7</v>
      </c>
    </row>
    <row r="3375" spans="1:14" x14ac:dyDescent="0.25">
      <c r="A3375" t="s">
        <v>26</v>
      </c>
      <c r="B3375" t="s">
        <v>125</v>
      </c>
      <c r="C3375" t="s">
        <v>6</v>
      </c>
      <c r="D3375" t="s">
        <v>7</v>
      </c>
      <c r="E3375" t="s">
        <v>8</v>
      </c>
      <c r="F3375" s="5">
        <v>43493</v>
      </c>
      <c r="G3375">
        <v>945517146</v>
      </c>
      <c r="H3375" s="5">
        <v>43497</v>
      </c>
      <c r="I3375">
        <v>8390</v>
      </c>
      <c r="J3375" s="8">
        <v>152.58000000000001</v>
      </c>
      <c r="K3375" s="8">
        <v>97.44</v>
      </c>
      <c r="L3375" s="8">
        <v>1280146.2</v>
      </c>
      <c r="M3375" s="8">
        <v>817521.6</v>
      </c>
      <c r="N3375" s="8">
        <v>462624.6</v>
      </c>
    </row>
    <row r="3376" spans="1:14" x14ac:dyDescent="0.25">
      <c r="A3376" t="s">
        <v>26</v>
      </c>
      <c r="B3376" t="s">
        <v>100</v>
      </c>
      <c r="C3376" t="s">
        <v>65</v>
      </c>
      <c r="D3376" t="s">
        <v>7</v>
      </c>
      <c r="E3376" t="s">
        <v>23</v>
      </c>
      <c r="F3376" s="5">
        <v>42853</v>
      </c>
      <c r="G3376">
        <v>649896085</v>
      </c>
      <c r="H3376" s="5">
        <v>42879</v>
      </c>
      <c r="I3376">
        <v>7548</v>
      </c>
      <c r="J3376" s="8">
        <v>668.27</v>
      </c>
      <c r="K3376" s="8">
        <v>502.54</v>
      </c>
      <c r="L3376" s="8">
        <v>5044101.96</v>
      </c>
      <c r="M3376" s="8">
        <v>3793171.92</v>
      </c>
      <c r="N3376" s="8">
        <v>1250930.04</v>
      </c>
    </row>
    <row r="3377" spans="1:14" x14ac:dyDescent="0.25">
      <c r="A3377" t="s">
        <v>26</v>
      </c>
      <c r="B3377" t="s">
        <v>130</v>
      </c>
      <c r="C3377" t="s">
        <v>19</v>
      </c>
      <c r="D3377" t="s">
        <v>3</v>
      </c>
      <c r="E3377" t="s">
        <v>4</v>
      </c>
      <c r="F3377" s="5">
        <v>42614</v>
      </c>
      <c r="G3377">
        <v>541440856</v>
      </c>
      <c r="H3377" s="5">
        <v>42640</v>
      </c>
      <c r="I3377">
        <v>3236</v>
      </c>
      <c r="J3377" s="8">
        <v>81.73</v>
      </c>
      <c r="K3377" s="8">
        <v>56.67</v>
      </c>
      <c r="L3377" s="8">
        <v>264478.28000000003</v>
      </c>
      <c r="M3377" s="8">
        <v>183384.12</v>
      </c>
      <c r="N3377" s="8">
        <v>81094.16</v>
      </c>
    </row>
    <row r="3378" spans="1:14" x14ac:dyDescent="0.25">
      <c r="A3378" t="s">
        <v>20</v>
      </c>
      <c r="B3378" t="s">
        <v>183</v>
      </c>
      <c r="C3378" t="s">
        <v>19</v>
      </c>
      <c r="D3378" t="s">
        <v>7</v>
      </c>
      <c r="E3378" t="s">
        <v>4</v>
      </c>
      <c r="F3378" s="5">
        <v>43829</v>
      </c>
      <c r="G3378">
        <v>940512788</v>
      </c>
      <c r="H3378" s="5">
        <v>43490</v>
      </c>
      <c r="I3378">
        <v>7489</v>
      </c>
      <c r="J3378" s="8">
        <v>81.73</v>
      </c>
      <c r="K3378" s="8">
        <v>56.67</v>
      </c>
      <c r="L3378" s="8">
        <v>612075.97</v>
      </c>
      <c r="M3378" s="8">
        <v>424401.63</v>
      </c>
      <c r="N3378" s="8">
        <v>187674.34</v>
      </c>
    </row>
    <row r="3379" spans="1:14" x14ac:dyDescent="0.25">
      <c r="A3379" t="s">
        <v>26</v>
      </c>
      <c r="B3379" t="s">
        <v>186</v>
      </c>
      <c r="C3379" t="s">
        <v>6</v>
      </c>
      <c r="D3379" t="s">
        <v>7</v>
      </c>
      <c r="E3379" t="s">
        <v>23</v>
      </c>
      <c r="F3379" s="5">
        <v>42753</v>
      </c>
      <c r="G3379">
        <v>437785708</v>
      </c>
      <c r="H3379" s="5">
        <v>42791</v>
      </c>
      <c r="I3379">
        <v>9375</v>
      </c>
      <c r="J3379" s="8">
        <v>152.58000000000001</v>
      </c>
      <c r="K3379" s="8">
        <v>97.44</v>
      </c>
      <c r="L3379" s="8">
        <v>1430437.5</v>
      </c>
      <c r="M3379" s="8">
        <v>913500</v>
      </c>
      <c r="N3379" s="8">
        <v>516937.5</v>
      </c>
    </row>
    <row r="3380" spans="1:14" x14ac:dyDescent="0.25">
      <c r="A3380" t="s">
        <v>12</v>
      </c>
      <c r="B3380" t="s">
        <v>115</v>
      </c>
      <c r="C3380" t="s">
        <v>45</v>
      </c>
      <c r="D3380" t="s">
        <v>3</v>
      </c>
      <c r="E3380" t="s">
        <v>4</v>
      </c>
      <c r="F3380" s="5">
        <v>44530</v>
      </c>
      <c r="G3380">
        <v>844245946</v>
      </c>
      <c r="H3380" s="5">
        <v>44197</v>
      </c>
      <c r="I3380">
        <v>9991</v>
      </c>
      <c r="J3380" s="8">
        <v>9.33</v>
      </c>
      <c r="K3380" s="8">
        <v>6.92</v>
      </c>
      <c r="L3380" s="8">
        <v>93216.03</v>
      </c>
      <c r="M3380" s="8">
        <v>69137.72</v>
      </c>
      <c r="N3380" s="8">
        <v>24078.31</v>
      </c>
    </row>
    <row r="3381" spans="1:14" x14ac:dyDescent="0.25">
      <c r="A3381" t="s">
        <v>17</v>
      </c>
      <c r="B3381" t="s">
        <v>131</v>
      </c>
      <c r="C3381" t="s">
        <v>65</v>
      </c>
      <c r="D3381" t="s">
        <v>7</v>
      </c>
      <c r="E3381" t="s">
        <v>8</v>
      </c>
      <c r="F3381" s="5">
        <v>43919</v>
      </c>
      <c r="G3381">
        <v>441192328</v>
      </c>
      <c r="H3381" s="5">
        <v>43941</v>
      </c>
      <c r="I3381">
        <v>7469</v>
      </c>
      <c r="J3381" s="8">
        <v>668.27</v>
      </c>
      <c r="K3381" s="8">
        <v>502.54</v>
      </c>
      <c r="L3381" s="8">
        <v>4991308.63</v>
      </c>
      <c r="M3381" s="8">
        <v>3753471.26</v>
      </c>
      <c r="N3381" s="8">
        <v>1237837.3700000001</v>
      </c>
    </row>
    <row r="3382" spans="1:14" x14ac:dyDescent="0.25">
      <c r="A3382" t="s">
        <v>12</v>
      </c>
      <c r="B3382" t="s">
        <v>162</v>
      </c>
      <c r="C3382" t="s">
        <v>11</v>
      </c>
      <c r="D3382" t="s">
        <v>3</v>
      </c>
      <c r="E3382" t="s">
        <v>15</v>
      </c>
      <c r="F3382" s="5">
        <v>44574</v>
      </c>
      <c r="G3382">
        <v>730236184</v>
      </c>
      <c r="H3382" s="5">
        <v>44606</v>
      </c>
      <c r="I3382">
        <v>1969</v>
      </c>
      <c r="J3382" s="8">
        <v>47.45</v>
      </c>
      <c r="K3382" s="8">
        <v>31.79</v>
      </c>
      <c r="L3382" s="8">
        <v>93429.05</v>
      </c>
      <c r="M3382" s="8">
        <v>62594.51</v>
      </c>
      <c r="N3382" s="8">
        <v>30834.54</v>
      </c>
    </row>
    <row r="3383" spans="1:14" x14ac:dyDescent="0.25">
      <c r="A3383" t="s">
        <v>12</v>
      </c>
      <c r="B3383" t="s">
        <v>189</v>
      </c>
      <c r="C3383" t="s">
        <v>6</v>
      </c>
      <c r="D3383" t="s">
        <v>7</v>
      </c>
      <c r="E3383" t="s">
        <v>15</v>
      </c>
      <c r="F3383" s="5">
        <v>42844</v>
      </c>
      <c r="G3383">
        <v>583301341</v>
      </c>
      <c r="H3383" s="5">
        <v>42868</v>
      </c>
      <c r="I3383">
        <v>684</v>
      </c>
      <c r="J3383" s="8">
        <v>152.58000000000001</v>
      </c>
      <c r="K3383" s="8">
        <v>97.44</v>
      </c>
      <c r="L3383" s="8">
        <v>104364.72</v>
      </c>
      <c r="M3383" s="8">
        <v>66648.960000000006</v>
      </c>
      <c r="N3383" s="8">
        <v>37715.760000000002</v>
      </c>
    </row>
    <row r="3384" spans="1:14" x14ac:dyDescent="0.25">
      <c r="A3384" t="s">
        <v>26</v>
      </c>
      <c r="B3384" t="s">
        <v>151</v>
      </c>
      <c r="C3384" t="s">
        <v>11</v>
      </c>
      <c r="D3384" t="s">
        <v>3</v>
      </c>
      <c r="E3384" t="s">
        <v>15</v>
      </c>
      <c r="F3384" s="5">
        <v>42661</v>
      </c>
      <c r="G3384">
        <v>292624127</v>
      </c>
      <c r="H3384" s="5">
        <v>42687</v>
      </c>
      <c r="I3384">
        <v>2837</v>
      </c>
      <c r="J3384" s="8">
        <v>47.45</v>
      </c>
      <c r="K3384" s="8">
        <v>31.79</v>
      </c>
      <c r="L3384" s="8">
        <v>134615.65</v>
      </c>
      <c r="M3384" s="8">
        <v>90188.23</v>
      </c>
      <c r="N3384" s="8">
        <v>44427.42</v>
      </c>
    </row>
    <row r="3385" spans="1:14" x14ac:dyDescent="0.25">
      <c r="A3385" t="s">
        <v>0</v>
      </c>
      <c r="B3385" t="s">
        <v>143</v>
      </c>
      <c r="C3385" t="s">
        <v>11</v>
      </c>
      <c r="D3385" t="s">
        <v>3</v>
      </c>
      <c r="E3385" t="s">
        <v>8</v>
      </c>
      <c r="F3385" s="5">
        <v>44308</v>
      </c>
      <c r="G3385">
        <v>220753371</v>
      </c>
      <c r="H3385" s="5">
        <v>44309</v>
      </c>
      <c r="I3385">
        <v>4683</v>
      </c>
      <c r="J3385" s="8">
        <v>47.45</v>
      </c>
      <c r="K3385" s="8">
        <v>31.79</v>
      </c>
      <c r="L3385" s="8">
        <v>222208.35</v>
      </c>
      <c r="M3385" s="8">
        <v>148872.57</v>
      </c>
      <c r="N3385" s="8">
        <v>73335.78</v>
      </c>
    </row>
    <row r="3386" spans="1:14" x14ac:dyDescent="0.25">
      <c r="A3386" t="s">
        <v>9</v>
      </c>
      <c r="B3386" t="s">
        <v>92</v>
      </c>
      <c r="C3386" t="s">
        <v>31</v>
      </c>
      <c r="D3386" t="s">
        <v>3</v>
      </c>
      <c r="E3386" t="s">
        <v>23</v>
      </c>
      <c r="F3386" s="5">
        <v>43915</v>
      </c>
      <c r="G3386">
        <v>350550401</v>
      </c>
      <c r="H3386" s="5">
        <v>43943</v>
      </c>
      <c r="I3386">
        <v>4508</v>
      </c>
      <c r="J3386" s="8">
        <v>437.2</v>
      </c>
      <c r="K3386" s="8">
        <v>263.33</v>
      </c>
      <c r="L3386" s="8">
        <v>1970897.6</v>
      </c>
      <c r="M3386" s="8">
        <v>1187091.6399999999</v>
      </c>
      <c r="N3386" s="8">
        <v>783805.96</v>
      </c>
    </row>
    <row r="3387" spans="1:14" x14ac:dyDescent="0.25">
      <c r="A3387" t="s">
        <v>17</v>
      </c>
      <c r="B3387" t="s">
        <v>28</v>
      </c>
      <c r="C3387" t="s">
        <v>14</v>
      </c>
      <c r="D3387" t="s">
        <v>7</v>
      </c>
      <c r="E3387" t="s">
        <v>15</v>
      </c>
      <c r="F3387" s="5">
        <v>43505</v>
      </c>
      <c r="G3387">
        <v>735189044</v>
      </c>
      <c r="H3387" s="5">
        <v>43527</v>
      </c>
      <c r="I3387">
        <v>7631</v>
      </c>
      <c r="J3387" s="8">
        <v>205.7</v>
      </c>
      <c r="K3387" s="8">
        <v>117.11</v>
      </c>
      <c r="L3387" s="8">
        <v>1569696.7</v>
      </c>
      <c r="M3387" s="8">
        <v>893666.41</v>
      </c>
      <c r="N3387" s="8">
        <v>676030.29</v>
      </c>
    </row>
    <row r="3388" spans="1:14" x14ac:dyDescent="0.25">
      <c r="A3388" t="s">
        <v>26</v>
      </c>
      <c r="B3388" t="s">
        <v>78</v>
      </c>
      <c r="C3388" t="s">
        <v>14</v>
      </c>
      <c r="D3388" t="s">
        <v>7</v>
      </c>
      <c r="E3388" t="s">
        <v>4</v>
      </c>
      <c r="F3388" s="5">
        <v>42415</v>
      </c>
      <c r="G3388">
        <v>148155629</v>
      </c>
      <c r="H3388" s="5">
        <v>42429</v>
      </c>
      <c r="I3388">
        <v>1398</v>
      </c>
      <c r="J3388" s="8">
        <v>205.7</v>
      </c>
      <c r="K3388" s="8">
        <v>117.11</v>
      </c>
      <c r="L3388" s="8">
        <v>287568.59999999998</v>
      </c>
      <c r="M3388" s="8">
        <v>163719.78</v>
      </c>
      <c r="N3388" s="8">
        <v>123848.82</v>
      </c>
    </row>
    <row r="3389" spans="1:14" x14ac:dyDescent="0.25">
      <c r="A3389" t="s">
        <v>0</v>
      </c>
      <c r="B3389" t="s">
        <v>144</v>
      </c>
      <c r="C3389" t="s">
        <v>36</v>
      </c>
      <c r="D3389" t="s">
        <v>7</v>
      </c>
      <c r="E3389" t="s">
        <v>8</v>
      </c>
      <c r="F3389" s="5">
        <v>43521</v>
      </c>
      <c r="G3389">
        <v>133248984</v>
      </c>
      <c r="H3389" s="5">
        <v>43541</v>
      </c>
      <c r="I3389">
        <v>190</v>
      </c>
      <c r="J3389" s="8">
        <v>421.89</v>
      </c>
      <c r="K3389" s="8">
        <v>364.69</v>
      </c>
      <c r="L3389" s="8">
        <v>80159.100000000006</v>
      </c>
      <c r="M3389" s="8">
        <v>69291.100000000006</v>
      </c>
      <c r="N3389" s="8">
        <v>10868</v>
      </c>
    </row>
    <row r="3390" spans="1:14" x14ac:dyDescent="0.25">
      <c r="A3390" t="s">
        <v>26</v>
      </c>
      <c r="B3390" t="s">
        <v>207</v>
      </c>
      <c r="C3390" t="s">
        <v>57</v>
      </c>
      <c r="D3390" t="s">
        <v>7</v>
      </c>
      <c r="E3390" t="s">
        <v>15</v>
      </c>
      <c r="F3390" s="5">
        <v>43939</v>
      </c>
      <c r="G3390">
        <v>954580438</v>
      </c>
      <c r="H3390" s="5">
        <v>43962</v>
      </c>
      <c r="I3390">
        <v>419</v>
      </c>
      <c r="J3390" s="8">
        <v>154.06</v>
      </c>
      <c r="K3390" s="8">
        <v>90.93</v>
      </c>
      <c r="L3390" s="8">
        <v>64551.14</v>
      </c>
      <c r="M3390" s="8">
        <v>38099.67</v>
      </c>
      <c r="N3390" s="8">
        <v>26451.47</v>
      </c>
    </row>
    <row r="3391" spans="1:14" x14ac:dyDescent="0.25">
      <c r="A3391" t="s">
        <v>0</v>
      </c>
      <c r="B3391" t="s">
        <v>41</v>
      </c>
      <c r="C3391" t="s">
        <v>6</v>
      </c>
      <c r="D3391" t="s">
        <v>7</v>
      </c>
      <c r="E3391" t="s">
        <v>15</v>
      </c>
      <c r="F3391" s="5">
        <v>44324</v>
      </c>
      <c r="G3391">
        <v>246573817</v>
      </c>
      <c r="H3391" s="5">
        <v>44364</v>
      </c>
      <c r="I3391">
        <v>5527</v>
      </c>
      <c r="J3391" s="8">
        <v>152.58000000000001</v>
      </c>
      <c r="K3391" s="8">
        <v>97.44</v>
      </c>
      <c r="L3391" s="8">
        <v>843309.66</v>
      </c>
      <c r="M3391" s="8">
        <v>538550.88</v>
      </c>
      <c r="N3391" s="8">
        <v>304758.78000000003</v>
      </c>
    </row>
    <row r="3392" spans="1:14" x14ac:dyDescent="0.25">
      <c r="A3392" t="s">
        <v>20</v>
      </c>
      <c r="B3392" t="s">
        <v>46</v>
      </c>
      <c r="C3392" t="s">
        <v>11</v>
      </c>
      <c r="D3392" t="s">
        <v>7</v>
      </c>
      <c r="E3392" t="s">
        <v>15</v>
      </c>
      <c r="F3392" s="5">
        <v>42644</v>
      </c>
      <c r="G3392">
        <v>663965451</v>
      </c>
      <c r="H3392" s="5">
        <v>42648</v>
      </c>
      <c r="I3392">
        <v>987</v>
      </c>
      <c r="J3392" s="8">
        <v>47.45</v>
      </c>
      <c r="K3392" s="8">
        <v>31.79</v>
      </c>
      <c r="L3392" s="8">
        <v>46833.15</v>
      </c>
      <c r="M3392" s="8">
        <v>31376.73</v>
      </c>
      <c r="N3392" s="8">
        <v>15456.42</v>
      </c>
    </row>
    <row r="3393" spans="1:14" x14ac:dyDescent="0.25">
      <c r="A3393" t="s">
        <v>39</v>
      </c>
      <c r="B3393" t="s">
        <v>40</v>
      </c>
      <c r="C3393" t="s">
        <v>65</v>
      </c>
      <c r="D3393" t="s">
        <v>7</v>
      </c>
      <c r="E3393" t="s">
        <v>23</v>
      </c>
      <c r="F3393" s="5">
        <v>42762</v>
      </c>
      <c r="G3393">
        <v>431804168</v>
      </c>
      <c r="H3393" s="5">
        <v>42800</v>
      </c>
      <c r="I3393">
        <v>9304</v>
      </c>
      <c r="J3393" s="8">
        <v>668.27</v>
      </c>
      <c r="K3393" s="8">
        <v>502.54</v>
      </c>
      <c r="L3393" s="8">
        <v>6217584.0800000001</v>
      </c>
      <c r="M3393" s="8">
        <v>4675632.16</v>
      </c>
      <c r="N3393" s="8">
        <v>1541951.92</v>
      </c>
    </row>
    <row r="3394" spans="1:14" x14ac:dyDescent="0.25">
      <c r="A3394" t="s">
        <v>12</v>
      </c>
      <c r="B3394" t="s">
        <v>61</v>
      </c>
      <c r="C3394" t="s">
        <v>6</v>
      </c>
      <c r="D3394" t="s">
        <v>3</v>
      </c>
      <c r="E3394" t="s">
        <v>4</v>
      </c>
      <c r="F3394" s="5">
        <v>42770</v>
      </c>
      <c r="G3394">
        <v>995451295</v>
      </c>
      <c r="H3394" s="5">
        <v>42794</v>
      </c>
      <c r="I3394">
        <v>5014</v>
      </c>
      <c r="J3394" s="8">
        <v>152.58000000000001</v>
      </c>
      <c r="K3394" s="8">
        <v>97.44</v>
      </c>
      <c r="L3394" s="8">
        <v>765036.12</v>
      </c>
      <c r="M3394" s="8">
        <v>488564.16</v>
      </c>
      <c r="N3394" s="8">
        <v>276471.96000000002</v>
      </c>
    </row>
    <row r="3395" spans="1:14" x14ac:dyDescent="0.25">
      <c r="A3395" t="s">
        <v>26</v>
      </c>
      <c r="B3395" t="s">
        <v>139</v>
      </c>
      <c r="C3395" t="s">
        <v>45</v>
      </c>
      <c r="D3395" t="s">
        <v>7</v>
      </c>
      <c r="E3395" t="s">
        <v>23</v>
      </c>
      <c r="F3395" s="5">
        <v>44309</v>
      </c>
      <c r="G3395">
        <v>270580661</v>
      </c>
      <c r="H3395" s="5">
        <v>44344</v>
      </c>
      <c r="I3395">
        <v>9685</v>
      </c>
      <c r="J3395" s="8">
        <v>9.33</v>
      </c>
      <c r="K3395" s="8">
        <v>6.92</v>
      </c>
      <c r="L3395" s="8">
        <v>90361.05</v>
      </c>
      <c r="M3395" s="8">
        <v>67020.2</v>
      </c>
      <c r="N3395" s="8">
        <v>23340.85</v>
      </c>
    </row>
    <row r="3396" spans="1:14" x14ac:dyDescent="0.25">
      <c r="A3396" t="s">
        <v>9</v>
      </c>
      <c r="B3396" t="s">
        <v>69</v>
      </c>
      <c r="C3396" t="s">
        <v>19</v>
      </c>
      <c r="D3396" t="s">
        <v>3</v>
      </c>
      <c r="E3396" t="s">
        <v>8</v>
      </c>
      <c r="F3396" s="5">
        <v>44708</v>
      </c>
      <c r="G3396">
        <v>293178594</v>
      </c>
      <c r="H3396" s="5">
        <v>44713</v>
      </c>
      <c r="I3396">
        <v>6916</v>
      </c>
      <c r="J3396" s="8">
        <v>81.73</v>
      </c>
      <c r="K3396" s="8">
        <v>56.67</v>
      </c>
      <c r="L3396" s="8">
        <v>565244.68000000005</v>
      </c>
      <c r="M3396" s="8">
        <v>391929.72</v>
      </c>
      <c r="N3396" s="8">
        <v>173314.96</v>
      </c>
    </row>
    <row r="3397" spans="1:14" x14ac:dyDescent="0.25">
      <c r="A3397" t="s">
        <v>26</v>
      </c>
      <c r="B3397" t="s">
        <v>64</v>
      </c>
      <c r="C3397" t="s">
        <v>65</v>
      </c>
      <c r="D3397" t="s">
        <v>7</v>
      </c>
      <c r="E3397" t="s">
        <v>8</v>
      </c>
      <c r="F3397" s="5">
        <v>43387</v>
      </c>
      <c r="G3397">
        <v>469543921</v>
      </c>
      <c r="H3397" s="5">
        <v>43398</v>
      </c>
      <c r="I3397">
        <v>7336</v>
      </c>
      <c r="J3397" s="8">
        <v>668.27</v>
      </c>
      <c r="K3397" s="8">
        <v>502.54</v>
      </c>
      <c r="L3397" s="8">
        <v>4902428.72</v>
      </c>
      <c r="M3397" s="8">
        <v>3686633.44</v>
      </c>
      <c r="N3397" s="8">
        <v>1215795.28</v>
      </c>
    </row>
    <row r="3398" spans="1:14" x14ac:dyDescent="0.25">
      <c r="A3398" t="s">
        <v>12</v>
      </c>
      <c r="B3398" t="s">
        <v>166</v>
      </c>
      <c r="C3398" t="s">
        <v>22</v>
      </c>
      <c r="D3398" t="s">
        <v>3</v>
      </c>
      <c r="E3398" t="s">
        <v>4</v>
      </c>
      <c r="F3398" s="5">
        <v>44845</v>
      </c>
      <c r="G3398">
        <v>726287972</v>
      </c>
      <c r="H3398" s="5">
        <v>44884</v>
      </c>
      <c r="I3398">
        <v>3606</v>
      </c>
      <c r="J3398" s="8">
        <v>109.28</v>
      </c>
      <c r="K3398" s="8">
        <v>35.840000000000003</v>
      </c>
      <c r="L3398" s="8">
        <v>394063.68</v>
      </c>
      <c r="M3398" s="8">
        <v>129239.03999999999</v>
      </c>
      <c r="N3398" s="8">
        <v>264824.64</v>
      </c>
    </row>
    <row r="3399" spans="1:14" x14ac:dyDescent="0.25">
      <c r="A3399" t="s">
        <v>26</v>
      </c>
      <c r="B3399" t="s">
        <v>55</v>
      </c>
      <c r="C3399" t="s">
        <v>19</v>
      </c>
      <c r="D3399" t="s">
        <v>7</v>
      </c>
      <c r="E3399" t="s">
        <v>8</v>
      </c>
      <c r="F3399" s="5">
        <v>43930</v>
      </c>
      <c r="G3399">
        <v>160334575</v>
      </c>
      <c r="H3399" s="5">
        <v>43944</v>
      </c>
      <c r="I3399">
        <v>5418</v>
      </c>
      <c r="J3399" s="8">
        <v>81.73</v>
      </c>
      <c r="K3399" s="8">
        <v>56.67</v>
      </c>
      <c r="L3399" s="8">
        <v>442813.14</v>
      </c>
      <c r="M3399" s="8">
        <v>307038.06</v>
      </c>
      <c r="N3399" s="8">
        <v>135775.07999999999</v>
      </c>
    </row>
    <row r="3400" spans="1:14" x14ac:dyDescent="0.25">
      <c r="A3400" t="s">
        <v>26</v>
      </c>
      <c r="B3400" t="s">
        <v>88</v>
      </c>
      <c r="C3400" t="s">
        <v>57</v>
      </c>
      <c r="D3400" t="s">
        <v>3</v>
      </c>
      <c r="E3400" t="s">
        <v>8</v>
      </c>
      <c r="F3400" s="5">
        <v>44382</v>
      </c>
      <c r="G3400">
        <v>188920056</v>
      </c>
      <c r="H3400" s="5">
        <v>44407</v>
      </c>
      <c r="I3400">
        <v>4498</v>
      </c>
      <c r="J3400" s="8">
        <v>154.06</v>
      </c>
      <c r="K3400" s="8">
        <v>90.93</v>
      </c>
      <c r="L3400" s="8">
        <v>692961.88</v>
      </c>
      <c r="M3400" s="8">
        <v>409003.14</v>
      </c>
      <c r="N3400" s="8">
        <v>283958.74</v>
      </c>
    </row>
    <row r="3401" spans="1:14" x14ac:dyDescent="0.25">
      <c r="A3401" t="s">
        <v>26</v>
      </c>
      <c r="B3401" t="s">
        <v>77</v>
      </c>
      <c r="C3401" t="s">
        <v>19</v>
      </c>
      <c r="D3401" t="s">
        <v>3</v>
      </c>
      <c r="E3401" t="s">
        <v>23</v>
      </c>
      <c r="F3401" s="5">
        <v>43519</v>
      </c>
      <c r="G3401">
        <v>499593245</v>
      </c>
      <c r="H3401" s="5">
        <v>43568</v>
      </c>
      <c r="I3401">
        <v>9598</v>
      </c>
      <c r="J3401" s="8">
        <v>81.73</v>
      </c>
      <c r="K3401" s="8">
        <v>56.67</v>
      </c>
      <c r="L3401" s="8">
        <v>784444.54</v>
      </c>
      <c r="M3401" s="8">
        <v>543918.66</v>
      </c>
      <c r="N3401" s="8">
        <v>240525.88</v>
      </c>
    </row>
    <row r="3402" spans="1:14" x14ac:dyDescent="0.25">
      <c r="A3402" t="s">
        <v>20</v>
      </c>
      <c r="B3402" t="s">
        <v>181</v>
      </c>
      <c r="C3402" t="s">
        <v>29</v>
      </c>
      <c r="D3402" t="s">
        <v>7</v>
      </c>
      <c r="E3402" t="s">
        <v>8</v>
      </c>
      <c r="F3402" s="5">
        <v>42130</v>
      </c>
      <c r="G3402">
        <v>400215470</v>
      </c>
      <c r="H3402" s="5">
        <v>42156</v>
      </c>
      <c r="I3402">
        <v>1506</v>
      </c>
      <c r="J3402" s="8">
        <v>651.21</v>
      </c>
      <c r="K3402" s="8">
        <v>524.96</v>
      </c>
      <c r="L3402" s="8">
        <v>980722.26</v>
      </c>
      <c r="M3402" s="8">
        <v>790589.76</v>
      </c>
      <c r="N3402" s="8">
        <v>190132.5</v>
      </c>
    </row>
    <row r="3403" spans="1:14" x14ac:dyDescent="0.25">
      <c r="A3403" t="s">
        <v>9</v>
      </c>
      <c r="B3403" t="s">
        <v>204</v>
      </c>
      <c r="C3403" t="s">
        <v>2</v>
      </c>
      <c r="D3403" t="s">
        <v>3</v>
      </c>
      <c r="E3403" t="s">
        <v>23</v>
      </c>
      <c r="F3403" s="5">
        <v>43660</v>
      </c>
      <c r="G3403">
        <v>168960559</v>
      </c>
      <c r="H3403" s="5">
        <v>43696</v>
      </c>
      <c r="I3403">
        <v>8039</v>
      </c>
      <c r="J3403" s="8">
        <v>255.28</v>
      </c>
      <c r="K3403" s="8">
        <v>159.41999999999999</v>
      </c>
      <c r="L3403" s="8">
        <v>2052195.92</v>
      </c>
      <c r="M3403" s="8">
        <v>1281577.3799999999</v>
      </c>
      <c r="N3403" s="8">
        <v>770618.54</v>
      </c>
    </row>
    <row r="3404" spans="1:14" x14ac:dyDescent="0.25">
      <c r="A3404" t="s">
        <v>17</v>
      </c>
      <c r="B3404" t="s">
        <v>131</v>
      </c>
      <c r="C3404" t="s">
        <v>29</v>
      </c>
      <c r="D3404" t="s">
        <v>7</v>
      </c>
      <c r="E3404" t="s">
        <v>4</v>
      </c>
      <c r="F3404" s="5">
        <v>44484</v>
      </c>
      <c r="G3404">
        <v>604314839</v>
      </c>
      <c r="H3404" s="5">
        <v>44504</v>
      </c>
      <c r="I3404">
        <v>9045</v>
      </c>
      <c r="J3404" s="8">
        <v>651.21</v>
      </c>
      <c r="K3404" s="8">
        <v>524.96</v>
      </c>
      <c r="L3404" s="8">
        <v>5890194.4500000002</v>
      </c>
      <c r="M3404" s="8">
        <v>4748263.2</v>
      </c>
      <c r="N3404" s="8">
        <v>1141931.25</v>
      </c>
    </row>
    <row r="3405" spans="1:14" x14ac:dyDescent="0.25">
      <c r="A3405" t="s">
        <v>12</v>
      </c>
      <c r="B3405" t="s">
        <v>127</v>
      </c>
      <c r="C3405" t="s">
        <v>6</v>
      </c>
      <c r="D3405" t="s">
        <v>7</v>
      </c>
      <c r="E3405" t="s">
        <v>15</v>
      </c>
      <c r="F3405" s="5">
        <v>44362</v>
      </c>
      <c r="G3405">
        <v>775077140</v>
      </c>
      <c r="H3405" s="5">
        <v>44369</v>
      </c>
      <c r="I3405">
        <v>1404</v>
      </c>
      <c r="J3405" s="8">
        <v>152.58000000000001</v>
      </c>
      <c r="K3405" s="8">
        <v>97.44</v>
      </c>
      <c r="L3405" s="8">
        <v>214222.32</v>
      </c>
      <c r="M3405" s="8">
        <v>136805.76000000001</v>
      </c>
      <c r="N3405" s="8">
        <v>77416.56</v>
      </c>
    </row>
    <row r="3406" spans="1:14" x14ac:dyDescent="0.25">
      <c r="A3406" t="s">
        <v>9</v>
      </c>
      <c r="B3406" t="s">
        <v>145</v>
      </c>
      <c r="C3406" t="s">
        <v>11</v>
      </c>
      <c r="D3406" t="s">
        <v>7</v>
      </c>
      <c r="E3406" t="s">
        <v>4</v>
      </c>
      <c r="F3406" s="5">
        <v>43445</v>
      </c>
      <c r="G3406">
        <v>270358788</v>
      </c>
      <c r="H3406" s="5">
        <v>42028</v>
      </c>
      <c r="I3406">
        <v>4028</v>
      </c>
      <c r="J3406" s="8">
        <v>47.45</v>
      </c>
      <c r="K3406" s="8">
        <v>31.79</v>
      </c>
      <c r="L3406" s="8">
        <v>191128.6</v>
      </c>
      <c r="M3406" s="8">
        <v>128050.12</v>
      </c>
      <c r="N3406" s="8">
        <v>63078.48</v>
      </c>
    </row>
    <row r="3407" spans="1:14" x14ac:dyDescent="0.25">
      <c r="A3407" t="s">
        <v>26</v>
      </c>
      <c r="B3407" t="s">
        <v>51</v>
      </c>
      <c r="C3407" t="s">
        <v>22</v>
      </c>
      <c r="D3407" t="s">
        <v>3</v>
      </c>
      <c r="E3407" t="s">
        <v>8</v>
      </c>
      <c r="F3407" s="5">
        <v>43241</v>
      </c>
      <c r="G3407">
        <v>549583613</v>
      </c>
      <c r="H3407" s="5">
        <v>43249</v>
      </c>
      <c r="I3407">
        <v>2859</v>
      </c>
      <c r="J3407" s="8">
        <v>109.28</v>
      </c>
      <c r="K3407" s="8">
        <v>35.840000000000003</v>
      </c>
      <c r="L3407" s="8">
        <v>312431.52</v>
      </c>
      <c r="M3407" s="8">
        <v>102466.56</v>
      </c>
      <c r="N3407" s="8">
        <v>209964.96</v>
      </c>
    </row>
    <row r="3408" spans="1:14" x14ac:dyDescent="0.25">
      <c r="A3408" t="s">
        <v>17</v>
      </c>
      <c r="B3408" t="s">
        <v>47</v>
      </c>
      <c r="C3408" t="s">
        <v>2</v>
      </c>
      <c r="D3408" t="s">
        <v>7</v>
      </c>
      <c r="E3408" t="s">
        <v>23</v>
      </c>
      <c r="F3408" s="5">
        <v>44755</v>
      </c>
      <c r="G3408">
        <v>892487943</v>
      </c>
      <c r="H3408" s="5">
        <v>44804</v>
      </c>
      <c r="I3408">
        <v>5870</v>
      </c>
      <c r="J3408" s="8">
        <v>255.28</v>
      </c>
      <c r="K3408" s="8">
        <v>159.41999999999999</v>
      </c>
      <c r="L3408" s="8">
        <v>1498493.6</v>
      </c>
      <c r="M3408" s="8">
        <v>935795.4</v>
      </c>
      <c r="N3408" s="8">
        <v>562698.19999999995</v>
      </c>
    </row>
    <row r="3409" spans="1:14" x14ac:dyDescent="0.25">
      <c r="A3409" t="s">
        <v>26</v>
      </c>
      <c r="B3409" t="s">
        <v>191</v>
      </c>
      <c r="C3409" t="s">
        <v>29</v>
      </c>
      <c r="D3409" t="s">
        <v>3</v>
      </c>
      <c r="E3409" t="s">
        <v>15</v>
      </c>
      <c r="F3409" s="5">
        <v>42575</v>
      </c>
      <c r="G3409">
        <v>649120604</v>
      </c>
      <c r="H3409" s="5">
        <v>42621</v>
      </c>
      <c r="I3409">
        <v>8067</v>
      </c>
      <c r="J3409" s="8">
        <v>651.21</v>
      </c>
      <c r="K3409" s="8">
        <v>524.96</v>
      </c>
      <c r="L3409" s="8">
        <v>5253311.07</v>
      </c>
      <c r="M3409" s="8">
        <v>4234852.32</v>
      </c>
      <c r="N3409" s="8">
        <v>1018458.75</v>
      </c>
    </row>
    <row r="3410" spans="1:14" x14ac:dyDescent="0.25">
      <c r="A3410" t="s">
        <v>9</v>
      </c>
      <c r="B3410" t="s">
        <v>167</v>
      </c>
      <c r="C3410" t="s">
        <v>19</v>
      </c>
      <c r="D3410" t="s">
        <v>7</v>
      </c>
      <c r="E3410" t="s">
        <v>4</v>
      </c>
      <c r="F3410" s="5">
        <v>42530</v>
      </c>
      <c r="G3410">
        <v>589842927</v>
      </c>
      <c r="H3410" s="5">
        <v>42579</v>
      </c>
      <c r="I3410">
        <v>6485</v>
      </c>
      <c r="J3410" s="8">
        <v>81.73</v>
      </c>
      <c r="K3410" s="8">
        <v>56.67</v>
      </c>
      <c r="L3410" s="8">
        <v>530019.05000000005</v>
      </c>
      <c r="M3410" s="8">
        <v>367504.95</v>
      </c>
      <c r="N3410" s="8">
        <v>162514.1</v>
      </c>
    </row>
    <row r="3411" spans="1:14" x14ac:dyDescent="0.25">
      <c r="A3411" t="s">
        <v>9</v>
      </c>
      <c r="B3411" t="s">
        <v>98</v>
      </c>
      <c r="C3411" t="s">
        <v>14</v>
      </c>
      <c r="D3411" t="s">
        <v>7</v>
      </c>
      <c r="E3411" t="s">
        <v>8</v>
      </c>
      <c r="F3411" s="5">
        <v>43141</v>
      </c>
      <c r="G3411">
        <v>655328738</v>
      </c>
      <c r="H3411" s="5">
        <v>43181</v>
      </c>
      <c r="I3411">
        <v>5191</v>
      </c>
      <c r="J3411" s="8">
        <v>205.7</v>
      </c>
      <c r="K3411" s="8">
        <v>117.11</v>
      </c>
      <c r="L3411" s="8">
        <v>1067788.7</v>
      </c>
      <c r="M3411" s="8">
        <v>607918.01</v>
      </c>
      <c r="N3411" s="8">
        <v>459870.69</v>
      </c>
    </row>
    <row r="3412" spans="1:14" x14ac:dyDescent="0.25">
      <c r="A3412" t="s">
        <v>9</v>
      </c>
      <c r="B3412" t="s">
        <v>145</v>
      </c>
      <c r="C3412" t="s">
        <v>57</v>
      </c>
      <c r="D3412" t="s">
        <v>3</v>
      </c>
      <c r="E3412" t="s">
        <v>4</v>
      </c>
      <c r="F3412" s="5">
        <v>43319</v>
      </c>
      <c r="G3412">
        <v>406564366</v>
      </c>
      <c r="H3412" s="5">
        <v>43337</v>
      </c>
      <c r="I3412">
        <v>286</v>
      </c>
      <c r="J3412" s="8">
        <v>154.06</v>
      </c>
      <c r="K3412" s="8">
        <v>90.93</v>
      </c>
      <c r="L3412" s="8">
        <v>44061.16</v>
      </c>
      <c r="M3412" s="8">
        <v>26005.98</v>
      </c>
      <c r="N3412" s="8">
        <v>18055.18</v>
      </c>
    </row>
    <row r="3413" spans="1:14" x14ac:dyDescent="0.25">
      <c r="A3413" t="s">
        <v>9</v>
      </c>
      <c r="B3413" t="s">
        <v>157</v>
      </c>
      <c r="C3413" t="s">
        <v>22</v>
      </c>
      <c r="D3413" t="s">
        <v>3</v>
      </c>
      <c r="E3413" t="s">
        <v>23</v>
      </c>
      <c r="F3413" s="5">
        <v>44059</v>
      </c>
      <c r="G3413">
        <v>374848639</v>
      </c>
      <c r="H3413" s="5">
        <v>44080</v>
      </c>
      <c r="I3413">
        <v>4897</v>
      </c>
      <c r="J3413" s="8">
        <v>109.28</v>
      </c>
      <c r="K3413" s="8">
        <v>35.840000000000003</v>
      </c>
      <c r="L3413" s="8">
        <v>535144.16</v>
      </c>
      <c r="M3413" s="8">
        <v>175508.48000000001</v>
      </c>
      <c r="N3413" s="8">
        <v>359635.68</v>
      </c>
    </row>
    <row r="3414" spans="1:14" x14ac:dyDescent="0.25">
      <c r="A3414" t="s">
        <v>26</v>
      </c>
      <c r="B3414" t="s">
        <v>72</v>
      </c>
      <c r="C3414" t="s">
        <v>19</v>
      </c>
      <c r="D3414" t="s">
        <v>3</v>
      </c>
      <c r="E3414" t="s">
        <v>15</v>
      </c>
      <c r="F3414" s="5">
        <v>44396</v>
      </c>
      <c r="G3414">
        <v>711792886</v>
      </c>
      <c r="H3414" s="5">
        <v>44445</v>
      </c>
      <c r="I3414">
        <v>4187</v>
      </c>
      <c r="J3414" s="8">
        <v>81.73</v>
      </c>
      <c r="K3414" s="8">
        <v>56.67</v>
      </c>
      <c r="L3414" s="8">
        <v>342203.51</v>
      </c>
      <c r="M3414" s="8">
        <v>237277.29</v>
      </c>
      <c r="N3414" s="8">
        <v>104926.22</v>
      </c>
    </row>
    <row r="3415" spans="1:14" x14ac:dyDescent="0.25">
      <c r="A3415" t="s">
        <v>26</v>
      </c>
      <c r="B3415" t="s">
        <v>87</v>
      </c>
      <c r="C3415" t="s">
        <v>45</v>
      </c>
      <c r="D3415" t="s">
        <v>3</v>
      </c>
      <c r="E3415" t="s">
        <v>15</v>
      </c>
      <c r="F3415" s="5">
        <v>43834</v>
      </c>
      <c r="G3415">
        <v>739320933</v>
      </c>
      <c r="H3415" s="5">
        <v>43871</v>
      </c>
      <c r="I3415">
        <v>348</v>
      </c>
      <c r="J3415" s="8">
        <v>9.33</v>
      </c>
      <c r="K3415" s="8">
        <v>6.92</v>
      </c>
      <c r="L3415" s="8">
        <v>3246.84</v>
      </c>
      <c r="M3415" s="8">
        <v>2408.16</v>
      </c>
      <c r="N3415" s="8">
        <v>838.68</v>
      </c>
    </row>
    <row r="3416" spans="1:14" x14ac:dyDescent="0.25">
      <c r="A3416" t="s">
        <v>26</v>
      </c>
      <c r="B3416" t="s">
        <v>153</v>
      </c>
      <c r="C3416" t="s">
        <v>19</v>
      </c>
      <c r="D3416" t="s">
        <v>3</v>
      </c>
      <c r="E3416" t="s">
        <v>15</v>
      </c>
      <c r="F3416" s="5">
        <v>42265</v>
      </c>
      <c r="G3416">
        <v>299669110</v>
      </c>
      <c r="H3416" s="5">
        <v>42303</v>
      </c>
      <c r="I3416">
        <v>7604</v>
      </c>
      <c r="J3416" s="8">
        <v>81.73</v>
      </c>
      <c r="K3416" s="8">
        <v>56.67</v>
      </c>
      <c r="L3416" s="8">
        <v>621474.92000000004</v>
      </c>
      <c r="M3416" s="8">
        <v>430918.68</v>
      </c>
      <c r="N3416" s="8">
        <v>190556.24</v>
      </c>
    </row>
    <row r="3417" spans="1:14" x14ac:dyDescent="0.25">
      <c r="A3417" t="s">
        <v>0</v>
      </c>
      <c r="B3417" t="s">
        <v>94</v>
      </c>
      <c r="C3417" t="s">
        <v>2</v>
      </c>
      <c r="D3417" t="s">
        <v>7</v>
      </c>
      <c r="E3417" t="s">
        <v>23</v>
      </c>
      <c r="F3417" s="5">
        <v>43126</v>
      </c>
      <c r="G3417">
        <v>205386245</v>
      </c>
      <c r="H3417" s="5">
        <v>43168</v>
      </c>
      <c r="I3417">
        <v>7209</v>
      </c>
      <c r="J3417" s="8">
        <v>255.28</v>
      </c>
      <c r="K3417" s="8">
        <v>159.41999999999999</v>
      </c>
      <c r="L3417" s="8">
        <v>1840313.52</v>
      </c>
      <c r="M3417" s="8">
        <v>1149258.78</v>
      </c>
      <c r="N3417" s="8">
        <v>691054.74</v>
      </c>
    </row>
    <row r="3418" spans="1:14" x14ac:dyDescent="0.25">
      <c r="A3418" t="s">
        <v>0</v>
      </c>
      <c r="B3418" t="s">
        <v>101</v>
      </c>
      <c r="C3418" t="s">
        <v>31</v>
      </c>
      <c r="D3418" t="s">
        <v>7</v>
      </c>
      <c r="E3418" t="s">
        <v>4</v>
      </c>
      <c r="F3418" s="5">
        <v>43357</v>
      </c>
      <c r="G3418">
        <v>889333665</v>
      </c>
      <c r="H3418" s="5">
        <v>43358</v>
      </c>
      <c r="I3418">
        <v>2449</v>
      </c>
      <c r="J3418" s="8">
        <v>437.2</v>
      </c>
      <c r="K3418" s="8">
        <v>263.33</v>
      </c>
      <c r="L3418" s="8">
        <v>1070702.8</v>
      </c>
      <c r="M3418" s="8">
        <v>644895.17000000004</v>
      </c>
      <c r="N3418" s="8">
        <v>425807.63</v>
      </c>
    </row>
    <row r="3419" spans="1:14" x14ac:dyDescent="0.25">
      <c r="A3419" t="s">
        <v>17</v>
      </c>
      <c r="B3419" t="s">
        <v>163</v>
      </c>
      <c r="C3419" t="s">
        <v>57</v>
      </c>
      <c r="D3419" t="s">
        <v>7</v>
      </c>
      <c r="E3419" t="s">
        <v>15</v>
      </c>
      <c r="F3419" s="5">
        <v>43442</v>
      </c>
      <c r="G3419">
        <v>154685199</v>
      </c>
      <c r="H3419" s="5">
        <v>43449</v>
      </c>
      <c r="I3419">
        <v>3643</v>
      </c>
      <c r="J3419" s="8">
        <v>154.06</v>
      </c>
      <c r="K3419" s="8">
        <v>90.93</v>
      </c>
      <c r="L3419" s="8">
        <v>561240.57999999996</v>
      </c>
      <c r="M3419" s="8">
        <v>331257.99</v>
      </c>
      <c r="N3419" s="8">
        <v>229982.59</v>
      </c>
    </row>
    <row r="3420" spans="1:14" x14ac:dyDescent="0.25">
      <c r="A3420" t="s">
        <v>20</v>
      </c>
      <c r="B3420" t="s">
        <v>168</v>
      </c>
      <c r="C3420" t="s">
        <v>14</v>
      </c>
      <c r="D3420" t="s">
        <v>7</v>
      </c>
      <c r="E3420" t="s">
        <v>8</v>
      </c>
      <c r="F3420" s="5">
        <v>43523</v>
      </c>
      <c r="G3420">
        <v>824927175</v>
      </c>
      <c r="H3420" s="5">
        <v>43537</v>
      </c>
      <c r="I3420">
        <v>3138</v>
      </c>
      <c r="J3420" s="8">
        <v>205.7</v>
      </c>
      <c r="K3420" s="8">
        <v>117.11</v>
      </c>
      <c r="L3420" s="8">
        <v>645486.6</v>
      </c>
      <c r="M3420" s="8">
        <v>367491.18</v>
      </c>
      <c r="N3420" s="8">
        <v>277995.42</v>
      </c>
    </row>
    <row r="3421" spans="1:14" x14ac:dyDescent="0.25">
      <c r="A3421" t="s">
        <v>9</v>
      </c>
      <c r="B3421" t="s">
        <v>184</v>
      </c>
      <c r="C3421" t="s">
        <v>45</v>
      </c>
      <c r="D3421" t="s">
        <v>7</v>
      </c>
      <c r="E3421" t="s">
        <v>15</v>
      </c>
      <c r="F3421" s="5">
        <v>44057</v>
      </c>
      <c r="G3421">
        <v>393858420</v>
      </c>
      <c r="H3421" s="5">
        <v>44072</v>
      </c>
      <c r="I3421">
        <v>314</v>
      </c>
      <c r="J3421" s="8">
        <v>9.33</v>
      </c>
      <c r="K3421" s="8">
        <v>6.92</v>
      </c>
      <c r="L3421" s="8">
        <v>2929.62</v>
      </c>
      <c r="M3421" s="8">
        <v>2172.88</v>
      </c>
      <c r="N3421" s="8">
        <v>756.74</v>
      </c>
    </row>
    <row r="3422" spans="1:14" x14ac:dyDescent="0.25">
      <c r="A3422" t="s">
        <v>39</v>
      </c>
      <c r="B3422" t="s">
        <v>40</v>
      </c>
      <c r="C3422" t="s">
        <v>19</v>
      </c>
      <c r="D3422" t="s">
        <v>3</v>
      </c>
      <c r="E3422" t="s">
        <v>4</v>
      </c>
      <c r="F3422" s="5">
        <v>44580</v>
      </c>
      <c r="G3422">
        <v>475590264</v>
      </c>
      <c r="H3422" s="5">
        <v>44596</v>
      </c>
      <c r="I3422">
        <v>6583</v>
      </c>
      <c r="J3422" s="8">
        <v>81.73</v>
      </c>
      <c r="K3422" s="8">
        <v>56.67</v>
      </c>
      <c r="L3422" s="8">
        <v>538028.59</v>
      </c>
      <c r="M3422" s="8">
        <v>373058.61</v>
      </c>
      <c r="N3422" s="8">
        <v>164969.98000000001</v>
      </c>
    </row>
    <row r="3423" spans="1:14" x14ac:dyDescent="0.25">
      <c r="A3423" t="s">
        <v>17</v>
      </c>
      <c r="B3423" t="s">
        <v>35</v>
      </c>
      <c r="C3423" t="s">
        <v>65</v>
      </c>
      <c r="D3423" t="s">
        <v>3</v>
      </c>
      <c r="E3423" t="s">
        <v>4</v>
      </c>
      <c r="F3423" s="5">
        <v>43323</v>
      </c>
      <c r="G3423">
        <v>954546535</v>
      </c>
      <c r="H3423" s="5">
        <v>43333</v>
      </c>
      <c r="I3423">
        <v>387</v>
      </c>
      <c r="J3423" s="8">
        <v>668.27</v>
      </c>
      <c r="K3423" s="8">
        <v>502.54</v>
      </c>
      <c r="L3423" s="8">
        <v>258620.49</v>
      </c>
      <c r="M3423" s="8">
        <v>194482.98</v>
      </c>
      <c r="N3423" s="8">
        <v>64137.51</v>
      </c>
    </row>
    <row r="3424" spans="1:14" x14ac:dyDescent="0.25">
      <c r="A3424" t="s">
        <v>9</v>
      </c>
      <c r="B3424" t="s">
        <v>106</v>
      </c>
      <c r="C3424" t="s">
        <v>11</v>
      </c>
      <c r="D3424" t="s">
        <v>3</v>
      </c>
      <c r="E3424" t="s">
        <v>8</v>
      </c>
      <c r="F3424" s="5">
        <v>43759</v>
      </c>
      <c r="G3424">
        <v>435463559</v>
      </c>
      <c r="H3424" s="5">
        <v>43765</v>
      </c>
      <c r="I3424">
        <v>2199</v>
      </c>
      <c r="J3424" s="8">
        <v>47.45</v>
      </c>
      <c r="K3424" s="8">
        <v>31.79</v>
      </c>
      <c r="L3424" s="8">
        <v>104342.55</v>
      </c>
      <c r="M3424" s="8">
        <v>69906.210000000006</v>
      </c>
      <c r="N3424" s="8">
        <v>34436.339999999997</v>
      </c>
    </row>
    <row r="3425" spans="1:14" x14ac:dyDescent="0.25">
      <c r="A3425" t="s">
        <v>0</v>
      </c>
      <c r="B3425" t="s">
        <v>206</v>
      </c>
      <c r="C3425" t="s">
        <v>11</v>
      </c>
      <c r="D3425" t="s">
        <v>7</v>
      </c>
      <c r="E3425" t="s">
        <v>8</v>
      </c>
      <c r="F3425" s="5">
        <v>42054</v>
      </c>
      <c r="G3425">
        <v>293390166</v>
      </c>
      <c r="H3425" s="5">
        <v>42104</v>
      </c>
      <c r="I3425">
        <v>9525</v>
      </c>
      <c r="J3425" s="8">
        <v>47.45</v>
      </c>
      <c r="K3425" s="8">
        <v>31.79</v>
      </c>
      <c r="L3425" s="8">
        <v>451961.25</v>
      </c>
      <c r="M3425" s="8">
        <v>302799.75</v>
      </c>
      <c r="N3425" s="8">
        <v>149161.5</v>
      </c>
    </row>
    <row r="3426" spans="1:14" x14ac:dyDescent="0.25">
      <c r="A3426" t="s">
        <v>26</v>
      </c>
      <c r="B3426" t="s">
        <v>122</v>
      </c>
      <c r="C3426" t="s">
        <v>11</v>
      </c>
      <c r="D3426" t="s">
        <v>7</v>
      </c>
      <c r="E3426" t="s">
        <v>23</v>
      </c>
      <c r="F3426" s="5">
        <v>43840</v>
      </c>
      <c r="G3426">
        <v>623687684</v>
      </c>
      <c r="H3426" s="5">
        <v>43890</v>
      </c>
      <c r="I3426">
        <v>1900</v>
      </c>
      <c r="J3426" s="8">
        <v>47.45</v>
      </c>
      <c r="K3426" s="8">
        <v>31.79</v>
      </c>
      <c r="L3426" s="8">
        <v>90155</v>
      </c>
      <c r="M3426" s="8">
        <v>60401</v>
      </c>
      <c r="N3426" s="8">
        <v>29754</v>
      </c>
    </row>
    <row r="3427" spans="1:14" x14ac:dyDescent="0.25">
      <c r="A3427" t="s">
        <v>12</v>
      </c>
      <c r="B3427" t="s">
        <v>150</v>
      </c>
      <c r="C3427" t="s">
        <v>29</v>
      </c>
      <c r="D3427" t="s">
        <v>7</v>
      </c>
      <c r="E3427" t="s">
        <v>15</v>
      </c>
      <c r="F3427" s="5">
        <v>44679</v>
      </c>
      <c r="G3427">
        <v>692029941</v>
      </c>
      <c r="H3427" s="5">
        <v>44681</v>
      </c>
      <c r="I3427">
        <v>5893</v>
      </c>
      <c r="J3427" s="8">
        <v>651.21</v>
      </c>
      <c r="K3427" s="8">
        <v>524.96</v>
      </c>
      <c r="L3427" s="8">
        <v>3837580.53</v>
      </c>
      <c r="M3427" s="8">
        <v>3093589.28</v>
      </c>
      <c r="N3427" s="8">
        <v>743991.25</v>
      </c>
    </row>
    <row r="3428" spans="1:14" x14ac:dyDescent="0.25">
      <c r="A3428" t="s">
        <v>9</v>
      </c>
      <c r="B3428" t="s">
        <v>161</v>
      </c>
      <c r="C3428" t="s">
        <v>57</v>
      </c>
      <c r="D3428" t="s">
        <v>7</v>
      </c>
      <c r="E3428" t="s">
        <v>8</v>
      </c>
      <c r="F3428" s="5">
        <v>42711</v>
      </c>
      <c r="G3428">
        <v>284403264</v>
      </c>
      <c r="H3428" s="5">
        <v>42731</v>
      </c>
      <c r="I3428">
        <v>101</v>
      </c>
      <c r="J3428" s="8">
        <v>154.06</v>
      </c>
      <c r="K3428" s="8">
        <v>90.93</v>
      </c>
      <c r="L3428" s="8">
        <v>15560.06</v>
      </c>
      <c r="M3428" s="8">
        <v>9183.93</v>
      </c>
      <c r="N3428" s="8">
        <v>6376.13</v>
      </c>
    </row>
    <row r="3429" spans="1:14" x14ac:dyDescent="0.25">
      <c r="A3429" t="s">
        <v>17</v>
      </c>
      <c r="B3429" t="s">
        <v>176</v>
      </c>
      <c r="C3429" t="s">
        <v>14</v>
      </c>
      <c r="D3429" t="s">
        <v>7</v>
      </c>
      <c r="E3429" t="s">
        <v>15</v>
      </c>
      <c r="F3429" s="5">
        <v>43587</v>
      </c>
      <c r="G3429">
        <v>157106482</v>
      </c>
      <c r="H3429" s="5">
        <v>43588</v>
      </c>
      <c r="I3429">
        <v>154</v>
      </c>
      <c r="J3429" s="8">
        <v>205.7</v>
      </c>
      <c r="K3429" s="8">
        <v>117.11</v>
      </c>
      <c r="L3429" s="8">
        <v>31677.8</v>
      </c>
      <c r="M3429" s="8">
        <v>18034.939999999999</v>
      </c>
      <c r="N3429" s="8">
        <v>13642.86</v>
      </c>
    </row>
    <row r="3430" spans="1:14" x14ac:dyDescent="0.25">
      <c r="A3430" t="s">
        <v>12</v>
      </c>
      <c r="B3430" t="s">
        <v>61</v>
      </c>
      <c r="C3430" t="s">
        <v>19</v>
      </c>
      <c r="D3430" t="s">
        <v>7</v>
      </c>
      <c r="E3430" t="s">
        <v>23</v>
      </c>
      <c r="F3430" s="5">
        <v>43958</v>
      </c>
      <c r="G3430">
        <v>686750924</v>
      </c>
      <c r="H3430" s="5">
        <v>43967</v>
      </c>
      <c r="I3430">
        <v>3714</v>
      </c>
      <c r="J3430" s="8">
        <v>81.73</v>
      </c>
      <c r="K3430" s="8">
        <v>56.67</v>
      </c>
      <c r="L3430" s="8">
        <v>303545.21999999997</v>
      </c>
      <c r="M3430" s="8">
        <v>210472.38</v>
      </c>
      <c r="N3430" s="8">
        <v>93072.84</v>
      </c>
    </row>
    <row r="3431" spans="1:14" x14ac:dyDescent="0.25">
      <c r="A3431" t="s">
        <v>17</v>
      </c>
      <c r="B3431" t="s">
        <v>85</v>
      </c>
      <c r="C3431" t="s">
        <v>6</v>
      </c>
      <c r="D3431" t="s">
        <v>7</v>
      </c>
      <c r="E3431" t="s">
        <v>15</v>
      </c>
      <c r="F3431" s="5">
        <v>42555</v>
      </c>
      <c r="G3431">
        <v>520260417</v>
      </c>
      <c r="H3431" s="5">
        <v>42598</v>
      </c>
      <c r="I3431">
        <v>5474</v>
      </c>
      <c r="J3431" s="8">
        <v>152.58000000000001</v>
      </c>
      <c r="K3431" s="8">
        <v>97.44</v>
      </c>
      <c r="L3431" s="8">
        <v>835222.92</v>
      </c>
      <c r="M3431" s="8">
        <v>533386.56000000006</v>
      </c>
      <c r="N3431" s="8">
        <v>301836.36</v>
      </c>
    </row>
    <row r="3432" spans="1:14" x14ac:dyDescent="0.25">
      <c r="A3432" t="s">
        <v>0</v>
      </c>
      <c r="B3432" t="s">
        <v>160</v>
      </c>
      <c r="C3432" t="s">
        <v>65</v>
      </c>
      <c r="D3432" t="s">
        <v>3</v>
      </c>
      <c r="E3432" t="s">
        <v>23</v>
      </c>
      <c r="F3432" s="5">
        <v>43198</v>
      </c>
      <c r="G3432">
        <v>624871289</v>
      </c>
      <c r="H3432" s="5">
        <v>43213</v>
      </c>
      <c r="I3432">
        <v>2155</v>
      </c>
      <c r="J3432" s="8">
        <v>668.27</v>
      </c>
      <c r="K3432" s="8">
        <v>502.54</v>
      </c>
      <c r="L3432" s="8">
        <v>1440121.85</v>
      </c>
      <c r="M3432" s="8">
        <v>1082973.7</v>
      </c>
      <c r="N3432" s="8">
        <v>357148.15</v>
      </c>
    </row>
    <row r="3433" spans="1:14" x14ac:dyDescent="0.25">
      <c r="A3433" t="s">
        <v>20</v>
      </c>
      <c r="B3433" t="s">
        <v>201</v>
      </c>
      <c r="C3433" t="s">
        <v>14</v>
      </c>
      <c r="D3433" t="s">
        <v>3</v>
      </c>
      <c r="E3433" t="s">
        <v>8</v>
      </c>
      <c r="F3433" s="5">
        <v>43129</v>
      </c>
      <c r="G3433">
        <v>238132369</v>
      </c>
      <c r="H3433" s="5">
        <v>43160</v>
      </c>
      <c r="I3433">
        <v>7515</v>
      </c>
      <c r="J3433" s="8">
        <v>205.7</v>
      </c>
      <c r="K3433" s="8">
        <v>117.11</v>
      </c>
      <c r="L3433" s="8">
        <v>1545835.5</v>
      </c>
      <c r="M3433" s="8">
        <v>880081.65</v>
      </c>
      <c r="N3433" s="8">
        <v>665753.85</v>
      </c>
    </row>
    <row r="3434" spans="1:14" x14ac:dyDescent="0.25">
      <c r="A3434" t="s">
        <v>9</v>
      </c>
      <c r="B3434" t="s">
        <v>203</v>
      </c>
      <c r="C3434" t="s">
        <v>19</v>
      </c>
      <c r="D3434" t="s">
        <v>3</v>
      </c>
      <c r="E3434" t="s">
        <v>15</v>
      </c>
      <c r="F3434" s="5">
        <v>44672</v>
      </c>
      <c r="G3434">
        <v>917904984</v>
      </c>
      <c r="H3434" s="5">
        <v>44675</v>
      </c>
      <c r="I3434">
        <v>7338</v>
      </c>
      <c r="J3434" s="8">
        <v>81.73</v>
      </c>
      <c r="K3434" s="8">
        <v>56.67</v>
      </c>
      <c r="L3434" s="8">
        <v>599734.74</v>
      </c>
      <c r="M3434" s="8">
        <v>415844.46</v>
      </c>
      <c r="N3434" s="8">
        <v>183890.28</v>
      </c>
    </row>
    <row r="3435" spans="1:14" x14ac:dyDescent="0.25">
      <c r="A3435" t="s">
        <v>20</v>
      </c>
      <c r="B3435" t="s">
        <v>52</v>
      </c>
      <c r="C3435" t="s">
        <v>14</v>
      </c>
      <c r="D3435" t="s">
        <v>7</v>
      </c>
      <c r="E3435" t="s">
        <v>23</v>
      </c>
      <c r="F3435" s="5">
        <v>42849</v>
      </c>
      <c r="G3435">
        <v>692362964</v>
      </c>
      <c r="H3435" s="5">
        <v>42886</v>
      </c>
      <c r="I3435">
        <v>4442</v>
      </c>
      <c r="J3435" s="8">
        <v>205.7</v>
      </c>
      <c r="K3435" s="8">
        <v>117.11</v>
      </c>
      <c r="L3435" s="8">
        <v>913719.4</v>
      </c>
      <c r="M3435" s="8">
        <v>520202.62</v>
      </c>
      <c r="N3435" s="8">
        <v>393516.78</v>
      </c>
    </row>
    <row r="3436" spans="1:14" x14ac:dyDescent="0.25">
      <c r="A3436" t="s">
        <v>17</v>
      </c>
      <c r="B3436" t="s">
        <v>188</v>
      </c>
      <c r="C3436" t="s">
        <v>2</v>
      </c>
      <c r="D3436" t="s">
        <v>3</v>
      </c>
      <c r="E3436" t="s">
        <v>23</v>
      </c>
      <c r="F3436" s="5">
        <v>44075</v>
      </c>
      <c r="G3436">
        <v>809992635</v>
      </c>
      <c r="H3436" s="5">
        <v>44124</v>
      </c>
      <c r="I3436">
        <v>3675</v>
      </c>
      <c r="J3436" s="8">
        <v>255.28</v>
      </c>
      <c r="K3436" s="8">
        <v>159.41999999999999</v>
      </c>
      <c r="L3436" s="8">
        <v>938154</v>
      </c>
      <c r="M3436" s="8">
        <v>585868.5</v>
      </c>
      <c r="N3436" s="8">
        <v>352285.5</v>
      </c>
    </row>
    <row r="3437" spans="1:14" x14ac:dyDescent="0.25">
      <c r="A3437" t="s">
        <v>12</v>
      </c>
      <c r="B3437" t="s">
        <v>127</v>
      </c>
      <c r="C3437" t="s">
        <v>2</v>
      </c>
      <c r="D3437" t="s">
        <v>7</v>
      </c>
      <c r="E3437" t="s">
        <v>8</v>
      </c>
      <c r="F3437" s="5">
        <v>42610</v>
      </c>
      <c r="G3437">
        <v>789592826</v>
      </c>
      <c r="H3437" s="5">
        <v>42654</v>
      </c>
      <c r="I3437">
        <v>6919</v>
      </c>
      <c r="J3437" s="8">
        <v>255.28</v>
      </c>
      <c r="K3437" s="8">
        <v>159.41999999999999</v>
      </c>
      <c r="L3437" s="8">
        <v>1766282.32</v>
      </c>
      <c r="M3437" s="8">
        <v>1103026.98</v>
      </c>
      <c r="N3437" s="8">
        <v>663255.34</v>
      </c>
    </row>
    <row r="3438" spans="1:14" x14ac:dyDescent="0.25">
      <c r="A3438" t="s">
        <v>9</v>
      </c>
      <c r="B3438" t="s">
        <v>60</v>
      </c>
      <c r="C3438" t="s">
        <v>57</v>
      </c>
      <c r="D3438" t="s">
        <v>3</v>
      </c>
      <c r="E3438" t="s">
        <v>8</v>
      </c>
      <c r="F3438" s="5">
        <v>44108</v>
      </c>
      <c r="G3438">
        <v>670274865</v>
      </c>
      <c r="H3438" s="5">
        <v>44148</v>
      </c>
      <c r="I3438">
        <v>8082</v>
      </c>
      <c r="J3438" s="8">
        <v>154.06</v>
      </c>
      <c r="K3438" s="8">
        <v>90.93</v>
      </c>
      <c r="L3438" s="8">
        <v>1245112.92</v>
      </c>
      <c r="M3438" s="8">
        <v>734896.26</v>
      </c>
      <c r="N3438" s="8">
        <v>510216.66</v>
      </c>
    </row>
    <row r="3439" spans="1:14" x14ac:dyDescent="0.25">
      <c r="A3439" t="s">
        <v>20</v>
      </c>
      <c r="B3439" t="s">
        <v>21</v>
      </c>
      <c r="C3439" t="s">
        <v>36</v>
      </c>
      <c r="D3439" t="s">
        <v>7</v>
      </c>
      <c r="E3439" t="s">
        <v>4</v>
      </c>
      <c r="F3439" s="5">
        <v>43840</v>
      </c>
      <c r="G3439">
        <v>561462581</v>
      </c>
      <c r="H3439" s="5">
        <v>43885</v>
      </c>
      <c r="I3439">
        <v>8109</v>
      </c>
      <c r="J3439" s="8">
        <v>421.89</v>
      </c>
      <c r="K3439" s="8">
        <v>364.69</v>
      </c>
      <c r="L3439" s="8">
        <v>3421106.01</v>
      </c>
      <c r="M3439" s="8">
        <v>2957271.21</v>
      </c>
      <c r="N3439" s="8">
        <v>463834.8</v>
      </c>
    </row>
    <row r="3440" spans="1:14" x14ac:dyDescent="0.25">
      <c r="A3440" t="s">
        <v>0</v>
      </c>
      <c r="B3440" t="s">
        <v>1</v>
      </c>
      <c r="C3440" t="s">
        <v>19</v>
      </c>
      <c r="D3440" t="s">
        <v>7</v>
      </c>
      <c r="E3440" t="s">
        <v>4</v>
      </c>
      <c r="F3440" s="5">
        <v>44353</v>
      </c>
      <c r="G3440">
        <v>192892301</v>
      </c>
      <c r="H3440" s="5">
        <v>44381</v>
      </c>
      <c r="I3440">
        <v>9973</v>
      </c>
      <c r="J3440" s="8">
        <v>81.73</v>
      </c>
      <c r="K3440" s="8">
        <v>56.67</v>
      </c>
      <c r="L3440" s="8">
        <v>815093.29</v>
      </c>
      <c r="M3440" s="8">
        <v>565169.91</v>
      </c>
      <c r="N3440" s="8">
        <v>249923.38</v>
      </c>
    </row>
    <row r="3441" spans="1:14" x14ac:dyDescent="0.25">
      <c r="A3441" t="s">
        <v>20</v>
      </c>
      <c r="B3441" t="s">
        <v>201</v>
      </c>
      <c r="C3441" t="s">
        <v>14</v>
      </c>
      <c r="D3441" t="s">
        <v>7</v>
      </c>
      <c r="E3441" t="s">
        <v>15</v>
      </c>
      <c r="F3441" s="5">
        <v>44119</v>
      </c>
      <c r="G3441">
        <v>264612853</v>
      </c>
      <c r="H3441" s="5">
        <v>44168</v>
      </c>
      <c r="I3441">
        <v>3678</v>
      </c>
      <c r="J3441" s="8">
        <v>205.7</v>
      </c>
      <c r="K3441" s="8">
        <v>117.11</v>
      </c>
      <c r="L3441" s="8">
        <v>756564.6</v>
      </c>
      <c r="M3441" s="8">
        <v>430730.58</v>
      </c>
      <c r="N3441" s="8">
        <v>325834.02</v>
      </c>
    </row>
    <row r="3442" spans="1:14" x14ac:dyDescent="0.25">
      <c r="A3442" t="s">
        <v>0</v>
      </c>
      <c r="B3442" t="s">
        <v>171</v>
      </c>
      <c r="C3442" t="s">
        <v>11</v>
      </c>
      <c r="D3442" t="s">
        <v>7</v>
      </c>
      <c r="E3442" t="s">
        <v>15</v>
      </c>
      <c r="F3442" s="5">
        <v>44353</v>
      </c>
      <c r="G3442">
        <v>196985566</v>
      </c>
      <c r="H3442" s="5">
        <v>44380</v>
      </c>
      <c r="I3442">
        <v>1261</v>
      </c>
      <c r="J3442" s="8">
        <v>47.45</v>
      </c>
      <c r="K3442" s="8">
        <v>31.79</v>
      </c>
      <c r="L3442" s="8">
        <v>59834.45</v>
      </c>
      <c r="M3442" s="8">
        <v>40087.19</v>
      </c>
      <c r="N3442" s="8">
        <v>19747.259999999998</v>
      </c>
    </row>
    <row r="3443" spans="1:14" x14ac:dyDescent="0.25">
      <c r="A3443" t="s">
        <v>9</v>
      </c>
      <c r="B3443" t="s">
        <v>56</v>
      </c>
      <c r="C3443" t="s">
        <v>31</v>
      </c>
      <c r="D3443" t="s">
        <v>7</v>
      </c>
      <c r="E3443" t="s">
        <v>4</v>
      </c>
      <c r="F3443" s="5">
        <v>42034</v>
      </c>
      <c r="G3443">
        <v>380684268</v>
      </c>
      <c r="H3443" s="5">
        <v>42058</v>
      </c>
      <c r="I3443">
        <v>1789</v>
      </c>
      <c r="J3443" s="8">
        <v>437.2</v>
      </c>
      <c r="K3443" s="8">
        <v>263.33</v>
      </c>
      <c r="L3443" s="8">
        <v>782150.8</v>
      </c>
      <c r="M3443" s="8">
        <v>471097.37</v>
      </c>
      <c r="N3443" s="8">
        <v>311053.43</v>
      </c>
    </row>
    <row r="3444" spans="1:14" x14ac:dyDescent="0.25">
      <c r="A3444" t="s">
        <v>17</v>
      </c>
      <c r="B3444" t="s">
        <v>158</v>
      </c>
      <c r="C3444" t="s">
        <v>22</v>
      </c>
      <c r="D3444" t="s">
        <v>7</v>
      </c>
      <c r="E3444" t="s">
        <v>15</v>
      </c>
      <c r="F3444" s="5">
        <v>42883</v>
      </c>
      <c r="G3444">
        <v>826695287</v>
      </c>
      <c r="H3444" s="5">
        <v>42895</v>
      </c>
      <c r="I3444">
        <v>6361</v>
      </c>
      <c r="J3444" s="8">
        <v>109.28</v>
      </c>
      <c r="K3444" s="8">
        <v>35.840000000000003</v>
      </c>
      <c r="L3444" s="8">
        <v>695130.08</v>
      </c>
      <c r="M3444" s="8">
        <v>227978.23999999999</v>
      </c>
      <c r="N3444" s="8">
        <v>467151.84</v>
      </c>
    </row>
    <row r="3445" spans="1:14" x14ac:dyDescent="0.25">
      <c r="A3445" t="s">
        <v>12</v>
      </c>
      <c r="B3445" t="s">
        <v>61</v>
      </c>
      <c r="C3445" t="s">
        <v>65</v>
      </c>
      <c r="D3445" t="s">
        <v>7</v>
      </c>
      <c r="E3445" t="s">
        <v>23</v>
      </c>
      <c r="F3445" s="5">
        <v>42703</v>
      </c>
      <c r="G3445">
        <v>716317451</v>
      </c>
      <c r="H3445" s="5">
        <v>42705</v>
      </c>
      <c r="I3445">
        <v>3107</v>
      </c>
      <c r="J3445" s="8">
        <v>668.27</v>
      </c>
      <c r="K3445" s="8">
        <v>502.54</v>
      </c>
      <c r="L3445" s="8">
        <v>2076314.89</v>
      </c>
      <c r="M3445" s="8">
        <v>1561391.78</v>
      </c>
      <c r="N3445" s="8">
        <v>514923.11</v>
      </c>
    </row>
    <row r="3446" spans="1:14" x14ac:dyDescent="0.25">
      <c r="A3446" t="s">
        <v>12</v>
      </c>
      <c r="B3446" t="s">
        <v>115</v>
      </c>
      <c r="C3446" t="s">
        <v>19</v>
      </c>
      <c r="D3446" t="s">
        <v>3</v>
      </c>
      <c r="E3446" t="s">
        <v>8</v>
      </c>
      <c r="F3446" s="5">
        <v>43529</v>
      </c>
      <c r="G3446">
        <v>651162087</v>
      </c>
      <c r="H3446" s="5">
        <v>43550</v>
      </c>
      <c r="I3446">
        <v>2187</v>
      </c>
      <c r="J3446" s="8">
        <v>81.73</v>
      </c>
      <c r="K3446" s="8">
        <v>56.67</v>
      </c>
      <c r="L3446" s="8">
        <v>178743.51</v>
      </c>
      <c r="M3446" s="8">
        <v>123937.29</v>
      </c>
      <c r="N3446" s="8">
        <v>54806.22</v>
      </c>
    </row>
    <row r="3447" spans="1:14" x14ac:dyDescent="0.25">
      <c r="A3447" t="s">
        <v>26</v>
      </c>
      <c r="B3447" t="s">
        <v>64</v>
      </c>
      <c r="C3447" t="s">
        <v>57</v>
      </c>
      <c r="D3447" t="s">
        <v>3</v>
      </c>
      <c r="E3447" t="s">
        <v>23</v>
      </c>
      <c r="F3447" s="5">
        <v>44789</v>
      </c>
      <c r="G3447">
        <v>403153026</v>
      </c>
      <c r="H3447" s="5">
        <v>44820</v>
      </c>
      <c r="I3447">
        <v>794</v>
      </c>
      <c r="J3447" s="8">
        <v>154.06</v>
      </c>
      <c r="K3447" s="8">
        <v>90.93</v>
      </c>
      <c r="L3447" s="8">
        <v>122323.64</v>
      </c>
      <c r="M3447" s="8">
        <v>72198.42</v>
      </c>
      <c r="N3447" s="8">
        <v>50125.22</v>
      </c>
    </row>
    <row r="3448" spans="1:14" x14ac:dyDescent="0.25">
      <c r="A3448" t="s">
        <v>9</v>
      </c>
      <c r="B3448" t="s">
        <v>203</v>
      </c>
      <c r="C3448" t="s">
        <v>19</v>
      </c>
      <c r="D3448" t="s">
        <v>7</v>
      </c>
      <c r="E3448" t="s">
        <v>23</v>
      </c>
      <c r="F3448" s="5">
        <v>43373</v>
      </c>
      <c r="G3448">
        <v>264526593</v>
      </c>
      <c r="H3448" s="5">
        <v>43380</v>
      </c>
      <c r="I3448">
        <v>8152</v>
      </c>
      <c r="J3448" s="8">
        <v>81.73</v>
      </c>
      <c r="K3448" s="8">
        <v>56.67</v>
      </c>
      <c r="L3448" s="8">
        <v>666262.96</v>
      </c>
      <c r="M3448" s="8">
        <v>461973.84</v>
      </c>
      <c r="N3448" s="8">
        <v>204289.12</v>
      </c>
    </row>
    <row r="3449" spans="1:14" x14ac:dyDescent="0.25">
      <c r="A3449" t="s">
        <v>26</v>
      </c>
      <c r="B3449" t="s">
        <v>95</v>
      </c>
      <c r="C3449" t="s">
        <v>6</v>
      </c>
      <c r="D3449" t="s">
        <v>7</v>
      </c>
      <c r="E3449" t="s">
        <v>4</v>
      </c>
      <c r="F3449" s="5">
        <v>43526</v>
      </c>
      <c r="G3449">
        <v>597831618</v>
      </c>
      <c r="H3449" s="5">
        <v>43541</v>
      </c>
      <c r="I3449">
        <v>516</v>
      </c>
      <c r="J3449" s="8">
        <v>152.58000000000001</v>
      </c>
      <c r="K3449" s="8">
        <v>97.44</v>
      </c>
      <c r="L3449" s="8">
        <v>78731.28</v>
      </c>
      <c r="M3449" s="8">
        <v>50279.040000000001</v>
      </c>
      <c r="N3449" s="8">
        <v>28452.240000000002</v>
      </c>
    </row>
    <row r="3450" spans="1:14" x14ac:dyDescent="0.25">
      <c r="A3450" t="s">
        <v>9</v>
      </c>
      <c r="B3450" t="s">
        <v>89</v>
      </c>
      <c r="C3450" t="s">
        <v>19</v>
      </c>
      <c r="D3450" t="s">
        <v>7</v>
      </c>
      <c r="E3450" t="s">
        <v>8</v>
      </c>
      <c r="F3450" s="5">
        <v>42842</v>
      </c>
      <c r="G3450">
        <v>485929429</v>
      </c>
      <c r="H3450" s="5">
        <v>42874</v>
      </c>
      <c r="I3450">
        <v>6171</v>
      </c>
      <c r="J3450" s="8">
        <v>81.73</v>
      </c>
      <c r="K3450" s="8">
        <v>56.67</v>
      </c>
      <c r="L3450" s="8">
        <v>504355.83</v>
      </c>
      <c r="M3450" s="8">
        <v>349710.57</v>
      </c>
      <c r="N3450" s="8">
        <v>154645.26</v>
      </c>
    </row>
    <row r="3451" spans="1:14" x14ac:dyDescent="0.25">
      <c r="A3451" t="s">
        <v>39</v>
      </c>
      <c r="B3451" t="s">
        <v>40</v>
      </c>
      <c r="C3451" t="s">
        <v>57</v>
      </c>
      <c r="D3451" t="s">
        <v>3</v>
      </c>
      <c r="E3451" t="s">
        <v>15</v>
      </c>
      <c r="F3451" s="5">
        <v>43499</v>
      </c>
      <c r="G3451">
        <v>881993854</v>
      </c>
      <c r="H3451" s="5">
        <v>43524</v>
      </c>
      <c r="I3451">
        <v>436</v>
      </c>
      <c r="J3451" s="8">
        <v>154.06</v>
      </c>
      <c r="K3451" s="8">
        <v>90.93</v>
      </c>
      <c r="L3451" s="8">
        <v>67170.16</v>
      </c>
      <c r="M3451" s="8">
        <v>39645.480000000003</v>
      </c>
      <c r="N3451" s="8">
        <v>27524.68</v>
      </c>
    </row>
    <row r="3452" spans="1:14" x14ac:dyDescent="0.25">
      <c r="A3452" t="s">
        <v>26</v>
      </c>
      <c r="B3452" t="s">
        <v>64</v>
      </c>
      <c r="C3452" t="s">
        <v>45</v>
      </c>
      <c r="D3452" t="s">
        <v>3</v>
      </c>
      <c r="E3452" t="s">
        <v>15</v>
      </c>
      <c r="F3452" s="5">
        <v>44676</v>
      </c>
      <c r="G3452">
        <v>559511220</v>
      </c>
      <c r="H3452" s="5">
        <v>44698</v>
      </c>
      <c r="I3452">
        <v>658</v>
      </c>
      <c r="J3452" s="8">
        <v>9.33</v>
      </c>
      <c r="K3452" s="8">
        <v>6.92</v>
      </c>
      <c r="L3452" s="8">
        <v>6139.14</v>
      </c>
      <c r="M3452" s="8">
        <v>4553.3599999999997</v>
      </c>
      <c r="N3452" s="8">
        <v>1585.78</v>
      </c>
    </row>
    <row r="3453" spans="1:14" x14ac:dyDescent="0.25">
      <c r="A3453" t="s">
        <v>0</v>
      </c>
      <c r="B3453" t="s">
        <v>144</v>
      </c>
      <c r="C3453" t="s">
        <v>6</v>
      </c>
      <c r="D3453" t="s">
        <v>7</v>
      </c>
      <c r="E3453" t="s">
        <v>4</v>
      </c>
      <c r="F3453" s="5">
        <v>42367</v>
      </c>
      <c r="G3453">
        <v>162280356</v>
      </c>
      <c r="H3453" s="5">
        <v>42410</v>
      </c>
      <c r="I3453">
        <v>1219</v>
      </c>
      <c r="J3453" s="8">
        <v>152.58000000000001</v>
      </c>
      <c r="K3453" s="8">
        <v>97.44</v>
      </c>
      <c r="L3453" s="8">
        <v>185995.02</v>
      </c>
      <c r="M3453" s="8">
        <v>118779.36</v>
      </c>
      <c r="N3453" s="8">
        <v>67215.66</v>
      </c>
    </row>
    <row r="3454" spans="1:14" x14ac:dyDescent="0.25">
      <c r="A3454" t="s">
        <v>17</v>
      </c>
      <c r="B3454" t="s">
        <v>188</v>
      </c>
      <c r="C3454" t="s">
        <v>14</v>
      </c>
      <c r="D3454" t="s">
        <v>3</v>
      </c>
      <c r="E3454" t="s">
        <v>15</v>
      </c>
      <c r="F3454" s="5">
        <v>42186</v>
      </c>
      <c r="G3454">
        <v>854412591</v>
      </c>
      <c r="H3454" s="5">
        <v>42202</v>
      </c>
      <c r="I3454">
        <v>8527</v>
      </c>
      <c r="J3454" s="8">
        <v>205.7</v>
      </c>
      <c r="K3454" s="8">
        <v>117.11</v>
      </c>
      <c r="L3454" s="8">
        <v>1754003.9</v>
      </c>
      <c r="M3454" s="8">
        <v>998596.97</v>
      </c>
      <c r="N3454" s="8">
        <v>755406.93</v>
      </c>
    </row>
    <row r="3455" spans="1:14" x14ac:dyDescent="0.25">
      <c r="A3455" t="s">
        <v>12</v>
      </c>
      <c r="B3455" t="s">
        <v>107</v>
      </c>
      <c r="C3455" t="s">
        <v>45</v>
      </c>
      <c r="D3455" t="s">
        <v>7</v>
      </c>
      <c r="E3455" t="s">
        <v>8</v>
      </c>
      <c r="F3455" s="5">
        <v>43174</v>
      </c>
      <c r="G3455">
        <v>270331752</v>
      </c>
      <c r="H3455" s="5">
        <v>43186</v>
      </c>
      <c r="I3455">
        <v>6028</v>
      </c>
      <c r="J3455" s="8">
        <v>9.33</v>
      </c>
      <c r="K3455" s="8">
        <v>6.92</v>
      </c>
      <c r="L3455" s="8">
        <v>56241.24</v>
      </c>
      <c r="M3455" s="8">
        <v>41713.760000000002</v>
      </c>
      <c r="N3455" s="8">
        <v>14527.48</v>
      </c>
    </row>
    <row r="3456" spans="1:14" x14ac:dyDescent="0.25">
      <c r="A3456" t="s">
        <v>0</v>
      </c>
      <c r="B3456" t="s">
        <v>160</v>
      </c>
      <c r="C3456" t="s">
        <v>31</v>
      </c>
      <c r="D3456" t="s">
        <v>3</v>
      </c>
      <c r="E3456" t="s">
        <v>4</v>
      </c>
      <c r="F3456" s="5">
        <v>44917</v>
      </c>
      <c r="G3456">
        <v>164774167</v>
      </c>
      <c r="H3456" s="5">
        <v>44566</v>
      </c>
      <c r="I3456">
        <v>9193</v>
      </c>
      <c r="J3456" s="8">
        <v>437.2</v>
      </c>
      <c r="K3456" s="8">
        <v>263.33</v>
      </c>
      <c r="L3456" s="8">
        <v>4019179.6</v>
      </c>
      <c r="M3456" s="8">
        <v>2420792.69</v>
      </c>
      <c r="N3456" s="8">
        <v>1598386.91</v>
      </c>
    </row>
    <row r="3457" spans="1:14" x14ac:dyDescent="0.25">
      <c r="A3457" t="s">
        <v>26</v>
      </c>
      <c r="B3457" t="s">
        <v>125</v>
      </c>
      <c r="C3457" t="s">
        <v>2</v>
      </c>
      <c r="D3457" t="s">
        <v>3</v>
      </c>
      <c r="E3457" t="s">
        <v>4</v>
      </c>
      <c r="F3457" s="5">
        <v>42772</v>
      </c>
      <c r="G3457">
        <v>562788665</v>
      </c>
      <c r="H3457" s="5">
        <v>42815</v>
      </c>
      <c r="I3457">
        <v>527</v>
      </c>
      <c r="J3457" s="8">
        <v>255.28</v>
      </c>
      <c r="K3457" s="8">
        <v>159.41999999999999</v>
      </c>
      <c r="L3457" s="8">
        <v>134532.56</v>
      </c>
      <c r="M3457" s="8">
        <v>84014.34</v>
      </c>
      <c r="N3457" s="8">
        <v>50518.22</v>
      </c>
    </row>
    <row r="3458" spans="1:14" x14ac:dyDescent="0.25">
      <c r="A3458" t="s">
        <v>9</v>
      </c>
      <c r="B3458" t="s">
        <v>92</v>
      </c>
      <c r="C3458" t="s">
        <v>29</v>
      </c>
      <c r="D3458" t="s">
        <v>7</v>
      </c>
      <c r="E3458" t="s">
        <v>8</v>
      </c>
      <c r="F3458" s="5">
        <v>43336</v>
      </c>
      <c r="G3458">
        <v>209736573</v>
      </c>
      <c r="H3458" s="5">
        <v>43367</v>
      </c>
      <c r="I3458">
        <v>4568</v>
      </c>
      <c r="J3458" s="8">
        <v>651.21</v>
      </c>
      <c r="K3458" s="8">
        <v>524.96</v>
      </c>
      <c r="L3458" s="8">
        <v>2974727.28</v>
      </c>
      <c r="M3458" s="8">
        <v>2398017.2799999998</v>
      </c>
      <c r="N3458" s="8">
        <v>576710</v>
      </c>
    </row>
    <row r="3459" spans="1:14" x14ac:dyDescent="0.25">
      <c r="A3459" t="s">
        <v>0</v>
      </c>
      <c r="B3459" t="s">
        <v>160</v>
      </c>
      <c r="C3459" t="s">
        <v>57</v>
      </c>
      <c r="D3459" t="s">
        <v>7</v>
      </c>
      <c r="E3459" t="s">
        <v>23</v>
      </c>
      <c r="F3459" s="5">
        <v>43553</v>
      </c>
      <c r="G3459">
        <v>621291720</v>
      </c>
      <c r="H3459" s="5">
        <v>43555</v>
      </c>
      <c r="I3459">
        <v>2881</v>
      </c>
      <c r="J3459" s="8">
        <v>154.06</v>
      </c>
      <c r="K3459" s="8">
        <v>90.93</v>
      </c>
      <c r="L3459" s="8">
        <v>443846.86</v>
      </c>
      <c r="M3459" s="8">
        <v>261969.33</v>
      </c>
      <c r="N3459" s="8">
        <v>181877.53</v>
      </c>
    </row>
    <row r="3460" spans="1:14" x14ac:dyDescent="0.25">
      <c r="A3460" t="s">
        <v>9</v>
      </c>
      <c r="B3460" t="s">
        <v>68</v>
      </c>
      <c r="C3460" t="s">
        <v>29</v>
      </c>
      <c r="D3460" t="s">
        <v>7</v>
      </c>
      <c r="E3460" t="s">
        <v>4</v>
      </c>
      <c r="F3460" s="5">
        <v>42374</v>
      </c>
      <c r="G3460">
        <v>233440434</v>
      </c>
      <c r="H3460" s="5">
        <v>42417</v>
      </c>
      <c r="I3460">
        <v>9067</v>
      </c>
      <c r="J3460" s="8">
        <v>651.21</v>
      </c>
      <c r="K3460" s="8">
        <v>524.96</v>
      </c>
      <c r="L3460" s="8">
        <v>5904521.0700000003</v>
      </c>
      <c r="M3460" s="8">
        <v>4759812.32</v>
      </c>
      <c r="N3460" s="8">
        <v>1144708.75</v>
      </c>
    </row>
    <row r="3461" spans="1:14" x14ac:dyDescent="0.25">
      <c r="A3461" t="s">
        <v>20</v>
      </c>
      <c r="B3461" t="s">
        <v>21</v>
      </c>
      <c r="C3461" t="s">
        <v>29</v>
      </c>
      <c r="D3461" t="s">
        <v>3</v>
      </c>
      <c r="E3461" t="s">
        <v>23</v>
      </c>
      <c r="F3461" s="5">
        <v>42292</v>
      </c>
      <c r="G3461">
        <v>252481544</v>
      </c>
      <c r="H3461" s="5">
        <v>42316</v>
      </c>
      <c r="I3461">
        <v>3754</v>
      </c>
      <c r="J3461" s="8">
        <v>651.21</v>
      </c>
      <c r="K3461" s="8">
        <v>524.96</v>
      </c>
      <c r="L3461" s="8">
        <v>2444642.34</v>
      </c>
      <c r="M3461" s="8">
        <v>1970699.84</v>
      </c>
      <c r="N3461" s="8">
        <v>473942.5</v>
      </c>
    </row>
    <row r="3462" spans="1:14" x14ac:dyDescent="0.25">
      <c r="A3462" t="s">
        <v>26</v>
      </c>
      <c r="B3462" t="s">
        <v>130</v>
      </c>
      <c r="C3462" t="s">
        <v>65</v>
      </c>
      <c r="D3462" t="s">
        <v>7</v>
      </c>
      <c r="E3462" t="s">
        <v>23</v>
      </c>
      <c r="F3462" s="5">
        <v>43113</v>
      </c>
      <c r="G3462">
        <v>605026376</v>
      </c>
      <c r="H3462" s="5">
        <v>43149</v>
      </c>
      <c r="I3462">
        <v>9604</v>
      </c>
      <c r="J3462" s="8">
        <v>668.27</v>
      </c>
      <c r="K3462" s="8">
        <v>502.54</v>
      </c>
      <c r="L3462" s="8">
        <v>6418065.0800000001</v>
      </c>
      <c r="M3462" s="8">
        <v>4826394.16</v>
      </c>
      <c r="N3462" s="8">
        <v>1591670.92</v>
      </c>
    </row>
    <row r="3463" spans="1:14" x14ac:dyDescent="0.25">
      <c r="A3463" t="s">
        <v>26</v>
      </c>
      <c r="B3463" t="s">
        <v>175</v>
      </c>
      <c r="C3463" t="s">
        <v>6</v>
      </c>
      <c r="D3463" t="s">
        <v>3</v>
      </c>
      <c r="E3463" t="s">
        <v>23</v>
      </c>
      <c r="F3463" s="5">
        <v>42763</v>
      </c>
      <c r="G3463">
        <v>387998759</v>
      </c>
      <c r="H3463" s="5">
        <v>42765</v>
      </c>
      <c r="I3463">
        <v>6310</v>
      </c>
      <c r="J3463" s="8">
        <v>152.58000000000001</v>
      </c>
      <c r="K3463" s="8">
        <v>97.44</v>
      </c>
      <c r="L3463" s="8">
        <v>962779.8</v>
      </c>
      <c r="M3463" s="8">
        <v>614846.4</v>
      </c>
      <c r="N3463" s="8">
        <v>347933.4</v>
      </c>
    </row>
    <row r="3464" spans="1:14" x14ac:dyDescent="0.25">
      <c r="A3464" t="s">
        <v>17</v>
      </c>
      <c r="B3464" t="s">
        <v>53</v>
      </c>
      <c r="C3464" t="s">
        <v>45</v>
      </c>
      <c r="D3464" t="s">
        <v>3</v>
      </c>
      <c r="E3464" t="s">
        <v>15</v>
      </c>
      <c r="F3464" s="5">
        <v>42789</v>
      </c>
      <c r="G3464">
        <v>118635022</v>
      </c>
      <c r="H3464" s="5">
        <v>42802</v>
      </c>
      <c r="I3464">
        <v>5594</v>
      </c>
      <c r="J3464" s="8">
        <v>9.33</v>
      </c>
      <c r="K3464" s="8">
        <v>6.92</v>
      </c>
      <c r="L3464" s="8">
        <v>52192.02</v>
      </c>
      <c r="M3464" s="8">
        <v>38710.480000000003</v>
      </c>
      <c r="N3464" s="8">
        <v>13481.54</v>
      </c>
    </row>
    <row r="3465" spans="1:14" x14ac:dyDescent="0.25">
      <c r="A3465" t="s">
        <v>9</v>
      </c>
      <c r="B3465" t="s">
        <v>37</v>
      </c>
      <c r="C3465" t="s">
        <v>57</v>
      </c>
      <c r="D3465" t="s">
        <v>7</v>
      </c>
      <c r="E3465" t="s">
        <v>15</v>
      </c>
      <c r="F3465" s="5">
        <v>44321</v>
      </c>
      <c r="G3465">
        <v>384483993</v>
      </c>
      <c r="H3465" s="5">
        <v>44366</v>
      </c>
      <c r="I3465">
        <v>6212</v>
      </c>
      <c r="J3465" s="8">
        <v>154.06</v>
      </c>
      <c r="K3465" s="8">
        <v>90.93</v>
      </c>
      <c r="L3465" s="8">
        <v>957020.72</v>
      </c>
      <c r="M3465" s="8">
        <v>564857.16</v>
      </c>
      <c r="N3465" s="8">
        <v>392163.56</v>
      </c>
    </row>
    <row r="3466" spans="1:14" x14ac:dyDescent="0.25">
      <c r="A3466" t="s">
        <v>26</v>
      </c>
      <c r="B3466" t="s">
        <v>27</v>
      </c>
      <c r="C3466" t="s">
        <v>14</v>
      </c>
      <c r="D3466" t="s">
        <v>7</v>
      </c>
      <c r="E3466" t="s">
        <v>8</v>
      </c>
      <c r="F3466" s="5">
        <v>44179</v>
      </c>
      <c r="G3466">
        <v>493406999</v>
      </c>
      <c r="H3466" s="5">
        <v>43851</v>
      </c>
      <c r="I3466">
        <v>8950</v>
      </c>
      <c r="J3466" s="8">
        <v>205.7</v>
      </c>
      <c r="K3466" s="8">
        <v>117.11</v>
      </c>
      <c r="L3466" s="8">
        <v>1841015</v>
      </c>
      <c r="M3466" s="8">
        <v>1048134.5</v>
      </c>
      <c r="N3466" s="8">
        <v>792880.5</v>
      </c>
    </row>
    <row r="3467" spans="1:14" x14ac:dyDescent="0.25">
      <c r="A3467" t="s">
        <v>26</v>
      </c>
      <c r="B3467" t="s">
        <v>174</v>
      </c>
      <c r="C3467" t="s">
        <v>2</v>
      </c>
      <c r="D3467" t="s">
        <v>3</v>
      </c>
      <c r="E3467" t="s">
        <v>23</v>
      </c>
      <c r="F3467" s="5">
        <v>42889</v>
      </c>
      <c r="G3467">
        <v>723577868</v>
      </c>
      <c r="H3467" s="5">
        <v>42909</v>
      </c>
      <c r="I3467">
        <v>1626</v>
      </c>
      <c r="J3467" s="8">
        <v>255.28</v>
      </c>
      <c r="K3467" s="8">
        <v>159.41999999999999</v>
      </c>
      <c r="L3467" s="8">
        <v>415085.28</v>
      </c>
      <c r="M3467" s="8">
        <v>259216.92</v>
      </c>
      <c r="N3467" s="8">
        <v>155868.35999999999</v>
      </c>
    </row>
    <row r="3468" spans="1:14" x14ac:dyDescent="0.25">
      <c r="A3468" t="s">
        <v>26</v>
      </c>
      <c r="B3468" t="s">
        <v>174</v>
      </c>
      <c r="C3468" t="s">
        <v>11</v>
      </c>
      <c r="D3468" t="s">
        <v>3</v>
      </c>
      <c r="E3468" t="s">
        <v>23</v>
      </c>
      <c r="F3468" s="5">
        <v>43710</v>
      </c>
      <c r="G3468">
        <v>973482930</v>
      </c>
      <c r="H3468" s="5">
        <v>43745</v>
      </c>
      <c r="I3468">
        <v>4087</v>
      </c>
      <c r="J3468" s="8">
        <v>47.45</v>
      </c>
      <c r="K3468" s="8">
        <v>31.79</v>
      </c>
      <c r="L3468" s="8">
        <v>193928.15</v>
      </c>
      <c r="M3468" s="8">
        <v>129925.73</v>
      </c>
      <c r="N3468" s="8">
        <v>64002.42</v>
      </c>
    </row>
    <row r="3469" spans="1:14" x14ac:dyDescent="0.25">
      <c r="A3469" t="s">
        <v>9</v>
      </c>
      <c r="B3469" t="s">
        <v>193</v>
      </c>
      <c r="C3469" t="s">
        <v>11</v>
      </c>
      <c r="D3469" t="s">
        <v>3</v>
      </c>
      <c r="E3469" t="s">
        <v>23</v>
      </c>
      <c r="F3469" s="5">
        <v>44788</v>
      </c>
      <c r="G3469">
        <v>311921012</v>
      </c>
      <c r="H3469" s="5">
        <v>44799</v>
      </c>
      <c r="I3469">
        <v>3214</v>
      </c>
      <c r="J3469" s="8">
        <v>47.45</v>
      </c>
      <c r="K3469" s="8">
        <v>31.79</v>
      </c>
      <c r="L3469" s="8">
        <v>152504.29999999999</v>
      </c>
      <c r="M3469" s="8">
        <v>102173.06</v>
      </c>
      <c r="N3469" s="8">
        <v>50331.24</v>
      </c>
    </row>
    <row r="3470" spans="1:14" x14ac:dyDescent="0.25">
      <c r="A3470" t="s">
        <v>9</v>
      </c>
      <c r="B3470" t="s">
        <v>60</v>
      </c>
      <c r="C3470" t="s">
        <v>2</v>
      </c>
      <c r="D3470" t="s">
        <v>3</v>
      </c>
      <c r="E3470" t="s">
        <v>15</v>
      </c>
      <c r="F3470" s="5">
        <v>44813</v>
      </c>
      <c r="G3470">
        <v>128003442</v>
      </c>
      <c r="H3470" s="5">
        <v>44857</v>
      </c>
      <c r="I3470">
        <v>7918</v>
      </c>
      <c r="J3470" s="8">
        <v>255.28</v>
      </c>
      <c r="K3470" s="8">
        <v>159.41999999999999</v>
      </c>
      <c r="L3470" s="8">
        <v>2021307.04</v>
      </c>
      <c r="M3470" s="8">
        <v>1262287.56</v>
      </c>
      <c r="N3470" s="8">
        <v>759019.48</v>
      </c>
    </row>
    <row r="3471" spans="1:14" x14ac:dyDescent="0.25">
      <c r="A3471" t="s">
        <v>9</v>
      </c>
      <c r="B3471" t="s">
        <v>167</v>
      </c>
      <c r="C3471" t="s">
        <v>11</v>
      </c>
      <c r="D3471" t="s">
        <v>7</v>
      </c>
      <c r="E3471" t="s">
        <v>8</v>
      </c>
      <c r="F3471" s="5">
        <v>43673</v>
      </c>
      <c r="G3471">
        <v>981154048</v>
      </c>
      <c r="H3471" s="5">
        <v>43686</v>
      </c>
      <c r="I3471">
        <v>4141</v>
      </c>
      <c r="J3471" s="8">
        <v>47.45</v>
      </c>
      <c r="K3471" s="8">
        <v>31.79</v>
      </c>
      <c r="L3471" s="8">
        <v>196490.45</v>
      </c>
      <c r="M3471" s="8">
        <v>131642.39000000001</v>
      </c>
      <c r="N3471" s="8">
        <v>64848.06</v>
      </c>
    </row>
    <row r="3472" spans="1:14" x14ac:dyDescent="0.25">
      <c r="A3472" t="s">
        <v>0</v>
      </c>
      <c r="B3472" t="s">
        <v>5</v>
      </c>
      <c r="C3472" t="s">
        <v>36</v>
      </c>
      <c r="D3472" t="s">
        <v>3</v>
      </c>
      <c r="E3472" t="s">
        <v>23</v>
      </c>
      <c r="F3472" s="5">
        <v>43993</v>
      </c>
      <c r="G3472">
        <v>351109158</v>
      </c>
      <c r="H3472" s="5">
        <v>44008</v>
      </c>
      <c r="I3472">
        <v>9857</v>
      </c>
      <c r="J3472" s="8">
        <v>421.89</v>
      </c>
      <c r="K3472" s="8">
        <v>364.69</v>
      </c>
      <c r="L3472" s="8">
        <v>4158569.73</v>
      </c>
      <c r="M3472" s="8">
        <v>3594749.33</v>
      </c>
      <c r="N3472" s="8">
        <v>563820.4</v>
      </c>
    </row>
    <row r="3473" spans="1:14" x14ac:dyDescent="0.25">
      <c r="A3473" t="s">
        <v>9</v>
      </c>
      <c r="B3473" t="s">
        <v>173</v>
      </c>
      <c r="C3473" t="s">
        <v>19</v>
      </c>
      <c r="D3473" t="s">
        <v>3</v>
      </c>
      <c r="E3473" t="s">
        <v>15</v>
      </c>
      <c r="F3473" s="5">
        <v>44168</v>
      </c>
      <c r="G3473">
        <v>287917602</v>
      </c>
      <c r="H3473" s="5">
        <v>43835</v>
      </c>
      <c r="I3473">
        <v>71</v>
      </c>
      <c r="J3473" s="8">
        <v>81.73</v>
      </c>
      <c r="K3473" s="8">
        <v>56.67</v>
      </c>
      <c r="L3473" s="8">
        <v>5802.83</v>
      </c>
      <c r="M3473" s="8">
        <v>4023.57</v>
      </c>
      <c r="N3473" s="8">
        <v>1779.26</v>
      </c>
    </row>
    <row r="3474" spans="1:14" x14ac:dyDescent="0.25">
      <c r="A3474" t="s">
        <v>0</v>
      </c>
      <c r="B3474" t="s">
        <v>97</v>
      </c>
      <c r="C3474" t="s">
        <v>36</v>
      </c>
      <c r="D3474" t="s">
        <v>7</v>
      </c>
      <c r="E3474" t="s">
        <v>23</v>
      </c>
      <c r="F3474" s="5">
        <v>43140</v>
      </c>
      <c r="G3474">
        <v>661940705</v>
      </c>
      <c r="H3474" s="5">
        <v>43152</v>
      </c>
      <c r="I3474">
        <v>1819</v>
      </c>
      <c r="J3474" s="8">
        <v>421.89</v>
      </c>
      <c r="K3474" s="8">
        <v>364.69</v>
      </c>
      <c r="L3474" s="8">
        <v>767417.91</v>
      </c>
      <c r="M3474" s="8">
        <v>663371.11</v>
      </c>
      <c r="N3474" s="8">
        <v>104046.8</v>
      </c>
    </row>
    <row r="3475" spans="1:14" x14ac:dyDescent="0.25">
      <c r="A3475" t="s">
        <v>0</v>
      </c>
      <c r="B3475" t="s">
        <v>143</v>
      </c>
      <c r="C3475" t="s">
        <v>2</v>
      </c>
      <c r="D3475" t="s">
        <v>7</v>
      </c>
      <c r="E3475" t="s">
        <v>15</v>
      </c>
      <c r="F3475" s="5">
        <v>43969</v>
      </c>
      <c r="G3475">
        <v>513852298</v>
      </c>
      <c r="H3475" s="5">
        <v>44009</v>
      </c>
      <c r="I3475">
        <v>9169</v>
      </c>
      <c r="J3475" s="8">
        <v>255.28</v>
      </c>
      <c r="K3475" s="8">
        <v>159.41999999999999</v>
      </c>
      <c r="L3475" s="8">
        <v>2340662.3199999998</v>
      </c>
      <c r="M3475" s="8">
        <v>1461721.98</v>
      </c>
      <c r="N3475" s="8">
        <v>878940.34</v>
      </c>
    </row>
    <row r="3476" spans="1:14" x14ac:dyDescent="0.25">
      <c r="A3476" t="s">
        <v>26</v>
      </c>
      <c r="B3476" t="s">
        <v>125</v>
      </c>
      <c r="C3476" t="s">
        <v>29</v>
      </c>
      <c r="D3476" t="s">
        <v>7</v>
      </c>
      <c r="E3476" t="s">
        <v>23</v>
      </c>
      <c r="F3476" s="5">
        <v>44107</v>
      </c>
      <c r="G3476">
        <v>304638707</v>
      </c>
      <c r="H3476" s="5">
        <v>44119</v>
      </c>
      <c r="I3476">
        <v>8218</v>
      </c>
      <c r="J3476" s="8">
        <v>651.21</v>
      </c>
      <c r="K3476" s="8">
        <v>524.96</v>
      </c>
      <c r="L3476" s="8">
        <v>5351643.78</v>
      </c>
      <c r="M3476" s="8">
        <v>4314121.28</v>
      </c>
      <c r="N3476" s="8">
        <v>1037522.5</v>
      </c>
    </row>
    <row r="3477" spans="1:14" x14ac:dyDescent="0.25">
      <c r="A3477" t="s">
        <v>26</v>
      </c>
      <c r="B3477" t="s">
        <v>174</v>
      </c>
      <c r="C3477" t="s">
        <v>57</v>
      </c>
      <c r="D3477" t="s">
        <v>3</v>
      </c>
      <c r="E3477" t="s">
        <v>23</v>
      </c>
      <c r="F3477" s="5">
        <v>42929</v>
      </c>
      <c r="G3477">
        <v>565598762</v>
      </c>
      <c r="H3477" s="5">
        <v>42945</v>
      </c>
      <c r="I3477">
        <v>2097</v>
      </c>
      <c r="J3477" s="8">
        <v>154.06</v>
      </c>
      <c r="K3477" s="8">
        <v>90.93</v>
      </c>
      <c r="L3477" s="8">
        <v>323063.82</v>
      </c>
      <c r="M3477" s="8">
        <v>190680.21</v>
      </c>
      <c r="N3477" s="8">
        <v>132383.60999999999</v>
      </c>
    </row>
    <row r="3478" spans="1:14" x14ac:dyDescent="0.25">
      <c r="A3478" t="s">
        <v>9</v>
      </c>
      <c r="B3478" t="s">
        <v>110</v>
      </c>
      <c r="C3478" t="s">
        <v>6</v>
      </c>
      <c r="D3478" t="s">
        <v>7</v>
      </c>
      <c r="E3478" t="s">
        <v>15</v>
      </c>
      <c r="F3478" s="5">
        <v>43438</v>
      </c>
      <c r="G3478">
        <v>548343789</v>
      </c>
      <c r="H3478" s="5">
        <v>43440</v>
      </c>
      <c r="I3478">
        <v>5967</v>
      </c>
      <c r="J3478" s="8">
        <v>152.58000000000001</v>
      </c>
      <c r="K3478" s="8">
        <v>97.44</v>
      </c>
      <c r="L3478" s="8">
        <v>910444.86</v>
      </c>
      <c r="M3478" s="8">
        <v>581424.48</v>
      </c>
      <c r="N3478" s="8">
        <v>329020.38</v>
      </c>
    </row>
    <row r="3479" spans="1:14" x14ac:dyDescent="0.25">
      <c r="A3479" t="s">
        <v>12</v>
      </c>
      <c r="B3479" t="s">
        <v>61</v>
      </c>
      <c r="C3479" t="s">
        <v>57</v>
      </c>
      <c r="D3479" t="s">
        <v>7</v>
      </c>
      <c r="E3479" t="s">
        <v>15</v>
      </c>
      <c r="F3479" s="5">
        <v>43518</v>
      </c>
      <c r="G3479">
        <v>474797618</v>
      </c>
      <c r="H3479" s="5">
        <v>43525</v>
      </c>
      <c r="I3479">
        <v>2021</v>
      </c>
      <c r="J3479" s="8">
        <v>154.06</v>
      </c>
      <c r="K3479" s="8">
        <v>90.93</v>
      </c>
      <c r="L3479" s="8">
        <v>311355.26</v>
      </c>
      <c r="M3479" s="8">
        <v>183769.53</v>
      </c>
      <c r="N3479" s="8">
        <v>127585.73</v>
      </c>
    </row>
    <row r="3480" spans="1:14" x14ac:dyDescent="0.25">
      <c r="A3480" t="s">
        <v>20</v>
      </c>
      <c r="B3480" t="s">
        <v>46</v>
      </c>
      <c r="C3480" t="s">
        <v>22</v>
      </c>
      <c r="D3480" t="s">
        <v>7</v>
      </c>
      <c r="E3480" t="s">
        <v>8</v>
      </c>
      <c r="F3480" s="5">
        <v>43793</v>
      </c>
      <c r="G3480">
        <v>187196576</v>
      </c>
      <c r="H3480" s="5">
        <v>43826</v>
      </c>
      <c r="I3480">
        <v>4482</v>
      </c>
      <c r="J3480" s="8">
        <v>109.28</v>
      </c>
      <c r="K3480" s="8">
        <v>35.840000000000003</v>
      </c>
      <c r="L3480" s="8">
        <v>489792.96</v>
      </c>
      <c r="M3480" s="8">
        <v>160634.88</v>
      </c>
      <c r="N3480" s="8">
        <v>329158.08</v>
      </c>
    </row>
    <row r="3481" spans="1:14" x14ac:dyDescent="0.25">
      <c r="A3481" t="s">
        <v>9</v>
      </c>
      <c r="B3481" t="s">
        <v>110</v>
      </c>
      <c r="C3481" t="s">
        <v>36</v>
      </c>
      <c r="D3481" t="s">
        <v>3</v>
      </c>
      <c r="E3481" t="s">
        <v>15</v>
      </c>
      <c r="F3481" s="5">
        <v>42431</v>
      </c>
      <c r="G3481">
        <v>498089492</v>
      </c>
      <c r="H3481" s="5">
        <v>42451</v>
      </c>
      <c r="I3481">
        <v>4604</v>
      </c>
      <c r="J3481" s="8">
        <v>421.89</v>
      </c>
      <c r="K3481" s="8">
        <v>364.69</v>
      </c>
      <c r="L3481" s="8">
        <v>1942381.56</v>
      </c>
      <c r="M3481" s="8">
        <v>1679032.76</v>
      </c>
      <c r="N3481" s="8">
        <v>263348.8</v>
      </c>
    </row>
    <row r="3482" spans="1:14" x14ac:dyDescent="0.25">
      <c r="A3482" t="s">
        <v>17</v>
      </c>
      <c r="B3482" t="s">
        <v>86</v>
      </c>
      <c r="C3482" t="s">
        <v>45</v>
      </c>
      <c r="D3482" t="s">
        <v>7</v>
      </c>
      <c r="E3482" t="s">
        <v>8</v>
      </c>
      <c r="F3482" s="5">
        <v>43988</v>
      </c>
      <c r="G3482">
        <v>940337693</v>
      </c>
      <c r="H3482" s="5">
        <v>44007</v>
      </c>
      <c r="I3482">
        <v>5675</v>
      </c>
      <c r="J3482" s="8">
        <v>9.33</v>
      </c>
      <c r="K3482" s="8">
        <v>6.92</v>
      </c>
      <c r="L3482" s="8">
        <v>52947.75</v>
      </c>
      <c r="M3482" s="8">
        <v>39271</v>
      </c>
      <c r="N3482" s="8">
        <v>13676.75</v>
      </c>
    </row>
    <row r="3483" spans="1:14" x14ac:dyDescent="0.25">
      <c r="A3483" t="s">
        <v>12</v>
      </c>
      <c r="B3483" t="s">
        <v>190</v>
      </c>
      <c r="C3483" t="s">
        <v>14</v>
      </c>
      <c r="D3483" t="s">
        <v>3</v>
      </c>
      <c r="E3483" t="s">
        <v>4</v>
      </c>
      <c r="F3483" s="5">
        <v>42061</v>
      </c>
      <c r="G3483">
        <v>217115008</v>
      </c>
      <c r="H3483" s="5">
        <v>42085</v>
      </c>
      <c r="I3483">
        <v>8011</v>
      </c>
      <c r="J3483" s="8">
        <v>205.7</v>
      </c>
      <c r="K3483" s="8">
        <v>117.11</v>
      </c>
      <c r="L3483" s="8">
        <v>1647862.7</v>
      </c>
      <c r="M3483" s="8">
        <v>938168.21</v>
      </c>
      <c r="N3483" s="8">
        <v>709694.49</v>
      </c>
    </row>
    <row r="3484" spans="1:14" x14ac:dyDescent="0.25">
      <c r="A3484" t="s">
        <v>9</v>
      </c>
      <c r="B3484" t="s">
        <v>148</v>
      </c>
      <c r="C3484" t="s">
        <v>6</v>
      </c>
      <c r="D3484" t="s">
        <v>7</v>
      </c>
      <c r="E3484" t="s">
        <v>8</v>
      </c>
      <c r="F3484" s="5">
        <v>42064</v>
      </c>
      <c r="G3484">
        <v>251907765</v>
      </c>
      <c r="H3484" s="5">
        <v>42101</v>
      </c>
      <c r="I3484">
        <v>3961</v>
      </c>
      <c r="J3484" s="8">
        <v>152.58000000000001</v>
      </c>
      <c r="K3484" s="8">
        <v>97.44</v>
      </c>
      <c r="L3484" s="8">
        <v>604369.38</v>
      </c>
      <c r="M3484" s="8">
        <v>385959.84</v>
      </c>
      <c r="N3484" s="8">
        <v>218409.54</v>
      </c>
    </row>
    <row r="3485" spans="1:14" x14ac:dyDescent="0.25">
      <c r="A3485" t="s">
        <v>12</v>
      </c>
      <c r="B3485" t="s">
        <v>127</v>
      </c>
      <c r="C3485" t="s">
        <v>45</v>
      </c>
      <c r="D3485" t="s">
        <v>7</v>
      </c>
      <c r="E3485" t="s">
        <v>23</v>
      </c>
      <c r="F3485" s="5">
        <v>42258</v>
      </c>
      <c r="G3485">
        <v>338514792</v>
      </c>
      <c r="H3485" s="5">
        <v>42259</v>
      </c>
      <c r="I3485">
        <v>2904</v>
      </c>
      <c r="J3485" s="8">
        <v>9.33</v>
      </c>
      <c r="K3485" s="8">
        <v>6.92</v>
      </c>
      <c r="L3485" s="8">
        <v>27094.32</v>
      </c>
      <c r="M3485" s="8">
        <v>20095.68</v>
      </c>
      <c r="N3485" s="8">
        <v>6998.64</v>
      </c>
    </row>
    <row r="3486" spans="1:14" x14ac:dyDescent="0.25">
      <c r="A3486" t="s">
        <v>39</v>
      </c>
      <c r="B3486" t="s">
        <v>128</v>
      </c>
      <c r="C3486" t="s">
        <v>11</v>
      </c>
      <c r="D3486" t="s">
        <v>3</v>
      </c>
      <c r="E3486" t="s">
        <v>23</v>
      </c>
      <c r="F3486" s="5">
        <v>43643</v>
      </c>
      <c r="G3486">
        <v>291047418</v>
      </c>
      <c r="H3486" s="5">
        <v>43666</v>
      </c>
      <c r="I3486">
        <v>6253</v>
      </c>
      <c r="J3486" s="8">
        <v>47.45</v>
      </c>
      <c r="K3486" s="8">
        <v>31.79</v>
      </c>
      <c r="L3486" s="8">
        <v>296704.84999999998</v>
      </c>
      <c r="M3486" s="8">
        <v>198782.87</v>
      </c>
      <c r="N3486" s="8">
        <v>97921.98</v>
      </c>
    </row>
    <row r="3487" spans="1:14" x14ac:dyDescent="0.25">
      <c r="A3487" t="s">
        <v>12</v>
      </c>
      <c r="B3487" t="s">
        <v>190</v>
      </c>
      <c r="C3487" t="s">
        <v>65</v>
      </c>
      <c r="D3487" t="s">
        <v>3</v>
      </c>
      <c r="E3487" t="s">
        <v>4</v>
      </c>
      <c r="F3487" s="5">
        <v>44607</v>
      </c>
      <c r="G3487">
        <v>893929469</v>
      </c>
      <c r="H3487" s="5">
        <v>44654</v>
      </c>
      <c r="I3487">
        <v>2450</v>
      </c>
      <c r="J3487" s="8">
        <v>668.27</v>
      </c>
      <c r="K3487" s="8">
        <v>502.54</v>
      </c>
      <c r="L3487" s="8">
        <v>1637261.5</v>
      </c>
      <c r="M3487" s="8">
        <v>1231223</v>
      </c>
      <c r="N3487" s="8">
        <v>406038.5</v>
      </c>
    </row>
    <row r="3488" spans="1:14" x14ac:dyDescent="0.25">
      <c r="A3488" t="s">
        <v>0</v>
      </c>
      <c r="B3488" t="s">
        <v>74</v>
      </c>
      <c r="C3488" t="s">
        <v>22</v>
      </c>
      <c r="D3488" t="s">
        <v>3</v>
      </c>
      <c r="E3488" t="s">
        <v>23</v>
      </c>
      <c r="F3488" s="5">
        <v>42309</v>
      </c>
      <c r="G3488">
        <v>751897275</v>
      </c>
      <c r="H3488" s="5">
        <v>42339</v>
      </c>
      <c r="I3488">
        <v>1967</v>
      </c>
      <c r="J3488" s="8">
        <v>109.28</v>
      </c>
      <c r="K3488" s="8">
        <v>35.840000000000003</v>
      </c>
      <c r="L3488" s="8">
        <v>214953.76</v>
      </c>
      <c r="M3488" s="8">
        <v>70497.279999999999</v>
      </c>
      <c r="N3488" s="8">
        <v>144456.48000000001</v>
      </c>
    </row>
    <row r="3489" spans="1:14" x14ac:dyDescent="0.25">
      <c r="A3489" t="s">
        <v>9</v>
      </c>
      <c r="B3489" t="s">
        <v>106</v>
      </c>
      <c r="C3489" t="s">
        <v>6</v>
      </c>
      <c r="D3489" t="s">
        <v>3</v>
      </c>
      <c r="E3489" t="s">
        <v>15</v>
      </c>
      <c r="F3489" s="5">
        <v>42150</v>
      </c>
      <c r="G3489">
        <v>339999663</v>
      </c>
      <c r="H3489" s="5">
        <v>42168</v>
      </c>
      <c r="I3489">
        <v>2311</v>
      </c>
      <c r="J3489" s="8">
        <v>152.58000000000001</v>
      </c>
      <c r="K3489" s="8">
        <v>97.44</v>
      </c>
      <c r="L3489" s="8">
        <v>352612.38</v>
      </c>
      <c r="M3489" s="8">
        <v>225183.84</v>
      </c>
      <c r="N3489" s="8">
        <v>127428.54</v>
      </c>
    </row>
    <row r="3490" spans="1:14" x14ac:dyDescent="0.25">
      <c r="A3490" t="s">
        <v>26</v>
      </c>
      <c r="B3490" t="s">
        <v>77</v>
      </c>
      <c r="C3490" t="s">
        <v>31</v>
      </c>
      <c r="D3490" t="s">
        <v>3</v>
      </c>
      <c r="E3490" t="s">
        <v>23</v>
      </c>
      <c r="F3490" s="5">
        <v>42876</v>
      </c>
      <c r="G3490">
        <v>653597962</v>
      </c>
      <c r="H3490" s="5">
        <v>42897</v>
      </c>
      <c r="I3490">
        <v>3016</v>
      </c>
      <c r="J3490" s="8">
        <v>437.2</v>
      </c>
      <c r="K3490" s="8">
        <v>263.33</v>
      </c>
      <c r="L3490" s="8">
        <v>1318595.2</v>
      </c>
      <c r="M3490" s="8">
        <v>794203.28</v>
      </c>
      <c r="N3490" s="8">
        <v>524391.92000000004</v>
      </c>
    </row>
    <row r="3491" spans="1:14" x14ac:dyDescent="0.25">
      <c r="A3491" t="s">
        <v>9</v>
      </c>
      <c r="B3491" t="s">
        <v>84</v>
      </c>
      <c r="C3491" t="s">
        <v>14</v>
      </c>
      <c r="D3491" t="s">
        <v>7</v>
      </c>
      <c r="E3491" t="s">
        <v>4</v>
      </c>
      <c r="F3491" s="5">
        <v>44011</v>
      </c>
      <c r="G3491">
        <v>958366000</v>
      </c>
      <c r="H3491" s="5">
        <v>44046</v>
      </c>
      <c r="I3491">
        <v>651</v>
      </c>
      <c r="J3491" s="8">
        <v>205.7</v>
      </c>
      <c r="K3491" s="8">
        <v>117.11</v>
      </c>
      <c r="L3491" s="8">
        <v>133910.70000000001</v>
      </c>
      <c r="M3491" s="8">
        <v>76238.61</v>
      </c>
      <c r="N3491" s="8">
        <v>57672.09</v>
      </c>
    </row>
    <row r="3492" spans="1:14" x14ac:dyDescent="0.25">
      <c r="A3492" t="s">
        <v>26</v>
      </c>
      <c r="B3492" t="s">
        <v>125</v>
      </c>
      <c r="C3492" t="s">
        <v>22</v>
      </c>
      <c r="D3492" t="s">
        <v>7</v>
      </c>
      <c r="E3492" t="s">
        <v>23</v>
      </c>
      <c r="F3492" s="5">
        <v>42081</v>
      </c>
      <c r="G3492">
        <v>140290105</v>
      </c>
      <c r="H3492" s="5">
        <v>42102</v>
      </c>
      <c r="I3492">
        <v>3814</v>
      </c>
      <c r="J3492" s="8">
        <v>109.28</v>
      </c>
      <c r="K3492" s="8">
        <v>35.840000000000003</v>
      </c>
      <c r="L3492" s="8">
        <v>416793.92</v>
      </c>
      <c r="M3492" s="8">
        <v>136693.76000000001</v>
      </c>
      <c r="N3492" s="8">
        <v>280100.15999999997</v>
      </c>
    </row>
    <row r="3493" spans="1:14" x14ac:dyDescent="0.25">
      <c r="A3493" t="s">
        <v>26</v>
      </c>
      <c r="B3493" t="s">
        <v>202</v>
      </c>
      <c r="C3493" t="s">
        <v>29</v>
      </c>
      <c r="D3493" t="s">
        <v>7</v>
      </c>
      <c r="E3493" t="s">
        <v>4</v>
      </c>
      <c r="F3493" s="5">
        <v>43310</v>
      </c>
      <c r="G3493">
        <v>755669105</v>
      </c>
      <c r="H3493" s="5">
        <v>43339</v>
      </c>
      <c r="I3493">
        <v>8136</v>
      </c>
      <c r="J3493" s="8">
        <v>651.21</v>
      </c>
      <c r="K3493" s="8">
        <v>524.96</v>
      </c>
      <c r="L3493" s="8">
        <v>5298244.5599999996</v>
      </c>
      <c r="M3493" s="8">
        <v>4271074.5599999996</v>
      </c>
      <c r="N3493" s="8">
        <v>1027170</v>
      </c>
    </row>
    <row r="3494" spans="1:14" x14ac:dyDescent="0.25">
      <c r="A3494" t="s">
        <v>9</v>
      </c>
      <c r="B3494" t="s">
        <v>114</v>
      </c>
      <c r="C3494" t="s">
        <v>14</v>
      </c>
      <c r="D3494" t="s">
        <v>3</v>
      </c>
      <c r="E3494" t="s">
        <v>4</v>
      </c>
      <c r="F3494" s="5">
        <v>42312</v>
      </c>
      <c r="G3494">
        <v>481114327</v>
      </c>
      <c r="H3494" s="5">
        <v>42332</v>
      </c>
      <c r="I3494">
        <v>1276</v>
      </c>
      <c r="J3494" s="8">
        <v>205.7</v>
      </c>
      <c r="K3494" s="8">
        <v>117.11</v>
      </c>
      <c r="L3494" s="8">
        <v>262473.2</v>
      </c>
      <c r="M3494" s="8">
        <v>149432.35999999999</v>
      </c>
      <c r="N3494" s="8">
        <v>113040.84</v>
      </c>
    </row>
    <row r="3495" spans="1:14" x14ac:dyDescent="0.25">
      <c r="A3495" t="s">
        <v>26</v>
      </c>
      <c r="B3495" t="s">
        <v>170</v>
      </c>
      <c r="C3495" t="s">
        <v>65</v>
      </c>
      <c r="D3495" t="s">
        <v>3</v>
      </c>
      <c r="E3495" t="s">
        <v>4</v>
      </c>
      <c r="F3495" s="5">
        <v>43822</v>
      </c>
      <c r="G3495">
        <v>663549602</v>
      </c>
      <c r="H3495" s="5">
        <v>43502</v>
      </c>
      <c r="I3495">
        <v>7927</v>
      </c>
      <c r="J3495" s="8">
        <v>668.27</v>
      </c>
      <c r="K3495" s="8">
        <v>502.54</v>
      </c>
      <c r="L3495" s="8">
        <v>5297376.29</v>
      </c>
      <c r="M3495" s="8">
        <v>3983634.58</v>
      </c>
      <c r="N3495" s="8">
        <v>1313741.71</v>
      </c>
    </row>
    <row r="3496" spans="1:14" x14ac:dyDescent="0.25">
      <c r="A3496" t="s">
        <v>26</v>
      </c>
      <c r="B3496" t="s">
        <v>63</v>
      </c>
      <c r="C3496" t="s">
        <v>31</v>
      </c>
      <c r="D3496" t="s">
        <v>7</v>
      </c>
      <c r="E3496" t="s">
        <v>15</v>
      </c>
      <c r="F3496" s="5">
        <v>44040</v>
      </c>
      <c r="G3496">
        <v>470211255</v>
      </c>
      <c r="H3496" s="5">
        <v>44058</v>
      </c>
      <c r="I3496">
        <v>4814</v>
      </c>
      <c r="J3496" s="8">
        <v>437.2</v>
      </c>
      <c r="K3496" s="8">
        <v>263.33</v>
      </c>
      <c r="L3496" s="8">
        <v>2104680.7999999998</v>
      </c>
      <c r="M3496" s="8">
        <v>1267670.6200000001</v>
      </c>
      <c r="N3496" s="8">
        <v>837010.18</v>
      </c>
    </row>
    <row r="3497" spans="1:14" x14ac:dyDescent="0.25">
      <c r="A3497" t="s">
        <v>26</v>
      </c>
      <c r="B3497" t="s">
        <v>202</v>
      </c>
      <c r="C3497" t="s">
        <v>57</v>
      </c>
      <c r="D3497" t="s">
        <v>3</v>
      </c>
      <c r="E3497" t="s">
        <v>23</v>
      </c>
      <c r="F3497" s="5">
        <v>44016</v>
      </c>
      <c r="G3497">
        <v>938648116</v>
      </c>
      <c r="H3497" s="5">
        <v>44057</v>
      </c>
      <c r="I3497">
        <v>5691</v>
      </c>
      <c r="J3497" s="8">
        <v>154.06</v>
      </c>
      <c r="K3497" s="8">
        <v>90.93</v>
      </c>
      <c r="L3497" s="8">
        <v>876755.46</v>
      </c>
      <c r="M3497" s="8">
        <v>517482.63</v>
      </c>
      <c r="N3497" s="8">
        <v>359272.83</v>
      </c>
    </row>
    <row r="3498" spans="1:14" x14ac:dyDescent="0.25">
      <c r="A3498" t="s">
        <v>26</v>
      </c>
      <c r="B3498" t="s">
        <v>126</v>
      </c>
      <c r="C3498" t="s">
        <v>11</v>
      </c>
      <c r="D3498" t="s">
        <v>3</v>
      </c>
      <c r="E3498" t="s">
        <v>15</v>
      </c>
      <c r="F3498" s="5">
        <v>42268</v>
      </c>
      <c r="G3498">
        <v>926721513</v>
      </c>
      <c r="H3498" s="5">
        <v>42297</v>
      </c>
      <c r="I3498">
        <v>6344</v>
      </c>
      <c r="J3498" s="8">
        <v>47.45</v>
      </c>
      <c r="K3498" s="8">
        <v>31.79</v>
      </c>
      <c r="L3498" s="8">
        <v>301022.8</v>
      </c>
      <c r="M3498" s="8">
        <v>201675.76</v>
      </c>
      <c r="N3498" s="8">
        <v>99347.04</v>
      </c>
    </row>
    <row r="3499" spans="1:14" x14ac:dyDescent="0.25">
      <c r="A3499" t="s">
        <v>12</v>
      </c>
      <c r="B3499" t="s">
        <v>32</v>
      </c>
      <c r="C3499" t="s">
        <v>65</v>
      </c>
      <c r="D3499" t="s">
        <v>7</v>
      </c>
      <c r="E3499" t="s">
        <v>15</v>
      </c>
      <c r="F3499" s="5">
        <v>43780</v>
      </c>
      <c r="G3499">
        <v>262605273</v>
      </c>
      <c r="H3499" s="5">
        <v>43815</v>
      </c>
      <c r="I3499">
        <v>9591</v>
      </c>
      <c r="J3499" s="8">
        <v>668.27</v>
      </c>
      <c r="K3499" s="8">
        <v>502.54</v>
      </c>
      <c r="L3499" s="8">
        <v>6409377.5700000003</v>
      </c>
      <c r="M3499" s="8">
        <v>4819861.1399999997</v>
      </c>
      <c r="N3499" s="8">
        <v>1589516.43</v>
      </c>
    </row>
    <row r="3500" spans="1:14" x14ac:dyDescent="0.25">
      <c r="A3500" t="s">
        <v>9</v>
      </c>
      <c r="B3500" t="s">
        <v>102</v>
      </c>
      <c r="C3500" t="s">
        <v>14</v>
      </c>
      <c r="D3500" t="s">
        <v>7</v>
      </c>
      <c r="E3500" t="s">
        <v>15</v>
      </c>
      <c r="F3500" s="5">
        <v>43389</v>
      </c>
      <c r="G3500">
        <v>194785726</v>
      </c>
      <c r="H3500" s="5">
        <v>43417</v>
      </c>
      <c r="I3500">
        <v>280</v>
      </c>
      <c r="J3500" s="8">
        <v>205.7</v>
      </c>
      <c r="K3500" s="8">
        <v>117.11</v>
      </c>
      <c r="L3500" s="8">
        <v>57596</v>
      </c>
      <c r="M3500" s="8">
        <v>32790.800000000003</v>
      </c>
      <c r="N3500" s="8">
        <v>24805.200000000001</v>
      </c>
    </row>
    <row r="3501" spans="1:14" x14ac:dyDescent="0.25">
      <c r="A3501" t="s">
        <v>26</v>
      </c>
      <c r="B3501" t="s">
        <v>136</v>
      </c>
      <c r="C3501" t="s">
        <v>22</v>
      </c>
      <c r="D3501" t="s">
        <v>3</v>
      </c>
      <c r="E3501" t="s">
        <v>23</v>
      </c>
      <c r="F3501" s="5">
        <v>42393</v>
      </c>
      <c r="G3501">
        <v>242061698</v>
      </c>
      <c r="H3501" s="5">
        <v>42404</v>
      </c>
      <c r="I3501">
        <v>290</v>
      </c>
      <c r="J3501" s="8">
        <v>109.28</v>
      </c>
      <c r="K3501" s="8">
        <v>35.840000000000003</v>
      </c>
      <c r="L3501" s="8">
        <v>31691.200000000001</v>
      </c>
      <c r="M3501" s="8">
        <v>10393.6</v>
      </c>
      <c r="N3501" s="8">
        <v>21297.599999999999</v>
      </c>
    </row>
    <row r="3502" spans="1:14" x14ac:dyDescent="0.25">
      <c r="A3502" t="s">
        <v>9</v>
      </c>
      <c r="B3502" t="s">
        <v>177</v>
      </c>
      <c r="C3502" t="s">
        <v>11</v>
      </c>
      <c r="D3502" t="s">
        <v>3</v>
      </c>
      <c r="E3502" t="s">
        <v>8</v>
      </c>
      <c r="F3502" s="5">
        <v>42484</v>
      </c>
      <c r="G3502">
        <v>443544518</v>
      </c>
      <c r="H3502" s="5">
        <v>42488</v>
      </c>
      <c r="I3502">
        <v>3534</v>
      </c>
      <c r="J3502" s="8">
        <v>47.45</v>
      </c>
      <c r="K3502" s="8">
        <v>31.79</v>
      </c>
      <c r="L3502" s="8">
        <v>167688.29999999999</v>
      </c>
      <c r="M3502" s="8">
        <v>112345.86</v>
      </c>
      <c r="N3502" s="8">
        <v>55342.44</v>
      </c>
    </row>
    <row r="3503" spans="1:14" x14ac:dyDescent="0.25">
      <c r="A3503" t="s">
        <v>12</v>
      </c>
      <c r="B3503" t="s">
        <v>90</v>
      </c>
      <c r="C3503" t="s">
        <v>45</v>
      </c>
      <c r="D3503" t="s">
        <v>3</v>
      </c>
      <c r="E3503" t="s">
        <v>23</v>
      </c>
      <c r="F3503" s="5">
        <v>44359</v>
      </c>
      <c r="G3503">
        <v>908658015</v>
      </c>
      <c r="H3503" s="5">
        <v>44372</v>
      </c>
      <c r="I3503">
        <v>954</v>
      </c>
      <c r="J3503" s="8">
        <v>9.33</v>
      </c>
      <c r="K3503" s="8">
        <v>6.92</v>
      </c>
      <c r="L3503" s="8">
        <v>8900.82</v>
      </c>
      <c r="M3503" s="8">
        <v>6601.68</v>
      </c>
      <c r="N3503" s="8">
        <v>2299.14</v>
      </c>
    </row>
    <row r="3504" spans="1:14" x14ac:dyDescent="0.25">
      <c r="A3504" t="s">
        <v>9</v>
      </c>
      <c r="B3504" t="s">
        <v>69</v>
      </c>
      <c r="C3504" t="s">
        <v>22</v>
      </c>
      <c r="D3504" t="s">
        <v>3</v>
      </c>
      <c r="E3504" t="s">
        <v>23</v>
      </c>
      <c r="F3504" s="5">
        <v>43676</v>
      </c>
      <c r="G3504">
        <v>467138516</v>
      </c>
      <c r="H3504" s="5">
        <v>43685</v>
      </c>
      <c r="I3504">
        <v>5523</v>
      </c>
      <c r="J3504" s="8">
        <v>109.28</v>
      </c>
      <c r="K3504" s="8">
        <v>35.840000000000003</v>
      </c>
      <c r="L3504" s="8">
        <v>603553.43999999994</v>
      </c>
      <c r="M3504" s="8">
        <v>197944.32000000001</v>
      </c>
      <c r="N3504" s="8">
        <v>405609.12</v>
      </c>
    </row>
    <row r="3505" spans="1:14" x14ac:dyDescent="0.25">
      <c r="A3505" t="s">
        <v>12</v>
      </c>
      <c r="B3505" t="s">
        <v>13</v>
      </c>
      <c r="C3505" t="s">
        <v>22</v>
      </c>
      <c r="D3505" t="s">
        <v>7</v>
      </c>
      <c r="E3505" t="s">
        <v>4</v>
      </c>
      <c r="F3505" s="5">
        <v>42720</v>
      </c>
      <c r="G3505">
        <v>719034850</v>
      </c>
      <c r="H3505" s="5">
        <v>42770</v>
      </c>
      <c r="I3505">
        <v>7246</v>
      </c>
      <c r="J3505" s="8">
        <v>109.28</v>
      </c>
      <c r="K3505" s="8">
        <v>35.840000000000003</v>
      </c>
      <c r="L3505" s="8">
        <v>791842.88</v>
      </c>
      <c r="M3505" s="8">
        <v>259696.64000000001</v>
      </c>
      <c r="N3505" s="8">
        <v>532146.24</v>
      </c>
    </row>
    <row r="3506" spans="1:14" x14ac:dyDescent="0.25">
      <c r="A3506" t="s">
        <v>9</v>
      </c>
      <c r="B3506" t="s">
        <v>24</v>
      </c>
      <c r="C3506" t="s">
        <v>57</v>
      </c>
      <c r="D3506" t="s">
        <v>3</v>
      </c>
      <c r="E3506" t="s">
        <v>23</v>
      </c>
      <c r="F3506" s="5">
        <v>42701</v>
      </c>
      <c r="G3506">
        <v>184708344</v>
      </c>
      <c r="H3506" s="5">
        <v>42706</v>
      </c>
      <c r="I3506">
        <v>8159</v>
      </c>
      <c r="J3506" s="8">
        <v>154.06</v>
      </c>
      <c r="K3506" s="8">
        <v>90.93</v>
      </c>
      <c r="L3506" s="8">
        <v>1256975.54</v>
      </c>
      <c r="M3506" s="8">
        <v>741897.87</v>
      </c>
      <c r="N3506" s="8">
        <v>515077.67</v>
      </c>
    </row>
    <row r="3507" spans="1:14" x14ac:dyDescent="0.25">
      <c r="A3507" t="s">
        <v>12</v>
      </c>
      <c r="B3507" t="s">
        <v>115</v>
      </c>
      <c r="C3507" t="s">
        <v>65</v>
      </c>
      <c r="D3507" t="s">
        <v>7</v>
      </c>
      <c r="E3507" t="s">
        <v>8</v>
      </c>
      <c r="F3507" s="5">
        <v>43678</v>
      </c>
      <c r="G3507">
        <v>154832828</v>
      </c>
      <c r="H3507" s="5">
        <v>43716</v>
      </c>
      <c r="I3507">
        <v>7329</v>
      </c>
      <c r="J3507" s="8">
        <v>668.27</v>
      </c>
      <c r="K3507" s="8">
        <v>502.54</v>
      </c>
      <c r="L3507" s="8">
        <v>4897750.83</v>
      </c>
      <c r="M3507" s="8">
        <v>3683115.66</v>
      </c>
      <c r="N3507" s="8">
        <v>1214635.17</v>
      </c>
    </row>
    <row r="3508" spans="1:14" x14ac:dyDescent="0.25">
      <c r="A3508" t="s">
        <v>9</v>
      </c>
      <c r="B3508" t="s">
        <v>24</v>
      </c>
      <c r="C3508" t="s">
        <v>29</v>
      </c>
      <c r="D3508" t="s">
        <v>7</v>
      </c>
      <c r="E3508" t="s">
        <v>23</v>
      </c>
      <c r="F3508" s="5">
        <v>42296</v>
      </c>
      <c r="G3508">
        <v>640394628</v>
      </c>
      <c r="H3508" s="5">
        <v>42315</v>
      </c>
      <c r="I3508">
        <v>5856</v>
      </c>
      <c r="J3508" s="8">
        <v>651.21</v>
      </c>
      <c r="K3508" s="8">
        <v>524.96</v>
      </c>
      <c r="L3508" s="8">
        <v>3813485.76</v>
      </c>
      <c r="M3508" s="8">
        <v>3074165.76</v>
      </c>
      <c r="N3508" s="8">
        <v>739320</v>
      </c>
    </row>
    <row r="3509" spans="1:14" x14ac:dyDescent="0.25">
      <c r="A3509" t="s">
        <v>20</v>
      </c>
      <c r="B3509" t="s">
        <v>52</v>
      </c>
      <c r="C3509" t="s">
        <v>22</v>
      </c>
      <c r="D3509" t="s">
        <v>3</v>
      </c>
      <c r="E3509" t="s">
        <v>15</v>
      </c>
      <c r="F3509" s="5">
        <v>43277</v>
      </c>
      <c r="G3509">
        <v>822692573</v>
      </c>
      <c r="H3509" s="5">
        <v>43288</v>
      </c>
      <c r="I3509">
        <v>1869</v>
      </c>
      <c r="J3509" s="8">
        <v>109.28</v>
      </c>
      <c r="K3509" s="8">
        <v>35.840000000000003</v>
      </c>
      <c r="L3509" s="8">
        <v>204244.32</v>
      </c>
      <c r="M3509" s="8">
        <v>66984.960000000006</v>
      </c>
      <c r="N3509" s="8">
        <v>137259.35999999999</v>
      </c>
    </row>
    <row r="3510" spans="1:14" x14ac:dyDescent="0.25">
      <c r="A3510" t="s">
        <v>9</v>
      </c>
      <c r="B3510" t="s">
        <v>177</v>
      </c>
      <c r="C3510" t="s">
        <v>57</v>
      </c>
      <c r="D3510" t="s">
        <v>7</v>
      </c>
      <c r="E3510" t="s">
        <v>15</v>
      </c>
      <c r="F3510" s="5">
        <v>42658</v>
      </c>
      <c r="G3510">
        <v>403337991</v>
      </c>
      <c r="H3510" s="5">
        <v>42698</v>
      </c>
      <c r="I3510">
        <v>5529</v>
      </c>
      <c r="J3510" s="8">
        <v>154.06</v>
      </c>
      <c r="K3510" s="8">
        <v>90.93</v>
      </c>
      <c r="L3510" s="8">
        <v>851797.74</v>
      </c>
      <c r="M3510" s="8">
        <v>502751.97</v>
      </c>
      <c r="N3510" s="8">
        <v>349045.77</v>
      </c>
    </row>
    <row r="3511" spans="1:14" x14ac:dyDescent="0.25">
      <c r="A3511" t="s">
        <v>0</v>
      </c>
      <c r="B3511" t="s">
        <v>171</v>
      </c>
      <c r="C3511" t="s">
        <v>2</v>
      </c>
      <c r="D3511" t="s">
        <v>3</v>
      </c>
      <c r="E3511" t="s">
        <v>8</v>
      </c>
      <c r="F3511" s="5">
        <v>44561</v>
      </c>
      <c r="G3511">
        <v>954254710</v>
      </c>
      <c r="H3511" s="5">
        <v>44211</v>
      </c>
      <c r="I3511">
        <v>4029</v>
      </c>
      <c r="J3511" s="8">
        <v>255.28</v>
      </c>
      <c r="K3511" s="8">
        <v>159.41999999999999</v>
      </c>
      <c r="L3511" s="8">
        <v>1028523.12</v>
      </c>
      <c r="M3511" s="8">
        <v>642303.18000000005</v>
      </c>
      <c r="N3511" s="8">
        <v>386219.94</v>
      </c>
    </row>
    <row r="3512" spans="1:14" x14ac:dyDescent="0.25">
      <c r="A3512" t="s">
        <v>9</v>
      </c>
      <c r="B3512" t="s">
        <v>177</v>
      </c>
      <c r="C3512" t="s">
        <v>57</v>
      </c>
      <c r="D3512" t="s">
        <v>3</v>
      </c>
      <c r="E3512" t="s">
        <v>8</v>
      </c>
      <c r="F3512" s="5">
        <v>43527</v>
      </c>
      <c r="G3512">
        <v>967679059</v>
      </c>
      <c r="H3512" s="5">
        <v>43543</v>
      </c>
      <c r="I3512">
        <v>6592</v>
      </c>
      <c r="J3512" s="8">
        <v>154.06</v>
      </c>
      <c r="K3512" s="8">
        <v>90.93</v>
      </c>
      <c r="L3512" s="8">
        <v>1015563.52</v>
      </c>
      <c r="M3512" s="8">
        <v>599410.56000000006</v>
      </c>
      <c r="N3512" s="8">
        <v>416152.96</v>
      </c>
    </row>
    <row r="3513" spans="1:14" x14ac:dyDescent="0.25">
      <c r="A3513" t="s">
        <v>12</v>
      </c>
      <c r="B3513" t="s">
        <v>190</v>
      </c>
      <c r="C3513" t="s">
        <v>11</v>
      </c>
      <c r="D3513" t="s">
        <v>3</v>
      </c>
      <c r="E3513" t="s">
        <v>4</v>
      </c>
      <c r="F3513" s="5">
        <v>42188</v>
      </c>
      <c r="G3513">
        <v>806159865</v>
      </c>
      <c r="H3513" s="5">
        <v>42194</v>
      </c>
      <c r="I3513">
        <v>9474</v>
      </c>
      <c r="J3513" s="8">
        <v>47.45</v>
      </c>
      <c r="K3513" s="8">
        <v>31.79</v>
      </c>
      <c r="L3513" s="8">
        <v>449541.3</v>
      </c>
      <c r="M3513" s="8">
        <v>301178.46000000002</v>
      </c>
      <c r="N3513" s="8">
        <v>148362.84</v>
      </c>
    </row>
    <row r="3514" spans="1:14" x14ac:dyDescent="0.25">
      <c r="A3514" t="s">
        <v>0</v>
      </c>
      <c r="B3514" t="s">
        <v>50</v>
      </c>
      <c r="C3514" t="s">
        <v>31</v>
      </c>
      <c r="D3514" t="s">
        <v>7</v>
      </c>
      <c r="E3514" t="s">
        <v>23</v>
      </c>
      <c r="F3514" s="5">
        <v>42098</v>
      </c>
      <c r="G3514">
        <v>452558457</v>
      </c>
      <c r="H3514" s="5">
        <v>42112</v>
      </c>
      <c r="I3514">
        <v>959</v>
      </c>
      <c r="J3514" s="8">
        <v>437.2</v>
      </c>
      <c r="K3514" s="8">
        <v>263.33</v>
      </c>
      <c r="L3514" s="8">
        <v>419274.8</v>
      </c>
      <c r="M3514" s="8">
        <v>252533.47</v>
      </c>
      <c r="N3514" s="8">
        <v>166741.32999999999</v>
      </c>
    </row>
    <row r="3515" spans="1:14" x14ac:dyDescent="0.25">
      <c r="A3515" t="s">
        <v>26</v>
      </c>
      <c r="B3515" t="s">
        <v>79</v>
      </c>
      <c r="C3515" t="s">
        <v>65</v>
      </c>
      <c r="D3515" t="s">
        <v>7</v>
      </c>
      <c r="E3515" t="s">
        <v>23</v>
      </c>
      <c r="F3515" s="5">
        <v>43665</v>
      </c>
      <c r="G3515">
        <v>860048663</v>
      </c>
      <c r="H3515" s="5">
        <v>43669</v>
      </c>
      <c r="I3515">
        <v>6366</v>
      </c>
      <c r="J3515" s="8">
        <v>668.27</v>
      </c>
      <c r="K3515" s="8">
        <v>502.54</v>
      </c>
      <c r="L3515" s="8">
        <v>4254206.82</v>
      </c>
      <c r="M3515" s="8">
        <v>3199169.64</v>
      </c>
      <c r="N3515" s="8">
        <v>1055037.18</v>
      </c>
    </row>
    <row r="3516" spans="1:14" x14ac:dyDescent="0.25">
      <c r="A3516" t="s">
        <v>26</v>
      </c>
      <c r="B3516" t="s">
        <v>64</v>
      </c>
      <c r="C3516" t="s">
        <v>65</v>
      </c>
      <c r="D3516" t="s">
        <v>3</v>
      </c>
      <c r="E3516" t="s">
        <v>4</v>
      </c>
      <c r="F3516" s="5">
        <v>44033</v>
      </c>
      <c r="G3516">
        <v>802116811</v>
      </c>
      <c r="H3516" s="5">
        <v>44041</v>
      </c>
      <c r="I3516">
        <v>3044</v>
      </c>
      <c r="J3516" s="8">
        <v>668.27</v>
      </c>
      <c r="K3516" s="8">
        <v>502.54</v>
      </c>
      <c r="L3516" s="8">
        <v>2034213.88</v>
      </c>
      <c r="M3516" s="8">
        <v>1529731.76</v>
      </c>
      <c r="N3516" s="8">
        <v>504482.12</v>
      </c>
    </row>
    <row r="3517" spans="1:14" x14ac:dyDescent="0.25">
      <c r="A3517" t="s">
        <v>26</v>
      </c>
      <c r="B3517" t="s">
        <v>109</v>
      </c>
      <c r="C3517" t="s">
        <v>29</v>
      </c>
      <c r="D3517" t="s">
        <v>7</v>
      </c>
      <c r="E3517" t="s">
        <v>4</v>
      </c>
      <c r="F3517" s="5">
        <v>44463</v>
      </c>
      <c r="G3517">
        <v>922561728</v>
      </c>
      <c r="H3517" s="5">
        <v>44505</v>
      </c>
      <c r="I3517">
        <v>5372</v>
      </c>
      <c r="J3517" s="8">
        <v>651.21</v>
      </c>
      <c r="K3517" s="8">
        <v>524.96</v>
      </c>
      <c r="L3517" s="8">
        <v>3498300.12</v>
      </c>
      <c r="M3517" s="8">
        <v>2820085.12</v>
      </c>
      <c r="N3517" s="8">
        <v>678215</v>
      </c>
    </row>
    <row r="3518" spans="1:14" x14ac:dyDescent="0.25">
      <c r="A3518" t="s">
        <v>26</v>
      </c>
      <c r="B3518" t="s">
        <v>72</v>
      </c>
      <c r="C3518" t="s">
        <v>14</v>
      </c>
      <c r="D3518" t="s">
        <v>7</v>
      </c>
      <c r="E3518" t="s">
        <v>8</v>
      </c>
      <c r="F3518" s="5">
        <v>44414</v>
      </c>
      <c r="G3518">
        <v>585494744</v>
      </c>
      <c r="H3518" s="5">
        <v>44452</v>
      </c>
      <c r="I3518">
        <v>9761</v>
      </c>
      <c r="J3518" s="8">
        <v>205.7</v>
      </c>
      <c r="K3518" s="8">
        <v>117.11</v>
      </c>
      <c r="L3518" s="8">
        <v>2007837.7</v>
      </c>
      <c r="M3518" s="8">
        <v>1143110.71</v>
      </c>
      <c r="N3518" s="8">
        <v>864726.99</v>
      </c>
    </row>
    <row r="3519" spans="1:14" x14ac:dyDescent="0.25">
      <c r="A3519" t="s">
        <v>9</v>
      </c>
      <c r="B3519" t="s">
        <v>164</v>
      </c>
      <c r="C3519" t="s">
        <v>6</v>
      </c>
      <c r="D3519" t="s">
        <v>3</v>
      </c>
      <c r="E3519" t="s">
        <v>15</v>
      </c>
      <c r="F3519" s="5">
        <v>42927</v>
      </c>
      <c r="G3519">
        <v>125339686</v>
      </c>
      <c r="H3519" s="5">
        <v>42940</v>
      </c>
      <c r="I3519">
        <v>9653</v>
      </c>
      <c r="J3519" s="8">
        <v>152.58000000000001</v>
      </c>
      <c r="K3519" s="8">
        <v>97.44</v>
      </c>
      <c r="L3519" s="8">
        <v>1472854.74</v>
      </c>
      <c r="M3519" s="8">
        <v>940588.32</v>
      </c>
      <c r="N3519" s="8">
        <v>532266.42000000004</v>
      </c>
    </row>
    <row r="3520" spans="1:14" x14ac:dyDescent="0.25">
      <c r="A3520" t="s">
        <v>9</v>
      </c>
      <c r="B3520" t="s">
        <v>182</v>
      </c>
      <c r="C3520" t="s">
        <v>19</v>
      </c>
      <c r="D3520" t="s">
        <v>7</v>
      </c>
      <c r="E3520" t="s">
        <v>4</v>
      </c>
      <c r="F3520" s="5">
        <v>43553</v>
      </c>
      <c r="G3520">
        <v>396832883</v>
      </c>
      <c r="H3520" s="5">
        <v>43555</v>
      </c>
      <c r="I3520">
        <v>523</v>
      </c>
      <c r="J3520" s="8">
        <v>81.73</v>
      </c>
      <c r="K3520" s="8">
        <v>56.67</v>
      </c>
      <c r="L3520" s="8">
        <v>42744.79</v>
      </c>
      <c r="M3520" s="8">
        <v>29638.41</v>
      </c>
      <c r="N3520" s="8">
        <v>13106.38</v>
      </c>
    </row>
    <row r="3521" spans="1:14" x14ac:dyDescent="0.25">
      <c r="A3521" t="s">
        <v>17</v>
      </c>
      <c r="B3521" t="s">
        <v>209</v>
      </c>
      <c r="C3521" t="s">
        <v>36</v>
      </c>
      <c r="D3521" t="s">
        <v>7</v>
      </c>
      <c r="E3521" t="s">
        <v>15</v>
      </c>
      <c r="F3521" s="5">
        <v>44572</v>
      </c>
      <c r="G3521">
        <v>525023162</v>
      </c>
      <c r="H3521" s="5">
        <v>44598</v>
      </c>
      <c r="I3521">
        <v>4876</v>
      </c>
      <c r="J3521" s="8">
        <v>421.89</v>
      </c>
      <c r="K3521" s="8">
        <v>364.69</v>
      </c>
      <c r="L3521" s="8">
        <v>2057135.64</v>
      </c>
      <c r="M3521" s="8">
        <v>1778228.44</v>
      </c>
      <c r="N3521" s="8">
        <v>278907.2</v>
      </c>
    </row>
    <row r="3522" spans="1:14" x14ac:dyDescent="0.25">
      <c r="A3522" t="s">
        <v>20</v>
      </c>
      <c r="B3522" t="s">
        <v>168</v>
      </c>
      <c r="C3522" t="s">
        <v>31</v>
      </c>
      <c r="D3522" t="s">
        <v>3</v>
      </c>
      <c r="E3522" t="s">
        <v>8</v>
      </c>
      <c r="F3522" s="5">
        <v>44075</v>
      </c>
      <c r="G3522">
        <v>155271852</v>
      </c>
      <c r="H3522" s="5">
        <v>44092</v>
      </c>
      <c r="I3522">
        <v>7246</v>
      </c>
      <c r="J3522" s="8">
        <v>437.2</v>
      </c>
      <c r="K3522" s="8">
        <v>263.33</v>
      </c>
      <c r="L3522" s="8">
        <v>3167951.2</v>
      </c>
      <c r="M3522" s="8">
        <v>1908089.18</v>
      </c>
      <c r="N3522" s="8">
        <v>1259862.02</v>
      </c>
    </row>
    <row r="3523" spans="1:14" x14ac:dyDescent="0.25">
      <c r="A3523" t="s">
        <v>0</v>
      </c>
      <c r="B3523" t="s">
        <v>197</v>
      </c>
      <c r="C3523" t="s">
        <v>19</v>
      </c>
      <c r="D3523" t="s">
        <v>7</v>
      </c>
      <c r="E3523" t="s">
        <v>4</v>
      </c>
      <c r="F3523" s="5">
        <v>42242</v>
      </c>
      <c r="G3523">
        <v>803252780</v>
      </c>
      <c r="H3523" s="5">
        <v>42291</v>
      </c>
      <c r="I3523">
        <v>9202</v>
      </c>
      <c r="J3523" s="8">
        <v>81.73</v>
      </c>
      <c r="K3523" s="8">
        <v>56.67</v>
      </c>
      <c r="L3523" s="8">
        <v>752079.46</v>
      </c>
      <c r="M3523" s="8">
        <v>521477.34</v>
      </c>
      <c r="N3523" s="8">
        <v>230602.12</v>
      </c>
    </row>
    <row r="3524" spans="1:14" x14ac:dyDescent="0.25">
      <c r="A3524" t="s">
        <v>17</v>
      </c>
      <c r="B3524" t="s">
        <v>158</v>
      </c>
      <c r="C3524" t="s">
        <v>29</v>
      </c>
      <c r="D3524" t="s">
        <v>7</v>
      </c>
      <c r="E3524" t="s">
        <v>23</v>
      </c>
      <c r="F3524" s="5">
        <v>43291</v>
      </c>
      <c r="G3524">
        <v>904952275</v>
      </c>
      <c r="H3524" s="5">
        <v>43298</v>
      </c>
      <c r="I3524">
        <v>4343</v>
      </c>
      <c r="J3524" s="8">
        <v>651.21</v>
      </c>
      <c r="K3524" s="8">
        <v>524.96</v>
      </c>
      <c r="L3524" s="8">
        <v>2828205.03</v>
      </c>
      <c r="M3524" s="8">
        <v>2279901.2799999998</v>
      </c>
      <c r="N3524" s="8">
        <v>548303.75</v>
      </c>
    </row>
    <row r="3525" spans="1:14" x14ac:dyDescent="0.25">
      <c r="A3525" t="s">
        <v>17</v>
      </c>
      <c r="B3525" t="s">
        <v>25</v>
      </c>
      <c r="C3525" t="s">
        <v>57</v>
      </c>
      <c r="D3525" t="s">
        <v>7</v>
      </c>
      <c r="E3525" t="s">
        <v>4</v>
      </c>
      <c r="F3525" s="5">
        <v>42831</v>
      </c>
      <c r="G3525">
        <v>766669166</v>
      </c>
      <c r="H3525" s="5">
        <v>42846</v>
      </c>
      <c r="I3525">
        <v>3298</v>
      </c>
      <c r="J3525" s="8">
        <v>154.06</v>
      </c>
      <c r="K3525" s="8">
        <v>90.93</v>
      </c>
      <c r="L3525" s="8">
        <v>508089.88</v>
      </c>
      <c r="M3525" s="8">
        <v>299887.14</v>
      </c>
      <c r="N3525" s="8">
        <v>208202.74</v>
      </c>
    </row>
    <row r="3526" spans="1:14" x14ac:dyDescent="0.25">
      <c r="A3526" t="s">
        <v>26</v>
      </c>
      <c r="B3526" t="s">
        <v>126</v>
      </c>
      <c r="C3526" t="s">
        <v>22</v>
      </c>
      <c r="D3526" t="s">
        <v>3</v>
      </c>
      <c r="E3526" t="s">
        <v>23</v>
      </c>
      <c r="F3526" s="5">
        <v>44632</v>
      </c>
      <c r="G3526">
        <v>315014779</v>
      </c>
      <c r="H3526" s="5">
        <v>44643</v>
      </c>
      <c r="I3526">
        <v>8728</v>
      </c>
      <c r="J3526" s="8">
        <v>109.28</v>
      </c>
      <c r="K3526" s="8">
        <v>35.840000000000003</v>
      </c>
      <c r="L3526" s="8">
        <v>953795.84</v>
      </c>
      <c r="M3526" s="8">
        <v>312811.52000000002</v>
      </c>
      <c r="N3526" s="8">
        <v>640984.31999999995</v>
      </c>
    </row>
    <row r="3527" spans="1:14" x14ac:dyDescent="0.25">
      <c r="A3527" t="s">
        <v>26</v>
      </c>
      <c r="B3527" t="s">
        <v>136</v>
      </c>
      <c r="C3527" t="s">
        <v>57</v>
      </c>
      <c r="D3527" t="s">
        <v>7</v>
      </c>
      <c r="E3527" t="s">
        <v>15</v>
      </c>
      <c r="F3527" s="5">
        <v>43386</v>
      </c>
      <c r="G3527">
        <v>446912944</v>
      </c>
      <c r="H3527" s="5">
        <v>43405</v>
      </c>
      <c r="I3527">
        <v>326</v>
      </c>
      <c r="J3527" s="8">
        <v>154.06</v>
      </c>
      <c r="K3527" s="8">
        <v>90.93</v>
      </c>
      <c r="L3527" s="8">
        <v>50223.56</v>
      </c>
      <c r="M3527" s="8">
        <v>29643.18</v>
      </c>
      <c r="N3527" s="8">
        <v>20580.38</v>
      </c>
    </row>
    <row r="3528" spans="1:14" x14ac:dyDescent="0.25">
      <c r="A3528" t="s">
        <v>26</v>
      </c>
      <c r="B3528" t="s">
        <v>187</v>
      </c>
      <c r="C3528" t="s">
        <v>57</v>
      </c>
      <c r="D3528" t="s">
        <v>3</v>
      </c>
      <c r="E3528" t="s">
        <v>8</v>
      </c>
      <c r="F3528" s="5">
        <v>42256</v>
      </c>
      <c r="G3528">
        <v>779599988</v>
      </c>
      <c r="H3528" s="5">
        <v>42286</v>
      </c>
      <c r="I3528">
        <v>9816</v>
      </c>
      <c r="J3528" s="8">
        <v>154.06</v>
      </c>
      <c r="K3528" s="8">
        <v>90.93</v>
      </c>
      <c r="L3528" s="8">
        <v>1512252.96</v>
      </c>
      <c r="M3528" s="8">
        <v>892568.88</v>
      </c>
      <c r="N3528" s="8">
        <v>619684.07999999996</v>
      </c>
    </row>
    <row r="3529" spans="1:14" x14ac:dyDescent="0.25">
      <c r="A3529" t="s">
        <v>26</v>
      </c>
      <c r="B3529" t="s">
        <v>121</v>
      </c>
      <c r="C3529" t="s">
        <v>31</v>
      </c>
      <c r="D3529" t="s">
        <v>3</v>
      </c>
      <c r="E3529" t="s">
        <v>4</v>
      </c>
      <c r="F3529" s="5">
        <v>44563</v>
      </c>
      <c r="G3529">
        <v>100624740</v>
      </c>
      <c r="H3529" s="5">
        <v>44581</v>
      </c>
      <c r="I3529">
        <v>5951</v>
      </c>
      <c r="J3529" s="8">
        <v>437.2</v>
      </c>
      <c r="K3529" s="8">
        <v>263.33</v>
      </c>
      <c r="L3529" s="8">
        <v>2601777.2000000002</v>
      </c>
      <c r="M3529" s="8">
        <v>1567076.83</v>
      </c>
      <c r="N3529" s="8">
        <v>1034700.37</v>
      </c>
    </row>
    <row r="3530" spans="1:14" x14ac:dyDescent="0.25">
      <c r="A3530" t="s">
        <v>0</v>
      </c>
      <c r="B3530" t="s">
        <v>50</v>
      </c>
      <c r="C3530" t="s">
        <v>2</v>
      </c>
      <c r="D3530" t="s">
        <v>7</v>
      </c>
      <c r="E3530" t="s">
        <v>4</v>
      </c>
      <c r="F3530" s="5">
        <v>44209</v>
      </c>
      <c r="G3530">
        <v>417848527</v>
      </c>
      <c r="H3530" s="5">
        <v>44236</v>
      </c>
      <c r="I3530">
        <v>9519</v>
      </c>
      <c r="J3530" s="8">
        <v>255.28</v>
      </c>
      <c r="K3530" s="8">
        <v>159.41999999999999</v>
      </c>
      <c r="L3530" s="8">
        <v>2430010.3199999998</v>
      </c>
      <c r="M3530" s="8">
        <v>1517518.98</v>
      </c>
      <c r="N3530" s="8">
        <v>912491.34</v>
      </c>
    </row>
    <row r="3531" spans="1:14" x14ac:dyDescent="0.25">
      <c r="A3531" t="s">
        <v>9</v>
      </c>
      <c r="B3531" t="s">
        <v>60</v>
      </c>
      <c r="C3531" t="s">
        <v>31</v>
      </c>
      <c r="D3531" t="s">
        <v>7</v>
      </c>
      <c r="E3531" t="s">
        <v>4</v>
      </c>
      <c r="F3531" s="5">
        <v>43177</v>
      </c>
      <c r="G3531">
        <v>209445178</v>
      </c>
      <c r="H3531" s="5">
        <v>43210</v>
      </c>
      <c r="I3531">
        <v>8337</v>
      </c>
      <c r="J3531" s="8">
        <v>437.2</v>
      </c>
      <c r="K3531" s="8">
        <v>263.33</v>
      </c>
      <c r="L3531" s="8">
        <v>3644936.4</v>
      </c>
      <c r="M3531" s="8">
        <v>2195382.21</v>
      </c>
      <c r="N3531" s="8">
        <v>1449554.19</v>
      </c>
    </row>
    <row r="3532" spans="1:14" x14ac:dyDescent="0.25">
      <c r="A3532" t="s">
        <v>26</v>
      </c>
      <c r="B3532" t="s">
        <v>58</v>
      </c>
      <c r="C3532" t="s">
        <v>36</v>
      </c>
      <c r="D3532" t="s">
        <v>3</v>
      </c>
      <c r="E3532" t="s">
        <v>23</v>
      </c>
      <c r="F3532" s="5">
        <v>42380</v>
      </c>
      <c r="G3532">
        <v>273901021</v>
      </c>
      <c r="H3532" s="5">
        <v>42408</v>
      </c>
      <c r="I3532">
        <v>2254</v>
      </c>
      <c r="J3532" s="8">
        <v>421.89</v>
      </c>
      <c r="K3532" s="8">
        <v>364.69</v>
      </c>
      <c r="L3532" s="8">
        <v>950940.06</v>
      </c>
      <c r="M3532" s="8">
        <v>822011.26</v>
      </c>
      <c r="N3532" s="8">
        <v>128928.8</v>
      </c>
    </row>
    <row r="3533" spans="1:14" x14ac:dyDescent="0.25">
      <c r="A3533" t="s">
        <v>0</v>
      </c>
      <c r="B3533" t="s">
        <v>144</v>
      </c>
      <c r="C3533" t="s">
        <v>45</v>
      </c>
      <c r="D3533" t="s">
        <v>3</v>
      </c>
      <c r="E3533" t="s">
        <v>8</v>
      </c>
      <c r="F3533" s="5">
        <v>44658</v>
      </c>
      <c r="G3533">
        <v>580014884</v>
      </c>
      <c r="H3533" s="5">
        <v>44702</v>
      </c>
      <c r="I3533">
        <v>8148</v>
      </c>
      <c r="J3533" s="8">
        <v>9.33</v>
      </c>
      <c r="K3533" s="8">
        <v>6.92</v>
      </c>
      <c r="L3533" s="8">
        <v>76020.84</v>
      </c>
      <c r="M3533" s="8">
        <v>56384.160000000003</v>
      </c>
      <c r="N3533" s="8">
        <v>19636.68</v>
      </c>
    </row>
    <row r="3534" spans="1:14" x14ac:dyDescent="0.25">
      <c r="A3534" t="s">
        <v>26</v>
      </c>
      <c r="B3534" t="s">
        <v>64</v>
      </c>
      <c r="C3534" t="s">
        <v>45</v>
      </c>
      <c r="D3534" t="s">
        <v>7</v>
      </c>
      <c r="E3534" t="s">
        <v>23</v>
      </c>
      <c r="F3534" s="5">
        <v>43276</v>
      </c>
      <c r="G3534">
        <v>716898095</v>
      </c>
      <c r="H3534" s="5">
        <v>43298</v>
      </c>
      <c r="I3534">
        <v>4932</v>
      </c>
      <c r="J3534" s="8">
        <v>9.33</v>
      </c>
      <c r="K3534" s="8">
        <v>6.92</v>
      </c>
      <c r="L3534" s="8">
        <v>46015.56</v>
      </c>
      <c r="M3534" s="8">
        <v>34129.440000000002</v>
      </c>
      <c r="N3534" s="8">
        <v>11886.12</v>
      </c>
    </row>
    <row r="3535" spans="1:14" x14ac:dyDescent="0.25">
      <c r="A3535" t="s">
        <v>12</v>
      </c>
      <c r="B3535" t="s">
        <v>62</v>
      </c>
      <c r="C3535" t="s">
        <v>57</v>
      </c>
      <c r="D3535" t="s">
        <v>7</v>
      </c>
      <c r="E3535" t="s">
        <v>4</v>
      </c>
      <c r="F3535" s="5">
        <v>43548</v>
      </c>
      <c r="G3535">
        <v>343974483</v>
      </c>
      <c r="H3535" s="5">
        <v>43594</v>
      </c>
      <c r="I3535">
        <v>8548</v>
      </c>
      <c r="J3535" s="8">
        <v>154.06</v>
      </c>
      <c r="K3535" s="8">
        <v>90.93</v>
      </c>
      <c r="L3535" s="8">
        <v>1316904.8799999999</v>
      </c>
      <c r="M3535" s="8">
        <v>777269.64</v>
      </c>
      <c r="N3535" s="8">
        <v>539635.24</v>
      </c>
    </row>
    <row r="3536" spans="1:14" x14ac:dyDescent="0.25">
      <c r="A3536" t="s">
        <v>12</v>
      </c>
      <c r="B3536" t="s">
        <v>189</v>
      </c>
      <c r="C3536" t="s">
        <v>45</v>
      </c>
      <c r="D3536" t="s">
        <v>7</v>
      </c>
      <c r="E3536" t="s">
        <v>4</v>
      </c>
      <c r="F3536" s="5">
        <v>43403</v>
      </c>
      <c r="G3536">
        <v>540980374</v>
      </c>
      <c r="H3536" s="5">
        <v>43413</v>
      </c>
      <c r="I3536">
        <v>6969</v>
      </c>
      <c r="J3536" s="8">
        <v>9.33</v>
      </c>
      <c r="K3536" s="8">
        <v>6.92</v>
      </c>
      <c r="L3536" s="8">
        <v>65020.77</v>
      </c>
      <c r="M3536" s="8">
        <v>48225.48</v>
      </c>
      <c r="N3536" s="8">
        <v>16795.29</v>
      </c>
    </row>
    <row r="3537" spans="1:14" x14ac:dyDescent="0.25">
      <c r="A3537" t="s">
        <v>12</v>
      </c>
      <c r="B3537" t="s">
        <v>107</v>
      </c>
      <c r="C3537" t="s">
        <v>6</v>
      </c>
      <c r="D3537" t="s">
        <v>3</v>
      </c>
      <c r="E3537" t="s">
        <v>8</v>
      </c>
      <c r="F3537" s="5">
        <v>42855</v>
      </c>
      <c r="G3537">
        <v>657964599</v>
      </c>
      <c r="H3537" s="5">
        <v>42903</v>
      </c>
      <c r="I3537">
        <v>5201</v>
      </c>
      <c r="J3537" s="8">
        <v>152.58000000000001</v>
      </c>
      <c r="K3537" s="8">
        <v>97.44</v>
      </c>
      <c r="L3537" s="8">
        <v>793568.58</v>
      </c>
      <c r="M3537" s="8">
        <v>506785.44</v>
      </c>
      <c r="N3537" s="8">
        <v>286783.14</v>
      </c>
    </row>
    <row r="3538" spans="1:14" x14ac:dyDescent="0.25">
      <c r="A3538" t="s">
        <v>26</v>
      </c>
      <c r="B3538" t="s">
        <v>121</v>
      </c>
      <c r="C3538" t="s">
        <v>19</v>
      </c>
      <c r="D3538" t="s">
        <v>7</v>
      </c>
      <c r="E3538" t="s">
        <v>4</v>
      </c>
      <c r="F3538" s="5">
        <v>43922</v>
      </c>
      <c r="G3538">
        <v>565288484</v>
      </c>
      <c r="H3538" s="5">
        <v>43927</v>
      </c>
      <c r="I3538">
        <v>279</v>
      </c>
      <c r="J3538" s="8">
        <v>81.73</v>
      </c>
      <c r="K3538" s="8">
        <v>56.67</v>
      </c>
      <c r="L3538" s="8">
        <v>22802.67</v>
      </c>
      <c r="M3538" s="8">
        <v>15810.93</v>
      </c>
      <c r="N3538" s="8">
        <v>6991.74</v>
      </c>
    </row>
    <row r="3539" spans="1:14" x14ac:dyDescent="0.25">
      <c r="A3539" t="s">
        <v>26</v>
      </c>
      <c r="B3539" t="s">
        <v>79</v>
      </c>
      <c r="C3539" t="s">
        <v>14</v>
      </c>
      <c r="D3539" t="s">
        <v>7</v>
      </c>
      <c r="E3539" t="s">
        <v>8</v>
      </c>
      <c r="F3539" s="5">
        <v>44240</v>
      </c>
      <c r="G3539">
        <v>203625857</v>
      </c>
      <c r="H3539" s="5">
        <v>44258</v>
      </c>
      <c r="I3539">
        <v>6271</v>
      </c>
      <c r="J3539" s="8">
        <v>205.7</v>
      </c>
      <c r="K3539" s="8">
        <v>117.11</v>
      </c>
      <c r="L3539" s="8">
        <v>1289944.7</v>
      </c>
      <c r="M3539" s="8">
        <v>734396.81</v>
      </c>
      <c r="N3539" s="8">
        <v>555547.89</v>
      </c>
    </row>
    <row r="3540" spans="1:14" x14ac:dyDescent="0.25">
      <c r="A3540" t="s">
        <v>9</v>
      </c>
      <c r="B3540" t="s">
        <v>60</v>
      </c>
      <c r="C3540" t="s">
        <v>22</v>
      </c>
      <c r="D3540" t="s">
        <v>7</v>
      </c>
      <c r="E3540" t="s">
        <v>4</v>
      </c>
      <c r="F3540" s="5">
        <v>44337</v>
      </c>
      <c r="G3540">
        <v>933963048</v>
      </c>
      <c r="H3540" s="5">
        <v>44371</v>
      </c>
      <c r="I3540">
        <v>9275</v>
      </c>
      <c r="J3540" s="8">
        <v>109.28</v>
      </c>
      <c r="K3540" s="8">
        <v>35.840000000000003</v>
      </c>
      <c r="L3540" s="8">
        <v>1013572</v>
      </c>
      <c r="M3540" s="8">
        <v>332416</v>
      </c>
      <c r="N3540" s="8">
        <v>681156</v>
      </c>
    </row>
    <row r="3541" spans="1:14" x14ac:dyDescent="0.25">
      <c r="A3541" t="s">
        <v>9</v>
      </c>
      <c r="B3541" t="s">
        <v>165</v>
      </c>
      <c r="C3541" t="s">
        <v>14</v>
      </c>
      <c r="D3541" t="s">
        <v>3</v>
      </c>
      <c r="E3541" t="s">
        <v>23</v>
      </c>
      <c r="F3541" s="5">
        <v>42129</v>
      </c>
      <c r="G3541">
        <v>587598884</v>
      </c>
      <c r="H3541" s="5">
        <v>42168</v>
      </c>
      <c r="I3541">
        <v>2422</v>
      </c>
      <c r="J3541" s="8">
        <v>205.7</v>
      </c>
      <c r="K3541" s="8">
        <v>117.11</v>
      </c>
      <c r="L3541" s="8">
        <v>498205.4</v>
      </c>
      <c r="M3541" s="8">
        <v>283640.42</v>
      </c>
      <c r="N3541" s="8">
        <v>214564.98</v>
      </c>
    </row>
    <row r="3542" spans="1:14" x14ac:dyDescent="0.25">
      <c r="A3542" t="s">
        <v>12</v>
      </c>
      <c r="B3542" t="s">
        <v>195</v>
      </c>
      <c r="C3542" t="s">
        <v>45</v>
      </c>
      <c r="D3542" t="s">
        <v>3</v>
      </c>
      <c r="E3542" t="s">
        <v>8</v>
      </c>
      <c r="F3542" s="5">
        <v>44270</v>
      </c>
      <c r="G3542">
        <v>216144692</v>
      </c>
      <c r="H3542" s="5">
        <v>44304</v>
      </c>
      <c r="I3542">
        <v>873</v>
      </c>
      <c r="J3542" s="8">
        <v>9.33</v>
      </c>
      <c r="K3542" s="8">
        <v>6.92</v>
      </c>
      <c r="L3542" s="8">
        <v>8145.09</v>
      </c>
      <c r="M3542" s="8">
        <v>6041.16</v>
      </c>
      <c r="N3542" s="8">
        <v>2103.9299999999998</v>
      </c>
    </row>
    <row r="3543" spans="1:14" x14ac:dyDescent="0.25">
      <c r="A3543" t="s">
        <v>9</v>
      </c>
      <c r="B3543" t="s">
        <v>194</v>
      </c>
      <c r="C3543" t="s">
        <v>19</v>
      </c>
      <c r="D3543" t="s">
        <v>3</v>
      </c>
      <c r="E3543" t="s">
        <v>8</v>
      </c>
      <c r="F3543" s="5">
        <v>43376</v>
      </c>
      <c r="G3543">
        <v>941524302</v>
      </c>
      <c r="H3543" s="5">
        <v>43382</v>
      </c>
      <c r="I3543">
        <v>6819</v>
      </c>
      <c r="J3543" s="8">
        <v>81.73</v>
      </c>
      <c r="K3543" s="8">
        <v>56.67</v>
      </c>
      <c r="L3543" s="8">
        <v>557316.87</v>
      </c>
      <c r="M3543" s="8">
        <v>386432.73</v>
      </c>
      <c r="N3543" s="8">
        <v>170884.14</v>
      </c>
    </row>
    <row r="3544" spans="1:14" x14ac:dyDescent="0.25">
      <c r="A3544" t="s">
        <v>9</v>
      </c>
      <c r="B3544" t="s">
        <v>124</v>
      </c>
      <c r="C3544" t="s">
        <v>31</v>
      </c>
      <c r="D3544" t="s">
        <v>7</v>
      </c>
      <c r="E3544" t="s">
        <v>4</v>
      </c>
      <c r="F3544" s="5">
        <v>44034</v>
      </c>
      <c r="G3544">
        <v>805974042</v>
      </c>
      <c r="H3544" s="5">
        <v>44040</v>
      </c>
      <c r="I3544">
        <v>4484</v>
      </c>
      <c r="J3544" s="8">
        <v>437.2</v>
      </c>
      <c r="K3544" s="8">
        <v>263.33</v>
      </c>
      <c r="L3544" s="8">
        <v>1960404.8</v>
      </c>
      <c r="M3544" s="8">
        <v>1180771.72</v>
      </c>
      <c r="N3544" s="8">
        <v>779633.08</v>
      </c>
    </row>
    <row r="3545" spans="1:14" x14ac:dyDescent="0.25">
      <c r="A3545" t="s">
        <v>12</v>
      </c>
      <c r="B3545" t="s">
        <v>129</v>
      </c>
      <c r="C3545" t="s">
        <v>31</v>
      </c>
      <c r="D3545" t="s">
        <v>3</v>
      </c>
      <c r="E3545" t="s">
        <v>23</v>
      </c>
      <c r="F3545" s="5">
        <v>44257</v>
      </c>
      <c r="G3545">
        <v>622042739</v>
      </c>
      <c r="H3545" s="5">
        <v>44283</v>
      </c>
      <c r="I3545">
        <v>5124</v>
      </c>
      <c r="J3545" s="8">
        <v>437.2</v>
      </c>
      <c r="K3545" s="8">
        <v>263.33</v>
      </c>
      <c r="L3545" s="8">
        <v>2240212.7999999998</v>
      </c>
      <c r="M3545" s="8">
        <v>1349302.92</v>
      </c>
      <c r="N3545" s="8">
        <v>890909.88</v>
      </c>
    </row>
    <row r="3546" spans="1:14" x14ac:dyDescent="0.25">
      <c r="A3546" t="s">
        <v>26</v>
      </c>
      <c r="B3546" t="s">
        <v>55</v>
      </c>
      <c r="C3546" t="s">
        <v>29</v>
      </c>
      <c r="D3546" t="s">
        <v>3</v>
      </c>
      <c r="E3546" t="s">
        <v>15</v>
      </c>
      <c r="F3546" s="5">
        <v>44791</v>
      </c>
      <c r="G3546">
        <v>822591722</v>
      </c>
      <c r="H3546" s="5">
        <v>44807</v>
      </c>
      <c r="I3546">
        <v>2025</v>
      </c>
      <c r="J3546" s="8">
        <v>651.21</v>
      </c>
      <c r="K3546" s="8">
        <v>524.96</v>
      </c>
      <c r="L3546" s="8">
        <v>1318700.25</v>
      </c>
      <c r="M3546" s="8">
        <v>1063044</v>
      </c>
      <c r="N3546" s="8">
        <v>255656.25</v>
      </c>
    </row>
    <row r="3547" spans="1:14" x14ac:dyDescent="0.25">
      <c r="A3547" t="s">
        <v>20</v>
      </c>
      <c r="B3547" t="s">
        <v>181</v>
      </c>
      <c r="C3547" t="s">
        <v>14</v>
      </c>
      <c r="D3547" t="s">
        <v>3</v>
      </c>
      <c r="E3547" t="s">
        <v>4</v>
      </c>
      <c r="F3547" s="5">
        <v>42314</v>
      </c>
      <c r="G3547">
        <v>110794818</v>
      </c>
      <c r="H3547" s="5">
        <v>42332</v>
      </c>
      <c r="I3547">
        <v>5504</v>
      </c>
      <c r="J3547" s="8">
        <v>205.7</v>
      </c>
      <c r="K3547" s="8">
        <v>117.11</v>
      </c>
      <c r="L3547" s="8">
        <v>1132172.8</v>
      </c>
      <c r="M3547" s="8">
        <v>644573.43999999994</v>
      </c>
      <c r="N3547" s="8">
        <v>487599.35999999999</v>
      </c>
    </row>
    <row r="3548" spans="1:14" x14ac:dyDescent="0.25">
      <c r="A3548" t="s">
        <v>20</v>
      </c>
      <c r="B3548" t="s">
        <v>198</v>
      </c>
      <c r="C3548" t="s">
        <v>22</v>
      </c>
      <c r="D3548" t="s">
        <v>7</v>
      </c>
      <c r="E3548" t="s">
        <v>23</v>
      </c>
      <c r="F3548" s="5">
        <v>44585</v>
      </c>
      <c r="G3548">
        <v>410138356</v>
      </c>
      <c r="H3548" s="5">
        <v>44622</v>
      </c>
      <c r="I3548">
        <v>7909</v>
      </c>
      <c r="J3548" s="8">
        <v>109.28</v>
      </c>
      <c r="K3548" s="8">
        <v>35.840000000000003</v>
      </c>
      <c r="L3548" s="8">
        <v>864295.52</v>
      </c>
      <c r="M3548" s="8">
        <v>283458.56</v>
      </c>
      <c r="N3548" s="8">
        <v>580836.96</v>
      </c>
    </row>
    <row r="3549" spans="1:14" x14ac:dyDescent="0.25">
      <c r="A3549" t="s">
        <v>0</v>
      </c>
      <c r="B3549" t="s">
        <v>144</v>
      </c>
      <c r="C3549" t="s">
        <v>57</v>
      </c>
      <c r="D3549" t="s">
        <v>7</v>
      </c>
      <c r="E3549" t="s">
        <v>15</v>
      </c>
      <c r="F3549" s="5">
        <v>44441</v>
      </c>
      <c r="G3549">
        <v>114421164</v>
      </c>
      <c r="H3549" s="5">
        <v>44456</v>
      </c>
      <c r="I3549">
        <v>8620</v>
      </c>
      <c r="J3549" s="8">
        <v>154.06</v>
      </c>
      <c r="K3549" s="8">
        <v>90.93</v>
      </c>
      <c r="L3549" s="8">
        <v>1327997.2</v>
      </c>
      <c r="M3549" s="8">
        <v>783816.6</v>
      </c>
      <c r="N3549" s="8">
        <v>544180.6</v>
      </c>
    </row>
    <row r="3550" spans="1:14" x14ac:dyDescent="0.25">
      <c r="A3550" t="s">
        <v>0</v>
      </c>
      <c r="B3550" t="s">
        <v>160</v>
      </c>
      <c r="C3550" t="s">
        <v>36</v>
      </c>
      <c r="D3550" t="s">
        <v>3</v>
      </c>
      <c r="E3550" t="s">
        <v>8</v>
      </c>
      <c r="F3550" s="5">
        <v>42880</v>
      </c>
      <c r="G3550">
        <v>837754571</v>
      </c>
      <c r="H3550" s="5">
        <v>42888</v>
      </c>
      <c r="I3550">
        <v>9049</v>
      </c>
      <c r="J3550" s="8">
        <v>421.89</v>
      </c>
      <c r="K3550" s="8">
        <v>364.69</v>
      </c>
      <c r="L3550" s="8">
        <v>3817682.61</v>
      </c>
      <c r="M3550" s="8">
        <v>3300079.81</v>
      </c>
      <c r="N3550" s="8">
        <v>517602.8</v>
      </c>
    </row>
    <row r="3551" spans="1:14" x14ac:dyDescent="0.25">
      <c r="A3551" t="s">
        <v>12</v>
      </c>
      <c r="B3551" t="s">
        <v>127</v>
      </c>
      <c r="C3551" t="s">
        <v>6</v>
      </c>
      <c r="D3551" t="s">
        <v>7</v>
      </c>
      <c r="E3551" t="s">
        <v>15</v>
      </c>
      <c r="F3551" s="5">
        <v>43716</v>
      </c>
      <c r="G3551">
        <v>664562404</v>
      </c>
      <c r="H3551" s="5">
        <v>43727</v>
      </c>
      <c r="I3551">
        <v>7638</v>
      </c>
      <c r="J3551" s="8">
        <v>152.58000000000001</v>
      </c>
      <c r="K3551" s="8">
        <v>97.44</v>
      </c>
      <c r="L3551" s="8">
        <v>1165406.04</v>
      </c>
      <c r="M3551" s="8">
        <v>744246.72</v>
      </c>
      <c r="N3551" s="8">
        <v>421159.32</v>
      </c>
    </row>
    <row r="3552" spans="1:14" x14ac:dyDescent="0.25">
      <c r="A3552" t="s">
        <v>26</v>
      </c>
      <c r="B3552" t="s">
        <v>121</v>
      </c>
      <c r="C3552" t="s">
        <v>22</v>
      </c>
      <c r="D3552" t="s">
        <v>3</v>
      </c>
      <c r="E3552" t="s">
        <v>8</v>
      </c>
      <c r="F3552" s="5">
        <v>44841</v>
      </c>
      <c r="G3552">
        <v>899580991</v>
      </c>
      <c r="H3552" s="5">
        <v>44873</v>
      </c>
      <c r="I3552">
        <v>4861</v>
      </c>
      <c r="J3552" s="8">
        <v>109.28</v>
      </c>
      <c r="K3552" s="8">
        <v>35.840000000000003</v>
      </c>
      <c r="L3552" s="8">
        <v>531210.07999999996</v>
      </c>
      <c r="M3552" s="8">
        <v>174218.23999999999</v>
      </c>
      <c r="N3552" s="8">
        <v>356991.84</v>
      </c>
    </row>
    <row r="3553" spans="1:14" x14ac:dyDescent="0.25">
      <c r="A3553" t="s">
        <v>9</v>
      </c>
      <c r="B3553" t="s">
        <v>44</v>
      </c>
      <c r="C3553" t="s">
        <v>11</v>
      </c>
      <c r="D3553" t="s">
        <v>7</v>
      </c>
      <c r="E3553" t="s">
        <v>15</v>
      </c>
      <c r="F3553" s="5">
        <v>42419</v>
      </c>
      <c r="G3553">
        <v>217859160</v>
      </c>
      <c r="H3553" s="5">
        <v>42434</v>
      </c>
      <c r="I3553">
        <v>8222</v>
      </c>
      <c r="J3553" s="8">
        <v>47.45</v>
      </c>
      <c r="K3553" s="8">
        <v>31.79</v>
      </c>
      <c r="L3553" s="8">
        <v>390133.9</v>
      </c>
      <c r="M3553" s="8">
        <v>261377.38</v>
      </c>
      <c r="N3553" s="8">
        <v>128756.52</v>
      </c>
    </row>
    <row r="3554" spans="1:14" x14ac:dyDescent="0.25">
      <c r="A3554" t="s">
        <v>26</v>
      </c>
      <c r="B3554" t="s">
        <v>155</v>
      </c>
      <c r="C3554" t="s">
        <v>36</v>
      </c>
      <c r="D3554" t="s">
        <v>3</v>
      </c>
      <c r="E3554" t="s">
        <v>15</v>
      </c>
      <c r="F3554" s="5">
        <v>42240</v>
      </c>
      <c r="G3554">
        <v>514758241</v>
      </c>
      <c r="H3554" s="5">
        <v>42260</v>
      </c>
      <c r="I3554">
        <v>7257</v>
      </c>
      <c r="J3554" s="8">
        <v>421.89</v>
      </c>
      <c r="K3554" s="8">
        <v>364.69</v>
      </c>
      <c r="L3554" s="8">
        <v>3061655.73</v>
      </c>
      <c r="M3554" s="8">
        <v>2646555.33</v>
      </c>
      <c r="N3554" s="8">
        <v>415100.4</v>
      </c>
    </row>
    <row r="3555" spans="1:14" x14ac:dyDescent="0.25">
      <c r="A3555" t="s">
        <v>20</v>
      </c>
      <c r="B3555" t="s">
        <v>120</v>
      </c>
      <c r="C3555" t="s">
        <v>11</v>
      </c>
      <c r="D3555" t="s">
        <v>3</v>
      </c>
      <c r="E3555" t="s">
        <v>4</v>
      </c>
      <c r="F3555" s="5">
        <v>42055</v>
      </c>
      <c r="G3555">
        <v>155952060</v>
      </c>
      <c r="H3555" s="5">
        <v>42100</v>
      </c>
      <c r="I3555">
        <v>8535</v>
      </c>
      <c r="J3555" s="8">
        <v>47.45</v>
      </c>
      <c r="K3555" s="8">
        <v>31.79</v>
      </c>
      <c r="L3555" s="8">
        <v>404985.75</v>
      </c>
      <c r="M3555" s="8">
        <v>271327.65000000002</v>
      </c>
      <c r="N3555" s="8">
        <v>133658.1</v>
      </c>
    </row>
    <row r="3556" spans="1:14" x14ac:dyDescent="0.25">
      <c r="A3556" t="s">
        <v>9</v>
      </c>
      <c r="B3556" t="s">
        <v>177</v>
      </c>
      <c r="C3556" t="s">
        <v>57</v>
      </c>
      <c r="D3556" t="s">
        <v>7</v>
      </c>
      <c r="E3556" t="s">
        <v>15</v>
      </c>
      <c r="F3556" s="5">
        <v>43814</v>
      </c>
      <c r="G3556">
        <v>727426946</v>
      </c>
      <c r="H3556" s="5">
        <v>43499</v>
      </c>
      <c r="I3556">
        <v>653</v>
      </c>
      <c r="J3556" s="8">
        <v>154.06</v>
      </c>
      <c r="K3556" s="8">
        <v>90.93</v>
      </c>
      <c r="L3556" s="8">
        <v>100601.18</v>
      </c>
      <c r="M3556" s="8">
        <v>59377.29</v>
      </c>
      <c r="N3556" s="8">
        <v>41223.89</v>
      </c>
    </row>
    <row r="3557" spans="1:14" x14ac:dyDescent="0.25">
      <c r="A3557" t="s">
        <v>0</v>
      </c>
      <c r="B3557" t="s">
        <v>33</v>
      </c>
      <c r="C3557" t="s">
        <v>2</v>
      </c>
      <c r="D3557" t="s">
        <v>3</v>
      </c>
      <c r="E3557" t="s">
        <v>4</v>
      </c>
      <c r="F3557" s="5">
        <v>42474</v>
      </c>
      <c r="G3557">
        <v>285481727</v>
      </c>
      <c r="H3557" s="5">
        <v>42508</v>
      </c>
      <c r="I3557">
        <v>9242</v>
      </c>
      <c r="J3557" s="8">
        <v>255.28</v>
      </c>
      <c r="K3557" s="8">
        <v>159.41999999999999</v>
      </c>
      <c r="L3557" s="8">
        <v>2359297.7599999998</v>
      </c>
      <c r="M3557" s="8">
        <v>1473359.64</v>
      </c>
      <c r="N3557" s="8">
        <v>885938.12</v>
      </c>
    </row>
    <row r="3558" spans="1:14" x14ac:dyDescent="0.25">
      <c r="A3558" t="s">
        <v>26</v>
      </c>
      <c r="B3558" t="s">
        <v>174</v>
      </c>
      <c r="C3558" t="s">
        <v>22</v>
      </c>
      <c r="D3558" t="s">
        <v>3</v>
      </c>
      <c r="E3558" t="s">
        <v>8</v>
      </c>
      <c r="F3558" s="5">
        <v>43918</v>
      </c>
      <c r="G3558">
        <v>106727731</v>
      </c>
      <c r="H3558" s="5">
        <v>43926</v>
      </c>
      <c r="I3558">
        <v>1962</v>
      </c>
      <c r="J3558" s="8">
        <v>109.28</v>
      </c>
      <c r="K3558" s="8">
        <v>35.840000000000003</v>
      </c>
      <c r="L3558" s="8">
        <v>214407.36</v>
      </c>
      <c r="M3558" s="8">
        <v>70318.080000000002</v>
      </c>
      <c r="N3558" s="8">
        <v>144089.28</v>
      </c>
    </row>
    <row r="3559" spans="1:14" x14ac:dyDescent="0.25">
      <c r="A3559" t="s">
        <v>17</v>
      </c>
      <c r="B3559" t="s">
        <v>209</v>
      </c>
      <c r="C3559" t="s">
        <v>22</v>
      </c>
      <c r="D3559" t="s">
        <v>7</v>
      </c>
      <c r="E3559" t="s">
        <v>15</v>
      </c>
      <c r="F3559" s="5">
        <v>44532</v>
      </c>
      <c r="G3559">
        <v>638088786</v>
      </c>
      <c r="H3559" s="5">
        <v>44558</v>
      </c>
      <c r="I3559">
        <v>3506</v>
      </c>
      <c r="J3559" s="8">
        <v>109.28</v>
      </c>
      <c r="K3559" s="8">
        <v>35.840000000000003</v>
      </c>
      <c r="L3559" s="8">
        <v>383135.68</v>
      </c>
      <c r="M3559" s="8">
        <v>125655.03999999999</v>
      </c>
      <c r="N3559" s="8">
        <v>257480.64</v>
      </c>
    </row>
    <row r="3560" spans="1:14" x14ac:dyDescent="0.25">
      <c r="A3560" t="s">
        <v>26</v>
      </c>
      <c r="B3560" t="s">
        <v>51</v>
      </c>
      <c r="C3560" t="s">
        <v>6</v>
      </c>
      <c r="D3560" t="s">
        <v>7</v>
      </c>
      <c r="E3560" t="s">
        <v>4</v>
      </c>
      <c r="F3560" s="5">
        <v>44324</v>
      </c>
      <c r="G3560">
        <v>146801221</v>
      </c>
      <c r="H3560" s="5">
        <v>44373</v>
      </c>
      <c r="I3560">
        <v>598</v>
      </c>
      <c r="J3560" s="8">
        <v>152.58000000000001</v>
      </c>
      <c r="K3560" s="8">
        <v>97.44</v>
      </c>
      <c r="L3560" s="8">
        <v>91242.84</v>
      </c>
      <c r="M3560" s="8">
        <v>58269.120000000003</v>
      </c>
      <c r="N3560" s="8">
        <v>32973.72</v>
      </c>
    </row>
    <row r="3561" spans="1:14" x14ac:dyDescent="0.25">
      <c r="A3561" t="s">
        <v>20</v>
      </c>
      <c r="B3561" t="s">
        <v>168</v>
      </c>
      <c r="C3561" t="s">
        <v>6</v>
      </c>
      <c r="D3561" t="s">
        <v>7</v>
      </c>
      <c r="E3561" t="s">
        <v>15</v>
      </c>
      <c r="F3561" s="5">
        <v>44346</v>
      </c>
      <c r="G3561">
        <v>570413863</v>
      </c>
      <c r="H3561" s="5">
        <v>44375</v>
      </c>
      <c r="I3561">
        <v>6993</v>
      </c>
      <c r="J3561" s="8">
        <v>152.58000000000001</v>
      </c>
      <c r="K3561" s="8">
        <v>97.44</v>
      </c>
      <c r="L3561" s="8">
        <v>1066991.94</v>
      </c>
      <c r="M3561" s="8">
        <v>681397.92</v>
      </c>
      <c r="N3561" s="8">
        <v>385594.02</v>
      </c>
    </row>
    <row r="3562" spans="1:14" x14ac:dyDescent="0.25">
      <c r="A3562" t="s">
        <v>17</v>
      </c>
      <c r="B3562" t="s">
        <v>158</v>
      </c>
      <c r="C3562" t="s">
        <v>29</v>
      </c>
      <c r="D3562" t="s">
        <v>7</v>
      </c>
      <c r="E3562" t="s">
        <v>15</v>
      </c>
      <c r="F3562" s="5">
        <v>43115</v>
      </c>
      <c r="G3562">
        <v>766788041</v>
      </c>
      <c r="H3562" s="5">
        <v>43147</v>
      </c>
      <c r="I3562">
        <v>8476</v>
      </c>
      <c r="J3562" s="8">
        <v>651.21</v>
      </c>
      <c r="K3562" s="8">
        <v>524.96</v>
      </c>
      <c r="L3562" s="8">
        <v>5519655.96</v>
      </c>
      <c r="M3562" s="8">
        <v>4449560.96</v>
      </c>
      <c r="N3562" s="8">
        <v>1070095</v>
      </c>
    </row>
    <row r="3563" spans="1:14" x14ac:dyDescent="0.25">
      <c r="A3563" t="s">
        <v>17</v>
      </c>
      <c r="B3563" t="s">
        <v>30</v>
      </c>
      <c r="C3563" t="s">
        <v>29</v>
      </c>
      <c r="D3563" t="s">
        <v>3</v>
      </c>
      <c r="E3563" t="s">
        <v>15</v>
      </c>
      <c r="F3563" s="5">
        <v>44886</v>
      </c>
      <c r="G3563">
        <v>564097583</v>
      </c>
      <c r="H3563" s="5">
        <v>44897</v>
      </c>
      <c r="I3563">
        <v>7865</v>
      </c>
      <c r="J3563" s="8">
        <v>651.21</v>
      </c>
      <c r="K3563" s="8">
        <v>524.96</v>
      </c>
      <c r="L3563" s="8">
        <v>5121766.6500000004</v>
      </c>
      <c r="M3563" s="8">
        <v>4128810.4</v>
      </c>
      <c r="N3563" s="8">
        <v>992956.25</v>
      </c>
    </row>
    <row r="3564" spans="1:14" x14ac:dyDescent="0.25">
      <c r="A3564" t="s">
        <v>26</v>
      </c>
      <c r="B3564" t="s">
        <v>72</v>
      </c>
      <c r="C3564" t="s">
        <v>57</v>
      </c>
      <c r="D3564" t="s">
        <v>3</v>
      </c>
      <c r="E3564" t="s">
        <v>23</v>
      </c>
      <c r="F3564" s="5">
        <v>42875</v>
      </c>
      <c r="G3564">
        <v>310828816</v>
      </c>
      <c r="H3564" s="5">
        <v>42910</v>
      </c>
      <c r="I3564">
        <v>9</v>
      </c>
      <c r="J3564" s="8">
        <v>154.06</v>
      </c>
      <c r="K3564" s="8">
        <v>90.93</v>
      </c>
      <c r="L3564" s="8">
        <v>1386.54</v>
      </c>
      <c r="M3564" s="8">
        <v>818.37</v>
      </c>
      <c r="N3564" s="8">
        <v>568.16999999999996</v>
      </c>
    </row>
    <row r="3565" spans="1:14" x14ac:dyDescent="0.25">
      <c r="A3565" t="s">
        <v>26</v>
      </c>
      <c r="B3565" t="s">
        <v>109</v>
      </c>
      <c r="C3565" t="s">
        <v>65</v>
      </c>
      <c r="D3565" t="s">
        <v>3</v>
      </c>
      <c r="E3565" t="s">
        <v>15</v>
      </c>
      <c r="F3565" s="5">
        <v>42349</v>
      </c>
      <c r="G3565">
        <v>425780570</v>
      </c>
      <c r="H3565" s="5">
        <v>42356</v>
      </c>
      <c r="I3565">
        <v>6787</v>
      </c>
      <c r="J3565" s="8">
        <v>668.27</v>
      </c>
      <c r="K3565" s="8">
        <v>502.54</v>
      </c>
      <c r="L3565" s="8">
        <v>4535548.49</v>
      </c>
      <c r="M3565" s="8">
        <v>3410738.98</v>
      </c>
      <c r="N3565" s="8">
        <v>1124809.51</v>
      </c>
    </row>
    <row r="3566" spans="1:14" x14ac:dyDescent="0.25">
      <c r="A3566" t="s">
        <v>12</v>
      </c>
      <c r="B3566" t="s">
        <v>16</v>
      </c>
      <c r="C3566" t="s">
        <v>6</v>
      </c>
      <c r="D3566" t="s">
        <v>7</v>
      </c>
      <c r="E3566" t="s">
        <v>23</v>
      </c>
      <c r="F3566" s="5">
        <v>44111</v>
      </c>
      <c r="G3566">
        <v>948064172</v>
      </c>
      <c r="H3566" s="5">
        <v>44158</v>
      </c>
      <c r="I3566">
        <v>2111</v>
      </c>
      <c r="J3566" s="8">
        <v>152.58000000000001</v>
      </c>
      <c r="K3566" s="8">
        <v>97.44</v>
      </c>
      <c r="L3566" s="8">
        <v>322096.38</v>
      </c>
      <c r="M3566" s="8">
        <v>205695.84</v>
      </c>
      <c r="N3566" s="8">
        <v>116400.54</v>
      </c>
    </row>
    <row r="3567" spans="1:14" x14ac:dyDescent="0.25">
      <c r="A3567" t="s">
        <v>9</v>
      </c>
      <c r="B3567" t="s">
        <v>68</v>
      </c>
      <c r="C3567" t="s">
        <v>45</v>
      </c>
      <c r="D3567" t="s">
        <v>7</v>
      </c>
      <c r="E3567" t="s">
        <v>4</v>
      </c>
      <c r="F3567" s="5">
        <v>44320</v>
      </c>
      <c r="G3567">
        <v>187103450</v>
      </c>
      <c r="H3567" s="5">
        <v>44330</v>
      </c>
      <c r="I3567">
        <v>6924</v>
      </c>
      <c r="J3567" s="8">
        <v>9.33</v>
      </c>
      <c r="K3567" s="8">
        <v>6.92</v>
      </c>
      <c r="L3567" s="8">
        <v>64600.92</v>
      </c>
      <c r="M3567" s="8">
        <v>47914.080000000002</v>
      </c>
      <c r="N3567" s="8">
        <v>16686.84</v>
      </c>
    </row>
    <row r="3568" spans="1:14" x14ac:dyDescent="0.25">
      <c r="A3568" t="s">
        <v>9</v>
      </c>
      <c r="B3568" t="s">
        <v>203</v>
      </c>
      <c r="C3568" t="s">
        <v>14</v>
      </c>
      <c r="D3568" t="s">
        <v>3</v>
      </c>
      <c r="E3568" t="s">
        <v>23</v>
      </c>
      <c r="F3568" s="5">
        <v>42443</v>
      </c>
      <c r="G3568">
        <v>572634732</v>
      </c>
      <c r="H3568" s="5">
        <v>42461</v>
      </c>
      <c r="I3568">
        <v>4197</v>
      </c>
      <c r="J3568" s="8">
        <v>205.7</v>
      </c>
      <c r="K3568" s="8">
        <v>117.11</v>
      </c>
      <c r="L3568" s="8">
        <v>863322.9</v>
      </c>
      <c r="M3568" s="8">
        <v>491510.67</v>
      </c>
      <c r="N3568" s="8">
        <v>371812.23</v>
      </c>
    </row>
    <row r="3569" spans="1:14" x14ac:dyDescent="0.25">
      <c r="A3569" t="s">
        <v>17</v>
      </c>
      <c r="B3569" t="s">
        <v>75</v>
      </c>
      <c r="C3569" t="s">
        <v>65</v>
      </c>
      <c r="D3569" t="s">
        <v>3</v>
      </c>
      <c r="E3569" t="s">
        <v>23</v>
      </c>
      <c r="F3569" s="5">
        <v>43110</v>
      </c>
      <c r="G3569">
        <v>104706847</v>
      </c>
      <c r="H3569" s="5">
        <v>43138</v>
      </c>
      <c r="I3569">
        <v>3938</v>
      </c>
      <c r="J3569" s="8">
        <v>668.27</v>
      </c>
      <c r="K3569" s="8">
        <v>502.54</v>
      </c>
      <c r="L3569" s="8">
        <v>2631647.2599999998</v>
      </c>
      <c r="M3569" s="8">
        <v>1979002.52</v>
      </c>
      <c r="N3569" s="8">
        <v>652644.74</v>
      </c>
    </row>
    <row r="3570" spans="1:14" x14ac:dyDescent="0.25">
      <c r="A3570" t="s">
        <v>12</v>
      </c>
      <c r="B3570" t="s">
        <v>190</v>
      </c>
      <c r="C3570" t="s">
        <v>2</v>
      </c>
      <c r="D3570" t="s">
        <v>3</v>
      </c>
      <c r="E3570" t="s">
        <v>8</v>
      </c>
      <c r="F3570" s="5">
        <v>42108</v>
      </c>
      <c r="G3570">
        <v>903681123</v>
      </c>
      <c r="H3570" s="5">
        <v>42120</v>
      </c>
      <c r="I3570">
        <v>8181</v>
      </c>
      <c r="J3570" s="8">
        <v>255.28</v>
      </c>
      <c r="K3570" s="8">
        <v>159.41999999999999</v>
      </c>
      <c r="L3570" s="8">
        <v>2088445.68</v>
      </c>
      <c r="M3570" s="8">
        <v>1304215.02</v>
      </c>
      <c r="N3570" s="8">
        <v>784230.66</v>
      </c>
    </row>
    <row r="3571" spans="1:14" x14ac:dyDescent="0.25">
      <c r="A3571" t="s">
        <v>26</v>
      </c>
      <c r="B3571" t="s">
        <v>116</v>
      </c>
      <c r="C3571" t="s">
        <v>57</v>
      </c>
      <c r="D3571" t="s">
        <v>3</v>
      </c>
      <c r="E3571" t="s">
        <v>15</v>
      </c>
      <c r="F3571" s="5">
        <v>44036</v>
      </c>
      <c r="G3571">
        <v>660231387</v>
      </c>
      <c r="H3571" s="5">
        <v>44066</v>
      </c>
      <c r="I3571">
        <v>5994</v>
      </c>
      <c r="J3571" s="8">
        <v>154.06</v>
      </c>
      <c r="K3571" s="8">
        <v>90.93</v>
      </c>
      <c r="L3571" s="8">
        <v>923435.64</v>
      </c>
      <c r="M3571" s="8">
        <v>545034.42000000004</v>
      </c>
      <c r="N3571" s="8">
        <v>378401.22</v>
      </c>
    </row>
    <row r="3572" spans="1:14" x14ac:dyDescent="0.25">
      <c r="A3572" t="s">
        <v>9</v>
      </c>
      <c r="B3572" t="s">
        <v>92</v>
      </c>
      <c r="C3572" t="s">
        <v>57</v>
      </c>
      <c r="D3572" t="s">
        <v>3</v>
      </c>
      <c r="E3572" t="s">
        <v>8</v>
      </c>
      <c r="F3572" s="5">
        <v>43343</v>
      </c>
      <c r="G3572">
        <v>285343968</v>
      </c>
      <c r="H3572" s="5">
        <v>43348</v>
      </c>
      <c r="I3572">
        <v>8476</v>
      </c>
      <c r="J3572" s="8">
        <v>154.06</v>
      </c>
      <c r="K3572" s="8">
        <v>90.93</v>
      </c>
      <c r="L3572" s="8">
        <v>1305812.56</v>
      </c>
      <c r="M3572" s="8">
        <v>770722.68</v>
      </c>
      <c r="N3572" s="8">
        <v>535089.88</v>
      </c>
    </row>
    <row r="3573" spans="1:14" x14ac:dyDescent="0.25">
      <c r="A3573" t="s">
        <v>20</v>
      </c>
      <c r="B3573" t="s">
        <v>52</v>
      </c>
      <c r="C3573" t="s">
        <v>14</v>
      </c>
      <c r="D3573" t="s">
        <v>3</v>
      </c>
      <c r="E3573" t="s">
        <v>15</v>
      </c>
      <c r="F3573" s="5">
        <v>44024</v>
      </c>
      <c r="G3573">
        <v>760317695</v>
      </c>
      <c r="H3573" s="5">
        <v>44073</v>
      </c>
      <c r="I3573">
        <v>3757</v>
      </c>
      <c r="J3573" s="8">
        <v>205.7</v>
      </c>
      <c r="K3573" s="8">
        <v>117.11</v>
      </c>
      <c r="L3573" s="8">
        <v>772814.9</v>
      </c>
      <c r="M3573" s="8">
        <v>439982.27</v>
      </c>
      <c r="N3573" s="8">
        <v>332832.63</v>
      </c>
    </row>
    <row r="3574" spans="1:14" x14ac:dyDescent="0.25">
      <c r="A3574" t="s">
        <v>9</v>
      </c>
      <c r="B3574" t="s">
        <v>105</v>
      </c>
      <c r="C3574" t="s">
        <v>57</v>
      </c>
      <c r="D3574" t="s">
        <v>7</v>
      </c>
      <c r="E3574" t="s">
        <v>4</v>
      </c>
      <c r="F3574" s="5">
        <v>43576</v>
      </c>
      <c r="G3574">
        <v>886763894</v>
      </c>
      <c r="H3574" s="5">
        <v>43612</v>
      </c>
      <c r="I3574">
        <v>1997</v>
      </c>
      <c r="J3574" s="8">
        <v>154.06</v>
      </c>
      <c r="K3574" s="8">
        <v>90.93</v>
      </c>
      <c r="L3574" s="8">
        <v>307657.82</v>
      </c>
      <c r="M3574" s="8">
        <v>181587.21</v>
      </c>
      <c r="N3574" s="8">
        <v>126070.61</v>
      </c>
    </row>
    <row r="3575" spans="1:14" x14ac:dyDescent="0.25">
      <c r="A3575" t="s">
        <v>9</v>
      </c>
      <c r="B3575" t="s">
        <v>148</v>
      </c>
      <c r="C3575" t="s">
        <v>11</v>
      </c>
      <c r="D3575" t="s">
        <v>7</v>
      </c>
      <c r="E3575" t="s">
        <v>8</v>
      </c>
      <c r="F3575" s="5">
        <v>43773</v>
      </c>
      <c r="G3575">
        <v>436606395</v>
      </c>
      <c r="H3575" s="5">
        <v>43802</v>
      </c>
      <c r="I3575">
        <v>389</v>
      </c>
      <c r="J3575" s="8">
        <v>47.45</v>
      </c>
      <c r="K3575" s="8">
        <v>31.79</v>
      </c>
      <c r="L3575" s="8">
        <v>18458.05</v>
      </c>
      <c r="M3575" s="8">
        <v>12366.31</v>
      </c>
      <c r="N3575" s="8">
        <v>6091.74</v>
      </c>
    </row>
    <row r="3576" spans="1:14" x14ac:dyDescent="0.25">
      <c r="A3576" t="s">
        <v>17</v>
      </c>
      <c r="B3576" t="s">
        <v>43</v>
      </c>
      <c r="C3576" t="s">
        <v>45</v>
      </c>
      <c r="D3576" t="s">
        <v>3</v>
      </c>
      <c r="E3576" t="s">
        <v>23</v>
      </c>
      <c r="F3576" s="5">
        <v>43854</v>
      </c>
      <c r="G3576">
        <v>602081525</v>
      </c>
      <c r="H3576" s="5">
        <v>43858</v>
      </c>
      <c r="I3576">
        <v>8158</v>
      </c>
      <c r="J3576" s="8">
        <v>9.33</v>
      </c>
      <c r="K3576" s="8">
        <v>6.92</v>
      </c>
      <c r="L3576" s="8">
        <v>76114.14</v>
      </c>
      <c r="M3576" s="8">
        <v>56453.36</v>
      </c>
      <c r="N3576" s="8">
        <v>19660.78</v>
      </c>
    </row>
    <row r="3577" spans="1:14" x14ac:dyDescent="0.25">
      <c r="A3577" t="s">
        <v>9</v>
      </c>
      <c r="B3577" t="s">
        <v>133</v>
      </c>
      <c r="C3577" t="s">
        <v>31</v>
      </c>
      <c r="D3577" t="s">
        <v>3</v>
      </c>
      <c r="E3577" t="s">
        <v>15</v>
      </c>
      <c r="F3577" s="5">
        <v>44830</v>
      </c>
      <c r="G3577">
        <v>845738112</v>
      </c>
      <c r="H3577" s="5">
        <v>44857</v>
      </c>
      <c r="I3577">
        <v>1557</v>
      </c>
      <c r="J3577" s="8">
        <v>437.2</v>
      </c>
      <c r="K3577" s="8">
        <v>263.33</v>
      </c>
      <c r="L3577" s="8">
        <v>680720.4</v>
      </c>
      <c r="M3577" s="8">
        <v>410004.81</v>
      </c>
      <c r="N3577" s="8">
        <v>270715.59000000003</v>
      </c>
    </row>
    <row r="3578" spans="1:14" x14ac:dyDescent="0.25">
      <c r="A3578" t="s">
        <v>26</v>
      </c>
      <c r="B3578" t="s">
        <v>186</v>
      </c>
      <c r="C3578" t="s">
        <v>2</v>
      </c>
      <c r="D3578" t="s">
        <v>3</v>
      </c>
      <c r="E3578" t="s">
        <v>15</v>
      </c>
      <c r="F3578" s="5">
        <v>43719</v>
      </c>
      <c r="G3578">
        <v>250437486</v>
      </c>
      <c r="H3578" s="5">
        <v>43743</v>
      </c>
      <c r="I3578">
        <v>8872</v>
      </c>
      <c r="J3578" s="8">
        <v>255.28</v>
      </c>
      <c r="K3578" s="8">
        <v>159.41999999999999</v>
      </c>
      <c r="L3578" s="8">
        <v>2264844.16</v>
      </c>
      <c r="M3578" s="8">
        <v>1414374.24</v>
      </c>
      <c r="N3578" s="8">
        <v>850469.92</v>
      </c>
    </row>
    <row r="3579" spans="1:14" x14ac:dyDescent="0.25">
      <c r="A3579" t="s">
        <v>9</v>
      </c>
      <c r="B3579" t="s">
        <v>193</v>
      </c>
      <c r="C3579" t="s">
        <v>45</v>
      </c>
      <c r="D3579" t="s">
        <v>3</v>
      </c>
      <c r="E3579" t="s">
        <v>8</v>
      </c>
      <c r="F3579" s="5">
        <v>43275</v>
      </c>
      <c r="G3579">
        <v>669353473</v>
      </c>
      <c r="H3579" s="5">
        <v>43288</v>
      </c>
      <c r="I3579">
        <v>5422</v>
      </c>
      <c r="J3579" s="8">
        <v>9.33</v>
      </c>
      <c r="K3579" s="8">
        <v>6.92</v>
      </c>
      <c r="L3579" s="8">
        <v>50587.26</v>
      </c>
      <c r="M3579" s="8">
        <v>37520.239999999998</v>
      </c>
      <c r="N3579" s="8">
        <v>13067.02</v>
      </c>
    </row>
    <row r="3580" spans="1:14" x14ac:dyDescent="0.25">
      <c r="A3580" t="s">
        <v>26</v>
      </c>
      <c r="B3580" t="s">
        <v>130</v>
      </c>
      <c r="C3580" t="s">
        <v>31</v>
      </c>
      <c r="D3580" t="s">
        <v>7</v>
      </c>
      <c r="E3580" t="s">
        <v>4</v>
      </c>
      <c r="F3580" s="5">
        <v>42101</v>
      </c>
      <c r="G3580">
        <v>875972402</v>
      </c>
      <c r="H3580" s="5">
        <v>42123</v>
      </c>
      <c r="I3580">
        <v>8555</v>
      </c>
      <c r="J3580" s="8">
        <v>437.2</v>
      </c>
      <c r="K3580" s="8">
        <v>263.33</v>
      </c>
      <c r="L3580" s="8">
        <v>3740246</v>
      </c>
      <c r="M3580" s="8">
        <v>2252788.15</v>
      </c>
      <c r="N3580" s="8">
        <v>1487457.85</v>
      </c>
    </row>
    <row r="3581" spans="1:14" x14ac:dyDescent="0.25">
      <c r="A3581" t="s">
        <v>26</v>
      </c>
      <c r="B3581" t="s">
        <v>87</v>
      </c>
      <c r="C3581" t="s">
        <v>31</v>
      </c>
      <c r="D3581" t="s">
        <v>7</v>
      </c>
      <c r="E3581" t="s">
        <v>15</v>
      </c>
      <c r="F3581" s="5">
        <v>42192</v>
      </c>
      <c r="G3581">
        <v>614093101</v>
      </c>
      <c r="H3581" s="5">
        <v>42212</v>
      </c>
      <c r="I3581">
        <v>2650</v>
      </c>
      <c r="J3581" s="8">
        <v>437.2</v>
      </c>
      <c r="K3581" s="8">
        <v>263.33</v>
      </c>
      <c r="L3581" s="8">
        <v>1158580</v>
      </c>
      <c r="M3581" s="8">
        <v>697824.5</v>
      </c>
      <c r="N3581" s="8">
        <v>460755.5</v>
      </c>
    </row>
    <row r="3582" spans="1:14" x14ac:dyDescent="0.25">
      <c r="A3582" t="s">
        <v>9</v>
      </c>
      <c r="B3582" t="s">
        <v>68</v>
      </c>
      <c r="C3582" t="s">
        <v>31</v>
      </c>
      <c r="D3582" t="s">
        <v>3</v>
      </c>
      <c r="E3582" t="s">
        <v>4</v>
      </c>
      <c r="F3582" s="5">
        <v>42276</v>
      </c>
      <c r="G3582">
        <v>147826898</v>
      </c>
      <c r="H3582" s="5">
        <v>42313</v>
      </c>
      <c r="I3582">
        <v>4119</v>
      </c>
      <c r="J3582" s="8">
        <v>437.2</v>
      </c>
      <c r="K3582" s="8">
        <v>263.33</v>
      </c>
      <c r="L3582" s="8">
        <v>1800826.8</v>
      </c>
      <c r="M3582" s="8">
        <v>1084656.27</v>
      </c>
      <c r="N3582" s="8">
        <v>716170.53</v>
      </c>
    </row>
    <row r="3583" spans="1:14" x14ac:dyDescent="0.25">
      <c r="A3583" t="s">
        <v>26</v>
      </c>
      <c r="B3583" t="s">
        <v>122</v>
      </c>
      <c r="C3583" t="s">
        <v>19</v>
      </c>
      <c r="D3583" t="s">
        <v>7</v>
      </c>
      <c r="E3583" t="s">
        <v>4</v>
      </c>
      <c r="F3583" s="5">
        <v>43740</v>
      </c>
      <c r="G3583">
        <v>711597621</v>
      </c>
      <c r="H3583" s="5">
        <v>43783</v>
      </c>
      <c r="I3583">
        <v>6404</v>
      </c>
      <c r="J3583" s="8">
        <v>81.73</v>
      </c>
      <c r="K3583" s="8">
        <v>56.67</v>
      </c>
      <c r="L3583" s="8">
        <v>523398.92</v>
      </c>
      <c r="M3583" s="8">
        <v>362914.68</v>
      </c>
      <c r="N3583" s="8">
        <v>160484.24</v>
      </c>
    </row>
    <row r="3584" spans="1:14" x14ac:dyDescent="0.25">
      <c r="A3584" t="s">
        <v>12</v>
      </c>
      <c r="B3584" t="s">
        <v>32</v>
      </c>
      <c r="C3584" t="s">
        <v>31</v>
      </c>
      <c r="D3584" t="s">
        <v>3</v>
      </c>
      <c r="E3584" t="s">
        <v>15</v>
      </c>
      <c r="F3584" s="5">
        <v>42363</v>
      </c>
      <c r="G3584">
        <v>460141599</v>
      </c>
      <c r="H3584" s="5">
        <v>42381</v>
      </c>
      <c r="I3584">
        <v>4979</v>
      </c>
      <c r="J3584" s="8">
        <v>437.2</v>
      </c>
      <c r="K3584" s="8">
        <v>263.33</v>
      </c>
      <c r="L3584" s="8">
        <v>2176818.7999999998</v>
      </c>
      <c r="M3584" s="8">
        <v>1311120.07</v>
      </c>
      <c r="N3584" s="8">
        <v>865698.73</v>
      </c>
    </row>
    <row r="3585" spans="1:14" x14ac:dyDescent="0.25">
      <c r="A3585" t="s">
        <v>26</v>
      </c>
      <c r="B3585" t="s">
        <v>109</v>
      </c>
      <c r="C3585" t="s">
        <v>31</v>
      </c>
      <c r="D3585" t="s">
        <v>3</v>
      </c>
      <c r="E3585" t="s">
        <v>4</v>
      </c>
      <c r="F3585" s="5">
        <v>44197</v>
      </c>
      <c r="G3585">
        <v>318507659</v>
      </c>
      <c r="H3585" s="5">
        <v>44234</v>
      </c>
      <c r="I3585">
        <v>2349</v>
      </c>
      <c r="J3585" s="8">
        <v>437.2</v>
      </c>
      <c r="K3585" s="8">
        <v>263.33</v>
      </c>
      <c r="L3585" s="8">
        <v>1026982.8</v>
      </c>
      <c r="M3585" s="8">
        <v>618562.17000000004</v>
      </c>
      <c r="N3585" s="8">
        <v>408420.63</v>
      </c>
    </row>
    <row r="3586" spans="1:14" x14ac:dyDescent="0.25">
      <c r="A3586" t="s">
        <v>9</v>
      </c>
      <c r="B3586" t="s">
        <v>157</v>
      </c>
      <c r="C3586" t="s">
        <v>31</v>
      </c>
      <c r="D3586" t="s">
        <v>3</v>
      </c>
      <c r="E3586" t="s">
        <v>8</v>
      </c>
      <c r="F3586" s="5">
        <v>44257</v>
      </c>
      <c r="G3586">
        <v>832057130</v>
      </c>
      <c r="H3586" s="5">
        <v>44288</v>
      </c>
      <c r="I3586">
        <v>3050</v>
      </c>
      <c r="J3586" s="8">
        <v>437.2</v>
      </c>
      <c r="K3586" s="8">
        <v>263.33</v>
      </c>
      <c r="L3586" s="8">
        <v>1333460</v>
      </c>
      <c r="M3586" s="8">
        <v>803156.5</v>
      </c>
      <c r="N3586" s="8">
        <v>530303.5</v>
      </c>
    </row>
    <row r="3587" spans="1:14" x14ac:dyDescent="0.25">
      <c r="A3587" t="s">
        <v>0</v>
      </c>
      <c r="B3587" t="s">
        <v>5</v>
      </c>
      <c r="C3587" t="s">
        <v>14</v>
      </c>
      <c r="D3587" t="s">
        <v>3</v>
      </c>
      <c r="E3587" t="s">
        <v>23</v>
      </c>
      <c r="F3587" s="5">
        <v>44912</v>
      </c>
      <c r="G3587">
        <v>816463840</v>
      </c>
      <c r="H3587" s="5">
        <v>44570</v>
      </c>
      <c r="I3587">
        <v>8649</v>
      </c>
      <c r="J3587" s="8">
        <v>205.7</v>
      </c>
      <c r="K3587" s="8">
        <v>117.11</v>
      </c>
      <c r="L3587" s="8">
        <v>1779099.3</v>
      </c>
      <c r="M3587" s="8">
        <v>1012884.39</v>
      </c>
      <c r="N3587" s="8">
        <v>766214.91</v>
      </c>
    </row>
    <row r="3588" spans="1:14" x14ac:dyDescent="0.25">
      <c r="A3588" t="s">
        <v>12</v>
      </c>
      <c r="B3588" t="s">
        <v>132</v>
      </c>
      <c r="C3588" t="s">
        <v>19</v>
      </c>
      <c r="D3588" t="s">
        <v>3</v>
      </c>
      <c r="E3588" t="s">
        <v>4</v>
      </c>
      <c r="F3588" s="5">
        <v>43650</v>
      </c>
      <c r="G3588">
        <v>507714116</v>
      </c>
      <c r="H3588" s="5">
        <v>43700</v>
      </c>
      <c r="I3588">
        <v>2744</v>
      </c>
      <c r="J3588" s="8">
        <v>81.73</v>
      </c>
      <c r="K3588" s="8">
        <v>56.67</v>
      </c>
      <c r="L3588" s="8">
        <v>224267.12</v>
      </c>
      <c r="M3588" s="8">
        <v>155502.48000000001</v>
      </c>
      <c r="N3588" s="8">
        <v>68764.639999999999</v>
      </c>
    </row>
    <row r="3589" spans="1:14" x14ac:dyDescent="0.25">
      <c r="A3589" t="s">
        <v>9</v>
      </c>
      <c r="B3589" t="s">
        <v>141</v>
      </c>
      <c r="C3589" t="s">
        <v>29</v>
      </c>
      <c r="D3589" t="s">
        <v>3</v>
      </c>
      <c r="E3589" t="s">
        <v>23</v>
      </c>
      <c r="F3589" s="5">
        <v>44431</v>
      </c>
      <c r="G3589">
        <v>212106788</v>
      </c>
      <c r="H3589" s="5">
        <v>44465</v>
      </c>
      <c r="I3589">
        <v>5967</v>
      </c>
      <c r="J3589" s="8">
        <v>651.21</v>
      </c>
      <c r="K3589" s="8">
        <v>524.96</v>
      </c>
      <c r="L3589" s="8">
        <v>3885770.07</v>
      </c>
      <c r="M3589" s="8">
        <v>3132436.32</v>
      </c>
      <c r="N3589" s="8">
        <v>753333.75</v>
      </c>
    </row>
    <row r="3590" spans="1:14" x14ac:dyDescent="0.25">
      <c r="A3590" t="s">
        <v>26</v>
      </c>
      <c r="B3590" t="s">
        <v>191</v>
      </c>
      <c r="C3590" t="s">
        <v>2</v>
      </c>
      <c r="D3590" t="s">
        <v>3</v>
      </c>
      <c r="E3590" t="s">
        <v>23</v>
      </c>
      <c r="F3590" s="5">
        <v>43246</v>
      </c>
      <c r="G3590">
        <v>756253182</v>
      </c>
      <c r="H3590" s="5">
        <v>43260</v>
      </c>
      <c r="I3590">
        <v>977</v>
      </c>
      <c r="J3590" s="8">
        <v>255.28</v>
      </c>
      <c r="K3590" s="8">
        <v>159.41999999999999</v>
      </c>
      <c r="L3590" s="8">
        <v>249408.56</v>
      </c>
      <c r="M3590" s="8">
        <v>155753.34</v>
      </c>
      <c r="N3590" s="8">
        <v>93655.22</v>
      </c>
    </row>
    <row r="3591" spans="1:14" x14ac:dyDescent="0.25">
      <c r="A3591" t="s">
        <v>20</v>
      </c>
      <c r="B3591" t="s">
        <v>201</v>
      </c>
      <c r="C3591" t="s">
        <v>2</v>
      </c>
      <c r="D3591" t="s">
        <v>7</v>
      </c>
      <c r="E3591" t="s">
        <v>4</v>
      </c>
      <c r="F3591" s="5">
        <v>44181</v>
      </c>
      <c r="G3591">
        <v>337077128</v>
      </c>
      <c r="H3591" s="5">
        <v>44195</v>
      </c>
      <c r="I3591">
        <v>7468</v>
      </c>
      <c r="J3591" s="8">
        <v>255.28</v>
      </c>
      <c r="K3591" s="8">
        <v>159.41999999999999</v>
      </c>
      <c r="L3591" s="8">
        <v>1906431.04</v>
      </c>
      <c r="M3591" s="8">
        <v>1190548.56</v>
      </c>
      <c r="N3591" s="8">
        <v>715882.48</v>
      </c>
    </row>
    <row r="3592" spans="1:14" x14ac:dyDescent="0.25">
      <c r="A3592" t="s">
        <v>9</v>
      </c>
      <c r="B3592" t="s">
        <v>84</v>
      </c>
      <c r="C3592" t="s">
        <v>19</v>
      </c>
      <c r="D3592" t="s">
        <v>3</v>
      </c>
      <c r="E3592" t="s">
        <v>4</v>
      </c>
      <c r="F3592" s="5">
        <v>43357</v>
      </c>
      <c r="G3592">
        <v>371814954</v>
      </c>
      <c r="H3592" s="5">
        <v>43381</v>
      </c>
      <c r="I3592">
        <v>7162</v>
      </c>
      <c r="J3592" s="8">
        <v>81.73</v>
      </c>
      <c r="K3592" s="8">
        <v>56.67</v>
      </c>
      <c r="L3592" s="8">
        <v>585350.26</v>
      </c>
      <c r="M3592" s="8">
        <v>405870.54</v>
      </c>
      <c r="N3592" s="8">
        <v>179479.72</v>
      </c>
    </row>
    <row r="3593" spans="1:14" x14ac:dyDescent="0.25">
      <c r="A3593" t="s">
        <v>9</v>
      </c>
      <c r="B3593" t="s">
        <v>194</v>
      </c>
      <c r="C3593" t="s">
        <v>45</v>
      </c>
      <c r="D3593" t="s">
        <v>3</v>
      </c>
      <c r="E3593" t="s">
        <v>15</v>
      </c>
      <c r="F3593" s="5">
        <v>42632</v>
      </c>
      <c r="G3593">
        <v>548015487</v>
      </c>
      <c r="H3593" s="5">
        <v>42652</v>
      </c>
      <c r="I3593">
        <v>8815</v>
      </c>
      <c r="J3593" s="8">
        <v>9.33</v>
      </c>
      <c r="K3593" s="8">
        <v>6.92</v>
      </c>
      <c r="L3593" s="8">
        <v>82243.95</v>
      </c>
      <c r="M3593" s="8">
        <v>60999.8</v>
      </c>
      <c r="N3593" s="8">
        <v>21244.15</v>
      </c>
    </row>
    <row r="3594" spans="1:14" x14ac:dyDescent="0.25">
      <c r="A3594" t="s">
        <v>39</v>
      </c>
      <c r="B3594" t="s">
        <v>205</v>
      </c>
      <c r="C3594" t="s">
        <v>31</v>
      </c>
      <c r="D3594" t="s">
        <v>7</v>
      </c>
      <c r="E3594" t="s">
        <v>4</v>
      </c>
      <c r="F3594" s="5">
        <v>42795</v>
      </c>
      <c r="G3594">
        <v>173540055</v>
      </c>
      <c r="H3594" s="5">
        <v>42839</v>
      </c>
      <c r="I3594">
        <v>3214</v>
      </c>
      <c r="J3594" s="8">
        <v>437.2</v>
      </c>
      <c r="K3594" s="8">
        <v>263.33</v>
      </c>
      <c r="L3594" s="8">
        <v>1405160.8</v>
      </c>
      <c r="M3594" s="8">
        <v>846342.62</v>
      </c>
      <c r="N3594" s="8">
        <v>558818.18000000005</v>
      </c>
    </row>
    <row r="3595" spans="1:14" x14ac:dyDescent="0.25">
      <c r="A3595" t="s">
        <v>17</v>
      </c>
      <c r="B3595" t="s">
        <v>158</v>
      </c>
      <c r="C3595" t="s">
        <v>36</v>
      </c>
      <c r="D3595" t="s">
        <v>7</v>
      </c>
      <c r="E3595" t="s">
        <v>8</v>
      </c>
      <c r="F3595" s="5">
        <v>44368</v>
      </c>
      <c r="G3595">
        <v>426562488</v>
      </c>
      <c r="H3595" s="5">
        <v>44391</v>
      </c>
      <c r="I3595">
        <v>8174</v>
      </c>
      <c r="J3595" s="8">
        <v>421.89</v>
      </c>
      <c r="K3595" s="8">
        <v>364.69</v>
      </c>
      <c r="L3595" s="8">
        <v>3448528.86</v>
      </c>
      <c r="M3595" s="8">
        <v>2980976.06</v>
      </c>
      <c r="N3595" s="8">
        <v>467552.8</v>
      </c>
    </row>
    <row r="3596" spans="1:14" x14ac:dyDescent="0.25">
      <c r="A3596" t="s">
        <v>9</v>
      </c>
      <c r="B3596" t="s">
        <v>157</v>
      </c>
      <c r="C3596" t="s">
        <v>57</v>
      </c>
      <c r="D3596" t="s">
        <v>7</v>
      </c>
      <c r="E3596" t="s">
        <v>4</v>
      </c>
      <c r="F3596" s="5">
        <v>44300</v>
      </c>
      <c r="G3596">
        <v>305569112</v>
      </c>
      <c r="H3596" s="5">
        <v>44350</v>
      </c>
      <c r="I3596">
        <v>3545</v>
      </c>
      <c r="J3596" s="8">
        <v>154.06</v>
      </c>
      <c r="K3596" s="8">
        <v>90.93</v>
      </c>
      <c r="L3596" s="8">
        <v>546142.69999999995</v>
      </c>
      <c r="M3596" s="8">
        <v>322346.84999999998</v>
      </c>
      <c r="N3596" s="8">
        <v>223795.85</v>
      </c>
    </row>
    <row r="3597" spans="1:14" x14ac:dyDescent="0.25">
      <c r="A3597" t="s">
        <v>12</v>
      </c>
      <c r="B3597" t="s">
        <v>166</v>
      </c>
      <c r="C3597" t="s">
        <v>6</v>
      </c>
      <c r="D3597" t="s">
        <v>3</v>
      </c>
      <c r="E3597" t="s">
        <v>8</v>
      </c>
      <c r="F3597" s="5">
        <v>44700</v>
      </c>
      <c r="G3597">
        <v>679358756</v>
      </c>
      <c r="H3597" s="5">
        <v>44703</v>
      </c>
      <c r="I3597">
        <v>6208</v>
      </c>
      <c r="J3597" s="8">
        <v>152.58000000000001</v>
      </c>
      <c r="K3597" s="8">
        <v>97.44</v>
      </c>
      <c r="L3597" s="8">
        <v>947216.64</v>
      </c>
      <c r="M3597" s="8">
        <v>604907.52000000002</v>
      </c>
      <c r="N3597" s="8">
        <v>342309.12</v>
      </c>
    </row>
    <row r="3598" spans="1:14" x14ac:dyDescent="0.25">
      <c r="A3598" t="s">
        <v>17</v>
      </c>
      <c r="B3598" t="s">
        <v>82</v>
      </c>
      <c r="C3598" t="s">
        <v>65</v>
      </c>
      <c r="D3598" t="s">
        <v>3</v>
      </c>
      <c r="E3598" t="s">
        <v>23</v>
      </c>
      <c r="F3598" s="5">
        <v>44260</v>
      </c>
      <c r="G3598">
        <v>237042748</v>
      </c>
      <c r="H3598" s="5">
        <v>44289</v>
      </c>
      <c r="I3598">
        <v>5072</v>
      </c>
      <c r="J3598" s="8">
        <v>668.27</v>
      </c>
      <c r="K3598" s="8">
        <v>502.54</v>
      </c>
      <c r="L3598" s="8">
        <v>3389465.44</v>
      </c>
      <c r="M3598" s="8">
        <v>2548882.88</v>
      </c>
      <c r="N3598" s="8">
        <v>840582.56</v>
      </c>
    </row>
    <row r="3599" spans="1:14" x14ac:dyDescent="0.25">
      <c r="A3599" t="s">
        <v>26</v>
      </c>
      <c r="B3599" t="s">
        <v>55</v>
      </c>
      <c r="C3599" t="s">
        <v>11</v>
      </c>
      <c r="D3599" t="s">
        <v>7</v>
      </c>
      <c r="E3599" t="s">
        <v>23</v>
      </c>
      <c r="F3599" s="5">
        <v>43595</v>
      </c>
      <c r="G3599">
        <v>438044917</v>
      </c>
      <c r="H3599" s="5">
        <v>43602</v>
      </c>
      <c r="I3599">
        <v>6080</v>
      </c>
      <c r="J3599" s="8">
        <v>47.45</v>
      </c>
      <c r="K3599" s="8">
        <v>31.79</v>
      </c>
      <c r="L3599" s="8">
        <v>288496</v>
      </c>
      <c r="M3599" s="8">
        <v>193283.20000000001</v>
      </c>
      <c r="N3599" s="8">
        <v>95212.800000000003</v>
      </c>
    </row>
    <row r="3600" spans="1:14" x14ac:dyDescent="0.25">
      <c r="A3600" t="s">
        <v>0</v>
      </c>
      <c r="B3600" t="s">
        <v>101</v>
      </c>
      <c r="C3600" t="s">
        <v>31</v>
      </c>
      <c r="D3600" t="s">
        <v>3</v>
      </c>
      <c r="E3600" t="s">
        <v>8</v>
      </c>
      <c r="F3600" s="5">
        <v>44604</v>
      </c>
      <c r="G3600">
        <v>562101590</v>
      </c>
      <c r="H3600" s="5">
        <v>44637</v>
      </c>
      <c r="I3600">
        <v>7207</v>
      </c>
      <c r="J3600" s="8">
        <v>437.2</v>
      </c>
      <c r="K3600" s="8">
        <v>263.33</v>
      </c>
      <c r="L3600" s="8">
        <v>3150900.4</v>
      </c>
      <c r="M3600" s="8">
        <v>1897819.31</v>
      </c>
      <c r="N3600" s="8">
        <v>1253081.0900000001</v>
      </c>
    </row>
    <row r="3601" spans="1:14" x14ac:dyDescent="0.25">
      <c r="A3601" t="s">
        <v>26</v>
      </c>
      <c r="B3601" t="s">
        <v>152</v>
      </c>
      <c r="C3601" t="s">
        <v>57</v>
      </c>
      <c r="D3601" t="s">
        <v>7</v>
      </c>
      <c r="E3601" t="s">
        <v>4</v>
      </c>
      <c r="F3601" s="5">
        <v>43331</v>
      </c>
      <c r="G3601">
        <v>859261596</v>
      </c>
      <c r="H3601" s="5">
        <v>43372</v>
      </c>
      <c r="I3601">
        <v>3456</v>
      </c>
      <c r="J3601" s="8">
        <v>154.06</v>
      </c>
      <c r="K3601" s="8">
        <v>90.93</v>
      </c>
      <c r="L3601" s="8">
        <v>532431.35999999999</v>
      </c>
      <c r="M3601" s="8">
        <v>314254.08000000002</v>
      </c>
      <c r="N3601" s="8">
        <v>218177.28</v>
      </c>
    </row>
    <row r="3602" spans="1:14" x14ac:dyDescent="0.25">
      <c r="A3602" t="s">
        <v>12</v>
      </c>
      <c r="B3602" t="s">
        <v>16</v>
      </c>
      <c r="C3602" t="s">
        <v>6</v>
      </c>
      <c r="D3602" t="s">
        <v>7</v>
      </c>
      <c r="E3602" t="s">
        <v>8</v>
      </c>
      <c r="F3602" s="5">
        <v>44877</v>
      </c>
      <c r="G3602">
        <v>299886262</v>
      </c>
      <c r="H3602" s="5">
        <v>44903</v>
      </c>
      <c r="I3602">
        <v>1864</v>
      </c>
      <c r="J3602" s="8">
        <v>152.58000000000001</v>
      </c>
      <c r="K3602" s="8">
        <v>97.44</v>
      </c>
      <c r="L3602" s="8">
        <v>284409.12</v>
      </c>
      <c r="M3602" s="8">
        <v>181628.16</v>
      </c>
      <c r="N3602" s="8">
        <v>102780.96</v>
      </c>
    </row>
    <row r="3603" spans="1:14" x14ac:dyDescent="0.25">
      <c r="A3603" t="s">
        <v>17</v>
      </c>
      <c r="B3603" t="s">
        <v>158</v>
      </c>
      <c r="C3603" t="s">
        <v>57</v>
      </c>
      <c r="D3603" t="s">
        <v>7</v>
      </c>
      <c r="E3603" t="s">
        <v>4</v>
      </c>
      <c r="F3603" s="5">
        <v>44683</v>
      </c>
      <c r="G3603">
        <v>624649417</v>
      </c>
      <c r="H3603" s="5">
        <v>44707</v>
      </c>
      <c r="I3603">
        <v>6498</v>
      </c>
      <c r="J3603" s="8">
        <v>154.06</v>
      </c>
      <c r="K3603" s="8">
        <v>90.93</v>
      </c>
      <c r="L3603" s="8">
        <v>1001081.88</v>
      </c>
      <c r="M3603" s="8">
        <v>590863.14</v>
      </c>
      <c r="N3603" s="8">
        <v>410218.74</v>
      </c>
    </row>
    <row r="3604" spans="1:14" x14ac:dyDescent="0.25">
      <c r="A3604" t="s">
        <v>17</v>
      </c>
      <c r="B3604" t="s">
        <v>135</v>
      </c>
      <c r="C3604" t="s">
        <v>45</v>
      </c>
      <c r="D3604" t="s">
        <v>3</v>
      </c>
      <c r="E3604" t="s">
        <v>8</v>
      </c>
      <c r="F3604" s="5">
        <v>44739</v>
      </c>
      <c r="G3604">
        <v>494537389</v>
      </c>
      <c r="H3604" s="5">
        <v>44773</v>
      </c>
      <c r="I3604">
        <v>3458</v>
      </c>
      <c r="J3604" s="8">
        <v>9.33</v>
      </c>
      <c r="K3604" s="8">
        <v>6.92</v>
      </c>
      <c r="L3604" s="8">
        <v>32263.14</v>
      </c>
      <c r="M3604" s="8">
        <v>23929.360000000001</v>
      </c>
      <c r="N3604" s="8">
        <v>8333.7800000000007</v>
      </c>
    </row>
    <row r="3605" spans="1:14" x14ac:dyDescent="0.25">
      <c r="A3605" t="s">
        <v>26</v>
      </c>
      <c r="B3605" t="s">
        <v>123</v>
      </c>
      <c r="C3605" t="s">
        <v>2</v>
      </c>
      <c r="D3605" t="s">
        <v>3</v>
      </c>
      <c r="E3605" t="s">
        <v>15</v>
      </c>
      <c r="F3605" s="5">
        <v>43692</v>
      </c>
      <c r="G3605">
        <v>440849006</v>
      </c>
      <c r="H3605" s="5">
        <v>43732</v>
      </c>
      <c r="I3605">
        <v>5872</v>
      </c>
      <c r="J3605" s="8">
        <v>255.28</v>
      </c>
      <c r="K3605" s="8">
        <v>159.41999999999999</v>
      </c>
      <c r="L3605" s="8">
        <v>1499004.16</v>
      </c>
      <c r="M3605" s="8">
        <v>936114.24</v>
      </c>
      <c r="N3605" s="8">
        <v>562889.92000000004</v>
      </c>
    </row>
    <row r="3606" spans="1:14" x14ac:dyDescent="0.25">
      <c r="A3606" t="s">
        <v>26</v>
      </c>
      <c r="B3606" t="s">
        <v>27</v>
      </c>
      <c r="C3606" t="s">
        <v>6</v>
      </c>
      <c r="D3606" t="s">
        <v>7</v>
      </c>
      <c r="E3606" t="s">
        <v>4</v>
      </c>
      <c r="F3606" s="5">
        <v>42196</v>
      </c>
      <c r="G3606">
        <v>615195596</v>
      </c>
      <c r="H3606" s="5">
        <v>42240</v>
      </c>
      <c r="I3606">
        <v>8903</v>
      </c>
      <c r="J3606" s="8">
        <v>152.58000000000001</v>
      </c>
      <c r="K3606" s="8">
        <v>97.44</v>
      </c>
      <c r="L3606" s="8">
        <v>1358419.74</v>
      </c>
      <c r="M3606" s="8">
        <v>867508.32</v>
      </c>
      <c r="N3606" s="8">
        <v>490911.42</v>
      </c>
    </row>
    <row r="3607" spans="1:14" x14ac:dyDescent="0.25">
      <c r="A3607" t="s">
        <v>26</v>
      </c>
      <c r="B3607" t="s">
        <v>27</v>
      </c>
      <c r="C3607" t="s">
        <v>2</v>
      </c>
      <c r="D3607" t="s">
        <v>7</v>
      </c>
      <c r="E3607" t="s">
        <v>15</v>
      </c>
      <c r="F3607" s="5">
        <v>42676</v>
      </c>
      <c r="G3607">
        <v>339500987</v>
      </c>
      <c r="H3607" s="5">
        <v>42709</v>
      </c>
      <c r="I3607">
        <v>4741</v>
      </c>
      <c r="J3607" s="8">
        <v>255.28</v>
      </c>
      <c r="K3607" s="8">
        <v>159.41999999999999</v>
      </c>
      <c r="L3607" s="8">
        <v>1210282.48</v>
      </c>
      <c r="M3607" s="8">
        <v>755810.22</v>
      </c>
      <c r="N3607" s="8">
        <v>454472.26</v>
      </c>
    </row>
    <row r="3608" spans="1:14" x14ac:dyDescent="0.25">
      <c r="A3608" t="s">
        <v>26</v>
      </c>
      <c r="B3608" t="s">
        <v>83</v>
      </c>
      <c r="C3608" t="s">
        <v>22</v>
      </c>
      <c r="D3608" t="s">
        <v>3</v>
      </c>
      <c r="E3608" t="s">
        <v>23</v>
      </c>
      <c r="F3608" s="5">
        <v>44448</v>
      </c>
      <c r="G3608">
        <v>356001508</v>
      </c>
      <c r="H3608" s="5">
        <v>44456</v>
      </c>
      <c r="I3608">
        <v>7612</v>
      </c>
      <c r="J3608" s="8">
        <v>109.28</v>
      </c>
      <c r="K3608" s="8">
        <v>35.840000000000003</v>
      </c>
      <c r="L3608" s="8">
        <v>831839.36</v>
      </c>
      <c r="M3608" s="8">
        <v>272814.08000000002</v>
      </c>
      <c r="N3608" s="8">
        <v>559025.28</v>
      </c>
    </row>
    <row r="3609" spans="1:14" x14ac:dyDescent="0.25">
      <c r="A3609" t="s">
        <v>20</v>
      </c>
      <c r="B3609" t="s">
        <v>183</v>
      </c>
      <c r="C3609" t="s">
        <v>2</v>
      </c>
      <c r="D3609" t="s">
        <v>3</v>
      </c>
      <c r="E3609" t="s">
        <v>23</v>
      </c>
      <c r="F3609" s="5">
        <v>43177</v>
      </c>
      <c r="G3609">
        <v>577245986</v>
      </c>
      <c r="H3609" s="5">
        <v>43186</v>
      </c>
      <c r="I3609">
        <v>8770</v>
      </c>
      <c r="J3609" s="8">
        <v>255.28</v>
      </c>
      <c r="K3609" s="8">
        <v>159.41999999999999</v>
      </c>
      <c r="L3609" s="8">
        <v>2238805.6</v>
      </c>
      <c r="M3609" s="8">
        <v>1398113.4</v>
      </c>
      <c r="N3609" s="8">
        <v>840692.2</v>
      </c>
    </row>
    <row r="3610" spans="1:14" x14ac:dyDescent="0.25">
      <c r="A3610" t="s">
        <v>9</v>
      </c>
      <c r="B3610" t="s">
        <v>184</v>
      </c>
      <c r="C3610" t="s">
        <v>6</v>
      </c>
      <c r="D3610" t="s">
        <v>7</v>
      </c>
      <c r="E3610" t="s">
        <v>8</v>
      </c>
      <c r="F3610" s="5">
        <v>42690</v>
      </c>
      <c r="G3610">
        <v>536095750</v>
      </c>
      <c r="H3610" s="5">
        <v>42730</v>
      </c>
      <c r="I3610">
        <v>1500</v>
      </c>
      <c r="J3610" s="8">
        <v>152.58000000000001</v>
      </c>
      <c r="K3610" s="8">
        <v>97.44</v>
      </c>
      <c r="L3610" s="8">
        <v>228870</v>
      </c>
      <c r="M3610" s="8">
        <v>146160</v>
      </c>
      <c r="N3610" s="8">
        <v>82710</v>
      </c>
    </row>
    <row r="3611" spans="1:14" x14ac:dyDescent="0.25">
      <c r="A3611" t="s">
        <v>26</v>
      </c>
      <c r="B3611" t="s">
        <v>122</v>
      </c>
      <c r="C3611" t="s">
        <v>45</v>
      </c>
      <c r="D3611" t="s">
        <v>7</v>
      </c>
      <c r="E3611" t="s">
        <v>8</v>
      </c>
      <c r="F3611" s="5">
        <v>42740</v>
      </c>
      <c r="G3611">
        <v>735724627</v>
      </c>
      <c r="H3611" s="5">
        <v>42781</v>
      </c>
      <c r="I3611">
        <v>6122</v>
      </c>
      <c r="J3611" s="8">
        <v>9.33</v>
      </c>
      <c r="K3611" s="8">
        <v>6.92</v>
      </c>
      <c r="L3611" s="8">
        <v>57118.26</v>
      </c>
      <c r="M3611" s="8">
        <v>42364.24</v>
      </c>
      <c r="N3611" s="8">
        <v>14754.02</v>
      </c>
    </row>
    <row r="3612" spans="1:14" x14ac:dyDescent="0.25">
      <c r="A3612" t="s">
        <v>0</v>
      </c>
      <c r="B3612" t="s">
        <v>147</v>
      </c>
      <c r="C3612" t="s">
        <v>11</v>
      </c>
      <c r="D3612" t="s">
        <v>3</v>
      </c>
      <c r="E3612" t="s">
        <v>15</v>
      </c>
      <c r="F3612" s="5">
        <v>43469</v>
      </c>
      <c r="G3612">
        <v>399618947</v>
      </c>
      <c r="H3612" s="5">
        <v>43484</v>
      </c>
      <c r="I3612">
        <v>4982</v>
      </c>
      <c r="J3612" s="8">
        <v>47.45</v>
      </c>
      <c r="K3612" s="8">
        <v>31.79</v>
      </c>
      <c r="L3612" s="8">
        <v>236395.9</v>
      </c>
      <c r="M3612" s="8">
        <v>158377.78</v>
      </c>
      <c r="N3612" s="8">
        <v>78018.12</v>
      </c>
    </row>
    <row r="3613" spans="1:14" x14ac:dyDescent="0.25">
      <c r="A3613" t="s">
        <v>9</v>
      </c>
      <c r="B3613" t="s">
        <v>118</v>
      </c>
      <c r="C3613" t="s">
        <v>65</v>
      </c>
      <c r="D3613" t="s">
        <v>7</v>
      </c>
      <c r="E3613" t="s">
        <v>15</v>
      </c>
      <c r="F3613" s="5">
        <v>42256</v>
      </c>
      <c r="G3613">
        <v>621577537</v>
      </c>
      <c r="H3613" s="5">
        <v>42263</v>
      </c>
      <c r="I3613">
        <v>7461</v>
      </c>
      <c r="J3613" s="8">
        <v>668.27</v>
      </c>
      <c r="K3613" s="8">
        <v>502.54</v>
      </c>
      <c r="L3613" s="8">
        <v>4985962.47</v>
      </c>
      <c r="M3613" s="8">
        <v>3749450.94</v>
      </c>
      <c r="N3613" s="8">
        <v>1236511.53</v>
      </c>
    </row>
    <row r="3614" spans="1:14" x14ac:dyDescent="0.25">
      <c r="A3614" t="s">
        <v>26</v>
      </c>
      <c r="B3614" t="s">
        <v>88</v>
      </c>
      <c r="C3614" t="s">
        <v>31</v>
      </c>
      <c r="D3614" t="s">
        <v>3</v>
      </c>
      <c r="E3614" t="s">
        <v>23</v>
      </c>
      <c r="F3614" s="5">
        <v>43176</v>
      </c>
      <c r="G3614">
        <v>315711724</v>
      </c>
      <c r="H3614" s="5">
        <v>43198</v>
      </c>
      <c r="I3614">
        <v>4970</v>
      </c>
      <c r="J3614" s="8">
        <v>437.2</v>
      </c>
      <c r="K3614" s="8">
        <v>263.33</v>
      </c>
      <c r="L3614" s="8">
        <v>2172884</v>
      </c>
      <c r="M3614" s="8">
        <v>1308750.1000000001</v>
      </c>
      <c r="N3614" s="8">
        <v>864133.9</v>
      </c>
    </row>
    <row r="3615" spans="1:14" x14ac:dyDescent="0.25">
      <c r="A3615" t="s">
        <v>12</v>
      </c>
      <c r="B3615" t="s">
        <v>150</v>
      </c>
      <c r="C3615" t="s">
        <v>31</v>
      </c>
      <c r="D3615" t="s">
        <v>3</v>
      </c>
      <c r="E3615" t="s">
        <v>23</v>
      </c>
      <c r="F3615" s="5">
        <v>44616</v>
      </c>
      <c r="G3615">
        <v>266445338</v>
      </c>
      <c r="H3615" s="5">
        <v>44620</v>
      </c>
      <c r="I3615">
        <v>5951</v>
      </c>
      <c r="J3615" s="8">
        <v>437.2</v>
      </c>
      <c r="K3615" s="8">
        <v>263.33</v>
      </c>
      <c r="L3615" s="8">
        <v>2601777.2000000002</v>
      </c>
      <c r="M3615" s="8">
        <v>1567076.83</v>
      </c>
      <c r="N3615" s="8">
        <v>1034700.37</v>
      </c>
    </row>
    <row r="3616" spans="1:14" x14ac:dyDescent="0.25">
      <c r="A3616" t="s">
        <v>12</v>
      </c>
      <c r="B3616" t="s">
        <v>129</v>
      </c>
      <c r="C3616" t="s">
        <v>11</v>
      </c>
      <c r="D3616" t="s">
        <v>7</v>
      </c>
      <c r="E3616" t="s">
        <v>8</v>
      </c>
      <c r="F3616" s="5">
        <v>43737</v>
      </c>
      <c r="G3616">
        <v>878514707</v>
      </c>
      <c r="H3616" s="5">
        <v>43749</v>
      </c>
      <c r="I3616">
        <v>879</v>
      </c>
      <c r="J3616" s="8">
        <v>47.45</v>
      </c>
      <c r="K3616" s="8">
        <v>31.79</v>
      </c>
      <c r="L3616" s="8">
        <v>41708.550000000003</v>
      </c>
      <c r="M3616" s="8">
        <v>27943.41</v>
      </c>
      <c r="N3616" s="8">
        <v>13765.14</v>
      </c>
    </row>
    <row r="3617" spans="1:14" x14ac:dyDescent="0.25">
      <c r="A3617" t="s">
        <v>9</v>
      </c>
      <c r="B3617" t="s">
        <v>38</v>
      </c>
      <c r="C3617" t="s">
        <v>31</v>
      </c>
      <c r="D3617" t="s">
        <v>7</v>
      </c>
      <c r="E3617" t="s">
        <v>23</v>
      </c>
      <c r="F3617" s="5">
        <v>42861</v>
      </c>
      <c r="G3617">
        <v>826968657</v>
      </c>
      <c r="H3617" s="5">
        <v>42901</v>
      </c>
      <c r="I3617">
        <v>7258</v>
      </c>
      <c r="J3617" s="8">
        <v>437.2</v>
      </c>
      <c r="K3617" s="8">
        <v>263.33</v>
      </c>
      <c r="L3617" s="8">
        <v>3173197.6</v>
      </c>
      <c r="M3617" s="8">
        <v>1911249.14</v>
      </c>
      <c r="N3617" s="8">
        <v>1261948.46</v>
      </c>
    </row>
    <row r="3618" spans="1:14" x14ac:dyDescent="0.25">
      <c r="A3618" t="s">
        <v>26</v>
      </c>
      <c r="B3618" t="s">
        <v>202</v>
      </c>
      <c r="C3618" t="s">
        <v>14</v>
      </c>
      <c r="D3618" t="s">
        <v>7</v>
      </c>
      <c r="E3618" t="s">
        <v>15</v>
      </c>
      <c r="F3618" s="5">
        <v>43238</v>
      </c>
      <c r="G3618">
        <v>207168519</v>
      </c>
      <c r="H3618" s="5">
        <v>43287</v>
      </c>
      <c r="I3618">
        <v>4623</v>
      </c>
      <c r="J3618" s="8">
        <v>205.7</v>
      </c>
      <c r="K3618" s="8">
        <v>117.11</v>
      </c>
      <c r="L3618" s="8">
        <v>950951.1</v>
      </c>
      <c r="M3618" s="8">
        <v>541399.53</v>
      </c>
      <c r="N3618" s="8">
        <v>409551.57</v>
      </c>
    </row>
    <row r="3619" spans="1:14" x14ac:dyDescent="0.25">
      <c r="A3619" t="s">
        <v>0</v>
      </c>
      <c r="B3619" t="s">
        <v>1</v>
      </c>
      <c r="C3619" t="s">
        <v>2</v>
      </c>
      <c r="D3619" t="s">
        <v>3</v>
      </c>
      <c r="E3619" t="s">
        <v>15</v>
      </c>
      <c r="F3619" s="5">
        <v>44811</v>
      </c>
      <c r="G3619">
        <v>984788119</v>
      </c>
      <c r="H3619" s="5">
        <v>44845</v>
      </c>
      <c r="I3619">
        <v>9544</v>
      </c>
      <c r="J3619" s="8">
        <v>255.28</v>
      </c>
      <c r="K3619" s="8">
        <v>159.41999999999999</v>
      </c>
      <c r="L3619" s="8">
        <v>2436392.3199999998</v>
      </c>
      <c r="M3619" s="8">
        <v>1521504.48</v>
      </c>
      <c r="N3619" s="8">
        <v>914887.84</v>
      </c>
    </row>
    <row r="3620" spans="1:14" x14ac:dyDescent="0.25">
      <c r="A3620" t="s">
        <v>26</v>
      </c>
      <c r="B3620" t="s">
        <v>112</v>
      </c>
      <c r="C3620" t="s">
        <v>31</v>
      </c>
      <c r="D3620" t="s">
        <v>7</v>
      </c>
      <c r="E3620" t="s">
        <v>4</v>
      </c>
      <c r="F3620" s="5">
        <v>43530</v>
      </c>
      <c r="G3620">
        <v>245813786</v>
      </c>
      <c r="H3620" s="5">
        <v>43536</v>
      </c>
      <c r="I3620">
        <v>617</v>
      </c>
      <c r="J3620" s="8">
        <v>437.2</v>
      </c>
      <c r="K3620" s="8">
        <v>263.33</v>
      </c>
      <c r="L3620" s="8">
        <v>269752.40000000002</v>
      </c>
      <c r="M3620" s="8">
        <v>162474.60999999999</v>
      </c>
      <c r="N3620" s="8">
        <v>107277.79</v>
      </c>
    </row>
    <row r="3621" spans="1:14" x14ac:dyDescent="0.25">
      <c r="A3621" t="s">
        <v>9</v>
      </c>
      <c r="B3621" t="s">
        <v>49</v>
      </c>
      <c r="C3621" t="s">
        <v>65</v>
      </c>
      <c r="D3621" t="s">
        <v>7</v>
      </c>
      <c r="E3621" t="s">
        <v>15</v>
      </c>
      <c r="F3621" s="5">
        <v>44890</v>
      </c>
      <c r="G3621">
        <v>546544349</v>
      </c>
      <c r="H3621" s="5">
        <v>44907</v>
      </c>
      <c r="I3621">
        <v>3473</v>
      </c>
      <c r="J3621" s="8">
        <v>668.27</v>
      </c>
      <c r="K3621" s="8">
        <v>502.54</v>
      </c>
      <c r="L3621" s="8">
        <v>2320901.71</v>
      </c>
      <c r="M3621" s="8">
        <v>1745321.42</v>
      </c>
      <c r="N3621" s="8">
        <v>575580.29</v>
      </c>
    </row>
    <row r="3622" spans="1:14" x14ac:dyDescent="0.25">
      <c r="A3622" t="s">
        <v>9</v>
      </c>
      <c r="B3622" t="s">
        <v>56</v>
      </c>
      <c r="C3622" t="s">
        <v>65</v>
      </c>
      <c r="D3622" t="s">
        <v>7</v>
      </c>
      <c r="E3622" t="s">
        <v>8</v>
      </c>
      <c r="F3622" s="5">
        <v>42618</v>
      </c>
      <c r="G3622">
        <v>463591134</v>
      </c>
      <c r="H3622" s="5">
        <v>42644</v>
      </c>
      <c r="I3622">
        <v>5773</v>
      </c>
      <c r="J3622" s="8">
        <v>668.27</v>
      </c>
      <c r="K3622" s="8">
        <v>502.54</v>
      </c>
      <c r="L3622" s="8">
        <v>3857922.71</v>
      </c>
      <c r="M3622" s="8">
        <v>2901163.42</v>
      </c>
      <c r="N3622" s="8">
        <v>956759.29</v>
      </c>
    </row>
    <row r="3623" spans="1:14" x14ac:dyDescent="0.25">
      <c r="A3623" t="s">
        <v>26</v>
      </c>
      <c r="B3623" t="s">
        <v>79</v>
      </c>
      <c r="C3623" t="s">
        <v>2</v>
      </c>
      <c r="D3623" t="s">
        <v>7</v>
      </c>
      <c r="E3623" t="s">
        <v>23</v>
      </c>
      <c r="F3623" s="5">
        <v>44683</v>
      </c>
      <c r="G3623">
        <v>443877971</v>
      </c>
      <c r="H3623" s="5">
        <v>44718</v>
      </c>
      <c r="I3623">
        <v>2210</v>
      </c>
      <c r="J3623" s="8">
        <v>255.28</v>
      </c>
      <c r="K3623" s="8">
        <v>159.41999999999999</v>
      </c>
      <c r="L3623" s="8">
        <v>564168.80000000005</v>
      </c>
      <c r="M3623" s="8">
        <v>352318.2</v>
      </c>
      <c r="N3623" s="8">
        <v>211850.6</v>
      </c>
    </row>
    <row r="3624" spans="1:14" x14ac:dyDescent="0.25">
      <c r="A3624" t="s">
        <v>20</v>
      </c>
      <c r="B3624" t="s">
        <v>183</v>
      </c>
      <c r="C3624" t="s">
        <v>65</v>
      </c>
      <c r="D3624" t="s">
        <v>3</v>
      </c>
      <c r="E3624" t="s">
        <v>4</v>
      </c>
      <c r="F3624" s="5">
        <v>44780</v>
      </c>
      <c r="G3624">
        <v>554641187</v>
      </c>
      <c r="H3624" s="5">
        <v>44786</v>
      </c>
      <c r="I3624">
        <v>9507</v>
      </c>
      <c r="J3624" s="8">
        <v>668.27</v>
      </c>
      <c r="K3624" s="8">
        <v>502.54</v>
      </c>
      <c r="L3624" s="8">
        <v>6353242.8899999997</v>
      </c>
      <c r="M3624" s="8">
        <v>4777647.78</v>
      </c>
      <c r="N3624" s="8">
        <v>1575595.11</v>
      </c>
    </row>
    <row r="3625" spans="1:14" x14ac:dyDescent="0.25">
      <c r="A3625" t="s">
        <v>12</v>
      </c>
      <c r="B3625" t="s">
        <v>32</v>
      </c>
      <c r="C3625" t="s">
        <v>36</v>
      </c>
      <c r="D3625" t="s">
        <v>7</v>
      </c>
      <c r="E3625" t="s">
        <v>4</v>
      </c>
      <c r="F3625" s="5">
        <v>44848</v>
      </c>
      <c r="G3625">
        <v>933429610</v>
      </c>
      <c r="H3625" s="5">
        <v>44893</v>
      </c>
      <c r="I3625">
        <v>1419</v>
      </c>
      <c r="J3625" s="8">
        <v>421.89</v>
      </c>
      <c r="K3625" s="8">
        <v>364.69</v>
      </c>
      <c r="L3625" s="8">
        <v>598661.91</v>
      </c>
      <c r="M3625" s="8">
        <v>517495.11</v>
      </c>
      <c r="N3625" s="8">
        <v>81166.8</v>
      </c>
    </row>
    <row r="3626" spans="1:14" x14ac:dyDescent="0.25">
      <c r="A3626" t="s">
        <v>0</v>
      </c>
      <c r="B3626" t="s">
        <v>143</v>
      </c>
      <c r="C3626" t="s">
        <v>31</v>
      </c>
      <c r="D3626" t="s">
        <v>7</v>
      </c>
      <c r="E3626" t="s">
        <v>23</v>
      </c>
      <c r="F3626" s="5">
        <v>44135</v>
      </c>
      <c r="G3626">
        <v>438104569</v>
      </c>
      <c r="H3626" s="5">
        <v>44148</v>
      </c>
      <c r="I3626">
        <v>3733</v>
      </c>
      <c r="J3626" s="8">
        <v>437.2</v>
      </c>
      <c r="K3626" s="8">
        <v>263.33</v>
      </c>
      <c r="L3626" s="8">
        <v>1632067.6</v>
      </c>
      <c r="M3626" s="8">
        <v>983010.89</v>
      </c>
      <c r="N3626" s="8">
        <v>649056.71</v>
      </c>
    </row>
    <row r="3627" spans="1:14" x14ac:dyDescent="0.25">
      <c r="A3627" t="s">
        <v>9</v>
      </c>
      <c r="B3627" t="s">
        <v>164</v>
      </c>
      <c r="C3627" t="s">
        <v>29</v>
      </c>
      <c r="D3627" t="s">
        <v>7</v>
      </c>
      <c r="E3627" t="s">
        <v>8</v>
      </c>
      <c r="F3627" s="5">
        <v>42355</v>
      </c>
      <c r="G3627">
        <v>696839892</v>
      </c>
      <c r="H3627" s="5">
        <v>42371</v>
      </c>
      <c r="I3627">
        <v>9264</v>
      </c>
      <c r="J3627" s="8">
        <v>651.21</v>
      </c>
      <c r="K3627" s="8">
        <v>524.96</v>
      </c>
      <c r="L3627" s="8">
        <v>6032809.4400000004</v>
      </c>
      <c r="M3627" s="8">
        <v>4863229.4400000004</v>
      </c>
      <c r="N3627" s="8">
        <v>1169580</v>
      </c>
    </row>
    <row r="3628" spans="1:14" x14ac:dyDescent="0.25">
      <c r="A3628" t="s">
        <v>12</v>
      </c>
      <c r="B3628" t="s">
        <v>62</v>
      </c>
      <c r="C3628" t="s">
        <v>22</v>
      </c>
      <c r="D3628" t="s">
        <v>7</v>
      </c>
      <c r="E3628" t="s">
        <v>23</v>
      </c>
      <c r="F3628" s="5">
        <v>44151</v>
      </c>
      <c r="G3628">
        <v>258121907</v>
      </c>
      <c r="H3628" s="5">
        <v>44171</v>
      </c>
      <c r="I3628">
        <v>2863</v>
      </c>
      <c r="J3628" s="8">
        <v>109.28</v>
      </c>
      <c r="K3628" s="8">
        <v>35.840000000000003</v>
      </c>
      <c r="L3628" s="8">
        <v>312868.64</v>
      </c>
      <c r="M3628" s="8">
        <v>102609.92</v>
      </c>
      <c r="N3628" s="8">
        <v>210258.72</v>
      </c>
    </row>
    <row r="3629" spans="1:14" x14ac:dyDescent="0.25">
      <c r="A3629" t="s">
        <v>0</v>
      </c>
      <c r="B3629" t="s">
        <v>101</v>
      </c>
      <c r="C3629" t="s">
        <v>22</v>
      </c>
      <c r="D3629" t="s">
        <v>3</v>
      </c>
      <c r="E3629" t="s">
        <v>4</v>
      </c>
      <c r="F3629" s="5">
        <v>42477</v>
      </c>
      <c r="G3629">
        <v>440749442</v>
      </c>
      <c r="H3629" s="5">
        <v>42509</v>
      </c>
      <c r="I3629">
        <v>6409</v>
      </c>
      <c r="J3629" s="8">
        <v>109.28</v>
      </c>
      <c r="K3629" s="8">
        <v>35.840000000000003</v>
      </c>
      <c r="L3629" s="8">
        <v>700375.52</v>
      </c>
      <c r="M3629" s="8">
        <v>229698.56</v>
      </c>
      <c r="N3629" s="8">
        <v>470676.96</v>
      </c>
    </row>
    <row r="3630" spans="1:14" x14ac:dyDescent="0.25">
      <c r="A3630" t="s">
        <v>12</v>
      </c>
      <c r="B3630" t="s">
        <v>107</v>
      </c>
      <c r="C3630" t="s">
        <v>6</v>
      </c>
      <c r="D3630" t="s">
        <v>7</v>
      </c>
      <c r="E3630" t="s">
        <v>15</v>
      </c>
      <c r="F3630" s="5">
        <v>42833</v>
      </c>
      <c r="G3630">
        <v>383833825</v>
      </c>
      <c r="H3630" s="5">
        <v>42850</v>
      </c>
      <c r="I3630">
        <v>3813</v>
      </c>
      <c r="J3630" s="8">
        <v>152.58000000000001</v>
      </c>
      <c r="K3630" s="8">
        <v>97.44</v>
      </c>
      <c r="L3630" s="8">
        <v>581787.54</v>
      </c>
      <c r="M3630" s="8">
        <v>371538.72</v>
      </c>
      <c r="N3630" s="8">
        <v>210248.82</v>
      </c>
    </row>
    <row r="3631" spans="1:14" x14ac:dyDescent="0.25">
      <c r="A3631" t="s">
        <v>0</v>
      </c>
      <c r="B3631" t="s">
        <v>206</v>
      </c>
      <c r="C3631" t="s">
        <v>57</v>
      </c>
      <c r="D3631" t="s">
        <v>3</v>
      </c>
      <c r="E3631" t="s">
        <v>15</v>
      </c>
      <c r="F3631" s="5">
        <v>44454</v>
      </c>
      <c r="G3631">
        <v>196798884</v>
      </c>
      <c r="H3631" s="5">
        <v>44490</v>
      </c>
      <c r="I3631">
        <v>6018</v>
      </c>
      <c r="J3631" s="8">
        <v>154.06</v>
      </c>
      <c r="K3631" s="8">
        <v>90.93</v>
      </c>
      <c r="L3631" s="8">
        <v>927133.08</v>
      </c>
      <c r="M3631" s="8">
        <v>547216.74</v>
      </c>
      <c r="N3631" s="8">
        <v>379916.34</v>
      </c>
    </row>
    <row r="3632" spans="1:14" x14ac:dyDescent="0.25">
      <c r="A3632" t="s">
        <v>9</v>
      </c>
      <c r="B3632" t="s">
        <v>104</v>
      </c>
      <c r="C3632" t="s">
        <v>19</v>
      </c>
      <c r="D3632" t="s">
        <v>7</v>
      </c>
      <c r="E3632" t="s">
        <v>4</v>
      </c>
      <c r="F3632" s="5">
        <v>44461</v>
      </c>
      <c r="G3632">
        <v>509380948</v>
      </c>
      <c r="H3632" s="5">
        <v>44466</v>
      </c>
      <c r="I3632">
        <v>5997</v>
      </c>
      <c r="J3632" s="8">
        <v>81.73</v>
      </c>
      <c r="K3632" s="8">
        <v>56.67</v>
      </c>
      <c r="L3632" s="8">
        <v>490134.81</v>
      </c>
      <c r="M3632" s="8">
        <v>339849.99</v>
      </c>
      <c r="N3632" s="8">
        <v>150284.82</v>
      </c>
    </row>
    <row r="3633" spans="1:14" x14ac:dyDescent="0.25">
      <c r="A3633" t="s">
        <v>9</v>
      </c>
      <c r="B3633" t="s">
        <v>84</v>
      </c>
      <c r="C3633" t="s">
        <v>22</v>
      </c>
      <c r="D3633" t="s">
        <v>7</v>
      </c>
      <c r="E3633" t="s">
        <v>4</v>
      </c>
      <c r="F3633" s="5">
        <v>44405</v>
      </c>
      <c r="G3633">
        <v>221628844</v>
      </c>
      <c r="H3633" s="5">
        <v>44440</v>
      </c>
      <c r="I3633">
        <v>3755</v>
      </c>
      <c r="J3633" s="8">
        <v>109.28</v>
      </c>
      <c r="K3633" s="8">
        <v>35.840000000000003</v>
      </c>
      <c r="L3633" s="8">
        <v>410346.4</v>
      </c>
      <c r="M3633" s="8">
        <v>134579.20000000001</v>
      </c>
      <c r="N3633" s="8">
        <v>275767.2</v>
      </c>
    </row>
    <row r="3634" spans="1:14" x14ac:dyDescent="0.25">
      <c r="A3634" t="s">
        <v>26</v>
      </c>
      <c r="B3634" t="s">
        <v>202</v>
      </c>
      <c r="C3634" t="s">
        <v>11</v>
      </c>
      <c r="D3634" t="s">
        <v>7</v>
      </c>
      <c r="E3634" t="s">
        <v>23</v>
      </c>
      <c r="F3634" s="5">
        <v>43149</v>
      </c>
      <c r="G3634">
        <v>553903901</v>
      </c>
      <c r="H3634" s="5">
        <v>43196</v>
      </c>
      <c r="I3634">
        <v>1328</v>
      </c>
      <c r="J3634" s="8">
        <v>47.45</v>
      </c>
      <c r="K3634" s="8">
        <v>31.79</v>
      </c>
      <c r="L3634" s="8">
        <v>63013.599999999999</v>
      </c>
      <c r="M3634" s="8">
        <v>42217.120000000003</v>
      </c>
      <c r="N3634" s="8">
        <v>20796.48</v>
      </c>
    </row>
    <row r="3635" spans="1:14" x14ac:dyDescent="0.25">
      <c r="A3635" t="s">
        <v>26</v>
      </c>
      <c r="B3635" t="s">
        <v>83</v>
      </c>
      <c r="C3635" t="s">
        <v>31</v>
      </c>
      <c r="D3635" t="s">
        <v>7</v>
      </c>
      <c r="E3635" t="s">
        <v>8</v>
      </c>
      <c r="F3635" s="5">
        <v>43835</v>
      </c>
      <c r="G3635">
        <v>996879947</v>
      </c>
      <c r="H3635" s="5">
        <v>43835</v>
      </c>
      <c r="I3635">
        <v>7784</v>
      </c>
      <c r="J3635" s="8">
        <v>437.2</v>
      </c>
      <c r="K3635" s="8">
        <v>263.33</v>
      </c>
      <c r="L3635" s="8">
        <v>3403164.8</v>
      </c>
      <c r="M3635" s="8">
        <v>2049760.72</v>
      </c>
      <c r="N3635" s="8">
        <v>1353404.08</v>
      </c>
    </row>
    <row r="3636" spans="1:14" x14ac:dyDescent="0.25">
      <c r="A3636" t="s">
        <v>26</v>
      </c>
      <c r="B3636" t="s">
        <v>156</v>
      </c>
      <c r="C3636" t="s">
        <v>29</v>
      </c>
      <c r="D3636" t="s">
        <v>7</v>
      </c>
      <c r="E3636" t="s">
        <v>23</v>
      </c>
      <c r="F3636" s="5">
        <v>43101</v>
      </c>
      <c r="G3636">
        <v>661543309</v>
      </c>
      <c r="H3636" s="5">
        <v>43120</v>
      </c>
      <c r="I3636">
        <v>4221</v>
      </c>
      <c r="J3636" s="8">
        <v>651.21</v>
      </c>
      <c r="K3636" s="8">
        <v>524.96</v>
      </c>
      <c r="L3636" s="8">
        <v>2748757.41</v>
      </c>
      <c r="M3636" s="8">
        <v>2215856.16</v>
      </c>
      <c r="N3636" s="8">
        <v>532901.25</v>
      </c>
    </row>
    <row r="3637" spans="1:14" x14ac:dyDescent="0.25">
      <c r="A3637" t="s">
        <v>12</v>
      </c>
      <c r="B3637" t="s">
        <v>13</v>
      </c>
      <c r="C3637" t="s">
        <v>65</v>
      </c>
      <c r="D3637" t="s">
        <v>7</v>
      </c>
      <c r="E3637" t="s">
        <v>15</v>
      </c>
      <c r="F3637" s="5">
        <v>44214</v>
      </c>
      <c r="G3637">
        <v>529192817</v>
      </c>
      <c r="H3637" s="5">
        <v>44228</v>
      </c>
      <c r="I3637">
        <v>8769</v>
      </c>
      <c r="J3637" s="8">
        <v>668.27</v>
      </c>
      <c r="K3637" s="8">
        <v>502.54</v>
      </c>
      <c r="L3637" s="8">
        <v>5860059.6299999999</v>
      </c>
      <c r="M3637" s="8">
        <v>4406773.26</v>
      </c>
      <c r="N3637" s="8">
        <v>1453286.37</v>
      </c>
    </row>
    <row r="3638" spans="1:14" x14ac:dyDescent="0.25">
      <c r="A3638" t="s">
        <v>26</v>
      </c>
      <c r="B3638" t="s">
        <v>51</v>
      </c>
      <c r="C3638" t="s">
        <v>36</v>
      </c>
      <c r="D3638" t="s">
        <v>3</v>
      </c>
      <c r="E3638" t="s">
        <v>15</v>
      </c>
      <c r="F3638" s="5">
        <v>44668</v>
      </c>
      <c r="G3638">
        <v>301439797</v>
      </c>
      <c r="H3638" s="5">
        <v>44677</v>
      </c>
      <c r="I3638">
        <v>1590</v>
      </c>
      <c r="J3638" s="8">
        <v>421.89</v>
      </c>
      <c r="K3638" s="8">
        <v>364.69</v>
      </c>
      <c r="L3638" s="8">
        <v>670805.1</v>
      </c>
      <c r="M3638" s="8">
        <v>579857.1</v>
      </c>
      <c r="N3638" s="8">
        <v>90948</v>
      </c>
    </row>
    <row r="3639" spans="1:14" x14ac:dyDescent="0.25">
      <c r="A3639" t="s">
        <v>9</v>
      </c>
      <c r="B3639" t="s">
        <v>44</v>
      </c>
      <c r="C3639" t="s">
        <v>11</v>
      </c>
      <c r="D3639" t="s">
        <v>3</v>
      </c>
      <c r="E3639" t="s">
        <v>23</v>
      </c>
      <c r="F3639" s="5">
        <v>42429</v>
      </c>
      <c r="G3639">
        <v>650208079</v>
      </c>
      <c r="H3639" s="5">
        <v>42448</v>
      </c>
      <c r="I3639">
        <v>9875</v>
      </c>
      <c r="J3639" s="8">
        <v>47.45</v>
      </c>
      <c r="K3639" s="8">
        <v>31.79</v>
      </c>
      <c r="L3639" s="8">
        <v>468568.75</v>
      </c>
      <c r="M3639" s="8">
        <v>313926.25</v>
      </c>
      <c r="N3639" s="8">
        <v>154642.5</v>
      </c>
    </row>
    <row r="3640" spans="1:14" x14ac:dyDescent="0.25">
      <c r="A3640" t="s">
        <v>12</v>
      </c>
      <c r="B3640" t="s">
        <v>90</v>
      </c>
      <c r="C3640" t="s">
        <v>29</v>
      </c>
      <c r="D3640" t="s">
        <v>7</v>
      </c>
      <c r="E3640" t="s">
        <v>4</v>
      </c>
      <c r="F3640" s="5">
        <v>44355</v>
      </c>
      <c r="G3640">
        <v>967733991</v>
      </c>
      <c r="H3640" s="5">
        <v>44375</v>
      </c>
      <c r="I3640">
        <v>2848</v>
      </c>
      <c r="J3640" s="8">
        <v>651.21</v>
      </c>
      <c r="K3640" s="8">
        <v>524.96</v>
      </c>
      <c r="L3640" s="8">
        <v>1854646.08</v>
      </c>
      <c r="M3640" s="8">
        <v>1495086.0800000001</v>
      </c>
      <c r="N3640" s="8">
        <v>359560</v>
      </c>
    </row>
    <row r="3641" spans="1:14" x14ac:dyDescent="0.25">
      <c r="A3641" t="s">
        <v>26</v>
      </c>
      <c r="B3641" t="s">
        <v>186</v>
      </c>
      <c r="C3641" t="s">
        <v>65</v>
      </c>
      <c r="D3641" t="s">
        <v>3</v>
      </c>
      <c r="E3641" t="s">
        <v>4</v>
      </c>
      <c r="F3641" s="5">
        <v>43107</v>
      </c>
      <c r="G3641">
        <v>716566359</v>
      </c>
      <c r="H3641" s="5">
        <v>43132</v>
      </c>
      <c r="I3641">
        <v>6764</v>
      </c>
      <c r="J3641" s="8">
        <v>668.27</v>
      </c>
      <c r="K3641" s="8">
        <v>502.54</v>
      </c>
      <c r="L3641" s="8">
        <v>4520178.28</v>
      </c>
      <c r="M3641" s="8">
        <v>3399180.56</v>
      </c>
      <c r="N3641" s="8">
        <v>1120997.72</v>
      </c>
    </row>
    <row r="3642" spans="1:14" x14ac:dyDescent="0.25">
      <c r="A3642" t="s">
        <v>20</v>
      </c>
      <c r="B3642" t="s">
        <v>81</v>
      </c>
      <c r="C3642" t="s">
        <v>2</v>
      </c>
      <c r="D3642" t="s">
        <v>3</v>
      </c>
      <c r="E3642" t="s">
        <v>4</v>
      </c>
      <c r="F3642" s="5">
        <v>44052</v>
      </c>
      <c r="G3642">
        <v>779566514</v>
      </c>
      <c r="H3642" s="5">
        <v>44065</v>
      </c>
      <c r="I3642">
        <v>9910</v>
      </c>
      <c r="J3642" s="8">
        <v>255.28</v>
      </c>
      <c r="K3642" s="8">
        <v>159.41999999999999</v>
      </c>
      <c r="L3642" s="8">
        <v>2529824.7999999998</v>
      </c>
      <c r="M3642" s="8">
        <v>1579852.2</v>
      </c>
      <c r="N3642" s="8">
        <v>949972.6</v>
      </c>
    </row>
    <row r="3643" spans="1:14" x14ac:dyDescent="0.25">
      <c r="A3643" t="s">
        <v>26</v>
      </c>
      <c r="B3643" t="s">
        <v>186</v>
      </c>
      <c r="C3643" t="s">
        <v>2</v>
      </c>
      <c r="D3643" t="s">
        <v>7</v>
      </c>
      <c r="E3643" t="s">
        <v>8</v>
      </c>
      <c r="F3643" s="5">
        <v>42326</v>
      </c>
      <c r="G3643">
        <v>309908282</v>
      </c>
      <c r="H3643" s="5">
        <v>42376</v>
      </c>
      <c r="I3643">
        <v>7602</v>
      </c>
      <c r="J3643" s="8">
        <v>255.28</v>
      </c>
      <c r="K3643" s="8">
        <v>159.41999999999999</v>
      </c>
      <c r="L3643" s="8">
        <v>1940638.56</v>
      </c>
      <c r="M3643" s="8">
        <v>1211910.8400000001</v>
      </c>
      <c r="N3643" s="8">
        <v>728727.72</v>
      </c>
    </row>
    <row r="3644" spans="1:14" x14ac:dyDescent="0.25">
      <c r="A3644" t="s">
        <v>12</v>
      </c>
      <c r="B3644" t="s">
        <v>107</v>
      </c>
      <c r="C3644" t="s">
        <v>11</v>
      </c>
      <c r="D3644" t="s">
        <v>3</v>
      </c>
      <c r="E3644" t="s">
        <v>15</v>
      </c>
      <c r="F3644" s="5">
        <v>44882</v>
      </c>
      <c r="G3644">
        <v>781077992</v>
      </c>
      <c r="H3644" s="5">
        <v>44897</v>
      </c>
      <c r="I3644">
        <v>7190</v>
      </c>
      <c r="J3644" s="8">
        <v>47.45</v>
      </c>
      <c r="K3644" s="8">
        <v>31.79</v>
      </c>
      <c r="L3644" s="8">
        <v>341165.5</v>
      </c>
      <c r="M3644" s="8">
        <v>228570.1</v>
      </c>
      <c r="N3644" s="8">
        <v>112595.4</v>
      </c>
    </row>
    <row r="3645" spans="1:14" x14ac:dyDescent="0.25">
      <c r="A3645" t="s">
        <v>12</v>
      </c>
      <c r="B3645" t="s">
        <v>107</v>
      </c>
      <c r="C3645" t="s">
        <v>14</v>
      </c>
      <c r="D3645" t="s">
        <v>7</v>
      </c>
      <c r="E3645" t="s">
        <v>23</v>
      </c>
      <c r="F3645" s="5">
        <v>43903</v>
      </c>
      <c r="G3645">
        <v>136874473</v>
      </c>
      <c r="H3645" s="5">
        <v>43929</v>
      </c>
      <c r="I3645">
        <v>3053</v>
      </c>
      <c r="J3645" s="8">
        <v>205.7</v>
      </c>
      <c r="K3645" s="8">
        <v>117.11</v>
      </c>
      <c r="L3645" s="8">
        <v>628002.1</v>
      </c>
      <c r="M3645" s="8">
        <v>357536.83</v>
      </c>
      <c r="N3645" s="8">
        <v>270465.27</v>
      </c>
    </row>
    <row r="3646" spans="1:14" x14ac:dyDescent="0.25">
      <c r="A3646" t="s">
        <v>20</v>
      </c>
      <c r="B3646" t="s">
        <v>168</v>
      </c>
      <c r="C3646" t="s">
        <v>36</v>
      </c>
      <c r="D3646" t="s">
        <v>3</v>
      </c>
      <c r="E3646" t="s">
        <v>4</v>
      </c>
      <c r="F3646" s="5">
        <v>44119</v>
      </c>
      <c r="G3646">
        <v>441409051</v>
      </c>
      <c r="H3646" s="5">
        <v>44133</v>
      </c>
      <c r="I3646">
        <v>1602</v>
      </c>
      <c r="J3646" s="8">
        <v>421.89</v>
      </c>
      <c r="K3646" s="8">
        <v>364.69</v>
      </c>
      <c r="L3646" s="8">
        <v>675867.78</v>
      </c>
      <c r="M3646" s="8">
        <v>584233.38</v>
      </c>
      <c r="N3646" s="8">
        <v>91634.4</v>
      </c>
    </row>
    <row r="3647" spans="1:14" x14ac:dyDescent="0.25">
      <c r="A3647" t="s">
        <v>9</v>
      </c>
      <c r="B3647" t="s">
        <v>148</v>
      </c>
      <c r="C3647" t="s">
        <v>36</v>
      </c>
      <c r="D3647" t="s">
        <v>7</v>
      </c>
      <c r="E3647" t="s">
        <v>15</v>
      </c>
      <c r="F3647" s="5">
        <v>44726</v>
      </c>
      <c r="G3647">
        <v>229105556</v>
      </c>
      <c r="H3647" s="5">
        <v>44776</v>
      </c>
      <c r="I3647">
        <v>6280</v>
      </c>
      <c r="J3647" s="8">
        <v>421.89</v>
      </c>
      <c r="K3647" s="8">
        <v>364.69</v>
      </c>
      <c r="L3647" s="8">
        <v>2649469.2000000002</v>
      </c>
      <c r="M3647" s="8">
        <v>2290253.2000000002</v>
      </c>
      <c r="N3647" s="8">
        <v>359216</v>
      </c>
    </row>
    <row r="3648" spans="1:14" x14ac:dyDescent="0.25">
      <c r="A3648" t="s">
        <v>26</v>
      </c>
      <c r="B3648" t="s">
        <v>123</v>
      </c>
      <c r="C3648" t="s">
        <v>2</v>
      </c>
      <c r="D3648" t="s">
        <v>7</v>
      </c>
      <c r="E3648" t="s">
        <v>4</v>
      </c>
      <c r="F3648" s="5">
        <v>44425</v>
      </c>
      <c r="G3648">
        <v>354700314</v>
      </c>
      <c r="H3648" s="5">
        <v>44437</v>
      </c>
      <c r="I3648">
        <v>2560</v>
      </c>
      <c r="J3648" s="8">
        <v>255.28</v>
      </c>
      <c r="K3648" s="8">
        <v>159.41999999999999</v>
      </c>
      <c r="L3648" s="8">
        <v>653516.80000000005</v>
      </c>
      <c r="M3648" s="8">
        <v>408115.20000000001</v>
      </c>
      <c r="N3648" s="8">
        <v>245401.60000000001</v>
      </c>
    </row>
    <row r="3649" spans="1:14" x14ac:dyDescent="0.25">
      <c r="A3649" t="s">
        <v>17</v>
      </c>
      <c r="B3649" t="s">
        <v>131</v>
      </c>
      <c r="C3649" t="s">
        <v>2</v>
      </c>
      <c r="D3649" t="s">
        <v>7</v>
      </c>
      <c r="E3649" t="s">
        <v>4</v>
      </c>
      <c r="F3649" s="5">
        <v>43995</v>
      </c>
      <c r="G3649">
        <v>843242156</v>
      </c>
      <c r="H3649" s="5">
        <v>44021</v>
      </c>
      <c r="I3649">
        <v>2948</v>
      </c>
      <c r="J3649" s="8">
        <v>255.28</v>
      </c>
      <c r="K3649" s="8">
        <v>159.41999999999999</v>
      </c>
      <c r="L3649" s="8">
        <v>752565.44</v>
      </c>
      <c r="M3649" s="8">
        <v>469970.16</v>
      </c>
      <c r="N3649" s="8">
        <v>282595.28000000003</v>
      </c>
    </row>
    <row r="3650" spans="1:14" x14ac:dyDescent="0.25">
      <c r="A3650" t="s">
        <v>12</v>
      </c>
      <c r="B3650" t="s">
        <v>129</v>
      </c>
      <c r="C3650" t="s">
        <v>45</v>
      </c>
      <c r="D3650" t="s">
        <v>7</v>
      </c>
      <c r="E3650" t="s">
        <v>4</v>
      </c>
      <c r="F3650" s="5">
        <v>44611</v>
      </c>
      <c r="G3650">
        <v>440092408</v>
      </c>
      <c r="H3650" s="5">
        <v>44634</v>
      </c>
      <c r="I3650">
        <v>1978</v>
      </c>
      <c r="J3650" s="8">
        <v>9.33</v>
      </c>
      <c r="K3650" s="8">
        <v>6.92</v>
      </c>
      <c r="L3650" s="8">
        <v>18454.740000000002</v>
      </c>
      <c r="M3650" s="8">
        <v>13687.76</v>
      </c>
      <c r="N3650" s="8">
        <v>4766.9799999999996</v>
      </c>
    </row>
    <row r="3651" spans="1:14" x14ac:dyDescent="0.25">
      <c r="A3651" t="s">
        <v>26</v>
      </c>
      <c r="B3651" t="s">
        <v>83</v>
      </c>
      <c r="C3651" t="s">
        <v>22</v>
      </c>
      <c r="D3651" t="s">
        <v>3</v>
      </c>
      <c r="E3651" t="s">
        <v>8</v>
      </c>
      <c r="F3651" s="5">
        <v>43215</v>
      </c>
      <c r="G3651">
        <v>660924899</v>
      </c>
      <c r="H3651" s="5">
        <v>43241</v>
      </c>
      <c r="I3651">
        <v>1220</v>
      </c>
      <c r="J3651" s="8">
        <v>109.28</v>
      </c>
      <c r="K3651" s="8">
        <v>35.840000000000003</v>
      </c>
      <c r="L3651" s="8">
        <v>133321.60000000001</v>
      </c>
      <c r="M3651" s="8">
        <v>43724.800000000003</v>
      </c>
      <c r="N3651" s="8">
        <v>89596.800000000003</v>
      </c>
    </row>
    <row r="3652" spans="1:14" x14ac:dyDescent="0.25">
      <c r="A3652" t="s">
        <v>12</v>
      </c>
      <c r="B3652" t="s">
        <v>172</v>
      </c>
      <c r="C3652" t="s">
        <v>2</v>
      </c>
      <c r="D3652" t="s">
        <v>3</v>
      </c>
      <c r="E3652" t="s">
        <v>8</v>
      </c>
      <c r="F3652" s="5">
        <v>44183</v>
      </c>
      <c r="G3652">
        <v>841725957</v>
      </c>
      <c r="H3652" s="5">
        <v>43838</v>
      </c>
      <c r="I3652">
        <v>4271</v>
      </c>
      <c r="J3652" s="8">
        <v>255.28</v>
      </c>
      <c r="K3652" s="8">
        <v>159.41999999999999</v>
      </c>
      <c r="L3652" s="8">
        <v>1090300.8799999999</v>
      </c>
      <c r="M3652" s="8">
        <v>680882.82</v>
      </c>
      <c r="N3652" s="8">
        <v>409418.06</v>
      </c>
    </row>
    <row r="3653" spans="1:14" x14ac:dyDescent="0.25">
      <c r="A3653" t="s">
        <v>26</v>
      </c>
      <c r="B3653" t="s">
        <v>113</v>
      </c>
      <c r="C3653" t="s">
        <v>22</v>
      </c>
      <c r="D3653" t="s">
        <v>3</v>
      </c>
      <c r="E3653" t="s">
        <v>23</v>
      </c>
      <c r="F3653" s="5">
        <v>43124</v>
      </c>
      <c r="G3653">
        <v>388794410</v>
      </c>
      <c r="H3653" s="5">
        <v>43155</v>
      </c>
      <c r="I3653">
        <v>1761</v>
      </c>
      <c r="J3653" s="8">
        <v>109.28</v>
      </c>
      <c r="K3653" s="8">
        <v>35.840000000000003</v>
      </c>
      <c r="L3653" s="8">
        <v>192442.08</v>
      </c>
      <c r="M3653" s="8">
        <v>63114.239999999998</v>
      </c>
      <c r="N3653" s="8">
        <v>129327.84</v>
      </c>
    </row>
    <row r="3654" spans="1:14" x14ac:dyDescent="0.25">
      <c r="A3654" t="s">
        <v>26</v>
      </c>
      <c r="B3654" t="s">
        <v>87</v>
      </c>
      <c r="C3654" t="s">
        <v>36</v>
      </c>
      <c r="D3654" t="s">
        <v>7</v>
      </c>
      <c r="E3654" t="s">
        <v>8</v>
      </c>
      <c r="F3654" s="5">
        <v>44381</v>
      </c>
      <c r="G3654">
        <v>128741586</v>
      </c>
      <c r="H3654" s="5">
        <v>44426</v>
      </c>
      <c r="I3654">
        <v>6351</v>
      </c>
      <c r="J3654" s="8">
        <v>421.89</v>
      </c>
      <c r="K3654" s="8">
        <v>364.69</v>
      </c>
      <c r="L3654" s="8">
        <v>2679423.39</v>
      </c>
      <c r="M3654" s="8">
        <v>2316146.19</v>
      </c>
      <c r="N3654" s="8">
        <v>363277.2</v>
      </c>
    </row>
    <row r="3655" spans="1:14" x14ac:dyDescent="0.25">
      <c r="A3655" t="s">
        <v>12</v>
      </c>
      <c r="B3655" t="s">
        <v>129</v>
      </c>
      <c r="C3655" t="s">
        <v>6</v>
      </c>
      <c r="D3655" t="s">
        <v>7</v>
      </c>
      <c r="E3655" t="s">
        <v>15</v>
      </c>
      <c r="F3655" s="5">
        <v>44420</v>
      </c>
      <c r="G3655">
        <v>958491313</v>
      </c>
      <c r="H3655" s="5">
        <v>44457</v>
      </c>
      <c r="I3655">
        <v>7734</v>
      </c>
      <c r="J3655" s="8">
        <v>152.58000000000001</v>
      </c>
      <c r="K3655" s="8">
        <v>97.44</v>
      </c>
      <c r="L3655" s="8">
        <v>1180053.72</v>
      </c>
      <c r="M3655" s="8">
        <v>753600.96</v>
      </c>
      <c r="N3655" s="8">
        <v>426452.76</v>
      </c>
    </row>
    <row r="3656" spans="1:14" x14ac:dyDescent="0.25">
      <c r="A3656" t="s">
        <v>17</v>
      </c>
      <c r="B3656" t="s">
        <v>82</v>
      </c>
      <c r="C3656" t="s">
        <v>2</v>
      </c>
      <c r="D3656" t="s">
        <v>3</v>
      </c>
      <c r="E3656" t="s">
        <v>23</v>
      </c>
      <c r="F3656" s="5">
        <v>43169</v>
      </c>
      <c r="G3656">
        <v>695279920</v>
      </c>
      <c r="H3656" s="5">
        <v>43216</v>
      </c>
      <c r="I3656">
        <v>7634</v>
      </c>
      <c r="J3656" s="8">
        <v>255.28</v>
      </c>
      <c r="K3656" s="8">
        <v>159.41999999999999</v>
      </c>
      <c r="L3656" s="8">
        <v>1948807.52</v>
      </c>
      <c r="M3656" s="8">
        <v>1217012.28</v>
      </c>
      <c r="N3656" s="8">
        <v>731795.24</v>
      </c>
    </row>
    <row r="3657" spans="1:14" x14ac:dyDescent="0.25">
      <c r="A3657" t="s">
        <v>12</v>
      </c>
      <c r="B3657" t="s">
        <v>127</v>
      </c>
      <c r="C3657" t="s">
        <v>36</v>
      </c>
      <c r="D3657" t="s">
        <v>3</v>
      </c>
      <c r="E3657" t="s">
        <v>23</v>
      </c>
      <c r="F3657" s="5">
        <v>42491</v>
      </c>
      <c r="G3657">
        <v>826656234</v>
      </c>
      <c r="H3657" s="5">
        <v>42491</v>
      </c>
      <c r="I3657">
        <v>4805</v>
      </c>
      <c r="J3657" s="8">
        <v>421.89</v>
      </c>
      <c r="K3657" s="8">
        <v>364.69</v>
      </c>
      <c r="L3657" s="8">
        <v>2027181.45</v>
      </c>
      <c r="M3657" s="8">
        <v>1752335.45</v>
      </c>
      <c r="N3657" s="8">
        <v>274846</v>
      </c>
    </row>
    <row r="3658" spans="1:14" x14ac:dyDescent="0.25">
      <c r="A3658" t="s">
        <v>9</v>
      </c>
      <c r="B3658" t="s">
        <v>89</v>
      </c>
      <c r="C3658" t="s">
        <v>29</v>
      </c>
      <c r="D3658" t="s">
        <v>7</v>
      </c>
      <c r="E3658" t="s">
        <v>4</v>
      </c>
      <c r="F3658" s="5">
        <v>42440</v>
      </c>
      <c r="G3658">
        <v>660481584</v>
      </c>
      <c r="H3658" s="5">
        <v>42480</v>
      </c>
      <c r="I3658">
        <v>33</v>
      </c>
      <c r="J3658" s="8">
        <v>651.21</v>
      </c>
      <c r="K3658" s="8">
        <v>524.96</v>
      </c>
      <c r="L3658" s="8">
        <v>21489.93</v>
      </c>
      <c r="M3658" s="8">
        <v>17323.68</v>
      </c>
      <c r="N3658" s="8">
        <v>4166.25</v>
      </c>
    </row>
    <row r="3659" spans="1:14" x14ac:dyDescent="0.25">
      <c r="A3659" t="s">
        <v>20</v>
      </c>
      <c r="B3659" t="s">
        <v>54</v>
      </c>
      <c r="C3659" t="s">
        <v>14</v>
      </c>
      <c r="D3659" t="s">
        <v>7</v>
      </c>
      <c r="E3659" t="s">
        <v>15</v>
      </c>
      <c r="F3659" s="5">
        <v>42654</v>
      </c>
      <c r="G3659">
        <v>474929797</v>
      </c>
      <c r="H3659" s="5">
        <v>42696</v>
      </c>
      <c r="I3659">
        <v>1136</v>
      </c>
      <c r="J3659" s="8">
        <v>205.7</v>
      </c>
      <c r="K3659" s="8">
        <v>117.11</v>
      </c>
      <c r="L3659" s="8">
        <v>233675.2</v>
      </c>
      <c r="M3659" s="8">
        <v>133036.96</v>
      </c>
      <c r="N3659" s="8">
        <v>100638.24</v>
      </c>
    </row>
    <row r="3660" spans="1:14" x14ac:dyDescent="0.25">
      <c r="A3660" t="s">
        <v>9</v>
      </c>
      <c r="B3660" t="s">
        <v>133</v>
      </c>
      <c r="C3660" t="s">
        <v>29</v>
      </c>
      <c r="D3660" t="s">
        <v>7</v>
      </c>
      <c r="E3660" t="s">
        <v>23</v>
      </c>
      <c r="F3660" s="5">
        <v>43315</v>
      </c>
      <c r="G3660">
        <v>168487203</v>
      </c>
      <c r="H3660" s="5">
        <v>43364</v>
      </c>
      <c r="I3660">
        <v>7962</v>
      </c>
      <c r="J3660" s="8">
        <v>651.21</v>
      </c>
      <c r="K3660" s="8">
        <v>524.96</v>
      </c>
      <c r="L3660" s="8">
        <v>5184934.0199999996</v>
      </c>
      <c r="M3660" s="8">
        <v>4179731.52</v>
      </c>
      <c r="N3660" s="8">
        <v>1005202.5</v>
      </c>
    </row>
    <row r="3661" spans="1:14" x14ac:dyDescent="0.25">
      <c r="A3661" t="s">
        <v>9</v>
      </c>
      <c r="B3661" t="s">
        <v>84</v>
      </c>
      <c r="C3661" t="s">
        <v>36</v>
      </c>
      <c r="D3661" t="s">
        <v>3</v>
      </c>
      <c r="E3661" t="s">
        <v>4</v>
      </c>
      <c r="F3661" s="5">
        <v>44915</v>
      </c>
      <c r="G3661">
        <v>609952628</v>
      </c>
      <c r="H3661" s="5">
        <v>44592</v>
      </c>
      <c r="I3661">
        <v>7392</v>
      </c>
      <c r="J3661" s="8">
        <v>421.89</v>
      </c>
      <c r="K3661" s="8">
        <v>364.69</v>
      </c>
      <c r="L3661" s="8">
        <v>3118610.88</v>
      </c>
      <c r="M3661" s="8">
        <v>2695788.48</v>
      </c>
      <c r="N3661" s="8">
        <v>422822.40000000002</v>
      </c>
    </row>
    <row r="3662" spans="1:14" x14ac:dyDescent="0.25">
      <c r="A3662" t="s">
        <v>0</v>
      </c>
      <c r="B3662" t="s">
        <v>94</v>
      </c>
      <c r="C3662" t="s">
        <v>45</v>
      </c>
      <c r="D3662" t="s">
        <v>3</v>
      </c>
      <c r="E3662" t="s">
        <v>4</v>
      </c>
      <c r="F3662" s="5">
        <v>42337</v>
      </c>
      <c r="G3662">
        <v>488437402</v>
      </c>
      <c r="H3662" s="5">
        <v>42350</v>
      </c>
      <c r="I3662">
        <v>8336</v>
      </c>
      <c r="J3662" s="8">
        <v>9.33</v>
      </c>
      <c r="K3662" s="8">
        <v>6.92</v>
      </c>
      <c r="L3662" s="8">
        <v>77774.880000000005</v>
      </c>
      <c r="M3662" s="8">
        <v>57685.120000000003</v>
      </c>
      <c r="N3662" s="8">
        <v>20089.759999999998</v>
      </c>
    </row>
    <row r="3663" spans="1:14" x14ac:dyDescent="0.25">
      <c r="A3663" t="s">
        <v>0</v>
      </c>
      <c r="B3663" t="s">
        <v>94</v>
      </c>
      <c r="C3663" t="s">
        <v>65</v>
      </c>
      <c r="D3663" t="s">
        <v>7</v>
      </c>
      <c r="E3663" t="s">
        <v>23</v>
      </c>
      <c r="F3663" s="5">
        <v>43816</v>
      </c>
      <c r="G3663">
        <v>363365352</v>
      </c>
      <c r="H3663" s="5">
        <v>43497</v>
      </c>
      <c r="I3663">
        <v>6737</v>
      </c>
      <c r="J3663" s="8">
        <v>668.27</v>
      </c>
      <c r="K3663" s="8">
        <v>502.54</v>
      </c>
      <c r="L3663" s="8">
        <v>4502134.99</v>
      </c>
      <c r="M3663" s="8">
        <v>3385611.98</v>
      </c>
      <c r="N3663" s="8">
        <v>1116523.01</v>
      </c>
    </row>
    <row r="3664" spans="1:14" x14ac:dyDescent="0.25">
      <c r="A3664" t="s">
        <v>17</v>
      </c>
      <c r="B3664" t="s">
        <v>131</v>
      </c>
      <c r="C3664" t="s">
        <v>45</v>
      </c>
      <c r="D3664" t="s">
        <v>7</v>
      </c>
      <c r="E3664" t="s">
        <v>8</v>
      </c>
      <c r="F3664" s="5">
        <v>43629</v>
      </c>
      <c r="G3664">
        <v>414472806</v>
      </c>
      <c r="H3664" s="5">
        <v>43663</v>
      </c>
      <c r="I3664">
        <v>569</v>
      </c>
      <c r="J3664" s="8">
        <v>9.33</v>
      </c>
      <c r="K3664" s="8">
        <v>6.92</v>
      </c>
      <c r="L3664" s="8">
        <v>5308.77</v>
      </c>
      <c r="M3664" s="8">
        <v>3937.48</v>
      </c>
      <c r="N3664" s="8">
        <v>1371.29</v>
      </c>
    </row>
    <row r="3665" spans="1:14" x14ac:dyDescent="0.25">
      <c r="A3665" t="s">
        <v>9</v>
      </c>
      <c r="B3665" t="s">
        <v>184</v>
      </c>
      <c r="C3665" t="s">
        <v>2</v>
      </c>
      <c r="D3665" t="s">
        <v>7</v>
      </c>
      <c r="E3665" t="s">
        <v>23</v>
      </c>
      <c r="F3665" s="5">
        <v>43981</v>
      </c>
      <c r="G3665">
        <v>891808593</v>
      </c>
      <c r="H3665" s="5">
        <v>43993</v>
      </c>
      <c r="I3665">
        <v>4835</v>
      </c>
      <c r="J3665" s="8">
        <v>255.28</v>
      </c>
      <c r="K3665" s="8">
        <v>159.41999999999999</v>
      </c>
      <c r="L3665" s="8">
        <v>1234278.8</v>
      </c>
      <c r="M3665" s="8">
        <v>770795.7</v>
      </c>
      <c r="N3665" s="8">
        <v>463483.1</v>
      </c>
    </row>
    <row r="3666" spans="1:14" x14ac:dyDescent="0.25">
      <c r="A3666" t="s">
        <v>9</v>
      </c>
      <c r="B3666" t="s">
        <v>69</v>
      </c>
      <c r="C3666" t="s">
        <v>45</v>
      </c>
      <c r="D3666" t="s">
        <v>3</v>
      </c>
      <c r="E3666" t="s">
        <v>15</v>
      </c>
      <c r="F3666" s="5">
        <v>42926</v>
      </c>
      <c r="G3666">
        <v>765734040</v>
      </c>
      <c r="H3666" s="5">
        <v>42951</v>
      </c>
      <c r="I3666">
        <v>6574</v>
      </c>
      <c r="J3666" s="8">
        <v>9.33</v>
      </c>
      <c r="K3666" s="8">
        <v>6.92</v>
      </c>
      <c r="L3666" s="8">
        <v>61335.42</v>
      </c>
      <c r="M3666" s="8">
        <v>45492.08</v>
      </c>
      <c r="N3666" s="8">
        <v>15843.34</v>
      </c>
    </row>
    <row r="3667" spans="1:14" x14ac:dyDescent="0.25">
      <c r="A3667" t="s">
        <v>0</v>
      </c>
      <c r="B3667" t="s">
        <v>147</v>
      </c>
      <c r="C3667" t="s">
        <v>22</v>
      </c>
      <c r="D3667" t="s">
        <v>3</v>
      </c>
      <c r="E3667" t="s">
        <v>23</v>
      </c>
      <c r="F3667" s="5">
        <v>44569</v>
      </c>
      <c r="G3667">
        <v>876922976</v>
      </c>
      <c r="H3667" s="5">
        <v>44578</v>
      </c>
      <c r="I3667">
        <v>9851</v>
      </c>
      <c r="J3667" s="8">
        <v>109.28</v>
      </c>
      <c r="K3667" s="8">
        <v>35.840000000000003</v>
      </c>
      <c r="L3667" s="8">
        <v>1076517.28</v>
      </c>
      <c r="M3667" s="8">
        <v>353059.84000000003</v>
      </c>
      <c r="N3667" s="8">
        <v>723457.44</v>
      </c>
    </row>
    <row r="3668" spans="1:14" x14ac:dyDescent="0.25">
      <c r="A3668" t="s">
        <v>20</v>
      </c>
      <c r="B3668" t="s">
        <v>52</v>
      </c>
      <c r="C3668" t="s">
        <v>11</v>
      </c>
      <c r="D3668" t="s">
        <v>3</v>
      </c>
      <c r="E3668" t="s">
        <v>15</v>
      </c>
      <c r="F3668" s="5">
        <v>44584</v>
      </c>
      <c r="G3668">
        <v>786361730</v>
      </c>
      <c r="H3668" s="5">
        <v>44595</v>
      </c>
      <c r="I3668">
        <v>765</v>
      </c>
      <c r="J3668" s="8">
        <v>47.45</v>
      </c>
      <c r="K3668" s="8">
        <v>31.79</v>
      </c>
      <c r="L3668" s="8">
        <v>36299.25</v>
      </c>
      <c r="M3668" s="8">
        <v>24319.35</v>
      </c>
      <c r="N3668" s="8">
        <v>11979.9</v>
      </c>
    </row>
    <row r="3669" spans="1:14" x14ac:dyDescent="0.25">
      <c r="A3669" t="s">
        <v>9</v>
      </c>
      <c r="B3669" t="s">
        <v>69</v>
      </c>
      <c r="C3669" t="s">
        <v>14</v>
      </c>
      <c r="D3669" t="s">
        <v>7</v>
      </c>
      <c r="E3669" t="s">
        <v>15</v>
      </c>
      <c r="F3669" s="5">
        <v>43969</v>
      </c>
      <c r="G3669">
        <v>125349128</v>
      </c>
      <c r="H3669" s="5">
        <v>43988</v>
      </c>
      <c r="I3669">
        <v>2447</v>
      </c>
      <c r="J3669" s="8">
        <v>205.7</v>
      </c>
      <c r="K3669" s="8">
        <v>117.11</v>
      </c>
      <c r="L3669" s="8">
        <v>503347.9</v>
      </c>
      <c r="M3669" s="8">
        <v>286568.17</v>
      </c>
      <c r="N3669" s="8">
        <v>216779.73</v>
      </c>
    </row>
    <row r="3670" spans="1:14" x14ac:dyDescent="0.25">
      <c r="A3670" t="s">
        <v>0</v>
      </c>
      <c r="B3670" t="s">
        <v>147</v>
      </c>
      <c r="C3670" t="s">
        <v>19</v>
      </c>
      <c r="D3670" t="s">
        <v>3</v>
      </c>
      <c r="E3670" t="s">
        <v>4</v>
      </c>
      <c r="F3670" s="5">
        <v>44105</v>
      </c>
      <c r="G3670">
        <v>845496499</v>
      </c>
      <c r="H3670" s="5">
        <v>44137</v>
      </c>
      <c r="I3670">
        <v>58</v>
      </c>
      <c r="J3670" s="8">
        <v>81.73</v>
      </c>
      <c r="K3670" s="8">
        <v>56.67</v>
      </c>
      <c r="L3670" s="8">
        <v>4740.34</v>
      </c>
      <c r="M3670" s="8">
        <v>3286.86</v>
      </c>
      <c r="N3670" s="8">
        <v>1453.48</v>
      </c>
    </row>
    <row r="3671" spans="1:14" x14ac:dyDescent="0.25">
      <c r="A3671" t="s">
        <v>17</v>
      </c>
      <c r="B3671" t="s">
        <v>158</v>
      </c>
      <c r="C3671" t="s">
        <v>65</v>
      </c>
      <c r="D3671" t="s">
        <v>7</v>
      </c>
      <c r="E3671" t="s">
        <v>15</v>
      </c>
      <c r="F3671" s="5">
        <v>44496</v>
      </c>
      <c r="G3671">
        <v>468727672</v>
      </c>
      <c r="H3671" s="5">
        <v>44534</v>
      </c>
      <c r="I3671">
        <v>5789</v>
      </c>
      <c r="J3671" s="8">
        <v>668.27</v>
      </c>
      <c r="K3671" s="8">
        <v>502.54</v>
      </c>
      <c r="L3671" s="8">
        <v>3868615.03</v>
      </c>
      <c r="M3671" s="8">
        <v>2909204.06</v>
      </c>
      <c r="N3671" s="8">
        <v>959410.97</v>
      </c>
    </row>
    <row r="3672" spans="1:14" x14ac:dyDescent="0.25">
      <c r="A3672" t="s">
        <v>17</v>
      </c>
      <c r="B3672" t="s">
        <v>35</v>
      </c>
      <c r="C3672" t="s">
        <v>29</v>
      </c>
      <c r="D3672" t="s">
        <v>7</v>
      </c>
      <c r="E3672" t="s">
        <v>23</v>
      </c>
      <c r="F3672" s="5">
        <v>44304</v>
      </c>
      <c r="G3672">
        <v>637278974</v>
      </c>
      <c r="H3672" s="5">
        <v>44342</v>
      </c>
      <c r="I3672">
        <v>3865</v>
      </c>
      <c r="J3672" s="8">
        <v>651.21</v>
      </c>
      <c r="K3672" s="8">
        <v>524.96</v>
      </c>
      <c r="L3672" s="8">
        <v>2516926.65</v>
      </c>
      <c r="M3672" s="8">
        <v>2028970.4</v>
      </c>
      <c r="N3672" s="8">
        <v>487956.25</v>
      </c>
    </row>
    <row r="3673" spans="1:14" x14ac:dyDescent="0.25">
      <c r="A3673" t="s">
        <v>26</v>
      </c>
      <c r="B3673" t="s">
        <v>179</v>
      </c>
      <c r="C3673" t="s">
        <v>14</v>
      </c>
      <c r="D3673" t="s">
        <v>3</v>
      </c>
      <c r="E3673" t="s">
        <v>4</v>
      </c>
      <c r="F3673" s="5">
        <v>44618</v>
      </c>
      <c r="G3673">
        <v>363699233</v>
      </c>
      <c r="H3673" s="5">
        <v>44640</v>
      </c>
      <c r="I3673">
        <v>5540</v>
      </c>
      <c r="J3673" s="8">
        <v>205.7</v>
      </c>
      <c r="K3673" s="8">
        <v>117.11</v>
      </c>
      <c r="L3673" s="8">
        <v>1139578</v>
      </c>
      <c r="M3673" s="8">
        <v>648789.4</v>
      </c>
      <c r="N3673" s="8">
        <v>490788.6</v>
      </c>
    </row>
    <row r="3674" spans="1:14" x14ac:dyDescent="0.25">
      <c r="A3674" t="s">
        <v>17</v>
      </c>
      <c r="B3674" t="s">
        <v>59</v>
      </c>
      <c r="C3674" t="s">
        <v>29</v>
      </c>
      <c r="D3674" t="s">
        <v>3</v>
      </c>
      <c r="E3674" t="s">
        <v>4</v>
      </c>
      <c r="F3674" s="5">
        <v>42378</v>
      </c>
      <c r="G3674">
        <v>980849778</v>
      </c>
      <c r="H3674" s="5">
        <v>42421</v>
      </c>
      <c r="I3674">
        <v>4101</v>
      </c>
      <c r="J3674" s="8">
        <v>651.21</v>
      </c>
      <c r="K3674" s="8">
        <v>524.96</v>
      </c>
      <c r="L3674" s="8">
        <v>2670612.21</v>
      </c>
      <c r="M3674" s="8">
        <v>2152860.96</v>
      </c>
      <c r="N3674" s="8">
        <v>517751.25</v>
      </c>
    </row>
    <row r="3675" spans="1:14" x14ac:dyDescent="0.25">
      <c r="A3675" t="s">
        <v>26</v>
      </c>
      <c r="B3675" t="s">
        <v>122</v>
      </c>
      <c r="C3675" t="s">
        <v>19</v>
      </c>
      <c r="D3675" t="s">
        <v>7</v>
      </c>
      <c r="E3675" t="s">
        <v>15</v>
      </c>
      <c r="F3675" s="5">
        <v>44225</v>
      </c>
      <c r="G3675">
        <v>291904437</v>
      </c>
      <c r="H3675" s="5">
        <v>44266</v>
      </c>
      <c r="I3675">
        <v>9865</v>
      </c>
      <c r="J3675" s="8">
        <v>81.73</v>
      </c>
      <c r="K3675" s="8">
        <v>56.67</v>
      </c>
      <c r="L3675" s="8">
        <v>806266.45</v>
      </c>
      <c r="M3675" s="8">
        <v>559049.55000000005</v>
      </c>
      <c r="N3675" s="8">
        <v>247216.9</v>
      </c>
    </row>
    <row r="3676" spans="1:14" x14ac:dyDescent="0.25">
      <c r="A3676" t="s">
        <v>17</v>
      </c>
      <c r="B3676" t="s">
        <v>30</v>
      </c>
      <c r="C3676" t="s">
        <v>31</v>
      </c>
      <c r="D3676" t="s">
        <v>3</v>
      </c>
      <c r="E3676" t="s">
        <v>15</v>
      </c>
      <c r="F3676" s="5">
        <v>42528</v>
      </c>
      <c r="G3676">
        <v>220349538</v>
      </c>
      <c r="H3676" s="5">
        <v>42550</v>
      </c>
      <c r="I3676">
        <v>5180</v>
      </c>
      <c r="J3676" s="8">
        <v>437.2</v>
      </c>
      <c r="K3676" s="8">
        <v>263.33</v>
      </c>
      <c r="L3676" s="8">
        <v>2264696</v>
      </c>
      <c r="M3676" s="8">
        <v>1364049.4</v>
      </c>
      <c r="N3676" s="8">
        <v>900646.6</v>
      </c>
    </row>
    <row r="3677" spans="1:14" x14ac:dyDescent="0.25">
      <c r="A3677" t="s">
        <v>12</v>
      </c>
      <c r="B3677" t="s">
        <v>195</v>
      </c>
      <c r="C3677" t="s">
        <v>31</v>
      </c>
      <c r="D3677" t="s">
        <v>7</v>
      </c>
      <c r="E3677" t="s">
        <v>8</v>
      </c>
      <c r="F3677" s="5">
        <v>44054</v>
      </c>
      <c r="G3677">
        <v>959983909</v>
      </c>
      <c r="H3677" s="5">
        <v>44081</v>
      </c>
      <c r="I3677">
        <v>9426</v>
      </c>
      <c r="J3677" s="8">
        <v>437.2</v>
      </c>
      <c r="K3677" s="8">
        <v>263.33</v>
      </c>
      <c r="L3677" s="8">
        <v>4121047.2</v>
      </c>
      <c r="M3677" s="8">
        <v>2482148.58</v>
      </c>
      <c r="N3677" s="8">
        <v>1638898.62</v>
      </c>
    </row>
    <row r="3678" spans="1:14" x14ac:dyDescent="0.25">
      <c r="A3678" t="s">
        <v>20</v>
      </c>
      <c r="B3678" t="s">
        <v>70</v>
      </c>
      <c r="C3678" t="s">
        <v>14</v>
      </c>
      <c r="D3678" t="s">
        <v>3</v>
      </c>
      <c r="E3678" t="s">
        <v>8</v>
      </c>
      <c r="F3678" s="5">
        <v>44375</v>
      </c>
      <c r="G3678">
        <v>524918878</v>
      </c>
      <c r="H3678" s="5">
        <v>44389</v>
      </c>
      <c r="I3678">
        <v>4016</v>
      </c>
      <c r="J3678" s="8">
        <v>205.7</v>
      </c>
      <c r="K3678" s="8">
        <v>117.11</v>
      </c>
      <c r="L3678" s="8">
        <v>826091.2</v>
      </c>
      <c r="M3678" s="8">
        <v>470313.76</v>
      </c>
      <c r="N3678" s="8">
        <v>355777.44</v>
      </c>
    </row>
    <row r="3679" spans="1:14" x14ac:dyDescent="0.25">
      <c r="A3679" t="s">
        <v>12</v>
      </c>
      <c r="B3679" t="s">
        <v>189</v>
      </c>
      <c r="C3679" t="s">
        <v>65</v>
      </c>
      <c r="D3679" t="s">
        <v>7</v>
      </c>
      <c r="E3679" t="s">
        <v>23</v>
      </c>
      <c r="F3679" s="5">
        <v>43341</v>
      </c>
      <c r="G3679">
        <v>599578273</v>
      </c>
      <c r="H3679" s="5">
        <v>43367</v>
      </c>
      <c r="I3679">
        <v>7390</v>
      </c>
      <c r="J3679" s="8">
        <v>668.27</v>
      </c>
      <c r="K3679" s="8">
        <v>502.54</v>
      </c>
      <c r="L3679" s="8">
        <v>4938515.3</v>
      </c>
      <c r="M3679" s="8">
        <v>3713770.6</v>
      </c>
      <c r="N3679" s="8">
        <v>1224744.7</v>
      </c>
    </row>
    <row r="3680" spans="1:14" x14ac:dyDescent="0.25">
      <c r="A3680" t="s">
        <v>9</v>
      </c>
      <c r="B3680" t="s">
        <v>80</v>
      </c>
      <c r="C3680" t="s">
        <v>57</v>
      </c>
      <c r="D3680" t="s">
        <v>7</v>
      </c>
      <c r="E3680" t="s">
        <v>23</v>
      </c>
      <c r="F3680" s="5">
        <v>42806</v>
      </c>
      <c r="G3680">
        <v>688698422</v>
      </c>
      <c r="H3680" s="5">
        <v>42826</v>
      </c>
      <c r="I3680">
        <v>22</v>
      </c>
      <c r="J3680" s="8">
        <v>154.06</v>
      </c>
      <c r="K3680" s="8">
        <v>90.93</v>
      </c>
      <c r="L3680" s="8">
        <v>3389.32</v>
      </c>
      <c r="M3680" s="8">
        <v>2000.46</v>
      </c>
      <c r="N3680" s="8">
        <v>1388.86</v>
      </c>
    </row>
    <row r="3681" spans="1:14" x14ac:dyDescent="0.25">
      <c r="A3681" t="s">
        <v>9</v>
      </c>
      <c r="B3681" t="s">
        <v>154</v>
      </c>
      <c r="C3681" t="s">
        <v>65</v>
      </c>
      <c r="D3681" t="s">
        <v>3</v>
      </c>
      <c r="E3681" t="s">
        <v>15</v>
      </c>
      <c r="F3681" s="5">
        <v>44363</v>
      </c>
      <c r="G3681">
        <v>367328155</v>
      </c>
      <c r="H3681" s="5">
        <v>44407</v>
      </c>
      <c r="I3681">
        <v>9419</v>
      </c>
      <c r="J3681" s="8">
        <v>668.27</v>
      </c>
      <c r="K3681" s="8">
        <v>502.54</v>
      </c>
      <c r="L3681" s="8">
        <v>6294435.1299999999</v>
      </c>
      <c r="M3681" s="8">
        <v>4733424.26</v>
      </c>
      <c r="N3681" s="8">
        <v>1561010.87</v>
      </c>
    </row>
    <row r="3682" spans="1:14" x14ac:dyDescent="0.25">
      <c r="A3682" t="s">
        <v>12</v>
      </c>
      <c r="B3682" t="s">
        <v>13</v>
      </c>
      <c r="C3682" t="s">
        <v>6</v>
      </c>
      <c r="D3682" t="s">
        <v>3</v>
      </c>
      <c r="E3682" t="s">
        <v>15</v>
      </c>
      <c r="F3682" s="5">
        <v>43678</v>
      </c>
      <c r="G3682">
        <v>630828797</v>
      </c>
      <c r="H3682" s="5">
        <v>43682</v>
      </c>
      <c r="I3682">
        <v>5114</v>
      </c>
      <c r="J3682" s="8">
        <v>152.58000000000001</v>
      </c>
      <c r="K3682" s="8">
        <v>97.44</v>
      </c>
      <c r="L3682" s="8">
        <v>780294.12</v>
      </c>
      <c r="M3682" s="8">
        <v>498308.16</v>
      </c>
      <c r="N3682" s="8">
        <v>281985.96000000002</v>
      </c>
    </row>
    <row r="3683" spans="1:14" x14ac:dyDescent="0.25">
      <c r="A3683" t="s">
        <v>17</v>
      </c>
      <c r="B3683" t="s">
        <v>119</v>
      </c>
      <c r="C3683" t="s">
        <v>45</v>
      </c>
      <c r="D3683" t="s">
        <v>3</v>
      </c>
      <c r="E3683" t="s">
        <v>23</v>
      </c>
      <c r="F3683" s="5">
        <v>43201</v>
      </c>
      <c r="G3683">
        <v>744874179</v>
      </c>
      <c r="H3683" s="5">
        <v>43201</v>
      </c>
      <c r="I3683">
        <v>3677</v>
      </c>
      <c r="J3683" s="8">
        <v>9.33</v>
      </c>
      <c r="K3683" s="8">
        <v>6.92</v>
      </c>
      <c r="L3683" s="8">
        <v>34306.410000000003</v>
      </c>
      <c r="M3683" s="8">
        <v>25444.84</v>
      </c>
      <c r="N3683" s="8">
        <v>8861.57</v>
      </c>
    </row>
    <row r="3684" spans="1:14" x14ac:dyDescent="0.25">
      <c r="A3684" t="s">
        <v>9</v>
      </c>
      <c r="B3684" t="s">
        <v>68</v>
      </c>
      <c r="C3684" t="s">
        <v>14</v>
      </c>
      <c r="D3684" t="s">
        <v>7</v>
      </c>
      <c r="E3684" t="s">
        <v>15</v>
      </c>
      <c r="F3684" s="5">
        <v>44149</v>
      </c>
      <c r="G3684">
        <v>495450627</v>
      </c>
      <c r="H3684" s="5">
        <v>44191</v>
      </c>
      <c r="I3684">
        <v>3705</v>
      </c>
      <c r="J3684" s="8">
        <v>205.7</v>
      </c>
      <c r="K3684" s="8">
        <v>117.11</v>
      </c>
      <c r="L3684" s="8">
        <v>762118.5</v>
      </c>
      <c r="M3684" s="8">
        <v>433892.55</v>
      </c>
      <c r="N3684" s="8">
        <v>328225.95</v>
      </c>
    </row>
    <row r="3685" spans="1:14" x14ac:dyDescent="0.25">
      <c r="A3685" t="s">
        <v>9</v>
      </c>
      <c r="B3685" t="s">
        <v>193</v>
      </c>
      <c r="C3685" t="s">
        <v>19</v>
      </c>
      <c r="D3685" t="s">
        <v>3</v>
      </c>
      <c r="E3685" t="s">
        <v>4</v>
      </c>
      <c r="F3685" s="5">
        <v>43670</v>
      </c>
      <c r="G3685">
        <v>638856971</v>
      </c>
      <c r="H3685" s="5">
        <v>43698</v>
      </c>
      <c r="I3685">
        <v>829</v>
      </c>
      <c r="J3685" s="8">
        <v>81.73</v>
      </c>
      <c r="K3685" s="8">
        <v>56.67</v>
      </c>
      <c r="L3685" s="8">
        <v>67754.17</v>
      </c>
      <c r="M3685" s="8">
        <v>46979.43</v>
      </c>
      <c r="N3685" s="8">
        <v>20774.740000000002</v>
      </c>
    </row>
    <row r="3686" spans="1:14" x14ac:dyDescent="0.25">
      <c r="A3686" t="s">
        <v>20</v>
      </c>
      <c r="B3686" t="s">
        <v>120</v>
      </c>
      <c r="C3686" t="s">
        <v>65</v>
      </c>
      <c r="D3686" t="s">
        <v>3</v>
      </c>
      <c r="E3686" t="s">
        <v>23</v>
      </c>
      <c r="F3686" s="5">
        <v>43109</v>
      </c>
      <c r="G3686">
        <v>651704537</v>
      </c>
      <c r="H3686" s="5">
        <v>43130</v>
      </c>
      <c r="I3686">
        <v>2710</v>
      </c>
      <c r="J3686" s="8">
        <v>668.27</v>
      </c>
      <c r="K3686" s="8">
        <v>502.54</v>
      </c>
      <c r="L3686" s="8">
        <v>1811011.7</v>
      </c>
      <c r="M3686" s="8">
        <v>1361883.4</v>
      </c>
      <c r="N3686" s="8">
        <v>449128.3</v>
      </c>
    </row>
    <row r="3687" spans="1:14" x14ac:dyDescent="0.25">
      <c r="A3687" t="s">
        <v>0</v>
      </c>
      <c r="B3687" t="s">
        <v>74</v>
      </c>
      <c r="C3687" t="s">
        <v>36</v>
      </c>
      <c r="D3687" t="s">
        <v>7</v>
      </c>
      <c r="E3687" t="s">
        <v>8</v>
      </c>
      <c r="F3687" s="5">
        <v>42660</v>
      </c>
      <c r="G3687">
        <v>980917155</v>
      </c>
      <c r="H3687" s="5">
        <v>42682</v>
      </c>
      <c r="I3687">
        <v>4039</v>
      </c>
      <c r="J3687" s="8">
        <v>421.89</v>
      </c>
      <c r="K3687" s="8">
        <v>364.69</v>
      </c>
      <c r="L3687" s="8">
        <v>1704013.71</v>
      </c>
      <c r="M3687" s="8">
        <v>1472982.91</v>
      </c>
      <c r="N3687" s="8">
        <v>231030.8</v>
      </c>
    </row>
    <row r="3688" spans="1:14" x14ac:dyDescent="0.25">
      <c r="A3688" t="s">
        <v>17</v>
      </c>
      <c r="B3688" t="s">
        <v>82</v>
      </c>
      <c r="C3688" t="s">
        <v>65</v>
      </c>
      <c r="D3688" t="s">
        <v>7</v>
      </c>
      <c r="E3688" t="s">
        <v>8</v>
      </c>
      <c r="F3688" s="5">
        <v>44680</v>
      </c>
      <c r="G3688">
        <v>793731153</v>
      </c>
      <c r="H3688" s="5">
        <v>44724</v>
      </c>
      <c r="I3688">
        <v>1541</v>
      </c>
      <c r="J3688" s="8">
        <v>668.27</v>
      </c>
      <c r="K3688" s="8">
        <v>502.54</v>
      </c>
      <c r="L3688" s="8">
        <v>1029804.07</v>
      </c>
      <c r="M3688" s="8">
        <v>774414.14</v>
      </c>
      <c r="N3688" s="8">
        <v>255389.93</v>
      </c>
    </row>
    <row r="3689" spans="1:14" x14ac:dyDescent="0.25">
      <c r="A3689" t="s">
        <v>17</v>
      </c>
      <c r="B3689" t="s">
        <v>59</v>
      </c>
      <c r="C3689" t="s">
        <v>57</v>
      </c>
      <c r="D3689" t="s">
        <v>3</v>
      </c>
      <c r="E3689" t="s">
        <v>4</v>
      </c>
      <c r="F3689" s="5">
        <v>44793</v>
      </c>
      <c r="G3689">
        <v>227695357</v>
      </c>
      <c r="H3689" s="5">
        <v>44832</v>
      </c>
      <c r="I3689">
        <v>8971</v>
      </c>
      <c r="J3689" s="8">
        <v>154.06</v>
      </c>
      <c r="K3689" s="8">
        <v>90.93</v>
      </c>
      <c r="L3689" s="8">
        <v>1382072.26</v>
      </c>
      <c r="M3689" s="8">
        <v>815733.03</v>
      </c>
      <c r="N3689" s="8">
        <v>566339.23</v>
      </c>
    </row>
    <row r="3690" spans="1:14" x14ac:dyDescent="0.25">
      <c r="A3690" t="s">
        <v>17</v>
      </c>
      <c r="B3690" t="s">
        <v>85</v>
      </c>
      <c r="C3690" t="s">
        <v>2</v>
      </c>
      <c r="D3690" t="s">
        <v>7</v>
      </c>
      <c r="E3690" t="s">
        <v>8</v>
      </c>
      <c r="F3690" s="5">
        <v>43866</v>
      </c>
      <c r="G3690">
        <v>840671098</v>
      </c>
      <c r="H3690" s="5">
        <v>43888</v>
      </c>
      <c r="I3690">
        <v>2114</v>
      </c>
      <c r="J3690" s="8">
        <v>255.28</v>
      </c>
      <c r="K3690" s="8">
        <v>159.41999999999999</v>
      </c>
      <c r="L3690" s="8">
        <v>539661.92000000004</v>
      </c>
      <c r="M3690" s="8">
        <v>337013.88</v>
      </c>
      <c r="N3690" s="8">
        <v>202648.04</v>
      </c>
    </row>
    <row r="3691" spans="1:14" x14ac:dyDescent="0.25">
      <c r="A3691" t="s">
        <v>26</v>
      </c>
      <c r="B3691" t="s">
        <v>109</v>
      </c>
      <c r="C3691" t="s">
        <v>19</v>
      </c>
      <c r="D3691" t="s">
        <v>3</v>
      </c>
      <c r="E3691" t="s">
        <v>4</v>
      </c>
      <c r="F3691" s="5">
        <v>43805</v>
      </c>
      <c r="G3691">
        <v>660832202</v>
      </c>
      <c r="H3691" s="5">
        <v>43489</v>
      </c>
      <c r="I3691">
        <v>3789</v>
      </c>
      <c r="J3691" s="8">
        <v>81.73</v>
      </c>
      <c r="K3691" s="8">
        <v>56.67</v>
      </c>
      <c r="L3691" s="8">
        <v>309674.96999999997</v>
      </c>
      <c r="M3691" s="8">
        <v>214722.63</v>
      </c>
      <c r="N3691" s="8">
        <v>94952.34</v>
      </c>
    </row>
    <row r="3692" spans="1:14" x14ac:dyDescent="0.25">
      <c r="A3692" t="s">
        <v>9</v>
      </c>
      <c r="B3692" t="s">
        <v>184</v>
      </c>
      <c r="C3692" t="s">
        <v>57</v>
      </c>
      <c r="D3692" t="s">
        <v>7</v>
      </c>
      <c r="E3692" t="s">
        <v>4</v>
      </c>
      <c r="F3692" s="5">
        <v>42522</v>
      </c>
      <c r="G3692">
        <v>936664998</v>
      </c>
      <c r="H3692" s="5">
        <v>42556</v>
      </c>
      <c r="I3692">
        <v>8843</v>
      </c>
      <c r="J3692" s="8">
        <v>154.06</v>
      </c>
      <c r="K3692" s="8">
        <v>90.93</v>
      </c>
      <c r="L3692" s="8">
        <v>1362352.58</v>
      </c>
      <c r="M3692" s="8">
        <v>804093.99</v>
      </c>
      <c r="N3692" s="8">
        <v>558258.59</v>
      </c>
    </row>
    <row r="3693" spans="1:14" x14ac:dyDescent="0.25">
      <c r="A3693" t="s">
        <v>0</v>
      </c>
      <c r="B3693" t="s">
        <v>197</v>
      </c>
      <c r="C3693" t="s">
        <v>14</v>
      </c>
      <c r="D3693" t="s">
        <v>3</v>
      </c>
      <c r="E3693" t="s">
        <v>4</v>
      </c>
      <c r="F3693" s="5">
        <v>42779</v>
      </c>
      <c r="G3693">
        <v>286968314</v>
      </c>
      <c r="H3693" s="5">
        <v>42813</v>
      </c>
      <c r="I3693">
        <v>9156</v>
      </c>
      <c r="J3693" s="8">
        <v>205.7</v>
      </c>
      <c r="K3693" s="8">
        <v>117.11</v>
      </c>
      <c r="L3693" s="8">
        <v>1883389.2</v>
      </c>
      <c r="M3693" s="8">
        <v>1072259.1599999999</v>
      </c>
      <c r="N3693" s="8">
        <v>811130.04</v>
      </c>
    </row>
    <row r="3694" spans="1:14" x14ac:dyDescent="0.25">
      <c r="A3694" t="s">
        <v>20</v>
      </c>
      <c r="B3694" t="s">
        <v>198</v>
      </c>
      <c r="C3694" t="s">
        <v>2</v>
      </c>
      <c r="D3694" t="s">
        <v>3</v>
      </c>
      <c r="E3694" t="s">
        <v>4</v>
      </c>
      <c r="F3694" s="5">
        <v>43345</v>
      </c>
      <c r="G3694">
        <v>550853478</v>
      </c>
      <c r="H3694" s="5">
        <v>43361</v>
      </c>
      <c r="I3694">
        <v>8640</v>
      </c>
      <c r="J3694" s="8">
        <v>255.28</v>
      </c>
      <c r="K3694" s="8">
        <v>159.41999999999999</v>
      </c>
      <c r="L3694" s="8">
        <v>2205619.2000000002</v>
      </c>
      <c r="M3694" s="8">
        <v>1377388.8</v>
      </c>
      <c r="N3694" s="8">
        <v>828230.4</v>
      </c>
    </row>
    <row r="3695" spans="1:14" x14ac:dyDescent="0.25">
      <c r="A3695" t="s">
        <v>26</v>
      </c>
      <c r="B3695" t="s">
        <v>116</v>
      </c>
      <c r="C3695" t="s">
        <v>22</v>
      </c>
      <c r="D3695" t="s">
        <v>7</v>
      </c>
      <c r="E3695" t="s">
        <v>4</v>
      </c>
      <c r="F3695" s="5">
        <v>44030</v>
      </c>
      <c r="G3695">
        <v>937744319</v>
      </c>
      <c r="H3695" s="5">
        <v>44069</v>
      </c>
      <c r="I3695">
        <v>8238</v>
      </c>
      <c r="J3695" s="8">
        <v>109.28</v>
      </c>
      <c r="K3695" s="8">
        <v>35.840000000000003</v>
      </c>
      <c r="L3695" s="8">
        <v>900248.64</v>
      </c>
      <c r="M3695" s="8">
        <v>295249.91999999998</v>
      </c>
      <c r="N3695" s="8">
        <v>604998.72</v>
      </c>
    </row>
    <row r="3696" spans="1:14" x14ac:dyDescent="0.25">
      <c r="A3696" t="s">
        <v>0</v>
      </c>
      <c r="B3696" t="s">
        <v>143</v>
      </c>
      <c r="C3696" t="s">
        <v>45</v>
      </c>
      <c r="D3696" t="s">
        <v>7</v>
      </c>
      <c r="E3696" t="s">
        <v>8</v>
      </c>
      <c r="F3696" s="5">
        <v>42111</v>
      </c>
      <c r="G3696">
        <v>277377164</v>
      </c>
      <c r="H3696" s="5">
        <v>42131</v>
      </c>
      <c r="I3696">
        <v>922</v>
      </c>
      <c r="J3696" s="8">
        <v>9.33</v>
      </c>
      <c r="K3696" s="8">
        <v>6.92</v>
      </c>
      <c r="L3696" s="8">
        <v>8602.26</v>
      </c>
      <c r="M3696" s="8">
        <v>6380.24</v>
      </c>
      <c r="N3696" s="8">
        <v>2222.02</v>
      </c>
    </row>
    <row r="3697" spans="1:14" x14ac:dyDescent="0.25">
      <c r="A3697" t="s">
        <v>26</v>
      </c>
      <c r="B3697" t="s">
        <v>191</v>
      </c>
      <c r="C3697" t="s">
        <v>2</v>
      </c>
      <c r="D3697" t="s">
        <v>3</v>
      </c>
      <c r="E3697" t="s">
        <v>8</v>
      </c>
      <c r="F3697" s="5">
        <v>42793</v>
      </c>
      <c r="G3697">
        <v>169800841</v>
      </c>
      <c r="H3697" s="5">
        <v>42813</v>
      </c>
      <c r="I3697">
        <v>6697</v>
      </c>
      <c r="J3697" s="8">
        <v>255.28</v>
      </c>
      <c r="K3697" s="8">
        <v>159.41999999999999</v>
      </c>
      <c r="L3697" s="8">
        <v>1709610.16</v>
      </c>
      <c r="M3697" s="8">
        <v>1067635.74</v>
      </c>
      <c r="N3697" s="8">
        <v>641974.42000000004</v>
      </c>
    </row>
    <row r="3698" spans="1:14" x14ac:dyDescent="0.25">
      <c r="A3698" t="s">
        <v>26</v>
      </c>
      <c r="B3698" t="s">
        <v>64</v>
      </c>
      <c r="C3698" t="s">
        <v>11</v>
      </c>
      <c r="D3698" t="s">
        <v>3</v>
      </c>
      <c r="E3698" t="s">
        <v>15</v>
      </c>
      <c r="F3698" s="5">
        <v>43633</v>
      </c>
      <c r="G3698">
        <v>935376679</v>
      </c>
      <c r="H3698" s="5">
        <v>43643</v>
      </c>
      <c r="I3698">
        <v>7600</v>
      </c>
      <c r="J3698" s="8">
        <v>47.45</v>
      </c>
      <c r="K3698" s="8">
        <v>31.79</v>
      </c>
      <c r="L3698" s="8">
        <v>360620</v>
      </c>
      <c r="M3698" s="8">
        <v>241604</v>
      </c>
      <c r="N3698" s="8">
        <v>119016</v>
      </c>
    </row>
    <row r="3699" spans="1:14" x14ac:dyDescent="0.25">
      <c r="A3699" t="s">
        <v>0</v>
      </c>
      <c r="B3699" t="s">
        <v>143</v>
      </c>
      <c r="C3699" t="s">
        <v>31</v>
      </c>
      <c r="D3699" t="s">
        <v>7</v>
      </c>
      <c r="E3699" t="s">
        <v>23</v>
      </c>
      <c r="F3699" s="5">
        <v>44538</v>
      </c>
      <c r="G3699">
        <v>264778506</v>
      </c>
      <c r="H3699" s="5">
        <v>44223</v>
      </c>
      <c r="I3699">
        <v>2699</v>
      </c>
      <c r="J3699" s="8">
        <v>437.2</v>
      </c>
      <c r="K3699" s="8">
        <v>263.33</v>
      </c>
      <c r="L3699" s="8">
        <v>1180002.8</v>
      </c>
      <c r="M3699" s="8">
        <v>710727.67</v>
      </c>
      <c r="N3699" s="8">
        <v>469275.13</v>
      </c>
    </row>
    <row r="3700" spans="1:14" x14ac:dyDescent="0.25">
      <c r="A3700" t="s">
        <v>12</v>
      </c>
      <c r="B3700" t="s">
        <v>162</v>
      </c>
      <c r="C3700" t="s">
        <v>65</v>
      </c>
      <c r="D3700" t="s">
        <v>7</v>
      </c>
      <c r="E3700" t="s">
        <v>15</v>
      </c>
      <c r="F3700" s="5">
        <v>43763</v>
      </c>
      <c r="G3700">
        <v>868992650</v>
      </c>
      <c r="H3700" s="5">
        <v>43774</v>
      </c>
      <c r="I3700">
        <v>3091</v>
      </c>
      <c r="J3700" s="8">
        <v>668.27</v>
      </c>
      <c r="K3700" s="8">
        <v>502.54</v>
      </c>
      <c r="L3700" s="8">
        <v>2065622.57</v>
      </c>
      <c r="M3700" s="8">
        <v>1553351.14</v>
      </c>
      <c r="N3700" s="8">
        <v>512271.43</v>
      </c>
    </row>
    <row r="3701" spans="1:14" x14ac:dyDescent="0.25">
      <c r="A3701" t="s">
        <v>17</v>
      </c>
      <c r="B3701" t="s">
        <v>149</v>
      </c>
      <c r="C3701" t="s">
        <v>57</v>
      </c>
      <c r="D3701" t="s">
        <v>7</v>
      </c>
      <c r="E3701" t="s">
        <v>23</v>
      </c>
      <c r="F3701" s="5">
        <v>44576</v>
      </c>
      <c r="G3701">
        <v>129317939</v>
      </c>
      <c r="H3701" s="5">
        <v>44583</v>
      </c>
      <c r="I3701">
        <v>6907</v>
      </c>
      <c r="J3701" s="8">
        <v>154.06</v>
      </c>
      <c r="K3701" s="8">
        <v>90.93</v>
      </c>
      <c r="L3701" s="8">
        <v>1064092.42</v>
      </c>
      <c r="M3701" s="8">
        <v>628053.51</v>
      </c>
      <c r="N3701" s="8">
        <v>436038.91</v>
      </c>
    </row>
    <row r="3702" spans="1:14" x14ac:dyDescent="0.25">
      <c r="A3702" t="s">
        <v>12</v>
      </c>
      <c r="B3702" t="s">
        <v>16</v>
      </c>
      <c r="C3702" t="s">
        <v>11</v>
      </c>
      <c r="D3702" t="s">
        <v>3</v>
      </c>
      <c r="E3702" t="s">
        <v>23</v>
      </c>
      <c r="F3702" s="5">
        <v>42124</v>
      </c>
      <c r="G3702">
        <v>447365701</v>
      </c>
      <c r="H3702" s="5">
        <v>42136</v>
      </c>
      <c r="I3702">
        <v>4307</v>
      </c>
      <c r="J3702" s="8">
        <v>47.45</v>
      </c>
      <c r="K3702" s="8">
        <v>31.79</v>
      </c>
      <c r="L3702" s="8">
        <v>204367.15</v>
      </c>
      <c r="M3702" s="8">
        <v>136919.53</v>
      </c>
      <c r="N3702" s="8">
        <v>67447.62</v>
      </c>
    </row>
    <row r="3703" spans="1:14" x14ac:dyDescent="0.25">
      <c r="A3703" t="s">
        <v>9</v>
      </c>
      <c r="B3703" t="s">
        <v>68</v>
      </c>
      <c r="C3703" t="s">
        <v>31</v>
      </c>
      <c r="D3703" t="s">
        <v>7</v>
      </c>
      <c r="E3703" t="s">
        <v>8</v>
      </c>
      <c r="F3703" s="5">
        <v>44337</v>
      </c>
      <c r="G3703">
        <v>695059764</v>
      </c>
      <c r="H3703" s="5">
        <v>44376</v>
      </c>
      <c r="I3703">
        <v>2485</v>
      </c>
      <c r="J3703" s="8">
        <v>437.2</v>
      </c>
      <c r="K3703" s="8">
        <v>263.33</v>
      </c>
      <c r="L3703" s="8">
        <v>1086442</v>
      </c>
      <c r="M3703" s="8">
        <v>654375.05000000005</v>
      </c>
      <c r="N3703" s="8">
        <v>432066.95</v>
      </c>
    </row>
    <row r="3704" spans="1:14" x14ac:dyDescent="0.25">
      <c r="A3704" t="s">
        <v>12</v>
      </c>
      <c r="B3704" t="s">
        <v>90</v>
      </c>
      <c r="C3704" t="s">
        <v>22</v>
      </c>
      <c r="D3704" t="s">
        <v>7</v>
      </c>
      <c r="E3704" t="s">
        <v>23</v>
      </c>
      <c r="F3704" s="5">
        <v>44297</v>
      </c>
      <c r="G3704">
        <v>264636456</v>
      </c>
      <c r="H3704" s="5">
        <v>44310</v>
      </c>
      <c r="I3704">
        <v>663</v>
      </c>
      <c r="J3704" s="8">
        <v>109.28</v>
      </c>
      <c r="K3704" s="8">
        <v>35.840000000000003</v>
      </c>
      <c r="L3704" s="8">
        <v>72452.639999999999</v>
      </c>
      <c r="M3704" s="8">
        <v>23761.919999999998</v>
      </c>
      <c r="N3704" s="8">
        <v>48690.720000000001</v>
      </c>
    </row>
    <row r="3705" spans="1:14" x14ac:dyDescent="0.25">
      <c r="A3705" t="s">
        <v>17</v>
      </c>
      <c r="B3705" t="s">
        <v>35</v>
      </c>
      <c r="C3705" t="s">
        <v>57</v>
      </c>
      <c r="D3705" t="s">
        <v>3</v>
      </c>
      <c r="E3705" t="s">
        <v>4</v>
      </c>
      <c r="F3705" s="5">
        <v>44634</v>
      </c>
      <c r="G3705">
        <v>418644607</v>
      </c>
      <c r="H3705" s="5">
        <v>44635</v>
      </c>
      <c r="I3705">
        <v>5097</v>
      </c>
      <c r="J3705" s="8">
        <v>154.06</v>
      </c>
      <c r="K3705" s="8">
        <v>90.93</v>
      </c>
      <c r="L3705" s="8">
        <v>785243.82</v>
      </c>
      <c r="M3705" s="8">
        <v>463470.21</v>
      </c>
      <c r="N3705" s="8">
        <v>321773.61</v>
      </c>
    </row>
    <row r="3706" spans="1:14" x14ac:dyDescent="0.25">
      <c r="A3706" t="s">
        <v>17</v>
      </c>
      <c r="B3706" t="s">
        <v>163</v>
      </c>
      <c r="C3706" t="s">
        <v>31</v>
      </c>
      <c r="D3706" t="s">
        <v>7</v>
      </c>
      <c r="E3706" t="s">
        <v>15</v>
      </c>
      <c r="F3706" s="5">
        <v>44557</v>
      </c>
      <c r="G3706">
        <v>239945542</v>
      </c>
      <c r="H3706" s="5">
        <v>44221</v>
      </c>
      <c r="I3706">
        <v>4073</v>
      </c>
      <c r="J3706" s="8">
        <v>437.2</v>
      </c>
      <c r="K3706" s="8">
        <v>263.33</v>
      </c>
      <c r="L3706" s="8">
        <v>1780715.6</v>
      </c>
      <c r="M3706" s="8">
        <v>1072543.0900000001</v>
      </c>
      <c r="N3706" s="8">
        <v>708172.51</v>
      </c>
    </row>
    <row r="3707" spans="1:14" x14ac:dyDescent="0.25">
      <c r="A3707" t="s">
        <v>9</v>
      </c>
      <c r="B3707" t="s">
        <v>193</v>
      </c>
      <c r="C3707" t="s">
        <v>11</v>
      </c>
      <c r="D3707" t="s">
        <v>3</v>
      </c>
      <c r="E3707" t="s">
        <v>23</v>
      </c>
      <c r="F3707" s="5">
        <v>44628</v>
      </c>
      <c r="G3707">
        <v>681713092</v>
      </c>
      <c r="H3707" s="5">
        <v>44642</v>
      </c>
      <c r="I3707">
        <v>2908</v>
      </c>
      <c r="J3707" s="8">
        <v>47.45</v>
      </c>
      <c r="K3707" s="8">
        <v>31.79</v>
      </c>
      <c r="L3707" s="8">
        <v>137984.6</v>
      </c>
      <c r="M3707" s="8">
        <v>92445.32</v>
      </c>
      <c r="N3707" s="8">
        <v>45539.28</v>
      </c>
    </row>
    <row r="3708" spans="1:14" x14ac:dyDescent="0.25">
      <c r="A3708" t="s">
        <v>17</v>
      </c>
      <c r="B3708" t="s">
        <v>131</v>
      </c>
      <c r="C3708" t="s">
        <v>6</v>
      </c>
      <c r="D3708" t="s">
        <v>7</v>
      </c>
      <c r="E3708" t="s">
        <v>23</v>
      </c>
      <c r="F3708" s="5">
        <v>43296</v>
      </c>
      <c r="G3708">
        <v>517433583</v>
      </c>
      <c r="H3708" s="5">
        <v>43332</v>
      </c>
      <c r="I3708">
        <v>8951</v>
      </c>
      <c r="J3708" s="8">
        <v>152.58000000000001</v>
      </c>
      <c r="K3708" s="8">
        <v>97.44</v>
      </c>
      <c r="L3708" s="8">
        <v>1365743.58</v>
      </c>
      <c r="M3708" s="8">
        <v>872185.44</v>
      </c>
      <c r="N3708" s="8">
        <v>493558.14</v>
      </c>
    </row>
    <row r="3709" spans="1:14" x14ac:dyDescent="0.25">
      <c r="A3709" t="s">
        <v>17</v>
      </c>
      <c r="B3709" t="s">
        <v>53</v>
      </c>
      <c r="C3709" t="s">
        <v>31</v>
      </c>
      <c r="D3709" t="s">
        <v>7</v>
      </c>
      <c r="E3709" t="s">
        <v>23</v>
      </c>
      <c r="F3709" s="5">
        <v>42709</v>
      </c>
      <c r="G3709">
        <v>390905845</v>
      </c>
      <c r="H3709" s="5">
        <v>42719</v>
      </c>
      <c r="I3709">
        <v>6581</v>
      </c>
      <c r="J3709" s="8">
        <v>437.2</v>
      </c>
      <c r="K3709" s="8">
        <v>263.33</v>
      </c>
      <c r="L3709" s="8">
        <v>2877213.2</v>
      </c>
      <c r="M3709" s="8">
        <v>1732974.73</v>
      </c>
      <c r="N3709" s="8">
        <v>1144238.47</v>
      </c>
    </row>
    <row r="3710" spans="1:14" x14ac:dyDescent="0.25">
      <c r="A3710" t="s">
        <v>26</v>
      </c>
      <c r="B3710" t="s">
        <v>208</v>
      </c>
      <c r="C3710" t="s">
        <v>2</v>
      </c>
      <c r="D3710" t="s">
        <v>7</v>
      </c>
      <c r="E3710" t="s">
        <v>15</v>
      </c>
      <c r="F3710" s="5">
        <v>44674</v>
      </c>
      <c r="G3710">
        <v>566241204</v>
      </c>
      <c r="H3710" s="5">
        <v>44694</v>
      </c>
      <c r="I3710">
        <v>2210</v>
      </c>
      <c r="J3710" s="8">
        <v>255.28</v>
      </c>
      <c r="K3710" s="8">
        <v>159.41999999999999</v>
      </c>
      <c r="L3710" s="8">
        <v>564168.80000000005</v>
      </c>
      <c r="M3710" s="8">
        <v>352318.2</v>
      </c>
      <c r="N3710" s="8">
        <v>211850.6</v>
      </c>
    </row>
    <row r="3711" spans="1:14" x14ac:dyDescent="0.25">
      <c r="A3711" t="s">
        <v>12</v>
      </c>
      <c r="B3711" t="s">
        <v>150</v>
      </c>
      <c r="C3711" t="s">
        <v>65</v>
      </c>
      <c r="D3711" t="s">
        <v>3</v>
      </c>
      <c r="E3711" t="s">
        <v>4</v>
      </c>
      <c r="F3711" s="5">
        <v>42077</v>
      </c>
      <c r="G3711">
        <v>477863490</v>
      </c>
      <c r="H3711" s="5">
        <v>42111</v>
      </c>
      <c r="I3711">
        <v>9281</v>
      </c>
      <c r="J3711" s="8">
        <v>668.27</v>
      </c>
      <c r="K3711" s="8">
        <v>502.54</v>
      </c>
      <c r="L3711" s="8">
        <v>6202213.8700000001</v>
      </c>
      <c r="M3711" s="8">
        <v>4664073.74</v>
      </c>
      <c r="N3711" s="8">
        <v>1538140.13</v>
      </c>
    </row>
    <row r="3712" spans="1:14" x14ac:dyDescent="0.25">
      <c r="A3712" t="s">
        <v>26</v>
      </c>
      <c r="B3712" t="s">
        <v>51</v>
      </c>
      <c r="C3712" t="s">
        <v>2</v>
      </c>
      <c r="D3712" t="s">
        <v>7</v>
      </c>
      <c r="E3712" t="s">
        <v>4</v>
      </c>
      <c r="F3712" s="5">
        <v>42118</v>
      </c>
      <c r="G3712">
        <v>980509030</v>
      </c>
      <c r="H3712" s="5">
        <v>42153</v>
      </c>
      <c r="I3712">
        <v>3266</v>
      </c>
      <c r="J3712" s="8">
        <v>255.28</v>
      </c>
      <c r="K3712" s="8">
        <v>159.41999999999999</v>
      </c>
      <c r="L3712" s="8">
        <v>833744.48</v>
      </c>
      <c r="M3712" s="8">
        <v>520665.72</v>
      </c>
      <c r="N3712" s="8">
        <v>313078.76</v>
      </c>
    </row>
    <row r="3713" spans="1:14" x14ac:dyDescent="0.25">
      <c r="A3713" t="s">
        <v>26</v>
      </c>
      <c r="B3713" t="s">
        <v>186</v>
      </c>
      <c r="C3713" t="s">
        <v>14</v>
      </c>
      <c r="D3713" t="s">
        <v>7</v>
      </c>
      <c r="E3713" t="s">
        <v>8</v>
      </c>
      <c r="F3713" s="5">
        <v>43235</v>
      </c>
      <c r="G3713">
        <v>299226653</v>
      </c>
      <c r="H3713" s="5">
        <v>43278</v>
      </c>
      <c r="I3713">
        <v>6671</v>
      </c>
      <c r="J3713" s="8">
        <v>205.7</v>
      </c>
      <c r="K3713" s="8">
        <v>117.11</v>
      </c>
      <c r="L3713" s="8">
        <v>1372224.7</v>
      </c>
      <c r="M3713" s="8">
        <v>781240.81</v>
      </c>
      <c r="N3713" s="8">
        <v>590983.89</v>
      </c>
    </row>
    <row r="3714" spans="1:14" x14ac:dyDescent="0.25">
      <c r="A3714" t="s">
        <v>26</v>
      </c>
      <c r="B3714" t="s">
        <v>186</v>
      </c>
      <c r="C3714" t="s">
        <v>19</v>
      </c>
      <c r="D3714" t="s">
        <v>7</v>
      </c>
      <c r="E3714" t="s">
        <v>23</v>
      </c>
      <c r="F3714" s="5">
        <v>42790</v>
      </c>
      <c r="G3714">
        <v>779377686</v>
      </c>
      <c r="H3714" s="5">
        <v>42833</v>
      </c>
      <c r="I3714">
        <v>4032</v>
      </c>
      <c r="J3714" s="8">
        <v>81.73</v>
      </c>
      <c r="K3714" s="8">
        <v>56.67</v>
      </c>
      <c r="L3714" s="8">
        <v>329535.35999999999</v>
      </c>
      <c r="M3714" s="8">
        <v>228493.44</v>
      </c>
      <c r="N3714" s="8">
        <v>101041.92</v>
      </c>
    </row>
    <row r="3715" spans="1:14" x14ac:dyDescent="0.25">
      <c r="A3715" t="s">
        <v>26</v>
      </c>
      <c r="B3715" t="s">
        <v>116</v>
      </c>
      <c r="C3715" t="s">
        <v>19</v>
      </c>
      <c r="D3715" t="s">
        <v>7</v>
      </c>
      <c r="E3715" t="s">
        <v>23</v>
      </c>
      <c r="F3715" s="5">
        <v>44769</v>
      </c>
      <c r="G3715">
        <v>336635959</v>
      </c>
      <c r="H3715" s="5">
        <v>44775</v>
      </c>
      <c r="I3715">
        <v>6916</v>
      </c>
      <c r="J3715" s="8">
        <v>81.73</v>
      </c>
      <c r="K3715" s="8">
        <v>56.67</v>
      </c>
      <c r="L3715" s="8">
        <v>565244.68000000005</v>
      </c>
      <c r="M3715" s="8">
        <v>391929.72</v>
      </c>
      <c r="N3715" s="8">
        <v>173314.96</v>
      </c>
    </row>
    <row r="3716" spans="1:14" x14ac:dyDescent="0.25">
      <c r="A3716" t="s">
        <v>17</v>
      </c>
      <c r="B3716" t="s">
        <v>30</v>
      </c>
      <c r="C3716" t="s">
        <v>36</v>
      </c>
      <c r="D3716" t="s">
        <v>3</v>
      </c>
      <c r="E3716" t="s">
        <v>15</v>
      </c>
      <c r="F3716" s="5">
        <v>44158</v>
      </c>
      <c r="G3716">
        <v>106987798</v>
      </c>
      <c r="H3716" s="5">
        <v>44178</v>
      </c>
      <c r="I3716">
        <v>8922</v>
      </c>
      <c r="J3716" s="8">
        <v>421.89</v>
      </c>
      <c r="K3716" s="8">
        <v>364.69</v>
      </c>
      <c r="L3716" s="8">
        <v>3764102.58</v>
      </c>
      <c r="M3716" s="8">
        <v>3253764.18</v>
      </c>
      <c r="N3716" s="8">
        <v>510338.4</v>
      </c>
    </row>
    <row r="3717" spans="1:14" x14ac:dyDescent="0.25">
      <c r="A3717" t="s">
        <v>12</v>
      </c>
      <c r="B3717" t="s">
        <v>169</v>
      </c>
      <c r="C3717" t="s">
        <v>45</v>
      </c>
      <c r="D3717" t="s">
        <v>7</v>
      </c>
      <c r="E3717" t="s">
        <v>4</v>
      </c>
      <c r="F3717" s="5">
        <v>42721</v>
      </c>
      <c r="G3717">
        <v>396732032</v>
      </c>
      <c r="H3717" s="5">
        <v>42727</v>
      </c>
      <c r="I3717">
        <v>679</v>
      </c>
      <c r="J3717" s="8">
        <v>9.33</v>
      </c>
      <c r="K3717" s="8">
        <v>6.92</v>
      </c>
      <c r="L3717" s="8">
        <v>6335.07</v>
      </c>
      <c r="M3717" s="8">
        <v>4698.68</v>
      </c>
      <c r="N3717" s="8">
        <v>1636.39</v>
      </c>
    </row>
    <row r="3718" spans="1:14" x14ac:dyDescent="0.25">
      <c r="A3718" t="s">
        <v>20</v>
      </c>
      <c r="B3718" t="s">
        <v>54</v>
      </c>
      <c r="C3718" t="s">
        <v>31</v>
      </c>
      <c r="D3718" t="s">
        <v>7</v>
      </c>
      <c r="E3718" t="s">
        <v>15</v>
      </c>
      <c r="F3718" s="5">
        <v>42610</v>
      </c>
      <c r="G3718">
        <v>232479989</v>
      </c>
      <c r="H3718" s="5">
        <v>42614</v>
      </c>
      <c r="I3718">
        <v>4850</v>
      </c>
      <c r="J3718" s="8">
        <v>437.2</v>
      </c>
      <c r="K3718" s="8">
        <v>263.33</v>
      </c>
      <c r="L3718" s="8">
        <v>2120420</v>
      </c>
      <c r="M3718" s="8">
        <v>1277150.5</v>
      </c>
      <c r="N3718" s="8">
        <v>843269.5</v>
      </c>
    </row>
    <row r="3719" spans="1:14" x14ac:dyDescent="0.25">
      <c r="A3719" t="s">
        <v>9</v>
      </c>
      <c r="B3719" t="s">
        <v>124</v>
      </c>
      <c r="C3719" t="s">
        <v>11</v>
      </c>
      <c r="D3719" t="s">
        <v>7</v>
      </c>
      <c r="E3719" t="s">
        <v>23</v>
      </c>
      <c r="F3719" s="5">
        <v>44830</v>
      </c>
      <c r="G3719">
        <v>511155498</v>
      </c>
      <c r="H3719" s="5">
        <v>44869</v>
      </c>
      <c r="I3719">
        <v>1126</v>
      </c>
      <c r="J3719" s="8">
        <v>47.45</v>
      </c>
      <c r="K3719" s="8">
        <v>31.79</v>
      </c>
      <c r="L3719" s="8">
        <v>53428.7</v>
      </c>
      <c r="M3719" s="8">
        <v>35795.54</v>
      </c>
      <c r="N3719" s="8">
        <v>17633.16</v>
      </c>
    </row>
    <row r="3720" spans="1:14" x14ac:dyDescent="0.25">
      <c r="A3720" t="s">
        <v>20</v>
      </c>
      <c r="B3720" t="s">
        <v>70</v>
      </c>
      <c r="C3720" t="s">
        <v>65</v>
      </c>
      <c r="D3720" t="s">
        <v>3</v>
      </c>
      <c r="E3720" t="s">
        <v>23</v>
      </c>
      <c r="F3720" s="5">
        <v>43155</v>
      </c>
      <c r="G3720">
        <v>849994885</v>
      </c>
      <c r="H3720" s="5">
        <v>43203</v>
      </c>
      <c r="I3720">
        <v>1230</v>
      </c>
      <c r="J3720" s="8">
        <v>668.27</v>
      </c>
      <c r="K3720" s="8">
        <v>502.54</v>
      </c>
      <c r="L3720" s="8">
        <v>821972.1</v>
      </c>
      <c r="M3720" s="8">
        <v>618124.19999999995</v>
      </c>
      <c r="N3720" s="8">
        <v>203847.9</v>
      </c>
    </row>
    <row r="3721" spans="1:14" x14ac:dyDescent="0.25">
      <c r="A3721" t="s">
        <v>26</v>
      </c>
      <c r="B3721" t="s">
        <v>156</v>
      </c>
      <c r="C3721" t="s">
        <v>2</v>
      </c>
      <c r="D3721" t="s">
        <v>7</v>
      </c>
      <c r="E3721" t="s">
        <v>8</v>
      </c>
      <c r="F3721" s="5">
        <v>42522</v>
      </c>
      <c r="G3721">
        <v>936546981</v>
      </c>
      <c r="H3721" s="5">
        <v>42531</v>
      </c>
      <c r="I3721">
        <v>3919</v>
      </c>
      <c r="J3721" s="8">
        <v>255.28</v>
      </c>
      <c r="K3721" s="8">
        <v>159.41999999999999</v>
      </c>
      <c r="L3721" s="8">
        <v>1000442.32</v>
      </c>
      <c r="M3721" s="8">
        <v>624766.98</v>
      </c>
      <c r="N3721" s="8">
        <v>375675.34</v>
      </c>
    </row>
    <row r="3722" spans="1:14" x14ac:dyDescent="0.25">
      <c r="A3722" t="s">
        <v>0</v>
      </c>
      <c r="B3722" t="s">
        <v>97</v>
      </c>
      <c r="C3722" t="s">
        <v>11</v>
      </c>
      <c r="D3722" t="s">
        <v>3</v>
      </c>
      <c r="E3722" t="s">
        <v>8</v>
      </c>
      <c r="F3722" s="5">
        <v>42258</v>
      </c>
      <c r="G3722">
        <v>978673112</v>
      </c>
      <c r="H3722" s="5">
        <v>42271</v>
      </c>
      <c r="I3722">
        <v>9977</v>
      </c>
      <c r="J3722" s="8">
        <v>47.45</v>
      </c>
      <c r="K3722" s="8">
        <v>31.79</v>
      </c>
      <c r="L3722" s="8">
        <v>473408.65</v>
      </c>
      <c r="M3722" s="8">
        <v>317168.83</v>
      </c>
      <c r="N3722" s="8">
        <v>156239.82</v>
      </c>
    </row>
    <row r="3723" spans="1:14" x14ac:dyDescent="0.25">
      <c r="A3723" t="s">
        <v>26</v>
      </c>
      <c r="B3723" t="s">
        <v>151</v>
      </c>
      <c r="C3723" t="s">
        <v>6</v>
      </c>
      <c r="D3723" t="s">
        <v>7</v>
      </c>
      <c r="E3723" t="s">
        <v>8</v>
      </c>
      <c r="F3723" s="5">
        <v>43460</v>
      </c>
      <c r="G3723">
        <v>354547107</v>
      </c>
      <c r="H3723" s="5">
        <v>42037</v>
      </c>
      <c r="I3723">
        <v>7223</v>
      </c>
      <c r="J3723" s="8">
        <v>152.58000000000001</v>
      </c>
      <c r="K3723" s="8">
        <v>97.44</v>
      </c>
      <c r="L3723" s="8">
        <v>1102085.3400000001</v>
      </c>
      <c r="M3723" s="8">
        <v>703809.12</v>
      </c>
      <c r="N3723" s="8">
        <v>398276.22</v>
      </c>
    </row>
    <row r="3724" spans="1:14" x14ac:dyDescent="0.25">
      <c r="A3724" t="s">
        <v>9</v>
      </c>
      <c r="B3724" t="s">
        <v>154</v>
      </c>
      <c r="C3724" t="s">
        <v>19</v>
      </c>
      <c r="D3724" t="s">
        <v>3</v>
      </c>
      <c r="E3724" t="s">
        <v>23</v>
      </c>
      <c r="F3724" s="5">
        <v>44850</v>
      </c>
      <c r="G3724">
        <v>762655293</v>
      </c>
      <c r="H3724" s="5">
        <v>44876</v>
      </c>
      <c r="I3724">
        <v>5504</v>
      </c>
      <c r="J3724" s="8">
        <v>81.73</v>
      </c>
      <c r="K3724" s="8">
        <v>56.67</v>
      </c>
      <c r="L3724" s="8">
        <v>449841.91999999998</v>
      </c>
      <c r="M3724" s="8">
        <v>311911.67999999999</v>
      </c>
      <c r="N3724" s="8">
        <v>137930.23999999999</v>
      </c>
    </row>
    <row r="3725" spans="1:14" x14ac:dyDescent="0.25">
      <c r="A3725" t="s">
        <v>20</v>
      </c>
      <c r="B3725" t="s">
        <v>46</v>
      </c>
      <c r="C3725" t="s">
        <v>29</v>
      </c>
      <c r="D3725" t="s">
        <v>7</v>
      </c>
      <c r="E3725" t="s">
        <v>23</v>
      </c>
      <c r="F3725" s="5">
        <v>43842</v>
      </c>
      <c r="G3725">
        <v>371796500</v>
      </c>
      <c r="H3725" s="5">
        <v>43849</v>
      </c>
      <c r="I3725">
        <v>1701</v>
      </c>
      <c r="J3725" s="8">
        <v>651.21</v>
      </c>
      <c r="K3725" s="8">
        <v>524.96</v>
      </c>
      <c r="L3725" s="8">
        <v>1107708.21</v>
      </c>
      <c r="M3725" s="8">
        <v>892956.96</v>
      </c>
      <c r="N3725" s="8">
        <v>214751.25</v>
      </c>
    </row>
    <row r="3726" spans="1:14" x14ac:dyDescent="0.25">
      <c r="A3726" t="s">
        <v>12</v>
      </c>
      <c r="B3726" t="s">
        <v>90</v>
      </c>
      <c r="C3726" t="s">
        <v>14</v>
      </c>
      <c r="D3726" t="s">
        <v>7</v>
      </c>
      <c r="E3726" t="s">
        <v>8</v>
      </c>
      <c r="F3726" s="5">
        <v>43666</v>
      </c>
      <c r="G3726">
        <v>571082055</v>
      </c>
      <c r="H3726" s="5">
        <v>43692</v>
      </c>
      <c r="I3726">
        <v>4726</v>
      </c>
      <c r="J3726" s="8">
        <v>205.7</v>
      </c>
      <c r="K3726" s="8">
        <v>117.11</v>
      </c>
      <c r="L3726" s="8">
        <v>972138.2</v>
      </c>
      <c r="M3726" s="8">
        <v>553461.86</v>
      </c>
      <c r="N3726" s="8">
        <v>418676.34</v>
      </c>
    </row>
    <row r="3727" spans="1:14" x14ac:dyDescent="0.25">
      <c r="A3727" t="s">
        <v>9</v>
      </c>
      <c r="B3727" t="s">
        <v>203</v>
      </c>
      <c r="C3727" t="s">
        <v>19</v>
      </c>
      <c r="D3727" t="s">
        <v>7</v>
      </c>
      <c r="E3727" t="s">
        <v>15</v>
      </c>
      <c r="F3727" s="5">
        <v>42018</v>
      </c>
      <c r="G3727">
        <v>119935786</v>
      </c>
      <c r="H3727" s="5">
        <v>42031</v>
      </c>
      <c r="I3727">
        <v>519</v>
      </c>
      <c r="J3727" s="8">
        <v>81.73</v>
      </c>
      <c r="K3727" s="8">
        <v>56.67</v>
      </c>
      <c r="L3727" s="8">
        <v>42417.87</v>
      </c>
      <c r="M3727" s="8">
        <v>29411.73</v>
      </c>
      <c r="N3727" s="8">
        <v>13006.14</v>
      </c>
    </row>
    <row r="3728" spans="1:14" x14ac:dyDescent="0.25">
      <c r="A3728" t="s">
        <v>26</v>
      </c>
      <c r="B3728" t="s">
        <v>155</v>
      </c>
      <c r="C3728" t="s">
        <v>19</v>
      </c>
      <c r="D3728" t="s">
        <v>7</v>
      </c>
      <c r="E3728" t="s">
        <v>23</v>
      </c>
      <c r="F3728" s="5">
        <v>42828</v>
      </c>
      <c r="G3728">
        <v>998094022</v>
      </c>
      <c r="H3728" s="5">
        <v>42841</v>
      </c>
      <c r="I3728">
        <v>7056</v>
      </c>
      <c r="J3728" s="8">
        <v>81.73</v>
      </c>
      <c r="K3728" s="8">
        <v>56.67</v>
      </c>
      <c r="L3728" s="8">
        <v>576686.88</v>
      </c>
      <c r="M3728" s="8">
        <v>399863.52</v>
      </c>
      <c r="N3728" s="8">
        <v>176823.36</v>
      </c>
    </row>
    <row r="3729" spans="1:14" x14ac:dyDescent="0.25">
      <c r="A3729" t="s">
        <v>9</v>
      </c>
      <c r="B3729" t="s">
        <v>10</v>
      </c>
      <c r="C3729" t="s">
        <v>6</v>
      </c>
      <c r="D3729" t="s">
        <v>3</v>
      </c>
      <c r="E3729" t="s">
        <v>4</v>
      </c>
      <c r="F3729" s="5">
        <v>44804</v>
      </c>
      <c r="G3729">
        <v>755605590</v>
      </c>
      <c r="H3729" s="5">
        <v>44815</v>
      </c>
      <c r="I3729">
        <v>9340</v>
      </c>
      <c r="J3729" s="8">
        <v>152.58000000000001</v>
      </c>
      <c r="K3729" s="8">
        <v>97.44</v>
      </c>
      <c r="L3729" s="8">
        <v>1425097.2</v>
      </c>
      <c r="M3729" s="8">
        <v>910089.6</v>
      </c>
      <c r="N3729" s="8">
        <v>515007.6</v>
      </c>
    </row>
    <row r="3730" spans="1:14" x14ac:dyDescent="0.25">
      <c r="A3730" t="s">
        <v>26</v>
      </c>
      <c r="B3730" t="s">
        <v>103</v>
      </c>
      <c r="C3730" t="s">
        <v>11</v>
      </c>
      <c r="D3730" t="s">
        <v>7</v>
      </c>
      <c r="E3730" t="s">
        <v>8</v>
      </c>
      <c r="F3730" s="5">
        <v>42766</v>
      </c>
      <c r="G3730">
        <v>162831819</v>
      </c>
      <c r="H3730" s="5">
        <v>42768</v>
      </c>
      <c r="I3730">
        <v>4408</v>
      </c>
      <c r="J3730" s="8">
        <v>47.45</v>
      </c>
      <c r="K3730" s="8">
        <v>31.79</v>
      </c>
      <c r="L3730" s="8">
        <v>209159.6</v>
      </c>
      <c r="M3730" s="8">
        <v>140130.32</v>
      </c>
      <c r="N3730" s="8">
        <v>69029.279999999999</v>
      </c>
    </row>
    <row r="3731" spans="1:14" x14ac:dyDescent="0.25">
      <c r="A3731" t="s">
        <v>20</v>
      </c>
      <c r="B3731" t="s">
        <v>120</v>
      </c>
      <c r="C3731" t="s">
        <v>29</v>
      </c>
      <c r="D3731" t="s">
        <v>7</v>
      </c>
      <c r="E3731" t="s">
        <v>23</v>
      </c>
      <c r="F3731" s="5">
        <v>44627</v>
      </c>
      <c r="G3731">
        <v>960446536</v>
      </c>
      <c r="H3731" s="5">
        <v>44648</v>
      </c>
      <c r="I3731">
        <v>6328</v>
      </c>
      <c r="J3731" s="8">
        <v>651.21</v>
      </c>
      <c r="K3731" s="8">
        <v>524.96</v>
      </c>
      <c r="L3731" s="8">
        <v>4120856.88</v>
      </c>
      <c r="M3731" s="8">
        <v>3321946.88</v>
      </c>
      <c r="N3731" s="8">
        <v>798910</v>
      </c>
    </row>
    <row r="3732" spans="1:14" x14ac:dyDescent="0.25">
      <c r="A3732" t="s">
        <v>26</v>
      </c>
      <c r="B3732" t="s">
        <v>77</v>
      </c>
      <c r="C3732" t="s">
        <v>22</v>
      </c>
      <c r="D3732" t="s">
        <v>7</v>
      </c>
      <c r="E3732" t="s">
        <v>15</v>
      </c>
      <c r="F3732" s="5">
        <v>44602</v>
      </c>
      <c r="G3732">
        <v>909436070</v>
      </c>
      <c r="H3732" s="5">
        <v>44619</v>
      </c>
      <c r="I3732">
        <v>1198</v>
      </c>
      <c r="J3732" s="8">
        <v>109.28</v>
      </c>
      <c r="K3732" s="8">
        <v>35.840000000000003</v>
      </c>
      <c r="L3732" s="8">
        <v>130917.44</v>
      </c>
      <c r="M3732" s="8">
        <v>42936.32</v>
      </c>
      <c r="N3732" s="8">
        <v>87981.119999999995</v>
      </c>
    </row>
    <row r="3733" spans="1:14" x14ac:dyDescent="0.25">
      <c r="A3733" t="s">
        <v>12</v>
      </c>
      <c r="B3733" t="s">
        <v>132</v>
      </c>
      <c r="C3733" t="s">
        <v>29</v>
      </c>
      <c r="D3733" t="s">
        <v>3</v>
      </c>
      <c r="E3733" t="s">
        <v>15</v>
      </c>
      <c r="F3733" s="5">
        <v>44418</v>
      </c>
      <c r="G3733">
        <v>541099250</v>
      </c>
      <c r="H3733" s="5">
        <v>44445</v>
      </c>
      <c r="I3733">
        <v>2147</v>
      </c>
      <c r="J3733" s="8">
        <v>651.21</v>
      </c>
      <c r="K3733" s="8">
        <v>524.96</v>
      </c>
      <c r="L3733" s="8">
        <v>1398147.87</v>
      </c>
      <c r="M3733" s="8">
        <v>1127089.1200000001</v>
      </c>
      <c r="N3733" s="8">
        <v>271058.75</v>
      </c>
    </row>
    <row r="3734" spans="1:14" x14ac:dyDescent="0.25">
      <c r="A3734" t="s">
        <v>9</v>
      </c>
      <c r="B3734" t="s">
        <v>148</v>
      </c>
      <c r="C3734" t="s">
        <v>36</v>
      </c>
      <c r="D3734" t="s">
        <v>3</v>
      </c>
      <c r="E3734" t="s">
        <v>4</v>
      </c>
      <c r="F3734" s="5">
        <v>44725</v>
      </c>
      <c r="G3734">
        <v>907047402</v>
      </c>
      <c r="H3734" s="5">
        <v>44774</v>
      </c>
      <c r="I3734">
        <v>4338</v>
      </c>
      <c r="J3734" s="8">
        <v>421.89</v>
      </c>
      <c r="K3734" s="8">
        <v>364.69</v>
      </c>
      <c r="L3734" s="8">
        <v>1830158.82</v>
      </c>
      <c r="M3734" s="8">
        <v>1582025.22</v>
      </c>
      <c r="N3734" s="8">
        <v>248133.6</v>
      </c>
    </row>
    <row r="3735" spans="1:14" x14ac:dyDescent="0.25">
      <c r="A3735" t="s">
        <v>26</v>
      </c>
      <c r="B3735" t="s">
        <v>100</v>
      </c>
      <c r="C3735" t="s">
        <v>36</v>
      </c>
      <c r="D3735" t="s">
        <v>3</v>
      </c>
      <c r="E3735" t="s">
        <v>8</v>
      </c>
      <c r="F3735" s="5">
        <v>43411</v>
      </c>
      <c r="G3735">
        <v>429204356</v>
      </c>
      <c r="H3735" s="5">
        <v>43432</v>
      </c>
      <c r="I3735">
        <v>9962</v>
      </c>
      <c r="J3735" s="8">
        <v>421.89</v>
      </c>
      <c r="K3735" s="8">
        <v>364.69</v>
      </c>
      <c r="L3735" s="8">
        <v>4202868.18</v>
      </c>
      <c r="M3735" s="8">
        <v>3633041.78</v>
      </c>
      <c r="N3735" s="8">
        <v>569826.4</v>
      </c>
    </row>
    <row r="3736" spans="1:14" x14ac:dyDescent="0.25">
      <c r="A3736" t="s">
        <v>26</v>
      </c>
      <c r="B3736" t="s">
        <v>113</v>
      </c>
      <c r="C3736" t="s">
        <v>29</v>
      </c>
      <c r="D3736" t="s">
        <v>7</v>
      </c>
      <c r="E3736" t="s">
        <v>15</v>
      </c>
      <c r="F3736" s="5">
        <v>44333</v>
      </c>
      <c r="G3736">
        <v>749806439</v>
      </c>
      <c r="H3736" s="5">
        <v>44379</v>
      </c>
      <c r="I3736">
        <v>3243</v>
      </c>
      <c r="J3736" s="8">
        <v>651.21</v>
      </c>
      <c r="K3736" s="8">
        <v>524.96</v>
      </c>
      <c r="L3736" s="8">
        <v>2111874.0299999998</v>
      </c>
      <c r="M3736" s="8">
        <v>1702445.28</v>
      </c>
      <c r="N3736" s="8">
        <v>409428.75</v>
      </c>
    </row>
    <row r="3737" spans="1:14" x14ac:dyDescent="0.25">
      <c r="A3737" t="s">
        <v>26</v>
      </c>
      <c r="B3737" t="s">
        <v>87</v>
      </c>
      <c r="C3737" t="s">
        <v>57</v>
      </c>
      <c r="D3737" t="s">
        <v>3</v>
      </c>
      <c r="E3737" t="s">
        <v>8</v>
      </c>
      <c r="F3737" s="5">
        <v>43154</v>
      </c>
      <c r="G3737">
        <v>881402480</v>
      </c>
      <c r="H3737" s="5">
        <v>43166</v>
      </c>
      <c r="I3737">
        <v>5435</v>
      </c>
      <c r="J3737" s="8">
        <v>154.06</v>
      </c>
      <c r="K3737" s="8">
        <v>90.93</v>
      </c>
      <c r="L3737" s="8">
        <v>837316.1</v>
      </c>
      <c r="M3737" s="8">
        <v>494204.55</v>
      </c>
      <c r="N3737" s="8">
        <v>343111.55</v>
      </c>
    </row>
    <row r="3738" spans="1:14" x14ac:dyDescent="0.25">
      <c r="A3738" t="s">
        <v>12</v>
      </c>
      <c r="B3738" t="s">
        <v>76</v>
      </c>
      <c r="C3738" t="s">
        <v>45</v>
      </c>
      <c r="D3738" t="s">
        <v>7</v>
      </c>
      <c r="E3738" t="s">
        <v>23</v>
      </c>
      <c r="F3738" s="5">
        <v>42240</v>
      </c>
      <c r="G3738">
        <v>356853806</v>
      </c>
      <c r="H3738" s="5">
        <v>42263</v>
      </c>
      <c r="I3738">
        <v>9826</v>
      </c>
      <c r="J3738" s="8">
        <v>9.33</v>
      </c>
      <c r="K3738" s="8">
        <v>6.92</v>
      </c>
      <c r="L3738" s="8">
        <v>91676.58</v>
      </c>
      <c r="M3738" s="8">
        <v>67995.92</v>
      </c>
      <c r="N3738" s="8">
        <v>23680.66</v>
      </c>
    </row>
    <row r="3739" spans="1:14" x14ac:dyDescent="0.25">
      <c r="A3739" t="s">
        <v>20</v>
      </c>
      <c r="B3739" t="s">
        <v>168</v>
      </c>
      <c r="C3739" t="s">
        <v>14</v>
      </c>
      <c r="D3739" t="s">
        <v>3</v>
      </c>
      <c r="E3739" t="s">
        <v>15</v>
      </c>
      <c r="F3739" s="5">
        <v>43535</v>
      </c>
      <c r="G3739">
        <v>579334247</v>
      </c>
      <c r="H3739" s="5">
        <v>43554</v>
      </c>
      <c r="I3739">
        <v>6733</v>
      </c>
      <c r="J3739" s="8">
        <v>205.7</v>
      </c>
      <c r="K3739" s="8">
        <v>117.11</v>
      </c>
      <c r="L3739" s="8">
        <v>1384978.1</v>
      </c>
      <c r="M3739" s="8">
        <v>788501.63</v>
      </c>
      <c r="N3739" s="8">
        <v>596476.47</v>
      </c>
    </row>
    <row r="3740" spans="1:14" x14ac:dyDescent="0.25">
      <c r="A3740" t="s">
        <v>20</v>
      </c>
      <c r="B3740" t="s">
        <v>70</v>
      </c>
      <c r="C3740" t="s">
        <v>22</v>
      </c>
      <c r="D3740" t="s">
        <v>7</v>
      </c>
      <c r="E3740" t="s">
        <v>8</v>
      </c>
      <c r="F3740" s="5">
        <v>44107</v>
      </c>
      <c r="G3740">
        <v>772330129</v>
      </c>
      <c r="H3740" s="5">
        <v>44113</v>
      </c>
      <c r="I3740">
        <v>8503</v>
      </c>
      <c r="J3740" s="8">
        <v>109.28</v>
      </c>
      <c r="K3740" s="8">
        <v>35.840000000000003</v>
      </c>
      <c r="L3740" s="8">
        <v>929207.84</v>
      </c>
      <c r="M3740" s="8">
        <v>304747.52000000002</v>
      </c>
      <c r="N3740" s="8">
        <v>624460.31999999995</v>
      </c>
    </row>
    <row r="3741" spans="1:14" x14ac:dyDescent="0.25">
      <c r="A3741" t="s">
        <v>26</v>
      </c>
      <c r="B3741" t="s">
        <v>200</v>
      </c>
      <c r="C3741" t="s">
        <v>11</v>
      </c>
      <c r="D3741" t="s">
        <v>7</v>
      </c>
      <c r="E3741" t="s">
        <v>4</v>
      </c>
      <c r="F3741" s="5">
        <v>44563</v>
      </c>
      <c r="G3741">
        <v>229640281</v>
      </c>
      <c r="H3741" s="5">
        <v>44589</v>
      </c>
      <c r="I3741">
        <v>4517</v>
      </c>
      <c r="J3741" s="8">
        <v>47.45</v>
      </c>
      <c r="K3741" s="8">
        <v>31.79</v>
      </c>
      <c r="L3741" s="8">
        <v>214331.65</v>
      </c>
      <c r="M3741" s="8">
        <v>143595.43</v>
      </c>
      <c r="N3741" s="8">
        <v>70736.22</v>
      </c>
    </row>
    <row r="3742" spans="1:14" x14ac:dyDescent="0.25">
      <c r="A3742" t="s">
        <v>17</v>
      </c>
      <c r="B3742" t="s">
        <v>119</v>
      </c>
      <c r="C3742" t="s">
        <v>45</v>
      </c>
      <c r="D3742" t="s">
        <v>7</v>
      </c>
      <c r="E3742" t="s">
        <v>15</v>
      </c>
      <c r="F3742" s="5">
        <v>42669</v>
      </c>
      <c r="G3742">
        <v>565376031</v>
      </c>
      <c r="H3742" s="5">
        <v>42703</v>
      </c>
      <c r="I3742">
        <v>6186</v>
      </c>
      <c r="J3742" s="8">
        <v>9.33</v>
      </c>
      <c r="K3742" s="8">
        <v>6.92</v>
      </c>
      <c r="L3742" s="8">
        <v>57715.38</v>
      </c>
      <c r="M3742" s="8">
        <v>42807.12</v>
      </c>
      <c r="N3742" s="8">
        <v>14908.26</v>
      </c>
    </row>
    <row r="3743" spans="1:14" x14ac:dyDescent="0.25">
      <c r="A3743" t="s">
        <v>17</v>
      </c>
      <c r="B3743" t="s">
        <v>135</v>
      </c>
      <c r="C3743" t="s">
        <v>29</v>
      </c>
      <c r="D3743" t="s">
        <v>7</v>
      </c>
      <c r="E3743" t="s">
        <v>4</v>
      </c>
      <c r="F3743" s="5">
        <v>43855</v>
      </c>
      <c r="G3743">
        <v>763961207</v>
      </c>
      <c r="H3743" s="5">
        <v>43880</v>
      </c>
      <c r="I3743">
        <v>1953</v>
      </c>
      <c r="J3743" s="8">
        <v>651.21</v>
      </c>
      <c r="K3743" s="8">
        <v>524.96</v>
      </c>
      <c r="L3743" s="8">
        <v>1271813.1299999999</v>
      </c>
      <c r="M3743" s="8">
        <v>1025246.88</v>
      </c>
      <c r="N3743" s="8">
        <v>246566.25</v>
      </c>
    </row>
    <row r="3744" spans="1:14" x14ac:dyDescent="0.25">
      <c r="A3744" t="s">
        <v>26</v>
      </c>
      <c r="B3744" t="s">
        <v>125</v>
      </c>
      <c r="C3744" t="s">
        <v>11</v>
      </c>
      <c r="D3744" t="s">
        <v>7</v>
      </c>
      <c r="E3744" t="s">
        <v>15</v>
      </c>
      <c r="F3744" s="5">
        <v>43665</v>
      </c>
      <c r="G3744">
        <v>330132138</v>
      </c>
      <c r="H3744" s="5">
        <v>43671</v>
      </c>
      <c r="I3744">
        <v>2291</v>
      </c>
      <c r="J3744" s="8">
        <v>47.45</v>
      </c>
      <c r="K3744" s="8">
        <v>31.79</v>
      </c>
      <c r="L3744" s="8">
        <v>108707.95</v>
      </c>
      <c r="M3744" s="8">
        <v>72830.89</v>
      </c>
      <c r="N3744" s="8">
        <v>35877.06</v>
      </c>
    </row>
    <row r="3745" spans="1:14" x14ac:dyDescent="0.25">
      <c r="A3745" t="s">
        <v>9</v>
      </c>
      <c r="B3745" t="s">
        <v>114</v>
      </c>
      <c r="C3745" t="s">
        <v>45</v>
      </c>
      <c r="D3745" t="s">
        <v>7</v>
      </c>
      <c r="E3745" t="s">
        <v>15</v>
      </c>
      <c r="F3745" s="5">
        <v>43689</v>
      </c>
      <c r="G3745">
        <v>638937652</v>
      </c>
      <c r="H3745" s="5">
        <v>43714</v>
      </c>
      <c r="I3745">
        <v>4705</v>
      </c>
      <c r="J3745" s="8">
        <v>9.33</v>
      </c>
      <c r="K3745" s="8">
        <v>6.92</v>
      </c>
      <c r="L3745" s="8">
        <v>43897.65</v>
      </c>
      <c r="M3745" s="8">
        <v>32558.6</v>
      </c>
      <c r="N3745" s="8">
        <v>11339.05</v>
      </c>
    </row>
    <row r="3746" spans="1:14" x14ac:dyDescent="0.25">
      <c r="A3746" t="s">
        <v>17</v>
      </c>
      <c r="B3746" t="s">
        <v>209</v>
      </c>
      <c r="C3746" t="s">
        <v>22</v>
      </c>
      <c r="D3746" t="s">
        <v>3</v>
      </c>
      <c r="E3746" t="s">
        <v>23</v>
      </c>
      <c r="F3746" s="5">
        <v>43561</v>
      </c>
      <c r="G3746">
        <v>885739076</v>
      </c>
      <c r="H3746" s="5">
        <v>43599</v>
      </c>
      <c r="I3746">
        <v>8730</v>
      </c>
      <c r="J3746" s="8">
        <v>109.28</v>
      </c>
      <c r="K3746" s="8">
        <v>35.840000000000003</v>
      </c>
      <c r="L3746" s="8">
        <v>954014.4</v>
      </c>
      <c r="M3746" s="8">
        <v>312883.20000000001</v>
      </c>
      <c r="N3746" s="8">
        <v>641131.19999999995</v>
      </c>
    </row>
    <row r="3747" spans="1:14" x14ac:dyDescent="0.25">
      <c r="A3747" t="s">
        <v>26</v>
      </c>
      <c r="B3747" t="s">
        <v>79</v>
      </c>
      <c r="C3747" t="s">
        <v>65</v>
      </c>
      <c r="D3747" t="s">
        <v>7</v>
      </c>
      <c r="E3747" t="s">
        <v>23</v>
      </c>
      <c r="F3747" s="5">
        <v>44842</v>
      </c>
      <c r="G3747">
        <v>336210238</v>
      </c>
      <c r="H3747" s="5">
        <v>44887</v>
      </c>
      <c r="I3747">
        <v>936</v>
      </c>
      <c r="J3747" s="8">
        <v>668.27</v>
      </c>
      <c r="K3747" s="8">
        <v>502.54</v>
      </c>
      <c r="L3747" s="8">
        <v>625500.72</v>
      </c>
      <c r="M3747" s="8">
        <v>470377.44</v>
      </c>
      <c r="N3747" s="8">
        <v>155123.28</v>
      </c>
    </row>
    <row r="3748" spans="1:14" x14ac:dyDescent="0.25">
      <c r="A3748" t="s">
        <v>26</v>
      </c>
      <c r="B3748" t="s">
        <v>174</v>
      </c>
      <c r="C3748" t="s">
        <v>45</v>
      </c>
      <c r="D3748" t="s">
        <v>3</v>
      </c>
      <c r="E3748" t="s">
        <v>8</v>
      </c>
      <c r="F3748" s="5">
        <v>43479</v>
      </c>
      <c r="G3748">
        <v>576337468</v>
      </c>
      <c r="H3748" s="5">
        <v>43483</v>
      </c>
      <c r="I3748">
        <v>9919</v>
      </c>
      <c r="J3748" s="8">
        <v>9.33</v>
      </c>
      <c r="K3748" s="8">
        <v>6.92</v>
      </c>
      <c r="L3748" s="8">
        <v>92544.27</v>
      </c>
      <c r="M3748" s="8">
        <v>68639.48</v>
      </c>
      <c r="N3748" s="8">
        <v>23904.79</v>
      </c>
    </row>
    <row r="3749" spans="1:14" x14ac:dyDescent="0.25">
      <c r="A3749" t="s">
        <v>17</v>
      </c>
      <c r="B3749" t="s">
        <v>42</v>
      </c>
      <c r="C3749" t="s">
        <v>65</v>
      </c>
      <c r="D3749" t="s">
        <v>7</v>
      </c>
      <c r="E3749" t="s">
        <v>23</v>
      </c>
      <c r="F3749" s="5">
        <v>42623</v>
      </c>
      <c r="G3749">
        <v>562419593</v>
      </c>
      <c r="H3749" s="5">
        <v>42640</v>
      </c>
      <c r="I3749">
        <v>1311</v>
      </c>
      <c r="J3749" s="8">
        <v>668.27</v>
      </c>
      <c r="K3749" s="8">
        <v>502.54</v>
      </c>
      <c r="L3749" s="8">
        <v>876101.97</v>
      </c>
      <c r="M3749" s="8">
        <v>658829.93999999994</v>
      </c>
      <c r="N3749" s="8">
        <v>217272.03</v>
      </c>
    </row>
    <row r="3750" spans="1:14" x14ac:dyDescent="0.25">
      <c r="A3750" t="s">
        <v>0</v>
      </c>
      <c r="B3750" t="s">
        <v>144</v>
      </c>
      <c r="C3750" t="s">
        <v>11</v>
      </c>
      <c r="D3750" t="s">
        <v>7</v>
      </c>
      <c r="E3750" t="s">
        <v>15</v>
      </c>
      <c r="F3750" s="5">
        <v>44503</v>
      </c>
      <c r="G3750">
        <v>671067941</v>
      </c>
      <c r="H3750" s="5">
        <v>44548</v>
      </c>
      <c r="I3750">
        <v>2771</v>
      </c>
      <c r="J3750" s="8">
        <v>47.45</v>
      </c>
      <c r="K3750" s="8">
        <v>31.79</v>
      </c>
      <c r="L3750" s="8">
        <v>131483.95000000001</v>
      </c>
      <c r="M3750" s="8">
        <v>88090.09</v>
      </c>
      <c r="N3750" s="8">
        <v>43393.86</v>
      </c>
    </row>
    <row r="3751" spans="1:14" x14ac:dyDescent="0.25">
      <c r="A3751" t="s">
        <v>9</v>
      </c>
      <c r="B3751" t="s">
        <v>154</v>
      </c>
      <c r="C3751" t="s">
        <v>14</v>
      </c>
      <c r="D3751" t="s">
        <v>7</v>
      </c>
      <c r="E3751" t="s">
        <v>23</v>
      </c>
      <c r="F3751" s="5">
        <v>42426</v>
      </c>
      <c r="G3751">
        <v>449206340</v>
      </c>
      <c r="H3751" s="5">
        <v>42463</v>
      </c>
      <c r="I3751">
        <v>8993</v>
      </c>
      <c r="J3751" s="8">
        <v>205.7</v>
      </c>
      <c r="K3751" s="8">
        <v>117.11</v>
      </c>
      <c r="L3751" s="8">
        <v>1849860.1</v>
      </c>
      <c r="M3751" s="8">
        <v>1053170.23</v>
      </c>
      <c r="N3751" s="8">
        <v>796689.87</v>
      </c>
    </row>
    <row r="3752" spans="1:14" x14ac:dyDescent="0.25">
      <c r="A3752" t="s">
        <v>9</v>
      </c>
      <c r="B3752" t="s">
        <v>203</v>
      </c>
      <c r="C3752" t="s">
        <v>11</v>
      </c>
      <c r="D3752" t="s">
        <v>3</v>
      </c>
      <c r="E3752" t="s">
        <v>15</v>
      </c>
      <c r="F3752" s="5">
        <v>44752</v>
      </c>
      <c r="G3752">
        <v>864071118</v>
      </c>
      <c r="H3752" s="5">
        <v>44760</v>
      </c>
      <c r="I3752">
        <v>6700</v>
      </c>
      <c r="J3752" s="8">
        <v>47.45</v>
      </c>
      <c r="K3752" s="8">
        <v>31.79</v>
      </c>
      <c r="L3752" s="8">
        <v>317915</v>
      </c>
      <c r="M3752" s="8">
        <v>212993</v>
      </c>
      <c r="N3752" s="8">
        <v>104922</v>
      </c>
    </row>
    <row r="3753" spans="1:14" x14ac:dyDescent="0.25">
      <c r="A3753" t="s">
        <v>9</v>
      </c>
      <c r="B3753" t="s">
        <v>84</v>
      </c>
      <c r="C3753" t="s">
        <v>29</v>
      </c>
      <c r="D3753" t="s">
        <v>3</v>
      </c>
      <c r="E3753" t="s">
        <v>8</v>
      </c>
      <c r="F3753" s="5">
        <v>44911</v>
      </c>
      <c r="G3753">
        <v>253211104</v>
      </c>
      <c r="H3753" s="5">
        <v>44922</v>
      </c>
      <c r="I3753">
        <v>9648</v>
      </c>
      <c r="J3753" s="8">
        <v>651.21</v>
      </c>
      <c r="K3753" s="8">
        <v>524.96</v>
      </c>
      <c r="L3753" s="8">
        <v>6282874.0800000001</v>
      </c>
      <c r="M3753" s="8">
        <v>5064814.08</v>
      </c>
      <c r="N3753" s="8">
        <v>1218060</v>
      </c>
    </row>
    <row r="3754" spans="1:14" x14ac:dyDescent="0.25">
      <c r="A3754" t="s">
        <v>26</v>
      </c>
      <c r="B3754" t="s">
        <v>83</v>
      </c>
      <c r="C3754" t="s">
        <v>14</v>
      </c>
      <c r="D3754" t="s">
        <v>7</v>
      </c>
      <c r="E3754" t="s">
        <v>23</v>
      </c>
      <c r="F3754" s="5">
        <v>44502</v>
      </c>
      <c r="G3754">
        <v>174487626</v>
      </c>
      <c r="H3754" s="5">
        <v>44512</v>
      </c>
      <c r="I3754">
        <v>3621</v>
      </c>
      <c r="J3754" s="8">
        <v>205.7</v>
      </c>
      <c r="K3754" s="8">
        <v>117.11</v>
      </c>
      <c r="L3754" s="8">
        <v>744839.7</v>
      </c>
      <c r="M3754" s="8">
        <v>424055.31</v>
      </c>
      <c r="N3754" s="8">
        <v>320784.39</v>
      </c>
    </row>
    <row r="3755" spans="1:14" x14ac:dyDescent="0.25">
      <c r="A3755" t="s">
        <v>12</v>
      </c>
      <c r="B3755" t="s">
        <v>166</v>
      </c>
      <c r="C3755" t="s">
        <v>11</v>
      </c>
      <c r="D3755" t="s">
        <v>3</v>
      </c>
      <c r="E3755" t="s">
        <v>23</v>
      </c>
      <c r="F3755" s="5">
        <v>43967</v>
      </c>
      <c r="G3755">
        <v>456074512</v>
      </c>
      <c r="H3755" s="5">
        <v>43976</v>
      </c>
      <c r="I3755">
        <v>1438</v>
      </c>
      <c r="J3755" s="8">
        <v>47.45</v>
      </c>
      <c r="K3755" s="8">
        <v>31.79</v>
      </c>
      <c r="L3755" s="8">
        <v>68233.100000000006</v>
      </c>
      <c r="M3755" s="8">
        <v>45714.02</v>
      </c>
      <c r="N3755" s="8">
        <v>22519.08</v>
      </c>
    </row>
    <row r="3756" spans="1:14" x14ac:dyDescent="0.25">
      <c r="A3756" t="s">
        <v>20</v>
      </c>
      <c r="B3756" t="s">
        <v>71</v>
      </c>
      <c r="C3756" t="s">
        <v>31</v>
      </c>
      <c r="D3756" t="s">
        <v>3</v>
      </c>
      <c r="E3756" t="s">
        <v>8</v>
      </c>
      <c r="F3756" s="5">
        <v>44144</v>
      </c>
      <c r="G3756">
        <v>546458089</v>
      </c>
      <c r="H3756" s="5">
        <v>44169</v>
      </c>
      <c r="I3756">
        <v>7947</v>
      </c>
      <c r="J3756" s="8">
        <v>437.2</v>
      </c>
      <c r="K3756" s="8">
        <v>263.33</v>
      </c>
      <c r="L3756" s="8">
        <v>3474428.4</v>
      </c>
      <c r="M3756" s="8">
        <v>2092683.51</v>
      </c>
      <c r="N3756" s="8">
        <v>1381744.89</v>
      </c>
    </row>
    <row r="3757" spans="1:14" x14ac:dyDescent="0.25">
      <c r="A3757" t="s">
        <v>0</v>
      </c>
      <c r="B3757" t="s">
        <v>34</v>
      </c>
      <c r="C3757" t="s">
        <v>19</v>
      </c>
      <c r="D3757" t="s">
        <v>7</v>
      </c>
      <c r="E3757" t="s">
        <v>15</v>
      </c>
      <c r="F3757" s="5">
        <v>44870</v>
      </c>
      <c r="G3757">
        <v>864437186</v>
      </c>
      <c r="H3757" s="5">
        <v>44884</v>
      </c>
      <c r="I3757">
        <v>5028</v>
      </c>
      <c r="J3757" s="8">
        <v>81.73</v>
      </c>
      <c r="K3757" s="8">
        <v>56.67</v>
      </c>
      <c r="L3757" s="8">
        <v>410938.44</v>
      </c>
      <c r="M3757" s="8">
        <v>284936.76</v>
      </c>
      <c r="N3757" s="8">
        <v>126001.68</v>
      </c>
    </row>
    <row r="3758" spans="1:14" x14ac:dyDescent="0.25">
      <c r="A3758" t="s">
        <v>20</v>
      </c>
      <c r="B3758" t="s">
        <v>81</v>
      </c>
      <c r="C3758" t="s">
        <v>29</v>
      </c>
      <c r="D3758" t="s">
        <v>7</v>
      </c>
      <c r="E3758" t="s">
        <v>15</v>
      </c>
      <c r="F3758" s="5">
        <v>44030</v>
      </c>
      <c r="G3758">
        <v>549123132</v>
      </c>
      <c r="H3758" s="5">
        <v>44073</v>
      </c>
      <c r="I3758">
        <v>6592</v>
      </c>
      <c r="J3758" s="8">
        <v>651.21</v>
      </c>
      <c r="K3758" s="8">
        <v>524.96</v>
      </c>
      <c r="L3758" s="8">
        <v>4292776.32</v>
      </c>
      <c r="M3758" s="8">
        <v>3460536.3199999998</v>
      </c>
      <c r="N3758" s="8">
        <v>832240</v>
      </c>
    </row>
    <row r="3759" spans="1:14" x14ac:dyDescent="0.25">
      <c r="A3759" t="s">
        <v>9</v>
      </c>
      <c r="B3759" t="s">
        <v>68</v>
      </c>
      <c r="C3759" t="s">
        <v>45</v>
      </c>
      <c r="D3759" t="s">
        <v>3</v>
      </c>
      <c r="E3759" t="s">
        <v>4</v>
      </c>
      <c r="F3759" s="5">
        <v>43779</v>
      </c>
      <c r="G3759">
        <v>609939754</v>
      </c>
      <c r="H3759" s="5">
        <v>43799</v>
      </c>
      <c r="I3759">
        <v>3582</v>
      </c>
      <c r="J3759" s="8">
        <v>9.33</v>
      </c>
      <c r="K3759" s="8">
        <v>6.92</v>
      </c>
      <c r="L3759" s="8">
        <v>33420.06</v>
      </c>
      <c r="M3759" s="8">
        <v>24787.439999999999</v>
      </c>
      <c r="N3759" s="8">
        <v>8632.6200000000008</v>
      </c>
    </row>
    <row r="3760" spans="1:14" x14ac:dyDescent="0.25">
      <c r="A3760" t="s">
        <v>26</v>
      </c>
      <c r="B3760" t="s">
        <v>64</v>
      </c>
      <c r="C3760" t="s">
        <v>31</v>
      </c>
      <c r="D3760" t="s">
        <v>3</v>
      </c>
      <c r="E3760" t="s">
        <v>8</v>
      </c>
      <c r="F3760" s="5">
        <v>44475</v>
      </c>
      <c r="G3760">
        <v>776623380</v>
      </c>
      <c r="H3760" s="5">
        <v>44489</v>
      </c>
      <c r="I3760">
        <v>8971</v>
      </c>
      <c r="J3760" s="8">
        <v>437.2</v>
      </c>
      <c r="K3760" s="8">
        <v>263.33</v>
      </c>
      <c r="L3760" s="8">
        <v>3922121.2</v>
      </c>
      <c r="M3760" s="8">
        <v>2362333.4300000002</v>
      </c>
      <c r="N3760" s="8">
        <v>1559787.77</v>
      </c>
    </row>
    <row r="3761" spans="1:14" x14ac:dyDescent="0.25">
      <c r="A3761" t="s">
        <v>12</v>
      </c>
      <c r="B3761" t="s">
        <v>172</v>
      </c>
      <c r="C3761" t="s">
        <v>29</v>
      </c>
      <c r="D3761" t="s">
        <v>7</v>
      </c>
      <c r="E3761" t="s">
        <v>15</v>
      </c>
      <c r="F3761" s="5">
        <v>42241</v>
      </c>
      <c r="G3761">
        <v>849222838</v>
      </c>
      <c r="H3761" s="5">
        <v>42275</v>
      </c>
      <c r="I3761">
        <v>2764</v>
      </c>
      <c r="J3761" s="8">
        <v>651.21</v>
      </c>
      <c r="K3761" s="8">
        <v>524.96</v>
      </c>
      <c r="L3761" s="8">
        <v>1799944.44</v>
      </c>
      <c r="M3761" s="8">
        <v>1450989.44</v>
      </c>
      <c r="N3761" s="8">
        <v>348955</v>
      </c>
    </row>
    <row r="3762" spans="1:14" x14ac:dyDescent="0.25">
      <c r="A3762" t="s">
        <v>26</v>
      </c>
      <c r="B3762" t="s">
        <v>191</v>
      </c>
      <c r="C3762" t="s">
        <v>31</v>
      </c>
      <c r="D3762" t="s">
        <v>7</v>
      </c>
      <c r="E3762" t="s">
        <v>4</v>
      </c>
      <c r="F3762" s="5">
        <v>43559</v>
      </c>
      <c r="G3762">
        <v>248099458</v>
      </c>
      <c r="H3762" s="5">
        <v>43560</v>
      </c>
      <c r="I3762">
        <v>6998</v>
      </c>
      <c r="J3762" s="8">
        <v>437.2</v>
      </c>
      <c r="K3762" s="8">
        <v>263.33</v>
      </c>
      <c r="L3762" s="8">
        <v>3059525.6</v>
      </c>
      <c r="M3762" s="8">
        <v>1842783.34</v>
      </c>
      <c r="N3762" s="8">
        <v>1216742.26</v>
      </c>
    </row>
    <row r="3763" spans="1:14" x14ac:dyDescent="0.25">
      <c r="A3763" t="s">
        <v>0</v>
      </c>
      <c r="B3763" t="s">
        <v>94</v>
      </c>
      <c r="C3763" t="s">
        <v>29</v>
      </c>
      <c r="D3763" t="s">
        <v>7</v>
      </c>
      <c r="E3763" t="s">
        <v>8</v>
      </c>
      <c r="F3763" s="5">
        <v>43952</v>
      </c>
      <c r="G3763">
        <v>263927066</v>
      </c>
      <c r="H3763" s="5">
        <v>43978</v>
      </c>
      <c r="I3763">
        <v>739</v>
      </c>
      <c r="J3763" s="8">
        <v>651.21</v>
      </c>
      <c r="K3763" s="8">
        <v>524.96</v>
      </c>
      <c r="L3763" s="8">
        <v>481244.19</v>
      </c>
      <c r="M3763" s="8">
        <v>387945.44</v>
      </c>
      <c r="N3763" s="8">
        <v>93298.75</v>
      </c>
    </row>
    <row r="3764" spans="1:14" x14ac:dyDescent="0.25">
      <c r="A3764" t="s">
        <v>9</v>
      </c>
      <c r="B3764" t="s">
        <v>141</v>
      </c>
      <c r="C3764" t="s">
        <v>14</v>
      </c>
      <c r="D3764" t="s">
        <v>7</v>
      </c>
      <c r="E3764" t="s">
        <v>4</v>
      </c>
      <c r="F3764" s="5">
        <v>43137</v>
      </c>
      <c r="G3764">
        <v>907691991</v>
      </c>
      <c r="H3764" s="5">
        <v>43168</v>
      </c>
      <c r="I3764">
        <v>5086</v>
      </c>
      <c r="J3764" s="8">
        <v>205.7</v>
      </c>
      <c r="K3764" s="8">
        <v>117.11</v>
      </c>
      <c r="L3764" s="8">
        <v>1046190.2</v>
      </c>
      <c r="M3764" s="8">
        <v>595621.46</v>
      </c>
      <c r="N3764" s="8">
        <v>450568.74</v>
      </c>
    </row>
    <row r="3765" spans="1:14" x14ac:dyDescent="0.25">
      <c r="A3765" t="s">
        <v>9</v>
      </c>
      <c r="B3765" t="s">
        <v>204</v>
      </c>
      <c r="C3765" t="s">
        <v>45</v>
      </c>
      <c r="D3765" t="s">
        <v>7</v>
      </c>
      <c r="E3765" t="s">
        <v>8</v>
      </c>
      <c r="F3765" s="5">
        <v>42763</v>
      </c>
      <c r="G3765">
        <v>460693061</v>
      </c>
      <c r="H3765" s="5">
        <v>42791</v>
      </c>
      <c r="I3765">
        <v>8169</v>
      </c>
      <c r="J3765" s="8">
        <v>9.33</v>
      </c>
      <c r="K3765" s="8">
        <v>6.92</v>
      </c>
      <c r="L3765" s="8">
        <v>76216.77</v>
      </c>
      <c r="M3765" s="8">
        <v>56529.48</v>
      </c>
      <c r="N3765" s="8">
        <v>19687.29</v>
      </c>
    </row>
    <row r="3766" spans="1:14" x14ac:dyDescent="0.25">
      <c r="A3766" t="s">
        <v>9</v>
      </c>
      <c r="B3766" t="s">
        <v>60</v>
      </c>
      <c r="C3766" t="s">
        <v>29</v>
      </c>
      <c r="D3766" t="s">
        <v>7</v>
      </c>
      <c r="E3766" t="s">
        <v>23</v>
      </c>
      <c r="F3766" s="5">
        <v>43560</v>
      </c>
      <c r="G3766">
        <v>424541604</v>
      </c>
      <c r="H3766" s="5">
        <v>43602</v>
      </c>
      <c r="I3766">
        <v>150</v>
      </c>
      <c r="J3766" s="8">
        <v>651.21</v>
      </c>
      <c r="K3766" s="8">
        <v>524.96</v>
      </c>
      <c r="L3766" s="8">
        <v>97681.5</v>
      </c>
      <c r="M3766" s="8">
        <v>78744</v>
      </c>
      <c r="N3766" s="8">
        <v>18937.5</v>
      </c>
    </row>
    <row r="3767" spans="1:14" x14ac:dyDescent="0.25">
      <c r="A3767" t="s">
        <v>9</v>
      </c>
      <c r="B3767" t="s">
        <v>10</v>
      </c>
      <c r="C3767" t="s">
        <v>65</v>
      </c>
      <c r="D3767" t="s">
        <v>3</v>
      </c>
      <c r="E3767" t="s">
        <v>15</v>
      </c>
      <c r="F3767" s="5">
        <v>43337</v>
      </c>
      <c r="G3767">
        <v>571161448</v>
      </c>
      <c r="H3767" s="5">
        <v>43373</v>
      </c>
      <c r="I3767">
        <v>8220</v>
      </c>
      <c r="J3767" s="8">
        <v>668.27</v>
      </c>
      <c r="K3767" s="8">
        <v>502.54</v>
      </c>
      <c r="L3767" s="8">
        <v>5493179.4000000004</v>
      </c>
      <c r="M3767" s="8">
        <v>4130878.8</v>
      </c>
      <c r="N3767" s="8">
        <v>1362300.6</v>
      </c>
    </row>
    <row r="3768" spans="1:14" x14ac:dyDescent="0.25">
      <c r="A3768" t="s">
        <v>17</v>
      </c>
      <c r="B3768" t="s">
        <v>25</v>
      </c>
      <c r="C3768" t="s">
        <v>57</v>
      </c>
      <c r="D3768" t="s">
        <v>3</v>
      </c>
      <c r="E3768" t="s">
        <v>4</v>
      </c>
      <c r="F3768" s="5">
        <v>44412</v>
      </c>
      <c r="G3768">
        <v>292788922</v>
      </c>
      <c r="H3768" s="5">
        <v>44447</v>
      </c>
      <c r="I3768">
        <v>1603</v>
      </c>
      <c r="J3768" s="8">
        <v>154.06</v>
      </c>
      <c r="K3768" s="8">
        <v>90.93</v>
      </c>
      <c r="L3768" s="8">
        <v>246958.18</v>
      </c>
      <c r="M3768" s="8">
        <v>145760.79</v>
      </c>
      <c r="N3768" s="8">
        <v>101197.39</v>
      </c>
    </row>
    <row r="3769" spans="1:14" x14ac:dyDescent="0.25">
      <c r="A3769" t="s">
        <v>26</v>
      </c>
      <c r="B3769" t="s">
        <v>72</v>
      </c>
      <c r="C3769" t="s">
        <v>31</v>
      </c>
      <c r="D3769" t="s">
        <v>3</v>
      </c>
      <c r="E3769" t="s">
        <v>15</v>
      </c>
      <c r="F3769" s="5">
        <v>43256</v>
      </c>
      <c r="G3769">
        <v>851972854</v>
      </c>
      <c r="H3769" s="5">
        <v>43261</v>
      </c>
      <c r="I3769">
        <v>6555</v>
      </c>
      <c r="J3769" s="8">
        <v>437.2</v>
      </c>
      <c r="K3769" s="8">
        <v>263.33</v>
      </c>
      <c r="L3769" s="8">
        <v>2865846</v>
      </c>
      <c r="M3769" s="8">
        <v>1726128.15</v>
      </c>
      <c r="N3769" s="8">
        <v>1139717.8500000001</v>
      </c>
    </row>
    <row r="3770" spans="1:14" x14ac:dyDescent="0.25">
      <c r="A3770" t="s">
        <v>0</v>
      </c>
      <c r="B3770" t="s">
        <v>50</v>
      </c>
      <c r="C3770" t="s">
        <v>19</v>
      </c>
      <c r="D3770" t="s">
        <v>7</v>
      </c>
      <c r="E3770" t="s">
        <v>8</v>
      </c>
      <c r="F3770" s="5">
        <v>44505</v>
      </c>
      <c r="G3770">
        <v>431574571</v>
      </c>
      <c r="H3770" s="5">
        <v>44529</v>
      </c>
      <c r="I3770">
        <v>1361</v>
      </c>
      <c r="J3770" s="8">
        <v>81.73</v>
      </c>
      <c r="K3770" s="8">
        <v>56.67</v>
      </c>
      <c r="L3770" s="8">
        <v>111234.53</v>
      </c>
      <c r="M3770" s="8">
        <v>77127.87</v>
      </c>
      <c r="N3770" s="8">
        <v>34106.660000000003</v>
      </c>
    </row>
    <row r="3771" spans="1:14" x14ac:dyDescent="0.25">
      <c r="A3771" t="s">
        <v>26</v>
      </c>
      <c r="B3771" t="s">
        <v>123</v>
      </c>
      <c r="C3771" t="s">
        <v>14</v>
      </c>
      <c r="D3771" t="s">
        <v>7</v>
      </c>
      <c r="E3771" t="s">
        <v>8</v>
      </c>
      <c r="F3771" s="5">
        <v>44025</v>
      </c>
      <c r="G3771">
        <v>884767901</v>
      </c>
      <c r="H3771" s="5">
        <v>44032</v>
      </c>
      <c r="I3771">
        <v>1338</v>
      </c>
      <c r="J3771" s="8">
        <v>205.7</v>
      </c>
      <c r="K3771" s="8">
        <v>117.11</v>
      </c>
      <c r="L3771" s="8">
        <v>275226.59999999998</v>
      </c>
      <c r="M3771" s="8">
        <v>156693.18</v>
      </c>
      <c r="N3771" s="8">
        <v>118533.42</v>
      </c>
    </row>
    <row r="3772" spans="1:14" x14ac:dyDescent="0.25">
      <c r="A3772" t="s">
        <v>9</v>
      </c>
      <c r="B3772" t="s">
        <v>80</v>
      </c>
      <c r="C3772" t="s">
        <v>11</v>
      </c>
      <c r="D3772" t="s">
        <v>3</v>
      </c>
      <c r="E3772" t="s">
        <v>23</v>
      </c>
      <c r="F3772" s="5">
        <v>44231</v>
      </c>
      <c r="G3772">
        <v>985039174</v>
      </c>
      <c r="H3772" s="5">
        <v>44265</v>
      </c>
      <c r="I3772">
        <v>3836</v>
      </c>
      <c r="J3772" s="8">
        <v>47.45</v>
      </c>
      <c r="K3772" s="8">
        <v>31.79</v>
      </c>
      <c r="L3772" s="8">
        <v>182018.2</v>
      </c>
      <c r="M3772" s="8">
        <v>121946.44</v>
      </c>
      <c r="N3772" s="8">
        <v>60071.76</v>
      </c>
    </row>
    <row r="3773" spans="1:14" x14ac:dyDescent="0.25">
      <c r="A3773" t="s">
        <v>0</v>
      </c>
      <c r="B3773" t="s">
        <v>159</v>
      </c>
      <c r="C3773" t="s">
        <v>29</v>
      </c>
      <c r="D3773" t="s">
        <v>7</v>
      </c>
      <c r="E3773" t="s">
        <v>4</v>
      </c>
      <c r="F3773" s="5">
        <v>43304</v>
      </c>
      <c r="G3773">
        <v>476187217</v>
      </c>
      <c r="H3773" s="5">
        <v>43327</v>
      </c>
      <c r="I3773">
        <v>3234</v>
      </c>
      <c r="J3773" s="8">
        <v>651.21</v>
      </c>
      <c r="K3773" s="8">
        <v>524.96</v>
      </c>
      <c r="L3773" s="8">
        <v>2106013.14</v>
      </c>
      <c r="M3773" s="8">
        <v>1697720.64</v>
      </c>
      <c r="N3773" s="8">
        <v>408292.5</v>
      </c>
    </row>
    <row r="3774" spans="1:14" x14ac:dyDescent="0.25">
      <c r="A3774" t="s">
        <v>9</v>
      </c>
      <c r="B3774" t="s">
        <v>203</v>
      </c>
      <c r="C3774" t="s">
        <v>22</v>
      </c>
      <c r="D3774" t="s">
        <v>3</v>
      </c>
      <c r="E3774" t="s">
        <v>23</v>
      </c>
      <c r="F3774" s="5">
        <v>42324</v>
      </c>
      <c r="G3774">
        <v>522323358</v>
      </c>
      <c r="H3774" s="5">
        <v>42328</v>
      </c>
      <c r="I3774">
        <v>5944</v>
      </c>
      <c r="J3774" s="8">
        <v>109.28</v>
      </c>
      <c r="K3774" s="8">
        <v>35.840000000000003</v>
      </c>
      <c r="L3774" s="8">
        <v>649560.31999999995</v>
      </c>
      <c r="M3774" s="8">
        <v>213032.95999999999</v>
      </c>
      <c r="N3774" s="8">
        <v>436527.35999999999</v>
      </c>
    </row>
    <row r="3775" spans="1:14" x14ac:dyDescent="0.25">
      <c r="A3775" t="s">
        <v>26</v>
      </c>
      <c r="B3775" t="s">
        <v>109</v>
      </c>
      <c r="C3775" t="s">
        <v>2</v>
      </c>
      <c r="D3775" t="s">
        <v>3</v>
      </c>
      <c r="E3775" t="s">
        <v>23</v>
      </c>
      <c r="F3775" s="5">
        <v>44139</v>
      </c>
      <c r="G3775">
        <v>557871425</v>
      </c>
      <c r="H3775" s="5">
        <v>44187</v>
      </c>
      <c r="I3775">
        <v>5407</v>
      </c>
      <c r="J3775" s="8">
        <v>255.28</v>
      </c>
      <c r="K3775" s="8">
        <v>159.41999999999999</v>
      </c>
      <c r="L3775" s="8">
        <v>1380298.96</v>
      </c>
      <c r="M3775" s="8">
        <v>861983.94</v>
      </c>
      <c r="N3775" s="8">
        <v>518315.02</v>
      </c>
    </row>
    <row r="3776" spans="1:14" x14ac:dyDescent="0.25">
      <c r="A3776" t="s">
        <v>26</v>
      </c>
      <c r="B3776" t="s">
        <v>152</v>
      </c>
      <c r="C3776" t="s">
        <v>31</v>
      </c>
      <c r="D3776" t="s">
        <v>3</v>
      </c>
      <c r="E3776" t="s">
        <v>4</v>
      </c>
      <c r="F3776" s="5">
        <v>44525</v>
      </c>
      <c r="G3776">
        <v>537567746</v>
      </c>
      <c r="H3776" s="5">
        <v>44560</v>
      </c>
      <c r="I3776">
        <v>7097</v>
      </c>
      <c r="J3776" s="8">
        <v>437.2</v>
      </c>
      <c r="K3776" s="8">
        <v>263.33</v>
      </c>
      <c r="L3776" s="8">
        <v>3102808.4</v>
      </c>
      <c r="M3776" s="8">
        <v>1868853.01</v>
      </c>
      <c r="N3776" s="8">
        <v>1233955.3899999999</v>
      </c>
    </row>
    <row r="3777" spans="1:14" x14ac:dyDescent="0.25">
      <c r="A3777" t="s">
        <v>9</v>
      </c>
      <c r="B3777" t="s">
        <v>91</v>
      </c>
      <c r="C3777" t="s">
        <v>57</v>
      </c>
      <c r="D3777" t="s">
        <v>7</v>
      </c>
      <c r="E3777" t="s">
        <v>4</v>
      </c>
      <c r="F3777" s="5">
        <v>42648</v>
      </c>
      <c r="G3777">
        <v>486461150</v>
      </c>
      <c r="H3777" s="5">
        <v>42687</v>
      </c>
      <c r="I3777">
        <v>3519</v>
      </c>
      <c r="J3777" s="8">
        <v>154.06</v>
      </c>
      <c r="K3777" s="8">
        <v>90.93</v>
      </c>
      <c r="L3777" s="8">
        <v>542137.14</v>
      </c>
      <c r="M3777" s="8">
        <v>319982.67</v>
      </c>
      <c r="N3777" s="8">
        <v>222154.47</v>
      </c>
    </row>
    <row r="3778" spans="1:14" x14ac:dyDescent="0.25">
      <c r="A3778" t="s">
        <v>9</v>
      </c>
      <c r="B3778" t="s">
        <v>105</v>
      </c>
      <c r="C3778" t="s">
        <v>31</v>
      </c>
      <c r="D3778" t="s">
        <v>3</v>
      </c>
      <c r="E3778" t="s">
        <v>4</v>
      </c>
      <c r="F3778" s="5">
        <v>42759</v>
      </c>
      <c r="G3778">
        <v>949912965</v>
      </c>
      <c r="H3778" s="5">
        <v>42800</v>
      </c>
      <c r="I3778">
        <v>9210</v>
      </c>
      <c r="J3778" s="8">
        <v>437.2</v>
      </c>
      <c r="K3778" s="8">
        <v>263.33</v>
      </c>
      <c r="L3778" s="8">
        <v>4026612</v>
      </c>
      <c r="M3778" s="8">
        <v>2425269.2999999998</v>
      </c>
      <c r="N3778" s="8">
        <v>1601342.7</v>
      </c>
    </row>
    <row r="3779" spans="1:14" x14ac:dyDescent="0.25">
      <c r="A3779" t="s">
        <v>12</v>
      </c>
      <c r="B3779" t="s">
        <v>132</v>
      </c>
      <c r="C3779" t="s">
        <v>19</v>
      </c>
      <c r="D3779" t="s">
        <v>7</v>
      </c>
      <c r="E3779" t="s">
        <v>8</v>
      </c>
      <c r="F3779" s="5">
        <v>43418</v>
      </c>
      <c r="G3779">
        <v>743597018</v>
      </c>
      <c r="H3779" s="5">
        <v>43433</v>
      </c>
      <c r="I3779">
        <v>5737</v>
      </c>
      <c r="J3779" s="8">
        <v>81.73</v>
      </c>
      <c r="K3779" s="8">
        <v>56.67</v>
      </c>
      <c r="L3779" s="8">
        <v>468885.01</v>
      </c>
      <c r="M3779" s="8">
        <v>325115.78999999998</v>
      </c>
      <c r="N3779" s="8">
        <v>143769.22</v>
      </c>
    </row>
    <row r="3780" spans="1:14" x14ac:dyDescent="0.25">
      <c r="A3780" t="s">
        <v>9</v>
      </c>
      <c r="B3780" t="s">
        <v>154</v>
      </c>
      <c r="C3780" t="s">
        <v>45</v>
      </c>
      <c r="D3780" t="s">
        <v>3</v>
      </c>
      <c r="E3780" t="s">
        <v>15</v>
      </c>
      <c r="F3780" s="5">
        <v>43575</v>
      </c>
      <c r="G3780">
        <v>103499639</v>
      </c>
      <c r="H3780" s="5">
        <v>43622</v>
      </c>
      <c r="I3780">
        <v>6698</v>
      </c>
      <c r="J3780" s="8">
        <v>9.33</v>
      </c>
      <c r="K3780" s="8">
        <v>6.92</v>
      </c>
      <c r="L3780" s="8">
        <v>62492.34</v>
      </c>
      <c r="M3780" s="8">
        <v>46350.16</v>
      </c>
      <c r="N3780" s="8">
        <v>16142.18</v>
      </c>
    </row>
    <row r="3781" spans="1:14" x14ac:dyDescent="0.25">
      <c r="A3781" t="s">
        <v>0</v>
      </c>
      <c r="B3781" t="s">
        <v>97</v>
      </c>
      <c r="C3781" t="s">
        <v>11</v>
      </c>
      <c r="D3781" t="s">
        <v>7</v>
      </c>
      <c r="E3781" t="s">
        <v>8</v>
      </c>
      <c r="F3781" s="5">
        <v>44107</v>
      </c>
      <c r="G3781">
        <v>235919654</v>
      </c>
      <c r="H3781" s="5">
        <v>44117</v>
      </c>
      <c r="I3781">
        <v>2723</v>
      </c>
      <c r="J3781" s="8">
        <v>47.45</v>
      </c>
      <c r="K3781" s="8">
        <v>31.79</v>
      </c>
      <c r="L3781" s="8">
        <v>129206.35</v>
      </c>
      <c r="M3781" s="8">
        <v>86564.17</v>
      </c>
      <c r="N3781" s="8">
        <v>42642.18</v>
      </c>
    </row>
    <row r="3782" spans="1:14" x14ac:dyDescent="0.25">
      <c r="A3782" t="s">
        <v>12</v>
      </c>
      <c r="B3782" t="s">
        <v>189</v>
      </c>
      <c r="C3782" t="s">
        <v>2</v>
      </c>
      <c r="D3782" t="s">
        <v>3</v>
      </c>
      <c r="E3782" t="s">
        <v>8</v>
      </c>
      <c r="F3782" s="5">
        <v>43360</v>
      </c>
      <c r="G3782">
        <v>167468392</v>
      </c>
      <c r="H3782" s="5">
        <v>43402</v>
      </c>
      <c r="I3782">
        <v>6474</v>
      </c>
      <c r="J3782" s="8">
        <v>255.28</v>
      </c>
      <c r="K3782" s="8">
        <v>159.41999999999999</v>
      </c>
      <c r="L3782" s="8">
        <v>1652682.72</v>
      </c>
      <c r="M3782" s="8">
        <v>1032085.08</v>
      </c>
      <c r="N3782" s="8">
        <v>620597.64</v>
      </c>
    </row>
    <row r="3783" spans="1:14" x14ac:dyDescent="0.25">
      <c r="A3783" t="s">
        <v>0</v>
      </c>
      <c r="B3783" t="s">
        <v>138</v>
      </c>
      <c r="C3783" t="s">
        <v>14</v>
      </c>
      <c r="D3783" t="s">
        <v>3</v>
      </c>
      <c r="E3783" t="s">
        <v>8</v>
      </c>
      <c r="F3783" s="5">
        <v>44683</v>
      </c>
      <c r="G3783">
        <v>795069682</v>
      </c>
      <c r="H3783" s="5">
        <v>44700</v>
      </c>
      <c r="I3783">
        <v>7642</v>
      </c>
      <c r="J3783" s="8">
        <v>205.7</v>
      </c>
      <c r="K3783" s="8">
        <v>117.11</v>
      </c>
      <c r="L3783" s="8">
        <v>1571959.4</v>
      </c>
      <c r="M3783" s="8">
        <v>894954.62</v>
      </c>
      <c r="N3783" s="8">
        <v>677004.78</v>
      </c>
    </row>
    <row r="3784" spans="1:14" x14ac:dyDescent="0.25">
      <c r="A3784" t="s">
        <v>26</v>
      </c>
      <c r="B3784" t="s">
        <v>186</v>
      </c>
      <c r="C3784" t="s">
        <v>36</v>
      </c>
      <c r="D3784" t="s">
        <v>7</v>
      </c>
      <c r="E3784" t="s">
        <v>15</v>
      </c>
      <c r="F3784" s="5">
        <v>43313</v>
      </c>
      <c r="G3784">
        <v>835959851</v>
      </c>
      <c r="H3784" s="5">
        <v>43339</v>
      </c>
      <c r="I3784">
        <v>7952</v>
      </c>
      <c r="J3784" s="8">
        <v>421.89</v>
      </c>
      <c r="K3784" s="8">
        <v>364.69</v>
      </c>
      <c r="L3784" s="8">
        <v>3354869.28</v>
      </c>
      <c r="M3784" s="8">
        <v>2900014.88</v>
      </c>
      <c r="N3784" s="8">
        <v>454854.40000000002</v>
      </c>
    </row>
    <row r="3785" spans="1:14" x14ac:dyDescent="0.25">
      <c r="A3785" t="s">
        <v>9</v>
      </c>
      <c r="B3785" t="s">
        <v>184</v>
      </c>
      <c r="C3785" t="s">
        <v>19</v>
      </c>
      <c r="D3785" t="s">
        <v>7</v>
      </c>
      <c r="E3785" t="s">
        <v>8</v>
      </c>
      <c r="F3785" s="5">
        <v>42727</v>
      </c>
      <c r="G3785">
        <v>877687728</v>
      </c>
      <c r="H3785" s="5">
        <v>42773</v>
      </c>
      <c r="I3785">
        <v>6158</v>
      </c>
      <c r="J3785" s="8">
        <v>81.73</v>
      </c>
      <c r="K3785" s="8">
        <v>56.67</v>
      </c>
      <c r="L3785" s="8">
        <v>503293.34</v>
      </c>
      <c r="M3785" s="8">
        <v>348973.86</v>
      </c>
      <c r="N3785" s="8">
        <v>154319.48000000001</v>
      </c>
    </row>
    <row r="3786" spans="1:14" x14ac:dyDescent="0.25">
      <c r="A3786" t="s">
        <v>26</v>
      </c>
      <c r="B3786" t="s">
        <v>170</v>
      </c>
      <c r="C3786" t="s">
        <v>19</v>
      </c>
      <c r="D3786" t="s">
        <v>3</v>
      </c>
      <c r="E3786" t="s">
        <v>15</v>
      </c>
      <c r="F3786" s="5">
        <v>42249</v>
      </c>
      <c r="G3786">
        <v>228114640</v>
      </c>
      <c r="H3786" s="5">
        <v>42263</v>
      </c>
      <c r="I3786">
        <v>3046</v>
      </c>
      <c r="J3786" s="8">
        <v>81.73</v>
      </c>
      <c r="K3786" s="8">
        <v>56.67</v>
      </c>
      <c r="L3786" s="8">
        <v>248949.58</v>
      </c>
      <c r="M3786" s="8">
        <v>172616.82</v>
      </c>
      <c r="N3786" s="8">
        <v>76332.759999999995</v>
      </c>
    </row>
    <row r="3787" spans="1:14" x14ac:dyDescent="0.25">
      <c r="A3787" t="s">
        <v>0</v>
      </c>
      <c r="B3787" t="s">
        <v>48</v>
      </c>
      <c r="C3787" t="s">
        <v>22</v>
      </c>
      <c r="D3787" t="s">
        <v>7</v>
      </c>
      <c r="E3787" t="s">
        <v>4</v>
      </c>
      <c r="F3787" s="5">
        <v>43709</v>
      </c>
      <c r="G3787">
        <v>965414416</v>
      </c>
      <c r="H3787" s="5">
        <v>43721</v>
      </c>
      <c r="I3787">
        <v>6434</v>
      </c>
      <c r="J3787" s="8">
        <v>109.28</v>
      </c>
      <c r="K3787" s="8">
        <v>35.840000000000003</v>
      </c>
      <c r="L3787" s="8">
        <v>703107.52</v>
      </c>
      <c r="M3787" s="8">
        <v>230594.56</v>
      </c>
      <c r="N3787" s="8">
        <v>472512.96</v>
      </c>
    </row>
    <row r="3788" spans="1:14" x14ac:dyDescent="0.25">
      <c r="A3788" t="s">
        <v>9</v>
      </c>
      <c r="B3788" t="s">
        <v>165</v>
      </c>
      <c r="C3788" t="s">
        <v>2</v>
      </c>
      <c r="D3788" t="s">
        <v>7</v>
      </c>
      <c r="E3788" t="s">
        <v>23</v>
      </c>
      <c r="F3788" s="5">
        <v>42019</v>
      </c>
      <c r="G3788">
        <v>288073384</v>
      </c>
      <c r="H3788" s="5">
        <v>42051</v>
      </c>
      <c r="I3788">
        <v>6171</v>
      </c>
      <c r="J3788" s="8">
        <v>255.28</v>
      </c>
      <c r="K3788" s="8">
        <v>159.41999999999999</v>
      </c>
      <c r="L3788" s="8">
        <v>1575332.88</v>
      </c>
      <c r="M3788" s="8">
        <v>983780.82</v>
      </c>
      <c r="N3788" s="8">
        <v>591552.06000000006</v>
      </c>
    </row>
    <row r="3789" spans="1:14" x14ac:dyDescent="0.25">
      <c r="A3789" t="s">
        <v>0</v>
      </c>
      <c r="B3789" t="s">
        <v>159</v>
      </c>
      <c r="C3789" t="s">
        <v>36</v>
      </c>
      <c r="D3789" t="s">
        <v>3</v>
      </c>
      <c r="E3789" t="s">
        <v>23</v>
      </c>
      <c r="F3789" s="5">
        <v>43672</v>
      </c>
      <c r="G3789">
        <v>864890372</v>
      </c>
      <c r="H3789" s="5">
        <v>43674</v>
      </c>
      <c r="I3789">
        <v>9136</v>
      </c>
      <c r="J3789" s="8">
        <v>421.89</v>
      </c>
      <c r="K3789" s="8">
        <v>364.69</v>
      </c>
      <c r="L3789" s="8">
        <v>3854387.04</v>
      </c>
      <c r="M3789" s="8">
        <v>3331807.84</v>
      </c>
      <c r="N3789" s="8">
        <v>522579.20000000001</v>
      </c>
    </row>
    <row r="3790" spans="1:14" x14ac:dyDescent="0.25">
      <c r="A3790" t="s">
        <v>0</v>
      </c>
      <c r="B3790" t="s">
        <v>143</v>
      </c>
      <c r="C3790" t="s">
        <v>14</v>
      </c>
      <c r="D3790" t="s">
        <v>7</v>
      </c>
      <c r="E3790" t="s">
        <v>15</v>
      </c>
      <c r="F3790" s="5">
        <v>44438</v>
      </c>
      <c r="G3790">
        <v>484976708</v>
      </c>
      <c r="H3790" s="5">
        <v>44455</v>
      </c>
      <c r="I3790">
        <v>4240</v>
      </c>
      <c r="J3790" s="8">
        <v>205.7</v>
      </c>
      <c r="K3790" s="8">
        <v>117.11</v>
      </c>
      <c r="L3790" s="8">
        <v>872168</v>
      </c>
      <c r="M3790" s="8">
        <v>496546.4</v>
      </c>
      <c r="N3790" s="8">
        <v>375621.6</v>
      </c>
    </row>
    <row r="3791" spans="1:14" x14ac:dyDescent="0.25">
      <c r="A3791" t="s">
        <v>9</v>
      </c>
      <c r="B3791" t="s">
        <v>91</v>
      </c>
      <c r="C3791" t="s">
        <v>65</v>
      </c>
      <c r="D3791" t="s">
        <v>3</v>
      </c>
      <c r="E3791" t="s">
        <v>23</v>
      </c>
      <c r="F3791" s="5">
        <v>42585</v>
      </c>
      <c r="G3791">
        <v>607756221</v>
      </c>
      <c r="H3791" s="5">
        <v>42593</v>
      </c>
      <c r="I3791">
        <v>7426</v>
      </c>
      <c r="J3791" s="8">
        <v>668.27</v>
      </c>
      <c r="K3791" s="8">
        <v>502.54</v>
      </c>
      <c r="L3791" s="8">
        <v>4962573.0199999996</v>
      </c>
      <c r="M3791" s="8">
        <v>3731862.04</v>
      </c>
      <c r="N3791" s="8">
        <v>1230710.98</v>
      </c>
    </row>
    <row r="3792" spans="1:14" x14ac:dyDescent="0.25">
      <c r="A3792" t="s">
        <v>0</v>
      </c>
      <c r="B3792" t="s">
        <v>1</v>
      </c>
      <c r="C3792" t="s">
        <v>2</v>
      </c>
      <c r="D3792" t="s">
        <v>3</v>
      </c>
      <c r="E3792" t="s">
        <v>8</v>
      </c>
      <c r="F3792" s="5">
        <v>43816</v>
      </c>
      <c r="G3792">
        <v>512965238</v>
      </c>
      <c r="H3792" s="5">
        <v>43472</v>
      </c>
      <c r="I3792">
        <v>6668</v>
      </c>
      <c r="J3792" s="8">
        <v>255.28</v>
      </c>
      <c r="K3792" s="8">
        <v>159.41999999999999</v>
      </c>
      <c r="L3792" s="8">
        <v>1702207.04</v>
      </c>
      <c r="M3792" s="8">
        <v>1063012.56</v>
      </c>
      <c r="N3792" s="8">
        <v>639194.48</v>
      </c>
    </row>
    <row r="3793" spans="1:14" x14ac:dyDescent="0.25">
      <c r="A3793" t="s">
        <v>17</v>
      </c>
      <c r="B3793" t="s">
        <v>135</v>
      </c>
      <c r="C3793" t="s">
        <v>6</v>
      </c>
      <c r="D3793" t="s">
        <v>3</v>
      </c>
      <c r="E3793" t="s">
        <v>8</v>
      </c>
      <c r="F3793" s="5">
        <v>42721</v>
      </c>
      <c r="G3793">
        <v>450652587</v>
      </c>
      <c r="H3793" s="5">
        <v>42760</v>
      </c>
      <c r="I3793">
        <v>6970</v>
      </c>
      <c r="J3793" s="8">
        <v>152.58000000000001</v>
      </c>
      <c r="K3793" s="8">
        <v>97.44</v>
      </c>
      <c r="L3793" s="8">
        <v>1063482.6000000001</v>
      </c>
      <c r="M3793" s="8">
        <v>679156.8</v>
      </c>
      <c r="N3793" s="8">
        <v>384325.8</v>
      </c>
    </row>
    <row r="3794" spans="1:14" x14ac:dyDescent="0.25">
      <c r="A3794" t="s">
        <v>9</v>
      </c>
      <c r="B3794" t="s">
        <v>102</v>
      </c>
      <c r="C3794" t="s">
        <v>65</v>
      </c>
      <c r="D3794" t="s">
        <v>3</v>
      </c>
      <c r="E3794" t="s">
        <v>23</v>
      </c>
      <c r="F3794" s="5">
        <v>42779</v>
      </c>
      <c r="G3794">
        <v>291179597</v>
      </c>
      <c r="H3794" s="5">
        <v>42786</v>
      </c>
      <c r="I3794">
        <v>5368</v>
      </c>
      <c r="J3794" s="8">
        <v>668.27</v>
      </c>
      <c r="K3794" s="8">
        <v>502.54</v>
      </c>
      <c r="L3794" s="8">
        <v>3587273.36</v>
      </c>
      <c r="M3794" s="8">
        <v>2697634.72</v>
      </c>
      <c r="N3794" s="8">
        <v>889638.64</v>
      </c>
    </row>
    <row r="3795" spans="1:14" x14ac:dyDescent="0.25">
      <c r="A3795" t="s">
        <v>9</v>
      </c>
      <c r="B3795" t="s">
        <v>69</v>
      </c>
      <c r="C3795" t="s">
        <v>45</v>
      </c>
      <c r="D3795" t="s">
        <v>3</v>
      </c>
      <c r="E3795" t="s">
        <v>15</v>
      </c>
      <c r="F3795" s="5">
        <v>44859</v>
      </c>
      <c r="G3795">
        <v>875220096</v>
      </c>
      <c r="H3795" s="5">
        <v>44871</v>
      </c>
      <c r="I3795">
        <v>5930</v>
      </c>
      <c r="J3795" s="8">
        <v>9.33</v>
      </c>
      <c r="K3795" s="8">
        <v>6.92</v>
      </c>
      <c r="L3795" s="8">
        <v>55326.9</v>
      </c>
      <c r="M3795" s="8">
        <v>41035.599999999999</v>
      </c>
      <c r="N3795" s="8">
        <v>14291.3</v>
      </c>
    </row>
    <row r="3796" spans="1:14" x14ac:dyDescent="0.25">
      <c r="A3796" t="s">
        <v>26</v>
      </c>
      <c r="B3796" t="s">
        <v>83</v>
      </c>
      <c r="C3796" t="s">
        <v>22</v>
      </c>
      <c r="D3796" t="s">
        <v>7</v>
      </c>
      <c r="E3796" t="s">
        <v>23</v>
      </c>
      <c r="F3796" s="5">
        <v>44793</v>
      </c>
      <c r="G3796">
        <v>863760411</v>
      </c>
      <c r="H3796" s="5">
        <v>44794</v>
      </c>
      <c r="I3796">
        <v>4755</v>
      </c>
      <c r="J3796" s="8">
        <v>109.28</v>
      </c>
      <c r="K3796" s="8">
        <v>35.840000000000003</v>
      </c>
      <c r="L3796" s="8">
        <v>519626.4</v>
      </c>
      <c r="M3796" s="8">
        <v>170419.20000000001</v>
      </c>
      <c r="N3796" s="8">
        <v>349207.2</v>
      </c>
    </row>
    <row r="3797" spans="1:14" x14ac:dyDescent="0.25">
      <c r="A3797" t="s">
        <v>26</v>
      </c>
      <c r="B3797" t="s">
        <v>155</v>
      </c>
      <c r="C3797" t="s">
        <v>6</v>
      </c>
      <c r="D3797" t="s">
        <v>7</v>
      </c>
      <c r="E3797" t="s">
        <v>23</v>
      </c>
      <c r="F3797" s="5">
        <v>44309</v>
      </c>
      <c r="G3797">
        <v>788099372</v>
      </c>
      <c r="H3797" s="5">
        <v>44321</v>
      </c>
      <c r="I3797">
        <v>4972</v>
      </c>
      <c r="J3797" s="8">
        <v>152.58000000000001</v>
      </c>
      <c r="K3797" s="8">
        <v>97.44</v>
      </c>
      <c r="L3797" s="8">
        <v>758627.76</v>
      </c>
      <c r="M3797" s="8">
        <v>484471.68</v>
      </c>
      <c r="N3797" s="8">
        <v>274156.08</v>
      </c>
    </row>
    <row r="3798" spans="1:14" x14ac:dyDescent="0.25">
      <c r="A3798" t="s">
        <v>9</v>
      </c>
      <c r="B3798" t="s">
        <v>165</v>
      </c>
      <c r="C3798" t="s">
        <v>65</v>
      </c>
      <c r="D3798" t="s">
        <v>7</v>
      </c>
      <c r="E3798" t="s">
        <v>8</v>
      </c>
      <c r="F3798" s="5">
        <v>42440</v>
      </c>
      <c r="G3798">
        <v>799848306</v>
      </c>
      <c r="H3798" s="5">
        <v>42483</v>
      </c>
      <c r="I3798">
        <v>1743</v>
      </c>
      <c r="J3798" s="8">
        <v>668.27</v>
      </c>
      <c r="K3798" s="8">
        <v>502.54</v>
      </c>
      <c r="L3798" s="8">
        <v>1164794.6100000001</v>
      </c>
      <c r="M3798" s="8">
        <v>875927.22</v>
      </c>
      <c r="N3798" s="8">
        <v>288867.39</v>
      </c>
    </row>
    <row r="3799" spans="1:14" x14ac:dyDescent="0.25">
      <c r="A3799" t="s">
        <v>17</v>
      </c>
      <c r="B3799" t="s">
        <v>59</v>
      </c>
      <c r="C3799" t="s">
        <v>36</v>
      </c>
      <c r="D3799" t="s">
        <v>3</v>
      </c>
      <c r="E3799" t="s">
        <v>4</v>
      </c>
      <c r="F3799" s="5">
        <v>44846</v>
      </c>
      <c r="G3799">
        <v>220931041</v>
      </c>
      <c r="H3799" s="5">
        <v>44878</v>
      </c>
      <c r="I3799">
        <v>7259</v>
      </c>
      <c r="J3799" s="8">
        <v>421.89</v>
      </c>
      <c r="K3799" s="8">
        <v>364.69</v>
      </c>
      <c r="L3799" s="8">
        <v>3062499.51</v>
      </c>
      <c r="M3799" s="8">
        <v>2647284.71</v>
      </c>
      <c r="N3799" s="8">
        <v>415214.8</v>
      </c>
    </row>
    <row r="3800" spans="1:14" x14ac:dyDescent="0.25">
      <c r="A3800" t="s">
        <v>9</v>
      </c>
      <c r="B3800" t="s">
        <v>10</v>
      </c>
      <c r="C3800" t="s">
        <v>36</v>
      </c>
      <c r="D3800" t="s">
        <v>7</v>
      </c>
      <c r="E3800" t="s">
        <v>4</v>
      </c>
      <c r="F3800" s="5">
        <v>44535</v>
      </c>
      <c r="G3800">
        <v>693583905</v>
      </c>
      <c r="H3800" s="5">
        <v>44202</v>
      </c>
      <c r="I3800">
        <v>5745</v>
      </c>
      <c r="J3800" s="8">
        <v>421.89</v>
      </c>
      <c r="K3800" s="8">
        <v>364.69</v>
      </c>
      <c r="L3800" s="8">
        <v>2423758.0499999998</v>
      </c>
      <c r="M3800" s="8">
        <v>2095144.05</v>
      </c>
      <c r="N3800" s="8">
        <v>328614</v>
      </c>
    </row>
    <row r="3801" spans="1:14" x14ac:dyDescent="0.25">
      <c r="A3801" t="s">
        <v>26</v>
      </c>
      <c r="B3801" t="s">
        <v>155</v>
      </c>
      <c r="C3801" t="s">
        <v>22</v>
      </c>
      <c r="D3801" t="s">
        <v>3</v>
      </c>
      <c r="E3801" t="s">
        <v>8</v>
      </c>
      <c r="F3801" s="5">
        <v>44210</v>
      </c>
      <c r="G3801">
        <v>330355727</v>
      </c>
      <c r="H3801" s="5">
        <v>44241</v>
      </c>
      <c r="I3801">
        <v>8456</v>
      </c>
      <c r="J3801" s="8">
        <v>109.28</v>
      </c>
      <c r="K3801" s="8">
        <v>35.840000000000003</v>
      </c>
      <c r="L3801" s="8">
        <v>924071.68</v>
      </c>
      <c r="M3801" s="8">
        <v>303063.03999999998</v>
      </c>
      <c r="N3801" s="8">
        <v>621008.64000000001</v>
      </c>
    </row>
    <row r="3802" spans="1:14" x14ac:dyDescent="0.25">
      <c r="A3802" t="s">
        <v>20</v>
      </c>
      <c r="B3802" t="s">
        <v>140</v>
      </c>
      <c r="C3802" t="s">
        <v>31</v>
      </c>
      <c r="D3802" t="s">
        <v>7</v>
      </c>
      <c r="E3802" t="s">
        <v>23</v>
      </c>
      <c r="F3802" s="5">
        <v>42274</v>
      </c>
      <c r="G3802">
        <v>464107835</v>
      </c>
      <c r="H3802" s="5">
        <v>42306</v>
      </c>
      <c r="I3802">
        <v>8677</v>
      </c>
      <c r="J3802" s="8">
        <v>437.2</v>
      </c>
      <c r="K3802" s="8">
        <v>263.33</v>
      </c>
      <c r="L3802" s="8">
        <v>3793584.4</v>
      </c>
      <c r="M3802" s="8">
        <v>2284914.41</v>
      </c>
      <c r="N3802" s="8">
        <v>1508669.99</v>
      </c>
    </row>
    <row r="3803" spans="1:14" x14ac:dyDescent="0.25">
      <c r="A3803" t="s">
        <v>12</v>
      </c>
      <c r="B3803" t="s">
        <v>93</v>
      </c>
      <c r="C3803" t="s">
        <v>6</v>
      </c>
      <c r="D3803" t="s">
        <v>7</v>
      </c>
      <c r="E3803" t="s">
        <v>8</v>
      </c>
      <c r="F3803" s="5">
        <v>42289</v>
      </c>
      <c r="G3803">
        <v>698014056</v>
      </c>
      <c r="H3803" s="5">
        <v>42315</v>
      </c>
      <c r="I3803">
        <v>6726</v>
      </c>
      <c r="J3803" s="8">
        <v>152.58000000000001</v>
      </c>
      <c r="K3803" s="8">
        <v>97.44</v>
      </c>
      <c r="L3803" s="8">
        <v>1026253.08</v>
      </c>
      <c r="M3803" s="8">
        <v>655381.43999999994</v>
      </c>
      <c r="N3803" s="8">
        <v>370871.64</v>
      </c>
    </row>
    <row r="3804" spans="1:14" x14ac:dyDescent="0.25">
      <c r="A3804" t="s">
        <v>26</v>
      </c>
      <c r="B3804" t="s">
        <v>151</v>
      </c>
      <c r="C3804" t="s">
        <v>29</v>
      </c>
      <c r="D3804" t="s">
        <v>7</v>
      </c>
      <c r="E3804" t="s">
        <v>15</v>
      </c>
      <c r="F3804" s="5">
        <v>42780</v>
      </c>
      <c r="G3804">
        <v>255560719</v>
      </c>
      <c r="H3804" s="5">
        <v>42799</v>
      </c>
      <c r="I3804">
        <v>4951</v>
      </c>
      <c r="J3804" s="8">
        <v>651.21</v>
      </c>
      <c r="K3804" s="8">
        <v>524.96</v>
      </c>
      <c r="L3804" s="8">
        <v>3224140.71</v>
      </c>
      <c r="M3804" s="8">
        <v>2599076.96</v>
      </c>
      <c r="N3804" s="8">
        <v>625063.75</v>
      </c>
    </row>
    <row r="3805" spans="1:14" x14ac:dyDescent="0.25">
      <c r="A3805" t="s">
        <v>0</v>
      </c>
      <c r="B3805" t="s">
        <v>5</v>
      </c>
      <c r="C3805" t="s">
        <v>22</v>
      </c>
      <c r="D3805" t="s">
        <v>3</v>
      </c>
      <c r="E3805" t="s">
        <v>23</v>
      </c>
      <c r="F3805" s="5">
        <v>42167</v>
      </c>
      <c r="G3805">
        <v>230546653</v>
      </c>
      <c r="H3805" s="5">
        <v>42169</v>
      </c>
      <c r="I3805">
        <v>2733</v>
      </c>
      <c r="J3805" s="8">
        <v>109.28</v>
      </c>
      <c r="K3805" s="8">
        <v>35.840000000000003</v>
      </c>
      <c r="L3805" s="8">
        <v>298662.24</v>
      </c>
      <c r="M3805" s="8">
        <v>97950.720000000001</v>
      </c>
      <c r="N3805" s="8">
        <v>200711.52</v>
      </c>
    </row>
    <row r="3806" spans="1:14" x14ac:dyDescent="0.25">
      <c r="A3806" t="s">
        <v>9</v>
      </c>
      <c r="B3806" t="s">
        <v>161</v>
      </c>
      <c r="C3806" t="s">
        <v>36</v>
      </c>
      <c r="D3806" t="s">
        <v>3</v>
      </c>
      <c r="E3806" t="s">
        <v>8</v>
      </c>
      <c r="F3806" s="5">
        <v>42022</v>
      </c>
      <c r="G3806">
        <v>437083184</v>
      </c>
      <c r="H3806" s="5">
        <v>42054</v>
      </c>
      <c r="I3806">
        <v>1482</v>
      </c>
      <c r="J3806" s="8">
        <v>421.89</v>
      </c>
      <c r="K3806" s="8">
        <v>364.69</v>
      </c>
      <c r="L3806" s="8">
        <v>625240.98</v>
      </c>
      <c r="M3806" s="8">
        <v>540470.57999999996</v>
      </c>
      <c r="N3806" s="8">
        <v>84770.4</v>
      </c>
    </row>
    <row r="3807" spans="1:14" x14ac:dyDescent="0.25">
      <c r="A3807" t="s">
        <v>9</v>
      </c>
      <c r="B3807" t="s">
        <v>164</v>
      </c>
      <c r="C3807" t="s">
        <v>57</v>
      </c>
      <c r="D3807" t="s">
        <v>7</v>
      </c>
      <c r="E3807" t="s">
        <v>8</v>
      </c>
      <c r="F3807" s="5">
        <v>42926</v>
      </c>
      <c r="G3807">
        <v>759594142</v>
      </c>
      <c r="H3807" s="5">
        <v>42928</v>
      </c>
      <c r="I3807">
        <v>9641</v>
      </c>
      <c r="J3807" s="8">
        <v>154.06</v>
      </c>
      <c r="K3807" s="8">
        <v>90.93</v>
      </c>
      <c r="L3807" s="8">
        <v>1485292.46</v>
      </c>
      <c r="M3807" s="8">
        <v>876656.13</v>
      </c>
      <c r="N3807" s="8">
        <v>608636.32999999996</v>
      </c>
    </row>
    <row r="3808" spans="1:14" x14ac:dyDescent="0.25">
      <c r="A3808" t="s">
        <v>9</v>
      </c>
      <c r="B3808" t="s">
        <v>124</v>
      </c>
      <c r="C3808" t="s">
        <v>65</v>
      </c>
      <c r="D3808" t="s">
        <v>3</v>
      </c>
      <c r="E3808" t="s">
        <v>15</v>
      </c>
      <c r="F3808" s="5">
        <v>44697</v>
      </c>
      <c r="G3808">
        <v>702815854</v>
      </c>
      <c r="H3808" s="5">
        <v>44718</v>
      </c>
      <c r="I3808">
        <v>7684</v>
      </c>
      <c r="J3808" s="8">
        <v>668.27</v>
      </c>
      <c r="K3808" s="8">
        <v>502.54</v>
      </c>
      <c r="L3808" s="8">
        <v>5134986.68</v>
      </c>
      <c r="M3808" s="8">
        <v>3861517.36</v>
      </c>
      <c r="N3808" s="8">
        <v>1273469.32</v>
      </c>
    </row>
    <row r="3809" spans="1:14" x14ac:dyDescent="0.25">
      <c r="A3809" t="s">
        <v>0</v>
      </c>
      <c r="B3809" t="s">
        <v>101</v>
      </c>
      <c r="C3809" t="s">
        <v>14</v>
      </c>
      <c r="D3809" t="s">
        <v>7</v>
      </c>
      <c r="E3809" t="s">
        <v>23</v>
      </c>
      <c r="F3809" s="5">
        <v>42459</v>
      </c>
      <c r="G3809">
        <v>741797149</v>
      </c>
      <c r="H3809" s="5">
        <v>42493</v>
      </c>
      <c r="I3809">
        <v>3116</v>
      </c>
      <c r="J3809" s="8">
        <v>205.7</v>
      </c>
      <c r="K3809" s="8">
        <v>117.11</v>
      </c>
      <c r="L3809" s="8">
        <v>640961.19999999995</v>
      </c>
      <c r="M3809" s="8">
        <v>364914.76</v>
      </c>
      <c r="N3809" s="8">
        <v>276046.44</v>
      </c>
    </row>
    <row r="3810" spans="1:14" x14ac:dyDescent="0.25">
      <c r="A3810" t="s">
        <v>9</v>
      </c>
      <c r="B3810" t="s">
        <v>161</v>
      </c>
      <c r="C3810" t="s">
        <v>6</v>
      </c>
      <c r="D3810" t="s">
        <v>3</v>
      </c>
      <c r="E3810" t="s">
        <v>8</v>
      </c>
      <c r="F3810" s="5">
        <v>43617</v>
      </c>
      <c r="G3810">
        <v>971899354</v>
      </c>
      <c r="H3810" s="5">
        <v>43617</v>
      </c>
      <c r="I3810">
        <v>5471</v>
      </c>
      <c r="J3810" s="8">
        <v>152.58000000000001</v>
      </c>
      <c r="K3810" s="8">
        <v>97.44</v>
      </c>
      <c r="L3810" s="8">
        <v>834765.18</v>
      </c>
      <c r="M3810" s="8">
        <v>533094.24</v>
      </c>
      <c r="N3810" s="8">
        <v>301670.94</v>
      </c>
    </row>
    <row r="3811" spans="1:14" x14ac:dyDescent="0.25">
      <c r="A3811" t="s">
        <v>0</v>
      </c>
      <c r="B3811" t="s">
        <v>33</v>
      </c>
      <c r="C3811" t="s">
        <v>57</v>
      </c>
      <c r="D3811" t="s">
        <v>3</v>
      </c>
      <c r="E3811" t="s">
        <v>4</v>
      </c>
      <c r="F3811" s="5">
        <v>42116</v>
      </c>
      <c r="G3811">
        <v>658796298</v>
      </c>
      <c r="H3811" s="5">
        <v>42133</v>
      </c>
      <c r="I3811">
        <v>1319</v>
      </c>
      <c r="J3811" s="8">
        <v>154.06</v>
      </c>
      <c r="K3811" s="8">
        <v>90.93</v>
      </c>
      <c r="L3811" s="8">
        <v>203205.14</v>
      </c>
      <c r="M3811" s="8">
        <v>119936.67</v>
      </c>
      <c r="N3811" s="8">
        <v>83268.47</v>
      </c>
    </row>
    <row r="3812" spans="1:14" x14ac:dyDescent="0.25">
      <c r="A3812" t="s">
        <v>0</v>
      </c>
      <c r="B3812" t="s">
        <v>97</v>
      </c>
      <c r="C3812" t="s">
        <v>19</v>
      </c>
      <c r="D3812" t="s">
        <v>3</v>
      </c>
      <c r="E3812" t="s">
        <v>15</v>
      </c>
      <c r="F3812" s="5">
        <v>43713</v>
      </c>
      <c r="G3812">
        <v>488474309</v>
      </c>
      <c r="H3812" s="5">
        <v>43759</v>
      </c>
      <c r="I3812">
        <v>9258</v>
      </c>
      <c r="J3812" s="8">
        <v>81.73</v>
      </c>
      <c r="K3812" s="8">
        <v>56.67</v>
      </c>
      <c r="L3812" s="8">
        <v>756656.34</v>
      </c>
      <c r="M3812" s="8">
        <v>524650.86</v>
      </c>
      <c r="N3812" s="8">
        <v>232005.48</v>
      </c>
    </row>
    <row r="3813" spans="1:14" x14ac:dyDescent="0.25">
      <c r="A3813" t="s">
        <v>17</v>
      </c>
      <c r="B3813" t="s">
        <v>119</v>
      </c>
      <c r="C3813" t="s">
        <v>2</v>
      </c>
      <c r="D3813" t="s">
        <v>7</v>
      </c>
      <c r="E3813" t="s">
        <v>15</v>
      </c>
      <c r="F3813" s="5">
        <v>44096</v>
      </c>
      <c r="G3813">
        <v>317232215</v>
      </c>
      <c r="H3813" s="5">
        <v>44131</v>
      </c>
      <c r="I3813">
        <v>4917</v>
      </c>
      <c r="J3813" s="8">
        <v>255.28</v>
      </c>
      <c r="K3813" s="8">
        <v>159.41999999999999</v>
      </c>
      <c r="L3813" s="8">
        <v>1255211.76</v>
      </c>
      <c r="M3813" s="8">
        <v>783868.14</v>
      </c>
      <c r="N3813" s="8">
        <v>471343.62</v>
      </c>
    </row>
    <row r="3814" spans="1:14" x14ac:dyDescent="0.25">
      <c r="A3814" t="s">
        <v>9</v>
      </c>
      <c r="B3814" t="s">
        <v>10</v>
      </c>
      <c r="C3814" t="s">
        <v>29</v>
      </c>
      <c r="D3814" t="s">
        <v>3</v>
      </c>
      <c r="E3814" t="s">
        <v>4</v>
      </c>
      <c r="F3814" s="5">
        <v>44608</v>
      </c>
      <c r="G3814">
        <v>521681344</v>
      </c>
      <c r="H3814" s="5">
        <v>44654</v>
      </c>
      <c r="I3814">
        <v>5957</v>
      </c>
      <c r="J3814" s="8">
        <v>651.21</v>
      </c>
      <c r="K3814" s="8">
        <v>524.96</v>
      </c>
      <c r="L3814" s="8">
        <v>3879257.97</v>
      </c>
      <c r="M3814" s="8">
        <v>3127186.72</v>
      </c>
      <c r="N3814" s="8">
        <v>752071.25</v>
      </c>
    </row>
    <row r="3815" spans="1:14" x14ac:dyDescent="0.25">
      <c r="A3815" t="s">
        <v>17</v>
      </c>
      <c r="B3815" t="s">
        <v>82</v>
      </c>
      <c r="C3815" t="s">
        <v>11</v>
      </c>
      <c r="D3815" t="s">
        <v>3</v>
      </c>
      <c r="E3815" t="s">
        <v>15</v>
      </c>
      <c r="F3815" s="5">
        <v>42366</v>
      </c>
      <c r="G3815">
        <v>648745524</v>
      </c>
      <c r="H3815" s="5">
        <v>42396</v>
      </c>
      <c r="I3815">
        <v>7072</v>
      </c>
      <c r="J3815" s="8">
        <v>47.45</v>
      </c>
      <c r="K3815" s="8">
        <v>31.79</v>
      </c>
      <c r="L3815" s="8">
        <v>335566.4</v>
      </c>
      <c r="M3815" s="8">
        <v>224818.88</v>
      </c>
      <c r="N3815" s="8">
        <v>110747.52</v>
      </c>
    </row>
    <row r="3816" spans="1:14" x14ac:dyDescent="0.25">
      <c r="A3816" t="s">
        <v>26</v>
      </c>
      <c r="B3816" t="s">
        <v>95</v>
      </c>
      <c r="C3816" t="s">
        <v>57</v>
      </c>
      <c r="D3816" t="s">
        <v>7</v>
      </c>
      <c r="E3816" t="s">
        <v>8</v>
      </c>
      <c r="F3816" s="5">
        <v>44266</v>
      </c>
      <c r="G3816">
        <v>765661084</v>
      </c>
      <c r="H3816" s="5">
        <v>44267</v>
      </c>
      <c r="I3816">
        <v>4984</v>
      </c>
      <c r="J3816" s="8">
        <v>154.06</v>
      </c>
      <c r="K3816" s="8">
        <v>90.93</v>
      </c>
      <c r="L3816" s="8">
        <v>767835.04</v>
      </c>
      <c r="M3816" s="8">
        <v>453195.12</v>
      </c>
      <c r="N3816" s="8">
        <v>314639.92</v>
      </c>
    </row>
    <row r="3817" spans="1:14" x14ac:dyDescent="0.25">
      <c r="A3817" t="s">
        <v>26</v>
      </c>
      <c r="B3817" t="s">
        <v>51</v>
      </c>
      <c r="C3817" t="s">
        <v>65</v>
      </c>
      <c r="D3817" t="s">
        <v>3</v>
      </c>
      <c r="E3817" t="s">
        <v>15</v>
      </c>
      <c r="F3817" s="5">
        <v>44472</v>
      </c>
      <c r="G3817">
        <v>109976851</v>
      </c>
      <c r="H3817" s="5">
        <v>44483</v>
      </c>
      <c r="I3817">
        <v>3449</v>
      </c>
      <c r="J3817" s="8">
        <v>668.27</v>
      </c>
      <c r="K3817" s="8">
        <v>502.54</v>
      </c>
      <c r="L3817" s="8">
        <v>2304863.23</v>
      </c>
      <c r="M3817" s="8">
        <v>1733260.46</v>
      </c>
      <c r="N3817" s="8">
        <v>571602.77</v>
      </c>
    </row>
    <row r="3818" spans="1:14" x14ac:dyDescent="0.25">
      <c r="A3818" t="s">
        <v>9</v>
      </c>
      <c r="B3818" t="s">
        <v>178</v>
      </c>
      <c r="C3818" t="s">
        <v>29</v>
      </c>
      <c r="D3818" t="s">
        <v>7</v>
      </c>
      <c r="E3818" t="s">
        <v>15</v>
      </c>
      <c r="F3818" s="5">
        <v>43848</v>
      </c>
      <c r="G3818">
        <v>239554154</v>
      </c>
      <c r="H3818" s="5">
        <v>43874</v>
      </c>
      <c r="I3818">
        <v>8253</v>
      </c>
      <c r="J3818" s="8">
        <v>651.21</v>
      </c>
      <c r="K3818" s="8">
        <v>524.96</v>
      </c>
      <c r="L3818" s="8">
        <v>5374436.1299999999</v>
      </c>
      <c r="M3818" s="8">
        <v>4332494.88</v>
      </c>
      <c r="N3818" s="8">
        <v>1041941.25</v>
      </c>
    </row>
    <row r="3819" spans="1:14" x14ac:dyDescent="0.25">
      <c r="A3819" t="s">
        <v>9</v>
      </c>
      <c r="B3819" t="s">
        <v>141</v>
      </c>
      <c r="C3819" t="s">
        <v>29</v>
      </c>
      <c r="D3819" t="s">
        <v>3</v>
      </c>
      <c r="E3819" t="s">
        <v>4</v>
      </c>
      <c r="F3819" s="5">
        <v>44303</v>
      </c>
      <c r="G3819">
        <v>982566821</v>
      </c>
      <c r="H3819" s="5">
        <v>44352</v>
      </c>
      <c r="I3819">
        <v>2212</v>
      </c>
      <c r="J3819" s="8">
        <v>651.21</v>
      </c>
      <c r="K3819" s="8">
        <v>524.96</v>
      </c>
      <c r="L3819" s="8">
        <v>1440476.52</v>
      </c>
      <c r="M3819" s="8">
        <v>1161211.52</v>
      </c>
      <c r="N3819" s="8">
        <v>279265</v>
      </c>
    </row>
    <row r="3820" spans="1:14" x14ac:dyDescent="0.25">
      <c r="A3820" t="s">
        <v>9</v>
      </c>
      <c r="B3820" t="s">
        <v>104</v>
      </c>
      <c r="C3820" t="s">
        <v>31</v>
      </c>
      <c r="D3820" t="s">
        <v>3</v>
      </c>
      <c r="E3820" t="s">
        <v>8</v>
      </c>
      <c r="F3820" s="5">
        <v>42860</v>
      </c>
      <c r="G3820">
        <v>887501180</v>
      </c>
      <c r="H3820" s="5">
        <v>42906</v>
      </c>
      <c r="I3820">
        <v>176</v>
      </c>
      <c r="J3820" s="8">
        <v>437.2</v>
      </c>
      <c r="K3820" s="8">
        <v>263.33</v>
      </c>
      <c r="L3820" s="8">
        <v>76947.199999999997</v>
      </c>
      <c r="M3820" s="8">
        <v>46346.080000000002</v>
      </c>
      <c r="N3820" s="8">
        <v>30601.119999999999</v>
      </c>
    </row>
    <row r="3821" spans="1:14" x14ac:dyDescent="0.25">
      <c r="A3821" t="s">
        <v>26</v>
      </c>
      <c r="B3821" t="s">
        <v>186</v>
      </c>
      <c r="C3821" t="s">
        <v>45</v>
      </c>
      <c r="D3821" t="s">
        <v>3</v>
      </c>
      <c r="E3821" t="s">
        <v>4</v>
      </c>
      <c r="F3821" s="5">
        <v>44057</v>
      </c>
      <c r="G3821">
        <v>373156058</v>
      </c>
      <c r="H3821" s="5">
        <v>44079</v>
      </c>
      <c r="I3821">
        <v>4025</v>
      </c>
      <c r="J3821" s="8">
        <v>9.33</v>
      </c>
      <c r="K3821" s="8">
        <v>6.92</v>
      </c>
      <c r="L3821" s="8">
        <v>37553.25</v>
      </c>
      <c r="M3821" s="8">
        <v>27853</v>
      </c>
      <c r="N3821" s="8">
        <v>9700.25</v>
      </c>
    </row>
    <row r="3822" spans="1:14" x14ac:dyDescent="0.25">
      <c r="A3822" t="s">
        <v>12</v>
      </c>
      <c r="B3822" t="s">
        <v>61</v>
      </c>
      <c r="C3822" t="s">
        <v>2</v>
      </c>
      <c r="D3822" t="s">
        <v>3</v>
      </c>
      <c r="E3822" t="s">
        <v>23</v>
      </c>
      <c r="F3822" s="5">
        <v>44888</v>
      </c>
      <c r="G3822">
        <v>378642785</v>
      </c>
      <c r="H3822" s="5">
        <v>44571</v>
      </c>
      <c r="I3822">
        <v>7669</v>
      </c>
      <c r="J3822" s="8">
        <v>255.28</v>
      </c>
      <c r="K3822" s="8">
        <v>159.41999999999999</v>
      </c>
      <c r="L3822" s="8">
        <v>1957742.32</v>
      </c>
      <c r="M3822" s="8">
        <v>1222591.98</v>
      </c>
      <c r="N3822" s="8">
        <v>735150.34</v>
      </c>
    </row>
    <row r="3823" spans="1:14" x14ac:dyDescent="0.25">
      <c r="A3823" t="s">
        <v>26</v>
      </c>
      <c r="B3823" t="s">
        <v>117</v>
      </c>
      <c r="C3823" t="s">
        <v>2</v>
      </c>
      <c r="D3823" t="s">
        <v>3</v>
      </c>
      <c r="E3823" t="s">
        <v>8</v>
      </c>
      <c r="F3823" s="5">
        <v>42241</v>
      </c>
      <c r="G3823">
        <v>113385188</v>
      </c>
      <c r="H3823" s="5">
        <v>42270</v>
      </c>
      <c r="I3823">
        <v>2052</v>
      </c>
      <c r="J3823" s="8">
        <v>255.28</v>
      </c>
      <c r="K3823" s="8">
        <v>159.41999999999999</v>
      </c>
      <c r="L3823" s="8">
        <v>523834.56</v>
      </c>
      <c r="M3823" s="8">
        <v>327129.84000000003</v>
      </c>
      <c r="N3823" s="8">
        <v>196704.72</v>
      </c>
    </row>
    <row r="3824" spans="1:14" x14ac:dyDescent="0.25">
      <c r="A3824" t="s">
        <v>12</v>
      </c>
      <c r="B3824" t="s">
        <v>76</v>
      </c>
      <c r="C3824" t="s">
        <v>31</v>
      </c>
      <c r="D3824" t="s">
        <v>7</v>
      </c>
      <c r="E3824" t="s">
        <v>23</v>
      </c>
      <c r="F3824" s="5">
        <v>42471</v>
      </c>
      <c r="G3824">
        <v>207119596</v>
      </c>
      <c r="H3824" s="5">
        <v>42506</v>
      </c>
      <c r="I3824">
        <v>146</v>
      </c>
      <c r="J3824" s="8">
        <v>437.2</v>
      </c>
      <c r="K3824" s="8">
        <v>263.33</v>
      </c>
      <c r="L3824" s="8">
        <v>63831.199999999997</v>
      </c>
      <c r="M3824" s="8">
        <v>38446.18</v>
      </c>
      <c r="N3824" s="8">
        <v>25385.02</v>
      </c>
    </row>
    <row r="3825" spans="1:14" x14ac:dyDescent="0.25">
      <c r="A3825" t="s">
        <v>0</v>
      </c>
      <c r="B3825" t="s">
        <v>206</v>
      </c>
      <c r="C3825" t="s">
        <v>14</v>
      </c>
      <c r="D3825" t="s">
        <v>7</v>
      </c>
      <c r="E3825" t="s">
        <v>8</v>
      </c>
      <c r="F3825" s="5">
        <v>43323</v>
      </c>
      <c r="G3825">
        <v>459894835</v>
      </c>
      <c r="H3825" s="5">
        <v>43348</v>
      </c>
      <c r="I3825">
        <v>1957</v>
      </c>
      <c r="J3825" s="8">
        <v>205.7</v>
      </c>
      <c r="K3825" s="8">
        <v>117.11</v>
      </c>
      <c r="L3825" s="8">
        <v>402554.9</v>
      </c>
      <c r="M3825" s="8">
        <v>229184.27</v>
      </c>
      <c r="N3825" s="8">
        <v>173370.63</v>
      </c>
    </row>
    <row r="3826" spans="1:14" x14ac:dyDescent="0.25">
      <c r="A3826" t="s">
        <v>26</v>
      </c>
      <c r="B3826" t="s">
        <v>126</v>
      </c>
      <c r="C3826" t="s">
        <v>19</v>
      </c>
      <c r="D3826" t="s">
        <v>3</v>
      </c>
      <c r="E3826" t="s">
        <v>4</v>
      </c>
      <c r="F3826" s="5">
        <v>43658</v>
      </c>
      <c r="G3826">
        <v>292072236</v>
      </c>
      <c r="H3826" s="5">
        <v>43678</v>
      </c>
      <c r="I3826">
        <v>9520</v>
      </c>
      <c r="J3826" s="8">
        <v>81.73</v>
      </c>
      <c r="K3826" s="8">
        <v>56.67</v>
      </c>
      <c r="L3826" s="8">
        <v>778069.6</v>
      </c>
      <c r="M3826" s="8">
        <v>539498.4</v>
      </c>
      <c r="N3826" s="8">
        <v>238571.2</v>
      </c>
    </row>
    <row r="3827" spans="1:14" x14ac:dyDescent="0.25">
      <c r="A3827" t="s">
        <v>0</v>
      </c>
      <c r="B3827" t="s">
        <v>144</v>
      </c>
      <c r="C3827" t="s">
        <v>6</v>
      </c>
      <c r="D3827" t="s">
        <v>7</v>
      </c>
      <c r="E3827" t="s">
        <v>23</v>
      </c>
      <c r="F3827" s="5">
        <v>43539</v>
      </c>
      <c r="G3827">
        <v>994325625</v>
      </c>
      <c r="H3827" s="5">
        <v>43570</v>
      </c>
      <c r="I3827">
        <v>1904</v>
      </c>
      <c r="J3827" s="8">
        <v>152.58000000000001</v>
      </c>
      <c r="K3827" s="8">
        <v>97.44</v>
      </c>
      <c r="L3827" s="8">
        <v>290512.32</v>
      </c>
      <c r="M3827" s="8">
        <v>185525.76000000001</v>
      </c>
      <c r="N3827" s="8">
        <v>104986.56</v>
      </c>
    </row>
    <row r="3828" spans="1:14" x14ac:dyDescent="0.25">
      <c r="A3828" t="s">
        <v>26</v>
      </c>
      <c r="B3828" t="s">
        <v>187</v>
      </c>
      <c r="C3828" t="s">
        <v>22</v>
      </c>
      <c r="D3828" t="s">
        <v>7</v>
      </c>
      <c r="E3828" t="s">
        <v>4</v>
      </c>
      <c r="F3828" s="5">
        <v>43415</v>
      </c>
      <c r="G3828">
        <v>777641332</v>
      </c>
      <c r="H3828" s="5">
        <v>43444</v>
      </c>
      <c r="I3828">
        <v>206</v>
      </c>
      <c r="J3828" s="8">
        <v>109.28</v>
      </c>
      <c r="K3828" s="8">
        <v>35.840000000000003</v>
      </c>
      <c r="L3828" s="8">
        <v>22511.68</v>
      </c>
      <c r="M3828" s="8">
        <v>7383.04</v>
      </c>
      <c r="N3828" s="8">
        <v>15128.64</v>
      </c>
    </row>
    <row r="3829" spans="1:14" x14ac:dyDescent="0.25">
      <c r="A3829" t="s">
        <v>0</v>
      </c>
      <c r="B3829" t="s">
        <v>94</v>
      </c>
      <c r="C3829" t="s">
        <v>57</v>
      </c>
      <c r="D3829" t="s">
        <v>7</v>
      </c>
      <c r="E3829" t="s">
        <v>23</v>
      </c>
      <c r="F3829" s="5">
        <v>42741</v>
      </c>
      <c r="G3829">
        <v>623318183</v>
      </c>
      <c r="H3829" s="5">
        <v>42769</v>
      </c>
      <c r="I3829">
        <v>2557</v>
      </c>
      <c r="J3829" s="8">
        <v>154.06</v>
      </c>
      <c r="K3829" s="8">
        <v>90.93</v>
      </c>
      <c r="L3829" s="8">
        <v>393931.42</v>
      </c>
      <c r="M3829" s="8">
        <v>232508.01</v>
      </c>
      <c r="N3829" s="8">
        <v>161423.41</v>
      </c>
    </row>
    <row r="3830" spans="1:14" x14ac:dyDescent="0.25">
      <c r="A3830" t="s">
        <v>20</v>
      </c>
      <c r="B3830" t="s">
        <v>71</v>
      </c>
      <c r="C3830" t="s">
        <v>31</v>
      </c>
      <c r="D3830" t="s">
        <v>3</v>
      </c>
      <c r="E3830" t="s">
        <v>23</v>
      </c>
      <c r="F3830" s="5">
        <v>44440</v>
      </c>
      <c r="G3830">
        <v>232967507</v>
      </c>
      <c r="H3830" s="5">
        <v>44440</v>
      </c>
      <c r="I3830">
        <v>9117</v>
      </c>
      <c r="J3830" s="8">
        <v>437.2</v>
      </c>
      <c r="K3830" s="8">
        <v>263.33</v>
      </c>
      <c r="L3830" s="8">
        <v>3985952.4</v>
      </c>
      <c r="M3830" s="8">
        <v>2400779.61</v>
      </c>
      <c r="N3830" s="8">
        <v>1585172.79</v>
      </c>
    </row>
    <row r="3831" spans="1:14" x14ac:dyDescent="0.25">
      <c r="A3831" t="s">
        <v>9</v>
      </c>
      <c r="B3831" t="s">
        <v>164</v>
      </c>
      <c r="C3831" t="s">
        <v>45</v>
      </c>
      <c r="D3831" t="s">
        <v>3</v>
      </c>
      <c r="E3831" t="s">
        <v>23</v>
      </c>
      <c r="F3831" s="5">
        <v>44859</v>
      </c>
      <c r="G3831">
        <v>278513133</v>
      </c>
      <c r="H3831" s="5">
        <v>44870</v>
      </c>
      <c r="I3831">
        <v>7080</v>
      </c>
      <c r="J3831" s="8">
        <v>9.33</v>
      </c>
      <c r="K3831" s="8">
        <v>6.92</v>
      </c>
      <c r="L3831" s="8">
        <v>66056.399999999994</v>
      </c>
      <c r="M3831" s="8">
        <v>48993.599999999999</v>
      </c>
      <c r="N3831" s="8">
        <v>17062.8</v>
      </c>
    </row>
    <row r="3832" spans="1:14" x14ac:dyDescent="0.25">
      <c r="A3832" t="s">
        <v>9</v>
      </c>
      <c r="B3832" t="s">
        <v>145</v>
      </c>
      <c r="C3832" t="s">
        <v>2</v>
      </c>
      <c r="D3832" t="s">
        <v>7</v>
      </c>
      <c r="E3832" t="s">
        <v>15</v>
      </c>
      <c r="F3832" s="5">
        <v>43969</v>
      </c>
      <c r="G3832">
        <v>152191388</v>
      </c>
      <c r="H3832" s="5">
        <v>44004</v>
      </c>
      <c r="I3832">
        <v>5669</v>
      </c>
      <c r="J3832" s="8">
        <v>255.28</v>
      </c>
      <c r="K3832" s="8">
        <v>159.41999999999999</v>
      </c>
      <c r="L3832" s="8">
        <v>1447182.32</v>
      </c>
      <c r="M3832" s="8">
        <v>903751.98</v>
      </c>
      <c r="N3832" s="8">
        <v>543430.34</v>
      </c>
    </row>
    <row r="3833" spans="1:14" x14ac:dyDescent="0.25">
      <c r="A3833" t="s">
        <v>17</v>
      </c>
      <c r="B3833" t="s">
        <v>53</v>
      </c>
      <c r="C3833" t="s">
        <v>31</v>
      </c>
      <c r="D3833" t="s">
        <v>3</v>
      </c>
      <c r="E3833" t="s">
        <v>23</v>
      </c>
      <c r="F3833" s="5">
        <v>44399</v>
      </c>
      <c r="G3833">
        <v>216551101</v>
      </c>
      <c r="H3833" s="5">
        <v>44437</v>
      </c>
      <c r="I3833">
        <v>1138</v>
      </c>
      <c r="J3833" s="8">
        <v>437.2</v>
      </c>
      <c r="K3833" s="8">
        <v>263.33</v>
      </c>
      <c r="L3833" s="8">
        <v>497533.6</v>
      </c>
      <c r="M3833" s="8">
        <v>299669.53999999998</v>
      </c>
      <c r="N3833" s="8">
        <v>197864.06</v>
      </c>
    </row>
    <row r="3834" spans="1:14" x14ac:dyDescent="0.25">
      <c r="A3834" t="s">
        <v>12</v>
      </c>
      <c r="B3834" t="s">
        <v>180</v>
      </c>
      <c r="C3834" t="s">
        <v>31</v>
      </c>
      <c r="D3834" t="s">
        <v>7</v>
      </c>
      <c r="E3834" t="s">
        <v>15</v>
      </c>
      <c r="F3834" s="5">
        <v>43895</v>
      </c>
      <c r="G3834">
        <v>454453599</v>
      </c>
      <c r="H3834" s="5">
        <v>43942</v>
      </c>
      <c r="I3834">
        <v>1774</v>
      </c>
      <c r="J3834" s="8">
        <v>437.2</v>
      </c>
      <c r="K3834" s="8">
        <v>263.33</v>
      </c>
      <c r="L3834" s="8">
        <v>775592.8</v>
      </c>
      <c r="M3834" s="8">
        <v>467147.42</v>
      </c>
      <c r="N3834" s="8">
        <v>308445.38</v>
      </c>
    </row>
    <row r="3835" spans="1:14" x14ac:dyDescent="0.25">
      <c r="A3835" t="s">
        <v>39</v>
      </c>
      <c r="B3835" t="s">
        <v>128</v>
      </c>
      <c r="C3835" t="s">
        <v>29</v>
      </c>
      <c r="D3835" t="s">
        <v>7</v>
      </c>
      <c r="E3835" t="s">
        <v>8</v>
      </c>
      <c r="F3835" s="5">
        <v>42134</v>
      </c>
      <c r="G3835">
        <v>919072711</v>
      </c>
      <c r="H3835" s="5">
        <v>42162</v>
      </c>
      <c r="I3835">
        <v>2894</v>
      </c>
      <c r="J3835" s="8">
        <v>651.21</v>
      </c>
      <c r="K3835" s="8">
        <v>524.96</v>
      </c>
      <c r="L3835" s="8">
        <v>1884601.74</v>
      </c>
      <c r="M3835" s="8">
        <v>1519234.24</v>
      </c>
      <c r="N3835" s="8">
        <v>365367.5</v>
      </c>
    </row>
    <row r="3836" spans="1:14" x14ac:dyDescent="0.25">
      <c r="A3836" t="s">
        <v>26</v>
      </c>
      <c r="B3836" t="s">
        <v>186</v>
      </c>
      <c r="C3836" t="s">
        <v>31</v>
      </c>
      <c r="D3836" t="s">
        <v>3</v>
      </c>
      <c r="E3836" t="s">
        <v>4</v>
      </c>
      <c r="F3836" s="5">
        <v>42260</v>
      </c>
      <c r="G3836">
        <v>383894765</v>
      </c>
      <c r="H3836" s="5">
        <v>42270</v>
      </c>
      <c r="I3836">
        <v>1847</v>
      </c>
      <c r="J3836" s="8">
        <v>437.2</v>
      </c>
      <c r="K3836" s="8">
        <v>263.33</v>
      </c>
      <c r="L3836" s="8">
        <v>807508.4</v>
      </c>
      <c r="M3836" s="8">
        <v>486370.51</v>
      </c>
      <c r="N3836" s="8">
        <v>321137.89</v>
      </c>
    </row>
    <row r="3837" spans="1:14" x14ac:dyDescent="0.25">
      <c r="A3837" t="s">
        <v>20</v>
      </c>
      <c r="B3837" t="s">
        <v>181</v>
      </c>
      <c r="C3837" t="s">
        <v>11</v>
      </c>
      <c r="D3837" t="s">
        <v>3</v>
      </c>
      <c r="E3837" t="s">
        <v>8</v>
      </c>
      <c r="F3837" s="5">
        <v>44073</v>
      </c>
      <c r="G3837">
        <v>392718589</v>
      </c>
      <c r="H3837" s="5">
        <v>44086</v>
      </c>
      <c r="I3837">
        <v>3012</v>
      </c>
      <c r="J3837" s="8">
        <v>47.45</v>
      </c>
      <c r="K3837" s="8">
        <v>31.79</v>
      </c>
      <c r="L3837" s="8">
        <v>142919.4</v>
      </c>
      <c r="M3837" s="8">
        <v>95751.48</v>
      </c>
      <c r="N3837" s="8">
        <v>47167.92</v>
      </c>
    </row>
    <row r="3838" spans="1:14" x14ac:dyDescent="0.25">
      <c r="A3838" t="s">
        <v>9</v>
      </c>
      <c r="B3838" t="s">
        <v>182</v>
      </c>
      <c r="C3838" t="s">
        <v>19</v>
      </c>
      <c r="D3838" t="s">
        <v>7</v>
      </c>
      <c r="E3838" t="s">
        <v>8</v>
      </c>
      <c r="F3838" s="5">
        <v>43225</v>
      </c>
      <c r="G3838">
        <v>309655511</v>
      </c>
      <c r="H3838" s="5">
        <v>43241</v>
      </c>
      <c r="I3838">
        <v>2802</v>
      </c>
      <c r="J3838" s="8">
        <v>81.73</v>
      </c>
      <c r="K3838" s="8">
        <v>56.67</v>
      </c>
      <c r="L3838" s="8">
        <v>229007.46</v>
      </c>
      <c r="M3838" s="8">
        <v>158789.34</v>
      </c>
      <c r="N3838" s="8">
        <v>70218.12</v>
      </c>
    </row>
    <row r="3839" spans="1:14" x14ac:dyDescent="0.25">
      <c r="A3839" t="s">
        <v>9</v>
      </c>
      <c r="B3839" t="s">
        <v>56</v>
      </c>
      <c r="C3839" t="s">
        <v>36</v>
      </c>
      <c r="D3839" t="s">
        <v>7</v>
      </c>
      <c r="E3839" t="s">
        <v>4</v>
      </c>
      <c r="F3839" s="5">
        <v>44913</v>
      </c>
      <c r="G3839">
        <v>469129359</v>
      </c>
      <c r="H3839" s="5">
        <v>44587</v>
      </c>
      <c r="I3839">
        <v>4657</v>
      </c>
      <c r="J3839" s="8">
        <v>421.89</v>
      </c>
      <c r="K3839" s="8">
        <v>364.69</v>
      </c>
      <c r="L3839" s="8">
        <v>1964741.73</v>
      </c>
      <c r="M3839" s="8">
        <v>1698361.33</v>
      </c>
      <c r="N3839" s="8">
        <v>266380.40000000002</v>
      </c>
    </row>
    <row r="3840" spans="1:14" x14ac:dyDescent="0.25">
      <c r="A3840" t="s">
        <v>26</v>
      </c>
      <c r="B3840" t="s">
        <v>151</v>
      </c>
      <c r="C3840" t="s">
        <v>36</v>
      </c>
      <c r="D3840" t="s">
        <v>7</v>
      </c>
      <c r="E3840" t="s">
        <v>23</v>
      </c>
      <c r="F3840" s="5">
        <v>42565</v>
      </c>
      <c r="G3840">
        <v>825876462</v>
      </c>
      <c r="H3840" s="5">
        <v>42579</v>
      </c>
      <c r="I3840">
        <v>4053</v>
      </c>
      <c r="J3840" s="8">
        <v>421.89</v>
      </c>
      <c r="K3840" s="8">
        <v>364.69</v>
      </c>
      <c r="L3840" s="8">
        <v>1709920.17</v>
      </c>
      <c r="M3840" s="8">
        <v>1478088.57</v>
      </c>
      <c r="N3840" s="8">
        <v>231831.6</v>
      </c>
    </row>
    <row r="3841" spans="1:14" x14ac:dyDescent="0.25">
      <c r="A3841" t="s">
        <v>12</v>
      </c>
      <c r="B3841" t="s">
        <v>189</v>
      </c>
      <c r="C3841" t="s">
        <v>22</v>
      </c>
      <c r="D3841" t="s">
        <v>7</v>
      </c>
      <c r="E3841" t="s">
        <v>4</v>
      </c>
      <c r="F3841" s="5">
        <v>43852</v>
      </c>
      <c r="G3841">
        <v>504945647</v>
      </c>
      <c r="H3841" s="5">
        <v>43864</v>
      </c>
      <c r="I3841">
        <v>3493</v>
      </c>
      <c r="J3841" s="8">
        <v>109.28</v>
      </c>
      <c r="K3841" s="8">
        <v>35.840000000000003</v>
      </c>
      <c r="L3841" s="8">
        <v>381715.04</v>
      </c>
      <c r="M3841" s="8">
        <v>125189.12</v>
      </c>
      <c r="N3841" s="8">
        <v>256525.92</v>
      </c>
    </row>
    <row r="3842" spans="1:14" x14ac:dyDescent="0.25">
      <c r="A3842" t="s">
        <v>9</v>
      </c>
      <c r="B3842" t="s">
        <v>118</v>
      </c>
      <c r="C3842" t="s">
        <v>6</v>
      </c>
      <c r="D3842" t="s">
        <v>3</v>
      </c>
      <c r="E3842" t="s">
        <v>15</v>
      </c>
      <c r="F3842" s="5">
        <v>42902</v>
      </c>
      <c r="G3842">
        <v>951698243</v>
      </c>
      <c r="H3842" s="5">
        <v>42919</v>
      </c>
      <c r="I3842">
        <v>7514</v>
      </c>
      <c r="J3842" s="8">
        <v>152.58000000000001</v>
      </c>
      <c r="K3842" s="8">
        <v>97.44</v>
      </c>
      <c r="L3842" s="8">
        <v>1146486.1200000001</v>
      </c>
      <c r="M3842" s="8">
        <v>732164.16</v>
      </c>
      <c r="N3842" s="8">
        <v>414321.96</v>
      </c>
    </row>
    <row r="3843" spans="1:14" x14ac:dyDescent="0.25">
      <c r="A3843" t="s">
        <v>9</v>
      </c>
      <c r="B3843" t="s">
        <v>106</v>
      </c>
      <c r="C3843" t="s">
        <v>6</v>
      </c>
      <c r="D3843" t="s">
        <v>3</v>
      </c>
      <c r="E3843" t="s">
        <v>15</v>
      </c>
      <c r="F3843" s="5">
        <v>43857</v>
      </c>
      <c r="G3843">
        <v>981808078</v>
      </c>
      <c r="H3843" s="5">
        <v>43858</v>
      </c>
      <c r="I3843">
        <v>7683</v>
      </c>
      <c r="J3843" s="8">
        <v>152.58000000000001</v>
      </c>
      <c r="K3843" s="8">
        <v>97.44</v>
      </c>
      <c r="L3843" s="8">
        <v>1172272.1399999999</v>
      </c>
      <c r="M3843" s="8">
        <v>748631.52</v>
      </c>
      <c r="N3843" s="8">
        <v>423640.62</v>
      </c>
    </row>
    <row r="3844" spans="1:14" x14ac:dyDescent="0.25">
      <c r="A3844" t="s">
        <v>39</v>
      </c>
      <c r="B3844" t="s">
        <v>128</v>
      </c>
      <c r="C3844" t="s">
        <v>45</v>
      </c>
      <c r="D3844" t="s">
        <v>3</v>
      </c>
      <c r="E3844" t="s">
        <v>23</v>
      </c>
      <c r="F3844" s="5">
        <v>43165</v>
      </c>
      <c r="G3844">
        <v>831261479</v>
      </c>
      <c r="H3844" s="5">
        <v>43167</v>
      </c>
      <c r="I3844">
        <v>7599</v>
      </c>
      <c r="J3844" s="8">
        <v>9.33</v>
      </c>
      <c r="K3844" s="8">
        <v>6.92</v>
      </c>
      <c r="L3844" s="8">
        <v>70898.67</v>
      </c>
      <c r="M3844" s="8">
        <v>52585.08</v>
      </c>
      <c r="N3844" s="8">
        <v>18313.59</v>
      </c>
    </row>
    <row r="3845" spans="1:14" x14ac:dyDescent="0.25">
      <c r="A3845" t="s">
        <v>12</v>
      </c>
      <c r="B3845" t="s">
        <v>190</v>
      </c>
      <c r="C3845" t="s">
        <v>6</v>
      </c>
      <c r="D3845" t="s">
        <v>7</v>
      </c>
      <c r="E3845" t="s">
        <v>8</v>
      </c>
      <c r="F3845" s="5">
        <v>42589</v>
      </c>
      <c r="G3845">
        <v>806357276</v>
      </c>
      <c r="H3845" s="5">
        <v>42631</v>
      </c>
      <c r="I3845">
        <v>7892</v>
      </c>
      <c r="J3845" s="8">
        <v>152.58000000000001</v>
      </c>
      <c r="K3845" s="8">
        <v>97.44</v>
      </c>
      <c r="L3845" s="8">
        <v>1204161.3600000001</v>
      </c>
      <c r="M3845" s="8">
        <v>768996.48</v>
      </c>
      <c r="N3845" s="8">
        <v>435164.88</v>
      </c>
    </row>
    <row r="3846" spans="1:14" x14ac:dyDescent="0.25">
      <c r="A3846" t="s">
        <v>9</v>
      </c>
      <c r="B3846" t="s">
        <v>110</v>
      </c>
      <c r="C3846" t="s">
        <v>14</v>
      </c>
      <c r="D3846" t="s">
        <v>3</v>
      </c>
      <c r="E3846" t="s">
        <v>4</v>
      </c>
      <c r="F3846" s="5">
        <v>43551</v>
      </c>
      <c r="G3846">
        <v>833706796</v>
      </c>
      <c r="H3846" s="5">
        <v>43558</v>
      </c>
      <c r="I3846">
        <v>1223</v>
      </c>
      <c r="J3846" s="8">
        <v>205.7</v>
      </c>
      <c r="K3846" s="8">
        <v>117.11</v>
      </c>
      <c r="L3846" s="8">
        <v>251571.1</v>
      </c>
      <c r="M3846" s="8">
        <v>143225.53</v>
      </c>
      <c r="N3846" s="8">
        <v>108345.57</v>
      </c>
    </row>
    <row r="3847" spans="1:14" x14ac:dyDescent="0.25">
      <c r="A3847" t="s">
        <v>20</v>
      </c>
      <c r="B3847" t="s">
        <v>120</v>
      </c>
      <c r="C3847" t="s">
        <v>36</v>
      </c>
      <c r="D3847" t="s">
        <v>7</v>
      </c>
      <c r="E3847" t="s">
        <v>8</v>
      </c>
      <c r="F3847" s="5">
        <v>44709</v>
      </c>
      <c r="G3847">
        <v>910233867</v>
      </c>
      <c r="H3847" s="5">
        <v>44734</v>
      </c>
      <c r="I3847">
        <v>7283</v>
      </c>
      <c r="J3847" s="8">
        <v>421.89</v>
      </c>
      <c r="K3847" s="8">
        <v>364.69</v>
      </c>
      <c r="L3847" s="8">
        <v>3072624.87</v>
      </c>
      <c r="M3847" s="8">
        <v>2656037.27</v>
      </c>
      <c r="N3847" s="8">
        <v>416587.6</v>
      </c>
    </row>
    <row r="3848" spans="1:14" x14ac:dyDescent="0.25">
      <c r="A3848" t="s">
        <v>0</v>
      </c>
      <c r="B3848" t="s">
        <v>41</v>
      </c>
      <c r="C3848" t="s">
        <v>36</v>
      </c>
      <c r="D3848" t="s">
        <v>7</v>
      </c>
      <c r="E3848" t="s">
        <v>4</v>
      </c>
      <c r="F3848" s="5">
        <v>42184</v>
      </c>
      <c r="G3848">
        <v>653174817</v>
      </c>
      <c r="H3848" s="5">
        <v>42218</v>
      </c>
      <c r="I3848">
        <v>7798</v>
      </c>
      <c r="J3848" s="8">
        <v>421.89</v>
      </c>
      <c r="K3848" s="8">
        <v>364.69</v>
      </c>
      <c r="L3848" s="8">
        <v>3289898.22</v>
      </c>
      <c r="M3848" s="8">
        <v>2843852.62</v>
      </c>
      <c r="N3848" s="8">
        <v>446045.6</v>
      </c>
    </row>
    <row r="3849" spans="1:14" x14ac:dyDescent="0.25">
      <c r="A3849" t="s">
        <v>9</v>
      </c>
      <c r="B3849" t="s">
        <v>182</v>
      </c>
      <c r="C3849" t="s">
        <v>29</v>
      </c>
      <c r="D3849" t="s">
        <v>3</v>
      </c>
      <c r="E3849" t="s">
        <v>23</v>
      </c>
      <c r="F3849" s="5">
        <v>44721</v>
      </c>
      <c r="G3849">
        <v>650078475</v>
      </c>
      <c r="H3849" s="5">
        <v>44730</v>
      </c>
      <c r="I3849">
        <v>1522</v>
      </c>
      <c r="J3849" s="8">
        <v>651.21</v>
      </c>
      <c r="K3849" s="8">
        <v>524.96</v>
      </c>
      <c r="L3849" s="8">
        <v>991141.62</v>
      </c>
      <c r="M3849" s="8">
        <v>798989.12</v>
      </c>
      <c r="N3849" s="8">
        <v>192152.5</v>
      </c>
    </row>
    <row r="3850" spans="1:14" x14ac:dyDescent="0.25">
      <c r="A3850" t="s">
        <v>26</v>
      </c>
      <c r="B3850" t="s">
        <v>155</v>
      </c>
      <c r="C3850" t="s">
        <v>29</v>
      </c>
      <c r="D3850" t="s">
        <v>3</v>
      </c>
      <c r="E3850" t="s">
        <v>15</v>
      </c>
      <c r="F3850" s="5">
        <v>42413</v>
      </c>
      <c r="G3850">
        <v>208806169</v>
      </c>
      <c r="H3850" s="5">
        <v>42458</v>
      </c>
      <c r="I3850">
        <v>9240</v>
      </c>
      <c r="J3850" s="8">
        <v>651.21</v>
      </c>
      <c r="K3850" s="8">
        <v>524.96</v>
      </c>
      <c r="L3850" s="8">
        <v>6017180.4000000004</v>
      </c>
      <c r="M3850" s="8">
        <v>4850630.4000000004</v>
      </c>
      <c r="N3850" s="8">
        <v>1166550</v>
      </c>
    </row>
    <row r="3851" spans="1:14" x14ac:dyDescent="0.25">
      <c r="A3851" t="s">
        <v>9</v>
      </c>
      <c r="B3851" t="s">
        <v>161</v>
      </c>
      <c r="C3851" t="s">
        <v>6</v>
      </c>
      <c r="D3851" t="s">
        <v>7</v>
      </c>
      <c r="E3851" t="s">
        <v>23</v>
      </c>
      <c r="F3851" s="5">
        <v>44131</v>
      </c>
      <c r="G3851">
        <v>507531726</v>
      </c>
      <c r="H3851" s="5">
        <v>44146</v>
      </c>
      <c r="I3851">
        <v>8771</v>
      </c>
      <c r="J3851" s="8">
        <v>152.58000000000001</v>
      </c>
      <c r="K3851" s="8">
        <v>97.44</v>
      </c>
      <c r="L3851" s="8">
        <v>1338279.18</v>
      </c>
      <c r="M3851" s="8">
        <v>854646.24</v>
      </c>
      <c r="N3851" s="8">
        <v>483632.94</v>
      </c>
    </row>
    <row r="3852" spans="1:14" x14ac:dyDescent="0.25">
      <c r="A3852" t="s">
        <v>9</v>
      </c>
      <c r="B3852" t="s">
        <v>80</v>
      </c>
      <c r="C3852" t="s">
        <v>19</v>
      </c>
      <c r="D3852" t="s">
        <v>3</v>
      </c>
      <c r="E3852" t="s">
        <v>8</v>
      </c>
      <c r="F3852" s="5">
        <v>43900</v>
      </c>
      <c r="G3852">
        <v>544741475</v>
      </c>
      <c r="H3852" s="5">
        <v>43915</v>
      </c>
      <c r="I3852">
        <v>9963</v>
      </c>
      <c r="J3852" s="8">
        <v>81.73</v>
      </c>
      <c r="K3852" s="8">
        <v>56.67</v>
      </c>
      <c r="L3852" s="8">
        <v>814275.99</v>
      </c>
      <c r="M3852" s="8">
        <v>564603.21</v>
      </c>
      <c r="N3852" s="8">
        <v>249672.78</v>
      </c>
    </row>
    <row r="3853" spans="1:14" x14ac:dyDescent="0.25">
      <c r="A3853" t="s">
        <v>17</v>
      </c>
      <c r="B3853" t="s">
        <v>30</v>
      </c>
      <c r="C3853" t="s">
        <v>22</v>
      </c>
      <c r="D3853" t="s">
        <v>3</v>
      </c>
      <c r="E3853" t="s">
        <v>4</v>
      </c>
      <c r="F3853" s="5">
        <v>42215</v>
      </c>
      <c r="G3853">
        <v>289234244</v>
      </c>
      <c r="H3853" s="5">
        <v>42240</v>
      </c>
      <c r="I3853">
        <v>9695</v>
      </c>
      <c r="J3853" s="8">
        <v>109.28</v>
      </c>
      <c r="K3853" s="8">
        <v>35.840000000000003</v>
      </c>
      <c r="L3853" s="8">
        <v>1059469.6000000001</v>
      </c>
      <c r="M3853" s="8">
        <v>347468.79999999999</v>
      </c>
      <c r="N3853" s="8">
        <v>712000.8</v>
      </c>
    </row>
    <row r="3854" spans="1:14" x14ac:dyDescent="0.25">
      <c r="A3854" t="s">
        <v>17</v>
      </c>
      <c r="B3854" t="s">
        <v>28</v>
      </c>
      <c r="C3854" t="s">
        <v>45</v>
      </c>
      <c r="D3854" t="s">
        <v>3</v>
      </c>
      <c r="E3854" t="s">
        <v>8</v>
      </c>
      <c r="F3854" s="5">
        <v>44651</v>
      </c>
      <c r="G3854">
        <v>230121362</v>
      </c>
      <c r="H3854" s="5">
        <v>44687</v>
      </c>
      <c r="I3854">
        <v>6880</v>
      </c>
      <c r="J3854" s="8">
        <v>9.33</v>
      </c>
      <c r="K3854" s="8">
        <v>6.92</v>
      </c>
      <c r="L3854" s="8">
        <v>64190.400000000001</v>
      </c>
      <c r="M3854" s="8">
        <v>47609.599999999999</v>
      </c>
      <c r="N3854" s="8">
        <v>16580.8</v>
      </c>
    </row>
    <row r="3855" spans="1:14" x14ac:dyDescent="0.25">
      <c r="A3855" t="s">
        <v>9</v>
      </c>
      <c r="B3855" t="s">
        <v>167</v>
      </c>
      <c r="C3855" t="s">
        <v>2</v>
      </c>
      <c r="D3855" t="s">
        <v>3</v>
      </c>
      <c r="E3855" t="s">
        <v>23</v>
      </c>
      <c r="F3855" s="5">
        <v>44211</v>
      </c>
      <c r="G3855">
        <v>926826655</v>
      </c>
      <c r="H3855" s="5">
        <v>44243</v>
      </c>
      <c r="I3855">
        <v>7458</v>
      </c>
      <c r="J3855" s="8">
        <v>255.28</v>
      </c>
      <c r="K3855" s="8">
        <v>159.41999999999999</v>
      </c>
      <c r="L3855" s="8">
        <v>1903878.24</v>
      </c>
      <c r="M3855" s="8">
        <v>1188954.3600000001</v>
      </c>
      <c r="N3855" s="8">
        <v>714923.88</v>
      </c>
    </row>
    <row r="3856" spans="1:14" x14ac:dyDescent="0.25">
      <c r="A3856" t="s">
        <v>9</v>
      </c>
      <c r="B3856" t="s">
        <v>10</v>
      </c>
      <c r="C3856" t="s">
        <v>65</v>
      </c>
      <c r="D3856" t="s">
        <v>3</v>
      </c>
      <c r="E3856" t="s">
        <v>15</v>
      </c>
      <c r="F3856" s="5">
        <v>44248</v>
      </c>
      <c r="G3856">
        <v>759086453</v>
      </c>
      <c r="H3856" s="5">
        <v>44254</v>
      </c>
      <c r="I3856">
        <v>9405</v>
      </c>
      <c r="J3856" s="8">
        <v>668.27</v>
      </c>
      <c r="K3856" s="8">
        <v>502.54</v>
      </c>
      <c r="L3856" s="8">
        <v>6285079.3499999996</v>
      </c>
      <c r="M3856" s="8">
        <v>4726388.7</v>
      </c>
      <c r="N3856" s="8">
        <v>1558690.65</v>
      </c>
    </row>
    <row r="3857" spans="1:14" x14ac:dyDescent="0.25">
      <c r="A3857" t="s">
        <v>17</v>
      </c>
      <c r="B3857" t="s">
        <v>86</v>
      </c>
      <c r="C3857" t="s">
        <v>14</v>
      </c>
      <c r="D3857" t="s">
        <v>3</v>
      </c>
      <c r="E3857" t="s">
        <v>15</v>
      </c>
      <c r="F3857" s="5">
        <v>42429</v>
      </c>
      <c r="G3857">
        <v>876949584</v>
      </c>
      <c r="H3857" s="5">
        <v>42473</v>
      </c>
      <c r="I3857">
        <v>7725</v>
      </c>
      <c r="J3857" s="8">
        <v>205.7</v>
      </c>
      <c r="K3857" s="8">
        <v>117.11</v>
      </c>
      <c r="L3857" s="8">
        <v>1589032.5</v>
      </c>
      <c r="M3857" s="8">
        <v>904674.75</v>
      </c>
      <c r="N3857" s="8">
        <v>684357.75</v>
      </c>
    </row>
    <row r="3858" spans="1:14" x14ac:dyDescent="0.25">
      <c r="A3858" t="s">
        <v>20</v>
      </c>
      <c r="B3858" t="s">
        <v>168</v>
      </c>
      <c r="C3858" t="s">
        <v>22</v>
      </c>
      <c r="D3858" t="s">
        <v>7</v>
      </c>
      <c r="E3858" t="s">
        <v>8</v>
      </c>
      <c r="F3858" s="5">
        <v>44581</v>
      </c>
      <c r="G3858">
        <v>250777375</v>
      </c>
      <c r="H3858" s="5">
        <v>44622</v>
      </c>
      <c r="I3858">
        <v>9453</v>
      </c>
      <c r="J3858" s="8">
        <v>109.28</v>
      </c>
      <c r="K3858" s="8">
        <v>35.840000000000003</v>
      </c>
      <c r="L3858" s="8">
        <v>1033023.84</v>
      </c>
      <c r="M3858" s="8">
        <v>338795.52000000002</v>
      </c>
      <c r="N3858" s="8">
        <v>694228.32</v>
      </c>
    </row>
    <row r="3859" spans="1:14" x14ac:dyDescent="0.25">
      <c r="A3859" t="s">
        <v>12</v>
      </c>
      <c r="B3859" t="s">
        <v>162</v>
      </c>
      <c r="C3859" t="s">
        <v>45</v>
      </c>
      <c r="D3859" t="s">
        <v>7</v>
      </c>
      <c r="E3859" t="s">
        <v>4</v>
      </c>
      <c r="F3859" s="5">
        <v>44533</v>
      </c>
      <c r="G3859">
        <v>621243655</v>
      </c>
      <c r="H3859" s="5">
        <v>44199</v>
      </c>
      <c r="I3859">
        <v>8658</v>
      </c>
      <c r="J3859" s="8">
        <v>9.33</v>
      </c>
      <c r="K3859" s="8">
        <v>6.92</v>
      </c>
      <c r="L3859" s="8">
        <v>80779.14</v>
      </c>
      <c r="M3859" s="8">
        <v>59913.36</v>
      </c>
      <c r="N3859" s="8">
        <v>20865.78</v>
      </c>
    </row>
    <row r="3860" spans="1:14" x14ac:dyDescent="0.25">
      <c r="A3860" t="s">
        <v>26</v>
      </c>
      <c r="B3860" t="s">
        <v>72</v>
      </c>
      <c r="C3860" t="s">
        <v>2</v>
      </c>
      <c r="D3860" t="s">
        <v>7</v>
      </c>
      <c r="E3860" t="s">
        <v>8</v>
      </c>
      <c r="F3860" s="5">
        <v>44427</v>
      </c>
      <c r="G3860">
        <v>649334752</v>
      </c>
      <c r="H3860" s="5">
        <v>44441</v>
      </c>
      <c r="I3860">
        <v>1438</v>
      </c>
      <c r="J3860" s="8">
        <v>255.28</v>
      </c>
      <c r="K3860" s="8">
        <v>159.41999999999999</v>
      </c>
      <c r="L3860" s="8">
        <v>367092.64</v>
      </c>
      <c r="M3860" s="8">
        <v>229245.96</v>
      </c>
      <c r="N3860" s="8">
        <v>137846.68</v>
      </c>
    </row>
    <row r="3861" spans="1:14" x14ac:dyDescent="0.25">
      <c r="A3861" t="s">
        <v>0</v>
      </c>
      <c r="B3861" t="s">
        <v>144</v>
      </c>
      <c r="C3861" t="s">
        <v>36</v>
      </c>
      <c r="D3861" t="s">
        <v>3</v>
      </c>
      <c r="E3861" t="s">
        <v>8</v>
      </c>
      <c r="F3861" s="5">
        <v>44373</v>
      </c>
      <c r="G3861">
        <v>866349494</v>
      </c>
      <c r="H3861" s="5">
        <v>44399</v>
      </c>
      <c r="I3861">
        <v>922</v>
      </c>
      <c r="J3861" s="8">
        <v>421.89</v>
      </c>
      <c r="K3861" s="8">
        <v>364.69</v>
      </c>
      <c r="L3861" s="8">
        <v>388982.58</v>
      </c>
      <c r="M3861" s="8">
        <v>336244.18</v>
      </c>
      <c r="N3861" s="8">
        <v>52738.400000000001</v>
      </c>
    </row>
    <row r="3862" spans="1:14" x14ac:dyDescent="0.25">
      <c r="A3862" t="s">
        <v>9</v>
      </c>
      <c r="B3862" t="s">
        <v>173</v>
      </c>
      <c r="C3862" t="s">
        <v>2</v>
      </c>
      <c r="D3862" t="s">
        <v>7</v>
      </c>
      <c r="E3862" t="s">
        <v>8</v>
      </c>
      <c r="F3862" s="5">
        <v>43405</v>
      </c>
      <c r="G3862">
        <v>523899209</v>
      </c>
      <c r="H3862" s="5">
        <v>43420</v>
      </c>
      <c r="I3862">
        <v>2273</v>
      </c>
      <c r="J3862" s="8">
        <v>255.28</v>
      </c>
      <c r="K3862" s="8">
        <v>159.41999999999999</v>
      </c>
      <c r="L3862" s="8">
        <v>580251.43999999994</v>
      </c>
      <c r="M3862" s="8">
        <v>362361.66</v>
      </c>
      <c r="N3862" s="8">
        <v>217889.78</v>
      </c>
    </row>
    <row r="3863" spans="1:14" x14ac:dyDescent="0.25">
      <c r="A3863" t="s">
        <v>26</v>
      </c>
      <c r="B3863" t="s">
        <v>125</v>
      </c>
      <c r="C3863" t="s">
        <v>22</v>
      </c>
      <c r="D3863" t="s">
        <v>3</v>
      </c>
      <c r="E3863" t="s">
        <v>4</v>
      </c>
      <c r="F3863" s="5">
        <v>43377</v>
      </c>
      <c r="G3863">
        <v>743907725</v>
      </c>
      <c r="H3863" s="5">
        <v>43399</v>
      </c>
      <c r="I3863">
        <v>7682</v>
      </c>
      <c r="J3863" s="8">
        <v>109.28</v>
      </c>
      <c r="K3863" s="8">
        <v>35.840000000000003</v>
      </c>
      <c r="L3863" s="8">
        <v>839488.96</v>
      </c>
      <c r="M3863" s="8">
        <v>275322.88</v>
      </c>
      <c r="N3863" s="8">
        <v>564166.07999999996</v>
      </c>
    </row>
    <row r="3864" spans="1:14" x14ac:dyDescent="0.25">
      <c r="A3864" t="s">
        <v>20</v>
      </c>
      <c r="B3864" t="s">
        <v>81</v>
      </c>
      <c r="C3864" t="s">
        <v>6</v>
      </c>
      <c r="D3864" t="s">
        <v>7</v>
      </c>
      <c r="E3864" t="s">
        <v>4</v>
      </c>
      <c r="F3864" s="5">
        <v>44178</v>
      </c>
      <c r="G3864">
        <v>468611371</v>
      </c>
      <c r="H3864" s="5">
        <v>43858</v>
      </c>
      <c r="I3864">
        <v>1373</v>
      </c>
      <c r="J3864" s="8">
        <v>152.58000000000001</v>
      </c>
      <c r="K3864" s="8">
        <v>97.44</v>
      </c>
      <c r="L3864" s="8">
        <v>209492.34</v>
      </c>
      <c r="M3864" s="8">
        <v>133785.12</v>
      </c>
      <c r="N3864" s="8">
        <v>75707.22</v>
      </c>
    </row>
    <row r="3865" spans="1:14" x14ac:dyDescent="0.25">
      <c r="A3865" t="s">
        <v>20</v>
      </c>
      <c r="B3865" t="s">
        <v>70</v>
      </c>
      <c r="C3865" t="s">
        <v>29</v>
      </c>
      <c r="D3865" t="s">
        <v>3</v>
      </c>
      <c r="E3865" t="s">
        <v>23</v>
      </c>
      <c r="F3865" s="5">
        <v>42361</v>
      </c>
      <c r="G3865">
        <v>510558974</v>
      </c>
      <c r="H3865" s="5">
        <v>42388</v>
      </c>
      <c r="I3865">
        <v>4601</v>
      </c>
      <c r="J3865" s="8">
        <v>651.21</v>
      </c>
      <c r="K3865" s="8">
        <v>524.96</v>
      </c>
      <c r="L3865" s="8">
        <v>2996217.21</v>
      </c>
      <c r="M3865" s="8">
        <v>2415340.96</v>
      </c>
      <c r="N3865" s="8">
        <v>580876.25</v>
      </c>
    </row>
    <row r="3866" spans="1:14" x14ac:dyDescent="0.25">
      <c r="A3866" t="s">
        <v>26</v>
      </c>
      <c r="B3866" t="s">
        <v>199</v>
      </c>
      <c r="C3866" t="s">
        <v>57</v>
      </c>
      <c r="D3866" t="s">
        <v>3</v>
      </c>
      <c r="E3866" t="s">
        <v>15</v>
      </c>
      <c r="F3866" s="5">
        <v>42481</v>
      </c>
      <c r="G3866">
        <v>402611863</v>
      </c>
      <c r="H3866" s="5">
        <v>42499</v>
      </c>
      <c r="I3866">
        <v>652</v>
      </c>
      <c r="J3866" s="8">
        <v>154.06</v>
      </c>
      <c r="K3866" s="8">
        <v>90.93</v>
      </c>
      <c r="L3866" s="8">
        <v>100447.12</v>
      </c>
      <c r="M3866" s="8">
        <v>59286.36</v>
      </c>
      <c r="N3866" s="8">
        <v>41160.76</v>
      </c>
    </row>
    <row r="3867" spans="1:14" x14ac:dyDescent="0.25">
      <c r="A3867" t="s">
        <v>9</v>
      </c>
      <c r="B3867" t="s">
        <v>145</v>
      </c>
      <c r="C3867" t="s">
        <v>22</v>
      </c>
      <c r="D3867" t="s">
        <v>3</v>
      </c>
      <c r="E3867" t="s">
        <v>4</v>
      </c>
      <c r="F3867" s="5">
        <v>44293</v>
      </c>
      <c r="G3867">
        <v>647943866</v>
      </c>
      <c r="H3867" s="5">
        <v>44304</v>
      </c>
      <c r="I3867">
        <v>9843</v>
      </c>
      <c r="J3867" s="8">
        <v>109.28</v>
      </c>
      <c r="K3867" s="8">
        <v>35.840000000000003</v>
      </c>
      <c r="L3867" s="8">
        <v>1075643.04</v>
      </c>
      <c r="M3867" s="8">
        <v>352773.12</v>
      </c>
      <c r="N3867" s="8">
        <v>722869.92</v>
      </c>
    </row>
    <row r="3868" spans="1:14" x14ac:dyDescent="0.25">
      <c r="A3868" t="s">
        <v>0</v>
      </c>
      <c r="B3868" t="s">
        <v>206</v>
      </c>
      <c r="C3868" t="s">
        <v>45</v>
      </c>
      <c r="D3868" t="s">
        <v>3</v>
      </c>
      <c r="E3868" t="s">
        <v>4</v>
      </c>
      <c r="F3868" s="5">
        <v>43243</v>
      </c>
      <c r="G3868">
        <v>470041310</v>
      </c>
      <c r="H3868" s="5">
        <v>43252</v>
      </c>
      <c r="I3868">
        <v>4524</v>
      </c>
      <c r="J3868" s="8">
        <v>9.33</v>
      </c>
      <c r="K3868" s="8">
        <v>6.92</v>
      </c>
      <c r="L3868" s="8">
        <v>42208.92</v>
      </c>
      <c r="M3868" s="8">
        <v>31306.080000000002</v>
      </c>
      <c r="N3868" s="8">
        <v>10902.84</v>
      </c>
    </row>
    <row r="3869" spans="1:14" x14ac:dyDescent="0.25">
      <c r="A3869" t="s">
        <v>39</v>
      </c>
      <c r="B3869" t="s">
        <v>40</v>
      </c>
      <c r="C3869" t="s">
        <v>6</v>
      </c>
      <c r="D3869" t="s">
        <v>7</v>
      </c>
      <c r="E3869" t="s">
        <v>4</v>
      </c>
      <c r="F3869" s="5">
        <v>43752</v>
      </c>
      <c r="G3869">
        <v>962703025</v>
      </c>
      <c r="H3869" s="5">
        <v>43758</v>
      </c>
      <c r="I3869">
        <v>4073</v>
      </c>
      <c r="J3869" s="8">
        <v>152.58000000000001</v>
      </c>
      <c r="K3869" s="8">
        <v>97.44</v>
      </c>
      <c r="L3869" s="8">
        <v>621458.34</v>
      </c>
      <c r="M3869" s="8">
        <v>396873.12</v>
      </c>
      <c r="N3869" s="8">
        <v>224585.22</v>
      </c>
    </row>
    <row r="3870" spans="1:14" x14ac:dyDescent="0.25">
      <c r="A3870" t="s">
        <v>26</v>
      </c>
      <c r="B3870" t="s">
        <v>123</v>
      </c>
      <c r="C3870" t="s">
        <v>2</v>
      </c>
      <c r="D3870" t="s">
        <v>7</v>
      </c>
      <c r="E3870" t="s">
        <v>4</v>
      </c>
      <c r="F3870" s="5">
        <v>43740</v>
      </c>
      <c r="G3870">
        <v>140040338</v>
      </c>
      <c r="H3870" s="5">
        <v>43747</v>
      </c>
      <c r="I3870">
        <v>9903</v>
      </c>
      <c r="J3870" s="8">
        <v>255.28</v>
      </c>
      <c r="K3870" s="8">
        <v>159.41999999999999</v>
      </c>
      <c r="L3870" s="8">
        <v>2528037.84</v>
      </c>
      <c r="M3870" s="8">
        <v>1578736.26</v>
      </c>
      <c r="N3870" s="8">
        <v>949301.58</v>
      </c>
    </row>
    <row r="3871" spans="1:14" x14ac:dyDescent="0.25">
      <c r="A3871" t="s">
        <v>26</v>
      </c>
      <c r="B3871" t="s">
        <v>170</v>
      </c>
      <c r="C3871" t="s">
        <v>36</v>
      </c>
      <c r="D3871" t="s">
        <v>3</v>
      </c>
      <c r="E3871" t="s">
        <v>15</v>
      </c>
      <c r="F3871" s="5">
        <v>42325</v>
      </c>
      <c r="G3871">
        <v>586477077</v>
      </c>
      <c r="H3871" s="5">
        <v>42332</v>
      </c>
      <c r="I3871">
        <v>455</v>
      </c>
      <c r="J3871" s="8">
        <v>421.89</v>
      </c>
      <c r="K3871" s="8">
        <v>364.69</v>
      </c>
      <c r="L3871" s="8">
        <v>191959.95</v>
      </c>
      <c r="M3871" s="8">
        <v>165933.95000000001</v>
      </c>
      <c r="N3871" s="8">
        <v>26026</v>
      </c>
    </row>
    <row r="3872" spans="1:14" x14ac:dyDescent="0.25">
      <c r="A3872" t="s">
        <v>26</v>
      </c>
      <c r="B3872" t="s">
        <v>78</v>
      </c>
      <c r="C3872" t="s">
        <v>65</v>
      </c>
      <c r="D3872" t="s">
        <v>7</v>
      </c>
      <c r="E3872" t="s">
        <v>8</v>
      </c>
      <c r="F3872" s="5">
        <v>42093</v>
      </c>
      <c r="G3872">
        <v>906749570</v>
      </c>
      <c r="H3872" s="5">
        <v>42106</v>
      </c>
      <c r="I3872">
        <v>6203</v>
      </c>
      <c r="J3872" s="8">
        <v>668.27</v>
      </c>
      <c r="K3872" s="8">
        <v>502.54</v>
      </c>
      <c r="L3872" s="8">
        <v>4145278.81</v>
      </c>
      <c r="M3872" s="8">
        <v>3117255.62</v>
      </c>
      <c r="N3872" s="8">
        <v>1028023.19</v>
      </c>
    </row>
    <row r="3873" spans="1:14" x14ac:dyDescent="0.25">
      <c r="A3873" t="s">
        <v>26</v>
      </c>
      <c r="B3873" t="s">
        <v>77</v>
      </c>
      <c r="C3873" t="s">
        <v>31</v>
      </c>
      <c r="D3873" t="s">
        <v>7</v>
      </c>
      <c r="E3873" t="s">
        <v>15</v>
      </c>
      <c r="F3873" s="5">
        <v>44479</v>
      </c>
      <c r="G3873">
        <v>675906646</v>
      </c>
      <c r="H3873" s="5">
        <v>44501</v>
      </c>
      <c r="I3873">
        <v>4651</v>
      </c>
      <c r="J3873" s="8">
        <v>437.2</v>
      </c>
      <c r="K3873" s="8">
        <v>263.33</v>
      </c>
      <c r="L3873" s="8">
        <v>2033417.2</v>
      </c>
      <c r="M3873" s="8">
        <v>1224747.83</v>
      </c>
      <c r="N3873" s="8">
        <v>808669.37</v>
      </c>
    </row>
    <row r="3874" spans="1:14" x14ac:dyDescent="0.25">
      <c r="A3874" t="s">
        <v>26</v>
      </c>
      <c r="B3874" t="s">
        <v>136</v>
      </c>
      <c r="C3874" t="s">
        <v>31</v>
      </c>
      <c r="D3874" t="s">
        <v>3</v>
      </c>
      <c r="E3874" t="s">
        <v>8</v>
      </c>
      <c r="F3874" s="5">
        <v>43116</v>
      </c>
      <c r="G3874">
        <v>889309632</v>
      </c>
      <c r="H3874" s="5">
        <v>43157</v>
      </c>
      <c r="I3874">
        <v>5337</v>
      </c>
      <c r="J3874" s="8">
        <v>437.2</v>
      </c>
      <c r="K3874" s="8">
        <v>263.33</v>
      </c>
      <c r="L3874" s="8">
        <v>2333336.4</v>
      </c>
      <c r="M3874" s="8">
        <v>1405392.21</v>
      </c>
      <c r="N3874" s="8">
        <v>927944.19</v>
      </c>
    </row>
    <row r="3875" spans="1:14" x14ac:dyDescent="0.25">
      <c r="A3875" t="s">
        <v>9</v>
      </c>
      <c r="B3875" t="s">
        <v>203</v>
      </c>
      <c r="C3875" t="s">
        <v>14</v>
      </c>
      <c r="D3875" t="s">
        <v>7</v>
      </c>
      <c r="E3875" t="s">
        <v>8</v>
      </c>
      <c r="F3875" s="5">
        <v>44103</v>
      </c>
      <c r="G3875">
        <v>812632358</v>
      </c>
      <c r="H3875" s="5">
        <v>44121</v>
      </c>
      <c r="I3875">
        <v>4828</v>
      </c>
      <c r="J3875" s="8">
        <v>205.7</v>
      </c>
      <c r="K3875" s="8">
        <v>117.11</v>
      </c>
      <c r="L3875" s="8">
        <v>993119.6</v>
      </c>
      <c r="M3875" s="8">
        <v>565407.07999999996</v>
      </c>
      <c r="N3875" s="8">
        <v>427712.52</v>
      </c>
    </row>
    <row r="3876" spans="1:14" x14ac:dyDescent="0.25">
      <c r="A3876" t="s">
        <v>9</v>
      </c>
      <c r="B3876" t="s">
        <v>193</v>
      </c>
      <c r="C3876" t="s">
        <v>31</v>
      </c>
      <c r="D3876" t="s">
        <v>3</v>
      </c>
      <c r="E3876" t="s">
        <v>15</v>
      </c>
      <c r="F3876" s="5">
        <v>43390</v>
      </c>
      <c r="G3876">
        <v>231861150</v>
      </c>
      <c r="H3876" s="5">
        <v>43405</v>
      </c>
      <c r="I3876">
        <v>1722</v>
      </c>
      <c r="J3876" s="8">
        <v>437.2</v>
      </c>
      <c r="K3876" s="8">
        <v>263.33</v>
      </c>
      <c r="L3876" s="8">
        <v>752858.4</v>
      </c>
      <c r="M3876" s="8">
        <v>453454.26</v>
      </c>
      <c r="N3876" s="8">
        <v>299404.14</v>
      </c>
    </row>
    <row r="3877" spans="1:14" x14ac:dyDescent="0.25">
      <c r="A3877" t="s">
        <v>17</v>
      </c>
      <c r="B3877" t="s">
        <v>75</v>
      </c>
      <c r="C3877" t="s">
        <v>29</v>
      </c>
      <c r="D3877" t="s">
        <v>3</v>
      </c>
      <c r="E3877" t="s">
        <v>23</v>
      </c>
      <c r="F3877" s="5">
        <v>42664</v>
      </c>
      <c r="G3877">
        <v>803294837</v>
      </c>
      <c r="H3877" s="5">
        <v>42694</v>
      </c>
      <c r="I3877">
        <v>1648</v>
      </c>
      <c r="J3877" s="8">
        <v>651.21</v>
      </c>
      <c r="K3877" s="8">
        <v>524.96</v>
      </c>
      <c r="L3877" s="8">
        <v>1073194.08</v>
      </c>
      <c r="M3877" s="8">
        <v>865134.07999999996</v>
      </c>
      <c r="N3877" s="8">
        <v>208060</v>
      </c>
    </row>
    <row r="3878" spans="1:14" x14ac:dyDescent="0.25">
      <c r="A3878" t="s">
        <v>12</v>
      </c>
      <c r="B3878" t="s">
        <v>90</v>
      </c>
      <c r="C3878" t="s">
        <v>2</v>
      </c>
      <c r="D3878" t="s">
        <v>3</v>
      </c>
      <c r="E3878" t="s">
        <v>15</v>
      </c>
      <c r="F3878" s="5">
        <v>42539</v>
      </c>
      <c r="G3878">
        <v>203544747</v>
      </c>
      <c r="H3878" s="5">
        <v>42564</v>
      </c>
      <c r="I3878">
        <v>2269</v>
      </c>
      <c r="J3878" s="8">
        <v>255.28</v>
      </c>
      <c r="K3878" s="8">
        <v>159.41999999999999</v>
      </c>
      <c r="L3878" s="8">
        <v>579230.31999999995</v>
      </c>
      <c r="M3878" s="8">
        <v>361723.98</v>
      </c>
      <c r="N3878" s="8">
        <v>217506.34</v>
      </c>
    </row>
    <row r="3879" spans="1:14" x14ac:dyDescent="0.25">
      <c r="A3879" t="s">
        <v>12</v>
      </c>
      <c r="B3879" t="s">
        <v>62</v>
      </c>
      <c r="C3879" t="s">
        <v>11</v>
      </c>
      <c r="D3879" t="s">
        <v>3</v>
      </c>
      <c r="E3879" t="s">
        <v>4</v>
      </c>
      <c r="F3879" s="5">
        <v>42479</v>
      </c>
      <c r="G3879">
        <v>679534709</v>
      </c>
      <c r="H3879" s="5">
        <v>42480</v>
      </c>
      <c r="I3879">
        <v>8276</v>
      </c>
      <c r="J3879" s="8">
        <v>47.45</v>
      </c>
      <c r="K3879" s="8">
        <v>31.79</v>
      </c>
      <c r="L3879" s="8">
        <v>392696.2</v>
      </c>
      <c r="M3879" s="8">
        <v>263094.03999999998</v>
      </c>
      <c r="N3879" s="8">
        <v>129602.16</v>
      </c>
    </row>
    <row r="3880" spans="1:14" x14ac:dyDescent="0.25">
      <c r="A3880" t="s">
        <v>17</v>
      </c>
      <c r="B3880" t="s">
        <v>209</v>
      </c>
      <c r="C3880" t="s">
        <v>11</v>
      </c>
      <c r="D3880" t="s">
        <v>3</v>
      </c>
      <c r="E3880" t="s">
        <v>23</v>
      </c>
      <c r="F3880" s="5">
        <v>43953</v>
      </c>
      <c r="G3880">
        <v>498501050</v>
      </c>
      <c r="H3880" s="5">
        <v>43975</v>
      </c>
      <c r="I3880">
        <v>6393</v>
      </c>
      <c r="J3880" s="8">
        <v>47.45</v>
      </c>
      <c r="K3880" s="8">
        <v>31.79</v>
      </c>
      <c r="L3880" s="8">
        <v>303347.84999999998</v>
      </c>
      <c r="M3880" s="8">
        <v>203233.47</v>
      </c>
      <c r="N3880" s="8">
        <v>100114.38</v>
      </c>
    </row>
    <row r="3881" spans="1:14" x14ac:dyDescent="0.25">
      <c r="A3881" t="s">
        <v>12</v>
      </c>
      <c r="B3881" t="s">
        <v>115</v>
      </c>
      <c r="C3881" t="s">
        <v>14</v>
      </c>
      <c r="D3881" t="s">
        <v>3</v>
      </c>
      <c r="E3881" t="s">
        <v>15</v>
      </c>
      <c r="F3881" s="5">
        <v>43474</v>
      </c>
      <c r="G3881">
        <v>697992599</v>
      </c>
      <c r="H3881" s="5">
        <v>43514</v>
      </c>
      <c r="I3881">
        <v>376</v>
      </c>
      <c r="J3881" s="8">
        <v>205.7</v>
      </c>
      <c r="K3881" s="8">
        <v>117.11</v>
      </c>
      <c r="L3881" s="8">
        <v>77343.199999999997</v>
      </c>
      <c r="M3881" s="8">
        <v>44033.36</v>
      </c>
      <c r="N3881" s="8">
        <v>33309.839999999997</v>
      </c>
    </row>
    <row r="3882" spans="1:14" x14ac:dyDescent="0.25">
      <c r="A3882" t="s">
        <v>12</v>
      </c>
      <c r="B3882" t="s">
        <v>190</v>
      </c>
      <c r="C3882" t="s">
        <v>6</v>
      </c>
      <c r="D3882" t="s">
        <v>3</v>
      </c>
      <c r="E3882" t="s">
        <v>23</v>
      </c>
      <c r="F3882" s="5">
        <v>44099</v>
      </c>
      <c r="G3882">
        <v>135870683</v>
      </c>
      <c r="H3882" s="5">
        <v>44119</v>
      </c>
      <c r="I3882">
        <v>6009</v>
      </c>
      <c r="J3882" s="8">
        <v>152.58000000000001</v>
      </c>
      <c r="K3882" s="8">
        <v>97.44</v>
      </c>
      <c r="L3882" s="8">
        <v>916853.22</v>
      </c>
      <c r="M3882" s="8">
        <v>585516.96</v>
      </c>
      <c r="N3882" s="8">
        <v>331336.26</v>
      </c>
    </row>
    <row r="3883" spans="1:14" x14ac:dyDescent="0.25">
      <c r="A3883" t="s">
        <v>26</v>
      </c>
      <c r="B3883" t="s">
        <v>125</v>
      </c>
      <c r="C3883" t="s">
        <v>14</v>
      </c>
      <c r="D3883" t="s">
        <v>3</v>
      </c>
      <c r="E3883" t="s">
        <v>8</v>
      </c>
      <c r="F3883" s="5">
        <v>44811</v>
      </c>
      <c r="G3883">
        <v>440309131</v>
      </c>
      <c r="H3883" s="5">
        <v>44826</v>
      </c>
      <c r="I3883">
        <v>6111</v>
      </c>
      <c r="J3883" s="8">
        <v>205.7</v>
      </c>
      <c r="K3883" s="8">
        <v>117.11</v>
      </c>
      <c r="L3883" s="8">
        <v>1257032.7</v>
      </c>
      <c r="M3883" s="8">
        <v>715659.21</v>
      </c>
      <c r="N3883" s="8">
        <v>541373.49</v>
      </c>
    </row>
    <row r="3884" spans="1:14" x14ac:dyDescent="0.25">
      <c r="A3884" t="s">
        <v>12</v>
      </c>
      <c r="B3884" t="s">
        <v>132</v>
      </c>
      <c r="C3884" t="s">
        <v>57</v>
      </c>
      <c r="D3884" t="s">
        <v>7</v>
      </c>
      <c r="E3884" t="s">
        <v>23</v>
      </c>
      <c r="F3884" s="5">
        <v>43367</v>
      </c>
      <c r="G3884">
        <v>159794270</v>
      </c>
      <c r="H3884" s="5">
        <v>43410</v>
      </c>
      <c r="I3884">
        <v>5530</v>
      </c>
      <c r="J3884" s="8">
        <v>154.06</v>
      </c>
      <c r="K3884" s="8">
        <v>90.93</v>
      </c>
      <c r="L3884" s="8">
        <v>851951.8</v>
      </c>
      <c r="M3884" s="8">
        <v>502842.9</v>
      </c>
      <c r="N3884" s="8">
        <v>349108.9</v>
      </c>
    </row>
    <row r="3885" spans="1:14" x14ac:dyDescent="0.25">
      <c r="A3885" t="s">
        <v>20</v>
      </c>
      <c r="B3885" t="s">
        <v>70</v>
      </c>
      <c r="C3885" t="s">
        <v>14</v>
      </c>
      <c r="D3885" t="s">
        <v>7</v>
      </c>
      <c r="E3885" t="s">
        <v>4</v>
      </c>
      <c r="F3885" s="5">
        <v>43416</v>
      </c>
      <c r="G3885">
        <v>613124930</v>
      </c>
      <c r="H3885" s="5">
        <v>43425</v>
      </c>
      <c r="I3885">
        <v>6147</v>
      </c>
      <c r="J3885" s="8">
        <v>205.7</v>
      </c>
      <c r="K3885" s="8">
        <v>117.11</v>
      </c>
      <c r="L3885" s="8">
        <v>1264437.8999999999</v>
      </c>
      <c r="M3885" s="8">
        <v>719875.17</v>
      </c>
      <c r="N3885" s="8">
        <v>544562.73</v>
      </c>
    </row>
    <row r="3886" spans="1:14" x14ac:dyDescent="0.25">
      <c r="A3886" t="s">
        <v>17</v>
      </c>
      <c r="B3886" t="s">
        <v>42</v>
      </c>
      <c r="C3886" t="s">
        <v>6</v>
      </c>
      <c r="D3886" t="s">
        <v>7</v>
      </c>
      <c r="E3886" t="s">
        <v>8</v>
      </c>
      <c r="F3886" s="5">
        <v>42840</v>
      </c>
      <c r="G3886">
        <v>939412438</v>
      </c>
      <c r="H3886" s="5">
        <v>42871</v>
      </c>
      <c r="I3886">
        <v>1871</v>
      </c>
      <c r="J3886" s="8">
        <v>152.58000000000001</v>
      </c>
      <c r="K3886" s="8">
        <v>97.44</v>
      </c>
      <c r="L3886" s="8">
        <v>285477.18</v>
      </c>
      <c r="M3886" s="8">
        <v>182310.24</v>
      </c>
      <c r="N3886" s="8">
        <v>103166.94</v>
      </c>
    </row>
    <row r="3887" spans="1:14" x14ac:dyDescent="0.25">
      <c r="A3887" t="s">
        <v>9</v>
      </c>
      <c r="B3887" t="s">
        <v>177</v>
      </c>
      <c r="C3887" t="s">
        <v>6</v>
      </c>
      <c r="D3887" t="s">
        <v>3</v>
      </c>
      <c r="E3887" t="s">
        <v>4</v>
      </c>
      <c r="F3887" s="5">
        <v>44684</v>
      </c>
      <c r="G3887">
        <v>348080623</v>
      </c>
      <c r="H3887" s="5">
        <v>44700</v>
      </c>
      <c r="I3887">
        <v>3646</v>
      </c>
      <c r="J3887" s="8">
        <v>152.58000000000001</v>
      </c>
      <c r="K3887" s="8">
        <v>97.44</v>
      </c>
      <c r="L3887" s="8">
        <v>556306.68000000005</v>
      </c>
      <c r="M3887" s="8">
        <v>355266.24</v>
      </c>
      <c r="N3887" s="8">
        <v>201040.44</v>
      </c>
    </row>
    <row r="3888" spans="1:14" x14ac:dyDescent="0.25">
      <c r="A3888" t="s">
        <v>9</v>
      </c>
      <c r="B3888" t="s">
        <v>173</v>
      </c>
      <c r="C3888" t="s">
        <v>29</v>
      </c>
      <c r="D3888" t="s">
        <v>3</v>
      </c>
      <c r="E3888" t="s">
        <v>15</v>
      </c>
      <c r="F3888" s="5">
        <v>43719</v>
      </c>
      <c r="G3888">
        <v>368865811</v>
      </c>
      <c r="H3888" s="5">
        <v>43754</v>
      </c>
      <c r="I3888">
        <v>4445</v>
      </c>
      <c r="J3888" s="8">
        <v>651.21</v>
      </c>
      <c r="K3888" s="8">
        <v>524.96</v>
      </c>
      <c r="L3888" s="8">
        <v>2894628.45</v>
      </c>
      <c r="M3888" s="8">
        <v>2333447.2000000002</v>
      </c>
      <c r="N3888" s="8">
        <v>561181.25</v>
      </c>
    </row>
    <row r="3889" spans="1:14" x14ac:dyDescent="0.25">
      <c r="A3889" t="s">
        <v>12</v>
      </c>
      <c r="B3889" t="s">
        <v>62</v>
      </c>
      <c r="C3889" t="s">
        <v>11</v>
      </c>
      <c r="D3889" t="s">
        <v>3</v>
      </c>
      <c r="E3889" t="s">
        <v>4</v>
      </c>
      <c r="F3889" s="5">
        <v>43117</v>
      </c>
      <c r="G3889">
        <v>801816833</v>
      </c>
      <c r="H3889" s="5">
        <v>43162</v>
      </c>
      <c r="I3889">
        <v>4274</v>
      </c>
      <c r="J3889" s="8">
        <v>47.45</v>
      </c>
      <c r="K3889" s="8">
        <v>31.79</v>
      </c>
      <c r="L3889" s="8">
        <v>202801.3</v>
      </c>
      <c r="M3889" s="8">
        <v>135870.46</v>
      </c>
      <c r="N3889" s="8">
        <v>66930.84</v>
      </c>
    </row>
    <row r="3890" spans="1:14" x14ac:dyDescent="0.25">
      <c r="A3890" t="s">
        <v>26</v>
      </c>
      <c r="B3890" t="s">
        <v>79</v>
      </c>
      <c r="C3890" t="s">
        <v>31</v>
      </c>
      <c r="D3890" t="s">
        <v>7</v>
      </c>
      <c r="E3890" t="s">
        <v>8</v>
      </c>
      <c r="F3890" s="5">
        <v>43200</v>
      </c>
      <c r="G3890">
        <v>167295014</v>
      </c>
      <c r="H3890" s="5">
        <v>43218</v>
      </c>
      <c r="I3890">
        <v>5167</v>
      </c>
      <c r="J3890" s="8">
        <v>437.2</v>
      </c>
      <c r="K3890" s="8">
        <v>263.33</v>
      </c>
      <c r="L3890" s="8">
        <v>2259012.4</v>
      </c>
      <c r="M3890" s="8">
        <v>1360626.11</v>
      </c>
      <c r="N3890" s="8">
        <v>898386.29</v>
      </c>
    </row>
    <row r="3891" spans="1:14" x14ac:dyDescent="0.25">
      <c r="A3891" t="s">
        <v>26</v>
      </c>
      <c r="B3891" t="s">
        <v>153</v>
      </c>
      <c r="C3891" t="s">
        <v>29</v>
      </c>
      <c r="D3891" t="s">
        <v>7</v>
      </c>
      <c r="E3891" t="s">
        <v>4</v>
      </c>
      <c r="F3891" s="5">
        <v>43299</v>
      </c>
      <c r="G3891">
        <v>655974185</v>
      </c>
      <c r="H3891" s="5">
        <v>43312</v>
      </c>
      <c r="I3891">
        <v>6193</v>
      </c>
      <c r="J3891" s="8">
        <v>651.21</v>
      </c>
      <c r="K3891" s="8">
        <v>524.96</v>
      </c>
      <c r="L3891" s="8">
        <v>4032943.53</v>
      </c>
      <c r="M3891" s="8">
        <v>3251077.28</v>
      </c>
      <c r="N3891" s="8">
        <v>781866.25</v>
      </c>
    </row>
    <row r="3892" spans="1:14" x14ac:dyDescent="0.25">
      <c r="A3892" t="s">
        <v>9</v>
      </c>
      <c r="B3892" t="s">
        <v>124</v>
      </c>
      <c r="C3892" t="s">
        <v>19</v>
      </c>
      <c r="D3892" t="s">
        <v>3</v>
      </c>
      <c r="E3892" t="s">
        <v>15</v>
      </c>
      <c r="F3892" s="5">
        <v>42404</v>
      </c>
      <c r="G3892">
        <v>478840672</v>
      </c>
      <c r="H3892" s="5">
        <v>42409</v>
      </c>
      <c r="I3892">
        <v>8451</v>
      </c>
      <c r="J3892" s="8">
        <v>81.73</v>
      </c>
      <c r="K3892" s="8">
        <v>56.67</v>
      </c>
      <c r="L3892" s="8">
        <v>690700.23</v>
      </c>
      <c r="M3892" s="8">
        <v>478918.17</v>
      </c>
      <c r="N3892" s="8">
        <v>211782.06</v>
      </c>
    </row>
    <row r="3893" spans="1:14" x14ac:dyDescent="0.25">
      <c r="A3893" t="s">
        <v>26</v>
      </c>
      <c r="B3893" t="s">
        <v>103</v>
      </c>
      <c r="C3893" t="s">
        <v>19</v>
      </c>
      <c r="D3893" t="s">
        <v>7</v>
      </c>
      <c r="E3893" t="s">
        <v>4</v>
      </c>
      <c r="F3893" s="5">
        <v>42891</v>
      </c>
      <c r="G3893">
        <v>617193305</v>
      </c>
      <c r="H3893" s="5">
        <v>42896</v>
      </c>
      <c r="I3893">
        <v>69</v>
      </c>
      <c r="J3893" s="8">
        <v>81.73</v>
      </c>
      <c r="K3893" s="8">
        <v>56.67</v>
      </c>
      <c r="L3893" s="8">
        <v>5639.37</v>
      </c>
      <c r="M3893" s="8">
        <v>3910.23</v>
      </c>
      <c r="N3893" s="8">
        <v>1729.14</v>
      </c>
    </row>
    <row r="3894" spans="1:14" x14ac:dyDescent="0.25">
      <c r="A3894" t="s">
        <v>9</v>
      </c>
      <c r="B3894" t="s">
        <v>161</v>
      </c>
      <c r="C3894" t="s">
        <v>14</v>
      </c>
      <c r="D3894" t="s">
        <v>3</v>
      </c>
      <c r="E3894" t="s">
        <v>15</v>
      </c>
      <c r="F3894" s="5">
        <v>44761</v>
      </c>
      <c r="G3894">
        <v>772643411</v>
      </c>
      <c r="H3894" s="5">
        <v>44798</v>
      </c>
      <c r="I3894">
        <v>1210</v>
      </c>
      <c r="J3894" s="8">
        <v>205.7</v>
      </c>
      <c r="K3894" s="8">
        <v>117.11</v>
      </c>
      <c r="L3894" s="8">
        <v>248897</v>
      </c>
      <c r="M3894" s="8">
        <v>141703.1</v>
      </c>
      <c r="N3894" s="8">
        <v>107193.9</v>
      </c>
    </row>
    <row r="3895" spans="1:14" x14ac:dyDescent="0.25">
      <c r="A3895" t="s">
        <v>0</v>
      </c>
      <c r="B3895" t="s">
        <v>159</v>
      </c>
      <c r="C3895" t="s">
        <v>14</v>
      </c>
      <c r="D3895" t="s">
        <v>7</v>
      </c>
      <c r="E3895" t="s">
        <v>15</v>
      </c>
      <c r="F3895" s="5">
        <v>42015</v>
      </c>
      <c r="G3895">
        <v>717114818</v>
      </c>
      <c r="H3895" s="5">
        <v>42029</v>
      </c>
      <c r="I3895">
        <v>9065</v>
      </c>
      <c r="J3895" s="8">
        <v>205.7</v>
      </c>
      <c r="K3895" s="8">
        <v>117.11</v>
      </c>
      <c r="L3895" s="8">
        <v>1864670.5</v>
      </c>
      <c r="M3895" s="8">
        <v>1061602.1499999999</v>
      </c>
      <c r="N3895" s="8">
        <v>803068.35</v>
      </c>
    </row>
    <row r="3896" spans="1:14" x14ac:dyDescent="0.25">
      <c r="A3896" t="s">
        <v>9</v>
      </c>
      <c r="B3896" t="s">
        <v>98</v>
      </c>
      <c r="C3896" t="s">
        <v>11</v>
      </c>
      <c r="D3896" t="s">
        <v>3</v>
      </c>
      <c r="E3896" t="s">
        <v>4</v>
      </c>
      <c r="F3896" s="5">
        <v>43699</v>
      </c>
      <c r="G3896">
        <v>742843854</v>
      </c>
      <c r="H3896" s="5">
        <v>43712</v>
      </c>
      <c r="I3896">
        <v>2859</v>
      </c>
      <c r="J3896" s="8">
        <v>47.45</v>
      </c>
      <c r="K3896" s="8">
        <v>31.79</v>
      </c>
      <c r="L3896" s="8">
        <v>135659.54999999999</v>
      </c>
      <c r="M3896" s="8">
        <v>90887.61</v>
      </c>
      <c r="N3896" s="8">
        <v>44771.94</v>
      </c>
    </row>
    <row r="3897" spans="1:14" x14ac:dyDescent="0.25">
      <c r="A3897" t="s">
        <v>26</v>
      </c>
      <c r="B3897" t="s">
        <v>79</v>
      </c>
      <c r="C3897" t="s">
        <v>29</v>
      </c>
      <c r="D3897" t="s">
        <v>7</v>
      </c>
      <c r="E3897" t="s">
        <v>8</v>
      </c>
      <c r="F3897" s="5">
        <v>42636</v>
      </c>
      <c r="G3897">
        <v>312379348</v>
      </c>
      <c r="H3897" s="5">
        <v>42685</v>
      </c>
      <c r="I3897">
        <v>8846</v>
      </c>
      <c r="J3897" s="8">
        <v>651.21</v>
      </c>
      <c r="K3897" s="8">
        <v>524.96</v>
      </c>
      <c r="L3897" s="8">
        <v>5760603.6600000001</v>
      </c>
      <c r="M3897" s="8">
        <v>4643796.16</v>
      </c>
      <c r="N3897" s="8">
        <v>1116807.5</v>
      </c>
    </row>
    <row r="3898" spans="1:14" x14ac:dyDescent="0.25">
      <c r="A3898" t="s">
        <v>9</v>
      </c>
      <c r="B3898" t="s">
        <v>92</v>
      </c>
      <c r="C3898" t="s">
        <v>11</v>
      </c>
      <c r="D3898" t="s">
        <v>7</v>
      </c>
      <c r="E3898" t="s">
        <v>8</v>
      </c>
      <c r="F3898" s="5">
        <v>44188</v>
      </c>
      <c r="G3898">
        <v>308582627</v>
      </c>
      <c r="H3898" s="5">
        <v>43870</v>
      </c>
      <c r="I3898">
        <v>5312</v>
      </c>
      <c r="J3898" s="8">
        <v>47.45</v>
      </c>
      <c r="K3898" s="8">
        <v>31.79</v>
      </c>
      <c r="L3898" s="8">
        <v>252054.39999999999</v>
      </c>
      <c r="M3898" s="8">
        <v>168868.48000000001</v>
      </c>
      <c r="N3898" s="8">
        <v>83185.919999999998</v>
      </c>
    </row>
    <row r="3899" spans="1:14" x14ac:dyDescent="0.25">
      <c r="A3899" t="s">
        <v>17</v>
      </c>
      <c r="B3899" t="s">
        <v>163</v>
      </c>
      <c r="C3899" t="s">
        <v>11</v>
      </c>
      <c r="D3899" t="s">
        <v>3</v>
      </c>
      <c r="E3899" t="s">
        <v>23</v>
      </c>
      <c r="F3899" s="5">
        <v>44225</v>
      </c>
      <c r="G3899">
        <v>784627521</v>
      </c>
      <c r="H3899" s="5">
        <v>44252</v>
      </c>
      <c r="I3899">
        <v>7574</v>
      </c>
      <c r="J3899" s="8">
        <v>47.45</v>
      </c>
      <c r="K3899" s="8">
        <v>31.79</v>
      </c>
      <c r="L3899" s="8">
        <v>359386.3</v>
      </c>
      <c r="M3899" s="8">
        <v>240777.46</v>
      </c>
      <c r="N3899" s="8">
        <v>118608.84</v>
      </c>
    </row>
    <row r="3900" spans="1:14" x14ac:dyDescent="0.25">
      <c r="A3900" t="s">
        <v>12</v>
      </c>
      <c r="B3900" t="s">
        <v>73</v>
      </c>
      <c r="C3900" t="s">
        <v>65</v>
      </c>
      <c r="D3900" t="s">
        <v>7</v>
      </c>
      <c r="E3900" t="s">
        <v>8</v>
      </c>
      <c r="F3900" s="5">
        <v>43539</v>
      </c>
      <c r="G3900">
        <v>514000356</v>
      </c>
      <c r="H3900" s="5">
        <v>43554</v>
      </c>
      <c r="I3900">
        <v>2982</v>
      </c>
      <c r="J3900" s="8">
        <v>668.27</v>
      </c>
      <c r="K3900" s="8">
        <v>502.54</v>
      </c>
      <c r="L3900" s="8">
        <v>1992781.14</v>
      </c>
      <c r="M3900" s="8">
        <v>1498574.28</v>
      </c>
      <c r="N3900" s="8">
        <v>494206.86</v>
      </c>
    </row>
    <row r="3901" spans="1:14" x14ac:dyDescent="0.25">
      <c r="A3901" t="s">
        <v>9</v>
      </c>
      <c r="B3901" t="s">
        <v>91</v>
      </c>
      <c r="C3901" t="s">
        <v>19</v>
      </c>
      <c r="D3901" t="s">
        <v>3</v>
      </c>
      <c r="E3901" t="s">
        <v>15</v>
      </c>
      <c r="F3901" s="5">
        <v>44284</v>
      </c>
      <c r="G3901">
        <v>140499961</v>
      </c>
      <c r="H3901" s="5">
        <v>44316</v>
      </c>
      <c r="I3901">
        <v>5915</v>
      </c>
      <c r="J3901" s="8">
        <v>81.73</v>
      </c>
      <c r="K3901" s="8">
        <v>56.67</v>
      </c>
      <c r="L3901" s="8">
        <v>483432.95</v>
      </c>
      <c r="M3901" s="8">
        <v>335203.05</v>
      </c>
      <c r="N3901" s="8">
        <v>148229.9</v>
      </c>
    </row>
    <row r="3902" spans="1:14" x14ac:dyDescent="0.25">
      <c r="A3902" t="s">
        <v>17</v>
      </c>
      <c r="B3902" t="s">
        <v>135</v>
      </c>
      <c r="C3902" t="s">
        <v>65</v>
      </c>
      <c r="D3902" t="s">
        <v>7</v>
      </c>
      <c r="E3902" t="s">
        <v>23</v>
      </c>
      <c r="F3902" s="5">
        <v>43568</v>
      </c>
      <c r="G3902">
        <v>828237664</v>
      </c>
      <c r="H3902" s="5">
        <v>43574</v>
      </c>
      <c r="I3902">
        <v>2785</v>
      </c>
      <c r="J3902" s="8">
        <v>668.27</v>
      </c>
      <c r="K3902" s="8">
        <v>502.54</v>
      </c>
      <c r="L3902" s="8">
        <v>1861131.95</v>
      </c>
      <c r="M3902" s="8">
        <v>1399573.9</v>
      </c>
      <c r="N3902" s="8">
        <v>461558.05</v>
      </c>
    </row>
    <row r="3903" spans="1:14" x14ac:dyDescent="0.25">
      <c r="A3903" t="s">
        <v>17</v>
      </c>
      <c r="B3903" t="s">
        <v>131</v>
      </c>
      <c r="C3903" t="s">
        <v>45</v>
      </c>
      <c r="D3903" t="s">
        <v>7</v>
      </c>
      <c r="E3903" t="s">
        <v>8</v>
      </c>
      <c r="F3903" s="5">
        <v>42781</v>
      </c>
      <c r="G3903">
        <v>211637294</v>
      </c>
      <c r="H3903" s="5">
        <v>42789</v>
      </c>
      <c r="I3903">
        <v>7033</v>
      </c>
      <c r="J3903" s="8">
        <v>9.33</v>
      </c>
      <c r="K3903" s="8">
        <v>6.92</v>
      </c>
      <c r="L3903" s="8">
        <v>65617.89</v>
      </c>
      <c r="M3903" s="8">
        <v>48668.36</v>
      </c>
      <c r="N3903" s="8">
        <v>16949.53</v>
      </c>
    </row>
    <row r="3904" spans="1:14" x14ac:dyDescent="0.25">
      <c r="A3904" t="s">
        <v>26</v>
      </c>
      <c r="B3904" t="s">
        <v>200</v>
      </c>
      <c r="C3904" t="s">
        <v>14</v>
      </c>
      <c r="D3904" t="s">
        <v>3</v>
      </c>
      <c r="E3904" t="s">
        <v>8</v>
      </c>
      <c r="F3904" s="5">
        <v>43126</v>
      </c>
      <c r="G3904">
        <v>945435178</v>
      </c>
      <c r="H3904" s="5">
        <v>43146</v>
      </c>
      <c r="I3904">
        <v>4134</v>
      </c>
      <c r="J3904" s="8">
        <v>205.7</v>
      </c>
      <c r="K3904" s="8">
        <v>117.11</v>
      </c>
      <c r="L3904" s="8">
        <v>850363.8</v>
      </c>
      <c r="M3904" s="8">
        <v>484132.74</v>
      </c>
      <c r="N3904" s="8">
        <v>366231.06</v>
      </c>
    </row>
    <row r="3905" spans="1:14" x14ac:dyDescent="0.25">
      <c r="A3905" t="s">
        <v>26</v>
      </c>
      <c r="B3905" t="s">
        <v>179</v>
      </c>
      <c r="C3905" t="s">
        <v>57</v>
      </c>
      <c r="D3905" t="s">
        <v>7</v>
      </c>
      <c r="E3905" t="s">
        <v>15</v>
      </c>
      <c r="F3905" s="5">
        <v>42150</v>
      </c>
      <c r="G3905">
        <v>354680144</v>
      </c>
      <c r="H3905" s="5">
        <v>42163</v>
      </c>
      <c r="I3905">
        <v>6591</v>
      </c>
      <c r="J3905" s="8">
        <v>154.06</v>
      </c>
      <c r="K3905" s="8">
        <v>90.93</v>
      </c>
      <c r="L3905" s="8">
        <v>1015409.46</v>
      </c>
      <c r="M3905" s="8">
        <v>599319.63</v>
      </c>
      <c r="N3905" s="8">
        <v>416089.83</v>
      </c>
    </row>
    <row r="3906" spans="1:14" x14ac:dyDescent="0.25">
      <c r="A3906" t="s">
        <v>12</v>
      </c>
      <c r="B3906" t="s">
        <v>132</v>
      </c>
      <c r="C3906" t="s">
        <v>22</v>
      </c>
      <c r="D3906" t="s">
        <v>3</v>
      </c>
      <c r="E3906" t="s">
        <v>4</v>
      </c>
      <c r="F3906" s="5">
        <v>44834</v>
      </c>
      <c r="G3906">
        <v>784733521</v>
      </c>
      <c r="H3906" s="5">
        <v>44855</v>
      </c>
      <c r="I3906">
        <v>8942</v>
      </c>
      <c r="J3906" s="8">
        <v>109.28</v>
      </c>
      <c r="K3906" s="8">
        <v>35.840000000000003</v>
      </c>
      <c r="L3906" s="8">
        <v>977181.76</v>
      </c>
      <c r="M3906" s="8">
        <v>320481.28000000003</v>
      </c>
      <c r="N3906" s="8">
        <v>656700.48</v>
      </c>
    </row>
    <row r="3907" spans="1:14" x14ac:dyDescent="0.25">
      <c r="A3907" t="s">
        <v>26</v>
      </c>
      <c r="B3907" t="s">
        <v>191</v>
      </c>
      <c r="C3907" t="s">
        <v>45</v>
      </c>
      <c r="D3907" t="s">
        <v>7</v>
      </c>
      <c r="E3907" t="s">
        <v>8</v>
      </c>
      <c r="F3907" s="5">
        <v>42852</v>
      </c>
      <c r="G3907">
        <v>151269137</v>
      </c>
      <c r="H3907" s="5">
        <v>42869</v>
      </c>
      <c r="I3907">
        <v>2754</v>
      </c>
      <c r="J3907" s="8">
        <v>9.33</v>
      </c>
      <c r="K3907" s="8">
        <v>6.92</v>
      </c>
      <c r="L3907" s="8">
        <v>25694.82</v>
      </c>
      <c r="M3907" s="8">
        <v>19057.68</v>
      </c>
      <c r="N3907" s="8">
        <v>6637.14</v>
      </c>
    </row>
    <row r="3908" spans="1:14" x14ac:dyDescent="0.25">
      <c r="A3908" t="s">
        <v>26</v>
      </c>
      <c r="B3908" t="s">
        <v>121</v>
      </c>
      <c r="C3908" t="s">
        <v>57</v>
      </c>
      <c r="D3908" t="s">
        <v>7</v>
      </c>
      <c r="E3908" t="s">
        <v>15</v>
      </c>
      <c r="F3908" s="5">
        <v>42198</v>
      </c>
      <c r="G3908">
        <v>490273320</v>
      </c>
      <c r="H3908" s="5">
        <v>42234</v>
      </c>
      <c r="I3908">
        <v>1625</v>
      </c>
      <c r="J3908" s="8">
        <v>154.06</v>
      </c>
      <c r="K3908" s="8">
        <v>90.93</v>
      </c>
      <c r="L3908" s="8">
        <v>250347.5</v>
      </c>
      <c r="M3908" s="8">
        <v>147761.25</v>
      </c>
      <c r="N3908" s="8">
        <v>102586.25</v>
      </c>
    </row>
    <row r="3909" spans="1:14" x14ac:dyDescent="0.25">
      <c r="A3909" t="s">
        <v>0</v>
      </c>
      <c r="B3909" t="s">
        <v>34</v>
      </c>
      <c r="C3909" t="s">
        <v>11</v>
      </c>
      <c r="D3909" t="s">
        <v>7</v>
      </c>
      <c r="E3909" t="s">
        <v>23</v>
      </c>
      <c r="F3909" s="5">
        <v>43591</v>
      </c>
      <c r="G3909">
        <v>308044898</v>
      </c>
      <c r="H3909" s="5">
        <v>43592</v>
      </c>
      <c r="I3909">
        <v>6186</v>
      </c>
      <c r="J3909" s="8">
        <v>47.45</v>
      </c>
      <c r="K3909" s="8">
        <v>31.79</v>
      </c>
      <c r="L3909" s="8">
        <v>293525.7</v>
      </c>
      <c r="M3909" s="8">
        <v>196652.94</v>
      </c>
      <c r="N3909" s="8">
        <v>96872.76</v>
      </c>
    </row>
    <row r="3910" spans="1:14" x14ac:dyDescent="0.25">
      <c r="A3910" t="s">
        <v>0</v>
      </c>
      <c r="B3910" t="s">
        <v>101</v>
      </c>
      <c r="C3910" t="s">
        <v>45</v>
      </c>
      <c r="D3910" t="s">
        <v>3</v>
      </c>
      <c r="E3910" t="s">
        <v>23</v>
      </c>
      <c r="F3910" s="5">
        <v>43917</v>
      </c>
      <c r="G3910">
        <v>431195199</v>
      </c>
      <c r="H3910" s="5">
        <v>43917</v>
      </c>
      <c r="I3910">
        <v>9096</v>
      </c>
      <c r="J3910" s="8">
        <v>9.33</v>
      </c>
      <c r="K3910" s="8">
        <v>6.92</v>
      </c>
      <c r="L3910" s="8">
        <v>84865.68</v>
      </c>
      <c r="M3910" s="8">
        <v>62944.32</v>
      </c>
      <c r="N3910" s="8">
        <v>21921.360000000001</v>
      </c>
    </row>
    <row r="3911" spans="1:14" x14ac:dyDescent="0.25">
      <c r="A3911" t="s">
        <v>9</v>
      </c>
      <c r="B3911" t="s">
        <v>102</v>
      </c>
      <c r="C3911" t="s">
        <v>14</v>
      </c>
      <c r="D3911" t="s">
        <v>3</v>
      </c>
      <c r="E3911" t="s">
        <v>4</v>
      </c>
      <c r="F3911" s="5">
        <v>44908</v>
      </c>
      <c r="G3911">
        <v>856648051</v>
      </c>
      <c r="H3911" s="5">
        <v>44918</v>
      </c>
      <c r="I3911">
        <v>50</v>
      </c>
      <c r="J3911" s="8">
        <v>205.7</v>
      </c>
      <c r="K3911" s="8">
        <v>117.11</v>
      </c>
      <c r="L3911" s="8">
        <v>10285</v>
      </c>
      <c r="M3911" s="8">
        <v>5855.5</v>
      </c>
      <c r="N3911" s="8">
        <v>4429.5</v>
      </c>
    </row>
    <row r="3912" spans="1:14" x14ac:dyDescent="0.25">
      <c r="A3912" t="s">
        <v>0</v>
      </c>
      <c r="B3912" t="s">
        <v>50</v>
      </c>
      <c r="C3912" t="s">
        <v>65</v>
      </c>
      <c r="D3912" t="s">
        <v>7</v>
      </c>
      <c r="E3912" t="s">
        <v>4</v>
      </c>
      <c r="F3912" s="5">
        <v>42688</v>
      </c>
      <c r="G3912">
        <v>301639783</v>
      </c>
      <c r="H3912" s="5">
        <v>42706</v>
      </c>
      <c r="I3912">
        <v>770</v>
      </c>
      <c r="J3912" s="8">
        <v>668.27</v>
      </c>
      <c r="K3912" s="8">
        <v>502.54</v>
      </c>
      <c r="L3912" s="8">
        <v>514567.9</v>
      </c>
      <c r="M3912" s="8">
        <v>386955.8</v>
      </c>
      <c r="N3912" s="8">
        <v>127612.1</v>
      </c>
    </row>
    <row r="3913" spans="1:14" x14ac:dyDescent="0.25">
      <c r="A3913" t="s">
        <v>17</v>
      </c>
      <c r="B3913" t="s">
        <v>42</v>
      </c>
      <c r="C3913" t="s">
        <v>29</v>
      </c>
      <c r="D3913" t="s">
        <v>3</v>
      </c>
      <c r="E3913" t="s">
        <v>8</v>
      </c>
      <c r="F3913" s="5">
        <v>44541</v>
      </c>
      <c r="G3913">
        <v>253719222</v>
      </c>
      <c r="H3913" s="5">
        <v>44543</v>
      </c>
      <c r="I3913">
        <v>11</v>
      </c>
      <c r="J3913" s="8">
        <v>651.21</v>
      </c>
      <c r="K3913" s="8">
        <v>524.96</v>
      </c>
      <c r="L3913" s="8">
        <v>7163.31</v>
      </c>
      <c r="M3913" s="8">
        <v>5774.56</v>
      </c>
      <c r="N3913" s="8">
        <v>1388.75</v>
      </c>
    </row>
    <row r="3914" spans="1:14" x14ac:dyDescent="0.25">
      <c r="A3914" t="s">
        <v>12</v>
      </c>
      <c r="B3914" t="s">
        <v>190</v>
      </c>
      <c r="C3914" t="s">
        <v>36</v>
      </c>
      <c r="D3914" t="s">
        <v>3</v>
      </c>
      <c r="E3914" t="s">
        <v>23</v>
      </c>
      <c r="F3914" s="5">
        <v>42750</v>
      </c>
      <c r="G3914">
        <v>920747697</v>
      </c>
      <c r="H3914" s="5">
        <v>42752</v>
      </c>
      <c r="I3914">
        <v>8559</v>
      </c>
      <c r="J3914" s="8">
        <v>421.89</v>
      </c>
      <c r="K3914" s="8">
        <v>364.69</v>
      </c>
      <c r="L3914" s="8">
        <v>3610956.51</v>
      </c>
      <c r="M3914" s="8">
        <v>3121381.71</v>
      </c>
      <c r="N3914" s="8">
        <v>489574.8</v>
      </c>
    </row>
    <row r="3915" spans="1:14" x14ac:dyDescent="0.25">
      <c r="A3915" t="s">
        <v>9</v>
      </c>
      <c r="B3915" t="s">
        <v>184</v>
      </c>
      <c r="C3915" t="s">
        <v>31</v>
      </c>
      <c r="D3915" t="s">
        <v>7</v>
      </c>
      <c r="E3915" t="s">
        <v>23</v>
      </c>
      <c r="F3915" s="5">
        <v>43995</v>
      </c>
      <c r="G3915">
        <v>780899035</v>
      </c>
      <c r="H3915" s="5">
        <v>44042</v>
      </c>
      <c r="I3915">
        <v>4233</v>
      </c>
      <c r="J3915" s="8">
        <v>437.2</v>
      </c>
      <c r="K3915" s="8">
        <v>263.33</v>
      </c>
      <c r="L3915" s="8">
        <v>1850667.6</v>
      </c>
      <c r="M3915" s="8">
        <v>1114675.8899999999</v>
      </c>
      <c r="N3915" s="8">
        <v>735991.71</v>
      </c>
    </row>
    <row r="3916" spans="1:14" x14ac:dyDescent="0.25">
      <c r="A3916" t="s">
        <v>0</v>
      </c>
      <c r="B3916" t="s">
        <v>74</v>
      </c>
      <c r="C3916" t="s">
        <v>57</v>
      </c>
      <c r="D3916" t="s">
        <v>7</v>
      </c>
      <c r="E3916" t="s">
        <v>15</v>
      </c>
      <c r="F3916" s="5">
        <v>42876</v>
      </c>
      <c r="G3916">
        <v>632659566</v>
      </c>
      <c r="H3916" s="5">
        <v>42904</v>
      </c>
      <c r="I3916">
        <v>6880</v>
      </c>
      <c r="J3916" s="8">
        <v>154.06</v>
      </c>
      <c r="K3916" s="8">
        <v>90.93</v>
      </c>
      <c r="L3916" s="8">
        <v>1059932.8</v>
      </c>
      <c r="M3916" s="8">
        <v>625598.4</v>
      </c>
      <c r="N3916" s="8">
        <v>434334.4</v>
      </c>
    </row>
    <row r="3917" spans="1:14" x14ac:dyDescent="0.25">
      <c r="A3917" t="s">
        <v>20</v>
      </c>
      <c r="B3917" t="s">
        <v>54</v>
      </c>
      <c r="C3917" t="s">
        <v>45</v>
      </c>
      <c r="D3917" t="s">
        <v>7</v>
      </c>
      <c r="E3917" t="s">
        <v>23</v>
      </c>
      <c r="F3917" s="5">
        <v>44738</v>
      </c>
      <c r="G3917">
        <v>444828116</v>
      </c>
      <c r="H3917" s="5">
        <v>44763</v>
      </c>
      <c r="I3917">
        <v>3380</v>
      </c>
      <c r="J3917" s="8">
        <v>9.33</v>
      </c>
      <c r="K3917" s="8">
        <v>6.92</v>
      </c>
      <c r="L3917" s="8">
        <v>31535.4</v>
      </c>
      <c r="M3917" s="8">
        <v>23389.599999999999</v>
      </c>
      <c r="N3917" s="8">
        <v>8145.8</v>
      </c>
    </row>
    <row r="3918" spans="1:14" x14ac:dyDescent="0.25">
      <c r="A3918" t="s">
        <v>20</v>
      </c>
      <c r="B3918" t="s">
        <v>201</v>
      </c>
      <c r="C3918" t="s">
        <v>65</v>
      </c>
      <c r="D3918" t="s">
        <v>3</v>
      </c>
      <c r="E3918" t="s">
        <v>4</v>
      </c>
      <c r="F3918" s="5">
        <v>42690</v>
      </c>
      <c r="G3918">
        <v>706516015</v>
      </c>
      <c r="H3918" s="5">
        <v>42723</v>
      </c>
      <c r="I3918">
        <v>2644</v>
      </c>
      <c r="J3918" s="8">
        <v>668.27</v>
      </c>
      <c r="K3918" s="8">
        <v>502.54</v>
      </c>
      <c r="L3918" s="8">
        <v>1766905.88</v>
      </c>
      <c r="M3918" s="8">
        <v>1328715.76</v>
      </c>
      <c r="N3918" s="8">
        <v>438190.12</v>
      </c>
    </row>
    <row r="3919" spans="1:14" x14ac:dyDescent="0.25">
      <c r="A3919" t="s">
        <v>9</v>
      </c>
      <c r="B3919" t="s">
        <v>111</v>
      </c>
      <c r="C3919" t="s">
        <v>36</v>
      </c>
      <c r="D3919" t="s">
        <v>7</v>
      </c>
      <c r="E3919" t="s">
        <v>15</v>
      </c>
      <c r="F3919" s="5">
        <v>43661</v>
      </c>
      <c r="G3919">
        <v>177147090</v>
      </c>
      <c r="H3919" s="5">
        <v>43694</v>
      </c>
      <c r="I3919">
        <v>615</v>
      </c>
      <c r="J3919" s="8">
        <v>421.89</v>
      </c>
      <c r="K3919" s="8">
        <v>364.69</v>
      </c>
      <c r="L3919" s="8">
        <v>259462.35</v>
      </c>
      <c r="M3919" s="8">
        <v>224284.35</v>
      </c>
      <c r="N3919" s="8">
        <v>35178</v>
      </c>
    </row>
    <row r="3920" spans="1:14" x14ac:dyDescent="0.25">
      <c r="A3920" t="s">
        <v>17</v>
      </c>
      <c r="B3920" t="s">
        <v>85</v>
      </c>
      <c r="C3920" t="s">
        <v>36</v>
      </c>
      <c r="D3920" t="s">
        <v>7</v>
      </c>
      <c r="E3920" t="s">
        <v>8</v>
      </c>
      <c r="F3920" s="5">
        <v>42504</v>
      </c>
      <c r="G3920">
        <v>836457669</v>
      </c>
      <c r="H3920" s="5">
        <v>42524</v>
      </c>
      <c r="I3920">
        <v>5267</v>
      </c>
      <c r="J3920" s="8">
        <v>421.89</v>
      </c>
      <c r="K3920" s="8">
        <v>364.69</v>
      </c>
      <c r="L3920" s="8">
        <v>2222094.63</v>
      </c>
      <c r="M3920" s="8">
        <v>1920822.23</v>
      </c>
      <c r="N3920" s="8">
        <v>301272.40000000002</v>
      </c>
    </row>
    <row r="3921" spans="1:14" x14ac:dyDescent="0.25">
      <c r="A3921" t="s">
        <v>17</v>
      </c>
      <c r="B3921" t="s">
        <v>42</v>
      </c>
      <c r="C3921" t="s">
        <v>36</v>
      </c>
      <c r="D3921" t="s">
        <v>3</v>
      </c>
      <c r="E3921" t="s">
        <v>8</v>
      </c>
      <c r="F3921" s="5">
        <v>42309</v>
      </c>
      <c r="G3921">
        <v>234496581</v>
      </c>
      <c r="H3921" s="5">
        <v>42337</v>
      </c>
      <c r="I3921">
        <v>1604</v>
      </c>
      <c r="J3921" s="8">
        <v>421.89</v>
      </c>
      <c r="K3921" s="8">
        <v>364.69</v>
      </c>
      <c r="L3921" s="8">
        <v>676711.56</v>
      </c>
      <c r="M3921" s="8">
        <v>584962.76</v>
      </c>
      <c r="N3921" s="8">
        <v>91748.800000000003</v>
      </c>
    </row>
    <row r="3922" spans="1:14" x14ac:dyDescent="0.25">
      <c r="A3922" t="s">
        <v>0</v>
      </c>
      <c r="B3922" t="s">
        <v>159</v>
      </c>
      <c r="C3922" t="s">
        <v>11</v>
      </c>
      <c r="D3922" t="s">
        <v>3</v>
      </c>
      <c r="E3922" t="s">
        <v>8</v>
      </c>
      <c r="F3922" s="5">
        <v>44210</v>
      </c>
      <c r="G3922">
        <v>941625154</v>
      </c>
      <c r="H3922" s="5">
        <v>44211</v>
      </c>
      <c r="I3922">
        <v>6663</v>
      </c>
      <c r="J3922" s="8">
        <v>47.45</v>
      </c>
      <c r="K3922" s="8">
        <v>31.79</v>
      </c>
      <c r="L3922" s="8">
        <v>316159.34999999998</v>
      </c>
      <c r="M3922" s="8">
        <v>211816.77</v>
      </c>
      <c r="N3922" s="8">
        <v>104342.58</v>
      </c>
    </row>
    <row r="3923" spans="1:14" x14ac:dyDescent="0.25">
      <c r="A3923" t="s">
        <v>0</v>
      </c>
      <c r="B3923" t="s">
        <v>41</v>
      </c>
      <c r="C3923" t="s">
        <v>29</v>
      </c>
      <c r="D3923" t="s">
        <v>3</v>
      </c>
      <c r="E3923" t="s">
        <v>4</v>
      </c>
      <c r="F3923" s="5">
        <v>43648</v>
      </c>
      <c r="G3923">
        <v>198517215</v>
      </c>
      <c r="H3923" s="5">
        <v>43676</v>
      </c>
      <c r="I3923">
        <v>4510</v>
      </c>
      <c r="J3923" s="8">
        <v>651.21</v>
      </c>
      <c r="K3923" s="8">
        <v>524.96</v>
      </c>
      <c r="L3923" s="8">
        <v>2936957.1</v>
      </c>
      <c r="M3923" s="8">
        <v>2367569.6</v>
      </c>
      <c r="N3923" s="8">
        <v>569387.5</v>
      </c>
    </row>
    <row r="3924" spans="1:14" x14ac:dyDescent="0.25">
      <c r="A3924" t="s">
        <v>26</v>
      </c>
      <c r="B3924" t="s">
        <v>156</v>
      </c>
      <c r="C3924" t="s">
        <v>29</v>
      </c>
      <c r="D3924" t="s">
        <v>7</v>
      </c>
      <c r="E3924" t="s">
        <v>8</v>
      </c>
      <c r="F3924" s="5">
        <v>43502</v>
      </c>
      <c r="G3924">
        <v>266159093</v>
      </c>
      <c r="H3924" s="5">
        <v>43506</v>
      </c>
      <c r="I3924">
        <v>1245</v>
      </c>
      <c r="J3924" s="8">
        <v>651.21</v>
      </c>
      <c r="K3924" s="8">
        <v>524.96</v>
      </c>
      <c r="L3924" s="8">
        <v>810756.45</v>
      </c>
      <c r="M3924" s="8">
        <v>653575.19999999995</v>
      </c>
      <c r="N3924" s="8">
        <v>157181.25</v>
      </c>
    </row>
    <row r="3925" spans="1:14" x14ac:dyDescent="0.25">
      <c r="A3925" t="s">
        <v>9</v>
      </c>
      <c r="B3925" t="s">
        <v>96</v>
      </c>
      <c r="C3925" t="s">
        <v>29</v>
      </c>
      <c r="D3925" t="s">
        <v>7</v>
      </c>
      <c r="E3925" t="s">
        <v>8</v>
      </c>
      <c r="F3925" s="5">
        <v>43878</v>
      </c>
      <c r="G3925">
        <v>775849616</v>
      </c>
      <c r="H3925" s="5">
        <v>43895</v>
      </c>
      <c r="I3925">
        <v>9997</v>
      </c>
      <c r="J3925" s="8">
        <v>651.21</v>
      </c>
      <c r="K3925" s="8">
        <v>524.96</v>
      </c>
      <c r="L3925" s="8">
        <v>6510146.3700000001</v>
      </c>
      <c r="M3925" s="8">
        <v>5248025.12</v>
      </c>
      <c r="N3925" s="8">
        <v>1262121.25</v>
      </c>
    </row>
    <row r="3926" spans="1:14" x14ac:dyDescent="0.25">
      <c r="A3926" t="s">
        <v>9</v>
      </c>
      <c r="B3926" t="s">
        <v>164</v>
      </c>
      <c r="C3926" t="s">
        <v>36</v>
      </c>
      <c r="D3926" t="s">
        <v>3</v>
      </c>
      <c r="E3926" t="s">
        <v>8</v>
      </c>
      <c r="F3926" s="5">
        <v>43813</v>
      </c>
      <c r="G3926">
        <v>979200112</v>
      </c>
      <c r="H3926" s="5">
        <v>43829</v>
      </c>
      <c r="I3926">
        <v>5928</v>
      </c>
      <c r="J3926" s="8">
        <v>421.89</v>
      </c>
      <c r="K3926" s="8">
        <v>364.69</v>
      </c>
      <c r="L3926" s="8">
        <v>2500963.92</v>
      </c>
      <c r="M3926" s="8">
        <v>2161882.3199999998</v>
      </c>
      <c r="N3926" s="8">
        <v>339081.6</v>
      </c>
    </row>
    <row r="3927" spans="1:14" x14ac:dyDescent="0.25">
      <c r="A3927" t="s">
        <v>39</v>
      </c>
      <c r="B3927" t="s">
        <v>128</v>
      </c>
      <c r="C3927" t="s">
        <v>31</v>
      </c>
      <c r="D3927" t="s">
        <v>3</v>
      </c>
      <c r="E3927" t="s">
        <v>15</v>
      </c>
      <c r="F3927" s="5">
        <v>44428</v>
      </c>
      <c r="G3927">
        <v>198134410</v>
      </c>
      <c r="H3927" s="5">
        <v>44468</v>
      </c>
      <c r="I3927">
        <v>1230</v>
      </c>
      <c r="J3927" s="8">
        <v>437.2</v>
      </c>
      <c r="K3927" s="8">
        <v>263.33</v>
      </c>
      <c r="L3927" s="8">
        <v>537756</v>
      </c>
      <c r="M3927" s="8">
        <v>323895.90000000002</v>
      </c>
      <c r="N3927" s="8">
        <v>213860.1</v>
      </c>
    </row>
    <row r="3928" spans="1:14" x14ac:dyDescent="0.25">
      <c r="A3928" t="s">
        <v>26</v>
      </c>
      <c r="B3928" t="s">
        <v>72</v>
      </c>
      <c r="C3928" t="s">
        <v>57</v>
      </c>
      <c r="D3928" t="s">
        <v>3</v>
      </c>
      <c r="E3928" t="s">
        <v>8</v>
      </c>
      <c r="F3928" s="5">
        <v>43265</v>
      </c>
      <c r="G3928">
        <v>974888837</v>
      </c>
      <c r="H3928" s="5">
        <v>43303</v>
      </c>
      <c r="I3928">
        <v>126</v>
      </c>
      <c r="J3928" s="8">
        <v>154.06</v>
      </c>
      <c r="K3928" s="8">
        <v>90.93</v>
      </c>
      <c r="L3928" s="8">
        <v>19411.560000000001</v>
      </c>
      <c r="M3928" s="8">
        <v>11457.18</v>
      </c>
      <c r="N3928" s="8">
        <v>7954.38</v>
      </c>
    </row>
    <row r="3929" spans="1:14" x14ac:dyDescent="0.25">
      <c r="A3929" t="s">
        <v>12</v>
      </c>
      <c r="B3929" t="s">
        <v>189</v>
      </c>
      <c r="C3929" t="s">
        <v>31</v>
      </c>
      <c r="D3929" t="s">
        <v>7</v>
      </c>
      <c r="E3929" t="s">
        <v>15</v>
      </c>
      <c r="F3929" s="5">
        <v>43762</v>
      </c>
      <c r="G3929">
        <v>522012221</v>
      </c>
      <c r="H3929" s="5">
        <v>43763</v>
      </c>
      <c r="I3929">
        <v>3871</v>
      </c>
      <c r="J3929" s="8">
        <v>437.2</v>
      </c>
      <c r="K3929" s="8">
        <v>263.33</v>
      </c>
      <c r="L3929" s="8">
        <v>1692401.2</v>
      </c>
      <c r="M3929" s="8">
        <v>1019350.43</v>
      </c>
      <c r="N3929" s="8">
        <v>673050.77</v>
      </c>
    </row>
    <row r="3930" spans="1:14" x14ac:dyDescent="0.25">
      <c r="A3930" t="s">
        <v>26</v>
      </c>
      <c r="B3930" t="s">
        <v>199</v>
      </c>
      <c r="C3930" t="s">
        <v>65</v>
      </c>
      <c r="D3930" t="s">
        <v>3</v>
      </c>
      <c r="E3930" t="s">
        <v>4</v>
      </c>
      <c r="F3930" s="5">
        <v>42861</v>
      </c>
      <c r="G3930">
        <v>172365891</v>
      </c>
      <c r="H3930" s="5">
        <v>42895</v>
      </c>
      <c r="I3930">
        <v>5752</v>
      </c>
      <c r="J3930" s="8">
        <v>668.27</v>
      </c>
      <c r="K3930" s="8">
        <v>502.54</v>
      </c>
      <c r="L3930" s="8">
        <v>3843889.04</v>
      </c>
      <c r="M3930" s="8">
        <v>2890610.08</v>
      </c>
      <c r="N3930" s="8">
        <v>953278.96</v>
      </c>
    </row>
    <row r="3931" spans="1:14" x14ac:dyDescent="0.25">
      <c r="A3931" t="s">
        <v>9</v>
      </c>
      <c r="B3931" t="s">
        <v>192</v>
      </c>
      <c r="C3931" t="s">
        <v>6</v>
      </c>
      <c r="D3931" t="s">
        <v>7</v>
      </c>
      <c r="E3931" t="s">
        <v>4</v>
      </c>
      <c r="F3931" s="5">
        <v>43391</v>
      </c>
      <c r="G3931">
        <v>429123675</v>
      </c>
      <c r="H3931" s="5">
        <v>43415</v>
      </c>
      <c r="I3931">
        <v>6086</v>
      </c>
      <c r="J3931" s="8">
        <v>152.58000000000001</v>
      </c>
      <c r="K3931" s="8">
        <v>97.44</v>
      </c>
      <c r="L3931" s="8">
        <v>928601.88</v>
      </c>
      <c r="M3931" s="8">
        <v>593019.84</v>
      </c>
      <c r="N3931" s="8">
        <v>335582.04</v>
      </c>
    </row>
    <row r="3932" spans="1:14" x14ac:dyDescent="0.25">
      <c r="A3932" t="s">
        <v>9</v>
      </c>
      <c r="B3932" t="s">
        <v>69</v>
      </c>
      <c r="C3932" t="s">
        <v>57</v>
      </c>
      <c r="D3932" t="s">
        <v>7</v>
      </c>
      <c r="E3932" t="s">
        <v>15</v>
      </c>
      <c r="F3932" s="5">
        <v>43880</v>
      </c>
      <c r="G3932">
        <v>515771901</v>
      </c>
      <c r="H3932" s="5">
        <v>43909</v>
      </c>
      <c r="I3932">
        <v>7222</v>
      </c>
      <c r="J3932" s="8">
        <v>154.06</v>
      </c>
      <c r="K3932" s="8">
        <v>90.93</v>
      </c>
      <c r="L3932" s="8">
        <v>1112621.32</v>
      </c>
      <c r="M3932" s="8">
        <v>656696.46</v>
      </c>
      <c r="N3932" s="8">
        <v>455924.86</v>
      </c>
    </row>
    <row r="3933" spans="1:14" x14ac:dyDescent="0.25">
      <c r="A3933" t="s">
        <v>9</v>
      </c>
      <c r="B3933" t="s">
        <v>89</v>
      </c>
      <c r="C3933" t="s">
        <v>14</v>
      </c>
      <c r="D3933" t="s">
        <v>3</v>
      </c>
      <c r="E3933" t="s">
        <v>8</v>
      </c>
      <c r="F3933" s="5">
        <v>44050</v>
      </c>
      <c r="G3933">
        <v>626109397</v>
      </c>
      <c r="H3933" s="5">
        <v>44089</v>
      </c>
      <c r="I3933">
        <v>8539</v>
      </c>
      <c r="J3933" s="8">
        <v>205.7</v>
      </c>
      <c r="K3933" s="8">
        <v>117.11</v>
      </c>
      <c r="L3933" s="8">
        <v>1756472.3</v>
      </c>
      <c r="M3933" s="8">
        <v>1000002.29</v>
      </c>
      <c r="N3933" s="8">
        <v>756470.01</v>
      </c>
    </row>
    <row r="3934" spans="1:14" x14ac:dyDescent="0.25">
      <c r="A3934" t="s">
        <v>9</v>
      </c>
      <c r="B3934" t="s">
        <v>10</v>
      </c>
      <c r="C3934" t="s">
        <v>65</v>
      </c>
      <c r="D3934" t="s">
        <v>7</v>
      </c>
      <c r="E3934" t="s">
        <v>23</v>
      </c>
      <c r="F3934" s="5">
        <v>44170</v>
      </c>
      <c r="G3934">
        <v>574247491</v>
      </c>
      <c r="H3934" s="5">
        <v>44182</v>
      </c>
      <c r="I3934">
        <v>1448</v>
      </c>
      <c r="J3934" s="8">
        <v>668.27</v>
      </c>
      <c r="K3934" s="8">
        <v>502.54</v>
      </c>
      <c r="L3934" s="8">
        <v>967654.96</v>
      </c>
      <c r="M3934" s="8">
        <v>727677.92</v>
      </c>
      <c r="N3934" s="8">
        <v>239977.04</v>
      </c>
    </row>
    <row r="3935" spans="1:14" x14ac:dyDescent="0.25">
      <c r="A3935" t="s">
        <v>20</v>
      </c>
      <c r="B3935" t="s">
        <v>46</v>
      </c>
      <c r="C3935" t="s">
        <v>22</v>
      </c>
      <c r="D3935" t="s">
        <v>3</v>
      </c>
      <c r="E3935" t="s">
        <v>8</v>
      </c>
      <c r="F3935" s="5">
        <v>43359</v>
      </c>
      <c r="G3935">
        <v>244610011</v>
      </c>
      <c r="H3935" s="5">
        <v>43400</v>
      </c>
      <c r="I3935">
        <v>4393</v>
      </c>
      <c r="J3935" s="8">
        <v>109.28</v>
      </c>
      <c r="K3935" s="8">
        <v>35.840000000000003</v>
      </c>
      <c r="L3935" s="8">
        <v>480067.04</v>
      </c>
      <c r="M3935" s="8">
        <v>157445.12</v>
      </c>
      <c r="N3935" s="8">
        <v>322621.92</v>
      </c>
    </row>
    <row r="3936" spans="1:14" x14ac:dyDescent="0.25">
      <c r="A3936" t="s">
        <v>9</v>
      </c>
      <c r="B3936" t="s">
        <v>84</v>
      </c>
      <c r="C3936" t="s">
        <v>6</v>
      </c>
      <c r="D3936" t="s">
        <v>3</v>
      </c>
      <c r="E3936" t="s">
        <v>4</v>
      </c>
      <c r="F3936" s="5">
        <v>43470</v>
      </c>
      <c r="G3936">
        <v>941933286</v>
      </c>
      <c r="H3936" s="5">
        <v>43504</v>
      </c>
      <c r="I3936">
        <v>7846</v>
      </c>
      <c r="J3936" s="8">
        <v>152.58000000000001</v>
      </c>
      <c r="K3936" s="8">
        <v>97.44</v>
      </c>
      <c r="L3936" s="8">
        <v>1197142.68</v>
      </c>
      <c r="M3936" s="8">
        <v>764514.24</v>
      </c>
      <c r="N3936" s="8">
        <v>432628.44</v>
      </c>
    </row>
    <row r="3937" spans="1:14" x14ac:dyDescent="0.25">
      <c r="A3937" t="s">
        <v>12</v>
      </c>
      <c r="B3937" t="s">
        <v>115</v>
      </c>
      <c r="C3937" t="s">
        <v>57</v>
      </c>
      <c r="D3937" t="s">
        <v>3</v>
      </c>
      <c r="E3937" t="s">
        <v>15</v>
      </c>
      <c r="F3937" s="5">
        <v>42133</v>
      </c>
      <c r="G3937">
        <v>441266143</v>
      </c>
      <c r="H3937" s="5">
        <v>42171</v>
      </c>
      <c r="I3937">
        <v>9312</v>
      </c>
      <c r="J3937" s="8">
        <v>154.06</v>
      </c>
      <c r="K3937" s="8">
        <v>90.93</v>
      </c>
      <c r="L3937" s="8">
        <v>1434606.72</v>
      </c>
      <c r="M3937" s="8">
        <v>846740.16</v>
      </c>
      <c r="N3937" s="8">
        <v>587866.56000000006</v>
      </c>
    </row>
    <row r="3938" spans="1:14" x14ac:dyDescent="0.25">
      <c r="A3938" t="s">
        <v>17</v>
      </c>
      <c r="B3938" t="s">
        <v>42</v>
      </c>
      <c r="C3938" t="s">
        <v>65</v>
      </c>
      <c r="D3938" t="s">
        <v>7</v>
      </c>
      <c r="E3938" t="s">
        <v>4</v>
      </c>
      <c r="F3938" s="5">
        <v>42056</v>
      </c>
      <c r="G3938">
        <v>637969911</v>
      </c>
      <c r="H3938" s="5">
        <v>42065</v>
      </c>
      <c r="I3938">
        <v>8329</v>
      </c>
      <c r="J3938" s="8">
        <v>668.27</v>
      </c>
      <c r="K3938" s="8">
        <v>502.54</v>
      </c>
      <c r="L3938" s="8">
        <v>5566020.8300000001</v>
      </c>
      <c r="M3938" s="8">
        <v>4185655.66</v>
      </c>
      <c r="N3938" s="8">
        <v>1380365.17</v>
      </c>
    </row>
    <row r="3939" spans="1:14" x14ac:dyDescent="0.25">
      <c r="A3939" t="s">
        <v>9</v>
      </c>
      <c r="B3939" t="s">
        <v>154</v>
      </c>
      <c r="C3939" t="s">
        <v>14</v>
      </c>
      <c r="D3939" t="s">
        <v>7</v>
      </c>
      <c r="E3939" t="s">
        <v>15</v>
      </c>
      <c r="F3939" s="5">
        <v>44801</v>
      </c>
      <c r="G3939">
        <v>797718417</v>
      </c>
      <c r="H3939" s="5">
        <v>44849</v>
      </c>
      <c r="I3939">
        <v>1462</v>
      </c>
      <c r="J3939" s="8">
        <v>205.7</v>
      </c>
      <c r="K3939" s="8">
        <v>117.11</v>
      </c>
      <c r="L3939" s="8">
        <v>300733.40000000002</v>
      </c>
      <c r="M3939" s="8">
        <v>171214.82</v>
      </c>
      <c r="N3939" s="8">
        <v>129518.58</v>
      </c>
    </row>
    <row r="3940" spans="1:14" x14ac:dyDescent="0.25">
      <c r="A3940" t="s">
        <v>12</v>
      </c>
      <c r="B3940" t="s">
        <v>90</v>
      </c>
      <c r="C3940" t="s">
        <v>6</v>
      </c>
      <c r="D3940" t="s">
        <v>3</v>
      </c>
      <c r="E3940" t="s">
        <v>23</v>
      </c>
      <c r="F3940" s="5">
        <v>42509</v>
      </c>
      <c r="G3940">
        <v>706497991</v>
      </c>
      <c r="H3940" s="5">
        <v>42521</v>
      </c>
      <c r="I3940">
        <v>7310</v>
      </c>
      <c r="J3940" s="8">
        <v>152.58000000000001</v>
      </c>
      <c r="K3940" s="8">
        <v>97.44</v>
      </c>
      <c r="L3940" s="8">
        <v>1115359.8</v>
      </c>
      <c r="M3940" s="8">
        <v>712286.4</v>
      </c>
      <c r="N3940" s="8">
        <v>403073.4</v>
      </c>
    </row>
    <row r="3941" spans="1:14" x14ac:dyDescent="0.25">
      <c r="A3941" t="s">
        <v>9</v>
      </c>
      <c r="B3941" t="s">
        <v>44</v>
      </c>
      <c r="C3941" t="s">
        <v>14</v>
      </c>
      <c r="D3941" t="s">
        <v>3</v>
      </c>
      <c r="E3941" t="s">
        <v>8</v>
      </c>
      <c r="F3941" s="5">
        <v>43752</v>
      </c>
      <c r="G3941">
        <v>220607459</v>
      </c>
      <c r="H3941" s="5">
        <v>43755</v>
      </c>
      <c r="I3941">
        <v>1504</v>
      </c>
      <c r="J3941" s="8">
        <v>205.7</v>
      </c>
      <c r="K3941" s="8">
        <v>117.11</v>
      </c>
      <c r="L3941" s="8">
        <v>309372.79999999999</v>
      </c>
      <c r="M3941" s="8">
        <v>176133.44</v>
      </c>
      <c r="N3941" s="8">
        <v>133239.35999999999</v>
      </c>
    </row>
    <row r="3942" spans="1:14" x14ac:dyDescent="0.25">
      <c r="A3942" t="s">
        <v>26</v>
      </c>
      <c r="B3942" t="s">
        <v>103</v>
      </c>
      <c r="C3942" t="s">
        <v>6</v>
      </c>
      <c r="D3942" t="s">
        <v>7</v>
      </c>
      <c r="E3942" t="s">
        <v>23</v>
      </c>
      <c r="F3942" s="5">
        <v>42260</v>
      </c>
      <c r="G3942">
        <v>616658151</v>
      </c>
      <c r="H3942" s="5">
        <v>42293</v>
      </c>
      <c r="I3942">
        <v>1705</v>
      </c>
      <c r="J3942" s="8">
        <v>152.58000000000001</v>
      </c>
      <c r="K3942" s="8">
        <v>97.44</v>
      </c>
      <c r="L3942" s="8">
        <v>260148.9</v>
      </c>
      <c r="M3942" s="8">
        <v>166135.20000000001</v>
      </c>
      <c r="N3942" s="8">
        <v>94013.7</v>
      </c>
    </row>
    <row r="3943" spans="1:14" x14ac:dyDescent="0.25">
      <c r="A3943" t="s">
        <v>12</v>
      </c>
      <c r="B3943" t="s">
        <v>180</v>
      </c>
      <c r="C3943" t="s">
        <v>14</v>
      </c>
      <c r="D3943" t="s">
        <v>7</v>
      </c>
      <c r="E3943" t="s">
        <v>4</v>
      </c>
      <c r="F3943" s="5">
        <v>42764</v>
      </c>
      <c r="G3943">
        <v>541573894</v>
      </c>
      <c r="H3943" s="5">
        <v>42765</v>
      </c>
      <c r="I3943">
        <v>2605</v>
      </c>
      <c r="J3943" s="8">
        <v>205.7</v>
      </c>
      <c r="K3943" s="8">
        <v>117.11</v>
      </c>
      <c r="L3943" s="8">
        <v>535848.5</v>
      </c>
      <c r="M3943" s="8">
        <v>305071.55</v>
      </c>
      <c r="N3943" s="8">
        <v>230776.95</v>
      </c>
    </row>
    <row r="3944" spans="1:14" x14ac:dyDescent="0.25">
      <c r="A3944" t="s">
        <v>26</v>
      </c>
      <c r="B3944" t="s">
        <v>113</v>
      </c>
      <c r="C3944" t="s">
        <v>22</v>
      </c>
      <c r="D3944" t="s">
        <v>7</v>
      </c>
      <c r="E3944" t="s">
        <v>8</v>
      </c>
      <c r="F3944" s="5">
        <v>43813</v>
      </c>
      <c r="G3944">
        <v>962591016</v>
      </c>
      <c r="H3944" s="5">
        <v>43470</v>
      </c>
      <c r="I3944">
        <v>927</v>
      </c>
      <c r="J3944" s="8">
        <v>109.28</v>
      </c>
      <c r="K3944" s="8">
        <v>35.840000000000003</v>
      </c>
      <c r="L3944" s="8">
        <v>101302.56</v>
      </c>
      <c r="M3944" s="8">
        <v>33223.68</v>
      </c>
      <c r="N3944" s="8">
        <v>68078.880000000005</v>
      </c>
    </row>
    <row r="3945" spans="1:14" x14ac:dyDescent="0.25">
      <c r="A3945" t="s">
        <v>39</v>
      </c>
      <c r="B3945" t="s">
        <v>128</v>
      </c>
      <c r="C3945" t="s">
        <v>65</v>
      </c>
      <c r="D3945" t="s">
        <v>3</v>
      </c>
      <c r="E3945" t="s">
        <v>23</v>
      </c>
      <c r="F3945" s="5">
        <v>43380</v>
      </c>
      <c r="G3945">
        <v>217258346</v>
      </c>
      <c r="H3945" s="5">
        <v>43427</v>
      </c>
      <c r="I3945">
        <v>427</v>
      </c>
      <c r="J3945" s="8">
        <v>668.27</v>
      </c>
      <c r="K3945" s="8">
        <v>502.54</v>
      </c>
      <c r="L3945" s="8">
        <v>285351.28999999998</v>
      </c>
      <c r="M3945" s="8">
        <v>214584.58</v>
      </c>
      <c r="N3945" s="8">
        <v>70766.710000000006</v>
      </c>
    </row>
    <row r="3946" spans="1:14" x14ac:dyDescent="0.25">
      <c r="A3946" t="s">
        <v>26</v>
      </c>
      <c r="B3946" t="s">
        <v>155</v>
      </c>
      <c r="C3946" t="s">
        <v>36</v>
      </c>
      <c r="D3946" t="s">
        <v>3</v>
      </c>
      <c r="E3946" t="s">
        <v>4</v>
      </c>
      <c r="F3946" s="5">
        <v>43791</v>
      </c>
      <c r="G3946">
        <v>763437211</v>
      </c>
      <c r="H3946" s="5">
        <v>43468</v>
      </c>
      <c r="I3946">
        <v>6891</v>
      </c>
      <c r="J3946" s="8">
        <v>421.89</v>
      </c>
      <c r="K3946" s="8">
        <v>364.69</v>
      </c>
      <c r="L3946" s="8">
        <v>2907243.99</v>
      </c>
      <c r="M3946" s="8">
        <v>2513078.79</v>
      </c>
      <c r="N3946" s="8">
        <v>394165.2</v>
      </c>
    </row>
    <row r="3947" spans="1:14" x14ac:dyDescent="0.25">
      <c r="A3947" t="s">
        <v>9</v>
      </c>
      <c r="B3947" t="s">
        <v>194</v>
      </c>
      <c r="C3947" t="s">
        <v>2</v>
      </c>
      <c r="D3947" t="s">
        <v>7</v>
      </c>
      <c r="E3947" t="s">
        <v>15</v>
      </c>
      <c r="F3947" s="5">
        <v>44761</v>
      </c>
      <c r="G3947">
        <v>629301440</v>
      </c>
      <c r="H3947" s="5">
        <v>44771</v>
      </c>
      <c r="I3947">
        <v>3135</v>
      </c>
      <c r="J3947" s="8">
        <v>255.28</v>
      </c>
      <c r="K3947" s="8">
        <v>159.41999999999999</v>
      </c>
      <c r="L3947" s="8">
        <v>800302.8</v>
      </c>
      <c r="M3947" s="8">
        <v>499781.7</v>
      </c>
      <c r="N3947" s="8">
        <v>300521.09999999998</v>
      </c>
    </row>
    <row r="3948" spans="1:14" x14ac:dyDescent="0.25">
      <c r="A3948" t="s">
        <v>26</v>
      </c>
      <c r="B3948" t="s">
        <v>121</v>
      </c>
      <c r="C3948" t="s">
        <v>65</v>
      </c>
      <c r="D3948" t="s">
        <v>7</v>
      </c>
      <c r="E3948" t="s">
        <v>15</v>
      </c>
      <c r="F3948" s="5">
        <v>44046</v>
      </c>
      <c r="G3948">
        <v>163337361</v>
      </c>
      <c r="H3948" s="5">
        <v>44065</v>
      </c>
      <c r="I3948">
        <v>4010</v>
      </c>
      <c r="J3948" s="8">
        <v>668.27</v>
      </c>
      <c r="K3948" s="8">
        <v>502.54</v>
      </c>
      <c r="L3948" s="8">
        <v>2679762.7000000002</v>
      </c>
      <c r="M3948" s="8">
        <v>2015185.4</v>
      </c>
      <c r="N3948" s="8">
        <v>664577.30000000005</v>
      </c>
    </row>
    <row r="3949" spans="1:14" x14ac:dyDescent="0.25">
      <c r="A3949" t="s">
        <v>17</v>
      </c>
      <c r="B3949" t="s">
        <v>82</v>
      </c>
      <c r="C3949" t="s">
        <v>31</v>
      </c>
      <c r="D3949" t="s">
        <v>7</v>
      </c>
      <c r="E3949" t="s">
        <v>15</v>
      </c>
      <c r="F3949" s="5">
        <v>44565</v>
      </c>
      <c r="G3949">
        <v>684343802</v>
      </c>
      <c r="H3949" s="5">
        <v>44589</v>
      </c>
      <c r="I3949">
        <v>1394</v>
      </c>
      <c r="J3949" s="8">
        <v>437.2</v>
      </c>
      <c r="K3949" s="8">
        <v>263.33</v>
      </c>
      <c r="L3949" s="8">
        <v>609456.80000000005</v>
      </c>
      <c r="M3949" s="8">
        <v>367082.02</v>
      </c>
      <c r="N3949" s="8">
        <v>242374.78</v>
      </c>
    </row>
    <row r="3950" spans="1:14" x14ac:dyDescent="0.25">
      <c r="A3950" t="s">
        <v>9</v>
      </c>
      <c r="B3950" t="s">
        <v>164</v>
      </c>
      <c r="C3950" t="s">
        <v>22</v>
      </c>
      <c r="D3950" t="s">
        <v>7</v>
      </c>
      <c r="E3950" t="s">
        <v>23</v>
      </c>
      <c r="F3950" s="5">
        <v>42583</v>
      </c>
      <c r="G3950">
        <v>431432092</v>
      </c>
      <c r="H3950" s="5">
        <v>42626</v>
      </c>
      <c r="I3950">
        <v>9198</v>
      </c>
      <c r="J3950" s="8">
        <v>109.28</v>
      </c>
      <c r="K3950" s="8">
        <v>35.840000000000003</v>
      </c>
      <c r="L3950" s="8">
        <v>1005157.44</v>
      </c>
      <c r="M3950" s="8">
        <v>329656.32000000001</v>
      </c>
      <c r="N3950" s="8">
        <v>675501.12</v>
      </c>
    </row>
    <row r="3951" spans="1:14" x14ac:dyDescent="0.25">
      <c r="A3951" t="s">
        <v>26</v>
      </c>
      <c r="B3951" t="s">
        <v>125</v>
      </c>
      <c r="C3951" t="s">
        <v>2</v>
      </c>
      <c r="D3951" t="s">
        <v>3</v>
      </c>
      <c r="E3951" t="s">
        <v>4</v>
      </c>
      <c r="F3951" s="5">
        <v>43490</v>
      </c>
      <c r="G3951">
        <v>414026057</v>
      </c>
      <c r="H3951" s="5">
        <v>43522</v>
      </c>
      <c r="I3951">
        <v>8366</v>
      </c>
      <c r="J3951" s="8">
        <v>255.28</v>
      </c>
      <c r="K3951" s="8">
        <v>159.41999999999999</v>
      </c>
      <c r="L3951" s="8">
        <v>2135672.48</v>
      </c>
      <c r="M3951" s="8">
        <v>1333707.72</v>
      </c>
      <c r="N3951" s="8">
        <v>801964.76</v>
      </c>
    </row>
    <row r="3952" spans="1:14" x14ac:dyDescent="0.25">
      <c r="A3952" t="s">
        <v>26</v>
      </c>
      <c r="B3952" t="s">
        <v>156</v>
      </c>
      <c r="C3952" t="s">
        <v>11</v>
      </c>
      <c r="D3952" t="s">
        <v>7</v>
      </c>
      <c r="E3952" t="s">
        <v>4</v>
      </c>
      <c r="F3952" s="5">
        <v>44410</v>
      </c>
      <c r="G3952">
        <v>361862027</v>
      </c>
      <c r="H3952" s="5">
        <v>44422</v>
      </c>
      <c r="I3952">
        <v>1870</v>
      </c>
      <c r="J3952" s="8">
        <v>47.45</v>
      </c>
      <c r="K3952" s="8">
        <v>31.79</v>
      </c>
      <c r="L3952" s="8">
        <v>88731.5</v>
      </c>
      <c r="M3952" s="8">
        <v>59447.3</v>
      </c>
      <c r="N3952" s="8">
        <v>29284.2</v>
      </c>
    </row>
    <row r="3953" spans="1:14" x14ac:dyDescent="0.25">
      <c r="A3953" t="s">
        <v>0</v>
      </c>
      <c r="B3953" t="s">
        <v>101</v>
      </c>
      <c r="C3953" t="s">
        <v>11</v>
      </c>
      <c r="D3953" t="s">
        <v>3</v>
      </c>
      <c r="E3953" t="s">
        <v>23</v>
      </c>
      <c r="F3953" s="5">
        <v>43813</v>
      </c>
      <c r="G3953">
        <v>974988830</v>
      </c>
      <c r="H3953" s="5">
        <v>43491</v>
      </c>
      <c r="I3953">
        <v>9716</v>
      </c>
      <c r="J3953" s="8">
        <v>47.45</v>
      </c>
      <c r="K3953" s="8">
        <v>31.79</v>
      </c>
      <c r="L3953" s="8">
        <v>461024.2</v>
      </c>
      <c r="M3953" s="8">
        <v>308871.64</v>
      </c>
      <c r="N3953" s="8">
        <v>152152.56</v>
      </c>
    </row>
    <row r="3954" spans="1:14" x14ac:dyDescent="0.25">
      <c r="A3954" t="s">
        <v>12</v>
      </c>
      <c r="B3954" t="s">
        <v>150</v>
      </c>
      <c r="C3954" t="s">
        <v>11</v>
      </c>
      <c r="D3954" t="s">
        <v>3</v>
      </c>
      <c r="E3954" t="s">
        <v>4</v>
      </c>
      <c r="F3954" s="5">
        <v>42184</v>
      </c>
      <c r="G3954">
        <v>773767793</v>
      </c>
      <c r="H3954" s="5">
        <v>42228</v>
      </c>
      <c r="I3954">
        <v>3940</v>
      </c>
      <c r="J3954" s="8">
        <v>47.45</v>
      </c>
      <c r="K3954" s="8">
        <v>31.79</v>
      </c>
      <c r="L3954" s="8">
        <v>186953</v>
      </c>
      <c r="M3954" s="8">
        <v>125252.6</v>
      </c>
      <c r="N3954" s="8">
        <v>61700.4</v>
      </c>
    </row>
    <row r="3955" spans="1:14" x14ac:dyDescent="0.25">
      <c r="A3955" t="s">
        <v>26</v>
      </c>
      <c r="B3955" t="s">
        <v>125</v>
      </c>
      <c r="C3955" t="s">
        <v>45</v>
      </c>
      <c r="D3955" t="s">
        <v>3</v>
      </c>
      <c r="E3955" t="s">
        <v>23</v>
      </c>
      <c r="F3955" s="5">
        <v>42502</v>
      </c>
      <c r="G3955">
        <v>148872745</v>
      </c>
      <c r="H3955" s="5">
        <v>42527</v>
      </c>
      <c r="I3955">
        <v>3608</v>
      </c>
      <c r="J3955" s="8">
        <v>9.33</v>
      </c>
      <c r="K3955" s="8">
        <v>6.92</v>
      </c>
      <c r="L3955" s="8">
        <v>33662.639999999999</v>
      </c>
      <c r="M3955" s="8">
        <v>24967.360000000001</v>
      </c>
      <c r="N3955" s="8">
        <v>8695.2800000000007</v>
      </c>
    </row>
    <row r="3956" spans="1:14" x14ac:dyDescent="0.25">
      <c r="A3956" t="s">
        <v>26</v>
      </c>
      <c r="B3956" t="s">
        <v>123</v>
      </c>
      <c r="C3956" t="s">
        <v>19</v>
      </c>
      <c r="D3956" t="s">
        <v>3</v>
      </c>
      <c r="E3956" t="s">
        <v>4</v>
      </c>
      <c r="F3956" s="5">
        <v>44644</v>
      </c>
      <c r="G3956">
        <v>911290013</v>
      </c>
      <c r="H3956" s="5">
        <v>44654</v>
      </c>
      <c r="I3956">
        <v>9821</v>
      </c>
      <c r="J3956" s="8">
        <v>81.73</v>
      </c>
      <c r="K3956" s="8">
        <v>56.67</v>
      </c>
      <c r="L3956" s="8">
        <v>802670.33</v>
      </c>
      <c r="M3956" s="8">
        <v>556556.06999999995</v>
      </c>
      <c r="N3956" s="8">
        <v>246114.26</v>
      </c>
    </row>
    <row r="3957" spans="1:14" x14ac:dyDescent="0.25">
      <c r="A3957" t="s">
        <v>9</v>
      </c>
      <c r="B3957" t="s">
        <v>177</v>
      </c>
      <c r="C3957" t="s">
        <v>2</v>
      </c>
      <c r="D3957" t="s">
        <v>3</v>
      </c>
      <c r="E3957" t="s">
        <v>23</v>
      </c>
      <c r="F3957" s="5">
        <v>44831</v>
      </c>
      <c r="G3957">
        <v>442318427</v>
      </c>
      <c r="H3957" s="5">
        <v>44842</v>
      </c>
      <c r="I3957">
        <v>707</v>
      </c>
      <c r="J3957" s="8">
        <v>255.28</v>
      </c>
      <c r="K3957" s="8">
        <v>159.41999999999999</v>
      </c>
      <c r="L3957" s="8">
        <v>180482.96</v>
      </c>
      <c r="M3957" s="8">
        <v>112709.94</v>
      </c>
      <c r="N3957" s="8">
        <v>67773.02</v>
      </c>
    </row>
    <row r="3958" spans="1:14" x14ac:dyDescent="0.25">
      <c r="A3958" t="s">
        <v>12</v>
      </c>
      <c r="B3958" t="s">
        <v>189</v>
      </c>
      <c r="C3958" t="s">
        <v>45</v>
      </c>
      <c r="D3958" t="s">
        <v>3</v>
      </c>
      <c r="E3958" t="s">
        <v>4</v>
      </c>
      <c r="F3958" s="5">
        <v>42909</v>
      </c>
      <c r="G3958">
        <v>243569314</v>
      </c>
      <c r="H3958" s="5">
        <v>42911</v>
      </c>
      <c r="I3958">
        <v>6428</v>
      </c>
      <c r="J3958" s="8">
        <v>9.33</v>
      </c>
      <c r="K3958" s="8">
        <v>6.92</v>
      </c>
      <c r="L3958" s="8">
        <v>59973.24</v>
      </c>
      <c r="M3958" s="8">
        <v>44481.760000000002</v>
      </c>
      <c r="N3958" s="8">
        <v>15491.48</v>
      </c>
    </row>
    <row r="3959" spans="1:14" x14ac:dyDescent="0.25">
      <c r="A3959" t="s">
        <v>26</v>
      </c>
      <c r="B3959" t="s">
        <v>142</v>
      </c>
      <c r="C3959" t="s">
        <v>2</v>
      </c>
      <c r="D3959" t="s">
        <v>7</v>
      </c>
      <c r="E3959" t="s">
        <v>4</v>
      </c>
      <c r="F3959" s="5">
        <v>43883</v>
      </c>
      <c r="G3959">
        <v>986966502</v>
      </c>
      <c r="H3959" s="5">
        <v>43930</v>
      </c>
      <c r="I3959">
        <v>4175</v>
      </c>
      <c r="J3959" s="8">
        <v>255.28</v>
      </c>
      <c r="K3959" s="8">
        <v>159.41999999999999</v>
      </c>
      <c r="L3959" s="8">
        <v>1065794</v>
      </c>
      <c r="M3959" s="8">
        <v>665578.5</v>
      </c>
      <c r="N3959" s="8">
        <v>400215.5</v>
      </c>
    </row>
    <row r="3960" spans="1:14" x14ac:dyDescent="0.25">
      <c r="A3960" t="s">
        <v>26</v>
      </c>
      <c r="B3960" t="s">
        <v>139</v>
      </c>
      <c r="C3960" t="s">
        <v>2</v>
      </c>
      <c r="D3960" t="s">
        <v>7</v>
      </c>
      <c r="E3960" t="s">
        <v>4</v>
      </c>
      <c r="F3960" s="5">
        <v>42142</v>
      </c>
      <c r="G3960">
        <v>264746320</v>
      </c>
      <c r="H3960" s="5">
        <v>42161</v>
      </c>
      <c r="I3960">
        <v>3174</v>
      </c>
      <c r="J3960" s="8">
        <v>255.28</v>
      </c>
      <c r="K3960" s="8">
        <v>159.41999999999999</v>
      </c>
      <c r="L3960" s="8">
        <v>810258.72</v>
      </c>
      <c r="M3960" s="8">
        <v>505999.08</v>
      </c>
      <c r="N3960" s="8">
        <v>304259.64</v>
      </c>
    </row>
    <row r="3961" spans="1:14" x14ac:dyDescent="0.25">
      <c r="A3961" t="s">
        <v>0</v>
      </c>
      <c r="B3961" t="s">
        <v>206</v>
      </c>
      <c r="C3961" t="s">
        <v>6</v>
      </c>
      <c r="D3961" t="s">
        <v>3</v>
      </c>
      <c r="E3961" t="s">
        <v>23</v>
      </c>
      <c r="F3961" s="5">
        <v>43394</v>
      </c>
      <c r="G3961">
        <v>239457595</v>
      </c>
      <c r="H3961" s="5">
        <v>43431</v>
      </c>
      <c r="I3961">
        <v>9678</v>
      </c>
      <c r="J3961" s="8">
        <v>152.58000000000001</v>
      </c>
      <c r="K3961" s="8">
        <v>97.44</v>
      </c>
      <c r="L3961" s="8">
        <v>1476669.24</v>
      </c>
      <c r="M3961" s="8">
        <v>943024.32</v>
      </c>
      <c r="N3961" s="8">
        <v>533644.92000000004</v>
      </c>
    </row>
    <row r="3962" spans="1:14" x14ac:dyDescent="0.25">
      <c r="A3962" t="s">
        <v>12</v>
      </c>
      <c r="B3962" t="s">
        <v>180</v>
      </c>
      <c r="C3962" t="s">
        <v>6</v>
      </c>
      <c r="D3962" t="s">
        <v>7</v>
      </c>
      <c r="E3962" t="s">
        <v>23</v>
      </c>
      <c r="F3962" s="5">
        <v>43194</v>
      </c>
      <c r="G3962">
        <v>893961656</v>
      </c>
      <c r="H3962" s="5">
        <v>43221</v>
      </c>
      <c r="I3962">
        <v>1975</v>
      </c>
      <c r="J3962" s="8">
        <v>152.58000000000001</v>
      </c>
      <c r="K3962" s="8">
        <v>97.44</v>
      </c>
      <c r="L3962" s="8">
        <v>301345.5</v>
      </c>
      <c r="M3962" s="8">
        <v>192444</v>
      </c>
      <c r="N3962" s="8">
        <v>108901.5</v>
      </c>
    </row>
    <row r="3963" spans="1:14" x14ac:dyDescent="0.25">
      <c r="A3963" t="s">
        <v>12</v>
      </c>
      <c r="B3963" t="s">
        <v>13</v>
      </c>
      <c r="C3963" t="s">
        <v>19</v>
      </c>
      <c r="D3963" t="s">
        <v>3</v>
      </c>
      <c r="E3963" t="s">
        <v>15</v>
      </c>
      <c r="F3963" s="5">
        <v>43410</v>
      </c>
      <c r="G3963">
        <v>481432330</v>
      </c>
      <c r="H3963" s="5">
        <v>43413</v>
      </c>
      <c r="I3963">
        <v>5380</v>
      </c>
      <c r="J3963" s="8">
        <v>81.73</v>
      </c>
      <c r="K3963" s="8">
        <v>56.67</v>
      </c>
      <c r="L3963" s="8">
        <v>439707.4</v>
      </c>
      <c r="M3963" s="8">
        <v>304884.59999999998</v>
      </c>
      <c r="N3963" s="8">
        <v>134822.79999999999</v>
      </c>
    </row>
    <row r="3964" spans="1:14" x14ac:dyDescent="0.25">
      <c r="A3964" t="s">
        <v>0</v>
      </c>
      <c r="B3964" t="s">
        <v>48</v>
      </c>
      <c r="C3964" t="s">
        <v>57</v>
      </c>
      <c r="D3964" t="s">
        <v>7</v>
      </c>
      <c r="E3964" t="s">
        <v>15</v>
      </c>
      <c r="F3964" s="5">
        <v>44263</v>
      </c>
      <c r="G3964">
        <v>475355947</v>
      </c>
      <c r="H3964" s="5">
        <v>44312</v>
      </c>
      <c r="I3964">
        <v>7243</v>
      </c>
      <c r="J3964" s="8">
        <v>154.06</v>
      </c>
      <c r="K3964" s="8">
        <v>90.93</v>
      </c>
      <c r="L3964" s="8">
        <v>1115856.58</v>
      </c>
      <c r="M3964" s="8">
        <v>658605.99</v>
      </c>
      <c r="N3964" s="8">
        <v>457250.59</v>
      </c>
    </row>
    <row r="3965" spans="1:14" x14ac:dyDescent="0.25">
      <c r="A3965" t="s">
        <v>26</v>
      </c>
      <c r="B3965" t="s">
        <v>174</v>
      </c>
      <c r="C3965" t="s">
        <v>29</v>
      </c>
      <c r="D3965" t="s">
        <v>7</v>
      </c>
      <c r="E3965" t="s">
        <v>8</v>
      </c>
      <c r="F3965" s="5">
        <v>44668</v>
      </c>
      <c r="G3965">
        <v>619531333</v>
      </c>
      <c r="H3965" s="5">
        <v>44697</v>
      </c>
      <c r="I3965">
        <v>1944</v>
      </c>
      <c r="J3965" s="8">
        <v>651.21</v>
      </c>
      <c r="K3965" s="8">
        <v>524.96</v>
      </c>
      <c r="L3965" s="8">
        <v>1265952.24</v>
      </c>
      <c r="M3965" s="8">
        <v>1020522.24</v>
      </c>
      <c r="N3965" s="8">
        <v>245430</v>
      </c>
    </row>
    <row r="3966" spans="1:14" x14ac:dyDescent="0.25">
      <c r="A3966" t="s">
        <v>17</v>
      </c>
      <c r="B3966" t="s">
        <v>131</v>
      </c>
      <c r="C3966" t="s">
        <v>11</v>
      </c>
      <c r="D3966" t="s">
        <v>7</v>
      </c>
      <c r="E3966" t="s">
        <v>4</v>
      </c>
      <c r="F3966" s="5">
        <v>44084</v>
      </c>
      <c r="G3966">
        <v>278069818</v>
      </c>
      <c r="H3966" s="5">
        <v>44109</v>
      </c>
      <c r="I3966">
        <v>5893</v>
      </c>
      <c r="J3966" s="8">
        <v>47.45</v>
      </c>
      <c r="K3966" s="8">
        <v>31.79</v>
      </c>
      <c r="L3966" s="8">
        <v>279622.84999999998</v>
      </c>
      <c r="M3966" s="8">
        <v>187338.47</v>
      </c>
      <c r="N3966" s="8">
        <v>92284.38</v>
      </c>
    </row>
    <row r="3967" spans="1:14" x14ac:dyDescent="0.25">
      <c r="A3967" t="s">
        <v>12</v>
      </c>
      <c r="B3967" t="s">
        <v>137</v>
      </c>
      <c r="C3967" t="s">
        <v>14</v>
      </c>
      <c r="D3967" t="s">
        <v>7</v>
      </c>
      <c r="E3967" t="s">
        <v>15</v>
      </c>
      <c r="F3967" s="5">
        <v>42440</v>
      </c>
      <c r="G3967">
        <v>685395228</v>
      </c>
      <c r="H3967" s="5">
        <v>42446</v>
      </c>
      <c r="I3967">
        <v>2534</v>
      </c>
      <c r="J3967" s="8">
        <v>205.7</v>
      </c>
      <c r="K3967" s="8">
        <v>117.11</v>
      </c>
      <c r="L3967" s="8">
        <v>521243.8</v>
      </c>
      <c r="M3967" s="8">
        <v>296756.74</v>
      </c>
      <c r="N3967" s="8">
        <v>224487.06</v>
      </c>
    </row>
    <row r="3968" spans="1:14" x14ac:dyDescent="0.25">
      <c r="A3968" t="s">
        <v>20</v>
      </c>
      <c r="B3968" t="s">
        <v>54</v>
      </c>
      <c r="C3968" t="s">
        <v>6</v>
      </c>
      <c r="D3968" t="s">
        <v>3</v>
      </c>
      <c r="E3968" t="s">
        <v>23</v>
      </c>
      <c r="F3968" s="5">
        <v>43859</v>
      </c>
      <c r="G3968">
        <v>896243894</v>
      </c>
      <c r="H3968" s="5">
        <v>43864</v>
      </c>
      <c r="I3968">
        <v>7340</v>
      </c>
      <c r="J3968" s="8">
        <v>152.58000000000001</v>
      </c>
      <c r="K3968" s="8">
        <v>97.44</v>
      </c>
      <c r="L3968" s="8">
        <v>1119937.2</v>
      </c>
      <c r="M3968" s="8">
        <v>715209.6</v>
      </c>
      <c r="N3968" s="8">
        <v>404727.6</v>
      </c>
    </row>
    <row r="3969" spans="1:14" x14ac:dyDescent="0.25">
      <c r="A3969" t="s">
        <v>26</v>
      </c>
      <c r="B3969" t="s">
        <v>58</v>
      </c>
      <c r="C3969" t="s">
        <v>31</v>
      </c>
      <c r="D3969" t="s">
        <v>3</v>
      </c>
      <c r="E3969" t="s">
        <v>4</v>
      </c>
      <c r="F3969" s="5">
        <v>44429</v>
      </c>
      <c r="G3969">
        <v>935664641</v>
      </c>
      <c r="H3969" s="5">
        <v>44473</v>
      </c>
      <c r="I3969">
        <v>2815</v>
      </c>
      <c r="J3969" s="8">
        <v>437.2</v>
      </c>
      <c r="K3969" s="8">
        <v>263.33</v>
      </c>
      <c r="L3969" s="8">
        <v>1230718</v>
      </c>
      <c r="M3969" s="8">
        <v>741273.95</v>
      </c>
      <c r="N3969" s="8">
        <v>489444.05</v>
      </c>
    </row>
    <row r="3970" spans="1:14" x14ac:dyDescent="0.25">
      <c r="A3970" t="s">
        <v>12</v>
      </c>
      <c r="B3970" t="s">
        <v>137</v>
      </c>
      <c r="C3970" t="s">
        <v>6</v>
      </c>
      <c r="D3970" t="s">
        <v>3</v>
      </c>
      <c r="E3970" t="s">
        <v>4</v>
      </c>
      <c r="F3970" s="5">
        <v>43861</v>
      </c>
      <c r="G3970">
        <v>449018800</v>
      </c>
      <c r="H3970" s="5">
        <v>43865</v>
      </c>
      <c r="I3970">
        <v>3496</v>
      </c>
      <c r="J3970" s="8">
        <v>152.58000000000001</v>
      </c>
      <c r="K3970" s="8">
        <v>97.44</v>
      </c>
      <c r="L3970" s="8">
        <v>533419.68000000005</v>
      </c>
      <c r="M3970" s="8">
        <v>340650.23999999999</v>
      </c>
      <c r="N3970" s="8">
        <v>192769.44</v>
      </c>
    </row>
    <row r="3971" spans="1:14" x14ac:dyDescent="0.25">
      <c r="A3971" t="s">
        <v>17</v>
      </c>
      <c r="B3971" t="s">
        <v>119</v>
      </c>
      <c r="C3971" t="s">
        <v>6</v>
      </c>
      <c r="D3971" t="s">
        <v>7</v>
      </c>
      <c r="E3971" t="s">
        <v>4</v>
      </c>
      <c r="F3971" s="5">
        <v>42176</v>
      </c>
      <c r="G3971">
        <v>951980197</v>
      </c>
      <c r="H3971" s="5">
        <v>42186</v>
      </c>
      <c r="I3971">
        <v>950</v>
      </c>
      <c r="J3971" s="8">
        <v>152.58000000000001</v>
      </c>
      <c r="K3971" s="8">
        <v>97.44</v>
      </c>
      <c r="L3971" s="8">
        <v>144951</v>
      </c>
      <c r="M3971" s="8">
        <v>92568</v>
      </c>
      <c r="N3971" s="8">
        <v>52383</v>
      </c>
    </row>
    <row r="3972" spans="1:14" x14ac:dyDescent="0.25">
      <c r="A3972" t="s">
        <v>12</v>
      </c>
      <c r="B3972" t="s">
        <v>132</v>
      </c>
      <c r="C3972" t="s">
        <v>65</v>
      </c>
      <c r="D3972" t="s">
        <v>7</v>
      </c>
      <c r="E3972" t="s">
        <v>8</v>
      </c>
      <c r="F3972" s="5">
        <v>42864</v>
      </c>
      <c r="G3972">
        <v>880535161</v>
      </c>
      <c r="H3972" s="5">
        <v>42911</v>
      </c>
      <c r="I3972">
        <v>8776</v>
      </c>
      <c r="J3972" s="8">
        <v>668.27</v>
      </c>
      <c r="K3972" s="8">
        <v>502.54</v>
      </c>
      <c r="L3972" s="8">
        <v>5864737.5199999996</v>
      </c>
      <c r="M3972" s="8">
        <v>4410291.04</v>
      </c>
      <c r="N3972" s="8">
        <v>1454446.48</v>
      </c>
    </row>
    <row r="3973" spans="1:14" x14ac:dyDescent="0.25">
      <c r="A3973" t="s">
        <v>9</v>
      </c>
      <c r="B3973" t="s">
        <v>37</v>
      </c>
      <c r="C3973" t="s">
        <v>31</v>
      </c>
      <c r="D3973" t="s">
        <v>7</v>
      </c>
      <c r="E3973" t="s">
        <v>15</v>
      </c>
      <c r="F3973" s="5">
        <v>44766</v>
      </c>
      <c r="G3973">
        <v>540982520</v>
      </c>
      <c r="H3973" s="5">
        <v>44805</v>
      </c>
      <c r="I3973">
        <v>7604</v>
      </c>
      <c r="J3973" s="8">
        <v>437.2</v>
      </c>
      <c r="K3973" s="8">
        <v>263.33</v>
      </c>
      <c r="L3973" s="8">
        <v>3324468.8</v>
      </c>
      <c r="M3973" s="8">
        <v>2002361.32</v>
      </c>
      <c r="N3973" s="8">
        <v>1322107.48</v>
      </c>
    </row>
    <row r="3974" spans="1:14" x14ac:dyDescent="0.25">
      <c r="A3974" t="s">
        <v>20</v>
      </c>
      <c r="B3974" t="s">
        <v>185</v>
      </c>
      <c r="C3974" t="s">
        <v>65</v>
      </c>
      <c r="D3974" t="s">
        <v>3</v>
      </c>
      <c r="E3974" t="s">
        <v>4</v>
      </c>
      <c r="F3974" s="5">
        <v>44455</v>
      </c>
      <c r="G3974">
        <v>759933602</v>
      </c>
      <c r="H3974" s="5">
        <v>44478</v>
      </c>
      <c r="I3974">
        <v>95</v>
      </c>
      <c r="J3974" s="8">
        <v>668.27</v>
      </c>
      <c r="K3974" s="8">
        <v>502.54</v>
      </c>
      <c r="L3974" s="8">
        <v>63485.65</v>
      </c>
      <c r="M3974" s="8">
        <v>47741.3</v>
      </c>
      <c r="N3974" s="8">
        <v>15744.35</v>
      </c>
    </row>
    <row r="3975" spans="1:14" x14ac:dyDescent="0.25">
      <c r="A3975" t="s">
        <v>26</v>
      </c>
      <c r="B3975" t="s">
        <v>79</v>
      </c>
      <c r="C3975" t="s">
        <v>11</v>
      </c>
      <c r="D3975" t="s">
        <v>7</v>
      </c>
      <c r="E3975" t="s">
        <v>23</v>
      </c>
      <c r="F3975" s="5">
        <v>44550</v>
      </c>
      <c r="G3975">
        <v>634312236</v>
      </c>
      <c r="H3975" s="5">
        <v>44209</v>
      </c>
      <c r="I3975">
        <v>5941</v>
      </c>
      <c r="J3975" s="8">
        <v>47.45</v>
      </c>
      <c r="K3975" s="8">
        <v>31.79</v>
      </c>
      <c r="L3975" s="8">
        <v>281900.45</v>
      </c>
      <c r="M3975" s="8">
        <v>188864.39</v>
      </c>
      <c r="N3975" s="8">
        <v>93036.06</v>
      </c>
    </row>
    <row r="3976" spans="1:14" x14ac:dyDescent="0.25">
      <c r="A3976" t="s">
        <v>0</v>
      </c>
      <c r="B3976" t="s">
        <v>160</v>
      </c>
      <c r="C3976" t="s">
        <v>14</v>
      </c>
      <c r="D3976" t="s">
        <v>7</v>
      </c>
      <c r="E3976" t="s">
        <v>15</v>
      </c>
      <c r="F3976" s="5">
        <v>44252</v>
      </c>
      <c r="G3976">
        <v>681354749</v>
      </c>
      <c r="H3976" s="5">
        <v>44284</v>
      </c>
      <c r="I3976">
        <v>6866</v>
      </c>
      <c r="J3976" s="8">
        <v>205.7</v>
      </c>
      <c r="K3976" s="8">
        <v>117.11</v>
      </c>
      <c r="L3976" s="8">
        <v>1412336.2</v>
      </c>
      <c r="M3976" s="8">
        <v>804077.26</v>
      </c>
      <c r="N3976" s="8">
        <v>608258.93999999994</v>
      </c>
    </row>
    <row r="3977" spans="1:14" x14ac:dyDescent="0.25">
      <c r="A3977" t="s">
        <v>17</v>
      </c>
      <c r="B3977" t="s">
        <v>85</v>
      </c>
      <c r="C3977" t="s">
        <v>65</v>
      </c>
      <c r="D3977" t="s">
        <v>7</v>
      </c>
      <c r="E3977" t="s">
        <v>8</v>
      </c>
      <c r="F3977" s="5">
        <v>43802</v>
      </c>
      <c r="G3977">
        <v>588609969</v>
      </c>
      <c r="H3977" s="5">
        <v>43825</v>
      </c>
      <c r="I3977">
        <v>1625</v>
      </c>
      <c r="J3977" s="8">
        <v>668.27</v>
      </c>
      <c r="K3977" s="8">
        <v>502.54</v>
      </c>
      <c r="L3977" s="8">
        <v>1085938.75</v>
      </c>
      <c r="M3977" s="8">
        <v>816627.5</v>
      </c>
      <c r="N3977" s="8">
        <v>269311.25</v>
      </c>
    </row>
    <row r="3978" spans="1:14" x14ac:dyDescent="0.25">
      <c r="A3978" t="s">
        <v>9</v>
      </c>
      <c r="B3978" t="s">
        <v>178</v>
      </c>
      <c r="C3978" t="s">
        <v>22</v>
      </c>
      <c r="D3978" t="s">
        <v>7</v>
      </c>
      <c r="E3978" t="s">
        <v>8</v>
      </c>
      <c r="F3978" s="5">
        <v>44876</v>
      </c>
      <c r="G3978">
        <v>563939225</v>
      </c>
      <c r="H3978" s="5">
        <v>44914</v>
      </c>
      <c r="I3978">
        <v>1004</v>
      </c>
      <c r="J3978" s="8">
        <v>109.28</v>
      </c>
      <c r="K3978" s="8">
        <v>35.840000000000003</v>
      </c>
      <c r="L3978" s="8">
        <v>109717.12</v>
      </c>
      <c r="M3978" s="8">
        <v>35983.360000000001</v>
      </c>
      <c r="N3978" s="8">
        <v>73733.759999999995</v>
      </c>
    </row>
    <row r="3979" spans="1:14" x14ac:dyDescent="0.25">
      <c r="A3979" t="s">
        <v>39</v>
      </c>
      <c r="B3979" t="s">
        <v>196</v>
      </c>
      <c r="C3979" t="s">
        <v>65</v>
      </c>
      <c r="D3979" t="s">
        <v>3</v>
      </c>
      <c r="E3979" t="s">
        <v>15</v>
      </c>
      <c r="F3979" s="5">
        <v>44032</v>
      </c>
      <c r="G3979">
        <v>885516345</v>
      </c>
      <c r="H3979" s="5">
        <v>44037</v>
      </c>
      <c r="I3979">
        <v>2819</v>
      </c>
      <c r="J3979" s="8">
        <v>668.27</v>
      </c>
      <c r="K3979" s="8">
        <v>502.54</v>
      </c>
      <c r="L3979" s="8">
        <v>1883853.13</v>
      </c>
      <c r="M3979" s="8">
        <v>1416660.26</v>
      </c>
      <c r="N3979" s="8">
        <v>467192.87</v>
      </c>
    </row>
    <row r="3980" spans="1:14" x14ac:dyDescent="0.25">
      <c r="A3980" t="s">
        <v>26</v>
      </c>
      <c r="B3980" t="s">
        <v>142</v>
      </c>
      <c r="C3980" t="s">
        <v>57</v>
      </c>
      <c r="D3980" t="s">
        <v>7</v>
      </c>
      <c r="E3980" t="s">
        <v>8</v>
      </c>
      <c r="F3980" s="5">
        <v>42181</v>
      </c>
      <c r="G3980">
        <v>551827657</v>
      </c>
      <c r="H3980" s="5">
        <v>42198</v>
      </c>
      <c r="I3980">
        <v>6921</v>
      </c>
      <c r="J3980" s="8">
        <v>154.06</v>
      </c>
      <c r="K3980" s="8">
        <v>90.93</v>
      </c>
      <c r="L3980" s="8">
        <v>1066249.26</v>
      </c>
      <c r="M3980" s="8">
        <v>629326.53</v>
      </c>
      <c r="N3980" s="8">
        <v>436922.73</v>
      </c>
    </row>
    <row r="3981" spans="1:14" x14ac:dyDescent="0.25">
      <c r="A3981" t="s">
        <v>26</v>
      </c>
      <c r="B3981" t="s">
        <v>109</v>
      </c>
      <c r="C3981" t="s">
        <v>11</v>
      </c>
      <c r="D3981" t="s">
        <v>7</v>
      </c>
      <c r="E3981" t="s">
        <v>23</v>
      </c>
      <c r="F3981" s="5">
        <v>43626</v>
      </c>
      <c r="G3981">
        <v>431671988</v>
      </c>
      <c r="H3981" s="5">
        <v>43630</v>
      </c>
      <c r="I3981">
        <v>189</v>
      </c>
      <c r="J3981" s="8">
        <v>47.45</v>
      </c>
      <c r="K3981" s="8">
        <v>31.79</v>
      </c>
      <c r="L3981" s="8">
        <v>8968.0499999999993</v>
      </c>
      <c r="M3981" s="8">
        <v>6008.31</v>
      </c>
      <c r="N3981" s="8">
        <v>2959.74</v>
      </c>
    </row>
    <row r="3982" spans="1:14" x14ac:dyDescent="0.25">
      <c r="A3982" t="s">
        <v>26</v>
      </c>
      <c r="B3982" t="s">
        <v>58</v>
      </c>
      <c r="C3982" t="s">
        <v>31</v>
      </c>
      <c r="D3982" t="s">
        <v>3</v>
      </c>
      <c r="E3982" t="s">
        <v>23</v>
      </c>
      <c r="F3982" s="5">
        <v>42519</v>
      </c>
      <c r="G3982">
        <v>114160668</v>
      </c>
      <c r="H3982" s="5">
        <v>42527</v>
      </c>
      <c r="I3982">
        <v>1534</v>
      </c>
      <c r="J3982" s="8">
        <v>437.2</v>
      </c>
      <c r="K3982" s="8">
        <v>263.33</v>
      </c>
      <c r="L3982" s="8">
        <v>670664.80000000005</v>
      </c>
      <c r="M3982" s="8">
        <v>403948.22</v>
      </c>
      <c r="N3982" s="8">
        <v>266716.58</v>
      </c>
    </row>
    <row r="3983" spans="1:14" x14ac:dyDescent="0.25">
      <c r="A3983" t="s">
        <v>39</v>
      </c>
      <c r="B3983" t="s">
        <v>128</v>
      </c>
      <c r="C3983" t="s">
        <v>31</v>
      </c>
      <c r="D3983" t="s">
        <v>7</v>
      </c>
      <c r="E3983" t="s">
        <v>23</v>
      </c>
      <c r="F3983" s="5">
        <v>42555</v>
      </c>
      <c r="G3983">
        <v>158717525</v>
      </c>
      <c r="H3983" s="5">
        <v>42568</v>
      </c>
      <c r="I3983">
        <v>6897</v>
      </c>
      <c r="J3983" s="8">
        <v>437.2</v>
      </c>
      <c r="K3983" s="8">
        <v>263.33</v>
      </c>
      <c r="L3983" s="8">
        <v>3015368.4</v>
      </c>
      <c r="M3983" s="8">
        <v>1816187.01</v>
      </c>
      <c r="N3983" s="8">
        <v>1199181.3899999999</v>
      </c>
    </row>
    <row r="3984" spans="1:14" x14ac:dyDescent="0.25">
      <c r="A3984" t="s">
        <v>12</v>
      </c>
      <c r="B3984" t="s">
        <v>76</v>
      </c>
      <c r="C3984" t="s">
        <v>19</v>
      </c>
      <c r="D3984" t="s">
        <v>7</v>
      </c>
      <c r="E3984" t="s">
        <v>4</v>
      </c>
      <c r="F3984" s="5">
        <v>43280</v>
      </c>
      <c r="G3984">
        <v>745078885</v>
      </c>
      <c r="H3984" s="5">
        <v>43292</v>
      </c>
      <c r="I3984">
        <v>4254</v>
      </c>
      <c r="J3984" s="8">
        <v>81.73</v>
      </c>
      <c r="K3984" s="8">
        <v>56.67</v>
      </c>
      <c r="L3984" s="8">
        <v>347679.42</v>
      </c>
      <c r="M3984" s="8">
        <v>241074.18</v>
      </c>
      <c r="N3984" s="8">
        <v>106605.24</v>
      </c>
    </row>
    <row r="3985" spans="1:14" x14ac:dyDescent="0.25">
      <c r="A3985" t="s">
        <v>9</v>
      </c>
      <c r="B3985" t="s">
        <v>37</v>
      </c>
      <c r="C3985" t="s">
        <v>14</v>
      </c>
      <c r="D3985" t="s">
        <v>3</v>
      </c>
      <c r="E3985" t="s">
        <v>23</v>
      </c>
      <c r="F3985" s="5">
        <v>42362</v>
      </c>
      <c r="G3985">
        <v>323293578</v>
      </c>
      <c r="H3985" s="5">
        <v>42402</v>
      </c>
      <c r="I3985">
        <v>8609</v>
      </c>
      <c r="J3985" s="8">
        <v>205.7</v>
      </c>
      <c r="K3985" s="8">
        <v>117.11</v>
      </c>
      <c r="L3985" s="8">
        <v>1770871.3</v>
      </c>
      <c r="M3985" s="8">
        <v>1008199.99</v>
      </c>
      <c r="N3985" s="8">
        <v>762671.31</v>
      </c>
    </row>
    <row r="3986" spans="1:14" x14ac:dyDescent="0.25">
      <c r="A3986" t="s">
        <v>17</v>
      </c>
      <c r="B3986" t="s">
        <v>28</v>
      </c>
      <c r="C3986" t="s">
        <v>45</v>
      </c>
      <c r="D3986" t="s">
        <v>3</v>
      </c>
      <c r="E3986" t="s">
        <v>4</v>
      </c>
      <c r="F3986" s="5">
        <v>44010</v>
      </c>
      <c r="G3986">
        <v>563722932</v>
      </c>
      <c r="H3986" s="5">
        <v>44052</v>
      </c>
      <c r="I3986">
        <v>6998</v>
      </c>
      <c r="J3986" s="8">
        <v>9.33</v>
      </c>
      <c r="K3986" s="8">
        <v>6.92</v>
      </c>
      <c r="L3986" s="8">
        <v>65291.34</v>
      </c>
      <c r="M3986" s="8">
        <v>48426.16</v>
      </c>
      <c r="N3986" s="8">
        <v>16865.18</v>
      </c>
    </row>
    <row r="3987" spans="1:14" x14ac:dyDescent="0.25">
      <c r="A3987" t="s">
        <v>9</v>
      </c>
      <c r="B3987" t="s">
        <v>44</v>
      </c>
      <c r="C3987" t="s">
        <v>6</v>
      </c>
      <c r="D3987" t="s">
        <v>3</v>
      </c>
      <c r="E3987" t="s">
        <v>15</v>
      </c>
      <c r="F3987" s="5">
        <v>42207</v>
      </c>
      <c r="G3987">
        <v>507040774</v>
      </c>
      <c r="H3987" s="5">
        <v>42210</v>
      </c>
      <c r="I3987">
        <v>3488</v>
      </c>
      <c r="J3987" s="8">
        <v>152.58000000000001</v>
      </c>
      <c r="K3987" s="8">
        <v>97.44</v>
      </c>
      <c r="L3987" s="8">
        <v>532199.04</v>
      </c>
      <c r="M3987" s="8">
        <v>339870.71999999997</v>
      </c>
      <c r="N3987" s="8">
        <v>192328.32000000001</v>
      </c>
    </row>
    <row r="3988" spans="1:14" x14ac:dyDescent="0.25">
      <c r="A3988" t="s">
        <v>26</v>
      </c>
      <c r="B3988" t="s">
        <v>64</v>
      </c>
      <c r="C3988" t="s">
        <v>14</v>
      </c>
      <c r="D3988" t="s">
        <v>7</v>
      </c>
      <c r="E3988" t="s">
        <v>23</v>
      </c>
      <c r="F3988" s="5">
        <v>42020</v>
      </c>
      <c r="G3988">
        <v>614233434</v>
      </c>
      <c r="H3988" s="5">
        <v>42043</v>
      </c>
      <c r="I3988">
        <v>4178</v>
      </c>
      <c r="J3988" s="8">
        <v>205.7</v>
      </c>
      <c r="K3988" s="8">
        <v>117.11</v>
      </c>
      <c r="L3988" s="8">
        <v>859414.6</v>
      </c>
      <c r="M3988" s="8">
        <v>489285.58</v>
      </c>
      <c r="N3988" s="8">
        <v>370129.02</v>
      </c>
    </row>
    <row r="3989" spans="1:14" x14ac:dyDescent="0.25">
      <c r="A3989" t="s">
        <v>9</v>
      </c>
      <c r="B3989" t="s">
        <v>165</v>
      </c>
      <c r="C3989" t="s">
        <v>29</v>
      </c>
      <c r="D3989" t="s">
        <v>7</v>
      </c>
      <c r="E3989" t="s">
        <v>4</v>
      </c>
      <c r="F3989" s="5">
        <v>43557</v>
      </c>
      <c r="G3989">
        <v>516599738</v>
      </c>
      <c r="H3989" s="5">
        <v>43594</v>
      </c>
      <c r="I3989">
        <v>2197</v>
      </c>
      <c r="J3989" s="8">
        <v>651.21</v>
      </c>
      <c r="K3989" s="8">
        <v>524.96</v>
      </c>
      <c r="L3989" s="8">
        <v>1430708.37</v>
      </c>
      <c r="M3989" s="8">
        <v>1153337.1200000001</v>
      </c>
      <c r="N3989" s="8">
        <v>277371.25</v>
      </c>
    </row>
    <row r="3990" spans="1:14" x14ac:dyDescent="0.25">
      <c r="A3990" t="s">
        <v>39</v>
      </c>
      <c r="B3990" t="s">
        <v>196</v>
      </c>
      <c r="C3990" t="s">
        <v>45</v>
      </c>
      <c r="D3990" t="s">
        <v>3</v>
      </c>
      <c r="E3990" t="s">
        <v>4</v>
      </c>
      <c r="F3990" s="5">
        <v>43663</v>
      </c>
      <c r="G3990">
        <v>365751016</v>
      </c>
      <c r="H3990" s="5">
        <v>43708</v>
      </c>
      <c r="I3990">
        <v>2708</v>
      </c>
      <c r="J3990" s="8">
        <v>9.33</v>
      </c>
      <c r="K3990" s="8">
        <v>6.92</v>
      </c>
      <c r="L3990" s="8">
        <v>25265.64</v>
      </c>
      <c r="M3990" s="8">
        <v>18739.36</v>
      </c>
      <c r="N3990" s="8">
        <v>6526.28</v>
      </c>
    </row>
    <row r="3991" spans="1:14" x14ac:dyDescent="0.25">
      <c r="A3991" t="s">
        <v>9</v>
      </c>
      <c r="B3991" t="s">
        <v>193</v>
      </c>
      <c r="C3991" t="s">
        <v>22</v>
      </c>
      <c r="D3991" t="s">
        <v>3</v>
      </c>
      <c r="E3991" t="s">
        <v>23</v>
      </c>
      <c r="F3991" s="5">
        <v>42573</v>
      </c>
      <c r="G3991">
        <v>383611094</v>
      </c>
      <c r="H3991" s="5">
        <v>42608</v>
      </c>
      <c r="I3991">
        <v>7902</v>
      </c>
      <c r="J3991" s="8">
        <v>109.28</v>
      </c>
      <c r="K3991" s="8">
        <v>35.840000000000003</v>
      </c>
      <c r="L3991" s="8">
        <v>863530.56</v>
      </c>
      <c r="M3991" s="8">
        <v>283207.67999999999</v>
      </c>
      <c r="N3991" s="8">
        <v>580322.88</v>
      </c>
    </row>
    <row r="3992" spans="1:14" x14ac:dyDescent="0.25">
      <c r="A3992" t="s">
        <v>9</v>
      </c>
      <c r="B3992" t="s">
        <v>69</v>
      </c>
      <c r="C3992" t="s">
        <v>2</v>
      </c>
      <c r="D3992" t="s">
        <v>7</v>
      </c>
      <c r="E3992" t="s">
        <v>4</v>
      </c>
      <c r="F3992" s="5">
        <v>42524</v>
      </c>
      <c r="G3992">
        <v>412416303</v>
      </c>
      <c r="H3992" s="5">
        <v>42532</v>
      </c>
      <c r="I3992">
        <v>2004</v>
      </c>
      <c r="J3992" s="8">
        <v>255.28</v>
      </c>
      <c r="K3992" s="8">
        <v>159.41999999999999</v>
      </c>
      <c r="L3992" s="8">
        <v>511581.12</v>
      </c>
      <c r="M3992" s="8">
        <v>319477.68</v>
      </c>
      <c r="N3992" s="8">
        <v>192103.44</v>
      </c>
    </row>
    <row r="3993" spans="1:14" x14ac:dyDescent="0.25">
      <c r="A3993" t="s">
        <v>9</v>
      </c>
      <c r="B3993" t="s">
        <v>182</v>
      </c>
      <c r="C3993" t="s">
        <v>31</v>
      </c>
      <c r="D3993" t="s">
        <v>7</v>
      </c>
      <c r="E3993" t="s">
        <v>4</v>
      </c>
      <c r="F3993" s="5">
        <v>43876</v>
      </c>
      <c r="G3993">
        <v>364715468</v>
      </c>
      <c r="H3993" s="5">
        <v>43880</v>
      </c>
      <c r="I3993">
        <v>6267</v>
      </c>
      <c r="J3993" s="8">
        <v>437.2</v>
      </c>
      <c r="K3993" s="8">
        <v>263.33</v>
      </c>
      <c r="L3993" s="8">
        <v>2739932.4</v>
      </c>
      <c r="M3993" s="8">
        <v>1650289.11</v>
      </c>
      <c r="N3993" s="8">
        <v>1089643.29</v>
      </c>
    </row>
    <row r="3994" spans="1:14" x14ac:dyDescent="0.25">
      <c r="A3994" t="s">
        <v>20</v>
      </c>
      <c r="B3994" t="s">
        <v>140</v>
      </c>
      <c r="C3994" t="s">
        <v>45</v>
      </c>
      <c r="D3994" t="s">
        <v>7</v>
      </c>
      <c r="E3994" t="s">
        <v>4</v>
      </c>
      <c r="F3994" s="5">
        <v>44301</v>
      </c>
      <c r="G3994">
        <v>673369920</v>
      </c>
      <c r="H3994" s="5">
        <v>44328</v>
      </c>
      <c r="I3994">
        <v>3978</v>
      </c>
      <c r="J3994" s="8">
        <v>9.33</v>
      </c>
      <c r="K3994" s="8">
        <v>6.92</v>
      </c>
      <c r="L3994" s="8">
        <v>37114.74</v>
      </c>
      <c r="M3994" s="8">
        <v>27527.759999999998</v>
      </c>
      <c r="N3994" s="8">
        <v>9586.98</v>
      </c>
    </row>
    <row r="3995" spans="1:14" x14ac:dyDescent="0.25">
      <c r="A3995" t="s">
        <v>26</v>
      </c>
      <c r="B3995" t="s">
        <v>77</v>
      </c>
      <c r="C3995" t="s">
        <v>31</v>
      </c>
      <c r="D3995" t="s">
        <v>7</v>
      </c>
      <c r="E3995" t="s">
        <v>15</v>
      </c>
      <c r="F3995" s="5">
        <v>44280</v>
      </c>
      <c r="G3995">
        <v>941553485</v>
      </c>
      <c r="H3995" s="5">
        <v>44295</v>
      </c>
      <c r="I3995">
        <v>5454</v>
      </c>
      <c r="J3995" s="8">
        <v>437.2</v>
      </c>
      <c r="K3995" s="8">
        <v>263.33</v>
      </c>
      <c r="L3995" s="8">
        <v>2384488.7999999998</v>
      </c>
      <c r="M3995" s="8">
        <v>1436201.82</v>
      </c>
      <c r="N3995" s="8">
        <v>948286.98</v>
      </c>
    </row>
    <row r="3996" spans="1:14" x14ac:dyDescent="0.25">
      <c r="A3996" t="s">
        <v>9</v>
      </c>
      <c r="B3996" t="s">
        <v>80</v>
      </c>
      <c r="C3996" t="s">
        <v>19</v>
      </c>
      <c r="D3996" t="s">
        <v>7</v>
      </c>
      <c r="E3996" t="s">
        <v>23</v>
      </c>
      <c r="F3996" s="5">
        <v>44689</v>
      </c>
      <c r="G3996">
        <v>392752492</v>
      </c>
      <c r="H3996" s="5">
        <v>44715</v>
      </c>
      <c r="I3996">
        <v>3045</v>
      </c>
      <c r="J3996" s="8">
        <v>81.73</v>
      </c>
      <c r="K3996" s="8">
        <v>56.67</v>
      </c>
      <c r="L3996" s="8">
        <v>248867.85</v>
      </c>
      <c r="M3996" s="8">
        <v>172560.15</v>
      </c>
      <c r="N3996" s="8">
        <v>76307.7</v>
      </c>
    </row>
    <row r="3997" spans="1:14" x14ac:dyDescent="0.25">
      <c r="A3997" t="s">
        <v>39</v>
      </c>
      <c r="B3997" t="s">
        <v>128</v>
      </c>
      <c r="C3997" t="s">
        <v>19</v>
      </c>
      <c r="D3997" t="s">
        <v>7</v>
      </c>
      <c r="E3997" t="s">
        <v>15</v>
      </c>
      <c r="F3997" s="5">
        <v>44521</v>
      </c>
      <c r="G3997">
        <v>120765769</v>
      </c>
      <c r="H3997" s="5">
        <v>44206</v>
      </c>
      <c r="I3997">
        <v>6130</v>
      </c>
      <c r="J3997" s="8">
        <v>81.73</v>
      </c>
      <c r="K3997" s="8">
        <v>56.67</v>
      </c>
      <c r="L3997" s="8">
        <v>501004.9</v>
      </c>
      <c r="M3997" s="8">
        <v>347387.1</v>
      </c>
      <c r="N3997" s="8">
        <v>153617.79999999999</v>
      </c>
    </row>
    <row r="3998" spans="1:14" x14ac:dyDescent="0.25">
      <c r="A3998" t="s">
        <v>26</v>
      </c>
      <c r="B3998" t="s">
        <v>95</v>
      </c>
      <c r="C3998" t="s">
        <v>36</v>
      </c>
      <c r="D3998" t="s">
        <v>7</v>
      </c>
      <c r="E3998" t="s">
        <v>23</v>
      </c>
      <c r="F3998" s="5">
        <v>44042</v>
      </c>
      <c r="G3998">
        <v>839704644</v>
      </c>
      <c r="H3998" s="5">
        <v>44087</v>
      </c>
      <c r="I3998">
        <v>6119</v>
      </c>
      <c r="J3998" s="8">
        <v>421.89</v>
      </c>
      <c r="K3998" s="8">
        <v>364.69</v>
      </c>
      <c r="L3998" s="8">
        <v>2581544.91</v>
      </c>
      <c r="M3998" s="8">
        <v>2231538.11</v>
      </c>
      <c r="N3998" s="8">
        <v>350006.8</v>
      </c>
    </row>
    <row r="3999" spans="1:14" x14ac:dyDescent="0.25">
      <c r="A3999" t="s">
        <v>9</v>
      </c>
      <c r="B3999" t="s">
        <v>134</v>
      </c>
      <c r="C3999" t="s">
        <v>45</v>
      </c>
      <c r="D3999" t="s">
        <v>7</v>
      </c>
      <c r="E3999" t="s">
        <v>23</v>
      </c>
      <c r="F3999" s="5">
        <v>43104</v>
      </c>
      <c r="G3999">
        <v>633992946</v>
      </c>
      <c r="H3999" s="5">
        <v>43106</v>
      </c>
      <c r="I3999">
        <v>1456</v>
      </c>
      <c r="J3999" s="8">
        <v>9.33</v>
      </c>
      <c r="K3999" s="8">
        <v>6.92</v>
      </c>
      <c r="L3999" s="8">
        <v>13584.48</v>
      </c>
      <c r="M3999" s="8">
        <v>10075.52</v>
      </c>
      <c r="N3999" s="8">
        <v>3508.96</v>
      </c>
    </row>
    <row r="4000" spans="1:14" x14ac:dyDescent="0.25">
      <c r="A4000" t="s">
        <v>12</v>
      </c>
      <c r="B4000" t="s">
        <v>132</v>
      </c>
      <c r="C4000" t="s">
        <v>31</v>
      </c>
      <c r="D4000" t="s">
        <v>3</v>
      </c>
      <c r="E4000" t="s">
        <v>23</v>
      </c>
      <c r="F4000" s="5">
        <v>44291</v>
      </c>
      <c r="G4000">
        <v>808367002</v>
      </c>
      <c r="H4000" s="5">
        <v>44324</v>
      </c>
      <c r="I4000">
        <v>2614</v>
      </c>
      <c r="J4000" s="8">
        <v>437.2</v>
      </c>
      <c r="K4000" s="8">
        <v>263.33</v>
      </c>
      <c r="L4000" s="8">
        <v>1142840.8</v>
      </c>
      <c r="M4000" s="8">
        <v>688344.62</v>
      </c>
      <c r="N4000" s="8">
        <v>454496.18</v>
      </c>
    </row>
    <row r="4001" spans="1:14" x14ac:dyDescent="0.25">
      <c r="A4001" t="s">
        <v>9</v>
      </c>
      <c r="B4001" t="s">
        <v>69</v>
      </c>
      <c r="C4001" t="s">
        <v>22</v>
      </c>
      <c r="D4001" t="s">
        <v>3</v>
      </c>
      <c r="E4001" t="s">
        <v>8</v>
      </c>
      <c r="F4001" s="5">
        <v>44499</v>
      </c>
      <c r="G4001">
        <v>937875640</v>
      </c>
      <c r="H4001" s="5">
        <v>44530</v>
      </c>
      <c r="I4001">
        <v>7098</v>
      </c>
      <c r="J4001" s="8">
        <v>109.28</v>
      </c>
      <c r="K4001" s="8">
        <v>35.840000000000003</v>
      </c>
      <c r="L4001" s="8">
        <v>775669.44</v>
      </c>
      <c r="M4001" s="8">
        <v>254392.32000000001</v>
      </c>
      <c r="N4001" s="8">
        <v>521277.12</v>
      </c>
    </row>
    <row r="4002" spans="1:14" x14ac:dyDescent="0.25">
      <c r="A4002" t="s">
        <v>0</v>
      </c>
      <c r="B4002" t="s">
        <v>34</v>
      </c>
      <c r="C4002" t="s">
        <v>57</v>
      </c>
      <c r="D4002" t="s">
        <v>7</v>
      </c>
      <c r="E4002" t="s">
        <v>8</v>
      </c>
      <c r="F4002" s="5">
        <v>42631</v>
      </c>
      <c r="G4002">
        <v>217880189</v>
      </c>
      <c r="H4002" s="5">
        <v>42636</v>
      </c>
      <c r="I4002">
        <v>4445</v>
      </c>
      <c r="J4002" s="8">
        <v>154.06</v>
      </c>
      <c r="K4002" s="8">
        <v>90.93</v>
      </c>
      <c r="L4002" s="8">
        <v>684796.7</v>
      </c>
      <c r="M4002" s="8">
        <v>404183.85</v>
      </c>
      <c r="N4002" s="8">
        <v>280612.84999999998</v>
      </c>
    </row>
    <row r="4003" spans="1:14" x14ac:dyDescent="0.25">
      <c r="A4003" t="s">
        <v>9</v>
      </c>
      <c r="B4003" t="s">
        <v>193</v>
      </c>
      <c r="C4003" t="s">
        <v>57</v>
      </c>
      <c r="D4003" t="s">
        <v>3</v>
      </c>
      <c r="E4003" t="s">
        <v>8</v>
      </c>
      <c r="F4003" s="5">
        <v>42594</v>
      </c>
      <c r="G4003">
        <v>614054477</v>
      </c>
      <c r="H4003" s="5">
        <v>42598</v>
      </c>
      <c r="I4003">
        <v>1220</v>
      </c>
      <c r="J4003" s="8">
        <v>154.06</v>
      </c>
      <c r="K4003" s="8">
        <v>90.93</v>
      </c>
      <c r="L4003" s="8">
        <v>187953.2</v>
      </c>
      <c r="M4003" s="8">
        <v>110934.6</v>
      </c>
      <c r="N4003" s="8">
        <v>77018.600000000006</v>
      </c>
    </row>
    <row r="4004" spans="1:14" x14ac:dyDescent="0.25">
      <c r="A4004" t="s">
        <v>20</v>
      </c>
      <c r="B4004" t="s">
        <v>183</v>
      </c>
      <c r="C4004" t="s">
        <v>22</v>
      </c>
      <c r="D4004" t="s">
        <v>7</v>
      </c>
      <c r="E4004" t="s">
        <v>15</v>
      </c>
      <c r="F4004" s="5">
        <v>44879</v>
      </c>
      <c r="G4004">
        <v>112384831</v>
      </c>
      <c r="H4004" s="5">
        <v>44918</v>
      </c>
      <c r="I4004">
        <v>6024</v>
      </c>
      <c r="J4004" s="8">
        <v>109.28</v>
      </c>
      <c r="K4004" s="8">
        <v>35.840000000000003</v>
      </c>
      <c r="L4004" s="8">
        <v>658302.71999999997</v>
      </c>
      <c r="M4004" s="8">
        <v>215900.16</v>
      </c>
      <c r="N4004" s="8">
        <v>442402.56</v>
      </c>
    </row>
    <row r="4005" spans="1:14" x14ac:dyDescent="0.25">
      <c r="A4005" t="s">
        <v>9</v>
      </c>
      <c r="B4005" t="s">
        <v>161</v>
      </c>
      <c r="C4005" t="s">
        <v>2</v>
      </c>
      <c r="D4005" t="s">
        <v>7</v>
      </c>
      <c r="E4005" t="s">
        <v>23</v>
      </c>
      <c r="F4005" s="5">
        <v>44284</v>
      </c>
      <c r="G4005">
        <v>369170081</v>
      </c>
      <c r="H4005" s="5">
        <v>44289</v>
      </c>
      <c r="I4005">
        <v>4486</v>
      </c>
      <c r="J4005" s="8">
        <v>255.28</v>
      </c>
      <c r="K4005" s="8">
        <v>159.41999999999999</v>
      </c>
      <c r="L4005" s="8">
        <v>1145186.08</v>
      </c>
      <c r="M4005" s="8">
        <v>715158.12</v>
      </c>
      <c r="N4005" s="8">
        <v>430027.96</v>
      </c>
    </row>
    <row r="4006" spans="1:14" x14ac:dyDescent="0.25">
      <c r="A4006" t="s">
        <v>26</v>
      </c>
      <c r="B4006" t="s">
        <v>126</v>
      </c>
      <c r="C4006" t="s">
        <v>6</v>
      </c>
      <c r="D4006" t="s">
        <v>7</v>
      </c>
      <c r="E4006" t="s">
        <v>8</v>
      </c>
      <c r="F4006" s="5">
        <v>42154</v>
      </c>
      <c r="G4006">
        <v>861021554</v>
      </c>
      <c r="H4006" s="5">
        <v>42173</v>
      </c>
      <c r="I4006">
        <v>4266</v>
      </c>
      <c r="J4006" s="8">
        <v>152.58000000000001</v>
      </c>
      <c r="K4006" s="8">
        <v>97.44</v>
      </c>
      <c r="L4006" s="8">
        <v>650906.28</v>
      </c>
      <c r="M4006" s="8">
        <v>415679.04</v>
      </c>
      <c r="N4006" s="8">
        <v>235227.24</v>
      </c>
    </row>
    <row r="4007" spans="1:14" x14ac:dyDescent="0.25">
      <c r="A4007" t="s">
        <v>12</v>
      </c>
      <c r="B4007" t="s">
        <v>127</v>
      </c>
      <c r="C4007" t="s">
        <v>36</v>
      </c>
      <c r="D4007" t="s">
        <v>3</v>
      </c>
      <c r="E4007" t="s">
        <v>15</v>
      </c>
      <c r="F4007" s="5">
        <v>44839</v>
      </c>
      <c r="G4007">
        <v>234863078</v>
      </c>
      <c r="H4007" s="5">
        <v>44868</v>
      </c>
      <c r="I4007">
        <v>59</v>
      </c>
      <c r="J4007" s="8">
        <v>421.89</v>
      </c>
      <c r="K4007" s="8">
        <v>364.69</v>
      </c>
      <c r="L4007" s="8">
        <v>24891.51</v>
      </c>
      <c r="M4007" s="8">
        <v>21516.71</v>
      </c>
      <c r="N4007" s="8">
        <v>3374.8</v>
      </c>
    </row>
    <row r="4008" spans="1:14" x14ac:dyDescent="0.25">
      <c r="A4008" t="s">
        <v>9</v>
      </c>
      <c r="B4008" t="s">
        <v>145</v>
      </c>
      <c r="C4008" t="s">
        <v>22</v>
      </c>
      <c r="D4008" t="s">
        <v>7</v>
      </c>
      <c r="E4008" t="s">
        <v>8</v>
      </c>
      <c r="F4008" s="5">
        <v>42385</v>
      </c>
      <c r="G4008">
        <v>357930982</v>
      </c>
      <c r="H4008" s="5">
        <v>42434</v>
      </c>
      <c r="I4008">
        <v>8586</v>
      </c>
      <c r="J4008" s="8">
        <v>109.28</v>
      </c>
      <c r="K4008" s="8">
        <v>35.840000000000003</v>
      </c>
      <c r="L4008" s="8">
        <v>938278.08</v>
      </c>
      <c r="M4008" s="8">
        <v>307722.23999999999</v>
      </c>
      <c r="N4008" s="8">
        <v>630555.84</v>
      </c>
    </row>
    <row r="4009" spans="1:14" x14ac:dyDescent="0.25">
      <c r="A4009" t="s">
        <v>12</v>
      </c>
      <c r="B4009" t="s">
        <v>162</v>
      </c>
      <c r="C4009" t="s">
        <v>29</v>
      </c>
      <c r="D4009" t="s">
        <v>7</v>
      </c>
      <c r="E4009" t="s">
        <v>15</v>
      </c>
      <c r="F4009" s="5">
        <v>42729</v>
      </c>
      <c r="G4009">
        <v>467774093</v>
      </c>
      <c r="H4009" s="5">
        <v>42761</v>
      </c>
      <c r="I4009">
        <v>3604</v>
      </c>
      <c r="J4009" s="8">
        <v>651.21</v>
      </c>
      <c r="K4009" s="8">
        <v>524.96</v>
      </c>
      <c r="L4009" s="8">
        <v>2346960.84</v>
      </c>
      <c r="M4009" s="8">
        <v>1891955.84</v>
      </c>
      <c r="N4009" s="8">
        <v>455005</v>
      </c>
    </row>
    <row r="4010" spans="1:14" x14ac:dyDescent="0.25">
      <c r="A4010" t="s">
        <v>26</v>
      </c>
      <c r="B4010" t="s">
        <v>170</v>
      </c>
      <c r="C4010" t="s">
        <v>57</v>
      </c>
      <c r="D4010" t="s">
        <v>7</v>
      </c>
      <c r="E4010" t="s">
        <v>15</v>
      </c>
      <c r="F4010" s="5">
        <v>42196</v>
      </c>
      <c r="G4010">
        <v>322253739</v>
      </c>
      <c r="H4010" s="5">
        <v>42238</v>
      </c>
      <c r="I4010">
        <v>898</v>
      </c>
      <c r="J4010" s="8">
        <v>154.06</v>
      </c>
      <c r="K4010" s="8">
        <v>90.93</v>
      </c>
      <c r="L4010" s="8">
        <v>138345.88</v>
      </c>
      <c r="M4010" s="8">
        <v>81655.14</v>
      </c>
      <c r="N4010" s="8">
        <v>56690.74</v>
      </c>
    </row>
    <row r="4011" spans="1:14" x14ac:dyDescent="0.25">
      <c r="A4011" t="s">
        <v>20</v>
      </c>
      <c r="B4011" t="s">
        <v>168</v>
      </c>
      <c r="C4011" t="s">
        <v>14</v>
      </c>
      <c r="D4011" t="s">
        <v>3</v>
      </c>
      <c r="E4011" t="s">
        <v>15</v>
      </c>
      <c r="F4011" s="5">
        <v>44884</v>
      </c>
      <c r="G4011">
        <v>649543750</v>
      </c>
      <c r="H4011" s="5">
        <v>44917</v>
      </c>
      <c r="I4011">
        <v>3285</v>
      </c>
      <c r="J4011" s="8">
        <v>205.7</v>
      </c>
      <c r="K4011" s="8">
        <v>117.11</v>
      </c>
      <c r="L4011" s="8">
        <v>675724.5</v>
      </c>
      <c r="M4011" s="8">
        <v>384706.35</v>
      </c>
      <c r="N4011" s="8">
        <v>291018.15000000002</v>
      </c>
    </row>
    <row r="4012" spans="1:14" x14ac:dyDescent="0.25">
      <c r="A4012" t="s">
        <v>39</v>
      </c>
      <c r="B4012" t="s">
        <v>40</v>
      </c>
      <c r="C4012" t="s">
        <v>45</v>
      </c>
      <c r="D4012" t="s">
        <v>3</v>
      </c>
      <c r="E4012" t="s">
        <v>4</v>
      </c>
      <c r="F4012" s="5">
        <v>44899</v>
      </c>
      <c r="G4012">
        <v>898130452</v>
      </c>
      <c r="H4012" s="5">
        <v>44922</v>
      </c>
      <c r="I4012">
        <v>5614</v>
      </c>
      <c r="J4012" s="8">
        <v>9.33</v>
      </c>
      <c r="K4012" s="8">
        <v>6.92</v>
      </c>
      <c r="L4012" s="8">
        <v>52378.62</v>
      </c>
      <c r="M4012" s="8">
        <v>38848.879999999997</v>
      </c>
      <c r="N4012" s="8">
        <v>13529.74</v>
      </c>
    </row>
    <row r="4013" spans="1:14" x14ac:dyDescent="0.25">
      <c r="A4013" t="s">
        <v>9</v>
      </c>
      <c r="B4013" t="s">
        <v>84</v>
      </c>
      <c r="C4013" t="s">
        <v>29</v>
      </c>
      <c r="D4013" t="s">
        <v>7</v>
      </c>
      <c r="E4013" t="s">
        <v>4</v>
      </c>
      <c r="F4013" s="5">
        <v>43539</v>
      </c>
      <c r="G4013">
        <v>586812674</v>
      </c>
      <c r="H4013" s="5">
        <v>43555</v>
      </c>
      <c r="I4013">
        <v>9766</v>
      </c>
      <c r="J4013" s="8">
        <v>651.21</v>
      </c>
      <c r="K4013" s="8">
        <v>524.96</v>
      </c>
      <c r="L4013" s="8">
        <v>6359716.8600000003</v>
      </c>
      <c r="M4013" s="8">
        <v>5126759.3600000003</v>
      </c>
      <c r="N4013" s="8">
        <v>1232957.5</v>
      </c>
    </row>
    <row r="4014" spans="1:14" x14ac:dyDescent="0.25">
      <c r="A4014" t="s">
        <v>26</v>
      </c>
      <c r="B4014" t="s">
        <v>109</v>
      </c>
      <c r="C4014" t="s">
        <v>11</v>
      </c>
      <c r="D4014" t="s">
        <v>3</v>
      </c>
      <c r="E4014" t="s">
        <v>15</v>
      </c>
      <c r="F4014" s="5">
        <v>42498</v>
      </c>
      <c r="G4014">
        <v>654701745</v>
      </c>
      <c r="H4014" s="5">
        <v>42530</v>
      </c>
      <c r="I4014">
        <v>9650</v>
      </c>
      <c r="J4014" s="8">
        <v>47.45</v>
      </c>
      <c r="K4014" s="8">
        <v>31.79</v>
      </c>
      <c r="L4014" s="8">
        <v>457892.5</v>
      </c>
      <c r="M4014" s="8">
        <v>306773.5</v>
      </c>
      <c r="N4014" s="8">
        <v>151119</v>
      </c>
    </row>
    <row r="4015" spans="1:14" x14ac:dyDescent="0.25">
      <c r="A4015" t="s">
        <v>9</v>
      </c>
      <c r="B4015" t="s">
        <v>161</v>
      </c>
      <c r="C4015" t="s">
        <v>45</v>
      </c>
      <c r="D4015" t="s">
        <v>3</v>
      </c>
      <c r="E4015" t="s">
        <v>15</v>
      </c>
      <c r="F4015" s="5">
        <v>42471</v>
      </c>
      <c r="G4015">
        <v>311221492</v>
      </c>
      <c r="H4015" s="5">
        <v>42497</v>
      </c>
      <c r="I4015">
        <v>6210</v>
      </c>
      <c r="J4015" s="8">
        <v>9.33</v>
      </c>
      <c r="K4015" s="8">
        <v>6.92</v>
      </c>
      <c r="L4015" s="8">
        <v>57939.3</v>
      </c>
      <c r="M4015" s="8">
        <v>42973.2</v>
      </c>
      <c r="N4015" s="8">
        <v>14966.1</v>
      </c>
    </row>
    <row r="4016" spans="1:14" x14ac:dyDescent="0.25">
      <c r="A4016" t="s">
        <v>17</v>
      </c>
      <c r="B4016" t="s">
        <v>43</v>
      </c>
      <c r="C4016" t="s">
        <v>36</v>
      </c>
      <c r="D4016" t="s">
        <v>7</v>
      </c>
      <c r="E4016" t="s">
        <v>15</v>
      </c>
      <c r="F4016" s="5">
        <v>42925</v>
      </c>
      <c r="G4016">
        <v>186108243</v>
      </c>
      <c r="H4016" s="5">
        <v>42943</v>
      </c>
      <c r="I4016">
        <v>2420</v>
      </c>
      <c r="J4016" s="8">
        <v>421.89</v>
      </c>
      <c r="K4016" s="8">
        <v>364.69</v>
      </c>
      <c r="L4016" s="8">
        <v>1020973.8</v>
      </c>
      <c r="M4016" s="8">
        <v>882549.8</v>
      </c>
      <c r="N4016" s="8">
        <v>138424</v>
      </c>
    </row>
    <row r="4017" spans="1:14" x14ac:dyDescent="0.25">
      <c r="A4017" t="s">
        <v>17</v>
      </c>
      <c r="B4017" t="s">
        <v>75</v>
      </c>
      <c r="C4017" t="s">
        <v>14</v>
      </c>
      <c r="D4017" t="s">
        <v>7</v>
      </c>
      <c r="E4017" t="s">
        <v>23</v>
      </c>
      <c r="F4017" s="5">
        <v>43223</v>
      </c>
      <c r="G4017">
        <v>979410827</v>
      </c>
      <c r="H4017" s="5">
        <v>43241</v>
      </c>
      <c r="I4017">
        <v>8283</v>
      </c>
      <c r="J4017" s="8">
        <v>205.7</v>
      </c>
      <c r="K4017" s="8">
        <v>117.11</v>
      </c>
      <c r="L4017" s="8">
        <v>1703813.1</v>
      </c>
      <c r="M4017" s="8">
        <v>970022.13</v>
      </c>
      <c r="N4017" s="8">
        <v>733790.97</v>
      </c>
    </row>
    <row r="4018" spans="1:14" x14ac:dyDescent="0.25">
      <c r="A4018" t="s">
        <v>17</v>
      </c>
      <c r="B4018" t="s">
        <v>59</v>
      </c>
      <c r="C4018" t="s">
        <v>11</v>
      </c>
      <c r="D4018" t="s">
        <v>3</v>
      </c>
      <c r="E4018" t="s">
        <v>15</v>
      </c>
      <c r="F4018" s="5">
        <v>42801</v>
      </c>
      <c r="G4018">
        <v>311490571</v>
      </c>
      <c r="H4018" s="5">
        <v>42848</v>
      </c>
      <c r="I4018">
        <v>5837</v>
      </c>
      <c r="J4018" s="8">
        <v>47.45</v>
      </c>
      <c r="K4018" s="8">
        <v>31.79</v>
      </c>
      <c r="L4018" s="8">
        <v>276965.65000000002</v>
      </c>
      <c r="M4018" s="8">
        <v>185558.23</v>
      </c>
      <c r="N4018" s="8">
        <v>91407.42</v>
      </c>
    </row>
    <row r="4019" spans="1:14" x14ac:dyDescent="0.25">
      <c r="A4019" t="s">
        <v>12</v>
      </c>
      <c r="B4019" t="s">
        <v>32</v>
      </c>
      <c r="C4019" t="s">
        <v>45</v>
      </c>
      <c r="D4019" t="s">
        <v>3</v>
      </c>
      <c r="E4019" t="s">
        <v>23</v>
      </c>
      <c r="F4019" s="5">
        <v>44225</v>
      </c>
      <c r="G4019">
        <v>373021304</v>
      </c>
      <c r="H4019" s="5">
        <v>44239</v>
      </c>
      <c r="I4019">
        <v>4148</v>
      </c>
      <c r="J4019" s="8">
        <v>9.33</v>
      </c>
      <c r="K4019" s="8">
        <v>6.92</v>
      </c>
      <c r="L4019" s="8">
        <v>38700.839999999997</v>
      </c>
      <c r="M4019" s="8">
        <v>28704.16</v>
      </c>
      <c r="N4019" s="8">
        <v>9996.68</v>
      </c>
    </row>
    <row r="4020" spans="1:14" x14ac:dyDescent="0.25">
      <c r="A4020" t="s">
        <v>9</v>
      </c>
      <c r="B4020" t="s">
        <v>161</v>
      </c>
      <c r="C4020" t="s">
        <v>6</v>
      </c>
      <c r="D4020" t="s">
        <v>3</v>
      </c>
      <c r="E4020" t="s">
        <v>4</v>
      </c>
      <c r="F4020" s="5">
        <v>43979</v>
      </c>
      <c r="G4020">
        <v>274989354</v>
      </c>
      <c r="H4020" s="5">
        <v>44022</v>
      </c>
      <c r="I4020">
        <v>4316</v>
      </c>
      <c r="J4020" s="8">
        <v>152.58000000000001</v>
      </c>
      <c r="K4020" s="8">
        <v>97.44</v>
      </c>
      <c r="L4020" s="8">
        <v>658535.28</v>
      </c>
      <c r="M4020" s="8">
        <v>420551.04</v>
      </c>
      <c r="N4020" s="8">
        <v>237984.24</v>
      </c>
    </row>
    <row r="4021" spans="1:14" x14ac:dyDescent="0.25">
      <c r="A4021" t="s">
        <v>26</v>
      </c>
      <c r="B4021" t="s">
        <v>153</v>
      </c>
      <c r="C4021" t="s">
        <v>65</v>
      </c>
      <c r="D4021" t="s">
        <v>7</v>
      </c>
      <c r="E4021" t="s">
        <v>4</v>
      </c>
      <c r="F4021" s="5">
        <v>43866</v>
      </c>
      <c r="G4021">
        <v>998693549</v>
      </c>
      <c r="H4021" s="5">
        <v>43911</v>
      </c>
      <c r="I4021">
        <v>4469</v>
      </c>
      <c r="J4021" s="8">
        <v>668.27</v>
      </c>
      <c r="K4021" s="8">
        <v>502.54</v>
      </c>
      <c r="L4021" s="8">
        <v>2986498.63</v>
      </c>
      <c r="M4021" s="8">
        <v>2245851.2599999998</v>
      </c>
      <c r="N4021" s="8">
        <v>740647.37</v>
      </c>
    </row>
    <row r="4022" spans="1:14" x14ac:dyDescent="0.25">
      <c r="A4022" t="s">
        <v>26</v>
      </c>
      <c r="B4022" t="s">
        <v>27</v>
      </c>
      <c r="C4022" t="s">
        <v>36</v>
      </c>
      <c r="D4022" t="s">
        <v>3</v>
      </c>
      <c r="E4022" t="s">
        <v>15</v>
      </c>
      <c r="F4022" s="5">
        <v>42845</v>
      </c>
      <c r="G4022">
        <v>445745217</v>
      </c>
      <c r="H4022" s="5">
        <v>42890</v>
      </c>
      <c r="I4022">
        <v>4770</v>
      </c>
      <c r="J4022" s="8">
        <v>421.89</v>
      </c>
      <c r="K4022" s="8">
        <v>364.69</v>
      </c>
      <c r="L4022" s="8">
        <v>2012415.3</v>
      </c>
      <c r="M4022" s="8">
        <v>1739571.3</v>
      </c>
      <c r="N4022" s="8">
        <v>272844</v>
      </c>
    </row>
    <row r="4023" spans="1:14" x14ac:dyDescent="0.25">
      <c r="A4023" t="s">
        <v>12</v>
      </c>
      <c r="B4023" t="s">
        <v>61</v>
      </c>
      <c r="C4023" t="s">
        <v>45</v>
      </c>
      <c r="D4023" t="s">
        <v>3</v>
      </c>
      <c r="E4023" t="s">
        <v>15</v>
      </c>
      <c r="F4023" s="5">
        <v>42845</v>
      </c>
      <c r="G4023">
        <v>188068187</v>
      </c>
      <c r="H4023" s="5">
        <v>42850</v>
      </c>
      <c r="I4023">
        <v>2411</v>
      </c>
      <c r="J4023" s="8">
        <v>9.33</v>
      </c>
      <c r="K4023" s="8">
        <v>6.92</v>
      </c>
      <c r="L4023" s="8">
        <v>22494.63</v>
      </c>
      <c r="M4023" s="8">
        <v>16684.12</v>
      </c>
      <c r="N4023" s="8">
        <v>5810.51</v>
      </c>
    </row>
    <row r="4024" spans="1:14" x14ac:dyDescent="0.25">
      <c r="A4024" t="s">
        <v>12</v>
      </c>
      <c r="B4024" t="s">
        <v>180</v>
      </c>
      <c r="C4024" t="s">
        <v>45</v>
      </c>
      <c r="D4024" t="s">
        <v>3</v>
      </c>
      <c r="E4024" t="s">
        <v>8</v>
      </c>
      <c r="F4024" s="5">
        <v>44566</v>
      </c>
      <c r="G4024">
        <v>517898786</v>
      </c>
      <c r="H4024" s="5">
        <v>44570</v>
      </c>
      <c r="I4024">
        <v>6614</v>
      </c>
      <c r="J4024" s="8">
        <v>9.33</v>
      </c>
      <c r="K4024" s="8">
        <v>6.92</v>
      </c>
      <c r="L4024" s="8">
        <v>61708.62</v>
      </c>
      <c r="M4024" s="8">
        <v>45768.88</v>
      </c>
      <c r="N4024" s="8">
        <v>15939.74</v>
      </c>
    </row>
    <row r="4025" spans="1:14" x14ac:dyDescent="0.25">
      <c r="A4025" t="s">
        <v>9</v>
      </c>
      <c r="B4025" t="s">
        <v>110</v>
      </c>
      <c r="C4025" t="s">
        <v>29</v>
      </c>
      <c r="D4025" t="s">
        <v>7</v>
      </c>
      <c r="E4025" t="s">
        <v>15</v>
      </c>
      <c r="F4025" s="5">
        <v>43593</v>
      </c>
      <c r="G4025">
        <v>897785842</v>
      </c>
      <c r="H4025" s="5">
        <v>43597</v>
      </c>
      <c r="I4025">
        <v>3636</v>
      </c>
      <c r="J4025" s="8">
        <v>651.21</v>
      </c>
      <c r="K4025" s="8">
        <v>524.96</v>
      </c>
      <c r="L4025" s="8">
        <v>2367799.56</v>
      </c>
      <c r="M4025" s="8">
        <v>1908754.56</v>
      </c>
      <c r="N4025" s="8">
        <v>459045</v>
      </c>
    </row>
    <row r="4026" spans="1:14" x14ac:dyDescent="0.25">
      <c r="A4026" t="s">
        <v>0</v>
      </c>
      <c r="B4026" t="s">
        <v>50</v>
      </c>
      <c r="C4026" t="s">
        <v>11</v>
      </c>
      <c r="D4026" t="s">
        <v>3</v>
      </c>
      <c r="E4026" t="s">
        <v>8</v>
      </c>
      <c r="F4026" s="5">
        <v>42372</v>
      </c>
      <c r="G4026">
        <v>410590684</v>
      </c>
      <c r="H4026" s="5">
        <v>42406</v>
      </c>
      <c r="I4026">
        <v>1762</v>
      </c>
      <c r="J4026" s="8">
        <v>47.45</v>
      </c>
      <c r="K4026" s="8">
        <v>31.79</v>
      </c>
      <c r="L4026" s="8">
        <v>83606.899999999994</v>
      </c>
      <c r="M4026" s="8">
        <v>56013.98</v>
      </c>
      <c r="N4026" s="8">
        <v>27592.92</v>
      </c>
    </row>
    <row r="4027" spans="1:14" x14ac:dyDescent="0.25">
      <c r="A4027" t="s">
        <v>26</v>
      </c>
      <c r="B4027" t="s">
        <v>122</v>
      </c>
      <c r="C4027" t="s">
        <v>36</v>
      </c>
      <c r="D4027" t="s">
        <v>3</v>
      </c>
      <c r="E4027" t="s">
        <v>15</v>
      </c>
      <c r="F4027" s="5">
        <v>44385</v>
      </c>
      <c r="G4027">
        <v>909487140</v>
      </c>
      <c r="H4027" s="5">
        <v>44394</v>
      </c>
      <c r="I4027">
        <v>6310</v>
      </c>
      <c r="J4027" s="8">
        <v>421.89</v>
      </c>
      <c r="K4027" s="8">
        <v>364.69</v>
      </c>
      <c r="L4027" s="8">
        <v>2662125.9</v>
      </c>
      <c r="M4027" s="8">
        <v>2301193.9</v>
      </c>
      <c r="N4027" s="8">
        <v>360932</v>
      </c>
    </row>
    <row r="4028" spans="1:14" x14ac:dyDescent="0.25">
      <c r="A4028" t="s">
        <v>12</v>
      </c>
      <c r="B4028" t="s">
        <v>93</v>
      </c>
      <c r="C4028" t="s">
        <v>31</v>
      </c>
      <c r="D4028" t="s">
        <v>3</v>
      </c>
      <c r="E4028" t="s">
        <v>8</v>
      </c>
      <c r="F4028" s="5">
        <v>42811</v>
      </c>
      <c r="G4028">
        <v>267961537</v>
      </c>
      <c r="H4028" s="5">
        <v>42820</v>
      </c>
      <c r="I4028">
        <v>4628</v>
      </c>
      <c r="J4028" s="8">
        <v>437.2</v>
      </c>
      <c r="K4028" s="8">
        <v>263.33</v>
      </c>
      <c r="L4028" s="8">
        <v>2023361.6</v>
      </c>
      <c r="M4028" s="8">
        <v>1218691.24</v>
      </c>
      <c r="N4028" s="8">
        <v>804670.36</v>
      </c>
    </row>
    <row r="4029" spans="1:14" x14ac:dyDescent="0.25">
      <c r="A4029" t="s">
        <v>9</v>
      </c>
      <c r="B4029" t="s">
        <v>203</v>
      </c>
      <c r="C4029" t="s">
        <v>36</v>
      </c>
      <c r="D4029" t="s">
        <v>3</v>
      </c>
      <c r="E4029" t="s">
        <v>23</v>
      </c>
      <c r="F4029" s="5">
        <v>42877</v>
      </c>
      <c r="G4029">
        <v>929812705</v>
      </c>
      <c r="H4029" s="5">
        <v>42880</v>
      </c>
      <c r="I4029">
        <v>1097</v>
      </c>
      <c r="J4029" s="8">
        <v>421.89</v>
      </c>
      <c r="K4029" s="8">
        <v>364.69</v>
      </c>
      <c r="L4029" s="8">
        <v>462813.33</v>
      </c>
      <c r="M4029" s="8">
        <v>400064.93</v>
      </c>
      <c r="N4029" s="8">
        <v>62748.4</v>
      </c>
    </row>
    <row r="4030" spans="1:14" x14ac:dyDescent="0.25">
      <c r="A4030" t="s">
        <v>17</v>
      </c>
      <c r="B4030" t="s">
        <v>47</v>
      </c>
      <c r="C4030" t="s">
        <v>29</v>
      </c>
      <c r="D4030" t="s">
        <v>3</v>
      </c>
      <c r="E4030" t="s">
        <v>23</v>
      </c>
      <c r="F4030" s="5">
        <v>44043</v>
      </c>
      <c r="G4030">
        <v>459151971</v>
      </c>
      <c r="H4030" s="5">
        <v>44064</v>
      </c>
      <c r="I4030">
        <v>2126</v>
      </c>
      <c r="J4030" s="8">
        <v>651.21</v>
      </c>
      <c r="K4030" s="8">
        <v>524.96</v>
      </c>
      <c r="L4030" s="8">
        <v>1384472.46</v>
      </c>
      <c r="M4030" s="8">
        <v>1116064.96</v>
      </c>
      <c r="N4030" s="8">
        <v>268407.5</v>
      </c>
    </row>
    <row r="4031" spans="1:14" x14ac:dyDescent="0.25">
      <c r="A4031" t="s">
        <v>20</v>
      </c>
      <c r="B4031" t="s">
        <v>168</v>
      </c>
      <c r="C4031" t="s">
        <v>31</v>
      </c>
      <c r="D4031" t="s">
        <v>7</v>
      </c>
      <c r="E4031" t="s">
        <v>15</v>
      </c>
      <c r="F4031" s="5">
        <v>42272</v>
      </c>
      <c r="G4031">
        <v>990403163</v>
      </c>
      <c r="H4031" s="5">
        <v>42304</v>
      </c>
      <c r="I4031">
        <v>1160</v>
      </c>
      <c r="J4031" s="8">
        <v>437.2</v>
      </c>
      <c r="K4031" s="8">
        <v>263.33</v>
      </c>
      <c r="L4031" s="8">
        <v>507152</v>
      </c>
      <c r="M4031" s="8">
        <v>305462.8</v>
      </c>
      <c r="N4031" s="8">
        <v>201689.2</v>
      </c>
    </row>
    <row r="4032" spans="1:14" x14ac:dyDescent="0.25">
      <c r="A4032" t="s">
        <v>12</v>
      </c>
      <c r="B4032" t="s">
        <v>16</v>
      </c>
      <c r="C4032" t="s">
        <v>22</v>
      </c>
      <c r="D4032" t="s">
        <v>3</v>
      </c>
      <c r="E4032" t="s">
        <v>15</v>
      </c>
      <c r="F4032" s="5">
        <v>44765</v>
      </c>
      <c r="G4032">
        <v>678302609</v>
      </c>
      <c r="H4032" s="5">
        <v>44783</v>
      </c>
      <c r="I4032">
        <v>3670</v>
      </c>
      <c r="J4032" s="8">
        <v>109.28</v>
      </c>
      <c r="K4032" s="8">
        <v>35.840000000000003</v>
      </c>
      <c r="L4032" s="8">
        <v>401057.6</v>
      </c>
      <c r="M4032" s="8">
        <v>131532.79999999999</v>
      </c>
      <c r="N4032" s="8">
        <v>269524.8</v>
      </c>
    </row>
    <row r="4033" spans="1:14" x14ac:dyDescent="0.25">
      <c r="A4033" t="s">
        <v>0</v>
      </c>
      <c r="B4033" t="s">
        <v>1</v>
      </c>
      <c r="C4033" t="s">
        <v>31</v>
      </c>
      <c r="D4033" t="s">
        <v>3</v>
      </c>
      <c r="E4033" t="s">
        <v>23</v>
      </c>
      <c r="F4033" s="5">
        <v>42342</v>
      </c>
      <c r="G4033">
        <v>447899138</v>
      </c>
      <c r="H4033" s="5">
        <v>42343</v>
      </c>
      <c r="I4033">
        <v>2163</v>
      </c>
      <c r="J4033" s="8">
        <v>437.2</v>
      </c>
      <c r="K4033" s="8">
        <v>263.33</v>
      </c>
      <c r="L4033" s="8">
        <v>945663.6</v>
      </c>
      <c r="M4033" s="8">
        <v>569582.79</v>
      </c>
      <c r="N4033" s="8">
        <v>376080.81</v>
      </c>
    </row>
    <row r="4034" spans="1:14" x14ac:dyDescent="0.25">
      <c r="A4034" t="s">
        <v>12</v>
      </c>
      <c r="B4034" t="s">
        <v>127</v>
      </c>
      <c r="C4034" t="s">
        <v>14</v>
      </c>
      <c r="D4034" t="s">
        <v>3</v>
      </c>
      <c r="E4034" t="s">
        <v>8</v>
      </c>
      <c r="F4034" s="5">
        <v>43791</v>
      </c>
      <c r="G4034">
        <v>844554078</v>
      </c>
      <c r="H4034" s="5">
        <v>43805</v>
      </c>
      <c r="I4034">
        <v>1174</v>
      </c>
      <c r="J4034" s="8">
        <v>205.7</v>
      </c>
      <c r="K4034" s="8">
        <v>117.11</v>
      </c>
      <c r="L4034" s="8">
        <v>241491.8</v>
      </c>
      <c r="M4034" s="8">
        <v>137487.14000000001</v>
      </c>
      <c r="N4034" s="8">
        <v>104004.66</v>
      </c>
    </row>
    <row r="4035" spans="1:14" x14ac:dyDescent="0.25">
      <c r="A4035" t="s">
        <v>26</v>
      </c>
      <c r="B4035" t="s">
        <v>58</v>
      </c>
      <c r="C4035" t="s">
        <v>19</v>
      </c>
      <c r="D4035" t="s">
        <v>7</v>
      </c>
      <c r="E4035" t="s">
        <v>23</v>
      </c>
      <c r="F4035" s="5">
        <v>43134</v>
      </c>
      <c r="G4035">
        <v>683941256</v>
      </c>
      <c r="H4035" s="5">
        <v>43165</v>
      </c>
      <c r="I4035">
        <v>2271</v>
      </c>
      <c r="J4035" s="8">
        <v>81.73</v>
      </c>
      <c r="K4035" s="8">
        <v>56.67</v>
      </c>
      <c r="L4035" s="8">
        <v>185608.83</v>
      </c>
      <c r="M4035" s="8">
        <v>128697.57</v>
      </c>
      <c r="N4035" s="8">
        <v>56911.26</v>
      </c>
    </row>
    <row r="4036" spans="1:14" x14ac:dyDescent="0.25">
      <c r="A4036" t="s">
        <v>9</v>
      </c>
      <c r="B4036" t="s">
        <v>89</v>
      </c>
      <c r="C4036" t="s">
        <v>31</v>
      </c>
      <c r="D4036" t="s">
        <v>3</v>
      </c>
      <c r="E4036" t="s">
        <v>23</v>
      </c>
      <c r="F4036" s="5">
        <v>43859</v>
      </c>
      <c r="G4036">
        <v>202047002</v>
      </c>
      <c r="H4036" s="5">
        <v>43896</v>
      </c>
      <c r="I4036">
        <v>9053</v>
      </c>
      <c r="J4036" s="8">
        <v>437.2</v>
      </c>
      <c r="K4036" s="8">
        <v>263.33</v>
      </c>
      <c r="L4036" s="8">
        <v>3957971.6</v>
      </c>
      <c r="M4036" s="8">
        <v>2383926.4900000002</v>
      </c>
      <c r="N4036" s="8">
        <v>1574045.11</v>
      </c>
    </row>
    <row r="4037" spans="1:14" x14ac:dyDescent="0.25">
      <c r="A4037" t="s">
        <v>20</v>
      </c>
      <c r="B4037" t="s">
        <v>120</v>
      </c>
      <c r="C4037" t="s">
        <v>19</v>
      </c>
      <c r="D4037" t="s">
        <v>7</v>
      </c>
      <c r="E4037" t="s">
        <v>15</v>
      </c>
      <c r="F4037" s="5">
        <v>42305</v>
      </c>
      <c r="G4037">
        <v>605170142</v>
      </c>
      <c r="H4037" s="5">
        <v>42309</v>
      </c>
      <c r="I4037">
        <v>2148</v>
      </c>
      <c r="J4037" s="8">
        <v>81.73</v>
      </c>
      <c r="K4037" s="8">
        <v>56.67</v>
      </c>
      <c r="L4037" s="8">
        <v>175556.04</v>
      </c>
      <c r="M4037" s="8">
        <v>121727.16</v>
      </c>
      <c r="N4037" s="8">
        <v>53828.88</v>
      </c>
    </row>
    <row r="4038" spans="1:14" x14ac:dyDescent="0.25">
      <c r="A4038" t="s">
        <v>9</v>
      </c>
      <c r="B4038" t="s">
        <v>133</v>
      </c>
      <c r="C4038" t="s">
        <v>45</v>
      </c>
      <c r="D4038" t="s">
        <v>3</v>
      </c>
      <c r="E4038" t="s">
        <v>15</v>
      </c>
      <c r="F4038" s="5">
        <v>44435</v>
      </c>
      <c r="G4038">
        <v>919922006</v>
      </c>
      <c r="H4038" s="5">
        <v>44457</v>
      </c>
      <c r="I4038">
        <v>4219</v>
      </c>
      <c r="J4038" s="8">
        <v>9.33</v>
      </c>
      <c r="K4038" s="8">
        <v>6.92</v>
      </c>
      <c r="L4038" s="8">
        <v>39363.269999999997</v>
      </c>
      <c r="M4038" s="8">
        <v>29195.48</v>
      </c>
      <c r="N4038" s="8">
        <v>10167.790000000001</v>
      </c>
    </row>
    <row r="4039" spans="1:14" x14ac:dyDescent="0.25">
      <c r="A4039" t="s">
        <v>9</v>
      </c>
      <c r="B4039" t="s">
        <v>148</v>
      </c>
      <c r="C4039" t="s">
        <v>11</v>
      </c>
      <c r="D4039" t="s">
        <v>7</v>
      </c>
      <c r="E4039" t="s">
        <v>23</v>
      </c>
      <c r="F4039" s="5">
        <v>43633</v>
      </c>
      <c r="G4039">
        <v>243226420</v>
      </c>
      <c r="H4039" s="5">
        <v>43649</v>
      </c>
      <c r="I4039">
        <v>4958</v>
      </c>
      <c r="J4039" s="8">
        <v>47.45</v>
      </c>
      <c r="K4039" s="8">
        <v>31.79</v>
      </c>
      <c r="L4039" s="8">
        <v>235257.1</v>
      </c>
      <c r="M4039" s="8">
        <v>157614.82</v>
      </c>
      <c r="N4039" s="8">
        <v>77642.28</v>
      </c>
    </row>
    <row r="4040" spans="1:14" x14ac:dyDescent="0.25">
      <c r="A4040" t="s">
        <v>26</v>
      </c>
      <c r="B4040" t="s">
        <v>207</v>
      </c>
      <c r="C4040" t="s">
        <v>65</v>
      </c>
      <c r="D4040" t="s">
        <v>7</v>
      </c>
      <c r="E4040" t="s">
        <v>4</v>
      </c>
      <c r="F4040" s="5">
        <v>43640</v>
      </c>
      <c r="G4040">
        <v>892319715</v>
      </c>
      <c r="H4040" s="5">
        <v>43663</v>
      </c>
      <c r="I4040">
        <v>6088</v>
      </c>
      <c r="J4040" s="8">
        <v>668.27</v>
      </c>
      <c r="K4040" s="8">
        <v>502.54</v>
      </c>
      <c r="L4040" s="8">
        <v>4068427.76</v>
      </c>
      <c r="M4040" s="8">
        <v>3059463.52</v>
      </c>
      <c r="N4040" s="8">
        <v>1008964.24</v>
      </c>
    </row>
    <row r="4041" spans="1:14" x14ac:dyDescent="0.25">
      <c r="A4041" t="s">
        <v>17</v>
      </c>
      <c r="B4041" t="s">
        <v>82</v>
      </c>
      <c r="C4041" t="s">
        <v>2</v>
      </c>
      <c r="D4041" t="s">
        <v>3</v>
      </c>
      <c r="E4041" t="s">
        <v>23</v>
      </c>
      <c r="F4041" s="5">
        <v>42507</v>
      </c>
      <c r="G4041">
        <v>754750716</v>
      </c>
      <c r="H4041" s="5">
        <v>42529</v>
      </c>
      <c r="I4041">
        <v>6364</v>
      </c>
      <c r="J4041" s="8">
        <v>255.28</v>
      </c>
      <c r="K4041" s="8">
        <v>159.41999999999999</v>
      </c>
      <c r="L4041" s="8">
        <v>1624601.92</v>
      </c>
      <c r="M4041" s="8">
        <v>1014548.88</v>
      </c>
      <c r="N4041" s="8">
        <v>610053.04</v>
      </c>
    </row>
    <row r="4042" spans="1:14" x14ac:dyDescent="0.25">
      <c r="A4042" t="s">
        <v>26</v>
      </c>
      <c r="B4042" t="s">
        <v>83</v>
      </c>
      <c r="C4042" t="s">
        <v>31</v>
      </c>
      <c r="D4042" t="s">
        <v>3</v>
      </c>
      <c r="E4042" t="s">
        <v>8</v>
      </c>
      <c r="F4042" s="5">
        <v>44098</v>
      </c>
      <c r="G4042">
        <v>938380753</v>
      </c>
      <c r="H4042" s="5">
        <v>44100</v>
      </c>
      <c r="I4042">
        <v>6573</v>
      </c>
      <c r="J4042" s="8">
        <v>437.2</v>
      </c>
      <c r="K4042" s="8">
        <v>263.33</v>
      </c>
      <c r="L4042" s="8">
        <v>2873715.6</v>
      </c>
      <c r="M4042" s="8">
        <v>1730868.09</v>
      </c>
      <c r="N4042" s="8">
        <v>1142847.51</v>
      </c>
    </row>
    <row r="4043" spans="1:14" x14ac:dyDescent="0.25">
      <c r="A4043" t="s">
        <v>0</v>
      </c>
      <c r="B4043" t="s">
        <v>33</v>
      </c>
      <c r="C4043" t="s">
        <v>57</v>
      </c>
      <c r="D4043" t="s">
        <v>3</v>
      </c>
      <c r="E4043" t="s">
        <v>4</v>
      </c>
      <c r="F4043" s="5">
        <v>43510</v>
      </c>
      <c r="G4043">
        <v>821383655</v>
      </c>
      <c r="H4043" s="5">
        <v>43553</v>
      </c>
      <c r="I4043">
        <v>4531</v>
      </c>
      <c r="J4043" s="8">
        <v>154.06</v>
      </c>
      <c r="K4043" s="8">
        <v>90.93</v>
      </c>
      <c r="L4043" s="8">
        <v>698045.86</v>
      </c>
      <c r="M4043" s="8">
        <v>412003.83</v>
      </c>
      <c r="N4043" s="8">
        <v>286042.03000000003</v>
      </c>
    </row>
    <row r="4044" spans="1:14" x14ac:dyDescent="0.25">
      <c r="A4044" t="s">
        <v>12</v>
      </c>
      <c r="B4044" t="s">
        <v>62</v>
      </c>
      <c r="C4044" t="s">
        <v>29</v>
      </c>
      <c r="D4044" t="s">
        <v>3</v>
      </c>
      <c r="E4044" t="s">
        <v>4</v>
      </c>
      <c r="F4044" s="5">
        <v>43120</v>
      </c>
      <c r="G4044">
        <v>302245748</v>
      </c>
      <c r="H4044" s="5">
        <v>43156</v>
      </c>
      <c r="I4044">
        <v>88</v>
      </c>
      <c r="J4044" s="8">
        <v>651.21</v>
      </c>
      <c r="K4044" s="8">
        <v>524.96</v>
      </c>
      <c r="L4044" s="8">
        <v>57306.48</v>
      </c>
      <c r="M4044" s="8">
        <v>46196.480000000003</v>
      </c>
      <c r="N4044" s="8">
        <v>11110</v>
      </c>
    </row>
    <row r="4045" spans="1:14" x14ac:dyDescent="0.25">
      <c r="A4045" t="s">
        <v>9</v>
      </c>
      <c r="B4045" t="s">
        <v>104</v>
      </c>
      <c r="C4045" t="s">
        <v>22</v>
      </c>
      <c r="D4045" t="s">
        <v>3</v>
      </c>
      <c r="E4045" t="s">
        <v>4</v>
      </c>
      <c r="F4045" s="5">
        <v>42687</v>
      </c>
      <c r="G4045">
        <v>249765861</v>
      </c>
      <c r="H4045" s="5">
        <v>42698</v>
      </c>
      <c r="I4045">
        <v>123</v>
      </c>
      <c r="J4045" s="8">
        <v>109.28</v>
      </c>
      <c r="K4045" s="8">
        <v>35.840000000000003</v>
      </c>
      <c r="L4045" s="8">
        <v>13441.44</v>
      </c>
      <c r="M4045" s="8">
        <v>4408.32</v>
      </c>
      <c r="N4045" s="8">
        <v>9033.1200000000008</v>
      </c>
    </row>
    <row r="4046" spans="1:14" x14ac:dyDescent="0.25">
      <c r="A4046" t="s">
        <v>9</v>
      </c>
      <c r="B4046" t="s">
        <v>203</v>
      </c>
      <c r="C4046" t="s">
        <v>11</v>
      </c>
      <c r="D4046" t="s">
        <v>3</v>
      </c>
      <c r="E4046" t="s">
        <v>23</v>
      </c>
      <c r="F4046" s="5">
        <v>42521</v>
      </c>
      <c r="G4046">
        <v>253055322</v>
      </c>
      <c r="H4046" s="5">
        <v>42533</v>
      </c>
      <c r="I4046">
        <v>3548</v>
      </c>
      <c r="J4046" s="8">
        <v>47.45</v>
      </c>
      <c r="K4046" s="8">
        <v>31.79</v>
      </c>
      <c r="L4046" s="8">
        <v>168352.6</v>
      </c>
      <c r="M4046" s="8">
        <v>112790.92</v>
      </c>
      <c r="N4046" s="8">
        <v>55561.68</v>
      </c>
    </row>
    <row r="4047" spans="1:14" x14ac:dyDescent="0.25">
      <c r="A4047" t="s">
        <v>26</v>
      </c>
      <c r="B4047" t="s">
        <v>156</v>
      </c>
      <c r="C4047" t="s">
        <v>14</v>
      </c>
      <c r="D4047" t="s">
        <v>3</v>
      </c>
      <c r="E4047" t="s">
        <v>23</v>
      </c>
      <c r="F4047" s="5">
        <v>43969</v>
      </c>
      <c r="G4047">
        <v>871537959</v>
      </c>
      <c r="H4047" s="5">
        <v>43990</v>
      </c>
      <c r="I4047">
        <v>6304</v>
      </c>
      <c r="J4047" s="8">
        <v>205.7</v>
      </c>
      <c r="K4047" s="8">
        <v>117.11</v>
      </c>
      <c r="L4047" s="8">
        <v>1296732.8</v>
      </c>
      <c r="M4047" s="8">
        <v>738261.44</v>
      </c>
      <c r="N4047" s="8">
        <v>558471.36</v>
      </c>
    </row>
    <row r="4048" spans="1:14" x14ac:dyDescent="0.25">
      <c r="A4048" t="s">
        <v>12</v>
      </c>
      <c r="B4048" t="s">
        <v>180</v>
      </c>
      <c r="C4048" t="s">
        <v>22</v>
      </c>
      <c r="D4048" t="s">
        <v>3</v>
      </c>
      <c r="E4048" t="s">
        <v>23</v>
      </c>
      <c r="F4048" s="5">
        <v>43499</v>
      </c>
      <c r="G4048">
        <v>484950101</v>
      </c>
      <c r="H4048" s="5">
        <v>43531</v>
      </c>
      <c r="I4048">
        <v>6366</v>
      </c>
      <c r="J4048" s="8">
        <v>109.28</v>
      </c>
      <c r="K4048" s="8">
        <v>35.840000000000003</v>
      </c>
      <c r="L4048" s="8">
        <v>695676.48</v>
      </c>
      <c r="M4048" s="8">
        <v>228157.44</v>
      </c>
      <c r="N4048" s="8">
        <v>467519.04</v>
      </c>
    </row>
    <row r="4049" spans="1:14" x14ac:dyDescent="0.25">
      <c r="A4049" t="s">
        <v>9</v>
      </c>
      <c r="B4049" t="s">
        <v>49</v>
      </c>
      <c r="C4049" t="s">
        <v>11</v>
      </c>
      <c r="D4049" t="s">
        <v>7</v>
      </c>
      <c r="E4049" t="s">
        <v>8</v>
      </c>
      <c r="F4049" s="5">
        <v>42588</v>
      </c>
      <c r="G4049">
        <v>243340575</v>
      </c>
      <c r="H4049" s="5">
        <v>42617</v>
      </c>
      <c r="I4049">
        <v>8739</v>
      </c>
      <c r="J4049" s="8">
        <v>47.45</v>
      </c>
      <c r="K4049" s="8">
        <v>31.79</v>
      </c>
      <c r="L4049" s="8">
        <v>414665.55</v>
      </c>
      <c r="M4049" s="8">
        <v>277812.81</v>
      </c>
      <c r="N4049" s="8">
        <v>136852.74</v>
      </c>
    </row>
    <row r="4050" spans="1:14" x14ac:dyDescent="0.25">
      <c r="A4050" t="s">
        <v>20</v>
      </c>
      <c r="B4050" t="s">
        <v>52</v>
      </c>
      <c r="C4050" t="s">
        <v>6</v>
      </c>
      <c r="D4050" t="s">
        <v>3</v>
      </c>
      <c r="E4050" t="s">
        <v>23</v>
      </c>
      <c r="F4050" s="5">
        <v>43253</v>
      </c>
      <c r="G4050">
        <v>917070710</v>
      </c>
      <c r="H4050" s="5">
        <v>43262</v>
      </c>
      <c r="I4050">
        <v>457</v>
      </c>
      <c r="J4050" s="8">
        <v>152.58000000000001</v>
      </c>
      <c r="K4050" s="8">
        <v>97.44</v>
      </c>
      <c r="L4050" s="8">
        <v>69729.06</v>
      </c>
      <c r="M4050" s="8">
        <v>44530.080000000002</v>
      </c>
      <c r="N4050" s="8">
        <v>25198.98</v>
      </c>
    </row>
    <row r="4051" spans="1:14" x14ac:dyDescent="0.25">
      <c r="A4051" t="s">
        <v>12</v>
      </c>
      <c r="B4051" t="s">
        <v>190</v>
      </c>
      <c r="C4051" t="s">
        <v>29</v>
      </c>
      <c r="D4051" t="s">
        <v>3</v>
      </c>
      <c r="E4051" t="s">
        <v>4</v>
      </c>
      <c r="F4051" s="5">
        <v>44747</v>
      </c>
      <c r="G4051">
        <v>646814334</v>
      </c>
      <c r="H4051" s="5">
        <v>44753</v>
      </c>
      <c r="I4051">
        <v>5590</v>
      </c>
      <c r="J4051" s="8">
        <v>651.21</v>
      </c>
      <c r="K4051" s="8">
        <v>524.96</v>
      </c>
      <c r="L4051" s="8">
        <v>3640263.9</v>
      </c>
      <c r="M4051" s="8">
        <v>2934526.4</v>
      </c>
      <c r="N4051" s="8">
        <v>705737.5</v>
      </c>
    </row>
    <row r="4052" spans="1:14" x14ac:dyDescent="0.25">
      <c r="A4052" t="s">
        <v>20</v>
      </c>
      <c r="B4052" t="s">
        <v>198</v>
      </c>
      <c r="C4052" t="s">
        <v>6</v>
      </c>
      <c r="D4052" t="s">
        <v>3</v>
      </c>
      <c r="E4052" t="s">
        <v>8</v>
      </c>
      <c r="F4052" s="5">
        <v>42902</v>
      </c>
      <c r="G4052">
        <v>793557775</v>
      </c>
      <c r="H4052" s="5">
        <v>42922</v>
      </c>
      <c r="I4052">
        <v>235</v>
      </c>
      <c r="J4052" s="8">
        <v>152.58000000000001</v>
      </c>
      <c r="K4052" s="8">
        <v>97.44</v>
      </c>
      <c r="L4052" s="8">
        <v>35856.300000000003</v>
      </c>
      <c r="M4052" s="8">
        <v>22898.400000000001</v>
      </c>
      <c r="N4052" s="8">
        <v>12957.9</v>
      </c>
    </row>
    <row r="4053" spans="1:14" x14ac:dyDescent="0.25">
      <c r="A4053" t="s">
        <v>9</v>
      </c>
      <c r="B4053" t="s">
        <v>10</v>
      </c>
      <c r="C4053" t="s">
        <v>65</v>
      </c>
      <c r="D4053" t="s">
        <v>7</v>
      </c>
      <c r="E4053" t="s">
        <v>23</v>
      </c>
      <c r="F4053" s="5">
        <v>43410</v>
      </c>
      <c r="G4053">
        <v>988599860</v>
      </c>
      <c r="H4053" s="5">
        <v>43445</v>
      </c>
      <c r="I4053">
        <v>7522</v>
      </c>
      <c r="J4053" s="8">
        <v>668.27</v>
      </c>
      <c r="K4053" s="8">
        <v>502.54</v>
      </c>
      <c r="L4053" s="8">
        <v>5026726.9400000004</v>
      </c>
      <c r="M4053" s="8">
        <v>3780105.88</v>
      </c>
      <c r="N4053" s="8">
        <v>1246621.06</v>
      </c>
    </row>
    <row r="4054" spans="1:14" x14ac:dyDescent="0.25">
      <c r="A4054" t="s">
        <v>26</v>
      </c>
      <c r="B4054" t="s">
        <v>151</v>
      </c>
      <c r="C4054" t="s">
        <v>14</v>
      </c>
      <c r="D4054" t="s">
        <v>3</v>
      </c>
      <c r="E4054" t="s">
        <v>23</v>
      </c>
      <c r="F4054" s="5">
        <v>43687</v>
      </c>
      <c r="G4054">
        <v>483551919</v>
      </c>
      <c r="H4054" s="5">
        <v>43688</v>
      </c>
      <c r="I4054">
        <v>2613</v>
      </c>
      <c r="J4054" s="8">
        <v>205.7</v>
      </c>
      <c r="K4054" s="8">
        <v>117.11</v>
      </c>
      <c r="L4054" s="8">
        <v>537494.1</v>
      </c>
      <c r="M4054" s="8">
        <v>306008.43</v>
      </c>
      <c r="N4054" s="8">
        <v>231485.67</v>
      </c>
    </row>
    <row r="4055" spans="1:14" x14ac:dyDescent="0.25">
      <c r="A4055" t="s">
        <v>12</v>
      </c>
      <c r="B4055" t="s">
        <v>108</v>
      </c>
      <c r="C4055" t="s">
        <v>36</v>
      </c>
      <c r="D4055" t="s">
        <v>3</v>
      </c>
      <c r="E4055" t="s">
        <v>23</v>
      </c>
      <c r="F4055" s="5">
        <v>43239</v>
      </c>
      <c r="G4055">
        <v>400337779</v>
      </c>
      <c r="H4055" s="5">
        <v>43247</v>
      </c>
      <c r="I4055">
        <v>7700</v>
      </c>
      <c r="J4055" s="8">
        <v>421.89</v>
      </c>
      <c r="K4055" s="8">
        <v>364.69</v>
      </c>
      <c r="L4055" s="8">
        <v>3248553</v>
      </c>
      <c r="M4055" s="8">
        <v>2808113</v>
      </c>
      <c r="N4055" s="8">
        <v>440440</v>
      </c>
    </row>
    <row r="4056" spans="1:14" x14ac:dyDescent="0.25">
      <c r="A4056" t="s">
        <v>9</v>
      </c>
      <c r="B4056" t="s">
        <v>110</v>
      </c>
      <c r="C4056" t="s">
        <v>6</v>
      </c>
      <c r="D4056" t="s">
        <v>3</v>
      </c>
      <c r="E4056" t="s">
        <v>4</v>
      </c>
      <c r="F4056" s="5">
        <v>44304</v>
      </c>
      <c r="G4056">
        <v>581193768</v>
      </c>
      <c r="H4056" s="5">
        <v>44310</v>
      </c>
      <c r="I4056">
        <v>7006</v>
      </c>
      <c r="J4056" s="8">
        <v>152.58000000000001</v>
      </c>
      <c r="K4056" s="8">
        <v>97.44</v>
      </c>
      <c r="L4056" s="8">
        <v>1068975.48</v>
      </c>
      <c r="M4056" s="8">
        <v>682664.64</v>
      </c>
      <c r="N4056" s="8">
        <v>386310.84</v>
      </c>
    </row>
    <row r="4057" spans="1:14" x14ac:dyDescent="0.25">
      <c r="A4057" t="s">
        <v>0</v>
      </c>
      <c r="B4057" t="s">
        <v>171</v>
      </c>
      <c r="C4057" t="s">
        <v>29</v>
      </c>
      <c r="D4057" t="s">
        <v>3</v>
      </c>
      <c r="E4057" t="s">
        <v>15</v>
      </c>
      <c r="F4057" s="5">
        <v>44893</v>
      </c>
      <c r="G4057">
        <v>938668715</v>
      </c>
      <c r="H4057" s="5">
        <v>44564</v>
      </c>
      <c r="I4057">
        <v>1787</v>
      </c>
      <c r="J4057" s="8">
        <v>651.21</v>
      </c>
      <c r="K4057" s="8">
        <v>524.96</v>
      </c>
      <c r="L4057" s="8">
        <v>1163712.27</v>
      </c>
      <c r="M4057" s="8">
        <v>938103.52</v>
      </c>
      <c r="N4057" s="8">
        <v>225608.75</v>
      </c>
    </row>
    <row r="4058" spans="1:14" x14ac:dyDescent="0.25">
      <c r="A4058" t="s">
        <v>12</v>
      </c>
      <c r="B4058" t="s">
        <v>76</v>
      </c>
      <c r="C4058" t="s">
        <v>11</v>
      </c>
      <c r="D4058" t="s">
        <v>3</v>
      </c>
      <c r="E4058" t="s">
        <v>15</v>
      </c>
      <c r="F4058" s="5">
        <v>43564</v>
      </c>
      <c r="G4058">
        <v>105623948</v>
      </c>
      <c r="H4058" s="5">
        <v>43612</v>
      </c>
      <c r="I4058">
        <v>5328</v>
      </c>
      <c r="J4058" s="8">
        <v>47.45</v>
      </c>
      <c r="K4058" s="8">
        <v>31.79</v>
      </c>
      <c r="L4058" s="8">
        <v>252813.6</v>
      </c>
      <c r="M4058" s="8">
        <v>169377.12</v>
      </c>
      <c r="N4058" s="8">
        <v>83436.479999999996</v>
      </c>
    </row>
    <row r="4059" spans="1:14" x14ac:dyDescent="0.25">
      <c r="A4059" t="s">
        <v>17</v>
      </c>
      <c r="B4059" t="s">
        <v>18</v>
      </c>
      <c r="C4059" t="s">
        <v>19</v>
      </c>
      <c r="D4059" t="s">
        <v>3</v>
      </c>
      <c r="E4059" t="s">
        <v>23</v>
      </c>
      <c r="F4059" s="5">
        <v>42263</v>
      </c>
      <c r="G4059">
        <v>385233294</v>
      </c>
      <c r="H4059" s="5">
        <v>42298</v>
      </c>
      <c r="I4059">
        <v>7947</v>
      </c>
      <c r="J4059" s="8">
        <v>81.73</v>
      </c>
      <c r="K4059" s="8">
        <v>56.67</v>
      </c>
      <c r="L4059" s="8">
        <v>649508.31000000006</v>
      </c>
      <c r="M4059" s="8">
        <v>450356.49</v>
      </c>
      <c r="N4059" s="8">
        <v>199151.82</v>
      </c>
    </row>
    <row r="4060" spans="1:14" x14ac:dyDescent="0.25">
      <c r="A4060" t="s">
        <v>9</v>
      </c>
      <c r="B4060" t="s">
        <v>92</v>
      </c>
      <c r="C4060" t="s">
        <v>14</v>
      </c>
      <c r="D4060" t="s">
        <v>7</v>
      </c>
      <c r="E4060" t="s">
        <v>8</v>
      </c>
      <c r="F4060" s="5">
        <v>42593</v>
      </c>
      <c r="G4060">
        <v>100983083</v>
      </c>
      <c r="H4060" s="5">
        <v>42593</v>
      </c>
      <c r="I4060">
        <v>1993</v>
      </c>
      <c r="J4060" s="8">
        <v>205.7</v>
      </c>
      <c r="K4060" s="8">
        <v>117.11</v>
      </c>
      <c r="L4060" s="8">
        <v>409960.1</v>
      </c>
      <c r="M4060" s="8">
        <v>233400.23</v>
      </c>
      <c r="N4060" s="8">
        <v>176559.87</v>
      </c>
    </row>
    <row r="4061" spans="1:14" x14ac:dyDescent="0.25">
      <c r="A4061" t="s">
        <v>0</v>
      </c>
      <c r="B4061" t="s">
        <v>33</v>
      </c>
      <c r="C4061" t="s">
        <v>31</v>
      </c>
      <c r="D4061" t="s">
        <v>7</v>
      </c>
      <c r="E4061" t="s">
        <v>15</v>
      </c>
      <c r="F4061" s="5">
        <v>44433</v>
      </c>
      <c r="G4061">
        <v>346672141</v>
      </c>
      <c r="H4061" s="5">
        <v>44472</v>
      </c>
      <c r="I4061">
        <v>6845</v>
      </c>
      <c r="J4061" s="8">
        <v>437.2</v>
      </c>
      <c r="K4061" s="8">
        <v>263.33</v>
      </c>
      <c r="L4061" s="8">
        <v>2992634</v>
      </c>
      <c r="M4061" s="8">
        <v>1802493.85</v>
      </c>
      <c r="N4061" s="8">
        <v>1190140.1499999999</v>
      </c>
    </row>
    <row r="4062" spans="1:14" x14ac:dyDescent="0.25">
      <c r="A4062" t="s">
        <v>9</v>
      </c>
      <c r="B4062" t="s">
        <v>91</v>
      </c>
      <c r="C4062" t="s">
        <v>19</v>
      </c>
      <c r="D4062" t="s">
        <v>7</v>
      </c>
      <c r="E4062" t="s">
        <v>15</v>
      </c>
      <c r="F4062" s="5">
        <v>44087</v>
      </c>
      <c r="G4062">
        <v>936411798</v>
      </c>
      <c r="H4062" s="5">
        <v>44091</v>
      </c>
      <c r="I4062">
        <v>3915</v>
      </c>
      <c r="J4062" s="8">
        <v>81.73</v>
      </c>
      <c r="K4062" s="8">
        <v>56.67</v>
      </c>
      <c r="L4062" s="8">
        <v>319972.95</v>
      </c>
      <c r="M4062" s="8">
        <v>221863.05</v>
      </c>
      <c r="N4062" s="8">
        <v>98109.9</v>
      </c>
    </row>
    <row r="4063" spans="1:14" x14ac:dyDescent="0.25">
      <c r="A4063" t="s">
        <v>26</v>
      </c>
      <c r="B4063" t="s">
        <v>64</v>
      </c>
      <c r="C4063" t="s">
        <v>11</v>
      </c>
      <c r="D4063" t="s">
        <v>7</v>
      </c>
      <c r="E4063" t="s">
        <v>23</v>
      </c>
      <c r="F4063" s="5">
        <v>43752</v>
      </c>
      <c r="G4063">
        <v>854625880</v>
      </c>
      <c r="H4063" s="5">
        <v>43795</v>
      </c>
      <c r="I4063">
        <v>1644</v>
      </c>
      <c r="J4063" s="8">
        <v>47.45</v>
      </c>
      <c r="K4063" s="8">
        <v>31.79</v>
      </c>
      <c r="L4063" s="8">
        <v>78007.8</v>
      </c>
      <c r="M4063" s="8">
        <v>52262.76</v>
      </c>
      <c r="N4063" s="8">
        <v>25745.040000000001</v>
      </c>
    </row>
    <row r="4064" spans="1:14" x14ac:dyDescent="0.25">
      <c r="A4064" t="s">
        <v>26</v>
      </c>
      <c r="B4064" t="s">
        <v>99</v>
      </c>
      <c r="C4064" t="s">
        <v>65</v>
      </c>
      <c r="D4064" t="s">
        <v>3</v>
      </c>
      <c r="E4064" t="s">
        <v>4</v>
      </c>
      <c r="F4064" s="5">
        <v>42936</v>
      </c>
      <c r="G4064">
        <v>506050717</v>
      </c>
      <c r="H4064" s="5">
        <v>42946</v>
      </c>
      <c r="I4064">
        <v>508</v>
      </c>
      <c r="J4064" s="8">
        <v>668.27</v>
      </c>
      <c r="K4064" s="8">
        <v>502.54</v>
      </c>
      <c r="L4064" s="8">
        <v>339481.16</v>
      </c>
      <c r="M4064" s="8">
        <v>255290.32</v>
      </c>
      <c r="N4064" s="8">
        <v>84190.84</v>
      </c>
    </row>
    <row r="4065" spans="1:14" x14ac:dyDescent="0.25">
      <c r="A4065" t="s">
        <v>26</v>
      </c>
      <c r="B4065" t="s">
        <v>123</v>
      </c>
      <c r="C4065" t="s">
        <v>57</v>
      </c>
      <c r="D4065" t="s">
        <v>3</v>
      </c>
      <c r="E4065" t="s">
        <v>4</v>
      </c>
      <c r="F4065" s="5">
        <v>42498</v>
      </c>
      <c r="G4065">
        <v>365735137</v>
      </c>
      <c r="H4065" s="5">
        <v>42501</v>
      </c>
      <c r="I4065">
        <v>8009</v>
      </c>
      <c r="J4065" s="8">
        <v>154.06</v>
      </c>
      <c r="K4065" s="8">
        <v>90.93</v>
      </c>
      <c r="L4065" s="8">
        <v>1233866.54</v>
      </c>
      <c r="M4065" s="8">
        <v>728258.37</v>
      </c>
      <c r="N4065" s="8">
        <v>505608.17</v>
      </c>
    </row>
    <row r="4066" spans="1:14" x14ac:dyDescent="0.25">
      <c r="A4066" t="s">
        <v>17</v>
      </c>
      <c r="B4066" t="s">
        <v>85</v>
      </c>
      <c r="C4066" t="s">
        <v>31</v>
      </c>
      <c r="D4066" t="s">
        <v>7</v>
      </c>
      <c r="E4066" t="s">
        <v>23</v>
      </c>
      <c r="F4066" s="5">
        <v>44265</v>
      </c>
      <c r="G4066">
        <v>529040467</v>
      </c>
      <c r="H4066" s="5">
        <v>44296</v>
      </c>
      <c r="I4066">
        <v>3686</v>
      </c>
      <c r="J4066" s="8">
        <v>437.2</v>
      </c>
      <c r="K4066" s="8">
        <v>263.33</v>
      </c>
      <c r="L4066" s="8">
        <v>1611519.2</v>
      </c>
      <c r="M4066" s="8">
        <v>970634.38</v>
      </c>
      <c r="N4066" s="8">
        <v>640884.81999999995</v>
      </c>
    </row>
    <row r="4067" spans="1:14" x14ac:dyDescent="0.25">
      <c r="A4067" t="s">
        <v>9</v>
      </c>
      <c r="B4067" t="s">
        <v>24</v>
      </c>
      <c r="C4067" t="s">
        <v>65</v>
      </c>
      <c r="D4067" t="s">
        <v>7</v>
      </c>
      <c r="E4067" t="s">
        <v>4</v>
      </c>
      <c r="F4067" s="5">
        <v>42177</v>
      </c>
      <c r="G4067">
        <v>261640536</v>
      </c>
      <c r="H4067" s="5">
        <v>42217</v>
      </c>
      <c r="I4067">
        <v>4104</v>
      </c>
      <c r="J4067" s="8">
        <v>668.27</v>
      </c>
      <c r="K4067" s="8">
        <v>502.54</v>
      </c>
      <c r="L4067" s="8">
        <v>2742580.08</v>
      </c>
      <c r="M4067" s="8">
        <v>2062424.16</v>
      </c>
      <c r="N4067" s="8">
        <v>680155.92</v>
      </c>
    </row>
    <row r="4068" spans="1:14" x14ac:dyDescent="0.25">
      <c r="A4068" t="s">
        <v>26</v>
      </c>
      <c r="B4068" t="s">
        <v>99</v>
      </c>
      <c r="C4068" t="s">
        <v>6</v>
      </c>
      <c r="D4068" t="s">
        <v>3</v>
      </c>
      <c r="E4068" t="s">
        <v>15</v>
      </c>
      <c r="F4068" s="5">
        <v>43612</v>
      </c>
      <c r="G4068">
        <v>249521672</v>
      </c>
      <c r="H4068" s="5">
        <v>43654</v>
      </c>
      <c r="I4068">
        <v>7863</v>
      </c>
      <c r="J4068" s="8">
        <v>152.58000000000001</v>
      </c>
      <c r="K4068" s="8">
        <v>97.44</v>
      </c>
      <c r="L4068" s="8">
        <v>1199736.54</v>
      </c>
      <c r="M4068" s="8">
        <v>766170.72</v>
      </c>
      <c r="N4068" s="8">
        <v>433565.82</v>
      </c>
    </row>
    <row r="4069" spans="1:14" x14ac:dyDescent="0.25">
      <c r="A4069" t="s">
        <v>26</v>
      </c>
      <c r="B4069" t="s">
        <v>113</v>
      </c>
      <c r="C4069" t="s">
        <v>2</v>
      </c>
      <c r="D4069" t="s">
        <v>7</v>
      </c>
      <c r="E4069" t="s">
        <v>15</v>
      </c>
      <c r="F4069" s="5">
        <v>42640</v>
      </c>
      <c r="G4069">
        <v>348982703</v>
      </c>
      <c r="H4069" s="5">
        <v>42676</v>
      </c>
      <c r="I4069">
        <v>592</v>
      </c>
      <c r="J4069" s="8">
        <v>255.28</v>
      </c>
      <c r="K4069" s="8">
        <v>159.41999999999999</v>
      </c>
      <c r="L4069" s="8">
        <v>151125.76000000001</v>
      </c>
      <c r="M4069" s="8">
        <v>94376.639999999999</v>
      </c>
      <c r="N4069" s="8">
        <v>56749.120000000003</v>
      </c>
    </row>
    <row r="4070" spans="1:14" x14ac:dyDescent="0.25">
      <c r="A4070" t="s">
        <v>26</v>
      </c>
      <c r="B4070" t="s">
        <v>27</v>
      </c>
      <c r="C4070" t="s">
        <v>2</v>
      </c>
      <c r="D4070" t="s">
        <v>3</v>
      </c>
      <c r="E4070" t="s">
        <v>8</v>
      </c>
      <c r="F4070" s="5">
        <v>42220</v>
      </c>
      <c r="G4070">
        <v>936634957</v>
      </c>
      <c r="H4070" s="5">
        <v>42253</v>
      </c>
      <c r="I4070">
        <v>9953</v>
      </c>
      <c r="J4070" s="8">
        <v>255.28</v>
      </c>
      <c r="K4070" s="8">
        <v>159.41999999999999</v>
      </c>
      <c r="L4070" s="8">
        <v>2540801.84</v>
      </c>
      <c r="M4070" s="8">
        <v>1586707.26</v>
      </c>
      <c r="N4070" s="8">
        <v>954094.58</v>
      </c>
    </row>
    <row r="4071" spans="1:14" x14ac:dyDescent="0.25">
      <c r="A4071" t="s">
        <v>12</v>
      </c>
      <c r="B4071" t="s">
        <v>129</v>
      </c>
      <c r="C4071" t="s">
        <v>14</v>
      </c>
      <c r="D4071" t="s">
        <v>7</v>
      </c>
      <c r="E4071" t="s">
        <v>4</v>
      </c>
      <c r="F4071" s="5">
        <v>44009</v>
      </c>
      <c r="G4071">
        <v>659402263</v>
      </c>
      <c r="H4071" s="5">
        <v>44044</v>
      </c>
      <c r="I4071">
        <v>638</v>
      </c>
      <c r="J4071" s="8">
        <v>205.7</v>
      </c>
      <c r="K4071" s="8">
        <v>117.11</v>
      </c>
      <c r="L4071" s="8">
        <v>131236.6</v>
      </c>
      <c r="M4071" s="8">
        <v>74716.179999999993</v>
      </c>
      <c r="N4071" s="8">
        <v>56520.42</v>
      </c>
    </row>
    <row r="4072" spans="1:14" x14ac:dyDescent="0.25">
      <c r="A4072" t="s">
        <v>26</v>
      </c>
      <c r="B4072" t="s">
        <v>79</v>
      </c>
      <c r="C4072" t="s">
        <v>11</v>
      </c>
      <c r="D4072" t="s">
        <v>3</v>
      </c>
      <c r="E4072" t="s">
        <v>23</v>
      </c>
      <c r="F4072" s="5">
        <v>44209</v>
      </c>
      <c r="G4072">
        <v>484520947</v>
      </c>
      <c r="H4072" s="5">
        <v>44213</v>
      </c>
      <c r="I4072">
        <v>9370</v>
      </c>
      <c r="J4072" s="8">
        <v>47.45</v>
      </c>
      <c r="K4072" s="8">
        <v>31.79</v>
      </c>
      <c r="L4072" s="8">
        <v>444606.5</v>
      </c>
      <c r="M4072" s="8">
        <v>297872.3</v>
      </c>
      <c r="N4072" s="8">
        <v>146734.20000000001</v>
      </c>
    </row>
    <row r="4073" spans="1:14" x14ac:dyDescent="0.25">
      <c r="A4073" t="s">
        <v>0</v>
      </c>
      <c r="B4073" t="s">
        <v>48</v>
      </c>
      <c r="C4073" t="s">
        <v>29</v>
      </c>
      <c r="D4073" t="s">
        <v>7</v>
      </c>
      <c r="E4073" t="s">
        <v>15</v>
      </c>
      <c r="F4073" s="5">
        <v>43867</v>
      </c>
      <c r="G4073">
        <v>549539840</v>
      </c>
      <c r="H4073" s="5">
        <v>43912</v>
      </c>
      <c r="I4073">
        <v>9905</v>
      </c>
      <c r="J4073" s="8">
        <v>651.21</v>
      </c>
      <c r="K4073" s="8">
        <v>524.96</v>
      </c>
      <c r="L4073" s="8">
        <v>6450235.0499999998</v>
      </c>
      <c r="M4073" s="8">
        <v>5199728.8</v>
      </c>
      <c r="N4073" s="8">
        <v>1250506.25</v>
      </c>
    </row>
    <row r="4074" spans="1:14" x14ac:dyDescent="0.25">
      <c r="A4074" t="s">
        <v>0</v>
      </c>
      <c r="B4074" t="s">
        <v>97</v>
      </c>
      <c r="C4074" t="s">
        <v>57</v>
      </c>
      <c r="D4074" t="s">
        <v>7</v>
      </c>
      <c r="E4074" t="s">
        <v>4</v>
      </c>
      <c r="F4074" s="5">
        <v>44582</v>
      </c>
      <c r="G4074">
        <v>612320268</v>
      </c>
      <c r="H4074" s="5">
        <v>44602</v>
      </c>
      <c r="I4074">
        <v>8029</v>
      </c>
      <c r="J4074" s="8">
        <v>154.06</v>
      </c>
      <c r="K4074" s="8">
        <v>90.93</v>
      </c>
      <c r="L4074" s="8">
        <v>1236947.74</v>
      </c>
      <c r="M4074" s="8">
        <v>730076.97</v>
      </c>
      <c r="N4074" s="8">
        <v>506870.77</v>
      </c>
    </row>
    <row r="4075" spans="1:14" x14ac:dyDescent="0.25">
      <c r="A4075" t="s">
        <v>0</v>
      </c>
      <c r="B4075" t="s">
        <v>94</v>
      </c>
      <c r="C4075" t="s">
        <v>57</v>
      </c>
      <c r="D4075" t="s">
        <v>3</v>
      </c>
      <c r="E4075" t="s">
        <v>23</v>
      </c>
      <c r="F4075" s="5">
        <v>44451</v>
      </c>
      <c r="G4075">
        <v>501036059</v>
      </c>
      <c r="H4075" s="5">
        <v>44486</v>
      </c>
      <c r="I4075">
        <v>6559</v>
      </c>
      <c r="J4075" s="8">
        <v>154.06</v>
      </c>
      <c r="K4075" s="8">
        <v>90.93</v>
      </c>
      <c r="L4075" s="8">
        <v>1010479.54</v>
      </c>
      <c r="M4075" s="8">
        <v>596409.87</v>
      </c>
      <c r="N4075" s="8">
        <v>414069.67</v>
      </c>
    </row>
    <row r="4076" spans="1:14" x14ac:dyDescent="0.25">
      <c r="A4076" t="s">
        <v>9</v>
      </c>
      <c r="B4076" t="s">
        <v>66</v>
      </c>
      <c r="C4076" t="s">
        <v>2</v>
      </c>
      <c r="D4076" t="s">
        <v>7</v>
      </c>
      <c r="E4076" t="s">
        <v>15</v>
      </c>
      <c r="F4076" s="5">
        <v>42846</v>
      </c>
      <c r="G4076">
        <v>564173543</v>
      </c>
      <c r="H4076" s="5">
        <v>42851</v>
      </c>
      <c r="I4076">
        <v>343</v>
      </c>
      <c r="J4076" s="8">
        <v>255.28</v>
      </c>
      <c r="K4076" s="8">
        <v>159.41999999999999</v>
      </c>
      <c r="L4076" s="8">
        <v>87561.04</v>
      </c>
      <c r="M4076" s="8">
        <v>54681.06</v>
      </c>
      <c r="N4076" s="8">
        <v>32879.980000000003</v>
      </c>
    </row>
    <row r="4077" spans="1:14" x14ac:dyDescent="0.25">
      <c r="A4077" t="s">
        <v>26</v>
      </c>
      <c r="B4077" t="s">
        <v>187</v>
      </c>
      <c r="C4077" t="s">
        <v>6</v>
      </c>
      <c r="D4077" t="s">
        <v>7</v>
      </c>
      <c r="E4077" t="s">
        <v>4</v>
      </c>
      <c r="F4077" s="5">
        <v>42687</v>
      </c>
      <c r="G4077">
        <v>320531547</v>
      </c>
      <c r="H4077" s="5">
        <v>42725</v>
      </c>
      <c r="I4077">
        <v>1262</v>
      </c>
      <c r="J4077" s="8">
        <v>152.58000000000001</v>
      </c>
      <c r="K4077" s="8">
        <v>97.44</v>
      </c>
      <c r="L4077" s="8">
        <v>192555.96</v>
      </c>
      <c r="M4077" s="8">
        <v>122969.28</v>
      </c>
      <c r="N4077" s="8">
        <v>69586.679999999993</v>
      </c>
    </row>
    <row r="4078" spans="1:14" x14ac:dyDescent="0.25">
      <c r="A4078" t="s">
        <v>12</v>
      </c>
      <c r="B4078" t="s">
        <v>166</v>
      </c>
      <c r="C4078" t="s">
        <v>45</v>
      </c>
      <c r="D4078" t="s">
        <v>3</v>
      </c>
      <c r="E4078" t="s">
        <v>4</v>
      </c>
      <c r="F4078" s="5">
        <v>42586</v>
      </c>
      <c r="G4078">
        <v>709221398</v>
      </c>
      <c r="H4078" s="5">
        <v>42636</v>
      </c>
      <c r="I4078">
        <v>3227</v>
      </c>
      <c r="J4078" s="8">
        <v>9.33</v>
      </c>
      <c r="K4078" s="8">
        <v>6.92</v>
      </c>
      <c r="L4078" s="8">
        <v>30107.91</v>
      </c>
      <c r="M4078" s="8">
        <v>22330.84</v>
      </c>
      <c r="N4078" s="8">
        <v>7777.07</v>
      </c>
    </row>
    <row r="4079" spans="1:14" x14ac:dyDescent="0.25">
      <c r="A4079" t="s">
        <v>17</v>
      </c>
      <c r="B4079" t="s">
        <v>18</v>
      </c>
      <c r="C4079" t="s">
        <v>22</v>
      </c>
      <c r="D4079" t="s">
        <v>7</v>
      </c>
      <c r="E4079" t="s">
        <v>4</v>
      </c>
      <c r="F4079" s="5">
        <v>43971</v>
      </c>
      <c r="G4079">
        <v>939666926</v>
      </c>
      <c r="H4079" s="5">
        <v>44019</v>
      </c>
      <c r="I4079">
        <v>7180</v>
      </c>
      <c r="J4079" s="8">
        <v>109.28</v>
      </c>
      <c r="K4079" s="8">
        <v>35.840000000000003</v>
      </c>
      <c r="L4079" s="8">
        <v>784630.4</v>
      </c>
      <c r="M4079" s="8">
        <v>257331.20000000001</v>
      </c>
      <c r="N4079" s="8">
        <v>527299.19999999995</v>
      </c>
    </row>
    <row r="4080" spans="1:14" x14ac:dyDescent="0.25">
      <c r="A4080" t="s">
        <v>0</v>
      </c>
      <c r="B4080" t="s">
        <v>143</v>
      </c>
      <c r="C4080" t="s">
        <v>57</v>
      </c>
      <c r="D4080" t="s">
        <v>3</v>
      </c>
      <c r="E4080" t="s">
        <v>23</v>
      </c>
      <c r="F4080" s="5">
        <v>42500</v>
      </c>
      <c r="G4080">
        <v>741604459</v>
      </c>
      <c r="H4080" s="5">
        <v>42502</v>
      </c>
      <c r="I4080">
        <v>6094</v>
      </c>
      <c r="J4080" s="8">
        <v>154.06</v>
      </c>
      <c r="K4080" s="8">
        <v>90.93</v>
      </c>
      <c r="L4080" s="8">
        <v>938841.64</v>
      </c>
      <c r="M4080" s="8">
        <v>554127.42000000004</v>
      </c>
      <c r="N4080" s="8">
        <v>384714.22</v>
      </c>
    </row>
    <row r="4081" spans="1:14" x14ac:dyDescent="0.25">
      <c r="A4081" t="s">
        <v>26</v>
      </c>
      <c r="B4081" t="s">
        <v>103</v>
      </c>
      <c r="C4081" t="s">
        <v>36</v>
      </c>
      <c r="D4081" t="s">
        <v>7</v>
      </c>
      <c r="E4081" t="s">
        <v>15</v>
      </c>
      <c r="F4081" s="5">
        <v>42074</v>
      </c>
      <c r="G4081">
        <v>815082824</v>
      </c>
      <c r="H4081" s="5">
        <v>42096</v>
      </c>
      <c r="I4081">
        <v>9975</v>
      </c>
      <c r="J4081" s="8">
        <v>421.89</v>
      </c>
      <c r="K4081" s="8">
        <v>364.69</v>
      </c>
      <c r="L4081" s="8">
        <v>4208352.75</v>
      </c>
      <c r="M4081" s="8">
        <v>3637782.75</v>
      </c>
      <c r="N4081" s="8">
        <v>570570</v>
      </c>
    </row>
    <row r="4082" spans="1:14" x14ac:dyDescent="0.25">
      <c r="A4082" t="s">
        <v>9</v>
      </c>
      <c r="B4082" t="s">
        <v>89</v>
      </c>
      <c r="C4082" t="s">
        <v>14</v>
      </c>
      <c r="D4082" t="s">
        <v>7</v>
      </c>
      <c r="E4082" t="s">
        <v>8</v>
      </c>
      <c r="F4082" s="5">
        <v>44479</v>
      </c>
      <c r="G4082">
        <v>580463349</v>
      </c>
      <c r="H4082" s="5">
        <v>44508</v>
      </c>
      <c r="I4082">
        <v>859</v>
      </c>
      <c r="J4082" s="8">
        <v>205.7</v>
      </c>
      <c r="K4082" s="8">
        <v>117.11</v>
      </c>
      <c r="L4082" s="8">
        <v>176696.3</v>
      </c>
      <c r="M4082" s="8">
        <v>100597.49</v>
      </c>
      <c r="N4082" s="8">
        <v>76098.81</v>
      </c>
    </row>
    <row r="4083" spans="1:14" x14ac:dyDescent="0.25">
      <c r="A4083" t="s">
        <v>9</v>
      </c>
      <c r="B4083" t="s">
        <v>154</v>
      </c>
      <c r="C4083" t="s">
        <v>29</v>
      </c>
      <c r="D4083" t="s">
        <v>7</v>
      </c>
      <c r="E4083" t="s">
        <v>4</v>
      </c>
      <c r="F4083" s="5">
        <v>43773</v>
      </c>
      <c r="G4083">
        <v>428419864</v>
      </c>
      <c r="H4083" s="5">
        <v>43804</v>
      </c>
      <c r="I4083">
        <v>7813</v>
      </c>
      <c r="J4083" s="8">
        <v>651.21</v>
      </c>
      <c r="K4083" s="8">
        <v>524.96</v>
      </c>
      <c r="L4083" s="8">
        <v>5087903.7300000004</v>
      </c>
      <c r="M4083" s="8">
        <v>4101512.48</v>
      </c>
      <c r="N4083" s="8">
        <v>986391.25</v>
      </c>
    </row>
    <row r="4084" spans="1:14" x14ac:dyDescent="0.25">
      <c r="A4084" t="s">
        <v>17</v>
      </c>
      <c r="B4084" t="s">
        <v>119</v>
      </c>
      <c r="C4084" t="s">
        <v>31</v>
      </c>
      <c r="D4084" t="s">
        <v>3</v>
      </c>
      <c r="E4084" t="s">
        <v>15</v>
      </c>
      <c r="F4084" s="5">
        <v>42025</v>
      </c>
      <c r="G4084">
        <v>369938695</v>
      </c>
      <c r="H4084" s="5">
        <v>42028</v>
      </c>
      <c r="I4084">
        <v>1936</v>
      </c>
      <c r="J4084" s="8">
        <v>437.2</v>
      </c>
      <c r="K4084" s="8">
        <v>263.33</v>
      </c>
      <c r="L4084" s="8">
        <v>846419.2</v>
      </c>
      <c r="M4084" s="8">
        <v>509806.88</v>
      </c>
      <c r="N4084" s="8">
        <v>336612.32</v>
      </c>
    </row>
    <row r="4085" spans="1:14" x14ac:dyDescent="0.25">
      <c r="A4085" t="s">
        <v>17</v>
      </c>
      <c r="B4085" t="s">
        <v>42</v>
      </c>
      <c r="C4085" t="s">
        <v>36</v>
      </c>
      <c r="D4085" t="s">
        <v>7</v>
      </c>
      <c r="E4085" t="s">
        <v>15</v>
      </c>
      <c r="F4085" s="5">
        <v>43804</v>
      </c>
      <c r="G4085">
        <v>486318671</v>
      </c>
      <c r="H4085" s="5">
        <v>43810</v>
      </c>
      <c r="I4085">
        <v>1357</v>
      </c>
      <c r="J4085" s="8">
        <v>421.89</v>
      </c>
      <c r="K4085" s="8">
        <v>364.69</v>
      </c>
      <c r="L4085" s="8">
        <v>572504.73</v>
      </c>
      <c r="M4085" s="8">
        <v>494884.33</v>
      </c>
      <c r="N4085" s="8">
        <v>77620.399999999994</v>
      </c>
    </row>
    <row r="4086" spans="1:14" x14ac:dyDescent="0.25">
      <c r="A4086" t="s">
        <v>9</v>
      </c>
      <c r="B4086" t="s">
        <v>96</v>
      </c>
      <c r="C4086" t="s">
        <v>2</v>
      </c>
      <c r="D4086" t="s">
        <v>7</v>
      </c>
      <c r="E4086" t="s">
        <v>8</v>
      </c>
      <c r="F4086" s="5">
        <v>44572</v>
      </c>
      <c r="G4086">
        <v>479171121</v>
      </c>
      <c r="H4086" s="5">
        <v>44588</v>
      </c>
      <c r="I4086">
        <v>6238</v>
      </c>
      <c r="J4086" s="8">
        <v>255.28</v>
      </c>
      <c r="K4086" s="8">
        <v>159.41999999999999</v>
      </c>
      <c r="L4086" s="8">
        <v>1592436.64</v>
      </c>
      <c r="M4086" s="8">
        <v>994461.96</v>
      </c>
      <c r="N4086" s="8">
        <v>597974.68000000005</v>
      </c>
    </row>
    <row r="4087" spans="1:14" x14ac:dyDescent="0.25">
      <c r="A4087" t="s">
        <v>9</v>
      </c>
      <c r="B4087" t="s">
        <v>141</v>
      </c>
      <c r="C4087" t="s">
        <v>19</v>
      </c>
      <c r="D4087" t="s">
        <v>3</v>
      </c>
      <c r="E4087" t="s">
        <v>23</v>
      </c>
      <c r="F4087" s="5">
        <v>42137</v>
      </c>
      <c r="G4087">
        <v>120419871</v>
      </c>
      <c r="H4087" s="5">
        <v>42181</v>
      </c>
      <c r="I4087">
        <v>3771</v>
      </c>
      <c r="J4087" s="8">
        <v>81.73</v>
      </c>
      <c r="K4087" s="8">
        <v>56.67</v>
      </c>
      <c r="L4087" s="8">
        <v>308203.83</v>
      </c>
      <c r="M4087" s="8">
        <v>213702.57</v>
      </c>
      <c r="N4087" s="8">
        <v>94501.26</v>
      </c>
    </row>
    <row r="4088" spans="1:14" x14ac:dyDescent="0.25">
      <c r="A4088" t="s">
        <v>9</v>
      </c>
      <c r="B4088" t="s">
        <v>167</v>
      </c>
      <c r="C4088" t="s">
        <v>22</v>
      </c>
      <c r="D4088" t="s">
        <v>7</v>
      </c>
      <c r="E4088" t="s">
        <v>4</v>
      </c>
      <c r="F4088" s="5">
        <v>44085</v>
      </c>
      <c r="G4088">
        <v>602301251</v>
      </c>
      <c r="H4088" s="5">
        <v>44101</v>
      </c>
      <c r="I4088">
        <v>3180</v>
      </c>
      <c r="J4088" s="8">
        <v>109.28</v>
      </c>
      <c r="K4088" s="8">
        <v>35.840000000000003</v>
      </c>
      <c r="L4088" s="8">
        <v>347510.4</v>
      </c>
      <c r="M4088" s="8">
        <v>113971.2</v>
      </c>
      <c r="N4088" s="8">
        <v>233539.20000000001</v>
      </c>
    </row>
    <row r="4089" spans="1:14" x14ac:dyDescent="0.25">
      <c r="A4089" t="s">
        <v>12</v>
      </c>
      <c r="B4089" t="s">
        <v>132</v>
      </c>
      <c r="C4089" t="s">
        <v>31</v>
      </c>
      <c r="D4089" t="s">
        <v>3</v>
      </c>
      <c r="E4089" t="s">
        <v>4</v>
      </c>
      <c r="F4089" s="5">
        <v>43967</v>
      </c>
      <c r="G4089">
        <v>487364089</v>
      </c>
      <c r="H4089" s="5">
        <v>44016</v>
      </c>
      <c r="I4089">
        <v>719</v>
      </c>
      <c r="J4089" s="8">
        <v>437.2</v>
      </c>
      <c r="K4089" s="8">
        <v>263.33</v>
      </c>
      <c r="L4089" s="8">
        <v>314346.8</v>
      </c>
      <c r="M4089" s="8">
        <v>189334.27</v>
      </c>
      <c r="N4089" s="8">
        <v>125012.53</v>
      </c>
    </row>
    <row r="4090" spans="1:14" x14ac:dyDescent="0.25">
      <c r="A4090" t="s">
        <v>17</v>
      </c>
      <c r="B4090" t="s">
        <v>163</v>
      </c>
      <c r="C4090" t="s">
        <v>45</v>
      </c>
      <c r="D4090" t="s">
        <v>3</v>
      </c>
      <c r="E4090" t="s">
        <v>8</v>
      </c>
      <c r="F4090" s="5">
        <v>44801</v>
      </c>
      <c r="G4090">
        <v>658469712</v>
      </c>
      <c r="H4090" s="5">
        <v>44820</v>
      </c>
      <c r="I4090">
        <v>4675</v>
      </c>
      <c r="J4090" s="8">
        <v>9.33</v>
      </c>
      <c r="K4090" s="8">
        <v>6.92</v>
      </c>
      <c r="L4090" s="8">
        <v>43617.75</v>
      </c>
      <c r="M4090" s="8">
        <v>32351</v>
      </c>
      <c r="N4090" s="8">
        <v>11266.75</v>
      </c>
    </row>
    <row r="4091" spans="1:14" x14ac:dyDescent="0.25">
      <c r="A4091" t="s">
        <v>26</v>
      </c>
      <c r="B4091" t="s">
        <v>55</v>
      </c>
      <c r="C4091" t="s">
        <v>36</v>
      </c>
      <c r="D4091" t="s">
        <v>3</v>
      </c>
      <c r="E4091" t="s">
        <v>8</v>
      </c>
      <c r="F4091" s="5">
        <v>42455</v>
      </c>
      <c r="G4091">
        <v>268791949</v>
      </c>
      <c r="H4091" s="5">
        <v>42498</v>
      </c>
      <c r="I4091">
        <v>366</v>
      </c>
      <c r="J4091" s="8">
        <v>421.89</v>
      </c>
      <c r="K4091" s="8">
        <v>364.69</v>
      </c>
      <c r="L4091" s="8">
        <v>154411.74</v>
      </c>
      <c r="M4091" s="8">
        <v>133476.54</v>
      </c>
      <c r="N4091" s="8">
        <v>20935.2</v>
      </c>
    </row>
    <row r="4092" spans="1:14" x14ac:dyDescent="0.25">
      <c r="A4092" t="s">
        <v>0</v>
      </c>
      <c r="B4092" t="s">
        <v>33</v>
      </c>
      <c r="C4092" t="s">
        <v>45</v>
      </c>
      <c r="D4092" t="s">
        <v>3</v>
      </c>
      <c r="E4092" t="s">
        <v>4</v>
      </c>
      <c r="F4092" s="5">
        <v>42418</v>
      </c>
      <c r="G4092">
        <v>791817128</v>
      </c>
      <c r="H4092" s="5">
        <v>42468</v>
      </c>
      <c r="I4092">
        <v>5139</v>
      </c>
      <c r="J4092" s="8">
        <v>9.33</v>
      </c>
      <c r="K4092" s="8">
        <v>6.92</v>
      </c>
      <c r="L4092" s="8">
        <v>47946.87</v>
      </c>
      <c r="M4092" s="8">
        <v>35561.879999999997</v>
      </c>
      <c r="N4092" s="8">
        <v>12384.99</v>
      </c>
    </row>
    <row r="4093" spans="1:14" x14ac:dyDescent="0.25">
      <c r="A4093" t="s">
        <v>12</v>
      </c>
      <c r="B4093" t="s">
        <v>189</v>
      </c>
      <c r="C4093" t="s">
        <v>65</v>
      </c>
      <c r="D4093" t="s">
        <v>7</v>
      </c>
      <c r="E4093" t="s">
        <v>23</v>
      </c>
      <c r="F4093" s="5">
        <v>42876</v>
      </c>
      <c r="G4093">
        <v>171344077</v>
      </c>
      <c r="H4093" s="5">
        <v>42882</v>
      </c>
      <c r="I4093">
        <v>3375</v>
      </c>
      <c r="J4093" s="8">
        <v>668.27</v>
      </c>
      <c r="K4093" s="8">
        <v>502.54</v>
      </c>
      <c r="L4093" s="8">
        <v>2255411.25</v>
      </c>
      <c r="M4093" s="8">
        <v>1696072.5</v>
      </c>
      <c r="N4093" s="8">
        <v>559338.75</v>
      </c>
    </row>
    <row r="4094" spans="1:14" x14ac:dyDescent="0.25">
      <c r="A4094" t="s">
        <v>9</v>
      </c>
      <c r="B4094" t="s">
        <v>124</v>
      </c>
      <c r="C4094" t="s">
        <v>2</v>
      </c>
      <c r="D4094" t="s">
        <v>3</v>
      </c>
      <c r="E4094" t="s">
        <v>4</v>
      </c>
      <c r="F4094" s="5">
        <v>44174</v>
      </c>
      <c r="G4094">
        <v>471484124</v>
      </c>
      <c r="H4094" s="5">
        <v>43854</v>
      </c>
      <c r="I4094">
        <v>1485</v>
      </c>
      <c r="J4094" s="8">
        <v>255.28</v>
      </c>
      <c r="K4094" s="8">
        <v>159.41999999999999</v>
      </c>
      <c r="L4094" s="8">
        <v>379090.8</v>
      </c>
      <c r="M4094" s="8">
        <v>236738.7</v>
      </c>
      <c r="N4094" s="8">
        <v>142352.1</v>
      </c>
    </row>
    <row r="4095" spans="1:14" x14ac:dyDescent="0.25">
      <c r="A4095" t="s">
        <v>20</v>
      </c>
      <c r="B4095" t="s">
        <v>201</v>
      </c>
      <c r="C4095" t="s">
        <v>29</v>
      </c>
      <c r="D4095" t="s">
        <v>7</v>
      </c>
      <c r="E4095" t="s">
        <v>23</v>
      </c>
      <c r="F4095" s="5">
        <v>42276</v>
      </c>
      <c r="G4095">
        <v>226661098</v>
      </c>
      <c r="H4095" s="5">
        <v>42312</v>
      </c>
      <c r="I4095">
        <v>2911</v>
      </c>
      <c r="J4095" s="8">
        <v>651.21</v>
      </c>
      <c r="K4095" s="8">
        <v>524.96</v>
      </c>
      <c r="L4095" s="8">
        <v>1895672.31</v>
      </c>
      <c r="M4095" s="8">
        <v>1528158.56</v>
      </c>
      <c r="N4095" s="8">
        <v>367513.75</v>
      </c>
    </row>
    <row r="4096" spans="1:14" x14ac:dyDescent="0.25">
      <c r="A4096" t="s">
        <v>9</v>
      </c>
      <c r="B4096" t="s">
        <v>134</v>
      </c>
      <c r="C4096" t="s">
        <v>6</v>
      </c>
      <c r="D4096" t="s">
        <v>7</v>
      </c>
      <c r="E4096" t="s">
        <v>4</v>
      </c>
      <c r="F4096" s="5">
        <v>42767</v>
      </c>
      <c r="G4096">
        <v>291611325</v>
      </c>
      <c r="H4096" s="5">
        <v>42776</v>
      </c>
      <c r="I4096">
        <v>3126</v>
      </c>
      <c r="J4096" s="8">
        <v>152.58000000000001</v>
      </c>
      <c r="K4096" s="8">
        <v>97.44</v>
      </c>
      <c r="L4096" s="8">
        <v>476965.08</v>
      </c>
      <c r="M4096" s="8">
        <v>304597.44</v>
      </c>
      <c r="N4096" s="8">
        <v>172367.64</v>
      </c>
    </row>
    <row r="4097" spans="1:14" x14ac:dyDescent="0.25">
      <c r="A4097" t="s">
        <v>9</v>
      </c>
      <c r="B4097" t="s">
        <v>105</v>
      </c>
      <c r="C4097" t="s">
        <v>57</v>
      </c>
      <c r="D4097" t="s">
        <v>7</v>
      </c>
      <c r="E4097" t="s">
        <v>4</v>
      </c>
      <c r="F4097" s="5">
        <v>43506</v>
      </c>
      <c r="G4097">
        <v>691383635</v>
      </c>
      <c r="H4097" s="5">
        <v>43543</v>
      </c>
      <c r="I4097">
        <v>4637</v>
      </c>
      <c r="J4097" s="8">
        <v>154.06</v>
      </c>
      <c r="K4097" s="8">
        <v>90.93</v>
      </c>
      <c r="L4097" s="8">
        <v>714376.22</v>
      </c>
      <c r="M4097" s="8">
        <v>421642.41</v>
      </c>
      <c r="N4097" s="8">
        <v>292733.81</v>
      </c>
    </row>
    <row r="4098" spans="1:14" x14ac:dyDescent="0.25">
      <c r="A4098" t="s">
        <v>12</v>
      </c>
      <c r="B4098" t="s">
        <v>62</v>
      </c>
      <c r="C4098" t="s">
        <v>19</v>
      </c>
      <c r="D4098" t="s">
        <v>7</v>
      </c>
      <c r="E4098" t="s">
        <v>4</v>
      </c>
      <c r="F4098" s="5">
        <v>42433</v>
      </c>
      <c r="G4098">
        <v>171339356</v>
      </c>
      <c r="H4098" s="5">
        <v>42436</v>
      </c>
      <c r="I4098">
        <v>1978</v>
      </c>
      <c r="J4098" s="8">
        <v>81.73</v>
      </c>
      <c r="K4098" s="8">
        <v>56.67</v>
      </c>
      <c r="L4098" s="8">
        <v>161661.94</v>
      </c>
      <c r="M4098" s="8">
        <v>112093.26</v>
      </c>
      <c r="N4098" s="8">
        <v>49568.68</v>
      </c>
    </row>
    <row r="4099" spans="1:14" x14ac:dyDescent="0.25">
      <c r="A4099" t="s">
        <v>17</v>
      </c>
      <c r="B4099" t="s">
        <v>42</v>
      </c>
      <c r="C4099" t="s">
        <v>19</v>
      </c>
      <c r="D4099" t="s">
        <v>7</v>
      </c>
      <c r="E4099" t="s">
        <v>4</v>
      </c>
      <c r="F4099" s="5">
        <v>43533</v>
      </c>
      <c r="G4099">
        <v>247152316</v>
      </c>
      <c r="H4099" s="5">
        <v>43564</v>
      </c>
      <c r="I4099">
        <v>6717</v>
      </c>
      <c r="J4099" s="8">
        <v>81.73</v>
      </c>
      <c r="K4099" s="8">
        <v>56.67</v>
      </c>
      <c r="L4099" s="8">
        <v>548980.41</v>
      </c>
      <c r="M4099" s="8">
        <v>380652.39</v>
      </c>
      <c r="N4099" s="8">
        <v>168328.02</v>
      </c>
    </row>
    <row r="4100" spans="1:14" x14ac:dyDescent="0.25">
      <c r="A4100" t="s">
        <v>20</v>
      </c>
      <c r="B4100" t="s">
        <v>198</v>
      </c>
      <c r="C4100" t="s">
        <v>6</v>
      </c>
      <c r="D4100" t="s">
        <v>3</v>
      </c>
      <c r="E4100" t="s">
        <v>15</v>
      </c>
      <c r="F4100" s="5">
        <v>43410</v>
      </c>
      <c r="G4100">
        <v>254808843</v>
      </c>
      <c r="H4100" s="5">
        <v>43414</v>
      </c>
      <c r="I4100">
        <v>2454</v>
      </c>
      <c r="J4100" s="8">
        <v>152.58000000000001</v>
      </c>
      <c r="K4100" s="8">
        <v>97.44</v>
      </c>
      <c r="L4100" s="8">
        <v>374431.32</v>
      </c>
      <c r="M4100" s="8">
        <v>239117.76</v>
      </c>
      <c r="N4100" s="8">
        <v>135313.56</v>
      </c>
    </row>
    <row r="4101" spans="1:14" x14ac:dyDescent="0.25">
      <c r="A4101" t="s">
        <v>26</v>
      </c>
      <c r="B4101" t="s">
        <v>27</v>
      </c>
      <c r="C4101" t="s">
        <v>31</v>
      </c>
      <c r="D4101" t="s">
        <v>7</v>
      </c>
      <c r="E4101" t="s">
        <v>15</v>
      </c>
      <c r="F4101" s="5">
        <v>43826</v>
      </c>
      <c r="G4101">
        <v>500607764</v>
      </c>
      <c r="H4101" s="5">
        <v>43510</v>
      </c>
      <c r="I4101">
        <v>9817</v>
      </c>
      <c r="J4101" s="8">
        <v>437.2</v>
      </c>
      <c r="K4101" s="8">
        <v>263.33</v>
      </c>
      <c r="L4101" s="8">
        <v>4291992.4000000004</v>
      </c>
      <c r="M4101" s="8">
        <v>2585110.61</v>
      </c>
      <c r="N4101" s="8">
        <v>1706881.79</v>
      </c>
    </row>
    <row r="4102" spans="1:14" x14ac:dyDescent="0.25">
      <c r="A4102" t="s">
        <v>26</v>
      </c>
      <c r="B4102" t="s">
        <v>78</v>
      </c>
      <c r="C4102" t="s">
        <v>14</v>
      </c>
      <c r="D4102" t="s">
        <v>3</v>
      </c>
      <c r="E4102" t="s">
        <v>4</v>
      </c>
      <c r="F4102" s="5">
        <v>43857</v>
      </c>
      <c r="G4102">
        <v>911160409</v>
      </c>
      <c r="H4102" s="5">
        <v>43857</v>
      </c>
      <c r="I4102">
        <v>1468</v>
      </c>
      <c r="J4102" s="8">
        <v>205.7</v>
      </c>
      <c r="K4102" s="8">
        <v>117.11</v>
      </c>
      <c r="L4102" s="8">
        <v>301967.59999999998</v>
      </c>
      <c r="M4102" s="8">
        <v>171917.48</v>
      </c>
      <c r="N4102" s="8">
        <v>130050.12</v>
      </c>
    </row>
    <row r="4103" spans="1:14" x14ac:dyDescent="0.25">
      <c r="A4103" t="s">
        <v>12</v>
      </c>
      <c r="B4103" t="s">
        <v>162</v>
      </c>
      <c r="C4103" t="s">
        <v>14</v>
      </c>
      <c r="D4103" t="s">
        <v>3</v>
      </c>
      <c r="E4103" t="s">
        <v>4</v>
      </c>
      <c r="F4103" s="5">
        <v>42159</v>
      </c>
      <c r="G4103">
        <v>583390605</v>
      </c>
      <c r="H4103" s="5">
        <v>42195</v>
      </c>
      <c r="I4103">
        <v>7099</v>
      </c>
      <c r="J4103" s="8">
        <v>205.7</v>
      </c>
      <c r="K4103" s="8">
        <v>117.11</v>
      </c>
      <c r="L4103" s="8">
        <v>1460264.3</v>
      </c>
      <c r="M4103" s="8">
        <v>831363.89</v>
      </c>
      <c r="N4103" s="8">
        <v>628900.41</v>
      </c>
    </row>
    <row r="4104" spans="1:14" x14ac:dyDescent="0.25">
      <c r="A4104" t="s">
        <v>26</v>
      </c>
      <c r="B4104" t="s">
        <v>187</v>
      </c>
      <c r="C4104" t="s">
        <v>29</v>
      </c>
      <c r="D4104" t="s">
        <v>7</v>
      </c>
      <c r="E4104" t="s">
        <v>4</v>
      </c>
      <c r="F4104" s="5">
        <v>42472</v>
      </c>
      <c r="G4104">
        <v>934534680</v>
      </c>
      <c r="H4104" s="5">
        <v>42515</v>
      </c>
      <c r="I4104">
        <v>8434</v>
      </c>
      <c r="J4104" s="8">
        <v>651.21</v>
      </c>
      <c r="K4104" s="8">
        <v>524.96</v>
      </c>
      <c r="L4104" s="8">
        <v>5492305.1399999997</v>
      </c>
      <c r="M4104" s="8">
        <v>4427512.6399999997</v>
      </c>
      <c r="N4104" s="8">
        <v>1064792.5</v>
      </c>
    </row>
    <row r="4105" spans="1:14" x14ac:dyDescent="0.25">
      <c r="A4105" t="s">
        <v>17</v>
      </c>
      <c r="B4105" t="s">
        <v>176</v>
      </c>
      <c r="C4105" t="s">
        <v>19</v>
      </c>
      <c r="D4105" t="s">
        <v>7</v>
      </c>
      <c r="E4105" t="s">
        <v>8</v>
      </c>
      <c r="F4105" s="5">
        <v>44463</v>
      </c>
      <c r="G4105">
        <v>752141463</v>
      </c>
      <c r="H4105" s="5">
        <v>44512</v>
      </c>
      <c r="I4105">
        <v>4228</v>
      </c>
      <c r="J4105" s="8">
        <v>81.73</v>
      </c>
      <c r="K4105" s="8">
        <v>56.67</v>
      </c>
      <c r="L4105" s="8">
        <v>345554.44</v>
      </c>
      <c r="M4105" s="8">
        <v>239600.76</v>
      </c>
      <c r="N4105" s="8">
        <v>105953.68</v>
      </c>
    </row>
    <row r="4106" spans="1:14" x14ac:dyDescent="0.25">
      <c r="A4106" t="s">
        <v>17</v>
      </c>
      <c r="B4106" t="s">
        <v>85</v>
      </c>
      <c r="C4106" t="s">
        <v>22</v>
      </c>
      <c r="D4106" t="s">
        <v>3</v>
      </c>
      <c r="E4106" t="s">
        <v>23</v>
      </c>
      <c r="F4106" s="5">
        <v>42031</v>
      </c>
      <c r="G4106">
        <v>244072282</v>
      </c>
      <c r="H4106" s="5">
        <v>42076</v>
      </c>
      <c r="I4106">
        <v>5267</v>
      </c>
      <c r="J4106" s="8">
        <v>109.28</v>
      </c>
      <c r="K4106" s="8">
        <v>35.840000000000003</v>
      </c>
      <c r="L4106" s="8">
        <v>575577.76</v>
      </c>
      <c r="M4106" s="8">
        <v>188769.28</v>
      </c>
      <c r="N4106" s="8">
        <v>386808.48</v>
      </c>
    </row>
    <row r="4107" spans="1:14" x14ac:dyDescent="0.25">
      <c r="A4107" t="s">
        <v>26</v>
      </c>
      <c r="B4107" t="s">
        <v>87</v>
      </c>
      <c r="C4107" t="s">
        <v>31</v>
      </c>
      <c r="D4107" t="s">
        <v>3</v>
      </c>
      <c r="E4107" t="s">
        <v>4</v>
      </c>
      <c r="F4107" s="5">
        <v>43163</v>
      </c>
      <c r="G4107">
        <v>588500964</v>
      </c>
      <c r="H4107" s="5">
        <v>43171</v>
      </c>
      <c r="I4107">
        <v>9368</v>
      </c>
      <c r="J4107" s="8">
        <v>437.2</v>
      </c>
      <c r="K4107" s="8">
        <v>263.33</v>
      </c>
      <c r="L4107" s="8">
        <v>4095689.6</v>
      </c>
      <c r="M4107" s="8">
        <v>2466875.44</v>
      </c>
      <c r="N4107" s="8">
        <v>1628814.16</v>
      </c>
    </row>
    <row r="4108" spans="1:14" x14ac:dyDescent="0.25">
      <c r="A4108" t="s">
        <v>9</v>
      </c>
      <c r="B4108" t="s">
        <v>133</v>
      </c>
      <c r="C4108" t="s">
        <v>6</v>
      </c>
      <c r="D4108" t="s">
        <v>3</v>
      </c>
      <c r="E4108" t="s">
        <v>23</v>
      </c>
      <c r="F4108" s="5">
        <v>43501</v>
      </c>
      <c r="G4108">
        <v>783913838</v>
      </c>
      <c r="H4108" s="5">
        <v>43533</v>
      </c>
      <c r="I4108">
        <v>6380</v>
      </c>
      <c r="J4108" s="8">
        <v>152.58000000000001</v>
      </c>
      <c r="K4108" s="8">
        <v>97.44</v>
      </c>
      <c r="L4108" s="8">
        <v>973460.4</v>
      </c>
      <c r="M4108" s="8">
        <v>621667.19999999995</v>
      </c>
      <c r="N4108" s="8">
        <v>351793.2</v>
      </c>
    </row>
    <row r="4109" spans="1:14" x14ac:dyDescent="0.25">
      <c r="A4109" t="s">
        <v>9</v>
      </c>
      <c r="B4109" t="s">
        <v>164</v>
      </c>
      <c r="C4109" t="s">
        <v>22</v>
      </c>
      <c r="D4109" t="s">
        <v>3</v>
      </c>
      <c r="E4109" t="s">
        <v>8</v>
      </c>
      <c r="F4109" s="5">
        <v>43538</v>
      </c>
      <c r="G4109">
        <v>799109733</v>
      </c>
      <c r="H4109" s="5">
        <v>43584</v>
      </c>
      <c r="I4109">
        <v>3183</v>
      </c>
      <c r="J4109" s="8">
        <v>109.28</v>
      </c>
      <c r="K4109" s="8">
        <v>35.840000000000003</v>
      </c>
      <c r="L4109" s="8">
        <v>347838.24</v>
      </c>
      <c r="M4109" s="8">
        <v>114078.72</v>
      </c>
      <c r="N4109" s="8">
        <v>233759.52</v>
      </c>
    </row>
    <row r="4110" spans="1:14" x14ac:dyDescent="0.25">
      <c r="A4110" t="s">
        <v>9</v>
      </c>
      <c r="B4110" t="s">
        <v>124</v>
      </c>
      <c r="C4110" t="s">
        <v>11</v>
      </c>
      <c r="D4110" t="s">
        <v>3</v>
      </c>
      <c r="E4110" t="s">
        <v>15</v>
      </c>
      <c r="F4110" s="5">
        <v>42695</v>
      </c>
      <c r="G4110">
        <v>223199975</v>
      </c>
      <c r="H4110" s="5">
        <v>42739</v>
      </c>
      <c r="I4110">
        <v>8687</v>
      </c>
      <c r="J4110" s="8">
        <v>47.45</v>
      </c>
      <c r="K4110" s="8">
        <v>31.79</v>
      </c>
      <c r="L4110" s="8">
        <v>412198.15</v>
      </c>
      <c r="M4110" s="8">
        <v>276159.73</v>
      </c>
      <c r="N4110" s="8">
        <v>136038.42000000001</v>
      </c>
    </row>
    <row r="4111" spans="1:14" x14ac:dyDescent="0.25">
      <c r="A4111" t="s">
        <v>20</v>
      </c>
      <c r="B4111" t="s">
        <v>185</v>
      </c>
      <c r="C4111" t="s">
        <v>31</v>
      </c>
      <c r="D4111" t="s">
        <v>7</v>
      </c>
      <c r="E4111" t="s">
        <v>4</v>
      </c>
      <c r="F4111" s="5">
        <v>42477</v>
      </c>
      <c r="G4111">
        <v>515608394</v>
      </c>
      <c r="H4111" s="5">
        <v>42483</v>
      </c>
      <c r="I4111">
        <v>8836</v>
      </c>
      <c r="J4111" s="8">
        <v>437.2</v>
      </c>
      <c r="K4111" s="8">
        <v>263.33</v>
      </c>
      <c r="L4111" s="8">
        <v>3863099.2</v>
      </c>
      <c r="M4111" s="8">
        <v>2326783.88</v>
      </c>
      <c r="N4111" s="8">
        <v>1536315.32</v>
      </c>
    </row>
    <row r="4112" spans="1:14" x14ac:dyDescent="0.25">
      <c r="A4112" t="s">
        <v>12</v>
      </c>
      <c r="B4112" t="s">
        <v>162</v>
      </c>
      <c r="C4112" t="s">
        <v>31</v>
      </c>
      <c r="D4112" t="s">
        <v>7</v>
      </c>
      <c r="E4112" t="s">
        <v>4</v>
      </c>
      <c r="F4112" s="5">
        <v>43891</v>
      </c>
      <c r="G4112">
        <v>956071317</v>
      </c>
      <c r="H4112" s="5">
        <v>43921</v>
      </c>
      <c r="I4112">
        <v>1603</v>
      </c>
      <c r="J4112" s="8">
        <v>437.2</v>
      </c>
      <c r="K4112" s="8">
        <v>263.33</v>
      </c>
      <c r="L4112" s="8">
        <v>700831.6</v>
      </c>
      <c r="M4112" s="8">
        <v>422117.99</v>
      </c>
      <c r="N4112" s="8">
        <v>278713.61</v>
      </c>
    </row>
    <row r="4113" spans="1:14" x14ac:dyDescent="0.25">
      <c r="A4113" t="s">
        <v>0</v>
      </c>
      <c r="B4113" t="s">
        <v>33</v>
      </c>
      <c r="C4113" t="s">
        <v>6</v>
      </c>
      <c r="D4113" t="s">
        <v>7</v>
      </c>
      <c r="E4113" t="s">
        <v>8</v>
      </c>
      <c r="F4113" s="5">
        <v>44604</v>
      </c>
      <c r="G4113">
        <v>894637572</v>
      </c>
      <c r="H4113" s="5">
        <v>44652</v>
      </c>
      <c r="I4113">
        <v>1993</v>
      </c>
      <c r="J4113" s="8">
        <v>152.58000000000001</v>
      </c>
      <c r="K4113" s="8">
        <v>97.44</v>
      </c>
      <c r="L4113" s="8">
        <v>304091.94</v>
      </c>
      <c r="M4113" s="8">
        <v>194197.92</v>
      </c>
      <c r="N4113" s="8">
        <v>109894.02</v>
      </c>
    </row>
    <row r="4114" spans="1:14" x14ac:dyDescent="0.25">
      <c r="A4114" t="s">
        <v>26</v>
      </c>
      <c r="B4114" t="s">
        <v>55</v>
      </c>
      <c r="C4114" t="s">
        <v>19</v>
      </c>
      <c r="D4114" t="s">
        <v>3</v>
      </c>
      <c r="E4114" t="s">
        <v>8</v>
      </c>
      <c r="F4114" s="5">
        <v>42669</v>
      </c>
      <c r="G4114">
        <v>201668488</v>
      </c>
      <c r="H4114" s="5">
        <v>42674</v>
      </c>
      <c r="I4114">
        <v>7042</v>
      </c>
      <c r="J4114" s="8">
        <v>81.73</v>
      </c>
      <c r="K4114" s="8">
        <v>56.67</v>
      </c>
      <c r="L4114" s="8">
        <v>575542.66</v>
      </c>
      <c r="M4114" s="8">
        <v>399070.14</v>
      </c>
      <c r="N4114" s="8">
        <v>176472.52</v>
      </c>
    </row>
    <row r="4115" spans="1:14" x14ac:dyDescent="0.25">
      <c r="A4115" t="s">
        <v>26</v>
      </c>
      <c r="B4115" t="s">
        <v>79</v>
      </c>
      <c r="C4115" t="s">
        <v>31</v>
      </c>
      <c r="D4115" t="s">
        <v>3</v>
      </c>
      <c r="E4115" t="s">
        <v>4</v>
      </c>
      <c r="F4115" s="5">
        <v>43651</v>
      </c>
      <c r="G4115">
        <v>617837893</v>
      </c>
      <c r="H4115" s="5">
        <v>43689</v>
      </c>
      <c r="I4115">
        <v>817</v>
      </c>
      <c r="J4115" s="8">
        <v>437.2</v>
      </c>
      <c r="K4115" s="8">
        <v>263.33</v>
      </c>
      <c r="L4115" s="8">
        <v>357192.4</v>
      </c>
      <c r="M4115" s="8">
        <v>215140.61</v>
      </c>
      <c r="N4115" s="8">
        <v>142051.79</v>
      </c>
    </row>
    <row r="4116" spans="1:14" x14ac:dyDescent="0.25">
      <c r="A4116" t="s">
        <v>17</v>
      </c>
      <c r="B4116" t="s">
        <v>86</v>
      </c>
      <c r="C4116" t="s">
        <v>6</v>
      </c>
      <c r="D4116" t="s">
        <v>3</v>
      </c>
      <c r="E4116" t="s">
        <v>8</v>
      </c>
      <c r="F4116" s="5">
        <v>44114</v>
      </c>
      <c r="G4116">
        <v>804132115</v>
      </c>
      <c r="H4116" s="5">
        <v>44159</v>
      </c>
      <c r="I4116">
        <v>9417</v>
      </c>
      <c r="J4116" s="8">
        <v>152.58000000000001</v>
      </c>
      <c r="K4116" s="8">
        <v>97.44</v>
      </c>
      <c r="L4116" s="8">
        <v>1436845.86</v>
      </c>
      <c r="M4116" s="8">
        <v>917592.48</v>
      </c>
      <c r="N4116" s="8">
        <v>519253.38</v>
      </c>
    </row>
    <row r="4117" spans="1:14" x14ac:dyDescent="0.25">
      <c r="A4117" t="s">
        <v>9</v>
      </c>
      <c r="B4117" t="s">
        <v>204</v>
      </c>
      <c r="C4117" t="s">
        <v>14</v>
      </c>
      <c r="D4117" t="s">
        <v>7</v>
      </c>
      <c r="E4117" t="s">
        <v>23</v>
      </c>
      <c r="F4117" s="5">
        <v>42704</v>
      </c>
      <c r="G4117">
        <v>391849982</v>
      </c>
      <c r="H4117" s="5">
        <v>42715</v>
      </c>
      <c r="I4117">
        <v>5972</v>
      </c>
      <c r="J4117" s="8">
        <v>205.7</v>
      </c>
      <c r="K4117" s="8">
        <v>117.11</v>
      </c>
      <c r="L4117" s="8">
        <v>1228440.3999999999</v>
      </c>
      <c r="M4117" s="8">
        <v>699380.92</v>
      </c>
      <c r="N4117" s="8">
        <v>529059.48</v>
      </c>
    </row>
    <row r="4118" spans="1:14" x14ac:dyDescent="0.25">
      <c r="A4118" t="s">
        <v>20</v>
      </c>
      <c r="B4118" t="s">
        <v>185</v>
      </c>
      <c r="C4118" t="s">
        <v>31</v>
      </c>
      <c r="D4118" t="s">
        <v>3</v>
      </c>
      <c r="E4118" t="s">
        <v>23</v>
      </c>
      <c r="F4118" s="5">
        <v>43153</v>
      </c>
      <c r="G4118">
        <v>432602822</v>
      </c>
      <c r="H4118" s="5">
        <v>43190</v>
      </c>
      <c r="I4118">
        <v>5643</v>
      </c>
      <c r="J4118" s="8">
        <v>437.2</v>
      </c>
      <c r="K4118" s="8">
        <v>263.33</v>
      </c>
      <c r="L4118" s="8">
        <v>2467119.6</v>
      </c>
      <c r="M4118" s="8">
        <v>1485971.19</v>
      </c>
      <c r="N4118" s="8">
        <v>981148.41</v>
      </c>
    </row>
    <row r="4119" spans="1:14" x14ac:dyDescent="0.25">
      <c r="A4119" t="s">
        <v>20</v>
      </c>
      <c r="B4119" t="s">
        <v>81</v>
      </c>
      <c r="C4119" t="s">
        <v>36</v>
      </c>
      <c r="D4119" t="s">
        <v>3</v>
      </c>
      <c r="E4119" t="s">
        <v>23</v>
      </c>
      <c r="F4119" s="5">
        <v>44078</v>
      </c>
      <c r="G4119">
        <v>248314464</v>
      </c>
      <c r="H4119" s="5">
        <v>44088</v>
      </c>
      <c r="I4119">
        <v>623</v>
      </c>
      <c r="J4119" s="8">
        <v>421.89</v>
      </c>
      <c r="K4119" s="8">
        <v>364.69</v>
      </c>
      <c r="L4119" s="8">
        <v>262837.46999999997</v>
      </c>
      <c r="M4119" s="8">
        <v>227201.87</v>
      </c>
      <c r="N4119" s="8">
        <v>35635.599999999999</v>
      </c>
    </row>
    <row r="4120" spans="1:14" x14ac:dyDescent="0.25">
      <c r="A4120" t="s">
        <v>17</v>
      </c>
      <c r="B4120" t="s">
        <v>135</v>
      </c>
      <c r="C4120" t="s">
        <v>11</v>
      </c>
      <c r="D4120" t="s">
        <v>3</v>
      </c>
      <c r="E4120" t="s">
        <v>15</v>
      </c>
      <c r="F4120" s="5">
        <v>43178</v>
      </c>
      <c r="G4120">
        <v>581221234</v>
      </c>
      <c r="H4120" s="5">
        <v>43211</v>
      </c>
      <c r="I4120">
        <v>5134</v>
      </c>
      <c r="J4120" s="8">
        <v>47.45</v>
      </c>
      <c r="K4120" s="8">
        <v>31.79</v>
      </c>
      <c r="L4120" s="8">
        <v>243608.3</v>
      </c>
      <c r="M4120" s="8">
        <v>163209.85999999999</v>
      </c>
      <c r="N4120" s="8">
        <v>80398.44</v>
      </c>
    </row>
    <row r="4121" spans="1:14" x14ac:dyDescent="0.25">
      <c r="A4121" t="s">
        <v>20</v>
      </c>
      <c r="B4121" t="s">
        <v>70</v>
      </c>
      <c r="C4121" t="s">
        <v>22</v>
      </c>
      <c r="D4121" t="s">
        <v>3</v>
      </c>
      <c r="E4121" t="s">
        <v>23</v>
      </c>
      <c r="F4121" s="5">
        <v>44622</v>
      </c>
      <c r="G4121">
        <v>443871963</v>
      </c>
      <c r="H4121" s="5">
        <v>44667</v>
      </c>
      <c r="I4121">
        <v>432</v>
      </c>
      <c r="J4121" s="8">
        <v>109.28</v>
      </c>
      <c r="K4121" s="8">
        <v>35.840000000000003</v>
      </c>
      <c r="L4121" s="8">
        <v>47208.959999999999</v>
      </c>
      <c r="M4121" s="8">
        <v>15482.88</v>
      </c>
      <c r="N4121" s="8">
        <v>31726.080000000002</v>
      </c>
    </row>
    <row r="4122" spans="1:14" x14ac:dyDescent="0.25">
      <c r="A4122" t="s">
        <v>17</v>
      </c>
      <c r="B4122" t="s">
        <v>59</v>
      </c>
      <c r="C4122" t="s">
        <v>6</v>
      </c>
      <c r="D4122" t="s">
        <v>7</v>
      </c>
      <c r="E4122" t="s">
        <v>4</v>
      </c>
      <c r="F4122" s="5">
        <v>42272</v>
      </c>
      <c r="G4122">
        <v>269127976</v>
      </c>
      <c r="H4122" s="5">
        <v>42319</v>
      </c>
      <c r="I4122">
        <v>9804</v>
      </c>
      <c r="J4122" s="8">
        <v>152.58000000000001</v>
      </c>
      <c r="K4122" s="8">
        <v>97.44</v>
      </c>
      <c r="L4122" s="8">
        <v>1495894.32</v>
      </c>
      <c r="M4122" s="8">
        <v>955301.76</v>
      </c>
      <c r="N4122" s="8">
        <v>540592.56000000006</v>
      </c>
    </row>
    <row r="4123" spans="1:14" x14ac:dyDescent="0.25">
      <c r="A4123" t="s">
        <v>0</v>
      </c>
      <c r="B4123" t="s">
        <v>41</v>
      </c>
      <c r="C4123" t="s">
        <v>45</v>
      </c>
      <c r="D4123" t="s">
        <v>3</v>
      </c>
      <c r="E4123" t="s">
        <v>23</v>
      </c>
      <c r="F4123" s="5">
        <v>43497</v>
      </c>
      <c r="G4123">
        <v>560163104</v>
      </c>
      <c r="H4123" s="5">
        <v>43529</v>
      </c>
      <c r="I4123">
        <v>3565</v>
      </c>
      <c r="J4123" s="8">
        <v>9.33</v>
      </c>
      <c r="K4123" s="8">
        <v>6.92</v>
      </c>
      <c r="L4123" s="8">
        <v>33261.449999999997</v>
      </c>
      <c r="M4123" s="8">
        <v>24669.8</v>
      </c>
      <c r="N4123" s="8">
        <v>8591.65</v>
      </c>
    </row>
    <row r="4124" spans="1:14" x14ac:dyDescent="0.25">
      <c r="A4124" t="s">
        <v>0</v>
      </c>
      <c r="B4124" t="s">
        <v>159</v>
      </c>
      <c r="C4124" t="s">
        <v>65</v>
      </c>
      <c r="D4124" t="s">
        <v>7</v>
      </c>
      <c r="E4124" t="s">
        <v>23</v>
      </c>
      <c r="F4124" s="5">
        <v>42287</v>
      </c>
      <c r="G4124">
        <v>540463674</v>
      </c>
      <c r="H4124" s="5">
        <v>42291</v>
      </c>
      <c r="I4124">
        <v>4066</v>
      </c>
      <c r="J4124" s="8">
        <v>668.27</v>
      </c>
      <c r="K4124" s="8">
        <v>502.54</v>
      </c>
      <c r="L4124" s="8">
        <v>2717185.82</v>
      </c>
      <c r="M4124" s="8">
        <v>2043327.64</v>
      </c>
      <c r="N4124" s="8">
        <v>673858.18</v>
      </c>
    </row>
    <row r="4125" spans="1:14" x14ac:dyDescent="0.25">
      <c r="A4125" t="s">
        <v>26</v>
      </c>
      <c r="B4125" t="s">
        <v>121</v>
      </c>
      <c r="C4125" t="s">
        <v>2</v>
      </c>
      <c r="D4125" t="s">
        <v>3</v>
      </c>
      <c r="E4125" t="s">
        <v>23</v>
      </c>
      <c r="F4125" s="5">
        <v>44519</v>
      </c>
      <c r="G4125">
        <v>403828513</v>
      </c>
      <c r="H4125" s="5">
        <v>44525</v>
      </c>
      <c r="I4125">
        <v>686</v>
      </c>
      <c r="J4125" s="8">
        <v>255.28</v>
      </c>
      <c r="K4125" s="8">
        <v>159.41999999999999</v>
      </c>
      <c r="L4125" s="8">
        <v>175122.08</v>
      </c>
      <c r="M4125" s="8">
        <v>109362.12</v>
      </c>
      <c r="N4125" s="8">
        <v>65759.960000000006</v>
      </c>
    </row>
    <row r="4126" spans="1:14" x14ac:dyDescent="0.25">
      <c r="A4126" t="s">
        <v>12</v>
      </c>
      <c r="B4126" t="s">
        <v>150</v>
      </c>
      <c r="C4126" t="s">
        <v>6</v>
      </c>
      <c r="D4126" t="s">
        <v>3</v>
      </c>
      <c r="E4126" t="s">
        <v>4</v>
      </c>
      <c r="F4126" s="5">
        <v>43574</v>
      </c>
      <c r="G4126">
        <v>864368951</v>
      </c>
      <c r="H4126" s="5">
        <v>43618</v>
      </c>
      <c r="I4126">
        <v>4836</v>
      </c>
      <c r="J4126" s="8">
        <v>152.58000000000001</v>
      </c>
      <c r="K4126" s="8">
        <v>97.44</v>
      </c>
      <c r="L4126" s="8">
        <v>737876.88</v>
      </c>
      <c r="M4126" s="8">
        <v>471219.84</v>
      </c>
      <c r="N4126" s="8">
        <v>266657.03999999998</v>
      </c>
    </row>
    <row r="4127" spans="1:14" x14ac:dyDescent="0.25">
      <c r="A4127" t="s">
        <v>9</v>
      </c>
      <c r="B4127" t="s">
        <v>182</v>
      </c>
      <c r="C4127" t="s">
        <v>22</v>
      </c>
      <c r="D4127" t="s">
        <v>3</v>
      </c>
      <c r="E4127" t="s">
        <v>23</v>
      </c>
      <c r="F4127" s="5">
        <v>43113</v>
      </c>
      <c r="G4127">
        <v>906508815</v>
      </c>
      <c r="H4127" s="5">
        <v>43123</v>
      </c>
      <c r="I4127">
        <v>4958</v>
      </c>
      <c r="J4127" s="8">
        <v>109.28</v>
      </c>
      <c r="K4127" s="8">
        <v>35.840000000000003</v>
      </c>
      <c r="L4127" s="8">
        <v>541810.24</v>
      </c>
      <c r="M4127" s="8">
        <v>177694.72</v>
      </c>
      <c r="N4127" s="8">
        <v>364115.52</v>
      </c>
    </row>
    <row r="4128" spans="1:14" x14ac:dyDescent="0.25">
      <c r="A4128" t="s">
        <v>0</v>
      </c>
      <c r="B4128" t="s">
        <v>33</v>
      </c>
      <c r="C4128" t="s">
        <v>57</v>
      </c>
      <c r="D4128" t="s">
        <v>3</v>
      </c>
      <c r="E4128" t="s">
        <v>8</v>
      </c>
      <c r="F4128" s="5">
        <v>42641</v>
      </c>
      <c r="G4128">
        <v>934984433</v>
      </c>
      <c r="H4128" s="5">
        <v>42656</v>
      </c>
      <c r="I4128">
        <v>1526</v>
      </c>
      <c r="J4128" s="8">
        <v>154.06</v>
      </c>
      <c r="K4128" s="8">
        <v>90.93</v>
      </c>
      <c r="L4128" s="8">
        <v>235095.56</v>
      </c>
      <c r="M4128" s="8">
        <v>138759.18</v>
      </c>
      <c r="N4128" s="8">
        <v>96336.38</v>
      </c>
    </row>
    <row r="4129" spans="1:14" x14ac:dyDescent="0.25">
      <c r="A4129" t="s">
        <v>9</v>
      </c>
      <c r="B4129" t="s">
        <v>165</v>
      </c>
      <c r="C4129" t="s">
        <v>14</v>
      </c>
      <c r="D4129" t="s">
        <v>7</v>
      </c>
      <c r="E4129" t="s">
        <v>4</v>
      </c>
      <c r="F4129" s="5">
        <v>43748</v>
      </c>
      <c r="G4129">
        <v>524844634</v>
      </c>
      <c r="H4129" s="5">
        <v>43751</v>
      </c>
      <c r="I4129">
        <v>2045</v>
      </c>
      <c r="J4129" s="8">
        <v>205.7</v>
      </c>
      <c r="K4129" s="8">
        <v>117.11</v>
      </c>
      <c r="L4129" s="8">
        <v>420656.5</v>
      </c>
      <c r="M4129" s="8">
        <v>239489.95</v>
      </c>
      <c r="N4129" s="8">
        <v>181166.55</v>
      </c>
    </row>
    <row r="4130" spans="1:14" x14ac:dyDescent="0.25">
      <c r="A4130" t="s">
        <v>26</v>
      </c>
      <c r="B4130" t="s">
        <v>113</v>
      </c>
      <c r="C4130" t="s">
        <v>45</v>
      </c>
      <c r="D4130" t="s">
        <v>7</v>
      </c>
      <c r="E4130" t="s">
        <v>4</v>
      </c>
      <c r="F4130" s="5">
        <v>43723</v>
      </c>
      <c r="G4130">
        <v>671450746</v>
      </c>
      <c r="H4130" s="5">
        <v>43756</v>
      </c>
      <c r="I4130">
        <v>6052</v>
      </c>
      <c r="J4130" s="8">
        <v>9.33</v>
      </c>
      <c r="K4130" s="8">
        <v>6.92</v>
      </c>
      <c r="L4130" s="8">
        <v>56465.16</v>
      </c>
      <c r="M4130" s="8">
        <v>41879.839999999997</v>
      </c>
      <c r="N4130" s="8">
        <v>14585.32</v>
      </c>
    </row>
    <row r="4131" spans="1:14" x14ac:dyDescent="0.25">
      <c r="A4131" t="s">
        <v>9</v>
      </c>
      <c r="B4131" t="s">
        <v>178</v>
      </c>
      <c r="C4131" t="s">
        <v>45</v>
      </c>
      <c r="D4131" t="s">
        <v>3</v>
      </c>
      <c r="E4131" t="s">
        <v>23</v>
      </c>
      <c r="F4131" s="5">
        <v>43394</v>
      </c>
      <c r="G4131">
        <v>640476596</v>
      </c>
      <c r="H4131" s="5">
        <v>43397</v>
      </c>
      <c r="I4131">
        <v>112</v>
      </c>
      <c r="J4131" s="8">
        <v>9.33</v>
      </c>
      <c r="K4131" s="8">
        <v>6.92</v>
      </c>
      <c r="L4131" s="8">
        <v>1044.96</v>
      </c>
      <c r="M4131" s="8">
        <v>775.04</v>
      </c>
      <c r="N4131" s="8">
        <v>269.92</v>
      </c>
    </row>
    <row r="4132" spans="1:14" x14ac:dyDescent="0.25">
      <c r="A4132" t="s">
        <v>26</v>
      </c>
      <c r="B4132" t="s">
        <v>187</v>
      </c>
      <c r="C4132" t="s">
        <v>31</v>
      </c>
      <c r="D4132" t="s">
        <v>3</v>
      </c>
      <c r="E4132" t="s">
        <v>23</v>
      </c>
      <c r="F4132" s="5">
        <v>42520</v>
      </c>
      <c r="G4132">
        <v>217908513</v>
      </c>
      <c r="H4132" s="5">
        <v>42544</v>
      </c>
      <c r="I4132">
        <v>2826</v>
      </c>
      <c r="J4132" s="8">
        <v>437.2</v>
      </c>
      <c r="K4132" s="8">
        <v>263.33</v>
      </c>
      <c r="L4132" s="8">
        <v>1235527.2</v>
      </c>
      <c r="M4132" s="8">
        <v>744170.58</v>
      </c>
      <c r="N4132" s="8">
        <v>491356.62</v>
      </c>
    </row>
    <row r="4133" spans="1:14" x14ac:dyDescent="0.25">
      <c r="A4133" t="s">
        <v>12</v>
      </c>
      <c r="B4133" t="s">
        <v>127</v>
      </c>
      <c r="C4133" t="s">
        <v>45</v>
      </c>
      <c r="D4133" t="s">
        <v>3</v>
      </c>
      <c r="E4133" t="s">
        <v>15</v>
      </c>
      <c r="F4133" s="5">
        <v>42055</v>
      </c>
      <c r="G4133">
        <v>160045325</v>
      </c>
      <c r="H4133" s="5">
        <v>42099</v>
      </c>
      <c r="I4133">
        <v>9823</v>
      </c>
      <c r="J4133" s="8">
        <v>9.33</v>
      </c>
      <c r="K4133" s="8">
        <v>6.92</v>
      </c>
      <c r="L4133" s="8">
        <v>91648.59</v>
      </c>
      <c r="M4133" s="8">
        <v>67975.16</v>
      </c>
      <c r="N4133" s="8">
        <v>23673.43</v>
      </c>
    </row>
    <row r="4134" spans="1:14" x14ac:dyDescent="0.25">
      <c r="A4134" t="s">
        <v>26</v>
      </c>
      <c r="B4134" t="s">
        <v>117</v>
      </c>
      <c r="C4134" t="s">
        <v>29</v>
      </c>
      <c r="D4134" t="s">
        <v>7</v>
      </c>
      <c r="E4134" t="s">
        <v>4</v>
      </c>
      <c r="F4134" s="5">
        <v>42460</v>
      </c>
      <c r="G4134">
        <v>843498361</v>
      </c>
      <c r="H4134" s="5">
        <v>42485</v>
      </c>
      <c r="I4134">
        <v>8764</v>
      </c>
      <c r="J4134" s="8">
        <v>651.21</v>
      </c>
      <c r="K4134" s="8">
        <v>524.96</v>
      </c>
      <c r="L4134" s="8">
        <v>5707204.4400000004</v>
      </c>
      <c r="M4134" s="8">
        <v>4600749.4400000004</v>
      </c>
      <c r="N4134" s="8">
        <v>1106455</v>
      </c>
    </row>
    <row r="4135" spans="1:14" x14ac:dyDescent="0.25">
      <c r="A4135" t="s">
        <v>17</v>
      </c>
      <c r="B4135" t="s">
        <v>47</v>
      </c>
      <c r="C4135" t="s">
        <v>6</v>
      </c>
      <c r="D4135" t="s">
        <v>3</v>
      </c>
      <c r="E4135" t="s">
        <v>4</v>
      </c>
      <c r="F4135" s="5">
        <v>43352</v>
      </c>
      <c r="G4135">
        <v>915191447</v>
      </c>
      <c r="H4135" s="5">
        <v>43370</v>
      </c>
      <c r="I4135">
        <v>4342</v>
      </c>
      <c r="J4135" s="8">
        <v>152.58000000000001</v>
      </c>
      <c r="K4135" s="8">
        <v>97.44</v>
      </c>
      <c r="L4135" s="8">
        <v>662502.36</v>
      </c>
      <c r="M4135" s="8">
        <v>423084.48</v>
      </c>
      <c r="N4135" s="8">
        <v>239417.88</v>
      </c>
    </row>
    <row r="4136" spans="1:14" x14ac:dyDescent="0.25">
      <c r="A4136" t="s">
        <v>0</v>
      </c>
      <c r="B4136" t="s">
        <v>1</v>
      </c>
      <c r="C4136" t="s">
        <v>45</v>
      </c>
      <c r="D4136" t="s">
        <v>3</v>
      </c>
      <c r="E4136" t="s">
        <v>8</v>
      </c>
      <c r="F4136" s="5">
        <v>43126</v>
      </c>
      <c r="G4136">
        <v>442360913</v>
      </c>
      <c r="H4136" s="5">
        <v>43164</v>
      </c>
      <c r="I4136">
        <v>3279</v>
      </c>
      <c r="J4136" s="8">
        <v>9.33</v>
      </c>
      <c r="K4136" s="8">
        <v>6.92</v>
      </c>
      <c r="L4136" s="8">
        <v>30593.07</v>
      </c>
      <c r="M4136" s="8">
        <v>22690.68</v>
      </c>
      <c r="N4136" s="8">
        <v>7902.39</v>
      </c>
    </row>
    <row r="4137" spans="1:14" x14ac:dyDescent="0.25">
      <c r="A4137" t="s">
        <v>17</v>
      </c>
      <c r="B4137" t="s">
        <v>158</v>
      </c>
      <c r="C4137" t="s">
        <v>19</v>
      </c>
      <c r="D4137" t="s">
        <v>3</v>
      </c>
      <c r="E4137" t="s">
        <v>8</v>
      </c>
      <c r="F4137" s="5">
        <v>42100</v>
      </c>
      <c r="G4137">
        <v>462555587</v>
      </c>
      <c r="H4137" s="5">
        <v>42136</v>
      </c>
      <c r="I4137">
        <v>9332</v>
      </c>
      <c r="J4137" s="8">
        <v>81.73</v>
      </c>
      <c r="K4137" s="8">
        <v>56.67</v>
      </c>
      <c r="L4137" s="8">
        <v>762704.36</v>
      </c>
      <c r="M4137" s="8">
        <v>528844.43999999994</v>
      </c>
      <c r="N4137" s="8">
        <v>233859.92</v>
      </c>
    </row>
    <row r="4138" spans="1:14" x14ac:dyDescent="0.25">
      <c r="A4138" t="s">
        <v>9</v>
      </c>
      <c r="B4138" t="s">
        <v>89</v>
      </c>
      <c r="C4138" t="s">
        <v>36</v>
      </c>
      <c r="D4138" t="s">
        <v>3</v>
      </c>
      <c r="E4138" t="s">
        <v>4</v>
      </c>
      <c r="F4138" s="5">
        <v>44063</v>
      </c>
      <c r="G4138">
        <v>733636796</v>
      </c>
      <c r="H4138" s="5">
        <v>44089</v>
      </c>
      <c r="I4138">
        <v>8286</v>
      </c>
      <c r="J4138" s="8">
        <v>421.89</v>
      </c>
      <c r="K4138" s="8">
        <v>364.69</v>
      </c>
      <c r="L4138" s="8">
        <v>3495780.54</v>
      </c>
      <c r="M4138" s="8">
        <v>3021821.34</v>
      </c>
      <c r="N4138" s="8">
        <v>473959.2</v>
      </c>
    </row>
    <row r="4139" spans="1:14" x14ac:dyDescent="0.25">
      <c r="A4139" t="s">
        <v>9</v>
      </c>
      <c r="B4139" t="s">
        <v>24</v>
      </c>
      <c r="C4139" t="s">
        <v>6</v>
      </c>
      <c r="D4139" t="s">
        <v>3</v>
      </c>
      <c r="E4139" t="s">
        <v>15</v>
      </c>
      <c r="F4139" s="5">
        <v>44189</v>
      </c>
      <c r="G4139">
        <v>183778369</v>
      </c>
      <c r="H4139" s="5">
        <v>43837</v>
      </c>
      <c r="I4139">
        <v>2958</v>
      </c>
      <c r="J4139" s="8">
        <v>152.58000000000001</v>
      </c>
      <c r="K4139" s="8">
        <v>97.44</v>
      </c>
      <c r="L4139" s="8">
        <v>451331.64</v>
      </c>
      <c r="M4139" s="8">
        <v>288227.52</v>
      </c>
      <c r="N4139" s="8">
        <v>163104.12</v>
      </c>
    </row>
    <row r="4140" spans="1:14" x14ac:dyDescent="0.25">
      <c r="A4140" t="s">
        <v>17</v>
      </c>
      <c r="B4140" t="s">
        <v>35</v>
      </c>
      <c r="C4140" t="s">
        <v>11</v>
      </c>
      <c r="D4140" t="s">
        <v>3</v>
      </c>
      <c r="E4140" t="s">
        <v>23</v>
      </c>
      <c r="F4140" s="5">
        <v>42583</v>
      </c>
      <c r="G4140">
        <v>961466634</v>
      </c>
      <c r="H4140" s="5">
        <v>42599</v>
      </c>
      <c r="I4140">
        <v>8198</v>
      </c>
      <c r="J4140" s="8">
        <v>47.45</v>
      </c>
      <c r="K4140" s="8">
        <v>31.79</v>
      </c>
      <c r="L4140" s="8">
        <v>388995.1</v>
      </c>
      <c r="M4140" s="8">
        <v>260614.42</v>
      </c>
      <c r="N4140" s="8">
        <v>128380.68</v>
      </c>
    </row>
    <row r="4141" spans="1:14" x14ac:dyDescent="0.25">
      <c r="A4141" t="s">
        <v>17</v>
      </c>
      <c r="B4141" t="s">
        <v>53</v>
      </c>
      <c r="C4141" t="s">
        <v>36</v>
      </c>
      <c r="D4141" t="s">
        <v>7</v>
      </c>
      <c r="E4141" t="s">
        <v>4</v>
      </c>
      <c r="F4141" s="5">
        <v>43624</v>
      </c>
      <c r="G4141">
        <v>785500419</v>
      </c>
      <c r="H4141" s="5">
        <v>43661</v>
      </c>
      <c r="I4141">
        <v>5884</v>
      </c>
      <c r="J4141" s="8">
        <v>421.89</v>
      </c>
      <c r="K4141" s="8">
        <v>364.69</v>
      </c>
      <c r="L4141" s="8">
        <v>2482400.7599999998</v>
      </c>
      <c r="M4141" s="8">
        <v>2145835.96</v>
      </c>
      <c r="N4141" s="8">
        <v>336564.8</v>
      </c>
    </row>
    <row r="4142" spans="1:14" x14ac:dyDescent="0.25">
      <c r="A4142" t="s">
        <v>9</v>
      </c>
      <c r="B4142" t="s">
        <v>56</v>
      </c>
      <c r="C4142" t="s">
        <v>6</v>
      </c>
      <c r="D4142" t="s">
        <v>7</v>
      </c>
      <c r="E4142" t="s">
        <v>4</v>
      </c>
      <c r="F4142" s="5">
        <v>42847</v>
      </c>
      <c r="G4142">
        <v>594991052</v>
      </c>
      <c r="H4142" s="5">
        <v>42892</v>
      </c>
      <c r="I4142">
        <v>9929</v>
      </c>
      <c r="J4142" s="8">
        <v>152.58000000000001</v>
      </c>
      <c r="K4142" s="8">
        <v>97.44</v>
      </c>
      <c r="L4142" s="8">
        <v>1514966.82</v>
      </c>
      <c r="M4142" s="8">
        <v>967481.76</v>
      </c>
      <c r="N4142" s="8">
        <v>547485.06000000006</v>
      </c>
    </row>
    <row r="4143" spans="1:14" x14ac:dyDescent="0.25">
      <c r="A4143" t="s">
        <v>20</v>
      </c>
      <c r="B4143" t="s">
        <v>120</v>
      </c>
      <c r="C4143" t="s">
        <v>57</v>
      </c>
      <c r="D4143" t="s">
        <v>7</v>
      </c>
      <c r="E4143" t="s">
        <v>4</v>
      </c>
      <c r="F4143" s="5">
        <v>42566</v>
      </c>
      <c r="G4143">
        <v>499362361</v>
      </c>
      <c r="H4143" s="5">
        <v>42614</v>
      </c>
      <c r="I4143">
        <v>1274</v>
      </c>
      <c r="J4143" s="8">
        <v>154.06</v>
      </c>
      <c r="K4143" s="8">
        <v>90.93</v>
      </c>
      <c r="L4143" s="8">
        <v>196272.44</v>
      </c>
      <c r="M4143" s="8">
        <v>115844.82</v>
      </c>
      <c r="N4143" s="8">
        <v>80427.62</v>
      </c>
    </row>
    <row r="4144" spans="1:14" x14ac:dyDescent="0.25">
      <c r="A4144" t="s">
        <v>17</v>
      </c>
      <c r="B4144" t="s">
        <v>131</v>
      </c>
      <c r="C4144" t="s">
        <v>57</v>
      </c>
      <c r="D4144" t="s">
        <v>3</v>
      </c>
      <c r="E4144" t="s">
        <v>8</v>
      </c>
      <c r="F4144" s="5">
        <v>42248</v>
      </c>
      <c r="G4144">
        <v>228350675</v>
      </c>
      <c r="H4144" s="5">
        <v>42262</v>
      </c>
      <c r="I4144">
        <v>2894</v>
      </c>
      <c r="J4144" s="8">
        <v>154.06</v>
      </c>
      <c r="K4144" s="8">
        <v>90.93</v>
      </c>
      <c r="L4144" s="8">
        <v>445849.64</v>
      </c>
      <c r="M4144" s="8">
        <v>263151.42</v>
      </c>
      <c r="N4144" s="8">
        <v>182698.22</v>
      </c>
    </row>
    <row r="4145" spans="1:14" x14ac:dyDescent="0.25">
      <c r="A4145" t="s">
        <v>0</v>
      </c>
      <c r="B4145" t="s">
        <v>34</v>
      </c>
      <c r="C4145" t="s">
        <v>2</v>
      </c>
      <c r="D4145" t="s">
        <v>7</v>
      </c>
      <c r="E4145" t="s">
        <v>4</v>
      </c>
      <c r="F4145" s="5">
        <v>42559</v>
      </c>
      <c r="G4145">
        <v>482004821</v>
      </c>
      <c r="H4145" s="5">
        <v>42563</v>
      </c>
      <c r="I4145">
        <v>4793</v>
      </c>
      <c r="J4145" s="8">
        <v>255.28</v>
      </c>
      <c r="K4145" s="8">
        <v>159.41999999999999</v>
      </c>
      <c r="L4145" s="8">
        <v>1223557.04</v>
      </c>
      <c r="M4145" s="8">
        <v>764100.06</v>
      </c>
      <c r="N4145" s="8">
        <v>459456.98</v>
      </c>
    </row>
    <row r="4146" spans="1:14" x14ac:dyDescent="0.25">
      <c r="A4146" t="s">
        <v>26</v>
      </c>
      <c r="B4146" t="s">
        <v>179</v>
      </c>
      <c r="C4146" t="s">
        <v>29</v>
      </c>
      <c r="D4146" t="s">
        <v>7</v>
      </c>
      <c r="E4146" t="s">
        <v>4</v>
      </c>
      <c r="F4146" s="5">
        <v>43250</v>
      </c>
      <c r="G4146">
        <v>680686128</v>
      </c>
      <c r="H4146" s="5">
        <v>43289</v>
      </c>
      <c r="I4146">
        <v>9006</v>
      </c>
      <c r="J4146" s="8">
        <v>651.21</v>
      </c>
      <c r="K4146" s="8">
        <v>524.96</v>
      </c>
      <c r="L4146" s="8">
        <v>5864797.2599999998</v>
      </c>
      <c r="M4146" s="8">
        <v>4727789.76</v>
      </c>
      <c r="N4146" s="8">
        <v>1137007.5</v>
      </c>
    </row>
    <row r="4147" spans="1:14" x14ac:dyDescent="0.25">
      <c r="A4147" t="s">
        <v>26</v>
      </c>
      <c r="B4147" t="s">
        <v>100</v>
      </c>
      <c r="C4147" t="s">
        <v>22</v>
      </c>
      <c r="D4147" t="s">
        <v>7</v>
      </c>
      <c r="E4147" t="s">
        <v>23</v>
      </c>
      <c r="F4147" s="5">
        <v>42764</v>
      </c>
      <c r="G4147">
        <v>315068423</v>
      </c>
      <c r="H4147" s="5">
        <v>42791</v>
      </c>
      <c r="I4147">
        <v>4603</v>
      </c>
      <c r="J4147" s="8">
        <v>109.28</v>
      </c>
      <c r="K4147" s="8">
        <v>35.840000000000003</v>
      </c>
      <c r="L4147" s="8">
        <v>503015.84</v>
      </c>
      <c r="M4147" s="8">
        <v>164971.51999999999</v>
      </c>
      <c r="N4147" s="8">
        <v>338044.32</v>
      </c>
    </row>
    <row r="4148" spans="1:14" x14ac:dyDescent="0.25">
      <c r="A4148" t="s">
        <v>20</v>
      </c>
      <c r="B4148" t="s">
        <v>201</v>
      </c>
      <c r="C4148" t="s">
        <v>22</v>
      </c>
      <c r="D4148" t="s">
        <v>3</v>
      </c>
      <c r="E4148" t="s">
        <v>4</v>
      </c>
      <c r="F4148" s="5">
        <v>44784</v>
      </c>
      <c r="G4148">
        <v>296138036</v>
      </c>
      <c r="H4148" s="5">
        <v>44827</v>
      </c>
      <c r="I4148">
        <v>2680</v>
      </c>
      <c r="J4148" s="8">
        <v>109.28</v>
      </c>
      <c r="K4148" s="8">
        <v>35.840000000000003</v>
      </c>
      <c r="L4148" s="8">
        <v>292870.40000000002</v>
      </c>
      <c r="M4148" s="8">
        <v>96051.199999999997</v>
      </c>
      <c r="N4148" s="8">
        <v>196819.20000000001</v>
      </c>
    </row>
    <row r="4149" spans="1:14" x14ac:dyDescent="0.25">
      <c r="A4149" t="s">
        <v>26</v>
      </c>
      <c r="B4149" t="s">
        <v>186</v>
      </c>
      <c r="C4149" t="s">
        <v>36</v>
      </c>
      <c r="D4149" t="s">
        <v>7</v>
      </c>
      <c r="E4149" t="s">
        <v>4</v>
      </c>
      <c r="F4149" s="5">
        <v>42455</v>
      </c>
      <c r="G4149">
        <v>705193793</v>
      </c>
      <c r="H4149" s="5">
        <v>42502</v>
      </c>
      <c r="I4149">
        <v>1369</v>
      </c>
      <c r="J4149" s="8">
        <v>421.89</v>
      </c>
      <c r="K4149" s="8">
        <v>364.69</v>
      </c>
      <c r="L4149" s="8">
        <v>577567.41</v>
      </c>
      <c r="M4149" s="8">
        <v>499260.61</v>
      </c>
      <c r="N4149" s="8">
        <v>78306.8</v>
      </c>
    </row>
    <row r="4150" spans="1:14" x14ac:dyDescent="0.25">
      <c r="A4150" t="s">
        <v>17</v>
      </c>
      <c r="B4150" t="s">
        <v>59</v>
      </c>
      <c r="C4150" t="s">
        <v>65</v>
      </c>
      <c r="D4150" t="s">
        <v>7</v>
      </c>
      <c r="E4150" t="s">
        <v>15</v>
      </c>
      <c r="F4150" s="5">
        <v>44855</v>
      </c>
      <c r="G4150">
        <v>343847024</v>
      </c>
      <c r="H4150" s="5">
        <v>44870</v>
      </c>
      <c r="I4150">
        <v>830</v>
      </c>
      <c r="J4150" s="8">
        <v>668.27</v>
      </c>
      <c r="K4150" s="8">
        <v>502.54</v>
      </c>
      <c r="L4150" s="8">
        <v>554664.1</v>
      </c>
      <c r="M4150" s="8">
        <v>417108.2</v>
      </c>
      <c r="N4150" s="8">
        <v>137555.9</v>
      </c>
    </row>
    <row r="4151" spans="1:14" x14ac:dyDescent="0.25">
      <c r="A4151" t="s">
        <v>26</v>
      </c>
      <c r="B4151" t="s">
        <v>64</v>
      </c>
      <c r="C4151" t="s">
        <v>31</v>
      </c>
      <c r="D4151" t="s">
        <v>7</v>
      </c>
      <c r="E4151" t="s">
        <v>23</v>
      </c>
      <c r="F4151" s="5">
        <v>43792</v>
      </c>
      <c r="G4151">
        <v>784021556</v>
      </c>
      <c r="H4151" s="5">
        <v>43801</v>
      </c>
      <c r="I4151">
        <v>8256</v>
      </c>
      <c r="J4151" s="8">
        <v>437.2</v>
      </c>
      <c r="K4151" s="8">
        <v>263.33</v>
      </c>
      <c r="L4151" s="8">
        <v>3609523.2</v>
      </c>
      <c r="M4151" s="8">
        <v>2174052.48</v>
      </c>
      <c r="N4151" s="8">
        <v>1435470.72</v>
      </c>
    </row>
    <row r="4152" spans="1:14" x14ac:dyDescent="0.25">
      <c r="A4152" t="s">
        <v>26</v>
      </c>
      <c r="B4152" t="s">
        <v>136</v>
      </c>
      <c r="C4152" t="s">
        <v>29</v>
      </c>
      <c r="D4152" t="s">
        <v>7</v>
      </c>
      <c r="E4152" t="s">
        <v>4</v>
      </c>
      <c r="F4152" s="5">
        <v>42315</v>
      </c>
      <c r="G4152">
        <v>517953717</v>
      </c>
      <c r="H4152" s="5">
        <v>42322</v>
      </c>
      <c r="I4152">
        <v>2870</v>
      </c>
      <c r="J4152" s="8">
        <v>651.21</v>
      </c>
      <c r="K4152" s="8">
        <v>524.96</v>
      </c>
      <c r="L4152" s="8">
        <v>1868972.7</v>
      </c>
      <c r="M4152" s="8">
        <v>1506635.2</v>
      </c>
      <c r="N4152" s="8">
        <v>362337.5</v>
      </c>
    </row>
    <row r="4153" spans="1:14" x14ac:dyDescent="0.25">
      <c r="A4153" t="s">
        <v>12</v>
      </c>
      <c r="B4153" t="s">
        <v>107</v>
      </c>
      <c r="C4153" t="s">
        <v>31</v>
      </c>
      <c r="D4153" t="s">
        <v>3</v>
      </c>
      <c r="E4153" t="s">
        <v>15</v>
      </c>
      <c r="F4153" s="5">
        <v>44513</v>
      </c>
      <c r="G4153">
        <v>808192336</v>
      </c>
      <c r="H4153" s="5">
        <v>44535</v>
      </c>
      <c r="I4153">
        <v>927</v>
      </c>
      <c r="J4153" s="8">
        <v>437.2</v>
      </c>
      <c r="K4153" s="8">
        <v>263.33</v>
      </c>
      <c r="L4153" s="8">
        <v>405284.4</v>
      </c>
      <c r="M4153" s="8">
        <v>244106.91</v>
      </c>
      <c r="N4153" s="8">
        <v>161177.49</v>
      </c>
    </row>
    <row r="4154" spans="1:14" x14ac:dyDescent="0.25">
      <c r="A4154" t="s">
        <v>20</v>
      </c>
      <c r="B4154" t="s">
        <v>120</v>
      </c>
      <c r="C4154" t="s">
        <v>22</v>
      </c>
      <c r="D4154" t="s">
        <v>7</v>
      </c>
      <c r="E4154" t="s">
        <v>23</v>
      </c>
      <c r="F4154" s="5">
        <v>43594</v>
      </c>
      <c r="G4154">
        <v>737598741</v>
      </c>
      <c r="H4154" s="5">
        <v>43626</v>
      </c>
      <c r="I4154">
        <v>713</v>
      </c>
      <c r="J4154" s="8">
        <v>109.28</v>
      </c>
      <c r="K4154" s="8">
        <v>35.840000000000003</v>
      </c>
      <c r="L4154" s="8">
        <v>77916.639999999999</v>
      </c>
      <c r="M4154" s="8">
        <v>25553.919999999998</v>
      </c>
      <c r="N4154" s="8">
        <v>52362.720000000001</v>
      </c>
    </row>
    <row r="4155" spans="1:14" x14ac:dyDescent="0.25">
      <c r="A4155" t="s">
        <v>26</v>
      </c>
      <c r="B4155" t="s">
        <v>51</v>
      </c>
      <c r="C4155" t="s">
        <v>22</v>
      </c>
      <c r="D4155" t="s">
        <v>3</v>
      </c>
      <c r="E4155" t="s">
        <v>4</v>
      </c>
      <c r="F4155" s="5">
        <v>43775</v>
      </c>
      <c r="G4155">
        <v>359346759</v>
      </c>
      <c r="H4155" s="5">
        <v>43778</v>
      </c>
      <c r="I4155">
        <v>7546</v>
      </c>
      <c r="J4155" s="8">
        <v>109.28</v>
      </c>
      <c r="K4155" s="8">
        <v>35.840000000000003</v>
      </c>
      <c r="L4155" s="8">
        <v>824626.88</v>
      </c>
      <c r="M4155" s="8">
        <v>270448.64000000001</v>
      </c>
      <c r="N4155" s="8">
        <v>554178.24</v>
      </c>
    </row>
    <row r="4156" spans="1:14" x14ac:dyDescent="0.25">
      <c r="A4156" t="s">
        <v>9</v>
      </c>
      <c r="B4156" t="s">
        <v>145</v>
      </c>
      <c r="C4156" t="s">
        <v>29</v>
      </c>
      <c r="D4156" t="s">
        <v>3</v>
      </c>
      <c r="E4156" t="s">
        <v>23</v>
      </c>
      <c r="F4156" s="5">
        <v>42198</v>
      </c>
      <c r="G4156">
        <v>246922719</v>
      </c>
      <c r="H4156" s="5">
        <v>42214</v>
      </c>
      <c r="I4156">
        <v>8775</v>
      </c>
      <c r="J4156" s="8">
        <v>651.21</v>
      </c>
      <c r="K4156" s="8">
        <v>524.96</v>
      </c>
      <c r="L4156" s="8">
        <v>5714367.75</v>
      </c>
      <c r="M4156" s="8">
        <v>4606524</v>
      </c>
      <c r="N4156" s="8">
        <v>1107843.75</v>
      </c>
    </row>
    <row r="4157" spans="1:14" x14ac:dyDescent="0.25">
      <c r="A4157" t="s">
        <v>26</v>
      </c>
      <c r="B4157" t="s">
        <v>200</v>
      </c>
      <c r="C4157" t="s">
        <v>14</v>
      </c>
      <c r="D4157" t="s">
        <v>3</v>
      </c>
      <c r="E4157" t="s">
        <v>23</v>
      </c>
      <c r="F4157" s="5">
        <v>44665</v>
      </c>
      <c r="G4157">
        <v>144125449</v>
      </c>
      <c r="H4157" s="5">
        <v>44703</v>
      </c>
      <c r="I4157">
        <v>8778</v>
      </c>
      <c r="J4157" s="8">
        <v>205.7</v>
      </c>
      <c r="K4157" s="8">
        <v>117.11</v>
      </c>
      <c r="L4157" s="8">
        <v>1805634.6</v>
      </c>
      <c r="M4157" s="8">
        <v>1027991.58</v>
      </c>
      <c r="N4157" s="8">
        <v>777643.02</v>
      </c>
    </row>
    <row r="4158" spans="1:14" x14ac:dyDescent="0.25">
      <c r="A4158" t="s">
        <v>9</v>
      </c>
      <c r="B4158" t="s">
        <v>184</v>
      </c>
      <c r="C4158" t="s">
        <v>6</v>
      </c>
      <c r="D4158" t="s">
        <v>7</v>
      </c>
      <c r="E4158" t="s">
        <v>15</v>
      </c>
      <c r="F4158" s="5">
        <v>43748</v>
      </c>
      <c r="G4158">
        <v>315066277</v>
      </c>
      <c r="H4158" s="5">
        <v>43797</v>
      </c>
      <c r="I4158">
        <v>3968</v>
      </c>
      <c r="J4158" s="8">
        <v>152.58000000000001</v>
      </c>
      <c r="K4158" s="8">
        <v>97.44</v>
      </c>
      <c r="L4158" s="8">
        <v>605437.43999999994</v>
      </c>
      <c r="M4158" s="8">
        <v>386641.91999999998</v>
      </c>
      <c r="N4158" s="8">
        <v>218795.51999999999</v>
      </c>
    </row>
    <row r="4159" spans="1:14" x14ac:dyDescent="0.25">
      <c r="A4159" t="s">
        <v>20</v>
      </c>
      <c r="B4159" t="s">
        <v>185</v>
      </c>
      <c r="C4159" t="s">
        <v>11</v>
      </c>
      <c r="D4159" t="s">
        <v>3</v>
      </c>
      <c r="E4159" t="s">
        <v>8</v>
      </c>
      <c r="F4159" s="5">
        <v>42454</v>
      </c>
      <c r="G4159">
        <v>194169032</v>
      </c>
      <c r="H4159" s="5">
        <v>42471</v>
      </c>
      <c r="I4159">
        <v>7786</v>
      </c>
      <c r="J4159" s="8">
        <v>47.45</v>
      </c>
      <c r="K4159" s="8">
        <v>31.79</v>
      </c>
      <c r="L4159" s="8">
        <v>369445.7</v>
      </c>
      <c r="M4159" s="8">
        <v>247516.94</v>
      </c>
      <c r="N4159" s="8">
        <v>121928.76</v>
      </c>
    </row>
    <row r="4160" spans="1:14" x14ac:dyDescent="0.25">
      <c r="A4160" t="s">
        <v>26</v>
      </c>
      <c r="B4160" t="s">
        <v>109</v>
      </c>
      <c r="C4160" t="s">
        <v>31</v>
      </c>
      <c r="D4160" t="s">
        <v>7</v>
      </c>
      <c r="E4160" t="s">
        <v>15</v>
      </c>
      <c r="F4160" s="5">
        <v>42558</v>
      </c>
      <c r="G4160">
        <v>636170041</v>
      </c>
      <c r="H4160" s="5">
        <v>42586</v>
      </c>
      <c r="I4160">
        <v>5707</v>
      </c>
      <c r="J4160" s="8">
        <v>437.2</v>
      </c>
      <c r="K4160" s="8">
        <v>263.33</v>
      </c>
      <c r="L4160" s="8">
        <v>2495100.4</v>
      </c>
      <c r="M4160" s="8">
        <v>1502824.31</v>
      </c>
      <c r="N4160" s="8">
        <v>992276.09</v>
      </c>
    </row>
    <row r="4161" spans="1:14" x14ac:dyDescent="0.25">
      <c r="A4161" t="s">
        <v>9</v>
      </c>
      <c r="B4161" t="s">
        <v>161</v>
      </c>
      <c r="C4161" t="s">
        <v>65</v>
      </c>
      <c r="D4161" t="s">
        <v>7</v>
      </c>
      <c r="E4161" t="s">
        <v>8</v>
      </c>
      <c r="F4161" s="5">
        <v>44843</v>
      </c>
      <c r="G4161">
        <v>766118133</v>
      </c>
      <c r="H4161" s="5">
        <v>44844</v>
      </c>
      <c r="I4161">
        <v>235</v>
      </c>
      <c r="J4161" s="8">
        <v>668.27</v>
      </c>
      <c r="K4161" s="8">
        <v>502.54</v>
      </c>
      <c r="L4161" s="8">
        <v>157043.45000000001</v>
      </c>
      <c r="M4161" s="8">
        <v>118096.9</v>
      </c>
      <c r="N4161" s="8">
        <v>38946.550000000003</v>
      </c>
    </row>
    <row r="4162" spans="1:14" x14ac:dyDescent="0.25">
      <c r="A4162" t="s">
        <v>17</v>
      </c>
      <c r="B4162" t="s">
        <v>188</v>
      </c>
      <c r="C4162" t="s">
        <v>45</v>
      </c>
      <c r="D4162" t="s">
        <v>7</v>
      </c>
      <c r="E4162" t="s">
        <v>4</v>
      </c>
      <c r="F4162" s="5">
        <v>44327</v>
      </c>
      <c r="G4162">
        <v>229374635</v>
      </c>
      <c r="H4162" s="5">
        <v>44347</v>
      </c>
      <c r="I4162">
        <v>5906</v>
      </c>
      <c r="J4162" s="8">
        <v>9.33</v>
      </c>
      <c r="K4162" s="8">
        <v>6.92</v>
      </c>
      <c r="L4162" s="8">
        <v>55102.98</v>
      </c>
      <c r="M4162" s="8">
        <v>40869.519999999997</v>
      </c>
      <c r="N4162" s="8">
        <v>14233.46</v>
      </c>
    </row>
    <row r="4163" spans="1:14" x14ac:dyDescent="0.25">
      <c r="A4163" t="s">
        <v>26</v>
      </c>
      <c r="B4163" t="s">
        <v>64</v>
      </c>
      <c r="C4163" t="s">
        <v>65</v>
      </c>
      <c r="D4163" t="s">
        <v>3</v>
      </c>
      <c r="E4163" t="s">
        <v>8</v>
      </c>
      <c r="F4163" s="5">
        <v>44107</v>
      </c>
      <c r="G4163">
        <v>541613376</v>
      </c>
      <c r="H4163" s="5">
        <v>44115</v>
      </c>
      <c r="I4163">
        <v>4289</v>
      </c>
      <c r="J4163" s="8">
        <v>668.27</v>
      </c>
      <c r="K4163" s="8">
        <v>502.54</v>
      </c>
      <c r="L4163" s="8">
        <v>2866210.03</v>
      </c>
      <c r="M4163" s="8">
        <v>2155394.06</v>
      </c>
      <c r="N4163" s="8">
        <v>710815.97</v>
      </c>
    </row>
    <row r="4164" spans="1:14" x14ac:dyDescent="0.25">
      <c r="A4164" t="s">
        <v>9</v>
      </c>
      <c r="B4164" t="s">
        <v>84</v>
      </c>
      <c r="C4164" t="s">
        <v>22</v>
      </c>
      <c r="D4164" t="s">
        <v>7</v>
      </c>
      <c r="E4164" t="s">
        <v>15</v>
      </c>
      <c r="F4164" s="5">
        <v>44751</v>
      </c>
      <c r="G4164">
        <v>138820683</v>
      </c>
      <c r="H4164" s="5">
        <v>44751</v>
      </c>
      <c r="I4164">
        <v>8980</v>
      </c>
      <c r="J4164" s="8">
        <v>109.28</v>
      </c>
      <c r="K4164" s="8">
        <v>35.840000000000003</v>
      </c>
      <c r="L4164" s="8">
        <v>981334.4</v>
      </c>
      <c r="M4164" s="8">
        <v>321843.20000000001</v>
      </c>
      <c r="N4164" s="8">
        <v>659491.19999999995</v>
      </c>
    </row>
    <row r="4165" spans="1:14" x14ac:dyDescent="0.25">
      <c r="A4165" t="s">
        <v>0</v>
      </c>
      <c r="B4165" t="s">
        <v>206</v>
      </c>
      <c r="C4165" t="s">
        <v>2</v>
      </c>
      <c r="D4165" t="s">
        <v>3</v>
      </c>
      <c r="E4165" t="s">
        <v>23</v>
      </c>
      <c r="F4165" s="5">
        <v>44059</v>
      </c>
      <c r="G4165">
        <v>227295386</v>
      </c>
      <c r="H4165" s="5">
        <v>44080</v>
      </c>
      <c r="I4165">
        <v>611</v>
      </c>
      <c r="J4165" s="8">
        <v>255.28</v>
      </c>
      <c r="K4165" s="8">
        <v>159.41999999999999</v>
      </c>
      <c r="L4165" s="8">
        <v>155976.07999999999</v>
      </c>
      <c r="M4165" s="8">
        <v>97405.62</v>
      </c>
      <c r="N4165" s="8">
        <v>58570.46</v>
      </c>
    </row>
    <row r="4166" spans="1:14" x14ac:dyDescent="0.25">
      <c r="A4166" t="s">
        <v>9</v>
      </c>
      <c r="B4166" t="s">
        <v>56</v>
      </c>
      <c r="C4166" t="s">
        <v>14</v>
      </c>
      <c r="D4166" t="s">
        <v>3</v>
      </c>
      <c r="E4166" t="s">
        <v>4</v>
      </c>
      <c r="F4166" s="5">
        <v>44183</v>
      </c>
      <c r="G4166">
        <v>733648812</v>
      </c>
      <c r="H4166" s="5">
        <v>44189</v>
      </c>
      <c r="I4166">
        <v>1842</v>
      </c>
      <c r="J4166" s="8">
        <v>205.7</v>
      </c>
      <c r="K4166" s="8">
        <v>117.11</v>
      </c>
      <c r="L4166" s="8">
        <v>378899.4</v>
      </c>
      <c r="M4166" s="8">
        <v>215716.62</v>
      </c>
      <c r="N4166" s="8">
        <v>163182.78</v>
      </c>
    </row>
    <row r="4167" spans="1:14" x14ac:dyDescent="0.25">
      <c r="A4167" t="s">
        <v>26</v>
      </c>
      <c r="B4167" t="s">
        <v>139</v>
      </c>
      <c r="C4167" t="s">
        <v>29</v>
      </c>
      <c r="D4167" t="s">
        <v>3</v>
      </c>
      <c r="E4167" t="s">
        <v>23</v>
      </c>
      <c r="F4167" s="5">
        <v>44667</v>
      </c>
      <c r="G4167">
        <v>754804790</v>
      </c>
      <c r="H4167" s="5">
        <v>44701</v>
      </c>
      <c r="I4167">
        <v>2366</v>
      </c>
      <c r="J4167" s="8">
        <v>651.21</v>
      </c>
      <c r="K4167" s="8">
        <v>524.96</v>
      </c>
      <c r="L4167" s="8">
        <v>1540762.86</v>
      </c>
      <c r="M4167" s="8">
        <v>1242055.3600000001</v>
      </c>
      <c r="N4167" s="8">
        <v>298707.5</v>
      </c>
    </row>
    <row r="4168" spans="1:14" x14ac:dyDescent="0.25">
      <c r="A4168" t="s">
        <v>12</v>
      </c>
      <c r="B4168" t="s">
        <v>162</v>
      </c>
      <c r="C4168" t="s">
        <v>57</v>
      </c>
      <c r="D4168" t="s">
        <v>7</v>
      </c>
      <c r="E4168" t="s">
        <v>15</v>
      </c>
      <c r="F4168" s="5">
        <v>44554</v>
      </c>
      <c r="G4168">
        <v>807999646</v>
      </c>
      <c r="H4168" s="5">
        <v>44230</v>
      </c>
      <c r="I4168">
        <v>3906</v>
      </c>
      <c r="J4168" s="8">
        <v>154.06</v>
      </c>
      <c r="K4168" s="8">
        <v>90.93</v>
      </c>
      <c r="L4168" s="8">
        <v>601758.36</v>
      </c>
      <c r="M4168" s="8">
        <v>355172.58</v>
      </c>
      <c r="N4168" s="8">
        <v>246585.78</v>
      </c>
    </row>
    <row r="4169" spans="1:14" x14ac:dyDescent="0.25">
      <c r="A4169" t="s">
        <v>9</v>
      </c>
      <c r="B4169" t="s">
        <v>133</v>
      </c>
      <c r="C4169" t="s">
        <v>29</v>
      </c>
      <c r="D4169" t="s">
        <v>3</v>
      </c>
      <c r="E4169" t="s">
        <v>8</v>
      </c>
      <c r="F4169" s="5">
        <v>42051</v>
      </c>
      <c r="G4169">
        <v>580782210</v>
      </c>
      <c r="H4169" s="5">
        <v>42055</v>
      </c>
      <c r="I4169">
        <v>5217</v>
      </c>
      <c r="J4169" s="8">
        <v>651.21</v>
      </c>
      <c r="K4169" s="8">
        <v>524.96</v>
      </c>
      <c r="L4169" s="8">
        <v>3397362.57</v>
      </c>
      <c r="M4169" s="8">
        <v>2738716.32</v>
      </c>
      <c r="N4169" s="8">
        <v>658646.25</v>
      </c>
    </row>
    <row r="4170" spans="1:14" x14ac:dyDescent="0.25">
      <c r="A4170" t="s">
        <v>0</v>
      </c>
      <c r="B4170" t="s">
        <v>143</v>
      </c>
      <c r="C4170" t="s">
        <v>19</v>
      </c>
      <c r="D4170" t="s">
        <v>7</v>
      </c>
      <c r="E4170" t="s">
        <v>8</v>
      </c>
      <c r="F4170" s="5">
        <v>44676</v>
      </c>
      <c r="G4170">
        <v>281013810</v>
      </c>
      <c r="H4170" s="5">
        <v>44691</v>
      </c>
      <c r="I4170">
        <v>7086</v>
      </c>
      <c r="J4170" s="8">
        <v>81.73</v>
      </c>
      <c r="K4170" s="8">
        <v>56.67</v>
      </c>
      <c r="L4170" s="8">
        <v>579138.78</v>
      </c>
      <c r="M4170" s="8">
        <v>401563.62</v>
      </c>
      <c r="N4170" s="8">
        <v>177575.16</v>
      </c>
    </row>
    <row r="4171" spans="1:14" x14ac:dyDescent="0.25">
      <c r="A4171" t="s">
        <v>12</v>
      </c>
      <c r="B4171" t="s">
        <v>76</v>
      </c>
      <c r="C4171" t="s">
        <v>45</v>
      </c>
      <c r="D4171" t="s">
        <v>3</v>
      </c>
      <c r="E4171" t="s">
        <v>8</v>
      </c>
      <c r="F4171" s="5">
        <v>42258</v>
      </c>
      <c r="G4171">
        <v>186868274</v>
      </c>
      <c r="H4171" s="5">
        <v>42259</v>
      </c>
      <c r="I4171">
        <v>7330</v>
      </c>
      <c r="J4171" s="8">
        <v>9.33</v>
      </c>
      <c r="K4171" s="8">
        <v>6.92</v>
      </c>
      <c r="L4171" s="8">
        <v>68388.899999999994</v>
      </c>
      <c r="M4171" s="8">
        <v>50723.6</v>
      </c>
      <c r="N4171" s="8">
        <v>17665.3</v>
      </c>
    </row>
    <row r="4172" spans="1:14" x14ac:dyDescent="0.25">
      <c r="A4172" t="s">
        <v>26</v>
      </c>
      <c r="B4172" t="s">
        <v>175</v>
      </c>
      <c r="C4172" t="s">
        <v>57</v>
      </c>
      <c r="D4172" t="s">
        <v>7</v>
      </c>
      <c r="E4172" t="s">
        <v>4</v>
      </c>
      <c r="F4172" s="5">
        <v>44055</v>
      </c>
      <c r="G4172">
        <v>196831929</v>
      </c>
      <c r="H4172" s="5">
        <v>44061</v>
      </c>
      <c r="I4172">
        <v>5797</v>
      </c>
      <c r="J4172" s="8">
        <v>154.06</v>
      </c>
      <c r="K4172" s="8">
        <v>90.93</v>
      </c>
      <c r="L4172" s="8">
        <v>893085.82</v>
      </c>
      <c r="M4172" s="8">
        <v>527121.21</v>
      </c>
      <c r="N4172" s="8">
        <v>365964.61</v>
      </c>
    </row>
    <row r="4173" spans="1:14" x14ac:dyDescent="0.25">
      <c r="A4173" t="s">
        <v>9</v>
      </c>
      <c r="B4173" t="s">
        <v>134</v>
      </c>
      <c r="C4173" t="s">
        <v>2</v>
      </c>
      <c r="D4173" t="s">
        <v>7</v>
      </c>
      <c r="E4173" t="s">
        <v>8</v>
      </c>
      <c r="F4173" s="5">
        <v>44562</v>
      </c>
      <c r="G4173">
        <v>279703605</v>
      </c>
      <c r="H4173" s="5">
        <v>44571</v>
      </c>
      <c r="I4173">
        <v>9367</v>
      </c>
      <c r="J4173" s="8">
        <v>255.28</v>
      </c>
      <c r="K4173" s="8">
        <v>159.41999999999999</v>
      </c>
      <c r="L4173" s="8">
        <v>2391207.7599999998</v>
      </c>
      <c r="M4173" s="8">
        <v>1493287.14</v>
      </c>
      <c r="N4173" s="8">
        <v>897920.62</v>
      </c>
    </row>
    <row r="4174" spans="1:14" x14ac:dyDescent="0.25">
      <c r="A4174" t="s">
        <v>17</v>
      </c>
      <c r="B4174" t="s">
        <v>28</v>
      </c>
      <c r="C4174" t="s">
        <v>2</v>
      </c>
      <c r="D4174" t="s">
        <v>7</v>
      </c>
      <c r="E4174" t="s">
        <v>4</v>
      </c>
      <c r="F4174" s="5">
        <v>44660</v>
      </c>
      <c r="G4174">
        <v>924594628</v>
      </c>
      <c r="H4174" s="5">
        <v>44663</v>
      </c>
      <c r="I4174">
        <v>6952</v>
      </c>
      <c r="J4174" s="8">
        <v>255.28</v>
      </c>
      <c r="K4174" s="8">
        <v>159.41999999999999</v>
      </c>
      <c r="L4174" s="8">
        <v>1774706.56</v>
      </c>
      <c r="M4174" s="8">
        <v>1108287.8400000001</v>
      </c>
      <c r="N4174" s="8">
        <v>666418.72</v>
      </c>
    </row>
    <row r="4175" spans="1:14" x14ac:dyDescent="0.25">
      <c r="A4175" t="s">
        <v>17</v>
      </c>
      <c r="B4175" t="s">
        <v>163</v>
      </c>
      <c r="C4175" t="s">
        <v>29</v>
      </c>
      <c r="D4175" t="s">
        <v>3</v>
      </c>
      <c r="E4175" t="s">
        <v>8</v>
      </c>
      <c r="F4175" s="5">
        <v>43506</v>
      </c>
      <c r="G4175">
        <v>890928828</v>
      </c>
      <c r="H4175" s="5">
        <v>43526</v>
      </c>
      <c r="I4175">
        <v>4494</v>
      </c>
      <c r="J4175" s="8">
        <v>651.21</v>
      </c>
      <c r="K4175" s="8">
        <v>524.96</v>
      </c>
      <c r="L4175" s="8">
        <v>2926537.74</v>
      </c>
      <c r="M4175" s="8">
        <v>2359170.2400000002</v>
      </c>
      <c r="N4175" s="8">
        <v>567367.5</v>
      </c>
    </row>
    <row r="4176" spans="1:14" x14ac:dyDescent="0.25">
      <c r="A4176" t="s">
        <v>12</v>
      </c>
      <c r="B4176" t="s">
        <v>169</v>
      </c>
      <c r="C4176" t="s">
        <v>22</v>
      </c>
      <c r="D4176" t="s">
        <v>3</v>
      </c>
      <c r="E4176" t="s">
        <v>8</v>
      </c>
      <c r="F4176" s="5">
        <v>44457</v>
      </c>
      <c r="G4176">
        <v>358442533</v>
      </c>
      <c r="H4176" s="5">
        <v>44463</v>
      </c>
      <c r="I4176">
        <v>9966</v>
      </c>
      <c r="J4176" s="8">
        <v>109.28</v>
      </c>
      <c r="K4176" s="8">
        <v>35.840000000000003</v>
      </c>
      <c r="L4176" s="8">
        <v>1089084.48</v>
      </c>
      <c r="M4176" s="8">
        <v>357181.44</v>
      </c>
      <c r="N4176" s="8">
        <v>731903.04</v>
      </c>
    </row>
    <row r="4177" spans="1:14" x14ac:dyDescent="0.25">
      <c r="A4177" t="s">
        <v>20</v>
      </c>
      <c r="B4177" t="s">
        <v>54</v>
      </c>
      <c r="C4177" t="s">
        <v>2</v>
      </c>
      <c r="D4177" t="s">
        <v>3</v>
      </c>
      <c r="E4177" t="s">
        <v>4</v>
      </c>
      <c r="F4177" s="5">
        <v>44445</v>
      </c>
      <c r="G4177">
        <v>477184569</v>
      </c>
      <c r="H4177" s="5">
        <v>44489</v>
      </c>
      <c r="I4177">
        <v>8373</v>
      </c>
      <c r="J4177" s="8">
        <v>255.28</v>
      </c>
      <c r="K4177" s="8">
        <v>159.41999999999999</v>
      </c>
      <c r="L4177" s="8">
        <v>2137459.44</v>
      </c>
      <c r="M4177" s="8">
        <v>1334823.6599999999</v>
      </c>
      <c r="N4177" s="8">
        <v>802635.78</v>
      </c>
    </row>
    <row r="4178" spans="1:14" x14ac:dyDescent="0.25">
      <c r="A4178" t="s">
        <v>26</v>
      </c>
      <c r="B4178" t="s">
        <v>58</v>
      </c>
      <c r="C4178" t="s">
        <v>19</v>
      </c>
      <c r="D4178" t="s">
        <v>3</v>
      </c>
      <c r="E4178" t="s">
        <v>4</v>
      </c>
      <c r="F4178" s="5">
        <v>43875</v>
      </c>
      <c r="G4178">
        <v>217516267</v>
      </c>
      <c r="H4178" s="5">
        <v>43904</v>
      </c>
      <c r="I4178">
        <v>6752</v>
      </c>
      <c r="J4178" s="8">
        <v>81.73</v>
      </c>
      <c r="K4178" s="8">
        <v>56.67</v>
      </c>
      <c r="L4178" s="8">
        <v>551840.96</v>
      </c>
      <c r="M4178" s="8">
        <v>382635.84</v>
      </c>
      <c r="N4178" s="8">
        <v>169205.12</v>
      </c>
    </row>
    <row r="4179" spans="1:14" x14ac:dyDescent="0.25">
      <c r="A4179" t="s">
        <v>26</v>
      </c>
      <c r="B4179" t="s">
        <v>112</v>
      </c>
      <c r="C4179" t="s">
        <v>14</v>
      </c>
      <c r="D4179" t="s">
        <v>3</v>
      </c>
      <c r="E4179" t="s">
        <v>15</v>
      </c>
      <c r="F4179" s="5">
        <v>42728</v>
      </c>
      <c r="G4179">
        <v>420111453</v>
      </c>
      <c r="H4179" s="5">
        <v>42776</v>
      </c>
      <c r="I4179">
        <v>9170</v>
      </c>
      <c r="J4179" s="8">
        <v>205.7</v>
      </c>
      <c r="K4179" s="8">
        <v>117.11</v>
      </c>
      <c r="L4179" s="8">
        <v>1886269</v>
      </c>
      <c r="M4179" s="8">
        <v>1073898.7</v>
      </c>
      <c r="N4179" s="8">
        <v>812370.3</v>
      </c>
    </row>
    <row r="4180" spans="1:14" x14ac:dyDescent="0.25">
      <c r="A4180" t="s">
        <v>9</v>
      </c>
      <c r="B4180" t="s">
        <v>98</v>
      </c>
      <c r="C4180" t="s">
        <v>2</v>
      </c>
      <c r="D4180" t="s">
        <v>7</v>
      </c>
      <c r="E4180" t="s">
        <v>23</v>
      </c>
      <c r="F4180" s="5">
        <v>42420</v>
      </c>
      <c r="G4180">
        <v>645956456</v>
      </c>
      <c r="H4180" s="5">
        <v>42468</v>
      </c>
      <c r="I4180">
        <v>1725</v>
      </c>
      <c r="J4180" s="8">
        <v>255.28</v>
      </c>
      <c r="K4180" s="8">
        <v>159.41999999999999</v>
      </c>
      <c r="L4180" s="8">
        <v>440358</v>
      </c>
      <c r="M4180" s="8">
        <v>274999.5</v>
      </c>
      <c r="N4180" s="8">
        <v>165358.5</v>
      </c>
    </row>
    <row r="4181" spans="1:14" x14ac:dyDescent="0.25">
      <c r="A4181" t="s">
        <v>9</v>
      </c>
      <c r="B4181" t="s">
        <v>49</v>
      </c>
      <c r="C4181" t="s">
        <v>22</v>
      </c>
      <c r="D4181" t="s">
        <v>7</v>
      </c>
      <c r="E4181" t="s">
        <v>4</v>
      </c>
      <c r="F4181" s="5">
        <v>44519</v>
      </c>
      <c r="G4181">
        <v>526350104</v>
      </c>
      <c r="H4181" s="5">
        <v>44534</v>
      </c>
      <c r="I4181">
        <v>7547</v>
      </c>
      <c r="J4181" s="8">
        <v>109.28</v>
      </c>
      <c r="K4181" s="8">
        <v>35.840000000000003</v>
      </c>
      <c r="L4181" s="8">
        <v>824736.16</v>
      </c>
      <c r="M4181" s="8">
        <v>270484.47999999998</v>
      </c>
      <c r="N4181" s="8">
        <v>554251.68000000005</v>
      </c>
    </row>
    <row r="4182" spans="1:14" x14ac:dyDescent="0.25">
      <c r="A4182" t="s">
        <v>9</v>
      </c>
      <c r="B4182" t="s">
        <v>177</v>
      </c>
      <c r="C4182" t="s">
        <v>36</v>
      </c>
      <c r="D4182" t="s">
        <v>3</v>
      </c>
      <c r="E4182" t="s">
        <v>15</v>
      </c>
      <c r="F4182" s="5">
        <v>42061</v>
      </c>
      <c r="G4182">
        <v>212903726</v>
      </c>
      <c r="H4182" s="5">
        <v>42061</v>
      </c>
      <c r="I4182">
        <v>1798</v>
      </c>
      <c r="J4182" s="8">
        <v>421.89</v>
      </c>
      <c r="K4182" s="8">
        <v>364.69</v>
      </c>
      <c r="L4182" s="8">
        <v>758558.22</v>
      </c>
      <c r="M4182" s="8">
        <v>655712.62</v>
      </c>
      <c r="N4182" s="8">
        <v>102845.6</v>
      </c>
    </row>
    <row r="4183" spans="1:14" x14ac:dyDescent="0.25">
      <c r="A4183" t="s">
        <v>26</v>
      </c>
      <c r="B4183" t="s">
        <v>103</v>
      </c>
      <c r="C4183" t="s">
        <v>19</v>
      </c>
      <c r="D4183" t="s">
        <v>7</v>
      </c>
      <c r="E4183" t="s">
        <v>15</v>
      </c>
      <c r="F4183" s="5">
        <v>44359</v>
      </c>
      <c r="G4183">
        <v>827541148</v>
      </c>
      <c r="H4183" s="5">
        <v>44400</v>
      </c>
      <c r="I4183">
        <v>6670</v>
      </c>
      <c r="J4183" s="8">
        <v>81.73</v>
      </c>
      <c r="K4183" s="8">
        <v>56.67</v>
      </c>
      <c r="L4183" s="8">
        <v>545139.1</v>
      </c>
      <c r="M4183" s="8">
        <v>377988.9</v>
      </c>
      <c r="N4183" s="8">
        <v>167150.20000000001</v>
      </c>
    </row>
    <row r="4184" spans="1:14" x14ac:dyDescent="0.25">
      <c r="A4184" t="s">
        <v>17</v>
      </c>
      <c r="B4184" t="s">
        <v>119</v>
      </c>
      <c r="C4184" t="s">
        <v>31</v>
      </c>
      <c r="D4184" t="s">
        <v>3</v>
      </c>
      <c r="E4184" t="s">
        <v>4</v>
      </c>
      <c r="F4184" s="5">
        <v>44573</v>
      </c>
      <c r="G4184">
        <v>412498700</v>
      </c>
      <c r="H4184" s="5">
        <v>44611</v>
      </c>
      <c r="I4184">
        <v>6387</v>
      </c>
      <c r="J4184" s="8">
        <v>437.2</v>
      </c>
      <c r="K4184" s="8">
        <v>263.33</v>
      </c>
      <c r="L4184" s="8">
        <v>2792396.4</v>
      </c>
      <c r="M4184" s="8">
        <v>1681888.71</v>
      </c>
      <c r="N4184" s="8">
        <v>1110507.69</v>
      </c>
    </row>
    <row r="4185" spans="1:14" x14ac:dyDescent="0.25">
      <c r="A4185" t="s">
        <v>9</v>
      </c>
      <c r="B4185" t="s">
        <v>66</v>
      </c>
      <c r="C4185" t="s">
        <v>57</v>
      </c>
      <c r="D4185" t="s">
        <v>3</v>
      </c>
      <c r="E4185" t="s">
        <v>8</v>
      </c>
      <c r="F4185" s="5">
        <v>42907</v>
      </c>
      <c r="G4185">
        <v>680325210</v>
      </c>
      <c r="H4185" s="5">
        <v>42939</v>
      </c>
      <c r="I4185">
        <v>2203</v>
      </c>
      <c r="J4185" s="8">
        <v>154.06</v>
      </c>
      <c r="K4185" s="8">
        <v>90.93</v>
      </c>
      <c r="L4185" s="8">
        <v>339394.18</v>
      </c>
      <c r="M4185" s="8">
        <v>200318.79</v>
      </c>
      <c r="N4185" s="8">
        <v>139075.39000000001</v>
      </c>
    </row>
    <row r="4186" spans="1:14" x14ac:dyDescent="0.25">
      <c r="A4186" t="s">
        <v>9</v>
      </c>
      <c r="B4186" t="s">
        <v>105</v>
      </c>
      <c r="C4186" t="s">
        <v>11</v>
      </c>
      <c r="D4186" t="s">
        <v>3</v>
      </c>
      <c r="E4186" t="s">
        <v>4</v>
      </c>
      <c r="F4186" s="5">
        <v>44230</v>
      </c>
      <c r="G4186">
        <v>263882005</v>
      </c>
      <c r="H4186" s="5">
        <v>44254</v>
      </c>
      <c r="I4186">
        <v>7404</v>
      </c>
      <c r="J4186" s="8">
        <v>47.45</v>
      </c>
      <c r="K4186" s="8">
        <v>31.79</v>
      </c>
      <c r="L4186" s="8">
        <v>351319.8</v>
      </c>
      <c r="M4186" s="8">
        <v>235373.16</v>
      </c>
      <c r="N4186" s="8">
        <v>115946.64</v>
      </c>
    </row>
    <row r="4187" spans="1:14" x14ac:dyDescent="0.25">
      <c r="A4187" t="s">
        <v>17</v>
      </c>
      <c r="B4187" t="s">
        <v>43</v>
      </c>
      <c r="C4187" t="s">
        <v>14</v>
      </c>
      <c r="D4187" t="s">
        <v>7</v>
      </c>
      <c r="E4187" t="s">
        <v>4</v>
      </c>
      <c r="F4187" s="5">
        <v>44905</v>
      </c>
      <c r="G4187">
        <v>566342914</v>
      </c>
      <c r="H4187" s="5">
        <v>44912</v>
      </c>
      <c r="I4187">
        <v>2308</v>
      </c>
      <c r="J4187" s="8">
        <v>205.7</v>
      </c>
      <c r="K4187" s="8">
        <v>117.11</v>
      </c>
      <c r="L4187" s="8">
        <v>474755.6</v>
      </c>
      <c r="M4187" s="8">
        <v>270289.88</v>
      </c>
      <c r="N4187" s="8">
        <v>204465.72</v>
      </c>
    </row>
    <row r="4188" spans="1:14" x14ac:dyDescent="0.25">
      <c r="A4188" t="s">
        <v>26</v>
      </c>
      <c r="B4188" t="s">
        <v>83</v>
      </c>
      <c r="C4188" t="s">
        <v>36</v>
      </c>
      <c r="D4188" t="s">
        <v>3</v>
      </c>
      <c r="E4188" t="s">
        <v>4</v>
      </c>
      <c r="F4188" s="5">
        <v>42153</v>
      </c>
      <c r="G4188">
        <v>811194264</v>
      </c>
      <c r="H4188" s="5">
        <v>42189</v>
      </c>
      <c r="I4188">
        <v>9264</v>
      </c>
      <c r="J4188" s="8">
        <v>421.89</v>
      </c>
      <c r="K4188" s="8">
        <v>364.69</v>
      </c>
      <c r="L4188" s="8">
        <v>3908388.96</v>
      </c>
      <c r="M4188" s="8">
        <v>3378488.16</v>
      </c>
      <c r="N4188" s="8">
        <v>529900.80000000005</v>
      </c>
    </row>
    <row r="4189" spans="1:14" x14ac:dyDescent="0.25">
      <c r="A4189" t="s">
        <v>12</v>
      </c>
      <c r="B4189" t="s">
        <v>150</v>
      </c>
      <c r="C4189" t="s">
        <v>2</v>
      </c>
      <c r="D4189" t="s">
        <v>3</v>
      </c>
      <c r="E4189" t="s">
        <v>8</v>
      </c>
      <c r="F4189" s="5">
        <v>44046</v>
      </c>
      <c r="G4189">
        <v>292234885</v>
      </c>
      <c r="H4189" s="5">
        <v>44047</v>
      </c>
      <c r="I4189">
        <v>7651</v>
      </c>
      <c r="J4189" s="8">
        <v>255.28</v>
      </c>
      <c r="K4189" s="8">
        <v>159.41999999999999</v>
      </c>
      <c r="L4189" s="8">
        <v>1953147.28</v>
      </c>
      <c r="M4189" s="8">
        <v>1219722.42</v>
      </c>
      <c r="N4189" s="8">
        <v>733424.86</v>
      </c>
    </row>
    <row r="4190" spans="1:14" x14ac:dyDescent="0.25">
      <c r="A4190" t="s">
        <v>26</v>
      </c>
      <c r="B4190" t="s">
        <v>151</v>
      </c>
      <c r="C4190" t="s">
        <v>45</v>
      </c>
      <c r="D4190" t="s">
        <v>7</v>
      </c>
      <c r="E4190" t="s">
        <v>4</v>
      </c>
      <c r="F4190" s="5">
        <v>43235</v>
      </c>
      <c r="G4190">
        <v>623576104</v>
      </c>
      <c r="H4190" s="5">
        <v>43245</v>
      </c>
      <c r="I4190">
        <v>8881</v>
      </c>
      <c r="J4190" s="8">
        <v>9.33</v>
      </c>
      <c r="K4190" s="8">
        <v>6.92</v>
      </c>
      <c r="L4190" s="8">
        <v>82859.73</v>
      </c>
      <c r="M4190" s="8">
        <v>61456.52</v>
      </c>
      <c r="N4190" s="8">
        <v>21403.21</v>
      </c>
    </row>
    <row r="4191" spans="1:14" x14ac:dyDescent="0.25">
      <c r="A4191" t="s">
        <v>26</v>
      </c>
      <c r="B4191" t="s">
        <v>79</v>
      </c>
      <c r="C4191" t="s">
        <v>6</v>
      </c>
      <c r="D4191" t="s">
        <v>3</v>
      </c>
      <c r="E4191" t="s">
        <v>4</v>
      </c>
      <c r="F4191" s="5">
        <v>43377</v>
      </c>
      <c r="G4191">
        <v>789641749</v>
      </c>
      <c r="H4191" s="5">
        <v>43383</v>
      </c>
      <c r="I4191">
        <v>1396</v>
      </c>
      <c r="J4191" s="8">
        <v>152.58000000000001</v>
      </c>
      <c r="K4191" s="8">
        <v>97.44</v>
      </c>
      <c r="L4191" s="8">
        <v>213001.68</v>
      </c>
      <c r="M4191" s="8">
        <v>136026.23999999999</v>
      </c>
      <c r="N4191" s="8">
        <v>76975.44</v>
      </c>
    </row>
    <row r="4192" spans="1:14" x14ac:dyDescent="0.25">
      <c r="A4192" t="s">
        <v>9</v>
      </c>
      <c r="B4192" t="s">
        <v>105</v>
      </c>
      <c r="C4192" t="s">
        <v>45</v>
      </c>
      <c r="D4192" t="s">
        <v>7</v>
      </c>
      <c r="E4192" t="s">
        <v>15</v>
      </c>
      <c r="F4192" s="5">
        <v>42518</v>
      </c>
      <c r="G4192">
        <v>295168149</v>
      </c>
      <c r="H4192" s="5">
        <v>42567</v>
      </c>
      <c r="I4192">
        <v>5669</v>
      </c>
      <c r="J4192" s="8">
        <v>9.33</v>
      </c>
      <c r="K4192" s="8">
        <v>6.92</v>
      </c>
      <c r="L4192" s="8">
        <v>52891.77</v>
      </c>
      <c r="M4192" s="8">
        <v>39229.480000000003</v>
      </c>
      <c r="N4192" s="8">
        <v>13662.29</v>
      </c>
    </row>
    <row r="4193" spans="1:14" x14ac:dyDescent="0.25">
      <c r="A4193" t="s">
        <v>26</v>
      </c>
      <c r="B4193" t="s">
        <v>116</v>
      </c>
      <c r="C4193" t="s">
        <v>14</v>
      </c>
      <c r="D4193" t="s">
        <v>7</v>
      </c>
      <c r="E4193" t="s">
        <v>4</v>
      </c>
      <c r="F4193" s="5">
        <v>44442</v>
      </c>
      <c r="G4193">
        <v>515204131</v>
      </c>
      <c r="H4193" s="5">
        <v>44473</v>
      </c>
      <c r="I4193">
        <v>9206</v>
      </c>
      <c r="J4193" s="8">
        <v>205.7</v>
      </c>
      <c r="K4193" s="8">
        <v>117.11</v>
      </c>
      <c r="L4193" s="8">
        <v>1893674.2</v>
      </c>
      <c r="M4193" s="8">
        <v>1078114.6599999999</v>
      </c>
      <c r="N4193" s="8">
        <v>815559.54</v>
      </c>
    </row>
    <row r="4194" spans="1:14" x14ac:dyDescent="0.25">
      <c r="A4194" t="s">
        <v>9</v>
      </c>
      <c r="B4194" t="s">
        <v>165</v>
      </c>
      <c r="C4194" t="s">
        <v>36</v>
      </c>
      <c r="D4194" t="s">
        <v>7</v>
      </c>
      <c r="E4194" t="s">
        <v>8</v>
      </c>
      <c r="F4194" s="5">
        <v>42625</v>
      </c>
      <c r="G4194">
        <v>645111024</v>
      </c>
      <c r="H4194" s="5">
        <v>42639</v>
      </c>
      <c r="I4194">
        <v>1543</v>
      </c>
      <c r="J4194" s="8">
        <v>421.89</v>
      </c>
      <c r="K4194" s="8">
        <v>364.69</v>
      </c>
      <c r="L4194" s="8">
        <v>650976.27</v>
      </c>
      <c r="M4194" s="8">
        <v>562716.67000000004</v>
      </c>
      <c r="N4194" s="8">
        <v>88259.6</v>
      </c>
    </row>
    <row r="4195" spans="1:14" x14ac:dyDescent="0.25">
      <c r="A4195" t="s">
        <v>9</v>
      </c>
      <c r="B4195" t="s">
        <v>60</v>
      </c>
      <c r="C4195" t="s">
        <v>2</v>
      </c>
      <c r="D4195" t="s">
        <v>7</v>
      </c>
      <c r="E4195" t="s">
        <v>4</v>
      </c>
      <c r="F4195" s="5">
        <v>43323</v>
      </c>
      <c r="G4195">
        <v>850562655</v>
      </c>
      <c r="H4195" s="5">
        <v>43368</v>
      </c>
      <c r="I4195">
        <v>9246</v>
      </c>
      <c r="J4195" s="8">
        <v>255.28</v>
      </c>
      <c r="K4195" s="8">
        <v>159.41999999999999</v>
      </c>
      <c r="L4195" s="8">
        <v>2360318.88</v>
      </c>
      <c r="M4195" s="8">
        <v>1473997.32</v>
      </c>
      <c r="N4195" s="8">
        <v>886321.56</v>
      </c>
    </row>
    <row r="4196" spans="1:14" x14ac:dyDescent="0.25">
      <c r="A4196" t="s">
        <v>26</v>
      </c>
      <c r="B4196" t="s">
        <v>130</v>
      </c>
      <c r="C4196" t="s">
        <v>19</v>
      </c>
      <c r="D4196" t="s">
        <v>7</v>
      </c>
      <c r="E4196" t="s">
        <v>15</v>
      </c>
      <c r="F4196" s="5">
        <v>43947</v>
      </c>
      <c r="G4196">
        <v>917545354</v>
      </c>
      <c r="H4196" s="5">
        <v>43981</v>
      </c>
      <c r="I4196">
        <v>915</v>
      </c>
      <c r="J4196" s="8">
        <v>81.73</v>
      </c>
      <c r="K4196" s="8">
        <v>56.67</v>
      </c>
      <c r="L4196" s="8">
        <v>74782.95</v>
      </c>
      <c r="M4196" s="8">
        <v>51853.05</v>
      </c>
      <c r="N4196" s="8">
        <v>22929.9</v>
      </c>
    </row>
    <row r="4197" spans="1:14" x14ac:dyDescent="0.25">
      <c r="A4197" t="s">
        <v>9</v>
      </c>
      <c r="B4197" t="s">
        <v>194</v>
      </c>
      <c r="C4197" t="s">
        <v>19</v>
      </c>
      <c r="D4197" t="s">
        <v>7</v>
      </c>
      <c r="E4197" t="s">
        <v>15</v>
      </c>
      <c r="F4197" s="5">
        <v>43105</v>
      </c>
      <c r="G4197">
        <v>702357947</v>
      </c>
      <c r="H4197" s="5">
        <v>43135</v>
      </c>
      <c r="I4197">
        <v>2179</v>
      </c>
      <c r="J4197" s="8">
        <v>81.73</v>
      </c>
      <c r="K4197" s="8">
        <v>56.67</v>
      </c>
      <c r="L4197" s="8">
        <v>178089.67</v>
      </c>
      <c r="M4197" s="8">
        <v>123483.93</v>
      </c>
      <c r="N4197" s="8">
        <v>54605.74</v>
      </c>
    </row>
    <row r="4198" spans="1:14" x14ac:dyDescent="0.25">
      <c r="A4198" t="s">
        <v>26</v>
      </c>
      <c r="B4198" t="s">
        <v>187</v>
      </c>
      <c r="C4198" t="s">
        <v>2</v>
      </c>
      <c r="D4198" t="s">
        <v>3</v>
      </c>
      <c r="E4198" t="s">
        <v>23</v>
      </c>
      <c r="F4198" s="5">
        <v>42872</v>
      </c>
      <c r="G4198">
        <v>581611764</v>
      </c>
      <c r="H4198" s="5">
        <v>42918</v>
      </c>
      <c r="I4198">
        <v>701</v>
      </c>
      <c r="J4198" s="8">
        <v>255.28</v>
      </c>
      <c r="K4198" s="8">
        <v>159.41999999999999</v>
      </c>
      <c r="L4198" s="8">
        <v>178951.28</v>
      </c>
      <c r="M4198" s="8">
        <v>111753.42</v>
      </c>
      <c r="N4198" s="8">
        <v>67197.86</v>
      </c>
    </row>
    <row r="4199" spans="1:14" x14ac:dyDescent="0.25">
      <c r="A4199" t="s">
        <v>9</v>
      </c>
      <c r="B4199" t="s">
        <v>49</v>
      </c>
      <c r="C4199" t="s">
        <v>22</v>
      </c>
      <c r="D4199" t="s">
        <v>3</v>
      </c>
      <c r="E4199" t="s">
        <v>15</v>
      </c>
      <c r="F4199" s="5">
        <v>42868</v>
      </c>
      <c r="G4199">
        <v>102230632</v>
      </c>
      <c r="H4199" s="5">
        <v>42899</v>
      </c>
      <c r="I4199">
        <v>1171</v>
      </c>
      <c r="J4199" s="8">
        <v>109.28</v>
      </c>
      <c r="K4199" s="8">
        <v>35.840000000000003</v>
      </c>
      <c r="L4199" s="8">
        <v>127966.88</v>
      </c>
      <c r="M4199" s="8">
        <v>41968.639999999999</v>
      </c>
      <c r="N4199" s="8">
        <v>85998.24</v>
      </c>
    </row>
    <row r="4200" spans="1:14" x14ac:dyDescent="0.25">
      <c r="A4200" t="s">
        <v>9</v>
      </c>
      <c r="B4200" t="s">
        <v>118</v>
      </c>
      <c r="C4200" t="s">
        <v>22</v>
      </c>
      <c r="D4200" t="s">
        <v>3</v>
      </c>
      <c r="E4200" t="s">
        <v>15</v>
      </c>
      <c r="F4200" s="5">
        <v>44564</v>
      </c>
      <c r="G4200">
        <v>231450879</v>
      </c>
      <c r="H4200" s="5">
        <v>44614</v>
      </c>
      <c r="I4200">
        <v>313</v>
      </c>
      <c r="J4200" s="8">
        <v>109.28</v>
      </c>
      <c r="K4200" s="8">
        <v>35.840000000000003</v>
      </c>
      <c r="L4200" s="8">
        <v>34204.639999999999</v>
      </c>
      <c r="M4200" s="8">
        <v>11217.92</v>
      </c>
      <c r="N4200" s="8">
        <v>22986.720000000001</v>
      </c>
    </row>
    <row r="4201" spans="1:14" x14ac:dyDescent="0.25">
      <c r="A4201" t="s">
        <v>26</v>
      </c>
      <c r="B4201" t="s">
        <v>125</v>
      </c>
      <c r="C4201" t="s">
        <v>11</v>
      </c>
      <c r="D4201" t="s">
        <v>3</v>
      </c>
      <c r="E4201" t="s">
        <v>15</v>
      </c>
      <c r="F4201" s="5">
        <v>44315</v>
      </c>
      <c r="G4201">
        <v>206821334</v>
      </c>
      <c r="H4201" s="5">
        <v>44319</v>
      </c>
      <c r="I4201">
        <v>1884</v>
      </c>
      <c r="J4201" s="8">
        <v>47.45</v>
      </c>
      <c r="K4201" s="8">
        <v>31.79</v>
      </c>
      <c r="L4201" s="8">
        <v>89395.8</v>
      </c>
      <c r="M4201" s="8">
        <v>59892.36</v>
      </c>
      <c r="N4201" s="8">
        <v>29503.439999999999</v>
      </c>
    </row>
    <row r="4202" spans="1:14" x14ac:dyDescent="0.25">
      <c r="A4202" t="s">
        <v>39</v>
      </c>
      <c r="B4202" t="s">
        <v>205</v>
      </c>
      <c r="C4202" t="s">
        <v>11</v>
      </c>
      <c r="D4202" t="s">
        <v>7</v>
      </c>
      <c r="E4202" t="s">
        <v>15</v>
      </c>
      <c r="F4202" s="5">
        <v>42255</v>
      </c>
      <c r="G4202">
        <v>686203324</v>
      </c>
      <c r="H4202" s="5">
        <v>42265</v>
      </c>
      <c r="I4202">
        <v>1667</v>
      </c>
      <c r="J4202" s="8">
        <v>47.45</v>
      </c>
      <c r="K4202" s="8">
        <v>31.79</v>
      </c>
      <c r="L4202" s="8">
        <v>79099.149999999994</v>
      </c>
      <c r="M4202" s="8">
        <v>52993.93</v>
      </c>
      <c r="N4202" s="8">
        <v>26105.22</v>
      </c>
    </row>
    <row r="4203" spans="1:14" x14ac:dyDescent="0.25">
      <c r="A4203" t="s">
        <v>12</v>
      </c>
      <c r="B4203" t="s">
        <v>32</v>
      </c>
      <c r="C4203" t="s">
        <v>29</v>
      </c>
      <c r="D4203" t="s">
        <v>3</v>
      </c>
      <c r="E4203" t="s">
        <v>15</v>
      </c>
      <c r="F4203" s="5">
        <v>43370</v>
      </c>
      <c r="G4203">
        <v>597770678</v>
      </c>
      <c r="H4203" s="5">
        <v>43392</v>
      </c>
      <c r="I4203">
        <v>2482</v>
      </c>
      <c r="J4203" s="8">
        <v>651.21</v>
      </c>
      <c r="K4203" s="8">
        <v>524.96</v>
      </c>
      <c r="L4203" s="8">
        <v>1616303.22</v>
      </c>
      <c r="M4203" s="8">
        <v>1302950.72</v>
      </c>
      <c r="N4203" s="8">
        <v>313352.5</v>
      </c>
    </row>
    <row r="4204" spans="1:14" x14ac:dyDescent="0.25">
      <c r="A4204" t="s">
        <v>12</v>
      </c>
      <c r="B4204" t="s">
        <v>115</v>
      </c>
      <c r="C4204" t="s">
        <v>2</v>
      </c>
      <c r="D4204" t="s">
        <v>7</v>
      </c>
      <c r="E4204" t="s">
        <v>8</v>
      </c>
      <c r="F4204" s="5">
        <v>42493</v>
      </c>
      <c r="G4204">
        <v>290009725</v>
      </c>
      <c r="H4204" s="5">
        <v>42497</v>
      </c>
      <c r="I4204">
        <v>9177</v>
      </c>
      <c r="J4204" s="8">
        <v>255.28</v>
      </c>
      <c r="K4204" s="8">
        <v>159.41999999999999</v>
      </c>
      <c r="L4204" s="8">
        <v>2342704.56</v>
      </c>
      <c r="M4204" s="8">
        <v>1462997.34</v>
      </c>
      <c r="N4204" s="8">
        <v>879707.22</v>
      </c>
    </row>
    <row r="4205" spans="1:14" x14ac:dyDescent="0.25">
      <c r="A4205" t="s">
        <v>26</v>
      </c>
      <c r="B4205" t="s">
        <v>27</v>
      </c>
      <c r="C4205" t="s">
        <v>45</v>
      </c>
      <c r="D4205" t="s">
        <v>3</v>
      </c>
      <c r="E4205" t="s">
        <v>23</v>
      </c>
      <c r="F4205" s="5">
        <v>44734</v>
      </c>
      <c r="G4205">
        <v>181719291</v>
      </c>
      <c r="H4205" s="5">
        <v>44747</v>
      </c>
      <c r="I4205">
        <v>3631</v>
      </c>
      <c r="J4205" s="8">
        <v>9.33</v>
      </c>
      <c r="K4205" s="8">
        <v>6.92</v>
      </c>
      <c r="L4205" s="8">
        <v>33877.230000000003</v>
      </c>
      <c r="M4205" s="8">
        <v>25126.52</v>
      </c>
      <c r="N4205" s="8">
        <v>8750.7099999999991</v>
      </c>
    </row>
    <row r="4206" spans="1:14" x14ac:dyDescent="0.25">
      <c r="A4206" t="s">
        <v>26</v>
      </c>
      <c r="B4206" t="s">
        <v>78</v>
      </c>
      <c r="C4206" t="s">
        <v>36</v>
      </c>
      <c r="D4206" t="s">
        <v>3</v>
      </c>
      <c r="E4206" t="s">
        <v>15</v>
      </c>
      <c r="F4206" s="5">
        <v>44898</v>
      </c>
      <c r="G4206">
        <v>312010705</v>
      </c>
      <c r="H4206" s="5">
        <v>44916</v>
      </c>
      <c r="I4206">
        <v>9756</v>
      </c>
      <c r="J4206" s="8">
        <v>421.89</v>
      </c>
      <c r="K4206" s="8">
        <v>364.69</v>
      </c>
      <c r="L4206" s="8">
        <v>4115958.84</v>
      </c>
      <c r="M4206" s="8">
        <v>3557915.64</v>
      </c>
      <c r="N4206" s="8">
        <v>558043.19999999995</v>
      </c>
    </row>
    <row r="4207" spans="1:14" x14ac:dyDescent="0.25">
      <c r="A4207" t="s">
        <v>26</v>
      </c>
      <c r="B4207" t="s">
        <v>87</v>
      </c>
      <c r="C4207" t="s">
        <v>45</v>
      </c>
      <c r="D4207" t="s">
        <v>3</v>
      </c>
      <c r="E4207" t="s">
        <v>4</v>
      </c>
      <c r="F4207" s="5">
        <v>43681</v>
      </c>
      <c r="G4207">
        <v>790307796</v>
      </c>
      <c r="H4207" s="5">
        <v>43707</v>
      </c>
      <c r="I4207">
        <v>8494</v>
      </c>
      <c r="J4207" s="8">
        <v>9.33</v>
      </c>
      <c r="K4207" s="8">
        <v>6.92</v>
      </c>
      <c r="L4207" s="8">
        <v>79249.02</v>
      </c>
      <c r="M4207" s="8">
        <v>58778.48</v>
      </c>
      <c r="N4207" s="8">
        <v>20470.54</v>
      </c>
    </row>
    <row r="4208" spans="1:14" x14ac:dyDescent="0.25">
      <c r="A4208" t="s">
        <v>26</v>
      </c>
      <c r="B4208" t="s">
        <v>64</v>
      </c>
      <c r="C4208" t="s">
        <v>36</v>
      </c>
      <c r="D4208" t="s">
        <v>7</v>
      </c>
      <c r="E4208" t="s">
        <v>8</v>
      </c>
      <c r="F4208" s="5">
        <v>42169</v>
      </c>
      <c r="G4208">
        <v>446346890</v>
      </c>
      <c r="H4208" s="5">
        <v>42173</v>
      </c>
      <c r="I4208">
        <v>2819</v>
      </c>
      <c r="J4208" s="8">
        <v>421.89</v>
      </c>
      <c r="K4208" s="8">
        <v>364.69</v>
      </c>
      <c r="L4208" s="8">
        <v>1189307.9099999999</v>
      </c>
      <c r="M4208" s="8">
        <v>1028061.11</v>
      </c>
      <c r="N4208" s="8">
        <v>161246.79999999999</v>
      </c>
    </row>
    <row r="4209" spans="1:14" x14ac:dyDescent="0.25">
      <c r="A4209" t="s">
        <v>9</v>
      </c>
      <c r="B4209" t="s">
        <v>98</v>
      </c>
      <c r="C4209" t="s">
        <v>22</v>
      </c>
      <c r="D4209" t="s">
        <v>3</v>
      </c>
      <c r="E4209" t="s">
        <v>4</v>
      </c>
      <c r="F4209" s="5">
        <v>44835</v>
      </c>
      <c r="G4209">
        <v>880176818</v>
      </c>
      <c r="H4209" s="5">
        <v>44849</v>
      </c>
      <c r="I4209">
        <v>2735</v>
      </c>
      <c r="J4209" s="8">
        <v>109.28</v>
      </c>
      <c r="K4209" s="8">
        <v>35.840000000000003</v>
      </c>
      <c r="L4209" s="8">
        <v>298880.8</v>
      </c>
      <c r="M4209" s="8">
        <v>98022.399999999994</v>
      </c>
      <c r="N4209" s="8">
        <v>200858.4</v>
      </c>
    </row>
    <row r="4210" spans="1:14" x14ac:dyDescent="0.25">
      <c r="A4210" t="s">
        <v>17</v>
      </c>
      <c r="B4210" t="s">
        <v>176</v>
      </c>
      <c r="C4210" t="s">
        <v>2</v>
      </c>
      <c r="D4210" t="s">
        <v>7</v>
      </c>
      <c r="E4210" t="s">
        <v>4</v>
      </c>
      <c r="F4210" s="5">
        <v>42925</v>
      </c>
      <c r="G4210">
        <v>612158906</v>
      </c>
      <c r="H4210" s="5">
        <v>42951</v>
      </c>
      <c r="I4210">
        <v>279</v>
      </c>
      <c r="J4210" s="8">
        <v>255.28</v>
      </c>
      <c r="K4210" s="8">
        <v>159.41999999999999</v>
      </c>
      <c r="L4210" s="8">
        <v>71223.12</v>
      </c>
      <c r="M4210" s="8">
        <v>44478.18</v>
      </c>
      <c r="N4210" s="8">
        <v>26744.94</v>
      </c>
    </row>
    <row r="4211" spans="1:14" x14ac:dyDescent="0.25">
      <c r="A4211" t="s">
        <v>12</v>
      </c>
      <c r="B4211" t="s">
        <v>93</v>
      </c>
      <c r="C4211" t="s">
        <v>45</v>
      </c>
      <c r="D4211" t="s">
        <v>3</v>
      </c>
      <c r="E4211" t="s">
        <v>8</v>
      </c>
      <c r="F4211" s="5">
        <v>43544</v>
      </c>
      <c r="G4211">
        <v>932966983</v>
      </c>
      <c r="H4211" s="5">
        <v>43544</v>
      </c>
      <c r="I4211">
        <v>4518</v>
      </c>
      <c r="J4211" s="8">
        <v>9.33</v>
      </c>
      <c r="K4211" s="8">
        <v>6.92</v>
      </c>
      <c r="L4211" s="8">
        <v>42152.94</v>
      </c>
      <c r="M4211" s="8">
        <v>31264.560000000001</v>
      </c>
      <c r="N4211" s="8">
        <v>10888.38</v>
      </c>
    </row>
    <row r="4212" spans="1:14" x14ac:dyDescent="0.25">
      <c r="A4212" t="s">
        <v>26</v>
      </c>
      <c r="B4212" t="s">
        <v>83</v>
      </c>
      <c r="C4212" t="s">
        <v>36</v>
      </c>
      <c r="D4212" t="s">
        <v>3</v>
      </c>
      <c r="E4212" t="s">
        <v>23</v>
      </c>
      <c r="F4212" s="5">
        <v>43177</v>
      </c>
      <c r="G4212">
        <v>953587377</v>
      </c>
      <c r="H4212" s="5">
        <v>43186</v>
      </c>
      <c r="I4212">
        <v>6550</v>
      </c>
      <c r="J4212" s="8">
        <v>421.89</v>
      </c>
      <c r="K4212" s="8">
        <v>364.69</v>
      </c>
      <c r="L4212" s="8">
        <v>2763379.5</v>
      </c>
      <c r="M4212" s="8">
        <v>2388719.5</v>
      </c>
      <c r="N4212" s="8">
        <v>374660</v>
      </c>
    </row>
    <row r="4213" spans="1:14" x14ac:dyDescent="0.25">
      <c r="A4213" t="s">
        <v>9</v>
      </c>
      <c r="B4213" t="s">
        <v>167</v>
      </c>
      <c r="C4213" t="s">
        <v>22</v>
      </c>
      <c r="D4213" t="s">
        <v>3</v>
      </c>
      <c r="E4213" t="s">
        <v>23</v>
      </c>
      <c r="F4213" s="5">
        <v>44357</v>
      </c>
      <c r="G4213">
        <v>755318915</v>
      </c>
      <c r="H4213" s="5">
        <v>44372</v>
      </c>
      <c r="I4213">
        <v>4507</v>
      </c>
      <c r="J4213" s="8">
        <v>109.28</v>
      </c>
      <c r="K4213" s="8">
        <v>35.840000000000003</v>
      </c>
      <c r="L4213" s="8">
        <v>492524.96</v>
      </c>
      <c r="M4213" s="8">
        <v>161530.88</v>
      </c>
      <c r="N4213" s="8">
        <v>330994.08</v>
      </c>
    </row>
    <row r="4214" spans="1:14" x14ac:dyDescent="0.25">
      <c r="A4214" t="s">
        <v>12</v>
      </c>
      <c r="B4214" t="s">
        <v>190</v>
      </c>
      <c r="C4214" t="s">
        <v>19</v>
      </c>
      <c r="D4214" t="s">
        <v>3</v>
      </c>
      <c r="E4214" t="s">
        <v>8</v>
      </c>
      <c r="F4214" s="5">
        <v>43850</v>
      </c>
      <c r="G4214">
        <v>939772927</v>
      </c>
      <c r="H4214" s="5">
        <v>43893</v>
      </c>
      <c r="I4214">
        <v>8548</v>
      </c>
      <c r="J4214" s="8">
        <v>81.73</v>
      </c>
      <c r="K4214" s="8">
        <v>56.67</v>
      </c>
      <c r="L4214" s="8">
        <v>698628.04</v>
      </c>
      <c r="M4214" s="8">
        <v>484415.16</v>
      </c>
      <c r="N4214" s="8">
        <v>214212.88</v>
      </c>
    </row>
    <row r="4215" spans="1:14" x14ac:dyDescent="0.25">
      <c r="A4215" t="s">
        <v>9</v>
      </c>
      <c r="B4215" t="s">
        <v>177</v>
      </c>
      <c r="C4215" t="s">
        <v>11</v>
      </c>
      <c r="D4215" t="s">
        <v>3</v>
      </c>
      <c r="E4215" t="s">
        <v>23</v>
      </c>
      <c r="F4215" s="5">
        <v>44160</v>
      </c>
      <c r="G4215">
        <v>378873240</v>
      </c>
      <c r="H4215" s="5">
        <v>44163</v>
      </c>
      <c r="I4215">
        <v>5866</v>
      </c>
      <c r="J4215" s="8">
        <v>47.45</v>
      </c>
      <c r="K4215" s="8">
        <v>31.79</v>
      </c>
      <c r="L4215" s="8">
        <v>278341.7</v>
      </c>
      <c r="M4215" s="8">
        <v>186480.14</v>
      </c>
      <c r="N4215" s="8">
        <v>91861.56</v>
      </c>
    </row>
    <row r="4216" spans="1:14" x14ac:dyDescent="0.25">
      <c r="A4216" t="s">
        <v>9</v>
      </c>
      <c r="B4216" t="s">
        <v>110</v>
      </c>
      <c r="C4216" t="s">
        <v>45</v>
      </c>
      <c r="D4216" t="s">
        <v>3</v>
      </c>
      <c r="E4216" t="s">
        <v>15</v>
      </c>
      <c r="F4216" s="5">
        <v>44527</v>
      </c>
      <c r="G4216">
        <v>264856183</v>
      </c>
      <c r="H4216" s="5">
        <v>44553</v>
      </c>
      <c r="I4216">
        <v>5685</v>
      </c>
      <c r="J4216" s="8">
        <v>9.33</v>
      </c>
      <c r="K4216" s="8">
        <v>6.92</v>
      </c>
      <c r="L4216" s="8">
        <v>53041.05</v>
      </c>
      <c r="M4216" s="8">
        <v>39340.199999999997</v>
      </c>
      <c r="N4216" s="8">
        <v>13700.85</v>
      </c>
    </row>
    <row r="4217" spans="1:14" x14ac:dyDescent="0.25">
      <c r="A4217" t="s">
        <v>20</v>
      </c>
      <c r="B4217" t="s">
        <v>183</v>
      </c>
      <c r="C4217" t="s">
        <v>57</v>
      </c>
      <c r="D4217" t="s">
        <v>7</v>
      </c>
      <c r="E4217" t="s">
        <v>8</v>
      </c>
      <c r="F4217" s="5">
        <v>44501</v>
      </c>
      <c r="G4217">
        <v>960270583</v>
      </c>
      <c r="H4217" s="5">
        <v>44524</v>
      </c>
      <c r="I4217">
        <v>4260</v>
      </c>
      <c r="J4217" s="8">
        <v>154.06</v>
      </c>
      <c r="K4217" s="8">
        <v>90.93</v>
      </c>
      <c r="L4217" s="8">
        <v>656295.6</v>
      </c>
      <c r="M4217" s="8">
        <v>387361.8</v>
      </c>
      <c r="N4217" s="8">
        <v>268933.8</v>
      </c>
    </row>
    <row r="4218" spans="1:14" x14ac:dyDescent="0.25">
      <c r="A4218" t="s">
        <v>26</v>
      </c>
      <c r="B4218" t="s">
        <v>186</v>
      </c>
      <c r="C4218" t="s">
        <v>29</v>
      </c>
      <c r="D4218" t="s">
        <v>7</v>
      </c>
      <c r="E4218" t="s">
        <v>15</v>
      </c>
      <c r="F4218" s="5">
        <v>42561</v>
      </c>
      <c r="G4218">
        <v>647977769</v>
      </c>
      <c r="H4218" s="5">
        <v>42585</v>
      </c>
      <c r="I4218">
        <v>9876</v>
      </c>
      <c r="J4218" s="8">
        <v>651.21</v>
      </c>
      <c r="K4218" s="8">
        <v>524.96</v>
      </c>
      <c r="L4218" s="8">
        <v>6431349.96</v>
      </c>
      <c r="M4218" s="8">
        <v>5184504.96</v>
      </c>
      <c r="N4218" s="8">
        <v>1246845</v>
      </c>
    </row>
    <row r="4219" spans="1:14" x14ac:dyDescent="0.25">
      <c r="A4219" t="s">
        <v>26</v>
      </c>
      <c r="B4219" t="s">
        <v>55</v>
      </c>
      <c r="C4219" t="s">
        <v>45</v>
      </c>
      <c r="D4219" t="s">
        <v>7</v>
      </c>
      <c r="E4219" t="s">
        <v>23</v>
      </c>
      <c r="F4219" s="5">
        <v>44539</v>
      </c>
      <c r="G4219">
        <v>281151568</v>
      </c>
      <c r="H4219" s="5">
        <v>44218</v>
      </c>
      <c r="I4219">
        <v>7852</v>
      </c>
      <c r="J4219" s="8">
        <v>9.33</v>
      </c>
      <c r="K4219" s="8">
        <v>6.92</v>
      </c>
      <c r="L4219" s="8">
        <v>73259.16</v>
      </c>
      <c r="M4219" s="8">
        <v>54335.839999999997</v>
      </c>
      <c r="N4219" s="8">
        <v>18923.32</v>
      </c>
    </row>
    <row r="4220" spans="1:14" x14ac:dyDescent="0.25">
      <c r="A4220" t="s">
        <v>20</v>
      </c>
      <c r="B4220" t="s">
        <v>198</v>
      </c>
      <c r="C4220" t="s">
        <v>6</v>
      </c>
      <c r="D4220" t="s">
        <v>3</v>
      </c>
      <c r="E4220" t="s">
        <v>23</v>
      </c>
      <c r="F4220" s="5">
        <v>42151</v>
      </c>
      <c r="G4220">
        <v>433278310</v>
      </c>
      <c r="H4220" s="5">
        <v>42163</v>
      </c>
      <c r="I4220">
        <v>5535</v>
      </c>
      <c r="J4220" s="8">
        <v>152.58000000000001</v>
      </c>
      <c r="K4220" s="8">
        <v>97.44</v>
      </c>
      <c r="L4220" s="8">
        <v>844530.3</v>
      </c>
      <c r="M4220" s="8">
        <v>539330.4</v>
      </c>
      <c r="N4220" s="8">
        <v>305199.90000000002</v>
      </c>
    </row>
    <row r="4221" spans="1:14" x14ac:dyDescent="0.25">
      <c r="A4221" t="s">
        <v>39</v>
      </c>
      <c r="B4221" t="s">
        <v>196</v>
      </c>
      <c r="C4221" t="s">
        <v>22</v>
      </c>
      <c r="D4221" t="s">
        <v>7</v>
      </c>
      <c r="E4221" t="s">
        <v>4</v>
      </c>
      <c r="F4221" s="5">
        <v>44280</v>
      </c>
      <c r="G4221">
        <v>848156821</v>
      </c>
      <c r="H4221" s="5">
        <v>44327</v>
      </c>
      <c r="I4221">
        <v>7306</v>
      </c>
      <c r="J4221" s="8">
        <v>109.28</v>
      </c>
      <c r="K4221" s="8">
        <v>35.840000000000003</v>
      </c>
      <c r="L4221" s="8">
        <v>798399.68</v>
      </c>
      <c r="M4221" s="8">
        <v>261847.04000000001</v>
      </c>
      <c r="N4221" s="8">
        <v>536552.64</v>
      </c>
    </row>
    <row r="4222" spans="1:14" x14ac:dyDescent="0.25">
      <c r="A4222" t="s">
        <v>26</v>
      </c>
      <c r="B4222" t="s">
        <v>152</v>
      </c>
      <c r="C4222" t="s">
        <v>6</v>
      </c>
      <c r="D4222" t="s">
        <v>7</v>
      </c>
      <c r="E4222" t="s">
        <v>4</v>
      </c>
      <c r="F4222" s="5">
        <v>42034</v>
      </c>
      <c r="G4222">
        <v>889898431</v>
      </c>
      <c r="H4222" s="5">
        <v>42063</v>
      </c>
      <c r="I4222">
        <v>9576</v>
      </c>
      <c r="J4222" s="8">
        <v>152.58000000000001</v>
      </c>
      <c r="K4222" s="8">
        <v>97.44</v>
      </c>
      <c r="L4222" s="8">
        <v>1461106.08</v>
      </c>
      <c r="M4222" s="8">
        <v>933085.44</v>
      </c>
      <c r="N4222" s="8">
        <v>528020.64</v>
      </c>
    </row>
    <row r="4223" spans="1:14" x14ac:dyDescent="0.25">
      <c r="A4223" t="s">
        <v>12</v>
      </c>
      <c r="B4223" t="s">
        <v>61</v>
      </c>
      <c r="C4223" t="s">
        <v>19</v>
      </c>
      <c r="D4223" t="s">
        <v>3</v>
      </c>
      <c r="E4223" t="s">
        <v>8</v>
      </c>
      <c r="F4223" s="5">
        <v>42804</v>
      </c>
      <c r="G4223">
        <v>892926967</v>
      </c>
      <c r="H4223" s="5">
        <v>42832</v>
      </c>
      <c r="I4223">
        <v>5787</v>
      </c>
      <c r="J4223" s="8">
        <v>81.73</v>
      </c>
      <c r="K4223" s="8">
        <v>56.67</v>
      </c>
      <c r="L4223" s="8">
        <v>472971.51</v>
      </c>
      <c r="M4223" s="8">
        <v>327949.28999999998</v>
      </c>
      <c r="N4223" s="8">
        <v>145022.22</v>
      </c>
    </row>
    <row r="4224" spans="1:14" x14ac:dyDescent="0.25">
      <c r="A4224" t="s">
        <v>12</v>
      </c>
      <c r="B4224" t="s">
        <v>61</v>
      </c>
      <c r="C4224" t="s">
        <v>65</v>
      </c>
      <c r="D4224" t="s">
        <v>3</v>
      </c>
      <c r="E4224" t="s">
        <v>8</v>
      </c>
      <c r="F4224" s="5">
        <v>42522</v>
      </c>
      <c r="G4224">
        <v>811978757</v>
      </c>
      <c r="H4224" s="5">
        <v>42547</v>
      </c>
      <c r="I4224">
        <v>1413</v>
      </c>
      <c r="J4224" s="8">
        <v>668.27</v>
      </c>
      <c r="K4224" s="8">
        <v>502.54</v>
      </c>
      <c r="L4224" s="8">
        <v>944265.51</v>
      </c>
      <c r="M4224" s="8">
        <v>710089.02</v>
      </c>
      <c r="N4224" s="8">
        <v>234176.49</v>
      </c>
    </row>
    <row r="4225" spans="1:14" x14ac:dyDescent="0.25">
      <c r="A4225" t="s">
        <v>0</v>
      </c>
      <c r="B4225" t="s">
        <v>206</v>
      </c>
      <c r="C4225" t="s">
        <v>45</v>
      </c>
      <c r="D4225" t="s">
        <v>7</v>
      </c>
      <c r="E4225" t="s">
        <v>8</v>
      </c>
      <c r="F4225" s="5">
        <v>42545</v>
      </c>
      <c r="G4225">
        <v>672102630</v>
      </c>
      <c r="H4225" s="5">
        <v>42589</v>
      </c>
      <c r="I4225">
        <v>8959</v>
      </c>
      <c r="J4225" s="8">
        <v>9.33</v>
      </c>
      <c r="K4225" s="8">
        <v>6.92</v>
      </c>
      <c r="L4225" s="8">
        <v>83587.47</v>
      </c>
      <c r="M4225" s="8">
        <v>61996.28</v>
      </c>
      <c r="N4225" s="8">
        <v>21591.19</v>
      </c>
    </row>
    <row r="4226" spans="1:14" x14ac:dyDescent="0.25">
      <c r="A4226" t="s">
        <v>9</v>
      </c>
      <c r="B4226" t="s">
        <v>10</v>
      </c>
      <c r="C4226" t="s">
        <v>14</v>
      </c>
      <c r="D4226" t="s">
        <v>3</v>
      </c>
      <c r="E4226" t="s">
        <v>8</v>
      </c>
      <c r="F4226" s="5">
        <v>43314</v>
      </c>
      <c r="G4226">
        <v>118659913</v>
      </c>
      <c r="H4226" s="5">
        <v>43329</v>
      </c>
      <c r="I4226">
        <v>2960</v>
      </c>
      <c r="J4226" s="8">
        <v>205.7</v>
      </c>
      <c r="K4226" s="8">
        <v>117.11</v>
      </c>
      <c r="L4226" s="8">
        <v>608872</v>
      </c>
      <c r="M4226" s="8">
        <v>346645.6</v>
      </c>
      <c r="N4226" s="8">
        <v>262226.40000000002</v>
      </c>
    </row>
    <row r="4227" spans="1:14" x14ac:dyDescent="0.25">
      <c r="A4227" t="s">
        <v>9</v>
      </c>
      <c r="B4227" t="s">
        <v>69</v>
      </c>
      <c r="C4227" t="s">
        <v>2</v>
      </c>
      <c r="D4227" t="s">
        <v>3</v>
      </c>
      <c r="E4227" t="s">
        <v>15</v>
      </c>
      <c r="F4227" s="5">
        <v>44122</v>
      </c>
      <c r="G4227">
        <v>667324435</v>
      </c>
      <c r="H4227" s="5">
        <v>44135</v>
      </c>
      <c r="I4227">
        <v>4985</v>
      </c>
      <c r="J4227" s="8">
        <v>255.28</v>
      </c>
      <c r="K4227" s="8">
        <v>159.41999999999999</v>
      </c>
      <c r="L4227" s="8">
        <v>1272570.8</v>
      </c>
      <c r="M4227" s="8">
        <v>794708.7</v>
      </c>
      <c r="N4227" s="8">
        <v>477862.1</v>
      </c>
    </row>
    <row r="4228" spans="1:14" x14ac:dyDescent="0.25">
      <c r="A4228" t="s">
        <v>12</v>
      </c>
      <c r="B4228" t="s">
        <v>137</v>
      </c>
      <c r="C4228" t="s">
        <v>22</v>
      </c>
      <c r="D4228" t="s">
        <v>3</v>
      </c>
      <c r="E4228" t="s">
        <v>8</v>
      </c>
      <c r="F4228" s="5">
        <v>43187</v>
      </c>
      <c r="G4228">
        <v>754082524</v>
      </c>
      <c r="H4228" s="5">
        <v>43211</v>
      </c>
      <c r="I4228">
        <v>8631</v>
      </c>
      <c r="J4228" s="8">
        <v>109.28</v>
      </c>
      <c r="K4228" s="8">
        <v>35.840000000000003</v>
      </c>
      <c r="L4228" s="8">
        <v>943195.68</v>
      </c>
      <c r="M4228" s="8">
        <v>309335.03999999998</v>
      </c>
      <c r="N4228" s="8">
        <v>633860.64</v>
      </c>
    </row>
    <row r="4229" spans="1:14" x14ac:dyDescent="0.25">
      <c r="A4229" t="s">
        <v>9</v>
      </c>
      <c r="B4229" t="s">
        <v>98</v>
      </c>
      <c r="C4229" t="s">
        <v>2</v>
      </c>
      <c r="D4229" t="s">
        <v>3</v>
      </c>
      <c r="E4229" t="s">
        <v>8</v>
      </c>
      <c r="F4229" s="5">
        <v>44465</v>
      </c>
      <c r="G4229">
        <v>685233008</v>
      </c>
      <c r="H4229" s="5">
        <v>44486</v>
      </c>
      <c r="I4229">
        <v>4529</v>
      </c>
      <c r="J4229" s="8">
        <v>255.28</v>
      </c>
      <c r="K4229" s="8">
        <v>159.41999999999999</v>
      </c>
      <c r="L4229" s="8">
        <v>1156163.1200000001</v>
      </c>
      <c r="M4229" s="8">
        <v>722013.18</v>
      </c>
      <c r="N4229" s="8">
        <v>434149.94</v>
      </c>
    </row>
    <row r="4230" spans="1:14" x14ac:dyDescent="0.25">
      <c r="A4230" t="s">
        <v>12</v>
      </c>
      <c r="B4230" t="s">
        <v>166</v>
      </c>
      <c r="C4230" t="s">
        <v>31</v>
      </c>
      <c r="D4230" t="s">
        <v>7</v>
      </c>
      <c r="E4230" t="s">
        <v>8</v>
      </c>
      <c r="F4230" s="5">
        <v>43221</v>
      </c>
      <c r="G4230">
        <v>387387216</v>
      </c>
      <c r="H4230" s="5">
        <v>43262</v>
      </c>
      <c r="I4230">
        <v>5341</v>
      </c>
      <c r="J4230" s="8">
        <v>437.2</v>
      </c>
      <c r="K4230" s="8">
        <v>263.33</v>
      </c>
      <c r="L4230" s="8">
        <v>2335085.2000000002</v>
      </c>
      <c r="M4230" s="8">
        <v>1406445.53</v>
      </c>
      <c r="N4230" s="8">
        <v>928639.67</v>
      </c>
    </row>
    <row r="4231" spans="1:14" x14ac:dyDescent="0.25">
      <c r="A4231" t="s">
        <v>9</v>
      </c>
      <c r="B4231" t="s">
        <v>111</v>
      </c>
      <c r="C4231" t="s">
        <v>11</v>
      </c>
      <c r="D4231" t="s">
        <v>3</v>
      </c>
      <c r="E4231" t="s">
        <v>23</v>
      </c>
      <c r="F4231" s="5">
        <v>43538</v>
      </c>
      <c r="G4231">
        <v>757468974</v>
      </c>
      <c r="H4231" s="5">
        <v>43547</v>
      </c>
      <c r="I4231">
        <v>757</v>
      </c>
      <c r="J4231" s="8">
        <v>47.45</v>
      </c>
      <c r="K4231" s="8">
        <v>31.79</v>
      </c>
      <c r="L4231" s="8">
        <v>35919.65</v>
      </c>
      <c r="M4231" s="8">
        <v>24065.03</v>
      </c>
      <c r="N4231" s="8">
        <v>11854.62</v>
      </c>
    </row>
    <row r="4232" spans="1:14" x14ac:dyDescent="0.25">
      <c r="A4232" t="s">
        <v>9</v>
      </c>
      <c r="B4232" t="s">
        <v>68</v>
      </c>
      <c r="C4232" t="s">
        <v>36</v>
      </c>
      <c r="D4232" t="s">
        <v>3</v>
      </c>
      <c r="E4232" t="s">
        <v>23</v>
      </c>
      <c r="F4232" s="5">
        <v>42270</v>
      </c>
      <c r="G4232">
        <v>512714612</v>
      </c>
      <c r="H4232" s="5">
        <v>42286</v>
      </c>
      <c r="I4232">
        <v>2502</v>
      </c>
      <c r="J4232" s="8">
        <v>421.89</v>
      </c>
      <c r="K4232" s="8">
        <v>364.69</v>
      </c>
      <c r="L4232" s="8">
        <v>1055568.78</v>
      </c>
      <c r="M4232" s="8">
        <v>912454.38</v>
      </c>
      <c r="N4232" s="8">
        <v>143114.4</v>
      </c>
    </row>
    <row r="4233" spans="1:14" x14ac:dyDescent="0.25">
      <c r="A4233" t="s">
        <v>0</v>
      </c>
      <c r="B4233" t="s">
        <v>171</v>
      </c>
      <c r="C4233" t="s">
        <v>57</v>
      </c>
      <c r="D4233" t="s">
        <v>3</v>
      </c>
      <c r="E4233" t="s">
        <v>23</v>
      </c>
      <c r="F4233" s="5">
        <v>44353</v>
      </c>
      <c r="G4233">
        <v>240672957</v>
      </c>
      <c r="H4233" s="5">
        <v>44391</v>
      </c>
      <c r="I4233">
        <v>9331</v>
      </c>
      <c r="J4233" s="8">
        <v>154.06</v>
      </c>
      <c r="K4233" s="8">
        <v>90.93</v>
      </c>
      <c r="L4233" s="8">
        <v>1437533.86</v>
      </c>
      <c r="M4233" s="8">
        <v>848467.83</v>
      </c>
      <c r="N4233" s="8">
        <v>589066.03</v>
      </c>
    </row>
    <row r="4234" spans="1:14" x14ac:dyDescent="0.25">
      <c r="A4234" t="s">
        <v>17</v>
      </c>
      <c r="B4234" t="s">
        <v>119</v>
      </c>
      <c r="C4234" t="s">
        <v>19</v>
      </c>
      <c r="D4234" t="s">
        <v>3</v>
      </c>
      <c r="E4234" t="s">
        <v>15</v>
      </c>
      <c r="F4234" s="5">
        <v>43685</v>
      </c>
      <c r="G4234">
        <v>149205338</v>
      </c>
      <c r="H4234" s="5">
        <v>43698</v>
      </c>
      <c r="I4234">
        <v>2030</v>
      </c>
      <c r="J4234" s="8">
        <v>81.73</v>
      </c>
      <c r="K4234" s="8">
        <v>56.67</v>
      </c>
      <c r="L4234" s="8">
        <v>165911.9</v>
      </c>
      <c r="M4234" s="8">
        <v>115040.1</v>
      </c>
      <c r="N4234" s="8">
        <v>50871.8</v>
      </c>
    </row>
    <row r="4235" spans="1:14" x14ac:dyDescent="0.25">
      <c r="A4235" t="s">
        <v>9</v>
      </c>
      <c r="B4235" t="s">
        <v>204</v>
      </c>
      <c r="C4235" t="s">
        <v>36</v>
      </c>
      <c r="D4235" t="s">
        <v>7</v>
      </c>
      <c r="E4235" t="s">
        <v>4</v>
      </c>
      <c r="F4235" s="5">
        <v>44603</v>
      </c>
      <c r="G4235">
        <v>516485583</v>
      </c>
      <c r="H4235" s="5">
        <v>44626</v>
      </c>
      <c r="I4235">
        <v>8416</v>
      </c>
      <c r="J4235" s="8">
        <v>421.89</v>
      </c>
      <c r="K4235" s="8">
        <v>364.69</v>
      </c>
      <c r="L4235" s="8">
        <v>3550626.24</v>
      </c>
      <c r="M4235" s="8">
        <v>3069231.04</v>
      </c>
      <c r="N4235" s="8">
        <v>481395.20000000001</v>
      </c>
    </row>
    <row r="4236" spans="1:14" x14ac:dyDescent="0.25">
      <c r="A4236" t="s">
        <v>17</v>
      </c>
      <c r="B4236" t="s">
        <v>59</v>
      </c>
      <c r="C4236" t="s">
        <v>2</v>
      </c>
      <c r="D4236" t="s">
        <v>7</v>
      </c>
      <c r="E4236" t="s">
        <v>15</v>
      </c>
      <c r="F4236" s="5">
        <v>44052</v>
      </c>
      <c r="G4236">
        <v>341000020</v>
      </c>
      <c r="H4236" s="5">
        <v>44061</v>
      </c>
      <c r="I4236">
        <v>8339</v>
      </c>
      <c r="J4236" s="8">
        <v>255.28</v>
      </c>
      <c r="K4236" s="8">
        <v>159.41999999999999</v>
      </c>
      <c r="L4236" s="8">
        <v>2128779.92</v>
      </c>
      <c r="M4236" s="8">
        <v>1329403.3799999999</v>
      </c>
      <c r="N4236" s="8">
        <v>799376.54</v>
      </c>
    </row>
    <row r="4237" spans="1:14" x14ac:dyDescent="0.25">
      <c r="A4237" t="s">
        <v>9</v>
      </c>
      <c r="B4237" t="s">
        <v>133</v>
      </c>
      <c r="C4237" t="s">
        <v>57</v>
      </c>
      <c r="D4237" t="s">
        <v>3</v>
      </c>
      <c r="E4237" t="s">
        <v>23</v>
      </c>
      <c r="F4237" s="5">
        <v>43411</v>
      </c>
      <c r="G4237">
        <v>491547477</v>
      </c>
      <c r="H4237" s="5">
        <v>43411</v>
      </c>
      <c r="I4237">
        <v>8676</v>
      </c>
      <c r="J4237" s="8">
        <v>154.06</v>
      </c>
      <c r="K4237" s="8">
        <v>90.93</v>
      </c>
      <c r="L4237" s="8">
        <v>1336624.56</v>
      </c>
      <c r="M4237" s="8">
        <v>788908.68</v>
      </c>
      <c r="N4237" s="8">
        <v>547715.88</v>
      </c>
    </row>
    <row r="4238" spans="1:14" x14ac:dyDescent="0.25">
      <c r="A4238" t="s">
        <v>17</v>
      </c>
      <c r="B4238" t="s">
        <v>209</v>
      </c>
      <c r="C4238" t="s">
        <v>57</v>
      </c>
      <c r="D4238" t="s">
        <v>7</v>
      </c>
      <c r="E4238" t="s">
        <v>4</v>
      </c>
      <c r="F4238" s="5">
        <v>44450</v>
      </c>
      <c r="G4238">
        <v>557239282</v>
      </c>
      <c r="H4238" s="5">
        <v>44491</v>
      </c>
      <c r="I4238">
        <v>8341</v>
      </c>
      <c r="J4238" s="8">
        <v>154.06</v>
      </c>
      <c r="K4238" s="8">
        <v>90.93</v>
      </c>
      <c r="L4238" s="8">
        <v>1285014.46</v>
      </c>
      <c r="M4238" s="8">
        <v>758447.13</v>
      </c>
      <c r="N4238" s="8">
        <v>526567.32999999996</v>
      </c>
    </row>
    <row r="4239" spans="1:14" x14ac:dyDescent="0.25">
      <c r="A4239" t="s">
        <v>0</v>
      </c>
      <c r="B4239" t="s">
        <v>5</v>
      </c>
      <c r="C4239" t="s">
        <v>6</v>
      </c>
      <c r="D4239" t="s">
        <v>7</v>
      </c>
      <c r="E4239" t="s">
        <v>8</v>
      </c>
      <c r="F4239" s="5">
        <v>44708</v>
      </c>
      <c r="G4239">
        <v>197499263</v>
      </c>
      <c r="H4239" s="5">
        <v>44720</v>
      </c>
      <c r="I4239">
        <v>3276</v>
      </c>
      <c r="J4239" s="8">
        <v>152.58000000000001</v>
      </c>
      <c r="K4239" s="8">
        <v>97.44</v>
      </c>
      <c r="L4239" s="8">
        <v>499852.08</v>
      </c>
      <c r="M4239" s="8">
        <v>319213.44</v>
      </c>
      <c r="N4239" s="8">
        <v>180638.64</v>
      </c>
    </row>
    <row r="4240" spans="1:14" x14ac:dyDescent="0.25">
      <c r="A4240" t="s">
        <v>17</v>
      </c>
      <c r="B4240" t="s">
        <v>163</v>
      </c>
      <c r="C4240" t="s">
        <v>19</v>
      </c>
      <c r="D4240" t="s">
        <v>7</v>
      </c>
      <c r="E4240" t="s">
        <v>15</v>
      </c>
      <c r="F4240" s="5">
        <v>44464</v>
      </c>
      <c r="G4240">
        <v>492063748</v>
      </c>
      <c r="H4240" s="5">
        <v>44474</v>
      </c>
      <c r="I4240">
        <v>1453</v>
      </c>
      <c r="J4240" s="8">
        <v>81.73</v>
      </c>
      <c r="K4240" s="8">
        <v>56.67</v>
      </c>
      <c r="L4240" s="8">
        <v>118753.69</v>
      </c>
      <c r="M4240" s="8">
        <v>82341.509999999995</v>
      </c>
      <c r="N4240" s="8">
        <v>36412.18</v>
      </c>
    </row>
    <row r="4241" spans="1:14" x14ac:dyDescent="0.25">
      <c r="A4241" t="s">
        <v>17</v>
      </c>
      <c r="B4241" t="s">
        <v>28</v>
      </c>
      <c r="C4241" t="s">
        <v>57</v>
      </c>
      <c r="D4241" t="s">
        <v>3</v>
      </c>
      <c r="E4241" t="s">
        <v>23</v>
      </c>
      <c r="F4241" s="5">
        <v>43728</v>
      </c>
      <c r="G4241">
        <v>790981566</v>
      </c>
      <c r="H4241" s="5">
        <v>43746</v>
      </c>
      <c r="I4241">
        <v>7878</v>
      </c>
      <c r="J4241" s="8">
        <v>154.06</v>
      </c>
      <c r="K4241" s="8">
        <v>90.93</v>
      </c>
      <c r="L4241" s="8">
        <v>1213684.68</v>
      </c>
      <c r="M4241" s="8">
        <v>716346.54</v>
      </c>
      <c r="N4241" s="8">
        <v>497338.14</v>
      </c>
    </row>
    <row r="4242" spans="1:14" x14ac:dyDescent="0.25">
      <c r="A4242" t="s">
        <v>0</v>
      </c>
      <c r="B4242" t="s">
        <v>197</v>
      </c>
      <c r="C4242" t="s">
        <v>65</v>
      </c>
      <c r="D4242" t="s">
        <v>7</v>
      </c>
      <c r="E4242" t="s">
        <v>8</v>
      </c>
      <c r="F4242" s="5">
        <v>42175</v>
      </c>
      <c r="G4242">
        <v>964614045</v>
      </c>
      <c r="H4242" s="5">
        <v>42206</v>
      </c>
      <c r="I4242">
        <v>9587</v>
      </c>
      <c r="J4242" s="8">
        <v>668.27</v>
      </c>
      <c r="K4242" s="8">
        <v>502.54</v>
      </c>
      <c r="L4242" s="8">
        <v>6406704.4900000002</v>
      </c>
      <c r="M4242" s="8">
        <v>4817850.9800000004</v>
      </c>
      <c r="N4242" s="8">
        <v>1588853.51</v>
      </c>
    </row>
    <row r="4243" spans="1:14" x14ac:dyDescent="0.25">
      <c r="A4243" t="s">
        <v>26</v>
      </c>
      <c r="B4243" t="s">
        <v>100</v>
      </c>
      <c r="C4243" t="s">
        <v>45</v>
      </c>
      <c r="D4243" t="s">
        <v>7</v>
      </c>
      <c r="E4243" t="s">
        <v>23</v>
      </c>
      <c r="F4243" s="5">
        <v>43595</v>
      </c>
      <c r="G4243">
        <v>953635013</v>
      </c>
      <c r="H4243" s="5">
        <v>43630</v>
      </c>
      <c r="I4243">
        <v>647</v>
      </c>
      <c r="J4243" s="8">
        <v>9.33</v>
      </c>
      <c r="K4243" s="8">
        <v>6.92</v>
      </c>
      <c r="L4243" s="8">
        <v>6036.51</v>
      </c>
      <c r="M4243" s="8">
        <v>4477.24</v>
      </c>
      <c r="N4243" s="8">
        <v>1559.27</v>
      </c>
    </row>
    <row r="4244" spans="1:14" x14ac:dyDescent="0.25">
      <c r="A4244" t="s">
        <v>26</v>
      </c>
      <c r="B4244" t="s">
        <v>142</v>
      </c>
      <c r="C4244" t="s">
        <v>57</v>
      </c>
      <c r="D4244" t="s">
        <v>7</v>
      </c>
      <c r="E4244" t="s">
        <v>15</v>
      </c>
      <c r="F4244" s="5">
        <v>43977</v>
      </c>
      <c r="G4244">
        <v>319030797</v>
      </c>
      <c r="H4244" s="5">
        <v>44005</v>
      </c>
      <c r="I4244">
        <v>7157</v>
      </c>
      <c r="J4244" s="8">
        <v>154.06</v>
      </c>
      <c r="K4244" s="8">
        <v>90.93</v>
      </c>
      <c r="L4244" s="8">
        <v>1102607.42</v>
      </c>
      <c r="M4244" s="8">
        <v>650786.01</v>
      </c>
      <c r="N4244" s="8">
        <v>451821.41</v>
      </c>
    </row>
    <row r="4245" spans="1:14" x14ac:dyDescent="0.25">
      <c r="A4245" t="s">
        <v>0</v>
      </c>
      <c r="B4245" t="s">
        <v>171</v>
      </c>
      <c r="C4245" t="s">
        <v>36</v>
      </c>
      <c r="D4245" t="s">
        <v>3</v>
      </c>
      <c r="E4245" t="s">
        <v>8</v>
      </c>
      <c r="F4245" s="5">
        <v>43428</v>
      </c>
      <c r="G4245">
        <v>492100226</v>
      </c>
      <c r="H4245" s="5">
        <v>42015</v>
      </c>
      <c r="I4245">
        <v>2247</v>
      </c>
      <c r="J4245" s="8">
        <v>421.89</v>
      </c>
      <c r="K4245" s="8">
        <v>364.69</v>
      </c>
      <c r="L4245" s="8">
        <v>947986.83</v>
      </c>
      <c r="M4245" s="8">
        <v>819458.43</v>
      </c>
      <c r="N4245" s="8">
        <v>128528.4</v>
      </c>
    </row>
    <row r="4246" spans="1:14" x14ac:dyDescent="0.25">
      <c r="A4246" t="s">
        <v>0</v>
      </c>
      <c r="B4246" t="s">
        <v>34</v>
      </c>
      <c r="C4246" t="s">
        <v>11</v>
      </c>
      <c r="D4246" t="s">
        <v>7</v>
      </c>
      <c r="E4246" t="s">
        <v>4</v>
      </c>
      <c r="F4246" s="5">
        <v>42603</v>
      </c>
      <c r="G4246">
        <v>724454629</v>
      </c>
      <c r="H4246" s="5">
        <v>42645</v>
      </c>
      <c r="I4246">
        <v>1079</v>
      </c>
      <c r="J4246" s="8">
        <v>47.45</v>
      </c>
      <c r="K4246" s="8">
        <v>31.79</v>
      </c>
      <c r="L4246" s="8">
        <v>51198.55</v>
      </c>
      <c r="M4246" s="8">
        <v>34301.410000000003</v>
      </c>
      <c r="N4246" s="8">
        <v>16897.14</v>
      </c>
    </row>
    <row r="4247" spans="1:14" x14ac:dyDescent="0.25">
      <c r="A4247" t="s">
        <v>26</v>
      </c>
      <c r="B4247" t="s">
        <v>103</v>
      </c>
      <c r="C4247" t="s">
        <v>11</v>
      </c>
      <c r="D4247" t="s">
        <v>7</v>
      </c>
      <c r="E4247" t="s">
        <v>4</v>
      </c>
      <c r="F4247" s="5">
        <v>44813</v>
      </c>
      <c r="G4247">
        <v>338017833</v>
      </c>
      <c r="H4247" s="5">
        <v>44862</v>
      </c>
      <c r="I4247">
        <v>5843</v>
      </c>
      <c r="J4247" s="8">
        <v>47.45</v>
      </c>
      <c r="K4247" s="8">
        <v>31.79</v>
      </c>
      <c r="L4247" s="8">
        <v>277250.34999999998</v>
      </c>
      <c r="M4247" s="8">
        <v>185748.97</v>
      </c>
      <c r="N4247" s="8">
        <v>91501.38</v>
      </c>
    </row>
    <row r="4248" spans="1:14" x14ac:dyDescent="0.25">
      <c r="A4248" t="s">
        <v>17</v>
      </c>
      <c r="B4248" t="s">
        <v>30</v>
      </c>
      <c r="C4248" t="s">
        <v>19</v>
      </c>
      <c r="D4248" t="s">
        <v>3</v>
      </c>
      <c r="E4248" t="s">
        <v>4</v>
      </c>
      <c r="F4248" s="5">
        <v>43793</v>
      </c>
      <c r="G4248">
        <v>975026166</v>
      </c>
      <c r="H4248" s="5">
        <v>43814</v>
      </c>
      <c r="I4248">
        <v>765</v>
      </c>
      <c r="J4248" s="8">
        <v>81.73</v>
      </c>
      <c r="K4248" s="8">
        <v>56.67</v>
      </c>
      <c r="L4248" s="8">
        <v>62523.45</v>
      </c>
      <c r="M4248" s="8">
        <v>43352.55</v>
      </c>
      <c r="N4248" s="8">
        <v>19170.900000000001</v>
      </c>
    </row>
    <row r="4249" spans="1:14" x14ac:dyDescent="0.25">
      <c r="A4249" t="s">
        <v>26</v>
      </c>
      <c r="B4249" t="s">
        <v>121</v>
      </c>
      <c r="C4249" t="s">
        <v>14</v>
      </c>
      <c r="D4249" t="s">
        <v>3</v>
      </c>
      <c r="E4249" t="s">
        <v>8</v>
      </c>
      <c r="F4249" s="5">
        <v>44599</v>
      </c>
      <c r="G4249">
        <v>748028457</v>
      </c>
      <c r="H4249" s="5">
        <v>44646</v>
      </c>
      <c r="I4249">
        <v>7098</v>
      </c>
      <c r="J4249" s="8">
        <v>205.7</v>
      </c>
      <c r="K4249" s="8">
        <v>117.11</v>
      </c>
      <c r="L4249" s="8">
        <v>1460058.6</v>
      </c>
      <c r="M4249" s="8">
        <v>831246.78</v>
      </c>
      <c r="N4249" s="8">
        <v>628811.81999999995</v>
      </c>
    </row>
    <row r="4250" spans="1:14" x14ac:dyDescent="0.25">
      <c r="A4250" t="s">
        <v>26</v>
      </c>
      <c r="B4250" t="s">
        <v>55</v>
      </c>
      <c r="C4250" t="s">
        <v>45</v>
      </c>
      <c r="D4250" t="s">
        <v>3</v>
      </c>
      <c r="E4250" t="s">
        <v>15</v>
      </c>
      <c r="F4250" s="5">
        <v>43283</v>
      </c>
      <c r="G4250">
        <v>989886033</v>
      </c>
      <c r="H4250" s="5">
        <v>43313</v>
      </c>
      <c r="I4250">
        <v>8129</v>
      </c>
      <c r="J4250" s="8">
        <v>9.33</v>
      </c>
      <c r="K4250" s="8">
        <v>6.92</v>
      </c>
      <c r="L4250" s="8">
        <v>75843.570000000007</v>
      </c>
      <c r="M4250" s="8">
        <v>56252.68</v>
      </c>
      <c r="N4250" s="8">
        <v>19590.89</v>
      </c>
    </row>
    <row r="4251" spans="1:14" x14ac:dyDescent="0.25">
      <c r="A4251" t="s">
        <v>26</v>
      </c>
      <c r="B4251" t="s">
        <v>151</v>
      </c>
      <c r="C4251" t="s">
        <v>31</v>
      </c>
      <c r="D4251" t="s">
        <v>7</v>
      </c>
      <c r="E4251" t="s">
        <v>8</v>
      </c>
      <c r="F4251" s="5">
        <v>42676</v>
      </c>
      <c r="G4251">
        <v>403772723</v>
      </c>
      <c r="H4251" s="5">
        <v>42687</v>
      </c>
      <c r="I4251">
        <v>4176</v>
      </c>
      <c r="J4251" s="8">
        <v>437.2</v>
      </c>
      <c r="K4251" s="8">
        <v>263.33</v>
      </c>
      <c r="L4251" s="8">
        <v>1825747.2</v>
      </c>
      <c r="M4251" s="8">
        <v>1099666.08</v>
      </c>
      <c r="N4251" s="8">
        <v>726081.12</v>
      </c>
    </row>
    <row r="4252" spans="1:14" x14ac:dyDescent="0.25">
      <c r="A4252" t="s">
        <v>20</v>
      </c>
      <c r="B4252" t="s">
        <v>181</v>
      </c>
      <c r="C4252" t="s">
        <v>36</v>
      </c>
      <c r="D4252" t="s">
        <v>3</v>
      </c>
      <c r="E4252" t="s">
        <v>23</v>
      </c>
      <c r="F4252" s="5">
        <v>42193</v>
      </c>
      <c r="G4252">
        <v>913174855</v>
      </c>
      <c r="H4252" s="5">
        <v>42239</v>
      </c>
      <c r="I4252">
        <v>7587</v>
      </c>
      <c r="J4252" s="8">
        <v>421.89</v>
      </c>
      <c r="K4252" s="8">
        <v>364.69</v>
      </c>
      <c r="L4252" s="8">
        <v>3200879.43</v>
      </c>
      <c r="M4252" s="8">
        <v>2766903.03</v>
      </c>
      <c r="N4252" s="8">
        <v>433976.4</v>
      </c>
    </row>
    <row r="4253" spans="1:14" x14ac:dyDescent="0.25">
      <c r="A4253" t="s">
        <v>9</v>
      </c>
      <c r="B4253" t="s">
        <v>38</v>
      </c>
      <c r="C4253" t="s">
        <v>45</v>
      </c>
      <c r="D4253" t="s">
        <v>7</v>
      </c>
      <c r="E4253" t="s">
        <v>8</v>
      </c>
      <c r="F4253" s="5">
        <v>43746</v>
      </c>
      <c r="G4253">
        <v>911891257</v>
      </c>
      <c r="H4253" s="5">
        <v>43770</v>
      </c>
      <c r="I4253">
        <v>7742</v>
      </c>
      <c r="J4253" s="8">
        <v>9.33</v>
      </c>
      <c r="K4253" s="8">
        <v>6.92</v>
      </c>
      <c r="L4253" s="8">
        <v>72232.86</v>
      </c>
      <c r="M4253" s="8">
        <v>53574.64</v>
      </c>
      <c r="N4253" s="8">
        <v>18658.22</v>
      </c>
    </row>
    <row r="4254" spans="1:14" x14ac:dyDescent="0.25">
      <c r="A4254" t="s">
        <v>9</v>
      </c>
      <c r="B4254" t="s">
        <v>84</v>
      </c>
      <c r="C4254" t="s">
        <v>6</v>
      </c>
      <c r="D4254" t="s">
        <v>7</v>
      </c>
      <c r="E4254" t="s">
        <v>15</v>
      </c>
      <c r="F4254" s="5">
        <v>42337</v>
      </c>
      <c r="G4254">
        <v>214033257</v>
      </c>
      <c r="H4254" s="5">
        <v>42341</v>
      </c>
      <c r="I4254">
        <v>6052</v>
      </c>
      <c r="J4254" s="8">
        <v>152.58000000000001</v>
      </c>
      <c r="K4254" s="8">
        <v>97.44</v>
      </c>
      <c r="L4254" s="8">
        <v>923414.16</v>
      </c>
      <c r="M4254" s="8">
        <v>589706.88</v>
      </c>
      <c r="N4254" s="8">
        <v>333707.28000000003</v>
      </c>
    </row>
    <row r="4255" spans="1:14" x14ac:dyDescent="0.25">
      <c r="A4255" t="s">
        <v>9</v>
      </c>
      <c r="B4255" t="s">
        <v>89</v>
      </c>
      <c r="C4255" t="s">
        <v>14</v>
      </c>
      <c r="D4255" t="s">
        <v>3</v>
      </c>
      <c r="E4255" t="s">
        <v>23</v>
      </c>
      <c r="F4255" s="5">
        <v>42352</v>
      </c>
      <c r="G4255">
        <v>504024684</v>
      </c>
      <c r="H4255" s="5">
        <v>42383</v>
      </c>
      <c r="I4255">
        <v>959</v>
      </c>
      <c r="J4255" s="8">
        <v>205.7</v>
      </c>
      <c r="K4255" s="8">
        <v>117.11</v>
      </c>
      <c r="L4255" s="8">
        <v>197266.3</v>
      </c>
      <c r="M4255" s="8">
        <v>112308.49</v>
      </c>
      <c r="N4255" s="8">
        <v>84957.81</v>
      </c>
    </row>
    <row r="4256" spans="1:14" x14ac:dyDescent="0.25">
      <c r="A4256" t="s">
        <v>9</v>
      </c>
      <c r="B4256" t="s">
        <v>141</v>
      </c>
      <c r="C4256" t="s">
        <v>57</v>
      </c>
      <c r="D4256" t="s">
        <v>3</v>
      </c>
      <c r="E4256" t="s">
        <v>15</v>
      </c>
      <c r="F4256" s="5">
        <v>42568</v>
      </c>
      <c r="G4256">
        <v>386601865</v>
      </c>
      <c r="H4256" s="5">
        <v>42577</v>
      </c>
      <c r="I4256">
        <v>2938</v>
      </c>
      <c r="J4256" s="8">
        <v>154.06</v>
      </c>
      <c r="K4256" s="8">
        <v>90.93</v>
      </c>
      <c r="L4256" s="8">
        <v>452628.28</v>
      </c>
      <c r="M4256" s="8">
        <v>267152.34000000003</v>
      </c>
      <c r="N4256" s="8">
        <v>185475.94</v>
      </c>
    </row>
    <row r="4257" spans="1:14" x14ac:dyDescent="0.25">
      <c r="A4257" t="s">
        <v>9</v>
      </c>
      <c r="B4257" t="s">
        <v>161</v>
      </c>
      <c r="C4257" t="s">
        <v>31</v>
      </c>
      <c r="D4257" t="s">
        <v>7</v>
      </c>
      <c r="E4257" t="s">
        <v>8</v>
      </c>
      <c r="F4257" s="5">
        <v>44577</v>
      </c>
      <c r="G4257">
        <v>336813628</v>
      </c>
      <c r="H4257" s="5">
        <v>44615</v>
      </c>
      <c r="I4257">
        <v>9492</v>
      </c>
      <c r="J4257" s="8">
        <v>437.2</v>
      </c>
      <c r="K4257" s="8">
        <v>263.33</v>
      </c>
      <c r="L4257" s="8">
        <v>4149902.4</v>
      </c>
      <c r="M4257" s="8">
        <v>2499528.36</v>
      </c>
      <c r="N4257" s="8">
        <v>1650374.04</v>
      </c>
    </row>
    <row r="4258" spans="1:14" x14ac:dyDescent="0.25">
      <c r="A4258" t="s">
        <v>12</v>
      </c>
      <c r="B4258" t="s">
        <v>62</v>
      </c>
      <c r="C4258" t="s">
        <v>11</v>
      </c>
      <c r="D4258" t="s">
        <v>7</v>
      </c>
      <c r="E4258" t="s">
        <v>8</v>
      </c>
      <c r="F4258" s="5">
        <v>44047</v>
      </c>
      <c r="G4258">
        <v>450021302</v>
      </c>
      <c r="H4258" s="5">
        <v>44070</v>
      </c>
      <c r="I4258">
        <v>159</v>
      </c>
      <c r="J4258" s="8">
        <v>47.45</v>
      </c>
      <c r="K4258" s="8">
        <v>31.79</v>
      </c>
      <c r="L4258" s="8">
        <v>7544.55</v>
      </c>
      <c r="M4258" s="8">
        <v>5054.6099999999997</v>
      </c>
      <c r="N4258" s="8">
        <v>2489.94</v>
      </c>
    </row>
    <row r="4259" spans="1:14" x14ac:dyDescent="0.25">
      <c r="A4259" t="s">
        <v>26</v>
      </c>
      <c r="B4259" t="s">
        <v>139</v>
      </c>
      <c r="C4259" t="s">
        <v>11</v>
      </c>
      <c r="D4259" t="s">
        <v>3</v>
      </c>
      <c r="E4259" t="s">
        <v>15</v>
      </c>
      <c r="F4259" s="5">
        <v>43425</v>
      </c>
      <c r="G4259">
        <v>891898715</v>
      </c>
      <c r="H4259" s="5">
        <v>43439</v>
      </c>
      <c r="I4259">
        <v>1505</v>
      </c>
      <c r="J4259" s="8">
        <v>47.45</v>
      </c>
      <c r="K4259" s="8">
        <v>31.79</v>
      </c>
      <c r="L4259" s="8">
        <v>71412.25</v>
      </c>
      <c r="M4259" s="8">
        <v>47843.95</v>
      </c>
      <c r="N4259" s="8">
        <v>23568.3</v>
      </c>
    </row>
    <row r="4260" spans="1:14" x14ac:dyDescent="0.25">
      <c r="A4260" t="s">
        <v>20</v>
      </c>
      <c r="B4260" t="s">
        <v>81</v>
      </c>
      <c r="C4260" t="s">
        <v>45</v>
      </c>
      <c r="D4260" t="s">
        <v>7</v>
      </c>
      <c r="E4260" t="s">
        <v>15</v>
      </c>
      <c r="F4260" s="5">
        <v>42469</v>
      </c>
      <c r="G4260">
        <v>548432195</v>
      </c>
      <c r="H4260" s="5">
        <v>42491</v>
      </c>
      <c r="I4260">
        <v>2129</v>
      </c>
      <c r="J4260" s="8">
        <v>9.33</v>
      </c>
      <c r="K4260" s="8">
        <v>6.92</v>
      </c>
      <c r="L4260" s="8">
        <v>19863.57</v>
      </c>
      <c r="M4260" s="8">
        <v>14732.68</v>
      </c>
      <c r="N4260" s="8">
        <v>5130.8900000000003</v>
      </c>
    </row>
    <row r="4261" spans="1:14" x14ac:dyDescent="0.25">
      <c r="A4261" t="s">
        <v>26</v>
      </c>
      <c r="B4261" t="s">
        <v>126</v>
      </c>
      <c r="C4261" t="s">
        <v>45</v>
      </c>
      <c r="D4261" t="s">
        <v>7</v>
      </c>
      <c r="E4261" t="s">
        <v>23</v>
      </c>
      <c r="F4261" s="5">
        <v>43596</v>
      </c>
      <c r="G4261">
        <v>175920569</v>
      </c>
      <c r="H4261" s="5">
        <v>43640</v>
      </c>
      <c r="I4261">
        <v>7661</v>
      </c>
      <c r="J4261" s="8">
        <v>9.33</v>
      </c>
      <c r="K4261" s="8">
        <v>6.92</v>
      </c>
      <c r="L4261" s="8">
        <v>71477.13</v>
      </c>
      <c r="M4261" s="8">
        <v>53014.12</v>
      </c>
      <c r="N4261" s="8">
        <v>18463.009999999998</v>
      </c>
    </row>
    <row r="4262" spans="1:14" x14ac:dyDescent="0.25">
      <c r="A4262" t="s">
        <v>20</v>
      </c>
      <c r="B4262" t="s">
        <v>185</v>
      </c>
      <c r="C4262" t="s">
        <v>22</v>
      </c>
      <c r="D4262" t="s">
        <v>7</v>
      </c>
      <c r="E4262" t="s">
        <v>23</v>
      </c>
      <c r="F4262" s="5">
        <v>44344</v>
      </c>
      <c r="G4262">
        <v>150975167</v>
      </c>
      <c r="H4262" s="5">
        <v>44388</v>
      </c>
      <c r="I4262">
        <v>5762</v>
      </c>
      <c r="J4262" s="8">
        <v>109.28</v>
      </c>
      <c r="K4262" s="8">
        <v>35.840000000000003</v>
      </c>
      <c r="L4262" s="8">
        <v>629671.36</v>
      </c>
      <c r="M4262" s="8">
        <v>206510.07999999999</v>
      </c>
      <c r="N4262" s="8">
        <v>423161.28</v>
      </c>
    </row>
    <row r="4263" spans="1:14" x14ac:dyDescent="0.25">
      <c r="A4263" t="s">
        <v>26</v>
      </c>
      <c r="B4263" t="s">
        <v>72</v>
      </c>
      <c r="C4263" t="s">
        <v>11</v>
      </c>
      <c r="D4263" t="s">
        <v>7</v>
      </c>
      <c r="E4263" t="s">
        <v>4</v>
      </c>
      <c r="F4263" s="5">
        <v>44174</v>
      </c>
      <c r="G4263">
        <v>920519816</v>
      </c>
      <c r="H4263" s="5">
        <v>44195</v>
      </c>
      <c r="I4263">
        <v>1125</v>
      </c>
      <c r="J4263" s="8">
        <v>47.45</v>
      </c>
      <c r="K4263" s="8">
        <v>31.79</v>
      </c>
      <c r="L4263" s="8">
        <v>53381.25</v>
      </c>
      <c r="M4263" s="8">
        <v>35763.75</v>
      </c>
      <c r="N4263" s="8">
        <v>17617.5</v>
      </c>
    </row>
    <row r="4264" spans="1:14" x14ac:dyDescent="0.25">
      <c r="A4264" t="s">
        <v>12</v>
      </c>
      <c r="B4264" t="s">
        <v>190</v>
      </c>
      <c r="C4264" t="s">
        <v>36</v>
      </c>
      <c r="D4264" t="s">
        <v>3</v>
      </c>
      <c r="E4264" t="s">
        <v>8</v>
      </c>
      <c r="F4264" s="5">
        <v>43827</v>
      </c>
      <c r="G4264">
        <v>751790845</v>
      </c>
      <c r="H4264" s="5">
        <v>43502</v>
      </c>
      <c r="I4264">
        <v>472</v>
      </c>
      <c r="J4264" s="8">
        <v>421.89</v>
      </c>
      <c r="K4264" s="8">
        <v>364.69</v>
      </c>
      <c r="L4264" s="8">
        <v>199132.08</v>
      </c>
      <c r="M4264" s="8">
        <v>172133.68</v>
      </c>
      <c r="N4264" s="8">
        <v>26998.400000000001</v>
      </c>
    </row>
    <row r="4265" spans="1:14" x14ac:dyDescent="0.25">
      <c r="A4265" t="s">
        <v>0</v>
      </c>
      <c r="B4265" t="s">
        <v>171</v>
      </c>
      <c r="C4265" t="s">
        <v>36</v>
      </c>
      <c r="D4265" t="s">
        <v>3</v>
      </c>
      <c r="E4265" t="s">
        <v>4</v>
      </c>
      <c r="F4265" s="5">
        <v>42163</v>
      </c>
      <c r="G4265">
        <v>682337081</v>
      </c>
      <c r="H4265" s="5">
        <v>42165</v>
      </c>
      <c r="I4265">
        <v>7560</v>
      </c>
      <c r="J4265" s="8">
        <v>421.89</v>
      </c>
      <c r="K4265" s="8">
        <v>364.69</v>
      </c>
      <c r="L4265" s="8">
        <v>3189488.4</v>
      </c>
      <c r="M4265" s="8">
        <v>2757056.4</v>
      </c>
      <c r="N4265" s="8">
        <v>432432</v>
      </c>
    </row>
    <row r="4266" spans="1:14" x14ac:dyDescent="0.25">
      <c r="A4266" t="s">
        <v>0</v>
      </c>
      <c r="B4266" t="s">
        <v>101</v>
      </c>
      <c r="C4266" t="s">
        <v>36</v>
      </c>
      <c r="D4266" t="s">
        <v>3</v>
      </c>
      <c r="E4266" t="s">
        <v>23</v>
      </c>
      <c r="F4266" s="5">
        <v>44430</v>
      </c>
      <c r="G4266">
        <v>470019853</v>
      </c>
      <c r="H4266" s="5">
        <v>44453</v>
      </c>
      <c r="I4266">
        <v>8174</v>
      </c>
      <c r="J4266" s="8">
        <v>421.89</v>
      </c>
      <c r="K4266" s="8">
        <v>364.69</v>
      </c>
      <c r="L4266" s="8">
        <v>3448528.86</v>
      </c>
      <c r="M4266" s="8">
        <v>2980976.06</v>
      </c>
      <c r="N4266" s="8">
        <v>467552.8</v>
      </c>
    </row>
    <row r="4267" spans="1:14" x14ac:dyDescent="0.25">
      <c r="A4267" t="s">
        <v>26</v>
      </c>
      <c r="B4267" t="s">
        <v>174</v>
      </c>
      <c r="C4267" t="s">
        <v>45</v>
      </c>
      <c r="D4267" t="s">
        <v>7</v>
      </c>
      <c r="E4267" t="s">
        <v>23</v>
      </c>
      <c r="F4267" s="5">
        <v>42723</v>
      </c>
      <c r="G4267">
        <v>843012988</v>
      </c>
      <c r="H4267" s="5">
        <v>42730</v>
      </c>
      <c r="I4267">
        <v>5132</v>
      </c>
      <c r="J4267" s="8">
        <v>9.33</v>
      </c>
      <c r="K4267" s="8">
        <v>6.92</v>
      </c>
      <c r="L4267" s="8">
        <v>47881.56</v>
      </c>
      <c r="M4267" s="8">
        <v>35513.440000000002</v>
      </c>
      <c r="N4267" s="8">
        <v>12368.12</v>
      </c>
    </row>
    <row r="4268" spans="1:14" x14ac:dyDescent="0.25">
      <c r="A4268" t="s">
        <v>12</v>
      </c>
      <c r="B4268" t="s">
        <v>67</v>
      </c>
      <c r="C4268" t="s">
        <v>57</v>
      </c>
      <c r="D4268" t="s">
        <v>7</v>
      </c>
      <c r="E4268" t="s">
        <v>8</v>
      </c>
      <c r="F4268" s="5">
        <v>42576</v>
      </c>
      <c r="G4268">
        <v>349802815</v>
      </c>
      <c r="H4268" s="5">
        <v>42597</v>
      </c>
      <c r="I4268">
        <v>3281</v>
      </c>
      <c r="J4268" s="8">
        <v>154.06</v>
      </c>
      <c r="K4268" s="8">
        <v>90.93</v>
      </c>
      <c r="L4268" s="8">
        <v>505470.86</v>
      </c>
      <c r="M4268" s="8">
        <v>298341.33</v>
      </c>
      <c r="N4268" s="8">
        <v>207129.53</v>
      </c>
    </row>
    <row r="4269" spans="1:14" x14ac:dyDescent="0.25">
      <c r="A4269" t="s">
        <v>9</v>
      </c>
      <c r="B4269" t="s">
        <v>68</v>
      </c>
      <c r="C4269" t="s">
        <v>45</v>
      </c>
      <c r="D4269" t="s">
        <v>3</v>
      </c>
      <c r="E4269" t="s">
        <v>8</v>
      </c>
      <c r="F4269" s="5">
        <v>42209</v>
      </c>
      <c r="G4269">
        <v>309188163</v>
      </c>
      <c r="H4269" s="5">
        <v>42228</v>
      </c>
      <c r="I4269">
        <v>4503</v>
      </c>
      <c r="J4269" s="8">
        <v>9.33</v>
      </c>
      <c r="K4269" s="8">
        <v>6.92</v>
      </c>
      <c r="L4269" s="8">
        <v>42012.99</v>
      </c>
      <c r="M4269" s="8">
        <v>31160.76</v>
      </c>
      <c r="N4269" s="8">
        <v>10852.23</v>
      </c>
    </row>
    <row r="4270" spans="1:14" x14ac:dyDescent="0.25">
      <c r="A4270" t="s">
        <v>9</v>
      </c>
      <c r="B4270" t="s">
        <v>133</v>
      </c>
      <c r="C4270" t="s">
        <v>29</v>
      </c>
      <c r="D4270" t="s">
        <v>7</v>
      </c>
      <c r="E4270" t="s">
        <v>4</v>
      </c>
      <c r="F4270" s="5">
        <v>44044</v>
      </c>
      <c r="G4270">
        <v>760280358</v>
      </c>
      <c r="H4270" s="5">
        <v>44064</v>
      </c>
      <c r="I4270">
        <v>2708</v>
      </c>
      <c r="J4270" s="8">
        <v>651.21</v>
      </c>
      <c r="K4270" s="8">
        <v>524.96</v>
      </c>
      <c r="L4270" s="8">
        <v>1763476.68</v>
      </c>
      <c r="M4270" s="8">
        <v>1421591.68</v>
      </c>
      <c r="N4270" s="8">
        <v>341885</v>
      </c>
    </row>
    <row r="4271" spans="1:14" x14ac:dyDescent="0.25">
      <c r="A4271" t="s">
        <v>26</v>
      </c>
      <c r="B4271" t="s">
        <v>152</v>
      </c>
      <c r="C4271" t="s">
        <v>45</v>
      </c>
      <c r="D4271" t="s">
        <v>3</v>
      </c>
      <c r="E4271" t="s">
        <v>23</v>
      </c>
      <c r="F4271" s="5">
        <v>44240</v>
      </c>
      <c r="G4271">
        <v>912503230</v>
      </c>
      <c r="H4271" s="5">
        <v>44272</v>
      </c>
      <c r="I4271">
        <v>8838</v>
      </c>
      <c r="J4271" s="8">
        <v>9.33</v>
      </c>
      <c r="K4271" s="8">
        <v>6.92</v>
      </c>
      <c r="L4271" s="8">
        <v>82458.539999999994</v>
      </c>
      <c r="M4271" s="8">
        <v>61158.96</v>
      </c>
      <c r="N4271" s="8">
        <v>21299.58</v>
      </c>
    </row>
    <row r="4272" spans="1:14" x14ac:dyDescent="0.25">
      <c r="A4272" t="s">
        <v>9</v>
      </c>
      <c r="B4272" t="s">
        <v>184</v>
      </c>
      <c r="C4272" t="s">
        <v>11</v>
      </c>
      <c r="D4272" t="s">
        <v>7</v>
      </c>
      <c r="E4272" t="s">
        <v>4</v>
      </c>
      <c r="F4272" s="5">
        <v>42262</v>
      </c>
      <c r="G4272">
        <v>495593106</v>
      </c>
      <c r="H4272" s="5">
        <v>42285</v>
      </c>
      <c r="I4272">
        <v>5868</v>
      </c>
      <c r="J4272" s="8">
        <v>47.45</v>
      </c>
      <c r="K4272" s="8">
        <v>31.79</v>
      </c>
      <c r="L4272" s="8">
        <v>278436.59999999998</v>
      </c>
      <c r="M4272" s="8">
        <v>186543.72</v>
      </c>
      <c r="N4272" s="8">
        <v>91892.88</v>
      </c>
    </row>
    <row r="4273" spans="1:14" x14ac:dyDescent="0.25">
      <c r="A4273" t="s">
        <v>9</v>
      </c>
      <c r="B4273" t="s">
        <v>110</v>
      </c>
      <c r="C4273" t="s">
        <v>22</v>
      </c>
      <c r="D4273" t="s">
        <v>7</v>
      </c>
      <c r="E4273" t="s">
        <v>15</v>
      </c>
      <c r="F4273" s="5">
        <v>43474</v>
      </c>
      <c r="G4273">
        <v>209598815</v>
      </c>
      <c r="H4273" s="5">
        <v>43476</v>
      </c>
      <c r="I4273">
        <v>3802</v>
      </c>
      <c r="J4273" s="8">
        <v>109.28</v>
      </c>
      <c r="K4273" s="8">
        <v>35.840000000000003</v>
      </c>
      <c r="L4273" s="8">
        <v>415482.56</v>
      </c>
      <c r="M4273" s="8">
        <v>136263.67999999999</v>
      </c>
      <c r="N4273" s="8">
        <v>279218.88</v>
      </c>
    </row>
    <row r="4274" spans="1:14" x14ac:dyDescent="0.25">
      <c r="A4274" t="s">
        <v>26</v>
      </c>
      <c r="B4274" t="s">
        <v>153</v>
      </c>
      <c r="C4274" t="s">
        <v>22</v>
      </c>
      <c r="D4274" t="s">
        <v>7</v>
      </c>
      <c r="E4274" t="s">
        <v>15</v>
      </c>
      <c r="F4274" s="5">
        <v>43659</v>
      </c>
      <c r="G4274">
        <v>374881684</v>
      </c>
      <c r="H4274" s="5">
        <v>43702</v>
      </c>
      <c r="I4274">
        <v>4676</v>
      </c>
      <c r="J4274" s="8">
        <v>109.28</v>
      </c>
      <c r="K4274" s="8">
        <v>35.840000000000003</v>
      </c>
      <c r="L4274" s="8">
        <v>510993.28</v>
      </c>
      <c r="M4274" s="8">
        <v>167587.84</v>
      </c>
      <c r="N4274" s="8">
        <v>343405.44</v>
      </c>
    </row>
    <row r="4275" spans="1:14" x14ac:dyDescent="0.25">
      <c r="A4275" t="s">
        <v>39</v>
      </c>
      <c r="B4275" t="s">
        <v>128</v>
      </c>
      <c r="C4275" t="s">
        <v>2</v>
      </c>
      <c r="D4275" t="s">
        <v>7</v>
      </c>
      <c r="E4275" t="s">
        <v>23</v>
      </c>
      <c r="F4275" s="5">
        <v>42881</v>
      </c>
      <c r="G4275">
        <v>482115542</v>
      </c>
      <c r="H4275" s="5">
        <v>42883</v>
      </c>
      <c r="I4275">
        <v>7558</v>
      </c>
      <c r="J4275" s="8">
        <v>255.28</v>
      </c>
      <c r="K4275" s="8">
        <v>159.41999999999999</v>
      </c>
      <c r="L4275" s="8">
        <v>1929406.24</v>
      </c>
      <c r="M4275" s="8">
        <v>1204896.3600000001</v>
      </c>
      <c r="N4275" s="8">
        <v>724509.88</v>
      </c>
    </row>
    <row r="4276" spans="1:14" x14ac:dyDescent="0.25">
      <c r="A4276" t="s">
        <v>0</v>
      </c>
      <c r="B4276" t="s">
        <v>50</v>
      </c>
      <c r="C4276" t="s">
        <v>36</v>
      </c>
      <c r="D4276" t="s">
        <v>3</v>
      </c>
      <c r="E4276" t="s">
        <v>4</v>
      </c>
      <c r="F4276" s="5">
        <v>44820</v>
      </c>
      <c r="G4276">
        <v>542286717</v>
      </c>
      <c r="H4276" s="5">
        <v>44824</v>
      </c>
      <c r="I4276">
        <v>3545</v>
      </c>
      <c r="J4276" s="8">
        <v>421.89</v>
      </c>
      <c r="K4276" s="8">
        <v>364.69</v>
      </c>
      <c r="L4276" s="8">
        <v>1495600.05</v>
      </c>
      <c r="M4276" s="8">
        <v>1292826.05</v>
      </c>
      <c r="N4276" s="8">
        <v>202774</v>
      </c>
    </row>
    <row r="4277" spans="1:14" x14ac:dyDescent="0.25">
      <c r="A4277" t="s">
        <v>12</v>
      </c>
      <c r="B4277" t="s">
        <v>61</v>
      </c>
      <c r="C4277" t="s">
        <v>14</v>
      </c>
      <c r="D4277" t="s">
        <v>3</v>
      </c>
      <c r="E4277" t="s">
        <v>15</v>
      </c>
      <c r="F4277" s="5">
        <v>43352</v>
      </c>
      <c r="G4277">
        <v>636694037</v>
      </c>
      <c r="H4277" s="5">
        <v>43363</v>
      </c>
      <c r="I4277">
        <v>769</v>
      </c>
      <c r="J4277" s="8">
        <v>205.7</v>
      </c>
      <c r="K4277" s="8">
        <v>117.11</v>
      </c>
      <c r="L4277" s="8">
        <v>158183.29999999999</v>
      </c>
      <c r="M4277" s="8">
        <v>90057.59</v>
      </c>
      <c r="N4277" s="8">
        <v>68125.710000000006</v>
      </c>
    </row>
    <row r="4278" spans="1:14" x14ac:dyDescent="0.25">
      <c r="A4278" t="s">
        <v>20</v>
      </c>
      <c r="B4278" t="s">
        <v>81</v>
      </c>
      <c r="C4278" t="s">
        <v>19</v>
      </c>
      <c r="D4278" t="s">
        <v>7</v>
      </c>
      <c r="E4278" t="s">
        <v>23</v>
      </c>
      <c r="F4278" s="5">
        <v>43747</v>
      </c>
      <c r="G4278">
        <v>466948831</v>
      </c>
      <c r="H4278" s="5">
        <v>43795</v>
      </c>
      <c r="I4278">
        <v>9390</v>
      </c>
      <c r="J4278" s="8">
        <v>81.73</v>
      </c>
      <c r="K4278" s="8">
        <v>56.67</v>
      </c>
      <c r="L4278" s="8">
        <v>767444.7</v>
      </c>
      <c r="M4278" s="8">
        <v>532131.30000000005</v>
      </c>
      <c r="N4278" s="8">
        <v>235313.4</v>
      </c>
    </row>
    <row r="4279" spans="1:14" x14ac:dyDescent="0.25">
      <c r="A4279" t="s">
        <v>26</v>
      </c>
      <c r="B4279" t="s">
        <v>121</v>
      </c>
      <c r="C4279" t="s">
        <v>6</v>
      </c>
      <c r="D4279" t="s">
        <v>7</v>
      </c>
      <c r="E4279" t="s">
        <v>15</v>
      </c>
      <c r="F4279" s="5">
        <v>43970</v>
      </c>
      <c r="G4279">
        <v>704974925</v>
      </c>
      <c r="H4279" s="5">
        <v>43996</v>
      </c>
      <c r="I4279">
        <v>6601</v>
      </c>
      <c r="J4279" s="8">
        <v>152.58000000000001</v>
      </c>
      <c r="K4279" s="8">
        <v>97.44</v>
      </c>
      <c r="L4279" s="8">
        <v>1007180.58</v>
      </c>
      <c r="M4279" s="8">
        <v>643201.43999999994</v>
      </c>
      <c r="N4279" s="8">
        <v>363979.14</v>
      </c>
    </row>
    <row r="4280" spans="1:14" x14ac:dyDescent="0.25">
      <c r="A4280" t="s">
        <v>26</v>
      </c>
      <c r="B4280" t="s">
        <v>79</v>
      </c>
      <c r="C4280" t="s">
        <v>45</v>
      </c>
      <c r="D4280" t="s">
        <v>3</v>
      </c>
      <c r="E4280" t="s">
        <v>23</v>
      </c>
      <c r="F4280" s="5">
        <v>42373</v>
      </c>
      <c r="G4280">
        <v>743008649</v>
      </c>
      <c r="H4280" s="5">
        <v>42396</v>
      </c>
      <c r="I4280">
        <v>1625</v>
      </c>
      <c r="J4280" s="8">
        <v>9.33</v>
      </c>
      <c r="K4280" s="8">
        <v>6.92</v>
      </c>
      <c r="L4280" s="8">
        <v>15161.25</v>
      </c>
      <c r="M4280" s="8">
        <v>11245</v>
      </c>
      <c r="N4280" s="8">
        <v>3916.25</v>
      </c>
    </row>
    <row r="4281" spans="1:14" x14ac:dyDescent="0.25">
      <c r="A4281" t="s">
        <v>20</v>
      </c>
      <c r="B4281" t="s">
        <v>183</v>
      </c>
      <c r="C4281" t="s">
        <v>65</v>
      </c>
      <c r="D4281" t="s">
        <v>7</v>
      </c>
      <c r="E4281" t="s">
        <v>15</v>
      </c>
      <c r="F4281" s="5">
        <v>43932</v>
      </c>
      <c r="G4281">
        <v>943598830</v>
      </c>
      <c r="H4281" s="5">
        <v>43934</v>
      </c>
      <c r="I4281">
        <v>718</v>
      </c>
      <c r="J4281" s="8">
        <v>668.27</v>
      </c>
      <c r="K4281" s="8">
        <v>502.54</v>
      </c>
      <c r="L4281" s="8">
        <v>479817.86</v>
      </c>
      <c r="M4281" s="8">
        <v>360823.72</v>
      </c>
      <c r="N4281" s="8">
        <v>118994.14</v>
      </c>
    </row>
    <row r="4282" spans="1:14" x14ac:dyDescent="0.25">
      <c r="A4282" t="s">
        <v>0</v>
      </c>
      <c r="B4282" t="s">
        <v>50</v>
      </c>
      <c r="C4282" t="s">
        <v>57</v>
      </c>
      <c r="D4282" t="s">
        <v>3</v>
      </c>
      <c r="E4282" t="s">
        <v>15</v>
      </c>
      <c r="F4282" s="5">
        <v>44048</v>
      </c>
      <c r="G4282">
        <v>389606797</v>
      </c>
      <c r="H4282" s="5">
        <v>44092</v>
      </c>
      <c r="I4282">
        <v>2164</v>
      </c>
      <c r="J4282" s="8">
        <v>154.06</v>
      </c>
      <c r="K4282" s="8">
        <v>90.93</v>
      </c>
      <c r="L4282" s="8">
        <v>333385.84000000003</v>
      </c>
      <c r="M4282" s="8">
        <v>196772.52</v>
      </c>
      <c r="N4282" s="8">
        <v>136613.32</v>
      </c>
    </row>
    <row r="4283" spans="1:14" x14ac:dyDescent="0.25">
      <c r="A4283" t="s">
        <v>26</v>
      </c>
      <c r="B4283" t="s">
        <v>174</v>
      </c>
      <c r="C4283" t="s">
        <v>6</v>
      </c>
      <c r="D4283" t="s">
        <v>3</v>
      </c>
      <c r="E4283" t="s">
        <v>4</v>
      </c>
      <c r="F4283" s="5">
        <v>44744</v>
      </c>
      <c r="G4283">
        <v>934206378</v>
      </c>
      <c r="H4283" s="5">
        <v>44755</v>
      </c>
      <c r="I4283">
        <v>1282</v>
      </c>
      <c r="J4283" s="8">
        <v>152.58000000000001</v>
      </c>
      <c r="K4283" s="8">
        <v>97.44</v>
      </c>
      <c r="L4283" s="8">
        <v>195607.56</v>
      </c>
      <c r="M4283" s="8">
        <v>124918.08</v>
      </c>
      <c r="N4283" s="8">
        <v>70689.48</v>
      </c>
    </row>
    <row r="4284" spans="1:14" x14ac:dyDescent="0.25">
      <c r="A4284" t="s">
        <v>26</v>
      </c>
      <c r="B4284" t="s">
        <v>152</v>
      </c>
      <c r="C4284" t="s">
        <v>36</v>
      </c>
      <c r="D4284" t="s">
        <v>3</v>
      </c>
      <c r="E4284" t="s">
        <v>15</v>
      </c>
      <c r="F4284" s="5">
        <v>42277</v>
      </c>
      <c r="G4284">
        <v>450883901</v>
      </c>
      <c r="H4284" s="5">
        <v>42313</v>
      </c>
      <c r="I4284">
        <v>5421</v>
      </c>
      <c r="J4284" s="8">
        <v>421.89</v>
      </c>
      <c r="K4284" s="8">
        <v>364.69</v>
      </c>
      <c r="L4284" s="8">
        <v>2287065.69</v>
      </c>
      <c r="M4284" s="8">
        <v>1976984.49</v>
      </c>
      <c r="N4284" s="8">
        <v>310081.2</v>
      </c>
    </row>
    <row r="4285" spans="1:14" x14ac:dyDescent="0.25">
      <c r="A4285" t="s">
        <v>9</v>
      </c>
      <c r="B4285" t="s">
        <v>204</v>
      </c>
      <c r="C4285" t="s">
        <v>36</v>
      </c>
      <c r="D4285" t="s">
        <v>3</v>
      </c>
      <c r="E4285" t="s">
        <v>23</v>
      </c>
      <c r="F4285" s="5">
        <v>44066</v>
      </c>
      <c r="G4285">
        <v>483438193</v>
      </c>
      <c r="H4285" s="5">
        <v>44100</v>
      </c>
      <c r="I4285">
        <v>8959</v>
      </c>
      <c r="J4285" s="8">
        <v>421.89</v>
      </c>
      <c r="K4285" s="8">
        <v>364.69</v>
      </c>
      <c r="L4285" s="8">
        <v>3779712.51</v>
      </c>
      <c r="M4285" s="8">
        <v>3267257.71</v>
      </c>
      <c r="N4285" s="8">
        <v>512454.8</v>
      </c>
    </row>
    <row r="4286" spans="1:14" x14ac:dyDescent="0.25">
      <c r="A4286" t="s">
        <v>20</v>
      </c>
      <c r="B4286" t="s">
        <v>52</v>
      </c>
      <c r="C4286" t="s">
        <v>14</v>
      </c>
      <c r="D4286" t="s">
        <v>3</v>
      </c>
      <c r="E4286" t="s">
        <v>4</v>
      </c>
      <c r="F4286" s="5">
        <v>42684</v>
      </c>
      <c r="G4286">
        <v>395980584</v>
      </c>
      <c r="H4286" s="5">
        <v>42722</v>
      </c>
      <c r="I4286">
        <v>8309</v>
      </c>
      <c r="J4286" s="8">
        <v>205.7</v>
      </c>
      <c r="K4286" s="8">
        <v>117.11</v>
      </c>
      <c r="L4286" s="8">
        <v>1709161.3</v>
      </c>
      <c r="M4286" s="8">
        <v>973066.99</v>
      </c>
      <c r="N4286" s="8">
        <v>736094.31</v>
      </c>
    </row>
    <row r="4287" spans="1:14" x14ac:dyDescent="0.25">
      <c r="A4287" t="s">
        <v>17</v>
      </c>
      <c r="B4287" t="s">
        <v>75</v>
      </c>
      <c r="C4287" t="s">
        <v>57</v>
      </c>
      <c r="D4287" t="s">
        <v>7</v>
      </c>
      <c r="E4287" t="s">
        <v>4</v>
      </c>
      <c r="F4287" s="5">
        <v>44214</v>
      </c>
      <c r="G4287">
        <v>522934901</v>
      </c>
      <c r="H4287" s="5">
        <v>44230</v>
      </c>
      <c r="I4287">
        <v>6913</v>
      </c>
      <c r="J4287" s="8">
        <v>154.06</v>
      </c>
      <c r="K4287" s="8">
        <v>90.93</v>
      </c>
      <c r="L4287" s="8">
        <v>1065016.78</v>
      </c>
      <c r="M4287" s="8">
        <v>628599.09</v>
      </c>
      <c r="N4287" s="8">
        <v>436417.69</v>
      </c>
    </row>
    <row r="4288" spans="1:14" x14ac:dyDescent="0.25">
      <c r="A4288" t="s">
        <v>9</v>
      </c>
      <c r="B4288" t="s">
        <v>60</v>
      </c>
      <c r="C4288" t="s">
        <v>57</v>
      </c>
      <c r="D4288" t="s">
        <v>3</v>
      </c>
      <c r="E4288" t="s">
        <v>15</v>
      </c>
      <c r="F4288" s="5">
        <v>42658</v>
      </c>
      <c r="G4288">
        <v>819037473</v>
      </c>
      <c r="H4288" s="5">
        <v>42658</v>
      </c>
      <c r="I4288">
        <v>244</v>
      </c>
      <c r="J4288" s="8">
        <v>154.06</v>
      </c>
      <c r="K4288" s="8">
        <v>90.93</v>
      </c>
      <c r="L4288" s="8">
        <v>37590.639999999999</v>
      </c>
      <c r="M4288" s="8">
        <v>22186.92</v>
      </c>
      <c r="N4288" s="8">
        <v>15403.72</v>
      </c>
    </row>
    <row r="4289" spans="1:14" x14ac:dyDescent="0.25">
      <c r="A4289" t="s">
        <v>26</v>
      </c>
      <c r="B4289" t="s">
        <v>139</v>
      </c>
      <c r="C4289" t="s">
        <v>2</v>
      </c>
      <c r="D4289" t="s">
        <v>7</v>
      </c>
      <c r="E4289" t="s">
        <v>8</v>
      </c>
      <c r="F4289" s="5">
        <v>42036</v>
      </c>
      <c r="G4289">
        <v>409337127</v>
      </c>
      <c r="H4289" s="5">
        <v>42049</v>
      </c>
      <c r="I4289">
        <v>807</v>
      </c>
      <c r="J4289" s="8">
        <v>255.28</v>
      </c>
      <c r="K4289" s="8">
        <v>159.41999999999999</v>
      </c>
      <c r="L4289" s="8">
        <v>206010.96</v>
      </c>
      <c r="M4289" s="8">
        <v>128651.94</v>
      </c>
      <c r="N4289" s="8">
        <v>77359.02</v>
      </c>
    </row>
    <row r="4290" spans="1:14" x14ac:dyDescent="0.25">
      <c r="A4290" t="s">
        <v>0</v>
      </c>
      <c r="B4290" t="s">
        <v>1</v>
      </c>
      <c r="C4290" t="s">
        <v>14</v>
      </c>
      <c r="D4290" t="s">
        <v>3</v>
      </c>
      <c r="E4290" t="s">
        <v>4</v>
      </c>
      <c r="F4290" s="5">
        <v>44823</v>
      </c>
      <c r="G4290">
        <v>739195191</v>
      </c>
      <c r="H4290" s="5">
        <v>44862</v>
      </c>
      <c r="I4290">
        <v>3139</v>
      </c>
      <c r="J4290" s="8">
        <v>205.7</v>
      </c>
      <c r="K4290" s="8">
        <v>117.11</v>
      </c>
      <c r="L4290" s="8">
        <v>645692.30000000005</v>
      </c>
      <c r="M4290" s="8">
        <v>367608.29</v>
      </c>
      <c r="N4290" s="8">
        <v>278084.01</v>
      </c>
    </row>
    <row r="4291" spans="1:14" x14ac:dyDescent="0.25">
      <c r="A4291" t="s">
        <v>17</v>
      </c>
      <c r="B4291" t="s">
        <v>35</v>
      </c>
      <c r="C4291" t="s">
        <v>19</v>
      </c>
      <c r="D4291" t="s">
        <v>7</v>
      </c>
      <c r="E4291" t="s">
        <v>15</v>
      </c>
      <c r="F4291" s="5">
        <v>43579</v>
      </c>
      <c r="G4291">
        <v>624285495</v>
      </c>
      <c r="H4291" s="5">
        <v>43627</v>
      </c>
      <c r="I4291">
        <v>8806</v>
      </c>
      <c r="J4291" s="8">
        <v>81.73</v>
      </c>
      <c r="K4291" s="8">
        <v>56.67</v>
      </c>
      <c r="L4291" s="8">
        <v>719714.38</v>
      </c>
      <c r="M4291" s="8">
        <v>499036.02</v>
      </c>
      <c r="N4291" s="8">
        <v>220678.36</v>
      </c>
    </row>
    <row r="4292" spans="1:14" x14ac:dyDescent="0.25">
      <c r="A4292" t="s">
        <v>26</v>
      </c>
      <c r="B4292" t="s">
        <v>208</v>
      </c>
      <c r="C4292" t="s">
        <v>2</v>
      </c>
      <c r="D4292" t="s">
        <v>7</v>
      </c>
      <c r="E4292" t="s">
        <v>15</v>
      </c>
      <c r="F4292" s="5">
        <v>44873</v>
      </c>
      <c r="G4292">
        <v>300594365</v>
      </c>
      <c r="H4292" s="5">
        <v>44899</v>
      </c>
      <c r="I4292">
        <v>1407</v>
      </c>
      <c r="J4292" s="8">
        <v>255.28</v>
      </c>
      <c r="K4292" s="8">
        <v>159.41999999999999</v>
      </c>
      <c r="L4292" s="8">
        <v>359178.96</v>
      </c>
      <c r="M4292" s="8">
        <v>224303.94</v>
      </c>
      <c r="N4292" s="8">
        <v>134875.01999999999</v>
      </c>
    </row>
    <row r="4293" spans="1:14" x14ac:dyDescent="0.25">
      <c r="A4293" t="s">
        <v>9</v>
      </c>
      <c r="B4293" t="s">
        <v>102</v>
      </c>
      <c r="C4293" t="s">
        <v>45</v>
      </c>
      <c r="D4293" t="s">
        <v>7</v>
      </c>
      <c r="E4293" t="s">
        <v>23</v>
      </c>
      <c r="F4293" s="5">
        <v>44312</v>
      </c>
      <c r="G4293">
        <v>974420630</v>
      </c>
      <c r="H4293" s="5">
        <v>44362</v>
      </c>
      <c r="I4293">
        <v>1573</v>
      </c>
      <c r="J4293" s="8">
        <v>9.33</v>
      </c>
      <c r="K4293" s="8">
        <v>6.92</v>
      </c>
      <c r="L4293" s="8">
        <v>14676.09</v>
      </c>
      <c r="M4293" s="8">
        <v>10885.16</v>
      </c>
      <c r="N4293" s="8">
        <v>3790.93</v>
      </c>
    </row>
    <row r="4294" spans="1:14" x14ac:dyDescent="0.25">
      <c r="A4294" t="s">
        <v>26</v>
      </c>
      <c r="B4294" t="s">
        <v>109</v>
      </c>
      <c r="C4294" t="s">
        <v>19</v>
      </c>
      <c r="D4294" t="s">
        <v>3</v>
      </c>
      <c r="E4294" t="s">
        <v>15</v>
      </c>
      <c r="F4294" s="5">
        <v>42432</v>
      </c>
      <c r="G4294">
        <v>772375619</v>
      </c>
      <c r="H4294" s="5">
        <v>42435</v>
      </c>
      <c r="I4294">
        <v>1964</v>
      </c>
      <c r="J4294" s="8">
        <v>81.73</v>
      </c>
      <c r="K4294" s="8">
        <v>56.67</v>
      </c>
      <c r="L4294" s="8">
        <v>160517.72</v>
      </c>
      <c r="M4294" s="8">
        <v>111299.88</v>
      </c>
      <c r="N4294" s="8">
        <v>49217.84</v>
      </c>
    </row>
    <row r="4295" spans="1:14" x14ac:dyDescent="0.25">
      <c r="A4295" t="s">
        <v>17</v>
      </c>
      <c r="B4295" t="s">
        <v>75</v>
      </c>
      <c r="C4295" t="s">
        <v>65</v>
      </c>
      <c r="D4295" t="s">
        <v>3</v>
      </c>
      <c r="E4295" t="s">
        <v>4</v>
      </c>
      <c r="F4295" s="5">
        <v>42583</v>
      </c>
      <c r="G4295">
        <v>591383159</v>
      </c>
      <c r="H4295" s="5">
        <v>42597</v>
      </c>
      <c r="I4295">
        <v>2273</v>
      </c>
      <c r="J4295" s="8">
        <v>668.27</v>
      </c>
      <c r="K4295" s="8">
        <v>502.54</v>
      </c>
      <c r="L4295" s="8">
        <v>1518977.71</v>
      </c>
      <c r="M4295" s="8">
        <v>1142273.42</v>
      </c>
      <c r="N4295" s="8">
        <v>376704.29</v>
      </c>
    </row>
    <row r="4296" spans="1:14" x14ac:dyDescent="0.25">
      <c r="A4296" t="s">
        <v>0</v>
      </c>
      <c r="B4296" t="s">
        <v>144</v>
      </c>
      <c r="C4296" t="s">
        <v>6</v>
      </c>
      <c r="D4296" t="s">
        <v>3</v>
      </c>
      <c r="E4296" t="s">
        <v>23</v>
      </c>
      <c r="F4296" s="5">
        <v>43967</v>
      </c>
      <c r="G4296">
        <v>948679578</v>
      </c>
      <c r="H4296" s="5">
        <v>43987</v>
      </c>
      <c r="I4296">
        <v>4224</v>
      </c>
      <c r="J4296" s="8">
        <v>152.58000000000001</v>
      </c>
      <c r="K4296" s="8">
        <v>97.44</v>
      </c>
      <c r="L4296" s="8">
        <v>644497.92000000004</v>
      </c>
      <c r="M4296" s="8">
        <v>411586.56</v>
      </c>
      <c r="N4296" s="8">
        <v>232911.35999999999</v>
      </c>
    </row>
    <row r="4297" spans="1:14" x14ac:dyDescent="0.25">
      <c r="A4297" t="s">
        <v>26</v>
      </c>
      <c r="B4297" t="s">
        <v>99</v>
      </c>
      <c r="C4297" t="s">
        <v>36</v>
      </c>
      <c r="D4297" t="s">
        <v>3</v>
      </c>
      <c r="E4297" t="s">
        <v>15</v>
      </c>
      <c r="F4297" s="5">
        <v>42287</v>
      </c>
      <c r="G4297">
        <v>631813704</v>
      </c>
      <c r="H4297" s="5">
        <v>42336</v>
      </c>
      <c r="I4297">
        <v>6570</v>
      </c>
      <c r="J4297" s="8">
        <v>421.89</v>
      </c>
      <c r="K4297" s="8">
        <v>364.69</v>
      </c>
      <c r="L4297" s="8">
        <v>2771817.3</v>
      </c>
      <c r="M4297" s="8">
        <v>2396013.2999999998</v>
      </c>
      <c r="N4297" s="8">
        <v>375804</v>
      </c>
    </row>
    <row r="4298" spans="1:14" x14ac:dyDescent="0.25">
      <c r="A4298" t="s">
        <v>26</v>
      </c>
      <c r="B4298" t="s">
        <v>126</v>
      </c>
      <c r="C4298" t="s">
        <v>22</v>
      </c>
      <c r="D4298" t="s">
        <v>3</v>
      </c>
      <c r="E4298" t="s">
        <v>8</v>
      </c>
      <c r="F4298" s="5">
        <v>42868</v>
      </c>
      <c r="G4298">
        <v>748646867</v>
      </c>
      <c r="H4298" s="5">
        <v>42908</v>
      </c>
      <c r="I4298">
        <v>99</v>
      </c>
      <c r="J4298" s="8">
        <v>109.28</v>
      </c>
      <c r="K4298" s="8">
        <v>35.840000000000003</v>
      </c>
      <c r="L4298" s="8">
        <v>10818.72</v>
      </c>
      <c r="M4298" s="8">
        <v>3548.16</v>
      </c>
      <c r="N4298" s="8">
        <v>7270.56</v>
      </c>
    </row>
    <row r="4299" spans="1:14" x14ac:dyDescent="0.25">
      <c r="A4299" t="s">
        <v>26</v>
      </c>
      <c r="B4299" t="s">
        <v>152</v>
      </c>
      <c r="C4299" t="s">
        <v>11</v>
      </c>
      <c r="D4299" t="s">
        <v>3</v>
      </c>
      <c r="E4299" t="s">
        <v>4</v>
      </c>
      <c r="F4299" s="5">
        <v>44043</v>
      </c>
      <c r="G4299">
        <v>677352893</v>
      </c>
      <c r="H4299" s="5">
        <v>44066</v>
      </c>
      <c r="I4299">
        <v>2628</v>
      </c>
      <c r="J4299" s="8">
        <v>47.45</v>
      </c>
      <c r="K4299" s="8">
        <v>31.79</v>
      </c>
      <c r="L4299" s="8">
        <v>124698.6</v>
      </c>
      <c r="M4299" s="8">
        <v>83544.12</v>
      </c>
      <c r="N4299" s="8">
        <v>41154.480000000003</v>
      </c>
    </row>
    <row r="4300" spans="1:14" x14ac:dyDescent="0.25">
      <c r="A4300" t="s">
        <v>26</v>
      </c>
      <c r="B4300" t="s">
        <v>112</v>
      </c>
      <c r="C4300" t="s">
        <v>11</v>
      </c>
      <c r="D4300" t="s">
        <v>7</v>
      </c>
      <c r="E4300" t="s">
        <v>4</v>
      </c>
      <c r="F4300" s="5">
        <v>43490</v>
      </c>
      <c r="G4300">
        <v>316418111</v>
      </c>
      <c r="H4300" s="5">
        <v>43530</v>
      </c>
      <c r="I4300">
        <v>4005</v>
      </c>
      <c r="J4300" s="8">
        <v>47.45</v>
      </c>
      <c r="K4300" s="8">
        <v>31.79</v>
      </c>
      <c r="L4300" s="8">
        <v>190037.25</v>
      </c>
      <c r="M4300" s="8">
        <v>127318.95</v>
      </c>
      <c r="N4300" s="8">
        <v>62718.3</v>
      </c>
    </row>
    <row r="4301" spans="1:14" x14ac:dyDescent="0.25">
      <c r="A4301" t="s">
        <v>9</v>
      </c>
      <c r="B4301" t="s">
        <v>84</v>
      </c>
      <c r="C4301" t="s">
        <v>11</v>
      </c>
      <c r="D4301" t="s">
        <v>7</v>
      </c>
      <c r="E4301" t="s">
        <v>15</v>
      </c>
      <c r="F4301" s="5">
        <v>44050</v>
      </c>
      <c r="G4301">
        <v>534641349</v>
      </c>
      <c r="H4301" s="5">
        <v>44070</v>
      </c>
      <c r="I4301">
        <v>1111</v>
      </c>
      <c r="J4301" s="8">
        <v>47.45</v>
      </c>
      <c r="K4301" s="8">
        <v>31.79</v>
      </c>
      <c r="L4301" s="8">
        <v>52716.95</v>
      </c>
      <c r="M4301" s="8">
        <v>35318.69</v>
      </c>
      <c r="N4301" s="8">
        <v>17398.259999999998</v>
      </c>
    </row>
    <row r="4302" spans="1:14" x14ac:dyDescent="0.25">
      <c r="A4302" t="s">
        <v>9</v>
      </c>
      <c r="B4302" t="s">
        <v>68</v>
      </c>
      <c r="C4302" t="s">
        <v>6</v>
      </c>
      <c r="D4302" t="s">
        <v>3</v>
      </c>
      <c r="E4302" t="s">
        <v>15</v>
      </c>
      <c r="F4302" s="5">
        <v>43682</v>
      </c>
      <c r="G4302">
        <v>921133935</v>
      </c>
      <c r="H4302" s="5">
        <v>43688</v>
      </c>
      <c r="I4302">
        <v>2856</v>
      </c>
      <c r="J4302" s="8">
        <v>152.58000000000001</v>
      </c>
      <c r="K4302" s="8">
        <v>97.44</v>
      </c>
      <c r="L4302" s="8">
        <v>435768.48</v>
      </c>
      <c r="M4302" s="8">
        <v>278288.64000000001</v>
      </c>
      <c r="N4302" s="8">
        <v>157479.84</v>
      </c>
    </row>
    <row r="4303" spans="1:14" x14ac:dyDescent="0.25">
      <c r="A4303" t="s">
        <v>12</v>
      </c>
      <c r="B4303" t="s">
        <v>62</v>
      </c>
      <c r="C4303" t="s">
        <v>29</v>
      </c>
      <c r="D4303" t="s">
        <v>7</v>
      </c>
      <c r="E4303" t="s">
        <v>23</v>
      </c>
      <c r="F4303" s="5">
        <v>42275</v>
      </c>
      <c r="G4303">
        <v>235319697</v>
      </c>
      <c r="H4303" s="5">
        <v>42308</v>
      </c>
      <c r="I4303">
        <v>5183</v>
      </c>
      <c r="J4303" s="8">
        <v>651.21</v>
      </c>
      <c r="K4303" s="8">
        <v>524.96</v>
      </c>
      <c r="L4303" s="8">
        <v>3375221.43</v>
      </c>
      <c r="M4303" s="8">
        <v>2720867.68</v>
      </c>
      <c r="N4303" s="8">
        <v>654353.75</v>
      </c>
    </row>
    <row r="4304" spans="1:14" x14ac:dyDescent="0.25">
      <c r="A4304" t="s">
        <v>9</v>
      </c>
      <c r="B4304" t="s">
        <v>69</v>
      </c>
      <c r="C4304" t="s">
        <v>36</v>
      </c>
      <c r="D4304" t="s">
        <v>7</v>
      </c>
      <c r="E4304" t="s">
        <v>15</v>
      </c>
      <c r="F4304" s="5">
        <v>43913</v>
      </c>
      <c r="G4304">
        <v>456934964</v>
      </c>
      <c r="H4304" s="5">
        <v>43956</v>
      </c>
      <c r="I4304">
        <v>6065</v>
      </c>
      <c r="J4304" s="8">
        <v>421.89</v>
      </c>
      <c r="K4304" s="8">
        <v>364.69</v>
      </c>
      <c r="L4304" s="8">
        <v>2558762.85</v>
      </c>
      <c r="M4304" s="8">
        <v>2211844.85</v>
      </c>
      <c r="N4304" s="8">
        <v>346918</v>
      </c>
    </row>
    <row r="4305" spans="1:14" x14ac:dyDescent="0.25">
      <c r="A4305" t="s">
        <v>0</v>
      </c>
      <c r="B4305" t="s">
        <v>34</v>
      </c>
      <c r="C4305" t="s">
        <v>11</v>
      </c>
      <c r="D4305" t="s">
        <v>7</v>
      </c>
      <c r="E4305" t="s">
        <v>23</v>
      </c>
      <c r="F4305" s="5">
        <v>42454</v>
      </c>
      <c r="G4305">
        <v>936028563</v>
      </c>
      <c r="H4305" s="5">
        <v>42474</v>
      </c>
      <c r="I4305">
        <v>507</v>
      </c>
      <c r="J4305" s="8">
        <v>47.45</v>
      </c>
      <c r="K4305" s="8">
        <v>31.79</v>
      </c>
      <c r="L4305" s="8">
        <v>24057.15</v>
      </c>
      <c r="M4305" s="8">
        <v>16117.53</v>
      </c>
      <c r="N4305" s="8">
        <v>7939.62</v>
      </c>
    </row>
    <row r="4306" spans="1:14" x14ac:dyDescent="0.25">
      <c r="A4306" t="s">
        <v>0</v>
      </c>
      <c r="B4306" t="s">
        <v>171</v>
      </c>
      <c r="C4306" t="s">
        <v>2</v>
      </c>
      <c r="D4306" t="s">
        <v>7</v>
      </c>
      <c r="E4306" t="s">
        <v>8</v>
      </c>
      <c r="F4306" s="5">
        <v>44458</v>
      </c>
      <c r="G4306">
        <v>642961823</v>
      </c>
      <c r="H4306" s="5">
        <v>44469</v>
      </c>
      <c r="I4306">
        <v>5546</v>
      </c>
      <c r="J4306" s="8">
        <v>255.28</v>
      </c>
      <c r="K4306" s="8">
        <v>159.41999999999999</v>
      </c>
      <c r="L4306" s="8">
        <v>1415782.88</v>
      </c>
      <c r="M4306" s="8">
        <v>884143.32</v>
      </c>
      <c r="N4306" s="8">
        <v>531639.56000000006</v>
      </c>
    </row>
    <row r="4307" spans="1:14" x14ac:dyDescent="0.25">
      <c r="A4307" t="s">
        <v>26</v>
      </c>
      <c r="B4307" t="s">
        <v>208</v>
      </c>
      <c r="C4307" t="s">
        <v>19</v>
      </c>
      <c r="D4307" t="s">
        <v>7</v>
      </c>
      <c r="E4307" t="s">
        <v>23</v>
      </c>
      <c r="F4307" s="5">
        <v>44635</v>
      </c>
      <c r="G4307">
        <v>418408572</v>
      </c>
      <c r="H4307" s="5">
        <v>44635</v>
      </c>
      <c r="I4307">
        <v>5249</v>
      </c>
      <c r="J4307" s="8">
        <v>81.73</v>
      </c>
      <c r="K4307" s="8">
        <v>56.67</v>
      </c>
      <c r="L4307" s="8">
        <v>429000.77</v>
      </c>
      <c r="M4307" s="8">
        <v>297460.83</v>
      </c>
      <c r="N4307" s="8">
        <v>131539.94</v>
      </c>
    </row>
    <row r="4308" spans="1:14" x14ac:dyDescent="0.25">
      <c r="A4308" t="s">
        <v>17</v>
      </c>
      <c r="B4308" t="s">
        <v>119</v>
      </c>
      <c r="C4308" t="s">
        <v>11</v>
      </c>
      <c r="D4308" t="s">
        <v>7</v>
      </c>
      <c r="E4308" t="s">
        <v>15</v>
      </c>
      <c r="F4308" s="5">
        <v>42629</v>
      </c>
      <c r="G4308">
        <v>723355138</v>
      </c>
      <c r="H4308" s="5">
        <v>42667</v>
      </c>
      <c r="I4308">
        <v>5715</v>
      </c>
      <c r="J4308" s="8">
        <v>47.45</v>
      </c>
      <c r="K4308" s="8">
        <v>31.79</v>
      </c>
      <c r="L4308" s="8">
        <v>271176.75</v>
      </c>
      <c r="M4308" s="8">
        <v>181679.85</v>
      </c>
      <c r="N4308" s="8">
        <v>89496.9</v>
      </c>
    </row>
    <row r="4309" spans="1:14" x14ac:dyDescent="0.25">
      <c r="A4309" t="s">
        <v>26</v>
      </c>
      <c r="B4309" t="s">
        <v>121</v>
      </c>
      <c r="C4309" t="s">
        <v>36</v>
      </c>
      <c r="D4309" t="s">
        <v>3</v>
      </c>
      <c r="E4309" t="s">
        <v>8</v>
      </c>
      <c r="F4309" s="5">
        <v>44858</v>
      </c>
      <c r="G4309">
        <v>289100348</v>
      </c>
      <c r="H4309" s="5">
        <v>44865</v>
      </c>
      <c r="I4309">
        <v>72</v>
      </c>
      <c r="J4309" s="8">
        <v>421.89</v>
      </c>
      <c r="K4309" s="8">
        <v>364.69</v>
      </c>
      <c r="L4309" s="8">
        <v>30376.080000000002</v>
      </c>
      <c r="M4309" s="8">
        <v>26257.68</v>
      </c>
      <c r="N4309" s="8">
        <v>4118.3999999999996</v>
      </c>
    </row>
    <row r="4310" spans="1:14" x14ac:dyDescent="0.25">
      <c r="A4310" t="s">
        <v>12</v>
      </c>
      <c r="B4310" t="s">
        <v>93</v>
      </c>
      <c r="C4310" t="s">
        <v>19</v>
      </c>
      <c r="D4310" t="s">
        <v>7</v>
      </c>
      <c r="E4310" t="s">
        <v>4</v>
      </c>
      <c r="F4310" s="5">
        <v>44205</v>
      </c>
      <c r="G4310">
        <v>167255532</v>
      </c>
      <c r="H4310" s="5">
        <v>44216</v>
      </c>
      <c r="I4310">
        <v>3484</v>
      </c>
      <c r="J4310" s="8">
        <v>81.73</v>
      </c>
      <c r="K4310" s="8">
        <v>56.67</v>
      </c>
      <c r="L4310" s="8">
        <v>284747.32</v>
      </c>
      <c r="M4310" s="8">
        <v>197438.28</v>
      </c>
      <c r="N4310" s="8">
        <v>87309.04</v>
      </c>
    </row>
    <row r="4311" spans="1:14" x14ac:dyDescent="0.25">
      <c r="A4311" t="s">
        <v>20</v>
      </c>
      <c r="B4311" t="s">
        <v>185</v>
      </c>
      <c r="C4311" t="s">
        <v>36</v>
      </c>
      <c r="D4311" t="s">
        <v>3</v>
      </c>
      <c r="E4311" t="s">
        <v>15</v>
      </c>
      <c r="F4311" s="5">
        <v>44709</v>
      </c>
      <c r="G4311">
        <v>579744517</v>
      </c>
      <c r="H4311" s="5">
        <v>44744</v>
      </c>
      <c r="I4311">
        <v>8141</v>
      </c>
      <c r="J4311" s="8">
        <v>421.89</v>
      </c>
      <c r="K4311" s="8">
        <v>364.69</v>
      </c>
      <c r="L4311" s="8">
        <v>3434606.49</v>
      </c>
      <c r="M4311" s="8">
        <v>2968941.29</v>
      </c>
      <c r="N4311" s="8">
        <v>465665.2</v>
      </c>
    </row>
    <row r="4312" spans="1:14" x14ac:dyDescent="0.25">
      <c r="A4312" t="s">
        <v>9</v>
      </c>
      <c r="B4312" t="s">
        <v>38</v>
      </c>
      <c r="C4312" t="s">
        <v>45</v>
      </c>
      <c r="D4312" t="s">
        <v>3</v>
      </c>
      <c r="E4312" t="s">
        <v>15</v>
      </c>
      <c r="F4312" s="5">
        <v>44804</v>
      </c>
      <c r="G4312">
        <v>468803632</v>
      </c>
      <c r="H4312" s="5">
        <v>44836</v>
      </c>
      <c r="I4312">
        <v>8267</v>
      </c>
      <c r="J4312" s="8">
        <v>9.33</v>
      </c>
      <c r="K4312" s="8">
        <v>6.92</v>
      </c>
      <c r="L4312" s="8">
        <v>77131.11</v>
      </c>
      <c r="M4312" s="8">
        <v>57207.64</v>
      </c>
      <c r="N4312" s="8">
        <v>19923.47</v>
      </c>
    </row>
    <row r="4313" spans="1:14" x14ac:dyDescent="0.25">
      <c r="A4313" t="s">
        <v>9</v>
      </c>
      <c r="B4313" t="s">
        <v>66</v>
      </c>
      <c r="C4313" t="s">
        <v>2</v>
      </c>
      <c r="D4313" t="s">
        <v>3</v>
      </c>
      <c r="E4313" t="s">
        <v>4</v>
      </c>
      <c r="F4313" s="5">
        <v>44847</v>
      </c>
      <c r="G4313">
        <v>646981704</v>
      </c>
      <c r="H4313" s="5">
        <v>44888</v>
      </c>
      <c r="I4313">
        <v>5118</v>
      </c>
      <c r="J4313" s="8">
        <v>255.28</v>
      </c>
      <c r="K4313" s="8">
        <v>159.41999999999999</v>
      </c>
      <c r="L4313" s="8">
        <v>1306523.04</v>
      </c>
      <c r="M4313" s="8">
        <v>815911.56</v>
      </c>
      <c r="N4313" s="8">
        <v>490611.48</v>
      </c>
    </row>
    <row r="4314" spans="1:14" x14ac:dyDescent="0.25">
      <c r="A4314" t="s">
        <v>17</v>
      </c>
      <c r="B4314" t="s">
        <v>86</v>
      </c>
      <c r="C4314" t="s">
        <v>65</v>
      </c>
      <c r="D4314" t="s">
        <v>3</v>
      </c>
      <c r="E4314" t="s">
        <v>23</v>
      </c>
      <c r="F4314" s="5">
        <v>44856</v>
      </c>
      <c r="G4314">
        <v>647140061</v>
      </c>
      <c r="H4314" s="5">
        <v>44870</v>
      </c>
      <c r="I4314">
        <v>1980</v>
      </c>
      <c r="J4314" s="8">
        <v>668.27</v>
      </c>
      <c r="K4314" s="8">
        <v>502.54</v>
      </c>
      <c r="L4314" s="8">
        <v>1323174.6000000001</v>
      </c>
      <c r="M4314" s="8">
        <v>995029.2</v>
      </c>
      <c r="N4314" s="8">
        <v>328145.40000000002</v>
      </c>
    </row>
    <row r="4315" spans="1:14" x14ac:dyDescent="0.25">
      <c r="A4315" t="s">
        <v>9</v>
      </c>
      <c r="B4315" t="s">
        <v>66</v>
      </c>
      <c r="C4315" t="s">
        <v>57</v>
      </c>
      <c r="D4315" t="s">
        <v>3</v>
      </c>
      <c r="E4315" t="s">
        <v>15</v>
      </c>
      <c r="F4315" s="5">
        <v>42238</v>
      </c>
      <c r="G4315">
        <v>972452533</v>
      </c>
      <c r="H4315" s="5">
        <v>42281</v>
      </c>
      <c r="I4315">
        <v>9169</v>
      </c>
      <c r="J4315" s="8">
        <v>154.06</v>
      </c>
      <c r="K4315" s="8">
        <v>90.93</v>
      </c>
      <c r="L4315" s="8">
        <v>1412576.14</v>
      </c>
      <c r="M4315" s="8">
        <v>833737.17</v>
      </c>
      <c r="N4315" s="8">
        <v>578838.97</v>
      </c>
    </row>
    <row r="4316" spans="1:14" x14ac:dyDescent="0.25">
      <c r="A4316" t="s">
        <v>17</v>
      </c>
      <c r="B4316" t="s">
        <v>59</v>
      </c>
      <c r="C4316" t="s">
        <v>65</v>
      </c>
      <c r="D4316" t="s">
        <v>7</v>
      </c>
      <c r="E4316" t="s">
        <v>4</v>
      </c>
      <c r="F4316" s="5">
        <v>42405</v>
      </c>
      <c r="G4316">
        <v>846405446</v>
      </c>
      <c r="H4316" s="5">
        <v>42438</v>
      </c>
      <c r="I4316">
        <v>9035</v>
      </c>
      <c r="J4316" s="8">
        <v>668.27</v>
      </c>
      <c r="K4316" s="8">
        <v>502.54</v>
      </c>
      <c r="L4316" s="8">
        <v>6037819.4500000002</v>
      </c>
      <c r="M4316" s="8">
        <v>4540448.9000000004</v>
      </c>
      <c r="N4316" s="8">
        <v>1497370.55</v>
      </c>
    </row>
    <row r="4317" spans="1:14" x14ac:dyDescent="0.25">
      <c r="A4317" t="s">
        <v>0</v>
      </c>
      <c r="B4317" t="s">
        <v>41</v>
      </c>
      <c r="C4317" t="s">
        <v>19</v>
      </c>
      <c r="D4317" t="s">
        <v>3</v>
      </c>
      <c r="E4317" t="s">
        <v>23</v>
      </c>
      <c r="F4317" s="5">
        <v>42159</v>
      </c>
      <c r="G4317">
        <v>462797629</v>
      </c>
      <c r="H4317" s="5">
        <v>42185</v>
      </c>
      <c r="I4317">
        <v>958</v>
      </c>
      <c r="J4317" s="8">
        <v>81.73</v>
      </c>
      <c r="K4317" s="8">
        <v>56.67</v>
      </c>
      <c r="L4317" s="8">
        <v>78297.34</v>
      </c>
      <c r="M4317" s="8">
        <v>54289.86</v>
      </c>
      <c r="N4317" s="8">
        <v>24007.48</v>
      </c>
    </row>
    <row r="4318" spans="1:14" x14ac:dyDescent="0.25">
      <c r="A4318" t="s">
        <v>9</v>
      </c>
      <c r="B4318" t="s">
        <v>37</v>
      </c>
      <c r="C4318" t="s">
        <v>19</v>
      </c>
      <c r="D4318" t="s">
        <v>7</v>
      </c>
      <c r="E4318" t="s">
        <v>4</v>
      </c>
      <c r="F4318" s="5">
        <v>44691</v>
      </c>
      <c r="G4318">
        <v>535740411</v>
      </c>
      <c r="H4318" s="5">
        <v>44719</v>
      </c>
      <c r="I4318">
        <v>6348</v>
      </c>
      <c r="J4318" s="8">
        <v>81.73</v>
      </c>
      <c r="K4318" s="8">
        <v>56.67</v>
      </c>
      <c r="L4318" s="8">
        <v>518822.04</v>
      </c>
      <c r="M4318" s="8">
        <v>359741.16</v>
      </c>
      <c r="N4318" s="8">
        <v>159080.88</v>
      </c>
    </row>
    <row r="4319" spans="1:14" x14ac:dyDescent="0.25">
      <c r="A4319" t="s">
        <v>17</v>
      </c>
      <c r="B4319" t="s">
        <v>42</v>
      </c>
      <c r="C4319" t="s">
        <v>36</v>
      </c>
      <c r="D4319" t="s">
        <v>3</v>
      </c>
      <c r="E4319" t="s">
        <v>23</v>
      </c>
      <c r="F4319" s="5">
        <v>44579</v>
      </c>
      <c r="G4319">
        <v>949657618</v>
      </c>
      <c r="H4319" s="5">
        <v>44612</v>
      </c>
      <c r="I4319">
        <v>3648</v>
      </c>
      <c r="J4319" s="8">
        <v>421.89</v>
      </c>
      <c r="K4319" s="8">
        <v>364.69</v>
      </c>
      <c r="L4319" s="8">
        <v>1539054.72</v>
      </c>
      <c r="M4319" s="8">
        <v>1330389.1200000001</v>
      </c>
      <c r="N4319" s="8">
        <v>208665.60000000001</v>
      </c>
    </row>
    <row r="4320" spans="1:14" x14ac:dyDescent="0.25">
      <c r="A4320" t="s">
        <v>9</v>
      </c>
      <c r="B4320" t="s">
        <v>194</v>
      </c>
      <c r="C4320" t="s">
        <v>19</v>
      </c>
      <c r="D4320" t="s">
        <v>7</v>
      </c>
      <c r="E4320" t="s">
        <v>23</v>
      </c>
      <c r="F4320" s="5">
        <v>42792</v>
      </c>
      <c r="G4320">
        <v>309285581</v>
      </c>
      <c r="H4320" s="5">
        <v>42842</v>
      </c>
      <c r="I4320">
        <v>3331</v>
      </c>
      <c r="J4320" s="8">
        <v>81.73</v>
      </c>
      <c r="K4320" s="8">
        <v>56.67</v>
      </c>
      <c r="L4320" s="8">
        <v>272242.63</v>
      </c>
      <c r="M4320" s="8">
        <v>188767.77</v>
      </c>
      <c r="N4320" s="8">
        <v>83474.86</v>
      </c>
    </row>
    <row r="4321" spans="1:14" x14ac:dyDescent="0.25">
      <c r="A4321" t="s">
        <v>17</v>
      </c>
      <c r="B4321" t="s">
        <v>149</v>
      </c>
      <c r="C4321" t="s">
        <v>36</v>
      </c>
      <c r="D4321" t="s">
        <v>3</v>
      </c>
      <c r="E4321" t="s">
        <v>8</v>
      </c>
      <c r="F4321" s="5">
        <v>42538</v>
      </c>
      <c r="G4321">
        <v>889673125</v>
      </c>
      <c r="H4321" s="5">
        <v>42560</v>
      </c>
      <c r="I4321">
        <v>2903</v>
      </c>
      <c r="J4321" s="8">
        <v>421.89</v>
      </c>
      <c r="K4321" s="8">
        <v>364.69</v>
      </c>
      <c r="L4321" s="8">
        <v>1224746.67</v>
      </c>
      <c r="M4321" s="8">
        <v>1058695.07</v>
      </c>
      <c r="N4321" s="8">
        <v>166051.6</v>
      </c>
    </row>
    <row r="4322" spans="1:14" x14ac:dyDescent="0.25">
      <c r="A4322" t="s">
        <v>26</v>
      </c>
      <c r="B4322" t="s">
        <v>87</v>
      </c>
      <c r="C4322" t="s">
        <v>36</v>
      </c>
      <c r="D4322" t="s">
        <v>7</v>
      </c>
      <c r="E4322" t="s">
        <v>23</v>
      </c>
      <c r="F4322" s="5">
        <v>42564</v>
      </c>
      <c r="G4322">
        <v>986181581</v>
      </c>
      <c r="H4322" s="5">
        <v>42574</v>
      </c>
      <c r="I4322">
        <v>1900</v>
      </c>
      <c r="J4322" s="8">
        <v>421.89</v>
      </c>
      <c r="K4322" s="8">
        <v>364.69</v>
      </c>
      <c r="L4322" s="8">
        <v>801591</v>
      </c>
      <c r="M4322" s="8">
        <v>692911</v>
      </c>
      <c r="N4322" s="8">
        <v>108680</v>
      </c>
    </row>
    <row r="4323" spans="1:14" x14ac:dyDescent="0.25">
      <c r="A4323" t="s">
        <v>20</v>
      </c>
      <c r="B4323" t="s">
        <v>198</v>
      </c>
      <c r="C4323" t="s">
        <v>2</v>
      </c>
      <c r="D4323" t="s">
        <v>7</v>
      </c>
      <c r="E4323" t="s">
        <v>4</v>
      </c>
      <c r="F4323" s="5">
        <v>42238</v>
      </c>
      <c r="G4323">
        <v>764484775</v>
      </c>
      <c r="H4323" s="5">
        <v>42250</v>
      </c>
      <c r="I4323">
        <v>6888</v>
      </c>
      <c r="J4323" s="8">
        <v>255.28</v>
      </c>
      <c r="K4323" s="8">
        <v>159.41999999999999</v>
      </c>
      <c r="L4323" s="8">
        <v>1758368.64</v>
      </c>
      <c r="M4323" s="8">
        <v>1098084.96</v>
      </c>
      <c r="N4323" s="8">
        <v>660283.68000000005</v>
      </c>
    </row>
    <row r="4324" spans="1:14" x14ac:dyDescent="0.25">
      <c r="A4324" t="s">
        <v>17</v>
      </c>
      <c r="B4324" t="s">
        <v>25</v>
      </c>
      <c r="C4324" t="s">
        <v>14</v>
      </c>
      <c r="D4324" t="s">
        <v>3</v>
      </c>
      <c r="E4324" t="s">
        <v>8</v>
      </c>
      <c r="F4324" s="5">
        <v>43511</v>
      </c>
      <c r="G4324">
        <v>910569036</v>
      </c>
      <c r="H4324" s="5">
        <v>43549</v>
      </c>
      <c r="I4324">
        <v>6467</v>
      </c>
      <c r="J4324" s="8">
        <v>205.7</v>
      </c>
      <c r="K4324" s="8">
        <v>117.11</v>
      </c>
      <c r="L4324" s="8">
        <v>1330261.8999999999</v>
      </c>
      <c r="M4324" s="8">
        <v>757350.37</v>
      </c>
      <c r="N4324" s="8">
        <v>572911.53</v>
      </c>
    </row>
    <row r="4325" spans="1:14" x14ac:dyDescent="0.25">
      <c r="A4325" t="s">
        <v>9</v>
      </c>
      <c r="B4325" t="s">
        <v>177</v>
      </c>
      <c r="C4325" t="s">
        <v>2</v>
      </c>
      <c r="D4325" t="s">
        <v>7</v>
      </c>
      <c r="E4325" t="s">
        <v>8</v>
      </c>
      <c r="F4325" s="5">
        <v>43531</v>
      </c>
      <c r="G4325">
        <v>380733191</v>
      </c>
      <c r="H4325" s="5">
        <v>43568</v>
      </c>
      <c r="I4325">
        <v>6267</v>
      </c>
      <c r="J4325" s="8">
        <v>255.28</v>
      </c>
      <c r="K4325" s="8">
        <v>159.41999999999999</v>
      </c>
      <c r="L4325" s="8">
        <v>1599839.76</v>
      </c>
      <c r="M4325" s="8">
        <v>999085.14</v>
      </c>
      <c r="N4325" s="8">
        <v>600754.62</v>
      </c>
    </row>
    <row r="4326" spans="1:14" x14ac:dyDescent="0.25">
      <c r="A4326" t="s">
        <v>17</v>
      </c>
      <c r="B4326" t="s">
        <v>149</v>
      </c>
      <c r="C4326" t="s">
        <v>65</v>
      </c>
      <c r="D4326" t="s">
        <v>3</v>
      </c>
      <c r="E4326" t="s">
        <v>4</v>
      </c>
      <c r="F4326" s="5">
        <v>43640</v>
      </c>
      <c r="G4326">
        <v>451588571</v>
      </c>
      <c r="H4326" s="5">
        <v>43660</v>
      </c>
      <c r="I4326">
        <v>3948</v>
      </c>
      <c r="J4326" s="8">
        <v>668.27</v>
      </c>
      <c r="K4326" s="8">
        <v>502.54</v>
      </c>
      <c r="L4326" s="8">
        <v>2638329.96</v>
      </c>
      <c r="M4326" s="8">
        <v>1984027.92</v>
      </c>
      <c r="N4326" s="8">
        <v>654302.04</v>
      </c>
    </row>
    <row r="4327" spans="1:14" x14ac:dyDescent="0.25">
      <c r="A4327" t="s">
        <v>12</v>
      </c>
      <c r="B4327" t="s">
        <v>127</v>
      </c>
      <c r="C4327" t="s">
        <v>45</v>
      </c>
      <c r="D4327" t="s">
        <v>3</v>
      </c>
      <c r="E4327" t="s">
        <v>23</v>
      </c>
      <c r="F4327" s="5">
        <v>42575</v>
      </c>
      <c r="G4327">
        <v>670059001</v>
      </c>
      <c r="H4327" s="5">
        <v>42614</v>
      </c>
      <c r="I4327">
        <v>4203</v>
      </c>
      <c r="J4327" s="8">
        <v>9.33</v>
      </c>
      <c r="K4327" s="8">
        <v>6.92</v>
      </c>
      <c r="L4327" s="8">
        <v>39213.99</v>
      </c>
      <c r="M4327" s="8">
        <v>29084.76</v>
      </c>
      <c r="N4327" s="8">
        <v>10129.23</v>
      </c>
    </row>
    <row r="4328" spans="1:14" x14ac:dyDescent="0.25">
      <c r="A4328" t="s">
        <v>20</v>
      </c>
      <c r="B4328" t="s">
        <v>70</v>
      </c>
      <c r="C4328" t="s">
        <v>29</v>
      </c>
      <c r="D4328" t="s">
        <v>3</v>
      </c>
      <c r="E4328" t="s">
        <v>15</v>
      </c>
      <c r="F4328" s="5">
        <v>44881</v>
      </c>
      <c r="G4328">
        <v>203380811</v>
      </c>
      <c r="H4328" s="5">
        <v>44888</v>
      </c>
      <c r="I4328">
        <v>3756</v>
      </c>
      <c r="J4328" s="8">
        <v>651.21</v>
      </c>
      <c r="K4328" s="8">
        <v>524.96</v>
      </c>
      <c r="L4328" s="8">
        <v>2445944.7599999998</v>
      </c>
      <c r="M4328" s="8">
        <v>1971749.76</v>
      </c>
      <c r="N4328" s="8">
        <v>474195</v>
      </c>
    </row>
    <row r="4329" spans="1:14" x14ac:dyDescent="0.25">
      <c r="A4329" t="s">
        <v>9</v>
      </c>
      <c r="B4329" t="s">
        <v>133</v>
      </c>
      <c r="C4329" t="s">
        <v>45</v>
      </c>
      <c r="D4329" t="s">
        <v>3</v>
      </c>
      <c r="E4329" t="s">
        <v>15</v>
      </c>
      <c r="F4329" s="5">
        <v>43993</v>
      </c>
      <c r="G4329">
        <v>989102828</v>
      </c>
      <c r="H4329" s="5">
        <v>44020</v>
      </c>
      <c r="I4329">
        <v>6362</v>
      </c>
      <c r="J4329" s="8">
        <v>9.33</v>
      </c>
      <c r="K4329" s="8">
        <v>6.92</v>
      </c>
      <c r="L4329" s="8">
        <v>59357.46</v>
      </c>
      <c r="M4329" s="8">
        <v>44025.04</v>
      </c>
      <c r="N4329" s="8">
        <v>15332.42</v>
      </c>
    </row>
    <row r="4330" spans="1:14" x14ac:dyDescent="0.25">
      <c r="A4330" t="s">
        <v>26</v>
      </c>
      <c r="B4330" t="s">
        <v>112</v>
      </c>
      <c r="C4330" t="s">
        <v>45</v>
      </c>
      <c r="D4330" t="s">
        <v>7</v>
      </c>
      <c r="E4330" t="s">
        <v>23</v>
      </c>
      <c r="F4330" s="5">
        <v>42237</v>
      </c>
      <c r="G4330">
        <v>985086381</v>
      </c>
      <c r="H4330" s="5">
        <v>42251</v>
      </c>
      <c r="I4330">
        <v>7806</v>
      </c>
      <c r="J4330" s="8">
        <v>9.33</v>
      </c>
      <c r="K4330" s="8">
        <v>6.92</v>
      </c>
      <c r="L4330" s="8">
        <v>72829.98</v>
      </c>
      <c r="M4330" s="8">
        <v>54017.52</v>
      </c>
      <c r="N4330" s="8">
        <v>18812.46</v>
      </c>
    </row>
    <row r="4331" spans="1:14" x14ac:dyDescent="0.25">
      <c r="A4331" t="s">
        <v>26</v>
      </c>
      <c r="B4331" t="s">
        <v>142</v>
      </c>
      <c r="C4331" t="s">
        <v>57</v>
      </c>
      <c r="D4331" t="s">
        <v>3</v>
      </c>
      <c r="E4331" t="s">
        <v>15</v>
      </c>
      <c r="F4331" s="5">
        <v>43867</v>
      </c>
      <c r="G4331">
        <v>919505298</v>
      </c>
      <c r="H4331" s="5">
        <v>43888</v>
      </c>
      <c r="I4331">
        <v>906</v>
      </c>
      <c r="J4331" s="8">
        <v>154.06</v>
      </c>
      <c r="K4331" s="8">
        <v>90.93</v>
      </c>
      <c r="L4331" s="8">
        <v>139578.35999999999</v>
      </c>
      <c r="M4331" s="8">
        <v>82382.58</v>
      </c>
      <c r="N4331" s="8">
        <v>57195.78</v>
      </c>
    </row>
    <row r="4332" spans="1:14" x14ac:dyDescent="0.25">
      <c r="A4332" t="s">
        <v>17</v>
      </c>
      <c r="B4332" t="s">
        <v>188</v>
      </c>
      <c r="C4332" t="s">
        <v>6</v>
      </c>
      <c r="D4332" t="s">
        <v>3</v>
      </c>
      <c r="E4332" t="s">
        <v>4</v>
      </c>
      <c r="F4332" s="5">
        <v>42831</v>
      </c>
      <c r="G4332">
        <v>240845906</v>
      </c>
      <c r="H4332" s="5">
        <v>42846</v>
      </c>
      <c r="I4332">
        <v>511</v>
      </c>
      <c r="J4332" s="8">
        <v>152.58000000000001</v>
      </c>
      <c r="K4332" s="8">
        <v>97.44</v>
      </c>
      <c r="L4332" s="8">
        <v>77968.38</v>
      </c>
      <c r="M4332" s="8">
        <v>49791.839999999997</v>
      </c>
      <c r="N4332" s="8">
        <v>28176.54</v>
      </c>
    </row>
    <row r="4333" spans="1:14" x14ac:dyDescent="0.25">
      <c r="A4333" t="s">
        <v>26</v>
      </c>
      <c r="B4333" t="s">
        <v>103</v>
      </c>
      <c r="C4333" t="s">
        <v>29</v>
      </c>
      <c r="D4333" t="s">
        <v>7</v>
      </c>
      <c r="E4333" t="s">
        <v>23</v>
      </c>
      <c r="F4333" s="5">
        <v>43664</v>
      </c>
      <c r="G4333">
        <v>267907035</v>
      </c>
      <c r="H4333" s="5">
        <v>43666</v>
      </c>
      <c r="I4333">
        <v>8500</v>
      </c>
      <c r="J4333" s="8">
        <v>651.21</v>
      </c>
      <c r="K4333" s="8">
        <v>524.96</v>
      </c>
      <c r="L4333" s="8">
        <v>5535285</v>
      </c>
      <c r="M4333" s="8">
        <v>4462160</v>
      </c>
      <c r="N4333" s="8">
        <v>1073125</v>
      </c>
    </row>
    <row r="4334" spans="1:14" x14ac:dyDescent="0.25">
      <c r="A4334" t="s">
        <v>20</v>
      </c>
      <c r="B4334" t="s">
        <v>185</v>
      </c>
      <c r="C4334" t="s">
        <v>36</v>
      </c>
      <c r="D4334" t="s">
        <v>3</v>
      </c>
      <c r="E4334" t="s">
        <v>4</v>
      </c>
      <c r="F4334" s="5">
        <v>43363</v>
      </c>
      <c r="G4334">
        <v>139800012</v>
      </c>
      <c r="H4334" s="5">
        <v>43363</v>
      </c>
      <c r="I4334">
        <v>8785</v>
      </c>
      <c r="J4334" s="8">
        <v>421.89</v>
      </c>
      <c r="K4334" s="8">
        <v>364.69</v>
      </c>
      <c r="L4334" s="8">
        <v>3706303.65</v>
      </c>
      <c r="M4334" s="8">
        <v>3203801.65</v>
      </c>
      <c r="N4334" s="8">
        <v>502502</v>
      </c>
    </row>
    <row r="4335" spans="1:14" x14ac:dyDescent="0.25">
      <c r="A4335" t="s">
        <v>26</v>
      </c>
      <c r="B4335" t="s">
        <v>170</v>
      </c>
      <c r="C4335" t="s">
        <v>36</v>
      </c>
      <c r="D4335" t="s">
        <v>3</v>
      </c>
      <c r="E4335" t="s">
        <v>8</v>
      </c>
      <c r="F4335" s="5">
        <v>42623</v>
      </c>
      <c r="G4335">
        <v>865948665</v>
      </c>
      <c r="H4335" s="5">
        <v>42639</v>
      </c>
      <c r="I4335">
        <v>2308</v>
      </c>
      <c r="J4335" s="8">
        <v>421.89</v>
      </c>
      <c r="K4335" s="8">
        <v>364.69</v>
      </c>
      <c r="L4335" s="8">
        <v>973722.12</v>
      </c>
      <c r="M4335" s="8">
        <v>841704.52</v>
      </c>
      <c r="N4335" s="8">
        <v>132017.60000000001</v>
      </c>
    </row>
    <row r="4336" spans="1:14" x14ac:dyDescent="0.25">
      <c r="A4336" t="s">
        <v>17</v>
      </c>
      <c r="B4336" t="s">
        <v>75</v>
      </c>
      <c r="C4336" t="s">
        <v>36</v>
      </c>
      <c r="D4336" t="s">
        <v>7</v>
      </c>
      <c r="E4336" t="s">
        <v>23</v>
      </c>
      <c r="F4336" s="5">
        <v>42529</v>
      </c>
      <c r="G4336">
        <v>376089322</v>
      </c>
      <c r="H4336" s="5">
        <v>42548</v>
      </c>
      <c r="I4336">
        <v>2043</v>
      </c>
      <c r="J4336" s="8">
        <v>421.89</v>
      </c>
      <c r="K4336" s="8">
        <v>364.69</v>
      </c>
      <c r="L4336" s="8">
        <v>861921.27</v>
      </c>
      <c r="M4336" s="8">
        <v>745061.67</v>
      </c>
      <c r="N4336" s="8">
        <v>116859.6</v>
      </c>
    </row>
    <row r="4337" spans="1:14" x14ac:dyDescent="0.25">
      <c r="A4337" t="s">
        <v>17</v>
      </c>
      <c r="B4337" t="s">
        <v>176</v>
      </c>
      <c r="C4337" t="s">
        <v>6</v>
      </c>
      <c r="D4337" t="s">
        <v>3</v>
      </c>
      <c r="E4337" t="s">
        <v>23</v>
      </c>
      <c r="F4337" s="5">
        <v>42286</v>
      </c>
      <c r="G4337">
        <v>270270812</v>
      </c>
      <c r="H4337" s="5">
        <v>42305</v>
      </c>
      <c r="I4337">
        <v>7994</v>
      </c>
      <c r="J4337" s="8">
        <v>152.58000000000001</v>
      </c>
      <c r="K4337" s="8">
        <v>97.44</v>
      </c>
      <c r="L4337" s="8">
        <v>1219724.52</v>
      </c>
      <c r="M4337" s="8">
        <v>778935.36</v>
      </c>
      <c r="N4337" s="8">
        <v>440789.16</v>
      </c>
    </row>
    <row r="4338" spans="1:14" x14ac:dyDescent="0.25">
      <c r="A4338" t="s">
        <v>17</v>
      </c>
      <c r="B4338" t="s">
        <v>47</v>
      </c>
      <c r="C4338" t="s">
        <v>19</v>
      </c>
      <c r="D4338" t="s">
        <v>7</v>
      </c>
      <c r="E4338" t="s">
        <v>4</v>
      </c>
      <c r="F4338" s="5">
        <v>44567</v>
      </c>
      <c r="G4338">
        <v>868854463</v>
      </c>
      <c r="H4338" s="5">
        <v>44604</v>
      </c>
      <c r="I4338">
        <v>2198</v>
      </c>
      <c r="J4338" s="8">
        <v>81.73</v>
      </c>
      <c r="K4338" s="8">
        <v>56.67</v>
      </c>
      <c r="L4338" s="8">
        <v>179642.54</v>
      </c>
      <c r="M4338" s="8">
        <v>124560.66</v>
      </c>
      <c r="N4338" s="8">
        <v>55081.88</v>
      </c>
    </row>
    <row r="4339" spans="1:14" x14ac:dyDescent="0.25">
      <c r="A4339" t="s">
        <v>12</v>
      </c>
      <c r="B4339" t="s">
        <v>32</v>
      </c>
      <c r="C4339" t="s">
        <v>11</v>
      </c>
      <c r="D4339" t="s">
        <v>3</v>
      </c>
      <c r="E4339" t="s">
        <v>15</v>
      </c>
      <c r="F4339" s="5">
        <v>43277</v>
      </c>
      <c r="G4339">
        <v>762514102</v>
      </c>
      <c r="H4339" s="5">
        <v>43309</v>
      </c>
      <c r="I4339">
        <v>3722</v>
      </c>
      <c r="J4339" s="8">
        <v>47.45</v>
      </c>
      <c r="K4339" s="8">
        <v>31.79</v>
      </c>
      <c r="L4339" s="8">
        <v>176608.9</v>
      </c>
      <c r="M4339" s="8">
        <v>118322.38</v>
      </c>
      <c r="N4339" s="8">
        <v>58286.52</v>
      </c>
    </row>
    <row r="4340" spans="1:14" x14ac:dyDescent="0.25">
      <c r="A4340" t="s">
        <v>39</v>
      </c>
      <c r="B4340" t="s">
        <v>40</v>
      </c>
      <c r="C4340" t="s">
        <v>19</v>
      </c>
      <c r="D4340" t="s">
        <v>7</v>
      </c>
      <c r="E4340" t="s">
        <v>23</v>
      </c>
      <c r="F4340" s="5">
        <v>42097</v>
      </c>
      <c r="G4340">
        <v>862236058</v>
      </c>
      <c r="H4340" s="5">
        <v>42125</v>
      </c>
      <c r="I4340">
        <v>3665</v>
      </c>
      <c r="J4340" s="8">
        <v>81.73</v>
      </c>
      <c r="K4340" s="8">
        <v>56.67</v>
      </c>
      <c r="L4340" s="8">
        <v>299540.45</v>
      </c>
      <c r="M4340" s="8">
        <v>207695.55</v>
      </c>
      <c r="N4340" s="8">
        <v>91844.9</v>
      </c>
    </row>
    <row r="4341" spans="1:14" x14ac:dyDescent="0.25">
      <c r="A4341" t="s">
        <v>26</v>
      </c>
      <c r="B4341" t="s">
        <v>64</v>
      </c>
      <c r="C4341" t="s">
        <v>65</v>
      </c>
      <c r="D4341" t="s">
        <v>3</v>
      </c>
      <c r="E4341" t="s">
        <v>23</v>
      </c>
      <c r="F4341" s="5">
        <v>44869</v>
      </c>
      <c r="G4341">
        <v>349319159</v>
      </c>
      <c r="H4341" s="5">
        <v>44905</v>
      </c>
      <c r="I4341">
        <v>157</v>
      </c>
      <c r="J4341" s="8">
        <v>668.27</v>
      </c>
      <c r="K4341" s="8">
        <v>502.54</v>
      </c>
      <c r="L4341" s="8">
        <v>104918.39</v>
      </c>
      <c r="M4341" s="8">
        <v>78898.78</v>
      </c>
      <c r="N4341" s="8">
        <v>26019.61</v>
      </c>
    </row>
    <row r="4342" spans="1:14" x14ac:dyDescent="0.25">
      <c r="A4342" t="s">
        <v>20</v>
      </c>
      <c r="B4342" t="s">
        <v>21</v>
      </c>
      <c r="C4342" t="s">
        <v>6</v>
      </c>
      <c r="D4342" t="s">
        <v>3</v>
      </c>
      <c r="E4342" t="s">
        <v>8</v>
      </c>
      <c r="F4342" s="5">
        <v>42357</v>
      </c>
      <c r="G4342">
        <v>725374734</v>
      </c>
      <c r="H4342" s="5">
        <v>42388</v>
      </c>
      <c r="I4342">
        <v>3358</v>
      </c>
      <c r="J4342" s="8">
        <v>152.58000000000001</v>
      </c>
      <c r="K4342" s="8">
        <v>97.44</v>
      </c>
      <c r="L4342" s="8">
        <v>512363.64</v>
      </c>
      <c r="M4342" s="8">
        <v>327203.52</v>
      </c>
      <c r="N4342" s="8">
        <v>185160.12</v>
      </c>
    </row>
    <row r="4343" spans="1:14" x14ac:dyDescent="0.25">
      <c r="A4343" t="s">
        <v>9</v>
      </c>
      <c r="B4343" t="s">
        <v>91</v>
      </c>
      <c r="C4343" t="s">
        <v>11</v>
      </c>
      <c r="D4343" t="s">
        <v>3</v>
      </c>
      <c r="E4343" t="s">
        <v>4</v>
      </c>
      <c r="F4343" s="5">
        <v>43953</v>
      </c>
      <c r="G4343">
        <v>862326610</v>
      </c>
      <c r="H4343" s="5">
        <v>43979</v>
      </c>
      <c r="I4343">
        <v>461</v>
      </c>
      <c r="J4343" s="8">
        <v>47.45</v>
      </c>
      <c r="K4343" s="8">
        <v>31.79</v>
      </c>
      <c r="L4343" s="8">
        <v>21874.45</v>
      </c>
      <c r="M4343" s="8">
        <v>14655.19</v>
      </c>
      <c r="N4343" s="8">
        <v>7219.26</v>
      </c>
    </row>
    <row r="4344" spans="1:14" x14ac:dyDescent="0.25">
      <c r="A4344" t="s">
        <v>9</v>
      </c>
      <c r="B4344" t="s">
        <v>161</v>
      </c>
      <c r="C4344" t="s">
        <v>36</v>
      </c>
      <c r="D4344" t="s">
        <v>3</v>
      </c>
      <c r="E4344" t="s">
        <v>23</v>
      </c>
      <c r="F4344" s="5">
        <v>43469</v>
      </c>
      <c r="G4344">
        <v>152411115</v>
      </c>
      <c r="H4344" s="5">
        <v>43517</v>
      </c>
      <c r="I4344">
        <v>691</v>
      </c>
      <c r="J4344" s="8">
        <v>421.89</v>
      </c>
      <c r="K4344" s="8">
        <v>364.69</v>
      </c>
      <c r="L4344" s="8">
        <v>291525.99</v>
      </c>
      <c r="M4344" s="8">
        <v>252000.79</v>
      </c>
      <c r="N4344" s="8">
        <v>39525.199999999997</v>
      </c>
    </row>
    <row r="4345" spans="1:14" x14ac:dyDescent="0.25">
      <c r="A4345" t="s">
        <v>12</v>
      </c>
      <c r="B4345" t="s">
        <v>195</v>
      </c>
      <c r="C4345" t="s">
        <v>31</v>
      </c>
      <c r="D4345" t="s">
        <v>3</v>
      </c>
      <c r="E4345" t="s">
        <v>15</v>
      </c>
      <c r="F4345" s="5">
        <v>43535</v>
      </c>
      <c r="G4345">
        <v>758177077</v>
      </c>
      <c r="H4345" s="5">
        <v>43545</v>
      </c>
      <c r="I4345">
        <v>300</v>
      </c>
      <c r="J4345" s="8">
        <v>437.2</v>
      </c>
      <c r="K4345" s="8">
        <v>263.33</v>
      </c>
      <c r="L4345" s="8">
        <v>131160</v>
      </c>
      <c r="M4345" s="8">
        <v>78999</v>
      </c>
      <c r="N4345" s="8">
        <v>52161</v>
      </c>
    </row>
    <row r="4346" spans="1:14" x14ac:dyDescent="0.25">
      <c r="A4346" t="s">
        <v>9</v>
      </c>
      <c r="B4346" t="s">
        <v>89</v>
      </c>
      <c r="C4346" t="s">
        <v>29</v>
      </c>
      <c r="D4346" t="s">
        <v>7</v>
      </c>
      <c r="E4346" t="s">
        <v>8</v>
      </c>
      <c r="F4346" s="5">
        <v>42629</v>
      </c>
      <c r="G4346">
        <v>862485826</v>
      </c>
      <c r="H4346" s="5">
        <v>42670</v>
      </c>
      <c r="I4346">
        <v>7577</v>
      </c>
      <c r="J4346" s="8">
        <v>651.21</v>
      </c>
      <c r="K4346" s="8">
        <v>524.96</v>
      </c>
      <c r="L4346" s="8">
        <v>4934218.17</v>
      </c>
      <c r="M4346" s="8">
        <v>3977621.92</v>
      </c>
      <c r="N4346" s="8">
        <v>956596.25</v>
      </c>
    </row>
    <row r="4347" spans="1:14" x14ac:dyDescent="0.25">
      <c r="A4347" t="s">
        <v>12</v>
      </c>
      <c r="B4347" t="s">
        <v>76</v>
      </c>
      <c r="C4347" t="s">
        <v>65</v>
      </c>
      <c r="D4347" t="s">
        <v>7</v>
      </c>
      <c r="E4347" t="s">
        <v>8</v>
      </c>
      <c r="F4347" s="5">
        <v>42775</v>
      </c>
      <c r="G4347">
        <v>518511188</v>
      </c>
      <c r="H4347" s="5">
        <v>42782</v>
      </c>
      <c r="I4347">
        <v>7838</v>
      </c>
      <c r="J4347" s="8">
        <v>668.27</v>
      </c>
      <c r="K4347" s="8">
        <v>502.54</v>
      </c>
      <c r="L4347" s="8">
        <v>5237900.26</v>
      </c>
      <c r="M4347" s="8">
        <v>3938908.52</v>
      </c>
      <c r="N4347" s="8">
        <v>1298991.74</v>
      </c>
    </row>
    <row r="4348" spans="1:14" x14ac:dyDescent="0.25">
      <c r="A4348" t="s">
        <v>9</v>
      </c>
      <c r="B4348" t="s">
        <v>192</v>
      </c>
      <c r="C4348" t="s">
        <v>45</v>
      </c>
      <c r="D4348" t="s">
        <v>7</v>
      </c>
      <c r="E4348" t="s">
        <v>4</v>
      </c>
      <c r="F4348" s="5">
        <v>42576</v>
      </c>
      <c r="G4348">
        <v>299739491</v>
      </c>
      <c r="H4348" s="5">
        <v>42614</v>
      </c>
      <c r="I4348">
        <v>8431</v>
      </c>
      <c r="J4348" s="8">
        <v>9.33</v>
      </c>
      <c r="K4348" s="8">
        <v>6.92</v>
      </c>
      <c r="L4348" s="8">
        <v>78661.23</v>
      </c>
      <c r="M4348" s="8">
        <v>58342.52</v>
      </c>
      <c r="N4348" s="8">
        <v>20318.71</v>
      </c>
    </row>
    <row r="4349" spans="1:14" x14ac:dyDescent="0.25">
      <c r="A4349" t="s">
        <v>17</v>
      </c>
      <c r="B4349" t="s">
        <v>75</v>
      </c>
      <c r="C4349" t="s">
        <v>36</v>
      </c>
      <c r="D4349" t="s">
        <v>3</v>
      </c>
      <c r="E4349" t="s">
        <v>23</v>
      </c>
      <c r="F4349" s="5">
        <v>43296</v>
      </c>
      <c r="G4349">
        <v>849969565</v>
      </c>
      <c r="H4349" s="5">
        <v>43346</v>
      </c>
      <c r="I4349">
        <v>3737</v>
      </c>
      <c r="J4349" s="8">
        <v>421.89</v>
      </c>
      <c r="K4349" s="8">
        <v>364.69</v>
      </c>
      <c r="L4349" s="8">
        <v>1576602.93</v>
      </c>
      <c r="M4349" s="8">
        <v>1362846.53</v>
      </c>
      <c r="N4349" s="8">
        <v>213756.4</v>
      </c>
    </row>
    <row r="4350" spans="1:14" x14ac:dyDescent="0.25">
      <c r="A4350" t="s">
        <v>9</v>
      </c>
      <c r="B4350" t="s">
        <v>154</v>
      </c>
      <c r="C4350" t="s">
        <v>36</v>
      </c>
      <c r="D4350" t="s">
        <v>7</v>
      </c>
      <c r="E4350" t="s">
        <v>15</v>
      </c>
      <c r="F4350" s="5">
        <v>44394</v>
      </c>
      <c r="G4350">
        <v>633312737</v>
      </c>
      <c r="H4350" s="5">
        <v>44419</v>
      </c>
      <c r="I4350">
        <v>167</v>
      </c>
      <c r="J4350" s="8">
        <v>421.89</v>
      </c>
      <c r="K4350" s="8">
        <v>364.69</v>
      </c>
      <c r="L4350" s="8">
        <v>70455.63</v>
      </c>
      <c r="M4350" s="8">
        <v>60903.23</v>
      </c>
      <c r="N4350" s="8">
        <v>9552.4</v>
      </c>
    </row>
    <row r="4351" spans="1:14" x14ac:dyDescent="0.25">
      <c r="A4351" t="s">
        <v>9</v>
      </c>
      <c r="B4351" t="s">
        <v>114</v>
      </c>
      <c r="C4351" t="s">
        <v>29</v>
      </c>
      <c r="D4351" t="s">
        <v>7</v>
      </c>
      <c r="E4351" t="s">
        <v>8</v>
      </c>
      <c r="F4351" s="5">
        <v>44179</v>
      </c>
      <c r="G4351">
        <v>884192836</v>
      </c>
      <c r="H4351" s="5">
        <v>43845</v>
      </c>
      <c r="I4351">
        <v>1164</v>
      </c>
      <c r="J4351" s="8">
        <v>651.21</v>
      </c>
      <c r="K4351" s="8">
        <v>524.96</v>
      </c>
      <c r="L4351" s="8">
        <v>758008.44</v>
      </c>
      <c r="M4351" s="8">
        <v>611053.43999999994</v>
      </c>
      <c r="N4351" s="8">
        <v>146955</v>
      </c>
    </row>
    <row r="4352" spans="1:14" x14ac:dyDescent="0.25">
      <c r="A4352" t="s">
        <v>12</v>
      </c>
      <c r="B4352" t="s">
        <v>166</v>
      </c>
      <c r="C4352" t="s">
        <v>31</v>
      </c>
      <c r="D4352" t="s">
        <v>7</v>
      </c>
      <c r="E4352" t="s">
        <v>8</v>
      </c>
      <c r="F4352" s="5">
        <v>44585</v>
      </c>
      <c r="G4352">
        <v>657346189</v>
      </c>
      <c r="H4352" s="5">
        <v>44589</v>
      </c>
      <c r="I4352">
        <v>2200</v>
      </c>
      <c r="J4352" s="8">
        <v>437.2</v>
      </c>
      <c r="K4352" s="8">
        <v>263.33</v>
      </c>
      <c r="L4352" s="8">
        <v>961840</v>
      </c>
      <c r="M4352" s="8">
        <v>579326</v>
      </c>
      <c r="N4352" s="8">
        <v>382514</v>
      </c>
    </row>
    <row r="4353" spans="1:14" x14ac:dyDescent="0.25">
      <c r="A4353" t="s">
        <v>26</v>
      </c>
      <c r="B4353" t="s">
        <v>174</v>
      </c>
      <c r="C4353" t="s">
        <v>11</v>
      </c>
      <c r="D4353" t="s">
        <v>7</v>
      </c>
      <c r="E4353" t="s">
        <v>4</v>
      </c>
      <c r="F4353" s="5">
        <v>43161</v>
      </c>
      <c r="G4353">
        <v>877821624</v>
      </c>
      <c r="H4353" s="5">
        <v>43173</v>
      </c>
      <c r="I4353">
        <v>5780</v>
      </c>
      <c r="J4353" s="8">
        <v>47.45</v>
      </c>
      <c r="K4353" s="8">
        <v>31.79</v>
      </c>
      <c r="L4353" s="8">
        <v>274261</v>
      </c>
      <c r="M4353" s="8">
        <v>183746.2</v>
      </c>
      <c r="N4353" s="8">
        <v>90514.8</v>
      </c>
    </row>
    <row r="4354" spans="1:14" x14ac:dyDescent="0.25">
      <c r="A4354" t="s">
        <v>26</v>
      </c>
      <c r="B4354" t="s">
        <v>155</v>
      </c>
      <c r="C4354" t="s">
        <v>45</v>
      </c>
      <c r="D4354" t="s">
        <v>3</v>
      </c>
      <c r="E4354" t="s">
        <v>4</v>
      </c>
      <c r="F4354" s="5">
        <v>43426</v>
      </c>
      <c r="G4354">
        <v>290980470</v>
      </c>
      <c r="H4354" s="5">
        <v>42005</v>
      </c>
      <c r="I4354">
        <v>6442</v>
      </c>
      <c r="J4354" s="8">
        <v>9.33</v>
      </c>
      <c r="K4354" s="8">
        <v>6.92</v>
      </c>
      <c r="L4354" s="8">
        <v>60103.86</v>
      </c>
      <c r="M4354" s="8">
        <v>44578.64</v>
      </c>
      <c r="N4354" s="8">
        <v>15525.22</v>
      </c>
    </row>
    <row r="4355" spans="1:14" x14ac:dyDescent="0.25">
      <c r="A4355" t="s">
        <v>20</v>
      </c>
      <c r="B4355" t="s">
        <v>52</v>
      </c>
      <c r="C4355" t="s">
        <v>45</v>
      </c>
      <c r="D4355" t="s">
        <v>3</v>
      </c>
      <c r="E4355" t="s">
        <v>23</v>
      </c>
      <c r="F4355" s="5">
        <v>43210</v>
      </c>
      <c r="G4355">
        <v>412496554</v>
      </c>
      <c r="H4355" s="5">
        <v>43219</v>
      </c>
      <c r="I4355">
        <v>5752</v>
      </c>
      <c r="J4355" s="8">
        <v>9.33</v>
      </c>
      <c r="K4355" s="8">
        <v>6.92</v>
      </c>
      <c r="L4355" s="8">
        <v>53666.16</v>
      </c>
      <c r="M4355" s="8">
        <v>39803.839999999997</v>
      </c>
      <c r="N4355" s="8">
        <v>13862.32</v>
      </c>
    </row>
    <row r="4356" spans="1:14" x14ac:dyDescent="0.25">
      <c r="A4356" t="s">
        <v>9</v>
      </c>
      <c r="B4356" t="s">
        <v>178</v>
      </c>
      <c r="C4356" t="s">
        <v>36</v>
      </c>
      <c r="D4356" t="s">
        <v>3</v>
      </c>
      <c r="E4356" t="s">
        <v>4</v>
      </c>
      <c r="F4356" s="5">
        <v>42194</v>
      </c>
      <c r="G4356">
        <v>578356206</v>
      </c>
      <c r="H4356" s="5">
        <v>42200</v>
      </c>
      <c r="I4356">
        <v>7309</v>
      </c>
      <c r="J4356" s="8">
        <v>421.89</v>
      </c>
      <c r="K4356" s="8">
        <v>364.69</v>
      </c>
      <c r="L4356" s="8">
        <v>3083594.01</v>
      </c>
      <c r="M4356" s="8">
        <v>2665519.21</v>
      </c>
      <c r="N4356" s="8">
        <v>418074.8</v>
      </c>
    </row>
    <row r="4357" spans="1:14" x14ac:dyDescent="0.25">
      <c r="A4357" t="s">
        <v>9</v>
      </c>
      <c r="B4357" t="s">
        <v>56</v>
      </c>
      <c r="C4357" t="s">
        <v>19</v>
      </c>
      <c r="D4357" t="s">
        <v>3</v>
      </c>
      <c r="E4357" t="s">
        <v>15</v>
      </c>
      <c r="F4357" s="5">
        <v>44333</v>
      </c>
      <c r="G4357">
        <v>194858253</v>
      </c>
      <c r="H4357" s="5">
        <v>44338</v>
      </c>
      <c r="I4357">
        <v>1742</v>
      </c>
      <c r="J4357" s="8">
        <v>81.73</v>
      </c>
      <c r="K4357" s="8">
        <v>56.67</v>
      </c>
      <c r="L4357" s="8">
        <v>142373.66</v>
      </c>
      <c r="M4357" s="8">
        <v>98719.14</v>
      </c>
      <c r="N4357" s="8">
        <v>43654.52</v>
      </c>
    </row>
    <row r="4358" spans="1:14" x14ac:dyDescent="0.25">
      <c r="A4358" t="s">
        <v>9</v>
      </c>
      <c r="B4358" t="s">
        <v>164</v>
      </c>
      <c r="C4358" t="s">
        <v>14</v>
      </c>
      <c r="D4358" t="s">
        <v>7</v>
      </c>
      <c r="E4358" t="s">
        <v>15</v>
      </c>
      <c r="F4358" s="5">
        <v>44893</v>
      </c>
      <c r="G4358">
        <v>988614022</v>
      </c>
      <c r="H4358" s="5">
        <v>44572</v>
      </c>
      <c r="I4358">
        <v>1713</v>
      </c>
      <c r="J4358" s="8">
        <v>205.7</v>
      </c>
      <c r="K4358" s="8">
        <v>117.11</v>
      </c>
      <c r="L4358" s="8">
        <v>352364.1</v>
      </c>
      <c r="M4358" s="8">
        <v>200609.43</v>
      </c>
      <c r="N4358" s="8">
        <v>151754.67000000001</v>
      </c>
    </row>
    <row r="4359" spans="1:14" x14ac:dyDescent="0.25">
      <c r="A4359" t="s">
        <v>12</v>
      </c>
      <c r="B4359" t="s">
        <v>90</v>
      </c>
      <c r="C4359" t="s">
        <v>19</v>
      </c>
      <c r="D4359" t="s">
        <v>3</v>
      </c>
      <c r="E4359" t="s">
        <v>8</v>
      </c>
      <c r="F4359" s="5">
        <v>44148</v>
      </c>
      <c r="G4359">
        <v>256547343</v>
      </c>
      <c r="H4359" s="5">
        <v>44195</v>
      </c>
      <c r="I4359">
        <v>6915</v>
      </c>
      <c r="J4359" s="8">
        <v>81.73</v>
      </c>
      <c r="K4359" s="8">
        <v>56.67</v>
      </c>
      <c r="L4359" s="8">
        <v>565162.94999999995</v>
      </c>
      <c r="M4359" s="8">
        <v>391873.05</v>
      </c>
      <c r="N4359" s="8">
        <v>173289.9</v>
      </c>
    </row>
    <row r="4360" spans="1:14" x14ac:dyDescent="0.25">
      <c r="A4360" t="s">
        <v>12</v>
      </c>
      <c r="B4360" t="s">
        <v>180</v>
      </c>
      <c r="C4360" t="s">
        <v>57</v>
      </c>
      <c r="D4360" t="s">
        <v>7</v>
      </c>
      <c r="E4360" t="s">
        <v>4</v>
      </c>
      <c r="F4360" s="5">
        <v>42760</v>
      </c>
      <c r="G4360">
        <v>315894544</v>
      </c>
      <c r="H4360" s="5">
        <v>42762</v>
      </c>
      <c r="I4360">
        <v>9070</v>
      </c>
      <c r="J4360" s="8">
        <v>154.06</v>
      </c>
      <c r="K4360" s="8">
        <v>90.93</v>
      </c>
      <c r="L4360" s="8">
        <v>1397324.2</v>
      </c>
      <c r="M4360" s="8">
        <v>824735.1</v>
      </c>
      <c r="N4360" s="8">
        <v>572589.1</v>
      </c>
    </row>
    <row r="4361" spans="1:14" x14ac:dyDescent="0.25">
      <c r="A4361" t="s">
        <v>17</v>
      </c>
      <c r="B4361" t="s">
        <v>158</v>
      </c>
      <c r="C4361" t="s">
        <v>6</v>
      </c>
      <c r="D4361" t="s">
        <v>3</v>
      </c>
      <c r="E4361" t="s">
        <v>15</v>
      </c>
      <c r="F4361" s="5">
        <v>43472</v>
      </c>
      <c r="G4361">
        <v>854204452</v>
      </c>
      <c r="H4361" s="5">
        <v>43510</v>
      </c>
      <c r="I4361">
        <v>6934</v>
      </c>
      <c r="J4361" s="8">
        <v>152.58000000000001</v>
      </c>
      <c r="K4361" s="8">
        <v>97.44</v>
      </c>
      <c r="L4361" s="8">
        <v>1057989.72</v>
      </c>
      <c r="M4361" s="8">
        <v>675648.96</v>
      </c>
      <c r="N4361" s="8">
        <v>382340.76</v>
      </c>
    </row>
    <row r="4362" spans="1:14" x14ac:dyDescent="0.25">
      <c r="A4362" t="s">
        <v>9</v>
      </c>
      <c r="B4362" t="s">
        <v>84</v>
      </c>
      <c r="C4362" t="s">
        <v>14</v>
      </c>
      <c r="D4362" t="s">
        <v>3</v>
      </c>
      <c r="E4362" t="s">
        <v>15</v>
      </c>
      <c r="F4362" s="5">
        <v>43110</v>
      </c>
      <c r="G4362">
        <v>279338395</v>
      </c>
      <c r="H4362" s="5">
        <v>43155</v>
      </c>
      <c r="I4362">
        <v>1293</v>
      </c>
      <c r="J4362" s="8">
        <v>205.7</v>
      </c>
      <c r="K4362" s="8">
        <v>117.11</v>
      </c>
      <c r="L4362" s="8">
        <v>265970.09999999998</v>
      </c>
      <c r="M4362" s="8">
        <v>151423.23000000001</v>
      </c>
      <c r="N4362" s="8">
        <v>114546.87</v>
      </c>
    </row>
    <row r="4363" spans="1:14" x14ac:dyDescent="0.25">
      <c r="A4363" t="s">
        <v>12</v>
      </c>
      <c r="B4363" t="s">
        <v>73</v>
      </c>
      <c r="C4363" t="s">
        <v>36</v>
      </c>
      <c r="D4363" t="s">
        <v>3</v>
      </c>
      <c r="E4363" t="s">
        <v>8</v>
      </c>
      <c r="F4363" s="5">
        <v>42195</v>
      </c>
      <c r="G4363">
        <v>669470202</v>
      </c>
      <c r="H4363" s="5">
        <v>42196</v>
      </c>
      <c r="I4363">
        <v>9965</v>
      </c>
      <c r="J4363" s="8">
        <v>421.89</v>
      </c>
      <c r="K4363" s="8">
        <v>364.69</v>
      </c>
      <c r="L4363" s="8">
        <v>4204133.8499999996</v>
      </c>
      <c r="M4363" s="8">
        <v>3634135.85</v>
      </c>
      <c r="N4363" s="8">
        <v>569998</v>
      </c>
    </row>
    <row r="4364" spans="1:14" x14ac:dyDescent="0.25">
      <c r="A4364" t="s">
        <v>9</v>
      </c>
      <c r="B4364" t="s">
        <v>44</v>
      </c>
      <c r="C4364" t="s">
        <v>2</v>
      </c>
      <c r="D4364" t="s">
        <v>7</v>
      </c>
      <c r="E4364" t="s">
        <v>4</v>
      </c>
      <c r="F4364" s="5">
        <v>43102</v>
      </c>
      <c r="G4364">
        <v>123086202</v>
      </c>
      <c r="H4364" s="5">
        <v>43151</v>
      </c>
      <c r="I4364">
        <v>2797</v>
      </c>
      <c r="J4364" s="8">
        <v>255.28</v>
      </c>
      <c r="K4364" s="8">
        <v>159.41999999999999</v>
      </c>
      <c r="L4364" s="8">
        <v>714018.16</v>
      </c>
      <c r="M4364" s="8">
        <v>445897.74</v>
      </c>
      <c r="N4364" s="8">
        <v>268120.42</v>
      </c>
    </row>
    <row r="4365" spans="1:14" x14ac:dyDescent="0.25">
      <c r="A4365" t="s">
        <v>0</v>
      </c>
      <c r="B4365" t="s">
        <v>160</v>
      </c>
      <c r="C4365" t="s">
        <v>22</v>
      </c>
      <c r="D4365" t="s">
        <v>3</v>
      </c>
      <c r="E4365" t="s">
        <v>4</v>
      </c>
      <c r="F4365" s="5">
        <v>44862</v>
      </c>
      <c r="G4365">
        <v>408985221</v>
      </c>
      <c r="H4365" s="5">
        <v>44879</v>
      </c>
      <c r="I4365">
        <v>6670</v>
      </c>
      <c r="J4365" s="8">
        <v>109.28</v>
      </c>
      <c r="K4365" s="8">
        <v>35.840000000000003</v>
      </c>
      <c r="L4365" s="8">
        <v>728897.6</v>
      </c>
      <c r="M4365" s="8">
        <v>239052.79999999999</v>
      </c>
      <c r="N4365" s="8">
        <v>489844.8</v>
      </c>
    </row>
    <row r="4366" spans="1:14" x14ac:dyDescent="0.25">
      <c r="A4366" t="s">
        <v>9</v>
      </c>
      <c r="B4366" t="s">
        <v>56</v>
      </c>
      <c r="C4366" t="s">
        <v>36</v>
      </c>
      <c r="D4366" t="s">
        <v>3</v>
      </c>
      <c r="E4366" t="s">
        <v>4</v>
      </c>
      <c r="F4366" s="5">
        <v>42357</v>
      </c>
      <c r="G4366">
        <v>216278588</v>
      </c>
      <c r="H4366" s="5">
        <v>42357</v>
      </c>
      <c r="I4366">
        <v>495</v>
      </c>
      <c r="J4366" s="8">
        <v>421.89</v>
      </c>
      <c r="K4366" s="8">
        <v>364.69</v>
      </c>
      <c r="L4366" s="8">
        <v>208835.55</v>
      </c>
      <c r="M4366" s="8">
        <v>180521.55</v>
      </c>
      <c r="N4366" s="8">
        <v>28314</v>
      </c>
    </row>
    <row r="4367" spans="1:14" x14ac:dyDescent="0.25">
      <c r="A4367" t="s">
        <v>39</v>
      </c>
      <c r="B4367" t="s">
        <v>128</v>
      </c>
      <c r="C4367" t="s">
        <v>45</v>
      </c>
      <c r="D4367" t="s">
        <v>3</v>
      </c>
      <c r="E4367" t="s">
        <v>15</v>
      </c>
      <c r="F4367" s="5">
        <v>43822</v>
      </c>
      <c r="G4367">
        <v>104390132</v>
      </c>
      <c r="H4367" s="5">
        <v>43488</v>
      </c>
      <c r="I4367">
        <v>215</v>
      </c>
      <c r="J4367" s="8">
        <v>9.33</v>
      </c>
      <c r="K4367" s="8">
        <v>6.92</v>
      </c>
      <c r="L4367" s="8">
        <v>2005.95</v>
      </c>
      <c r="M4367" s="8">
        <v>1487.8</v>
      </c>
      <c r="N4367" s="8">
        <v>518.15</v>
      </c>
    </row>
    <row r="4368" spans="1:14" x14ac:dyDescent="0.25">
      <c r="A4368" t="s">
        <v>26</v>
      </c>
      <c r="B4368" t="s">
        <v>27</v>
      </c>
      <c r="C4368" t="s">
        <v>65</v>
      </c>
      <c r="D4368" t="s">
        <v>3</v>
      </c>
      <c r="E4368" t="s">
        <v>8</v>
      </c>
      <c r="F4368" s="5">
        <v>43535</v>
      </c>
      <c r="G4368">
        <v>253056180</v>
      </c>
      <c r="H4368" s="5">
        <v>43538</v>
      </c>
      <c r="I4368">
        <v>3802</v>
      </c>
      <c r="J4368" s="8">
        <v>668.27</v>
      </c>
      <c r="K4368" s="8">
        <v>502.54</v>
      </c>
      <c r="L4368" s="8">
        <v>2540762.54</v>
      </c>
      <c r="M4368" s="8">
        <v>1910657.08</v>
      </c>
      <c r="N4368" s="8">
        <v>630105.46</v>
      </c>
    </row>
    <row r="4369" spans="1:14" x14ac:dyDescent="0.25">
      <c r="A4369" t="s">
        <v>12</v>
      </c>
      <c r="B4369" t="s">
        <v>67</v>
      </c>
      <c r="C4369" t="s">
        <v>19</v>
      </c>
      <c r="D4369" t="s">
        <v>3</v>
      </c>
      <c r="E4369" t="s">
        <v>4</v>
      </c>
      <c r="F4369" s="5">
        <v>44432</v>
      </c>
      <c r="G4369">
        <v>912325561</v>
      </c>
      <c r="H4369" s="5">
        <v>44432</v>
      </c>
      <c r="I4369">
        <v>6262</v>
      </c>
      <c r="J4369" s="8">
        <v>81.73</v>
      </c>
      <c r="K4369" s="8">
        <v>56.67</v>
      </c>
      <c r="L4369" s="8">
        <v>511793.26</v>
      </c>
      <c r="M4369" s="8">
        <v>354867.54</v>
      </c>
      <c r="N4369" s="8">
        <v>156925.72</v>
      </c>
    </row>
    <row r="4370" spans="1:14" x14ac:dyDescent="0.25">
      <c r="A4370" t="s">
        <v>0</v>
      </c>
      <c r="B4370" t="s">
        <v>33</v>
      </c>
      <c r="C4370" t="s">
        <v>36</v>
      </c>
      <c r="D4370" t="s">
        <v>3</v>
      </c>
      <c r="E4370" t="s">
        <v>23</v>
      </c>
      <c r="F4370" s="5">
        <v>42373</v>
      </c>
      <c r="G4370">
        <v>152559602</v>
      </c>
      <c r="H4370" s="5">
        <v>42392</v>
      </c>
      <c r="I4370">
        <v>4631</v>
      </c>
      <c r="J4370" s="8">
        <v>421.89</v>
      </c>
      <c r="K4370" s="8">
        <v>364.69</v>
      </c>
      <c r="L4370" s="8">
        <v>1953772.59</v>
      </c>
      <c r="M4370" s="8">
        <v>1688879.39</v>
      </c>
      <c r="N4370" s="8">
        <v>264893.2</v>
      </c>
    </row>
    <row r="4371" spans="1:14" x14ac:dyDescent="0.25">
      <c r="A4371" t="s">
        <v>26</v>
      </c>
      <c r="B4371" t="s">
        <v>113</v>
      </c>
      <c r="C4371" t="s">
        <v>14</v>
      </c>
      <c r="D4371" t="s">
        <v>3</v>
      </c>
      <c r="E4371" t="s">
        <v>4</v>
      </c>
      <c r="F4371" s="5">
        <v>42039</v>
      </c>
      <c r="G4371">
        <v>614432132</v>
      </c>
      <c r="H4371" s="5">
        <v>42084</v>
      </c>
      <c r="I4371">
        <v>2977</v>
      </c>
      <c r="J4371" s="8">
        <v>205.7</v>
      </c>
      <c r="K4371" s="8">
        <v>117.11</v>
      </c>
      <c r="L4371" s="8">
        <v>612368.9</v>
      </c>
      <c r="M4371" s="8">
        <v>348636.47</v>
      </c>
      <c r="N4371" s="8">
        <v>263732.43</v>
      </c>
    </row>
    <row r="4372" spans="1:14" x14ac:dyDescent="0.25">
      <c r="A4372" t="s">
        <v>0</v>
      </c>
      <c r="B4372" t="s">
        <v>41</v>
      </c>
      <c r="C4372" t="s">
        <v>65</v>
      </c>
      <c r="D4372" t="s">
        <v>7</v>
      </c>
      <c r="E4372" t="s">
        <v>8</v>
      </c>
      <c r="F4372" s="5">
        <v>43800</v>
      </c>
      <c r="G4372">
        <v>958929479</v>
      </c>
      <c r="H4372" s="5">
        <v>43825</v>
      </c>
      <c r="I4372">
        <v>7397</v>
      </c>
      <c r="J4372" s="8">
        <v>668.27</v>
      </c>
      <c r="K4372" s="8">
        <v>502.54</v>
      </c>
      <c r="L4372" s="8">
        <v>4943193.1900000004</v>
      </c>
      <c r="M4372" s="8">
        <v>3717288.38</v>
      </c>
      <c r="N4372" s="8">
        <v>1225904.81</v>
      </c>
    </row>
    <row r="4373" spans="1:14" x14ac:dyDescent="0.25">
      <c r="A4373" t="s">
        <v>12</v>
      </c>
      <c r="B4373" t="s">
        <v>93</v>
      </c>
      <c r="C4373" t="s">
        <v>65</v>
      </c>
      <c r="D4373" t="s">
        <v>7</v>
      </c>
      <c r="E4373" t="s">
        <v>23</v>
      </c>
      <c r="F4373" s="5">
        <v>43383</v>
      </c>
      <c r="G4373">
        <v>817350471</v>
      </c>
      <c r="H4373" s="5">
        <v>43430</v>
      </c>
      <c r="I4373">
        <v>1022</v>
      </c>
      <c r="J4373" s="8">
        <v>668.27</v>
      </c>
      <c r="K4373" s="8">
        <v>502.54</v>
      </c>
      <c r="L4373" s="8">
        <v>682971.94</v>
      </c>
      <c r="M4373" s="8">
        <v>513595.88</v>
      </c>
      <c r="N4373" s="8">
        <v>169376.06</v>
      </c>
    </row>
    <row r="4374" spans="1:14" x14ac:dyDescent="0.25">
      <c r="A4374" t="s">
        <v>0</v>
      </c>
      <c r="B4374" t="s">
        <v>48</v>
      </c>
      <c r="C4374" t="s">
        <v>29</v>
      </c>
      <c r="D4374" t="s">
        <v>3</v>
      </c>
      <c r="E4374" t="s">
        <v>15</v>
      </c>
      <c r="F4374" s="5">
        <v>43631</v>
      </c>
      <c r="G4374">
        <v>341306436</v>
      </c>
      <c r="H4374" s="5">
        <v>43639</v>
      </c>
      <c r="I4374">
        <v>9014</v>
      </c>
      <c r="J4374" s="8">
        <v>651.21</v>
      </c>
      <c r="K4374" s="8">
        <v>524.96</v>
      </c>
      <c r="L4374" s="8">
        <v>5870006.9400000004</v>
      </c>
      <c r="M4374" s="8">
        <v>4731989.4400000004</v>
      </c>
      <c r="N4374" s="8">
        <v>1138017.5</v>
      </c>
    </row>
    <row r="4375" spans="1:14" x14ac:dyDescent="0.25">
      <c r="A4375" t="s">
        <v>12</v>
      </c>
      <c r="B4375" t="s">
        <v>189</v>
      </c>
      <c r="C4375" t="s">
        <v>31</v>
      </c>
      <c r="D4375" t="s">
        <v>7</v>
      </c>
      <c r="E4375" t="s">
        <v>8</v>
      </c>
      <c r="F4375" s="5">
        <v>44779</v>
      </c>
      <c r="G4375">
        <v>652721202</v>
      </c>
      <c r="H4375" s="5">
        <v>44829</v>
      </c>
      <c r="I4375">
        <v>3563</v>
      </c>
      <c r="J4375" s="8">
        <v>437.2</v>
      </c>
      <c r="K4375" s="8">
        <v>263.33</v>
      </c>
      <c r="L4375" s="8">
        <v>1557743.6</v>
      </c>
      <c r="M4375" s="8">
        <v>938244.79</v>
      </c>
      <c r="N4375" s="8">
        <v>619498.81000000006</v>
      </c>
    </row>
    <row r="4376" spans="1:14" x14ac:dyDescent="0.25">
      <c r="A4376" t="s">
        <v>9</v>
      </c>
      <c r="B4376" t="s">
        <v>203</v>
      </c>
      <c r="C4376" t="s">
        <v>2</v>
      </c>
      <c r="D4376" t="s">
        <v>7</v>
      </c>
      <c r="E4376" t="s">
        <v>23</v>
      </c>
      <c r="F4376" s="5">
        <v>42178</v>
      </c>
      <c r="G4376">
        <v>693831098</v>
      </c>
      <c r="H4376" s="5">
        <v>42199</v>
      </c>
      <c r="I4376">
        <v>8895</v>
      </c>
      <c r="J4376" s="8">
        <v>255.28</v>
      </c>
      <c r="K4376" s="8">
        <v>159.41999999999999</v>
      </c>
      <c r="L4376" s="8">
        <v>2270715.6</v>
      </c>
      <c r="M4376" s="8">
        <v>1418040.9</v>
      </c>
      <c r="N4376" s="8">
        <v>852674.7</v>
      </c>
    </row>
    <row r="4377" spans="1:14" x14ac:dyDescent="0.25">
      <c r="A4377" t="s">
        <v>20</v>
      </c>
      <c r="B4377" t="s">
        <v>201</v>
      </c>
      <c r="C4377" t="s">
        <v>14</v>
      </c>
      <c r="D4377" t="s">
        <v>7</v>
      </c>
      <c r="E4377" t="s">
        <v>23</v>
      </c>
      <c r="F4377" s="5">
        <v>44537</v>
      </c>
      <c r="G4377">
        <v>377184951</v>
      </c>
      <c r="H4377" s="5">
        <v>44549</v>
      </c>
      <c r="I4377">
        <v>6264</v>
      </c>
      <c r="J4377" s="8">
        <v>205.7</v>
      </c>
      <c r="K4377" s="8">
        <v>117.11</v>
      </c>
      <c r="L4377" s="8">
        <v>1288504.8</v>
      </c>
      <c r="M4377" s="8">
        <v>733577.04</v>
      </c>
      <c r="N4377" s="8">
        <v>554927.76</v>
      </c>
    </row>
    <row r="4378" spans="1:14" x14ac:dyDescent="0.25">
      <c r="A4378" t="s">
        <v>0</v>
      </c>
      <c r="B4378" t="s">
        <v>160</v>
      </c>
      <c r="C4378" t="s">
        <v>57</v>
      </c>
      <c r="D4378" t="s">
        <v>3</v>
      </c>
      <c r="E4378" t="s">
        <v>23</v>
      </c>
      <c r="F4378" s="5">
        <v>42063</v>
      </c>
      <c r="G4378">
        <v>135644090</v>
      </c>
      <c r="H4378" s="5">
        <v>42089</v>
      </c>
      <c r="I4378">
        <v>8955</v>
      </c>
      <c r="J4378" s="8">
        <v>154.06</v>
      </c>
      <c r="K4378" s="8">
        <v>90.93</v>
      </c>
      <c r="L4378" s="8">
        <v>1379607.3</v>
      </c>
      <c r="M4378" s="8">
        <v>814278.15</v>
      </c>
      <c r="N4378" s="8">
        <v>565329.15</v>
      </c>
    </row>
    <row r="4379" spans="1:14" x14ac:dyDescent="0.25">
      <c r="A4379" t="s">
        <v>12</v>
      </c>
      <c r="B4379" t="s">
        <v>162</v>
      </c>
      <c r="C4379" t="s">
        <v>22</v>
      </c>
      <c r="D4379" t="s">
        <v>7</v>
      </c>
      <c r="E4379" t="s">
        <v>15</v>
      </c>
      <c r="F4379" s="5">
        <v>43433</v>
      </c>
      <c r="G4379">
        <v>472382342</v>
      </c>
      <c r="H4379" s="5">
        <v>43436</v>
      </c>
      <c r="I4379">
        <v>7287</v>
      </c>
      <c r="J4379" s="8">
        <v>109.28</v>
      </c>
      <c r="K4379" s="8">
        <v>35.840000000000003</v>
      </c>
      <c r="L4379" s="8">
        <v>796323.36</v>
      </c>
      <c r="M4379" s="8">
        <v>261166.07999999999</v>
      </c>
      <c r="N4379" s="8">
        <v>535157.28</v>
      </c>
    </row>
    <row r="4380" spans="1:14" x14ac:dyDescent="0.25">
      <c r="A4380" t="s">
        <v>0</v>
      </c>
      <c r="B4380" t="s">
        <v>74</v>
      </c>
      <c r="C4380" t="s">
        <v>14</v>
      </c>
      <c r="D4380" t="s">
        <v>3</v>
      </c>
      <c r="E4380" t="s">
        <v>15</v>
      </c>
      <c r="F4380" s="5">
        <v>42791</v>
      </c>
      <c r="G4380">
        <v>610886037</v>
      </c>
      <c r="H4380" s="5">
        <v>42840</v>
      </c>
      <c r="I4380">
        <v>3608</v>
      </c>
      <c r="J4380" s="8">
        <v>205.7</v>
      </c>
      <c r="K4380" s="8">
        <v>117.11</v>
      </c>
      <c r="L4380" s="8">
        <v>742165.6</v>
      </c>
      <c r="M4380" s="8">
        <v>422532.88</v>
      </c>
      <c r="N4380" s="8">
        <v>319632.71999999997</v>
      </c>
    </row>
    <row r="4381" spans="1:14" x14ac:dyDescent="0.25">
      <c r="A4381" t="s">
        <v>12</v>
      </c>
      <c r="B4381" t="s">
        <v>61</v>
      </c>
      <c r="C4381" t="s">
        <v>31</v>
      </c>
      <c r="D4381" t="s">
        <v>7</v>
      </c>
      <c r="E4381" t="s">
        <v>8</v>
      </c>
      <c r="F4381" s="5">
        <v>42936</v>
      </c>
      <c r="G4381">
        <v>744954001</v>
      </c>
      <c r="H4381" s="5">
        <v>42941</v>
      </c>
      <c r="I4381">
        <v>7298</v>
      </c>
      <c r="J4381" s="8">
        <v>437.2</v>
      </c>
      <c r="K4381" s="8">
        <v>263.33</v>
      </c>
      <c r="L4381" s="8">
        <v>3190685.6</v>
      </c>
      <c r="M4381" s="8">
        <v>1921782.34</v>
      </c>
      <c r="N4381" s="8">
        <v>1268903.26</v>
      </c>
    </row>
    <row r="4382" spans="1:14" x14ac:dyDescent="0.25">
      <c r="A4382" t="s">
        <v>17</v>
      </c>
      <c r="B4382" t="s">
        <v>149</v>
      </c>
      <c r="C4382" t="s">
        <v>19</v>
      </c>
      <c r="D4382" t="s">
        <v>7</v>
      </c>
      <c r="E4382" t="s">
        <v>4</v>
      </c>
      <c r="F4382" s="5">
        <v>44139</v>
      </c>
      <c r="G4382">
        <v>688697564</v>
      </c>
      <c r="H4382" s="5">
        <v>44168</v>
      </c>
      <c r="I4382">
        <v>9768</v>
      </c>
      <c r="J4382" s="8">
        <v>81.73</v>
      </c>
      <c r="K4382" s="8">
        <v>56.67</v>
      </c>
      <c r="L4382" s="8">
        <v>798338.64</v>
      </c>
      <c r="M4382" s="8">
        <v>553552.56000000006</v>
      </c>
      <c r="N4382" s="8">
        <v>244786.08</v>
      </c>
    </row>
    <row r="4383" spans="1:14" x14ac:dyDescent="0.25">
      <c r="A4383" t="s">
        <v>20</v>
      </c>
      <c r="B4383" t="s">
        <v>198</v>
      </c>
      <c r="C4383" t="s">
        <v>14</v>
      </c>
      <c r="D4383" t="s">
        <v>3</v>
      </c>
      <c r="E4383" t="s">
        <v>15</v>
      </c>
      <c r="F4383" s="5">
        <v>43900</v>
      </c>
      <c r="G4383">
        <v>326540553</v>
      </c>
      <c r="H4383" s="5">
        <v>43913</v>
      </c>
      <c r="I4383">
        <v>9461</v>
      </c>
      <c r="J4383" s="8">
        <v>205.7</v>
      </c>
      <c r="K4383" s="8">
        <v>117.11</v>
      </c>
      <c r="L4383" s="8">
        <v>1946127.7</v>
      </c>
      <c r="M4383" s="8">
        <v>1107977.71</v>
      </c>
      <c r="N4383" s="8">
        <v>838149.99</v>
      </c>
    </row>
    <row r="4384" spans="1:14" x14ac:dyDescent="0.25">
      <c r="A4384" t="s">
        <v>9</v>
      </c>
      <c r="B4384" t="s">
        <v>164</v>
      </c>
      <c r="C4384" t="s">
        <v>14</v>
      </c>
      <c r="D4384" t="s">
        <v>3</v>
      </c>
      <c r="E4384" t="s">
        <v>8</v>
      </c>
      <c r="F4384" s="5">
        <v>44805</v>
      </c>
      <c r="G4384">
        <v>963219296</v>
      </c>
      <c r="H4384" s="5">
        <v>44822</v>
      </c>
      <c r="I4384">
        <v>6850</v>
      </c>
      <c r="J4384" s="8">
        <v>205.7</v>
      </c>
      <c r="K4384" s="8">
        <v>117.11</v>
      </c>
      <c r="L4384" s="8">
        <v>1409045</v>
      </c>
      <c r="M4384" s="8">
        <v>802203.5</v>
      </c>
      <c r="N4384" s="8">
        <v>606841.5</v>
      </c>
    </row>
    <row r="4385" spans="1:14" x14ac:dyDescent="0.25">
      <c r="A4385" t="s">
        <v>26</v>
      </c>
      <c r="B4385" t="s">
        <v>122</v>
      </c>
      <c r="C4385" t="s">
        <v>14</v>
      </c>
      <c r="D4385" t="s">
        <v>7</v>
      </c>
      <c r="E4385" t="s">
        <v>8</v>
      </c>
      <c r="F4385" s="5">
        <v>42288</v>
      </c>
      <c r="G4385">
        <v>373782622</v>
      </c>
      <c r="H4385" s="5">
        <v>42323</v>
      </c>
      <c r="I4385">
        <v>9439</v>
      </c>
      <c r="J4385" s="8">
        <v>205.7</v>
      </c>
      <c r="K4385" s="8">
        <v>117.11</v>
      </c>
      <c r="L4385" s="8">
        <v>1941602.3</v>
      </c>
      <c r="M4385" s="8">
        <v>1105401.29</v>
      </c>
      <c r="N4385" s="8">
        <v>836201.01</v>
      </c>
    </row>
    <row r="4386" spans="1:14" x14ac:dyDescent="0.25">
      <c r="A4386" t="s">
        <v>0</v>
      </c>
      <c r="B4386" t="s">
        <v>143</v>
      </c>
      <c r="C4386" t="s">
        <v>57</v>
      </c>
      <c r="D4386" t="s">
        <v>3</v>
      </c>
      <c r="E4386" t="s">
        <v>15</v>
      </c>
      <c r="F4386" s="5">
        <v>43600</v>
      </c>
      <c r="G4386">
        <v>453591859</v>
      </c>
      <c r="H4386" s="5">
        <v>43626</v>
      </c>
      <c r="I4386">
        <v>6766</v>
      </c>
      <c r="J4386" s="8">
        <v>154.06</v>
      </c>
      <c r="K4386" s="8">
        <v>90.93</v>
      </c>
      <c r="L4386" s="8">
        <v>1042369.96</v>
      </c>
      <c r="M4386" s="8">
        <v>615232.38</v>
      </c>
      <c r="N4386" s="8">
        <v>427137.58</v>
      </c>
    </row>
    <row r="4387" spans="1:14" x14ac:dyDescent="0.25">
      <c r="A4387" t="s">
        <v>9</v>
      </c>
      <c r="B4387" t="s">
        <v>37</v>
      </c>
      <c r="C4387" t="s">
        <v>57</v>
      </c>
      <c r="D4387" t="s">
        <v>7</v>
      </c>
      <c r="E4387" t="s">
        <v>4</v>
      </c>
      <c r="F4387" s="5">
        <v>42686</v>
      </c>
      <c r="G4387">
        <v>468320834</v>
      </c>
      <c r="H4387" s="5">
        <v>42725</v>
      </c>
      <c r="I4387">
        <v>5397</v>
      </c>
      <c r="J4387" s="8">
        <v>154.06</v>
      </c>
      <c r="K4387" s="8">
        <v>90.93</v>
      </c>
      <c r="L4387" s="8">
        <v>831461.82</v>
      </c>
      <c r="M4387" s="8">
        <v>490749.21</v>
      </c>
      <c r="N4387" s="8">
        <v>340712.61</v>
      </c>
    </row>
    <row r="4388" spans="1:14" x14ac:dyDescent="0.25">
      <c r="A4388" t="s">
        <v>9</v>
      </c>
      <c r="B4388" t="s">
        <v>178</v>
      </c>
      <c r="C4388" t="s">
        <v>14</v>
      </c>
      <c r="D4388" t="s">
        <v>3</v>
      </c>
      <c r="E4388" t="s">
        <v>4</v>
      </c>
      <c r="F4388" s="5">
        <v>44727</v>
      </c>
      <c r="G4388">
        <v>203955876</v>
      </c>
      <c r="H4388" s="5">
        <v>44760</v>
      </c>
      <c r="I4388">
        <v>3931</v>
      </c>
      <c r="J4388" s="8">
        <v>205.7</v>
      </c>
      <c r="K4388" s="8">
        <v>117.11</v>
      </c>
      <c r="L4388" s="8">
        <v>808606.7</v>
      </c>
      <c r="M4388" s="8">
        <v>460359.41</v>
      </c>
      <c r="N4388" s="8">
        <v>348247.29</v>
      </c>
    </row>
    <row r="4389" spans="1:14" x14ac:dyDescent="0.25">
      <c r="A4389" t="s">
        <v>26</v>
      </c>
      <c r="B4389" t="s">
        <v>87</v>
      </c>
      <c r="C4389" t="s">
        <v>2</v>
      </c>
      <c r="D4389" t="s">
        <v>7</v>
      </c>
      <c r="E4389" t="s">
        <v>8</v>
      </c>
      <c r="F4389" s="5">
        <v>43638</v>
      </c>
      <c r="G4389">
        <v>416795814</v>
      </c>
      <c r="H4389" s="5">
        <v>43645</v>
      </c>
      <c r="I4389">
        <v>7998</v>
      </c>
      <c r="J4389" s="8">
        <v>255.28</v>
      </c>
      <c r="K4389" s="8">
        <v>159.41999999999999</v>
      </c>
      <c r="L4389" s="8">
        <v>2041729.44</v>
      </c>
      <c r="M4389" s="8">
        <v>1275041.1599999999</v>
      </c>
      <c r="N4389" s="8">
        <v>766688.28</v>
      </c>
    </row>
    <row r="4390" spans="1:14" x14ac:dyDescent="0.25">
      <c r="A4390" t="s">
        <v>9</v>
      </c>
      <c r="B4390" t="s">
        <v>148</v>
      </c>
      <c r="C4390" t="s">
        <v>6</v>
      </c>
      <c r="D4390" t="s">
        <v>7</v>
      </c>
      <c r="E4390" t="s">
        <v>23</v>
      </c>
      <c r="F4390" s="5">
        <v>42380</v>
      </c>
      <c r="G4390">
        <v>583451974</v>
      </c>
      <c r="H4390" s="5">
        <v>42405</v>
      </c>
      <c r="I4390">
        <v>5260</v>
      </c>
      <c r="J4390" s="8">
        <v>152.58000000000001</v>
      </c>
      <c r="K4390" s="8">
        <v>97.44</v>
      </c>
      <c r="L4390" s="8">
        <v>802570.8</v>
      </c>
      <c r="M4390" s="8">
        <v>512534.4</v>
      </c>
      <c r="N4390" s="8">
        <v>290036.40000000002</v>
      </c>
    </row>
    <row r="4391" spans="1:14" x14ac:dyDescent="0.25">
      <c r="A4391" t="s">
        <v>9</v>
      </c>
      <c r="B4391" t="s">
        <v>56</v>
      </c>
      <c r="C4391" t="s">
        <v>22</v>
      </c>
      <c r="D4391" t="s">
        <v>3</v>
      </c>
      <c r="E4391" t="s">
        <v>4</v>
      </c>
      <c r="F4391" s="5">
        <v>43495</v>
      </c>
      <c r="G4391">
        <v>250848186</v>
      </c>
      <c r="H4391" s="5">
        <v>43531</v>
      </c>
      <c r="I4391">
        <v>407</v>
      </c>
      <c r="J4391" s="8">
        <v>109.28</v>
      </c>
      <c r="K4391" s="8">
        <v>35.840000000000003</v>
      </c>
      <c r="L4391" s="8">
        <v>44476.959999999999</v>
      </c>
      <c r="M4391" s="8">
        <v>14586.88</v>
      </c>
      <c r="N4391" s="8">
        <v>29890.080000000002</v>
      </c>
    </row>
    <row r="4392" spans="1:14" x14ac:dyDescent="0.25">
      <c r="A4392" t="s">
        <v>26</v>
      </c>
      <c r="B4392" t="s">
        <v>99</v>
      </c>
      <c r="C4392" t="s">
        <v>36</v>
      </c>
      <c r="D4392" t="s">
        <v>3</v>
      </c>
      <c r="E4392" t="s">
        <v>4</v>
      </c>
      <c r="F4392" s="5">
        <v>42299</v>
      </c>
      <c r="G4392">
        <v>386220777</v>
      </c>
      <c r="H4392" s="5">
        <v>42302</v>
      </c>
      <c r="I4392">
        <v>165</v>
      </c>
      <c r="J4392" s="8">
        <v>421.89</v>
      </c>
      <c r="K4392" s="8">
        <v>364.69</v>
      </c>
      <c r="L4392" s="8">
        <v>69611.850000000006</v>
      </c>
      <c r="M4392" s="8">
        <v>60173.85</v>
      </c>
      <c r="N4392" s="8">
        <v>9438</v>
      </c>
    </row>
    <row r="4393" spans="1:14" x14ac:dyDescent="0.25">
      <c r="A4393" t="s">
        <v>17</v>
      </c>
      <c r="B4393" t="s">
        <v>209</v>
      </c>
      <c r="C4393" t="s">
        <v>31</v>
      </c>
      <c r="D4393" t="s">
        <v>3</v>
      </c>
      <c r="E4393" t="s">
        <v>23</v>
      </c>
      <c r="F4393" s="5">
        <v>42918</v>
      </c>
      <c r="G4393">
        <v>227118575</v>
      </c>
      <c r="H4393" s="5">
        <v>42949</v>
      </c>
      <c r="I4393">
        <v>8288</v>
      </c>
      <c r="J4393" s="8">
        <v>437.2</v>
      </c>
      <c r="K4393" s="8">
        <v>263.33</v>
      </c>
      <c r="L4393" s="8">
        <v>3623513.6</v>
      </c>
      <c r="M4393" s="8">
        <v>2182479.04</v>
      </c>
      <c r="N4393" s="8">
        <v>1441034.56</v>
      </c>
    </row>
    <row r="4394" spans="1:14" x14ac:dyDescent="0.25">
      <c r="A4394" t="s">
        <v>20</v>
      </c>
      <c r="B4394" t="s">
        <v>181</v>
      </c>
      <c r="C4394" t="s">
        <v>45</v>
      </c>
      <c r="D4394" t="s">
        <v>7</v>
      </c>
      <c r="E4394" t="s">
        <v>4</v>
      </c>
      <c r="F4394" s="5">
        <v>44026</v>
      </c>
      <c r="G4394">
        <v>431402909</v>
      </c>
      <c r="H4394" s="5">
        <v>44059</v>
      </c>
      <c r="I4394">
        <v>562</v>
      </c>
      <c r="J4394" s="8">
        <v>9.33</v>
      </c>
      <c r="K4394" s="8">
        <v>6.92</v>
      </c>
      <c r="L4394" s="8">
        <v>5243.46</v>
      </c>
      <c r="M4394" s="8">
        <v>3889.04</v>
      </c>
      <c r="N4394" s="8">
        <v>1354.42</v>
      </c>
    </row>
    <row r="4395" spans="1:14" x14ac:dyDescent="0.25">
      <c r="A4395" t="s">
        <v>26</v>
      </c>
      <c r="B4395" t="s">
        <v>27</v>
      </c>
      <c r="C4395" t="s">
        <v>36</v>
      </c>
      <c r="D4395" t="s">
        <v>7</v>
      </c>
      <c r="E4395" t="s">
        <v>15</v>
      </c>
      <c r="F4395" s="5">
        <v>42106</v>
      </c>
      <c r="G4395">
        <v>827247607</v>
      </c>
      <c r="H4395" s="5">
        <v>42119</v>
      </c>
      <c r="I4395">
        <v>9805</v>
      </c>
      <c r="J4395" s="8">
        <v>421.89</v>
      </c>
      <c r="K4395" s="8">
        <v>364.69</v>
      </c>
      <c r="L4395" s="8">
        <v>4136631.45</v>
      </c>
      <c r="M4395" s="8">
        <v>3575785.45</v>
      </c>
      <c r="N4395" s="8">
        <v>560846</v>
      </c>
    </row>
    <row r="4396" spans="1:14" x14ac:dyDescent="0.25">
      <c r="A4396" t="s">
        <v>9</v>
      </c>
      <c r="B4396" t="s">
        <v>145</v>
      </c>
      <c r="C4396" t="s">
        <v>36</v>
      </c>
      <c r="D4396" t="s">
        <v>3</v>
      </c>
      <c r="E4396" t="s">
        <v>8</v>
      </c>
      <c r="F4396" s="5">
        <v>44877</v>
      </c>
      <c r="G4396">
        <v>863138997</v>
      </c>
      <c r="H4396" s="5">
        <v>44916</v>
      </c>
      <c r="I4396">
        <v>865</v>
      </c>
      <c r="J4396" s="8">
        <v>421.89</v>
      </c>
      <c r="K4396" s="8">
        <v>364.69</v>
      </c>
      <c r="L4396" s="8">
        <v>364934.85</v>
      </c>
      <c r="M4396" s="8">
        <v>315456.84999999998</v>
      </c>
      <c r="N4396" s="8">
        <v>49478</v>
      </c>
    </row>
    <row r="4397" spans="1:14" x14ac:dyDescent="0.25">
      <c r="A4397" t="s">
        <v>0</v>
      </c>
      <c r="B4397" t="s">
        <v>74</v>
      </c>
      <c r="C4397" t="s">
        <v>6</v>
      </c>
      <c r="D4397" t="s">
        <v>7</v>
      </c>
      <c r="E4397" t="s">
        <v>15</v>
      </c>
      <c r="F4397" s="5">
        <v>43832</v>
      </c>
      <c r="G4397">
        <v>957875907</v>
      </c>
      <c r="H4397" s="5">
        <v>43846</v>
      </c>
      <c r="I4397">
        <v>5622</v>
      </c>
      <c r="J4397" s="8">
        <v>152.58000000000001</v>
      </c>
      <c r="K4397" s="8">
        <v>97.44</v>
      </c>
      <c r="L4397" s="8">
        <v>857804.76</v>
      </c>
      <c r="M4397" s="8">
        <v>547807.68000000005</v>
      </c>
      <c r="N4397" s="8">
        <v>309997.08</v>
      </c>
    </row>
    <row r="4398" spans="1:14" x14ac:dyDescent="0.25">
      <c r="A4398" t="s">
        <v>0</v>
      </c>
      <c r="B4398" t="s">
        <v>160</v>
      </c>
      <c r="C4398" t="s">
        <v>22</v>
      </c>
      <c r="D4398" t="s">
        <v>7</v>
      </c>
      <c r="E4398" t="s">
        <v>15</v>
      </c>
      <c r="F4398" s="5">
        <v>42855</v>
      </c>
      <c r="G4398">
        <v>250569665</v>
      </c>
      <c r="H4398" s="5">
        <v>42863</v>
      </c>
      <c r="I4398">
        <v>7987</v>
      </c>
      <c r="J4398" s="8">
        <v>109.28</v>
      </c>
      <c r="K4398" s="8">
        <v>35.840000000000003</v>
      </c>
      <c r="L4398" s="8">
        <v>872819.36</v>
      </c>
      <c r="M4398" s="8">
        <v>286254.08000000002</v>
      </c>
      <c r="N4398" s="8">
        <v>586565.28</v>
      </c>
    </row>
    <row r="4399" spans="1:14" x14ac:dyDescent="0.25">
      <c r="A4399" t="s">
        <v>26</v>
      </c>
      <c r="B4399" t="s">
        <v>207</v>
      </c>
      <c r="C4399" t="s">
        <v>6</v>
      </c>
      <c r="D4399" t="s">
        <v>3</v>
      </c>
      <c r="E4399" t="s">
        <v>23</v>
      </c>
      <c r="F4399" s="5">
        <v>42065</v>
      </c>
      <c r="G4399">
        <v>650644099</v>
      </c>
      <c r="H4399" s="5">
        <v>42094</v>
      </c>
      <c r="I4399">
        <v>8903</v>
      </c>
      <c r="J4399" s="8">
        <v>152.58000000000001</v>
      </c>
      <c r="K4399" s="8">
        <v>97.44</v>
      </c>
      <c r="L4399" s="8">
        <v>1358419.74</v>
      </c>
      <c r="M4399" s="8">
        <v>867508.32</v>
      </c>
      <c r="N4399" s="8">
        <v>490911.42</v>
      </c>
    </row>
    <row r="4400" spans="1:14" x14ac:dyDescent="0.25">
      <c r="A4400" t="s">
        <v>12</v>
      </c>
      <c r="B4400" t="s">
        <v>162</v>
      </c>
      <c r="C4400" t="s">
        <v>45</v>
      </c>
      <c r="D4400" t="s">
        <v>7</v>
      </c>
      <c r="E4400" t="s">
        <v>23</v>
      </c>
      <c r="F4400" s="5">
        <v>44585</v>
      </c>
      <c r="G4400">
        <v>987835538</v>
      </c>
      <c r="H4400" s="5">
        <v>44630</v>
      </c>
      <c r="I4400">
        <v>1342</v>
      </c>
      <c r="J4400" s="8">
        <v>9.33</v>
      </c>
      <c r="K4400" s="8">
        <v>6.92</v>
      </c>
      <c r="L4400" s="8">
        <v>12520.86</v>
      </c>
      <c r="M4400" s="8">
        <v>9286.64</v>
      </c>
      <c r="N4400" s="8">
        <v>3234.22</v>
      </c>
    </row>
    <row r="4401" spans="1:14" x14ac:dyDescent="0.25">
      <c r="A4401" t="s">
        <v>17</v>
      </c>
      <c r="B4401" t="s">
        <v>59</v>
      </c>
      <c r="C4401" t="s">
        <v>31</v>
      </c>
      <c r="D4401" t="s">
        <v>3</v>
      </c>
      <c r="E4401" t="s">
        <v>23</v>
      </c>
      <c r="F4401" s="5">
        <v>44350</v>
      </c>
      <c r="G4401">
        <v>162192809</v>
      </c>
      <c r="H4401" s="5">
        <v>44364</v>
      </c>
      <c r="I4401">
        <v>5311</v>
      </c>
      <c r="J4401" s="8">
        <v>437.2</v>
      </c>
      <c r="K4401" s="8">
        <v>263.33</v>
      </c>
      <c r="L4401" s="8">
        <v>2321969.2000000002</v>
      </c>
      <c r="M4401" s="8">
        <v>1398545.63</v>
      </c>
      <c r="N4401" s="8">
        <v>923423.57</v>
      </c>
    </row>
    <row r="4402" spans="1:14" x14ac:dyDescent="0.25">
      <c r="A4402" t="s">
        <v>26</v>
      </c>
      <c r="B4402" t="s">
        <v>136</v>
      </c>
      <c r="C4402" t="s">
        <v>22</v>
      </c>
      <c r="D4402" t="s">
        <v>7</v>
      </c>
      <c r="E4402" t="s">
        <v>23</v>
      </c>
      <c r="F4402" s="5">
        <v>43300</v>
      </c>
      <c r="G4402">
        <v>294077241</v>
      </c>
      <c r="H4402" s="5">
        <v>43309</v>
      </c>
      <c r="I4402">
        <v>2845</v>
      </c>
      <c r="J4402" s="8">
        <v>109.28</v>
      </c>
      <c r="K4402" s="8">
        <v>35.840000000000003</v>
      </c>
      <c r="L4402" s="8">
        <v>310901.59999999998</v>
      </c>
      <c r="M4402" s="8">
        <v>101964.8</v>
      </c>
      <c r="N4402" s="8">
        <v>208936.8</v>
      </c>
    </row>
    <row r="4403" spans="1:14" x14ac:dyDescent="0.25">
      <c r="A4403" t="s">
        <v>26</v>
      </c>
      <c r="B4403" t="s">
        <v>63</v>
      </c>
      <c r="C4403" t="s">
        <v>2</v>
      </c>
      <c r="D4403" t="s">
        <v>7</v>
      </c>
      <c r="E4403" t="s">
        <v>15</v>
      </c>
      <c r="F4403" s="5">
        <v>43845</v>
      </c>
      <c r="G4403">
        <v>874162662</v>
      </c>
      <c r="H4403" s="5">
        <v>43885</v>
      </c>
      <c r="I4403">
        <v>3012</v>
      </c>
      <c r="J4403" s="8">
        <v>255.28</v>
      </c>
      <c r="K4403" s="8">
        <v>159.41999999999999</v>
      </c>
      <c r="L4403" s="8">
        <v>768903.36</v>
      </c>
      <c r="M4403" s="8">
        <v>480173.04</v>
      </c>
      <c r="N4403" s="8">
        <v>288730.32</v>
      </c>
    </row>
    <row r="4404" spans="1:14" x14ac:dyDescent="0.25">
      <c r="A4404" t="s">
        <v>39</v>
      </c>
      <c r="B4404" t="s">
        <v>196</v>
      </c>
      <c r="C4404" t="s">
        <v>11</v>
      </c>
      <c r="D4404" t="s">
        <v>7</v>
      </c>
      <c r="E4404" t="s">
        <v>8</v>
      </c>
      <c r="F4404" s="5">
        <v>44087</v>
      </c>
      <c r="G4404">
        <v>113435399</v>
      </c>
      <c r="H4404" s="5">
        <v>44116</v>
      </c>
      <c r="I4404">
        <v>6910</v>
      </c>
      <c r="J4404" s="8">
        <v>47.45</v>
      </c>
      <c r="K4404" s="8">
        <v>31.79</v>
      </c>
      <c r="L4404" s="8">
        <v>327879.5</v>
      </c>
      <c r="M4404" s="8">
        <v>219668.9</v>
      </c>
      <c r="N4404" s="8">
        <v>108210.6</v>
      </c>
    </row>
    <row r="4405" spans="1:14" x14ac:dyDescent="0.25">
      <c r="A4405" t="s">
        <v>0</v>
      </c>
      <c r="B4405" t="s">
        <v>160</v>
      </c>
      <c r="C4405" t="s">
        <v>36</v>
      </c>
      <c r="D4405" t="s">
        <v>7</v>
      </c>
      <c r="E4405" t="s">
        <v>23</v>
      </c>
      <c r="F4405" s="5">
        <v>42019</v>
      </c>
      <c r="G4405">
        <v>793194282</v>
      </c>
      <c r="H4405" s="5">
        <v>42058</v>
      </c>
      <c r="I4405">
        <v>2669</v>
      </c>
      <c r="J4405" s="8">
        <v>421.89</v>
      </c>
      <c r="K4405" s="8">
        <v>364.69</v>
      </c>
      <c r="L4405" s="8">
        <v>1126024.4099999999</v>
      </c>
      <c r="M4405" s="8">
        <v>973357.61</v>
      </c>
      <c r="N4405" s="8">
        <v>152666.79999999999</v>
      </c>
    </row>
    <row r="4406" spans="1:14" x14ac:dyDescent="0.25">
      <c r="A4406" t="s">
        <v>20</v>
      </c>
      <c r="B4406" t="s">
        <v>71</v>
      </c>
      <c r="C4406" t="s">
        <v>45</v>
      </c>
      <c r="D4406" t="s">
        <v>7</v>
      </c>
      <c r="E4406" t="s">
        <v>8</v>
      </c>
      <c r="F4406" s="5">
        <v>44219</v>
      </c>
      <c r="G4406">
        <v>815050637</v>
      </c>
      <c r="H4406" s="5">
        <v>44262</v>
      </c>
      <c r="I4406">
        <v>451</v>
      </c>
      <c r="J4406" s="8">
        <v>9.33</v>
      </c>
      <c r="K4406" s="8">
        <v>6.92</v>
      </c>
      <c r="L4406" s="8">
        <v>4207.83</v>
      </c>
      <c r="M4406" s="8">
        <v>3120.92</v>
      </c>
      <c r="N4406" s="8">
        <v>1086.9100000000001</v>
      </c>
    </row>
    <row r="4407" spans="1:14" x14ac:dyDescent="0.25">
      <c r="A4407" t="s">
        <v>12</v>
      </c>
      <c r="B4407" t="s">
        <v>13</v>
      </c>
      <c r="C4407" t="s">
        <v>45</v>
      </c>
      <c r="D4407" t="s">
        <v>3</v>
      </c>
      <c r="E4407" t="s">
        <v>4</v>
      </c>
      <c r="F4407" s="5">
        <v>44109</v>
      </c>
      <c r="G4407">
        <v>850928294</v>
      </c>
      <c r="H4407" s="5">
        <v>44113</v>
      </c>
      <c r="I4407">
        <v>7447</v>
      </c>
      <c r="J4407" s="8">
        <v>9.33</v>
      </c>
      <c r="K4407" s="8">
        <v>6.92</v>
      </c>
      <c r="L4407" s="8">
        <v>69480.509999999995</v>
      </c>
      <c r="M4407" s="8">
        <v>51533.24</v>
      </c>
      <c r="N4407" s="8">
        <v>17947.27</v>
      </c>
    </row>
    <row r="4408" spans="1:14" x14ac:dyDescent="0.25">
      <c r="A4408" t="s">
        <v>17</v>
      </c>
      <c r="B4408" t="s">
        <v>119</v>
      </c>
      <c r="C4408" t="s">
        <v>6</v>
      </c>
      <c r="D4408" t="s">
        <v>3</v>
      </c>
      <c r="E4408" t="s">
        <v>4</v>
      </c>
      <c r="F4408" s="5">
        <v>44739</v>
      </c>
      <c r="G4408">
        <v>293063580</v>
      </c>
      <c r="H4408" s="5">
        <v>44739</v>
      </c>
      <c r="I4408">
        <v>2881</v>
      </c>
      <c r="J4408" s="8">
        <v>152.58000000000001</v>
      </c>
      <c r="K4408" s="8">
        <v>97.44</v>
      </c>
      <c r="L4408" s="8">
        <v>439582.98</v>
      </c>
      <c r="M4408" s="8">
        <v>280724.64</v>
      </c>
      <c r="N4408" s="8">
        <v>158858.34</v>
      </c>
    </row>
    <row r="4409" spans="1:14" x14ac:dyDescent="0.25">
      <c r="A4409" t="s">
        <v>12</v>
      </c>
      <c r="B4409" t="s">
        <v>115</v>
      </c>
      <c r="C4409" t="s">
        <v>11</v>
      </c>
      <c r="D4409" t="s">
        <v>3</v>
      </c>
      <c r="E4409" t="s">
        <v>23</v>
      </c>
      <c r="F4409" s="5">
        <v>43312</v>
      </c>
      <c r="G4409">
        <v>404005324</v>
      </c>
      <c r="H4409" s="5">
        <v>43358</v>
      </c>
      <c r="I4409">
        <v>3008</v>
      </c>
      <c r="J4409" s="8">
        <v>47.45</v>
      </c>
      <c r="K4409" s="8">
        <v>31.79</v>
      </c>
      <c r="L4409" s="8">
        <v>142729.60000000001</v>
      </c>
      <c r="M4409" s="8">
        <v>95624.320000000007</v>
      </c>
      <c r="N4409" s="8">
        <v>47105.279999999999</v>
      </c>
    </row>
    <row r="4410" spans="1:14" x14ac:dyDescent="0.25">
      <c r="A4410" t="s">
        <v>9</v>
      </c>
      <c r="B4410" t="s">
        <v>92</v>
      </c>
      <c r="C4410" t="s">
        <v>65</v>
      </c>
      <c r="D4410" t="s">
        <v>3</v>
      </c>
      <c r="E4410" t="s">
        <v>4</v>
      </c>
      <c r="F4410" s="5">
        <v>43731</v>
      </c>
      <c r="G4410">
        <v>266614854</v>
      </c>
      <c r="H4410" s="5">
        <v>43748</v>
      </c>
      <c r="I4410">
        <v>6115</v>
      </c>
      <c r="J4410" s="8">
        <v>668.27</v>
      </c>
      <c r="K4410" s="8">
        <v>502.54</v>
      </c>
      <c r="L4410" s="8">
        <v>4086471.05</v>
      </c>
      <c r="M4410" s="8">
        <v>3073032.1</v>
      </c>
      <c r="N4410" s="8">
        <v>1013438.95</v>
      </c>
    </row>
    <row r="4411" spans="1:14" x14ac:dyDescent="0.25">
      <c r="A4411" t="s">
        <v>9</v>
      </c>
      <c r="B4411" t="s">
        <v>177</v>
      </c>
      <c r="C4411" t="s">
        <v>65</v>
      </c>
      <c r="D4411" t="s">
        <v>7</v>
      </c>
      <c r="E4411" t="s">
        <v>15</v>
      </c>
      <c r="F4411" s="5">
        <v>42596</v>
      </c>
      <c r="G4411">
        <v>834065997</v>
      </c>
      <c r="H4411" s="5">
        <v>42627</v>
      </c>
      <c r="I4411">
        <v>7518</v>
      </c>
      <c r="J4411" s="8">
        <v>668.27</v>
      </c>
      <c r="K4411" s="8">
        <v>502.54</v>
      </c>
      <c r="L4411" s="8">
        <v>5024053.8600000003</v>
      </c>
      <c r="M4411" s="8">
        <v>3778095.72</v>
      </c>
      <c r="N4411" s="8">
        <v>1245958.1399999999</v>
      </c>
    </row>
    <row r="4412" spans="1:14" x14ac:dyDescent="0.25">
      <c r="A4412" t="s">
        <v>9</v>
      </c>
      <c r="B4412" t="s">
        <v>141</v>
      </c>
      <c r="C4412" t="s">
        <v>45</v>
      </c>
      <c r="D4412" t="s">
        <v>7</v>
      </c>
      <c r="E4412" t="s">
        <v>4</v>
      </c>
      <c r="F4412" s="5">
        <v>44665</v>
      </c>
      <c r="G4412">
        <v>879845082</v>
      </c>
      <c r="H4412" s="5">
        <v>44682</v>
      </c>
      <c r="I4412">
        <v>4567</v>
      </c>
      <c r="J4412" s="8">
        <v>9.33</v>
      </c>
      <c r="K4412" s="8">
        <v>6.92</v>
      </c>
      <c r="L4412" s="8">
        <v>42610.11</v>
      </c>
      <c r="M4412" s="8">
        <v>31603.64</v>
      </c>
      <c r="N4412" s="8">
        <v>11006.47</v>
      </c>
    </row>
    <row r="4413" spans="1:14" x14ac:dyDescent="0.25">
      <c r="A4413" t="s">
        <v>17</v>
      </c>
      <c r="B4413" t="s">
        <v>149</v>
      </c>
      <c r="C4413" t="s">
        <v>65</v>
      </c>
      <c r="D4413" t="s">
        <v>7</v>
      </c>
      <c r="E4413" t="s">
        <v>4</v>
      </c>
      <c r="F4413" s="5">
        <v>42698</v>
      </c>
      <c r="G4413">
        <v>147750937</v>
      </c>
      <c r="H4413" s="5">
        <v>42741</v>
      </c>
      <c r="I4413">
        <v>1641</v>
      </c>
      <c r="J4413" s="8">
        <v>668.27</v>
      </c>
      <c r="K4413" s="8">
        <v>502.54</v>
      </c>
      <c r="L4413" s="8">
        <v>1096631.07</v>
      </c>
      <c r="M4413" s="8">
        <v>824668.14</v>
      </c>
      <c r="N4413" s="8">
        <v>271962.93</v>
      </c>
    </row>
    <row r="4414" spans="1:14" x14ac:dyDescent="0.25">
      <c r="A4414" t="s">
        <v>26</v>
      </c>
      <c r="B4414" t="s">
        <v>117</v>
      </c>
      <c r="C4414" t="s">
        <v>2</v>
      </c>
      <c r="D4414" t="s">
        <v>3</v>
      </c>
      <c r="E4414" t="s">
        <v>4</v>
      </c>
      <c r="F4414" s="5">
        <v>43198</v>
      </c>
      <c r="G4414">
        <v>701894891</v>
      </c>
      <c r="H4414" s="5">
        <v>43238</v>
      </c>
      <c r="I4414">
        <v>5151</v>
      </c>
      <c r="J4414" s="8">
        <v>255.28</v>
      </c>
      <c r="K4414" s="8">
        <v>159.41999999999999</v>
      </c>
      <c r="L4414" s="8">
        <v>1314947.28</v>
      </c>
      <c r="M4414" s="8">
        <v>821172.42</v>
      </c>
      <c r="N4414" s="8">
        <v>493774.86</v>
      </c>
    </row>
    <row r="4415" spans="1:14" x14ac:dyDescent="0.25">
      <c r="A4415" t="s">
        <v>26</v>
      </c>
      <c r="B4415" t="s">
        <v>83</v>
      </c>
      <c r="C4415" t="s">
        <v>19</v>
      </c>
      <c r="D4415" t="s">
        <v>3</v>
      </c>
      <c r="E4415" t="s">
        <v>8</v>
      </c>
      <c r="F4415" s="5">
        <v>42126</v>
      </c>
      <c r="G4415">
        <v>176700770</v>
      </c>
      <c r="H4415" s="5">
        <v>42153</v>
      </c>
      <c r="I4415">
        <v>8539</v>
      </c>
      <c r="J4415" s="8">
        <v>81.73</v>
      </c>
      <c r="K4415" s="8">
        <v>56.67</v>
      </c>
      <c r="L4415" s="8">
        <v>697892.47</v>
      </c>
      <c r="M4415" s="8">
        <v>483905.13</v>
      </c>
      <c r="N4415" s="8">
        <v>213987.34</v>
      </c>
    </row>
    <row r="4416" spans="1:14" x14ac:dyDescent="0.25">
      <c r="A4416" t="s">
        <v>0</v>
      </c>
      <c r="B4416" t="s">
        <v>74</v>
      </c>
      <c r="C4416" t="s">
        <v>45</v>
      </c>
      <c r="D4416" t="s">
        <v>7</v>
      </c>
      <c r="E4416" t="s">
        <v>23</v>
      </c>
      <c r="F4416" s="5">
        <v>44338</v>
      </c>
      <c r="G4416">
        <v>326904904</v>
      </c>
      <c r="H4416" s="5">
        <v>44374</v>
      </c>
      <c r="I4416">
        <v>7281</v>
      </c>
      <c r="J4416" s="8">
        <v>9.33</v>
      </c>
      <c r="K4416" s="8">
        <v>6.92</v>
      </c>
      <c r="L4416" s="8">
        <v>67931.73</v>
      </c>
      <c r="M4416" s="8">
        <v>50384.52</v>
      </c>
      <c r="N4416" s="8">
        <v>17547.21</v>
      </c>
    </row>
    <row r="4417" spans="1:14" x14ac:dyDescent="0.25">
      <c r="A4417" t="s">
        <v>17</v>
      </c>
      <c r="B4417" t="s">
        <v>43</v>
      </c>
      <c r="C4417" t="s">
        <v>2</v>
      </c>
      <c r="D4417" t="s">
        <v>3</v>
      </c>
      <c r="E4417" t="s">
        <v>23</v>
      </c>
      <c r="F4417" s="5">
        <v>43728</v>
      </c>
      <c r="G4417">
        <v>277556121</v>
      </c>
      <c r="H4417" s="5">
        <v>43767</v>
      </c>
      <c r="I4417">
        <v>3879</v>
      </c>
      <c r="J4417" s="8">
        <v>255.28</v>
      </c>
      <c r="K4417" s="8">
        <v>159.41999999999999</v>
      </c>
      <c r="L4417" s="8">
        <v>990231.12</v>
      </c>
      <c r="M4417" s="8">
        <v>618390.18000000005</v>
      </c>
      <c r="N4417" s="8">
        <v>371840.94</v>
      </c>
    </row>
    <row r="4418" spans="1:14" x14ac:dyDescent="0.25">
      <c r="A4418" t="s">
        <v>17</v>
      </c>
      <c r="B4418" t="s">
        <v>131</v>
      </c>
      <c r="C4418" t="s">
        <v>65</v>
      </c>
      <c r="D4418" t="s">
        <v>3</v>
      </c>
      <c r="E4418" t="s">
        <v>4</v>
      </c>
      <c r="F4418" s="5">
        <v>44550</v>
      </c>
      <c r="G4418">
        <v>574015748</v>
      </c>
      <c r="H4418" s="5">
        <v>44204</v>
      </c>
      <c r="I4418">
        <v>2871</v>
      </c>
      <c r="J4418" s="8">
        <v>668.27</v>
      </c>
      <c r="K4418" s="8">
        <v>502.54</v>
      </c>
      <c r="L4418" s="8">
        <v>1918603.17</v>
      </c>
      <c r="M4418" s="8">
        <v>1442792.34</v>
      </c>
      <c r="N4418" s="8">
        <v>475810.83</v>
      </c>
    </row>
    <row r="4419" spans="1:14" x14ac:dyDescent="0.25">
      <c r="A4419" t="s">
        <v>26</v>
      </c>
      <c r="B4419" t="s">
        <v>155</v>
      </c>
      <c r="C4419" t="s">
        <v>31</v>
      </c>
      <c r="D4419" t="s">
        <v>7</v>
      </c>
      <c r="E4419" t="s">
        <v>15</v>
      </c>
      <c r="F4419" s="5">
        <v>42283</v>
      </c>
      <c r="G4419">
        <v>931957614</v>
      </c>
      <c r="H4419" s="5">
        <v>42333</v>
      </c>
      <c r="I4419">
        <v>5823</v>
      </c>
      <c r="J4419" s="8">
        <v>437.2</v>
      </c>
      <c r="K4419" s="8">
        <v>263.33</v>
      </c>
      <c r="L4419" s="8">
        <v>2545815.6</v>
      </c>
      <c r="M4419" s="8">
        <v>1533370.59</v>
      </c>
      <c r="N4419" s="8">
        <v>1012445.01</v>
      </c>
    </row>
    <row r="4420" spans="1:14" x14ac:dyDescent="0.25">
      <c r="A4420" t="s">
        <v>12</v>
      </c>
      <c r="B4420" t="s">
        <v>73</v>
      </c>
      <c r="C4420" t="s">
        <v>14</v>
      </c>
      <c r="D4420" t="s">
        <v>3</v>
      </c>
      <c r="E4420" t="s">
        <v>15</v>
      </c>
      <c r="F4420" s="5">
        <v>43495</v>
      </c>
      <c r="G4420">
        <v>687368047</v>
      </c>
      <c r="H4420" s="5">
        <v>43510</v>
      </c>
      <c r="I4420">
        <v>6335</v>
      </c>
      <c r="J4420" s="8">
        <v>205.7</v>
      </c>
      <c r="K4420" s="8">
        <v>117.11</v>
      </c>
      <c r="L4420" s="8">
        <v>1303109.5</v>
      </c>
      <c r="M4420" s="8">
        <v>741891.85</v>
      </c>
      <c r="N4420" s="8">
        <v>561217.65</v>
      </c>
    </row>
    <row r="4421" spans="1:14" x14ac:dyDescent="0.25">
      <c r="A4421" t="s">
        <v>9</v>
      </c>
      <c r="B4421" t="s">
        <v>184</v>
      </c>
      <c r="C4421" t="s">
        <v>31</v>
      </c>
      <c r="D4421" t="s">
        <v>7</v>
      </c>
      <c r="E4421" t="s">
        <v>4</v>
      </c>
      <c r="F4421" s="5">
        <v>44527</v>
      </c>
      <c r="G4421">
        <v>146545875</v>
      </c>
      <c r="H4421" s="5">
        <v>44203</v>
      </c>
      <c r="I4421">
        <v>5036</v>
      </c>
      <c r="J4421" s="8">
        <v>437.2</v>
      </c>
      <c r="K4421" s="8">
        <v>263.33</v>
      </c>
      <c r="L4421" s="8">
        <v>2201739.2000000002</v>
      </c>
      <c r="M4421" s="8">
        <v>1326129.8799999999</v>
      </c>
      <c r="N4421" s="8">
        <v>875609.32</v>
      </c>
    </row>
    <row r="4422" spans="1:14" x14ac:dyDescent="0.25">
      <c r="A4422" t="s">
        <v>17</v>
      </c>
      <c r="B4422" t="s">
        <v>18</v>
      </c>
      <c r="C4422" t="s">
        <v>6</v>
      </c>
      <c r="D4422" t="s">
        <v>7</v>
      </c>
      <c r="E4422" t="s">
        <v>8</v>
      </c>
      <c r="F4422" s="5">
        <v>43719</v>
      </c>
      <c r="G4422">
        <v>136102426</v>
      </c>
      <c r="H4422" s="5">
        <v>43731</v>
      </c>
      <c r="I4422">
        <v>4587</v>
      </c>
      <c r="J4422" s="8">
        <v>152.58000000000001</v>
      </c>
      <c r="K4422" s="8">
        <v>97.44</v>
      </c>
      <c r="L4422" s="8">
        <v>699884.46</v>
      </c>
      <c r="M4422" s="8">
        <v>446957.28</v>
      </c>
      <c r="N4422" s="8">
        <v>252927.18</v>
      </c>
    </row>
    <row r="4423" spans="1:14" x14ac:dyDescent="0.25">
      <c r="A4423" t="s">
        <v>12</v>
      </c>
      <c r="B4423" t="s">
        <v>107</v>
      </c>
      <c r="C4423" t="s">
        <v>65</v>
      </c>
      <c r="D4423" t="s">
        <v>3</v>
      </c>
      <c r="E4423" t="s">
        <v>8</v>
      </c>
      <c r="F4423" s="5">
        <v>42808</v>
      </c>
      <c r="G4423">
        <v>652961528</v>
      </c>
      <c r="H4423" s="5">
        <v>42814</v>
      </c>
      <c r="I4423">
        <v>4681</v>
      </c>
      <c r="J4423" s="8">
        <v>668.27</v>
      </c>
      <c r="K4423" s="8">
        <v>502.54</v>
      </c>
      <c r="L4423" s="8">
        <v>3128171.87</v>
      </c>
      <c r="M4423" s="8">
        <v>2352389.7400000002</v>
      </c>
      <c r="N4423" s="8">
        <v>775782.13</v>
      </c>
    </row>
    <row r="4424" spans="1:14" x14ac:dyDescent="0.25">
      <c r="A4424" t="s">
        <v>9</v>
      </c>
      <c r="B4424" t="s">
        <v>203</v>
      </c>
      <c r="C4424" t="s">
        <v>2</v>
      </c>
      <c r="D4424" t="s">
        <v>7</v>
      </c>
      <c r="E4424" t="s">
        <v>8</v>
      </c>
      <c r="F4424" s="5">
        <v>43342</v>
      </c>
      <c r="G4424">
        <v>414359509</v>
      </c>
      <c r="H4424" s="5">
        <v>43354</v>
      </c>
      <c r="I4424">
        <v>7042</v>
      </c>
      <c r="J4424" s="8">
        <v>255.28</v>
      </c>
      <c r="K4424" s="8">
        <v>159.41999999999999</v>
      </c>
      <c r="L4424" s="8">
        <v>1797681.76</v>
      </c>
      <c r="M4424" s="8">
        <v>1122635.6399999999</v>
      </c>
      <c r="N4424" s="8">
        <v>675046.12</v>
      </c>
    </row>
    <row r="4425" spans="1:14" x14ac:dyDescent="0.25">
      <c r="A4425" t="s">
        <v>0</v>
      </c>
      <c r="B4425" t="s">
        <v>159</v>
      </c>
      <c r="C4425" t="s">
        <v>57</v>
      </c>
      <c r="D4425" t="s">
        <v>3</v>
      </c>
      <c r="E4425" t="s">
        <v>15</v>
      </c>
      <c r="F4425" s="5">
        <v>44831</v>
      </c>
      <c r="G4425">
        <v>907845199</v>
      </c>
      <c r="H4425" s="5">
        <v>44836</v>
      </c>
      <c r="I4425">
        <v>423</v>
      </c>
      <c r="J4425" s="8">
        <v>154.06</v>
      </c>
      <c r="K4425" s="8">
        <v>90.93</v>
      </c>
      <c r="L4425" s="8">
        <v>65167.38</v>
      </c>
      <c r="M4425" s="8">
        <v>38463.39</v>
      </c>
      <c r="N4425" s="8">
        <v>26703.99</v>
      </c>
    </row>
    <row r="4426" spans="1:14" x14ac:dyDescent="0.25">
      <c r="A4426" t="s">
        <v>17</v>
      </c>
      <c r="B4426" t="s">
        <v>42</v>
      </c>
      <c r="C4426" t="s">
        <v>65</v>
      </c>
      <c r="D4426" t="s">
        <v>7</v>
      </c>
      <c r="E4426" t="s">
        <v>4</v>
      </c>
      <c r="F4426" s="5">
        <v>44256</v>
      </c>
      <c r="G4426">
        <v>541279923</v>
      </c>
      <c r="H4426" s="5">
        <v>44284</v>
      </c>
      <c r="I4426">
        <v>5613</v>
      </c>
      <c r="J4426" s="8">
        <v>668.27</v>
      </c>
      <c r="K4426" s="8">
        <v>502.54</v>
      </c>
      <c r="L4426" s="8">
        <v>3750999.51</v>
      </c>
      <c r="M4426" s="8">
        <v>2820757.02</v>
      </c>
      <c r="N4426" s="8">
        <v>930242.49</v>
      </c>
    </row>
    <row r="4427" spans="1:14" x14ac:dyDescent="0.25">
      <c r="A4427" t="s">
        <v>0</v>
      </c>
      <c r="B4427" t="s">
        <v>144</v>
      </c>
      <c r="C4427" t="s">
        <v>57</v>
      </c>
      <c r="D4427" t="s">
        <v>7</v>
      </c>
      <c r="E4427" t="s">
        <v>4</v>
      </c>
      <c r="F4427" s="5">
        <v>44329</v>
      </c>
      <c r="G4427">
        <v>492837512</v>
      </c>
      <c r="H4427" s="5">
        <v>44336</v>
      </c>
      <c r="I4427">
        <v>427</v>
      </c>
      <c r="J4427" s="8">
        <v>154.06</v>
      </c>
      <c r="K4427" s="8">
        <v>90.93</v>
      </c>
      <c r="L4427" s="8">
        <v>65783.62</v>
      </c>
      <c r="M4427" s="8">
        <v>38827.11</v>
      </c>
      <c r="N4427" s="8">
        <v>26956.51</v>
      </c>
    </row>
    <row r="4428" spans="1:14" x14ac:dyDescent="0.25">
      <c r="A4428" t="s">
        <v>20</v>
      </c>
      <c r="B4428" t="s">
        <v>81</v>
      </c>
      <c r="C4428" t="s">
        <v>45</v>
      </c>
      <c r="D4428" t="s">
        <v>7</v>
      </c>
      <c r="E4428" t="s">
        <v>8</v>
      </c>
      <c r="F4428" s="5">
        <v>42156</v>
      </c>
      <c r="G4428">
        <v>661004292</v>
      </c>
      <c r="H4428" s="5">
        <v>42192</v>
      </c>
      <c r="I4428">
        <v>4714</v>
      </c>
      <c r="J4428" s="8">
        <v>9.33</v>
      </c>
      <c r="K4428" s="8">
        <v>6.92</v>
      </c>
      <c r="L4428" s="8">
        <v>43981.62</v>
      </c>
      <c r="M4428" s="8">
        <v>32620.880000000001</v>
      </c>
      <c r="N4428" s="8">
        <v>11360.74</v>
      </c>
    </row>
    <row r="4429" spans="1:14" x14ac:dyDescent="0.25">
      <c r="A4429" t="s">
        <v>26</v>
      </c>
      <c r="B4429" t="s">
        <v>136</v>
      </c>
      <c r="C4429" t="s">
        <v>65</v>
      </c>
      <c r="D4429" t="s">
        <v>3</v>
      </c>
      <c r="E4429" t="s">
        <v>15</v>
      </c>
      <c r="F4429" s="5">
        <v>42768</v>
      </c>
      <c r="G4429">
        <v>114579093</v>
      </c>
      <c r="H4429" s="5">
        <v>42811</v>
      </c>
      <c r="I4429">
        <v>5355</v>
      </c>
      <c r="J4429" s="8">
        <v>668.27</v>
      </c>
      <c r="K4429" s="8">
        <v>502.54</v>
      </c>
      <c r="L4429" s="8">
        <v>3578585.85</v>
      </c>
      <c r="M4429" s="8">
        <v>2691101.7</v>
      </c>
      <c r="N4429" s="8">
        <v>887484.15</v>
      </c>
    </row>
    <row r="4430" spans="1:14" x14ac:dyDescent="0.25">
      <c r="A4430" t="s">
        <v>0</v>
      </c>
      <c r="B4430" t="s">
        <v>74</v>
      </c>
      <c r="C4430" t="s">
        <v>57</v>
      </c>
      <c r="D4430" t="s">
        <v>7</v>
      </c>
      <c r="E4430" t="s">
        <v>4</v>
      </c>
      <c r="F4430" s="5">
        <v>44283</v>
      </c>
      <c r="G4430">
        <v>242673242</v>
      </c>
      <c r="H4430" s="5">
        <v>44306</v>
      </c>
      <c r="I4430">
        <v>1260</v>
      </c>
      <c r="J4430" s="8">
        <v>154.06</v>
      </c>
      <c r="K4430" s="8">
        <v>90.93</v>
      </c>
      <c r="L4430" s="8">
        <v>194115.6</v>
      </c>
      <c r="M4430" s="8">
        <v>114571.8</v>
      </c>
      <c r="N4430" s="8">
        <v>79543.8</v>
      </c>
    </row>
    <row r="4431" spans="1:14" x14ac:dyDescent="0.25">
      <c r="A4431" t="s">
        <v>12</v>
      </c>
      <c r="B4431" t="s">
        <v>129</v>
      </c>
      <c r="C4431" t="s">
        <v>45</v>
      </c>
      <c r="D4431" t="s">
        <v>3</v>
      </c>
      <c r="E4431" t="s">
        <v>4</v>
      </c>
      <c r="F4431" s="5">
        <v>44082</v>
      </c>
      <c r="G4431">
        <v>704710566</v>
      </c>
      <c r="H4431" s="5">
        <v>44089</v>
      </c>
      <c r="I4431">
        <v>8372</v>
      </c>
      <c r="J4431" s="8">
        <v>9.33</v>
      </c>
      <c r="K4431" s="8">
        <v>6.92</v>
      </c>
      <c r="L4431" s="8">
        <v>78110.759999999995</v>
      </c>
      <c r="M4431" s="8">
        <v>57934.239999999998</v>
      </c>
      <c r="N4431" s="8">
        <v>20176.52</v>
      </c>
    </row>
    <row r="4432" spans="1:14" x14ac:dyDescent="0.25">
      <c r="A4432" t="s">
        <v>12</v>
      </c>
      <c r="B4432" t="s">
        <v>93</v>
      </c>
      <c r="C4432" t="s">
        <v>14</v>
      </c>
      <c r="D4432" t="s">
        <v>3</v>
      </c>
      <c r="E4432" t="s">
        <v>15</v>
      </c>
      <c r="F4432" s="5">
        <v>43331</v>
      </c>
      <c r="G4432">
        <v>780427396</v>
      </c>
      <c r="H4432" s="5">
        <v>43373</v>
      </c>
      <c r="I4432">
        <v>4664</v>
      </c>
      <c r="J4432" s="8">
        <v>205.7</v>
      </c>
      <c r="K4432" s="8">
        <v>117.11</v>
      </c>
      <c r="L4432" s="8">
        <v>959384.8</v>
      </c>
      <c r="M4432" s="8">
        <v>546201.04</v>
      </c>
      <c r="N4432" s="8">
        <v>413183.76</v>
      </c>
    </row>
    <row r="4433" spans="1:14" x14ac:dyDescent="0.25">
      <c r="A4433" t="s">
        <v>0</v>
      </c>
      <c r="B4433" t="s">
        <v>5</v>
      </c>
      <c r="C4433" t="s">
        <v>36</v>
      </c>
      <c r="D4433" t="s">
        <v>7</v>
      </c>
      <c r="E4433" t="s">
        <v>8</v>
      </c>
      <c r="F4433" s="5">
        <v>42042</v>
      </c>
      <c r="G4433">
        <v>719872558</v>
      </c>
      <c r="H4433" s="5">
        <v>42051</v>
      </c>
      <c r="I4433">
        <v>5142</v>
      </c>
      <c r="J4433" s="8">
        <v>421.89</v>
      </c>
      <c r="K4433" s="8">
        <v>364.69</v>
      </c>
      <c r="L4433" s="8">
        <v>2169358.38</v>
      </c>
      <c r="M4433" s="8">
        <v>1875235.98</v>
      </c>
      <c r="N4433" s="8">
        <v>294122.40000000002</v>
      </c>
    </row>
    <row r="4434" spans="1:14" x14ac:dyDescent="0.25">
      <c r="A4434" t="s">
        <v>26</v>
      </c>
      <c r="B4434" t="s">
        <v>186</v>
      </c>
      <c r="C4434" t="s">
        <v>45</v>
      </c>
      <c r="D4434" t="s">
        <v>3</v>
      </c>
      <c r="E4434" t="s">
        <v>15</v>
      </c>
      <c r="F4434" s="5">
        <v>43540</v>
      </c>
      <c r="G4434">
        <v>393407380</v>
      </c>
      <c r="H4434" s="5">
        <v>43545</v>
      </c>
      <c r="I4434">
        <v>6841</v>
      </c>
      <c r="J4434" s="8">
        <v>9.33</v>
      </c>
      <c r="K4434" s="8">
        <v>6.92</v>
      </c>
      <c r="L4434" s="8">
        <v>63826.53</v>
      </c>
      <c r="M4434" s="8">
        <v>47339.72</v>
      </c>
      <c r="N4434" s="8">
        <v>16486.810000000001</v>
      </c>
    </row>
    <row r="4435" spans="1:14" x14ac:dyDescent="0.25">
      <c r="A4435" t="s">
        <v>26</v>
      </c>
      <c r="B4435" t="s">
        <v>179</v>
      </c>
      <c r="C4435" t="s">
        <v>22</v>
      </c>
      <c r="D4435" t="s">
        <v>3</v>
      </c>
      <c r="E4435" t="s">
        <v>8</v>
      </c>
      <c r="F4435" s="5">
        <v>44155</v>
      </c>
      <c r="G4435">
        <v>641705691</v>
      </c>
      <c r="H4435" s="5">
        <v>44172</v>
      </c>
      <c r="I4435">
        <v>3829</v>
      </c>
      <c r="J4435" s="8">
        <v>109.28</v>
      </c>
      <c r="K4435" s="8">
        <v>35.840000000000003</v>
      </c>
      <c r="L4435" s="8">
        <v>418433.12</v>
      </c>
      <c r="M4435" s="8">
        <v>137231.35999999999</v>
      </c>
      <c r="N4435" s="8">
        <v>281201.76</v>
      </c>
    </row>
    <row r="4436" spans="1:14" x14ac:dyDescent="0.25">
      <c r="A4436" t="s">
        <v>17</v>
      </c>
      <c r="B4436" t="s">
        <v>86</v>
      </c>
      <c r="C4436" t="s">
        <v>19</v>
      </c>
      <c r="D4436" t="s">
        <v>7</v>
      </c>
      <c r="E4436" t="s">
        <v>4</v>
      </c>
      <c r="F4436" s="5">
        <v>44416</v>
      </c>
      <c r="G4436">
        <v>125753819</v>
      </c>
      <c r="H4436" s="5">
        <v>44457</v>
      </c>
      <c r="I4436">
        <v>2205</v>
      </c>
      <c r="J4436" s="8">
        <v>81.73</v>
      </c>
      <c r="K4436" s="8">
        <v>56.67</v>
      </c>
      <c r="L4436" s="8">
        <v>180214.65</v>
      </c>
      <c r="M4436" s="8">
        <v>124957.35</v>
      </c>
      <c r="N4436" s="8">
        <v>55257.3</v>
      </c>
    </row>
    <row r="4437" spans="1:14" x14ac:dyDescent="0.25">
      <c r="A4437" t="s">
        <v>9</v>
      </c>
      <c r="B4437" t="s">
        <v>106</v>
      </c>
      <c r="C4437" t="s">
        <v>2</v>
      </c>
      <c r="D4437" t="s">
        <v>7</v>
      </c>
      <c r="E4437" t="s">
        <v>15</v>
      </c>
      <c r="F4437" s="5">
        <v>44429</v>
      </c>
      <c r="G4437">
        <v>276850593</v>
      </c>
      <c r="H4437" s="5">
        <v>44442</v>
      </c>
      <c r="I4437">
        <v>5097</v>
      </c>
      <c r="J4437" s="8">
        <v>255.28</v>
      </c>
      <c r="K4437" s="8">
        <v>159.41999999999999</v>
      </c>
      <c r="L4437" s="8">
        <v>1301162.1599999999</v>
      </c>
      <c r="M4437" s="8">
        <v>812563.74</v>
      </c>
      <c r="N4437" s="8">
        <v>488598.42</v>
      </c>
    </row>
    <row r="4438" spans="1:14" x14ac:dyDescent="0.25">
      <c r="A4438" t="s">
        <v>12</v>
      </c>
      <c r="B4438" t="s">
        <v>73</v>
      </c>
      <c r="C4438" t="s">
        <v>29</v>
      </c>
      <c r="D4438" t="s">
        <v>3</v>
      </c>
      <c r="E4438" t="s">
        <v>23</v>
      </c>
      <c r="F4438" s="5">
        <v>42500</v>
      </c>
      <c r="G4438">
        <v>346607339</v>
      </c>
      <c r="H4438" s="5">
        <v>42534</v>
      </c>
      <c r="I4438">
        <v>7669</v>
      </c>
      <c r="J4438" s="8">
        <v>651.21</v>
      </c>
      <c r="K4438" s="8">
        <v>524.96</v>
      </c>
      <c r="L4438" s="8">
        <v>4994129.49</v>
      </c>
      <c r="M4438" s="8">
        <v>4025918.24</v>
      </c>
      <c r="N4438" s="8">
        <v>968211.25</v>
      </c>
    </row>
    <row r="4439" spans="1:14" x14ac:dyDescent="0.25">
      <c r="A4439" t="s">
        <v>9</v>
      </c>
      <c r="B4439" t="s">
        <v>177</v>
      </c>
      <c r="C4439" t="s">
        <v>14</v>
      </c>
      <c r="D4439" t="s">
        <v>3</v>
      </c>
      <c r="E4439" t="s">
        <v>15</v>
      </c>
      <c r="F4439" s="5">
        <v>44291</v>
      </c>
      <c r="G4439">
        <v>556947886</v>
      </c>
      <c r="H4439" s="5">
        <v>44333</v>
      </c>
      <c r="I4439">
        <v>2111</v>
      </c>
      <c r="J4439" s="8">
        <v>205.7</v>
      </c>
      <c r="K4439" s="8">
        <v>117.11</v>
      </c>
      <c r="L4439" s="8">
        <v>434232.7</v>
      </c>
      <c r="M4439" s="8">
        <v>247219.21</v>
      </c>
      <c r="N4439" s="8">
        <v>187013.49</v>
      </c>
    </row>
    <row r="4440" spans="1:14" x14ac:dyDescent="0.25">
      <c r="A4440" t="s">
        <v>26</v>
      </c>
      <c r="B4440" t="s">
        <v>100</v>
      </c>
      <c r="C4440" t="s">
        <v>2</v>
      </c>
      <c r="D4440" t="s">
        <v>7</v>
      </c>
      <c r="E4440" t="s">
        <v>8</v>
      </c>
      <c r="F4440" s="5">
        <v>43533</v>
      </c>
      <c r="G4440">
        <v>750108563</v>
      </c>
      <c r="H4440" s="5">
        <v>43571</v>
      </c>
      <c r="I4440">
        <v>2648</v>
      </c>
      <c r="J4440" s="8">
        <v>255.28</v>
      </c>
      <c r="K4440" s="8">
        <v>159.41999999999999</v>
      </c>
      <c r="L4440" s="8">
        <v>675981.44</v>
      </c>
      <c r="M4440" s="8">
        <v>422144.16</v>
      </c>
      <c r="N4440" s="8">
        <v>253837.28</v>
      </c>
    </row>
    <row r="4441" spans="1:14" x14ac:dyDescent="0.25">
      <c r="A4441" t="s">
        <v>0</v>
      </c>
      <c r="B4441" t="s">
        <v>74</v>
      </c>
      <c r="C4441" t="s">
        <v>29</v>
      </c>
      <c r="D4441" t="s">
        <v>7</v>
      </c>
      <c r="E4441" t="s">
        <v>23</v>
      </c>
      <c r="F4441" s="5">
        <v>43668</v>
      </c>
      <c r="G4441">
        <v>838638198</v>
      </c>
      <c r="H4441" s="5">
        <v>43679</v>
      </c>
      <c r="I4441">
        <v>534</v>
      </c>
      <c r="J4441" s="8">
        <v>651.21</v>
      </c>
      <c r="K4441" s="8">
        <v>524.96</v>
      </c>
      <c r="L4441" s="8">
        <v>347746.14</v>
      </c>
      <c r="M4441" s="8">
        <v>280328.64</v>
      </c>
      <c r="N4441" s="8">
        <v>67417.5</v>
      </c>
    </row>
    <row r="4442" spans="1:14" x14ac:dyDescent="0.25">
      <c r="A4442" t="s">
        <v>12</v>
      </c>
      <c r="B4442" t="s">
        <v>67</v>
      </c>
      <c r="C4442" t="s">
        <v>31</v>
      </c>
      <c r="D4442" t="s">
        <v>3</v>
      </c>
      <c r="E4442" t="s">
        <v>23</v>
      </c>
      <c r="F4442" s="5">
        <v>43982</v>
      </c>
      <c r="G4442">
        <v>355398118</v>
      </c>
      <c r="H4442" s="5">
        <v>43997</v>
      </c>
      <c r="I4442">
        <v>9056</v>
      </c>
      <c r="J4442" s="8">
        <v>437.2</v>
      </c>
      <c r="K4442" s="8">
        <v>263.33</v>
      </c>
      <c r="L4442" s="8">
        <v>3959283.2</v>
      </c>
      <c r="M4442" s="8">
        <v>2384716.48</v>
      </c>
      <c r="N4442" s="8">
        <v>1574566.72</v>
      </c>
    </row>
    <row r="4443" spans="1:14" x14ac:dyDescent="0.25">
      <c r="A4443" t="s">
        <v>26</v>
      </c>
      <c r="B4443" t="s">
        <v>200</v>
      </c>
      <c r="C4443" t="s">
        <v>57</v>
      </c>
      <c r="D4443" t="s">
        <v>7</v>
      </c>
      <c r="E4443" t="s">
        <v>23</v>
      </c>
      <c r="F4443" s="5">
        <v>43341</v>
      </c>
      <c r="G4443">
        <v>703562152</v>
      </c>
      <c r="H4443" s="5">
        <v>43382</v>
      </c>
      <c r="I4443">
        <v>8530</v>
      </c>
      <c r="J4443" s="8">
        <v>154.06</v>
      </c>
      <c r="K4443" s="8">
        <v>90.93</v>
      </c>
      <c r="L4443" s="8">
        <v>1314131.8</v>
      </c>
      <c r="M4443" s="8">
        <v>775632.9</v>
      </c>
      <c r="N4443" s="8">
        <v>538498.9</v>
      </c>
    </row>
    <row r="4444" spans="1:14" x14ac:dyDescent="0.25">
      <c r="A4444" t="s">
        <v>20</v>
      </c>
      <c r="B4444" t="s">
        <v>46</v>
      </c>
      <c r="C4444" t="s">
        <v>65</v>
      </c>
      <c r="D4444" t="s">
        <v>7</v>
      </c>
      <c r="E4444" t="s">
        <v>4</v>
      </c>
      <c r="F4444" s="5">
        <v>44236</v>
      </c>
      <c r="G4444">
        <v>206616628</v>
      </c>
      <c r="H4444" s="5">
        <v>44279</v>
      </c>
      <c r="I4444">
        <v>1306</v>
      </c>
      <c r="J4444" s="8">
        <v>668.27</v>
      </c>
      <c r="K4444" s="8">
        <v>502.54</v>
      </c>
      <c r="L4444" s="8">
        <v>872760.62</v>
      </c>
      <c r="M4444" s="8">
        <v>656317.24</v>
      </c>
      <c r="N4444" s="8">
        <v>216443.38</v>
      </c>
    </row>
    <row r="4445" spans="1:14" x14ac:dyDescent="0.25">
      <c r="A4445" t="s">
        <v>39</v>
      </c>
      <c r="B4445" t="s">
        <v>196</v>
      </c>
      <c r="C4445" t="s">
        <v>11</v>
      </c>
      <c r="D4445" t="s">
        <v>3</v>
      </c>
      <c r="E4445" t="s">
        <v>8</v>
      </c>
      <c r="F4445" s="5">
        <v>44042</v>
      </c>
      <c r="G4445">
        <v>858360373</v>
      </c>
      <c r="H4445" s="5">
        <v>44055</v>
      </c>
      <c r="I4445">
        <v>6764</v>
      </c>
      <c r="J4445" s="8">
        <v>47.45</v>
      </c>
      <c r="K4445" s="8">
        <v>31.79</v>
      </c>
      <c r="L4445" s="8">
        <v>320951.8</v>
      </c>
      <c r="M4445" s="8">
        <v>215027.56</v>
      </c>
      <c r="N4445" s="8">
        <v>105924.24</v>
      </c>
    </row>
    <row r="4446" spans="1:14" x14ac:dyDescent="0.25">
      <c r="A4446" t="s">
        <v>12</v>
      </c>
      <c r="B4446" t="s">
        <v>16</v>
      </c>
      <c r="C4446" t="s">
        <v>22</v>
      </c>
      <c r="D4446" t="s">
        <v>3</v>
      </c>
      <c r="E4446" t="s">
        <v>15</v>
      </c>
      <c r="F4446" s="5">
        <v>42299</v>
      </c>
      <c r="G4446">
        <v>672904717</v>
      </c>
      <c r="H4446" s="5">
        <v>42307</v>
      </c>
      <c r="I4446">
        <v>6314</v>
      </c>
      <c r="J4446" s="8">
        <v>109.28</v>
      </c>
      <c r="K4446" s="8">
        <v>35.840000000000003</v>
      </c>
      <c r="L4446" s="8">
        <v>689993.92</v>
      </c>
      <c r="M4446" s="8">
        <v>226293.76000000001</v>
      </c>
      <c r="N4446" s="8">
        <v>463700.16</v>
      </c>
    </row>
    <row r="4447" spans="1:14" x14ac:dyDescent="0.25">
      <c r="A4447" t="s">
        <v>26</v>
      </c>
      <c r="B4447" t="s">
        <v>175</v>
      </c>
      <c r="C4447" t="s">
        <v>11</v>
      </c>
      <c r="D4447" t="s">
        <v>7</v>
      </c>
      <c r="E4447" t="s">
        <v>23</v>
      </c>
      <c r="F4447" s="5">
        <v>43394</v>
      </c>
      <c r="G4447">
        <v>434673488</v>
      </c>
      <c r="H4447" s="5">
        <v>43416</v>
      </c>
      <c r="I4447">
        <v>8399</v>
      </c>
      <c r="J4447" s="8">
        <v>47.45</v>
      </c>
      <c r="K4447" s="8">
        <v>31.79</v>
      </c>
      <c r="L4447" s="8">
        <v>398532.55</v>
      </c>
      <c r="M4447" s="8">
        <v>267004.21000000002</v>
      </c>
      <c r="N4447" s="8">
        <v>131528.34</v>
      </c>
    </row>
    <row r="4448" spans="1:14" x14ac:dyDescent="0.25">
      <c r="A4448" t="s">
        <v>9</v>
      </c>
      <c r="B4448" t="s">
        <v>104</v>
      </c>
      <c r="C4448" t="s">
        <v>65</v>
      </c>
      <c r="D4448" t="s">
        <v>3</v>
      </c>
      <c r="E4448" t="s">
        <v>8</v>
      </c>
      <c r="F4448" s="5">
        <v>43913</v>
      </c>
      <c r="G4448">
        <v>548403012</v>
      </c>
      <c r="H4448" s="5">
        <v>43925</v>
      </c>
      <c r="I4448">
        <v>3493</v>
      </c>
      <c r="J4448" s="8">
        <v>668.27</v>
      </c>
      <c r="K4448" s="8">
        <v>502.54</v>
      </c>
      <c r="L4448" s="8">
        <v>2334267.11</v>
      </c>
      <c r="M4448" s="8">
        <v>1755372.22</v>
      </c>
      <c r="N4448" s="8">
        <v>578894.89</v>
      </c>
    </row>
    <row r="4449" spans="1:14" x14ac:dyDescent="0.25">
      <c r="A4449" t="s">
        <v>26</v>
      </c>
      <c r="B4449" t="s">
        <v>100</v>
      </c>
      <c r="C4449" t="s">
        <v>22</v>
      </c>
      <c r="D4449" t="s">
        <v>7</v>
      </c>
      <c r="E4449" t="s">
        <v>4</v>
      </c>
      <c r="F4449" s="5">
        <v>42212</v>
      </c>
      <c r="G4449">
        <v>589142119</v>
      </c>
      <c r="H4449" s="5">
        <v>42237</v>
      </c>
      <c r="I4449">
        <v>9100</v>
      </c>
      <c r="J4449" s="8">
        <v>109.28</v>
      </c>
      <c r="K4449" s="8">
        <v>35.840000000000003</v>
      </c>
      <c r="L4449" s="8">
        <v>994448</v>
      </c>
      <c r="M4449" s="8">
        <v>326144</v>
      </c>
      <c r="N4449" s="8">
        <v>668304</v>
      </c>
    </row>
    <row r="4450" spans="1:14" x14ac:dyDescent="0.25">
      <c r="A4450" t="s">
        <v>9</v>
      </c>
      <c r="B4450" t="s">
        <v>104</v>
      </c>
      <c r="C4450" t="s">
        <v>57</v>
      </c>
      <c r="D4450" t="s">
        <v>3</v>
      </c>
      <c r="E4450" t="s">
        <v>15</v>
      </c>
      <c r="F4450" s="5">
        <v>44811</v>
      </c>
      <c r="G4450">
        <v>652252137</v>
      </c>
      <c r="H4450" s="5">
        <v>44830</v>
      </c>
      <c r="I4450">
        <v>4757</v>
      </c>
      <c r="J4450" s="8">
        <v>154.06</v>
      </c>
      <c r="K4450" s="8">
        <v>90.93</v>
      </c>
      <c r="L4450" s="8">
        <v>732863.42</v>
      </c>
      <c r="M4450" s="8">
        <v>432554.01</v>
      </c>
      <c r="N4450" s="8">
        <v>300309.40999999997</v>
      </c>
    </row>
    <row r="4451" spans="1:14" x14ac:dyDescent="0.25">
      <c r="A4451" t="s">
        <v>26</v>
      </c>
      <c r="B4451" t="s">
        <v>170</v>
      </c>
      <c r="C4451" t="s">
        <v>6</v>
      </c>
      <c r="D4451" t="s">
        <v>3</v>
      </c>
      <c r="E4451" t="s">
        <v>8</v>
      </c>
      <c r="F4451" s="5">
        <v>44923</v>
      </c>
      <c r="G4451">
        <v>903406894</v>
      </c>
      <c r="H4451" s="5">
        <v>44601</v>
      </c>
      <c r="I4451">
        <v>7030</v>
      </c>
      <c r="J4451" s="8">
        <v>152.58000000000001</v>
      </c>
      <c r="K4451" s="8">
        <v>97.44</v>
      </c>
      <c r="L4451" s="8">
        <v>1072637.3999999999</v>
      </c>
      <c r="M4451" s="8">
        <v>685003.2</v>
      </c>
      <c r="N4451" s="8">
        <v>387634.2</v>
      </c>
    </row>
    <row r="4452" spans="1:14" x14ac:dyDescent="0.25">
      <c r="A4452" t="s">
        <v>26</v>
      </c>
      <c r="B4452" t="s">
        <v>58</v>
      </c>
      <c r="C4452" t="s">
        <v>57</v>
      </c>
      <c r="D4452" t="s">
        <v>7</v>
      </c>
      <c r="E4452" t="s">
        <v>23</v>
      </c>
      <c r="F4452" s="5">
        <v>42307</v>
      </c>
      <c r="G4452">
        <v>228592717</v>
      </c>
      <c r="H4452" s="5">
        <v>42311</v>
      </c>
      <c r="I4452">
        <v>4520</v>
      </c>
      <c r="J4452" s="8">
        <v>154.06</v>
      </c>
      <c r="K4452" s="8">
        <v>90.93</v>
      </c>
      <c r="L4452" s="8">
        <v>696351.2</v>
      </c>
      <c r="M4452" s="8">
        <v>411003.6</v>
      </c>
      <c r="N4452" s="8">
        <v>285347.59999999998</v>
      </c>
    </row>
    <row r="4453" spans="1:14" x14ac:dyDescent="0.25">
      <c r="A4453" t="s">
        <v>9</v>
      </c>
      <c r="B4453" t="s">
        <v>106</v>
      </c>
      <c r="C4453" t="s">
        <v>31</v>
      </c>
      <c r="D4453" t="s">
        <v>3</v>
      </c>
      <c r="E4453" t="s">
        <v>4</v>
      </c>
      <c r="F4453" s="5">
        <v>43188</v>
      </c>
      <c r="G4453">
        <v>284108436</v>
      </c>
      <c r="H4453" s="5">
        <v>43193</v>
      </c>
      <c r="I4453">
        <v>2854</v>
      </c>
      <c r="J4453" s="8">
        <v>437.2</v>
      </c>
      <c r="K4453" s="8">
        <v>263.33</v>
      </c>
      <c r="L4453" s="8">
        <v>1247768.8</v>
      </c>
      <c r="M4453" s="8">
        <v>751543.82</v>
      </c>
      <c r="N4453" s="8">
        <v>496224.98</v>
      </c>
    </row>
    <row r="4454" spans="1:14" x14ac:dyDescent="0.25">
      <c r="A4454" t="s">
        <v>26</v>
      </c>
      <c r="B4454" t="s">
        <v>112</v>
      </c>
      <c r="C4454" t="s">
        <v>14</v>
      </c>
      <c r="D4454" t="s">
        <v>7</v>
      </c>
      <c r="E4454" t="s">
        <v>8</v>
      </c>
      <c r="F4454" s="5">
        <v>44371</v>
      </c>
      <c r="G4454">
        <v>546565377</v>
      </c>
      <c r="H4454" s="5">
        <v>44378</v>
      </c>
      <c r="I4454">
        <v>9696</v>
      </c>
      <c r="J4454" s="8">
        <v>205.7</v>
      </c>
      <c r="K4454" s="8">
        <v>117.11</v>
      </c>
      <c r="L4454" s="8">
        <v>1994467.2</v>
      </c>
      <c r="M4454" s="8">
        <v>1135498.56</v>
      </c>
      <c r="N4454" s="8">
        <v>858968.64</v>
      </c>
    </row>
    <row r="4455" spans="1:14" x14ac:dyDescent="0.25">
      <c r="A4455" t="s">
        <v>26</v>
      </c>
      <c r="B4455" t="s">
        <v>125</v>
      </c>
      <c r="C4455" t="s">
        <v>29</v>
      </c>
      <c r="D4455" t="s">
        <v>3</v>
      </c>
      <c r="E4455" t="s">
        <v>23</v>
      </c>
      <c r="F4455" s="5">
        <v>44590</v>
      </c>
      <c r="G4455">
        <v>562887370</v>
      </c>
      <c r="H4455" s="5">
        <v>44600</v>
      </c>
      <c r="I4455">
        <v>9736</v>
      </c>
      <c r="J4455" s="8">
        <v>651.21</v>
      </c>
      <c r="K4455" s="8">
        <v>524.96</v>
      </c>
      <c r="L4455" s="8">
        <v>6340180.5599999996</v>
      </c>
      <c r="M4455" s="8">
        <v>5111010.5599999996</v>
      </c>
      <c r="N4455" s="8">
        <v>1229170</v>
      </c>
    </row>
    <row r="4456" spans="1:14" x14ac:dyDescent="0.25">
      <c r="A4456" t="s">
        <v>26</v>
      </c>
      <c r="B4456" t="s">
        <v>77</v>
      </c>
      <c r="C4456" t="s">
        <v>6</v>
      </c>
      <c r="D4456" t="s">
        <v>3</v>
      </c>
      <c r="E4456" t="s">
        <v>15</v>
      </c>
      <c r="F4456" s="5">
        <v>43697</v>
      </c>
      <c r="G4456">
        <v>400310742</v>
      </c>
      <c r="H4456" s="5">
        <v>43725</v>
      </c>
      <c r="I4456">
        <v>9699</v>
      </c>
      <c r="J4456" s="8">
        <v>152.58000000000001</v>
      </c>
      <c r="K4456" s="8">
        <v>97.44</v>
      </c>
      <c r="L4456" s="8">
        <v>1479873.42</v>
      </c>
      <c r="M4456" s="8">
        <v>945070.56</v>
      </c>
      <c r="N4456" s="8">
        <v>534802.86</v>
      </c>
    </row>
    <row r="4457" spans="1:14" x14ac:dyDescent="0.25">
      <c r="A4457" t="s">
        <v>17</v>
      </c>
      <c r="B4457" t="s">
        <v>149</v>
      </c>
      <c r="C4457" t="s">
        <v>45</v>
      </c>
      <c r="D4457" t="s">
        <v>3</v>
      </c>
      <c r="E4457" t="s">
        <v>23</v>
      </c>
      <c r="F4457" s="5">
        <v>42171</v>
      </c>
      <c r="G4457">
        <v>196384322</v>
      </c>
      <c r="H4457" s="5">
        <v>42183</v>
      </c>
      <c r="I4457">
        <v>3340</v>
      </c>
      <c r="J4457" s="8">
        <v>9.33</v>
      </c>
      <c r="K4457" s="8">
        <v>6.92</v>
      </c>
      <c r="L4457" s="8">
        <v>31162.2</v>
      </c>
      <c r="M4457" s="8">
        <v>23112.799999999999</v>
      </c>
      <c r="N4457" s="8">
        <v>8049.4</v>
      </c>
    </row>
    <row r="4458" spans="1:14" x14ac:dyDescent="0.25">
      <c r="A4458" t="s">
        <v>17</v>
      </c>
      <c r="B4458" t="s">
        <v>135</v>
      </c>
      <c r="C4458" t="s">
        <v>57</v>
      </c>
      <c r="D4458" t="s">
        <v>7</v>
      </c>
      <c r="E4458" t="s">
        <v>8</v>
      </c>
      <c r="F4458" s="5">
        <v>42911</v>
      </c>
      <c r="G4458">
        <v>608969438</v>
      </c>
      <c r="H4458" s="5">
        <v>42941</v>
      </c>
      <c r="I4458">
        <v>6444</v>
      </c>
      <c r="J4458" s="8">
        <v>154.06</v>
      </c>
      <c r="K4458" s="8">
        <v>90.93</v>
      </c>
      <c r="L4458" s="8">
        <v>992762.64</v>
      </c>
      <c r="M4458" s="8">
        <v>585952.92000000004</v>
      </c>
      <c r="N4458" s="8">
        <v>406809.72</v>
      </c>
    </row>
    <row r="4459" spans="1:14" x14ac:dyDescent="0.25">
      <c r="A4459" t="s">
        <v>26</v>
      </c>
      <c r="B4459" t="s">
        <v>186</v>
      </c>
      <c r="C4459" t="s">
        <v>11</v>
      </c>
      <c r="D4459" t="s">
        <v>7</v>
      </c>
      <c r="E4459" t="s">
        <v>8</v>
      </c>
      <c r="F4459" s="5">
        <v>44326</v>
      </c>
      <c r="G4459">
        <v>566239917</v>
      </c>
      <c r="H4459" s="5">
        <v>44359</v>
      </c>
      <c r="I4459">
        <v>1829</v>
      </c>
      <c r="J4459" s="8">
        <v>47.45</v>
      </c>
      <c r="K4459" s="8">
        <v>31.79</v>
      </c>
      <c r="L4459" s="8">
        <v>86786.05</v>
      </c>
      <c r="M4459" s="8">
        <v>58143.91</v>
      </c>
      <c r="N4459" s="8">
        <v>28642.14</v>
      </c>
    </row>
    <row r="4460" spans="1:14" x14ac:dyDescent="0.25">
      <c r="A4460" t="s">
        <v>9</v>
      </c>
      <c r="B4460" t="s">
        <v>114</v>
      </c>
      <c r="C4460" t="s">
        <v>57</v>
      </c>
      <c r="D4460" t="s">
        <v>7</v>
      </c>
      <c r="E4460" t="s">
        <v>23</v>
      </c>
      <c r="F4460" s="5">
        <v>44017</v>
      </c>
      <c r="G4460">
        <v>416682088</v>
      </c>
      <c r="H4460" s="5">
        <v>44057</v>
      </c>
      <c r="I4460">
        <v>4344</v>
      </c>
      <c r="J4460" s="8">
        <v>154.06</v>
      </c>
      <c r="K4460" s="8">
        <v>90.93</v>
      </c>
      <c r="L4460" s="8">
        <v>669236.64</v>
      </c>
      <c r="M4460" s="8">
        <v>394999.92</v>
      </c>
      <c r="N4460" s="8">
        <v>274236.71999999997</v>
      </c>
    </row>
    <row r="4461" spans="1:14" x14ac:dyDescent="0.25">
      <c r="A4461" t="s">
        <v>9</v>
      </c>
      <c r="B4461" t="s">
        <v>110</v>
      </c>
      <c r="C4461" t="s">
        <v>57</v>
      </c>
      <c r="D4461" t="s">
        <v>7</v>
      </c>
      <c r="E4461" t="s">
        <v>4</v>
      </c>
      <c r="F4461" s="5">
        <v>44903</v>
      </c>
      <c r="G4461">
        <v>579094779</v>
      </c>
      <c r="H4461" s="5">
        <v>44906</v>
      </c>
      <c r="I4461">
        <v>5869</v>
      </c>
      <c r="J4461" s="8">
        <v>154.06</v>
      </c>
      <c r="K4461" s="8">
        <v>90.93</v>
      </c>
      <c r="L4461" s="8">
        <v>904178.14</v>
      </c>
      <c r="M4461" s="8">
        <v>533668.17000000004</v>
      </c>
      <c r="N4461" s="8">
        <v>370509.97</v>
      </c>
    </row>
    <row r="4462" spans="1:14" x14ac:dyDescent="0.25">
      <c r="A4462" t="s">
        <v>9</v>
      </c>
      <c r="B4462" t="s">
        <v>10</v>
      </c>
      <c r="C4462" t="s">
        <v>45</v>
      </c>
      <c r="D4462" t="s">
        <v>3</v>
      </c>
      <c r="E4462" t="s">
        <v>4</v>
      </c>
      <c r="F4462" s="5">
        <v>44136</v>
      </c>
      <c r="G4462">
        <v>192589318</v>
      </c>
      <c r="H4462" s="5">
        <v>44181</v>
      </c>
      <c r="I4462">
        <v>314</v>
      </c>
      <c r="J4462" s="8">
        <v>9.33</v>
      </c>
      <c r="K4462" s="8">
        <v>6.92</v>
      </c>
      <c r="L4462" s="8">
        <v>2929.62</v>
      </c>
      <c r="M4462" s="8">
        <v>2172.88</v>
      </c>
      <c r="N4462" s="8">
        <v>756.74</v>
      </c>
    </row>
    <row r="4463" spans="1:14" x14ac:dyDescent="0.25">
      <c r="A4463" t="s">
        <v>26</v>
      </c>
      <c r="B4463" t="s">
        <v>191</v>
      </c>
      <c r="C4463" t="s">
        <v>29</v>
      </c>
      <c r="D4463" t="s">
        <v>3</v>
      </c>
      <c r="E4463" t="s">
        <v>4</v>
      </c>
      <c r="F4463" s="5">
        <v>43142</v>
      </c>
      <c r="G4463">
        <v>266589534</v>
      </c>
      <c r="H4463" s="5">
        <v>43161</v>
      </c>
      <c r="I4463">
        <v>8622</v>
      </c>
      <c r="J4463" s="8">
        <v>651.21</v>
      </c>
      <c r="K4463" s="8">
        <v>524.96</v>
      </c>
      <c r="L4463" s="8">
        <v>5614732.6200000001</v>
      </c>
      <c r="M4463" s="8">
        <v>4526205.12</v>
      </c>
      <c r="N4463" s="8">
        <v>1088527.5</v>
      </c>
    </row>
    <row r="4464" spans="1:14" x14ac:dyDescent="0.25">
      <c r="A4464" t="s">
        <v>26</v>
      </c>
      <c r="B4464" t="s">
        <v>174</v>
      </c>
      <c r="C4464" t="s">
        <v>31</v>
      </c>
      <c r="D4464" t="s">
        <v>7</v>
      </c>
      <c r="E4464" t="s">
        <v>15</v>
      </c>
      <c r="F4464" s="5">
        <v>44467</v>
      </c>
      <c r="G4464">
        <v>530831754</v>
      </c>
      <c r="H4464" s="5">
        <v>44514</v>
      </c>
      <c r="I4464">
        <v>3767</v>
      </c>
      <c r="J4464" s="8">
        <v>437.2</v>
      </c>
      <c r="K4464" s="8">
        <v>263.33</v>
      </c>
      <c r="L4464" s="8">
        <v>1646932.4</v>
      </c>
      <c r="M4464" s="8">
        <v>991964.11</v>
      </c>
      <c r="N4464" s="8">
        <v>654968.29</v>
      </c>
    </row>
    <row r="4465" spans="1:14" x14ac:dyDescent="0.25">
      <c r="A4465" t="s">
        <v>9</v>
      </c>
      <c r="B4465" t="s">
        <v>193</v>
      </c>
      <c r="C4465" t="s">
        <v>65</v>
      </c>
      <c r="D4465" t="s">
        <v>7</v>
      </c>
      <c r="E4465" t="s">
        <v>4</v>
      </c>
      <c r="F4465" s="5">
        <v>42047</v>
      </c>
      <c r="G4465">
        <v>785364806</v>
      </c>
      <c r="H4465" s="5">
        <v>42084</v>
      </c>
      <c r="I4465">
        <v>5754</v>
      </c>
      <c r="J4465" s="8">
        <v>668.27</v>
      </c>
      <c r="K4465" s="8">
        <v>502.54</v>
      </c>
      <c r="L4465" s="8">
        <v>3845225.58</v>
      </c>
      <c r="M4465" s="8">
        <v>2891615.16</v>
      </c>
      <c r="N4465" s="8">
        <v>953610.42</v>
      </c>
    </row>
    <row r="4466" spans="1:14" x14ac:dyDescent="0.25">
      <c r="A4466" t="s">
        <v>9</v>
      </c>
      <c r="B4466" t="s">
        <v>84</v>
      </c>
      <c r="C4466" t="s">
        <v>2</v>
      </c>
      <c r="D4466" t="s">
        <v>7</v>
      </c>
      <c r="E4466" t="s">
        <v>4</v>
      </c>
      <c r="F4466" s="5">
        <v>44554</v>
      </c>
      <c r="G4466">
        <v>450550019</v>
      </c>
      <c r="H4466" s="5">
        <v>44198</v>
      </c>
      <c r="I4466">
        <v>6618</v>
      </c>
      <c r="J4466" s="8">
        <v>255.28</v>
      </c>
      <c r="K4466" s="8">
        <v>159.41999999999999</v>
      </c>
      <c r="L4466" s="8">
        <v>1689443.04</v>
      </c>
      <c r="M4466" s="8">
        <v>1055041.56</v>
      </c>
      <c r="N4466" s="8">
        <v>634401.48</v>
      </c>
    </row>
    <row r="4467" spans="1:14" x14ac:dyDescent="0.25">
      <c r="A4467" t="s">
        <v>9</v>
      </c>
      <c r="B4467" t="s">
        <v>38</v>
      </c>
      <c r="C4467" t="s">
        <v>57</v>
      </c>
      <c r="D4467" t="s">
        <v>7</v>
      </c>
      <c r="E4467" t="s">
        <v>8</v>
      </c>
      <c r="F4467" s="5">
        <v>44587</v>
      </c>
      <c r="G4467">
        <v>817061221</v>
      </c>
      <c r="H4467" s="5">
        <v>44613</v>
      </c>
      <c r="I4467">
        <v>5427</v>
      </c>
      <c r="J4467" s="8">
        <v>154.06</v>
      </c>
      <c r="K4467" s="8">
        <v>90.93</v>
      </c>
      <c r="L4467" s="8">
        <v>836083.62</v>
      </c>
      <c r="M4467" s="8">
        <v>493477.11</v>
      </c>
      <c r="N4467" s="8">
        <v>342606.51</v>
      </c>
    </row>
    <row r="4468" spans="1:14" x14ac:dyDescent="0.25">
      <c r="A4468" t="s">
        <v>0</v>
      </c>
      <c r="B4468" t="s">
        <v>171</v>
      </c>
      <c r="C4468" t="s">
        <v>29</v>
      </c>
      <c r="D4468" t="s">
        <v>3</v>
      </c>
      <c r="E4468" t="s">
        <v>23</v>
      </c>
      <c r="F4468" s="5">
        <v>44788</v>
      </c>
      <c r="G4468">
        <v>995884740</v>
      </c>
      <c r="H4468" s="5">
        <v>44796</v>
      </c>
      <c r="I4468">
        <v>3280</v>
      </c>
      <c r="J4468" s="8">
        <v>651.21</v>
      </c>
      <c r="K4468" s="8">
        <v>524.96</v>
      </c>
      <c r="L4468" s="8">
        <v>2135968.7999999998</v>
      </c>
      <c r="M4468" s="8">
        <v>1721868.8</v>
      </c>
      <c r="N4468" s="8">
        <v>414100</v>
      </c>
    </row>
    <row r="4469" spans="1:14" x14ac:dyDescent="0.25">
      <c r="A4469" t="s">
        <v>9</v>
      </c>
      <c r="B4469" t="s">
        <v>184</v>
      </c>
      <c r="C4469" t="s">
        <v>29</v>
      </c>
      <c r="D4469" t="s">
        <v>3</v>
      </c>
      <c r="E4469" t="s">
        <v>23</v>
      </c>
      <c r="F4469" s="5">
        <v>43881</v>
      </c>
      <c r="G4469">
        <v>168319404</v>
      </c>
      <c r="H4469" s="5">
        <v>43900</v>
      </c>
      <c r="I4469">
        <v>8307</v>
      </c>
      <c r="J4469" s="8">
        <v>651.21</v>
      </c>
      <c r="K4469" s="8">
        <v>524.96</v>
      </c>
      <c r="L4469" s="8">
        <v>5409601.4699999997</v>
      </c>
      <c r="M4469" s="8">
        <v>4360842.72</v>
      </c>
      <c r="N4469" s="8">
        <v>1048758.75</v>
      </c>
    </row>
    <row r="4470" spans="1:14" x14ac:dyDescent="0.25">
      <c r="A4470" t="s">
        <v>12</v>
      </c>
      <c r="B4470" t="s">
        <v>61</v>
      </c>
      <c r="C4470" t="s">
        <v>11</v>
      </c>
      <c r="D4470" t="s">
        <v>7</v>
      </c>
      <c r="E4470" t="s">
        <v>23</v>
      </c>
      <c r="F4470" s="5">
        <v>43174</v>
      </c>
      <c r="G4470">
        <v>735976541</v>
      </c>
      <c r="H4470" s="5">
        <v>43207</v>
      </c>
      <c r="I4470">
        <v>668</v>
      </c>
      <c r="J4470" s="8">
        <v>47.45</v>
      </c>
      <c r="K4470" s="8">
        <v>31.79</v>
      </c>
      <c r="L4470" s="8">
        <v>31696.6</v>
      </c>
      <c r="M4470" s="8">
        <v>21235.72</v>
      </c>
      <c r="N4470" s="8">
        <v>10460.879999999999</v>
      </c>
    </row>
    <row r="4471" spans="1:14" x14ac:dyDescent="0.25">
      <c r="A4471" t="s">
        <v>26</v>
      </c>
      <c r="B4471" t="s">
        <v>51</v>
      </c>
      <c r="C4471" t="s">
        <v>22</v>
      </c>
      <c r="D4471" t="s">
        <v>7</v>
      </c>
      <c r="E4471" t="s">
        <v>8</v>
      </c>
      <c r="F4471" s="5">
        <v>43706</v>
      </c>
      <c r="G4471">
        <v>670779979</v>
      </c>
      <c r="H4471" s="5">
        <v>43717</v>
      </c>
      <c r="I4471">
        <v>7557</v>
      </c>
      <c r="J4471" s="8">
        <v>109.28</v>
      </c>
      <c r="K4471" s="8">
        <v>35.840000000000003</v>
      </c>
      <c r="L4471" s="8">
        <v>825828.96</v>
      </c>
      <c r="M4471" s="8">
        <v>270842.88</v>
      </c>
      <c r="N4471" s="8">
        <v>554986.07999999996</v>
      </c>
    </row>
    <row r="4472" spans="1:14" x14ac:dyDescent="0.25">
      <c r="A4472" t="s">
        <v>20</v>
      </c>
      <c r="B4472" t="s">
        <v>70</v>
      </c>
      <c r="C4472" t="s">
        <v>29</v>
      </c>
      <c r="D4472" t="s">
        <v>3</v>
      </c>
      <c r="E4472" t="s">
        <v>8</v>
      </c>
      <c r="F4472" s="5">
        <v>42373</v>
      </c>
      <c r="G4472">
        <v>264966046</v>
      </c>
      <c r="H4472" s="5">
        <v>42405</v>
      </c>
      <c r="I4472">
        <v>8196</v>
      </c>
      <c r="J4472" s="8">
        <v>651.21</v>
      </c>
      <c r="K4472" s="8">
        <v>524.96</v>
      </c>
      <c r="L4472" s="8">
        <v>5337317.16</v>
      </c>
      <c r="M4472" s="8">
        <v>4302572.16</v>
      </c>
      <c r="N4472" s="8">
        <v>1034745</v>
      </c>
    </row>
    <row r="4473" spans="1:14" x14ac:dyDescent="0.25">
      <c r="A4473" t="s">
        <v>9</v>
      </c>
      <c r="B4473" t="s">
        <v>182</v>
      </c>
      <c r="C4473" t="s">
        <v>22</v>
      </c>
      <c r="D4473" t="s">
        <v>3</v>
      </c>
      <c r="E4473" t="s">
        <v>8</v>
      </c>
      <c r="F4473" s="5">
        <v>42530</v>
      </c>
      <c r="G4473">
        <v>781083571</v>
      </c>
      <c r="H4473" s="5">
        <v>42539</v>
      </c>
      <c r="I4473">
        <v>8841</v>
      </c>
      <c r="J4473" s="8">
        <v>109.28</v>
      </c>
      <c r="K4473" s="8">
        <v>35.840000000000003</v>
      </c>
      <c r="L4473" s="8">
        <v>966144.48</v>
      </c>
      <c r="M4473" s="8">
        <v>316861.44</v>
      </c>
      <c r="N4473" s="8">
        <v>649283.04</v>
      </c>
    </row>
    <row r="4474" spans="1:14" x14ac:dyDescent="0.25">
      <c r="A4474" t="s">
        <v>9</v>
      </c>
      <c r="B4474" t="s">
        <v>89</v>
      </c>
      <c r="C4474" t="s">
        <v>14</v>
      </c>
      <c r="D4474" t="s">
        <v>7</v>
      </c>
      <c r="E4474" t="s">
        <v>4</v>
      </c>
      <c r="F4474" s="5">
        <v>44276</v>
      </c>
      <c r="G4474">
        <v>401993882</v>
      </c>
      <c r="H4474" s="5">
        <v>44297</v>
      </c>
      <c r="I4474">
        <v>7778</v>
      </c>
      <c r="J4474" s="8">
        <v>205.7</v>
      </c>
      <c r="K4474" s="8">
        <v>117.11</v>
      </c>
      <c r="L4474" s="8">
        <v>1599934.6</v>
      </c>
      <c r="M4474" s="8">
        <v>910881.58</v>
      </c>
      <c r="N4474" s="8">
        <v>689053.02</v>
      </c>
    </row>
    <row r="4475" spans="1:14" x14ac:dyDescent="0.25">
      <c r="A4475" t="s">
        <v>0</v>
      </c>
      <c r="B4475" t="s">
        <v>147</v>
      </c>
      <c r="C4475" t="s">
        <v>6</v>
      </c>
      <c r="D4475" t="s">
        <v>7</v>
      </c>
      <c r="E4475" t="s">
        <v>15</v>
      </c>
      <c r="F4475" s="5">
        <v>42589</v>
      </c>
      <c r="G4475">
        <v>980870807</v>
      </c>
      <c r="H4475" s="5">
        <v>42622</v>
      </c>
      <c r="I4475">
        <v>324</v>
      </c>
      <c r="J4475" s="8">
        <v>152.58000000000001</v>
      </c>
      <c r="K4475" s="8">
        <v>97.44</v>
      </c>
      <c r="L4475" s="8">
        <v>49435.92</v>
      </c>
      <c r="M4475" s="8">
        <v>31570.560000000001</v>
      </c>
      <c r="N4475" s="8">
        <v>17865.36</v>
      </c>
    </row>
    <row r="4476" spans="1:14" x14ac:dyDescent="0.25">
      <c r="A4476" t="s">
        <v>9</v>
      </c>
      <c r="B4476" t="s">
        <v>154</v>
      </c>
      <c r="C4476" t="s">
        <v>29</v>
      </c>
      <c r="D4476" t="s">
        <v>3</v>
      </c>
      <c r="E4476" t="s">
        <v>15</v>
      </c>
      <c r="F4476" s="5">
        <v>43849</v>
      </c>
      <c r="G4476">
        <v>391200673</v>
      </c>
      <c r="H4476" s="5">
        <v>43874</v>
      </c>
      <c r="I4476">
        <v>3827</v>
      </c>
      <c r="J4476" s="8">
        <v>651.21</v>
      </c>
      <c r="K4476" s="8">
        <v>524.96</v>
      </c>
      <c r="L4476" s="8">
        <v>2492180.67</v>
      </c>
      <c r="M4476" s="8">
        <v>2009021.92</v>
      </c>
      <c r="N4476" s="8">
        <v>483158.75</v>
      </c>
    </row>
    <row r="4477" spans="1:14" x14ac:dyDescent="0.25">
      <c r="A4477" t="s">
        <v>17</v>
      </c>
      <c r="B4477" t="s">
        <v>82</v>
      </c>
      <c r="C4477" t="s">
        <v>2</v>
      </c>
      <c r="D4477" t="s">
        <v>7</v>
      </c>
      <c r="E4477" t="s">
        <v>23</v>
      </c>
      <c r="F4477" s="5">
        <v>43891</v>
      </c>
      <c r="G4477">
        <v>176782310</v>
      </c>
      <c r="H4477" s="5">
        <v>43906</v>
      </c>
      <c r="I4477">
        <v>2669</v>
      </c>
      <c r="J4477" s="8">
        <v>255.28</v>
      </c>
      <c r="K4477" s="8">
        <v>159.41999999999999</v>
      </c>
      <c r="L4477" s="8">
        <v>681342.32</v>
      </c>
      <c r="M4477" s="8">
        <v>425491.98</v>
      </c>
      <c r="N4477" s="8">
        <v>255850.34</v>
      </c>
    </row>
    <row r="4478" spans="1:14" x14ac:dyDescent="0.25">
      <c r="A4478" t="s">
        <v>17</v>
      </c>
      <c r="B4478" t="s">
        <v>75</v>
      </c>
      <c r="C4478" t="s">
        <v>6</v>
      </c>
      <c r="D4478" t="s">
        <v>7</v>
      </c>
      <c r="E4478" t="s">
        <v>4</v>
      </c>
      <c r="F4478" s="5">
        <v>42905</v>
      </c>
      <c r="G4478">
        <v>601727044</v>
      </c>
      <c r="H4478" s="5">
        <v>42938</v>
      </c>
      <c r="I4478">
        <v>3259</v>
      </c>
      <c r="J4478" s="8">
        <v>152.58000000000001</v>
      </c>
      <c r="K4478" s="8">
        <v>97.44</v>
      </c>
      <c r="L4478" s="8">
        <v>497258.22</v>
      </c>
      <c r="M4478" s="8">
        <v>317556.96000000002</v>
      </c>
      <c r="N4478" s="8">
        <v>179701.26</v>
      </c>
    </row>
    <row r="4479" spans="1:14" x14ac:dyDescent="0.25">
      <c r="A4479" t="s">
        <v>12</v>
      </c>
      <c r="B4479" t="s">
        <v>90</v>
      </c>
      <c r="C4479" t="s">
        <v>2</v>
      </c>
      <c r="D4479" t="s">
        <v>3</v>
      </c>
      <c r="E4479" t="s">
        <v>4</v>
      </c>
      <c r="F4479" s="5">
        <v>44784</v>
      </c>
      <c r="G4479">
        <v>200458705</v>
      </c>
      <c r="H4479" s="5">
        <v>44834</v>
      </c>
      <c r="I4479">
        <v>9040</v>
      </c>
      <c r="J4479" s="8">
        <v>255.28</v>
      </c>
      <c r="K4479" s="8">
        <v>159.41999999999999</v>
      </c>
      <c r="L4479" s="8">
        <v>2307731.2000000002</v>
      </c>
      <c r="M4479" s="8">
        <v>1441156.8</v>
      </c>
      <c r="N4479" s="8">
        <v>866574.4</v>
      </c>
    </row>
    <row r="4480" spans="1:14" x14ac:dyDescent="0.25">
      <c r="A4480" t="s">
        <v>17</v>
      </c>
      <c r="B4480" t="s">
        <v>30</v>
      </c>
      <c r="C4480" t="s">
        <v>29</v>
      </c>
      <c r="D4480" t="s">
        <v>7</v>
      </c>
      <c r="E4480" t="s">
        <v>8</v>
      </c>
      <c r="F4480" s="5">
        <v>43531</v>
      </c>
      <c r="G4480">
        <v>727713620</v>
      </c>
      <c r="H4480" s="5">
        <v>43577</v>
      </c>
      <c r="I4480">
        <v>5486</v>
      </c>
      <c r="J4480" s="8">
        <v>651.21</v>
      </c>
      <c r="K4480" s="8">
        <v>524.96</v>
      </c>
      <c r="L4480" s="8">
        <v>3572538.06</v>
      </c>
      <c r="M4480" s="8">
        <v>2879930.56</v>
      </c>
      <c r="N4480" s="8">
        <v>692607.5</v>
      </c>
    </row>
    <row r="4481" spans="1:14" x14ac:dyDescent="0.25">
      <c r="A4481" t="s">
        <v>9</v>
      </c>
      <c r="B4481" t="s">
        <v>69</v>
      </c>
      <c r="C4481" t="s">
        <v>57</v>
      </c>
      <c r="D4481" t="s">
        <v>7</v>
      </c>
      <c r="E4481" t="s">
        <v>4</v>
      </c>
      <c r="F4481" s="5">
        <v>43738</v>
      </c>
      <c r="G4481">
        <v>408540618</v>
      </c>
      <c r="H4481" s="5">
        <v>43782</v>
      </c>
      <c r="I4481">
        <v>5102</v>
      </c>
      <c r="J4481" s="8">
        <v>154.06</v>
      </c>
      <c r="K4481" s="8">
        <v>90.93</v>
      </c>
      <c r="L4481" s="8">
        <v>786014.12</v>
      </c>
      <c r="M4481" s="8">
        <v>463924.86</v>
      </c>
      <c r="N4481" s="8">
        <v>322089.26</v>
      </c>
    </row>
    <row r="4482" spans="1:14" x14ac:dyDescent="0.25">
      <c r="A4482" t="s">
        <v>0</v>
      </c>
      <c r="B4482" t="s">
        <v>101</v>
      </c>
      <c r="C4482" t="s">
        <v>45</v>
      </c>
      <c r="D4482" t="s">
        <v>3</v>
      </c>
      <c r="E4482" t="s">
        <v>23</v>
      </c>
      <c r="F4482" s="5">
        <v>42768</v>
      </c>
      <c r="G4482">
        <v>688301026</v>
      </c>
      <c r="H4482" s="5">
        <v>42795</v>
      </c>
      <c r="I4482">
        <v>2424</v>
      </c>
      <c r="J4482" s="8">
        <v>9.33</v>
      </c>
      <c r="K4482" s="8">
        <v>6.92</v>
      </c>
      <c r="L4482" s="8">
        <v>22615.919999999998</v>
      </c>
      <c r="M4482" s="8">
        <v>16774.080000000002</v>
      </c>
      <c r="N4482" s="8">
        <v>5841.84</v>
      </c>
    </row>
    <row r="4483" spans="1:14" x14ac:dyDescent="0.25">
      <c r="A4483" t="s">
        <v>26</v>
      </c>
      <c r="B4483" t="s">
        <v>186</v>
      </c>
      <c r="C4483" t="s">
        <v>45</v>
      </c>
      <c r="D4483" t="s">
        <v>3</v>
      </c>
      <c r="E4483" t="s">
        <v>15</v>
      </c>
      <c r="F4483" s="5">
        <v>44607</v>
      </c>
      <c r="G4483">
        <v>382668673</v>
      </c>
      <c r="H4483" s="5">
        <v>44624</v>
      </c>
      <c r="I4483">
        <v>9019</v>
      </c>
      <c r="J4483" s="8">
        <v>9.33</v>
      </c>
      <c r="K4483" s="8">
        <v>6.92</v>
      </c>
      <c r="L4483" s="8">
        <v>84147.27</v>
      </c>
      <c r="M4483" s="8">
        <v>62411.48</v>
      </c>
      <c r="N4483" s="8">
        <v>21735.79</v>
      </c>
    </row>
    <row r="4484" spans="1:14" x14ac:dyDescent="0.25">
      <c r="A4484" t="s">
        <v>20</v>
      </c>
      <c r="B4484" t="s">
        <v>168</v>
      </c>
      <c r="C4484" t="s">
        <v>11</v>
      </c>
      <c r="D4484" t="s">
        <v>7</v>
      </c>
      <c r="E4484" t="s">
        <v>23</v>
      </c>
      <c r="F4484" s="5">
        <v>44240</v>
      </c>
      <c r="G4484">
        <v>627629888</v>
      </c>
      <c r="H4484" s="5">
        <v>44241</v>
      </c>
      <c r="I4484">
        <v>8486</v>
      </c>
      <c r="J4484" s="8">
        <v>47.45</v>
      </c>
      <c r="K4484" s="8">
        <v>31.79</v>
      </c>
      <c r="L4484" s="8">
        <v>402660.7</v>
      </c>
      <c r="M4484" s="8">
        <v>269769.94</v>
      </c>
      <c r="N4484" s="8">
        <v>132890.76</v>
      </c>
    </row>
    <row r="4485" spans="1:14" x14ac:dyDescent="0.25">
      <c r="A4485" t="s">
        <v>0</v>
      </c>
      <c r="B4485" t="s">
        <v>144</v>
      </c>
      <c r="C4485" t="s">
        <v>11</v>
      </c>
      <c r="D4485" t="s">
        <v>3</v>
      </c>
      <c r="E4485" t="s">
        <v>4</v>
      </c>
      <c r="F4485" s="5">
        <v>44162</v>
      </c>
      <c r="G4485">
        <v>829483497</v>
      </c>
      <c r="H4485" s="5">
        <v>44165</v>
      </c>
      <c r="I4485">
        <v>1454</v>
      </c>
      <c r="J4485" s="8">
        <v>47.45</v>
      </c>
      <c r="K4485" s="8">
        <v>31.79</v>
      </c>
      <c r="L4485" s="8">
        <v>68992.3</v>
      </c>
      <c r="M4485" s="8">
        <v>46222.66</v>
      </c>
      <c r="N4485" s="8">
        <v>22769.64</v>
      </c>
    </row>
    <row r="4486" spans="1:14" x14ac:dyDescent="0.25">
      <c r="A4486" t="s">
        <v>12</v>
      </c>
      <c r="B4486" t="s">
        <v>61</v>
      </c>
      <c r="C4486" t="s">
        <v>22</v>
      </c>
      <c r="D4486" t="s">
        <v>7</v>
      </c>
      <c r="E4486" t="s">
        <v>4</v>
      </c>
      <c r="F4486" s="5">
        <v>42718</v>
      </c>
      <c r="G4486">
        <v>914840829</v>
      </c>
      <c r="H4486" s="5">
        <v>42727</v>
      </c>
      <c r="I4486">
        <v>586</v>
      </c>
      <c r="J4486" s="8">
        <v>109.28</v>
      </c>
      <c r="K4486" s="8">
        <v>35.840000000000003</v>
      </c>
      <c r="L4486" s="8">
        <v>64038.080000000002</v>
      </c>
      <c r="M4486" s="8">
        <v>21002.240000000002</v>
      </c>
      <c r="N4486" s="8">
        <v>43035.839999999997</v>
      </c>
    </row>
    <row r="4487" spans="1:14" x14ac:dyDescent="0.25">
      <c r="A4487" t="s">
        <v>20</v>
      </c>
      <c r="B4487" t="s">
        <v>120</v>
      </c>
      <c r="C4487" t="s">
        <v>2</v>
      </c>
      <c r="D4487" t="s">
        <v>3</v>
      </c>
      <c r="E4487" t="s">
        <v>23</v>
      </c>
      <c r="F4487" s="5">
        <v>43258</v>
      </c>
      <c r="G4487">
        <v>880625712</v>
      </c>
      <c r="H4487" s="5">
        <v>43304</v>
      </c>
      <c r="I4487">
        <v>5573</v>
      </c>
      <c r="J4487" s="8">
        <v>255.28</v>
      </c>
      <c r="K4487" s="8">
        <v>159.41999999999999</v>
      </c>
      <c r="L4487" s="8">
        <v>1422675.44</v>
      </c>
      <c r="M4487" s="8">
        <v>888447.66</v>
      </c>
      <c r="N4487" s="8">
        <v>534227.78</v>
      </c>
    </row>
    <row r="4488" spans="1:14" x14ac:dyDescent="0.25">
      <c r="A4488" t="s">
        <v>20</v>
      </c>
      <c r="B4488" t="s">
        <v>81</v>
      </c>
      <c r="C4488" t="s">
        <v>11</v>
      </c>
      <c r="D4488" t="s">
        <v>7</v>
      </c>
      <c r="E4488" t="s">
        <v>15</v>
      </c>
      <c r="F4488" s="5">
        <v>44097</v>
      </c>
      <c r="G4488">
        <v>344074475</v>
      </c>
      <c r="H4488" s="5">
        <v>44097</v>
      </c>
      <c r="I4488">
        <v>8138</v>
      </c>
      <c r="J4488" s="8">
        <v>47.45</v>
      </c>
      <c r="K4488" s="8">
        <v>31.79</v>
      </c>
      <c r="L4488" s="8">
        <v>386148.1</v>
      </c>
      <c r="M4488" s="8">
        <v>258707.02</v>
      </c>
      <c r="N4488" s="8">
        <v>127441.08</v>
      </c>
    </row>
    <row r="4489" spans="1:14" x14ac:dyDescent="0.25">
      <c r="A4489" t="s">
        <v>12</v>
      </c>
      <c r="B4489" t="s">
        <v>150</v>
      </c>
      <c r="C4489" t="s">
        <v>2</v>
      </c>
      <c r="D4489" t="s">
        <v>3</v>
      </c>
      <c r="E4489" t="s">
        <v>23</v>
      </c>
      <c r="F4489" s="5">
        <v>42554</v>
      </c>
      <c r="G4489">
        <v>792735946</v>
      </c>
      <c r="H4489" s="5">
        <v>42555</v>
      </c>
      <c r="I4489">
        <v>7038</v>
      </c>
      <c r="J4489" s="8">
        <v>255.28</v>
      </c>
      <c r="K4489" s="8">
        <v>159.41999999999999</v>
      </c>
      <c r="L4489" s="8">
        <v>1796660.64</v>
      </c>
      <c r="M4489" s="8">
        <v>1121997.96</v>
      </c>
      <c r="N4489" s="8">
        <v>674662.68</v>
      </c>
    </row>
    <row r="4490" spans="1:14" x14ac:dyDescent="0.25">
      <c r="A4490" t="s">
        <v>12</v>
      </c>
      <c r="B4490" t="s">
        <v>195</v>
      </c>
      <c r="C4490" t="s">
        <v>57</v>
      </c>
      <c r="D4490" t="s">
        <v>3</v>
      </c>
      <c r="E4490" t="s">
        <v>15</v>
      </c>
      <c r="F4490" s="5">
        <v>42495</v>
      </c>
      <c r="G4490">
        <v>634471452</v>
      </c>
      <c r="H4490" s="5">
        <v>42534</v>
      </c>
      <c r="I4490">
        <v>3057</v>
      </c>
      <c r="J4490" s="8">
        <v>154.06</v>
      </c>
      <c r="K4490" s="8">
        <v>90.93</v>
      </c>
      <c r="L4490" s="8">
        <v>470961.42</v>
      </c>
      <c r="M4490" s="8">
        <v>277973.01</v>
      </c>
      <c r="N4490" s="8">
        <v>192988.41</v>
      </c>
    </row>
    <row r="4491" spans="1:14" x14ac:dyDescent="0.25">
      <c r="A4491" t="s">
        <v>17</v>
      </c>
      <c r="B4491" t="s">
        <v>149</v>
      </c>
      <c r="C4491" t="s">
        <v>45</v>
      </c>
      <c r="D4491" t="s">
        <v>7</v>
      </c>
      <c r="E4491" t="s">
        <v>4</v>
      </c>
      <c r="F4491" s="5">
        <v>42096</v>
      </c>
      <c r="G4491">
        <v>147454822</v>
      </c>
      <c r="H4491" s="5">
        <v>42138</v>
      </c>
      <c r="I4491">
        <v>4013</v>
      </c>
      <c r="J4491" s="8">
        <v>9.33</v>
      </c>
      <c r="K4491" s="8">
        <v>6.92</v>
      </c>
      <c r="L4491" s="8">
        <v>37441.29</v>
      </c>
      <c r="M4491" s="8">
        <v>27769.96</v>
      </c>
      <c r="N4491" s="8">
        <v>9671.33</v>
      </c>
    </row>
    <row r="4492" spans="1:14" x14ac:dyDescent="0.25">
      <c r="A4492" t="s">
        <v>26</v>
      </c>
      <c r="B4492" t="s">
        <v>100</v>
      </c>
      <c r="C4492" t="s">
        <v>22</v>
      </c>
      <c r="D4492" t="s">
        <v>3</v>
      </c>
      <c r="E4492" t="s">
        <v>15</v>
      </c>
      <c r="F4492" s="5">
        <v>42844</v>
      </c>
      <c r="G4492">
        <v>130172383</v>
      </c>
      <c r="H4492" s="5">
        <v>42844</v>
      </c>
      <c r="I4492">
        <v>9756</v>
      </c>
      <c r="J4492" s="8">
        <v>109.28</v>
      </c>
      <c r="K4492" s="8">
        <v>35.840000000000003</v>
      </c>
      <c r="L4492" s="8">
        <v>1066135.68</v>
      </c>
      <c r="M4492" s="8">
        <v>349655.03999999998</v>
      </c>
      <c r="N4492" s="8">
        <v>716480.64</v>
      </c>
    </row>
    <row r="4493" spans="1:14" x14ac:dyDescent="0.25">
      <c r="A4493" t="s">
        <v>12</v>
      </c>
      <c r="B4493" t="s">
        <v>90</v>
      </c>
      <c r="C4493" t="s">
        <v>6</v>
      </c>
      <c r="D4493" t="s">
        <v>7</v>
      </c>
      <c r="E4493" t="s">
        <v>23</v>
      </c>
      <c r="F4493" s="5">
        <v>42465</v>
      </c>
      <c r="G4493">
        <v>551422965</v>
      </c>
      <c r="H4493" s="5">
        <v>42512</v>
      </c>
      <c r="I4493">
        <v>7164</v>
      </c>
      <c r="J4493" s="8">
        <v>152.58000000000001</v>
      </c>
      <c r="K4493" s="8">
        <v>97.44</v>
      </c>
      <c r="L4493" s="8">
        <v>1093083.1200000001</v>
      </c>
      <c r="M4493" s="8">
        <v>698060.16</v>
      </c>
      <c r="N4493" s="8">
        <v>395022.96</v>
      </c>
    </row>
    <row r="4494" spans="1:14" x14ac:dyDescent="0.25">
      <c r="A4494" t="s">
        <v>26</v>
      </c>
      <c r="B4494" t="s">
        <v>136</v>
      </c>
      <c r="C4494" t="s">
        <v>29</v>
      </c>
      <c r="D4494" t="s">
        <v>7</v>
      </c>
      <c r="E4494" t="s">
        <v>15</v>
      </c>
      <c r="F4494" s="5">
        <v>43303</v>
      </c>
      <c r="G4494">
        <v>100317895</v>
      </c>
      <c r="H4494" s="5">
        <v>43326</v>
      </c>
      <c r="I4494">
        <v>5149</v>
      </c>
      <c r="J4494" s="8">
        <v>651.21</v>
      </c>
      <c r="K4494" s="8">
        <v>524.96</v>
      </c>
      <c r="L4494" s="8">
        <v>3353080.29</v>
      </c>
      <c r="M4494" s="8">
        <v>2703019.04</v>
      </c>
      <c r="N4494" s="8">
        <v>650061.25</v>
      </c>
    </row>
    <row r="4495" spans="1:14" x14ac:dyDescent="0.25">
      <c r="A4495" t="s">
        <v>26</v>
      </c>
      <c r="B4495" t="s">
        <v>152</v>
      </c>
      <c r="C4495" t="s">
        <v>29</v>
      </c>
      <c r="D4495" t="s">
        <v>7</v>
      </c>
      <c r="E4495" t="s">
        <v>4</v>
      </c>
      <c r="F4495" s="5">
        <v>44515</v>
      </c>
      <c r="G4495">
        <v>236281001</v>
      </c>
      <c r="H4495" s="5">
        <v>44527</v>
      </c>
      <c r="I4495">
        <v>9654</v>
      </c>
      <c r="J4495" s="8">
        <v>651.21</v>
      </c>
      <c r="K4495" s="8">
        <v>524.96</v>
      </c>
      <c r="L4495" s="8">
        <v>6286781.3399999999</v>
      </c>
      <c r="M4495" s="8">
        <v>5067963.84</v>
      </c>
      <c r="N4495" s="8">
        <v>1218817.5</v>
      </c>
    </row>
    <row r="4496" spans="1:14" x14ac:dyDescent="0.25">
      <c r="A4496" t="s">
        <v>9</v>
      </c>
      <c r="B4496" t="s">
        <v>69</v>
      </c>
      <c r="C4496" t="s">
        <v>19</v>
      </c>
      <c r="D4496" t="s">
        <v>3</v>
      </c>
      <c r="E4496" t="s">
        <v>15</v>
      </c>
      <c r="F4496" s="5">
        <v>42568</v>
      </c>
      <c r="G4496">
        <v>239048612</v>
      </c>
      <c r="H4496" s="5">
        <v>42577</v>
      </c>
      <c r="I4496">
        <v>8651</v>
      </c>
      <c r="J4496" s="8">
        <v>81.73</v>
      </c>
      <c r="K4496" s="8">
        <v>56.67</v>
      </c>
      <c r="L4496" s="8">
        <v>707046.23</v>
      </c>
      <c r="M4496" s="8">
        <v>490252.17</v>
      </c>
      <c r="N4496" s="8">
        <v>216794.06</v>
      </c>
    </row>
    <row r="4497" spans="1:14" x14ac:dyDescent="0.25">
      <c r="A4497" t="s">
        <v>17</v>
      </c>
      <c r="B4497" t="s">
        <v>135</v>
      </c>
      <c r="C4497" t="s">
        <v>65</v>
      </c>
      <c r="D4497" t="s">
        <v>3</v>
      </c>
      <c r="E4497" t="s">
        <v>8</v>
      </c>
      <c r="F4497" s="5">
        <v>44365</v>
      </c>
      <c r="G4497">
        <v>358669555</v>
      </c>
      <c r="H4497" s="5">
        <v>44411</v>
      </c>
      <c r="I4497">
        <v>7147</v>
      </c>
      <c r="J4497" s="8">
        <v>668.27</v>
      </c>
      <c r="K4497" s="8">
        <v>502.54</v>
      </c>
      <c r="L4497" s="8">
        <v>4776125.6900000004</v>
      </c>
      <c r="M4497" s="8">
        <v>3591653.38</v>
      </c>
      <c r="N4497" s="8">
        <v>1184472.31</v>
      </c>
    </row>
    <row r="4498" spans="1:14" x14ac:dyDescent="0.25">
      <c r="A4498" t="s">
        <v>20</v>
      </c>
      <c r="B4498" t="s">
        <v>183</v>
      </c>
      <c r="C4498" t="s">
        <v>14</v>
      </c>
      <c r="D4498" t="s">
        <v>3</v>
      </c>
      <c r="E4498" t="s">
        <v>4</v>
      </c>
      <c r="F4498" s="5">
        <v>44880</v>
      </c>
      <c r="G4498">
        <v>465505158</v>
      </c>
      <c r="H4498" s="5">
        <v>44900</v>
      </c>
      <c r="I4498">
        <v>2176</v>
      </c>
      <c r="J4498" s="8">
        <v>205.7</v>
      </c>
      <c r="K4498" s="8">
        <v>117.11</v>
      </c>
      <c r="L4498" s="8">
        <v>447603.20000000001</v>
      </c>
      <c r="M4498" s="8">
        <v>254831.35999999999</v>
      </c>
      <c r="N4498" s="8">
        <v>192771.84</v>
      </c>
    </row>
    <row r="4499" spans="1:14" x14ac:dyDescent="0.25">
      <c r="A4499" t="s">
        <v>12</v>
      </c>
      <c r="B4499" t="s">
        <v>162</v>
      </c>
      <c r="C4499" t="s">
        <v>65</v>
      </c>
      <c r="D4499" t="s">
        <v>3</v>
      </c>
      <c r="E4499" t="s">
        <v>15</v>
      </c>
      <c r="F4499" s="5">
        <v>44253</v>
      </c>
      <c r="G4499">
        <v>500229251</v>
      </c>
      <c r="H4499" s="5">
        <v>44270</v>
      </c>
      <c r="I4499">
        <v>7806</v>
      </c>
      <c r="J4499" s="8">
        <v>668.27</v>
      </c>
      <c r="K4499" s="8">
        <v>502.54</v>
      </c>
      <c r="L4499" s="8">
        <v>5216515.62</v>
      </c>
      <c r="M4499" s="8">
        <v>3922827.24</v>
      </c>
      <c r="N4499" s="8">
        <v>1293688.3799999999</v>
      </c>
    </row>
    <row r="4500" spans="1:14" x14ac:dyDescent="0.25">
      <c r="A4500" t="s">
        <v>26</v>
      </c>
      <c r="B4500" t="s">
        <v>51</v>
      </c>
      <c r="C4500" t="s">
        <v>65</v>
      </c>
      <c r="D4500" t="s">
        <v>7</v>
      </c>
      <c r="E4500" t="s">
        <v>23</v>
      </c>
      <c r="F4500" s="5">
        <v>42855</v>
      </c>
      <c r="G4500">
        <v>923828160</v>
      </c>
      <c r="H4500" s="5">
        <v>42889</v>
      </c>
      <c r="I4500">
        <v>137</v>
      </c>
      <c r="J4500" s="8">
        <v>668.27</v>
      </c>
      <c r="K4500" s="8">
        <v>502.54</v>
      </c>
      <c r="L4500" s="8">
        <v>91552.99</v>
      </c>
      <c r="M4500" s="8">
        <v>68847.98</v>
      </c>
      <c r="N4500" s="8">
        <v>22705.01</v>
      </c>
    </row>
    <row r="4501" spans="1:14" x14ac:dyDescent="0.25">
      <c r="A4501" t="s">
        <v>26</v>
      </c>
      <c r="B4501" t="s">
        <v>136</v>
      </c>
      <c r="C4501" t="s">
        <v>19</v>
      </c>
      <c r="D4501" t="s">
        <v>3</v>
      </c>
      <c r="E4501" t="s">
        <v>15</v>
      </c>
      <c r="F4501" s="5">
        <v>42569</v>
      </c>
      <c r="G4501">
        <v>467600715</v>
      </c>
      <c r="H4501" s="5">
        <v>42576</v>
      </c>
      <c r="I4501">
        <v>2297</v>
      </c>
      <c r="J4501" s="8">
        <v>81.73</v>
      </c>
      <c r="K4501" s="8">
        <v>56.67</v>
      </c>
      <c r="L4501" s="8">
        <v>187733.81</v>
      </c>
      <c r="M4501" s="8">
        <v>130170.99</v>
      </c>
      <c r="N4501" s="8">
        <v>57562.82</v>
      </c>
    </row>
    <row r="4502" spans="1:14" x14ac:dyDescent="0.25">
      <c r="A4502" t="s">
        <v>26</v>
      </c>
      <c r="B4502" t="s">
        <v>117</v>
      </c>
      <c r="C4502" t="s">
        <v>65</v>
      </c>
      <c r="D4502" t="s">
        <v>7</v>
      </c>
      <c r="E4502" t="s">
        <v>23</v>
      </c>
      <c r="F4502" s="5">
        <v>43890</v>
      </c>
      <c r="G4502">
        <v>183158242</v>
      </c>
      <c r="H4502" s="5">
        <v>43928</v>
      </c>
      <c r="I4502">
        <v>9449</v>
      </c>
      <c r="J4502" s="8">
        <v>668.27</v>
      </c>
      <c r="K4502" s="8">
        <v>502.54</v>
      </c>
      <c r="L4502" s="8">
        <v>6314483.2300000004</v>
      </c>
      <c r="M4502" s="8">
        <v>4748500.46</v>
      </c>
      <c r="N4502" s="8">
        <v>1565982.77</v>
      </c>
    </row>
    <row r="4503" spans="1:14" x14ac:dyDescent="0.25">
      <c r="A4503" t="s">
        <v>9</v>
      </c>
      <c r="B4503" t="s">
        <v>192</v>
      </c>
      <c r="C4503" t="s">
        <v>31</v>
      </c>
      <c r="D4503" t="s">
        <v>7</v>
      </c>
      <c r="E4503" t="s">
        <v>8</v>
      </c>
      <c r="F4503" s="5">
        <v>43975</v>
      </c>
      <c r="G4503">
        <v>292424571</v>
      </c>
      <c r="H4503" s="5">
        <v>43987</v>
      </c>
      <c r="I4503">
        <v>3784</v>
      </c>
      <c r="J4503" s="8">
        <v>437.2</v>
      </c>
      <c r="K4503" s="8">
        <v>263.33</v>
      </c>
      <c r="L4503" s="8">
        <v>1654364.8</v>
      </c>
      <c r="M4503" s="8">
        <v>996440.72</v>
      </c>
      <c r="N4503" s="8">
        <v>657924.07999999996</v>
      </c>
    </row>
    <row r="4504" spans="1:14" x14ac:dyDescent="0.25">
      <c r="A4504" t="s">
        <v>20</v>
      </c>
      <c r="B4504" t="s">
        <v>198</v>
      </c>
      <c r="C4504" t="s">
        <v>31</v>
      </c>
      <c r="D4504" t="s">
        <v>3</v>
      </c>
      <c r="E4504" t="s">
        <v>23</v>
      </c>
      <c r="F4504" s="5">
        <v>44333</v>
      </c>
      <c r="G4504">
        <v>637636029</v>
      </c>
      <c r="H4504" s="5">
        <v>44366</v>
      </c>
      <c r="I4504">
        <v>9526</v>
      </c>
      <c r="J4504" s="8">
        <v>437.2</v>
      </c>
      <c r="K4504" s="8">
        <v>263.33</v>
      </c>
      <c r="L4504" s="8">
        <v>4164767.2</v>
      </c>
      <c r="M4504" s="8">
        <v>2508481.58</v>
      </c>
      <c r="N4504" s="8">
        <v>1656285.62</v>
      </c>
    </row>
    <row r="4505" spans="1:14" x14ac:dyDescent="0.25">
      <c r="A4505" t="s">
        <v>9</v>
      </c>
      <c r="B4505" t="s">
        <v>24</v>
      </c>
      <c r="C4505" t="s">
        <v>11</v>
      </c>
      <c r="D4505" t="s">
        <v>3</v>
      </c>
      <c r="E4505" t="s">
        <v>4</v>
      </c>
      <c r="F4505" s="5">
        <v>42244</v>
      </c>
      <c r="G4505">
        <v>231341445</v>
      </c>
      <c r="H4505" s="5">
        <v>42284</v>
      </c>
      <c r="I4505">
        <v>7929</v>
      </c>
      <c r="J4505" s="8">
        <v>47.45</v>
      </c>
      <c r="K4505" s="8">
        <v>31.79</v>
      </c>
      <c r="L4505" s="8">
        <v>376231.05</v>
      </c>
      <c r="M4505" s="8">
        <v>252062.91</v>
      </c>
      <c r="N4505" s="8">
        <v>124168.14</v>
      </c>
    </row>
    <row r="4506" spans="1:14" x14ac:dyDescent="0.25">
      <c r="A4506" t="s">
        <v>26</v>
      </c>
      <c r="B4506" t="s">
        <v>208</v>
      </c>
      <c r="C4506" t="s">
        <v>45</v>
      </c>
      <c r="D4506" t="s">
        <v>3</v>
      </c>
      <c r="E4506" t="s">
        <v>8</v>
      </c>
      <c r="F4506" s="5">
        <v>44613</v>
      </c>
      <c r="G4506">
        <v>406402146</v>
      </c>
      <c r="H4506" s="5">
        <v>44647</v>
      </c>
      <c r="I4506">
        <v>2281</v>
      </c>
      <c r="J4506" s="8">
        <v>9.33</v>
      </c>
      <c r="K4506" s="8">
        <v>6.92</v>
      </c>
      <c r="L4506" s="8">
        <v>21281.73</v>
      </c>
      <c r="M4506" s="8">
        <v>15784.52</v>
      </c>
      <c r="N4506" s="8">
        <v>5497.21</v>
      </c>
    </row>
    <row r="4507" spans="1:14" x14ac:dyDescent="0.25">
      <c r="A4507" t="s">
        <v>0</v>
      </c>
      <c r="B4507" t="s">
        <v>197</v>
      </c>
      <c r="C4507" t="s">
        <v>31</v>
      </c>
      <c r="D4507" t="s">
        <v>7</v>
      </c>
      <c r="E4507" t="s">
        <v>8</v>
      </c>
      <c r="F4507" s="5">
        <v>43421</v>
      </c>
      <c r="G4507">
        <v>765991961</v>
      </c>
      <c r="H4507" s="5">
        <v>43428</v>
      </c>
      <c r="I4507">
        <v>2898</v>
      </c>
      <c r="J4507" s="8">
        <v>437.2</v>
      </c>
      <c r="K4507" s="8">
        <v>263.33</v>
      </c>
      <c r="L4507" s="8">
        <v>1267005.6000000001</v>
      </c>
      <c r="M4507" s="8">
        <v>763130.34</v>
      </c>
      <c r="N4507" s="8">
        <v>503875.26</v>
      </c>
    </row>
    <row r="4508" spans="1:14" x14ac:dyDescent="0.25">
      <c r="A4508" t="s">
        <v>9</v>
      </c>
      <c r="B4508" t="s">
        <v>96</v>
      </c>
      <c r="C4508" t="s">
        <v>29</v>
      </c>
      <c r="D4508" t="s">
        <v>3</v>
      </c>
      <c r="E4508" t="s">
        <v>4</v>
      </c>
      <c r="F4508" s="5">
        <v>43505</v>
      </c>
      <c r="G4508">
        <v>533597218</v>
      </c>
      <c r="H4508" s="5">
        <v>43520</v>
      </c>
      <c r="I4508">
        <v>2130</v>
      </c>
      <c r="J4508" s="8">
        <v>651.21</v>
      </c>
      <c r="K4508" s="8">
        <v>524.96</v>
      </c>
      <c r="L4508" s="8">
        <v>1387077.3</v>
      </c>
      <c r="M4508" s="8">
        <v>1118164.8</v>
      </c>
      <c r="N4508" s="8">
        <v>268912.5</v>
      </c>
    </row>
    <row r="4509" spans="1:14" x14ac:dyDescent="0.25">
      <c r="A4509" t="s">
        <v>12</v>
      </c>
      <c r="B4509" t="s">
        <v>32</v>
      </c>
      <c r="C4509" t="s">
        <v>11</v>
      </c>
      <c r="D4509" t="s">
        <v>7</v>
      </c>
      <c r="E4509" t="s">
        <v>23</v>
      </c>
      <c r="F4509" s="5">
        <v>42243</v>
      </c>
      <c r="G4509">
        <v>803016746</v>
      </c>
      <c r="H4509" s="5">
        <v>42292</v>
      </c>
      <c r="I4509">
        <v>9355</v>
      </c>
      <c r="J4509" s="8">
        <v>47.45</v>
      </c>
      <c r="K4509" s="8">
        <v>31.79</v>
      </c>
      <c r="L4509" s="8">
        <v>443894.75</v>
      </c>
      <c r="M4509" s="8">
        <v>297395.45</v>
      </c>
      <c r="N4509" s="8">
        <v>146499.29999999999</v>
      </c>
    </row>
    <row r="4510" spans="1:14" x14ac:dyDescent="0.25">
      <c r="A4510" t="s">
        <v>12</v>
      </c>
      <c r="B4510" t="s">
        <v>67</v>
      </c>
      <c r="C4510" t="s">
        <v>14</v>
      </c>
      <c r="D4510" t="s">
        <v>7</v>
      </c>
      <c r="E4510" t="s">
        <v>4</v>
      </c>
      <c r="F4510" s="5">
        <v>44442</v>
      </c>
      <c r="G4510">
        <v>488361871</v>
      </c>
      <c r="H4510" s="5">
        <v>44457</v>
      </c>
      <c r="I4510">
        <v>5985</v>
      </c>
      <c r="J4510" s="8">
        <v>205.7</v>
      </c>
      <c r="K4510" s="8">
        <v>117.11</v>
      </c>
      <c r="L4510" s="8">
        <v>1231114.5</v>
      </c>
      <c r="M4510" s="8">
        <v>700903.35</v>
      </c>
      <c r="N4510" s="8">
        <v>530211.15</v>
      </c>
    </row>
    <row r="4511" spans="1:14" x14ac:dyDescent="0.25">
      <c r="A4511" t="s">
        <v>26</v>
      </c>
      <c r="B4511" t="s">
        <v>63</v>
      </c>
      <c r="C4511" t="s">
        <v>6</v>
      </c>
      <c r="D4511" t="s">
        <v>7</v>
      </c>
      <c r="E4511" t="s">
        <v>23</v>
      </c>
      <c r="F4511" s="5">
        <v>44679</v>
      </c>
      <c r="G4511">
        <v>374056422</v>
      </c>
      <c r="H4511" s="5">
        <v>44687</v>
      </c>
      <c r="I4511">
        <v>463</v>
      </c>
      <c r="J4511" s="8">
        <v>152.58000000000001</v>
      </c>
      <c r="K4511" s="8">
        <v>97.44</v>
      </c>
      <c r="L4511" s="8">
        <v>70644.539999999994</v>
      </c>
      <c r="M4511" s="8">
        <v>45114.720000000001</v>
      </c>
      <c r="N4511" s="8">
        <v>25529.82</v>
      </c>
    </row>
    <row r="4512" spans="1:14" x14ac:dyDescent="0.25">
      <c r="A4512" t="s">
        <v>26</v>
      </c>
      <c r="B4512" t="s">
        <v>100</v>
      </c>
      <c r="C4512" t="s">
        <v>36</v>
      </c>
      <c r="D4512" t="s">
        <v>7</v>
      </c>
      <c r="E4512" t="s">
        <v>23</v>
      </c>
      <c r="F4512" s="5">
        <v>43194</v>
      </c>
      <c r="G4512">
        <v>864836728</v>
      </c>
      <c r="H4512" s="5">
        <v>43230</v>
      </c>
      <c r="I4512">
        <v>3261</v>
      </c>
      <c r="J4512" s="8">
        <v>421.89</v>
      </c>
      <c r="K4512" s="8">
        <v>364.69</v>
      </c>
      <c r="L4512" s="8">
        <v>1375783.29</v>
      </c>
      <c r="M4512" s="8">
        <v>1189254.0900000001</v>
      </c>
      <c r="N4512" s="8">
        <v>186529.2</v>
      </c>
    </row>
    <row r="4513" spans="1:14" x14ac:dyDescent="0.25">
      <c r="A4513" t="s">
        <v>39</v>
      </c>
      <c r="B4513" t="s">
        <v>205</v>
      </c>
      <c r="C4513" t="s">
        <v>65</v>
      </c>
      <c r="D4513" t="s">
        <v>7</v>
      </c>
      <c r="E4513" t="s">
        <v>23</v>
      </c>
      <c r="F4513" s="5">
        <v>42308</v>
      </c>
      <c r="G4513">
        <v>635751616</v>
      </c>
      <c r="H4513" s="5">
        <v>42352</v>
      </c>
      <c r="I4513">
        <v>1886</v>
      </c>
      <c r="J4513" s="8">
        <v>668.27</v>
      </c>
      <c r="K4513" s="8">
        <v>502.54</v>
      </c>
      <c r="L4513" s="8">
        <v>1260357.22</v>
      </c>
      <c r="M4513" s="8">
        <v>947790.44</v>
      </c>
      <c r="N4513" s="8">
        <v>312566.78000000003</v>
      </c>
    </row>
    <row r="4514" spans="1:14" x14ac:dyDescent="0.25">
      <c r="A4514" t="s">
        <v>9</v>
      </c>
      <c r="B4514" t="s">
        <v>203</v>
      </c>
      <c r="C4514" t="s">
        <v>36</v>
      </c>
      <c r="D4514" t="s">
        <v>7</v>
      </c>
      <c r="E4514" t="s">
        <v>8</v>
      </c>
      <c r="F4514" s="5">
        <v>42385</v>
      </c>
      <c r="G4514">
        <v>682162415</v>
      </c>
      <c r="H4514" s="5">
        <v>42426</v>
      </c>
      <c r="I4514">
        <v>5873</v>
      </c>
      <c r="J4514" s="8">
        <v>421.89</v>
      </c>
      <c r="K4514" s="8">
        <v>364.69</v>
      </c>
      <c r="L4514" s="8">
        <v>2477759.9700000002</v>
      </c>
      <c r="M4514" s="8">
        <v>2141824.37</v>
      </c>
      <c r="N4514" s="8">
        <v>335935.6</v>
      </c>
    </row>
    <row r="4515" spans="1:14" x14ac:dyDescent="0.25">
      <c r="A4515" t="s">
        <v>12</v>
      </c>
      <c r="B4515" t="s">
        <v>67</v>
      </c>
      <c r="C4515" t="s">
        <v>36</v>
      </c>
      <c r="D4515" t="s">
        <v>3</v>
      </c>
      <c r="E4515" t="s">
        <v>4</v>
      </c>
      <c r="F4515" s="5">
        <v>43525</v>
      </c>
      <c r="G4515">
        <v>269742953</v>
      </c>
      <c r="H4515" s="5">
        <v>43550</v>
      </c>
      <c r="I4515">
        <v>1789</v>
      </c>
      <c r="J4515" s="8">
        <v>421.89</v>
      </c>
      <c r="K4515" s="8">
        <v>364.69</v>
      </c>
      <c r="L4515" s="8">
        <v>754761.21</v>
      </c>
      <c r="M4515" s="8">
        <v>652430.41</v>
      </c>
      <c r="N4515" s="8">
        <v>102330.8</v>
      </c>
    </row>
    <row r="4516" spans="1:14" x14ac:dyDescent="0.25">
      <c r="A4516" t="s">
        <v>12</v>
      </c>
      <c r="B4516" t="s">
        <v>166</v>
      </c>
      <c r="C4516" t="s">
        <v>22</v>
      </c>
      <c r="D4516" t="s">
        <v>3</v>
      </c>
      <c r="E4516" t="s">
        <v>4</v>
      </c>
      <c r="F4516" s="5">
        <v>43138</v>
      </c>
      <c r="G4516">
        <v>984479558</v>
      </c>
      <c r="H4516" s="5">
        <v>43143</v>
      </c>
      <c r="I4516">
        <v>8233</v>
      </c>
      <c r="J4516" s="8">
        <v>109.28</v>
      </c>
      <c r="K4516" s="8">
        <v>35.840000000000003</v>
      </c>
      <c r="L4516" s="8">
        <v>899702.24</v>
      </c>
      <c r="M4516" s="8">
        <v>295070.71999999997</v>
      </c>
      <c r="N4516" s="8">
        <v>604631.52</v>
      </c>
    </row>
    <row r="4517" spans="1:14" x14ac:dyDescent="0.25">
      <c r="A4517" t="s">
        <v>12</v>
      </c>
      <c r="B4517" t="s">
        <v>90</v>
      </c>
      <c r="C4517" t="s">
        <v>36</v>
      </c>
      <c r="D4517" t="s">
        <v>3</v>
      </c>
      <c r="E4517" t="s">
        <v>23</v>
      </c>
      <c r="F4517" s="5">
        <v>42180</v>
      </c>
      <c r="G4517">
        <v>882671058</v>
      </c>
      <c r="H4517" s="5">
        <v>42213</v>
      </c>
      <c r="I4517">
        <v>836</v>
      </c>
      <c r="J4517" s="8">
        <v>421.89</v>
      </c>
      <c r="K4517" s="8">
        <v>364.69</v>
      </c>
      <c r="L4517" s="8">
        <v>352700.04</v>
      </c>
      <c r="M4517" s="8">
        <v>304880.84000000003</v>
      </c>
      <c r="N4517" s="8">
        <v>47819.199999999997</v>
      </c>
    </row>
    <row r="4518" spans="1:14" x14ac:dyDescent="0.25">
      <c r="A4518" t="s">
        <v>12</v>
      </c>
      <c r="B4518" t="s">
        <v>172</v>
      </c>
      <c r="C4518" t="s">
        <v>65</v>
      </c>
      <c r="D4518" t="s">
        <v>3</v>
      </c>
      <c r="E4518" t="s">
        <v>23</v>
      </c>
      <c r="F4518" s="5">
        <v>43456</v>
      </c>
      <c r="G4518">
        <v>340928781</v>
      </c>
      <c r="H4518" s="5">
        <v>42013</v>
      </c>
      <c r="I4518">
        <v>7257</v>
      </c>
      <c r="J4518" s="8">
        <v>668.27</v>
      </c>
      <c r="K4518" s="8">
        <v>502.54</v>
      </c>
      <c r="L4518" s="8">
        <v>4849635.3899999997</v>
      </c>
      <c r="M4518" s="8">
        <v>3646932.78</v>
      </c>
      <c r="N4518" s="8">
        <v>1202702.6100000001</v>
      </c>
    </row>
    <row r="4519" spans="1:14" x14ac:dyDescent="0.25">
      <c r="A4519" t="s">
        <v>9</v>
      </c>
      <c r="B4519" t="s">
        <v>178</v>
      </c>
      <c r="C4519" t="s">
        <v>57</v>
      </c>
      <c r="D4519" t="s">
        <v>7</v>
      </c>
      <c r="E4519" t="s">
        <v>8</v>
      </c>
      <c r="F4519" s="5">
        <v>42048</v>
      </c>
      <c r="G4519">
        <v>706176555</v>
      </c>
      <c r="H4519" s="5">
        <v>42061</v>
      </c>
      <c r="I4519">
        <v>2190</v>
      </c>
      <c r="J4519" s="8">
        <v>154.06</v>
      </c>
      <c r="K4519" s="8">
        <v>90.93</v>
      </c>
      <c r="L4519" s="8">
        <v>337391.4</v>
      </c>
      <c r="M4519" s="8">
        <v>199136.7</v>
      </c>
      <c r="N4519" s="8">
        <v>138254.70000000001</v>
      </c>
    </row>
    <row r="4520" spans="1:14" x14ac:dyDescent="0.25">
      <c r="A4520" t="s">
        <v>26</v>
      </c>
      <c r="B4520" t="s">
        <v>79</v>
      </c>
      <c r="C4520" t="s">
        <v>57</v>
      </c>
      <c r="D4520" t="s">
        <v>7</v>
      </c>
      <c r="E4520" t="s">
        <v>23</v>
      </c>
      <c r="F4520" s="5">
        <v>44540</v>
      </c>
      <c r="G4520">
        <v>245650708</v>
      </c>
      <c r="H4520" s="5">
        <v>44205</v>
      </c>
      <c r="I4520">
        <v>2358</v>
      </c>
      <c r="J4520" s="8">
        <v>154.06</v>
      </c>
      <c r="K4520" s="8">
        <v>90.93</v>
      </c>
      <c r="L4520" s="8">
        <v>363273.48</v>
      </c>
      <c r="M4520" s="8">
        <v>214412.94</v>
      </c>
      <c r="N4520" s="8">
        <v>148860.54</v>
      </c>
    </row>
    <row r="4521" spans="1:14" x14ac:dyDescent="0.25">
      <c r="A4521" t="s">
        <v>17</v>
      </c>
      <c r="B4521" t="s">
        <v>43</v>
      </c>
      <c r="C4521" t="s">
        <v>19</v>
      </c>
      <c r="D4521" t="s">
        <v>3</v>
      </c>
      <c r="E4521" t="s">
        <v>23</v>
      </c>
      <c r="F4521" s="5">
        <v>43789</v>
      </c>
      <c r="G4521">
        <v>896900069</v>
      </c>
      <c r="H4521" s="5">
        <v>43811</v>
      </c>
      <c r="I4521">
        <v>1516</v>
      </c>
      <c r="J4521" s="8">
        <v>81.73</v>
      </c>
      <c r="K4521" s="8">
        <v>56.67</v>
      </c>
      <c r="L4521" s="8">
        <v>123902.68</v>
      </c>
      <c r="M4521" s="8">
        <v>85911.72</v>
      </c>
      <c r="N4521" s="8">
        <v>37990.959999999999</v>
      </c>
    </row>
    <row r="4522" spans="1:14" x14ac:dyDescent="0.25">
      <c r="A4522" t="s">
        <v>39</v>
      </c>
      <c r="B4522" t="s">
        <v>128</v>
      </c>
      <c r="C4522" t="s">
        <v>65</v>
      </c>
      <c r="D4522" t="s">
        <v>3</v>
      </c>
      <c r="E4522" t="s">
        <v>15</v>
      </c>
      <c r="F4522" s="5">
        <v>42124</v>
      </c>
      <c r="G4522">
        <v>617785966</v>
      </c>
      <c r="H4522" s="5">
        <v>42129</v>
      </c>
      <c r="I4522">
        <v>5451</v>
      </c>
      <c r="J4522" s="8">
        <v>668.27</v>
      </c>
      <c r="K4522" s="8">
        <v>502.54</v>
      </c>
      <c r="L4522" s="8">
        <v>3642739.77</v>
      </c>
      <c r="M4522" s="8">
        <v>2739345.54</v>
      </c>
      <c r="N4522" s="8">
        <v>903394.23</v>
      </c>
    </row>
    <row r="4523" spans="1:14" x14ac:dyDescent="0.25">
      <c r="A4523" t="s">
        <v>26</v>
      </c>
      <c r="B4523" t="s">
        <v>77</v>
      </c>
      <c r="C4523" t="s">
        <v>36</v>
      </c>
      <c r="D4523" t="s">
        <v>7</v>
      </c>
      <c r="E4523" t="s">
        <v>15</v>
      </c>
      <c r="F4523" s="5">
        <v>42180</v>
      </c>
      <c r="G4523">
        <v>136482226</v>
      </c>
      <c r="H4523" s="5">
        <v>42211</v>
      </c>
      <c r="I4523">
        <v>6979</v>
      </c>
      <c r="J4523" s="8">
        <v>421.89</v>
      </c>
      <c r="K4523" s="8">
        <v>364.69</v>
      </c>
      <c r="L4523" s="8">
        <v>2944370.31</v>
      </c>
      <c r="M4523" s="8">
        <v>2545171.5099999998</v>
      </c>
      <c r="N4523" s="8">
        <v>399198.8</v>
      </c>
    </row>
    <row r="4524" spans="1:14" x14ac:dyDescent="0.25">
      <c r="A4524" t="s">
        <v>26</v>
      </c>
      <c r="B4524" t="s">
        <v>100</v>
      </c>
      <c r="C4524" t="s">
        <v>29</v>
      </c>
      <c r="D4524" t="s">
        <v>3</v>
      </c>
      <c r="E4524" t="s">
        <v>4</v>
      </c>
      <c r="F4524" s="5">
        <v>43330</v>
      </c>
      <c r="G4524">
        <v>701475179</v>
      </c>
      <c r="H4524" s="5">
        <v>43348</v>
      </c>
      <c r="I4524">
        <v>949</v>
      </c>
      <c r="J4524" s="8">
        <v>651.21</v>
      </c>
      <c r="K4524" s="8">
        <v>524.96</v>
      </c>
      <c r="L4524" s="8">
        <v>617998.29</v>
      </c>
      <c r="M4524" s="8">
        <v>498187.04</v>
      </c>
      <c r="N4524" s="8">
        <v>119811.25</v>
      </c>
    </row>
    <row r="4525" spans="1:14" x14ac:dyDescent="0.25">
      <c r="A4525" t="s">
        <v>12</v>
      </c>
      <c r="B4525" t="s">
        <v>169</v>
      </c>
      <c r="C4525" t="s">
        <v>14</v>
      </c>
      <c r="D4525" t="s">
        <v>7</v>
      </c>
      <c r="E4525" t="s">
        <v>15</v>
      </c>
      <c r="F4525" s="5">
        <v>44686</v>
      </c>
      <c r="G4525">
        <v>931563651</v>
      </c>
      <c r="H4525" s="5">
        <v>44707</v>
      </c>
      <c r="I4525">
        <v>9241</v>
      </c>
      <c r="J4525" s="8">
        <v>205.7</v>
      </c>
      <c r="K4525" s="8">
        <v>117.11</v>
      </c>
      <c r="L4525" s="8">
        <v>1900873.7</v>
      </c>
      <c r="M4525" s="8">
        <v>1082213.51</v>
      </c>
      <c r="N4525" s="8">
        <v>818660.19</v>
      </c>
    </row>
    <row r="4526" spans="1:14" x14ac:dyDescent="0.25">
      <c r="A4526" t="s">
        <v>12</v>
      </c>
      <c r="B4526" t="s">
        <v>189</v>
      </c>
      <c r="C4526" t="s">
        <v>11</v>
      </c>
      <c r="D4526" t="s">
        <v>3</v>
      </c>
      <c r="E4526" t="s">
        <v>4</v>
      </c>
      <c r="F4526" s="5">
        <v>42512</v>
      </c>
      <c r="G4526">
        <v>865858972</v>
      </c>
      <c r="H4526" s="5">
        <v>42521</v>
      </c>
      <c r="I4526">
        <v>5766</v>
      </c>
      <c r="J4526" s="8">
        <v>47.45</v>
      </c>
      <c r="K4526" s="8">
        <v>31.79</v>
      </c>
      <c r="L4526" s="8">
        <v>273596.7</v>
      </c>
      <c r="M4526" s="8">
        <v>183301.14</v>
      </c>
      <c r="N4526" s="8">
        <v>90295.56</v>
      </c>
    </row>
    <row r="4527" spans="1:14" x14ac:dyDescent="0.25">
      <c r="A4527" t="s">
        <v>20</v>
      </c>
      <c r="B4527" t="s">
        <v>54</v>
      </c>
      <c r="C4527" t="s">
        <v>45</v>
      </c>
      <c r="D4527" t="s">
        <v>7</v>
      </c>
      <c r="E4527" t="s">
        <v>4</v>
      </c>
      <c r="F4527" s="5">
        <v>43660</v>
      </c>
      <c r="G4527">
        <v>613784968</v>
      </c>
      <c r="H4527" s="5">
        <v>43698</v>
      </c>
      <c r="I4527">
        <v>1467</v>
      </c>
      <c r="J4527" s="8">
        <v>9.33</v>
      </c>
      <c r="K4527" s="8">
        <v>6.92</v>
      </c>
      <c r="L4527" s="8">
        <v>13687.11</v>
      </c>
      <c r="M4527" s="8">
        <v>10151.64</v>
      </c>
      <c r="N4527" s="8">
        <v>3535.47</v>
      </c>
    </row>
    <row r="4528" spans="1:14" x14ac:dyDescent="0.25">
      <c r="A4528" t="s">
        <v>26</v>
      </c>
      <c r="B4528" t="s">
        <v>136</v>
      </c>
      <c r="C4528" t="s">
        <v>45</v>
      </c>
      <c r="D4528" t="s">
        <v>3</v>
      </c>
      <c r="E4528" t="s">
        <v>23</v>
      </c>
      <c r="F4528" s="5">
        <v>43790</v>
      </c>
      <c r="G4528">
        <v>805077970</v>
      </c>
      <c r="H4528" s="5">
        <v>43818</v>
      </c>
      <c r="I4528">
        <v>9317</v>
      </c>
      <c r="J4528" s="8">
        <v>9.33</v>
      </c>
      <c r="K4528" s="8">
        <v>6.92</v>
      </c>
      <c r="L4528" s="8">
        <v>86927.61</v>
      </c>
      <c r="M4528" s="8">
        <v>64473.64</v>
      </c>
      <c r="N4528" s="8">
        <v>22453.97</v>
      </c>
    </row>
    <row r="4529" spans="1:14" x14ac:dyDescent="0.25">
      <c r="A4529" t="s">
        <v>9</v>
      </c>
      <c r="B4529" t="s">
        <v>56</v>
      </c>
      <c r="C4529" t="s">
        <v>29</v>
      </c>
      <c r="D4529" t="s">
        <v>7</v>
      </c>
      <c r="E4529" t="s">
        <v>23</v>
      </c>
      <c r="F4529" s="5">
        <v>44456</v>
      </c>
      <c r="G4529">
        <v>339786803</v>
      </c>
      <c r="H4529" s="5">
        <v>44494</v>
      </c>
      <c r="I4529">
        <v>9321</v>
      </c>
      <c r="J4529" s="8">
        <v>651.21</v>
      </c>
      <c r="K4529" s="8">
        <v>524.96</v>
      </c>
      <c r="L4529" s="8">
        <v>6069928.4100000001</v>
      </c>
      <c r="M4529" s="8">
        <v>4893152.16</v>
      </c>
      <c r="N4529" s="8">
        <v>1176776.25</v>
      </c>
    </row>
    <row r="4530" spans="1:14" x14ac:dyDescent="0.25">
      <c r="A4530" t="s">
        <v>17</v>
      </c>
      <c r="B4530" t="s">
        <v>86</v>
      </c>
      <c r="C4530" t="s">
        <v>36</v>
      </c>
      <c r="D4530" t="s">
        <v>3</v>
      </c>
      <c r="E4530" t="s">
        <v>8</v>
      </c>
      <c r="F4530" s="5">
        <v>42902</v>
      </c>
      <c r="G4530">
        <v>438272798</v>
      </c>
      <c r="H4530" s="5">
        <v>42940</v>
      </c>
      <c r="I4530">
        <v>3515</v>
      </c>
      <c r="J4530" s="8">
        <v>421.89</v>
      </c>
      <c r="K4530" s="8">
        <v>364.69</v>
      </c>
      <c r="L4530" s="8">
        <v>1482943.35</v>
      </c>
      <c r="M4530" s="8">
        <v>1281885.3500000001</v>
      </c>
      <c r="N4530" s="8">
        <v>201058</v>
      </c>
    </row>
    <row r="4531" spans="1:14" x14ac:dyDescent="0.25">
      <c r="A4531" t="s">
        <v>12</v>
      </c>
      <c r="B4531" t="s">
        <v>166</v>
      </c>
      <c r="C4531" t="s">
        <v>6</v>
      </c>
      <c r="D4531" t="s">
        <v>3</v>
      </c>
      <c r="E4531" t="s">
        <v>4</v>
      </c>
      <c r="F4531" s="5">
        <v>42423</v>
      </c>
      <c r="G4531">
        <v>591209781</v>
      </c>
      <c r="H4531" s="5">
        <v>42463</v>
      </c>
      <c r="I4531">
        <v>967</v>
      </c>
      <c r="J4531" s="8">
        <v>152.58000000000001</v>
      </c>
      <c r="K4531" s="8">
        <v>97.44</v>
      </c>
      <c r="L4531" s="8">
        <v>147544.85999999999</v>
      </c>
      <c r="M4531" s="8">
        <v>94224.48</v>
      </c>
      <c r="N4531" s="8">
        <v>53320.38</v>
      </c>
    </row>
    <row r="4532" spans="1:14" x14ac:dyDescent="0.25">
      <c r="A4532" t="s">
        <v>26</v>
      </c>
      <c r="B4532" t="s">
        <v>153</v>
      </c>
      <c r="C4532" t="s">
        <v>31</v>
      </c>
      <c r="D4532" t="s">
        <v>3</v>
      </c>
      <c r="E4532" t="s">
        <v>15</v>
      </c>
      <c r="F4532" s="5">
        <v>42584</v>
      </c>
      <c r="G4532">
        <v>809584081</v>
      </c>
      <c r="H4532" s="5">
        <v>42600</v>
      </c>
      <c r="I4532">
        <v>2775</v>
      </c>
      <c r="J4532" s="8">
        <v>437.2</v>
      </c>
      <c r="K4532" s="8">
        <v>263.33</v>
      </c>
      <c r="L4532" s="8">
        <v>1213230</v>
      </c>
      <c r="M4532" s="8">
        <v>730740.75</v>
      </c>
      <c r="N4532" s="8">
        <v>482489.25</v>
      </c>
    </row>
    <row r="4533" spans="1:14" x14ac:dyDescent="0.25">
      <c r="A4533" t="s">
        <v>9</v>
      </c>
      <c r="B4533" t="s">
        <v>106</v>
      </c>
      <c r="C4533" t="s">
        <v>19</v>
      </c>
      <c r="D4533" t="s">
        <v>7</v>
      </c>
      <c r="E4533" t="s">
        <v>8</v>
      </c>
      <c r="F4533" s="5">
        <v>42838</v>
      </c>
      <c r="G4533">
        <v>274694526</v>
      </c>
      <c r="H4533" s="5">
        <v>42866</v>
      </c>
      <c r="I4533">
        <v>7069</v>
      </c>
      <c r="J4533" s="8">
        <v>81.73</v>
      </c>
      <c r="K4533" s="8">
        <v>56.67</v>
      </c>
      <c r="L4533" s="8">
        <v>577749.37</v>
      </c>
      <c r="M4533" s="8">
        <v>400600.23</v>
      </c>
      <c r="N4533" s="8">
        <v>177149.14</v>
      </c>
    </row>
    <row r="4534" spans="1:14" x14ac:dyDescent="0.25">
      <c r="A4534" t="s">
        <v>17</v>
      </c>
      <c r="B4534" t="s">
        <v>30</v>
      </c>
      <c r="C4534" t="s">
        <v>65</v>
      </c>
      <c r="D4534" t="s">
        <v>3</v>
      </c>
      <c r="E4534" t="s">
        <v>15</v>
      </c>
      <c r="F4534" s="5">
        <v>44650</v>
      </c>
      <c r="G4534">
        <v>488152444</v>
      </c>
      <c r="H4534" s="5">
        <v>44650</v>
      </c>
      <c r="I4534">
        <v>4011</v>
      </c>
      <c r="J4534" s="8">
        <v>668.27</v>
      </c>
      <c r="K4534" s="8">
        <v>502.54</v>
      </c>
      <c r="L4534" s="8">
        <v>2680430.9700000002</v>
      </c>
      <c r="M4534" s="8">
        <v>2015687.94</v>
      </c>
      <c r="N4534" s="8">
        <v>664743.03</v>
      </c>
    </row>
    <row r="4535" spans="1:14" x14ac:dyDescent="0.25">
      <c r="A4535" t="s">
        <v>39</v>
      </c>
      <c r="B4535" t="s">
        <v>128</v>
      </c>
      <c r="C4535" t="s">
        <v>29</v>
      </c>
      <c r="D4535" t="s">
        <v>7</v>
      </c>
      <c r="E4535" t="s">
        <v>15</v>
      </c>
      <c r="F4535" s="5">
        <v>42017</v>
      </c>
      <c r="G4535">
        <v>321881663</v>
      </c>
      <c r="H4535" s="5">
        <v>42063</v>
      </c>
      <c r="I4535">
        <v>792</v>
      </c>
      <c r="J4535" s="8">
        <v>651.21</v>
      </c>
      <c r="K4535" s="8">
        <v>524.96</v>
      </c>
      <c r="L4535" s="8">
        <v>515758.32</v>
      </c>
      <c r="M4535" s="8">
        <v>415768.32000000001</v>
      </c>
      <c r="N4535" s="8">
        <v>99990</v>
      </c>
    </row>
    <row r="4536" spans="1:14" x14ac:dyDescent="0.25">
      <c r="A4536" t="s">
        <v>26</v>
      </c>
      <c r="B4536" t="s">
        <v>27</v>
      </c>
      <c r="C4536" t="s">
        <v>45</v>
      </c>
      <c r="D4536" t="s">
        <v>7</v>
      </c>
      <c r="E4536" t="s">
        <v>15</v>
      </c>
      <c r="F4536" s="5">
        <v>43257</v>
      </c>
      <c r="G4536">
        <v>968118512</v>
      </c>
      <c r="H4536" s="5">
        <v>43299</v>
      </c>
      <c r="I4536">
        <v>6636</v>
      </c>
      <c r="J4536" s="8">
        <v>9.33</v>
      </c>
      <c r="K4536" s="8">
        <v>6.92</v>
      </c>
      <c r="L4536" s="8">
        <v>61913.88</v>
      </c>
      <c r="M4536" s="8">
        <v>45921.120000000003</v>
      </c>
      <c r="N4536" s="8">
        <v>15992.76</v>
      </c>
    </row>
    <row r="4537" spans="1:14" x14ac:dyDescent="0.25">
      <c r="A4537" t="s">
        <v>0</v>
      </c>
      <c r="B4537" t="s">
        <v>97</v>
      </c>
      <c r="C4537" t="s">
        <v>6</v>
      </c>
      <c r="D4537" t="s">
        <v>7</v>
      </c>
      <c r="E4537" t="s">
        <v>8</v>
      </c>
      <c r="F4537" s="5">
        <v>44270</v>
      </c>
      <c r="G4537">
        <v>989411818</v>
      </c>
      <c r="H4537" s="5">
        <v>44271</v>
      </c>
      <c r="I4537">
        <v>7799</v>
      </c>
      <c r="J4537" s="8">
        <v>152.58000000000001</v>
      </c>
      <c r="K4537" s="8">
        <v>97.44</v>
      </c>
      <c r="L4537" s="8">
        <v>1189971.42</v>
      </c>
      <c r="M4537" s="8">
        <v>759934.56</v>
      </c>
      <c r="N4537" s="8">
        <v>430036.86</v>
      </c>
    </row>
    <row r="4538" spans="1:14" x14ac:dyDescent="0.25">
      <c r="A4538" t="s">
        <v>0</v>
      </c>
      <c r="B4538" t="s">
        <v>50</v>
      </c>
      <c r="C4538" t="s">
        <v>65</v>
      </c>
      <c r="D4538" t="s">
        <v>7</v>
      </c>
      <c r="E4538" t="s">
        <v>15</v>
      </c>
      <c r="F4538" s="5">
        <v>42645</v>
      </c>
      <c r="G4538">
        <v>368622910</v>
      </c>
      <c r="H4538" s="5">
        <v>42648</v>
      </c>
      <c r="I4538">
        <v>2566</v>
      </c>
      <c r="J4538" s="8">
        <v>668.27</v>
      </c>
      <c r="K4538" s="8">
        <v>502.54</v>
      </c>
      <c r="L4538" s="8">
        <v>1714780.82</v>
      </c>
      <c r="M4538" s="8">
        <v>1289517.6399999999</v>
      </c>
      <c r="N4538" s="8">
        <v>425263.18</v>
      </c>
    </row>
    <row r="4539" spans="1:14" x14ac:dyDescent="0.25">
      <c r="A4539" t="s">
        <v>26</v>
      </c>
      <c r="B4539" t="s">
        <v>116</v>
      </c>
      <c r="C4539" t="s">
        <v>45</v>
      </c>
      <c r="D4539" t="s">
        <v>7</v>
      </c>
      <c r="E4539" t="s">
        <v>23</v>
      </c>
      <c r="F4539" s="5">
        <v>42756</v>
      </c>
      <c r="G4539">
        <v>958925616</v>
      </c>
      <c r="H4539" s="5">
        <v>42769</v>
      </c>
      <c r="I4539">
        <v>6254</v>
      </c>
      <c r="J4539" s="8">
        <v>9.33</v>
      </c>
      <c r="K4539" s="8">
        <v>6.92</v>
      </c>
      <c r="L4539" s="8">
        <v>58349.82</v>
      </c>
      <c r="M4539" s="8">
        <v>43277.68</v>
      </c>
      <c r="N4539" s="8">
        <v>15072.14</v>
      </c>
    </row>
    <row r="4540" spans="1:14" x14ac:dyDescent="0.25">
      <c r="A4540" t="s">
        <v>9</v>
      </c>
      <c r="B4540" t="s">
        <v>154</v>
      </c>
      <c r="C4540" t="s">
        <v>22</v>
      </c>
      <c r="D4540" t="s">
        <v>3</v>
      </c>
      <c r="E4540" t="s">
        <v>4</v>
      </c>
      <c r="F4540" s="5">
        <v>43205</v>
      </c>
      <c r="G4540">
        <v>633806264</v>
      </c>
      <c r="H4540" s="5">
        <v>43216</v>
      </c>
      <c r="I4540">
        <v>6213</v>
      </c>
      <c r="J4540" s="8">
        <v>109.28</v>
      </c>
      <c r="K4540" s="8">
        <v>35.840000000000003</v>
      </c>
      <c r="L4540" s="8">
        <v>678956.64</v>
      </c>
      <c r="M4540" s="8">
        <v>222673.92000000001</v>
      </c>
      <c r="N4540" s="8">
        <v>456282.72</v>
      </c>
    </row>
    <row r="4541" spans="1:14" x14ac:dyDescent="0.25">
      <c r="A4541" t="s">
        <v>17</v>
      </c>
      <c r="B4541" t="s">
        <v>59</v>
      </c>
      <c r="C4541" t="s">
        <v>19</v>
      </c>
      <c r="D4541" t="s">
        <v>7</v>
      </c>
      <c r="E4541" t="s">
        <v>23</v>
      </c>
      <c r="F4541" s="5">
        <v>42178</v>
      </c>
      <c r="G4541">
        <v>937063682</v>
      </c>
      <c r="H4541" s="5">
        <v>42193</v>
      </c>
      <c r="I4541">
        <v>6822</v>
      </c>
      <c r="J4541" s="8">
        <v>81.73</v>
      </c>
      <c r="K4541" s="8">
        <v>56.67</v>
      </c>
      <c r="L4541" s="8">
        <v>557562.06000000006</v>
      </c>
      <c r="M4541" s="8">
        <v>386602.74</v>
      </c>
      <c r="N4541" s="8">
        <v>170959.32</v>
      </c>
    </row>
    <row r="4542" spans="1:14" x14ac:dyDescent="0.25">
      <c r="A4542" t="s">
        <v>26</v>
      </c>
      <c r="B4542" t="s">
        <v>186</v>
      </c>
      <c r="C4542" t="s">
        <v>22</v>
      </c>
      <c r="D4542" t="s">
        <v>3</v>
      </c>
      <c r="E4542" t="s">
        <v>15</v>
      </c>
      <c r="F4542" s="5">
        <v>43672</v>
      </c>
      <c r="G4542">
        <v>332809197</v>
      </c>
      <c r="H4542" s="5">
        <v>43676</v>
      </c>
      <c r="I4542">
        <v>4492</v>
      </c>
      <c r="J4542" s="8">
        <v>109.28</v>
      </c>
      <c r="K4542" s="8">
        <v>35.840000000000003</v>
      </c>
      <c r="L4542" s="8">
        <v>490885.76</v>
      </c>
      <c r="M4542" s="8">
        <v>160993.28</v>
      </c>
      <c r="N4542" s="8">
        <v>329892.47999999998</v>
      </c>
    </row>
    <row r="4543" spans="1:14" x14ac:dyDescent="0.25">
      <c r="A4543" t="s">
        <v>9</v>
      </c>
      <c r="B4543" t="s">
        <v>157</v>
      </c>
      <c r="C4543" t="s">
        <v>19</v>
      </c>
      <c r="D4543" t="s">
        <v>3</v>
      </c>
      <c r="E4543" t="s">
        <v>8</v>
      </c>
      <c r="F4543" s="5">
        <v>43807</v>
      </c>
      <c r="G4543">
        <v>955466639</v>
      </c>
      <c r="H4543" s="5">
        <v>43492</v>
      </c>
      <c r="I4543">
        <v>2666</v>
      </c>
      <c r="J4543" s="8">
        <v>81.73</v>
      </c>
      <c r="K4543" s="8">
        <v>56.67</v>
      </c>
      <c r="L4543" s="8">
        <v>217892.18</v>
      </c>
      <c r="M4543" s="8">
        <v>151082.22</v>
      </c>
      <c r="N4543" s="8">
        <v>66809.960000000006</v>
      </c>
    </row>
    <row r="4544" spans="1:14" x14ac:dyDescent="0.25">
      <c r="A4544" t="s">
        <v>26</v>
      </c>
      <c r="B4544" t="s">
        <v>103</v>
      </c>
      <c r="C4544" t="s">
        <v>11</v>
      </c>
      <c r="D4544" t="s">
        <v>7</v>
      </c>
      <c r="E4544" t="s">
        <v>8</v>
      </c>
      <c r="F4544" s="5">
        <v>42169</v>
      </c>
      <c r="G4544">
        <v>959772336</v>
      </c>
      <c r="H4544" s="5">
        <v>42203</v>
      </c>
      <c r="I4544">
        <v>6817</v>
      </c>
      <c r="J4544" s="8">
        <v>47.45</v>
      </c>
      <c r="K4544" s="8">
        <v>31.79</v>
      </c>
      <c r="L4544" s="8">
        <v>323466.65000000002</v>
      </c>
      <c r="M4544" s="8">
        <v>216712.43</v>
      </c>
      <c r="N4544" s="8">
        <v>106754.22</v>
      </c>
    </row>
    <row r="4545" spans="1:14" x14ac:dyDescent="0.25">
      <c r="A4545" t="s">
        <v>26</v>
      </c>
      <c r="B4545" t="s">
        <v>99</v>
      </c>
      <c r="C4545" t="s">
        <v>6</v>
      </c>
      <c r="D4545" t="s">
        <v>3</v>
      </c>
      <c r="E4545" t="s">
        <v>15</v>
      </c>
      <c r="F4545" s="5">
        <v>43191</v>
      </c>
      <c r="G4545">
        <v>370775115</v>
      </c>
      <c r="H4545" s="5">
        <v>43217</v>
      </c>
      <c r="I4545">
        <v>9451</v>
      </c>
      <c r="J4545" s="8">
        <v>152.58000000000001</v>
      </c>
      <c r="K4545" s="8">
        <v>97.44</v>
      </c>
      <c r="L4545" s="8">
        <v>1442033.58</v>
      </c>
      <c r="M4545" s="8">
        <v>920905.44</v>
      </c>
      <c r="N4545" s="8">
        <v>521128.14</v>
      </c>
    </row>
    <row r="4546" spans="1:14" x14ac:dyDescent="0.25">
      <c r="A4546" t="s">
        <v>12</v>
      </c>
      <c r="B4546" t="s">
        <v>90</v>
      </c>
      <c r="C4546" t="s">
        <v>14</v>
      </c>
      <c r="D4546" t="s">
        <v>3</v>
      </c>
      <c r="E4546" t="s">
        <v>8</v>
      </c>
      <c r="F4546" s="5">
        <v>42046</v>
      </c>
      <c r="G4546">
        <v>633836305</v>
      </c>
      <c r="H4546" s="5">
        <v>42058</v>
      </c>
      <c r="I4546">
        <v>5103</v>
      </c>
      <c r="J4546" s="8">
        <v>205.7</v>
      </c>
      <c r="K4546" s="8">
        <v>117.11</v>
      </c>
      <c r="L4546" s="8">
        <v>1049687.1000000001</v>
      </c>
      <c r="M4546" s="8">
        <v>597612.32999999996</v>
      </c>
      <c r="N4546" s="8">
        <v>452074.77</v>
      </c>
    </row>
    <row r="4547" spans="1:14" x14ac:dyDescent="0.25">
      <c r="A4547" t="s">
        <v>26</v>
      </c>
      <c r="B4547" t="s">
        <v>83</v>
      </c>
      <c r="C4547" t="s">
        <v>19</v>
      </c>
      <c r="D4547" t="s">
        <v>3</v>
      </c>
      <c r="E4547" t="s">
        <v>23</v>
      </c>
      <c r="F4547" s="5">
        <v>44025</v>
      </c>
      <c r="G4547">
        <v>564629733</v>
      </c>
      <c r="H4547" s="5">
        <v>44038</v>
      </c>
      <c r="I4547">
        <v>5340</v>
      </c>
      <c r="J4547" s="8">
        <v>81.73</v>
      </c>
      <c r="K4547" s="8">
        <v>56.67</v>
      </c>
      <c r="L4547" s="8">
        <v>436438.2</v>
      </c>
      <c r="M4547" s="8">
        <v>302617.8</v>
      </c>
      <c r="N4547" s="8">
        <v>133820.4</v>
      </c>
    </row>
    <row r="4548" spans="1:14" x14ac:dyDescent="0.25">
      <c r="A4548" t="s">
        <v>26</v>
      </c>
      <c r="B4548" t="s">
        <v>155</v>
      </c>
      <c r="C4548" t="s">
        <v>11</v>
      </c>
      <c r="D4548" t="s">
        <v>7</v>
      </c>
      <c r="E4548" t="s">
        <v>8</v>
      </c>
      <c r="F4548" s="5">
        <v>42809</v>
      </c>
      <c r="G4548">
        <v>399141728</v>
      </c>
      <c r="H4548" s="5">
        <v>42825</v>
      </c>
      <c r="I4548">
        <v>3762</v>
      </c>
      <c r="J4548" s="8">
        <v>47.45</v>
      </c>
      <c r="K4548" s="8">
        <v>31.79</v>
      </c>
      <c r="L4548" s="8">
        <v>178506.9</v>
      </c>
      <c r="M4548" s="8">
        <v>119593.98</v>
      </c>
      <c r="N4548" s="8">
        <v>58912.92</v>
      </c>
    </row>
    <row r="4549" spans="1:14" x14ac:dyDescent="0.25">
      <c r="A4549" t="s">
        <v>26</v>
      </c>
      <c r="B4549" t="s">
        <v>136</v>
      </c>
      <c r="C4549" t="s">
        <v>6</v>
      </c>
      <c r="D4549" t="s">
        <v>3</v>
      </c>
      <c r="E4549" t="s">
        <v>15</v>
      </c>
      <c r="F4549" s="5">
        <v>43240</v>
      </c>
      <c r="G4549">
        <v>443671119</v>
      </c>
      <c r="H4549" s="5">
        <v>43284</v>
      </c>
      <c r="I4549">
        <v>998</v>
      </c>
      <c r="J4549" s="8">
        <v>152.58000000000001</v>
      </c>
      <c r="K4549" s="8">
        <v>97.44</v>
      </c>
      <c r="L4549" s="8">
        <v>152274.84</v>
      </c>
      <c r="M4549" s="8">
        <v>97245.119999999995</v>
      </c>
      <c r="N4549" s="8">
        <v>55029.72</v>
      </c>
    </row>
    <row r="4550" spans="1:14" x14ac:dyDescent="0.25">
      <c r="A4550" t="s">
        <v>20</v>
      </c>
      <c r="B4550" t="s">
        <v>120</v>
      </c>
      <c r="C4550" t="s">
        <v>6</v>
      </c>
      <c r="D4550" t="s">
        <v>7</v>
      </c>
      <c r="E4550" t="s">
        <v>4</v>
      </c>
      <c r="F4550" s="5">
        <v>43506</v>
      </c>
      <c r="G4550">
        <v>624829232</v>
      </c>
      <c r="H4550" s="5">
        <v>43540</v>
      </c>
      <c r="I4550">
        <v>9710</v>
      </c>
      <c r="J4550" s="8">
        <v>152.58000000000001</v>
      </c>
      <c r="K4550" s="8">
        <v>97.44</v>
      </c>
      <c r="L4550" s="8">
        <v>1481551.8</v>
      </c>
      <c r="M4550" s="8">
        <v>946142.4</v>
      </c>
      <c r="N4550" s="8">
        <v>535409.4</v>
      </c>
    </row>
    <row r="4551" spans="1:14" x14ac:dyDescent="0.25">
      <c r="A4551" t="s">
        <v>12</v>
      </c>
      <c r="B4551" t="s">
        <v>150</v>
      </c>
      <c r="C4551" t="s">
        <v>29</v>
      </c>
      <c r="D4551" t="s">
        <v>7</v>
      </c>
      <c r="E4551" t="s">
        <v>15</v>
      </c>
      <c r="F4551" s="5">
        <v>43881</v>
      </c>
      <c r="G4551">
        <v>939539897</v>
      </c>
      <c r="H4551" s="5">
        <v>43893</v>
      </c>
      <c r="I4551">
        <v>9589</v>
      </c>
      <c r="J4551" s="8">
        <v>651.21</v>
      </c>
      <c r="K4551" s="8">
        <v>524.96</v>
      </c>
      <c r="L4551" s="8">
        <v>6244452.6900000004</v>
      </c>
      <c r="M4551" s="8">
        <v>5033841.4400000004</v>
      </c>
      <c r="N4551" s="8">
        <v>1210611.25</v>
      </c>
    </row>
    <row r="4552" spans="1:14" x14ac:dyDescent="0.25">
      <c r="A4552" t="s">
        <v>0</v>
      </c>
      <c r="B4552" t="s">
        <v>147</v>
      </c>
      <c r="C4552" t="s">
        <v>2</v>
      </c>
      <c r="D4552" t="s">
        <v>7</v>
      </c>
      <c r="E4552" t="s">
        <v>8</v>
      </c>
      <c r="F4552" s="5">
        <v>44295</v>
      </c>
      <c r="G4552">
        <v>105039441</v>
      </c>
      <c r="H4552" s="5">
        <v>44312</v>
      </c>
      <c r="I4552">
        <v>2360</v>
      </c>
      <c r="J4552" s="8">
        <v>255.28</v>
      </c>
      <c r="K4552" s="8">
        <v>159.41999999999999</v>
      </c>
      <c r="L4552" s="8">
        <v>602460.80000000005</v>
      </c>
      <c r="M4552" s="8">
        <v>376231.2</v>
      </c>
      <c r="N4552" s="8">
        <v>226229.6</v>
      </c>
    </row>
    <row r="4553" spans="1:14" x14ac:dyDescent="0.25">
      <c r="A4553" t="s">
        <v>39</v>
      </c>
      <c r="B4553" t="s">
        <v>40</v>
      </c>
      <c r="C4553" t="s">
        <v>11</v>
      </c>
      <c r="D4553" t="s">
        <v>7</v>
      </c>
      <c r="E4553" t="s">
        <v>23</v>
      </c>
      <c r="F4553" s="5">
        <v>42067</v>
      </c>
      <c r="G4553">
        <v>508876693</v>
      </c>
      <c r="H4553" s="5">
        <v>42092</v>
      </c>
      <c r="I4553">
        <v>6777</v>
      </c>
      <c r="J4553" s="8">
        <v>47.45</v>
      </c>
      <c r="K4553" s="8">
        <v>31.79</v>
      </c>
      <c r="L4553" s="8">
        <v>321568.65000000002</v>
      </c>
      <c r="M4553" s="8">
        <v>215440.83</v>
      </c>
      <c r="N4553" s="8">
        <v>106127.82</v>
      </c>
    </row>
    <row r="4554" spans="1:14" x14ac:dyDescent="0.25">
      <c r="A4554" t="s">
        <v>26</v>
      </c>
      <c r="B4554" t="s">
        <v>125</v>
      </c>
      <c r="C4554" t="s">
        <v>45</v>
      </c>
      <c r="D4554" t="s">
        <v>7</v>
      </c>
      <c r="E4554" t="s">
        <v>23</v>
      </c>
      <c r="F4554" s="5">
        <v>43256</v>
      </c>
      <c r="G4554">
        <v>558912980</v>
      </c>
      <c r="H4554" s="5">
        <v>43284</v>
      </c>
      <c r="I4554">
        <v>3626</v>
      </c>
      <c r="J4554" s="8">
        <v>9.33</v>
      </c>
      <c r="K4554" s="8">
        <v>6.92</v>
      </c>
      <c r="L4554" s="8">
        <v>33830.58</v>
      </c>
      <c r="M4554" s="8">
        <v>25091.919999999998</v>
      </c>
      <c r="N4554" s="8">
        <v>8738.66</v>
      </c>
    </row>
    <row r="4555" spans="1:14" x14ac:dyDescent="0.25">
      <c r="A4555" t="s">
        <v>26</v>
      </c>
      <c r="B4555" t="s">
        <v>175</v>
      </c>
      <c r="C4555" t="s">
        <v>36</v>
      </c>
      <c r="D4555" t="s">
        <v>3</v>
      </c>
      <c r="E4555" t="s">
        <v>15</v>
      </c>
      <c r="F4555" s="5">
        <v>43845</v>
      </c>
      <c r="G4555">
        <v>533322131</v>
      </c>
      <c r="H4555" s="5">
        <v>43848</v>
      </c>
      <c r="I4555">
        <v>725</v>
      </c>
      <c r="J4555" s="8">
        <v>421.89</v>
      </c>
      <c r="K4555" s="8">
        <v>364.69</v>
      </c>
      <c r="L4555" s="8">
        <v>305870.25</v>
      </c>
      <c r="M4555" s="8">
        <v>264400.25</v>
      </c>
      <c r="N4555" s="8">
        <v>41470</v>
      </c>
    </row>
    <row r="4556" spans="1:14" x14ac:dyDescent="0.25">
      <c r="A4556" t="s">
        <v>9</v>
      </c>
      <c r="B4556" t="s">
        <v>114</v>
      </c>
      <c r="C4556" t="s">
        <v>29</v>
      </c>
      <c r="D4556" t="s">
        <v>3</v>
      </c>
      <c r="E4556" t="s">
        <v>15</v>
      </c>
      <c r="F4556" s="5">
        <v>43860</v>
      </c>
      <c r="G4556">
        <v>330590474</v>
      </c>
      <c r="H4556" s="5">
        <v>43904</v>
      </c>
      <c r="I4556">
        <v>7923</v>
      </c>
      <c r="J4556" s="8">
        <v>651.21</v>
      </c>
      <c r="K4556" s="8">
        <v>524.96</v>
      </c>
      <c r="L4556" s="8">
        <v>5159536.83</v>
      </c>
      <c r="M4556" s="8">
        <v>4159258.08</v>
      </c>
      <c r="N4556" s="8">
        <v>1000278.75</v>
      </c>
    </row>
    <row r="4557" spans="1:14" x14ac:dyDescent="0.25">
      <c r="A4557" t="s">
        <v>9</v>
      </c>
      <c r="B4557" t="s">
        <v>106</v>
      </c>
      <c r="C4557" t="s">
        <v>31</v>
      </c>
      <c r="D4557" t="s">
        <v>7</v>
      </c>
      <c r="E4557" t="s">
        <v>8</v>
      </c>
      <c r="F4557" s="5">
        <v>42334</v>
      </c>
      <c r="G4557">
        <v>819516837</v>
      </c>
      <c r="H4557" s="5">
        <v>42363</v>
      </c>
      <c r="I4557">
        <v>2098</v>
      </c>
      <c r="J4557" s="8">
        <v>437.2</v>
      </c>
      <c r="K4557" s="8">
        <v>263.33</v>
      </c>
      <c r="L4557" s="8">
        <v>917245.6</v>
      </c>
      <c r="M4557" s="8">
        <v>552466.34</v>
      </c>
      <c r="N4557" s="8">
        <v>364779.26</v>
      </c>
    </row>
    <row r="4558" spans="1:14" x14ac:dyDescent="0.25">
      <c r="A4558" t="s">
        <v>12</v>
      </c>
      <c r="B4558" t="s">
        <v>115</v>
      </c>
      <c r="C4558" t="s">
        <v>65</v>
      </c>
      <c r="D4558" t="s">
        <v>7</v>
      </c>
      <c r="E4558" t="s">
        <v>23</v>
      </c>
      <c r="F4558" s="5">
        <v>44843</v>
      </c>
      <c r="G4558">
        <v>689212548</v>
      </c>
      <c r="H4558" s="5">
        <v>44844</v>
      </c>
      <c r="I4558">
        <v>2164</v>
      </c>
      <c r="J4558" s="8">
        <v>668.27</v>
      </c>
      <c r="K4558" s="8">
        <v>502.54</v>
      </c>
      <c r="L4558" s="8">
        <v>1446136.28</v>
      </c>
      <c r="M4558" s="8">
        <v>1087496.56</v>
      </c>
      <c r="N4558" s="8">
        <v>358639.72</v>
      </c>
    </row>
    <row r="4559" spans="1:14" x14ac:dyDescent="0.25">
      <c r="A4559" t="s">
        <v>9</v>
      </c>
      <c r="B4559" t="s">
        <v>133</v>
      </c>
      <c r="C4559" t="s">
        <v>6</v>
      </c>
      <c r="D4559" t="s">
        <v>7</v>
      </c>
      <c r="E4559" t="s">
        <v>8</v>
      </c>
      <c r="F4559" s="5">
        <v>44390</v>
      </c>
      <c r="G4559">
        <v>499101436</v>
      </c>
      <c r="H4559" s="5">
        <v>44436</v>
      </c>
      <c r="I4559">
        <v>4061</v>
      </c>
      <c r="J4559" s="8">
        <v>152.58000000000001</v>
      </c>
      <c r="K4559" s="8">
        <v>97.44</v>
      </c>
      <c r="L4559" s="8">
        <v>619627.38</v>
      </c>
      <c r="M4559" s="8">
        <v>395703.84</v>
      </c>
      <c r="N4559" s="8">
        <v>223923.54</v>
      </c>
    </row>
    <row r="4560" spans="1:14" x14ac:dyDescent="0.25">
      <c r="A4560" t="s">
        <v>20</v>
      </c>
      <c r="B4560" t="s">
        <v>70</v>
      </c>
      <c r="C4560" t="s">
        <v>57</v>
      </c>
      <c r="D4560" t="s">
        <v>3</v>
      </c>
      <c r="E4560" t="s">
        <v>23</v>
      </c>
      <c r="F4560" s="5">
        <v>44327</v>
      </c>
      <c r="G4560">
        <v>428919827</v>
      </c>
      <c r="H4560" s="5">
        <v>44330</v>
      </c>
      <c r="I4560">
        <v>5763</v>
      </c>
      <c r="J4560" s="8">
        <v>154.06</v>
      </c>
      <c r="K4560" s="8">
        <v>90.93</v>
      </c>
      <c r="L4560" s="8">
        <v>887847.78</v>
      </c>
      <c r="M4560" s="8">
        <v>524029.59</v>
      </c>
      <c r="N4560" s="8">
        <v>363818.19</v>
      </c>
    </row>
    <row r="4561" spans="1:14" x14ac:dyDescent="0.25">
      <c r="A4561" t="s">
        <v>26</v>
      </c>
      <c r="B4561" t="s">
        <v>199</v>
      </c>
      <c r="C4561" t="s">
        <v>11</v>
      </c>
      <c r="D4561" t="s">
        <v>3</v>
      </c>
      <c r="E4561" t="s">
        <v>23</v>
      </c>
      <c r="F4561" s="5">
        <v>42321</v>
      </c>
      <c r="G4561">
        <v>728716552</v>
      </c>
      <c r="H4561" s="5">
        <v>42332</v>
      </c>
      <c r="I4561">
        <v>2276</v>
      </c>
      <c r="J4561" s="8">
        <v>47.45</v>
      </c>
      <c r="K4561" s="8">
        <v>31.79</v>
      </c>
      <c r="L4561" s="8">
        <v>107996.2</v>
      </c>
      <c r="M4561" s="8">
        <v>72354.039999999994</v>
      </c>
      <c r="N4561" s="8">
        <v>35642.160000000003</v>
      </c>
    </row>
    <row r="4562" spans="1:14" x14ac:dyDescent="0.25">
      <c r="A4562" t="s">
        <v>17</v>
      </c>
      <c r="B4562" t="s">
        <v>158</v>
      </c>
      <c r="C4562" t="s">
        <v>31</v>
      </c>
      <c r="D4562" t="s">
        <v>3</v>
      </c>
      <c r="E4562" t="s">
        <v>15</v>
      </c>
      <c r="F4562" s="5">
        <v>42584</v>
      </c>
      <c r="G4562">
        <v>368852937</v>
      </c>
      <c r="H4562" s="5">
        <v>42597</v>
      </c>
      <c r="I4562">
        <v>636</v>
      </c>
      <c r="J4562" s="8">
        <v>437.2</v>
      </c>
      <c r="K4562" s="8">
        <v>263.33</v>
      </c>
      <c r="L4562" s="8">
        <v>278059.2</v>
      </c>
      <c r="M4562" s="8">
        <v>167477.88</v>
      </c>
      <c r="N4562" s="8">
        <v>110581.32</v>
      </c>
    </row>
    <row r="4563" spans="1:14" x14ac:dyDescent="0.25">
      <c r="A4563" t="s">
        <v>9</v>
      </c>
      <c r="B4563" t="s">
        <v>177</v>
      </c>
      <c r="C4563" t="s">
        <v>22</v>
      </c>
      <c r="D4563" t="s">
        <v>3</v>
      </c>
      <c r="E4563" t="s">
        <v>8</v>
      </c>
      <c r="F4563" s="5">
        <v>42906</v>
      </c>
      <c r="G4563">
        <v>190002810</v>
      </c>
      <c r="H4563" s="5">
        <v>42952</v>
      </c>
      <c r="I4563">
        <v>4909</v>
      </c>
      <c r="J4563" s="8">
        <v>109.28</v>
      </c>
      <c r="K4563" s="8">
        <v>35.840000000000003</v>
      </c>
      <c r="L4563" s="8">
        <v>536455.52</v>
      </c>
      <c r="M4563" s="8">
        <v>175938.56</v>
      </c>
      <c r="N4563" s="8">
        <v>360516.96</v>
      </c>
    </row>
    <row r="4564" spans="1:14" x14ac:dyDescent="0.25">
      <c r="A4564" t="s">
        <v>9</v>
      </c>
      <c r="B4564" t="s">
        <v>164</v>
      </c>
      <c r="C4564" t="s">
        <v>11</v>
      </c>
      <c r="D4564" t="s">
        <v>7</v>
      </c>
      <c r="E4564" t="s">
        <v>4</v>
      </c>
      <c r="F4564" s="5">
        <v>42355</v>
      </c>
      <c r="G4564">
        <v>653152501</v>
      </c>
      <c r="H4564" s="5">
        <v>42360</v>
      </c>
      <c r="I4564">
        <v>1194</v>
      </c>
      <c r="J4564" s="8">
        <v>47.45</v>
      </c>
      <c r="K4564" s="8">
        <v>31.79</v>
      </c>
      <c r="L4564" s="8">
        <v>56655.3</v>
      </c>
      <c r="M4564" s="8">
        <v>37957.26</v>
      </c>
      <c r="N4564" s="8">
        <v>18698.04</v>
      </c>
    </row>
    <row r="4565" spans="1:14" x14ac:dyDescent="0.25">
      <c r="A4565" t="s">
        <v>9</v>
      </c>
      <c r="B4565" t="s">
        <v>37</v>
      </c>
      <c r="C4565" t="s">
        <v>57</v>
      </c>
      <c r="D4565" t="s">
        <v>7</v>
      </c>
      <c r="E4565" t="s">
        <v>8</v>
      </c>
      <c r="F4565" s="5">
        <v>43229</v>
      </c>
      <c r="G4565">
        <v>489600837</v>
      </c>
      <c r="H4565" s="5">
        <v>43260</v>
      </c>
      <c r="I4565">
        <v>2622</v>
      </c>
      <c r="J4565" s="8">
        <v>154.06</v>
      </c>
      <c r="K4565" s="8">
        <v>90.93</v>
      </c>
      <c r="L4565" s="8">
        <v>403945.32</v>
      </c>
      <c r="M4565" s="8">
        <v>238418.46</v>
      </c>
      <c r="N4565" s="8">
        <v>165526.85999999999</v>
      </c>
    </row>
    <row r="4566" spans="1:14" x14ac:dyDescent="0.25">
      <c r="A4566" t="s">
        <v>9</v>
      </c>
      <c r="B4566" t="s">
        <v>49</v>
      </c>
      <c r="C4566" t="s">
        <v>2</v>
      </c>
      <c r="D4566" t="s">
        <v>3</v>
      </c>
      <c r="E4566" t="s">
        <v>4</v>
      </c>
      <c r="F4566" s="5">
        <v>42374</v>
      </c>
      <c r="G4566">
        <v>750959146</v>
      </c>
      <c r="H4566" s="5">
        <v>42394</v>
      </c>
      <c r="I4566">
        <v>4354</v>
      </c>
      <c r="J4566" s="8">
        <v>255.28</v>
      </c>
      <c r="K4566" s="8">
        <v>159.41999999999999</v>
      </c>
      <c r="L4566" s="8">
        <v>1111489.1200000001</v>
      </c>
      <c r="M4566" s="8">
        <v>694114.68</v>
      </c>
      <c r="N4566" s="8">
        <v>417374.44</v>
      </c>
    </row>
    <row r="4567" spans="1:14" x14ac:dyDescent="0.25">
      <c r="A4567" t="s">
        <v>26</v>
      </c>
      <c r="B4567" t="s">
        <v>187</v>
      </c>
      <c r="C4567" t="s">
        <v>29</v>
      </c>
      <c r="D4567" t="s">
        <v>7</v>
      </c>
      <c r="E4567" t="s">
        <v>23</v>
      </c>
      <c r="F4567" s="5">
        <v>43102</v>
      </c>
      <c r="G4567">
        <v>759151256</v>
      </c>
      <c r="H4567" s="5">
        <v>43113</v>
      </c>
      <c r="I4567">
        <v>8581</v>
      </c>
      <c r="J4567" s="8">
        <v>651.21</v>
      </c>
      <c r="K4567" s="8">
        <v>524.96</v>
      </c>
      <c r="L4567" s="8">
        <v>5588033.0099999998</v>
      </c>
      <c r="M4567" s="8">
        <v>4504681.76</v>
      </c>
      <c r="N4567" s="8">
        <v>1083351.25</v>
      </c>
    </row>
    <row r="4568" spans="1:14" x14ac:dyDescent="0.25">
      <c r="A4568" t="s">
        <v>9</v>
      </c>
      <c r="B4568" t="s">
        <v>24</v>
      </c>
      <c r="C4568" t="s">
        <v>19</v>
      </c>
      <c r="D4568" t="s">
        <v>7</v>
      </c>
      <c r="E4568" t="s">
        <v>15</v>
      </c>
      <c r="F4568" s="5">
        <v>44573</v>
      </c>
      <c r="G4568">
        <v>356413495</v>
      </c>
      <c r="H4568" s="5">
        <v>44579</v>
      </c>
      <c r="I4568">
        <v>9528</v>
      </c>
      <c r="J4568" s="8">
        <v>81.73</v>
      </c>
      <c r="K4568" s="8">
        <v>56.67</v>
      </c>
      <c r="L4568" s="8">
        <v>778723.44</v>
      </c>
      <c r="M4568" s="8">
        <v>539951.76</v>
      </c>
      <c r="N4568" s="8">
        <v>238771.68</v>
      </c>
    </row>
    <row r="4569" spans="1:14" x14ac:dyDescent="0.25">
      <c r="A4569" t="s">
        <v>12</v>
      </c>
      <c r="B4569" t="s">
        <v>90</v>
      </c>
      <c r="C4569" t="s">
        <v>19</v>
      </c>
      <c r="D4569" t="s">
        <v>3</v>
      </c>
      <c r="E4569" t="s">
        <v>23</v>
      </c>
      <c r="F4569" s="5">
        <v>44800</v>
      </c>
      <c r="G4569">
        <v>355294692</v>
      </c>
      <c r="H4569" s="5">
        <v>44846</v>
      </c>
      <c r="I4569">
        <v>8450</v>
      </c>
      <c r="J4569" s="8">
        <v>81.73</v>
      </c>
      <c r="K4569" s="8">
        <v>56.67</v>
      </c>
      <c r="L4569" s="8">
        <v>690618.5</v>
      </c>
      <c r="M4569" s="8">
        <v>478861.5</v>
      </c>
      <c r="N4569" s="8">
        <v>211757</v>
      </c>
    </row>
    <row r="4570" spans="1:14" x14ac:dyDescent="0.25">
      <c r="A4570" t="s">
        <v>9</v>
      </c>
      <c r="B4570" t="s">
        <v>24</v>
      </c>
      <c r="C4570" t="s">
        <v>29</v>
      </c>
      <c r="D4570" t="s">
        <v>7</v>
      </c>
      <c r="E4570" t="s">
        <v>15</v>
      </c>
      <c r="F4570" s="5">
        <v>42338</v>
      </c>
      <c r="G4570">
        <v>288656175</v>
      </c>
      <c r="H4570" s="5">
        <v>42368</v>
      </c>
      <c r="I4570">
        <v>8632</v>
      </c>
      <c r="J4570" s="8">
        <v>651.21</v>
      </c>
      <c r="K4570" s="8">
        <v>524.96</v>
      </c>
      <c r="L4570" s="8">
        <v>5621244.7199999997</v>
      </c>
      <c r="M4570" s="8">
        <v>4531454.72</v>
      </c>
      <c r="N4570" s="8">
        <v>1089790</v>
      </c>
    </row>
    <row r="4571" spans="1:14" x14ac:dyDescent="0.25">
      <c r="A4571" t="s">
        <v>9</v>
      </c>
      <c r="B4571" t="s">
        <v>84</v>
      </c>
      <c r="C4571" t="s">
        <v>31</v>
      </c>
      <c r="D4571" t="s">
        <v>7</v>
      </c>
      <c r="E4571" t="s">
        <v>8</v>
      </c>
      <c r="F4571" s="5">
        <v>42213</v>
      </c>
      <c r="G4571">
        <v>659671771</v>
      </c>
      <c r="H4571" s="5">
        <v>42214</v>
      </c>
      <c r="I4571">
        <v>391</v>
      </c>
      <c r="J4571" s="8">
        <v>437.2</v>
      </c>
      <c r="K4571" s="8">
        <v>263.33</v>
      </c>
      <c r="L4571" s="8">
        <v>170945.2</v>
      </c>
      <c r="M4571" s="8">
        <v>102962.03</v>
      </c>
      <c r="N4571" s="8">
        <v>67983.17</v>
      </c>
    </row>
    <row r="4572" spans="1:14" x14ac:dyDescent="0.25">
      <c r="A4572" t="s">
        <v>20</v>
      </c>
      <c r="B4572" t="s">
        <v>52</v>
      </c>
      <c r="C4572" t="s">
        <v>57</v>
      </c>
      <c r="D4572" t="s">
        <v>3</v>
      </c>
      <c r="E4572" t="s">
        <v>15</v>
      </c>
      <c r="F4572" s="5">
        <v>42218</v>
      </c>
      <c r="G4572">
        <v>691827809</v>
      </c>
      <c r="H4572" s="5">
        <v>42233</v>
      </c>
      <c r="I4572">
        <v>6078</v>
      </c>
      <c r="J4572" s="8">
        <v>154.06</v>
      </c>
      <c r="K4572" s="8">
        <v>90.93</v>
      </c>
      <c r="L4572" s="8">
        <v>936376.68</v>
      </c>
      <c r="M4572" s="8">
        <v>552672.54</v>
      </c>
      <c r="N4572" s="8">
        <v>383704.14</v>
      </c>
    </row>
    <row r="4573" spans="1:14" x14ac:dyDescent="0.25">
      <c r="A4573" t="s">
        <v>26</v>
      </c>
      <c r="B4573" t="s">
        <v>170</v>
      </c>
      <c r="C4573" t="s">
        <v>2</v>
      </c>
      <c r="D4573" t="s">
        <v>3</v>
      </c>
      <c r="E4573" t="s">
        <v>8</v>
      </c>
      <c r="F4573" s="5">
        <v>44426</v>
      </c>
      <c r="G4573">
        <v>578923118</v>
      </c>
      <c r="H4573" s="5">
        <v>44438</v>
      </c>
      <c r="I4573">
        <v>5070</v>
      </c>
      <c r="J4573" s="8">
        <v>255.28</v>
      </c>
      <c r="K4573" s="8">
        <v>159.41999999999999</v>
      </c>
      <c r="L4573" s="8">
        <v>1294269.6000000001</v>
      </c>
      <c r="M4573" s="8">
        <v>808259.4</v>
      </c>
      <c r="N4573" s="8">
        <v>486010.2</v>
      </c>
    </row>
    <row r="4574" spans="1:14" x14ac:dyDescent="0.25">
      <c r="A4574" t="s">
        <v>17</v>
      </c>
      <c r="B4574" t="s">
        <v>86</v>
      </c>
      <c r="C4574" t="s">
        <v>65</v>
      </c>
      <c r="D4574" t="s">
        <v>3</v>
      </c>
      <c r="E4574" t="s">
        <v>23</v>
      </c>
      <c r="F4574" s="5">
        <v>42217</v>
      </c>
      <c r="G4574">
        <v>135069024</v>
      </c>
      <c r="H4574" s="5">
        <v>42217</v>
      </c>
      <c r="I4574">
        <v>8781</v>
      </c>
      <c r="J4574" s="8">
        <v>668.27</v>
      </c>
      <c r="K4574" s="8">
        <v>502.54</v>
      </c>
      <c r="L4574" s="8">
        <v>5868078.8700000001</v>
      </c>
      <c r="M4574" s="8">
        <v>4412803.74</v>
      </c>
      <c r="N4574" s="8">
        <v>1455275.13</v>
      </c>
    </row>
    <row r="4575" spans="1:14" x14ac:dyDescent="0.25">
      <c r="A4575" t="s">
        <v>0</v>
      </c>
      <c r="B4575" t="s">
        <v>94</v>
      </c>
      <c r="C4575" t="s">
        <v>2</v>
      </c>
      <c r="D4575" t="s">
        <v>3</v>
      </c>
      <c r="E4575" t="s">
        <v>4</v>
      </c>
      <c r="F4575" s="5">
        <v>43788</v>
      </c>
      <c r="G4575">
        <v>144689357</v>
      </c>
      <c r="H4575" s="5">
        <v>43811</v>
      </c>
      <c r="I4575">
        <v>5651</v>
      </c>
      <c r="J4575" s="8">
        <v>255.28</v>
      </c>
      <c r="K4575" s="8">
        <v>159.41999999999999</v>
      </c>
      <c r="L4575" s="8">
        <v>1442587.28</v>
      </c>
      <c r="M4575" s="8">
        <v>900882.42</v>
      </c>
      <c r="N4575" s="8">
        <v>541704.86</v>
      </c>
    </row>
    <row r="4576" spans="1:14" x14ac:dyDescent="0.25">
      <c r="A4576" t="s">
        <v>26</v>
      </c>
      <c r="B4576" t="s">
        <v>116</v>
      </c>
      <c r="C4576" t="s">
        <v>36</v>
      </c>
      <c r="D4576" t="s">
        <v>7</v>
      </c>
      <c r="E4576" t="s">
        <v>8</v>
      </c>
      <c r="F4576" s="5">
        <v>42648</v>
      </c>
      <c r="G4576">
        <v>112520444</v>
      </c>
      <c r="H4576" s="5">
        <v>42686</v>
      </c>
      <c r="I4576">
        <v>6155</v>
      </c>
      <c r="J4576" s="8">
        <v>421.89</v>
      </c>
      <c r="K4576" s="8">
        <v>364.69</v>
      </c>
      <c r="L4576" s="8">
        <v>2596732.9500000002</v>
      </c>
      <c r="M4576" s="8">
        <v>2244666.9500000002</v>
      </c>
      <c r="N4576" s="8">
        <v>352066</v>
      </c>
    </row>
    <row r="4577" spans="1:14" x14ac:dyDescent="0.25">
      <c r="A4577" t="s">
        <v>9</v>
      </c>
      <c r="B4577" t="s">
        <v>80</v>
      </c>
      <c r="C4577" t="s">
        <v>22</v>
      </c>
      <c r="D4577" t="s">
        <v>7</v>
      </c>
      <c r="E4577" t="s">
        <v>23</v>
      </c>
      <c r="F4577" s="5">
        <v>42577</v>
      </c>
      <c r="G4577">
        <v>513611114</v>
      </c>
      <c r="H4577" s="5">
        <v>42618</v>
      </c>
      <c r="I4577">
        <v>7797</v>
      </c>
      <c r="J4577" s="8">
        <v>109.28</v>
      </c>
      <c r="K4577" s="8">
        <v>35.840000000000003</v>
      </c>
      <c r="L4577" s="8">
        <v>852056.16</v>
      </c>
      <c r="M4577" s="8">
        <v>279444.47999999998</v>
      </c>
      <c r="N4577" s="8">
        <v>572611.68000000005</v>
      </c>
    </row>
    <row r="4578" spans="1:14" x14ac:dyDescent="0.25">
      <c r="A4578" t="s">
        <v>9</v>
      </c>
      <c r="B4578" t="s">
        <v>84</v>
      </c>
      <c r="C4578" t="s">
        <v>11</v>
      </c>
      <c r="D4578" t="s">
        <v>7</v>
      </c>
      <c r="E4578" t="s">
        <v>4</v>
      </c>
      <c r="F4578" s="5">
        <v>43211</v>
      </c>
      <c r="G4578">
        <v>543322694</v>
      </c>
      <c r="H4578" s="5">
        <v>43252</v>
      </c>
      <c r="I4578">
        <v>114</v>
      </c>
      <c r="J4578" s="8">
        <v>47.45</v>
      </c>
      <c r="K4578" s="8">
        <v>31.79</v>
      </c>
      <c r="L4578" s="8">
        <v>5409.3</v>
      </c>
      <c r="M4578" s="8">
        <v>3624.06</v>
      </c>
      <c r="N4578" s="8">
        <v>1785.24</v>
      </c>
    </row>
    <row r="4579" spans="1:14" x14ac:dyDescent="0.25">
      <c r="A4579" t="s">
        <v>0</v>
      </c>
      <c r="B4579" t="s">
        <v>138</v>
      </c>
      <c r="C4579" t="s">
        <v>29</v>
      </c>
      <c r="D4579" t="s">
        <v>3</v>
      </c>
      <c r="E4579" t="s">
        <v>4</v>
      </c>
      <c r="F4579" s="5">
        <v>42300</v>
      </c>
      <c r="G4579">
        <v>367329013</v>
      </c>
      <c r="H4579" s="5">
        <v>42335</v>
      </c>
      <c r="I4579">
        <v>9673</v>
      </c>
      <c r="J4579" s="8">
        <v>651.21</v>
      </c>
      <c r="K4579" s="8">
        <v>524.96</v>
      </c>
      <c r="L4579" s="8">
        <v>6299154.3300000001</v>
      </c>
      <c r="M4579" s="8">
        <v>5077938.08</v>
      </c>
      <c r="N4579" s="8">
        <v>1221216.25</v>
      </c>
    </row>
    <row r="4580" spans="1:14" x14ac:dyDescent="0.25">
      <c r="A4580" t="s">
        <v>9</v>
      </c>
      <c r="B4580" t="s">
        <v>111</v>
      </c>
      <c r="C4580" t="s">
        <v>57</v>
      </c>
      <c r="D4580" t="s">
        <v>7</v>
      </c>
      <c r="E4580" t="s">
        <v>8</v>
      </c>
      <c r="F4580" s="5">
        <v>44141</v>
      </c>
      <c r="G4580">
        <v>671616399</v>
      </c>
      <c r="H4580" s="5">
        <v>44175</v>
      </c>
      <c r="I4580">
        <v>5072</v>
      </c>
      <c r="J4580" s="8">
        <v>154.06</v>
      </c>
      <c r="K4580" s="8">
        <v>90.93</v>
      </c>
      <c r="L4580" s="8">
        <v>781392.32</v>
      </c>
      <c r="M4580" s="8">
        <v>461196.96</v>
      </c>
      <c r="N4580" s="8">
        <v>320195.36</v>
      </c>
    </row>
    <row r="4581" spans="1:14" x14ac:dyDescent="0.25">
      <c r="A4581" t="s">
        <v>26</v>
      </c>
      <c r="B4581" t="s">
        <v>87</v>
      </c>
      <c r="C4581" t="s">
        <v>2</v>
      </c>
      <c r="D4581" t="s">
        <v>3</v>
      </c>
      <c r="E4581" t="s">
        <v>23</v>
      </c>
      <c r="F4581" s="5">
        <v>42805</v>
      </c>
      <c r="G4581">
        <v>412483680</v>
      </c>
      <c r="H4581" s="5">
        <v>42843</v>
      </c>
      <c r="I4581">
        <v>1942</v>
      </c>
      <c r="J4581" s="8">
        <v>255.28</v>
      </c>
      <c r="K4581" s="8">
        <v>159.41999999999999</v>
      </c>
      <c r="L4581" s="8">
        <v>495753.76</v>
      </c>
      <c r="M4581" s="8">
        <v>309593.64</v>
      </c>
      <c r="N4581" s="8">
        <v>186160.12</v>
      </c>
    </row>
    <row r="4582" spans="1:14" x14ac:dyDescent="0.25">
      <c r="A4582" t="s">
        <v>0</v>
      </c>
      <c r="B4582" t="s">
        <v>171</v>
      </c>
      <c r="C4582" t="s">
        <v>57</v>
      </c>
      <c r="D4582" t="s">
        <v>3</v>
      </c>
      <c r="E4582" t="s">
        <v>8</v>
      </c>
      <c r="F4582" s="5">
        <v>44331</v>
      </c>
      <c r="G4582">
        <v>866542184</v>
      </c>
      <c r="H4582" s="5">
        <v>44338</v>
      </c>
      <c r="I4582">
        <v>7944</v>
      </c>
      <c r="J4582" s="8">
        <v>154.06</v>
      </c>
      <c r="K4582" s="8">
        <v>90.93</v>
      </c>
      <c r="L4582" s="8">
        <v>1223852.6399999999</v>
      </c>
      <c r="M4582" s="8">
        <v>722347.92</v>
      </c>
      <c r="N4582" s="8">
        <v>501504.72</v>
      </c>
    </row>
    <row r="4583" spans="1:14" x14ac:dyDescent="0.25">
      <c r="A4583" t="s">
        <v>20</v>
      </c>
      <c r="B4583" t="s">
        <v>181</v>
      </c>
      <c r="C4583" t="s">
        <v>29</v>
      </c>
      <c r="D4583" t="s">
        <v>3</v>
      </c>
      <c r="E4583" t="s">
        <v>23</v>
      </c>
      <c r="F4583" s="5">
        <v>43487</v>
      </c>
      <c r="G4583">
        <v>680715739</v>
      </c>
      <c r="H4583" s="5">
        <v>43531</v>
      </c>
      <c r="I4583">
        <v>7769</v>
      </c>
      <c r="J4583" s="8">
        <v>651.21</v>
      </c>
      <c r="K4583" s="8">
        <v>524.96</v>
      </c>
      <c r="L4583" s="8">
        <v>5059250.49</v>
      </c>
      <c r="M4583" s="8">
        <v>4078414.24</v>
      </c>
      <c r="N4583" s="8">
        <v>980836.25</v>
      </c>
    </row>
    <row r="4584" spans="1:14" x14ac:dyDescent="0.25">
      <c r="A4584" t="s">
        <v>20</v>
      </c>
      <c r="B4584" t="s">
        <v>46</v>
      </c>
      <c r="C4584" t="s">
        <v>2</v>
      </c>
      <c r="D4584" t="s">
        <v>7</v>
      </c>
      <c r="E4584" t="s">
        <v>8</v>
      </c>
      <c r="F4584" s="5">
        <v>44823</v>
      </c>
      <c r="G4584">
        <v>822240674</v>
      </c>
      <c r="H4584" s="5">
        <v>44833</v>
      </c>
      <c r="I4584">
        <v>8142</v>
      </c>
      <c r="J4584" s="8">
        <v>255.28</v>
      </c>
      <c r="K4584" s="8">
        <v>159.41999999999999</v>
      </c>
      <c r="L4584" s="8">
        <v>2078489.76</v>
      </c>
      <c r="M4584" s="8">
        <v>1297997.6399999999</v>
      </c>
      <c r="N4584" s="8">
        <v>780492.12</v>
      </c>
    </row>
    <row r="4585" spans="1:14" x14ac:dyDescent="0.25">
      <c r="A4585" t="s">
        <v>17</v>
      </c>
      <c r="B4585" t="s">
        <v>131</v>
      </c>
      <c r="C4585" t="s">
        <v>2</v>
      </c>
      <c r="D4585" t="s">
        <v>7</v>
      </c>
      <c r="E4585" t="s">
        <v>15</v>
      </c>
      <c r="F4585" s="5">
        <v>44119</v>
      </c>
      <c r="G4585">
        <v>528665816</v>
      </c>
      <c r="H4585" s="5">
        <v>44129</v>
      </c>
      <c r="I4585">
        <v>2818</v>
      </c>
      <c r="J4585" s="8">
        <v>255.28</v>
      </c>
      <c r="K4585" s="8">
        <v>159.41999999999999</v>
      </c>
      <c r="L4585" s="8">
        <v>719379.04</v>
      </c>
      <c r="M4585" s="8">
        <v>449245.56</v>
      </c>
      <c r="N4585" s="8">
        <v>270133.48</v>
      </c>
    </row>
    <row r="4586" spans="1:14" x14ac:dyDescent="0.25">
      <c r="A4586" t="s">
        <v>20</v>
      </c>
      <c r="B4586" t="s">
        <v>183</v>
      </c>
      <c r="C4586" t="s">
        <v>31</v>
      </c>
      <c r="D4586" t="s">
        <v>7</v>
      </c>
      <c r="E4586" t="s">
        <v>8</v>
      </c>
      <c r="F4586" s="5">
        <v>43701</v>
      </c>
      <c r="G4586">
        <v>457852494</v>
      </c>
      <c r="H4586" s="5">
        <v>43709</v>
      </c>
      <c r="I4586">
        <v>7582</v>
      </c>
      <c r="J4586" s="8">
        <v>437.2</v>
      </c>
      <c r="K4586" s="8">
        <v>263.33</v>
      </c>
      <c r="L4586" s="8">
        <v>3314850.4</v>
      </c>
      <c r="M4586" s="8">
        <v>1996568.06</v>
      </c>
      <c r="N4586" s="8">
        <v>1318282.3400000001</v>
      </c>
    </row>
    <row r="4587" spans="1:14" x14ac:dyDescent="0.25">
      <c r="A4587" t="s">
        <v>20</v>
      </c>
      <c r="B4587" t="s">
        <v>120</v>
      </c>
      <c r="C4587" t="s">
        <v>45</v>
      </c>
      <c r="D4587" t="s">
        <v>3</v>
      </c>
      <c r="E4587" t="s">
        <v>4</v>
      </c>
      <c r="F4587" s="5">
        <v>44015</v>
      </c>
      <c r="G4587">
        <v>437974536</v>
      </c>
      <c r="H4587" s="5">
        <v>44022</v>
      </c>
      <c r="I4587">
        <v>5253</v>
      </c>
      <c r="J4587" s="8">
        <v>9.33</v>
      </c>
      <c r="K4587" s="8">
        <v>6.92</v>
      </c>
      <c r="L4587" s="8">
        <v>49010.49</v>
      </c>
      <c r="M4587" s="8">
        <v>36350.76</v>
      </c>
      <c r="N4587" s="8">
        <v>12659.73</v>
      </c>
    </row>
    <row r="4588" spans="1:14" x14ac:dyDescent="0.25">
      <c r="A4588" t="s">
        <v>20</v>
      </c>
      <c r="B4588" t="s">
        <v>120</v>
      </c>
      <c r="C4588" t="s">
        <v>65</v>
      </c>
      <c r="D4588" t="s">
        <v>7</v>
      </c>
      <c r="E4588" t="s">
        <v>8</v>
      </c>
      <c r="F4588" s="5">
        <v>42817</v>
      </c>
      <c r="G4588">
        <v>817518270</v>
      </c>
      <c r="H4588" s="5">
        <v>42843</v>
      </c>
      <c r="I4588">
        <v>678</v>
      </c>
      <c r="J4588" s="8">
        <v>668.27</v>
      </c>
      <c r="K4588" s="8">
        <v>502.54</v>
      </c>
      <c r="L4588" s="8">
        <v>453087.06</v>
      </c>
      <c r="M4588" s="8">
        <v>340722.12</v>
      </c>
      <c r="N4588" s="8">
        <v>112364.94</v>
      </c>
    </row>
    <row r="4589" spans="1:14" x14ac:dyDescent="0.25">
      <c r="A4589" t="s">
        <v>20</v>
      </c>
      <c r="B4589" t="s">
        <v>120</v>
      </c>
      <c r="C4589" t="s">
        <v>14</v>
      </c>
      <c r="D4589" t="s">
        <v>7</v>
      </c>
      <c r="E4589" t="s">
        <v>8</v>
      </c>
      <c r="F4589" s="5">
        <v>44642</v>
      </c>
      <c r="G4589">
        <v>215282523</v>
      </c>
      <c r="H4589" s="5">
        <v>44659</v>
      </c>
      <c r="I4589">
        <v>5738</v>
      </c>
      <c r="J4589" s="8">
        <v>205.7</v>
      </c>
      <c r="K4589" s="8">
        <v>117.11</v>
      </c>
      <c r="L4589" s="8">
        <v>1180306.6000000001</v>
      </c>
      <c r="M4589" s="8">
        <v>671977.18</v>
      </c>
      <c r="N4589" s="8">
        <v>508329.42</v>
      </c>
    </row>
    <row r="4590" spans="1:14" x14ac:dyDescent="0.25">
      <c r="A4590" t="s">
        <v>20</v>
      </c>
      <c r="B4590" t="s">
        <v>140</v>
      </c>
      <c r="C4590" t="s">
        <v>22</v>
      </c>
      <c r="D4590" t="s">
        <v>7</v>
      </c>
      <c r="E4590" t="s">
        <v>15</v>
      </c>
      <c r="F4590" s="5">
        <v>44140</v>
      </c>
      <c r="G4590">
        <v>470378625</v>
      </c>
      <c r="H4590" s="5">
        <v>44141</v>
      </c>
      <c r="I4590">
        <v>4343</v>
      </c>
      <c r="J4590" s="8">
        <v>109.28</v>
      </c>
      <c r="K4590" s="8">
        <v>35.840000000000003</v>
      </c>
      <c r="L4590" s="8">
        <v>474603.04</v>
      </c>
      <c r="M4590" s="8">
        <v>155653.12</v>
      </c>
      <c r="N4590" s="8">
        <v>318949.92</v>
      </c>
    </row>
    <row r="4591" spans="1:14" x14ac:dyDescent="0.25">
      <c r="A4591" t="s">
        <v>12</v>
      </c>
      <c r="B4591" t="s">
        <v>132</v>
      </c>
      <c r="C4591" t="s">
        <v>31</v>
      </c>
      <c r="D4591" t="s">
        <v>3</v>
      </c>
      <c r="E4591" t="s">
        <v>4</v>
      </c>
      <c r="F4591" s="5">
        <v>43621</v>
      </c>
      <c r="G4591">
        <v>792230403</v>
      </c>
      <c r="H4591" s="5">
        <v>43656</v>
      </c>
      <c r="I4591">
        <v>7436</v>
      </c>
      <c r="J4591" s="8">
        <v>437.2</v>
      </c>
      <c r="K4591" s="8">
        <v>263.33</v>
      </c>
      <c r="L4591" s="8">
        <v>3251019.2</v>
      </c>
      <c r="M4591" s="8">
        <v>1958121.88</v>
      </c>
      <c r="N4591" s="8">
        <v>1292897.32</v>
      </c>
    </row>
    <row r="4592" spans="1:14" x14ac:dyDescent="0.25">
      <c r="A4592" t="s">
        <v>26</v>
      </c>
      <c r="B4592" t="s">
        <v>64</v>
      </c>
      <c r="C4592" t="s">
        <v>19</v>
      </c>
      <c r="D4592" t="s">
        <v>3</v>
      </c>
      <c r="E4592" t="s">
        <v>23</v>
      </c>
      <c r="F4592" s="5">
        <v>42557</v>
      </c>
      <c r="G4592">
        <v>910574185</v>
      </c>
      <c r="H4592" s="5">
        <v>42594</v>
      </c>
      <c r="I4592">
        <v>7991</v>
      </c>
      <c r="J4592" s="8">
        <v>81.73</v>
      </c>
      <c r="K4592" s="8">
        <v>56.67</v>
      </c>
      <c r="L4592" s="8">
        <v>653104.43000000005</v>
      </c>
      <c r="M4592" s="8">
        <v>452849.97</v>
      </c>
      <c r="N4592" s="8">
        <v>200254.46</v>
      </c>
    </row>
    <row r="4593" spans="1:14" x14ac:dyDescent="0.25">
      <c r="A4593" t="s">
        <v>0</v>
      </c>
      <c r="B4593" t="s">
        <v>171</v>
      </c>
      <c r="C4593" t="s">
        <v>45</v>
      </c>
      <c r="D4593" t="s">
        <v>7</v>
      </c>
      <c r="E4593" t="s">
        <v>8</v>
      </c>
      <c r="F4593" s="5">
        <v>42499</v>
      </c>
      <c r="G4593">
        <v>625458800</v>
      </c>
      <c r="H4593" s="5">
        <v>42515</v>
      </c>
      <c r="I4593">
        <v>6013</v>
      </c>
      <c r="J4593" s="8">
        <v>9.33</v>
      </c>
      <c r="K4593" s="8">
        <v>6.92</v>
      </c>
      <c r="L4593" s="8">
        <v>56101.29</v>
      </c>
      <c r="M4593" s="8">
        <v>41609.96</v>
      </c>
      <c r="N4593" s="8">
        <v>14491.33</v>
      </c>
    </row>
    <row r="4594" spans="1:14" x14ac:dyDescent="0.25">
      <c r="A4594" t="s">
        <v>20</v>
      </c>
      <c r="B4594" t="s">
        <v>181</v>
      </c>
      <c r="C4594" t="s">
        <v>31</v>
      </c>
      <c r="D4594" t="s">
        <v>3</v>
      </c>
      <c r="E4594" t="s">
        <v>15</v>
      </c>
      <c r="F4594" s="5">
        <v>42309</v>
      </c>
      <c r="G4594">
        <v>257245576</v>
      </c>
      <c r="H4594" s="5">
        <v>42354</v>
      </c>
      <c r="I4594">
        <v>3537</v>
      </c>
      <c r="J4594" s="8">
        <v>437.2</v>
      </c>
      <c r="K4594" s="8">
        <v>263.33</v>
      </c>
      <c r="L4594" s="8">
        <v>1546376.4</v>
      </c>
      <c r="M4594" s="8">
        <v>931398.21</v>
      </c>
      <c r="N4594" s="8">
        <v>614978.18999999994</v>
      </c>
    </row>
    <row r="4595" spans="1:14" x14ac:dyDescent="0.25">
      <c r="A4595" t="s">
        <v>26</v>
      </c>
      <c r="B4595" t="s">
        <v>126</v>
      </c>
      <c r="C4595" t="s">
        <v>36</v>
      </c>
      <c r="D4595" t="s">
        <v>3</v>
      </c>
      <c r="E4595" t="s">
        <v>23</v>
      </c>
      <c r="F4595" s="5">
        <v>42050</v>
      </c>
      <c r="G4595">
        <v>196608340</v>
      </c>
      <c r="H4595" s="5">
        <v>42083</v>
      </c>
      <c r="I4595">
        <v>9632</v>
      </c>
      <c r="J4595" s="8">
        <v>421.89</v>
      </c>
      <c r="K4595" s="8">
        <v>364.69</v>
      </c>
      <c r="L4595" s="8">
        <v>4063644.48</v>
      </c>
      <c r="M4595" s="8">
        <v>3512694.08</v>
      </c>
      <c r="N4595" s="8">
        <v>550950.40000000002</v>
      </c>
    </row>
    <row r="4596" spans="1:14" x14ac:dyDescent="0.25">
      <c r="A4596" t="s">
        <v>26</v>
      </c>
      <c r="B4596" t="s">
        <v>122</v>
      </c>
      <c r="C4596" t="s">
        <v>14</v>
      </c>
      <c r="D4596" t="s">
        <v>3</v>
      </c>
      <c r="E4596" t="s">
        <v>4</v>
      </c>
      <c r="F4596" s="5">
        <v>42169</v>
      </c>
      <c r="G4596">
        <v>454533421</v>
      </c>
      <c r="H4596" s="5">
        <v>42170</v>
      </c>
      <c r="I4596">
        <v>5395</v>
      </c>
      <c r="J4596" s="8">
        <v>205.7</v>
      </c>
      <c r="K4596" s="8">
        <v>117.11</v>
      </c>
      <c r="L4596" s="8">
        <v>1109751.5</v>
      </c>
      <c r="M4596" s="8">
        <v>631808.44999999995</v>
      </c>
      <c r="N4596" s="8">
        <v>477943.05</v>
      </c>
    </row>
    <row r="4597" spans="1:14" x14ac:dyDescent="0.25">
      <c r="A4597" t="s">
        <v>9</v>
      </c>
      <c r="B4597" t="s">
        <v>164</v>
      </c>
      <c r="C4597" t="s">
        <v>11</v>
      </c>
      <c r="D4597" t="s">
        <v>7</v>
      </c>
      <c r="E4597" t="s">
        <v>15</v>
      </c>
      <c r="F4597" s="5">
        <v>42124</v>
      </c>
      <c r="G4597">
        <v>212319648</v>
      </c>
      <c r="H4597" s="5">
        <v>42139</v>
      </c>
      <c r="I4597">
        <v>8957</v>
      </c>
      <c r="J4597" s="8">
        <v>47.45</v>
      </c>
      <c r="K4597" s="8">
        <v>31.79</v>
      </c>
      <c r="L4597" s="8">
        <v>425009.65</v>
      </c>
      <c r="M4597" s="8">
        <v>284743.03000000003</v>
      </c>
      <c r="N4597" s="8">
        <v>140266.62</v>
      </c>
    </row>
    <row r="4598" spans="1:14" x14ac:dyDescent="0.25">
      <c r="A4598" t="s">
        <v>9</v>
      </c>
      <c r="B4598" t="s">
        <v>111</v>
      </c>
      <c r="C4598" t="s">
        <v>65</v>
      </c>
      <c r="D4598" t="s">
        <v>3</v>
      </c>
      <c r="E4598" t="s">
        <v>15</v>
      </c>
      <c r="F4598" s="5">
        <v>43220</v>
      </c>
      <c r="G4598">
        <v>971578347</v>
      </c>
      <c r="H4598" s="5">
        <v>43267</v>
      </c>
      <c r="I4598">
        <v>478</v>
      </c>
      <c r="J4598" s="8">
        <v>668.27</v>
      </c>
      <c r="K4598" s="8">
        <v>502.54</v>
      </c>
      <c r="L4598" s="8">
        <v>319433.06</v>
      </c>
      <c r="M4598" s="8">
        <v>240214.12</v>
      </c>
      <c r="N4598" s="8">
        <v>79218.94</v>
      </c>
    </row>
    <row r="4599" spans="1:14" x14ac:dyDescent="0.25">
      <c r="A4599" t="s">
        <v>9</v>
      </c>
      <c r="B4599" t="s">
        <v>167</v>
      </c>
      <c r="C4599" t="s">
        <v>45</v>
      </c>
      <c r="D4599" t="s">
        <v>7</v>
      </c>
      <c r="E4599" t="s">
        <v>15</v>
      </c>
      <c r="F4599" s="5">
        <v>42691</v>
      </c>
      <c r="G4599">
        <v>704233348</v>
      </c>
      <c r="H4599" s="5">
        <v>42700</v>
      </c>
      <c r="I4599">
        <v>7152</v>
      </c>
      <c r="J4599" s="8">
        <v>9.33</v>
      </c>
      <c r="K4599" s="8">
        <v>6.92</v>
      </c>
      <c r="L4599" s="8">
        <v>66728.160000000003</v>
      </c>
      <c r="M4599" s="8">
        <v>49491.839999999997</v>
      </c>
      <c r="N4599" s="8">
        <v>17236.32</v>
      </c>
    </row>
    <row r="4600" spans="1:14" x14ac:dyDescent="0.25">
      <c r="A4600" t="s">
        <v>0</v>
      </c>
      <c r="B4600" t="s">
        <v>144</v>
      </c>
      <c r="C4600" t="s">
        <v>31</v>
      </c>
      <c r="D4600" t="s">
        <v>3</v>
      </c>
      <c r="E4600" t="s">
        <v>8</v>
      </c>
      <c r="F4600" s="5">
        <v>43584</v>
      </c>
      <c r="G4600">
        <v>602520978</v>
      </c>
      <c r="H4600" s="5">
        <v>43613</v>
      </c>
      <c r="I4600">
        <v>8202</v>
      </c>
      <c r="J4600" s="8">
        <v>437.2</v>
      </c>
      <c r="K4600" s="8">
        <v>263.33</v>
      </c>
      <c r="L4600" s="8">
        <v>3585914.4</v>
      </c>
      <c r="M4600" s="8">
        <v>2159832.66</v>
      </c>
      <c r="N4600" s="8">
        <v>1426081.74</v>
      </c>
    </row>
    <row r="4601" spans="1:14" x14ac:dyDescent="0.25">
      <c r="A4601" t="s">
        <v>26</v>
      </c>
      <c r="B4601" t="s">
        <v>130</v>
      </c>
      <c r="C4601" t="s">
        <v>31</v>
      </c>
      <c r="D4601" t="s">
        <v>3</v>
      </c>
      <c r="E4601" t="s">
        <v>23</v>
      </c>
      <c r="F4601" s="5">
        <v>43103</v>
      </c>
      <c r="G4601">
        <v>128990066</v>
      </c>
      <c r="H4601" s="5">
        <v>43124</v>
      </c>
      <c r="I4601">
        <v>9882</v>
      </c>
      <c r="J4601" s="8">
        <v>437.2</v>
      </c>
      <c r="K4601" s="8">
        <v>263.33</v>
      </c>
      <c r="L4601" s="8">
        <v>4320410.4000000004</v>
      </c>
      <c r="M4601" s="8">
        <v>2602227.06</v>
      </c>
      <c r="N4601" s="8">
        <v>1718183.34</v>
      </c>
    </row>
    <row r="4602" spans="1:14" x14ac:dyDescent="0.25">
      <c r="A4602" t="s">
        <v>26</v>
      </c>
      <c r="B4602" t="s">
        <v>186</v>
      </c>
      <c r="C4602" t="s">
        <v>36</v>
      </c>
      <c r="D4602" t="s">
        <v>3</v>
      </c>
      <c r="E4602" t="s">
        <v>23</v>
      </c>
      <c r="F4602" s="5">
        <v>42075</v>
      </c>
      <c r="G4602">
        <v>166501939</v>
      </c>
      <c r="H4602" s="5">
        <v>42088</v>
      </c>
      <c r="I4602">
        <v>479</v>
      </c>
      <c r="J4602" s="8">
        <v>421.89</v>
      </c>
      <c r="K4602" s="8">
        <v>364.69</v>
      </c>
      <c r="L4602" s="8">
        <v>202085.31</v>
      </c>
      <c r="M4602" s="8">
        <v>174686.51</v>
      </c>
      <c r="N4602" s="8">
        <v>27398.799999999999</v>
      </c>
    </row>
    <row r="4603" spans="1:14" x14ac:dyDescent="0.25">
      <c r="A4603" t="s">
        <v>9</v>
      </c>
      <c r="B4603" t="s">
        <v>38</v>
      </c>
      <c r="C4603" t="s">
        <v>6</v>
      </c>
      <c r="D4603" t="s">
        <v>3</v>
      </c>
      <c r="E4603" t="s">
        <v>8</v>
      </c>
      <c r="F4603" s="5">
        <v>44712</v>
      </c>
      <c r="G4603">
        <v>768230426</v>
      </c>
      <c r="H4603" s="5">
        <v>44734</v>
      </c>
      <c r="I4603">
        <v>5310</v>
      </c>
      <c r="J4603" s="8">
        <v>152.58000000000001</v>
      </c>
      <c r="K4603" s="8">
        <v>97.44</v>
      </c>
      <c r="L4603" s="8">
        <v>810199.8</v>
      </c>
      <c r="M4603" s="8">
        <v>517406.4</v>
      </c>
      <c r="N4603" s="8">
        <v>292793.40000000002</v>
      </c>
    </row>
    <row r="4604" spans="1:14" x14ac:dyDescent="0.25">
      <c r="A4604" t="s">
        <v>9</v>
      </c>
      <c r="B4604" t="s">
        <v>56</v>
      </c>
      <c r="C4604" t="s">
        <v>45</v>
      </c>
      <c r="D4604" t="s">
        <v>7</v>
      </c>
      <c r="E4604" t="s">
        <v>4</v>
      </c>
      <c r="F4604" s="5">
        <v>42735</v>
      </c>
      <c r="G4604">
        <v>707661855</v>
      </c>
      <c r="H4604" s="5">
        <v>42761</v>
      </c>
      <c r="I4604">
        <v>1723</v>
      </c>
      <c r="J4604" s="8">
        <v>9.33</v>
      </c>
      <c r="K4604" s="8">
        <v>6.92</v>
      </c>
      <c r="L4604" s="8">
        <v>16075.59</v>
      </c>
      <c r="M4604" s="8">
        <v>11923.16</v>
      </c>
      <c r="N4604" s="8">
        <v>4152.43</v>
      </c>
    </row>
    <row r="4605" spans="1:14" x14ac:dyDescent="0.25">
      <c r="A4605" t="s">
        <v>9</v>
      </c>
      <c r="B4605" t="s">
        <v>134</v>
      </c>
      <c r="C4605" t="s">
        <v>45</v>
      </c>
      <c r="D4605" t="s">
        <v>7</v>
      </c>
      <c r="E4605" t="s">
        <v>4</v>
      </c>
      <c r="F4605" s="5">
        <v>44447</v>
      </c>
      <c r="G4605">
        <v>628595054</v>
      </c>
      <c r="H4605" s="5">
        <v>44490</v>
      </c>
      <c r="I4605">
        <v>4100</v>
      </c>
      <c r="J4605" s="8">
        <v>9.33</v>
      </c>
      <c r="K4605" s="8">
        <v>6.92</v>
      </c>
      <c r="L4605" s="8">
        <v>38253</v>
      </c>
      <c r="M4605" s="8">
        <v>28372</v>
      </c>
      <c r="N4605" s="8">
        <v>9881</v>
      </c>
    </row>
    <row r="4606" spans="1:14" x14ac:dyDescent="0.25">
      <c r="A4606" t="s">
        <v>9</v>
      </c>
      <c r="B4606" t="s">
        <v>165</v>
      </c>
      <c r="C4606" t="s">
        <v>11</v>
      </c>
      <c r="D4606" t="s">
        <v>7</v>
      </c>
      <c r="E4606" t="s">
        <v>23</v>
      </c>
      <c r="F4606" s="5">
        <v>44612</v>
      </c>
      <c r="G4606">
        <v>795141351</v>
      </c>
      <c r="H4606" s="5">
        <v>44616</v>
      </c>
      <c r="I4606">
        <v>8850</v>
      </c>
      <c r="J4606" s="8">
        <v>47.45</v>
      </c>
      <c r="K4606" s="8">
        <v>31.79</v>
      </c>
      <c r="L4606" s="8">
        <v>419932.5</v>
      </c>
      <c r="M4606" s="8">
        <v>281341.5</v>
      </c>
      <c r="N4606" s="8">
        <v>138591</v>
      </c>
    </row>
    <row r="4607" spans="1:14" x14ac:dyDescent="0.25">
      <c r="A4607" t="s">
        <v>20</v>
      </c>
      <c r="B4607" t="s">
        <v>71</v>
      </c>
      <c r="C4607" t="s">
        <v>57</v>
      </c>
      <c r="D4607" t="s">
        <v>7</v>
      </c>
      <c r="E4607" t="s">
        <v>8</v>
      </c>
      <c r="F4607" s="5">
        <v>44621</v>
      </c>
      <c r="G4607">
        <v>641724574</v>
      </c>
      <c r="H4607" s="5">
        <v>44650</v>
      </c>
      <c r="I4607">
        <v>9417</v>
      </c>
      <c r="J4607" s="8">
        <v>154.06</v>
      </c>
      <c r="K4607" s="8">
        <v>90.93</v>
      </c>
      <c r="L4607" s="8">
        <v>1450783.02</v>
      </c>
      <c r="M4607" s="8">
        <v>856287.81</v>
      </c>
      <c r="N4607" s="8">
        <v>594495.21</v>
      </c>
    </row>
    <row r="4608" spans="1:14" x14ac:dyDescent="0.25">
      <c r="A4608" t="s">
        <v>26</v>
      </c>
      <c r="B4608" t="s">
        <v>58</v>
      </c>
      <c r="C4608" t="s">
        <v>36</v>
      </c>
      <c r="D4608" t="s">
        <v>7</v>
      </c>
      <c r="E4608" t="s">
        <v>23</v>
      </c>
      <c r="F4608" s="5">
        <v>44787</v>
      </c>
      <c r="G4608">
        <v>123081052</v>
      </c>
      <c r="H4608" s="5">
        <v>44837</v>
      </c>
      <c r="I4608">
        <v>1273</v>
      </c>
      <c r="J4608" s="8">
        <v>421.89</v>
      </c>
      <c r="K4608" s="8">
        <v>364.69</v>
      </c>
      <c r="L4608" s="8">
        <v>537065.97</v>
      </c>
      <c r="M4608" s="8">
        <v>464250.37</v>
      </c>
      <c r="N4608" s="8">
        <v>72815.600000000006</v>
      </c>
    </row>
    <row r="4609" spans="1:14" x14ac:dyDescent="0.25">
      <c r="A4609" t="s">
        <v>9</v>
      </c>
      <c r="B4609" t="s">
        <v>68</v>
      </c>
      <c r="C4609" t="s">
        <v>36</v>
      </c>
      <c r="D4609" t="s">
        <v>7</v>
      </c>
      <c r="E4609" t="s">
        <v>4</v>
      </c>
      <c r="F4609" s="5">
        <v>42085</v>
      </c>
      <c r="G4609">
        <v>164259612</v>
      </c>
      <c r="H4609" s="5">
        <v>42123</v>
      </c>
      <c r="I4609">
        <v>6924</v>
      </c>
      <c r="J4609" s="8">
        <v>421.89</v>
      </c>
      <c r="K4609" s="8">
        <v>364.69</v>
      </c>
      <c r="L4609" s="8">
        <v>2921166.36</v>
      </c>
      <c r="M4609" s="8">
        <v>2525113.56</v>
      </c>
      <c r="N4609" s="8">
        <v>396052.8</v>
      </c>
    </row>
    <row r="4610" spans="1:14" x14ac:dyDescent="0.25">
      <c r="A4610" t="s">
        <v>0</v>
      </c>
      <c r="B4610" t="s">
        <v>144</v>
      </c>
      <c r="C4610" t="s">
        <v>2</v>
      </c>
      <c r="D4610" t="s">
        <v>3</v>
      </c>
      <c r="E4610" t="s">
        <v>23</v>
      </c>
      <c r="F4610" s="5">
        <v>43688</v>
      </c>
      <c r="G4610">
        <v>410621583</v>
      </c>
      <c r="H4610" s="5">
        <v>43714</v>
      </c>
      <c r="I4610">
        <v>906</v>
      </c>
      <c r="J4610" s="8">
        <v>255.28</v>
      </c>
      <c r="K4610" s="8">
        <v>159.41999999999999</v>
      </c>
      <c r="L4610" s="8">
        <v>231283.68</v>
      </c>
      <c r="M4610" s="8">
        <v>144434.51999999999</v>
      </c>
      <c r="N4610" s="8">
        <v>86849.16</v>
      </c>
    </row>
    <row r="4611" spans="1:14" x14ac:dyDescent="0.25">
      <c r="A4611" t="s">
        <v>26</v>
      </c>
      <c r="B4611" t="s">
        <v>175</v>
      </c>
      <c r="C4611" t="s">
        <v>2</v>
      </c>
      <c r="D4611" t="s">
        <v>3</v>
      </c>
      <c r="E4611" t="s">
        <v>15</v>
      </c>
      <c r="F4611" s="5">
        <v>42156</v>
      </c>
      <c r="G4611">
        <v>577840793</v>
      </c>
      <c r="H4611" s="5">
        <v>42194</v>
      </c>
      <c r="I4611">
        <v>4786</v>
      </c>
      <c r="J4611" s="8">
        <v>255.28</v>
      </c>
      <c r="K4611" s="8">
        <v>159.41999999999999</v>
      </c>
      <c r="L4611" s="8">
        <v>1221770.08</v>
      </c>
      <c r="M4611" s="8">
        <v>762984.12</v>
      </c>
      <c r="N4611" s="8">
        <v>458785.96</v>
      </c>
    </row>
    <row r="4612" spans="1:14" x14ac:dyDescent="0.25">
      <c r="A4612" t="s">
        <v>26</v>
      </c>
      <c r="B4612" t="s">
        <v>142</v>
      </c>
      <c r="C4612" t="s">
        <v>14</v>
      </c>
      <c r="D4612" t="s">
        <v>3</v>
      </c>
      <c r="E4612" t="s">
        <v>23</v>
      </c>
      <c r="F4612" s="5">
        <v>42439</v>
      </c>
      <c r="G4612">
        <v>901903569</v>
      </c>
      <c r="H4612" s="5">
        <v>42448</v>
      </c>
      <c r="I4612">
        <v>2163</v>
      </c>
      <c r="J4612" s="8">
        <v>205.7</v>
      </c>
      <c r="K4612" s="8">
        <v>117.11</v>
      </c>
      <c r="L4612" s="8">
        <v>444929.1</v>
      </c>
      <c r="M4612" s="8">
        <v>253308.93</v>
      </c>
      <c r="N4612" s="8">
        <v>191620.17</v>
      </c>
    </row>
    <row r="4613" spans="1:14" x14ac:dyDescent="0.25">
      <c r="A4613" t="s">
        <v>12</v>
      </c>
      <c r="B4613" t="s">
        <v>93</v>
      </c>
      <c r="C4613" t="s">
        <v>2</v>
      </c>
      <c r="D4613" t="s">
        <v>3</v>
      </c>
      <c r="E4613" t="s">
        <v>4</v>
      </c>
      <c r="F4613" s="5">
        <v>42491</v>
      </c>
      <c r="G4613">
        <v>789108741</v>
      </c>
      <c r="H4613" s="5">
        <v>42504</v>
      </c>
      <c r="I4613">
        <v>3667</v>
      </c>
      <c r="J4613" s="8">
        <v>255.28</v>
      </c>
      <c r="K4613" s="8">
        <v>159.41999999999999</v>
      </c>
      <c r="L4613" s="8">
        <v>936111.76</v>
      </c>
      <c r="M4613" s="8">
        <v>584593.14</v>
      </c>
      <c r="N4613" s="8">
        <v>351518.62</v>
      </c>
    </row>
    <row r="4614" spans="1:14" x14ac:dyDescent="0.25">
      <c r="A4614" t="s">
        <v>20</v>
      </c>
      <c r="B4614" t="s">
        <v>198</v>
      </c>
      <c r="C4614" t="s">
        <v>14</v>
      </c>
      <c r="D4614" t="s">
        <v>7</v>
      </c>
      <c r="E4614" t="s">
        <v>15</v>
      </c>
      <c r="F4614" s="5">
        <v>42851</v>
      </c>
      <c r="G4614">
        <v>166067636</v>
      </c>
      <c r="H4614" s="5">
        <v>42888</v>
      </c>
      <c r="I4614">
        <v>1959</v>
      </c>
      <c r="J4614" s="8">
        <v>205.7</v>
      </c>
      <c r="K4614" s="8">
        <v>117.11</v>
      </c>
      <c r="L4614" s="8">
        <v>402966.3</v>
      </c>
      <c r="M4614" s="8">
        <v>229418.49</v>
      </c>
      <c r="N4614" s="8">
        <v>173547.81</v>
      </c>
    </row>
    <row r="4615" spans="1:14" x14ac:dyDescent="0.25">
      <c r="A4615" t="s">
        <v>12</v>
      </c>
      <c r="B4615" t="s">
        <v>73</v>
      </c>
      <c r="C4615" t="s">
        <v>14</v>
      </c>
      <c r="D4615" t="s">
        <v>7</v>
      </c>
      <c r="E4615" t="s">
        <v>4</v>
      </c>
      <c r="F4615" s="5">
        <v>44676</v>
      </c>
      <c r="G4615">
        <v>829704082</v>
      </c>
      <c r="H4615" s="5">
        <v>44683</v>
      </c>
      <c r="I4615">
        <v>6730</v>
      </c>
      <c r="J4615" s="8">
        <v>205.7</v>
      </c>
      <c r="K4615" s="8">
        <v>117.11</v>
      </c>
      <c r="L4615" s="8">
        <v>1384361</v>
      </c>
      <c r="M4615" s="8">
        <v>788150.3</v>
      </c>
      <c r="N4615" s="8">
        <v>596210.69999999995</v>
      </c>
    </row>
    <row r="4616" spans="1:14" x14ac:dyDescent="0.25">
      <c r="A4616" t="s">
        <v>17</v>
      </c>
      <c r="B4616" t="s">
        <v>131</v>
      </c>
      <c r="C4616" t="s">
        <v>45</v>
      </c>
      <c r="D4616" t="s">
        <v>7</v>
      </c>
      <c r="E4616" t="s">
        <v>4</v>
      </c>
      <c r="F4616" s="5">
        <v>44665</v>
      </c>
      <c r="G4616">
        <v>597254407</v>
      </c>
      <c r="H4616" s="5">
        <v>44676</v>
      </c>
      <c r="I4616">
        <v>9706</v>
      </c>
      <c r="J4616" s="8">
        <v>9.33</v>
      </c>
      <c r="K4616" s="8">
        <v>6.92</v>
      </c>
      <c r="L4616" s="8">
        <v>90556.98</v>
      </c>
      <c r="M4616" s="8">
        <v>67165.52</v>
      </c>
      <c r="N4616" s="8">
        <v>23391.46</v>
      </c>
    </row>
    <row r="4617" spans="1:14" x14ac:dyDescent="0.25">
      <c r="A4617" t="s">
        <v>12</v>
      </c>
      <c r="B4617" t="s">
        <v>169</v>
      </c>
      <c r="C4617" t="s">
        <v>2</v>
      </c>
      <c r="D4617" t="s">
        <v>3</v>
      </c>
      <c r="E4617" t="s">
        <v>23</v>
      </c>
      <c r="F4617" s="5">
        <v>43214</v>
      </c>
      <c r="G4617">
        <v>956267440</v>
      </c>
      <c r="H4617" s="5">
        <v>43241</v>
      </c>
      <c r="I4617">
        <v>9641</v>
      </c>
      <c r="J4617" s="8">
        <v>255.28</v>
      </c>
      <c r="K4617" s="8">
        <v>159.41999999999999</v>
      </c>
      <c r="L4617" s="8">
        <v>2461154.48</v>
      </c>
      <c r="M4617" s="8">
        <v>1536968.22</v>
      </c>
      <c r="N4617" s="8">
        <v>924186.26</v>
      </c>
    </row>
    <row r="4618" spans="1:14" x14ac:dyDescent="0.25">
      <c r="A4618" t="s">
        <v>26</v>
      </c>
      <c r="B4618" t="s">
        <v>200</v>
      </c>
      <c r="C4618" t="s">
        <v>29</v>
      </c>
      <c r="D4618" t="s">
        <v>3</v>
      </c>
      <c r="E4618" t="s">
        <v>8</v>
      </c>
      <c r="F4618" s="5">
        <v>44189</v>
      </c>
      <c r="G4618">
        <v>314604508</v>
      </c>
      <c r="H4618" s="5">
        <v>43869</v>
      </c>
      <c r="I4618">
        <v>7320</v>
      </c>
      <c r="J4618" s="8">
        <v>651.21</v>
      </c>
      <c r="K4618" s="8">
        <v>524.96</v>
      </c>
      <c r="L4618" s="8">
        <v>4766857.2</v>
      </c>
      <c r="M4618" s="8">
        <v>3842707.2</v>
      </c>
      <c r="N4618" s="8">
        <v>924150</v>
      </c>
    </row>
    <row r="4619" spans="1:14" x14ac:dyDescent="0.25">
      <c r="A4619" t="s">
        <v>9</v>
      </c>
      <c r="B4619" t="s">
        <v>114</v>
      </c>
      <c r="C4619" t="s">
        <v>6</v>
      </c>
      <c r="D4619" t="s">
        <v>3</v>
      </c>
      <c r="E4619" t="s">
        <v>23</v>
      </c>
      <c r="F4619" s="5">
        <v>42689</v>
      </c>
      <c r="G4619">
        <v>750439441</v>
      </c>
      <c r="H4619" s="5">
        <v>42733</v>
      </c>
      <c r="I4619">
        <v>562</v>
      </c>
      <c r="J4619" s="8">
        <v>152.58000000000001</v>
      </c>
      <c r="K4619" s="8">
        <v>97.44</v>
      </c>
      <c r="L4619" s="8">
        <v>85749.96</v>
      </c>
      <c r="M4619" s="8">
        <v>54761.279999999999</v>
      </c>
      <c r="N4619" s="8">
        <v>30988.68</v>
      </c>
    </row>
    <row r="4620" spans="1:14" x14ac:dyDescent="0.25">
      <c r="A4620" t="s">
        <v>9</v>
      </c>
      <c r="B4620" t="s">
        <v>118</v>
      </c>
      <c r="C4620" t="s">
        <v>45</v>
      </c>
      <c r="D4620" t="s">
        <v>7</v>
      </c>
      <c r="E4620" t="s">
        <v>8</v>
      </c>
      <c r="F4620" s="5">
        <v>43433</v>
      </c>
      <c r="G4620">
        <v>362258565</v>
      </c>
      <c r="H4620" s="5">
        <v>43448</v>
      </c>
      <c r="I4620">
        <v>9214</v>
      </c>
      <c r="J4620" s="8">
        <v>9.33</v>
      </c>
      <c r="K4620" s="8">
        <v>6.92</v>
      </c>
      <c r="L4620" s="8">
        <v>85966.62</v>
      </c>
      <c r="M4620" s="8">
        <v>63760.88</v>
      </c>
      <c r="N4620" s="8">
        <v>22205.74</v>
      </c>
    </row>
    <row r="4621" spans="1:14" x14ac:dyDescent="0.25">
      <c r="A4621" t="s">
        <v>26</v>
      </c>
      <c r="B4621" t="s">
        <v>87</v>
      </c>
      <c r="C4621" t="s">
        <v>65</v>
      </c>
      <c r="D4621" t="s">
        <v>3</v>
      </c>
      <c r="E4621" t="s">
        <v>8</v>
      </c>
      <c r="F4621" s="5">
        <v>42377</v>
      </c>
      <c r="G4621">
        <v>918860709</v>
      </c>
      <c r="H4621" s="5">
        <v>42416</v>
      </c>
      <c r="I4621">
        <v>158</v>
      </c>
      <c r="J4621" s="8">
        <v>668.27</v>
      </c>
      <c r="K4621" s="8">
        <v>502.54</v>
      </c>
      <c r="L4621" s="8">
        <v>105586.66</v>
      </c>
      <c r="M4621" s="8">
        <v>79401.320000000007</v>
      </c>
      <c r="N4621" s="8">
        <v>26185.34</v>
      </c>
    </row>
    <row r="4622" spans="1:14" x14ac:dyDescent="0.25">
      <c r="A4622" t="s">
        <v>9</v>
      </c>
      <c r="B4622" t="s">
        <v>184</v>
      </c>
      <c r="C4622" t="s">
        <v>14</v>
      </c>
      <c r="D4622" t="s">
        <v>3</v>
      </c>
      <c r="E4622" t="s">
        <v>23</v>
      </c>
      <c r="F4622" s="5">
        <v>42018</v>
      </c>
      <c r="G4622">
        <v>209357202</v>
      </c>
      <c r="H4622" s="5">
        <v>42026</v>
      </c>
      <c r="I4622">
        <v>2303</v>
      </c>
      <c r="J4622" s="8">
        <v>205.7</v>
      </c>
      <c r="K4622" s="8">
        <v>117.11</v>
      </c>
      <c r="L4622" s="8">
        <v>473727.1</v>
      </c>
      <c r="M4622" s="8">
        <v>269704.33</v>
      </c>
      <c r="N4622" s="8">
        <v>204022.77</v>
      </c>
    </row>
    <row r="4623" spans="1:14" x14ac:dyDescent="0.25">
      <c r="A4623" t="s">
        <v>12</v>
      </c>
      <c r="B4623" t="s">
        <v>132</v>
      </c>
      <c r="C4623" t="s">
        <v>29</v>
      </c>
      <c r="D4623" t="s">
        <v>3</v>
      </c>
      <c r="E4623" t="s">
        <v>15</v>
      </c>
      <c r="F4623" s="5">
        <v>44437</v>
      </c>
      <c r="G4623">
        <v>593171870</v>
      </c>
      <c r="H4623" s="5">
        <v>44443</v>
      </c>
      <c r="I4623">
        <v>1593</v>
      </c>
      <c r="J4623" s="8">
        <v>651.21</v>
      </c>
      <c r="K4623" s="8">
        <v>524.96</v>
      </c>
      <c r="L4623" s="8">
        <v>1037377.53</v>
      </c>
      <c r="M4623" s="8">
        <v>836261.28</v>
      </c>
      <c r="N4623" s="8">
        <v>201116.25</v>
      </c>
    </row>
    <row r="4624" spans="1:14" x14ac:dyDescent="0.25">
      <c r="A4624" t="s">
        <v>9</v>
      </c>
      <c r="B4624" t="s">
        <v>96</v>
      </c>
      <c r="C4624" t="s">
        <v>31</v>
      </c>
      <c r="D4624" t="s">
        <v>7</v>
      </c>
      <c r="E4624" t="s">
        <v>15</v>
      </c>
      <c r="F4624" s="5">
        <v>43179</v>
      </c>
      <c r="G4624">
        <v>450041043</v>
      </c>
      <c r="H4624" s="5">
        <v>43206</v>
      </c>
      <c r="I4624">
        <v>6000</v>
      </c>
      <c r="J4624" s="8">
        <v>437.2</v>
      </c>
      <c r="K4624" s="8">
        <v>263.33</v>
      </c>
      <c r="L4624" s="8">
        <v>2623200</v>
      </c>
      <c r="M4624" s="8">
        <v>1579980</v>
      </c>
      <c r="N4624" s="8">
        <v>1043220</v>
      </c>
    </row>
    <row r="4625" spans="1:14" x14ac:dyDescent="0.25">
      <c r="A4625" t="s">
        <v>0</v>
      </c>
      <c r="B4625" t="s">
        <v>48</v>
      </c>
      <c r="C4625" t="s">
        <v>29</v>
      </c>
      <c r="D4625" t="s">
        <v>7</v>
      </c>
      <c r="E4625" t="s">
        <v>15</v>
      </c>
      <c r="F4625" s="5">
        <v>43528</v>
      </c>
      <c r="G4625">
        <v>930013549</v>
      </c>
      <c r="H4625" s="5">
        <v>43531</v>
      </c>
      <c r="I4625">
        <v>531</v>
      </c>
      <c r="J4625" s="8">
        <v>651.21</v>
      </c>
      <c r="K4625" s="8">
        <v>524.96</v>
      </c>
      <c r="L4625" s="8">
        <v>345792.51</v>
      </c>
      <c r="M4625" s="8">
        <v>278753.76</v>
      </c>
      <c r="N4625" s="8">
        <v>67038.75</v>
      </c>
    </row>
    <row r="4626" spans="1:14" x14ac:dyDescent="0.25">
      <c r="A4626" t="s">
        <v>9</v>
      </c>
      <c r="B4626" t="s">
        <v>184</v>
      </c>
      <c r="C4626" t="s">
        <v>29</v>
      </c>
      <c r="D4626" t="s">
        <v>3</v>
      </c>
      <c r="E4626" t="s">
        <v>23</v>
      </c>
      <c r="F4626" s="5">
        <v>42078</v>
      </c>
      <c r="G4626">
        <v>103450715</v>
      </c>
      <c r="H4626" s="5">
        <v>42112</v>
      </c>
      <c r="I4626">
        <v>2220</v>
      </c>
      <c r="J4626" s="8">
        <v>651.21</v>
      </c>
      <c r="K4626" s="8">
        <v>524.96</v>
      </c>
      <c r="L4626" s="8">
        <v>1445686.2</v>
      </c>
      <c r="M4626" s="8">
        <v>1165411.2</v>
      </c>
      <c r="N4626" s="8">
        <v>280275</v>
      </c>
    </row>
    <row r="4627" spans="1:14" x14ac:dyDescent="0.25">
      <c r="A4627" t="s">
        <v>0</v>
      </c>
      <c r="B4627" t="s">
        <v>48</v>
      </c>
      <c r="C4627" t="s">
        <v>2</v>
      </c>
      <c r="D4627" t="s">
        <v>3</v>
      </c>
      <c r="E4627" t="s">
        <v>23</v>
      </c>
      <c r="F4627" s="5">
        <v>42619</v>
      </c>
      <c r="G4627">
        <v>611026370</v>
      </c>
      <c r="H4627" s="5">
        <v>42620</v>
      </c>
      <c r="I4627">
        <v>5136</v>
      </c>
      <c r="J4627" s="8">
        <v>255.28</v>
      </c>
      <c r="K4627" s="8">
        <v>159.41999999999999</v>
      </c>
      <c r="L4627" s="8">
        <v>1311118.08</v>
      </c>
      <c r="M4627" s="8">
        <v>818781.12</v>
      </c>
      <c r="N4627" s="8">
        <v>492336.96</v>
      </c>
    </row>
    <row r="4628" spans="1:14" x14ac:dyDescent="0.25">
      <c r="A4628" t="s">
        <v>12</v>
      </c>
      <c r="B4628" t="s">
        <v>132</v>
      </c>
      <c r="C4628" t="s">
        <v>29</v>
      </c>
      <c r="D4628" t="s">
        <v>3</v>
      </c>
      <c r="E4628" t="s">
        <v>8</v>
      </c>
      <c r="F4628" s="5">
        <v>42027</v>
      </c>
      <c r="G4628">
        <v>213726842</v>
      </c>
      <c r="H4628" s="5">
        <v>42032</v>
      </c>
      <c r="I4628">
        <v>5377</v>
      </c>
      <c r="J4628" s="8">
        <v>651.21</v>
      </c>
      <c r="K4628" s="8">
        <v>524.96</v>
      </c>
      <c r="L4628" s="8">
        <v>3501556.17</v>
      </c>
      <c r="M4628" s="8">
        <v>2822709.92</v>
      </c>
      <c r="N4628" s="8">
        <v>678846.25</v>
      </c>
    </row>
    <row r="4629" spans="1:14" x14ac:dyDescent="0.25">
      <c r="A4629" t="s">
        <v>26</v>
      </c>
      <c r="B4629" t="s">
        <v>64</v>
      </c>
      <c r="C4629" t="s">
        <v>45</v>
      </c>
      <c r="D4629" t="s">
        <v>7</v>
      </c>
      <c r="E4629" t="s">
        <v>4</v>
      </c>
      <c r="F4629" s="5">
        <v>44063</v>
      </c>
      <c r="G4629">
        <v>342850959</v>
      </c>
      <c r="H4629" s="5">
        <v>44095</v>
      </c>
      <c r="I4629">
        <v>6072</v>
      </c>
      <c r="J4629" s="8">
        <v>9.33</v>
      </c>
      <c r="K4629" s="8">
        <v>6.92</v>
      </c>
      <c r="L4629" s="8">
        <v>56651.76</v>
      </c>
      <c r="M4629" s="8">
        <v>42018.239999999998</v>
      </c>
      <c r="N4629" s="8">
        <v>14633.52</v>
      </c>
    </row>
    <row r="4630" spans="1:14" x14ac:dyDescent="0.25">
      <c r="A4630" t="s">
        <v>17</v>
      </c>
      <c r="B4630" t="s">
        <v>158</v>
      </c>
      <c r="C4630" t="s">
        <v>19</v>
      </c>
      <c r="D4630" t="s">
        <v>7</v>
      </c>
      <c r="E4630" t="s">
        <v>23</v>
      </c>
      <c r="F4630" s="5">
        <v>44110</v>
      </c>
      <c r="G4630">
        <v>250010049</v>
      </c>
      <c r="H4630" s="5">
        <v>44140</v>
      </c>
      <c r="I4630">
        <v>2384</v>
      </c>
      <c r="J4630" s="8">
        <v>81.73</v>
      </c>
      <c r="K4630" s="8">
        <v>56.67</v>
      </c>
      <c r="L4630" s="8">
        <v>194844.32</v>
      </c>
      <c r="M4630" s="8">
        <v>135101.28</v>
      </c>
      <c r="N4630" s="8">
        <v>59743.040000000001</v>
      </c>
    </row>
    <row r="4631" spans="1:14" x14ac:dyDescent="0.25">
      <c r="A4631" t="s">
        <v>17</v>
      </c>
      <c r="B4631" t="s">
        <v>42</v>
      </c>
      <c r="C4631" t="s">
        <v>11</v>
      </c>
      <c r="D4631" t="s">
        <v>7</v>
      </c>
      <c r="E4631" t="s">
        <v>8</v>
      </c>
      <c r="F4631" s="5">
        <v>42401</v>
      </c>
      <c r="G4631">
        <v>157127940</v>
      </c>
      <c r="H4631" s="5">
        <v>42440</v>
      </c>
      <c r="I4631">
        <v>6504</v>
      </c>
      <c r="J4631" s="8">
        <v>47.45</v>
      </c>
      <c r="K4631" s="8">
        <v>31.79</v>
      </c>
      <c r="L4631" s="8">
        <v>308614.8</v>
      </c>
      <c r="M4631" s="8">
        <v>206762.16</v>
      </c>
      <c r="N4631" s="8">
        <v>101852.64</v>
      </c>
    </row>
    <row r="4632" spans="1:14" x14ac:dyDescent="0.25">
      <c r="A4632" t="s">
        <v>26</v>
      </c>
      <c r="B4632" t="s">
        <v>153</v>
      </c>
      <c r="C4632" t="s">
        <v>14</v>
      </c>
      <c r="D4632" t="s">
        <v>3</v>
      </c>
      <c r="E4632" t="s">
        <v>4</v>
      </c>
      <c r="F4632" s="5">
        <v>42639</v>
      </c>
      <c r="G4632">
        <v>806440961</v>
      </c>
      <c r="H4632" s="5">
        <v>42647</v>
      </c>
      <c r="I4632">
        <v>2656</v>
      </c>
      <c r="J4632" s="8">
        <v>205.7</v>
      </c>
      <c r="K4632" s="8">
        <v>117.11</v>
      </c>
      <c r="L4632" s="8">
        <v>546339.19999999995</v>
      </c>
      <c r="M4632" s="8">
        <v>311044.15999999997</v>
      </c>
      <c r="N4632" s="8">
        <v>235295.04</v>
      </c>
    </row>
    <row r="4633" spans="1:14" x14ac:dyDescent="0.25">
      <c r="A4633" t="s">
        <v>20</v>
      </c>
      <c r="B4633" t="s">
        <v>201</v>
      </c>
      <c r="C4633" t="s">
        <v>36</v>
      </c>
      <c r="D4633" t="s">
        <v>7</v>
      </c>
      <c r="E4633" t="s">
        <v>8</v>
      </c>
      <c r="F4633" s="5">
        <v>43720</v>
      </c>
      <c r="G4633">
        <v>310497939</v>
      </c>
      <c r="H4633" s="5">
        <v>43749</v>
      </c>
      <c r="I4633">
        <v>2095</v>
      </c>
      <c r="J4633" s="8">
        <v>421.89</v>
      </c>
      <c r="K4633" s="8">
        <v>364.69</v>
      </c>
      <c r="L4633" s="8">
        <v>883859.55</v>
      </c>
      <c r="M4633" s="8">
        <v>764025.55</v>
      </c>
      <c r="N4633" s="8">
        <v>119834</v>
      </c>
    </row>
    <row r="4634" spans="1:14" x14ac:dyDescent="0.25">
      <c r="A4634" t="s">
        <v>20</v>
      </c>
      <c r="B4634" t="s">
        <v>46</v>
      </c>
      <c r="C4634" t="s">
        <v>6</v>
      </c>
      <c r="D4634" t="s">
        <v>3</v>
      </c>
      <c r="E4634" t="s">
        <v>8</v>
      </c>
      <c r="F4634" s="5">
        <v>43315</v>
      </c>
      <c r="G4634">
        <v>902160203</v>
      </c>
      <c r="H4634" s="5">
        <v>43319</v>
      </c>
      <c r="I4634">
        <v>8107</v>
      </c>
      <c r="J4634" s="8">
        <v>152.58000000000001</v>
      </c>
      <c r="K4634" s="8">
        <v>97.44</v>
      </c>
      <c r="L4634" s="8">
        <v>1236966.06</v>
      </c>
      <c r="M4634" s="8">
        <v>789946.08</v>
      </c>
      <c r="N4634" s="8">
        <v>447019.98</v>
      </c>
    </row>
    <row r="4635" spans="1:14" x14ac:dyDescent="0.25">
      <c r="A4635" t="s">
        <v>9</v>
      </c>
      <c r="B4635" t="s">
        <v>56</v>
      </c>
      <c r="C4635" t="s">
        <v>45</v>
      </c>
      <c r="D4635" t="s">
        <v>3</v>
      </c>
      <c r="E4635" t="s">
        <v>4</v>
      </c>
      <c r="F4635" s="5">
        <v>42638</v>
      </c>
      <c r="G4635">
        <v>384601581</v>
      </c>
      <c r="H4635" s="5">
        <v>42662</v>
      </c>
      <c r="I4635">
        <v>1009</v>
      </c>
      <c r="J4635" s="8">
        <v>9.33</v>
      </c>
      <c r="K4635" s="8">
        <v>6.92</v>
      </c>
      <c r="L4635" s="8">
        <v>9413.9699999999993</v>
      </c>
      <c r="M4635" s="8">
        <v>6982.28</v>
      </c>
      <c r="N4635" s="8">
        <v>2431.69</v>
      </c>
    </row>
    <row r="4636" spans="1:14" x14ac:dyDescent="0.25">
      <c r="A4636" t="s">
        <v>0</v>
      </c>
      <c r="B4636" t="s">
        <v>171</v>
      </c>
      <c r="C4636" t="s">
        <v>36</v>
      </c>
      <c r="D4636" t="s">
        <v>3</v>
      </c>
      <c r="E4636" t="s">
        <v>4</v>
      </c>
      <c r="F4636" s="5">
        <v>44912</v>
      </c>
      <c r="G4636">
        <v>681308400</v>
      </c>
      <c r="H4636" s="5">
        <v>44591</v>
      </c>
      <c r="I4636">
        <v>3151</v>
      </c>
      <c r="J4636" s="8">
        <v>421.89</v>
      </c>
      <c r="K4636" s="8">
        <v>364.69</v>
      </c>
      <c r="L4636" s="8">
        <v>1329375.3899999999</v>
      </c>
      <c r="M4636" s="8">
        <v>1149138.19</v>
      </c>
      <c r="N4636" s="8">
        <v>180237.2</v>
      </c>
    </row>
    <row r="4637" spans="1:14" x14ac:dyDescent="0.25">
      <c r="A4637" t="s">
        <v>9</v>
      </c>
      <c r="B4637" t="s">
        <v>124</v>
      </c>
      <c r="C4637" t="s">
        <v>57</v>
      </c>
      <c r="D4637" t="s">
        <v>3</v>
      </c>
      <c r="E4637" t="s">
        <v>15</v>
      </c>
      <c r="F4637" s="5">
        <v>42241</v>
      </c>
      <c r="G4637">
        <v>186079490</v>
      </c>
      <c r="H4637" s="5">
        <v>42245</v>
      </c>
      <c r="I4637">
        <v>3911</v>
      </c>
      <c r="J4637" s="8">
        <v>154.06</v>
      </c>
      <c r="K4637" s="8">
        <v>90.93</v>
      </c>
      <c r="L4637" s="8">
        <v>602528.66</v>
      </c>
      <c r="M4637" s="8">
        <v>355627.23</v>
      </c>
      <c r="N4637" s="8">
        <v>246901.43</v>
      </c>
    </row>
    <row r="4638" spans="1:14" x14ac:dyDescent="0.25">
      <c r="A4638" t="s">
        <v>9</v>
      </c>
      <c r="B4638" t="s">
        <v>38</v>
      </c>
      <c r="C4638" t="s">
        <v>29</v>
      </c>
      <c r="D4638" t="s">
        <v>3</v>
      </c>
      <c r="E4638" t="s">
        <v>4</v>
      </c>
      <c r="F4638" s="5">
        <v>43973</v>
      </c>
      <c r="G4638">
        <v>513026177</v>
      </c>
      <c r="H4638" s="5">
        <v>43987</v>
      </c>
      <c r="I4638">
        <v>4701</v>
      </c>
      <c r="J4638" s="8">
        <v>651.21</v>
      </c>
      <c r="K4638" s="8">
        <v>524.96</v>
      </c>
      <c r="L4638" s="8">
        <v>3061338.21</v>
      </c>
      <c r="M4638" s="8">
        <v>2467836.96</v>
      </c>
      <c r="N4638" s="8">
        <v>593501.25</v>
      </c>
    </row>
    <row r="4639" spans="1:14" x14ac:dyDescent="0.25">
      <c r="A4639" t="s">
        <v>0</v>
      </c>
      <c r="B4639" t="s">
        <v>50</v>
      </c>
      <c r="C4639" t="s">
        <v>29</v>
      </c>
      <c r="D4639" t="s">
        <v>3</v>
      </c>
      <c r="E4639" t="s">
        <v>23</v>
      </c>
      <c r="F4639" s="5">
        <v>44688</v>
      </c>
      <c r="G4639">
        <v>646572291</v>
      </c>
      <c r="H4639" s="5">
        <v>44704</v>
      </c>
      <c r="I4639">
        <v>3964</v>
      </c>
      <c r="J4639" s="8">
        <v>651.21</v>
      </c>
      <c r="K4639" s="8">
        <v>524.96</v>
      </c>
      <c r="L4639" s="8">
        <v>2581396.44</v>
      </c>
      <c r="M4639" s="8">
        <v>2080941.44</v>
      </c>
      <c r="N4639" s="8">
        <v>500455</v>
      </c>
    </row>
    <row r="4640" spans="1:14" x14ac:dyDescent="0.25">
      <c r="A4640" t="s">
        <v>17</v>
      </c>
      <c r="B4640" t="s">
        <v>119</v>
      </c>
      <c r="C4640" t="s">
        <v>22</v>
      </c>
      <c r="D4640" t="s">
        <v>7</v>
      </c>
      <c r="E4640" t="s">
        <v>15</v>
      </c>
      <c r="F4640" s="5">
        <v>43891</v>
      </c>
      <c r="G4640">
        <v>991454160</v>
      </c>
      <c r="H4640" s="5">
        <v>43909</v>
      </c>
      <c r="I4640">
        <v>2173</v>
      </c>
      <c r="J4640" s="8">
        <v>109.28</v>
      </c>
      <c r="K4640" s="8">
        <v>35.840000000000003</v>
      </c>
      <c r="L4640" s="8">
        <v>237465.44</v>
      </c>
      <c r="M4640" s="8">
        <v>77880.320000000007</v>
      </c>
      <c r="N4640" s="8">
        <v>159585.12</v>
      </c>
    </row>
    <row r="4641" spans="1:14" x14ac:dyDescent="0.25">
      <c r="A4641" t="s">
        <v>9</v>
      </c>
      <c r="B4641" t="s">
        <v>106</v>
      </c>
      <c r="C4641" t="s">
        <v>2</v>
      </c>
      <c r="D4641" t="s">
        <v>7</v>
      </c>
      <c r="E4641" t="s">
        <v>15</v>
      </c>
      <c r="F4641" s="5">
        <v>44636</v>
      </c>
      <c r="G4641">
        <v>222720611</v>
      </c>
      <c r="H4641" s="5">
        <v>44652</v>
      </c>
      <c r="I4641">
        <v>6833</v>
      </c>
      <c r="J4641" s="8">
        <v>255.28</v>
      </c>
      <c r="K4641" s="8">
        <v>159.41999999999999</v>
      </c>
      <c r="L4641" s="8">
        <v>1744328.24</v>
      </c>
      <c r="M4641" s="8">
        <v>1089316.8600000001</v>
      </c>
      <c r="N4641" s="8">
        <v>655011.38</v>
      </c>
    </row>
    <row r="4642" spans="1:14" x14ac:dyDescent="0.25">
      <c r="A4642" t="s">
        <v>39</v>
      </c>
      <c r="B4642" t="s">
        <v>40</v>
      </c>
      <c r="C4642" t="s">
        <v>29</v>
      </c>
      <c r="D4642" t="s">
        <v>7</v>
      </c>
      <c r="E4642" t="s">
        <v>23</v>
      </c>
      <c r="F4642" s="5">
        <v>43478</v>
      </c>
      <c r="G4642">
        <v>235732972</v>
      </c>
      <c r="H4642" s="5">
        <v>43496</v>
      </c>
      <c r="I4642">
        <v>7480</v>
      </c>
      <c r="J4642" s="8">
        <v>651.21</v>
      </c>
      <c r="K4642" s="8">
        <v>524.96</v>
      </c>
      <c r="L4642" s="8">
        <v>4871050.8</v>
      </c>
      <c r="M4642" s="8">
        <v>3926700.8</v>
      </c>
      <c r="N4642" s="8">
        <v>944350</v>
      </c>
    </row>
    <row r="4643" spans="1:14" x14ac:dyDescent="0.25">
      <c r="A4643" t="s">
        <v>17</v>
      </c>
      <c r="B4643" t="s">
        <v>131</v>
      </c>
      <c r="C4643" t="s">
        <v>29</v>
      </c>
      <c r="D4643" t="s">
        <v>3</v>
      </c>
      <c r="E4643" t="s">
        <v>15</v>
      </c>
      <c r="F4643" s="5">
        <v>44326</v>
      </c>
      <c r="G4643">
        <v>296165072</v>
      </c>
      <c r="H4643" s="5">
        <v>44349</v>
      </c>
      <c r="I4643">
        <v>681</v>
      </c>
      <c r="J4643" s="8">
        <v>651.21</v>
      </c>
      <c r="K4643" s="8">
        <v>524.96</v>
      </c>
      <c r="L4643" s="8">
        <v>443474.01</v>
      </c>
      <c r="M4643" s="8">
        <v>357497.76</v>
      </c>
      <c r="N4643" s="8">
        <v>85976.25</v>
      </c>
    </row>
    <row r="4644" spans="1:14" x14ac:dyDescent="0.25">
      <c r="A4644" t="s">
        <v>26</v>
      </c>
      <c r="B4644" t="s">
        <v>202</v>
      </c>
      <c r="C4644" t="s">
        <v>14</v>
      </c>
      <c r="D4644" t="s">
        <v>3</v>
      </c>
      <c r="E4644" t="s">
        <v>15</v>
      </c>
      <c r="F4644" s="5">
        <v>43857</v>
      </c>
      <c r="G4644">
        <v>190003240</v>
      </c>
      <c r="H4644" s="5">
        <v>43898</v>
      </c>
      <c r="I4644">
        <v>5036</v>
      </c>
      <c r="J4644" s="8">
        <v>205.7</v>
      </c>
      <c r="K4644" s="8">
        <v>117.11</v>
      </c>
      <c r="L4644" s="8">
        <v>1035905.2</v>
      </c>
      <c r="M4644" s="8">
        <v>589765.96</v>
      </c>
      <c r="N4644" s="8">
        <v>446139.24</v>
      </c>
    </row>
    <row r="4645" spans="1:14" x14ac:dyDescent="0.25">
      <c r="A4645" t="s">
        <v>0</v>
      </c>
      <c r="B4645" t="s">
        <v>101</v>
      </c>
      <c r="C4645" t="s">
        <v>22</v>
      </c>
      <c r="D4645" t="s">
        <v>3</v>
      </c>
      <c r="E4645" t="s">
        <v>4</v>
      </c>
      <c r="F4645" s="5">
        <v>44491</v>
      </c>
      <c r="G4645">
        <v>673546302</v>
      </c>
      <c r="H4645" s="5">
        <v>44511</v>
      </c>
      <c r="I4645">
        <v>6173</v>
      </c>
      <c r="J4645" s="8">
        <v>109.28</v>
      </c>
      <c r="K4645" s="8">
        <v>35.840000000000003</v>
      </c>
      <c r="L4645" s="8">
        <v>674585.44</v>
      </c>
      <c r="M4645" s="8">
        <v>221240.32000000001</v>
      </c>
      <c r="N4645" s="8">
        <v>453345.12</v>
      </c>
    </row>
    <row r="4646" spans="1:14" x14ac:dyDescent="0.25">
      <c r="A4646" t="s">
        <v>12</v>
      </c>
      <c r="B4646" t="s">
        <v>108</v>
      </c>
      <c r="C4646" t="s">
        <v>31</v>
      </c>
      <c r="D4646" t="s">
        <v>3</v>
      </c>
      <c r="E4646" t="s">
        <v>15</v>
      </c>
      <c r="F4646" s="5">
        <v>42301</v>
      </c>
      <c r="G4646">
        <v>323405587</v>
      </c>
      <c r="H4646" s="5">
        <v>42325</v>
      </c>
      <c r="I4646">
        <v>1755</v>
      </c>
      <c r="J4646" s="8">
        <v>437.2</v>
      </c>
      <c r="K4646" s="8">
        <v>263.33</v>
      </c>
      <c r="L4646" s="8">
        <v>767286</v>
      </c>
      <c r="M4646" s="8">
        <v>462144.15</v>
      </c>
      <c r="N4646" s="8">
        <v>305141.84999999998</v>
      </c>
    </row>
    <row r="4647" spans="1:14" x14ac:dyDescent="0.25">
      <c r="A4647" t="s">
        <v>0</v>
      </c>
      <c r="B4647" t="s">
        <v>171</v>
      </c>
      <c r="C4647" t="s">
        <v>65</v>
      </c>
      <c r="D4647" t="s">
        <v>7</v>
      </c>
      <c r="E4647" t="s">
        <v>15</v>
      </c>
      <c r="F4647" s="5">
        <v>44370</v>
      </c>
      <c r="G4647">
        <v>486504924</v>
      </c>
      <c r="H4647" s="5">
        <v>44372</v>
      </c>
      <c r="I4647">
        <v>6473</v>
      </c>
      <c r="J4647" s="8">
        <v>668.27</v>
      </c>
      <c r="K4647" s="8">
        <v>502.54</v>
      </c>
      <c r="L4647" s="8">
        <v>4325711.71</v>
      </c>
      <c r="M4647" s="8">
        <v>3252941.42</v>
      </c>
      <c r="N4647" s="8">
        <v>1072770.29</v>
      </c>
    </row>
    <row r="4648" spans="1:14" x14ac:dyDescent="0.25">
      <c r="A4648" t="s">
        <v>17</v>
      </c>
      <c r="B4648" t="s">
        <v>188</v>
      </c>
      <c r="C4648" t="s">
        <v>6</v>
      </c>
      <c r="D4648" t="s">
        <v>3</v>
      </c>
      <c r="E4648" t="s">
        <v>23</v>
      </c>
      <c r="F4648" s="5">
        <v>42932</v>
      </c>
      <c r="G4648">
        <v>330080640</v>
      </c>
      <c r="H4648" s="5">
        <v>42951</v>
      </c>
      <c r="I4648">
        <v>7051</v>
      </c>
      <c r="J4648" s="8">
        <v>152.58000000000001</v>
      </c>
      <c r="K4648" s="8">
        <v>97.44</v>
      </c>
      <c r="L4648" s="8">
        <v>1075841.58</v>
      </c>
      <c r="M4648" s="8">
        <v>687049.44</v>
      </c>
      <c r="N4648" s="8">
        <v>388792.14</v>
      </c>
    </row>
    <row r="4649" spans="1:14" x14ac:dyDescent="0.25">
      <c r="A4649" t="s">
        <v>9</v>
      </c>
      <c r="B4649" t="s">
        <v>24</v>
      </c>
      <c r="C4649" t="s">
        <v>65</v>
      </c>
      <c r="D4649" t="s">
        <v>7</v>
      </c>
      <c r="E4649" t="s">
        <v>4</v>
      </c>
      <c r="F4649" s="5">
        <v>43891</v>
      </c>
      <c r="G4649">
        <v>891681563</v>
      </c>
      <c r="H4649" s="5">
        <v>43917</v>
      </c>
      <c r="I4649">
        <v>7245</v>
      </c>
      <c r="J4649" s="8">
        <v>668.27</v>
      </c>
      <c r="K4649" s="8">
        <v>502.54</v>
      </c>
      <c r="L4649" s="8">
        <v>4841616.1500000004</v>
      </c>
      <c r="M4649" s="8">
        <v>3640902.3</v>
      </c>
      <c r="N4649" s="8">
        <v>1200713.8500000001</v>
      </c>
    </row>
    <row r="4650" spans="1:14" x14ac:dyDescent="0.25">
      <c r="A4650" t="s">
        <v>9</v>
      </c>
      <c r="B4650" t="s">
        <v>133</v>
      </c>
      <c r="C4650" t="s">
        <v>11</v>
      </c>
      <c r="D4650" t="s">
        <v>7</v>
      </c>
      <c r="E4650" t="s">
        <v>4</v>
      </c>
      <c r="F4650" s="5">
        <v>43990</v>
      </c>
      <c r="G4650">
        <v>129169023</v>
      </c>
      <c r="H4650" s="5">
        <v>44030</v>
      </c>
      <c r="I4650">
        <v>2839</v>
      </c>
      <c r="J4650" s="8">
        <v>47.45</v>
      </c>
      <c r="K4650" s="8">
        <v>31.79</v>
      </c>
      <c r="L4650" s="8">
        <v>134710.54999999999</v>
      </c>
      <c r="M4650" s="8">
        <v>90251.81</v>
      </c>
      <c r="N4650" s="8">
        <v>44458.74</v>
      </c>
    </row>
    <row r="4651" spans="1:14" x14ac:dyDescent="0.25">
      <c r="A4651" t="s">
        <v>17</v>
      </c>
      <c r="B4651" t="s">
        <v>158</v>
      </c>
      <c r="C4651" t="s">
        <v>31</v>
      </c>
      <c r="D4651" t="s">
        <v>7</v>
      </c>
      <c r="E4651" t="s">
        <v>15</v>
      </c>
      <c r="F4651" s="5">
        <v>44562</v>
      </c>
      <c r="G4651">
        <v>570716845</v>
      </c>
      <c r="H4651" s="5">
        <v>44574</v>
      </c>
      <c r="I4651">
        <v>6652</v>
      </c>
      <c r="J4651" s="8">
        <v>437.2</v>
      </c>
      <c r="K4651" s="8">
        <v>263.33</v>
      </c>
      <c r="L4651" s="8">
        <v>2908254.4</v>
      </c>
      <c r="M4651" s="8">
        <v>1751671.16</v>
      </c>
      <c r="N4651" s="8">
        <v>1156583.24</v>
      </c>
    </row>
    <row r="4652" spans="1:14" x14ac:dyDescent="0.25">
      <c r="A4652" t="s">
        <v>9</v>
      </c>
      <c r="B4652" t="s">
        <v>154</v>
      </c>
      <c r="C4652" t="s">
        <v>14</v>
      </c>
      <c r="D4652" t="s">
        <v>3</v>
      </c>
      <c r="E4652" t="s">
        <v>8</v>
      </c>
      <c r="F4652" s="5">
        <v>44093</v>
      </c>
      <c r="G4652">
        <v>764811360</v>
      </c>
      <c r="H4652" s="5">
        <v>44104</v>
      </c>
      <c r="I4652">
        <v>3532</v>
      </c>
      <c r="J4652" s="8">
        <v>205.7</v>
      </c>
      <c r="K4652" s="8">
        <v>117.11</v>
      </c>
      <c r="L4652" s="8">
        <v>726532.4</v>
      </c>
      <c r="M4652" s="8">
        <v>413632.52</v>
      </c>
      <c r="N4652" s="8">
        <v>312899.88</v>
      </c>
    </row>
    <row r="4653" spans="1:14" x14ac:dyDescent="0.25">
      <c r="A4653" t="s">
        <v>26</v>
      </c>
      <c r="B4653" t="s">
        <v>103</v>
      </c>
      <c r="C4653" t="s">
        <v>31</v>
      </c>
      <c r="D4653" t="s">
        <v>3</v>
      </c>
      <c r="E4653" t="s">
        <v>15</v>
      </c>
      <c r="F4653" s="5">
        <v>44771</v>
      </c>
      <c r="G4653">
        <v>230251395</v>
      </c>
      <c r="H4653" s="5">
        <v>44813</v>
      </c>
      <c r="I4653">
        <v>5359</v>
      </c>
      <c r="J4653" s="8">
        <v>437.2</v>
      </c>
      <c r="K4653" s="8">
        <v>263.33</v>
      </c>
      <c r="L4653" s="8">
        <v>2342954.7999999998</v>
      </c>
      <c r="M4653" s="8">
        <v>1411185.47</v>
      </c>
      <c r="N4653" s="8">
        <v>931769.33</v>
      </c>
    </row>
    <row r="4654" spans="1:14" x14ac:dyDescent="0.25">
      <c r="A4654" t="s">
        <v>26</v>
      </c>
      <c r="B4654" t="s">
        <v>87</v>
      </c>
      <c r="C4654" t="s">
        <v>22</v>
      </c>
      <c r="D4654" t="s">
        <v>3</v>
      </c>
      <c r="E4654" t="s">
        <v>23</v>
      </c>
      <c r="F4654" s="5">
        <v>42862</v>
      </c>
      <c r="G4654">
        <v>806148278</v>
      </c>
      <c r="H4654" s="5">
        <v>42884</v>
      </c>
      <c r="I4654">
        <v>6045</v>
      </c>
      <c r="J4654" s="8">
        <v>109.28</v>
      </c>
      <c r="K4654" s="8">
        <v>35.840000000000003</v>
      </c>
      <c r="L4654" s="8">
        <v>660597.6</v>
      </c>
      <c r="M4654" s="8">
        <v>216652.79999999999</v>
      </c>
      <c r="N4654" s="8">
        <v>443944.8</v>
      </c>
    </row>
    <row r="4655" spans="1:14" x14ac:dyDescent="0.25">
      <c r="A4655" t="s">
        <v>9</v>
      </c>
      <c r="B4655" t="s">
        <v>102</v>
      </c>
      <c r="C4655" t="s">
        <v>57</v>
      </c>
      <c r="D4655" t="s">
        <v>7</v>
      </c>
      <c r="E4655" t="s">
        <v>8</v>
      </c>
      <c r="F4655" s="5">
        <v>43755</v>
      </c>
      <c r="G4655">
        <v>801925837</v>
      </c>
      <c r="H4655" s="5">
        <v>43764</v>
      </c>
      <c r="I4655">
        <v>6531</v>
      </c>
      <c r="J4655" s="8">
        <v>154.06</v>
      </c>
      <c r="K4655" s="8">
        <v>90.93</v>
      </c>
      <c r="L4655" s="8">
        <v>1006165.86</v>
      </c>
      <c r="M4655" s="8">
        <v>593863.82999999996</v>
      </c>
      <c r="N4655" s="8">
        <v>412302.03</v>
      </c>
    </row>
    <row r="4656" spans="1:14" x14ac:dyDescent="0.25">
      <c r="A4656" t="s">
        <v>26</v>
      </c>
      <c r="B4656" t="s">
        <v>199</v>
      </c>
      <c r="C4656" t="s">
        <v>14</v>
      </c>
      <c r="D4656" t="s">
        <v>7</v>
      </c>
      <c r="E4656" t="s">
        <v>4</v>
      </c>
      <c r="F4656" s="5">
        <v>43844</v>
      </c>
      <c r="G4656">
        <v>847320401</v>
      </c>
      <c r="H4656" s="5">
        <v>43868</v>
      </c>
      <c r="I4656">
        <v>9791</v>
      </c>
      <c r="J4656" s="8">
        <v>205.7</v>
      </c>
      <c r="K4656" s="8">
        <v>117.11</v>
      </c>
      <c r="L4656" s="8">
        <v>2014008.7</v>
      </c>
      <c r="M4656" s="8">
        <v>1146624.01</v>
      </c>
      <c r="N4656" s="8">
        <v>867384.69</v>
      </c>
    </row>
    <row r="4657" spans="1:14" x14ac:dyDescent="0.25">
      <c r="A4657" t="s">
        <v>26</v>
      </c>
      <c r="B4657" t="s">
        <v>187</v>
      </c>
      <c r="C4657" t="s">
        <v>57</v>
      </c>
      <c r="D4657" t="s">
        <v>7</v>
      </c>
      <c r="E4657" t="s">
        <v>23</v>
      </c>
      <c r="F4657" s="5">
        <v>43792</v>
      </c>
      <c r="G4657">
        <v>742380797</v>
      </c>
      <c r="H4657" s="5">
        <v>43815</v>
      </c>
      <c r="I4657">
        <v>5830</v>
      </c>
      <c r="J4657" s="8">
        <v>154.06</v>
      </c>
      <c r="K4657" s="8">
        <v>90.93</v>
      </c>
      <c r="L4657" s="8">
        <v>898169.8</v>
      </c>
      <c r="M4657" s="8">
        <v>530121.9</v>
      </c>
      <c r="N4657" s="8">
        <v>368047.9</v>
      </c>
    </row>
    <row r="4658" spans="1:14" x14ac:dyDescent="0.25">
      <c r="A4658" t="s">
        <v>26</v>
      </c>
      <c r="B4658" t="s">
        <v>142</v>
      </c>
      <c r="C4658" t="s">
        <v>2</v>
      </c>
      <c r="D4658" t="s">
        <v>7</v>
      </c>
      <c r="E4658" t="s">
        <v>8</v>
      </c>
      <c r="F4658" s="5">
        <v>43351</v>
      </c>
      <c r="G4658">
        <v>807468354</v>
      </c>
      <c r="H4658" s="5">
        <v>43381</v>
      </c>
      <c r="I4658">
        <v>6685</v>
      </c>
      <c r="J4658" s="8">
        <v>255.28</v>
      </c>
      <c r="K4658" s="8">
        <v>159.41999999999999</v>
      </c>
      <c r="L4658" s="8">
        <v>1706546.8</v>
      </c>
      <c r="M4658" s="8">
        <v>1065722.7</v>
      </c>
      <c r="N4658" s="8">
        <v>640824.1</v>
      </c>
    </row>
    <row r="4659" spans="1:14" x14ac:dyDescent="0.25">
      <c r="A4659" t="s">
        <v>0</v>
      </c>
      <c r="B4659" t="s">
        <v>5</v>
      </c>
      <c r="C4659" t="s">
        <v>57</v>
      </c>
      <c r="D4659" t="s">
        <v>7</v>
      </c>
      <c r="E4659" t="s">
        <v>23</v>
      </c>
      <c r="F4659" s="5">
        <v>43310</v>
      </c>
      <c r="G4659">
        <v>533256900</v>
      </c>
      <c r="H4659" s="5">
        <v>43312</v>
      </c>
      <c r="I4659">
        <v>1422</v>
      </c>
      <c r="J4659" s="8">
        <v>154.06</v>
      </c>
      <c r="K4659" s="8">
        <v>90.93</v>
      </c>
      <c r="L4659" s="8">
        <v>219073.32</v>
      </c>
      <c r="M4659" s="8">
        <v>129302.46</v>
      </c>
      <c r="N4659" s="8">
        <v>89770.86</v>
      </c>
    </row>
    <row r="4660" spans="1:14" x14ac:dyDescent="0.25">
      <c r="A4660" t="s">
        <v>12</v>
      </c>
      <c r="B4660" t="s">
        <v>73</v>
      </c>
      <c r="C4660" t="s">
        <v>14</v>
      </c>
      <c r="D4660" t="s">
        <v>3</v>
      </c>
      <c r="E4660" t="s">
        <v>15</v>
      </c>
      <c r="F4660" s="5">
        <v>43389</v>
      </c>
      <c r="G4660">
        <v>830732762</v>
      </c>
      <c r="H4660" s="5">
        <v>43405</v>
      </c>
      <c r="I4660">
        <v>1140</v>
      </c>
      <c r="J4660" s="8">
        <v>205.7</v>
      </c>
      <c r="K4660" s="8">
        <v>117.11</v>
      </c>
      <c r="L4660" s="8">
        <v>234498</v>
      </c>
      <c r="M4660" s="8">
        <v>133505.4</v>
      </c>
      <c r="N4660" s="8">
        <v>100992.6</v>
      </c>
    </row>
    <row r="4661" spans="1:14" x14ac:dyDescent="0.25">
      <c r="A4661" t="s">
        <v>9</v>
      </c>
      <c r="B4661" t="s">
        <v>69</v>
      </c>
      <c r="C4661" t="s">
        <v>29</v>
      </c>
      <c r="D4661" t="s">
        <v>7</v>
      </c>
      <c r="E4661" t="s">
        <v>8</v>
      </c>
      <c r="F4661" s="5">
        <v>43774</v>
      </c>
      <c r="G4661">
        <v>881194770</v>
      </c>
      <c r="H4661" s="5">
        <v>43804</v>
      </c>
      <c r="I4661">
        <v>3969</v>
      </c>
      <c r="J4661" s="8">
        <v>651.21</v>
      </c>
      <c r="K4661" s="8">
        <v>524.96</v>
      </c>
      <c r="L4661" s="8">
        <v>2584652.4900000002</v>
      </c>
      <c r="M4661" s="8">
        <v>2083566.24</v>
      </c>
      <c r="N4661" s="8">
        <v>501086.25</v>
      </c>
    </row>
    <row r="4662" spans="1:14" x14ac:dyDescent="0.25">
      <c r="A4662" t="s">
        <v>26</v>
      </c>
      <c r="B4662" t="s">
        <v>153</v>
      </c>
      <c r="C4662" t="s">
        <v>6</v>
      </c>
      <c r="D4662" t="s">
        <v>7</v>
      </c>
      <c r="E4662" t="s">
        <v>8</v>
      </c>
      <c r="F4662" s="5">
        <v>44312</v>
      </c>
      <c r="G4662">
        <v>386254251</v>
      </c>
      <c r="H4662" s="5">
        <v>44332</v>
      </c>
      <c r="I4662">
        <v>71</v>
      </c>
      <c r="J4662" s="8">
        <v>152.58000000000001</v>
      </c>
      <c r="K4662" s="8">
        <v>97.44</v>
      </c>
      <c r="L4662" s="8">
        <v>10833.18</v>
      </c>
      <c r="M4662" s="8">
        <v>6918.24</v>
      </c>
      <c r="N4662" s="8">
        <v>3914.94</v>
      </c>
    </row>
    <row r="4663" spans="1:14" x14ac:dyDescent="0.25">
      <c r="A4663" t="s">
        <v>9</v>
      </c>
      <c r="B4663" t="s">
        <v>37</v>
      </c>
      <c r="C4663" t="s">
        <v>57</v>
      </c>
      <c r="D4663" t="s">
        <v>7</v>
      </c>
      <c r="E4663" t="s">
        <v>8</v>
      </c>
      <c r="F4663" s="5">
        <v>44425</v>
      </c>
      <c r="G4663">
        <v>917835032</v>
      </c>
      <c r="H4663" s="5">
        <v>44475</v>
      </c>
      <c r="I4663">
        <v>6637</v>
      </c>
      <c r="J4663" s="8">
        <v>154.06</v>
      </c>
      <c r="K4663" s="8">
        <v>90.93</v>
      </c>
      <c r="L4663" s="8">
        <v>1022496.22</v>
      </c>
      <c r="M4663" s="8">
        <v>603502.41</v>
      </c>
      <c r="N4663" s="8">
        <v>418993.81</v>
      </c>
    </row>
    <row r="4664" spans="1:14" x14ac:dyDescent="0.25">
      <c r="A4664" t="s">
        <v>0</v>
      </c>
      <c r="B4664" t="s">
        <v>147</v>
      </c>
      <c r="C4664" t="s">
        <v>57</v>
      </c>
      <c r="D4664" t="s">
        <v>7</v>
      </c>
      <c r="E4664" t="s">
        <v>4</v>
      </c>
      <c r="F4664" s="5">
        <v>44084</v>
      </c>
      <c r="G4664">
        <v>968173444</v>
      </c>
      <c r="H4664" s="5">
        <v>44129</v>
      </c>
      <c r="I4664">
        <v>2892</v>
      </c>
      <c r="J4664" s="8">
        <v>154.06</v>
      </c>
      <c r="K4664" s="8">
        <v>90.93</v>
      </c>
      <c r="L4664" s="8">
        <v>445541.52</v>
      </c>
      <c r="M4664" s="8">
        <v>262969.56</v>
      </c>
      <c r="N4664" s="8">
        <v>182571.96</v>
      </c>
    </row>
    <row r="4665" spans="1:14" x14ac:dyDescent="0.25">
      <c r="A4665" t="s">
        <v>17</v>
      </c>
      <c r="B4665" t="s">
        <v>176</v>
      </c>
      <c r="C4665" t="s">
        <v>19</v>
      </c>
      <c r="D4665" t="s">
        <v>7</v>
      </c>
      <c r="E4665" t="s">
        <v>15</v>
      </c>
      <c r="F4665" s="5">
        <v>42841</v>
      </c>
      <c r="G4665">
        <v>899818313</v>
      </c>
      <c r="H4665" s="5">
        <v>42860</v>
      </c>
      <c r="I4665">
        <v>5090</v>
      </c>
      <c r="J4665" s="8">
        <v>81.73</v>
      </c>
      <c r="K4665" s="8">
        <v>56.67</v>
      </c>
      <c r="L4665" s="8">
        <v>416005.7</v>
      </c>
      <c r="M4665" s="8">
        <v>288450.3</v>
      </c>
      <c r="N4665" s="8">
        <v>127555.4</v>
      </c>
    </row>
    <row r="4666" spans="1:14" x14ac:dyDescent="0.25">
      <c r="A4666" t="s">
        <v>20</v>
      </c>
      <c r="B4666" t="s">
        <v>120</v>
      </c>
      <c r="C4666" t="s">
        <v>36</v>
      </c>
      <c r="D4666" t="s">
        <v>3</v>
      </c>
      <c r="E4666" t="s">
        <v>8</v>
      </c>
      <c r="F4666" s="5">
        <v>43138</v>
      </c>
      <c r="G4666">
        <v>695630967</v>
      </c>
      <c r="H4666" s="5">
        <v>43139</v>
      </c>
      <c r="I4666">
        <v>1516</v>
      </c>
      <c r="J4666" s="8">
        <v>421.89</v>
      </c>
      <c r="K4666" s="8">
        <v>364.69</v>
      </c>
      <c r="L4666" s="8">
        <v>639585.24</v>
      </c>
      <c r="M4666" s="8">
        <v>552870.04</v>
      </c>
      <c r="N4666" s="8">
        <v>86715.199999999997</v>
      </c>
    </row>
    <row r="4667" spans="1:14" x14ac:dyDescent="0.25">
      <c r="A4667" t="s">
        <v>26</v>
      </c>
      <c r="B4667" t="s">
        <v>175</v>
      </c>
      <c r="C4667" t="s">
        <v>19</v>
      </c>
      <c r="D4667" t="s">
        <v>7</v>
      </c>
      <c r="E4667" t="s">
        <v>8</v>
      </c>
      <c r="F4667" s="5">
        <v>44495</v>
      </c>
      <c r="G4667">
        <v>408785235</v>
      </c>
      <c r="H4667" s="5">
        <v>44503</v>
      </c>
      <c r="I4667">
        <v>7490</v>
      </c>
      <c r="J4667" s="8">
        <v>81.73</v>
      </c>
      <c r="K4667" s="8">
        <v>56.67</v>
      </c>
      <c r="L4667" s="8">
        <v>612157.69999999995</v>
      </c>
      <c r="M4667" s="8">
        <v>424458.3</v>
      </c>
      <c r="N4667" s="8">
        <v>187699.4</v>
      </c>
    </row>
    <row r="4668" spans="1:14" x14ac:dyDescent="0.25">
      <c r="A4668" t="s">
        <v>39</v>
      </c>
      <c r="B4668" t="s">
        <v>196</v>
      </c>
      <c r="C4668" t="s">
        <v>2</v>
      </c>
      <c r="D4668" t="s">
        <v>3</v>
      </c>
      <c r="E4668" t="s">
        <v>15</v>
      </c>
      <c r="F4668" s="5">
        <v>44054</v>
      </c>
      <c r="G4668">
        <v>612767446</v>
      </c>
      <c r="H4668" s="5">
        <v>44072</v>
      </c>
      <c r="I4668">
        <v>359</v>
      </c>
      <c r="J4668" s="8">
        <v>255.28</v>
      </c>
      <c r="K4668" s="8">
        <v>159.41999999999999</v>
      </c>
      <c r="L4668" s="8">
        <v>91645.52</v>
      </c>
      <c r="M4668" s="8">
        <v>57231.78</v>
      </c>
      <c r="N4668" s="8">
        <v>34413.74</v>
      </c>
    </row>
    <row r="4669" spans="1:14" x14ac:dyDescent="0.25">
      <c r="A4669" t="s">
        <v>0</v>
      </c>
      <c r="B4669" t="s">
        <v>147</v>
      </c>
      <c r="C4669" t="s">
        <v>31</v>
      </c>
      <c r="D4669" t="s">
        <v>7</v>
      </c>
      <c r="E4669" t="s">
        <v>8</v>
      </c>
      <c r="F4669" s="5">
        <v>42349</v>
      </c>
      <c r="G4669">
        <v>151376426</v>
      </c>
      <c r="H4669" s="5">
        <v>42398</v>
      </c>
      <c r="I4669">
        <v>4503</v>
      </c>
      <c r="J4669" s="8">
        <v>437.2</v>
      </c>
      <c r="K4669" s="8">
        <v>263.33</v>
      </c>
      <c r="L4669" s="8">
        <v>1968711.6</v>
      </c>
      <c r="M4669" s="8">
        <v>1185774.99</v>
      </c>
      <c r="N4669" s="8">
        <v>782936.61</v>
      </c>
    </row>
    <row r="4670" spans="1:14" x14ac:dyDescent="0.25">
      <c r="A4670" t="s">
        <v>12</v>
      </c>
      <c r="B4670" t="s">
        <v>127</v>
      </c>
      <c r="C4670" t="s">
        <v>31</v>
      </c>
      <c r="D4670" t="s">
        <v>7</v>
      </c>
      <c r="E4670" t="s">
        <v>23</v>
      </c>
      <c r="F4670" s="5">
        <v>43378</v>
      </c>
      <c r="G4670">
        <v>188723504</v>
      </c>
      <c r="H4670" s="5">
        <v>43410</v>
      </c>
      <c r="I4670">
        <v>6334</v>
      </c>
      <c r="J4670" s="8">
        <v>437.2</v>
      </c>
      <c r="K4670" s="8">
        <v>263.33</v>
      </c>
      <c r="L4670" s="8">
        <v>2769224.8</v>
      </c>
      <c r="M4670" s="8">
        <v>1667932.22</v>
      </c>
      <c r="N4670" s="8">
        <v>1101292.58</v>
      </c>
    </row>
    <row r="4671" spans="1:14" x14ac:dyDescent="0.25">
      <c r="A4671" t="s">
        <v>9</v>
      </c>
      <c r="B4671" t="s">
        <v>60</v>
      </c>
      <c r="C4671" t="s">
        <v>45</v>
      </c>
      <c r="D4671" t="s">
        <v>3</v>
      </c>
      <c r="E4671" t="s">
        <v>23</v>
      </c>
      <c r="F4671" s="5">
        <v>43259</v>
      </c>
      <c r="G4671">
        <v>159232509</v>
      </c>
      <c r="H4671" s="5">
        <v>43295</v>
      </c>
      <c r="I4671">
        <v>9293</v>
      </c>
      <c r="J4671" s="8">
        <v>9.33</v>
      </c>
      <c r="K4671" s="8">
        <v>6.92</v>
      </c>
      <c r="L4671" s="8">
        <v>86703.69</v>
      </c>
      <c r="M4671" s="8">
        <v>64307.56</v>
      </c>
      <c r="N4671" s="8">
        <v>22396.13</v>
      </c>
    </row>
    <row r="4672" spans="1:14" x14ac:dyDescent="0.25">
      <c r="A4672" t="s">
        <v>9</v>
      </c>
      <c r="B4672" t="s">
        <v>92</v>
      </c>
      <c r="C4672" t="s">
        <v>57</v>
      </c>
      <c r="D4672" t="s">
        <v>3</v>
      </c>
      <c r="E4672" t="s">
        <v>15</v>
      </c>
      <c r="F4672" s="5">
        <v>43769</v>
      </c>
      <c r="G4672">
        <v>917639768</v>
      </c>
      <c r="H4672" s="5">
        <v>43813</v>
      </c>
      <c r="I4672">
        <v>8854</v>
      </c>
      <c r="J4672" s="8">
        <v>154.06</v>
      </c>
      <c r="K4672" s="8">
        <v>90.93</v>
      </c>
      <c r="L4672" s="8">
        <v>1364047.24</v>
      </c>
      <c r="M4672" s="8">
        <v>805094.22</v>
      </c>
      <c r="N4672" s="8">
        <v>558953.02</v>
      </c>
    </row>
    <row r="4673" spans="1:14" x14ac:dyDescent="0.25">
      <c r="A4673" t="s">
        <v>26</v>
      </c>
      <c r="B4673" t="s">
        <v>121</v>
      </c>
      <c r="C4673" t="s">
        <v>57</v>
      </c>
      <c r="D4673" t="s">
        <v>3</v>
      </c>
      <c r="E4673" t="s">
        <v>4</v>
      </c>
      <c r="F4673" s="5">
        <v>42614</v>
      </c>
      <c r="G4673">
        <v>688994109</v>
      </c>
      <c r="H4673" s="5">
        <v>42640</v>
      </c>
      <c r="I4673">
        <v>7523</v>
      </c>
      <c r="J4673" s="8">
        <v>154.06</v>
      </c>
      <c r="K4673" s="8">
        <v>90.93</v>
      </c>
      <c r="L4673" s="8">
        <v>1158993.3799999999</v>
      </c>
      <c r="M4673" s="8">
        <v>684066.39</v>
      </c>
      <c r="N4673" s="8">
        <v>474926.99</v>
      </c>
    </row>
    <row r="4674" spans="1:14" x14ac:dyDescent="0.25">
      <c r="A4674" t="s">
        <v>17</v>
      </c>
      <c r="B4674" t="s">
        <v>75</v>
      </c>
      <c r="C4674" t="s">
        <v>31</v>
      </c>
      <c r="D4674" t="s">
        <v>7</v>
      </c>
      <c r="E4674" t="s">
        <v>4</v>
      </c>
      <c r="F4674" s="5">
        <v>44042</v>
      </c>
      <c r="G4674">
        <v>918656861</v>
      </c>
      <c r="H4674" s="5">
        <v>44060</v>
      </c>
      <c r="I4674">
        <v>9835</v>
      </c>
      <c r="J4674" s="8">
        <v>437.2</v>
      </c>
      <c r="K4674" s="8">
        <v>263.33</v>
      </c>
      <c r="L4674" s="8">
        <v>4299862</v>
      </c>
      <c r="M4674" s="8">
        <v>2589850.5499999998</v>
      </c>
      <c r="N4674" s="8">
        <v>1710011.45</v>
      </c>
    </row>
    <row r="4675" spans="1:14" x14ac:dyDescent="0.25">
      <c r="A4675" t="s">
        <v>26</v>
      </c>
      <c r="B4675" t="s">
        <v>79</v>
      </c>
      <c r="C4675" t="s">
        <v>65</v>
      </c>
      <c r="D4675" t="s">
        <v>3</v>
      </c>
      <c r="E4675" t="s">
        <v>15</v>
      </c>
      <c r="F4675" s="5">
        <v>44268</v>
      </c>
      <c r="G4675">
        <v>422301852</v>
      </c>
      <c r="H4675" s="5">
        <v>44309</v>
      </c>
      <c r="I4675">
        <v>7357</v>
      </c>
      <c r="J4675" s="8">
        <v>668.27</v>
      </c>
      <c r="K4675" s="8">
        <v>502.54</v>
      </c>
      <c r="L4675" s="8">
        <v>4916462.3899999997</v>
      </c>
      <c r="M4675" s="8">
        <v>3697186.78</v>
      </c>
      <c r="N4675" s="8">
        <v>1219275.6100000001</v>
      </c>
    </row>
    <row r="4676" spans="1:14" x14ac:dyDescent="0.25">
      <c r="A4676" t="s">
        <v>26</v>
      </c>
      <c r="B4676" t="s">
        <v>55</v>
      </c>
      <c r="C4676" t="s">
        <v>29</v>
      </c>
      <c r="D4676" t="s">
        <v>3</v>
      </c>
      <c r="E4676" t="s">
        <v>15</v>
      </c>
      <c r="F4676" s="5">
        <v>42240</v>
      </c>
      <c r="G4676">
        <v>335915410</v>
      </c>
      <c r="H4676" s="5">
        <v>42270</v>
      </c>
      <c r="I4676">
        <v>3689</v>
      </c>
      <c r="J4676" s="8">
        <v>651.21</v>
      </c>
      <c r="K4676" s="8">
        <v>524.96</v>
      </c>
      <c r="L4676" s="8">
        <v>2402313.69</v>
      </c>
      <c r="M4676" s="8">
        <v>1936577.44</v>
      </c>
      <c r="N4676" s="8">
        <v>465736.25</v>
      </c>
    </row>
    <row r="4677" spans="1:14" x14ac:dyDescent="0.25">
      <c r="A4677" t="s">
        <v>9</v>
      </c>
      <c r="B4677" t="s">
        <v>141</v>
      </c>
      <c r="C4677" t="s">
        <v>45</v>
      </c>
      <c r="D4677" t="s">
        <v>3</v>
      </c>
      <c r="E4677" t="s">
        <v>4</v>
      </c>
      <c r="F4677" s="5">
        <v>44264</v>
      </c>
      <c r="G4677">
        <v>965796363</v>
      </c>
      <c r="H4677" s="5">
        <v>44274</v>
      </c>
      <c r="I4677">
        <v>9461</v>
      </c>
      <c r="J4677" s="8">
        <v>9.33</v>
      </c>
      <c r="K4677" s="8">
        <v>6.92</v>
      </c>
      <c r="L4677" s="8">
        <v>88271.13</v>
      </c>
      <c r="M4677" s="8">
        <v>65470.12</v>
      </c>
      <c r="N4677" s="8">
        <v>22801.01</v>
      </c>
    </row>
    <row r="4678" spans="1:14" x14ac:dyDescent="0.25">
      <c r="A4678" t="s">
        <v>12</v>
      </c>
      <c r="B4678" t="s">
        <v>107</v>
      </c>
      <c r="C4678" t="s">
        <v>19</v>
      </c>
      <c r="D4678" t="s">
        <v>3</v>
      </c>
      <c r="E4678" t="s">
        <v>23</v>
      </c>
      <c r="F4678" s="5">
        <v>43255</v>
      </c>
      <c r="G4678">
        <v>438556039</v>
      </c>
      <c r="H4678" s="5">
        <v>43273</v>
      </c>
      <c r="I4678">
        <v>7332</v>
      </c>
      <c r="J4678" s="8">
        <v>81.73</v>
      </c>
      <c r="K4678" s="8">
        <v>56.67</v>
      </c>
      <c r="L4678" s="8">
        <v>599244.36</v>
      </c>
      <c r="M4678" s="8">
        <v>415504.44</v>
      </c>
      <c r="N4678" s="8">
        <v>183739.92</v>
      </c>
    </row>
    <row r="4679" spans="1:14" x14ac:dyDescent="0.25">
      <c r="A4679" t="s">
        <v>9</v>
      </c>
      <c r="B4679" t="s">
        <v>24</v>
      </c>
      <c r="C4679" t="s">
        <v>2</v>
      </c>
      <c r="D4679" t="s">
        <v>3</v>
      </c>
      <c r="E4679" t="s">
        <v>15</v>
      </c>
      <c r="F4679" s="5">
        <v>42567</v>
      </c>
      <c r="G4679">
        <v>551118266</v>
      </c>
      <c r="H4679" s="5">
        <v>42597</v>
      </c>
      <c r="I4679">
        <v>6997</v>
      </c>
      <c r="J4679" s="8">
        <v>255.28</v>
      </c>
      <c r="K4679" s="8">
        <v>159.41999999999999</v>
      </c>
      <c r="L4679" s="8">
        <v>1786194.16</v>
      </c>
      <c r="M4679" s="8">
        <v>1115461.74</v>
      </c>
      <c r="N4679" s="8">
        <v>670732.42000000004</v>
      </c>
    </row>
    <row r="4680" spans="1:14" x14ac:dyDescent="0.25">
      <c r="A4680" t="s">
        <v>26</v>
      </c>
      <c r="B4680" t="s">
        <v>122</v>
      </c>
      <c r="C4680" t="s">
        <v>65</v>
      </c>
      <c r="D4680" t="s">
        <v>7</v>
      </c>
      <c r="E4680" t="s">
        <v>23</v>
      </c>
      <c r="F4680" s="5">
        <v>42860</v>
      </c>
      <c r="G4680">
        <v>920719373</v>
      </c>
      <c r="H4680" s="5">
        <v>42894</v>
      </c>
      <c r="I4680">
        <v>178</v>
      </c>
      <c r="J4680" s="8">
        <v>668.27</v>
      </c>
      <c r="K4680" s="8">
        <v>502.54</v>
      </c>
      <c r="L4680" s="8">
        <v>118952.06</v>
      </c>
      <c r="M4680" s="8">
        <v>89452.12</v>
      </c>
      <c r="N4680" s="8">
        <v>29499.94</v>
      </c>
    </row>
    <row r="4681" spans="1:14" x14ac:dyDescent="0.25">
      <c r="A4681" t="s">
        <v>26</v>
      </c>
      <c r="B4681" t="s">
        <v>117</v>
      </c>
      <c r="C4681" t="s">
        <v>45</v>
      </c>
      <c r="D4681" t="s">
        <v>7</v>
      </c>
      <c r="E4681" t="s">
        <v>15</v>
      </c>
      <c r="F4681" s="5">
        <v>43803</v>
      </c>
      <c r="G4681">
        <v>334908187</v>
      </c>
      <c r="H4681" s="5">
        <v>43810</v>
      </c>
      <c r="I4681">
        <v>5630</v>
      </c>
      <c r="J4681" s="8">
        <v>9.33</v>
      </c>
      <c r="K4681" s="8">
        <v>6.92</v>
      </c>
      <c r="L4681" s="8">
        <v>52527.9</v>
      </c>
      <c r="M4681" s="8">
        <v>38959.599999999999</v>
      </c>
      <c r="N4681" s="8">
        <v>13568.3</v>
      </c>
    </row>
    <row r="4682" spans="1:14" x14ac:dyDescent="0.25">
      <c r="A4682" t="s">
        <v>26</v>
      </c>
      <c r="B4682" t="s">
        <v>51</v>
      </c>
      <c r="C4682" t="s">
        <v>65</v>
      </c>
      <c r="D4682" t="s">
        <v>3</v>
      </c>
      <c r="E4682" t="s">
        <v>23</v>
      </c>
      <c r="F4682" s="5">
        <v>43835</v>
      </c>
      <c r="G4682">
        <v>801546037</v>
      </c>
      <c r="H4682" s="5">
        <v>43876</v>
      </c>
      <c r="I4682">
        <v>4139</v>
      </c>
      <c r="J4682" s="8">
        <v>668.27</v>
      </c>
      <c r="K4682" s="8">
        <v>502.54</v>
      </c>
      <c r="L4682" s="8">
        <v>2765969.53</v>
      </c>
      <c r="M4682" s="8">
        <v>2080013.06</v>
      </c>
      <c r="N4682" s="8">
        <v>685956.47</v>
      </c>
    </row>
    <row r="4683" spans="1:14" x14ac:dyDescent="0.25">
      <c r="A4683" t="s">
        <v>17</v>
      </c>
      <c r="B4683" t="s">
        <v>119</v>
      </c>
      <c r="C4683" t="s">
        <v>29</v>
      </c>
      <c r="D4683" t="s">
        <v>7</v>
      </c>
      <c r="E4683" t="s">
        <v>8</v>
      </c>
      <c r="F4683" s="5">
        <v>43322</v>
      </c>
      <c r="G4683">
        <v>798806750</v>
      </c>
      <c r="H4683" s="5">
        <v>43334</v>
      </c>
      <c r="I4683">
        <v>3524</v>
      </c>
      <c r="J4683" s="8">
        <v>651.21</v>
      </c>
      <c r="K4683" s="8">
        <v>524.96</v>
      </c>
      <c r="L4683" s="8">
        <v>2294864.04</v>
      </c>
      <c r="M4683" s="8">
        <v>1849959.04</v>
      </c>
      <c r="N4683" s="8">
        <v>444905</v>
      </c>
    </row>
    <row r="4684" spans="1:14" x14ac:dyDescent="0.25">
      <c r="A4684" t="s">
        <v>17</v>
      </c>
      <c r="B4684" t="s">
        <v>82</v>
      </c>
      <c r="C4684" t="s">
        <v>45</v>
      </c>
      <c r="D4684" t="s">
        <v>7</v>
      </c>
      <c r="E4684" t="s">
        <v>4</v>
      </c>
      <c r="F4684" s="5">
        <v>44796</v>
      </c>
      <c r="G4684">
        <v>225176656</v>
      </c>
      <c r="H4684" s="5">
        <v>44810</v>
      </c>
      <c r="I4684">
        <v>3631</v>
      </c>
      <c r="J4684" s="8">
        <v>9.33</v>
      </c>
      <c r="K4684" s="8">
        <v>6.92</v>
      </c>
      <c r="L4684" s="8">
        <v>33877.230000000003</v>
      </c>
      <c r="M4684" s="8">
        <v>25126.52</v>
      </c>
      <c r="N4684" s="8">
        <v>8750.7099999999991</v>
      </c>
    </row>
    <row r="4685" spans="1:14" x14ac:dyDescent="0.25">
      <c r="A4685" t="s">
        <v>9</v>
      </c>
      <c r="B4685" t="s">
        <v>145</v>
      </c>
      <c r="C4685" t="s">
        <v>29</v>
      </c>
      <c r="D4685" t="s">
        <v>3</v>
      </c>
      <c r="E4685" t="s">
        <v>4</v>
      </c>
      <c r="F4685" s="5">
        <v>42592</v>
      </c>
      <c r="G4685">
        <v>849454581</v>
      </c>
      <c r="H4685" s="5">
        <v>42619</v>
      </c>
      <c r="I4685">
        <v>1342</v>
      </c>
      <c r="J4685" s="8">
        <v>651.21</v>
      </c>
      <c r="K4685" s="8">
        <v>524.96</v>
      </c>
      <c r="L4685" s="8">
        <v>873923.82</v>
      </c>
      <c r="M4685" s="8">
        <v>704496.32</v>
      </c>
      <c r="N4685" s="8">
        <v>169427.5</v>
      </c>
    </row>
    <row r="4686" spans="1:14" x14ac:dyDescent="0.25">
      <c r="A4686" t="s">
        <v>26</v>
      </c>
      <c r="B4686" t="s">
        <v>202</v>
      </c>
      <c r="C4686" t="s">
        <v>22</v>
      </c>
      <c r="D4686" t="s">
        <v>7</v>
      </c>
      <c r="E4686" t="s">
        <v>4</v>
      </c>
      <c r="F4686" s="5">
        <v>43905</v>
      </c>
      <c r="G4686">
        <v>460751855</v>
      </c>
      <c r="H4686" s="5">
        <v>43948</v>
      </c>
      <c r="I4686">
        <v>5568</v>
      </c>
      <c r="J4686" s="8">
        <v>109.28</v>
      </c>
      <c r="K4686" s="8">
        <v>35.840000000000003</v>
      </c>
      <c r="L4686" s="8">
        <v>608471.04000000004</v>
      </c>
      <c r="M4686" s="8">
        <v>199557.12</v>
      </c>
      <c r="N4686" s="8">
        <v>408913.91999999998</v>
      </c>
    </row>
    <row r="4687" spans="1:14" x14ac:dyDescent="0.25">
      <c r="A4687" t="s">
        <v>20</v>
      </c>
      <c r="B4687" t="s">
        <v>201</v>
      </c>
      <c r="C4687" t="s">
        <v>31</v>
      </c>
      <c r="D4687" t="s">
        <v>7</v>
      </c>
      <c r="E4687" t="s">
        <v>15</v>
      </c>
      <c r="F4687" s="5">
        <v>43927</v>
      </c>
      <c r="G4687">
        <v>518492305</v>
      </c>
      <c r="H4687" s="5">
        <v>43972</v>
      </c>
      <c r="I4687">
        <v>2250</v>
      </c>
      <c r="J4687" s="8">
        <v>437.2</v>
      </c>
      <c r="K4687" s="8">
        <v>263.33</v>
      </c>
      <c r="L4687" s="8">
        <v>983700</v>
      </c>
      <c r="M4687" s="8">
        <v>592492.5</v>
      </c>
      <c r="N4687" s="8">
        <v>391207.5</v>
      </c>
    </row>
    <row r="4688" spans="1:14" x14ac:dyDescent="0.25">
      <c r="A4688" t="s">
        <v>12</v>
      </c>
      <c r="B4688" t="s">
        <v>137</v>
      </c>
      <c r="C4688" t="s">
        <v>57</v>
      </c>
      <c r="D4688" t="s">
        <v>3</v>
      </c>
      <c r="E4688" t="s">
        <v>15</v>
      </c>
      <c r="F4688" s="5">
        <v>42936</v>
      </c>
      <c r="G4688">
        <v>302412259</v>
      </c>
      <c r="H4688" s="5">
        <v>42964</v>
      </c>
      <c r="I4688">
        <v>9363</v>
      </c>
      <c r="J4688" s="8">
        <v>154.06</v>
      </c>
      <c r="K4688" s="8">
        <v>90.93</v>
      </c>
      <c r="L4688" s="8">
        <v>1442463.78</v>
      </c>
      <c r="M4688" s="8">
        <v>851377.59</v>
      </c>
      <c r="N4688" s="8">
        <v>591086.18999999994</v>
      </c>
    </row>
    <row r="4689" spans="1:14" x14ac:dyDescent="0.25">
      <c r="A4689" t="s">
        <v>9</v>
      </c>
      <c r="B4689" t="s">
        <v>204</v>
      </c>
      <c r="C4689" t="s">
        <v>14</v>
      </c>
      <c r="D4689" t="s">
        <v>7</v>
      </c>
      <c r="E4689" t="s">
        <v>4</v>
      </c>
      <c r="F4689" s="5">
        <v>44909</v>
      </c>
      <c r="G4689">
        <v>962560546</v>
      </c>
      <c r="H4689" s="5">
        <v>44569</v>
      </c>
      <c r="I4689">
        <v>1911</v>
      </c>
      <c r="J4689" s="8">
        <v>205.7</v>
      </c>
      <c r="K4689" s="8">
        <v>117.11</v>
      </c>
      <c r="L4689" s="8">
        <v>393092.7</v>
      </c>
      <c r="M4689" s="8">
        <v>223797.21</v>
      </c>
      <c r="N4689" s="8">
        <v>169295.49</v>
      </c>
    </row>
    <row r="4690" spans="1:14" x14ac:dyDescent="0.25">
      <c r="A4690" t="s">
        <v>26</v>
      </c>
      <c r="B4690" t="s">
        <v>99</v>
      </c>
      <c r="C4690" t="s">
        <v>11</v>
      </c>
      <c r="D4690" t="s">
        <v>3</v>
      </c>
      <c r="E4690" t="s">
        <v>8</v>
      </c>
      <c r="F4690" s="5">
        <v>43206</v>
      </c>
      <c r="G4690">
        <v>569298493</v>
      </c>
      <c r="H4690" s="5">
        <v>43239</v>
      </c>
      <c r="I4690">
        <v>6930</v>
      </c>
      <c r="J4690" s="8">
        <v>47.45</v>
      </c>
      <c r="K4690" s="8">
        <v>31.79</v>
      </c>
      <c r="L4690" s="8">
        <v>328828.5</v>
      </c>
      <c r="M4690" s="8">
        <v>220304.7</v>
      </c>
      <c r="N4690" s="8">
        <v>108523.8</v>
      </c>
    </row>
    <row r="4691" spans="1:14" x14ac:dyDescent="0.25">
      <c r="A4691" t="s">
        <v>20</v>
      </c>
      <c r="B4691" t="s">
        <v>21</v>
      </c>
      <c r="C4691" t="s">
        <v>29</v>
      </c>
      <c r="D4691" t="s">
        <v>7</v>
      </c>
      <c r="E4691" t="s">
        <v>23</v>
      </c>
      <c r="F4691" s="5">
        <v>42505</v>
      </c>
      <c r="G4691">
        <v>863299930</v>
      </c>
      <c r="H4691" s="5">
        <v>42541</v>
      </c>
      <c r="I4691">
        <v>8488</v>
      </c>
      <c r="J4691" s="8">
        <v>651.21</v>
      </c>
      <c r="K4691" s="8">
        <v>524.96</v>
      </c>
      <c r="L4691" s="8">
        <v>5527470.4800000004</v>
      </c>
      <c r="M4691" s="8">
        <v>4455860.4800000004</v>
      </c>
      <c r="N4691" s="8">
        <v>1071610</v>
      </c>
    </row>
    <row r="4692" spans="1:14" x14ac:dyDescent="0.25">
      <c r="A4692" t="s">
        <v>26</v>
      </c>
      <c r="B4692" t="s">
        <v>103</v>
      </c>
      <c r="C4692" t="s">
        <v>14</v>
      </c>
      <c r="D4692" t="s">
        <v>3</v>
      </c>
      <c r="E4692" t="s">
        <v>15</v>
      </c>
      <c r="F4692" s="5">
        <v>43333</v>
      </c>
      <c r="G4692">
        <v>505551183</v>
      </c>
      <c r="H4692" s="5">
        <v>43366</v>
      </c>
      <c r="I4692">
        <v>2684</v>
      </c>
      <c r="J4692" s="8">
        <v>205.7</v>
      </c>
      <c r="K4692" s="8">
        <v>117.11</v>
      </c>
      <c r="L4692" s="8">
        <v>552098.80000000005</v>
      </c>
      <c r="M4692" s="8">
        <v>314323.24</v>
      </c>
      <c r="N4692" s="8">
        <v>237775.56</v>
      </c>
    </row>
    <row r="4693" spans="1:14" x14ac:dyDescent="0.25">
      <c r="A4693" t="s">
        <v>9</v>
      </c>
      <c r="B4693" t="s">
        <v>102</v>
      </c>
      <c r="C4693" t="s">
        <v>57</v>
      </c>
      <c r="D4693" t="s">
        <v>7</v>
      </c>
      <c r="E4693" t="s">
        <v>23</v>
      </c>
      <c r="F4693" s="5">
        <v>44339</v>
      </c>
      <c r="G4693">
        <v>927351081</v>
      </c>
      <c r="H4693" s="5">
        <v>44349</v>
      </c>
      <c r="I4693">
        <v>2647</v>
      </c>
      <c r="J4693" s="8">
        <v>154.06</v>
      </c>
      <c r="K4693" s="8">
        <v>90.93</v>
      </c>
      <c r="L4693" s="8">
        <v>407796.82</v>
      </c>
      <c r="M4693" s="8">
        <v>240691.71</v>
      </c>
      <c r="N4693" s="8">
        <v>167105.10999999999</v>
      </c>
    </row>
    <row r="4694" spans="1:14" x14ac:dyDescent="0.25">
      <c r="A4694" t="s">
        <v>20</v>
      </c>
      <c r="B4694" t="s">
        <v>52</v>
      </c>
      <c r="C4694" t="s">
        <v>29</v>
      </c>
      <c r="D4694" t="s">
        <v>3</v>
      </c>
      <c r="E4694" t="s">
        <v>8</v>
      </c>
      <c r="F4694" s="5">
        <v>42940</v>
      </c>
      <c r="G4694">
        <v>480310952</v>
      </c>
      <c r="H4694" s="5">
        <v>42958</v>
      </c>
      <c r="I4694">
        <v>3539</v>
      </c>
      <c r="J4694" s="8">
        <v>651.21</v>
      </c>
      <c r="K4694" s="8">
        <v>524.96</v>
      </c>
      <c r="L4694" s="8">
        <v>2304632.19</v>
      </c>
      <c r="M4694" s="8">
        <v>1857833.44</v>
      </c>
      <c r="N4694" s="8">
        <v>446798.75</v>
      </c>
    </row>
    <row r="4695" spans="1:14" x14ac:dyDescent="0.25">
      <c r="A4695" t="s">
        <v>0</v>
      </c>
      <c r="B4695" t="s">
        <v>143</v>
      </c>
      <c r="C4695" t="s">
        <v>19</v>
      </c>
      <c r="D4695" t="s">
        <v>7</v>
      </c>
      <c r="E4695" t="s">
        <v>8</v>
      </c>
      <c r="F4695" s="5">
        <v>44222</v>
      </c>
      <c r="G4695">
        <v>286354625</v>
      </c>
      <c r="H4695" s="5">
        <v>44266</v>
      </c>
      <c r="I4695">
        <v>7552</v>
      </c>
      <c r="J4695" s="8">
        <v>81.73</v>
      </c>
      <c r="K4695" s="8">
        <v>56.67</v>
      </c>
      <c r="L4695" s="8">
        <v>617224.95999999996</v>
      </c>
      <c r="M4695" s="8">
        <v>427971.84000000003</v>
      </c>
      <c r="N4695" s="8">
        <v>189253.12</v>
      </c>
    </row>
    <row r="4696" spans="1:14" x14ac:dyDescent="0.25">
      <c r="A4696" t="s">
        <v>17</v>
      </c>
      <c r="B4696" t="s">
        <v>82</v>
      </c>
      <c r="C4696" t="s">
        <v>6</v>
      </c>
      <c r="D4696" t="s">
        <v>7</v>
      </c>
      <c r="E4696" t="s">
        <v>4</v>
      </c>
      <c r="F4696" s="5">
        <v>42495</v>
      </c>
      <c r="G4696">
        <v>187718427</v>
      </c>
      <c r="H4696" s="5">
        <v>42533</v>
      </c>
      <c r="I4696">
        <v>8909</v>
      </c>
      <c r="J4696" s="8">
        <v>152.58000000000001</v>
      </c>
      <c r="K4696" s="8">
        <v>97.44</v>
      </c>
      <c r="L4696" s="8">
        <v>1359335.22</v>
      </c>
      <c r="M4696" s="8">
        <v>868092.96</v>
      </c>
      <c r="N4696" s="8">
        <v>491242.26</v>
      </c>
    </row>
    <row r="4697" spans="1:14" x14ac:dyDescent="0.25">
      <c r="A4697" t="s">
        <v>26</v>
      </c>
      <c r="B4697" t="s">
        <v>187</v>
      </c>
      <c r="C4697" t="s">
        <v>19</v>
      </c>
      <c r="D4697" t="s">
        <v>3</v>
      </c>
      <c r="E4697" t="s">
        <v>23</v>
      </c>
      <c r="F4697" s="5">
        <v>42813</v>
      </c>
      <c r="G4697">
        <v>996951186</v>
      </c>
      <c r="H4697" s="5">
        <v>42855</v>
      </c>
      <c r="I4697">
        <v>8865</v>
      </c>
      <c r="J4697" s="8">
        <v>81.73</v>
      </c>
      <c r="K4697" s="8">
        <v>56.67</v>
      </c>
      <c r="L4697" s="8">
        <v>724536.45</v>
      </c>
      <c r="M4697" s="8">
        <v>502379.55</v>
      </c>
      <c r="N4697" s="8">
        <v>222156.9</v>
      </c>
    </row>
    <row r="4698" spans="1:14" x14ac:dyDescent="0.25">
      <c r="A4698" t="s">
        <v>26</v>
      </c>
      <c r="B4698" t="s">
        <v>88</v>
      </c>
      <c r="C4698" t="s">
        <v>29</v>
      </c>
      <c r="D4698" t="s">
        <v>7</v>
      </c>
      <c r="E4698" t="s">
        <v>23</v>
      </c>
      <c r="F4698" s="5">
        <v>43733</v>
      </c>
      <c r="G4698">
        <v>446914231</v>
      </c>
      <c r="H4698" s="5">
        <v>43739</v>
      </c>
      <c r="I4698">
        <v>707</v>
      </c>
      <c r="J4698" s="8">
        <v>651.21</v>
      </c>
      <c r="K4698" s="8">
        <v>524.96</v>
      </c>
      <c r="L4698" s="8">
        <v>460405.47</v>
      </c>
      <c r="M4698" s="8">
        <v>371146.72</v>
      </c>
      <c r="N4698" s="8">
        <v>89258.75</v>
      </c>
    </row>
    <row r="4699" spans="1:14" x14ac:dyDescent="0.25">
      <c r="A4699" t="s">
        <v>9</v>
      </c>
      <c r="B4699" t="s">
        <v>56</v>
      </c>
      <c r="C4699" t="s">
        <v>65</v>
      </c>
      <c r="D4699" t="s">
        <v>3</v>
      </c>
      <c r="E4699" t="s">
        <v>23</v>
      </c>
      <c r="F4699" s="5">
        <v>44854</v>
      </c>
      <c r="G4699">
        <v>840781390</v>
      </c>
      <c r="H4699" s="5">
        <v>44878</v>
      </c>
      <c r="I4699">
        <v>4752</v>
      </c>
      <c r="J4699" s="8">
        <v>668.27</v>
      </c>
      <c r="K4699" s="8">
        <v>502.54</v>
      </c>
      <c r="L4699" s="8">
        <v>3175619.04</v>
      </c>
      <c r="M4699" s="8">
        <v>2388070.08</v>
      </c>
      <c r="N4699" s="8">
        <v>787548.96</v>
      </c>
    </row>
    <row r="4700" spans="1:14" x14ac:dyDescent="0.25">
      <c r="A4700" t="s">
        <v>17</v>
      </c>
      <c r="B4700" t="s">
        <v>176</v>
      </c>
      <c r="C4700" t="s">
        <v>6</v>
      </c>
      <c r="D4700" t="s">
        <v>3</v>
      </c>
      <c r="E4700" t="s">
        <v>4</v>
      </c>
      <c r="F4700" s="5">
        <v>43239</v>
      </c>
      <c r="G4700">
        <v>502038991</v>
      </c>
      <c r="H4700" s="5">
        <v>43289</v>
      </c>
      <c r="I4700">
        <v>3349</v>
      </c>
      <c r="J4700" s="8">
        <v>152.58000000000001</v>
      </c>
      <c r="K4700" s="8">
        <v>97.44</v>
      </c>
      <c r="L4700" s="8">
        <v>510990.42</v>
      </c>
      <c r="M4700" s="8">
        <v>326326.56</v>
      </c>
      <c r="N4700" s="8">
        <v>184663.86</v>
      </c>
    </row>
    <row r="4701" spans="1:14" x14ac:dyDescent="0.25">
      <c r="A4701" t="s">
        <v>12</v>
      </c>
      <c r="B4701" t="s">
        <v>13</v>
      </c>
      <c r="C4701" t="s">
        <v>6</v>
      </c>
      <c r="D4701" t="s">
        <v>7</v>
      </c>
      <c r="E4701" t="s">
        <v>8</v>
      </c>
      <c r="F4701" s="5">
        <v>44039</v>
      </c>
      <c r="G4701">
        <v>524485862</v>
      </c>
      <c r="H4701" s="5">
        <v>44064</v>
      </c>
      <c r="I4701">
        <v>5877</v>
      </c>
      <c r="J4701" s="8">
        <v>152.58000000000001</v>
      </c>
      <c r="K4701" s="8">
        <v>97.44</v>
      </c>
      <c r="L4701" s="8">
        <v>896712.66</v>
      </c>
      <c r="M4701" s="8">
        <v>572654.88</v>
      </c>
      <c r="N4701" s="8">
        <v>324057.78000000003</v>
      </c>
    </row>
    <row r="4702" spans="1:14" x14ac:dyDescent="0.25">
      <c r="A4702" t="s">
        <v>9</v>
      </c>
      <c r="B4702" t="s">
        <v>157</v>
      </c>
      <c r="C4702" t="s">
        <v>57</v>
      </c>
      <c r="D4702" t="s">
        <v>3</v>
      </c>
      <c r="E4702" t="s">
        <v>23</v>
      </c>
      <c r="F4702" s="5">
        <v>42825</v>
      </c>
      <c r="G4702">
        <v>722233331</v>
      </c>
      <c r="H4702" s="5">
        <v>42831</v>
      </c>
      <c r="I4702">
        <v>3747</v>
      </c>
      <c r="J4702" s="8">
        <v>154.06</v>
      </c>
      <c r="K4702" s="8">
        <v>90.93</v>
      </c>
      <c r="L4702" s="8">
        <v>577262.81999999995</v>
      </c>
      <c r="M4702" s="8">
        <v>340714.71</v>
      </c>
      <c r="N4702" s="8">
        <v>236548.11</v>
      </c>
    </row>
    <row r="4703" spans="1:14" x14ac:dyDescent="0.25">
      <c r="A4703" t="s">
        <v>26</v>
      </c>
      <c r="B4703" t="s">
        <v>208</v>
      </c>
      <c r="C4703" t="s">
        <v>11</v>
      </c>
      <c r="D4703" t="s">
        <v>7</v>
      </c>
      <c r="E4703" t="s">
        <v>8</v>
      </c>
      <c r="F4703" s="5">
        <v>43412</v>
      </c>
      <c r="G4703">
        <v>979705226</v>
      </c>
      <c r="H4703" s="5">
        <v>43450</v>
      </c>
      <c r="I4703">
        <v>5402</v>
      </c>
      <c r="J4703" s="8">
        <v>47.45</v>
      </c>
      <c r="K4703" s="8">
        <v>31.79</v>
      </c>
      <c r="L4703" s="8">
        <v>256324.9</v>
      </c>
      <c r="M4703" s="8">
        <v>171729.58</v>
      </c>
      <c r="N4703" s="8">
        <v>84595.32</v>
      </c>
    </row>
    <row r="4704" spans="1:14" x14ac:dyDescent="0.25">
      <c r="A4704" t="s">
        <v>39</v>
      </c>
      <c r="B4704" t="s">
        <v>40</v>
      </c>
      <c r="C4704" t="s">
        <v>31</v>
      </c>
      <c r="D4704" t="s">
        <v>7</v>
      </c>
      <c r="E4704" t="s">
        <v>23</v>
      </c>
      <c r="F4704" s="5">
        <v>42230</v>
      </c>
      <c r="G4704">
        <v>801637876</v>
      </c>
      <c r="H4704" s="5">
        <v>42256</v>
      </c>
      <c r="I4704">
        <v>1316</v>
      </c>
      <c r="J4704" s="8">
        <v>437.2</v>
      </c>
      <c r="K4704" s="8">
        <v>263.33</v>
      </c>
      <c r="L4704" s="8">
        <v>575355.19999999995</v>
      </c>
      <c r="M4704" s="8">
        <v>346542.28</v>
      </c>
      <c r="N4704" s="8">
        <v>228812.92</v>
      </c>
    </row>
    <row r="4705" spans="1:14" x14ac:dyDescent="0.25">
      <c r="A4705" t="s">
        <v>9</v>
      </c>
      <c r="B4705" t="s">
        <v>96</v>
      </c>
      <c r="C4705" t="s">
        <v>36</v>
      </c>
      <c r="D4705" t="s">
        <v>3</v>
      </c>
      <c r="E4705" t="s">
        <v>23</v>
      </c>
      <c r="F4705" s="5">
        <v>44521</v>
      </c>
      <c r="G4705">
        <v>663080108</v>
      </c>
      <c r="H4705" s="5">
        <v>44540</v>
      </c>
      <c r="I4705">
        <v>8994</v>
      </c>
      <c r="J4705" s="8">
        <v>421.89</v>
      </c>
      <c r="K4705" s="8">
        <v>364.69</v>
      </c>
      <c r="L4705" s="8">
        <v>3794478.66</v>
      </c>
      <c r="M4705" s="8">
        <v>3280021.86</v>
      </c>
      <c r="N4705" s="8">
        <v>514456.8</v>
      </c>
    </row>
    <row r="4706" spans="1:14" x14ac:dyDescent="0.25">
      <c r="A4706" t="s">
        <v>26</v>
      </c>
      <c r="B4706" t="s">
        <v>208</v>
      </c>
      <c r="C4706" t="s">
        <v>31</v>
      </c>
      <c r="D4706" t="s">
        <v>7</v>
      </c>
      <c r="E4706" t="s">
        <v>23</v>
      </c>
      <c r="F4706" s="5">
        <v>43919</v>
      </c>
      <c r="G4706">
        <v>659393250</v>
      </c>
      <c r="H4706" s="5">
        <v>43943</v>
      </c>
      <c r="I4706">
        <v>7971</v>
      </c>
      <c r="J4706" s="8">
        <v>437.2</v>
      </c>
      <c r="K4706" s="8">
        <v>263.33</v>
      </c>
      <c r="L4706" s="8">
        <v>3484921.2</v>
      </c>
      <c r="M4706" s="8">
        <v>2099003.4300000002</v>
      </c>
      <c r="N4706" s="8">
        <v>1385917.77</v>
      </c>
    </row>
    <row r="4707" spans="1:14" x14ac:dyDescent="0.25">
      <c r="A4707" t="s">
        <v>26</v>
      </c>
      <c r="B4707" t="s">
        <v>187</v>
      </c>
      <c r="C4707" t="s">
        <v>65</v>
      </c>
      <c r="D4707" t="s">
        <v>3</v>
      </c>
      <c r="E4707" t="s">
        <v>4</v>
      </c>
      <c r="F4707" s="5">
        <v>43445</v>
      </c>
      <c r="G4707">
        <v>956251132</v>
      </c>
      <c r="H4707" s="5">
        <v>42024</v>
      </c>
      <c r="I4707">
        <v>4815</v>
      </c>
      <c r="J4707" s="8">
        <v>668.27</v>
      </c>
      <c r="K4707" s="8">
        <v>502.54</v>
      </c>
      <c r="L4707" s="8">
        <v>3217720.05</v>
      </c>
      <c r="M4707" s="8">
        <v>2419730.1</v>
      </c>
      <c r="N4707" s="8">
        <v>797989.95</v>
      </c>
    </row>
    <row r="4708" spans="1:14" x14ac:dyDescent="0.25">
      <c r="A4708" t="s">
        <v>9</v>
      </c>
      <c r="B4708" t="s">
        <v>98</v>
      </c>
      <c r="C4708" t="s">
        <v>14</v>
      </c>
      <c r="D4708" t="s">
        <v>3</v>
      </c>
      <c r="E4708" t="s">
        <v>15</v>
      </c>
      <c r="F4708" s="5">
        <v>44476</v>
      </c>
      <c r="G4708">
        <v>439640080</v>
      </c>
      <c r="H4708" s="5">
        <v>44502</v>
      </c>
      <c r="I4708">
        <v>8124</v>
      </c>
      <c r="J4708" s="8">
        <v>205.7</v>
      </c>
      <c r="K4708" s="8">
        <v>117.11</v>
      </c>
      <c r="L4708" s="8">
        <v>1671106.8</v>
      </c>
      <c r="M4708" s="8">
        <v>951401.64</v>
      </c>
      <c r="N4708" s="8">
        <v>719705.16</v>
      </c>
    </row>
    <row r="4709" spans="1:14" x14ac:dyDescent="0.25">
      <c r="A4709" t="s">
        <v>9</v>
      </c>
      <c r="B4709" t="s">
        <v>203</v>
      </c>
      <c r="C4709" t="s">
        <v>65</v>
      </c>
      <c r="D4709" t="s">
        <v>7</v>
      </c>
      <c r="E4709" t="s">
        <v>23</v>
      </c>
      <c r="F4709" s="5">
        <v>43270</v>
      </c>
      <c r="G4709">
        <v>765858924</v>
      </c>
      <c r="H4709" s="5">
        <v>43302</v>
      </c>
      <c r="I4709">
        <v>3530</v>
      </c>
      <c r="J4709" s="8">
        <v>668.27</v>
      </c>
      <c r="K4709" s="8">
        <v>502.54</v>
      </c>
      <c r="L4709" s="8">
        <v>2358993.1</v>
      </c>
      <c r="M4709" s="8">
        <v>1773966.2</v>
      </c>
      <c r="N4709" s="8">
        <v>585026.9</v>
      </c>
    </row>
    <row r="4710" spans="1:14" x14ac:dyDescent="0.25">
      <c r="A4710" t="s">
        <v>26</v>
      </c>
      <c r="B4710" t="s">
        <v>208</v>
      </c>
      <c r="C4710" t="s">
        <v>45</v>
      </c>
      <c r="D4710" t="s">
        <v>3</v>
      </c>
      <c r="E4710" t="s">
        <v>8</v>
      </c>
      <c r="F4710" s="5">
        <v>43521</v>
      </c>
      <c r="G4710">
        <v>511518990</v>
      </c>
      <c r="H4710" s="5">
        <v>43540</v>
      </c>
      <c r="I4710">
        <v>8691</v>
      </c>
      <c r="J4710" s="8">
        <v>9.33</v>
      </c>
      <c r="K4710" s="8">
        <v>6.92</v>
      </c>
      <c r="L4710" s="8">
        <v>81087.03</v>
      </c>
      <c r="M4710" s="8">
        <v>60141.72</v>
      </c>
      <c r="N4710" s="8">
        <v>20945.310000000001</v>
      </c>
    </row>
    <row r="4711" spans="1:14" x14ac:dyDescent="0.25">
      <c r="A4711" t="s">
        <v>9</v>
      </c>
      <c r="B4711" t="s">
        <v>37</v>
      </c>
      <c r="C4711" t="s">
        <v>14</v>
      </c>
      <c r="D4711" t="s">
        <v>3</v>
      </c>
      <c r="E4711" t="s">
        <v>4</v>
      </c>
      <c r="F4711" s="5">
        <v>44694</v>
      </c>
      <c r="G4711">
        <v>123544108</v>
      </c>
      <c r="H4711" s="5">
        <v>44734</v>
      </c>
      <c r="I4711">
        <v>8302</v>
      </c>
      <c r="J4711" s="8">
        <v>205.7</v>
      </c>
      <c r="K4711" s="8">
        <v>117.11</v>
      </c>
      <c r="L4711" s="8">
        <v>1707721.4</v>
      </c>
      <c r="M4711" s="8">
        <v>972247.22</v>
      </c>
      <c r="N4711" s="8">
        <v>735474.18</v>
      </c>
    </row>
    <row r="4712" spans="1:14" x14ac:dyDescent="0.25">
      <c r="A4712" t="s">
        <v>9</v>
      </c>
      <c r="B4712" t="s">
        <v>91</v>
      </c>
      <c r="C4712" t="s">
        <v>6</v>
      </c>
      <c r="D4712" t="s">
        <v>7</v>
      </c>
      <c r="E4712" t="s">
        <v>4</v>
      </c>
      <c r="F4712" s="5">
        <v>42832</v>
      </c>
      <c r="G4712">
        <v>569170606</v>
      </c>
      <c r="H4712" s="5">
        <v>42838</v>
      </c>
      <c r="I4712">
        <v>9085</v>
      </c>
      <c r="J4712" s="8">
        <v>152.58000000000001</v>
      </c>
      <c r="K4712" s="8">
        <v>97.44</v>
      </c>
      <c r="L4712" s="8">
        <v>1386189.3</v>
      </c>
      <c r="M4712" s="8">
        <v>885242.4</v>
      </c>
      <c r="N4712" s="8">
        <v>500946.9</v>
      </c>
    </row>
    <row r="4713" spans="1:14" x14ac:dyDescent="0.25">
      <c r="A4713" t="s">
        <v>9</v>
      </c>
      <c r="B4713" t="s">
        <v>69</v>
      </c>
      <c r="C4713" t="s">
        <v>19</v>
      </c>
      <c r="D4713" t="s">
        <v>3</v>
      </c>
      <c r="E4713" t="s">
        <v>15</v>
      </c>
      <c r="F4713" s="5">
        <v>43836</v>
      </c>
      <c r="G4713">
        <v>185947310</v>
      </c>
      <c r="H4713" s="5">
        <v>43857</v>
      </c>
      <c r="I4713">
        <v>4796</v>
      </c>
      <c r="J4713" s="8">
        <v>81.73</v>
      </c>
      <c r="K4713" s="8">
        <v>56.67</v>
      </c>
      <c r="L4713" s="8">
        <v>391977.08</v>
      </c>
      <c r="M4713" s="8">
        <v>271789.32</v>
      </c>
      <c r="N4713" s="8">
        <v>120187.76</v>
      </c>
    </row>
    <row r="4714" spans="1:14" x14ac:dyDescent="0.25">
      <c r="A4714" t="s">
        <v>26</v>
      </c>
      <c r="B4714" t="s">
        <v>103</v>
      </c>
      <c r="C4714" t="s">
        <v>22</v>
      </c>
      <c r="D4714" t="s">
        <v>3</v>
      </c>
      <c r="E4714" t="s">
        <v>23</v>
      </c>
      <c r="F4714" s="5">
        <v>44453</v>
      </c>
      <c r="G4714">
        <v>531735551</v>
      </c>
      <c r="H4714" s="5">
        <v>44502</v>
      </c>
      <c r="I4714">
        <v>1221</v>
      </c>
      <c r="J4714" s="8">
        <v>109.28</v>
      </c>
      <c r="K4714" s="8">
        <v>35.840000000000003</v>
      </c>
      <c r="L4714" s="8">
        <v>133430.88</v>
      </c>
      <c r="M4714" s="8">
        <v>43760.639999999999</v>
      </c>
      <c r="N4714" s="8">
        <v>89670.24</v>
      </c>
    </row>
    <row r="4715" spans="1:14" x14ac:dyDescent="0.25">
      <c r="A4715" t="s">
        <v>9</v>
      </c>
      <c r="B4715" t="s">
        <v>98</v>
      </c>
      <c r="C4715" t="s">
        <v>57</v>
      </c>
      <c r="D4715" t="s">
        <v>3</v>
      </c>
      <c r="E4715" t="s">
        <v>23</v>
      </c>
      <c r="F4715" s="5">
        <v>42204</v>
      </c>
      <c r="G4715">
        <v>534709155</v>
      </c>
      <c r="H4715" s="5">
        <v>42249</v>
      </c>
      <c r="I4715">
        <v>1176</v>
      </c>
      <c r="J4715" s="8">
        <v>154.06</v>
      </c>
      <c r="K4715" s="8">
        <v>90.93</v>
      </c>
      <c r="L4715" s="8">
        <v>181174.56</v>
      </c>
      <c r="M4715" s="8">
        <v>106933.68</v>
      </c>
      <c r="N4715" s="8">
        <v>74240.88</v>
      </c>
    </row>
    <row r="4716" spans="1:14" x14ac:dyDescent="0.25">
      <c r="A4716" t="s">
        <v>26</v>
      </c>
      <c r="B4716" t="s">
        <v>51</v>
      </c>
      <c r="C4716" t="s">
        <v>65</v>
      </c>
      <c r="D4716" t="s">
        <v>3</v>
      </c>
      <c r="E4716" t="s">
        <v>23</v>
      </c>
      <c r="F4716" s="5">
        <v>42464</v>
      </c>
      <c r="G4716">
        <v>543354451</v>
      </c>
      <c r="H4716" s="5">
        <v>42488</v>
      </c>
      <c r="I4716">
        <v>9511</v>
      </c>
      <c r="J4716" s="8">
        <v>668.27</v>
      </c>
      <c r="K4716" s="8">
        <v>502.54</v>
      </c>
      <c r="L4716" s="8">
        <v>6355915.9699999997</v>
      </c>
      <c r="M4716" s="8">
        <v>4779657.9400000004</v>
      </c>
      <c r="N4716" s="8">
        <v>1576258.03</v>
      </c>
    </row>
    <row r="4717" spans="1:14" x14ac:dyDescent="0.25">
      <c r="A4717" t="s">
        <v>26</v>
      </c>
      <c r="B4717" t="s">
        <v>174</v>
      </c>
      <c r="C4717" t="s">
        <v>36</v>
      </c>
      <c r="D4717" t="s">
        <v>3</v>
      </c>
      <c r="E4717" t="s">
        <v>8</v>
      </c>
      <c r="F4717" s="5">
        <v>44343</v>
      </c>
      <c r="G4717">
        <v>976470267</v>
      </c>
      <c r="H4717" s="5">
        <v>44387</v>
      </c>
      <c r="I4717">
        <v>8106</v>
      </c>
      <c r="J4717" s="8">
        <v>421.89</v>
      </c>
      <c r="K4717" s="8">
        <v>364.69</v>
      </c>
      <c r="L4717" s="8">
        <v>3419840.34</v>
      </c>
      <c r="M4717" s="8">
        <v>2956177.14</v>
      </c>
      <c r="N4717" s="8">
        <v>463663.2</v>
      </c>
    </row>
    <row r="4718" spans="1:14" x14ac:dyDescent="0.25">
      <c r="A4718" t="s">
        <v>26</v>
      </c>
      <c r="B4718" t="s">
        <v>191</v>
      </c>
      <c r="C4718" t="s">
        <v>2</v>
      </c>
      <c r="D4718" t="s">
        <v>7</v>
      </c>
      <c r="E4718" t="s">
        <v>8</v>
      </c>
      <c r="F4718" s="5">
        <v>43374</v>
      </c>
      <c r="G4718">
        <v>973167932</v>
      </c>
      <c r="H4718" s="5">
        <v>43395</v>
      </c>
      <c r="I4718">
        <v>872</v>
      </c>
      <c r="J4718" s="8">
        <v>255.28</v>
      </c>
      <c r="K4718" s="8">
        <v>159.41999999999999</v>
      </c>
      <c r="L4718" s="8">
        <v>222604.16</v>
      </c>
      <c r="M4718" s="8">
        <v>139014.24</v>
      </c>
      <c r="N4718" s="8">
        <v>83589.919999999998</v>
      </c>
    </row>
    <row r="4719" spans="1:14" x14ac:dyDescent="0.25">
      <c r="A4719" t="s">
        <v>26</v>
      </c>
      <c r="B4719" t="s">
        <v>113</v>
      </c>
      <c r="C4719" t="s">
        <v>65</v>
      </c>
      <c r="D4719" t="s">
        <v>3</v>
      </c>
      <c r="E4719" t="s">
        <v>15</v>
      </c>
      <c r="F4719" s="5">
        <v>43332</v>
      </c>
      <c r="G4719">
        <v>642871272</v>
      </c>
      <c r="H4719" s="5">
        <v>43344</v>
      </c>
      <c r="I4719">
        <v>8750</v>
      </c>
      <c r="J4719" s="8">
        <v>668.27</v>
      </c>
      <c r="K4719" s="8">
        <v>502.54</v>
      </c>
      <c r="L4719" s="8">
        <v>5847362.5</v>
      </c>
      <c r="M4719" s="8">
        <v>4397225</v>
      </c>
      <c r="N4719" s="8">
        <v>1450137.5</v>
      </c>
    </row>
    <row r="4720" spans="1:14" x14ac:dyDescent="0.25">
      <c r="A4720" t="s">
        <v>20</v>
      </c>
      <c r="B4720" t="s">
        <v>120</v>
      </c>
      <c r="C4720" t="s">
        <v>6</v>
      </c>
      <c r="D4720" t="s">
        <v>7</v>
      </c>
      <c r="E4720" t="s">
        <v>23</v>
      </c>
      <c r="F4720" s="5">
        <v>42226</v>
      </c>
      <c r="G4720">
        <v>615316617</v>
      </c>
      <c r="H4720" s="5">
        <v>42265</v>
      </c>
      <c r="I4720">
        <v>4716</v>
      </c>
      <c r="J4720" s="8">
        <v>152.58000000000001</v>
      </c>
      <c r="K4720" s="8">
        <v>97.44</v>
      </c>
      <c r="L4720" s="8">
        <v>719567.28</v>
      </c>
      <c r="M4720" s="8">
        <v>459527.04</v>
      </c>
      <c r="N4720" s="8">
        <v>260040.24</v>
      </c>
    </row>
    <row r="4721" spans="1:14" x14ac:dyDescent="0.25">
      <c r="A4721" t="s">
        <v>12</v>
      </c>
      <c r="B4721" t="s">
        <v>73</v>
      </c>
      <c r="C4721" t="s">
        <v>19</v>
      </c>
      <c r="D4721" t="s">
        <v>7</v>
      </c>
      <c r="E4721" t="s">
        <v>15</v>
      </c>
      <c r="F4721" s="5">
        <v>44529</v>
      </c>
      <c r="G4721">
        <v>690552794</v>
      </c>
      <c r="H4721" s="5">
        <v>44537</v>
      </c>
      <c r="I4721">
        <v>8772</v>
      </c>
      <c r="J4721" s="8">
        <v>81.73</v>
      </c>
      <c r="K4721" s="8">
        <v>56.67</v>
      </c>
      <c r="L4721" s="8">
        <v>716935.56</v>
      </c>
      <c r="M4721" s="8">
        <v>497109.24</v>
      </c>
      <c r="N4721" s="8">
        <v>219826.32</v>
      </c>
    </row>
    <row r="4722" spans="1:14" x14ac:dyDescent="0.25">
      <c r="A4722" t="s">
        <v>26</v>
      </c>
      <c r="B4722" t="s">
        <v>109</v>
      </c>
      <c r="C4722" t="s">
        <v>14</v>
      </c>
      <c r="D4722" t="s">
        <v>7</v>
      </c>
      <c r="E4722" t="s">
        <v>4</v>
      </c>
      <c r="F4722" s="5">
        <v>43104</v>
      </c>
      <c r="G4722">
        <v>288941133</v>
      </c>
      <c r="H4722" s="5">
        <v>43147</v>
      </c>
      <c r="I4722">
        <v>2957</v>
      </c>
      <c r="J4722" s="8">
        <v>205.7</v>
      </c>
      <c r="K4722" s="8">
        <v>117.11</v>
      </c>
      <c r="L4722" s="8">
        <v>608254.9</v>
      </c>
      <c r="M4722" s="8">
        <v>346294.27</v>
      </c>
      <c r="N4722" s="8">
        <v>261960.63</v>
      </c>
    </row>
    <row r="4723" spans="1:14" x14ac:dyDescent="0.25">
      <c r="A4723" t="s">
        <v>39</v>
      </c>
      <c r="B4723" t="s">
        <v>205</v>
      </c>
      <c r="C4723" t="s">
        <v>57</v>
      </c>
      <c r="D4723" t="s">
        <v>7</v>
      </c>
      <c r="E4723" t="s">
        <v>15</v>
      </c>
      <c r="F4723" s="5">
        <v>43282</v>
      </c>
      <c r="G4723">
        <v>701155459</v>
      </c>
      <c r="H4723" s="5">
        <v>43283</v>
      </c>
      <c r="I4723">
        <v>6337</v>
      </c>
      <c r="J4723" s="8">
        <v>154.06</v>
      </c>
      <c r="K4723" s="8">
        <v>90.93</v>
      </c>
      <c r="L4723" s="8">
        <v>976278.22</v>
      </c>
      <c r="M4723" s="8">
        <v>576223.41</v>
      </c>
      <c r="N4723" s="8">
        <v>400054.81</v>
      </c>
    </row>
    <row r="4724" spans="1:14" x14ac:dyDescent="0.25">
      <c r="A4724" t="s">
        <v>9</v>
      </c>
      <c r="B4724" t="s">
        <v>80</v>
      </c>
      <c r="C4724" t="s">
        <v>29</v>
      </c>
      <c r="D4724" t="s">
        <v>3</v>
      </c>
      <c r="E4724" t="s">
        <v>8</v>
      </c>
      <c r="F4724" s="5">
        <v>43321</v>
      </c>
      <c r="G4724">
        <v>138182103</v>
      </c>
      <c r="H4724" s="5">
        <v>43328</v>
      </c>
      <c r="I4724">
        <v>10</v>
      </c>
      <c r="J4724" s="8">
        <v>651.21</v>
      </c>
      <c r="K4724" s="8">
        <v>524.96</v>
      </c>
      <c r="L4724" s="8">
        <v>6512.1</v>
      </c>
      <c r="M4724" s="8">
        <v>5249.6</v>
      </c>
      <c r="N4724" s="8">
        <v>1262.5</v>
      </c>
    </row>
    <row r="4725" spans="1:14" x14ac:dyDescent="0.25">
      <c r="A4725" t="s">
        <v>0</v>
      </c>
      <c r="B4725" t="s">
        <v>197</v>
      </c>
      <c r="C4725" t="s">
        <v>14</v>
      </c>
      <c r="D4725" t="s">
        <v>7</v>
      </c>
      <c r="E4725" t="s">
        <v>4</v>
      </c>
      <c r="F4725" s="5">
        <v>44137</v>
      </c>
      <c r="G4725">
        <v>481319892</v>
      </c>
      <c r="H4725" s="5">
        <v>44160</v>
      </c>
      <c r="I4725">
        <v>2107</v>
      </c>
      <c r="J4725" s="8">
        <v>205.7</v>
      </c>
      <c r="K4725" s="8">
        <v>117.11</v>
      </c>
      <c r="L4725" s="8">
        <v>433409.9</v>
      </c>
      <c r="M4725" s="8">
        <v>246750.77</v>
      </c>
      <c r="N4725" s="8">
        <v>186659.13</v>
      </c>
    </row>
    <row r="4726" spans="1:14" x14ac:dyDescent="0.25">
      <c r="A4726" t="s">
        <v>12</v>
      </c>
      <c r="B4726" t="s">
        <v>13</v>
      </c>
      <c r="C4726" t="s">
        <v>45</v>
      </c>
      <c r="D4726" t="s">
        <v>7</v>
      </c>
      <c r="E4726" t="s">
        <v>4</v>
      </c>
      <c r="F4726" s="5">
        <v>42498</v>
      </c>
      <c r="G4726">
        <v>532180154</v>
      </c>
      <c r="H4726" s="5">
        <v>42521</v>
      </c>
      <c r="I4726">
        <v>2789</v>
      </c>
      <c r="J4726" s="8">
        <v>9.33</v>
      </c>
      <c r="K4726" s="8">
        <v>6.92</v>
      </c>
      <c r="L4726" s="8">
        <v>26021.37</v>
      </c>
      <c r="M4726" s="8">
        <v>19299.88</v>
      </c>
      <c r="N4726" s="8">
        <v>6721.49</v>
      </c>
    </row>
    <row r="4727" spans="1:14" x14ac:dyDescent="0.25">
      <c r="A4727" t="s">
        <v>17</v>
      </c>
      <c r="B4727" t="s">
        <v>28</v>
      </c>
      <c r="C4727" t="s">
        <v>19</v>
      </c>
      <c r="D4727" t="s">
        <v>3</v>
      </c>
      <c r="E4727" t="s">
        <v>4</v>
      </c>
      <c r="F4727" s="5">
        <v>43253</v>
      </c>
      <c r="G4727">
        <v>962686717</v>
      </c>
      <c r="H4727" s="5">
        <v>43272</v>
      </c>
      <c r="I4727">
        <v>9247</v>
      </c>
      <c r="J4727" s="8">
        <v>81.73</v>
      </c>
      <c r="K4727" s="8">
        <v>56.67</v>
      </c>
      <c r="L4727" s="8">
        <v>755757.31</v>
      </c>
      <c r="M4727" s="8">
        <v>524027.49</v>
      </c>
      <c r="N4727" s="8">
        <v>231729.82</v>
      </c>
    </row>
    <row r="4728" spans="1:14" x14ac:dyDescent="0.25">
      <c r="A4728" t="s">
        <v>0</v>
      </c>
      <c r="B4728" t="s">
        <v>147</v>
      </c>
      <c r="C4728" t="s">
        <v>65</v>
      </c>
      <c r="D4728" t="s">
        <v>7</v>
      </c>
      <c r="E4728" t="s">
        <v>23</v>
      </c>
      <c r="F4728" s="5">
        <v>44027</v>
      </c>
      <c r="G4728">
        <v>265075910</v>
      </c>
      <c r="H4728" s="5">
        <v>44066</v>
      </c>
      <c r="I4728">
        <v>707</v>
      </c>
      <c r="J4728" s="8">
        <v>668.27</v>
      </c>
      <c r="K4728" s="8">
        <v>502.54</v>
      </c>
      <c r="L4728" s="8">
        <v>472466.89</v>
      </c>
      <c r="M4728" s="8">
        <v>355295.78</v>
      </c>
      <c r="N4728" s="8">
        <v>117171.11</v>
      </c>
    </row>
    <row r="4729" spans="1:14" x14ac:dyDescent="0.25">
      <c r="A4729" t="s">
        <v>26</v>
      </c>
      <c r="B4729" t="s">
        <v>109</v>
      </c>
      <c r="C4729" t="s">
        <v>45</v>
      </c>
      <c r="D4729" t="s">
        <v>7</v>
      </c>
      <c r="E4729" t="s">
        <v>15</v>
      </c>
      <c r="F4729" s="5">
        <v>43637</v>
      </c>
      <c r="G4729">
        <v>601896560</v>
      </c>
      <c r="H4729" s="5">
        <v>43683</v>
      </c>
      <c r="I4729">
        <v>3422</v>
      </c>
      <c r="J4729" s="8">
        <v>9.33</v>
      </c>
      <c r="K4729" s="8">
        <v>6.92</v>
      </c>
      <c r="L4729" s="8">
        <v>31927.26</v>
      </c>
      <c r="M4729" s="8">
        <v>23680.240000000002</v>
      </c>
      <c r="N4729" s="8">
        <v>8247.02</v>
      </c>
    </row>
    <row r="4730" spans="1:14" x14ac:dyDescent="0.25">
      <c r="A4730" t="s">
        <v>17</v>
      </c>
      <c r="B4730" t="s">
        <v>163</v>
      </c>
      <c r="C4730" t="s">
        <v>65</v>
      </c>
      <c r="D4730" t="s">
        <v>7</v>
      </c>
      <c r="E4730" t="s">
        <v>8</v>
      </c>
      <c r="F4730" s="5">
        <v>43642</v>
      </c>
      <c r="G4730">
        <v>156009995</v>
      </c>
      <c r="H4730" s="5">
        <v>43660</v>
      </c>
      <c r="I4730">
        <v>5679</v>
      </c>
      <c r="J4730" s="8">
        <v>668.27</v>
      </c>
      <c r="K4730" s="8">
        <v>502.54</v>
      </c>
      <c r="L4730" s="8">
        <v>3795105.33</v>
      </c>
      <c r="M4730" s="8">
        <v>2853924.66</v>
      </c>
      <c r="N4730" s="8">
        <v>941180.67</v>
      </c>
    </row>
    <row r="4731" spans="1:14" x14ac:dyDescent="0.25">
      <c r="A4731" t="s">
        <v>9</v>
      </c>
      <c r="B4731" t="s">
        <v>38</v>
      </c>
      <c r="C4731" t="s">
        <v>36</v>
      </c>
      <c r="D4731" t="s">
        <v>7</v>
      </c>
      <c r="E4731" t="s">
        <v>23</v>
      </c>
      <c r="F4731" s="5">
        <v>43718</v>
      </c>
      <c r="G4731">
        <v>780590045</v>
      </c>
      <c r="H4731" s="5">
        <v>43741</v>
      </c>
      <c r="I4731">
        <v>2796</v>
      </c>
      <c r="J4731" s="8">
        <v>421.89</v>
      </c>
      <c r="K4731" s="8">
        <v>364.69</v>
      </c>
      <c r="L4731" s="8">
        <v>1179604.44</v>
      </c>
      <c r="M4731" s="8">
        <v>1019673.24</v>
      </c>
      <c r="N4731" s="8">
        <v>159931.20000000001</v>
      </c>
    </row>
    <row r="4732" spans="1:14" x14ac:dyDescent="0.25">
      <c r="A4732" t="s">
        <v>26</v>
      </c>
      <c r="B4732" t="s">
        <v>113</v>
      </c>
      <c r="C4732" t="s">
        <v>11</v>
      </c>
      <c r="D4732" t="s">
        <v>7</v>
      </c>
      <c r="E4732" t="s">
        <v>23</v>
      </c>
      <c r="F4732" s="5">
        <v>42468</v>
      </c>
      <c r="G4732">
        <v>349123036</v>
      </c>
      <c r="H4732" s="5">
        <v>42507</v>
      </c>
      <c r="I4732">
        <v>2120</v>
      </c>
      <c r="J4732" s="8">
        <v>47.45</v>
      </c>
      <c r="K4732" s="8">
        <v>31.79</v>
      </c>
      <c r="L4732" s="8">
        <v>100594</v>
      </c>
      <c r="M4732" s="8">
        <v>67394.8</v>
      </c>
      <c r="N4732" s="8">
        <v>33199.199999999997</v>
      </c>
    </row>
    <row r="4733" spans="1:14" x14ac:dyDescent="0.25">
      <c r="A4733" t="s">
        <v>26</v>
      </c>
      <c r="B4733" t="s">
        <v>64</v>
      </c>
      <c r="C4733" t="s">
        <v>57</v>
      </c>
      <c r="D4733" t="s">
        <v>7</v>
      </c>
      <c r="E4733" t="s">
        <v>8</v>
      </c>
      <c r="F4733" s="5">
        <v>43502</v>
      </c>
      <c r="G4733">
        <v>405407798</v>
      </c>
      <c r="H4733" s="5">
        <v>43535</v>
      </c>
      <c r="I4733">
        <v>8031</v>
      </c>
      <c r="J4733" s="8">
        <v>154.06</v>
      </c>
      <c r="K4733" s="8">
        <v>90.93</v>
      </c>
      <c r="L4733" s="8">
        <v>1237255.8600000001</v>
      </c>
      <c r="M4733" s="8">
        <v>730258.83</v>
      </c>
      <c r="N4733" s="8">
        <v>506997.03</v>
      </c>
    </row>
    <row r="4734" spans="1:14" x14ac:dyDescent="0.25">
      <c r="A4734" t="s">
        <v>26</v>
      </c>
      <c r="B4734" t="s">
        <v>27</v>
      </c>
      <c r="C4734" t="s">
        <v>22</v>
      </c>
      <c r="D4734" t="s">
        <v>3</v>
      </c>
      <c r="E4734" t="s">
        <v>4</v>
      </c>
      <c r="F4734" s="5">
        <v>43933</v>
      </c>
      <c r="G4734">
        <v>313555657</v>
      </c>
      <c r="H4734" s="5">
        <v>43971</v>
      </c>
      <c r="I4734">
        <v>6942</v>
      </c>
      <c r="J4734" s="8">
        <v>109.28</v>
      </c>
      <c r="K4734" s="8">
        <v>35.840000000000003</v>
      </c>
      <c r="L4734" s="8">
        <v>758621.76</v>
      </c>
      <c r="M4734" s="8">
        <v>248801.28</v>
      </c>
      <c r="N4734" s="8">
        <v>509820.48</v>
      </c>
    </row>
    <row r="4735" spans="1:14" x14ac:dyDescent="0.25">
      <c r="A4735" t="s">
        <v>12</v>
      </c>
      <c r="B4735" t="s">
        <v>16</v>
      </c>
      <c r="C4735" t="s">
        <v>29</v>
      </c>
      <c r="D4735" t="s">
        <v>7</v>
      </c>
      <c r="E4735" t="s">
        <v>15</v>
      </c>
      <c r="F4735" s="5">
        <v>44418</v>
      </c>
      <c r="G4735">
        <v>407990443</v>
      </c>
      <c r="H4735" s="5">
        <v>44439</v>
      </c>
      <c r="I4735">
        <v>2293</v>
      </c>
      <c r="J4735" s="8">
        <v>651.21</v>
      </c>
      <c r="K4735" s="8">
        <v>524.96</v>
      </c>
      <c r="L4735" s="8">
        <v>1493224.53</v>
      </c>
      <c r="M4735" s="8">
        <v>1203733.28</v>
      </c>
      <c r="N4735" s="8">
        <v>289491.25</v>
      </c>
    </row>
    <row r="4736" spans="1:14" x14ac:dyDescent="0.25">
      <c r="A4736" t="s">
        <v>9</v>
      </c>
      <c r="B4736" t="s">
        <v>165</v>
      </c>
      <c r="C4736" t="s">
        <v>45</v>
      </c>
      <c r="D4736" t="s">
        <v>3</v>
      </c>
      <c r="E4736" t="s">
        <v>15</v>
      </c>
      <c r="F4736" s="5">
        <v>42925</v>
      </c>
      <c r="G4736">
        <v>643448483</v>
      </c>
      <c r="H4736" s="5">
        <v>42941</v>
      </c>
      <c r="I4736">
        <v>9560</v>
      </c>
      <c r="J4736" s="8">
        <v>9.33</v>
      </c>
      <c r="K4736" s="8">
        <v>6.92</v>
      </c>
      <c r="L4736" s="8">
        <v>89194.8</v>
      </c>
      <c r="M4736" s="8">
        <v>66155.199999999997</v>
      </c>
      <c r="N4736" s="8">
        <v>23039.599999999999</v>
      </c>
    </row>
    <row r="4737" spans="1:14" x14ac:dyDescent="0.25">
      <c r="A4737" t="s">
        <v>9</v>
      </c>
      <c r="B4737" t="s">
        <v>194</v>
      </c>
      <c r="C4737" t="s">
        <v>29</v>
      </c>
      <c r="D4737" t="s">
        <v>3</v>
      </c>
      <c r="E4737" t="s">
        <v>8</v>
      </c>
      <c r="F4737" s="5">
        <v>44202</v>
      </c>
      <c r="G4737">
        <v>144978606</v>
      </c>
      <c r="H4737" s="5">
        <v>44246</v>
      </c>
      <c r="I4737">
        <v>1246</v>
      </c>
      <c r="J4737" s="8">
        <v>651.21</v>
      </c>
      <c r="K4737" s="8">
        <v>524.96</v>
      </c>
      <c r="L4737" s="8">
        <v>811407.66</v>
      </c>
      <c r="M4737" s="8">
        <v>654100.16</v>
      </c>
      <c r="N4737" s="8">
        <v>157307.5</v>
      </c>
    </row>
    <row r="4738" spans="1:14" x14ac:dyDescent="0.25">
      <c r="A4738" t="s">
        <v>26</v>
      </c>
      <c r="B4738" t="s">
        <v>122</v>
      </c>
      <c r="C4738" t="s">
        <v>36</v>
      </c>
      <c r="D4738" t="s">
        <v>7</v>
      </c>
      <c r="E4738" t="s">
        <v>4</v>
      </c>
      <c r="F4738" s="5">
        <v>43839</v>
      </c>
      <c r="G4738">
        <v>357942140</v>
      </c>
      <c r="H4738" s="5">
        <v>43877</v>
      </c>
      <c r="I4738">
        <v>1888</v>
      </c>
      <c r="J4738" s="8">
        <v>421.89</v>
      </c>
      <c r="K4738" s="8">
        <v>364.69</v>
      </c>
      <c r="L4738" s="8">
        <v>796528.32</v>
      </c>
      <c r="M4738" s="8">
        <v>688534.72</v>
      </c>
      <c r="N4738" s="8">
        <v>107993.60000000001</v>
      </c>
    </row>
    <row r="4739" spans="1:14" x14ac:dyDescent="0.25">
      <c r="A4739" t="s">
        <v>12</v>
      </c>
      <c r="B4739" t="s">
        <v>137</v>
      </c>
      <c r="C4739" t="s">
        <v>36</v>
      </c>
      <c r="D4739" t="s">
        <v>7</v>
      </c>
      <c r="E4739" t="s">
        <v>8</v>
      </c>
      <c r="F4739" s="5">
        <v>42014</v>
      </c>
      <c r="G4739">
        <v>998012912</v>
      </c>
      <c r="H4739" s="5">
        <v>42035</v>
      </c>
      <c r="I4739">
        <v>3054</v>
      </c>
      <c r="J4739" s="8">
        <v>421.89</v>
      </c>
      <c r="K4739" s="8">
        <v>364.69</v>
      </c>
      <c r="L4739" s="8">
        <v>1288452.06</v>
      </c>
      <c r="M4739" s="8">
        <v>1113763.26</v>
      </c>
      <c r="N4739" s="8">
        <v>174688.8</v>
      </c>
    </row>
    <row r="4740" spans="1:14" x14ac:dyDescent="0.25">
      <c r="A4740" t="s">
        <v>26</v>
      </c>
      <c r="B4740" t="s">
        <v>78</v>
      </c>
      <c r="C4740" t="s">
        <v>2</v>
      </c>
      <c r="D4740" t="s">
        <v>3</v>
      </c>
      <c r="E4740" t="s">
        <v>4</v>
      </c>
      <c r="F4740" s="5">
        <v>42215</v>
      </c>
      <c r="G4740">
        <v>501177251</v>
      </c>
      <c r="H4740" s="5">
        <v>42244</v>
      </c>
      <c r="I4740">
        <v>8341</v>
      </c>
      <c r="J4740" s="8">
        <v>255.28</v>
      </c>
      <c r="K4740" s="8">
        <v>159.41999999999999</v>
      </c>
      <c r="L4740" s="8">
        <v>2129290.48</v>
      </c>
      <c r="M4740" s="8">
        <v>1329722.22</v>
      </c>
      <c r="N4740" s="8">
        <v>799568.26</v>
      </c>
    </row>
    <row r="4741" spans="1:14" x14ac:dyDescent="0.25">
      <c r="A4741" t="s">
        <v>26</v>
      </c>
      <c r="B4741" t="s">
        <v>142</v>
      </c>
      <c r="C4741" t="s">
        <v>22</v>
      </c>
      <c r="D4741" t="s">
        <v>7</v>
      </c>
      <c r="E4741" t="s">
        <v>15</v>
      </c>
      <c r="F4741" s="5">
        <v>43129</v>
      </c>
      <c r="G4741">
        <v>973733985</v>
      </c>
      <c r="H4741" s="5">
        <v>43165</v>
      </c>
      <c r="I4741">
        <v>8380</v>
      </c>
      <c r="J4741" s="8">
        <v>109.28</v>
      </c>
      <c r="K4741" s="8">
        <v>35.840000000000003</v>
      </c>
      <c r="L4741" s="8">
        <v>915766.4</v>
      </c>
      <c r="M4741" s="8">
        <v>300339.20000000001</v>
      </c>
      <c r="N4741" s="8">
        <v>615427.19999999995</v>
      </c>
    </row>
    <row r="4742" spans="1:14" x14ac:dyDescent="0.25">
      <c r="A4742" t="s">
        <v>12</v>
      </c>
      <c r="B4742" t="s">
        <v>67</v>
      </c>
      <c r="C4742" t="s">
        <v>45</v>
      </c>
      <c r="D4742" t="s">
        <v>3</v>
      </c>
      <c r="E4742" t="s">
        <v>23</v>
      </c>
      <c r="F4742" s="5">
        <v>43832</v>
      </c>
      <c r="G4742">
        <v>542294442</v>
      </c>
      <c r="H4742" s="5">
        <v>43860</v>
      </c>
      <c r="I4742">
        <v>5831</v>
      </c>
      <c r="J4742" s="8">
        <v>9.33</v>
      </c>
      <c r="K4742" s="8">
        <v>6.92</v>
      </c>
      <c r="L4742" s="8">
        <v>54403.23</v>
      </c>
      <c r="M4742" s="8">
        <v>40350.519999999997</v>
      </c>
      <c r="N4742" s="8">
        <v>14052.71</v>
      </c>
    </row>
    <row r="4743" spans="1:14" x14ac:dyDescent="0.25">
      <c r="A4743" t="s">
        <v>39</v>
      </c>
      <c r="B4743" t="s">
        <v>196</v>
      </c>
      <c r="C4743" t="s">
        <v>2</v>
      </c>
      <c r="D4743" t="s">
        <v>7</v>
      </c>
      <c r="E4743" t="s">
        <v>23</v>
      </c>
      <c r="F4743" s="5">
        <v>42247</v>
      </c>
      <c r="G4743">
        <v>103782451</v>
      </c>
      <c r="H4743" s="5">
        <v>42278</v>
      </c>
      <c r="I4743">
        <v>388</v>
      </c>
      <c r="J4743" s="8">
        <v>255.28</v>
      </c>
      <c r="K4743" s="8">
        <v>159.41999999999999</v>
      </c>
      <c r="L4743" s="8">
        <v>99048.639999999999</v>
      </c>
      <c r="M4743" s="8">
        <v>61854.96</v>
      </c>
      <c r="N4743" s="8">
        <v>37193.68</v>
      </c>
    </row>
    <row r="4744" spans="1:14" x14ac:dyDescent="0.25">
      <c r="A4744" t="s">
        <v>26</v>
      </c>
      <c r="B4744" t="s">
        <v>63</v>
      </c>
      <c r="C4744" t="s">
        <v>57</v>
      </c>
      <c r="D4744" t="s">
        <v>7</v>
      </c>
      <c r="E4744" t="s">
        <v>23</v>
      </c>
      <c r="F4744" s="5">
        <v>42846</v>
      </c>
      <c r="G4744">
        <v>175434339</v>
      </c>
      <c r="H4744" s="5">
        <v>42881</v>
      </c>
      <c r="I4744">
        <v>3774</v>
      </c>
      <c r="J4744" s="8">
        <v>154.06</v>
      </c>
      <c r="K4744" s="8">
        <v>90.93</v>
      </c>
      <c r="L4744" s="8">
        <v>581422.43999999994</v>
      </c>
      <c r="M4744" s="8">
        <v>343169.82</v>
      </c>
      <c r="N4744" s="8">
        <v>238252.62</v>
      </c>
    </row>
    <row r="4745" spans="1:14" x14ac:dyDescent="0.25">
      <c r="A4745" t="s">
        <v>9</v>
      </c>
      <c r="B4745" t="s">
        <v>96</v>
      </c>
      <c r="C4745" t="s">
        <v>65</v>
      </c>
      <c r="D4745" t="s">
        <v>3</v>
      </c>
      <c r="E4745" t="s">
        <v>4</v>
      </c>
      <c r="F4745" s="5">
        <v>43104</v>
      </c>
      <c r="G4745">
        <v>444798934</v>
      </c>
      <c r="H4745" s="5">
        <v>43120</v>
      </c>
      <c r="I4745">
        <v>4744</v>
      </c>
      <c r="J4745" s="8">
        <v>668.27</v>
      </c>
      <c r="K4745" s="8">
        <v>502.54</v>
      </c>
      <c r="L4745" s="8">
        <v>3170272.88</v>
      </c>
      <c r="M4745" s="8">
        <v>2384049.7599999998</v>
      </c>
      <c r="N4745" s="8">
        <v>786223.12</v>
      </c>
    </row>
    <row r="4746" spans="1:14" x14ac:dyDescent="0.25">
      <c r="A4746" t="s">
        <v>26</v>
      </c>
      <c r="B4746" t="s">
        <v>87</v>
      </c>
      <c r="C4746" t="s">
        <v>31</v>
      </c>
      <c r="D4746" t="s">
        <v>7</v>
      </c>
      <c r="E4746" t="s">
        <v>15</v>
      </c>
      <c r="F4746" s="5">
        <v>44384</v>
      </c>
      <c r="G4746">
        <v>219737565</v>
      </c>
      <c r="H4746" s="5">
        <v>44398</v>
      </c>
      <c r="I4746">
        <v>4083</v>
      </c>
      <c r="J4746" s="8">
        <v>437.2</v>
      </c>
      <c r="K4746" s="8">
        <v>263.33</v>
      </c>
      <c r="L4746" s="8">
        <v>1785087.6</v>
      </c>
      <c r="M4746" s="8">
        <v>1075176.3899999999</v>
      </c>
      <c r="N4746" s="8">
        <v>709911.21</v>
      </c>
    </row>
    <row r="4747" spans="1:14" x14ac:dyDescent="0.25">
      <c r="A4747" t="s">
        <v>20</v>
      </c>
      <c r="B4747" t="s">
        <v>120</v>
      </c>
      <c r="C4747" t="s">
        <v>14</v>
      </c>
      <c r="D4747" t="s">
        <v>3</v>
      </c>
      <c r="E4747" t="s">
        <v>23</v>
      </c>
      <c r="F4747" s="5">
        <v>44129</v>
      </c>
      <c r="G4747">
        <v>678424060</v>
      </c>
      <c r="H4747" s="5">
        <v>44138</v>
      </c>
      <c r="I4747">
        <v>9610</v>
      </c>
      <c r="J4747" s="8">
        <v>205.7</v>
      </c>
      <c r="K4747" s="8">
        <v>117.11</v>
      </c>
      <c r="L4747" s="8">
        <v>1976777</v>
      </c>
      <c r="M4747" s="8">
        <v>1125427.1000000001</v>
      </c>
      <c r="N4747" s="8">
        <v>851349.9</v>
      </c>
    </row>
    <row r="4748" spans="1:14" x14ac:dyDescent="0.25">
      <c r="A4748" t="s">
        <v>12</v>
      </c>
      <c r="B4748" t="s">
        <v>132</v>
      </c>
      <c r="C4748" t="s">
        <v>29</v>
      </c>
      <c r="D4748" t="s">
        <v>3</v>
      </c>
      <c r="E4748" t="s">
        <v>4</v>
      </c>
      <c r="F4748" s="5">
        <v>43253</v>
      </c>
      <c r="G4748">
        <v>819344747</v>
      </c>
      <c r="H4748" s="5">
        <v>43295</v>
      </c>
      <c r="I4748">
        <v>1173</v>
      </c>
      <c r="J4748" s="8">
        <v>651.21</v>
      </c>
      <c r="K4748" s="8">
        <v>524.96</v>
      </c>
      <c r="L4748" s="8">
        <v>763869.33</v>
      </c>
      <c r="M4748" s="8">
        <v>615778.07999999996</v>
      </c>
      <c r="N4748" s="8">
        <v>148091.25</v>
      </c>
    </row>
    <row r="4749" spans="1:14" x14ac:dyDescent="0.25">
      <c r="A4749" t="s">
        <v>26</v>
      </c>
      <c r="B4749" t="s">
        <v>142</v>
      </c>
      <c r="C4749" t="s">
        <v>57</v>
      </c>
      <c r="D4749" t="s">
        <v>3</v>
      </c>
      <c r="E4749" t="s">
        <v>23</v>
      </c>
      <c r="F4749" s="5">
        <v>44597</v>
      </c>
      <c r="G4749">
        <v>611298453</v>
      </c>
      <c r="H4749" s="5">
        <v>44640</v>
      </c>
      <c r="I4749">
        <v>5652</v>
      </c>
      <c r="J4749" s="8">
        <v>154.06</v>
      </c>
      <c r="K4749" s="8">
        <v>90.93</v>
      </c>
      <c r="L4749" s="8">
        <v>870747.12</v>
      </c>
      <c r="M4749" s="8">
        <v>513936.36</v>
      </c>
      <c r="N4749" s="8">
        <v>356810.76</v>
      </c>
    </row>
    <row r="4750" spans="1:14" x14ac:dyDescent="0.25">
      <c r="A4750" t="s">
        <v>9</v>
      </c>
      <c r="B4750" t="s">
        <v>102</v>
      </c>
      <c r="C4750" t="s">
        <v>36</v>
      </c>
      <c r="D4750" t="s">
        <v>3</v>
      </c>
      <c r="E4750" t="s">
        <v>8</v>
      </c>
      <c r="F4750" s="5">
        <v>42886</v>
      </c>
      <c r="G4750">
        <v>543396508</v>
      </c>
      <c r="H4750" s="5">
        <v>42891</v>
      </c>
      <c r="I4750">
        <v>1957</v>
      </c>
      <c r="J4750" s="8">
        <v>421.89</v>
      </c>
      <c r="K4750" s="8">
        <v>364.69</v>
      </c>
      <c r="L4750" s="8">
        <v>825638.73</v>
      </c>
      <c r="M4750" s="8">
        <v>713698.33</v>
      </c>
      <c r="N4750" s="8">
        <v>111940.4</v>
      </c>
    </row>
    <row r="4751" spans="1:14" x14ac:dyDescent="0.25">
      <c r="A4751" t="s">
        <v>26</v>
      </c>
      <c r="B4751" t="s">
        <v>126</v>
      </c>
      <c r="C4751" t="s">
        <v>14</v>
      </c>
      <c r="D4751" t="s">
        <v>7</v>
      </c>
      <c r="E4751" t="s">
        <v>23</v>
      </c>
      <c r="F4751" s="5">
        <v>43589</v>
      </c>
      <c r="G4751">
        <v>275062739</v>
      </c>
      <c r="H4751" s="5">
        <v>43601</v>
      </c>
      <c r="I4751">
        <v>6032</v>
      </c>
      <c r="J4751" s="8">
        <v>205.7</v>
      </c>
      <c r="K4751" s="8">
        <v>117.11</v>
      </c>
      <c r="L4751" s="8">
        <v>1240782.3999999999</v>
      </c>
      <c r="M4751" s="8">
        <v>706407.52</v>
      </c>
      <c r="N4751" s="8">
        <v>534374.88</v>
      </c>
    </row>
    <row r="4752" spans="1:14" x14ac:dyDescent="0.25">
      <c r="A4752" t="s">
        <v>26</v>
      </c>
      <c r="B4752" t="s">
        <v>109</v>
      </c>
      <c r="C4752" t="s">
        <v>19</v>
      </c>
      <c r="D4752" t="s">
        <v>3</v>
      </c>
      <c r="E4752" t="s">
        <v>8</v>
      </c>
      <c r="F4752" s="5">
        <v>43751</v>
      </c>
      <c r="G4752">
        <v>886033475</v>
      </c>
      <c r="H4752" s="5">
        <v>43758</v>
      </c>
      <c r="I4752">
        <v>5850</v>
      </c>
      <c r="J4752" s="8">
        <v>81.73</v>
      </c>
      <c r="K4752" s="8">
        <v>56.67</v>
      </c>
      <c r="L4752" s="8">
        <v>478120.5</v>
      </c>
      <c r="M4752" s="8">
        <v>331519.5</v>
      </c>
      <c r="N4752" s="8">
        <v>146601</v>
      </c>
    </row>
    <row r="4753" spans="1:14" x14ac:dyDescent="0.25">
      <c r="A4753" t="s">
        <v>17</v>
      </c>
      <c r="B4753" t="s">
        <v>158</v>
      </c>
      <c r="C4753" t="s">
        <v>11</v>
      </c>
      <c r="D4753" t="s">
        <v>3</v>
      </c>
      <c r="E4753" t="s">
        <v>15</v>
      </c>
      <c r="F4753" s="5">
        <v>42653</v>
      </c>
      <c r="G4753">
        <v>826357543</v>
      </c>
      <c r="H4753" s="5">
        <v>42677</v>
      </c>
      <c r="I4753">
        <v>6415</v>
      </c>
      <c r="J4753" s="8">
        <v>47.45</v>
      </c>
      <c r="K4753" s="8">
        <v>31.79</v>
      </c>
      <c r="L4753" s="8">
        <v>304391.75</v>
      </c>
      <c r="M4753" s="8">
        <v>203932.85</v>
      </c>
      <c r="N4753" s="8">
        <v>100458.9</v>
      </c>
    </row>
    <row r="4754" spans="1:14" x14ac:dyDescent="0.25">
      <c r="A4754" t="s">
        <v>9</v>
      </c>
      <c r="B4754" t="s">
        <v>37</v>
      </c>
      <c r="C4754" t="s">
        <v>36</v>
      </c>
      <c r="D4754" t="s">
        <v>3</v>
      </c>
      <c r="E4754" t="s">
        <v>23</v>
      </c>
      <c r="F4754" s="5">
        <v>43775</v>
      </c>
      <c r="G4754">
        <v>866396272</v>
      </c>
      <c r="H4754" s="5">
        <v>43785</v>
      </c>
      <c r="I4754">
        <v>4765</v>
      </c>
      <c r="J4754" s="8">
        <v>421.89</v>
      </c>
      <c r="K4754" s="8">
        <v>364.69</v>
      </c>
      <c r="L4754" s="8">
        <v>2010305.85</v>
      </c>
      <c r="M4754" s="8">
        <v>1737747.85</v>
      </c>
      <c r="N4754" s="8">
        <v>272558</v>
      </c>
    </row>
    <row r="4755" spans="1:14" x14ac:dyDescent="0.25">
      <c r="A4755" t="s">
        <v>9</v>
      </c>
      <c r="B4755" t="s">
        <v>194</v>
      </c>
      <c r="C4755" t="s">
        <v>14</v>
      </c>
      <c r="D4755" t="s">
        <v>3</v>
      </c>
      <c r="E4755" t="s">
        <v>23</v>
      </c>
      <c r="F4755" s="5">
        <v>42563</v>
      </c>
      <c r="G4755">
        <v>946823489</v>
      </c>
      <c r="H4755" s="5">
        <v>42612</v>
      </c>
      <c r="I4755">
        <v>4966</v>
      </c>
      <c r="J4755" s="8">
        <v>205.7</v>
      </c>
      <c r="K4755" s="8">
        <v>117.11</v>
      </c>
      <c r="L4755" s="8">
        <v>1021506.2</v>
      </c>
      <c r="M4755" s="8">
        <v>581568.26</v>
      </c>
      <c r="N4755" s="8">
        <v>439937.94</v>
      </c>
    </row>
    <row r="4756" spans="1:14" x14ac:dyDescent="0.25">
      <c r="A4756" t="s">
        <v>26</v>
      </c>
      <c r="B4756" t="s">
        <v>27</v>
      </c>
      <c r="C4756" t="s">
        <v>2</v>
      </c>
      <c r="D4756" t="s">
        <v>7</v>
      </c>
      <c r="E4756" t="s">
        <v>15</v>
      </c>
      <c r="F4756" s="5">
        <v>43351</v>
      </c>
      <c r="G4756">
        <v>628625524</v>
      </c>
      <c r="H4756" s="5">
        <v>43391</v>
      </c>
      <c r="I4756">
        <v>3117</v>
      </c>
      <c r="J4756" s="8">
        <v>255.28</v>
      </c>
      <c r="K4756" s="8">
        <v>159.41999999999999</v>
      </c>
      <c r="L4756" s="8">
        <v>795707.76</v>
      </c>
      <c r="M4756" s="8">
        <v>496912.14</v>
      </c>
      <c r="N4756" s="8">
        <v>298795.62</v>
      </c>
    </row>
    <row r="4757" spans="1:14" x14ac:dyDescent="0.25">
      <c r="A4757" t="s">
        <v>12</v>
      </c>
      <c r="B4757" t="s">
        <v>76</v>
      </c>
      <c r="C4757" t="s">
        <v>65</v>
      </c>
      <c r="D4757" t="s">
        <v>7</v>
      </c>
      <c r="E4757" t="s">
        <v>23</v>
      </c>
      <c r="F4757" s="5">
        <v>44787</v>
      </c>
      <c r="G4757">
        <v>443101203</v>
      </c>
      <c r="H4757" s="5">
        <v>44805</v>
      </c>
      <c r="I4757">
        <v>2347</v>
      </c>
      <c r="J4757" s="8">
        <v>668.27</v>
      </c>
      <c r="K4757" s="8">
        <v>502.54</v>
      </c>
      <c r="L4757" s="8">
        <v>1568429.69</v>
      </c>
      <c r="M4757" s="8">
        <v>1179461.3799999999</v>
      </c>
      <c r="N4757" s="8">
        <v>388968.31</v>
      </c>
    </row>
    <row r="4758" spans="1:14" x14ac:dyDescent="0.25">
      <c r="A4758" t="s">
        <v>26</v>
      </c>
      <c r="B4758" t="s">
        <v>199</v>
      </c>
      <c r="C4758" t="s">
        <v>57</v>
      </c>
      <c r="D4758" t="s">
        <v>3</v>
      </c>
      <c r="E4758" t="s">
        <v>23</v>
      </c>
      <c r="F4758" s="5">
        <v>42099</v>
      </c>
      <c r="G4758">
        <v>541861855</v>
      </c>
      <c r="H4758" s="5">
        <v>42133</v>
      </c>
      <c r="I4758">
        <v>7819</v>
      </c>
      <c r="J4758" s="8">
        <v>154.06</v>
      </c>
      <c r="K4758" s="8">
        <v>90.93</v>
      </c>
      <c r="L4758" s="8">
        <v>1204595.1399999999</v>
      </c>
      <c r="M4758" s="8">
        <v>710981.67</v>
      </c>
      <c r="N4758" s="8">
        <v>493613.47</v>
      </c>
    </row>
    <row r="4759" spans="1:14" x14ac:dyDescent="0.25">
      <c r="A4759" t="s">
        <v>12</v>
      </c>
      <c r="B4759" t="s">
        <v>73</v>
      </c>
      <c r="C4759" t="s">
        <v>29</v>
      </c>
      <c r="D4759" t="s">
        <v>3</v>
      </c>
      <c r="E4759" t="s">
        <v>23</v>
      </c>
      <c r="F4759" s="5">
        <v>43137</v>
      </c>
      <c r="G4759">
        <v>246831309</v>
      </c>
      <c r="H4759" s="5">
        <v>43164</v>
      </c>
      <c r="I4759">
        <v>1724</v>
      </c>
      <c r="J4759" s="8">
        <v>651.21</v>
      </c>
      <c r="K4759" s="8">
        <v>524.96</v>
      </c>
      <c r="L4759" s="8">
        <v>1122686.04</v>
      </c>
      <c r="M4759" s="8">
        <v>905031.04</v>
      </c>
      <c r="N4759" s="8">
        <v>217655</v>
      </c>
    </row>
    <row r="4760" spans="1:14" x14ac:dyDescent="0.25">
      <c r="A4760" t="s">
        <v>26</v>
      </c>
      <c r="B4760" t="s">
        <v>139</v>
      </c>
      <c r="C4760" t="s">
        <v>6</v>
      </c>
      <c r="D4760" t="s">
        <v>3</v>
      </c>
      <c r="E4760" t="s">
        <v>8</v>
      </c>
      <c r="F4760" s="5">
        <v>42524</v>
      </c>
      <c r="G4760">
        <v>300245893</v>
      </c>
      <c r="H4760" s="5">
        <v>42570</v>
      </c>
      <c r="I4760">
        <v>8287</v>
      </c>
      <c r="J4760" s="8">
        <v>152.58000000000001</v>
      </c>
      <c r="K4760" s="8">
        <v>97.44</v>
      </c>
      <c r="L4760" s="8">
        <v>1264430.46</v>
      </c>
      <c r="M4760" s="8">
        <v>807485.28</v>
      </c>
      <c r="N4760" s="8">
        <v>456945.18</v>
      </c>
    </row>
    <row r="4761" spans="1:14" x14ac:dyDescent="0.25">
      <c r="A4761" t="s">
        <v>26</v>
      </c>
      <c r="B4761" t="s">
        <v>55</v>
      </c>
      <c r="C4761" t="s">
        <v>6</v>
      </c>
      <c r="D4761" t="s">
        <v>7</v>
      </c>
      <c r="E4761" t="s">
        <v>8</v>
      </c>
      <c r="F4761" s="5">
        <v>43696</v>
      </c>
      <c r="G4761">
        <v>614654433</v>
      </c>
      <c r="H4761" s="5">
        <v>43728</v>
      </c>
      <c r="I4761">
        <v>8761</v>
      </c>
      <c r="J4761" s="8">
        <v>152.58000000000001</v>
      </c>
      <c r="K4761" s="8">
        <v>97.44</v>
      </c>
      <c r="L4761" s="8">
        <v>1336753.3799999999</v>
      </c>
      <c r="M4761" s="8">
        <v>853671.84</v>
      </c>
      <c r="N4761" s="8">
        <v>483081.54</v>
      </c>
    </row>
    <row r="4762" spans="1:14" x14ac:dyDescent="0.25">
      <c r="A4762" t="s">
        <v>0</v>
      </c>
      <c r="B4762" t="s">
        <v>1</v>
      </c>
      <c r="C4762" t="s">
        <v>45</v>
      </c>
      <c r="D4762" t="s">
        <v>3</v>
      </c>
      <c r="E4762" t="s">
        <v>23</v>
      </c>
      <c r="F4762" s="5">
        <v>43595</v>
      </c>
      <c r="G4762">
        <v>722918260</v>
      </c>
      <c r="H4762" s="5">
        <v>43632</v>
      </c>
      <c r="I4762">
        <v>6433</v>
      </c>
      <c r="J4762" s="8">
        <v>9.33</v>
      </c>
      <c r="K4762" s="8">
        <v>6.92</v>
      </c>
      <c r="L4762" s="8">
        <v>60019.89</v>
      </c>
      <c r="M4762" s="8">
        <v>44516.36</v>
      </c>
      <c r="N4762" s="8">
        <v>15503.53</v>
      </c>
    </row>
    <row r="4763" spans="1:14" x14ac:dyDescent="0.25">
      <c r="A4763" t="s">
        <v>9</v>
      </c>
      <c r="B4763" t="s">
        <v>69</v>
      </c>
      <c r="C4763" t="s">
        <v>31</v>
      </c>
      <c r="D4763" t="s">
        <v>3</v>
      </c>
      <c r="E4763" t="s">
        <v>23</v>
      </c>
      <c r="F4763" s="5">
        <v>44165</v>
      </c>
      <c r="G4763">
        <v>228211200</v>
      </c>
      <c r="H4763" s="5">
        <v>44168</v>
      </c>
      <c r="I4763">
        <v>1620</v>
      </c>
      <c r="J4763" s="8">
        <v>437.2</v>
      </c>
      <c r="K4763" s="8">
        <v>263.33</v>
      </c>
      <c r="L4763" s="8">
        <v>708264</v>
      </c>
      <c r="M4763" s="8">
        <v>426594.6</v>
      </c>
      <c r="N4763" s="8">
        <v>281669.40000000002</v>
      </c>
    </row>
    <row r="4764" spans="1:14" x14ac:dyDescent="0.25">
      <c r="A4764" t="s">
        <v>20</v>
      </c>
      <c r="B4764" t="s">
        <v>71</v>
      </c>
      <c r="C4764" t="s">
        <v>57</v>
      </c>
      <c r="D4764" t="s">
        <v>7</v>
      </c>
      <c r="E4764" t="s">
        <v>15</v>
      </c>
      <c r="F4764" s="5">
        <v>44818</v>
      </c>
      <c r="G4764">
        <v>154019582</v>
      </c>
      <c r="H4764" s="5">
        <v>44852</v>
      </c>
      <c r="I4764">
        <v>6672</v>
      </c>
      <c r="J4764" s="8">
        <v>154.06</v>
      </c>
      <c r="K4764" s="8">
        <v>90.93</v>
      </c>
      <c r="L4764" s="8">
        <v>1027888.32</v>
      </c>
      <c r="M4764" s="8">
        <v>606684.96</v>
      </c>
      <c r="N4764" s="8">
        <v>421203.36</v>
      </c>
    </row>
    <row r="4765" spans="1:14" x14ac:dyDescent="0.25">
      <c r="A4765" t="s">
        <v>26</v>
      </c>
      <c r="B4765" t="s">
        <v>187</v>
      </c>
      <c r="C4765" t="s">
        <v>19</v>
      </c>
      <c r="D4765" t="s">
        <v>3</v>
      </c>
      <c r="E4765" t="s">
        <v>4</v>
      </c>
      <c r="F4765" s="5">
        <v>42931</v>
      </c>
      <c r="G4765">
        <v>694142234</v>
      </c>
      <c r="H4765" s="5">
        <v>42954</v>
      </c>
      <c r="I4765">
        <v>967</v>
      </c>
      <c r="J4765" s="8">
        <v>81.73</v>
      </c>
      <c r="K4765" s="8">
        <v>56.67</v>
      </c>
      <c r="L4765" s="8">
        <v>79032.91</v>
      </c>
      <c r="M4765" s="8">
        <v>54799.89</v>
      </c>
      <c r="N4765" s="8">
        <v>24233.02</v>
      </c>
    </row>
    <row r="4766" spans="1:14" x14ac:dyDescent="0.25">
      <c r="A4766" t="s">
        <v>26</v>
      </c>
      <c r="B4766" t="s">
        <v>112</v>
      </c>
      <c r="C4766" t="s">
        <v>29</v>
      </c>
      <c r="D4766" t="s">
        <v>7</v>
      </c>
      <c r="E4766" t="s">
        <v>8</v>
      </c>
      <c r="F4766" s="5">
        <v>42006</v>
      </c>
      <c r="G4766">
        <v>762690484</v>
      </c>
      <c r="H4766" s="5">
        <v>42032</v>
      </c>
      <c r="I4766">
        <v>5918</v>
      </c>
      <c r="J4766" s="8">
        <v>651.21</v>
      </c>
      <c r="K4766" s="8">
        <v>524.96</v>
      </c>
      <c r="L4766" s="8">
        <v>3853860.78</v>
      </c>
      <c r="M4766" s="8">
        <v>3106713.28</v>
      </c>
      <c r="N4766" s="8">
        <v>747147.5</v>
      </c>
    </row>
    <row r="4767" spans="1:14" x14ac:dyDescent="0.25">
      <c r="A4767" t="s">
        <v>26</v>
      </c>
      <c r="B4767" t="s">
        <v>121</v>
      </c>
      <c r="C4767" t="s">
        <v>65</v>
      </c>
      <c r="D4767" t="s">
        <v>3</v>
      </c>
      <c r="E4767" t="s">
        <v>23</v>
      </c>
      <c r="F4767" s="5">
        <v>43927</v>
      </c>
      <c r="G4767">
        <v>244088160</v>
      </c>
      <c r="H4767" s="5">
        <v>43964</v>
      </c>
      <c r="I4767">
        <v>9966</v>
      </c>
      <c r="J4767" s="8">
        <v>668.27</v>
      </c>
      <c r="K4767" s="8">
        <v>502.54</v>
      </c>
      <c r="L4767" s="8">
        <v>6659978.8200000003</v>
      </c>
      <c r="M4767" s="8">
        <v>5008313.6399999997</v>
      </c>
      <c r="N4767" s="8">
        <v>1651665.18</v>
      </c>
    </row>
    <row r="4768" spans="1:14" x14ac:dyDescent="0.25">
      <c r="A4768" t="s">
        <v>20</v>
      </c>
      <c r="B4768" t="s">
        <v>181</v>
      </c>
      <c r="C4768" t="s">
        <v>22</v>
      </c>
      <c r="D4768" t="s">
        <v>7</v>
      </c>
      <c r="E4768" t="s">
        <v>15</v>
      </c>
      <c r="F4768" s="5">
        <v>44550</v>
      </c>
      <c r="G4768">
        <v>443071591</v>
      </c>
      <c r="H4768" s="5">
        <v>44197</v>
      </c>
      <c r="I4768">
        <v>3585</v>
      </c>
      <c r="J4768" s="8">
        <v>109.28</v>
      </c>
      <c r="K4768" s="8">
        <v>35.840000000000003</v>
      </c>
      <c r="L4768" s="8">
        <v>391768.8</v>
      </c>
      <c r="M4768" s="8">
        <v>128486.39999999999</v>
      </c>
      <c r="N4768" s="8">
        <v>263282.40000000002</v>
      </c>
    </row>
    <row r="4769" spans="1:14" x14ac:dyDescent="0.25">
      <c r="A4769" t="s">
        <v>0</v>
      </c>
      <c r="B4769" t="s">
        <v>147</v>
      </c>
      <c r="C4769" t="s">
        <v>14</v>
      </c>
      <c r="D4769" t="s">
        <v>3</v>
      </c>
      <c r="E4769" t="s">
        <v>23</v>
      </c>
      <c r="F4769" s="5">
        <v>43117</v>
      </c>
      <c r="G4769">
        <v>934689605</v>
      </c>
      <c r="H4769" s="5">
        <v>43117</v>
      </c>
      <c r="I4769">
        <v>4280</v>
      </c>
      <c r="J4769" s="8">
        <v>205.7</v>
      </c>
      <c r="K4769" s="8">
        <v>117.11</v>
      </c>
      <c r="L4769" s="8">
        <v>880396</v>
      </c>
      <c r="M4769" s="8">
        <v>501230.8</v>
      </c>
      <c r="N4769" s="8">
        <v>379165.2</v>
      </c>
    </row>
    <row r="4770" spans="1:14" x14ac:dyDescent="0.25">
      <c r="A4770" t="s">
        <v>26</v>
      </c>
      <c r="B4770" t="s">
        <v>78</v>
      </c>
      <c r="C4770" t="s">
        <v>14</v>
      </c>
      <c r="D4770" t="s">
        <v>7</v>
      </c>
      <c r="E4770" t="s">
        <v>15</v>
      </c>
      <c r="F4770" s="5">
        <v>44533</v>
      </c>
      <c r="G4770">
        <v>914303529</v>
      </c>
      <c r="H4770" s="5">
        <v>44541</v>
      </c>
      <c r="I4770">
        <v>1587</v>
      </c>
      <c r="J4770" s="8">
        <v>205.7</v>
      </c>
      <c r="K4770" s="8">
        <v>117.11</v>
      </c>
      <c r="L4770" s="8">
        <v>326445.90000000002</v>
      </c>
      <c r="M4770" s="8">
        <v>185853.57</v>
      </c>
      <c r="N4770" s="8">
        <v>140592.32999999999</v>
      </c>
    </row>
    <row r="4771" spans="1:14" x14ac:dyDescent="0.25">
      <c r="A4771" t="s">
        <v>9</v>
      </c>
      <c r="B4771" t="s">
        <v>192</v>
      </c>
      <c r="C4771" t="s">
        <v>14</v>
      </c>
      <c r="D4771" t="s">
        <v>3</v>
      </c>
      <c r="E4771" t="s">
        <v>4</v>
      </c>
      <c r="F4771" s="5">
        <v>44356</v>
      </c>
      <c r="G4771">
        <v>547587192</v>
      </c>
      <c r="H4771" s="5">
        <v>44391</v>
      </c>
      <c r="I4771">
        <v>2073</v>
      </c>
      <c r="J4771" s="8">
        <v>205.7</v>
      </c>
      <c r="K4771" s="8">
        <v>117.11</v>
      </c>
      <c r="L4771" s="8">
        <v>426416.1</v>
      </c>
      <c r="M4771" s="8">
        <v>242769.03</v>
      </c>
      <c r="N4771" s="8">
        <v>183647.07</v>
      </c>
    </row>
    <row r="4772" spans="1:14" x14ac:dyDescent="0.25">
      <c r="A4772" t="s">
        <v>12</v>
      </c>
      <c r="B4772" t="s">
        <v>62</v>
      </c>
      <c r="C4772" t="s">
        <v>45</v>
      </c>
      <c r="D4772" t="s">
        <v>7</v>
      </c>
      <c r="E4772" t="s">
        <v>23</v>
      </c>
      <c r="F4772" s="5">
        <v>44537</v>
      </c>
      <c r="G4772">
        <v>520526921</v>
      </c>
      <c r="H4772" s="5">
        <v>44211</v>
      </c>
      <c r="I4772">
        <v>4338</v>
      </c>
      <c r="J4772" s="8">
        <v>9.33</v>
      </c>
      <c r="K4772" s="8">
        <v>6.92</v>
      </c>
      <c r="L4772" s="8">
        <v>40473.54</v>
      </c>
      <c r="M4772" s="8">
        <v>30018.959999999999</v>
      </c>
      <c r="N4772" s="8">
        <v>10454.58</v>
      </c>
    </row>
    <row r="4773" spans="1:14" x14ac:dyDescent="0.25">
      <c r="A4773" t="s">
        <v>9</v>
      </c>
      <c r="B4773" t="s">
        <v>167</v>
      </c>
      <c r="C4773" t="s">
        <v>22</v>
      </c>
      <c r="D4773" t="s">
        <v>3</v>
      </c>
      <c r="E4773" t="s">
        <v>23</v>
      </c>
      <c r="F4773" s="5">
        <v>44571</v>
      </c>
      <c r="G4773">
        <v>689421546</v>
      </c>
      <c r="H4773" s="5">
        <v>44592</v>
      </c>
      <c r="I4773">
        <v>4011</v>
      </c>
      <c r="J4773" s="8">
        <v>109.28</v>
      </c>
      <c r="K4773" s="8">
        <v>35.840000000000003</v>
      </c>
      <c r="L4773" s="8">
        <v>438322.08</v>
      </c>
      <c r="M4773" s="8">
        <v>143754.23999999999</v>
      </c>
      <c r="N4773" s="8">
        <v>294567.84000000003</v>
      </c>
    </row>
    <row r="4774" spans="1:14" x14ac:dyDescent="0.25">
      <c r="A4774" t="s">
        <v>9</v>
      </c>
      <c r="B4774" t="s">
        <v>182</v>
      </c>
      <c r="C4774" t="s">
        <v>36</v>
      </c>
      <c r="D4774" t="s">
        <v>3</v>
      </c>
      <c r="E4774" t="s">
        <v>4</v>
      </c>
      <c r="F4774" s="5">
        <v>44916</v>
      </c>
      <c r="G4774">
        <v>530882394</v>
      </c>
      <c r="H4774" s="5">
        <v>44594</v>
      </c>
      <c r="I4774">
        <v>8753</v>
      </c>
      <c r="J4774" s="8">
        <v>421.89</v>
      </c>
      <c r="K4774" s="8">
        <v>364.69</v>
      </c>
      <c r="L4774" s="8">
        <v>3692803.17</v>
      </c>
      <c r="M4774" s="8">
        <v>3192131.57</v>
      </c>
      <c r="N4774" s="8">
        <v>500671.6</v>
      </c>
    </row>
    <row r="4775" spans="1:14" x14ac:dyDescent="0.25">
      <c r="A4775" t="s">
        <v>12</v>
      </c>
      <c r="B4775" t="s">
        <v>13</v>
      </c>
      <c r="C4775" t="s">
        <v>22</v>
      </c>
      <c r="D4775" t="s">
        <v>3</v>
      </c>
      <c r="E4775" t="s">
        <v>15</v>
      </c>
      <c r="F4775" s="5">
        <v>42844</v>
      </c>
      <c r="G4775">
        <v>491833293</v>
      </c>
      <c r="H4775" s="5">
        <v>42848</v>
      </c>
      <c r="I4775">
        <v>3256</v>
      </c>
      <c r="J4775" s="8">
        <v>109.28</v>
      </c>
      <c r="K4775" s="8">
        <v>35.840000000000003</v>
      </c>
      <c r="L4775" s="8">
        <v>355815.67999999999</v>
      </c>
      <c r="M4775" s="8">
        <v>116695.03999999999</v>
      </c>
      <c r="N4775" s="8">
        <v>239120.64000000001</v>
      </c>
    </row>
    <row r="4776" spans="1:14" x14ac:dyDescent="0.25">
      <c r="A4776" t="s">
        <v>26</v>
      </c>
      <c r="B4776" t="s">
        <v>109</v>
      </c>
      <c r="C4776" t="s">
        <v>14</v>
      </c>
      <c r="D4776" t="s">
        <v>3</v>
      </c>
      <c r="E4776" t="s">
        <v>23</v>
      </c>
      <c r="F4776" s="5">
        <v>42904</v>
      </c>
      <c r="G4776">
        <v>639510571</v>
      </c>
      <c r="H4776" s="5">
        <v>42925</v>
      </c>
      <c r="I4776">
        <v>4244</v>
      </c>
      <c r="J4776" s="8">
        <v>205.7</v>
      </c>
      <c r="K4776" s="8">
        <v>117.11</v>
      </c>
      <c r="L4776" s="8">
        <v>872990.8</v>
      </c>
      <c r="M4776" s="8">
        <v>497014.84</v>
      </c>
      <c r="N4776" s="8">
        <v>375975.96</v>
      </c>
    </row>
    <row r="4777" spans="1:14" x14ac:dyDescent="0.25">
      <c r="A4777" t="s">
        <v>26</v>
      </c>
      <c r="B4777" t="s">
        <v>153</v>
      </c>
      <c r="C4777" t="s">
        <v>19</v>
      </c>
      <c r="D4777" t="s">
        <v>7</v>
      </c>
      <c r="E4777" t="s">
        <v>8</v>
      </c>
      <c r="F4777" s="5">
        <v>43954</v>
      </c>
      <c r="G4777">
        <v>211463057</v>
      </c>
      <c r="H4777" s="5">
        <v>43997</v>
      </c>
      <c r="I4777">
        <v>5473</v>
      </c>
      <c r="J4777" s="8">
        <v>81.73</v>
      </c>
      <c r="K4777" s="8">
        <v>56.67</v>
      </c>
      <c r="L4777" s="8">
        <v>447308.29</v>
      </c>
      <c r="M4777" s="8">
        <v>310154.90999999997</v>
      </c>
      <c r="N4777" s="8">
        <v>137153.38</v>
      </c>
    </row>
    <row r="4778" spans="1:14" x14ac:dyDescent="0.25">
      <c r="A4778" t="s">
        <v>9</v>
      </c>
      <c r="B4778" t="s">
        <v>184</v>
      </c>
      <c r="C4778" t="s">
        <v>6</v>
      </c>
      <c r="D4778" t="s">
        <v>7</v>
      </c>
      <c r="E4778" t="s">
        <v>4</v>
      </c>
      <c r="F4778" s="5">
        <v>44357</v>
      </c>
      <c r="G4778">
        <v>765552079</v>
      </c>
      <c r="H4778" s="5">
        <v>44394</v>
      </c>
      <c r="I4778">
        <v>2727</v>
      </c>
      <c r="J4778" s="8">
        <v>152.58000000000001</v>
      </c>
      <c r="K4778" s="8">
        <v>97.44</v>
      </c>
      <c r="L4778" s="8">
        <v>416085.66</v>
      </c>
      <c r="M4778" s="8">
        <v>265718.88</v>
      </c>
      <c r="N4778" s="8">
        <v>150366.78</v>
      </c>
    </row>
    <row r="4779" spans="1:14" x14ac:dyDescent="0.25">
      <c r="A4779" t="s">
        <v>26</v>
      </c>
      <c r="B4779" t="s">
        <v>200</v>
      </c>
      <c r="C4779" t="s">
        <v>65</v>
      </c>
      <c r="D4779" t="s">
        <v>3</v>
      </c>
      <c r="E4779" t="s">
        <v>8</v>
      </c>
      <c r="F4779" s="5">
        <v>43827</v>
      </c>
      <c r="G4779">
        <v>329951465</v>
      </c>
      <c r="H4779" s="5">
        <v>43467</v>
      </c>
      <c r="I4779">
        <v>8825</v>
      </c>
      <c r="J4779" s="8">
        <v>668.27</v>
      </c>
      <c r="K4779" s="8">
        <v>502.54</v>
      </c>
      <c r="L4779" s="8">
        <v>5897482.75</v>
      </c>
      <c r="M4779" s="8">
        <v>4434915.5</v>
      </c>
      <c r="N4779" s="8">
        <v>1462567.25</v>
      </c>
    </row>
    <row r="4780" spans="1:14" x14ac:dyDescent="0.25">
      <c r="A4780" t="s">
        <v>17</v>
      </c>
      <c r="B4780" t="s">
        <v>28</v>
      </c>
      <c r="C4780" t="s">
        <v>36</v>
      </c>
      <c r="D4780" t="s">
        <v>7</v>
      </c>
      <c r="E4780" t="s">
        <v>8</v>
      </c>
      <c r="F4780" s="5">
        <v>44085</v>
      </c>
      <c r="G4780">
        <v>153147542</v>
      </c>
      <c r="H4780" s="5">
        <v>44101</v>
      </c>
      <c r="I4780">
        <v>8616</v>
      </c>
      <c r="J4780" s="8">
        <v>421.89</v>
      </c>
      <c r="K4780" s="8">
        <v>364.69</v>
      </c>
      <c r="L4780" s="8">
        <v>3635004.24</v>
      </c>
      <c r="M4780" s="8">
        <v>3142169.04</v>
      </c>
      <c r="N4780" s="8">
        <v>492835.2</v>
      </c>
    </row>
    <row r="4781" spans="1:14" x14ac:dyDescent="0.25">
      <c r="A4781" t="s">
        <v>20</v>
      </c>
      <c r="B4781" t="s">
        <v>21</v>
      </c>
      <c r="C4781" t="s">
        <v>2</v>
      </c>
      <c r="D4781" t="s">
        <v>7</v>
      </c>
      <c r="E4781" t="s">
        <v>23</v>
      </c>
      <c r="F4781" s="5">
        <v>44086</v>
      </c>
      <c r="G4781">
        <v>653939139</v>
      </c>
      <c r="H4781" s="5">
        <v>44110</v>
      </c>
      <c r="I4781">
        <v>3978</v>
      </c>
      <c r="J4781" s="8">
        <v>255.28</v>
      </c>
      <c r="K4781" s="8">
        <v>159.41999999999999</v>
      </c>
      <c r="L4781" s="8">
        <v>1015503.84</v>
      </c>
      <c r="M4781" s="8">
        <v>634172.76</v>
      </c>
      <c r="N4781" s="8">
        <v>381331.08</v>
      </c>
    </row>
    <row r="4782" spans="1:14" x14ac:dyDescent="0.25">
      <c r="A4782" t="s">
        <v>26</v>
      </c>
      <c r="B4782" t="s">
        <v>126</v>
      </c>
      <c r="C4782" t="s">
        <v>29</v>
      </c>
      <c r="D4782" t="s">
        <v>7</v>
      </c>
      <c r="E4782" t="s">
        <v>23</v>
      </c>
      <c r="F4782" s="5">
        <v>44058</v>
      </c>
      <c r="G4782">
        <v>971437585</v>
      </c>
      <c r="H4782" s="5">
        <v>44106</v>
      </c>
      <c r="I4782">
        <v>8824</v>
      </c>
      <c r="J4782" s="8">
        <v>651.21</v>
      </c>
      <c r="K4782" s="8">
        <v>524.96</v>
      </c>
      <c r="L4782" s="8">
        <v>5746277.04</v>
      </c>
      <c r="M4782" s="8">
        <v>4632247.04</v>
      </c>
      <c r="N4782" s="8">
        <v>1114030</v>
      </c>
    </row>
    <row r="4783" spans="1:14" x14ac:dyDescent="0.25">
      <c r="A4783" t="s">
        <v>12</v>
      </c>
      <c r="B4783" t="s">
        <v>132</v>
      </c>
      <c r="C4783" t="s">
        <v>45</v>
      </c>
      <c r="D4783" t="s">
        <v>7</v>
      </c>
      <c r="E4783" t="s">
        <v>15</v>
      </c>
      <c r="F4783" s="5">
        <v>42351</v>
      </c>
      <c r="G4783">
        <v>315066707</v>
      </c>
      <c r="H4783" s="5">
        <v>42395</v>
      </c>
      <c r="I4783">
        <v>4095</v>
      </c>
      <c r="J4783" s="8">
        <v>9.33</v>
      </c>
      <c r="K4783" s="8">
        <v>6.92</v>
      </c>
      <c r="L4783" s="8">
        <v>38206.35</v>
      </c>
      <c r="M4783" s="8">
        <v>28337.4</v>
      </c>
      <c r="N4783" s="8">
        <v>9868.9500000000007</v>
      </c>
    </row>
    <row r="4784" spans="1:14" x14ac:dyDescent="0.25">
      <c r="A4784" t="s">
        <v>17</v>
      </c>
      <c r="B4784" t="s">
        <v>188</v>
      </c>
      <c r="C4784" t="s">
        <v>65</v>
      </c>
      <c r="D4784" t="s">
        <v>3</v>
      </c>
      <c r="E4784" t="s">
        <v>8</v>
      </c>
      <c r="F4784" s="5">
        <v>43859</v>
      </c>
      <c r="G4784">
        <v>214562833</v>
      </c>
      <c r="H4784" s="5">
        <v>43892</v>
      </c>
      <c r="I4784">
        <v>2765</v>
      </c>
      <c r="J4784" s="8">
        <v>668.27</v>
      </c>
      <c r="K4784" s="8">
        <v>502.54</v>
      </c>
      <c r="L4784" s="8">
        <v>1847766.55</v>
      </c>
      <c r="M4784" s="8">
        <v>1389523.1</v>
      </c>
      <c r="N4784" s="8">
        <v>458243.45</v>
      </c>
    </row>
    <row r="4785" spans="1:14" x14ac:dyDescent="0.25">
      <c r="A4785" t="s">
        <v>9</v>
      </c>
      <c r="B4785" t="s">
        <v>161</v>
      </c>
      <c r="C4785" t="s">
        <v>2</v>
      </c>
      <c r="D4785" t="s">
        <v>7</v>
      </c>
      <c r="E4785" t="s">
        <v>4</v>
      </c>
      <c r="F4785" s="5">
        <v>44707</v>
      </c>
      <c r="G4785">
        <v>469974792</v>
      </c>
      <c r="H4785" s="5">
        <v>44729</v>
      </c>
      <c r="I4785">
        <v>4840</v>
      </c>
      <c r="J4785" s="8">
        <v>255.28</v>
      </c>
      <c r="K4785" s="8">
        <v>159.41999999999999</v>
      </c>
      <c r="L4785" s="8">
        <v>1235555.2</v>
      </c>
      <c r="M4785" s="8">
        <v>771592.8</v>
      </c>
      <c r="N4785" s="8">
        <v>463962.4</v>
      </c>
    </row>
    <row r="4786" spans="1:14" x14ac:dyDescent="0.25">
      <c r="A4786" t="s">
        <v>0</v>
      </c>
      <c r="B4786" t="s">
        <v>34</v>
      </c>
      <c r="C4786" t="s">
        <v>45</v>
      </c>
      <c r="D4786" t="s">
        <v>7</v>
      </c>
      <c r="E4786" t="s">
        <v>23</v>
      </c>
      <c r="F4786" s="5">
        <v>43760</v>
      </c>
      <c r="G4786">
        <v>501663911</v>
      </c>
      <c r="H4786" s="5">
        <v>43794</v>
      </c>
      <c r="I4786">
        <v>2354</v>
      </c>
      <c r="J4786" s="8">
        <v>9.33</v>
      </c>
      <c r="K4786" s="8">
        <v>6.92</v>
      </c>
      <c r="L4786" s="8">
        <v>21962.82</v>
      </c>
      <c r="M4786" s="8">
        <v>16289.68</v>
      </c>
      <c r="N4786" s="8">
        <v>5673.14</v>
      </c>
    </row>
    <row r="4787" spans="1:14" x14ac:dyDescent="0.25">
      <c r="A4787" t="s">
        <v>9</v>
      </c>
      <c r="B4787" t="s">
        <v>105</v>
      </c>
      <c r="C4787" t="s">
        <v>19</v>
      </c>
      <c r="D4787" t="s">
        <v>7</v>
      </c>
      <c r="E4787" t="s">
        <v>4</v>
      </c>
      <c r="F4787" s="5">
        <v>43427</v>
      </c>
      <c r="G4787">
        <v>700304019</v>
      </c>
      <c r="H4787" s="5">
        <v>43455</v>
      </c>
      <c r="I4787">
        <v>4376</v>
      </c>
      <c r="J4787" s="8">
        <v>81.73</v>
      </c>
      <c r="K4787" s="8">
        <v>56.67</v>
      </c>
      <c r="L4787" s="8">
        <v>357650.48</v>
      </c>
      <c r="M4787" s="8">
        <v>247987.92</v>
      </c>
      <c r="N4787" s="8">
        <v>109662.56</v>
      </c>
    </row>
    <row r="4788" spans="1:14" x14ac:dyDescent="0.25">
      <c r="A4788" t="s">
        <v>26</v>
      </c>
      <c r="B4788" t="s">
        <v>64</v>
      </c>
      <c r="C4788" t="s">
        <v>6</v>
      </c>
      <c r="D4788" t="s">
        <v>7</v>
      </c>
      <c r="E4788" t="s">
        <v>15</v>
      </c>
      <c r="F4788" s="5">
        <v>43425</v>
      </c>
      <c r="G4788">
        <v>176881444</v>
      </c>
      <c r="H4788" s="5">
        <v>43453</v>
      </c>
      <c r="I4788">
        <v>2005</v>
      </c>
      <c r="J4788" s="8">
        <v>152.58000000000001</v>
      </c>
      <c r="K4788" s="8">
        <v>97.44</v>
      </c>
      <c r="L4788" s="8">
        <v>305922.90000000002</v>
      </c>
      <c r="M4788" s="8">
        <v>195367.2</v>
      </c>
      <c r="N4788" s="8">
        <v>110555.7</v>
      </c>
    </row>
    <row r="4789" spans="1:14" x14ac:dyDescent="0.25">
      <c r="A4789" t="s">
        <v>26</v>
      </c>
      <c r="B4789" t="s">
        <v>175</v>
      </c>
      <c r="C4789" t="s">
        <v>2</v>
      </c>
      <c r="D4789" t="s">
        <v>3</v>
      </c>
      <c r="E4789" t="s">
        <v>23</v>
      </c>
      <c r="F4789" s="5">
        <v>43941</v>
      </c>
      <c r="G4789">
        <v>812695014</v>
      </c>
      <c r="H4789" s="5">
        <v>43986</v>
      </c>
      <c r="I4789">
        <v>3369</v>
      </c>
      <c r="J4789" s="8">
        <v>255.28</v>
      </c>
      <c r="K4789" s="8">
        <v>159.41999999999999</v>
      </c>
      <c r="L4789" s="8">
        <v>860038.32</v>
      </c>
      <c r="M4789" s="8">
        <v>537085.98</v>
      </c>
      <c r="N4789" s="8">
        <v>322952.34000000003</v>
      </c>
    </row>
    <row r="4790" spans="1:14" x14ac:dyDescent="0.25">
      <c r="A4790" t="s">
        <v>9</v>
      </c>
      <c r="B4790" t="s">
        <v>114</v>
      </c>
      <c r="C4790" t="s">
        <v>22</v>
      </c>
      <c r="D4790" t="s">
        <v>3</v>
      </c>
      <c r="E4790" t="s">
        <v>23</v>
      </c>
      <c r="F4790" s="5">
        <v>43204</v>
      </c>
      <c r="G4790">
        <v>509356057</v>
      </c>
      <c r="H4790" s="5">
        <v>43207</v>
      </c>
      <c r="I4790">
        <v>8631</v>
      </c>
      <c r="J4790" s="8">
        <v>109.28</v>
      </c>
      <c r="K4790" s="8">
        <v>35.840000000000003</v>
      </c>
      <c r="L4790" s="8">
        <v>943195.68</v>
      </c>
      <c r="M4790" s="8">
        <v>309335.03999999998</v>
      </c>
      <c r="N4790" s="8">
        <v>633860.64</v>
      </c>
    </row>
    <row r="4791" spans="1:14" x14ac:dyDescent="0.25">
      <c r="A4791" t="s">
        <v>9</v>
      </c>
      <c r="B4791" t="s">
        <v>118</v>
      </c>
      <c r="C4791" t="s">
        <v>2</v>
      </c>
      <c r="D4791" t="s">
        <v>7</v>
      </c>
      <c r="E4791" t="s">
        <v>4</v>
      </c>
      <c r="F4791" s="5">
        <v>44602</v>
      </c>
      <c r="G4791">
        <v>838788402</v>
      </c>
      <c r="H4791" s="5">
        <v>44618</v>
      </c>
      <c r="I4791">
        <v>4983</v>
      </c>
      <c r="J4791" s="8">
        <v>255.28</v>
      </c>
      <c r="K4791" s="8">
        <v>159.41999999999999</v>
      </c>
      <c r="L4791" s="8">
        <v>1272060.24</v>
      </c>
      <c r="M4791" s="8">
        <v>794389.86</v>
      </c>
      <c r="N4791" s="8">
        <v>477670.38</v>
      </c>
    </row>
    <row r="4792" spans="1:14" x14ac:dyDescent="0.25">
      <c r="A4792" t="s">
        <v>0</v>
      </c>
      <c r="B4792" t="s">
        <v>160</v>
      </c>
      <c r="C4792" t="s">
        <v>45</v>
      </c>
      <c r="D4792" t="s">
        <v>7</v>
      </c>
      <c r="E4792" t="s">
        <v>23</v>
      </c>
      <c r="F4792" s="5">
        <v>44142</v>
      </c>
      <c r="G4792">
        <v>293228375</v>
      </c>
      <c r="H4792" s="5">
        <v>44152</v>
      </c>
      <c r="I4792">
        <v>1647</v>
      </c>
      <c r="J4792" s="8">
        <v>9.33</v>
      </c>
      <c r="K4792" s="8">
        <v>6.92</v>
      </c>
      <c r="L4792" s="8">
        <v>15366.51</v>
      </c>
      <c r="M4792" s="8">
        <v>11397.24</v>
      </c>
      <c r="N4792" s="8">
        <v>3969.27</v>
      </c>
    </row>
    <row r="4793" spans="1:14" x14ac:dyDescent="0.25">
      <c r="A4793" t="s">
        <v>17</v>
      </c>
      <c r="B4793" t="s">
        <v>158</v>
      </c>
      <c r="C4793" t="s">
        <v>14</v>
      </c>
      <c r="D4793" t="s">
        <v>3</v>
      </c>
      <c r="E4793" t="s">
        <v>8</v>
      </c>
      <c r="F4793" s="5">
        <v>44607</v>
      </c>
      <c r="G4793">
        <v>135224807</v>
      </c>
      <c r="H4793" s="5">
        <v>44657</v>
      </c>
      <c r="I4793">
        <v>4880</v>
      </c>
      <c r="J4793" s="8">
        <v>205.7</v>
      </c>
      <c r="K4793" s="8">
        <v>117.11</v>
      </c>
      <c r="L4793" s="8">
        <v>1003816</v>
      </c>
      <c r="M4793" s="8">
        <v>571496.80000000005</v>
      </c>
      <c r="N4793" s="8">
        <v>432319.2</v>
      </c>
    </row>
    <row r="4794" spans="1:14" x14ac:dyDescent="0.25">
      <c r="A4794" t="s">
        <v>0</v>
      </c>
      <c r="B4794" t="s">
        <v>101</v>
      </c>
      <c r="C4794" t="s">
        <v>14</v>
      </c>
      <c r="D4794" t="s">
        <v>7</v>
      </c>
      <c r="E4794" t="s">
        <v>4</v>
      </c>
      <c r="F4794" s="5">
        <v>43590</v>
      </c>
      <c r="G4794">
        <v>347639024</v>
      </c>
      <c r="H4794" s="5">
        <v>43603</v>
      </c>
      <c r="I4794">
        <v>2967</v>
      </c>
      <c r="J4794" s="8">
        <v>205.7</v>
      </c>
      <c r="K4794" s="8">
        <v>117.11</v>
      </c>
      <c r="L4794" s="8">
        <v>610311.9</v>
      </c>
      <c r="M4794" s="8">
        <v>347465.37</v>
      </c>
      <c r="N4794" s="8">
        <v>262846.53000000003</v>
      </c>
    </row>
    <row r="4795" spans="1:14" x14ac:dyDescent="0.25">
      <c r="A4795" t="s">
        <v>26</v>
      </c>
      <c r="B4795" t="s">
        <v>103</v>
      </c>
      <c r="C4795" t="s">
        <v>65</v>
      </c>
      <c r="D4795" t="s">
        <v>3</v>
      </c>
      <c r="E4795" t="s">
        <v>8</v>
      </c>
      <c r="F4795" s="5">
        <v>42385</v>
      </c>
      <c r="G4795">
        <v>983644855</v>
      </c>
      <c r="H4795" s="5">
        <v>42400</v>
      </c>
      <c r="I4795">
        <v>1226</v>
      </c>
      <c r="J4795" s="8">
        <v>668.27</v>
      </c>
      <c r="K4795" s="8">
        <v>502.54</v>
      </c>
      <c r="L4795" s="8">
        <v>819299.02</v>
      </c>
      <c r="M4795" s="8">
        <v>616114.04</v>
      </c>
      <c r="N4795" s="8">
        <v>203184.98</v>
      </c>
    </row>
    <row r="4796" spans="1:14" x14ac:dyDescent="0.25">
      <c r="A4796" t="s">
        <v>20</v>
      </c>
      <c r="B4796" t="s">
        <v>81</v>
      </c>
      <c r="C4796" t="s">
        <v>2</v>
      </c>
      <c r="D4796" t="s">
        <v>3</v>
      </c>
      <c r="E4796" t="s">
        <v>23</v>
      </c>
      <c r="F4796" s="5">
        <v>44133</v>
      </c>
      <c r="G4796">
        <v>816728627</v>
      </c>
      <c r="H4796" s="5">
        <v>44170</v>
      </c>
      <c r="I4796">
        <v>7005</v>
      </c>
      <c r="J4796" s="8">
        <v>255.28</v>
      </c>
      <c r="K4796" s="8">
        <v>159.41999999999999</v>
      </c>
      <c r="L4796" s="8">
        <v>1788236.4</v>
      </c>
      <c r="M4796" s="8">
        <v>1116737.1000000001</v>
      </c>
      <c r="N4796" s="8">
        <v>671499.3</v>
      </c>
    </row>
    <row r="4797" spans="1:14" x14ac:dyDescent="0.25">
      <c r="A4797" t="s">
        <v>12</v>
      </c>
      <c r="B4797" t="s">
        <v>115</v>
      </c>
      <c r="C4797" t="s">
        <v>19</v>
      </c>
      <c r="D4797" t="s">
        <v>7</v>
      </c>
      <c r="E4797" t="s">
        <v>8</v>
      </c>
      <c r="F4797" s="5">
        <v>44828</v>
      </c>
      <c r="G4797">
        <v>490689170</v>
      </c>
      <c r="H4797" s="5">
        <v>44874</v>
      </c>
      <c r="I4797">
        <v>4684</v>
      </c>
      <c r="J4797" s="8">
        <v>81.73</v>
      </c>
      <c r="K4797" s="8">
        <v>56.67</v>
      </c>
      <c r="L4797" s="8">
        <v>382823.32</v>
      </c>
      <c r="M4797" s="8">
        <v>265442.28000000003</v>
      </c>
      <c r="N4797" s="8">
        <v>117381.04</v>
      </c>
    </row>
    <row r="4798" spans="1:14" x14ac:dyDescent="0.25">
      <c r="A4798" t="s">
        <v>39</v>
      </c>
      <c r="B4798" t="s">
        <v>205</v>
      </c>
      <c r="C4798" t="s">
        <v>29</v>
      </c>
      <c r="D4798" t="s">
        <v>7</v>
      </c>
      <c r="E4798" t="s">
        <v>8</v>
      </c>
      <c r="F4798" s="5">
        <v>44661</v>
      </c>
      <c r="G4798">
        <v>269637811</v>
      </c>
      <c r="H4798" s="5">
        <v>44682</v>
      </c>
      <c r="I4798">
        <v>675</v>
      </c>
      <c r="J4798" s="8">
        <v>651.21</v>
      </c>
      <c r="K4798" s="8">
        <v>524.96</v>
      </c>
      <c r="L4798" s="8">
        <v>439566.75</v>
      </c>
      <c r="M4798" s="8">
        <v>354348</v>
      </c>
      <c r="N4798" s="8">
        <v>85218.75</v>
      </c>
    </row>
    <row r="4799" spans="1:14" x14ac:dyDescent="0.25">
      <c r="A4799" t="s">
        <v>26</v>
      </c>
      <c r="B4799" t="s">
        <v>51</v>
      </c>
      <c r="C4799" t="s">
        <v>22</v>
      </c>
      <c r="D4799" t="s">
        <v>7</v>
      </c>
      <c r="E4799" t="s">
        <v>4</v>
      </c>
      <c r="F4799" s="5">
        <v>42671</v>
      </c>
      <c r="G4799">
        <v>487998378</v>
      </c>
      <c r="H4799" s="5">
        <v>42705</v>
      </c>
      <c r="I4799">
        <v>8419</v>
      </c>
      <c r="J4799" s="8">
        <v>109.28</v>
      </c>
      <c r="K4799" s="8">
        <v>35.840000000000003</v>
      </c>
      <c r="L4799" s="8">
        <v>920028.32</v>
      </c>
      <c r="M4799" s="8">
        <v>301736.96000000002</v>
      </c>
      <c r="N4799" s="8">
        <v>618291.36</v>
      </c>
    </row>
    <row r="4800" spans="1:14" x14ac:dyDescent="0.25">
      <c r="A4800" t="s">
        <v>9</v>
      </c>
      <c r="B4800" t="s">
        <v>38</v>
      </c>
      <c r="C4800" t="s">
        <v>29</v>
      </c>
      <c r="D4800" t="s">
        <v>7</v>
      </c>
      <c r="E4800" t="s">
        <v>8</v>
      </c>
      <c r="F4800" s="5">
        <v>43140</v>
      </c>
      <c r="G4800">
        <v>200507199</v>
      </c>
      <c r="H4800" s="5">
        <v>43156</v>
      </c>
      <c r="I4800">
        <v>3391</v>
      </c>
      <c r="J4800" s="8">
        <v>651.21</v>
      </c>
      <c r="K4800" s="8">
        <v>524.96</v>
      </c>
      <c r="L4800" s="8">
        <v>2208253.11</v>
      </c>
      <c r="M4800" s="8">
        <v>1780139.36</v>
      </c>
      <c r="N4800" s="8">
        <v>428113.75</v>
      </c>
    </row>
    <row r="4801" spans="1:14" x14ac:dyDescent="0.25">
      <c r="A4801" t="s">
        <v>12</v>
      </c>
      <c r="B4801" t="s">
        <v>107</v>
      </c>
      <c r="C4801" t="s">
        <v>65</v>
      </c>
      <c r="D4801" t="s">
        <v>3</v>
      </c>
      <c r="E4801" t="s">
        <v>4</v>
      </c>
      <c r="F4801" s="5">
        <v>43614</v>
      </c>
      <c r="G4801">
        <v>332213103</v>
      </c>
      <c r="H4801" s="5">
        <v>43653</v>
      </c>
      <c r="I4801">
        <v>8095</v>
      </c>
      <c r="J4801" s="8">
        <v>668.27</v>
      </c>
      <c r="K4801" s="8">
        <v>502.54</v>
      </c>
      <c r="L4801" s="8">
        <v>5409645.6500000004</v>
      </c>
      <c r="M4801" s="8">
        <v>4068061.3</v>
      </c>
      <c r="N4801" s="8">
        <v>1341584.3500000001</v>
      </c>
    </row>
    <row r="4802" spans="1:14" x14ac:dyDescent="0.25">
      <c r="A4802" t="s">
        <v>0</v>
      </c>
      <c r="B4802" t="s">
        <v>160</v>
      </c>
      <c r="C4802" t="s">
        <v>2</v>
      </c>
      <c r="D4802" t="s">
        <v>3</v>
      </c>
      <c r="E4802" t="s">
        <v>4</v>
      </c>
      <c r="F4802" s="5">
        <v>44539</v>
      </c>
      <c r="G4802">
        <v>528477418</v>
      </c>
      <c r="H4802" s="5">
        <v>44210</v>
      </c>
      <c r="I4802">
        <v>7067</v>
      </c>
      <c r="J4802" s="8">
        <v>255.28</v>
      </c>
      <c r="K4802" s="8">
        <v>159.41999999999999</v>
      </c>
      <c r="L4802" s="8">
        <v>1804063.76</v>
      </c>
      <c r="M4802" s="8">
        <v>1126621.1399999999</v>
      </c>
      <c r="N4802" s="8">
        <v>677442.62</v>
      </c>
    </row>
    <row r="4803" spans="1:14" x14ac:dyDescent="0.25">
      <c r="A4803" t="s">
        <v>9</v>
      </c>
      <c r="B4803" t="s">
        <v>177</v>
      </c>
      <c r="C4803" t="s">
        <v>36</v>
      </c>
      <c r="D4803" t="s">
        <v>3</v>
      </c>
      <c r="E4803" t="s">
        <v>4</v>
      </c>
      <c r="F4803" s="5">
        <v>44472</v>
      </c>
      <c r="G4803">
        <v>504973971</v>
      </c>
      <c r="H4803" s="5">
        <v>44502</v>
      </c>
      <c r="I4803">
        <v>1875</v>
      </c>
      <c r="J4803" s="8">
        <v>421.89</v>
      </c>
      <c r="K4803" s="8">
        <v>364.69</v>
      </c>
      <c r="L4803" s="8">
        <v>791043.75</v>
      </c>
      <c r="M4803" s="8">
        <v>683793.75</v>
      </c>
      <c r="N4803" s="8">
        <v>107250</v>
      </c>
    </row>
    <row r="4804" spans="1:14" x14ac:dyDescent="0.25">
      <c r="A4804" t="s">
        <v>12</v>
      </c>
      <c r="B4804" t="s">
        <v>107</v>
      </c>
      <c r="C4804" t="s">
        <v>22</v>
      </c>
      <c r="D4804" t="s">
        <v>3</v>
      </c>
      <c r="E4804" t="s">
        <v>4</v>
      </c>
      <c r="F4804" s="5">
        <v>42363</v>
      </c>
      <c r="G4804">
        <v>497689092</v>
      </c>
      <c r="H4804" s="5">
        <v>42369</v>
      </c>
      <c r="I4804">
        <v>6117</v>
      </c>
      <c r="J4804" s="8">
        <v>109.28</v>
      </c>
      <c r="K4804" s="8">
        <v>35.840000000000003</v>
      </c>
      <c r="L4804" s="8">
        <v>668465.76</v>
      </c>
      <c r="M4804" s="8">
        <v>219233.28</v>
      </c>
      <c r="N4804" s="8">
        <v>449232.48</v>
      </c>
    </row>
    <row r="4805" spans="1:14" x14ac:dyDescent="0.25">
      <c r="A4805" t="s">
        <v>17</v>
      </c>
      <c r="B4805" t="s">
        <v>59</v>
      </c>
      <c r="C4805" t="s">
        <v>36</v>
      </c>
      <c r="D4805" t="s">
        <v>3</v>
      </c>
      <c r="E4805" t="s">
        <v>23</v>
      </c>
      <c r="F4805" s="5">
        <v>42899</v>
      </c>
      <c r="G4805">
        <v>812921607</v>
      </c>
      <c r="H4805" s="5">
        <v>42938</v>
      </c>
      <c r="I4805">
        <v>423</v>
      </c>
      <c r="J4805" s="8">
        <v>421.89</v>
      </c>
      <c r="K4805" s="8">
        <v>364.69</v>
      </c>
      <c r="L4805" s="8">
        <v>178459.47</v>
      </c>
      <c r="M4805" s="8">
        <v>154263.87</v>
      </c>
      <c r="N4805" s="8">
        <v>24195.599999999999</v>
      </c>
    </row>
    <row r="4806" spans="1:14" x14ac:dyDescent="0.25">
      <c r="A4806" t="s">
        <v>9</v>
      </c>
      <c r="B4806" t="s">
        <v>118</v>
      </c>
      <c r="C4806" t="s">
        <v>14</v>
      </c>
      <c r="D4806" t="s">
        <v>7</v>
      </c>
      <c r="E4806" t="s">
        <v>23</v>
      </c>
      <c r="F4806" s="5">
        <v>44581</v>
      </c>
      <c r="G4806">
        <v>477282845</v>
      </c>
      <c r="H4806" s="5">
        <v>44596</v>
      </c>
      <c r="I4806">
        <v>7455</v>
      </c>
      <c r="J4806" s="8">
        <v>205.7</v>
      </c>
      <c r="K4806" s="8">
        <v>117.11</v>
      </c>
      <c r="L4806" s="8">
        <v>1533493.5</v>
      </c>
      <c r="M4806" s="8">
        <v>873055.05</v>
      </c>
      <c r="N4806" s="8">
        <v>660438.44999999995</v>
      </c>
    </row>
    <row r="4807" spans="1:14" x14ac:dyDescent="0.25">
      <c r="A4807" t="s">
        <v>26</v>
      </c>
      <c r="B4807" t="s">
        <v>187</v>
      </c>
      <c r="C4807" t="s">
        <v>45</v>
      </c>
      <c r="D4807" t="s">
        <v>3</v>
      </c>
      <c r="E4807" t="s">
        <v>8</v>
      </c>
      <c r="F4807" s="5">
        <v>42100</v>
      </c>
      <c r="G4807">
        <v>387696635</v>
      </c>
      <c r="H4807" s="5">
        <v>42110</v>
      </c>
      <c r="I4807">
        <v>6905</v>
      </c>
      <c r="J4807" s="8">
        <v>9.33</v>
      </c>
      <c r="K4807" s="8">
        <v>6.92</v>
      </c>
      <c r="L4807" s="8">
        <v>64423.65</v>
      </c>
      <c r="M4807" s="8">
        <v>47782.6</v>
      </c>
      <c r="N4807" s="8">
        <v>16641.05</v>
      </c>
    </row>
    <row r="4808" spans="1:14" x14ac:dyDescent="0.25">
      <c r="A4808" t="s">
        <v>9</v>
      </c>
      <c r="B4808" t="s">
        <v>184</v>
      </c>
      <c r="C4808" t="s">
        <v>31</v>
      </c>
      <c r="D4808" t="s">
        <v>3</v>
      </c>
      <c r="E4808" t="s">
        <v>15</v>
      </c>
      <c r="F4808" s="5">
        <v>44621</v>
      </c>
      <c r="G4808">
        <v>161399304</v>
      </c>
      <c r="H4808" s="5">
        <v>44635</v>
      </c>
      <c r="I4808">
        <v>496</v>
      </c>
      <c r="J4808" s="8">
        <v>437.2</v>
      </c>
      <c r="K4808" s="8">
        <v>263.33</v>
      </c>
      <c r="L4808" s="8">
        <v>216851.20000000001</v>
      </c>
      <c r="M4808" s="8">
        <v>130611.68</v>
      </c>
      <c r="N4808" s="8">
        <v>86239.52</v>
      </c>
    </row>
    <row r="4809" spans="1:14" x14ac:dyDescent="0.25">
      <c r="A4809" t="s">
        <v>17</v>
      </c>
      <c r="B4809" t="s">
        <v>135</v>
      </c>
      <c r="C4809" t="s">
        <v>57</v>
      </c>
      <c r="D4809" t="s">
        <v>3</v>
      </c>
      <c r="E4809" t="s">
        <v>4</v>
      </c>
      <c r="F4809" s="5">
        <v>43308</v>
      </c>
      <c r="G4809">
        <v>385939681</v>
      </c>
      <c r="H4809" s="5">
        <v>43310</v>
      </c>
      <c r="I4809">
        <v>6983</v>
      </c>
      <c r="J4809" s="8">
        <v>154.06</v>
      </c>
      <c r="K4809" s="8">
        <v>90.93</v>
      </c>
      <c r="L4809" s="8">
        <v>1075800.98</v>
      </c>
      <c r="M4809" s="8">
        <v>634964.18999999994</v>
      </c>
      <c r="N4809" s="8">
        <v>440836.79</v>
      </c>
    </row>
    <row r="4810" spans="1:14" x14ac:dyDescent="0.25">
      <c r="A4810" t="s">
        <v>20</v>
      </c>
      <c r="B4810" t="s">
        <v>140</v>
      </c>
      <c r="C4810" t="s">
        <v>6</v>
      </c>
      <c r="D4810" t="s">
        <v>7</v>
      </c>
      <c r="E4810" t="s">
        <v>4</v>
      </c>
      <c r="F4810" s="5">
        <v>44375</v>
      </c>
      <c r="G4810">
        <v>369179093</v>
      </c>
      <c r="H4810" s="5">
        <v>44391</v>
      </c>
      <c r="I4810">
        <v>7153</v>
      </c>
      <c r="J4810" s="8">
        <v>152.58000000000001</v>
      </c>
      <c r="K4810" s="8">
        <v>97.44</v>
      </c>
      <c r="L4810" s="8">
        <v>1091404.74</v>
      </c>
      <c r="M4810" s="8">
        <v>696988.32</v>
      </c>
      <c r="N4810" s="8">
        <v>394416.42</v>
      </c>
    </row>
    <row r="4811" spans="1:14" x14ac:dyDescent="0.25">
      <c r="A4811" t="s">
        <v>26</v>
      </c>
      <c r="B4811" t="s">
        <v>155</v>
      </c>
      <c r="C4811" t="s">
        <v>2</v>
      </c>
      <c r="D4811" t="s">
        <v>7</v>
      </c>
      <c r="E4811" t="s">
        <v>15</v>
      </c>
      <c r="F4811" s="5">
        <v>44378</v>
      </c>
      <c r="G4811">
        <v>389291369</v>
      </c>
      <c r="H4811" s="5">
        <v>44412</v>
      </c>
      <c r="I4811">
        <v>8822</v>
      </c>
      <c r="J4811" s="8">
        <v>255.28</v>
      </c>
      <c r="K4811" s="8">
        <v>159.41999999999999</v>
      </c>
      <c r="L4811" s="8">
        <v>2252080.16</v>
      </c>
      <c r="M4811" s="8">
        <v>1406403.24</v>
      </c>
      <c r="N4811" s="8">
        <v>845676.92</v>
      </c>
    </row>
    <row r="4812" spans="1:14" x14ac:dyDescent="0.25">
      <c r="A4812" t="s">
        <v>17</v>
      </c>
      <c r="B4812" t="s">
        <v>25</v>
      </c>
      <c r="C4812" t="s">
        <v>6</v>
      </c>
      <c r="D4812" t="s">
        <v>7</v>
      </c>
      <c r="E4812" t="s">
        <v>15</v>
      </c>
      <c r="F4812" s="5">
        <v>44231</v>
      </c>
      <c r="G4812">
        <v>344762837</v>
      </c>
      <c r="H4812" s="5">
        <v>44279</v>
      </c>
      <c r="I4812">
        <v>1840</v>
      </c>
      <c r="J4812" s="8">
        <v>152.58000000000001</v>
      </c>
      <c r="K4812" s="8">
        <v>97.44</v>
      </c>
      <c r="L4812" s="8">
        <v>280747.2</v>
      </c>
      <c r="M4812" s="8">
        <v>179289.60000000001</v>
      </c>
      <c r="N4812" s="8">
        <v>101457.60000000001</v>
      </c>
    </row>
    <row r="4813" spans="1:14" x14ac:dyDescent="0.25">
      <c r="A4813" t="s">
        <v>9</v>
      </c>
      <c r="B4813" t="s">
        <v>134</v>
      </c>
      <c r="C4813" t="s">
        <v>29</v>
      </c>
      <c r="D4813" t="s">
        <v>3</v>
      </c>
      <c r="E4813" t="s">
        <v>23</v>
      </c>
      <c r="F4813" s="5">
        <v>44428</v>
      </c>
      <c r="G4813">
        <v>204392325</v>
      </c>
      <c r="H4813" s="5">
        <v>44465</v>
      </c>
      <c r="I4813">
        <v>3086</v>
      </c>
      <c r="J4813" s="8">
        <v>651.21</v>
      </c>
      <c r="K4813" s="8">
        <v>524.96</v>
      </c>
      <c r="L4813" s="8">
        <v>2009634.06</v>
      </c>
      <c r="M4813" s="8">
        <v>1620026.56</v>
      </c>
      <c r="N4813" s="8">
        <v>389607.5</v>
      </c>
    </row>
    <row r="4814" spans="1:14" x14ac:dyDescent="0.25">
      <c r="A4814" t="s">
        <v>20</v>
      </c>
      <c r="B4814" t="s">
        <v>181</v>
      </c>
      <c r="C4814" t="s">
        <v>36</v>
      </c>
      <c r="D4814" t="s">
        <v>3</v>
      </c>
      <c r="E4814" t="s">
        <v>15</v>
      </c>
      <c r="F4814" s="5">
        <v>42196</v>
      </c>
      <c r="G4814">
        <v>457291162</v>
      </c>
      <c r="H4814" s="5">
        <v>42243</v>
      </c>
      <c r="I4814">
        <v>1472</v>
      </c>
      <c r="J4814" s="8">
        <v>421.89</v>
      </c>
      <c r="K4814" s="8">
        <v>364.69</v>
      </c>
      <c r="L4814" s="8">
        <v>621022.07999999996</v>
      </c>
      <c r="M4814" s="8">
        <v>536823.68000000005</v>
      </c>
      <c r="N4814" s="8">
        <v>84198.399999999994</v>
      </c>
    </row>
    <row r="4815" spans="1:14" x14ac:dyDescent="0.25">
      <c r="A4815" t="s">
        <v>26</v>
      </c>
      <c r="B4815" t="s">
        <v>156</v>
      </c>
      <c r="C4815" t="s">
        <v>31</v>
      </c>
      <c r="D4815" t="s">
        <v>3</v>
      </c>
      <c r="E4815" t="s">
        <v>8</v>
      </c>
      <c r="F4815" s="5">
        <v>43426</v>
      </c>
      <c r="G4815">
        <v>762883174</v>
      </c>
      <c r="H4815" s="5">
        <v>43433</v>
      </c>
      <c r="I4815">
        <v>2939</v>
      </c>
      <c r="J4815" s="8">
        <v>437.2</v>
      </c>
      <c r="K4815" s="8">
        <v>263.33</v>
      </c>
      <c r="L4815" s="8">
        <v>1284930.8</v>
      </c>
      <c r="M4815" s="8">
        <v>773926.87</v>
      </c>
      <c r="N4815" s="8">
        <v>511003.93</v>
      </c>
    </row>
    <row r="4816" spans="1:14" x14ac:dyDescent="0.25">
      <c r="A4816" t="s">
        <v>9</v>
      </c>
      <c r="B4816" t="s">
        <v>91</v>
      </c>
      <c r="C4816" t="s">
        <v>14</v>
      </c>
      <c r="D4816" t="s">
        <v>7</v>
      </c>
      <c r="E4816" t="s">
        <v>4</v>
      </c>
      <c r="F4816" s="5">
        <v>44740</v>
      </c>
      <c r="G4816">
        <v>400904691</v>
      </c>
      <c r="H4816" s="5">
        <v>44754</v>
      </c>
      <c r="I4816">
        <v>5462</v>
      </c>
      <c r="J4816" s="8">
        <v>205.7</v>
      </c>
      <c r="K4816" s="8">
        <v>117.11</v>
      </c>
      <c r="L4816" s="8">
        <v>1123533.3999999999</v>
      </c>
      <c r="M4816" s="8">
        <v>639654.81999999995</v>
      </c>
      <c r="N4816" s="8">
        <v>483878.58</v>
      </c>
    </row>
    <row r="4817" spans="1:14" x14ac:dyDescent="0.25">
      <c r="A4817" t="s">
        <v>12</v>
      </c>
      <c r="B4817" t="s">
        <v>93</v>
      </c>
      <c r="C4817" t="s">
        <v>11</v>
      </c>
      <c r="D4817" t="s">
        <v>3</v>
      </c>
      <c r="E4817" t="s">
        <v>23</v>
      </c>
      <c r="F4817" s="5">
        <v>42188</v>
      </c>
      <c r="G4817">
        <v>521404540</v>
      </c>
      <c r="H4817" s="5">
        <v>42189</v>
      </c>
      <c r="I4817">
        <v>4045</v>
      </c>
      <c r="J4817" s="8">
        <v>47.45</v>
      </c>
      <c r="K4817" s="8">
        <v>31.79</v>
      </c>
      <c r="L4817" s="8">
        <v>191935.25</v>
      </c>
      <c r="M4817" s="8">
        <v>128590.55</v>
      </c>
      <c r="N4817" s="8">
        <v>63344.7</v>
      </c>
    </row>
    <row r="4818" spans="1:14" x14ac:dyDescent="0.25">
      <c r="A4818" t="s">
        <v>26</v>
      </c>
      <c r="B4818" t="s">
        <v>175</v>
      </c>
      <c r="C4818" t="s">
        <v>57</v>
      </c>
      <c r="D4818" t="s">
        <v>7</v>
      </c>
      <c r="E4818" t="s">
        <v>4</v>
      </c>
      <c r="F4818" s="5">
        <v>43788</v>
      </c>
      <c r="G4818">
        <v>994744050</v>
      </c>
      <c r="H4818" s="5">
        <v>43803</v>
      </c>
      <c r="I4818">
        <v>5725</v>
      </c>
      <c r="J4818" s="8">
        <v>154.06</v>
      </c>
      <c r="K4818" s="8">
        <v>90.93</v>
      </c>
      <c r="L4818" s="8">
        <v>881993.5</v>
      </c>
      <c r="M4818" s="8">
        <v>520574.25</v>
      </c>
      <c r="N4818" s="8">
        <v>361419.25</v>
      </c>
    </row>
    <row r="4819" spans="1:14" x14ac:dyDescent="0.25">
      <c r="A4819" t="s">
        <v>26</v>
      </c>
      <c r="B4819" t="s">
        <v>78</v>
      </c>
      <c r="C4819" t="s">
        <v>11</v>
      </c>
      <c r="D4819" t="s">
        <v>7</v>
      </c>
      <c r="E4819" t="s">
        <v>4</v>
      </c>
      <c r="F4819" s="5">
        <v>42794</v>
      </c>
      <c r="G4819">
        <v>861597049</v>
      </c>
      <c r="H4819" s="5">
        <v>42834</v>
      </c>
      <c r="I4819">
        <v>4568</v>
      </c>
      <c r="J4819" s="8">
        <v>47.45</v>
      </c>
      <c r="K4819" s="8">
        <v>31.79</v>
      </c>
      <c r="L4819" s="8">
        <v>216751.6</v>
      </c>
      <c r="M4819" s="8">
        <v>145216.72</v>
      </c>
      <c r="N4819" s="8">
        <v>71534.880000000005</v>
      </c>
    </row>
    <row r="4820" spans="1:14" x14ac:dyDescent="0.25">
      <c r="A4820" t="s">
        <v>0</v>
      </c>
      <c r="B4820" t="s">
        <v>33</v>
      </c>
      <c r="C4820" t="s">
        <v>2</v>
      </c>
      <c r="D4820" t="s">
        <v>3</v>
      </c>
      <c r="E4820" t="s">
        <v>23</v>
      </c>
      <c r="F4820" s="5">
        <v>42081</v>
      </c>
      <c r="G4820">
        <v>582949864</v>
      </c>
      <c r="H4820" s="5">
        <v>42104</v>
      </c>
      <c r="I4820">
        <v>6674</v>
      </c>
      <c r="J4820" s="8">
        <v>255.28</v>
      </c>
      <c r="K4820" s="8">
        <v>159.41999999999999</v>
      </c>
      <c r="L4820" s="8">
        <v>1703738.72</v>
      </c>
      <c r="M4820" s="8">
        <v>1063969.08</v>
      </c>
      <c r="N4820" s="8">
        <v>639769.64</v>
      </c>
    </row>
    <row r="4821" spans="1:14" x14ac:dyDescent="0.25">
      <c r="A4821" t="s">
        <v>26</v>
      </c>
      <c r="B4821" t="s">
        <v>51</v>
      </c>
      <c r="C4821" t="s">
        <v>31</v>
      </c>
      <c r="D4821" t="s">
        <v>3</v>
      </c>
      <c r="E4821" t="s">
        <v>15</v>
      </c>
      <c r="F4821" s="5">
        <v>44678</v>
      </c>
      <c r="G4821">
        <v>690101325</v>
      </c>
      <c r="H4821" s="5">
        <v>44681</v>
      </c>
      <c r="I4821">
        <v>5173</v>
      </c>
      <c r="J4821" s="8">
        <v>437.2</v>
      </c>
      <c r="K4821" s="8">
        <v>263.33</v>
      </c>
      <c r="L4821" s="8">
        <v>2261635.6</v>
      </c>
      <c r="M4821" s="8">
        <v>1362206.09</v>
      </c>
      <c r="N4821" s="8">
        <v>899429.51</v>
      </c>
    </row>
    <row r="4822" spans="1:14" x14ac:dyDescent="0.25">
      <c r="A4822" t="s">
        <v>26</v>
      </c>
      <c r="B4822" t="s">
        <v>55</v>
      </c>
      <c r="C4822" t="s">
        <v>36</v>
      </c>
      <c r="D4822" t="s">
        <v>7</v>
      </c>
      <c r="E4822" t="s">
        <v>15</v>
      </c>
      <c r="F4822" s="5">
        <v>43622</v>
      </c>
      <c r="G4822">
        <v>434662759</v>
      </c>
      <c r="H4822" s="5">
        <v>43651</v>
      </c>
      <c r="I4822">
        <v>5224</v>
      </c>
      <c r="J4822" s="8">
        <v>421.89</v>
      </c>
      <c r="K4822" s="8">
        <v>364.69</v>
      </c>
      <c r="L4822" s="8">
        <v>2203953.36</v>
      </c>
      <c r="M4822" s="8">
        <v>1905140.56</v>
      </c>
      <c r="N4822" s="8">
        <v>298812.79999999999</v>
      </c>
    </row>
    <row r="4823" spans="1:14" x14ac:dyDescent="0.25">
      <c r="A4823" t="s">
        <v>26</v>
      </c>
      <c r="B4823" t="s">
        <v>72</v>
      </c>
      <c r="C4823" t="s">
        <v>29</v>
      </c>
      <c r="D4823" t="s">
        <v>7</v>
      </c>
      <c r="E4823" t="s">
        <v>15</v>
      </c>
      <c r="F4823" s="5">
        <v>44572</v>
      </c>
      <c r="G4823">
        <v>938557994</v>
      </c>
      <c r="H4823" s="5">
        <v>44610</v>
      </c>
      <c r="I4823">
        <v>9022</v>
      </c>
      <c r="J4823" s="8">
        <v>651.21</v>
      </c>
      <c r="K4823" s="8">
        <v>524.96</v>
      </c>
      <c r="L4823" s="8">
        <v>5875216.6200000001</v>
      </c>
      <c r="M4823" s="8">
        <v>4736189.12</v>
      </c>
      <c r="N4823" s="8">
        <v>1139027.5</v>
      </c>
    </row>
    <row r="4824" spans="1:14" x14ac:dyDescent="0.25">
      <c r="A4824" t="s">
        <v>9</v>
      </c>
      <c r="B4824" t="s">
        <v>68</v>
      </c>
      <c r="C4824" t="s">
        <v>11</v>
      </c>
      <c r="D4824" t="s">
        <v>7</v>
      </c>
      <c r="E4824" t="s">
        <v>15</v>
      </c>
      <c r="F4824" s="5">
        <v>42725</v>
      </c>
      <c r="G4824">
        <v>244023358</v>
      </c>
      <c r="H4824" s="5">
        <v>42757</v>
      </c>
      <c r="I4824">
        <v>789</v>
      </c>
      <c r="J4824" s="8">
        <v>47.45</v>
      </c>
      <c r="K4824" s="8">
        <v>31.79</v>
      </c>
      <c r="L4824" s="8">
        <v>37438.050000000003</v>
      </c>
      <c r="M4824" s="8">
        <v>25082.31</v>
      </c>
      <c r="N4824" s="8">
        <v>12355.74</v>
      </c>
    </row>
    <row r="4825" spans="1:14" x14ac:dyDescent="0.25">
      <c r="A4825" t="s">
        <v>26</v>
      </c>
      <c r="B4825" t="s">
        <v>187</v>
      </c>
      <c r="C4825" t="s">
        <v>45</v>
      </c>
      <c r="D4825" t="s">
        <v>3</v>
      </c>
      <c r="E4825" t="s">
        <v>15</v>
      </c>
      <c r="F4825" s="5">
        <v>44753</v>
      </c>
      <c r="G4825">
        <v>963607680</v>
      </c>
      <c r="H4825" s="5">
        <v>44753</v>
      </c>
      <c r="I4825">
        <v>1781</v>
      </c>
      <c r="J4825" s="8">
        <v>9.33</v>
      </c>
      <c r="K4825" s="8">
        <v>6.92</v>
      </c>
      <c r="L4825" s="8">
        <v>16616.73</v>
      </c>
      <c r="M4825" s="8">
        <v>12324.52</v>
      </c>
      <c r="N4825" s="8">
        <v>4292.21</v>
      </c>
    </row>
    <row r="4826" spans="1:14" x14ac:dyDescent="0.25">
      <c r="A4826" t="s">
        <v>9</v>
      </c>
      <c r="B4826" t="s">
        <v>148</v>
      </c>
      <c r="C4826" t="s">
        <v>31</v>
      </c>
      <c r="D4826" t="s">
        <v>3</v>
      </c>
      <c r="E4826" t="s">
        <v>23</v>
      </c>
      <c r="F4826" s="5">
        <v>43629</v>
      </c>
      <c r="G4826">
        <v>830172288</v>
      </c>
      <c r="H4826" s="5">
        <v>43675</v>
      </c>
      <c r="I4826">
        <v>5283</v>
      </c>
      <c r="J4826" s="8">
        <v>437.2</v>
      </c>
      <c r="K4826" s="8">
        <v>263.33</v>
      </c>
      <c r="L4826" s="8">
        <v>2309727.6</v>
      </c>
      <c r="M4826" s="8">
        <v>1391172.39</v>
      </c>
      <c r="N4826" s="8">
        <v>918555.21</v>
      </c>
    </row>
    <row r="4827" spans="1:14" x14ac:dyDescent="0.25">
      <c r="A4827" t="s">
        <v>0</v>
      </c>
      <c r="B4827" t="s">
        <v>94</v>
      </c>
      <c r="C4827" t="s">
        <v>11</v>
      </c>
      <c r="D4827" t="s">
        <v>3</v>
      </c>
      <c r="E4827" t="s">
        <v>4</v>
      </c>
      <c r="F4827" s="5">
        <v>42187</v>
      </c>
      <c r="G4827">
        <v>346891009</v>
      </c>
      <c r="H4827" s="5">
        <v>42197</v>
      </c>
      <c r="I4827">
        <v>1613</v>
      </c>
      <c r="J4827" s="8">
        <v>47.45</v>
      </c>
      <c r="K4827" s="8">
        <v>31.79</v>
      </c>
      <c r="L4827" s="8">
        <v>76536.850000000006</v>
      </c>
      <c r="M4827" s="8">
        <v>51277.27</v>
      </c>
      <c r="N4827" s="8">
        <v>25259.58</v>
      </c>
    </row>
    <row r="4828" spans="1:14" x14ac:dyDescent="0.25">
      <c r="A4828" t="s">
        <v>26</v>
      </c>
      <c r="B4828" t="s">
        <v>112</v>
      </c>
      <c r="C4828" t="s">
        <v>2</v>
      </c>
      <c r="D4828" t="s">
        <v>3</v>
      </c>
      <c r="E4828" t="s">
        <v>23</v>
      </c>
      <c r="F4828" s="5">
        <v>42031</v>
      </c>
      <c r="G4828">
        <v>537250173</v>
      </c>
      <c r="H4828" s="5">
        <v>42078</v>
      </c>
      <c r="I4828">
        <v>3120</v>
      </c>
      <c r="J4828" s="8">
        <v>255.28</v>
      </c>
      <c r="K4828" s="8">
        <v>159.41999999999999</v>
      </c>
      <c r="L4828" s="8">
        <v>796473.6</v>
      </c>
      <c r="M4828" s="8">
        <v>497390.4</v>
      </c>
      <c r="N4828" s="8">
        <v>299083.2</v>
      </c>
    </row>
    <row r="4829" spans="1:14" x14ac:dyDescent="0.25">
      <c r="A4829" t="s">
        <v>26</v>
      </c>
      <c r="B4829" t="s">
        <v>100</v>
      </c>
      <c r="C4829" t="s">
        <v>29</v>
      </c>
      <c r="D4829" t="s">
        <v>7</v>
      </c>
      <c r="E4829" t="s">
        <v>4</v>
      </c>
      <c r="F4829" s="5">
        <v>42152</v>
      </c>
      <c r="G4829">
        <v>695048606</v>
      </c>
      <c r="H4829" s="5">
        <v>42202</v>
      </c>
      <c r="I4829">
        <v>9183</v>
      </c>
      <c r="J4829" s="8">
        <v>651.21</v>
      </c>
      <c r="K4829" s="8">
        <v>524.96</v>
      </c>
      <c r="L4829" s="8">
        <v>5980061.4299999997</v>
      </c>
      <c r="M4829" s="8">
        <v>4820707.68</v>
      </c>
      <c r="N4829" s="8">
        <v>1159353.75</v>
      </c>
    </row>
    <row r="4830" spans="1:14" x14ac:dyDescent="0.25">
      <c r="A4830" t="s">
        <v>12</v>
      </c>
      <c r="B4830" t="s">
        <v>32</v>
      </c>
      <c r="C4830" t="s">
        <v>22</v>
      </c>
      <c r="D4830" t="s">
        <v>7</v>
      </c>
      <c r="E4830" t="s">
        <v>23</v>
      </c>
      <c r="F4830" s="5">
        <v>43550</v>
      </c>
      <c r="G4830">
        <v>634397637</v>
      </c>
      <c r="H4830" s="5">
        <v>43574</v>
      </c>
      <c r="I4830">
        <v>1213</v>
      </c>
      <c r="J4830" s="8">
        <v>109.28</v>
      </c>
      <c r="K4830" s="8">
        <v>35.840000000000003</v>
      </c>
      <c r="L4830" s="8">
        <v>132556.64000000001</v>
      </c>
      <c r="M4830" s="8">
        <v>43473.919999999998</v>
      </c>
      <c r="N4830" s="8">
        <v>89082.72</v>
      </c>
    </row>
    <row r="4831" spans="1:14" x14ac:dyDescent="0.25">
      <c r="A4831" t="s">
        <v>20</v>
      </c>
      <c r="B4831" t="s">
        <v>52</v>
      </c>
      <c r="C4831" t="s">
        <v>19</v>
      </c>
      <c r="D4831" t="s">
        <v>7</v>
      </c>
      <c r="E4831" t="s">
        <v>15</v>
      </c>
      <c r="F4831" s="5">
        <v>44615</v>
      </c>
      <c r="G4831">
        <v>239721095</v>
      </c>
      <c r="H4831" s="5">
        <v>44629</v>
      </c>
      <c r="I4831">
        <v>7654</v>
      </c>
      <c r="J4831" s="8">
        <v>81.73</v>
      </c>
      <c r="K4831" s="8">
        <v>56.67</v>
      </c>
      <c r="L4831" s="8">
        <v>625561.42000000004</v>
      </c>
      <c r="M4831" s="8">
        <v>433752.18</v>
      </c>
      <c r="N4831" s="8">
        <v>191809.24</v>
      </c>
    </row>
    <row r="4832" spans="1:14" x14ac:dyDescent="0.25">
      <c r="A4832" t="s">
        <v>9</v>
      </c>
      <c r="B4832" t="s">
        <v>148</v>
      </c>
      <c r="C4832" t="s">
        <v>36</v>
      </c>
      <c r="D4832" t="s">
        <v>7</v>
      </c>
      <c r="E4832" t="s">
        <v>15</v>
      </c>
      <c r="F4832" s="5">
        <v>42503</v>
      </c>
      <c r="G4832">
        <v>815755307</v>
      </c>
      <c r="H4832" s="5">
        <v>42530</v>
      </c>
      <c r="I4832">
        <v>8978</v>
      </c>
      <c r="J4832" s="8">
        <v>421.89</v>
      </c>
      <c r="K4832" s="8">
        <v>364.69</v>
      </c>
      <c r="L4832" s="8">
        <v>3787728.42</v>
      </c>
      <c r="M4832" s="8">
        <v>3274186.82</v>
      </c>
      <c r="N4832" s="8">
        <v>513541.6</v>
      </c>
    </row>
    <row r="4833" spans="1:14" x14ac:dyDescent="0.25">
      <c r="A4833" t="s">
        <v>26</v>
      </c>
      <c r="B4833" t="s">
        <v>156</v>
      </c>
      <c r="C4833" t="s">
        <v>11</v>
      </c>
      <c r="D4833" t="s">
        <v>7</v>
      </c>
      <c r="E4833" t="s">
        <v>15</v>
      </c>
      <c r="F4833" s="5">
        <v>42617</v>
      </c>
      <c r="G4833">
        <v>137549102</v>
      </c>
      <c r="H4833" s="5">
        <v>42626</v>
      </c>
      <c r="I4833">
        <v>2691</v>
      </c>
      <c r="J4833" s="8">
        <v>47.45</v>
      </c>
      <c r="K4833" s="8">
        <v>31.79</v>
      </c>
      <c r="L4833" s="8">
        <v>127687.95</v>
      </c>
      <c r="M4833" s="8">
        <v>85546.89</v>
      </c>
      <c r="N4833" s="8">
        <v>42141.06</v>
      </c>
    </row>
    <row r="4834" spans="1:14" x14ac:dyDescent="0.25">
      <c r="A4834" t="s">
        <v>12</v>
      </c>
      <c r="B4834" t="s">
        <v>132</v>
      </c>
      <c r="C4834" t="s">
        <v>45</v>
      </c>
      <c r="D4834" t="s">
        <v>3</v>
      </c>
      <c r="E4834" t="s">
        <v>4</v>
      </c>
      <c r="F4834" s="5">
        <v>43858</v>
      </c>
      <c r="G4834">
        <v>100463807</v>
      </c>
      <c r="H4834" s="5">
        <v>43879</v>
      </c>
      <c r="I4834">
        <v>8328</v>
      </c>
      <c r="J4834" s="8">
        <v>9.33</v>
      </c>
      <c r="K4834" s="8">
        <v>6.92</v>
      </c>
      <c r="L4834" s="8">
        <v>77700.240000000005</v>
      </c>
      <c r="M4834" s="8">
        <v>57629.760000000002</v>
      </c>
      <c r="N4834" s="8">
        <v>20070.48</v>
      </c>
    </row>
    <row r="4835" spans="1:14" x14ac:dyDescent="0.25">
      <c r="A4835" t="s">
        <v>9</v>
      </c>
      <c r="B4835" t="s">
        <v>37</v>
      </c>
      <c r="C4835" t="s">
        <v>22</v>
      </c>
      <c r="D4835" t="s">
        <v>3</v>
      </c>
      <c r="E4835" t="s">
        <v>4</v>
      </c>
      <c r="F4835" s="5">
        <v>42361</v>
      </c>
      <c r="G4835">
        <v>870173251</v>
      </c>
      <c r="H4835" s="5">
        <v>42368</v>
      </c>
      <c r="I4835">
        <v>2457</v>
      </c>
      <c r="J4835" s="8">
        <v>109.28</v>
      </c>
      <c r="K4835" s="8">
        <v>35.840000000000003</v>
      </c>
      <c r="L4835" s="8">
        <v>268500.96000000002</v>
      </c>
      <c r="M4835" s="8">
        <v>88058.880000000005</v>
      </c>
      <c r="N4835" s="8">
        <v>180442.08</v>
      </c>
    </row>
    <row r="4836" spans="1:14" x14ac:dyDescent="0.25">
      <c r="A4836" t="s">
        <v>26</v>
      </c>
      <c r="B4836" t="s">
        <v>156</v>
      </c>
      <c r="C4836" t="s">
        <v>19</v>
      </c>
      <c r="D4836" t="s">
        <v>7</v>
      </c>
      <c r="E4836" t="s">
        <v>8</v>
      </c>
      <c r="F4836" s="5">
        <v>44040</v>
      </c>
      <c r="G4836">
        <v>432663762</v>
      </c>
      <c r="H4836" s="5">
        <v>44070</v>
      </c>
      <c r="I4836">
        <v>3677</v>
      </c>
      <c r="J4836" s="8">
        <v>81.73</v>
      </c>
      <c r="K4836" s="8">
        <v>56.67</v>
      </c>
      <c r="L4836" s="8">
        <v>300521.21000000002</v>
      </c>
      <c r="M4836" s="8">
        <v>208375.59</v>
      </c>
      <c r="N4836" s="8">
        <v>92145.62</v>
      </c>
    </row>
    <row r="4837" spans="1:14" x14ac:dyDescent="0.25">
      <c r="A4837" t="s">
        <v>9</v>
      </c>
      <c r="B4837" t="s">
        <v>165</v>
      </c>
      <c r="C4837" t="s">
        <v>2</v>
      </c>
      <c r="D4837" t="s">
        <v>3</v>
      </c>
      <c r="E4837" t="s">
        <v>4</v>
      </c>
      <c r="F4837" s="5">
        <v>43696</v>
      </c>
      <c r="G4837">
        <v>444234168</v>
      </c>
      <c r="H4837" s="5">
        <v>43735</v>
      </c>
      <c r="I4837">
        <v>7617</v>
      </c>
      <c r="J4837" s="8">
        <v>255.28</v>
      </c>
      <c r="K4837" s="8">
        <v>159.41999999999999</v>
      </c>
      <c r="L4837" s="8">
        <v>1944467.76</v>
      </c>
      <c r="M4837" s="8">
        <v>1214302.1399999999</v>
      </c>
      <c r="N4837" s="8">
        <v>730165.62</v>
      </c>
    </row>
    <row r="4838" spans="1:14" x14ac:dyDescent="0.25">
      <c r="A4838" t="s">
        <v>12</v>
      </c>
      <c r="B4838" t="s">
        <v>180</v>
      </c>
      <c r="C4838" t="s">
        <v>2</v>
      </c>
      <c r="D4838" t="s">
        <v>7</v>
      </c>
      <c r="E4838" t="s">
        <v>4</v>
      </c>
      <c r="F4838" s="5">
        <v>42674</v>
      </c>
      <c r="G4838">
        <v>381495797</v>
      </c>
      <c r="H4838" s="5">
        <v>42719</v>
      </c>
      <c r="I4838">
        <v>1939</v>
      </c>
      <c r="J4838" s="8">
        <v>255.28</v>
      </c>
      <c r="K4838" s="8">
        <v>159.41999999999999</v>
      </c>
      <c r="L4838" s="8">
        <v>494987.92</v>
      </c>
      <c r="M4838" s="8">
        <v>309115.38</v>
      </c>
      <c r="N4838" s="8">
        <v>185872.54</v>
      </c>
    </row>
    <row r="4839" spans="1:14" x14ac:dyDescent="0.25">
      <c r="A4839" t="s">
        <v>26</v>
      </c>
      <c r="B4839" t="s">
        <v>130</v>
      </c>
      <c r="C4839" t="s">
        <v>36</v>
      </c>
      <c r="D4839" t="s">
        <v>7</v>
      </c>
      <c r="E4839" t="s">
        <v>8</v>
      </c>
      <c r="F4839" s="5">
        <v>42783</v>
      </c>
      <c r="G4839">
        <v>691372478</v>
      </c>
      <c r="H4839" s="5">
        <v>42832</v>
      </c>
      <c r="I4839">
        <v>1335</v>
      </c>
      <c r="J4839" s="8">
        <v>421.89</v>
      </c>
      <c r="K4839" s="8">
        <v>364.69</v>
      </c>
      <c r="L4839" s="8">
        <v>563223.15</v>
      </c>
      <c r="M4839" s="8">
        <v>486861.15</v>
      </c>
      <c r="N4839" s="8">
        <v>76362</v>
      </c>
    </row>
    <row r="4840" spans="1:14" x14ac:dyDescent="0.25">
      <c r="A4840" t="s">
        <v>12</v>
      </c>
      <c r="B4840" t="s">
        <v>13</v>
      </c>
      <c r="C4840" t="s">
        <v>36</v>
      </c>
      <c r="D4840" t="s">
        <v>7</v>
      </c>
      <c r="E4840" t="s">
        <v>4</v>
      </c>
      <c r="F4840" s="5">
        <v>44765</v>
      </c>
      <c r="G4840">
        <v>541100537</v>
      </c>
      <c r="H4840" s="5">
        <v>44779</v>
      </c>
      <c r="I4840">
        <v>2528</v>
      </c>
      <c r="J4840" s="8">
        <v>421.89</v>
      </c>
      <c r="K4840" s="8">
        <v>364.69</v>
      </c>
      <c r="L4840" s="8">
        <v>1066537.92</v>
      </c>
      <c r="M4840" s="8">
        <v>921936.32</v>
      </c>
      <c r="N4840" s="8">
        <v>144601.60000000001</v>
      </c>
    </row>
    <row r="4841" spans="1:14" x14ac:dyDescent="0.25">
      <c r="A4841" t="s">
        <v>12</v>
      </c>
      <c r="B4841" t="s">
        <v>107</v>
      </c>
      <c r="C4841" t="s">
        <v>6</v>
      </c>
      <c r="D4841" t="s">
        <v>3</v>
      </c>
      <c r="E4841" t="s">
        <v>15</v>
      </c>
      <c r="F4841" s="5">
        <v>43514</v>
      </c>
      <c r="G4841">
        <v>968228805</v>
      </c>
      <c r="H4841" s="5">
        <v>43558</v>
      </c>
      <c r="I4841">
        <v>9274</v>
      </c>
      <c r="J4841" s="8">
        <v>152.58000000000001</v>
      </c>
      <c r="K4841" s="8">
        <v>97.44</v>
      </c>
      <c r="L4841" s="8">
        <v>1415026.92</v>
      </c>
      <c r="M4841" s="8">
        <v>903658.56</v>
      </c>
      <c r="N4841" s="8">
        <v>511368.36</v>
      </c>
    </row>
    <row r="4842" spans="1:14" x14ac:dyDescent="0.25">
      <c r="A4842" t="s">
        <v>12</v>
      </c>
      <c r="B4842" t="s">
        <v>115</v>
      </c>
      <c r="C4842" t="s">
        <v>31</v>
      </c>
      <c r="D4842" t="s">
        <v>7</v>
      </c>
      <c r="E4842" t="s">
        <v>15</v>
      </c>
      <c r="F4842" s="5">
        <v>44435</v>
      </c>
      <c r="G4842">
        <v>830618607</v>
      </c>
      <c r="H4842" s="5">
        <v>44437</v>
      </c>
      <c r="I4842">
        <v>7359</v>
      </c>
      <c r="J4842" s="8">
        <v>437.2</v>
      </c>
      <c r="K4842" s="8">
        <v>263.33</v>
      </c>
      <c r="L4842" s="8">
        <v>3217354.8</v>
      </c>
      <c r="M4842" s="8">
        <v>1937845.47</v>
      </c>
      <c r="N4842" s="8">
        <v>1279509.33</v>
      </c>
    </row>
    <row r="4843" spans="1:14" x14ac:dyDescent="0.25">
      <c r="A4843" t="s">
        <v>17</v>
      </c>
      <c r="B4843" t="s">
        <v>82</v>
      </c>
      <c r="C4843" t="s">
        <v>31</v>
      </c>
      <c r="D4843" t="s">
        <v>7</v>
      </c>
      <c r="E4843" t="s">
        <v>23</v>
      </c>
      <c r="F4843" s="5">
        <v>44162</v>
      </c>
      <c r="G4843">
        <v>856443774</v>
      </c>
      <c r="H4843" s="5">
        <v>43840</v>
      </c>
      <c r="I4843">
        <v>9600</v>
      </c>
      <c r="J4843" s="8">
        <v>437.2</v>
      </c>
      <c r="K4843" s="8">
        <v>263.33</v>
      </c>
      <c r="L4843" s="8">
        <v>4197120</v>
      </c>
      <c r="M4843" s="8">
        <v>2527968</v>
      </c>
      <c r="N4843" s="8">
        <v>1669152</v>
      </c>
    </row>
    <row r="4844" spans="1:14" x14ac:dyDescent="0.25">
      <c r="A4844" t="s">
        <v>26</v>
      </c>
      <c r="B4844" t="s">
        <v>121</v>
      </c>
      <c r="C4844" t="s">
        <v>36</v>
      </c>
      <c r="D4844" t="s">
        <v>7</v>
      </c>
      <c r="E4844" t="s">
        <v>15</v>
      </c>
      <c r="F4844" s="5">
        <v>42802</v>
      </c>
      <c r="G4844">
        <v>494190633</v>
      </c>
      <c r="H4844" s="5">
        <v>42838</v>
      </c>
      <c r="I4844">
        <v>845</v>
      </c>
      <c r="J4844" s="8">
        <v>421.89</v>
      </c>
      <c r="K4844" s="8">
        <v>364.69</v>
      </c>
      <c r="L4844" s="8">
        <v>356497.05</v>
      </c>
      <c r="M4844" s="8">
        <v>308163.05</v>
      </c>
      <c r="N4844" s="8">
        <v>48334</v>
      </c>
    </row>
    <row r="4845" spans="1:14" x14ac:dyDescent="0.25">
      <c r="A4845" t="s">
        <v>12</v>
      </c>
      <c r="B4845" t="s">
        <v>62</v>
      </c>
      <c r="C4845" t="s">
        <v>65</v>
      </c>
      <c r="D4845" t="s">
        <v>7</v>
      </c>
      <c r="E4845" t="s">
        <v>8</v>
      </c>
      <c r="F4845" s="5">
        <v>43272</v>
      </c>
      <c r="G4845">
        <v>162658011</v>
      </c>
      <c r="H4845" s="5">
        <v>43305</v>
      </c>
      <c r="I4845">
        <v>2975</v>
      </c>
      <c r="J4845" s="8">
        <v>668.27</v>
      </c>
      <c r="K4845" s="8">
        <v>502.54</v>
      </c>
      <c r="L4845" s="8">
        <v>1988103.25</v>
      </c>
      <c r="M4845" s="8">
        <v>1495056.5</v>
      </c>
      <c r="N4845" s="8">
        <v>493046.75</v>
      </c>
    </row>
    <row r="4846" spans="1:14" x14ac:dyDescent="0.25">
      <c r="A4846" t="s">
        <v>26</v>
      </c>
      <c r="B4846" t="s">
        <v>130</v>
      </c>
      <c r="C4846" t="s">
        <v>2</v>
      </c>
      <c r="D4846" t="s">
        <v>7</v>
      </c>
      <c r="E4846" t="s">
        <v>15</v>
      </c>
      <c r="F4846" s="5">
        <v>44916</v>
      </c>
      <c r="G4846">
        <v>800957238</v>
      </c>
      <c r="H4846" s="5">
        <v>44918</v>
      </c>
      <c r="I4846">
        <v>9901</v>
      </c>
      <c r="J4846" s="8">
        <v>255.28</v>
      </c>
      <c r="K4846" s="8">
        <v>159.41999999999999</v>
      </c>
      <c r="L4846" s="8">
        <v>2527527.2799999998</v>
      </c>
      <c r="M4846" s="8">
        <v>1578417.42</v>
      </c>
      <c r="N4846" s="8">
        <v>949109.86</v>
      </c>
    </row>
    <row r="4847" spans="1:14" x14ac:dyDescent="0.25">
      <c r="A4847" t="s">
        <v>0</v>
      </c>
      <c r="B4847" t="s">
        <v>74</v>
      </c>
      <c r="C4847" t="s">
        <v>11</v>
      </c>
      <c r="D4847" t="s">
        <v>7</v>
      </c>
      <c r="E4847" t="s">
        <v>8</v>
      </c>
      <c r="F4847" s="5">
        <v>44621</v>
      </c>
      <c r="G4847">
        <v>718512141</v>
      </c>
      <c r="H4847" s="5">
        <v>44624</v>
      </c>
      <c r="I4847">
        <v>2564</v>
      </c>
      <c r="J4847" s="8">
        <v>47.45</v>
      </c>
      <c r="K4847" s="8">
        <v>31.79</v>
      </c>
      <c r="L4847" s="8">
        <v>121661.8</v>
      </c>
      <c r="M4847" s="8">
        <v>81509.56</v>
      </c>
      <c r="N4847" s="8">
        <v>40152.239999999998</v>
      </c>
    </row>
    <row r="4848" spans="1:14" x14ac:dyDescent="0.25">
      <c r="A4848" t="s">
        <v>9</v>
      </c>
      <c r="B4848" t="s">
        <v>102</v>
      </c>
      <c r="C4848" t="s">
        <v>22</v>
      </c>
      <c r="D4848" t="s">
        <v>7</v>
      </c>
      <c r="E4848" t="s">
        <v>23</v>
      </c>
      <c r="F4848" s="5">
        <v>42586</v>
      </c>
      <c r="G4848">
        <v>545059049</v>
      </c>
      <c r="H4848" s="5">
        <v>42590</v>
      </c>
      <c r="I4848">
        <v>3940</v>
      </c>
      <c r="J4848" s="8">
        <v>109.28</v>
      </c>
      <c r="K4848" s="8">
        <v>35.840000000000003</v>
      </c>
      <c r="L4848" s="8">
        <v>430563.2</v>
      </c>
      <c r="M4848" s="8">
        <v>141209.60000000001</v>
      </c>
      <c r="N4848" s="8">
        <v>289353.59999999998</v>
      </c>
    </row>
    <row r="4849" spans="1:14" x14ac:dyDescent="0.25">
      <c r="A4849" t="s">
        <v>20</v>
      </c>
      <c r="B4849" t="s">
        <v>201</v>
      </c>
      <c r="C4849" t="s">
        <v>65</v>
      </c>
      <c r="D4849" t="s">
        <v>7</v>
      </c>
      <c r="E4849" t="s">
        <v>15</v>
      </c>
      <c r="F4849" s="5">
        <v>42711</v>
      </c>
      <c r="G4849">
        <v>980646789</v>
      </c>
      <c r="H4849" s="5">
        <v>42724</v>
      </c>
      <c r="I4849">
        <v>4032</v>
      </c>
      <c r="J4849" s="8">
        <v>668.27</v>
      </c>
      <c r="K4849" s="8">
        <v>502.54</v>
      </c>
      <c r="L4849" s="8">
        <v>2694464.64</v>
      </c>
      <c r="M4849" s="8">
        <v>2026241.28</v>
      </c>
      <c r="N4849" s="8">
        <v>668223.36</v>
      </c>
    </row>
    <row r="4850" spans="1:14" x14ac:dyDescent="0.25">
      <c r="A4850" t="s">
        <v>26</v>
      </c>
      <c r="B4850" t="s">
        <v>170</v>
      </c>
      <c r="C4850" t="s">
        <v>65</v>
      </c>
      <c r="D4850" t="s">
        <v>7</v>
      </c>
      <c r="E4850" t="s">
        <v>23</v>
      </c>
      <c r="F4850" s="5">
        <v>43129</v>
      </c>
      <c r="G4850">
        <v>545636689</v>
      </c>
      <c r="H4850" s="5">
        <v>43132</v>
      </c>
      <c r="I4850">
        <v>4876</v>
      </c>
      <c r="J4850" s="8">
        <v>668.27</v>
      </c>
      <c r="K4850" s="8">
        <v>502.54</v>
      </c>
      <c r="L4850" s="8">
        <v>3258484.52</v>
      </c>
      <c r="M4850" s="8">
        <v>2450385.04</v>
      </c>
      <c r="N4850" s="8">
        <v>808099.48</v>
      </c>
    </row>
    <row r="4851" spans="1:14" x14ac:dyDescent="0.25">
      <c r="A4851" t="s">
        <v>9</v>
      </c>
      <c r="B4851" t="s">
        <v>104</v>
      </c>
      <c r="C4851" t="s">
        <v>2</v>
      </c>
      <c r="D4851" t="s">
        <v>7</v>
      </c>
      <c r="E4851" t="s">
        <v>4</v>
      </c>
      <c r="F4851" s="5">
        <v>42284</v>
      </c>
      <c r="G4851">
        <v>530702579</v>
      </c>
      <c r="H4851" s="5">
        <v>42317</v>
      </c>
      <c r="I4851">
        <v>5541</v>
      </c>
      <c r="J4851" s="8">
        <v>255.28</v>
      </c>
      <c r="K4851" s="8">
        <v>159.41999999999999</v>
      </c>
      <c r="L4851" s="8">
        <v>1414506.48</v>
      </c>
      <c r="M4851" s="8">
        <v>883346.22</v>
      </c>
      <c r="N4851" s="8">
        <v>531160.26</v>
      </c>
    </row>
    <row r="4852" spans="1:14" x14ac:dyDescent="0.25">
      <c r="A4852" t="s">
        <v>17</v>
      </c>
      <c r="B4852" t="s">
        <v>209</v>
      </c>
      <c r="C4852" t="s">
        <v>36</v>
      </c>
      <c r="D4852" t="s">
        <v>7</v>
      </c>
      <c r="E4852" t="s">
        <v>8</v>
      </c>
      <c r="F4852" s="5">
        <v>42241</v>
      </c>
      <c r="G4852">
        <v>946830785</v>
      </c>
      <c r="H4852" s="5">
        <v>42267</v>
      </c>
      <c r="I4852">
        <v>7125</v>
      </c>
      <c r="J4852" s="8">
        <v>421.89</v>
      </c>
      <c r="K4852" s="8">
        <v>364.69</v>
      </c>
      <c r="L4852" s="8">
        <v>3005966.25</v>
      </c>
      <c r="M4852" s="8">
        <v>2598416.25</v>
      </c>
      <c r="N4852" s="8">
        <v>407550</v>
      </c>
    </row>
    <row r="4853" spans="1:14" x14ac:dyDescent="0.25">
      <c r="A4853" t="s">
        <v>12</v>
      </c>
      <c r="B4853" t="s">
        <v>127</v>
      </c>
      <c r="C4853" t="s">
        <v>14</v>
      </c>
      <c r="D4853" t="s">
        <v>7</v>
      </c>
      <c r="E4853" t="s">
        <v>23</v>
      </c>
      <c r="F4853" s="5">
        <v>43919</v>
      </c>
      <c r="G4853">
        <v>975320136</v>
      </c>
      <c r="H4853" s="5">
        <v>43963</v>
      </c>
      <c r="I4853">
        <v>7757</v>
      </c>
      <c r="J4853" s="8">
        <v>205.7</v>
      </c>
      <c r="K4853" s="8">
        <v>117.11</v>
      </c>
      <c r="L4853" s="8">
        <v>1595614.9</v>
      </c>
      <c r="M4853" s="8">
        <v>908422.27</v>
      </c>
      <c r="N4853" s="8">
        <v>687192.63</v>
      </c>
    </row>
    <row r="4854" spans="1:14" x14ac:dyDescent="0.25">
      <c r="A4854" t="s">
        <v>26</v>
      </c>
      <c r="B4854" t="s">
        <v>202</v>
      </c>
      <c r="C4854" t="s">
        <v>36</v>
      </c>
      <c r="D4854" t="s">
        <v>7</v>
      </c>
      <c r="E4854" t="s">
        <v>4</v>
      </c>
      <c r="F4854" s="5">
        <v>44083</v>
      </c>
      <c r="G4854">
        <v>317781960</v>
      </c>
      <c r="H4854" s="5">
        <v>44094</v>
      </c>
      <c r="I4854">
        <v>7599</v>
      </c>
      <c r="J4854" s="8">
        <v>421.89</v>
      </c>
      <c r="K4854" s="8">
        <v>364.69</v>
      </c>
      <c r="L4854" s="8">
        <v>3205942.11</v>
      </c>
      <c r="M4854" s="8">
        <v>2771279.31</v>
      </c>
      <c r="N4854" s="8">
        <v>434662.8</v>
      </c>
    </row>
    <row r="4855" spans="1:14" x14ac:dyDescent="0.25">
      <c r="A4855" t="s">
        <v>9</v>
      </c>
      <c r="B4855" t="s">
        <v>178</v>
      </c>
      <c r="C4855" t="s">
        <v>19</v>
      </c>
      <c r="D4855" t="s">
        <v>7</v>
      </c>
      <c r="E4855" t="s">
        <v>15</v>
      </c>
      <c r="F4855" s="5">
        <v>43776</v>
      </c>
      <c r="G4855">
        <v>546140086</v>
      </c>
      <c r="H4855" s="5">
        <v>43818</v>
      </c>
      <c r="I4855">
        <v>3843</v>
      </c>
      <c r="J4855" s="8">
        <v>81.73</v>
      </c>
      <c r="K4855" s="8">
        <v>56.67</v>
      </c>
      <c r="L4855" s="8">
        <v>314088.39</v>
      </c>
      <c r="M4855" s="8">
        <v>217782.81</v>
      </c>
      <c r="N4855" s="8">
        <v>96305.58</v>
      </c>
    </row>
    <row r="4856" spans="1:14" x14ac:dyDescent="0.25">
      <c r="A4856" t="s">
        <v>26</v>
      </c>
      <c r="B4856" t="s">
        <v>88</v>
      </c>
      <c r="C4856" t="s">
        <v>11</v>
      </c>
      <c r="D4856" t="s">
        <v>7</v>
      </c>
      <c r="E4856" t="s">
        <v>15</v>
      </c>
      <c r="F4856" s="5">
        <v>43699</v>
      </c>
      <c r="G4856">
        <v>152630841</v>
      </c>
      <c r="H4856" s="5">
        <v>43709</v>
      </c>
      <c r="I4856">
        <v>5713</v>
      </c>
      <c r="J4856" s="8">
        <v>47.45</v>
      </c>
      <c r="K4856" s="8">
        <v>31.79</v>
      </c>
      <c r="L4856" s="8">
        <v>271081.84999999998</v>
      </c>
      <c r="M4856" s="8">
        <v>181616.27</v>
      </c>
      <c r="N4856" s="8">
        <v>89465.58</v>
      </c>
    </row>
    <row r="4857" spans="1:14" x14ac:dyDescent="0.25">
      <c r="A4857" t="s">
        <v>26</v>
      </c>
      <c r="B4857" t="s">
        <v>27</v>
      </c>
      <c r="C4857" t="s">
        <v>31</v>
      </c>
      <c r="D4857" t="s">
        <v>7</v>
      </c>
      <c r="E4857" t="s">
        <v>4</v>
      </c>
      <c r="F4857" s="5">
        <v>43402</v>
      </c>
      <c r="G4857">
        <v>399803054</v>
      </c>
      <c r="H4857" s="5">
        <v>43434</v>
      </c>
      <c r="I4857">
        <v>9463</v>
      </c>
      <c r="J4857" s="8">
        <v>437.2</v>
      </c>
      <c r="K4857" s="8">
        <v>263.33</v>
      </c>
      <c r="L4857" s="8">
        <v>4137223.6</v>
      </c>
      <c r="M4857" s="8">
        <v>2491891.79</v>
      </c>
      <c r="N4857" s="8">
        <v>1645331.81</v>
      </c>
    </row>
    <row r="4858" spans="1:14" x14ac:dyDescent="0.25">
      <c r="A4858" t="s">
        <v>12</v>
      </c>
      <c r="B4858" t="s">
        <v>166</v>
      </c>
      <c r="C4858" t="s">
        <v>65</v>
      </c>
      <c r="D4858" t="s">
        <v>7</v>
      </c>
      <c r="E4858" t="s">
        <v>23</v>
      </c>
      <c r="F4858" s="5">
        <v>43711</v>
      </c>
      <c r="G4858">
        <v>370518052</v>
      </c>
      <c r="H4858" s="5">
        <v>43747</v>
      </c>
      <c r="I4858">
        <v>3380</v>
      </c>
      <c r="J4858" s="8">
        <v>668.27</v>
      </c>
      <c r="K4858" s="8">
        <v>502.54</v>
      </c>
      <c r="L4858" s="8">
        <v>2258752.6</v>
      </c>
      <c r="M4858" s="8">
        <v>1698585.2</v>
      </c>
      <c r="N4858" s="8">
        <v>560167.4</v>
      </c>
    </row>
    <row r="4859" spans="1:14" x14ac:dyDescent="0.25">
      <c r="A4859" t="s">
        <v>0</v>
      </c>
      <c r="B4859" t="s">
        <v>97</v>
      </c>
      <c r="C4859" t="s">
        <v>11</v>
      </c>
      <c r="D4859" t="s">
        <v>7</v>
      </c>
      <c r="E4859" t="s">
        <v>8</v>
      </c>
      <c r="F4859" s="5">
        <v>44303</v>
      </c>
      <c r="G4859">
        <v>117949664</v>
      </c>
      <c r="H4859" s="5">
        <v>44340</v>
      </c>
      <c r="I4859">
        <v>2782</v>
      </c>
      <c r="J4859" s="8">
        <v>47.45</v>
      </c>
      <c r="K4859" s="8">
        <v>31.79</v>
      </c>
      <c r="L4859" s="8">
        <v>132005.9</v>
      </c>
      <c r="M4859" s="8">
        <v>88439.78</v>
      </c>
      <c r="N4859" s="8">
        <v>43566.12</v>
      </c>
    </row>
    <row r="4860" spans="1:14" x14ac:dyDescent="0.25">
      <c r="A4860" t="s">
        <v>9</v>
      </c>
      <c r="B4860" t="s">
        <v>193</v>
      </c>
      <c r="C4860" t="s">
        <v>57</v>
      </c>
      <c r="D4860" t="s">
        <v>7</v>
      </c>
      <c r="E4860" t="s">
        <v>4</v>
      </c>
      <c r="F4860" s="5">
        <v>42893</v>
      </c>
      <c r="G4860">
        <v>215584218</v>
      </c>
      <c r="H4860" s="5">
        <v>42907</v>
      </c>
      <c r="I4860">
        <v>5016</v>
      </c>
      <c r="J4860" s="8">
        <v>154.06</v>
      </c>
      <c r="K4860" s="8">
        <v>90.93</v>
      </c>
      <c r="L4860" s="8">
        <v>772764.96</v>
      </c>
      <c r="M4860" s="8">
        <v>456104.88</v>
      </c>
      <c r="N4860" s="8">
        <v>316660.08</v>
      </c>
    </row>
    <row r="4861" spans="1:14" x14ac:dyDescent="0.25">
      <c r="A4861" t="s">
        <v>9</v>
      </c>
      <c r="B4861" t="s">
        <v>161</v>
      </c>
      <c r="C4861" t="s">
        <v>14</v>
      </c>
      <c r="D4861" t="s">
        <v>3</v>
      </c>
      <c r="E4861" t="s">
        <v>15</v>
      </c>
      <c r="F4861" s="5">
        <v>42519</v>
      </c>
      <c r="G4861">
        <v>407220542</v>
      </c>
      <c r="H4861" s="5">
        <v>42555</v>
      </c>
      <c r="I4861">
        <v>4463</v>
      </c>
      <c r="J4861" s="8">
        <v>205.7</v>
      </c>
      <c r="K4861" s="8">
        <v>117.11</v>
      </c>
      <c r="L4861" s="8">
        <v>918039.1</v>
      </c>
      <c r="M4861" s="8">
        <v>522661.93</v>
      </c>
      <c r="N4861" s="8">
        <v>395377.17</v>
      </c>
    </row>
    <row r="4862" spans="1:14" x14ac:dyDescent="0.25">
      <c r="A4862" t="s">
        <v>9</v>
      </c>
      <c r="B4862" t="s">
        <v>194</v>
      </c>
      <c r="C4862" t="s">
        <v>57</v>
      </c>
      <c r="D4862" t="s">
        <v>3</v>
      </c>
      <c r="E4862" t="s">
        <v>15</v>
      </c>
      <c r="F4862" s="5">
        <v>42484</v>
      </c>
      <c r="G4862">
        <v>956969964</v>
      </c>
      <c r="H4862" s="5">
        <v>42517</v>
      </c>
      <c r="I4862">
        <v>7533</v>
      </c>
      <c r="J4862" s="8">
        <v>154.06</v>
      </c>
      <c r="K4862" s="8">
        <v>90.93</v>
      </c>
      <c r="L4862" s="8">
        <v>1160533.98</v>
      </c>
      <c r="M4862" s="8">
        <v>684975.69</v>
      </c>
      <c r="N4862" s="8">
        <v>475558.29</v>
      </c>
    </row>
    <row r="4863" spans="1:14" x14ac:dyDescent="0.25">
      <c r="A4863" t="s">
        <v>9</v>
      </c>
      <c r="B4863" t="s">
        <v>105</v>
      </c>
      <c r="C4863" t="s">
        <v>45</v>
      </c>
      <c r="D4863" t="s">
        <v>3</v>
      </c>
      <c r="E4863" t="s">
        <v>15</v>
      </c>
      <c r="F4863" s="5">
        <v>43445</v>
      </c>
      <c r="G4863">
        <v>399256312</v>
      </c>
      <c r="H4863" s="5">
        <v>42009</v>
      </c>
      <c r="I4863">
        <v>7670</v>
      </c>
      <c r="J4863" s="8">
        <v>9.33</v>
      </c>
      <c r="K4863" s="8">
        <v>6.92</v>
      </c>
      <c r="L4863" s="8">
        <v>71561.100000000006</v>
      </c>
      <c r="M4863" s="8">
        <v>53076.4</v>
      </c>
      <c r="N4863" s="8">
        <v>18484.7</v>
      </c>
    </row>
    <row r="4864" spans="1:14" x14ac:dyDescent="0.25">
      <c r="A4864" t="s">
        <v>9</v>
      </c>
      <c r="B4864" t="s">
        <v>182</v>
      </c>
      <c r="C4864" t="s">
        <v>6</v>
      </c>
      <c r="D4864" t="s">
        <v>7</v>
      </c>
      <c r="E4864" t="s">
        <v>4</v>
      </c>
      <c r="F4864" s="5">
        <v>44258</v>
      </c>
      <c r="G4864">
        <v>488815915</v>
      </c>
      <c r="H4864" s="5">
        <v>44303</v>
      </c>
      <c r="I4864">
        <v>347</v>
      </c>
      <c r="J4864" s="8">
        <v>152.58000000000001</v>
      </c>
      <c r="K4864" s="8">
        <v>97.44</v>
      </c>
      <c r="L4864" s="8">
        <v>52945.26</v>
      </c>
      <c r="M4864" s="8">
        <v>33811.68</v>
      </c>
      <c r="N4864" s="8">
        <v>19133.580000000002</v>
      </c>
    </row>
    <row r="4865" spans="1:14" x14ac:dyDescent="0.25">
      <c r="A4865" t="s">
        <v>26</v>
      </c>
      <c r="B4865" t="s">
        <v>139</v>
      </c>
      <c r="C4865" t="s">
        <v>14</v>
      </c>
      <c r="D4865" t="s">
        <v>3</v>
      </c>
      <c r="E4865" t="s">
        <v>4</v>
      </c>
      <c r="F4865" s="5">
        <v>42471</v>
      </c>
      <c r="G4865">
        <v>350697600</v>
      </c>
      <c r="H4865" s="5">
        <v>42483</v>
      </c>
      <c r="I4865">
        <v>8068</v>
      </c>
      <c r="J4865" s="8">
        <v>205.7</v>
      </c>
      <c r="K4865" s="8">
        <v>117.11</v>
      </c>
      <c r="L4865" s="8">
        <v>1659587.6</v>
      </c>
      <c r="M4865" s="8">
        <v>944843.48</v>
      </c>
      <c r="N4865" s="8">
        <v>714744.12</v>
      </c>
    </row>
    <row r="4866" spans="1:14" x14ac:dyDescent="0.25">
      <c r="A4866" t="s">
        <v>9</v>
      </c>
      <c r="B4866" t="s">
        <v>141</v>
      </c>
      <c r="C4866" t="s">
        <v>22</v>
      </c>
      <c r="D4866" t="s">
        <v>7</v>
      </c>
      <c r="E4866" t="s">
        <v>8</v>
      </c>
      <c r="F4866" s="5">
        <v>43950</v>
      </c>
      <c r="G4866">
        <v>530262696</v>
      </c>
      <c r="H4866" s="5">
        <v>43962</v>
      </c>
      <c r="I4866">
        <v>5370</v>
      </c>
      <c r="J4866" s="8">
        <v>109.28</v>
      </c>
      <c r="K4866" s="8">
        <v>35.840000000000003</v>
      </c>
      <c r="L4866" s="8">
        <v>586833.6</v>
      </c>
      <c r="M4866" s="8">
        <v>192460.79999999999</v>
      </c>
      <c r="N4866" s="8">
        <v>394372.8</v>
      </c>
    </row>
    <row r="4867" spans="1:14" x14ac:dyDescent="0.25">
      <c r="A4867" t="s">
        <v>0</v>
      </c>
      <c r="B4867" t="s">
        <v>97</v>
      </c>
      <c r="C4867" t="s">
        <v>22</v>
      </c>
      <c r="D4867" t="s">
        <v>7</v>
      </c>
      <c r="E4867" t="s">
        <v>4</v>
      </c>
      <c r="F4867" s="5">
        <v>42563</v>
      </c>
      <c r="G4867">
        <v>743185031</v>
      </c>
      <c r="H4867" s="5">
        <v>42580</v>
      </c>
      <c r="I4867">
        <v>3821</v>
      </c>
      <c r="J4867" s="8">
        <v>109.28</v>
      </c>
      <c r="K4867" s="8">
        <v>35.840000000000003</v>
      </c>
      <c r="L4867" s="8">
        <v>417558.88</v>
      </c>
      <c r="M4867" s="8">
        <v>136944.64000000001</v>
      </c>
      <c r="N4867" s="8">
        <v>280614.24</v>
      </c>
    </row>
    <row r="4868" spans="1:14" x14ac:dyDescent="0.25">
      <c r="A4868" t="s">
        <v>17</v>
      </c>
      <c r="B4868" t="s">
        <v>42</v>
      </c>
      <c r="C4868" t="s">
        <v>65</v>
      </c>
      <c r="D4868" t="s">
        <v>3</v>
      </c>
      <c r="E4868" t="s">
        <v>8</v>
      </c>
      <c r="F4868" s="5">
        <v>42683</v>
      </c>
      <c r="G4868">
        <v>325450932</v>
      </c>
      <c r="H4868" s="5">
        <v>42694</v>
      </c>
      <c r="I4868">
        <v>7018</v>
      </c>
      <c r="J4868" s="8">
        <v>668.27</v>
      </c>
      <c r="K4868" s="8">
        <v>502.54</v>
      </c>
      <c r="L4868" s="8">
        <v>4689918.8600000003</v>
      </c>
      <c r="M4868" s="8">
        <v>3526825.72</v>
      </c>
      <c r="N4868" s="8">
        <v>1163093.1399999999</v>
      </c>
    </row>
    <row r="4869" spans="1:14" x14ac:dyDescent="0.25">
      <c r="A4869" t="s">
        <v>26</v>
      </c>
      <c r="B4869" t="s">
        <v>112</v>
      </c>
      <c r="C4869" t="s">
        <v>57</v>
      </c>
      <c r="D4869" t="s">
        <v>7</v>
      </c>
      <c r="E4869" t="s">
        <v>23</v>
      </c>
      <c r="F4869" s="5">
        <v>43728</v>
      </c>
      <c r="G4869">
        <v>483359229</v>
      </c>
      <c r="H4869" s="5">
        <v>43748</v>
      </c>
      <c r="I4869">
        <v>5592</v>
      </c>
      <c r="J4869" s="8">
        <v>154.06</v>
      </c>
      <c r="K4869" s="8">
        <v>90.93</v>
      </c>
      <c r="L4869" s="8">
        <v>861503.52</v>
      </c>
      <c r="M4869" s="8">
        <v>508480.56</v>
      </c>
      <c r="N4869" s="8">
        <v>353022.96</v>
      </c>
    </row>
    <row r="4870" spans="1:14" x14ac:dyDescent="0.25">
      <c r="A4870" t="s">
        <v>9</v>
      </c>
      <c r="B4870" t="s">
        <v>60</v>
      </c>
      <c r="C4870" t="s">
        <v>31</v>
      </c>
      <c r="D4870" t="s">
        <v>3</v>
      </c>
      <c r="E4870" t="s">
        <v>15</v>
      </c>
      <c r="F4870" s="5">
        <v>42426</v>
      </c>
      <c r="G4870">
        <v>243521249</v>
      </c>
      <c r="H4870" s="5">
        <v>42457</v>
      </c>
      <c r="I4870">
        <v>2204</v>
      </c>
      <c r="J4870" s="8">
        <v>437.2</v>
      </c>
      <c r="K4870" s="8">
        <v>263.33</v>
      </c>
      <c r="L4870" s="8">
        <v>963588.8</v>
      </c>
      <c r="M4870" s="8">
        <v>580379.31999999995</v>
      </c>
      <c r="N4870" s="8">
        <v>383209.48</v>
      </c>
    </row>
    <row r="4871" spans="1:14" x14ac:dyDescent="0.25">
      <c r="A4871" t="s">
        <v>17</v>
      </c>
      <c r="B4871" t="s">
        <v>119</v>
      </c>
      <c r="C4871" t="s">
        <v>65</v>
      </c>
      <c r="D4871" t="s">
        <v>7</v>
      </c>
      <c r="E4871" t="s">
        <v>8</v>
      </c>
      <c r="F4871" s="5">
        <v>42127</v>
      </c>
      <c r="G4871">
        <v>502860820</v>
      </c>
      <c r="H4871" s="5">
        <v>42145</v>
      </c>
      <c r="I4871">
        <v>6546</v>
      </c>
      <c r="J4871" s="8">
        <v>668.27</v>
      </c>
      <c r="K4871" s="8">
        <v>502.54</v>
      </c>
      <c r="L4871" s="8">
        <v>4374495.42</v>
      </c>
      <c r="M4871" s="8">
        <v>3289626.84</v>
      </c>
      <c r="N4871" s="8">
        <v>1084868.58</v>
      </c>
    </row>
    <row r="4872" spans="1:14" x14ac:dyDescent="0.25">
      <c r="A4872" t="s">
        <v>9</v>
      </c>
      <c r="B4872" t="s">
        <v>178</v>
      </c>
      <c r="C4872" t="s">
        <v>31</v>
      </c>
      <c r="D4872" t="s">
        <v>3</v>
      </c>
      <c r="E4872" t="s">
        <v>4</v>
      </c>
      <c r="F4872" s="5">
        <v>44223</v>
      </c>
      <c r="G4872">
        <v>878614270</v>
      </c>
      <c r="H4872" s="5">
        <v>44244</v>
      </c>
      <c r="I4872">
        <v>342</v>
      </c>
      <c r="J4872" s="8">
        <v>437.2</v>
      </c>
      <c r="K4872" s="8">
        <v>263.33</v>
      </c>
      <c r="L4872" s="8">
        <v>149522.4</v>
      </c>
      <c r="M4872" s="8">
        <v>90058.86</v>
      </c>
      <c r="N4872" s="8">
        <v>59463.54</v>
      </c>
    </row>
    <row r="4873" spans="1:14" x14ac:dyDescent="0.25">
      <c r="A4873" t="s">
        <v>12</v>
      </c>
      <c r="B4873" t="s">
        <v>76</v>
      </c>
      <c r="C4873" t="s">
        <v>31</v>
      </c>
      <c r="D4873" t="s">
        <v>7</v>
      </c>
      <c r="E4873" t="s">
        <v>8</v>
      </c>
      <c r="F4873" s="5">
        <v>42225</v>
      </c>
      <c r="G4873">
        <v>158330428</v>
      </c>
      <c r="H4873" s="5">
        <v>42241</v>
      </c>
      <c r="I4873">
        <v>2347</v>
      </c>
      <c r="J4873" s="8">
        <v>437.2</v>
      </c>
      <c r="K4873" s="8">
        <v>263.33</v>
      </c>
      <c r="L4873" s="8">
        <v>1026108.4</v>
      </c>
      <c r="M4873" s="8">
        <v>618035.51</v>
      </c>
      <c r="N4873" s="8">
        <v>408072.89</v>
      </c>
    </row>
    <row r="4874" spans="1:14" x14ac:dyDescent="0.25">
      <c r="A4874" t="s">
        <v>12</v>
      </c>
      <c r="B4874" t="s">
        <v>129</v>
      </c>
      <c r="C4874" t="s">
        <v>22</v>
      </c>
      <c r="D4874" t="s">
        <v>3</v>
      </c>
      <c r="E4874" t="s">
        <v>4</v>
      </c>
      <c r="F4874" s="5">
        <v>44538</v>
      </c>
      <c r="G4874">
        <v>349870622</v>
      </c>
      <c r="H4874" s="5">
        <v>44219</v>
      </c>
      <c r="I4874">
        <v>3347</v>
      </c>
      <c r="J4874" s="8">
        <v>109.28</v>
      </c>
      <c r="K4874" s="8">
        <v>35.840000000000003</v>
      </c>
      <c r="L4874" s="8">
        <v>365760.16</v>
      </c>
      <c r="M4874" s="8">
        <v>119956.48</v>
      </c>
      <c r="N4874" s="8">
        <v>245803.68</v>
      </c>
    </row>
    <row r="4875" spans="1:14" x14ac:dyDescent="0.25">
      <c r="A4875" t="s">
        <v>26</v>
      </c>
      <c r="B4875" t="s">
        <v>51</v>
      </c>
      <c r="C4875" t="s">
        <v>31</v>
      </c>
      <c r="D4875" t="s">
        <v>3</v>
      </c>
      <c r="E4875" t="s">
        <v>4</v>
      </c>
      <c r="F4875" s="5">
        <v>44799</v>
      </c>
      <c r="G4875">
        <v>831408679</v>
      </c>
      <c r="H4875" s="5">
        <v>44836</v>
      </c>
      <c r="I4875">
        <v>1159</v>
      </c>
      <c r="J4875" s="8">
        <v>437.2</v>
      </c>
      <c r="K4875" s="8">
        <v>263.33</v>
      </c>
      <c r="L4875" s="8">
        <v>506714.8</v>
      </c>
      <c r="M4875" s="8">
        <v>305199.46999999997</v>
      </c>
      <c r="N4875" s="8">
        <v>201515.33</v>
      </c>
    </row>
    <row r="4876" spans="1:14" x14ac:dyDescent="0.25">
      <c r="A4876" t="s">
        <v>17</v>
      </c>
      <c r="B4876" t="s">
        <v>75</v>
      </c>
      <c r="C4876" t="s">
        <v>29</v>
      </c>
      <c r="D4876" t="s">
        <v>3</v>
      </c>
      <c r="E4876" t="s">
        <v>23</v>
      </c>
      <c r="F4876" s="5">
        <v>42303</v>
      </c>
      <c r="G4876">
        <v>601430928</v>
      </c>
      <c r="H4876" s="5">
        <v>42334</v>
      </c>
      <c r="I4876">
        <v>5632</v>
      </c>
      <c r="J4876" s="8">
        <v>651.21</v>
      </c>
      <c r="K4876" s="8">
        <v>524.96</v>
      </c>
      <c r="L4876" s="8">
        <v>3667614.72</v>
      </c>
      <c r="M4876" s="8">
        <v>2956574.7200000002</v>
      </c>
      <c r="N4876" s="8">
        <v>711040</v>
      </c>
    </row>
    <row r="4877" spans="1:14" x14ac:dyDescent="0.25">
      <c r="A4877" t="s">
        <v>12</v>
      </c>
      <c r="B4877" t="s">
        <v>180</v>
      </c>
      <c r="C4877" t="s">
        <v>65</v>
      </c>
      <c r="D4877" t="s">
        <v>3</v>
      </c>
      <c r="E4877" t="s">
        <v>4</v>
      </c>
      <c r="F4877" s="5">
        <v>43699</v>
      </c>
      <c r="G4877">
        <v>528736197</v>
      </c>
      <c r="H4877" s="5">
        <v>43708</v>
      </c>
      <c r="I4877">
        <v>3645</v>
      </c>
      <c r="J4877" s="8">
        <v>668.27</v>
      </c>
      <c r="K4877" s="8">
        <v>502.54</v>
      </c>
      <c r="L4877" s="8">
        <v>2435844.15</v>
      </c>
      <c r="M4877" s="8">
        <v>1831758.3</v>
      </c>
      <c r="N4877" s="8">
        <v>604085.85</v>
      </c>
    </row>
    <row r="4878" spans="1:14" x14ac:dyDescent="0.25">
      <c r="A4878" t="s">
        <v>0</v>
      </c>
      <c r="B4878" t="s">
        <v>206</v>
      </c>
      <c r="C4878" t="s">
        <v>22</v>
      </c>
      <c r="D4878" t="s">
        <v>3</v>
      </c>
      <c r="E4878" t="s">
        <v>8</v>
      </c>
      <c r="F4878" s="5">
        <v>43140</v>
      </c>
      <c r="G4878">
        <v>202435815</v>
      </c>
      <c r="H4878" s="5">
        <v>43155</v>
      </c>
      <c r="I4878">
        <v>4111</v>
      </c>
      <c r="J4878" s="8">
        <v>109.28</v>
      </c>
      <c r="K4878" s="8">
        <v>35.840000000000003</v>
      </c>
      <c r="L4878" s="8">
        <v>449250.08</v>
      </c>
      <c r="M4878" s="8">
        <v>147338.23999999999</v>
      </c>
      <c r="N4878" s="8">
        <v>301911.84000000003</v>
      </c>
    </row>
    <row r="4879" spans="1:14" x14ac:dyDescent="0.25">
      <c r="A4879" t="s">
        <v>26</v>
      </c>
      <c r="B4879" t="s">
        <v>152</v>
      </c>
      <c r="C4879" t="s">
        <v>36</v>
      </c>
      <c r="D4879" t="s">
        <v>7</v>
      </c>
      <c r="E4879" t="s">
        <v>8</v>
      </c>
      <c r="F4879" s="5">
        <v>42704</v>
      </c>
      <c r="G4879">
        <v>181953608</v>
      </c>
      <c r="H4879" s="5">
        <v>42735</v>
      </c>
      <c r="I4879">
        <v>2971</v>
      </c>
      <c r="J4879" s="8">
        <v>421.89</v>
      </c>
      <c r="K4879" s="8">
        <v>364.69</v>
      </c>
      <c r="L4879" s="8">
        <v>1253435.19</v>
      </c>
      <c r="M4879" s="8">
        <v>1083493.99</v>
      </c>
      <c r="N4879" s="8">
        <v>169941.2</v>
      </c>
    </row>
    <row r="4880" spans="1:14" x14ac:dyDescent="0.25">
      <c r="A4880" t="s">
        <v>17</v>
      </c>
      <c r="B4880" t="s">
        <v>149</v>
      </c>
      <c r="C4880" t="s">
        <v>22</v>
      </c>
      <c r="D4880" t="s">
        <v>7</v>
      </c>
      <c r="E4880" t="s">
        <v>4</v>
      </c>
      <c r="F4880" s="5">
        <v>42093</v>
      </c>
      <c r="G4880">
        <v>647025907</v>
      </c>
      <c r="H4880" s="5">
        <v>42093</v>
      </c>
      <c r="I4880">
        <v>8199</v>
      </c>
      <c r="J4880" s="8">
        <v>109.28</v>
      </c>
      <c r="K4880" s="8">
        <v>35.840000000000003</v>
      </c>
      <c r="L4880" s="8">
        <v>895986.72</v>
      </c>
      <c r="M4880" s="8">
        <v>293852.15999999997</v>
      </c>
      <c r="N4880" s="8">
        <v>602134.56000000006</v>
      </c>
    </row>
    <row r="4881" spans="1:14" x14ac:dyDescent="0.25">
      <c r="A4881" t="s">
        <v>12</v>
      </c>
      <c r="B4881" t="s">
        <v>137</v>
      </c>
      <c r="C4881" t="s">
        <v>31</v>
      </c>
      <c r="D4881" t="s">
        <v>7</v>
      </c>
      <c r="E4881" t="s">
        <v>8</v>
      </c>
      <c r="F4881" s="5">
        <v>43356</v>
      </c>
      <c r="G4881">
        <v>947701537</v>
      </c>
      <c r="H4881" s="5">
        <v>43363</v>
      </c>
      <c r="I4881">
        <v>4800</v>
      </c>
      <c r="J4881" s="8">
        <v>437.2</v>
      </c>
      <c r="K4881" s="8">
        <v>263.33</v>
      </c>
      <c r="L4881" s="8">
        <v>2098560</v>
      </c>
      <c r="M4881" s="8">
        <v>1263984</v>
      </c>
      <c r="N4881" s="8">
        <v>834576</v>
      </c>
    </row>
    <row r="4882" spans="1:14" x14ac:dyDescent="0.25">
      <c r="A4882" t="s">
        <v>9</v>
      </c>
      <c r="B4882" t="s">
        <v>124</v>
      </c>
      <c r="C4882" t="s">
        <v>57</v>
      </c>
      <c r="D4882" t="s">
        <v>7</v>
      </c>
      <c r="E4882" t="s">
        <v>23</v>
      </c>
      <c r="F4882" s="5">
        <v>43243</v>
      </c>
      <c r="G4882">
        <v>954341828</v>
      </c>
      <c r="H4882" s="5">
        <v>43292</v>
      </c>
      <c r="I4882">
        <v>9809</v>
      </c>
      <c r="J4882" s="8">
        <v>154.06</v>
      </c>
      <c r="K4882" s="8">
        <v>90.93</v>
      </c>
      <c r="L4882" s="8">
        <v>1511174.54</v>
      </c>
      <c r="M4882" s="8">
        <v>891932.37</v>
      </c>
      <c r="N4882" s="8">
        <v>619242.17000000004</v>
      </c>
    </row>
    <row r="4883" spans="1:14" x14ac:dyDescent="0.25">
      <c r="A4883" t="s">
        <v>9</v>
      </c>
      <c r="B4883" t="s">
        <v>148</v>
      </c>
      <c r="C4883" t="s">
        <v>11</v>
      </c>
      <c r="D4883" t="s">
        <v>3</v>
      </c>
      <c r="E4883" t="s">
        <v>23</v>
      </c>
      <c r="F4883" s="5">
        <v>44816</v>
      </c>
      <c r="G4883">
        <v>607620608</v>
      </c>
      <c r="H4883" s="5">
        <v>44824</v>
      </c>
      <c r="I4883">
        <v>7296</v>
      </c>
      <c r="J4883" s="8">
        <v>47.45</v>
      </c>
      <c r="K4883" s="8">
        <v>31.79</v>
      </c>
      <c r="L4883" s="8">
        <v>346195.20000000001</v>
      </c>
      <c r="M4883" s="8">
        <v>231939.84</v>
      </c>
      <c r="N4883" s="8">
        <v>114255.36</v>
      </c>
    </row>
    <row r="4884" spans="1:14" x14ac:dyDescent="0.25">
      <c r="A4884" t="s">
        <v>0</v>
      </c>
      <c r="B4884" t="s">
        <v>50</v>
      </c>
      <c r="C4884" t="s">
        <v>45</v>
      </c>
      <c r="D4884" t="s">
        <v>7</v>
      </c>
      <c r="E4884" t="s">
        <v>8</v>
      </c>
      <c r="F4884" s="5">
        <v>42445</v>
      </c>
      <c r="G4884">
        <v>368524205</v>
      </c>
      <c r="H4884" s="5">
        <v>42481</v>
      </c>
      <c r="I4884">
        <v>3357</v>
      </c>
      <c r="J4884" s="8">
        <v>9.33</v>
      </c>
      <c r="K4884" s="8">
        <v>6.92</v>
      </c>
      <c r="L4884" s="8">
        <v>31320.81</v>
      </c>
      <c r="M4884" s="8">
        <v>23230.44</v>
      </c>
      <c r="N4884" s="8">
        <v>8090.37</v>
      </c>
    </row>
    <row r="4885" spans="1:14" x14ac:dyDescent="0.25">
      <c r="A4885" t="s">
        <v>39</v>
      </c>
      <c r="B4885" t="s">
        <v>128</v>
      </c>
      <c r="C4885" t="s">
        <v>6</v>
      </c>
      <c r="D4885" t="s">
        <v>3</v>
      </c>
      <c r="E4885" t="s">
        <v>4</v>
      </c>
      <c r="F4885" s="5">
        <v>44742</v>
      </c>
      <c r="G4885">
        <v>768351447</v>
      </c>
      <c r="H4885" s="5">
        <v>44759</v>
      </c>
      <c r="I4885">
        <v>1123</v>
      </c>
      <c r="J4885" s="8">
        <v>152.58000000000001</v>
      </c>
      <c r="K4885" s="8">
        <v>97.44</v>
      </c>
      <c r="L4885" s="8">
        <v>171347.34</v>
      </c>
      <c r="M4885" s="8">
        <v>109425.12</v>
      </c>
      <c r="N4885" s="8">
        <v>61922.22</v>
      </c>
    </row>
    <row r="4886" spans="1:14" x14ac:dyDescent="0.25">
      <c r="A4886" t="s">
        <v>26</v>
      </c>
      <c r="B4886" t="s">
        <v>126</v>
      </c>
      <c r="C4886" t="s">
        <v>6</v>
      </c>
      <c r="D4886" t="s">
        <v>7</v>
      </c>
      <c r="E4886" t="s">
        <v>4</v>
      </c>
      <c r="F4886" s="5">
        <v>43857</v>
      </c>
      <c r="G4886">
        <v>158713662</v>
      </c>
      <c r="H4886" s="5">
        <v>43858</v>
      </c>
      <c r="I4886">
        <v>5754</v>
      </c>
      <c r="J4886" s="8">
        <v>152.58000000000001</v>
      </c>
      <c r="K4886" s="8">
        <v>97.44</v>
      </c>
      <c r="L4886" s="8">
        <v>877945.32</v>
      </c>
      <c r="M4886" s="8">
        <v>560669.76</v>
      </c>
      <c r="N4886" s="8">
        <v>317275.56</v>
      </c>
    </row>
    <row r="4887" spans="1:14" x14ac:dyDescent="0.25">
      <c r="A4887" t="s">
        <v>9</v>
      </c>
      <c r="B4887" t="s">
        <v>110</v>
      </c>
      <c r="C4887" t="s">
        <v>19</v>
      </c>
      <c r="D4887" t="s">
        <v>3</v>
      </c>
      <c r="E4887" t="s">
        <v>15</v>
      </c>
      <c r="F4887" s="5">
        <v>43102</v>
      </c>
      <c r="G4887">
        <v>561534678</v>
      </c>
      <c r="H4887" s="5">
        <v>43129</v>
      </c>
      <c r="I4887">
        <v>9445</v>
      </c>
      <c r="J4887" s="8">
        <v>81.73</v>
      </c>
      <c r="K4887" s="8">
        <v>56.67</v>
      </c>
      <c r="L4887" s="8">
        <v>771939.85</v>
      </c>
      <c r="M4887" s="8">
        <v>535248.15</v>
      </c>
      <c r="N4887" s="8">
        <v>236691.7</v>
      </c>
    </row>
    <row r="4888" spans="1:14" x14ac:dyDescent="0.25">
      <c r="A4888" t="s">
        <v>20</v>
      </c>
      <c r="B4888" t="s">
        <v>181</v>
      </c>
      <c r="C4888" t="s">
        <v>45</v>
      </c>
      <c r="D4888" t="s">
        <v>7</v>
      </c>
      <c r="E4888" t="s">
        <v>15</v>
      </c>
      <c r="F4888" s="5">
        <v>44717</v>
      </c>
      <c r="G4888">
        <v>919050824</v>
      </c>
      <c r="H4888" s="5">
        <v>44763</v>
      </c>
      <c r="I4888">
        <v>6417</v>
      </c>
      <c r="J4888" s="8">
        <v>9.33</v>
      </c>
      <c r="K4888" s="8">
        <v>6.92</v>
      </c>
      <c r="L4888" s="8">
        <v>59870.61</v>
      </c>
      <c r="M4888" s="8">
        <v>44405.64</v>
      </c>
      <c r="N4888" s="8">
        <v>15464.97</v>
      </c>
    </row>
    <row r="4889" spans="1:14" x14ac:dyDescent="0.25">
      <c r="A4889" t="s">
        <v>20</v>
      </c>
      <c r="B4889" t="s">
        <v>140</v>
      </c>
      <c r="C4889" t="s">
        <v>6</v>
      </c>
      <c r="D4889" t="s">
        <v>3</v>
      </c>
      <c r="E4889" t="s">
        <v>8</v>
      </c>
      <c r="F4889" s="5">
        <v>42173</v>
      </c>
      <c r="G4889">
        <v>243810927</v>
      </c>
      <c r="H4889" s="5">
        <v>42220</v>
      </c>
      <c r="I4889">
        <v>7926</v>
      </c>
      <c r="J4889" s="8">
        <v>152.58000000000001</v>
      </c>
      <c r="K4889" s="8">
        <v>97.44</v>
      </c>
      <c r="L4889" s="8">
        <v>1209349.08</v>
      </c>
      <c r="M4889" s="8">
        <v>772309.44</v>
      </c>
      <c r="N4889" s="8">
        <v>437039.64</v>
      </c>
    </row>
    <row r="4890" spans="1:14" x14ac:dyDescent="0.25">
      <c r="A4890" t="s">
        <v>9</v>
      </c>
      <c r="B4890" t="s">
        <v>134</v>
      </c>
      <c r="C4890" t="s">
        <v>57</v>
      </c>
      <c r="D4890" t="s">
        <v>7</v>
      </c>
      <c r="E4890" t="s">
        <v>15</v>
      </c>
      <c r="F4890" s="5">
        <v>43106</v>
      </c>
      <c r="G4890">
        <v>768676316</v>
      </c>
      <c r="H4890" s="5">
        <v>43139</v>
      </c>
      <c r="I4890">
        <v>7259</v>
      </c>
      <c r="J4890" s="8">
        <v>154.06</v>
      </c>
      <c r="K4890" s="8">
        <v>90.93</v>
      </c>
      <c r="L4890" s="8">
        <v>1118321.54</v>
      </c>
      <c r="M4890" s="8">
        <v>660060.87</v>
      </c>
      <c r="N4890" s="8">
        <v>458260.67</v>
      </c>
    </row>
    <row r="4891" spans="1:14" x14ac:dyDescent="0.25">
      <c r="A4891" t="s">
        <v>26</v>
      </c>
      <c r="B4891" t="s">
        <v>142</v>
      </c>
      <c r="C4891" t="s">
        <v>6</v>
      </c>
      <c r="D4891" t="s">
        <v>3</v>
      </c>
      <c r="E4891" t="s">
        <v>8</v>
      </c>
      <c r="F4891" s="5">
        <v>44922</v>
      </c>
      <c r="G4891">
        <v>296820819</v>
      </c>
      <c r="H4891" s="5">
        <v>44602</v>
      </c>
      <c r="I4891">
        <v>4731</v>
      </c>
      <c r="J4891" s="8">
        <v>152.58000000000001</v>
      </c>
      <c r="K4891" s="8">
        <v>97.44</v>
      </c>
      <c r="L4891" s="8">
        <v>721855.98</v>
      </c>
      <c r="M4891" s="8">
        <v>460988.64</v>
      </c>
      <c r="N4891" s="8">
        <v>260867.34</v>
      </c>
    </row>
    <row r="4892" spans="1:14" x14ac:dyDescent="0.25">
      <c r="A4892" t="s">
        <v>0</v>
      </c>
      <c r="B4892" t="s">
        <v>94</v>
      </c>
      <c r="C4892" t="s">
        <v>11</v>
      </c>
      <c r="D4892" t="s">
        <v>7</v>
      </c>
      <c r="E4892" t="s">
        <v>8</v>
      </c>
      <c r="F4892" s="5">
        <v>43955</v>
      </c>
      <c r="G4892">
        <v>751730763</v>
      </c>
      <c r="H4892" s="5">
        <v>43993</v>
      </c>
      <c r="I4892">
        <v>2693</v>
      </c>
      <c r="J4892" s="8">
        <v>47.45</v>
      </c>
      <c r="K4892" s="8">
        <v>31.79</v>
      </c>
      <c r="L4892" s="8">
        <v>127782.85</v>
      </c>
      <c r="M4892" s="8">
        <v>85610.47</v>
      </c>
      <c r="N4892" s="8">
        <v>42172.38</v>
      </c>
    </row>
    <row r="4893" spans="1:14" x14ac:dyDescent="0.25">
      <c r="A4893" t="s">
        <v>0</v>
      </c>
      <c r="B4893" t="s">
        <v>171</v>
      </c>
      <c r="C4893" t="s">
        <v>36</v>
      </c>
      <c r="D4893" t="s">
        <v>3</v>
      </c>
      <c r="E4893" t="s">
        <v>15</v>
      </c>
      <c r="F4893" s="5">
        <v>43737</v>
      </c>
      <c r="G4893">
        <v>527204978</v>
      </c>
      <c r="H4893" s="5">
        <v>43741</v>
      </c>
      <c r="I4893">
        <v>523</v>
      </c>
      <c r="J4893" s="8">
        <v>421.89</v>
      </c>
      <c r="K4893" s="8">
        <v>364.69</v>
      </c>
      <c r="L4893" s="8">
        <v>220648.47</v>
      </c>
      <c r="M4893" s="8">
        <v>190732.87</v>
      </c>
      <c r="N4893" s="8">
        <v>29915.599999999999</v>
      </c>
    </row>
    <row r="4894" spans="1:14" x14ac:dyDescent="0.25">
      <c r="A4894" t="s">
        <v>9</v>
      </c>
      <c r="B4894" t="s">
        <v>114</v>
      </c>
      <c r="C4894" t="s">
        <v>31</v>
      </c>
      <c r="D4894" t="s">
        <v>7</v>
      </c>
      <c r="E4894" t="s">
        <v>15</v>
      </c>
      <c r="F4894" s="5">
        <v>44539</v>
      </c>
      <c r="G4894">
        <v>337354791</v>
      </c>
      <c r="H4894" s="5">
        <v>44224</v>
      </c>
      <c r="I4894">
        <v>9634</v>
      </c>
      <c r="J4894" s="8">
        <v>437.2</v>
      </c>
      <c r="K4894" s="8">
        <v>263.33</v>
      </c>
      <c r="L4894" s="8">
        <v>4211984.8</v>
      </c>
      <c r="M4894" s="8">
        <v>2536921.2200000002</v>
      </c>
      <c r="N4894" s="8">
        <v>1675063.58</v>
      </c>
    </row>
    <row r="4895" spans="1:14" x14ac:dyDescent="0.25">
      <c r="A4895" t="s">
        <v>17</v>
      </c>
      <c r="B4895" t="s">
        <v>176</v>
      </c>
      <c r="C4895" t="s">
        <v>22</v>
      </c>
      <c r="D4895" t="s">
        <v>3</v>
      </c>
      <c r="E4895" t="s">
        <v>4</v>
      </c>
      <c r="F4895" s="5">
        <v>42397</v>
      </c>
      <c r="G4895">
        <v>966604030</v>
      </c>
      <c r="H4895" s="5">
        <v>42416</v>
      </c>
      <c r="I4895">
        <v>8467</v>
      </c>
      <c r="J4895" s="8">
        <v>109.28</v>
      </c>
      <c r="K4895" s="8">
        <v>35.840000000000003</v>
      </c>
      <c r="L4895" s="8">
        <v>925273.76</v>
      </c>
      <c r="M4895" s="8">
        <v>303457.28000000003</v>
      </c>
      <c r="N4895" s="8">
        <v>621816.48</v>
      </c>
    </row>
    <row r="4896" spans="1:14" x14ac:dyDescent="0.25">
      <c r="A4896" t="s">
        <v>20</v>
      </c>
      <c r="B4896" t="s">
        <v>185</v>
      </c>
      <c r="C4896" t="s">
        <v>29</v>
      </c>
      <c r="D4896" t="s">
        <v>7</v>
      </c>
      <c r="E4896" t="s">
        <v>15</v>
      </c>
      <c r="F4896" s="5">
        <v>43707</v>
      </c>
      <c r="G4896">
        <v>119689023</v>
      </c>
      <c r="H4896" s="5">
        <v>43727</v>
      </c>
      <c r="I4896">
        <v>7497</v>
      </c>
      <c r="J4896" s="8">
        <v>651.21</v>
      </c>
      <c r="K4896" s="8">
        <v>524.96</v>
      </c>
      <c r="L4896" s="8">
        <v>4882121.37</v>
      </c>
      <c r="M4896" s="8">
        <v>3935625.12</v>
      </c>
      <c r="N4896" s="8">
        <v>946496.25</v>
      </c>
    </row>
    <row r="4897" spans="1:14" x14ac:dyDescent="0.25">
      <c r="A4897" t="s">
        <v>20</v>
      </c>
      <c r="B4897" t="s">
        <v>21</v>
      </c>
      <c r="C4897" t="s">
        <v>2</v>
      </c>
      <c r="D4897" t="s">
        <v>7</v>
      </c>
      <c r="E4897" t="s">
        <v>23</v>
      </c>
      <c r="F4897" s="5">
        <v>43906</v>
      </c>
      <c r="G4897">
        <v>971658599</v>
      </c>
      <c r="H4897" s="5">
        <v>43954</v>
      </c>
      <c r="I4897">
        <v>4227</v>
      </c>
      <c r="J4897" s="8">
        <v>255.28</v>
      </c>
      <c r="K4897" s="8">
        <v>159.41999999999999</v>
      </c>
      <c r="L4897" s="8">
        <v>1079068.56</v>
      </c>
      <c r="M4897" s="8">
        <v>673868.34</v>
      </c>
      <c r="N4897" s="8">
        <v>405200.22</v>
      </c>
    </row>
    <row r="4898" spans="1:14" x14ac:dyDescent="0.25">
      <c r="A4898" t="s">
        <v>9</v>
      </c>
      <c r="B4898" t="s">
        <v>114</v>
      </c>
      <c r="C4898" t="s">
        <v>36</v>
      </c>
      <c r="D4898" t="s">
        <v>7</v>
      </c>
      <c r="E4898" t="s">
        <v>4</v>
      </c>
      <c r="F4898" s="5">
        <v>44086</v>
      </c>
      <c r="G4898">
        <v>917874085</v>
      </c>
      <c r="H4898" s="5">
        <v>44097</v>
      </c>
      <c r="I4898">
        <v>8194</v>
      </c>
      <c r="J4898" s="8">
        <v>421.89</v>
      </c>
      <c r="K4898" s="8">
        <v>364.69</v>
      </c>
      <c r="L4898" s="8">
        <v>3456966.66</v>
      </c>
      <c r="M4898" s="8">
        <v>2988269.86</v>
      </c>
      <c r="N4898" s="8">
        <v>468696.8</v>
      </c>
    </row>
    <row r="4899" spans="1:14" x14ac:dyDescent="0.25">
      <c r="A4899" t="s">
        <v>12</v>
      </c>
      <c r="B4899" t="s">
        <v>16</v>
      </c>
      <c r="C4899" t="s">
        <v>19</v>
      </c>
      <c r="D4899" t="s">
        <v>7</v>
      </c>
      <c r="E4899" t="s">
        <v>23</v>
      </c>
      <c r="F4899" s="5">
        <v>43616</v>
      </c>
      <c r="G4899">
        <v>124009311</v>
      </c>
      <c r="H4899" s="5">
        <v>43624</v>
      </c>
      <c r="I4899">
        <v>5966</v>
      </c>
      <c r="J4899" s="8">
        <v>81.73</v>
      </c>
      <c r="K4899" s="8">
        <v>56.67</v>
      </c>
      <c r="L4899" s="8">
        <v>487601.18</v>
      </c>
      <c r="M4899" s="8">
        <v>338093.22</v>
      </c>
      <c r="N4899" s="8">
        <v>149507.96</v>
      </c>
    </row>
    <row r="4900" spans="1:14" x14ac:dyDescent="0.25">
      <c r="A4900" t="s">
        <v>9</v>
      </c>
      <c r="B4900" t="s">
        <v>98</v>
      </c>
      <c r="C4900" t="s">
        <v>14</v>
      </c>
      <c r="D4900" t="s">
        <v>3</v>
      </c>
      <c r="E4900" t="s">
        <v>8</v>
      </c>
      <c r="F4900" s="5">
        <v>43716</v>
      </c>
      <c r="G4900">
        <v>176050603</v>
      </c>
      <c r="H4900" s="5">
        <v>43766</v>
      </c>
      <c r="I4900">
        <v>6140</v>
      </c>
      <c r="J4900" s="8">
        <v>205.7</v>
      </c>
      <c r="K4900" s="8">
        <v>117.11</v>
      </c>
      <c r="L4900" s="8">
        <v>1262998</v>
      </c>
      <c r="M4900" s="8">
        <v>719055.4</v>
      </c>
      <c r="N4900" s="8">
        <v>543942.6</v>
      </c>
    </row>
    <row r="4901" spans="1:14" x14ac:dyDescent="0.25">
      <c r="A4901" t="s">
        <v>9</v>
      </c>
      <c r="B4901" t="s">
        <v>141</v>
      </c>
      <c r="C4901" t="s">
        <v>36</v>
      </c>
      <c r="D4901" t="s">
        <v>7</v>
      </c>
      <c r="E4901" t="s">
        <v>8</v>
      </c>
      <c r="F4901" s="5">
        <v>44612</v>
      </c>
      <c r="G4901">
        <v>930296790</v>
      </c>
      <c r="H4901" s="5">
        <v>44646</v>
      </c>
      <c r="I4901">
        <v>4348</v>
      </c>
      <c r="J4901" s="8">
        <v>421.89</v>
      </c>
      <c r="K4901" s="8">
        <v>364.69</v>
      </c>
      <c r="L4901" s="8">
        <v>1834377.72</v>
      </c>
      <c r="M4901" s="8">
        <v>1585672.12</v>
      </c>
      <c r="N4901" s="8">
        <v>248705.6</v>
      </c>
    </row>
    <row r="4902" spans="1:14" x14ac:dyDescent="0.25">
      <c r="A4902" t="s">
        <v>26</v>
      </c>
      <c r="B4902" t="s">
        <v>191</v>
      </c>
      <c r="C4902" t="s">
        <v>19</v>
      </c>
      <c r="D4902" t="s">
        <v>3</v>
      </c>
      <c r="E4902" t="s">
        <v>4</v>
      </c>
      <c r="F4902" s="5">
        <v>42222</v>
      </c>
      <c r="G4902">
        <v>963359200</v>
      </c>
      <c r="H4902" s="5">
        <v>42246</v>
      </c>
      <c r="I4902">
        <v>8250</v>
      </c>
      <c r="J4902" s="8">
        <v>81.73</v>
      </c>
      <c r="K4902" s="8">
        <v>56.67</v>
      </c>
      <c r="L4902" s="8">
        <v>674272.5</v>
      </c>
      <c r="M4902" s="8">
        <v>467527.5</v>
      </c>
      <c r="N4902" s="8">
        <v>206745</v>
      </c>
    </row>
    <row r="4903" spans="1:14" x14ac:dyDescent="0.25">
      <c r="A4903" t="s">
        <v>26</v>
      </c>
      <c r="B4903" t="s">
        <v>186</v>
      </c>
      <c r="C4903" t="s">
        <v>36</v>
      </c>
      <c r="D4903" t="s">
        <v>7</v>
      </c>
      <c r="E4903" t="s">
        <v>15</v>
      </c>
      <c r="F4903" s="5">
        <v>42896</v>
      </c>
      <c r="G4903">
        <v>722161662</v>
      </c>
      <c r="H4903" s="5">
        <v>42915</v>
      </c>
      <c r="I4903">
        <v>2539</v>
      </c>
      <c r="J4903" s="8">
        <v>421.89</v>
      </c>
      <c r="K4903" s="8">
        <v>364.69</v>
      </c>
      <c r="L4903" s="8">
        <v>1071178.71</v>
      </c>
      <c r="M4903" s="8">
        <v>925947.91</v>
      </c>
      <c r="N4903" s="8">
        <v>145230.79999999999</v>
      </c>
    </row>
    <row r="4904" spans="1:14" x14ac:dyDescent="0.25">
      <c r="A4904" t="s">
        <v>9</v>
      </c>
      <c r="B4904" t="s">
        <v>203</v>
      </c>
      <c r="C4904" t="s">
        <v>14</v>
      </c>
      <c r="D4904" t="s">
        <v>3</v>
      </c>
      <c r="E4904" t="s">
        <v>15</v>
      </c>
      <c r="F4904" s="5">
        <v>44453</v>
      </c>
      <c r="G4904">
        <v>273940503</v>
      </c>
      <c r="H4904" s="5">
        <v>44488</v>
      </c>
      <c r="I4904">
        <v>3937</v>
      </c>
      <c r="J4904" s="8">
        <v>205.7</v>
      </c>
      <c r="K4904" s="8">
        <v>117.11</v>
      </c>
      <c r="L4904" s="8">
        <v>809840.9</v>
      </c>
      <c r="M4904" s="8">
        <v>461062.07</v>
      </c>
      <c r="N4904" s="8">
        <v>348778.83</v>
      </c>
    </row>
    <row r="4905" spans="1:14" x14ac:dyDescent="0.25">
      <c r="A4905" t="s">
        <v>9</v>
      </c>
      <c r="B4905" t="s">
        <v>165</v>
      </c>
      <c r="C4905" t="s">
        <v>45</v>
      </c>
      <c r="D4905" t="s">
        <v>7</v>
      </c>
      <c r="E4905" t="s">
        <v>8</v>
      </c>
      <c r="F4905" s="5">
        <v>43248</v>
      </c>
      <c r="G4905">
        <v>656244552</v>
      </c>
      <c r="H4905" s="5">
        <v>43270</v>
      </c>
      <c r="I4905">
        <v>6201</v>
      </c>
      <c r="J4905" s="8">
        <v>9.33</v>
      </c>
      <c r="K4905" s="8">
        <v>6.92</v>
      </c>
      <c r="L4905" s="8">
        <v>57855.33</v>
      </c>
      <c r="M4905" s="8">
        <v>42910.92</v>
      </c>
      <c r="N4905" s="8">
        <v>14944.41</v>
      </c>
    </row>
    <row r="4906" spans="1:14" x14ac:dyDescent="0.25">
      <c r="A4906" t="s">
        <v>26</v>
      </c>
      <c r="B4906" t="s">
        <v>95</v>
      </c>
      <c r="C4906" t="s">
        <v>19</v>
      </c>
      <c r="D4906" t="s">
        <v>7</v>
      </c>
      <c r="E4906" t="s">
        <v>4</v>
      </c>
      <c r="F4906" s="5">
        <v>43954</v>
      </c>
      <c r="G4906">
        <v>726935136</v>
      </c>
      <c r="H4906" s="5">
        <v>44001</v>
      </c>
      <c r="I4906">
        <v>5116</v>
      </c>
      <c r="J4906" s="8">
        <v>81.73</v>
      </c>
      <c r="K4906" s="8">
        <v>56.67</v>
      </c>
      <c r="L4906" s="8">
        <v>418130.68</v>
      </c>
      <c r="M4906" s="8">
        <v>289923.71999999997</v>
      </c>
      <c r="N4906" s="8">
        <v>128206.96</v>
      </c>
    </row>
    <row r="4907" spans="1:14" x14ac:dyDescent="0.25">
      <c r="A4907" t="s">
        <v>0</v>
      </c>
      <c r="B4907" t="s">
        <v>138</v>
      </c>
      <c r="C4907" t="s">
        <v>11</v>
      </c>
      <c r="D4907" t="s">
        <v>3</v>
      </c>
      <c r="E4907" t="s">
        <v>15</v>
      </c>
      <c r="F4907" s="5">
        <v>43940</v>
      </c>
      <c r="G4907">
        <v>314186084</v>
      </c>
      <c r="H4907" s="5">
        <v>43951</v>
      </c>
      <c r="I4907">
        <v>3499</v>
      </c>
      <c r="J4907" s="8">
        <v>47.45</v>
      </c>
      <c r="K4907" s="8">
        <v>31.79</v>
      </c>
      <c r="L4907" s="8">
        <v>166027.54999999999</v>
      </c>
      <c r="M4907" s="8">
        <v>111233.21</v>
      </c>
      <c r="N4907" s="8">
        <v>54794.34</v>
      </c>
    </row>
    <row r="4908" spans="1:14" x14ac:dyDescent="0.25">
      <c r="A4908" t="s">
        <v>9</v>
      </c>
      <c r="B4908" t="s">
        <v>164</v>
      </c>
      <c r="C4908" t="s">
        <v>65</v>
      </c>
      <c r="D4908" t="s">
        <v>3</v>
      </c>
      <c r="E4908" t="s">
        <v>8</v>
      </c>
      <c r="F4908" s="5">
        <v>43309</v>
      </c>
      <c r="G4908">
        <v>666483724</v>
      </c>
      <c r="H4908" s="5">
        <v>43343</v>
      </c>
      <c r="I4908">
        <v>6199</v>
      </c>
      <c r="J4908" s="8">
        <v>668.27</v>
      </c>
      <c r="K4908" s="8">
        <v>502.54</v>
      </c>
      <c r="L4908" s="8">
        <v>4142605.73</v>
      </c>
      <c r="M4908" s="8">
        <v>3115245.46</v>
      </c>
      <c r="N4908" s="8">
        <v>1027360.27</v>
      </c>
    </row>
    <row r="4909" spans="1:14" x14ac:dyDescent="0.25">
      <c r="A4909" t="s">
        <v>17</v>
      </c>
      <c r="B4909" t="s">
        <v>47</v>
      </c>
      <c r="C4909" t="s">
        <v>36</v>
      </c>
      <c r="D4909" t="s">
        <v>3</v>
      </c>
      <c r="E4909" t="s">
        <v>8</v>
      </c>
      <c r="F4909" s="5">
        <v>42632</v>
      </c>
      <c r="G4909">
        <v>402626883</v>
      </c>
      <c r="H4909" s="5">
        <v>42651</v>
      </c>
      <c r="I4909">
        <v>5097</v>
      </c>
      <c r="J4909" s="8">
        <v>421.89</v>
      </c>
      <c r="K4909" s="8">
        <v>364.69</v>
      </c>
      <c r="L4909" s="8">
        <v>2150373.33</v>
      </c>
      <c r="M4909" s="8">
        <v>1858824.93</v>
      </c>
      <c r="N4909" s="8">
        <v>291548.40000000002</v>
      </c>
    </row>
    <row r="4910" spans="1:14" x14ac:dyDescent="0.25">
      <c r="A4910" t="s">
        <v>12</v>
      </c>
      <c r="B4910" t="s">
        <v>127</v>
      </c>
      <c r="C4910" t="s">
        <v>22</v>
      </c>
      <c r="D4910" t="s">
        <v>3</v>
      </c>
      <c r="E4910" t="s">
        <v>4</v>
      </c>
      <c r="F4910" s="5">
        <v>42869</v>
      </c>
      <c r="G4910">
        <v>461726891</v>
      </c>
      <c r="H4910" s="5">
        <v>42905</v>
      </c>
      <c r="I4910">
        <v>4103</v>
      </c>
      <c r="J4910" s="8">
        <v>109.28</v>
      </c>
      <c r="K4910" s="8">
        <v>35.840000000000003</v>
      </c>
      <c r="L4910" s="8">
        <v>448375.84</v>
      </c>
      <c r="M4910" s="8">
        <v>147051.51999999999</v>
      </c>
      <c r="N4910" s="8">
        <v>301324.32</v>
      </c>
    </row>
    <row r="4911" spans="1:14" x14ac:dyDescent="0.25">
      <c r="A4911" t="s">
        <v>12</v>
      </c>
      <c r="B4911" t="s">
        <v>16</v>
      </c>
      <c r="C4911" t="s">
        <v>6</v>
      </c>
      <c r="D4911" t="s">
        <v>7</v>
      </c>
      <c r="E4911" t="s">
        <v>15</v>
      </c>
      <c r="F4911" s="5">
        <v>43986</v>
      </c>
      <c r="G4911">
        <v>953207576</v>
      </c>
      <c r="H4911" s="5">
        <v>44027</v>
      </c>
      <c r="I4911">
        <v>4159</v>
      </c>
      <c r="J4911" s="8">
        <v>152.58000000000001</v>
      </c>
      <c r="K4911" s="8">
        <v>97.44</v>
      </c>
      <c r="L4911" s="8">
        <v>634580.22</v>
      </c>
      <c r="M4911" s="8">
        <v>405252.96</v>
      </c>
      <c r="N4911" s="8">
        <v>229327.26</v>
      </c>
    </row>
    <row r="4912" spans="1:14" x14ac:dyDescent="0.25">
      <c r="A4912" t="s">
        <v>26</v>
      </c>
      <c r="B4912" t="s">
        <v>139</v>
      </c>
      <c r="C4912" t="s">
        <v>2</v>
      </c>
      <c r="D4912" t="s">
        <v>3</v>
      </c>
      <c r="E4912" t="s">
        <v>15</v>
      </c>
      <c r="F4912" s="5">
        <v>43104</v>
      </c>
      <c r="G4912">
        <v>706805264</v>
      </c>
      <c r="H4912" s="5">
        <v>43107</v>
      </c>
      <c r="I4912">
        <v>8239</v>
      </c>
      <c r="J4912" s="8">
        <v>255.28</v>
      </c>
      <c r="K4912" s="8">
        <v>159.41999999999999</v>
      </c>
      <c r="L4912" s="8">
        <v>2103251.92</v>
      </c>
      <c r="M4912" s="8">
        <v>1313461.3799999999</v>
      </c>
      <c r="N4912" s="8">
        <v>789790.54</v>
      </c>
    </row>
    <row r="4913" spans="1:14" x14ac:dyDescent="0.25">
      <c r="A4913" t="s">
        <v>9</v>
      </c>
      <c r="B4913" t="s">
        <v>106</v>
      </c>
      <c r="C4913" t="s">
        <v>36</v>
      </c>
      <c r="D4913" t="s">
        <v>3</v>
      </c>
      <c r="E4913" t="s">
        <v>23</v>
      </c>
      <c r="F4913" s="5">
        <v>42505</v>
      </c>
      <c r="G4913">
        <v>422568786</v>
      </c>
      <c r="H4913" s="5">
        <v>42538</v>
      </c>
      <c r="I4913">
        <v>6349</v>
      </c>
      <c r="J4913" s="8">
        <v>421.89</v>
      </c>
      <c r="K4913" s="8">
        <v>364.69</v>
      </c>
      <c r="L4913" s="8">
        <v>2678579.61</v>
      </c>
      <c r="M4913" s="8">
        <v>2315416.81</v>
      </c>
      <c r="N4913" s="8">
        <v>363162.8</v>
      </c>
    </row>
    <row r="4914" spans="1:14" x14ac:dyDescent="0.25">
      <c r="A4914" t="s">
        <v>26</v>
      </c>
      <c r="B4914" t="s">
        <v>117</v>
      </c>
      <c r="C4914" t="s">
        <v>57</v>
      </c>
      <c r="D4914" t="s">
        <v>7</v>
      </c>
      <c r="E4914" t="s">
        <v>15</v>
      </c>
      <c r="F4914" s="5">
        <v>43401</v>
      </c>
      <c r="G4914">
        <v>420859467</v>
      </c>
      <c r="H4914" s="5">
        <v>43401</v>
      </c>
      <c r="I4914">
        <v>524</v>
      </c>
      <c r="J4914" s="8">
        <v>154.06</v>
      </c>
      <c r="K4914" s="8">
        <v>90.93</v>
      </c>
      <c r="L4914" s="8">
        <v>80727.44</v>
      </c>
      <c r="M4914" s="8">
        <v>47647.32</v>
      </c>
      <c r="N4914" s="8">
        <v>33080.120000000003</v>
      </c>
    </row>
    <row r="4915" spans="1:14" x14ac:dyDescent="0.25">
      <c r="A4915" t="s">
        <v>0</v>
      </c>
      <c r="B4915" t="s">
        <v>50</v>
      </c>
      <c r="C4915" t="s">
        <v>19</v>
      </c>
      <c r="D4915" t="s">
        <v>7</v>
      </c>
      <c r="E4915" t="s">
        <v>8</v>
      </c>
      <c r="F4915" s="5">
        <v>42774</v>
      </c>
      <c r="G4915">
        <v>192351138</v>
      </c>
      <c r="H4915" s="5">
        <v>42790</v>
      </c>
      <c r="I4915">
        <v>9831</v>
      </c>
      <c r="J4915" s="8">
        <v>81.73</v>
      </c>
      <c r="K4915" s="8">
        <v>56.67</v>
      </c>
      <c r="L4915" s="8">
        <v>803487.63</v>
      </c>
      <c r="M4915" s="8">
        <v>557122.77</v>
      </c>
      <c r="N4915" s="8">
        <v>246364.86</v>
      </c>
    </row>
    <row r="4916" spans="1:14" x14ac:dyDescent="0.25">
      <c r="A4916" t="s">
        <v>26</v>
      </c>
      <c r="B4916" t="s">
        <v>83</v>
      </c>
      <c r="C4916" t="s">
        <v>57</v>
      </c>
      <c r="D4916" t="s">
        <v>3</v>
      </c>
      <c r="E4916" t="s">
        <v>23</v>
      </c>
      <c r="F4916" s="5">
        <v>42691</v>
      </c>
      <c r="G4916">
        <v>648030126</v>
      </c>
      <c r="H4916" s="5">
        <v>42693</v>
      </c>
      <c r="I4916">
        <v>5370</v>
      </c>
      <c r="J4916" s="8">
        <v>154.06</v>
      </c>
      <c r="K4916" s="8">
        <v>90.93</v>
      </c>
      <c r="L4916" s="8">
        <v>827302.2</v>
      </c>
      <c r="M4916" s="8">
        <v>488294.1</v>
      </c>
      <c r="N4916" s="8">
        <v>339008.1</v>
      </c>
    </row>
    <row r="4917" spans="1:14" x14ac:dyDescent="0.25">
      <c r="A4917" t="s">
        <v>9</v>
      </c>
      <c r="B4917" t="s">
        <v>124</v>
      </c>
      <c r="C4917" t="s">
        <v>57</v>
      </c>
      <c r="D4917" t="s">
        <v>3</v>
      </c>
      <c r="E4917" t="s">
        <v>15</v>
      </c>
      <c r="F4917" s="5">
        <v>44069</v>
      </c>
      <c r="G4917">
        <v>969195258</v>
      </c>
      <c r="H4917" s="5">
        <v>44091</v>
      </c>
      <c r="I4917">
        <v>5269</v>
      </c>
      <c r="J4917" s="8">
        <v>154.06</v>
      </c>
      <c r="K4917" s="8">
        <v>90.93</v>
      </c>
      <c r="L4917" s="8">
        <v>811742.14</v>
      </c>
      <c r="M4917" s="8">
        <v>479110.17</v>
      </c>
      <c r="N4917" s="8">
        <v>332631.96999999997</v>
      </c>
    </row>
    <row r="4918" spans="1:14" x14ac:dyDescent="0.25">
      <c r="A4918" t="s">
        <v>9</v>
      </c>
      <c r="B4918" t="s">
        <v>80</v>
      </c>
      <c r="C4918" t="s">
        <v>29</v>
      </c>
      <c r="D4918" t="s">
        <v>3</v>
      </c>
      <c r="E4918" t="s">
        <v>8</v>
      </c>
      <c r="F4918" s="5">
        <v>44406</v>
      </c>
      <c r="G4918">
        <v>857457864</v>
      </c>
      <c r="H4918" s="5">
        <v>44455</v>
      </c>
      <c r="I4918">
        <v>9691</v>
      </c>
      <c r="J4918" s="8">
        <v>651.21</v>
      </c>
      <c r="K4918" s="8">
        <v>524.96</v>
      </c>
      <c r="L4918" s="8">
        <v>6310876.1100000003</v>
      </c>
      <c r="M4918" s="8">
        <v>5087387.3600000003</v>
      </c>
      <c r="N4918" s="8">
        <v>1223488.75</v>
      </c>
    </row>
    <row r="4919" spans="1:14" x14ac:dyDescent="0.25">
      <c r="A4919" t="s">
        <v>39</v>
      </c>
      <c r="B4919" t="s">
        <v>205</v>
      </c>
      <c r="C4919" t="s">
        <v>29</v>
      </c>
      <c r="D4919" t="s">
        <v>3</v>
      </c>
      <c r="E4919" t="s">
        <v>4</v>
      </c>
      <c r="F4919" s="5">
        <v>44741</v>
      </c>
      <c r="G4919">
        <v>984741771</v>
      </c>
      <c r="H4919" s="5">
        <v>44786</v>
      </c>
      <c r="I4919">
        <v>5828</v>
      </c>
      <c r="J4919" s="8">
        <v>651.21</v>
      </c>
      <c r="K4919" s="8">
        <v>524.96</v>
      </c>
      <c r="L4919" s="8">
        <v>3795251.88</v>
      </c>
      <c r="M4919" s="8">
        <v>3059466.88</v>
      </c>
      <c r="N4919" s="8">
        <v>735785</v>
      </c>
    </row>
    <row r="4920" spans="1:14" x14ac:dyDescent="0.25">
      <c r="A4920" t="s">
        <v>20</v>
      </c>
      <c r="B4920" t="s">
        <v>140</v>
      </c>
      <c r="C4920" t="s">
        <v>6</v>
      </c>
      <c r="D4920" t="s">
        <v>3</v>
      </c>
      <c r="E4920" t="s">
        <v>23</v>
      </c>
      <c r="F4920" s="5">
        <v>43430</v>
      </c>
      <c r="G4920">
        <v>743283307</v>
      </c>
      <c r="H4920" s="5">
        <v>42008</v>
      </c>
      <c r="I4920">
        <v>2903</v>
      </c>
      <c r="J4920" s="8">
        <v>152.58000000000001</v>
      </c>
      <c r="K4920" s="8">
        <v>97.44</v>
      </c>
      <c r="L4920" s="8">
        <v>442939.74</v>
      </c>
      <c r="M4920" s="8">
        <v>282868.32</v>
      </c>
      <c r="N4920" s="8">
        <v>160071.42000000001</v>
      </c>
    </row>
    <row r="4921" spans="1:14" x14ac:dyDescent="0.25">
      <c r="A4921" t="s">
        <v>9</v>
      </c>
      <c r="B4921" t="s">
        <v>134</v>
      </c>
      <c r="C4921" t="s">
        <v>57</v>
      </c>
      <c r="D4921" t="s">
        <v>3</v>
      </c>
      <c r="E4921" t="s">
        <v>4</v>
      </c>
      <c r="F4921" s="5">
        <v>43987</v>
      </c>
      <c r="G4921">
        <v>495631301</v>
      </c>
      <c r="H4921" s="5">
        <v>44030</v>
      </c>
      <c r="I4921">
        <v>7171</v>
      </c>
      <c r="J4921" s="8">
        <v>154.06</v>
      </c>
      <c r="K4921" s="8">
        <v>90.93</v>
      </c>
      <c r="L4921" s="8">
        <v>1104764.26</v>
      </c>
      <c r="M4921" s="8">
        <v>652059.03</v>
      </c>
      <c r="N4921" s="8">
        <v>452705.23</v>
      </c>
    </row>
    <row r="4922" spans="1:14" x14ac:dyDescent="0.25">
      <c r="A4922" t="s">
        <v>9</v>
      </c>
      <c r="B4922" t="s">
        <v>184</v>
      </c>
      <c r="C4922" t="s">
        <v>29</v>
      </c>
      <c r="D4922" t="s">
        <v>7</v>
      </c>
      <c r="E4922" t="s">
        <v>23</v>
      </c>
      <c r="F4922" s="5">
        <v>43274</v>
      </c>
      <c r="G4922">
        <v>224647080</v>
      </c>
      <c r="H4922" s="5">
        <v>43311</v>
      </c>
      <c r="I4922">
        <v>6918</v>
      </c>
      <c r="J4922" s="8">
        <v>651.21</v>
      </c>
      <c r="K4922" s="8">
        <v>524.96</v>
      </c>
      <c r="L4922" s="8">
        <v>4505070.78</v>
      </c>
      <c r="M4922" s="8">
        <v>3631673.28</v>
      </c>
      <c r="N4922" s="8">
        <v>873397.5</v>
      </c>
    </row>
    <row r="4923" spans="1:14" x14ac:dyDescent="0.25">
      <c r="A4923" t="s">
        <v>9</v>
      </c>
      <c r="B4923" t="s">
        <v>118</v>
      </c>
      <c r="C4923" t="s">
        <v>29</v>
      </c>
      <c r="D4923" t="s">
        <v>7</v>
      </c>
      <c r="E4923" t="s">
        <v>23</v>
      </c>
      <c r="F4923" s="5">
        <v>43315</v>
      </c>
      <c r="G4923">
        <v>883504474</v>
      </c>
      <c r="H4923" s="5">
        <v>43351</v>
      </c>
      <c r="I4923">
        <v>7462</v>
      </c>
      <c r="J4923" s="8">
        <v>651.21</v>
      </c>
      <c r="K4923" s="8">
        <v>524.96</v>
      </c>
      <c r="L4923" s="8">
        <v>4859329.0199999996</v>
      </c>
      <c r="M4923" s="8">
        <v>3917251.52</v>
      </c>
      <c r="N4923" s="8">
        <v>942077.5</v>
      </c>
    </row>
    <row r="4924" spans="1:14" x14ac:dyDescent="0.25">
      <c r="A4924" t="s">
        <v>26</v>
      </c>
      <c r="B4924" t="s">
        <v>170</v>
      </c>
      <c r="C4924" t="s">
        <v>22</v>
      </c>
      <c r="D4924" t="s">
        <v>3</v>
      </c>
      <c r="E4924" t="s">
        <v>8</v>
      </c>
      <c r="F4924" s="5">
        <v>43443</v>
      </c>
      <c r="G4924">
        <v>345689809</v>
      </c>
      <c r="H4924" s="5">
        <v>43462</v>
      </c>
      <c r="I4924">
        <v>6151</v>
      </c>
      <c r="J4924" s="8">
        <v>109.28</v>
      </c>
      <c r="K4924" s="8">
        <v>35.840000000000003</v>
      </c>
      <c r="L4924" s="8">
        <v>672181.28</v>
      </c>
      <c r="M4924" s="8">
        <v>220451.84</v>
      </c>
      <c r="N4924" s="8">
        <v>451729.44</v>
      </c>
    </row>
    <row r="4925" spans="1:14" x14ac:dyDescent="0.25">
      <c r="A4925" t="s">
        <v>20</v>
      </c>
      <c r="B4925" t="s">
        <v>21</v>
      </c>
      <c r="C4925" t="s">
        <v>22</v>
      </c>
      <c r="D4925" t="s">
        <v>3</v>
      </c>
      <c r="E4925" t="s">
        <v>4</v>
      </c>
      <c r="F4925" s="5">
        <v>43460</v>
      </c>
      <c r="G4925">
        <v>155001914</v>
      </c>
      <c r="H4925" s="5">
        <v>43464</v>
      </c>
      <c r="I4925">
        <v>7366</v>
      </c>
      <c r="J4925" s="8">
        <v>109.28</v>
      </c>
      <c r="K4925" s="8">
        <v>35.840000000000003</v>
      </c>
      <c r="L4925" s="8">
        <v>804956.48</v>
      </c>
      <c r="M4925" s="8">
        <v>263997.44</v>
      </c>
      <c r="N4925" s="8">
        <v>540959.04</v>
      </c>
    </row>
    <row r="4926" spans="1:14" x14ac:dyDescent="0.25">
      <c r="A4926" t="s">
        <v>9</v>
      </c>
      <c r="B4926" t="s">
        <v>37</v>
      </c>
      <c r="C4926" t="s">
        <v>29</v>
      </c>
      <c r="D4926" t="s">
        <v>7</v>
      </c>
      <c r="E4926" t="s">
        <v>8</v>
      </c>
      <c r="F4926" s="5">
        <v>42097</v>
      </c>
      <c r="G4926">
        <v>575552117</v>
      </c>
      <c r="H4926" s="5">
        <v>42120</v>
      </c>
      <c r="I4926">
        <v>7516</v>
      </c>
      <c r="J4926" s="8">
        <v>651.21</v>
      </c>
      <c r="K4926" s="8">
        <v>524.96</v>
      </c>
      <c r="L4926" s="8">
        <v>4894494.3600000003</v>
      </c>
      <c r="M4926" s="8">
        <v>3945599.36</v>
      </c>
      <c r="N4926" s="8">
        <v>948895</v>
      </c>
    </row>
    <row r="4927" spans="1:14" x14ac:dyDescent="0.25">
      <c r="A4927" t="s">
        <v>9</v>
      </c>
      <c r="B4927" t="s">
        <v>177</v>
      </c>
      <c r="C4927" t="s">
        <v>2</v>
      </c>
      <c r="D4927" t="s">
        <v>7</v>
      </c>
      <c r="E4927" t="s">
        <v>23</v>
      </c>
      <c r="F4927" s="5">
        <v>43661</v>
      </c>
      <c r="G4927">
        <v>141764247</v>
      </c>
      <c r="H4927" s="5">
        <v>43706</v>
      </c>
      <c r="I4927">
        <v>46</v>
      </c>
      <c r="J4927" s="8">
        <v>255.28</v>
      </c>
      <c r="K4927" s="8">
        <v>159.41999999999999</v>
      </c>
      <c r="L4927" s="8">
        <v>11742.88</v>
      </c>
      <c r="M4927" s="8">
        <v>7333.32</v>
      </c>
      <c r="N4927" s="8">
        <v>4409.5600000000004</v>
      </c>
    </row>
    <row r="4928" spans="1:14" x14ac:dyDescent="0.25">
      <c r="A4928" t="s">
        <v>9</v>
      </c>
      <c r="B4928" t="s">
        <v>167</v>
      </c>
      <c r="C4928" t="s">
        <v>57</v>
      </c>
      <c r="D4928" t="s">
        <v>7</v>
      </c>
      <c r="E4928" t="s">
        <v>4</v>
      </c>
      <c r="F4928" s="5">
        <v>42471</v>
      </c>
      <c r="G4928">
        <v>608374631</v>
      </c>
      <c r="H4928" s="5">
        <v>42472</v>
      </c>
      <c r="I4928">
        <v>428</v>
      </c>
      <c r="J4928" s="8">
        <v>154.06</v>
      </c>
      <c r="K4928" s="8">
        <v>90.93</v>
      </c>
      <c r="L4928" s="8">
        <v>65937.679999999993</v>
      </c>
      <c r="M4928" s="8">
        <v>38918.04</v>
      </c>
      <c r="N4928" s="8">
        <v>27019.64</v>
      </c>
    </row>
    <row r="4929" spans="1:14" x14ac:dyDescent="0.25">
      <c r="A4929" t="s">
        <v>9</v>
      </c>
      <c r="B4929" t="s">
        <v>96</v>
      </c>
      <c r="C4929" t="s">
        <v>65</v>
      </c>
      <c r="D4929" t="s">
        <v>3</v>
      </c>
      <c r="E4929" t="s">
        <v>15</v>
      </c>
      <c r="F4929" s="5">
        <v>43847</v>
      </c>
      <c r="G4929">
        <v>200432097</v>
      </c>
      <c r="H4929" s="5">
        <v>43861</v>
      </c>
      <c r="I4929">
        <v>1167</v>
      </c>
      <c r="J4929" s="8">
        <v>668.27</v>
      </c>
      <c r="K4929" s="8">
        <v>502.54</v>
      </c>
      <c r="L4929" s="8">
        <v>779871.09</v>
      </c>
      <c r="M4929" s="8">
        <v>586464.18000000005</v>
      </c>
      <c r="N4929" s="8">
        <v>193406.91</v>
      </c>
    </row>
    <row r="4930" spans="1:14" x14ac:dyDescent="0.25">
      <c r="A4930" t="s">
        <v>17</v>
      </c>
      <c r="B4930" t="s">
        <v>53</v>
      </c>
      <c r="C4930" t="s">
        <v>65</v>
      </c>
      <c r="D4930" t="s">
        <v>3</v>
      </c>
      <c r="E4930" t="s">
        <v>15</v>
      </c>
      <c r="F4930" s="5">
        <v>43534</v>
      </c>
      <c r="G4930">
        <v>363297975</v>
      </c>
      <c r="H4930" s="5">
        <v>43551</v>
      </c>
      <c r="I4930">
        <v>6799</v>
      </c>
      <c r="J4930" s="8">
        <v>668.27</v>
      </c>
      <c r="K4930" s="8">
        <v>502.54</v>
      </c>
      <c r="L4930" s="8">
        <v>4543567.7300000004</v>
      </c>
      <c r="M4930" s="8">
        <v>3416769.46</v>
      </c>
      <c r="N4930" s="8">
        <v>1126798.27</v>
      </c>
    </row>
    <row r="4931" spans="1:14" x14ac:dyDescent="0.25">
      <c r="A4931" t="s">
        <v>20</v>
      </c>
      <c r="B4931" t="s">
        <v>54</v>
      </c>
      <c r="C4931" t="s">
        <v>31</v>
      </c>
      <c r="D4931" t="s">
        <v>7</v>
      </c>
      <c r="E4931" t="s">
        <v>15</v>
      </c>
      <c r="F4931" s="5">
        <v>43175</v>
      </c>
      <c r="G4931">
        <v>812646090</v>
      </c>
      <c r="H4931" s="5">
        <v>43207</v>
      </c>
      <c r="I4931">
        <v>8892</v>
      </c>
      <c r="J4931" s="8">
        <v>437.2</v>
      </c>
      <c r="K4931" s="8">
        <v>263.33</v>
      </c>
      <c r="L4931" s="8">
        <v>3887582.4</v>
      </c>
      <c r="M4931" s="8">
        <v>2341530.36</v>
      </c>
      <c r="N4931" s="8">
        <v>1546052.04</v>
      </c>
    </row>
    <row r="4932" spans="1:14" x14ac:dyDescent="0.25">
      <c r="A4932" t="s">
        <v>9</v>
      </c>
      <c r="B4932" t="s">
        <v>203</v>
      </c>
      <c r="C4932" t="s">
        <v>6</v>
      </c>
      <c r="D4932" t="s">
        <v>7</v>
      </c>
      <c r="E4932" t="s">
        <v>4</v>
      </c>
      <c r="F4932" s="5">
        <v>44794</v>
      </c>
      <c r="G4932">
        <v>884462773</v>
      </c>
      <c r="H4932" s="5">
        <v>44839</v>
      </c>
      <c r="I4932">
        <v>1044</v>
      </c>
      <c r="J4932" s="8">
        <v>152.58000000000001</v>
      </c>
      <c r="K4932" s="8">
        <v>97.44</v>
      </c>
      <c r="L4932" s="8">
        <v>159293.51999999999</v>
      </c>
      <c r="M4932" s="8">
        <v>101727.36</v>
      </c>
      <c r="N4932" s="8">
        <v>57566.16</v>
      </c>
    </row>
    <row r="4933" spans="1:14" x14ac:dyDescent="0.25">
      <c r="A4933" t="s">
        <v>9</v>
      </c>
      <c r="B4933" t="s">
        <v>10</v>
      </c>
      <c r="C4933" t="s">
        <v>29</v>
      </c>
      <c r="D4933" t="s">
        <v>7</v>
      </c>
      <c r="E4933" t="s">
        <v>4</v>
      </c>
      <c r="F4933" s="5">
        <v>44731</v>
      </c>
      <c r="G4933">
        <v>885046851</v>
      </c>
      <c r="H4933" s="5">
        <v>44761</v>
      </c>
      <c r="I4933">
        <v>3886</v>
      </c>
      <c r="J4933" s="8">
        <v>651.21</v>
      </c>
      <c r="K4933" s="8">
        <v>524.96</v>
      </c>
      <c r="L4933" s="8">
        <v>2530602.06</v>
      </c>
      <c r="M4933" s="8">
        <v>2039994.56</v>
      </c>
      <c r="N4933" s="8">
        <v>490607.5</v>
      </c>
    </row>
    <row r="4934" spans="1:14" x14ac:dyDescent="0.25">
      <c r="A4934" t="s">
        <v>26</v>
      </c>
      <c r="B4934" t="s">
        <v>121</v>
      </c>
      <c r="C4934" t="s">
        <v>57</v>
      </c>
      <c r="D4934" t="s">
        <v>7</v>
      </c>
      <c r="E4934" t="s">
        <v>15</v>
      </c>
      <c r="F4934" s="5">
        <v>42060</v>
      </c>
      <c r="G4934">
        <v>741009652</v>
      </c>
      <c r="H4934" s="5">
        <v>42084</v>
      </c>
      <c r="I4934">
        <v>78</v>
      </c>
      <c r="J4934" s="8">
        <v>154.06</v>
      </c>
      <c r="K4934" s="8">
        <v>90.93</v>
      </c>
      <c r="L4934" s="8">
        <v>12016.68</v>
      </c>
      <c r="M4934" s="8">
        <v>7092.54</v>
      </c>
      <c r="N4934" s="8">
        <v>4924.1400000000003</v>
      </c>
    </row>
    <row r="4935" spans="1:14" x14ac:dyDescent="0.25">
      <c r="A4935" t="s">
        <v>0</v>
      </c>
      <c r="B4935" t="s">
        <v>50</v>
      </c>
      <c r="C4935" t="s">
        <v>45</v>
      </c>
      <c r="D4935" t="s">
        <v>3</v>
      </c>
      <c r="E4935" t="s">
        <v>4</v>
      </c>
      <c r="F4935" s="5">
        <v>42326</v>
      </c>
      <c r="G4935">
        <v>449275004</v>
      </c>
      <c r="H4935" s="5">
        <v>42329</v>
      </c>
      <c r="I4935">
        <v>9313</v>
      </c>
      <c r="J4935" s="8">
        <v>9.33</v>
      </c>
      <c r="K4935" s="8">
        <v>6.92</v>
      </c>
      <c r="L4935" s="8">
        <v>86890.29</v>
      </c>
      <c r="M4935" s="8">
        <v>64445.96</v>
      </c>
      <c r="N4935" s="8">
        <v>22444.33</v>
      </c>
    </row>
    <row r="4936" spans="1:14" x14ac:dyDescent="0.25">
      <c r="A4936" t="s">
        <v>9</v>
      </c>
      <c r="B4936" t="s">
        <v>10</v>
      </c>
      <c r="C4936" t="s">
        <v>57</v>
      </c>
      <c r="D4936" t="s">
        <v>3</v>
      </c>
      <c r="E4936" t="s">
        <v>4</v>
      </c>
      <c r="F4936" s="5">
        <v>43996</v>
      </c>
      <c r="G4936">
        <v>527079236</v>
      </c>
      <c r="H4936" s="5">
        <v>44002</v>
      </c>
      <c r="I4936">
        <v>3314</v>
      </c>
      <c r="J4936" s="8">
        <v>154.06</v>
      </c>
      <c r="K4936" s="8">
        <v>90.93</v>
      </c>
      <c r="L4936" s="8">
        <v>510554.84</v>
      </c>
      <c r="M4936" s="8">
        <v>301342.02</v>
      </c>
      <c r="N4936" s="8">
        <v>209212.82</v>
      </c>
    </row>
    <row r="4937" spans="1:14" x14ac:dyDescent="0.25">
      <c r="A4937" t="s">
        <v>20</v>
      </c>
      <c r="B4937" t="s">
        <v>183</v>
      </c>
      <c r="C4937" t="s">
        <v>31</v>
      </c>
      <c r="D4937" t="s">
        <v>7</v>
      </c>
      <c r="E4937" t="s">
        <v>15</v>
      </c>
      <c r="F4937" s="5">
        <v>42775</v>
      </c>
      <c r="G4937">
        <v>661971175</v>
      </c>
      <c r="H4937" s="5">
        <v>42784</v>
      </c>
      <c r="I4937">
        <v>836</v>
      </c>
      <c r="J4937" s="8">
        <v>437.2</v>
      </c>
      <c r="K4937" s="8">
        <v>263.33</v>
      </c>
      <c r="L4937" s="8">
        <v>365499.2</v>
      </c>
      <c r="M4937" s="8">
        <v>220143.88</v>
      </c>
      <c r="N4937" s="8">
        <v>145355.32</v>
      </c>
    </row>
    <row r="4938" spans="1:14" x14ac:dyDescent="0.25">
      <c r="A4938" t="s">
        <v>9</v>
      </c>
      <c r="B4938" t="s">
        <v>124</v>
      </c>
      <c r="C4938" t="s">
        <v>22</v>
      </c>
      <c r="D4938" t="s">
        <v>3</v>
      </c>
      <c r="E4938" t="s">
        <v>8</v>
      </c>
      <c r="F4938" s="5">
        <v>44144</v>
      </c>
      <c r="G4938">
        <v>161812150</v>
      </c>
      <c r="H4938" s="5">
        <v>44147</v>
      </c>
      <c r="I4938">
        <v>2666</v>
      </c>
      <c r="J4938" s="8">
        <v>109.28</v>
      </c>
      <c r="K4938" s="8">
        <v>35.840000000000003</v>
      </c>
      <c r="L4938" s="8">
        <v>291340.48</v>
      </c>
      <c r="M4938" s="8">
        <v>95549.440000000002</v>
      </c>
      <c r="N4938" s="8">
        <v>195791.04</v>
      </c>
    </row>
    <row r="4939" spans="1:14" x14ac:dyDescent="0.25">
      <c r="A4939" t="s">
        <v>26</v>
      </c>
      <c r="B4939" t="s">
        <v>112</v>
      </c>
      <c r="C4939" t="s">
        <v>29</v>
      </c>
      <c r="D4939" t="s">
        <v>3</v>
      </c>
      <c r="E4939" t="s">
        <v>15</v>
      </c>
      <c r="F4939" s="5">
        <v>44663</v>
      </c>
      <c r="G4939">
        <v>204775989</v>
      </c>
      <c r="H4939" s="5">
        <v>44680</v>
      </c>
      <c r="I4939">
        <v>6620</v>
      </c>
      <c r="J4939" s="8">
        <v>651.21</v>
      </c>
      <c r="K4939" s="8">
        <v>524.96</v>
      </c>
      <c r="L4939" s="8">
        <v>4311010.2</v>
      </c>
      <c r="M4939" s="8">
        <v>3475235.2</v>
      </c>
      <c r="N4939" s="8">
        <v>835775</v>
      </c>
    </row>
    <row r="4940" spans="1:14" x14ac:dyDescent="0.25">
      <c r="A4940" t="s">
        <v>9</v>
      </c>
      <c r="B4940" t="s">
        <v>134</v>
      </c>
      <c r="C4940" t="s">
        <v>31</v>
      </c>
      <c r="D4940" t="s">
        <v>7</v>
      </c>
      <c r="E4940" t="s">
        <v>23</v>
      </c>
      <c r="F4940" s="5">
        <v>43626</v>
      </c>
      <c r="G4940">
        <v>689349019</v>
      </c>
      <c r="H4940" s="5">
        <v>43669</v>
      </c>
      <c r="I4940">
        <v>2548</v>
      </c>
      <c r="J4940" s="8">
        <v>437.2</v>
      </c>
      <c r="K4940" s="8">
        <v>263.33</v>
      </c>
      <c r="L4940" s="8">
        <v>1113985.6000000001</v>
      </c>
      <c r="M4940" s="8">
        <v>670964.84</v>
      </c>
      <c r="N4940" s="8">
        <v>443020.76</v>
      </c>
    </row>
    <row r="4941" spans="1:14" x14ac:dyDescent="0.25">
      <c r="A4941" t="s">
        <v>26</v>
      </c>
      <c r="B4941" t="s">
        <v>151</v>
      </c>
      <c r="C4941" t="s">
        <v>31</v>
      </c>
      <c r="D4941" t="s">
        <v>7</v>
      </c>
      <c r="E4941" t="s">
        <v>23</v>
      </c>
      <c r="F4941" s="5">
        <v>42415</v>
      </c>
      <c r="G4941">
        <v>684330070</v>
      </c>
      <c r="H4941" s="5">
        <v>42425</v>
      </c>
      <c r="I4941">
        <v>7330</v>
      </c>
      <c r="J4941" s="8">
        <v>437.2</v>
      </c>
      <c r="K4941" s="8">
        <v>263.33</v>
      </c>
      <c r="L4941" s="8">
        <v>3204676</v>
      </c>
      <c r="M4941" s="8">
        <v>1930208.9</v>
      </c>
      <c r="N4941" s="8">
        <v>1274467.1000000001</v>
      </c>
    </row>
    <row r="4942" spans="1:14" x14ac:dyDescent="0.25">
      <c r="A4942" t="s">
        <v>17</v>
      </c>
      <c r="B4942" t="s">
        <v>209</v>
      </c>
      <c r="C4942" t="s">
        <v>14</v>
      </c>
      <c r="D4942" t="s">
        <v>3</v>
      </c>
      <c r="E4942" t="s">
        <v>4</v>
      </c>
      <c r="F4942" s="5">
        <v>43526</v>
      </c>
      <c r="G4942">
        <v>678830468</v>
      </c>
      <c r="H4942" s="5">
        <v>43539</v>
      </c>
      <c r="I4942">
        <v>9876</v>
      </c>
      <c r="J4942" s="8">
        <v>205.7</v>
      </c>
      <c r="K4942" s="8">
        <v>117.11</v>
      </c>
      <c r="L4942" s="8">
        <v>2031493.2</v>
      </c>
      <c r="M4942" s="8">
        <v>1156578.3600000001</v>
      </c>
      <c r="N4942" s="8">
        <v>874914.84</v>
      </c>
    </row>
    <row r="4943" spans="1:14" x14ac:dyDescent="0.25">
      <c r="A4943" t="s">
        <v>26</v>
      </c>
      <c r="B4943" t="s">
        <v>186</v>
      </c>
      <c r="C4943" t="s">
        <v>2</v>
      </c>
      <c r="D4943" t="s">
        <v>7</v>
      </c>
      <c r="E4943" t="s">
        <v>23</v>
      </c>
      <c r="F4943" s="5">
        <v>44503</v>
      </c>
      <c r="G4943">
        <v>332274043</v>
      </c>
      <c r="H4943" s="5">
        <v>44535</v>
      </c>
      <c r="I4943">
        <v>6128</v>
      </c>
      <c r="J4943" s="8">
        <v>255.28</v>
      </c>
      <c r="K4943" s="8">
        <v>159.41999999999999</v>
      </c>
      <c r="L4943" s="8">
        <v>1564355.84</v>
      </c>
      <c r="M4943" s="8">
        <v>976925.76</v>
      </c>
      <c r="N4943" s="8">
        <v>587430.07999999996</v>
      </c>
    </row>
    <row r="4944" spans="1:14" x14ac:dyDescent="0.25">
      <c r="A4944" t="s">
        <v>12</v>
      </c>
      <c r="B4944" t="s">
        <v>107</v>
      </c>
      <c r="C4944" t="s">
        <v>19</v>
      </c>
      <c r="D4944" t="s">
        <v>3</v>
      </c>
      <c r="E4944" t="s">
        <v>4</v>
      </c>
      <c r="F4944" s="5">
        <v>44158</v>
      </c>
      <c r="G4944">
        <v>724397122</v>
      </c>
      <c r="H4944" s="5">
        <v>44172</v>
      </c>
      <c r="I4944">
        <v>4061</v>
      </c>
      <c r="J4944" s="8">
        <v>81.73</v>
      </c>
      <c r="K4944" s="8">
        <v>56.67</v>
      </c>
      <c r="L4944" s="8">
        <v>331905.53000000003</v>
      </c>
      <c r="M4944" s="8">
        <v>230136.87</v>
      </c>
      <c r="N4944" s="8">
        <v>101768.66</v>
      </c>
    </row>
    <row r="4945" spans="1:14" x14ac:dyDescent="0.25">
      <c r="A4945" t="s">
        <v>12</v>
      </c>
      <c r="B4945" t="s">
        <v>61</v>
      </c>
      <c r="C4945" t="s">
        <v>19</v>
      </c>
      <c r="D4945" t="s">
        <v>3</v>
      </c>
      <c r="E4945" t="s">
        <v>23</v>
      </c>
      <c r="F4945" s="5">
        <v>43236</v>
      </c>
      <c r="G4945">
        <v>305248534</v>
      </c>
      <c r="H4945" s="5">
        <v>43277</v>
      </c>
      <c r="I4945">
        <v>8679</v>
      </c>
      <c r="J4945" s="8">
        <v>81.73</v>
      </c>
      <c r="K4945" s="8">
        <v>56.67</v>
      </c>
      <c r="L4945" s="8">
        <v>709334.67</v>
      </c>
      <c r="M4945" s="8">
        <v>491838.93</v>
      </c>
      <c r="N4945" s="8">
        <v>217495.74</v>
      </c>
    </row>
    <row r="4946" spans="1:14" x14ac:dyDescent="0.25">
      <c r="A4946" t="s">
        <v>20</v>
      </c>
      <c r="B4946" t="s">
        <v>181</v>
      </c>
      <c r="C4946" t="s">
        <v>36</v>
      </c>
      <c r="D4946" t="s">
        <v>7</v>
      </c>
      <c r="E4946" t="s">
        <v>4</v>
      </c>
      <c r="F4946" s="5">
        <v>42141</v>
      </c>
      <c r="G4946">
        <v>745189607</v>
      </c>
      <c r="H4946" s="5">
        <v>42150</v>
      </c>
      <c r="I4946">
        <v>7019</v>
      </c>
      <c r="J4946" s="8">
        <v>421.89</v>
      </c>
      <c r="K4946" s="8">
        <v>364.69</v>
      </c>
      <c r="L4946" s="8">
        <v>2961245.91</v>
      </c>
      <c r="M4946" s="8">
        <v>2559759.11</v>
      </c>
      <c r="N4946" s="8">
        <v>401486.8</v>
      </c>
    </row>
    <row r="4947" spans="1:14" x14ac:dyDescent="0.25">
      <c r="A4947" t="s">
        <v>12</v>
      </c>
      <c r="B4947" t="s">
        <v>137</v>
      </c>
      <c r="C4947" t="s">
        <v>14</v>
      </c>
      <c r="D4947" t="s">
        <v>7</v>
      </c>
      <c r="E4947" t="s">
        <v>23</v>
      </c>
      <c r="F4947" s="5">
        <v>43932</v>
      </c>
      <c r="G4947">
        <v>184894168</v>
      </c>
      <c r="H4947" s="5">
        <v>43937</v>
      </c>
      <c r="I4947">
        <v>3148</v>
      </c>
      <c r="J4947" s="8">
        <v>205.7</v>
      </c>
      <c r="K4947" s="8">
        <v>117.11</v>
      </c>
      <c r="L4947" s="8">
        <v>647543.6</v>
      </c>
      <c r="M4947" s="8">
        <v>368662.28</v>
      </c>
      <c r="N4947" s="8">
        <v>278881.32</v>
      </c>
    </row>
    <row r="4948" spans="1:14" x14ac:dyDescent="0.25">
      <c r="A4948" t="s">
        <v>0</v>
      </c>
      <c r="B4948" t="s">
        <v>5</v>
      </c>
      <c r="C4948" t="s">
        <v>65</v>
      </c>
      <c r="D4948" t="s">
        <v>3</v>
      </c>
      <c r="E4948" t="s">
        <v>8</v>
      </c>
      <c r="F4948" s="5">
        <v>44598</v>
      </c>
      <c r="G4948">
        <v>885348546</v>
      </c>
      <c r="H4948" s="5">
        <v>44624</v>
      </c>
      <c r="I4948">
        <v>3164</v>
      </c>
      <c r="J4948" s="8">
        <v>668.27</v>
      </c>
      <c r="K4948" s="8">
        <v>502.54</v>
      </c>
      <c r="L4948" s="8">
        <v>2114406.2799999998</v>
      </c>
      <c r="M4948" s="8">
        <v>1590036.56</v>
      </c>
      <c r="N4948" s="8">
        <v>524369.72</v>
      </c>
    </row>
    <row r="4949" spans="1:14" x14ac:dyDescent="0.25">
      <c r="A4949" t="s">
        <v>9</v>
      </c>
      <c r="B4949" t="s">
        <v>167</v>
      </c>
      <c r="C4949" t="s">
        <v>65</v>
      </c>
      <c r="D4949" t="s">
        <v>7</v>
      </c>
      <c r="E4949" t="s">
        <v>4</v>
      </c>
      <c r="F4949" s="5">
        <v>44249</v>
      </c>
      <c r="G4949">
        <v>677851569</v>
      </c>
      <c r="H4949" s="5">
        <v>44257</v>
      </c>
      <c r="I4949">
        <v>198</v>
      </c>
      <c r="J4949" s="8">
        <v>668.27</v>
      </c>
      <c r="K4949" s="8">
        <v>502.54</v>
      </c>
      <c r="L4949" s="8">
        <v>132317.46</v>
      </c>
      <c r="M4949" s="8">
        <v>99502.92</v>
      </c>
      <c r="N4949" s="8">
        <v>32814.54</v>
      </c>
    </row>
    <row r="4950" spans="1:14" x14ac:dyDescent="0.25">
      <c r="A4950" t="s">
        <v>26</v>
      </c>
      <c r="B4950" t="s">
        <v>99</v>
      </c>
      <c r="C4950" t="s">
        <v>57</v>
      </c>
      <c r="D4950" t="s">
        <v>3</v>
      </c>
      <c r="E4950" t="s">
        <v>15</v>
      </c>
      <c r="F4950" s="5">
        <v>44266</v>
      </c>
      <c r="G4950">
        <v>614014565</v>
      </c>
      <c r="H4950" s="5">
        <v>44268</v>
      </c>
      <c r="I4950">
        <v>9410</v>
      </c>
      <c r="J4950" s="8">
        <v>154.06</v>
      </c>
      <c r="K4950" s="8">
        <v>90.93</v>
      </c>
      <c r="L4950" s="8">
        <v>1449704.6</v>
      </c>
      <c r="M4950" s="8">
        <v>855651.3</v>
      </c>
      <c r="N4950" s="8">
        <v>594053.30000000005</v>
      </c>
    </row>
    <row r="4951" spans="1:14" x14ac:dyDescent="0.25">
      <c r="A4951" t="s">
        <v>12</v>
      </c>
      <c r="B4951" t="s">
        <v>195</v>
      </c>
      <c r="C4951" t="s">
        <v>2</v>
      </c>
      <c r="D4951" t="s">
        <v>3</v>
      </c>
      <c r="E4951" t="s">
        <v>8</v>
      </c>
      <c r="F4951" s="5">
        <v>44884</v>
      </c>
      <c r="G4951">
        <v>915761363</v>
      </c>
      <c r="H4951" s="5">
        <v>44564</v>
      </c>
      <c r="I4951">
        <v>2992</v>
      </c>
      <c r="J4951" s="8">
        <v>255.28</v>
      </c>
      <c r="K4951" s="8">
        <v>159.41999999999999</v>
      </c>
      <c r="L4951" s="8">
        <v>763797.76</v>
      </c>
      <c r="M4951" s="8">
        <v>476984.64</v>
      </c>
      <c r="N4951" s="8">
        <v>286813.12</v>
      </c>
    </row>
    <row r="4952" spans="1:14" x14ac:dyDescent="0.25">
      <c r="A4952" t="s">
        <v>26</v>
      </c>
      <c r="B4952" t="s">
        <v>58</v>
      </c>
      <c r="C4952" t="s">
        <v>22</v>
      </c>
      <c r="D4952" t="s">
        <v>3</v>
      </c>
      <c r="E4952" t="s">
        <v>23</v>
      </c>
      <c r="F4952" s="5">
        <v>44534</v>
      </c>
      <c r="G4952">
        <v>525328290</v>
      </c>
      <c r="H4952" s="5">
        <v>44207</v>
      </c>
      <c r="I4952">
        <v>5170</v>
      </c>
      <c r="J4952" s="8">
        <v>109.28</v>
      </c>
      <c r="K4952" s="8">
        <v>35.840000000000003</v>
      </c>
      <c r="L4952" s="8">
        <v>564977.6</v>
      </c>
      <c r="M4952" s="8">
        <v>185292.79999999999</v>
      </c>
      <c r="N4952" s="8">
        <v>379684.8</v>
      </c>
    </row>
    <row r="4953" spans="1:14" x14ac:dyDescent="0.25">
      <c r="A4953" t="s">
        <v>12</v>
      </c>
      <c r="B4953" t="s">
        <v>93</v>
      </c>
      <c r="C4953" t="s">
        <v>65</v>
      </c>
      <c r="D4953" t="s">
        <v>7</v>
      </c>
      <c r="E4953" t="s">
        <v>4</v>
      </c>
      <c r="F4953" s="5">
        <v>43574</v>
      </c>
      <c r="G4953">
        <v>255264174</v>
      </c>
      <c r="H4953" s="5">
        <v>43595</v>
      </c>
      <c r="I4953">
        <v>7197</v>
      </c>
      <c r="J4953" s="8">
        <v>668.27</v>
      </c>
      <c r="K4953" s="8">
        <v>502.54</v>
      </c>
      <c r="L4953" s="8">
        <v>4809539.1900000004</v>
      </c>
      <c r="M4953" s="8">
        <v>3616780.38</v>
      </c>
      <c r="N4953" s="8">
        <v>1192758.81</v>
      </c>
    </row>
    <row r="4954" spans="1:14" x14ac:dyDescent="0.25">
      <c r="A4954" t="s">
        <v>9</v>
      </c>
      <c r="B4954" t="s">
        <v>134</v>
      </c>
      <c r="C4954" t="s">
        <v>22</v>
      </c>
      <c r="D4954" t="s">
        <v>7</v>
      </c>
      <c r="E4954" t="s">
        <v>23</v>
      </c>
      <c r="F4954" s="5">
        <v>42025</v>
      </c>
      <c r="G4954">
        <v>538430345</v>
      </c>
      <c r="H4954" s="5">
        <v>42073</v>
      </c>
      <c r="I4954">
        <v>2359</v>
      </c>
      <c r="J4954" s="8">
        <v>109.28</v>
      </c>
      <c r="K4954" s="8">
        <v>35.840000000000003</v>
      </c>
      <c r="L4954" s="8">
        <v>257791.52</v>
      </c>
      <c r="M4954" s="8">
        <v>84546.559999999998</v>
      </c>
      <c r="N4954" s="8">
        <v>173244.96</v>
      </c>
    </row>
    <row r="4955" spans="1:14" x14ac:dyDescent="0.25">
      <c r="A4955" t="s">
        <v>12</v>
      </c>
      <c r="B4955" t="s">
        <v>137</v>
      </c>
      <c r="C4955" t="s">
        <v>11</v>
      </c>
      <c r="D4955" t="s">
        <v>3</v>
      </c>
      <c r="E4955" t="s">
        <v>8</v>
      </c>
      <c r="F4955" s="5">
        <v>43290</v>
      </c>
      <c r="G4955">
        <v>978000628</v>
      </c>
      <c r="H4955" s="5">
        <v>43297</v>
      </c>
      <c r="I4955">
        <v>974</v>
      </c>
      <c r="J4955" s="8">
        <v>47.45</v>
      </c>
      <c r="K4955" s="8">
        <v>31.79</v>
      </c>
      <c r="L4955" s="8">
        <v>46216.3</v>
      </c>
      <c r="M4955" s="8">
        <v>30963.46</v>
      </c>
      <c r="N4955" s="8">
        <v>15252.84</v>
      </c>
    </row>
    <row r="4956" spans="1:14" x14ac:dyDescent="0.25">
      <c r="A4956" t="s">
        <v>9</v>
      </c>
      <c r="B4956" t="s">
        <v>60</v>
      </c>
      <c r="C4956" t="s">
        <v>11</v>
      </c>
      <c r="D4956" t="s">
        <v>3</v>
      </c>
      <c r="E4956" t="s">
        <v>23</v>
      </c>
      <c r="F4956" s="5">
        <v>44591</v>
      </c>
      <c r="G4956">
        <v>797461354</v>
      </c>
      <c r="H4956" s="5">
        <v>44597</v>
      </c>
      <c r="I4956">
        <v>5391</v>
      </c>
      <c r="J4956" s="8">
        <v>47.45</v>
      </c>
      <c r="K4956" s="8">
        <v>31.79</v>
      </c>
      <c r="L4956" s="8">
        <v>255802.95</v>
      </c>
      <c r="M4956" s="8">
        <v>171379.89</v>
      </c>
      <c r="N4956" s="8">
        <v>84423.06</v>
      </c>
    </row>
    <row r="4957" spans="1:14" x14ac:dyDescent="0.25">
      <c r="A4957" t="s">
        <v>0</v>
      </c>
      <c r="B4957" t="s">
        <v>97</v>
      </c>
      <c r="C4957" t="s">
        <v>22</v>
      </c>
      <c r="D4957" t="s">
        <v>7</v>
      </c>
      <c r="E4957" t="s">
        <v>8</v>
      </c>
      <c r="F4957" s="5">
        <v>44035</v>
      </c>
      <c r="G4957">
        <v>190611350</v>
      </c>
      <c r="H4957" s="5">
        <v>44072</v>
      </c>
      <c r="I4957">
        <v>4989</v>
      </c>
      <c r="J4957" s="8">
        <v>109.28</v>
      </c>
      <c r="K4957" s="8">
        <v>35.840000000000003</v>
      </c>
      <c r="L4957" s="8">
        <v>545197.92000000004</v>
      </c>
      <c r="M4957" s="8">
        <v>178805.76000000001</v>
      </c>
      <c r="N4957" s="8">
        <v>366392.16</v>
      </c>
    </row>
    <row r="4958" spans="1:14" x14ac:dyDescent="0.25">
      <c r="A4958" t="s">
        <v>26</v>
      </c>
      <c r="B4958" t="s">
        <v>122</v>
      </c>
      <c r="C4958" t="s">
        <v>6</v>
      </c>
      <c r="D4958" t="s">
        <v>3</v>
      </c>
      <c r="E4958" t="s">
        <v>4</v>
      </c>
      <c r="F4958" s="5">
        <v>44238</v>
      </c>
      <c r="G4958">
        <v>771561944</v>
      </c>
      <c r="H4958" s="5">
        <v>44242</v>
      </c>
      <c r="I4958">
        <v>1180</v>
      </c>
      <c r="J4958" s="8">
        <v>152.58000000000001</v>
      </c>
      <c r="K4958" s="8">
        <v>97.44</v>
      </c>
      <c r="L4958" s="8">
        <v>180044.4</v>
      </c>
      <c r="M4958" s="8">
        <v>114979.2</v>
      </c>
      <c r="N4958" s="8">
        <v>65065.2</v>
      </c>
    </row>
    <row r="4959" spans="1:14" x14ac:dyDescent="0.25">
      <c r="A4959" t="s">
        <v>0</v>
      </c>
      <c r="B4959" t="s">
        <v>206</v>
      </c>
      <c r="C4959" t="s">
        <v>2</v>
      </c>
      <c r="D4959" t="s">
        <v>3</v>
      </c>
      <c r="E4959" t="s">
        <v>15</v>
      </c>
      <c r="F4959" s="5">
        <v>43430</v>
      </c>
      <c r="G4959">
        <v>624736964</v>
      </c>
      <c r="H4959" s="5">
        <v>43432</v>
      </c>
      <c r="I4959">
        <v>2406</v>
      </c>
      <c r="J4959" s="8">
        <v>255.28</v>
      </c>
      <c r="K4959" s="8">
        <v>159.41999999999999</v>
      </c>
      <c r="L4959" s="8">
        <v>614203.68000000005</v>
      </c>
      <c r="M4959" s="8">
        <v>383564.52</v>
      </c>
      <c r="N4959" s="8">
        <v>230639.16</v>
      </c>
    </row>
    <row r="4960" spans="1:14" x14ac:dyDescent="0.25">
      <c r="A4960" t="s">
        <v>0</v>
      </c>
      <c r="B4960" t="s">
        <v>97</v>
      </c>
      <c r="C4960" t="s">
        <v>19</v>
      </c>
      <c r="D4960" t="s">
        <v>3</v>
      </c>
      <c r="E4960" t="s">
        <v>23</v>
      </c>
      <c r="F4960" s="5">
        <v>44356</v>
      </c>
      <c r="G4960">
        <v>154872739</v>
      </c>
      <c r="H4960" s="5">
        <v>44397</v>
      </c>
      <c r="I4960">
        <v>9140</v>
      </c>
      <c r="J4960" s="8">
        <v>81.73</v>
      </c>
      <c r="K4960" s="8">
        <v>56.67</v>
      </c>
      <c r="L4960" s="8">
        <v>747012.2</v>
      </c>
      <c r="M4960" s="8">
        <v>517963.8</v>
      </c>
      <c r="N4960" s="8">
        <v>229048.4</v>
      </c>
    </row>
    <row r="4961" spans="1:14" x14ac:dyDescent="0.25">
      <c r="A4961" t="s">
        <v>17</v>
      </c>
      <c r="B4961" t="s">
        <v>59</v>
      </c>
      <c r="C4961" t="s">
        <v>31</v>
      </c>
      <c r="D4961" t="s">
        <v>3</v>
      </c>
      <c r="E4961" t="s">
        <v>23</v>
      </c>
      <c r="F4961" s="5">
        <v>42291</v>
      </c>
      <c r="G4961">
        <v>737018096</v>
      </c>
      <c r="H4961" s="5">
        <v>42304</v>
      </c>
      <c r="I4961">
        <v>8888</v>
      </c>
      <c r="J4961" s="8">
        <v>437.2</v>
      </c>
      <c r="K4961" s="8">
        <v>263.33</v>
      </c>
      <c r="L4961" s="8">
        <v>3885833.6</v>
      </c>
      <c r="M4961" s="8">
        <v>2340477.04</v>
      </c>
      <c r="N4961" s="8">
        <v>1545356.56</v>
      </c>
    </row>
    <row r="4962" spans="1:14" x14ac:dyDescent="0.25">
      <c r="A4962" t="s">
        <v>26</v>
      </c>
      <c r="B4962" t="s">
        <v>187</v>
      </c>
      <c r="C4962" t="s">
        <v>2</v>
      </c>
      <c r="D4962" t="s">
        <v>7</v>
      </c>
      <c r="E4962" t="s">
        <v>8</v>
      </c>
      <c r="F4962" s="5">
        <v>43757</v>
      </c>
      <c r="G4962">
        <v>666534364</v>
      </c>
      <c r="H4962" s="5">
        <v>43787</v>
      </c>
      <c r="I4962">
        <v>1185</v>
      </c>
      <c r="J4962" s="8">
        <v>255.28</v>
      </c>
      <c r="K4962" s="8">
        <v>159.41999999999999</v>
      </c>
      <c r="L4962" s="8">
        <v>302506.8</v>
      </c>
      <c r="M4962" s="8">
        <v>188912.7</v>
      </c>
      <c r="N4962" s="8">
        <v>113594.1</v>
      </c>
    </row>
    <row r="4963" spans="1:14" x14ac:dyDescent="0.25">
      <c r="A4963" t="s">
        <v>20</v>
      </c>
      <c r="B4963" t="s">
        <v>46</v>
      </c>
      <c r="C4963" t="s">
        <v>19</v>
      </c>
      <c r="D4963" t="s">
        <v>7</v>
      </c>
      <c r="E4963" t="s">
        <v>8</v>
      </c>
      <c r="F4963" s="5">
        <v>44316</v>
      </c>
      <c r="G4963">
        <v>109095370</v>
      </c>
      <c r="H4963" s="5">
        <v>44353</v>
      </c>
      <c r="I4963">
        <v>2599</v>
      </c>
      <c r="J4963" s="8">
        <v>81.73</v>
      </c>
      <c r="K4963" s="8">
        <v>56.67</v>
      </c>
      <c r="L4963" s="8">
        <v>212416.27</v>
      </c>
      <c r="M4963" s="8">
        <v>147285.32999999999</v>
      </c>
      <c r="N4963" s="8">
        <v>65130.94</v>
      </c>
    </row>
    <row r="4964" spans="1:14" x14ac:dyDescent="0.25">
      <c r="A4964" t="s">
        <v>17</v>
      </c>
      <c r="B4964" t="s">
        <v>209</v>
      </c>
      <c r="C4964" t="s">
        <v>6</v>
      </c>
      <c r="D4964" t="s">
        <v>7</v>
      </c>
      <c r="E4964" t="s">
        <v>4</v>
      </c>
      <c r="F4964" s="5">
        <v>42105</v>
      </c>
      <c r="G4964">
        <v>650687444</v>
      </c>
      <c r="H4964" s="5">
        <v>42152</v>
      </c>
      <c r="I4964">
        <v>1729</v>
      </c>
      <c r="J4964" s="8">
        <v>152.58000000000001</v>
      </c>
      <c r="K4964" s="8">
        <v>97.44</v>
      </c>
      <c r="L4964" s="8">
        <v>263810.82</v>
      </c>
      <c r="M4964" s="8">
        <v>168473.76</v>
      </c>
      <c r="N4964" s="8">
        <v>95337.06</v>
      </c>
    </row>
    <row r="4965" spans="1:14" x14ac:dyDescent="0.25">
      <c r="A4965" t="s">
        <v>9</v>
      </c>
      <c r="B4965" t="s">
        <v>60</v>
      </c>
      <c r="C4965" t="s">
        <v>31</v>
      </c>
      <c r="D4965" t="s">
        <v>7</v>
      </c>
      <c r="E4965" t="s">
        <v>8</v>
      </c>
      <c r="F4965" s="5">
        <v>43353</v>
      </c>
      <c r="G4965">
        <v>347609412</v>
      </c>
      <c r="H4965" s="5">
        <v>43360</v>
      </c>
      <c r="I4965">
        <v>4205</v>
      </c>
      <c r="J4965" s="8">
        <v>437.2</v>
      </c>
      <c r="K4965" s="8">
        <v>263.33</v>
      </c>
      <c r="L4965" s="8">
        <v>1838426</v>
      </c>
      <c r="M4965" s="8">
        <v>1107302.6499999999</v>
      </c>
      <c r="N4965" s="8">
        <v>731123.35</v>
      </c>
    </row>
    <row r="4966" spans="1:14" x14ac:dyDescent="0.25">
      <c r="A4966" t="s">
        <v>0</v>
      </c>
      <c r="B4966" t="s">
        <v>94</v>
      </c>
      <c r="C4966" t="s">
        <v>29</v>
      </c>
      <c r="D4966" t="s">
        <v>7</v>
      </c>
      <c r="E4966" t="s">
        <v>8</v>
      </c>
      <c r="F4966" s="5">
        <v>43403</v>
      </c>
      <c r="G4966">
        <v>476472604</v>
      </c>
      <c r="H4966" s="5">
        <v>43435</v>
      </c>
      <c r="I4966">
        <v>7687</v>
      </c>
      <c r="J4966" s="8">
        <v>651.21</v>
      </c>
      <c r="K4966" s="8">
        <v>524.96</v>
      </c>
      <c r="L4966" s="8">
        <v>5005851.2699999996</v>
      </c>
      <c r="M4966" s="8">
        <v>4035367.52</v>
      </c>
      <c r="N4966" s="8">
        <v>970483.75</v>
      </c>
    </row>
    <row r="4967" spans="1:14" x14ac:dyDescent="0.25">
      <c r="A4967" t="s">
        <v>26</v>
      </c>
      <c r="B4967" t="s">
        <v>152</v>
      </c>
      <c r="C4967" t="s">
        <v>22</v>
      </c>
      <c r="D4967" t="s">
        <v>3</v>
      </c>
      <c r="E4967" t="s">
        <v>8</v>
      </c>
      <c r="F4967" s="5">
        <v>44798</v>
      </c>
      <c r="G4967">
        <v>584200847</v>
      </c>
      <c r="H4967" s="5">
        <v>44817</v>
      </c>
      <c r="I4967">
        <v>6868</v>
      </c>
      <c r="J4967" s="8">
        <v>109.28</v>
      </c>
      <c r="K4967" s="8">
        <v>35.840000000000003</v>
      </c>
      <c r="L4967" s="8">
        <v>750535.04</v>
      </c>
      <c r="M4967" s="8">
        <v>246149.12</v>
      </c>
      <c r="N4967" s="8">
        <v>504385.92</v>
      </c>
    </row>
    <row r="4968" spans="1:14" x14ac:dyDescent="0.25">
      <c r="A4968" t="s">
        <v>20</v>
      </c>
      <c r="B4968" t="s">
        <v>181</v>
      </c>
      <c r="C4968" t="s">
        <v>11</v>
      </c>
      <c r="D4968" t="s">
        <v>7</v>
      </c>
      <c r="E4968" t="s">
        <v>4</v>
      </c>
      <c r="F4968" s="5">
        <v>43582</v>
      </c>
      <c r="G4968">
        <v>738030469</v>
      </c>
      <c r="H4968" s="5">
        <v>43616</v>
      </c>
      <c r="I4968">
        <v>8471</v>
      </c>
      <c r="J4968" s="8">
        <v>47.45</v>
      </c>
      <c r="K4968" s="8">
        <v>31.79</v>
      </c>
      <c r="L4968" s="8">
        <v>401948.95</v>
      </c>
      <c r="M4968" s="8">
        <v>269293.09000000003</v>
      </c>
      <c r="N4968" s="8">
        <v>132655.85999999999</v>
      </c>
    </row>
    <row r="4969" spans="1:14" x14ac:dyDescent="0.25">
      <c r="A4969" t="s">
        <v>26</v>
      </c>
      <c r="B4969" t="s">
        <v>200</v>
      </c>
      <c r="C4969" t="s">
        <v>6</v>
      </c>
      <c r="D4969" t="s">
        <v>3</v>
      </c>
      <c r="E4969" t="s">
        <v>23</v>
      </c>
      <c r="F4969" s="5">
        <v>42423</v>
      </c>
      <c r="G4969">
        <v>175510299</v>
      </c>
      <c r="H4969" s="5">
        <v>42452</v>
      </c>
      <c r="I4969">
        <v>6252</v>
      </c>
      <c r="J4969" s="8">
        <v>152.58000000000001</v>
      </c>
      <c r="K4969" s="8">
        <v>97.44</v>
      </c>
      <c r="L4969" s="8">
        <v>953930.16</v>
      </c>
      <c r="M4969" s="8">
        <v>609194.88</v>
      </c>
      <c r="N4969" s="8">
        <v>344735.28</v>
      </c>
    </row>
    <row r="4970" spans="1:14" x14ac:dyDescent="0.25">
      <c r="A4970" t="s">
        <v>0</v>
      </c>
      <c r="B4970" t="s">
        <v>197</v>
      </c>
      <c r="C4970" t="s">
        <v>45</v>
      </c>
      <c r="D4970" t="s">
        <v>7</v>
      </c>
      <c r="E4970" t="s">
        <v>4</v>
      </c>
      <c r="F4970" s="5">
        <v>43646</v>
      </c>
      <c r="G4970">
        <v>454501664</v>
      </c>
      <c r="H4970" s="5">
        <v>43664</v>
      </c>
      <c r="I4970">
        <v>5997</v>
      </c>
      <c r="J4970" s="8">
        <v>9.33</v>
      </c>
      <c r="K4970" s="8">
        <v>6.92</v>
      </c>
      <c r="L4970" s="8">
        <v>55952.01</v>
      </c>
      <c r="M4970" s="8">
        <v>41499.24</v>
      </c>
      <c r="N4970" s="8">
        <v>14452.77</v>
      </c>
    </row>
    <row r="4971" spans="1:14" x14ac:dyDescent="0.25">
      <c r="A4971" t="s">
        <v>17</v>
      </c>
      <c r="B4971" t="s">
        <v>25</v>
      </c>
      <c r="C4971" t="s">
        <v>6</v>
      </c>
      <c r="D4971" t="s">
        <v>7</v>
      </c>
      <c r="E4971" t="s">
        <v>4</v>
      </c>
      <c r="F4971" s="5">
        <v>43890</v>
      </c>
      <c r="G4971">
        <v>503178393</v>
      </c>
      <c r="H4971" s="5">
        <v>43896</v>
      </c>
      <c r="I4971">
        <v>523</v>
      </c>
      <c r="J4971" s="8">
        <v>152.58000000000001</v>
      </c>
      <c r="K4971" s="8">
        <v>97.44</v>
      </c>
      <c r="L4971" s="8">
        <v>79799.34</v>
      </c>
      <c r="M4971" s="8">
        <v>50961.120000000003</v>
      </c>
      <c r="N4971" s="8">
        <v>28838.22</v>
      </c>
    </row>
    <row r="4972" spans="1:14" x14ac:dyDescent="0.25">
      <c r="A4972" t="s">
        <v>12</v>
      </c>
      <c r="B4972" t="s">
        <v>90</v>
      </c>
      <c r="C4972" t="s">
        <v>2</v>
      </c>
      <c r="D4972" t="s">
        <v>3</v>
      </c>
      <c r="E4972" t="s">
        <v>4</v>
      </c>
      <c r="F4972" s="5">
        <v>43988</v>
      </c>
      <c r="G4972">
        <v>670026814</v>
      </c>
      <c r="H4972" s="5">
        <v>43997</v>
      </c>
      <c r="I4972">
        <v>4679</v>
      </c>
      <c r="J4972" s="8">
        <v>255.28</v>
      </c>
      <c r="K4972" s="8">
        <v>159.41999999999999</v>
      </c>
      <c r="L4972" s="8">
        <v>1194455.1200000001</v>
      </c>
      <c r="M4972" s="8">
        <v>745926.18</v>
      </c>
      <c r="N4972" s="8">
        <v>448528.94</v>
      </c>
    </row>
    <row r="4973" spans="1:14" x14ac:dyDescent="0.25">
      <c r="A4973" t="s">
        <v>9</v>
      </c>
      <c r="B4973" t="s">
        <v>84</v>
      </c>
      <c r="C4973" t="s">
        <v>19</v>
      </c>
      <c r="D4973" t="s">
        <v>7</v>
      </c>
      <c r="E4973" t="s">
        <v>23</v>
      </c>
      <c r="F4973" s="5">
        <v>44512</v>
      </c>
      <c r="G4973">
        <v>473845756</v>
      </c>
      <c r="H4973" s="5">
        <v>44546</v>
      </c>
      <c r="I4973">
        <v>344</v>
      </c>
      <c r="J4973" s="8">
        <v>81.73</v>
      </c>
      <c r="K4973" s="8">
        <v>56.67</v>
      </c>
      <c r="L4973" s="8">
        <v>28115.119999999999</v>
      </c>
      <c r="M4973" s="8">
        <v>19494.48</v>
      </c>
      <c r="N4973" s="8">
        <v>8620.64</v>
      </c>
    </row>
    <row r="4974" spans="1:14" x14ac:dyDescent="0.25">
      <c r="A4974" t="s">
        <v>17</v>
      </c>
      <c r="B4974" t="s">
        <v>75</v>
      </c>
      <c r="C4974" t="s">
        <v>22</v>
      </c>
      <c r="D4974" t="s">
        <v>3</v>
      </c>
      <c r="E4974" t="s">
        <v>15</v>
      </c>
      <c r="F4974" s="5">
        <v>42611</v>
      </c>
      <c r="G4974">
        <v>853746545</v>
      </c>
      <c r="H4974" s="5">
        <v>42658</v>
      </c>
      <c r="I4974">
        <v>1430</v>
      </c>
      <c r="J4974" s="8">
        <v>109.28</v>
      </c>
      <c r="K4974" s="8">
        <v>35.840000000000003</v>
      </c>
      <c r="L4974" s="8">
        <v>156270.39999999999</v>
      </c>
      <c r="M4974" s="8">
        <v>51251.199999999997</v>
      </c>
      <c r="N4974" s="8">
        <v>105019.2</v>
      </c>
    </row>
    <row r="4975" spans="1:14" x14ac:dyDescent="0.25">
      <c r="A4975" t="s">
        <v>26</v>
      </c>
      <c r="B4975" t="s">
        <v>109</v>
      </c>
      <c r="C4975" t="s">
        <v>11</v>
      </c>
      <c r="D4975" t="s">
        <v>7</v>
      </c>
      <c r="E4975" t="s">
        <v>15</v>
      </c>
      <c r="F4975" s="5">
        <v>42062</v>
      </c>
      <c r="G4975">
        <v>119153010</v>
      </c>
      <c r="H4975" s="5">
        <v>42068</v>
      </c>
      <c r="I4975">
        <v>8878</v>
      </c>
      <c r="J4975" s="8">
        <v>47.45</v>
      </c>
      <c r="K4975" s="8">
        <v>31.79</v>
      </c>
      <c r="L4975" s="8">
        <v>421261.1</v>
      </c>
      <c r="M4975" s="8">
        <v>282231.62</v>
      </c>
      <c r="N4975" s="8">
        <v>139029.48000000001</v>
      </c>
    </row>
    <row r="4976" spans="1:14" x14ac:dyDescent="0.25">
      <c r="A4976" t="s">
        <v>12</v>
      </c>
      <c r="B4976" t="s">
        <v>32</v>
      </c>
      <c r="C4976" t="s">
        <v>29</v>
      </c>
      <c r="D4976" t="s">
        <v>7</v>
      </c>
      <c r="E4976" t="s">
        <v>15</v>
      </c>
      <c r="F4976" s="5">
        <v>44525</v>
      </c>
      <c r="G4976">
        <v>699801480</v>
      </c>
      <c r="H4976" s="5">
        <v>44556</v>
      </c>
      <c r="I4976">
        <v>5664</v>
      </c>
      <c r="J4976" s="8">
        <v>651.21</v>
      </c>
      <c r="K4976" s="8">
        <v>524.96</v>
      </c>
      <c r="L4976" s="8">
        <v>3688453.44</v>
      </c>
      <c r="M4976" s="8">
        <v>2973373.44</v>
      </c>
      <c r="N4976" s="8">
        <v>715080</v>
      </c>
    </row>
    <row r="4977" spans="1:14" x14ac:dyDescent="0.25">
      <c r="A4977" t="s">
        <v>20</v>
      </c>
      <c r="B4977" t="s">
        <v>71</v>
      </c>
      <c r="C4977" t="s">
        <v>36</v>
      </c>
      <c r="D4977" t="s">
        <v>3</v>
      </c>
      <c r="E4977" t="s">
        <v>8</v>
      </c>
      <c r="F4977" s="5">
        <v>42472</v>
      </c>
      <c r="G4977">
        <v>595740783</v>
      </c>
      <c r="H4977" s="5">
        <v>42503</v>
      </c>
      <c r="I4977">
        <v>1791</v>
      </c>
      <c r="J4977" s="8">
        <v>421.89</v>
      </c>
      <c r="K4977" s="8">
        <v>364.69</v>
      </c>
      <c r="L4977" s="8">
        <v>755604.99</v>
      </c>
      <c r="M4977" s="8">
        <v>653159.79</v>
      </c>
      <c r="N4977" s="8">
        <v>102445.2</v>
      </c>
    </row>
    <row r="4978" spans="1:14" x14ac:dyDescent="0.25">
      <c r="A4978" t="s">
        <v>26</v>
      </c>
      <c r="B4978" t="s">
        <v>103</v>
      </c>
      <c r="C4978" t="s">
        <v>14</v>
      </c>
      <c r="D4978" t="s">
        <v>3</v>
      </c>
      <c r="E4978" t="s">
        <v>4</v>
      </c>
      <c r="F4978" s="5">
        <v>42385</v>
      </c>
      <c r="G4978">
        <v>127332246</v>
      </c>
      <c r="H4978" s="5">
        <v>42411</v>
      </c>
      <c r="I4978">
        <v>9296</v>
      </c>
      <c r="J4978" s="8">
        <v>205.7</v>
      </c>
      <c r="K4978" s="8">
        <v>117.11</v>
      </c>
      <c r="L4978" s="8">
        <v>1912187.2</v>
      </c>
      <c r="M4978" s="8">
        <v>1088654.56</v>
      </c>
      <c r="N4978" s="8">
        <v>823532.64</v>
      </c>
    </row>
    <row r="4979" spans="1:14" x14ac:dyDescent="0.25">
      <c r="A4979" t="s">
        <v>26</v>
      </c>
      <c r="B4979" t="s">
        <v>112</v>
      </c>
      <c r="C4979" t="s">
        <v>29</v>
      </c>
      <c r="D4979" t="s">
        <v>3</v>
      </c>
      <c r="E4979" t="s">
        <v>4</v>
      </c>
      <c r="F4979" s="5">
        <v>44325</v>
      </c>
      <c r="G4979">
        <v>585249698</v>
      </c>
      <c r="H4979" s="5">
        <v>44352</v>
      </c>
      <c r="I4979">
        <v>7246</v>
      </c>
      <c r="J4979" s="8">
        <v>651.21</v>
      </c>
      <c r="K4979" s="8">
        <v>524.96</v>
      </c>
      <c r="L4979" s="8">
        <v>4718667.66</v>
      </c>
      <c r="M4979" s="8">
        <v>3803860.16</v>
      </c>
      <c r="N4979" s="8">
        <v>914807.5</v>
      </c>
    </row>
    <row r="4980" spans="1:14" x14ac:dyDescent="0.25">
      <c r="A4980" t="s">
        <v>9</v>
      </c>
      <c r="B4980" t="s">
        <v>193</v>
      </c>
      <c r="C4980" t="s">
        <v>57</v>
      </c>
      <c r="D4980" t="s">
        <v>3</v>
      </c>
      <c r="E4980" t="s">
        <v>8</v>
      </c>
      <c r="F4980" s="5">
        <v>44201</v>
      </c>
      <c r="G4980">
        <v>180479466</v>
      </c>
      <c r="H4980" s="5">
        <v>44208</v>
      </c>
      <c r="I4980">
        <v>6740</v>
      </c>
      <c r="J4980" s="8">
        <v>154.06</v>
      </c>
      <c r="K4980" s="8">
        <v>90.93</v>
      </c>
      <c r="L4980" s="8">
        <v>1038364.4</v>
      </c>
      <c r="M4980" s="8">
        <v>612868.19999999995</v>
      </c>
      <c r="N4980" s="8">
        <v>425496.2</v>
      </c>
    </row>
    <row r="4981" spans="1:14" x14ac:dyDescent="0.25">
      <c r="A4981" t="s">
        <v>26</v>
      </c>
      <c r="B4981" t="s">
        <v>139</v>
      </c>
      <c r="C4981" t="s">
        <v>6</v>
      </c>
      <c r="D4981" t="s">
        <v>7</v>
      </c>
      <c r="E4981" t="s">
        <v>4</v>
      </c>
      <c r="F4981" s="5">
        <v>43662</v>
      </c>
      <c r="G4981">
        <v>794320380</v>
      </c>
      <c r="H4981" s="5">
        <v>43689</v>
      </c>
      <c r="I4981">
        <v>5907</v>
      </c>
      <c r="J4981" s="8">
        <v>152.58000000000001</v>
      </c>
      <c r="K4981" s="8">
        <v>97.44</v>
      </c>
      <c r="L4981" s="8">
        <v>901290.06</v>
      </c>
      <c r="M4981" s="8">
        <v>575578.07999999996</v>
      </c>
      <c r="N4981" s="8">
        <v>325711.98</v>
      </c>
    </row>
    <row r="4982" spans="1:14" x14ac:dyDescent="0.25">
      <c r="A4982" t="s">
        <v>12</v>
      </c>
      <c r="B4982" t="s">
        <v>162</v>
      </c>
      <c r="C4982" t="s">
        <v>19</v>
      </c>
      <c r="D4982" t="s">
        <v>7</v>
      </c>
      <c r="E4982" t="s">
        <v>15</v>
      </c>
      <c r="F4982" s="5">
        <v>44900</v>
      </c>
      <c r="G4982">
        <v>328383767</v>
      </c>
      <c r="H4982" s="5">
        <v>44913</v>
      </c>
      <c r="I4982">
        <v>4909</v>
      </c>
      <c r="J4982" s="8">
        <v>81.73</v>
      </c>
      <c r="K4982" s="8">
        <v>56.67</v>
      </c>
      <c r="L4982" s="8">
        <v>401212.57</v>
      </c>
      <c r="M4982" s="8">
        <v>278193.03000000003</v>
      </c>
      <c r="N4982" s="8">
        <v>123019.54</v>
      </c>
    </row>
    <row r="4983" spans="1:14" x14ac:dyDescent="0.25">
      <c r="A4983" t="s">
        <v>26</v>
      </c>
      <c r="B4983" t="s">
        <v>88</v>
      </c>
      <c r="C4983" t="s">
        <v>29</v>
      </c>
      <c r="D4983" t="s">
        <v>3</v>
      </c>
      <c r="E4983" t="s">
        <v>23</v>
      </c>
      <c r="F4983" s="5">
        <v>42070</v>
      </c>
      <c r="G4983">
        <v>354593455</v>
      </c>
      <c r="H4983" s="5">
        <v>42097</v>
      </c>
      <c r="I4983">
        <v>938</v>
      </c>
      <c r="J4983" s="8">
        <v>651.21</v>
      </c>
      <c r="K4983" s="8">
        <v>524.96</v>
      </c>
      <c r="L4983" s="8">
        <v>610834.98</v>
      </c>
      <c r="M4983" s="8">
        <v>492412.48</v>
      </c>
      <c r="N4983" s="8">
        <v>118422.5</v>
      </c>
    </row>
    <row r="4984" spans="1:14" x14ac:dyDescent="0.25">
      <c r="A4984" t="s">
        <v>17</v>
      </c>
      <c r="B4984" t="s">
        <v>82</v>
      </c>
      <c r="C4984" t="s">
        <v>11</v>
      </c>
      <c r="D4984" t="s">
        <v>7</v>
      </c>
      <c r="E4984" t="s">
        <v>23</v>
      </c>
      <c r="F4984" s="5">
        <v>42603</v>
      </c>
      <c r="G4984">
        <v>265185773</v>
      </c>
      <c r="H4984" s="5">
        <v>42648</v>
      </c>
      <c r="I4984">
        <v>3218</v>
      </c>
      <c r="J4984" s="8">
        <v>47.45</v>
      </c>
      <c r="K4984" s="8">
        <v>31.79</v>
      </c>
      <c r="L4984" s="8">
        <v>152694.1</v>
      </c>
      <c r="M4984" s="8">
        <v>102300.22</v>
      </c>
      <c r="N4984" s="8">
        <v>50393.88</v>
      </c>
    </row>
    <row r="4985" spans="1:14" x14ac:dyDescent="0.25">
      <c r="A4985" t="s">
        <v>12</v>
      </c>
      <c r="B4985" t="s">
        <v>76</v>
      </c>
      <c r="C4985" t="s">
        <v>22</v>
      </c>
      <c r="D4985" t="s">
        <v>3</v>
      </c>
      <c r="E4985" t="s">
        <v>4</v>
      </c>
      <c r="F4985" s="5">
        <v>44745</v>
      </c>
      <c r="G4985">
        <v>422709548</v>
      </c>
      <c r="H4985" s="5">
        <v>44777</v>
      </c>
      <c r="I4985">
        <v>8004</v>
      </c>
      <c r="J4985" s="8">
        <v>109.28</v>
      </c>
      <c r="K4985" s="8">
        <v>35.840000000000003</v>
      </c>
      <c r="L4985" s="8">
        <v>874677.12</v>
      </c>
      <c r="M4985" s="8">
        <v>286863.35999999999</v>
      </c>
      <c r="N4985" s="8">
        <v>587813.76</v>
      </c>
    </row>
    <row r="4986" spans="1:14" x14ac:dyDescent="0.25">
      <c r="A4986" t="s">
        <v>12</v>
      </c>
      <c r="B4986" t="s">
        <v>166</v>
      </c>
      <c r="C4986" t="s">
        <v>57</v>
      </c>
      <c r="D4986" t="s">
        <v>7</v>
      </c>
      <c r="E4986" t="s">
        <v>15</v>
      </c>
      <c r="F4986" s="5">
        <v>42280</v>
      </c>
      <c r="G4986">
        <v>810026109</v>
      </c>
      <c r="H4986" s="5">
        <v>42295</v>
      </c>
      <c r="I4986">
        <v>3581</v>
      </c>
      <c r="J4986" s="8">
        <v>154.06</v>
      </c>
      <c r="K4986" s="8">
        <v>90.93</v>
      </c>
      <c r="L4986" s="8">
        <v>551688.86</v>
      </c>
      <c r="M4986" s="8">
        <v>325620.33</v>
      </c>
      <c r="N4986" s="8">
        <v>226068.53</v>
      </c>
    </row>
    <row r="4987" spans="1:14" x14ac:dyDescent="0.25">
      <c r="A4987" t="s">
        <v>12</v>
      </c>
      <c r="B4987" t="s">
        <v>61</v>
      </c>
      <c r="C4987" t="s">
        <v>31</v>
      </c>
      <c r="D4987" t="s">
        <v>7</v>
      </c>
      <c r="E4987" t="s">
        <v>15</v>
      </c>
      <c r="F4987" s="5">
        <v>44847</v>
      </c>
      <c r="G4987">
        <v>580309283</v>
      </c>
      <c r="H4987" s="5">
        <v>44859</v>
      </c>
      <c r="I4987">
        <v>5268</v>
      </c>
      <c r="J4987" s="8">
        <v>437.2</v>
      </c>
      <c r="K4987" s="8">
        <v>263.33</v>
      </c>
      <c r="L4987" s="8">
        <v>2303169.6</v>
      </c>
      <c r="M4987" s="8">
        <v>1387222.44</v>
      </c>
      <c r="N4987" s="8">
        <v>915947.16</v>
      </c>
    </row>
    <row r="4988" spans="1:14" x14ac:dyDescent="0.25">
      <c r="A4988" t="s">
        <v>12</v>
      </c>
      <c r="B4988" t="s">
        <v>16</v>
      </c>
      <c r="C4988" t="s">
        <v>29</v>
      </c>
      <c r="D4988" t="s">
        <v>3</v>
      </c>
      <c r="E4988" t="s">
        <v>8</v>
      </c>
      <c r="F4988" s="5">
        <v>44166</v>
      </c>
      <c r="G4988">
        <v>307045400</v>
      </c>
      <c r="H4988" s="5">
        <v>44167</v>
      </c>
      <c r="I4988">
        <v>412</v>
      </c>
      <c r="J4988" s="8">
        <v>651.21</v>
      </c>
      <c r="K4988" s="8">
        <v>524.96</v>
      </c>
      <c r="L4988" s="8">
        <v>268298.52</v>
      </c>
      <c r="M4988" s="8">
        <v>216283.51999999999</v>
      </c>
      <c r="N4988" s="8">
        <v>52015</v>
      </c>
    </row>
    <row r="4989" spans="1:14" x14ac:dyDescent="0.25">
      <c r="A4989" t="s">
        <v>9</v>
      </c>
      <c r="B4989" t="s">
        <v>114</v>
      </c>
      <c r="C4989" t="s">
        <v>19</v>
      </c>
      <c r="D4989" t="s">
        <v>7</v>
      </c>
      <c r="E4989" t="s">
        <v>4</v>
      </c>
      <c r="F4989" s="5">
        <v>43114</v>
      </c>
      <c r="G4989">
        <v>634033286</v>
      </c>
      <c r="H4989" s="5">
        <v>43115</v>
      </c>
      <c r="I4989">
        <v>3394</v>
      </c>
      <c r="J4989" s="8">
        <v>81.73</v>
      </c>
      <c r="K4989" s="8">
        <v>56.67</v>
      </c>
      <c r="L4989" s="8">
        <v>277391.62</v>
      </c>
      <c r="M4989" s="8">
        <v>192337.98</v>
      </c>
      <c r="N4989" s="8">
        <v>85053.64</v>
      </c>
    </row>
    <row r="4990" spans="1:14" x14ac:dyDescent="0.25">
      <c r="A4990" t="s">
        <v>17</v>
      </c>
      <c r="B4990" t="s">
        <v>53</v>
      </c>
      <c r="C4990" t="s">
        <v>65</v>
      </c>
      <c r="D4990" t="s">
        <v>3</v>
      </c>
      <c r="E4990" t="s">
        <v>23</v>
      </c>
      <c r="F4990" s="5">
        <v>43343</v>
      </c>
      <c r="G4990">
        <v>925384271</v>
      </c>
      <c r="H4990" s="5">
        <v>43385</v>
      </c>
      <c r="I4990">
        <v>625</v>
      </c>
      <c r="J4990" s="8">
        <v>668.27</v>
      </c>
      <c r="K4990" s="8">
        <v>502.54</v>
      </c>
      <c r="L4990" s="8">
        <v>417668.75</v>
      </c>
      <c r="M4990" s="8">
        <v>314087.5</v>
      </c>
      <c r="N4990" s="8">
        <v>103581.25</v>
      </c>
    </row>
    <row r="4991" spans="1:14" x14ac:dyDescent="0.25">
      <c r="A4991" t="s">
        <v>12</v>
      </c>
      <c r="B4991" t="s">
        <v>115</v>
      </c>
      <c r="C4991" t="s">
        <v>6</v>
      </c>
      <c r="D4991" t="s">
        <v>3</v>
      </c>
      <c r="E4991" t="s">
        <v>8</v>
      </c>
      <c r="F4991" s="5">
        <v>44051</v>
      </c>
      <c r="G4991">
        <v>615522181</v>
      </c>
      <c r="H4991" s="5">
        <v>44094</v>
      </c>
      <c r="I4991">
        <v>5547</v>
      </c>
      <c r="J4991" s="8">
        <v>152.58000000000001</v>
      </c>
      <c r="K4991" s="8">
        <v>97.44</v>
      </c>
      <c r="L4991" s="8">
        <v>846361.26</v>
      </c>
      <c r="M4991" s="8">
        <v>540499.68000000005</v>
      </c>
      <c r="N4991" s="8">
        <v>305861.58</v>
      </c>
    </row>
    <row r="4992" spans="1:14" x14ac:dyDescent="0.25">
      <c r="A4992" t="s">
        <v>9</v>
      </c>
      <c r="B4992" t="s">
        <v>89</v>
      </c>
      <c r="C4992" t="s">
        <v>14</v>
      </c>
      <c r="D4992" t="s">
        <v>7</v>
      </c>
      <c r="E4992" t="s">
        <v>15</v>
      </c>
      <c r="F4992" s="5">
        <v>43204</v>
      </c>
      <c r="G4992">
        <v>559183347</v>
      </c>
      <c r="H4992" s="5">
        <v>43241</v>
      </c>
      <c r="I4992">
        <v>3633</v>
      </c>
      <c r="J4992" s="8">
        <v>205.7</v>
      </c>
      <c r="K4992" s="8">
        <v>117.11</v>
      </c>
      <c r="L4992" s="8">
        <v>747308.1</v>
      </c>
      <c r="M4992" s="8">
        <v>425460.63</v>
      </c>
      <c r="N4992" s="8">
        <v>321847.46999999997</v>
      </c>
    </row>
    <row r="4993" spans="1:14" x14ac:dyDescent="0.25">
      <c r="A4993" t="s">
        <v>9</v>
      </c>
      <c r="B4993" t="s">
        <v>118</v>
      </c>
      <c r="C4993" t="s">
        <v>36</v>
      </c>
      <c r="D4993" t="s">
        <v>7</v>
      </c>
      <c r="E4993" t="s">
        <v>4</v>
      </c>
      <c r="F4993" s="5">
        <v>42317</v>
      </c>
      <c r="G4993">
        <v>781416594</v>
      </c>
      <c r="H4993" s="5">
        <v>42361</v>
      </c>
      <c r="I4993">
        <v>7390</v>
      </c>
      <c r="J4993" s="8">
        <v>421.89</v>
      </c>
      <c r="K4993" s="8">
        <v>364.69</v>
      </c>
      <c r="L4993" s="8">
        <v>3117767.1</v>
      </c>
      <c r="M4993" s="8">
        <v>2695059.1</v>
      </c>
      <c r="N4993" s="8">
        <v>422708</v>
      </c>
    </row>
    <row r="4994" spans="1:14" x14ac:dyDescent="0.25">
      <c r="A4994" t="s">
        <v>17</v>
      </c>
      <c r="B4994" t="s">
        <v>82</v>
      </c>
      <c r="C4994" t="s">
        <v>22</v>
      </c>
      <c r="D4994" t="s">
        <v>7</v>
      </c>
      <c r="E4994" t="s">
        <v>15</v>
      </c>
      <c r="F4994" s="5">
        <v>43292</v>
      </c>
      <c r="G4994">
        <v>927583253</v>
      </c>
      <c r="H4994" s="5">
        <v>43342</v>
      </c>
      <c r="I4994">
        <v>1352</v>
      </c>
      <c r="J4994" s="8">
        <v>109.28</v>
      </c>
      <c r="K4994" s="8">
        <v>35.840000000000003</v>
      </c>
      <c r="L4994" s="8">
        <v>147746.56</v>
      </c>
      <c r="M4994" s="8">
        <v>48455.68</v>
      </c>
      <c r="N4994" s="8">
        <v>99290.880000000005</v>
      </c>
    </row>
    <row r="4995" spans="1:14" x14ac:dyDescent="0.25">
      <c r="A4995" t="s">
        <v>9</v>
      </c>
      <c r="B4995" t="s">
        <v>124</v>
      </c>
      <c r="C4995" t="s">
        <v>22</v>
      </c>
      <c r="D4995" t="s">
        <v>7</v>
      </c>
      <c r="E4995" t="s">
        <v>23</v>
      </c>
      <c r="F4995" s="5">
        <v>43960</v>
      </c>
      <c r="G4995">
        <v>713357150</v>
      </c>
      <c r="H4995" s="5">
        <v>43985</v>
      </c>
      <c r="I4995">
        <v>7088</v>
      </c>
      <c r="J4995" s="8">
        <v>109.28</v>
      </c>
      <c r="K4995" s="8">
        <v>35.840000000000003</v>
      </c>
      <c r="L4995" s="8">
        <v>774576.64000000001</v>
      </c>
      <c r="M4995" s="8">
        <v>254033.92000000001</v>
      </c>
      <c r="N4995" s="8">
        <v>520542.71999999997</v>
      </c>
    </row>
    <row r="4996" spans="1:14" x14ac:dyDescent="0.25">
      <c r="A4996" t="s">
        <v>26</v>
      </c>
      <c r="B4996" t="s">
        <v>142</v>
      </c>
      <c r="C4996" t="s">
        <v>31</v>
      </c>
      <c r="D4996" t="s">
        <v>7</v>
      </c>
      <c r="E4996" t="s">
        <v>4</v>
      </c>
      <c r="F4996" s="5">
        <v>43999</v>
      </c>
      <c r="G4996">
        <v>374724614</v>
      </c>
      <c r="H4996" s="5">
        <v>44005</v>
      </c>
      <c r="I4996">
        <v>8195</v>
      </c>
      <c r="J4996" s="8">
        <v>437.2</v>
      </c>
      <c r="K4996" s="8">
        <v>263.33</v>
      </c>
      <c r="L4996" s="8">
        <v>3582854</v>
      </c>
      <c r="M4996" s="8">
        <v>2157989.35</v>
      </c>
      <c r="N4996" s="8">
        <v>1424864.65</v>
      </c>
    </row>
    <row r="4997" spans="1:14" x14ac:dyDescent="0.25">
      <c r="A4997" t="s">
        <v>20</v>
      </c>
      <c r="B4997" t="s">
        <v>168</v>
      </c>
      <c r="C4997" t="s">
        <v>65</v>
      </c>
      <c r="D4997" t="s">
        <v>7</v>
      </c>
      <c r="E4997" t="s">
        <v>8</v>
      </c>
      <c r="F4997" s="5">
        <v>42097</v>
      </c>
      <c r="G4997">
        <v>217984473</v>
      </c>
      <c r="H4997" s="5">
        <v>42114</v>
      </c>
      <c r="I4997">
        <v>5305</v>
      </c>
      <c r="J4997" s="8">
        <v>668.27</v>
      </c>
      <c r="K4997" s="8">
        <v>502.54</v>
      </c>
      <c r="L4997" s="8">
        <v>3545172.35</v>
      </c>
      <c r="M4997" s="8">
        <v>2665974.7000000002</v>
      </c>
      <c r="N4997" s="8">
        <v>879197.65</v>
      </c>
    </row>
    <row r="4998" spans="1:14" x14ac:dyDescent="0.25">
      <c r="A4998" t="s">
        <v>17</v>
      </c>
      <c r="B4998" t="s">
        <v>85</v>
      </c>
      <c r="C4998" t="s">
        <v>22</v>
      </c>
      <c r="D4998" t="s">
        <v>7</v>
      </c>
      <c r="E4998" t="s">
        <v>15</v>
      </c>
      <c r="F4998" s="5">
        <v>43329</v>
      </c>
      <c r="G4998">
        <v>169748055</v>
      </c>
      <c r="H4998" s="5">
        <v>43375</v>
      </c>
      <c r="I4998">
        <v>1077</v>
      </c>
      <c r="J4998" s="8">
        <v>109.28</v>
      </c>
      <c r="K4998" s="8">
        <v>35.840000000000003</v>
      </c>
      <c r="L4998" s="8">
        <v>117694.56</v>
      </c>
      <c r="M4998" s="8">
        <v>38599.68</v>
      </c>
      <c r="N4998" s="8">
        <v>79094.880000000005</v>
      </c>
    </row>
    <row r="4999" spans="1:14" x14ac:dyDescent="0.25">
      <c r="A4999" t="s">
        <v>12</v>
      </c>
      <c r="B4999" t="s">
        <v>90</v>
      </c>
      <c r="C4999" t="s">
        <v>2</v>
      </c>
      <c r="D4999" t="s">
        <v>7</v>
      </c>
      <c r="E4999" t="s">
        <v>23</v>
      </c>
      <c r="F4999" s="5">
        <v>42697</v>
      </c>
      <c r="G4999">
        <v>226939189</v>
      </c>
      <c r="H4999" s="5">
        <v>42714</v>
      </c>
      <c r="I4999">
        <v>5204</v>
      </c>
      <c r="J4999" s="8">
        <v>255.28</v>
      </c>
      <c r="K4999" s="8">
        <v>159.41999999999999</v>
      </c>
      <c r="L4999" s="8">
        <v>1328477.1200000001</v>
      </c>
      <c r="M4999" s="8">
        <v>829621.68</v>
      </c>
      <c r="N4999" s="8">
        <v>498855.44</v>
      </c>
    </row>
    <row r="5000" spans="1:14" x14ac:dyDescent="0.25">
      <c r="A5000" t="s">
        <v>9</v>
      </c>
      <c r="B5000" t="s">
        <v>66</v>
      </c>
      <c r="C5000" t="s">
        <v>22</v>
      </c>
      <c r="D5000" t="s">
        <v>3</v>
      </c>
      <c r="E5000" t="s">
        <v>15</v>
      </c>
      <c r="F5000" s="5">
        <v>43212</v>
      </c>
      <c r="G5000">
        <v>906794202</v>
      </c>
      <c r="H5000" s="5">
        <v>43231</v>
      </c>
      <c r="I5000">
        <v>9410</v>
      </c>
      <c r="J5000" s="8">
        <v>109.28</v>
      </c>
      <c r="K5000" s="8">
        <v>35.840000000000003</v>
      </c>
      <c r="L5000" s="8">
        <v>1028324.8</v>
      </c>
      <c r="M5000" s="8">
        <v>337254.40000000002</v>
      </c>
      <c r="N5000" s="8">
        <v>691070.4</v>
      </c>
    </row>
    <row r="5001" spans="1:14" x14ac:dyDescent="0.25">
      <c r="A5001" t="s">
        <v>26</v>
      </c>
      <c r="B5001" t="s">
        <v>122</v>
      </c>
      <c r="C5001" t="s">
        <v>57</v>
      </c>
      <c r="D5001" t="s">
        <v>3</v>
      </c>
      <c r="E5001" t="s">
        <v>15</v>
      </c>
      <c r="F5001" s="5">
        <v>44385</v>
      </c>
      <c r="G5001">
        <v>996861922</v>
      </c>
      <c r="H5001" s="5">
        <v>44415</v>
      </c>
      <c r="I5001">
        <v>2450</v>
      </c>
      <c r="J5001" s="8">
        <v>154.06</v>
      </c>
      <c r="K5001" s="8">
        <v>90.93</v>
      </c>
      <c r="L5001" s="8">
        <v>377447</v>
      </c>
      <c r="M5001" s="8">
        <v>222778.5</v>
      </c>
      <c r="N5001" s="8">
        <v>154668.5</v>
      </c>
    </row>
    <row r="5002" spans="1:14" x14ac:dyDescent="0.25">
      <c r="A5002" t="s">
        <v>0</v>
      </c>
      <c r="B5002" t="s">
        <v>1</v>
      </c>
      <c r="C5002" t="s">
        <v>2</v>
      </c>
      <c r="D5002" t="s">
        <v>3</v>
      </c>
      <c r="E5002" t="s">
        <v>4</v>
      </c>
      <c r="F5002" s="5">
        <v>43819</v>
      </c>
      <c r="G5002">
        <v>957081544</v>
      </c>
      <c r="H5002" s="5">
        <v>43476</v>
      </c>
      <c r="I5002">
        <v>552</v>
      </c>
      <c r="J5002" s="8">
        <v>255.28</v>
      </c>
      <c r="K5002" s="8">
        <v>159.41999999999999</v>
      </c>
      <c r="L5002" s="8">
        <v>140914.56</v>
      </c>
      <c r="M5002" s="8">
        <v>87999.84</v>
      </c>
      <c r="N5002" s="8">
        <v>52914.720000000001</v>
      </c>
    </row>
    <row r="5003" spans="1:14" x14ac:dyDescent="0.25">
      <c r="A5003" t="s">
        <v>0</v>
      </c>
      <c r="B5003" t="s">
        <v>5</v>
      </c>
      <c r="C5003" t="s">
        <v>6</v>
      </c>
      <c r="D5003" t="s">
        <v>7</v>
      </c>
      <c r="E5003" t="s">
        <v>8</v>
      </c>
      <c r="F5003" s="5">
        <v>44747</v>
      </c>
      <c r="G5003">
        <v>301644504</v>
      </c>
      <c r="H5003" s="5">
        <v>44768</v>
      </c>
      <c r="I5003">
        <v>2167</v>
      </c>
      <c r="J5003" s="8">
        <v>152.58000000000001</v>
      </c>
      <c r="K5003" s="8">
        <v>97.44</v>
      </c>
      <c r="L5003" s="8">
        <v>330640.86</v>
      </c>
      <c r="M5003" s="8">
        <v>211152.48</v>
      </c>
      <c r="N5003" s="8">
        <v>119488.38</v>
      </c>
    </row>
    <row r="5004" spans="1:14" x14ac:dyDescent="0.25">
      <c r="A5004" t="s">
        <v>9</v>
      </c>
      <c r="B5004" t="s">
        <v>10</v>
      </c>
      <c r="C5004" t="s">
        <v>11</v>
      </c>
      <c r="D5004" t="s">
        <v>7</v>
      </c>
      <c r="E5004" t="s">
        <v>8</v>
      </c>
      <c r="F5004" s="5">
        <v>44451</v>
      </c>
      <c r="G5004">
        <v>478051030</v>
      </c>
      <c r="H5004" s="5">
        <v>44468</v>
      </c>
      <c r="I5004">
        <v>4778</v>
      </c>
      <c r="J5004" s="8">
        <v>47.45</v>
      </c>
      <c r="K5004" s="8">
        <v>31.79</v>
      </c>
      <c r="L5004" s="8">
        <v>226716.1</v>
      </c>
      <c r="M5004" s="8">
        <v>151892.62</v>
      </c>
      <c r="N5004" s="8">
        <v>74823.48</v>
      </c>
    </row>
    <row r="5005" spans="1:14" x14ac:dyDescent="0.25">
      <c r="A5005" t="s">
        <v>12</v>
      </c>
      <c r="B5005" t="s">
        <v>13</v>
      </c>
      <c r="C5005" t="s">
        <v>14</v>
      </c>
      <c r="D5005" t="s">
        <v>7</v>
      </c>
      <c r="E5005" t="s">
        <v>15</v>
      </c>
      <c r="F5005" s="5">
        <v>44694</v>
      </c>
      <c r="G5005">
        <v>892599952</v>
      </c>
      <c r="H5005" s="5">
        <v>44727</v>
      </c>
      <c r="I5005">
        <v>9016</v>
      </c>
      <c r="J5005" s="8">
        <v>205.7</v>
      </c>
      <c r="K5005" s="8">
        <v>117.11</v>
      </c>
      <c r="L5005" s="8">
        <v>1854591.2</v>
      </c>
      <c r="M5005" s="8">
        <v>1055863.76</v>
      </c>
      <c r="N5005" s="8">
        <v>798727.44</v>
      </c>
    </row>
    <row r="5006" spans="1:14" x14ac:dyDescent="0.25">
      <c r="A5006" t="s">
        <v>12</v>
      </c>
      <c r="B5006" t="s">
        <v>16</v>
      </c>
      <c r="C5006" t="s">
        <v>6</v>
      </c>
      <c r="D5006" t="s">
        <v>7</v>
      </c>
      <c r="E5006" t="s">
        <v>8</v>
      </c>
      <c r="F5006" s="5">
        <v>42205</v>
      </c>
      <c r="G5006">
        <v>571902596</v>
      </c>
      <c r="H5006" s="5">
        <v>42212</v>
      </c>
      <c r="I5006">
        <v>7542</v>
      </c>
      <c r="J5006" s="8">
        <v>152.58000000000001</v>
      </c>
      <c r="K5006" s="8">
        <v>97.44</v>
      </c>
      <c r="L5006" s="8">
        <v>1150758.3600000001</v>
      </c>
      <c r="M5006" s="8">
        <v>734892.48</v>
      </c>
      <c r="N5006" s="8">
        <v>415865.88</v>
      </c>
    </row>
    <row r="5007" spans="1:14" x14ac:dyDescent="0.25">
      <c r="A5007" t="s">
        <v>17</v>
      </c>
      <c r="B5007" t="s">
        <v>18</v>
      </c>
      <c r="C5007" t="s">
        <v>19</v>
      </c>
      <c r="D5007" t="s">
        <v>7</v>
      </c>
      <c r="E5007" t="s">
        <v>15</v>
      </c>
      <c r="F5007" s="5">
        <v>44873</v>
      </c>
      <c r="G5007">
        <v>412882792</v>
      </c>
      <c r="H5007" s="5">
        <v>44887</v>
      </c>
      <c r="I5007">
        <v>48</v>
      </c>
      <c r="J5007" s="8">
        <v>81.73</v>
      </c>
      <c r="K5007" s="8">
        <v>56.67</v>
      </c>
      <c r="L5007" s="8">
        <v>3923.04</v>
      </c>
      <c r="M5007" s="8">
        <v>2720.16</v>
      </c>
      <c r="N5007" s="8">
        <v>1202.8800000000001</v>
      </c>
    </row>
    <row r="5008" spans="1:14" x14ac:dyDescent="0.25">
      <c r="A5008" t="s">
        <v>20</v>
      </c>
      <c r="B5008" t="s">
        <v>21</v>
      </c>
      <c r="C5008" t="s">
        <v>22</v>
      </c>
      <c r="D5008" t="s">
        <v>7</v>
      </c>
      <c r="E5008" t="s">
        <v>23</v>
      </c>
      <c r="F5008" s="5">
        <v>44283</v>
      </c>
      <c r="G5008">
        <v>932776868</v>
      </c>
      <c r="H5008" s="5">
        <v>44326</v>
      </c>
      <c r="I5008">
        <v>8258</v>
      </c>
      <c r="J5008" s="8">
        <v>109.28</v>
      </c>
      <c r="K5008" s="8">
        <v>35.840000000000003</v>
      </c>
      <c r="L5008" s="8">
        <v>902434.24</v>
      </c>
      <c r="M5008" s="8">
        <v>295966.71999999997</v>
      </c>
      <c r="N5008" s="8">
        <v>606467.52</v>
      </c>
    </row>
    <row r="5009" spans="1:14" x14ac:dyDescent="0.25">
      <c r="A5009" t="s">
        <v>9</v>
      </c>
      <c r="B5009" t="s">
        <v>24</v>
      </c>
      <c r="C5009" t="s">
        <v>22</v>
      </c>
      <c r="D5009" t="s">
        <v>3</v>
      </c>
      <c r="E5009" t="s">
        <v>4</v>
      </c>
      <c r="F5009" s="5">
        <v>43752</v>
      </c>
      <c r="G5009">
        <v>919133651</v>
      </c>
      <c r="H5009" s="5">
        <v>43773</v>
      </c>
      <c r="I5009">
        <v>927</v>
      </c>
      <c r="J5009" s="8">
        <v>109.28</v>
      </c>
      <c r="K5009" s="8">
        <v>35.840000000000003</v>
      </c>
      <c r="L5009" s="8">
        <v>101302.56</v>
      </c>
      <c r="M5009" s="8">
        <v>33223.68</v>
      </c>
      <c r="N5009" s="8">
        <v>68078.880000000005</v>
      </c>
    </row>
    <row r="5010" spans="1:14" x14ac:dyDescent="0.25">
      <c r="A5010" t="s">
        <v>17</v>
      </c>
      <c r="B5010" t="s">
        <v>25</v>
      </c>
      <c r="C5010" t="s">
        <v>22</v>
      </c>
      <c r="D5010" t="s">
        <v>7</v>
      </c>
      <c r="E5010" t="s">
        <v>4</v>
      </c>
      <c r="F5010" s="5">
        <v>42609</v>
      </c>
      <c r="G5010">
        <v>579814469</v>
      </c>
      <c r="H5010" s="5">
        <v>42648</v>
      </c>
      <c r="I5010">
        <v>8841</v>
      </c>
      <c r="J5010" s="8">
        <v>109.28</v>
      </c>
      <c r="K5010" s="8">
        <v>35.840000000000003</v>
      </c>
      <c r="L5010" s="8">
        <v>966144.48</v>
      </c>
      <c r="M5010" s="8">
        <v>316861.44</v>
      </c>
      <c r="N5010" s="8">
        <v>649283.04</v>
      </c>
    </row>
    <row r="5011" spans="1:14" x14ac:dyDescent="0.25">
      <c r="A5011" t="s">
        <v>9</v>
      </c>
      <c r="B5011" t="s">
        <v>27</v>
      </c>
      <c r="C5011" t="s">
        <v>2</v>
      </c>
      <c r="D5011" t="s">
        <v>3</v>
      </c>
      <c r="E5011" t="s">
        <v>4</v>
      </c>
      <c r="F5011" s="5">
        <v>42107</v>
      </c>
      <c r="G5011">
        <v>192993152</v>
      </c>
      <c r="H5011" s="5">
        <v>42131</v>
      </c>
      <c r="I5011">
        <v>9817</v>
      </c>
      <c r="J5011" s="8">
        <v>255.28</v>
      </c>
      <c r="K5011" s="8">
        <v>159.41999999999999</v>
      </c>
      <c r="L5011" s="8">
        <v>2506083.7599999998</v>
      </c>
      <c r="M5011" s="8">
        <v>1565026.14</v>
      </c>
      <c r="N5011" s="8">
        <v>941057.62</v>
      </c>
    </row>
    <row r="5012" spans="1:14" x14ac:dyDescent="0.25">
      <c r="A5012" t="s">
        <v>17</v>
      </c>
      <c r="B5012" t="s">
        <v>28</v>
      </c>
      <c r="C5012" t="s">
        <v>29</v>
      </c>
      <c r="D5012" t="s">
        <v>7</v>
      </c>
      <c r="E5012" t="s">
        <v>8</v>
      </c>
      <c r="F5012" s="5">
        <v>43733</v>
      </c>
      <c r="G5012">
        <v>557156026</v>
      </c>
      <c r="H5012" s="5">
        <v>43753</v>
      </c>
      <c r="I5012">
        <v>3704</v>
      </c>
      <c r="J5012" s="8">
        <v>651.21</v>
      </c>
      <c r="K5012" s="8">
        <v>524.96</v>
      </c>
      <c r="L5012" s="8">
        <v>2412081.84</v>
      </c>
      <c r="M5012" s="8">
        <v>1944451.84</v>
      </c>
      <c r="N5012" s="8">
        <v>467630</v>
      </c>
    </row>
    <row r="5013" spans="1:14" x14ac:dyDescent="0.25">
      <c r="A5013" t="s">
        <v>17</v>
      </c>
      <c r="B5013" t="s">
        <v>30</v>
      </c>
      <c r="C5013" t="s">
        <v>31</v>
      </c>
      <c r="D5013" t="s">
        <v>3</v>
      </c>
      <c r="E5013" t="s">
        <v>4</v>
      </c>
      <c r="F5013" s="5">
        <v>43597</v>
      </c>
      <c r="G5013">
        <v>741101920</v>
      </c>
      <c r="H5013" s="5">
        <v>43602</v>
      </c>
      <c r="I5013">
        <v>7382</v>
      </c>
      <c r="J5013" s="8">
        <v>437.2</v>
      </c>
      <c r="K5013" s="8">
        <v>263.33</v>
      </c>
      <c r="L5013" s="8">
        <v>3227410.4</v>
      </c>
      <c r="M5013" s="8">
        <v>1943902.06</v>
      </c>
      <c r="N5013" s="8">
        <v>1283508.3400000001</v>
      </c>
    </row>
    <row r="5014" spans="1:14" x14ac:dyDescent="0.25">
      <c r="A5014" t="s">
        <v>12</v>
      </c>
      <c r="B5014" t="s">
        <v>32</v>
      </c>
      <c r="C5014" t="s">
        <v>14</v>
      </c>
      <c r="D5014" t="s">
        <v>7</v>
      </c>
      <c r="E5014" t="s">
        <v>15</v>
      </c>
      <c r="F5014" s="5">
        <v>42582</v>
      </c>
      <c r="G5014">
        <v>333942162</v>
      </c>
      <c r="H5014" s="5">
        <v>42607</v>
      </c>
      <c r="I5014">
        <v>9762</v>
      </c>
      <c r="J5014" s="8">
        <v>205.7</v>
      </c>
      <c r="K5014" s="8">
        <v>117.11</v>
      </c>
      <c r="L5014" s="8">
        <v>2008043.4</v>
      </c>
      <c r="M5014" s="8">
        <v>1143227.82</v>
      </c>
      <c r="N5014" s="8">
        <v>864815.58</v>
      </c>
    </row>
    <row r="5015" spans="1:14" x14ac:dyDescent="0.25">
      <c r="A5015" t="s">
        <v>0</v>
      </c>
      <c r="B5015" t="s">
        <v>33</v>
      </c>
      <c r="C5015" t="s">
        <v>31</v>
      </c>
      <c r="D5015" t="s">
        <v>7</v>
      </c>
      <c r="E5015" t="s">
        <v>23</v>
      </c>
      <c r="F5015" s="5">
        <v>42191</v>
      </c>
      <c r="G5015">
        <v>795100581</v>
      </c>
      <c r="H5015" s="5">
        <v>42201</v>
      </c>
      <c r="I5015">
        <v>6786</v>
      </c>
      <c r="J5015" s="8">
        <v>437.2</v>
      </c>
      <c r="K5015" s="8">
        <v>263.33</v>
      </c>
      <c r="L5015" s="8">
        <v>2966839.2</v>
      </c>
      <c r="M5015" s="8">
        <v>1786957.38</v>
      </c>
      <c r="N5015" s="8">
        <v>1179881.82</v>
      </c>
    </row>
    <row r="5016" spans="1:14" x14ac:dyDescent="0.25">
      <c r="A5016" t="s">
        <v>0</v>
      </c>
      <c r="B5016" t="s">
        <v>34</v>
      </c>
      <c r="C5016" t="s">
        <v>2</v>
      </c>
      <c r="D5016" t="s">
        <v>3</v>
      </c>
      <c r="E5016" t="s">
        <v>15</v>
      </c>
      <c r="F5016" s="5">
        <v>44893</v>
      </c>
      <c r="G5016">
        <v>504313504</v>
      </c>
      <c r="H5016" s="5">
        <v>44898</v>
      </c>
      <c r="I5016">
        <v>6428</v>
      </c>
      <c r="J5016" s="8">
        <v>255.28</v>
      </c>
      <c r="K5016" s="8">
        <v>159.41999999999999</v>
      </c>
      <c r="L5016" s="8">
        <v>1640939.84</v>
      </c>
      <c r="M5016" s="8">
        <v>1024751.76</v>
      </c>
      <c r="N5016" s="8">
        <v>616188.07999999996</v>
      </c>
    </row>
    <row r="5017" spans="1:14" x14ac:dyDescent="0.25">
      <c r="A5017" t="s">
        <v>17</v>
      </c>
      <c r="B5017" t="s">
        <v>35</v>
      </c>
      <c r="C5017" t="s">
        <v>36</v>
      </c>
      <c r="D5017" t="s">
        <v>7</v>
      </c>
      <c r="E5017" t="s">
        <v>23</v>
      </c>
      <c r="F5017" s="5">
        <v>42355</v>
      </c>
      <c r="G5017">
        <v>611629760</v>
      </c>
      <c r="H5017" s="5">
        <v>42400</v>
      </c>
      <c r="I5017">
        <v>3693</v>
      </c>
      <c r="J5017" s="8">
        <v>421.89</v>
      </c>
      <c r="K5017" s="8">
        <v>364.69</v>
      </c>
      <c r="L5017" s="8">
        <v>1558039.77</v>
      </c>
      <c r="M5017" s="8">
        <v>1346800.17</v>
      </c>
      <c r="N5017" s="8">
        <v>211239.6</v>
      </c>
    </row>
    <row r="5018" spans="1:14" x14ac:dyDescent="0.25">
      <c r="A5018" t="s">
        <v>9</v>
      </c>
      <c r="B5018" t="s">
        <v>37</v>
      </c>
      <c r="C5018" t="s">
        <v>14</v>
      </c>
      <c r="D5018" t="s">
        <v>7</v>
      </c>
      <c r="E5018" t="s">
        <v>8</v>
      </c>
      <c r="F5018" s="5">
        <v>43325</v>
      </c>
      <c r="G5018">
        <v>987410676</v>
      </c>
      <c r="H5018" s="5">
        <v>43349</v>
      </c>
      <c r="I5018">
        <v>5616</v>
      </c>
      <c r="J5018" s="8">
        <v>205.7</v>
      </c>
      <c r="K5018" s="8">
        <v>117.11</v>
      </c>
      <c r="L5018" s="8">
        <v>1155211.2</v>
      </c>
      <c r="M5018" s="8">
        <v>657689.76</v>
      </c>
      <c r="N5018" s="8">
        <v>497521.44</v>
      </c>
    </row>
    <row r="5019" spans="1:14" x14ac:dyDescent="0.25">
      <c r="A5019" t="s">
        <v>9</v>
      </c>
      <c r="B5019" t="s">
        <v>38</v>
      </c>
      <c r="C5019" t="s">
        <v>29</v>
      </c>
      <c r="D5019" t="s">
        <v>3</v>
      </c>
      <c r="E5019" t="s">
        <v>15</v>
      </c>
      <c r="F5019" s="5">
        <v>44865</v>
      </c>
      <c r="G5019">
        <v>672330081</v>
      </c>
      <c r="H5019" s="5">
        <v>44894</v>
      </c>
      <c r="I5019">
        <v>6266</v>
      </c>
      <c r="J5019" s="8">
        <v>651.21</v>
      </c>
      <c r="K5019" s="8">
        <v>524.96</v>
      </c>
      <c r="L5019" s="8">
        <v>4080481.86</v>
      </c>
      <c r="M5019" s="8">
        <v>3289399.36</v>
      </c>
      <c r="N5019" s="8">
        <v>791082.5</v>
      </c>
    </row>
    <row r="5020" spans="1:14" x14ac:dyDescent="0.25">
      <c r="A5020" t="s">
        <v>39</v>
      </c>
      <c r="B5020" t="s">
        <v>40</v>
      </c>
      <c r="C5020" t="s">
        <v>11</v>
      </c>
      <c r="D5020" t="s">
        <v>3</v>
      </c>
      <c r="E5020" t="s">
        <v>8</v>
      </c>
      <c r="F5020" s="5">
        <v>42807</v>
      </c>
      <c r="G5020">
        <v>127374303</v>
      </c>
      <c r="H5020" s="5">
        <v>42814</v>
      </c>
      <c r="I5020">
        <v>1742</v>
      </c>
      <c r="J5020" s="8">
        <v>47.45</v>
      </c>
      <c r="K5020" s="8">
        <v>31.79</v>
      </c>
      <c r="L5020" s="8">
        <v>82657.899999999994</v>
      </c>
      <c r="M5020" s="8">
        <v>55378.18</v>
      </c>
      <c r="N5020" s="8">
        <v>27279.72</v>
      </c>
    </row>
    <row r="5021" spans="1:14" x14ac:dyDescent="0.25">
      <c r="A5021" t="s">
        <v>0</v>
      </c>
      <c r="B5021" t="s">
        <v>41</v>
      </c>
      <c r="C5021" t="s">
        <v>2</v>
      </c>
      <c r="D5021" t="s">
        <v>7</v>
      </c>
      <c r="E5021" t="s">
        <v>8</v>
      </c>
      <c r="F5021" s="5">
        <v>43571</v>
      </c>
      <c r="G5021">
        <v>783842170</v>
      </c>
      <c r="H5021" s="5">
        <v>43617</v>
      </c>
      <c r="I5021">
        <v>5172</v>
      </c>
      <c r="J5021" s="8">
        <v>255.28</v>
      </c>
      <c r="K5021" s="8">
        <v>159.41999999999999</v>
      </c>
      <c r="L5021" s="8">
        <v>1320308.1599999999</v>
      </c>
      <c r="M5021" s="8">
        <v>824520.24</v>
      </c>
      <c r="N5021" s="8">
        <v>495787.92</v>
      </c>
    </row>
    <row r="5022" spans="1:14" x14ac:dyDescent="0.25">
      <c r="A5022" t="s">
        <v>17</v>
      </c>
      <c r="B5022" t="s">
        <v>42</v>
      </c>
      <c r="C5022" t="s">
        <v>11</v>
      </c>
      <c r="D5022" t="s">
        <v>7</v>
      </c>
      <c r="E5022" t="s">
        <v>15</v>
      </c>
      <c r="F5022" s="5">
        <v>44579</v>
      </c>
      <c r="G5022">
        <v>993345010</v>
      </c>
      <c r="H5022" s="5">
        <v>44623</v>
      </c>
      <c r="I5022">
        <v>1718</v>
      </c>
      <c r="J5022" s="8">
        <v>47.45</v>
      </c>
      <c r="K5022" s="8">
        <v>31.79</v>
      </c>
      <c r="L5022" s="8">
        <v>81519.100000000006</v>
      </c>
      <c r="M5022" s="8">
        <v>54615.22</v>
      </c>
      <c r="N5022" s="8">
        <v>26903.88</v>
      </c>
    </row>
    <row r="5023" spans="1:14" x14ac:dyDescent="0.25">
      <c r="A5023" t="s">
        <v>17</v>
      </c>
      <c r="B5023" t="s">
        <v>43</v>
      </c>
      <c r="C5023" t="s">
        <v>2</v>
      </c>
      <c r="D5023" t="s">
        <v>7</v>
      </c>
      <c r="E5023" t="s">
        <v>4</v>
      </c>
      <c r="F5023" s="5">
        <v>42252</v>
      </c>
      <c r="G5023">
        <v>977806651</v>
      </c>
      <c r="H5023" s="5">
        <v>42291</v>
      </c>
      <c r="I5023">
        <v>3572</v>
      </c>
      <c r="J5023" s="8">
        <v>255.28</v>
      </c>
      <c r="K5023" s="8">
        <v>159.41999999999999</v>
      </c>
      <c r="L5023" s="8">
        <v>911860.16</v>
      </c>
      <c r="M5023" s="8">
        <v>569448.24</v>
      </c>
      <c r="N5023" s="8">
        <v>342411.92</v>
      </c>
    </row>
    <row r="5024" spans="1:14" x14ac:dyDescent="0.25">
      <c r="A5024" t="s">
        <v>9</v>
      </c>
      <c r="B5024" t="s">
        <v>44</v>
      </c>
      <c r="C5024" t="s">
        <v>45</v>
      </c>
      <c r="D5024" t="s">
        <v>3</v>
      </c>
      <c r="E5024" t="s">
        <v>15</v>
      </c>
      <c r="F5024" s="5">
        <v>42641</v>
      </c>
      <c r="G5024">
        <v>579463422</v>
      </c>
      <c r="H5024" s="5">
        <v>42675</v>
      </c>
      <c r="I5024">
        <v>4958</v>
      </c>
      <c r="J5024" s="8">
        <v>9.33</v>
      </c>
      <c r="K5024" s="8">
        <v>6.92</v>
      </c>
      <c r="L5024" s="8">
        <v>46258.14</v>
      </c>
      <c r="M5024" s="8">
        <v>34309.360000000001</v>
      </c>
      <c r="N5024" s="8">
        <v>11948.78</v>
      </c>
    </row>
    <row r="5025" spans="1:14" x14ac:dyDescent="0.25">
      <c r="A5025" t="s">
        <v>20</v>
      </c>
      <c r="B5025" t="s">
        <v>46</v>
      </c>
      <c r="C5025" t="s">
        <v>11</v>
      </c>
      <c r="D5025" t="s">
        <v>7</v>
      </c>
      <c r="E5025" t="s">
        <v>15</v>
      </c>
      <c r="F5025" s="5">
        <v>43912</v>
      </c>
      <c r="G5025">
        <v>610864150</v>
      </c>
      <c r="H5025" s="5">
        <v>43928</v>
      </c>
      <c r="I5025">
        <v>7132</v>
      </c>
      <c r="J5025" s="8">
        <v>47.45</v>
      </c>
      <c r="K5025" s="8">
        <v>31.79</v>
      </c>
      <c r="L5025" s="8">
        <v>338413.4</v>
      </c>
      <c r="M5025" s="8">
        <v>226726.28</v>
      </c>
      <c r="N5025" s="8">
        <v>111687.12</v>
      </c>
    </row>
    <row r="5026" spans="1:14" x14ac:dyDescent="0.25">
      <c r="A5026" t="s">
        <v>17</v>
      </c>
      <c r="B5026" t="s">
        <v>47</v>
      </c>
      <c r="C5026" t="s">
        <v>6</v>
      </c>
      <c r="D5026" t="s">
        <v>7</v>
      </c>
      <c r="E5026" t="s">
        <v>15</v>
      </c>
      <c r="F5026" s="5">
        <v>42850</v>
      </c>
      <c r="G5026">
        <v>604870164</v>
      </c>
      <c r="H5026" s="5">
        <v>42891</v>
      </c>
      <c r="I5026">
        <v>3378</v>
      </c>
      <c r="J5026" s="8">
        <v>152.58000000000001</v>
      </c>
      <c r="K5026" s="8">
        <v>97.44</v>
      </c>
      <c r="L5026" s="8">
        <v>515415.24</v>
      </c>
      <c r="M5026" s="8">
        <v>329152.32</v>
      </c>
      <c r="N5026" s="8">
        <v>186262.92</v>
      </c>
    </row>
    <row r="5027" spans="1:14" x14ac:dyDescent="0.25">
      <c r="A5027" t="s">
        <v>0</v>
      </c>
      <c r="B5027" t="s">
        <v>48</v>
      </c>
      <c r="C5027" t="s">
        <v>14</v>
      </c>
      <c r="D5027" t="s">
        <v>3</v>
      </c>
      <c r="E5027" t="s">
        <v>23</v>
      </c>
      <c r="F5027" s="5">
        <v>43172</v>
      </c>
      <c r="G5027">
        <v>164655292</v>
      </c>
      <c r="H5027" s="5">
        <v>43221</v>
      </c>
      <c r="I5027">
        <v>4015</v>
      </c>
      <c r="J5027" s="8">
        <v>205.7</v>
      </c>
      <c r="K5027" s="8">
        <v>117.11</v>
      </c>
      <c r="L5027" s="8">
        <v>825885.5</v>
      </c>
      <c r="M5027" s="8">
        <v>470196.65</v>
      </c>
      <c r="N5027" s="8">
        <v>355688.85</v>
      </c>
    </row>
    <row r="5028" spans="1:14" x14ac:dyDescent="0.25">
      <c r="A5028" t="s">
        <v>9</v>
      </c>
      <c r="B5028" t="s">
        <v>49</v>
      </c>
      <c r="C5028" t="s">
        <v>45</v>
      </c>
      <c r="D5028" t="s">
        <v>7</v>
      </c>
      <c r="E5028" t="s">
        <v>15</v>
      </c>
      <c r="F5028" s="5">
        <v>42519</v>
      </c>
      <c r="G5028">
        <v>313705861</v>
      </c>
      <c r="H5028" s="5">
        <v>42561</v>
      </c>
      <c r="I5028">
        <v>1390</v>
      </c>
      <c r="J5028" s="8">
        <v>9.33</v>
      </c>
      <c r="K5028" s="8">
        <v>6.92</v>
      </c>
      <c r="L5028" s="8">
        <v>12968.7</v>
      </c>
      <c r="M5028" s="8">
        <v>9618.7999999999993</v>
      </c>
      <c r="N5028" s="8">
        <v>3349.9</v>
      </c>
    </row>
    <row r="5029" spans="1:14" x14ac:dyDescent="0.25">
      <c r="A5029" t="s">
        <v>0</v>
      </c>
      <c r="B5029" t="s">
        <v>50</v>
      </c>
      <c r="C5029" t="s">
        <v>29</v>
      </c>
      <c r="D5029" t="s">
        <v>3</v>
      </c>
      <c r="E5029" t="s">
        <v>4</v>
      </c>
      <c r="F5029" s="5">
        <v>43847</v>
      </c>
      <c r="G5029">
        <v>345820701</v>
      </c>
      <c r="H5029" s="5">
        <v>43862</v>
      </c>
      <c r="I5029">
        <v>4885</v>
      </c>
      <c r="J5029" s="8">
        <v>651.21</v>
      </c>
      <c r="K5029" s="8">
        <v>524.96</v>
      </c>
      <c r="L5029" s="8">
        <v>3181160.85</v>
      </c>
      <c r="M5029" s="8">
        <v>2564429.6</v>
      </c>
      <c r="N5029" s="8">
        <v>616731.25</v>
      </c>
    </row>
    <row r="5030" spans="1:14" x14ac:dyDescent="0.25">
      <c r="A5030" t="s">
        <v>9</v>
      </c>
      <c r="B5030" t="s">
        <v>51</v>
      </c>
      <c r="C5030" t="s">
        <v>2</v>
      </c>
      <c r="D5030" t="s">
        <v>3</v>
      </c>
      <c r="E5030" t="s">
        <v>4</v>
      </c>
      <c r="F5030" s="5">
        <v>44192</v>
      </c>
      <c r="G5030">
        <v>975111138</v>
      </c>
      <c r="H5030" s="5">
        <v>43851</v>
      </c>
      <c r="I5030">
        <v>5910</v>
      </c>
      <c r="J5030" s="8">
        <v>255.28</v>
      </c>
      <c r="K5030" s="8">
        <v>159.41999999999999</v>
      </c>
      <c r="L5030" s="8">
        <v>1508704.8</v>
      </c>
      <c r="M5030" s="8">
        <v>942172.2</v>
      </c>
      <c r="N5030" s="8">
        <v>566532.6</v>
      </c>
    </row>
    <row r="5031" spans="1:14" x14ac:dyDescent="0.25">
      <c r="A5031" t="s">
        <v>20</v>
      </c>
      <c r="B5031" t="s">
        <v>52</v>
      </c>
      <c r="C5031" t="s">
        <v>6</v>
      </c>
      <c r="D5031" t="s">
        <v>3</v>
      </c>
      <c r="E5031" t="s">
        <v>8</v>
      </c>
      <c r="F5031" s="5">
        <v>43556</v>
      </c>
      <c r="G5031">
        <v>286001002</v>
      </c>
      <c r="H5031" s="5">
        <v>43570</v>
      </c>
      <c r="I5031">
        <v>2907</v>
      </c>
      <c r="J5031" s="8">
        <v>152.58000000000001</v>
      </c>
      <c r="K5031" s="8">
        <v>97.44</v>
      </c>
      <c r="L5031" s="8">
        <v>443550.06</v>
      </c>
      <c r="M5031" s="8">
        <v>283258.08</v>
      </c>
      <c r="N5031" s="8">
        <v>160291.98000000001</v>
      </c>
    </row>
    <row r="5032" spans="1:14" x14ac:dyDescent="0.25">
      <c r="A5032" t="s">
        <v>17</v>
      </c>
      <c r="B5032" t="s">
        <v>53</v>
      </c>
      <c r="C5032" t="s">
        <v>31</v>
      </c>
      <c r="D5032" t="s">
        <v>7</v>
      </c>
      <c r="E5032" t="s">
        <v>23</v>
      </c>
      <c r="F5032" s="5">
        <v>42181</v>
      </c>
      <c r="G5032">
        <v>483226621</v>
      </c>
      <c r="H5032" s="5">
        <v>42222</v>
      </c>
      <c r="I5032">
        <v>6350</v>
      </c>
      <c r="J5032" s="8">
        <v>437.2</v>
      </c>
      <c r="K5032" s="8">
        <v>263.33</v>
      </c>
      <c r="L5032" s="8">
        <v>2776220</v>
      </c>
      <c r="M5032" s="8">
        <v>1672145.5</v>
      </c>
      <c r="N5032" s="8">
        <v>1104074.5</v>
      </c>
    </row>
    <row r="5033" spans="1:14" x14ac:dyDescent="0.25">
      <c r="A5033" t="s">
        <v>20</v>
      </c>
      <c r="B5033" t="s">
        <v>54</v>
      </c>
      <c r="C5033" t="s">
        <v>22</v>
      </c>
      <c r="D5033" t="s">
        <v>7</v>
      </c>
      <c r="E5033" t="s">
        <v>4</v>
      </c>
      <c r="F5033" s="5">
        <v>43847</v>
      </c>
      <c r="G5033">
        <v>241836822</v>
      </c>
      <c r="H5033" s="5">
        <v>43847</v>
      </c>
      <c r="I5033">
        <v>3744</v>
      </c>
      <c r="J5033" s="8">
        <v>109.28</v>
      </c>
      <c r="K5033" s="8">
        <v>35.840000000000003</v>
      </c>
      <c r="L5033" s="8">
        <v>409144.32000000001</v>
      </c>
      <c r="M5033" s="8">
        <v>134184.95999999999</v>
      </c>
      <c r="N5033" s="8">
        <v>274959.35999999999</v>
      </c>
    </row>
    <row r="5034" spans="1:14" x14ac:dyDescent="0.25">
      <c r="A5034" t="s">
        <v>17</v>
      </c>
      <c r="B5034" t="s">
        <v>30</v>
      </c>
      <c r="C5034" t="s">
        <v>22</v>
      </c>
      <c r="D5034" t="s">
        <v>3</v>
      </c>
      <c r="E5034" t="s">
        <v>23</v>
      </c>
      <c r="F5034" s="5">
        <v>44380</v>
      </c>
      <c r="G5034">
        <v>557192933</v>
      </c>
      <c r="H5034" s="5">
        <v>44382</v>
      </c>
      <c r="I5034">
        <v>4626</v>
      </c>
      <c r="J5034" s="8">
        <v>109.28</v>
      </c>
      <c r="K5034" s="8">
        <v>35.840000000000003</v>
      </c>
      <c r="L5034" s="8">
        <v>505529.28</v>
      </c>
      <c r="M5034" s="8">
        <v>165795.84</v>
      </c>
      <c r="N5034" s="8">
        <v>339733.44</v>
      </c>
    </row>
    <row r="5035" spans="1:14" x14ac:dyDescent="0.25">
      <c r="A5035" t="s">
        <v>9</v>
      </c>
      <c r="B5035" t="s">
        <v>55</v>
      </c>
      <c r="C5035" t="s">
        <v>36</v>
      </c>
      <c r="D5035" t="s">
        <v>3</v>
      </c>
      <c r="E5035" t="s">
        <v>15</v>
      </c>
      <c r="F5035" s="5">
        <v>43878</v>
      </c>
      <c r="G5035">
        <v>694968783</v>
      </c>
      <c r="H5035" s="5">
        <v>43923</v>
      </c>
      <c r="I5035">
        <v>5562</v>
      </c>
      <c r="J5035" s="8">
        <v>421.89</v>
      </c>
      <c r="K5035" s="8">
        <v>364.69</v>
      </c>
      <c r="L5035" s="8">
        <v>2346552.1800000002</v>
      </c>
      <c r="M5035" s="8">
        <v>2028405.78</v>
      </c>
      <c r="N5035" s="8">
        <v>318146.40000000002</v>
      </c>
    </row>
    <row r="5036" spans="1:14" x14ac:dyDescent="0.25">
      <c r="A5036" t="s">
        <v>17</v>
      </c>
      <c r="B5036" t="s">
        <v>35</v>
      </c>
      <c r="C5036" t="s">
        <v>45</v>
      </c>
      <c r="D5036" t="s">
        <v>3</v>
      </c>
      <c r="E5036" t="s">
        <v>23</v>
      </c>
      <c r="F5036" s="5">
        <v>43560</v>
      </c>
      <c r="G5036">
        <v>441150701</v>
      </c>
      <c r="H5036" s="5">
        <v>43597</v>
      </c>
      <c r="I5036">
        <v>5150</v>
      </c>
      <c r="J5036" s="8">
        <v>9.33</v>
      </c>
      <c r="K5036" s="8">
        <v>6.92</v>
      </c>
      <c r="L5036" s="8">
        <v>48049.5</v>
      </c>
      <c r="M5036" s="8">
        <v>35638</v>
      </c>
      <c r="N5036" s="8">
        <v>12411.5</v>
      </c>
    </row>
    <row r="5037" spans="1:14" x14ac:dyDescent="0.25">
      <c r="A5037" t="s">
        <v>9</v>
      </c>
      <c r="B5037" t="s">
        <v>10</v>
      </c>
      <c r="C5037" t="s">
        <v>14</v>
      </c>
      <c r="D5037" t="s">
        <v>3</v>
      </c>
      <c r="E5037" t="s">
        <v>4</v>
      </c>
      <c r="F5037" s="5">
        <v>44385</v>
      </c>
      <c r="G5037">
        <v>552037513</v>
      </c>
      <c r="H5037" s="5">
        <v>44413</v>
      </c>
      <c r="I5037">
        <v>9022</v>
      </c>
      <c r="J5037" s="8">
        <v>205.7</v>
      </c>
      <c r="K5037" s="8">
        <v>117.11</v>
      </c>
      <c r="L5037" s="8">
        <v>1855825.4</v>
      </c>
      <c r="M5037" s="8">
        <v>1056566.42</v>
      </c>
      <c r="N5037" s="8">
        <v>799258.98</v>
      </c>
    </row>
    <row r="5038" spans="1:14" x14ac:dyDescent="0.25">
      <c r="A5038" t="s">
        <v>20</v>
      </c>
      <c r="B5038" t="s">
        <v>52</v>
      </c>
      <c r="C5038" t="s">
        <v>31</v>
      </c>
      <c r="D5038" t="s">
        <v>7</v>
      </c>
      <c r="E5038" t="s">
        <v>8</v>
      </c>
      <c r="F5038" s="5">
        <v>43885</v>
      </c>
      <c r="G5038">
        <v>504240548</v>
      </c>
      <c r="H5038" s="5">
        <v>43917</v>
      </c>
      <c r="I5038">
        <v>4838</v>
      </c>
      <c r="J5038" s="8">
        <v>437.2</v>
      </c>
      <c r="K5038" s="8">
        <v>263.33</v>
      </c>
      <c r="L5038" s="8">
        <v>2115173.6</v>
      </c>
      <c r="M5038" s="8">
        <v>1273990.54</v>
      </c>
      <c r="N5038" s="8">
        <v>841183.06</v>
      </c>
    </row>
    <row r="5039" spans="1:14" x14ac:dyDescent="0.25">
      <c r="A5039" t="s">
        <v>9</v>
      </c>
      <c r="B5039" t="s">
        <v>56</v>
      </c>
      <c r="C5039" t="s">
        <v>57</v>
      </c>
      <c r="D5039" t="s">
        <v>7</v>
      </c>
      <c r="E5039" t="s">
        <v>15</v>
      </c>
      <c r="F5039" s="5">
        <v>44605</v>
      </c>
      <c r="G5039">
        <v>744683635</v>
      </c>
      <c r="H5039" s="5">
        <v>44652</v>
      </c>
      <c r="I5039">
        <v>7291</v>
      </c>
      <c r="J5039" s="8">
        <v>154.06</v>
      </c>
      <c r="K5039" s="8">
        <v>90.93</v>
      </c>
      <c r="L5039" s="8">
        <v>1123251.46</v>
      </c>
      <c r="M5039" s="8">
        <v>662970.63</v>
      </c>
      <c r="N5039" s="8">
        <v>460280.83</v>
      </c>
    </row>
    <row r="5040" spans="1:14" x14ac:dyDescent="0.25">
      <c r="A5040" t="s">
        <v>9</v>
      </c>
      <c r="B5040" t="s">
        <v>58</v>
      </c>
      <c r="C5040" t="s">
        <v>19</v>
      </c>
      <c r="D5040" t="s">
        <v>3</v>
      </c>
      <c r="E5040" t="s">
        <v>15</v>
      </c>
      <c r="F5040" s="5">
        <v>42589</v>
      </c>
      <c r="G5040">
        <v>440603101</v>
      </c>
      <c r="H5040" s="5">
        <v>42628</v>
      </c>
      <c r="I5040">
        <v>3104</v>
      </c>
      <c r="J5040" s="8">
        <v>81.73</v>
      </c>
      <c r="K5040" s="8">
        <v>56.67</v>
      </c>
      <c r="L5040" s="8">
        <v>253689.92</v>
      </c>
      <c r="M5040" s="8">
        <v>175903.68</v>
      </c>
      <c r="N5040" s="8">
        <v>77786.240000000005</v>
      </c>
    </row>
    <row r="5041" spans="1:14" x14ac:dyDescent="0.25">
      <c r="A5041" t="s">
        <v>17</v>
      </c>
      <c r="B5041" t="s">
        <v>59</v>
      </c>
      <c r="C5041" t="s">
        <v>22</v>
      </c>
      <c r="D5041" t="s">
        <v>7</v>
      </c>
      <c r="E5041" t="s">
        <v>15</v>
      </c>
      <c r="F5041" s="5">
        <v>42851</v>
      </c>
      <c r="G5041">
        <v>629547774</v>
      </c>
      <c r="H5041" s="5">
        <v>42858</v>
      </c>
      <c r="I5041">
        <v>6031</v>
      </c>
      <c r="J5041" s="8">
        <v>109.28</v>
      </c>
      <c r="K5041" s="8">
        <v>35.840000000000003</v>
      </c>
      <c r="L5041" s="8">
        <v>659067.68000000005</v>
      </c>
      <c r="M5041" s="8">
        <v>216151.04000000001</v>
      </c>
      <c r="N5041" s="8">
        <v>442916.64</v>
      </c>
    </row>
    <row r="5042" spans="1:14" x14ac:dyDescent="0.25">
      <c r="A5042" t="s">
        <v>9</v>
      </c>
      <c r="B5042" t="s">
        <v>60</v>
      </c>
      <c r="C5042" t="s">
        <v>36</v>
      </c>
      <c r="D5042" t="s">
        <v>3</v>
      </c>
      <c r="E5042" t="s">
        <v>15</v>
      </c>
      <c r="F5042" s="5">
        <v>43180</v>
      </c>
      <c r="G5042">
        <v>169378983</v>
      </c>
      <c r="H5042" s="5">
        <v>43200</v>
      </c>
      <c r="I5042">
        <v>1860</v>
      </c>
      <c r="J5042" s="8">
        <v>421.89</v>
      </c>
      <c r="K5042" s="8">
        <v>364.69</v>
      </c>
      <c r="L5042" s="8">
        <v>784715.4</v>
      </c>
      <c r="M5042" s="8">
        <v>678323.4</v>
      </c>
      <c r="N5042" s="8">
        <v>106392</v>
      </c>
    </row>
    <row r="5043" spans="1:14" x14ac:dyDescent="0.25">
      <c r="A5043" t="s">
        <v>17</v>
      </c>
      <c r="B5043" t="s">
        <v>47</v>
      </c>
      <c r="C5043" t="s">
        <v>19</v>
      </c>
      <c r="D5043" t="s">
        <v>7</v>
      </c>
      <c r="E5043" t="s">
        <v>15</v>
      </c>
      <c r="F5043" s="5">
        <v>43133</v>
      </c>
      <c r="G5043">
        <v>688270556</v>
      </c>
      <c r="H5043" s="5">
        <v>43163</v>
      </c>
      <c r="I5043">
        <v>3407</v>
      </c>
      <c r="J5043" s="8">
        <v>81.73</v>
      </c>
      <c r="K5043" s="8">
        <v>56.67</v>
      </c>
      <c r="L5043" s="8">
        <v>278454.11</v>
      </c>
      <c r="M5043" s="8">
        <v>193074.69</v>
      </c>
      <c r="N5043" s="8">
        <v>85379.42</v>
      </c>
    </row>
    <row r="5044" spans="1:14" x14ac:dyDescent="0.25">
      <c r="A5044" t="s">
        <v>12</v>
      </c>
      <c r="B5044" t="s">
        <v>61</v>
      </c>
      <c r="C5044" t="s">
        <v>36</v>
      </c>
      <c r="D5044" t="s">
        <v>3</v>
      </c>
      <c r="E5044" t="s">
        <v>15</v>
      </c>
      <c r="F5044" s="5">
        <v>42815</v>
      </c>
      <c r="G5044">
        <v>734708821</v>
      </c>
      <c r="H5044" s="5">
        <v>42818</v>
      </c>
      <c r="I5044">
        <v>5522</v>
      </c>
      <c r="J5044" s="8">
        <v>421.89</v>
      </c>
      <c r="K5044" s="8">
        <v>364.69</v>
      </c>
      <c r="L5044" s="8">
        <v>2329676.58</v>
      </c>
      <c r="M5044" s="8">
        <v>2013818.18</v>
      </c>
      <c r="N5044" s="8">
        <v>315858.40000000002</v>
      </c>
    </row>
    <row r="5045" spans="1:14" x14ac:dyDescent="0.25">
      <c r="A5045" t="s">
        <v>12</v>
      </c>
      <c r="B5045" t="s">
        <v>62</v>
      </c>
      <c r="C5045" t="s">
        <v>6</v>
      </c>
      <c r="D5045" t="s">
        <v>3</v>
      </c>
      <c r="E5045" t="s">
        <v>8</v>
      </c>
      <c r="F5045" s="5">
        <v>43683</v>
      </c>
      <c r="G5045">
        <v>727492606</v>
      </c>
      <c r="H5045" s="5">
        <v>43730</v>
      </c>
      <c r="I5045">
        <v>84</v>
      </c>
      <c r="J5045" s="8">
        <v>152.58000000000001</v>
      </c>
      <c r="K5045" s="8">
        <v>97.44</v>
      </c>
      <c r="L5045" s="8">
        <v>12816.72</v>
      </c>
      <c r="M5045" s="8">
        <v>8184.96</v>
      </c>
      <c r="N5045" s="8">
        <v>4631.76</v>
      </c>
    </row>
    <row r="5046" spans="1:14" x14ac:dyDescent="0.25">
      <c r="A5046" t="s">
        <v>17</v>
      </c>
      <c r="B5046" t="s">
        <v>43</v>
      </c>
      <c r="C5046" t="s">
        <v>2</v>
      </c>
      <c r="D5046" t="s">
        <v>7</v>
      </c>
      <c r="E5046" t="s">
        <v>4</v>
      </c>
      <c r="F5046" s="5">
        <v>42734</v>
      </c>
      <c r="G5046">
        <v>705733239</v>
      </c>
      <c r="H5046" s="5">
        <v>42760</v>
      </c>
      <c r="I5046">
        <v>1003</v>
      </c>
      <c r="J5046" s="8">
        <v>255.28</v>
      </c>
      <c r="K5046" s="8">
        <v>159.41999999999999</v>
      </c>
      <c r="L5046" s="8">
        <v>256045.84</v>
      </c>
      <c r="M5046" s="8">
        <v>159898.26</v>
      </c>
      <c r="N5046" s="8">
        <v>96147.58</v>
      </c>
    </row>
    <row r="5047" spans="1:14" x14ac:dyDescent="0.25">
      <c r="A5047" t="s">
        <v>9</v>
      </c>
      <c r="B5047" t="s">
        <v>63</v>
      </c>
      <c r="C5047" t="s">
        <v>29</v>
      </c>
      <c r="D5047" t="s">
        <v>7</v>
      </c>
      <c r="E5047" t="s">
        <v>8</v>
      </c>
      <c r="F5047" s="5">
        <v>42280</v>
      </c>
      <c r="G5047">
        <v>778854548</v>
      </c>
      <c r="H5047" s="5">
        <v>42280</v>
      </c>
      <c r="I5047">
        <v>9224</v>
      </c>
      <c r="J5047" s="8">
        <v>651.21</v>
      </c>
      <c r="K5047" s="8">
        <v>524.96</v>
      </c>
      <c r="L5047" s="8">
        <v>6006761.04</v>
      </c>
      <c r="M5047" s="8">
        <v>4842231.04</v>
      </c>
      <c r="N5047" s="8">
        <v>1164530</v>
      </c>
    </row>
    <row r="5048" spans="1:14" x14ac:dyDescent="0.25">
      <c r="A5048" t="s">
        <v>9</v>
      </c>
      <c r="B5048" t="s">
        <v>64</v>
      </c>
      <c r="C5048" t="s">
        <v>31</v>
      </c>
      <c r="D5048" t="s">
        <v>7</v>
      </c>
      <c r="E5048" t="s">
        <v>4</v>
      </c>
      <c r="F5048" s="5">
        <v>43250</v>
      </c>
      <c r="G5048">
        <v>676592862</v>
      </c>
      <c r="H5048" s="5">
        <v>43290</v>
      </c>
      <c r="I5048">
        <v>7718</v>
      </c>
      <c r="J5048" s="8">
        <v>437.2</v>
      </c>
      <c r="K5048" s="8">
        <v>263.33</v>
      </c>
      <c r="L5048" s="8">
        <v>3374309.6</v>
      </c>
      <c r="M5048" s="8">
        <v>2032380.94</v>
      </c>
      <c r="N5048" s="8">
        <v>1341928.6599999999</v>
      </c>
    </row>
    <row r="5049" spans="1:14" x14ac:dyDescent="0.25">
      <c r="A5049" t="s">
        <v>17</v>
      </c>
      <c r="B5049" t="s">
        <v>35</v>
      </c>
      <c r="C5049" t="s">
        <v>65</v>
      </c>
      <c r="D5049" t="s">
        <v>7</v>
      </c>
      <c r="E5049" t="s">
        <v>4</v>
      </c>
      <c r="F5049" s="5">
        <v>43388</v>
      </c>
      <c r="G5049">
        <v>198997008</v>
      </c>
      <c r="H5049" s="5">
        <v>43389</v>
      </c>
      <c r="I5049">
        <v>6492</v>
      </c>
      <c r="J5049" s="8">
        <v>668.27</v>
      </c>
      <c r="K5049" s="8">
        <v>502.54</v>
      </c>
      <c r="L5049" s="8">
        <v>4338408.84</v>
      </c>
      <c r="M5049" s="8">
        <v>3262489.68</v>
      </c>
      <c r="N5049" s="8">
        <v>1075919.1599999999</v>
      </c>
    </row>
    <row r="5050" spans="1:14" x14ac:dyDescent="0.25">
      <c r="A5050" t="s">
        <v>9</v>
      </c>
      <c r="B5050" t="s">
        <v>66</v>
      </c>
      <c r="C5050" t="s">
        <v>11</v>
      </c>
      <c r="D5050" t="s">
        <v>3</v>
      </c>
      <c r="E5050" t="s">
        <v>23</v>
      </c>
      <c r="F5050" s="5">
        <v>43906</v>
      </c>
      <c r="G5050">
        <v>566428315</v>
      </c>
      <c r="H5050" s="5">
        <v>43913</v>
      </c>
      <c r="I5050">
        <v>7581</v>
      </c>
      <c r="J5050" s="8">
        <v>47.45</v>
      </c>
      <c r="K5050" s="8">
        <v>31.79</v>
      </c>
      <c r="L5050" s="8">
        <v>359718.45</v>
      </c>
      <c r="M5050" s="8">
        <v>240999.99</v>
      </c>
      <c r="N5050" s="8">
        <v>118718.46</v>
      </c>
    </row>
    <row r="5051" spans="1:14" x14ac:dyDescent="0.25">
      <c r="A5051" t="s">
        <v>12</v>
      </c>
      <c r="B5051" t="s">
        <v>67</v>
      </c>
      <c r="C5051" t="s">
        <v>2</v>
      </c>
      <c r="D5051" t="s">
        <v>3</v>
      </c>
      <c r="E5051" t="s">
        <v>4</v>
      </c>
      <c r="F5051" s="5">
        <v>43247</v>
      </c>
      <c r="G5051">
        <v>369560611</v>
      </c>
      <c r="H5051" s="5">
        <v>43264</v>
      </c>
      <c r="I5051">
        <v>52</v>
      </c>
      <c r="J5051" s="8">
        <v>255.28</v>
      </c>
      <c r="K5051" s="8">
        <v>159.41999999999999</v>
      </c>
      <c r="L5051" s="8">
        <v>13274.56</v>
      </c>
      <c r="M5051" s="8">
        <v>8289.84</v>
      </c>
      <c r="N5051" s="8">
        <v>4984.72</v>
      </c>
    </row>
    <row r="5052" spans="1:14" x14ac:dyDescent="0.25">
      <c r="A5052" t="s">
        <v>9</v>
      </c>
      <c r="B5052" t="s">
        <v>68</v>
      </c>
      <c r="C5052" t="s">
        <v>6</v>
      </c>
      <c r="D5052" t="s">
        <v>3</v>
      </c>
      <c r="E5052" t="s">
        <v>4</v>
      </c>
      <c r="F5052" s="5">
        <v>42016</v>
      </c>
      <c r="G5052">
        <v>519380223</v>
      </c>
      <c r="H5052" s="5">
        <v>42021</v>
      </c>
      <c r="I5052">
        <v>5005</v>
      </c>
      <c r="J5052" s="8">
        <v>152.58000000000001</v>
      </c>
      <c r="K5052" s="8">
        <v>97.44</v>
      </c>
      <c r="L5052" s="8">
        <v>763662.9</v>
      </c>
      <c r="M5052" s="8">
        <v>487687.2</v>
      </c>
      <c r="N5052" s="8">
        <v>275975.7</v>
      </c>
    </row>
    <row r="5053" spans="1:14" x14ac:dyDescent="0.25">
      <c r="A5053" t="s">
        <v>12</v>
      </c>
      <c r="B5053" t="s">
        <v>61</v>
      </c>
      <c r="C5053" t="s">
        <v>29</v>
      </c>
      <c r="D5053" t="s">
        <v>3</v>
      </c>
      <c r="E5053" t="s">
        <v>23</v>
      </c>
      <c r="F5053" s="5">
        <v>44053</v>
      </c>
      <c r="G5053">
        <v>197185981</v>
      </c>
      <c r="H5053" s="5">
        <v>44085</v>
      </c>
      <c r="I5053">
        <v>568</v>
      </c>
      <c r="J5053" s="8">
        <v>651.21</v>
      </c>
      <c r="K5053" s="8">
        <v>524.96</v>
      </c>
      <c r="L5053" s="8">
        <v>369887.28</v>
      </c>
      <c r="M5053" s="8">
        <v>298177.28000000003</v>
      </c>
      <c r="N5053" s="8">
        <v>71710</v>
      </c>
    </row>
    <row r="5054" spans="1:14" x14ac:dyDescent="0.25">
      <c r="A5054" t="s">
        <v>9</v>
      </c>
      <c r="B5054" t="s">
        <v>69</v>
      </c>
      <c r="C5054" t="s">
        <v>29</v>
      </c>
      <c r="D5054" t="s">
        <v>3</v>
      </c>
      <c r="E5054" t="s">
        <v>23</v>
      </c>
      <c r="F5054" s="5">
        <v>43203</v>
      </c>
      <c r="G5054">
        <v>904589211</v>
      </c>
      <c r="H5054" s="5">
        <v>43224</v>
      </c>
      <c r="I5054">
        <v>6905</v>
      </c>
      <c r="J5054" s="8">
        <v>651.21</v>
      </c>
      <c r="K5054" s="8">
        <v>524.96</v>
      </c>
      <c r="L5054" s="8">
        <v>4496605.05</v>
      </c>
      <c r="M5054" s="8">
        <v>3624848.8</v>
      </c>
      <c r="N5054" s="8">
        <v>871756.25</v>
      </c>
    </row>
    <row r="5055" spans="1:14" x14ac:dyDescent="0.25">
      <c r="A5055" t="s">
        <v>20</v>
      </c>
      <c r="B5055" t="s">
        <v>46</v>
      </c>
      <c r="C5055" t="s">
        <v>65</v>
      </c>
      <c r="D5055" t="s">
        <v>7</v>
      </c>
      <c r="E5055" t="s">
        <v>23</v>
      </c>
      <c r="F5055" s="5">
        <v>42697</v>
      </c>
      <c r="G5055">
        <v>613513743</v>
      </c>
      <c r="H5055" s="5">
        <v>42735</v>
      </c>
      <c r="I5055">
        <v>1205</v>
      </c>
      <c r="J5055" s="8">
        <v>668.27</v>
      </c>
      <c r="K5055" s="8">
        <v>502.54</v>
      </c>
      <c r="L5055" s="8">
        <v>805265.35</v>
      </c>
      <c r="M5055" s="8">
        <v>605560.69999999995</v>
      </c>
      <c r="N5055" s="8">
        <v>199704.65</v>
      </c>
    </row>
    <row r="5056" spans="1:14" x14ac:dyDescent="0.25">
      <c r="A5056" t="s">
        <v>20</v>
      </c>
      <c r="B5056" t="s">
        <v>70</v>
      </c>
      <c r="C5056" t="s">
        <v>22</v>
      </c>
      <c r="D5056" t="s">
        <v>7</v>
      </c>
      <c r="E5056" t="s">
        <v>4</v>
      </c>
      <c r="F5056" s="5">
        <v>44856</v>
      </c>
      <c r="G5056">
        <v>516195905</v>
      </c>
      <c r="H5056" s="5">
        <v>44863</v>
      </c>
      <c r="I5056">
        <v>2694</v>
      </c>
      <c r="J5056" s="8">
        <v>109.28</v>
      </c>
      <c r="K5056" s="8">
        <v>35.840000000000003</v>
      </c>
      <c r="L5056" s="8">
        <v>294400.32</v>
      </c>
      <c r="M5056" s="8">
        <v>96552.960000000006</v>
      </c>
      <c r="N5056" s="8">
        <v>197847.36</v>
      </c>
    </row>
    <row r="5057" spans="1:14" x14ac:dyDescent="0.25">
      <c r="A5057" t="s">
        <v>12</v>
      </c>
      <c r="B5057" t="s">
        <v>62</v>
      </c>
      <c r="C5057" t="s">
        <v>57</v>
      </c>
      <c r="D5057" t="s">
        <v>7</v>
      </c>
      <c r="E5057" t="s">
        <v>23</v>
      </c>
      <c r="F5057" s="5">
        <v>43802</v>
      </c>
      <c r="G5057">
        <v>975184524</v>
      </c>
      <c r="H5057" s="5">
        <v>43482</v>
      </c>
      <c r="I5057">
        <v>7626</v>
      </c>
      <c r="J5057" s="8">
        <v>154.06</v>
      </c>
      <c r="K5057" s="8">
        <v>90.93</v>
      </c>
      <c r="L5057" s="8">
        <v>1174861.56</v>
      </c>
      <c r="M5057" s="8">
        <v>693432.18</v>
      </c>
      <c r="N5057" s="8">
        <v>481429.38</v>
      </c>
    </row>
    <row r="5058" spans="1:14" x14ac:dyDescent="0.25">
      <c r="A5058" t="s">
        <v>20</v>
      </c>
      <c r="B5058" t="s">
        <v>71</v>
      </c>
      <c r="C5058" t="s">
        <v>22</v>
      </c>
      <c r="D5058" t="s">
        <v>3</v>
      </c>
      <c r="E5058" t="s">
        <v>4</v>
      </c>
      <c r="F5058" s="5">
        <v>43442</v>
      </c>
      <c r="G5058">
        <v>173340928</v>
      </c>
      <c r="H5058" s="5">
        <v>42007</v>
      </c>
      <c r="I5058">
        <v>4287</v>
      </c>
      <c r="J5058" s="8">
        <v>109.28</v>
      </c>
      <c r="K5058" s="8">
        <v>35.840000000000003</v>
      </c>
      <c r="L5058" s="8">
        <v>468483.36</v>
      </c>
      <c r="M5058" s="8">
        <v>153646.07999999999</v>
      </c>
      <c r="N5058" s="8">
        <v>314837.28000000003</v>
      </c>
    </row>
    <row r="5059" spans="1:14" x14ac:dyDescent="0.25">
      <c r="A5059" t="s">
        <v>9</v>
      </c>
      <c r="B5059" t="s">
        <v>72</v>
      </c>
      <c r="C5059" t="s">
        <v>19</v>
      </c>
      <c r="D5059" t="s">
        <v>7</v>
      </c>
      <c r="E5059" t="s">
        <v>23</v>
      </c>
      <c r="F5059" s="5">
        <v>43450</v>
      </c>
      <c r="G5059">
        <v>863838946</v>
      </c>
      <c r="H5059" s="5">
        <v>42009</v>
      </c>
      <c r="I5059">
        <v>7995</v>
      </c>
      <c r="J5059" s="8">
        <v>81.73</v>
      </c>
      <c r="K5059" s="8">
        <v>56.67</v>
      </c>
      <c r="L5059" s="8">
        <v>653431.35</v>
      </c>
      <c r="M5059" s="8">
        <v>453076.65</v>
      </c>
      <c r="N5059" s="8">
        <v>200354.7</v>
      </c>
    </row>
    <row r="5060" spans="1:14" x14ac:dyDescent="0.25">
      <c r="A5060" t="s">
        <v>12</v>
      </c>
      <c r="B5060" t="s">
        <v>73</v>
      </c>
      <c r="C5060" t="s">
        <v>14</v>
      </c>
      <c r="D5060" t="s">
        <v>7</v>
      </c>
      <c r="E5060" t="s">
        <v>15</v>
      </c>
      <c r="F5060" s="5">
        <v>42431</v>
      </c>
      <c r="G5060">
        <v>920164906</v>
      </c>
      <c r="H5060" s="5">
        <v>42435</v>
      </c>
      <c r="I5060">
        <v>6099</v>
      </c>
      <c r="J5060" s="8">
        <v>205.7</v>
      </c>
      <c r="K5060" s="8">
        <v>117.11</v>
      </c>
      <c r="L5060" s="8">
        <v>1254564.3</v>
      </c>
      <c r="M5060" s="8">
        <v>714253.89</v>
      </c>
      <c r="N5060" s="8">
        <v>540310.41</v>
      </c>
    </row>
    <row r="5061" spans="1:14" x14ac:dyDescent="0.25">
      <c r="A5061" t="s">
        <v>0</v>
      </c>
      <c r="B5061" t="s">
        <v>74</v>
      </c>
      <c r="C5061" t="s">
        <v>36</v>
      </c>
      <c r="D5061" t="s">
        <v>3</v>
      </c>
      <c r="E5061" t="s">
        <v>4</v>
      </c>
      <c r="F5061" s="5">
        <v>44724</v>
      </c>
      <c r="G5061">
        <v>986117637</v>
      </c>
      <c r="H5061" s="5">
        <v>44772</v>
      </c>
      <c r="I5061">
        <v>2977</v>
      </c>
      <c r="J5061" s="8">
        <v>421.89</v>
      </c>
      <c r="K5061" s="8">
        <v>364.69</v>
      </c>
      <c r="L5061" s="8">
        <v>1255966.53</v>
      </c>
      <c r="M5061" s="8">
        <v>1085682.1299999999</v>
      </c>
      <c r="N5061" s="8">
        <v>170284.4</v>
      </c>
    </row>
    <row r="5062" spans="1:14" x14ac:dyDescent="0.25">
      <c r="A5062" t="s">
        <v>17</v>
      </c>
      <c r="B5062" t="s">
        <v>75</v>
      </c>
      <c r="C5062" t="s">
        <v>14</v>
      </c>
      <c r="D5062" t="s">
        <v>3</v>
      </c>
      <c r="E5062" t="s">
        <v>15</v>
      </c>
      <c r="F5062" s="5">
        <v>43634</v>
      </c>
      <c r="G5062">
        <v>425808465</v>
      </c>
      <c r="H5062" s="5">
        <v>43664</v>
      </c>
      <c r="I5062">
        <v>5042</v>
      </c>
      <c r="J5062" s="8">
        <v>205.7</v>
      </c>
      <c r="K5062" s="8">
        <v>117.11</v>
      </c>
      <c r="L5062" s="8">
        <v>1037139.4</v>
      </c>
      <c r="M5062" s="8">
        <v>590468.62</v>
      </c>
      <c r="N5062" s="8">
        <v>446670.78</v>
      </c>
    </row>
    <row r="5063" spans="1:14" x14ac:dyDescent="0.25">
      <c r="A5063" t="s">
        <v>0</v>
      </c>
      <c r="B5063" t="s">
        <v>33</v>
      </c>
      <c r="C5063" t="s">
        <v>11</v>
      </c>
      <c r="D5063" t="s">
        <v>3</v>
      </c>
      <c r="E5063" t="s">
        <v>15</v>
      </c>
      <c r="F5063" s="5">
        <v>42167</v>
      </c>
      <c r="G5063">
        <v>473661220</v>
      </c>
      <c r="H5063" s="5">
        <v>42188</v>
      </c>
      <c r="I5063">
        <v>5736</v>
      </c>
      <c r="J5063" s="8">
        <v>47.45</v>
      </c>
      <c r="K5063" s="8">
        <v>31.79</v>
      </c>
      <c r="L5063" s="8">
        <v>272173.2</v>
      </c>
      <c r="M5063" s="8">
        <v>182347.44</v>
      </c>
      <c r="N5063" s="8">
        <v>89825.76</v>
      </c>
    </row>
    <row r="5064" spans="1:14" x14ac:dyDescent="0.25">
      <c r="A5064" t="s">
        <v>9</v>
      </c>
      <c r="B5064" t="s">
        <v>24</v>
      </c>
      <c r="C5064" t="s">
        <v>2</v>
      </c>
      <c r="D5064" t="s">
        <v>3</v>
      </c>
      <c r="E5064" t="s">
        <v>8</v>
      </c>
      <c r="F5064" s="5">
        <v>42098</v>
      </c>
      <c r="G5064">
        <v>184412229</v>
      </c>
      <c r="H5064" s="5">
        <v>42101</v>
      </c>
      <c r="I5064">
        <v>531</v>
      </c>
      <c r="J5064" s="8">
        <v>255.28</v>
      </c>
      <c r="K5064" s="8">
        <v>159.41999999999999</v>
      </c>
      <c r="L5064" s="8">
        <v>135553.68</v>
      </c>
      <c r="M5064" s="8">
        <v>84652.02</v>
      </c>
      <c r="N5064" s="8">
        <v>50901.66</v>
      </c>
    </row>
    <row r="5065" spans="1:14" x14ac:dyDescent="0.25">
      <c r="A5065" t="s">
        <v>12</v>
      </c>
      <c r="B5065" t="s">
        <v>76</v>
      </c>
      <c r="C5065" t="s">
        <v>57</v>
      </c>
      <c r="D5065" t="s">
        <v>7</v>
      </c>
      <c r="E5065" t="s">
        <v>23</v>
      </c>
      <c r="F5065" s="5">
        <v>42594</v>
      </c>
      <c r="G5065">
        <v>483110320</v>
      </c>
      <c r="H5065" s="5">
        <v>42643</v>
      </c>
      <c r="I5065">
        <v>1934</v>
      </c>
      <c r="J5065" s="8">
        <v>154.06</v>
      </c>
      <c r="K5065" s="8">
        <v>90.93</v>
      </c>
      <c r="L5065" s="8">
        <v>297952.03999999998</v>
      </c>
      <c r="M5065" s="8">
        <v>175858.62</v>
      </c>
      <c r="N5065" s="8">
        <v>122093.42</v>
      </c>
    </row>
    <row r="5066" spans="1:14" x14ac:dyDescent="0.25">
      <c r="A5066" t="s">
        <v>0</v>
      </c>
      <c r="B5066" t="s">
        <v>41</v>
      </c>
      <c r="C5066" t="s">
        <v>65</v>
      </c>
      <c r="D5066" t="s">
        <v>3</v>
      </c>
      <c r="E5066" t="s">
        <v>23</v>
      </c>
      <c r="F5066" s="5">
        <v>42635</v>
      </c>
      <c r="G5066">
        <v>115116822</v>
      </c>
      <c r="H5066" s="5">
        <v>42675</v>
      </c>
      <c r="I5066">
        <v>4481</v>
      </c>
      <c r="J5066" s="8">
        <v>668.27</v>
      </c>
      <c r="K5066" s="8">
        <v>502.54</v>
      </c>
      <c r="L5066" s="8">
        <v>2994517.87</v>
      </c>
      <c r="M5066" s="8">
        <v>2251881.7400000002</v>
      </c>
      <c r="N5066" s="8">
        <v>742636.13</v>
      </c>
    </row>
    <row r="5067" spans="1:14" x14ac:dyDescent="0.25">
      <c r="A5067" t="s">
        <v>17</v>
      </c>
      <c r="B5067" t="s">
        <v>59</v>
      </c>
      <c r="C5067" t="s">
        <v>2</v>
      </c>
      <c r="D5067" t="s">
        <v>3</v>
      </c>
      <c r="E5067" t="s">
        <v>4</v>
      </c>
      <c r="F5067" s="5">
        <v>44590</v>
      </c>
      <c r="G5067">
        <v>596105563</v>
      </c>
      <c r="H5067" s="5">
        <v>44640</v>
      </c>
      <c r="I5067">
        <v>9738</v>
      </c>
      <c r="J5067" s="8">
        <v>255.28</v>
      </c>
      <c r="K5067" s="8">
        <v>159.41999999999999</v>
      </c>
      <c r="L5067" s="8">
        <v>2485916.64</v>
      </c>
      <c r="M5067" s="8">
        <v>1552431.96</v>
      </c>
      <c r="N5067" s="8">
        <v>933484.68</v>
      </c>
    </row>
    <row r="5068" spans="1:14" x14ac:dyDescent="0.25">
      <c r="A5068" t="s">
        <v>9</v>
      </c>
      <c r="B5068" t="s">
        <v>77</v>
      </c>
      <c r="C5068" t="s">
        <v>6</v>
      </c>
      <c r="D5068" t="s">
        <v>3</v>
      </c>
      <c r="E5068" t="s">
        <v>8</v>
      </c>
      <c r="F5068" s="5">
        <v>43444</v>
      </c>
      <c r="G5068">
        <v>362062871</v>
      </c>
      <c r="H5068" s="5">
        <v>43457</v>
      </c>
      <c r="I5068">
        <v>1304</v>
      </c>
      <c r="J5068" s="8">
        <v>152.58000000000001</v>
      </c>
      <c r="K5068" s="8">
        <v>97.44</v>
      </c>
      <c r="L5068" s="8">
        <v>198964.32</v>
      </c>
      <c r="M5068" s="8">
        <v>127061.75999999999</v>
      </c>
      <c r="N5068" s="8">
        <v>71902.559999999998</v>
      </c>
    </row>
    <row r="5069" spans="1:14" x14ac:dyDescent="0.25">
      <c r="A5069" t="s">
        <v>9</v>
      </c>
      <c r="B5069" t="s">
        <v>78</v>
      </c>
      <c r="C5069" t="s">
        <v>11</v>
      </c>
      <c r="D5069" t="s">
        <v>3</v>
      </c>
      <c r="E5069" t="s">
        <v>23</v>
      </c>
      <c r="F5069" s="5">
        <v>42579</v>
      </c>
      <c r="G5069">
        <v>619287574</v>
      </c>
      <c r="H5069" s="5">
        <v>42584</v>
      </c>
      <c r="I5069">
        <v>9810</v>
      </c>
      <c r="J5069" s="8">
        <v>47.45</v>
      </c>
      <c r="K5069" s="8">
        <v>31.79</v>
      </c>
      <c r="L5069" s="8">
        <v>465484.5</v>
      </c>
      <c r="M5069" s="8">
        <v>311859.90000000002</v>
      </c>
      <c r="N5069" s="8">
        <v>153624.6</v>
      </c>
    </row>
    <row r="5070" spans="1:14" x14ac:dyDescent="0.25">
      <c r="A5070" t="s">
        <v>0</v>
      </c>
      <c r="B5070" t="s">
        <v>34</v>
      </c>
      <c r="C5070" t="s">
        <v>22</v>
      </c>
      <c r="D5070" t="s">
        <v>7</v>
      </c>
      <c r="E5070" t="s">
        <v>23</v>
      </c>
      <c r="F5070" s="5">
        <v>42531</v>
      </c>
      <c r="G5070">
        <v>394391000</v>
      </c>
      <c r="H5070" s="5">
        <v>42544</v>
      </c>
      <c r="I5070">
        <v>7916</v>
      </c>
      <c r="J5070" s="8">
        <v>109.28</v>
      </c>
      <c r="K5070" s="8">
        <v>35.840000000000003</v>
      </c>
      <c r="L5070" s="8">
        <v>865060.48</v>
      </c>
      <c r="M5070" s="8">
        <v>283709.44</v>
      </c>
      <c r="N5070" s="8">
        <v>581351.04</v>
      </c>
    </row>
    <row r="5071" spans="1:14" x14ac:dyDescent="0.25">
      <c r="A5071" t="s">
        <v>9</v>
      </c>
      <c r="B5071" t="s">
        <v>79</v>
      </c>
      <c r="C5071" t="s">
        <v>11</v>
      </c>
      <c r="D5071" t="s">
        <v>3</v>
      </c>
      <c r="E5071" t="s">
        <v>4</v>
      </c>
      <c r="F5071" s="5">
        <v>43571</v>
      </c>
      <c r="G5071">
        <v>584296977</v>
      </c>
      <c r="H5071" s="5">
        <v>43583</v>
      </c>
      <c r="I5071">
        <v>5315</v>
      </c>
      <c r="J5071" s="8">
        <v>47.45</v>
      </c>
      <c r="K5071" s="8">
        <v>31.79</v>
      </c>
      <c r="L5071" s="8">
        <v>252196.75</v>
      </c>
      <c r="M5071" s="8">
        <v>168963.85</v>
      </c>
      <c r="N5071" s="8">
        <v>83232.899999999994</v>
      </c>
    </row>
    <row r="5072" spans="1:14" x14ac:dyDescent="0.25">
      <c r="A5072" t="s">
        <v>17</v>
      </c>
      <c r="B5072" t="s">
        <v>43</v>
      </c>
      <c r="C5072" t="s">
        <v>22</v>
      </c>
      <c r="D5072" t="s">
        <v>7</v>
      </c>
      <c r="E5072" t="s">
        <v>4</v>
      </c>
      <c r="F5072" s="5">
        <v>43286</v>
      </c>
      <c r="G5072">
        <v>806241834</v>
      </c>
      <c r="H5072" s="5">
        <v>43327</v>
      </c>
      <c r="I5072">
        <v>3730</v>
      </c>
      <c r="J5072" s="8">
        <v>109.28</v>
      </c>
      <c r="K5072" s="8">
        <v>35.840000000000003</v>
      </c>
      <c r="L5072" s="8">
        <v>407614.4</v>
      </c>
      <c r="M5072" s="8">
        <v>133683.20000000001</v>
      </c>
      <c r="N5072" s="8">
        <v>273931.2</v>
      </c>
    </row>
    <row r="5073" spans="1:14" x14ac:dyDescent="0.25">
      <c r="A5073" t="s">
        <v>9</v>
      </c>
      <c r="B5073" t="s">
        <v>80</v>
      </c>
      <c r="C5073" t="s">
        <v>36</v>
      </c>
      <c r="D5073" t="s">
        <v>7</v>
      </c>
      <c r="E5073" t="s">
        <v>4</v>
      </c>
      <c r="F5073" s="5">
        <v>42802</v>
      </c>
      <c r="G5073">
        <v>747774398</v>
      </c>
      <c r="H5073" s="5">
        <v>42828</v>
      </c>
      <c r="I5073">
        <v>1916</v>
      </c>
      <c r="J5073" s="8">
        <v>421.89</v>
      </c>
      <c r="K5073" s="8">
        <v>364.69</v>
      </c>
      <c r="L5073" s="8">
        <v>808341.24</v>
      </c>
      <c r="M5073" s="8">
        <v>698746.04</v>
      </c>
      <c r="N5073" s="8">
        <v>109595.2</v>
      </c>
    </row>
    <row r="5074" spans="1:14" x14ac:dyDescent="0.25">
      <c r="A5074" t="s">
        <v>0</v>
      </c>
      <c r="B5074" t="s">
        <v>5</v>
      </c>
      <c r="C5074" t="s">
        <v>36</v>
      </c>
      <c r="D5074" t="s">
        <v>3</v>
      </c>
      <c r="E5074" t="s">
        <v>23</v>
      </c>
      <c r="F5074" s="5">
        <v>44524</v>
      </c>
      <c r="G5074">
        <v>616755998</v>
      </c>
      <c r="H5074" s="5">
        <v>44533</v>
      </c>
      <c r="I5074">
        <v>660</v>
      </c>
      <c r="J5074" s="8">
        <v>421.89</v>
      </c>
      <c r="K5074" s="8">
        <v>364.69</v>
      </c>
      <c r="L5074" s="8">
        <v>278447.40000000002</v>
      </c>
      <c r="M5074" s="8">
        <v>240695.4</v>
      </c>
      <c r="N5074" s="8">
        <v>37752</v>
      </c>
    </row>
    <row r="5075" spans="1:14" x14ac:dyDescent="0.25">
      <c r="A5075" t="s">
        <v>20</v>
      </c>
      <c r="B5075" t="s">
        <v>81</v>
      </c>
      <c r="C5075" t="s">
        <v>2</v>
      </c>
      <c r="D5075" t="s">
        <v>7</v>
      </c>
      <c r="E5075" t="s">
        <v>8</v>
      </c>
      <c r="F5075" s="5">
        <v>42663</v>
      </c>
      <c r="G5075">
        <v>691360461</v>
      </c>
      <c r="H5075" s="5">
        <v>42681</v>
      </c>
      <c r="I5075">
        <v>7779</v>
      </c>
      <c r="J5075" s="8">
        <v>255.28</v>
      </c>
      <c r="K5075" s="8">
        <v>159.41999999999999</v>
      </c>
      <c r="L5075" s="8">
        <v>1985823.12</v>
      </c>
      <c r="M5075" s="8">
        <v>1240128.18</v>
      </c>
      <c r="N5075" s="8">
        <v>745694.94</v>
      </c>
    </row>
    <row r="5076" spans="1:14" x14ac:dyDescent="0.25">
      <c r="A5076" t="s">
        <v>0</v>
      </c>
      <c r="B5076" t="s">
        <v>34</v>
      </c>
      <c r="C5076" t="s">
        <v>11</v>
      </c>
      <c r="D5076" t="s">
        <v>3</v>
      </c>
      <c r="E5076" t="s">
        <v>8</v>
      </c>
      <c r="F5076" s="5">
        <v>43556</v>
      </c>
      <c r="G5076">
        <v>870074117</v>
      </c>
      <c r="H5076" s="5">
        <v>43601</v>
      </c>
      <c r="I5076">
        <v>3121</v>
      </c>
      <c r="J5076" s="8">
        <v>47.45</v>
      </c>
      <c r="K5076" s="8">
        <v>31.79</v>
      </c>
      <c r="L5076" s="8">
        <v>148091.45000000001</v>
      </c>
      <c r="M5076" s="8">
        <v>99216.59</v>
      </c>
      <c r="N5076" s="8">
        <v>48874.86</v>
      </c>
    </row>
    <row r="5077" spans="1:14" x14ac:dyDescent="0.25">
      <c r="A5077" t="s">
        <v>17</v>
      </c>
      <c r="B5077" t="s">
        <v>82</v>
      </c>
      <c r="C5077" t="s">
        <v>29</v>
      </c>
      <c r="D5077" t="s">
        <v>3</v>
      </c>
      <c r="E5077" t="s">
        <v>23</v>
      </c>
      <c r="F5077" s="5">
        <v>44621</v>
      </c>
      <c r="G5077">
        <v>221695792</v>
      </c>
      <c r="H5077" s="5">
        <v>44640</v>
      </c>
      <c r="I5077">
        <v>3566</v>
      </c>
      <c r="J5077" s="8">
        <v>651.21</v>
      </c>
      <c r="K5077" s="8">
        <v>524.96</v>
      </c>
      <c r="L5077" s="8">
        <v>2322214.86</v>
      </c>
      <c r="M5077" s="8">
        <v>1872007.36</v>
      </c>
      <c r="N5077" s="8">
        <v>450207.5</v>
      </c>
    </row>
    <row r="5078" spans="1:14" x14ac:dyDescent="0.25">
      <c r="A5078" t="s">
        <v>20</v>
      </c>
      <c r="B5078" t="s">
        <v>52</v>
      </c>
      <c r="C5078" t="s">
        <v>45</v>
      </c>
      <c r="D5078" t="s">
        <v>3</v>
      </c>
      <c r="E5078" t="s">
        <v>4</v>
      </c>
      <c r="F5078" s="5">
        <v>42929</v>
      </c>
      <c r="G5078">
        <v>135336816</v>
      </c>
      <c r="H5078" s="5">
        <v>42964</v>
      </c>
      <c r="I5078">
        <v>8026</v>
      </c>
      <c r="J5078" s="8">
        <v>9.33</v>
      </c>
      <c r="K5078" s="8">
        <v>6.92</v>
      </c>
      <c r="L5078" s="8">
        <v>74882.58</v>
      </c>
      <c r="M5078" s="8">
        <v>55539.92</v>
      </c>
      <c r="N5078" s="8">
        <v>19342.66</v>
      </c>
    </row>
    <row r="5079" spans="1:14" x14ac:dyDescent="0.25">
      <c r="A5079" t="s">
        <v>20</v>
      </c>
      <c r="B5079" t="s">
        <v>21</v>
      </c>
      <c r="C5079" t="s">
        <v>29</v>
      </c>
      <c r="D5079" t="s">
        <v>3</v>
      </c>
      <c r="E5079" t="s">
        <v>15</v>
      </c>
      <c r="F5079" s="5">
        <v>43950</v>
      </c>
      <c r="G5079">
        <v>270421016</v>
      </c>
      <c r="H5079" s="5">
        <v>43974</v>
      </c>
      <c r="I5079">
        <v>2443</v>
      </c>
      <c r="J5079" s="8">
        <v>651.21</v>
      </c>
      <c r="K5079" s="8">
        <v>524.96</v>
      </c>
      <c r="L5079" s="8">
        <v>1590906.03</v>
      </c>
      <c r="M5079" s="8">
        <v>1282477.28</v>
      </c>
      <c r="N5079" s="8">
        <v>308428.75</v>
      </c>
    </row>
    <row r="5080" spans="1:14" x14ac:dyDescent="0.25">
      <c r="A5080" t="s">
        <v>9</v>
      </c>
      <c r="B5080" t="s">
        <v>83</v>
      </c>
      <c r="C5080" t="s">
        <v>65</v>
      </c>
      <c r="D5080" t="s">
        <v>3</v>
      </c>
      <c r="E5080" t="s">
        <v>23</v>
      </c>
      <c r="F5080" s="5">
        <v>44728</v>
      </c>
      <c r="G5080">
        <v>806684720</v>
      </c>
      <c r="H5080" s="5">
        <v>44760</v>
      </c>
      <c r="I5080">
        <v>4790</v>
      </c>
      <c r="J5080" s="8">
        <v>668.27</v>
      </c>
      <c r="K5080" s="8">
        <v>502.54</v>
      </c>
      <c r="L5080" s="8">
        <v>3201013.3</v>
      </c>
      <c r="M5080" s="8">
        <v>2407166.6</v>
      </c>
      <c r="N5080" s="8">
        <v>793846.7</v>
      </c>
    </row>
    <row r="5081" spans="1:14" x14ac:dyDescent="0.25">
      <c r="A5081" t="s">
        <v>9</v>
      </c>
      <c r="B5081" t="s">
        <v>84</v>
      </c>
      <c r="C5081" t="s">
        <v>65</v>
      </c>
      <c r="D5081" t="s">
        <v>3</v>
      </c>
      <c r="E5081" t="s">
        <v>4</v>
      </c>
      <c r="F5081" s="5">
        <v>42926</v>
      </c>
      <c r="G5081">
        <v>194176757</v>
      </c>
      <c r="H5081" s="5">
        <v>42967</v>
      </c>
      <c r="I5081">
        <v>72</v>
      </c>
      <c r="J5081" s="8">
        <v>668.27</v>
      </c>
      <c r="K5081" s="8">
        <v>502.54</v>
      </c>
      <c r="L5081" s="8">
        <v>48115.44</v>
      </c>
      <c r="M5081" s="8">
        <v>36182.879999999997</v>
      </c>
      <c r="N5081" s="8">
        <v>11932.56</v>
      </c>
    </row>
    <row r="5082" spans="1:14" x14ac:dyDescent="0.25">
      <c r="A5082" t="s">
        <v>17</v>
      </c>
      <c r="B5082" t="s">
        <v>85</v>
      </c>
      <c r="C5082" t="s">
        <v>2</v>
      </c>
      <c r="D5082" t="s">
        <v>7</v>
      </c>
      <c r="E5082" t="s">
        <v>23</v>
      </c>
      <c r="F5082" s="5">
        <v>42914</v>
      </c>
      <c r="G5082">
        <v>103258454</v>
      </c>
      <c r="H5082" s="5">
        <v>42962</v>
      </c>
      <c r="I5082">
        <v>5326</v>
      </c>
      <c r="J5082" s="8">
        <v>255.28</v>
      </c>
      <c r="K5082" s="8">
        <v>159.41999999999999</v>
      </c>
      <c r="L5082" s="8">
        <v>1359621.28</v>
      </c>
      <c r="M5082" s="8">
        <v>849070.92</v>
      </c>
      <c r="N5082" s="8">
        <v>510550.36</v>
      </c>
    </row>
    <row r="5083" spans="1:14" x14ac:dyDescent="0.25">
      <c r="A5083" t="s">
        <v>17</v>
      </c>
      <c r="B5083" t="s">
        <v>86</v>
      </c>
      <c r="C5083" t="s">
        <v>29</v>
      </c>
      <c r="D5083" t="s">
        <v>3</v>
      </c>
      <c r="E5083" t="s">
        <v>23</v>
      </c>
      <c r="F5083" s="5">
        <v>43211</v>
      </c>
      <c r="G5083">
        <v>474603641</v>
      </c>
      <c r="H5083" s="5">
        <v>43250</v>
      </c>
      <c r="I5083">
        <v>4619</v>
      </c>
      <c r="J5083" s="8">
        <v>651.21</v>
      </c>
      <c r="K5083" s="8">
        <v>524.96</v>
      </c>
      <c r="L5083" s="8">
        <v>3007938.99</v>
      </c>
      <c r="M5083" s="8">
        <v>2424790.2400000002</v>
      </c>
      <c r="N5083" s="8">
        <v>583148.75</v>
      </c>
    </row>
    <row r="5084" spans="1:14" x14ac:dyDescent="0.25">
      <c r="A5084" t="s">
        <v>9</v>
      </c>
      <c r="B5084" t="s">
        <v>87</v>
      </c>
      <c r="C5084" t="s">
        <v>14</v>
      </c>
      <c r="D5084" t="s">
        <v>3</v>
      </c>
      <c r="E5084" t="s">
        <v>23</v>
      </c>
      <c r="F5084" s="5">
        <v>44191</v>
      </c>
      <c r="G5084">
        <v>869198644</v>
      </c>
      <c r="H5084" s="5">
        <v>43835</v>
      </c>
      <c r="I5084">
        <v>4049</v>
      </c>
      <c r="J5084" s="8">
        <v>205.7</v>
      </c>
      <c r="K5084" s="8">
        <v>117.11</v>
      </c>
      <c r="L5084" s="8">
        <v>832879.3</v>
      </c>
      <c r="M5084" s="8">
        <v>474178.39</v>
      </c>
      <c r="N5084" s="8">
        <v>358700.91</v>
      </c>
    </row>
    <row r="5085" spans="1:14" x14ac:dyDescent="0.25">
      <c r="A5085" t="s">
        <v>9</v>
      </c>
      <c r="B5085" t="s">
        <v>88</v>
      </c>
      <c r="C5085" t="s">
        <v>65</v>
      </c>
      <c r="D5085" t="s">
        <v>3</v>
      </c>
      <c r="E5085" t="s">
        <v>23</v>
      </c>
      <c r="F5085" s="5">
        <v>42309</v>
      </c>
      <c r="G5085">
        <v>918342292</v>
      </c>
      <c r="H5085" s="5">
        <v>42359</v>
      </c>
      <c r="I5085">
        <v>6747</v>
      </c>
      <c r="J5085" s="8">
        <v>668.27</v>
      </c>
      <c r="K5085" s="8">
        <v>502.54</v>
      </c>
      <c r="L5085" s="8">
        <v>4508817.6900000004</v>
      </c>
      <c r="M5085" s="8">
        <v>3390637.38</v>
      </c>
      <c r="N5085" s="8">
        <v>1118180.31</v>
      </c>
    </row>
    <row r="5086" spans="1:14" x14ac:dyDescent="0.25">
      <c r="A5086" t="s">
        <v>9</v>
      </c>
      <c r="B5086" t="s">
        <v>89</v>
      </c>
      <c r="C5086" t="s">
        <v>31</v>
      </c>
      <c r="D5086" t="s">
        <v>3</v>
      </c>
      <c r="E5086" t="s">
        <v>23</v>
      </c>
      <c r="F5086" s="5">
        <v>44218</v>
      </c>
      <c r="G5086">
        <v>773645913</v>
      </c>
      <c r="H5086" s="5">
        <v>44224</v>
      </c>
      <c r="I5086">
        <v>7873</v>
      </c>
      <c r="J5086" s="8">
        <v>437.2</v>
      </c>
      <c r="K5086" s="8">
        <v>263.33</v>
      </c>
      <c r="L5086" s="8">
        <v>3442075.6</v>
      </c>
      <c r="M5086" s="8">
        <v>2073197.09</v>
      </c>
      <c r="N5086" s="8">
        <v>1368878.51</v>
      </c>
    </row>
    <row r="5087" spans="1:14" x14ac:dyDescent="0.25">
      <c r="A5087" t="s">
        <v>12</v>
      </c>
      <c r="B5087" t="s">
        <v>90</v>
      </c>
      <c r="C5087" t="s">
        <v>31</v>
      </c>
      <c r="D5087" t="s">
        <v>3</v>
      </c>
      <c r="E5087" t="s">
        <v>8</v>
      </c>
      <c r="F5087" s="5">
        <v>43264</v>
      </c>
      <c r="G5087">
        <v>657033336</v>
      </c>
      <c r="H5087" s="5">
        <v>43283</v>
      </c>
      <c r="I5087">
        <v>9620</v>
      </c>
      <c r="J5087" s="8">
        <v>437.2</v>
      </c>
      <c r="K5087" s="8">
        <v>263.33</v>
      </c>
      <c r="L5087" s="8">
        <v>4205864</v>
      </c>
      <c r="M5087" s="8">
        <v>2533234.6</v>
      </c>
      <c r="N5087" s="8">
        <v>1672629.4</v>
      </c>
    </row>
    <row r="5088" spans="1:14" x14ac:dyDescent="0.25">
      <c r="A5088" t="s">
        <v>9</v>
      </c>
      <c r="B5088" t="s">
        <v>24</v>
      </c>
      <c r="C5088" t="s">
        <v>36</v>
      </c>
      <c r="D5088" t="s">
        <v>3</v>
      </c>
      <c r="E5088" t="s">
        <v>23</v>
      </c>
      <c r="F5088" s="5">
        <v>44036</v>
      </c>
      <c r="G5088">
        <v>410740888</v>
      </c>
      <c r="H5088" s="5">
        <v>44075</v>
      </c>
      <c r="I5088">
        <v>6211</v>
      </c>
      <c r="J5088" s="8">
        <v>421.89</v>
      </c>
      <c r="K5088" s="8">
        <v>364.69</v>
      </c>
      <c r="L5088" s="8">
        <v>2620358.79</v>
      </c>
      <c r="M5088" s="8">
        <v>2265089.59</v>
      </c>
      <c r="N5088" s="8">
        <v>355269.2</v>
      </c>
    </row>
    <row r="5089" spans="1:14" x14ac:dyDescent="0.25">
      <c r="A5089" t="s">
        <v>9</v>
      </c>
      <c r="B5089" t="s">
        <v>91</v>
      </c>
      <c r="C5089" t="s">
        <v>36</v>
      </c>
      <c r="D5089" t="s">
        <v>7</v>
      </c>
      <c r="E5089" t="s">
        <v>4</v>
      </c>
      <c r="F5089" s="5">
        <v>44545</v>
      </c>
      <c r="G5089">
        <v>847317397</v>
      </c>
      <c r="H5089" s="5">
        <v>44548</v>
      </c>
      <c r="I5089">
        <v>8902</v>
      </c>
      <c r="J5089" s="8">
        <v>421.89</v>
      </c>
      <c r="K5089" s="8">
        <v>364.69</v>
      </c>
      <c r="L5089" s="8">
        <v>3755664.78</v>
      </c>
      <c r="M5089" s="8">
        <v>3246470.38</v>
      </c>
      <c r="N5089" s="8">
        <v>509194.4</v>
      </c>
    </row>
    <row r="5090" spans="1:14" x14ac:dyDescent="0.25">
      <c r="A5090" t="s">
        <v>9</v>
      </c>
      <c r="B5090" t="s">
        <v>92</v>
      </c>
      <c r="C5090" t="s">
        <v>11</v>
      </c>
      <c r="D5090" t="s">
        <v>3</v>
      </c>
      <c r="E5090" t="s">
        <v>15</v>
      </c>
      <c r="F5090" s="5">
        <v>44077</v>
      </c>
      <c r="G5090">
        <v>599624192</v>
      </c>
      <c r="H5090" s="5">
        <v>44095</v>
      </c>
      <c r="I5090">
        <v>978</v>
      </c>
      <c r="J5090" s="8">
        <v>47.45</v>
      </c>
      <c r="K5090" s="8">
        <v>31.79</v>
      </c>
      <c r="L5090" s="8">
        <v>46406.1</v>
      </c>
      <c r="M5090" s="8">
        <v>31090.62</v>
      </c>
      <c r="N5090" s="8">
        <v>15315.48</v>
      </c>
    </row>
    <row r="5091" spans="1:14" x14ac:dyDescent="0.25">
      <c r="A5091" t="s">
        <v>12</v>
      </c>
      <c r="B5091" t="s">
        <v>93</v>
      </c>
      <c r="C5091" t="s">
        <v>11</v>
      </c>
      <c r="D5091" t="s">
        <v>7</v>
      </c>
      <c r="E5091" t="s">
        <v>23</v>
      </c>
      <c r="F5091" s="5">
        <v>43849</v>
      </c>
      <c r="G5091">
        <v>170835101</v>
      </c>
      <c r="H5091" s="5">
        <v>43873</v>
      </c>
      <c r="I5091">
        <v>2758</v>
      </c>
      <c r="J5091" s="8">
        <v>47.45</v>
      </c>
      <c r="K5091" s="8">
        <v>31.79</v>
      </c>
      <c r="L5091" s="8">
        <v>130867.1</v>
      </c>
      <c r="M5091" s="8">
        <v>87676.82</v>
      </c>
      <c r="N5091" s="8">
        <v>43190.28</v>
      </c>
    </row>
    <row r="5092" spans="1:14" x14ac:dyDescent="0.25">
      <c r="A5092" t="s">
        <v>0</v>
      </c>
      <c r="B5092" t="s">
        <v>94</v>
      </c>
      <c r="C5092" t="s">
        <v>14</v>
      </c>
      <c r="D5092" t="s">
        <v>3</v>
      </c>
      <c r="E5092" t="s">
        <v>23</v>
      </c>
      <c r="F5092" s="5">
        <v>42386</v>
      </c>
      <c r="G5092">
        <v>584436452</v>
      </c>
      <c r="H5092" s="5">
        <v>42409</v>
      </c>
      <c r="I5092">
        <v>6588</v>
      </c>
      <c r="J5092" s="8">
        <v>205.7</v>
      </c>
      <c r="K5092" s="8">
        <v>117.11</v>
      </c>
      <c r="L5092" s="8">
        <v>1355151.6</v>
      </c>
      <c r="M5092" s="8">
        <v>771520.68</v>
      </c>
      <c r="N5092" s="8">
        <v>583630.92000000004</v>
      </c>
    </row>
    <row r="5093" spans="1:14" x14ac:dyDescent="0.25">
      <c r="A5093" t="s">
        <v>9</v>
      </c>
      <c r="B5093" t="s">
        <v>95</v>
      </c>
      <c r="C5093" t="s">
        <v>29</v>
      </c>
      <c r="D5093" t="s">
        <v>3</v>
      </c>
      <c r="E5093" t="s">
        <v>23</v>
      </c>
      <c r="F5093" s="5">
        <v>44106</v>
      </c>
      <c r="G5093">
        <v>234227073</v>
      </c>
      <c r="H5093" s="5">
        <v>44116</v>
      </c>
      <c r="I5093">
        <v>1851</v>
      </c>
      <c r="J5093" s="8">
        <v>651.21</v>
      </c>
      <c r="K5093" s="8">
        <v>524.96</v>
      </c>
      <c r="L5093" s="8">
        <v>1205389.71</v>
      </c>
      <c r="M5093" s="8">
        <v>971700.96</v>
      </c>
      <c r="N5093" s="8">
        <v>233688.75</v>
      </c>
    </row>
    <row r="5094" spans="1:14" x14ac:dyDescent="0.25">
      <c r="A5094" t="s">
        <v>9</v>
      </c>
      <c r="B5094" t="s">
        <v>96</v>
      </c>
      <c r="C5094" t="s">
        <v>29</v>
      </c>
      <c r="D5094" t="s">
        <v>3</v>
      </c>
      <c r="E5094" t="s">
        <v>4</v>
      </c>
      <c r="F5094" s="5">
        <v>43121</v>
      </c>
      <c r="G5094">
        <v>734318292</v>
      </c>
      <c r="H5094" s="5">
        <v>43163</v>
      </c>
      <c r="I5094">
        <v>9956</v>
      </c>
      <c r="J5094" s="8">
        <v>651.21</v>
      </c>
      <c r="K5094" s="8">
        <v>524.96</v>
      </c>
      <c r="L5094" s="8">
        <v>6483446.7599999998</v>
      </c>
      <c r="M5094" s="8">
        <v>5226501.76</v>
      </c>
      <c r="N5094" s="8">
        <v>1256945</v>
      </c>
    </row>
    <row r="5095" spans="1:14" x14ac:dyDescent="0.25">
      <c r="A5095" t="s">
        <v>0</v>
      </c>
      <c r="B5095" t="s">
        <v>97</v>
      </c>
      <c r="C5095" t="s">
        <v>6</v>
      </c>
      <c r="D5095" t="s">
        <v>3</v>
      </c>
      <c r="E5095" t="s">
        <v>23</v>
      </c>
      <c r="F5095" s="5">
        <v>43820</v>
      </c>
      <c r="G5095">
        <v>169133937</v>
      </c>
      <c r="H5095" s="5">
        <v>43830</v>
      </c>
      <c r="I5095">
        <v>9345</v>
      </c>
      <c r="J5095" s="8">
        <v>152.58000000000001</v>
      </c>
      <c r="K5095" s="8">
        <v>97.44</v>
      </c>
      <c r="L5095" s="8">
        <v>1425860.1</v>
      </c>
      <c r="M5095" s="8">
        <v>910576.8</v>
      </c>
      <c r="N5095" s="8">
        <v>515283.3</v>
      </c>
    </row>
    <row r="5096" spans="1:14" x14ac:dyDescent="0.25">
      <c r="A5096" t="s">
        <v>12</v>
      </c>
      <c r="B5096" t="s">
        <v>16</v>
      </c>
      <c r="C5096" t="s">
        <v>14</v>
      </c>
      <c r="D5096" t="s">
        <v>3</v>
      </c>
      <c r="E5096" t="s">
        <v>8</v>
      </c>
      <c r="F5096" s="5">
        <v>42059</v>
      </c>
      <c r="G5096">
        <v>743410336</v>
      </c>
      <c r="H5096" s="5">
        <v>42083</v>
      </c>
      <c r="I5096">
        <v>494</v>
      </c>
      <c r="J5096" s="8">
        <v>205.7</v>
      </c>
      <c r="K5096" s="8">
        <v>117.11</v>
      </c>
      <c r="L5096" s="8">
        <v>101615.8</v>
      </c>
      <c r="M5096" s="8">
        <v>57852.34</v>
      </c>
      <c r="N5096" s="8">
        <v>43763.46</v>
      </c>
    </row>
    <row r="5097" spans="1:14" x14ac:dyDescent="0.25">
      <c r="A5097" t="s">
        <v>9</v>
      </c>
      <c r="B5097" t="s">
        <v>98</v>
      </c>
      <c r="C5097" t="s">
        <v>65</v>
      </c>
      <c r="D5097" t="s">
        <v>7</v>
      </c>
      <c r="E5097" t="s">
        <v>15</v>
      </c>
      <c r="F5097" s="5">
        <v>42923</v>
      </c>
      <c r="G5097">
        <v>232196319</v>
      </c>
      <c r="H5097" s="5">
        <v>42951</v>
      </c>
      <c r="I5097">
        <v>905</v>
      </c>
      <c r="J5097" s="8">
        <v>668.27</v>
      </c>
      <c r="K5097" s="8">
        <v>502.54</v>
      </c>
      <c r="L5097" s="8">
        <v>604784.35</v>
      </c>
      <c r="M5097" s="8">
        <v>454798.7</v>
      </c>
      <c r="N5097" s="8">
        <v>149985.65</v>
      </c>
    </row>
    <row r="5098" spans="1:14" x14ac:dyDescent="0.25">
      <c r="A5098" t="s">
        <v>9</v>
      </c>
      <c r="B5098" t="s">
        <v>99</v>
      </c>
      <c r="C5098" t="s">
        <v>11</v>
      </c>
      <c r="D5098" t="s">
        <v>7</v>
      </c>
      <c r="E5098" t="s">
        <v>15</v>
      </c>
      <c r="F5098" s="5">
        <v>43281</v>
      </c>
      <c r="G5098">
        <v>530853211</v>
      </c>
      <c r="H5098" s="5">
        <v>43314</v>
      </c>
      <c r="I5098">
        <v>117</v>
      </c>
      <c r="J5098" s="8">
        <v>47.45</v>
      </c>
      <c r="K5098" s="8">
        <v>31.79</v>
      </c>
      <c r="L5098" s="8">
        <v>5551.65</v>
      </c>
      <c r="M5098" s="8">
        <v>3719.43</v>
      </c>
      <c r="N5098" s="8">
        <v>1832.22</v>
      </c>
    </row>
    <row r="5099" spans="1:14" x14ac:dyDescent="0.25">
      <c r="A5099" t="s">
        <v>20</v>
      </c>
      <c r="B5099" t="s">
        <v>70</v>
      </c>
      <c r="C5099" t="s">
        <v>45</v>
      </c>
      <c r="D5099" t="s">
        <v>3</v>
      </c>
      <c r="E5099" t="s">
        <v>15</v>
      </c>
      <c r="F5099" s="5">
        <v>44537</v>
      </c>
      <c r="G5099">
        <v>905054843</v>
      </c>
      <c r="H5099" s="5">
        <v>44208</v>
      </c>
      <c r="I5099">
        <v>4695</v>
      </c>
      <c r="J5099" s="8">
        <v>9.33</v>
      </c>
      <c r="K5099" s="8">
        <v>6.92</v>
      </c>
      <c r="L5099" s="8">
        <v>43804.35</v>
      </c>
      <c r="M5099" s="8">
        <v>32489.4</v>
      </c>
      <c r="N5099" s="8">
        <v>11314.95</v>
      </c>
    </row>
    <row r="5100" spans="1:14" x14ac:dyDescent="0.25">
      <c r="A5100" t="s">
        <v>17</v>
      </c>
      <c r="B5100" t="s">
        <v>59</v>
      </c>
      <c r="C5100" t="s">
        <v>65</v>
      </c>
      <c r="D5100" t="s">
        <v>7</v>
      </c>
      <c r="E5100" t="s">
        <v>8</v>
      </c>
      <c r="F5100" s="5">
        <v>42640</v>
      </c>
      <c r="G5100">
        <v>240787541</v>
      </c>
      <c r="H5100" s="5">
        <v>42687</v>
      </c>
      <c r="I5100">
        <v>3239</v>
      </c>
      <c r="J5100" s="8">
        <v>668.27</v>
      </c>
      <c r="K5100" s="8">
        <v>502.54</v>
      </c>
      <c r="L5100" s="8">
        <v>2164526.5299999998</v>
      </c>
      <c r="M5100" s="8">
        <v>1627727.06</v>
      </c>
      <c r="N5100" s="8">
        <v>536799.47</v>
      </c>
    </row>
    <row r="5101" spans="1:14" x14ac:dyDescent="0.25">
      <c r="A5101" t="s">
        <v>9</v>
      </c>
      <c r="B5101" t="s">
        <v>100</v>
      </c>
      <c r="C5101" t="s">
        <v>36</v>
      </c>
      <c r="D5101" t="s">
        <v>3</v>
      </c>
      <c r="E5101" t="s">
        <v>15</v>
      </c>
      <c r="F5101" s="5">
        <v>44703</v>
      </c>
      <c r="G5101">
        <v>194350135</v>
      </c>
      <c r="H5101" s="5">
        <v>44717</v>
      </c>
      <c r="I5101">
        <v>1379</v>
      </c>
      <c r="J5101" s="8">
        <v>421.89</v>
      </c>
      <c r="K5101" s="8">
        <v>364.69</v>
      </c>
      <c r="L5101" s="8">
        <v>581786.31000000006</v>
      </c>
      <c r="M5101" s="8">
        <v>502907.51</v>
      </c>
      <c r="N5101" s="8">
        <v>78878.8</v>
      </c>
    </row>
    <row r="5102" spans="1:14" x14ac:dyDescent="0.25">
      <c r="A5102" t="s">
        <v>12</v>
      </c>
      <c r="B5102" t="s">
        <v>32</v>
      </c>
      <c r="C5102" t="s">
        <v>65</v>
      </c>
      <c r="D5102" t="s">
        <v>3</v>
      </c>
      <c r="E5102" t="s">
        <v>15</v>
      </c>
      <c r="F5102" s="5">
        <v>43567</v>
      </c>
      <c r="G5102">
        <v>242353951</v>
      </c>
      <c r="H5102" s="5">
        <v>43568</v>
      </c>
      <c r="I5102">
        <v>6775</v>
      </c>
      <c r="J5102" s="8">
        <v>668.27</v>
      </c>
      <c r="K5102" s="8">
        <v>502.54</v>
      </c>
      <c r="L5102" s="8">
        <v>4527529.25</v>
      </c>
      <c r="M5102" s="8">
        <v>3404708.5</v>
      </c>
      <c r="N5102" s="8">
        <v>1122820.75</v>
      </c>
    </row>
    <row r="5103" spans="1:14" x14ac:dyDescent="0.25">
      <c r="A5103" t="s">
        <v>0</v>
      </c>
      <c r="B5103" t="s">
        <v>101</v>
      </c>
      <c r="C5103" t="s">
        <v>57</v>
      </c>
      <c r="D5103" t="s">
        <v>7</v>
      </c>
      <c r="E5103" t="s">
        <v>8</v>
      </c>
      <c r="F5103" s="5">
        <v>44121</v>
      </c>
      <c r="G5103">
        <v>831722819</v>
      </c>
      <c r="H5103" s="5">
        <v>44130</v>
      </c>
      <c r="I5103">
        <v>4120</v>
      </c>
      <c r="J5103" s="8">
        <v>154.06</v>
      </c>
      <c r="K5103" s="8">
        <v>90.93</v>
      </c>
      <c r="L5103" s="8">
        <v>634727.19999999995</v>
      </c>
      <c r="M5103" s="8">
        <v>374631.6</v>
      </c>
      <c r="N5103" s="8">
        <v>260095.6</v>
      </c>
    </row>
    <row r="5104" spans="1:14" x14ac:dyDescent="0.25">
      <c r="A5104" t="s">
        <v>9</v>
      </c>
      <c r="B5104" t="s">
        <v>102</v>
      </c>
      <c r="C5104" t="s">
        <v>31</v>
      </c>
      <c r="D5104" t="s">
        <v>3</v>
      </c>
      <c r="E5104" t="s">
        <v>15</v>
      </c>
      <c r="F5104" s="5">
        <v>44027</v>
      </c>
      <c r="G5104">
        <v>229693067</v>
      </c>
      <c r="H5104" s="5">
        <v>44027</v>
      </c>
      <c r="I5104">
        <v>138</v>
      </c>
      <c r="J5104" s="8">
        <v>437.2</v>
      </c>
      <c r="K5104" s="8">
        <v>263.33</v>
      </c>
      <c r="L5104" s="8">
        <v>60333.599999999999</v>
      </c>
      <c r="M5104" s="8">
        <v>36339.54</v>
      </c>
      <c r="N5104" s="8">
        <v>23994.06</v>
      </c>
    </row>
    <row r="5105" spans="1:14" x14ac:dyDescent="0.25">
      <c r="A5105" t="s">
        <v>9</v>
      </c>
      <c r="B5105" t="s">
        <v>103</v>
      </c>
      <c r="C5105" t="s">
        <v>14</v>
      </c>
      <c r="D5105" t="s">
        <v>7</v>
      </c>
      <c r="E5105" t="s">
        <v>23</v>
      </c>
      <c r="F5105" s="5">
        <v>43604</v>
      </c>
      <c r="G5105">
        <v>373813521</v>
      </c>
      <c r="H5105" s="5">
        <v>43631</v>
      </c>
      <c r="I5105">
        <v>8583</v>
      </c>
      <c r="J5105" s="8">
        <v>205.7</v>
      </c>
      <c r="K5105" s="8">
        <v>117.11</v>
      </c>
      <c r="L5105" s="8">
        <v>1765523.1</v>
      </c>
      <c r="M5105" s="8">
        <v>1005155.13</v>
      </c>
      <c r="N5105" s="8">
        <v>760367.97</v>
      </c>
    </row>
    <row r="5106" spans="1:14" x14ac:dyDescent="0.25">
      <c r="A5106" t="s">
        <v>9</v>
      </c>
      <c r="B5106" t="s">
        <v>104</v>
      </c>
      <c r="C5106" t="s">
        <v>11</v>
      </c>
      <c r="D5106" t="s">
        <v>3</v>
      </c>
      <c r="E5106" t="s">
        <v>8</v>
      </c>
      <c r="F5106" s="5">
        <v>42833</v>
      </c>
      <c r="G5106">
        <v>121945512</v>
      </c>
      <c r="H5106" s="5">
        <v>42837</v>
      </c>
      <c r="I5106">
        <v>5242</v>
      </c>
      <c r="J5106" s="8">
        <v>47.45</v>
      </c>
      <c r="K5106" s="8">
        <v>31.79</v>
      </c>
      <c r="L5106" s="8">
        <v>248732.9</v>
      </c>
      <c r="M5106" s="8">
        <v>166643.18</v>
      </c>
      <c r="N5106" s="8">
        <v>82089.72</v>
      </c>
    </row>
    <row r="5107" spans="1:14" x14ac:dyDescent="0.25">
      <c r="A5107" t="s">
        <v>20</v>
      </c>
      <c r="B5107" t="s">
        <v>52</v>
      </c>
      <c r="C5107" t="s">
        <v>45</v>
      </c>
      <c r="D5107" t="s">
        <v>7</v>
      </c>
      <c r="E5107" t="s">
        <v>15</v>
      </c>
      <c r="F5107" s="5">
        <v>42314</v>
      </c>
      <c r="G5107">
        <v>202262866</v>
      </c>
      <c r="H5107" s="5">
        <v>42352</v>
      </c>
      <c r="I5107">
        <v>2932</v>
      </c>
      <c r="J5107" s="8">
        <v>9.33</v>
      </c>
      <c r="K5107" s="8">
        <v>6.92</v>
      </c>
      <c r="L5107" s="8">
        <v>27355.56</v>
      </c>
      <c r="M5107" s="8">
        <v>20289.439999999999</v>
      </c>
      <c r="N5107" s="8">
        <v>7066.12</v>
      </c>
    </row>
    <row r="5108" spans="1:14" x14ac:dyDescent="0.25">
      <c r="A5108" t="s">
        <v>20</v>
      </c>
      <c r="B5108" t="s">
        <v>46</v>
      </c>
      <c r="C5108" t="s">
        <v>19</v>
      </c>
      <c r="D5108" t="s">
        <v>7</v>
      </c>
      <c r="E5108" t="s">
        <v>4</v>
      </c>
      <c r="F5108" s="5">
        <v>42725</v>
      </c>
      <c r="G5108">
        <v>963251912</v>
      </c>
      <c r="H5108" s="5">
        <v>42767</v>
      </c>
      <c r="I5108">
        <v>6501</v>
      </c>
      <c r="J5108" s="8">
        <v>81.73</v>
      </c>
      <c r="K5108" s="8">
        <v>56.67</v>
      </c>
      <c r="L5108" s="8">
        <v>531326.73</v>
      </c>
      <c r="M5108" s="8">
        <v>368411.67</v>
      </c>
      <c r="N5108" s="8">
        <v>162915.06</v>
      </c>
    </row>
    <row r="5109" spans="1:14" x14ac:dyDescent="0.25">
      <c r="A5109" t="s">
        <v>0</v>
      </c>
      <c r="B5109" t="s">
        <v>1</v>
      </c>
      <c r="C5109" t="s">
        <v>65</v>
      </c>
      <c r="D5109" t="s">
        <v>3</v>
      </c>
      <c r="E5109" t="s">
        <v>4</v>
      </c>
      <c r="F5109" s="5">
        <v>44794</v>
      </c>
      <c r="G5109">
        <v>123711478</v>
      </c>
      <c r="H5109" s="5">
        <v>44817</v>
      </c>
      <c r="I5109">
        <v>7830</v>
      </c>
      <c r="J5109" s="8">
        <v>668.27</v>
      </c>
      <c r="K5109" s="8">
        <v>502.54</v>
      </c>
      <c r="L5109" s="8">
        <v>5232554.0999999996</v>
      </c>
      <c r="M5109" s="8">
        <v>3934888.2</v>
      </c>
      <c r="N5109" s="8">
        <v>1297665.8999999999</v>
      </c>
    </row>
    <row r="5110" spans="1:14" x14ac:dyDescent="0.25">
      <c r="A5110" t="s">
        <v>0</v>
      </c>
      <c r="B5110" t="s">
        <v>101</v>
      </c>
      <c r="C5110" t="s">
        <v>22</v>
      </c>
      <c r="D5110" t="s">
        <v>7</v>
      </c>
      <c r="E5110" t="s">
        <v>15</v>
      </c>
      <c r="F5110" s="5">
        <v>44785</v>
      </c>
      <c r="G5110">
        <v>422752892</v>
      </c>
      <c r="H5110" s="5">
        <v>44785</v>
      </c>
      <c r="I5110">
        <v>830</v>
      </c>
      <c r="J5110" s="8">
        <v>109.28</v>
      </c>
      <c r="K5110" s="8">
        <v>35.840000000000003</v>
      </c>
      <c r="L5110" s="8">
        <v>90702.399999999994</v>
      </c>
      <c r="M5110" s="8">
        <v>29747.200000000001</v>
      </c>
      <c r="N5110" s="8">
        <v>60955.199999999997</v>
      </c>
    </row>
    <row r="5111" spans="1:14" x14ac:dyDescent="0.25">
      <c r="A5111" t="s">
        <v>9</v>
      </c>
      <c r="B5111" t="s">
        <v>105</v>
      </c>
      <c r="C5111" t="s">
        <v>45</v>
      </c>
      <c r="D5111" t="s">
        <v>3</v>
      </c>
      <c r="E5111" t="s">
        <v>23</v>
      </c>
      <c r="F5111" s="5">
        <v>44126</v>
      </c>
      <c r="G5111">
        <v>169799983</v>
      </c>
      <c r="H5111" s="5">
        <v>44155</v>
      </c>
      <c r="I5111">
        <v>6443</v>
      </c>
      <c r="J5111" s="8">
        <v>9.33</v>
      </c>
      <c r="K5111" s="8">
        <v>6.92</v>
      </c>
      <c r="L5111" s="8">
        <v>60113.19</v>
      </c>
      <c r="M5111" s="8">
        <v>44585.56</v>
      </c>
      <c r="N5111" s="8">
        <v>15527.63</v>
      </c>
    </row>
    <row r="5112" spans="1:14" x14ac:dyDescent="0.25">
      <c r="A5112" t="s">
        <v>9</v>
      </c>
      <c r="B5112" t="s">
        <v>106</v>
      </c>
      <c r="C5112" t="s">
        <v>57</v>
      </c>
      <c r="D5112" t="s">
        <v>3</v>
      </c>
      <c r="E5112" t="s">
        <v>4</v>
      </c>
      <c r="F5112" s="5">
        <v>43170</v>
      </c>
      <c r="G5112">
        <v>894589078</v>
      </c>
      <c r="H5112" s="5">
        <v>43200</v>
      </c>
      <c r="I5112">
        <v>7643</v>
      </c>
      <c r="J5112" s="8">
        <v>154.06</v>
      </c>
      <c r="K5112" s="8">
        <v>90.93</v>
      </c>
      <c r="L5112" s="8">
        <v>1177480.58</v>
      </c>
      <c r="M5112" s="8">
        <v>694977.99</v>
      </c>
      <c r="N5112" s="8">
        <v>482502.59</v>
      </c>
    </row>
    <row r="5113" spans="1:14" x14ac:dyDescent="0.25">
      <c r="A5113" t="s">
        <v>12</v>
      </c>
      <c r="B5113" t="s">
        <v>107</v>
      </c>
      <c r="C5113" t="s">
        <v>29</v>
      </c>
      <c r="D5113" t="s">
        <v>7</v>
      </c>
      <c r="E5113" t="s">
        <v>4</v>
      </c>
      <c r="F5113" s="5">
        <v>42585</v>
      </c>
      <c r="G5113">
        <v>597169005</v>
      </c>
      <c r="H5113" s="5">
        <v>42596</v>
      </c>
      <c r="I5113">
        <v>4434</v>
      </c>
      <c r="J5113" s="8">
        <v>651.21</v>
      </c>
      <c r="K5113" s="8">
        <v>524.96</v>
      </c>
      <c r="L5113" s="8">
        <v>2887465.14</v>
      </c>
      <c r="M5113" s="8">
        <v>2327672.64</v>
      </c>
      <c r="N5113" s="8">
        <v>559792.5</v>
      </c>
    </row>
    <row r="5114" spans="1:14" x14ac:dyDescent="0.25">
      <c r="A5114" t="s">
        <v>9</v>
      </c>
      <c r="B5114" t="s">
        <v>88</v>
      </c>
      <c r="C5114" t="s">
        <v>29</v>
      </c>
      <c r="D5114" t="s">
        <v>7</v>
      </c>
      <c r="E5114" t="s">
        <v>23</v>
      </c>
      <c r="F5114" s="5">
        <v>42120</v>
      </c>
      <c r="G5114">
        <v>497901093</v>
      </c>
      <c r="H5114" s="5">
        <v>42166</v>
      </c>
      <c r="I5114">
        <v>8853</v>
      </c>
      <c r="J5114" s="8">
        <v>651.21</v>
      </c>
      <c r="K5114" s="8">
        <v>524.96</v>
      </c>
      <c r="L5114" s="8">
        <v>5765162.1299999999</v>
      </c>
      <c r="M5114" s="8">
        <v>4647470.88</v>
      </c>
      <c r="N5114" s="8">
        <v>1117691.25</v>
      </c>
    </row>
    <row r="5115" spans="1:14" x14ac:dyDescent="0.25">
      <c r="A5115" t="s">
        <v>9</v>
      </c>
      <c r="B5115" t="s">
        <v>89</v>
      </c>
      <c r="C5115" t="s">
        <v>19</v>
      </c>
      <c r="D5115" t="s">
        <v>3</v>
      </c>
      <c r="E5115" t="s">
        <v>4</v>
      </c>
      <c r="F5115" s="5">
        <v>44758</v>
      </c>
      <c r="G5115">
        <v>987459170</v>
      </c>
      <c r="H5115" s="5">
        <v>44800</v>
      </c>
      <c r="I5115">
        <v>9967</v>
      </c>
      <c r="J5115" s="8">
        <v>81.73</v>
      </c>
      <c r="K5115" s="8">
        <v>56.67</v>
      </c>
      <c r="L5115" s="8">
        <v>814602.91</v>
      </c>
      <c r="M5115" s="8">
        <v>564829.89</v>
      </c>
      <c r="N5115" s="8">
        <v>249773.02</v>
      </c>
    </row>
    <row r="5116" spans="1:14" x14ac:dyDescent="0.25">
      <c r="A5116" t="s">
        <v>12</v>
      </c>
      <c r="B5116" t="s">
        <v>108</v>
      </c>
      <c r="C5116" t="s">
        <v>19</v>
      </c>
      <c r="D5116" t="s">
        <v>7</v>
      </c>
      <c r="E5116" t="s">
        <v>4</v>
      </c>
      <c r="F5116" s="5">
        <v>44218</v>
      </c>
      <c r="G5116">
        <v>276829564</v>
      </c>
      <c r="H5116" s="5">
        <v>44240</v>
      </c>
      <c r="I5116">
        <v>8875</v>
      </c>
      <c r="J5116" s="8">
        <v>81.73</v>
      </c>
      <c r="K5116" s="8">
        <v>56.67</v>
      </c>
      <c r="L5116" s="8">
        <v>725353.75</v>
      </c>
      <c r="M5116" s="8">
        <v>502946.25</v>
      </c>
      <c r="N5116" s="8">
        <v>222407.5</v>
      </c>
    </row>
    <row r="5117" spans="1:14" x14ac:dyDescent="0.25">
      <c r="A5117" t="s">
        <v>9</v>
      </c>
      <c r="B5117" t="s">
        <v>109</v>
      </c>
      <c r="C5117" t="s">
        <v>65</v>
      </c>
      <c r="D5117" t="s">
        <v>7</v>
      </c>
      <c r="E5117" t="s">
        <v>23</v>
      </c>
      <c r="F5117" s="5">
        <v>42146</v>
      </c>
      <c r="G5117">
        <v>247311103</v>
      </c>
      <c r="H5117" s="5">
        <v>42196</v>
      </c>
      <c r="I5117">
        <v>3706</v>
      </c>
      <c r="J5117" s="8">
        <v>668.27</v>
      </c>
      <c r="K5117" s="8">
        <v>502.54</v>
      </c>
      <c r="L5117" s="8">
        <v>2476608.62</v>
      </c>
      <c r="M5117" s="8">
        <v>1862413.24</v>
      </c>
      <c r="N5117" s="8">
        <v>614195.38</v>
      </c>
    </row>
    <row r="5118" spans="1:14" x14ac:dyDescent="0.25">
      <c r="A5118" t="s">
        <v>9</v>
      </c>
      <c r="B5118" t="s">
        <v>110</v>
      </c>
      <c r="C5118" t="s">
        <v>45</v>
      </c>
      <c r="D5118" t="s">
        <v>7</v>
      </c>
      <c r="E5118" t="s">
        <v>4</v>
      </c>
      <c r="F5118" s="5">
        <v>42197</v>
      </c>
      <c r="G5118">
        <v>600515115</v>
      </c>
      <c r="H5118" s="5">
        <v>42246</v>
      </c>
      <c r="I5118">
        <v>4622</v>
      </c>
      <c r="J5118" s="8">
        <v>9.33</v>
      </c>
      <c r="K5118" s="8">
        <v>6.92</v>
      </c>
      <c r="L5118" s="8">
        <v>43123.26</v>
      </c>
      <c r="M5118" s="8">
        <v>31984.240000000002</v>
      </c>
      <c r="N5118" s="8">
        <v>11139.02</v>
      </c>
    </row>
    <row r="5119" spans="1:14" x14ac:dyDescent="0.25">
      <c r="A5119" t="s">
        <v>9</v>
      </c>
      <c r="B5119" t="s">
        <v>98</v>
      </c>
      <c r="C5119" t="s">
        <v>29</v>
      </c>
      <c r="D5119" t="s">
        <v>7</v>
      </c>
      <c r="E5119" t="s">
        <v>4</v>
      </c>
      <c r="F5119" s="5">
        <v>42335</v>
      </c>
      <c r="G5119">
        <v>208365428</v>
      </c>
      <c r="H5119" s="5">
        <v>42367</v>
      </c>
      <c r="I5119">
        <v>8815</v>
      </c>
      <c r="J5119" s="8">
        <v>651.21</v>
      </c>
      <c r="K5119" s="8">
        <v>524.96</v>
      </c>
      <c r="L5119" s="8">
        <v>5740416.1500000004</v>
      </c>
      <c r="M5119" s="8">
        <v>4627522.4000000004</v>
      </c>
      <c r="N5119" s="8">
        <v>1112893.75</v>
      </c>
    </row>
    <row r="5120" spans="1:14" x14ac:dyDescent="0.25">
      <c r="A5120" t="s">
        <v>9</v>
      </c>
      <c r="B5120" t="s">
        <v>111</v>
      </c>
      <c r="C5120" t="s">
        <v>19</v>
      </c>
      <c r="D5120" t="s">
        <v>3</v>
      </c>
      <c r="E5120" t="s">
        <v>15</v>
      </c>
      <c r="F5120" s="5">
        <v>43259</v>
      </c>
      <c r="G5120">
        <v>263098371</v>
      </c>
      <c r="H5120" s="5">
        <v>43285</v>
      </c>
      <c r="I5120">
        <v>5509</v>
      </c>
      <c r="J5120" s="8">
        <v>81.73</v>
      </c>
      <c r="K5120" s="8">
        <v>56.67</v>
      </c>
      <c r="L5120" s="8">
        <v>450250.57</v>
      </c>
      <c r="M5120" s="8">
        <v>312195.03000000003</v>
      </c>
      <c r="N5120" s="8">
        <v>138055.54</v>
      </c>
    </row>
    <row r="5121" spans="1:14" x14ac:dyDescent="0.25">
      <c r="A5121" t="s">
        <v>20</v>
      </c>
      <c r="B5121" t="s">
        <v>52</v>
      </c>
      <c r="C5121" t="s">
        <v>29</v>
      </c>
      <c r="D5121" t="s">
        <v>3</v>
      </c>
      <c r="E5121" t="s">
        <v>15</v>
      </c>
      <c r="F5121" s="5">
        <v>43790</v>
      </c>
      <c r="G5121">
        <v>227262771</v>
      </c>
      <c r="H5121" s="5">
        <v>43471</v>
      </c>
      <c r="I5121">
        <v>959</v>
      </c>
      <c r="J5121" s="8">
        <v>651.21</v>
      </c>
      <c r="K5121" s="8">
        <v>524.96</v>
      </c>
      <c r="L5121" s="8">
        <v>624510.39</v>
      </c>
      <c r="M5121" s="8">
        <v>503436.64</v>
      </c>
      <c r="N5121" s="8">
        <v>121073.75</v>
      </c>
    </row>
    <row r="5122" spans="1:14" x14ac:dyDescent="0.25">
      <c r="A5122" t="s">
        <v>9</v>
      </c>
      <c r="B5122" t="s">
        <v>112</v>
      </c>
      <c r="C5122" t="s">
        <v>29</v>
      </c>
      <c r="D5122" t="s">
        <v>7</v>
      </c>
      <c r="E5122" t="s">
        <v>23</v>
      </c>
      <c r="F5122" s="5">
        <v>44756</v>
      </c>
      <c r="G5122">
        <v>983719956</v>
      </c>
      <c r="H5122" s="5">
        <v>44774</v>
      </c>
      <c r="I5122">
        <v>3450</v>
      </c>
      <c r="J5122" s="8">
        <v>651.21</v>
      </c>
      <c r="K5122" s="8">
        <v>524.96</v>
      </c>
      <c r="L5122" s="8">
        <v>2246674.5</v>
      </c>
      <c r="M5122" s="8">
        <v>1811112</v>
      </c>
      <c r="N5122" s="8">
        <v>435562.5</v>
      </c>
    </row>
    <row r="5123" spans="1:14" x14ac:dyDescent="0.25">
      <c r="A5123" t="s">
        <v>9</v>
      </c>
      <c r="B5123" t="s">
        <v>113</v>
      </c>
      <c r="C5123" t="s">
        <v>2</v>
      </c>
      <c r="D5123" t="s">
        <v>7</v>
      </c>
      <c r="E5123" t="s">
        <v>23</v>
      </c>
      <c r="F5123" s="5">
        <v>43482</v>
      </c>
      <c r="G5123">
        <v>785643756</v>
      </c>
      <c r="H5123" s="5">
        <v>43491</v>
      </c>
      <c r="I5123">
        <v>8301</v>
      </c>
      <c r="J5123" s="8">
        <v>255.28</v>
      </c>
      <c r="K5123" s="8">
        <v>159.41999999999999</v>
      </c>
      <c r="L5123" s="8">
        <v>2119079.2799999998</v>
      </c>
      <c r="M5123" s="8">
        <v>1323345.42</v>
      </c>
      <c r="N5123" s="8">
        <v>795733.86</v>
      </c>
    </row>
    <row r="5124" spans="1:14" x14ac:dyDescent="0.25">
      <c r="A5124" t="s">
        <v>9</v>
      </c>
      <c r="B5124" t="s">
        <v>95</v>
      </c>
      <c r="C5124" t="s">
        <v>29</v>
      </c>
      <c r="D5124" t="s">
        <v>3</v>
      </c>
      <c r="E5124" t="s">
        <v>8</v>
      </c>
      <c r="F5124" s="5">
        <v>42384</v>
      </c>
      <c r="G5124">
        <v>206520497</v>
      </c>
      <c r="H5124" s="5">
        <v>42434</v>
      </c>
      <c r="I5124">
        <v>2859</v>
      </c>
      <c r="J5124" s="8">
        <v>651.21</v>
      </c>
      <c r="K5124" s="8">
        <v>524.96</v>
      </c>
      <c r="L5124" s="8">
        <v>1861809.39</v>
      </c>
      <c r="M5124" s="8">
        <v>1500860.64</v>
      </c>
      <c r="N5124" s="8">
        <v>360948.75</v>
      </c>
    </row>
    <row r="5125" spans="1:14" x14ac:dyDescent="0.25">
      <c r="A5125" t="s">
        <v>9</v>
      </c>
      <c r="B5125" t="s">
        <v>44</v>
      </c>
      <c r="C5125" t="s">
        <v>31</v>
      </c>
      <c r="D5125" t="s">
        <v>3</v>
      </c>
      <c r="E5125" t="s">
        <v>8</v>
      </c>
      <c r="F5125" s="5">
        <v>44339</v>
      </c>
      <c r="G5125">
        <v>790149009</v>
      </c>
      <c r="H5125" s="5">
        <v>44345</v>
      </c>
      <c r="I5125">
        <v>1505</v>
      </c>
      <c r="J5125" s="8">
        <v>437.2</v>
      </c>
      <c r="K5125" s="8">
        <v>263.33</v>
      </c>
      <c r="L5125" s="8">
        <v>657986</v>
      </c>
      <c r="M5125" s="8">
        <v>396311.65</v>
      </c>
      <c r="N5125" s="8">
        <v>261674.35</v>
      </c>
    </row>
    <row r="5126" spans="1:14" x14ac:dyDescent="0.25">
      <c r="A5126" t="s">
        <v>9</v>
      </c>
      <c r="B5126" t="s">
        <v>114</v>
      </c>
      <c r="C5126" t="s">
        <v>14</v>
      </c>
      <c r="D5126" t="s">
        <v>3</v>
      </c>
      <c r="E5126" t="s">
        <v>4</v>
      </c>
      <c r="F5126" s="5">
        <v>43381</v>
      </c>
      <c r="G5126">
        <v>100640618</v>
      </c>
      <c r="H5126" s="5">
        <v>43391</v>
      </c>
      <c r="I5126">
        <v>650</v>
      </c>
      <c r="J5126" s="8">
        <v>205.7</v>
      </c>
      <c r="K5126" s="8">
        <v>117.11</v>
      </c>
      <c r="L5126" s="8">
        <v>133705</v>
      </c>
      <c r="M5126" s="8">
        <v>76121.5</v>
      </c>
      <c r="N5126" s="8">
        <v>57583.5</v>
      </c>
    </row>
    <row r="5127" spans="1:14" x14ac:dyDescent="0.25">
      <c r="A5127" t="s">
        <v>9</v>
      </c>
      <c r="B5127" t="s">
        <v>27</v>
      </c>
      <c r="C5127" t="s">
        <v>19</v>
      </c>
      <c r="D5127" t="s">
        <v>3</v>
      </c>
      <c r="E5127" t="s">
        <v>15</v>
      </c>
      <c r="F5127" s="5">
        <v>42517</v>
      </c>
      <c r="G5127">
        <v>272419154</v>
      </c>
      <c r="H5127" s="5">
        <v>42548</v>
      </c>
      <c r="I5127">
        <v>3736</v>
      </c>
      <c r="J5127" s="8">
        <v>81.73</v>
      </c>
      <c r="K5127" s="8">
        <v>56.67</v>
      </c>
      <c r="L5127" s="8">
        <v>305343.28000000003</v>
      </c>
      <c r="M5127" s="8">
        <v>211719.12</v>
      </c>
      <c r="N5127" s="8">
        <v>93624.16</v>
      </c>
    </row>
    <row r="5128" spans="1:14" x14ac:dyDescent="0.25">
      <c r="A5128" t="s">
        <v>9</v>
      </c>
      <c r="B5128" t="s">
        <v>100</v>
      </c>
      <c r="C5128" t="s">
        <v>36</v>
      </c>
      <c r="D5128" t="s">
        <v>7</v>
      </c>
      <c r="E5128" t="s">
        <v>4</v>
      </c>
      <c r="F5128" s="5">
        <v>42062</v>
      </c>
      <c r="G5128">
        <v>360220944</v>
      </c>
      <c r="H5128" s="5">
        <v>42062</v>
      </c>
      <c r="I5128">
        <v>6237</v>
      </c>
      <c r="J5128" s="8">
        <v>421.89</v>
      </c>
      <c r="K5128" s="8">
        <v>364.69</v>
      </c>
      <c r="L5128" s="8">
        <v>2631327.9300000002</v>
      </c>
      <c r="M5128" s="8">
        <v>2274571.5299999998</v>
      </c>
      <c r="N5128" s="8">
        <v>356756.4</v>
      </c>
    </row>
    <row r="5129" spans="1:14" x14ac:dyDescent="0.25">
      <c r="A5129" t="s">
        <v>12</v>
      </c>
      <c r="B5129" t="s">
        <v>115</v>
      </c>
      <c r="C5129" t="s">
        <v>11</v>
      </c>
      <c r="D5129" t="s">
        <v>7</v>
      </c>
      <c r="E5129" t="s">
        <v>8</v>
      </c>
      <c r="F5129" s="5">
        <v>43374</v>
      </c>
      <c r="G5129">
        <v>389094817</v>
      </c>
      <c r="H5129" s="5">
        <v>43415</v>
      </c>
      <c r="I5129">
        <v>658</v>
      </c>
      <c r="J5129" s="8">
        <v>47.45</v>
      </c>
      <c r="K5129" s="8">
        <v>31.79</v>
      </c>
      <c r="L5129" s="8">
        <v>31222.1</v>
      </c>
      <c r="M5129" s="8">
        <v>20917.82</v>
      </c>
      <c r="N5129" s="8">
        <v>10304.280000000001</v>
      </c>
    </row>
    <row r="5130" spans="1:14" x14ac:dyDescent="0.25">
      <c r="A5130" t="s">
        <v>9</v>
      </c>
      <c r="B5130" t="s">
        <v>87</v>
      </c>
      <c r="C5130" t="s">
        <v>36</v>
      </c>
      <c r="D5130" t="s">
        <v>7</v>
      </c>
      <c r="E5130" t="s">
        <v>15</v>
      </c>
      <c r="F5130" s="5">
        <v>43970</v>
      </c>
      <c r="G5130">
        <v>904402101</v>
      </c>
      <c r="H5130" s="5">
        <v>44005</v>
      </c>
      <c r="I5130">
        <v>1534</v>
      </c>
      <c r="J5130" s="8">
        <v>421.89</v>
      </c>
      <c r="K5130" s="8">
        <v>364.69</v>
      </c>
      <c r="L5130" s="8">
        <v>647179.26</v>
      </c>
      <c r="M5130" s="8">
        <v>559434.46</v>
      </c>
      <c r="N5130" s="8">
        <v>87744.8</v>
      </c>
    </row>
    <row r="5131" spans="1:14" x14ac:dyDescent="0.25">
      <c r="A5131" t="s">
        <v>9</v>
      </c>
      <c r="B5131" t="s">
        <v>116</v>
      </c>
      <c r="C5131" t="s">
        <v>57</v>
      </c>
      <c r="D5131" t="s">
        <v>3</v>
      </c>
      <c r="E5131" t="s">
        <v>23</v>
      </c>
      <c r="F5131" s="5">
        <v>44605</v>
      </c>
      <c r="G5131">
        <v>721816623</v>
      </c>
      <c r="H5131" s="5">
        <v>44609</v>
      </c>
      <c r="I5131">
        <v>434</v>
      </c>
      <c r="J5131" s="8">
        <v>154.06</v>
      </c>
      <c r="K5131" s="8">
        <v>90.93</v>
      </c>
      <c r="L5131" s="8">
        <v>66862.039999999994</v>
      </c>
      <c r="M5131" s="8">
        <v>39463.620000000003</v>
      </c>
      <c r="N5131" s="8">
        <v>27398.42</v>
      </c>
    </row>
    <row r="5132" spans="1:14" x14ac:dyDescent="0.25">
      <c r="A5132" t="s">
        <v>9</v>
      </c>
      <c r="B5132" t="s">
        <v>56</v>
      </c>
      <c r="C5132" t="s">
        <v>6</v>
      </c>
      <c r="D5132" t="s">
        <v>3</v>
      </c>
      <c r="E5132" t="s">
        <v>23</v>
      </c>
      <c r="F5132" s="5">
        <v>44228</v>
      </c>
      <c r="G5132">
        <v>977324712</v>
      </c>
      <c r="H5132" s="5">
        <v>44265</v>
      </c>
      <c r="I5132">
        <v>955</v>
      </c>
      <c r="J5132" s="8">
        <v>152.58000000000001</v>
      </c>
      <c r="K5132" s="8">
        <v>97.44</v>
      </c>
      <c r="L5132" s="8">
        <v>145713.9</v>
      </c>
      <c r="M5132" s="8">
        <v>93055.2</v>
      </c>
      <c r="N5132" s="8">
        <v>52658.7</v>
      </c>
    </row>
    <row r="5133" spans="1:14" x14ac:dyDescent="0.25">
      <c r="A5133" t="s">
        <v>9</v>
      </c>
      <c r="B5133" t="s">
        <v>117</v>
      </c>
      <c r="C5133" t="s">
        <v>11</v>
      </c>
      <c r="D5133" t="s">
        <v>3</v>
      </c>
      <c r="E5133" t="s">
        <v>8</v>
      </c>
      <c r="F5133" s="5">
        <v>42254</v>
      </c>
      <c r="G5133">
        <v>177225196</v>
      </c>
      <c r="H5133" s="5">
        <v>42259</v>
      </c>
      <c r="I5133">
        <v>3729</v>
      </c>
      <c r="J5133" s="8">
        <v>47.45</v>
      </c>
      <c r="K5133" s="8">
        <v>31.79</v>
      </c>
      <c r="L5133" s="8">
        <v>176941.05</v>
      </c>
      <c r="M5133" s="8">
        <v>118544.91</v>
      </c>
      <c r="N5133" s="8">
        <v>58396.14</v>
      </c>
    </row>
    <row r="5134" spans="1:14" x14ac:dyDescent="0.25">
      <c r="A5134" t="s">
        <v>17</v>
      </c>
      <c r="B5134" t="s">
        <v>53</v>
      </c>
      <c r="C5134" t="s">
        <v>11</v>
      </c>
      <c r="D5134" t="s">
        <v>3</v>
      </c>
      <c r="E5134" t="s">
        <v>4</v>
      </c>
      <c r="F5134" s="5">
        <v>44647</v>
      </c>
      <c r="G5134">
        <v>948129403</v>
      </c>
      <c r="H5134" s="5">
        <v>44695</v>
      </c>
      <c r="I5134">
        <v>1415</v>
      </c>
      <c r="J5134" s="8">
        <v>47.45</v>
      </c>
      <c r="K5134" s="8">
        <v>31.79</v>
      </c>
      <c r="L5134" s="8">
        <v>67141.75</v>
      </c>
      <c r="M5134" s="8">
        <v>44982.85</v>
      </c>
      <c r="N5134" s="8">
        <v>22158.9</v>
      </c>
    </row>
    <row r="5135" spans="1:14" x14ac:dyDescent="0.25">
      <c r="A5135" t="s">
        <v>0</v>
      </c>
      <c r="B5135" t="s">
        <v>101</v>
      </c>
      <c r="C5135" t="s">
        <v>36</v>
      </c>
      <c r="D5135" t="s">
        <v>7</v>
      </c>
      <c r="E5135" t="s">
        <v>4</v>
      </c>
      <c r="F5135" s="5">
        <v>42444</v>
      </c>
      <c r="G5135">
        <v>586961162</v>
      </c>
      <c r="H5135" s="5">
        <v>42482</v>
      </c>
      <c r="I5135">
        <v>3706</v>
      </c>
      <c r="J5135" s="8">
        <v>421.89</v>
      </c>
      <c r="K5135" s="8">
        <v>364.69</v>
      </c>
      <c r="L5135" s="8">
        <v>1563524.34</v>
      </c>
      <c r="M5135" s="8">
        <v>1351541.14</v>
      </c>
      <c r="N5135" s="8">
        <v>211983.2</v>
      </c>
    </row>
    <row r="5136" spans="1:14" x14ac:dyDescent="0.25">
      <c r="A5136" t="s">
        <v>9</v>
      </c>
      <c r="B5136" t="s">
        <v>56</v>
      </c>
      <c r="C5136" t="s">
        <v>6</v>
      </c>
      <c r="D5136" t="s">
        <v>3</v>
      </c>
      <c r="E5136" t="s">
        <v>23</v>
      </c>
      <c r="F5136" s="5">
        <v>44811</v>
      </c>
      <c r="G5136">
        <v>510956799</v>
      </c>
      <c r="H5136" s="5">
        <v>44827</v>
      </c>
      <c r="I5136">
        <v>2326</v>
      </c>
      <c r="J5136" s="8">
        <v>152.58000000000001</v>
      </c>
      <c r="K5136" s="8">
        <v>97.44</v>
      </c>
      <c r="L5136" s="8">
        <v>354901.08</v>
      </c>
      <c r="M5136" s="8">
        <v>226645.44</v>
      </c>
      <c r="N5136" s="8">
        <v>128255.64</v>
      </c>
    </row>
    <row r="5137" spans="1:14" x14ac:dyDescent="0.25">
      <c r="A5137" t="s">
        <v>0</v>
      </c>
      <c r="B5137" t="s">
        <v>33</v>
      </c>
      <c r="C5137" t="s">
        <v>36</v>
      </c>
      <c r="D5137" t="s">
        <v>3</v>
      </c>
      <c r="E5137" t="s">
        <v>15</v>
      </c>
      <c r="F5137" s="5">
        <v>43642</v>
      </c>
      <c r="G5137">
        <v>407665145</v>
      </c>
      <c r="H5137" s="5">
        <v>43651</v>
      </c>
      <c r="I5137">
        <v>6030</v>
      </c>
      <c r="J5137" s="8">
        <v>421.89</v>
      </c>
      <c r="K5137" s="8">
        <v>364.69</v>
      </c>
      <c r="L5137" s="8">
        <v>2543996.7000000002</v>
      </c>
      <c r="M5137" s="8">
        <v>2199080.7000000002</v>
      </c>
      <c r="N5137" s="8">
        <v>344916</v>
      </c>
    </row>
    <row r="5138" spans="1:14" x14ac:dyDescent="0.25">
      <c r="A5138" t="s">
        <v>17</v>
      </c>
      <c r="B5138" t="s">
        <v>86</v>
      </c>
      <c r="C5138" t="s">
        <v>36</v>
      </c>
      <c r="D5138" t="s">
        <v>3</v>
      </c>
      <c r="E5138" t="s">
        <v>8</v>
      </c>
      <c r="F5138" s="5">
        <v>42072</v>
      </c>
      <c r="G5138">
        <v>484947526</v>
      </c>
      <c r="H5138" s="5">
        <v>42079</v>
      </c>
      <c r="I5138">
        <v>5604</v>
      </c>
      <c r="J5138" s="8">
        <v>421.89</v>
      </c>
      <c r="K5138" s="8">
        <v>364.69</v>
      </c>
      <c r="L5138" s="8">
        <v>2364271.56</v>
      </c>
      <c r="M5138" s="8">
        <v>2043722.76</v>
      </c>
      <c r="N5138" s="8">
        <v>320548.8</v>
      </c>
    </row>
    <row r="5139" spans="1:14" x14ac:dyDescent="0.25">
      <c r="A5139" t="s">
        <v>9</v>
      </c>
      <c r="B5139" t="s">
        <v>118</v>
      </c>
      <c r="C5139" t="s">
        <v>45</v>
      </c>
      <c r="D5139" t="s">
        <v>3</v>
      </c>
      <c r="E5139" t="s">
        <v>4</v>
      </c>
      <c r="F5139" s="5">
        <v>44278</v>
      </c>
      <c r="G5139">
        <v>120977771</v>
      </c>
      <c r="H5139" s="5">
        <v>44318</v>
      </c>
      <c r="I5139">
        <v>8866</v>
      </c>
      <c r="J5139" s="8">
        <v>9.33</v>
      </c>
      <c r="K5139" s="8">
        <v>6.92</v>
      </c>
      <c r="L5139" s="8">
        <v>82719.78</v>
      </c>
      <c r="M5139" s="8">
        <v>61352.72</v>
      </c>
      <c r="N5139" s="8">
        <v>21367.06</v>
      </c>
    </row>
    <row r="5140" spans="1:14" x14ac:dyDescent="0.25">
      <c r="A5140" t="s">
        <v>12</v>
      </c>
      <c r="B5140" t="s">
        <v>108</v>
      </c>
      <c r="C5140" t="s">
        <v>19</v>
      </c>
      <c r="D5140" t="s">
        <v>7</v>
      </c>
      <c r="E5140" t="s">
        <v>4</v>
      </c>
      <c r="F5140" s="5">
        <v>43553</v>
      </c>
      <c r="G5140">
        <v>114242208</v>
      </c>
      <c r="H5140" s="5">
        <v>43600</v>
      </c>
      <c r="I5140">
        <v>5663</v>
      </c>
      <c r="J5140" s="8">
        <v>81.73</v>
      </c>
      <c r="K5140" s="8">
        <v>56.67</v>
      </c>
      <c r="L5140" s="8">
        <v>462836.99</v>
      </c>
      <c r="M5140" s="8">
        <v>320922.21000000002</v>
      </c>
      <c r="N5140" s="8">
        <v>141914.78</v>
      </c>
    </row>
    <row r="5141" spans="1:14" x14ac:dyDescent="0.25">
      <c r="A5141" t="s">
        <v>17</v>
      </c>
      <c r="B5141" t="s">
        <v>119</v>
      </c>
      <c r="C5141" t="s">
        <v>22</v>
      </c>
      <c r="D5141" t="s">
        <v>3</v>
      </c>
      <c r="E5141" t="s">
        <v>4</v>
      </c>
      <c r="F5141" s="5">
        <v>42009</v>
      </c>
      <c r="G5141">
        <v>433539664</v>
      </c>
      <c r="H5141" s="5">
        <v>42019</v>
      </c>
      <c r="I5141">
        <v>2876</v>
      </c>
      <c r="J5141" s="8">
        <v>109.28</v>
      </c>
      <c r="K5141" s="8">
        <v>35.840000000000003</v>
      </c>
      <c r="L5141" s="8">
        <v>314289.28000000003</v>
      </c>
      <c r="M5141" s="8">
        <v>103075.84</v>
      </c>
      <c r="N5141" s="8">
        <v>211213.44</v>
      </c>
    </row>
    <row r="5142" spans="1:14" x14ac:dyDescent="0.25">
      <c r="A5142" t="s">
        <v>20</v>
      </c>
      <c r="B5142" t="s">
        <v>120</v>
      </c>
      <c r="C5142" t="s">
        <v>36</v>
      </c>
      <c r="D5142" t="s">
        <v>3</v>
      </c>
      <c r="E5142" t="s">
        <v>4</v>
      </c>
      <c r="F5142" s="5">
        <v>44337</v>
      </c>
      <c r="G5142">
        <v>667981469</v>
      </c>
      <c r="H5142" s="5">
        <v>44359</v>
      </c>
      <c r="I5142">
        <v>9416</v>
      </c>
      <c r="J5142" s="8">
        <v>421.89</v>
      </c>
      <c r="K5142" s="8">
        <v>364.69</v>
      </c>
      <c r="L5142" s="8">
        <v>3972516.24</v>
      </c>
      <c r="M5142" s="8">
        <v>3433921.04</v>
      </c>
      <c r="N5142" s="8">
        <v>538595.19999999995</v>
      </c>
    </row>
    <row r="5143" spans="1:14" x14ac:dyDescent="0.25">
      <c r="A5143" t="s">
        <v>9</v>
      </c>
      <c r="B5143" t="s">
        <v>38</v>
      </c>
      <c r="C5143" t="s">
        <v>6</v>
      </c>
      <c r="D5143" t="s">
        <v>7</v>
      </c>
      <c r="E5143" t="s">
        <v>15</v>
      </c>
      <c r="F5143" s="5">
        <v>42805</v>
      </c>
      <c r="G5143">
        <v>476991450</v>
      </c>
      <c r="H5143" s="5">
        <v>42821</v>
      </c>
      <c r="I5143">
        <v>1225</v>
      </c>
      <c r="J5143" s="8">
        <v>152.58000000000001</v>
      </c>
      <c r="K5143" s="8">
        <v>97.44</v>
      </c>
      <c r="L5143" s="8">
        <v>186910.5</v>
      </c>
      <c r="M5143" s="8">
        <v>119364</v>
      </c>
      <c r="N5143" s="8">
        <v>67546.5</v>
      </c>
    </row>
    <row r="5144" spans="1:14" x14ac:dyDescent="0.25">
      <c r="A5144" t="s">
        <v>9</v>
      </c>
      <c r="B5144" t="s">
        <v>79</v>
      </c>
      <c r="C5144" t="s">
        <v>29</v>
      </c>
      <c r="D5144" t="s">
        <v>3</v>
      </c>
      <c r="E5144" t="s">
        <v>8</v>
      </c>
      <c r="F5144" s="5">
        <v>44735</v>
      </c>
      <c r="G5144">
        <v>940305936</v>
      </c>
      <c r="H5144" s="5">
        <v>44771</v>
      </c>
      <c r="I5144">
        <v>6277</v>
      </c>
      <c r="J5144" s="8">
        <v>651.21</v>
      </c>
      <c r="K5144" s="8">
        <v>524.96</v>
      </c>
      <c r="L5144" s="8">
        <v>4087645.17</v>
      </c>
      <c r="M5144" s="8">
        <v>3295173.92</v>
      </c>
      <c r="N5144" s="8">
        <v>792471.25</v>
      </c>
    </row>
    <row r="5145" spans="1:14" x14ac:dyDescent="0.25">
      <c r="A5145" t="s">
        <v>9</v>
      </c>
      <c r="B5145" t="s">
        <v>121</v>
      </c>
      <c r="C5145" t="s">
        <v>2</v>
      </c>
      <c r="D5145" t="s">
        <v>3</v>
      </c>
      <c r="E5145" t="s">
        <v>23</v>
      </c>
      <c r="F5145" s="5">
        <v>44558</v>
      </c>
      <c r="G5145">
        <v>507973754</v>
      </c>
      <c r="H5145" s="5">
        <v>44208</v>
      </c>
      <c r="I5145">
        <v>9577</v>
      </c>
      <c r="J5145" s="8">
        <v>255.28</v>
      </c>
      <c r="K5145" s="8">
        <v>159.41999999999999</v>
      </c>
      <c r="L5145" s="8">
        <v>2444816.56</v>
      </c>
      <c r="M5145" s="8">
        <v>1526765.34</v>
      </c>
      <c r="N5145" s="8">
        <v>918051.22</v>
      </c>
    </row>
    <row r="5146" spans="1:14" x14ac:dyDescent="0.25">
      <c r="A5146" t="s">
        <v>12</v>
      </c>
      <c r="B5146" t="s">
        <v>90</v>
      </c>
      <c r="C5146" t="s">
        <v>31</v>
      </c>
      <c r="D5146" t="s">
        <v>3</v>
      </c>
      <c r="E5146" t="s">
        <v>15</v>
      </c>
      <c r="F5146" s="5">
        <v>43561</v>
      </c>
      <c r="G5146">
        <v>850356233</v>
      </c>
      <c r="H5146" s="5">
        <v>43611</v>
      </c>
      <c r="I5146">
        <v>8161</v>
      </c>
      <c r="J5146" s="8">
        <v>437.2</v>
      </c>
      <c r="K5146" s="8">
        <v>263.33</v>
      </c>
      <c r="L5146" s="8">
        <v>3567989.2</v>
      </c>
      <c r="M5146" s="8">
        <v>2149036.13</v>
      </c>
      <c r="N5146" s="8">
        <v>1418953.07</v>
      </c>
    </row>
    <row r="5147" spans="1:14" x14ac:dyDescent="0.25">
      <c r="A5147" t="s">
        <v>12</v>
      </c>
      <c r="B5147" t="s">
        <v>16</v>
      </c>
      <c r="C5147" t="s">
        <v>36</v>
      </c>
      <c r="D5147" t="s">
        <v>7</v>
      </c>
      <c r="E5147" t="s">
        <v>15</v>
      </c>
      <c r="F5147" s="5">
        <v>44809</v>
      </c>
      <c r="G5147">
        <v>108127200</v>
      </c>
      <c r="H5147" s="5">
        <v>44835</v>
      </c>
      <c r="I5147">
        <v>6096</v>
      </c>
      <c r="J5147" s="8">
        <v>421.89</v>
      </c>
      <c r="K5147" s="8">
        <v>364.69</v>
      </c>
      <c r="L5147" s="8">
        <v>2571841.44</v>
      </c>
      <c r="M5147" s="8">
        <v>2223150.2400000002</v>
      </c>
      <c r="N5147" s="8">
        <v>348691.20000000001</v>
      </c>
    </row>
    <row r="5148" spans="1:14" x14ac:dyDescent="0.25">
      <c r="A5148" t="s">
        <v>17</v>
      </c>
      <c r="B5148" t="s">
        <v>85</v>
      </c>
      <c r="C5148" t="s">
        <v>29</v>
      </c>
      <c r="D5148" t="s">
        <v>3</v>
      </c>
      <c r="E5148" t="s">
        <v>8</v>
      </c>
      <c r="F5148" s="5">
        <v>42670</v>
      </c>
      <c r="G5148">
        <v>542272984</v>
      </c>
      <c r="H5148" s="5">
        <v>42712</v>
      </c>
      <c r="I5148">
        <v>9481</v>
      </c>
      <c r="J5148" s="8">
        <v>651.21</v>
      </c>
      <c r="K5148" s="8">
        <v>524.96</v>
      </c>
      <c r="L5148" s="8">
        <v>6174122.0099999998</v>
      </c>
      <c r="M5148" s="8">
        <v>4977145.76</v>
      </c>
      <c r="N5148" s="8">
        <v>1196976.25</v>
      </c>
    </row>
    <row r="5149" spans="1:14" x14ac:dyDescent="0.25">
      <c r="A5149" t="s">
        <v>9</v>
      </c>
      <c r="B5149" t="s">
        <v>122</v>
      </c>
      <c r="C5149" t="s">
        <v>29</v>
      </c>
      <c r="D5149" t="s">
        <v>7</v>
      </c>
      <c r="E5149" t="s">
        <v>8</v>
      </c>
      <c r="F5149" s="5">
        <v>44297</v>
      </c>
      <c r="G5149">
        <v>884092414</v>
      </c>
      <c r="H5149" s="5">
        <v>44329</v>
      </c>
      <c r="I5149">
        <v>1447</v>
      </c>
      <c r="J5149" s="8">
        <v>651.21</v>
      </c>
      <c r="K5149" s="8">
        <v>524.96</v>
      </c>
      <c r="L5149" s="8">
        <v>942300.87</v>
      </c>
      <c r="M5149" s="8">
        <v>759617.12</v>
      </c>
      <c r="N5149" s="8">
        <v>182683.75</v>
      </c>
    </row>
    <row r="5150" spans="1:14" x14ac:dyDescent="0.25">
      <c r="A5150" t="s">
        <v>9</v>
      </c>
      <c r="B5150" t="s">
        <v>123</v>
      </c>
      <c r="C5150" t="s">
        <v>65</v>
      </c>
      <c r="D5150" t="s">
        <v>7</v>
      </c>
      <c r="E5150" t="s">
        <v>8</v>
      </c>
      <c r="F5150" s="5">
        <v>44029</v>
      </c>
      <c r="G5150">
        <v>385196816</v>
      </c>
      <c r="H5150" s="5">
        <v>44077</v>
      </c>
      <c r="I5150">
        <v>7153</v>
      </c>
      <c r="J5150" s="8">
        <v>668.27</v>
      </c>
      <c r="K5150" s="8">
        <v>502.54</v>
      </c>
      <c r="L5150" s="8">
        <v>4780135.3099999996</v>
      </c>
      <c r="M5150" s="8">
        <v>3594668.62</v>
      </c>
      <c r="N5150" s="8">
        <v>1185466.69</v>
      </c>
    </row>
    <row r="5151" spans="1:14" x14ac:dyDescent="0.25">
      <c r="A5151" t="s">
        <v>12</v>
      </c>
      <c r="B5151" t="s">
        <v>90</v>
      </c>
      <c r="C5151" t="s">
        <v>36</v>
      </c>
      <c r="D5151" t="s">
        <v>3</v>
      </c>
      <c r="E5151" t="s">
        <v>15</v>
      </c>
      <c r="F5151" s="5">
        <v>43717</v>
      </c>
      <c r="G5151">
        <v>167510020</v>
      </c>
      <c r="H5151" s="5">
        <v>43744</v>
      </c>
      <c r="I5151">
        <v>8792</v>
      </c>
      <c r="J5151" s="8">
        <v>421.89</v>
      </c>
      <c r="K5151" s="8">
        <v>364.69</v>
      </c>
      <c r="L5151" s="8">
        <v>3709256.88</v>
      </c>
      <c r="M5151" s="8">
        <v>3206354.48</v>
      </c>
      <c r="N5151" s="8">
        <v>502902.4</v>
      </c>
    </row>
    <row r="5152" spans="1:14" x14ac:dyDescent="0.25">
      <c r="A5152" t="s">
        <v>9</v>
      </c>
      <c r="B5152" t="s">
        <v>124</v>
      </c>
      <c r="C5152" t="s">
        <v>11</v>
      </c>
      <c r="D5152" t="s">
        <v>3</v>
      </c>
      <c r="E5152" t="s">
        <v>23</v>
      </c>
      <c r="F5152" s="5">
        <v>42526</v>
      </c>
      <c r="G5152">
        <v>973268353</v>
      </c>
      <c r="H5152" s="5">
        <v>42547</v>
      </c>
      <c r="I5152">
        <v>589</v>
      </c>
      <c r="J5152" s="8">
        <v>47.45</v>
      </c>
      <c r="K5152" s="8">
        <v>31.79</v>
      </c>
      <c r="L5152" s="8">
        <v>27948.05</v>
      </c>
      <c r="M5152" s="8">
        <v>18724.310000000001</v>
      </c>
      <c r="N5152" s="8">
        <v>9223.74</v>
      </c>
    </row>
    <row r="5153" spans="1:14" x14ac:dyDescent="0.25">
      <c r="A5153" t="s">
        <v>9</v>
      </c>
      <c r="B5153" t="s">
        <v>125</v>
      </c>
      <c r="C5153" t="s">
        <v>45</v>
      </c>
      <c r="D5153" t="s">
        <v>7</v>
      </c>
      <c r="E5153" t="s">
        <v>4</v>
      </c>
      <c r="F5153" s="5">
        <v>43889</v>
      </c>
      <c r="G5153">
        <v>915020644</v>
      </c>
      <c r="H5153" s="5">
        <v>43908</v>
      </c>
      <c r="I5153">
        <v>3797</v>
      </c>
      <c r="J5153" s="8">
        <v>9.33</v>
      </c>
      <c r="K5153" s="8">
        <v>6.92</v>
      </c>
      <c r="L5153" s="8">
        <v>35426.01</v>
      </c>
      <c r="M5153" s="8">
        <v>26275.24</v>
      </c>
      <c r="N5153" s="8">
        <v>9150.77</v>
      </c>
    </row>
    <row r="5154" spans="1:14" x14ac:dyDescent="0.25">
      <c r="A5154" t="s">
        <v>9</v>
      </c>
      <c r="B5154" t="s">
        <v>126</v>
      </c>
      <c r="C5154" t="s">
        <v>31</v>
      </c>
      <c r="D5154" t="s">
        <v>7</v>
      </c>
      <c r="E5154" t="s">
        <v>8</v>
      </c>
      <c r="F5154" s="5">
        <v>42400</v>
      </c>
      <c r="G5154">
        <v>425628221</v>
      </c>
      <c r="H5154" s="5">
        <v>42424</v>
      </c>
      <c r="I5154">
        <v>1704</v>
      </c>
      <c r="J5154" s="8">
        <v>437.2</v>
      </c>
      <c r="K5154" s="8">
        <v>263.33</v>
      </c>
      <c r="L5154" s="8">
        <v>744988.8</v>
      </c>
      <c r="M5154" s="8">
        <v>448714.32</v>
      </c>
      <c r="N5154" s="8">
        <v>296274.48</v>
      </c>
    </row>
    <row r="5155" spans="1:14" x14ac:dyDescent="0.25">
      <c r="A5155" t="s">
        <v>0</v>
      </c>
      <c r="B5155" t="s">
        <v>33</v>
      </c>
      <c r="C5155" t="s">
        <v>11</v>
      </c>
      <c r="D5155" t="s">
        <v>3</v>
      </c>
      <c r="E5155" t="s">
        <v>15</v>
      </c>
      <c r="F5155" s="5">
        <v>44699</v>
      </c>
      <c r="G5155">
        <v>908264911</v>
      </c>
      <c r="H5155" s="5">
        <v>44726</v>
      </c>
      <c r="I5155">
        <v>4626</v>
      </c>
      <c r="J5155" s="8">
        <v>47.45</v>
      </c>
      <c r="K5155" s="8">
        <v>31.79</v>
      </c>
      <c r="L5155" s="8">
        <v>219503.7</v>
      </c>
      <c r="M5155" s="8">
        <v>147060.54</v>
      </c>
      <c r="N5155" s="8">
        <v>72443.16</v>
      </c>
    </row>
    <row r="5156" spans="1:14" x14ac:dyDescent="0.25">
      <c r="A5156" t="s">
        <v>9</v>
      </c>
      <c r="B5156" t="s">
        <v>87</v>
      </c>
      <c r="C5156" t="s">
        <v>14</v>
      </c>
      <c r="D5156" t="s">
        <v>3</v>
      </c>
      <c r="E5156" t="s">
        <v>8</v>
      </c>
      <c r="F5156" s="5">
        <v>42425</v>
      </c>
      <c r="G5156">
        <v>686417043</v>
      </c>
      <c r="H5156" s="5">
        <v>42458</v>
      </c>
      <c r="I5156">
        <v>4912</v>
      </c>
      <c r="J5156" s="8">
        <v>205.7</v>
      </c>
      <c r="K5156" s="8">
        <v>117.11</v>
      </c>
      <c r="L5156" s="8">
        <v>1010398.4</v>
      </c>
      <c r="M5156" s="8">
        <v>575244.31999999995</v>
      </c>
      <c r="N5156" s="8">
        <v>435154.08</v>
      </c>
    </row>
    <row r="5157" spans="1:14" x14ac:dyDescent="0.25">
      <c r="A5157" t="s">
        <v>12</v>
      </c>
      <c r="B5157" t="s">
        <v>67</v>
      </c>
      <c r="C5157" t="s">
        <v>65</v>
      </c>
      <c r="D5157" t="s">
        <v>3</v>
      </c>
      <c r="E5157" t="s">
        <v>23</v>
      </c>
      <c r="F5157" s="5">
        <v>43806</v>
      </c>
      <c r="G5157">
        <v>853883445</v>
      </c>
      <c r="H5157" s="5">
        <v>43475</v>
      </c>
      <c r="I5157">
        <v>1941</v>
      </c>
      <c r="J5157" s="8">
        <v>668.27</v>
      </c>
      <c r="K5157" s="8">
        <v>502.54</v>
      </c>
      <c r="L5157" s="8">
        <v>1297112.07</v>
      </c>
      <c r="M5157" s="8">
        <v>975430.14</v>
      </c>
      <c r="N5157" s="8">
        <v>321681.93</v>
      </c>
    </row>
    <row r="5158" spans="1:14" x14ac:dyDescent="0.25">
      <c r="A5158" t="s">
        <v>17</v>
      </c>
      <c r="B5158" t="s">
        <v>18</v>
      </c>
      <c r="C5158" t="s">
        <v>14</v>
      </c>
      <c r="D5158" t="s">
        <v>3</v>
      </c>
      <c r="E5158" t="s">
        <v>8</v>
      </c>
      <c r="F5158" s="5">
        <v>42224</v>
      </c>
      <c r="G5158">
        <v>324775445</v>
      </c>
      <c r="H5158" s="5">
        <v>42261</v>
      </c>
      <c r="I5158">
        <v>7126</v>
      </c>
      <c r="J5158" s="8">
        <v>205.7</v>
      </c>
      <c r="K5158" s="8">
        <v>117.11</v>
      </c>
      <c r="L5158" s="8">
        <v>1465818.2</v>
      </c>
      <c r="M5158" s="8">
        <v>834525.86</v>
      </c>
      <c r="N5158" s="8">
        <v>631292.34</v>
      </c>
    </row>
    <row r="5159" spans="1:14" x14ac:dyDescent="0.25">
      <c r="A5159" t="s">
        <v>17</v>
      </c>
      <c r="B5159" t="s">
        <v>119</v>
      </c>
      <c r="C5159" t="s">
        <v>14</v>
      </c>
      <c r="D5159" t="s">
        <v>3</v>
      </c>
      <c r="E5159" t="s">
        <v>8</v>
      </c>
      <c r="F5159" s="5">
        <v>42066</v>
      </c>
      <c r="G5159">
        <v>783516871</v>
      </c>
      <c r="H5159" s="5">
        <v>42100</v>
      </c>
      <c r="I5159">
        <v>8909</v>
      </c>
      <c r="J5159" s="8">
        <v>205.7</v>
      </c>
      <c r="K5159" s="8">
        <v>117.11</v>
      </c>
      <c r="L5159" s="8">
        <v>1832581.3</v>
      </c>
      <c r="M5159" s="8">
        <v>1043332.99</v>
      </c>
      <c r="N5159" s="8">
        <v>789248.31</v>
      </c>
    </row>
    <row r="5160" spans="1:14" x14ac:dyDescent="0.25">
      <c r="A5160" t="s">
        <v>12</v>
      </c>
      <c r="B5160" t="s">
        <v>127</v>
      </c>
      <c r="C5160" t="s">
        <v>31</v>
      </c>
      <c r="D5160" t="s">
        <v>7</v>
      </c>
      <c r="E5160" t="s">
        <v>23</v>
      </c>
      <c r="F5160" s="5">
        <v>42109</v>
      </c>
      <c r="G5160">
        <v>834844052</v>
      </c>
      <c r="H5160" s="5">
        <v>42144</v>
      </c>
      <c r="I5160">
        <v>7762</v>
      </c>
      <c r="J5160" s="8">
        <v>437.2</v>
      </c>
      <c r="K5160" s="8">
        <v>263.33</v>
      </c>
      <c r="L5160" s="8">
        <v>3393546.4</v>
      </c>
      <c r="M5160" s="8">
        <v>2043967.46</v>
      </c>
      <c r="N5160" s="8">
        <v>1349578.94</v>
      </c>
    </row>
    <row r="5161" spans="1:14" x14ac:dyDescent="0.25">
      <c r="A5161" t="s">
        <v>12</v>
      </c>
      <c r="B5161" t="s">
        <v>76</v>
      </c>
      <c r="C5161" t="s">
        <v>6</v>
      </c>
      <c r="D5161" t="s">
        <v>7</v>
      </c>
      <c r="E5161" t="s">
        <v>23</v>
      </c>
      <c r="F5161" s="5">
        <v>42328</v>
      </c>
      <c r="G5161">
        <v>953805816</v>
      </c>
      <c r="H5161" s="5">
        <v>42363</v>
      </c>
      <c r="I5161">
        <v>1191</v>
      </c>
      <c r="J5161" s="8">
        <v>152.58000000000001</v>
      </c>
      <c r="K5161" s="8">
        <v>97.44</v>
      </c>
      <c r="L5161" s="8">
        <v>181722.78</v>
      </c>
      <c r="M5161" s="8">
        <v>116051.04</v>
      </c>
      <c r="N5161" s="8">
        <v>65671.740000000005</v>
      </c>
    </row>
    <row r="5162" spans="1:14" x14ac:dyDescent="0.25">
      <c r="A5162" t="s">
        <v>39</v>
      </c>
      <c r="B5162" t="s">
        <v>128</v>
      </c>
      <c r="C5162" t="s">
        <v>29</v>
      </c>
      <c r="D5162" t="s">
        <v>3</v>
      </c>
      <c r="E5162" t="s">
        <v>15</v>
      </c>
      <c r="F5162" s="5">
        <v>44703</v>
      </c>
      <c r="G5162">
        <v>335763490</v>
      </c>
      <c r="H5162" s="5">
        <v>44746</v>
      </c>
      <c r="I5162">
        <v>8733</v>
      </c>
      <c r="J5162" s="8">
        <v>651.21</v>
      </c>
      <c r="K5162" s="8">
        <v>524.96</v>
      </c>
      <c r="L5162" s="8">
        <v>5687016.9299999997</v>
      </c>
      <c r="M5162" s="8">
        <v>4584475.68</v>
      </c>
      <c r="N5162" s="8">
        <v>1102541.25</v>
      </c>
    </row>
    <row r="5163" spans="1:14" x14ac:dyDescent="0.25">
      <c r="A5163" t="s">
        <v>12</v>
      </c>
      <c r="B5163" t="s">
        <v>73</v>
      </c>
      <c r="C5163" t="s">
        <v>31</v>
      </c>
      <c r="D5163" t="s">
        <v>3</v>
      </c>
      <c r="E5163" t="s">
        <v>23</v>
      </c>
      <c r="F5163" s="5">
        <v>43908</v>
      </c>
      <c r="G5163">
        <v>946390902</v>
      </c>
      <c r="H5163" s="5">
        <v>43913</v>
      </c>
      <c r="I5163">
        <v>6954</v>
      </c>
      <c r="J5163" s="8">
        <v>437.2</v>
      </c>
      <c r="K5163" s="8">
        <v>263.33</v>
      </c>
      <c r="L5163" s="8">
        <v>3040288.8</v>
      </c>
      <c r="M5163" s="8">
        <v>1831196.82</v>
      </c>
      <c r="N5163" s="8">
        <v>1209091.98</v>
      </c>
    </row>
    <row r="5164" spans="1:14" x14ac:dyDescent="0.25">
      <c r="A5164" t="s">
        <v>9</v>
      </c>
      <c r="B5164" t="s">
        <v>66</v>
      </c>
      <c r="C5164" t="s">
        <v>57</v>
      </c>
      <c r="D5164" t="s">
        <v>7</v>
      </c>
      <c r="E5164" t="s">
        <v>15</v>
      </c>
      <c r="F5164" s="5">
        <v>43510</v>
      </c>
      <c r="G5164">
        <v>771674382</v>
      </c>
      <c r="H5164" s="5">
        <v>43545</v>
      </c>
      <c r="I5164">
        <v>4453</v>
      </c>
      <c r="J5164" s="8">
        <v>154.06</v>
      </c>
      <c r="K5164" s="8">
        <v>90.93</v>
      </c>
      <c r="L5164" s="8">
        <v>686029.18</v>
      </c>
      <c r="M5164" s="8">
        <v>404911.29</v>
      </c>
      <c r="N5164" s="8">
        <v>281117.89</v>
      </c>
    </row>
    <row r="5165" spans="1:14" x14ac:dyDescent="0.25">
      <c r="A5165" t="s">
        <v>12</v>
      </c>
      <c r="B5165" t="s">
        <v>129</v>
      </c>
      <c r="C5165" t="s">
        <v>14</v>
      </c>
      <c r="D5165" t="s">
        <v>3</v>
      </c>
      <c r="E5165" t="s">
        <v>8</v>
      </c>
      <c r="F5165" s="5">
        <v>42848</v>
      </c>
      <c r="G5165">
        <v>567912757</v>
      </c>
      <c r="H5165" s="5">
        <v>42877</v>
      </c>
      <c r="I5165">
        <v>6860</v>
      </c>
      <c r="J5165" s="8">
        <v>205.7</v>
      </c>
      <c r="K5165" s="8">
        <v>117.11</v>
      </c>
      <c r="L5165" s="8">
        <v>1411102</v>
      </c>
      <c r="M5165" s="8">
        <v>803374.6</v>
      </c>
      <c r="N5165" s="8">
        <v>607727.4</v>
      </c>
    </row>
    <row r="5166" spans="1:14" x14ac:dyDescent="0.25">
      <c r="A5166" t="s">
        <v>17</v>
      </c>
      <c r="B5166" t="s">
        <v>42</v>
      </c>
      <c r="C5166" t="s">
        <v>29</v>
      </c>
      <c r="D5166" t="s">
        <v>7</v>
      </c>
      <c r="E5166" t="s">
        <v>15</v>
      </c>
      <c r="F5166" s="5">
        <v>43422</v>
      </c>
      <c r="G5166">
        <v>711717355</v>
      </c>
      <c r="H5166" s="5">
        <v>43422</v>
      </c>
      <c r="I5166">
        <v>1836</v>
      </c>
      <c r="J5166" s="8">
        <v>651.21</v>
      </c>
      <c r="K5166" s="8">
        <v>524.96</v>
      </c>
      <c r="L5166" s="8">
        <v>1195621.56</v>
      </c>
      <c r="M5166" s="8">
        <v>963826.56</v>
      </c>
      <c r="N5166" s="8">
        <v>231795</v>
      </c>
    </row>
    <row r="5167" spans="1:14" x14ac:dyDescent="0.25">
      <c r="A5167" t="s">
        <v>9</v>
      </c>
      <c r="B5167" t="s">
        <v>130</v>
      </c>
      <c r="C5167" t="s">
        <v>29</v>
      </c>
      <c r="D5167" t="s">
        <v>3</v>
      </c>
      <c r="E5167" t="s">
        <v>15</v>
      </c>
      <c r="F5167" s="5">
        <v>42349</v>
      </c>
      <c r="G5167">
        <v>750012004</v>
      </c>
      <c r="H5167" s="5">
        <v>42399</v>
      </c>
      <c r="I5167">
        <v>4074</v>
      </c>
      <c r="J5167" s="8">
        <v>651.21</v>
      </c>
      <c r="K5167" s="8">
        <v>524.96</v>
      </c>
      <c r="L5167" s="8">
        <v>2653029.54</v>
      </c>
      <c r="M5167" s="8">
        <v>2138687.04</v>
      </c>
      <c r="N5167" s="8">
        <v>514342.5</v>
      </c>
    </row>
    <row r="5168" spans="1:14" x14ac:dyDescent="0.25">
      <c r="A5168" t="s">
        <v>17</v>
      </c>
      <c r="B5168" t="s">
        <v>131</v>
      </c>
      <c r="C5168" t="s">
        <v>6</v>
      </c>
      <c r="D5168" t="s">
        <v>3</v>
      </c>
      <c r="E5168" t="s">
        <v>8</v>
      </c>
      <c r="F5168" s="5">
        <v>42560</v>
      </c>
      <c r="G5168">
        <v>750033032</v>
      </c>
      <c r="H5168" s="5">
        <v>42600</v>
      </c>
      <c r="I5168">
        <v>297</v>
      </c>
      <c r="J5168" s="8">
        <v>152.58000000000001</v>
      </c>
      <c r="K5168" s="8">
        <v>97.44</v>
      </c>
      <c r="L5168" s="8">
        <v>45316.26</v>
      </c>
      <c r="M5168" s="8">
        <v>28939.68</v>
      </c>
      <c r="N5168" s="8">
        <v>16376.58</v>
      </c>
    </row>
    <row r="5169" spans="1:14" x14ac:dyDescent="0.25">
      <c r="A5169" t="s">
        <v>0</v>
      </c>
      <c r="B5169" t="s">
        <v>33</v>
      </c>
      <c r="C5169" t="s">
        <v>65</v>
      </c>
      <c r="D5169" t="s">
        <v>7</v>
      </c>
      <c r="E5169" t="s">
        <v>23</v>
      </c>
      <c r="F5169" s="5">
        <v>42914</v>
      </c>
      <c r="G5169">
        <v>849329268</v>
      </c>
      <c r="H5169" s="5">
        <v>42938</v>
      </c>
      <c r="I5169">
        <v>4259</v>
      </c>
      <c r="J5169" s="8">
        <v>668.27</v>
      </c>
      <c r="K5169" s="8">
        <v>502.54</v>
      </c>
      <c r="L5169" s="8">
        <v>2846161.93</v>
      </c>
      <c r="M5169" s="8">
        <v>2140317.86</v>
      </c>
      <c r="N5169" s="8">
        <v>705844.07</v>
      </c>
    </row>
    <row r="5170" spans="1:14" x14ac:dyDescent="0.25">
      <c r="A5170" t="s">
        <v>0</v>
      </c>
      <c r="B5170" t="s">
        <v>94</v>
      </c>
      <c r="C5170" t="s">
        <v>36</v>
      </c>
      <c r="D5170" t="s">
        <v>3</v>
      </c>
      <c r="E5170" t="s">
        <v>4</v>
      </c>
      <c r="F5170" s="5">
        <v>43546</v>
      </c>
      <c r="G5170">
        <v>805762040</v>
      </c>
      <c r="H5170" s="5">
        <v>43563</v>
      </c>
      <c r="I5170">
        <v>1748</v>
      </c>
      <c r="J5170" s="8">
        <v>421.89</v>
      </c>
      <c r="K5170" s="8">
        <v>364.69</v>
      </c>
      <c r="L5170" s="8">
        <v>737463.72</v>
      </c>
      <c r="M5170" s="8">
        <v>637478.12</v>
      </c>
      <c r="N5170" s="8">
        <v>99985.600000000006</v>
      </c>
    </row>
    <row r="5171" spans="1:14" x14ac:dyDescent="0.25">
      <c r="A5171" t="s">
        <v>9</v>
      </c>
      <c r="B5171" t="s">
        <v>95</v>
      </c>
      <c r="C5171" t="s">
        <v>14</v>
      </c>
      <c r="D5171" t="s">
        <v>3</v>
      </c>
      <c r="E5171" t="s">
        <v>23</v>
      </c>
      <c r="F5171" s="5">
        <v>44746</v>
      </c>
      <c r="G5171">
        <v>447505176</v>
      </c>
      <c r="H5171" s="5">
        <v>44769</v>
      </c>
      <c r="I5171">
        <v>5581</v>
      </c>
      <c r="J5171" s="8">
        <v>205.7</v>
      </c>
      <c r="K5171" s="8">
        <v>117.11</v>
      </c>
      <c r="L5171" s="8">
        <v>1148011.7</v>
      </c>
      <c r="M5171" s="8">
        <v>653590.91</v>
      </c>
      <c r="N5171" s="8">
        <v>494420.79</v>
      </c>
    </row>
    <row r="5172" spans="1:14" x14ac:dyDescent="0.25">
      <c r="A5172" t="s">
        <v>20</v>
      </c>
      <c r="B5172" t="s">
        <v>81</v>
      </c>
      <c r="C5172" t="s">
        <v>11</v>
      </c>
      <c r="D5172" t="s">
        <v>7</v>
      </c>
      <c r="E5172" t="s">
        <v>15</v>
      </c>
      <c r="F5172" s="5">
        <v>42808</v>
      </c>
      <c r="G5172">
        <v>123045003</v>
      </c>
      <c r="H5172" s="5">
        <v>42816</v>
      </c>
      <c r="I5172">
        <v>606</v>
      </c>
      <c r="J5172" s="8">
        <v>47.45</v>
      </c>
      <c r="K5172" s="8">
        <v>31.79</v>
      </c>
      <c r="L5172" s="8">
        <v>28754.7</v>
      </c>
      <c r="M5172" s="8">
        <v>19264.740000000002</v>
      </c>
      <c r="N5172" s="8">
        <v>9489.9599999999991</v>
      </c>
    </row>
    <row r="5173" spans="1:14" x14ac:dyDescent="0.25">
      <c r="A5173" t="s">
        <v>12</v>
      </c>
      <c r="B5173" t="s">
        <v>129</v>
      </c>
      <c r="C5173" t="s">
        <v>65</v>
      </c>
      <c r="D5173" t="s">
        <v>7</v>
      </c>
      <c r="E5173" t="s">
        <v>23</v>
      </c>
      <c r="F5173" s="5">
        <v>42268</v>
      </c>
      <c r="G5173">
        <v>251180350</v>
      </c>
      <c r="H5173" s="5">
        <v>42297</v>
      </c>
      <c r="I5173">
        <v>8702</v>
      </c>
      <c r="J5173" s="8">
        <v>668.27</v>
      </c>
      <c r="K5173" s="8">
        <v>502.54</v>
      </c>
      <c r="L5173" s="8">
        <v>5815285.54</v>
      </c>
      <c r="M5173" s="8">
        <v>4373103.08</v>
      </c>
      <c r="N5173" s="8">
        <v>1442182.46</v>
      </c>
    </row>
    <row r="5174" spans="1:14" x14ac:dyDescent="0.25">
      <c r="A5174" t="s">
        <v>12</v>
      </c>
      <c r="B5174" t="s">
        <v>132</v>
      </c>
      <c r="C5174" t="s">
        <v>65</v>
      </c>
      <c r="D5174" t="s">
        <v>3</v>
      </c>
      <c r="E5174" t="s">
        <v>4</v>
      </c>
      <c r="F5174" s="5">
        <v>43931</v>
      </c>
      <c r="G5174">
        <v>871022546</v>
      </c>
      <c r="H5174" s="5">
        <v>43932</v>
      </c>
      <c r="I5174">
        <v>3782</v>
      </c>
      <c r="J5174" s="8">
        <v>668.27</v>
      </c>
      <c r="K5174" s="8">
        <v>502.54</v>
      </c>
      <c r="L5174" s="8">
        <v>2527397.14</v>
      </c>
      <c r="M5174" s="8">
        <v>1900606.28</v>
      </c>
      <c r="N5174" s="8">
        <v>626790.86</v>
      </c>
    </row>
    <row r="5175" spans="1:14" x14ac:dyDescent="0.25">
      <c r="A5175" t="s">
        <v>9</v>
      </c>
      <c r="B5175" t="s">
        <v>133</v>
      </c>
      <c r="C5175" t="s">
        <v>45</v>
      </c>
      <c r="D5175" t="s">
        <v>3</v>
      </c>
      <c r="E5175" t="s">
        <v>15</v>
      </c>
      <c r="F5175" s="5">
        <v>44683</v>
      </c>
      <c r="G5175">
        <v>291995418</v>
      </c>
      <c r="H5175" s="5">
        <v>44718</v>
      </c>
      <c r="I5175">
        <v>6788</v>
      </c>
      <c r="J5175" s="8">
        <v>9.33</v>
      </c>
      <c r="K5175" s="8">
        <v>6.92</v>
      </c>
      <c r="L5175" s="8">
        <v>63332.04</v>
      </c>
      <c r="M5175" s="8">
        <v>46972.959999999999</v>
      </c>
      <c r="N5175" s="8">
        <v>16359.08</v>
      </c>
    </row>
    <row r="5176" spans="1:14" x14ac:dyDescent="0.25">
      <c r="A5176" t="s">
        <v>12</v>
      </c>
      <c r="B5176" t="s">
        <v>108</v>
      </c>
      <c r="C5176" t="s">
        <v>22</v>
      </c>
      <c r="D5176" t="s">
        <v>3</v>
      </c>
      <c r="E5176" t="s">
        <v>8</v>
      </c>
      <c r="F5176" s="5">
        <v>43264</v>
      </c>
      <c r="G5176">
        <v>943835294</v>
      </c>
      <c r="H5176" s="5">
        <v>43313</v>
      </c>
      <c r="I5176">
        <v>692</v>
      </c>
      <c r="J5176" s="8">
        <v>109.28</v>
      </c>
      <c r="K5176" s="8">
        <v>35.840000000000003</v>
      </c>
      <c r="L5176" s="8">
        <v>75621.759999999995</v>
      </c>
      <c r="M5176" s="8">
        <v>24801.279999999999</v>
      </c>
      <c r="N5176" s="8">
        <v>50820.480000000003</v>
      </c>
    </row>
    <row r="5177" spans="1:14" x14ac:dyDescent="0.25">
      <c r="A5177" t="s">
        <v>9</v>
      </c>
      <c r="B5177" t="s">
        <v>78</v>
      </c>
      <c r="C5177" t="s">
        <v>29</v>
      </c>
      <c r="D5177" t="s">
        <v>7</v>
      </c>
      <c r="E5177" t="s">
        <v>15</v>
      </c>
      <c r="F5177" s="5">
        <v>44304</v>
      </c>
      <c r="G5177">
        <v>826591002</v>
      </c>
      <c r="H5177" s="5">
        <v>44304</v>
      </c>
      <c r="I5177">
        <v>5501</v>
      </c>
      <c r="J5177" s="8">
        <v>651.21</v>
      </c>
      <c r="K5177" s="8">
        <v>524.96</v>
      </c>
      <c r="L5177" s="8">
        <v>3582306.21</v>
      </c>
      <c r="M5177" s="8">
        <v>2887804.96</v>
      </c>
      <c r="N5177" s="8">
        <v>694501.25</v>
      </c>
    </row>
    <row r="5178" spans="1:14" x14ac:dyDescent="0.25">
      <c r="A5178" t="s">
        <v>17</v>
      </c>
      <c r="B5178" t="s">
        <v>35</v>
      </c>
      <c r="C5178" t="s">
        <v>31</v>
      </c>
      <c r="D5178" t="s">
        <v>3</v>
      </c>
      <c r="E5178" t="s">
        <v>4</v>
      </c>
      <c r="F5178" s="5">
        <v>44317</v>
      </c>
      <c r="G5178">
        <v>260623872</v>
      </c>
      <c r="H5178" s="5">
        <v>44328</v>
      </c>
      <c r="I5178">
        <v>3250</v>
      </c>
      <c r="J5178" s="8">
        <v>437.2</v>
      </c>
      <c r="K5178" s="8">
        <v>263.33</v>
      </c>
      <c r="L5178" s="8">
        <v>1420900</v>
      </c>
      <c r="M5178" s="8">
        <v>855822.5</v>
      </c>
      <c r="N5178" s="8">
        <v>565077.5</v>
      </c>
    </row>
    <row r="5179" spans="1:14" x14ac:dyDescent="0.25">
      <c r="A5179" t="s">
        <v>20</v>
      </c>
      <c r="B5179" t="s">
        <v>71</v>
      </c>
      <c r="C5179" t="s">
        <v>57</v>
      </c>
      <c r="D5179" t="s">
        <v>3</v>
      </c>
      <c r="E5179" t="s">
        <v>15</v>
      </c>
      <c r="F5179" s="5">
        <v>43364</v>
      </c>
      <c r="G5179">
        <v>536607730</v>
      </c>
      <c r="H5179" s="5">
        <v>43407</v>
      </c>
      <c r="I5179">
        <v>3007</v>
      </c>
      <c r="J5179" s="8">
        <v>154.06</v>
      </c>
      <c r="K5179" s="8">
        <v>90.93</v>
      </c>
      <c r="L5179" s="8">
        <v>463258.42</v>
      </c>
      <c r="M5179" s="8">
        <v>273426.51</v>
      </c>
      <c r="N5179" s="8">
        <v>189831.91</v>
      </c>
    </row>
    <row r="5180" spans="1:14" x14ac:dyDescent="0.25">
      <c r="A5180" t="s">
        <v>20</v>
      </c>
      <c r="B5180" t="s">
        <v>71</v>
      </c>
      <c r="C5180" t="s">
        <v>19</v>
      </c>
      <c r="D5180" t="s">
        <v>7</v>
      </c>
      <c r="E5180" t="s">
        <v>15</v>
      </c>
      <c r="F5180" s="5">
        <v>42052</v>
      </c>
      <c r="G5180">
        <v>765528905</v>
      </c>
      <c r="H5180" s="5">
        <v>42069</v>
      </c>
      <c r="I5180">
        <v>5870</v>
      </c>
      <c r="J5180" s="8">
        <v>81.73</v>
      </c>
      <c r="K5180" s="8">
        <v>56.67</v>
      </c>
      <c r="L5180" s="8">
        <v>479755.1</v>
      </c>
      <c r="M5180" s="8">
        <v>332652.90000000002</v>
      </c>
      <c r="N5180" s="8">
        <v>147102.20000000001</v>
      </c>
    </row>
    <row r="5181" spans="1:14" x14ac:dyDescent="0.25">
      <c r="A5181" t="s">
        <v>9</v>
      </c>
      <c r="B5181" t="s">
        <v>134</v>
      </c>
      <c r="C5181" t="s">
        <v>2</v>
      </c>
      <c r="D5181" t="s">
        <v>3</v>
      </c>
      <c r="E5181" t="s">
        <v>4</v>
      </c>
      <c r="F5181" s="5">
        <v>44221</v>
      </c>
      <c r="G5181">
        <v>128686225</v>
      </c>
      <c r="H5181" s="5">
        <v>44268</v>
      </c>
      <c r="I5181">
        <v>9968</v>
      </c>
      <c r="J5181" s="8">
        <v>255.28</v>
      </c>
      <c r="K5181" s="8">
        <v>159.41999999999999</v>
      </c>
      <c r="L5181" s="8">
        <v>2544631.04</v>
      </c>
      <c r="M5181" s="8">
        <v>1589098.56</v>
      </c>
      <c r="N5181" s="8">
        <v>955532.48</v>
      </c>
    </row>
    <row r="5182" spans="1:14" x14ac:dyDescent="0.25">
      <c r="A5182" t="s">
        <v>17</v>
      </c>
      <c r="B5182" t="s">
        <v>135</v>
      </c>
      <c r="C5182" t="s">
        <v>57</v>
      </c>
      <c r="D5182" t="s">
        <v>7</v>
      </c>
      <c r="E5182" t="s">
        <v>15</v>
      </c>
      <c r="F5182" s="5">
        <v>42826</v>
      </c>
      <c r="G5182">
        <v>127691018</v>
      </c>
      <c r="H5182" s="5">
        <v>42830</v>
      </c>
      <c r="I5182">
        <v>5465</v>
      </c>
      <c r="J5182" s="8">
        <v>154.06</v>
      </c>
      <c r="K5182" s="8">
        <v>90.93</v>
      </c>
      <c r="L5182" s="8">
        <v>841937.9</v>
      </c>
      <c r="M5182" s="8">
        <v>496932.45</v>
      </c>
      <c r="N5182" s="8">
        <v>345005.45</v>
      </c>
    </row>
    <row r="5183" spans="1:14" x14ac:dyDescent="0.25">
      <c r="A5183" t="s">
        <v>20</v>
      </c>
      <c r="B5183" t="s">
        <v>120</v>
      </c>
      <c r="C5183" t="s">
        <v>57</v>
      </c>
      <c r="D5183" t="s">
        <v>7</v>
      </c>
      <c r="E5183" t="s">
        <v>8</v>
      </c>
      <c r="F5183" s="5">
        <v>42145</v>
      </c>
      <c r="G5183">
        <v>534467113</v>
      </c>
      <c r="H5183" s="5">
        <v>42149</v>
      </c>
      <c r="I5183">
        <v>9550</v>
      </c>
      <c r="J5183" s="8">
        <v>154.06</v>
      </c>
      <c r="K5183" s="8">
        <v>90.93</v>
      </c>
      <c r="L5183" s="8">
        <v>1471273</v>
      </c>
      <c r="M5183" s="8">
        <v>868381.5</v>
      </c>
      <c r="N5183" s="8">
        <v>602891.5</v>
      </c>
    </row>
    <row r="5184" spans="1:14" x14ac:dyDescent="0.25">
      <c r="A5184" t="s">
        <v>20</v>
      </c>
      <c r="B5184" t="s">
        <v>52</v>
      </c>
      <c r="C5184" t="s">
        <v>19</v>
      </c>
      <c r="D5184" t="s">
        <v>3</v>
      </c>
      <c r="E5184" t="s">
        <v>23</v>
      </c>
      <c r="F5184" s="5">
        <v>44913</v>
      </c>
      <c r="G5184">
        <v>741250836</v>
      </c>
      <c r="H5184" s="5">
        <v>44571</v>
      </c>
      <c r="I5184">
        <v>1450</v>
      </c>
      <c r="J5184" s="8">
        <v>81.73</v>
      </c>
      <c r="K5184" s="8">
        <v>56.67</v>
      </c>
      <c r="L5184" s="8">
        <v>118508.5</v>
      </c>
      <c r="M5184" s="8">
        <v>82171.5</v>
      </c>
      <c r="N5184" s="8">
        <v>36337</v>
      </c>
    </row>
    <row r="5185" spans="1:14" x14ac:dyDescent="0.25">
      <c r="A5185" t="s">
        <v>20</v>
      </c>
      <c r="B5185" t="s">
        <v>52</v>
      </c>
      <c r="C5185" t="s">
        <v>6</v>
      </c>
      <c r="D5185" t="s">
        <v>3</v>
      </c>
      <c r="E5185" t="s">
        <v>4</v>
      </c>
      <c r="F5185" s="5">
        <v>43222</v>
      </c>
      <c r="G5185">
        <v>210591018</v>
      </c>
      <c r="H5185" s="5">
        <v>43247</v>
      </c>
      <c r="I5185">
        <v>7417</v>
      </c>
      <c r="J5185" s="8">
        <v>152.58000000000001</v>
      </c>
      <c r="K5185" s="8">
        <v>97.44</v>
      </c>
      <c r="L5185" s="8">
        <v>1131685.8600000001</v>
      </c>
      <c r="M5185" s="8">
        <v>722712.48</v>
      </c>
      <c r="N5185" s="8">
        <v>408973.38</v>
      </c>
    </row>
    <row r="5186" spans="1:14" x14ac:dyDescent="0.25">
      <c r="A5186" t="s">
        <v>0</v>
      </c>
      <c r="B5186" t="s">
        <v>94</v>
      </c>
      <c r="C5186" t="s">
        <v>57</v>
      </c>
      <c r="D5186" t="s">
        <v>3</v>
      </c>
      <c r="E5186" t="s">
        <v>8</v>
      </c>
      <c r="F5186" s="5">
        <v>43165</v>
      </c>
      <c r="G5186">
        <v>725348985</v>
      </c>
      <c r="H5186" s="5">
        <v>43203</v>
      </c>
      <c r="I5186">
        <v>5738</v>
      </c>
      <c r="J5186" s="8">
        <v>154.06</v>
      </c>
      <c r="K5186" s="8">
        <v>90.93</v>
      </c>
      <c r="L5186" s="8">
        <v>883996.28</v>
      </c>
      <c r="M5186" s="8">
        <v>521756.34</v>
      </c>
      <c r="N5186" s="8">
        <v>362239.94</v>
      </c>
    </row>
    <row r="5187" spans="1:14" x14ac:dyDescent="0.25">
      <c r="A5187" t="s">
        <v>9</v>
      </c>
      <c r="B5187" t="s">
        <v>136</v>
      </c>
      <c r="C5187" t="s">
        <v>65</v>
      </c>
      <c r="D5187" t="s">
        <v>7</v>
      </c>
      <c r="E5187" t="s">
        <v>23</v>
      </c>
      <c r="F5187" s="5">
        <v>44419</v>
      </c>
      <c r="G5187">
        <v>538698565</v>
      </c>
      <c r="H5187" s="5">
        <v>44446</v>
      </c>
      <c r="I5187">
        <v>1731</v>
      </c>
      <c r="J5187" s="8">
        <v>668.27</v>
      </c>
      <c r="K5187" s="8">
        <v>502.54</v>
      </c>
      <c r="L5187" s="8">
        <v>1156775.3700000001</v>
      </c>
      <c r="M5187" s="8">
        <v>869896.74</v>
      </c>
      <c r="N5187" s="8">
        <v>286878.63</v>
      </c>
    </row>
    <row r="5188" spans="1:14" x14ac:dyDescent="0.25">
      <c r="A5188" t="s">
        <v>0</v>
      </c>
      <c r="B5188" t="s">
        <v>48</v>
      </c>
      <c r="C5188" t="s">
        <v>14</v>
      </c>
      <c r="D5188" t="s">
        <v>7</v>
      </c>
      <c r="E5188" t="s">
        <v>23</v>
      </c>
      <c r="F5188" s="5">
        <v>42510</v>
      </c>
      <c r="G5188">
        <v>224126088</v>
      </c>
      <c r="H5188" s="5">
        <v>42533</v>
      </c>
      <c r="I5188">
        <v>2745</v>
      </c>
      <c r="J5188" s="8">
        <v>205.7</v>
      </c>
      <c r="K5188" s="8">
        <v>117.11</v>
      </c>
      <c r="L5188" s="8">
        <v>564646.5</v>
      </c>
      <c r="M5188" s="8">
        <v>321466.95</v>
      </c>
      <c r="N5188" s="8">
        <v>243179.55</v>
      </c>
    </row>
    <row r="5189" spans="1:14" x14ac:dyDescent="0.25">
      <c r="A5189" t="s">
        <v>17</v>
      </c>
      <c r="B5189" t="s">
        <v>43</v>
      </c>
      <c r="C5189" t="s">
        <v>11</v>
      </c>
      <c r="D5189" t="s">
        <v>3</v>
      </c>
      <c r="E5189" t="s">
        <v>4</v>
      </c>
      <c r="F5189" s="5">
        <v>44126</v>
      </c>
      <c r="G5189">
        <v>425430381</v>
      </c>
      <c r="H5189" s="5">
        <v>44170</v>
      </c>
      <c r="I5189">
        <v>3159</v>
      </c>
      <c r="J5189" s="8">
        <v>47.45</v>
      </c>
      <c r="K5189" s="8">
        <v>31.79</v>
      </c>
      <c r="L5189" s="8">
        <v>149894.54999999999</v>
      </c>
      <c r="M5189" s="8">
        <v>100424.61</v>
      </c>
      <c r="N5189" s="8">
        <v>49469.94</v>
      </c>
    </row>
    <row r="5190" spans="1:14" x14ac:dyDescent="0.25">
      <c r="A5190" t="s">
        <v>9</v>
      </c>
      <c r="B5190" t="s">
        <v>83</v>
      </c>
      <c r="C5190" t="s">
        <v>57</v>
      </c>
      <c r="D5190" t="s">
        <v>7</v>
      </c>
      <c r="E5190" t="s">
        <v>4</v>
      </c>
      <c r="F5190" s="5">
        <v>42571</v>
      </c>
      <c r="G5190">
        <v>506722772</v>
      </c>
      <c r="H5190" s="5">
        <v>42590</v>
      </c>
      <c r="I5190">
        <v>9383</v>
      </c>
      <c r="J5190" s="8">
        <v>154.06</v>
      </c>
      <c r="K5190" s="8">
        <v>90.93</v>
      </c>
      <c r="L5190" s="8">
        <v>1445544.98</v>
      </c>
      <c r="M5190" s="8">
        <v>853196.19</v>
      </c>
      <c r="N5190" s="8">
        <v>592348.79</v>
      </c>
    </row>
    <row r="5191" spans="1:14" x14ac:dyDescent="0.25">
      <c r="A5191" t="s">
        <v>9</v>
      </c>
      <c r="B5191" t="s">
        <v>116</v>
      </c>
      <c r="C5191" t="s">
        <v>29</v>
      </c>
      <c r="D5191" t="s">
        <v>7</v>
      </c>
      <c r="E5191" t="s">
        <v>8</v>
      </c>
      <c r="F5191" s="5">
        <v>44658</v>
      </c>
      <c r="G5191">
        <v>802427089</v>
      </c>
      <c r="H5191" s="5">
        <v>44677</v>
      </c>
      <c r="I5191">
        <v>4862</v>
      </c>
      <c r="J5191" s="8">
        <v>651.21</v>
      </c>
      <c r="K5191" s="8">
        <v>524.96</v>
      </c>
      <c r="L5191" s="8">
        <v>3166183.02</v>
      </c>
      <c r="M5191" s="8">
        <v>2552355.52</v>
      </c>
      <c r="N5191" s="8">
        <v>613827.5</v>
      </c>
    </row>
    <row r="5192" spans="1:14" x14ac:dyDescent="0.25">
      <c r="A5192" t="s">
        <v>12</v>
      </c>
      <c r="B5192" t="s">
        <v>115</v>
      </c>
      <c r="C5192" t="s">
        <v>31</v>
      </c>
      <c r="D5192" t="s">
        <v>7</v>
      </c>
      <c r="E5192" t="s">
        <v>23</v>
      </c>
      <c r="F5192" s="5">
        <v>42199</v>
      </c>
      <c r="G5192">
        <v>367279660</v>
      </c>
      <c r="H5192" s="5">
        <v>42225</v>
      </c>
      <c r="I5192">
        <v>5068</v>
      </c>
      <c r="J5192" s="8">
        <v>437.2</v>
      </c>
      <c r="K5192" s="8">
        <v>263.33</v>
      </c>
      <c r="L5192" s="8">
        <v>2215729.6</v>
      </c>
      <c r="M5192" s="8">
        <v>1334556.44</v>
      </c>
      <c r="N5192" s="8">
        <v>881173.16</v>
      </c>
    </row>
    <row r="5193" spans="1:14" x14ac:dyDescent="0.25">
      <c r="A5193" t="s">
        <v>17</v>
      </c>
      <c r="B5193" t="s">
        <v>28</v>
      </c>
      <c r="C5193" t="s">
        <v>19</v>
      </c>
      <c r="D5193" t="s">
        <v>7</v>
      </c>
      <c r="E5193" t="s">
        <v>23</v>
      </c>
      <c r="F5193" s="5">
        <v>43595</v>
      </c>
      <c r="G5193">
        <v>126329314</v>
      </c>
      <c r="H5193" s="5">
        <v>43606</v>
      </c>
      <c r="I5193">
        <v>2506</v>
      </c>
      <c r="J5193" s="8">
        <v>81.73</v>
      </c>
      <c r="K5193" s="8">
        <v>56.67</v>
      </c>
      <c r="L5193" s="8">
        <v>204815.38</v>
      </c>
      <c r="M5193" s="8">
        <v>142015.01999999999</v>
      </c>
      <c r="N5193" s="8">
        <v>62800.36</v>
      </c>
    </row>
    <row r="5194" spans="1:14" x14ac:dyDescent="0.25">
      <c r="A5194" t="s">
        <v>12</v>
      </c>
      <c r="B5194" t="s">
        <v>137</v>
      </c>
      <c r="C5194" t="s">
        <v>19</v>
      </c>
      <c r="D5194" t="s">
        <v>7</v>
      </c>
      <c r="E5194" t="s">
        <v>23</v>
      </c>
      <c r="F5194" s="5">
        <v>42401</v>
      </c>
      <c r="G5194">
        <v>624937379</v>
      </c>
      <c r="H5194" s="5">
        <v>42408</v>
      </c>
      <c r="I5194">
        <v>1713</v>
      </c>
      <c r="J5194" s="8">
        <v>81.73</v>
      </c>
      <c r="K5194" s="8">
        <v>56.67</v>
      </c>
      <c r="L5194" s="8">
        <v>140003.49</v>
      </c>
      <c r="M5194" s="8">
        <v>97075.71</v>
      </c>
      <c r="N5194" s="8">
        <v>42927.78</v>
      </c>
    </row>
    <row r="5195" spans="1:14" x14ac:dyDescent="0.25">
      <c r="A5195" t="s">
        <v>0</v>
      </c>
      <c r="B5195" t="s">
        <v>138</v>
      </c>
      <c r="C5195" t="s">
        <v>6</v>
      </c>
      <c r="D5195" t="s">
        <v>7</v>
      </c>
      <c r="E5195" t="s">
        <v>23</v>
      </c>
      <c r="F5195" s="5">
        <v>44793</v>
      </c>
      <c r="G5195">
        <v>678777682</v>
      </c>
      <c r="H5195" s="5">
        <v>44832</v>
      </c>
      <c r="I5195">
        <v>4255</v>
      </c>
      <c r="J5195" s="8">
        <v>152.58000000000001</v>
      </c>
      <c r="K5195" s="8">
        <v>97.44</v>
      </c>
      <c r="L5195" s="8">
        <v>649227.9</v>
      </c>
      <c r="M5195" s="8">
        <v>414607.2</v>
      </c>
      <c r="N5195" s="8">
        <v>234620.7</v>
      </c>
    </row>
    <row r="5196" spans="1:14" x14ac:dyDescent="0.25">
      <c r="A5196" t="s">
        <v>12</v>
      </c>
      <c r="B5196" t="s">
        <v>137</v>
      </c>
      <c r="C5196" t="s">
        <v>14</v>
      </c>
      <c r="D5196" t="s">
        <v>3</v>
      </c>
      <c r="E5196" t="s">
        <v>15</v>
      </c>
      <c r="F5196" s="5">
        <v>42106</v>
      </c>
      <c r="G5196">
        <v>523836553</v>
      </c>
      <c r="H5196" s="5">
        <v>42146</v>
      </c>
      <c r="I5196">
        <v>3732</v>
      </c>
      <c r="J5196" s="8">
        <v>205.7</v>
      </c>
      <c r="K5196" s="8">
        <v>117.11</v>
      </c>
      <c r="L5196" s="8">
        <v>767672.4</v>
      </c>
      <c r="M5196" s="8">
        <v>437054.52</v>
      </c>
      <c r="N5196" s="8">
        <v>330617.88</v>
      </c>
    </row>
    <row r="5197" spans="1:14" x14ac:dyDescent="0.25">
      <c r="A5197" t="s">
        <v>9</v>
      </c>
      <c r="B5197" t="s">
        <v>139</v>
      </c>
      <c r="C5197" t="s">
        <v>14</v>
      </c>
      <c r="D5197" t="s">
        <v>7</v>
      </c>
      <c r="E5197" t="s">
        <v>8</v>
      </c>
      <c r="F5197" s="5">
        <v>42102</v>
      </c>
      <c r="G5197">
        <v>466412818</v>
      </c>
      <c r="H5197" s="5">
        <v>42136</v>
      </c>
      <c r="I5197">
        <v>772</v>
      </c>
      <c r="J5197" s="8">
        <v>205.7</v>
      </c>
      <c r="K5197" s="8">
        <v>117.11</v>
      </c>
      <c r="L5197" s="8">
        <v>158800.4</v>
      </c>
      <c r="M5197" s="8">
        <v>90408.92</v>
      </c>
      <c r="N5197" s="8">
        <v>68391.48</v>
      </c>
    </row>
    <row r="5198" spans="1:14" x14ac:dyDescent="0.25">
      <c r="A5198" t="s">
        <v>20</v>
      </c>
      <c r="B5198" t="s">
        <v>140</v>
      </c>
      <c r="C5198" t="s">
        <v>45</v>
      </c>
      <c r="D5198" t="s">
        <v>3</v>
      </c>
      <c r="E5198" t="s">
        <v>23</v>
      </c>
      <c r="F5198" s="5">
        <v>43857</v>
      </c>
      <c r="G5198">
        <v>433117806</v>
      </c>
      <c r="H5198" s="5">
        <v>43867</v>
      </c>
      <c r="I5198">
        <v>8039</v>
      </c>
      <c r="J5198" s="8">
        <v>9.33</v>
      </c>
      <c r="K5198" s="8">
        <v>6.92</v>
      </c>
      <c r="L5198" s="8">
        <v>75003.87</v>
      </c>
      <c r="M5198" s="8">
        <v>55629.88</v>
      </c>
      <c r="N5198" s="8">
        <v>19373.990000000002</v>
      </c>
    </row>
    <row r="5199" spans="1:14" x14ac:dyDescent="0.25">
      <c r="A5199" t="s">
        <v>9</v>
      </c>
      <c r="B5199" t="s">
        <v>141</v>
      </c>
      <c r="C5199" t="s">
        <v>31</v>
      </c>
      <c r="D5199" t="s">
        <v>7</v>
      </c>
      <c r="E5199" t="s">
        <v>15</v>
      </c>
      <c r="F5199" s="5">
        <v>43836</v>
      </c>
      <c r="G5199">
        <v>420875346</v>
      </c>
      <c r="H5199" s="5">
        <v>43879</v>
      </c>
      <c r="I5199">
        <v>5223</v>
      </c>
      <c r="J5199" s="8">
        <v>437.2</v>
      </c>
      <c r="K5199" s="8">
        <v>263.33</v>
      </c>
      <c r="L5199" s="8">
        <v>2283495.6</v>
      </c>
      <c r="M5199" s="8">
        <v>1375372.59</v>
      </c>
      <c r="N5199" s="8">
        <v>908123.01</v>
      </c>
    </row>
    <row r="5200" spans="1:14" x14ac:dyDescent="0.25">
      <c r="A5200" t="s">
        <v>9</v>
      </c>
      <c r="B5200" t="s">
        <v>88</v>
      </c>
      <c r="C5200" t="s">
        <v>31</v>
      </c>
      <c r="D5200" t="s">
        <v>3</v>
      </c>
      <c r="E5200" t="s">
        <v>8</v>
      </c>
      <c r="F5200" s="5">
        <v>43430</v>
      </c>
      <c r="G5200">
        <v>946921765</v>
      </c>
      <c r="H5200" s="5">
        <v>43450</v>
      </c>
      <c r="I5200">
        <v>4048</v>
      </c>
      <c r="J5200" s="8">
        <v>437.2</v>
      </c>
      <c r="K5200" s="8">
        <v>263.33</v>
      </c>
      <c r="L5200" s="8">
        <v>1769785.6</v>
      </c>
      <c r="M5200" s="8">
        <v>1065959.8400000001</v>
      </c>
      <c r="N5200" s="8">
        <v>703825.76</v>
      </c>
    </row>
    <row r="5201" spans="1:14" x14ac:dyDescent="0.25">
      <c r="A5201" t="s">
        <v>9</v>
      </c>
      <c r="B5201" t="s">
        <v>103</v>
      </c>
      <c r="C5201" t="s">
        <v>65</v>
      </c>
      <c r="D5201" t="s">
        <v>7</v>
      </c>
      <c r="E5201" t="s">
        <v>23</v>
      </c>
      <c r="F5201" s="5">
        <v>44655</v>
      </c>
      <c r="G5201">
        <v>798805892</v>
      </c>
      <c r="H5201" s="5">
        <v>44676</v>
      </c>
      <c r="I5201">
        <v>3270</v>
      </c>
      <c r="J5201" s="8">
        <v>668.27</v>
      </c>
      <c r="K5201" s="8">
        <v>502.54</v>
      </c>
      <c r="L5201" s="8">
        <v>2185242.9</v>
      </c>
      <c r="M5201" s="8">
        <v>1643305.8</v>
      </c>
      <c r="N5201" s="8">
        <v>541937.1</v>
      </c>
    </row>
    <row r="5202" spans="1:14" x14ac:dyDescent="0.25">
      <c r="A5202" t="s">
        <v>9</v>
      </c>
      <c r="B5202" t="s">
        <v>142</v>
      </c>
      <c r="C5202" t="s">
        <v>65</v>
      </c>
      <c r="D5202" t="s">
        <v>7</v>
      </c>
      <c r="E5202" t="s">
        <v>4</v>
      </c>
      <c r="F5202" s="5">
        <v>44333</v>
      </c>
      <c r="G5202">
        <v>184389054</v>
      </c>
      <c r="H5202" s="5">
        <v>44367</v>
      </c>
      <c r="I5202">
        <v>3674</v>
      </c>
      <c r="J5202" s="8">
        <v>668.27</v>
      </c>
      <c r="K5202" s="8">
        <v>502.54</v>
      </c>
      <c r="L5202" s="8">
        <v>2455223.98</v>
      </c>
      <c r="M5202" s="8">
        <v>1846331.96</v>
      </c>
      <c r="N5202" s="8">
        <v>608892.02</v>
      </c>
    </row>
    <row r="5203" spans="1:14" x14ac:dyDescent="0.25">
      <c r="A5203" t="s">
        <v>0</v>
      </c>
      <c r="B5203" t="s">
        <v>143</v>
      </c>
      <c r="C5203" t="s">
        <v>65</v>
      </c>
      <c r="D5203" t="s">
        <v>7</v>
      </c>
      <c r="E5203" t="s">
        <v>4</v>
      </c>
      <c r="F5203" s="5">
        <v>43717</v>
      </c>
      <c r="G5203">
        <v>281845080</v>
      </c>
      <c r="H5203" s="5">
        <v>43756</v>
      </c>
      <c r="I5203">
        <v>3077</v>
      </c>
      <c r="J5203" s="8">
        <v>668.27</v>
      </c>
      <c r="K5203" s="8">
        <v>502.54</v>
      </c>
      <c r="L5203" s="8">
        <v>2056266.79</v>
      </c>
      <c r="M5203" s="8">
        <v>1546315.58</v>
      </c>
      <c r="N5203" s="8">
        <v>509951.21</v>
      </c>
    </row>
    <row r="5204" spans="1:14" x14ac:dyDescent="0.25">
      <c r="A5204" t="s">
        <v>0</v>
      </c>
      <c r="B5204" t="s">
        <v>144</v>
      </c>
      <c r="C5204" t="s">
        <v>36</v>
      </c>
      <c r="D5204" t="s">
        <v>3</v>
      </c>
      <c r="E5204" t="s">
        <v>23</v>
      </c>
      <c r="F5204" s="5">
        <v>43722</v>
      </c>
      <c r="G5204">
        <v>989660298</v>
      </c>
      <c r="H5204" s="5">
        <v>43749</v>
      </c>
      <c r="I5204">
        <v>1330</v>
      </c>
      <c r="J5204" s="8">
        <v>421.89</v>
      </c>
      <c r="K5204" s="8">
        <v>364.69</v>
      </c>
      <c r="L5204" s="8">
        <v>561113.69999999995</v>
      </c>
      <c r="M5204" s="8">
        <v>485037.7</v>
      </c>
      <c r="N5204" s="8">
        <v>76076</v>
      </c>
    </row>
    <row r="5205" spans="1:14" x14ac:dyDescent="0.25">
      <c r="A5205" t="s">
        <v>9</v>
      </c>
      <c r="B5205" t="s">
        <v>145</v>
      </c>
      <c r="C5205" t="s">
        <v>57</v>
      </c>
      <c r="D5205" t="s">
        <v>3</v>
      </c>
      <c r="E5205" t="s">
        <v>8</v>
      </c>
      <c r="F5205" s="5">
        <v>44109</v>
      </c>
      <c r="G5205">
        <v>476633536</v>
      </c>
      <c r="H5205" s="5">
        <v>44138</v>
      </c>
      <c r="I5205">
        <v>5310</v>
      </c>
      <c r="J5205" s="8">
        <v>154.06</v>
      </c>
      <c r="K5205" s="8">
        <v>90.93</v>
      </c>
      <c r="L5205" s="8">
        <v>818058.6</v>
      </c>
      <c r="M5205" s="8">
        <v>482838.3</v>
      </c>
      <c r="N5205" s="8">
        <v>335220.3</v>
      </c>
    </row>
    <row r="5206" spans="1:14" x14ac:dyDescent="0.25">
      <c r="A5206" t="s">
        <v>12</v>
      </c>
      <c r="B5206" t="s">
        <v>146</v>
      </c>
      <c r="C5206" t="s">
        <v>2</v>
      </c>
      <c r="D5206" t="s">
        <v>7</v>
      </c>
      <c r="E5206" t="s">
        <v>8</v>
      </c>
      <c r="F5206" s="5">
        <v>43568</v>
      </c>
      <c r="G5206">
        <v>131876122</v>
      </c>
      <c r="H5206" s="5">
        <v>43607</v>
      </c>
      <c r="I5206">
        <v>3930</v>
      </c>
      <c r="J5206" s="8">
        <v>255.28</v>
      </c>
      <c r="K5206" s="8">
        <v>159.41999999999999</v>
      </c>
      <c r="L5206" s="8">
        <v>1003250.4</v>
      </c>
      <c r="M5206" s="8">
        <v>626520.6</v>
      </c>
      <c r="N5206" s="8">
        <v>376729.8</v>
      </c>
    </row>
    <row r="5207" spans="1:14" x14ac:dyDescent="0.25">
      <c r="A5207" t="s">
        <v>9</v>
      </c>
      <c r="B5207" t="s">
        <v>83</v>
      </c>
      <c r="C5207" t="s">
        <v>36</v>
      </c>
      <c r="D5207" t="s">
        <v>7</v>
      </c>
      <c r="E5207" t="s">
        <v>15</v>
      </c>
      <c r="F5207" s="5">
        <v>43449</v>
      </c>
      <c r="G5207">
        <v>514811885</v>
      </c>
      <c r="H5207" s="5">
        <v>42025</v>
      </c>
      <c r="I5207">
        <v>3132</v>
      </c>
      <c r="J5207" s="8">
        <v>421.89</v>
      </c>
      <c r="K5207" s="8">
        <v>364.69</v>
      </c>
      <c r="L5207" s="8">
        <v>1321359.48</v>
      </c>
      <c r="M5207" s="8">
        <v>1142209.08</v>
      </c>
      <c r="N5207" s="8">
        <v>179150.4</v>
      </c>
    </row>
    <row r="5208" spans="1:14" x14ac:dyDescent="0.25">
      <c r="A5208" t="s">
        <v>12</v>
      </c>
      <c r="B5208" t="s">
        <v>90</v>
      </c>
      <c r="C5208" t="s">
        <v>29</v>
      </c>
      <c r="D5208" t="s">
        <v>3</v>
      </c>
      <c r="E5208" t="s">
        <v>8</v>
      </c>
      <c r="F5208" s="5">
        <v>44915</v>
      </c>
      <c r="G5208">
        <v>905177152</v>
      </c>
      <c r="H5208" s="5">
        <v>44568</v>
      </c>
      <c r="I5208">
        <v>889</v>
      </c>
      <c r="J5208" s="8">
        <v>651.21</v>
      </c>
      <c r="K5208" s="8">
        <v>524.96</v>
      </c>
      <c r="L5208" s="8">
        <v>578925.68999999994</v>
      </c>
      <c r="M5208" s="8">
        <v>466689.44</v>
      </c>
      <c r="N5208" s="8">
        <v>112236.25</v>
      </c>
    </row>
    <row r="5209" spans="1:14" x14ac:dyDescent="0.25">
      <c r="A5209" t="s">
        <v>17</v>
      </c>
      <c r="B5209" t="s">
        <v>42</v>
      </c>
      <c r="C5209" t="s">
        <v>19</v>
      </c>
      <c r="D5209" t="s">
        <v>7</v>
      </c>
      <c r="E5209" t="s">
        <v>23</v>
      </c>
      <c r="F5209" s="5">
        <v>43283</v>
      </c>
      <c r="G5209">
        <v>653020751</v>
      </c>
      <c r="H5209" s="5">
        <v>43300</v>
      </c>
      <c r="I5209">
        <v>2207</v>
      </c>
      <c r="J5209" s="8">
        <v>81.73</v>
      </c>
      <c r="K5209" s="8">
        <v>56.67</v>
      </c>
      <c r="L5209" s="8">
        <v>180378.11</v>
      </c>
      <c r="M5209" s="8">
        <v>125070.69</v>
      </c>
      <c r="N5209" s="8">
        <v>55307.42</v>
      </c>
    </row>
    <row r="5210" spans="1:14" x14ac:dyDescent="0.25">
      <c r="A5210" t="s">
        <v>12</v>
      </c>
      <c r="B5210" t="s">
        <v>93</v>
      </c>
      <c r="C5210" t="s">
        <v>36</v>
      </c>
      <c r="D5210" t="s">
        <v>3</v>
      </c>
      <c r="E5210" t="s">
        <v>15</v>
      </c>
      <c r="F5210" s="5">
        <v>42766</v>
      </c>
      <c r="G5210">
        <v>528704011</v>
      </c>
      <c r="H5210" s="5">
        <v>42796</v>
      </c>
      <c r="I5210">
        <v>4121</v>
      </c>
      <c r="J5210" s="8">
        <v>421.89</v>
      </c>
      <c r="K5210" s="8">
        <v>364.69</v>
      </c>
      <c r="L5210" s="8">
        <v>1738608.69</v>
      </c>
      <c r="M5210" s="8">
        <v>1502887.49</v>
      </c>
      <c r="N5210" s="8">
        <v>235721.2</v>
      </c>
    </row>
    <row r="5211" spans="1:14" x14ac:dyDescent="0.25">
      <c r="A5211" t="s">
        <v>12</v>
      </c>
      <c r="B5211" t="s">
        <v>108</v>
      </c>
      <c r="C5211" t="s">
        <v>6</v>
      </c>
      <c r="D5211" t="s">
        <v>7</v>
      </c>
      <c r="E5211" t="s">
        <v>4</v>
      </c>
      <c r="F5211" s="5">
        <v>42040</v>
      </c>
      <c r="G5211">
        <v>472900760</v>
      </c>
      <c r="H5211" s="5">
        <v>42082</v>
      </c>
      <c r="I5211">
        <v>699</v>
      </c>
      <c r="J5211" s="8">
        <v>152.58000000000001</v>
      </c>
      <c r="K5211" s="8">
        <v>97.44</v>
      </c>
      <c r="L5211" s="8">
        <v>106653.42</v>
      </c>
      <c r="M5211" s="8">
        <v>68110.559999999998</v>
      </c>
      <c r="N5211" s="8">
        <v>38542.86</v>
      </c>
    </row>
    <row r="5212" spans="1:14" x14ac:dyDescent="0.25">
      <c r="A5212" t="s">
        <v>0</v>
      </c>
      <c r="B5212" t="s">
        <v>147</v>
      </c>
      <c r="C5212" t="s">
        <v>2</v>
      </c>
      <c r="D5212" t="s">
        <v>7</v>
      </c>
      <c r="E5212" t="s">
        <v>15</v>
      </c>
      <c r="F5212" s="5">
        <v>43669</v>
      </c>
      <c r="G5212">
        <v>946597325</v>
      </c>
      <c r="H5212" s="5">
        <v>43669</v>
      </c>
      <c r="I5212">
        <v>8039</v>
      </c>
      <c r="J5212" s="8">
        <v>255.28</v>
      </c>
      <c r="K5212" s="8">
        <v>159.41999999999999</v>
      </c>
      <c r="L5212" s="8">
        <v>2052195.92</v>
      </c>
      <c r="M5212" s="8">
        <v>1281577.3799999999</v>
      </c>
      <c r="N5212" s="8">
        <v>770618.54</v>
      </c>
    </row>
    <row r="5213" spans="1:14" x14ac:dyDescent="0.25">
      <c r="A5213" t="s">
        <v>12</v>
      </c>
      <c r="B5213" t="s">
        <v>16</v>
      </c>
      <c r="C5213" t="s">
        <v>29</v>
      </c>
      <c r="D5213" t="s">
        <v>7</v>
      </c>
      <c r="E5213" t="s">
        <v>15</v>
      </c>
      <c r="F5213" s="5">
        <v>43379</v>
      </c>
      <c r="G5213">
        <v>681092536</v>
      </c>
      <c r="H5213" s="5">
        <v>43422</v>
      </c>
      <c r="I5213">
        <v>9272</v>
      </c>
      <c r="J5213" s="8">
        <v>651.21</v>
      </c>
      <c r="K5213" s="8">
        <v>524.96</v>
      </c>
      <c r="L5213" s="8">
        <v>6038019.1200000001</v>
      </c>
      <c r="M5213" s="8">
        <v>4867429.12</v>
      </c>
      <c r="N5213" s="8">
        <v>1170590</v>
      </c>
    </row>
    <row r="5214" spans="1:14" x14ac:dyDescent="0.25">
      <c r="A5214" t="s">
        <v>9</v>
      </c>
      <c r="B5214" t="s">
        <v>110</v>
      </c>
      <c r="C5214" t="s">
        <v>57</v>
      </c>
      <c r="D5214" t="s">
        <v>7</v>
      </c>
      <c r="E5214" t="s">
        <v>8</v>
      </c>
      <c r="F5214" s="5">
        <v>43283</v>
      </c>
      <c r="G5214">
        <v>727997720</v>
      </c>
      <c r="H5214" s="5">
        <v>43300</v>
      </c>
      <c r="I5214">
        <v>9558</v>
      </c>
      <c r="J5214" s="8">
        <v>154.06</v>
      </c>
      <c r="K5214" s="8">
        <v>90.93</v>
      </c>
      <c r="L5214" s="8">
        <v>1472505.48</v>
      </c>
      <c r="M5214" s="8">
        <v>869108.94</v>
      </c>
      <c r="N5214" s="8">
        <v>603396.54</v>
      </c>
    </row>
    <row r="5215" spans="1:14" x14ac:dyDescent="0.25">
      <c r="A5215" t="s">
        <v>17</v>
      </c>
      <c r="B5215" t="s">
        <v>25</v>
      </c>
      <c r="C5215" t="s">
        <v>2</v>
      </c>
      <c r="D5215" t="s">
        <v>3</v>
      </c>
      <c r="E5215" t="s">
        <v>8</v>
      </c>
      <c r="F5215" s="5">
        <v>43614</v>
      </c>
      <c r="G5215">
        <v>409236705</v>
      </c>
      <c r="H5215" s="5">
        <v>43627</v>
      </c>
      <c r="I5215">
        <v>1090</v>
      </c>
      <c r="J5215" s="8">
        <v>255.28</v>
      </c>
      <c r="K5215" s="8">
        <v>159.41999999999999</v>
      </c>
      <c r="L5215" s="8">
        <v>278255.2</v>
      </c>
      <c r="M5215" s="8">
        <v>173767.8</v>
      </c>
      <c r="N5215" s="8">
        <v>104487.4</v>
      </c>
    </row>
    <row r="5216" spans="1:14" x14ac:dyDescent="0.25">
      <c r="A5216" t="s">
        <v>9</v>
      </c>
      <c r="B5216" t="s">
        <v>148</v>
      </c>
      <c r="C5216" t="s">
        <v>19</v>
      </c>
      <c r="D5216" t="s">
        <v>3</v>
      </c>
      <c r="E5216" t="s">
        <v>4</v>
      </c>
      <c r="F5216" s="5">
        <v>43535</v>
      </c>
      <c r="G5216">
        <v>467045819</v>
      </c>
      <c r="H5216" s="5">
        <v>43567</v>
      </c>
      <c r="I5216">
        <v>8092</v>
      </c>
      <c r="J5216" s="8">
        <v>81.73</v>
      </c>
      <c r="K5216" s="8">
        <v>56.67</v>
      </c>
      <c r="L5216" s="8">
        <v>661359.16</v>
      </c>
      <c r="M5216" s="8">
        <v>458573.64</v>
      </c>
      <c r="N5216" s="8">
        <v>202785.52</v>
      </c>
    </row>
    <row r="5217" spans="1:14" x14ac:dyDescent="0.25">
      <c r="A5217" t="s">
        <v>9</v>
      </c>
      <c r="B5217" t="s">
        <v>133</v>
      </c>
      <c r="C5217" t="s">
        <v>31</v>
      </c>
      <c r="D5217" t="s">
        <v>7</v>
      </c>
      <c r="E5217" t="s">
        <v>8</v>
      </c>
      <c r="F5217" s="5">
        <v>44136</v>
      </c>
      <c r="G5217">
        <v>813973891</v>
      </c>
      <c r="H5217" s="5">
        <v>44148</v>
      </c>
      <c r="I5217">
        <v>1818</v>
      </c>
      <c r="J5217" s="8">
        <v>437.2</v>
      </c>
      <c r="K5217" s="8">
        <v>263.33</v>
      </c>
      <c r="L5217" s="8">
        <v>794829.6</v>
      </c>
      <c r="M5217" s="8">
        <v>478733.94</v>
      </c>
      <c r="N5217" s="8">
        <v>316095.65999999997</v>
      </c>
    </row>
    <row r="5218" spans="1:14" x14ac:dyDescent="0.25">
      <c r="A5218" t="s">
        <v>17</v>
      </c>
      <c r="B5218" t="s">
        <v>149</v>
      </c>
      <c r="C5218" t="s">
        <v>65</v>
      </c>
      <c r="D5218" t="s">
        <v>3</v>
      </c>
      <c r="E5218" t="s">
        <v>4</v>
      </c>
      <c r="F5218" s="5">
        <v>43973</v>
      </c>
      <c r="G5218">
        <v>982882249</v>
      </c>
      <c r="H5218" s="5">
        <v>43980</v>
      </c>
      <c r="I5218">
        <v>5554</v>
      </c>
      <c r="J5218" s="8">
        <v>668.27</v>
      </c>
      <c r="K5218" s="8">
        <v>502.54</v>
      </c>
      <c r="L5218" s="8">
        <v>3711571.58</v>
      </c>
      <c r="M5218" s="8">
        <v>2791107.16</v>
      </c>
      <c r="N5218" s="8">
        <v>920464.42</v>
      </c>
    </row>
    <row r="5219" spans="1:14" x14ac:dyDescent="0.25">
      <c r="A5219" t="s">
        <v>9</v>
      </c>
      <c r="B5219" t="s">
        <v>145</v>
      </c>
      <c r="C5219" t="s">
        <v>31</v>
      </c>
      <c r="D5219" t="s">
        <v>7</v>
      </c>
      <c r="E5219" t="s">
        <v>15</v>
      </c>
      <c r="F5219" s="5">
        <v>42643</v>
      </c>
      <c r="G5219">
        <v>576944720</v>
      </c>
      <c r="H5219" s="5">
        <v>42652</v>
      </c>
      <c r="I5219">
        <v>9619</v>
      </c>
      <c r="J5219" s="8">
        <v>437.2</v>
      </c>
      <c r="K5219" s="8">
        <v>263.33</v>
      </c>
      <c r="L5219" s="8">
        <v>4205426.8</v>
      </c>
      <c r="M5219" s="8">
        <v>2532971.27</v>
      </c>
      <c r="N5219" s="8">
        <v>1672455.53</v>
      </c>
    </row>
    <row r="5220" spans="1:14" x14ac:dyDescent="0.25">
      <c r="A5220" t="s">
        <v>12</v>
      </c>
      <c r="B5220" t="s">
        <v>108</v>
      </c>
      <c r="C5220" t="s">
        <v>57</v>
      </c>
      <c r="D5220" t="s">
        <v>7</v>
      </c>
      <c r="E5220" t="s">
        <v>8</v>
      </c>
      <c r="F5220" s="5">
        <v>42638</v>
      </c>
      <c r="G5220">
        <v>619647634</v>
      </c>
      <c r="H5220" s="5">
        <v>42659</v>
      </c>
      <c r="I5220">
        <v>6360</v>
      </c>
      <c r="J5220" s="8">
        <v>154.06</v>
      </c>
      <c r="K5220" s="8">
        <v>90.93</v>
      </c>
      <c r="L5220" s="8">
        <v>979821.6</v>
      </c>
      <c r="M5220" s="8">
        <v>578314.80000000005</v>
      </c>
      <c r="N5220" s="8">
        <v>401506.8</v>
      </c>
    </row>
    <row r="5221" spans="1:14" x14ac:dyDescent="0.25">
      <c r="A5221" t="s">
        <v>9</v>
      </c>
      <c r="B5221" t="s">
        <v>96</v>
      </c>
      <c r="C5221" t="s">
        <v>2</v>
      </c>
      <c r="D5221" t="s">
        <v>3</v>
      </c>
      <c r="E5221" t="s">
        <v>15</v>
      </c>
      <c r="F5221" s="5">
        <v>42219</v>
      </c>
      <c r="G5221">
        <v>404789817</v>
      </c>
      <c r="H5221" s="5">
        <v>42255</v>
      </c>
      <c r="I5221">
        <v>5157</v>
      </c>
      <c r="J5221" s="8">
        <v>255.28</v>
      </c>
      <c r="K5221" s="8">
        <v>159.41999999999999</v>
      </c>
      <c r="L5221" s="8">
        <v>1316478.96</v>
      </c>
      <c r="M5221" s="8">
        <v>822128.94</v>
      </c>
      <c r="N5221" s="8">
        <v>494350.02</v>
      </c>
    </row>
    <row r="5222" spans="1:14" x14ac:dyDescent="0.25">
      <c r="A5222" t="s">
        <v>12</v>
      </c>
      <c r="B5222" t="s">
        <v>150</v>
      </c>
      <c r="C5222" t="s">
        <v>6</v>
      </c>
      <c r="D5222" t="s">
        <v>7</v>
      </c>
      <c r="E5222" t="s">
        <v>4</v>
      </c>
      <c r="F5222" s="5">
        <v>44577</v>
      </c>
      <c r="G5222">
        <v>646482598</v>
      </c>
      <c r="H5222" s="5">
        <v>44586</v>
      </c>
      <c r="I5222">
        <v>7422</v>
      </c>
      <c r="J5222" s="8">
        <v>152.58000000000001</v>
      </c>
      <c r="K5222" s="8">
        <v>97.44</v>
      </c>
      <c r="L5222" s="8">
        <v>1132448.76</v>
      </c>
      <c r="M5222" s="8">
        <v>723199.68</v>
      </c>
      <c r="N5222" s="8">
        <v>409249.08</v>
      </c>
    </row>
    <row r="5223" spans="1:14" x14ac:dyDescent="0.25">
      <c r="A5223" t="s">
        <v>9</v>
      </c>
      <c r="B5223" t="s">
        <v>79</v>
      </c>
      <c r="C5223" t="s">
        <v>36</v>
      </c>
      <c r="D5223" t="s">
        <v>3</v>
      </c>
      <c r="E5223" t="s">
        <v>8</v>
      </c>
      <c r="F5223" s="5">
        <v>42675</v>
      </c>
      <c r="G5223">
        <v>329149806</v>
      </c>
      <c r="H5223" s="5">
        <v>42712</v>
      </c>
      <c r="I5223">
        <v>1597</v>
      </c>
      <c r="J5223" s="8">
        <v>421.89</v>
      </c>
      <c r="K5223" s="8">
        <v>364.69</v>
      </c>
      <c r="L5223" s="8">
        <v>673758.33</v>
      </c>
      <c r="M5223" s="8">
        <v>582409.93000000005</v>
      </c>
      <c r="N5223" s="8">
        <v>91348.4</v>
      </c>
    </row>
    <row r="5224" spans="1:14" x14ac:dyDescent="0.25">
      <c r="A5224" t="s">
        <v>20</v>
      </c>
      <c r="B5224" t="s">
        <v>52</v>
      </c>
      <c r="C5224" t="s">
        <v>29</v>
      </c>
      <c r="D5224" t="s">
        <v>7</v>
      </c>
      <c r="E5224" t="s">
        <v>4</v>
      </c>
      <c r="F5224" s="5">
        <v>42333</v>
      </c>
      <c r="G5224">
        <v>757527768</v>
      </c>
      <c r="H5224" s="5">
        <v>42357</v>
      </c>
      <c r="I5224">
        <v>8155</v>
      </c>
      <c r="J5224" s="8">
        <v>651.21</v>
      </c>
      <c r="K5224" s="8">
        <v>524.96</v>
      </c>
      <c r="L5224" s="8">
        <v>5310617.55</v>
      </c>
      <c r="M5224" s="8">
        <v>4281048.8</v>
      </c>
      <c r="N5224" s="8">
        <v>1029568.75</v>
      </c>
    </row>
    <row r="5225" spans="1:14" x14ac:dyDescent="0.25">
      <c r="A5225" t="s">
        <v>9</v>
      </c>
      <c r="B5225" t="s">
        <v>151</v>
      </c>
      <c r="C5225" t="s">
        <v>31</v>
      </c>
      <c r="D5225" t="s">
        <v>3</v>
      </c>
      <c r="E5225" t="s">
        <v>8</v>
      </c>
      <c r="F5225" s="5">
        <v>43367</v>
      </c>
      <c r="G5225">
        <v>606665313</v>
      </c>
      <c r="H5225" s="5">
        <v>43386</v>
      </c>
      <c r="I5225">
        <v>4602</v>
      </c>
      <c r="J5225" s="8">
        <v>437.2</v>
      </c>
      <c r="K5225" s="8">
        <v>263.33</v>
      </c>
      <c r="L5225" s="8">
        <v>2011994.4</v>
      </c>
      <c r="M5225" s="8">
        <v>1211844.6599999999</v>
      </c>
      <c r="N5225" s="8">
        <v>800149.74</v>
      </c>
    </row>
    <row r="5226" spans="1:14" x14ac:dyDescent="0.25">
      <c r="A5226" t="s">
        <v>9</v>
      </c>
      <c r="B5226" t="s">
        <v>24</v>
      </c>
      <c r="C5226" t="s">
        <v>2</v>
      </c>
      <c r="D5226" t="s">
        <v>3</v>
      </c>
      <c r="E5226" t="s">
        <v>8</v>
      </c>
      <c r="F5226" s="5">
        <v>43220</v>
      </c>
      <c r="G5226">
        <v>871923768</v>
      </c>
      <c r="H5226" s="5">
        <v>43250</v>
      </c>
      <c r="I5226">
        <v>474</v>
      </c>
      <c r="J5226" s="8">
        <v>255.28</v>
      </c>
      <c r="K5226" s="8">
        <v>159.41999999999999</v>
      </c>
      <c r="L5226" s="8">
        <v>121002.72</v>
      </c>
      <c r="M5226" s="8">
        <v>75565.08</v>
      </c>
      <c r="N5226" s="8">
        <v>45437.64</v>
      </c>
    </row>
    <row r="5227" spans="1:14" x14ac:dyDescent="0.25">
      <c r="A5227" t="s">
        <v>9</v>
      </c>
      <c r="B5227" t="s">
        <v>133</v>
      </c>
      <c r="C5227" t="s">
        <v>57</v>
      </c>
      <c r="D5227" t="s">
        <v>7</v>
      </c>
      <c r="E5227" t="s">
        <v>8</v>
      </c>
      <c r="F5227" s="5">
        <v>44183</v>
      </c>
      <c r="G5227">
        <v>818976962</v>
      </c>
      <c r="H5227" s="5">
        <v>44186</v>
      </c>
      <c r="I5227">
        <v>2337</v>
      </c>
      <c r="J5227" s="8">
        <v>154.06</v>
      </c>
      <c r="K5227" s="8">
        <v>90.93</v>
      </c>
      <c r="L5227" s="8">
        <v>360038.22</v>
      </c>
      <c r="M5227" s="8">
        <v>212503.41</v>
      </c>
      <c r="N5227" s="8">
        <v>147534.81</v>
      </c>
    </row>
    <row r="5228" spans="1:14" x14ac:dyDescent="0.25">
      <c r="A5228" t="s">
        <v>9</v>
      </c>
      <c r="B5228" t="s">
        <v>60</v>
      </c>
      <c r="C5228" t="s">
        <v>31</v>
      </c>
      <c r="D5228" t="s">
        <v>3</v>
      </c>
      <c r="E5228" t="s">
        <v>8</v>
      </c>
      <c r="F5228" s="5">
        <v>42936</v>
      </c>
      <c r="G5228">
        <v>233811223</v>
      </c>
      <c r="H5228" s="5">
        <v>42936</v>
      </c>
      <c r="I5228">
        <v>8792</v>
      </c>
      <c r="J5228" s="8">
        <v>437.2</v>
      </c>
      <c r="K5228" s="8">
        <v>263.33</v>
      </c>
      <c r="L5228" s="8">
        <v>3843862.4</v>
      </c>
      <c r="M5228" s="8">
        <v>2315197.36</v>
      </c>
      <c r="N5228" s="8">
        <v>1528665.04</v>
      </c>
    </row>
    <row r="5229" spans="1:14" x14ac:dyDescent="0.25">
      <c r="A5229" t="s">
        <v>0</v>
      </c>
      <c r="B5229" t="s">
        <v>48</v>
      </c>
      <c r="C5229" t="s">
        <v>11</v>
      </c>
      <c r="D5229" t="s">
        <v>7</v>
      </c>
      <c r="E5229" t="s">
        <v>15</v>
      </c>
      <c r="F5229" s="5">
        <v>42782</v>
      </c>
      <c r="G5229">
        <v>772725379</v>
      </c>
      <c r="H5229" s="5">
        <v>42803</v>
      </c>
      <c r="I5229">
        <v>5466</v>
      </c>
      <c r="J5229" s="8">
        <v>47.45</v>
      </c>
      <c r="K5229" s="8">
        <v>31.79</v>
      </c>
      <c r="L5229" s="8">
        <v>259361.7</v>
      </c>
      <c r="M5229" s="8">
        <v>173764.14</v>
      </c>
      <c r="N5229" s="8">
        <v>85597.56</v>
      </c>
    </row>
    <row r="5230" spans="1:14" x14ac:dyDescent="0.25">
      <c r="A5230" t="s">
        <v>9</v>
      </c>
      <c r="B5230" t="s">
        <v>141</v>
      </c>
      <c r="C5230" t="s">
        <v>29</v>
      </c>
      <c r="D5230" t="s">
        <v>7</v>
      </c>
      <c r="E5230" t="s">
        <v>8</v>
      </c>
      <c r="F5230" s="5">
        <v>42719</v>
      </c>
      <c r="G5230">
        <v>112330758</v>
      </c>
      <c r="H5230" s="5">
        <v>42746</v>
      </c>
      <c r="I5230">
        <v>22</v>
      </c>
      <c r="J5230" s="8">
        <v>651.21</v>
      </c>
      <c r="K5230" s="8">
        <v>524.96</v>
      </c>
      <c r="L5230" s="8">
        <v>14326.62</v>
      </c>
      <c r="M5230" s="8">
        <v>11549.12</v>
      </c>
      <c r="N5230" s="8">
        <v>2777.5</v>
      </c>
    </row>
    <row r="5231" spans="1:14" x14ac:dyDescent="0.25">
      <c r="A5231" t="s">
        <v>17</v>
      </c>
      <c r="B5231" t="s">
        <v>35</v>
      </c>
      <c r="C5231" t="s">
        <v>22</v>
      </c>
      <c r="D5231" t="s">
        <v>3</v>
      </c>
      <c r="E5231" t="s">
        <v>4</v>
      </c>
      <c r="F5231" s="5">
        <v>44558</v>
      </c>
      <c r="G5231">
        <v>499551188</v>
      </c>
      <c r="H5231" s="5">
        <v>44210</v>
      </c>
      <c r="I5231">
        <v>7153</v>
      </c>
      <c r="J5231" s="8">
        <v>109.28</v>
      </c>
      <c r="K5231" s="8">
        <v>35.840000000000003</v>
      </c>
      <c r="L5231" s="8">
        <v>781679.84</v>
      </c>
      <c r="M5231" s="8">
        <v>256363.51999999999</v>
      </c>
      <c r="N5231" s="8">
        <v>525316.31999999995</v>
      </c>
    </row>
    <row r="5232" spans="1:14" x14ac:dyDescent="0.25">
      <c r="A5232" t="s">
        <v>12</v>
      </c>
      <c r="B5232" t="s">
        <v>13</v>
      </c>
      <c r="C5232" t="s">
        <v>22</v>
      </c>
      <c r="D5232" t="s">
        <v>3</v>
      </c>
      <c r="E5232" t="s">
        <v>4</v>
      </c>
      <c r="F5232" s="5">
        <v>43613</v>
      </c>
      <c r="G5232">
        <v>201622998</v>
      </c>
      <c r="H5232" s="5">
        <v>43621</v>
      </c>
      <c r="I5232">
        <v>3581</v>
      </c>
      <c r="J5232" s="8">
        <v>109.28</v>
      </c>
      <c r="K5232" s="8">
        <v>35.840000000000003</v>
      </c>
      <c r="L5232" s="8">
        <v>391331.68</v>
      </c>
      <c r="M5232" s="8">
        <v>128343.03999999999</v>
      </c>
      <c r="N5232" s="8">
        <v>262988.64</v>
      </c>
    </row>
    <row r="5233" spans="1:14" x14ac:dyDescent="0.25">
      <c r="A5233" t="s">
        <v>9</v>
      </c>
      <c r="B5233" t="s">
        <v>49</v>
      </c>
      <c r="C5233" t="s">
        <v>29</v>
      </c>
      <c r="D5233" t="s">
        <v>7</v>
      </c>
      <c r="E5233" t="s">
        <v>23</v>
      </c>
      <c r="F5233" s="5">
        <v>43283</v>
      </c>
      <c r="G5233">
        <v>256095016</v>
      </c>
      <c r="H5233" s="5">
        <v>43333</v>
      </c>
      <c r="I5233">
        <v>3061</v>
      </c>
      <c r="J5233" s="8">
        <v>651.21</v>
      </c>
      <c r="K5233" s="8">
        <v>524.96</v>
      </c>
      <c r="L5233" s="8">
        <v>1993353.81</v>
      </c>
      <c r="M5233" s="8">
        <v>1606902.56</v>
      </c>
      <c r="N5233" s="8">
        <v>386451.25</v>
      </c>
    </row>
    <row r="5234" spans="1:14" x14ac:dyDescent="0.25">
      <c r="A5234" t="s">
        <v>9</v>
      </c>
      <c r="B5234" t="s">
        <v>88</v>
      </c>
      <c r="C5234" t="s">
        <v>45</v>
      </c>
      <c r="D5234" t="s">
        <v>7</v>
      </c>
      <c r="E5234" t="s">
        <v>4</v>
      </c>
      <c r="F5234" s="5">
        <v>42815</v>
      </c>
      <c r="G5234">
        <v>420828568</v>
      </c>
      <c r="H5234" s="5">
        <v>42823</v>
      </c>
      <c r="I5234">
        <v>1380</v>
      </c>
      <c r="J5234" s="8">
        <v>9.33</v>
      </c>
      <c r="K5234" s="8">
        <v>6.92</v>
      </c>
      <c r="L5234" s="8">
        <v>12875.4</v>
      </c>
      <c r="M5234" s="8">
        <v>9549.6</v>
      </c>
      <c r="N5234" s="8">
        <v>3325.8</v>
      </c>
    </row>
    <row r="5235" spans="1:14" x14ac:dyDescent="0.25">
      <c r="A5235" t="s">
        <v>9</v>
      </c>
      <c r="B5235" t="s">
        <v>151</v>
      </c>
      <c r="C5235" t="s">
        <v>14</v>
      </c>
      <c r="D5235" t="s">
        <v>3</v>
      </c>
      <c r="E5235" t="s">
        <v>15</v>
      </c>
      <c r="F5235" s="5">
        <v>43541</v>
      </c>
      <c r="G5235">
        <v>523997485</v>
      </c>
      <c r="H5235" s="5">
        <v>43578</v>
      </c>
      <c r="I5235">
        <v>1355</v>
      </c>
      <c r="J5235" s="8">
        <v>205.7</v>
      </c>
      <c r="K5235" s="8">
        <v>117.11</v>
      </c>
      <c r="L5235" s="8">
        <v>278723.5</v>
      </c>
      <c r="M5235" s="8">
        <v>158684.04999999999</v>
      </c>
      <c r="N5235" s="8">
        <v>120039.45</v>
      </c>
    </row>
    <row r="5236" spans="1:14" x14ac:dyDescent="0.25">
      <c r="A5236" t="s">
        <v>12</v>
      </c>
      <c r="B5236" t="s">
        <v>150</v>
      </c>
      <c r="C5236" t="s">
        <v>29</v>
      </c>
      <c r="D5236" t="s">
        <v>3</v>
      </c>
      <c r="E5236" t="s">
        <v>8</v>
      </c>
      <c r="F5236" s="5">
        <v>44681</v>
      </c>
      <c r="G5236">
        <v>914088094</v>
      </c>
      <c r="H5236" s="5">
        <v>44684</v>
      </c>
      <c r="I5236">
        <v>7835</v>
      </c>
      <c r="J5236" s="8">
        <v>651.21</v>
      </c>
      <c r="K5236" s="8">
        <v>524.96</v>
      </c>
      <c r="L5236" s="8">
        <v>5102230.3499999996</v>
      </c>
      <c r="M5236" s="8">
        <v>4113061.6</v>
      </c>
      <c r="N5236" s="8">
        <v>989168.75</v>
      </c>
    </row>
    <row r="5237" spans="1:14" x14ac:dyDescent="0.25">
      <c r="A5237" t="s">
        <v>9</v>
      </c>
      <c r="B5237" t="s">
        <v>152</v>
      </c>
      <c r="C5237" t="s">
        <v>6</v>
      </c>
      <c r="D5237" t="s">
        <v>3</v>
      </c>
      <c r="E5237" t="s">
        <v>4</v>
      </c>
      <c r="F5237" s="5">
        <v>43724</v>
      </c>
      <c r="G5237">
        <v>209899222</v>
      </c>
      <c r="H5237" s="5">
        <v>43736</v>
      </c>
      <c r="I5237">
        <v>2699</v>
      </c>
      <c r="J5237" s="8">
        <v>152.58000000000001</v>
      </c>
      <c r="K5237" s="8">
        <v>97.44</v>
      </c>
      <c r="L5237" s="8">
        <v>411813.42</v>
      </c>
      <c r="M5237" s="8">
        <v>262990.56</v>
      </c>
      <c r="N5237" s="8">
        <v>148822.85999999999</v>
      </c>
    </row>
    <row r="5238" spans="1:14" x14ac:dyDescent="0.25">
      <c r="A5238" t="s">
        <v>9</v>
      </c>
      <c r="B5238" t="s">
        <v>153</v>
      </c>
      <c r="C5238" t="s">
        <v>22</v>
      </c>
      <c r="D5238" t="s">
        <v>7</v>
      </c>
      <c r="E5238" t="s">
        <v>4</v>
      </c>
      <c r="F5238" s="5">
        <v>43250</v>
      </c>
      <c r="G5238">
        <v>250542199</v>
      </c>
      <c r="H5238" s="5">
        <v>43282</v>
      </c>
      <c r="I5238">
        <v>9859</v>
      </c>
      <c r="J5238" s="8">
        <v>109.28</v>
      </c>
      <c r="K5238" s="8">
        <v>35.840000000000003</v>
      </c>
      <c r="L5238" s="8">
        <v>1077391.52</v>
      </c>
      <c r="M5238" s="8">
        <v>353346.56</v>
      </c>
      <c r="N5238" s="8">
        <v>724044.96</v>
      </c>
    </row>
    <row r="5239" spans="1:14" x14ac:dyDescent="0.25">
      <c r="A5239" t="s">
        <v>9</v>
      </c>
      <c r="B5239" t="s">
        <v>154</v>
      </c>
      <c r="C5239" t="s">
        <v>36</v>
      </c>
      <c r="D5239" t="s">
        <v>3</v>
      </c>
      <c r="E5239" t="s">
        <v>15</v>
      </c>
      <c r="F5239" s="5">
        <v>42336</v>
      </c>
      <c r="G5239">
        <v>245440852</v>
      </c>
      <c r="H5239" s="5">
        <v>42355</v>
      </c>
      <c r="I5239">
        <v>257</v>
      </c>
      <c r="J5239" s="8">
        <v>421.89</v>
      </c>
      <c r="K5239" s="8">
        <v>364.69</v>
      </c>
      <c r="L5239" s="8">
        <v>108425.73</v>
      </c>
      <c r="M5239" s="8">
        <v>93725.33</v>
      </c>
      <c r="N5239" s="8">
        <v>14700.4</v>
      </c>
    </row>
    <row r="5240" spans="1:14" x14ac:dyDescent="0.25">
      <c r="A5240" t="s">
        <v>9</v>
      </c>
      <c r="B5240" t="s">
        <v>155</v>
      </c>
      <c r="C5240" t="s">
        <v>57</v>
      </c>
      <c r="D5240" t="s">
        <v>3</v>
      </c>
      <c r="E5240" t="s">
        <v>15</v>
      </c>
      <c r="F5240" s="5">
        <v>42070</v>
      </c>
      <c r="G5240">
        <v>824331510</v>
      </c>
      <c r="H5240" s="5">
        <v>42115</v>
      </c>
      <c r="I5240">
        <v>6867</v>
      </c>
      <c r="J5240" s="8">
        <v>154.06</v>
      </c>
      <c r="K5240" s="8">
        <v>90.93</v>
      </c>
      <c r="L5240" s="8">
        <v>1057930.02</v>
      </c>
      <c r="M5240" s="8">
        <v>624416.31000000006</v>
      </c>
      <c r="N5240" s="8">
        <v>433513.71</v>
      </c>
    </row>
    <row r="5241" spans="1:14" x14ac:dyDescent="0.25">
      <c r="A5241" t="s">
        <v>9</v>
      </c>
      <c r="B5241" t="s">
        <v>55</v>
      </c>
      <c r="C5241" t="s">
        <v>36</v>
      </c>
      <c r="D5241" t="s">
        <v>3</v>
      </c>
      <c r="E5241" t="s">
        <v>4</v>
      </c>
      <c r="F5241" s="5">
        <v>43115</v>
      </c>
      <c r="G5241">
        <v>887263000</v>
      </c>
      <c r="H5241" s="5">
        <v>43131</v>
      </c>
      <c r="I5241">
        <v>9693</v>
      </c>
      <c r="J5241" s="8">
        <v>421.89</v>
      </c>
      <c r="K5241" s="8">
        <v>364.69</v>
      </c>
      <c r="L5241" s="8">
        <v>4089379.77</v>
      </c>
      <c r="M5241" s="8">
        <v>3534940.17</v>
      </c>
      <c r="N5241" s="8">
        <v>554439.6</v>
      </c>
    </row>
    <row r="5242" spans="1:14" x14ac:dyDescent="0.25">
      <c r="A5242" t="s">
        <v>9</v>
      </c>
      <c r="B5242" t="s">
        <v>156</v>
      </c>
      <c r="C5242" t="s">
        <v>14</v>
      </c>
      <c r="D5242" t="s">
        <v>7</v>
      </c>
      <c r="E5242" t="s">
        <v>23</v>
      </c>
      <c r="F5242" s="5">
        <v>42146</v>
      </c>
      <c r="G5242">
        <v>754596650</v>
      </c>
      <c r="H5242" s="5">
        <v>42151</v>
      </c>
      <c r="I5242">
        <v>772</v>
      </c>
      <c r="J5242" s="8">
        <v>205.7</v>
      </c>
      <c r="K5242" s="8">
        <v>117.11</v>
      </c>
      <c r="L5242" s="8">
        <v>158800.4</v>
      </c>
      <c r="M5242" s="8">
        <v>90408.92</v>
      </c>
      <c r="N5242" s="8">
        <v>68391.48</v>
      </c>
    </row>
    <row r="5243" spans="1:14" x14ac:dyDescent="0.25">
      <c r="A5243" t="s">
        <v>9</v>
      </c>
      <c r="B5243" t="s">
        <v>157</v>
      </c>
      <c r="C5243" t="s">
        <v>45</v>
      </c>
      <c r="D5243" t="s">
        <v>3</v>
      </c>
      <c r="E5243" t="s">
        <v>23</v>
      </c>
      <c r="F5243" s="5">
        <v>44491</v>
      </c>
      <c r="G5243">
        <v>817006289</v>
      </c>
      <c r="H5243" s="5">
        <v>44514</v>
      </c>
      <c r="I5243">
        <v>9172</v>
      </c>
      <c r="J5243" s="8">
        <v>9.33</v>
      </c>
      <c r="K5243" s="8">
        <v>6.92</v>
      </c>
      <c r="L5243" s="8">
        <v>85574.76</v>
      </c>
      <c r="M5243" s="8">
        <v>63470.239999999998</v>
      </c>
      <c r="N5243" s="8">
        <v>22104.52</v>
      </c>
    </row>
    <row r="5244" spans="1:14" x14ac:dyDescent="0.25">
      <c r="A5244" t="s">
        <v>9</v>
      </c>
      <c r="B5244" t="s">
        <v>116</v>
      </c>
      <c r="C5244" t="s">
        <v>22</v>
      </c>
      <c r="D5244" t="s">
        <v>7</v>
      </c>
      <c r="E5244" t="s">
        <v>23</v>
      </c>
      <c r="F5244" s="5">
        <v>43869</v>
      </c>
      <c r="G5244">
        <v>185478246</v>
      </c>
      <c r="H5244" s="5">
        <v>43910</v>
      </c>
      <c r="I5244">
        <v>5989</v>
      </c>
      <c r="J5244" s="8">
        <v>109.28</v>
      </c>
      <c r="K5244" s="8">
        <v>35.840000000000003</v>
      </c>
      <c r="L5244" s="8">
        <v>654477.92000000004</v>
      </c>
      <c r="M5244" s="8">
        <v>214645.76000000001</v>
      </c>
      <c r="N5244" s="8">
        <v>439832.16</v>
      </c>
    </row>
    <row r="5245" spans="1:14" x14ac:dyDescent="0.25">
      <c r="A5245" t="s">
        <v>12</v>
      </c>
      <c r="B5245" t="s">
        <v>67</v>
      </c>
      <c r="C5245" t="s">
        <v>19</v>
      </c>
      <c r="D5245" t="s">
        <v>7</v>
      </c>
      <c r="E5245" t="s">
        <v>8</v>
      </c>
      <c r="F5245" s="5">
        <v>43389</v>
      </c>
      <c r="G5245">
        <v>741311347</v>
      </c>
      <c r="H5245" s="5">
        <v>43409</v>
      </c>
      <c r="I5245">
        <v>9356</v>
      </c>
      <c r="J5245" s="8">
        <v>81.73</v>
      </c>
      <c r="K5245" s="8">
        <v>56.67</v>
      </c>
      <c r="L5245" s="8">
        <v>764665.88</v>
      </c>
      <c r="M5245" s="8">
        <v>530204.52</v>
      </c>
      <c r="N5245" s="8">
        <v>234461.36</v>
      </c>
    </row>
    <row r="5246" spans="1:14" x14ac:dyDescent="0.25">
      <c r="A5246" t="s">
        <v>17</v>
      </c>
      <c r="B5246" t="s">
        <v>158</v>
      </c>
      <c r="C5246" t="s">
        <v>19</v>
      </c>
      <c r="D5246" t="s">
        <v>7</v>
      </c>
      <c r="E5246" t="s">
        <v>4</v>
      </c>
      <c r="F5246" s="5">
        <v>44514</v>
      </c>
      <c r="G5246">
        <v>386116921</v>
      </c>
      <c r="H5246" s="5">
        <v>44552</v>
      </c>
      <c r="I5246">
        <v>9432</v>
      </c>
      <c r="J5246" s="8">
        <v>81.73</v>
      </c>
      <c r="K5246" s="8">
        <v>56.67</v>
      </c>
      <c r="L5246" s="8">
        <v>770877.36</v>
      </c>
      <c r="M5246" s="8">
        <v>534511.43999999994</v>
      </c>
      <c r="N5246" s="8">
        <v>236365.92</v>
      </c>
    </row>
    <row r="5247" spans="1:14" x14ac:dyDescent="0.25">
      <c r="A5247" t="s">
        <v>0</v>
      </c>
      <c r="B5247" t="s">
        <v>159</v>
      </c>
      <c r="C5247" t="s">
        <v>36</v>
      </c>
      <c r="D5247" t="s">
        <v>7</v>
      </c>
      <c r="E5247" t="s">
        <v>15</v>
      </c>
      <c r="F5247" s="5">
        <v>42127</v>
      </c>
      <c r="G5247">
        <v>691818797</v>
      </c>
      <c r="H5247" s="5">
        <v>42131</v>
      </c>
      <c r="I5247">
        <v>3411</v>
      </c>
      <c r="J5247" s="8">
        <v>421.89</v>
      </c>
      <c r="K5247" s="8">
        <v>364.69</v>
      </c>
      <c r="L5247" s="8">
        <v>1439066.79</v>
      </c>
      <c r="M5247" s="8">
        <v>1243957.5900000001</v>
      </c>
      <c r="N5247" s="8">
        <v>195109.2</v>
      </c>
    </row>
    <row r="5248" spans="1:14" x14ac:dyDescent="0.25">
      <c r="A5248" t="s">
        <v>0</v>
      </c>
      <c r="B5248" t="s">
        <v>160</v>
      </c>
      <c r="C5248" t="s">
        <v>6</v>
      </c>
      <c r="D5248" t="s">
        <v>3</v>
      </c>
      <c r="E5248" t="s">
        <v>8</v>
      </c>
      <c r="F5248" s="5">
        <v>42201</v>
      </c>
      <c r="G5248">
        <v>150653302</v>
      </c>
      <c r="H5248" s="5">
        <v>42249</v>
      </c>
      <c r="I5248">
        <v>515</v>
      </c>
      <c r="J5248" s="8">
        <v>152.58000000000001</v>
      </c>
      <c r="K5248" s="8">
        <v>97.44</v>
      </c>
      <c r="L5248" s="8">
        <v>78578.7</v>
      </c>
      <c r="M5248" s="8">
        <v>50181.599999999999</v>
      </c>
      <c r="N5248" s="8">
        <v>28397.1</v>
      </c>
    </row>
    <row r="5249" spans="1:14" x14ac:dyDescent="0.25">
      <c r="A5249" t="s">
        <v>12</v>
      </c>
      <c r="B5249" t="s">
        <v>76</v>
      </c>
      <c r="C5249" t="s">
        <v>57</v>
      </c>
      <c r="D5249" t="s">
        <v>7</v>
      </c>
      <c r="E5249" t="s">
        <v>4</v>
      </c>
      <c r="F5249" s="5">
        <v>42095</v>
      </c>
      <c r="G5249">
        <v>925169265</v>
      </c>
      <c r="H5249" s="5">
        <v>42127</v>
      </c>
      <c r="I5249">
        <v>7000</v>
      </c>
      <c r="J5249" s="8">
        <v>154.06</v>
      </c>
      <c r="K5249" s="8">
        <v>90.93</v>
      </c>
      <c r="L5249" s="8">
        <v>1078420</v>
      </c>
      <c r="M5249" s="8">
        <v>636510</v>
      </c>
      <c r="N5249" s="8">
        <v>441910</v>
      </c>
    </row>
    <row r="5250" spans="1:14" x14ac:dyDescent="0.25">
      <c r="A5250" t="s">
        <v>9</v>
      </c>
      <c r="B5250" t="s">
        <v>161</v>
      </c>
      <c r="C5250" t="s">
        <v>57</v>
      </c>
      <c r="D5250" t="s">
        <v>3</v>
      </c>
      <c r="E5250" t="s">
        <v>23</v>
      </c>
      <c r="F5250" s="5">
        <v>44824</v>
      </c>
      <c r="G5250">
        <v>298228013</v>
      </c>
      <c r="H5250" s="5">
        <v>44859</v>
      </c>
      <c r="I5250">
        <v>1151</v>
      </c>
      <c r="J5250" s="8">
        <v>154.06</v>
      </c>
      <c r="K5250" s="8">
        <v>90.93</v>
      </c>
      <c r="L5250" s="8">
        <v>177323.06</v>
      </c>
      <c r="M5250" s="8">
        <v>104660.43</v>
      </c>
      <c r="N5250" s="8">
        <v>72662.63</v>
      </c>
    </row>
    <row r="5251" spans="1:14" x14ac:dyDescent="0.25">
      <c r="A5251" t="s">
        <v>20</v>
      </c>
      <c r="B5251" t="s">
        <v>120</v>
      </c>
      <c r="C5251" t="s">
        <v>29</v>
      </c>
      <c r="D5251" t="s">
        <v>3</v>
      </c>
      <c r="E5251" t="s">
        <v>15</v>
      </c>
      <c r="F5251" s="5">
        <v>44797</v>
      </c>
      <c r="G5251">
        <v>123003375</v>
      </c>
      <c r="H5251" s="5">
        <v>44820</v>
      </c>
      <c r="I5251">
        <v>8287</v>
      </c>
      <c r="J5251" s="8">
        <v>651.21</v>
      </c>
      <c r="K5251" s="8">
        <v>524.96</v>
      </c>
      <c r="L5251" s="8">
        <v>5396577.2699999996</v>
      </c>
      <c r="M5251" s="8">
        <v>4350343.5199999996</v>
      </c>
      <c r="N5251" s="8">
        <v>1046233.75</v>
      </c>
    </row>
    <row r="5252" spans="1:14" x14ac:dyDescent="0.25">
      <c r="A5252" t="s">
        <v>9</v>
      </c>
      <c r="B5252" t="s">
        <v>91</v>
      </c>
      <c r="C5252" t="s">
        <v>6</v>
      </c>
      <c r="D5252" t="s">
        <v>3</v>
      </c>
      <c r="E5252" t="s">
        <v>8</v>
      </c>
      <c r="F5252" s="5">
        <v>42809</v>
      </c>
      <c r="G5252">
        <v>972981679</v>
      </c>
      <c r="H5252" s="5">
        <v>42834</v>
      </c>
      <c r="I5252">
        <v>5755</v>
      </c>
      <c r="J5252" s="8">
        <v>152.58000000000001</v>
      </c>
      <c r="K5252" s="8">
        <v>97.44</v>
      </c>
      <c r="L5252" s="8">
        <v>878097.9</v>
      </c>
      <c r="M5252" s="8">
        <v>560767.19999999995</v>
      </c>
      <c r="N5252" s="8">
        <v>317330.7</v>
      </c>
    </row>
    <row r="5253" spans="1:14" x14ac:dyDescent="0.25">
      <c r="A5253" t="s">
        <v>12</v>
      </c>
      <c r="B5253" t="s">
        <v>162</v>
      </c>
      <c r="C5253" t="s">
        <v>11</v>
      </c>
      <c r="D5253" t="s">
        <v>3</v>
      </c>
      <c r="E5253" t="s">
        <v>4</v>
      </c>
      <c r="F5253" s="5">
        <v>43355</v>
      </c>
      <c r="G5253">
        <v>791961753</v>
      </c>
      <c r="H5253" s="5">
        <v>43364</v>
      </c>
      <c r="I5253">
        <v>7937</v>
      </c>
      <c r="J5253" s="8">
        <v>47.45</v>
      </c>
      <c r="K5253" s="8">
        <v>31.79</v>
      </c>
      <c r="L5253" s="8">
        <v>376610.65</v>
      </c>
      <c r="M5253" s="8">
        <v>252317.23</v>
      </c>
      <c r="N5253" s="8">
        <v>124293.42</v>
      </c>
    </row>
    <row r="5254" spans="1:14" x14ac:dyDescent="0.25">
      <c r="A5254" t="s">
        <v>12</v>
      </c>
      <c r="B5254" t="s">
        <v>90</v>
      </c>
      <c r="C5254" t="s">
        <v>65</v>
      </c>
      <c r="D5254" t="s">
        <v>3</v>
      </c>
      <c r="E5254" t="s">
        <v>8</v>
      </c>
      <c r="F5254" s="5">
        <v>44280</v>
      </c>
      <c r="G5254">
        <v>744054925</v>
      </c>
      <c r="H5254" s="5">
        <v>44286</v>
      </c>
      <c r="I5254">
        <v>1242</v>
      </c>
      <c r="J5254" s="8">
        <v>668.27</v>
      </c>
      <c r="K5254" s="8">
        <v>502.54</v>
      </c>
      <c r="L5254" s="8">
        <v>829991.34</v>
      </c>
      <c r="M5254" s="8">
        <v>624154.68000000005</v>
      </c>
      <c r="N5254" s="8">
        <v>205836.66</v>
      </c>
    </row>
    <row r="5255" spans="1:14" x14ac:dyDescent="0.25">
      <c r="A5255" t="s">
        <v>12</v>
      </c>
      <c r="B5255" t="s">
        <v>132</v>
      </c>
      <c r="C5255" t="s">
        <v>29</v>
      </c>
      <c r="D5255" t="s">
        <v>7</v>
      </c>
      <c r="E5255" t="s">
        <v>15</v>
      </c>
      <c r="F5255" s="5">
        <v>43893</v>
      </c>
      <c r="G5255">
        <v>263685023</v>
      </c>
      <c r="H5255" s="5">
        <v>43929</v>
      </c>
      <c r="I5255">
        <v>9113</v>
      </c>
      <c r="J5255" s="8">
        <v>651.21</v>
      </c>
      <c r="K5255" s="8">
        <v>524.96</v>
      </c>
      <c r="L5255" s="8">
        <v>5934476.7300000004</v>
      </c>
      <c r="M5255" s="8">
        <v>4783960.4800000004</v>
      </c>
      <c r="N5255" s="8">
        <v>1150516.25</v>
      </c>
    </row>
    <row r="5256" spans="1:14" x14ac:dyDescent="0.25">
      <c r="A5256" t="s">
        <v>0</v>
      </c>
      <c r="B5256" t="s">
        <v>5</v>
      </c>
      <c r="C5256" t="s">
        <v>2</v>
      </c>
      <c r="D5256" t="s">
        <v>3</v>
      </c>
      <c r="E5256" t="s">
        <v>23</v>
      </c>
      <c r="F5256" s="5">
        <v>42509</v>
      </c>
      <c r="G5256">
        <v>205588376</v>
      </c>
      <c r="H5256" s="5">
        <v>42539</v>
      </c>
      <c r="I5256">
        <v>7024</v>
      </c>
      <c r="J5256" s="8">
        <v>255.28</v>
      </c>
      <c r="K5256" s="8">
        <v>159.41999999999999</v>
      </c>
      <c r="L5256" s="8">
        <v>1793086.72</v>
      </c>
      <c r="M5256" s="8">
        <v>1119766.08</v>
      </c>
      <c r="N5256" s="8">
        <v>673320.64</v>
      </c>
    </row>
    <row r="5257" spans="1:14" x14ac:dyDescent="0.25">
      <c r="A5257" t="s">
        <v>9</v>
      </c>
      <c r="B5257" t="s">
        <v>114</v>
      </c>
      <c r="C5257" t="s">
        <v>19</v>
      </c>
      <c r="D5257" t="s">
        <v>7</v>
      </c>
      <c r="E5257" t="s">
        <v>4</v>
      </c>
      <c r="F5257" s="5">
        <v>43990</v>
      </c>
      <c r="G5257">
        <v>594813811</v>
      </c>
      <c r="H5257" s="5">
        <v>43999</v>
      </c>
      <c r="I5257">
        <v>7480</v>
      </c>
      <c r="J5257" s="8">
        <v>81.73</v>
      </c>
      <c r="K5257" s="8">
        <v>56.67</v>
      </c>
      <c r="L5257" s="8">
        <v>611340.4</v>
      </c>
      <c r="M5257" s="8">
        <v>423891.6</v>
      </c>
      <c r="N5257" s="8">
        <v>187448.8</v>
      </c>
    </row>
    <row r="5258" spans="1:14" x14ac:dyDescent="0.25">
      <c r="A5258" t="s">
        <v>9</v>
      </c>
      <c r="B5258" t="s">
        <v>44</v>
      </c>
      <c r="C5258" t="s">
        <v>22</v>
      </c>
      <c r="D5258" t="s">
        <v>3</v>
      </c>
      <c r="E5258" t="s">
        <v>23</v>
      </c>
      <c r="F5258" s="5">
        <v>44082</v>
      </c>
      <c r="G5258">
        <v>176722657</v>
      </c>
      <c r="H5258" s="5">
        <v>44090</v>
      </c>
      <c r="I5258">
        <v>5016</v>
      </c>
      <c r="J5258" s="8">
        <v>109.28</v>
      </c>
      <c r="K5258" s="8">
        <v>35.840000000000003</v>
      </c>
      <c r="L5258" s="8">
        <v>548148.47999999998</v>
      </c>
      <c r="M5258" s="8">
        <v>179773.44</v>
      </c>
      <c r="N5258" s="8">
        <v>368375.03999999998</v>
      </c>
    </row>
    <row r="5259" spans="1:14" x14ac:dyDescent="0.25">
      <c r="A5259" t="s">
        <v>9</v>
      </c>
      <c r="B5259" t="s">
        <v>106</v>
      </c>
      <c r="C5259" t="s">
        <v>19</v>
      </c>
      <c r="D5259" t="s">
        <v>7</v>
      </c>
      <c r="E5259" t="s">
        <v>4</v>
      </c>
      <c r="F5259" s="5">
        <v>44424</v>
      </c>
      <c r="G5259">
        <v>466988742</v>
      </c>
      <c r="H5259" s="5">
        <v>44424</v>
      </c>
      <c r="I5259">
        <v>1201</v>
      </c>
      <c r="J5259" s="8">
        <v>81.73</v>
      </c>
      <c r="K5259" s="8">
        <v>56.67</v>
      </c>
      <c r="L5259" s="8">
        <v>98157.73</v>
      </c>
      <c r="M5259" s="8">
        <v>68060.67</v>
      </c>
      <c r="N5259" s="8">
        <v>30097.06</v>
      </c>
    </row>
    <row r="5260" spans="1:14" x14ac:dyDescent="0.25">
      <c r="A5260" t="s">
        <v>9</v>
      </c>
      <c r="B5260" t="s">
        <v>88</v>
      </c>
      <c r="C5260" t="s">
        <v>19</v>
      </c>
      <c r="D5260" t="s">
        <v>7</v>
      </c>
      <c r="E5260" t="s">
        <v>15</v>
      </c>
      <c r="F5260" s="5">
        <v>43965</v>
      </c>
      <c r="G5260">
        <v>801598393</v>
      </c>
      <c r="H5260" s="5">
        <v>43984</v>
      </c>
      <c r="I5260">
        <v>9633</v>
      </c>
      <c r="J5260" s="8">
        <v>81.73</v>
      </c>
      <c r="K5260" s="8">
        <v>56.67</v>
      </c>
      <c r="L5260" s="8">
        <v>787305.09</v>
      </c>
      <c r="M5260" s="8">
        <v>545902.11</v>
      </c>
      <c r="N5260" s="8">
        <v>241402.98</v>
      </c>
    </row>
    <row r="5261" spans="1:14" x14ac:dyDescent="0.25">
      <c r="A5261" t="s">
        <v>9</v>
      </c>
      <c r="B5261" t="s">
        <v>152</v>
      </c>
      <c r="C5261" t="s">
        <v>36</v>
      </c>
      <c r="D5261" t="s">
        <v>7</v>
      </c>
      <c r="E5261" t="s">
        <v>4</v>
      </c>
      <c r="F5261" s="5">
        <v>42122</v>
      </c>
      <c r="G5261">
        <v>586850440</v>
      </c>
      <c r="H5261" s="5">
        <v>42163</v>
      </c>
      <c r="I5261">
        <v>941</v>
      </c>
      <c r="J5261" s="8">
        <v>421.89</v>
      </c>
      <c r="K5261" s="8">
        <v>364.69</v>
      </c>
      <c r="L5261" s="8">
        <v>396998.49</v>
      </c>
      <c r="M5261" s="8">
        <v>343173.29</v>
      </c>
      <c r="N5261" s="8">
        <v>53825.2</v>
      </c>
    </row>
    <row r="5262" spans="1:14" x14ac:dyDescent="0.25">
      <c r="A5262" t="s">
        <v>0</v>
      </c>
      <c r="B5262" t="s">
        <v>41</v>
      </c>
      <c r="C5262" t="s">
        <v>6</v>
      </c>
      <c r="D5262" t="s">
        <v>7</v>
      </c>
      <c r="E5262" t="s">
        <v>23</v>
      </c>
      <c r="F5262" s="5">
        <v>43241</v>
      </c>
      <c r="G5262">
        <v>649356210</v>
      </c>
      <c r="H5262" s="5">
        <v>43241</v>
      </c>
      <c r="I5262">
        <v>7787</v>
      </c>
      <c r="J5262" s="8">
        <v>152.58000000000001</v>
      </c>
      <c r="K5262" s="8">
        <v>97.44</v>
      </c>
      <c r="L5262" s="8">
        <v>1188140.46</v>
      </c>
      <c r="M5262" s="8">
        <v>758765.28</v>
      </c>
      <c r="N5262" s="8">
        <v>429375.18</v>
      </c>
    </row>
    <row r="5263" spans="1:14" x14ac:dyDescent="0.25">
      <c r="A5263" t="s">
        <v>17</v>
      </c>
      <c r="B5263" t="s">
        <v>163</v>
      </c>
      <c r="C5263" t="s">
        <v>14</v>
      </c>
      <c r="D5263" t="s">
        <v>7</v>
      </c>
      <c r="E5263" t="s">
        <v>23</v>
      </c>
      <c r="F5263" s="5">
        <v>42323</v>
      </c>
      <c r="G5263">
        <v>986039531</v>
      </c>
      <c r="H5263" s="5">
        <v>42348</v>
      </c>
      <c r="I5263">
        <v>9864</v>
      </c>
      <c r="J5263" s="8">
        <v>205.7</v>
      </c>
      <c r="K5263" s="8">
        <v>117.11</v>
      </c>
      <c r="L5263" s="8">
        <v>2029024.8</v>
      </c>
      <c r="M5263" s="8">
        <v>1155173.04</v>
      </c>
      <c r="N5263" s="8">
        <v>873851.76</v>
      </c>
    </row>
    <row r="5264" spans="1:14" x14ac:dyDescent="0.25">
      <c r="A5264" t="s">
        <v>12</v>
      </c>
      <c r="B5264" t="s">
        <v>132</v>
      </c>
      <c r="C5264" t="s">
        <v>65</v>
      </c>
      <c r="D5264" t="s">
        <v>7</v>
      </c>
      <c r="E5264" t="s">
        <v>23</v>
      </c>
      <c r="F5264" s="5">
        <v>43840</v>
      </c>
      <c r="G5264">
        <v>314136731</v>
      </c>
      <c r="H5264" s="5">
        <v>43842</v>
      </c>
      <c r="I5264">
        <v>8894</v>
      </c>
      <c r="J5264" s="8">
        <v>668.27</v>
      </c>
      <c r="K5264" s="8">
        <v>502.54</v>
      </c>
      <c r="L5264" s="8">
        <v>5943593.3799999999</v>
      </c>
      <c r="M5264" s="8">
        <v>4469590.76</v>
      </c>
      <c r="N5264" s="8">
        <v>1474002.62</v>
      </c>
    </row>
    <row r="5265" spans="1:14" x14ac:dyDescent="0.25">
      <c r="A5265" t="s">
        <v>17</v>
      </c>
      <c r="B5265" t="s">
        <v>59</v>
      </c>
      <c r="C5265" t="s">
        <v>11</v>
      </c>
      <c r="D5265" t="s">
        <v>7</v>
      </c>
      <c r="E5265" t="s">
        <v>23</v>
      </c>
      <c r="F5265" s="5">
        <v>42032</v>
      </c>
      <c r="G5265">
        <v>121196639</v>
      </c>
      <c r="H5265" s="5">
        <v>42042</v>
      </c>
      <c r="I5265">
        <v>3634</v>
      </c>
      <c r="J5265" s="8">
        <v>47.45</v>
      </c>
      <c r="K5265" s="8">
        <v>31.79</v>
      </c>
      <c r="L5265" s="8">
        <v>172433.3</v>
      </c>
      <c r="M5265" s="8">
        <v>115524.86</v>
      </c>
      <c r="N5265" s="8">
        <v>56908.44</v>
      </c>
    </row>
    <row r="5266" spans="1:14" x14ac:dyDescent="0.25">
      <c r="A5266" t="s">
        <v>9</v>
      </c>
      <c r="B5266" t="s">
        <v>96</v>
      </c>
      <c r="C5266" t="s">
        <v>14</v>
      </c>
      <c r="D5266" t="s">
        <v>3</v>
      </c>
      <c r="E5266" t="s">
        <v>8</v>
      </c>
      <c r="F5266" s="5">
        <v>42227</v>
      </c>
      <c r="G5266">
        <v>615080583</v>
      </c>
      <c r="H5266" s="5">
        <v>42266</v>
      </c>
      <c r="I5266">
        <v>4868</v>
      </c>
      <c r="J5266" s="8">
        <v>205.7</v>
      </c>
      <c r="K5266" s="8">
        <v>117.11</v>
      </c>
      <c r="L5266" s="8">
        <v>1001347.6</v>
      </c>
      <c r="M5266" s="8">
        <v>570091.48</v>
      </c>
      <c r="N5266" s="8">
        <v>431256.12</v>
      </c>
    </row>
    <row r="5267" spans="1:14" x14ac:dyDescent="0.25">
      <c r="A5267" t="s">
        <v>12</v>
      </c>
      <c r="B5267" t="s">
        <v>62</v>
      </c>
      <c r="C5267" t="s">
        <v>45</v>
      </c>
      <c r="D5267" t="s">
        <v>7</v>
      </c>
      <c r="E5267" t="s">
        <v>15</v>
      </c>
      <c r="F5267" s="5">
        <v>42601</v>
      </c>
      <c r="G5267">
        <v>273962390</v>
      </c>
      <c r="H5267" s="5">
        <v>42618</v>
      </c>
      <c r="I5267">
        <v>414</v>
      </c>
      <c r="J5267" s="8">
        <v>9.33</v>
      </c>
      <c r="K5267" s="8">
        <v>6.92</v>
      </c>
      <c r="L5267" s="8">
        <v>3862.62</v>
      </c>
      <c r="M5267" s="8">
        <v>2864.88</v>
      </c>
      <c r="N5267" s="8">
        <v>997.74</v>
      </c>
    </row>
    <row r="5268" spans="1:14" x14ac:dyDescent="0.25">
      <c r="A5268" t="s">
        <v>17</v>
      </c>
      <c r="B5268" t="s">
        <v>35</v>
      </c>
      <c r="C5268" t="s">
        <v>19</v>
      </c>
      <c r="D5268" t="s">
        <v>7</v>
      </c>
      <c r="E5268" t="s">
        <v>23</v>
      </c>
      <c r="F5268" s="5">
        <v>43334</v>
      </c>
      <c r="G5268">
        <v>796328389</v>
      </c>
      <c r="H5268" s="5">
        <v>43370</v>
      </c>
      <c r="I5268">
        <v>121</v>
      </c>
      <c r="J5268" s="8">
        <v>81.73</v>
      </c>
      <c r="K5268" s="8">
        <v>56.67</v>
      </c>
      <c r="L5268" s="8">
        <v>9889.33</v>
      </c>
      <c r="M5268" s="8">
        <v>6857.07</v>
      </c>
      <c r="N5268" s="8">
        <v>3032.26</v>
      </c>
    </row>
    <row r="5269" spans="1:14" x14ac:dyDescent="0.25">
      <c r="A5269" t="s">
        <v>9</v>
      </c>
      <c r="B5269" t="s">
        <v>164</v>
      </c>
      <c r="C5269" t="s">
        <v>31</v>
      </c>
      <c r="D5269" t="s">
        <v>3</v>
      </c>
      <c r="E5269" t="s">
        <v>8</v>
      </c>
      <c r="F5269" s="5">
        <v>44921</v>
      </c>
      <c r="G5269">
        <v>350977408</v>
      </c>
      <c r="H5269" s="5">
        <v>44583</v>
      </c>
      <c r="I5269">
        <v>869</v>
      </c>
      <c r="J5269" s="8">
        <v>437.2</v>
      </c>
      <c r="K5269" s="8">
        <v>263.33</v>
      </c>
      <c r="L5269" s="8">
        <v>379926.8</v>
      </c>
      <c r="M5269" s="8">
        <v>228833.77</v>
      </c>
      <c r="N5269" s="8">
        <v>151093.03</v>
      </c>
    </row>
    <row r="5270" spans="1:14" x14ac:dyDescent="0.25">
      <c r="A5270" t="s">
        <v>17</v>
      </c>
      <c r="B5270" t="s">
        <v>43</v>
      </c>
      <c r="C5270" t="s">
        <v>22</v>
      </c>
      <c r="D5270" t="s">
        <v>7</v>
      </c>
      <c r="E5270" t="s">
        <v>4</v>
      </c>
      <c r="F5270" s="5">
        <v>42243</v>
      </c>
      <c r="G5270">
        <v>327020776</v>
      </c>
      <c r="H5270" s="5">
        <v>42276</v>
      </c>
      <c r="I5270">
        <v>1570</v>
      </c>
      <c r="J5270" s="8">
        <v>109.28</v>
      </c>
      <c r="K5270" s="8">
        <v>35.840000000000003</v>
      </c>
      <c r="L5270" s="8">
        <v>171569.6</v>
      </c>
      <c r="M5270" s="8">
        <v>56268.800000000003</v>
      </c>
      <c r="N5270" s="8">
        <v>115300.8</v>
      </c>
    </row>
    <row r="5271" spans="1:14" x14ac:dyDescent="0.25">
      <c r="A5271" t="s">
        <v>17</v>
      </c>
      <c r="B5271" t="s">
        <v>75</v>
      </c>
      <c r="C5271" t="s">
        <v>57</v>
      </c>
      <c r="D5271" t="s">
        <v>3</v>
      </c>
      <c r="E5271" t="s">
        <v>23</v>
      </c>
      <c r="F5271" s="5">
        <v>43535</v>
      </c>
      <c r="G5271">
        <v>383882319</v>
      </c>
      <c r="H5271" s="5">
        <v>43570</v>
      </c>
      <c r="I5271">
        <v>8164</v>
      </c>
      <c r="J5271" s="8">
        <v>154.06</v>
      </c>
      <c r="K5271" s="8">
        <v>90.93</v>
      </c>
      <c r="L5271" s="8">
        <v>1257745.8400000001</v>
      </c>
      <c r="M5271" s="8">
        <v>742352.52</v>
      </c>
      <c r="N5271" s="8">
        <v>515393.32</v>
      </c>
    </row>
    <row r="5272" spans="1:14" x14ac:dyDescent="0.25">
      <c r="A5272" t="s">
        <v>9</v>
      </c>
      <c r="B5272" t="s">
        <v>165</v>
      </c>
      <c r="C5272" t="s">
        <v>19</v>
      </c>
      <c r="D5272" t="s">
        <v>7</v>
      </c>
      <c r="E5272" t="s">
        <v>4</v>
      </c>
      <c r="F5272" s="5">
        <v>44538</v>
      </c>
      <c r="G5272">
        <v>701298367</v>
      </c>
      <c r="H5272" s="5">
        <v>44202</v>
      </c>
      <c r="I5272">
        <v>8626</v>
      </c>
      <c r="J5272" s="8">
        <v>81.73</v>
      </c>
      <c r="K5272" s="8">
        <v>56.67</v>
      </c>
      <c r="L5272" s="8">
        <v>705002.98</v>
      </c>
      <c r="M5272" s="8">
        <v>488835.42</v>
      </c>
      <c r="N5272" s="8">
        <v>216167.56</v>
      </c>
    </row>
    <row r="5273" spans="1:14" x14ac:dyDescent="0.25">
      <c r="A5273" t="s">
        <v>9</v>
      </c>
      <c r="B5273" t="s">
        <v>58</v>
      </c>
      <c r="C5273" t="s">
        <v>45</v>
      </c>
      <c r="D5273" t="s">
        <v>3</v>
      </c>
      <c r="E5273" t="s">
        <v>4</v>
      </c>
      <c r="F5273" s="5">
        <v>42913</v>
      </c>
      <c r="G5273">
        <v>629317748</v>
      </c>
      <c r="H5273" s="5">
        <v>42961</v>
      </c>
      <c r="I5273">
        <v>7961</v>
      </c>
      <c r="J5273" s="8">
        <v>9.33</v>
      </c>
      <c r="K5273" s="8">
        <v>6.92</v>
      </c>
      <c r="L5273" s="8">
        <v>74276.13</v>
      </c>
      <c r="M5273" s="8">
        <v>55090.12</v>
      </c>
      <c r="N5273" s="8">
        <v>19186.009999999998</v>
      </c>
    </row>
    <row r="5274" spans="1:14" x14ac:dyDescent="0.25">
      <c r="A5274" t="s">
        <v>12</v>
      </c>
      <c r="B5274" t="s">
        <v>73</v>
      </c>
      <c r="C5274" t="s">
        <v>2</v>
      </c>
      <c r="D5274" t="s">
        <v>7</v>
      </c>
      <c r="E5274" t="s">
        <v>8</v>
      </c>
      <c r="F5274" s="5">
        <v>43759</v>
      </c>
      <c r="G5274">
        <v>938301789</v>
      </c>
      <c r="H5274" s="5">
        <v>43798</v>
      </c>
      <c r="I5274">
        <v>3205</v>
      </c>
      <c r="J5274" s="8">
        <v>255.28</v>
      </c>
      <c r="K5274" s="8">
        <v>159.41999999999999</v>
      </c>
      <c r="L5274" s="8">
        <v>818172.4</v>
      </c>
      <c r="M5274" s="8">
        <v>510941.1</v>
      </c>
      <c r="N5274" s="8">
        <v>307231.3</v>
      </c>
    </row>
    <row r="5275" spans="1:14" x14ac:dyDescent="0.25">
      <c r="A5275" t="s">
        <v>17</v>
      </c>
      <c r="B5275" t="s">
        <v>85</v>
      </c>
      <c r="C5275" t="s">
        <v>57</v>
      </c>
      <c r="D5275" t="s">
        <v>3</v>
      </c>
      <c r="E5275" t="s">
        <v>15</v>
      </c>
      <c r="F5275" s="5">
        <v>43983</v>
      </c>
      <c r="G5275">
        <v>668924319</v>
      </c>
      <c r="H5275" s="5">
        <v>44019</v>
      </c>
      <c r="I5275">
        <v>8426</v>
      </c>
      <c r="J5275" s="8">
        <v>154.06</v>
      </c>
      <c r="K5275" s="8">
        <v>90.93</v>
      </c>
      <c r="L5275" s="8">
        <v>1298109.56</v>
      </c>
      <c r="M5275" s="8">
        <v>766176.18</v>
      </c>
      <c r="N5275" s="8">
        <v>531933.38</v>
      </c>
    </row>
    <row r="5276" spans="1:14" x14ac:dyDescent="0.25">
      <c r="A5276" t="s">
        <v>12</v>
      </c>
      <c r="B5276" t="s">
        <v>166</v>
      </c>
      <c r="C5276" t="s">
        <v>22</v>
      </c>
      <c r="D5276" t="s">
        <v>3</v>
      </c>
      <c r="E5276" t="s">
        <v>8</v>
      </c>
      <c r="F5276" s="5">
        <v>44842</v>
      </c>
      <c r="G5276">
        <v>282171666</v>
      </c>
      <c r="H5276" s="5">
        <v>44880</v>
      </c>
      <c r="I5276">
        <v>9721</v>
      </c>
      <c r="J5276" s="8">
        <v>109.28</v>
      </c>
      <c r="K5276" s="8">
        <v>35.840000000000003</v>
      </c>
      <c r="L5276" s="8">
        <v>1062310.8799999999</v>
      </c>
      <c r="M5276" s="8">
        <v>348400.64000000001</v>
      </c>
      <c r="N5276" s="8">
        <v>713910.24</v>
      </c>
    </row>
    <row r="5277" spans="1:14" x14ac:dyDescent="0.25">
      <c r="A5277" t="s">
        <v>9</v>
      </c>
      <c r="B5277" t="s">
        <v>167</v>
      </c>
      <c r="C5277" t="s">
        <v>19</v>
      </c>
      <c r="D5277" t="s">
        <v>3</v>
      </c>
      <c r="E5277" t="s">
        <v>8</v>
      </c>
      <c r="F5277" s="5">
        <v>44252</v>
      </c>
      <c r="G5277">
        <v>309342658</v>
      </c>
      <c r="H5277" s="5">
        <v>44283</v>
      </c>
      <c r="I5277">
        <v>222</v>
      </c>
      <c r="J5277" s="8">
        <v>81.73</v>
      </c>
      <c r="K5277" s="8">
        <v>56.67</v>
      </c>
      <c r="L5277" s="8">
        <v>18144.060000000001</v>
      </c>
      <c r="M5277" s="8">
        <v>12580.74</v>
      </c>
      <c r="N5277" s="8">
        <v>5563.32</v>
      </c>
    </row>
    <row r="5278" spans="1:14" x14ac:dyDescent="0.25">
      <c r="A5278" t="s">
        <v>9</v>
      </c>
      <c r="B5278" t="s">
        <v>87</v>
      </c>
      <c r="C5278" t="s">
        <v>31</v>
      </c>
      <c r="D5278" t="s">
        <v>3</v>
      </c>
      <c r="E5278" t="s">
        <v>23</v>
      </c>
      <c r="F5278" s="5">
        <v>42709</v>
      </c>
      <c r="G5278">
        <v>902048623</v>
      </c>
      <c r="H5278" s="5">
        <v>42724</v>
      </c>
      <c r="I5278">
        <v>5088</v>
      </c>
      <c r="J5278" s="8">
        <v>437.2</v>
      </c>
      <c r="K5278" s="8">
        <v>263.33</v>
      </c>
      <c r="L5278" s="8">
        <v>2224473.6</v>
      </c>
      <c r="M5278" s="8">
        <v>1339823.04</v>
      </c>
      <c r="N5278" s="8">
        <v>884650.56</v>
      </c>
    </row>
    <row r="5279" spans="1:14" x14ac:dyDescent="0.25">
      <c r="A5279" t="s">
        <v>17</v>
      </c>
      <c r="B5279" t="s">
        <v>163</v>
      </c>
      <c r="C5279" t="s">
        <v>22</v>
      </c>
      <c r="D5279" t="s">
        <v>3</v>
      </c>
      <c r="E5279" t="s">
        <v>23</v>
      </c>
      <c r="F5279" s="5">
        <v>43683</v>
      </c>
      <c r="G5279">
        <v>482213389</v>
      </c>
      <c r="H5279" s="5">
        <v>43711</v>
      </c>
      <c r="I5279">
        <v>6513</v>
      </c>
      <c r="J5279" s="8">
        <v>109.28</v>
      </c>
      <c r="K5279" s="8">
        <v>35.840000000000003</v>
      </c>
      <c r="L5279" s="8">
        <v>711740.64</v>
      </c>
      <c r="M5279" s="8">
        <v>233425.92000000001</v>
      </c>
      <c r="N5279" s="8">
        <v>478314.72</v>
      </c>
    </row>
    <row r="5280" spans="1:14" x14ac:dyDescent="0.25">
      <c r="A5280" t="s">
        <v>0</v>
      </c>
      <c r="B5280" t="s">
        <v>48</v>
      </c>
      <c r="C5280" t="s">
        <v>57</v>
      </c>
      <c r="D5280" t="s">
        <v>7</v>
      </c>
      <c r="E5280" t="s">
        <v>8</v>
      </c>
      <c r="F5280" s="5">
        <v>44719</v>
      </c>
      <c r="G5280">
        <v>692073285</v>
      </c>
      <c r="H5280" s="5">
        <v>44740</v>
      </c>
      <c r="I5280">
        <v>8719</v>
      </c>
      <c r="J5280" s="8">
        <v>154.06</v>
      </c>
      <c r="K5280" s="8">
        <v>90.93</v>
      </c>
      <c r="L5280" s="8">
        <v>1343249.14</v>
      </c>
      <c r="M5280" s="8">
        <v>792818.67</v>
      </c>
      <c r="N5280" s="8">
        <v>550430.47</v>
      </c>
    </row>
    <row r="5281" spans="1:14" x14ac:dyDescent="0.25">
      <c r="A5281" t="s">
        <v>20</v>
      </c>
      <c r="B5281" t="s">
        <v>120</v>
      </c>
      <c r="C5281" t="s">
        <v>45</v>
      </c>
      <c r="D5281" t="s">
        <v>3</v>
      </c>
      <c r="E5281" t="s">
        <v>15</v>
      </c>
      <c r="F5281" s="5">
        <v>43826</v>
      </c>
      <c r="G5281">
        <v>544177138</v>
      </c>
      <c r="H5281" s="5">
        <v>43495</v>
      </c>
      <c r="I5281">
        <v>2963</v>
      </c>
      <c r="J5281" s="8">
        <v>9.33</v>
      </c>
      <c r="K5281" s="8">
        <v>6.92</v>
      </c>
      <c r="L5281" s="8">
        <v>27644.79</v>
      </c>
      <c r="M5281" s="8">
        <v>20503.96</v>
      </c>
      <c r="N5281" s="8">
        <v>7140.83</v>
      </c>
    </row>
    <row r="5282" spans="1:14" x14ac:dyDescent="0.25">
      <c r="A5282" t="s">
        <v>0</v>
      </c>
      <c r="B5282" t="s">
        <v>50</v>
      </c>
      <c r="C5282" t="s">
        <v>57</v>
      </c>
      <c r="D5282" t="s">
        <v>3</v>
      </c>
      <c r="E5282" t="s">
        <v>4</v>
      </c>
      <c r="F5282" s="5">
        <v>42641</v>
      </c>
      <c r="G5282">
        <v>471386277</v>
      </c>
      <c r="H5282" s="5">
        <v>42660</v>
      </c>
      <c r="I5282">
        <v>2530</v>
      </c>
      <c r="J5282" s="8">
        <v>154.06</v>
      </c>
      <c r="K5282" s="8">
        <v>90.93</v>
      </c>
      <c r="L5282" s="8">
        <v>389771.8</v>
      </c>
      <c r="M5282" s="8">
        <v>230052.9</v>
      </c>
      <c r="N5282" s="8">
        <v>159718.9</v>
      </c>
    </row>
    <row r="5283" spans="1:14" x14ac:dyDescent="0.25">
      <c r="A5283" t="s">
        <v>20</v>
      </c>
      <c r="B5283" t="s">
        <v>168</v>
      </c>
      <c r="C5283" t="s">
        <v>19</v>
      </c>
      <c r="D5283" t="s">
        <v>3</v>
      </c>
      <c r="E5283" t="s">
        <v>15</v>
      </c>
      <c r="F5283" s="5">
        <v>42377</v>
      </c>
      <c r="G5283">
        <v>976874530</v>
      </c>
      <c r="H5283" s="5">
        <v>42396</v>
      </c>
      <c r="I5283">
        <v>7737</v>
      </c>
      <c r="J5283" s="8">
        <v>81.73</v>
      </c>
      <c r="K5283" s="8">
        <v>56.67</v>
      </c>
      <c r="L5283" s="8">
        <v>632345.01</v>
      </c>
      <c r="M5283" s="8">
        <v>438455.79</v>
      </c>
      <c r="N5283" s="8">
        <v>193889.22</v>
      </c>
    </row>
    <row r="5284" spans="1:14" x14ac:dyDescent="0.25">
      <c r="A5284" t="s">
        <v>9</v>
      </c>
      <c r="B5284" t="s">
        <v>114</v>
      </c>
      <c r="C5284" t="s">
        <v>65</v>
      </c>
      <c r="D5284" t="s">
        <v>7</v>
      </c>
      <c r="E5284" t="s">
        <v>4</v>
      </c>
      <c r="F5284" s="5">
        <v>44640</v>
      </c>
      <c r="G5284">
        <v>384128224</v>
      </c>
      <c r="H5284" s="5">
        <v>44677</v>
      </c>
      <c r="I5284">
        <v>933</v>
      </c>
      <c r="J5284" s="8">
        <v>668.27</v>
      </c>
      <c r="K5284" s="8">
        <v>502.54</v>
      </c>
      <c r="L5284" s="8">
        <v>623495.91</v>
      </c>
      <c r="M5284" s="8">
        <v>468869.82</v>
      </c>
      <c r="N5284" s="8">
        <v>154626.09</v>
      </c>
    </row>
    <row r="5285" spans="1:14" x14ac:dyDescent="0.25">
      <c r="A5285" t="s">
        <v>9</v>
      </c>
      <c r="B5285" t="s">
        <v>78</v>
      </c>
      <c r="C5285" t="s">
        <v>19</v>
      </c>
      <c r="D5285" t="s">
        <v>3</v>
      </c>
      <c r="E5285" t="s">
        <v>23</v>
      </c>
      <c r="F5285" s="5">
        <v>44613</v>
      </c>
      <c r="G5285">
        <v>686946189</v>
      </c>
      <c r="H5285" s="5">
        <v>44628</v>
      </c>
      <c r="I5285">
        <v>1498</v>
      </c>
      <c r="J5285" s="8">
        <v>81.73</v>
      </c>
      <c r="K5285" s="8">
        <v>56.67</v>
      </c>
      <c r="L5285" s="8">
        <v>122431.54</v>
      </c>
      <c r="M5285" s="8">
        <v>84891.66</v>
      </c>
      <c r="N5285" s="8">
        <v>37539.879999999997</v>
      </c>
    </row>
    <row r="5286" spans="1:14" x14ac:dyDescent="0.25">
      <c r="A5286" t="s">
        <v>9</v>
      </c>
      <c r="B5286" t="s">
        <v>103</v>
      </c>
      <c r="C5286" t="s">
        <v>6</v>
      </c>
      <c r="D5286" t="s">
        <v>7</v>
      </c>
      <c r="E5286" t="s">
        <v>4</v>
      </c>
      <c r="F5286" s="5">
        <v>44026</v>
      </c>
      <c r="G5286">
        <v>799439752</v>
      </c>
      <c r="H5286" s="5">
        <v>44036</v>
      </c>
      <c r="I5286">
        <v>843</v>
      </c>
      <c r="J5286" s="8">
        <v>152.58000000000001</v>
      </c>
      <c r="K5286" s="8">
        <v>97.44</v>
      </c>
      <c r="L5286" s="8">
        <v>128624.94</v>
      </c>
      <c r="M5286" s="8">
        <v>82141.919999999998</v>
      </c>
      <c r="N5286" s="8">
        <v>46483.02</v>
      </c>
    </row>
    <row r="5287" spans="1:14" x14ac:dyDescent="0.25">
      <c r="A5287" t="s">
        <v>0</v>
      </c>
      <c r="B5287" t="s">
        <v>143</v>
      </c>
      <c r="C5287" t="s">
        <v>14</v>
      </c>
      <c r="D5287" t="s">
        <v>3</v>
      </c>
      <c r="E5287" t="s">
        <v>4</v>
      </c>
      <c r="F5287" s="5">
        <v>44345</v>
      </c>
      <c r="G5287">
        <v>606032741</v>
      </c>
      <c r="H5287" s="5">
        <v>44362</v>
      </c>
      <c r="I5287">
        <v>7410</v>
      </c>
      <c r="J5287" s="8">
        <v>205.7</v>
      </c>
      <c r="K5287" s="8">
        <v>117.11</v>
      </c>
      <c r="L5287" s="8">
        <v>1524237</v>
      </c>
      <c r="M5287" s="8">
        <v>867785.1</v>
      </c>
      <c r="N5287" s="8">
        <v>656451.9</v>
      </c>
    </row>
    <row r="5288" spans="1:14" x14ac:dyDescent="0.25">
      <c r="A5288" t="s">
        <v>12</v>
      </c>
      <c r="B5288" t="s">
        <v>162</v>
      </c>
      <c r="C5288" t="s">
        <v>11</v>
      </c>
      <c r="D5288" t="s">
        <v>7</v>
      </c>
      <c r="E5288" t="s">
        <v>23</v>
      </c>
      <c r="F5288" s="5">
        <v>42729</v>
      </c>
      <c r="G5288">
        <v>511461484</v>
      </c>
      <c r="H5288" s="5">
        <v>42771</v>
      </c>
      <c r="I5288">
        <v>1674</v>
      </c>
      <c r="J5288" s="8">
        <v>47.45</v>
      </c>
      <c r="K5288" s="8">
        <v>31.79</v>
      </c>
      <c r="L5288" s="8">
        <v>79431.3</v>
      </c>
      <c r="M5288" s="8">
        <v>53216.46</v>
      </c>
      <c r="N5288" s="8">
        <v>26214.84</v>
      </c>
    </row>
    <row r="5289" spans="1:14" x14ac:dyDescent="0.25">
      <c r="A5289" t="s">
        <v>9</v>
      </c>
      <c r="B5289" t="s">
        <v>80</v>
      </c>
      <c r="C5289" t="s">
        <v>65</v>
      </c>
      <c r="D5289" t="s">
        <v>7</v>
      </c>
      <c r="E5289" t="s">
        <v>8</v>
      </c>
      <c r="F5289" s="5">
        <v>43117</v>
      </c>
      <c r="G5289">
        <v>990774810</v>
      </c>
      <c r="H5289" s="5">
        <v>43149</v>
      </c>
      <c r="I5289">
        <v>1138</v>
      </c>
      <c r="J5289" s="8">
        <v>668.27</v>
      </c>
      <c r="K5289" s="8">
        <v>502.54</v>
      </c>
      <c r="L5289" s="8">
        <v>760491.26</v>
      </c>
      <c r="M5289" s="8">
        <v>571890.52</v>
      </c>
      <c r="N5289" s="8">
        <v>188600.74</v>
      </c>
    </row>
    <row r="5290" spans="1:14" x14ac:dyDescent="0.25">
      <c r="A5290" t="s">
        <v>12</v>
      </c>
      <c r="B5290" t="s">
        <v>115</v>
      </c>
      <c r="C5290" t="s">
        <v>6</v>
      </c>
      <c r="D5290" t="s">
        <v>7</v>
      </c>
      <c r="E5290" t="s">
        <v>4</v>
      </c>
      <c r="F5290" s="5">
        <v>44257</v>
      </c>
      <c r="G5290">
        <v>339334046</v>
      </c>
      <c r="H5290" s="5">
        <v>44302</v>
      </c>
      <c r="I5290">
        <v>5340</v>
      </c>
      <c r="J5290" s="8">
        <v>152.58000000000001</v>
      </c>
      <c r="K5290" s="8">
        <v>97.44</v>
      </c>
      <c r="L5290" s="8">
        <v>814777.2</v>
      </c>
      <c r="M5290" s="8">
        <v>520329.6</v>
      </c>
      <c r="N5290" s="8">
        <v>294447.59999999998</v>
      </c>
    </row>
    <row r="5291" spans="1:14" x14ac:dyDescent="0.25">
      <c r="A5291" t="s">
        <v>9</v>
      </c>
      <c r="B5291" t="s">
        <v>152</v>
      </c>
      <c r="C5291" t="s">
        <v>19</v>
      </c>
      <c r="D5291" t="s">
        <v>7</v>
      </c>
      <c r="E5291" t="s">
        <v>8</v>
      </c>
      <c r="F5291" s="5">
        <v>43169</v>
      </c>
      <c r="G5291">
        <v>522813022</v>
      </c>
      <c r="H5291" s="5">
        <v>43198</v>
      </c>
      <c r="I5291">
        <v>846</v>
      </c>
      <c r="J5291" s="8">
        <v>81.73</v>
      </c>
      <c r="K5291" s="8">
        <v>56.67</v>
      </c>
      <c r="L5291" s="8">
        <v>69143.58</v>
      </c>
      <c r="M5291" s="8">
        <v>47942.82</v>
      </c>
      <c r="N5291" s="8">
        <v>21200.76</v>
      </c>
    </row>
    <row r="5292" spans="1:14" x14ac:dyDescent="0.25">
      <c r="A5292" t="s">
        <v>9</v>
      </c>
      <c r="B5292" t="s">
        <v>83</v>
      </c>
      <c r="C5292" t="s">
        <v>45</v>
      </c>
      <c r="D5292" t="s">
        <v>7</v>
      </c>
      <c r="E5292" t="s">
        <v>4</v>
      </c>
      <c r="F5292" s="5">
        <v>43421</v>
      </c>
      <c r="G5292">
        <v>427198064</v>
      </c>
      <c r="H5292" s="5">
        <v>42006</v>
      </c>
      <c r="I5292">
        <v>6255</v>
      </c>
      <c r="J5292" s="8">
        <v>9.33</v>
      </c>
      <c r="K5292" s="8">
        <v>6.92</v>
      </c>
      <c r="L5292" s="8">
        <v>58359.15</v>
      </c>
      <c r="M5292" s="8">
        <v>43284.6</v>
      </c>
      <c r="N5292" s="8">
        <v>15074.55</v>
      </c>
    </row>
    <row r="5293" spans="1:14" x14ac:dyDescent="0.25">
      <c r="A5293" t="s">
        <v>12</v>
      </c>
      <c r="B5293" t="s">
        <v>169</v>
      </c>
      <c r="C5293" t="s">
        <v>11</v>
      </c>
      <c r="D5293" t="s">
        <v>7</v>
      </c>
      <c r="E5293" t="s">
        <v>8</v>
      </c>
      <c r="F5293" s="5">
        <v>42889</v>
      </c>
      <c r="G5293">
        <v>808788001</v>
      </c>
      <c r="H5293" s="5">
        <v>42931</v>
      </c>
      <c r="I5293">
        <v>7197</v>
      </c>
      <c r="J5293" s="8">
        <v>47.45</v>
      </c>
      <c r="K5293" s="8">
        <v>31.79</v>
      </c>
      <c r="L5293" s="8">
        <v>341497.65</v>
      </c>
      <c r="M5293" s="8">
        <v>228792.63</v>
      </c>
      <c r="N5293" s="8">
        <v>112705.02</v>
      </c>
    </row>
    <row r="5294" spans="1:14" x14ac:dyDescent="0.25">
      <c r="A5294" t="s">
        <v>9</v>
      </c>
      <c r="B5294" t="s">
        <v>170</v>
      </c>
      <c r="C5294" t="s">
        <v>36</v>
      </c>
      <c r="D5294" t="s">
        <v>7</v>
      </c>
      <c r="E5294" t="s">
        <v>15</v>
      </c>
      <c r="F5294" s="5">
        <v>44537</v>
      </c>
      <c r="G5294">
        <v>244194161</v>
      </c>
      <c r="H5294" s="5">
        <v>44203</v>
      </c>
      <c r="I5294">
        <v>1334</v>
      </c>
      <c r="J5294" s="8">
        <v>421.89</v>
      </c>
      <c r="K5294" s="8">
        <v>364.69</v>
      </c>
      <c r="L5294" s="8">
        <v>562801.26</v>
      </c>
      <c r="M5294" s="8">
        <v>486496.46</v>
      </c>
      <c r="N5294" s="8">
        <v>76304.800000000003</v>
      </c>
    </row>
    <row r="5295" spans="1:14" x14ac:dyDescent="0.25">
      <c r="A5295" t="s">
        <v>0</v>
      </c>
      <c r="B5295" t="s">
        <v>171</v>
      </c>
      <c r="C5295" t="s">
        <v>45</v>
      </c>
      <c r="D5295" t="s">
        <v>7</v>
      </c>
      <c r="E5295" t="s">
        <v>15</v>
      </c>
      <c r="F5295" s="5">
        <v>42401</v>
      </c>
      <c r="G5295">
        <v>980340373</v>
      </c>
      <c r="H5295" s="5">
        <v>42415</v>
      </c>
      <c r="I5295">
        <v>3357</v>
      </c>
      <c r="J5295" s="8">
        <v>9.33</v>
      </c>
      <c r="K5295" s="8">
        <v>6.92</v>
      </c>
      <c r="L5295" s="8">
        <v>31320.81</v>
      </c>
      <c r="M5295" s="8">
        <v>23230.44</v>
      </c>
      <c r="N5295" s="8">
        <v>8090.37</v>
      </c>
    </row>
    <row r="5296" spans="1:14" x14ac:dyDescent="0.25">
      <c r="A5296" t="s">
        <v>20</v>
      </c>
      <c r="B5296" t="s">
        <v>71</v>
      </c>
      <c r="C5296" t="s">
        <v>11</v>
      </c>
      <c r="D5296" t="s">
        <v>3</v>
      </c>
      <c r="E5296" t="s">
        <v>4</v>
      </c>
      <c r="F5296" s="5">
        <v>44840</v>
      </c>
      <c r="G5296">
        <v>384462964</v>
      </c>
      <c r="H5296" s="5">
        <v>44844</v>
      </c>
      <c r="I5296">
        <v>9990</v>
      </c>
      <c r="J5296" s="8">
        <v>47.45</v>
      </c>
      <c r="K5296" s="8">
        <v>31.79</v>
      </c>
      <c r="L5296" s="8">
        <v>474025.5</v>
      </c>
      <c r="M5296" s="8">
        <v>317582.09999999998</v>
      </c>
      <c r="N5296" s="8">
        <v>156443.4</v>
      </c>
    </row>
    <row r="5297" spans="1:14" x14ac:dyDescent="0.25">
      <c r="A5297" t="s">
        <v>9</v>
      </c>
      <c r="B5297" t="s">
        <v>68</v>
      </c>
      <c r="C5297" t="s">
        <v>57</v>
      </c>
      <c r="D5297" t="s">
        <v>7</v>
      </c>
      <c r="E5297" t="s">
        <v>8</v>
      </c>
      <c r="F5297" s="5">
        <v>44556</v>
      </c>
      <c r="G5297">
        <v>394110763</v>
      </c>
      <c r="H5297" s="5">
        <v>44559</v>
      </c>
      <c r="I5297">
        <v>4988</v>
      </c>
      <c r="J5297" s="8">
        <v>154.06</v>
      </c>
      <c r="K5297" s="8">
        <v>90.93</v>
      </c>
      <c r="L5297" s="8">
        <v>768451.28</v>
      </c>
      <c r="M5297" s="8">
        <v>453558.84</v>
      </c>
      <c r="N5297" s="8">
        <v>314892.44</v>
      </c>
    </row>
    <row r="5298" spans="1:14" x14ac:dyDescent="0.25">
      <c r="A5298" t="s">
        <v>20</v>
      </c>
      <c r="B5298" t="s">
        <v>21</v>
      </c>
      <c r="C5298" t="s">
        <v>31</v>
      </c>
      <c r="D5298" t="s">
        <v>3</v>
      </c>
      <c r="E5298" t="s">
        <v>15</v>
      </c>
      <c r="F5298" s="5">
        <v>43143</v>
      </c>
      <c r="G5298">
        <v>767145097</v>
      </c>
      <c r="H5298" s="5">
        <v>43170</v>
      </c>
      <c r="I5298">
        <v>4137</v>
      </c>
      <c r="J5298" s="8">
        <v>437.2</v>
      </c>
      <c r="K5298" s="8">
        <v>263.33</v>
      </c>
      <c r="L5298" s="8">
        <v>1808696.4</v>
      </c>
      <c r="M5298" s="8">
        <v>1089396.21</v>
      </c>
      <c r="N5298" s="8">
        <v>719300.19</v>
      </c>
    </row>
    <row r="5299" spans="1:14" x14ac:dyDescent="0.25">
      <c r="A5299" t="s">
        <v>9</v>
      </c>
      <c r="B5299" t="s">
        <v>170</v>
      </c>
      <c r="C5299" t="s">
        <v>45</v>
      </c>
      <c r="D5299" t="s">
        <v>3</v>
      </c>
      <c r="E5299" t="s">
        <v>15</v>
      </c>
      <c r="F5299" s="5">
        <v>42511</v>
      </c>
      <c r="G5299">
        <v>431739795</v>
      </c>
      <c r="H5299" s="5">
        <v>42540</v>
      </c>
      <c r="I5299">
        <v>254</v>
      </c>
      <c r="J5299" s="8">
        <v>9.33</v>
      </c>
      <c r="K5299" s="8">
        <v>6.92</v>
      </c>
      <c r="L5299" s="8">
        <v>2369.8200000000002</v>
      </c>
      <c r="M5299" s="8">
        <v>1757.68</v>
      </c>
      <c r="N5299" s="8">
        <v>612.14</v>
      </c>
    </row>
    <row r="5300" spans="1:14" x14ac:dyDescent="0.25">
      <c r="A5300" t="s">
        <v>12</v>
      </c>
      <c r="B5300" t="s">
        <v>172</v>
      </c>
      <c r="C5300" t="s">
        <v>14</v>
      </c>
      <c r="D5300" t="s">
        <v>3</v>
      </c>
      <c r="E5300" t="s">
        <v>15</v>
      </c>
      <c r="F5300" s="5">
        <v>44379</v>
      </c>
      <c r="G5300">
        <v>636381185</v>
      </c>
      <c r="H5300" s="5">
        <v>44405</v>
      </c>
      <c r="I5300">
        <v>8189</v>
      </c>
      <c r="J5300" s="8">
        <v>205.7</v>
      </c>
      <c r="K5300" s="8">
        <v>117.11</v>
      </c>
      <c r="L5300" s="8">
        <v>1684477.3</v>
      </c>
      <c r="M5300" s="8">
        <v>959013.79</v>
      </c>
      <c r="N5300" s="8">
        <v>725463.51</v>
      </c>
    </row>
    <row r="5301" spans="1:14" x14ac:dyDescent="0.25">
      <c r="A5301" t="s">
        <v>9</v>
      </c>
      <c r="B5301" t="s">
        <v>133</v>
      </c>
      <c r="C5301" t="s">
        <v>45</v>
      </c>
      <c r="D5301" t="s">
        <v>3</v>
      </c>
      <c r="E5301" t="s">
        <v>8</v>
      </c>
      <c r="F5301" s="5">
        <v>43892</v>
      </c>
      <c r="G5301">
        <v>899868094</v>
      </c>
      <c r="H5301" s="5">
        <v>43916</v>
      </c>
      <c r="I5301">
        <v>9821</v>
      </c>
      <c r="J5301" s="8">
        <v>9.33</v>
      </c>
      <c r="K5301" s="8">
        <v>6.92</v>
      </c>
      <c r="L5301" s="8">
        <v>91629.93</v>
      </c>
      <c r="M5301" s="8">
        <v>67961.320000000007</v>
      </c>
      <c r="N5301" s="8">
        <v>23668.61</v>
      </c>
    </row>
    <row r="5302" spans="1:14" x14ac:dyDescent="0.25">
      <c r="A5302" t="s">
        <v>9</v>
      </c>
      <c r="B5302" t="s">
        <v>173</v>
      </c>
      <c r="C5302" t="s">
        <v>2</v>
      </c>
      <c r="D5302" t="s">
        <v>7</v>
      </c>
      <c r="E5302" t="s">
        <v>15</v>
      </c>
      <c r="F5302" s="5">
        <v>42741</v>
      </c>
      <c r="G5302">
        <v>361311852</v>
      </c>
      <c r="H5302" s="5">
        <v>42781</v>
      </c>
      <c r="I5302">
        <v>9061</v>
      </c>
      <c r="J5302" s="8">
        <v>255.28</v>
      </c>
      <c r="K5302" s="8">
        <v>159.41999999999999</v>
      </c>
      <c r="L5302" s="8">
        <v>2313092.08</v>
      </c>
      <c r="M5302" s="8">
        <v>1444504.62</v>
      </c>
      <c r="N5302" s="8">
        <v>868587.46</v>
      </c>
    </row>
    <row r="5303" spans="1:14" x14ac:dyDescent="0.25">
      <c r="A5303" t="s">
        <v>9</v>
      </c>
      <c r="B5303" t="s">
        <v>134</v>
      </c>
      <c r="C5303" t="s">
        <v>11</v>
      </c>
      <c r="D5303" t="s">
        <v>3</v>
      </c>
      <c r="E5303" t="s">
        <v>15</v>
      </c>
      <c r="F5303" s="5">
        <v>43240</v>
      </c>
      <c r="G5303">
        <v>930136287</v>
      </c>
      <c r="H5303" s="5">
        <v>43272</v>
      </c>
      <c r="I5303">
        <v>6852</v>
      </c>
      <c r="J5303" s="8">
        <v>47.45</v>
      </c>
      <c r="K5303" s="8">
        <v>31.79</v>
      </c>
      <c r="L5303" s="8">
        <v>325127.40000000002</v>
      </c>
      <c r="M5303" s="8">
        <v>217825.08</v>
      </c>
      <c r="N5303" s="8">
        <v>107302.32</v>
      </c>
    </row>
    <row r="5304" spans="1:14" x14ac:dyDescent="0.25">
      <c r="A5304" t="s">
        <v>0</v>
      </c>
      <c r="B5304" t="s">
        <v>33</v>
      </c>
      <c r="C5304" t="s">
        <v>14</v>
      </c>
      <c r="D5304" t="s">
        <v>3</v>
      </c>
      <c r="E5304" t="s">
        <v>15</v>
      </c>
      <c r="F5304" s="5">
        <v>42509</v>
      </c>
      <c r="G5304">
        <v>536077725</v>
      </c>
      <c r="H5304" s="5">
        <v>42528</v>
      </c>
      <c r="I5304">
        <v>6167</v>
      </c>
      <c r="J5304" s="8">
        <v>205.7</v>
      </c>
      <c r="K5304" s="8">
        <v>117.11</v>
      </c>
      <c r="L5304" s="8">
        <v>1268551.8999999999</v>
      </c>
      <c r="M5304" s="8">
        <v>722217.37</v>
      </c>
      <c r="N5304" s="8">
        <v>546334.53</v>
      </c>
    </row>
    <row r="5305" spans="1:14" x14ac:dyDescent="0.25">
      <c r="A5305" t="s">
        <v>9</v>
      </c>
      <c r="B5305" t="s">
        <v>126</v>
      </c>
      <c r="C5305" t="s">
        <v>6</v>
      </c>
      <c r="D5305" t="s">
        <v>3</v>
      </c>
      <c r="E5305" t="s">
        <v>4</v>
      </c>
      <c r="F5305" s="5">
        <v>42831</v>
      </c>
      <c r="G5305">
        <v>779184997</v>
      </c>
      <c r="H5305" s="5">
        <v>42842</v>
      </c>
      <c r="I5305">
        <v>7011</v>
      </c>
      <c r="J5305" s="8">
        <v>152.58000000000001</v>
      </c>
      <c r="K5305" s="8">
        <v>97.44</v>
      </c>
      <c r="L5305" s="8">
        <v>1069738.3799999999</v>
      </c>
      <c r="M5305" s="8">
        <v>683151.84</v>
      </c>
      <c r="N5305" s="8">
        <v>386586.54</v>
      </c>
    </row>
    <row r="5306" spans="1:14" x14ac:dyDescent="0.25">
      <c r="A5306" t="s">
        <v>9</v>
      </c>
      <c r="B5306" t="s">
        <v>38</v>
      </c>
      <c r="C5306" t="s">
        <v>31</v>
      </c>
      <c r="D5306" t="s">
        <v>3</v>
      </c>
      <c r="E5306" t="s">
        <v>8</v>
      </c>
      <c r="F5306" s="5">
        <v>43956</v>
      </c>
      <c r="G5306">
        <v>179819428</v>
      </c>
      <c r="H5306" s="5">
        <v>43984</v>
      </c>
      <c r="I5306">
        <v>1420</v>
      </c>
      <c r="J5306" s="8">
        <v>437.2</v>
      </c>
      <c r="K5306" s="8">
        <v>263.33</v>
      </c>
      <c r="L5306" s="8">
        <v>620824</v>
      </c>
      <c r="M5306" s="8">
        <v>373928.6</v>
      </c>
      <c r="N5306" s="8">
        <v>246895.4</v>
      </c>
    </row>
    <row r="5307" spans="1:14" x14ac:dyDescent="0.25">
      <c r="A5307" t="s">
        <v>12</v>
      </c>
      <c r="B5307" t="s">
        <v>90</v>
      </c>
      <c r="C5307" t="s">
        <v>57</v>
      </c>
      <c r="D5307" t="s">
        <v>3</v>
      </c>
      <c r="E5307" t="s">
        <v>23</v>
      </c>
      <c r="F5307" s="5">
        <v>42711</v>
      </c>
      <c r="G5307">
        <v>928654849</v>
      </c>
      <c r="H5307" s="5">
        <v>42742</v>
      </c>
      <c r="I5307">
        <v>8461</v>
      </c>
      <c r="J5307" s="8">
        <v>154.06</v>
      </c>
      <c r="K5307" s="8">
        <v>90.93</v>
      </c>
      <c r="L5307" s="8">
        <v>1303501.6599999999</v>
      </c>
      <c r="M5307" s="8">
        <v>769358.73</v>
      </c>
      <c r="N5307" s="8">
        <v>534142.93000000005</v>
      </c>
    </row>
    <row r="5308" spans="1:14" x14ac:dyDescent="0.25">
      <c r="A5308" t="s">
        <v>9</v>
      </c>
      <c r="B5308" t="s">
        <v>174</v>
      </c>
      <c r="C5308" t="s">
        <v>2</v>
      </c>
      <c r="D5308" t="s">
        <v>7</v>
      </c>
      <c r="E5308" t="s">
        <v>23</v>
      </c>
      <c r="F5308" s="5">
        <v>42780</v>
      </c>
      <c r="G5308">
        <v>336677587</v>
      </c>
      <c r="H5308" s="5">
        <v>42822</v>
      </c>
      <c r="I5308">
        <v>9234</v>
      </c>
      <c r="J5308" s="8">
        <v>255.28</v>
      </c>
      <c r="K5308" s="8">
        <v>159.41999999999999</v>
      </c>
      <c r="L5308" s="8">
        <v>2357255.52</v>
      </c>
      <c r="M5308" s="8">
        <v>1472084.28</v>
      </c>
      <c r="N5308" s="8">
        <v>885171.24</v>
      </c>
    </row>
    <row r="5309" spans="1:14" x14ac:dyDescent="0.25">
      <c r="A5309" t="s">
        <v>20</v>
      </c>
      <c r="B5309" t="s">
        <v>54</v>
      </c>
      <c r="C5309" t="s">
        <v>57</v>
      </c>
      <c r="D5309" t="s">
        <v>3</v>
      </c>
      <c r="E5309" t="s">
        <v>8</v>
      </c>
      <c r="F5309" s="5">
        <v>44349</v>
      </c>
      <c r="G5309">
        <v>285186469</v>
      </c>
      <c r="H5309" s="5">
        <v>44372</v>
      </c>
      <c r="I5309">
        <v>1869</v>
      </c>
      <c r="J5309" s="8">
        <v>154.06</v>
      </c>
      <c r="K5309" s="8">
        <v>90.93</v>
      </c>
      <c r="L5309" s="8">
        <v>287938.14</v>
      </c>
      <c r="M5309" s="8">
        <v>169948.17</v>
      </c>
      <c r="N5309" s="8">
        <v>117989.97</v>
      </c>
    </row>
    <row r="5310" spans="1:14" x14ac:dyDescent="0.25">
      <c r="A5310" t="s">
        <v>17</v>
      </c>
      <c r="B5310" t="s">
        <v>18</v>
      </c>
      <c r="C5310" t="s">
        <v>2</v>
      </c>
      <c r="D5310" t="s">
        <v>7</v>
      </c>
      <c r="E5310" t="s">
        <v>4</v>
      </c>
      <c r="F5310" s="5">
        <v>43296</v>
      </c>
      <c r="G5310">
        <v>475792825</v>
      </c>
      <c r="H5310" s="5">
        <v>43346</v>
      </c>
      <c r="I5310">
        <v>6525</v>
      </c>
      <c r="J5310" s="8">
        <v>255.28</v>
      </c>
      <c r="K5310" s="8">
        <v>159.41999999999999</v>
      </c>
      <c r="L5310" s="8">
        <v>1665702</v>
      </c>
      <c r="M5310" s="8">
        <v>1040215.5</v>
      </c>
      <c r="N5310" s="8">
        <v>625486.5</v>
      </c>
    </row>
    <row r="5311" spans="1:14" x14ac:dyDescent="0.25">
      <c r="A5311" t="s">
        <v>17</v>
      </c>
      <c r="B5311" t="s">
        <v>75</v>
      </c>
      <c r="C5311" t="s">
        <v>22</v>
      </c>
      <c r="D5311" t="s">
        <v>7</v>
      </c>
      <c r="E5311" t="s">
        <v>15</v>
      </c>
      <c r="F5311" s="5">
        <v>42283</v>
      </c>
      <c r="G5311">
        <v>680420482</v>
      </c>
      <c r="H5311" s="5">
        <v>42316</v>
      </c>
      <c r="I5311">
        <v>396</v>
      </c>
      <c r="J5311" s="8">
        <v>109.28</v>
      </c>
      <c r="K5311" s="8">
        <v>35.840000000000003</v>
      </c>
      <c r="L5311" s="8">
        <v>43274.879999999997</v>
      </c>
      <c r="M5311" s="8">
        <v>14192.64</v>
      </c>
      <c r="N5311" s="8">
        <v>29082.240000000002</v>
      </c>
    </row>
    <row r="5312" spans="1:14" x14ac:dyDescent="0.25">
      <c r="A5312" t="s">
        <v>9</v>
      </c>
      <c r="B5312" t="s">
        <v>24</v>
      </c>
      <c r="C5312" t="s">
        <v>45</v>
      </c>
      <c r="D5312" t="s">
        <v>3</v>
      </c>
      <c r="E5312" t="s">
        <v>23</v>
      </c>
      <c r="F5312" s="5">
        <v>43470</v>
      </c>
      <c r="G5312">
        <v>291305768</v>
      </c>
      <c r="H5312" s="5">
        <v>43471</v>
      </c>
      <c r="I5312">
        <v>2705</v>
      </c>
      <c r="J5312" s="8">
        <v>9.33</v>
      </c>
      <c r="K5312" s="8">
        <v>6.92</v>
      </c>
      <c r="L5312" s="8">
        <v>25237.65</v>
      </c>
      <c r="M5312" s="8">
        <v>18718.599999999999</v>
      </c>
      <c r="N5312" s="8">
        <v>6519.05</v>
      </c>
    </row>
    <row r="5313" spans="1:14" x14ac:dyDescent="0.25">
      <c r="A5313" t="s">
        <v>17</v>
      </c>
      <c r="B5313" t="s">
        <v>86</v>
      </c>
      <c r="C5313" t="s">
        <v>2</v>
      </c>
      <c r="D5313" t="s">
        <v>7</v>
      </c>
      <c r="E5313" t="s">
        <v>15</v>
      </c>
      <c r="F5313" s="5">
        <v>42601</v>
      </c>
      <c r="G5313">
        <v>570997512</v>
      </c>
      <c r="H5313" s="5">
        <v>42619</v>
      </c>
      <c r="I5313">
        <v>9707</v>
      </c>
      <c r="J5313" s="8">
        <v>255.28</v>
      </c>
      <c r="K5313" s="8">
        <v>159.41999999999999</v>
      </c>
      <c r="L5313" s="8">
        <v>2478002.96</v>
      </c>
      <c r="M5313" s="8">
        <v>1547489.94</v>
      </c>
      <c r="N5313" s="8">
        <v>930513.02</v>
      </c>
    </row>
    <row r="5314" spans="1:14" x14ac:dyDescent="0.25">
      <c r="A5314" t="s">
        <v>9</v>
      </c>
      <c r="B5314" t="s">
        <v>84</v>
      </c>
      <c r="C5314" t="s">
        <v>19</v>
      </c>
      <c r="D5314" t="s">
        <v>3</v>
      </c>
      <c r="E5314" t="s">
        <v>15</v>
      </c>
      <c r="F5314" s="5">
        <v>42118</v>
      </c>
      <c r="G5314">
        <v>602357041</v>
      </c>
      <c r="H5314" s="5">
        <v>42129</v>
      </c>
      <c r="I5314">
        <v>9689</v>
      </c>
      <c r="J5314" s="8">
        <v>81.73</v>
      </c>
      <c r="K5314" s="8">
        <v>56.67</v>
      </c>
      <c r="L5314" s="8">
        <v>791881.97</v>
      </c>
      <c r="M5314" s="8">
        <v>549075.63</v>
      </c>
      <c r="N5314" s="8">
        <v>242806.34</v>
      </c>
    </row>
    <row r="5315" spans="1:14" x14ac:dyDescent="0.25">
      <c r="A5315" t="s">
        <v>17</v>
      </c>
      <c r="B5315" t="s">
        <v>35</v>
      </c>
      <c r="C5315" t="s">
        <v>36</v>
      </c>
      <c r="D5315" t="s">
        <v>3</v>
      </c>
      <c r="E5315" t="s">
        <v>4</v>
      </c>
      <c r="F5315" s="5">
        <v>44618</v>
      </c>
      <c r="G5315">
        <v>438558185</v>
      </c>
      <c r="H5315" s="5">
        <v>44665</v>
      </c>
      <c r="I5315">
        <v>7967</v>
      </c>
      <c r="J5315" s="8">
        <v>421.89</v>
      </c>
      <c r="K5315" s="8">
        <v>364.69</v>
      </c>
      <c r="L5315" s="8">
        <v>3361197.63</v>
      </c>
      <c r="M5315" s="8">
        <v>2905485.23</v>
      </c>
      <c r="N5315" s="8">
        <v>455712.4</v>
      </c>
    </row>
    <row r="5316" spans="1:14" x14ac:dyDescent="0.25">
      <c r="A5316" t="s">
        <v>9</v>
      </c>
      <c r="B5316" t="s">
        <v>145</v>
      </c>
      <c r="C5316" t="s">
        <v>6</v>
      </c>
      <c r="D5316" t="s">
        <v>3</v>
      </c>
      <c r="E5316" t="s">
        <v>23</v>
      </c>
      <c r="F5316" s="5">
        <v>44897</v>
      </c>
      <c r="G5316">
        <v>653087270</v>
      </c>
      <c r="H5316" s="5">
        <v>44902</v>
      </c>
      <c r="I5316">
        <v>1891</v>
      </c>
      <c r="J5316" s="8">
        <v>152.58000000000001</v>
      </c>
      <c r="K5316" s="8">
        <v>97.44</v>
      </c>
      <c r="L5316" s="8">
        <v>288528.78000000003</v>
      </c>
      <c r="M5316" s="8">
        <v>184259.04</v>
      </c>
      <c r="N5316" s="8">
        <v>104269.74</v>
      </c>
    </row>
    <row r="5317" spans="1:14" x14ac:dyDescent="0.25">
      <c r="A5317" t="s">
        <v>20</v>
      </c>
      <c r="B5317" t="s">
        <v>71</v>
      </c>
      <c r="C5317" t="s">
        <v>14</v>
      </c>
      <c r="D5317" t="s">
        <v>7</v>
      </c>
      <c r="E5317" t="s">
        <v>8</v>
      </c>
      <c r="F5317" s="5">
        <v>42758</v>
      </c>
      <c r="G5317">
        <v>989743125</v>
      </c>
      <c r="H5317" s="5">
        <v>42760</v>
      </c>
      <c r="I5317">
        <v>5840</v>
      </c>
      <c r="J5317" s="8">
        <v>205.7</v>
      </c>
      <c r="K5317" s="8">
        <v>117.11</v>
      </c>
      <c r="L5317" s="8">
        <v>1201288</v>
      </c>
      <c r="M5317" s="8">
        <v>683922.4</v>
      </c>
      <c r="N5317" s="8">
        <v>517365.6</v>
      </c>
    </row>
    <row r="5318" spans="1:14" x14ac:dyDescent="0.25">
      <c r="A5318" t="s">
        <v>9</v>
      </c>
      <c r="B5318" t="s">
        <v>105</v>
      </c>
      <c r="C5318" t="s">
        <v>45</v>
      </c>
      <c r="D5318" t="s">
        <v>7</v>
      </c>
      <c r="E5318" t="s">
        <v>4</v>
      </c>
      <c r="F5318" s="5">
        <v>43814</v>
      </c>
      <c r="G5318">
        <v>812637078</v>
      </c>
      <c r="H5318" s="5">
        <v>43470</v>
      </c>
      <c r="I5318">
        <v>6225</v>
      </c>
      <c r="J5318" s="8">
        <v>9.33</v>
      </c>
      <c r="K5318" s="8">
        <v>6.92</v>
      </c>
      <c r="L5318" s="8">
        <v>58079.25</v>
      </c>
      <c r="M5318" s="8">
        <v>43077</v>
      </c>
      <c r="N5318" s="8">
        <v>15002.25</v>
      </c>
    </row>
    <row r="5319" spans="1:14" x14ac:dyDescent="0.25">
      <c r="A5319" t="s">
        <v>9</v>
      </c>
      <c r="B5319" t="s">
        <v>164</v>
      </c>
      <c r="C5319" t="s">
        <v>19</v>
      </c>
      <c r="D5319" t="s">
        <v>3</v>
      </c>
      <c r="E5319" t="s">
        <v>15</v>
      </c>
      <c r="F5319" s="5">
        <v>43300</v>
      </c>
      <c r="G5319">
        <v>456192958</v>
      </c>
      <c r="H5319" s="5">
        <v>43330</v>
      </c>
      <c r="I5319">
        <v>6489</v>
      </c>
      <c r="J5319" s="8">
        <v>81.73</v>
      </c>
      <c r="K5319" s="8">
        <v>56.67</v>
      </c>
      <c r="L5319" s="8">
        <v>530345.97</v>
      </c>
      <c r="M5319" s="8">
        <v>367731.63</v>
      </c>
      <c r="N5319" s="8">
        <v>162614.34</v>
      </c>
    </row>
    <row r="5320" spans="1:14" x14ac:dyDescent="0.25">
      <c r="A5320" t="s">
        <v>17</v>
      </c>
      <c r="B5320" t="s">
        <v>35</v>
      </c>
      <c r="C5320" t="s">
        <v>14</v>
      </c>
      <c r="D5320" t="s">
        <v>3</v>
      </c>
      <c r="E5320" t="s">
        <v>15</v>
      </c>
      <c r="F5320" s="5">
        <v>44609</v>
      </c>
      <c r="G5320">
        <v>775147092</v>
      </c>
      <c r="H5320" s="5">
        <v>44620</v>
      </c>
      <c r="I5320">
        <v>2105</v>
      </c>
      <c r="J5320" s="8">
        <v>205.7</v>
      </c>
      <c r="K5320" s="8">
        <v>117.11</v>
      </c>
      <c r="L5320" s="8">
        <v>432998.5</v>
      </c>
      <c r="M5320" s="8">
        <v>246516.55</v>
      </c>
      <c r="N5320" s="8">
        <v>186481.95</v>
      </c>
    </row>
    <row r="5321" spans="1:14" x14ac:dyDescent="0.25">
      <c r="A5321" t="s">
        <v>9</v>
      </c>
      <c r="B5321" t="s">
        <v>153</v>
      </c>
      <c r="C5321" t="s">
        <v>65</v>
      </c>
      <c r="D5321" t="s">
        <v>7</v>
      </c>
      <c r="E5321" t="s">
        <v>4</v>
      </c>
      <c r="F5321" s="5">
        <v>44558</v>
      </c>
      <c r="G5321">
        <v>894548308</v>
      </c>
      <c r="H5321" s="5">
        <v>44229</v>
      </c>
      <c r="I5321">
        <v>5578</v>
      </c>
      <c r="J5321" s="8">
        <v>668.27</v>
      </c>
      <c r="K5321" s="8">
        <v>502.54</v>
      </c>
      <c r="L5321" s="8">
        <v>3727610.06</v>
      </c>
      <c r="M5321" s="8">
        <v>2803168.12</v>
      </c>
      <c r="N5321" s="8">
        <v>924441.94</v>
      </c>
    </row>
    <row r="5322" spans="1:14" x14ac:dyDescent="0.25">
      <c r="A5322" t="s">
        <v>9</v>
      </c>
      <c r="B5322" t="s">
        <v>109</v>
      </c>
      <c r="C5322" t="s">
        <v>31</v>
      </c>
      <c r="D5322" t="s">
        <v>7</v>
      </c>
      <c r="E5322" t="s">
        <v>23</v>
      </c>
      <c r="F5322" s="5">
        <v>42858</v>
      </c>
      <c r="G5322">
        <v>459757936</v>
      </c>
      <c r="H5322" s="5">
        <v>42896</v>
      </c>
      <c r="I5322">
        <v>1445</v>
      </c>
      <c r="J5322" s="8">
        <v>437.2</v>
      </c>
      <c r="K5322" s="8">
        <v>263.33</v>
      </c>
      <c r="L5322" s="8">
        <v>631754</v>
      </c>
      <c r="M5322" s="8">
        <v>380511.85</v>
      </c>
      <c r="N5322" s="8">
        <v>251242.15</v>
      </c>
    </row>
    <row r="5323" spans="1:14" x14ac:dyDescent="0.25">
      <c r="A5323" t="s">
        <v>9</v>
      </c>
      <c r="B5323" t="s">
        <v>145</v>
      </c>
      <c r="C5323" t="s">
        <v>36</v>
      </c>
      <c r="D5323" t="s">
        <v>7</v>
      </c>
      <c r="E5323" t="s">
        <v>23</v>
      </c>
      <c r="F5323" s="5">
        <v>43496</v>
      </c>
      <c r="G5323">
        <v>986449801</v>
      </c>
      <c r="H5323" s="5">
        <v>43537</v>
      </c>
      <c r="I5323">
        <v>1272</v>
      </c>
      <c r="J5323" s="8">
        <v>421.89</v>
      </c>
      <c r="K5323" s="8">
        <v>364.69</v>
      </c>
      <c r="L5323" s="8">
        <v>536644.07999999996</v>
      </c>
      <c r="M5323" s="8">
        <v>463885.68</v>
      </c>
      <c r="N5323" s="8">
        <v>72758.399999999994</v>
      </c>
    </row>
    <row r="5324" spans="1:14" x14ac:dyDescent="0.25">
      <c r="A5324" t="s">
        <v>9</v>
      </c>
      <c r="B5324" t="s">
        <v>161</v>
      </c>
      <c r="C5324" t="s">
        <v>31</v>
      </c>
      <c r="D5324" t="s">
        <v>3</v>
      </c>
      <c r="E5324" t="s">
        <v>15</v>
      </c>
      <c r="F5324" s="5">
        <v>42919</v>
      </c>
      <c r="G5324">
        <v>910610234</v>
      </c>
      <c r="H5324" s="5">
        <v>42947</v>
      </c>
      <c r="I5324">
        <v>8659</v>
      </c>
      <c r="J5324" s="8">
        <v>437.2</v>
      </c>
      <c r="K5324" s="8">
        <v>263.33</v>
      </c>
      <c r="L5324" s="8">
        <v>3785714.8</v>
      </c>
      <c r="M5324" s="8">
        <v>2280174.4700000002</v>
      </c>
      <c r="N5324" s="8">
        <v>1505540.33</v>
      </c>
    </row>
    <row r="5325" spans="1:14" x14ac:dyDescent="0.25">
      <c r="A5325" t="s">
        <v>9</v>
      </c>
      <c r="B5325" t="s">
        <v>142</v>
      </c>
      <c r="C5325" t="s">
        <v>14</v>
      </c>
      <c r="D5325" t="s">
        <v>7</v>
      </c>
      <c r="E5325" t="s">
        <v>23</v>
      </c>
      <c r="F5325" s="5">
        <v>42316</v>
      </c>
      <c r="G5325">
        <v>538538062</v>
      </c>
      <c r="H5325" s="5">
        <v>42341</v>
      </c>
      <c r="I5325">
        <v>4235</v>
      </c>
      <c r="J5325" s="8">
        <v>205.7</v>
      </c>
      <c r="K5325" s="8">
        <v>117.11</v>
      </c>
      <c r="L5325" s="8">
        <v>871139.5</v>
      </c>
      <c r="M5325" s="8">
        <v>495960.85</v>
      </c>
      <c r="N5325" s="8">
        <v>375178.65</v>
      </c>
    </row>
    <row r="5326" spans="1:14" x14ac:dyDescent="0.25">
      <c r="A5326" t="s">
        <v>9</v>
      </c>
      <c r="B5326" t="s">
        <v>114</v>
      </c>
      <c r="C5326" t="s">
        <v>36</v>
      </c>
      <c r="D5326" t="s">
        <v>3</v>
      </c>
      <c r="E5326" t="s">
        <v>4</v>
      </c>
      <c r="F5326" s="5">
        <v>42797</v>
      </c>
      <c r="G5326">
        <v>696844613</v>
      </c>
      <c r="H5326" s="5">
        <v>42816</v>
      </c>
      <c r="I5326">
        <v>661</v>
      </c>
      <c r="J5326" s="8">
        <v>421.89</v>
      </c>
      <c r="K5326" s="8">
        <v>364.69</v>
      </c>
      <c r="L5326" s="8">
        <v>278869.28999999998</v>
      </c>
      <c r="M5326" s="8">
        <v>241060.09</v>
      </c>
      <c r="N5326" s="8">
        <v>37809.199999999997</v>
      </c>
    </row>
    <row r="5327" spans="1:14" x14ac:dyDescent="0.25">
      <c r="A5327" t="s">
        <v>17</v>
      </c>
      <c r="B5327" t="s">
        <v>158</v>
      </c>
      <c r="C5327" t="s">
        <v>45</v>
      </c>
      <c r="D5327" t="s">
        <v>3</v>
      </c>
      <c r="E5327" t="s">
        <v>23</v>
      </c>
      <c r="F5327" s="5">
        <v>44061</v>
      </c>
      <c r="G5327">
        <v>482453715</v>
      </c>
      <c r="H5327" s="5">
        <v>44096</v>
      </c>
      <c r="I5327">
        <v>7630</v>
      </c>
      <c r="J5327" s="8">
        <v>9.33</v>
      </c>
      <c r="K5327" s="8">
        <v>6.92</v>
      </c>
      <c r="L5327" s="8">
        <v>71187.899999999994</v>
      </c>
      <c r="M5327" s="8">
        <v>52799.6</v>
      </c>
      <c r="N5327" s="8">
        <v>18388.3</v>
      </c>
    </row>
    <row r="5328" spans="1:14" x14ac:dyDescent="0.25">
      <c r="A5328" t="s">
        <v>0</v>
      </c>
      <c r="B5328" t="s">
        <v>48</v>
      </c>
      <c r="C5328" t="s">
        <v>29</v>
      </c>
      <c r="D5328" t="s">
        <v>7</v>
      </c>
      <c r="E5328" t="s">
        <v>15</v>
      </c>
      <c r="F5328" s="5">
        <v>42805</v>
      </c>
      <c r="G5328">
        <v>412601697</v>
      </c>
      <c r="H5328" s="5">
        <v>42817</v>
      </c>
      <c r="I5328">
        <v>6866</v>
      </c>
      <c r="J5328" s="8">
        <v>651.21</v>
      </c>
      <c r="K5328" s="8">
        <v>524.96</v>
      </c>
      <c r="L5328" s="8">
        <v>4471207.8600000003</v>
      </c>
      <c r="M5328" s="8">
        <v>3604375.36</v>
      </c>
      <c r="N5328" s="8">
        <v>866832.5</v>
      </c>
    </row>
    <row r="5329" spans="1:14" x14ac:dyDescent="0.25">
      <c r="A5329" t="s">
        <v>0</v>
      </c>
      <c r="B5329" t="s">
        <v>138</v>
      </c>
      <c r="C5329" t="s">
        <v>36</v>
      </c>
      <c r="D5329" t="s">
        <v>7</v>
      </c>
      <c r="E5329" t="s">
        <v>4</v>
      </c>
      <c r="F5329" s="5">
        <v>44121</v>
      </c>
      <c r="G5329">
        <v>174837386</v>
      </c>
      <c r="H5329" s="5">
        <v>44149</v>
      </c>
      <c r="I5329">
        <v>7123</v>
      </c>
      <c r="J5329" s="8">
        <v>421.89</v>
      </c>
      <c r="K5329" s="8">
        <v>364.69</v>
      </c>
      <c r="L5329" s="8">
        <v>3005122.47</v>
      </c>
      <c r="M5329" s="8">
        <v>2597686.87</v>
      </c>
      <c r="N5329" s="8">
        <v>407435.6</v>
      </c>
    </row>
    <row r="5330" spans="1:14" x14ac:dyDescent="0.25">
      <c r="A5330" t="s">
        <v>17</v>
      </c>
      <c r="B5330" t="s">
        <v>131</v>
      </c>
      <c r="C5330" t="s">
        <v>19</v>
      </c>
      <c r="D5330" t="s">
        <v>7</v>
      </c>
      <c r="E5330" t="s">
        <v>15</v>
      </c>
      <c r="F5330" s="5">
        <v>44103</v>
      </c>
      <c r="G5330">
        <v>877022111</v>
      </c>
      <c r="H5330" s="5">
        <v>44125</v>
      </c>
      <c r="I5330">
        <v>9187</v>
      </c>
      <c r="J5330" s="8">
        <v>81.73</v>
      </c>
      <c r="K5330" s="8">
        <v>56.67</v>
      </c>
      <c r="L5330" s="8">
        <v>750853.51</v>
      </c>
      <c r="M5330" s="8">
        <v>520627.29</v>
      </c>
      <c r="N5330" s="8">
        <v>230226.22</v>
      </c>
    </row>
    <row r="5331" spans="1:14" x14ac:dyDescent="0.25">
      <c r="A5331" t="s">
        <v>39</v>
      </c>
      <c r="B5331" t="s">
        <v>128</v>
      </c>
      <c r="C5331" t="s">
        <v>14</v>
      </c>
      <c r="D5331" t="s">
        <v>7</v>
      </c>
      <c r="E5331" t="s">
        <v>4</v>
      </c>
      <c r="F5331" s="5">
        <v>44004</v>
      </c>
      <c r="G5331">
        <v>997329699</v>
      </c>
      <c r="H5331" s="5">
        <v>44027</v>
      </c>
      <c r="I5331">
        <v>876</v>
      </c>
      <c r="J5331" s="8">
        <v>205.7</v>
      </c>
      <c r="K5331" s="8">
        <v>117.11</v>
      </c>
      <c r="L5331" s="8">
        <v>180193.2</v>
      </c>
      <c r="M5331" s="8">
        <v>102588.36</v>
      </c>
      <c r="N5331" s="8">
        <v>77604.84</v>
      </c>
    </row>
    <row r="5332" spans="1:14" x14ac:dyDescent="0.25">
      <c r="A5332" t="s">
        <v>9</v>
      </c>
      <c r="B5332" t="s">
        <v>155</v>
      </c>
      <c r="C5332" t="s">
        <v>6</v>
      </c>
      <c r="D5332" t="s">
        <v>7</v>
      </c>
      <c r="E5332" t="s">
        <v>4</v>
      </c>
      <c r="F5332" s="5">
        <v>42388</v>
      </c>
      <c r="G5332">
        <v>434246480</v>
      </c>
      <c r="H5332" s="5">
        <v>42411</v>
      </c>
      <c r="I5332">
        <v>2038</v>
      </c>
      <c r="J5332" s="8">
        <v>152.58000000000001</v>
      </c>
      <c r="K5332" s="8">
        <v>97.44</v>
      </c>
      <c r="L5332" s="8">
        <v>310958.03999999998</v>
      </c>
      <c r="M5332" s="8">
        <v>198582.72</v>
      </c>
      <c r="N5332" s="8">
        <v>112375.32</v>
      </c>
    </row>
    <row r="5333" spans="1:14" x14ac:dyDescent="0.25">
      <c r="A5333" t="s">
        <v>0</v>
      </c>
      <c r="B5333" t="s">
        <v>144</v>
      </c>
      <c r="C5333" t="s">
        <v>14</v>
      </c>
      <c r="D5333" t="s">
        <v>3</v>
      </c>
      <c r="E5333" t="s">
        <v>8</v>
      </c>
      <c r="F5333" s="5">
        <v>42828</v>
      </c>
      <c r="G5333">
        <v>956571280</v>
      </c>
      <c r="H5333" s="5">
        <v>42830</v>
      </c>
      <c r="I5333">
        <v>9554</v>
      </c>
      <c r="J5333" s="8">
        <v>205.7</v>
      </c>
      <c r="K5333" s="8">
        <v>117.11</v>
      </c>
      <c r="L5333" s="8">
        <v>1965257.8</v>
      </c>
      <c r="M5333" s="8">
        <v>1118868.94</v>
      </c>
      <c r="N5333" s="8">
        <v>846388.86</v>
      </c>
    </row>
    <row r="5334" spans="1:14" x14ac:dyDescent="0.25">
      <c r="A5334" t="s">
        <v>9</v>
      </c>
      <c r="B5334" t="s">
        <v>10</v>
      </c>
      <c r="C5334" t="s">
        <v>19</v>
      </c>
      <c r="D5334" t="s">
        <v>3</v>
      </c>
      <c r="E5334" t="s">
        <v>4</v>
      </c>
      <c r="F5334" s="5">
        <v>44899</v>
      </c>
      <c r="G5334">
        <v>353415429</v>
      </c>
      <c r="H5334" s="5">
        <v>44903</v>
      </c>
      <c r="I5334">
        <v>2334</v>
      </c>
      <c r="J5334" s="8">
        <v>81.73</v>
      </c>
      <c r="K5334" s="8">
        <v>56.67</v>
      </c>
      <c r="L5334" s="8">
        <v>190757.82</v>
      </c>
      <c r="M5334" s="8">
        <v>132267.78</v>
      </c>
      <c r="N5334" s="8">
        <v>58490.04</v>
      </c>
    </row>
    <row r="5335" spans="1:14" x14ac:dyDescent="0.25">
      <c r="A5335" t="s">
        <v>9</v>
      </c>
      <c r="B5335" t="s">
        <v>175</v>
      </c>
      <c r="C5335" t="s">
        <v>57</v>
      </c>
      <c r="D5335" t="s">
        <v>3</v>
      </c>
      <c r="E5335" t="s">
        <v>23</v>
      </c>
      <c r="F5335" s="5">
        <v>44527</v>
      </c>
      <c r="G5335">
        <v>984202754</v>
      </c>
      <c r="H5335" s="5">
        <v>44538</v>
      </c>
      <c r="I5335">
        <v>6321</v>
      </c>
      <c r="J5335" s="8">
        <v>154.06</v>
      </c>
      <c r="K5335" s="8">
        <v>90.93</v>
      </c>
      <c r="L5335" s="8">
        <v>973813.26</v>
      </c>
      <c r="M5335" s="8">
        <v>574768.53</v>
      </c>
      <c r="N5335" s="8">
        <v>399044.73</v>
      </c>
    </row>
    <row r="5336" spans="1:14" x14ac:dyDescent="0.25">
      <c r="A5336" t="s">
        <v>9</v>
      </c>
      <c r="B5336" t="s">
        <v>72</v>
      </c>
      <c r="C5336" t="s">
        <v>11</v>
      </c>
      <c r="D5336" t="s">
        <v>7</v>
      </c>
      <c r="E5336" t="s">
        <v>23</v>
      </c>
      <c r="F5336" s="5">
        <v>43601</v>
      </c>
      <c r="G5336">
        <v>328669583</v>
      </c>
      <c r="H5336" s="5">
        <v>43618</v>
      </c>
      <c r="I5336">
        <v>9488</v>
      </c>
      <c r="J5336" s="8">
        <v>47.45</v>
      </c>
      <c r="K5336" s="8">
        <v>31.79</v>
      </c>
      <c r="L5336" s="8">
        <v>450205.6</v>
      </c>
      <c r="M5336" s="8">
        <v>301623.52</v>
      </c>
      <c r="N5336" s="8">
        <v>148582.07999999999</v>
      </c>
    </row>
    <row r="5337" spans="1:14" x14ac:dyDescent="0.25">
      <c r="A5337" t="s">
        <v>17</v>
      </c>
      <c r="B5337" t="s">
        <v>119</v>
      </c>
      <c r="C5337" t="s">
        <v>31</v>
      </c>
      <c r="D5337" t="s">
        <v>7</v>
      </c>
      <c r="E5337" t="s">
        <v>8</v>
      </c>
      <c r="F5337" s="5">
        <v>43601</v>
      </c>
      <c r="G5337">
        <v>436864745</v>
      </c>
      <c r="H5337" s="5">
        <v>43607</v>
      </c>
      <c r="I5337">
        <v>6841</v>
      </c>
      <c r="J5337" s="8">
        <v>437.2</v>
      </c>
      <c r="K5337" s="8">
        <v>263.33</v>
      </c>
      <c r="L5337" s="8">
        <v>2990885.2</v>
      </c>
      <c r="M5337" s="8">
        <v>1801440.53</v>
      </c>
      <c r="N5337" s="8">
        <v>1189444.67</v>
      </c>
    </row>
    <row r="5338" spans="1:14" x14ac:dyDescent="0.25">
      <c r="A5338" t="s">
        <v>17</v>
      </c>
      <c r="B5338" t="s">
        <v>176</v>
      </c>
      <c r="C5338" t="s">
        <v>65</v>
      </c>
      <c r="D5338" t="s">
        <v>7</v>
      </c>
      <c r="E5338" t="s">
        <v>4</v>
      </c>
      <c r="F5338" s="5">
        <v>44197</v>
      </c>
      <c r="G5338">
        <v>279149568</v>
      </c>
      <c r="H5338" s="5">
        <v>44222</v>
      </c>
      <c r="I5338">
        <v>5415</v>
      </c>
      <c r="J5338" s="8">
        <v>668.27</v>
      </c>
      <c r="K5338" s="8">
        <v>502.54</v>
      </c>
      <c r="L5338" s="8">
        <v>3618682.05</v>
      </c>
      <c r="M5338" s="8">
        <v>2721254.1</v>
      </c>
      <c r="N5338" s="8">
        <v>897427.95</v>
      </c>
    </row>
    <row r="5339" spans="1:14" x14ac:dyDescent="0.25">
      <c r="A5339" t="s">
        <v>9</v>
      </c>
      <c r="B5339" t="s">
        <v>177</v>
      </c>
      <c r="C5339" t="s">
        <v>14</v>
      </c>
      <c r="D5339" t="s">
        <v>3</v>
      </c>
      <c r="E5339" t="s">
        <v>23</v>
      </c>
      <c r="F5339" s="5">
        <v>44639</v>
      </c>
      <c r="G5339">
        <v>696197879</v>
      </c>
      <c r="H5339" s="5">
        <v>44646</v>
      </c>
      <c r="I5339">
        <v>9278</v>
      </c>
      <c r="J5339" s="8">
        <v>205.7</v>
      </c>
      <c r="K5339" s="8">
        <v>117.11</v>
      </c>
      <c r="L5339" s="8">
        <v>1908484.6</v>
      </c>
      <c r="M5339" s="8">
        <v>1086546.58</v>
      </c>
      <c r="N5339" s="8">
        <v>821938.02</v>
      </c>
    </row>
    <row r="5340" spans="1:14" x14ac:dyDescent="0.25">
      <c r="A5340" t="s">
        <v>39</v>
      </c>
      <c r="B5340" t="s">
        <v>128</v>
      </c>
      <c r="C5340" t="s">
        <v>65</v>
      </c>
      <c r="D5340" t="s">
        <v>7</v>
      </c>
      <c r="E5340" t="s">
        <v>4</v>
      </c>
      <c r="F5340" s="5">
        <v>42378</v>
      </c>
      <c r="G5340">
        <v>348996007</v>
      </c>
      <c r="H5340" s="5">
        <v>42381</v>
      </c>
      <c r="I5340">
        <v>4529</v>
      </c>
      <c r="J5340" s="8">
        <v>668.27</v>
      </c>
      <c r="K5340" s="8">
        <v>502.54</v>
      </c>
      <c r="L5340" s="8">
        <v>3026594.83</v>
      </c>
      <c r="M5340" s="8">
        <v>2276003.66</v>
      </c>
      <c r="N5340" s="8">
        <v>750591.17</v>
      </c>
    </row>
    <row r="5341" spans="1:14" x14ac:dyDescent="0.25">
      <c r="A5341" t="s">
        <v>9</v>
      </c>
      <c r="B5341" t="s">
        <v>156</v>
      </c>
      <c r="C5341" t="s">
        <v>11</v>
      </c>
      <c r="D5341" t="s">
        <v>7</v>
      </c>
      <c r="E5341" t="s">
        <v>15</v>
      </c>
      <c r="F5341" s="5">
        <v>42219</v>
      </c>
      <c r="G5341">
        <v>668842780</v>
      </c>
      <c r="H5341" s="5">
        <v>42267</v>
      </c>
      <c r="I5341">
        <v>4297</v>
      </c>
      <c r="J5341" s="8">
        <v>47.45</v>
      </c>
      <c r="K5341" s="8">
        <v>31.79</v>
      </c>
      <c r="L5341" s="8">
        <v>203892.65</v>
      </c>
      <c r="M5341" s="8">
        <v>136601.63</v>
      </c>
      <c r="N5341" s="8">
        <v>67291.02</v>
      </c>
    </row>
    <row r="5342" spans="1:14" x14ac:dyDescent="0.25">
      <c r="A5342" t="s">
        <v>9</v>
      </c>
      <c r="B5342" t="s">
        <v>178</v>
      </c>
      <c r="C5342" t="s">
        <v>31</v>
      </c>
      <c r="D5342" t="s">
        <v>3</v>
      </c>
      <c r="E5342" t="s">
        <v>8</v>
      </c>
      <c r="F5342" s="5">
        <v>43926</v>
      </c>
      <c r="G5342">
        <v>907349526</v>
      </c>
      <c r="H5342" s="5">
        <v>43967</v>
      </c>
      <c r="I5342">
        <v>3743</v>
      </c>
      <c r="J5342" s="8">
        <v>437.2</v>
      </c>
      <c r="K5342" s="8">
        <v>263.33</v>
      </c>
      <c r="L5342" s="8">
        <v>1636439.6</v>
      </c>
      <c r="M5342" s="8">
        <v>985644.19</v>
      </c>
      <c r="N5342" s="8">
        <v>650795.41</v>
      </c>
    </row>
    <row r="5343" spans="1:14" x14ac:dyDescent="0.25">
      <c r="A5343" t="s">
        <v>9</v>
      </c>
      <c r="B5343" t="s">
        <v>98</v>
      </c>
      <c r="C5343" t="s">
        <v>19</v>
      </c>
      <c r="D5343" t="s">
        <v>7</v>
      </c>
      <c r="E5343" t="s">
        <v>8</v>
      </c>
      <c r="F5343" s="5">
        <v>43195</v>
      </c>
      <c r="G5343">
        <v>386440074</v>
      </c>
      <c r="H5343" s="5">
        <v>43215</v>
      </c>
      <c r="I5343">
        <v>5060</v>
      </c>
      <c r="J5343" s="8">
        <v>81.73</v>
      </c>
      <c r="K5343" s="8">
        <v>56.67</v>
      </c>
      <c r="L5343" s="8">
        <v>413553.8</v>
      </c>
      <c r="M5343" s="8">
        <v>286750.2</v>
      </c>
      <c r="N5343" s="8">
        <v>126803.6</v>
      </c>
    </row>
    <row r="5344" spans="1:14" x14ac:dyDescent="0.25">
      <c r="A5344" t="s">
        <v>9</v>
      </c>
      <c r="B5344" t="s">
        <v>126</v>
      </c>
      <c r="C5344" t="s">
        <v>57</v>
      </c>
      <c r="D5344" t="s">
        <v>7</v>
      </c>
      <c r="E5344" t="s">
        <v>8</v>
      </c>
      <c r="F5344" s="5">
        <v>42266</v>
      </c>
      <c r="G5344">
        <v>748350751</v>
      </c>
      <c r="H5344" s="5">
        <v>42304</v>
      </c>
      <c r="I5344">
        <v>2472</v>
      </c>
      <c r="J5344" s="8">
        <v>154.06</v>
      </c>
      <c r="K5344" s="8">
        <v>90.93</v>
      </c>
      <c r="L5344" s="8">
        <v>380836.32</v>
      </c>
      <c r="M5344" s="8">
        <v>224778.96</v>
      </c>
      <c r="N5344" s="8">
        <v>156057.35999999999</v>
      </c>
    </row>
    <row r="5345" spans="1:14" x14ac:dyDescent="0.25">
      <c r="A5345" t="s">
        <v>0</v>
      </c>
      <c r="B5345" t="s">
        <v>143</v>
      </c>
      <c r="C5345" t="s">
        <v>19</v>
      </c>
      <c r="D5345" t="s">
        <v>3</v>
      </c>
      <c r="E5345" t="s">
        <v>15</v>
      </c>
      <c r="F5345" s="5">
        <v>42228</v>
      </c>
      <c r="G5345">
        <v>105630385</v>
      </c>
      <c r="H5345" s="5">
        <v>42262</v>
      </c>
      <c r="I5345">
        <v>7233</v>
      </c>
      <c r="J5345" s="8">
        <v>81.73</v>
      </c>
      <c r="K5345" s="8">
        <v>56.67</v>
      </c>
      <c r="L5345" s="8">
        <v>591153.09</v>
      </c>
      <c r="M5345" s="8">
        <v>409894.11</v>
      </c>
      <c r="N5345" s="8">
        <v>181258.98</v>
      </c>
    </row>
    <row r="5346" spans="1:14" x14ac:dyDescent="0.25">
      <c r="A5346" t="s">
        <v>12</v>
      </c>
      <c r="B5346" t="s">
        <v>16</v>
      </c>
      <c r="C5346" t="s">
        <v>31</v>
      </c>
      <c r="D5346" t="s">
        <v>7</v>
      </c>
      <c r="E5346" t="s">
        <v>15</v>
      </c>
      <c r="F5346" s="5">
        <v>43829</v>
      </c>
      <c r="G5346">
        <v>691140305</v>
      </c>
      <c r="H5346" s="5">
        <v>43473</v>
      </c>
      <c r="I5346">
        <v>2630</v>
      </c>
      <c r="J5346" s="8">
        <v>437.2</v>
      </c>
      <c r="K5346" s="8">
        <v>263.33</v>
      </c>
      <c r="L5346" s="8">
        <v>1149836</v>
      </c>
      <c r="M5346" s="8">
        <v>692557.9</v>
      </c>
      <c r="N5346" s="8">
        <v>457278.1</v>
      </c>
    </row>
    <row r="5347" spans="1:14" x14ac:dyDescent="0.25">
      <c r="A5347" t="s">
        <v>9</v>
      </c>
      <c r="B5347" t="s">
        <v>153</v>
      </c>
      <c r="C5347" t="s">
        <v>31</v>
      </c>
      <c r="D5347" t="s">
        <v>7</v>
      </c>
      <c r="E5347" t="s">
        <v>23</v>
      </c>
      <c r="F5347" s="5">
        <v>42285</v>
      </c>
      <c r="G5347">
        <v>308054339</v>
      </c>
      <c r="H5347" s="5">
        <v>42292</v>
      </c>
      <c r="I5347">
        <v>8980</v>
      </c>
      <c r="J5347" s="8">
        <v>437.2</v>
      </c>
      <c r="K5347" s="8">
        <v>263.33</v>
      </c>
      <c r="L5347" s="8">
        <v>3926056</v>
      </c>
      <c r="M5347" s="8">
        <v>2364703.4</v>
      </c>
      <c r="N5347" s="8">
        <v>1561352.6</v>
      </c>
    </row>
    <row r="5348" spans="1:14" x14ac:dyDescent="0.25">
      <c r="A5348" t="s">
        <v>9</v>
      </c>
      <c r="B5348" t="s">
        <v>99</v>
      </c>
      <c r="C5348" t="s">
        <v>45</v>
      </c>
      <c r="D5348" t="s">
        <v>7</v>
      </c>
      <c r="E5348" t="s">
        <v>23</v>
      </c>
      <c r="F5348" s="5">
        <v>44468</v>
      </c>
      <c r="G5348">
        <v>879858815</v>
      </c>
      <c r="H5348" s="5">
        <v>44499</v>
      </c>
      <c r="I5348">
        <v>8631</v>
      </c>
      <c r="J5348" s="8">
        <v>9.33</v>
      </c>
      <c r="K5348" s="8">
        <v>6.92</v>
      </c>
      <c r="L5348" s="8">
        <v>80527.23</v>
      </c>
      <c r="M5348" s="8">
        <v>59726.52</v>
      </c>
      <c r="N5348" s="8">
        <v>20800.71</v>
      </c>
    </row>
    <row r="5349" spans="1:14" x14ac:dyDescent="0.25">
      <c r="A5349" t="s">
        <v>9</v>
      </c>
      <c r="B5349" t="s">
        <v>66</v>
      </c>
      <c r="C5349" t="s">
        <v>57</v>
      </c>
      <c r="D5349" t="s">
        <v>3</v>
      </c>
      <c r="E5349" t="s">
        <v>23</v>
      </c>
      <c r="F5349" s="5">
        <v>44102</v>
      </c>
      <c r="G5349">
        <v>800352561</v>
      </c>
      <c r="H5349" s="5">
        <v>44125</v>
      </c>
      <c r="I5349">
        <v>963</v>
      </c>
      <c r="J5349" s="8">
        <v>154.06</v>
      </c>
      <c r="K5349" s="8">
        <v>90.93</v>
      </c>
      <c r="L5349" s="8">
        <v>148359.78</v>
      </c>
      <c r="M5349" s="8">
        <v>87565.59</v>
      </c>
      <c r="N5349" s="8">
        <v>60794.19</v>
      </c>
    </row>
    <row r="5350" spans="1:14" x14ac:dyDescent="0.25">
      <c r="A5350" t="s">
        <v>9</v>
      </c>
      <c r="B5350" t="s">
        <v>179</v>
      </c>
      <c r="C5350" t="s">
        <v>2</v>
      </c>
      <c r="D5350" t="s">
        <v>3</v>
      </c>
      <c r="E5350" t="s">
        <v>15</v>
      </c>
      <c r="F5350" s="5">
        <v>42186</v>
      </c>
      <c r="G5350">
        <v>783646905</v>
      </c>
      <c r="H5350" s="5">
        <v>42226</v>
      </c>
      <c r="I5350">
        <v>7388</v>
      </c>
      <c r="J5350" s="8">
        <v>255.28</v>
      </c>
      <c r="K5350" s="8">
        <v>159.41999999999999</v>
      </c>
      <c r="L5350" s="8">
        <v>1886008.64</v>
      </c>
      <c r="M5350" s="8">
        <v>1177794.96</v>
      </c>
      <c r="N5350" s="8">
        <v>708213.68</v>
      </c>
    </row>
    <row r="5351" spans="1:14" x14ac:dyDescent="0.25">
      <c r="A5351" t="s">
        <v>9</v>
      </c>
      <c r="B5351" t="s">
        <v>98</v>
      </c>
      <c r="C5351" t="s">
        <v>11</v>
      </c>
      <c r="D5351" t="s">
        <v>7</v>
      </c>
      <c r="E5351" t="s">
        <v>8</v>
      </c>
      <c r="F5351" s="5">
        <v>43108</v>
      </c>
      <c r="G5351">
        <v>714165675</v>
      </c>
      <c r="H5351" s="5">
        <v>43133</v>
      </c>
      <c r="I5351">
        <v>6348</v>
      </c>
      <c r="J5351" s="8">
        <v>47.45</v>
      </c>
      <c r="K5351" s="8">
        <v>31.79</v>
      </c>
      <c r="L5351" s="8">
        <v>301212.59999999998</v>
      </c>
      <c r="M5351" s="8">
        <v>201802.92</v>
      </c>
      <c r="N5351" s="8">
        <v>99409.68</v>
      </c>
    </row>
    <row r="5352" spans="1:14" x14ac:dyDescent="0.25">
      <c r="A5352" t="s">
        <v>12</v>
      </c>
      <c r="B5352" t="s">
        <v>132</v>
      </c>
      <c r="C5352" t="s">
        <v>36</v>
      </c>
      <c r="D5352" t="s">
        <v>7</v>
      </c>
      <c r="E5352" t="s">
        <v>23</v>
      </c>
      <c r="F5352" s="5">
        <v>44915</v>
      </c>
      <c r="G5352">
        <v>996645200</v>
      </c>
      <c r="H5352" s="5">
        <v>44588</v>
      </c>
      <c r="I5352">
        <v>8317</v>
      </c>
      <c r="J5352" s="8">
        <v>421.89</v>
      </c>
      <c r="K5352" s="8">
        <v>364.69</v>
      </c>
      <c r="L5352" s="8">
        <v>3508859.13</v>
      </c>
      <c r="M5352" s="8">
        <v>3033126.73</v>
      </c>
      <c r="N5352" s="8">
        <v>475732.4</v>
      </c>
    </row>
    <row r="5353" spans="1:14" x14ac:dyDescent="0.25">
      <c r="A5353" t="s">
        <v>17</v>
      </c>
      <c r="B5353" t="s">
        <v>47</v>
      </c>
      <c r="C5353" t="s">
        <v>29</v>
      </c>
      <c r="D5353" t="s">
        <v>7</v>
      </c>
      <c r="E5353" t="s">
        <v>4</v>
      </c>
      <c r="F5353" s="5">
        <v>43771</v>
      </c>
      <c r="G5353">
        <v>306134307</v>
      </c>
      <c r="H5353" s="5">
        <v>43793</v>
      </c>
      <c r="I5353">
        <v>799</v>
      </c>
      <c r="J5353" s="8">
        <v>651.21</v>
      </c>
      <c r="K5353" s="8">
        <v>524.96</v>
      </c>
      <c r="L5353" s="8">
        <v>520316.79</v>
      </c>
      <c r="M5353" s="8">
        <v>419443.04</v>
      </c>
      <c r="N5353" s="8">
        <v>100873.75</v>
      </c>
    </row>
    <row r="5354" spans="1:14" x14ac:dyDescent="0.25">
      <c r="A5354" t="s">
        <v>12</v>
      </c>
      <c r="B5354" t="s">
        <v>180</v>
      </c>
      <c r="C5354" t="s">
        <v>6</v>
      </c>
      <c r="D5354" t="s">
        <v>7</v>
      </c>
      <c r="E5354" t="s">
        <v>4</v>
      </c>
      <c r="F5354" s="5">
        <v>42389</v>
      </c>
      <c r="G5354">
        <v>537994325</v>
      </c>
      <c r="H5354" s="5">
        <v>42428</v>
      </c>
      <c r="I5354">
        <v>3331</v>
      </c>
      <c r="J5354" s="8">
        <v>152.58000000000001</v>
      </c>
      <c r="K5354" s="8">
        <v>97.44</v>
      </c>
      <c r="L5354" s="8">
        <v>508243.98</v>
      </c>
      <c r="M5354" s="8">
        <v>324572.64</v>
      </c>
      <c r="N5354" s="8">
        <v>183671.34</v>
      </c>
    </row>
    <row r="5355" spans="1:14" x14ac:dyDescent="0.25">
      <c r="A5355" t="s">
        <v>12</v>
      </c>
      <c r="B5355" t="s">
        <v>129</v>
      </c>
      <c r="C5355" t="s">
        <v>14</v>
      </c>
      <c r="D5355" t="s">
        <v>3</v>
      </c>
      <c r="E5355" t="s">
        <v>4</v>
      </c>
      <c r="F5355" s="5">
        <v>42328</v>
      </c>
      <c r="G5355">
        <v>957899081</v>
      </c>
      <c r="H5355" s="5">
        <v>42361</v>
      </c>
      <c r="I5355">
        <v>2480</v>
      </c>
      <c r="J5355" s="8">
        <v>205.7</v>
      </c>
      <c r="K5355" s="8">
        <v>117.11</v>
      </c>
      <c r="L5355" s="8">
        <v>510136</v>
      </c>
      <c r="M5355" s="8">
        <v>290432.8</v>
      </c>
      <c r="N5355" s="8">
        <v>219703.2</v>
      </c>
    </row>
    <row r="5356" spans="1:14" x14ac:dyDescent="0.25">
      <c r="A5356" t="s">
        <v>12</v>
      </c>
      <c r="B5356" t="s">
        <v>150</v>
      </c>
      <c r="C5356" t="s">
        <v>29</v>
      </c>
      <c r="D5356" t="s">
        <v>3</v>
      </c>
      <c r="E5356" t="s">
        <v>4</v>
      </c>
      <c r="F5356" s="5">
        <v>44078</v>
      </c>
      <c r="G5356">
        <v>451834905</v>
      </c>
      <c r="H5356" s="5">
        <v>44095</v>
      </c>
      <c r="I5356">
        <v>6844</v>
      </c>
      <c r="J5356" s="8">
        <v>651.21</v>
      </c>
      <c r="K5356" s="8">
        <v>524.96</v>
      </c>
      <c r="L5356" s="8">
        <v>4456881.24</v>
      </c>
      <c r="M5356" s="8">
        <v>3592826.24</v>
      </c>
      <c r="N5356" s="8">
        <v>864055</v>
      </c>
    </row>
    <row r="5357" spans="1:14" x14ac:dyDescent="0.25">
      <c r="A5357" t="s">
        <v>9</v>
      </c>
      <c r="B5357" t="s">
        <v>156</v>
      </c>
      <c r="C5357" t="s">
        <v>2</v>
      </c>
      <c r="D5357" t="s">
        <v>3</v>
      </c>
      <c r="E5357" t="s">
        <v>23</v>
      </c>
      <c r="F5357" s="5">
        <v>44786</v>
      </c>
      <c r="G5357">
        <v>676100623</v>
      </c>
      <c r="H5357" s="5">
        <v>44827</v>
      </c>
      <c r="I5357">
        <v>2054</v>
      </c>
      <c r="J5357" s="8">
        <v>255.28</v>
      </c>
      <c r="K5357" s="8">
        <v>159.41999999999999</v>
      </c>
      <c r="L5357" s="8">
        <v>524345.12</v>
      </c>
      <c r="M5357" s="8">
        <v>327448.68</v>
      </c>
      <c r="N5357" s="8">
        <v>196896.44</v>
      </c>
    </row>
    <row r="5358" spans="1:14" x14ac:dyDescent="0.25">
      <c r="A5358" t="s">
        <v>20</v>
      </c>
      <c r="B5358" t="s">
        <v>52</v>
      </c>
      <c r="C5358" t="s">
        <v>6</v>
      </c>
      <c r="D5358" t="s">
        <v>7</v>
      </c>
      <c r="E5358" t="s">
        <v>4</v>
      </c>
      <c r="F5358" s="5">
        <v>43449</v>
      </c>
      <c r="G5358">
        <v>207307565</v>
      </c>
      <c r="H5358" s="5">
        <v>43463</v>
      </c>
      <c r="I5358">
        <v>5770</v>
      </c>
      <c r="J5358" s="8">
        <v>152.58000000000001</v>
      </c>
      <c r="K5358" s="8">
        <v>97.44</v>
      </c>
      <c r="L5358" s="8">
        <v>880386.6</v>
      </c>
      <c r="M5358" s="8">
        <v>562228.80000000005</v>
      </c>
      <c r="N5358" s="8">
        <v>318157.8</v>
      </c>
    </row>
    <row r="5359" spans="1:14" x14ac:dyDescent="0.25">
      <c r="A5359" t="s">
        <v>12</v>
      </c>
      <c r="B5359" t="s">
        <v>146</v>
      </c>
      <c r="C5359" t="s">
        <v>2</v>
      </c>
      <c r="D5359" t="s">
        <v>7</v>
      </c>
      <c r="E5359" t="s">
        <v>23</v>
      </c>
      <c r="F5359" s="5">
        <v>43494</v>
      </c>
      <c r="G5359">
        <v>392379558</v>
      </c>
      <c r="H5359" s="5">
        <v>43533</v>
      </c>
      <c r="I5359">
        <v>2685</v>
      </c>
      <c r="J5359" s="8">
        <v>255.28</v>
      </c>
      <c r="K5359" s="8">
        <v>159.41999999999999</v>
      </c>
      <c r="L5359" s="8">
        <v>685426.8</v>
      </c>
      <c r="M5359" s="8">
        <v>428042.7</v>
      </c>
      <c r="N5359" s="8">
        <v>257384.1</v>
      </c>
    </row>
    <row r="5360" spans="1:14" x14ac:dyDescent="0.25">
      <c r="A5360" t="s">
        <v>20</v>
      </c>
      <c r="B5360" t="s">
        <v>181</v>
      </c>
      <c r="C5360" t="s">
        <v>31</v>
      </c>
      <c r="D5360" t="s">
        <v>3</v>
      </c>
      <c r="E5360" t="s">
        <v>4</v>
      </c>
      <c r="F5360" s="5">
        <v>42430</v>
      </c>
      <c r="G5360">
        <v>398552930</v>
      </c>
      <c r="H5360" s="5">
        <v>42458</v>
      </c>
      <c r="I5360">
        <v>9524</v>
      </c>
      <c r="J5360" s="8">
        <v>437.2</v>
      </c>
      <c r="K5360" s="8">
        <v>263.33</v>
      </c>
      <c r="L5360" s="8">
        <v>4163892.8</v>
      </c>
      <c r="M5360" s="8">
        <v>2507954.92</v>
      </c>
      <c r="N5360" s="8">
        <v>1655937.88</v>
      </c>
    </row>
    <row r="5361" spans="1:14" x14ac:dyDescent="0.25">
      <c r="A5361" t="s">
        <v>17</v>
      </c>
      <c r="B5361" t="s">
        <v>135</v>
      </c>
      <c r="C5361" t="s">
        <v>29</v>
      </c>
      <c r="D5361" t="s">
        <v>7</v>
      </c>
      <c r="E5361" t="s">
        <v>15</v>
      </c>
      <c r="F5361" s="5">
        <v>42922</v>
      </c>
      <c r="G5361">
        <v>363376510</v>
      </c>
      <c r="H5361" s="5">
        <v>42957</v>
      </c>
      <c r="I5361">
        <v>39</v>
      </c>
      <c r="J5361" s="8">
        <v>651.21</v>
      </c>
      <c r="K5361" s="8">
        <v>524.96</v>
      </c>
      <c r="L5361" s="8">
        <v>25397.19</v>
      </c>
      <c r="M5361" s="8">
        <v>20473.439999999999</v>
      </c>
      <c r="N5361" s="8">
        <v>4923.75</v>
      </c>
    </row>
    <row r="5362" spans="1:14" x14ac:dyDescent="0.25">
      <c r="A5362" t="s">
        <v>17</v>
      </c>
      <c r="B5362" t="s">
        <v>18</v>
      </c>
      <c r="C5362" t="s">
        <v>57</v>
      </c>
      <c r="D5362" t="s">
        <v>7</v>
      </c>
      <c r="E5362" t="s">
        <v>23</v>
      </c>
      <c r="F5362" s="5">
        <v>44376</v>
      </c>
      <c r="G5362">
        <v>944711625</v>
      </c>
      <c r="H5362" s="5">
        <v>44400</v>
      </c>
      <c r="I5362">
        <v>18</v>
      </c>
      <c r="J5362" s="8">
        <v>154.06</v>
      </c>
      <c r="K5362" s="8">
        <v>90.93</v>
      </c>
      <c r="L5362" s="8">
        <v>2773.08</v>
      </c>
      <c r="M5362" s="8">
        <v>1636.74</v>
      </c>
      <c r="N5362" s="8">
        <v>1136.3399999999999</v>
      </c>
    </row>
    <row r="5363" spans="1:14" x14ac:dyDescent="0.25">
      <c r="A5363" t="s">
        <v>9</v>
      </c>
      <c r="B5363" t="s">
        <v>109</v>
      </c>
      <c r="C5363" t="s">
        <v>65</v>
      </c>
      <c r="D5363" t="s">
        <v>3</v>
      </c>
      <c r="E5363" t="s">
        <v>8</v>
      </c>
      <c r="F5363" s="5">
        <v>44000</v>
      </c>
      <c r="G5363">
        <v>170732104</v>
      </c>
      <c r="H5363" s="5">
        <v>44050</v>
      </c>
      <c r="I5363">
        <v>2279</v>
      </c>
      <c r="J5363" s="8">
        <v>668.27</v>
      </c>
      <c r="K5363" s="8">
        <v>502.54</v>
      </c>
      <c r="L5363" s="8">
        <v>1522987.33</v>
      </c>
      <c r="M5363" s="8">
        <v>1145288.6599999999</v>
      </c>
      <c r="N5363" s="8">
        <v>377698.67</v>
      </c>
    </row>
    <row r="5364" spans="1:14" x14ac:dyDescent="0.25">
      <c r="A5364" t="s">
        <v>9</v>
      </c>
      <c r="B5364" t="s">
        <v>182</v>
      </c>
      <c r="C5364" t="s">
        <v>11</v>
      </c>
      <c r="D5364" t="s">
        <v>7</v>
      </c>
      <c r="E5364" t="s">
        <v>15</v>
      </c>
      <c r="F5364" s="5">
        <v>43518</v>
      </c>
      <c r="G5364">
        <v>189924275</v>
      </c>
      <c r="H5364" s="5">
        <v>43545</v>
      </c>
      <c r="I5364">
        <v>1668</v>
      </c>
      <c r="J5364" s="8">
        <v>47.45</v>
      </c>
      <c r="K5364" s="8">
        <v>31.79</v>
      </c>
      <c r="L5364" s="8">
        <v>79146.600000000006</v>
      </c>
      <c r="M5364" s="8">
        <v>53025.72</v>
      </c>
      <c r="N5364" s="8">
        <v>26120.880000000001</v>
      </c>
    </row>
    <row r="5365" spans="1:14" x14ac:dyDescent="0.25">
      <c r="A5365" t="s">
        <v>12</v>
      </c>
      <c r="B5365" t="s">
        <v>115</v>
      </c>
      <c r="C5365" t="s">
        <v>22</v>
      </c>
      <c r="D5365" t="s">
        <v>7</v>
      </c>
      <c r="E5365" t="s">
        <v>15</v>
      </c>
      <c r="F5365" s="5">
        <v>44233</v>
      </c>
      <c r="G5365">
        <v>521086966</v>
      </c>
      <c r="H5365" s="5">
        <v>44246</v>
      </c>
      <c r="I5365">
        <v>68</v>
      </c>
      <c r="J5365" s="8">
        <v>109.28</v>
      </c>
      <c r="K5365" s="8">
        <v>35.840000000000003</v>
      </c>
      <c r="L5365" s="8">
        <v>7431.04</v>
      </c>
      <c r="M5365" s="8">
        <v>2437.12</v>
      </c>
      <c r="N5365" s="8">
        <v>4993.92</v>
      </c>
    </row>
    <row r="5366" spans="1:14" x14ac:dyDescent="0.25">
      <c r="A5366" t="s">
        <v>12</v>
      </c>
      <c r="B5366" t="s">
        <v>62</v>
      </c>
      <c r="C5366" t="s">
        <v>36</v>
      </c>
      <c r="D5366" t="s">
        <v>3</v>
      </c>
      <c r="E5366" t="s">
        <v>4</v>
      </c>
      <c r="F5366" s="5">
        <v>44023</v>
      </c>
      <c r="G5366">
        <v>303331506</v>
      </c>
      <c r="H5366" s="5">
        <v>44049</v>
      </c>
      <c r="I5366">
        <v>1388</v>
      </c>
      <c r="J5366" s="8">
        <v>421.89</v>
      </c>
      <c r="K5366" s="8">
        <v>364.69</v>
      </c>
      <c r="L5366" s="8">
        <v>585583.31999999995</v>
      </c>
      <c r="M5366" s="8">
        <v>506189.72</v>
      </c>
      <c r="N5366" s="8">
        <v>79393.600000000006</v>
      </c>
    </row>
    <row r="5367" spans="1:14" x14ac:dyDescent="0.25">
      <c r="A5367" t="s">
        <v>9</v>
      </c>
      <c r="B5367" t="s">
        <v>98</v>
      </c>
      <c r="C5367" t="s">
        <v>36</v>
      </c>
      <c r="D5367" t="s">
        <v>3</v>
      </c>
      <c r="E5367" t="s">
        <v>23</v>
      </c>
      <c r="F5367" s="5">
        <v>43585</v>
      </c>
      <c r="G5367">
        <v>546081721</v>
      </c>
      <c r="H5367" s="5">
        <v>43607</v>
      </c>
      <c r="I5367">
        <v>6571</v>
      </c>
      <c r="J5367" s="8">
        <v>421.89</v>
      </c>
      <c r="K5367" s="8">
        <v>364.69</v>
      </c>
      <c r="L5367" s="8">
        <v>2772239.19</v>
      </c>
      <c r="M5367" s="8">
        <v>2396377.9900000002</v>
      </c>
      <c r="N5367" s="8">
        <v>375861.2</v>
      </c>
    </row>
    <row r="5368" spans="1:14" x14ac:dyDescent="0.25">
      <c r="A5368" t="s">
        <v>9</v>
      </c>
      <c r="B5368" t="s">
        <v>60</v>
      </c>
      <c r="C5368" t="s">
        <v>2</v>
      </c>
      <c r="D5368" t="s">
        <v>3</v>
      </c>
      <c r="E5368" t="s">
        <v>8</v>
      </c>
      <c r="F5368" s="5">
        <v>44738</v>
      </c>
      <c r="G5368">
        <v>979073941</v>
      </c>
      <c r="H5368" s="5">
        <v>44760</v>
      </c>
      <c r="I5368">
        <v>8591</v>
      </c>
      <c r="J5368" s="8">
        <v>255.28</v>
      </c>
      <c r="K5368" s="8">
        <v>159.41999999999999</v>
      </c>
      <c r="L5368" s="8">
        <v>2193110.48</v>
      </c>
      <c r="M5368" s="8">
        <v>1369577.22</v>
      </c>
      <c r="N5368" s="8">
        <v>823533.26</v>
      </c>
    </row>
    <row r="5369" spans="1:14" x14ac:dyDescent="0.25">
      <c r="A5369" t="s">
        <v>9</v>
      </c>
      <c r="B5369" t="s">
        <v>179</v>
      </c>
      <c r="C5369" t="s">
        <v>57</v>
      </c>
      <c r="D5369" t="s">
        <v>7</v>
      </c>
      <c r="E5369" t="s">
        <v>15</v>
      </c>
      <c r="F5369" s="5">
        <v>43606</v>
      </c>
      <c r="G5369">
        <v>502356994</v>
      </c>
      <c r="H5369" s="5">
        <v>43640</v>
      </c>
      <c r="I5369">
        <v>7453</v>
      </c>
      <c r="J5369" s="8">
        <v>154.06</v>
      </c>
      <c r="K5369" s="8">
        <v>90.93</v>
      </c>
      <c r="L5369" s="8">
        <v>1148209.18</v>
      </c>
      <c r="M5369" s="8">
        <v>677701.29</v>
      </c>
      <c r="N5369" s="8">
        <v>470507.89</v>
      </c>
    </row>
    <row r="5370" spans="1:14" x14ac:dyDescent="0.25">
      <c r="A5370" t="s">
        <v>20</v>
      </c>
      <c r="B5370" t="s">
        <v>168</v>
      </c>
      <c r="C5370" t="s">
        <v>36</v>
      </c>
      <c r="D5370" t="s">
        <v>3</v>
      </c>
      <c r="E5370" t="s">
        <v>23</v>
      </c>
      <c r="F5370" s="5">
        <v>42862</v>
      </c>
      <c r="G5370">
        <v>336292207</v>
      </c>
      <c r="H5370" s="5">
        <v>42891</v>
      </c>
      <c r="I5370">
        <v>5192</v>
      </c>
      <c r="J5370" s="8">
        <v>421.89</v>
      </c>
      <c r="K5370" s="8">
        <v>364.69</v>
      </c>
      <c r="L5370" s="8">
        <v>2190452.88</v>
      </c>
      <c r="M5370" s="8">
        <v>1893470.48</v>
      </c>
      <c r="N5370" s="8">
        <v>296982.40000000002</v>
      </c>
    </row>
    <row r="5371" spans="1:14" x14ac:dyDescent="0.25">
      <c r="A5371" t="s">
        <v>9</v>
      </c>
      <c r="B5371" t="s">
        <v>83</v>
      </c>
      <c r="C5371" t="s">
        <v>19</v>
      </c>
      <c r="D5371" t="s">
        <v>3</v>
      </c>
      <c r="E5371" t="s">
        <v>23</v>
      </c>
      <c r="F5371" s="5">
        <v>43453</v>
      </c>
      <c r="G5371">
        <v>871553409</v>
      </c>
      <c r="H5371" s="5">
        <v>42009</v>
      </c>
      <c r="I5371">
        <v>876</v>
      </c>
      <c r="J5371" s="8">
        <v>81.73</v>
      </c>
      <c r="K5371" s="8">
        <v>56.67</v>
      </c>
      <c r="L5371" s="8">
        <v>71595.48</v>
      </c>
      <c r="M5371" s="8">
        <v>49642.92</v>
      </c>
      <c r="N5371" s="8">
        <v>21952.560000000001</v>
      </c>
    </row>
    <row r="5372" spans="1:14" x14ac:dyDescent="0.25">
      <c r="A5372" t="s">
        <v>20</v>
      </c>
      <c r="B5372" t="s">
        <v>168</v>
      </c>
      <c r="C5372" t="s">
        <v>19</v>
      </c>
      <c r="D5372" t="s">
        <v>7</v>
      </c>
      <c r="E5372" t="s">
        <v>23</v>
      </c>
      <c r="F5372" s="5">
        <v>42020</v>
      </c>
      <c r="G5372">
        <v>319126927</v>
      </c>
      <c r="H5372" s="5">
        <v>42041</v>
      </c>
      <c r="I5372">
        <v>5604</v>
      </c>
      <c r="J5372" s="8">
        <v>81.73</v>
      </c>
      <c r="K5372" s="8">
        <v>56.67</v>
      </c>
      <c r="L5372" s="8">
        <v>458014.92</v>
      </c>
      <c r="M5372" s="8">
        <v>317578.68</v>
      </c>
      <c r="N5372" s="8">
        <v>140436.24</v>
      </c>
    </row>
    <row r="5373" spans="1:14" x14ac:dyDescent="0.25">
      <c r="A5373" t="s">
        <v>9</v>
      </c>
      <c r="B5373" t="s">
        <v>142</v>
      </c>
      <c r="C5373" t="s">
        <v>57</v>
      </c>
      <c r="D5373" t="s">
        <v>3</v>
      </c>
      <c r="E5373" t="s">
        <v>23</v>
      </c>
      <c r="F5373" s="5">
        <v>42402</v>
      </c>
      <c r="G5373">
        <v>560311591</v>
      </c>
      <c r="H5373" s="5">
        <v>42405</v>
      </c>
      <c r="I5373">
        <v>7506</v>
      </c>
      <c r="J5373" s="8">
        <v>154.06</v>
      </c>
      <c r="K5373" s="8">
        <v>90.93</v>
      </c>
      <c r="L5373" s="8">
        <v>1156374.3600000001</v>
      </c>
      <c r="M5373" s="8">
        <v>682520.58</v>
      </c>
      <c r="N5373" s="8">
        <v>473853.78</v>
      </c>
    </row>
    <row r="5374" spans="1:14" x14ac:dyDescent="0.25">
      <c r="A5374" t="s">
        <v>9</v>
      </c>
      <c r="B5374" t="s">
        <v>24</v>
      </c>
      <c r="C5374" t="s">
        <v>19</v>
      </c>
      <c r="D5374" t="s">
        <v>7</v>
      </c>
      <c r="E5374" t="s">
        <v>15</v>
      </c>
      <c r="F5374" s="5">
        <v>44599</v>
      </c>
      <c r="G5374">
        <v>396718728</v>
      </c>
      <c r="H5374" s="5">
        <v>44638</v>
      </c>
      <c r="I5374">
        <v>6742</v>
      </c>
      <c r="J5374" s="8">
        <v>81.73</v>
      </c>
      <c r="K5374" s="8">
        <v>56.67</v>
      </c>
      <c r="L5374" s="8">
        <v>551023.66</v>
      </c>
      <c r="M5374" s="8">
        <v>382069.14</v>
      </c>
      <c r="N5374" s="8">
        <v>168954.52</v>
      </c>
    </row>
    <row r="5375" spans="1:14" x14ac:dyDescent="0.25">
      <c r="A5375" t="s">
        <v>20</v>
      </c>
      <c r="B5375" t="s">
        <v>183</v>
      </c>
      <c r="C5375" t="s">
        <v>45</v>
      </c>
      <c r="D5375" t="s">
        <v>3</v>
      </c>
      <c r="E5375" t="s">
        <v>23</v>
      </c>
      <c r="F5375" s="5">
        <v>42612</v>
      </c>
      <c r="G5375">
        <v>500272166</v>
      </c>
      <c r="H5375" s="5">
        <v>42652</v>
      </c>
      <c r="I5375">
        <v>506</v>
      </c>
      <c r="J5375" s="8">
        <v>9.33</v>
      </c>
      <c r="K5375" s="8">
        <v>6.92</v>
      </c>
      <c r="L5375" s="8">
        <v>4720.9799999999996</v>
      </c>
      <c r="M5375" s="8">
        <v>3501.52</v>
      </c>
      <c r="N5375" s="8">
        <v>1219.46</v>
      </c>
    </row>
    <row r="5376" spans="1:14" x14ac:dyDescent="0.25">
      <c r="A5376" t="s">
        <v>12</v>
      </c>
      <c r="B5376" t="s">
        <v>76</v>
      </c>
      <c r="C5376" t="s">
        <v>6</v>
      </c>
      <c r="D5376" t="s">
        <v>3</v>
      </c>
      <c r="E5376" t="s">
        <v>15</v>
      </c>
      <c r="F5376" s="5">
        <v>44913</v>
      </c>
      <c r="G5376">
        <v>263208234</v>
      </c>
      <c r="H5376" s="5">
        <v>44581</v>
      </c>
      <c r="I5376">
        <v>8020</v>
      </c>
      <c r="J5376" s="8">
        <v>152.58000000000001</v>
      </c>
      <c r="K5376" s="8">
        <v>97.44</v>
      </c>
      <c r="L5376" s="8">
        <v>1223691.6000000001</v>
      </c>
      <c r="M5376" s="8">
        <v>781468.8</v>
      </c>
      <c r="N5376" s="8">
        <v>442222.8</v>
      </c>
    </row>
    <row r="5377" spans="1:14" x14ac:dyDescent="0.25">
      <c r="A5377" t="s">
        <v>9</v>
      </c>
      <c r="B5377" t="s">
        <v>134</v>
      </c>
      <c r="C5377" t="s">
        <v>11</v>
      </c>
      <c r="D5377" t="s">
        <v>7</v>
      </c>
      <c r="E5377" t="s">
        <v>4</v>
      </c>
      <c r="F5377" s="5">
        <v>44898</v>
      </c>
      <c r="G5377">
        <v>948075759</v>
      </c>
      <c r="H5377" s="5">
        <v>44565</v>
      </c>
      <c r="I5377">
        <v>5540</v>
      </c>
      <c r="J5377" s="8">
        <v>47.45</v>
      </c>
      <c r="K5377" s="8">
        <v>31.79</v>
      </c>
      <c r="L5377" s="8">
        <v>262873</v>
      </c>
      <c r="M5377" s="8">
        <v>176116.6</v>
      </c>
      <c r="N5377" s="8">
        <v>86756.4</v>
      </c>
    </row>
    <row r="5378" spans="1:14" x14ac:dyDescent="0.25">
      <c r="A5378" t="s">
        <v>9</v>
      </c>
      <c r="B5378" t="s">
        <v>161</v>
      </c>
      <c r="C5378" t="s">
        <v>14</v>
      </c>
      <c r="D5378" t="s">
        <v>7</v>
      </c>
      <c r="E5378" t="s">
        <v>15</v>
      </c>
      <c r="F5378" s="5">
        <v>44123</v>
      </c>
      <c r="G5378">
        <v>737736070</v>
      </c>
      <c r="H5378" s="5">
        <v>44138</v>
      </c>
      <c r="I5378">
        <v>1352</v>
      </c>
      <c r="J5378" s="8">
        <v>205.7</v>
      </c>
      <c r="K5378" s="8">
        <v>117.11</v>
      </c>
      <c r="L5378" s="8">
        <v>278106.40000000002</v>
      </c>
      <c r="M5378" s="8">
        <v>158332.72</v>
      </c>
      <c r="N5378" s="8">
        <v>119773.68</v>
      </c>
    </row>
    <row r="5379" spans="1:14" x14ac:dyDescent="0.25">
      <c r="A5379" t="s">
        <v>9</v>
      </c>
      <c r="B5379" t="s">
        <v>184</v>
      </c>
      <c r="C5379" t="s">
        <v>65</v>
      </c>
      <c r="D5379" t="s">
        <v>7</v>
      </c>
      <c r="E5379" t="s">
        <v>15</v>
      </c>
      <c r="F5379" s="5">
        <v>44612</v>
      </c>
      <c r="G5379">
        <v>585362994</v>
      </c>
      <c r="H5379" s="5">
        <v>44662</v>
      </c>
      <c r="I5379">
        <v>773</v>
      </c>
      <c r="J5379" s="8">
        <v>668.27</v>
      </c>
      <c r="K5379" s="8">
        <v>502.54</v>
      </c>
      <c r="L5379" s="8">
        <v>516572.71</v>
      </c>
      <c r="M5379" s="8">
        <v>388463.42</v>
      </c>
      <c r="N5379" s="8">
        <v>128109.29</v>
      </c>
    </row>
    <row r="5380" spans="1:14" x14ac:dyDescent="0.25">
      <c r="A5380" t="s">
        <v>17</v>
      </c>
      <c r="B5380" t="s">
        <v>18</v>
      </c>
      <c r="C5380" t="s">
        <v>2</v>
      </c>
      <c r="D5380" t="s">
        <v>7</v>
      </c>
      <c r="E5380" t="s">
        <v>4</v>
      </c>
      <c r="F5380" s="5">
        <v>44081</v>
      </c>
      <c r="G5380">
        <v>164442861</v>
      </c>
      <c r="H5380" s="5">
        <v>44094</v>
      </c>
      <c r="I5380">
        <v>1152</v>
      </c>
      <c r="J5380" s="8">
        <v>255.28</v>
      </c>
      <c r="K5380" s="8">
        <v>159.41999999999999</v>
      </c>
      <c r="L5380" s="8">
        <v>294082.56</v>
      </c>
      <c r="M5380" s="8">
        <v>183651.84</v>
      </c>
      <c r="N5380" s="8">
        <v>110430.72</v>
      </c>
    </row>
    <row r="5381" spans="1:14" x14ac:dyDescent="0.25">
      <c r="A5381" t="s">
        <v>20</v>
      </c>
      <c r="B5381" t="s">
        <v>71</v>
      </c>
      <c r="C5381" t="s">
        <v>29</v>
      </c>
      <c r="D5381" t="s">
        <v>3</v>
      </c>
      <c r="E5381" t="s">
        <v>4</v>
      </c>
      <c r="F5381" s="5">
        <v>43950</v>
      </c>
      <c r="G5381">
        <v>118774497</v>
      </c>
      <c r="H5381" s="5">
        <v>43975</v>
      </c>
      <c r="I5381">
        <v>6868</v>
      </c>
      <c r="J5381" s="8">
        <v>651.21</v>
      </c>
      <c r="K5381" s="8">
        <v>524.96</v>
      </c>
      <c r="L5381" s="8">
        <v>4472510.28</v>
      </c>
      <c r="M5381" s="8">
        <v>3605425.28</v>
      </c>
      <c r="N5381" s="8">
        <v>867085</v>
      </c>
    </row>
    <row r="5382" spans="1:14" x14ac:dyDescent="0.25">
      <c r="A5382" t="s">
        <v>20</v>
      </c>
      <c r="B5382" t="s">
        <v>185</v>
      </c>
      <c r="C5382" t="s">
        <v>2</v>
      </c>
      <c r="D5382" t="s">
        <v>3</v>
      </c>
      <c r="E5382" t="s">
        <v>4</v>
      </c>
      <c r="F5382" s="5">
        <v>42792</v>
      </c>
      <c r="G5382">
        <v>712469232</v>
      </c>
      <c r="H5382" s="5">
        <v>42806</v>
      </c>
      <c r="I5382">
        <v>4333</v>
      </c>
      <c r="J5382" s="8">
        <v>255.28</v>
      </c>
      <c r="K5382" s="8">
        <v>159.41999999999999</v>
      </c>
      <c r="L5382" s="8">
        <v>1106128.24</v>
      </c>
      <c r="M5382" s="8">
        <v>690766.86</v>
      </c>
      <c r="N5382" s="8">
        <v>415361.38</v>
      </c>
    </row>
    <row r="5383" spans="1:14" x14ac:dyDescent="0.25">
      <c r="A5383" t="s">
        <v>9</v>
      </c>
      <c r="B5383" t="s">
        <v>186</v>
      </c>
      <c r="C5383" t="s">
        <v>2</v>
      </c>
      <c r="D5383" t="s">
        <v>7</v>
      </c>
      <c r="E5383" t="s">
        <v>8</v>
      </c>
      <c r="F5383" s="5">
        <v>42881</v>
      </c>
      <c r="G5383">
        <v>479950892</v>
      </c>
      <c r="H5383" s="5">
        <v>42883</v>
      </c>
      <c r="I5383">
        <v>6989</v>
      </c>
      <c r="J5383" s="8">
        <v>255.28</v>
      </c>
      <c r="K5383" s="8">
        <v>159.41999999999999</v>
      </c>
      <c r="L5383" s="8">
        <v>1784151.92</v>
      </c>
      <c r="M5383" s="8">
        <v>1114186.3799999999</v>
      </c>
      <c r="N5383" s="8">
        <v>669965.54</v>
      </c>
    </row>
    <row r="5384" spans="1:14" x14ac:dyDescent="0.25">
      <c r="A5384" t="s">
        <v>9</v>
      </c>
      <c r="B5384" t="s">
        <v>187</v>
      </c>
      <c r="C5384" t="s">
        <v>57</v>
      </c>
      <c r="D5384" t="s">
        <v>3</v>
      </c>
      <c r="E5384" t="s">
        <v>23</v>
      </c>
      <c r="F5384" s="5">
        <v>44534</v>
      </c>
      <c r="G5384">
        <v>275955808</v>
      </c>
      <c r="H5384" s="5">
        <v>44555</v>
      </c>
      <c r="I5384">
        <v>311</v>
      </c>
      <c r="J5384" s="8">
        <v>154.06</v>
      </c>
      <c r="K5384" s="8">
        <v>90.93</v>
      </c>
      <c r="L5384" s="8">
        <v>47912.66</v>
      </c>
      <c r="M5384" s="8">
        <v>28279.23</v>
      </c>
      <c r="N5384" s="8">
        <v>19633.43</v>
      </c>
    </row>
    <row r="5385" spans="1:14" x14ac:dyDescent="0.25">
      <c r="A5385" t="s">
        <v>12</v>
      </c>
      <c r="B5385" t="s">
        <v>150</v>
      </c>
      <c r="C5385" t="s">
        <v>2</v>
      </c>
      <c r="D5385" t="s">
        <v>7</v>
      </c>
      <c r="E5385" t="s">
        <v>4</v>
      </c>
      <c r="F5385" s="5">
        <v>43837</v>
      </c>
      <c r="G5385">
        <v>125532805</v>
      </c>
      <c r="H5385" s="5">
        <v>43878</v>
      </c>
      <c r="I5385">
        <v>6802</v>
      </c>
      <c r="J5385" s="8">
        <v>255.28</v>
      </c>
      <c r="K5385" s="8">
        <v>159.41999999999999</v>
      </c>
      <c r="L5385" s="8">
        <v>1736414.56</v>
      </c>
      <c r="M5385" s="8">
        <v>1084374.8400000001</v>
      </c>
      <c r="N5385" s="8">
        <v>652039.72</v>
      </c>
    </row>
    <row r="5386" spans="1:14" x14ac:dyDescent="0.25">
      <c r="A5386" t="s">
        <v>12</v>
      </c>
      <c r="B5386" t="s">
        <v>129</v>
      </c>
      <c r="C5386" t="s">
        <v>22</v>
      </c>
      <c r="D5386" t="s">
        <v>3</v>
      </c>
      <c r="E5386" t="s">
        <v>8</v>
      </c>
      <c r="F5386" s="5">
        <v>43424</v>
      </c>
      <c r="G5386">
        <v>574043214</v>
      </c>
      <c r="H5386" s="5">
        <v>42009</v>
      </c>
      <c r="I5386">
        <v>998</v>
      </c>
      <c r="J5386" s="8">
        <v>109.28</v>
      </c>
      <c r="K5386" s="8">
        <v>35.840000000000003</v>
      </c>
      <c r="L5386" s="8">
        <v>109061.44</v>
      </c>
      <c r="M5386" s="8">
        <v>35768.32</v>
      </c>
      <c r="N5386" s="8">
        <v>73293.119999999995</v>
      </c>
    </row>
    <row r="5387" spans="1:14" x14ac:dyDescent="0.25">
      <c r="A5387" t="s">
        <v>17</v>
      </c>
      <c r="B5387" t="s">
        <v>119</v>
      </c>
      <c r="C5387" t="s">
        <v>19</v>
      </c>
      <c r="D5387" t="s">
        <v>3</v>
      </c>
      <c r="E5387" t="s">
        <v>23</v>
      </c>
      <c r="F5387" s="5">
        <v>42012</v>
      </c>
      <c r="G5387">
        <v>437160861</v>
      </c>
      <c r="H5387" s="5">
        <v>42020</v>
      </c>
      <c r="I5387">
        <v>4468</v>
      </c>
      <c r="J5387" s="8">
        <v>81.73</v>
      </c>
      <c r="K5387" s="8">
        <v>56.67</v>
      </c>
      <c r="L5387" s="8">
        <v>365169.64</v>
      </c>
      <c r="M5387" s="8">
        <v>253201.56</v>
      </c>
      <c r="N5387" s="8">
        <v>111968.08</v>
      </c>
    </row>
    <row r="5388" spans="1:14" x14ac:dyDescent="0.25">
      <c r="A5388" t="s">
        <v>9</v>
      </c>
      <c r="B5388" t="s">
        <v>10</v>
      </c>
      <c r="C5388" t="s">
        <v>2</v>
      </c>
      <c r="D5388" t="s">
        <v>7</v>
      </c>
      <c r="E5388" t="s">
        <v>23</v>
      </c>
      <c r="F5388" s="5">
        <v>42203</v>
      </c>
      <c r="G5388">
        <v>850872075</v>
      </c>
      <c r="H5388" s="5">
        <v>42217</v>
      </c>
      <c r="I5388">
        <v>810</v>
      </c>
      <c r="J5388" s="8">
        <v>255.28</v>
      </c>
      <c r="K5388" s="8">
        <v>159.41999999999999</v>
      </c>
      <c r="L5388" s="8">
        <v>206776.8</v>
      </c>
      <c r="M5388" s="8">
        <v>129130.2</v>
      </c>
      <c r="N5388" s="8">
        <v>77646.600000000006</v>
      </c>
    </row>
    <row r="5389" spans="1:14" x14ac:dyDescent="0.25">
      <c r="A5389" t="s">
        <v>20</v>
      </c>
      <c r="B5389" t="s">
        <v>140</v>
      </c>
      <c r="C5389" t="s">
        <v>6</v>
      </c>
      <c r="D5389" t="s">
        <v>7</v>
      </c>
      <c r="E5389" t="s">
        <v>23</v>
      </c>
      <c r="F5389" s="5">
        <v>42682</v>
      </c>
      <c r="G5389">
        <v>321475684</v>
      </c>
      <c r="H5389" s="5">
        <v>42720</v>
      </c>
      <c r="I5389">
        <v>654</v>
      </c>
      <c r="J5389" s="8">
        <v>152.58000000000001</v>
      </c>
      <c r="K5389" s="8">
        <v>97.44</v>
      </c>
      <c r="L5389" s="8">
        <v>99787.32</v>
      </c>
      <c r="M5389" s="8">
        <v>63725.760000000002</v>
      </c>
      <c r="N5389" s="8">
        <v>36061.56</v>
      </c>
    </row>
    <row r="5390" spans="1:14" x14ac:dyDescent="0.25">
      <c r="A5390" t="s">
        <v>9</v>
      </c>
      <c r="B5390" t="s">
        <v>24</v>
      </c>
      <c r="C5390" t="s">
        <v>29</v>
      </c>
      <c r="D5390" t="s">
        <v>7</v>
      </c>
      <c r="E5390" t="s">
        <v>8</v>
      </c>
      <c r="F5390" s="5">
        <v>44143</v>
      </c>
      <c r="G5390">
        <v>575583016</v>
      </c>
      <c r="H5390" s="5">
        <v>44159</v>
      </c>
      <c r="I5390">
        <v>6660</v>
      </c>
      <c r="J5390" s="8">
        <v>651.21</v>
      </c>
      <c r="K5390" s="8">
        <v>524.96</v>
      </c>
      <c r="L5390" s="8">
        <v>4337058.5999999996</v>
      </c>
      <c r="M5390" s="8">
        <v>3496233.6</v>
      </c>
      <c r="N5390" s="8">
        <v>840825</v>
      </c>
    </row>
    <row r="5391" spans="1:14" x14ac:dyDescent="0.25">
      <c r="A5391" t="s">
        <v>17</v>
      </c>
      <c r="B5391" t="s">
        <v>188</v>
      </c>
      <c r="C5391" t="s">
        <v>36</v>
      </c>
      <c r="D5391" t="s">
        <v>7</v>
      </c>
      <c r="E5391" t="s">
        <v>4</v>
      </c>
      <c r="F5391" s="5">
        <v>42894</v>
      </c>
      <c r="G5391">
        <v>710117900</v>
      </c>
      <c r="H5391" s="5">
        <v>42918</v>
      </c>
      <c r="I5391">
        <v>8522</v>
      </c>
      <c r="J5391" s="8">
        <v>421.89</v>
      </c>
      <c r="K5391" s="8">
        <v>364.69</v>
      </c>
      <c r="L5391" s="8">
        <v>3595346.58</v>
      </c>
      <c r="M5391" s="8">
        <v>3107888.18</v>
      </c>
      <c r="N5391" s="8">
        <v>487458.4</v>
      </c>
    </row>
    <row r="5392" spans="1:14" x14ac:dyDescent="0.25">
      <c r="A5392" t="s">
        <v>12</v>
      </c>
      <c r="B5392" t="s">
        <v>189</v>
      </c>
      <c r="C5392" t="s">
        <v>45</v>
      </c>
      <c r="D5392" t="s">
        <v>7</v>
      </c>
      <c r="E5392" t="s">
        <v>15</v>
      </c>
      <c r="F5392" s="5">
        <v>42099</v>
      </c>
      <c r="G5392">
        <v>342316663</v>
      </c>
      <c r="H5392" s="5">
        <v>42099</v>
      </c>
      <c r="I5392">
        <v>7962</v>
      </c>
      <c r="J5392" s="8">
        <v>9.33</v>
      </c>
      <c r="K5392" s="8">
        <v>6.92</v>
      </c>
      <c r="L5392" s="8">
        <v>74285.460000000006</v>
      </c>
      <c r="M5392" s="8">
        <v>55097.04</v>
      </c>
      <c r="N5392" s="8">
        <v>19188.419999999998</v>
      </c>
    </row>
    <row r="5393" spans="1:14" x14ac:dyDescent="0.25">
      <c r="A5393" t="s">
        <v>12</v>
      </c>
      <c r="B5393" t="s">
        <v>190</v>
      </c>
      <c r="C5393" t="s">
        <v>31</v>
      </c>
      <c r="D5393" t="s">
        <v>7</v>
      </c>
      <c r="E5393" t="s">
        <v>8</v>
      </c>
      <c r="F5393" s="5">
        <v>44922</v>
      </c>
      <c r="G5393">
        <v>959728133</v>
      </c>
      <c r="H5393" s="5">
        <v>44581</v>
      </c>
      <c r="I5393">
        <v>3737</v>
      </c>
      <c r="J5393" s="8">
        <v>437.2</v>
      </c>
      <c r="K5393" s="8">
        <v>263.33</v>
      </c>
      <c r="L5393" s="8">
        <v>1633816.4</v>
      </c>
      <c r="M5393" s="8">
        <v>984064.21</v>
      </c>
      <c r="N5393" s="8">
        <v>649752.18999999994</v>
      </c>
    </row>
    <row r="5394" spans="1:14" x14ac:dyDescent="0.25">
      <c r="A5394" t="s">
        <v>20</v>
      </c>
      <c r="B5394" t="s">
        <v>46</v>
      </c>
      <c r="C5394" t="s">
        <v>57</v>
      </c>
      <c r="D5394" t="s">
        <v>7</v>
      </c>
      <c r="E5394" t="s">
        <v>8</v>
      </c>
      <c r="F5394" s="5">
        <v>44691</v>
      </c>
      <c r="G5394">
        <v>970213639</v>
      </c>
      <c r="H5394" s="5">
        <v>44724</v>
      </c>
      <c r="I5394">
        <v>6631</v>
      </c>
      <c r="J5394" s="8">
        <v>154.06</v>
      </c>
      <c r="K5394" s="8">
        <v>90.93</v>
      </c>
      <c r="L5394" s="8">
        <v>1021571.86</v>
      </c>
      <c r="M5394" s="8">
        <v>602956.82999999996</v>
      </c>
      <c r="N5394" s="8">
        <v>418615.03</v>
      </c>
    </row>
    <row r="5395" spans="1:14" x14ac:dyDescent="0.25">
      <c r="A5395" t="s">
        <v>12</v>
      </c>
      <c r="B5395" t="s">
        <v>129</v>
      </c>
      <c r="C5395" t="s">
        <v>14</v>
      </c>
      <c r="D5395" t="s">
        <v>7</v>
      </c>
      <c r="E5395" t="s">
        <v>4</v>
      </c>
      <c r="F5395" s="5">
        <v>42501</v>
      </c>
      <c r="G5395">
        <v>651947009</v>
      </c>
      <c r="H5395" s="5">
        <v>42508</v>
      </c>
      <c r="I5395">
        <v>4463</v>
      </c>
      <c r="J5395" s="8">
        <v>205.7</v>
      </c>
      <c r="K5395" s="8">
        <v>117.11</v>
      </c>
      <c r="L5395" s="8">
        <v>918039.1</v>
      </c>
      <c r="M5395" s="8">
        <v>522661.93</v>
      </c>
      <c r="N5395" s="8">
        <v>395377.17</v>
      </c>
    </row>
    <row r="5396" spans="1:14" x14ac:dyDescent="0.25">
      <c r="A5396" t="s">
        <v>39</v>
      </c>
      <c r="B5396" t="s">
        <v>128</v>
      </c>
      <c r="C5396" t="s">
        <v>57</v>
      </c>
      <c r="D5396" t="s">
        <v>7</v>
      </c>
      <c r="E5396" t="s">
        <v>23</v>
      </c>
      <c r="F5396" s="5">
        <v>44693</v>
      </c>
      <c r="G5396">
        <v>803414571</v>
      </c>
      <c r="H5396" s="5">
        <v>44731</v>
      </c>
      <c r="I5396">
        <v>7080</v>
      </c>
      <c r="J5396" s="8">
        <v>154.06</v>
      </c>
      <c r="K5396" s="8">
        <v>90.93</v>
      </c>
      <c r="L5396" s="8">
        <v>1090744.8</v>
      </c>
      <c r="M5396" s="8">
        <v>643784.4</v>
      </c>
      <c r="N5396" s="8">
        <v>446960.4</v>
      </c>
    </row>
    <row r="5397" spans="1:14" x14ac:dyDescent="0.25">
      <c r="A5397" t="s">
        <v>9</v>
      </c>
      <c r="B5397" t="s">
        <v>122</v>
      </c>
      <c r="C5397" t="s">
        <v>45</v>
      </c>
      <c r="D5397" t="s">
        <v>7</v>
      </c>
      <c r="E5397" t="s">
        <v>4</v>
      </c>
      <c r="F5397" s="5">
        <v>42524</v>
      </c>
      <c r="G5397">
        <v>493415153</v>
      </c>
      <c r="H5397" s="5">
        <v>42530</v>
      </c>
      <c r="I5397">
        <v>1363</v>
      </c>
      <c r="J5397" s="8">
        <v>9.33</v>
      </c>
      <c r="K5397" s="8">
        <v>6.92</v>
      </c>
      <c r="L5397" s="8">
        <v>12716.79</v>
      </c>
      <c r="M5397" s="8">
        <v>9431.9599999999991</v>
      </c>
      <c r="N5397" s="8">
        <v>3284.83</v>
      </c>
    </row>
    <row r="5398" spans="1:14" x14ac:dyDescent="0.25">
      <c r="A5398" t="s">
        <v>0</v>
      </c>
      <c r="B5398" t="s">
        <v>97</v>
      </c>
      <c r="C5398" t="s">
        <v>65</v>
      </c>
      <c r="D5398" t="s">
        <v>7</v>
      </c>
      <c r="E5398" t="s">
        <v>15</v>
      </c>
      <c r="F5398" s="5">
        <v>43189</v>
      </c>
      <c r="G5398">
        <v>211060082</v>
      </c>
      <c r="H5398" s="5">
        <v>43193</v>
      </c>
      <c r="I5398">
        <v>6223</v>
      </c>
      <c r="J5398" s="8">
        <v>668.27</v>
      </c>
      <c r="K5398" s="8">
        <v>502.54</v>
      </c>
      <c r="L5398" s="8">
        <v>4158644.21</v>
      </c>
      <c r="M5398" s="8">
        <v>3127306.42</v>
      </c>
      <c r="N5398" s="8">
        <v>1031337.79</v>
      </c>
    </row>
    <row r="5399" spans="1:14" x14ac:dyDescent="0.25">
      <c r="A5399" t="s">
        <v>9</v>
      </c>
      <c r="B5399" t="s">
        <v>133</v>
      </c>
      <c r="C5399" t="s">
        <v>36</v>
      </c>
      <c r="D5399" t="s">
        <v>7</v>
      </c>
      <c r="E5399" t="s">
        <v>23</v>
      </c>
      <c r="F5399" s="5">
        <v>44228</v>
      </c>
      <c r="G5399">
        <v>515773189</v>
      </c>
      <c r="H5399" s="5">
        <v>44244</v>
      </c>
      <c r="I5399">
        <v>7603</v>
      </c>
      <c r="J5399" s="8">
        <v>421.89</v>
      </c>
      <c r="K5399" s="8">
        <v>364.69</v>
      </c>
      <c r="L5399" s="8">
        <v>3207629.67</v>
      </c>
      <c r="M5399" s="8">
        <v>2772738.07</v>
      </c>
      <c r="N5399" s="8">
        <v>434891.6</v>
      </c>
    </row>
    <row r="5400" spans="1:14" x14ac:dyDescent="0.25">
      <c r="A5400" t="s">
        <v>12</v>
      </c>
      <c r="B5400" t="s">
        <v>189</v>
      </c>
      <c r="C5400" t="s">
        <v>29</v>
      </c>
      <c r="D5400" t="s">
        <v>7</v>
      </c>
      <c r="E5400" t="s">
        <v>23</v>
      </c>
      <c r="F5400" s="5">
        <v>42109</v>
      </c>
      <c r="G5400">
        <v>687290799</v>
      </c>
      <c r="H5400" s="5">
        <v>42143</v>
      </c>
      <c r="I5400">
        <v>3475</v>
      </c>
      <c r="J5400" s="8">
        <v>651.21</v>
      </c>
      <c r="K5400" s="8">
        <v>524.96</v>
      </c>
      <c r="L5400" s="8">
        <v>2262954.75</v>
      </c>
      <c r="M5400" s="8">
        <v>1824236</v>
      </c>
      <c r="N5400" s="8">
        <v>438718.75</v>
      </c>
    </row>
    <row r="5401" spans="1:14" x14ac:dyDescent="0.25">
      <c r="A5401" t="s">
        <v>9</v>
      </c>
      <c r="B5401" t="s">
        <v>191</v>
      </c>
      <c r="C5401" t="s">
        <v>45</v>
      </c>
      <c r="D5401" t="s">
        <v>3</v>
      </c>
      <c r="E5401" t="s">
        <v>8</v>
      </c>
      <c r="F5401" s="5">
        <v>42846</v>
      </c>
      <c r="G5401">
        <v>975661742</v>
      </c>
      <c r="H5401" s="5">
        <v>42889</v>
      </c>
      <c r="I5401">
        <v>8846</v>
      </c>
      <c r="J5401" s="8">
        <v>9.33</v>
      </c>
      <c r="K5401" s="8">
        <v>6.92</v>
      </c>
      <c r="L5401" s="8">
        <v>82533.179999999993</v>
      </c>
      <c r="M5401" s="8">
        <v>61214.32</v>
      </c>
      <c r="N5401" s="8">
        <v>21318.86</v>
      </c>
    </row>
    <row r="5402" spans="1:14" x14ac:dyDescent="0.25">
      <c r="A5402" t="s">
        <v>9</v>
      </c>
      <c r="B5402" t="s">
        <v>111</v>
      </c>
      <c r="C5402" t="s">
        <v>19</v>
      </c>
      <c r="D5402" t="s">
        <v>3</v>
      </c>
      <c r="E5402" t="s">
        <v>23</v>
      </c>
      <c r="F5402" s="5">
        <v>42458</v>
      </c>
      <c r="G5402">
        <v>351247346</v>
      </c>
      <c r="H5402" s="5">
        <v>42498</v>
      </c>
      <c r="I5402">
        <v>750</v>
      </c>
      <c r="J5402" s="8">
        <v>81.73</v>
      </c>
      <c r="K5402" s="8">
        <v>56.67</v>
      </c>
      <c r="L5402" s="8">
        <v>61297.5</v>
      </c>
      <c r="M5402" s="8">
        <v>42502.5</v>
      </c>
      <c r="N5402" s="8">
        <v>18795</v>
      </c>
    </row>
    <row r="5403" spans="1:14" x14ac:dyDescent="0.25">
      <c r="A5403" t="s">
        <v>9</v>
      </c>
      <c r="B5403" t="s">
        <v>96</v>
      </c>
      <c r="C5403" t="s">
        <v>11</v>
      </c>
      <c r="D5403" t="s">
        <v>7</v>
      </c>
      <c r="E5403" t="s">
        <v>23</v>
      </c>
      <c r="F5403" s="5">
        <v>42389</v>
      </c>
      <c r="G5403">
        <v>554721438</v>
      </c>
      <c r="H5403" s="5">
        <v>42397</v>
      </c>
      <c r="I5403">
        <v>3256</v>
      </c>
      <c r="J5403" s="8">
        <v>47.45</v>
      </c>
      <c r="K5403" s="8">
        <v>31.79</v>
      </c>
      <c r="L5403" s="8">
        <v>154497.20000000001</v>
      </c>
      <c r="M5403" s="8">
        <v>103508.24</v>
      </c>
      <c r="N5403" s="8">
        <v>50988.959999999999</v>
      </c>
    </row>
    <row r="5404" spans="1:14" x14ac:dyDescent="0.25">
      <c r="A5404" t="s">
        <v>12</v>
      </c>
      <c r="B5404" t="s">
        <v>132</v>
      </c>
      <c r="C5404" t="s">
        <v>22</v>
      </c>
      <c r="D5404" t="s">
        <v>3</v>
      </c>
      <c r="E5404" t="s">
        <v>4</v>
      </c>
      <c r="F5404" s="5">
        <v>43166</v>
      </c>
      <c r="G5404">
        <v>247070348</v>
      </c>
      <c r="H5404" s="5">
        <v>43213</v>
      </c>
      <c r="I5404">
        <v>2461</v>
      </c>
      <c r="J5404" s="8">
        <v>109.28</v>
      </c>
      <c r="K5404" s="8">
        <v>35.840000000000003</v>
      </c>
      <c r="L5404" s="8">
        <v>268938.08</v>
      </c>
      <c r="M5404" s="8">
        <v>88202.240000000005</v>
      </c>
      <c r="N5404" s="8">
        <v>180735.84</v>
      </c>
    </row>
    <row r="5405" spans="1:14" x14ac:dyDescent="0.25">
      <c r="A5405" t="s">
        <v>12</v>
      </c>
      <c r="B5405" t="s">
        <v>115</v>
      </c>
      <c r="C5405" t="s">
        <v>36</v>
      </c>
      <c r="D5405" t="s">
        <v>3</v>
      </c>
      <c r="E5405" t="s">
        <v>4</v>
      </c>
      <c r="F5405" s="5">
        <v>44167</v>
      </c>
      <c r="G5405">
        <v>859592902</v>
      </c>
      <c r="H5405" s="5">
        <v>43844</v>
      </c>
      <c r="I5405">
        <v>1497</v>
      </c>
      <c r="J5405" s="8">
        <v>421.89</v>
      </c>
      <c r="K5405" s="8">
        <v>364.69</v>
      </c>
      <c r="L5405" s="8">
        <v>631569.32999999996</v>
      </c>
      <c r="M5405" s="8">
        <v>545940.93000000005</v>
      </c>
      <c r="N5405" s="8">
        <v>85628.4</v>
      </c>
    </row>
    <row r="5406" spans="1:14" x14ac:dyDescent="0.25">
      <c r="A5406" t="s">
        <v>20</v>
      </c>
      <c r="B5406" t="s">
        <v>52</v>
      </c>
      <c r="C5406" t="s">
        <v>57</v>
      </c>
      <c r="D5406" t="s">
        <v>3</v>
      </c>
      <c r="E5406" t="s">
        <v>15</v>
      </c>
      <c r="F5406" s="5">
        <v>42238</v>
      </c>
      <c r="G5406">
        <v>743900430</v>
      </c>
      <c r="H5406" s="5">
        <v>42283</v>
      </c>
      <c r="I5406">
        <v>5523</v>
      </c>
      <c r="J5406" s="8">
        <v>154.06</v>
      </c>
      <c r="K5406" s="8">
        <v>90.93</v>
      </c>
      <c r="L5406" s="8">
        <v>850873.38</v>
      </c>
      <c r="M5406" s="8">
        <v>502206.39</v>
      </c>
      <c r="N5406" s="8">
        <v>348666.99</v>
      </c>
    </row>
    <row r="5407" spans="1:14" x14ac:dyDescent="0.25">
      <c r="A5407" t="s">
        <v>9</v>
      </c>
      <c r="B5407" t="s">
        <v>72</v>
      </c>
      <c r="C5407" t="s">
        <v>65</v>
      </c>
      <c r="D5407" t="s">
        <v>3</v>
      </c>
      <c r="E5407" t="s">
        <v>8</v>
      </c>
      <c r="F5407" s="5">
        <v>42149</v>
      </c>
      <c r="G5407">
        <v>121916759</v>
      </c>
      <c r="H5407" s="5">
        <v>42190</v>
      </c>
      <c r="I5407">
        <v>6733</v>
      </c>
      <c r="J5407" s="8">
        <v>668.27</v>
      </c>
      <c r="K5407" s="8">
        <v>502.54</v>
      </c>
      <c r="L5407" s="8">
        <v>4499461.91</v>
      </c>
      <c r="M5407" s="8">
        <v>3383601.82</v>
      </c>
      <c r="N5407" s="8">
        <v>1115860.0900000001</v>
      </c>
    </row>
    <row r="5408" spans="1:14" x14ac:dyDescent="0.25">
      <c r="A5408" t="s">
        <v>12</v>
      </c>
      <c r="B5408" t="s">
        <v>190</v>
      </c>
      <c r="C5408" t="s">
        <v>19</v>
      </c>
      <c r="D5408" t="s">
        <v>3</v>
      </c>
      <c r="E5408" t="s">
        <v>8</v>
      </c>
      <c r="F5408" s="5">
        <v>43795</v>
      </c>
      <c r="G5408">
        <v>635878217</v>
      </c>
      <c r="H5408" s="5">
        <v>43829</v>
      </c>
      <c r="I5408">
        <v>9350</v>
      </c>
      <c r="J5408" s="8">
        <v>81.73</v>
      </c>
      <c r="K5408" s="8">
        <v>56.67</v>
      </c>
      <c r="L5408" s="8">
        <v>764175.5</v>
      </c>
      <c r="M5408" s="8">
        <v>529864.5</v>
      </c>
      <c r="N5408" s="8">
        <v>234311</v>
      </c>
    </row>
    <row r="5409" spans="1:14" x14ac:dyDescent="0.25">
      <c r="A5409" t="s">
        <v>9</v>
      </c>
      <c r="B5409" t="s">
        <v>173</v>
      </c>
      <c r="C5409" t="s">
        <v>14</v>
      </c>
      <c r="D5409" t="s">
        <v>7</v>
      </c>
      <c r="E5409" t="s">
        <v>8</v>
      </c>
      <c r="F5409" s="5">
        <v>44611</v>
      </c>
      <c r="G5409">
        <v>398333632</v>
      </c>
      <c r="H5409" s="5">
        <v>44622</v>
      </c>
      <c r="I5409">
        <v>4629</v>
      </c>
      <c r="J5409" s="8">
        <v>205.7</v>
      </c>
      <c r="K5409" s="8">
        <v>117.11</v>
      </c>
      <c r="L5409" s="8">
        <v>952185.3</v>
      </c>
      <c r="M5409" s="8">
        <v>542102.18999999994</v>
      </c>
      <c r="N5409" s="8">
        <v>410083.11</v>
      </c>
    </row>
    <row r="5410" spans="1:14" x14ac:dyDescent="0.25">
      <c r="A5410" t="s">
        <v>9</v>
      </c>
      <c r="B5410" t="s">
        <v>170</v>
      </c>
      <c r="C5410" t="s">
        <v>31</v>
      </c>
      <c r="D5410" t="s">
        <v>3</v>
      </c>
      <c r="E5410" t="s">
        <v>23</v>
      </c>
      <c r="F5410" s="5">
        <v>44461</v>
      </c>
      <c r="G5410">
        <v>742144334</v>
      </c>
      <c r="H5410" s="5">
        <v>44489</v>
      </c>
      <c r="I5410">
        <v>5855</v>
      </c>
      <c r="J5410" s="8">
        <v>437.2</v>
      </c>
      <c r="K5410" s="8">
        <v>263.33</v>
      </c>
      <c r="L5410" s="8">
        <v>2559806</v>
      </c>
      <c r="M5410" s="8">
        <v>1541797.15</v>
      </c>
      <c r="N5410" s="8">
        <v>1018008.85</v>
      </c>
    </row>
    <row r="5411" spans="1:14" x14ac:dyDescent="0.25">
      <c r="A5411" t="s">
        <v>9</v>
      </c>
      <c r="B5411" t="s">
        <v>192</v>
      </c>
      <c r="C5411" t="s">
        <v>11</v>
      </c>
      <c r="D5411" t="s">
        <v>3</v>
      </c>
      <c r="E5411" t="s">
        <v>8</v>
      </c>
      <c r="F5411" s="5">
        <v>42365</v>
      </c>
      <c r="G5411">
        <v>370484149</v>
      </c>
      <c r="H5411" s="5">
        <v>42388</v>
      </c>
      <c r="I5411">
        <v>3348</v>
      </c>
      <c r="J5411" s="8">
        <v>47.45</v>
      </c>
      <c r="K5411" s="8">
        <v>31.79</v>
      </c>
      <c r="L5411" s="8">
        <v>158862.6</v>
      </c>
      <c r="M5411" s="8">
        <v>106432.92</v>
      </c>
      <c r="N5411" s="8">
        <v>52429.68</v>
      </c>
    </row>
    <row r="5412" spans="1:14" x14ac:dyDescent="0.25">
      <c r="A5412" t="s">
        <v>9</v>
      </c>
      <c r="B5412" t="s">
        <v>124</v>
      </c>
      <c r="C5412" t="s">
        <v>2</v>
      </c>
      <c r="D5412" t="s">
        <v>7</v>
      </c>
      <c r="E5412" t="s">
        <v>23</v>
      </c>
      <c r="F5412" s="5">
        <v>43737</v>
      </c>
      <c r="G5412">
        <v>306839406</v>
      </c>
      <c r="H5412" s="5">
        <v>43739</v>
      </c>
      <c r="I5412">
        <v>9454</v>
      </c>
      <c r="J5412" s="8">
        <v>255.28</v>
      </c>
      <c r="K5412" s="8">
        <v>159.41999999999999</v>
      </c>
      <c r="L5412" s="8">
        <v>2413417.12</v>
      </c>
      <c r="M5412" s="8">
        <v>1507156.68</v>
      </c>
      <c r="N5412" s="8">
        <v>906260.44</v>
      </c>
    </row>
    <row r="5413" spans="1:14" x14ac:dyDescent="0.25">
      <c r="A5413" t="s">
        <v>9</v>
      </c>
      <c r="B5413" t="s">
        <v>130</v>
      </c>
      <c r="C5413" t="s">
        <v>45</v>
      </c>
      <c r="D5413" t="s">
        <v>3</v>
      </c>
      <c r="E5413" t="s">
        <v>15</v>
      </c>
      <c r="F5413" s="5">
        <v>42303</v>
      </c>
      <c r="G5413">
        <v>745008933</v>
      </c>
      <c r="H5413" s="5">
        <v>42311</v>
      </c>
      <c r="I5413">
        <v>3554</v>
      </c>
      <c r="J5413" s="8">
        <v>9.33</v>
      </c>
      <c r="K5413" s="8">
        <v>6.92</v>
      </c>
      <c r="L5413" s="8">
        <v>33158.82</v>
      </c>
      <c r="M5413" s="8">
        <v>24593.68</v>
      </c>
      <c r="N5413" s="8">
        <v>8565.14</v>
      </c>
    </row>
    <row r="5414" spans="1:14" x14ac:dyDescent="0.25">
      <c r="A5414" t="s">
        <v>9</v>
      </c>
      <c r="B5414" t="s">
        <v>99</v>
      </c>
      <c r="C5414" t="s">
        <v>57</v>
      </c>
      <c r="D5414" t="s">
        <v>3</v>
      </c>
      <c r="E5414" t="s">
        <v>4</v>
      </c>
      <c r="F5414" s="5">
        <v>44328</v>
      </c>
      <c r="G5414">
        <v>599104058</v>
      </c>
      <c r="H5414" s="5">
        <v>44375</v>
      </c>
      <c r="I5414">
        <v>7059</v>
      </c>
      <c r="J5414" s="8">
        <v>154.06</v>
      </c>
      <c r="K5414" s="8">
        <v>90.93</v>
      </c>
      <c r="L5414" s="8">
        <v>1087509.54</v>
      </c>
      <c r="M5414" s="8">
        <v>641874.87</v>
      </c>
      <c r="N5414" s="8">
        <v>445634.67</v>
      </c>
    </row>
    <row r="5415" spans="1:14" x14ac:dyDescent="0.25">
      <c r="A5415" t="s">
        <v>9</v>
      </c>
      <c r="B5415" t="s">
        <v>44</v>
      </c>
      <c r="C5415" t="s">
        <v>11</v>
      </c>
      <c r="D5415" t="s">
        <v>7</v>
      </c>
      <c r="E5415" t="s">
        <v>8</v>
      </c>
      <c r="F5415" s="5">
        <v>42775</v>
      </c>
      <c r="G5415">
        <v>653548610</v>
      </c>
      <c r="H5415" s="5">
        <v>42787</v>
      </c>
      <c r="I5415">
        <v>8412</v>
      </c>
      <c r="J5415" s="8">
        <v>47.45</v>
      </c>
      <c r="K5415" s="8">
        <v>31.79</v>
      </c>
      <c r="L5415" s="8">
        <v>399149.4</v>
      </c>
      <c r="M5415" s="8">
        <v>267417.48</v>
      </c>
      <c r="N5415" s="8">
        <v>131731.92000000001</v>
      </c>
    </row>
    <row r="5416" spans="1:14" x14ac:dyDescent="0.25">
      <c r="A5416" t="s">
        <v>9</v>
      </c>
      <c r="B5416" t="s">
        <v>193</v>
      </c>
      <c r="C5416" t="s">
        <v>57</v>
      </c>
      <c r="D5416" t="s">
        <v>3</v>
      </c>
      <c r="E5416" t="s">
        <v>15</v>
      </c>
      <c r="F5416" s="5">
        <v>44196</v>
      </c>
      <c r="G5416">
        <v>413078916</v>
      </c>
      <c r="H5416" s="5">
        <v>43841</v>
      </c>
      <c r="I5416">
        <v>8086</v>
      </c>
      <c r="J5416" s="8">
        <v>154.06</v>
      </c>
      <c r="K5416" s="8">
        <v>90.93</v>
      </c>
      <c r="L5416" s="8">
        <v>1245729.1599999999</v>
      </c>
      <c r="M5416" s="8">
        <v>735259.98</v>
      </c>
      <c r="N5416" s="8">
        <v>510469.18</v>
      </c>
    </row>
    <row r="5417" spans="1:14" x14ac:dyDescent="0.25">
      <c r="A5417" t="s">
        <v>12</v>
      </c>
      <c r="B5417" t="s">
        <v>90</v>
      </c>
      <c r="C5417" t="s">
        <v>57</v>
      </c>
      <c r="D5417" t="s">
        <v>3</v>
      </c>
      <c r="E5417" t="s">
        <v>23</v>
      </c>
      <c r="F5417" s="5">
        <v>43137</v>
      </c>
      <c r="G5417">
        <v>352743804</v>
      </c>
      <c r="H5417" s="5">
        <v>43178</v>
      </c>
      <c r="I5417">
        <v>3585</v>
      </c>
      <c r="J5417" s="8">
        <v>154.06</v>
      </c>
      <c r="K5417" s="8">
        <v>90.93</v>
      </c>
      <c r="L5417" s="8">
        <v>552305.1</v>
      </c>
      <c r="M5417" s="8">
        <v>325984.05</v>
      </c>
      <c r="N5417" s="8">
        <v>226321.05</v>
      </c>
    </row>
    <row r="5418" spans="1:14" x14ac:dyDescent="0.25">
      <c r="A5418" t="s">
        <v>20</v>
      </c>
      <c r="B5418" t="s">
        <v>168</v>
      </c>
      <c r="C5418" t="s">
        <v>2</v>
      </c>
      <c r="D5418" t="s">
        <v>3</v>
      </c>
      <c r="E5418" t="s">
        <v>15</v>
      </c>
      <c r="F5418" s="5">
        <v>43771</v>
      </c>
      <c r="G5418">
        <v>567904603</v>
      </c>
      <c r="H5418" s="5">
        <v>43781</v>
      </c>
      <c r="I5418">
        <v>4447</v>
      </c>
      <c r="J5418" s="8">
        <v>255.28</v>
      </c>
      <c r="K5418" s="8">
        <v>159.41999999999999</v>
      </c>
      <c r="L5418" s="8">
        <v>1135230.1599999999</v>
      </c>
      <c r="M5418" s="8">
        <v>708940.74</v>
      </c>
      <c r="N5418" s="8">
        <v>426289.42</v>
      </c>
    </row>
    <row r="5419" spans="1:14" x14ac:dyDescent="0.25">
      <c r="A5419" t="s">
        <v>39</v>
      </c>
      <c r="B5419" t="s">
        <v>128</v>
      </c>
      <c r="C5419" t="s">
        <v>6</v>
      </c>
      <c r="D5419" t="s">
        <v>3</v>
      </c>
      <c r="E5419" t="s">
        <v>8</v>
      </c>
      <c r="F5419" s="5">
        <v>44739</v>
      </c>
      <c r="G5419">
        <v>324235141</v>
      </c>
      <c r="H5419" s="5">
        <v>44754</v>
      </c>
      <c r="I5419">
        <v>7238</v>
      </c>
      <c r="J5419" s="8">
        <v>152.58000000000001</v>
      </c>
      <c r="K5419" s="8">
        <v>97.44</v>
      </c>
      <c r="L5419" s="8">
        <v>1104374.04</v>
      </c>
      <c r="M5419" s="8">
        <v>705270.72</v>
      </c>
      <c r="N5419" s="8">
        <v>399103.32</v>
      </c>
    </row>
    <row r="5420" spans="1:14" x14ac:dyDescent="0.25">
      <c r="A5420" t="s">
        <v>9</v>
      </c>
      <c r="B5420" t="s">
        <v>167</v>
      </c>
      <c r="C5420" t="s">
        <v>6</v>
      </c>
      <c r="D5420" t="s">
        <v>3</v>
      </c>
      <c r="E5420" t="s">
        <v>4</v>
      </c>
      <c r="F5420" s="5">
        <v>44909</v>
      </c>
      <c r="G5420">
        <v>307721745</v>
      </c>
      <c r="H5420" s="5">
        <v>44562</v>
      </c>
      <c r="I5420">
        <v>558</v>
      </c>
      <c r="J5420" s="8">
        <v>152.58000000000001</v>
      </c>
      <c r="K5420" s="8">
        <v>97.44</v>
      </c>
      <c r="L5420" s="8">
        <v>85139.64</v>
      </c>
      <c r="M5420" s="8">
        <v>54371.519999999997</v>
      </c>
      <c r="N5420" s="8">
        <v>30768.12</v>
      </c>
    </row>
    <row r="5421" spans="1:14" x14ac:dyDescent="0.25">
      <c r="A5421" t="s">
        <v>9</v>
      </c>
      <c r="B5421" t="s">
        <v>133</v>
      </c>
      <c r="C5421" t="s">
        <v>29</v>
      </c>
      <c r="D5421" t="s">
        <v>3</v>
      </c>
      <c r="E5421" t="s">
        <v>8</v>
      </c>
      <c r="F5421" s="5">
        <v>44509</v>
      </c>
      <c r="G5421">
        <v>374663245</v>
      </c>
      <c r="H5421" s="5">
        <v>44526</v>
      </c>
      <c r="I5421">
        <v>35</v>
      </c>
      <c r="J5421" s="8">
        <v>651.21</v>
      </c>
      <c r="K5421" s="8">
        <v>524.96</v>
      </c>
      <c r="L5421" s="8">
        <v>22792.35</v>
      </c>
      <c r="M5421" s="8">
        <v>18373.599999999999</v>
      </c>
      <c r="N5421" s="8">
        <v>4418.75</v>
      </c>
    </row>
    <row r="5422" spans="1:14" x14ac:dyDescent="0.25">
      <c r="A5422" t="s">
        <v>9</v>
      </c>
      <c r="B5422" t="s">
        <v>194</v>
      </c>
      <c r="C5422" t="s">
        <v>57</v>
      </c>
      <c r="D5422" t="s">
        <v>7</v>
      </c>
      <c r="E5422" t="s">
        <v>8</v>
      </c>
      <c r="F5422" s="5">
        <v>44881</v>
      </c>
      <c r="G5422">
        <v>901670968</v>
      </c>
      <c r="H5422" s="5">
        <v>44906</v>
      </c>
      <c r="I5422">
        <v>3331</v>
      </c>
      <c r="J5422" s="8">
        <v>154.06</v>
      </c>
      <c r="K5422" s="8">
        <v>90.93</v>
      </c>
      <c r="L5422" s="8">
        <v>513173.86</v>
      </c>
      <c r="M5422" s="8">
        <v>302887.83</v>
      </c>
      <c r="N5422" s="8">
        <v>210286.03</v>
      </c>
    </row>
    <row r="5423" spans="1:14" x14ac:dyDescent="0.25">
      <c r="A5423" t="s">
        <v>0</v>
      </c>
      <c r="B5423" t="s">
        <v>1</v>
      </c>
      <c r="C5423" t="s">
        <v>6</v>
      </c>
      <c r="D5423" t="s">
        <v>3</v>
      </c>
      <c r="E5423" t="s">
        <v>23</v>
      </c>
      <c r="F5423" s="5">
        <v>44762</v>
      </c>
      <c r="G5423">
        <v>535668742</v>
      </c>
      <c r="H5423" s="5">
        <v>44804</v>
      </c>
      <c r="I5423">
        <v>5139</v>
      </c>
      <c r="J5423" s="8">
        <v>152.58000000000001</v>
      </c>
      <c r="K5423" s="8">
        <v>97.44</v>
      </c>
      <c r="L5423" s="8">
        <v>784108.62</v>
      </c>
      <c r="M5423" s="8">
        <v>500744.16</v>
      </c>
      <c r="N5423" s="8">
        <v>283364.46000000002</v>
      </c>
    </row>
    <row r="5424" spans="1:14" x14ac:dyDescent="0.25">
      <c r="A5424" t="s">
        <v>12</v>
      </c>
      <c r="B5424" t="s">
        <v>195</v>
      </c>
      <c r="C5424" t="s">
        <v>65</v>
      </c>
      <c r="D5424" t="s">
        <v>7</v>
      </c>
      <c r="E5424" t="s">
        <v>8</v>
      </c>
      <c r="F5424" s="5">
        <v>43272</v>
      </c>
      <c r="G5424">
        <v>243892896</v>
      </c>
      <c r="H5424" s="5">
        <v>43303</v>
      </c>
      <c r="I5424">
        <v>2183</v>
      </c>
      <c r="J5424" s="8">
        <v>668.27</v>
      </c>
      <c r="K5424" s="8">
        <v>502.54</v>
      </c>
      <c r="L5424" s="8">
        <v>1458833.41</v>
      </c>
      <c r="M5424" s="8">
        <v>1097044.82</v>
      </c>
      <c r="N5424" s="8">
        <v>361788.59</v>
      </c>
    </row>
    <row r="5425" spans="1:14" x14ac:dyDescent="0.25">
      <c r="A5425" t="s">
        <v>17</v>
      </c>
      <c r="B5425" t="s">
        <v>35</v>
      </c>
      <c r="C5425" t="s">
        <v>22</v>
      </c>
      <c r="D5425" t="s">
        <v>7</v>
      </c>
      <c r="E5425" t="s">
        <v>8</v>
      </c>
      <c r="F5425" s="5">
        <v>42349</v>
      </c>
      <c r="G5425">
        <v>163892257</v>
      </c>
      <c r="H5425" s="5">
        <v>42394</v>
      </c>
      <c r="I5425">
        <v>8216</v>
      </c>
      <c r="J5425" s="8">
        <v>109.28</v>
      </c>
      <c r="K5425" s="8">
        <v>35.840000000000003</v>
      </c>
      <c r="L5425" s="8">
        <v>897844.48</v>
      </c>
      <c r="M5425" s="8">
        <v>294461.44</v>
      </c>
      <c r="N5425" s="8">
        <v>603383.04000000004</v>
      </c>
    </row>
    <row r="5426" spans="1:14" x14ac:dyDescent="0.25">
      <c r="A5426" t="s">
        <v>39</v>
      </c>
      <c r="B5426" t="s">
        <v>196</v>
      </c>
      <c r="C5426" t="s">
        <v>65</v>
      </c>
      <c r="D5426" t="s">
        <v>7</v>
      </c>
      <c r="E5426" t="s">
        <v>23</v>
      </c>
      <c r="F5426" s="5">
        <v>42702</v>
      </c>
      <c r="G5426">
        <v>953528153</v>
      </c>
      <c r="H5426" s="5">
        <v>42751</v>
      </c>
      <c r="I5426">
        <v>9025</v>
      </c>
      <c r="J5426" s="8">
        <v>668.27</v>
      </c>
      <c r="K5426" s="8">
        <v>502.54</v>
      </c>
      <c r="L5426" s="8">
        <v>6031136.75</v>
      </c>
      <c r="M5426" s="8">
        <v>4535423.5</v>
      </c>
      <c r="N5426" s="8">
        <v>1495713.25</v>
      </c>
    </row>
    <row r="5427" spans="1:14" x14ac:dyDescent="0.25">
      <c r="A5427" t="s">
        <v>9</v>
      </c>
      <c r="B5427" t="s">
        <v>51</v>
      </c>
      <c r="C5427" t="s">
        <v>45</v>
      </c>
      <c r="D5427" t="s">
        <v>3</v>
      </c>
      <c r="E5427" t="s">
        <v>4</v>
      </c>
      <c r="F5427" s="5">
        <v>42585</v>
      </c>
      <c r="G5427">
        <v>640974414</v>
      </c>
      <c r="H5427" s="5">
        <v>42633</v>
      </c>
      <c r="I5427">
        <v>7428</v>
      </c>
      <c r="J5427" s="8">
        <v>9.33</v>
      </c>
      <c r="K5427" s="8">
        <v>6.92</v>
      </c>
      <c r="L5427" s="8">
        <v>69303.240000000005</v>
      </c>
      <c r="M5427" s="8">
        <v>51401.760000000002</v>
      </c>
      <c r="N5427" s="8">
        <v>17901.48</v>
      </c>
    </row>
    <row r="5428" spans="1:14" x14ac:dyDescent="0.25">
      <c r="A5428" t="s">
        <v>39</v>
      </c>
      <c r="B5428" t="s">
        <v>128</v>
      </c>
      <c r="C5428" t="s">
        <v>2</v>
      </c>
      <c r="D5428" t="s">
        <v>7</v>
      </c>
      <c r="E5428" t="s">
        <v>8</v>
      </c>
      <c r="F5428" s="5">
        <v>42102</v>
      </c>
      <c r="G5428">
        <v>474717366</v>
      </c>
      <c r="H5428" s="5">
        <v>42108</v>
      </c>
      <c r="I5428">
        <v>8273</v>
      </c>
      <c r="J5428" s="8">
        <v>255.28</v>
      </c>
      <c r="K5428" s="8">
        <v>159.41999999999999</v>
      </c>
      <c r="L5428" s="8">
        <v>2111931.44</v>
      </c>
      <c r="M5428" s="8">
        <v>1318881.6599999999</v>
      </c>
      <c r="N5428" s="8">
        <v>793049.78</v>
      </c>
    </row>
    <row r="5429" spans="1:14" x14ac:dyDescent="0.25">
      <c r="A5429" t="s">
        <v>20</v>
      </c>
      <c r="B5429" t="s">
        <v>140</v>
      </c>
      <c r="C5429" t="s">
        <v>36</v>
      </c>
      <c r="D5429" t="s">
        <v>3</v>
      </c>
      <c r="E5429" t="s">
        <v>8</v>
      </c>
      <c r="F5429" s="5">
        <v>44746</v>
      </c>
      <c r="G5429">
        <v>873555839</v>
      </c>
      <c r="H5429" s="5">
        <v>44777</v>
      </c>
      <c r="I5429">
        <v>3440</v>
      </c>
      <c r="J5429" s="8">
        <v>421.89</v>
      </c>
      <c r="K5429" s="8">
        <v>364.69</v>
      </c>
      <c r="L5429" s="8">
        <v>1451301.6</v>
      </c>
      <c r="M5429" s="8">
        <v>1254533.6000000001</v>
      </c>
      <c r="N5429" s="8">
        <v>196768</v>
      </c>
    </row>
    <row r="5430" spans="1:14" x14ac:dyDescent="0.25">
      <c r="A5430" t="s">
        <v>9</v>
      </c>
      <c r="B5430" t="s">
        <v>187</v>
      </c>
      <c r="C5430" t="s">
        <v>14</v>
      </c>
      <c r="D5430" t="s">
        <v>3</v>
      </c>
      <c r="E5430" t="s">
        <v>4</v>
      </c>
      <c r="F5430" s="5">
        <v>42399</v>
      </c>
      <c r="G5430">
        <v>976601159</v>
      </c>
      <c r="H5430" s="5">
        <v>42440</v>
      </c>
      <c r="I5430">
        <v>6840</v>
      </c>
      <c r="J5430" s="8">
        <v>205.7</v>
      </c>
      <c r="K5430" s="8">
        <v>117.11</v>
      </c>
      <c r="L5430" s="8">
        <v>1406988</v>
      </c>
      <c r="M5430" s="8">
        <v>801032.4</v>
      </c>
      <c r="N5430" s="8">
        <v>605955.6</v>
      </c>
    </row>
    <row r="5431" spans="1:14" x14ac:dyDescent="0.25">
      <c r="A5431" t="s">
        <v>0</v>
      </c>
      <c r="B5431" t="s">
        <v>197</v>
      </c>
      <c r="C5431" t="s">
        <v>45</v>
      </c>
      <c r="D5431" t="s">
        <v>7</v>
      </c>
      <c r="E5431" t="s">
        <v>8</v>
      </c>
      <c r="F5431" s="5">
        <v>44105</v>
      </c>
      <c r="G5431">
        <v>893277156</v>
      </c>
      <c r="H5431" s="5">
        <v>44147</v>
      </c>
      <c r="I5431">
        <v>9416</v>
      </c>
      <c r="J5431" s="8">
        <v>9.33</v>
      </c>
      <c r="K5431" s="8">
        <v>6.92</v>
      </c>
      <c r="L5431" s="8">
        <v>87851.28</v>
      </c>
      <c r="M5431" s="8">
        <v>65158.720000000001</v>
      </c>
      <c r="N5431" s="8">
        <v>22692.560000000001</v>
      </c>
    </row>
    <row r="5432" spans="1:14" x14ac:dyDescent="0.25">
      <c r="A5432" t="s">
        <v>9</v>
      </c>
      <c r="B5432" t="s">
        <v>49</v>
      </c>
      <c r="C5432" t="s">
        <v>31</v>
      </c>
      <c r="D5432" t="s">
        <v>7</v>
      </c>
      <c r="E5432" t="s">
        <v>15</v>
      </c>
      <c r="F5432" s="5">
        <v>44062</v>
      </c>
      <c r="G5432">
        <v>353320157</v>
      </c>
      <c r="H5432" s="5">
        <v>44065</v>
      </c>
      <c r="I5432">
        <v>4141</v>
      </c>
      <c r="J5432" s="8">
        <v>437.2</v>
      </c>
      <c r="K5432" s="8">
        <v>263.33</v>
      </c>
      <c r="L5432" s="8">
        <v>1810445.2</v>
      </c>
      <c r="M5432" s="8">
        <v>1090449.53</v>
      </c>
      <c r="N5432" s="8">
        <v>719995.67</v>
      </c>
    </row>
    <row r="5433" spans="1:14" x14ac:dyDescent="0.25">
      <c r="A5433" t="s">
        <v>20</v>
      </c>
      <c r="B5433" t="s">
        <v>198</v>
      </c>
      <c r="C5433" t="s">
        <v>2</v>
      </c>
      <c r="D5433" t="s">
        <v>7</v>
      </c>
      <c r="E5433" t="s">
        <v>23</v>
      </c>
      <c r="F5433" s="5">
        <v>42937</v>
      </c>
      <c r="G5433">
        <v>956778991</v>
      </c>
      <c r="H5433" s="5">
        <v>42972</v>
      </c>
      <c r="I5433">
        <v>1020</v>
      </c>
      <c r="J5433" s="8">
        <v>255.28</v>
      </c>
      <c r="K5433" s="8">
        <v>159.41999999999999</v>
      </c>
      <c r="L5433" s="8">
        <v>260385.6</v>
      </c>
      <c r="M5433" s="8">
        <v>162608.4</v>
      </c>
      <c r="N5433" s="8">
        <v>97777.2</v>
      </c>
    </row>
    <row r="5434" spans="1:14" x14ac:dyDescent="0.25">
      <c r="A5434" t="s">
        <v>9</v>
      </c>
      <c r="B5434" t="s">
        <v>170</v>
      </c>
      <c r="C5434" t="s">
        <v>2</v>
      </c>
      <c r="D5434" t="s">
        <v>7</v>
      </c>
      <c r="E5434" t="s">
        <v>15</v>
      </c>
      <c r="F5434" s="5">
        <v>42097</v>
      </c>
      <c r="G5434">
        <v>324014985</v>
      </c>
      <c r="H5434" s="5">
        <v>42104</v>
      </c>
      <c r="I5434">
        <v>2089</v>
      </c>
      <c r="J5434" s="8">
        <v>255.28</v>
      </c>
      <c r="K5434" s="8">
        <v>159.41999999999999</v>
      </c>
      <c r="L5434" s="8">
        <v>533279.92000000004</v>
      </c>
      <c r="M5434" s="8">
        <v>333028.38</v>
      </c>
      <c r="N5434" s="8">
        <v>200251.54</v>
      </c>
    </row>
    <row r="5435" spans="1:14" x14ac:dyDescent="0.25">
      <c r="A5435" t="s">
        <v>9</v>
      </c>
      <c r="B5435" t="s">
        <v>114</v>
      </c>
      <c r="C5435" t="s">
        <v>14</v>
      </c>
      <c r="D5435" t="s">
        <v>7</v>
      </c>
      <c r="E5435" t="s">
        <v>15</v>
      </c>
      <c r="F5435" s="5">
        <v>43636</v>
      </c>
      <c r="G5435">
        <v>645701968</v>
      </c>
      <c r="H5435" s="5">
        <v>43667</v>
      </c>
      <c r="I5435">
        <v>6416</v>
      </c>
      <c r="J5435" s="8">
        <v>205.7</v>
      </c>
      <c r="K5435" s="8">
        <v>117.11</v>
      </c>
      <c r="L5435" s="8">
        <v>1319771.2</v>
      </c>
      <c r="M5435" s="8">
        <v>751377.76</v>
      </c>
      <c r="N5435" s="8">
        <v>568393.43999999994</v>
      </c>
    </row>
    <row r="5436" spans="1:14" x14ac:dyDescent="0.25">
      <c r="A5436" t="s">
        <v>12</v>
      </c>
      <c r="B5436" t="s">
        <v>190</v>
      </c>
      <c r="C5436" t="s">
        <v>45</v>
      </c>
      <c r="D5436" t="s">
        <v>7</v>
      </c>
      <c r="E5436" t="s">
        <v>15</v>
      </c>
      <c r="F5436" s="5">
        <v>43624</v>
      </c>
      <c r="G5436">
        <v>132826268</v>
      </c>
      <c r="H5436" s="5">
        <v>43653</v>
      </c>
      <c r="I5436">
        <v>5099</v>
      </c>
      <c r="J5436" s="8">
        <v>9.33</v>
      </c>
      <c r="K5436" s="8">
        <v>6.92</v>
      </c>
      <c r="L5436" s="8">
        <v>47573.67</v>
      </c>
      <c r="M5436" s="8">
        <v>35285.08</v>
      </c>
      <c r="N5436" s="8">
        <v>12288.59</v>
      </c>
    </row>
    <row r="5437" spans="1:14" x14ac:dyDescent="0.25">
      <c r="A5437" t="s">
        <v>9</v>
      </c>
      <c r="B5437" t="s">
        <v>156</v>
      </c>
      <c r="C5437" t="s">
        <v>36</v>
      </c>
      <c r="D5437" t="s">
        <v>7</v>
      </c>
      <c r="E5437" t="s">
        <v>15</v>
      </c>
      <c r="F5437" s="5">
        <v>43706</v>
      </c>
      <c r="G5437">
        <v>666686713</v>
      </c>
      <c r="H5437" s="5">
        <v>43718</v>
      </c>
      <c r="I5437">
        <v>6269</v>
      </c>
      <c r="J5437" s="8">
        <v>421.89</v>
      </c>
      <c r="K5437" s="8">
        <v>364.69</v>
      </c>
      <c r="L5437" s="8">
        <v>2644828.41</v>
      </c>
      <c r="M5437" s="8">
        <v>2286241.61</v>
      </c>
      <c r="N5437" s="8">
        <v>358586.8</v>
      </c>
    </row>
    <row r="5438" spans="1:14" x14ac:dyDescent="0.25">
      <c r="A5438" t="s">
        <v>9</v>
      </c>
      <c r="B5438" t="s">
        <v>98</v>
      </c>
      <c r="C5438" t="s">
        <v>29</v>
      </c>
      <c r="D5438" t="s">
        <v>3</v>
      </c>
      <c r="E5438" t="s">
        <v>23</v>
      </c>
      <c r="F5438" s="5">
        <v>43727</v>
      </c>
      <c r="G5438">
        <v>148894631</v>
      </c>
      <c r="H5438" s="5">
        <v>43733</v>
      </c>
      <c r="I5438">
        <v>85</v>
      </c>
      <c r="J5438" s="8">
        <v>651.21</v>
      </c>
      <c r="K5438" s="8">
        <v>524.96</v>
      </c>
      <c r="L5438" s="8">
        <v>55352.85</v>
      </c>
      <c r="M5438" s="8">
        <v>44621.599999999999</v>
      </c>
      <c r="N5438" s="8">
        <v>10731.25</v>
      </c>
    </row>
    <row r="5439" spans="1:14" x14ac:dyDescent="0.25">
      <c r="A5439" t="s">
        <v>9</v>
      </c>
      <c r="B5439" t="s">
        <v>151</v>
      </c>
      <c r="C5439" t="s">
        <v>11</v>
      </c>
      <c r="D5439" t="s">
        <v>3</v>
      </c>
      <c r="E5439" t="s">
        <v>15</v>
      </c>
      <c r="F5439" s="5">
        <v>44730</v>
      </c>
      <c r="G5439">
        <v>151373851</v>
      </c>
      <c r="H5439" s="5">
        <v>44754</v>
      </c>
      <c r="I5439">
        <v>3741</v>
      </c>
      <c r="J5439" s="8">
        <v>47.45</v>
      </c>
      <c r="K5439" s="8">
        <v>31.79</v>
      </c>
      <c r="L5439" s="8">
        <v>177510.45</v>
      </c>
      <c r="M5439" s="8">
        <v>118926.39</v>
      </c>
      <c r="N5439" s="8">
        <v>58584.06</v>
      </c>
    </row>
    <row r="5440" spans="1:14" x14ac:dyDescent="0.25">
      <c r="A5440" t="s">
        <v>9</v>
      </c>
      <c r="B5440" t="s">
        <v>199</v>
      </c>
      <c r="C5440" t="s">
        <v>19</v>
      </c>
      <c r="D5440" t="s">
        <v>7</v>
      </c>
      <c r="E5440" t="s">
        <v>15</v>
      </c>
      <c r="F5440" s="5">
        <v>42720</v>
      </c>
      <c r="G5440">
        <v>966360700</v>
      </c>
      <c r="H5440" s="5">
        <v>42762</v>
      </c>
      <c r="I5440">
        <v>6461</v>
      </c>
      <c r="J5440" s="8">
        <v>81.73</v>
      </c>
      <c r="K5440" s="8">
        <v>56.67</v>
      </c>
      <c r="L5440" s="8">
        <v>528057.53</v>
      </c>
      <c r="M5440" s="8">
        <v>366144.87</v>
      </c>
      <c r="N5440" s="8">
        <v>161912.66</v>
      </c>
    </row>
    <row r="5441" spans="1:14" x14ac:dyDescent="0.25">
      <c r="A5441" t="s">
        <v>0</v>
      </c>
      <c r="B5441" t="s">
        <v>160</v>
      </c>
      <c r="C5441" t="s">
        <v>2</v>
      </c>
      <c r="D5441" t="s">
        <v>3</v>
      </c>
      <c r="E5441" t="s">
        <v>4</v>
      </c>
      <c r="F5441" s="5">
        <v>43559</v>
      </c>
      <c r="G5441">
        <v>256404006</v>
      </c>
      <c r="H5441" s="5">
        <v>43582</v>
      </c>
      <c r="I5441">
        <v>4498</v>
      </c>
      <c r="J5441" s="8">
        <v>255.28</v>
      </c>
      <c r="K5441" s="8">
        <v>159.41999999999999</v>
      </c>
      <c r="L5441" s="8">
        <v>1148249.44</v>
      </c>
      <c r="M5441" s="8">
        <v>717071.16</v>
      </c>
      <c r="N5441" s="8">
        <v>431178.28</v>
      </c>
    </row>
    <row r="5442" spans="1:14" x14ac:dyDescent="0.25">
      <c r="A5442" t="s">
        <v>0</v>
      </c>
      <c r="B5442" t="s">
        <v>94</v>
      </c>
      <c r="C5442" t="s">
        <v>65</v>
      </c>
      <c r="D5442" t="s">
        <v>3</v>
      </c>
      <c r="E5442" t="s">
        <v>8</v>
      </c>
      <c r="F5442" s="5">
        <v>44840</v>
      </c>
      <c r="G5442">
        <v>704365098</v>
      </c>
      <c r="H5442" s="5">
        <v>44888</v>
      </c>
      <c r="I5442">
        <v>6140</v>
      </c>
      <c r="J5442" s="8">
        <v>668.27</v>
      </c>
      <c r="K5442" s="8">
        <v>502.54</v>
      </c>
      <c r="L5442" s="8">
        <v>4103177.8</v>
      </c>
      <c r="M5442" s="8">
        <v>3085595.6</v>
      </c>
      <c r="N5442" s="8">
        <v>1017582.2</v>
      </c>
    </row>
    <row r="5443" spans="1:14" x14ac:dyDescent="0.25">
      <c r="A5443" t="s">
        <v>9</v>
      </c>
      <c r="B5443" t="s">
        <v>95</v>
      </c>
      <c r="C5443" t="s">
        <v>2</v>
      </c>
      <c r="D5443" t="s">
        <v>3</v>
      </c>
      <c r="E5443" t="s">
        <v>8</v>
      </c>
      <c r="F5443" s="5">
        <v>44778</v>
      </c>
      <c r="G5443">
        <v>563417804</v>
      </c>
      <c r="H5443" s="5">
        <v>44807</v>
      </c>
      <c r="I5443">
        <v>6703</v>
      </c>
      <c r="J5443" s="8">
        <v>255.28</v>
      </c>
      <c r="K5443" s="8">
        <v>159.41999999999999</v>
      </c>
      <c r="L5443" s="8">
        <v>1711141.84</v>
      </c>
      <c r="M5443" s="8">
        <v>1068592.26</v>
      </c>
      <c r="N5443" s="8">
        <v>642549.57999999996</v>
      </c>
    </row>
    <row r="5444" spans="1:14" x14ac:dyDescent="0.25">
      <c r="A5444" t="s">
        <v>17</v>
      </c>
      <c r="B5444" t="s">
        <v>18</v>
      </c>
      <c r="C5444" t="s">
        <v>57</v>
      </c>
      <c r="D5444" t="s">
        <v>7</v>
      </c>
      <c r="E5444" t="s">
        <v>23</v>
      </c>
      <c r="F5444" s="5">
        <v>43438</v>
      </c>
      <c r="G5444">
        <v>407048451</v>
      </c>
      <c r="H5444" s="5">
        <v>42027</v>
      </c>
      <c r="I5444">
        <v>3537</v>
      </c>
      <c r="J5444" s="8">
        <v>154.06</v>
      </c>
      <c r="K5444" s="8">
        <v>90.93</v>
      </c>
      <c r="L5444" s="8">
        <v>544910.22</v>
      </c>
      <c r="M5444" s="8">
        <v>321619.40999999997</v>
      </c>
      <c r="N5444" s="8">
        <v>223290.81</v>
      </c>
    </row>
    <row r="5445" spans="1:14" x14ac:dyDescent="0.25">
      <c r="A5445" t="s">
        <v>12</v>
      </c>
      <c r="B5445" t="s">
        <v>146</v>
      </c>
      <c r="C5445" t="s">
        <v>11</v>
      </c>
      <c r="D5445" t="s">
        <v>7</v>
      </c>
      <c r="E5445" t="s">
        <v>4</v>
      </c>
      <c r="F5445" s="5">
        <v>42237</v>
      </c>
      <c r="G5445">
        <v>879055869</v>
      </c>
      <c r="H5445" s="5">
        <v>42261</v>
      </c>
      <c r="I5445">
        <v>1021</v>
      </c>
      <c r="J5445" s="8">
        <v>47.45</v>
      </c>
      <c r="K5445" s="8">
        <v>31.79</v>
      </c>
      <c r="L5445" s="8">
        <v>48446.45</v>
      </c>
      <c r="M5445" s="8">
        <v>32457.59</v>
      </c>
      <c r="N5445" s="8">
        <v>15988.86</v>
      </c>
    </row>
    <row r="5446" spans="1:14" x14ac:dyDescent="0.25">
      <c r="A5446" t="s">
        <v>9</v>
      </c>
      <c r="B5446" t="s">
        <v>161</v>
      </c>
      <c r="C5446" t="s">
        <v>2</v>
      </c>
      <c r="D5446" t="s">
        <v>3</v>
      </c>
      <c r="E5446" t="s">
        <v>15</v>
      </c>
      <c r="F5446" s="5">
        <v>43558</v>
      </c>
      <c r="G5446">
        <v>443551385</v>
      </c>
      <c r="H5446" s="5">
        <v>43594</v>
      </c>
      <c r="I5446">
        <v>5566</v>
      </c>
      <c r="J5446" s="8">
        <v>255.28</v>
      </c>
      <c r="K5446" s="8">
        <v>159.41999999999999</v>
      </c>
      <c r="L5446" s="8">
        <v>1420888.48</v>
      </c>
      <c r="M5446" s="8">
        <v>887331.72</v>
      </c>
      <c r="N5446" s="8">
        <v>533556.76</v>
      </c>
    </row>
    <row r="5447" spans="1:14" x14ac:dyDescent="0.25">
      <c r="A5447" t="s">
        <v>17</v>
      </c>
      <c r="B5447" t="s">
        <v>82</v>
      </c>
      <c r="C5447" t="s">
        <v>19</v>
      </c>
      <c r="D5447" t="s">
        <v>3</v>
      </c>
      <c r="E5447" t="s">
        <v>15</v>
      </c>
      <c r="F5447" s="5">
        <v>43521</v>
      </c>
      <c r="G5447">
        <v>334958827</v>
      </c>
      <c r="H5447" s="5">
        <v>43524</v>
      </c>
      <c r="I5447">
        <v>615</v>
      </c>
      <c r="J5447" s="8">
        <v>81.73</v>
      </c>
      <c r="K5447" s="8">
        <v>56.67</v>
      </c>
      <c r="L5447" s="8">
        <v>50263.95</v>
      </c>
      <c r="M5447" s="8">
        <v>34852.050000000003</v>
      </c>
      <c r="N5447" s="8">
        <v>15411.9</v>
      </c>
    </row>
    <row r="5448" spans="1:14" x14ac:dyDescent="0.25">
      <c r="A5448" t="s">
        <v>9</v>
      </c>
      <c r="B5448" t="s">
        <v>192</v>
      </c>
      <c r="C5448" t="s">
        <v>22</v>
      </c>
      <c r="D5448" t="s">
        <v>7</v>
      </c>
      <c r="E5448" t="s">
        <v>23</v>
      </c>
      <c r="F5448" s="5">
        <v>43170</v>
      </c>
      <c r="G5448">
        <v>508014523</v>
      </c>
      <c r="H5448" s="5">
        <v>43179</v>
      </c>
      <c r="I5448">
        <v>1642</v>
      </c>
      <c r="J5448" s="8">
        <v>109.28</v>
      </c>
      <c r="K5448" s="8">
        <v>35.840000000000003</v>
      </c>
      <c r="L5448" s="8">
        <v>179437.76</v>
      </c>
      <c r="M5448" s="8">
        <v>58849.279999999999</v>
      </c>
      <c r="N5448" s="8">
        <v>120588.48</v>
      </c>
    </row>
    <row r="5449" spans="1:14" x14ac:dyDescent="0.25">
      <c r="A5449" t="s">
        <v>9</v>
      </c>
      <c r="B5449" t="s">
        <v>141</v>
      </c>
      <c r="C5449" t="s">
        <v>29</v>
      </c>
      <c r="D5449" t="s">
        <v>3</v>
      </c>
      <c r="E5449" t="s">
        <v>8</v>
      </c>
      <c r="F5449" s="5">
        <v>44020</v>
      </c>
      <c r="G5449">
        <v>987767302</v>
      </c>
      <c r="H5449" s="5">
        <v>44044</v>
      </c>
      <c r="I5449">
        <v>1150</v>
      </c>
      <c r="J5449" s="8">
        <v>651.21</v>
      </c>
      <c r="K5449" s="8">
        <v>524.96</v>
      </c>
      <c r="L5449" s="8">
        <v>748891.5</v>
      </c>
      <c r="M5449" s="8">
        <v>603704</v>
      </c>
      <c r="N5449" s="8">
        <v>145187.5</v>
      </c>
    </row>
    <row r="5450" spans="1:14" x14ac:dyDescent="0.25">
      <c r="A5450" t="s">
        <v>0</v>
      </c>
      <c r="B5450" t="s">
        <v>159</v>
      </c>
      <c r="C5450" t="s">
        <v>36</v>
      </c>
      <c r="D5450" t="s">
        <v>7</v>
      </c>
      <c r="E5450" t="s">
        <v>15</v>
      </c>
      <c r="F5450" s="5">
        <v>44163</v>
      </c>
      <c r="G5450">
        <v>519578492</v>
      </c>
      <c r="H5450" s="5">
        <v>44194</v>
      </c>
      <c r="I5450">
        <v>3677</v>
      </c>
      <c r="J5450" s="8">
        <v>421.89</v>
      </c>
      <c r="K5450" s="8">
        <v>364.69</v>
      </c>
      <c r="L5450" s="8">
        <v>1551289.53</v>
      </c>
      <c r="M5450" s="8">
        <v>1340965.1299999999</v>
      </c>
      <c r="N5450" s="8">
        <v>210324.4</v>
      </c>
    </row>
    <row r="5451" spans="1:14" x14ac:dyDescent="0.25">
      <c r="A5451" t="s">
        <v>17</v>
      </c>
      <c r="B5451" t="s">
        <v>149</v>
      </c>
      <c r="C5451" t="s">
        <v>6</v>
      </c>
      <c r="D5451" t="s">
        <v>7</v>
      </c>
      <c r="E5451" t="s">
        <v>4</v>
      </c>
      <c r="F5451" s="5">
        <v>42892</v>
      </c>
      <c r="G5451">
        <v>619121921</v>
      </c>
      <c r="H5451" s="5">
        <v>42896</v>
      </c>
      <c r="I5451">
        <v>789</v>
      </c>
      <c r="J5451" s="8">
        <v>152.58000000000001</v>
      </c>
      <c r="K5451" s="8">
        <v>97.44</v>
      </c>
      <c r="L5451" s="8">
        <v>120385.62</v>
      </c>
      <c r="M5451" s="8">
        <v>76880.160000000003</v>
      </c>
      <c r="N5451" s="8">
        <v>43505.46</v>
      </c>
    </row>
    <row r="5452" spans="1:14" x14ac:dyDescent="0.25">
      <c r="A5452" t="s">
        <v>17</v>
      </c>
      <c r="B5452" t="s">
        <v>42</v>
      </c>
      <c r="C5452" t="s">
        <v>2</v>
      </c>
      <c r="D5452" t="s">
        <v>7</v>
      </c>
      <c r="E5452" t="s">
        <v>23</v>
      </c>
      <c r="F5452" s="5">
        <v>43120</v>
      </c>
      <c r="G5452">
        <v>622383916</v>
      </c>
      <c r="H5452" s="5">
        <v>43149</v>
      </c>
      <c r="I5452">
        <v>6086</v>
      </c>
      <c r="J5452" s="8">
        <v>255.28</v>
      </c>
      <c r="K5452" s="8">
        <v>159.41999999999999</v>
      </c>
      <c r="L5452" s="8">
        <v>1553634.08</v>
      </c>
      <c r="M5452" s="8">
        <v>970230.12</v>
      </c>
      <c r="N5452" s="8">
        <v>583403.96</v>
      </c>
    </row>
    <row r="5453" spans="1:14" x14ac:dyDescent="0.25">
      <c r="A5453" t="s">
        <v>12</v>
      </c>
      <c r="B5453" t="s">
        <v>115</v>
      </c>
      <c r="C5453" t="s">
        <v>22</v>
      </c>
      <c r="D5453" t="s">
        <v>7</v>
      </c>
      <c r="E5453" t="s">
        <v>15</v>
      </c>
      <c r="F5453" s="5">
        <v>44839</v>
      </c>
      <c r="G5453">
        <v>835663306</v>
      </c>
      <c r="H5453" s="5">
        <v>44868</v>
      </c>
      <c r="I5453">
        <v>197</v>
      </c>
      <c r="J5453" s="8">
        <v>109.28</v>
      </c>
      <c r="K5453" s="8">
        <v>35.840000000000003</v>
      </c>
      <c r="L5453" s="8">
        <v>21528.16</v>
      </c>
      <c r="M5453" s="8">
        <v>7060.48</v>
      </c>
      <c r="N5453" s="8">
        <v>14467.68</v>
      </c>
    </row>
    <row r="5454" spans="1:14" x14ac:dyDescent="0.25">
      <c r="A5454" t="s">
        <v>17</v>
      </c>
      <c r="B5454" t="s">
        <v>135</v>
      </c>
      <c r="C5454" t="s">
        <v>19</v>
      </c>
      <c r="D5454" t="s">
        <v>3</v>
      </c>
      <c r="E5454" t="s">
        <v>8</v>
      </c>
      <c r="F5454" s="5">
        <v>42585</v>
      </c>
      <c r="G5454">
        <v>285571420</v>
      </c>
      <c r="H5454" s="5">
        <v>42626</v>
      </c>
      <c r="I5454">
        <v>5784</v>
      </c>
      <c r="J5454" s="8">
        <v>81.73</v>
      </c>
      <c r="K5454" s="8">
        <v>56.67</v>
      </c>
      <c r="L5454" s="8">
        <v>472726.32</v>
      </c>
      <c r="M5454" s="8">
        <v>327779.28000000003</v>
      </c>
      <c r="N5454" s="8">
        <v>144947.04</v>
      </c>
    </row>
    <row r="5455" spans="1:14" x14ac:dyDescent="0.25">
      <c r="A5455" t="s">
        <v>17</v>
      </c>
      <c r="B5455" t="s">
        <v>42</v>
      </c>
      <c r="C5455" t="s">
        <v>2</v>
      </c>
      <c r="D5455" t="s">
        <v>3</v>
      </c>
      <c r="E5455" t="s">
        <v>8</v>
      </c>
      <c r="F5455" s="5">
        <v>42056</v>
      </c>
      <c r="G5455">
        <v>769032084</v>
      </c>
      <c r="H5455" s="5">
        <v>42097</v>
      </c>
      <c r="I5455">
        <v>2538</v>
      </c>
      <c r="J5455" s="8">
        <v>255.28</v>
      </c>
      <c r="K5455" s="8">
        <v>159.41999999999999</v>
      </c>
      <c r="L5455" s="8">
        <v>647900.64</v>
      </c>
      <c r="M5455" s="8">
        <v>404607.96</v>
      </c>
      <c r="N5455" s="8">
        <v>243292.68</v>
      </c>
    </row>
    <row r="5456" spans="1:14" x14ac:dyDescent="0.25">
      <c r="A5456" t="s">
        <v>9</v>
      </c>
      <c r="B5456" t="s">
        <v>170</v>
      </c>
      <c r="C5456" t="s">
        <v>57</v>
      </c>
      <c r="D5456" t="s">
        <v>7</v>
      </c>
      <c r="E5456" t="s">
        <v>15</v>
      </c>
      <c r="F5456" s="5">
        <v>43757</v>
      </c>
      <c r="G5456">
        <v>103281629</v>
      </c>
      <c r="H5456" s="5">
        <v>43774</v>
      </c>
      <c r="I5456">
        <v>2184</v>
      </c>
      <c r="J5456" s="8">
        <v>154.06</v>
      </c>
      <c r="K5456" s="8">
        <v>90.93</v>
      </c>
      <c r="L5456" s="8">
        <v>336467.04</v>
      </c>
      <c r="M5456" s="8">
        <v>198591.12</v>
      </c>
      <c r="N5456" s="8">
        <v>137875.92000000001</v>
      </c>
    </row>
    <row r="5457" spans="1:14" x14ac:dyDescent="0.25">
      <c r="A5457" t="s">
        <v>0</v>
      </c>
      <c r="B5457" t="s">
        <v>197</v>
      </c>
      <c r="C5457" t="s">
        <v>14</v>
      </c>
      <c r="D5457" t="s">
        <v>3</v>
      </c>
      <c r="E5457" t="s">
        <v>15</v>
      </c>
      <c r="F5457" s="5">
        <v>42818</v>
      </c>
      <c r="G5457">
        <v>675868880</v>
      </c>
      <c r="H5457" s="5">
        <v>42866</v>
      </c>
      <c r="I5457">
        <v>3476</v>
      </c>
      <c r="J5457" s="8">
        <v>205.7</v>
      </c>
      <c r="K5457" s="8">
        <v>117.11</v>
      </c>
      <c r="L5457" s="8">
        <v>715013.2</v>
      </c>
      <c r="M5457" s="8">
        <v>407074.36</v>
      </c>
      <c r="N5457" s="8">
        <v>307938.84000000003</v>
      </c>
    </row>
    <row r="5458" spans="1:14" x14ac:dyDescent="0.25">
      <c r="A5458" t="s">
        <v>9</v>
      </c>
      <c r="B5458" t="s">
        <v>179</v>
      </c>
      <c r="C5458" t="s">
        <v>45</v>
      </c>
      <c r="D5458" t="s">
        <v>7</v>
      </c>
      <c r="E5458" t="s">
        <v>4</v>
      </c>
      <c r="F5458" s="5">
        <v>42373</v>
      </c>
      <c r="G5458">
        <v>894655168</v>
      </c>
      <c r="H5458" s="5">
        <v>42395</v>
      </c>
      <c r="I5458">
        <v>7200</v>
      </c>
      <c r="J5458" s="8">
        <v>9.33</v>
      </c>
      <c r="K5458" s="8">
        <v>6.92</v>
      </c>
      <c r="L5458" s="8">
        <v>67176</v>
      </c>
      <c r="M5458" s="8">
        <v>49824</v>
      </c>
      <c r="N5458" s="8">
        <v>17352</v>
      </c>
    </row>
    <row r="5459" spans="1:14" x14ac:dyDescent="0.25">
      <c r="A5459" t="s">
        <v>9</v>
      </c>
      <c r="B5459" t="s">
        <v>153</v>
      </c>
      <c r="C5459" t="s">
        <v>45</v>
      </c>
      <c r="D5459" t="s">
        <v>3</v>
      </c>
      <c r="E5459" t="s">
        <v>4</v>
      </c>
      <c r="F5459" s="5">
        <v>43519</v>
      </c>
      <c r="G5459">
        <v>137814319</v>
      </c>
      <c r="H5459" s="5">
        <v>43538</v>
      </c>
      <c r="I5459">
        <v>1174</v>
      </c>
      <c r="J5459" s="8">
        <v>9.33</v>
      </c>
      <c r="K5459" s="8">
        <v>6.92</v>
      </c>
      <c r="L5459" s="8">
        <v>10953.42</v>
      </c>
      <c r="M5459" s="8">
        <v>8124.08</v>
      </c>
      <c r="N5459" s="8">
        <v>2829.34</v>
      </c>
    </row>
    <row r="5460" spans="1:14" x14ac:dyDescent="0.25">
      <c r="A5460" t="s">
        <v>9</v>
      </c>
      <c r="B5460" t="s">
        <v>182</v>
      </c>
      <c r="C5460" t="s">
        <v>2</v>
      </c>
      <c r="D5460" t="s">
        <v>7</v>
      </c>
      <c r="E5460" t="s">
        <v>23</v>
      </c>
      <c r="F5460" s="5">
        <v>44093</v>
      </c>
      <c r="G5460">
        <v>103832662</v>
      </c>
      <c r="H5460" s="5">
        <v>44124</v>
      </c>
      <c r="I5460">
        <v>5247</v>
      </c>
      <c r="J5460" s="8">
        <v>255.28</v>
      </c>
      <c r="K5460" s="8">
        <v>159.41999999999999</v>
      </c>
      <c r="L5460" s="8">
        <v>1339454.1599999999</v>
      </c>
      <c r="M5460" s="8">
        <v>836476.74</v>
      </c>
      <c r="N5460" s="8">
        <v>502977.42</v>
      </c>
    </row>
    <row r="5461" spans="1:14" x14ac:dyDescent="0.25">
      <c r="A5461" t="s">
        <v>17</v>
      </c>
      <c r="B5461" t="s">
        <v>135</v>
      </c>
      <c r="C5461" t="s">
        <v>19</v>
      </c>
      <c r="D5461" t="s">
        <v>7</v>
      </c>
      <c r="E5461" t="s">
        <v>23</v>
      </c>
      <c r="F5461" s="5">
        <v>42394</v>
      </c>
      <c r="G5461">
        <v>761509025</v>
      </c>
      <c r="H5461" s="5">
        <v>42432</v>
      </c>
      <c r="I5461">
        <v>6298</v>
      </c>
      <c r="J5461" s="8">
        <v>81.73</v>
      </c>
      <c r="K5461" s="8">
        <v>56.67</v>
      </c>
      <c r="L5461" s="8">
        <v>514735.54</v>
      </c>
      <c r="M5461" s="8">
        <v>356907.66</v>
      </c>
      <c r="N5461" s="8">
        <v>157827.88</v>
      </c>
    </row>
    <row r="5462" spans="1:14" x14ac:dyDescent="0.25">
      <c r="A5462" t="s">
        <v>9</v>
      </c>
      <c r="B5462" t="s">
        <v>199</v>
      </c>
      <c r="C5462" t="s">
        <v>11</v>
      </c>
      <c r="D5462" t="s">
        <v>3</v>
      </c>
      <c r="E5462" t="s">
        <v>4</v>
      </c>
      <c r="F5462" s="5">
        <v>44730</v>
      </c>
      <c r="G5462">
        <v>799954736</v>
      </c>
      <c r="H5462" s="5">
        <v>44763</v>
      </c>
      <c r="I5462">
        <v>3238</v>
      </c>
      <c r="J5462" s="8">
        <v>47.45</v>
      </c>
      <c r="K5462" s="8">
        <v>31.79</v>
      </c>
      <c r="L5462" s="8">
        <v>153643.1</v>
      </c>
      <c r="M5462" s="8">
        <v>102936.02</v>
      </c>
      <c r="N5462" s="8">
        <v>50707.08</v>
      </c>
    </row>
    <row r="5463" spans="1:14" x14ac:dyDescent="0.25">
      <c r="A5463" t="s">
        <v>12</v>
      </c>
      <c r="B5463" t="s">
        <v>32</v>
      </c>
      <c r="C5463" t="s">
        <v>6</v>
      </c>
      <c r="D5463" t="s">
        <v>7</v>
      </c>
      <c r="E5463" t="s">
        <v>15</v>
      </c>
      <c r="F5463" s="5">
        <v>44833</v>
      </c>
      <c r="G5463">
        <v>778593623</v>
      </c>
      <c r="H5463" s="5">
        <v>44882</v>
      </c>
      <c r="I5463">
        <v>2010</v>
      </c>
      <c r="J5463" s="8">
        <v>152.58000000000001</v>
      </c>
      <c r="K5463" s="8">
        <v>97.44</v>
      </c>
      <c r="L5463" s="8">
        <v>306685.8</v>
      </c>
      <c r="M5463" s="8">
        <v>195854.4</v>
      </c>
      <c r="N5463" s="8">
        <v>110831.4</v>
      </c>
    </row>
    <row r="5464" spans="1:14" x14ac:dyDescent="0.25">
      <c r="A5464" t="s">
        <v>0</v>
      </c>
      <c r="B5464" t="s">
        <v>1</v>
      </c>
      <c r="C5464" t="s">
        <v>31</v>
      </c>
      <c r="D5464" t="s">
        <v>7</v>
      </c>
      <c r="E5464" t="s">
        <v>4</v>
      </c>
      <c r="F5464" s="5">
        <v>44598</v>
      </c>
      <c r="G5464">
        <v>877162015</v>
      </c>
      <c r="H5464" s="5">
        <v>44627</v>
      </c>
      <c r="I5464">
        <v>588</v>
      </c>
      <c r="J5464" s="8">
        <v>437.2</v>
      </c>
      <c r="K5464" s="8">
        <v>263.33</v>
      </c>
      <c r="L5464" s="8">
        <v>257073.6</v>
      </c>
      <c r="M5464" s="8">
        <v>154838.04</v>
      </c>
      <c r="N5464" s="8">
        <v>102235.56</v>
      </c>
    </row>
    <row r="5465" spans="1:14" x14ac:dyDescent="0.25">
      <c r="A5465" t="s">
        <v>9</v>
      </c>
      <c r="B5465" t="s">
        <v>106</v>
      </c>
      <c r="C5465" t="s">
        <v>19</v>
      </c>
      <c r="D5465" t="s">
        <v>3</v>
      </c>
      <c r="E5465" t="s">
        <v>23</v>
      </c>
      <c r="F5465" s="5">
        <v>43150</v>
      </c>
      <c r="G5465">
        <v>445708739</v>
      </c>
      <c r="H5465" s="5">
        <v>43158</v>
      </c>
      <c r="I5465">
        <v>3975</v>
      </c>
      <c r="J5465" s="8">
        <v>81.73</v>
      </c>
      <c r="K5465" s="8">
        <v>56.67</v>
      </c>
      <c r="L5465" s="8">
        <v>324876.75</v>
      </c>
      <c r="M5465" s="8">
        <v>225263.25</v>
      </c>
      <c r="N5465" s="8">
        <v>99613.5</v>
      </c>
    </row>
    <row r="5466" spans="1:14" x14ac:dyDescent="0.25">
      <c r="A5466" t="s">
        <v>9</v>
      </c>
      <c r="B5466" t="s">
        <v>170</v>
      </c>
      <c r="C5466" t="s">
        <v>65</v>
      </c>
      <c r="D5466" t="s">
        <v>7</v>
      </c>
      <c r="E5466" t="s">
        <v>4</v>
      </c>
      <c r="F5466" s="5">
        <v>43240</v>
      </c>
      <c r="G5466">
        <v>254595124</v>
      </c>
      <c r="H5466" s="5">
        <v>43272</v>
      </c>
      <c r="I5466">
        <v>9210</v>
      </c>
      <c r="J5466" s="8">
        <v>668.27</v>
      </c>
      <c r="K5466" s="8">
        <v>502.54</v>
      </c>
      <c r="L5466" s="8">
        <v>6154766.7000000002</v>
      </c>
      <c r="M5466" s="8">
        <v>4628393.4000000004</v>
      </c>
      <c r="N5466" s="8">
        <v>1526373.3</v>
      </c>
    </row>
    <row r="5467" spans="1:14" x14ac:dyDescent="0.25">
      <c r="A5467" t="s">
        <v>9</v>
      </c>
      <c r="B5467" t="s">
        <v>139</v>
      </c>
      <c r="C5467" t="s">
        <v>2</v>
      </c>
      <c r="D5467" t="s">
        <v>3</v>
      </c>
      <c r="E5467" t="s">
        <v>23</v>
      </c>
      <c r="F5467" s="5">
        <v>43389</v>
      </c>
      <c r="G5467">
        <v>244494998</v>
      </c>
      <c r="H5467" s="5">
        <v>43425</v>
      </c>
      <c r="I5467">
        <v>358</v>
      </c>
      <c r="J5467" s="8">
        <v>255.28</v>
      </c>
      <c r="K5467" s="8">
        <v>159.41999999999999</v>
      </c>
      <c r="L5467" s="8">
        <v>91390.24</v>
      </c>
      <c r="M5467" s="8">
        <v>57072.36</v>
      </c>
      <c r="N5467" s="8">
        <v>34317.879999999997</v>
      </c>
    </row>
    <row r="5468" spans="1:14" x14ac:dyDescent="0.25">
      <c r="A5468" t="s">
        <v>9</v>
      </c>
      <c r="B5468" t="s">
        <v>200</v>
      </c>
      <c r="C5468" t="s">
        <v>14</v>
      </c>
      <c r="D5468" t="s">
        <v>3</v>
      </c>
      <c r="E5468" t="s">
        <v>4</v>
      </c>
      <c r="F5468" s="5">
        <v>44126</v>
      </c>
      <c r="G5468">
        <v>876394689</v>
      </c>
      <c r="H5468" s="5">
        <v>44144</v>
      </c>
      <c r="I5468">
        <v>3519</v>
      </c>
      <c r="J5468" s="8">
        <v>205.7</v>
      </c>
      <c r="K5468" s="8">
        <v>117.11</v>
      </c>
      <c r="L5468" s="8">
        <v>723858.3</v>
      </c>
      <c r="M5468" s="8">
        <v>412110.09</v>
      </c>
      <c r="N5468" s="8">
        <v>311748.21000000002</v>
      </c>
    </row>
    <row r="5469" spans="1:14" x14ac:dyDescent="0.25">
      <c r="A5469" t="s">
        <v>0</v>
      </c>
      <c r="B5469" t="s">
        <v>171</v>
      </c>
      <c r="C5469" t="s">
        <v>45</v>
      </c>
      <c r="D5469" t="s">
        <v>3</v>
      </c>
      <c r="E5469" t="s">
        <v>15</v>
      </c>
      <c r="F5469" s="5">
        <v>44828</v>
      </c>
      <c r="G5469">
        <v>881593024</v>
      </c>
      <c r="H5469" s="5">
        <v>44843</v>
      </c>
      <c r="I5469">
        <v>1822</v>
      </c>
      <c r="J5469" s="8">
        <v>9.33</v>
      </c>
      <c r="K5469" s="8">
        <v>6.92</v>
      </c>
      <c r="L5469" s="8">
        <v>16999.259999999998</v>
      </c>
      <c r="M5469" s="8">
        <v>12608.24</v>
      </c>
      <c r="N5469" s="8">
        <v>4391.0200000000004</v>
      </c>
    </row>
    <row r="5470" spans="1:14" x14ac:dyDescent="0.25">
      <c r="A5470" t="s">
        <v>9</v>
      </c>
      <c r="B5470" t="s">
        <v>100</v>
      </c>
      <c r="C5470" t="s">
        <v>22</v>
      </c>
      <c r="D5470" t="s">
        <v>3</v>
      </c>
      <c r="E5470" t="s">
        <v>8</v>
      </c>
      <c r="F5470" s="5">
        <v>44531</v>
      </c>
      <c r="G5470">
        <v>411701333</v>
      </c>
      <c r="H5470" s="5">
        <v>44557</v>
      </c>
      <c r="I5470">
        <v>428</v>
      </c>
      <c r="J5470" s="8">
        <v>109.28</v>
      </c>
      <c r="K5470" s="8">
        <v>35.840000000000003</v>
      </c>
      <c r="L5470" s="8">
        <v>46771.839999999997</v>
      </c>
      <c r="M5470" s="8">
        <v>15339.52</v>
      </c>
      <c r="N5470" s="8">
        <v>31432.32</v>
      </c>
    </row>
    <row r="5471" spans="1:14" x14ac:dyDescent="0.25">
      <c r="A5471" t="s">
        <v>12</v>
      </c>
      <c r="B5471" t="s">
        <v>180</v>
      </c>
      <c r="C5471" t="s">
        <v>2</v>
      </c>
      <c r="D5471" t="s">
        <v>3</v>
      </c>
      <c r="E5471" t="s">
        <v>4</v>
      </c>
      <c r="F5471" s="5">
        <v>42737</v>
      </c>
      <c r="G5471">
        <v>588643443</v>
      </c>
      <c r="H5471" s="5">
        <v>42777</v>
      </c>
      <c r="I5471">
        <v>1531</v>
      </c>
      <c r="J5471" s="8">
        <v>255.28</v>
      </c>
      <c r="K5471" s="8">
        <v>159.41999999999999</v>
      </c>
      <c r="L5471" s="8">
        <v>390833.68</v>
      </c>
      <c r="M5471" s="8">
        <v>244072.02</v>
      </c>
      <c r="N5471" s="8">
        <v>146761.66</v>
      </c>
    </row>
    <row r="5472" spans="1:14" x14ac:dyDescent="0.25">
      <c r="A5472" t="s">
        <v>9</v>
      </c>
      <c r="B5472" t="s">
        <v>164</v>
      </c>
      <c r="C5472" t="s">
        <v>11</v>
      </c>
      <c r="D5472" t="s">
        <v>7</v>
      </c>
      <c r="E5472" t="s">
        <v>4</v>
      </c>
      <c r="F5472" s="5">
        <v>44036</v>
      </c>
      <c r="G5472">
        <v>354655683</v>
      </c>
      <c r="H5472" s="5">
        <v>44043</v>
      </c>
      <c r="I5472">
        <v>9353</v>
      </c>
      <c r="J5472" s="8">
        <v>47.45</v>
      </c>
      <c r="K5472" s="8">
        <v>31.79</v>
      </c>
      <c r="L5472" s="8">
        <v>443799.85</v>
      </c>
      <c r="M5472" s="8">
        <v>297331.87</v>
      </c>
      <c r="N5472" s="8">
        <v>146467.98000000001</v>
      </c>
    </row>
    <row r="5473" spans="1:14" x14ac:dyDescent="0.25">
      <c r="A5473" t="s">
        <v>12</v>
      </c>
      <c r="B5473" t="s">
        <v>73</v>
      </c>
      <c r="C5473" t="s">
        <v>22</v>
      </c>
      <c r="D5473" t="s">
        <v>7</v>
      </c>
      <c r="E5473" t="s">
        <v>15</v>
      </c>
      <c r="F5473" s="5">
        <v>44090</v>
      </c>
      <c r="G5473">
        <v>522286880</v>
      </c>
      <c r="H5473" s="5">
        <v>44107</v>
      </c>
      <c r="I5473">
        <v>5149</v>
      </c>
      <c r="J5473" s="8">
        <v>109.28</v>
      </c>
      <c r="K5473" s="8">
        <v>35.840000000000003</v>
      </c>
      <c r="L5473" s="8">
        <v>562682.72</v>
      </c>
      <c r="M5473" s="8">
        <v>184540.16</v>
      </c>
      <c r="N5473" s="8">
        <v>378142.56</v>
      </c>
    </row>
    <row r="5474" spans="1:14" x14ac:dyDescent="0.25">
      <c r="A5474" t="s">
        <v>9</v>
      </c>
      <c r="B5474" t="s">
        <v>193</v>
      </c>
      <c r="C5474" t="s">
        <v>29</v>
      </c>
      <c r="D5474" t="s">
        <v>7</v>
      </c>
      <c r="E5474" t="s">
        <v>8</v>
      </c>
      <c r="F5474" s="5">
        <v>42916</v>
      </c>
      <c r="G5474">
        <v>624398362</v>
      </c>
      <c r="H5474" s="5">
        <v>42940</v>
      </c>
      <c r="I5474">
        <v>2206</v>
      </c>
      <c r="J5474" s="8">
        <v>651.21</v>
      </c>
      <c r="K5474" s="8">
        <v>524.96</v>
      </c>
      <c r="L5474" s="8">
        <v>1436569.26</v>
      </c>
      <c r="M5474" s="8">
        <v>1158061.76</v>
      </c>
      <c r="N5474" s="8">
        <v>278507.5</v>
      </c>
    </row>
    <row r="5475" spans="1:14" x14ac:dyDescent="0.25">
      <c r="A5475" t="s">
        <v>9</v>
      </c>
      <c r="B5475" t="s">
        <v>102</v>
      </c>
      <c r="C5475" t="s">
        <v>11</v>
      </c>
      <c r="D5475" t="s">
        <v>3</v>
      </c>
      <c r="E5475" t="s">
        <v>8</v>
      </c>
      <c r="F5475" s="5">
        <v>42618</v>
      </c>
      <c r="G5475">
        <v>264163959</v>
      </c>
      <c r="H5475" s="5">
        <v>42635</v>
      </c>
      <c r="I5475">
        <v>840</v>
      </c>
      <c r="J5475" s="8">
        <v>47.45</v>
      </c>
      <c r="K5475" s="8">
        <v>31.79</v>
      </c>
      <c r="L5475" s="8">
        <v>39858</v>
      </c>
      <c r="M5475" s="8">
        <v>26703.599999999999</v>
      </c>
      <c r="N5475" s="8">
        <v>13154.4</v>
      </c>
    </row>
    <row r="5476" spans="1:14" x14ac:dyDescent="0.25">
      <c r="A5476" t="s">
        <v>9</v>
      </c>
      <c r="B5476" t="s">
        <v>125</v>
      </c>
      <c r="C5476" t="s">
        <v>11</v>
      </c>
      <c r="D5476" t="s">
        <v>7</v>
      </c>
      <c r="E5476" t="s">
        <v>4</v>
      </c>
      <c r="F5476" s="5">
        <v>42450</v>
      </c>
      <c r="G5476">
        <v>465069997</v>
      </c>
      <c r="H5476" s="5">
        <v>42452</v>
      </c>
      <c r="I5476">
        <v>3402</v>
      </c>
      <c r="J5476" s="8">
        <v>47.45</v>
      </c>
      <c r="K5476" s="8">
        <v>31.79</v>
      </c>
      <c r="L5476" s="8">
        <v>161424.9</v>
      </c>
      <c r="M5476" s="8">
        <v>108149.58</v>
      </c>
      <c r="N5476" s="8">
        <v>53275.32</v>
      </c>
    </row>
    <row r="5477" spans="1:14" x14ac:dyDescent="0.25">
      <c r="A5477" t="s">
        <v>9</v>
      </c>
      <c r="B5477" t="s">
        <v>84</v>
      </c>
      <c r="C5477" t="s">
        <v>29</v>
      </c>
      <c r="D5477" t="s">
        <v>7</v>
      </c>
      <c r="E5477" t="s">
        <v>23</v>
      </c>
      <c r="F5477" s="5">
        <v>44485</v>
      </c>
      <c r="G5477">
        <v>520915305</v>
      </c>
      <c r="H5477" s="5">
        <v>44507</v>
      </c>
      <c r="I5477">
        <v>9270</v>
      </c>
      <c r="J5477" s="8">
        <v>651.21</v>
      </c>
      <c r="K5477" s="8">
        <v>524.96</v>
      </c>
      <c r="L5477" s="8">
        <v>6036716.7000000002</v>
      </c>
      <c r="M5477" s="8">
        <v>4866379.2</v>
      </c>
      <c r="N5477" s="8">
        <v>1170337.5</v>
      </c>
    </row>
    <row r="5478" spans="1:14" x14ac:dyDescent="0.25">
      <c r="A5478" t="s">
        <v>20</v>
      </c>
      <c r="B5478" t="s">
        <v>54</v>
      </c>
      <c r="C5478" t="s">
        <v>11</v>
      </c>
      <c r="D5478" t="s">
        <v>7</v>
      </c>
      <c r="E5478" t="s">
        <v>23</v>
      </c>
      <c r="F5478" s="5">
        <v>42103</v>
      </c>
      <c r="G5478">
        <v>245811212</v>
      </c>
      <c r="H5478" s="5">
        <v>42135</v>
      </c>
      <c r="I5478">
        <v>9855</v>
      </c>
      <c r="J5478" s="8">
        <v>47.45</v>
      </c>
      <c r="K5478" s="8">
        <v>31.79</v>
      </c>
      <c r="L5478" s="8">
        <v>467619.75</v>
      </c>
      <c r="M5478" s="8">
        <v>313290.45</v>
      </c>
      <c r="N5478" s="8">
        <v>154329.29999999999</v>
      </c>
    </row>
    <row r="5479" spans="1:14" x14ac:dyDescent="0.25">
      <c r="A5479" t="s">
        <v>9</v>
      </c>
      <c r="B5479" t="s">
        <v>118</v>
      </c>
      <c r="C5479" t="s">
        <v>14</v>
      </c>
      <c r="D5479" t="s">
        <v>3</v>
      </c>
      <c r="E5479" t="s">
        <v>23</v>
      </c>
      <c r="F5479" s="5">
        <v>43501</v>
      </c>
      <c r="G5479">
        <v>424181544</v>
      </c>
      <c r="H5479" s="5">
        <v>43528</v>
      </c>
      <c r="I5479">
        <v>3600</v>
      </c>
      <c r="J5479" s="8">
        <v>205.7</v>
      </c>
      <c r="K5479" s="8">
        <v>117.11</v>
      </c>
      <c r="L5479" s="8">
        <v>740520</v>
      </c>
      <c r="M5479" s="8">
        <v>421596</v>
      </c>
      <c r="N5479" s="8">
        <v>318924</v>
      </c>
    </row>
    <row r="5480" spans="1:14" x14ac:dyDescent="0.25">
      <c r="A5480" t="s">
        <v>9</v>
      </c>
      <c r="B5480" t="s">
        <v>104</v>
      </c>
      <c r="C5480" t="s">
        <v>29</v>
      </c>
      <c r="D5480" t="s">
        <v>3</v>
      </c>
      <c r="E5480" t="s">
        <v>23</v>
      </c>
      <c r="F5480" s="5">
        <v>42188</v>
      </c>
      <c r="G5480">
        <v>560762631</v>
      </c>
      <c r="H5480" s="5">
        <v>42201</v>
      </c>
      <c r="I5480">
        <v>979</v>
      </c>
      <c r="J5480" s="8">
        <v>651.21</v>
      </c>
      <c r="K5480" s="8">
        <v>524.96</v>
      </c>
      <c r="L5480" s="8">
        <v>637534.59</v>
      </c>
      <c r="M5480" s="8">
        <v>513935.84</v>
      </c>
      <c r="N5480" s="8">
        <v>123598.75</v>
      </c>
    </row>
    <row r="5481" spans="1:14" x14ac:dyDescent="0.25">
      <c r="A5481" t="s">
        <v>20</v>
      </c>
      <c r="B5481" t="s">
        <v>52</v>
      </c>
      <c r="C5481" t="s">
        <v>29</v>
      </c>
      <c r="D5481" t="s">
        <v>7</v>
      </c>
      <c r="E5481" t="s">
        <v>23</v>
      </c>
      <c r="F5481" s="5">
        <v>43406</v>
      </c>
      <c r="G5481">
        <v>230603301</v>
      </c>
      <c r="H5481" s="5">
        <v>43444</v>
      </c>
      <c r="I5481">
        <v>9496</v>
      </c>
      <c r="J5481" s="8">
        <v>651.21</v>
      </c>
      <c r="K5481" s="8">
        <v>524.96</v>
      </c>
      <c r="L5481" s="8">
        <v>6183890.1600000001</v>
      </c>
      <c r="M5481" s="8">
        <v>4985020.16</v>
      </c>
      <c r="N5481" s="8">
        <v>1198870</v>
      </c>
    </row>
    <row r="5482" spans="1:14" x14ac:dyDescent="0.25">
      <c r="A5482" t="s">
        <v>20</v>
      </c>
      <c r="B5482" t="s">
        <v>198</v>
      </c>
      <c r="C5482" t="s">
        <v>57</v>
      </c>
      <c r="D5482" t="s">
        <v>3</v>
      </c>
      <c r="E5482" t="s">
        <v>23</v>
      </c>
      <c r="F5482" s="5">
        <v>43867</v>
      </c>
      <c r="G5482">
        <v>429064881</v>
      </c>
      <c r="H5482" s="5">
        <v>43876</v>
      </c>
      <c r="I5482">
        <v>8688</v>
      </c>
      <c r="J5482" s="8">
        <v>154.06</v>
      </c>
      <c r="K5482" s="8">
        <v>90.93</v>
      </c>
      <c r="L5482" s="8">
        <v>1338473.28</v>
      </c>
      <c r="M5482" s="8">
        <v>789999.84</v>
      </c>
      <c r="N5482" s="8">
        <v>548473.43999999994</v>
      </c>
    </row>
    <row r="5483" spans="1:14" x14ac:dyDescent="0.25">
      <c r="A5483" t="s">
        <v>12</v>
      </c>
      <c r="B5483" t="s">
        <v>76</v>
      </c>
      <c r="C5483" t="s">
        <v>65</v>
      </c>
      <c r="D5483" t="s">
        <v>7</v>
      </c>
      <c r="E5483" t="s">
        <v>8</v>
      </c>
      <c r="F5483" s="5">
        <v>43513</v>
      </c>
      <c r="G5483">
        <v>421821200</v>
      </c>
      <c r="H5483" s="5">
        <v>43539</v>
      </c>
      <c r="I5483">
        <v>5122</v>
      </c>
      <c r="J5483" s="8">
        <v>668.27</v>
      </c>
      <c r="K5483" s="8">
        <v>502.54</v>
      </c>
      <c r="L5483" s="8">
        <v>3422878.94</v>
      </c>
      <c r="M5483" s="8">
        <v>2574009.88</v>
      </c>
      <c r="N5483" s="8">
        <v>848869.06</v>
      </c>
    </row>
    <row r="5484" spans="1:14" x14ac:dyDescent="0.25">
      <c r="A5484" t="s">
        <v>9</v>
      </c>
      <c r="B5484" t="s">
        <v>55</v>
      </c>
      <c r="C5484" t="s">
        <v>29</v>
      </c>
      <c r="D5484" t="s">
        <v>3</v>
      </c>
      <c r="E5484" t="s">
        <v>8</v>
      </c>
      <c r="F5484" s="5">
        <v>42835</v>
      </c>
      <c r="G5484">
        <v>894858586</v>
      </c>
      <c r="H5484" s="5">
        <v>42882</v>
      </c>
      <c r="I5484">
        <v>7396</v>
      </c>
      <c r="J5484" s="8">
        <v>651.21</v>
      </c>
      <c r="K5484" s="8">
        <v>524.96</v>
      </c>
      <c r="L5484" s="8">
        <v>4816349.16</v>
      </c>
      <c r="M5484" s="8">
        <v>3882604.16</v>
      </c>
      <c r="N5484" s="8">
        <v>933745</v>
      </c>
    </row>
    <row r="5485" spans="1:14" x14ac:dyDescent="0.25">
      <c r="A5485" t="s">
        <v>12</v>
      </c>
      <c r="B5485" t="s">
        <v>169</v>
      </c>
      <c r="C5485" t="s">
        <v>11</v>
      </c>
      <c r="D5485" t="s">
        <v>7</v>
      </c>
      <c r="E5485" t="s">
        <v>8</v>
      </c>
      <c r="F5485" s="5">
        <v>43673</v>
      </c>
      <c r="G5485">
        <v>804475867</v>
      </c>
      <c r="H5485" s="5">
        <v>43695</v>
      </c>
      <c r="I5485">
        <v>1141</v>
      </c>
      <c r="J5485" s="8">
        <v>47.45</v>
      </c>
      <c r="K5485" s="8">
        <v>31.79</v>
      </c>
      <c r="L5485" s="8">
        <v>54140.45</v>
      </c>
      <c r="M5485" s="8">
        <v>36272.39</v>
      </c>
      <c r="N5485" s="8">
        <v>17868.060000000001</v>
      </c>
    </row>
    <row r="5486" spans="1:14" x14ac:dyDescent="0.25">
      <c r="A5486" t="s">
        <v>9</v>
      </c>
      <c r="B5486" t="s">
        <v>187</v>
      </c>
      <c r="C5486" t="s">
        <v>2</v>
      </c>
      <c r="D5486" t="s">
        <v>7</v>
      </c>
      <c r="E5486" t="s">
        <v>4</v>
      </c>
      <c r="F5486" s="5">
        <v>43409</v>
      </c>
      <c r="G5486">
        <v>527284371</v>
      </c>
      <c r="H5486" s="5">
        <v>43422</v>
      </c>
      <c r="I5486">
        <v>4018</v>
      </c>
      <c r="J5486" s="8">
        <v>255.28</v>
      </c>
      <c r="K5486" s="8">
        <v>159.41999999999999</v>
      </c>
      <c r="L5486" s="8">
        <v>1025715.04</v>
      </c>
      <c r="M5486" s="8">
        <v>640549.56000000006</v>
      </c>
      <c r="N5486" s="8">
        <v>385165.48</v>
      </c>
    </row>
    <row r="5487" spans="1:14" x14ac:dyDescent="0.25">
      <c r="A5487" t="s">
        <v>12</v>
      </c>
      <c r="B5487" t="s">
        <v>132</v>
      </c>
      <c r="C5487" t="s">
        <v>11</v>
      </c>
      <c r="D5487" t="s">
        <v>7</v>
      </c>
      <c r="E5487" t="s">
        <v>4</v>
      </c>
      <c r="F5487" s="5">
        <v>42393</v>
      </c>
      <c r="G5487">
        <v>510207927</v>
      </c>
      <c r="H5487" s="5">
        <v>42415</v>
      </c>
      <c r="I5487">
        <v>718</v>
      </c>
      <c r="J5487" s="8">
        <v>47.45</v>
      </c>
      <c r="K5487" s="8">
        <v>31.79</v>
      </c>
      <c r="L5487" s="8">
        <v>34069.1</v>
      </c>
      <c r="M5487" s="8">
        <v>22825.22</v>
      </c>
      <c r="N5487" s="8">
        <v>11243.88</v>
      </c>
    </row>
    <row r="5488" spans="1:14" x14ac:dyDescent="0.25">
      <c r="A5488" t="s">
        <v>12</v>
      </c>
      <c r="B5488" t="s">
        <v>16</v>
      </c>
      <c r="C5488" t="s">
        <v>57</v>
      </c>
      <c r="D5488" t="s">
        <v>7</v>
      </c>
      <c r="E5488" t="s">
        <v>8</v>
      </c>
      <c r="F5488" s="5">
        <v>43555</v>
      </c>
      <c r="G5488">
        <v>820482861</v>
      </c>
      <c r="H5488" s="5">
        <v>43566</v>
      </c>
      <c r="I5488">
        <v>7967</v>
      </c>
      <c r="J5488" s="8">
        <v>154.06</v>
      </c>
      <c r="K5488" s="8">
        <v>90.93</v>
      </c>
      <c r="L5488" s="8">
        <v>1227396.02</v>
      </c>
      <c r="M5488" s="8">
        <v>724439.31</v>
      </c>
      <c r="N5488" s="8">
        <v>502956.71</v>
      </c>
    </row>
    <row r="5489" spans="1:14" x14ac:dyDescent="0.25">
      <c r="A5489" t="s">
        <v>17</v>
      </c>
      <c r="B5489" t="s">
        <v>176</v>
      </c>
      <c r="C5489" t="s">
        <v>31</v>
      </c>
      <c r="D5489" t="s">
        <v>3</v>
      </c>
      <c r="E5489" t="s">
        <v>4</v>
      </c>
      <c r="F5489" s="5">
        <v>43409</v>
      </c>
      <c r="G5489">
        <v>695658004</v>
      </c>
      <c r="H5489" s="5">
        <v>43442</v>
      </c>
      <c r="I5489">
        <v>9517</v>
      </c>
      <c r="J5489" s="8">
        <v>437.2</v>
      </c>
      <c r="K5489" s="8">
        <v>263.33</v>
      </c>
      <c r="L5489" s="8">
        <v>4160832.4</v>
      </c>
      <c r="M5489" s="8">
        <v>2506111.61</v>
      </c>
      <c r="N5489" s="8">
        <v>1654720.79</v>
      </c>
    </row>
    <row r="5490" spans="1:14" x14ac:dyDescent="0.25">
      <c r="A5490" t="s">
        <v>20</v>
      </c>
      <c r="B5490" t="s">
        <v>201</v>
      </c>
      <c r="C5490" t="s">
        <v>31</v>
      </c>
      <c r="D5490" t="s">
        <v>7</v>
      </c>
      <c r="E5490" t="s">
        <v>23</v>
      </c>
      <c r="F5490" s="5">
        <v>42088</v>
      </c>
      <c r="G5490">
        <v>793594682</v>
      </c>
      <c r="H5490" s="5">
        <v>42090</v>
      </c>
      <c r="I5490">
        <v>1157</v>
      </c>
      <c r="J5490" s="8">
        <v>437.2</v>
      </c>
      <c r="K5490" s="8">
        <v>263.33</v>
      </c>
      <c r="L5490" s="8">
        <v>505840.4</v>
      </c>
      <c r="M5490" s="8">
        <v>304672.81</v>
      </c>
      <c r="N5490" s="8">
        <v>201167.59</v>
      </c>
    </row>
    <row r="5491" spans="1:14" x14ac:dyDescent="0.25">
      <c r="A5491" t="s">
        <v>9</v>
      </c>
      <c r="B5491" t="s">
        <v>103</v>
      </c>
      <c r="C5491" t="s">
        <v>2</v>
      </c>
      <c r="D5491" t="s">
        <v>3</v>
      </c>
      <c r="E5491" t="s">
        <v>4</v>
      </c>
      <c r="F5491" s="5">
        <v>43689</v>
      </c>
      <c r="G5491">
        <v>942466723</v>
      </c>
      <c r="H5491" s="5">
        <v>43712</v>
      </c>
      <c r="I5491">
        <v>5702</v>
      </c>
      <c r="J5491" s="8">
        <v>255.28</v>
      </c>
      <c r="K5491" s="8">
        <v>159.41999999999999</v>
      </c>
      <c r="L5491" s="8">
        <v>1455606.56</v>
      </c>
      <c r="M5491" s="8">
        <v>909012.84</v>
      </c>
      <c r="N5491" s="8">
        <v>546593.72</v>
      </c>
    </row>
    <row r="5492" spans="1:14" x14ac:dyDescent="0.25">
      <c r="A5492" t="s">
        <v>9</v>
      </c>
      <c r="B5492" t="s">
        <v>179</v>
      </c>
      <c r="C5492" t="s">
        <v>45</v>
      </c>
      <c r="D5492" t="s">
        <v>7</v>
      </c>
      <c r="E5492" t="s">
        <v>15</v>
      </c>
      <c r="F5492" s="5">
        <v>44666</v>
      </c>
      <c r="G5492">
        <v>590760457</v>
      </c>
      <c r="H5492" s="5">
        <v>44679</v>
      </c>
      <c r="I5492">
        <v>8002</v>
      </c>
      <c r="J5492" s="8">
        <v>9.33</v>
      </c>
      <c r="K5492" s="8">
        <v>6.92</v>
      </c>
      <c r="L5492" s="8">
        <v>74658.66</v>
      </c>
      <c r="M5492" s="8">
        <v>55373.84</v>
      </c>
      <c r="N5492" s="8">
        <v>19284.82</v>
      </c>
    </row>
    <row r="5493" spans="1:14" x14ac:dyDescent="0.25">
      <c r="A5493" t="s">
        <v>9</v>
      </c>
      <c r="B5493" t="s">
        <v>142</v>
      </c>
      <c r="C5493" t="s">
        <v>29</v>
      </c>
      <c r="D5493" t="s">
        <v>7</v>
      </c>
      <c r="E5493" t="s">
        <v>4</v>
      </c>
      <c r="F5493" s="5">
        <v>44702</v>
      </c>
      <c r="G5493">
        <v>157274711</v>
      </c>
      <c r="H5493" s="5">
        <v>44729</v>
      </c>
      <c r="I5493">
        <v>9937</v>
      </c>
      <c r="J5493" s="8">
        <v>651.21</v>
      </c>
      <c r="K5493" s="8">
        <v>524.96</v>
      </c>
      <c r="L5493" s="8">
        <v>6471073.7699999996</v>
      </c>
      <c r="M5493" s="8">
        <v>5216527.5199999996</v>
      </c>
      <c r="N5493" s="8">
        <v>1254546.25</v>
      </c>
    </row>
    <row r="5494" spans="1:14" x14ac:dyDescent="0.25">
      <c r="A5494" t="s">
        <v>9</v>
      </c>
      <c r="B5494" t="s">
        <v>58</v>
      </c>
      <c r="C5494" t="s">
        <v>11</v>
      </c>
      <c r="D5494" t="s">
        <v>7</v>
      </c>
      <c r="E5494" t="s">
        <v>15</v>
      </c>
      <c r="F5494" s="5">
        <v>44026</v>
      </c>
      <c r="G5494">
        <v>581120812</v>
      </c>
      <c r="H5494" s="5">
        <v>44059</v>
      </c>
      <c r="I5494">
        <v>5417</v>
      </c>
      <c r="J5494" s="8">
        <v>47.45</v>
      </c>
      <c r="K5494" s="8">
        <v>31.79</v>
      </c>
      <c r="L5494" s="8">
        <v>257036.65</v>
      </c>
      <c r="M5494" s="8">
        <v>172206.43</v>
      </c>
      <c r="N5494" s="8">
        <v>84830.22</v>
      </c>
    </row>
    <row r="5495" spans="1:14" x14ac:dyDescent="0.25">
      <c r="A5495" t="s">
        <v>9</v>
      </c>
      <c r="B5495" t="s">
        <v>121</v>
      </c>
      <c r="C5495" t="s">
        <v>45</v>
      </c>
      <c r="D5495" t="s">
        <v>7</v>
      </c>
      <c r="E5495" t="s">
        <v>23</v>
      </c>
      <c r="F5495" s="5">
        <v>44066</v>
      </c>
      <c r="G5495">
        <v>171722590</v>
      </c>
      <c r="H5495" s="5">
        <v>44104</v>
      </c>
      <c r="I5495">
        <v>5385</v>
      </c>
      <c r="J5495" s="8">
        <v>9.33</v>
      </c>
      <c r="K5495" s="8">
        <v>6.92</v>
      </c>
      <c r="L5495" s="8">
        <v>50242.05</v>
      </c>
      <c r="M5495" s="8">
        <v>37264.199999999997</v>
      </c>
      <c r="N5495" s="8">
        <v>12977.85</v>
      </c>
    </row>
    <row r="5496" spans="1:14" x14ac:dyDescent="0.25">
      <c r="A5496" t="s">
        <v>9</v>
      </c>
      <c r="B5496" t="s">
        <v>148</v>
      </c>
      <c r="C5496" t="s">
        <v>29</v>
      </c>
      <c r="D5496" t="s">
        <v>7</v>
      </c>
      <c r="E5496" t="s">
        <v>15</v>
      </c>
      <c r="F5496" s="5">
        <v>42098</v>
      </c>
      <c r="G5496">
        <v>458816373</v>
      </c>
      <c r="H5496" s="5">
        <v>42110</v>
      </c>
      <c r="I5496">
        <v>2815</v>
      </c>
      <c r="J5496" s="8">
        <v>651.21</v>
      </c>
      <c r="K5496" s="8">
        <v>524.96</v>
      </c>
      <c r="L5496" s="8">
        <v>1833156.15</v>
      </c>
      <c r="M5496" s="8">
        <v>1477762.4</v>
      </c>
      <c r="N5496" s="8">
        <v>355393.75</v>
      </c>
    </row>
    <row r="5497" spans="1:14" x14ac:dyDescent="0.25">
      <c r="A5497" t="s">
        <v>12</v>
      </c>
      <c r="B5497" t="s">
        <v>172</v>
      </c>
      <c r="C5497" t="s">
        <v>11</v>
      </c>
      <c r="D5497" t="s">
        <v>7</v>
      </c>
      <c r="E5497" t="s">
        <v>23</v>
      </c>
      <c r="F5497" s="5">
        <v>43328</v>
      </c>
      <c r="G5497">
        <v>342450988</v>
      </c>
      <c r="H5497" s="5">
        <v>43341</v>
      </c>
      <c r="I5497">
        <v>7712</v>
      </c>
      <c r="J5497" s="8">
        <v>47.45</v>
      </c>
      <c r="K5497" s="8">
        <v>31.79</v>
      </c>
      <c r="L5497" s="8">
        <v>365934.4</v>
      </c>
      <c r="M5497" s="8">
        <v>245164.48</v>
      </c>
      <c r="N5497" s="8">
        <v>120769.92</v>
      </c>
    </row>
    <row r="5498" spans="1:14" x14ac:dyDescent="0.25">
      <c r="A5498" t="s">
        <v>9</v>
      </c>
      <c r="B5498" t="s">
        <v>80</v>
      </c>
      <c r="C5498" t="s">
        <v>65</v>
      </c>
      <c r="D5498" t="s">
        <v>7</v>
      </c>
      <c r="E5498" t="s">
        <v>15</v>
      </c>
      <c r="F5498" s="5">
        <v>43695</v>
      </c>
      <c r="G5498">
        <v>142987763</v>
      </c>
      <c r="H5498" s="5">
        <v>43709</v>
      </c>
      <c r="I5498">
        <v>2112</v>
      </c>
      <c r="J5498" s="8">
        <v>668.27</v>
      </c>
      <c r="K5498" s="8">
        <v>502.54</v>
      </c>
      <c r="L5498" s="8">
        <v>1411386.24</v>
      </c>
      <c r="M5498" s="8">
        <v>1061364.48</v>
      </c>
      <c r="N5498" s="8">
        <v>350021.76</v>
      </c>
    </row>
    <row r="5499" spans="1:14" x14ac:dyDescent="0.25">
      <c r="A5499" t="s">
        <v>17</v>
      </c>
      <c r="B5499" t="s">
        <v>135</v>
      </c>
      <c r="C5499" t="s">
        <v>22</v>
      </c>
      <c r="D5499" t="s">
        <v>7</v>
      </c>
      <c r="E5499" t="s">
        <v>15</v>
      </c>
      <c r="F5499" s="5">
        <v>43994</v>
      </c>
      <c r="G5499">
        <v>251100528</v>
      </c>
      <c r="H5499" s="5">
        <v>44017</v>
      </c>
      <c r="I5499">
        <v>5081</v>
      </c>
      <c r="J5499" s="8">
        <v>109.28</v>
      </c>
      <c r="K5499" s="8">
        <v>35.840000000000003</v>
      </c>
      <c r="L5499" s="8">
        <v>555251.68000000005</v>
      </c>
      <c r="M5499" s="8">
        <v>182103.04000000001</v>
      </c>
      <c r="N5499" s="8">
        <v>373148.64</v>
      </c>
    </row>
    <row r="5500" spans="1:14" x14ac:dyDescent="0.25">
      <c r="A5500" t="s">
        <v>17</v>
      </c>
      <c r="B5500" t="s">
        <v>28</v>
      </c>
      <c r="C5500" t="s">
        <v>31</v>
      </c>
      <c r="D5500" t="s">
        <v>3</v>
      </c>
      <c r="E5500" t="s">
        <v>15</v>
      </c>
      <c r="F5500" s="5">
        <v>43941</v>
      </c>
      <c r="G5500">
        <v>677775609</v>
      </c>
      <c r="H5500" s="5">
        <v>43956</v>
      </c>
      <c r="I5500">
        <v>7719</v>
      </c>
      <c r="J5500" s="8">
        <v>437.2</v>
      </c>
      <c r="K5500" s="8">
        <v>263.33</v>
      </c>
      <c r="L5500" s="8">
        <v>3374746.8</v>
      </c>
      <c r="M5500" s="8">
        <v>2032644.27</v>
      </c>
      <c r="N5500" s="8">
        <v>1342102.53</v>
      </c>
    </row>
    <row r="5501" spans="1:14" x14ac:dyDescent="0.25">
      <c r="A5501" t="s">
        <v>9</v>
      </c>
      <c r="B5501" t="s">
        <v>151</v>
      </c>
      <c r="C5501" t="s">
        <v>6</v>
      </c>
      <c r="D5501" t="s">
        <v>7</v>
      </c>
      <c r="E5501" t="s">
        <v>4</v>
      </c>
      <c r="F5501" s="5">
        <v>44454</v>
      </c>
      <c r="G5501">
        <v>604311835</v>
      </c>
      <c r="H5501" s="5">
        <v>44504</v>
      </c>
      <c r="I5501">
        <v>8156</v>
      </c>
      <c r="J5501" s="8">
        <v>152.58000000000001</v>
      </c>
      <c r="K5501" s="8">
        <v>97.44</v>
      </c>
      <c r="L5501" s="8">
        <v>1244442.48</v>
      </c>
      <c r="M5501" s="8">
        <v>794720.64</v>
      </c>
      <c r="N5501" s="8">
        <v>449721.84</v>
      </c>
    </row>
    <row r="5502" spans="1:14" x14ac:dyDescent="0.25">
      <c r="A5502" t="s">
        <v>9</v>
      </c>
      <c r="B5502" t="s">
        <v>170</v>
      </c>
      <c r="C5502" t="s">
        <v>29</v>
      </c>
      <c r="D5502" t="s">
        <v>3</v>
      </c>
      <c r="E5502" t="s">
        <v>23</v>
      </c>
      <c r="F5502" s="5">
        <v>44646</v>
      </c>
      <c r="G5502">
        <v>632320535</v>
      </c>
      <c r="H5502" s="5">
        <v>44648</v>
      </c>
      <c r="I5502">
        <v>6553</v>
      </c>
      <c r="J5502" s="8">
        <v>651.21</v>
      </c>
      <c r="K5502" s="8">
        <v>524.96</v>
      </c>
      <c r="L5502" s="8">
        <v>4267379.13</v>
      </c>
      <c r="M5502" s="8">
        <v>3440062.88</v>
      </c>
      <c r="N5502" s="8">
        <v>827316.25</v>
      </c>
    </row>
    <row r="5503" spans="1:14" x14ac:dyDescent="0.25">
      <c r="A5503" t="s">
        <v>0</v>
      </c>
      <c r="B5503" t="s">
        <v>97</v>
      </c>
      <c r="C5503" t="s">
        <v>6</v>
      </c>
      <c r="D5503" t="s">
        <v>3</v>
      </c>
      <c r="E5503" t="s">
        <v>15</v>
      </c>
      <c r="F5503" s="5">
        <v>43944</v>
      </c>
      <c r="G5503">
        <v>533725535</v>
      </c>
      <c r="H5503" s="5">
        <v>43981</v>
      </c>
      <c r="I5503">
        <v>101</v>
      </c>
      <c r="J5503" s="8">
        <v>152.58000000000001</v>
      </c>
      <c r="K5503" s="8">
        <v>97.44</v>
      </c>
      <c r="L5503" s="8">
        <v>15410.58</v>
      </c>
      <c r="M5503" s="8">
        <v>9841.44</v>
      </c>
      <c r="N5503" s="8">
        <v>5569.14</v>
      </c>
    </row>
    <row r="5504" spans="1:14" x14ac:dyDescent="0.25">
      <c r="A5504" t="s">
        <v>9</v>
      </c>
      <c r="B5504" t="s">
        <v>83</v>
      </c>
      <c r="C5504" t="s">
        <v>19</v>
      </c>
      <c r="D5504" t="s">
        <v>3</v>
      </c>
      <c r="E5504" t="s">
        <v>15</v>
      </c>
      <c r="F5504" s="5">
        <v>42317</v>
      </c>
      <c r="G5504">
        <v>600763165</v>
      </c>
      <c r="H5504" s="5">
        <v>42346</v>
      </c>
      <c r="I5504">
        <v>8026</v>
      </c>
      <c r="J5504" s="8">
        <v>81.73</v>
      </c>
      <c r="K5504" s="8">
        <v>56.67</v>
      </c>
      <c r="L5504" s="8">
        <v>655964.98</v>
      </c>
      <c r="M5504" s="8">
        <v>454833.42</v>
      </c>
      <c r="N5504" s="8">
        <v>201131.56</v>
      </c>
    </row>
    <row r="5505" spans="1:14" x14ac:dyDescent="0.25">
      <c r="A5505" t="s">
        <v>20</v>
      </c>
      <c r="B5505" t="s">
        <v>140</v>
      </c>
      <c r="C5505" t="s">
        <v>57</v>
      </c>
      <c r="D5505" t="s">
        <v>7</v>
      </c>
      <c r="E5505" t="s">
        <v>15</v>
      </c>
      <c r="F5505" s="5">
        <v>42393</v>
      </c>
      <c r="G5505">
        <v>295982253</v>
      </c>
      <c r="H5505" s="5">
        <v>42437</v>
      </c>
      <c r="I5505">
        <v>6581</v>
      </c>
      <c r="J5505" s="8">
        <v>154.06</v>
      </c>
      <c r="K5505" s="8">
        <v>90.93</v>
      </c>
      <c r="L5505" s="8">
        <v>1013868.86</v>
      </c>
      <c r="M5505" s="8">
        <v>598410.32999999996</v>
      </c>
      <c r="N5505" s="8">
        <v>415458.53</v>
      </c>
    </row>
    <row r="5506" spans="1:14" x14ac:dyDescent="0.25">
      <c r="A5506" t="s">
        <v>9</v>
      </c>
      <c r="B5506" t="s">
        <v>117</v>
      </c>
      <c r="C5506" t="s">
        <v>36</v>
      </c>
      <c r="D5506" t="s">
        <v>7</v>
      </c>
      <c r="E5506" t="s">
        <v>4</v>
      </c>
      <c r="F5506" s="5">
        <v>42653</v>
      </c>
      <c r="G5506">
        <v>502244126</v>
      </c>
      <c r="H5506" s="5">
        <v>42660</v>
      </c>
      <c r="I5506">
        <v>4053</v>
      </c>
      <c r="J5506" s="8">
        <v>421.89</v>
      </c>
      <c r="K5506" s="8">
        <v>364.69</v>
      </c>
      <c r="L5506" s="8">
        <v>1709920.17</v>
      </c>
      <c r="M5506" s="8">
        <v>1478088.57</v>
      </c>
      <c r="N5506" s="8">
        <v>231831.6</v>
      </c>
    </row>
    <row r="5507" spans="1:14" x14ac:dyDescent="0.25">
      <c r="A5507" t="s">
        <v>17</v>
      </c>
      <c r="B5507" t="s">
        <v>59</v>
      </c>
      <c r="C5507" t="s">
        <v>19</v>
      </c>
      <c r="D5507" t="s">
        <v>7</v>
      </c>
      <c r="E5507" t="s">
        <v>15</v>
      </c>
      <c r="F5507" s="5">
        <v>44388</v>
      </c>
      <c r="G5507">
        <v>372722613</v>
      </c>
      <c r="H5507" s="5">
        <v>44426</v>
      </c>
      <c r="I5507">
        <v>5759</v>
      </c>
      <c r="J5507" s="8">
        <v>81.73</v>
      </c>
      <c r="K5507" s="8">
        <v>56.67</v>
      </c>
      <c r="L5507" s="8">
        <v>470683.07</v>
      </c>
      <c r="M5507" s="8">
        <v>326362.53000000003</v>
      </c>
      <c r="N5507" s="8">
        <v>144320.54</v>
      </c>
    </row>
    <row r="5508" spans="1:14" x14ac:dyDescent="0.25">
      <c r="A5508" t="s">
        <v>9</v>
      </c>
      <c r="B5508" t="s">
        <v>177</v>
      </c>
      <c r="C5508" t="s">
        <v>6</v>
      </c>
      <c r="D5508" t="s">
        <v>7</v>
      </c>
      <c r="E5508" t="s">
        <v>8</v>
      </c>
      <c r="F5508" s="5">
        <v>44584</v>
      </c>
      <c r="G5508">
        <v>480904042</v>
      </c>
      <c r="H5508" s="5">
        <v>44597</v>
      </c>
      <c r="I5508">
        <v>9048</v>
      </c>
      <c r="J5508" s="8">
        <v>152.58000000000001</v>
      </c>
      <c r="K5508" s="8">
        <v>97.44</v>
      </c>
      <c r="L5508" s="8">
        <v>1380543.84</v>
      </c>
      <c r="M5508" s="8">
        <v>881637.12</v>
      </c>
      <c r="N5508" s="8">
        <v>498906.72</v>
      </c>
    </row>
    <row r="5509" spans="1:14" x14ac:dyDescent="0.25">
      <c r="A5509" t="s">
        <v>17</v>
      </c>
      <c r="B5509" t="s">
        <v>149</v>
      </c>
      <c r="C5509" t="s">
        <v>65</v>
      </c>
      <c r="D5509" t="s">
        <v>7</v>
      </c>
      <c r="E5509" t="s">
        <v>15</v>
      </c>
      <c r="F5509" s="5">
        <v>44506</v>
      </c>
      <c r="G5509">
        <v>570587241</v>
      </c>
      <c r="H5509" s="5">
        <v>44508</v>
      </c>
      <c r="I5509">
        <v>8299</v>
      </c>
      <c r="J5509" s="8">
        <v>668.27</v>
      </c>
      <c r="K5509" s="8">
        <v>502.54</v>
      </c>
      <c r="L5509" s="8">
        <v>5545972.7300000004</v>
      </c>
      <c r="M5509" s="8">
        <v>4170579.46</v>
      </c>
      <c r="N5509" s="8">
        <v>1375393.27</v>
      </c>
    </row>
    <row r="5510" spans="1:14" x14ac:dyDescent="0.25">
      <c r="A5510" t="s">
        <v>12</v>
      </c>
      <c r="B5510" t="s">
        <v>108</v>
      </c>
      <c r="C5510" t="s">
        <v>14</v>
      </c>
      <c r="D5510" t="s">
        <v>7</v>
      </c>
      <c r="E5510" t="s">
        <v>23</v>
      </c>
      <c r="F5510" s="5">
        <v>42882</v>
      </c>
      <c r="G5510">
        <v>905883538</v>
      </c>
      <c r="H5510" s="5">
        <v>42918</v>
      </c>
      <c r="I5510">
        <v>9925</v>
      </c>
      <c r="J5510" s="8">
        <v>205.7</v>
      </c>
      <c r="K5510" s="8">
        <v>117.11</v>
      </c>
      <c r="L5510" s="8">
        <v>2041572.5</v>
      </c>
      <c r="M5510" s="8">
        <v>1162316.75</v>
      </c>
      <c r="N5510" s="8">
        <v>879255.75</v>
      </c>
    </row>
    <row r="5511" spans="1:14" x14ac:dyDescent="0.25">
      <c r="A5511" t="s">
        <v>0</v>
      </c>
      <c r="B5511" t="s">
        <v>34</v>
      </c>
      <c r="C5511" t="s">
        <v>57</v>
      </c>
      <c r="D5511" t="s">
        <v>7</v>
      </c>
      <c r="E5511" t="s">
        <v>15</v>
      </c>
      <c r="F5511" s="5">
        <v>42717</v>
      </c>
      <c r="G5511">
        <v>921216762</v>
      </c>
      <c r="H5511" s="5">
        <v>42749</v>
      </c>
      <c r="I5511">
        <v>7366</v>
      </c>
      <c r="J5511" s="8">
        <v>154.06</v>
      </c>
      <c r="K5511" s="8">
        <v>90.93</v>
      </c>
      <c r="L5511" s="8">
        <v>1134805.96</v>
      </c>
      <c r="M5511" s="8">
        <v>669790.38</v>
      </c>
      <c r="N5511" s="8">
        <v>465015.58</v>
      </c>
    </row>
    <row r="5512" spans="1:14" x14ac:dyDescent="0.25">
      <c r="A5512" t="s">
        <v>9</v>
      </c>
      <c r="B5512" t="s">
        <v>118</v>
      </c>
      <c r="C5512" t="s">
        <v>57</v>
      </c>
      <c r="D5512" t="s">
        <v>3</v>
      </c>
      <c r="E5512" t="s">
        <v>4</v>
      </c>
      <c r="F5512" s="5">
        <v>42711</v>
      </c>
      <c r="G5512">
        <v>571323239</v>
      </c>
      <c r="H5512" s="5">
        <v>42736</v>
      </c>
      <c r="I5512">
        <v>6097</v>
      </c>
      <c r="J5512" s="8">
        <v>154.06</v>
      </c>
      <c r="K5512" s="8">
        <v>90.93</v>
      </c>
      <c r="L5512" s="8">
        <v>939303.82</v>
      </c>
      <c r="M5512" s="8">
        <v>554400.21</v>
      </c>
      <c r="N5512" s="8">
        <v>384903.61</v>
      </c>
    </row>
    <row r="5513" spans="1:14" x14ac:dyDescent="0.25">
      <c r="A5513" t="s">
        <v>9</v>
      </c>
      <c r="B5513" t="s">
        <v>99</v>
      </c>
      <c r="C5513" t="s">
        <v>31</v>
      </c>
      <c r="D5513" t="s">
        <v>3</v>
      </c>
      <c r="E5513" t="s">
        <v>4</v>
      </c>
      <c r="F5513" s="5">
        <v>43644</v>
      </c>
      <c r="G5513">
        <v>781251800</v>
      </c>
      <c r="H5513" s="5">
        <v>43679</v>
      </c>
      <c r="I5513">
        <v>8623</v>
      </c>
      <c r="J5513" s="8">
        <v>437.2</v>
      </c>
      <c r="K5513" s="8">
        <v>263.33</v>
      </c>
      <c r="L5513" s="8">
        <v>3769975.6</v>
      </c>
      <c r="M5513" s="8">
        <v>2270694.59</v>
      </c>
      <c r="N5513" s="8">
        <v>1499281.01</v>
      </c>
    </row>
    <row r="5514" spans="1:14" x14ac:dyDescent="0.25">
      <c r="A5514" t="s">
        <v>12</v>
      </c>
      <c r="B5514" t="s">
        <v>67</v>
      </c>
      <c r="C5514" t="s">
        <v>36</v>
      </c>
      <c r="D5514" t="s">
        <v>7</v>
      </c>
      <c r="E5514" t="s">
        <v>8</v>
      </c>
      <c r="F5514" s="5">
        <v>44345</v>
      </c>
      <c r="G5514">
        <v>296363770</v>
      </c>
      <c r="H5514" s="5">
        <v>44390</v>
      </c>
      <c r="I5514">
        <v>9480</v>
      </c>
      <c r="J5514" s="8">
        <v>421.89</v>
      </c>
      <c r="K5514" s="8">
        <v>364.69</v>
      </c>
      <c r="L5514" s="8">
        <v>3999517.2</v>
      </c>
      <c r="M5514" s="8">
        <v>3457261.2</v>
      </c>
      <c r="N5514" s="8">
        <v>542256</v>
      </c>
    </row>
    <row r="5515" spans="1:14" x14ac:dyDescent="0.25">
      <c r="A5515" t="s">
        <v>17</v>
      </c>
      <c r="B5515" t="s">
        <v>42</v>
      </c>
      <c r="C5515" t="s">
        <v>57</v>
      </c>
      <c r="D5515" t="s">
        <v>3</v>
      </c>
      <c r="E5515" t="s">
        <v>23</v>
      </c>
      <c r="F5515" s="5">
        <v>44100</v>
      </c>
      <c r="G5515">
        <v>632332980</v>
      </c>
      <c r="H5515" s="5">
        <v>44129</v>
      </c>
      <c r="I5515">
        <v>236</v>
      </c>
      <c r="J5515" s="8">
        <v>154.06</v>
      </c>
      <c r="K5515" s="8">
        <v>90.93</v>
      </c>
      <c r="L5515" s="8">
        <v>36358.160000000003</v>
      </c>
      <c r="M5515" s="8">
        <v>21459.48</v>
      </c>
      <c r="N5515" s="8">
        <v>14898.68</v>
      </c>
    </row>
    <row r="5516" spans="1:14" x14ac:dyDescent="0.25">
      <c r="A5516" t="s">
        <v>17</v>
      </c>
      <c r="B5516" t="s">
        <v>85</v>
      </c>
      <c r="C5516" t="s">
        <v>31</v>
      </c>
      <c r="D5516" t="s">
        <v>7</v>
      </c>
      <c r="E5516" t="s">
        <v>23</v>
      </c>
      <c r="F5516" s="5">
        <v>43479</v>
      </c>
      <c r="G5516">
        <v>225145757</v>
      </c>
      <c r="H5516" s="5">
        <v>43501</v>
      </c>
      <c r="I5516">
        <v>4487</v>
      </c>
      <c r="J5516" s="8">
        <v>437.2</v>
      </c>
      <c r="K5516" s="8">
        <v>263.33</v>
      </c>
      <c r="L5516" s="8">
        <v>1961716.4</v>
      </c>
      <c r="M5516" s="8">
        <v>1181561.71</v>
      </c>
      <c r="N5516" s="8">
        <v>780154.69</v>
      </c>
    </row>
    <row r="5517" spans="1:14" x14ac:dyDescent="0.25">
      <c r="A5517" t="s">
        <v>9</v>
      </c>
      <c r="B5517" t="s">
        <v>167</v>
      </c>
      <c r="C5517" t="s">
        <v>6</v>
      </c>
      <c r="D5517" t="s">
        <v>3</v>
      </c>
      <c r="E5517" t="s">
        <v>23</v>
      </c>
      <c r="F5517" s="5">
        <v>44090</v>
      </c>
      <c r="G5517">
        <v>281100928</v>
      </c>
      <c r="H5517" s="5">
        <v>44138</v>
      </c>
      <c r="I5517">
        <v>2866</v>
      </c>
      <c r="J5517" s="8">
        <v>152.58000000000001</v>
      </c>
      <c r="K5517" s="8">
        <v>97.44</v>
      </c>
      <c r="L5517" s="8">
        <v>437294.28</v>
      </c>
      <c r="M5517" s="8">
        <v>279263.03999999998</v>
      </c>
      <c r="N5517" s="8">
        <v>158031.24</v>
      </c>
    </row>
    <row r="5518" spans="1:14" x14ac:dyDescent="0.25">
      <c r="A5518" t="s">
        <v>17</v>
      </c>
      <c r="B5518" t="s">
        <v>42</v>
      </c>
      <c r="C5518" t="s">
        <v>6</v>
      </c>
      <c r="D5518" t="s">
        <v>3</v>
      </c>
      <c r="E5518" t="s">
        <v>23</v>
      </c>
      <c r="F5518" s="5">
        <v>43546</v>
      </c>
      <c r="G5518">
        <v>726809823</v>
      </c>
      <c r="H5518" s="5">
        <v>43590</v>
      </c>
      <c r="I5518">
        <v>8033</v>
      </c>
      <c r="J5518" s="8">
        <v>152.58000000000001</v>
      </c>
      <c r="K5518" s="8">
        <v>97.44</v>
      </c>
      <c r="L5518" s="8">
        <v>1225675.1399999999</v>
      </c>
      <c r="M5518" s="8">
        <v>782735.52</v>
      </c>
      <c r="N5518" s="8">
        <v>442939.62</v>
      </c>
    </row>
    <row r="5519" spans="1:14" x14ac:dyDescent="0.25">
      <c r="A5519" t="s">
        <v>9</v>
      </c>
      <c r="B5519" t="s">
        <v>182</v>
      </c>
      <c r="C5519" t="s">
        <v>65</v>
      </c>
      <c r="D5519" t="s">
        <v>3</v>
      </c>
      <c r="E5519" t="s">
        <v>15</v>
      </c>
      <c r="F5519" s="5">
        <v>43581</v>
      </c>
      <c r="G5519">
        <v>659196269</v>
      </c>
      <c r="H5519" s="5">
        <v>43617</v>
      </c>
      <c r="I5519">
        <v>9680</v>
      </c>
      <c r="J5519" s="8">
        <v>668.27</v>
      </c>
      <c r="K5519" s="8">
        <v>502.54</v>
      </c>
      <c r="L5519" s="8">
        <v>6468853.5999999996</v>
      </c>
      <c r="M5519" s="8">
        <v>4864587.2</v>
      </c>
      <c r="N5519" s="8">
        <v>1604266.4</v>
      </c>
    </row>
    <row r="5520" spans="1:14" x14ac:dyDescent="0.25">
      <c r="A5520" t="s">
        <v>9</v>
      </c>
      <c r="B5520" t="s">
        <v>38</v>
      </c>
      <c r="C5520" t="s">
        <v>19</v>
      </c>
      <c r="D5520" t="s">
        <v>7</v>
      </c>
      <c r="E5520" t="s">
        <v>23</v>
      </c>
      <c r="F5520" s="5">
        <v>44128</v>
      </c>
      <c r="G5520">
        <v>595496594</v>
      </c>
      <c r="H5520" s="5">
        <v>44139</v>
      </c>
      <c r="I5520">
        <v>9530</v>
      </c>
      <c r="J5520" s="8">
        <v>81.73</v>
      </c>
      <c r="K5520" s="8">
        <v>56.67</v>
      </c>
      <c r="L5520" s="8">
        <v>778886.9</v>
      </c>
      <c r="M5520" s="8">
        <v>540065.1</v>
      </c>
      <c r="N5520" s="8">
        <v>238821.8</v>
      </c>
    </row>
    <row r="5521" spans="1:14" x14ac:dyDescent="0.25">
      <c r="A5521" t="s">
        <v>17</v>
      </c>
      <c r="B5521" t="s">
        <v>149</v>
      </c>
      <c r="C5521" t="s">
        <v>31</v>
      </c>
      <c r="D5521" t="s">
        <v>7</v>
      </c>
      <c r="E5521" t="s">
        <v>8</v>
      </c>
      <c r="F5521" s="5">
        <v>42504</v>
      </c>
      <c r="G5521">
        <v>223259627</v>
      </c>
      <c r="H5521" s="5">
        <v>42554</v>
      </c>
      <c r="I5521">
        <v>6340</v>
      </c>
      <c r="J5521" s="8">
        <v>437.2</v>
      </c>
      <c r="K5521" s="8">
        <v>263.33</v>
      </c>
      <c r="L5521" s="8">
        <v>2771848</v>
      </c>
      <c r="M5521" s="8">
        <v>1669512.2</v>
      </c>
      <c r="N5521" s="8">
        <v>1102335.8</v>
      </c>
    </row>
    <row r="5522" spans="1:14" x14ac:dyDescent="0.25">
      <c r="A5522" t="s">
        <v>9</v>
      </c>
      <c r="B5522" t="s">
        <v>191</v>
      </c>
      <c r="C5522" t="s">
        <v>57</v>
      </c>
      <c r="D5522" t="s">
        <v>3</v>
      </c>
      <c r="E5522" t="s">
        <v>23</v>
      </c>
      <c r="F5522" s="5">
        <v>43306</v>
      </c>
      <c r="G5522">
        <v>650346696</v>
      </c>
      <c r="H5522" s="5">
        <v>43346</v>
      </c>
      <c r="I5522">
        <v>894</v>
      </c>
      <c r="J5522" s="8">
        <v>154.06</v>
      </c>
      <c r="K5522" s="8">
        <v>90.93</v>
      </c>
      <c r="L5522" s="8">
        <v>137729.64000000001</v>
      </c>
      <c r="M5522" s="8">
        <v>81291.42</v>
      </c>
      <c r="N5522" s="8">
        <v>56438.22</v>
      </c>
    </row>
    <row r="5523" spans="1:14" x14ac:dyDescent="0.25">
      <c r="A5523" t="s">
        <v>9</v>
      </c>
      <c r="B5523" t="s">
        <v>194</v>
      </c>
      <c r="C5523" t="s">
        <v>19</v>
      </c>
      <c r="D5523" t="s">
        <v>7</v>
      </c>
      <c r="E5523" t="s">
        <v>23</v>
      </c>
      <c r="F5523" s="5">
        <v>44711</v>
      </c>
      <c r="G5523">
        <v>354931628</v>
      </c>
      <c r="H5523" s="5">
        <v>44720</v>
      </c>
      <c r="I5523">
        <v>1011</v>
      </c>
      <c r="J5523" s="8">
        <v>81.73</v>
      </c>
      <c r="K5523" s="8">
        <v>56.67</v>
      </c>
      <c r="L5523" s="8">
        <v>82629.03</v>
      </c>
      <c r="M5523" s="8">
        <v>57293.37</v>
      </c>
      <c r="N5523" s="8">
        <v>25335.66</v>
      </c>
    </row>
    <row r="5524" spans="1:14" x14ac:dyDescent="0.25">
      <c r="A5524" t="s">
        <v>17</v>
      </c>
      <c r="B5524" t="s">
        <v>25</v>
      </c>
      <c r="C5524" t="s">
        <v>6</v>
      </c>
      <c r="D5524" t="s">
        <v>3</v>
      </c>
      <c r="E5524" t="s">
        <v>4</v>
      </c>
      <c r="F5524" s="5">
        <v>42204</v>
      </c>
      <c r="G5524">
        <v>135500752</v>
      </c>
      <c r="H5524" s="5">
        <v>42206</v>
      </c>
      <c r="I5524">
        <v>6539</v>
      </c>
      <c r="J5524" s="8">
        <v>152.58000000000001</v>
      </c>
      <c r="K5524" s="8">
        <v>97.44</v>
      </c>
      <c r="L5524" s="8">
        <v>997720.62</v>
      </c>
      <c r="M5524" s="8">
        <v>637160.16</v>
      </c>
      <c r="N5524" s="8">
        <v>360560.46</v>
      </c>
    </row>
    <row r="5525" spans="1:14" x14ac:dyDescent="0.25">
      <c r="A5525" t="s">
        <v>0</v>
      </c>
      <c r="B5525" t="s">
        <v>160</v>
      </c>
      <c r="C5525" t="s">
        <v>14</v>
      </c>
      <c r="D5525" t="s">
        <v>3</v>
      </c>
      <c r="E5525" t="s">
        <v>23</v>
      </c>
      <c r="F5525" s="5">
        <v>42436</v>
      </c>
      <c r="G5525">
        <v>860852897</v>
      </c>
      <c r="H5525" s="5">
        <v>42485</v>
      </c>
      <c r="I5525">
        <v>4357</v>
      </c>
      <c r="J5525" s="8">
        <v>205.7</v>
      </c>
      <c r="K5525" s="8">
        <v>117.11</v>
      </c>
      <c r="L5525" s="8">
        <v>896234.9</v>
      </c>
      <c r="M5525" s="8">
        <v>510248.27</v>
      </c>
      <c r="N5525" s="8">
        <v>385986.63</v>
      </c>
    </row>
    <row r="5526" spans="1:14" x14ac:dyDescent="0.25">
      <c r="A5526" t="s">
        <v>17</v>
      </c>
      <c r="B5526" t="s">
        <v>75</v>
      </c>
      <c r="C5526" t="s">
        <v>57</v>
      </c>
      <c r="D5526" t="s">
        <v>7</v>
      </c>
      <c r="E5526" t="s">
        <v>23</v>
      </c>
      <c r="F5526" s="5">
        <v>43366</v>
      </c>
      <c r="G5526">
        <v>320099389</v>
      </c>
      <c r="H5526" s="5">
        <v>43406</v>
      </c>
      <c r="I5526">
        <v>3377</v>
      </c>
      <c r="J5526" s="8">
        <v>154.06</v>
      </c>
      <c r="K5526" s="8">
        <v>90.93</v>
      </c>
      <c r="L5526" s="8">
        <v>520260.62</v>
      </c>
      <c r="M5526" s="8">
        <v>307070.61</v>
      </c>
      <c r="N5526" s="8">
        <v>213190.01</v>
      </c>
    </row>
    <row r="5527" spans="1:14" x14ac:dyDescent="0.25">
      <c r="A5527" t="s">
        <v>9</v>
      </c>
      <c r="B5527" t="s">
        <v>121</v>
      </c>
      <c r="C5527" t="s">
        <v>29</v>
      </c>
      <c r="D5527" t="s">
        <v>7</v>
      </c>
      <c r="E5527" t="s">
        <v>4</v>
      </c>
      <c r="F5527" s="5">
        <v>44881</v>
      </c>
      <c r="G5527">
        <v>872664058</v>
      </c>
      <c r="H5527" s="5">
        <v>44890</v>
      </c>
      <c r="I5527">
        <v>9542</v>
      </c>
      <c r="J5527" s="8">
        <v>651.21</v>
      </c>
      <c r="K5527" s="8">
        <v>524.96</v>
      </c>
      <c r="L5527" s="8">
        <v>6213845.8200000003</v>
      </c>
      <c r="M5527" s="8">
        <v>5009168.32</v>
      </c>
      <c r="N5527" s="8">
        <v>1204677.5</v>
      </c>
    </row>
    <row r="5528" spans="1:14" x14ac:dyDescent="0.25">
      <c r="A5528" t="s">
        <v>12</v>
      </c>
      <c r="B5528" t="s">
        <v>32</v>
      </c>
      <c r="C5528" t="s">
        <v>14</v>
      </c>
      <c r="D5528" t="s">
        <v>7</v>
      </c>
      <c r="E5528" t="s">
        <v>23</v>
      </c>
      <c r="F5528" s="5">
        <v>44181</v>
      </c>
      <c r="G5528">
        <v>898283231</v>
      </c>
      <c r="H5528" s="5">
        <v>44183</v>
      </c>
      <c r="I5528">
        <v>825</v>
      </c>
      <c r="J5528" s="8">
        <v>205.7</v>
      </c>
      <c r="K5528" s="8">
        <v>117.11</v>
      </c>
      <c r="L5528" s="8">
        <v>169702.5</v>
      </c>
      <c r="M5528" s="8">
        <v>96615.75</v>
      </c>
      <c r="N5528" s="8">
        <v>73086.75</v>
      </c>
    </row>
    <row r="5529" spans="1:14" x14ac:dyDescent="0.25">
      <c r="A5529" t="s">
        <v>12</v>
      </c>
      <c r="B5529" t="s">
        <v>132</v>
      </c>
      <c r="C5529" t="s">
        <v>14</v>
      </c>
      <c r="D5529" t="s">
        <v>3</v>
      </c>
      <c r="E5529" t="s">
        <v>15</v>
      </c>
      <c r="F5529" s="5">
        <v>44358</v>
      </c>
      <c r="G5529">
        <v>647005736</v>
      </c>
      <c r="H5529" s="5">
        <v>44359</v>
      </c>
      <c r="I5529">
        <v>2230</v>
      </c>
      <c r="J5529" s="8">
        <v>205.7</v>
      </c>
      <c r="K5529" s="8">
        <v>117.11</v>
      </c>
      <c r="L5529" s="8">
        <v>458711</v>
      </c>
      <c r="M5529" s="8">
        <v>261155.3</v>
      </c>
      <c r="N5529" s="8">
        <v>197555.7</v>
      </c>
    </row>
    <row r="5530" spans="1:14" x14ac:dyDescent="0.25">
      <c r="A5530" t="s">
        <v>20</v>
      </c>
      <c r="B5530" t="s">
        <v>81</v>
      </c>
      <c r="C5530" t="s">
        <v>11</v>
      </c>
      <c r="D5530" t="s">
        <v>3</v>
      </c>
      <c r="E5530" t="s">
        <v>8</v>
      </c>
      <c r="F5530" s="5">
        <v>44195</v>
      </c>
      <c r="G5530">
        <v>889192903</v>
      </c>
      <c r="H5530" s="5">
        <v>43831</v>
      </c>
      <c r="I5530">
        <v>795</v>
      </c>
      <c r="J5530" s="8">
        <v>47.45</v>
      </c>
      <c r="K5530" s="8">
        <v>31.79</v>
      </c>
      <c r="L5530" s="8">
        <v>37722.75</v>
      </c>
      <c r="M5530" s="8">
        <v>25273.05</v>
      </c>
      <c r="N5530" s="8">
        <v>12449.7</v>
      </c>
    </row>
    <row r="5531" spans="1:14" x14ac:dyDescent="0.25">
      <c r="A5531" t="s">
        <v>12</v>
      </c>
      <c r="B5531" t="s">
        <v>107</v>
      </c>
      <c r="C5531" t="s">
        <v>45</v>
      </c>
      <c r="D5531" t="s">
        <v>3</v>
      </c>
      <c r="E5531" t="s">
        <v>15</v>
      </c>
      <c r="F5531" s="5">
        <v>43102</v>
      </c>
      <c r="G5531">
        <v>665518558</v>
      </c>
      <c r="H5531" s="5">
        <v>43145</v>
      </c>
      <c r="I5531">
        <v>585</v>
      </c>
      <c r="J5531" s="8">
        <v>9.33</v>
      </c>
      <c r="K5531" s="8">
        <v>6.92</v>
      </c>
      <c r="L5531" s="8">
        <v>5458.05</v>
      </c>
      <c r="M5531" s="8">
        <v>4048.2</v>
      </c>
      <c r="N5531" s="8">
        <v>1409.85</v>
      </c>
    </row>
    <row r="5532" spans="1:14" x14ac:dyDescent="0.25">
      <c r="A5532" t="s">
        <v>9</v>
      </c>
      <c r="B5532" t="s">
        <v>157</v>
      </c>
      <c r="C5532" t="s">
        <v>36</v>
      </c>
      <c r="D5532" t="s">
        <v>7</v>
      </c>
      <c r="E5532" t="s">
        <v>8</v>
      </c>
      <c r="F5532" s="5">
        <v>44529</v>
      </c>
      <c r="G5532">
        <v>436969029</v>
      </c>
      <c r="H5532" s="5">
        <v>44547</v>
      </c>
      <c r="I5532">
        <v>7701</v>
      </c>
      <c r="J5532" s="8">
        <v>421.89</v>
      </c>
      <c r="K5532" s="8">
        <v>364.69</v>
      </c>
      <c r="L5532" s="8">
        <v>3248974.89</v>
      </c>
      <c r="M5532" s="8">
        <v>2808477.69</v>
      </c>
      <c r="N5532" s="8">
        <v>440497.2</v>
      </c>
    </row>
    <row r="5533" spans="1:14" x14ac:dyDescent="0.25">
      <c r="A5533" t="s">
        <v>12</v>
      </c>
      <c r="B5533" t="s">
        <v>67</v>
      </c>
      <c r="C5533" t="s">
        <v>31</v>
      </c>
      <c r="D5533" t="s">
        <v>3</v>
      </c>
      <c r="E5533" t="s">
        <v>23</v>
      </c>
      <c r="F5533" s="5">
        <v>42583</v>
      </c>
      <c r="G5533">
        <v>734843146</v>
      </c>
      <c r="H5533" s="5">
        <v>42599</v>
      </c>
      <c r="I5533">
        <v>5272</v>
      </c>
      <c r="J5533" s="8">
        <v>437.2</v>
      </c>
      <c r="K5533" s="8">
        <v>263.33</v>
      </c>
      <c r="L5533" s="8">
        <v>2304918.4</v>
      </c>
      <c r="M5533" s="8">
        <v>1388275.76</v>
      </c>
      <c r="N5533" s="8">
        <v>916642.64</v>
      </c>
    </row>
    <row r="5534" spans="1:14" x14ac:dyDescent="0.25">
      <c r="A5534" t="s">
        <v>9</v>
      </c>
      <c r="B5534" t="s">
        <v>148</v>
      </c>
      <c r="C5534" t="s">
        <v>57</v>
      </c>
      <c r="D5534" t="s">
        <v>3</v>
      </c>
      <c r="E5534" t="s">
        <v>15</v>
      </c>
      <c r="F5534" s="5">
        <v>42457</v>
      </c>
      <c r="G5534">
        <v>810752236</v>
      </c>
      <c r="H5534" s="5">
        <v>42494</v>
      </c>
      <c r="I5534">
        <v>8458</v>
      </c>
      <c r="J5534" s="8">
        <v>154.06</v>
      </c>
      <c r="K5534" s="8">
        <v>90.93</v>
      </c>
      <c r="L5534" s="8">
        <v>1303039.48</v>
      </c>
      <c r="M5534" s="8">
        <v>769085.94</v>
      </c>
      <c r="N5534" s="8">
        <v>533953.54</v>
      </c>
    </row>
    <row r="5535" spans="1:14" x14ac:dyDescent="0.25">
      <c r="A5535" t="s">
        <v>9</v>
      </c>
      <c r="B5535" t="s">
        <v>167</v>
      </c>
      <c r="C5535" t="s">
        <v>29</v>
      </c>
      <c r="D5535" t="s">
        <v>7</v>
      </c>
      <c r="E5535" t="s">
        <v>8</v>
      </c>
      <c r="F5535" s="5">
        <v>44385</v>
      </c>
      <c r="G5535">
        <v>886620128</v>
      </c>
      <c r="H5535" s="5">
        <v>44402</v>
      </c>
      <c r="I5535">
        <v>9453</v>
      </c>
      <c r="J5535" s="8">
        <v>651.21</v>
      </c>
      <c r="K5535" s="8">
        <v>524.96</v>
      </c>
      <c r="L5535" s="8">
        <v>6155888.1299999999</v>
      </c>
      <c r="M5535" s="8">
        <v>4962446.88</v>
      </c>
      <c r="N5535" s="8">
        <v>1193441.25</v>
      </c>
    </row>
    <row r="5536" spans="1:14" x14ac:dyDescent="0.25">
      <c r="A5536" t="s">
        <v>9</v>
      </c>
      <c r="B5536" t="s">
        <v>136</v>
      </c>
      <c r="C5536" t="s">
        <v>36</v>
      </c>
      <c r="D5536" t="s">
        <v>3</v>
      </c>
      <c r="E5536" t="s">
        <v>4</v>
      </c>
      <c r="F5536" s="5">
        <v>44450</v>
      </c>
      <c r="G5536">
        <v>804683148</v>
      </c>
      <c r="H5536" s="5">
        <v>44458</v>
      </c>
      <c r="I5536">
        <v>2480</v>
      </c>
      <c r="J5536" s="8">
        <v>421.89</v>
      </c>
      <c r="K5536" s="8">
        <v>364.69</v>
      </c>
      <c r="L5536" s="8">
        <v>1046287.2</v>
      </c>
      <c r="M5536" s="8">
        <v>904431.2</v>
      </c>
      <c r="N5536" s="8">
        <v>141856</v>
      </c>
    </row>
    <row r="5537" spans="1:14" x14ac:dyDescent="0.25">
      <c r="A5537" t="s">
        <v>20</v>
      </c>
      <c r="B5537" t="s">
        <v>81</v>
      </c>
      <c r="C5537" t="s">
        <v>65</v>
      </c>
      <c r="D5537" t="s">
        <v>3</v>
      </c>
      <c r="E5537" t="s">
        <v>15</v>
      </c>
      <c r="F5537" s="5">
        <v>42279</v>
      </c>
      <c r="G5537">
        <v>477490127</v>
      </c>
      <c r="H5537" s="5">
        <v>42280</v>
      </c>
      <c r="I5537">
        <v>8794</v>
      </c>
      <c r="J5537" s="8">
        <v>668.27</v>
      </c>
      <c r="K5537" s="8">
        <v>502.54</v>
      </c>
      <c r="L5537" s="8">
        <v>5876766.3799999999</v>
      </c>
      <c r="M5537" s="8">
        <v>4419336.76</v>
      </c>
      <c r="N5537" s="8">
        <v>1457429.62</v>
      </c>
    </row>
    <row r="5538" spans="1:14" x14ac:dyDescent="0.25">
      <c r="A5538" t="s">
        <v>20</v>
      </c>
      <c r="B5538" t="s">
        <v>120</v>
      </c>
      <c r="C5538" t="s">
        <v>6</v>
      </c>
      <c r="D5538" t="s">
        <v>3</v>
      </c>
      <c r="E5538" t="s">
        <v>23</v>
      </c>
      <c r="F5538" s="5">
        <v>42432</v>
      </c>
      <c r="G5538">
        <v>337902390</v>
      </c>
      <c r="H5538" s="5">
        <v>42481</v>
      </c>
      <c r="I5538">
        <v>1681</v>
      </c>
      <c r="J5538" s="8">
        <v>152.58000000000001</v>
      </c>
      <c r="K5538" s="8">
        <v>97.44</v>
      </c>
      <c r="L5538" s="8">
        <v>256486.98</v>
      </c>
      <c r="M5538" s="8">
        <v>163796.64000000001</v>
      </c>
      <c r="N5538" s="8">
        <v>92690.34</v>
      </c>
    </row>
    <row r="5539" spans="1:14" x14ac:dyDescent="0.25">
      <c r="A5539" t="s">
        <v>9</v>
      </c>
      <c r="B5539" t="s">
        <v>66</v>
      </c>
      <c r="C5539" t="s">
        <v>14</v>
      </c>
      <c r="D5539" t="s">
        <v>7</v>
      </c>
      <c r="E5539" t="s">
        <v>4</v>
      </c>
      <c r="F5539" s="5">
        <v>44661</v>
      </c>
      <c r="G5539">
        <v>889093768</v>
      </c>
      <c r="H5539" s="5">
        <v>44701</v>
      </c>
      <c r="I5539">
        <v>1458</v>
      </c>
      <c r="J5539" s="8">
        <v>205.7</v>
      </c>
      <c r="K5539" s="8">
        <v>117.11</v>
      </c>
      <c r="L5539" s="8">
        <v>299910.59999999998</v>
      </c>
      <c r="M5539" s="8">
        <v>170746.38</v>
      </c>
      <c r="N5539" s="8">
        <v>129164.22</v>
      </c>
    </row>
    <row r="5540" spans="1:14" x14ac:dyDescent="0.25">
      <c r="A5540" t="s">
        <v>9</v>
      </c>
      <c r="B5540" t="s">
        <v>98</v>
      </c>
      <c r="C5540" t="s">
        <v>14</v>
      </c>
      <c r="D5540" t="s">
        <v>3</v>
      </c>
      <c r="E5540" t="s">
        <v>8</v>
      </c>
      <c r="F5540" s="5">
        <v>44414</v>
      </c>
      <c r="G5540">
        <v>454550588</v>
      </c>
      <c r="H5540" s="5">
        <v>44445</v>
      </c>
      <c r="I5540">
        <v>475</v>
      </c>
      <c r="J5540" s="8">
        <v>205.7</v>
      </c>
      <c r="K5540" s="8">
        <v>117.11</v>
      </c>
      <c r="L5540" s="8">
        <v>97707.5</v>
      </c>
      <c r="M5540" s="8">
        <v>55627.25</v>
      </c>
      <c r="N5540" s="8">
        <v>42080.25</v>
      </c>
    </row>
    <row r="5541" spans="1:14" x14ac:dyDescent="0.25">
      <c r="A5541" t="s">
        <v>12</v>
      </c>
      <c r="B5541" t="s">
        <v>132</v>
      </c>
      <c r="C5541" t="s">
        <v>22</v>
      </c>
      <c r="D5541" t="s">
        <v>7</v>
      </c>
      <c r="E5541" t="s">
        <v>23</v>
      </c>
      <c r="F5541" s="5">
        <v>42301</v>
      </c>
      <c r="G5541">
        <v>128071677</v>
      </c>
      <c r="H5541" s="5">
        <v>42315</v>
      </c>
      <c r="I5541">
        <v>8110</v>
      </c>
      <c r="J5541" s="8">
        <v>109.28</v>
      </c>
      <c r="K5541" s="8">
        <v>35.840000000000003</v>
      </c>
      <c r="L5541" s="8">
        <v>886260.8</v>
      </c>
      <c r="M5541" s="8">
        <v>290662.40000000002</v>
      </c>
      <c r="N5541" s="8">
        <v>595598.4</v>
      </c>
    </row>
    <row r="5542" spans="1:14" x14ac:dyDescent="0.25">
      <c r="A5542" t="s">
        <v>12</v>
      </c>
      <c r="B5542" t="s">
        <v>13</v>
      </c>
      <c r="C5542" t="s">
        <v>19</v>
      </c>
      <c r="D5542" t="s">
        <v>3</v>
      </c>
      <c r="E5542" t="s">
        <v>4</v>
      </c>
      <c r="F5542" s="5">
        <v>43860</v>
      </c>
      <c r="G5542">
        <v>623768365</v>
      </c>
      <c r="H5542" s="5">
        <v>43906</v>
      </c>
      <c r="I5542">
        <v>5776</v>
      </c>
      <c r="J5542" s="8">
        <v>81.73</v>
      </c>
      <c r="K5542" s="8">
        <v>56.67</v>
      </c>
      <c r="L5542" s="8">
        <v>472072.48</v>
      </c>
      <c r="M5542" s="8">
        <v>327325.92</v>
      </c>
      <c r="N5542" s="8">
        <v>144746.56</v>
      </c>
    </row>
    <row r="5543" spans="1:14" x14ac:dyDescent="0.25">
      <c r="A5543" t="s">
        <v>9</v>
      </c>
      <c r="B5543" t="s">
        <v>37</v>
      </c>
      <c r="C5543" t="s">
        <v>29</v>
      </c>
      <c r="D5543" t="s">
        <v>3</v>
      </c>
      <c r="E5543" t="s">
        <v>15</v>
      </c>
      <c r="F5543" s="5">
        <v>42784</v>
      </c>
      <c r="G5543">
        <v>926064479</v>
      </c>
      <c r="H5543" s="5">
        <v>42804</v>
      </c>
      <c r="I5543">
        <v>1913</v>
      </c>
      <c r="J5543" s="8">
        <v>651.21</v>
      </c>
      <c r="K5543" s="8">
        <v>524.96</v>
      </c>
      <c r="L5543" s="8">
        <v>1245764.73</v>
      </c>
      <c r="M5543" s="8">
        <v>1004248.48</v>
      </c>
      <c r="N5543" s="8">
        <v>241516.25</v>
      </c>
    </row>
    <row r="5544" spans="1:14" x14ac:dyDescent="0.25">
      <c r="A5544" t="s">
        <v>9</v>
      </c>
      <c r="B5544" t="s">
        <v>121</v>
      </c>
      <c r="C5544" t="s">
        <v>19</v>
      </c>
      <c r="D5544" t="s">
        <v>3</v>
      </c>
      <c r="E5544" t="s">
        <v>23</v>
      </c>
      <c r="F5544" s="5">
        <v>44893</v>
      </c>
      <c r="G5544">
        <v>539696347</v>
      </c>
      <c r="H5544" s="5">
        <v>44572</v>
      </c>
      <c r="I5544">
        <v>6997</v>
      </c>
      <c r="J5544" s="8">
        <v>81.73</v>
      </c>
      <c r="K5544" s="8">
        <v>56.67</v>
      </c>
      <c r="L5544" s="8">
        <v>571864.81000000006</v>
      </c>
      <c r="M5544" s="8">
        <v>396519.99</v>
      </c>
      <c r="N5544" s="8">
        <v>175344.82</v>
      </c>
    </row>
    <row r="5545" spans="1:14" x14ac:dyDescent="0.25">
      <c r="A5545" t="s">
        <v>20</v>
      </c>
      <c r="B5545" t="s">
        <v>71</v>
      </c>
      <c r="C5545" t="s">
        <v>65</v>
      </c>
      <c r="D5545" t="s">
        <v>7</v>
      </c>
      <c r="E5545" t="s">
        <v>15</v>
      </c>
      <c r="F5545" s="5">
        <v>42387</v>
      </c>
      <c r="G5545">
        <v>839712798</v>
      </c>
      <c r="H5545" s="5">
        <v>42400</v>
      </c>
      <c r="I5545">
        <v>8532</v>
      </c>
      <c r="J5545" s="8">
        <v>668.27</v>
      </c>
      <c r="K5545" s="8">
        <v>502.54</v>
      </c>
      <c r="L5545" s="8">
        <v>5701679.6399999997</v>
      </c>
      <c r="M5545" s="8">
        <v>4287671.28</v>
      </c>
      <c r="N5545" s="8">
        <v>1414008.36</v>
      </c>
    </row>
    <row r="5546" spans="1:14" x14ac:dyDescent="0.25">
      <c r="A5546" t="s">
        <v>12</v>
      </c>
      <c r="B5546" t="s">
        <v>162</v>
      </c>
      <c r="C5546" t="s">
        <v>11</v>
      </c>
      <c r="D5546" t="s">
        <v>7</v>
      </c>
      <c r="E5546" t="s">
        <v>8</v>
      </c>
      <c r="F5546" s="5">
        <v>44865</v>
      </c>
      <c r="G5546">
        <v>121475160</v>
      </c>
      <c r="H5546" s="5">
        <v>44903</v>
      </c>
      <c r="I5546">
        <v>6054</v>
      </c>
      <c r="J5546" s="8">
        <v>47.45</v>
      </c>
      <c r="K5546" s="8">
        <v>31.79</v>
      </c>
      <c r="L5546" s="8">
        <v>287262.3</v>
      </c>
      <c r="M5546" s="8">
        <v>192456.66</v>
      </c>
      <c r="N5546" s="8">
        <v>94805.64</v>
      </c>
    </row>
    <row r="5547" spans="1:14" x14ac:dyDescent="0.25">
      <c r="A5547" t="s">
        <v>0</v>
      </c>
      <c r="B5547" t="s">
        <v>144</v>
      </c>
      <c r="C5547" t="s">
        <v>22</v>
      </c>
      <c r="D5547" t="s">
        <v>3</v>
      </c>
      <c r="E5547" t="s">
        <v>23</v>
      </c>
      <c r="F5547" s="5">
        <v>42461</v>
      </c>
      <c r="G5547">
        <v>350657260</v>
      </c>
      <c r="H5547" s="5">
        <v>42475</v>
      </c>
      <c r="I5547">
        <v>6130</v>
      </c>
      <c r="J5547" s="8">
        <v>109.28</v>
      </c>
      <c r="K5547" s="8">
        <v>35.840000000000003</v>
      </c>
      <c r="L5547" s="8">
        <v>669886.4</v>
      </c>
      <c r="M5547" s="8">
        <v>219699.20000000001</v>
      </c>
      <c r="N5547" s="8">
        <v>450187.2</v>
      </c>
    </row>
    <row r="5548" spans="1:14" x14ac:dyDescent="0.25">
      <c r="A5548" t="s">
        <v>9</v>
      </c>
      <c r="B5548" t="s">
        <v>177</v>
      </c>
      <c r="C5548" t="s">
        <v>45</v>
      </c>
      <c r="D5548" t="s">
        <v>7</v>
      </c>
      <c r="E5548" t="s">
        <v>8</v>
      </c>
      <c r="F5548" s="5">
        <v>42550</v>
      </c>
      <c r="G5548">
        <v>413245427</v>
      </c>
      <c r="H5548" s="5">
        <v>42553</v>
      </c>
      <c r="I5548">
        <v>7360</v>
      </c>
      <c r="J5548" s="8">
        <v>9.33</v>
      </c>
      <c r="K5548" s="8">
        <v>6.92</v>
      </c>
      <c r="L5548" s="8">
        <v>68668.800000000003</v>
      </c>
      <c r="M5548" s="8">
        <v>50931.199999999997</v>
      </c>
      <c r="N5548" s="8">
        <v>17737.599999999999</v>
      </c>
    </row>
    <row r="5549" spans="1:14" x14ac:dyDescent="0.25">
      <c r="A5549" t="s">
        <v>9</v>
      </c>
      <c r="B5549" t="s">
        <v>202</v>
      </c>
      <c r="C5549" t="s">
        <v>65</v>
      </c>
      <c r="D5549" t="s">
        <v>7</v>
      </c>
      <c r="E5549" t="s">
        <v>4</v>
      </c>
      <c r="F5549" s="5">
        <v>42280</v>
      </c>
      <c r="G5549">
        <v>165538489</v>
      </c>
      <c r="H5549" s="5">
        <v>42285</v>
      </c>
      <c r="I5549">
        <v>5372</v>
      </c>
      <c r="J5549" s="8">
        <v>668.27</v>
      </c>
      <c r="K5549" s="8">
        <v>502.54</v>
      </c>
      <c r="L5549" s="8">
        <v>3589946.44</v>
      </c>
      <c r="M5549" s="8">
        <v>2699644.88</v>
      </c>
      <c r="N5549" s="8">
        <v>890301.56</v>
      </c>
    </row>
    <row r="5550" spans="1:14" x14ac:dyDescent="0.25">
      <c r="A5550" t="s">
        <v>9</v>
      </c>
      <c r="B5550" t="s">
        <v>66</v>
      </c>
      <c r="C5550" t="s">
        <v>11</v>
      </c>
      <c r="D5550" t="s">
        <v>3</v>
      </c>
      <c r="E5550" t="s">
        <v>23</v>
      </c>
      <c r="F5550" s="5">
        <v>44457</v>
      </c>
      <c r="G5550">
        <v>884147775</v>
      </c>
      <c r="H5550" s="5">
        <v>44488</v>
      </c>
      <c r="I5550">
        <v>7829</v>
      </c>
      <c r="J5550" s="8">
        <v>47.45</v>
      </c>
      <c r="K5550" s="8">
        <v>31.79</v>
      </c>
      <c r="L5550" s="8">
        <v>371486.05</v>
      </c>
      <c r="M5550" s="8">
        <v>248883.91</v>
      </c>
      <c r="N5550" s="8">
        <v>122602.14</v>
      </c>
    </row>
    <row r="5551" spans="1:14" x14ac:dyDescent="0.25">
      <c r="A5551" t="s">
        <v>9</v>
      </c>
      <c r="B5551" t="s">
        <v>51</v>
      </c>
      <c r="C5551" t="s">
        <v>31</v>
      </c>
      <c r="D5551" t="s">
        <v>3</v>
      </c>
      <c r="E5551" t="s">
        <v>8</v>
      </c>
      <c r="F5551" s="5">
        <v>43275</v>
      </c>
      <c r="G5551">
        <v>315997111</v>
      </c>
      <c r="H5551" s="5">
        <v>43306</v>
      </c>
      <c r="I5551">
        <v>9422</v>
      </c>
      <c r="J5551" s="8">
        <v>437.2</v>
      </c>
      <c r="K5551" s="8">
        <v>263.33</v>
      </c>
      <c r="L5551" s="8">
        <v>4119298.4</v>
      </c>
      <c r="M5551" s="8">
        <v>2481095.2599999998</v>
      </c>
      <c r="N5551" s="8">
        <v>1638203.14</v>
      </c>
    </row>
    <row r="5552" spans="1:14" x14ac:dyDescent="0.25">
      <c r="A5552" t="s">
        <v>9</v>
      </c>
      <c r="B5552" t="s">
        <v>177</v>
      </c>
      <c r="C5552" t="s">
        <v>31</v>
      </c>
      <c r="D5552" t="s">
        <v>3</v>
      </c>
      <c r="E5552" t="s">
        <v>8</v>
      </c>
      <c r="F5552" s="5">
        <v>44012</v>
      </c>
      <c r="G5552">
        <v>328322827</v>
      </c>
      <c r="H5552" s="5">
        <v>44031</v>
      </c>
      <c r="I5552">
        <v>6876</v>
      </c>
      <c r="J5552" s="8">
        <v>437.2</v>
      </c>
      <c r="K5552" s="8">
        <v>263.33</v>
      </c>
      <c r="L5552" s="8">
        <v>3006187.2</v>
      </c>
      <c r="M5552" s="8">
        <v>1810657.08</v>
      </c>
      <c r="N5552" s="8">
        <v>1195530.1200000001</v>
      </c>
    </row>
    <row r="5553" spans="1:14" x14ac:dyDescent="0.25">
      <c r="A5553" t="s">
        <v>9</v>
      </c>
      <c r="B5553" t="s">
        <v>173</v>
      </c>
      <c r="C5553" t="s">
        <v>6</v>
      </c>
      <c r="D5553" t="s">
        <v>3</v>
      </c>
      <c r="E5553" t="s">
        <v>23</v>
      </c>
      <c r="F5553" s="5">
        <v>43181</v>
      </c>
      <c r="G5553">
        <v>158673751</v>
      </c>
      <c r="H5553" s="5">
        <v>43230</v>
      </c>
      <c r="I5553">
        <v>3944</v>
      </c>
      <c r="J5553" s="8">
        <v>152.58000000000001</v>
      </c>
      <c r="K5553" s="8">
        <v>97.44</v>
      </c>
      <c r="L5553" s="8">
        <v>601775.52</v>
      </c>
      <c r="M5553" s="8">
        <v>384303.35999999999</v>
      </c>
      <c r="N5553" s="8">
        <v>217472.16</v>
      </c>
    </row>
    <row r="5554" spans="1:14" x14ac:dyDescent="0.25">
      <c r="A5554" t="s">
        <v>9</v>
      </c>
      <c r="B5554" t="s">
        <v>167</v>
      </c>
      <c r="C5554" t="s">
        <v>6</v>
      </c>
      <c r="D5554" t="s">
        <v>7</v>
      </c>
      <c r="E5554" t="s">
        <v>15</v>
      </c>
      <c r="F5554" s="5">
        <v>43107</v>
      </c>
      <c r="G5554">
        <v>464911210</v>
      </c>
      <c r="H5554" s="5">
        <v>43141</v>
      </c>
      <c r="I5554">
        <v>6413</v>
      </c>
      <c r="J5554" s="8">
        <v>152.58000000000001</v>
      </c>
      <c r="K5554" s="8">
        <v>97.44</v>
      </c>
      <c r="L5554" s="8">
        <v>978495.54</v>
      </c>
      <c r="M5554" s="8">
        <v>624882.72</v>
      </c>
      <c r="N5554" s="8">
        <v>353612.82</v>
      </c>
    </row>
    <row r="5555" spans="1:14" x14ac:dyDescent="0.25">
      <c r="A5555" t="s">
        <v>12</v>
      </c>
      <c r="B5555" t="s">
        <v>67</v>
      </c>
      <c r="C5555" t="s">
        <v>2</v>
      </c>
      <c r="D5555" t="s">
        <v>3</v>
      </c>
      <c r="E5555" t="s">
        <v>15</v>
      </c>
      <c r="F5555" s="5">
        <v>44237</v>
      </c>
      <c r="G5555">
        <v>175209033</v>
      </c>
      <c r="H5555" s="5">
        <v>44265</v>
      </c>
      <c r="I5555">
        <v>7101</v>
      </c>
      <c r="J5555" s="8">
        <v>255.28</v>
      </c>
      <c r="K5555" s="8">
        <v>159.41999999999999</v>
      </c>
      <c r="L5555" s="8">
        <v>1812743.28</v>
      </c>
      <c r="M5555" s="8">
        <v>1132041.42</v>
      </c>
      <c r="N5555" s="8">
        <v>680701.86</v>
      </c>
    </row>
    <row r="5556" spans="1:14" x14ac:dyDescent="0.25">
      <c r="A5556" t="s">
        <v>17</v>
      </c>
      <c r="B5556" t="s">
        <v>18</v>
      </c>
      <c r="C5556" t="s">
        <v>65</v>
      </c>
      <c r="D5556" t="s">
        <v>3</v>
      </c>
      <c r="E5556" t="s">
        <v>15</v>
      </c>
      <c r="F5556" s="5">
        <v>43594</v>
      </c>
      <c r="G5556">
        <v>538053548</v>
      </c>
      <c r="H5556" s="5">
        <v>43643</v>
      </c>
      <c r="I5556">
        <v>856</v>
      </c>
      <c r="J5556" s="8">
        <v>668.27</v>
      </c>
      <c r="K5556" s="8">
        <v>502.54</v>
      </c>
      <c r="L5556" s="8">
        <v>572039.12</v>
      </c>
      <c r="M5556" s="8">
        <v>430174.24</v>
      </c>
      <c r="N5556" s="8">
        <v>141864.88</v>
      </c>
    </row>
    <row r="5557" spans="1:14" x14ac:dyDescent="0.25">
      <c r="A5557" t="s">
        <v>9</v>
      </c>
      <c r="B5557" t="s">
        <v>152</v>
      </c>
      <c r="C5557" t="s">
        <v>19</v>
      </c>
      <c r="D5557" t="s">
        <v>3</v>
      </c>
      <c r="E5557" t="s">
        <v>23</v>
      </c>
      <c r="F5557" s="5">
        <v>44830</v>
      </c>
      <c r="G5557">
        <v>172243583</v>
      </c>
      <c r="H5557" s="5">
        <v>44831</v>
      </c>
      <c r="I5557">
        <v>9559</v>
      </c>
      <c r="J5557" s="8">
        <v>81.73</v>
      </c>
      <c r="K5557" s="8">
        <v>56.67</v>
      </c>
      <c r="L5557" s="8">
        <v>781257.07</v>
      </c>
      <c r="M5557" s="8">
        <v>541708.53</v>
      </c>
      <c r="N5557" s="8">
        <v>239548.54</v>
      </c>
    </row>
    <row r="5558" spans="1:14" x14ac:dyDescent="0.25">
      <c r="A5558" t="s">
        <v>0</v>
      </c>
      <c r="B5558" t="s">
        <v>147</v>
      </c>
      <c r="C5558" t="s">
        <v>2</v>
      </c>
      <c r="D5558" t="s">
        <v>7</v>
      </c>
      <c r="E5558" t="s">
        <v>23</v>
      </c>
      <c r="F5558" s="5">
        <v>42748</v>
      </c>
      <c r="G5558">
        <v>916890466</v>
      </c>
      <c r="H5558" s="5">
        <v>42751</v>
      </c>
      <c r="I5558">
        <v>7119</v>
      </c>
      <c r="J5558" s="8">
        <v>255.28</v>
      </c>
      <c r="K5558" s="8">
        <v>159.41999999999999</v>
      </c>
      <c r="L5558" s="8">
        <v>1817338.32</v>
      </c>
      <c r="M5558" s="8">
        <v>1134910.98</v>
      </c>
      <c r="N5558" s="8">
        <v>682427.34</v>
      </c>
    </row>
    <row r="5559" spans="1:14" x14ac:dyDescent="0.25">
      <c r="A5559" t="s">
        <v>12</v>
      </c>
      <c r="B5559" t="s">
        <v>190</v>
      </c>
      <c r="C5559" t="s">
        <v>29</v>
      </c>
      <c r="D5559" t="s">
        <v>3</v>
      </c>
      <c r="E5559" t="s">
        <v>4</v>
      </c>
      <c r="F5559" s="5">
        <v>43469</v>
      </c>
      <c r="G5559">
        <v>181418025</v>
      </c>
      <c r="H5559" s="5">
        <v>43482</v>
      </c>
      <c r="I5559">
        <v>4480</v>
      </c>
      <c r="J5559" s="8">
        <v>651.21</v>
      </c>
      <c r="K5559" s="8">
        <v>524.96</v>
      </c>
      <c r="L5559" s="8">
        <v>2917420.8</v>
      </c>
      <c r="M5559" s="8">
        <v>2351820.7999999998</v>
      </c>
      <c r="N5559" s="8">
        <v>565600</v>
      </c>
    </row>
    <row r="5560" spans="1:14" x14ac:dyDescent="0.25">
      <c r="A5560" t="s">
        <v>9</v>
      </c>
      <c r="B5560" t="s">
        <v>92</v>
      </c>
      <c r="C5560" t="s">
        <v>11</v>
      </c>
      <c r="D5560" t="s">
        <v>3</v>
      </c>
      <c r="E5560" t="s">
        <v>8</v>
      </c>
      <c r="F5560" s="5">
        <v>44846</v>
      </c>
      <c r="G5560">
        <v>395562589</v>
      </c>
      <c r="H5560" s="5">
        <v>44896</v>
      </c>
      <c r="I5560">
        <v>4615</v>
      </c>
      <c r="J5560" s="8">
        <v>47.45</v>
      </c>
      <c r="K5560" s="8">
        <v>31.79</v>
      </c>
      <c r="L5560" s="8">
        <v>218981.75</v>
      </c>
      <c r="M5560" s="8">
        <v>146710.85</v>
      </c>
      <c r="N5560" s="8">
        <v>72270.899999999994</v>
      </c>
    </row>
    <row r="5561" spans="1:14" x14ac:dyDescent="0.25">
      <c r="A5561" t="s">
        <v>9</v>
      </c>
      <c r="B5561" t="s">
        <v>167</v>
      </c>
      <c r="C5561" t="s">
        <v>2</v>
      </c>
      <c r="D5561" t="s">
        <v>7</v>
      </c>
      <c r="E5561" t="s">
        <v>23</v>
      </c>
      <c r="F5561" s="5">
        <v>43891</v>
      </c>
      <c r="G5561">
        <v>459372985</v>
      </c>
      <c r="H5561" s="5">
        <v>43912</v>
      </c>
      <c r="I5561">
        <v>7529</v>
      </c>
      <c r="J5561" s="8">
        <v>255.28</v>
      </c>
      <c r="K5561" s="8">
        <v>159.41999999999999</v>
      </c>
      <c r="L5561" s="8">
        <v>1922003.12</v>
      </c>
      <c r="M5561" s="8">
        <v>1200273.18</v>
      </c>
      <c r="N5561" s="8">
        <v>721729.94</v>
      </c>
    </row>
    <row r="5562" spans="1:14" x14ac:dyDescent="0.25">
      <c r="A5562" t="s">
        <v>9</v>
      </c>
      <c r="B5562" t="s">
        <v>118</v>
      </c>
      <c r="C5562" t="s">
        <v>36</v>
      </c>
      <c r="D5562" t="s">
        <v>3</v>
      </c>
      <c r="E5562" t="s">
        <v>15</v>
      </c>
      <c r="F5562" s="5">
        <v>44007</v>
      </c>
      <c r="G5562">
        <v>693210542</v>
      </c>
      <c r="H5562" s="5">
        <v>44056</v>
      </c>
      <c r="I5562">
        <v>5259</v>
      </c>
      <c r="J5562" s="8">
        <v>421.89</v>
      </c>
      <c r="K5562" s="8">
        <v>364.69</v>
      </c>
      <c r="L5562" s="8">
        <v>2218719.5099999998</v>
      </c>
      <c r="M5562" s="8">
        <v>1917904.71</v>
      </c>
      <c r="N5562" s="8">
        <v>300814.8</v>
      </c>
    </row>
    <row r="5563" spans="1:14" x14ac:dyDescent="0.25">
      <c r="A5563" t="s">
        <v>12</v>
      </c>
      <c r="B5563" t="s">
        <v>62</v>
      </c>
      <c r="C5563" t="s">
        <v>19</v>
      </c>
      <c r="D5563" t="s">
        <v>7</v>
      </c>
      <c r="E5563" t="s">
        <v>15</v>
      </c>
      <c r="F5563" s="5">
        <v>44524</v>
      </c>
      <c r="G5563">
        <v>587749087</v>
      </c>
      <c r="H5563" s="5">
        <v>44203</v>
      </c>
      <c r="I5563">
        <v>6871</v>
      </c>
      <c r="J5563" s="8">
        <v>81.73</v>
      </c>
      <c r="K5563" s="8">
        <v>56.67</v>
      </c>
      <c r="L5563" s="8">
        <v>561566.82999999996</v>
      </c>
      <c r="M5563" s="8">
        <v>389379.57</v>
      </c>
      <c r="N5563" s="8">
        <v>172187.26</v>
      </c>
    </row>
    <row r="5564" spans="1:14" x14ac:dyDescent="0.25">
      <c r="A5564" t="s">
        <v>9</v>
      </c>
      <c r="B5564" t="s">
        <v>161</v>
      </c>
      <c r="C5564" t="s">
        <v>45</v>
      </c>
      <c r="D5564" t="s">
        <v>7</v>
      </c>
      <c r="E5564" t="s">
        <v>15</v>
      </c>
      <c r="F5564" s="5">
        <v>44430</v>
      </c>
      <c r="G5564">
        <v>153974950</v>
      </c>
      <c r="H5564" s="5">
        <v>44459</v>
      </c>
      <c r="I5564">
        <v>3464</v>
      </c>
      <c r="J5564" s="8">
        <v>9.33</v>
      </c>
      <c r="K5564" s="8">
        <v>6.92</v>
      </c>
      <c r="L5564" s="8">
        <v>32319.119999999999</v>
      </c>
      <c r="M5564" s="8">
        <v>23970.880000000001</v>
      </c>
      <c r="N5564" s="8">
        <v>8348.24</v>
      </c>
    </row>
    <row r="5565" spans="1:14" x14ac:dyDescent="0.25">
      <c r="A5565" t="s">
        <v>9</v>
      </c>
      <c r="B5565" t="s">
        <v>175</v>
      </c>
      <c r="C5565" t="s">
        <v>57</v>
      </c>
      <c r="D5565" t="s">
        <v>3</v>
      </c>
      <c r="E5565" t="s">
        <v>15</v>
      </c>
      <c r="F5565" s="5">
        <v>44643</v>
      </c>
      <c r="G5565">
        <v>373186957</v>
      </c>
      <c r="H5565" s="5">
        <v>44658</v>
      </c>
      <c r="I5565">
        <v>3169</v>
      </c>
      <c r="J5565" s="8">
        <v>154.06</v>
      </c>
      <c r="K5565" s="8">
        <v>90.93</v>
      </c>
      <c r="L5565" s="8">
        <v>488216.14</v>
      </c>
      <c r="M5565" s="8">
        <v>288157.17</v>
      </c>
      <c r="N5565" s="8">
        <v>200058.97</v>
      </c>
    </row>
    <row r="5566" spans="1:14" x14ac:dyDescent="0.25">
      <c r="A5566" t="s">
        <v>20</v>
      </c>
      <c r="B5566" t="s">
        <v>21</v>
      </c>
      <c r="C5566" t="s">
        <v>19</v>
      </c>
      <c r="D5566" t="s">
        <v>7</v>
      </c>
      <c r="E5566" t="s">
        <v>4</v>
      </c>
      <c r="F5566" s="5">
        <v>43390</v>
      </c>
      <c r="G5566">
        <v>946996438</v>
      </c>
      <c r="H5566" s="5">
        <v>43417</v>
      </c>
      <c r="I5566">
        <v>6145</v>
      </c>
      <c r="J5566" s="8">
        <v>81.73</v>
      </c>
      <c r="K5566" s="8">
        <v>56.67</v>
      </c>
      <c r="L5566" s="8">
        <v>502230.85</v>
      </c>
      <c r="M5566" s="8">
        <v>348237.15</v>
      </c>
      <c r="N5566" s="8">
        <v>153993.70000000001</v>
      </c>
    </row>
    <row r="5567" spans="1:14" x14ac:dyDescent="0.25">
      <c r="A5567" t="s">
        <v>9</v>
      </c>
      <c r="B5567" t="s">
        <v>203</v>
      </c>
      <c r="C5567" t="s">
        <v>6</v>
      </c>
      <c r="D5567" t="s">
        <v>3</v>
      </c>
      <c r="E5567" t="s">
        <v>23</v>
      </c>
      <c r="F5567" s="5">
        <v>43330</v>
      </c>
      <c r="G5567">
        <v>747327220</v>
      </c>
      <c r="H5567" s="5">
        <v>43358</v>
      </c>
      <c r="I5567">
        <v>9587</v>
      </c>
      <c r="J5567" s="8">
        <v>152.58000000000001</v>
      </c>
      <c r="K5567" s="8">
        <v>97.44</v>
      </c>
      <c r="L5567" s="8">
        <v>1462784.46</v>
      </c>
      <c r="M5567" s="8">
        <v>934157.28</v>
      </c>
      <c r="N5567" s="8">
        <v>528627.18000000005</v>
      </c>
    </row>
    <row r="5568" spans="1:14" x14ac:dyDescent="0.25">
      <c r="A5568" t="s">
        <v>9</v>
      </c>
      <c r="B5568" t="s">
        <v>170</v>
      </c>
      <c r="C5568" t="s">
        <v>65</v>
      </c>
      <c r="D5568" t="s">
        <v>7</v>
      </c>
      <c r="E5568" t="s">
        <v>23</v>
      </c>
      <c r="F5568" s="5">
        <v>42086</v>
      </c>
      <c r="G5568">
        <v>966415631</v>
      </c>
      <c r="H5568" s="5">
        <v>42131</v>
      </c>
      <c r="I5568">
        <v>2716</v>
      </c>
      <c r="J5568" s="8">
        <v>668.27</v>
      </c>
      <c r="K5568" s="8">
        <v>502.54</v>
      </c>
      <c r="L5568" s="8">
        <v>1815021.32</v>
      </c>
      <c r="M5568" s="8">
        <v>1364898.64</v>
      </c>
      <c r="N5568" s="8">
        <v>450122.68</v>
      </c>
    </row>
    <row r="5569" spans="1:14" x14ac:dyDescent="0.25">
      <c r="A5569" t="s">
        <v>9</v>
      </c>
      <c r="B5569" t="s">
        <v>24</v>
      </c>
      <c r="C5569" t="s">
        <v>22</v>
      </c>
      <c r="D5569" t="s">
        <v>3</v>
      </c>
      <c r="E5569" t="s">
        <v>4</v>
      </c>
      <c r="F5569" s="5">
        <v>44479</v>
      </c>
      <c r="G5569">
        <v>166810500</v>
      </c>
      <c r="H5569" s="5">
        <v>44521</v>
      </c>
      <c r="I5569">
        <v>1789</v>
      </c>
      <c r="J5569" s="8">
        <v>109.28</v>
      </c>
      <c r="K5569" s="8">
        <v>35.840000000000003</v>
      </c>
      <c r="L5569" s="8">
        <v>195501.92</v>
      </c>
      <c r="M5569" s="8">
        <v>64117.760000000002</v>
      </c>
      <c r="N5569" s="8">
        <v>131384.16</v>
      </c>
    </row>
    <row r="5570" spans="1:14" x14ac:dyDescent="0.25">
      <c r="A5570" t="s">
        <v>20</v>
      </c>
      <c r="B5570" t="s">
        <v>71</v>
      </c>
      <c r="C5570" t="s">
        <v>36</v>
      </c>
      <c r="D5570" t="s">
        <v>7</v>
      </c>
      <c r="E5570" t="s">
        <v>23</v>
      </c>
      <c r="F5570" s="5">
        <v>42255</v>
      </c>
      <c r="G5570">
        <v>131373155</v>
      </c>
      <c r="H5570" s="5">
        <v>42301</v>
      </c>
      <c r="I5570">
        <v>5091</v>
      </c>
      <c r="J5570" s="8">
        <v>421.89</v>
      </c>
      <c r="K5570" s="8">
        <v>364.69</v>
      </c>
      <c r="L5570" s="8">
        <v>2147841.9900000002</v>
      </c>
      <c r="M5570" s="8">
        <v>1856636.79</v>
      </c>
      <c r="N5570" s="8">
        <v>291205.2</v>
      </c>
    </row>
    <row r="5571" spans="1:14" x14ac:dyDescent="0.25">
      <c r="A5571" t="s">
        <v>9</v>
      </c>
      <c r="B5571" t="s">
        <v>153</v>
      </c>
      <c r="C5571" t="s">
        <v>57</v>
      </c>
      <c r="D5571" t="s">
        <v>3</v>
      </c>
      <c r="E5571" t="s">
        <v>15</v>
      </c>
      <c r="F5571" s="5">
        <v>44169</v>
      </c>
      <c r="G5571">
        <v>913277423</v>
      </c>
      <c r="H5571" s="5">
        <v>44193</v>
      </c>
      <c r="I5571">
        <v>7939</v>
      </c>
      <c r="J5571" s="8">
        <v>154.06</v>
      </c>
      <c r="K5571" s="8">
        <v>90.93</v>
      </c>
      <c r="L5571" s="8">
        <v>1223082.3400000001</v>
      </c>
      <c r="M5571" s="8">
        <v>721893.27</v>
      </c>
      <c r="N5571" s="8">
        <v>501189.07</v>
      </c>
    </row>
    <row r="5572" spans="1:14" x14ac:dyDescent="0.25">
      <c r="A5572" t="s">
        <v>9</v>
      </c>
      <c r="B5572" t="s">
        <v>141</v>
      </c>
      <c r="C5572" t="s">
        <v>19</v>
      </c>
      <c r="D5572" t="s">
        <v>7</v>
      </c>
      <c r="E5572" t="s">
        <v>4</v>
      </c>
      <c r="F5572" s="5">
        <v>43555</v>
      </c>
      <c r="G5572">
        <v>386009633</v>
      </c>
      <c r="H5572" s="5">
        <v>43560</v>
      </c>
      <c r="I5572">
        <v>7683</v>
      </c>
      <c r="J5572" s="8">
        <v>81.73</v>
      </c>
      <c r="K5572" s="8">
        <v>56.67</v>
      </c>
      <c r="L5572" s="8">
        <v>627931.59</v>
      </c>
      <c r="M5572" s="8">
        <v>435395.61</v>
      </c>
      <c r="N5572" s="8">
        <v>192535.98</v>
      </c>
    </row>
    <row r="5573" spans="1:14" x14ac:dyDescent="0.25">
      <c r="A5573" t="s">
        <v>9</v>
      </c>
      <c r="B5573" t="s">
        <v>173</v>
      </c>
      <c r="C5573" t="s">
        <v>19</v>
      </c>
      <c r="D5573" t="s">
        <v>7</v>
      </c>
      <c r="E5573" t="s">
        <v>23</v>
      </c>
      <c r="F5573" s="5">
        <v>42408</v>
      </c>
      <c r="G5573">
        <v>993368613</v>
      </c>
      <c r="H5573" s="5">
        <v>42416</v>
      </c>
      <c r="I5573">
        <v>8702</v>
      </c>
      <c r="J5573" s="8">
        <v>81.73</v>
      </c>
      <c r="K5573" s="8">
        <v>56.67</v>
      </c>
      <c r="L5573" s="8">
        <v>711214.46</v>
      </c>
      <c r="M5573" s="8">
        <v>493142.34</v>
      </c>
      <c r="N5573" s="8">
        <v>218072.12</v>
      </c>
    </row>
    <row r="5574" spans="1:14" x14ac:dyDescent="0.25">
      <c r="A5574" t="s">
        <v>9</v>
      </c>
      <c r="B5574" t="s">
        <v>186</v>
      </c>
      <c r="C5574" t="s">
        <v>29</v>
      </c>
      <c r="D5574" t="s">
        <v>7</v>
      </c>
      <c r="E5574" t="s">
        <v>23</v>
      </c>
      <c r="F5574" s="5">
        <v>43264</v>
      </c>
      <c r="G5574">
        <v>299465692</v>
      </c>
      <c r="H5574" s="5">
        <v>43277</v>
      </c>
      <c r="I5574">
        <v>7408</v>
      </c>
      <c r="J5574" s="8">
        <v>651.21</v>
      </c>
      <c r="K5574" s="8">
        <v>524.96</v>
      </c>
      <c r="L5574" s="8">
        <v>4824163.68</v>
      </c>
      <c r="M5574" s="8">
        <v>3888903.68</v>
      </c>
      <c r="N5574" s="8">
        <v>935260</v>
      </c>
    </row>
    <row r="5575" spans="1:14" x14ac:dyDescent="0.25">
      <c r="A5575" t="s">
        <v>17</v>
      </c>
      <c r="B5575" t="s">
        <v>158</v>
      </c>
      <c r="C5575" t="s">
        <v>57</v>
      </c>
      <c r="D5575" t="s">
        <v>7</v>
      </c>
      <c r="E5575" t="s">
        <v>15</v>
      </c>
      <c r="F5575" s="5">
        <v>43703</v>
      </c>
      <c r="G5575">
        <v>438724696</v>
      </c>
      <c r="H5575" s="5">
        <v>43743</v>
      </c>
      <c r="I5575">
        <v>7242</v>
      </c>
      <c r="J5575" s="8">
        <v>154.06</v>
      </c>
      <c r="K5575" s="8">
        <v>90.93</v>
      </c>
      <c r="L5575" s="8">
        <v>1115702.52</v>
      </c>
      <c r="M5575" s="8">
        <v>658515.06000000006</v>
      </c>
      <c r="N5575" s="8">
        <v>457187.46</v>
      </c>
    </row>
    <row r="5576" spans="1:14" x14ac:dyDescent="0.25">
      <c r="A5576" t="s">
        <v>12</v>
      </c>
      <c r="B5576" t="s">
        <v>129</v>
      </c>
      <c r="C5576" t="s">
        <v>31</v>
      </c>
      <c r="D5576" t="s">
        <v>7</v>
      </c>
      <c r="E5576" t="s">
        <v>23</v>
      </c>
      <c r="F5576" s="5">
        <v>44041</v>
      </c>
      <c r="G5576">
        <v>465881955</v>
      </c>
      <c r="H5576" s="5">
        <v>44060</v>
      </c>
      <c r="I5576">
        <v>3678</v>
      </c>
      <c r="J5576" s="8">
        <v>437.2</v>
      </c>
      <c r="K5576" s="8">
        <v>263.33</v>
      </c>
      <c r="L5576" s="8">
        <v>1608021.6</v>
      </c>
      <c r="M5576" s="8">
        <v>968527.74</v>
      </c>
      <c r="N5576" s="8">
        <v>639493.86</v>
      </c>
    </row>
    <row r="5577" spans="1:14" x14ac:dyDescent="0.25">
      <c r="A5577" t="s">
        <v>9</v>
      </c>
      <c r="B5577" t="s">
        <v>173</v>
      </c>
      <c r="C5577" t="s">
        <v>2</v>
      </c>
      <c r="D5577" t="s">
        <v>3</v>
      </c>
      <c r="E5577" t="s">
        <v>15</v>
      </c>
      <c r="F5577" s="5">
        <v>43443</v>
      </c>
      <c r="G5577">
        <v>405986297</v>
      </c>
      <c r="H5577" s="5">
        <v>42006</v>
      </c>
      <c r="I5577">
        <v>9222</v>
      </c>
      <c r="J5577" s="8">
        <v>255.28</v>
      </c>
      <c r="K5577" s="8">
        <v>159.41999999999999</v>
      </c>
      <c r="L5577" s="8">
        <v>2354192.16</v>
      </c>
      <c r="M5577" s="8">
        <v>1470171.24</v>
      </c>
      <c r="N5577" s="8">
        <v>884020.92</v>
      </c>
    </row>
    <row r="5578" spans="1:14" x14ac:dyDescent="0.25">
      <c r="A5578" t="s">
        <v>9</v>
      </c>
      <c r="B5578" t="s">
        <v>152</v>
      </c>
      <c r="C5578" t="s">
        <v>65</v>
      </c>
      <c r="D5578" t="s">
        <v>3</v>
      </c>
      <c r="E5578" t="s">
        <v>4</v>
      </c>
      <c r="F5578" s="5">
        <v>44698</v>
      </c>
      <c r="G5578">
        <v>804399049</v>
      </c>
      <c r="H5578" s="5">
        <v>44735</v>
      </c>
      <c r="I5578">
        <v>8409</v>
      </c>
      <c r="J5578" s="8">
        <v>668.27</v>
      </c>
      <c r="K5578" s="8">
        <v>502.54</v>
      </c>
      <c r="L5578" s="8">
        <v>5619482.4299999997</v>
      </c>
      <c r="M5578" s="8">
        <v>4225858.8600000003</v>
      </c>
      <c r="N5578" s="8">
        <v>1393623.57</v>
      </c>
    </row>
    <row r="5579" spans="1:14" x14ac:dyDescent="0.25">
      <c r="A5579" t="s">
        <v>9</v>
      </c>
      <c r="B5579" t="s">
        <v>38</v>
      </c>
      <c r="C5579" t="s">
        <v>11</v>
      </c>
      <c r="D5579" t="s">
        <v>3</v>
      </c>
      <c r="E5579" t="s">
        <v>23</v>
      </c>
      <c r="F5579" s="5">
        <v>42404</v>
      </c>
      <c r="G5579">
        <v>476794040</v>
      </c>
      <c r="H5579" s="5">
        <v>42436</v>
      </c>
      <c r="I5579">
        <v>2807</v>
      </c>
      <c r="J5579" s="8">
        <v>47.45</v>
      </c>
      <c r="K5579" s="8">
        <v>31.79</v>
      </c>
      <c r="L5579" s="8">
        <v>133192.15</v>
      </c>
      <c r="M5579" s="8">
        <v>89234.53</v>
      </c>
      <c r="N5579" s="8">
        <v>43957.62</v>
      </c>
    </row>
    <row r="5580" spans="1:14" x14ac:dyDescent="0.25">
      <c r="A5580" t="s">
        <v>17</v>
      </c>
      <c r="B5580" t="s">
        <v>149</v>
      </c>
      <c r="C5580" t="s">
        <v>19</v>
      </c>
      <c r="D5580" t="s">
        <v>7</v>
      </c>
      <c r="E5580" t="s">
        <v>15</v>
      </c>
      <c r="F5580" s="5">
        <v>44012</v>
      </c>
      <c r="G5580">
        <v>559157598</v>
      </c>
      <c r="H5580" s="5">
        <v>44055</v>
      </c>
      <c r="I5580">
        <v>6014</v>
      </c>
      <c r="J5580" s="8">
        <v>81.73</v>
      </c>
      <c r="K5580" s="8">
        <v>56.67</v>
      </c>
      <c r="L5580" s="8">
        <v>491524.22</v>
      </c>
      <c r="M5580" s="8">
        <v>340813.38</v>
      </c>
      <c r="N5580" s="8">
        <v>150710.84</v>
      </c>
    </row>
    <row r="5581" spans="1:14" x14ac:dyDescent="0.25">
      <c r="A5581" t="s">
        <v>9</v>
      </c>
      <c r="B5581" t="s">
        <v>153</v>
      </c>
      <c r="C5581" t="s">
        <v>31</v>
      </c>
      <c r="D5581" t="s">
        <v>3</v>
      </c>
      <c r="E5581" t="s">
        <v>23</v>
      </c>
      <c r="F5581" s="5">
        <v>42053</v>
      </c>
      <c r="G5581">
        <v>457788550</v>
      </c>
      <c r="H5581" s="5">
        <v>42098</v>
      </c>
      <c r="I5581">
        <v>8660</v>
      </c>
      <c r="J5581" s="8">
        <v>437.2</v>
      </c>
      <c r="K5581" s="8">
        <v>263.33</v>
      </c>
      <c r="L5581" s="8">
        <v>3786152</v>
      </c>
      <c r="M5581" s="8">
        <v>2280437.7999999998</v>
      </c>
      <c r="N5581" s="8">
        <v>1505714.2</v>
      </c>
    </row>
    <row r="5582" spans="1:14" x14ac:dyDescent="0.25">
      <c r="A5582" t="s">
        <v>17</v>
      </c>
      <c r="B5582" t="s">
        <v>176</v>
      </c>
      <c r="C5582" t="s">
        <v>57</v>
      </c>
      <c r="D5582" t="s">
        <v>3</v>
      </c>
      <c r="E5582" t="s">
        <v>15</v>
      </c>
      <c r="F5582" s="5">
        <v>44681</v>
      </c>
      <c r="G5582">
        <v>999298226</v>
      </c>
      <c r="H5582" s="5">
        <v>44706</v>
      </c>
      <c r="I5582">
        <v>3407</v>
      </c>
      <c r="J5582" s="8">
        <v>154.06</v>
      </c>
      <c r="K5582" s="8">
        <v>90.93</v>
      </c>
      <c r="L5582" s="8">
        <v>524882.42000000004</v>
      </c>
      <c r="M5582" s="8">
        <v>309798.51</v>
      </c>
      <c r="N5582" s="8">
        <v>215083.91</v>
      </c>
    </row>
    <row r="5583" spans="1:14" x14ac:dyDescent="0.25">
      <c r="A5583" t="s">
        <v>9</v>
      </c>
      <c r="B5583" t="s">
        <v>92</v>
      </c>
      <c r="C5583" t="s">
        <v>36</v>
      </c>
      <c r="D5583" t="s">
        <v>7</v>
      </c>
      <c r="E5583" t="s">
        <v>8</v>
      </c>
      <c r="F5583" s="5">
        <v>44551</v>
      </c>
      <c r="G5583">
        <v>380610454</v>
      </c>
      <c r="H5583" s="5">
        <v>44559</v>
      </c>
      <c r="I5583">
        <v>9946</v>
      </c>
      <c r="J5583" s="8">
        <v>421.89</v>
      </c>
      <c r="K5583" s="8">
        <v>364.69</v>
      </c>
      <c r="L5583" s="8">
        <v>4196117.9400000004</v>
      </c>
      <c r="M5583" s="8">
        <v>3627206.74</v>
      </c>
      <c r="N5583" s="8">
        <v>568911.19999999995</v>
      </c>
    </row>
    <row r="5584" spans="1:14" x14ac:dyDescent="0.25">
      <c r="A5584" t="s">
        <v>12</v>
      </c>
      <c r="B5584" t="s">
        <v>180</v>
      </c>
      <c r="C5584" t="s">
        <v>2</v>
      </c>
      <c r="D5584" t="s">
        <v>3</v>
      </c>
      <c r="E5584" t="s">
        <v>8</v>
      </c>
      <c r="F5584" s="5">
        <v>43940</v>
      </c>
      <c r="G5584">
        <v>918961560</v>
      </c>
      <c r="H5584" s="5">
        <v>43975</v>
      </c>
      <c r="I5584">
        <v>2</v>
      </c>
      <c r="J5584" s="8">
        <v>255.28</v>
      </c>
      <c r="K5584" s="8">
        <v>159.41999999999999</v>
      </c>
      <c r="L5584" s="8">
        <v>510.56</v>
      </c>
      <c r="M5584" s="8">
        <v>318.83999999999997</v>
      </c>
      <c r="N5584" s="8">
        <v>191.72</v>
      </c>
    </row>
    <row r="5585" spans="1:14" x14ac:dyDescent="0.25">
      <c r="A5585" t="s">
        <v>9</v>
      </c>
      <c r="B5585" t="s">
        <v>64</v>
      </c>
      <c r="C5585" t="s">
        <v>29</v>
      </c>
      <c r="D5585" t="s">
        <v>3</v>
      </c>
      <c r="E5585" t="s">
        <v>23</v>
      </c>
      <c r="F5585" s="5">
        <v>42363</v>
      </c>
      <c r="G5585">
        <v>501900374</v>
      </c>
      <c r="H5585" s="5">
        <v>42393</v>
      </c>
      <c r="I5585">
        <v>2329</v>
      </c>
      <c r="J5585" s="8">
        <v>651.21</v>
      </c>
      <c r="K5585" s="8">
        <v>524.96</v>
      </c>
      <c r="L5585" s="8">
        <v>1516668.09</v>
      </c>
      <c r="M5585" s="8">
        <v>1222631.8400000001</v>
      </c>
      <c r="N5585" s="8">
        <v>294036.25</v>
      </c>
    </row>
    <row r="5586" spans="1:14" x14ac:dyDescent="0.25">
      <c r="A5586" t="s">
        <v>9</v>
      </c>
      <c r="B5586" t="s">
        <v>117</v>
      </c>
      <c r="C5586" t="s">
        <v>65</v>
      </c>
      <c r="D5586" t="s">
        <v>3</v>
      </c>
      <c r="E5586" t="s">
        <v>4</v>
      </c>
      <c r="F5586" s="5">
        <v>43682</v>
      </c>
      <c r="G5586">
        <v>237288224</v>
      </c>
      <c r="H5586" s="5">
        <v>43717</v>
      </c>
      <c r="I5586">
        <v>7713</v>
      </c>
      <c r="J5586" s="8">
        <v>668.27</v>
      </c>
      <c r="K5586" s="8">
        <v>502.54</v>
      </c>
      <c r="L5586" s="8">
        <v>5154366.51</v>
      </c>
      <c r="M5586" s="8">
        <v>3876091.02</v>
      </c>
      <c r="N5586" s="8">
        <v>1278275.49</v>
      </c>
    </row>
    <row r="5587" spans="1:14" x14ac:dyDescent="0.25">
      <c r="A5587" t="s">
        <v>12</v>
      </c>
      <c r="B5587" t="s">
        <v>67</v>
      </c>
      <c r="C5587" t="s">
        <v>31</v>
      </c>
      <c r="D5587" t="s">
        <v>3</v>
      </c>
      <c r="E5587" t="s">
        <v>8</v>
      </c>
      <c r="F5587" s="5">
        <v>42266</v>
      </c>
      <c r="G5587">
        <v>403298938</v>
      </c>
      <c r="H5587" s="5">
        <v>42294</v>
      </c>
      <c r="I5587">
        <v>3973</v>
      </c>
      <c r="J5587" s="8">
        <v>437.2</v>
      </c>
      <c r="K5587" s="8">
        <v>263.33</v>
      </c>
      <c r="L5587" s="8">
        <v>1736995.6</v>
      </c>
      <c r="M5587" s="8">
        <v>1046210.09</v>
      </c>
      <c r="N5587" s="8">
        <v>690785.51</v>
      </c>
    </row>
    <row r="5588" spans="1:14" x14ac:dyDescent="0.25">
      <c r="A5588" t="s">
        <v>12</v>
      </c>
      <c r="B5588" t="s">
        <v>146</v>
      </c>
      <c r="C5588" t="s">
        <v>6</v>
      </c>
      <c r="D5588" t="s">
        <v>7</v>
      </c>
      <c r="E5588" t="s">
        <v>23</v>
      </c>
      <c r="F5588" s="5">
        <v>44298</v>
      </c>
      <c r="G5588">
        <v>898418843</v>
      </c>
      <c r="H5588" s="5">
        <v>44300</v>
      </c>
      <c r="I5588">
        <v>955</v>
      </c>
      <c r="J5588" s="8">
        <v>152.58000000000001</v>
      </c>
      <c r="K5588" s="8">
        <v>97.44</v>
      </c>
      <c r="L5588" s="8">
        <v>145713.9</v>
      </c>
      <c r="M5588" s="8">
        <v>93055.2</v>
      </c>
      <c r="N5588" s="8">
        <v>52658.7</v>
      </c>
    </row>
    <row r="5589" spans="1:14" x14ac:dyDescent="0.25">
      <c r="A5589" t="s">
        <v>12</v>
      </c>
      <c r="B5589" t="s">
        <v>32</v>
      </c>
      <c r="C5589" t="s">
        <v>6</v>
      </c>
      <c r="D5589" t="s">
        <v>7</v>
      </c>
      <c r="E5589" t="s">
        <v>15</v>
      </c>
      <c r="F5589" s="5">
        <v>42651</v>
      </c>
      <c r="G5589">
        <v>791446769</v>
      </c>
      <c r="H5589" s="5">
        <v>42687</v>
      </c>
      <c r="I5589">
        <v>5541</v>
      </c>
      <c r="J5589" s="8">
        <v>152.58000000000001</v>
      </c>
      <c r="K5589" s="8">
        <v>97.44</v>
      </c>
      <c r="L5589" s="8">
        <v>845445.78</v>
      </c>
      <c r="M5589" s="8">
        <v>539915.04</v>
      </c>
      <c r="N5589" s="8">
        <v>305530.74</v>
      </c>
    </row>
    <row r="5590" spans="1:14" x14ac:dyDescent="0.25">
      <c r="A5590" t="s">
        <v>0</v>
      </c>
      <c r="B5590" t="s">
        <v>41</v>
      </c>
      <c r="C5590" t="s">
        <v>11</v>
      </c>
      <c r="D5590" t="s">
        <v>7</v>
      </c>
      <c r="E5590" t="s">
        <v>4</v>
      </c>
      <c r="F5590" s="5">
        <v>44522</v>
      </c>
      <c r="G5590">
        <v>571494042</v>
      </c>
      <c r="H5590" s="5">
        <v>44546</v>
      </c>
      <c r="I5590">
        <v>6642</v>
      </c>
      <c r="J5590" s="8">
        <v>47.45</v>
      </c>
      <c r="K5590" s="8">
        <v>31.79</v>
      </c>
      <c r="L5590" s="8">
        <v>315162.90000000002</v>
      </c>
      <c r="M5590" s="8">
        <v>211149.18</v>
      </c>
      <c r="N5590" s="8">
        <v>104013.72</v>
      </c>
    </row>
    <row r="5591" spans="1:14" x14ac:dyDescent="0.25">
      <c r="A5591" t="s">
        <v>0</v>
      </c>
      <c r="B5591" t="s">
        <v>101</v>
      </c>
      <c r="C5591" t="s">
        <v>31</v>
      </c>
      <c r="D5591" t="s">
        <v>7</v>
      </c>
      <c r="E5591" t="s">
        <v>4</v>
      </c>
      <c r="F5591" s="5">
        <v>44372</v>
      </c>
      <c r="G5591">
        <v>797984492</v>
      </c>
      <c r="H5591" s="5">
        <v>44421</v>
      </c>
      <c r="I5591">
        <v>199</v>
      </c>
      <c r="J5591" s="8">
        <v>437.2</v>
      </c>
      <c r="K5591" s="8">
        <v>263.33</v>
      </c>
      <c r="L5591" s="8">
        <v>87002.8</v>
      </c>
      <c r="M5591" s="8">
        <v>52402.67</v>
      </c>
      <c r="N5591" s="8">
        <v>34600.129999999997</v>
      </c>
    </row>
    <row r="5592" spans="1:14" x14ac:dyDescent="0.25">
      <c r="A5592" t="s">
        <v>0</v>
      </c>
      <c r="B5592" t="s">
        <v>41</v>
      </c>
      <c r="C5592" t="s">
        <v>31</v>
      </c>
      <c r="D5592" t="s">
        <v>7</v>
      </c>
      <c r="E5592" t="s">
        <v>8</v>
      </c>
      <c r="F5592" s="5">
        <v>42476</v>
      </c>
      <c r="G5592">
        <v>750654447</v>
      </c>
      <c r="H5592" s="5">
        <v>42479</v>
      </c>
      <c r="I5592">
        <v>4187</v>
      </c>
      <c r="J5592" s="8">
        <v>437.2</v>
      </c>
      <c r="K5592" s="8">
        <v>263.33</v>
      </c>
      <c r="L5592" s="8">
        <v>1830556.4</v>
      </c>
      <c r="M5592" s="8">
        <v>1102562.71</v>
      </c>
      <c r="N5592" s="8">
        <v>727993.69</v>
      </c>
    </row>
    <row r="5593" spans="1:14" x14ac:dyDescent="0.25">
      <c r="A5593" t="s">
        <v>9</v>
      </c>
      <c r="B5593" t="s">
        <v>116</v>
      </c>
      <c r="C5593" t="s">
        <v>22</v>
      </c>
      <c r="D5593" t="s">
        <v>7</v>
      </c>
      <c r="E5593" t="s">
        <v>15</v>
      </c>
      <c r="F5593" s="5">
        <v>42660</v>
      </c>
      <c r="G5593">
        <v>679552733</v>
      </c>
      <c r="H5593" s="5">
        <v>42682</v>
      </c>
      <c r="I5593">
        <v>3610</v>
      </c>
      <c r="J5593" s="8">
        <v>109.28</v>
      </c>
      <c r="K5593" s="8">
        <v>35.840000000000003</v>
      </c>
      <c r="L5593" s="8">
        <v>394500.8</v>
      </c>
      <c r="M5593" s="8">
        <v>129382.39999999999</v>
      </c>
      <c r="N5593" s="8">
        <v>265118.40000000002</v>
      </c>
    </row>
    <row r="5594" spans="1:14" x14ac:dyDescent="0.25">
      <c r="A5594" t="s">
        <v>9</v>
      </c>
      <c r="B5594" t="s">
        <v>154</v>
      </c>
      <c r="C5594" t="s">
        <v>57</v>
      </c>
      <c r="D5594" t="s">
        <v>7</v>
      </c>
      <c r="E5594" t="s">
        <v>15</v>
      </c>
      <c r="F5594" s="5">
        <v>43862</v>
      </c>
      <c r="G5594">
        <v>455040681</v>
      </c>
      <c r="H5594" s="5">
        <v>43863</v>
      </c>
      <c r="I5594">
        <v>5504</v>
      </c>
      <c r="J5594" s="8">
        <v>154.06</v>
      </c>
      <c r="K5594" s="8">
        <v>90.93</v>
      </c>
      <c r="L5594" s="8">
        <v>847946.23999999999</v>
      </c>
      <c r="M5594" s="8">
        <v>500478.71999999997</v>
      </c>
      <c r="N5594" s="8">
        <v>347467.52000000002</v>
      </c>
    </row>
    <row r="5595" spans="1:14" x14ac:dyDescent="0.25">
      <c r="A5595" t="s">
        <v>9</v>
      </c>
      <c r="B5595" t="s">
        <v>178</v>
      </c>
      <c r="C5595" t="s">
        <v>22</v>
      </c>
      <c r="D5595" t="s">
        <v>3</v>
      </c>
      <c r="E5595" t="s">
        <v>4</v>
      </c>
      <c r="F5595" s="5">
        <v>43718</v>
      </c>
      <c r="G5595">
        <v>917792117</v>
      </c>
      <c r="H5595" s="5">
        <v>43745</v>
      </c>
      <c r="I5595">
        <v>3938</v>
      </c>
      <c r="J5595" s="8">
        <v>109.28</v>
      </c>
      <c r="K5595" s="8">
        <v>35.840000000000003</v>
      </c>
      <c r="L5595" s="8">
        <v>430344.64</v>
      </c>
      <c r="M5595" s="8">
        <v>141137.92000000001</v>
      </c>
      <c r="N5595" s="8">
        <v>289206.71999999997</v>
      </c>
    </row>
    <row r="5596" spans="1:14" x14ac:dyDescent="0.25">
      <c r="A5596" t="s">
        <v>9</v>
      </c>
      <c r="B5596" t="s">
        <v>145</v>
      </c>
      <c r="C5596" t="s">
        <v>31</v>
      </c>
      <c r="D5596" t="s">
        <v>7</v>
      </c>
      <c r="E5596" t="s">
        <v>15</v>
      </c>
      <c r="F5596" s="5">
        <v>44374</v>
      </c>
      <c r="G5596">
        <v>728793370</v>
      </c>
      <c r="H5596" s="5">
        <v>44420</v>
      </c>
      <c r="I5596">
        <v>5009</v>
      </c>
      <c r="J5596" s="8">
        <v>437.2</v>
      </c>
      <c r="K5596" s="8">
        <v>263.33</v>
      </c>
      <c r="L5596" s="8">
        <v>2189934.7999999998</v>
      </c>
      <c r="M5596" s="8">
        <v>1319019.97</v>
      </c>
      <c r="N5596" s="8">
        <v>870914.83</v>
      </c>
    </row>
    <row r="5597" spans="1:14" x14ac:dyDescent="0.25">
      <c r="A5597" t="s">
        <v>9</v>
      </c>
      <c r="B5597" t="s">
        <v>139</v>
      </c>
      <c r="C5597" t="s">
        <v>45</v>
      </c>
      <c r="D5597" t="s">
        <v>7</v>
      </c>
      <c r="E5597" t="s">
        <v>8</v>
      </c>
      <c r="F5597" s="5">
        <v>42128</v>
      </c>
      <c r="G5597">
        <v>419343268</v>
      </c>
      <c r="H5597" s="5">
        <v>42174</v>
      </c>
      <c r="I5597">
        <v>1847</v>
      </c>
      <c r="J5597" s="8">
        <v>9.33</v>
      </c>
      <c r="K5597" s="8">
        <v>6.92</v>
      </c>
      <c r="L5597" s="8">
        <v>17232.509999999998</v>
      </c>
      <c r="M5597" s="8">
        <v>12781.24</v>
      </c>
      <c r="N5597" s="8">
        <v>4451.2700000000004</v>
      </c>
    </row>
    <row r="5598" spans="1:14" x14ac:dyDescent="0.25">
      <c r="A5598" t="s">
        <v>17</v>
      </c>
      <c r="B5598" t="s">
        <v>59</v>
      </c>
      <c r="C5598" t="s">
        <v>14</v>
      </c>
      <c r="D5598" t="s">
        <v>3</v>
      </c>
      <c r="E5598" t="s">
        <v>4</v>
      </c>
      <c r="F5598" s="5">
        <v>43634</v>
      </c>
      <c r="G5598">
        <v>141053140</v>
      </c>
      <c r="H5598" s="5">
        <v>43659</v>
      </c>
      <c r="I5598">
        <v>9613</v>
      </c>
      <c r="J5598" s="8">
        <v>205.7</v>
      </c>
      <c r="K5598" s="8">
        <v>117.11</v>
      </c>
      <c r="L5598" s="8">
        <v>1977394.1</v>
      </c>
      <c r="M5598" s="8">
        <v>1125778.43</v>
      </c>
      <c r="N5598" s="8">
        <v>851615.67</v>
      </c>
    </row>
    <row r="5599" spans="1:14" x14ac:dyDescent="0.25">
      <c r="A5599" t="s">
        <v>9</v>
      </c>
      <c r="B5599" t="s">
        <v>87</v>
      </c>
      <c r="C5599" t="s">
        <v>14</v>
      </c>
      <c r="D5599" t="s">
        <v>3</v>
      </c>
      <c r="E5599" t="s">
        <v>8</v>
      </c>
      <c r="F5599" s="5">
        <v>43127</v>
      </c>
      <c r="G5599">
        <v>115846812</v>
      </c>
      <c r="H5599" s="5">
        <v>43149</v>
      </c>
      <c r="I5599">
        <v>501</v>
      </c>
      <c r="J5599" s="8">
        <v>205.7</v>
      </c>
      <c r="K5599" s="8">
        <v>117.11</v>
      </c>
      <c r="L5599" s="8">
        <v>103055.7</v>
      </c>
      <c r="M5599" s="8">
        <v>58672.11</v>
      </c>
      <c r="N5599" s="8">
        <v>44383.59</v>
      </c>
    </row>
    <row r="5600" spans="1:14" x14ac:dyDescent="0.25">
      <c r="A5600" t="s">
        <v>9</v>
      </c>
      <c r="B5600" t="s">
        <v>37</v>
      </c>
      <c r="C5600" t="s">
        <v>45</v>
      </c>
      <c r="D5600" t="s">
        <v>7</v>
      </c>
      <c r="E5600" t="s">
        <v>4</v>
      </c>
      <c r="F5600" s="5">
        <v>44306</v>
      </c>
      <c r="G5600">
        <v>185960614</v>
      </c>
      <c r="H5600" s="5">
        <v>44344</v>
      </c>
      <c r="I5600">
        <v>8733</v>
      </c>
      <c r="J5600" s="8">
        <v>9.33</v>
      </c>
      <c r="K5600" s="8">
        <v>6.92</v>
      </c>
      <c r="L5600" s="8">
        <v>81478.89</v>
      </c>
      <c r="M5600" s="8">
        <v>60432.36</v>
      </c>
      <c r="N5600" s="8">
        <v>21046.53</v>
      </c>
    </row>
    <row r="5601" spans="1:14" x14ac:dyDescent="0.25">
      <c r="A5601" t="s">
        <v>9</v>
      </c>
      <c r="B5601" t="s">
        <v>123</v>
      </c>
      <c r="C5601" t="s">
        <v>65</v>
      </c>
      <c r="D5601" t="s">
        <v>7</v>
      </c>
      <c r="E5601" t="s">
        <v>8</v>
      </c>
      <c r="F5601" s="5">
        <v>44451</v>
      </c>
      <c r="G5601">
        <v>263943374</v>
      </c>
      <c r="H5601" s="5">
        <v>44464</v>
      </c>
      <c r="I5601">
        <v>5565</v>
      </c>
      <c r="J5601" s="8">
        <v>668.27</v>
      </c>
      <c r="K5601" s="8">
        <v>502.54</v>
      </c>
      <c r="L5601" s="8">
        <v>3718922.55</v>
      </c>
      <c r="M5601" s="8">
        <v>2796635.1</v>
      </c>
      <c r="N5601" s="8">
        <v>922287.45</v>
      </c>
    </row>
    <row r="5602" spans="1:14" x14ac:dyDescent="0.25">
      <c r="A5602" t="s">
        <v>9</v>
      </c>
      <c r="B5602" t="s">
        <v>113</v>
      </c>
      <c r="C5602" t="s">
        <v>29</v>
      </c>
      <c r="D5602" t="s">
        <v>7</v>
      </c>
      <c r="E5602" t="s">
        <v>4</v>
      </c>
      <c r="F5602" s="5">
        <v>42120</v>
      </c>
      <c r="G5602">
        <v>782656419</v>
      </c>
      <c r="H5602" s="5">
        <v>42120</v>
      </c>
      <c r="I5602">
        <v>4282</v>
      </c>
      <c r="J5602" s="8">
        <v>651.21</v>
      </c>
      <c r="K5602" s="8">
        <v>524.96</v>
      </c>
      <c r="L5602" s="8">
        <v>2788481.22</v>
      </c>
      <c r="M5602" s="8">
        <v>2247878.7200000002</v>
      </c>
      <c r="N5602" s="8">
        <v>540602.5</v>
      </c>
    </row>
    <row r="5603" spans="1:14" x14ac:dyDescent="0.25">
      <c r="A5603" t="s">
        <v>9</v>
      </c>
      <c r="B5603" t="s">
        <v>66</v>
      </c>
      <c r="C5603" t="s">
        <v>29</v>
      </c>
      <c r="D5603" t="s">
        <v>7</v>
      </c>
      <c r="E5603" t="s">
        <v>23</v>
      </c>
      <c r="F5603" s="5">
        <v>44529</v>
      </c>
      <c r="G5603">
        <v>445273578</v>
      </c>
      <c r="H5603" s="5">
        <v>44205</v>
      </c>
      <c r="I5603">
        <v>5201</v>
      </c>
      <c r="J5603" s="8">
        <v>651.21</v>
      </c>
      <c r="K5603" s="8">
        <v>524.96</v>
      </c>
      <c r="L5603" s="8">
        <v>3386943.21</v>
      </c>
      <c r="M5603" s="8">
        <v>2730316.96</v>
      </c>
      <c r="N5603" s="8">
        <v>656626.25</v>
      </c>
    </row>
    <row r="5604" spans="1:14" x14ac:dyDescent="0.25">
      <c r="A5604" t="s">
        <v>12</v>
      </c>
      <c r="B5604" t="s">
        <v>67</v>
      </c>
      <c r="C5604" t="s">
        <v>29</v>
      </c>
      <c r="D5604" t="s">
        <v>3</v>
      </c>
      <c r="E5604" t="s">
        <v>8</v>
      </c>
      <c r="F5604" s="5">
        <v>42011</v>
      </c>
      <c r="G5604">
        <v>275281178</v>
      </c>
      <c r="H5604" s="5">
        <v>42049</v>
      </c>
      <c r="I5604">
        <v>673</v>
      </c>
      <c r="J5604" s="8">
        <v>651.21</v>
      </c>
      <c r="K5604" s="8">
        <v>524.96</v>
      </c>
      <c r="L5604" s="8">
        <v>438264.33</v>
      </c>
      <c r="M5604" s="8">
        <v>353298.08</v>
      </c>
      <c r="N5604" s="8">
        <v>84966.25</v>
      </c>
    </row>
    <row r="5605" spans="1:14" x14ac:dyDescent="0.25">
      <c r="A5605" t="s">
        <v>9</v>
      </c>
      <c r="B5605" t="s">
        <v>99</v>
      </c>
      <c r="C5605" t="s">
        <v>45</v>
      </c>
      <c r="D5605" t="s">
        <v>3</v>
      </c>
      <c r="E5605" t="s">
        <v>4</v>
      </c>
      <c r="F5605" s="5">
        <v>44098</v>
      </c>
      <c r="G5605">
        <v>466478049</v>
      </c>
      <c r="H5605" s="5">
        <v>44133</v>
      </c>
      <c r="I5605">
        <v>76</v>
      </c>
      <c r="J5605" s="8">
        <v>9.33</v>
      </c>
      <c r="K5605" s="8">
        <v>6.92</v>
      </c>
      <c r="L5605" s="8">
        <v>709.08</v>
      </c>
      <c r="M5605" s="8">
        <v>525.91999999999996</v>
      </c>
      <c r="N5605" s="8">
        <v>183.16</v>
      </c>
    </row>
    <row r="5606" spans="1:14" x14ac:dyDescent="0.25">
      <c r="A5606" t="s">
        <v>17</v>
      </c>
      <c r="B5606" t="s">
        <v>59</v>
      </c>
      <c r="C5606" t="s">
        <v>36</v>
      </c>
      <c r="D5606" t="s">
        <v>7</v>
      </c>
      <c r="E5606" t="s">
        <v>23</v>
      </c>
      <c r="F5606" s="5">
        <v>42712</v>
      </c>
      <c r="G5606">
        <v>832975518</v>
      </c>
      <c r="H5606" s="5">
        <v>42750</v>
      </c>
      <c r="I5606">
        <v>4821</v>
      </c>
      <c r="J5606" s="8">
        <v>421.89</v>
      </c>
      <c r="K5606" s="8">
        <v>364.69</v>
      </c>
      <c r="L5606" s="8">
        <v>2033931.69</v>
      </c>
      <c r="M5606" s="8">
        <v>1758170.49</v>
      </c>
      <c r="N5606" s="8">
        <v>275761.2</v>
      </c>
    </row>
    <row r="5607" spans="1:14" x14ac:dyDescent="0.25">
      <c r="A5607" t="s">
        <v>9</v>
      </c>
      <c r="B5607" t="s">
        <v>204</v>
      </c>
      <c r="C5607" t="s">
        <v>2</v>
      </c>
      <c r="D5607" t="s">
        <v>3</v>
      </c>
      <c r="E5607" t="s">
        <v>15</v>
      </c>
      <c r="F5607" s="5">
        <v>43126</v>
      </c>
      <c r="G5607">
        <v>359197413</v>
      </c>
      <c r="H5607" s="5">
        <v>43167</v>
      </c>
      <c r="I5607">
        <v>3352</v>
      </c>
      <c r="J5607" s="8">
        <v>255.28</v>
      </c>
      <c r="K5607" s="8">
        <v>159.41999999999999</v>
      </c>
      <c r="L5607" s="8">
        <v>855698.56</v>
      </c>
      <c r="M5607" s="8">
        <v>534375.84</v>
      </c>
      <c r="N5607" s="8">
        <v>321322.71999999997</v>
      </c>
    </row>
    <row r="5608" spans="1:14" x14ac:dyDescent="0.25">
      <c r="A5608" t="s">
        <v>17</v>
      </c>
      <c r="B5608" t="s">
        <v>85</v>
      </c>
      <c r="C5608" t="s">
        <v>2</v>
      </c>
      <c r="D5608" t="s">
        <v>3</v>
      </c>
      <c r="E5608" t="s">
        <v>4</v>
      </c>
      <c r="F5608" s="5">
        <v>43231</v>
      </c>
      <c r="G5608">
        <v>349880063</v>
      </c>
      <c r="H5608" s="5">
        <v>43232</v>
      </c>
      <c r="I5608">
        <v>6141</v>
      </c>
      <c r="J5608" s="8">
        <v>255.28</v>
      </c>
      <c r="K5608" s="8">
        <v>159.41999999999999</v>
      </c>
      <c r="L5608" s="8">
        <v>1567674.48</v>
      </c>
      <c r="M5608" s="8">
        <v>978998.22</v>
      </c>
      <c r="N5608" s="8">
        <v>588676.26</v>
      </c>
    </row>
    <row r="5609" spans="1:14" x14ac:dyDescent="0.25">
      <c r="A5609" t="s">
        <v>12</v>
      </c>
      <c r="B5609" t="s">
        <v>180</v>
      </c>
      <c r="C5609" t="s">
        <v>31</v>
      </c>
      <c r="D5609" t="s">
        <v>3</v>
      </c>
      <c r="E5609" t="s">
        <v>4</v>
      </c>
      <c r="F5609" s="5">
        <v>44619</v>
      </c>
      <c r="G5609">
        <v>380072295</v>
      </c>
      <c r="H5609" s="5">
        <v>44635</v>
      </c>
      <c r="I5609">
        <v>693</v>
      </c>
      <c r="J5609" s="8">
        <v>437.2</v>
      </c>
      <c r="K5609" s="8">
        <v>263.33</v>
      </c>
      <c r="L5609" s="8">
        <v>302979.59999999998</v>
      </c>
      <c r="M5609" s="8">
        <v>182487.69</v>
      </c>
      <c r="N5609" s="8">
        <v>120491.91</v>
      </c>
    </row>
    <row r="5610" spans="1:14" x14ac:dyDescent="0.25">
      <c r="A5610" t="s">
        <v>17</v>
      </c>
      <c r="B5610" t="s">
        <v>149</v>
      </c>
      <c r="C5610" t="s">
        <v>65</v>
      </c>
      <c r="D5610" t="s">
        <v>3</v>
      </c>
      <c r="E5610" t="s">
        <v>8</v>
      </c>
      <c r="F5610" s="5">
        <v>44575</v>
      </c>
      <c r="G5610">
        <v>545135438</v>
      </c>
      <c r="H5610" s="5">
        <v>44619</v>
      </c>
      <c r="I5610">
        <v>6545</v>
      </c>
      <c r="J5610" s="8">
        <v>668.27</v>
      </c>
      <c r="K5610" s="8">
        <v>502.54</v>
      </c>
      <c r="L5610" s="8">
        <v>4373827.1500000004</v>
      </c>
      <c r="M5610" s="8">
        <v>3289124.3</v>
      </c>
      <c r="N5610" s="8">
        <v>1084702.8500000001</v>
      </c>
    </row>
    <row r="5611" spans="1:14" x14ac:dyDescent="0.25">
      <c r="A5611" t="s">
        <v>17</v>
      </c>
      <c r="B5611" t="s">
        <v>53</v>
      </c>
      <c r="C5611" t="s">
        <v>2</v>
      </c>
      <c r="D5611" t="s">
        <v>7</v>
      </c>
      <c r="E5611" t="s">
        <v>8</v>
      </c>
      <c r="F5611" s="5">
        <v>43929</v>
      </c>
      <c r="G5611">
        <v>110743319</v>
      </c>
      <c r="H5611" s="5">
        <v>43960</v>
      </c>
      <c r="I5611">
        <v>264</v>
      </c>
      <c r="J5611" s="8">
        <v>255.28</v>
      </c>
      <c r="K5611" s="8">
        <v>159.41999999999999</v>
      </c>
      <c r="L5611" s="8">
        <v>67393.919999999998</v>
      </c>
      <c r="M5611" s="8">
        <v>42086.879999999997</v>
      </c>
      <c r="N5611" s="8">
        <v>25307.040000000001</v>
      </c>
    </row>
    <row r="5612" spans="1:14" x14ac:dyDescent="0.25">
      <c r="A5612" t="s">
        <v>9</v>
      </c>
      <c r="B5612" t="s">
        <v>87</v>
      </c>
      <c r="C5612" t="s">
        <v>31</v>
      </c>
      <c r="D5612" t="s">
        <v>7</v>
      </c>
      <c r="E5612" t="s">
        <v>8</v>
      </c>
      <c r="F5612" s="5">
        <v>42438</v>
      </c>
      <c r="G5612">
        <v>662882268</v>
      </c>
      <c r="H5612" s="5">
        <v>42477</v>
      </c>
      <c r="I5612">
        <v>449</v>
      </c>
      <c r="J5612" s="8">
        <v>437.2</v>
      </c>
      <c r="K5612" s="8">
        <v>263.33</v>
      </c>
      <c r="L5612" s="8">
        <v>196302.8</v>
      </c>
      <c r="M5612" s="8">
        <v>118235.17</v>
      </c>
      <c r="N5612" s="8">
        <v>78067.63</v>
      </c>
    </row>
    <row r="5613" spans="1:14" x14ac:dyDescent="0.25">
      <c r="A5613" t="s">
        <v>9</v>
      </c>
      <c r="B5613" t="s">
        <v>51</v>
      </c>
      <c r="C5613" t="s">
        <v>36</v>
      </c>
      <c r="D5613" t="s">
        <v>7</v>
      </c>
      <c r="E5613" t="s">
        <v>8</v>
      </c>
      <c r="F5613" s="5">
        <v>44869</v>
      </c>
      <c r="G5613">
        <v>257851111</v>
      </c>
      <c r="H5613" s="5">
        <v>44885</v>
      </c>
      <c r="I5613">
        <v>2729</v>
      </c>
      <c r="J5613" s="8">
        <v>421.89</v>
      </c>
      <c r="K5613" s="8">
        <v>364.69</v>
      </c>
      <c r="L5613" s="8">
        <v>1151337.81</v>
      </c>
      <c r="M5613" s="8">
        <v>995239.01</v>
      </c>
      <c r="N5613" s="8">
        <v>156098.79999999999</v>
      </c>
    </row>
    <row r="5614" spans="1:14" x14ac:dyDescent="0.25">
      <c r="A5614" t="s">
        <v>9</v>
      </c>
      <c r="B5614" t="s">
        <v>202</v>
      </c>
      <c r="C5614" t="s">
        <v>2</v>
      </c>
      <c r="D5614" t="s">
        <v>7</v>
      </c>
      <c r="E5614" t="s">
        <v>4</v>
      </c>
      <c r="F5614" s="5">
        <v>42600</v>
      </c>
      <c r="G5614">
        <v>172261178</v>
      </c>
      <c r="H5614" s="5">
        <v>42626</v>
      </c>
      <c r="I5614">
        <v>4765</v>
      </c>
      <c r="J5614" s="8">
        <v>255.28</v>
      </c>
      <c r="K5614" s="8">
        <v>159.41999999999999</v>
      </c>
      <c r="L5614" s="8">
        <v>1216409.2</v>
      </c>
      <c r="M5614" s="8">
        <v>759636.3</v>
      </c>
      <c r="N5614" s="8">
        <v>456772.9</v>
      </c>
    </row>
    <row r="5615" spans="1:14" x14ac:dyDescent="0.25">
      <c r="A5615" t="s">
        <v>9</v>
      </c>
      <c r="B5615" t="s">
        <v>203</v>
      </c>
      <c r="C5615" t="s">
        <v>19</v>
      </c>
      <c r="D5615" t="s">
        <v>7</v>
      </c>
      <c r="E5615" t="s">
        <v>15</v>
      </c>
      <c r="F5615" s="5">
        <v>43599</v>
      </c>
      <c r="G5615">
        <v>853036296</v>
      </c>
      <c r="H5615" s="5">
        <v>43617</v>
      </c>
      <c r="I5615">
        <v>1251</v>
      </c>
      <c r="J5615" s="8">
        <v>81.73</v>
      </c>
      <c r="K5615" s="8">
        <v>56.67</v>
      </c>
      <c r="L5615" s="8">
        <v>102244.23</v>
      </c>
      <c r="M5615" s="8">
        <v>70894.17</v>
      </c>
      <c r="N5615" s="8">
        <v>31350.06</v>
      </c>
    </row>
    <row r="5616" spans="1:14" x14ac:dyDescent="0.25">
      <c r="A5616" t="s">
        <v>9</v>
      </c>
      <c r="B5616" t="s">
        <v>60</v>
      </c>
      <c r="C5616" t="s">
        <v>45</v>
      </c>
      <c r="D5616" t="s">
        <v>7</v>
      </c>
      <c r="E5616" t="s">
        <v>4</v>
      </c>
      <c r="F5616" s="5">
        <v>43911</v>
      </c>
      <c r="G5616">
        <v>567412793</v>
      </c>
      <c r="H5616" s="5">
        <v>43917</v>
      </c>
      <c r="I5616">
        <v>8910</v>
      </c>
      <c r="J5616" s="8">
        <v>9.33</v>
      </c>
      <c r="K5616" s="8">
        <v>6.92</v>
      </c>
      <c r="L5616" s="8">
        <v>83130.3</v>
      </c>
      <c r="M5616" s="8">
        <v>61657.2</v>
      </c>
      <c r="N5616" s="8">
        <v>21473.1</v>
      </c>
    </row>
    <row r="5617" spans="1:14" x14ac:dyDescent="0.25">
      <c r="A5617" t="s">
        <v>39</v>
      </c>
      <c r="B5617" t="s">
        <v>205</v>
      </c>
      <c r="C5617" t="s">
        <v>22</v>
      </c>
      <c r="D5617" t="s">
        <v>7</v>
      </c>
      <c r="E5617" t="s">
        <v>23</v>
      </c>
      <c r="F5617" s="5">
        <v>43126</v>
      </c>
      <c r="G5617">
        <v>352939498</v>
      </c>
      <c r="H5617" s="5">
        <v>43169</v>
      </c>
      <c r="I5617">
        <v>1495</v>
      </c>
      <c r="J5617" s="8">
        <v>109.28</v>
      </c>
      <c r="K5617" s="8">
        <v>35.840000000000003</v>
      </c>
      <c r="L5617" s="8">
        <v>163373.6</v>
      </c>
      <c r="M5617" s="8">
        <v>53580.800000000003</v>
      </c>
      <c r="N5617" s="8">
        <v>109792.8</v>
      </c>
    </row>
    <row r="5618" spans="1:14" x14ac:dyDescent="0.25">
      <c r="A5618" t="s">
        <v>9</v>
      </c>
      <c r="B5618" t="s">
        <v>174</v>
      </c>
      <c r="C5618" t="s">
        <v>22</v>
      </c>
      <c r="D5618" t="s">
        <v>3</v>
      </c>
      <c r="E5618" t="s">
        <v>4</v>
      </c>
      <c r="F5618" s="5">
        <v>43569</v>
      </c>
      <c r="G5618">
        <v>867477738</v>
      </c>
      <c r="H5618" s="5">
        <v>43612</v>
      </c>
      <c r="I5618">
        <v>4795</v>
      </c>
      <c r="J5618" s="8">
        <v>109.28</v>
      </c>
      <c r="K5618" s="8">
        <v>35.840000000000003</v>
      </c>
      <c r="L5618" s="8">
        <v>523997.6</v>
      </c>
      <c r="M5618" s="8">
        <v>171852.79999999999</v>
      </c>
      <c r="N5618" s="8">
        <v>352144.8</v>
      </c>
    </row>
    <row r="5619" spans="1:14" x14ac:dyDescent="0.25">
      <c r="A5619" t="s">
        <v>9</v>
      </c>
      <c r="B5619" t="s">
        <v>194</v>
      </c>
      <c r="C5619" t="s">
        <v>31</v>
      </c>
      <c r="D5619" t="s">
        <v>7</v>
      </c>
      <c r="E5619" t="s">
        <v>23</v>
      </c>
      <c r="F5619" s="5">
        <v>42609</v>
      </c>
      <c r="G5619">
        <v>139201343</v>
      </c>
      <c r="H5619" s="5">
        <v>42619</v>
      </c>
      <c r="I5619">
        <v>1625</v>
      </c>
      <c r="J5619" s="8">
        <v>437.2</v>
      </c>
      <c r="K5619" s="8">
        <v>263.33</v>
      </c>
      <c r="L5619" s="8">
        <v>710450</v>
      </c>
      <c r="M5619" s="8">
        <v>427911.25</v>
      </c>
      <c r="N5619" s="8">
        <v>282538.75</v>
      </c>
    </row>
    <row r="5620" spans="1:14" x14ac:dyDescent="0.25">
      <c r="A5620" t="s">
        <v>0</v>
      </c>
      <c r="B5620" t="s">
        <v>5</v>
      </c>
      <c r="C5620" t="s">
        <v>45</v>
      </c>
      <c r="D5620" t="s">
        <v>7</v>
      </c>
      <c r="E5620" t="s">
        <v>8</v>
      </c>
      <c r="F5620" s="5">
        <v>42696</v>
      </c>
      <c r="G5620">
        <v>316596639</v>
      </c>
      <c r="H5620" s="5">
        <v>42708</v>
      </c>
      <c r="I5620">
        <v>6836</v>
      </c>
      <c r="J5620" s="8">
        <v>9.33</v>
      </c>
      <c r="K5620" s="8">
        <v>6.92</v>
      </c>
      <c r="L5620" s="8">
        <v>63779.88</v>
      </c>
      <c r="M5620" s="8">
        <v>47305.120000000003</v>
      </c>
      <c r="N5620" s="8">
        <v>16474.759999999998</v>
      </c>
    </row>
    <row r="5621" spans="1:14" x14ac:dyDescent="0.25">
      <c r="A5621" t="s">
        <v>9</v>
      </c>
      <c r="B5621" t="s">
        <v>72</v>
      </c>
      <c r="C5621" t="s">
        <v>11</v>
      </c>
      <c r="D5621" t="s">
        <v>3</v>
      </c>
      <c r="E5621" t="s">
        <v>23</v>
      </c>
      <c r="F5621" s="5">
        <v>44402</v>
      </c>
      <c r="G5621">
        <v>918462455</v>
      </c>
      <c r="H5621" s="5">
        <v>44405</v>
      </c>
      <c r="I5621">
        <v>2305</v>
      </c>
      <c r="J5621" s="8">
        <v>47.45</v>
      </c>
      <c r="K5621" s="8">
        <v>31.79</v>
      </c>
      <c r="L5621" s="8">
        <v>109372.25</v>
      </c>
      <c r="M5621" s="8">
        <v>73275.95</v>
      </c>
      <c r="N5621" s="8">
        <v>36096.300000000003</v>
      </c>
    </row>
    <row r="5622" spans="1:14" x14ac:dyDescent="0.25">
      <c r="A5622" t="s">
        <v>9</v>
      </c>
      <c r="B5622" t="s">
        <v>89</v>
      </c>
      <c r="C5622" t="s">
        <v>31</v>
      </c>
      <c r="D5622" t="s">
        <v>3</v>
      </c>
      <c r="E5622" t="s">
        <v>8</v>
      </c>
      <c r="F5622" s="5">
        <v>43260</v>
      </c>
      <c r="G5622">
        <v>183910119</v>
      </c>
      <c r="H5622" s="5">
        <v>43262</v>
      </c>
      <c r="I5622">
        <v>1946</v>
      </c>
      <c r="J5622" s="8">
        <v>437.2</v>
      </c>
      <c r="K5622" s="8">
        <v>263.33</v>
      </c>
      <c r="L5622" s="8">
        <v>850791.2</v>
      </c>
      <c r="M5622" s="8">
        <v>512440.18</v>
      </c>
      <c r="N5622" s="8">
        <v>338351.02</v>
      </c>
    </row>
    <row r="5623" spans="1:14" x14ac:dyDescent="0.25">
      <c r="A5623" t="s">
        <v>9</v>
      </c>
      <c r="B5623" t="s">
        <v>56</v>
      </c>
      <c r="C5623" t="s">
        <v>22</v>
      </c>
      <c r="D5623" t="s">
        <v>3</v>
      </c>
      <c r="E5623" t="s">
        <v>23</v>
      </c>
      <c r="F5623" s="5">
        <v>43776</v>
      </c>
      <c r="G5623">
        <v>922363460</v>
      </c>
      <c r="H5623" s="5">
        <v>43792</v>
      </c>
      <c r="I5623">
        <v>6700</v>
      </c>
      <c r="J5623" s="8">
        <v>109.28</v>
      </c>
      <c r="K5623" s="8">
        <v>35.840000000000003</v>
      </c>
      <c r="L5623" s="8">
        <v>732176</v>
      </c>
      <c r="M5623" s="8">
        <v>240128</v>
      </c>
      <c r="N5623" s="8">
        <v>492048</v>
      </c>
    </row>
    <row r="5624" spans="1:14" x14ac:dyDescent="0.25">
      <c r="A5624" t="s">
        <v>0</v>
      </c>
      <c r="B5624" t="s">
        <v>197</v>
      </c>
      <c r="C5624" t="s">
        <v>65</v>
      </c>
      <c r="D5624" t="s">
        <v>3</v>
      </c>
      <c r="E5624" t="s">
        <v>4</v>
      </c>
      <c r="F5624" s="5">
        <v>43228</v>
      </c>
      <c r="G5624">
        <v>163558804</v>
      </c>
      <c r="H5624" s="5">
        <v>43242</v>
      </c>
      <c r="I5624">
        <v>9540</v>
      </c>
      <c r="J5624" s="8">
        <v>668.27</v>
      </c>
      <c r="K5624" s="8">
        <v>502.54</v>
      </c>
      <c r="L5624" s="8">
        <v>6375295.7999999998</v>
      </c>
      <c r="M5624" s="8">
        <v>4794231.5999999996</v>
      </c>
      <c r="N5624" s="8">
        <v>1581064.2</v>
      </c>
    </row>
    <row r="5625" spans="1:14" x14ac:dyDescent="0.25">
      <c r="A5625" t="s">
        <v>9</v>
      </c>
      <c r="B5625" t="s">
        <v>109</v>
      </c>
      <c r="C5625" t="s">
        <v>45</v>
      </c>
      <c r="D5625" t="s">
        <v>7</v>
      </c>
      <c r="E5625" t="s">
        <v>15</v>
      </c>
      <c r="F5625" s="5">
        <v>44627</v>
      </c>
      <c r="G5625">
        <v>407544982</v>
      </c>
      <c r="H5625" s="5">
        <v>44632</v>
      </c>
      <c r="I5625">
        <v>472</v>
      </c>
      <c r="J5625" s="8">
        <v>9.33</v>
      </c>
      <c r="K5625" s="8">
        <v>6.92</v>
      </c>
      <c r="L5625" s="8">
        <v>4403.76</v>
      </c>
      <c r="M5625" s="8">
        <v>3266.24</v>
      </c>
      <c r="N5625" s="8">
        <v>1137.52</v>
      </c>
    </row>
    <row r="5626" spans="1:14" x14ac:dyDescent="0.25">
      <c r="A5626" t="s">
        <v>17</v>
      </c>
      <c r="B5626" t="s">
        <v>86</v>
      </c>
      <c r="C5626" t="s">
        <v>36</v>
      </c>
      <c r="D5626" t="s">
        <v>3</v>
      </c>
      <c r="E5626" t="s">
        <v>23</v>
      </c>
      <c r="F5626" s="5">
        <v>44491</v>
      </c>
      <c r="G5626">
        <v>174683320</v>
      </c>
      <c r="H5626" s="5">
        <v>44503</v>
      </c>
      <c r="I5626">
        <v>1531</v>
      </c>
      <c r="J5626" s="8">
        <v>421.89</v>
      </c>
      <c r="K5626" s="8">
        <v>364.69</v>
      </c>
      <c r="L5626" s="8">
        <v>645913.59</v>
      </c>
      <c r="M5626" s="8">
        <v>558340.39</v>
      </c>
      <c r="N5626" s="8">
        <v>87573.2</v>
      </c>
    </row>
    <row r="5627" spans="1:14" x14ac:dyDescent="0.25">
      <c r="A5627" t="s">
        <v>20</v>
      </c>
      <c r="B5627" t="s">
        <v>168</v>
      </c>
      <c r="C5627" t="s">
        <v>65</v>
      </c>
      <c r="D5627" t="s">
        <v>7</v>
      </c>
      <c r="E5627" t="s">
        <v>23</v>
      </c>
      <c r="F5627" s="5">
        <v>44496</v>
      </c>
      <c r="G5627">
        <v>755647647</v>
      </c>
      <c r="H5627" s="5">
        <v>44539</v>
      </c>
      <c r="I5627">
        <v>1786</v>
      </c>
      <c r="J5627" s="8">
        <v>668.27</v>
      </c>
      <c r="K5627" s="8">
        <v>502.54</v>
      </c>
      <c r="L5627" s="8">
        <v>1193530.22</v>
      </c>
      <c r="M5627" s="8">
        <v>897536.44</v>
      </c>
      <c r="N5627" s="8">
        <v>295993.78000000003</v>
      </c>
    </row>
    <row r="5628" spans="1:14" x14ac:dyDescent="0.25">
      <c r="A5628" t="s">
        <v>9</v>
      </c>
      <c r="B5628" t="s">
        <v>121</v>
      </c>
      <c r="C5628" t="s">
        <v>36</v>
      </c>
      <c r="D5628" t="s">
        <v>3</v>
      </c>
      <c r="E5628" t="s">
        <v>23</v>
      </c>
      <c r="F5628" s="5">
        <v>44362</v>
      </c>
      <c r="G5628">
        <v>361424291</v>
      </c>
      <c r="H5628" s="5">
        <v>44382</v>
      </c>
      <c r="I5628">
        <v>2334</v>
      </c>
      <c r="J5628" s="8">
        <v>421.89</v>
      </c>
      <c r="K5628" s="8">
        <v>364.69</v>
      </c>
      <c r="L5628" s="8">
        <v>984691.26</v>
      </c>
      <c r="M5628" s="8">
        <v>851186.46</v>
      </c>
      <c r="N5628" s="8">
        <v>133504.79999999999</v>
      </c>
    </row>
    <row r="5629" spans="1:14" x14ac:dyDescent="0.25">
      <c r="A5629" t="s">
        <v>9</v>
      </c>
      <c r="B5629" t="s">
        <v>174</v>
      </c>
      <c r="C5629" t="s">
        <v>2</v>
      </c>
      <c r="D5629" t="s">
        <v>3</v>
      </c>
      <c r="E5629" t="s">
        <v>23</v>
      </c>
      <c r="F5629" s="5">
        <v>42657</v>
      </c>
      <c r="G5629">
        <v>873312079</v>
      </c>
      <c r="H5629" s="5">
        <v>42665</v>
      </c>
      <c r="I5629">
        <v>1306</v>
      </c>
      <c r="J5629" s="8">
        <v>255.28</v>
      </c>
      <c r="K5629" s="8">
        <v>159.41999999999999</v>
      </c>
      <c r="L5629" s="8">
        <v>333395.68</v>
      </c>
      <c r="M5629" s="8">
        <v>208202.52</v>
      </c>
      <c r="N5629" s="8">
        <v>125193.16</v>
      </c>
    </row>
    <row r="5630" spans="1:14" x14ac:dyDescent="0.25">
      <c r="A5630" t="s">
        <v>9</v>
      </c>
      <c r="B5630" t="s">
        <v>37</v>
      </c>
      <c r="C5630" t="s">
        <v>11</v>
      </c>
      <c r="D5630" t="s">
        <v>7</v>
      </c>
      <c r="E5630" t="s">
        <v>8</v>
      </c>
      <c r="F5630" s="5">
        <v>43923</v>
      </c>
      <c r="G5630">
        <v>192922341</v>
      </c>
      <c r="H5630" s="5">
        <v>43952</v>
      </c>
      <c r="I5630">
        <v>8863</v>
      </c>
      <c r="J5630" s="8">
        <v>47.45</v>
      </c>
      <c r="K5630" s="8">
        <v>31.79</v>
      </c>
      <c r="L5630" s="8">
        <v>420549.35</v>
      </c>
      <c r="M5630" s="8">
        <v>281754.77</v>
      </c>
      <c r="N5630" s="8">
        <v>138794.57999999999</v>
      </c>
    </row>
    <row r="5631" spans="1:14" x14ac:dyDescent="0.25">
      <c r="A5631" t="s">
        <v>9</v>
      </c>
      <c r="B5631" t="s">
        <v>111</v>
      </c>
      <c r="C5631" t="s">
        <v>14</v>
      </c>
      <c r="D5631" t="s">
        <v>3</v>
      </c>
      <c r="E5631" t="s">
        <v>15</v>
      </c>
      <c r="F5631" s="5">
        <v>42889</v>
      </c>
      <c r="G5631">
        <v>792178905</v>
      </c>
      <c r="H5631" s="5">
        <v>42937</v>
      </c>
      <c r="I5631">
        <v>2197</v>
      </c>
      <c r="J5631" s="8">
        <v>205.7</v>
      </c>
      <c r="K5631" s="8">
        <v>117.11</v>
      </c>
      <c r="L5631" s="8">
        <v>451922.9</v>
      </c>
      <c r="M5631" s="8">
        <v>257290.67</v>
      </c>
      <c r="N5631" s="8">
        <v>194632.23</v>
      </c>
    </row>
    <row r="5632" spans="1:14" x14ac:dyDescent="0.25">
      <c r="A5632" t="s">
        <v>9</v>
      </c>
      <c r="B5632" t="s">
        <v>170</v>
      </c>
      <c r="C5632" t="s">
        <v>2</v>
      </c>
      <c r="D5632" t="s">
        <v>3</v>
      </c>
      <c r="E5632" t="s">
        <v>8</v>
      </c>
      <c r="F5632" s="5">
        <v>42028</v>
      </c>
      <c r="G5632">
        <v>263318097</v>
      </c>
      <c r="H5632" s="5">
        <v>42067</v>
      </c>
      <c r="I5632">
        <v>531</v>
      </c>
      <c r="J5632" s="8">
        <v>255.28</v>
      </c>
      <c r="K5632" s="8">
        <v>159.41999999999999</v>
      </c>
      <c r="L5632" s="8">
        <v>135553.68</v>
      </c>
      <c r="M5632" s="8">
        <v>84652.02</v>
      </c>
      <c r="N5632" s="8">
        <v>50901.66</v>
      </c>
    </row>
    <row r="5633" spans="1:14" x14ac:dyDescent="0.25">
      <c r="A5633" t="s">
        <v>9</v>
      </c>
      <c r="B5633" t="s">
        <v>83</v>
      </c>
      <c r="C5633" t="s">
        <v>29</v>
      </c>
      <c r="D5633" t="s">
        <v>3</v>
      </c>
      <c r="E5633" t="s">
        <v>23</v>
      </c>
      <c r="F5633" s="5">
        <v>42197</v>
      </c>
      <c r="G5633">
        <v>768888747</v>
      </c>
      <c r="H5633" s="5">
        <v>42214</v>
      </c>
      <c r="I5633">
        <v>122</v>
      </c>
      <c r="J5633" s="8">
        <v>651.21</v>
      </c>
      <c r="K5633" s="8">
        <v>524.96</v>
      </c>
      <c r="L5633" s="8">
        <v>79447.62</v>
      </c>
      <c r="M5633" s="8">
        <v>64045.120000000003</v>
      </c>
      <c r="N5633" s="8">
        <v>15402.5</v>
      </c>
    </row>
    <row r="5634" spans="1:14" x14ac:dyDescent="0.25">
      <c r="A5634" t="s">
        <v>17</v>
      </c>
      <c r="B5634" t="s">
        <v>28</v>
      </c>
      <c r="C5634" t="s">
        <v>65</v>
      </c>
      <c r="D5634" t="s">
        <v>7</v>
      </c>
      <c r="E5634" t="s">
        <v>23</v>
      </c>
      <c r="F5634" s="5">
        <v>42029</v>
      </c>
      <c r="G5634">
        <v>491752183</v>
      </c>
      <c r="H5634" s="5">
        <v>42041</v>
      </c>
      <c r="I5634">
        <v>9254</v>
      </c>
      <c r="J5634" s="8">
        <v>668.27</v>
      </c>
      <c r="K5634" s="8">
        <v>502.54</v>
      </c>
      <c r="L5634" s="8">
        <v>6184170.5800000001</v>
      </c>
      <c r="M5634" s="8">
        <v>4650505.16</v>
      </c>
      <c r="N5634" s="8">
        <v>1533665.42</v>
      </c>
    </row>
    <row r="5635" spans="1:14" x14ac:dyDescent="0.25">
      <c r="A5635" t="s">
        <v>17</v>
      </c>
      <c r="B5635" t="s">
        <v>59</v>
      </c>
      <c r="C5635" t="s">
        <v>45</v>
      </c>
      <c r="D5635" t="s">
        <v>7</v>
      </c>
      <c r="E5635" t="s">
        <v>23</v>
      </c>
      <c r="F5635" s="5">
        <v>43393</v>
      </c>
      <c r="G5635">
        <v>385082232</v>
      </c>
      <c r="H5635" s="5">
        <v>43432</v>
      </c>
      <c r="I5635">
        <v>3245</v>
      </c>
      <c r="J5635" s="8">
        <v>9.33</v>
      </c>
      <c r="K5635" s="8">
        <v>6.92</v>
      </c>
      <c r="L5635" s="8">
        <v>30275.85</v>
      </c>
      <c r="M5635" s="8">
        <v>22455.4</v>
      </c>
      <c r="N5635" s="8">
        <v>7820.45</v>
      </c>
    </row>
    <row r="5636" spans="1:14" x14ac:dyDescent="0.25">
      <c r="A5636" t="s">
        <v>0</v>
      </c>
      <c r="B5636" t="s">
        <v>197</v>
      </c>
      <c r="C5636" t="s">
        <v>36</v>
      </c>
      <c r="D5636" t="s">
        <v>7</v>
      </c>
      <c r="E5636" t="s">
        <v>8</v>
      </c>
      <c r="F5636" s="5">
        <v>42700</v>
      </c>
      <c r="G5636">
        <v>122365224</v>
      </c>
      <c r="H5636" s="5">
        <v>42726</v>
      </c>
      <c r="I5636">
        <v>9444</v>
      </c>
      <c r="J5636" s="8">
        <v>421.89</v>
      </c>
      <c r="K5636" s="8">
        <v>364.69</v>
      </c>
      <c r="L5636" s="8">
        <v>3984329.16</v>
      </c>
      <c r="M5636" s="8">
        <v>3444132.36</v>
      </c>
      <c r="N5636" s="8">
        <v>540196.80000000005</v>
      </c>
    </row>
    <row r="5637" spans="1:14" x14ac:dyDescent="0.25">
      <c r="A5637" t="s">
        <v>0</v>
      </c>
      <c r="B5637" t="s">
        <v>101</v>
      </c>
      <c r="C5637" t="s">
        <v>65</v>
      </c>
      <c r="D5637" t="s">
        <v>3</v>
      </c>
      <c r="E5637" t="s">
        <v>23</v>
      </c>
      <c r="F5637" s="5">
        <v>43561</v>
      </c>
      <c r="G5637">
        <v>347399985</v>
      </c>
      <c r="H5637" s="5">
        <v>43604</v>
      </c>
      <c r="I5637">
        <v>2231</v>
      </c>
      <c r="J5637" s="8">
        <v>668.27</v>
      </c>
      <c r="K5637" s="8">
        <v>502.54</v>
      </c>
      <c r="L5637" s="8">
        <v>1490910.37</v>
      </c>
      <c r="M5637" s="8">
        <v>1121166.74</v>
      </c>
      <c r="N5637" s="8">
        <v>369743.63</v>
      </c>
    </row>
    <row r="5638" spans="1:14" x14ac:dyDescent="0.25">
      <c r="A5638" t="s">
        <v>9</v>
      </c>
      <c r="B5638" t="s">
        <v>92</v>
      </c>
      <c r="C5638" t="s">
        <v>11</v>
      </c>
      <c r="D5638" t="s">
        <v>3</v>
      </c>
      <c r="E5638" t="s">
        <v>4</v>
      </c>
      <c r="F5638" s="5">
        <v>44550</v>
      </c>
      <c r="G5638">
        <v>424297845</v>
      </c>
      <c r="H5638" s="5">
        <v>44204</v>
      </c>
      <c r="I5638">
        <v>8016</v>
      </c>
      <c r="J5638" s="8">
        <v>47.45</v>
      </c>
      <c r="K5638" s="8">
        <v>31.79</v>
      </c>
      <c r="L5638" s="8">
        <v>380359.2</v>
      </c>
      <c r="M5638" s="8">
        <v>254828.64</v>
      </c>
      <c r="N5638" s="8">
        <v>125530.56</v>
      </c>
    </row>
    <row r="5639" spans="1:14" x14ac:dyDescent="0.25">
      <c r="A5639" t="s">
        <v>9</v>
      </c>
      <c r="B5639" t="s">
        <v>200</v>
      </c>
      <c r="C5639" t="s">
        <v>29</v>
      </c>
      <c r="D5639" t="s">
        <v>7</v>
      </c>
      <c r="E5639" t="s">
        <v>4</v>
      </c>
      <c r="F5639" s="5">
        <v>44862</v>
      </c>
      <c r="G5639">
        <v>687482631</v>
      </c>
      <c r="H5639" s="5">
        <v>44886</v>
      </c>
      <c r="I5639">
        <v>243</v>
      </c>
      <c r="J5639" s="8">
        <v>651.21</v>
      </c>
      <c r="K5639" s="8">
        <v>524.96</v>
      </c>
      <c r="L5639" s="8">
        <v>158244.03</v>
      </c>
      <c r="M5639" s="8">
        <v>127565.28</v>
      </c>
      <c r="N5639" s="8">
        <v>30678.75</v>
      </c>
    </row>
    <row r="5640" spans="1:14" x14ac:dyDescent="0.25">
      <c r="A5640" t="s">
        <v>20</v>
      </c>
      <c r="B5640" t="s">
        <v>81</v>
      </c>
      <c r="C5640" t="s">
        <v>31</v>
      </c>
      <c r="D5640" t="s">
        <v>7</v>
      </c>
      <c r="E5640" t="s">
        <v>23</v>
      </c>
      <c r="F5640" s="5">
        <v>42466</v>
      </c>
      <c r="G5640">
        <v>191690671</v>
      </c>
      <c r="H5640" s="5">
        <v>42508</v>
      </c>
      <c r="I5640">
        <v>4384</v>
      </c>
      <c r="J5640" s="8">
        <v>437.2</v>
      </c>
      <c r="K5640" s="8">
        <v>263.33</v>
      </c>
      <c r="L5640" s="8">
        <v>1916684.8</v>
      </c>
      <c r="M5640" s="8">
        <v>1154438.72</v>
      </c>
      <c r="N5640" s="8">
        <v>762246.08</v>
      </c>
    </row>
    <row r="5641" spans="1:14" x14ac:dyDescent="0.25">
      <c r="A5641" t="s">
        <v>20</v>
      </c>
      <c r="B5641" t="s">
        <v>201</v>
      </c>
      <c r="C5641" t="s">
        <v>14</v>
      </c>
      <c r="D5641" t="s">
        <v>3</v>
      </c>
      <c r="E5641" t="s">
        <v>8</v>
      </c>
      <c r="F5641" s="5">
        <v>42683</v>
      </c>
      <c r="G5641">
        <v>761970794</v>
      </c>
      <c r="H5641" s="5">
        <v>42724</v>
      </c>
      <c r="I5641">
        <v>2945</v>
      </c>
      <c r="J5641" s="8">
        <v>205.7</v>
      </c>
      <c r="K5641" s="8">
        <v>117.11</v>
      </c>
      <c r="L5641" s="8">
        <v>605786.5</v>
      </c>
      <c r="M5641" s="8">
        <v>344888.95</v>
      </c>
      <c r="N5641" s="8">
        <v>260897.55</v>
      </c>
    </row>
    <row r="5642" spans="1:14" x14ac:dyDescent="0.25">
      <c r="A5642" t="s">
        <v>9</v>
      </c>
      <c r="B5642" t="s">
        <v>194</v>
      </c>
      <c r="C5642" t="s">
        <v>2</v>
      </c>
      <c r="D5642" t="s">
        <v>3</v>
      </c>
      <c r="E5642" t="s">
        <v>23</v>
      </c>
      <c r="F5642" s="5">
        <v>42878</v>
      </c>
      <c r="G5642">
        <v>243684327</v>
      </c>
      <c r="H5642" s="5">
        <v>42885</v>
      </c>
      <c r="I5642">
        <v>462</v>
      </c>
      <c r="J5642" s="8">
        <v>255.28</v>
      </c>
      <c r="K5642" s="8">
        <v>159.41999999999999</v>
      </c>
      <c r="L5642" s="8">
        <v>117939.36</v>
      </c>
      <c r="M5642" s="8">
        <v>73652.039999999994</v>
      </c>
      <c r="N5642" s="8">
        <v>44287.32</v>
      </c>
    </row>
    <row r="5643" spans="1:14" x14ac:dyDescent="0.25">
      <c r="A5643" t="s">
        <v>9</v>
      </c>
      <c r="B5643" t="s">
        <v>69</v>
      </c>
      <c r="C5643" t="s">
        <v>22</v>
      </c>
      <c r="D5643" t="s">
        <v>7</v>
      </c>
      <c r="E5643" t="s">
        <v>4</v>
      </c>
      <c r="F5643" s="5">
        <v>43958</v>
      </c>
      <c r="G5643">
        <v>152505099</v>
      </c>
      <c r="H5643" s="5">
        <v>43970</v>
      </c>
      <c r="I5643">
        <v>8503</v>
      </c>
      <c r="J5643" s="8">
        <v>109.28</v>
      </c>
      <c r="K5643" s="8">
        <v>35.840000000000003</v>
      </c>
      <c r="L5643" s="8">
        <v>929207.84</v>
      </c>
      <c r="M5643" s="8">
        <v>304747.52000000002</v>
      </c>
      <c r="N5643" s="8">
        <v>624460.31999999995</v>
      </c>
    </row>
    <row r="5644" spans="1:14" x14ac:dyDescent="0.25">
      <c r="A5644" t="s">
        <v>17</v>
      </c>
      <c r="B5644" t="s">
        <v>59</v>
      </c>
      <c r="C5644" t="s">
        <v>14</v>
      </c>
      <c r="D5644" t="s">
        <v>3</v>
      </c>
      <c r="E5644" t="s">
        <v>4</v>
      </c>
      <c r="F5644" s="5">
        <v>43986</v>
      </c>
      <c r="G5644">
        <v>724419438</v>
      </c>
      <c r="H5644" s="5">
        <v>44028</v>
      </c>
      <c r="I5644">
        <v>665</v>
      </c>
      <c r="J5644" s="8">
        <v>205.7</v>
      </c>
      <c r="K5644" s="8">
        <v>117.11</v>
      </c>
      <c r="L5644" s="8">
        <v>136790.5</v>
      </c>
      <c r="M5644" s="8">
        <v>77878.149999999994</v>
      </c>
      <c r="N5644" s="8">
        <v>58912.35</v>
      </c>
    </row>
    <row r="5645" spans="1:14" x14ac:dyDescent="0.25">
      <c r="A5645" t="s">
        <v>12</v>
      </c>
      <c r="B5645" t="s">
        <v>189</v>
      </c>
      <c r="C5645" t="s">
        <v>65</v>
      </c>
      <c r="D5645" t="s">
        <v>7</v>
      </c>
      <c r="E5645" t="s">
        <v>4</v>
      </c>
      <c r="F5645" s="5">
        <v>44728</v>
      </c>
      <c r="G5645">
        <v>465726172</v>
      </c>
      <c r="H5645" s="5">
        <v>44748</v>
      </c>
      <c r="I5645">
        <v>7579</v>
      </c>
      <c r="J5645" s="8">
        <v>668.27</v>
      </c>
      <c r="K5645" s="8">
        <v>502.54</v>
      </c>
      <c r="L5645" s="8">
        <v>5064818.33</v>
      </c>
      <c r="M5645" s="8">
        <v>3808750.66</v>
      </c>
      <c r="N5645" s="8">
        <v>1256067.67</v>
      </c>
    </row>
    <row r="5646" spans="1:14" x14ac:dyDescent="0.25">
      <c r="A5646" t="s">
        <v>9</v>
      </c>
      <c r="B5646" t="s">
        <v>204</v>
      </c>
      <c r="C5646" t="s">
        <v>2</v>
      </c>
      <c r="D5646" t="s">
        <v>3</v>
      </c>
      <c r="E5646" t="s">
        <v>15</v>
      </c>
      <c r="F5646" s="5">
        <v>42179</v>
      </c>
      <c r="G5646">
        <v>203036630</v>
      </c>
      <c r="H5646" s="5">
        <v>42213</v>
      </c>
      <c r="I5646">
        <v>1905</v>
      </c>
      <c r="J5646" s="8">
        <v>255.28</v>
      </c>
      <c r="K5646" s="8">
        <v>159.41999999999999</v>
      </c>
      <c r="L5646" s="8">
        <v>486308.4</v>
      </c>
      <c r="M5646" s="8">
        <v>303695.09999999998</v>
      </c>
      <c r="N5646" s="8">
        <v>182613.3</v>
      </c>
    </row>
    <row r="5647" spans="1:14" x14ac:dyDescent="0.25">
      <c r="A5647" t="s">
        <v>9</v>
      </c>
      <c r="B5647" t="s">
        <v>152</v>
      </c>
      <c r="C5647" t="s">
        <v>36</v>
      </c>
      <c r="D5647" t="s">
        <v>3</v>
      </c>
      <c r="E5647" t="s">
        <v>4</v>
      </c>
      <c r="F5647" s="5">
        <v>44231</v>
      </c>
      <c r="G5647">
        <v>833274638</v>
      </c>
      <c r="H5647" s="5">
        <v>44240</v>
      </c>
      <c r="I5647">
        <v>3337</v>
      </c>
      <c r="J5647" s="8">
        <v>421.89</v>
      </c>
      <c r="K5647" s="8">
        <v>364.69</v>
      </c>
      <c r="L5647" s="8">
        <v>1407846.93</v>
      </c>
      <c r="M5647" s="8">
        <v>1216970.53</v>
      </c>
      <c r="N5647" s="8">
        <v>190876.4</v>
      </c>
    </row>
    <row r="5648" spans="1:14" x14ac:dyDescent="0.25">
      <c r="A5648" t="s">
        <v>9</v>
      </c>
      <c r="B5648" t="s">
        <v>191</v>
      </c>
      <c r="C5648" t="s">
        <v>65</v>
      </c>
      <c r="D5648" t="s">
        <v>7</v>
      </c>
      <c r="E5648" t="s">
        <v>23</v>
      </c>
      <c r="F5648" s="5">
        <v>43926</v>
      </c>
      <c r="G5648">
        <v>173676526</v>
      </c>
      <c r="H5648" s="5">
        <v>43961</v>
      </c>
      <c r="I5648">
        <v>3598</v>
      </c>
      <c r="J5648" s="8">
        <v>668.27</v>
      </c>
      <c r="K5648" s="8">
        <v>502.54</v>
      </c>
      <c r="L5648" s="8">
        <v>2404435.46</v>
      </c>
      <c r="M5648" s="8">
        <v>1808138.92</v>
      </c>
      <c r="N5648" s="8">
        <v>596296.54</v>
      </c>
    </row>
    <row r="5649" spans="1:14" x14ac:dyDescent="0.25">
      <c r="A5649" t="s">
        <v>9</v>
      </c>
      <c r="B5649" t="s">
        <v>89</v>
      </c>
      <c r="C5649" t="s">
        <v>6</v>
      </c>
      <c r="D5649" t="s">
        <v>7</v>
      </c>
      <c r="E5649" t="s">
        <v>8</v>
      </c>
      <c r="F5649" s="5">
        <v>42394</v>
      </c>
      <c r="G5649">
        <v>611791121</v>
      </c>
      <c r="H5649" s="5">
        <v>42432</v>
      </c>
      <c r="I5649">
        <v>1443</v>
      </c>
      <c r="J5649" s="8">
        <v>152.58000000000001</v>
      </c>
      <c r="K5649" s="8">
        <v>97.44</v>
      </c>
      <c r="L5649" s="8">
        <v>220172.94</v>
      </c>
      <c r="M5649" s="8">
        <v>140605.92000000001</v>
      </c>
      <c r="N5649" s="8">
        <v>79567.02</v>
      </c>
    </row>
    <row r="5650" spans="1:14" x14ac:dyDescent="0.25">
      <c r="A5650" t="s">
        <v>9</v>
      </c>
      <c r="B5650" t="s">
        <v>121</v>
      </c>
      <c r="C5650" t="s">
        <v>31</v>
      </c>
      <c r="D5650" t="s">
        <v>7</v>
      </c>
      <c r="E5650" t="s">
        <v>8</v>
      </c>
      <c r="F5650" s="5">
        <v>43500</v>
      </c>
      <c r="G5650">
        <v>555479753</v>
      </c>
      <c r="H5650" s="5">
        <v>43508</v>
      </c>
      <c r="I5650">
        <v>7658</v>
      </c>
      <c r="J5650" s="8">
        <v>437.2</v>
      </c>
      <c r="K5650" s="8">
        <v>263.33</v>
      </c>
      <c r="L5650" s="8">
        <v>3348077.6</v>
      </c>
      <c r="M5650" s="8">
        <v>2016581.14</v>
      </c>
      <c r="N5650" s="8">
        <v>1331496.46</v>
      </c>
    </row>
    <row r="5651" spans="1:14" x14ac:dyDescent="0.25">
      <c r="A5651" t="s">
        <v>9</v>
      </c>
      <c r="B5651" t="s">
        <v>202</v>
      </c>
      <c r="C5651" t="s">
        <v>11</v>
      </c>
      <c r="D5651" t="s">
        <v>7</v>
      </c>
      <c r="E5651" t="s">
        <v>23</v>
      </c>
      <c r="F5651" s="5">
        <v>43803</v>
      </c>
      <c r="G5651">
        <v>282916247</v>
      </c>
      <c r="H5651" s="5">
        <v>43828</v>
      </c>
      <c r="I5651">
        <v>59</v>
      </c>
      <c r="J5651" s="8">
        <v>47.45</v>
      </c>
      <c r="K5651" s="8">
        <v>31.79</v>
      </c>
      <c r="L5651" s="8">
        <v>2799.55</v>
      </c>
      <c r="M5651" s="8">
        <v>1875.61</v>
      </c>
      <c r="N5651" s="8">
        <v>923.94</v>
      </c>
    </row>
    <row r="5652" spans="1:14" x14ac:dyDescent="0.25">
      <c r="A5652" t="s">
        <v>20</v>
      </c>
      <c r="B5652" t="s">
        <v>52</v>
      </c>
      <c r="C5652" t="s">
        <v>14</v>
      </c>
      <c r="D5652" t="s">
        <v>3</v>
      </c>
      <c r="E5652" t="s">
        <v>8</v>
      </c>
      <c r="F5652" s="5">
        <v>42024</v>
      </c>
      <c r="G5652">
        <v>592586934</v>
      </c>
      <c r="H5652" s="5">
        <v>42054</v>
      </c>
      <c r="I5652">
        <v>8497</v>
      </c>
      <c r="J5652" s="8">
        <v>205.7</v>
      </c>
      <c r="K5652" s="8">
        <v>117.11</v>
      </c>
      <c r="L5652" s="8">
        <v>1747832.9</v>
      </c>
      <c r="M5652" s="8">
        <v>995083.67</v>
      </c>
      <c r="N5652" s="8">
        <v>752749.23</v>
      </c>
    </row>
    <row r="5653" spans="1:14" x14ac:dyDescent="0.25">
      <c r="A5653" t="s">
        <v>0</v>
      </c>
      <c r="B5653" t="s">
        <v>171</v>
      </c>
      <c r="C5653" t="s">
        <v>22</v>
      </c>
      <c r="D5653" t="s">
        <v>3</v>
      </c>
      <c r="E5653" t="s">
        <v>4</v>
      </c>
      <c r="F5653" s="5">
        <v>44656</v>
      </c>
      <c r="G5653">
        <v>553290641</v>
      </c>
      <c r="H5653" s="5">
        <v>44658</v>
      </c>
      <c r="I5653">
        <v>9851</v>
      </c>
      <c r="J5653" s="8">
        <v>109.28</v>
      </c>
      <c r="K5653" s="8">
        <v>35.840000000000003</v>
      </c>
      <c r="L5653" s="8">
        <v>1076517.28</v>
      </c>
      <c r="M5653" s="8">
        <v>353059.84000000003</v>
      </c>
      <c r="N5653" s="8">
        <v>723457.44</v>
      </c>
    </row>
    <row r="5654" spans="1:14" x14ac:dyDescent="0.25">
      <c r="A5654" t="s">
        <v>12</v>
      </c>
      <c r="B5654" t="s">
        <v>172</v>
      </c>
      <c r="C5654" t="s">
        <v>22</v>
      </c>
      <c r="D5654" t="s">
        <v>3</v>
      </c>
      <c r="E5654" t="s">
        <v>8</v>
      </c>
      <c r="F5654" s="5">
        <v>42772</v>
      </c>
      <c r="G5654">
        <v>654138696</v>
      </c>
      <c r="H5654" s="5">
        <v>42810</v>
      </c>
      <c r="I5654">
        <v>3031</v>
      </c>
      <c r="J5654" s="8">
        <v>109.28</v>
      </c>
      <c r="K5654" s="8">
        <v>35.840000000000003</v>
      </c>
      <c r="L5654" s="8">
        <v>331227.68</v>
      </c>
      <c r="M5654" s="8">
        <v>108631.03999999999</v>
      </c>
      <c r="N5654" s="8">
        <v>222596.64</v>
      </c>
    </row>
    <row r="5655" spans="1:14" x14ac:dyDescent="0.25">
      <c r="A5655" t="s">
        <v>9</v>
      </c>
      <c r="B5655" t="s">
        <v>69</v>
      </c>
      <c r="C5655" t="s">
        <v>14</v>
      </c>
      <c r="D5655" t="s">
        <v>7</v>
      </c>
      <c r="E5655" t="s">
        <v>8</v>
      </c>
      <c r="F5655" s="5">
        <v>44034</v>
      </c>
      <c r="G5655">
        <v>554554927</v>
      </c>
      <c r="H5655" s="5">
        <v>44049</v>
      </c>
      <c r="I5655">
        <v>3981</v>
      </c>
      <c r="J5655" s="8">
        <v>205.7</v>
      </c>
      <c r="K5655" s="8">
        <v>117.11</v>
      </c>
      <c r="L5655" s="8">
        <v>818891.7</v>
      </c>
      <c r="M5655" s="8">
        <v>466214.91</v>
      </c>
      <c r="N5655" s="8">
        <v>352676.79</v>
      </c>
    </row>
    <row r="5656" spans="1:14" x14ac:dyDescent="0.25">
      <c r="A5656" t="s">
        <v>9</v>
      </c>
      <c r="B5656" t="s">
        <v>24</v>
      </c>
      <c r="C5656" t="s">
        <v>29</v>
      </c>
      <c r="D5656" t="s">
        <v>7</v>
      </c>
      <c r="E5656" t="s">
        <v>23</v>
      </c>
      <c r="F5656" s="5">
        <v>44023</v>
      </c>
      <c r="G5656">
        <v>434275662</v>
      </c>
      <c r="H5656" s="5">
        <v>44056</v>
      </c>
      <c r="I5656">
        <v>674</v>
      </c>
      <c r="J5656" s="8">
        <v>651.21</v>
      </c>
      <c r="K5656" s="8">
        <v>524.96</v>
      </c>
      <c r="L5656" s="8">
        <v>438915.54</v>
      </c>
      <c r="M5656" s="8">
        <v>353823.04</v>
      </c>
      <c r="N5656" s="8">
        <v>85092.5</v>
      </c>
    </row>
    <row r="5657" spans="1:14" x14ac:dyDescent="0.25">
      <c r="A5657" t="s">
        <v>9</v>
      </c>
      <c r="B5657" t="s">
        <v>83</v>
      </c>
      <c r="C5657" t="s">
        <v>19</v>
      </c>
      <c r="D5657" t="s">
        <v>3</v>
      </c>
      <c r="E5657" t="s">
        <v>15</v>
      </c>
      <c r="F5657" s="5">
        <v>42021</v>
      </c>
      <c r="G5657">
        <v>543349730</v>
      </c>
      <c r="H5657" s="5">
        <v>42042</v>
      </c>
      <c r="I5657">
        <v>8115</v>
      </c>
      <c r="J5657" s="8">
        <v>81.73</v>
      </c>
      <c r="K5657" s="8">
        <v>56.67</v>
      </c>
      <c r="L5657" s="8">
        <v>663238.94999999995</v>
      </c>
      <c r="M5657" s="8">
        <v>459877.05</v>
      </c>
      <c r="N5657" s="8">
        <v>203361.9</v>
      </c>
    </row>
    <row r="5658" spans="1:14" x14ac:dyDescent="0.25">
      <c r="A5658" t="s">
        <v>9</v>
      </c>
      <c r="B5658" t="s">
        <v>191</v>
      </c>
      <c r="C5658" t="s">
        <v>2</v>
      </c>
      <c r="D5658" t="s">
        <v>7</v>
      </c>
      <c r="E5658" t="s">
        <v>8</v>
      </c>
      <c r="F5658" s="5">
        <v>44432</v>
      </c>
      <c r="G5658">
        <v>752138459</v>
      </c>
      <c r="H5658" s="5">
        <v>44461</v>
      </c>
      <c r="I5658">
        <v>3339</v>
      </c>
      <c r="J5658" s="8">
        <v>255.28</v>
      </c>
      <c r="K5658" s="8">
        <v>159.41999999999999</v>
      </c>
      <c r="L5658" s="8">
        <v>852379.92</v>
      </c>
      <c r="M5658" s="8">
        <v>532303.38</v>
      </c>
      <c r="N5658" s="8">
        <v>320076.53999999998</v>
      </c>
    </row>
    <row r="5659" spans="1:14" x14ac:dyDescent="0.25">
      <c r="A5659" t="s">
        <v>9</v>
      </c>
      <c r="B5659" t="s">
        <v>121</v>
      </c>
      <c r="C5659" t="s">
        <v>57</v>
      </c>
      <c r="D5659" t="s">
        <v>3</v>
      </c>
      <c r="E5659" t="s">
        <v>15</v>
      </c>
      <c r="F5659" s="5">
        <v>43776</v>
      </c>
      <c r="G5659">
        <v>101315677</v>
      </c>
      <c r="H5659" s="5">
        <v>43816</v>
      </c>
      <c r="I5659">
        <v>415</v>
      </c>
      <c r="J5659" s="8">
        <v>154.06</v>
      </c>
      <c r="K5659" s="8">
        <v>90.93</v>
      </c>
      <c r="L5659" s="8">
        <v>63934.9</v>
      </c>
      <c r="M5659" s="8">
        <v>37735.949999999997</v>
      </c>
      <c r="N5659" s="8">
        <v>26198.95</v>
      </c>
    </row>
    <row r="5660" spans="1:14" x14ac:dyDescent="0.25">
      <c r="A5660" t="s">
        <v>12</v>
      </c>
      <c r="B5660" t="s">
        <v>16</v>
      </c>
      <c r="C5660" t="s">
        <v>14</v>
      </c>
      <c r="D5660" t="s">
        <v>3</v>
      </c>
      <c r="E5660" t="s">
        <v>8</v>
      </c>
      <c r="F5660" s="5">
        <v>44392</v>
      </c>
      <c r="G5660">
        <v>851867711</v>
      </c>
      <c r="H5660" s="5">
        <v>44394</v>
      </c>
      <c r="I5660">
        <v>5441</v>
      </c>
      <c r="J5660" s="8">
        <v>205.7</v>
      </c>
      <c r="K5660" s="8">
        <v>117.11</v>
      </c>
      <c r="L5660" s="8">
        <v>1119213.7</v>
      </c>
      <c r="M5660" s="8">
        <v>637195.51</v>
      </c>
      <c r="N5660" s="8">
        <v>482018.19</v>
      </c>
    </row>
    <row r="5661" spans="1:14" x14ac:dyDescent="0.25">
      <c r="A5661" t="s">
        <v>9</v>
      </c>
      <c r="B5661" t="s">
        <v>173</v>
      </c>
      <c r="C5661" t="s">
        <v>19</v>
      </c>
      <c r="D5661" t="s">
        <v>7</v>
      </c>
      <c r="E5661" t="s">
        <v>23</v>
      </c>
      <c r="F5661" s="5">
        <v>43308</v>
      </c>
      <c r="G5661">
        <v>835093390</v>
      </c>
      <c r="H5661" s="5">
        <v>43310</v>
      </c>
      <c r="I5661">
        <v>1547</v>
      </c>
      <c r="J5661" s="8">
        <v>81.73</v>
      </c>
      <c r="K5661" s="8">
        <v>56.67</v>
      </c>
      <c r="L5661" s="8">
        <v>126436.31</v>
      </c>
      <c r="M5661" s="8">
        <v>87668.49</v>
      </c>
      <c r="N5661" s="8">
        <v>38767.82</v>
      </c>
    </row>
    <row r="5662" spans="1:14" x14ac:dyDescent="0.25">
      <c r="A5662" t="s">
        <v>12</v>
      </c>
      <c r="B5662" t="s">
        <v>16</v>
      </c>
      <c r="C5662" t="s">
        <v>14</v>
      </c>
      <c r="D5662" t="s">
        <v>3</v>
      </c>
      <c r="E5662" t="s">
        <v>15</v>
      </c>
      <c r="F5662" s="5">
        <v>44255</v>
      </c>
      <c r="G5662">
        <v>202604043</v>
      </c>
      <c r="H5662" s="5">
        <v>44296</v>
      </c>
      <c r="I5662">
        <v>3893</v>
      </c>
      <c r="J5662" s="8">
        <v>205.7</v>
      </c>
      <c r="K5662" s="8">
        <v>117.11</v>
      </c>
      <c r="L5662" s="8">
        <v>800790.1</v>
      </c>
      <c r="M5662" s="8">
        <v>455909.23</v>
      </c>
      <c r="N5662" s="8">
        <v>344880.87</v>
      </c>
    </row>
    <row r="5663" spans="1:14" x14ac:dyDescent="0.25">
      <c r="A5663" t="s">
        <v>9</v>
      </c>
      <c r="B5663" t="s">
        <v>182</v>
      </c>
      <c r="C5663" t="s">
        <v>11</v>
      </c>
      <c r="D5663" t="s">
        <v>3</v>
      </c>
      <c r="E5663" t="s">
        <v>4</v>
      </c>
      <c r="F5663" s="5">
        <v>42772</v>
      </c>
      <c r="G5663">
        <v>976323497</v>
      </c>
      <c r="H5663" s="5">
        <v>42776</v>
      </c>
      <c r="I5663">
        <v>4674</v>
      </c>
      <c r="J5663" s="8">
        <v>47.45</v>
      </c>
      <c r="K5663" s="8">
        <v>31.79</v>
      </c>
      <c r="L5663" s="8">
        <v>221781.3</v>
      </c>
      <c r="M5663" s="8">
        <v>148586.46</v>
      </c>
      <c r="N5663" s="8">
        <v>73194.84</v>
      </c>
    </row>
    <row r="5664" spans="1:14" x14ac:dyDescent="0.25">
      <c r="A5664" t="s">
        <v>9</v>
      </c>
      <c r="B5664" t="s">
        <v>87</v>
      </c>
      <c r="C5664" t="s">
        <v>31</v>
      </c>
      <c r="D5664" t="s">
        <v>3</v>
      </c>
      <c r="E5664" t="s">
        <v>8</v>
      </c>
      <c r="F5664" s="5">
        <v>44334</v>
      </c>
      <c r="G5664">
        <v>298488080</v>
      </c>
      <c r="H5664" s="5">
        <v>44380</v>
      </c>
      <c r="I5664">
        <v>8111</v>
      </c>
      <c r="J5664" s="8">
        <v>437.2</v>
      </c>
      <c r="K5664" s="8">
        <v>263.33</v>
      </c>
      <c r="L5664" s="8">
        <v>3546129.2</v>
      </c>
      <c r="M5664" s="8">
        <v>2135869.63</v>
      </c>
      <c r="N5664" s="8">
        <v>1410259.57</v>
      </c>
    </row>
    <row r="5665" spans="1:14" x14ac:dyDescent="0.25">
      <c r="A5665" t="s">
        <v>9</v>
      </c>
      <c r="B5665" t="s">
        <v>99</v>
      </c>
      <c r="C5665" t="s">
        <v>11</v>
      </c>
      <c r="D5665" t="s">
        <v>3</v>
      </c>
      <c r="E5665" t="s">
        <v>4</v>
      </c>
      <c r="F5665" s="5">
        <v>42256</v>
      </c>
      <c r="G5665">
        <v>781646621</v>
      </c>
      <c r="H5665" s="5">
        <v>42259</v>
      </c>
      <c r="I5665">
        <v>5460</v>
      </c>
      <c r="J5665" s="8">
        <v>47.45</v>
      </c>
      <c r="K5665" s="8">
        <v>31.79</v>
      </c>
      <c r="L5665" s="8">
        <v>259077</v>
      </c>
      <c r="M5665" s="8">
        <v>173573.4</v>
      </c>
      <c r="N5665" s="8">
        <v>85503.6</v>
      </c>
    </row>
    <row r="5666" spans="1:14" x14ac:dyDescent="0.25">
      <c r="A5666" t="s">
        <v>39</v>
      </c>
      <c r="B5666" t="s">
        <v>128</v>
      </c>
      <c r="C5666" t="s">
        <v>45</v>
      </c>
      <c r="D5666" t="s">
        <v>3</v>
      </c>
      <c r="E5666" t="s">
        <v>4</v>
      </c>
      <c r="F5666" s="5">
        <v>43443</v>
      </c>
      <c r="G5666">
        <v>158660447</v>
      </c>
      <c r="H5666" s="5">
        <v>42013</v>
      </c>
      <c r="I5666">
        <v>7</v>
      </c>
      <c r="J5666" s="8">
        <v>9.33</v>
      </c>
      <c r="K5666" s="8">
        <v>6.92</v>
      </c>
      <c r="L5666" s="8">
        <v>65.31</v>
      </c>
      <c r="M5666" s="8">
        <v>48.44</v>
      </c>
      <c r="N5666" s="8">
        <v>16.87</v>
      </c>
    </row>
    <row r="5667" spans="1:14" x14ac:dyDescent="0.25">
      <c r="A5667" t="s">
        <v>9</v>
      </c>
      <c r="B5667" t="s">
        <v>141</v>
      </c>
      <c r="C5667" t="s">
        <v>11</v>
      </c>
      <c r="D5667" t="s">
        <v>3</v>
      </c>
      <c r="E5667" t="s">
        <v>23</v>
      </c>
      <c r="F5667" s="5">
        <v>43109</v>
      </c>
      <c r="G5667">
        <v>732703387</v>
      </c>
      <c r="H5667" s="5">
        <v>43128</v>
      </c>
      <c r="I5667">
        <v>2069</v>
      </c>
      <c r="J5667" s="8">
        <v>47.45</v>
      </c>
      <c r="K5667" s="8">
        <v>31.79</v>
      </c>
      <c r="L5667" s="8">
        <v>98174.05</v>
      </c>
      <c r="M5667" s="8">
        <v>65773.509999999995</v>
      </c>
      <c r="N5667" s="8">
        <v>32400.54</v>
      </c>
    </row>
    <row r="5668" spans="1:14" x14ac:dyDescent="0.25">
      <c r="A5668" t="s">
        <v>9</v>
      </c>
      <c r="B5668" t="s">
        <v>77</v>
      </c>
      <c r="C5668" t="s">
        <v>11</v>
      </c>
      <c r="D5668" t="s">
        <v>7</v>
      </c>
      <c r="E5668" t="s">
        <v>23</v>
      </c>
      <c r="F5668" s="5">
        <v>44320</v>
      </c>
      <c r="G5668">
        <v>827261769</v>
      </c>
      <c r="H5668" s="5">
        <v>44342</v>
      </c>
      <c r="I5668">
        <v>3996</v>
      </c>
      <c r="J5668" s="8">
        <v>47.45</v>
      </c>
      <c r="K5668" s="8">
        <v>31.79</v>
      </c>
      <c r="L5668" s="8">
        <v>189610.2</v>
      </c>
      <c r="M5668" s="8">
        <v>127032.84</v>
      </c>
      <c r="N5668" s="8">
        <v>62577.36</v>
      </c>
    </row>
    <row r="5669" spans="1:14" x14ac:dyDescent="0.25">
      <c r="A5669" t="s">
        <v>0</v>
      </c>
      <c r="B5669" t="s">
        <v>143</v>
      </c>
      <c r="C5669" t="s">
        <v>11</v>
      </c>
      <c r="D5669" t="s">
        <v>3</v>
      </c>
      <c r="E5669" t="s">
        <v>8</v>
      </c>
      <c r="F5669" s="5">
        <v>44607</v>
      </c>
      <c r="G5669">
        <v>636134421</v>
      </c>
      <c r="H5669" s="5">
        <v>44640</v>
      </c>
      <c r="I5669">
        <v>5166</v>
      </c>
      <c r="J5669" s="8">
        <v>47.45</v>
      </c>
      <c r="K5669" s="8">
        <v>31.79</v>
      </c>
      <c r="L5669" s="8">
        <v>245126.7</v>
      </c>
      <c r="M5669" s="8">
        <v>164227.14000000001</v>
      </c>
      <c r="N5669" s="8">
        <v>80899.56</v>
      </c>
    </row>
    <row r="5670" spans="1:14" x14ac:dyDescent="0.25">
      <c r="A5670" t="s">
        <v>9</v>
      </c>
      <c r="B5670" t="s">
        <v>105</v>
      </c>
      <c r="C5670" t="s">
        <v>65</v>
      </c>
      <c r="D5670" t="s">
        <v>3</v>
      </c>
      <c r="E5670" t="s">
        <v>8</v>
      </c>
      <c r="F5670" s="5">
        <v>43353</v>
      </c>
      <c r="G5670">
        <v>873432672</v>
      </c>
      <c r="H5670" s="5">
        <v>43360</v>
      </c>
      <c r="I5670">
        <v>6992</v>
      </c>
      <c r="J5670" s="8">
        <v>668.27</v>
      </c>
      <c r="K5670" s="8">
        <v>502.54</v>
      </c>
      <c r="L5670" s="8">
        <v>4672543.84</v>
      </c>
      <c r="M5670" s="8">
        <v>3513759.68</v>
      </c>
      <c r="N5670" s="8">
        <v>1158784.1599999999</v>
      </c>
    </row>
    <row r="5671" spans="1:14" x14ac:dyDescent="0.25">
      <c r="A5671" t="s">
        <v>9</v>
      </c>
      <c r="B5671" t="s">
        <v>92</v>
      </c>
      <c r="C5671" t="s">
        <v>22</v>
      </c>
      <c r="D5671" t="s">
        <v>3</v>
      </c>
      <c r="E5671" t="s">
        <v>8</v>
      </c>
      <c r="F5671" s="5">
        <v>44372</v>
      </c>
      <c r="G5671">
        <v>523580348</v>
      </c>
      <c r="H5671" s="5">
        <v>44412</v>
      </c>
      <c r="I5671">
        <v>7915</v>
      </c>
      <c r="J5671" s="8">
        <v>109.28</v>
      </c>
      <c r="K5671" s="8">
        <v>35.840000000000003</v>
      </c>
      <c r="L5671" s="8">
        <v>864951.2</v>
      </c>
      <c r="M5671" s="8">
        <v>283673.59999999998</v>
      </c>
      <c r="N5671" s="8">
        <v>581277.6</v>
      </c>
    </row>
    <row r="5672" spans="1:14" x14ac:dyDescent="0.25">
      <c r="A5672" t="s">
        <v>0</v>
      </c>
      <c r="B5672" t="s">
        <v>206</v>
      </c>
      <c r="C5672" t="s">
        <v>19</v>
      </c>
      <c r="D5672" t="s">
        <v>3</v>
      </c>
      <c r="E5672" t="s">
        <v>23</v>
      </c>
      <c r="F5672" s="5">
        <v>44821</v>
      </c>
      <c r="G5672">
        <v>891313779</v>
      </c>
      <c r="H5672" s="5">
        <v>44859</v>
      </c>
      <c r="I5672">
        <v>8409</v>
      </c>
      <c r="J5672" s="8">
        <v>81.73</v>
      </c>
      <c r="K5672" s="8">
        <v>56.67</v>
      </c>
      <c r="L5672" s="8">
        <v>687267.57</v>
      </c>
      <c r="M5672" s="8">
        <v>476538.03</v>
      </c>
      <c r="N5672" s="8">
        <v>210729.54</v>
      </c>
    </row>
    <row r="5673" spans="1:14" x14ac:dyDescent="0.25">
      <c r="A5673" t="s">
        <v>12</v>
      </c>
      <c r="B5673" t="s">
        <v>67</v>
      </c>
      <c r="C5673" t="s">
        <v>22</v>
      </c>
      <c r="D5673" t="s">
        <v>7</v>
      </c>
      <c r="E5673" t="s">
        <v>4</v>
      </c>
      <c r="F5673" s="5">
        <v>43946</v>
      </c>
      <c r="G5673">
        <v>651681792</v>
      </c>
      <c r="H5673" s="5">
        <v>43994</v>
      </c>
      <c r="I5673">
        <v>5979</v>
      </c>
      <c r="J5673" s="8">
        <v>109.28</v>
      </c>
      <c r="K5673" s="8">
        <v>35.840000000000003</v>
      </c>
      <c r="L5673" s="8">
        <v>653385.12</v>
      </c>
      <c r="M5673" s="8">
        <v>214287.35999999999</v>
      </c>
      <c r="N5673" s="8">
        <v>439097.76</v>
      </c>
    </row>
    <row r="5674" spans="1:14" x14ac:dyDescent="0.25">
      <c r="A5674" t="s">
        <v>9</v>
      </c>
      <c r="B5674" t="s">
        <v>165</v>
      </c>
      <c r="C5674" t="s">
        <v>19</v>
      </c>
      <c r="D5674" t="s">
        <v>3</v>
      </c>
      <c r="E5674" t="s">
        <v>4</v>
      </c>
      <c r="F5674" s="5">
        <v>42841</v>
      </c>
      <c r="G5674">
        <v>800045716</v>
      </c>
      <c r="H5674" s="5">
        <v>42869</v>
      </c>
      <c r="I5674">
        <v>161</v>
      </c>
      <c r="J5674" s="8">
        <v>81.73</v>
      </c>
      <c r="K5674" s="8">
        <v>56.67</v>
      </c>
      <c r="L5674" s="8">
        <v>13158.53</v>
      </c>
      <c r="M5674" s="8">
        <v>9123.8700000000008</v>
      </c>
      <c r="N5674" s="8">
        <v>4034.66</v>
      </c>
    </row>
    <row r="5675" spans="1:14" x14ac:dyDescent="0.25">
      <c r="A5675" t="s">
        <v>20</v>
      </c>
      <c r="B5675" t="s">
        <v>168</v>
      </c>
      <c r="C5675" t="s">
        <v>29</v>
      </c>
      <c r="D5675" t="s">
        <v>3</v>
      </c>
      <c r="E5675" t="s">
        <v>15</v>
      </c>
      <c r="F5675" s="5">
        <v>42491</v>
      </c>
      <c r="G5675">
        <v>602079379</v>
      </c>
      <c r="H5675" s="5">
        <v>42516</v>
      </c>
      <c r="I5675">
        <v>7523</v>
      </c>
      <c r="J5675" s="8">
        <v>651.21</v>
      </c>
      <c r="K5675" s="8">
        <v>524.96</v>
      </c>
      <c r="L5675" s="8">
        <v>4899052.83</v>
      </c>
      <c r="M5675" s="8">
        <v>3949274.08</v>
      </c>
      <c r="N5675" s="8">
        <v>949778.75</v>
      </c>
    </row>
    <row r="5676" spans="1:14" x14ac:dyDescent="0.25">
      <c r="A5676" t="s">
        <v>9</v>
      </c>
      <c r="B5676" t="s">
        <v>106</v>
      </c>
      <c r="C5676" t="s">
        <v>57</v>
      </c>
      <c r="D5676" t="s">
        <v>3</v>
      </c>
      <c r="E5676" t="s">
        <v>4</v>
      </c>
      <c r="F5676" s="5">
        <v>42500</v>
      </c>
      <c r="G5676">
        <v>743769109</v>
      </c>
      <c r="H5676" s="5">
        <v>42501</v>
      </c>
      <c r="I5676">
        <v>6662</v>
      </c>
      <c r="J5676" s="8">
        <v>154.06</v>
      </c>
      <c r="K5676" s="8">
        <v>90.93</v>
      </c>
      <c r="L5676" s="8">
        <v>1026347.72</v>
      </c>
      <c r="M5676" s="8">
        <v>605775.66</v>
      </c>
      <c r="N5676" s="8">
        <v>420572.06</v>
      </c>
    </row>
    <row r="5677" spans="1:14" x14ac:dyDescent="0.25">
      <c r="A5677" t="s">
        <v>9</v>
      </c>
      <c r="B5677" t="s">
        <v>109</v>
      </c>
      <c r="C5677" t="s">
        <v>65</v>
      </c>
      <c r="D5677" t="s">
        <v>3</v>
      </c>
      <c r="E5677" t="s">
        <v>8</v>
      </c>
      <c r="F5677" s="5">
        <v>43821</v>
      </c>
      <c r="G5677">
        <v>181413733</v>
      </c>
      <c r="H5677" s="5">
        <v>43826</v>
      </c>
      <c r="I5677">
        <v>3210</v>
      </c>
      <c r="J5677" s="8">
        <v>668.27</v>
      </c>
      <c r="K5677" s="8">
        <v>502.54</v>
      </c>
      <c r="L5677" s="8">
        <v>2145146.7000000002</v>
      </c>
      <c r="M5677" s="8">
        <v>1613153.4</v>
      </c>
      <c r="N5677" s="8">
        <v>531993.30000000005</v>
      </c>
    </row>
    <row r="5678" spans="1:14" x14ac:dyDescent="0.25">
      <c r="A5678" t="s">
        <v>0</v>
      </c>
      <c r="B5678" t="s">
        <v>1</v>
      </c>
      <c r="C5678" t="s">
        <v>45</v>
      </c>
      <c r="D5678" t="s">
        <v>3</v>
      </c>
      <c r="E5678" t="s">
        <v>8</v>
      </c>
      <c r="F5678" s="5">
        <v>43263</v>
      </c>
      <c r="G5678">
        <v>191624581</v>
      </c>
      <c r="H5678" s="5">
        <v>43313</v>
      </c>
      <c r="I5678">
        <v>4827</v>
      </c>
      <c r="J5678" s="8">
        <v>9.33</v>
      </c>
      <c r="K5678" s="8">
        <v>6.92</v>
      </c>
      <c r="L5678" s="8">
        <v>45035.91</v>
      </c>
      <c r="M5678" s="8">
        <v>33402.839999999997</v>
      </c>
      <c r="N5678" s="8">
        <v>11633.07</v>
      </c>
    </row>
    <row r="5679" spans="1:14" x14ac:dyDescent="0.25">
      <c r="A5679" t="s">
        <v>17</v>
      </c>
      <c r="B5679" t="s">
        <v>75</v>
      </c>
      <c r="C5679" t="s">
        <v>45</v>
      </c>
      <c r="D5679" t="s">
        <v>7</v>
      </c>
      <c r="E5679" t="s">
        <v>15</v>
      </c>
      <c r="F5679" s="5">
        <v>44096</v>
      </c>
      <c r="G5679">
        <v>321325480</v>
      </c>
      <c r="H5679" s="5">
        <v>44129</v>
      </c>
      <c r="I5679">
        <v>6205</v>
      </c>
      <c r="J5679" s="8">
        <v>9.33</v>
      </c>
      <c r="K5679" s="8">
        <v>6.92</v>
      </c>
      <c r="L5679" s="8">
        <v>57892.65</v>
      </c>
      <c r="M5679" s="8">
        <v>42938.6</v>
      </c>
      <c r="N5679" s="8">
        <v>14954.05</v>
      </c>
    </row>
    <row r="5680" spans="1:14" x14ac:dyDescent="0.25">
      <c r="A5680" t="s">
        <v>9</v>
      </c>
      <c r="B5680" t="s">
        <v>121</v>
      </c>
      <c r="C5680" t="s">
        <v>29</v>
      </c>
      <c r="D5680" t="s">
        <v>3</v>
      </c>
      <c r="E5680" t="s">
        <v>23</v>
      </c>
      <c r="F5680" s="5">
        <v>43983</v>
      </c>
      <c r="G5680">
        <v>637752759</v>
      </c>
      <c r="H5680" s="5">
        <v>44004</v>
      </c>
      <c r="I5680">
        <v>4069</v>
      </c>
      <c r="J5680" s="8">
        <v>651.21</v>
      </c>
      <c r="K5680" s="8">
        <v>524.96</v>
      </c>
      <c r="L5680" s="8">
        <v>2649773.4900000002</v>
      </c>
      <c r="M5680" s="8">
        <v>2136062.2400000002</v>
      </c>
      <c r="N5680" s="8">
        <v>513711.25</v>
      </c>
    </row>
    <row r="5681" spans="1:14" x14ac:dyDescent="0.25">
      <c r="A5681" t="s">
        <v>9</v>
      </c>
      <c r="B5681" t="s">
        <v>186</v>
      </c>
      <c r="C5681" t="s">
        <v>22</v>
      </c>
      <c r="D5681" t="s">
        <v>3</v>
      </c>
      <c r="E5681" t="s">
        <v>15</v>
      </c>
      <c r="F5681" s="5">
        <v>43244</v>
      </c>
      <c r="G5681">
        <v>378455245</v>
      </c>
      <c r="H5681" s="5">
        <v>43259</v>
      </c>
      <c r="I5681">
        <v>2172</v>
      </c>
      <c r="J5681" s="8">
        <v>109.28</v>
      </c>
      <c r="K5681" s="8">
        <v>35.840000000000003</v>
      </c>
      <c r="L5681" s="8">
        <v>237356.16</v>
      </c>
      <c r="M5681" s="8">
        <v>77844.479999999996</v>
      </c>
      <c r="N5681" s="8">
        <v>159511.67999999999</v>
      </c>
    </row>
    <row r="5682" spans="1:14" x14ac:dyDescent="0.25">
      <c r="A5682" t="s">
        <v>9</v>
      </c>
      <c r="B5682" t="s">
        <v>69</v>
      </c>
      <c r="C5682" t="s">
        <v>6</v>
      </c>
      <c r="D5682" t="s">
        <v>7</v>
      </c>
      <c r="E5682" t="s">
        <v>15</v>
      </c>
      <c r="F5682" s="5">
        <v>43474</v>
      </c>
      <c r="G5682">
        <v>201294267</v>
      </c>
      <c r="H5682" s="5">
        <v>43505</v>
      </c>
      <c r="I5682">
        <v>6302</v>
      </c>
      <c r="J5682" s="8">
        <v>152.58000000000001</v>
      </c>
      <c r="K5682" s="8">
        <v>97.44</v>
      </c>
      <c r="L5682" s="8">
        <v>961559.16</v>
      </c>
      <c r="M5682" s="8">
        <v>614066.88</v>
      </c>
      <c r="N5682" s="8">
        <v>347492.28</v>
      </c>
    </row>
    <row r="5683" spans="1:14" x14ac:dyDescent="0.25">
      <c r="A5683" t="s">
        <v>9</v>
      </c>
      <c r="B5683" t="s">
        <v>153</v>
      </c>
      <c r="C5683" t="s">
        <v>36</v>
      </c>
      <c r="D5683" t="s">
        <v>7</v>
      </c>
      <c r="E5683" t="s">
        <v>8</v>
      </c>
      <c r="F5683" s="5">
        <v>42041</v>
      </c>
      <c r="G5683">
        <v>834443652</v>
      </c>
      <c r="H5683" s="5">
        <v>42062</v>
      </c>
      <c r="I5683">
        <v>9275</v>
      </c>
      <c r="J5683" s="8">
        <v>421.89</v>
      </c>
      <c r="K5683" s="8">
        <v>364.69</v>
      </c>
      <c r="L5683" s="8">
        <v>3913029.75</v>
      </c>
      <c r="M5683" s="8">
        <v>3382499.75</v>
      </c>
      <c r="N5683" s="8">
        <v>530530</v>
      </c>
    </row>
    <row r="5684" spans="1:14" x14ac:dyDescent="0.25">
      <c r="A5684" t="s">
        <v>12</v>
      </c>
      <c r="B5684" t="s">
        <v>169</v>
      </c>
      <c r="C5684" t="s">
        <v>14</v>
      </c>
      <c r="D5684" t="s">
        <v>3</v>
      </c>
      <c r="E5684" t="s">
        <v>4</v>
      </c>
      <c r="F5684" s="5">
        <v>43587</v>
      </c>
      <c r="G5684">
        <v>826389729</v>
      </c>
      <c r="H5684" s="5">
        <v>43590</v>
      </c>
      <c r="I5684">
        <v>5940</v>
      </c>
      <c r="J5684" s="8">
        <v>205.7</v>
      </c>
      <c r="K5684" s="8">
        <v>117.11</v>
      </c>
      <c r="L5684" s="8">
        <v>1221858</v>
      </c>
      <c r="M5684" s="8">
        <v>695633.4</v>
      </c>
      <c r="N5684" s="8">
        <v>526224.6</v>
      </c>
    </row>
    <row r="5685" spans="1:14" x14ac:dyDescent="0.25">
      <c r="A5685" t="s">
        <v>9</v>
      </c>
      <c r="B5685" t="s">
        <v>112</v>
      </c>
      <c r="C5685" t="s">
        <v>57</v>
      </c>
      <c r="D5685" t="s">
        <v>7</v>
      </c>
      <c r="E5685" t="s">
        <v>4</v>
      </c>
      <c r="F5685" s="5">
        <v>44146</v>
      </c>
      <c r="G5685">
        <v>595931327</v>
      </c>
      <c r="H5685" s="5">
        <v>44180</v>
      </c>
      <c r="I5685">
        <v>8177</v>
      </c>
      <c r="J5685" s="8">
        <v>154.06</v>
      </c>
      <c r="K5685" s="8">
        <v>90.93</v>
      </c>
      <c r="L5685" s="8">
        <v>1259748.6200000001</v>
      </c>
      <c r="M5685" s="8">
        <v>743534.61</v>
      </c>
      <c r="N5685" s="8">
        <v>516214.01</v>
      </c>
    </row>
    <row r="5686" spans="1:14" x14ac:dyDescent="0.25">
      <c r="A5686" t="s">
        <v>39</v>
      </c>
      <c r="B5686" t="s">
        <v>196</v>
      </c>
      <c r="C5686" t="s">
        <v>19</v>
      </c>
      <c r="D5686" t="s">
        <v>7</v>
      </c>
      <c r="E5686" t="s">
        <v>23</v>
      </c>
      <c r="F5686" s="5">
        <v>43945</v>
      </c>
      <c r="G5686">
        <v>182179772</v>
      </c>
      <c r="H5686" s="5">
        <v>43974</v>
      </c>
      <c r="I5686">
        <v>9898</v>
      </c>
      <c r="J5686" s="8">
        <v>81.73</v>
      </c>
      <c r="K5686" s="8">
        <v>56.67</v>
      </c>
      <c r="L5686" s="8">
        <v>808963.54</v>
      </c>
      <c r="M5686" s="8">
        <v>560919.66</v>
      </c>
      <c r="N5686" s="8">
        <v>248043.88</v>
      </c>
    </row>
    <row r="5687" spans="1:14" x14ac:dyDescent="0.25">
      <c r="A5687" t="s">
        <v>9</v>
      </c>
      <c r="B5687" t="s">
        <v>121</v>
      </c>
      <c r="C5687" t="s">
        <v>45</v>
      </c>
      <c r="D5687" t="s">
        <v>7</v>
      </c>
      <c r="E5687" t="s">
        <v>4</v>
      </c>
      <c r="F5687" s="5">
        <v>42065</v>
      </c>
      <c r="G5687">
        <v>594558894</v>
      </c>
      <c r="H5687" s="5">
        <v>42113</v>
      </c>
      <c r="I5687">
        <v>2044</v>
      </c>
      <c r="J5687" s="8">
        <v>9.33</v>
      </c>
      <c r="K5687" s="8">
        <v>6.92</v>
      </c>
      <c r="L5687" s="8">
        <v>19070.52</v>
      </c>
      <c r="M5687" s="8">
        <v>14144.48</v>
      </c>
      <c r="N5687" s="8">
        <v>4926.04</v>
      </c>
    </row>
    <row r="5688" spans="1:14" x14ac:dyDescent="0.25">
      <c r="A5688" t="s">
        <v>9</v>
      </c>
      <c r="B5688" t="s">
        <v>191</v>
      </c>
      <c r="C5688" t="s">
        <v>36</v>
      </c>
      <c r="D5688" t="s">
        <v>3</v>
      </c>
      <c r="E5688" t="s">
        <v>4</v>
      </c>
      <c r="F5688" s="5">
        <v>44860</v>
      </c>
      <c r="G5688">
        <v>662805020</v>
      </c>
      <c r="H5688" s="5">
        <v>44867</v>
      </c>
      <c r="I5688">
        <v>7589</v>
      </c>
      <c r="J5688" s="8">
        <v>421.89</v>
      </c>
      <c r="K5688" s="8">
        <v>364.69</v>
      </c>
      <c r="L5688" s="8">
        <v>3201723.21</v>
      </c>
      <c r="M5688" s="8">
        <v>2767632.41</v>
      </c>
      <c r="N5688" s="8">
        <v>434090.8</v>
      </c>
    </row>
    <row r="5689" spans="1:14" x14ac:dyDescent="0.25">
      <c r="A5689" t="s">
        <v>12</v>
      </c>
      <c r="B5689" t="s">
        <v>76</v>
      </c>
      <c r="C5689" t="s">
        <v>65</v>
      </c>
      <c r="D5689" t="s">
        <v>7</v>
      </c>
      <c r="E5689" t="s">
        <v>15</v>
      </c>
      <c r="F5689" s="5">
        <v>42458</v>
      </c>
      <c r="G5689">
        <v>186966979</v>
      </c>
      <c r="H5689" s="5">
        <v>42477</v>
      </c>
      <c r="I5689">
        <v>6539</v>
      </c>
      <c r="J5689" s="8">
        <v>668.27</v>
      </c>
      <c r="K5689" s="8">
        <v>502.54</v>
      </c>
      <c r="L5689" s="8">
        <v>4369817.53</v>
      </c>
      <c r="M5689" s="8">
        <v>3286109.06</v>
      </c>
      <c r="N5689" s="8">
        <v>1083708.47</v>
      </c>
    </row>
    <row r="5690" spans="1:14" x14ac:dyDescent="0.25">
      <c r="A5690" t="s">
        <v>12</v>
      </c>
      <c r="B5690" t="s">
        <v>172</v>
      </c>
      <c r="C5690" t="s">
        <v>22</v>
      </c>
      <c r="D5690" t="s">
        <v>3</v>
      </c>
      <c r="E5690" t="s">
        <v>8</v>
      </c>
      <c r="F5690" s="5">
        <v>44417</v>
      </c>
      <c r="G5690">
        <v>387406098</v>
      </c>
      <c r="H5690" s="5">
        <v>44419</v>
      </c>
      <c r="I5690">
        <v>928</v>
      </c>
      <c r="J5690" s="8">
        <v>109.28</v>
      </c>
      <c r="K5690" s="8">
        <v>35.840000000000003</v>
      </c>
      <c r="L5690" s="8">
        <v>101411.84</v>
      </c>
      <c r="M5690" s="8">
        <v>33259.519999999997</v>
      </c>
      <c r="N5690" s="8">
        <v>68152.320000000007</v>
      </c>
    </row>
    <row r="5691" spans="1:14" x14ac:dyDescent="0.25">
      <c r="A5691" t="s">
        <v>20</v>
      </c>
      <c r="B5691" t="s">
        <v>54</v>
      </c>
      <c r="C5691" t="s">
        <v>11</v>
      </c>
      <c r="D5691" t="s">
        <v>3</v>
      </c>
      <c r="E5691" t="s">
        <v>8</v>
      </c>
      <c r="F5691" s="5">
        <v>43910</v>
      </c>
      <c r="G5691">
        <v>754796206</v>
      </c>
      <c r="H5691" s="5">
        <v>43929</v>
      </c>
      <c r="I5691">
        <v>9826</v>
      </c>
      <c r="J5691" s="8">
        <v>47.45</v>
      </c>
      <c r="K5691" s="8">
        <v>31.79</v>
      </c>
      <c r="L5691" s="8">
        <v>466243.7</v>
      </c>
      <c r="M5691" s="8">
        <v>312368.53999999998</v>
      </c>
      <c r="N5691" s="8">
        <v>153875.16</v>
      </c>
    </row>
    <row r="5692" spans="1:14" x14ac:dyDescent="0.25">
      <c r="A5692" t="s">
        <v>17</v>
      </c>
      <c r="B5692" t="s">
        <v>86</v>
      </c>
      <c r="C5692" t="s">
        <v>11</v>
      </c>
      <c r="D5692" t="s">
        <v>7</v>
      </c>
      <c r="E5692" t="s">
        <v>8</v>
      </c>
      <c r="F5692" s="5">
        <v>44466</v>
      </c>
      <c r="G5692">
        <v>400123631</v>
      </c>
      <c r="H5692" s="5">
        <v>44507</v>
      </c>
      <c r="I5692">
        <v>4329</v>
      </c>
      <c r="J5692" s="8">
        <v>47.45</v>
      </c>
      <c r="K5692" s="8">
        <v>31.79</v>
      </c>
      <c r="L5692" s="8">
        <v>205411.05</v>
      </c>
      <c r="M5692" s="8">
        <v>137618.91</v>
      </c>
      <c r="N5692" s="8">
        <v>67792.14</v>
      </c>
    </row>
    <row r="5693" spans="1:14" x14ac:dyDescent="0.25">
      <c r="A5693" t="s">
        <v>12</v>
      </c>
      <c r="B5693" t="s">
        <v>93</v>
      </c>
      <c r="C5693" t="s">
        <v>11</v>
      </c>
      <c r="D5693" t="s">
        <v>3</v>
      </c>
      <c r="E5693" t="s">
        <v>8</v>
      </c>
      <c r="F5693" s="5">
        <v>42462</v>
      </c>
      <c r="G5693">
        <v>304687201</v>
      </c>
      <c r="H5693" s="5">
        <v>42491</v>
      </c>
      <c r="I5693">
        <v>2569</v>
      </c>
      <c r="J5693" s="8">
        <v>47.45</v>
      </c>
      <c r="K5693" s="8">
        <v>31.79</v>
      </c>
      <c r="L5693" s="8">
        <v>121899.05</v>
      </c>
      <c r="M5693" s="8">
        <v>81668.509999999995</v>
      </c>
      <c r="N5693" s="8">
        <v>40230.54</v>
      </c>
    </row>
    <row r="5694" spans="1:14" x14ac:dyDescent="0.25">
      <c r="A5694" t="s">
        <v>9</v>
      </c>
      <c r="B5694" t="s">
        <v>207</v>
      </c>
      <c r="C5694" t="s">
        <v>36</v>
      </c>
      <c r="D5694" t="s">
        <v>7</v>
      </c>
      <c r="E5694" t="s">
        <v>15</v>
      </c>
      <c r="F5694" s="5">
        <v>44630</v>
      </c>
      <c r="G5694">
        <v>170098245</v>
      </c>
      <c r="H5694" s="5">
        <v>44639</v>
      </c>
      <c r="I5694">
        <v>4705</v>
      </c>
      <c r="J5694" s="8">
        <v>421.89</v>
      </c>
      <c r="K5694" s="8">
        <v>364.69</v>
      </c>
      <c r="L5694" s="8">
        <v>1984992.45</v>
      </c>
      <c r="M5694" s="8">
        <v>1715866.45</v>
      </c>
      <c r="N5694" s="8">
        <v>269126</v>
      </c>
    </row>
    <row r="5695" spans="1:14" x14ac:dyDescent="0.25">
      <c r="A5695" t="s">
        <v>9</v>
      </c>
      <c r="B5695" t="s">
        <v>96</v>
      </c>
      <c r="C5695" t="s">
        <v>36</v>
      </c>
      <c r="D5695" t="s">
        <v>3</v>
      </c>
      <c r="E5695" t="s">
        <v>15</v>
      </c>
      <c r="F5695" s="5">
        <v>43507</v>
      </c>
      <c r="G5695">
        <v>668280589</v>
      </c>
      <c r="H5695" s="5">
        <v>43552</v>
      </c>
      <c r="I5695">
        <v>7932</v>
      </c>
      <c r="J5695" s="8">
        <v>421.89</v>
      </c>
      <c r="K5695" s="8">
        <v>364.69</v>
      </c>
      <c r="L5695" s="8">
        <v>3346431.48</v>
      </c>
      <c r="M5695" s="8">
        <v>2892721.08</v>
      </c>
      <c r="N5695" s="8">
        <v>453710.4</v>
      </c>
    </row>
    <row r="5696" spans="1:14" x14ac:dyDescent="0.25">
      <c r="A5696" t="s">
        <v>9</v>
      </c>
      <c r="B5696" t="s">
        <v>113</v>
      </c>
      <c r="C5696" t="s">
        <v>19</v>
      </c>
      <c r="D5696" t="s">
        <v>7</v>
      </c>
      <c r="E5696" t="s">
        <v>8</v>
      </c>
      <c r="F5696" s="5">
        <v>42144</v>
      </c>
      <c r="G5696">
        <v>291470563</v>
      </c>
      <c r="H5696" s="5">
        <v>42154</v>
      </c>
      <c r="I5696">
        <v>1472</v>
      </c>
      <c r="J5696" s="8">
        <v>81.73</v>
      </c>
      <c r="K5696" s="8">
        <v>56.67</v>
      </c>
      <c r="L5696" s="8">
        <v>120306.56</v>
      </c>
      <c r="M5696" s="8">
        <v>83418.240000000005</v>
      </c>
      <c r="N5696" s="8">
        <v>36888.32</v>
      </c>
    </row>
    <row r="5697" spans="1:14" x14ac:dyDescent="0.25">
      <c r="A5697" t="s">
        <v>17</v>
      </c>
      <c r="B5697" t="s">
        <v>59</v>
      </c>
      <c r="C5697" t="s">
        <v>45</v>
      </c>
      <c r="D5697" t="s">
        <v>7</v>
      </c>
      <c r="E5697" t="s">
        <v>4</v>
      </c>
      <c r="F5697" s="5">
        <v>43897</v>
      </c>
      <c r="G5697">
        <v>302216994</v>
      </c>
      <c r="H5697" s="5">
        <v>43919</v>
      </c>
      <c r="I5697">
        <v>1579</v>
      </c>
      <c r="J5697" s="8">
        <v>9.33</v>
      </c>
      <c r="K5697" s="8">
        <v>6.92</v>
      </c>
      <c r="L5697" s="8">
        <v>14732.07</v>
      </c>
      <c r="M5697" s="8">
        <v>10926.68</v>
      </c>
      <c r="N5697" s="8">
        <v>3805.39</v>
      </c>
    </row>
    <row r="5698" spans="1:14" x14ac:dyDescent="0.25">
      <c r="A5698" t="s">
        <v>0</v>
      </c>
      <c r="B5698" t="s">
        <v>94</v>
      </c>
      <c r="C5698" t="s">
        <v>14</v>
      </c>
      <c r="D5698" t="s">
        <v>7</v>
      </c>
      <c r="E5698" t="s">
        <v>15</v>
      </c>
      <c r="F5698" s="5">
        <v>43438</v>
      </c>
      <c r="G5698">
        <v>683381211</v>
      </c>
      <c r="H5698" s="5">
        <v>43445</v>
      </c>
      <c r="I5698">
        <v>6542</v>
      </c>
      <c r="J5698" s="8">
        <v>205.7</v>
      </c>
      <c r="K5698" s="8">
        <v>117.11</v>
      </c>
      <c r="L5698" s="8">
        <v>1345689.4</v>
      </c>
      <c r="M5698" s="8">
        <v>766133.62</v>
      </c>
      <c r="N5698" s="8">
        <v>579555.78</v>
      </c>
    </row>
    <row r="5699" spans="1:14" x14ac:dyDescent="0.25">
      <c r="A5699" t="s">
        <v>9</v>
      </c>
      <c r="B5699" t="s">
        <v>187</v>
      </c>
      <c r="C5699" t="s">
        <v>29</v>
      </c>
      <c r="D5699" t="s">
        <v>3</v>
      </c>
      <c r="E5699" t="s">
        <v>15</v>
      </c>
      <c r="F5699" s="5">
        <v>42790</v>
      </c>
      <c r="G5699">
        <v>588137042</v>
      </c>
      <c r="H5699" s="5">
        <v>42822</v>
      </c>
      <c r="I5699">
        <v>1675</v>
      </c>
      <c r="J5699" s="8">
        <v>651.21</v>
      </c>
      <c r="K5699" s="8">
        <v>524.96</v>
      </c>
      <c r="L5699" s="8">
        <v>1090776.75</v>
      </c>
      <c r="M5699" s="8">
        <v>879308</v>
      </c>
      <c r="N5699" s="8">
        <v>211468.75</v>
      </c>
    </row>
    <row r="5700" spans="1:14" x14ac:dyDescent="0.25">
      <c r="A5700" t="s">
        <v>9</v>
      </c>
      <c r="B5700" t="s">
        <v>155</v>
      </c>
      <c r="C5700" t="s">
        <v>19</v>
      </c>
      <c r="D5700" t="s">
        <v>7</v>
      </c>
      <c r="E5700" t="s">
        <v>8</v>
      </c>
      <c r="F5700" s="5">
        <v>43634</v>
      </c>
      <c r="G5700">
        <v>589970815</v>
      </c>
      <c r="H5700" s="5">
        <v>43659</v>
      </c>
      <c r="I5700">
        <v>4329</v>
      </c>
      <c r="J5700" s="8">
        <v>81.73</v>
      </c>
      <c r="K5700" s="8">
        <v>56.67</v>
      </c>
      <c r="L5700" s="8">
        <v>353809.17</v>
      </c>
      <c r="M5700" s="8">
        <v>245324.43</v>
      </c>
      <c r="N5700" s="8">
        <v>108484.74</v>
      </c>
    </row>
    <row r="5701" spans="1:14" x14ac:dyDescent="0.25">
      <c r="A5701" t="s">
        <v>20</v>
      </c>
      <c r="B5701" t="s">
        <v>201</v>
      </c>
      <c r="C5701" t="s">
        <v>2</v>
      </c>
      <c r="D5701" t="s">
        <v>7</v>
      </c>
      <c r="E5701" t="s">
        <v>4</v>
      </c>
      <c r="F5701" s="5">
        <v>44888</v>
      </c>
      <c r="G5701">
        <v>432681357</v>
      </c>
      <c r="H5701" s="5">
        <v>44893</v>
      </c>
      <c r="I5701">
        <v>8884</v>
      </c>
      <c r="J5701" s="8">
        <v>255.28</v>
      </c>
      <c r="K5701" s="8">
        <v>159.41999999999999</v>
      </c>
      <c r="L5701" s="8">
        <v>2267907.52</v>
      </c>
      <c r="M5701" s="8">
        <v>1416287.28</v>
      </c>
      <c r="N5701" s="8">
        <v>851620.24</v>
      </c>
    </row>
    <row r="5702" spans="1:14" x14ac:dyDescent="0.25">
      <c r="A5702" t="s">
        <v>9</v>
      </c>
      <c r="B5702" t="s">
        <v>145</v>
      </c>
      <c r="C5702" t="s">
        <v>65</v>
      </c>
      <c r="D5702" t="s">
        <v>3</v>
      </c>
      <c r="E5702" t="s">
        <v>8</v>
      </c>
      <c r="F5702" s="5">
        <v>42930</v>
      </c>
      <c r="G5702">
        <v>380379998</v>
      </c>
      <c r="H5702" s="5">
        <v>42932</v>
      </c>
      <c r="I5702">
        <v>1749</v>
      </c>
      <c r="J5702" s="8">
        <v>668.27</v>
      </c>
      <c r="K5702" s="8">
        <v>502.54</v>
      </c>
      <c r="L5702" s="8">
        <v>1168804.23</v>
      </c>
      <c r="M5702" s="8">
        <v>878942.46</v>
      </c>
      <c r="N5702" s="8">
        <v>289861.77</v>
      </c>
    </row>
    <row r="5703" spans="1:14" x14ac:dyDescent="0.25">
      <c r="A5703" t="s">
        <v>9</v>
      </c>
      <c r="B5703" t="s">
        <v>80</v>
      </c>
      <c r="C5703" t="s">
        <v>22</v>
      </c>
      <c r="D5703" t="s">
        <v>3</v>
      </c>
      <c r="E5703" t="s">
        <v>23</v>
      </c>
      <c r="F5703" s="5">
        <v>42385</v>
      </c>
      <c r="G5703">
        <v>767490565</v>
      </c>
      <c r="H5703" s="5">
        <v>42423</v>
      </c>
      <c r="I5703">
        <v>6368</v>
      </c>
      <c r="J5703" s="8">
        <v>109.28</v>
      </c>
      <c r="K5703" s="8">
        <v>35.840000000000003</v>
      </c>
      <c r="L5703" s="8">
        <v>695895.04000000004</v>
      </c>
      <c r="M5703" s="8">
        <v>228229.12</v>
      </c>
      <c r="N5703" s="8">
        <v>467665.91999999998</v>
      </c>
    </row>
    <row r="5704" spans="1:14" x14ac:dyDescent="0.25">
      <c r="A5704" t="s">
        <v>20</v>
      </c>
      <c r="B5704" t="s">
        <v>140</v>
      </c>
      <c r="C5704" t="s">
        <v>57</v>
      </c>
      <c r="D5704" t="s">
        <v>3</v>
      </c>
      <c r="E5704" t="s">
        <v>4</v>
      </c>
      <c r="F5704" s="5">
        <v>44141</v>
      </c>
      <c r="G5704">
        <v>648749387</v>
      </c>
      <c r="H5704" s="5">
        <v>44183</v>
      </c>
      <c r="I5704">
        <v>8215</v>
      </c>
      <c r="J5704" s="8">
        <v>154.06</v>
      </c>
      <c r="K5704" s="8">
        <v>90.93</v>
      </c>
      <c r="L5704" s="8">
        <v>1265602.8999999999</v>
      </c>
      <c r="M5704" s="8">
        <v>746989.95</v>
      </c>
      <c r="N5704" s="8">
        <v>518612.95</v>
      </c>
    </row>
    <row r="5705" spans="1:14" x14ac:dyDescent="0.25">
      <c r="A5705" t="s">
        <v>0</v>
      </c>
      <c r="B5705" t="s">
        <v>97</v>
      </c>
      <c r="C5705" t="s">
        <v>45</v>
      </c>
      <c r="D5705" t="s">
        <v>3</v>
      </c>
      <c r="E5705" t="s">
        <v>15</v>
      </c>
      <c r="F5705" s="5">
        <v>44444</v>
      </c>
      <c r="G5705">
        <v>949205291</v>
      </c>
      <c r="H5705" s="5">
        <v>44480</v>
      </c>
      <c r="I5705">
        <v>9794</v>
      </c>
      <c r="J5705" s="8">
        <v>9.33</v>
      </c>
      <c r="K5705" s="8">
        <v>6.92</v>
      </c>
      <c r="L5705" s="8">
        <v>91378.02</v>
      </c>
      <c r="M5705" s="8">
        <v>67774.48</v>
      </c>
      <c r="N5705" s="8">
        <v>23603.54</v>
      </c>
    </row>
    <row r="5706" spans="1:14" x14ac:dyDescent="0.25">
      <c r="A5706" t="s">
        <v>12</v>
      </c>
      <c r="B5706" t="s">
        <v>16</v>
      </c>
      <c r="C5706" t="s">
        <v>36</v>
      </c>
      <c r="D5706" t="s">
        <v>7</v>
      </c>
      <c r="E5706" t="s">
        <v>23</v>
      </c>
      <c r="F5706" s="5">
        <v>42847</v>
      </c>
      <c r="G5706">
        <v>414219605</v>
      </c>
      <c r="H5706" s="5">
        <v>42852</v>
      </c>
      <c r="I5706">
        <v>5641</v>
      </c>
      <c r="J5706" s="8">
        <v>421.89</v>
      </c>
      <c r="K5706" s="8">
        <v>364.69</v>
      </c>
      <c r="L5706" s="8">
        <v>2379881.4900000002</v>
      </c>
      <c r="M5706" s="8">
        <v>2057216.29</v>
      </c>
      <c r="N5706" s="8">
        <v>322665.2</v>
      </c>
    </row>
    <row r="5707" spans="1:14" x14ac:dyDescent="0.25">
      <c r="A5707" t="s">
        <v>9</v>
      </c>
      <c r="B5707" t="s">
        <v>139</v>
      </c>
      <c r="C5707" t="s">
        <v>6</v>
      </c>
      <c r="D5707" t="s">
        <v>7</v>
      </c>
      <c r="E5707" t="s">
        <v>8</v>
      </c>
      <c r="F5707" s="5">
        <v>42607</v>
      </c>
      <c r="G5707">
        <v>559466159</v>
      </c>
      <c r="H5707" s="5">
        <v>42628</v>
      </c>
      <c r="I5707">
        <v>7324</v>
      </c>
      <c r="J5707" s="8">
        <v>152.58000000000001</v>
      </c>
      <c r="K5707" s="8">
        <v>97.44</v>
      </c>
      <c r="L5707" s="8">
        <v>1117495.92</v>
      </c>
      <c r="M5707" s="8">
        <v>713650.56</v>
      </c>
      <c r="N5707" s="8">
        <v>403845.36</v>
      </c>
    </row>
    <row r="5708" spans="1:14" x14ac:dyDescent="0.25">
      <c r="A5708" t="s">
        <v>9</v>
      </c>
      <c r="B5708" t="s">
        <v>178</v>
      </c>
      <c r="C5708" t="s">
        <v>6</v>
      </c>
      <c r="D5708" t="s">
        <v>7</v>
      </c>
      <c r="E5708" t="s">
        <v>15</v>
      </c>
      <c r="F5708" s="5">
        <v>44134</v>
      </c>
      <c r="G5708">
        <v>720931279</v>
      </c>
      <c r="H5708" s="5">
        <v>44153</v>
      </c>
      <c r="I5708">
        <v>8441</v>
      </c>
      <c r="J5708" s="8">
        <v>152.58000000000001</v>
      </c>
      <c r="K5708" s="8">
        <v>97.44</v>
      </c>
      <c r="L5708" s="8">
        <v>1287927.78</v>
      </c>
      <c r="M5708" s="8">
        <v>822491.04</v>
      </c>
      <c r="N5708" s="8">
        <v>465436.74</v>
      </c>
    </row>
    <row r="5709" spans="1:14" x14ac:dyDescent="0.25">
      <c r="A5709" t="s">
        <v>39</v>
      </c>
      <c r="B5709" t="s">
        <v>40</v>
      </c>
      <c r="C5709" t="s">
        <v>29</v>
      </c>
      <c r="D5709" t="s">
        <v>7</v>
      </c>
      <c r="E5709" t="s">
        <v>23</v>
      </c>
      <c r="F5709" s="5">
        <v>43767</v>
      </c>
      <c r="G5709">
        <v>304913794</v>
      </c>
      <c r="H5709" s="5">
        <v>43790</v>
      </c>
      <c r="I5709">
        <v>9623</v>
      </c>
      <c r="J5709" s="8">
        <v>651.21</v>
      </c>
      <c r="K5709" s="8">
        <v>524.96</v>
      </c>
      <c r="L5709" s="8">
        <v>6266593.8300000001</v>
      </c>
      <c r="M5709" s="8">
        <v>5051690.08</v>
      </c>
      <c r="N5709" s="8">
        <v>1214903.75</v>
      </c>
    </row>
    <row r="5710" spans="1:14" x14ac:dyDescent="0.25">
      <c r="A5710" t="s">
        <v>9</v>
      </c>
      <c r="B5710" t="s">
        <v>104</v>
      </c>
      <c r="C5710" t="s">
        <v>6</v>
      </c>
      <c r="D5710" t="s">
        <v>3</v>
      </c>
      <c r="E5710" t="s">
        <v>15</v>
      </c>
      <c r="F5710" s="5">
        <v>43659</v>
      </c>
      <c r="G5710">
        <v>138025033</v>
      </c>
      <c r="H5710" s="5">
        <v>43680</v>
      </c>
      <c r="I5710">
        <v>3529</v>
      </c>
      <c r="J5710" s="8">
        <v>152.58000000000001</v>
      </c>
      <c r="K5710" s="8">
        <v>97.44</v>
      </c>
      <c r="L5710" s="8">
        <v>538454.81999999995</v>
      </c>
      <c r="M5710" s="8">
        <v>343865.76</v>
      </c>
      <c r="N5710" s="8">
        <v>194589.06</v>
      </c>
    </row>
    <row r="5711" spans="1:14" x14ac:dyDescent="0.25">
      <c r="A5711" t="s">
        <v>12</v>
      </c>
      <c r="B5711" t="s">
        <v>180</v>
      </c>
      <c r="C5711" t="s">
        <v>22</v>
      </c>
      <c r="D5711" t="s">
        <v>7</v>
      </c>
      <c r="E5711" t="s">
        <v>23</v>
      </c>
      <c r="F5711" s="5">
        <v>44814</v>
      </c>
      <c r="G5711">
        <v>217188823</v>
      </c>
      <c r="H5711" s="5">
        <v>44853</v>
      </c>
      <c r="I5711">
        <v>9854</v>
      </c>
      <c r="J5711" s="8">
        <v>109.28</v>
      </c>
      <c r="K5711" s="8">
        <v>35.840000000000003</v>
      </c>
      <c r="L5711" s="8">
        <v>1076845.1200000001</v>
      </c>
      <c r="M5711" s="8">
        <v>353167.35999999999</v>
      </c>
      <c r="N5711" s="8">
        <v>723677.76</v>
      </c>
    </row>
    <row r="5712" spans="1:14" x14ac:dyDescent="0.25">
      <c r="A5712" t="s">
        <v>0</v>
      </c>
      <c r="B5712" t="s">
        <v>94</v>
      </c>
      <c r="C5712" t="s">
        <v>36</v>
      </c>
      <c r="D5712" t="s">
        <v>3</v>
      </c>
      <c r="E5712" t="s">
        <v>4</v>
      </c>
      <c r="F5712" s="5">
        <v>44084</v>
      </c>
      <c r="G5712">
        <v>159641492</v>
      </c>
      <c r="H5712" s="5">
        <v>44098</v>
      </c>
      <c r="I5712">
        <v>320</v>
      </c>
      <c r="J5712" s="8">
        <v>421.89</v>
      </c>
      <c r="K5712" s="8">
        <v>364.69</v>
      </c>
      <c r="L5712" s="8">
        <v>135004.79999999999</v>
      </c>
      <c r="M5712" s="8">
        <v>116700.8</v>
      </c>
      <c r="N5712" s="8">
        <v>18304</v>
      </c>
    </row>
    <row r="5713" spans="1:14" x14ac:dyDescent="0.25">
      <c r="A5713" t="s">
        <v>9</v>
      </c>
      <c r="B5713" t="s">
        <v>177</v>
      </c>
      <c r="C5713" t="s">
        <v>36</v>
      </c>
      <c r="D5713" t="s">
        <v>7</v>
      </c>
      <c r="E5713" t="s">
        <v>23</v>
      </c>
      <c r="F5713" s="5">
        <v>42598</v>
      </c>
      <c r="G5713">
        <v>552931869</v>
      </c>
      <c r="H5713" s="5">
        <v>42622</v>
      </c>
      <c r="I5713">
        <v>3682</v>
      </c>
      <c r="J5713" s="8">
        <v>421.89</v>
      </c>
      <c r="K5713" s="8">
        <v>364.69</v>
      </c>
      <c r="L5713" s="8">
        <v>1553398.98</v>
      </c>
      <c r="M5713" s="8">
        <v>1342788.58</v>
      </c>
      <c r="N5713" s="8">
        <v>210610.4</v>
      </c>
    </row>
    <row r="5714" spans="1:14" x14ac:dyDescent="0.25">
      <c r="A5714" t="s">
        <v>9</v>
      </c>
      <c r="B5714" t="s">
        <v>202</v>
      </c>
      <c r="C5714" t="s">
        <v>6</v>
      </c>
      <c r="D5714" t="s">
        <v>7</v>
      </c>
      <c r="E5714" t="s">
        <v>15</v>
      </c>
      <c r="F5714" s="5">
        <v>43491</v>
      </c>
      <c r="G5714">
        <v>704921281</v>
      </c>
      <c r="H5714" s="5">
        <v>43501</v>
      </c>
      <c r="I5714">
        <v>727</v>
      </c>
      <c r="J5714" s="8">
        <v>152.58000000000001</v>
      </c>
      <c r="K5714" s="8">
        <v>97.44</v>
      </c>
      <c r="L5714" s="8">
        <v>110925.66</v>
      </c>
      <c r="M5714" s="8">
        <v>70838.880000000005</v>
      </c>
      <c r="N5714" s="8">
        <v>40086.78</v>
      </c>
    </row>
    <row r="5715" spans="1:14" x14ac:dyDescent="0.25">
      <c r="A5715" t="s">
        <v>9</v>
      </c>
      <c r="B5715" t="s">
        <v>191</v>
      </c>
      <c r="C5715" t="s">
        <v>6</v>
      </c>
      <c r="D5715" t="s">
        <v>3</v>
      </c>
      <c r="E5715" t="s">
        <v>15</v>
      </c>
      <c r="F5715" s="5">
        <v>44052</v>
      </c>
      <c r="G5715">
        <v>893783557</v>
      </c>
      <c r="H5715" s="5">
        <v>44102</v>
      </c>
      <c r="I5715">
        <v>9271</v>
      </c>
      <c r="J5715" s="8">
        <v>152.58000000000001</v>
      </c>
      <c r="K5715" s="8">
        <v>97.44</v>
      </c>
      <c r="L5715" s="8">
        <v>1414569.18</v>
      </c>
      <c r="M5715" s="8">
        <v>903366.24</v>
      </c>
      <c r="N5715" s="8">
        <v>511202.94</v>
      </c>
    </row>
    <row r="5716" spans="1:14" x14ac:dyDescent="0.25">
      <c r="A5716" t="s">
        <v>12</v>
      </c>
      <c r="B5716" t="s">
        <v>180</v>
      </c>
      <c r="C5716" t="s">
        <v>29</v>
      </c>
      <c r="D5716" t="s">
        <v>3</v>
      </c>
      <c r="E5716" t="s">
        <v>23</v>
      </c>
      <c r="F5716" s="5">
        <v>44464</v>
      </c>
      <c r="G5716">
        <v>118005025</v>
      </c>
      <c r="H5716" s="5">
        <v>44499</v>
      </c>
      <c r="I5716">
        <v>9164</v>
      </c>
      <c r="J5716" s="8">
        <v>651.21</v>
      </c>
      <c r="K5716" s="8">
        <v>524.96</v>
      </c>
      <c r="L5716" s="8">
        <v>5967688.4400000004</v>
      </c>
      <c r="M5716" s="8">
        <v>4810733.4400000004</v>
      </c>
      <c r="N5716" s="8">
        <v>1156955</v>
      </c>
    </row>
    <row r="5717" spans="1:14" x14ac:dyDescent="0.25">
      <c r="A5717" t="s">
        <v>17</v>
      </c>
      <c r="B5717" t="s">
        <v>82</v>
      </c>
      <c r="C5717" t="s">
        <v>6</v>
      </c>
      <c r="D5717" t="s">
        <v>7</v>
      </c>
      <c r="E5717" t="s">
        <v>4</v>
      </c>
      <c r="F5717" s="5">
        <v>44487</v>
      </c>
      <c r="G5717">
        <v>146384513</v>
      </c>
      <c r="H5717" s="5">
        <v>44534</v>
      </c>
      <c r="I5717">
        <v>7285</v>
      </c>
      <c r="J5717" s="8">
        <v>152.58000000000001</v>
      </c>
      <c r="K5717" s="8">
        <v>97.44</v>
      </c>
      <c r="L5717" s="8">
        <v>1111545.3</v>
      </c>
      <c r="M5717" s="8">
        <v>709850.4</v>
      </c>
      <c r="N5717" s="8">
        <v>401694.9</v>
      </c>
    </row>
    <row r="5718" spans="1:14" x14ac:dyDescent="0.25">
      <c r="A5718" t="s">
        <v>9</v>
      </c>
      <c r="B5718" t="s">
        <v>207</v>
      </c>
      <c r="C5718" t="s">
        <v>22</v>
      </c>
      <c r="D5718" t="s">
        <v>3</v>
      </c>
      <c r="E5718" t="s">
        <v>8</v>
      </c>
      <c r="F5718" s="5">
        <v>42083</v>
      </c>
      <c r="G5718">
        <v>568033349</v>
      </c>
      <c r="H5718" s="5">
        <v>42111</v>
      </c>
      <c r="I5718">
        <v>2546</v>
      </c>
      <c r="J5718" s="8">
        <v>109.28</v>
      </c>
      <c r="K5718" s="8">
        <v>35.840000000000003</v>
      </c>
      <c r="L5718" s="8">
        <v>278226.88</v>
      </c>
      <c r="M5718" s="8">
        <v>91248.639999999999</v>
      </c>
      <c r="N5718" s="8">
        <v>186978.24</v>
      </c>
    </row>
    <row r="5719" spans="1:14" x14ac:dyDescent="0.25">
      <c r="A5719" t="s">
        <v>9</v>
      </c>
      <c r="B5719" t="s">
        <v>102</v>
      </c>
      <c r="C5719" t="s">
        <v>45</v>
      </c>
      <c r="D5719" t="s">
        <v>3</v>
      </c>
      <c r="E5719" t="s">
        <v>15</v>
      </c>
      <c r="F5719" s="5">
        <v>43139</v>
      </c>
      <c r="G5719">
        <v>142375361</v>
      </c>
      <c r="H5719" s="5">
        <v>43150</v>
      </c>
      <c r="I5719">
        <v>888</v>
      </c>
      <c r="J5719" s="8">
        <v>9.33</v>
      </c>
      <c r="K5719" s="8">
        <v>6.92</v>
      </c>
      <c r="L5719" s="8">
        <v>8285.0400000000009</v>
      </c>
      <c r="M5719" s="8">
        <v>6144.96</v>
      </c>
      <c r="N5719" s="8">
        <v>2140.08</v>
      </c>
    </row>
    <row r="5720" spans="1:14" x14ac:dyDescent="0.25">
      <c r="A5720" t="s">
        <v>12</v>
      </c>
      <c r="B5720" t="s">
        <v>180</v>
      </c>
      <c r="C5720" t="s">
        <v>11</v>
      </c>
      <c r="D5720" t="s">
        <v>3</v>
      </c>
      <c r="E5720" t="s">
        <v>8</v>
      </c>
      <c r="F5720" s="5">
        <v>42664</v>
      </c>
      <c r="G5720">
        <v>849146878</v>
      </c>
      <c r="H5720" s="5">
        <v>42704</v>
      </c>
      <c r="I5720">
        <v>286</v>
      </c>
      <c r="J5720" s="8">
        <v>47.45</v>
      </c>
      <c r="K5720" s="8">
        <v>31.79</v>
      </c>
      <c r="L5720" s="8">
        <v>13570.7</v>
      </c>
      <c r="M5720" s="8">
        <v>9091.94</v>
      </c>
      <c r="N5720" s="8">
        <v>4478.76</v>
      </c>
    </row>
    <row r="5721" spans="1:14" x14ac:dyDescent="0.25">
      <c r="A5721" t="s">
        <v>0</v>
      </c>
      <c r="B5721" t="s">
        <v>5</v>
      </c>
      <c r="C5721" t="s">
        <v>19</v>
      </c>
      <c r="D5721" t="s">
        <v>3</v>
      </c>
      <c r="E5721" t="s">
        <v>23</v>
      </c>
      <c r="F5721" s="5">
        <v>43747</v>
      </c>
      <c r="G5721">
        <v>238396728</v>
      </c>
      <c r="H5721" s="5">
        <v>43796</v>
      </c>
      <c r="I5721">
        <v>5744</v>
      </c>
      <c r="J5721" s="8">
        <v>81.73</v>
      </c>
      <c r="K5721" s="8">
        <v>56.67</v>
      </c>
      <c r="L5721" s="8">
        <v>469457.12</v>
      </c>
      <c r="M5721" s="8">
        <v>325512.48</v>
      </c>
      <c r="N5721" s="8">
        <v>143944.64000000001</v>
      </c>
    </row>
    <row r="5722" spans="1:14" x14ac:dyDescent="0.25">
      <c r="A5722" t="s">
        <v>17</v>
      </c>
      <c r="B5722" t="s">
        <v>163</v>
      </c>
      <c r="C5722" t="s">
        <v>6</v>
      </c>
      <c r="D5722" t="s">
        <v>3</v>
      </c>
      <c r="E5722" t="s">
        <v>23</v>
      </c>
      <c r="F5722" s="5">
        <v>44445</v>
      </c>
      <c r="G5722">
        <v>880486238</v>
      </c>
      <c r="H5722" s="5">
        <v>44479</v>
      </c>
      <c r="I5722">
        <v>4299</v>
      </c>
      <c r="J5722" s="8">
        <v>152.58000000000001</v>
      </c>
      <c r="K5722" s="8">
        <v>97.44</v>
      </c>
      <c r="L5722" s="8">
        <v>655941.42000000004</v>
      </c>
      <c r="M5722" s="8">
        <v>418894.56</v>
      </c>
      <c r="N5722" s="8">
        <v>237046.86</v>
      </c>
    </row>
    <row r="5723" spans="1:14" x14ac:dyDescent="0.25">
      <c r="A5723" t="s">
        <v>9</v>
      </c>
      <c r="B5723" t="s">
        <v>68</v>
      </c>
      <c r="C5723" t="s">
        <v>31</v>
      </c>
      <c r="D5723" t="s">
        <v>7</v>
      </c>
      <c r="E5723" t="s">
        <v>8</v>
      </c>
      <c r="F5723" s="5">
        <v>43278</v>
      </c>
      <c r="G5723">
        <v>916089236</v>
      </c>
      <c r="H5723" s="5">
        <v>43309</v>
      </c>
      <c r="I5723">
        <v>17</v>
      </c>
      <c r="J5723" s="8">
        <v>437.2</v>
      </c>
      <c r="K5723" s="8">
        <v>263.33</v>
      </c>
      <c r="L5723" s="8">
        <v>7432.4</v>
      </c>
      <c r="M5723" s="8">
        <v>4476.6099999999997</v>
      </c>
      <c r="N5723" s="8">
        <v>2955.79</v>
      </c>
    </row>
    <row r="5724" spans="1:14" x14ac:dyDescent="0.25">
      <c r="A5724" t="s">
        <v>12</v>
      </c>
      <c r="B5724" t="s">
        <v>180</v>
      </c>
      <c r="C5724" t="s">
        <v>14</v>
      </c>
      <c r="D5724" t="s">
        <v>3</v>
      </c>
      <c r="E5724" t="s">
        <v>23</v>
      </c>
      <c r="F5724" s="5">
        <v>43852</v>
      </c>
      <c r="G5724">
        <v>806192052</v>
      </c>
      <c r="H5724" s="5">
        <v>43889</v>
      </c>
      <c r="I5724">
        <v>8998</v>
      </c>
      <c r="J5724" s="8">
        <v>205.7</v>
      </c>
      <c r="K5724" s="8">
        <v>117.11</v>
      </c>
      <c r="L5724" s="8">
        <v>1850888.6</v>
      </c>
      <c r="M5724" s="8">
        <v>1053755.78</v>
      </c>
      <c r="N5724" s="8">
        <v>797132.82</v>
      </c>
    </row>
    <row r="5725" spans="1:14" x14ac:dyDescent="0.25">
      <c r="A5725" t="s">
        <v>12</v>
      </c>
      <c r="B5725" t="s">
        <v>32</v>
      </c>
      <c r="C5725" t="s">
        <v>14</v>
      </c>
      <c r="D5725" t="s">
        <v>3</v>
      </c>
      <c r="E5725" t="s">
        <v>4</v>
      </c>
      <c r="F5725" s="5">
        <v>43199</v>
      </c>
      <c r="G5725">
        <v>182093513</v>
      </c>
      <c r="H5725" s="5">
        <v>43237</v>
      </c>
      <c r="I5725">
        <v>4372</v>
      </c>
      <c r="J5725" s="8">
        <v>205.7</v>
      </c>
      <c r="K5725" s="8">
        <v>117.11</v>
      </c>
      <c r="L5725" s="8">
        <v>899320.4</v>
      </c>
      <c r="M5725" s="8">
        <v>512004.92</v>
      </c>
      <c r="N5725" s="8">
        <v>387315.48</v>
      </c>
    </row>
    <row r="5726" spans="1:14" x14ac:dyDescent="0.25">
      <c r="A5726" t="s">
        <v>12</v>
      </c>
      <c r="B5726" t="s">
        <v>146</v>
      </c>
      <c r="C5726" t="s">
        <v>45</v>
      </c>
      <c r="D5726" t="s">
        <v>7</v>
      </c>
      <c r="E5726" t="s">
        <v>23</v>
      </c>
      <c r="F5726" s="5">
        <v>42700</v>
      </c>
      <c r="G5726">
        <v>995404946</v>
      </c>
      <c r="H5726" s="5">
        <v>42735</v>
      </c>
      <c r="I5726">
        <v>1299</v>
      </c>
      <c r="J5726" s="8">
        <v>9.33</v>
      </c>
      <c r="K5726" s="8">
        <v>6.92</v>
      </c>
      <c r="L5726" s="8">
        <v>12119.67</v>
      </c>
      <c r="M5726" s="8">
        <v>8989.08</v>
      </c>
      <c r="N5726" s="8">
        <v>3130.59</v>
      </c>
    </row>
    <row r="5727" spans="1:14" x14ac:dyDescent="0.25">
      <c r="A5727" t="s">
        <v>9</v>
      </c>
      <c r="B5727" t="s">
        <v>130</v>
      </c>
      <c r="C5727" t="s">
        <v>11</v>
      </c>
      <c r="D5727" t="s">
        <v>3</v>
      </c>
      <c r="E5727" t="s">
        <v>8</v>
      </c>
      <c r="F5727" s="5">
        <v>43477</v>
      </c>
      <c r="G5727">
        <v>768050181</v>
      </c>
      <c r="H5727" s="5">
        <v>43493</v>
      </c>
      <c r="I5727">
        <v>1971</v>
      </c>
      <c r="J5727" s="8">
        <v>47.45</v>
      </c>
      <c r="K5727" s="8">
        <v>31.79</v>
      </c>
      <c r="L5727" s="8">
        <v>93523.95</v>
      </c>
      <c r="M5727" s="8">
        <v>62658.09</v>
      </c>
      <c r="N5727" s="8">
        <v>30865.86</v>
      </c>
    </row>
    <row r="5728" spans="1:14" x14ac:dyDescent="0.25">
      <c r="A5728" t="s">
        <v>9</v>
      </c>
      <c r="B5728" t="s">
        <v>56</v>
      </c>
      <c r="C5728" t="s">
        <v>45</v>
      </c>
      <c r="D5728" t="s">
        <v>7</v>
      </c>
      <c r="E5728" t="s">
        <v>15</v>
      </c>
      <c r="F5728" s="5">
        <v>44536</v>
      </c>
      <c r="G5728">
        <v>242265546</v>
      </c>
      <c r="H5728" s="5">
        <v>44203</v>
      </c>
      <c r="I5728">
        <v>614</v>
      </c>
      <c r="J5728" s="8">
        <v>9.33</v>
      </c>
      <c r="K5728" s="8">
        <v>6.92</v>
      </c>
      <c r="L5728" s="8">
        <v>5728.62</v>
      </c>
      <c r="M5728" s="8">
        <v>4248.88</v>
      </c>
      <c r="N5728" s="8">
        <v>1479.74</v>
      </c>
    </row>
    <row r="5729" spans="1:14" x14ac:dyDescent="0.25">
      <c r="A5729" t="s">
        <v>9</v>
      </c>
      <c r="B5729" t="s">
        <v>123</v>
      </c>
      <c r="C5729" t="s">
        <v>29</v>
      </c>
      <c r="D5729" t="s">
        <v>7</v>
      </c>
      <c r="E5729" t="s">
        <v>4</v>
      </c>
      <c r="F5729" s="5">
        <v>44043</v>
      </c>
      <c r="G5729">
        <v>230599868</v>
      </c>
      <c r="H5729" s="5">
        <v>44065</v>
      </c>
      <c r="I5729">
        <v>8480</v>
      </c>
      <c r="J5729" s="8">
        <v>651.21</v>
      </c>
      <c r="K5729" s="8">
        <v>524.96</v>
      </c>
      <c r="L5729" s="8">
        <v>5522260.7999999998</v>
      </c>
      <c r="M5729" s="8">
        <v>4451660.8</v>
      </c>
      <c r="N5729" s="8">
        <v>1070600</v>
      </c>
    </row>
    <row r="5730" spans="1:14" x14ac:dyDescent="0.25">
      <c r="A5730" t="s">
        <v>9</v>
      </c>
      <c r="B5730" t="s">
        <v>106</v>
      </c>
      <c r="C5730" t="s">
        <v>31</v>
      </c>
      <c r="D5730" t="s">
        <v>3</v>
      </c>
      <c r="E5730" t="s">
        <v>4</v>
      </c>
      <c r="F5730" s="5">
        <v>42016</v>
      </c>
      <c r="G5730">
        <v>265914475</v>
      </c>
      <c r="H5730" s="5">
        <v>42056</v>
      </c>
      <c r="I5730">
        <v>8857</v>
      </c>
      <c r="J5730" s="8">
        <v>437.2</v>
      </c>
      <c r="K5730" s="8">
        <v>263.33</v>
      </c>
      <c r="L5730" s="8">
        <v>3872280.4</v>
      </c>
      <c r="M5730" s="8">
        <v>2332313.81</v>
      </c>
      <c r="N5730" s="8">
        <v>1539966.59</v>
      </c>
    </row>
    <row r="5731" spans="1:14" x14ac:dyDescent="0.25">
      <c r="A5731" t="s">
        <v>39</v>
      </c>
      <c r="B5731" t="s">
        <v>205</v>
      </c>
      <c r="C5731" t="s">
        <v>65</v>
      </c>
      <c r="D5731" t="s">
        <v>7</v>
      </c>
      <c r="E5731" t="s">
        <v>4</v>
      </c>
      <c r="F5731" s="5">
        <v>42592</v>
      </c>
      <c r="G5731">
        <v>851383197</v>
      </c>
      <c r="H5731" s="5">
        <v>42618</v>
      </c>
      <c r="I5731">
        <v>2062</v>
      </c>
      <c r="J5731" s="8">
        <v>668.27</v>
      </c>
      <c r="K5731" s="8">
        <v>502.54</v>
      </c>
      <c r="L5731" s="8">
        <v>1377972.74</v>
      </c>
      <c r="M5731" s="8">
        <v>1036237.48</v>
      </c>
      <c r="N5731" s="8">
        <v>341735.26</v>
      </c>
    </row>
    <row r="5732" spans="1:14" x14ac:dyDescent="0.25">
      <c r="A5732" t="s">
        <v>0</v>
      </c>
      <c r="B5732" t="s">
        <v>144</v>
      </c>
      <c r="C5732" t="s">
        <v>19</v>
      </c>
      <c r="D5732" t="s">
        <v>7</v>
      </c>
      <c r="E5732" t="s">
        <v>15</v>
      </c>
      <c r="F5732" s="5">
        <v>42263</v>
      </c>
      <c r="G5732">
        <v>310492360</v>
      </c>
      <c r="H5732" s="5">
        <v>42298</v>
      </c>
      <c r="I5732">
        <v>444</v>
      </c>
      <c r="J5732" s="8">
        <v>81.73</v>
      </c>
      <c r="K5732" s="8">
        <v>56.67</v>
      </c>
      <c r="L5732" s="8">
        <v>36288.120000000003</v>
      </c>
      <c r="M5732" s="8">
        <v>25161.48</v>
      </c>
      <c r="N5732" s="8">
        <v>11126.64</v>
      </c>
    </row>
    <row r="5733" spans="1:14" x14ac:dyDescent="0.25">
      <c r="A5733" t="s">
        <v>9</v>
      </c>
      <c r="B5733" t="s">
        <v>184</v>
      </c>
      <c r="C5733" t="s">
        <v>6</v>
      </c>
      <c r="D5733" t="s">
        <v>3</v>
      </c>
      <c r="E5733" t="s">
        <v>15</v>
      </c>
      <c r="F5733" s="5">
        <v>42211</v>
      </c>
      <c r="G5733">
        <v>637040793</v>
      </c>
      <c r="H5733" s="5">
        <v>42220</v>
      </c>
      <c r="I5733">
        <v>3382</v>
      </c>
      <c r="J5733" s="8">
        <v>152.58000000000001</v>
      </c>
      <c r="K5733" s="8">
        <v>97.44</v>
      </c>
      <c r="L5733" s="8">
        <v>516025.56</v>
      </c>
      <c r="M5733" s="8">
        <v>329542.08</v>
      </c>
      <c r="N5733" s="8">
        <v>186483.48</v>
      </c>
    </row>
    <row r="5734" spans="1:14" x14ac:dyDescent="0.25">
      <c r="A5734" t="s">
        <v>9</v>
      </c>
      <c r="B5734" t="s">
        <v>64</v>
      </c>
      <c r="C5734" t="s">
        <v>11</v>
      </c>
      <c r="D5734" t="s">
        <v>3</v>
      </c>
      <c r="E5734" t="s">
        <v>23</v>
      </c>
      <c r="F5734" s="5">
        <v>44168</v>
      </c>
      <c r="G5734">
        <v>745139825</v>
      </c>
      <c r="H5734" s="5">
        <v>44173</v>
      </c>
      <c r="I5734">
        <v>2288</v>
      </c>
      <c r="J5734" s="8">
        <v>47.45</v>
      </c>
      <c r="K5734" s="8">
        <v>31.79</v>
      </c>
      <c r="L5734" s="8">
        <v>108565.6</v>
      </c>
      <c r="M5734" s="8">
        <v>72735.520000000004</v>
      </c>
      <c r="N5734" s="8">
        <v>35830.080000000002</v>
      </c>
    </row>
    <row r="5735" spans="1:14" x14ac:dyDescent="0.25">
      <c r="A5735" t="s">
        <v>9</v>
      </c>
      <c r="B5735" t="s">
        <v>208</v>
      </c>
      <c r="C5735" t="s">
        <v>65</v>
      </c>
      <c r="D5735" t="s">
        <v>3</v>
      </c>
      <c r="E5735" t="s">
        <v>4</v>
      </c>
      <c r="F5735" s="5">
        <v>42711</v>
      </c>
      <c r="G5735">
        <v>519213283</v>
      </c>
      <c r="H5735" s="5">
        <v>42728</v>
      </c>
      <c r="I5735">
        <v>5603</v>
      </c>
      <c r="J5735" s="8">
        <v>668.27</v>
      </c>
      <c r="K5735" s="8">
        <v>502.54</v>
      </c>
      <c r="L5735" s="8">
        <v>3744316.81</v>
      </c>
      <c r="M5735" s="8">
        <v>2815731.62</v>
      </c>
      <c r="N5735" s="8">
        <v>928585.19</v>
      </c>
    </row>
    <row r="5736" spans="1:14" x14ac:dyDescent="0.25">
      <c r="A5736" t="s">
        <v>12</v>
      </c>
      <c r="B5736" t="s">
        <v>137</v>
      </c>
      <c r="C5736" t="s">
        <v>57</v>
      </c>
      <c r="D5736" t="s">
        <v>3</v>
      </c>
      <c r="E5736" t="s">
        <v>8</v>
      </c>
      <c r="F5736" s="5">
        <v>42044</v>
      </c>
      <c r="G5736">
        <v>363997495</v>
      </c>
      <c r="H5736" s="5">
        <v>42046</v>
      </c>
      <c r="I5736">
        <v>3802</v>
      </c>
      <c r="J5736" s="8">
        <v>154.06</v>
      </c>
      <c r="K5736" s="8">
        <v>90.93</v>
      </c>
      <c r="L5736" s="8">
        <v>585736.12</v>
      </c>
      <c r="M5736" s="8">
        <v>345715.86</v>
      </c>
      <c r="N5736" s="8">
        <v>240020.26</v>
      </c>
    </row>
    <row r="5737" spans="1:14" x14ac:dyDescent="0.25">
      <c r="A5737" t="s">
        <v>9</v>
      </c>
      <c r="B5737" t="s">
        <v>177</v>
      </c>
      <c r="C5737" t="s">
        <v>19</v>
      </c>
      <c r="D5737" t="s">
        <v>7</v>
      </c>
      <c r="E5737" t="s">
        <v>15</v>
      </c>
      <c r="F5737" s="5">
        <v>43446</v>
      </c>
      <c r="G5737">
        <v>754541289</v>
      </c>
      <c r="H5737" s="5">
        <v>43453</v>
      </c>
      <c r="I5737">
        <v>4390</v>
      </c>
      <c r="J5737" s="8">
        <v>81.73</v>
      </c>
      <c r="K5737" s="8">
        <v>56.67</v>
      </c>
      <c r="L5737" s="8">
        <v>358794.7</v>
      </c>
      <c r="M5737" s="8">
        <v>248781.3</v>
      </c>
      <c r="N5737" s="8">
        <v>110013.4</v>
      </c>
    </row>
    <row r="5738" spans="1:14" x14ac:dyDescent="0.25">
      <c r="A5738" t="s">
        <v>0</v>
      </c>
      <c r="B5738" t="s">
        <v>144</v>
      </c>
      <c r="C5738" t="s">
        <v>65</v>
      </c>
      <c r="D5738" t="s">
        <v>3</v>
      </c>
      <c r="E5738" t="s">
        <v>23</v>
      </c>
      <c r="F5738" s="5">
        <v>42897</v>
      </c>
      <c r="G5738">
        <v>886205995</v>
      </c>
      <c r="H5738" s="5">
        <v>42937</v>
      </c>
      <c r="I5738">
        <v>6902</v>
      </c>
      <c r="J5738" s="8">
        <v>668.27</v>
      </c>
      <c r="K5738" s="8">
        <v>502.54</v>
      </c>
      <c r="L5738" s="8">
        <v>4612399.54</v>
      </c>
      <c r="M5738" s="8">
        <v>3468531.08</v>
      </c>
      <c r="N5738" s="8">
        <v>1143868.46</v>
      </c>
    </row>
    <row r="5739" spans="1:14" x14ac:dyDescent="0.25">
      <c r="A5739" t="s">
        <v>9</v>
      </c>
      <c r="B5739" t="s">
        <v>152</v>
      </c>
      <c r="C5739" t="s">
        <v>2</v>
      </c>
      <c r="D5739" t="s">
        <v>3</v>
      </c>
      <c r="E5739" t="s">
        <v>8</v>
      </c>
      <c r="F5739" s="5">
        <v>43574</v>
      </c>
      <c r="G5739">
        <v>924665439</v>
      </c>
      <c r="H5739" s="5">
        <v>43623</v>
      </c>
      <c r="I5739">
        <v>7906</v>
      </c>
      <c r="J5739" s="8">
        <v>255.28</v>
      </c>
      <c r="K5739" s="8">
        <v>159.41999999999999</v>
      </c>
      <c r="L5739" s="8">
        <v>2018243.68</v>
      </c>
      <c r="M5739" s="8">
        <v>1260374.52</v>
      </c>
      <c r="N5739" s="8">
        <v>757869.16</v>
      </c>
    </row>
    <row r="5740" spans="1:14" x14ac:dyDescent="0.25">
      <c r="A5740" t="s">
        <v>12</v>
      </c>
      <c r="B5740" t="s">
        <v>90</v>
      </c>
      <c r="C5740" t="s">
        <v>65</v>
      </c>
      <c r="D5740" t="s">
        <v>3</v>
      </c>
      <c r="E5740" t="s">
        <v>23</v>
      </c>
      <c r="F5740" s="5">
        <v>42734</v>
      </c>
      <c r="G5740">
        <v>655905950</v>
      </c>
      <c r="H5740" s="5">
        <v>42777</v>
      </c>
      <c r="I5740">
        <v>6001</v>
      </c>
      <c r="J5740" s="8">
        <v>668.27</v>
      </c>
      <c r="K5740" s="8">
        <v>502.54</v>
      </c>
      <c r="L5740" s="8">
        <v>4010288.27</v>
      </c>
      <c r="M5740" s="8">
        <v>3015742.54</v>
      </c>
      <c r="N5740" s="8">
        <v>994545.73</v>
      </c>
    </row>
    <row r="5741" spans="1:14" x14ac:dyDescent="0.25">
      <c r="A5741" t="s">
        <v>9</v>
      </c>
      <c r="B5741" t="s">
        <v>58</v>
      </c>
      <c r="C5741" t="s">
        <v>11</v>
      </c>
      <c r="D5741" t="s">
        <v>7</v>
      </c>
      <c r="E5741" t="s">
        <v>23</v>
      </c>
      <c r="F5741" s="5">
        <v>44564</v>
      </c>
      <c r="G5741">
        <v>836226356</v>
      </c>
      <c r="H5741" s="5">
        <v>44587</v>
      </c>
      <c r="I5741">
        <v>6816</v>
      </c>
      <c r="J5741" s="8">
        <v>47.45</v>
      </c>
      <c r="K5741" s="8">
        <v>31.79</v>
      </c>
      <c r="L5741" s="8">
        <v>323419.2</v>
      </c>
      <c r="M5741" s="8">
        <v>216680.64</v>
      </c>
      <c r="N5741" s="8">
        <v>106738.56</v>
      </c>
    </row>
    <row r="5742" spans="1:14" x14ac:dyDescent="0.25">
      <c r="A5742" t="s">
        <v>17</v>
      </c>
      <c r="B5742" t="s">
        <v>28</v>
      </c>
      <c r="C5742" t="s">
        <v>65</v>
      </c>
      <c r="D5742" t="s">
        <v>7</v>
      </c>
      <c r="E5742" t="s">
        <v>8</v>
      </c>
      <c r="F5742" s="5">
        <v>44099</v>
      </c>
      <c r="G5742">
        <v>942237985</v>
      </c>
      <c r="H5742" s="5">
        <v>44099</v>
      </c>
      <c r="I5742">
        <v>8013</v>
      </c>
      <c r="J5742" s="8">
        <v>668.27</v>
      </c>
      <c r="K5742" s="8">
        <v>502.54</v>
      </c>
      <c r="L5742" s="8">
        <v>5354847.51</v>
      </c>
      <c r="M5742" s="8">
        <v>4026853.02</v>
      </c>
      <c r="N5742" s="8">
        <v>1327994.49</v>
      </c>
    </row>
    <row r="5743" spans="1:14" x14ac:dyDescent="0.25">
      <c r="A5743" t="s">
        <v>12</v>
      </c>
      <c r="B5743" t="s">
        <v>76</v>
      </c>
      <c r="C5743" t="s">
        <v>14</v>
      </c>
      <c r="D5743" t="s">
        <v>3</v>
      </c>
      <c r="E5743" t="s">
        <v>23</v>
      </c>
      <c r="F5743" s="5">
        <v>44036</v>
      </c>
      <c r="G5743">
        <v>520864665</v>
      </c>
      <c r="H5743" s="5">
        <v>44063</v>
      </c>
      <c r="I5743">
        <v>4284</v>
      </c>
      <c r="J5743" s="8">
        <v>205.7</v>
      </c>
      <c r="K5743" s="8">
        <v>117.11</v>
      </c>
      <c r="L5743" s="8">
        <v>881218.8</v>
      </c>
      <c r="M5743" s="8">
        <v>501699.24</v>
      </c>
      <c r="N5743" s="8">
        <v>379519.56</v>
      </c>
    </row>
    <row r="5744" spans="1:14" x14ac:dyDescent="0.25">
      <c r="A5744" t="s">
        <v>17</v>
      </c>
      <c r="B5744" t="s">
        <v>188</v>
      </c>
      <c r="C5744" t="s">
        <v>6</v>
      </c>
      <c r="D5744" t="s">
        <v>7</v>
      </c>
      <c r="E5744" t="s">
        <v>23</v>
      </c>
      <c r="F5744" s="5">
        <v>43497</v>
      </c>
      <c r="G5744">
        <v>539342725</v>
      </c>
      <c r="H5744" s="5">
        <v>43511</v>
      </c>
      <c r="I5744">
        <v>2353</v>
      </c>
      <c r="J5744" s="8">
        <v>152.58000000000001</v>
      </c>
      <c r="K5744" s="8">
        <v>97.44</v>
      </c>
      <c r="L5744" s="8">
        <v>359020.74</v>
      </c>
      <c r="M5744" s="8">
        <v>229276.32</v>
      </c>
      <c r="N5744" s="8">
        <v>129744.42</v>
      </c>
    </row>
    <row r="5745" spans="1:14" x14ac:dyDescent="0.25">
      <c r="A5745" t="s">
        <v>12</v>
      </c>
      <c r="B5745" t="s">
        <v>62</v>
      </c>
      <c r="C5745" t="s">
        <v>2</v>
      </c>
      <c r="D5745" t="s">
        <v>7</v>
      </c>
      <c r="E5745" t="s">
        <v>4</v>
      </c>
      <c r="F5745" s="5">
        <v>42074</v>
      </c>
      <c r="G5745">
        <v>235220992</v>
      </c>
      <c r="H5745" s="5">
        <v>42089</v>
      </c>
      <c r="I5745">
        <v>5974</v>
      </c>
      <c r="J5745" s="8">
        <v>255.28</v>
      </c>
      <c r="K5745" s="8">
        <v>159.41999999999999</v>
      </c>
      <c r="L5745" s="8">
        <v>1525042.72</v>
      </c>
      <c r="M5745" s="8">
        <v>952375.08</v>
      </c>
      <c r="N5745" s="8">
        <v>572667.64</v>
      </c>
    </row>
    <row r="5746" spans="1:14" x14ac:dyDescent="0.25">
      <c r="A5746" t="s">
        <v>12</v>
      </c>
      <c r="B5746" t="s">
        <v>169</v>
      </c>
      <c r="C5746" t="s">
        <v>14</v>
      </c>
      <c r="D5746" t="s">
        <v>3</v>
      </c>
      <c r="E5746" t="s">
        <v>8</v>
      </c>
      <c r="F5746" s="5">
        <v>43551</v>
      </c>
      <c r="G5746">
        <v>266360795</v>
      </c>
      <c r="H5746" s="5">
        <v>43598</v>
      </c>
      <c r="I5746">
        <v>933</v>
      </c>
      <c r="J5746" s="8">
        <v>205.7</v>
      </c>
      <c r="K5746" s="8">
        <v>117.11</v>
      </c>
      <c r="L5746" s="8">
        <v>191918.1</v>
      </c>
      <c r="M5746" s="8">
        <v>109263.63</v>
      </c>
      <c r="N5746" s="8">
        <v>82654.47</v>
      </c>
    </row>
    <row r="5747" spans="1:14" x14ac:dyDescent="0.25">
      <c r="A5747" t="s">
        <v>12</v>
      </c>
      <c r="B5747" t="s">
        <v>108</v>
      </c>
      <c r="C5747" t="s">
        <v>2</v>
      </c>
      <c r="D5747" t="s">
        <v>3</v>
      </c>
      <c r="E5747" t="s">
        <v>23</v>
      </c>
      <c r="F5747" s="5">
        <v>43106</v>
      </c>
      <c r="G5747">
        <v>460935962</v>
      </c>
      <c r="H5747" s="5">
        <v>43116</v>
      </c>
      <c r="I5747">
        <v>49</v>
      </c>
      <c r="J5747" s="8">
        <v>255.28</v>
      </c>
      <c r="K5747" s="8">
        <v>159.41999999999999</v>
      </c>
      <c r="L5747" s="8">
        <v>12508.72</v>
      </c>
      <c r="M5747" s="8">
        <v>7811.58</v>
      </c>
      <c r="N5747" s="8">
        <v>4697.1400000000003</v>
      </c>
    </row>
    <row r="5748" spans="1:14" x14ac:dyDescent="0.25">
      <c r="A5748" t="s">
        <v>9</v>
      </c>
      <c r="B5748" t="s">
        <v>170</v>
      </c>
      <c r="C5748" t="s">
        <v>14</v>
      </c>
      <c r="D5748" t="s">
        <v>3</v>
      </c>
      <c r="E5748" t="s">
        <v>4</v>
      </c>
      <c r="F5748" s="5">
        <v>44651</v>
      </c>
      <c r="G5748">
        <v>267432820</v>
      </c>
      <c r="H5748" s="5">
        <v>44675</v>
      </c>
      <c r="I5748">
        <v>8169</v>
      </c>
      <c r="J5748" s="8">
        <v>205.7</v>
      </c>
      <c r="K5748" s="8">
        <v>117.11</v>
      </c>
      <c r="L5748" s="8">
        <v>1680363.3</v>
      </c>
      <c r="M5748" s="8">
        <v>956671.59</v>
      </c>
      <c r="N5748" s="8">
        <v>723691.71</v>
      </c>
    </row>
    <row r="5749" spans="1:14" x14ac:dyDescent="0.25">
      <c r="A5749" t="s">
        <v>9</v>
      </c>
      <c r="B5749" t="s">
        <v>125</v>
      </c>
      <c r="C5749" t="s">
        <v>14</v>
      </c>
      <c r="D5749" t="s">
        <v>7</v>
      </c>
      <c r="E5749" t="s">
        <v>23</v>
      </c>
      <c r="F5749" s="5">
        <v>43332</v>
      </c>
      <c r="G5749">
        <v>104650199</v>
      </c>
      <c r="H5749" s="5">
        <v>43374</v>
      </c>
      <c r="I5749">
        <v>7174</v>
      </c>
      <c r="J5749" s="8">
        <v>205.7</v>
      </c>
      <c r="K5749" s="8">
        <v>117.11</v>
      </c>
      <c r="L5749" s="8">
        <v>1475691.8</v>
      </c>
      <c r="M5749" s="8">
        <v>840147.14</v>
      </c>
      <c r="N5749" s="8">
        <v>635544.66</v>
      </c>
    </row>
    <row r="5750" spans="1:14" x14ac:dyDescent="0.25">
      <c r="A5750" t="s">
        <v>0</v>
      </c>
      <c r="B5750" t="s">
        <v>160</v>
      </c>
      <c r="C5750" t="s">
        <v>31</v>
      </c>
      <c r="D5750" t="s">
        <v>3</v>
      </c>
      <c r="E5750" t="s">
        <v>15</v>
      </c>
      <c r="F5750" s="5">
        <v>44803</v>
      </c>
      <c r="G5750">
        <v>911699426</v>
      </c>
      <c r="H5750" s="5">
        <v>44837</v>
      </c>
      <c r="I5750">
        <v>975</v>
      </c>
      <c r="J5750" s="8">
        <v>437.2</v>
      </c>
      <c r="K5750" s="8">
        <v>263.33</v>
      </c>
      <c r="L5750" s="8">
        <v>426270</v>
      </c>
      <c r="M5750" s="8">
        <v>256746.75</v>
      </c>
      <c r="N5750" s="8">
        <v>169523.25</v>
      </c>
    </row>
    <row r="5751" spans="1:14" x14ac:dyDescent="0.25">
      <c r="A5751" t="s">
        <v>17</v>
      </c>
      <c r="B5751" t="s">
        <v>163</v>
      </c>
      <c r="C5751" t="s">
        <v>2</v>
      </c>
      <c r="D5751" t="s">
        <v>7</v>
      </c>
      <c r="E5751" t="s">
        <v>15</v>
      </c>
      <c r="F5751" s="5">
        <v>42718</v>
      </c>
      <c r="G5751">
        <v>998004329</v>
      </c>
      <c r="H5751" s="5">
        <v>42724</v>
      </c>
      <c r="I5751">
        <v>514</v>
      </c>
      <c r="J5751" s="8">
        <v>255.28</v>
      </c>
      <c r="K5751" s="8">
        <v>159.41999999999999</v>
      </c>
      <c r="L5751" s="8">
        <v>131213.92000000001</v>
      </c>
      <c r="M5751" s="8">
        <v>81941.88</v>
      </c>
      <c r="N5751" s="8">
        <v>49272.04</v>
      </c>
    </row>
    <row r="5752" spans="1:14" x14ac:dyDescent="0.25">
      <c r="A5752" t="s">
        <v>12</v>
      </c>
      <c r="B5752" t="s">
        <v>166</v>
      </c>
      <c r="C5752" t="s">
        <v>19</v>
      </c>
      <c r="D5752" t="s">
        <v>3</v>
      </c>
      <c r="E5752" t="s">
        <v>15</v>
      </c>
      <c r="F5752" s="5">
        <v>42127</v>
      </c>
      <c r="G5752">
        <v>993301236</v>
      </c>
      <c r="H5752" s="5">
        <v>42156</v>
      </c>
      <c r="I5752">
        <v>8764</v>
      </c>
      <c r="J5752" s="8">
        <v>81.73</v>
      </c>
      <c r="K5752" s="8">
        <v>56.67</v>
      </c>
      <c r="L5752" s="8">
        <v>716281.72</v>
      </c>
      <c r="M5752" s="8">
        <v>496655.88</v>
      </c>
      <c r="N5752" s="8">
        <v>219625.84</v>
      </c>
    </row>
    <row r="5753" spans="1:14" x14ac:dyDescent="0.25">
      <c r="A5753" t="s">
        <v>9</v>
      </c>
      <c r="B5753" t="s">
        <v>92</v>
      </c>
      <c r="C5753" t="s">
        <v>57</v>
      </c>
      <c r="D5753" t="s">
        <v>7</v>
      </c>
      <c r="E5753" t="s">
        <v>15</v>
      </c>
      <c r="F5753" s="5">
        <v>42079</v>
      </c>
      <c r="G5753">
        <v>697638976</v>
      </c>
      <c r="H5753" s="5">
        <v>42089</v>
      </c>
      <c r="I5753">
        <v>5731</v>
      </c>
      <c r="J5753" s="8">
        <v>154.06</v>
      </c>
      <c r="K5753" s="8">
        <v>90.93</v>
      </c>
      <c r="L5753" s="8">
        <v>882917.86</v>
      </c>
      <c r="M5753" s="8">
        <v>521119.83</v>
      </c>
      <c r="N5753" s="8">
        <v>361798.03</v>
      </c>
    </row>
    <row r="5754" spans="1:14" x14ac:dyDescent="0.25">
      <c r="A5754" t="s">
        <v>17</v>
      </c>
      <c r="B5754" t="s">
        <v>188</v>
      </c>
      <c r="C5754" t="s">
        <v>31</v>
      </c>
      <c r="D5754" t="s">
        <v>3</v>
      </c>
      <c r="E5754" t="s">
        <v>8</v>
      </c>
      <c r="F5754" s="5">
        <v>44516</v>
      </c>
      <c r="G5754">
        <v>431378877</v>
      </c>
      <c r="H5754" s="5">
        <v>44538</v>
      </c>
      <c r="I5754">
        <v>3451</v>
      </c>
      <c r="J5754" s="8">
        <v>437.2</v>
      </c>
      <c r="K5754" s="8">
        <v>263.33</v>
      </c>
      <c r="L5754" s="8">
        <v>1508777.2</v>
      </c>
      <c r="M5754" s="8">
        <v>908751.83</v>
      </c>
      <c r="N5754" s="8">
        <v>600025.37</v>
      </c>
    </row>
    <row r="5755" spans="1:14" x14ac:dyDescent="0.25">
      <c r="A5755" t="s">
        <v>20</v>
      </c>
      <c r="B5755" t="s">
        <v>21</v>
      </c>
      <c r="C5755" t="s">
        <v>57</v>
      </c>
      <c r="D5755" t="s">
        <v>7</v>
      </c>
      <c r="E5755" t="s">
        <v>8</v>
      </c>
      <c r="F5755" s="5">
        <v>43497</v>
      </c>
      <c r="G5755">
        <v>585194766</v>
      </c>
      <c r="H5755" s="5">
        <v>43521</v>
      </c>
      <c r="I5755">
        <v>990</v>
      </c>
      <c r="J5755" s="8">
        <v>154.06</v>
      </c>
      <c r="K5755" s="8">
        <v>90.93</v>
      </c>
      <c r="L5755" s="8">
        <v>152519.4</v>
      </c>
      <c r="M5755" s="8">
        <v>90020.7</v>
      </c>
      <c r="N5755" s="8">
        <v>62498.7</v>
      </c>
    </row>
    <row r="5756" spans="1:14" x14ac:dyDescent="0.25">
      <c r="A5756" t="s">
        <v>0</v>
      </c>
      <c r="B5756" t="s">
        <v>101</v>
      </c>
      <c r="C5756" t="s">
        <v>19</v>
      </c>
      <c r="D5756" t="s">
        <v>7</v>
      </c>
      <c r="E5756" t="s">
        <v>8</v>
      </c>
      <c r="F5756" s="5">
        <v>44013</v>
      </c>
      <c r="G5756">
        <v>270072972</v>
      </c>
      <c r="H5756" s="5">
        <v>44052</v>
      </c>
      <c r="I5756">
        <v>9449</v>
      </c>
      <c r="J5756" s="8">
        <v>81.73</v>
      </c>
      <c r="K5756" s="8">
        <v>56.67</v>
      </c>
      <c r="L5756" s="8">
        <v>772266.77</v>
      </c>
      <c r="M5756" s="8">
        <v>535474.82999999996</v>
      </c>
      <c r="N5756" s="8">
        <v>236791.94</v>
      </c>
    </row>
    <row r="5757" spans="1:14" x14ac:dyDescent="0.25">
      <c r="A5757" t="s">
        <v>9</v>
      </c>
      <c r="B5757" t="s">
        <v>10</v>
      </c>
      <c r="C5757" t="s">
        <v>2</v>
      </c>
      <c r="D5757" t="s">
        <v>3</v>
      </c>
      <c r="E5757" t="s">
        <v>8</v>
      </c>
      <c r="F5757" s="5">
        <v>42439</v>
      </c>
      <c r="G5757">
        <v>467312324</v>
      </c>
      <c r="H5757" s="5">
        <v>42468</v>
      </c>
      <c r="I5757">
        <v>6956</v>
      </c>
      <c r="J5757" s="8">
        <v>255.28</v>
      </c>
      <c r="K5757" s="8">
        <v>159.41999999999999</v>
      </c>
      <c r="L5757" s="8">
        <v>1775727.68</v>
      </c>
      <c r="M5757" s="8">
        <v>1108925.52</v>
      </c>
      <c r="N5757" s="8">
        <v>666802.16</v>
      </c>
    </row>
    <row r="5758" spans="1:14" x14ac:dyDescent="0.25">
      <c r="A5758" t="s">
        <v>17</v>
      </c>
      <c r="B5758" t="s">
        <v>85</v>
      </c>
      <c r="C5758" t="s">
        <v>45</v>
      </c>
      <c r="D5758" t="s">
        <v>7</v>
      </c>
      <c r="E5758" t="s">
        <v>8</v>
      </c>
      <c r="F5758" s="5">
        <v>42431</v>
      </c>
      <c r="G5758">
        <v>878524148</v>
      </c>
      <c r="H5758" s="5">
        <v>42449</v>
      </c>
      <c r="I5758">
        <v>3673</v>
      </c>
      <c r="J5758" s="8">
        <v>9.33</v>
      </c>
      <c r="K5758" s="8">
        <v>6.92</v>
      </c>
      <c r="L5758" s="8">
        <v>34269.089999999997</v>
      </c>
      <c r="M5758" s="8">
        <v>25417.16</v>
      </c>
      <c r="N5758" s="8">
        <v>8851.93</v>
      </c>
    </row>
    <row r="5759" spans="1:14" x14ac:dyDescent="0.25">
      <c r="A5759" t="s">
        <v>0</v>
      </c>
      <c r="B5759" t="s">
        <v>1</v>
      </c>
      <c r="C5759" t="s">
        <v>31</v>
      </c>
      <c r="D5759" t="s">
        <v>3</v>
      </c>
      <c r="E5759" t="s">
        <v>8</v>
      </c>
      <c r="F5759" s="5">
        <v>42682</v>
      </c>
      <c r="G5759">
        <v>375632274</v>
      </c>
      <c r="H5759" s="5">
        <v>42702</v>
      </c>
      <c r="I5759">
        <v>6792</v>
      </c>
      <c r="J5759" s="8">
        <v>437.2</v>
      </c>
      <c r="K5759" s="8">
        <v>263.33</v>
      </c>
      <c r="L5759" s="8">
        <v>2969462.4</v>
      </c>
      <c r="M5759" s="8">
        <v>1788537.36</v>
      </c>
      <c r="N5759" s="8">
        <v>1180925.04</v>
      </c>
    </row>
    <row r="5760" spans="1:14" x14ac:dyDescent="0.25">
      <c r="A5760" t="s">
        <v>9</v>
      </c>
      <c r="B5760" t="s">
        <v>99</v>
      </c>
      <c r="C5760" t="s">
        <v>45</v>
      </c>
      <c r="D5760" t="s">
        <v>7</v>
      </c>
      <c r="E5760" t="s">
        <v>4</v>
      </c>
      <c r="F5760" s="5">
        <v>42432</v>
      </c>
      <c r="G5760">
        <v>150873029</v>
      </c>
      <c r="H5760" s="5">
        <v>42442</v>
      </c>
      <c r="I5760">
        <v>5537</v>
      </c>
      <c r="J5760" s="8">
        <v>9.33</v>
      </c>
      <c r="K5760" s="8">
        <v>6.92</v>
      </c>
      <c r="L5760" s="8">
        <v>51660.21</v>
      </c>
      <c r="M5760" s="8">
        <v>38316.04</v>
      </c>
      <c r="N5760" s="8">
        <v>13344.17</v>
      </c>
    </row>
    <row r="5761" spans="1:14" x14ac:dyDescent="0.25">
      <c r="A5761" t="s">
        <v>9</v>
      </c>
      <c r="B5761" t="s">
        <v>55</v>
      </c>
      <c r="C5761" t="s">
        <v>57</v>
      </c>
      <c r="D5761" t="s">
        <v>7</v>
      </c>
      <c r="E5761" t="s">
        <v>8</v>
      </c>
      <c r="F5761" s="5">
        <v>42692</v>
      </c>
      <c r="G5761">
        <v>566795241</v>
      </c>
      <c r="H5761" s="5">
        <v>42696</v>
      </c>
      <c r="I5761">
        <v>6162</v>
      </c>
      <c r="J5761" s="8">
        <v>154.06</v>
      </c>
      <c r="K5761" s="8">
        <v>90.93</v>
      </c>
      <c r="L5761" s="8">
        <v>949317.72</v>
      </c>
      <c r="M5761" s="8">
        <v>560310.66</v>
      </c>
      <c r="N5761" s="8">
        <v>389007.06</v>
      </c>
    </row>
    <row r="5762" spans="1:14" x14ac:dyDescent="0.25">
      <c r="A5762" t="s">
        <v>12</v>
      </c>
      <c r="B5762" t="s">
        <v>107</v>
      </c>
      <c r="C5762" t="s">
        <v>19</v>
      </c>
      <c r="D5762" t="s">
        <v>3</v>
      </c>
      <c r="E5762" t="s">
        <v>4</v>
      </c>
      <c r="F5762" s="5">
        <v>42098</v>
      </c>
      <c r="G5762">
        <v>706260240</v>
      </c>
      <c r="H5762" s="5">
        <v>42128</v>
      </c>
      <c r="I5762">
        <v>6954</v>
      </c>
      <c r="J5762" s="8">
        <v>81.73</v>
      </c>
      <c r="K5762" s="8">
        <v>56.67</v>
      </c>
      <c r="L5762" s="8">
        <v>568350.42000000004</v>
      </c>
      <c r="M5762" s="8">
        <v>394083.18</v>
      </c>
      <c r="N5762" s="8">
        <v>174267.24</v>
      </c>
    </row>
    <row r="5763" spans="1:14" x14ac:dyDescent="0.25">
      <c r="A5763" t="s">
        <v>9</v>
      </c>
      <c r="B5763" t="s">
        <v>105</v>
      </c>
      <c r="C5763" t="s">
        <v>22</v>
      </c>
      <c r="D5763" t="s">
        <v>3</v>
      </c>
      <c r="E5763" t="s">
        <v>15</v>
      </c>
      <c r="F5763" s="5">
        <v>43977</v>
      </c>
      <c r="G5763">
        <v>622441852</v>
      </c>
      <c r="H5763" s="5">
        <v>43979</v>
      </c>
      <c r="I5763">
        <v>3231</v>
      </c>
      <c r="J5763" s="8">
        <v>109.28</v>
      </c>
      <c r="K5763" s="8">
        <v>35.840000000000003</v>
      </c>
      <c r="L5763" s="8">
        <v>353083.68</v>
      </c>
      <c r="M5763" s="8">
        <v>115799.03999999999</v>
      </c>
      <c r="N5763" s="8">
        <v>237284.64</v>
      </c>
    </row>
    <row r="5764" spans="1:14" x14ac:dyDescent="0.25">
      <c r="A5764" t="s">
        <v>17</v>
      </c>
      <c r="B5764" t="s">
        <v>85</v>
      </c>
      <c r="C5764" t="s">
        <v>11</v>
      </c>
      <c r="D5764" t="s">
        <v>7</v>
      </c>
      <c r="E5764" t="s">
        <v>23</v>
      </c>
      <c r="F5764" s="5">
        <v>44742</v>
      </c>
      <c r="G5764">
        <v>888826406</v>
      </c>
      <c r="H5764" s="5">
        <v>44743</v>
      </c>
      <c r="I5764">
        <v>2340</v>
      </c>
      <c r="J5764" s="8">
        <v>47.45</v>
      </c>
      <c r="K5764" s="8">
        <v>31.79</v>
      </c>
      <c r="L5764" s="8">
        <v>111033</v>
      </c>
      <c r="M5764" s="8">
        <v>74388.600000000006</v>
      </c>
      <c r="N5764" s="8">
        <v>36644.400000000001</v>
      </c>
    </row>
    <row r="5765" spans="1:14" x14ac:dyDescent="0.25">
      <c r="A5765" t="s">
        <v>9</v>
      </c>
      <c r="B5765" t="s">
        <v>38</v>
      </c>
      <c r="C5765" t="s">
        <v>36</v>
      </c>
      <c r="D5765" t="s">
        <v>3</v>
      </c>
      <c r="E5765" t="s">
        <v>8</v>
      </c>
      <c r="F5765" s="5">
        <v>42578</v>
      </c>
      <c r="G5765">
        <v>349212729</v>
      </c>
      <c r="H5765" s="5">
        <v>42624</v>
      </c>
      <c r="I5765">
        <v>8662</v>
      </c>
      <c r="J5765" s="8">
        <v>421.89</v>
      </c>
      <c r="K5765" s="8">
        <v>364.69</v>
      </c>
      <c r="L5765" s="8">
        <v>3654411.18</v>
      </c>
      <c r="M5765" s="8">
        <v>3158944.78</v>
      </c>
      <c r="N5765" s="8">
        <v>495466.4</v>
      </c>
    </row>
    <row r="5766" spans="1:14" x14ac:dyDescent="0.25">
      <c r="A5766" t="s">
        <v>12</v>
      </c>
      <c r="B5766" t="s">
        <v>169</v>
      </c>
      <c r="C5766" t="s">
        <v>36</v>
      </c>
      <c r="D5766" t="s">
        <v>7</v>
      </c>
      <c r="E5766" t="s">
        <v>15</v>
      </c>
      <c r="F5766" s="5">
        <v>42370</v>
      </c>
      <c r="G5766">
        <v>167712152</v>
      </c>
      <c r="H5766" s="5">
        <v>42385</v>
      </c>
      <c r="I5766">
        <v>8607</v>
      </c>
      <c r="J5766" s="8">
        <v>421.89</v>
      </c>
      <c r="K5766" s="8">
        <v>364.69</v>
      </c>
      <c r="L5766" s="8">
        <v>3631207.23</v>
      </c>
      <c r="M5766" s="8">
        <v>3138886.83</v>
      </c>
      <c r="N5766" s="8">
        <v>492320.4</v>
      </c>
    </row>
    <row r="5767" spans="1:14" x14ac:dyDescent="0.25">
      <c r="A5767" t="s">
        <v>17</v>
      </c>
      <c r="B5767" t="s">
        <v>149</v>
      </c>
      <c r="C5767" t="s">
        <v>45</v>
      </c>
      <c r="D5767" t="s">
        <v>7</v>
      </c>
      <c r="E5767" t="s">
        <v>4</v>
      </c>
      <c r="F5767" s="5">
        <v>43159</v>
      </c>
      <c r="G5767">
        <v>678748500</v>
      </c>
      <c r="H5767" s="5">
        <v>43188</v>
      </c>
      <c r="I5767">
        <v>5619</v>
      </c>
      <c r="J5767" s="8">
        <v>9.33</v>
      </c>
      <c r="K5767" s="8">
        <v>6.92</v>
      </c>
      <c r="L5767" s="8">
        <v>52425.27</v>
      </c>
      <c r="M5767" s="8">
        <v>38883.480000000003</v>
      </c>
      <c r="N5767" s="8">
        <v>13541.79</v>
      </c>
    </row>
    <row r="5768" spans="1:14" x14ac:dyDescent="0.25">
      <c r="A5768" t="s">
        <v>20</v>
      </c>
      <c r="B5768" t="s">
        <v>201</v>
      </c>
      <c r="C5768" t="s">
        <v>65</v>
      </c>
      <c r="D5768" t="s">
        <v>3</v>
      </c>
      <c r="E5768" t="s">
        <v>8</v>
      </c>
      <c r="F5768" s="5">
        <v>42912</v>
      </c>
      <c r="G5768">
        <v>937058103</v>
      </c>
      <c r="H5768" s="5">
        <v>42932</v>
      </c>
      <c r="I5768">
        <v>5171</v>
      </c>
      <c r="J5768" s="8">
        <v>668.27</v>
      </c>
      <c r="K5768" s="8">
        <v>502.54</v>
      </c>
      <c r="L5768" s="8">
        <v>3455624.17</v>
      </c>
      <c r="M5768" s="8">
        <v>2598634.34</v>
      </c>
      <c r="N5768" s="8">
        <v>856989.83</v>
      </c>
    </row>
    <row r="5769" spans="1:14" x14ac:dyDescent="0.25">
      <c r="A5769" t="s">
        <v>17</v>
      </c>
      <c r="B5769" t="s">
        <v>28</v>
      </c>
      <c r="C5769" t="s">
        <v>22</v>
      </c>
      <c r="D5769" t="s">
        <v>3</v>
      </c>
      <c r="E5769" t="s">
        <v>4</v>
      </c>
      <c r="F5769" s="5">
        <v>43300</v>
      </c>
      <c r="G5769">
        <v>967689788</v>
      </c>
      <c r="H5769" s="5">
        <v>43309</v>
      </c>
      <c r="I5769">
        <v>9767</v>
      </c>
      <c r="J5769" s="8">
        <v>109.28</v>
      </c>
      <c r="K5769" s="8">
        <v>35.840000000000003</v>
      </c>
      <c r="L5769" s="8">
        <v>1067337.76</v>
      </c>
      <c r="M5769" s="8">
        <v>350049.28000000003</v>
      </c>
      <c r="N5769" s="8">
        <v>717288.48</v>
      </c>
    </row>
    <row r="5770" spans="1:14" x14ac:dyDescent="0.25">
      <c r="A5770" t="s">
        <v>9</v>
      </c>
      <c r="B5770" t="s">
        <v>174</v>
      </c>
      <c r="C5770" t="s">
        <v>31</v>
      </c>
      <c r="D5770" t="s">
        <v>7</v>
      </c>
      <c r="E5770" t="s">
        <v>15</v>
      </c>
      <c r="F5770" s="5">
        <v>44606</v>
      </c>
      <c r="G5770">
        <v>416004884</v>
      </c>
      <c r="H5770" s="5">
        <v>44637</v>
      </c>
      <c r="I5770">
        <v>3945</v>
      </c>
      <c r="J5770" s="8">
        <v>437.2</v>
      </c>
      <c r="K5770" s="8">
        <v>263.33</v>
      </c>
      <c r="L5770" s="8">
        <v>1724754</v>
      </c>
      <c r="M5770" s="8">
        <v>1038836.85</v>
      </c>
      <c r="N5770" s="8">
        <v>685917.15</v>
      </c>
    </row>
    <row r="5771" spans="1:14" x14ac:dyDescent="0.25">
      <c r="A5771" t="s">
        <v>20</v>
      </c>
      <c r="B5771" t="s">
        <v>46</v>
      </c>
      <c r="C5771" t="s">
        <v>2</v>
      </c>
      <c r="D5771" t="s">
        <v>7</v>
      </c>
      <c r="E5771" t="s">
        <v>8</v>
      </c>
      <c r="F5771" s="5">
        <v>43776</v>
      </c>
      <c r="G5771">
        <v>797677218</v>
      </c>
      <c r="H5771" s="5">
        <v>43783</v>
      </c>
      <c r="I5771">
        <v>9270</v>
      </c>
      <c r="J5771" s="8">
        <v>255.28</v>
      </c>
      <c r="K5771" s="8">
        <v>159.41999999999999</v>
      </c>
      <c r="L5771" s="8">
        <v>2366445.6</v>
      </c>
      <c r="M5771" s="8">
        <v>1477823.4</v>
      </c>
      <c r="N5771" s="8">
        <v>888622.2</v>
      </c>
    </row>
    <row r="5772" spans="1:14" x14ac:dyDescent="0.25">
      <c r="A5772" t="s">
        <v>0</v>
      </c>
      <c r="B5772" t="s">
        <v>206</v>
      </c>
      <c r="C5772" t="s">
        <v>6</v>
      </c>
      <c r="D5772" t="s">
        <v>3</v>
      </c>
      <c r="E5772" t="s">
        <v>8</v>
      </c>
      <c r="F5772" s="5">
        <v>43724</v>
      </c>
      <c r="G5772">
        <v>548693120</v>
      </c>
      <c r="H5772" s="5">
        <v>43748</v>
      </c>
      <c r="I5772">
        <v>9342</v>
      </c>
      <c r="J5772" s="8">
        <v>152.58000000000001</v>
      </c>
      <c r="K5772" s="8">
        <v>97.44</v>
      </c>
      <c r="L5772" s="8">
        <v>1425402.36</v>
      </c>
      <c r="M5772" s="8">
        <v>910284.48</v>
      </c>
      <c r="N5772" s="8">
        <v>515117.88</v>
      </c>
    </row>
    <row r="5773" spans="1:14" x14ac:dyDescent="0.25">
      <c r="A5773" t="s">
        <v>12</v>
      </c>
      <c r="B5773" t="s">
        <v>76</v>
      </c>
      <c r="C5773" t="s">
        <v>45</v>
      </c>
      <c r="D5773" t="s">
        <v>3</v>
      </c>
      <c r="E5773" t="s">
        <v>23</v>
      </c>
      <c r="F5773" s="5">
        <v>44596</v>
      </c>
      <c r="G5773">
        <v>875351417</v>
      </c>
      <c r="H5773" s="5">
        <v>44600</v>
      </c>
      <c r="I5773">
        <v>4791</v>
      </c>
      <c r="J5773" s="8">
        <v>9.33</v>
      </c>
      <c r="K5773" s="8">
        <v>6.92</v>
      </c>
      <c r="L5773" s="8">
        <v>44700.03</v>
      </c>
      <c r="M5773" s="8">
        <v>33153.72</v>
      </c>
      <c r="N5773" s="8">
        <v>11546.31</v>
      </c>
    </row>
    <row r="5774" spans="1:14" x14ac:dyDescent="0.25">
      <c r="A5774" t="s">
        <v>9</v>
      </c>
      <c r="B5774" t="s">
        <v>112</v>
      </c>
      <c r="C5774" t="s">
        <v>6</v>
      </c>
      <c r="D5774" t="s">
        <v>3</v>
      </c>
      <c r="E5774" t="s">
        <v>23</v>
      </c>
      <c r="F5774" s="5">
        <v>43852</v>
      </c>
      <c r="G5774">
        <v>804263436</v>
      </c>
      <c r="H5774" s="5">
        <v>43889</v>
      </c>
      <c r="I5774">
        <v>8278</v>
      </c>
      <c r="J5774" s="8">
        <v>152.58000000000001</v>
      </c>
      <c r="K5774" s="8">
        <v>97.44</v>
      </c>
      <c r="L5774" s="8">
        <v>1263057.24</v>
      </c>
      <c r="M5774" s="8">
        <v>806608.32</v>
      </c>
      <c r="N5774" s="8">
        <v>456448.92</v>
      </c>
    </row>
    <row r="5775" spans="1:14" x14ac:dyDescent="0.25">
      <c r="A5775" t="s">
        <v>9</v>
      </c>
      <c r="B5775" t="s">
        <v>134</v>
      </c>
      <c r="C5775" t="s">
        <v>31</v>
      </c>
      <c r="D5775" t="s">
        <v>3</v>
      </c>
      <c r="E5775" t="s">
        <v>23</v>
      </c>
      <c r="F5775" s="5">
        <v>44840</v>
      </c>
      <c r="G5775">
        <v>332353007</v>
      </c>
      <c r="H5775" s="5">
        <v>44887</v>
      </c>
      <c r="I5775">
        <v>9495</v>
      </c>
      <c r="J5775" s="8">
        <v>437.2</v>
      </c>
      <c r="K5775" s="8">
        <v>263.33</v>
      </c>
      <c r="L5775" s="8">
        <v>4151214</v>
      </c>
      <c r="M5775" s="8">
        <v>2500318.35</v>
      </c>
      <c r="N5775" s="8">
        <v>1650895.65</v>
      </c>
    </row>
    <row r="5776" spans="1:14" x14ac:dyDescent="0.25">
      <c r="A5776" t="s">
        <v>9</v>
      </c>
      <c r="B5776" t="s">
        <v>184</v>
      </c>
      <c r="C5776" t="s">
        <v>36</v>
      </c>
      <c r="D5776" t="s">
        <v>7</v>
      </c>
      <c r="E5776" t="s">
        <v>23</v>
      </c>
      <c r="F5776" s="5">
        <v>43685</v>
      </c>
      <c r="G5776">
        <v>876856458</v>
      </c>
      <c r="H5776" s="5">
        <v>43706</v>
      </c>
      <c r="I5776">
        <v>166</v>
      </c>
      <c r="J5776" s="8">
        <v>421.89</v>
      </c>
      <c r="K5776" s="8">
        <v>364.69</v>
      </c>
      <c r="L5776" s="8">
        <v>70033.740000000005</v>
      </c>
      <c r="M5776" s="8">
        <v>60538.54</v>
      </c>
      <c r="N5776" s="8">
        <v>9495.2000000000007</v>
      </c>
    </row>
    <row r="5777" spans="1:14" x14ac:dyDescent="0.25">
      <c r="A5777" t="s">
        <v>12</v>
      </c>
      <c r="B5777" t="s">
        <v>108</v>
      </c>
      <c r="C5777" t="s">
        <v>57</v>
      </c>
      <c r="D5777" t="s">
        <v>3</v>
      </c>
      <c r="E5777" t="s">
        <v>4</v>
      </c>
      <c r="F5777" s="5">
        <v>44593</v>
      </c>
      <c r="G5777">
        <v>325322616</v>
      </c>
      <c r="H5777" s="5">
        <v>44632</v>
      </c>
      <c r="I5777">
        <v>9046</v>
      </c>
      <c r="J5777" s="8">
        <v>154.06</v>
      </c>
      <c r="K5777" s="8">
        <v>90.93</v>
      </c>
      <c r="L5777" s="8">
        <v>1393626.76</v>
      </c>
      <c r="M5777" s="8">
        <v>822552.78</v>
      </c>
      <c r="N5777" s="8">
        <v>571073.98</v>
      </c>
    </row>
    <row r="5778" spans="1:14" x14ac:dyDescent="0.25">
      <c r="A5778" t="s">
        <v>12</v>
      </c>
      <c r="B5778" t="s">
        <v>90</v>
      </c>
      <c r="C5778" t="s">
        <v>65</v>
      </c>
      <c r="D5778" t="s">
        <v>3</v>
      </c>
      <c r="E5778" t="s">
        <v>15</v>
      </c>
      <c r="F5778" s="5">
        <v>43654</v>
      </c>
      <c r="G5778">
        <v>685612809</v>
      </c>
      <c r="H5778" s="5">
        <v>43694</v>
      </c>
      <c r="I5778">
        <v>6921</v>
      </c>
      <c r="J5778" s="8">
        <v>668.27</v>
      </c>
      <c r="K5778" s="8">
        <v>502.54</v>
      </c>
      <c r="L5778" s="8">
        <v>4625096.67</v>
      </c>
      <c r="M5778" s="8">
        <v>3478079.34</v>
      </c>
      <c r="N5778" s="8">
        <v>1147017.33</v>
      </c>
    </row>
    <row r="5779" spans="1:14" x14ac:dyDescent="0.25">
      <c r="A5779" t="s">
        <v>9</v>
      </c>
      <c r="B5779" t="s">
        <v>72</v>
      </c>
      <c r="C5779" t="s">
        <v>11</v>
      </c>
      <c r="D5779" t="s">
        <v>7</v>
      </c>
      <c r="E5779" t="s">
        <v>4</v>
      </c>
      <c r="F5779" s="5">
        <v>44474</v>
      </c>
      <c r="G5779">
        <v>435900866</v>
      </c>
      <c r="H5779" s="5">
        <v>44476</v>
      </c>
      <c r="I5779">
        <v>1608</v>
      </c>
      <c r="J5779" s="8">
        <v>47.45</v>
      </c>
      <c r="K5779" s="8">
        <v>31.79</v>
      </c>
      <c r="L5779" s="8">
        <v>76299.600000000006</v>
      </c>
      <c r="M5779" s="8">
        <v>51118.32</v>
      </c>
      <c r="N5779" s="8">
        <v>25181.279999999999</v>
      </c>
    </row>
    <row r="5780" spans="1:14" x14ac:dyDescent="0.25">
      <c r="A5780" t="s">
        <v>12</v>
      </c>
      <c r="B5780" t="s">
        <v>189</v>
      </c>
      <c r="C5780" t="s">
        <v>2</v>
      </c>
      <c r="D5780" t="s">
        <v>3</v>
      </c>
      <c r="E5780" t="s">
        <v>8</v>
      </c>
      <c r="F5780" s="5">
        <v>42536</v>
      </c>
      <c r="G5780">
        <v>374673116</v>
      </c>
      <c r="H5780" s="5">
        <v>42555</v>
      </c>
      <c r="I5780">
        <v>2956</v>
      </c>
      <c r="J5780" s="8">
        <v>255.28</v>
      </c>
      <c r="K5780" s="8">
        <v>159.41999999999999</v>
      </c>
      <c r="L5780" s="8">
        <v>754607.68</v>
      </c>
      <c r="M5780" s="8">
        <v>471245.52</v>
      </c>
      <c r="N5780" s="8">
        <v>283362.15999999997</v>
      </c>
    </row>
    <row r="5781" spans="1:14" x14ac:dyDescent="0.25">
      <c r="A5781" t="s">
        <v>9</v>
      </c>
      <c r="B5781" t="s">
        <v>87</v>
      </c>
      <c r="C5781" t="s">
        <v>14</v>
      </c>
      <c r="D5781" t="s">
        <v>7</v>
      </c>
      <c r="E5781" t="s">
        <v>15</v>
      </c>
      <c r="F5781" s="5">
        <v>43759</v>
      </c>
      <c r="G5781">
        <v>470728385</v>
      </c>
      <c r="H5781" s="5">
        <v>43778</v>
      </c>
      <c r="I5781">
        <v>7845</v>
      </c>
      <c r="J5781" s="8">
        <v>205.7</v>
      </c>
      <c r="K5781" s="8">
        <v>117.11</v>
      </c>
      <c r="L5781" s="8">
        <v>1613716.5</v>
      </c>
      <c r="M5781" s="8">
        <v>918727.95</v>
      </c>
      <c r="N5781" s="8">
        <v>694988.55</v>
      </c>
    </row>
    <row r="5782" spans="1:14" x14ac:dyDescent="0.25">
      <c r="A5782" t="s">
        <v>9</v>
      </c>
      <c r="B5782" t="s">
        <v>38</v>
      </c>
      <c r="C5782" t="s">
        <v>11</v>
      </c>
      <c r="D5782" t="s">
        <v>7</v>
      </c>
      <c r="E5782" t="s">
        <v>8</v>
      </c>
      <c r="F5782" s="5">
        <v>43757</v>
      </c>
      <c r="G5782">
        <v>313178002</v>
      </c>
      <c r="H5782" s="5">
        <v>43805</v>
      </c>
      <c r="I5782">
        <v>5185</v>
      </c>
      <c r="J5782" s="8">
        <v>47.45</v>
      </c>
      <c r="K5782" s="8">
        <v>31.79</v>
      </c>
      <c r="L5782" s="8">
        <v>246028.25</v>
      </c>
      <c r="M5782" s="8">
        <v>164831.15</v>
      </c>
      <c r="N5782" s="8">
        <v>81197.100000000006</v>
      </c>
    </row>
    <row r="5783" spans="1:14" x14ac:dyDescent="0.25">
      <c r="A5783" t="s">
        <v>9</v>
      </c>
      <c r="B5783" t="s">
        <v>133</v>
      </c>
      <c r="C5783" t="s">
        <v>19</v>
      </c>
      <c r="D5783" t="s">
        <v>3</v>
      </c>
      <c r="E5783" t="s">
        <v>15</v>
      </c>
      <c r="F5783" s="5">
        <v>42417</v>
      </c>
      <c r="G5783">
        <v>461445796</v>
      </c>
      <c r="H5783" s="5">
        <v>42451</v>
      </c>
      <c r="I5783">
        <v>920</v>
      </c>
      <c r="J5783" s="8">
        <v>81.73</v>
      </c>
      <c r="K5783" s="8">
        <v>56.67</v>
      </c>
      <c r="L5783" s="8">
        <v>75191.600000000006</v>
      </c>
      <c r="M5783" s="8">
        <v>52136.4</v>
      </c>
      <c r="N5783" s="8">
        <v>23055.200000000001</v>
      </c>
    </row>
    <row r="5784" spans="1:14" x14ac:dyDescent="0.25">
      <c r="A5784" t="s">
        <v>9</v>
      </c>
      <c r="B5784" t="s">
        <v>200</v>
      </c>
      <c r="C5784" t="s">
        <v>19</v>
      </c>
      <c r="D5784" t="s">
        <v>3</v>
      </c>
      <c r="E5784" t="s">
        <v>15</v>
      </c>
      <c r="F5784" s="5">
        <v>43825</v>
      </c>
      <c r="G5784">
        <v>195268094</v>
      </c>
      <c r="H5784" s="5">
        <v>43486</v>
      </c>
      <c r="I5784">
        <v>3023</v>
      </c>
      <c r="J5784" s="8">
        <v>81.73</v>
      </c>
      <c r="K5784" s="8">
        <v>56.67</v>
      </c>
      <c r="L5784" s="8">
        <v>247069.79</v>
      </c>
      <c r="M5784" s="8">
        <v>171313.41</v>
      </c>
      <c r="N5784" s="8">
        <v>75756.38</v>
      </c>
    </row>
    <row r="5785" spans="1:14" x14ac:dyDescent="0.25">
      <c r="A5785" t="s">
        <v>0</v>
      </c>
      <c r="B5785" t="s">
        <v>197</v>
      </c>
      <c r="C5785" t="s">
        <v>6</v>
      </c>
      <c r="D5785" t="s">
        <v>7</v>
      </c>
      <c r="E5785" t="s">
        <v>8</v>
      </c>
      <c r="F5785" s="5">
        <v>44185</v>
      </c>
      <c r="G5785">
        <v>664693725</v>
      </c>
      <c r="H5785" s="5">
        <v>44189</v>
      </c>
      <c r="I5785">
        <v>6499</v>
      </c>
      <c r="J5785" s="8">
        <v>152.58000000000001</v>
      </c>
      <c r="K5785" s="8">
        <v>97.44</v>
      </c>
      <c r="L5785" s="8">
        <v>991617.42</v>
      </c>
      <c r="M5785" s="8">
        <v>633262.56000000006</v>
      </c>
      <c r="N5785" s="8">
        <v>358354.86</v>
      </c>
    </row>
    <row r="5786" spans="1:14" x14ac:dyDescent="0.25">
      <c r="A5786" t="s">
        <v>9</v>
      </c>
      <c r="B5786" t="s">
        <v>136</v>
      </c>
      <c r="C5786" t="s">
        <v>6</v>
      </c>
      <c r="D5786" t="s">
        <v>3</v>
      </c>
      <c r="E5786" t="s">
        <v>8</v>
      </c>
      <c r="F5786" s="5">
        <v>43899</v>
      </c>
      <c r="G5786">
        <v>840084016</v>
      </c>
      <c r="H5786" s="5">
        <v>43916</v>
      </c>
      <c r="I5786">
        <v>8384</v>
      </c>
      <c r="J5786" s="8">
        <v>152.58000000000001</v>
      </c>
      <c r="K5786" s="8">
        <v>97.44</v>
      </c>
      <c r="L5786" s="8">
        <v>1279230.72</v>
      </c>
      <c r="M5786" s="8">
        <v>816936.95999999996</v>
      </c>
      <c r="N5786" s="8">
        <v>462293.76000000001</v>
      </c>
    </row>
    <row r="5787" spans="1:14" x14ac:dyDescent="0.25">
      <c r="A5787" t="s">
        <v>9</v>
      </c>
      <c r="B5787" t="s">
        <v>99</v>
      </c>
      <c r="C5787" t="s">
        <v>31</v>
      </c>
      <c r="D5787" t="s">
        <v>7</v>
      </c>
      <c r="E5787" t="s">
        <v>15</v>
      </c>
      <c r="F5787" s="5">
        <v>42221</v>
      </c>
      <c r="G5787">
        <v>662112796</v>
      </c>
      <c r="H5787" s="5">
        <v>42271</v>
      </c>
      <c r="I5787">
        <v>2745</v>
      </c>
      <c r="J5787" s="8">
        <v>437.2</v>
      </c>
      <c r="K5787" s="8">
        <v>263.33</v>
      </c>
      <c r="L5787" s="8">
        <v>1200114</v>
      </c>
      <c r="M5787" s="8">
        <v>722840.85</v>
      </c>
      <c r="N5787" s="8">
        <v>477273.15</v>
      </c>
    </row>
    <row r="5788" spans="1:14" x14ac:dyDescent="0.25">
      <c r="A5788" t="s">
        <v>20</v>
      </c>
      <c r="B5788" t="s">
        <v>71</v>
      </c>
      <c r="C5788" t="s">
        <v>57</v>
      </c>
      <c r="D5788" t="s">
        <v>3</v>
      </c>
      <c r="E5788" t="s">
        <v>8</v>
      </c>
      <c r="F5788" s="5">
        <v>43485</v>
      </c>
      <c r="G5788">
        <v>591766393</v>
      </c>
      <c r="H5788" s="5">
        <v>43534</v>
      </c>
      <c r="I5788">
        <v>5681</v>
      </c>
      <c r="J5788" s="8">
        <v>154.06</v>
      </c>
      <c r="K5788" s="8">
        <v>90.93</v>
      </c>
      <c r="L5788" s="8">
        <v>875214.86</v>
      </c>
      <c r="M5788" s="8">
        <v>516573.33</v>
      </c>
      <c r="N5788" s="8">
        <v>358641.53</v>
      </c>
    </row>
    <row r="5789" spans="1:14" x14ac:dyDescent="0.25">
      <c r="A5789" t="s">
        <v>9</v>
      </c>
      <c r="B5789" t="s">
        <v>179</v>
      </c>
      <c r="C5789" t="s">
        <v>22</v>
      </c>
      <c r="D5789" t="s">
        <v>3</v>
      </c>
      <c r="E5789" t="s">
        <v>23</v>
      </c>
      <c r="F5789" s="5">
        <v>43262</v>
      </c>
      <c r="G5789">
        <v>260343635</v>
      </c>
      <c r="H5789" s="5">
        <v>43263</v>
      </c>
      <c r="I5789">
        <v>322</v>
      </c>
      <c r="J5789" s="8">
        <v>109.28</v>
      </c>
      <c r="K5789" s="8">
        <v>35.840000000000003</v>
      </c>
      <c r="L5789" s="8">
        <v>35188.160000000003</v>
      </c>
      <c r="M5789" s="8">
        <v>11540.48</v>
      </c>
      <c r="N5789" s="8">
        <v>23647.68</v>
      </c>
    </row>
    <row r="5790" spans="1:14" x14ac:dyDescent="0.25">
      <c r="A5790" t="s">
        <v>12</v>
      </c>
      <c r="B5790" t="s">
        <v>146</v>
      </c>
      <c r="C5790" t="s">
        <v>36</v>
      </c>
      <c r="D5790" t="s">
        <v>7</v>
      </c>
      <c r="E5790" t="s">
        <v>8</v>
      </c>
      <c r="F5790" s="5">
        <v>42205</v>
      </c>
      <c r="G5790">
        <v>719455850</v>
      </c>
      <c r="H5790" s="5">
        <v>42212</v>
      </c>
      <c r="I5790">
        <v>1829</v>
      </c>
      <c r="J5790" s="8">
        <v>421.89</v>
      </c>
      <c r="K5790" s="8">
        <v>364.69</v>
      </c>
      <c r="L5790" s="8">
        <v>771636.81</v>
      </c>
      <c r="M5790" s="8">
        <v>667018.01</v>
      </c>
      <c r="N5790" s="8">
        <v>104618.8</v>
      </c>
    </row>
    <row r="5791" spans="1:14" x14ac:dyDescent="0.25">
      <c r="A5791" t="s">
        <v>9</v>
      </c>
      <c r="B5791" t="s">
        <v>157</v>
      </c>
      <c r="C5791" t="s">
        <v>31</v>
      </c>
      <c r="D5791" t="s">
        <v>7</v>
      </c>
      <c r="E5791" t="s">
        <v>8</v>
      </c>
      <c r="F5791" s="5">
        <v>42738</v>
      </c>
      <c r="G5791">
        <v>391026866</v>
      </c>
      <c r="H5791" s="5">
        <v>42743</v>
      </c>
      <c r="I5791">
        <v>2394</v>
      </c>
      <c r="J5791" s="8">
        <v>437.2</v>
      </c>
      <c r="K5791" s="8">
        <v>263.33</v>
      </c>
      <c r="L5791" s="8">
        <v>1046656.8</v>
      </c>
      <c r="M5791" s="8">
        <v>630412.02</v>
      </c>
      <c r="N5791" s="8">
        <v>416244.78</v>
      </c>
    </row>
    <row r="5792" spans="1:14" x14ac:dyDescent="0.25">
      <c r="A5792" t="s">
        <v>12</v>
      </c>
      <c r="B5792" t="s">
        <v>61</v>
      </c>
      <c r="C5792" t="s">
        <v>19</v>
      </c>
      <c r="D5792" t="s">
        <v>7</v>
      </c>
      <c r="E5792" t="s">
        <v>15</v>
      </c>
      <c r="F5792" s="5">
        <v>44180</v>
      </c>
      <c r="G5792">
        <v>917293012</v>
      </c>
      <c r="H5792" s="5">
        <v>43860</v>
      </c>
      <c r="I5792">
        <v>6241</v>
      </c>
      <c r="J5792" s="8">
        <v>81.73</v>
      </c>
      <c r="K5792" s="8">
        <v>56.67</v>
      </c>
      <c r="L5792" s="8">
        <v>510076.93</v>
      </c>
      <c r="M5792" s="8">
        <v>353677.47</v>
      </c>
      <c r="N5792" s="8">
        <v>156399.46</v>
      </c>
    </row>
    <row r="5793" spans="1:14" x14ac:dyDescent="0.25">
      <c r="A5793" t="s">
        <v>20</v>
      </c>
      <c r="B5793" t="s">
        <v>81</v>
      </c>
      <c r="C5793" t="s">
        <v>2</v>
      </c>
      <c r="D5793" t="s">
        <v>7</v>
      </c>
      <c r="E5793" t="s">
        <v>15</v>
      </c>
      <c r="F5793" s="5">
        <v>42924</v>
      </c>
      <c r="G5793">
        <v>410803115</v>
      </c>
      <c r="H5793" s="5">
        <v>42943</v>
      </c>
      <c r="I5793">
        <v>4626</v>
      </c>
      <c r="J5793" s="8">
        <v>255.28</v>
      </c>
      <c r="K5793" s="8">
        <v>159.41999999999999</v>
      </c>
      <c r="L5793" s="8">
        <v>1180925.28</v>
      </c>
      <c r="M5793" s="8">
        <v>737476.92</v>
      </c>
      <c r="N5793" s="8">
        <v>443448.36</v>
      </c>
    </row>
    <row r="5794" spans="1:14" x14ac:dyDescent="0.25">
      <c r="A5794" t="s">
        <v>9</v>
      </c>
      <c r="B5794" t="s">
        <v>173</v>
      </c>
      <c r="C5794" t="s">
        <v>57</v>
      </c>
      <c r="D5794" t="s">
        <v>7</v>
      </c>
      <c r="E5794" t="s">
        <v>8</v>
      </c>
      <c r="F5794" s="5">
        <v>42223</v>
      </c>
      <c r="G5794">
        <v>204418504</v>
      </c>
      <c r="H5794" s="5">
        <v>42250</v>
      </c>
      <c r="I5794">
        <v>833</v>
      </c>
      <c r="J5794" s="8">
        <v>154.06</v>
      </c>
      <c r="K5794" s="8">
        <v>90.93</v>
      </c>
      <c r="L5794" s="8">
        <v>128331.98</v>
      </c>
      <c r="M5794" s="8">
        <v>75744.69</v>
      </c>
      <c r="N5794" s="8">
        <v>52587.29</v>
      </c>
    </row>
    <row r="5795" spans="1:14" x14ac:dyDescent="0.25">
      <c r="A5795" t="s">
        <v>9</v>
      </c>
      <c r="B5795" t="s">
        <v>151</v>
      </c>
      <c r="C5795" t="s">
        <v>19</v>
      </c>
      <c r="D5795" t="s">
        <v>3</v>
      </c>
      <c r="E5795" t="s">
        <v>8</v>
      </c>
      <c r="F5795" s="5">
        <v>43866</v>
      </c>
      <c r="G5795">
        <v>801313006</v>
      </c>
      <c r="H5795" s="5">
        <v>43876</v>
      </c>
      <c r="I5795">
        <v>5180</v>
      </c>
      <c r="J5795" s="8">
        <v>81.73</v>
      </c>
      <c r="K5795" s="8">
        <v>56.67</v>
      </c>
      <c r="L5795" s="8">
        <v>423361.4</v>
      </c>
      <c r="M5795" s="8">
        <v>293550.59999999998</v>
      </c>
      <c r="N5795" s="8">
        <v>129810.8</v>
      </c>
    </row>
    <row r="5796" spans="1:14" x14ac:dyDescent="0.25">
      <c r="A5796" t="s">
        <v>9</v>
      </c>
      <c r="B5796" t="s">
        <v>203</v>
      </c>
      <c r="C5796" t="s">
        <v>36</v>
      </c>
      <c r="D5796" t="s">
        <v>7</v>
      </c>
      <c r="E5796" t="s">
        <v>15</v>
      </c>
      <c r="F5796" s="5">
        <v>44187</v>
      </c>
      <c r="G5796">
        <v>524972951</v>
      </c>
      <c r="H5796" s="5">
        <v>43847</v>
      </c>
      <c r="I5796">
        <v>17</v>
      </c>
      <c r="J5796" s="8">
        <v>421.89</v>
      </c>
      <c r="K5796" s="8">
        <v>364.69</v>
      </c>
      <c r="L5796" s="8">
        <v>7172.13</v>
      </c>
      <c r="M5796" s="8">
        <v>6199.73</v>
      </c>
      <c r="N5796" s="8">
        <v>972.4</v>
      </c>
    </row>
    <row r="5797" spans="1:14" x14ac:dyDescent="0.25">
      <c r="A5797" t="s">
        <v>9</v>
      </c>
      <c r="B5797" t="s">
        <v>91</v>
      </c>
      <c r="C5797" t="s">
        <v>11</v>
      </c>
      <c r="D5797" t="s">
        <v>3</v>
      </c>
      <c r="E5797" t="s">
        <v>8</v>
      </c>
      <c r="F5797" s="5">
        <v>43796</v>
      </c>
      <c r="G5797">
        <v>469197165</v>
      </c>
      <c r="H5797" s="5">
        <v>43810</v>
      </c>
      <c r="I5797">
        <v>4723</v>
      </c>
      <c r="J5797" s="8">
        <v>47.45</v>
      </c>
      <c r="K5797" s="8">
        <v>31.79</v>
      </c>
      <c r="L5797" s="8">
        <v>224106.35</v>
      </c>
      <c r="M5797" s="8">
        <v>150144.17000000001</v>
      </c>
      <c r="N5797" s="8">
        <v>73962.179999999993</v>
      </c>
    </row>
    <row r="5798" spans="1:14" x14ac:dyDescent="0.25">
      <c r="A5798" t="s">
        <v>17</v>
      </c>
      <c r="B5798" t="s">
        <v>119</v>
      </c>
      <c r="C5798" t="s">
        <v>29</v>
      </c>
      <c r="D5798" t="s">
        <v>7</v>
      </c>
      <c r="E5798" t="s">
        <v>15</v>
      </c>
      <c r="F5798" s="5">
        <v>44425</v>
      </c>
      <c r="G5798">
        <v>448096978</v>
      </c>
      <c r="H5798" s="5">
        <v>44457</v>
      </c>
      <c r="I5798">
        <v>708</v>
      </c>
      <c r="J5798" s="8">
        <v>651.21</v>
      </c>
      <c r="K5798" s="8">
        <v>524.96</v>
      </c>
      <c r="L5798" s="8">
        <v>461056.68</v>
      </c>
      <c r="M5798" s="8">
        <v>371671.68</v>
      </c>
      <c r="N5798" s="8">
        <v>89385</v>
      </c>
    </row>
    <row r="5799" spans="1:14" x14ac:dyDescent="0.25">
      <c r="A5799" t="s">
        <v>20</v>
      </c>
      <c r="B5799" t="s">
        <v>201</v>
      </c>
      <c r="C5799" t="s">
        <v>22</v>
      </c>
      <c r="D5799" t="s">
        <v>3</v>
      </c>
      <c r="E5799" t="s">
        <v>23</v>
      </c>
      <c r="F5799" s="5">
        <v>42111</v>
      </c>
      <c r="G5799">
        <v>346096217</v>
      </c>
      <c r="H5799" s="5">
        <v>42134</v>
      </c>
      <c r="I5799">
        <v>6417</v>
      </c>
      <c r="J5799" s="8">
        <v>109.28</v>
      </c>
      <c r="K5799" s="8">
        <v>35.840000000000003</v>
      </c>
      <c r="L5799" s="8">
        <v>701249.76</v>
      </c>
      <c r="M5799" s="8">
        <v>229985.28</v>
      </c>
      <c r="N5799" s="8">
        <v>471264.48</v>
      </c>
    </row>
    <row r="5800" spans="1:14" x14ac:dyDescent="0.25">
      <c r="A5800" t="s">
        <v>0</v>
      </c>
      <c r="B5800" t="s">
        <v>48</v>
      </c>
      <c r="C5800" t="s">
        <v>45</v>
      </c>
      <c r="D5800" t="s">
        <v>3</v>
      </c>
      <c r="E5800" t="s">
        <v>23</v>
      </c>
      <c r="F5800" s="5">
        <v>43979</v>
      </c>
      <c r="G5800">
        <v>567931210</v>
      </c>
      <c r="H5800" s="5">
        <v>44024</v>
      </c>
      <c r="I5800">
        <v>2321</v>
      </c>
      <c r="J5800" s="8">
        <v>9.33</v>
      </c>
      <c r="K5800" s="8">
        <v>6.92</v>
      </c>
      <c r="L5800" s="8">
        <v>21654.93</v>
      </c>
      <c r="M5800" s="8">
        <v>16061.32</v>
      </c>
      <c r="N5800" s="8">
        <v>5593.61</v>
      </c>
    </row>
    <row r="5801" spans="1:14" x14ac:dyDescent="0.25">
      <c r="A5801" t="s">
        <v>9</v>
      </c>
      <c r="B5801" t="s">
        <v>161</v>
      </c>
      <c r="C5801" t="s">
        <v>65</v>
      </c>
      <c r="D5801" t="s">
        <v>7</v>
      </c>
      <c r="E5801" t="s">
        <v>23</v>
      </c>
      <c r="F5801" s="5">
        <v>44735</v>
      </c>
      <c r="G5801">
        <v>688650786</v>
      </c>
      <c r="H5801" s="5">
        <v>44780</v>
      </c>
      <c r="I5801">
        <v>5926</v>
      </c>
      <c r="J5801" s="8">
        <v>668.27</v>
      </c>
      <c r="K5801" s="8">
        <v>502.54</v>
      </c>
      <c r="L5801" s="8">
        <v>3960168.02</v>
      </c>
      <c r="M5801" s="8">
        <v>2978052.04</v>
      </c>
      <c r="N5801" s="8">
        <v>982115.98</v>
      </c>
    </row>
    <row r="5802" spans="1:14" x14ac:dyDescent="0.25">
      <c r="A5802" t="s">
        <v>20</v>
      </c>
      <c r="B5802" t="s">
        <v>183</v>
      </c>
      <c r="C5802" t="s">
        <v>2</v>
      </c>
      <c r="D5802" t="s">
        <v>3</v>
      </c>
      <c r="E5802" t="s">
        <v>4</v>
      </c>
      <c r="F5802" s="5">
        <v>44742</v>
      </c>
      <c r="G5802">
        <v>803616273</v>
      </c>
      <c r="H5802" s="5">
        <v>44772</v>
      </c>
      <c r="I5802">
        <v>6768</v>
      </c>
      <c r="J5802" s="8">
        <v>255.28</v>
      </c>
      <c r="K5802" s="8">
        <v>159.41999999999999</v>
      </c>
      <c r="L5802" s="8">
        <v>1727735.04</v>
      </c>
      <c r="M5802" s="8">
        <v>1078954.56</v>
      </c>
      <c r="N5802" s="8">
        <v>648780.48</v>
      </c>
    </row>
    <row r="5803" spans="1:14" x14ac:dyDescent="0.25">
      <c r="A5803" t="s">
        <v>39</v>
      </c>
      <c r="B5803" t="s">
        <v>196</v>
      </c>
      <c r="C5803" t="s">
        <v>6</v>
      </c>
      <c r="D5803" t="s">
        <v>7</v>
      </c>
      <c r="E5803" t="s">
        <v>4</v>
      </c>
      <c r="F5803" s="5">
        <v>44830</v>
      </c>
      <c r="G5803">
        <v>178501498</v>
      </c>
      <c r="H5803" s="5">
        <v>44880</v>
      </c>
      <c r="I5803">
        <v>1415</v>
      </c>
      <c r="J5803" s="8">
        <v>152.58000000000001</v>
      </c>
      <c r="K5803" s="8">
        <v>97.44</v>
      </c>
      <c r="L5803" s="8">
        <v>215900.7</v>
      </c>
      <c r="M5803" s="8">
        <v>137877.6</v>
      </c>
      <c r="N5803" s="8">
        <v>78023.100000000006</v>
      </c>
    </row>
    <row r="5804" spans="1:14" x14ac:dyDescent="0.25">
      <c r="A5804" t="s">
        <v>9</v>
      </c>
      <c r="B5804" t="s">
        <v>87</v>
      </c>
      <c r="C5804" t="s">
        <v>31</v>
      </c>
      <c r="D5804" t="s">
        <v>7</v>
      </c>
      <c r="E5804" t="s">
        <v>23</v>
      </c>
      <c r="F5804" s="5">
        <v>44758</v>
      </c>
      <c r="G5804">
        <v>399292790</v>
      </c>
      <c r="H5804" s="5">
        <v>44770</v>
      </c>
      <c r="I5804">
        <v>8465</v>
      </c>
      <c r="J5804" s="8">
        <v>437.2</v>
      </c>
      <c r="K5804" s="8">
        <v>263.33</v>
      </c>
      <c r="L5804" s="8">
        <v>3700898</v>
      </c>
      <c r="M5804" s="8">
        <v>2229088.4500000002</v>
      </c>
      <c r="N5804" s="8">
        <v>1471809.55</v>
      </c>
    </row>
    <row r="5805" spans="1:14" x14ac:dyDescent="0.25">
      <c r="A5805" t="s">
        <v>9</v>
      </c>
      <c r="B5805" t="s">
        <v>153</v>
      </c>
      <c r="C5805" t="s">
        <v>29</v>
      </c>
      <c r="D5805" t="s">
        <v>3</v>
      </c>
      <c r="E5805" t="s">
        <v>15</v>
      </c>
      <c r="F5805" s="5">
        <v>43133</v>
      </c>
      <c r="G5805">
        <v>422288978</v>
      </c>
      <c r="H5805" s="5">
        <v>43152</v>
      </c>
      <c r="I5805">
        <v>3548</v>
      </c>
      <c r="J5805" s="8">
        <v>651.21</v>
      </c>
      <c r="K5805" s="8">
        <v>524.96</v>
      </c>
      <c r="L5805" s="8">
        <v>2310493.08</v>
      </c>
      <c r="M5805" s="8">
        <v>1862558.08</v>
      </c>
      <c r="N5805" s="8">
        <v>447935</v>
      </c>
    </row>
    <row r="5806" spans="1:14" x14ac:dyDescent="0.25">
      <c r="A5806" t="s">
        <v>12</v>
      </c>
      <c r="B5806" t="s">
        <v>166</v>
      </c>
      <c r="C5806" t="s">
        <v>57</v>
      </c>
      <c r="D5806" t="s">
        <v>7</v>
      </c>
      <c r="E5806" t="s">
        <v>8</v>
      </c>
      <c r="F5806" s="5">
        <v>44378</v>
      </c>
      <c r="G5806">
        <v>624101388</v>
      </c>
      <c r="H5806" s="5">
        <v>44408</v>
      </c>
      <c r="I5806">
        <v>4324</v>
      </c>
      <c r="J5806" s="8">
        <v>154.06</v>
      </c>
      <c r="K5806" s="8">
        <v>90.93</v>
      </c>
      <c r="L5806" s="8">
        <v>666155.43999999994</v>
      </c>
      <c r="M5806" s="8">
        <v>393181.32</v>
      </c>
      <c r="N5806" s="8">
        <v>272974.12</v>
      </c>
    </row>
    <row r="5807" spans="1:14" x14ac:dyDescent="0.25">
      <c r="A5807" t="s">
        <v>20</v>
      </c>
      <c r="B5807" t="s">
        <v>183</v>
      </c>
      <c r="C5807" t="s">
        <v>14</v>
      </c>
      <c r="D5807" t="s">
        <v>3</v>
      </c>
      <c r="E5807" t="s">
        <v>8</v>
      </c>
      <c r="F5807" s="5">
        <v>44149</v>
      </c>
      <c r="G5807">
        <v>551653850</v>
      </c>
      <c r="H5807" s="5">
        <v>43831</v>
      </c>
      <c r="I5807">
        <v>5488</v>
      </c>
      <c r="J5807" s="8">
        <v>205.7</v>
      </c>
      <c r="K5807" s="8">
        <v>117.11</v>
      </c>
      <c r="L5807" s="8">
        <v>1128881.6000000001</v>
      </c>
      <c r="M5807" s="8">
        <v>642699.68000000005</v>
      </c>
      <c r="N5807" s="8">
        <v>486181.92</v>
      </c>
    </row>
    <row r="5808" spans="1:14" x14ac:dyDescent="0.25">
      <c r="A5808" t="s">
        <v>0</v>
      </c>
      <c r="B5808" t="s">
        <v>74</v>
      </c>
      <c r="C5808" t="s">
        <v>36</v>
      </c>
      <c r="D5808" t="s">
        <v>3</v>
      </c>
      <c r="E5808" t="s">
        <v>15</v>
      </c>
      <c r="F5808" s="5">
        <v>43185</v>
      </c>
      <c r="G5808">
        <v>272182691</v>
      </c>
      <c r="H5808" s="5">
        <v>43220</v>
      </c>
      <c r="I5808">
        <v>3762</v>
      </c>
      <c r="J5808" s="8">
        <v>421.89</v>
      </c>
      <c r="K5808" s="8">
        <v>364.69</v>
      </c>
      <c r="L5808" s="8">
        <v>1587150.18</v>
      </c>
      <c r="M5808" s="8">
        <v>1371963.78</v>
      </c>
      <c r="N5808" s="8">
        <v>215186.4</v>
      </c>
    </row>
    <row r="5809" spans="1:14" x14ac:dyDescent="0.25">
      <c r="A5809" t="s">
        <v>9</v>
      </c>
      <c r="B5809" t="s">
        <v>164</v>
      </c>
      <c r="C5809" t="s">
        <v>29</v>
      </c>
      <c r="D5809" t="s">
        <v>3</v>
      </c>
      <c r="E5809" t="s">
        <v>4</v>
      </c>
      <c r="F5809" s="5">
        <v>42538</v>
      </c>
      <c r="G5809">
        <v>823236739</v>
      </c>
      <c r="H5809" s="5">
        <v>42583</v>
      </c>
      <c r="I5809">
        <v>2900</v>
      </c>
      <c r="J5809" s="8">
        <v>651.21</v>
      </c>
      <c r="K5809" s="8">
        <v>524.96</v>
      </c>
      <c r="L5809" s="8">
        <v>1888509</v>
      </c>
      <c r="M5809" s="8">
        <v>1522384</v>
      </c>
      <c r="N5809" s="8">
        <v>366125</v>
      </c>
    </row>
    <row r="5810" spans="1:14" x14ac:dyDescent="0.25">
      <c r="A5810" t="s">
        <v>9</v>
      </c>
      <c r="B5810" t="s">
        <v>136</v>
      </c>
      <c r="C5810" t="s">
        <v>19</v>
      </c>
      <c r="D5810" t="s">
        <v>7</v>
      </c>
      <c r="E5810" t="s">
        <v>15</v>
      </c>
      <c r="F5810" s="5">
        <v>43801</v>
      </c>
      <c r="G5810">
        <v>162677323</v>
      </c>
      <c r="H5810" s="5">
        <v>43476</v>
      </c>
      <c r="I5810">
        <v>8690</v>
      </c>
      <c r="J5810" s="8">
        <v>81.73</v>
      </c>
      <c r="K5810" s="8">
        <v>56.67</v>
      </c>
      <c r="L5810" s="8">
        <v>710233.7</v>
      </c>
      <c r="M5810" s="8">
        <v>492462.3</v>
      </c>
      <c r="N5810" s="8">
        <v>217771.4</v>
      </c>
    </row>
    <row r="5811" spans="1:14" x14ac:dyDescent="0.25">
      <c r="A5811" t="s">
        <v>0</v>
      </c>
      <c r="B5811" t="s">
        <v>147</v>
      </c>
      <c r="C5811" t="s">
        <v>65</v>
      </c>
      <c r="D5811" t="s">
        <v>3</v>
      </c>
      <c r="E5811" t="s">
        <v>4</v>
      </c>
      <c r="F5811" s="5">
        <v>43614</v>
      </c>
      <c r="G5811">
        <v>818678271</v>
      </c>
      <c r="H5811" s="5">
        <v>43641</v>
      </c>
      <c r="I5811">
        <v>3948</v>
      </c>
      <c r="J5811" s="8">
        <v>668.27</v>
      </c>
      <c r="K5811" s="8">
        <v>502.54</v>
      </c>
      <c r="L5811" s="8">
        <v>2638329.96</v>
      </c>
      <c r="M5811" s="8">
        <v>1984027.92</v>
      </c>
      <c r="N5811" s="8">
        <v>654302.04</v>
      </c>
    </row>
    <row r="5812" spans="1:14" x14ac:dyDescent="0.25">
      <c r="A5812" t="s">
        <v>9</v>
      </c>
      <c r="B5812" t="s">
        <v>118</v>
      </c>
      <c r="C5812" t="s">
        <v>45</v>
      </c>
      <c r="D5812" t="s">
        <v>7</v>
      </c>
      <c r="E5812" t="s">
        <v>15</v>
      </c>
      <c r="F5812" s="5">
        <v>42080</v>
      </c>
      <c r="G5812">
        <v>439725911</v>
      </c>
      <c r="H5812" s="5">
        <v>42101</v>
      </c>
      <c r="I5812">
        <v>3524</v>
      </c>
      <c r="J5812" s="8">
        <v>9.33</v>
      </c>
      <c r="K5812" s="8">
        <v>6.92</v>
      </c>
      <c r="L5812" s="8">
        <v>32878.92</v>
      </c>
      <c r="M5812" s="8">
        <v>24386.080000000002</v>
      </c>
      <c r="N5812" s="8">
        <v>8492.84</v>
      </c>
    </row>
    <row r="5813" spans="1:14" x14ac:dyDescent="0.25">
      <c r="A5813" t="s">
        <v>12</v>
      </c>
      <c r="B5813" t="s">
        <v>146</v>
      </c>
      <c r="C5813" t="s">
        <v>11</v>
      </c>
      <c r="D5813" t="s">
        <v>7</v>
      </c>
      <c r="E5813" t="s">
        <v>23</v>
      </c>
      <c r="F5813" s="5">
        <v>42691</v>
      </c>
      <c r="G5813">
        <v>344619071</v>
      </c>
      <c r="H5813" s="5">
        <v>42720</v>
      </c>
      <c r="I5813">
        <v>9296</v>
      </c>
      <c r="J5813" s="8">
        <v>47.45</v>
      </c>
      <c r="K5813" s="8">
        <v>31.79</v>
      </c>
      <c r="L5813" s="8">
        <v>441095.2</v>
      </c>
      <c r="M5813" s="8">
        <v>295519.84000000003</v>
      </c>
      <c r="N5813" s="8">
        <v>145575.35999999999</v>
      </c>
    </row>
    <row r="5814" spans="1:14" x14ac:dyDescent="0.25">
      <c r="A5814" t="s">
        <v>9</v>
      </c>
      <c r="B5814" t="s">
        <v>186</v>
      </c>
      <c r="C5814" t="s">
        <v>2</v>
      </c>
      <c r="D5814" t="s">
        <v>7</v>
      </c>
      <c r="E5814" t="s">
        <v>4</v>
      </c>
      <c r="F5814" s="5">
        <v>42755</v>
      </c>
      <c r="G5814">
        <v>572469079</v>
      </c>
      <c r="H5814" s="5">
        <v>42772</v>
      </c>
      <c r="I5814">
        <v>5177</v>
      </c>
      <c r="J5814" s="8">
        <v>255.28</v>
      </c>
      <c r="K5814" s="8">
        <v>159.41999999999999</v>
      </c>
      <c r="L5814" s="8">
        <v>1321584.56</v>
      </c>
      <c r="M5814" s="8">
        <v>825317.34</v>
      </c>
      <c r="N5814" s="8">
        <v>496267.22</v>
      </c>
    </row>
    <row r="5815" spans="1:14" x14ac:dyDescent="0.25">
      <c r="A5815" t="s">
        <v>9</v>
      </c>
      <c r="B5815" t="s">
        <v>200</v>
      </c>
      <c r="C5815" t="s">
        <v>11</v>
      </c>
      <c r="D5815" t="s">
        <v>7</v>
      </c>
      <c r="E5815" t="s">
        <v>4</v>
      </c>
      <c r="F5815" s="5">
        <v>44430</v>
      </c>
      <c r="G5815">
        <v>332699763</v>
      </c>
      <c r="H5815" s="5">
        <v>44474</v>
      </c>
      <c r="I5815">
        <v>2108</v>
      </c>
      <c r="J5815" s="8">
        <v>47.45</v>
      </c>
      <c r="K5815" s="8">
        <v>31.79</v>
      </c>
      <c r="L5815" s="8">
        <v>100024.6</v>
      </c>
      <c r="M5815" s="8">
        <v>67013.320000000007</v>
      </c>
      <c r="N5815" s="8">
        <v>33011.279999999999</v>
      </c>
    </row>
    <row r="5816" spans="1:14" x14ac:dyDescent="0.25">
      <c r="A5816" t="s">
        <v>9</v>
      </c>
      <c r="B5816" t="s">
        <v>110</v>
      </c>
      <c r="C5816" t="s">
        <v>6</v>
      </c>
      <c r="D5816" t="s">
        <v>3</v>
      </c>
      <c r="E5816" t="s">
        <v>23</v>
      </c>
      <c r="F5816" s="5">
        <v>44105</v>
      </c>
      <c r="G5816">
        <v>255047452</v>
      </c>
      <c r="H5816" s="5">
        <v>44134</v>
      </c>
      <c r="I5816">
        <v>3064</v>
      </c>
      <c r="J5816" s="8">
        <v>152.58000000000001</v>
      </c>
      <c r="K5816" s="8">
        <v>97.44</v>
      </c>
      <c r="L5816" s="8">
        <v>467505.12</v>
      </c>
      <c r="M5816" s="8">
        <v>298556.15999999997</v>
      </c>
      <c r="N5816" s="8">
        <v>168948.96</v>
      </c>
    </row>
    <row r="5817" spans="1:14" x14ac:dyDescent="0.25">
      <c r="A5817" t="s">
        <v>20</v>
      </c>
      <c r="B5817" t="s">
        <v>71</v>
      </c>
      <c r="C5817" t="s">
        <v>31</v>
      </c>
      <c r="D5817" t="s">
        <v>3</v>
      </c>
      <c r="E5817" t="s">
        <v>23</v>
      </c>
      <c r="F5817" s="5">
        <v>43334</v>
      </c>
      <c r="G5817">
        <v>139560973</v>
      </c>
      <c r="H5817" s="5">
        <v>43364</v>
      </c>
      <c r="I5817">
        <v>8048</v>
      </c>
      <c r="J5817" s="8">
        <v>437.2</v>
      </c>
      <c r="K5817" s="8">
        <v>263.33</v>
      </c>
      <c r="L5817" s="8">
        <v>3518585.6</v>
      </c>
      <c r="M5817" s="8">
        <v>2119279.84</v>
      </c>
      <c r="N5817" s="8">
        <v>1399305.76</v>
      </c>
    </row>
    <row r="5818" spans="1:14" x14ac:dyDescent="0.25">
      <c r="A5818" t="s">
        <v>17</v>
      </c>
      <c r="B5818" t="s">
        <v>176</v>
      </c>
      <c r="C5818" t="s">
        <v>22</v>
      </c>
      <c r="D5818" t="s">
        <v>3</v>
      </c>
      <c r="E5818" t="s">
        <v>4</v>
      </c>
      <c r="F5818" s="5">
        <v>44057</v>
      </c>
      <c r="G5818">
        <v>306601655</v>
      </c>
      <c r="H5818" s="5">
        <v>44076</v>
      </c>
      <c r="I5818">
        <v>9098</v>
      </c>
      <c r="J5818" s="8">
        <v>109.28</v>
      </c>
      <c r="K5818" s="8">
        <v>35.840000000000003</v>
      </c>
      <c r="L5818" s="8">
        <v>994229.44</v>
      </c>
      <c r="M5818" s="8">
        <v>326072.32000000001</v>
      </c>
      <c r="N5818" s="8">
        <v>668157.12</v>
      </c>
    </row>
    <row r="5819" spans="1:14" x14ac:dyDescent="0.25">
      <c r="A5819" t="s">
        <v>12</v>
      </c>
      <c r="B5819" t="s">
        <v>162</v>
      </c>
      <c r="C5819" t="s">
        <v>11</v>
      </c>
      <c r="D5819" t="s">
        <v>7</v>
      </c>
      <c r="E5819" t="s">
        <v>4</v>
      </c>
      <c r="F5819" s="5">
        <v>43257</v>
      </c>
      <c r="G5819">
        <v>246843326</v>
      </c>
      <c r="H5819" s="5">
        <v>43263</v>
      </c>
      <c r="I5819">
        <v>5280</v>
      </c>
      <c r="J5819" s="8">
        <v>47.45</v>
      </c>
      <c r="K5819" s="8">
        <v>31.79</v>
      </c>
      <c r="L5819" s="8">
        <v>250536</v>
      </c>
      <c r="M5819" s="8">
        <v>167851.2</v>
      </c>
      <c r="N5819" s="8">
        <v>82684.800000000003</v>
      </c>
    </row>
    <row r="5820" spans="1:14" x14ac:dyDescent="0.25">
      <c r="A5820" t="s">
        <v>12</v>
      </c>
      <c r="B5820" t="s">
        <v>108</v>
      </c>
      <c r="C5820" t="s">
        <v>29</v>
      </c>
      <c r="D5820" t="s">
        <v>3</v>
      </c>
      <c r="E5820" t="s">
        <v>4</v>
      </c>
      <c r="F5820" s="5">
        <v>43732</v>
      </c>
      <c r="G5820">
        <v>871272313</v>
      </c>
      <c r="H5820" s="5">
        <v>43747</v>
      </c>
      <c r="I5820">
        <v>7694</v>
      </c>
      <c r="J5820" s="8">
        <v>651.21</v>
      </c>
      <c r="K5820" s="8">
        <v>524.96</v>
      </c>
      <c r="L5820" s="8">
        <v>5010409.74</v>
      </c>
      <c r="M5820" s="8">
        <v>4039042.24</v>
      </c>
      <c r="N5820" s="8">
        <v>971367.5</v>
      </c>
    </row>
    <row r="5821" spans="1:14" x14ac:dyDescent="0.25">
      <c r="A5821" t="s">
        <v>0</v>
      </c>
      <c r="B5821" t="s">
        <v>5</v>
      </c>
      <c r="C5821" t="s">
        <v>45</v>
      </c>
      <c r="D5821" t="s">
        <v>3</v>
      </c>
      <c r="E5821" t="s">
        <v>4</v>
      </c>
      <c r="F5821" s="5">
        <v>42590</v>
      </c>
      <c r="G5821">
        <v>461187446</v>
      </c>
      <c r="H5821" s="5">
        <v>42596</v>
      </c>
      <c r="I5821">
        <v>4469</v>
      </c>
      <c r="J5821" s="8">
        <v>9.33</v>
      </c>
      <c r="K5821" s="8">
        <v>6.92</v>
      </c>
      <c r="L5821" s="8">
        <v>41695.769999999997</v>
      </c>
      <c r="M5821" s="8">
        <v>30925.48</v>
      </c>
      <c r="N5821" s="8">
        <v>10770.29</v>
      </c>
    </row>
    <row r="5822" spans="1:14" x14ac:dyDescent="0.25">
      <c r="A5822" t="s">
        <v>9</v>
      </c>
      <c r="B5822" t="s">
        <v>100</v>
      </c>
      <c r="C5822" t="s">
        <v>31</v>
      </c>
      <c r="D5822" t="s">
        <v>7</v>
      </c>
      <c r="E5822" t="s">
        <v>4</v>
      </c>
      <c r="F5822" s="5">
        <v>42022</v>
      </c>
      <c r="G5822">
        <v>518200051</v>
      </c>
      <c r="H5822" s="5">
        <v>42026</v>
      </c>
      <c r="I5822">
        <v>5766</v>
      </c>
      <c r="J5822" s="8">
        <v>437.2</v>
      </c>
      <c r="K5822" s="8">
        <v>263.33</v>
      </c>
      <c r="L5822" s="8">
        <v>2520895.2000000002</v>
      </c>
      <c r="M5822" s="8">
        <v>1518360.78</v>
      </c>
      <c r="N5822" s="8">
        <v>1002534.42</v>
      </c>
    </row>
    <row r="5823" spans="1:14" x14ac:dyDescent="0.25">
      <c r="A5823" t="s">
        <v>9</v>
      </c>
      <c r="B5823" t="s">
        <v>139</v>
      </c>
      <c r="C5823" t="s">
        <v>11</v>
      </c>
      <c r="D5823" t="s">
        <v>7</v>
      </c>
      <c r="E5823" t="s">
        <v>4</v>
      </c>
      <c r="F5823" s="5">
        <v>43646</v>
      </c>
      <c r="G5823">
        <v>814233958</v>
      </c>
      <c r="H5823" s="5">
        <v>43669</v>
      </c>
      <c r="I5823">
        <v>8777</v>
      </c>
      <c r="J5823" s="8">
        <v>47.45</v>
      </c>
      <c r="K5823" s="8">
        <v>31.79</v>
      </c>
      <c r="L5823" s="8">
        <v>416468.65</v>
      </c>
      <c r="M5823" s="8">
        <v>279020.83</v>
      </c>
      <c r="N5823" s="8">
        <v>137447.82</v>
      </c>
    </row>
    <row r="5824" spans="1:14" x14ac:dyDescent="0.25">
      <c r="A5824" t="s">
        <v>12</v>
      </c>
      <c r="B5824" t="s">
        <v>146</v>
      </c>
      <c r="C5824" t="s">
        <v>31</v>
      </c>
      <c r="D5824" t="s">
        <v>7</v>
      </c>
      <c r="E5824" t="s">
        <v>23</v>
      </c>
      <c r="F5824" s="5">
        <v>42893</v>
      </c>
      <c r="G5824">
        <v>741525495</v>
      </c>
      <c r="H5824" s="5">
        <v>42932</v>
      </c>
      <c r="I5824">
        <v>2727</v>
      </c>
      <c r="J5824" s="8">
        <v>437.2</v>
      </c>
      <c r="K5824" s="8">
        <v>263.33</v>
      </c>
      <c r="L5824" s="8">
        <v>1192244.3999999999</v>
      </c>
      <c r="M5824" s="8">
        <v>718100.91</v>
      </c>
      <c r="N5824" s="8">
        <v>474143.49</v>
      </c>
    </row>
    <row r="5825" spans="1:14" x14ac:dyDescent="0.25">
      <c r="A5825" t="s">
        <v>9</v>
      </c>
      <c r="B5825" t="s">
        <v>106</v>
      </c>
      <c r="C5825" t="s">
        <v>36</v>
      </c>
      <c r="D5825" t="s">
        <v>7</v>
      </c>
      <c r="E5825" t="s">
        <v>8</v>
      </c>
      <c r="F5825" s="5">
        <v>43277</v>
      </c>
      <c r="G5825">
        <v>662623488</v>
      </c>
      <c r="H5825" s="5">
        <v>43292</v>
      </c>
      <c r="I5825">
        <v>3870</v>
      </c>
      <c r="J5825" s="8">
        <v>421.89</v>
      </c>
      <c r="K5825" s="8">
        <v>364.69</v>
      </c>
      <c r="L5825" s="8">
        <v>1632714.3</v>
      </c>
      <c r="M5825" s="8">
        <v>1411350.3</v>
      </c>
      <c r="N5825" s="8">
        <v>221364</v>
      </c>
    </row>
    <row r="5826" spans="1:14" x14ac:dyDescent="0.25">
      <c r="A5826" t="s">
        <v>9</v>
      </c>
      <c r="B5826" t="s">
        <v>69</v>
      </c>
      <c r="C5826" t="s">
        <v>57</v>
      </c>
      <c r="D5826" t="s">
        <v>7</v>
      </c>
      <c r="E5826" t="s">
        <v>4</v>
      </c>
      <c r="F5826" s="5">
        <v>42391</v>
      </c>
      <c r="G5826">
        <v>560389268</v>
      </c>
      <c r="H5826" s="5">
        <v>42422</v>
      </c>
      <c r="I5826">
        <v>492</v>
      </c>
      <c r="J5826" s="8">
        <v>154.06</v>
      </c>
      <c r="K5826" s="8">
        <v>90.93</v>
      </c>
      <c r="L5826" s="8">
        <v>75797.52</v>
      </c>
      <c r="M5826" s="8">
        <v>44737.56</v>
      </c>
      <c r="N5826" s="8">
        <v>31059.96</v>
      </c>
    </row>
    <row r="5827" spans="1:14" x14ac:dyDescent="0.25">
      <c r="A5827" t="s">
        <v>17</v>
      </c>
      <c r="B5827" t="s">
        <v>18</v>
      </c>
      <c r="C5827" t="s">
        <v>45</v>
      </c>
      <c r="D5827" t="s">
        <v>7</v>
      </c>
      <c r="E5827" t="s">
        <v>8</v>
      </c>
      <c r="F5827" s="5">
        <v>42259</v>
      </c>
      <c r="G5827">
        <v>487996661</v>
      </c>
      <c r="H5827" s="5">
        <v>42260</v>
      </c>
      <c r="I5827">
        <v>7911</v>
      </c>
      <c r="J5827" s="8">
        <v>9.33</v>
      </c>
      <c r="K5827" s="8">
        <v>6.92</v>
      </c>
      <c r="L5827" s="8">
        <v>73809.63</v>
      </c>
      <c r="M5827" s="8">
        <v>54744.12</v>
      </c>
      <c r="N5827" s="8">
        <v>19065.509999999998</v>
      </c>
    </row>
    <row r="5828" spans="1:14" x14ac:dyDescent="0.25">
      <c r="A5828" t="s">
        <v>39</v>
      </c>
      <c r="B5828" t="s">
        <v>196</v>
      </c>
      <c r="C5828" t="s">
        <v>57</v>
      </c>
      <c r="D5828" t="s">
        <v>3</v>
      </c>
      <c r="E5828" t="s">
        <v>15</v>
      </c>
      <c r="F5828" s="5">
        <v>42214</v>
      </c>
      <c r="G5828">
        <v>118931996</v>
      </c>
      <c r="H5828" s="5">
        <v>42220</v>
      </c>
      <c r="I5828">
        <v>3475</v>
      </c>
      <c r="J5828" s="8">
        <v>154.06</v>
      </c>
      <c r="K5828" s="8">
        <v>90.93</v>
      </c>
      <c r="L5828" s="8">
        <v>535358.5</v>
      </c>
      <c r="M5828" s="8">
        <v>315981.75</v>
      </c>
      <c r="N5828" s="8">
        <v>219376.75</v>
      </c>
    </row>
    <row r="5829" spans="1:14" x14ac:dyDescent="0.25">
      <c r="A5829" t="s">
        <v>9</v>
      </c>
      <c r="B5829" t="s">
        <v>27</v>
      </c>
      <c r="C5829" t="s">
        <v>31</v>
      </c>
      <c r="D5829" t="s">
        <v>3</v>
      </c>
      <c r="E5829" t="s">
        <v>15</v>
      </c>
      <c r="F5829" s="5">
        <v>42059</v>
      </c>
      <c r="G5829">
        <v>996994102</v>
      </c>
      <c r="H5829" s="5">
        <v>42073</v>
      </c>
      <c r="I5829">
        <v>1565</v>
      </c>
      <c r="J5829" s="8">
        <v>437.2</v>
      </c>
      <c r="K5829" s="8">
        <v>263.33</v>
      </c>
      <c r="L5829" s="8">
        <v>684218</v>
      </c>
      <c r="M5829" s="8">
        <v>412111.45</v>
      </c>
      <c r="N5829" s="8">
        <v>272106.55</v>
      </c>
    </row>
    <row r="5830" spans="1:14" x14ac:dyDescent="0.25">
      <c r="A5830" t="s">
        <v>12</v>
      </c>
      <c r="B5830" t="s">
        <v>150</v>
      </c>
      <c r="C5830" t="s">
        <v>19</v>
      </c>
      <c r="D5830" t="s">
        <v>3</v>
      </c>
      <c r="E5830" t="s">
        <v>8</v>
      </c>
      <c r="F5830" s="5">
        <v>43444</v>
      </c>
      <c r="G5830">
        <v>686294305</v>
      </c>
      <c r="H5830" s="5">
        <v>43449</v>
      </c>
      <c r="I5830">
        <v>8591</v>
      </c>
      <c r="J5830" s="8">
        <v>81.73</v>
      </c>
      <c r="K5830" s="8">
        <v>56.67</v>
      </c>
      <c r="L5830" s="8">
        <v>702142.43</v>
      </c>
      <c r="M5830" s="8">
        <v>486851.97</v>
      </c>
      <c r="N5830" s="8">
        <v>215290.46</v>
      </c>
    </row>
    <row r="5831" spans="1:14" x14ac:dyDescent="0.25">
      <c r="A5831" t="s">
        <v>20</v>
      </c>
      <c r="B5831" t="s">
        <v>168</v>
      </c>
      <c r="C5831" t="s">
        <v>2</v>
      </c>
      <c r="D5831" t="s">
        <v>7</v>
      </c>
      <c r="E5831" t="s">
        <v>8</v>
      </c>
      <c r="F5831" s="5">
        <v>44106</v>
      </c>
      <c r="G5831">
        <v>421256434</v>
      </c>
      <c r="H5831" s="5">
        <v>44155</v>
      </c>
      <c r="I5831">
        <v>7995</v>
      </c>
      <c r="J5831" s="8">
        <v>255.28</v>
      </c>
      <c r="K5831" s="8">
        <v>159.41999999999999</v>
      </c>
      <c r="L5831" s="8">
        <v>2040963.6</v>
      </c>
      <c r="M5831" s="8">
        <v>1274562.8999999999</v>
      </c>
      <c r="N5831" s="8">
        <v>766400.7</v>
      </c>
    </row>
    <row r="5832" spans="1:14" x14ac:dyDescent="0.25">
      <c r="A5832" t="s">
        <v>12</v>
      </c>
      <c r="B5832" t="s">
        <v>195</v>
      </c>
      <c r="C5832" t="s">
        <v>45</v>
      </c>
      <c r="D5832" t="s">
        <v>3</v>
      </c>
      <c r="E5832" t="s">
        <v>15</v>
      </c>
      <c r="F5832" s="5">
        <v>42012</v>
      </c>
      <c r="G5832">
        <v>156616818</v>
      </c>
      <c r="H5832" s="5">
        <v>42039</v>
      </c>
      <c r="I5832">
        <v>5252</v>
      </c>
      <c r="J5832" s="8">
        <v>9.33</v>
      </c>
      <c r="K5832" s="8">
        <v>6.92</v>
      </c>
      <c r="L5832" s="8">
        <v>49001.16</v>
      </c>
      <c r="M5832" s="8">
        <v>36343.839999999997</v>
      </c>
      <c r="N5832" s="8">
        <v>12657.32</v>
      </c>
    </row>
    <row r="5833" spans="1:14" x14ac:dyDescent="0.25">
      <c r="A5833" t="s">
        <v>12</v>
      </c>
      <c r="B5833" t="s">
        <v>180</v>
      </c>
      <c r="C5833" t="s">
        <v>57</v>
      </c>
      <c r="D5833" t="s">
        <v>3</v>
      </c>
      <c r="E5833" t="s">
        <v>8</v>
      </c>
      <c r="F5833" s="5">
        <v>44676</v>
      </c>
      <c r="G5833">
        <v>817424285</v>
      </c>
      <c r="H5833" s="5">
        <v>44687</v>
      </c>
      <c r="I5833">
        <v>2866</v>
      </c>
      <c r="J5833" s="8">
        <v>154.06</v>
      </c>
      <c r="K5833" s="8">
        <v>90.93</v>
      </c>
      <c r="L5833" s="8">
        <v>441535.96</v>
      </c>
      <c r="M5833" s="8">
        <v>260605.38</v>
      </c>
      <c r="N5833" s="8">
        <v>180930.58</v>
      </c>
    </row>
    <row r="5834" spans="1:14" x14ac:dyDescent="0.25">
      <c r="A5834" t="s">
        <v>9</v>
      </c>
      <c r="B5834" t="s">
        <v>27</v>
      </c>
      <c r="C5834" t="s">
        <v>14</v>
      </c>
      <c r="D5834" t="s">
        <v>7</v>
      </c>
      <c r="E5834" t="s">
        <v>4</v>
      </c>
      <c r="F5834" s="5">
        <v>44922</v>
      </c>
      <c r="G5834">
        <v>249040162</v>
      </c>
      <c r="H5834" s="5">
        <v>44593</v>
      </c>
      <c r="I5834">
        <v>5373</v>
      </c>
      <c r="J5834" s="8">
        <v>205.7</v>
      </c>
      <c r="K5834" s="8">
        <v>117.11</v>
      </c>
      <c r="L5834" s="8">
        <v>1105226.1000000001</v>
      </c>
      <c r="M5834" s="8">
        <v>629232.03</v>
      </c>
      <c r="N5834" s="8">
        <v>475994.07</v>
      </c>
    </row>
    <row r="5835" spans="1:14" x14ac:dyDescent="0.25">
      <c r="A5835" t="s">
        <v>9</v>
      </c>
      <c r="B5835" t="s">
        <v>154</v>
      </c>
      <c r="C5835" t="s">
        <v>29</v>
      </c>
      <c r="D5835" t="s">
        <v>7</v>
      </c>
      <c r="E5835" t="s">
        <v>8</v>
      </c>
      <c r="F5835" s="5">
        <v>44389</v>
      </c>
      <c r="G5835">
        <v>867138278</v>
      </c>
      <c r="H5835" s="5">
        <v>44412</v>
      </c>
      <c r="I5835">
        <v>4341</v>
      </c>
      <c r="J5835" s="8">
        <v>651.21</v>
      </c>
      <c r="K5835" s="8">
        <v>524.96</v>
      </c>
      <c r="L5835" s="8">
        <v>2826902.61</v>
      </c>
      <c r="M5835" s="8">
        <v>2278851.36</v>
      </c>
      <c r="N5835" s="8">
        <v>548051.25</v>
      </c>
    </row>
    <row r="5836" spans="1:14" x14ac:dyDescent="0.25">
      <c r="A5836" t="s">
        <v>9</v>
      </c>
      <c r="B5836" t="s">
        <v>187</v>
      </c>
      <c r="C5836" t="s">
        <v>11</v>
      </c>
      <c r="D5836" t="s">
        <v>7</v>
      </c>
      <c r="E5836" t="s">
        <v>15</v>
      </c>
      <c r="F5836" s="5">
        <v>42026</v>
      </c>
      <c r="G5836">
        <v>207704961</v>
      </c>
      <c r="H5836" s="5">
        <v>42033</v>
      </c>
      <c r="I5836">
        <v>3368</v>
      </c>
      <c r="J5836" s="8">
        <v>47.45</v>
      </c>
      <c r="K5836" s="8">
        <v>31.79</v>
      </c>
      <c r="L5836" s="8">
        <v>159811.6</v>
      </c>
      <c r="M5836" s="8">
        <v>107068.72</v>
      </c>
      <c r="N5836" s="8">
        <v>52742.879999999997</v>
      </c>
    </row>
    <row r="5837" spans="1:14" x14ac:dyDescent="0.25">
      <c r="A5837" t="s">
        <v>0</v>
      </c>
      <c r="B5837" t="s">
        <v>138</v>
      </c>
      <c r="C5837" t="s">
        <v>57</v>
      </c>
      <c r="D5837" t="s">
        <v>7</v>
      </c>
      <c r="E5837" t="s">
        <v>23</v>
      </c>
      <c r="F5837" s="5">
        <v>43251</v>
      </c>
      <c r="G5837">
        <v>377039039</v>
      </c>
      <c r="H5837" s="5">
        <v>43265</v>
      </c>
      <c r="I5837">
        <v>3085</v>
      </c>
      <c r="J5837" s="8">
        <v>154.06</v>
      </c>
      <c r="K5837" s="8">
        <v>90.93</v>
      </c>
      <c r="L5837" s="8">
        <v>475275.1</v>
      </c>
      <c r="M5837" s="8">
        <v>280519.05</v>
      </c>
      <c r="N5837" s="8">
        <v>194756.05</v>
      </c>
    </row>
    <row r="5838" spans="1:14" x14ac:dyDescent="0.25">
      <c r="A5838" t="s">
        <v>12</v>
      </c>
      <c r="B5838" t="s">
        <v>137</v>
      </c>
      <c r="C5838" t="s">
        <v>14</v>
      </c>
      <c r="D5838" t="s">
        <v>7</v>
      </c>
      <c r="E5838" t="s">
        <v>23</v>
      </c>
      <c r="F5838" s="5">
        <v>44217</v>
      </c>
      <c r="G5838">
        <v>401751840</v>
      </c>
      <c r="H5838" s="5">
        <v>44248</v>
      </c>
      <c r="I5838">
        <v>6152</v>
      </c>
      <c r="J5838" s="8">
        <v>205.7</v>
      </c>
      <c r="K5838" s="8">
        <v>117.11</v>
      </c>
      <c r="L5838" s="8">
        <v>1265466.3999999999</v>
      </c>
      <c r="M5838" s="8">
        <v>720460.72</v>
      </c>
      <c r="N5838" s="8">
        <v>545005.68000000005</v>
      </c>
    </row>
    <row r="5839" spans="1:14" x14ac:dyDescent="0.25">
      <c r="A5839" t="s">
        <v>9</v>
      </c>
      <c r="B5839" t="s">
        <v>200</v>
      </c>
      <c r="C5839" t="s">
        <v>22</v>
      </c>
      <c r="D5839" t="s">
        <v>7</v>
      </c>
      <c r="E5839" t="s">
        <v>15</v>
      </c>
      <c r="F5839" s="5">
        <v>44309</v>
      </c>
      <c r="G5839">
        <v>278767192</v>
      </c>
      <c r="H5839" s="5">
        <v>44341</v>
      </c>
      <c r="I5839">
        <v>2262</v>
      </c>
      <c r="J5839" s="8">
        <v>109.28</v>
      </c>
      <c r="K5839" s="8">
        <v>35.840000000000003</v>
      </c>
      <c r="L5839" s="8">
        <v>247191.36</v>
      </c>
      <c r="M5839" s="8">
        <v>81070.080000000002</v>
      </c>
      <c r="N5839" s="8">
        <v>166121.28</v>
      </c>
    </row>
    <row r="5840" spans="1:14" x14ac:dyDescent="0.25">
      <c r="A5840" t="s">
        <v>9</v>
      </c>
      <c r="B5840" t="s">
        <v>49</v>
      </c>
      <c r="C5840" t="s">
        <v>65</v>
      </c>
      <c r="D5840" t="s">
        <v>3</v>
      </c>
      <c r="E5840" t="s">
        <v>23</v>
      </c>
      <c r="F5840" s="5">
        <v>43459</v>
      </c>
      <c r="G5840">
        <v>525321424</v>
      </c>
      <c r="H5840" s="5">
        <v>43465</v>
      </c>
      <c r="I5840">
        <v>3138</v>
      </c>
      <c r="J5840" s="8">
        <v>668.27</v>
      </c>
      <c r="K5840" s="8">
        <v>502.54</v>
      </c>
      <c r="L5840" s="8">
        <v>2097031.26</v>
      </c>
      <c r="M5840" s="8">
        <v>1576970.52</v>
      </c>
      <c r="N5840" s="8">
        <v>520060.74</v>
      </c>
    </row>
    <row r="5841" spans="1:14" x14ac:dyDescent="0.25">
      <c r="A5841" t="s">
        <v>20</v>
      </c>
      <c r="B5841" t="s">
        <v>52</v>
      </c>
      <c r="C5841" t="s">
        <v>57</v>
      </c>
      <c r="D5841" t="s">
        <v>3</v>
      </c>
      <c r="E5841" t="s">
        <v>23</v>
      </c>
      <c r="F5841" s="5">
        <v>44413</v>
      </c>
      <c r="G5841">
        <v>828963363</v>
      </c>
      <c r="H5841" s="5">
        <v>44445</v>
      </c>
      <c r="I5841">
        <v>7535</v>
      </c>
      <c r="J5841" s="8">
        <v>154.06</v>
      </c>
      <c r="K5841" s="8">
        <v>90.93</v>
      </c>
      <c r="L5841" s="8">
        <v>1160842.1000000001</v>
      </c>
      <c r="M5841" s="8">
        <v>685157.55</v>
      </c>
      <c r="N5841" s="8">
        <v>475684.55</v>
      </c>
    </row>
    <row r="5842" spans="1:14" x14ac:dyDescent="0.25">
      <c r="A5842" t="s">
        <v>9</v>
      </c>
      <c r="B5842" t="s">
        <v>110</v>
      </c>
      <c r="C5842" t="s">
        <v>22</v>
      </c>
      <c r="D5842" t="s">
        <v>3</v>
      </c>
      <c r="E5842" t="s">
        <v>23</v>
      </c>
      <c r="F5842" s="5">
        <v>43261</v>
      </c>
      <c r="G5842">
        <v>497554337</v>
      </c>
      <c r="H5842" s="5">
        <v>43309</v>
      </c>
      <c r="I5842">
        <v>6240</v>
      </c>
      <c r="J5842" s="8">
        <v>109.28</v>
      </c>
      <c r="K5842" s="8">
        <v>35.840000000000003</v>
      </c>
      <c r="L5842" s="8">
        <v>681907.19999999995</v>
      </c>
      <c r="M5842" s="8">
        <v>223641.60000000001</v>
      </c>
      <c r="N5842" s="8">
        <v>458265.59999999998</v>
      </c>
    </row>
    <row r="5843" spans="1:14" x14ac:dyDescent="0.25">
      <c r="A5843" t="s">
        <v>9</v>
      </c>
      <c r="B5843" t="s">
        <v>100</v>
      </c>
      <c r="C5843" t="s">
        <v>45</v>
      </c>
      <c r="D5843" t="s">
        <v>7</v>
      </c>
      <c r="E5843" t="s">
        <v>4</v>
      </c>
      <c r="F5843" s="5">
        <v>44338</v>
      </c>
      <c r="G5843">
        <v>709268176</v>
      </c>
      <c r="H5843" s="5">
        <v>44372</v>
      </c>
      <c r="I5843">
        <v>7070</v>
      </c>
      <c r="J5843" s="8">
        <v>9.33</v>
      </c>
      <c r="K5843" s="8">
        <v>6.92</v>
      </c>
      <c r="L5843" s="8">
        <v>65963.100000000006</v>
      </c>
      <c r="M5843" s="8">
        <v>48924.4</v>
      </c>
      <c r="N5843" s="8">
        <v>17038.7</v>
      </c>
    </row>
    <row r="5844" spans="1:14" x14ac:dyDescent="0.25">
      <c r="A5844" t="s">
        <v>17</v>
      </c>
      <c r="B5844" t="s">
        <v>47</v>
      </c>
      <c r="C5844" t="s">
        <v>6</v>
      </c>
      <c r="D5844" t="s">
        <v>7</v>
      </c>
      <c r="E5844" t="s">
        <v>15</v>
      </c>
      <c r="F5844" s="5">
        <v>43129</v>
      </c>
      <c r="G5844">
        <v>462591207</v>
      </c>
      <c r="H5844" s="5">
        <v>43160</v>
      </c>
      <c r="I5844">
        <v>9873</v>
      </c>
      <c r="J5844" s="8">
        <v>152.58000000000001</v>
      </c>
      <c r="K5844" s="8">
        <v>97.44</v>
      </c>
      <c r="L5844" s="8">
        <v>1506422.34</v>
      </c>
      <c r="M5844" s="8">
        <v>962025.12</v>
      </c>
      <c r="N5844" s="8">
        <v>544397.22</v>
      </c>
    </row>
    <row r="5845" spans="1:14" x14ac:dyDescent="0.25">
      <c r="A5845" t="s">
        <v>9</v>
      </c>
      <c r="B5845" t="s">
        <v>192</v>
      </c>
      <c r="C5845" t="s">
        <v>19</v>
      </c>
      <c r="D5845" t="s">
        <v>7</v>
      </c>
      <c r="E5845" t="s">
        <v>4</v>
      </c>
      <c r="F5845" s="5">
        <v>42475</v>
      </c>
      <c r="G5845">
        <v>626322257</v>
      </c>
      <c r="H5845" s="5">
        <v>42495</v>
      </c>
      <c r="I5845">
        <v>1529</v>
      </c>
      <c r="J5845" s="8">
        <v>81.73</v>
      </c>
      <c r="K5845" s="8">
        <v>56.67</v>
      </c>
      <c r="L5845" s="8">
        <v>124965.17</v>
      </c>
      <c r="M5845" s="8">
        <v>86648.43</v>
      </c>
      <c r="N5845" s="8">
        <v>38316.74</v>
      </c>
    </row>
    <row r="5846" spans="1:14" x14ac:dyDescent="0.25">
      <c r="A5846" t="s">
        <v>20</v>
      </c>
      <c r="B5846" t="s">
        <v>120</v>
      </c>
      <c r="C5846" t="s">
        <v>57</v>
      </c>
      <c r="D5846" t="s">
        <v>7</v>
      </c>
      <c r="E5846" t="s">
        <v>4</v>
      </c>
      <c r="F5846" s="5">
        <v>44144</v>
      </c>
      <c r="G5846">
        <v>789572656</v>
      </c>
      <c r="H5846" s="5">
        <v>44189</v>
      </c>
      <c r="I5846">
        <v>950</v>
      </c>
      <c r="J5846" s="8">
        <v>154.06</v>
      </c>
      <c r="K5846" s="8">
        <v>90.93</v>
      </c>
      <c r="L5846" s="8">
        <v>146357</v>
      </c>
      <c r="M5846" s="8">
        <v>86383.5</v>
      </c>
      <c r="N5846" s="8">
        <v>59973.5</v>
      </c>
    </row>
    <row r="5847" spans="1:14" x14ac:dyDescent="0.25">
      <c r="A5847" t="s">
        <v>9</v>
      </c>
      <c r="B5847" t="s">
        <v>80</v>
      </c>
      <c r="C5847" t="s">
        <v>2</v>
      </c>
      <c r="D5847" t="s">
        <v>7</v>
      </c>
      <c r="E5847" t="s">
        <v>8</v>
      </c>
      <c r="F5847" s="5">
        <v>44217</v>
      </c>
      <c r="G5847">
        <v>611766231</v>
      </c>
      <c r="H5847" s="5">
        <v>44253</v>
      </c>
      <c r="I5847">
        <v>4077</v>
      </c>
      <c r="J5847" s="8">
        <v>255.28</v>
      </c>
      <c r="K5847" s="8">
        <v>159.41999999999999</v>
      </c>
      <c r="L5847" s="8">
        <v>1040776.56</v>
      </c>
      <c r="M5847" s="8">
        <v>649955.34</v>
      </c>
      <c r="N5847" s="8">
        <v>390821.22</v>
      </c>
    </row>
    <row r="5848" spans="1:14" x14ac:dyDescent="0.25">
      <c r="A5848" t="s">
        <v>0</v>
      </c>
      <c r="B5848" t="s">
        <v>160</v>
      </c>
      <c r="C5848" t="s">
        <v>29</v>
      </c>
      <c r="D5848" t="s">
        <v>7</v>
      </c>
      <c r="E5848" t="s">
        <v>8</v>
      </c>
      <c r="F5848" s="5">
        <v>44429</v>
      </c>
      <c r="G5848">
        <v>272639310</v>
      </c>
      <c r="H5848" s="5">
        <v>44468</v>
      </c>
      <c r="I5848">
        <v>8885</v>
      </c>
      <c r="J5848" s="8">
        <v>651.21</v>
      </c>
      <c r="K5848" s="8">
        <v>524.96</v>
      </c>
      <c r="L5848" s="8">
        <v>5786000.8499999996</v>
      </c>
      <c r="M5848" s="8">
        <v>4664269.5999999996</v>
      </c>
      <c r="N5848" s="8">
        <v>1121731.25</v>
      </c>
    </row>
    <row r="5849" spans="1:14" x14ac:dyDescent="0.25">
      <c r="A5849" t="s">
        <v>0</v>
      </c>
      <c r="B5849" t="s">
        <v>160</v>
      </c>
      <c r="C5849" t="s">
        <v>45</v>
      </c>
      <c r="D5849" t="s">
        <v>3</v>
      </c>
      <c r="E5849" t="s">
        <v>23</v>
      </c>
      <c r="F5849" s="5">
        <v>44065</v>
      </c>
      <c r="G5849">
        <v>922240722</v>
      </c>
      <c r="H5849" s="5">
        <v>44103</v>
      </c>
      <c r="I5849">
        <v>379</v>
      </c>
      <c r="J5849" s="8">
        <v>9.33</v>
      </c>
      <c r="K5849" s="8">
        <v>6.92</v>
      </c>
      <c r="L5849" s="8">
        <v>3536.07</v>
      </c>
      <c r="M5849" s="8">
        <v>2622.68</v>
      </c>
      <c r="N5849" s="8">
        <v>913.39</v>
      </c>
    </row>
    <row r="5850" spans="1:14" x14ac:dyDescent="0.25">
      <c r="A5850" t="s">
        <v>9</v>
      </c>
      <c r="B5850" t="s">
        <v>49</v>
      </c>
      <c r="C5850" t="s">
        <v>2</v>
      </c>
      <c r="D5850" t="s">
        <v>7</v>
      </c>
      <c r="E5850" t="s">
        <v>23</v>
      </c>
      <c r="F5850" s="5">
        <v>43527</v>
      </c>
      <c r="G5850">
        <v>630931794</v>
      </c>
      <c r="H5850" s="5">
        <v>43556</v>
      </c>
      <c r="I5850">
        <v>5593</v>
      </c>
      <c r="J5850" s="8">
        <v>255.28</v>
      </c>
      <c r="K5850" s="8">
        <v>159.41999999999999</v>
      </c>
      <c r="L5850" s="8">
        <v>1427781.04</v>
      </c>
      <c r="M5850" s="8">
        <v>891636.06</v>
      </c>
      <c r="N5850" s="8">
        <v>536144.98</v>
      </c>
    </row>
    <row r="5851" spans="1:14" x14ac:dyDescent="0.25">
      <c r="A5851" t="s">
        <v>9</v>
      </c>
      <c r="B5851" t="s">
        <v>69</v>
      </c>
      <c r="C5851" t="s">
        <v>29</v>
      </c>
      <c r="D5851" t="s">
        <v>7</v>
      </c>
      <c r="E5851" t="s">
        <v>15</v>
      </c>
      <c r="F5851" s="5">
        <v>42798</v>
      </c>
      <c r="G5851">
        <v>239386355</v>
      </c>
      <c r="H5851" s="5">
        <v>42845</v>
      </c>
      <c r="I5851">
        <v>8597</v>
      </c>
      <c r="J5851" s="8">
        <v>651.21</v>
      </c>
      <c r="K5851" s="8">
        <v>524.96</v>
      </c>
      <c r="L5851" s="8">
        <v>5598452.3700000001</v>
      </c>
      <c r="M5851" s="8">
        <v>4513081.12</v>
      </c>
      <c r="N5851" s="8">
        <v>1085371.25</v>
      </c>
    </row>
    <row r="5852" spans="1:14" x14ac:dyDescent="0.25">
      <c r="A5852" t="s">
        <v>12</v>
      </c>
      <c r="B5852" t="s">
        <v>195</v>
      </c>
      <c r="C5852" t="s">
        <v>22</v>
      </c>
      <c r="D5852" t="s">
        <v>3</v>
      </c>
      <c r="E5852" t="s">
        <v>8</v>
      </c>
      <c r="F5852" s="5">
        <v>43292</v>
      </c>
      <c r="G5852">
        <v>208590734</v>
      </c>
      <c r="H5852" s="5">
        <v>43331</v>
      </c>
      <c r="I5852">
        <v>5488</v>
      </c>
      <c r="J5852" s="8">
        <v>109.28</v>
      </c>
      <c r="K5852" s="8">
        <v>35.840000000000003</v>
      </c>
      <c r="L5852" s="8">
        <v>599728.64000000001</v>
      </c>
      <c r="M5852" s="8">
        <v>196689.92000000001</v>
      </c>
      <c r="N5852" s="8">
        <v>403038.71999999997</v>
      </c>
    </row>
    <row r="5853" spans="1:14" x14ac:dyDescent="0.25">
      <c r="A5853" t="s">
        <v>9</v>
      </c>
      <c r="B5853" t="s">
        <v>109</v>
      </c>
      <c r="C5853" t="s">
        <v>19</v>
      </c>
      <c r="D5853" t="s">
        <v>7</v>
      </c>
      <c r="E5853" t="s">
        <v>4</v>
      </c>
      <c r="F5853" s="5">
        <v>42038</v>
      </c>
      <c r="G5853">
        <v>169843757</v>
      </c>
      <c r="H5853" s="5">
        <v>42082</v>
      </c>
      <c r="I5853">
        <v>9397</v>
      </c>
      <c r="J5853" s="8">
        <v>81.73</v>
      </c>
      <c r="K5853" s="8">
        <v>56.67</v>
      </c>
      <c r="L5853" s="8">
        <v>768016.81</v>
      </c>
      <c r="M5853" s="8">
        <v>532527.99</v>
      </c>
      <c r="N5853" s="8">
        <v>235488.82</v>
      </c>
    </row>
    <row r="5854" spans="1:14" x14ac:dyDescent="0.25">
      <c r="A5854" t="s">
        <v>12</v>
      </c>
      <c r="B5854" t="s">
        <v>129</v>
      </c>
      <c r="C5854" t="s">
        <v>14</v>
      </c>
      <c r="D5854" t="s">
        <v>3</v>
      </c>
      <c r="E5854" t="s">
        <v>23</v>
      </c>
      <c r="F5854" s="5">
        <v>43344</v>
      </c>
      <c r="G5854">
        <v>274756753</v>
      </c>
      <c r="H5854" s="5">
        <v>43352</v>
      </c>
      <c r="I5854">
        <v>5484</v>
      </c>
      <c r="J5854" s="8">
        <v>205.7</v>
      </c>
      <c r="K5854" s="8">
        <v>117.11</v>
      </c>
      <c r="L5854" s="8">
        <v>1128058.8</v>
      </c>
      <c r="M5854" s="8">
        <v>642231.24</v>
      </c>
      <c r="N5854" s="8">
        <v>485827.56</v>
      </c>
    </row>
    <row r="5855" spans="1:14" x14ac:dyDescent="0.25">
      <c r="A5855" t="s">
        <v>17</v>
      </c>
      <c r="B5855" t="s">
        <v>86</v>
      </c>
      <c r="C5855" t="s">
        <v>19</v>
      </c>
      <c r="D5855" t="s">
        <v>3</v>
      </c>
      <c r="E5855" t="s">
        <v>23</v>
      </c>
      <c r="F5855" s="5">
        <v>43788</v>
      </c>
      <c r="G5855">
        <v>745253551</v>
      </c>
      <c r="H5855" s="5">
        <v>43811</v>
      </c>
      <c r="I5855">
        <v>5942</v>
      </c>
      <c r="J5855" s="8">
        <v>81.73</v>
      </c>
      <c r="K5855" s="8">
        <v>56.67</v>
      </c>
      <c r="L5855" s="8">
        <v>485639.66</v>
      </c>
      <c r="M5855" s="8">
        <v>336733.14</v>
      </c>
      <c r="N5855" s="8">
        <v>148906.51999999999</v>
      </c>
    </row>
    <row r="5856" spans="1:14" x14ac:dyDescent="0.25">
      <c r="A5856" t="s">
        <v>9</v>
      </c>
      <c r="B5856" t="s">
        <v>200</v>
      </c>
      <c r="C5856" t="s">
        <v>14</v>
      </c>
      <c r="D5856" t="s">
        <v>3</v>
      </c>
      <c r="E5856" t="s">
        <v>8</v>
      </c>
      <c r="F5856" s="5">
        <v>43266</v>
      </c>
      <c r="G5856">
        <v>523570477</v>
      </c>
      <c r="H5856" s="5">
        <v>43304</v>
      </c>
      <c r="I5856">
        <v>4994</v>
      </c>
      <c r="J5856" s="8">
        <v>205.7</v>
      </c>
      <c r="K5856" s="8">
        <v>117.11</v>
      </c>
      <c r="L5856" s="8">
        <v>1027265.8</v>
      </c>
      <c r="M5856" s="8">
        <v>584847.34</v>
      </c>
      <c r="N5856" s="8">
        <v>442418.46</v>
      </c>
    </row>
    <row r="5857" spans="1:14" x14ac:dyDescent="0.25">
      <c r="A5857" t="s">
        <v>12</v>
      </c>
      <c r="B5857" t="s">
        <v>73</v>
      </c>
      <c r="C5857" t="s">
        <v>6</v>
      </c>
      <c r="D5857" t="s">
        <v>3</v>
      </c>
      <c r="E5857" t="s">
        <v>23</v>
      </c>
      <c r="F5857" s="5">
        <v>42134</v>
      </c>
      <c r="G5857">
        <v>422256362</v>
      </c>
      <c r="H5857" s="5">
        <v>42178</v>
      </c>
      <c r="I5857">
        <v>3896</v>
      </c>
      <c r="J5857" s="8">
        <v>152.58000000000001</v>
      </c>
      <c r="K5857" s="8">
        <v>97.44</v>
      </c>
      <c r="L5857" s="8">
        <v>594451.68000000005</v>
      </c>
      <c r="M5857" s="8">
        <v>379626.23999999999</v>
      </c>
      <c r="N5857" s="8">
        <v>214825.44</v>
      </c>
    </row>
    <row r="5858" spans="1:14" x14ac:dyDescent="0.25">
      <c r="A5858" t="s">
        <v>9</v>
      </c>
      <c r="B5858" t="s">
        <v>173</v>
      </c>
      <c r="C5858" t="s">
        <v>65</v>
      </c>
      <c r="D5858" t="s">
        <v>7</v>
      </c>
      <c r="E5858" t="s">
        <v>4</v>
      </c>
      <c r="F5858" s="5">
        <v>42603</v>
      </c>
      <c r="G5858">
        <v>874172532</v>
      </c>
      <c r="H5858" s="5">
        <v>42645</v>
      </c>
      <c r="I5858">
        <v>5933</v>
      </c>
      <c r="J5858" s="8">
        <v>668.27</v>
      </c>
      <c r="K5858" s="8">
        <v>502.54</v>
      </c>
      <c r="L5858" s="8">
        <v>3964845.91</v>
      </c>
      <c r="M5858" s="8">
        <v>2981569.82</v>
      </c>
      <c r="N5858" s="8">
        <v>983276.09</v>
      </c>
    </row>
    <row r="5859" spans="1:14" x14ac:dyDescent="0.25">
      <c r="A5859" t="s">
        <v>20</v>
      </c>
      <c r="B5859" t="s">
        <v>185</v>
      </c>
      <c r="C5859" t="s">
        <v>65</v>
      </c>
      <c r="D5859" t="s">
        <v>7</v>
      </c>
      <c r="E5859" t="s">
        <v>8</v>
      </c>
      <c r="F5859" s="5">
        <v>42234</v>
      </c>
      <c r="G5859">
        <v>582492816</v>
      </c>
      <c r="H5859" s="5">
        <v>42258</v>
      </c>
      <c r="I5859">
        <v>1423</v>
      </c>
      <c r="J5859" s="8">
        <v>668.27</v>
      </c>
      <c r="K5859" s="8">
        <v>502.54</v>
      </c>
      <c r="L5859" s="8">
        <v>950948.21</v>
      </c>
      <c r="M5859" s="8">
        <v>715114.42</v>
      </c>
      <c r="N5859" s="8">
        <v>235833.79</v>
      </c>
    </row>
    <row r="5860" spans="1:14" x14ac:dyDescent="0.25">
      <c r="A5860" t="s">
        <v>9</v>
      </c>
      <c r="B5860" t="s">
        <v>178</v>
      </c>
      <c r="C5860" t="s">
        <v>19</v>
      </c>
      <c r="D5860" t="s">
        <v>7</v>
      </c>
      <c r="E5860" t="s">
        <v>8</v>
      </c>
      <c r="F5860" s="5">
        <v>44823</v>
      </c>
      <c r="G5860">
        <v>570703542</v>
      </c>
      <c r="H5860" s="5">
        <v>44868</v>
      </c>
      <c r="I5860">
        <v>2715</v>
      </c>
      <c r="J5860" s="8">
        <v>81.73</v>
      </c>
      <c r="K5860" s="8">
        <v>56.67</v>
      </c>
      <c r="L5860" s="8">
        <v>221896.95</v>
      </c>
      <c r="M5860" s="8">
        <v>153859.04999999999</v>
      </c>
      <c r="N5860" s="8">
        <v>68037.899999999994</v>
      </c>
    </row>
    <row r="5861" spans="1:14" x14ac:dyDescent="0.25">
      <c r="A5861" t="s">
        <v>9</v>
      </c>
      <c r="B5861" t="s">
        <v>134</v>
      </c>
      <c r="C5861" t="s">
        <v>31</v>
      </c>
      <c r="D5861" t="s">
        <v>3</v>
      </c>
      <c r="E5861" t="s">
        <v>4</v>
      </c>
      <c r="F5861" s="5">
        <v>44094</v>
      </c>
      <c r="G5861">
        <v>132603538</v>
      </c>
      <c r="H5861" s="5">
        <v>44141</v>
      </c>
      <c r="I5861">
        <v>9188</v>
      </c>
      <c r="J5861" s="8">
        <v>437.2</v>
      </c>
      <c r="K5861" s="8">
        <v>263.33</v>
      </c>
      <c r="L5861" s="8">
        <v>4016993.6</v>
      </c>
      <c r="M5861" s="8">
        <v>2419476.04</v>
      </c>
      <c r="N5861" s="8">
        <v>1597517.56</v>
      </c>
    </row>
    <row r="5862" spans="1:14" x14ac:dyDescent="0.25">
      <c r="A5862" t="s">
        <v>0</v>
      </c>
      <c r="B5862" t="s">
        <v>5</v>
      </c>
      <c r="C5862" t="s">
        <v>14</v>
      </c>
      <c r="D5862" t="s">
        <v>7</v>
      </c>
      <c r="E5862" t="s">
        <v>4</v>
      </c>
      <c r="F5862" s="5">
        <v>44854</v>
      </c>
      <c r="G5862">
        <v>882304131</v>
      </c>
      <c r="H5862" s="5">
        <v>44890</v>
      </c>
      <c r="I5862">
        <v>2254</v>
      </c>
      <c r="J5862" s="8">
        <v>205.7</v>
      </c>
      <c r="K5862" s="8">
        <v>117.11</v>
      </c>
      <c r="L5862" s="8">
        <v>463647.8</v>
      </c>
      <c r="M5862" s="8">
        <v>263965.94</v>
      </c>
      <c r="N5862" s="8">
        <v>199681.86</v>
      </c>
    </row>
    <row r="5863" spans="1:14" x14ac:dyDescent="0.25">
      <c r="A5863" t="s">
        <v>17</v>
      </c>
      <c r="B5863" t="s">
        <v>176</v>
      </c>
      <c r="C5863" t="s">
        <v>2</v>
      </c>
      <c r="D5863" t="s">
        <v>3</v>
      </c>
      <c r="E5863" t="s">
        <v>4</v>
      </c>
      <c r="F5863" s="5">
        <v>43144</v>
      </c>
      <c r="G5863">
        <v>904229152</v>
      </c>
      <c r="H5863" s="5">
        <v>43150</v>
      </c>
      <c r="I5863">
        <v>355</v>
      </c>
      <c r="J5863" s="8">
        <v>255.28</v>
      </c>
      <c r="K5863" s="8">
        <v>159.41999999999999</v>
      </c>
      <c r="L5863" s="8">
        <v>90624.4</v>
      </c>
      <c r="M5863" s="8">
        <v>56594.1</v>
      </c>
      <c r="N5863" s="8">
        <v>34030.300000000003</v>
      </c>
    </row>
    <row r="5864" spans="1:14" x14ac:dyDescent="0.25">
      <c r="A5864" t="s">
        <v>17</v>
      </c>
      <c r="B5864" t="s">
        <v>86</v>
      </c>
      <c r="C5864" t="s">
        <v>29</v>
      </c>
      <c r="D5864" t="s">
        <v>7</v>
      </c>
      <c r="E5864" t="s">
        <v>15</v>
      </c>
      <c r="F5864" s="5">
        <v>44626</v>
      </c>
      <c r="G5864">
        <v>603114926</v>
      </c>
      <c r="H5864" s="5">
        <v>44642</v>
      </c>
      <c r="I5864">
        <v>3964</v>
      </c>
      <c r="J5864" s="8">
        <v>651.21</v>
      </c>
      <c r="K5864" s="8">
        <v>524.96</v>
      </c>
      <c r="L5864" s="8">
        <v>2581396.44</v>
      </c>
      <c r="M5864" s="8">
        <v>2080941.44</v>
      </c>
      <c r="N5864" s="8">
        <v>500455</v>
      </c>
    </row>
    <row r="5865" spans="1:14" x14ac:dyDescent="0.25">
      <c r="A5865" t="s">
        <v>9</v>
      </c>
      <c r="B5865" t="s">
        <v>142</v>
      </c>
      <c r="C5865" t="s">
        <v>6</v>
      </c>
      <c r="D5865" t="s">
        <v>3</v>
      </c>
      <c r="E5865" t="s">
        <v>23</v>
      </c>
      <c r="F5865" s="5">
        <v>43120</v>
      </c>
      <c r="G5865">
        <v>454010283</v>
      </c>
      <c r="H5865" s="5">
        <v>43130</v>
      </c>
      <c r="I5865">
        <v>587</v>
      </c>
      <c r="J5865" s="8">
        <v>152.58000000000001</v>
      </c>
      <c r="K5865" s="8">
        <v>97.44</v>
      </c>
      <c r="L5865" s="8">
        <v>89564.46</v>
      </c>
      <c r="M5865" s="8">
        <v>57197.279999999999</v>
      </c>
      <c r="N5865" s="8">
        <v>32367.18</v>
      </c>
    </row>
    <row r="5866" spans="1:14" x14ac:dyDescent="0.25">
      <c r="A5866" t="s">
        <v>9</v>
      </c>
      <c r="B5866" t="s">
        <v>10</v>
      </c>
      <c r="C5866" t="s">
        <v>36</v>
      </c>
      <c r="D5866" t="s">
        <v>7</v>
      </c>
      <c r="E5866" t="s">
        <v>15</v>
      </c>
      <c r="F5866" s="5">
        <v>44414</v>
      </c>
      <c r="G5866">
        <v>552276551</v>
      </c>
      <c r="H5866" s="5">
        <v>44463</v>
      </c>
      <c r="I5866">
        <v>9759</v>
      </c>
      <c r="J5866" s="8">
        <v>421.89</v>
      </c>
      <c r="K5866" s="8">
        <v>364.69</v>
      </c>
      <c r="L5866" s="8">
        <v>4117224.51</v>
      </c>
      <c r="M5866" s="8">
        <v>3559009.71</v>
      </c>
      <c r="N5866" s="8">
        <v>558214.80000000005</v>
      </c>
    </row>
    <row r="5867" spans="1:14" x14ac:dyDescent="0.25">
      <c r="A5867" t="s">
        <v>9</v>
      </c>
      <c r="B5867" t="s">
        <v>164</v>
      </c>
      <c r="C5867" t="s">
        <v>6</v>
      </c>
      <c r="D5867" t="s">
        <v>7</v>
      </c>
      <c r="E5867" t="s">
        <v>4</v>
      </c>
      <c r="F5867" s="5">
        <v>42451</v>
      </c>
      <c r="G5867">
        <v>163587558</v>
      </c>
      <c r="H5867" s="5">
        <v>42479</v>
      </c>
      <c r="I5867">
        <v>8048</v>
      </c>
      <c r="J5867" s="8">
        <v>152.58000000000001</v>
      </c>
      <c r="K5867" s="8">
        <v>97.44</v>
      </c>
      <c r="L5867" s="8">
        <v>1227963.8400000001</v>
      </c>
      <c r="M5867" s="8">
        <v>784197.12</v>
      </c>
      <c r="N5867" s="8">
        <v>443766.72</v>
      </c>
    </row>
    <row r="5868" spans="1:14" x14ac:dyDescent="0.25">
      <c r="A5868" t="s">
        <v>0</v>
      </c>
      <c r="B5868" t="s">
        <v>101</v>
      </c>
      <c r="C5868" t="s">
        <v>11</v>
      </c>
      <c r="D5868" t="s">
        <v>7</v>
      </c>
      <c r="E5868" t="s">
        <v>4</v>
      </c>
      <c r="F5868" s="5">
        <v>43877</v>
      </c>
      <c r="G5868">
        <v>873929631</v>
      </c>
      <c r="H5868" s="5">
        <v>43886</v>
      </c>
      <c r="I5868">
        <v>4053</v>
      </c>
      <c r="J5868" s="8">
        <v>47.45</v>
      </c>
      <c r="K5868" s="8">
        <v>31.79</v>
      </c>
      <c r="L5868" s="8">
        <v>192314.85</v>
      </c>
      <c r="M5868" s="8">
        <v>128844.87</v>
      </c>
      <c r="N5868" s="8">
        <v>63469.98</v>
      </c>
    </row>
    <row r="5869" spans="1:14" x14ac:dyDescent="0.25">
      <c r="A5869" t="s">
        <v>9</v>
      </c>
      <c r="B5869" t="s">
        <v>64</v>
      </c>
      <c r="C5869" t="s">
        <v>14</v>
      </c>
      <c r="D5869" t="s">
        <v>3</v>
      </c>
      <c r="E5869" t="s">
        <v>15</v>
      </c>
      <c r="F5869" s="5">
        <v>44222</v>
      </c>
      <c r="G5869">
        <v>739601600</v>
      </c>
      <c r="H5869" s="5">
        <v>44265</v>
      </c>
      <c r="I5869">
        <v>3404</v>
      </c>
      <c r="J5869" s="8">
        <v>205.7</v>
      </c>
      <c r="K5869" s="8">
        <v>117.11</v>
      </c>
      <c r="L5869" s="8">
        <v>700202.8</v>
      </c>
      <c r="M5869" s="8">
        <v>398642.44</v>
      </c>
      <c r="N5869" s="8">
        <v>301560.36</v>
      </c>
    </row>
    <row r="5870" spans="1:14" x14ac:dyDescent="0.25">
      <c r="A5870" t="s">
        <v>9</v>
      </c>
      <c r="B5870" t="s">
        <v>77</v>
      </c>
      <c r="C5870" t="s">
        <v>31</v>
      </c>
      <c r="D5870" t="s">
        <v>3</v>
      </c>
      <c r="E5870" t="s">
        <v>4</v>
      </c>
      <c r="F5870" s="5">
        <v>44829</v>
      </c>
      <c r="G5870">
        <v>137214791</v>
      </c>
      <c r="H5870" s="5">
        <v>44867</v>
      </c>
      <c r="I5870">
        <v>3761</v>
      </c>
      <c r="J5870" s="8">
        <v>437.2</v>
      </c>
      <c r="K5870" s="8">
        <v>263.33</v>
      </c>
      <c r="L5870" s="8">
        <v>1644309.2</v>
      </c>
      <c r="M5870" s="8">
        <v>990384.13</v>
      </c>
      <c r="N5870" s="8">
        <v>653925.06999999995</v>
      </c>
    </row>
    <row r="5871" spans="1:14" x14ac:dyDescent="0.25">
      <c r="A5871" t="s">
        <v>9</v>
      </c>
      <c r="B5871" t="s">
        <v>122</v>
      </c>
      <c r="C5871" t="s">
        <v>45</v>
      </c>
      <c r="D5871" t="s">
        <v>7</v>
      </c>
      <c r="E5871" t="s">
        <v>8</v>
      </c>
      <c r="F5871" s="5">
        <v>43703</v>
      </c>
      <c r="G5871">
        <v>413693034</v>
      </c>
      <c r="H5871" s="5">
        <v>43751</v>
      </c>
      <c r="I5871">
        <v>9817</v>
      </c>
      <c r="J5871" s="8">
        <v>9.33</v>
      </c>
      <c r="K5871" s="8">
        <v>6.92</v>
      </c>
      <c r="L5871" s="8">
        <v>91592.61</v>
      </c>
      <c r="M5871" s="8">
        <v>67933.64</v>
      </c>
      <c r="N5871" s="8">
        <v>23658.97</v>
      </c>
    </row>
    <row r="5872" spans="1:14" x14ac:dyDescent="0.25">
      <c r="A5872" t="s">
        <v>12</v>
      </c>
      <c r="B5872" t="s">
        <v>61</v>
      </c>
      <c r="C5872" t="s">
        <v>45</v>
      </c>
      <c r="D5872" t="s">
        <v>7</v>
      </c>
      <c r="E5872" t="s">
        <v>23</v>
      </c>
      <c r="F5872" s="5">
        <v>42315</v>
      </c>
      <c r="G5872">
        <v>736272656</v>
      </c>
      <c r="H5872" s="5">
        <v>42350</v>
      </c>
      <c r="I5872">
        <v>8296</v>
      </c>
      <c r="J5872" s="8">
        <v>9.33</v>
      </c>
      <c r="K5872" s="8">
        <v>6.92</v>
      </c>
      <c r="L5872" s="8">
        <v>77401.679999999993</v>
      </c>
      <c r="M5872" s="8">
        <v>57408.32</v>
      </c>
      <c r="N5872" s="8">
        <v>19993.36</v>
      </c>
    </row>
    <row r="5873" spans="1:14" x14ac:dyDescent="0.25">
      <c r="A5873" t="s">
        <v>9</v>
      </c>
      <c r="B5873" t="s">
        <v>77</v>
      </c>
      <c r="C5873" t="s">
        <v>2</v>
      </c>
      <c r="D5873" t="s">
        <v>7</v>
      </c>
      <c r="E5873" t="s">
        <v>15</v>
      </c>
      <c r="F5873" s="5">
        <v>44791</v>
      </c>
      <c r="G5873">
        <v>342502486</v>
      </c>
      <c r="H5873" s="5">
        <v>44791</v>
      </c>
      <c r="I5873">
        <v>2952</v>
      </c>
      <c r="J5873" s="8">
        <v>255.28</v>
      </c>
      <c r="K5873" s="8">
        <v>159.41999999999999</v>
      </c>
      <c r="L5873" s="8">
        <v>753586.56</v>
      </c>
      <c r="M5873" s="8">
        <v>470607.84</v>
      </c>
      <c r="N5873" s="8">
        <v>282978.71999999997</v>
      </c>
    </row>
    <row r="5874" spans="1:14" x14ac:dyDescent="0.25">
      <c r="A5874" t="s">
        <v>0</v>
      </c>
      <c r="B5874" t="s">
        <v>74</v>
      </c>
      <c r="C5874" t="s">
        <v>31</v>
      </c>
      <c r="D5874" t="s">
        <v>7</v>
      </c>
      <c r="E5874" t="s">
        <v>15</v>
      </c>
      <c r="F5874" s="5">
        <v>42033</v>
      </c>
      <c r="G5874">
        <v>790243852</v>
      </c>
      <c r="H5874" s="5">
        <v>42045</v>
      </c>
      <c r="I5874">
        <v>9572</v>
      </c>
      <c r="J5874" s="8">
        <v>437.2</v>
      </c>
      <c r="K5874" s="8">
        <v>263.33</v>
      </c>
      <c r="L5874" s="8">
        <v>4184878.4</v>
      </c>
      <c r="M5874" s="8">
        <v>2520594.7599999998</v>
      </c>
      <c r="N5874" s="8">
        <v>1664283.64</v>
      </c>
    </row>
    <row r="5875" spans="1:14" x14ac:dyDescent="0.25">
      <c r="A5875" t="s">
        <v>12</v>
      </c>
      <c r="B5875" t="s">
        <v>32</v>
      </c>
      <c r="C5875" t="s">
        <v>19</v>
      </c>
      <c r="D5875" t="s">
        <v>3</v>
      </c>
      <c r="E5875" t="s">
        <v>4</v>
      </c>
      <c r="F5875" s="5">
        <v>43564</v>
      </c>
      <c r="G5875">
        <v>107670581</v>
      </c>
      <c r="H5875" s="5">
        <v>43586</v>
      </c>
      <c r="I5875">
        <v>972</v>
      </c>
      <c r="J5875" s="8">
        <v>81.73</v>
      </c>
      <c r="K5875" s="8">
        <v>56.67</v>
      </c>
      <c r="L5875" s="8">
        <v>79441.56</v>
      </c>
      <c r="M5875" s="8">
        <v>55083.24</v>
      </c>
      <c r="N5875" s="8">
        <v>24358.32</v>
      </c>
    </row>
    <row r="5876" spans="1:14" x14ac:dyDescent="0.25">
      <c r="A5876" t="s">
        <v>20</v>
      </c>
      <c r="B5876" t="s">
        <v>181</v>
      </c>
      <c r="C5876" t="s">
        <v>65</v>
      </c>
      <c r="D5876" t="s">
        <v>3</v>
      </c>
      <c r="E5876" t="s">
        <v>23</v>
      </c>
      <c r="F5876" s="5">
        <v>43489</v>
      </c>
      <c r="G5876">
        <v>443269002</v>
      </c>
      <c r="H5876" s="5">
        <v>43537</v>
      </c>
      <c r="I5876">
        <v>2003</v>
      </c>
      <c r="J5876" s="8">
        <v>668.27</v>
      </c>
      <c r="K5876" s="8">
        <v>502.54</v>
      </c>
      <c r="L5876" s="8">
        <v>1338544.81</v>
      </c>
      <c r="M5876" s="8">
        <v>1006587.62</v>
      </c>
      <c r="N5876" s="8">
        <v>331957.19</v>
      </c>
    </row>
    <row r="5877" spans="1:14" x14ac:dyDescent="0.25">
      <c r="A5877" t="s">
        <v>9</v>
      </c>
      <c r="B5877" t="s">
        <v>177</v>
      </c>
      <c r="C5877" t="s">
        <v>2</v>
      </c>
      <c r="D5877" t="s">
        <v>7</v>
      </c>
      <c r="E5877" t="s">
        <v>4</v>
      </c>
      <c r="F5877" s="5">
        <v>43840</v>
      </c>
      <c r="G5877">
        <v>415837943</v>
      </c>
      <c r="H5877" s="5">
        <v>43884</v>
      </c>
      <c r="I5877">
        <v>4543</v>
      </c>
      <c r="J5877" s="8">
        <v>255.28</v>
      </c>
      <c r="K5877" s="8">
        <v>159.41999999999999</v>
      </c>
      <c r="L5877" s="8">
        <v>1159737.04</v>
      </c>
      <c r="M5877" s="8">
        <v>724245.06</v>
      </c>
      <c r="N5877" s="8">
        <v>435491.98</v>
      </c>
    </row>
    <row r="5878" spans="1:14" x14ac:dyDescent="0.25">
      <c r="A5878" t="s">
        <v>20</v>
      </c>
      <c r="B5878" t="s">
        <v>185</v>
      </c>
      <c r="C5878" t="s">
        <v>11</v>
      </c>
      <c r="D5878" t="s">
        <v>7</v>
      </c>
      <c r="E5878" t="s">
        <v>15</v>
      </c>
      <c r="F5878" s="5">
        <v>42498</v>
      </c>
      <c r="G5878">
        <v>964488732</v>
      </c>
      <c r="H5878" s="5">
        <v>42527</v>
      </c>
      <c r="I5878">
        <v>2504</v>
      </c>
      <c r="J5878" s="8">
        <v>47.45</v>
      </c>
      <c r="K5878" s="8">
        <v>31.79</v>
      </c>
      <c r="L5878" s="8">
        <v>118814.8</v>
      </c>
      <c r="M5878" s="8">
        <v>79602.16</v>
      </c>
      <c r="N5878" s="8">
        <v>39212.639999999999</v>
      </c>
    </row>
    <row r="5879" spans="1:14" x14ac:dyDescent="0.25">
      <c r="A5879" t="s">
        <v>9</v>
      </c>
      <c r="B5879" t="s">
        <v>134</v>
      </c>
      <c r="C5879" t="s">
        <v>2</v>
      </c>
      <c r="D5879" t="s">
        <v>7</v>
      </c>
      <c r="E5879" t="s">
        <v>23</v>
      </c>
      <c r="F5879" s="5">
        <v>43237</v>
      </c>
      <c r="G5879">
        <v>398645198</v>
      </c>
      <c r="H5879" s="5">
        <v>43246</v>
      </c>
      <c r="I5879">
        <v>6828</v>
      </c>
      <c r="J5879" s="8">
        <v>255.28</v>
      </c>
      <c r="K5879" s="8">
        <v>159.41999999999999</v>
      </c>
      <c r="L5879" s="8">
        <v>1743051.84</v>
      </c>
      <c r="M5879" s="8">
        <v>1088519.76</v>
      </c>
      <c r="N5879" s="8">
        <v>654532.07999999996</v>
      </c>
    </row>
    <row r="5880" spans="1:14" x14ac:dyDescent="0.25">
      <c r="A5880" t="s">
        <v>9</v>
      </c>
      <c r="B5880" t="s">
        <v>100</v>
      </c>
      <c r="C5880" t="s">
        <v>45</v>
      </c>
      <c r="D5880" t="s">
        <v>3</v>
      </c>
      <c r="E5880" t="s">
        <v>8</v>
      </c>
      <c r="F5880" s="5">
        <v>44796</v>
      </c>
      <c r="G5880">
        <v>248043668</v>
      </c>
      <c r="H5880" s="5">
        <v>44802</v>
      </c>
      <c r="I5880">
        <v>488</v>
      </c>
      <c r="J5880" s="8">
        <v>9.33</v>
      </c>
      <c r="K5880" s="8">
        <v>6.92</v>
      </c>
      <c r="L5880" s="8">
        <v>4553.04</v>
      </c>
      <c r="M5880" s="8">
        <v>3376.96</v>
      </c>
      <c r="N5880" s="8">
        <v>1176.08</v>
      </c>
    </row>
    <row r="5881" spans="1:14" x14ac:dyDescent="0.25">
      <c r="A5881" t="s">
        <v>39</v>
      </c>
      <c r="B5881" t="s">
        <v>205</v>
      </c>
      <c r="C5881" t="s">
        <v>31</v>
      </c>
      <c r="D5881" t="s">
        <v>3</v>
      </c>
      <c r="E5881" t="s">
        <v>8</v>
      </c>
      <c r="F5881" s="5">
        <v>43301</v>
      </c>
      <c r="G5881">
        <v>312732970</v>
      </c>
      <c r="H5881" s="5">
        <v>43329</v>
      </c>
      <c r="I5881">
        <v>3490</v>
      </c>
      <c r="J5881" s="8">
        <v>437.2</v>
      </c>
      <c r="K5881" s="8">
        <v>263.33</v>
      </c>
      <c r="L5881" s="8">
        <v>1525828</v>
      </c>
      <c r="M5881" s="8">
        <v>919021.7</v>
      </c>
      <c r="N5881" s="8">
        <v>606806.30000000005</v>
      </c>
    </row>
    <row r="5882" spans="1:14" x14ac:dyDescent="0.25">
      <c r="A5882" t="s">
        <v>9</v>
      </c>
      <c r="B5882" t="s">
        <v>91</v>
      </c>
      <c r="C5882" t="s">
        <v>19</v>
      </c>
      <c r="D5882" t="s">
        <v>7</v>
      </c>
      <c r="E5882" t="s">
        <v>23</v>
      </c>
      <c r="F5882" s="5">
        <v>43771</v>
      </c>
      <c r="G5882">
        <v>913074433</v>
      </c>
      <c r="H5882" s="5">
        <v>43816</v>
      </c>
      <c r="I5882">
        <v>7870</v>
      </c>
      <c r="J5882" s="8">
        <v>81.73</v>
      </c>
      <c r="K5882" s="8">
        <v>56.67</v>
      </c>
      <c r="L5882" s="8">
        <v>643215.1</v>
      </c>
      <c r="M5882" s="8">
        <v>445992.9</v>
      </c>
      <c r="N5882" s="8">
        <v>197222.2</v>
      </c>
    </row>
    <row r="5883" spans="1:14" x14ac:dyDescent="0.25">
      <c r="A5883" t="s">
        <v>17</v>
      </c>
      <c r="B5883" t="s">
        <v>86</v>
      </c>
      <c r="C5883" t="s">
        <v>65</v>
      </c>
      <c r="D5883" t="s">
        <v>7</v>
      </c>
      <c r="E5883" t="s">
        <v>8</v>
      </c>
      <c r="F5883" s="5">
        <v>42460</v>
      </c>
      <c r="G5883">
        <v>639741885</v>
      </c>
      <c r="H5883" s="5">
        <v>42478</v>
      </c>
      <c r="I5883">
        <v>2695</v>
      </c>
      <c r="J5883" s="8">
        <v>668.27</v>
      </c>
      <c r="K5883" s="8">
        <v>502.54</v>
      </c>
      <c r="L5883" s="8">
        <v>1800987.65</v>
      </c>
      <c r="M5883" s="8">
        <v>1354345.3</v>
      </c>
      <c r="N5883" s="8">
        <v>446642.35</v>
      </c>
    </row>
    <row r="5884" spans="1:14" x14ac:dyDescent="0.25">
      <c r="A5884" t="s">
        <v>9</v>
      </c>
      <c r="B5884" t="s">
        <v>63</v>
      </c>
      <c r="C5884" t="s">
        <v>29</v>
      </c>
      <c r="D5884" t="s">
        <v>3</v>
      </c>
      <c r="E5884" t="s">
        <v>8</v>
      </c>
      <c r="F5884" s="5">
        <v>42164</v>
      </c>
      <c r="G5884">
        <v>403721654</v>
      </c>
      <c r="H5884" s="5">
        <v>42184</v>
      </c>
      <c r="I5884">
        <v>9064</v>
      </c>
      <c r="J5884" s="8">
        <v>651.21</v>
      </c>
      <c r="K5884" s="8">
        <v>524.96</v>
      </c>
      <c r="L5884" s="8">
        <v>5902567.4400000004</v>
      </c>
      <c r="M5884" s="8">
        <v>4758237.4400000004</v>
      </c>
      <c r="N5884" s="8">
        <v>1144330</v>
      </c>
    </row>
    <row r="5885" spans="1:14" x14ac:dyDescent="0.25">
      <c r="A5885" t="s">
        <v>12</v>
      </c>
      <c r="B5885" t="s">
        <v>107</v>
      </c>
      <c r="C5885" t="s">
        <v>22</v>
      </c>
      <c r="D5885" t="s">
        <v>7</v>
      </c>
      <c r="E5885" t="s">
        <v>23</v>
      </c>
      <c r="F5885" s="5">
        <v>42913</v>
      </c>
      <c r="G5885">
        <v>286312568</v>
      </c>
      <c r="H5885" s="5">
        <v>42925</v>
      </c>
      <c r="I5885">
        <v>5106</v>
      </c>
      <c r="J5885" s="8">
        <v>109.28</v>
      </c>
      <c r="K5885" s="8">
        <v>35.840000000000003</v>
      </c>
      <c r="L5885" s="8">
        <v>557983.68000000005</v>
      </c>
      <c r="M5885" s="8">
        <v>182999.04000000001</v>
      </c>
      <c r="N5885" s="8">
        <v>374984.64</v>
      </c>
    </row>
    <row r="5886" spans="1:14" x14ac:dyDescent="0.25">
      <c r="A5886" t="s">
        <v>9</v>
      </c>
      <c r="B5886" t="s">
        <v>177</v>
      </c>
      <c r="C5886" t="s">
        <v>45</v>
      </c>
      <c r="D5886" t="s">
        <v>7</v>
      </c>
      <c r="E5886" t="s">
        <v>23</v>
      </c>
      <c r="F5886" s="5">
        <v>43247</v>
      </c>
      <c r="G5886">
        <v>889125955</v>
      </c>
      <c r="H5886" s="5">
        <v>43266</v>
      </c>
      <c r="I5886">
        <v>983</v>
      </c>
      <c r="J5886" s="8">
        <v>9.33</v>
      </c>
      <c r="K5886" s="8">
        <v>6.92</v>
      </c>
      <c r="L5886" s="8">
        <v>9171.39</v>
      </c>
      <c r="M5886" s="8">
        <v>6802.36</v>
      </c>
      <c r="N5886" s="8">
        <v>2369.0300000000002</v>
      </c>
    </row>
    <row r="5887" spans="1:14" x14ac:dyDescent="0.25">
      <c r="A5887" t="s">
        <v>20</v>
      </c>
      <c r="B5887" t="s">
        <v>54</v>
      </c>
      <c r="C5887" t="s">
        <v>11</v>
      </c>
      <c r="D5887" t="s">
        <v>7</v>
      </c>
      <c r="E5887" t="s">
        <v>4</v>
      </c>
      <c r="F5887" s="5">
        <v>44783</v>
      </c>
      <c r="G5887">
        <v>184085643</v>
      </c>
      <c r="H5887" s="5">
        <v>44787</v>
      </c>
      <c r="I5887">
        <v>3887</v>
      </c>
      <c r="J5887" s="8">
        <v>47.45</v>
      </c>
      <c r="K5887" s="8">
        <v>31.79</v>
      </c>
      <c r="L5887" s="8">
        <v>184438.15</v>
      </c>
      <c r="M5887" s="8">
        <v>123567.73</v>
      </c>
      <c r="N5887" s="8">
        <v>60870.42</v>
      </c>
    </row>
    <row r="5888" spans="1:14" x14ac:dyDescent="0.25">
      <c r="A5888" t="s">
        <v>9</v>
      </c>
      <c r="B5888" t="s">
        <v>37</v>
      </c>
      <c r="C5888" t="s">
        <v>45</v>
      </c>
      <c r="D5888" t="s">
        <v>7</v>
      </c>
      <c r="E5888" t="s">
        <v>23</v>
      </c>
      <c r="F5888" s="5">
        <v>44414</v>
      </c>
      <c r="G5888">
        <v>263427960</v>
      </c>
      <c r="H5888" s="5">
        <v>44459</v>
      </c>
      <c r="I5888">
        <v>3042</v>
      </c>
      <c r="J5888" s="8">
        <v>9.33</v>
      </c>
      <c r="K5888" s="8">
        <v>6.92</v>
      </c>
      <c r="L5888" s="8">
        <v>28381.86</v>
      </c>
      <c r="M5888" s="8">
        <v>21050.639999999999</v>
      </c>
      <c r="N5888" s="8">
        <v>7331.22</v>
      </c>
    </row>
    <row r="5889" spans="1:14" x14ac:dyDescent="0.25">
      <c r="A5889" t="s">
        <v>12</v>
      </c>
      <c r="B5889" t="s">
        <v>16</v>
      </c>
      <c r="C5889" t="s">
        <v>11</v>
      </c>
      <c r="D5889" t="s">
        <v>7</v>
      </c>
      <c r="E5889" t="s">
        <v>23</v>
      </c>
      <c r="F5889" s="5">
        <v>44035</v>
      </c>
      <c r="G5889">
        <v>589701735</v>
      </c>
      <c r="H5889" s="5">
        <v>44038</v>
      </c>
      <c r="I5889">
        <v>4703</v>
      </c>
      <c r="J5889" s="8">
        <v>47.45</v>
      </c>
      <c r="K5889" s="8">
        <v>31.79</v>
      </c>
      <c r="L5889" s="8">
        <v>223157.35</v>
      </c>
      <c r="M5889" s="8">
        <v>149508.37</v>
      </c>
      <c r="N5889" s="8">
        <v>73648.98</v>
      </c>
    </row>
    <row r="5890" spans="1:14" x14ac:dyDescent="0.25">
      <c r="A5890" t="s">
        <v>12</v>
      </c>
      <c r="B5890" t="s">
        <v>107</v>
      </c>
      <c r="C5890" t="s">
        <v>57</v>
      </c>
      <c r="D5890" t="s">
        <v>7</v>
      </c>
      <c r="E5890" t="s">
        <v>8</v>
      </c>
      <c r="F5890" s="5">
        <v>42858</v>
      </c>
      <c r="G5890">
        <v>245768296</v>
      </c>
      <c r="H5890" s="5">
        <v>42867</v>
      </c>
      <c r="I5890">
        <v>7155</v>
      </c>
      <c r="J5890" s="8">
        <v>154.06</v>
      </c>
      <c r="K5890" s="8">
        <v>90.93</v>
      </c>
      <c r="L5890" s="8">
        <v>1102299.3</v>
      </c>
      <c r="M5890" s="8">
        <v>650604.15</v>
      </c>
      <c r="N5890" s="8">
        <v>451695.15</v>
      </c>
    </row>
    <row r="5891" spans="1:14" x14ac:dyDescent="0.25">
      <c r="A5891" t="s">
        <v>20</v>
      </c>
      <c r="B5891" t="s">
        <v>52</v>
      </c>
      <c r="C5891" t="s">
        <v>11</v>
      </c>
      <c r="D5891" t="s">
        <v>7</v>
      </c>
      <c r="E5891" t="s">
        <v>15</v>
      </c>
      <c r="F5891" s="5">
        <v>44522</v>
      </c>
      <c r="G5891">
        <v>184801471</v>
      </c>
      <c r="H5891" s="5">
        <v>44550</v>
      </c>
      <c r="I5891">
        <v>5717</v>
      </c>
      <c r="J5891" s="8">
        <v>47.45</v>
      </c>
      <c r="K5891" s="8">
        <v>31.79</v>
      </c>
      <c r="L5891" s="8">
        <v>271271.65000000002</v>
      </c>
      <c r="M5891" s="8">
        <v>181743.43</v>
      </c>
      <c r="N5891" s="8">
        <v>89528.22</v>
      </c>
    </row>
    <row r="5892" spans="1:14" x14ac:dyDescent="0.25">
      <c r="A5892" t="s">
        <v>20</v>
      </c>
      <c r="B5892" t="s">
        <v>81</v>
      </c>
      <c r="C5892" t="s">
        <v>2</v>
      </c>
      <c r="D5892" t="s">
        <v>3</v>
      </c>
      <c r="E5892" t="s">
        <v>4</v>
      </c>
      <c r="F5892" s="5">
        <v>43667</v>
      </c>
      <c r="G5892">
        <v>980287587</v>
      </c>
      <c r="H5892" s="5">
        <v>43707</v>
      </c>
      <c r="I5892">
        <v>7736</v>
      </c>
      <c r="J5892" s="8">
        <v>255.28</v>
      </c>
      <c r="K5892" s="8">
        <v>159.41999999999999</v>
      </c>
      <c r="L5892" s="8">
        <v>1974846.08</v>
      </c>
      <c r="M5892" s="8">
        <v>1233273.1200000001</v>
      </c>
      <c r="N5892" s="8">
        <v>741572.96</v>
      </c>
    </row>
    <row r="5893" spans="1:14" x14ac:dyDescent="0.25">
      <c r="A5893" t="s">
        <v>17</v>
      </c>
      <c r="B5893" t="s">
        <v>176</v>
      </c>
      <c r="C5893" t="s">
        <v>2</v>
      </c>
      <c r="D5893" t="s">
        <v>3</v>
      </c>
      <c r="E5893" t="s">
        <v>8</v>
      </c>
      <c r="F5893" s="5">
        <v>43173</v>
      </c>
      <c r="G5893">
        <v>576025474</v>
      </c>
      <c r="H5893" s="5">
        <v>43184</v>
      </c>
      <c r="I5893">
        <v>7593</v>
      </c>
      <c r="J5893" s="8">
        <v>255.28</v>
      </c>
      <c r="K5893" s="8">
        <v>159.41999999999999</v>
      </c>
      <c r="L5893" s="8">
        <v>1938341.04</v>
      </c>
      <c r="M5893" s="8">
        <v>1210476.06</v>
      </c>
      <c r="N5893" s="8">
        <v>727864.98</v>
      </c>
    </row>
    <row r="5894" spans="1:14" x14ac:dyDescent="0.25">
      <c r="A5894" t="s">
        <v>12</v>
      </c>
      <c r="B5894" t="s">
        <v>195</v>
      </c>
      <c r="C5894" t="s">
        <v>6</v>
      </c>
      <c r="D5894" t="s">
        <v>3</v>
      </c>
      <c r="E5894" t="s">
        <v>23</v>
      </c>
      <c r="F5894" s="5">
        <v>43230</v>
      </c>
      <c r="G5894">
        <v>136126458</v>
      </c>
      <c r="H5894" s="5">
        <v>43253</v>
      </c>
      <c r="I5894">
        <v>1699</v>
      </c>
      <c r="J5894" s="8">
        <v>152.58000000000001</v>
      </c>
      <c r="K5894" s="8">
        <v>97.44</v>
      </c>
      <c r="L5894" s="8">
        <v>259233.42</v>
      </c>
      <c r="M5894" s="8">
        <v>165550.56</v>
      </c>
      <c r="N5894" s="8">
        <v>93682.86</v>
      </c>
    </row>
    <row r="5895" spans="1:14" x14ac:dyDescent="0.25">
      <c r="A5895" t="s">
        <v>9</v>
      </c>
      <c r="B5895" t="s">
        <v>121</v>
      </c>
      <c r="C5895" t="s">
        <v>11</v>
      </c>
      <c r="D5895" t="s">
        <v>3</v>
      </c>
      <c r="E5895" t="s">
        <v>15</v>
      </c>
      <c r="F5895" s="5">
        <v>44495</v>
      </c>
      <c r="G5895">
        <v>895014369</v>
      </c>
      <c r="H5895" s="5">
        <v>44541</v>
      </c>
      <c r="I5895">
        <v>3496</v>
      </c>
      <c r="J5895" s="8">
        <v>47.45</v>
      </c>
      <c r="K5895" s="8">
        <v>31.79</v>
      </c>
      <c r="L5895" s="8">
        <v>165885.20000000001</v>
      </c>
      <c r="M5895" s="8">
        <v>111137.84</v>
      </c>
      <c r="N5895" s="8">
        <v>54747.360000000001</v>
      </c>
    </row>
    <row r="5896" spans="1:14" x14ac:dyDescent="0.25">
      <c r="A5896" t="s">
        <v>12</v>
      </c>
      <c r="B5896" t="s">
        <v>132</v>
      </c>
      <c r="C5896" t="s">
        <v>11</v>
      </c>
      <c r="D5896" t="s">
        <v>3</v>
      </c>
      <c r="E5896" t="s">
        <v>8</v>
      </c>
      <c r="F5896" s="5">
        <v>43475</v>
      </c>
      <c r="G5896">
        <v>107425534</v>
      </c>
      <c r="H5896" s="5">
        <v>43486</v>
      </c>
      <c r="I5896">
        <v>8458</v>
      </c>
      <c r="J5896" s="8">
        <v>47.45</v>
      </c>
      <c r="K5896" s="8">
        <v>31.79</v>
      </c>
      <c r="L5896" s="8">
        <v>401332.1</v>
      </c>
      <c r="M5896" s="8">
        <v>268879.82</v>
      </c>
      <c r="N5896" s="8">
        <v>132452.28</v>
      </c>
    </row>
    <row r="5897" spans="1:14" x14ac:dyDescent="0.25">
      <c r="A5897" t="s">
        <v>9</v>
      </c>
      <c r="B5897" t="s">
        <v>187</v>
      </c>
      <c r="C5897" t="s">
        <v>31</v>
      </c>
      <c r="D5897" t="s">
        <v>7</v>
      </c>
      <c r="E5897" t="s">
        <v>4</v>
      </c>
      <c r="F5897" s="5">
        <v>43146</v>
      </c>
      <c r="G5897">
        <v>498408782</v>
      </c>
      <c r="H5897" s="5">
        <v>43187</v>
      </c>
      <c r="I5897">
        <v>9089</v>
      </c>
      <c r="J5897" s="8">
        <v>437.2</v>
      </c>
      <c r="K5897" s="8">
        <v>263.33</v>
      </c>
      <c r="L5897" s="8">
        <v>3973710.8</v>
      </c>
      <c r="M5897" s="8">
        <v>2393406.37</v>
      </c>
      <c r="N5897" s="8">
        <v>1580304.43</v>
      </c>
    </row>
    <row r="5898" spans="1:14" x14ac:dyDescent="0.25">
      <c r="A5898" t="s">
        <v>9</v>
      </c>
      <c r="B5898" t="s">
        <v>58</v>
      </c>
      <c r="C5898" t="s">
        <v>31</v>
      </c>
      <c r="D5898" t="s">
        <v>3</v>
      </c>
      <c r="E5898" t="s">
        <v>4</v>
      </c>
      <c r="F5898" s="5">
        <v>43948</v>
      </c>
      <c r="G5898">
        <v>813325440</v>
      </c>
      <c r="H5898" s="5">
        <v>43966</v>
      </c>
      <c r="I5898">
        <v>9927</v>
      </c>
      <c r="J5898" s="8">
        <v>437.2</v>
      </c>
      <c r="K5898" s="8">
        <v>263.33</v>
      </c>
      <c r="L5898" s="8">
        <v>4340084.4000000004</v>
      </c>
      <c r="M5898" s="8">
        <v>2614076.91</v>
      </c>
      <c r="N5898" s="8">
        <v>1726007.49</v>
      </c>
    </row>
    <row r="5899" spans="1:14" x14ac:dyDescent="0.25">
      <c r="A5899" t="s">
        <v>9</v>
      </c>
      <c r="B5899" t="s">
        <v>117</v>
      </c>
      <c r="C5899" t="s">
        <v>2</v>
      </c>
      <c r="D5899" t="s">
        <v>7</v>
      </c>
      <c r="E5899" t="s">
        <v>4</v>
      </c>
      <c r="F5899" s="5">
        <v>42826</v>
      </c>
      <c r="G5899">
        <v>767849338</v>
      </c>
      <c r="H5899" s="5">
        <v>42842</v>
      </c>
      <c r="I5899">
        <v>2537</v>
      </c>
      <c r="J5899" s="8">
        <v>255.28</v>
      </c>
      <c r="K5899" s="8">
        <v>159.41999999999999</v>
      </c>
      <c r="L5899" s="8">
        <v>647645.36</v>
      </c>
      <c r="M5899" s="8">
        <v>404448.54</v>
      </c>
      <c r="N5899" s="8">
        <v>243196.82</v>
      </c>
    </row>
    <row r="5900" spans="1:14" x14ac:dyDescent="0.25">
      <c r="A5900" t="s">
        <v>17</v>
      </c>
      <c r="B5900" t="s">
        <v>43</v>
      </c>
      <c r="C5900" t="s">
        <v>45</v>
      </c>
      <c r="D5900" t="s">
        <v>7</v>
      </c>
      <c r="E5900" t="s">
        <v>15</v>
      </c>
      <c r="F5900" s="5">
        <v>42692</v>
      </c>
      <c r="G5900">
        <v>597966802</v>
      </c>
      <c r="H5900" s="5">
        <v>42711</v>
      </c>
      <c r="I5900">
        <v>520</v>
      </c>
      <c r="J5900" s="8">
        <v>9.33</v>
      </c>
      <c r="K5900" s="8">
        <v>6.92</v>
      </c>
      <c r="L5900" s="8">
        <v>4851.6000000000004</v>
      </c>
      <c r="M5900" s="8">
        <v>3598.4</v>
      </c>
      <c r="N5900" s="8">
        <v>1253.2</v>
      </c>
    </row>
    <row r="5901" spans="1:14" x14ac:dyDescent="0.25">
      <c r="A5901" t="s">
        <v>17</v>
      </c>
      <c r="B5901" t="s">
        <v>53</v>
      </c>
      <c r="C5901" t="s">
        <v>19</v>
      </c>
      <c r="D5901" t="s">
        <v>3</v>
      </c>
      <c r="E5901" t="s">
        <v>8</v>
      </c>
      <c r="F5901" s="5">
        <v>44426</v>
      </c>
      <c r="G5901">
        <v>609976661</v>
      </c>
      <c r="H5901" s="5">
        <v>44428</v>
      </c>
      <c r="I5901">
        <v>4504</v>
      </c>
      <c r="J5901" s="8">
        <v>81.73</v>
      </c>
      <c r="K5901" s="8">
        <v>56.67</v>
      </c>
      <c r="L5901" s="8">
        <v>368111.92</v>
      </c>
      <c r="M5901" s="8">
        <v>255241.68</v>
      </c>
      <c r="N5901" s="8">
        <v>112870.24</v>
      </c>
    </row>
    <row r="5902" spans="1:14" x14ac:dyDescent="0.25">
      <c r="A5902" t="s">
        <v>9</v>
      </c>
      <c r="B5902" t="s">
        <v>102</v>
      </c>
      <c r="C5902" t="s">
        <v>36</v>
      </c>
      <c r="D5902" t="s">
        <v>3</v>
      </c>
      <c r="E5902" t="s">
        <v>23</v>
      </c>
      <c r="F5902" s="5">
        <v>44754</v>
      </c>
      <c r="G5902">
        <v>730490243</v>
      </c>
      <c r="H5902" s="5">
        <v>44756</v>
      </c>
      <c r="I5902">
        <v>7151</v>
      </c>
      <c r="J5902" s="8">
        <v>421.89</v>
      </c>
      <c r="K5902" s="8">
        <v>364.69</v>
      </c>
      <c r="L5902" s="8">
        <v>3016935.39</v>
      </c>
      <c r="M5902" s="8">
        <v>2607898.19</v>
      </c>
      <c r="N5902" s="8">
        <v>409037.2</v>
      </c>
    </row>
    <row r="5903" spans="1:14" x14ac:dyDescent="0.25">
      <c r="A5903" t="s">
        <v>17</v>
      </c>
      <c r="B5903" t="s">
        <v>163</v>
      </c>
      <c r="C5903" t="s">
        <v>19</v>
      </c>
      <c r="D5903" t="s">
        <v>3</v>
      </c>
      <c r="E5903" t="s">
        <v>23</v>
      </c>
      <c r="F5903" s="5">
        <v>43950</v>
      </c>
      <c r="G5903">
        <v>956431376</v>
      </c>
      <c r="H5903" s="5">
        <v>43996</v>
      </c>
      <c r="I5903">
        <v>8153</v>
      </c>
      <c r="J5903" s="8">
        <v>81.73</v>
      </c>
      <c r="K5903" s="8">
        <v>56.67</v>
      </c>
      <c r="L5903" s="8">
        <v>666344.68999999994</v>
      </c>
      <c r="M5903" s="8">
        <v>462030.51</v>
      </c>
      <c r="N5903" s="8">
        <v>204314.18</v>
      </c>
    </row>
    <row r="5904" spans="1:14" x14ac:dyDescent="0.25">
      <c r="A5904" t="s">
        <v>9</v>
      </c>
      <c r="B5904" t="s">
        <v>98</v>
      </c>
      <c r="C5904" t="s">
        <v>14</v>
      </c>
      <c r="D5904" t="s">
        <v>3</v>
      </c>
      <c r="E5904" t="s">
        <v>15</v>
      </c>
      <c r="F5904" s="5">
        <v>42675</v>
      </c>
      <c r="G5904">
        <v>905036389</v>
      </c>
      <c r="H5904" s="5">
        <v>42694</v>
      </c>
      <c r="I5904">
        <v>9234</v>
      </c>
      <c r="J5904" s="8">
        <v>205.7</v>
      </c>
      <c r="K5904" s="8">
        <v>117.11</v>
      </c>
      <c r="L5904" s="8">
        <v>1899433.8</v>
      </c>
      <c r="M5904" s="8">
        <v>1081393.74</v>
      </c>
      <c r="N5904" s="8">
        <v>818040.06</v>
      </c>
    </row>
    <row r="5905" spans="1:14" x14ac:dyDescent="0.25">
      <c r="A5905" t="s">
        <v>20</v>
      </c>
      <c r="B5905" t="s">
        <v>21</v>
      </c>
      <c r="C5905" t="s">
        <v>36</v>
      </c>
      <c r="D5905" t="s">
        <v>7</v>
      </c>
      <c r="E5905" t="s">
        <v>23</v>
      </c>
      <c r="F5905" s="5">
        <v>43674</v>
      </c>
      <c r="G5905">
        <v>263854110</v>
      </c>
      <c r="H5905" s="5">
        <v>43676</v>
      </c>
      <c r="I5905">
        <v>9149</v>
      </c>
      <c r="J5905" s="8">
        <v>421.89</v>
      </c>
      <c r="K5905" s="8">
        <v>364.69</v>
      </c>
      <c r="L5905" s="8">
        <v>3859871.61</v>
      </c>
      <c r="M5905" s="8">
        <v>3336548.81</v>
      </c>
      <c r="N5905" s="8">
        <v>523322.8</v>
      </c>
    </row>
    <row r="5906" spans="1:14" x14ac:dyDescent="0.25">
      <c r="A5906" t="s">
        <v>0</v>
      </c>
      <c r="B5906" t="s">
        <v>160</v>
      </c>
      <c r="C5906" t="s">
        <v>2</v>
      </c>
      <c r="D5906" t="s">
        <v>3</v>
      </c>
      <c r="E5906" t="s">
        <v>8</v>
      </c>
      <c r="F5906" s="5">
        <v>42310</v>
      </c>
      <c r="G5906">
        <v>140745866</v>
      </c>
      <c r="H5906" s="5">
        <v>42344</v>
      </c>
      <c r="I5906">
        <v>8684</v>
      </c>
      <c r="J5906" s="8">
        <v>255.28</v>
      </c>
      <c r="K5906" s="8">
        <v>159.41999999999999</v>
      </c>
      <c r="L5906" s="8">
        <v>2216851.52</v>
      </c>
      <c r="M5906" s="8">
        <v>1384403.28</v>
      </c>
      <c r="N5906" s="8">
        <v>832448.24</v>
      </c>
    </row>
    <row r="5907" spans="1:14" x14ac:dyDescent="0.25">
      <c r="A5907" t="s">
        <v>9</v>
      </c>
      <c r="B5907" t="s">
        <v>113</v>
      </c>
      <c r="C5907" t="s">
        <v>22</v>
      </c>
      <c r="D5907" t="s">
        <v>3</v>
      </c>
      <c r="E5907" t="s">
        <v>8</v>
      </c>
      <c r="F5907" s="5">
        <v>44375</v>
      </c>
      <c r="G5907">
        <v>813885486</v>
      </c>
      <c r="H5907" s="5">
        <v>44418</v>
      </c>
      <c r="I5907">
        <v>5656</v>
      </c>
      <c r="J5907" s="8">
        <v>109.28</v>
      </c>
      <c r="K5907" s="8">
        <v>35.840000000000003</v>
      </c>
      <c r="L5907" s="8">
        <v>618087.68000000005</v>
      </c>
      <c r="M5907" s="8">
        <v>202711.04000000001</v>
      </c>
      <c r="N5907" s="8">
        <v>415376.64000000001</v>
      </c>
    </row>
    <row r="5908" spans="1:14" x14ac:dyDescent="0.25">
      <c r="A5908" t="s">
        <v>9</v>
      </c>
      <c r="B5908" t="s">
        <v>49</v>
      </c>
      <c r="C5908" t="s">
        <v>22</v>
      </c>
      <c r="D5908" t="s">
        <v>3</v>
      </c>
      <c r="E5908" t="s">
        <v>8</v>
      </c>
      <c r="F5908" s="5">
        <v>43894</v>
      </c>
      <c r="G5908">
        <v>381759297</v>
      </c>
      <c r="H5908" s="5">
        <v>43915</v>
      </c>
      <c r="I5908">
        <v>9914</v>
      </c>
      <c r="J5908" s="8">
        <v>109.28</v>
      </c>
      <c r="K5908" s="8">
        <v>35.840000000000003</v>
      </c>
      <c r="L5908" s="8">
        <v>1083401.92</v>
      </c>
      <c r="M5908" s="8">
        <v>355317.76000000001</v>
      </c>
      <c r="N5908" s="8">
        <v>728084.16</v>
      </c>
    </row>
    <row r="5909" spans="1:14" x14ac:dyDescent="0.25">
      <c r="A5909" t="s">
        <v>9</v>
      </c>
      <c r="B5909" t="s">
        <v>193</v>
      </c>
      <c r="C5909" t="s">
        <v>31</v>
      </c>
      <c r="D5909" t="s">
        <v>7</v>
      </c>
      <c r="E5909" t="s">
        <v>4</v>
      </c>
      <c r="F5909" s="5">
        <v>44441</v>
      </c>
      <c r="G5909">
        <v>613166129</v>
      </c>
      <c r="H5909" s="5">
        <v>44490</v>
      </c>
      <c r="I5909">
        <v>8338</v>
      </c>
      <c r="J5909" s="8">
        <v>437.2</v>
      </c>
      <c r="K5909" s="8">
        <v>263.33</v>
      </c>
      <c r="L5909" s="8">
        <v>3645373.6</v>
      </c>
      <c r="M5909" s="8">
        <v>2195645.54</v>
      </c>
      <c r="N5909" s="8">
        <v>1449728.06</v>
      </c>
    </row>
    <row r="5910" spans="1:14" x14ac:dyDescent="0.25">
      <c r="A5910" t="s">
        <v>9</v>
      </c>
      <c r="B5910" t="s">
        <v>151</v>
      </c>
      <c r="C5910" t="s">
        <v>6</v>
      </c>
      <c r="D5910" t="s">
        <v>7</v>
      </c>
      <c r="E5910" t="s">
        <v>23</v>
      </c>
      <c r="F5910" s="5">
        <v>43973</v>
      </c>
      <c r="G5910">
        <v>197217309</v>
      </c>
      <c r="H5910" s="5">
        <v>43993</v>
      </c>
      <c r="I5910">
        <v>9839</v>
      </c>
      <c r="J5910" s="8">
        <v>152.58000000000001</v>
      </c>
      <c r="K5910" s="8">
        <v>97.44</v>
      </c>
      <c r="L5910" s="8">
        <v>1501234.62</v>
      </c>
      <c r="M5910" s="8">
        <v>958712.16</v>
      </c>
      <c r="N5910" s="8">
        <v>542522.46</v>
      </c>
    </row>
    <row r="5911" spans="1:14" x14ac:dyDescent="0.25">
      <c r="A5911" t="s">
        <v>0</v>
      </c>
      <c r="B5911" t="s">
        <v>147</v>
      </c>
      <c r="C5911" t="s">
        <v>22</v>
      </c>
      <c r="D5911" t="s">
        <v>7</v>
      </c>
      <c r="E5911" t="s">
        <v>4</v>
      </c>
      <c r="F5911" s="5">
        <v>43109</v>
      </c>
      <c r="G5911">
        <v>593336665</v>
      </c>
      <c r="H5911" s="5">
        <v>43124</v>
      </c>
      <c r="I5911">
        <v>359</v>
      </c>
      <c r="J5911" s="8">
        <v>109.28</v>
      </c>
      <c r="K5911" s="8">
        <v>35.840000000000003</v>
      </c>
      <c r="L5911" s="8">
        <v>39231.519999999997</v>
      </c>
      <c r="M5911" s="8">
        <v>12866.56</v>
      </c>
      <c r="N5911" s="8">
        <v>26364.959999999999</v>
      </c>
    </row>
    <row r="5912" spans="1:14" x14ac:dyDescent="0.25">
      <c r="A5912" t="s">
        <v>9</v>
      </c>
      <c r="B5912" t="s">
        <v>89</v>
      </c>
      <c r="C5912" t="s">
        <v>29</v>
      </c>
      <c r="D5912" t="s">
        <v>7</v>
      </c>
      <c r="E5912" t="s">
        <v>4</v>
      </c>
      <c r="F5912" s="5">
        <v>42858</v>
      </c>
      <c r="G5912">
        <v>181260526</v>
      </c>
      <c r="H5912" s="5">
        <v>42889</v>
      </c>
      <c r="I5912">
        <v>7872</v>
      </c>
      <c r="J5912" s="8">
        <v>651.21</v>
      </c>
      <c r="K5912" s="8">
        <v>524.96</v>
      </c>
      <c r="L5912" s="8">
        <v>5126325.12</v>
      </c>
      <c r="M5912" s="8">
        <v>4132485.1200000001</v>
      </c>
      <c r="N5912" s="8">
        <v>993840</v>
      </c>
    </row>
    <row r="5913" spans="1:14" x14ac:dyDescent="0.25">
      <c r="A5913" t="s">
        <v>9</v>
      </c>
      <c r="B5913" t="s">
        <v>139</v>
      </c>
      <c r="C5913" t="s">
        <v>6</v>
      </c>
      <c r="D5913" t="s">
        <v>3</v>
      </c>
      <c r="E5913" t="s">
        <v>15</v>
      </c>
      <c r="F5913" s="5">
        <v>44118</v>
      </c>
      <c r="G5913">
        <v>111037719</v>
      </c>
      <c r="H5913" s="5">
        <v>44168</v>
      </c>
      <c r="I5913">
        <v>7383</v>
      </c>
      <c r="J5913" s="8">
        <v>152.58000000000001</v>
      </c>
      <c r="K5913" s="8">
        <v>97.44</v>
      </c>
      <c r="L5913" s="8">
        <v>1126498.1399999999</v>
      </c>
      <c r="M5913" s="8">
        <v>719399.52</v>
      </c>
      <c r="N5913" s="8">
        <v>407098.62</v>
      </c>
    </row>
    <row r="5914" spans="1:14" x14ac:dyDescent="0.25">
      <c r="A5914" t="s">
        <v>12</v>
      </c>
      <c r="B5914" t="s">
        <v>169</v>
      </c>
      <c r="C5914" t="s">
        <v>29</v>
      </c>
      <c r="D5914" t="s">
        <v>3</v>
      </c>
      <c r="E5914" t="s">
        <v>4</v>
      </c>
      <c r="F5914" s="5">
        <v>43328</v>
      </c>
      <c r="G5914">
        <v>253029572</v>
      </c>
      <c r="H5914" s="5">
        <v>43346</v>
      </c>
      <c r="I5914">
        <v>5928</v>
      </c>
      <c r="J5914" s="8">
        <v>651.21</v>
      </c>
      <c r="K5914" s="8">
        <v>524.96</v>
      </c>
      <c r="L5914" s="8">
        <v>3860372.88</v>
      </c>
      <c r="M5914" s="8">
        <v>3111962.88</v>
      </c>
      <c r="N5914" s="8">
        <v>748410</v>
      </c>
    </row>
    <row r="5915" spans="1:14" x14ac:dyDescent="0.25">
      <c r="A5915" t="s">
        <v>17</v>
      </c>
      <c r="B5915" t="s">
        <v>43</v>
      </c>
      <c r="C5915" t="s">
        <v>22</v>
      </c>
      <c r="D5915" t="s">
        <v>7</v>
      </c>
      <c r="E5915" t="s">
        <v>23</v>
      </c>
      <c r="F5915" s="5">
        <v>44435</v>
      </c>
      <c r="G5915">
        <v>547909915</v>
      </c>
      <c r="H5915" s="5">
        <v>44456</v>
      </c>
      <c r="I5915">
        <v>7574</v>
      </c>
      <c r="J5915" s="8">
        <v>109.28</v>
      </c>
      <c r="K5915" s="8">
        <v>35.840000000000003</v>
      </c>
      <c r="L5915" s="8">
        <v>827686.72</v>
      </c>
      <c r="M5915" s="8">
        <v>271452.15999999997</v>
      </c>
      <c r="N5915" s="8">
        <v>556234.56000000006</v>
      </c>
    </row>
    <row r="5916" spans="1:14" x14ac:dyDescent="0.25">
      <c r="A5916" t="s">
        <v>12</v>
      </c>
      <c r="B5916" t="s">
        <v>90</v>
      </c>
      <c r="C5916" t="s">
        <v>57</v>
      </c>
      <c r="D5916" t="s">
        <v>3</v>
      </c>
      <c r="E5916" t="s">
        <v>4</v>
      </c>
      <c r="F5916" s="5">
        <v>42540</v>
      </c>
      <c r="G5916">
        <v>556665074</v>
      </c>
      <c r="H5916" s="5">
        <v>42547</v>
      </c>
      <c r="I5916">
        <v>8421</v>
      </c>
      <c r="J5916" s="8">
        <v>154.06</v>
      </c>
      <c r="K5916" s="8">
        <v>90.93</v>
      </c>
      <c r="L5916" s="8">
        <v>1297339.26</v>
      </c>
      <c r="M5916" s="8">
        <v>765721.53</v>
      </c>
      <c r="N5916" s="8">
        <v>531617.73</v>
      </c>
    </row>
    <row r="5917" spans="1:14" x14ac:dyDescent="0.25">
      <c r="A5917" t="s">
        <v>0</v>
      </c>
      <c r="B5917" t="s">
        <v>171</v>
      </c>
      <c r="C5917" t="s">
        <v>65</v>
      </c>
      <c r="D5917" t="s">
        <v>7</v>
      </c>
      <c r="E5917" t="s">
        <v>15</v>
      </c>
      <c r="F5917" s="5">
        <v>42448</v>
      </c>
      <c r="G5917">
        <v>810593879</v>
      </c>
      <c r="H5917" s="5">
        <v>42461</v>
      </c>
      <c r="I5917">
        <v>1597</v>
      </c>
      <c r="J5917" s="8">
        <v>668.27</v>
      </c>
      <c r="K5917" s="8">
        <v>502.54</v>
      </c>
      <c r="L5917" s="8">
        <v>1067227.19</v>
      </c>
      <c r="M5917" s="8">
        <v>802556.38</v>
      </c>
      <c r="N5917" s="8">
        <v>264670.81</v>
      </c>
    </row>
    <row r="5918" spans="1:14" x14ac:dyDescent="0.25">
      <c r="A5918" t="s">
        <v>17</v>
      </c>
      <c r="B5918" t="s">
        <v>30</v>
      </c>
      <c r="C5918" t="s">
        <v>22</v>
      </c>
      <c r="D5918" t="s">
        <v>7</v>
      </c>
      <c r="E5918" t="s">
        <v>15</v>
      </c>
      <c r="F5918" s="5">
        <v>43194</v>
      </c>
      <c r="G5918">
        <v>561307656</v>
      </c>
      <c r="H5918" s="5">
        <v>43232</v>
      </c>
      <c r="I5918">
        <v>2264</v>
      </c>
      <c r="J5918" s="8">
        <v>109.28</v>
      </c>
      <c r="K5918" s="8">
        <v>35.840000000000003</v>
      </c>
      <c r="L5918" s="8">
        <v>247409.92000000001</v>
      </c>
      <c r="M5918" s="8">
        <v>81141.759999999995</v>
      </c>
      <c r="N5918" s="8">
        <v>166268.16</v>
      </c>
    </row>
    <row r="5919" spans="1:14" x14ac:dyDescent="0.25">
      <c r="A5919" t="s">
        <v>20</v>
      </c>
      <c r="B5919" t="s">
        <v>201</v>
      </c>
      <c r="C5919" t="s">
        <v>31</v>
      </c>
      <c r="D5919" t="s">
        <v>7</v>
      </c>
      <c r="E5919" t="s">
        <v>15</v>
      </c>
      <c r="F5919" s="5">
        <v>44282</v>
      </c>
      <c r="G5919">
        <v>930730235</v>
      </c>
      <c r="H5919" s="5">
        <v>44301</v>
      </c>
      <c r="I5919">
        <v>2614</v>
      </c>
      <c r="J5919" s="8">
        <v>437.2</v>
      </c>
      <c r="K5919" s="8">
        <v>263.33</v>
      </c>
      <c r="L5919" s="8">
        <v>1142840.8</v>
      </c>
      <c r="M5919" s="8">
        <v>688344.62</v>
      </c>
      <c r="N5919" s="8">
        <v>454496.18</v>
      </c>
    </row>
    <row r="5920" spans="1:14" x14ac:dyDescent="0.25">
      <c r="A5920" t="s">
        <v>0</v>
      </c>
      <c r="B5920" t="s">
        <v>97</v>
      </c>
      <c r="C5920" t="s">
        <v>22</v>
      </c>
      <c r="D5920" t="s">
        <v>3</v>
      </c>
      <c r="E5920" t="s">
        <v>15</v>
      </c>
      <c r="F5920" s="5">
        <v>42525</v>
      </c>
      <c r="G5920">
        <v>861097943</v>
      </c>
      <c r="H5920" s="5">
        <v>42533</v>
      </c>
      <c r="I5920">
        <v>6872</v>
      </c>
      <c r="J5920" s="8">
        <v>109.28</v>
      </c>
      <c r="K5920" s="8">
        <v>35.840000000000003</v>
      </c>
      <c r="L5920" s="8">
        <v>750972.16</v>
      </c>
      <c r="M5920" s="8">
        <v>246292.48000000001</v>
      </c>
      <c r="N5920" s="8">
        <v>504679.67999999999</v>
      </c>
    </row>
    <row r="5921" spans="1:14" x14ac:dyDescent="0.25">
      <c r="A5921" t="s">
        <v>9</v>
      </c>
      <c r="B5921" t="s">
        <v>204</v>
      </c>
      <c r="C5921" t="s">
        <v>6</v>
      </c>
      <c r="D5921" t="s">
        <v>3</v>
      </c>
      <c r="E5921" t="s">
        <v>8</v>
      </c>
      <c r="F5921" s="5">
        <v>43709</v>
      </c>
      <c r="G5921">
        <v>264959609</v>
      </c>
      <c r="H5921" s="5">
        <v>43756</v>
      </c>
      <c r="I5921">
        <v>6291</v>
      </c>
      <c r="J5921" s="8">
        <v>152.58000000000001</v>
      </c>
      <c r="K5921" s="8">
        <v>97.44</v>
      </c>
      <c r="L5921" s="8">
        <v>959880.78</v>
      </c>
      <c r="M5921" s="8">
        <v>612995.04</v>
      </c>
      <c r="N5921" s="8">
        <v>346885.74</v>
      </c>
    </row>
    <row r="5922" spans="1:14" x14ac:dyDescent="0.25">
      <c r="A5922" t="s">
        <v>9</v>
      </c>
      <c r="B5922" t="s">
        <v>106</v>
      </c>
      <c r="C5922" t="s">
        <v>45</v>
      </c>
      <c r="D5922" t="s">
        <v>3</v>
      </c>
      <c r="E5922" t="s">
        <v>15</v>
      </c>
      <c r="F5922" s="5">
        <v>44773</v>
      </c>
      <c r="G5922">
        <v>475176560</v>
      </c>
      <c r="H5922" s="5">
        <v>44808</v>
      </c>
      <c r="I5922">
        <v>4159</v>
      </c>
      <c r="J5922" s="8">
        <v>9.33</v>
      </c>
      <c r="K5922" s="8">
        <v>6.92</v>
      </c>
      <c r="L5922" s="8">
        <v>38803.47</v>
      </c>
      <c r="M5922" s="8">
        <v>28780.28</v>
      </c>
      <c r="N5922" s="8">
        <v>10023.19</v>
      </c>
    </row>
    <row r="5923" spans="1:14" x14ac:dyDescent="0.25">
      <c r="A5923" t="s">
        <v>9</v>
      </c>
      <c r="B5923" t="s">
        <v>118</v>
      </c>
      <c r="C5923" t="s">
        <v>2</v>
      </c>
      <c r="D5923" t="s">
        <v>7</v>
      </c>
      <c r="E5923" t="s">
        <v>23</v>
      </c>
      <c r="F5923" s="5">
        <v>43853</v>
      </c>
      <c r="G5923">
        <v>194922626</v>
      </c>
      <c r="H5923" s="5">
        <v>43868</v>
      </c>
      <c r="I5923">
        <v>791</v>
      </c>
      <c r="J5923" s="8">
        <v>255.28</v>
      </c>
      <c r="K5923" s="8">
        <v>159.41999999999999</v>
      </c>
      <c r="L5923" s="8">
        <v>201926.48</v>
      </c>
      <c r="M5923" s="8">
        <v>126101.22</v>
      </c>
      <c r="N5923" s="8">
        <v>75825.259999999995</v>
      </c>
    </row>
    <row r="5924" spans="1:14" x14ac:dyDescent="0.25">
      <c r="A5924" t="s">
        <v>9</v>
      </c>
      <c r="B5924" t="s">
        <v>154</v>
      </c>
      <c r="C5924" t="s">
        <v>6</v>
      </c>
      <c r="D5924" t="s">
        <v>7</v>
      </c>
      <c r="E5924" t="s">
        <v>4</v>
      </c>
      <c r="F5924" s="5">
        <v>42554</v>
      </c>
      <c r="G5924">
        <v>447684133</v>
      </c>
      <c r="H5924" s="5">
        <v>42596</v>
      </c>
      <c r="I5924">
        <v>8538</v>
      </c>
      <c r="J5924" s="8">
        <v>152.58000000000001</v>
      </c>
      <c r="K5924" s="8">
        <v>97.44</v>
      </c>
      <c r="L5924" s="8">
        <v>1302728.04</v>
      </c>
      <c r="M5924" s="8">
        <v>831942.72</v>
      </c>
      <c r="N5924" s="8">
        <v>470785.32</v>
      </c>
    </row>
    <row r="5925" spans="1:14" x14ac:dyDescent="0.25">
      <c r="A5925" t="s">
        <v>9</v>
      </c>
      <c r="B5925" t="s">
        <v>102</v>
      </c>
      <c r="C5925" t="s">
        <v>19</v>
      </c>
      <c r="D5925" t="s">
        <v>3</v>
      </c>
      <c r="E5925" t="s">
        <v>23</v>
      </c>
      <c r="F5925" s="5">
        <v>43834</v>
      </c>
      <c r="G5925">
        <v>527259910</v>
      </c>
      <c r="H5925" s="5">
        <v>43841</v>
      </c>
      <c r="I5925">
        <v>6779</v>
      </c>
      <c r="J5925" s="8">
        <v>81.73</v>
      </c>
      <c r="K5925" s="8">
        <v>56.67</v>
      </c>
      <c r="L5925" s="8">
        <v>554047.67000000004</v>
      </c>
      <c r="M5925" s="8">
        <v>384165.93</v>
      </c>
      <c r="N5925" s="8">
        <v>169881.74</v>
      </c>
    </row>
    <row r="5926" spans="1:14" x14ac:dyDescent="0.25">
      <c r="A5926" t="s">
        <v>12</v>
      </c>
      <c r="B5926" t="s">
        <v>73</v>
      </c>
      <c r="C5926" t="s">
        <v>11</v>
      </c>
      <c r="D5926" t="s">
        <v>3</v>
      </c>
      <c r="E5926" t="s">
        <v>4</v>
      </c>
      <c r="F5926" s="5">
        <v>44727</v>
      </c>
      <c r="G5926">
        <v>247761285</v>
      </c>
      <c r="H5926" s="5">
        <v>44745</v>
      </c>
      <c r="I5926">
        <v>6925</v>
      </c>
      <c r="J5926" s="8">
        <v>47.45</v>
      </c>
      <c r="K5926" s="8">
        <v>31.79</v>
      </c>
      <c r="L5926" s="8">
        <v>328591.25</v>
      </c>
      <c r="M5926" s="8">
        <v>220145.75</v>
      </c>
      <c r="N5926" s="8">
        <v>108445.5</v>
      </c>
    </row>
    <row r="5927" spans="1:14" x14ac:dyDescent="0.25">
      <c r="A5927" t="s">
        <v>0</v>
      </c>
      <c r="B5927" t="s">
        <v>138</v>
      </c>
      <c r="C5927" t="s">
        <v>36</v>
      </c>
      <c r="D5927" t="s">
        <v>7</v>
      </c>
      <c r="E5927" t="s">
        <v>8</v>
      </c>
      <c r="F5927" s="5">
        <v>43619</v>
      </c>
      <c r="G5927">
        <v>393612086</v>
      </c>
      <c r="H5927" s="5">
        <v>43637</v>
      </c>
      <c r="I5927">
        <v>7418</v>
      </c>
      <c r="J5927" s="8">
        <v>421.89</v>
      </c>
      <c r="K5927" s="8">
        <v>364.69</v>
      </c>
      <c r="L5927" s="8">
        <v>3129580.02</v>
      </c>
      <c r="M5927" s="8">
        <v>2705270.42</v>
      </c>
      <c r="N5927" s="8">
        <v>424309.6</v>
      </c>
    </row>
    <row r="5928" spans="1:14" x14ac:dyDescent="0.25">
      <c r="A5928" t="s">
        <v>9</v>
      </c>
      <c r="B5928" t="s">
        <v>155</v>
      </c>
      <c r="C5928" t="s">
        <v>22</v>
      </c>
      <c r="D5928" t="s">
        <v>7</v>
      </c>
      <c r="E5928" t="s">
        <v>4</v>
      </c>
      <c r="F5928" s="5">
        <v>42368</v>
      </c>
      <c r="G5928">
        <v>469548642</v>
      </c>
      <c r="H5928" s="5">
        <v>42382</v>
      </c>
      <c r="I5928">
        <v>8732</v>
      </c>
      <c r="J5928" s="8">
        <v>109.28</v>
      </c>
      <c r="K5928" s="8">
        <v>35.840000000000003</v>
      </c>
      <c r="L5928" s="8">
        <v>954232.96</v>
      </c>
      <c r="M5928" s="8">
        <v>312954.88</v>
      </c>
      <c r="N5928" s="8">
        <v>641278.07999999996</v>
      </c>
    </row>
    <row r="5929" spans="1:14" x14ac:dyDescent="0.25">
      <c r="A5929" t="s">
        <v>12</v>
      </c>
      <c r="B5929" t="s">
        <v>172</v>
      </c>
      <c r="C5929" t="s">
        <v>45</v>
      </c>
      <c r="D5929" t="s">
        <v>3</v>
      </c>
      <c r="E5929" t="s">
        <v>4</v>
      </c>
      <c r="F5929" s="5">
        <v>44755</v>
      </c>
      <c r="G5929">
        <v>950619781</v>
      </c>
      <c r="H5929" s="5">
        <v>44759</v>
      </c>
      <c r="I5929">
        <v>8373</v>
      </c>
      <c r="J5929" s="8">
        <v>9.33</v>
      </c>
      <c r="K5929" s="8">
        <v>6.92</v>
      </c>
      <c r="L5929" s="8">
        <v>78120.09</v>
      </c>
      <c r="M5929" s="8">
        <v>57941.16</v>
      </c>
      <c r="N5929" s="8">
        <v>20178.93</v>
      </c>
    </row>
    <row r="5930" spans="1:14" x14ac:dyDescent="0.25">
      <c r="A5930" t="s">
        <v>9</v>
      </c>
      <c r="B5930" t="s">
        <v>51</v>
      </c>
      <c r="C5930" t="s">
        <v>31</v>
      </c>
      <c r="D5930" t="s">
        <v>7</v>
      </c>
      <c r="E5930" t="s">
        <v>4</v>
      </c>
      <c r="F5930" s="5">
        <v>43526</v>
      </c>
      <c r="G5930">
        <v>132186830</v>
      </c>
      <c r="H5930" s="5">
        <v>43571</v>
      </c>
      <c r="I5930">
        <v>5875</v>
      </c>
      <c r="J5930" s="8">
        <v>437.2</v>
      </c>
      <c r="K5930" s="8">
        <v>263.33</v>
      </c>
      <c r="L5930" s="8">
        <v>2568550</v>
      </c>
      <c r="M5930" s="8">
        <v>1547063.75</v>
      </c>
      <c r="N5930" s="8">
        <v>1021486.25</v>
      </c>
    </row>
    <row r="5931" spans="1:14" x14ac:dyDescent="0.25">
      <c r="A5931" t="s">
        <v>9</v>
      </c>
      <c r="B5931" t="s">
        <v>134</v>
      </c>
      <c r="C5931" t="s">
        <v>2</v>
      </c>
      <c r="D5931" t="s">
        <v>3</v>
      </c>
      <c r="E5931" t="s">
        <v>4</v>
      </c>
      <c r="F5931" s="5">
        <v>43322</v>
      </c>
      <c r="G5931">
        <v>879923617</v>
      </c>
      <c r="H5931" s="5">
        <v>43358</v>
      </c>
      <c r="I5931">
        <v>7807</v>
      </c>
      <c r="J5931" s="8">
        <v>255.28</v>
      </c>
      <c r="K5931" s="8">
        <v>159.41999999999999</v>
      </c>
      <c r="L5931" s="8">
        <v>1992970.96</v>
      </c>
      <c r="M5931" s="8">
        <v>1244591.94</v>
      </c>
      <c r="N5931" s="8">
        <v>748379.02</v>
      </c>
    </row>
    <row r="5932" spans="1:14" x14ac:dyDescent="0.25">
      <c r="A5932" t="s">
        <v>9</v>
      </c>
      <c r="B5932" t="s">
        <v>96</v>
      </c>
      <c r="C5932" t="s">
        <v>6</v>
      </c>
      <c r="D5932" t="s">
        <v>7</v>
      </c>
      <c r="E5932" t="s">
        <v>23</v>
      </c>
      <c r="F5932" s="5">
        <v>43168</v>
      </c>
      <c r="G5932">
        <v>279816472</v>
      </c>
      <c r="H5932" s="5">
        <v>43204</v>
      </c>
      <c r="I5932">
        <v>2767</v>
      </c>
      <c r="J5932" s="8">
        <v>152.58000000000001</v>
      </c>
      <c r="K5932" s="8">
        <v>97.44</v>
      </c>
      <c r="L5932" s="8">
        <v>422188.86</v>
      </c>
      <c r="M5932" s="8">
        <v>269616.48</v>
      </c>
      <c r="N5932" s="8">
        <v>152572.38</v>
      </c>
    </row>
    <row r="5933" spans="1:14" x14ac:dyDescent="0.25">
      <c r="A5933" t="s">
        <v>20</v>
      </c>
      <c r="B5933" t="s">
        <v>81</v>
      </c>
      <c r="C5933" t="s">
        <v>11</v>
      </c>
      <c r="D5933" t="s">
        <v>7</v>
      </c>
      <c r="E5933" t="s">
        <v>8</v>
      </c>
      <c r="F5933" s="5">
        <v>42404</v>
      </c>
      <c r="G5933">
        <v>888164222</v>
      </c>
      <c r="H5933" s="5">
        <v>42449</v>
      </c>
      <c r="I5933">
        <v>6385</v>
      </c>
      <c r="J5933" s="8">
        <v>47.45</v>
      </c>
      <c r="K5933" s="8">
        <v>31.79</v>
      </c>
      <c r="L5933" s="8">
        <v>302968.25</v>
      </c>
      <c r="M5933" s="8">
        <v>202979.15</v>
      </c>
      <c r="N5933" s="8">
        <v>99989.1</v>
      </c>
    </row>
    <row r="5934" spans="1:14" x14ac:dyDescent="0.25">
      <c r="A5934" t="s">
        <v>9</v>
      </c>
      <c r="B5934" t="s">
        <v>156</v>
      </c>
      <c r="C5934" t="s">
        <v>31</v>
      </c>
      <c r="D5934" t="s">
        <v>3</v>
      </c>
      <c r="E5934" t="s">
        <v>23</v>
      </c>
      <c r="F5934" s="5">
        <v>44723</v>
      </c>
      <c r="G5934">
        <v>381578195</v>
      </c>
      <c r="H5934" s="5">
        <v>44747</v>
      </c>
      <c r="I5934">
        <v>6322</v>
      </c>
      <c r="J5934" s="8">
        <v>437.2</v>
      </c>
      <c r="K5934" s="8">
        <v>263.33</v>
      </c>
      <c r="L5934" s="8">
        <v>2763978.4</v>
      </c>
      <c r="M5934" s="8">
        <v>1664772.26</v>
      </c>
      <c r="N5934" s="8">
        <v>1099206.1399999999</v>
      </c>
    </row>
    <row r="5935" spans="1:14" x14ac:dyDescent="0.25">
      <c r="A5935" t="s">
        <v>9</v>
      </c>
      <c r="B5935" t="s">
        <v>116</v>
      </c>
      <c r="C5935" t="s">
        <v>65</v>
      </c>
      <c r="D5935" t="s">
        <v>3</v>
      </c>
      <c r="E5935" t="s">
        <v>4</v>
      </c>
      <c r="F5935" s="5">
        <v>43431</v>
      </c>
      <c r="G5935">
        <v>106982219</v>
      </c>
      <c r="H5935" s="5">
        <v>43456</v>
      </c>
      <c r="I5935">
        <v>7271</v>
      </c>
      <c r="J5935" s="8">
        <v>668.27</v>
      </c>
      <c r="K5935" s="8">
        <v>502.54</v>
      </c>
      <c r="L5935" s="8">
        <v>4858991.17</v>
      </c>
      <c r="M5935" s="8">
        <v>3653968.34</v>
      </c>
      <c r="N5935" s="8">
        <v>1205022.83</v>
      </c>
    </row>
    <row r="5936" spans="1:14" x14ac:dyDescent="0.25">
      <c r="A5936" t="s">
        <v>0</v>
      </c>
      <c r="B5936" t="s">
        <v>101</v>
      </c>
      <c r="C5936" t="s">
        <v>45</v>
      </c>
      <c r="D5936" t="s">
        <v>7</v>
      </c>
      <c r="E5936" t="s">
        <v>23</v>
      </c>
      <c r="F5936" s="5">
        <v>44695</v>
      </c>
      <c r="G5936">
        <v>131612622</v>
      </c>
      <c r="H5936" s="5">
        <v>44706</v>
      </c>
      <c r="I5936">
        <v>5954</v>
      </c>
      <c r="J5936" s="8">
        <v>9.33</v>
      </c>
      <c r="K5936" s="8">
        <v>6.92</v>
      </c>
      <c r="L5936" s="8">
        <v>55550.82</v>
      </c>
      <c r="M5936" s="8">
        <v>41201.68</v>
      </c>
      <c r="N5936" s="8">
        <v>14349.14</v>
      </c>
    </row>
    <row r="5937" spans="1:14" x14ac:dyDescent="0.25">
      <c r="A5937" t="s">
        <v>9</v>
      </c>
      <c r="B5937" t="s">
        <v>110</v>
      </c>
      <c r="C5937" t="s">
        <v>6</v>
      </c>
      <c r="D5937" t="s">
        <v>3</v>
      </c>
      <c r="E5937" t="s">
        <v>4</v>
      </c>
      <c r="F5937" s="5">
        <v>44140</v>
      </c>
      <c r="G5937">
        <v>593018233</v>
      </c>
      <c r="H5937" s="5">
        <v>44176</v>
      </c>
      <c r="I5937">
        <v>6128</v>
      </c>
      <c r="J5937" s="8">
        <v>152.58000000000001</v>
      </c>
      <c r="K5937" s="8">
        <v>97.44</v>
      </c>
      <c r="L5937" s="8">
        <v>935010.24</v>
      </c>
      <c r="M5937" s="8">
        <v>597112.31999999995</v>
      </c>
      <c r="N5937" s="8">
        <v>337897.92</v>
      </c>
    </row>
    <row r="5938" spans="1:14" x14ac:dyDescent="0.25">
      <c r="A5938" t="s">
        <v>9</v>
      </c>
      <c r="B5938" t="s">
        <v>164</v>
      </c>
      <c r="C5938" t="s">
        <v>2</v>
      </c>
      <c r="D5938" t="s">
        <v>3</v>
      </c>
      <c r="E5938" t="s">
        <v>23</v>
      </c>
      <c r="F5938" s="5">
        <v>42629</v>
      </c>
      <c r="G5938">
        <v>349060380</v>
      </c>
      <c r="H5938" s="5">
        <v>42641</v>
      </c>
      <c r="I5938">
        <v>3578</v>
      </c>
      <c r="J5938" s="8">
        <v>255.28</v>
      </c>
      <c r="K5938" s="8">
        <v>159.41999999999999</v>
      </c>
      <c r="L5938" s="8">
        <v>913391.84</v>
      </c>
      <c r="M5938" s="8">
        <v>570404.76</v>
      </c>
      <c r="N5938" s="8">
        <v>342987.08</v>
      </c>
    </row>
    <row r="5939" spans="1:14" x14ac:dyDescent="0.25">
      <c r="A5939" t="s">
        <v>0</v>
      </c>
      <c r="B5939" t="s">
        <v>41</v>
      </c>
      <c r="C5939" t="s">
        <v>65</v>
      </c>
      <c r="D5939" t="s">
        <v>3</v>
      </c>
      <c r="E5939" t="s">
        <v>4</v>
      </c>
      <c r="F5939" s="5">
        <v>43688</v>
      </c>
      <c r="G5939">
        <v>127912890</v>
      </c>
      <c r="H5939" s="5">
        <v>43734</v>
      </c>
      <c r="I5939">
        <v>1122</v>
      </c>
      <c r="J5939" s="8">
        <v>668.27</v>
      </c>
      <c r="K5939" s="8">
        <v>502.54</v>
      </c>
      <c r="L5939" s="8">
        <v>749798.94</v>
      </c>
      <c r="M5939" s="8">
        <v>563849.88</v>
      </c>
      <c r="N5939" s="8">
        <v>185949.06</v>
      </c>
    </row>
    <row r="5940" spans="1:14" x14ac:dyDescent="0.25">
      <c r="A5940" t="s">
        <v>9</v>
      </c>
      <c r="B5940" t="s">
        <v>207</v>
      </c>
      <c r="C5940" t="s">
        <v>31</v>
      </c>
      <c r="D5940" t="s">
        <v>7</v>
      </c>
      <c r="E5940" t="s">
        <v>8</v>
      </c>
      <c r="F5940" s="5">
        <v>44343</v>
      </c>
      <c r="G5940">
        <v>278062093</v>
      </c>
      <c r="H5940" s="5">
        <v>44344</v>
      </c>
      <c r="I5940">
        <v>3607</v>
      </c>
      <c r="J5940" s="8">
        <v>437.2</v>
      </c>
      <c r="K5940" s="8">
        <v>263.33</v>
      </c>
      <c r="L5940" s="8">
        <v>1576980.4</v>
      </c>
      <c r="M5940" s="8">
        <v>949831.31</v>
      </c>
      <c r="N5940" s="8">
        <v>627149.09</v>
      </c>
    </row>
    <row r="5941" spans="1:14" x14ac:dyDescent="0.25">
      <c r="A5941" t="s">
        <v>0</v>
      </c>
      <c r="B5941" t="s">
        <v>159</v>
      </c>
      <c r="C5941" t="s">
        <v>45</v>
      </c>
      <c r="D5941" t="s">
        <v>7</v>
      </c>
      <c r="E5941" t="s">
        <v>23</v>
      </c>
      <c r="F5941" s="5">
        <v>42084</v>
      </c>
      <c r="G5941">
        <v>318306815</v>
      </c>
      <c r="H5941" s="5">
        <v>42120</v>
      </c>
      <c r="I5941">
        <v>2915</v>
      </c>
      <c r="J5941" s="8">
        <v>9.33</v>
      </c>
      <c r="K5941" s="8">
        <v>6.92</v>
      </c>
      <c r="L5941" s="8">
        <v>27196.95</v>
      </c>
      <c r="M5941" s="8">
        <v>20171.8</v>
      </c>
      <c r="N5941" s="8">
        <v>7025.15</v>
      </c>
    </row>
    <row r="5942" spans="1:14" x14ac:dyDescent="0.25">
      <c r="A5942" t="s">
        <v>17</v>
      </c>
      <c r="B5942" t="s">
        <v>59</v>
      </c>
      <c r="C5942" t="s">
        <v>14</v>
      </c>
      <c r="D5942" t="s">
        <v>3</v>
      </c>
      <c r="E5942" t="s">
        <v>23</v>
      </c>
      <c r="F5942" s="5">
        <v>42413</v>
      </c>
      <c r="G5942">
        <v>287758386</v>
      </c>
      <c r="H5942" s="5">
        <v>42431</v>
      </c>
      <c r="I5942">
        <v>2956</v>
      </c>
      <c r="J5942" s="8">
        <v>205.7</v>
      </c>
      <c r="K5942" s="8">
        <v>117.11</v>
      </c>
      <c r="L5942" s="8">
        <v>608049.19999999995</v>
      </c>
      <c r="M5942" s="8">
        <v>346177.16</v>
      </c>
      <c r="N5942" s="8">
        <v>261872.04</v>
      </c>
    </row>
    <row r="5943" spans="1:14" x14ac:dyDescent="0.25">
      <c r="A5943" t="s">
        <v>12</v>
      </c>
      <c r="B5943" t="s">
        <v>180</v>
      </c>
      <c r="C5943" t="s">
        <v>45</v>
      </c>
      <c r="D5943" t="s">
        <v>7</v>
      </c>
      <c r="E5943" t="s">
        <v>15</v>
      </c>
      <c r="F5943" s="5">
        <v>44564</v>
      </c>
      <c r="G5943">
        <v>295840632</v>
      </c>
      <c r="H5943" s="5">
        <v>44567</v>
      </c>
      <c r="I5943">
        <v>4672</v>
      </c>
      <c r="J5943" s="8">
        <v>9.33</v>
      </c>
      <c r="K5943" s="8">
        <v>6.92</v>
      </c>
      <c r="L5943" s="8">
        <v>43589.760000000002</v>
      </c>
      <c r="M5943" s="8">
        <v>32330.240000000002</v>
      </c>
      <c r="N5943" s="8">
        <v>11259.52</v>
      </c>
    </row>
    <row r="5944" spans="1:14" x14ac:dyDescent="0.25">
      <c r="A5944" t="s">
        <v>12</v>
      </c>
      <c r="B5944" t="s">
        <v>67</v>
      </c>
      <c r="C5944" t="s">
        <v>11</v>
      </c>
      <c r="D5944" t="s">
        <v>3</v>
      </c>
      <c r="E5944" t="s">
        <v>23</v>
      </c>
      <c r="F5944" s="5">
        <v>42581</v>
      </c>
      <c r="G5944">
        <v>972289884</v>
      </c>
      <c r="H5944" s="5">
        <v>42593</v>
      </c>
      <c r="I5944">
        <v>1038</v>
      </c>
      <c r="J5944" s="8">
        <v>47.45</v>
      </c>
      <c r="K5944" s="8">
        <v>31.79</v>
      </c>
      <c r="L5944" s="8">
        <v>49253.1</v>
      </c>
      <c r="M5944" s="8">
        <v>32998.019999999997</v>
      </c>
      <c r="N5944" s="8">
        <v>16255.08</v>
      </c>
    </row>
    <row r="5945" spans="1:14" x14ac:dyDescent="0.25">
      <c r="A5945" t="s">
        <v>17</v>
      </c>
      <c r="B5945" t="s">
        <v>25</v>
      </c>
      <c r="C5945" t="s">
        <v>57</v>
      </c>
      <c r="D5945" t="s">
        <v>3</v>
      </c>
      <c r="E5945" t="s">
        <v>8</v>
      </c>
      <c r="F5945" s="5">
        <v>43440</v>
      </c>
      <c r="G5945">
        <v>317154967</v>
      </c>
      <c r="H5945" s="5">
        <v>43443</v>
      </c>
      <c r="I5945">
        <v>2058</v>
      </c>
      <c r="J5945" s="8">
        <v>154.06</v>
      </c>
      <c r="K5945" s="8">
        <v>90.93</v>
      </c>
      <c r="L5945" s="8">
        <v>317055.48</v>
      </c>
      <c r="M5945" s="8">
        <v>187133.94</v>
      </c>
      <c r="N5945" s="8">
        <v>129921.54</v>
      </c>
    </row>
    <row r="5946" spans="1:14" x14ac:dyDescent="0.25">
      <c r="A5946" t="s">
        <v>0</v>
      </c>
      <c r="B5946" t="s">
        <v>50</v>
      </c>
      <c r="C5946" t="s">
        <v>36</v>
      </c>
      <c r="D5946" t="s">
        <v>7</v>
      </c>
      <c r="E5946" t="s">
        <v>23</v>
      </c>
      <c r="F5946" s="5">
        <v>42197</v>
      </c>
      <c r="G5946">
        <v>450797212</v>
      </c>
      <c r="H5946" s="5">
        <v>42246</v>
      </c>
      <c r="I5946">
        <v>9767</v>
      </c>
      <c r="J5946" s="8">
        <v>421.89</v>
      </c>
      <c r="K5946" s="8">
        <v>364.69</v>
      </c>
      <c r="L5946" s="8">
        <v>4120599.63</v>
      </c>
      <c r="M5946" s="8">
        <v>3561927.23</v>
      </c>
      <c r="N5946" s="8">
        <v>558672.4</v>
      </c>
    </row>
    <row r="5947" spans="1:14" x14ac:dyDescent="0.25">
      <c r="A5947" t="s">
        <v>9</v>
      </c>
      <c r="B5947" t="s">
        <v>91</v>
      </c>
      <c r="C5947" t="s">
        <v>65</v>
      </c>
      <c r="D5947" t="s">
        <v>7</v>
      </c>
      <c r="E5947" t="s">
        <v>8</v>
      </c>
      <c r="F5947" s="5">
        <v>44913</v>
      </c>
      <c r="G5947">
        <v>863890445</v>
      </c>
      <c r="H5947" s="5">
        <v>44920</v>
      </c>
      <c r="I5947">
        <v>3235</v>
      </c>
      <c r="J5947" s="8">
        <v>668.27</v>
      </c>
      <c r="K5947" s="8">
        <v>502.54</v>
      </c>
      <c r="L5947" s="8">
        <v>2161853.4500000002</v>
      </c>
      <c r="M5947" s="8">
        <v>1625716.9</v>
      </c>
      <c r="N5947" s="8">
        <v>536136.55000000005</v>
      </c>
    </row>
    <row r="5948" spans="1:14" x14ac:dyDescent="0.25">
      <c r="A5948" t="s">
        <v>9</v>
      </c>
      <c r="B5948" t="s">
        <v>118</v>
      </c>
      <c r="C5948" t="s">
        <v>19</v>
      </c>
      <c r="D5948" t="s">
        <v>3</v>
      </c>
      <c r="E5948" t="s">
        <v>8</v>
      </c>
      <c r="F5948" s="5">
        <v>44577</v>
      </c>
      <c r="G5948">
        <v>667420995</v>
      </c>
      <c r="H5948" s="5">
        <v>44579</v>
      </c>
      <c r="I5948">
        <v>3559</v>
      </c>
      <c r="J5948" s="8">
        <v>81.73</v>
      </c>
      <c r="K5948" s="8">
        <v>56.67</v>
      </c>
      <c r="L5948" s="8">
        <v>290877.07</v>
      </c>
      <c r="M5948" s="8">
        <v>201688.53</v>
      </c>
      <c r="N5948" s="8">
        <v>89188.54</v>
      </c>
    </row>
    <row r="5949" spans="1:14" x14ac:dyDescent="0.25">
      <c r="A5949" t="s">
        <v>9</v>
      </c>
      <c r="B5949" t="s">
        <v>49</v>
      </c>
      <c r="C5949" t="s">
        <v>57</v>
      </c>
      <c r="D5949" t="s">
        <v>7</v>
      </c>
      <c r="E5949" t="s">
        <v>23</v>
      </c>
      <c r="F5949" s="5">
        <v>44296</v>
      </c>
      <c r="G5949">
        <v>842687690</v>
      </c>
      <c r="H5949" s="5">
        <v>44342</v>
      </c>
      <c r="I5949">
        <v>8869</v>
      </c>
      <c r="J5949" s="8">
        <v>154.06</v>
      </c>
      <c r="K5949" s="8">
        <v>90.93</v>
      </c>
      <c r="L5949" s="8">
        <v>1366358.14</v>
      </c>
      <c r="M5949" s="8">
        <v>806458.17</v>
      </c>
      <c r="N5949" s="8">
        <v>559899.97</v>
      </c>
    </row>
    <row r="5950" spans="1:14" x14ac:dyDescent="0.25">
      <c r="A5950" t="s">
        <v>20</v>
      </c>
      <c r="B5950" t="s">
        <v>140</v>
      </c>
      <c r="C5950" t="s">
        <v>19</v>
      </c>
      <c r="D5950" t="s">
        <v>7</v>
      </c>
      <c r="E5950" t="s">
        <v>23</v>
      </c>
      <c r="F5950" s="5">
        <v>43184</v>
      </c>
      <c r="G5950">
        <v>191301858</v>
      </c>
      <c r="H5950" s="5">
        <v>43196</v>
      </c>
      <c r="I5950">
        <v>9326</v>
      </c>
      <c r="J5950" s="8">
        <v>81.73</v>
      </c>
      <c r="K5950" s="8">
        <v>56.67</v>
      </c>
      <c r="L5950" s="8">
        <v>762213.98</v>
      </c>
      <c r="M5950" s="8">
        <v>528504.42000000004</v>
      </c>
      <c r="N5950" s="8">
        <v>233709.56</v>
      </c>
    </row>
    <row r="5951" spans="1:14" x14ac:dyDescent="0.25">
      <c r="A5951" t="s">
        <v>17</v>
      </c>
      <c r="B5951" t="s">
        <v>35</v>
      </c>
      <c r="C5951" t="s">
        <v>14</v>
      </c>
      <c r="D5951" t="s">
        <v>3</v>
      </c>
      <c r="E5951" t="s">
        <v>15</v>
      </c>
      <c r="F5951" s="5">
        <v>42285</v>
      </c>
      <c r="G5951">
        <v>285187327</v>
      </c>
      <c r="H5951" s="5">
        <v>42299</v>
      </c>
      <c r="I5951">
        <v>2123</v>
      </c>
      <c r="J5951" s="8">
        <v>205.7</v>
      </c>
      <c r="K5951" s="8">
        <v>117.11</v>
      </c>
      <c r="L5951" s="8">
        <v>436701.1</v>
      </c>
      <c r="M5951" s="8">
        <v>248624.53</v>
      </c>
      <c r="N5951" s="8">
        <v>188076.57</v>
      </c>
    </row>
    <row r="5952" spans="1:14" x14ac:dyDescent="0.25">
      <c r="A5952" t="s">
        <v>0</v>
      </c>
      <c r="B5952" t="s">
        <v>94</v>
      </c>
      <c r="C5952" t="s">
        <v>36</v>
      </c>
      <c r="D5952" t="s">
        <v>7</v>
      </c>
      <c r="E5952" t="s">
        <v>4</v>
      </c>
      <c r="F5952" s="5">
        <v>43758</v>
      </c>
      <c r="G5952">
        <v>516580426</v>
      </c>
      <c r="H5952" s="5">
        <v>43787</v>
      </c>
      <c r="I5952">
        <v>6483</v>
      </c>
      <c r="J5952" s="8">
        <v>421.89</v>
      </c>
      <c r="K5952" s="8">
        <v>364.69</v>
      </c>
      <c r="L5952" s="8">
        <v>2735112.87</v>
      </c>
      <c r="M5952" s="8">
        <v>2364285.27</v>
      </c>
      <c r="N5952" s="8">
        <v>370827.6</v>
      </c>
    </row>
    <row r="5953" spans="1:14" x14ac:dyDescent="0.25">
      <c r="A5953" t="s">
        <v>9</v>
      </c>
      <c r="B5953" t="s">
        <v>125</v>
      </c>
      <c r="C5953" t="s">
        <v>36</v>
      </c>
      <c r="D5953" t="s">
        <v>7</v>
      </c>
      <c r="E5953" t="s">
        <v>15</v>
      </c>
      <c r="F5953" s="5">
        <v>44236</v>
      </c>
      <c r="G5953">
        <v>348029983</v>
      </c>
      <c r="H5953" s="5">
        <v>44257</v>
      </c>
      <c r="I5953">
        <v>8661</v>
      </c>
      <c r="J5953" s="8">
        <v>421.89</v>
      </c>
      <c r="K5953" s="8">
        <v>364.69</v>
      </c>
      <c r="L5953" s="8">
        <v>3653989.29</v>
      </c>
      <c r="M5953" s="8">
        <v>3158580.09</v>
      </c>
      <c r="N5953" s="8">
        <v>495409.2</v>
      </c>
    </row>
    <row r="5954" spans="1:14" x14ac:dyDescent="0.25">
      <c r="A5954" t="s">
        <v>0</v>
      </c>
      <c r="B5954" t="s">
        <v>94</v>
      </c>
      <c r="C5954" t="s">
        <v>29</v>
      </c>
      <c r="D5954" t="s">
        <v>7</v>
      </c>
      <c r="E5954" t="s">
        <v>15</v>
      </c>
      <c r="F5954" s="5">
        <v>44384</v>
      </c>
      <c r="G5954">
        <v>662397325</v>
      </c>
      <c r="H5954" s="5">
        <v>44400</v>
      </c>
      <c r="I5954">
        <v>6943</v>
      </c>
      <c r="J5954" s="8">
        <v>651.21</v>
      </c>
      <c r="K5954" s="8">
        <v>524.96</v>
      </c>
      <c r="L5954" s="8">
        <v>4521351.03</v>
      </c>
      <c r="M5954" s="8">
        <v>3644797.28</v>
      </c>
      <c r="N5954" s="8">
        <v>876553.75</v>
      </c>
    </row>
    <row r="5955" spans="1:14" x14ac:dyDescent="0.25">
      <c r="A5955" t="s">
        <v>9</v>
      </c>
      <c r="B5955" t="s">
        <v>77</v>
      </c>
      <c r="C5955" t="s">
        <v>6</v>
      </c>
      <c r="D5955" t="s">
        <v>7</v>
      </c>
      <c r="E5955" t="s">
        <v>15</v>
      </c>
      <c r="F5955" s="5">
        <v>42419</v>
      </c>
      <c r="G5955">
        <v>612856280</v>
      </c>
      <c r="H5955" s="5">
        <v>42453</v>
      </c>
      <c r="I5955">
        <v>6647</v>
      </c>
      <c r="J5955" s="8">
        <v>152.58000000000001</v>
      </c>
      <c r="K5955" s="8">
        <v>97.44</v>
      </c>
      <c r="L5955" s="8">
        <v>1014199.26</v>
      </c>
      <c r="M5955" s="8">
        <v>647683.68000000005</v>
      </c>
      <c r="N5955" s="8">
        <v>366515.58</v>
      </c>
    </row>
    <row r="5956" spans="1:14" x14ac:dyDescent="0.25">
      <c r="A5956" t="s">
        <v>9</v>
      </c>
      <c r="B5956" t="s">
        <v>69</v>
      </c>
      <c r="C5956" t="s">
        <v>11</v>
      </c>
      <c r="D5956" t="s">
        <v>7</v>
      </c>
      <c r="E5956" t="s">
        <v>15</v>
      </c>
      <c r="F5956" s="5">
        <v>43832</v>
      </c>
      <c r="G5956">
        <v>772893178</v>
      </c>
      <c r="H5956" s="5">
        <v>43832</v>
      </c>
      <c r="I5956">
        <v>5122</v>
      </c>
      <c r="J5956" s="8">
        <v>47.45</v>
      </c>
      <c r="K5956" s="8">
        <v>31.79</v>
      </c>
      <c r="L5956" s="8">
        <v>243038.9</v>
      </c>
      <c r="M5956" s="8">
        <v>162828.38</v>
      </c>
      <c r="N5956" s="8">
        <v>80210.52</v>
      </c>
    </row>
    <row r="5957" spans="1:14" x14ac:dyDescent="0.25">
      <c r="A5957" t="s">
        <v>9</v>
      </c>
      <c r="B5957" t="s">
        <v>87</v>
      </c>
      <c r="C5957" t="s">
        <v>2</v>
      </c>
      <c r="D5957" t="s">
        <v>3</v>
      </c>
      <c r="E5957" t="s">
        <v>23</v>
      </c>
      <c r="F5957" s="5">
        <v>43729</v>
      </c>
      <c r="G5957">
        <v>886306846</v>
      </c>
      <c r="H5957" s="5">
        <v>43765</v>
      </c>
      <c r="I5957">
        <v>6746</v>
      </c>
      <c r="J5957" s="8">
        <v>255.28</v>
      </c>
      <c r="K5957" s="8">
        <v>159.41999999999999</v>
      </c>
      <c r="L5957" s="8">
        <v>1722118.88</v>
      </c>
      <c r="M5957" s="8">
        <v>1075447.32</v>
      </c>
      <c r="N5957" s="8">
        <v>646671.56000000006</v>
      </c>
    </row>
    <row r="5958" spans="1:14" x14ac:dyDescent="0.25">
      <c r="A5958" t="s">
        <v>12</v>
      </c>
      <c r="B5958" t="s">
        <v>162</v>
      </c>
      <c r="C5958" t="s">
        <v>57</v>
      </c>
      <c r="D5958" t="s">
        <v>3</v>
      </c>
      <c r="E5958" t="s">
        <v>8</v>
      </c>
      <c r="F5958" s="5">
        <v>43188</v>
      </c>
      <c r="G5958">
        <v>317208611</v>
      </c>
      <c r="H5958" s="5">
        <v>43207</v>
      </c>
      <c r="I5958">
        <v>7932</v>
      </c>
      <c r="J5958" s="8">
        <v>154.06</v>
      </c>
      <c r="K5958" s="8">
        <v>90.93</v>
      </c>
      <c r="L5958" s="8">
        <v>1222003.92</v>
      </c>
      <c r="M5958" s="8">
        <v>721256.76</v>
      </c>
      <c r="N5958" s="8">
        <v>500747.16</v>
      </c>
    </row>
    <row r="5959" spans="1:14" x14ac:dyDescent="0.25">
      <c r="A5959" t="s">
        <v>9</v>
      </c>
      <c r="B5959" t="s">
        <v>152</v>
      </c>
      <c r="C5959" t="s">
        <v>2</v>
      </c>
      <c r="D5959" t="s">
        <v>7</v>
      </c>
      <c r="E5959" t="s">
        <v>15</v>
      </c>
      <c r="F5959" s="5">
        <v>44327</v>
      </c>
      <c r="G5959">
        <v>300022304</v>
      </c>
      <c r="H5959" s="5">
        <v>44349</v>
      </c>
      <c r="I5959">
        <v>2122</v>
      </c>
      <c r="J5959" s="8">
        <v>255.28</v>
      </c>
      <c r="K5959" s="8">
        <v>159.41999999999999</v>
      </c>
      <c r="L5959" s="8">
        <v>541704.16</v>
      </c>
      <c r="M5959" s="8">
        <v>338289.24</v>
      </c>
      <c r="N5959" s="8">
        <v>203414.92</v>
      </c>
    </row>
    <row r="5960" spans="1:14" x14ac:dyDescent="0.25">
      <c r="A5960" t="s">
        <v>9</v>
      </c>
      <c r="B5960" t="s">
        <v>10</v>
      </c>
      <c r="C5960" t="s">
        <v>6</v>
      </c>
      <c r="D5960" t="s">
        <v>3</v>
      </c>
      <c r="E5960" t="s">
        <v>4</v>
      </c>
      <c r="F5960" s="5">
        <v>44382</v>
      </c>
      <c r="G5960">
        <v>789484250</v>
      </c>
      <c r="H5960" s="5">
        <v>44407</v>
      </c>
      <c r="I5960">
        <v>4789</v>
      </c>
      <c r="J5960" s="8">
        <v>152.58000000000001</v>
      </c>
      <c r="K5960" s="8">
        <v>97.44</v>
      </c>
      <c r="L5960" s="8">
        <v>730705.62</v>
      </c>
      <c r="M5960" s="8">
        <v>466640.16</v>
      </c>
      <c r="N5960" s="8">
        <v>264065.46000000002</v>
      </c>
    </row>
    <row r="5961" spans="1:14" x14ac:dyDescent="0.25">
      <c r="A5961" t="s">
        <v>9</v>
      </c>
      <c r="B5961" t="s">
        <v>152</v>
      </c>
      <c r="C5961" t="s">
        <v>14</v>
      </c>
      <c r="D5961" t="s">
        <v>7</v>
      </c>
      <c r="E5961" t="s">
        <v>4</v>
      </c>
      <c r="F5961" s="5">
        <v>44868</v>
      </c>
      <c r="G5961">
        <v>910643279</v>
      </c>
      <c r="H5961" s="5">
        <v>44917</v>
      </c>
      <c r="I5961">
        <v>8438</v>
      </c>
      <c r="J5961" s="8">
        <v>205.7</v>
      </c>
      <c r="K5961" s="8">
        <v>117.11</v>
      </c>
      <c r="L5961" s="8">
        <v>1735696.6</v>
      </c>
      <c r="M5961" s="8">
        <v>988174.18</v>
      </c>
      <c r="N5961" s="8">
        <v>747522.42</v>
      </c>
    </row>
    <row r="5962" spans="1:14" x14ac:dyDescent="0.25">
      <c r="A5962" t="s">
        <v>0</v>
      </c>
      <c r="B5962" t="s">
        <v>143</v>
      </c>
      <c r="C5962" t="s">
        <v>36</v>
      </c>
      <c r="D5962" t="s">
        <v>7</v>
      </c>
      <c r="E5962" t="s">
        <v>15</v>
      </c>
      <c r="F5962" s="5">
        <v>43148</v>
      </c>
      <c r="G5962">
        <v>308860719</v>
      </c>
      <c r="H5962" s="5">
        <v>43177</v>
      </c>
      <c r="I5962">
        <v>7605</v>
      </c>
      <c r="J5962" s="8">
        <v>421.89</v>
      </c>
      <c r="K5962" s="8">
        <v>364.69</v>
      </c>
      <c r="L5962" s="8">
        <v>3208473.45</v>
      </c>
      <c r="M5962" s="8">
        <v>2773467.45</v>
      </c>
      <c r="N5962" s="8">
        <v>435006</v>
      </c>
    </row>
    <row r="5963" spans="1:14" x14ac:dyDescent="0.25">
      <c r="A5963" t="s">
        <v>17</v>
      </c>
      <c r="B5963" t="s">
        <v>59</v>
      </c>
      <c r="C5963" t="s">
        <v>6</v>
      </c>
      <c r="D5963" t="s">
        <v>3</v>
      </c>
      <c r="E5963" t="s">
        <v>4</v>
      </c>
      <c r="F5963" s="5">
        <v>42322</v>
      </c>
      <c r="G5963">
        <v>499810397</v>
      </c>
      <c r="H5963" s="5">
        <v>42359</v>
      </c>
      <c r="I5963">
        <v>3858</v>
      </c>
      <c r="J5963" s="8">
        <v>152.58000000000001</v>
      </c>
      <c r="K5963" s="8">
        <v>97.44</v>
      </c>
      <c r="L5963" s="8">
        <v>588653.64</v>
      </c>
      <c r="M5963" s="8">
        <v>375923.52</v>
      </c>
      <c r="N5963" s="8">
        <v>212730.12</v>
      </c>
    </row>
    <row r="5964" spans="1:14" x14ac:dyDescent="0.25">
      <c r="A5964" t="s">
        <v>39</v>
      </c>
      <c r="B5964" t="s">
        <v>196</v>
      </c>
      <c r="C5964" t="s">
        <v>22</v>
      </c>
      <c r="D5964" t="s">
        <v>3</v>
      </c>
      <c r="E5964" t="s">
        <v>8</v>
      </c>
      <c r="F5964" s="5">
        <v>44418</v>
      </c>
      <c r="G5964">
        <v>819478642</v>
      </c>
      <c r="H5964" s="5">
        <v>44426</v>
      </c>
      <c r="I5964">
        <v>796</v>
      </c>
      <c r="J5964" s="8">
        <v>109.28</v>
      </c>
      <c r="K5964" s="8">
        <v>35.840000000000003</v>
      </c>
      <c r="L5964" s="8">
        <v>86986.880000000005</v>
      </c>
      <c r="M5964" s="8">
        <v>28528.639999999999</v>
      </c>
      <c r="N5964" s="8">
        <v>58458.239999999998</v>
      </c>
    </row>
    <row r="5965" spans="1:14" x14ac:dyDescent="0.25">
      <c r="A5965" t="s">
        <v>20</v>
      </c>
      <c r="B5965" t="s">
        <v>198</v>
      </c>
      <c r="C5965" t="s">
        <v>2</v>
      </c>
      <c r="D5965" t="s">
        <v>7</v>
      </c>
      <c r="E5965" t="s">
        <v>15</v>
      </c>
      <c r="F5965" s="5">
        <v>42696</v>
      </c>
      <c r="G5965">
        <v>674164283</v>
      </c>
      <c r="H5965" s="5">
        <v>42714</v>
      </c>
      <c r="I5965">
        <v>9048</v>
      </c>
      <c r="J5965" s="8">
        <v>255.28</v>
      </c>
      <c r="K5965" s="8">
        <v>159.41999999999999</v>
      </c>
      <c r="L5965" s="8">
        <v>2309773.44</v>
      </c>
      <c r="M5965" s="8">
        <v>1442432.16</v>
      </c>
      <c r="N5965" s="8">
        <v>867341.28</v>
      </c>
    </row>
    <row r="5966" spans="1:14" x14ac:dyDescent="0.25">
      <c r="A5966" t="s">
        <v>9</v>
      </c>
      <c r="B5966" t="s">
        <v>87</v>
      </c>
      <c r="C5966" t="s">
        <v>14</v>
      </c>
      <c r="D5966" t="s">
        <v>7</v>
      </c>
      <c r="E5966" t="s">
        <v>15</v>
      </c>
      <c r="F5966" s="5">
        <v>44734</v>
      </c>
      <c r="G5966">
        <v>890478646</v>
      </c>
      <c r="H5966" s="5">
        <v>44736</v>
      </c>
      <c r="I5966">
        <v>1275</v>
      </c>
      <c r="J5966" s="8">
        <v>205.7</v>
      </c>
      <c r="K5966" s="8">
        <v>117.11</v>
      </c>
      <c r="L5966" s="8">
        <v>262267.5</v>
      </c>
      <c r="M5966" s="8">
        <v>149315.25</v>
      </c>
      <c r="N5966" s="8">
        <v>112952.25</v>
      </c>
    </row>
    <row r="5967" spans="1:14" x14ac:dyDescent="0.25">
      <c r="A5967" t="s">
        <v>9</v>
      </c>
      <c r="B5967" t="s">
        <v>64</v>
      </c>
      <c r="C5967" t="s">
        <v>36</v>
      </c>
      <c r="D5967" t="s">
        <v>3</v>
      </c>
      <c r="E5967" t="s">
        <v>4</v>
      </c>
      <c r="F5967" s="5">
        <v>43764</v>
      </c>
      <c r="G5967">
        <v>565345561</v>
      </c>
      <c r="H5967" s="5">
        <v>43801</v>
      </c>
      <c r="I5967">
        <v>7170</v>
      </c>
      <c r="J5967" s="8">
        <v>421.89</v>
      </c>
      <c r="K5967" s="8">
        <v>364.69</v>
      </c>
      <c r="L5967" s="8">
        <v>3024951.3</v>
      </c>
      <c r="M5967" s="8">
        <v>2614827.2999999998</v>
      </c>
      <c r="N5967" s="8">
        <v>410124</v>
      </c>
    </row>
    <row r="5968" spans="1:14" x14ac:dyDescent="0.25">
      <c r="A5968" t="s">
        <v>39</v>
      </c>
      <c r="B5968" t="s">
        <v>205</v>
      </c>
      <c r="C5968" t="s">
        <v>65</v>
      </c>
      <c r="D5968" t="s">
        <v>3</v>
      </c>
      <c r="E5968" t="s">
        <v>23</v>
      </c>
      <c r="F5968" s="5">
        <v>44412</v>
      </c>
      <c r="G5968">
        <v>216001355</v>
      </c>
      <c r="H5968" s="5">
        <v>44423</v>
      </c>
      <c r="I5968">
        <v>8456</v>
      </c>
      <c r="J5968" s="8">
        <v>668.27</v>
      </c>
      <c r="K5968" s="8">
        <v>502.54</v>
      </c>
      <c r="L5968" s="8">
        <v>5650891.1200000001</v>
      </c>
      <c r="M5968" s="8">
        <v>4249478.24</v>
      </c>
      <c r="N5968" s="8">
        <v>1401412.88</v>
      </c>
    </row>
    <row r="5969" spans="1:14" x14ac:dyDescent="0.25">
      <c r="A5969" t="s">
        <v>20</v>
      </c>
      <c r="B5969" t="s">
        <v>198</v>
      </c>
      <c r="C5969" t="s">
        <v>11</v>
      </c>
      <c r="D5969" t="s">
        <v>3</v>
      </c>
      <c r="E5969" t="s">
        <v>4</v>
      </c>
      <c r="F5969" s="5">
        <v>42379</v>
      </c>
      <c r="G5969">
        <v>429994857</v>
      </c>
      <c r="H5969" s="5">
        <v>42380</v>
      </c>
      <c r="I5969">
        <v>3888</v>
      </c>
      <c r="J5969" s="8">
        <v>47.45</v>
      </c>
      <c r="K5969" s="8">
        <v>31.79</v>
      </c>
      <c r="L5969" s="8">
        <v>184485.6</v>
      </c>
      <c r="M5969" s="8">
        <v>123599.52</v>
      </c>
      <c r="N5969" s="8">
        <v>60886.080000000002</v>
      </c>
    </row>
    <row r="5970" spans="1:14" x14ac:dyDescent="0.25">
      <c r="A5970" t="s">
        <v>20</v>
      </c>
      <c r="B5970" t="s">
        <v>81</v>
      </c>
      <c r="C5970" t="s">
        <v>29</v>
      </c>
      <c r="D5970" t="s">
        <v>3</v>
      </c>
      <c r="E5970" t="s">
        <v>8</v>
      </c>
      <c r="F5970" s="5">
        <v>44609</v>
      </c>
      <c r="G5970">
        <v>515187394</v>
      </c>
      <c r="H5970" s="5">
        <v>44657</v>
      </c>
      <c r="I5970">
        <v>4253</v>
      </c>
      <c r="J5970" s="8">
        <v>651.21</v>
      </c>
      <c r="K5970" s="8">
        <v>524.96</v>
      </c>
      <c r="L5970" s="8">
        <v>2769596.13</v>
      </c>
      <c r="M5970" s="8">
        <v>2232654.88</v>
      </c>
      <c r="N5970" s="8">
        <v>536941.25</v>
      </c>
    </row>
    <row r="5971" spans="1:14" x14ac:dyDescent="0.25">
      <c r="A5971" t="s">
        <v>9</v>
      </c>
      <c r="B5971" t="s">
        <v>77</v>
      </c>
      <c r="C5971" t="s">
        <v>29</v>
      </c>
      <c r="D5971" t="s">
        <v>3</v>
      </c>
      <c r="E5971" t="s">
        <v>15</v>
      </c>
      <c r="F5971" s="5">
        <v>43854</v>
      </c>
      <c r="G5971">
        <v>749752795</v>
      </c>
      <c r="H5971" s="5">
        <v>43884</v>
      </c>
      <c r="I5971">
        <v>7368</v>
      </c>
      <c r="J5971" s="8">
        <v>651.21</v>
      </c>
      <c r="K5971" s="8">
        <v>524.96</v>
      </c>
      <c r="L5971" s="8">
        <v>4798115.28</v>
      </c>
      <c r="M5971" s="8">
        <v>3867905.28</v>
      </c>
      <c r="N5971" s="8">
        <v>930210</v>
      </c>
    </row>
    <row r="5972" spans="1:14" x14ac:dyDescent="0.25">
      <c r="A5972" t="s">
        <v>9</v>
      </c>
      <c r="B5972" t="s">
        <v>153</v>
      </c>
      <c r="C5972" t="s">
        <v>11</v>
      </c>
      <c r="D5972" t="s">
        <v>7</v>
      </c>
      <c r="E5972" t="s">
        <v>4</v>
      </c>
      <c r="F5972" s="5">
        <v>44833</v>
      </c>
      <c r="G5972">
        <v>132177388</v>
      </c>
      <c r="H5972" s="5">
        <v>44872</v>
      </c>
      <c r="I5972">
        <v>3081</v>
      </c>
      <c r="J5972" s="8">
        <v>47.45</v>
      </c>
      <c r="K5972" s="8">
        <v>31.79</v>
      </c>
      <c r="L5972" s="8">
        <v>146193.45000000001</v>
      </c>
      <c r="M5972" s="8">
        <v>97944.99</v>
      </c>
      <c r="N5972" s="8">
        <v>48248.46</v>
      </c>
    </row>
    <row r="5973" spans="1:14" x14ac:dyDescent="0.25">
      <c r="A5973" t="s">
        <v>12</v>
      </c>
      <c r="B5973" t="s">
        <v>115</v>
      </c>
      <c r="C5973" t="s">
        <v>2</v>
      </c>
      <c r="D5973" t="s">
        <v>3</v>
      </c>
      <c r="E5973" t="s">
        <v>15</v>
      </c>
      <c r="F5973" s="5">
        <v>42041</v>
      </c>
      <c r="G5973">
        <v>431260001</v>
      </c>
      <c r="H5973" s="5">
        <v>42046</v>
      </c>
      <c r="I5973">
        <v>8273</v>
      </c>
      <c r="J5973" s="8">
        <v>255.28</v>
      </c>
      <c r="K5973" s="8">
        <v>159.41999999999999</v>
      </c>
      <c r="L5973" s="8">
        <v>2111931.44</v>
      </c>
      <c r="M5973" s="8">
        <v>1318881.6599999999</v>
      </c>
      <c r="N5973" s="8">
        <v>793049.78</v>
      </c>
    </row>
    <row r="5974" spans="1:14" x14ac:dyDescent="0.25">
      <c r="A5974" t="s">
        <v>9</v>
      </c>
      <c r="B5974" t="s">
        <v>192</v>
      </c>
      <c r="C5974" t="s">
        <v>19</v>
      </c>
      <c r="D5974" t="s">
        <v>7</v>
      </c>
      <c r="E5974" t="s">
        <v>4</v>
      </c>
      <c r="F5974" s="5">
        <v>43975</v>
      </c>
      <c r="G5974">
        <v>336111962</v>
      </c>
      <c r="H5974" s="5">
        <v>43998</v>
      </c>
      <c r="I5974">
        <v>1854</v>
      </c>
      <c r="J5974" s="8">
        <v>81.73</v>
      </c>
      <c r="K5974" s="8">
        <v>56.67</v>
      </c>
      <c r="L5974" s="8">
        <v>151527.42000000001</v>
      </c>
      <c r="M5974" s="8">
        <v>105066.18</v>
      </c>
      <c r="N5974" s="8">
        <v>46461.24</v>
      </c>
    </row>
    <row r="5975" spans="1:14" x14ac:dyDescent="0.25">
      <c r="A5975" t="s">
        <v>9</v>
      </c>
      <c r="B5975" t="s">
        <v>83</v>
      </c>
      <c r="C5975" t="s">
        <v>19</v>
      </c>
      <c r="D5975" t="s">
        <v>3</v>
      </c>
      <c r="E5975" t="s">
        <v>4</v>
      </c>
      <c r="F5975" s="5">
        <v>42906</v>
      </c>
      <c r="G5975">
        <v>406157100</v>
      </c>
      <c r="H5975" s="5">
        <v>42929</v>
      </c>
      <c r="I5975">
        <v>9766</v>
      </c>
      <c r="J5975" s="8">
        <v>81.73</v>
      </c>
      <c r="K5975" s="8">
        <v>56.67</v>
      </c>
      <c r="L5975" s="8">
        <v>798175.18</v>
      </c>
      <c r="M5975" s="8">
        <v>553439.22</v>
      </c>
      <c r="N5975" s="8">
        <v>244735.96</v>
      </c>
    </row>
    <row r="5976" spans="1:14" x14ac:dyDescent="0.25">
      <c r="A5976" t="s">
        <v>9</v>
      </c>
      <c r="B5976" t="s">
        <v>69</v>
      </c>
      <c r="C5976" t="s">
        <v>65</v>
      </c>
      <c r="D5976" t="s">
        <v>7</v>
      </c>
      <c r="E5976" t="s">
        <v>23</v>
      </c>
      <c r="F5976" s="5">
        <v>42347</v>
      </c>
      <c r="G5976">
        <v>821131742</v>
      </c>
      <c r="H5976" s="5">
        <v>42347</v>
      </c>
      <c r="I5976">
        <v>9985</v>
      </c>
      <c r="J5976" s="8">
        <v>668.27</v>
      </c>
      <c r="K5976" s="8">
        <v>502.54</v>
      </c>
      <c r="L5976" s="8">
        <v>6672675.9500000002</v>
      </c>
      <c r="M5976" s="8">
        <v>5017861.9000000004</v>
      </c>
      <c r="N5976" s="8">
        <v>1654814.05</v>
      </c>
    </row>
    <row r="5977" spans="1:14" x14ac:dyDescent="0.25">
      <c r="A5977" t="s">
        <v>9</v>
      </c>
      <c r="B5977" t="s">
        <v>179</v>
      </c>
      <c r="C5977" t="s">
        <v>19</v>
      </c>
      <c r="D5977" t="s">
        <v>3</v>
      </c>
      <c r="E5977" t="s">
        <v>4</v>
      </c>
      <c r="F5977" s="5">
        <v>43613</v>
      </c>
      <c r="G5977">
        <v>931084716</v>
      </c>
      <c r="H5977" s="5">
        <v>43653</v>
      </c>
      <c r="I5977">
        <v>7513</v>
      </c>
      <c r="J5977" s="8">
        <v>81.73</v>
      </c>
      <c r="K5977" s="8">
        <v>56.67</v>
      </c>
      <c r="L5977" s="8">
        <v>614037.49</v>
      </c>
      <c r="M5977" s="8">
        <v>425761.71</v>
      </c>
      <c r="N5977" s="8">
        <v>188275.78</v>
      </c>
    </row>
    <row r="5978" spans="1:14" x14ac:dyDescent="0.25">
      <c r="A5978" t="s">
        <v>9</v>
      </c>
      <c r="B5978" t="s">
        <v>125</v>
      </c>
      <c r="C5978" t="s">
        <v>2</v>
      </c>
      <c r="D5978" t="s">
        <v>7</v>
      </c>
      <c r="E5978" t="s">
        <v>23</v>
      </c>
      <c r="F5978" s="5">
        <v>42571</v>
      </c>
      <c r="G5978">
        <v>606377351</v>
      </c>
      <c r="H5978" s="5">
        <v>42607</v>
      </c>
      <c r="I5978">
        <v>9388</v>
      </c>
      <c r="J5978" s="8">
        <v>255.28</v>
      </c>
      <c r="K5978" s="8">
        <v>159.41999999999999</v>
      </c>
      <c r="L5978" s="8">
        <v>2396568.64</v>
      </c>
      <c r="M5978" s="8">
        <v>1496634.96</v>
      </c>
      <c r="N5978" s="8">
        <v>899933.68</v>
      </c>
    </row>
    <row r="5979" spans="1:14" x14ac:dyDescent="0.25">
      <c r="A5979" t="s">
        <v>9</v>
      </c>
      <c r="B5979" t="s">
        <v>174</v>
      </c>
      <c r="C5979" t="s">
        <v>57</v>
      </c>
      <c r="D5979" t="s">
        <v>3</v>
      </c>
      <c r="E5979" t="s">
        <v>15</v>
      </c>
      <c r="F5979" s="5">
        <v>43166</v>
      </c>
      <c r="G5979">
        <v>687683475</v>
      </c>
      <c r="H5979" s="5">
        <v>43191</v>
      </c>
      <c r="I5979">
        <v>9677</v>
      </c>
      <c r="J5979" s="8">
        <v>154.06</v>
      </c>
      <c r="K5979" s="8">
        <v>90.93</v>
      </c>
      <c r="L5979" s="8">
        <v>1490838.62</v>
      </c>
      <c r="M5979" s="8">
        <v>879929.61</v>
      </c>
      <c r="N5979" s="8">
        <v>610909.01</v>
      </c>
    </row>
    <row r="5980" spans="1:14" x14ac:dyDescent="0.25">
      <c r="A5980" t="s">
        <v>17</v>
      </c>
      <c r="B5980" t="s">
        <v>59</v>
      </c>
      <c r="C5980" t="s">
        <v>31</v>
      </c>
      <c r="D5980" t="s">
        <v>7</v>
      </c>
      <c r="E5980" t="s">
        <v>8</v>
      </c>
      <c r="F5980" s="5">
        <v>44309</v>
      </c>
      <c r="G5980">
        <v>735989415</v>
      </c>
      <c r="H5980" s="5">
        <v>44313</v>
      </c>
      <c r="I5980">
        <v>4478</v>
      </c>
      <c r="J5980" s="8">
        <v>437.2</v>
      </c>
      <c r="K5980" s="8">
        <v>263.33</v>
      </c>
      <c r="L5980" s="8">
        <v>1957781.6</v>
      </c>
      <c r="M5980" s="8">
        <v>1179191.74</v>
      </c>
      <c r="N5980" s="8">
        <v>778589.86</v>
      </c>
    </row>
    <row r="5981" spans="1:14" x14ac:dyDescent="0.25">
      <c r="A5981" t="s">
        <v>0</v>
      </c>
      <c r="B5981" t="s">
        <v>1</v>
      </c>
      <c r="C5981" t="s">
        <v>6</v>
      </c>
      <c r="D5981" t="s">
        <v>7</v>
      </c>
      <c r="E5981" t="s">
        <v>4</v>
      </c>
      <c r="F5981" s="5">
        <v>44647</v>
      </c>
      <c r="G5981">
        <v>382594001</v>
      </c>
      <c r="H5981" s="5">
        <v>44658</v>
      </c>
      <c r="I5981">
        <v>6922</v>
      </c>
      <c r="J5981" s="8">
        <v>152.58000000000001</v>
      </c>
      <c r="K5981" s="8">
        <v>97.44</v>
      </c>
      <c r="L5981" s="8">
        <v>1056158.76</v>
      </c>
      <c r="M5981" s="8">
        <v>674479.68</v>
      </c>
      <c r="N5981" s="8">
        <v>381679.08</v>
      </c>
    </row>
    <row r="5982" spans="1:14" x14ac:dyDescent="0.25">
      <c r="A5982" t="s">
        <v>9</v>
      </c>
      <c r="B5982" t="s">
        <v>102</v>
      </c>
      <c r="C5982" t="s">
        <v>65</v>
      </c>
      <c r="D5982" t="s">
        <v>3</v>
      </c>
      <c r="E5982" t="s">
        <v>4</v>
      </c>
      <c r="F5982" s="5">
        <v>43217</v>
      </c>
      <c r="G5982">
        <v>679108560</v>
      </c>
      <c r="H5982" s="5">
        <v>43262</v>
      </c>
      <c r="I5982">
        <v>2169</v>
      </c>
      <c r="J5982" s="8">
        <v>668.27</v>
      </c>
      <c r="K5982" s="8">
        <v>502.54</v>
      </c>
      <c r="L5982" s="8">
        <v>1449477.63</v>
      </c>
      <c r="M5982" s="8">
        <v>1090009.26</v>
      </c>
      <c r="N5982" s="8">
        <v>359468.37</v>
      </c>
    </row>
    <row r="5983" spans="1:14" x14ac:dyDescent="0.25">
      <c r="A5983" t="s">
        <v>9</v>
      </c>
      <c r="B5983" t="s">
        <v>83</v>
      </c>
      <c r="C5983" t="s">
        <v>11</v>
      </c>
      <c r="D5983" t="s">
        <v>3</v>
      </c>
      <c r="E5983" t="s">
        <v>4</v>
      </c>
      <c r="F5983" s="5">
        <v>42600</v>
      </c>
      <c r="G5983">
        <v>947456920</v>
      </c>
      <c r="H5983" s="5">
        <v>42643</v>
      </c>
      <c r="I5983">
        <v>2412</v>
      </c>
      <c r="J5983" s="8">
        <v>47.45</v>
      </c>
      <c r="K5983" s="8">
        <v>31.79</v>
      </c>
      <c r="L5983" s="8">
        <v>114449.4</v>
      </c>
      <c r="M5983" s="8">
        <v>76677.48</v>
      </c>
      <c r="N5983" s="8">
        <v>37771.919999999998</v>
      </c>
    </row>
    <row r="5984" spans="1:14" x14ac:dyDescent="0.25">
      <c r="A5984" t="s">
        <v>9</v>
      </c>
      <c r="B5984" t="s">
        <v>141</v>
      </c>
      <c r="C5984" t="s">
        <v>19</v>
      </c>
      <c r="D5984" t="s">
        <v>7</v>
      </c>
      <c r="E5984" t="s">
        <v>15</v>
      </c>
      <c r="F5984" s="5">
        <v>44305</v>
      </c>
      <c r="G5984">
        <v>129875409</v>
      </c>
      <c r="H5984" s="5">
        <v>44312</v>
      </c>
      <c r="I5984">
        <v>1875</v>
      </c>
      <c r="J5984" s="8">
        <v>81.73</v>
      </c>
      <c r="K5984" s="8">
        <v>56.67</v>
      </c>
      <c r="L5984" s="8">
        <v>153243.75</v>
      </c>
      <c r="M5984" s="8">
        <v>106256.25</v>
      </c>
      <c r="N5984" s="8">
        <v>46987.5</v>
      </c>
    </row>
    <row r="5985" spans="1:14" x14ac:dyDescent="0.25">
      <c r="A5985" t="s">
        <v>0</v>
      </c>
      <c r="B5985" t="s">
        <v>5</v>
      </c>
      <c r="C5985" t="s">
        <v>2</v>
      </c>
      <c r="D5985" t="s">
        <v>7</v>
      </c>
      <c r="E5985" t="s">
        <v>23</v>
      </c>
      <c r="F5985" s="5">
        <v>43996</v>
      </c>
      <c r="G5985">
        <v>838912856</v>
      </c>
      <c r="H5985" s="5">
        <v>44023</v>
      </c>
      <c r="I5985">
        <v>1811</v>
      </c>
      <c r="J5985" s="8">
        <v>255.28</v>
      </c>
      <c r="K5985" s="8">
        <v>159.41999999999999</v>
      </c>
      <c r="L5985" s="8">
        <v>462312.08</v>
      </c>
      <c r="M5985" s="8">
        <v>288709.62</v>
      </c>
      <c r="N5985" s="8">
        <v>173602.46</v>
      </c>
    </row>
    <row r="5986" spans="1:14" x14ac:dyDescent="0.25">
      <c r="A5986" t="s">
        <v>39</v>
      </c>
      <c r="B5986" t="s">
        <v>128</v>
      </c>
      <c r="C5986" t="s">
        <v>11</v>
      </c>
      <c r="D5986" t="s">
        <v>7</v>
      </c>
      <c r="E5986" t="s">
        <v>8</v>
      </c>
      <c r="F5986" s="5">
        <v>44037</v>
      </c>
      <c r="G5986">
        <v>807430589</v>
      </c>
      <c r="H5986" s="5">
        <v>44042</v>
      </c>
      <c r="I5986">
        <v>5509</v>
      </c>
      <c r="J5986" s="8">
        <v>47.45</v>
      </c>
      <c r="K5986" s="8">
        <v>31.79</v>
      </c>
      <c r="L5986" s="8">
        <v>261402.05</v>
      </c>
      <c r="M5986" s="8">
        <v>175131.11</v>
      </c>
      <c r="N5986" s="8">
        <v>86270.94</v>
      </c>
    </row>
    <row r="5987" spans="1:14" x14ac:dyDescent="0.25">
      <c r="A5987" t="s">
        <v>9</v>
      </c>
      <c r="B5987" t="s">
        <v>63</v>
      </c>
      <c r="C5987" t="s">
        <v>29</v>
      </c>
      <c r="D5987" t="s">
        <v>3</v>
      </c>
      <c r="E5987" t="s">
        <v>15</v>
      </c>
      <c r="F5987" s="5">
        <v>42567</v>
      </c>
      <c r="G5987">
        <v>538602435</v>
      </c>
      <c r="H5987" s="5">
        <v>42601</v>
      </c>
      <c r="I5987">
        <v>3284</v>
      </c>
      <c r="J5987" s="8">
        <v>651.21</v>
      </c>
      <c r="K5987" s="8">
        <v>524.96</v>
      </c>
      <c r="L5987" s="8">
        <v>2138573.64</v>
      </c>
      <c r="M5987" s="8">
        <v>1723968.64</v>
      </c>
      <c r="N5987" s="8">
        <v>414605</v>
      </c>
    </row>
    <row r="5988" spans="1:14" x14ac:dyDescent="0.25">
      <c r="A5988" t="s">
        <v>9</v>
      </c>
      <c r="B5988" t="s">
        <v>194</v>
      </c>
      <c r="C5988" t="s">
        <v>45</v>
      </c>
      <c r="D5988" t="s">
        <v>7</v>
      </c>
      <c r="E5988" t="s">
        <v>23</v>
      </c>
      <c r="F5988" s="5">
        <v>42075</v>
      </c>
      <c r="G5988">
        <v>155914723</v>
      </c>
      <c r="H5988" s="5">
        <v>42092</v>
      </c>
      <c r="I5988">
        <v>7486</v>
      </c>
      <c r="J5988" s="8">
        <v>9.33</v>
      </c>
      <c r="K5988" s="8">
        <v>6.92</v>
      </c>
      <c r="L5988" s="8">
        <v>69844.38</v>
      </c>
      <c r="M5988" s="8">
        <v>51803.12</v>
      </c>
      <c r="N5988" s="8">
        <v>18041.259999999998</v>
      </c>
    </row>
    <row r="5989" spans="1:14" x14ac:dyDescent="0.25">
      <c r="A5989" t="s">
        <v>9</v>
      </c>
      <c r="B5989" t="s">
        <v>157</v>
      </c>
      <c r="C5989" t="s">
        <v>45</v>
      </c>
      <c r="D5989" t="s">
        <v>3</v>
      </c>
      <c r="E5989" t="s">
        <v>23</v>
      </c>
      <c r="F5989" s="5">
        <v>44478</v>
      </c>
      <c r="G5989">
        <v>753166282</v>
      </c>
      <c r="H5989" s="5">
        <v>44525</v>
      </c>
      <c r="I5989">
        <v>7495</v>
      </c>
      <c r="J5989" s="8">
        <v>9.33</v>
      </c>
      <c r="K5989" s="8">
        <v>6.92</v>
      </c>
      <c r="L5989" s="8">
        <v>69928.350000000006</v>
      </c>
      <c r="M5989" s="8">
        <v>51865.4</v>
      </c>
      <c r="N5989" s="8">
        <v>18062.95</v>
      </c>
    </row>
    <row r="5990" spans="1:14" x14ac:dyDescent="0.25">
      <c r="A5990" t="s">
        <v>9</v>
      </c>
      <c r="B5990" t="s">
        <v>139</v>
      </c>
      <c r="C5990" t="s">
        <v>2</v>
      </c>
      <c r="D5990" t="s">
        <v>3</v>
      </c>
      <c r="E5990" t="s">
        <v>8</v>
      </c>
      <c r="F5990" s="5">
        <v>44772</v>
      </c>
      <c r="G5990">
        <v>344468438</v>
      </c>
      <c r="H5990" s="5">
        <v>44800</v>
      </c>
      <c r="I5990">
        <v>4721</v>
      </c>
      <c r="J5990" s="8">
        <v>255.28</v>
      </c>
      <c r="K5990" s="8">
        <v>159.41999999999999</v>
      </c>
      <c r="L5990" s="8">
        <v>1205176.8799999999</v>
      </c>
      <c r="M5990" s="8">
        <v>752621.82</v>
      </c>
      <c r="N5990" s="8">
        <v>452555.06</v>
      </c>
    </row>
    <row r="5991" spans="1:14" x14ac:dyDescent="0.25">
      <c r="A5991" t="s">
        <v>12</v>
      </c>
      <c r="B5991" t="s">
        <v>32</v>
      </c>
      <c r="C5991" t="s">
        <v>31</v>
      </c>
      <c r="D5991" t="s">
        <v>7</v>
      </c>
      <c r="E5991" t="s">
        <v>15</v>
      </c>
      <c r="F5991" s="5">
        <v>43537</v>
      </c>
      <c r="G5991">
        <v>614245021</v>
      </c>
      <c r="H5991" s="5">
        <v>43544</v>
      </c>
      <c r="I5991">
        <v>7606</v>
      </c>
      <c r="J5991" s="8">
        <v>437.2</v>
      </c>
      <c r="K5991" s="8">
        <v>263.33</v>
      </c>
      <c r="L5991" s="8">
        <v>3325343.2</v>
      </c>
      <c r="M5991" s="8">
        <v>2002887.98</v>
      </c>
      <c r="N5991" s="8">
        <v>1322455.22</v>
      </c>
    </row>
    <row r="5992" spans="1:14" x14ac:dyDescent="0.25">
      <c r="A5992" t="s">
        <v>0</v>
      </c>
      <c r="B5992" t="s">
        <v>206</v>
      </c>
      <c r="C5992" t="s">
        <v>45</v>
      </c>
      <c r="D5992" t="s">
        <v>3</v>
      </c>
      <c r="E5992" t="s">
        <v>15</v>
      </c>
      <c r="F5992" s="5">
        <v>43361</v>
      </c>
      <c r="G5992">
        <v>167232358</v>
      </c>
      <c r="H5992" s="5">
        <v>43403</v>
      </c>
      <c r="I5992">
        <v>6626</v>
      </c>
      <c r="J5992" s="8">
        <v>9.33</v>
      </c>
      <c r="K5992" s="8">
        <v>6.92</v>
      </c>
      <c r="L5992" s="8">
        <v>61820.58</v>
      </c>
      <c r="M5992" s="8">
        <v>45851.92</v>
      </c>
      <c r="N5992" s="8">
        <v>15968.66</v>
      </c>
    </row>
    <row r="5993" spans="1:14" x14ac:dyDescent="0.25">
      <c r="A5993" t="s">
        <v>0</v>
      </c>
      <c r="B5993" t="s">
        <v>1</v>
      </c>
      <c r="C5993" t="s">
        <v>6</v>
      </c>
      <c r="D5993" t="s">
        <v>3</v>
      </c>
      <c r="E5993" t="s">
        <v>8</v>
      </c>
      <c r="F5993" s="5">
        <v>42024</v>
      </c>
      <c r="G5993">
        <v>378479278</v>
      </c>
      <c r="H5993" s="5">
        <v>42050</v>
      </c>
      <c r="I5993">
        <v>9284</v>
      </c>
      <c r="J5993" s="8">
        <v>152.58000000000001</v>
      </c>
      <c r="K5993" s="8">
        <v>97.44</v>
      </c>
      <c r="L5993" s="8">
        <v>1416552.72</v>
      </c>
      <c r="M5993" s="8">
        <v>904632.96</v>
      </c>
      <c r="N5993" s="8">
        <v>511919.76</v>
      </c>
    </row>
    <row r="5994" spans="1:14" x14ac:dyDescent="0.25">
      <c r="A5994" t="s">
        <v>9</v>
      </c>
      <c r="B5994" t="s">
        <v>177</v>
      </c>
      <c r="C5994" t="s">
        <v>14</v>
      </c>
      <c r="D5994" t="s">
        <v>7</v>
      </c>
      <c r="E5994" t="s">
        <v>4</v>
      </c>
      <c r="F5994" s="5">
        <v>42083</v>
      </c>
      <c r="G5994">
        <v>443347108</v>
      </c>
      <c r="H5994" s="5">
        <v>42103</v>
      </c>
      <c r="I5994">
        <v>5116</v>
      </c>
      <c r="J5994" s="8">
        <v>205.7</v>
      </c>
      <c r="K5994" s="8">
        <v>117.11</v>
      </c>
      <c r="L5994" s="8">
        <v>1052361.2</v>
      </c>
      <c r="M5994" s="8">
        <v>599134.76</v>
      </c>
      <c r="N5994" s="8">
        <v>453226.44</v>
      </c>
    </row>
    <row r="5995" spans="1:14" x14ac:dyDescent="0.25">
      <c r="A5995" t="s">
        <v>9</v>
      </c>
      <c r="B5995" t="s">
        <v>178</v>
      </c>
      <c r="C5995" t="s">
        <v>29</v>
      </c>
      <c r="D5995" t="s">
        <v>3</v>
      </c>
      <c r="E5995" t="s">
        <v>8</v>
      </c>
      <c r="F5995" s="5">
        <v>43635</v>
      </c>
      <c r="G5995">
        <v>527509677</v>
      </c>
      <c r="H5995" s="5">
        <v>43656</v>
      </c>
      <c r="I5995">
        <v>691</v>
      </c>
      <c r="J5995" s="8">
        <v>651.21</v>
      </c>
      <c r="K5995" s="8">
        <v>524.96</v>
      </c>
      <c r="L5995" s="8">
        <v>449986.11</v>
      </c>
      <c r="M5995" s="8">
        <v>362747.36</v>
      </c>
      <c r="N5995" s="8">
        <v>87238.75</v>
      </c>
    </row>
    <row r="5996" spans="1:14" x14ac:dyDescent="0.25">
      <c r="A5996" t="s">
        <v>9</v>
      </c>
      <c r="B5996" t="s">
        <v>194</v>
      </c>
      <c r="C5996" t="s">
        <v>11</v>
      </c>
      <c r="D5996" t="s">
        <v>7</v>
      </c>
      <c r="E5996" t="s">
        <v>23</v>
      </c>
      <c r="F5996" s="5">
        <v>42633</v>
      </c>
      <c r="G5996">
        <v>416953313</v>
      </c>
      <c r="H5996" s="5">
        <v>42672</v>
      </c>
      <c r="I5996">
        <v>4606</v>
      </c>
      <c r="J5996" s="8">
        <v>47.45</v>
      </c>
      <c r="K5996" s="8">
        <v>31.79</v>
      </c>
      <c r="L5996" s="8">
        <v>218554.7</v>
      </c>
      <c r="M5996" s="8">
        <v>146424.74</v>
      </c>
      <c r="N5996" s="8">
        <v>72129.960000000006</v>
      </c>
    </row>
    <row r="5997" spans="1:14" x14ac:dyDescent="0.25">
      <c r="A5997" t="s">
        <v>17</v>
      </c>
      <c r="B5997" t="s">
        <v>42</v>
      </c>
      <c r="C5997" t="s">
        <v>11</v>
      </c>
      <c r="D5997" t="s">
        <v>3</v>
      </c>
      <c r="E5997" t="s">
        <v>4</v>
      </c>
      <c r="F5997" s="5">
        <v>43108</v>
      </c>
      <c r="G5997">
        <v>867976844</v>
      </c>
      <c r="H5997" s="5">
        <v>43132</v>
      </c>
      <c r="I5997">
        <v>2491</v>
      </c>
      <c r="J5997" s="8">
        <v>47.45</v>
      </c>
      <c r="K5997" s="8">
        <v>31.79</v>
      </c>
      <c r="L5997" s="8">
        <v>118197.95</v>
      </c>
      <c r="M5997" s="8">
        <v>79188.89</v>
      </c>
      <c r="N5997" s="8">
        <v>39009.06</v>
      </c>
    </row>
    <row r="5998" spans="1:14" x14ac:dyDescent="0.25">
      <c r="A5998" t="s">
        <v>9</v>
      </c>
      <c r="B5998" t="s">
        <v>208</v>
      </c>
      <c r="C5998" t="s">
        <v>57</v>
      </c>
      <c r="D5998" t="s">
        <v>7</v>
      </c>
      <c r="E5998" t="s">
        <v>4</v>
      </c>
      <c r="F5998" s="5">
        <v>44789</v>
      </c>
      <c r="G5998">
        <v>457191598</v>
      </c>
      <c r="H5998" s="5">
        <v>44827</v>
      </c>
      <c r="I5998">
        <v>2008</v>
      </c>
      <c r="J5998" s="8">
        <v>154.06</v>
      </c>
      <c r="K5998" s="8">
        <v>90.93</v>
      </c>
      <c r="L5998" s="8">
        <v>309352.48</v>
      </c>
      <c r="M5998" s="8">
        <v>182587.44</v>
      </c>
      <c r="N5998" s="8">
        <v>126765.04</v>
      </c>
    </row>
    <row r="5999" spans="1:14" x14ac:dyDescent="0.25">
      <c r="A5999" t="s">
        <v>20</v>
      </c>
      <c r="B5999" t="s">
        <v>81</v>
      </c>
      <c r="C5999" t="s">
        <v>45</v>
      </c>
      <c r="D5999" t="s">
        <v>7</v>
      </c>
      <c r="E5999" t="s">
        <v>23</v>
      </c>
      <c r="F5999" s="5">
        <v>42601</v>
      </c>
      <c r="G5999">
        <v>531521403</v>
      </c>
      <c r="H5999" s="5">
        <v>42632</v>
      </c>
      <c r="I5999">
        <v>7850</v>
      </c>
      <c r="J5999" s="8">
        <v>9.33</v>
      </c>
      <c r="K5999" s="8">
        <v>6.92</v>
      </c>
      <c r="L5999" s="8">
        <v>73240.5</v>
      </c>
      <c r="M5999" s="8">
        <v>54322</v>
      </c>
      <c r="N5999" s="8">
        <v>18918.5</v>
      </c>
    </row>
    <row r="6000" spans="1:14" x14ac:dyDescent="0.25">
      <c r="A6000" t="s">
        <v>17</v>
      </c>
      <c r="B6000" t="s">
        <v>30</v>
      </c>
      <c r="C6000" t="s">
        <v>29</v>
      </c>
      <c r="D6000" t="s">
        <v>3</v>
      </c>
      <c r="E6000" t="s">
        <v>15</v>
      </c>
      <c r="F6000" s="5">
        <v>44171</v>
      </c>
      <c r="G6000">
        <v>258202588</v>
      </c>
      <c r="H6000" s="5">
        <v>44188</v>
      </c>
      <c r="I6000">
        <v>6738</v>
      </c>
      <c r="J6000" s="8">
        <v>651.21</v>
      </c>
      <c r="K6000" s="8">
        <v>524.96</v>
      </c>
      <c r="L6000" s="8">
        <v>4387852.9800000004</v>
      </c>
      <c r="M6000" s="8">
        <v>3537180.48</v>
      </c>
      <c r="N6000" s="8">
        <v>850672.5</v>
      </c>
    </row>
    <row r="6001" spans="1:14" x14ac:dyDescent="0.25">
      <c r="A6001" t="s">
        <v>9</v>
      </c>
      <c r="B6001" t="s">
        <v>199</v>
      </c>
      <c r="C6001" t="s">
        <v>6</v>
      </c>
      <c r="D6001" t="s">
        <v>3</v>
      </c>
      <c r="E6001" t="s">
        <v>4</v>
      </c>
      <c r="F6001" s="5">
        <v>42200</v>
      </c>
      <c r="G6001">
        <v>674783980</v>
      </c>
      <c r="H6001" s="5">
        <v>42249</v>
      </c>
      <c r="I6001">
        <v>2430</v>
      </c>
      <c r="J6001" s="8">
        <v>152.58000000000001</v>
      </c>
      <c r="K6001" s="8">
        <v>97.44</v>
      </c>
      <c r="L6001" s="8">
        <v>370769.4</v>
      </c>
      <c r="M6001" s="8">
        <v>236779.2</v>
      </c>
      <c r="N6001" s="8">
        <v>133990.20000000001</v>
      </c>
    </row>
    <row r="6002" spans="1:14" x14ac:dyDescent="0.25">
      <c r="A6002" t="s">
        <v>9</v>
      </c>
      <c r="B6002" t="s">
        <v>24</v>
      </c>
      <c r="C6002" t="s">
        <v>14</v>
      </c>
      <c r="D6002" t="s">
        <v>3</v>
      </c>
      <c r="E6002" t="s">
        <v>8</v>
      </c>
      <c r="F6002" s="5">
        <v>44285</v>
      </c>
      <c r="G6002">
        <v>639126908</v>
      </c>
      <c r="H6002" s="5">
        <v>44326</v>
      </c>
      <c r="I6002">
        <v>710</v>
      </c>
      <c r="J6002" s="8">
        <v>205.7</v>
      </c>
      <c r="K6002" s="8">
        <v>117.11</v>
      </c>
      <c r="L6002" s="8">
        <v>146047</v>
      </c>
      <c r="M6002" s="8">
        <v>83148.100000000006</v>
      </c>
      <c r="N6002" s="8">
        <v>62898.9</v>
      </c>
    </row>
    <row r="6003" spans="1:14" x14ac:dyDescent="0.25">
      <c r="A6003" t="s">
        <v>9</v>
      </c>
      <c r="B6003" t="s">
        <v>193</v>
      </c>
      <c r="C6003" t="s">
        <v>11</v>
      </c>
      <c r="D6003" t="s">
        <v>3</v>
      </c>
      <c r="E6003" t="s">
        <v>15</v>
      </c>
      <c r="F6003" s="5">
        <v>43254</v>
      </c>
      <c r="G6003">
        <v>879405200</v>
      </c>
      <c r="H6003" s="5">
        <v>43301</v>
      </c>
      <c r="I6003">
        <v>4396</v>
      </c>
      <c r="J6003" s="8">
        <v>47.45</v>
      </c>
      <c r="K6003" s="8">
        <v>31.79</v>
      </c>
      <c r="L6003" s="8">
        <v>208590.2</v>
      </c>
      <c r="M6003" s="8">
        <v>139748.84</v>
      </c>
      <c r="N6003" s="8">
        <v>68841.36</v>
      </c>
    </row>
    <row r="6004" spans="1:14" x14ac:dyDescent="0.25">
      <c r="A6004" t="s">
        <v>9</v>
      </c>
      <c r="B6004" t="s">
        <v>105</v>
      </c>
      <c r="C6004" t="s">
        <v>11</v>
      </c>
      <c r="D6004" t="s">
        <v>7</v>
      </c>
      <c r="E6004" t="s">
        <v>23</v>
      </c>
      <c r="F6004" s="5">
        <v>44637</v>
      </c>
      <c r="G6004">
        <v>844105184</v>
      </c>
      <c r="H6004" s="5">
        <v>44671</v>
      </c>
      <c r="I6004">
        <v>8337</v>
      </c>
      <c r="J6004" s="8">
        <v>47.45</v>
      </c>
      <c r="K6004" s="8">
        <v>31.79</v>
      </c>
      <c r="L6004" s="8">
        <v>395590.65</v>
      </c>
      <c r="M6004" s="8">
        <v>265033.23</v>
      </c>
      <c r="N6004" s="8">
        <v>130557.42</v>
      </c>
    </row>
    <row r="6005" spans="1:14" x14ac:dyDescent="0.25">
      <c r="A6005" t="s">
        <v>20</v>
      </c>
      <c r="B6005" t="s">
        <v>70</v>
      </c>
      <c r="C6005" t="s">
        <v>65</v>
      </c>
      <c r="D6005" t="s">
        <v>7</v>
      </c>
      <c r="E6005" t="s">
        <v>8</v>
      </c>
      <c r="F6005" s="5">
        <v>44310</v>
      </c>
      <c r="G6005">
        <v>952025687</v>
      </c>
      <c r="H6005" s="5">
        <v>44317</v>
      </c>
      <c r="I6005">
        <v>4412</v>
      </c>
      <c r="J6005" s="8">
        <v>668.27</v>
      </c>
      <c r="K6005" s="8">
        <v>502.54</v>
      </c>
      <c r="L6005" s="8">
        <v>2948407.24</v>
      </c>
      <c r="M6005" s="8">
        <v>2217206.48</v>
      </c>
      <c r="N6005" s="8">
        <v>731200.76</v>
      </c>
    </row>
    <row r="6006" spans="1:14" x14ac:dyDescent="0.25">
      <c r="A6006" t="s">
        <v>0</v>
      </c>
      <c r="B6006" t="s">
        <v>159</v>
      </c>
      <c r="C6006" t="s">
        <v>29</v>
      </c>
      <c r="D6006" t="s">
        <v>3</v>
      </c>
      <c r="E6006" t="s">
        <v>8</v>
      </c>
      <c r="F6006" s="5">
        <v>42501</v>
      </c>
      <c r="G6006">
        <v>342278039</v>
      </c>
      <c r="H6006" s="5">
        <v>42537</v>
      </c>
      <c r="I6006">
        <v>6533</v>
      </c>
      <c r="J6006" s="8">
        <v>651.21</v>
      </c>
      <c r="K6006" s="8">
        <v>524.96</v>
      </c>
      <c r="L6006" s="8">
        <v>4254354.93</v>
      </c>
      <c r="M6006" s="8">
        <v>3429563.68</v>
      </c>
      <c r="N6006" s="8">
        <v>824791.25</v>
      </c>
    </row>
    <row r="6007" spans="1:14" x14ac:dyDescent="0.25">
      <c r="A6007" t="s">
        <v>9</v>
      </c>
      <c r="B6007" t="s">
        <v>151</v>
      </c>
      <c r="C6007" t="s">
        <v>22</v>
      </c>
      <c r="D6007" t="s">
        <v>3</v>
      </c>
      <c r="E6007" t="s">
        <v>23</v>
      </c>
      <c r="F6007" s="5">
        <v>43717</v>
      </c>
      <c r="G6007">
        <v>924286067</v>
      </c>
      <c r="H6007" s="5">
        <v>43742</v>
      </c>
      <c r="I6007">
        <v>5642</v>
      </c>
      <c r="J6007" s="8">
        <v>109.28</v>
      </c>
      <c r="K6007" s="8">
        <v>35.840000000000003</v>
      </c>
      <c r="L6007" s="8">
        <v>616557.76</v>
      </c>
      <c r="M6007" s="8">
        <v>202209.28</v>
      </c>
      <c r="N6007" s="8">
        <v>414348.48</v>
      </c>
    </row>
    <row r="6008" spans="1:14" x14ac:dyDescent="0.25">
      <c r="A6008" t="s">
        <v>0</v>
      </c>
      <c r="B6008" t="s">
        <v>94</v>
      </c>
      <c r="C6008" t="s">
        <v>22</v>
      </c>
      <c r="D6008" t="s">
        <v>7</v>
      </c>
      <c r="E6008" t="s">
        <v>15</v>
      </c>
      <c r="F6008" s="5">
        <v>42156</v>
      </c>
      <c r="G6008">
        <v>627786099</v>
      </c>
      <c r="H6008" s="5">
        <v>42203</v>
      </c>
      <c r="I6008">
        <v>4712</v>
      </c>
      <c r="J6008" s="8">
        <v>109.28</v>
      </c>
      <c r="K6008" s="8">
        <v>35.840000000000003</v>
      </c>
      <c r="L6008" s="8">
        <v>514927.35999999999</v>
      </c>
      <c r="M6008" s="8">
        <v>168878.07999999999</v>
      </c>
      <c r="N6008" s="8">
        <v>346049.28000000003</v>
      </c>
    </row>
    <row r="6009" spans="1:14" x14ac:dyDescent="0.25">
      <c r="A6009" t="s">
        <v>9</v>
      </c>
      <c r="B6009" t="s">
        <v>136</v>
      </c>
      <c r="C6009" t="s">
        <v>65</v>
      </c>
      <c r="D6009" t="s">
        <v>3</v>
      </c>
      <c r="E6009" t="s">
        <v>4</v>
      </c>
      <c r="F6009" s="5">
        <v>42292</v>
      </c>
      <c r="G6009">
        <v>152826964</v>
      </c>
      <c r="H6009" s="5">
        <v>42299</v>
      </c>
      <c r="I6009">
        <v>3750</v>
      </c>
      <c r="J6009" s="8">
        <v>668.27</v>
      </c>
      <c r="K6009" s="8">
        <v>502.54</v>
      </c>
      <c r="L6009" s="8">
        <v>2506012.5</v>
      </c>
      <c r="M6009" s="8">
        <v>1884525</v>
      </c>
      <c r="N6009" s="8">
        <v>621487.5</v>
      </c>
    </row>
    <row r="6010" spans="1:14" x14ac:dyDescent="0.25">
      <c r="A6010" t="s">
        <v>9</v>
      </c>
      <c r="B6010" t="s">
        <v>79</v>
      </c>
      <c r="C6010" t="s">
        <v>65</v>
      </c>
      <c r="D6010" t="s">
        <v>3</v>
      </c>
      <c r="E6010" t="s">
        <v>4</v>
      </c>
      <c r="F6010" s="5">
        <v>44605</v>
      </c>
      <c r="G6010">
        <v>719769990</v>
      </c>
      <c r="H6010" s="5">
        <v>44635</v>
      </c>
      <c r="I6010">
        <v>4790</v>
      </c>
      <c r="J6010" s="8">
        <v>668.27</v>
      </c>
      <c r="K6010" s="8">
        <v>502.54</v>
      </c>
      <c r="L6010" s="8">
        <v>3201013.3</v>
      </c>
      <c r="M6010" s="8">
        <v>2407166.6</v>
      </c>
      <c r="N6010" s="8">
        <v>793846.7</v>
      </c>
    </row>
    <row r="6011" spans="1:14" x14ac:dyDescent="0.25">
      <c r="A6011" t="s">
        <v>9</v>
      </c>
      <c r="B6011" t="s">
        <v>58</v>
      </c>
      <c r="C6011" t="s">
        <v>6</v>
      </c>
      <c r="D6011" t="s">
        <v>3</v>
      </c>
      <c r="E6011" t="s">
        <v>23</v>
      </c>
      <c r="F6011" s="5">
        <v>43731</v>
      </c>
      <c r="G6011">
        <v>919289004</v>
      </c>
      <c r="H6011" s="5">
        <v>43755</v>
      </c>
      <c r="I6011">
        <v>6900</v>
      </c>
      <c r="J6011" s="8">
        <v>152.58000000000001</v>
      </c>
      <c r="K6011" s="8">
        <v>97.44</v>
      </c>
      <c r="L6011" s="8">
        <v>1052802</v>
      </c>
      <c r="M6011" s="8">
        <v>672336</v>
      </c>
      <c r="N6011" s="8">
        <v>380466</v>
      </c>
    </row>
    <row r="6012" spans="1:14" x14ac:dyDescent="0.25">
      <c r="A6012" t="s">
        <v>20</v>
      </c>
      <c r="B6012" t="s">
        <v>198</v>
      </c>
      <c r="C6012" t="s">
        <v>2</v>
      </c>
      <c r="D6012" t="s">
        <v>3</v>
      </c>
      <c r="E6012" t="s">
        <v>4</v>
      </c>
      <c r="F6012" s="5">
        <v>44084</v>
      </c>
      <c r="G6012">
        <v>762370336</v>
      </c>
      <c r="H6012" s="5">
        <v>44097</v>
      </c>
      <c r="I6012">
        <v>1179</v>
      </c>
      <c r="J6012" s="8">
        <v>255.28</v>
      </c>
      <c r="K6012" s="8">
        <v>159.41999999999999</v>
      </c>
      <c r="L6012" s="8">
        <v>300975.12</v>
      </c>
      <c r="M6012" s="8">
        <v>187956.18</v>
      </c>
      <c r="N6012" s="8">
        <v>113018.94</v>
      </c>
    </row>
    <row r="6013" spans="1:14" x14ac:dyDescent="0.25">
      <c r="A6013" t="s">
        <v>20</v>
      </c>
      <c r="B6013" t="s">
        <v>201</v>
      </c>
      <c r="C6013" t="s">
        <v>31</v>
      </c>
      <c r="D6013" t="s">
        <v>3</v>
      </c>
      <c r="E6013" t="s">
        <v>4</v>
      </c>
      <c r="F6013" s="5">
        <v>43503</v>
      </c>
      <c r="G6013">
        <v>330312812</v>
      </c>
      <c r="H6013" s="5">
        <v>43510</v>
      </c>
      <c r="I6013">
        <v>5756</v>
      </c>
      <c r="J6013" s="8">
        <v>437.2</v>
      </c>
      <c r="K6013" s="8">
        <v>263.33</v>
      </c>
      <c r="L6013" s="8">
        <v>2516523.2000000002</v>
      </c>
      <c r="M6013" s="8">
        <v>1515727.48</v>
      </c>
      <c r="N6013" s="8">
        <v>1000795.72</v>
      </c>
    </row>
    <row r="6014" spans="1:14" x14ac:dyDescent="0.25">
      <c r="A6014" t="s">
        <v>0</v>
      </c>
      <c r="B6014" t="s">
        <v>33</v>
      </c>
      <c r="C6014" t="s">
        <v>14</v>
      </c>
      <c r="D6014" t="s">
        <v>3</v>
      </c>
      <c r="E6014" t="s">
        <v>15</v>
      </c>
      <c r="F6014" s="5">
        <v>43294</v>
      </c>
      <c r="G6014">
        <v>224727761</v>
      </c>
      <c r="H6014" s="5">
        <v>43327</v>
      </c>
      <c r="I6014">
        <v>793</v>
      </c>
      <c r="J6014" s="8">
        <v>205.7</v>
      </c>
      <c r="K6014" s="8">
        <v>117.11</v>
      </c>
      <c r="L6014" s="8">
        <v>163120.1</v>
      </c>
      <c r="M6014" s="8">
        <v>92868.23</v>
      </c>
      <c r="N6014" s="8">
        <v>70251.87</v>
      </c>
    </row>
    <row r="6015" spans="1:14" x14ac:dyDescent="0.25">
      <c r="A6015" t="s">
        <v>39</v>
      </c>
      <c r="B6015" t="s">
        <v>40</v>
      </c>
      <c r="C6015" t="s">
        <v>36</v>
      </c>
      <c r="D6015" t="s">
        <v>3</v>
      </c>
      <c r="E6015" t="s">
        <v>23</v>
      </c>
      <c r="F6015" s="5">
        <v>43767</v>
      </c>
      <c r="G6015">
        <v>217539012</v>
      </c>
      <c r="H6015" s="5">
        <v>43769</v>
      </c>
      <c r="I6015">
        <v>3483</v>
      </c>
      <c r="J6015" s="8">
        <v>421.89</v>
      </c>
      <c r="K6015" s="8">
        <v>364.69</v>
      </c>
      <c r="L6015" s="8">
        <v>1469442.87</v>
      </c>
      <c r="M6015" s="8">
        <v>1270215.27</v>
      </c>
      <c r="N6015" s="8">
        <v>199227.6</v>
      </c>
    </row>
    <row r="6016" spans="1:14" x14ac:dyDescent="0.25">
      <c r="A6016" t="s">
        <v>20</v>
      </c>
      <c r="B6016" t="s">
        <v>71</v>
      </c>
      <c r="C6016" t="s">
        <v>2</v>
      </c>
      <c r="D6016" t="s">
        <v>3</v>
      </c>
      <c r="E6016" t="s">
        <v>23</v>
      </c>
      <c r="F6016" s="5">
        <v>42547</v>
      </c>
      <c r="G6016">
        <v>600982892</v>
      </c>
      <c r="H6016" s="5">
        <v>42589</v>
      </c>
      <c r="I6016">
        <v>3048</v>
      </c>
      <c r="J6016" s="8">
        <v>255.28</v>
      </c>
      <c r="K6016" s="8">
        <v>159.41999999999999</v>
      </c>
      <c r="L6016" s="8">
        <v>778093.44</v>
      </c>
      <c r="M6016" s="8">
        <v>485912.16</v>
      </c>
      <c r="N6016" s="8">
        <v>292181.28000000003</v>
      </c>
    </row>
    <row r="6017" spans="1:14" x14ac:dyDescent="0.25">
      <c r="A6017" t="s">
        <v>9</v>
      </c>
      <c r="B6017" t="s">
        <v>170</v>
      </c>
      <c r="C6017" t="s">
        <v>57</v>
      </c>
      <c r="D6017" t="s">
        <v>3</v>
      </c>
      <c r="E6017" t="s">
        <v>4</v>
      </c>
      <c r="F6017" s="5">
        <v>44608</v>
      </c>
      <c r="G6017">
        <v>837608230</v>
      </c>
      <c r="H6017" s="5">
        <v>44623</v>
      </c>
      <c r="I6017">
        <v>5744</v>
      </c>
      <c r="J6017" s="8">
        <v>154.06</v>
      </c>
      <c r="K6017" s="8">
        <v>90.93</v>
      </c>
      <c r="L6017" s="8">
        <v>884920.64</v>
      </c>
      <c r="M6017" s="8">
        <v>522301.92</v>
      </c>
      <c r="N6017" s="8">
        <v>362618.72</v>
      </c>
    </row>
    <row r="6018" spans="1:14" x14ac:dyDescent="0.25">
      <c r="A6018" t="s">
        <v>17</v>
      </c>
      <c r="B6018" t="s">
        <v>28</v>
      </c>
      <c r="C6018" t="s">
        <v>22</v>
      </c>
      <c r="D6018" t="s">
        <v>7</v>
      </c>
      <c r="E6018" t="s">
        <v>15</v>
      </c>
      <c r="F6018" s="5">
        <v>43734</v>
      </c>
      <c r="G6018">
        <v>910276353</v>
      </c>
      <c r="H6018" s="5">
        <v>43735</v>
      </c>
      <c r="I6018">
        <v>9856</v>
      </c>
      <c r="J6018" s="8">
        <v>109.28</v>
      </c>
      <c r="K6018" s="8">
        <v>35.840000000000003</v>
      </c>
      <c r="L6018" s="8">
        <v>1077063.6799999999</v>
      </c>
      <c r="M6018" s="8">
        <v>353239.03999999998</v>
      </c>
      <c r="N6018" s="8">
        <v>723824.64000000001</v>
      </c>
    </row>
    <row r="6019" spans="1:14" x14ac:dyDescent="0.25">
      <c r="A6019" t="s">
        <v>9</v>
      </c>
      <c r="B6019" t="s">
        <v>27</v>
      </c>
      <c r="C6019" t="s">
        <v>6</v>
      </c>
      <c r="D6019" t="s">
        <v>7</v>
      </c>
      <c r="E6019" t="s">
        <v>15</v>
      </c>
      <c r="F6019" s="5">
        <v>43566</v>
      </c>
      <c r="G6019">
        <v>872161090</v>
      </c>
      <c r="H6019" s="5">
        <v>43583</v>
      </c>
      <c r="I6019">
        <v>703</v>
      </c>
      <c r="J6019" s="8">
        <v>152.58000000000001</v>
      </c>
      <c r="K6019" s="8">
        <v>97.44</v>
      </c>
      <c r="L6019" s="8">
        <v>107263.74</v>
      </c>
      <c r="M6019" s="8">
        <v>68500.320000000007</v>
      </c>
      <c r="N6019" s="8">
        <v>38763.42</v>
      </c>
    </row>
    <row r="6020" spans="1:14" x14ac:dyDescent="0.25">
      <c r="A6020" t="s">
        <v>12</v>
      </c>
      <c r="B6020" t="s">
        <v>137</v>
      </c>
      <c r="C6020" t="s">
        <v>11</v>
      </c>
      <c r="D6020" t="s">
        <v>7</v>
      </c>
      <c r="E6020" t="s">
        <v>23</v>
      </c>
      <c r="F6020" s="5">
        <v>44901</v>
      </c>
      <c r="G6020">
        <v>396748769</v>
      </c>
      <c r="H6020" s="5">
        <v>44576</v>
      </c>
      <c r="I6020">
        <v>5632</v>
      </c>
      <c r="J6020" s="8">
        <v>47.45</v>
      </c>
      <c r="K6020" s="8">
        <v>31.79</v>
      </c>
      <c r="L6020" s="8">
        <v>267238.40000000002</v>
      </c>
      <c r="M6020" s="8">
        <v>179041.28</v>
      </c>
      <c r="N6020" s="8">
        <v>88197.119999999995</v>
      </c>
    </row>
    <row r="6021" spans="1:14" x14ac:dyDescent="0.25">
      <c r="A6021" t="s">
        <v>9</v>
      </c>
      <c r="B6021" t="s">
        <v>80</v>
      </c>
      <c r="C6021" t="s">
        <v>45</v>
      </c>
      <c r="D6021" t="s">
        <v>7</v>
      </c>
      <c r="E6021" t="s">
        <v>8</v>
      </c>
      <c r="F6021" s="5">
        <v>43728</v>
      </c>
      <c r="G6021">
        <v>127838218</v>
      </c>
      <c r="H6021" s="5">
        <v>43767</v>
      </c>
      <c r="I6021">
        <v>9024</v>
      </c>
      <c r="J6021" s="8">
        <v>9.33</v>
      </c>
      <c r="K6021" s="8">
        <v>6.92</v>
      </c>
      <c r="L6021" s="8">
        <v>84193.919999999998</v>
      </c>
      <c r="M6021" s="8">
        <v>62446.080000000002</v>
      </c>
      <c r="N6021" s="8">
        <v>21747.84</v>
      </c>
    </row>
    <row r="6022" spans="1:14" x14ac:dyDescent="0.25">
      <c r="A6022" t="s">
        <v>12</v>
      </c>
      <c r="B6022" t="s">
        <v>73</v>
      </c>
      <c r="C6022" t="s">
        <v>11</v>
      </c>
      <c r="D6022" t="s">
        <v>3</v>
      </c>
      <c r="E6022" t="s">
        <v>23</v>
      </c>
      <c r="F6022" s="5">
        <v>43320</v>
      </c>
      <c r="G6022">
        <v>329540765</v>
      </c>
      <c r="H6022" s="5">
        <v>43364</v>
      </c>
      <c r="I6022">
        <v>7290</v>
      </c>
      <c r="J6022" s="8">
        <v>47.45</v>
      </c>
      <c r="K6022" s="8">
        <v>31.79</v>
      </c>
      <c r="L6022" s="8">
        <v>345910.5</v>
      </c>
      <c r="M6022" s="8">
        <v>231749.1</v>
      </c>
      <c r="N6022" s="8">
        <v>114161.4</v>
      </c>
    </row>
    <row r="6023" spans="1:14" x14ac:dyDescent="0.25">
      <c r="A6023" t="s">
        <v>9</v>
      </c>
      <c r="B6023" t="s">
        <v>109</v>
      </c>
      <c r="C6023" t="s">
        <v>45</v>
      </c>
      <c r="D6023" t="s">
        <v>7</v>
      </c>
      <c r="E6023" t="s">
        <v>23</v>
      </c>
      <c r="F6023" s="5">
        <v>44331</v>
      </c>
      <c r="G6023">
        <v>436280238</v>
      </c>
      <c r="H6023" s="5">
        <v>44357</v>
      </c>
      <c r="I6023">
        <v>3872</v>
      </c>
      <c r="J6023" s="8">
        <v>9.33</v>
      </c>
      <c r="K6023" s="8">
        <v>6.92</v>
      </c>
      <c r="L6023" s="8">
        <v>36125.760000000002</v>
      </c>
      <c r="M6023" s="8">
        <v>26794.240000000002</v>
      </c>
      <c r="N6023" s="8">
        <v>9331.52</v>
      </c>
    </row>
    <row r="6024" spans="1:14" x14ac:dyDescent="0.25">
      <c r="A6024" t="s">
        <v>0</v>
      </c>
      <c r="B6024" t="s">
        <v>48</v>
      </c>
      <c r="C6024" t="s">
        <v>2</v>
      </c>
      <c r="D6024" t="s">
        <v>7</v>
      </c>
      <c r="E6024" t="s">
        <v>23</v>
      </c>
      <c r="F6024" s="5">
        <v>44731</v>
      </c>
      <c r="G6024">
        <v>402792966</v>
      </c>
      <c r="H6024" s="5">
        <v>44746</v>
      </c>
      <c r="I6024">
        <v>4244</v>
      </c>
      <c r="J6024" s="8">
        <v>255.28</v>
      </c>
      <c r="K6024" s="8">
        <v>159.41999999999999</v>
      </c>
      <c r="L6024" s="8">
        <v>1083408.32</v>
      </c>
      <c r="M6024" s="8">
        <v>676578.48</v>
      </c>
      <c r="N6024" s="8">
        <v>406829.84</v>
      </c>
    </row>
    <row r="6025" spans="1:14" x14ac:dyDescent="0.25">
      <c r="A6025" t="s">
        <v>9</v>
      </c>
      <c r="B6025" t="s">
        <v>63</v>
      </c>
      <c r="C6025" t="s">
        <v>57</v>
      </c>
      <c r="D6025" t="s">
        <v>3</v>
      </c>
      <c r="E6025" t="s">
        <v>4</v>
      </c>
      <c r="F6025" s="5">
        <v>42224</v>
      </c>
      <c r="G6025">
        <v>254127776</v>
      </c>
      <c r="H6025" s="5">
        <v>42259</v>
      </c>
      <c r="I6025">
        <v>911</v>
      </c>
      <c r="J6025" s="8">
        <v>154.06</v>
      </c>
      <c r="K6025" s="8">
        <v>90.93</v>
      </c>
      <c r="L6025" s="8">
        <v>140348.66</v>
      </c>
      <c r="M6025" s="8">
        <v>82837.23</v>
      </c>
      <c r="N6025" s="8">
        <v>57511.43</v>
      </c>
    </row>
    <row r="6026" spans="1:14" x14ac:dyDescent="0.25">
      <c r="A6026" t="s">
        <v>9</v>
      </c>
      <c r="B6026" t="s">
        <v>208</v>
      </c>
      <c r="C6026" t="s">
        <v>11</v>
      </c>
      <c r="D6026" t="s">
        <v>3</v>
      </c>
      <c r="E6026" t="s">
        <v>4</v>
      </c>
      <c r="F6026" s="5">
        <v>42521</v>
      </c>
      <c r="G6026">
        <v>535645997</v>
      </c>
      <c r="H6026" s="5">
        <v>42539</v>
      </c>
      <c r="I6026">
        <v>8409</v>
      </c>
      <c r="J6026" s="8">
        <v>47.45</v>
      </c>
      <c r="K6026" s="8">
        <v>31.79</v>
      </c>
      <c r="L6026" s="8">
        <v>399007.05</v>
      </c>
      <c r="M6026" s="8">
        <v>267322.11</v>
      </c>
      <c r="N6026" s="8">
        <v>131684.94</v>
      </c>
    </row>
    <row r="6027" spans="1:14" x14ac:dyDescent="0.25">
      <c r="A6027" t="s">
        <v>9</v>
      </c>
      <c r="B6027" t="s">
        <v>175</v>
      </c>
      <c r="C6027" t="s">
        <v>22</v>
      </c>
      <c r="D6027" t="s">
        <v>7</v>
      </c>
      <c r="E6027" t="s">
        <v>4</v>
      </c>
      <c r="F6027" s="5">
        <v>43453</v>
      </c>
      <c r="G6027">
        <v>963021457</v>
      </c>
      <c r="H6027" s="5">
        <v>42029</v>
      </c>
      <c r="I6027">
        <v>8304</v>
      </c>
      <c r="J6027" s="8">
        <v>109.28</v>
      </c>
      <c r="K6027" s="8">
        <v>35.840000000000003</v>
      </c>
      <c r="L6027" s="8">
        <v>907461.12</v>
      </c>
      <c r="M6027" s="8">
        <v>297615.35999999999</v>
      </c>
      <c r="N6027" s="8">
        <v>609845.76000000001</v>
      </c>
    </row>
    <row r="6028" spans="1:14" x14ac:dyDescent="0.25">
      <c r="A6028" t="s">
        <v>20</v>
      </c>
      <c r="B6028" t="s">
        <v>120</v>
      </c>
      <c r="C6028" t="s">
        <v>29</v>
      </c>
      <c r="D6028" t="s">
        <v>3</v>
      </c>
      <c r="E6028" t="s">
        <v>15</v>
      </c>
      <c r="F6028" s="5">
        <v>43238</v>
      </c>
      <c r="G6028">
        <v>872240483</v>
      </c>
      <c r="H6028" s="5">
        <v>43264</v>
      </c>
      <c r="I6028">
        <v>4197</v>
      </c>
      <c r="J6028" s="8">
        <v>651.21</v>
      </c>
      <c r="K6028" s="8">
        <v>524.96</v>
      </c>
      <c r="L6028" s="8">
        <v>2733128.37</v>
      </c>
      <c r="M6028" s="8">
        <v>2203257.12</v>
      </c>
      <c r="N6028" s="8">
        <v>529871.25</v>
      </c>
    </row>
    <row r="6029" spans="1:14" x14ac:dyDescent="0.25">
      <c r="A6029" t="s">
        <v>9</v>
      </c>
      <c r="B6029" t="s">
        <v>151</v>
      </c>
      <c r="C6029" t="s">
        <v>65</v>
      </c>
      <c r="D6029" t="s">
        <v>7</v>
      </c>
      <c r="E6029" t="s">
        <v>8</v>
      </c>
      <c r="F6029" s="5">
        <v>42025</v>
      </c>
      <c r="G6029">
        <v>569601905</v>
      </c>
      <c r="H6029" s="5">
        <v>42037</v>
      </c>
      <c r="I6029">
        <v>6716</v>
      </c>
      <c r="J6029" s="8">
        <v>668.27</v>
      </c>
      <c r="K6029" s="8">
        <v>502.54</v>
      </c>
      <c r="L6029" s="8">
        <v>4488101.32</v>
      </c>
      <c r="M6029" s="8">
        <v>3375058.64</v>
      </c>
      <c r="N6029" s="8">
        <v>1113042.68</v>
      </c>
    </row>
    <row r="6030" spans="1:14" x14ac:dyDescent="0.25">
      <c r="A6030" t="s">
        <v>9</v>
      </c>
      <c r="B6030" t="s">
        <v>68</v>
      </c>
      <c r="C6030" t="s">
        <v>6</v>
      </c>
      <c r="D6030" t="s">
        <v>3</v>
      </c>
      <c r="E6030" t="s">
        <v>4</v>
      </c>
      <c r="F6030" s="5">
        <v>44887</v>
      </c>
      <c r="G6030">
        <v>881717050</v>
      </c>
      <c r="H6030" s="5">
        <v>44918</v>
      </c>
      <c r="I6030">
        <v>8524</v>
      </c>
      <c r="J6030" s="8">
        <v>152.58000000000001</v>
      </c>
      <c r="K6030" s="8">
        <v>97.44</v>
      </c>
      <c r="L6030" s="8">
        <v>1300591.92</v>
      </c>
      <c r="M6030" s="8">
        <v>830578.56</v>
      </c>
      <c r="N6030" s="8">
        <v>470013.36</v>
      </c>
    </row>
    <row r="6031" spans="1:14" x14ac:dyDescent="0.25">
      <c r="A6031" t="s">
        <v>9</v>
      </c>
      <c r="B6031" t="s">
        <v>164</v>
      </c>
      <c r="C6031" t="s">
        <v>65</v>
      </c>
      <c r="D6031" t="s">
        <v>7</v>
      </c>
      <c r="E6031" t="s">
        <v>15</v>
      </c>
      <c r="F6031" s="5">
        <v>42290</v>
      </c>
      <c r="G6031">
        <v>905509746</v>
      </c>
      <c r="H6031" s="5">
        <v>42297</v>
      </c>
      <c r="I6031">
        <v>9311</v>
      </c>
      <c r="J6031" s="8">
        <v>668.27</v>
      </c>
      <c r="K6031" s="8">
        <v>502.54</v>
      </c>
      <c r="L6031" s="8">
        <v>6222261.9699999997</v>
      </c>
      <c r="M6031" s="8">
        <v>4679149.9400000004</v>
      </c>
      <c r="N6031" s="8">
        <v>1543112.03</v>
      </c>
    </row>
    <row r="6032" spans="1:14" x14ac:dyDescent="0.25">
      <c r="A6032" t="s">
        <v>9</v>
      </c>
      <c r="B6032" t="s">
        <v>170</v>
      </c>
      <c r="C6032" t="s">
        <v>29</v>
      </c>
      <c r="D6032" t="s">
        <v>3</v>
      </c>
      <c r="E6032" t="s">
        <v>23</v>
      </c>
      <c r="F6032" s="5">
        <v>43243</v>
      </c>
      <c r="G6032">
        <v>258216321</v>
      </c>
      <c r="H6032" s="5">
        <v>43274</v>
      </c>
      <c r="I6032">
        <v>802</v>
      </c>
      <c r="J6032" s="8">
        <v>651.21</v>
      </c>
      <c r="K6032" s="8">
        <v>524.96</v>
      </c>
      <c r="L6032" s="8">
        <v>522270.42</v>
      </c>
      <c r="M6032" s="8">
        <v>421017.92</v>
      </c>
      <c r="N6032" s="8">
        <v>101252.5</v>
      </c>
    </row>
    <row r="6033" spans="1:14" x14ac:dyDescent="0.25">
      <c r="A6033" t="s">
        <v>12</v>
      </c>
      <c r="B6033" t="s">
        <v>146</v>
      </c>
      <c r="C6033" t="s">
        <v>36</v>
      </c>
      <c r="D6033" t="s">
        <v>7</v>
      </c>
      <c r="E6033" t="s">
        <v>23</v>
      </c>
      <c r="F6033" s="5">
        <v>44334</v>
      </c>
      <c r="G6033">
        <v>427385604</v>
      </c>
      <c r="H6033" s="5">
        <v>44362</v>
      </c>
      <c r="I6033">
        <v>1752</v>
      </c>
      <c r="J6033" s="8">
        <v>421.89</v>
      </c>
      <c r="K6033" s="8">
        <v>364.69</v>
      </c>
      <c r="L6033" s="8">
        <v>739151.28</v>
      </c>
      <c r="M6033" s="8">
        <v>638936.88</v>
      </c>
      <c r="N6033" s="8">
        <v>100214.39999999999</v>
      </c>
    </row>
    <row r="6034" spans="1:14" x14ac:dyDescent="0.25">
      <c r="A6034" t="s">
        <v>9</v>
      </c>
      <c r="B6034" t="s">
        <v>102</v>
      </c>
      <c r="C6034" t="s">
        <v>2</v>
      </c>
      <c r="D6034" t="s">
        <v>3</v>
      </c>
      <c r="E6034" t="s">
        <v>23</v>
      </c>
      <c r="F6034" s="5">
        <v>44004</v>
      </c>
      <c r="G6034">
        <v>720878922</v>
      </c>
      <c r="H6034" s="5">
        <v>44044</v>
      </c>
      <c r="I6034">
        <v>2948</v>
      </c>
      <c r="J6034" s="8">
        <v>255.28</v>
      </c>
      <c r="K6034" s="8">
        <v>159.41999999999999</v>
      </c>
      <c r="L6034" s="8">
        <v>752565.44</v>
      </c>
      <c r="M6034" s="8">
        <v>469970.16</v>
      </c>
      <c r="N6034" s="8">
        <v>282595.28000000003</v>
      </c>
    </row>
    <row r="6035" spans="1:14" x14ac:dyDescent="0.25">
      <c r="A6035" t="s">
        <v>12</v>
      </c>
      <c r="B6035" t="s">
        <v>180</v>
      </c>
      <c r="C6035" t="s">
        <v>45</v>
      </c>
      <c r="D6035" t="s">
        <v>7</v>
      </c>
      <c r="E6035" t="s">
        <v>15</v>
      </c>
      <c r="F6035" s="5">
        <v>43505</v>
      </c>
      <c r="G6035">
        <v>516870105</v>
      </c>
      <c r="H6035" s="5">
        <v>43551</v>
      </c>
      <c r="I6035">
        <v>2205</v>
      </c>
      <c r="J6035" s="8">
        <v>9.33</v>
      </c>
      <c r="K6035" s="8">
        <v>6.92</v>
      </c>
      <c r="L6035" s="8">
        <v>20572.650000000001</v>
      </c>
      <c r="M6035" s="8">
        <v>15258.6</v>
      </c>
      <c r="N6035" s="8">
        <v>5314.05</v>
      </c>
    </row>
    <row r="6036" spans="1:14" x14ac:dyDescent="0.25">
      <c r="A6036" t="s">
        <v>12</v>
      </c>
      <c r="B6036" t="s">
        <v>146</v>
      </c>
      <c r="C6036" t="s">
        <v>45</v>
      </c>
      <c r="D6036" t="s">
        <v>7</v>
      </c>
      <c r="E6036" t="s">
        <v>23</v>
      </c>
      <c r="F6036" s="5">
        <v>42867</v>
      </c>
      <c r="G6036">
        <v>613845479</v>
      </c>
      <c r="H6036" s="5">
        <v>42903</v>
      </c>
      <c r="I6036">
        <v>9373</v>
      </c>
      <c r="J6036" s="8">
        <v>9.33</v>
      </c>
      <c r="K6036" s="8">
        <v>6.92</v>
      </c>
      <c r="L6036" s="8">
        <v>87450.09</v>
      </c>
      <c r="M6036" s="8">
        <v>64861.16</v>
      </c>
      <c r="N6036" s="8">
        <v>22588.93</v>
      </c>
    </row>
    <row r="6037" spans="1:14" x14ac:dyDescent="0.25">
      <c r="A6037" t="s">
        <v>12</v>
      </c>
      <c r="B6037" t="s">
        <v>166</v>
      </c>
      <c r="C6037" t="s">
        <v>14</v>
      </c>
      <c r="D6037" t="s">
        <v>7</v>
      </c>
      <c r="E6037" t="s">
        <v>23</v>
      </c>
      <c r="F6037" s="5">
        <v>44353</v>
      </c>
      <c r="G6037">
        <v>980603873</v>
      </c>
      <c r="H6037" s="5">
        <v>44394</v>
      </c>
      <c r="I6037">
        <v>1332</v>
      </c>
      <c r="J6037" s="8">
        <v>205.7</v>
      </c>
      <c r="K6037" s="8">
        <v>117.11</v>
      </c>
      <c r="L6037" s="8">
        <v>273992.40000000002</v>
      </c>
      <c r="M6037" s="8">
        <v>155990.51999999999</v>
      </c>
      <c r="N6037" s="8">
        <v>118001.88</v>
      </c>
    </row>
    <row r="6038" spans="1:14" x14ac:dyDescent="0.25">
      <c r="A6038" t="s">
        <v>9</v>
      </c>
      <c r="B6038" t="s">
        <v>167</v>
      </c>
      <c r="C6038" t="s">
        <v>19</v>
      </c>
      <c r="D6038" t="s">
        <v>7</v>
      </c>
      <c r="E6038" t="s">
        <v>15</v>
      </c>
      <c r="F6038" s="5">
        <v>44149</v>
      </c>
      <c r="G6038">
        <v>306256616</v>
      </c>
      <c r="H6038" s="5">
        <v>44153</v>
      </c>
      <c r="I6038">
        <v>6993</v>
      </c>
      <c r="J6038" s="8">
        <v>81.73</v>
      </c>
      <c r="K6038" s="8">
        <v>56.67</v>
      </c>
      <c r="L6038" s="8">
        <v>571537.89</v>
      </c>
      <c r="M6038" s="8">
        <v>396293.31</v>
      </c>
      <c r="N6038" s="8">
        <v>175244.58</v>
      </c>
    </row>
    <row r="6039" spans="1:14" x14ac:dyDescent="0.25">
      <c r="A6039" t="s">
        <v>20</v>
      </c>
      <c r="B6039" t="s">
        <v>71</v>
      </c>
      <c r="C6039" t="s">
        <v>65</v>
      </c>
      <c r="D6039" t="s">
        <v>7</v>
      </c>
      <c r="E6039" t="s">
        <v>15</v>
      </c>
      <c r="F6039" s="5">
        <v>43762</v>
      </c>
      <c r="G6039">
        <v>950227534</v>
      </c>
      <c r="H6039" s="5">
        <v>43771</v>
      </c>
      <c r="I6039">
        <v>2298</v>
      </c>
      <c r="J6039" s="8">
        <v>668.27</v>
      </c>
      <c r="K6039" s="8">
        <v>502.54</v>
      </c>
      <c r="L6039" s="8">
        <v>1535684.46</v>
      </c>
      <c r="M6039" s="8">
        <v>1154836.92</v>
      </c>
      <c r="N6039" s="8">
        <v>380847.54</v>
      </c>
    </row>
    <row r="6040" spans="1:14" x14ac:dyDescent="0.25">
      <c r="A6040" t="s">
        <v>9</v>
      </c>
      <c r="B6040" t="s">
        <v>157</v>
      </c>
      <c r="C6040" t="s">
        <v>14</v>
      </c>
      <c r="D6040" t="s">
        <v>7</v>
      </c>
      <c r="E6040" t="s">
        <v>4</v>
      </c>
      <c r="F6040" s="5">
        <v>42008</v>
      </c>
      <c r="G6040">
        <v>392252957</v>
      </c>
      <c r="H6040" s="5">
        <v>42057</v>
      </c>
      <c r="I6040">
        <v>5222</v>
      </c>
      <c r="J6040" s="8">
        <v>205.7</v>
      </c>
      <c r="K6040" s="8">
        <v>117.11</v>
      </c>
      <c r="L6040" s="8">
        <v>1074165.3999999999</v>
      </c>
      <c r="M6040" s="8">
        <v>611548.42000000004</v>
      </c>
      <c r="N6040" s="8">
        <v>462616.98</v>
      </c>
    </row>
    <row r="6041" spans="1:14" x14ac:dyDescent="0.25">
      <c r="A6041" t="s">
        <v>12</v>
      </c>
      <c r="B6041" t="s">
        <v>62</v>
      </c>
      <c r="C6041" t="s">
        <v>19</v>
      </c>
      <c r="D6041" t="s">
        <v>3</v>
      </c>
      <c r="E6041" t="s">
        <v>4</v>
      </c>
      <c r="F6041" s="5">
        <v>43282</v>
      </c>
      <c r="G6041">
        <v>682381713</v>
      </c>
      <c r="H6041" s="5">
        <v>43289</v>
      </c>
      <c r="I6041">
        <v>768</v>
      </c>
      <c r="J6041" s="8">
        <v>81.73</v>
      </c>
      <c r="K6041" s="8">
        <v>56.67</v>
      </c>
      <c r="L6041" s="8">
        <v>62768.639999999999</v>
      </c>
      <c r="M6041" s="8">
        <v>43522.559999999998</v>
      </c>
      <c r="N6041" s="8">
        <v>19246.080000000002</v>
      </c>
    </row>
    <row r="6042" spans="1:14" x14ac:dyDescent="0.25">
      <c r="A6042" t="s">
        <v>9</v>
      </c>
      <c r="B6042" t="s">
        <v>58</v>
      </c>
      <c r="C6042" t="s">
        <v>22</v>
      </c>
      <c r="D6042" t="s">
        <v>3</v>
      </c>
      <c r="E6042" t="s">
        <v>23</v>
      </c>
      <c r="F6042" s="5">
        <v>44335</v>
      </c>
      <c r="G6042">
        <v>790975129</v>
      </c>
      <c r="H6042" s="5">
        <v>44367</v>
      </c>
      <c r="I6042">
        <v>5973</v>
      </c>
      <c r="J6042" s="8">
        <v>109.28</v>
      </c>
      <c r="K6042" s="8">
        <v>35.840000000000003</v>
      </c>
      <c r="L6042" s="8">
        <v>652729.43999999994</v>
      </c>
      <c r="M6042" s="8">
        <v>214072.32000000001</v>
      </c>
      <c r="N6042" s="8">
        <v>438657.12</v>
      </c>
    </row>
    <row r="6043" spans="1:14" x14ac:dyDescent="0.25">
      <c r="A6043" t="s">
        <v>9</v>
      </c>
      <c r="B6043" t="s">
        <v>139</v>
      </c>
      <c r="C6043" t="s">
        <v>31</v>
      </c>
      <c r="D6043" t="s">
        <v>7</v>
      </c>
      <c r="E6043" t="s">
        <v>15</v>
      </c>
      <c r="F6043" s="5">
        <v>42801</v>
      </c>
      <c r="G6043">
        <v>658707034</v>
      </c>
      <c r="H6043" s="5">
        <v>42807</v>
      </c>
      <c r="I6043">
        <v>4904</v>
      </c>
      <c r="J6043" s="8">
        <v>437.2</v>
      </c>
      <c r="K6043" s="8">
        <v>263.33</v>
      </c>
      <c r="L6043" s="8">
        <v>2144028.7999999998</v>
      </c>
      <c r="M6043" s="8">
        <v>1291370.32</v>
      </c>
      <c r="N6043" s="8">
        <v>852658.48</v>
      </c>
    </row>
    <row r="6044" spans="1:14" x14ac:dyDescent="0.25">
      <c r="A6044" t="s">
        <v>9</v>
      </c>
      <c r="B6044" t="s">
        <v>114</v>
      </c>
      <c r="C6044" t="s">
        <v>31</v>
      </c>
      <c r="D6044" t="s">
        <v>7</v>
      </c>
      <c r="E6044" t="s">
        <v>8</v>
      </c>
      <c r="F6044" s="5">
        <v>43173</v>
      </c>
      <c r="G6044">
        <v>746563756</v>
      </c>
      <c r="H6044" s="5">
        <v>43202</v>
      </c>
      <c r="I6044">
        <v>3661</v>
      </c>
      <c r="J6044" s="8">
        <v>437.2</v>
      </c>
      <c r="K6044" s="8">
        <v>263.33</v>
      </c>
      <c r="L6044" s="8">
        <v>1600589.2</v>
      </c>
      <c r="M6044" s="8">
        <v>964051.13</v>
      </c>
      <c r="N6044" s="8">
        <v>636538.06999999995</v>
      </c>
    </row>
    <row r="6045" spans="1:14" x14ac:dyDescent="0.25">
      <c r="A6045" t="s">
        <v>0</v>
      </c>
      <c r="B6045" t="s">
        <v>48</v>
      </c>
      <c r="C6045" t="s">
        <v>45</v>
      </c>
      <c r="D6045" t="s">
        <v>7</v>
      </c>
      <c r="E6045" t="s">
        <v>4</v>
      </c>
      <c r="F6045" s="5">
        <v>43942</v>
      </c>
      <c r="G6045">
        <v>685844123</v>
      </c>
      <c r="H6045" s="5">
        <v>43979</v>
      </c>
      <c r="I6045">
        <v>5372</v>
      </c>
      <c r="J6045" s="8">
        <v>9.33</v>
      </c>
      <c r="K6045" s="8">
        <v>6.92</v>
      </c>
      <c r="L6045" s="8">
        <v>50120.76</v>
      </c>
      <c r="M6045" s="8">
        <v>37174.239999999998</v>
      </c>
      <c r="N6045" s="8">
        <v>12946.52</v>
      </c>
    </row>
    <row r="6046" spans="1:14" x14ac:dyDescent="0.25">
      <c r="A6046" t="s">
        <v>0</v>
      </c>
      <c r="B6046" t="s">
        <v>34</v>
      </c>
      <c r="C6046" t="s">
        <v>22</v>
      </c>
      <c r="D6046" t="s">
        <v>7</v>
      </c>
      <c r="E6046" t="s">
        <v>4</v>
      </c>
      <c r="F6046" s="5">
        <v>43414</v>
      </c>
      <c r="G6046">
        <v>628159463</v>
      </c>
      <c r="H6046" s="5">
        <v>43443</v>
      </c>
      <c r="I6046">
        <v>5199</v>
      </c>
      <c r="J6046" s="8">
        <v>109.28</v>
      </c>
      <c r="K6046" s="8">
        <v>35.840000000000003</v>
      </c>
      <c r="L6046" s="8">
        <v>568146.72</v>
      </c>
      <c r="M6046" s="8">
        <v>186332.16</v>
      </c>
      <c r="N6046" s="8">
        <v>381814.56</v>
      </c>
    </row>
    <row r="6047" spans="1:14" x14ac:dyDescent="0.25">
      <c r="A6047" t="s">
        <v>0</v>
      </c>
      <c r="B6047" t="s">
        <v>101</v>
      </c>
      <c r="C6047" t="s">
        <v>6</v>
      </c>
      <c r="D6047" t="s">
        <v>3</v>
      </c>
      <c r="E6047" t="s">
        <v>15</v>
      </c>
      <c r="F6047" s="5">
        <v>43439</v>
      </c>
      <c r="G6047">
        <v>795433604</v>
      </c>
      <c r="H6047" s="5">
        <v>42023</v>
      </c>
      <c r="I6047">
        <v>5335</v>
      </c>
      <c r="J6047" s="8">
        <v>152.58000000000001</v>
      </c>
      <c r="K6047" s="8">
        <v>97.44</v>
      </c>
      <c r="L6047" s="8">
        <v>814014.3</v>
      </c>
      <c r="M6047" s="8">
        <v>519842.4</v>
      </c>
      <c r="N6047" s="8">
        <v>294171.90000000002</v>
      </c>
    </row>
    <row r="6048" spans="1:14" x14ac:dyDescent="0.25">
      <c r="A6048" t="s">
        <v>9</v>
      </c>
      <c r="B6048" t="s">
        <v>38</v>
      </c>
      <c r="C6048" t="s">
        <v>65</v>
      </c>
      <c r="D6048" t="s">
        <v>3</v>
      </c>
      <c r="E6048" t="s">
        <v>8</v>
      </c>
      <c r="F6048" s="5">
        <v>43180</v>
      </c>
      <c r="G6048">
        <v>129902875</v>
      </c>
      <c r="H6048" s="5">
        <v>43214</v>
      </c>
      <c r="I6048">
        <v>2</v>
      </c>
      <c r="J6048" s="8">
        <v>668.27</v>
      </c>
      <c r="K6048" s="8">
        <v>502.54</v>
      </c>
      <c r="L6048" s="8">
        <v>1336.54</v>
      </c>
      <c r="M6048" s="8">
        <v>1005.08</v>
      </c>
      <c r="N6048" s="8">
        <v>331.46</v>
      </c>
    </row>
    <row r="6049" spans="1:14" x14ac:dyDescent="0.25">
      <c r="A6049" t="s">
        <v>20</v>
      </c>
      <c r="B6049" t="s">
        <v>71</v>
      </c>
      <c r="C6049" t="s">
        <v>29</v>
      </c>
      <c r="D6049" t="s">
        <v>7</v>
      </c>
      <c r="E6049" t="s">
        <v>4</v>
      </c>
      <c r="F6049" s="5">
        <v>44456</v>
      </c>
      <c r="G6049">
        <v>344116103</v>
      </c>
      <c r="H6049" s="5">
        <v>44492</v>
      </c>
      <c r="I6049">
        <v>457</v>
      </c>
      <c r="J6049" s="8">
        <v>651.21</v>
      </c>
      <c r="K6049" s="8">
        <v>524.96</v>
      </c>
      <c r="L6049" s="8">
        <v>297602.96999999997</v>
      </c>
      <c r="M6049" s="8">
        <v>239906.72</v>
      </c>
      <c r="N6049" s="8">
        <v>57696.25</v>
      </c>
    </row>
    <row r="6050" spans="1:14" x14ac:dyDescent="0.25">
      <c r="A6050" t="s">
        <v>9</v>
      </c>
      <c r="B6050" t="s">
        <v>83</v>
      </c>
      <c r="C6050" t="s">
        <v>6</v>
      </c>
      <c r="D6050" t="s">
        <v>3</v>
      </c>
      <c r="E6050" t="s">
        <v>4</v>
      </c>
      <c r="F6050" s="5">
        <v>42014</v>
      </c>
      <c r="G6050">
        <v>970934617</v>
      </c>
      <c r="H6050" s="5">
        <v>42019</v>
      </c>
      <c r="I6050">
        <v>9984</v>
      </c>
      <c r="J6050" s="8">
        <v>152.58000000000001</v>
      </c>
      <c r="K6050" s="8">
        <v>97.44</v>
      </c>
      <c r="L6050" s="8">
        <v>1523358.72</v>
      </c>
      <c r="M6050" s="8">
        <v>972840.95999999996</v>
      </c>
      <c r="N6050" s="8">
        <v>550517.76000000001</v>
      </c>
    </row>
    <row r="6051" spans="1:14" x14ac:dyDescent="0.25">
      <c r="A6051" t="s">
        <v>12</v>
      </c>
      <c r="B6051" t="s">
        <v>129</v>
      </c>
      <c r="C6051" t="s">
        <v>14</v>
      </c>
      <c r="D6051" t="s">
        <v>3</v>
      </c>
      <c r="E6051" t="s">
        <v>15</v>
      </c>
      <c r="F6051" s="5">
        <v>43801</v>
      </c>
      <c r="G6051">
        <v>713532245</v>
      </c>
      <c r="H6051" s="5">
        <v>43468</v>
      </c>
      <c r="I6051">
        <v>8902</v>
      </c>
      <c r="J6051" s="8">
        <v>205.7</v>
      </c>
      <c r="K6051" s="8">
        <v>117.11</v>
      </c>
      <c r="L6051" s="8">
        <v>1831141.4</v>
      </c>
      <c r="M6051" s="8">
        <v>1042513.22</v>
      </c>
      <c r="N6051" s="8">
        <v>788628.18</v>
      </c>
    </row>
    <row r="6052" spans="1:14" x14ac:dyDescent="0.25">
      <c r="A6052" t="s">
        <v>9</v>
      </c>
      <c r="B6052" t="s">
        <v>69</v>
      </c>
      <c r="C6052" t="s">
        <v>11</v>
      </c>
      <c r="D6052" t="s">
        <v>7</v>
      </c>
      <c r="E6052" t="s">
        <v>4</v>
      </c>
      <c r="F6052" s="5">
        <v>43230</v>
      </c>
      <c r="G6052">
        <v>595395314</v>
      </c>
      <c r="H6052" s="5">
        <v>43250</v>
      </c>
      <c r="I6052">
        <v>9559</v>
      </c>
      <c r="J6052" s="8">
        <v>47.45</v>
      </c>
      <c r="K6052" s="8">
        <v>31.79</v>
      </c>
      <c r="L6052" s="8">
        <v>453574.55</v>
      </c>
      <c r="M6052" s="8">
        <v>303880.61</v>
      </c>
      <c r="N6052" s="8">
        <v>149693.94</v>
      </c>
    </row>
    <row r="6053" spans="1:14" x14ac:dyDescent="0.25">
      <c r="A6053" t="s">
        <v>0</v>
      </c>
      <c r="B6053" t="s">
        <v>41</v>
      </c>
      <c r="C6053" t="s">
        <v>14</v>
      </c>
      <c r="D6053" t="s">
        <v>7</v>
      </c>
      <c r="E6053" t="s">
        <v>15</v>
      </c>
      <c r="F6053" s="5">
        <v>43832</v>
      </c>
      <c r="G6053">
        <v>810322654</v>
      </c>
      <c r="H6053" s="5">
        <v>43845</v>
      </c>
      <c r="I6053">
        <v>1335</v>
      </c>
      <c r="J6053" s="8">
        <v>205.7</v>
      </c>
      <c r="K6053" s="8">
        <v>117.11</v>
      </c>
      <c r="L6053" s="8">
        <v>274609.5</v>
      </c>
      <c r="M6053" s="8">
        <v>156341.85</v>
      </c>
      <c r="N6053" s="8">
        <v>118267.65</v>
      </c>
    </row>
    <row r="6054" spans="1:14" x14ac:dyDescent="0.25">
      <c r="A6054" t="s">
        <v>9</v>
      </c>
      <c r="B6054" t="s">
        <v>124</v>
      </c>
      <c r="C6054" t="s">
        <v>45</v>
      </c>
      <c r="D6054" t="s">
        <v>3</v>
      </c>
      <c r="E6054" t="s">
        <v>15</v>
      </c>
      <c r="F6054" s="5">
        <v>44259</v>
      </c>
      <c r="G6054">
        <v>272425591</v>
      </c>
      <c r="H6054" s="5">
        <v>44276</v>
      </c>
      <c r="I6054">
        <v>5641</v>
      </c>
      <c r="J6054" s="8">
        <v>9.33</v>
      </c>
      <c r="K6054" s="8">
        <v>6.92</v>
      </c>
      <c r="L6054" s="8">
        <v>52630.53</v>
      </c>
      <c r="M6054" s="8">
        <v>39035.72</v>
      </c>
      <c r="N6054" s="8">
        <v>13594.81</v>
      </c>
    </row>
    <row r="6055" spans="1:14" x14ac:dyDescent="0.25">
      <c r="A6055" t="s">
        <v>0</v>
      </c>
      <c r="B6055" t="s">
        <v>159</v>
      </c>
      <c r="C6055" t="s">
        <v>14</v>
      </c>
      <c r="D6055" t="s">
        <v>7</v>
      </c>
      <c r="E6055" t="s">
        <v>15</v>
      </c>
      <c r="F6055" s="5">
        <v>43628</v>
      </c>
      <c r="G6055">
        <v>666127955</v>
      </c>
      <c r="H6055" s="5">
        <v>43654</v>
      </c>
      <c r="I6055">
        <v>920</v>
      </c>
      <c r="J6055" s="8">
        <v>205.7</v>
      </c>
      <c r="K6055" s="8">
        <v>117.11</v>
      </c>
      <c r="L6055" s="8">
        <v>189244</v>
      </c>
      <c r="M6055" s="8">
        <v>107741.2</v>
      </c>
      <c r="N6055" s="8">
        <v>81502.8</v>
      </c>
    </row>
    <row r="6056" spans="1:14" x14ac:dyDescent="0.25">
      <c r="A6056" t="s">
        <v>9</v>
      </c>
      <c r="B6056" t="s">
        <v>173</v>
      </c>
      <c r="C6056" t="s">
        <v>2</v>
      </c>
      <c r="D6056" t="s">
        <v>7</v>
      </c>
      <c r="E6056" t="s">
        <v>23</v>
      </c>
      <c r="F6056" s="5">
        <v>43796</v>
      </c>
      <c r="G6056">
        <v>596166074</v>
      </c>
      <c r="H6056" s="5">
        <v>43478</v>
      </c>
      <c r="I6056">
        <v>7644</v>
      </c>
      <c r="J6056" s="8">
        <v>255.28</v>
      </c>
      <c r="K6056" s="8">
        <v>159.41999999999999</v>
      </c>
      <c r="L6056" s="8">
        <v>1951360.32</v>
      </c>
      <c r="M6056" s="8">
        <v>1218606.48</v>
      </c>
      <c r="N6056" s="8">
        <v>732753.84</v>
      </c>
    </row>
    <row r="6057" spans="1:14" x14ac:dyDescent="0.25">
      <c r="A6057" t="s">
        <v>12</v>
      </c>
      <c r="B6057" t="s">
        <v>150</v>
      </c>
      <c r="C6057" t="s">
        <v>19</v>
      </c>
      <c r="D6057" t="s">
        <v>7</v>
      </c>
      <c r="E6057" t="s">
        <v>8</v>
      </c>
      <c r="F6057" s="5">
        <v>44005</v>
      </c>
      <c r="G6057">
        <v>537588775</v>
      </c>
      <c r="H6057" s="5">
        <v>44031</v>
      </c>
      <c r="I6057">
        <v>3320</v>
      </c>
      <c r="J6057" s="8">
        <v>81.73</v>
      </c>
      <c r="K6057" s="8">
        <v>56.67</v>
      </c>
      <c r="L6057" s="8">
        <v>271343.59999999998</v>
      </c>
      <c r="M6057" s="8">
        <v>188144.4</v>
      </c>
      <c r="N6057" s="8">
        <v>83199.199999999997</v>
      </c>
    </row>
    <row r="6058" spans="1:14" x14ac:dyDescent="0.25">
      <c r="A6058" t="s">
        <v>9</v>
      </c>
      <c r="B6058" t="s">
        <v>179</v>
      </c>
      <c r="C6058" t="s">
        <v>14</v>
      </c>
      <c r="D6058" t="s">
        <v>7</v>
      </c>
      <c r="E6058" t="s">
        <v>15</v>
      </c>
      <c r="F6058" s="5">
        <v>44620</v>
      </c>
      <c r="G6058">
        <v>585757386</v>
      </c>
      <c r="H6058" s="5">
        <v>44643</v>
      </c>
      <c r="I6058">
        <v>7482</v>
      </c>
      <c r="J6058" s="8">
        <v>205.7</v>
      </c>
      <c r="K6058" s="8">
        <v>117.11</v>
      </c>
      <c r="L6058" s="8">
        <v>1539047.4</v>
      </c>
      <c r="M6058" s="8">
        <v>876217.02</v>
      </c>
      <c r="N6058" s="8">
        <v>662830.38</v>
      </c>
    </row>
    <row r="6059" spans="1:14" x14ac:dyDescent="0.25">
      <c r="A6059" t="s">
        <v>9</v>
      </c>
      <c r="B6059" t="s">
        <v>80</v>
      </c>
      <c r="C6059" t="s">
        <v>11</v>
      </c>
      <c r="D6059" t="s">
        <v>7</v>
      </c>
      <c r="E6059" t="s">
        <v>8</v>
      </c>
      <c r="F6059" s="5">
        <v>44122</v>
      </c>
      <c r="G6059">
        <v>906345736</v>
      </c>
      <c r="H6059" s="5">
        <v>44156</v>
      </c>
      <c r="I6059">
        <v>6699</v>
      </c>
      <c r="J6059" s="8">
        <v>47.45</v>
      </c>
      <c r="K6059" s="8">
        <v>31.79</v>
      </c>
      <c r="L6059" s="8">
        <v>317867.55</v>
      </c>
      <c r="M6059" s="8">
        <v>212961.21</v>
      </c>
      <c r="N6059" s="8">
        <v>104906.34</v>
      </c>
    </row>
    <row r="6060" spans="1:14" x14ac:dyDescent="0.25">
      <c r="A6060" t="s">
        <v>9</v>
      </c>
      <c r="B6060" t="s">
        <v>173</v>
      </c>
      <c r="C6060" t="s">
        <v>31</v>
      </c>
      <c r="D6060" t="s">
        <v>7</v>
      </c>
      <c r="E6060" t="s">
        <v>4</v>
      </c>
      <c r="F6060" s="5">
        <v>43887</v>
      </c>
      <c r="G6060">
        <v>385340154</v>
      </c>
      <c r="H6060" s="5">
        <v>43908</v>
      </c>
      <c r="I6060">
        <v>9569</v>
      </c>
      <c r="J6060" s="8">
        <v>437.2</v>
      </c>
      <c r="K6060" s="8">
        <v>263.33</v>
      </c>
      <c r="L6060" s="8">
        <v>4183566.8</v>
      </c>
      <c r="M6060" s="8">
        <v>2519804.77</v>
      </c>
      <c r="N6060" s="8">
        <v>1663762.03</v>
      </c>
    </row>
    <row r="6061" spans="1:14" x14ac:dyDescent="0.25">
      <c r="A6061" t="s">
        <v>9</v>
      </c>
      <c r="B6061" t="s">
        <v>161</v>
      </c>
      <c r="C6061" t="s">
        <v>31</v>
      </c>
      <c r="D6061" t="s">
        <v>7</v>
      </c>
      <c r="E6061" t="s">
        <v>23</v>
      </c>
      <c r="F6061" s="5">
        <v>43985</v>
      </c>
      <c r="G6061">
        <v>679039466</v>
      </c>
      <c r="H6061" s="5">
        <v>44017</v>
      </c>
      <c r="I6061">
        <v>1723</v>
      </c>
      <c r="J6061" s="8">
        <v>437.2</v>
      </c>
      <c r="K6061" s="8">
        <v>263.33</v>
      </c>
      <c r="L6061" s="8">
        <v>753295.6</v>
      </c>
      <c r="M6061" s="8">
        <v>453717.59</v>
      </c>
      <c r="N6061" s="8">
        <v>299578.01</v>
      </c>
    </row>
    <row r="6062" spans="1:14" x14ac:dyDescent="0.25">
      <c r="A6062" t="s">
        <v>9</v>
      </c>
      <c r="B6062" t="s">
        <v>109</v>
      </c>
      <c r="C6062" t="s">
        <v>65</v>
      </c>
      <c r="D6062" t="s">
        <v>7</v>
      </c>
      <c r="E6062" t="s">
        <v>15</v>
      </c>
      <c r="F6062" s="5">
        <v>44299</v>
      </c>
      <c r="G6062">
        <v>364055001</v>
      </c>
      <c r="H6062" s="5">
        <v>44329</v>
      </c>
      <c r="I6062">
        <v>820</v>
      </c>
      <c r="J6062" s="8">
        <v>668.27</v>
      </c>
      <c r="K6062" s="8">
        <v>502.54</v>
      </c>
      <c r="L6062" s="8">
        <v>547981.4</v>
      </c>
      <c r="M6062" s="8">
        <v>412082.8</v>
      </c>
      <c r="N6062" s="8">
        <v>135898.6</v>
      </c>
    </row>
    <row r="6063" spans="1:14" x14ac:dyDescent="0.25">
      <c r="A6063" t="s">
        <v>12</v>
      </c>
      <c r="B6063" t="s">
        <v>169</v>
      </c>
      <c r="C6063" t="s">
        <v>2</v>
      </c>
      <c r="D6063" t="s">
        <v>3</v>
      </c>
      <c r="E6063" t="s">
        <v>23</v>
      </c>
      <c r="F6063" s="5">
        <v>44292</v>
      </c>
      <c r="G6063">
        <v>787310588</v>
      </c>
      <c r="H6063" s="5">
        <v>44307</v>
      </c>
      <c r="I6063">
        <v>1554</v>
      </c>
      <c r="J6063" s="8">
        <v>255.28</v>
      </c>
      <c r="K6063" s="8">
        <v>159.41999999999999</v>
      </c>
      <c r="L6063" s="8">
        <v>396705.12</v>
      </c>
      <c r="M6063" s="8">
        <v>247738.68</v>
      </c>
      <c r="N6063" s="8">
        <v>148966.44</v>
      </c>
    </row>
    <row r="6064" spans="1:14" x14ac:dyDescent="0.25">
      <c r="A6064" t="s">
        <v>9</v>
      </c>
      <c r="B6064" t="s">
        <v>123</v>
      </c>
      <c r="C6064" t="s">
        <v>22</v>
      </c>
      <c r="D6064" t="s">
        <v>3</v>
      </c>
      <c r="E6064" t="s">
        <v>23</v>
      </c>
      <c r="F6064" s="5">
        <v>42358</v>
      </c>
      <c r="G6064">
        <v>216042554</v>
      </c>
      <c r="H6064" s="5">
        <v>42358</v>
      </c>
      <c r="I6064">
        <v>647</v>
      </c>
      <c r="J6064" s="8">
        <v>109.28</v>
      </c>
      <c r="K6064" s="8">
        <v>35.840000000000003</v>
      </c>
      <c r="L6064" s="8">
        <v>70704.160000000003</v>
      </c>
      <c r="M6064" s="8">
        <v>23188.48</v>
      </c>
      <c r="N6064" s="8">
        <v>47515.68</v>
      </c>
    </row>
    <row r="6065" spans="1:14" x14ac:dyDescent="0.25">
      <c r="A6065" t="s">
        <v>9</v>
      </c>
      <c r="B6065" t="s">
        <v>69</v>
      </c>
      <c r="C6065" t="s">
        <v>2</v>
      </c>
      <c r="D6065" t="s">
        <v>7</v>
      </c>
      <c r="E6065" t="s">
        <v>15</v>
      </c>
      <c r="F6065" s="5">
        <v>44242</v>
      </c>
      <c r="G6065">
        <v>587799727</v>
      </c>
      <c r="H6065" s="5">
        <v>44282</v>
      </c>
      <c r="I6065">
        <v>1856</v>
      </c>
      <c r="J6065" s="8">
        <v>255.28</v>
      </c>
      <c r="K6065" s="8">
        <v>159.41999999999999</v>
      </c>
      <c r="L6065" s="8">
        <v>473799.67999999999</v>
      </c>
      <c r="M6065" s="8">
        <v>295883.52000000002</v>
      </c>
      <c r="N6065" s="8">
        <v>177916.16</v>
      </c>
    </row>
    <row r="6066" spans="1:14" x14ac:dyDescent="0.25">
      <c r="A6066" t="s">
        <v>17</v>
      </c>
      <c r="B6066" t="s">
        <v>53</v>
      </c>
      <c r="C6066" t="s">
        <v>45</v>
      </c>
      <c r="D6066" t="s">
        <v>3</v>
      </c>
      <c r="E6066" t="s">
        <v>15</v>
      </c>
      <c r="F6066" s="5">
        <v>43765</v>
      </c>
      <c r="G6066">
        <v>760443437</v>
      </c>
      <c r="H6066" s="5">
        <v>43812</v>
      </c>
      <c r="I6066">
        <v>966</v>
      </c>
      <c r="J6066" s="8">
        <v>9.33</v>
      </c>
      <c r="K6066" s="8">
        <v>6.92</v>
      </c>
      <c r="L6066" s="8">
        <v>9012.7800000000007</v>
      </c>
      <c r="M6066" s="8">
        <v>6684.72</v>
      </c>
      <c r="N6066" s="8">
        <v>2328.06</v>
      </c>
    </row>
    <row r="6067" spans="1:14" x14ac:dyDescent="0.25">
      <c r="A6067" t="s">
        <v>12</v>
      </c>
      <c r="B6067" t="s">
        <v>195</v>
      </c>
      <c r="C6067" t="s">
        <v>29</v>
      </c>
      <c r="D6067" t="s">
        <v>7</v>
      </c>
      <c r="E6067" t="s">
        <v>4</v>
      </c>
      <c r="F6067" s="5">
        <v>42262</v>
      </c>
      <c r="G6067">
        <v>562147510</v>
      </c>
      <c r="H6067" s="5">
        <v>42288</v>
      </c>
      <c r="I6067">
        <v>795</v>
      </c>
      <c r="J6067" s="8">
        <v>651.21</v>
      </c>
      <c r="K6067" s="8">
        <v>524.96</v>
      </c>
      <c r="L6067" s="8">
        <v>517711.95</v>
      </c>
      <c r="M6067" s="8">
        <v>417343.2</v>
      </c>
      <c r="N6067" s="8">
        <v>100368.75</v>
      </c>
    </row>
    <row r="6068" spans="1:14" x14ac:dyDescent="0.25">
      <c r="A6068" t="s">
        <v>9</v>
      </c>
      <c r="B6068" t="s">
        <v>204</v>
      </c>
      <c r="C6068" t="s">
        <v>6</v>
      </c>
      <c r="D6068" t="s">
        <v>7</v>
      </c>
      <c r="E6068" t="s">
        <v>15</v>
      </c>
      <c r="F6068" s="5">
        <v>42757</v>
      </c>
      <c r="G6068">
        <v>341398274</v>
      </c>
      <c r="H6068" s="5">
        <v>42801</v>
      </c>
      <c r="I6068">
        <v>6191</v>
      </c>
      <c r="J6068" s="8">
        <v>152.58000000000001</v>
      </c>
      <c r="K6068" s="8">
        <v>97.44</v>
      </c>
      <c r="L6068" s="8">
        <v>944622.78</v>
      </c>
      <c r="M6068" s="8">
        <v>603251.04</v>
      </c>
      <c r="N6068" s="8">
        <v>341371.74</v>
      </c>
    </row>
    <row r="6069" spans="1:14" x14ac:dyDescent="0.25">
      <c r="A6069" t="s">
        <v>9</v>
      </c>
      <c r="B6069" t="s">
        <v>165</v>
      </c>
      <c r="C6069" t="s">
        <v>45</v>
      </c>
      <c r="D6069" t="s">
        <v>7</v>
      </c>
      <c r="E6069" t="s">
        <v>23</v>
      </c>
      <c r="F6069" s="5">
        <v>42169</v>
      </c>
      <c r="G6069">
        <v>516994559</v>
      </c>
      <c r="H6069" s="5">
        <v>42175</v>
      </c>
      <c r="I6069">
        <v>9034</v>
      </c>
      <c r="J6069" s="8">
        <v>9.33</v>
      </c>
      <c r="K6069" s="8">
        <v>6.92</v>
      </c>
      <c r="L6069" s="8">
        <v>84287.22</v>
      </c>
      <c r="M6069" s="8">
        <v>62515.28</v>
      </c>
      <c r="N6069" s="8">
        <v>21771.94</v>
      </c>
    </row>
    <row r="6070" spans="1:14" x14ac:dyDescent="0.25">
      <c r="A6070" t="s">
        <v>20</v>
      </c>
      <c r="B6070" t="s">
        <v>185</v>
      </c>
      <c r="C6070" t="s">
        <v>11</v>
      </c>
      <c r="D6070" t="s">
        <v>7</v>
      </c>
      <c r="E6070" t="s">
        <v>8</v>
      </c>
      <c r="F6070" s="5">
        <v>42762</v>
      </c>
      <c r="G6070">
        <v>228047692</v>
      </c>
      <c r="H6070" s="5">
        <v>42793</v>
      </c>
      <c r="I6070">
        <v>3235</v>
      </c>
      <c r="J6070" s="8">
        <v>47.45</v>
      </c>
      <c r="K6070" s="8">
        <v>31.79</v>
      </c>
      <c r="L6070" s="8">
        <v>153500.75</v>
      </c>
      <c r="M6070" s="8">
        <v>102840.65</v>
      </c>
      <c r="N6070" s="8">
        <v>50660.1</v>
      </c>
    </row>
    <row r="6071" spans="1:14" x14ac:dyDescent="0.25">
      <c r="A6071" t="s">
        <v>9</v>
      </c>
      <c r="B6071" t="s">
        <v>105</v>
      </c>
      <c r="C6071" t="s">
        <v>29</v>
      </c>
      <c r="D6071" t="s">
        <v>3</v>
      </c>
      <c r="E6071" t="s">
        <v>23</v>
      </c>
      <c r="F6071" s="5">
        <v>44660</v>
      </c>
      <c r="G6071">
        <v>483981502</v>
      </c>
      <c r="H6071" s="5">
        <v>44685</v>
      </c>
      <c r="I6071">
        <v>9736</v>
      </c>
      <c r="J6071" s="8">
        <v>651.21</v>
      </c>
      <c r="K6071" s="8">
        <v>524.96</v>
      </c>
      <c r="L6071" s="8">
        <v>6340180.5599999996</v>
      </c>
      <c r="M6071" s="8">
        <v>5111010.5599999996</v>
      </c>
      <c r="N6071" s="8">
        <v>1229170</v>
      </c>
    </row>
    <row r="6072" spans="1:14" x14ac:dyDescent="0.25">
      <c r="A6072" t="s">
        <v>17</v>
      </c>
      <c r="B6072" t="s">
        <v>85</v>
      </c>
      <c r="C6072" t="s">
        <v>22</v>
      </c>
      <c r="D6072" t="s">
        <v>7</v>
      </c>
      <c r="E6072" t="s">
        <v>4</v>
      </c>
      <c r="F6072" s="5">
        <v>43365</v>
      </c>
      <c r="G6072">
        <v>114532315</v>
      </c>
      <c r="H6072" s="5">
        <v>43373</v>
      </c>
      <c r="I6072">
        <v>1512</v>
      </c>
      <c r="J6072" s="8">
        <v>109.28</v>
      </c>
      <c r="K6072" s="8">
        <v>35.840000000000003</v>
      </c>
      <c r="L6072" s="8">
        <v>165231.35999999999</v>
      </c>
      <c r="M6072" s="8">
        <v>54190.080000000002</v>
      </c>
      <c r="N6072" s="8">
        <v>111041.28</v>
      </c>
    </row>
    <row r="6073" spans="1:14" x14ac:dyDescent="0.25">
      <c r="A6073" t="s">
        <v>0</v>
      </c>
      <c r="B6073" t="s">
        <v>97</v>
      </c>
      <c r="C6073" t="s">
        <v>45</v>
      </c>
      <c r="D6073" t="s">
        <v>7</v>
      </c>
      <c r="E6073" t="s">
        <v>23</v>
      </c>
      <c r="F6073" s="5">
        <v>42777</v>
      </c>
      <c r="G6073">
        <v>719748961</v>
      </c>
      <c r="H6073" s="5">
        <v>42817</v>
      </c>
      <c r="I6073">
        <v>8567</v>
      </c>
      <c r="J6073" s="8">
        <v>9.33</v>
      </c>
      <c r="K6073" s="8">
        <v>6.92</v>
      </c>
      <c r="L6073" s="8">
        <v>79930.11</v>
      </c>
      <c r="M6073" s="8">
        <v>59283.64</v>
      </c>
      <c r="N6073" s="8">
        <v>20646.47</v>
      </c>
    </row>
    <row r="6074" spans="1:14" x14ac:dyDescent="0.25">
      <c r="A6074" t="s">
        <v>17</v>
      </c>
      <c r="B6074" t="s">
        <v>30</v>
      </c>
      <c r="C6074" t="s">
        <v>14</v>
      </c>
      <c r="D6074" t="s">
        <v>3</v>
      </c>
      <c r="E6074" t="s">
        <v>23</v>
      </c>
      <c r="F6074" s="5">
        <v>44107</v>
      </c>
      <c r="G6074">
        <v>819992768</v>
      </c>
      <c r="H6074" s="5">
        <v>44148</v>
      </c>
      <c r="I6074">
        <v>2937</v>
      </c>
      <c r="J6074" s="8">
        <v>205.7</v>
      </c>
      <c r="K6074" s="8">
        <v>117.11</v>
      </c>
      <c r="L6074" s="8">
        <v>604140.9</v>
      </c>
      <c r="M6074" s="8">
        <v>343952.07</v>
      </c>
      <c r="N6074" s="8">
        <v>260188.83</v>
      </c>
    </row>
    <row r="6075" spans="1:14" x14ac:dyDescent="0.25">
      <c r="A6075" t="s">
        <v>12</v>
      </c>
      <c r="B6075" t="s">
        <v>107</v>
      </c>
      <c r="C6075" t="s">
        <v>31</v>
      </c>
      <c r="D6075" t="s">
        <v>7</v>
      </c>
      <c r="E6075" t="s">
        <v>8</v>
      </c>
      <c r="F6075" s="5">
        <v>42722</v>
      </c>
      <c r="G6075">
        <v>805937564</v>
      </c>
      <c r="H6075" s="5">
        <v>42742</v>
      </c>
      <c r="I6075">
        <v>3690</v>
      </c>
      <c r="J6075" s="8">
        <v>437.2</v>
      </c>
      <c r="K6075" s="8">
        <v>263.33</v>
      </c>
      <c r="L6075" s="8">
        <v>1613268</v>
      </c>
      <c r="M6075" s="8">
        <v>971687.7</v>
      </c>
      <c r="N6075" s="8">
        <v>641580.30000000005</v>
      </c>
    </row>
    <row r="6076" spans="1:14" x14ac:dyDescent="0.25">
      <c r="A6076" t="s">
        <v>9</v>
      </c>
      <c r="B6076" t="s">
        <v>139</v>
      </c>
      <c r="C6076" t="s">
        <v>19</v>
      </c>
      <c r="D6076" t="s">
        <v>3</v>
      </c>
      <c r="E6076" t="s">
        <v>8</v>
      </c>
      <c r="F6076" s="5">
        <v>42304</v>
      </c>
      <c r="G6076">
        <v>688569676</v>
      </c>
      <c r="H6076" s="5">
        <v>42306</v>
      </c>
      <c r="I6076">
        <v>1924</v>
      </c>
      <c r="J6076" s="8">
        <v>81.73</v>
      </c>
      <c r="K6076" s="8">
        <v>56.67</v>
      </c>
      <c r="L6076" s="8">
        <v>157248.51999999999</v>
      </c>
      <c r="M6076" s="8">
        <v>109033.08</v>
      </c>
      <c r="N6076" s="8">
        <v>48215.44</v>
      </c>
    </row>
    <row r="6077" spans="1:14" x14ac:dyDescent="0.25">
      <c r="A6077" t="s">
        <v>9</v>
      </c>
      <c r="B6077" t="s">
        <v>184</v>
      </c>
      <c r="C6077" t="s">
        <v>31</v>
      </c>
      <c r="D6077" t="s">
        <v>3</v>
      </c>
      <c r="E6077" t="s">
        <v>23</v>
      </c>
      <c r="F6077" s="5">
        <v>42154</v>
      </c>
      <c r="G6077">
        <v>549187934</v>
      </c>
      <c r="H6077" s="5">
        <v>42202</v>
      </c>
      <c r="I6077">
        <v>5769</v>
      </c>
      <c r="J6077" s="8">
        <v>437.2</v>
      </c>
      <c r="K6077" s="8">
        <v>263.33</v>
      </c>
      <c r="L6077" s="8">
        <v>2522206.7999999998</v>
      </c>
      <c r="M6077" s="8">
        <v>1519150.77</v>
      </c>
      <c r="N6077" s="8">
        <v>1003056.03</v>
      </c>
    </row>
    <row r="6078" spans="1:14" x14ac:dyDescent="0.25">
      <c r="A6078" t="s">
        <v>9</v>
      </c>
      <c r="B6078" t="s">
        <v>164</v>
      </c>
      <c r="C6078" t="s">
        <v>22</v>
      </c>
      <c r="D6078" t="s">
        <v>3</v>
      </c>
      <c r="E6078" t="s">
        <v>4</v>
      </c>
      <c r="F6078" s="5">
        <v>42116</v>
      </c>
      <c r="G6078">
        <v>989403665</v>
      </c>
      <c r="H6078" s="5">
        <v>42149</v>
      </c>
      <c r="I6078">
        <v>5386</v>
      </c>
      <c r="J6078" s="8">
        <v>109.28</v>
      </c>
      <c r="K6078" s="8">
        <v>35.840000000000003</v>
      </c>
      <c r="L6078" s="8">
        <v>588582.07999999996</v>
      </c>
      <c r="M6078" s="8">
        <v>193034.23999999999</v>
      </c>
      <c r="N6078" s="8">
        <v>395547.84</v>
      </c>
    </row>
    <row r="6079" spans="1:14" x14ac:dyDescent="0.25">
      <c r="A6079" t="s">
        <v>20</v>
      </c>
      <c r="B6079" t="s">
        <v>21</v>
      </c>
      <c r="C6079" t="s">
        <v>2</v>
      </c>
      <c r="D6079" t="s">
        <v>3</v>
      </c>
      <c r="E6079" t="s">
        <v>8</v>
      </c>
      <c r="F6079" s="5">
        <v>43962</v>
      </c>
      <c r="G6079">
        <v>881140697</v>
      </c>
      <c r="H6079" s="5">
        <v>43980</v>
      </c>
      <c r="I6079">
        <v>7968</v>
      </c>
      <c r="J6079" s="8">
        <v>255.28</v>
      </c>
      <c r="K6079" s="8">
        <v>159.41999999999999</v>
      </c>
      <c r="L6079" s="8">
        <v>2034071.04</v>
      </c>
      <c r="M6079" s="8">
        <v>1270258.56</v>
      </c>
      <c r="N6079" s="8">
        <v>763812.48</v>
      </c>
    </row>
    <row r="6080" spans="1:14" x14ac:dyDescent="0.25">
      <c r="A6080" t="s">
        <v>9</v>
      </c>
      <c r="B6080" t="s">
        <v>141</v>
      </c>
      <c r="C6080" t="s">
        <v>65</v>
      </c>
      <c r="D6080" t="s">
        <v>3</v>
      </c>
      <c r="E6080" t="s">
        <v>23</v>
      </c>
      <c r="F6080" s="5">
        <v>43855</v>
      </c>
      <c r="G6080">
        <v>516635358</v>
      </c>
      <c r="H6080" s="5">
        <v>43887</v>
      </c>
      <c r="I6080">
        <v>2738</v>
      </c>
      <c r="J6080" s="8">
        <v>668.27</v>
      </c>
      <c r="K6080" s="8">
        <v>502.54</v>
      </c>
      <c r="L6080" s="8">
        <v>1829723.26</v>
      </c>
      <c r="M6080" s="8">
        <v>1375954.52</v>
      </c>
      <c r="N6080" s="8">
        <v>453768.74</v>
      </c>
    </row>
    <row r="6081" spans="1:14" x14ac:dyDescent="0.25">
      <c r="A6081" t="s">
        <v>39</v>
      </c>
      <c r="B6081" t="s">
        <v>128</v>
      </c>
      <c r="C6081" t="s">
        <v>45</v>
      </c>
      <c r="D6081" t="s">
        <v>3</v>
      </c>
      <c r="E6081" t="s">
        <v>4</v>
      </c>
      <c r="F6081" s="5">
        <v>42806</v>
      </c>
      <c r="G6081">
        <v>258436477</v>
      </c>
      <c r="H6081" s="5">
        <v>42845</v>
      </c>
      <c r="I6081">
        <v>5951</v>
      </c>
      <c r="J6081" s="8">
        <v>9.33</v>
      </c>
      <c r="K6081" s="8">
        <v>6.92</v>
      </c>
      <c r="L6081" s="8">
        <v>55522.83</v>
      </c>
      <c r="M6081" s="8">
        <v>41180.92</v>
      </c>
      <c r="N6081" s="8">
        <v>14341.91</v>
      </c>
    </row>
    <row r="6082" spans="1:14" x14ac:dyDescent="0.25">
      <c r="A6082" t="s">
        <v>20</v>
      </c>
      <c r="B6082" t="s">
        <v>71</v>
      </c>
      <c r="C6082" t="s">
        <v>45</v>
      </c>
      <c r="D6082" t="s">
        <v>7</v>
      </c>
      <c r="E6082" t="s">
        <v>8</v>
      </c>
      <c r="F6082" s="5">
        <v>42528</v>
      </c>
      <c r="G6082">
        <v>989405381</v>
      </c>
      <c r="H6082" s="5">
        <v>42543</v>
      </c>
      <c r="I6082">
        <v>5894</v>
      </c>
      <c r="J6082" s="8">
        <v>9.33</v>
      </c>
      <c r="K6082" s="8">
        <v>6.92</v>
      </c>
      <c r="L6082" s="8">
        <v>54991.02</v>
      </c>
      <c r="M6082" s="8">
        <v>40786.480000000003</v>
      </c>
      <c r="N6082" s="8">
        <v>14204.54</v>
      </c>
    </row>
    <row r="6083" spans="1:14" x14ac:dyDescent="0.25">
      <c r="A6083" t="s">
        <v>9</v>
      </c>
      <c r="B6083" t="s">
        <v>152</v>
      </c>
      <c r="C6083" t="s">
        <v>31</v>
      </c>
      <c r="D6083" t="s">
        <v>7</v>
      </c>
      <c r="E6083" t="s">
        <v>4</v>
      </c>
      <c r="F6083" s="5">
        <v>44888</v>
      </c>
      <c r="G6083">
        <v>962715899</v>
      </c>
      <c r="H6083" s="5">
        <v>44916</v>
      </c>
      <c r="I6083">
        <v>7883</v>
      </c>
      <c r="J6083" s="8">
        <v>437.2</v>
      </c>
      <c r="K6083" s="8">
        <v>263.33</v>
      </c>
      <c r="L6083" s="8">
        <v>3446447.6</v>
      </c>
      <c r="M6083" s="8">
        <v>2075830.39</v>
      </c>
      <c r="N6083" s="8">
        <v>1370617.21</v>
      </c>
    </row>
    <row r="6084" spans="1:14" x14ac:dyDescent="0.25">
      <c r="A6084" t="s">
        <v>9</v>
      </c>
      <c r="B6084" t="s">
        <v>170</v>
      </c>
      <c r="C6084" t="s">
        <v>31</v>
      </c>
      <c r="D6084" t="s">
        <v>7</v>
      </c>
      <c r="E6084" t="s">
        <v>8</v>
      </c>
      <c r="F6084" s="5">
        <v>44681</v>
      </c>
      <c r="G6084">
        <v>751854360</v>
      </c>
      <c r="H6084" s="5">
        <v>44688</v>
      </c>
      <c r="I6084">
        <v>9268</v>
      </c>
      <c r="J6084" s="8">
        <v>437.2</v>
      </c>
      <c r="K6084" s="8">
        <v>263.33</v>
      </c>
      <c r="L6084" s="8">
        <v>4051969.6</v>
      </c>
      <c r="M6084" s="8">
        <v>2440542.44</v>
      </c>
      <c r="N6084" s="8">
        <v>1611427.16</v>
      </c>
    </row>
    <row r="6085" spans="1:14" x14ac:dyDescent="0.25">
      <c r="A6085" t="s">
        <v>12</v>
      </c>
      <c r="B6085" t="s">
        <v>73</v>
      </c>
      <c r="C6085" t="s">
        <v>65</v>
      </c>
      <c r="D6085" t="s">
        <v>3</v>
      </c>
      <c r="E6085" t="s">
        <v>23</v>
      </c>
      <c r="F6085" s="5">
        <v>43170</v>
      </c>
      <c r="G6085">
        <v>100619590</v>
      </c>
      <c r="H6085" s="5">
        <v>43190</v>
      </c>
      <c r="I6085">
        <v>4427</v>
      </c>
      <c r="J6085" s="8">
        <v>668.27</v>
      </c>
      <c r="K6085" s="8">
        <v>502.54</v>
      </c>
      <c r="L6085" s="8">
        <v>2958431.29</v>
      </c>
      <c r="M6085" s="8">
        <v>2224744.58</v>
      </c>
      <c r="N6085" s="8">
        <v>733686.71</v>
      </c>
    </row>
    <row r="6086" spans="1:14" x14ac:dyDescent="0.25">
      <c r="A6086" t="s">
        <v>9</v>
      </c>
      <c r="B6086" t="s">
        <v>193</v>
      </c>
      <c r="C6086" t="s">
        <v>22</v>
      </c>
      <c r="D6086" t="s">
        <v>7</v>
      </c>
      <c r="E6086" t="s">
        <v>4</v>
      </c>
      <c r="F6086" s="5">
        <v>42163</v>
      </c>
      <c r="G6086">
        <v>173122918</v>
      </c>
      <c r="H6086" s="5">
        <v>42210</v>
      </c>
      <c r="I6086">
        <v>9773</v>
      </c>
      <c r="J6086" s="8">
        <v>109.28</v>
      </c>
      <c r="K6086" s="8">
        <v>35.840000000000003</v>
      </c>
      <c r="L6086" s="8">
        <v>1067993.44</v>
      </c>
      <c r="M6086" s="8">
        <v>350264.32000000001</v>
      </c>
      <c r="N6086" s="8">
        <v>717729.12</v>
      </c>
    </row>
    <row r="6087" spans="1:14" x14ac:dyDescent="0.25">
      <c r="A6087" t="s">
        <v>9</v>
      </c>
      <c r="B6087" t="s">
        <v>156</v>
      </c>
      <c r="C6087" t="s">
        <v>65</v>
      </c>
      <c r="D6087" t="s">
        <v>7</v>
      </c>
      <c r="E6087" t="s">
        <v>8</v>
      </c>
      <c r="F6087" s="5">
        <v>44509</v>
      </c>
      <c r="G6087">
        <v>403788173</v>
      </c>
      <c r="H6087" s="5">
        <v>44516</v>
      </c>
      <c r="I6087">
        <v>8748</v>
      </c>
      <c r="J6087" s="8">
        <v>668.27</v>
      </c>
      <c r="K6087" s="8">
        <v>502.54</v>
      </c>
      <c r="L6087" s="8">
        <v>5846025.96</v>
      </c>
      <c r="M6087" s="8">
        <v>4396219.92</v>
      </c>
      <c r="N6087" s="8">
        <v>1449806.04</v>
      </c>
    </row>
    <row r="6088" spans="1:14" x14ac:dyDescent="0.25">
      <c r="A6088" t="s">
        <v>9</v>
      </c>
      <c r="B6088" t="s">
        <v>174</v>
      </c>
      <c r="C6088" t="s">
        <v>45</v>
      </c>
      <c r="D6088" t="s">
        <v>3</v>
      </c>
      <c r="E6088" t="s">
        <v>4</v>
      </c>
      <c r="F6088" s="5">
        <v>42905</v>
      </c>
      <c r="G6088">
        <v>747351682</v>
      </c>
      <c r="H6088" s="5">
        <v>42940</v>
      </c>
      <c r="I6088">
        <v>6825</v>
      </c>
      <c r="J6088" s="8">
        <v>9.33</v>
      </c>
      <c r="K6088" s="8">
        <v>6.92</v>
      </c>
      <c r="L6088" s="8">
        <v>63677.25</v>
      </c>
      <c r="M6088" s="8">
        <v>47229</v>
      </c>
      <c r="N6088" s="8">
        <v>16448.25</v>
      </c>
    </row>
    <row r="6089" spans="1:14" x14ac:dyDescent="0.25">
      <c r="A6089" t="s">
        <v>9</v>
      </c>
      <c r="B6089" t="s">
        <v>58</v>
      </c>
      <c r="C6089" t="s">
        <v>65</v>
      </c>
      <c r="D6089" t="s">
        <v>3</v>
      </c>
      <c r="E6089" t="s">
        <v>23</v>
      </c>
      <c r="F6089" s="5">
        <v>43560</v>
      </c>
      <c r="G6089">
        <v>328862273</v>
      </c>
      <c r="H6089" s="5">
        <v>43609</v>
      </c>
      <c r="I6089">
        <v>6510</v>
      </c>
      <c r="J6089" s="8">
        <v>668.27</v>
      </c>
      <c r="K6089" s="8">
        <v>502.54</v>
      </c>
      <c r="L6089" s="8">
        <v>4350437.7</v>
      </c>
      <c r="M6089" s="8">
        <v>3271535.4</v>
      </c>
      <c r="N6089" s="8">
        <v>1078902.3</v>
      </c>
    </row>
    <row r="6090" spans="1:14" x14ac:dyDescent="0.25">
      <c r="A6090" t="s">
        <v>9</v>
      </c>
      <c r="B6090" t="s">
        <v>175</v>
      </c>
      <c r="C6090" t="s">
        <v>19</v>
      </c>
      <c r="D6090" t="s">
        <v>3</v>
      </c>
      <c r="E6090" t="s">
        <v>4</v>
      </c>
      <c r="F6090" s="5">
        <v>44415</v>
      </c>
      <c r="G6090">
        <v>593681275</v>
      </c>
      <c r="H6090" s="5">
        <v>44450</v>
      </c>
      <c r="I6090">
        <v>2337</v>
      </c>
      <c r="J6090" s="8">
        <v>81.73</v>
      </c>
      <c r="K6090" s="8">
        <v>56.67</v>
      </c>
      <c r="L6090" s="8">
        <v>191003.01</v>
      </c>
      <c r="M6090" s="8">
        <v>132437.79</v>
      </c>
      <c r="N6090" s="8">
        <v>58565.22</v>
      </c>
    </row>
    <row r="6091" spans="1:14" x14ac:dyDescent="0.25">
      <c r="A6091" t="s">
        <v>9</v>
      </c>
      <c r="B6091" t="s">
        <v>194</v>
      </c>
      <c r="C6091" t="s">
        <v>11</v>
      </c>
      <c r="D6091" t="s">
        <v>3</v>
      </c>
      <c r="E6091" t="s">
        <v>8</v>
      </c>
      <c r="F6091" s="5">
        <v>43295</v>
      </c>
      <c r="G6091">
        <v>357482516</v>
      </c>
      <c r="H6091" s="5">
        <v>43309</v>
      </c>
      <c r="I6091">
        <v>5875</v>
      </c>
      <c r="J6091" s="8">
        <v>47.45</v>
      </c>
      <c r="K6091" s="8">
        <v>31.79</v>
      </c>
      <c r="L6091" s="8">
        <v>278768.75</v>
      </c>
      <c r="M6091" s="8">
        <v>186766.25</v>
      </c>
      <c r="N6091" s="8">
        <v>92002.5</v>
      </c>
    </row>
    <row r="6092" spans="1:14" x14ac:dyDescent="0.25">
      <c r="A6092" t="s">
        <v>9</v>
      </c>
      <c r="B6092" t="s">
        <v>105</v>
      </c>
      <c r="C6092" t="s">
        <v>45</v>
      </c>
      <c r="D6092" t="s">
        <v>3</v>
      </c>
      <c r="E6092" t="s">
        <v>15</v>
      </c>
      <c r="F6092" s="5">
        <v>44579</v>
      </c>
      <c r="G6092">
        <v>756252324</v>
      </c>
      <c r="H6092" s="5">
        <v>44601</v>
      </c>
      <c r="I6092">
        <v>723</v>
      </c>
      <c r="J6092" s="8">
        <v>9.33</v>
      </c>
      <c r="K6092" s="8">
        <v>6.92</v>
      </c>
      <c r="L6092" s="8">
        <v>6745.59</v>
      </c>
      <c r="M6092" s="8">
        <v>5003.16</v>
      </c>
      <c r="N6092" s="8">
        <v>1742.43</v>
      </c>
    </row>
    <row r="6093" spans="1:14" x14ac:dyDescent="0.25">
      <c r="A6093" t="s">
        <v>39</v>
      </c>
      <c r="B6093" t="s">
        <v>128</v>
      </c>
      <c r="C6093" t="s">
        <v>29</v>
      </c>
      <c r="D6093" t="s">
        <v>3</v>
      </c>
      <c r="E6093" t="s">
        <v>4</v>
      </c>
      <c r="F6093" s="5">
        <v>43718</v>
      </c>
      <c r="G6093">
        <v>296289527</v>
      </c>
      <c r="H6093" s="5">
        <v>43752</v>
      </c>
      <c r="I6093">
        <v>7510</v>
      </c>
      <c r="J6093" s="8">
        <v>651.21</v>
      </c>
      <c r="K6093" s="8">
        <v>524.96</v>
      </c>
      <c r="L6093" s="8">
        <v>4890587.0999999996</v>
      </c>
      <c r="M6093" s="8">
        <v>3942449.6</v>
      </c>
      <c r="N6093" s="8">
        <v>948137.5</v>
      </c>
    </row>
    <row r="6094" spans="1:14" x14ac:dyDescent="0.25">
      <c r="A6094" t="s">
        <v>9</v>
      </c>
      <c r="B6094" t="s">
        <v>155</v>
      </c>
      <c r="C6094" t="s">
        <v>6</v>
      </c>
      <c r="D6094" t="s">
        <v>3</v>
      </c>
      <c r="E6094" t="s">
        <v>4</v>
      </c>
      <c r="F6094" s="5">
        <v>44483</v>
      </c>
      <c r="G6094">
        <v>704205453</v>
      </c>
      <c r="H6094" s="5">
        <v>44520</v>
      </c>
      <c r="I6094">
        <v>8897</v>
      </c>
      <c r="J6094" s="8">
        <v>152.58000000000001</v>
      </c>
      <c r="K6094" s="8">
        <v>97.44</v>
      </c>
      <c r="L6094" s="8">
        <v>1357504.26</v>
      </c>
      <c r="M6094" s="8">
        <v>866923.68</v>
      </c>
      <c r="N6094" s="8">
        <v>490580.58</v>
      </c>
    </row>
    <row r="6095" spans="1:14" x14ac:dyDescent="0.25">
      <c r="A6095" t="s">
        <v>12</v>
      </c>
      <c r="B6095" t="s">
        <v>90</v>
      </c>
      <c r="C6095" t="s">
        <v>14</v>
      </c>
      <c r="D6095" t="s">
        <v>7</v>
      </c>
      <c r="E6095" t="s">
        <v>4</v>
      </c>
      <c r="F6095" s="5">
        <v>44798</v>
      </c>
      <c r="G6095">
        <v>176923930</v>
      </c>
      <c r="H6095" s="5">
        <v>44803</v>
      </c>
      <c r="I6095">
        <v>4577</v>
      </c>
      <c r="J6095" s="8">
        <v>205.7</v>
      </c>
      <c r="K6095" s="8">
        <v>117.11</v>
      </c>
      <c r="L6095" s="8">
        <v>941488.9</v>
      </c>
      <c r="M6095" s="8">
        <v>536012.47</v>
      </c>
      <c r="N6095" s="8">
        <v>405476.43</v>
      </c>
    </row>
    <row r="6096" spans="1:14" x14ac:dyDescent="0.25">
      <c r="A6096" t="s">
        <v>9</v>
      </c>
      <c r="B6096" t="s">
        <v>78</v>
      </c>
      <c r="C6096" t="s">
        <v>57</v>
      </c>
      <c r="D6096" t="s">
        <v>3</v>
      </c>
      <c r="E6096" t="s">
        <v>4</v>
      </c>
      <c r="F6096" s="5">
        <v>44594</v>
      </c>
      <c r="G6096">
        <v>131681287</v>
      </c>
      <c r="H6096" s="5">
        <v>44622</v>
      </c>
      <c r="I6096">
        <v>6274</v>
      </c>
      <c r="J6096" s="8">
        <v>154.06</v>
      </c>
      <c r="K6096" s="8">
        <v>90.93</v>
      </c>
      <c r="L6096" s="8">
        <v>966572.44</v>
      </c>
      <c r="M6096" s="8">
        <v>570494.81999999995</v>
      </c>
      <c r="N6096" s="8">
        <v>396077.62</v>
      </c>
    </row>
    <row r="6097" spans="1:14" x14ac:dyDescent="0.25">
      <c r="A6097" t="s">
        <v>17</v>
      </c>
      <c r="B6097" t="s">
        <v>86</v>
      </c>
      <c r="C6097" t="s">
        <v>45</v>
      </c>
      <c r="D6097" t="s">
        <v>3</v>
      </c>
      <c r="E6097" t="s">
        <v>8</v>
      </c>
      <c r="F6097" s="5">
        <v>43384</v>
      </c>
      <c r="G6097">
        <v>256026351</v>
      </c>
      <c r="H6097" s="5">
        <v>43417</v>
      </c>
      <c r="I6097">
        <v>2742</v>
      </c>
      <c r="J6097" s="8">
        <v>9.33</v>
      </c>
      <c r="K6097" s="8">
        <v>6.92</v>
      </c>
      <c r="L6097" s="8">
        <v>25582.86</v>
      </c>
      <c r="M6097" s="8">
        <v>18974.64</v>
      </c>
      <c r="N6097" s="8">
        <v>6608.22</v>
      </c>
    </row>
    <row r="6098" spans="1:14" x14ac:dyDescent="0.25">
      <c r="A6098" t="s">
        <v>9</v>
      </c>
      <c r="B6098" t="s">
        <v>79</v>
      </c>
      <c r="C6098" t="s">
        <v>6</v>
      </c>
      <c r="D6098" t="s">
        <v>7</v>
      </c>
      <c r="E6098" t="s">
        <v>15</v>
      </c>
      <c r="F6098" s="5">
        <v>42110</v>
      </c>
      <c r="G6098">
        <v>757820451</v>
      </c>
      <c r="H6098" s="5">
        <v>42120</v>
      </c>
      <c r="I6098">
        <v>4767</v>
      </c>
      <c r="J6098" s="8">
        <v>152.58000000000001</v>
      </c>
      <c r="K6098" s="8">
        <v>97.44</v>
      </c>
      <c r="L6098" s="8">
        <v>727348.86</v>
      </c>
      <c r="M6098" s="8">
        <v>464496.48</v>
      </c>
      <c r="N6098" s="8">
        <v>262852.38</v>
      </c>
    </row>
    <row r="6099" spans="1:14" x14ac:dyDescent="0.25">
      <c r="A6099" t="s">
        <v>17</v>
      </c>
      <c r="B6099" t="s">
        <v>176</v>
      </c>
      <c r="C6099" t="s">
        <v>57</v>
      </c>
      <c r="D6099" t="s">
        <v>7</v>
      </c>
      <c r="E6099" t="s">
        <v>23</v>
      </c>
      <c r="F6099" s="5">
        <v>43331</v>
      </c>
      <c r="G6099">
        <v>115237414</v>
      </c>
      <c r="H6099" s="5">
        <v>43370</v>
      </c>
      <c r="I6099">
        <v>167</v>
      </c>
      <c r="J6099" s="8">
        <v>154.06</v>
      </c>
      <c r="K6099" s="8">
        <v>90.93</v>
      </c>
      <c r="L6099" s="8">
        <v>25728.02</v>
      </c>
      <c r="M6099" s="8">
        <v>15185.31</v>
      </c>
      <c r="N6099" s="8">
        <v>10542.71</v>
      </c>
    </row>
    <row r="6100" spans="1:14" x14ac:dyDescent="0.25">
      <c r="A6100" t="s">
        <v>9</v>
      </c>
      <c r="B6100" t="s">
        <v>111</v>
      </c>
      <c r="C6100" t="s">
        <v>22</v>
      </c>
      <c r="D6100" t="s">
        <v>7</v>
      </c>
      <c r="E6100" t="s">
        <v>23</v>
      </c>
      <c r="F6100" s="5">
        <v>42690</v>
      </c>
      <c r="G6100">
        <v>926763570</v>
      </c>
      <c r="H6100" s="5">
        <v>42699</v>
      </c>
      <c r="I6100">
        <v>8790</v>
      </c>
      <c r="J6100" s="8">
        <v>109.28</v>
      </c>
      <c r="K6100" s="8">
        <v>35.840000000000003</v>
      </c>
      <c r="L6100" s="8">
        <v>960571.2</v>
      </c>
      <c r="M6100" s="8">
        <v>315033.59999999998</v>
      </c>
      <c r="N6100" s="8">
        <v>645537.6</v>
      </c>
    </row>
    <row r="6101" spans="1:14" x14ac:dyDescent="0.25">
      <c r="A6101" t="s">
        <v>20</v>
      </c>
      <c r="B6101" t="s">
        <v>71</v>
      </c>
      <c r="C6101" t="s">
        <v>45</v>
      </c>
      <c r="D6101" t="s">
        <v>3</v>
      </c>
      <c r="E6101" t="s">
        <v>23</v>
      </c>
      <c r="F6101" s="5">
        <v>42298</v>
      </c>
      <c r="G6101">
        <v>461197745</v>
      </c>
      <c r="H6101" s="5">
        <v>42301</v>
      </c>
      <c r="I6101">
        <v>7517</v>
      </c>
      <c r="J6101" s="8">
        <v>9.33</v>
      </c>
      <c r="K6101" s="8">
        <v>6.92</v>
      </c>
      <c r="L6101" s="8">
        <v>70133.61</v>
      </c>
      <c r="M6101" s="8">
        <v>52017.64</v>
      </c>
      <c r="N6101" s="8">
        <v>18115.97</v>
      </c>
    </row>
    <row r="6102" spans="1:14" x14ac:dyDescent="0.25">
      <c r="A6102" t="s">
        <v>9</v>
      </c>
      <c r="B6102" t="s">
        <v>182</v>
      </c>
      <c r="C6102" t="s">
        <v>65</v>
      </c>
      <c r="D6102" t="s">
        <v>3</v>
      </c>
      <c r="E6102" t="s">
        <v>4</v>
      </c>
      <c r="F6102" s="5">
        <v>43766</v>
      </c>
      <c r="G6102">
        <v>107651269</v>
      </c>
      <c r="H6102" s="5">
        <v>43780</v>
      </c>
      <c r="I6102">
        <v>5258</v>
      </c>
      <c r="J6102" s="8">
        <v>668.27</v>
      </c>
      <c r="K6102" s="8">
        <v>502.54</v>
      </c>
      <c r="L6102" s="8">
        <v>3513763.66</v>
      </c>
      <c r="M6102" s="8">
        <v>2642355.3199999998</v>
      </c>
      <c r="N6102" s="8">
        <v>871408.34</v>
      </c>
    </row>
    <row r="6103" spans="1:14" x14ac:dyDescent="0.25">
      <c r="A6103" t="s">
        <v>9</v>
      </c>
      <c r="B6103" t="s">
        <v>177</v>
      </c>
      <c r="C6103" t="s">
        <v>11</v>
      </c>
      <c r="D6103" t="s">
        <v>3</v>
      </c>
      <c r="E6103" t="s">
        <v>23</v>
      </c>
      <c r="F6103" s="5">
        <v>44792</v>
      </c>
      <c r="G6103">
        <v>425547969</v>
      </c>
      <c r="H6103" s="5">
        <v>44815</v>
      </c>
      <c r="I6103">
        <v>7955</v>
      </c>
      <c r="J6103" s="8">
        <v>47.45</v>
      </c>
      <c r="K6103" s="8">
        <v>31.79</v>
      </c>
      <c r="L6103" s="8">
        <v>377464.75</v>
      </c>
      <c r="M6103" s="8">
        <v>252889.45</v>
      </c>
      <c r="N6103" s="8">
        <v>124575.3</v>
      </c>
    </row>
    <row r="6104" spans="1:14" x14ac:dyDescent="0.25">
      <c r="A6104" t="s">
        <v>0</v>
      </c>
      <c r="B6104" t="s">
        <v>48</v>
      </c>
      <c r="C6104" t="s">
        <v>65</v>
      </c>
      <c r="D6104" t="s">
        <v>7</v>
      </c>
      <c r="E6104" t="s">
        <v>8</v>
      </c>
      <c r="F6104" s="5">
        <v>43303</v>
      </c>
      <c r="G6104">
        <v>694624173</v>
      </c>
      <c r="H6104" s="5">
        <v>43328</v>
      </c>
      <c r="I6104">
        <v>3584</v>
      </c>
      <c r="J6104" s="8">
        <v>668.27</v>
      </c>
      <c r="K6104" s="8">
        <v>502.54</v>
      </c>
      <c r="L6104" s="8">
        <v>2395079.6800000002</v>
      </c>
      <c r="M6104" s="8">
        <v>1801103.3600000001</v>
      </c>
      <c r="N6104" s="8">
        <v>593976.31999999995</v>
      </c>
    </row>
    <row r="6105" spans="1:14" x14ac:dyDescent="0.25">
      <c r="A6105" t="s">
        <v>9</v>
      </c>
      <c r="B6105" t="s">
        <v>44</v>
      </c>
      <c r="C6105" t="s">
        <v>22</v>
      </c>
      <c r="D6105" t="s">
        <v>7</v>
      </c>
      <c r="E6105" t="s">
        <v>15</v>
      </c>
      <c r="F6105" s="5">
        <v>42393</v>
      </c>
      <c r="G6105">
        <v>264928710</v>
      </c>
      <c r="H6105" s="5">
        <v>42396</v>
      </c>
      <c r="I6105">
        <v>7147</v>
      </c>
      <c r="J6105" s="8">
        <v>109.28</v>
      </c>
      <c r="K6105" s="8">
        <v>35.840000000000003</v>
      </c>
      <c r="L6105" s="8">
        <v>781024.16</v>
      </c>
      <c r="M6105" s="8">
        <v>256148.48000000001</v>
      </c>
      <c r="N6105" s="8">
        <v>524875.68000000005</v>
      </c>
    </row>
    <row r="6106" spans="1:14" x14ac:dyDescent="0.25">
      <c r="A6106" t="s">
        <v>39</v>
      </c>
      <c r="B6106" t="s">
        <v>196</v>
      </c>
      <c r="C6106" t="s">
        <v>65</v>
      </c>
      <c r="D6106" t="s">
        <v>3</v>
      </c>
      <c r="E6106" t="s">
        <v>4</v>
      </c>
      <c r="F6106" s="5">
        <v>43193</v>
      </c>
      <c r="G6106">
        <v>806822907</v>
      </c>
      <c r="H6106" s="5">
        <v>43198</v>
      </c>
      <c r="I6106">
        <v>5683</v>
      </c>
      <c r="J6106" s="8">
        <v>668.27</v>
      </c>
      <c r="K6106" s="8">
        <v>502.54</v>
      </c>
      <c r="L6106" s="8">
        <v>3797778.41</v>
      </c>
      <c r="M6106" s="8">
        <v>2855934.82</v>
      </c>
      <c r="N6106" s="8">
        <v>941843.59</v>
      </c>
    </row>
    <row r="6107" spans="1:14" x14ac:dyDescent="0.25">
      <c r="A6107" t="s">
        <v>0</v>
      </c>
      <c r="B6107" t="s">
        <v>159</v>
      </c>
      <c r="C6107" t="s">
        <v>14</v>
      </c>
      <c r="D6107" t="s">
        <v>7</v>
      </c>
      <c r="E6107" t="s">
        <v>8</v>
      </c>
      <c r="F6107" s="5">
        <v>43494</v>
      </c>
      <c r="G6107">
        <v>460980594</v>
      </c>
      <c r="H6107" s="5">
        <v>43509</v>
      </c>
      <c r="I6107">
        <v>3257</v>
      </c>
      <c r="J6107" s="8">
        <v>205.7</v>
      </c>
      <c r="K6107" s="8">
        <v>117.11</v>
      </c>
      <c r="L6107" s="8">
        <v>669964.9</v>
      </c>
      <c r="M6107" s="8">
        <v>381427.27</v>
      </c>
      <c r="N6107" s="8">
        <v>288537.63</v>
      </c>
    </row>
    <row r="6108" spans="1:14" x14ac:dyDescent="0.25">
      <c r="A6108" t="s">
        <v>9</v>
      </c>
      <c r="B6108" t="s">
        <v>156</v>
      </c>
      <c r="C6108" t="s">
        <v>57</v>
      </c>
      <c r="D6108" t="s">
        <v>3</v>
      </c>
      <c r="E6108" t="s">
        <v>23</v>
      </c>
      <c r="F6108" s="5">
        <v>42940</v>
      </c>
      <c r="G6108">
        <v>588388097</v>
      </c>
      <c r="H6108" s="5">
        <v>42972</v>
      </c>
      <c r="I6108">
        <v>5968</v>
      </c>
      <c r="J6108" s="8">
        <v>154.06</v>
      </c>
      <c r="K6108" s="8">
        <v>90.93</v>
      </c>
      <c r="L6108" s="8">
        <v>919430.08</v>
      </c>
      <c r="M6108" s="8">
        <v>542670.24</v>
      </c>
      <c r="N6108" s="8">
        <v>376759.84</v>
      </c>
    </row>
    <row r="6109" spans="1:14" x14ac:dyDescent="0.25">
      <c r="A6109" t="s">
        <v>9</v>
      </c>
      <c r="B6109" t="s">
        <v>58</v>
      </c>
      <c r="C6109" t="s">
        <v>11</v>
      </c>
      <c r="D6109" t="s">
        <v>7</v>
      </c>
      <c r="E6109" t="s">
        <v>15</v>
      </c>
      <c r="F6109" s="5">
        <v>43409</v>
      </c>
      <c r="G6109">
        <v>820344245</v>
      </c>
      <c r="H6109" s="5">
        <v>43450</v>
      </c>
      <c r="I6109">
        <v>6947</v>
      </c>
      <c r="J6109" s="8">
        <v>47.45</v>
      </c>
      <c r="K6109" s="8">
        <v>31.79</v>
      </c>
      <c r="L6109" s="8">
        <v>329635.15000000002</v>
      </c>
      <c r="M6109" s="8">
        <v>220845.13</v>
      </c>
      <c r="N6109" s="8">
        <v>108790.02</v>
      </c>
    </row>
    <row r="6110" spans="1:14" x14ac:dyDescent="0.25">
      <c r="A6110" t="s">
        <v>20</v>
      </c>
      <c r="B6110" t="s">
        <v>168</v>
      </c>
      <c r="C6110" t="s">
        <v>2</v>
      </c>
      <c r="D6110" t="s">
        <v>3</v>
      </c>
      <c r="E6110" t="s">
        <v>15</v>
      </c>
      <c r="F6110" s="5">
        <v>42322</v>
      </c>
      <c r="G6110">
        <v>408460366</v>
      </c>
      <c r="H6110" s="5">
        <v>42365</v>
      </c>
      <c r="I6110">
        <v>1354</v>
      </c>
      <c r="J6110" s="8">
        <v>255.28</v>
      </c>
      <c r="K6110" s="8">
        <v>159.41999999999999</v>
      </c>
      <c r="L6110" s="8">
        <v>345649.12</v>
      </c>
      <c r="M6110" s="8">
        <v>215854.68</v>
      </c>
      <c r="N6110" s="8">
        <v>129794.44</v>
      </c>
    </row>
    <row r="6111" spans="1:14" x14ac:dyDescent="0.25">
      <c r="A6111" t="s">
        <v>39</v>
      </c>
      <c r="B6111" t="s">
        <v>128</v>
      </c>
      <c r="C6111" t="s">
        <v>2</v>
      </c>
      <c r="D6111" t="s">
        <v>7</v>
      </c>
      <c r="E6111" t="s">
        <v>23</v>
      </c>
      <c r="F6111" s="5">
        <v>43720</v>
      </c>
      <c r="G6111">
        <v>474660289</v>
      </c>
      <c r="H6111" s="5">
        <v>43744</v>
      </c>
      <c r="I6111">
        <v>1382</v>
      </c>
      <c r="J6111" s="8">
        <v>255.28</v>
      </c>
      <c r="K6111" s="8">
        <v>159.41999999999999</v>
      </c>
      <c r="L6111" s="8">
        <v>352796.96</v>
      </c>
      <c r="M6111" s="8">
        <v>220318.44</v>
      </c>
      <c r="N6111" s="8">
        <v>132478.51999999999</v>
      </c>
    </row>
    <row r="6112" spans="1:14" x14ac:dyDescent="0.25">
      <c r="A6112" t="s">
        <v>9</v>
      </c>
      <c r="B6112" t="s">
        <v>177</v>
      </c>
      <c r="C6112" t="s">
        <v>11</v>
      </c>
      <c r="D6112" t="s">
        <v>7</v>
      </c>
      <c r="E6112" t="s">
        <v>15</v>
      </c>
      <c r="F6112" s="5">
        <v>44574</v>
      </c>
      <c r="G6112">
        <v>861180341</v>
      </c>
      <c r="H6112" s="5">
        <v>44612</v>
      </c>
      <c r="I6112">
        <v>1255</v>
      </c>
      <c r="J6112" s="8">
        <v>47.45</v>
      </c>
      <c r="K6112" s="8">
        <v>31.79</v>
      </c>
      <c r="L6112" s="8">
        <v>59549.75</v>
      </c>
      <c r="M6112" s="8">
        <v>39896.449999999997</v>
      </c>
      <c r="N6112" s="8">
        <v>19653.3</v>
      </c>
    </row>
    <row r="6113" spans="1:14" x14ac:dyDescent="0.25">
      <c r="A6113" t="s">
        <v>9</v>
      </c>
      <c r="B6113" t="s">
        <v>194</v>
      </c>
      <c r="C6113" t="s">
        <v>11</v>
      </c>
      <c r="D6113" t="s">
        <v>7</v>
      </c>
      <c r="E6113" t="s">
        <v>4</v>
      </c>
      <c r="F6113" s="5">
        <v>44357</v>
      </c>
      <c r="G6113">
        <v>580569350</v>
      </c>
      <c r="H6113" s="5">
        <v>44380</v>
      </c>
      <c r="I6113">
        <v>2227</v>
      </c>
      <c r="J6113" s="8">
        <v>47.45</v>
      </c>
      <c r="K6113" s="8">
        <v>31.79</v>
      </c>
      <c r="L6113" s="8">
        <v>105671.15</v>
      </c>
      <c r="M6113" s="8">
        <v>70796.33</v>
      </c>
      <c r="N6113" s="8">
        <v>34874.82</v>
      </c>
    </row>
    <row r="6114" spans="1:14" x14ac:dyDescent="0.25">
      <c r="A6114" t="s">
        <v>20</v>
      </c>
      <c r="B6114" t="s">
        <v>120</v>
      </c>
      <c r="C6114" t="s">
        <v>11</v>
      </c>
      <c r="D6114" t="s">
        <v>7</v>
      </c>
      <c r="E6114" t="s">
        <v>4</v>
      </c>
      <c r="F6114" s="5">
        <v>44702</v>
      </c>
      <c r="G6114">
        <v>965688645</v>
      </c>
      <c r="H6114" s="5">
        <v>44735</v>
      </c>
      <c r="I6114">
        <v>7585</v>
      </c>
      <c r="J6114" s="8">
        <v>47.45</v>
      </c>
      <c r="K6114" s="8">
        <v>31.79</v>
      </c>
      <c r="L6114" s="8">
        <v>359908.25</v>
      </c>
      <c r="M6114" s="8">
        <v>241127.15</v>
      </c>
      <c r="N6114" s="8">
        <v>118781.1</v>
      </c>
    </row>
    <row r="6115" spans="1:14" x14ac:dyDescent="0.25">
      <c r="A6115" t="s">
        <v>0</v>
      </c>
      <c r="B6115" t="s">
        <v>94</v>
      </c>
      <c r="C6115" t="s">
        <v>11</v>
      </c>
      <c r="D6115" t="s">
        <v>7</v>
      </c>
      <c r="E6115" t="s">
        <v>8</v>
      </c>
      <c r="F6115" s="5">
        <v>44479</v>
      </c>
      <c r="G6115">
        <v>719712054</v>
      </c>
      <c r="H6115" s="5">
        <v>44486</v>
      </c>
      <c r="I6115">
        <v>7645</v>
      </c>
      <c r="J6115" s="8">
        <v>47.45</v>
      </c>
      <c r="K6115" s="8">
        <v>31.79</v>
      </c>
      <c r="L6115" s="8">
        <v>362755.25</v>
      </c>
      <c r="M6115" s="8">
        <v>243034.55</v>
      </c>
      <c r="N6115" s="8">
        <v>119720.7</v>
      </c>
    </row>
    <row r="6116" spans="1:14" x14ac:dyDescent="0.25">
      <c r="A6116" t="s">
        <v>0</v>
      </c>
      <c r="B6116" t="s">
        <v>5</v>
      </c>
      <c r="C6116" t="s">
        <v>65</v>
      </c>
      <c r="D6116" t="s">
        <v>3</v>
      </c>
      <c r="E6116" t="s">
        <v>15</v>
      </c>
      <c r="F6116" s="5">
        <v>43827</v>
      </c>
      <c r="G6116">
        <v>866125905</v>
      </c>
      <c r="H6116" s="5">
        <v>43828</v>
      </c>
      <c r="I6116">
        <v>4757</v>
      </c>
      <c r="J6116" s="8">
        <v>668.27</v>
      </c>
      <c r="K6116" s="8">
        <v>502.54</v>
      </c>
      <c r="L6116" s="8">
        <v>3178960.39</v>
      </c>
      <c r="M6116" s="8">
        <v>2390582.7799999998</v>
      </c>
      <c r="N6116" s="8">
        <v>788377.61</v>
      </c>
    </row>
    <row r="6117" spans="1:14" x14ac:dyDescent="0.25">
      <c r="A6117" t="s">
        <v>9</v>
      </c>
      <c r="B6117" t="s">
        <v>130</v>
      </c>
      <c r="C6117" t="s">
        <v>14</v>
      </c>
      <c r="D6117" t="s">
        <v>7</v>
      </c>
      <c r="E6117" t="s">
        <v>4</v>
      </c>
      <c r="F6117" s="5">
        <v>44091</v>
      </c>
      <c r="G6117">
        <v>698729026</v>
      </c>
      <c r="H6117" s="5">
        <v>44099</v>
      </c>
      <c r="I6117">
        <v>8301</v>
      </c>
      <c r="J6117" s="8">
        <v>205.7</v>
      </c>
      <c r="K6117" s="8">
        <v>117.11</v>
      </c>
      <c r="L6117" s="8">
        <v>1707515.7</v>
      </c>
      <c r="M6117" s="8">
        <v>972130.11</v>
      </c>
      <c r="N6117" s="8">
        <v>735385.59</v>
      </c>
    </row>
    <row r="6118" spans="1:14" x14ac:dyDescent="0.25">
      <c r="A6118" t="s">
        <v>12</v>
      </c>
      <c r="B6118" t="s">
        <v>127</v>
      </c>
      <c r="C6118" t="s">
        <v>65</v>
      </c>
      <c r="D6118" t="s">
        <v>3</v>
      </c>
      <c r="E6118" t="s">
        <v>15</v>
      </c>
      <c r="F6118" s="5">
        <v>43919</v>
      </c>
      <c r="G6118">
        <v>931632745</v>
      </c>
      <c r="H6118" s="5">
        <v>43953</v>
      </c>
      <c r="I6118">
        <v>9687</v>
      </c>
      <c r="J6118" s="8">
        <v>668.27</v>
      </c>
      <c r="K6118" s="8">
        <v>502.54</v>
      </c>
      <c r="L6118" s="8">
        <v>6473531.4900000002</v>
      </c>
      <c r="M6118" s="8">
        <v>4868104.9800000004</v>
      </c>
      <c r="N6118" s="8">
        <v>1605426.51</v>
      </c>
    </row>
    <row r="6119" spans="1:14" x14ac:dyDescent="0.25">
      <c r="A6119" t="s">
        <v>12</v>
      </c>
      <c r="B6119" t="s">
        <v>172</v>
      </c>
      <c r="C6119" t="s">
        <v>14</v>
      </c>
      <c r="D6119" t="s">
        <v>7</v>
      </c>
      <c r="E6119" t="s">
        <v>23</v>
      </c>
      <c r="F6119" s="5">
        <v>43162</v>
      </c>
      <c r="G6119">
        <v>549260890</v>
      </c>
      <c r="H6119" s="5">
        <v>43184</v>
      </c>
      <c r="I6119">
        <v>7358</v>
      </c>
      <c r="J6119" s="8">
        <v>205.7</v>
      </c>
      <c r="K6119" s="8">
        <v>117.11</v>
      </c>
      <c r="L6119" s="8">
        <v>1513540.6</v>
      </c>
      <c r="M6119" s="8">
        <v>861695.38</v>
      </c>
      <c r="N6119" s="8">
        <v>651845.22</v>
      </c>
    </row>
    <row r="6120" spans="1:14" x14ac:dyDescent="0.25">
      <c r="A6120" t="s">
        <v>17</v>
      </c>
      <c r="B6120" t="s">
        <v>42</v>
      </c>
      <c r="C6120" t="s">
        <v>11</v>
      </c>
      <c r="D6120" t="s">
        <v>3</v>
      </c>
      <c r="E6120" t="s">
        <v>8</v>
      </c>
      <c r="F6120" s="5">
        <v>43673</v>
      </c>
      <c r="G6120">
        <v>856349790</v>
      </c>
      <c r="H6120" s="5">
        <v>43703</v>
      </c>
      <c r="I6120">
        <v>1788</v>
      </c>
      <c r="J6120" s="8">
        <v>47.45</v>
      </c>
      <c r="K6120" s="8">
        <v>31.79</v>
      </c>
      <c r="L6120" s="8">
        <v>84840.6</v>
      </c>
      <c r="M6120" s="8">
        <v>56840.52</v>
      </c>
      <c r="N6120" s="8">
        <v>28000.080000000002</v>
      </c>
    </row>
    <row r="6121" spans="1:14" x14ac:dyDescent="0.25">
      <c r="A6121" t="s">
        <v>0</v>
      </c>
      <c r="B6121" t="s">
        <v>206</v>
      </c>
      <c r="C6121" t="s">
        <v>19</v>
      </c>
      <c r="D6121" t="s">
        <v>7</v>
      </c>
      <c r="E6121" t="s">
        <v>23</v>
      </c>
      <c r="F6121" s="5">
        <v>44698</v>
      </c>
      <c r="G6121">
        <v>527948272</v>
      </c>
      <c r="H6121" s="5">
        <v>44702</v>
      </c>
      <c r="I6121">
        <v>481</v>
      </c>
      <c r="J6121" s="8">
        <v>81.73</v>
      </c>
      <c r="K6121" s="8">
        <v>56.67</v>
      </c>
      <c r="L6121" s="8">
        <v>39312.129999999997</v>
      </c>
      <c r="M6121" s="8">
        <v>27258.27</v>
      </c>
      <c r="N6121" s="8">
        <v>12053.86</v>
      </c>
    </row>
    <row r="6122" spans="1:14" x14ac:dyDescent="0.25">
      <c r="A6122" t="s">
        <v>9</v>
      </c>
      <c r="B6122" t="s">
        <v>92</v>
      </c>
      <c r="C6122" t="s">
        <v>57</v>
      </c>
      <c r="D6122" t="s">
        <v>7</v>
      </c>
      <c r="E6122" t="s">
        <v>4</v>
      </c>
      <c r="F6122" s="5">
        <v>43521</v>
      </c>
      <c r="G6122">
        <v>559417665</v>
      </c>
      <c r="H6122" s="5">
        <v>43524</v>
      </c>
      <c r="I6122">
        <v>2973</v>
      </c>
      <c r="J6122" s="8">
        <v>154.06</v>
      </c>
      <c r="K6122" s="8">
        <v>90.93</v>
      </c>
      <c r="L6122" s="8">
        <v>458020.38</v>
      </c>
      <c r="M6122" s="8">
        <v>270334.89</v>
      </c>
      <c r="N6122" s="8">
        <v>187685.49</v>
      </c>
    </row>
    <row r="6123" spans="1:14" x14ac:dyDescent="0.25">
      <c r="A6123" t="s">
        <v>0</v>
      </c>
      <c r="B6123" t="s">
        <v>48</v>
      </c>
      <c r="C6123" t="s">
        <v>65</v>
      </c>
      <c r="D6123" t="s">
        <v>3</v>
      </c>
      <c r="E6123" t="s">
        <v>8</v>
      </c>
      <c r="F6123" s="5">
        <v>44051</v>
      </c>
      <c r="G6123">
        <v>216431796</v>
      </c>
      <c r="H6123" s="5">
        <v>44077</v>
      </c>
      <c r="I6123">
        <v>5833</v>
      </c>
      <c r="J6123" s="8">
        <v>668.27</v>
      </c>
      <c r="K6123" s="8">
        <v>502.54</v>
      </c>
      <c r="L6123" s="8">
        <v>3898018.91</v>
      </c>
      <c r="M6123" s="8">
        <v>2931315.82</v>
      </c>
      <c r="N6123" s="8">
        <v>966703.09</v>
      </c>
    </row>
    <row r="6124" spans="1:14" x14ac:dyDescent="0.25">
      <c r="A6124" t="s">
        <v>9</v>
      </c>
      <c r="B6124" t="s">
        <v>102</v>
      </c>
      <c r="C6124" t="s">
        <v>65</v>
      </c>
      <c r="D6124" t="s">
        <v>3</v>
      </c>
      <c r="E6124" t="s">
        <v>8</v>
      </c>
      <c r="F6124" s="5">
        <v>42237</v>
      </c>
      <c r="G6124">
        <v>184976994</v>
      </c>
      <c r="H6124" s="5">
        <v>42268</v>
      </c>
      <c r="I6124">
        <v>7658</v>
      </c>
      <c r="J6124" s="8">
        <v>668.27</v>
      </c>
      <c r="K6124" s="8">
        <v>502.54</v>
      </c>
      <c r="L6124" s="8">
        <v>5117611.66</v>
      </c>
      <c r="M6124" s="8">
        <v>3848451.32</v>
      </c>
      <c r="N6124" s="8">
        <v>1269160.3400000001</v>
      </c>
    </row>
    <row r="6125" spans="1:14" x14ac:dyDescent="0.25">
      <c r="A6125" t="s">
        <v>9</v>
      </c>
      <c r="B6125" t="s">
        <v>99</v>
      </c>
      <c r="C6125" t="s">
        <v>19</v>
      </c>
      <c r="D6125" t="s">
        <v>7</v>
      </c>
      <c r="E6125" t="s">
        <v>4</v>
      </c>
      <c r="F6125" s="5">
        <v>44304</v>
      </c>
      <c r="G6125">
        <v>321352088</v>
      </c>
      <c r="H6125" s="5">
        <v>44322</v>
      </c>
      <c r="I6125">
        <v>4079</v>
      </c>
      <c r="J6125" s="8">
        <v>81.73</v>
      </c>
      <c r="K6125" s="8">
        <v>56.67</v>
      </c>
      <c r="L6125" s="8">
        <v>333376.67</v>
      </c>
      <c r="M6125" s="8">
        <v>231156.93</v>
      </c>
      <c r="N6125" s="8">
        <v>102219.74</v>
      </c>
    </row>
    <row r="6126" spans="1:14" x14ac:dyDescent="0.25">
      <c r="A6126" t="s">
        <v>9</v>
      </c>
      <c r="B6126" t="s">
        <v>186</v>
      </c>
      <c r="C6126" t="s">
        <v>45</v>
      </c>
      <c r="D6126" t="s">
        <v>7</v>
      </c>
      <c r="E6126" t="s">
        <v>4</v>
      </c>
      <c r="F6126" s="5">
        <v>43980</v>
      </c>
      <c r="G6126">
        <v>102168405</v>
      </c>
      <c r="H6126" s="5">
        <v>43980</v>
      </c>
      <c r="I6126">
        <v>2756</v>
      </c>
      <c r="J6126" s="8">
        <v>9.33</v>
      </c>
      <c r="K6126" s="8">
        <v>6.92</v>
      </c>
      <c r="L6126" s="8">
        <v>25713.48</v>
      </c>
      <c r="M6126" s="8">
        <v>19071.52</v>
      </c>
      <c r="N6126" s="8">
        <v>6641.96</v>
      </c>
    </row>
    <row r="6127" spans="1:14" x14ac:dyDescent="0.25">
      <c r="A6127" t="s">
        <v>9</v>
      </c>
      <c r="B6127" t="s">
        <v>110</v>
      </c>
      <c r="C6127" t="s">
        <v>11</v>
      </c>
      <c r="D6127" t="s">
        <v>3</v>
      </c>
      <c r="E6127" t="s">
        <v>4</v>
      </c>
      <c r="F6127" s="5">
        <v>43807</v>
      </c>
      <c r="G6127">
        <v>874349772</v>
      </c>
      <c r="H6127" s="5">
        <v>43469</v>
      </c>
      <c r="I6127">
        <v>8383</v>
      </c>
      <c r="J6127" s="8">
        <v>47.45</v>
      </c>
      <c r="K6127" s="8">
        <v>31.79</v>
      </c>
      <c r="L6127" s="8">
        <v>397773.35</v>
      </c>
      <c r="M6127" s="8">
        <v>266495.57</v>
      </c>
      <c r="N6127" s="8">
        <v>131277.78</v>
      </c>
    </row>
    <row r="6128" spans="1:14" x14ac:dyDescent="0.25">
      <c r="A6128" t="s">
        <v>0</v>
      </c>
      <c r="B6128" t="s">
        <v>144</v>
      </c>
      <c r="C6128" t="s">
        <v>57</v>
      </c>
      <c r="D6128" t="s">
        <v>3</v>
      </c>
      <c r="E6128" t="s">
        <v>23</v>
      </c>
      <c r="F6128" s="5">
        <v>44527</v>
      </c>
      <c r="G6128">
        <v>905132520</v>
      </c>
      <c r="H6128" s="5">
        <v>44539</v>
      </c>
      <c r="I6128">
        <v>7681</v>
      </c>
      <c r="J6128" s="8">
        <v>154.06</v>
      </c>
      <c r="K6128" s="8">
        <v>90.93</v>
      </c>
      <c r="L6128" s="8">
        <v>1183334.8600000001</v>
      </c>
      <c r="M6128" s="8">
        <v>698433.33</v>
      </c>
      <c r="N6128" s="8">
        <v>484901.53</v>
      </c>
    </row>
    <row r="6129" spans="1:14" x14ac:dyDescent="0.25">
      <c r="A6129" t="s">
        <v>17</v>
      </c>
      <c r="B6129" t="s">
        <v>25</v>
      </c>
      <c r="C6129" t="s">
        <v>57</v>
      </c>
      <c r="D6129" t="s">
        <v>7</v>
      </c>
      <c r="E6129" t="s">
        <v>23</v>
      </c>
      <c r="F6129" s="5">
        <v>43378</v>
      </c>
      <c r="G6129">
        <v>332065474</v>
      </c>
      <c r="H6129" s="5">
        <v>43386</v>
      </c>
      <c r="I6129">
        <v>4408</v>
      </c>
      <c r="J6129" s="8">
        <v>154.06</v>
      </c>
      <c r="K6129" s="8">
        <v>90.93</v>
      </c>
      <c r="L6129" s="8">
        <v>679096.48</v>
      </c>
      <c r="M6129" s="8">
        <v>400819.44</v>
      </c>
      <c r="N6129" s="8">
        <v>278277.03999999998</v>
      </c>
    </row>
    <row r="6130" spans="1:14" x14ac:dyDescent="0.25">
      <c r="A6130" t="s">
        <v>9</v>
      </c>
      <c r="B6130" t="s">
        <v>177</v>
      </c>
      <c r="C6130" t="s">
        <v>65</v>
      </c>
      <c r="D6130" t="s">
        <v>3</v>
      </c>
      <c r="E6130" t="s">
        <v>23</v>
      </c>
      <c r="F6130" s="5">
        <v>42689</v>
      </c>
      <c r="G6130">
        <v>713009965</v>
      </c>
      <c r="H6130" s="5">
        <v>42720</v>
      </c>
      <c r="I6130">
        <v>4348</v>
      </c>
      <c r="J6130" s="8">
        <v>668.27</v>
      </c>
      <c r="K6130" s="8">
        <v>502.54</v>
      </c>
      <c r="L6130" s="8">
        <v>2905637.96</v>
      </c>
      <c r="M6130" s="8">
        <v>2185043.92</v>
      </c>
      <c r="N6130" s="8">
        <v>720594.04</v>
      </c>
    </row>
    <row r="6131" spans="1:14" x14ac:dyDescent="0.25">
      <c r="A6131" t="s">
        <v>9</v>
      </c>
      <c r="B6131" t="s">
        <v>186</v>
      </c>
      <c r="C6131" t="s">
        <v>2</v>
      </c>
      <c r="D6131" t="s">
        <v>7</v>
      </c>
      <c r="E6131" t="s">
        <v>4</v>
      </c>
      <c r="F6131" s="5">
        <v>42904</v>
      </c>
      <c r="G6131">
        <v>976139819</v>
      </c>
      <c r="H6131" s="5">
        <v>42938</v>
      </c>
      <c r="I6131">
        <v>319</v>
      </c>
      <c r="J6131" s="8">
        <v>255.28</v>
      </c>
      <c r="K6131" s="8">
        <v>159.41999999999999</v>
      </c>
      <c r="L6131" s="8">
        <v>81434.320000000007</v>
      </c>
      <c r="M6131" s="8">
        <v>50854.98</v>
      </c>
      <c r="N6131" s="8">
        <v>30579.34</v>
      </c>
    </row>
    <row r="6132" spans="1:14" x14ac:dyDescent="0.25">
      <c r="A6132" t="s">
        <v>9</v>
      </c>
      <c r="B6132" t="s">
        <v>177</v>
      </c>
      <c r="C6132" t="s">
        <v>2</v>
      </c>
      <c r="D6132" t="s">
        <v>3</v>
      </c>
      <c r="E6132" t="s">
        <v>4</v>
      </c>
      <c r="F6132" s="5">
        <v>42667</v>
      </c>
      <c r="G6132">
        <v>569941365</v>
      </c>
      <c r="H6132" s="5">
        <v>42700</v>
      </c>
      <c r="I6132">
        <v>7170</v>
      </c>
      <c r="J6132" s="8">
        <v>255.28</v>
      </c>
      <c r="K6132" s="8">
        <v>159.41999999999999</v>
      </c>
      <c r="L6132" s="8">
        <v>1830357.6</v>
      </c>
      <c r="M6132" s="8">
        <v>1143041.3999999999</v>
      </c>
      <c r="N6132" s="8">
        <v>687316.2</v>
      </c>
    </row>
    <row r="6133" spans="1:14" x14ac:dyDescent="0.25">
      <c r="A6133" t="s">
        <v>9</v>
      </c>
      <c r="B6133" t="s">
        <v>179</v>
      </c>
      <c r="C6133" t="s">
        <v>14</v>
      </c>
      <c r="D6133" t="s">
        <v>3</v>
      </c>
      <c r="E6133" t="s">
        <v>8</v>
      </c>
      <c r="F6133" s="5">
        <v>44009</v>
      </c>
      <c r="G6133">
        <v>813213431</v>
      </c>
      <c r="H6133" s="5">
        <v>44043</v>
      </c>
      <c r="I6133">
        <v>6781</v>
      </c>
      <c r="J6133" s="8">
        <v>205.7</v>
      </c>
      <c r="K6133" s="8">
        <v>117.11</v>
      </c>
      <c r="L6133" s="8">
        <v>1394851.7</v>
      </c>
      <c r="M6133" s="8">
        <v>794122.91</v>
      </c>
      <c r="N6133" s="8">
        <v>600728.79</v>
      </c>
    </row>
    <row r="6134" spans="1:14" x14ac:dyDescent="0.25">
      <c r="A6134" t="s">
        <v>9</v>
      </c>
      <c r="B6134" t="s">
        <v>106</v>
      </c>
      <c r="C6134" t="s">
        <v>65</v>
      </c>
      <c r="D6134" t="s">
        <v>3</v>
      </c>
      <c r="E6134" t="s">
        <v>23</v>
      </c>
      <c r="F6134" s="5">
        <v>44813</v>
      </c>
      <c r="G6134">
        <v>845067346</v>
      </c>
      <c r="H6134" s="5">
        <v>44817</v>
      </c>
      <c r="I6134">
        <v>3062</v>
      </c>
      <c r="J6134" s="8">
        <v>668.27</v>
      </c>
      <c r="K6134" s="8">
        <v>502.54</v>
      </c>
      <c r="L6134" s="8">
        <v>2046242.74</v>
      </c>
      <c r="M6134" s="8">
        <v>1538777.48</v>
      </c>
      <c r="N6134" s="8">
        <v>507465.26</v>
      </c>
    </row>
    <row r="6135" spans="1:14" x14ac:dyDescent="0.25">
      <c r="A6135" t="s">
        <v>9</v>
      </c>
      <c r="B6135" t="s">
        <v>10</v>
      </c>
      <c r="C6135" t="s">
        <v>45</v>
      </c>
      <c r="D6135" t="s">
        <v>7</v>
      </c>
      <c r="E6135" t="s">
        <v>4</v>
      </c>
      <c r="F6135" s="5">
        <v>43428</v>
      </c>
      <c r="G6135">
        <v>774926936</v>
      </c>
      <c r="H6135" s="5">
        <v>43431</v>
      </c>
      <c r="I6135">
        <v>6956</v>
      </c>
      <c r="J6135" s="8">
        <v>9.33</v>
      </c>
      <c r="K6135" s="8">
        <v>6.92</v>
      </c>
      <c r="L6135" s="8">
        <v>64899.48</v>
      </c>
      <c r="M6135" s="8">
        <v>48135.519999999997</v>
      </c>
      <c r="N6135" s="8">
        <v>16763.96</v>
      </c>
    </row>
    <row r="6136" spans="1:14" x14ac:dyDescent="0.25">
      <c r="A6136" t="s">
        <v>9</v>
      </c>
      <c r="B6136" t="s">
        <v>51</v>
      </c>
      <c r="C6136" t="s">
        <v>11</v>
      </c>
      <c r="D6136" t="s">
        <v>3</v>
      </c>
      <c r="E6136" t="s">
        <v>15</v>
      </c>
      <c r="F6136" s="5">
        <v>43285</v>
      </c>
      <c r="G6136">
        <v>332528531</v>
      </c>
      <c r="H6136" s="5">
        <v>43334</v>
      </c>
      <c r="I6136">
        <v>1437</v>
      </c>
      <c r="J6136" s="8">
        <v>47.45</v>
      </c>
      <c r="K6136" s="8">
        <v>31.79</v>
      </c>
      <c r="L6136" s="8">
        <v>68185.649999999994</v>
      </c>
      <c r="M6136" s="8">
        <v>45682.23</v>
      </c>
      <c r="N6136" s="8">
        <v>22503.42</v>
      </c>
    </row>
    <row r="6137" spans="1:14" x14ac:dyDescent="0.25">
      <c r="A6137" t="s">
        <v>9</v>
      </c>
      <c r="B6137" t="s">
        <v>134</v>
      </c>
      <c r="C6137" t="s">
        <v>2</v>
      </c>
      <c r="D6137" t="s">
        <v>3</v>
      </c>
      <c r="E6137" t="s">
        <v>23</v>
      </c>
      <c r="F6137" s="5">
        <v>44322</v>
      </c>
      <c r="G6137">
        <v>217920958</v>
      </c>
      <c r="H6137" s="5">
        <v>44372</v>
      </c>
      <c r="I6137">
        <v>6509</v>
      </c>
      <c r="J6137" s="8">
        <v>255.28</v>
      </c>
      <c r="K6137" s="8">
        <v>159.41999999999999</v>
      </c>
      <c r="L6137" s="8">
        <v>1661617.52</v>
      </c>
      <c r="M6137" s="8">
        <v>1037664.78</v>
      </c>
      <c r="N6137" s="8">
        <v>623952.74</v>
      </c>
    </row>
    <row r="6138" spans="1:14" x14ac:dyDescent="0.25">
      <c r="A6138" t="s">
        <v>0</v>
      </c>
      <c r="B6138" t="s">
        <v>160</v>
      </c>
      <c r="C6138" t="s">
        <v>19</v>
      </c>
      <c r="D6138" t="s">
        <v>7</v>
      </c>
      <c r="E6138" t="s">
        <v>23</v>
      </c>
      <c r="F6138" s="5">
        <v>42322</v>
      </c>
      <c r="G6138">
        <v>751465547</v>
      </c>
      <c r="H6138" s="5">
        <v>42350</v>
      </c>
      <c r="I6138">
        <v>4209</v>
      </c>
      <c r="J6138" s="8">
        <v>81.73</v>
      </c>
      <c r="K6138" s="8">
        <v>56.67</v>
      </c>
      <c r="L6138" s="8">
        <v>344001.57</v>
      </c>
      <c r="M6138" s="8">
        <v>238524.03</v>
      </c>
      <c r="N6138" s="8">
        <v>105477.54</v>
      </c>
    </row>
    <row r="6139" spans="1:14" x14ac:dyDescent="0.25">
      <c r="A6139" t="s">
        <v>9</v>
      </c>
      <c r="B6139" t="s">
        <v>141</v>
      </c>
      <c r="C6139" t="s">
        <v>22</v>
      </c>
      <c r="D6139" t="s">
        <v>3</v>
      </c>
      <c r="E6139" t="s">
        <v>8</v>
      </c>
      <c r="F6139" s="5">
        <v>43502</v>
      </c>
      <c r="G6139">
        <v>523836123</v>
      </c>
      <c r="H6139" s="5">
        <v>43546</v>
      </c>
      <c r="I6139">
        <v>3605</v>
      </c>
      <c r="J6139" s="8">
        <v>109.28</v>
      </c>
      <c r="K6139" s="8">
        <v>35.840000000000003</v>
      </c>
      <c r="L6139" s="8">
        <v>393954.4</v>
      </c>
      <c r="M6139" s="8">
        <v>129203.2</v>
      </c>
      <c r="N6139" s="8">
        <v>264751.2</v>
      </c>
    </row>
    <row r="6140" spans="1:14" x14ac:dyDescent="0.25">
      <c r="A6140" t="s">
        <v>9</v>
      </c>
      <c r="B6140" t="s">
        <v>89</v>
      </c>
      <c r="C6140" t="s">
        <v>57</v>
      </c>
      <c r="D6140" t="s">
        <v>3</v>
      </c>
      <c r="E6140" t="s">
        <v>8</v>
      </c>
      <c r="F6140" s="5">
        <v>44506</v>
      </c>
      <c r="G6140">
        <v>446019017</v>
      </c>
      <c r="H6140" s="5">
        <v>44525</v>
      </c>
      <c r="I6140">
        <v>5794</v>
      </c>
      <c r="J6140" s="8">
        <v>154.06</v>
      </c>
      <c r="K6140" s="8">
        <v>90.93</v>
      </c>
      <c r="L6140" s="8">
        <v>892623.64</v>
      </c>
      <c r="M6140" s="8">
        <v>526848.42000000004</v>
      </c>
      <c r="N6140" s="8">
        <v>365775.22</v>
      </c>
    </row>
    <row r="6141" spans="1:14" x14ac:dyDescent="0.25">
      <c r="A6141" t="s">
        <v>12</v>
      </c>
      <c r="B6141" t="s">
        <v>16</v>
      </c>
      <c r="C6141" t="s">
        <v>29</v>
      </c>
      <c r="D6141" t="s">
        <v>7</v>
      </c>
      <c r="E6141" t="s">
        <v>23</v>
      </c>
      <c r="F6141" s="5">
        <v>44786</v>
      </c>
      <c r="G6141">
        <v>599313056</v>
      </c>
      <c r="H6141" s="5">
        <v>44802</v>
      </c>
      <c r="I6141">
        <v>8906</v>
      </c>
      <c r="J6141" s="8">
        <v>651.21</v>
      </c>
      <c r="K6141" s="8">
        <v>524.96</v>
      </c>
      <c r="L6141" s="8">
        <v>5799676.2599999998</v>
      </c>
      <c r="M6141" s="8">
        <v>4675293.76</v>
      </c>
      <c r="N6141" s="8">
        <v>1124382.5</v>
      </c>
    </row>
    <row r="6142" spans="1:14" x14ac:dyDescent="0.25">
      <c r="A6142" t="s">
        <v>17</v>
      </c>
      <c r="B6142" t="s">
        <v>53</v>
      </c>
      <c r="C6142" t="s">
        <v>19</v>
      </c>
      <c r="D6142" t="s">
        <v>3</v>
      </c>
      <c r="E6142" t="s">
        <v>4</v>
      </c>
      <c r="F6142" s="5">
        <v>42571</v>
      </c>
      <c r="G6142">
        <v>685329568</v>
      </c>
      <c r="H6142" s="5">
        <v>42580</v>
      </c>
      <c r="I6142">
        <v>3104</v>
      </c>
      <c r="J6142" s="8">
        <v>81.73</v>
      </c>
      <c r="K6142" s="8">
        <v>56.67</v>
      </c>
      <c r="L6142" s="8">
        <v>253689.92</v>
      </c>
      <c r="M6142" s="8">
        <v>175903.68</v>
      </c>
      <c r="N6142" s="8">
        <v>77786.240000000005</v>
      </c>
    </row>
    <row r="6143" spans="1:14" x14ac:dyDescent="0.25">
      <c r="A6143" t="s">
        <v>9</v>
      </c>
      <c r="B6143" t="s">
        <v>56</v>
      </c>
      <c r="C6143" t="s">
        <v>22</v>
      </c>
      <c r="D6143" t="s">
        <v>3</v>
      </c>
      <c r="E6143" t="s">
        <v>23</v>
      </c>
      <c r="F6143" s="5">
        <v>44330</v>
      </c>
      <c r="G6143">
        <v>475992381</v>
      </c>
      <c r="H6143" s="5">
        <v>44342</v>
      </c>
      <c r="I6143">
        <v>5578</v>
      </c>
      <c r="J6143" s="8">
        <v>109.28</v>
      </c>
      <c r="K6143" s="8">
        <v>35.840000000000003</v>
      </c>
      <c r="L6143" s="8">
        <v>609563.84</v>
      </c>
      <c r="M6143" s="8">
        <v>199915.51999999999</v>
      </c>
      <c r="N6143" s="8">
        <v>409648.32</v>
      </c>
    </row>
    <row r="6144" spans="1:14" x14ac:dyDescent="0.25">
      <c r="A6144" t="s">
        <v>9</v>
      </c>
      <c r="B6144" t="s">
        <v>103</v>
      </c>
      <c r="C6144" t="s">
        <v>36</v>
      </c>
      <c r="D6144" t="s">
        <v>7</v>
      </c>
      <c r="E6144" t="s">
        <v>4</v>
      </c>
      <c r="F6144" s="5">
        <v>42259</v>
      </c>
      <c r="G6144">
        <v>263537824</v>
      </c>
      <c r="H6144" s="5">
        <v>42260</v>
      </c>
      <c r="I6144">
        <v>5553</v>
      </c>
      <c r="J6144" s="8">
        <v>421.89</v>
      </c>
      <c r="K6144" s="8">
        <v>364.69</v>
      </c>
      <c r="L6144" s="8">
        <v>2342755.17</v>
      </c>
      <c r="M6144" s="8">
        <v>2025123.57</v>
      </c>
      <c r="N6144" s="8">
        <v>317631.59999999998</v>
      </c>
    </row>
    <row r="6145" spans="1:14" x14ac:dyDescent="0.25">
      <c r="A6145" t="s">
        <v>9</v>
      </c>
      <c r="B6145" t="s">
        <v>92</v>
      </c>
      <c r="C6145" t="s">
        <v>29</v>
      </c>
      <c r="D6145" t="s">
        <v>7</v>
      </c>
      <c r="E6145" t="s">
        <v>8</v>
      </c>
      <c r="F6145" s="5">
        <v>42795</v>
      </c>
      <c r="G6145">
        <v>410514724</v>
      </c>
      <c r="H6145" s="5">
        <v>42835</v>
      </c>
      <c r="I6145">
        <v>9284</v>
      </c>
      <c r="J6145" s="8">
        <v>651.21</v>
      </c>
      <c r="K6145" s="8">
        <v>524.96</v>
      </c>
      <c r="L6145" s="8">
        <v>6045833.6399999997</v>
      </c>
      <c r="M6145" s="8">
        <v>4873728.6399999997</v>
      </c>
      <c r="N6145" s="8">
        <v>1172105</v>
      </c>
    </row>
    <row r="6146" spans="1:14" x14ac:dyDescent="0.25">
      <c r="A6146" t="s">
        <v>9</v>
      </c>
      <c r="B6146" t="s">
        <v>117</v>
      </c>
      <c r="C6146" t="s">
        <v>11</v>
      </c>
      <c r="D6146" t="s">
        <v>7</v>
      </c>
      <c r="E6146" t="s">
        <v>4</v>
      </c>
      <c r="F6146" s="5">
        <v>43842</v>
      </c>
      <c r="G6146">
        <v>899784409</v>
      </c>
      <c r="H6146" s="5">
        <v>43848</v>
      </c>
      <c r="I6146">
        <v>5057</v>
      </c>
      <c r="J6146" s="8">
        <v>47.45</v>
      </c>
      <c r="K6146" s="8">
        <v>31.79</v>
      </c>
      <c r="L6146" s="8">
        <v>239954.65</v>
      </c>
      <c r="M6146" s="8">
        <v>160762.03</v>
      </c>
      <c r="N6146" s="8">
        <v>79192.62</v>
      </c>
    </row>
    <row r="6147" spans="1:14" x14ac:dyDescent="0.25">
      <c r="A6147" t="s">
        <v>9</v>
      </c>
      <c r="B6147" t="s">
        <v>27</v>
      </c>
      <c r="C6147" t="s">
        <v>19</v>
      </c>
      <c r="D6147" t="s">
        <v>3</v>
      </c>
      <c r="E6147" t="s">
        <v>23</v>
      </c>
      <c r="F6147" s="5">
        <v>42573</v>
      </c>
      <c r="G6147">
        <v>884520709</v>
      </c>
      <c r="H6147" s="5">
        <v>42591</v>
      </c>
      <c r="I6147">
        <v>8189</v>
      </c>
      <c r="J6147" s="8">
        <v>81.73</v>
      </c>
      <c r="K6147" s="8">
        <v>56.67</v>
      </c>
      <c r="L6147" s="8">
        <v>669286.97</v>
      </c>
      <c r="M6147" s="8">
        <v>464070.63</v>
      </c>
      <c r="N6147" s="8">
        <v>205216.34</v>
      </c>
    </row>
    <row r="6148" spans="1:14" x14ac:dyDescent="0.25">
      <c r="A6148" t="s">
        <v>9</v>
      </c>
      <c r="B6148" t="s">
        <v>173</v>
      </c>
      <c r="C6148" t="s">
        <v>19</v>
      </c>
      <c r="D6148" t="s">
        <v>7</v>
      </c>
      <c r="E6148" t="s">
        <v>8</v>
      </c>
      <c r="F6148" s="5">
        <v>44634</v>
      </c>
      <c r="G6148">
        <v>938209950</v>
      </c>
      <c r="H6148" s="5">
        <v>44636</v>
      </c>
      <c r="I6148">
        <v>6028</v>
      </c>
      <c r="J6148" s="8">
        <v>81.73</v>
      </c>
      <c r="K6148" s="8">
        <v>56.67</v>
      </c>
      <c r="L6148" s="8">
        <v>492668.44</v>
      </c>
      <c r="M6148" s="8">
        <v>341606.76</v>
      </c>
      <c r="N6148" s="8">
        <v>151061.68</v>
      </c>
    </row>
    <row r="6149" spans="1:14" x14ac:dyDescent="0.25">
      <c r="A6149" t="s">
        <v>9</v>
      </c>
      <c r="B6149" t="s">
        <v>123</v>
      </c>
      <c r="C6149" t="s">
        <v>45</v>
      </c>
      <c r="D6149" t="s">
        <v>3</v>
      </c>
      <c r="E6149" t="s">
        <v>4</v>
      </c>
      <c r="F6149" s="5">
        <v>42054</v>
      </c>
      <c r="G6149">
        <v>804650962</v>
      </c>
      <c r="H6149" s="5">
        <v>42083</v>
      </c>
      <c r="I6149">
        <v>2956</v>
      </c>
      <c r="J6149" s="8">
        <v>9.33</v>
      </c>
      <c r="K6149" s="8">
        <v>6.92</v>
      </c>
      <c r="L6149" s="8">
        <v>27579.48</v>
      </c>
      <c r="M6149" s="8">
        <v>20455.52</v>
      </c>
      <c r="N6149" s="8">
        <v>7123.96</v>
      </c>
    </row>
    <row r="6150" spans="1:14" x14ac:dyDescent="0.25">
      <c r="A6150" t="s">
        <v>9</v>
      </c>
      <c r="B6150" t="s">
        <v>89</v>
      </c>
      <c r="C6150" t="s">
        <v>22</v>
      </c>
      <c r="D6150" t="s">
        <v>7</v>
      </c>
      <c r="E6150" t="s">
        <v>23</v>
      </c>
      <c r="F6150" s="5">
        <v>42640</v>
      </c>
      <c r="G6150">
        <v>747955071</v>
      </c>
      <c r="H6150" s="5">
        <v>42668</v>
      </c>
      <c r="I6150">
        <v>5382</v>
      </c>
      <c r="J6150" s="8">
        <v>109.28</v>
      </c>
      <c r="K6150" s="8">
        <v>35.840000000000003</v>
      </c>
      <c r="L6150" s="8">
        <v>588144.96</v>
      </c>
      <c r="M6150" s="8">
        <v>192890.88</v>
      </c>
      <c r="N6150" s="8">
        <v>395254.08</v>
      </c>
    </row>
    <row r="6151" spans="1:14" x14ac:dyDescent="0.25">
      <c r="A6151" t="s">
        <v>9</v>
      </c>
      <c r="B6151" t="s">
        <v>136</v>
      </c>
      <c r="C6151" t="s">
        <v>57</v>
      </c>
      <c r="D6151" t="s">
        <v>7</v>
      </c>
      <c r="E6151" t="s">
        <v>8</v>
      </c>
      <c r="F6151" s="5">
        <v>44128</v>
      </c>
      <c r="G6151">
        <v>202546107</v>
      </c>
      <c r="H6151" s="5">
        <v>44145</v>
      </c>
      <c r="I6151">
        <v>6749</v>
      </c>
      <c r="J6151" s="8">
        <v>154.06</v>
      </c>
      <c r="K6151" s="8">
        <v>90.93</v>
      </c>
      <c r="L6151" s="8">
        <v>1039750.94</v>
      </c>
      <c r="M6151" s="8">
        <v>613686.56999999995</v>
      </c>
      <c r="N6151" s="8">
        <v>426064.37</v>
      </c>
    </row>
    <row r="6152" spans="1:14" x14ac:dyDescent="0.25">
      <c r="A6152" t="s">
        <v>9</v>
      </c>
      <c r="B6152" t="s">
        <v>177</v>
      </c>
      <c r="C6152" t="s">
        <v>22</v>
      </c>
      <c r="D6152" t="s">
        <v>7</v>
      </c>
      <c r="E6152" t="s">
        <v>15</v>
      </c>
      <c r="F6152" s="5">
        <v>42869</v>
      </c>
      <c r="G6152">
        <v>923160398</v>
      </c>
      <c r="H6152" s="5">
        <v>42901</v>
      </c>
      <c r="I6152">
        <v>2531</v>
      </c>
      <c r="J6152" s="8">
        <v>109.28</v>
      </c>
      <c r="K6152" s="8">
        <v>35.840000000000003</v>
      </c>
      <c r="L6152" s="8">
        <v>276587.68</v>
      </c>
      <c r="M6152" s="8">
        <v>90711.039999999994</v>
      </c>
      <c r="N6152" s="8">
        <v>185876.64</v>
      </c>
    </row>
    <row r="6153" spans="1:14" x14ac:dyDescent="0.25">
      <c r="A6153" t="s">
        <v>9</v>
      </c>
      <c r="B6153" t="s">
        <v>83</v>
      </c>
      <c r="C6153" t="s">
        <v>45</v>
      </c>
      <c r="D6153" t="s">
        <v>3</v>
      </c>
      <c r="E6153" t="s">
        <v>8</v>
      </c>
      <c r="F6153" s="5">
        <v>44341</v>
      </c>
      <c r="G6153">
        <v>234846770</v>
      </c>
      <c r="H6153" s="5">
        <v>44383</v>
      </c>
      <c r="I6153">
        <v>5233</v>
      </c>
      <c r="J6153" s="8">
        <v>9.33</v>
      </c>
      <c r="K6153" s="8">
        <v>6.92</v>
      </c>
      <c r="L6153" s="8">
        <v>48823.89</v>
      </c>
      <c r="M6153" s="8">
        <v>36212.36</v>
      </c>
      <c r="N6153" s="8">
        <v>12611.53</v>
      </c>
    </row>
    <row r="6154" spans="1:14" x14ac:dyDescent="0.25">
      <c r="A6154" t="s">
        <v>20</v>
      </c>
      <c r="B6154" t="s">
        <v>21</v>
      </c>
      <c r="C6154" t="s">
        <v>29</v>
      </c>
      <c r="D6154" t="s">
        <v>7</v>
      </c>
      <c r="E6154" t="s">
        <v>15</v>
      </c>
      <c r="F6154" s="5">
        <v>43402</v>
      </c>
      <c r="G6154">
        <v>482966554</v>
      </c>
      <c r="H6154" s="5">
        <v>43432</v>
      </c>
      <c r="I6154">
        <v>9391</v>
      </c>
      <c r="J6154" s="8">
        <v>651.21</v>
      </c>
      <c r="K6154" s="8">
        <v>524.96</v>
      </c>
      <c r="L6154" s="8">
        <v>6115513.1100000003</v>
      </c>
      <c r="M6154" s="8">
        <v>4929899.3600000003</v>
      </c>
      <c r="N6154" s="8">
        <v>1185613.75</v>
      </c>
    </row>
    <row r="6155" spans="1:14" x14ac:dyDescent="0.25">
      <c r="A6155" t="s">
        <v>12</v>
      </c>
      <c r="B6155" t="s">
        <v>137</v>
      </c>
      <c r="C6155" t="s">
        <v>45</v>
      </c>
      <c r="D6155" t="s">
        <v>3</v>
      </c>
      <c r="E6155" t="s">
        <v>15</v>
      </c>
      <c r="F6155" s="5">
        <v>43311</v>
      </c>
      <c r="G6155">
        <v>483193576</v>
      </c>
      <c r="H6155" s="5">
        <v>43330</v>
      </c>
      <c r="I6155">
        <v>6572</v>
      </c>
      <c r="J6155" s="8">
        <v>9.33</v>
      </c>
      <c r="K6155" s="8">
        <v>6.92</v>
      </c>
      <c r="L6155" s="8">
        <v>61316.76</v>
      </c>
      <c r="M6155" s="8">
        <v>45478.239999999998</v>
      </c>
      <c r="N6155" s="8">
        <v>15838.52</v>
      </c>
    </row>
    <row r="6156" spans="1:14" x14ac:dyDescent="0.25">
      <c r="A6156" t="s">
        <v>12</v>
      </c>
      <c r="B6156" t="s">
        <v>61</v>
      </c>
      <c r="C6156" t="s">
        <v>57</v>
      </c>
      <c r="D6156" t="s">
        <v>3</v>
      </c>
      <c r="E6156" t="s">
        <v>8</v>
      </c>
      <c r="F6156" s="5">
        <v>43745</v>
      </c>
      <c r="G6156">
        <v>471514165</v>
      </c>
      <c r="H6156" s="5">
        <v>43792</v>
      </c>
      <c r="I6156">
        <v>374</v>
      </c>
      <c r="J6156" s="8">
        <v>154.06</v>
      </c>
      <c r="K6156" s="8">
        <v>90.93</v>
      </c>
      <c r="L6156" s="8">
        <v>57618.44</v>
      </c>
      <c r="M6156" s="8">
        <v>34007.82</v>
      </c>
      <c r="N6156" s="8">
        <v>23610.62</v>
      </c>
    </row>
    <row r="6157" spans="1:14" x14ac:dyDescent="0.25">
      <c r="A6157" t="s">
        <v>9</v>
      </c>
      <c r="B6157" t="s">
        <v>111</v>
      </c>
      <c r="C6157" t="s">
        <v>29</v>
      </c>
      <c r="D6157" t="s">
        <v>3</v>
      </c>
      <c r="E6157" t="s">
        <v>23</v>
      </c>
      <c r="F6157" s="5">
        <v>44124</v>
      </c>
      <c r="G6157">
        <v>754227149</v>
      </c>
      <c r="H6157" s="5">
        <v>44159</v>
      </c>
      <c r="I6157">
        <v>1429</v>
      </c>
      <c r="J6157" s="8">
        <v>651.21</v>
      </c>
      <c r="K6157" s="8">
        <v>524.96</v>
      </c>
      <c r="L6157" s="8">
        <v>930579.09</v>
      </c>
      <c r="M6157" s="8">
        <v>750167.84</v>
      </c>
      <c r="N6157" s="8">
        <v>180411.25</v>
      </c>
    </row>
    <row r="6158" spans="1:14" x14ac:dyDescent="0.25">
      <c r="A6158" t="s">
        <v>9</v>
      </c>
      <c r="B6158" t="s">
        <v>114</v>
      </c>
      <c r="C6158" t="s">
        <v>2</v>
      </c>
      <c r="D6158" t="s">
        <v>7</v>
      </c>
      <c r="E6158" t="s">
        <v>15</v>
      </c>
      <c r="F6158" s="5">
        <v>43520</v>
      </c>
      <c r="G6158">
        <v>357943856</v>
      </c>
      <c r="H6158" s="5">
        <v>43541</v>
      </c>
      <c r="I6158">
        <v>2396</v>
      </c>
      <c r="J6158" s="8">
        <v>255.28</v>
      </c>
      <c r="K6158" s="8">
        <v>159.41999999999999</v>
      </c>
      <c r="L6158" s="8">
        <v>611650.88</v>
      </c>
      <c r="M6158" s="8">
        <v>381970.32</v>
      </c>
      <c r="N6158" s="8">
        <v>229680.56</v>
      </c>
    </row>
    <row r="6159" spans="1:14" x14ac:dyDescent="0.25">
      <c r="A6159" t="s">
        <v>9</v>
      </c>
      <c r="B6159" t="s">
        <v>87</v>
      </c>
      <c r="C6159" t="s">
        <v>19</v>
      </c>
      <c r="D6159" t="s">
        <v>7</v>
      </c>
      <c r="E6159" t="s">
        <v>23</v>
      </c>
      <c r="F6159" s="5">
        <v>43669</v>
      </c>
      <c r="G6159">
        <v>179588115</v>
      </c>
      <c r="H6159" s="5">
        <v>43700</v>
      </c>
      <c r="I6159">
        <v>2969</v>
      </c>
      <c r="J6159" s="8">
        <v>81.73</v>
      </c>
      <c r="K6159" s="8">
        <v>56.67</v>
      </c>
      <c r="L6159" s="8">
        <v>242656.37</v>
      </c>
      <c r="M6159" s="8">
        <v>168253.23</v>
      </c>
      <c r="N6159" s="8">
        <v>74403.14</v>
      </c>
    </row>
    <row r="6160" spans="1:14" x14ac:dyDescent="0.25">
      <c r="A6160" t="s">
        <v>12</v>
      </c>
      <c r="B6160" t="s">
        <v>73</v>
      </c>
      <c r="C6160" t="s">
        <v>36</v>
      </c>
      <c r="D6160" t="s">
        <v>7</v>
      </c>
      <c r="E6160" t="s">
        <v>23</v>
      </c>
      <c r="F6160" s="5">
        <v>43771</v>
      </c>
      <c r="G6160">
        <v>736396253</v>
      </c>
      <c r="H6160" s="5">
        <v>43774</v>
      </c>
      <c r="I6160">
        <v>4870</v>
      </c>
      <c r="J6160" s="8">
        <v>421.89</v>
      </c>
      <c r="K6160" s="8">
        <v>364.69</v>
      </c>
      <c r="L6160" s="8">
        <v>2054604.3</v>
      </c>
      <c r="M6160" s="8">
        <v>1776040.3</v>
      </c>
      <c r="N6160" s="8">
        <v>278564</v>
      </c>
    </row>
    <row r="6161" spans="1:14" x14ac:dyDescent="0.25">
      <c r="A6161" t="s">
        <v>9</v>
      </c>
      <c r="B6161" t="s">
        <v>194</v>
      </c>
      <c r="C6161" t="s">
        <v>31</v>
      </c>
      <c r="D6161" t="s">
        <v>3</v>
      </c>
      <c r="E6161" t="s">
        <v>4</v>
      </c>
      <c r="F6161" s="5">
        <v>44224</v>
      </c>
      <c r="G6161">
        <v>815917098</v>
      </c>
      <c r="H6161" s="5">
        <v>44240</v>
      </c>
      <c r="I6161">
        <v>6856</v>
      </c>
      <c r="J6161" s="8">
        <v>437.2</v>
      </c>
      <c r="K6161" s="8">
        <v>263.33</v>
      </c>
      <c r="L6161" s="8">
        <v>2997443.2</v>
      </c>
      <c r="M6161" s="8">
        <v>1805390.48</v>
      </c>
      <c r="N6161" s="8">
        <v>1192052.72</v>
      </c>
    </row>
    <row r="6162" spans="1:14" x14ac:dyDescent="0.25">
      <c r="A6162" t="s">
        <v>9</v>
      </c>
      <c r="B6162" t="s">
        <v>111</v>
      </c>
      <c r="C6162" t="s">
        <v>22</v>
      </c>
      <c r="D6162" t="s">
        <v>7</v>
      </c>
      <c r="E6162" t="s">
        <v>15</v>
      </c>
      <c r="F6162" s="5">
        <v>44198</v>
      </c>
      <c r="G6162">
        <v>626011979</v>
      </c>
      <c r="H6162" s="5">
        <v>44207</v>
      </c>
      <c r="I6162">
        <v>9711</v>
      </c>
      <c r="J6162" s="8">
        <v>109.28</v>
      </c>
      <c r="K6162" s="8">
        <v>35.840000000000003</v>
      </c>
      <c r="L6162" s="8">
        <v>1061218.08</v>
      </c>
      <c r="M6162" s="8">
        <v>348042.23999999999</v>
      </c>
      <c r="N6162" s="8">
        <v>713175.84</v>
      </c>
    </row>
    <row r="6163" spans="1:14" x14ac:dyDescent="0.25">
      <c r="A6163" t="s">
        <v>39</v>
      </c>
      <c r="B6163" t="s">
        <v>128</v>
      </c>
      <c r="C6163" t="s">
        <v>19</v>
      </c>
      <c r="D6163" t="s">
        <v>7</v>
      </c>
      <c r="E6163" t="s">
        <v>15</v>
      </c>
      <c r="F6163" s="5">
        <v>42598</v>
      </c>
      <c r="G6163">
        <v>444854724</v>
      </c>
      <c r="H6163" s="5">
        <v>42608</v>
      </c>
      <c r="I6163">
        <v>1253</v>
      </c>
      <c r="J6163" s="8">
        <v>81.73</v>
      </c>
      <c r="K6163" s="8">
        <v>56.67</v>
      </c>
      <c r="L6163" s="8">
        <v>102407.69</v>
      </c>
      <c r="M6163" s="8">
        <v>71007.509999999995</v>
      </c>
      <c r="N6163" s="8">
        <v>31400.18</v>
      </c>
    </row>
    <row r="6164" spans="1:14" x14ac:dyDescent="0.25">
      <c r="A6164" t="s">
        <v>9</v>
      </c>
      <c r="B6164" t="s">
        <v>123</v>
      </c>
      <c r="C6164" t="s">
        <v>36</v>
      </c>
      <c r="D6164" t="s">
        <v>7</v>
      </c>
      <c r="E6164" t="s">
        <v>15</v>
      </c>
      <c r="F6164" s="5">
        <v>42687</v>
      </c>
      <c r="G6164">
        <v>170931661</v>
      </c>
      <c r="H6164" s="5">
        <v>42699</v>
      </c>
      <c r="I6164">
        <v>1332</v>
      </c>
      <c r="J6164" s="8">
        <v>421.89</v>
      </c>
      <c r="K6164" s="8">
        <v>364.69</v>
      </c>
      <c r="L6164" s="8">
        <v>561957.48</v>
      </c>
      <c r="M6164" s="8">
        <v>485767.08</v>
      </c>
      <c r="N6164" s="8">
        <v>76190.399999999994</v>
      </c>
    </row>
    <row r="6165" spans="1:14" x14ac:dyDescent="0.25">
      <c r="A6165" t="s">
        <v>20</v>
      </c>
      <c r="B6165" t="s">
        <v>46</v>
      </c>
      <c r="C6165" t="s">
        <v>65</v>
      </c>
      <c r="D6165" t="s">
        <v>3</v>
      </c>
      <c r="E6165" t="s">
        <v>4</v>
      </c>
      <c r="F6165" s="5">
        <v>43494</v>
      </c>
      <c r="G6165">
        <v>673041617</v>
      </c>
      <c r="H6165" s="5">
        <v>43539</v>
      </c>
      <c r="I6165">
        <v>6826</v>
      </c>
      <c r="J6165" s="8">
        <v>668.27</v>
      </c>
      <c r="K6165" s="8">
        <v>502.54</v>
      </c>
      <c r="L6165" s="8">
        <v>4561611.0199999996</v>
      </c>
      <c r="M6165" s="8">
        <v>3430338.04</v>
      </c>
      <c r="N6165" s="8">
        <v>1131272.98</v>
      </c>
    </row>
    <row r="6166" spans="1:14" x14ac:dyDescent="0.25">
      <c r="A6166" t="s">
        <v>9</v>
      </c>
      <c r="B6166" t="s">
        <v>24</v>
      </c>
      <c r="C6166" t="s">
        <v>2</v>
      </c>
      <c r="D6166" t="s">
        <v>3</v>
      </c>
      <c r="E6166" t="s">
        <v>4</v>
      </c>
      <c r="F6166" s="5">
        <v>42095</v>
      </c>
      <c r="G6166">
        <v>640295922</v>
      </c>
      <c r="H6166" s="5">
        <v>42097</v>
      </c>
      <c r="I6166">
        <v>6647</v>
      </c>
      <c r="J6166" s="8">
        <v>255.28</v>
      </c>
      <c r="K6166" s="8">
        <v>159.41999999999999</v>
      </c>
      <c r="L6166" s="8">
        <v>1696846.16</v>
      </c>
      <c r="M6166" s="8">
        <v>1059664.74</v>
      </c>
      <c r="N6166" s="8">
        <v>637181.42000000004</v>
      </c>
    </row>
    <row r="6167" spans="1:14" x14ac:dyDescent="0.25">
      <c r="A6167" t="s">
        <v>0</v>
      </c>
      <c r="B6167" t="s">
        <v>143</v>
      </c>
      <c r="C6167" t="s">
        <v>57</v>
      </c>
      <c r="D6167" t="s">
        <v>7</v>
      </c>
      <c r="E6167" t="s">
        <v>23</v>
      </c>
      <c r="F6167" s="5">
        <v>42185</v>
      </c>
      <c r="G6167">
        <v>632118403</v>
      </c>
      <c r="H6167" s="5">
        <v>42200</v>
      </c>
      <c r="I6167">
        <v>6737</v>
      </c>
      <c r="J6167" s="8">
        <v>154.06</v>
      </c>
      <c r="K6167" s="8">
        <v>90.93</v>
      </c>
      <c r="L6167" s="8">
        <v>1037902.22</v>
      </c>
      <c r="M6167" s="8">
        <v>612595.41</v>
      </c>
      <c r="N6167" s="8">
        <v>425306.81</v>
      </c>
    </row>
    <row r="6168" spans="1:14" x14ac:dyDescent="0.25">
      <c r="A6168" t="s">
        <v>9</v>
      </c>
      <c r="B6168" t="s">
        <v>156</v>
      </c>
      <c r="C6168" t="s">
        <v>29</v>
      </c>
      <c r="D6168" t="s">
        <v>3</v>
      </c>
      <c r="E6168" t="s">
        <v>15</v>
      </c>
      <c r="F6168" s="5">
        <v>43310</v>
      </c>
      <c r="G6168">
        <v>828245389</v>
      </c>
      <c r="H6168" s="5">
        <v>43339</v>
      </c>
      <c r="I6168">
        <v>5071</v>
      </c>
      <c r="J6168" s="8">
        <v>651.21</v>
      </c>
      <c r="K6168" s="8">
        <v>524.96</v>
      </c>
      <c r="L6168" s="8">
        <v>3302285.91</v>
      </c>
      <c r="M6168" s="8">
        <v>2662072.16</v>
      </c>
      <c r="N6168" s="8">
        <v>640213.75</v>
      </c>
    </row>
    <row r="6169" spans="1:14" x14ac:dyDescent="0.25">
      <c r="A6169" t="s">
        <v>9</v>
      </c>
      <c r="B6169" t="s">
        <v>170</v>
      </c>
      <c r="C6169" t="s">
        <v>14</v>
      </c>
      <c r="D6169" t="s">
        <v>7</v>
      </c>
      <c r="E6169" t="s">
        <v>4</v>
      </c>
      <c r="F6169" s="5">
        <v>44754</v>
      </c>
      <c r="G6169">
        <v>578725707</v>
      </c>
      <c r="H6169" s="5">
        <v>44782</v>
      </c>
      <c r="I6169">
        <v>6652</v>
      </c>
      <c r="J6169" s="8">
        <v>205.7</v>
      </c>
      <c r="K6169" s="8">
        <v>117.11</v>
      </c>
      <c r="L6169" s="8">
        <v>1368316.4</v>
      </c>
      <c r="M6169" s="8">
        <v>779015.72</v>
      </c>
      <c r="N6169" s="8">
        <v>589300.68000000005</v>
      </c>
    </row>
    <row r="6170" spans="1:14" x14ac:dyDescent="0.25">
      <c r="A6170" t="s">
        <v>9</v>
      </c>
      <c r="B6170" t="s">
        <v>203</v>
      </c>
      <c r="C6170" t="s">
        <v>6</v>
      </c>
      <c r="D6170" t="s">
        <v>3</v>
      </c>
      <c r="E6170" t="s">
        <v>8</v>
      </c>
      <c r="F6170" s="5">
        <v>44572</v>
      </c>
      <c r="G6170">
        <v>653920686</v>
      </c>
      <c r="H6170" s="5">
        <v>44579</v>
      </c>
      <c r="I6170">
        <v>8517</v>
      </c>
      <c r="J6170" s="8">
        <v>152.58000000000001</v>
      </c>
      <c r="K6170" s="8">
        <v>97.44</v>
      </c>
      <c r="L6170" s="8">
        <v>1299523.8600000001</v>
      </c>
      <c r="M6170" s="8">
        <v>829896.48</v>
      </c>
      <c r="N6170" s="8">
        <v>469627.38</v>
      </c>
    </row>
    <row r="6171" spans="1:14" x14ac:dyDescent="0.25">
      <c r="A6171" t="s">
        <v>9</v>
      </c>
      <c r="B6171" t="s">
        <v>161</v>
      </c>
      <c r="C6171" t="s">
        <v>45</v>
      </c>
      <c r="D6171" t="s">
        <v>3</v>
      </c>
      <c r="E6171" t="s">
        <v>4</v>
      </c>
      <c r="F6171" s="5">
        <v>42745</v>
      </c>
      <c r="G6171">
        <v>994504153</v>
      </c>
      <c r="H6171" s="5">
        <v>42748</v>
      </c>
      <c r="I6171">
        <v>4734</v>
      </c>
      <c r="J6171" s="8">
        <v>9.33</v>
      </c>
      <c r="K6171" s="8">
        <v>6.92</v>
      </c>
      <c r="L6171" s="8">
        <v>44168.22</v>
      </c>
      <c r="M6171" s="8">
        <v>32759.279999999999</v>
      </c>
      <c r="N6171" s="8">
        <v>11408.94</v>
      </c>
    </row>
    <row r="6172" spans="1:14" x14ac:dyDescent="0.25">
      <c r="A6172" t="s">
        <v>12</v>
      </c>
      <c r="B6172" t="s">
        <v>61</v>
      </c>
      <c r="C6172" t="s">
        <v>65</v>
      </c>
      <c r="D6172" t="s">
        <v>3</v>
      </c>
      <c r="E6172" t="s">
        <v>8</v>
      </c>
      <c r="F6172" s="5">
        <v>43766</v>
      </c>
      <c r="G6172">
        <v>261462438</v>
      </c>
      <c r="H6172" s="5">
        <v>43779</v>
      </c>
      <c r="I6172">
        <v>1400</v>
      </c>
      <c r="J6172" s="8">
        <v>668.27</v>
      </c>
      <c r="K6172" s="8">
        <v>502.54</v>
      </c>
      <c r="L6172" s="8">
        <v>935578</v>
      </c>
      <c r="M6172" s="8">
        <v>703556</v>
      </c>
      <c r="N6172" s="8">
        <v>232022</v>
      </c>
    </row>
    <row r="6173" spans="1:14" x14ac:dyDescent="0.25">
      <c r="A6173" t="s">
        <v>9</v>
      </c>
      <c r="B6173" t="s">
        <v>87</v>
      </c>
      <c r="C6173" t="s">
        <v>65</v>
      </c>
      <c r="D6173" t="s">
        <v>3</v>
      </c>
      <c r="E6173" t="s">
        <v>4</v>
      </c>
      <c r="F6173" s="5">
        <v>44666</v>
      </c>
      <c r="G6173">
        <v>786094367</v>
      </c>
      <c r="H6173" s="5">
        <v>44689</v>
      </c>
      <c r="I6173">
        <v>1647</v>
      </c>
      <c r="J6173" s="8">
        <v>668.27</v>
      </c>
      <c r="K6173" s="8">
        <v>502.54</v>
      </c>
      <c r="L6173" s="8">
        <v>1100640.69</v>
      </c>
      <c r="M6173" s="8">
        <v>827683.38</v>
      </c>
      <c r="N6173" s="8">
        <v>272957.31</v>
      </c>
    </row>
    <row r="6174" spans="1:14" x14ac:dyDescent="0.25">
      <c r="A6174" t="s">
        <v>9</v>
      </c>
      <c r="B6174" t="s">
        <v>10</v>
      </c>
      <c r="C6174" t="s">
        <v>36</v>
      </c>
      <c r="D6174" t="s">
        <v>7</v>
      </c>
      <c r="E6174" t="s">
        <v>4</v>
      </c>
      <c r="F6174" s="5">
        <v>42864</v>
      </c>
      <c r="G6174">
        <v>920011270</v>
      </c>
      <c r="H6174" s="5">
        <v>42898</v>
      </c>
      <c r="I6174">
        <v>634</v>
      </c>
      <c r="J6174" s="8">
        <v>421.89</v>
      </c>
      <c r="K6174" s="8">
        <v>364.69</v>
      </c>
      <c r="L6174" s="8">
        <v>267478.26</v>
      </c>
      <c r="M6174" s="8">
        <v>231213.46</v>
      </c>
      <c r="N6174" s="8">
        <v>36264.800000000003</v>
      </c>
    </row>
    <row r="6175" spans="1:14" x14ac:dyDescent="0.25">
      <c r="A6175" t="s">
        <v>39</v>
      </c>
      <c r="B6175" t="s">
        <v>40</v>
      </c>
      <c r="C6175" t="s">
        <v>57</v>
      </c>
      <c r="D6175" t="s">
        <v>7</v>
      </c>
      <c r="E6175" t="s">
        <v>8</v>
      </c>
      <c r="F6175" s="5">
        <v>44174</v>
      </c>
      <c r="G6175">
        <v>885136973</v>
      </c>
      <c r="H6175" s="5">
        <v>43841</v>
      </c>
      <c r="I6175">
        <v>555</v>
      </c>
      <c r="J6175" s="8">
        <v>154.06</v>
      </c>
      <c r="K6175" s="8">
        <v>90.93</v>
      </c>
      <c r="L6175" s="8">
        <v>85503.3</v>
      </c>
      <c r="M6175" s="8">
        <v>50466.15</v>
      </c>
      <c r="N6175" s="8">
        <v>35037.15</v>
      </c>
    </row>
    <row r="6176" spans="1:14" x14ac:dyDescent="0.25">
      <c r="A6176" t="s">
        <v>9</v>
      </c>
      <c r="B6176" t="s">
        <v>24</v>
      </c>
      <c r="C6176" t="s">
        <v>57</v>
      </c>
      <c r="D6176" t="s">
        <v>3</v>
      </c>
      <c r="E6176" t="s">
        <v>4</v>
      </c>
      <c r="F6176" s="5">
        <v>43794</v>
      </c>
      <c r="G6176">
        <v>523707807</v>
      </c>
      <c r="H6176" s="5">
        <v>43815</v>
      </c>
      <c r="I6176">
        <v>5633</v>
      </c>
      <c r="J6176" s="8">
        <v>154.06</v>
      </c>
      <c r="K6176" s="8">
        <v>90.93</v>
      </c>
      <c r="L6176" s="8">
        <v>867819.98</v>
      </c>
      <c r="M6176" s="8">
        <v>512208.69</v>
      </c>
      <c r="N6176" s="8">
        <v>355611.29</v>
      </c>
    </row>
    <row r="6177" spans="1:14" x14ac:dyDescent="0.25">
      <c r="A6177" t="s">
        <v>9</v>
      </c>
      <c r="B6177" t="s">
        <v>179</v>
      </c>
      <c r="C6177" t="s">
        <v>65</v>
      </c>
      <c r="D6177" t="s">
        <v>7</v>
      </c>
      <c r="E6177" t="s">
        <v>4</v>
      </c>
      <c r="F6177" s="5">
        <v>44432</v>
      </c>
      <c r="G6177">
        <v>648272597</v>
      </c>
      <c r="H6177" s="5">
        <v>44471</v>
      </c>
      <c r="I6177">
        <v>7122</v>
      </c>
      <c r="J6177" s="8">
        <v>668.27</v>
      </c>
      <c r="K6177" s="8">
        <v>502.54</v>
      </c>
      <c r="L6177" s="8">
        <v>4759418.9400000004</v>
      </c>
      <c r="M6177" s="8">
        <v>3579089.88</v>
      </c>
      <c r="N6177" s="8">
        <v>1180329.06</v>
      </c>
    </row>
    <row r="6178" spans="1:14" x14ac:dyDescent="0.25">
      <c r="A6178" t="s">
        <v>9</v>
      </c>
      <c r="B6178" t="s">
        <v>68</v>
      </c>
      <c r="C6178" t="s">
        <v>45</v>
      </c>
      <c r="D6178" t="s">
        <v>3</v>
      </c>
      <c r="E6178" t="s">
        <v>15</v>
      </c>
      <c r="F6178" s="5">
        <v>43755</v>
      </c>
      <c r="G6178">
        <v>791692674</v>
      </c>
      <c r="H6178" s="5">
        <v>43793</v>
      </c>
      <c r="I6178">
        <v>8310</v>
      </c>
      <c r="J6178" s="8">
        <v>9.33</v>
      </c>
      <c r="K6178" s="8">
        <v>6.92</v>
      </c>
      <c r="L6178" s="8">
        <v>77532.3</v>
      </c>
      <c r="M6178" s="8">
        <v>57505.2</v>
      </c>
      <c r="N6178" s="8">
        <v>20027.099999999999</v>
      </c>
    </row>
    <row r="6179" spans="1:14" x14ac:dyDescent="0.25">
      <c r="A6179" t="s">
        <v>17</v>
      </c>
      <c r="B6179" t="s">
        <v>188</v>
      </c>
      <c r="C6179" t="s">
        <v>2</v>
      </c>
      <c r="D6179" t="s">
        <v>7</v>
      </c>
      <c r="E6179" t="s">
        <v>4</v>
      </c>
      <c r="F6179" s="5">
        <v>44597</v>
      </c>
      <c r="G6179">
        <v>557141864</v>
      </c>
      <c r="H6179" s="5">
        <v>44608</v>
      </c>
      <c r="I6179">
        <v>9513</v>
      </c>
      <c r="J6179" s="8">
        <v>255.28</v>
      </c>
      <c r="K6179" s="8">
        <v>159.41999999999999</v>
      </c>
      <c r="L6179" s="8">
        <v>2428478.64</v>
      </c>
      <c r="M6179" s="8">
        <v>1516562.46</v>
      </c>
      <c r="N6179" s="8">
        <v>911916.18</v>
      </c>
    </row>
    <row r="6180" spans="1:14" x14ac:dyDescent="0.25">
      <c r="A6180" t="s">
        <v>9</v>
      </c>
      <c r="B6180" t="s">
        <v>99</v>
      </c>
      <c r="C6180" t="s">
        <v>65</v>
      </c>
      <c r="D6180" t="s">
        <v>3</v>
      </c>
      <c r="E6180" t="s">
        <v>4</v>
      </c>
      <c r="F6180" s="5">
        <v>43137</v>
      </c>
      <c r="G6180">
        <v>968106496</v>
      </c>
      <c r="H6180" s="5">
        <v>43148</v>
      </c>
      <c r="I6180">
        <v>3080</v>
      </c>
      <c r="J6180" s="8">
        <v>668.27</v>
      </c>
      <c r="K6180" s="8">
        <v>502.54</v>
      </c>
      <c r="L6180" s="8">
        <v>2058271.6</v>
      </c>
      <c r="M6180" s="8">
        <v>1547823.2</v>
      </c>
      <c r="N6180" s="8">
        <v>510448.4</v>
      </c>
    </row>
    <row r="6181" spans="1:14" x14ac:dyDescent="0.25">
      <c r="A6181" t="s">
        <v>17</v>
      </c>
      <c r="B6181" t="s">
        <v>188</v>
      </c>
      <c r="C6181" t="s">
        <v>45</v>
      </c>
      <c r="D6181" t="s">
        <v>7</v>
      </c>
      <c r="E6181" t="s">
        <v>4</v>
      </c>
      <c r="F6181" s="5">
        <v>43791</v>
      </c>
      <c r="G6181">
        <v>418385398</v>
      </c>
      <c r="H6181" s="5">
        <v>43823</v>
      </c>
      <c r="I6181">
        <v>8392</v>
      </c>
      <c r="J6181" s="8">
        <v>9.33</v>
      </c>
      <c r="K6181" s="8">
        <v>6.92</v>
      </c>
      <c r="L6181" s="8">
        <v>78297.36</v>
      </c>
      <c r="M6181" s="8">
        <v>58072.639999999999</v>
      </c>
      <c r="N6181" s="8">
        <v>20224.72</v>
      </c>
    </row>
    <row r="6182" spans="1:14" x14ac:dyDescent="0.25">
      <c r="A6182" t="s">
        <v>9</v>
      </c>
      <c r="B6182" t="s">
        <v>175</v>
      </c>
      <c r="C6182" t="s">
        <v>45</v>
      </c>
      <c r="D6182" t="s">
        <v>3</v>
      </c>
      <c r="E6182" t="s">
        <v>8</v>
      </c>
      <c r="F6182" s="5">
        <v>43752</v>
      </c>
      <c r="G6182">
        <v>522089898</v>
      </c>
      <c r="H6182" s="5">
        <v>43780</v>
      </c>
      <c r="I6182">
        <v>6858</v>
      </c>
      <c r="J6182" s="8">
        <v>9.33</v>
      </c>
      <c r="K6182" s="8">
        <v>6.92</v>
      </c>
      <c r="L6182" s="8">
        <v>63985.14</v>
      </c>
      <c r="M6182" s="8">
        <v>47457.36</v>
      </c>
      <c r="N6182" s="8">
        <v>16527.78</v>
      </c>
    </row>
    <row r="6183" spans="1:14" x14ac:dyDescent="0.25">
      <c r="A6183" t="s">
        <v>9</v>
      </c>
      <c r="B6183" t="s">
        <v>191</v>
      </c>
      <c r="C6183" t="s">
        <v>57</v>
      </c>
      <c r="D6183" t="s">
        <v>3</v>
      </c>
      <c r="E6183" t="s">
        <v>15</v>
      </c>
      <c r="F6183" s="5">
        <v>42138</v>
      </c>
      <c r="G6183">
        <v>263643825</v>
      </c>
      <c r="H6183" s="5">
        <v>42184</v>
      </c>
      <c r="I6183">
        <v>6921</v>
      </c>
      <c r="J6183" s="8">
        <v>154.06</v>
      </c>
      <c r="K6183" s="8">
        <v>90.93</v>
      </c>
      <c r="L6183" s="8">
        <v>1066249.26</v>
      </c>
      <c r="M6183" s="8">
        <v>629326.53</v>
      </c>
      <c r="N6183" s="8">
        <v>436922.73</v>
      </c>
    </row>
    <row r="6184" spans="1:14" x14ac:dyDescent="0.25">
      <c r="A6184" t="s">
        <v>12</v>
      </c>
      <c r="B6184" t="s">
        <v>169</v>
      </c>
      <c r="C6184" t="s">
        <v>2</v>
      </c>
      <c r="D6184" t="s">
        <v>7</v>
      </c>
      <c r="E6184" t="s">
        <v>8</v>
      </c>
      <c r="F6184" s="5">
        <v>43724</v>
      </c>
      <c r="G6184">
        <v>947783505</v>
      </c>
      <c r="H6184" s="5">
        <v>43765</v>
      </c>
      <c r="I6184">
        <v>9056</v>
      </c>
      <c r="J6184" s="8">
        <v>255.28</v>
      </c>
      <c r="K6184" s="8">
        <v>159.41999999999999</v>
      </c>
      <c r="L6184" s="8">
        <v>2311815.6800000002</v>
      </c>
      <c r="M6184" s="8">
        <v>1443707.52</v>
      </c>
      <c r="N6184" s="8">
        <v>868108.16</v>
      </c>
    </row>
    <row r="6185" spans="1:14" x14ac:dyDescent="0.25">
      <c r="A6185" t="s">
        <v>17</v>
      </c>
      <c r="B6185" t="s">
        <v>149</v>
      </c>
      <c r="C6185" t="s">
        <v>65</v>
      </c>
      <c r="D6185" t="s">
        <v>7</v>
      </c>
      <c r="E6185" t="s">
        <v>15</v>
      </c>
      <c r="F6185" s="5">
        <v>42486</v>
      </c>
      <c r="G6185">
        <v>349557769</v>
      </c>
      <c r="H6185" s="5">
        <v>42496</v>
      </c>
      <c r="I6185">
        <v>767</v>
      </c>
      <c r="J6185" s="8">
        <v>668.27</v>
      </c>
      <c r="K6185" s="8">
        <v>502.54</v>
      </c>
      <c r="L6185" s="8">
        <v>512563.09</v>
      </c>
      <c r="M6185" s="8">
        <v>385448.18</v>
      </c>
      <c r="N6185" s="8">
        <v>127114.91</v>
      </c>
    </row>
    <row r="6186" spans="1:14" x14ac:dyDescent="0.25">
      <c r="A6186" t="s">
        <v>17</v>
      </c>
      <c r="B6186" t="s">
        <v>82</v>
      </c>
      <c r="C6186" t="s">
        <v>22</v>
      </c>
      <c r="D6186" t="s">
        <v>7</v>
      </c>
      <c r="E6186" t="s">
        <v>23</v>
      </c>
      <c r="F6186" s="5">
        <v>42596</v>
      </c>
      <c r="G6186">
        <v>364327943</v>
      </c>
      <c r="H6186" s="5">
        <v>42608</v>
      </c>
      <c r="I6186">
        <v>1589</v>
      </c>
      <c r="J6186" s="8">
        <v>109.28</v>
      </c>
      <c r="K6186" s="8">
        <v>35.840000000000003</v>
      </c>
      <c r="L6186" s="8">
        <v>173645.92</v>
      </c>
      <c r="M6186" s="8">
        <v>56949.760000000002</v>
      </c>
      <c r="N6186" s="8">
        <v>116696.16</v>
      </c>
    </row>
    <row r="6187" spans="1:14" x14ac:dyDescent="0.25">
      <c r="A6187" t="s">
        <v>9</v>
      </c>
      <c r="B6187" t="s">
        <v>175</v>
      </c>
      <c r="C6187" t="s">
        <v>19</v>
      </c>
      <c r="D6187" t="s">
        <v>3</v>
      </c>
      <c r="E6187" t="s">
        <v>4</v>
      </c>
      <c r="F6187" s="5">
        <v>44153</v>
      </c>
      <c r="G6187">
        <v>257767856</v>
      </c>
      <c r="H6187" s="5">
        <v>43833</v>
      </c>
      <c r="I6187">
        <v>8092</v>
      </c>
      <c r="J6187" s="8">
        <v>81.73</v>
      </c>
      <c r="K6187" s="8">
        <v>56.67</v>
      </c>
      <c r="L6187" s="8">
        <v>661359.16</v>
      </c>
      <c r="M6187" s="8">
        <v>458573.64</v>
      </c>
      <c r="N6187" s="8">
        <v>202785.52</v>
      </c>
    </row>
    <row r="6188" spans="1:14" x14ac:dyDescent="0.25">
      <c r="A6188" t="s">
        <v>9</v>
      </c>
      <c r="B6188" t="s">
        <v>161</v>
      </c>
      <c r="C6188" t="s">
        <v>57</v>
      </c>
      <c r="D6188" t="s">
        <v>3</v>
      </c>
      <c r="E6188" t="s">
        <v>8</v>
      </c>
      <c r="F6188" s="5">
        <v>43837</v>
      </c>
      <c r="G6188">
        <v>715863835</v>
      </c>
      <c r="H6188" s="5">
        <v>43856</v>
      </c>
      <c r="I6188">
        <v>8872</v>
      </c>
      <c r="J6188" s="8">
        <v>154.06</v>
      </c>
      <c r="K6188" s="8">
        <v>90.93</v>
      </c>
      <c r="L6188" s="8">
        <v>1366820.32</v>
      </c>
      <c r="M6188" s="8">
        <v>806730.96</v>
      </c>
      <c r="N6188" s="8">
        <v>560089.36</v>
      </c>
    </row>
    <row r="6189" spans="1:14" x14ac:dyDescent="0.25">
      <c r="A6189" t="s">
        <v>9</v>
      </c>
      <c r="B6189" t="s">
        <v>145</v>
      </c>
      <c r="C6189" t="s">
        <v>31</v>
      </c>
      <c r="D6189" t="s">
        <v>7</v>
      </c>
      <c r="E6189" t="s">
        <v>8</v>
      </c>
      <c r="F6189" s="5">
        <v>44796</v>
      </c>
      <c r="G6189">
        <v>694914710</v>
      </c>
      <c r="H6189" s="5">
        <v>44829</v>
      </c>
      <c r="I6189">
        <v>9560</v>
      </c>
      <c r="J6189" s="8">
        <v>437.2</v>
      </c>
      <c r="K6189" s="8">
        <v>263.33</v>
      </c>
      <c r="L6189" s="8">
        <v>4179632</v>
      </c>
      <c r="M6189" s="8">
        <v>2517434.7999999998</v>
      </c>
      <c r="N6189" s="8">
        <v>1662197.2</v>
      </c>
    </row>
    <row r="6190" spans="1:14" x14ac:dyDescent="0.25">
      <c r="A6190" t="s">
        <v>9</v>
      </c>
      <c r="B6190" t="s">
        <v>174</v>
      </c>
      <c r="C6190" t="s">
        <v>2</v>
      </c>
      <c r="D6190" t="s">
        <v>7</v>
      </c>
      <c r="E6190" t="s">
        <v>4</v>
      </c>
      <c r="F6190" s="5">
        <v>43104</v>
      </c>
      <c r="G6190">
        <v>571531808</v>
      </c>
      <c r="H6190" s="5">
        <v>43153</v>
      </c>
      <c r="I6190">
        <v>7818</v>
      </c>
      <c r="J6190" s="8">
        <v>255.28</v>
      </c>
      <c r="K6190" s="8">
        <v>159.41999999999999</v>
      </c>
      <c r="L6190" s="8">
        <v>1995779.04</v>
      </c>
      <c r="M6190" s="8">
        <v>1246345.56</v>
      </c>
      <c r="N6190" s="8">
        <v>749433.48</v>
      </c>
    </row>
    <row r="6191" spans="1:14" x14ac:dyDescent="0.25">
      <c r="A6191" t="s">
        <v>0</v>
      </c>
      <c r="B6191" t="s">
        <v>74</v>
      </c>
      <c r="C6191" t="s">
        <v>14</v>
      </c>
      <c r="D6191" t="s">
        <v>3</v>
      </c>
      <c r="E6191" t="s">
        <v>8</v>
      </c>
      <c r="F6191" s="5">
        <v>42766</v>
      </c>
      <c r="G6191">
        <v>792638957</v>
      </c>
      <c r="H6191" s="5">
        <v>42783</v>
      </c>
      <c r="I6191">
        <v>8336</v>
      </c>
      <c r="J6191" s="8">
        <v>205.7</v>
      </c>
      <c r="K6191" s="8">
        <v>117.11</v>
      </c>
      <c r="L6191" s="8">
        <v>1714715.2</v>
      </c>
      <c r="M6191" s="8">
        <v>976228.96</v>
      </c>
      <c r="N6191" s="8">
        <v>738486.24</v>
      </c>
    </row>
    <row r="6192" spans="1:14" x14ac:dyDescent="0.25">
      <c r="A6192" t="s">
        <v>9</v>
      </c>
      <c r="B6192" t="s">
        <v>164</v>
      </c>
      <c r="C6192" t="s">
        <v>2</v>
      </c>
      <c r="D6192" t="s">
        <v>3</v>
      </c>
      <c r="E6192" t="s">
        <v>4</v>
      </c>
      <c r="F6192" s="5">
        <v>42329</v>
      </c>
      <c r="G6192">
        <v>525472486</v>
      </c>
      <c r="H6192" s="5">
        <v>42331</v>
      </c>
      <c r="I6192">
        <v>7840</v>
      </c>
      <c r="J6192" s="8">
        <v>255.28</v>
      </c>
      <c r="K6192" s="8">
        <v>159.41999999999999</v>
      </c>
      <c r="L6192" s="8">
        <v>2001395.2</v>
      </c>
      <c r="M6192" s="8">
        <v>1249852.8</v>
      </c>
      <c r="N6192" s="8">
        <v>751542.4</v>
      </c>
    </row>
    <row r="6193" spans="1:14" x14ac:dyDescent="0.25">
      <c r="A6193" t="s">
        <v>9</v>
      </c>
      <c r="B6193" t="s">
        <v>79</v>
      </c>
      <c r="C6193" t="s">
        <v>6</v>
      </c>
      <c r="D6193" t="s">
        <v>7</v>
      </c>
      <c r="E6193" t="s">
        <v>23</v>
      </c>
      <c r="F6193" s="5">
        <v>44305</v>
      </c>
      <c r="G6193">
        <v>807581222</v>
      </c>
      <c r="H6193" s="5">
        <v>44311</v>
      </c>
      <c r="I6193">
        <v>85</v>
      </c>
      <c r="J6193" s="8">
        <v>152.58000000000001</v>
      </c>
      <c r="K6193" s="8">
        <v>97.44</v>
      </c>
      <c r="L6193" s="8">
        <v>12969.3</v>
      </c>
      <c r="M6193" s="8">
        <v>8282.4</v>
      </c>
      <c r="N6193" s="8">
        <v>4686.8999999999996</v>
      </c>
    </row>
    <row r="6194" spans="1:14" x14ac:dyDescent="0.25">
      <c r="A6194" t="s">
        <v>9</v>
      </c>
      <c r="B6194" t="s">
        <v>204</v>
      </c>
      <c r="C6194" t="s">
        <v>45</v>
      </c>
      <c r="D6194" t="s">
        <v>3</v>
      </c>
      <c r="E6194" t="s">
        <v>15</v>
      </c>
      <c r="F6194" s="5">
        <v>44132</v>
      </c>
      <c r="G6194">
        <v>496826493</v>
      </c>
      <c r="H6194" s="5">
        <v>44176</v>
      </c>
      <c r="I6194">
        <v>855</v>
      </c>
      <c r="J6194" s="8">
        <v>9.33</v>
      </c>
      <c r="K6194" s="8">
        <v>6.92</v>
      </c>
      <c r="L6194" s="8">
        <v>7977.15</v>
      </c>
      <c r="M6194" s="8">
        <v>5916.6</v>
      </c>
      <c r="N6194" s="8">
        <v>2060.5500000000002</v>
      </c>
    </row>
    <row r="6195" spans="1:14" x14ac:dyDescent="0.25">
      <c r="A6195" t="s">
        <v>0</v>
      </c>
      <c r="B6195" t="s">
        <v>197</v>
      </c>
      <c r="C6195" t="s">
        <v>6</v>
      </c>
      <c r="D6195" t="s">
        <v>3</v>
      </c>
      <c r="E6195" t="s">
        <v>8</v>
      </c>
      <c r="F6195" s="5">
        <v>43875</v>
      </c>
      <c r="G6195">
        <v>321382129</v>
      </c>
      <c r="H6195" s="5">
        <v>43894</v>
      </c>
      <c r="I6195">
        <v>2969</v>
      </c>
      <c r="J6195" s="8">
        <v>152.58000000000001</v>
      </c>
      <c r="K6195" s="8">
        <v>97.44</v>
      </c>
      <c r="L6195" s="8">
        <v>453010.02</v>
      </c>
      <c r="M6195" s="8">
        <v>289299.36</v>
      </c>
      <c r="N6195" s="8">
        <v>163710.66</v>
      </c>
    </row>
    <row r="6196" spans="1:14" x14ac:dyDescent="0.25">
      <c r="A6196" t="s">
        <v>17</v>
      </c>
      <c r="B6196" t="s">
        <v>53</v>
      </c>
      <c r="C6196" t="s">
        <v>45</v>
      </c>
      <c r="D6196" t="s">
        <v>3</v>
      </c>
      <c r="E6196" t="s">
        <v>4</v>
      </c>
      <c r="F6196" s="5">
        <v>42750</v>
      </c>
      <c r="G6196">
        <v>629734456</v>
      </c>
      <c r="H6196" s="5">
        <v>42800</v>
      </c>
      <c r="I6196">
        <v>1274</v>
      </c>
      <c r="J6196" s="8">
        <v>9.33</v>
      </c>
      <c r="K6196" s="8">
        <v>6.92</v>
      </c>
      <c r="L6196" s="8">
        <v>11886.42</v>
      </c>
      <c r="M6196" s="8">
        <v>8816.08</v>
      </c>
      <c r="N6196" s="8">
        <v>3070.34</v>
      </c>
    </row>
    <row r="6197" spans="1:14" x14ac:dyDescent="0.25">
      <c r="A6197" t="s">
        <v>9</v>
      </c>
      <c r="B6197" t="s">
        <v>102</v>
      </c>
      <c r="C6197" t="s">
        <v>14</v>
      </c>
      <c r="D6197" t="s">
        <v>3</v>
      </c>
      <c r="E6197" t="s">
        <v>15</v>
      </c>
      <c r="F6197" s="5">
        <v>44562</v>
      </c>
      <c r="G6197">
        <v>940682303</v>
      </c>
      <c r="H6197" s="5">
        <v>44601</v>
      </c>
      <c r="I6197">
        <v>7652</v>
      </c>
      <c r="J6197" s="8">
        <v>205.7</v>
      </c>
      <c r="K6197" s="8">
        <v>117.11</v>
      </c>
      <c r="L6197" s="8">
        <v>1574016.4</v>
      </c>
      <c r="M6197" s="8">
        <v>896125.72</v>
      </c>
      <c r="N6197" s="8">
        <v>677890.68</v>
      </c>
    </row>
    <row r="6198" spans="1:14" x14ac:dyDescent="0.25">
      <c r="A6198" t="s">
        <v>20</v>
      </c>
      <c r="B6198" t="s">
        <v>183</v>
      </c>
      <c r="C6198" t="s">
        <v>19</v>
      </c>
      <c r="D6198" t="s">
        <v>7</v>
      </c>
      <c r="E6198" t="s">
        <v>8</v>
      </c>
      <c r="F6198" s="5">
        <v>43959</v>
      </c>
      <c r="G6198">
        <v>393336999</v>
      </c>
      <c r="H6198" s="5">
        <v>43965</v>
      </c>
      <c r="I6198">
        <v>6014</v>
      </c>
      <c r="J6198" s="8">
        <v>81.73</v>
      </c>
      <c r="K6198" s="8">
        <v>56.67</v>
      </c>
      <c r="L6198" s="8">
        <v>491524.22</v>
      </c>
      <c r="M6198" s="8">
        <v>340813.38</v>
      </c>
      <c r="N6198" s="8">
        <v>150710.84</v>
      </c>
    </row>
    <row r="6199" spans="1:14" x14ac:dyDescent="0.25">
      <c r="A6199" t="s">
        <v>17</v>
      </c>
      <c r="B6199" t="s">
        <v>135</v>
      </c>
      <c r="C6199" t="s">
        <v>45</v>
      </c>
      <c r="D6199" t="s">
        <v>7</v>
      </c>
      <c r="E6199" t="s">
        <v>8</v>
      </c>
      <c r="F6199" s="5">
        <v>43986</v>
      </c>
      <c r="G6199">
        <v>897122371</v>
      </c>
      <c r="H6199" s="5">
        <v>43995</v>
      </c>
      <c r="I6199">
        <v>7300</v>
      </c>
      <c r="J6199" s="8">
        <v>9.33</v>
      </c>
      <c r="K6199" s="8">
        <v>6.92</v>
      </c>
      <c r="L6199" s="8">
        <v>68109</v>
      </c>
      <c r="M6199" s="8">
        <v>50516</v>
      </c>
      <c r="N6199" s="8">
        <v>17593</v>
      </c>
    </row>
    <row r="6200" spans="1:14" x14ac:dyDescent="0.25">
      <c r="A6200" t="s">
        <v>9</v>
      </c>
      <c r="B6200" t="s">
        <v>114</v>
      </c>
      <c r="C6200" t="s">
        <v>45</v>
      </c>
      <c r="D6200" t="s">
        <v>7</v>
      </c>
      <c r="E6200" t="s">
        <v>8</v>
      </c>
      <c r="F6200" s="5">
        <v>43379</v>
      </c>
      <c r="G6200">
        <v>381774747</v>
      </c>
      <c r="H6200" s="5">
        <v>43396</v>
      </c>
      <c r="I6200">
        <v>4486</v>
      </c>
      <c r="J6200" s="8">
        <v>9.33</v>
      </c>
      <c r="K6200" s="8">
        <v>6.92</v>
      </c>
      <c r="L6200" s="8">
        <v>41854.379999999997</v>
      </c>
      <c r="M6200" s="8">
        <v>31043.119999999999</v>
      </c>
      <c r="N6200" s="8">
        <v>10811.26</v>
      </c>
    </row>
    <row r="6201" spans="1:14" x14ac:dyDescent="0.25">
      <c r="A6201" t="s">
        <v>17</v>
      </c>
      <c r="B6201" t="s">
        <v>47</v>
      </c>
      <c r="C6201" t="s">
        <v>2</v>
      </c>
      <c r="D6201" t="s">
        <v>3</v>
      </c>
      <c r="E6201" t="s">
        <v>4</v>
      </c>
      <c r="F6201" s="5">
        <v>43691</v>
      </c>
      <c r="G6201">
        <v>447342956</v>
      </c>
      <c r="H6201" s="5">
        <v>43729</v>
      </c>
      <c r="I6201">
        <v>7576</v>
      </c>
      <c r="J6201" s="8">
        <v>255.28</v>
      </c>
      <c r="K6201" s="8">
        <v>159.41999999999999</v>
      </c>
      <c r="L6201" s="8">
        <v>1934001.28</v>
      </c>
      <c r="M6201" s="8">
        <v>1207765.92</v>
      </c>
      <c r="N6201" s="8">
        <v>726235.36</v>
      </c>
    </row>
    <row r="6202" spans="1:14" x14ac:dyDescent="0.25">
      <c r="A6202" t="s">
        <v>12</v>
      </c>
      <c r="B6202" t="s">
        <v>190</v>
      </c>
      <c r="C6202" t="s">
        <v>57</v>
      </c>
      <c r="D6202" t="s">
        <v>3</v>
      </c>
      <c r="E6202" t="s">
        <v>4</v>
      </c>
      <c r="F6202" s="5">
        <v>44518</v>
      </c>
      <c r="G6202">
        <v>514188325</v>
      </c>
      <c r="H6202" s="5">
        <v>44198</v>
      </c>
      <c r="I6202">
        <v>8607</v>
      </c>
      <c r="J6202" s="8">
        <v>154.06</v>
      </c>
      <c r="K6202" s="8">
        <v>90.93</v>
      </c>
      <c r="L6202" s="8">
        <v>1325994.42</v>
      </c>
      <c r="M6202" s="8">
        <v>782634.51</v>
      </c>
      <c r="N6202" s="8">
        <v>543359.91</v>
      </c>
    </row>
    <row r="6203" spans="1:14" x14ac:dyDescent="0.25">
      <c r="A6203" t="s">
        <v>9</v>
      </c>
      <c r="B6203" t="s">
        <v>199</v>
      </c>
      <c r="C6203" t="s">
        <v>36</v>
      </c>
      <c r="D6203" t="s">
        <v>3</v>
      </c>
      <c r="E6203" t="s">
        <v>23</v>
      </c>
      <c r="F6203" s="5">
        <v>42839</v>
      </c>
      <c r="G6203">
        <v>972984683</v>
      </c>
      <c r="H6203" s="5">
        <v>42885</v>
      </c>
      <c r="I6203">
        <v>6644</v>
      </c>
      <c r="J6203" s="8">
        <v>421.89</v>
      </c>
      <c r="K6203" s="8">
        <v>364.69</v>
      </c>
      <c r="L6203" s="8">
        <v>2803037.16</v>
      </c>
      <c r="M6203" s="8">
        <v>2423000.36</v>
      </c>
      <c r="N6203" s="8">
        <v>380036.8</v>
      </c>
    </row>
    <row r="6204" spans="1:14" x14ac:dyDescent="0.25">
      <c r="A6204" t="s">
        <v>9</v>
      </c>
      <c r="B6204" t="s">
        <v>194</v>
      </c>
      <c r="C6204" t="s">
        <v>57</v>
      </c>
      <c r="D6204" t="s">
        <v>3</v>
      </c>
      <c r="E6204" t="s">
        <v>23</v>
      </c>
      <c r="F6204" s="5">
        <v>42340</v>
      </c>
      <c r="G6204">
        <v>934718358</v>
      </c>
      <c r="H6204" s="5">
        <v>42354</v>
      </c>
      <c r="I6204">
        <v>2789</v>
      </c>
      <c r="J6204" s="8">
        <v>154.06</v>
      </c>
      <c r="K6204" s="8">
        <v>90.93</v>
      </c>
      <c r="L6204" s="8">
        <v>429673.34</v>
      </c>
      <c r="M6204" s="8">
        <v>253603.77</v>
      </c>
      <c r="N6204" s="8">
        <v>176069.57</v>
      </c>
    </row>
    <row r="6205" spans="1:14" x14ac:dyDescent="0.25">
      <c r="A6205" t="s">
        <v>9</v>
      </c>
      <c r="B6205" t="s">
        <v>126</v>
      </c>
      <c r="C6205" t="s">
        <v>6</v>
      </c>
      <c r="D6205" t="s">
        <v>7</v>
      </c>
      <c r="E6205" t="s">
        <v>4</v>
      </c>
      <c r="F6205" s="5">
        <v>43781</v>
      </c>
      <c r="G6205">
        <v>480688178</v>
      </c>
      <c r="H6205" s="5">
        <v>43793</v>
      </c>
      <c r="I6205">
        <v>5169</v>
      </c>
      <c r="J6205" s="8">
        <v>152.58000000000001</v>
      </c>
      <c r="K6205" s="8">
        <v>97.44</v>
      </c>
      <c r="L6205" s="8">
        <v>788686.02</v>
      </c>
      <c r="M6205" s="8">
        <v>503667.36</v>
      </c>
      <c r="N6205" s="8">
        <v>285018.65999999997</v>
      </c>
    </row>
    <row r="6206" spans="1:14" x14ac:dyDescent="0.25">
      <c r="A6206" t="s">
        <v>17</v>
      </c>
      <c r="B6206" t="s">
        <v>188</v>
      </c>
      <c r="C6206" t="s">
        <v>65</v>
      </c>
      <c r="D6206" t="s">
        <v>3</v>
      </c>
      <c r="E6206" t="s">
        <v>8</v>
      </c>
      <c r="F6206" s="5">
        <v>44817</v>
      </c>
      <c r="G6206">
        <v>212505471</v>
      </c>
      <c r="H6206" s="5">
        <v>44832</v>
      </c>
      <c r="I6206">
        <v>3946</v>
      </c>
      <c r="J6206" s="8">
        <v>668.27</v>
      </c>
      <c r="K6206" s="8">
        <v>502.54</v>
      </c>
      <c r="L6206" s="8">
        <v>2636993.42</v>
      </c>
      <c r="M6206" s="8">
        <v>1983022.84</v>
      </c>
      <c r="N6206" s="8">
        <v>653970.57999999996</v>
      </c>
    </row>
    <row r="6207" spans="1:14" x14ac:dyDescent="0.25">
      <c r="A6207" t="s">
        <v>20</v>
      </c>
      <c r="B6207" t="s">
        <v>183</v>
      </c>
      <c r="C6207" t="s">
        <v>22</v>
      </c>
      <c r="D6207" t="s">
        <v>3</v>
      </c>
      <c r="E6207" t="s">
        <v>4</v>
      </c>
      <c r="F6207" s="5">
        <v>44870</v>
      </c>
      <c r="G6207">
        <v>802094066</v>
      </c>
      <c r="H6207" s="5">
        <v>44905</v>
      </c>
      <c r="I6207">
        <v>6313</v>
      </c>
      <c r="J6207" s="8">
        <v>109.28</v>
      </c>
      <c r="K6207" s="8">
        <v>35.840000000000003</v>
      </c>
      <c r="L6207" s="8">
        <v>689884.64</v>
      </c>
      <c r="M6207" s="8">
        <v>226257.92000000001</v>
      </c>
      <c r="N6207" s="8">
        <v>463626.72</v>
      </c>
    </row>
    <row r="6208" spans="1:14" x14ac:dyDescent="0.25">
      <c r="A6208" t="s">
        <v>9</v>
      </c>
      <c r="B6208" t="s">
        <v>203</v>
      </c>
      <c r="C6208" t="s">
        <v>36</v>
      </c>
      <c r="D6208" t="s">
        <v>7</v>
      </c>
      <c r="E6208" t="s">
        <v>8</v>
      </c>
      <c r="F6208" s="5">
        <v>43913</v>
      </c>
      <c r="G6208">
        <v>741690289</v>
      </c>
      <c r="H6208" s="5">
        <v>43961</v>
      </c>
      <c r="I6208">
        <v>1494</v>
      </c>
      <c r="J6208" s="8">
        <v>421.89</v>
      </c>
      <c r="K6208" s="8">
        <v>364.69</v>
      </c>
      <c r="L6208" s="8">
        <v>630303.66</v>
      </c>
      <c r="M6208" s="8">
        <v>544846.86</v>
      </c>
      <c r="N6208" s="8">
        <v>85456.8</v>
      </c>
    </row>
    <row r="6209" spans="1:14" x14ac:dyDescent="0.25">
      <c r="A6209" t="s">
        <v>9</v>
      </c>
      <c r="B6209" t="s">
        <v>92</v>
      </c>
      <c r="C6209" t="s">
        <v>22</v>
      </c>
      <c r="D6209" t="s">
        <v>7</v>
      </c>
      <c r="E6209" t="s">
        <v>15</v>
      </c>
      <c r="F6209" s="5">
        <v>44573</v>
      </c>
      <c r="G6209">
        <v>393842971</v>
      </c>
      <c r="H6209" s="5">
        <v>44592</v>
      </c>
      <c r="I6209">
        <v>5742</v>
      </c>
      <c r="J6209" s="8">
        <v>109.28</v>
      </c>
      <c r="K6209" s="8">
        <v>35.840000000000003</v>
      </c>
      <c r="L6209" s="8">
        <v>627485.76</v>
      </c>
      <c r="M6209" s="8">
        <v>205793.28</v>
      </c>
      <c r="N6209" s="8">
        <v>421692.48</v>
      </c>
    </row>
    <row r="6210" spans="1:14" x14ac:dyDescent="0.25">
      <c r="A6210" t="s">
        <v>0</v>
      </c>
      <c r="B6210" t="s">
        <v>94</v>
      </c>
      <c r="C6210" t="s">
        <v>6</v>
      </c>
      <c r="D6210" t="s">
        <v>3</v>
      </c>
      <c r="E6210" t="s">
        <v>4</v>
      </c>
      <c r="F6210" s="5">
        <v>42251</v>
      </c>
      <c r="G6210">
        <v>641413438</v>
      </c>
      <c r="H6210" s="5">
        <v>42277</v>
      </c>
      <c r="I6210">
        <v>7345</v>
      </c>
      <c r="J6210" s="8">
        <v>152.58000000000001</v>
      </c>
      <c r="K6210" s="8">
        <v>97.44</v>
      </c>
      <c r="L6210" s="8">
        <v>1120700.1000000001</v>
      </c>
      <c r="M6210" s="8">
        <v>715696.8</v>
      </c>
      <c r="N6210" s="8">
        <v>405003.3</v>
      </c>
    </row>
    <row r="6211" spans="1:14" x14ac:dyDescent="0.25">
      <c r="A6211" t="s">
        <v>9</v>
      </c>
      <c r="B6211" t="s">
        <v>155</v>
      </c>
      <c r="C6211" t="s">
        <v>31</v>
      </c>
      <c r="D6211" t="s">
        <v>7</v>
      </c>
      <c r="E6211" t="s">
        <v>4</v>
      </c>
      <c r="F6211" s="5">
        <v>42048</v>
      </c>
      <c r="G6211">
        <v>637575519</v>
      </c>
      <c r="H6211" s="5">
        <v>42084</v>
      </c>
      <c r="I6211">
        <v>1619</v>
      </c>
      <c r="J6211" s="8">
        <v>437.2</v>
      </c>
      <c r="K6211" s="8">
        <v>263.33</v>
      </c>
      <c r="L6211" s="8">
        <v>707826.8</v>
      </c>
      <c r="M6211" s="8">
        <v>426331.27</v>
      </c>
      <c r="N6211" s="8">
        <v>281495.53000000003</v>
      </c>
    </row>
    <row r="6212" spans="1:14" x14ac:dyDescent="0.25">
      <c r="A6212" t="s">
        <v>12</v>
      </c>
      <c r="B6212" t="s">
        <v>67</v>
      </c>
      <c r="C6212" t="s">
        <v>31</v>
      </c>
      <c r="D6212" t="s">
        <v>7</v>
      </c>
      <c r="E6212" t="s">
        <v>4</v>
      </c>
      <c r="F6212" s="5">
        <v>44760</v>
      </c>
      <c r="G6212">
        <v>955815541</v>
      </c>
      <c r="H6212" s="5">
        <v>44786</v>
      </c>
      <c r="I6212">
        <v>5914</v>
      </c>
      <c r="J6212" s="8">
        <v>437.2</v>
      </c>
      <c r="K6212" s="8">
        <v>263.33</v>
      </c>
      <c r="L6212" s="8">
        <v>2585600.7999999998</v>
      </c>
      <c r="M6212" s="8">
        <v>1557333.62</v>
      </c>
      <c r="N6212" s="8">
        <v>1028267.18</v>
      </c>
    </row>
    <row r="6213" spans="1:14" x14ac:dyDescent="0.25">
      <c r="A6213" t="s">
        <v>9</v>
      </c>
      <c r="B6213" t="s">
        <v>139</v>
      </c>
      <c r="C6213" t="s">
        <v>14</v>
      </c>
      <c r="D6213" t="s">
        <v>3</v>
      </c>
      <c r="E6213" t="s">
        <v>23</v>
      </c>
      <c r="F6213" s="5">
        <v>42572</v>
      </c>
      <c r="G6213">
        <v>439932334</v>
      </c>
      <c r="H6213" s="5">
        <v>42588</v>
      </c>
      <c r="I6213">
        <v>4609</v>
      </c>
      <c r="J6213" s="8">
        <v>205.7</v>
      </c>
      <c r="K6213" s="8">
        <v>117.11</v>
      </c>
      <c r="L6213" s="8">
        <v>948071.3</v>
      </c>
      <c r="M6213" s="8">
        <v>539759.99</v>
      </c>
      <c r="N6213" s="8">
        <v>408311.31</v>
      </c>
    </row>
    <row r="6214" spans="1:14" x14ac:dyDescent="0.25">
      <c r="A6214" t="s">
        <v>9</v>
      </c>
      <c r="B6214" t="s">
        <v>55</v>
      </c>
      <c r="C6214" t="s">
        <v>2</v>
      </c>
      <c r="D6214" t="s">
        <v>7</v>
      </c>
      <c r="E6214" t="s">
        <v>23</v>
      </c>
      <c r="F6214" s="5">
        <v>44907</v>
      </c>
      <c r="G6214">
        <v>254037225</v>
      </c>
      <c r="H6214" s="5">
        <v>44579</v>
      </c>
      <c r="I6214">
        <v>4115</v>
      </c>
      <c r="J6214" s="8">
        <v>255.28</v>
      </c>
      <c r="K6214" s="8">
        <v>159.41999999999999</v>
      </c>
      <c r="L6214" s="8">
        <v>1050477.2</v>
      </c>
      <c r="M6214" s="8">
        <v>656013.30000000005</v>
      </c>
      <c r="N6214" s="8">
        <v>394463.9</v>
      </c>
    </row>
    <row r="6215" spans="1:14" x14ac:dyDescent="0.25">
      <c r="A6215" t="s">
        <v>20</v>
      </c>
      <c r="B6215" t="s">
        <v>120</v>
      </c>
      <c r="C6215" t="s">
        <v>31</v>
      </c>
      <c r="D6215" t="s">
        <v>3</v>
      </c>
      <c r="E6215" t="s">
        <v>4</v>
      </c>
      <c r="F6215" s="5">
        <v>43190</v>
      </c>
      <c r="G6215">
        <v>732554042</v>
      </c>
      <c r="H6215" s="5">
        <v>43195</v>
      </c>
      <c r="I6215">
        <v>7875</v>
      </c>
      <c r="J6215" s="8">
        <v>437.2</v>
      </c>
      <c r="K6215" s="8">
        <v>263.33</v>
      </c>
      <c r="L6215" s="8">
        <v>3442950</v>
      </c>
      <c r="M6215" s="8">
        <v>2073723.75</v>
      </c>
      <c r="N6215" s="8">
        <v>1369226.25</v>
      </c>
    </row>
    <row r="6216" spans="1:14" x14ac:dyDescent="0.25">
      <c r="A6216" t="s">
        <v>9</v>
      </c>
      <c r="B6216" t="s">
        <v>151</v>
      </c>
      <c r="C6216" t="s">
        <v>29</v>
      </c>
      <c r="D6216" t="s">
        <v>3</v>
      </c>
      <c r="E6216" t="s">
        <v>4</v>
      </c>
      <c r="F6216" s="5">
        <v>44623</v>
      </c>
      <c r="G6216">
        <v>930219113</v>
      </c>
      <c r="H6216" s="5">
        <v>44630</v>
      </c>
      <c r="I6216">
        <v>1362</v>
      </c>
      <c r="J6216" s="8">
        <v>651.21</v>
      </c>
      <c r="K6216" s="8">
        <v>524.96</v>
      </c>
      <c r="L6216" s="8">
        <v>886948.02</v>
      </c>
      <c r="M6216" s="8">
        <v>714995.52</v>
      </c>
      <c r="N6216" s="8">
        <v>171952.5</v>
      </c>
    </row>
    <row r="6217" spans="1:14" x14ac:dyDescent="0.25">
      <c r="A6217" t="s">
        <v>9</v>
      </c>
      <c r="B6217" t="s">
        <v>199</v>
      </c>
      <c r="C6217" t="s">
        <v>11</v>
      </c>
      <c r="D6217" t="s">
        <v>3</v>
      </c>
      <c r="E6217" t="s">
        <v>23</v>
      </c>
      <c r="F6217" s="5">
        <v>44562</v>
      </c>
      <c r="G6217">
        <v>872081267</v>
      </c>
      <c r="H6217" s="5">
        <v>44573</v>
      </c>
      <c r="I6217">
        <v>7081</v>
      </c>
      <c r="J6217" s="8">
        <v>47.45</v>
      </c>
      <c r="K6217" s="8">
        <v>31.79</v>
      </c>
      <c r="L6217" s="8">
        <v>335993.45</v>
      </c>
      <c r="M6217" s="8">
        <v>225104.99</v>
      </c>
      <c r="N6217" s="8">
        <v>110888.46</v>
      </c>
    </row>
    <row r="6218" spans="1:14" x14ac:dyDescent="0.25">
      <c r="A6218" t="s">
        <v>17</v>
      </c>
      <c r="B6218" t="s">
        <v>82</v>
      </c>
      <c r="C6218" t="s">
        <v>29</v>
      </c>
      <c r="D6218" t="s">
        <v>7</v>
      </c>
      <c r="E6218" t="s">
        <v>23</v>
      </c>
      <c r="F6218" s="5">
        <v>44911</v>
      </c>
      <c r="G6218">
        <v>203501832</v>
      </c>
      <c r="H6218" s="5">
        <v>44913</v>
      </c>
      <c r="I6218">
        <v>9569</v>
      </c>
      <c r="J6218" s="8">
        <v>651.21</v>
      </c>
      <c r="K6218" s="8">
        <v>524.96</v>
      </c>
      <c r="L6218" s="8">
        <v>6231428.4900000002</v>
      </c>
      <c r="M6218" s="8">
        <v>5023342.24</v>
      </c>
      <c r="N6218" s="8">
        <v>1208086.25</v>
      </c>
    </row>
    <row r="6219" spans="1:14" x14ac:dyDescent="0.25">
      <c r="A6219" t="s">
        <v>9</v>
      </c>
      <c r="B6219" t="s">
        <v>191</v>
      </c>
      <c r="C6219" t="s">
        <v>22</v>
      </c>
      <c r="D6219" t="s">
        <v>3</v>
      </c>
      <c r="E6219" t="s">
        <v>15</v>
      </c>
      <c r="F6219" s="5">
        <v>42038</v>
      </c>
      <c r="G6219">
        <v>440154635</v>
      </c>
      <c r="H6219" s="5">
        <v>42041</v>
      </c>
      <c r="I6219">
        <v>393</v>
      </c>
      <c r="J6219" s="8">
        <v>109.28</v>
      </c>
      <c r="K6219" s="8">
        <v>35.840000000000003</v>
      </c>
      <c r="L6219" s="8">
        <v>42947.040000000001</v>
      </c>
      <c r="M6219" s="8">
        <v>14085.12</v>
      </c>
      <c r="N6219" s="8">
        <v>28861.919999999998</v>
      </c>
    </row>
    <row r="6220" spans="1:14" x14ac:dyDescent="0.25">
      <c r="A6220" t="s">
        <v>9</v>
      </c>
      <c r="B6220" t="s">
        <v>139</v>
      </c>
      <c r="C6220" t="s">
        <v>19</v>
      </c>
      <c r="D6220" t="s">
        <v>3</v>
      </c>
      <c r="E6220" t="s">
        <v>4</v>
      </c>
      <c r="F6220" s="5">
        <v>44702</v>
      </c>
      <c r="G6220">
        <v>918026006</v>
      </c>
      <c r="H6220" s="5">
        <v>44751</v>
      </c>
      <c r="I6220">
        <v>3151</v>
      </c>
      <c r="J6220" s="8">
        <v>81.73</v>
      </c>
      <c r="K6220" s="8">
        <v>56.67</v>
      </c>
      <c r="L6220" s="8">
        <v>257531.23</v>
      </c>
      <c r="M6220" s="8">
        <v>178567.17</v>
      </c>
      <c r="N6220" s="8">
        <v>78964.06</v>
      </c>
    </row>
    <row r="6221" spans="1:14" x14ac:dyDescent="0.25">
      <c r="A6221" t="s">
        <v>9</v>
      </c>
      <c r="B6221" t="s">
        <v>194</v>
      </c>
      <c r="C6221" t="s">
        <v>65</v>
      </c>
      <c r="D6221" t="s">
        <v>7</v>
      </c>
      <c r="E6221" t="s">
        <v>23</v>
      </c>
      <c r="F6221" s="5">
        <v>43972</v>
      </c>
      <c r="G6221">
        <v>143414771</v>
      </c>
      <c r="H6221" s="5">
        <v>43985</v>
      </c>
      <c r="I6221">
        <v>8473</v>
      </c>
      <c r="J6221" s="8">
        <v>668.27</v>
      </c>
      <c r="K6221" s="8">
        <v>502.54</v>
      </c>
      <c r="L6221" s="8">
        <v>5662251.71</v>
      </c>
      <c r="M6221" s="8">
        <v>4258021.42</v>
      </c>
      <c r="N6221" s="8">
        <v>1404230.29</v>
      </c>
    </row>
    <row r="6222" spans="1:14" x14ac:dyDescent="0.25">
      <c r="A6222" t="s">
        <v>12</v>
      </c>
      <c r="B6222" t="s">
        <v>67</v>
      </c>
      <c r="C6222" t="s">
        <v>57</v>
      </c>
      <c r="D6222" t="s">
        <v>7</v>
      </c>
      <c r="E6222" t="s">
        <v>4</v>
      </c>
      <c r="F6222" s="5">
        <v>43462</v>
      </c>
      <c r="G6222">
        <v>742932260</v>
      </c>
      <c r="H6222" s="5">
        <v>42034</v>
      </c>
      <c r="I6222">
        <v>9020</v>
      </c>
      <c r="J6222" s="8">
        <v>154.06</v>
      </c>
      <c r="K6222" s="8">
        <v>90.93</v>
      </c>
      <c r="L6222" s="8">
        <v>1389621.2</v>
      </c>
      <c r="M6222" s="8">
        <v>820188.6</v>
      </c>
      <c r="N6222" s="8">
        <v>569432.6</v>
      </c>
    </row>
    <row r="6223" spans="1:14" x14ac:dyDescent="0.25">
      <c r="A6223" t="s">
        <v>0</v>
      </c>
      <c r="B6223" t="s">
        <v>101</v>
      </c>
      <c r="C6223" t="s">
        <v>57</v>
      </c>
      <c r="D6223" t="s">
        <v>7</v>
      </c>
      <c r="E6223" t="s">
        <v>15</v>
      </c>
      <c r="F6223" s="5">
        <v>42714</v>
      </c>
      <c r="G6223">
        <v>913502299</v>
      </c>
      <c r="H6223" s="5">
        <v>42749</v>
      </c>
      <c r="I6223">
        <v>4485</v>
      </c>
      <c r="J6223" s="8">
        <v>154.06</v>
      </c>
      <c r="K6223" s="8">
        <v>90.93</v>
      </c>
      <c r="L6223" s="8">
        <v>690959.1</v>
      </c>
      <c r="M6223" s="8">
        <v>407821.05</v>
      </c>
      <c r="N6223" s="8">
        <v>283138.05</v>
      </c>
    </row>
    <row r="6224" spans="1:14" x14ac:dyDescent="0.25">
      <c r="A6224" t="s">
        <v>9</v>
      </c>
      <c r="B6224" t="s">
        <v>96</v>
      </c>
      <c r="C6224" t="s">
        <v>6</v>
      </c>
      <c r="D6224" t="s">
        <v>7</v>
      </c>
      <c r="E6224" t="s">
        <v>8</v>
      </c>
      <c r="F6224" s="5">
        <v>44738</v>
      </c>
      <c r="G6224">
        <v>272361218</v>
      </c>
      <c r="H6224" s="5">
        <v>44745</v>
      </c>
      <c r="I6224">
        <v>6592</v>
      </c>
      <c r="J6224" s="8">
        <v>152.58000000000001</v>
      </c>
      <c r="K6224" s="8">
        <v>97.44</v>
      </c>
      <c r="L6224" s="8">
        <v>1005807.36</v>
      </c>
      <c r="M6224" s="8">
        <v>642324.47999999998</v>
      </c>
      <c r="N6224" s="8">
        <v>363482.88</v>
      </c>
    </row>
    <row r="6225" spans="1:14" x14ac:dyDescent="0.25">
      <c r="A6225" t="s">
        <v>0</v>
      </c>
      <c r="B6225" t="s">
        <v>33</v>
      </c>
      <c r="C6225" t="s">
        <v>57</v>
      </c>
      <c r="D6225" t="s">
        <v>7</v>
      </c>
      <c r="E6225" t="s">
        <v>8</v>
      </c>
      <c r="F6225" s="5">
        <v>42159</v>
      </c>
      <c r="G6225">
        <v>307057845</v>
      </c>
      <c r="H6225" s="5">
        <v>42187</v>
      </c>
      <c r="I6225">
        <v>4095</v>
      </c>
      <c r="J6225" s="8">
        <v>154.06</v>
      </c>
      <c r="K6225" s="8">
        <v>90.93</v>
      </c>
      <c r="L6225" s="8">
        <v>630875.69999999995</v>
      </c>
      <c r="M6225" s="8">
        <v>372358.35</v>
      </c>
      <c r="N6225" s="8">
        <v>258517.35</v>
      </c>
    </row>
    <row r="6226" spans="1:14" x14ac:dyDescent="0.25">
      <c r="A6226" t="s">
        <v>12</v>
      </c>
      <c r="B6226" t="s">
        <v>146</v>
      </c>
      <c r="C6226" t="s">
        <v>11</v>
      </c>
      <c r="D6226" t="s">
        <v>3</v>
      </c>
      <c r="E6226" t="s">
        <v>8</v>
      </c>
      <c r="F6226" s="5">
        <v>43380</v>
      </c>
      <c r="G6226">
        <v>325453507</v>
      </c>
      <c r="H6226" s="5">
        <v>43416</v>
      </c>
      <c r="I6226">
        <v>7780</v>
      </c>
      <c r="J6226" s="8">
        <v>47.45</v>
      </c>
      <c r="K6226" s="8">
        <v>31.79</v>
      </c>
      <c r="L6226" s="8">
        <v>369161</v>
      </c>
      <c r="M6226" s="8">
        <v>247326.2</v>
      </c>
      <c r="N6226" s="8">
        <v>121834.8</v>
      </c>
    </row>
    <row r="6227" spans="1:14" x14ac:dyDescent="0.25">
      <c r="A6227" t="s">
        <v>9</v>
      </c>
      <c r="B6227" t="s">
        <v>103</v>
      </c>
      <c r="C6227" t="s">
        <v>2</v>
      </c>
      <c r="D6227" t="s">
        <v>3</v>
      </c>
      <c r="E6227" t="s">
        <v>15</v>
      </c>
      <c r="F6227" s="5">
        <v>44387</v>
      </c>
      <c r="G6227">
        <v>605722033</v>
      </c>
      <c r="H6227" s="5">
        <v>44397</v>
      </c>
      <c r="I6227">
        <v>5465</v>
      </c>
      <c r="J6227" s="8">
        <v>255.28</v>
      </c>
      <c r="K6227" s="8">
        <v>159.41999999999999</v>
      </c>
      <c r="L6227" s="8">
        <v>1395105.2</v>
      </c>
      <c r="M6227" s="8">
        <v>871230.3</v>
      </c>
      <c r="N6227" s="8">
        <v>523874.9</v>
      </c>
    </row>
    <row r="6228" spans="1:14" x14ac:dyDescent="0.25">
      <c r="A6228" t="s">
        <v>9</v>
      </c>
      <c r="B6228" t="s">
        <v>141</v>
      </c>
      <c r="C6228" t="s">
        <v>57</v>
      </c>
      <c r="D6228" t="s">
        <v>3</v>
      </c>
      <c r="E6228" t="s">
        <v>4</v>
      </c>
      <c r="F6228" s="5">
        <v>42856</v>
      </c>
      <c r="G6228">
        <v>146349751</v>
      </c>
      <c r="H6228" s="5">
        <v>42899</v>
      </c>
      <c r="I6228">
        <v>6999</v>
      </c>
      <c r="J6228" s="8">
        <v>154.06</v>
      </c>
      <c r="K6228" s="8">
        <v>90.93</v>
      </c>
      <c r="L6228" s="8">
        <v>1078265.94</v>
      </c>
      <c r="M6228" s="8">
        <v>636419.06999999995</v>
      </c>
      <c r="N6228" s="8">
        <v>441846.87</v>
      </c>
    </row>
    <row r="6229" spans="1:14" x14ac:dyDescent="0.25">
      <c r="A6229" t="s">
        <v>12</v>
      </c>
      <c r="B6229" t="s">
        <v>32</v>
      </c>
      <c r="C6229" t="s">
        <v>45</v>
      </c>
      <c r="D6229" t="s">
        <v>3</v>
      </c>
      <c r="E6229" t="s">
        <v>8</v>
      </c>
      <c r="F6229" s="5">
        <v>44864</v>
      </c>
      <c r="G6229">
        <v>716135489</v>
      </c>
      <c r="H6229" s="5">
        <v>44878</v>
      </c>
      <c r="I6229">
        <v>9260</v>
      </c>
      <c r="J6229" s="8">
        <v>9.33</v>
      </c>
      <c r="K6229" s="8">
        <v>6.92</v>
      </c>
      <c r="L6229" s="8">
        <v>86395.8</v>
      </c>
      <c r="M6229" s="8">
        <v>64079.199999999997</v>
      </c>
      <c r="N6229" s="8">
        <v>22316.6</v>
      </c>
    </row>
    <row r="6230" spans="1:14" x14ac:dyDescent="0.25">
      <c r="A6230" t="s">
        <v>9</v>
      </c>
      <c r="B6230" t="s">
        <v>204</v>
      </c>
      <c r="C6230" t="s">
        <v>36</v>
      </c>
      <c r="D6230" t="s">
        <v>7</v>
      </c>
      <c r="E6230" t="s">
        <v>8</v>
      </c>
      <c r="F6230" s="5">
        <v>42788</v>
      </c>
      <c r="G6230">
        <v>104190576</v>
      </c>
      <c r="H6230" s="5">
        <v>42806</v>
      </c>
      <c r="I6230">
        <v>1162</v>
      </c>
      <c r="J6230" s="8">
        <v>421.89</v>
      </c>
      <c r="K6230" s="8">
        <v>364.69</v>
      </c>
      <c r="L6230" s="8">
        <v>490236.18</v>
      </c>
      <c r="M6230" s="8">
        <v>423769.78</v>
      </c>
      <c r="N6230" s="8">
        <v>66466.399999999994</v>
      </c>
    </row>
    <row r="6231" spans="1:14" x14ac:dyDescent="0.25">
      <c r="A6231" t="s">
        <v>12</v>
      </c>
      <c r="B6231" t="s">
        <v>61</v>
      </c>
      <c r="C6231" t="s">
        <v>2</v>
      </c>
      <c r="D6231" t="s">
        <v>7</v>
      </c>
      <c r="E6231" t="s">
        <v>4</v>
      </c>
      <c r="F6231" s="5">
        <v>43559</v>
      </c>
      <c r="G6231">
        <v>669938838</v>
      </c>
      <c r="H6231" s="5">
        <v>43595</v>
      </c>
      <c r="I6231">
        <v>8645</v>
      </c>
      <c r="J6231" s="8">
        <v>255.28</v>
      </c>
      <c r="K6231" s="8">
        <v>159.41999999999999</v>
      </c>
      <c r="L6231" s="8">
        <v>2206895.6</v>
      </c>
      <c r="M6231" s="8">
        <v>1378185.9</v>
      </c>
      <c r="N6231" s="8">
        <v>828709.7</v>
      </c>
    </row>
    <row r="6232" spans="1:14" x14ac:dyDescent="0.25">
      <c r="A6232" t="s">
        <v>20</v>
      </c>
      <c r="B6232" t="s">
        <v>70</v>
      </c>
      <c r="C6232" t="s">
        <v>29</v>
      </c>
      <c r="D6232" t="s">
        <v>7</v>
      </c>
      <c r="E6232" t="s">
        <v>15</v>
      </c>
      <c r="F6232" s="5">
        <v>42030</v>
      </c>
      <c r="G6232">
        <v>793116605</v>
      </c>
      <c r="H6232" s="5">
        <v>42042</v>
      </c>
      <c r="I6232">
        <v>9683</v>
      </c>
      <c r="J6232" s="8">
        <v>651.21</v>
      </c>
      <c r="K6232" s="8">
        <v>524.96</v>
      </c>
      <c r="L6232" s="8">
        <v>6305666.4299999997</v>
      </c>
      <c r="M6232" s="8">
        <v>5083187.68</v>
      </c>
      <c r="N6232" s="8">
        <v>1222478.75</v>
      </c>
    </row>
    <row r="6233" spans="1:14" x14ac:dyDescent="0.25">
      <c r="A6233" t="s">
        <v>12</v>
      </c>
      <c r="B6233" t="s">
        <v>61</v>
      </c>
      <c r="C6233" t="s">
        <v>65</v>
      </c>
      <c r="D6233" t="s">
        <v>7</v>
      </c>
      <c r="E6233" t="s">
        <v>4</v>
      </c>
      <c r="F6233" s="5">
        <v>43480</v>
      </c>
      <c r="G6233">
        <v>723772704</v>
      </c>
      <c r="H6233" s="5">
        <v>43511</v>
      </c>
      <c r="I6233">
        <v>9282</v>
      </c>
      <c r="J6233" s="8">
        <v>668.27</v>
      </c>
      <c r="K6233" s="8">
        <v>502.54</v>
      </c>
      <c r="L6233" s="8">
        <v>6202882.1399999997</v>
      </c>
      <c r="M6233" s="8">
        <v>4664576.28</v>
      </c>
      <c r="N6233" s="8">
        <v>1538305.86</v>
      </c>
    </row>
    <row r="6234" spans="1:14" x14ac:dyDescent="0.25">
      <c r="A6234" t="s">
        <v>9</v>
      </c>
      <c r="B6234" t="s">
        <v>98</v>
      </c>
      <c r="C6234" t="s">
        <v>14</v>
      </c>
      <c r="D6234" t="s">
        <v>3</v>
      </c>
      <c r="E6234" t="s">
        <v>8</v>
      </c>
      <c r="F6234" s="5">
        <v>43775</v>
      </c>
      <c r="G6234">
        <v>332268464</v>
      </c>
      <c r="H6234" s="5">
        <v>43813</v>
      </c>
      <c r="I6234">
        <v>4477</v>
      </c>
      <c r="J6234" s="8">
        <v>205.7</v>
      </c>
      <c r="K6234" s="8">
        <v>117.11</v>
      </c>
      <c r="L6234" s="8">
        <v>920918.9</v>
      </c>
      <c r="M6234" s="8">
        <v>524301.47</v>
      </c>
      <c r="N6234" s="8">
        <v>396617.43</v>
      </c>
    </row>
    <row r="6235" spans="1:14" x14ac:dyDescent="0.25">
      <c r="A6235" t="s">
        <v>9</v>
      </c>
      <c r="B6235" t="s">
        <v>157</v>
      </c>
      <c r="C6235" t="s">
        <v>36</v>
      </c>
      <c r="D6235" t="s">
        <v>3</v>
      </c>
      <c r="E6235" t="s">
        <v>4</v>
      </c>
      <c r="F6235" s="5">
        <v>43784</v>
      </c>
      <c r="G6235">
        <v>459277713</v>
      </c>
      <c r="H6235" s="5">
        <v>43803</v>
      </c>
      <c r="I6235">
        <v>9336</v>
      </c>
      <c r="J6235" s="8">
        <v>421.89</v>
      </c>
      <c r="K6235" s="8">
        <v>364.69</v>
      </c>
      <c r="L6235" s="8">
        <v>3938765.04</v>
      </c>
      <c r="M6235" s="8">
        <v>3404745.84</v>
      </c>
      <c r="N6235" s="8">
        <v>534019.19999999995</v>
      </c>
    </row>
    <row r="6236" spans="1:14" x14ac:dyDescent="0.25">
      <c r="A6236" t="s">
        <v>9</v>
      </c>
      <c r="B6236" t="s">
        <v>203</v>
      </c>
      <c r="C6236" t="s">
        <v>45</v>
      </c>
      <c r="D6236" t="s">
        <v>7</v>
      </c>
      <c r="E6236" t="s">
        <v>15</v>
      </c>
      <c r="F6236" s="5">
        <v>44766</v>
      </c>
      <c r="G6236">
        <v>665786778</v>
      </c>
      <c r="H6236" s="5">
        <v>44788</v>
      </c>
      <c r="I6236">
        <v>9958</v>
      </c>
      <c r="J6236" s="8">
        <v>9.33</v>
      </c>
      <c r="K6236" s="8">
        <v>6.92</v>
      </c>
      <c r="L6236" s="8">
        <v>92908.14</v>
      </c>
      <c r="M6236" s="8">
        <v>68909.36</v>
      </c>
      <c r="N6236" s="8">
        <v>23998.78</v>
      </c>
    </row>
    <row r="6237" spans="1:14" x14ac:dyDescent="0.25">
      <c r="A6237" t="s">
        <v>12</v>
      </c>
      <c r="B6237" t="s">
        <v>162</v>
      </c>
      <c r="C6237" t="s">
        <v>65</v>
      </c>
      <c r="D6237" t="s">
        <v>3</v>
      </c>
      <c r="E6237" t="s">
        <v>4</v>
      </c>
      <c r="F6237" s="5">
        <v>43748</v>
      </c>
      <c r="G6237">
        <v>583094489</v>
      </c>
      <c r="H6237" s="5">
        <v>43782</v>
      </c>
      <c r="I6237">
        <v>9472</v>
      </c>
      <c r="J6237" s="8">
        <v>668.27</v>
      </c>
      <c r="K6237" s="8">
        <v>502.54</v>
      </c>
      <c r="L6237" s="8">
        <v>6329853.4400000004</v>
      </c>
      <c r="M6237" s="8">
        <v>4760058.88</v>
      </c>
      <c r="N6237" s="8">
        <v>1569794.56</v>
      </c>
    </row>
    <row r="6238" spans="1:14" x14ac:dyDescent="0.25">
      <c r="A6238" t="s">
        <v>9</v>
      </c>
      <c r="B6238" t="s">
        <v>186</v>
      </c>
      <c r="C6238" t="s">
        <v>14</v>
      </c>
      <c r="D6238" t="s">
        <v>7</v>
      </c>
      <c r="E6238" t="s">
        <v>4</v>
      </c>
      <c r="F6238" s="5">
        <v>44466</v>
      </c>
      <c r="G6238">
        <v>362812173</v>
      </c>
      <c r="H6238" s="5">
        <v>44469</v>
      </c>
      <c r="I6238">
        <v>3039</v>
      </c>
      <c r="J6238" s="8">
        <v>205.7</v>
      </c>
      <c r="K6238" s="8">
        <v>117.11</v>
      </c>
      <c r="L6238" s="8">
        <v>625122.30000000005</v>
      </c>
      <c r="M6238" s="8">
        <v>355897.29</v>
      </c>
      <c r="N6238" s="8">
        <v>269225.01</v>
      </c>
    </row>
    <row r="6239" spans="1:14" x14ac:dyDescent="0.25">
      <c r="A6239" t="s">
        <v>0</v>
      </c>
      <c r="B6239" t="s">
        <v>94</v>
      </c>
      <c r="C6239" t="s">
        <v>6</v>
      </c>
      <c r="D6239" t="s">
        <v>3</v>
      </c>
      <c r="E6239" t="s">
        <v>8</v>
      </c>
      <c r="F6239" s="5">
        <v>44071</v>
      </c>
      <c r="G6239">
        <v>226863658</v>
      </c>
      <c r="H6239" s="5">
        <v>44090</v>
      </c>
      <c r="I6239">
        <v>2853</v>
      </c>
      <c r="J6239" s="8">
        <v>152.58000000000001</v>
      </c>
      <c r="K6239" s="8">
        <v>97.44</v>
      </c>
      <c r="L6239" s="8">
        <v>435310.74</v>
      </c>
      <c r="M6239" s="8">
        <v>277996.32</v>
      </c>
      <c r="N6239" s="8">
        <v>157314.42000000001</v>
      </c>
    </row>
    <row r="6240" spans="1:14" x14ac:dyDescent="0.25">
      <c r="A6240" t="s">
        <v>9</v>
      </c>
      <c r="B6240" t="s">
        <v>91</v>
      </c>
      <c r="C6240" t="s">
        <v>2</v>
      </c>
      <c r="D6240" t="s">
        <v>3</v>
      </c>
      <c r="E6240" t="s">
        <v>15</v>
      </c>
      <c r="F6240" s="5">
        <v>44805</v>
      </c>
      <c r="G6240">
        <v>917485272</v>
      </c>
      <c r="H6240" s="5">
        <v>44837</v>
      </c>
      <c r="I6240">
        <v>3136</v>
      </c>
      <c r="J6240" s="8">
        <v>255.28</v>
      </c>
      <c r="K6240" s="8">
        <v>159.41999999999999</v>
      </c>
      <c r="L6240" s="8">
        <v>800558.07999999996</v>
      </c>
      <c r="M6240" s="8">
        <v>499941.12</v>
      </c>
      <c r="N6240" s="8">
        <v>300616.96000000002</v>
      </c>
    </row>
    <row r="6241" spans="1:14" x14ac:dyDescent="0.25">
      <c r="A6241" t="s">
        <v>9</v>
      </c>
      <c r="B6241" t="s">
        <v>194</v>
      </c>
      <c r="C6241" t="s">
        <v>19</v>
      </c>
      <c r="D6241" t="s">
        <v>7</v>
      </c>
      <c r="E6241" t="s">
        <v>15</v>
      </c>
      <c r="F6241" s="5">
        <v>43949</v>
      </c>
      <c r="G6241">
        <v>547225844</v>
      </c>
      <c r="H6241" s="5">
        <v>43981</v>
      </c>
      <c r="I6241">
        <v>5143</v>
      </c>
      <c r="J6241" s="8">
        <v>81.73</v>
      </c>
      <c r="K6241" s="8">
        <v>56.67</v>
      </c>
      <c r="L6241" s="8">
        <v>420337.39</v>
      </c>
      <c r="M6241" s="8">
        <v>291453.81</v>
      </c>
      <c r="N6241" s="8">
        <v>128883.58</v>
      </c>
    </row>
    <row r="6242" spans="1:14" x14ac:dyDescent="0.25">
      <c r="A6242" t="s">
        <v>9</v>
      </c>
      <c r="B6242" t="s">
        <v>170</v>
      </c>
      <c r="C6242" t="s">
        <v>65</v>
      </c>
      <c r="D6242" t="s">
        <v>7</v>
      </c>
      <c r="E6242" t="s">
        <v>4</v>
      </c>
      <c r="F6242" s="5">
        <v>44598</v>
      </c>
      <c r="G6242">
        <v>448946702</v>
      </c>
      <c r="H6242" s="5">
        <v>44620</v>
      </c>
      <c r="I6242">
        <v>2161</v>
      </c>
      <c r="J6242" s="8">
        <v>668.27</v>
      </c>
      <c r="K6242" s="8">
        <v>502.54</v>
      </c>
      <c r="L6242" s="8">
        <v>1444131.47</v>
      </c>
      <c r="M6242" s="8">
        <v>1085988.94</v>
      </c>
      <c r="N6242" s="8">
        <v>358142.53</v>
      </c>
    </row>
    <row r="6243" spans="1:14" x14ac:dyDescent="0.25">
      <c r="A6243" t="s">
        <v>9</v>
      </c>
      <c r="B6243" t="s">
        <v>142</v>
      </c>
      <c r="C6243" t="s">
        <v>31</v>
      </c>
      <c r="D6243" t="s">
        <v>3</v>
      </c>
      <c r="E6243" t="s">
        <v>23</v>
      </c>
      <c r="F6243" s="5">
        <v>42542</v>
      </c>
      <c r="G6243">
        <v>225821673</v>
      </c>
      <c r="H6243" s="5">
        <v>42585</v>
      </c>
      <c r="I6243">
        <v>4506</v>
      </c>
      <c r="J6243" s="8">
        <v>437.2</v>
      </c>
      <c r="K6243" s="8">
        <v>263.33</v>
      </c>
      <c r="L6243" s="8">
        <v>1970023.2</v>
      </c>
      <c r="M6243" s="8">
        <v>1186564.98</v>
      </c>
      <c r="N6243" s="8">
        <v>783458.22</v>
      </c>
    </row>
    <row r="6244" spans="1:14" x14ac:dyDescent="0.25">
      <c r="A6244" t="s">
        <v>12</v>
      </c>
      <c r="B6244" t="s">
        <v>73</v>
      </c>
      <c r="C6244" t="s">
        <v>11</v>
      </c>
      <c r="D6244" t="s">
        <v>3</v>
      </c>
      <c r="E6244" t="s">
        <v>15</v>
      </c>
      <c r="F6244" s="5">
        <v>43349</v>
      </c>
      <c r="G6244">
        <v>901337087</v>
      </c>
      <c r="H6244" s="5">
        <v>43398</v>
      </c>
      <c r="I6244">
        <v>4529</v>
      </c>
      <c r="J6244" s="8">
        <v>47.45</v>
      </c>
      <c r="K6244" s="8">
        <v>31.79</v>
      </c>
      <c r="L6244" s="8">
        <v>214901.05</v>
      </c>
      <c r="M6244" s="8">
        <v>143976.91</v>
      </c>
      <c r="N6244" s="8">
        <v>70924.14</v>
      </c>
    </row>
    <row r="6245" spans="1:14" x14ac:dyDescent="0.25">
      <c r="A6245" t="s">
        <v>9</v>
      </c>
      <c r="B6245" t="s">
        <v>60</v>
      </c>
      <c r="C6245" t="s">
        <v>65</v>
      </c>
      <c r="D6245" t="s">
        <v>7</v>
      </c>
      <c r="E6245" t="s">
        <v>15</v>
      </c>
      <c r="F6245" s="5">
        <v>42204</v>
      </c>
      <c r="G6245">
        <v>869291770</v>
      </c>
      <c r="H6245" s="5">
        <v>42237</v>
      </c>
      <c r="I6245">
        <v>1607</v>
      </c>
      <c r="J6245" s="8">
        <v>668.27</v>
      </c>
      <c r="K6245" s="8">
        <v>502.54</v>
      </c>
      <c r="L6245" s="8">
        <v>1073909.8899999999</v>
      </c>
      <c r="M6245" s="8">
        <v>807581.78</v>
      </c>
      <c r="N6245" s="8">
        <v>266328.11</v>
      </c>
    </row>
    <row r="6246" spans="1:14" x14ac:dyDescent="0.25">
      <c r="A6246" t="s">
        <v>0</v>
      </c>
      <c r="B6246" t="s">
        <v>197</v>
      </c>
      <c r="C6246" t="s">
        <v>2</v>
      </c>
      <c r="D6246" t="s">
        <v>7</v>
      </c>
      <c r="E6246" t="s">
        <v>15</v>
      </c>
      <c r="F6246" s="5">
        <v>42297</v>
      </c>
      <c r="G6246">
        <v>843797051</v>
      </c>
      <c r="H6246" s="5">
        <v>42298</v>
      </c>
      <c r="I6246">
        <v>7153</v>
      </c>
      <c r="J6246" s="8">
        <v>255.28</v>
      </c>
      <c r="K6246" s="8">
        <v>159.41999999999999</v>
      </c>
      <c r="L6246" s="8">
        <v>1826017.84</v>
      </c>
      <c r="M6246" s="8">
        <v>1140331.26</v>
      </c>
      <c r="N6246" s="8">
        <v>685686.58</v>
      </c>
    </row>
    <row r="6247" spans="1:14" x14ac:dyDescent="0.25">
      <c r="A6247" t="s">
        <v>9</v>
      </c>
      <c r="B6247" t="s">
        <v>203</v>
      </c>
      <c r="C6247" t="s">
        <v>22</v>
      </c>
      <c r="D6247" t="s">
        <v>7</v>
      </c>
      <c r="E6247" t="s">
        <v>15</v>
      </c>
      <c r="F6247" s="5">
        <v>42747</v>
      </c>
      <c r="G6247">
        <v>709276759</v>
      </c>
      <c r="H6247" s="5">
        <v>42795</v>
      </c>
      <c r="I6247">
        <v>9610</v>
      </c>
      <c r="J6247" s="8">
        <v>109.28</v>
      </c>
      <c r="K6247" s="8">
        <v>35.840000000000003</v>
      </c>
      <c r="L6247" s="8">
        <v>1050180.8</v>
      </c>
      <c r="M6247" s="8">
        <v>344422.40000000002</v>
      </c>
      <c r="N6247" s="8">
        <v>705758.4</v>
      </c>
    </row>
    <row r="6248" spans="1:14" x14ac:dyDescent="0.25">
      <c r="A6248" t="s">
        <v>12</v>
      </c>
      <c r="B6248" t="s">
        <v>189</v>
      </c>
      <c r="C6248" t="s">
        <v>45</v>
      </c>
      <c r="D6248" t="s">
        <v>3</v>
      </c>
      <c r="E6248" t="s">
        <v>4</v>
      </c>
      <c r="F6248" s="5">
        <v>43217</v>
      </c>
      <c r="G6248">
        <v>870467221</v>
      </c>
      <c r="H6248" s="5">
        <v>43248</v>
      </c>
      <c r="I6248">
        <v>9449</v>
      </c>
      <c r="J6248" s="8">
        <v>9.33</v>
      </c>
      <c r="K6248" s="8">
        <v>6.92</v>
      </c>
      <c r="L6248" s="8">
        <v>88159.17</v>
      </c>
      <c r="M6248" s="8">
        <v>65387.08</v>
      </c>
      <c r="N6248" s="8">
        <v>22772.09</v>
      </c>
    </row>
    <row r="6249" spans="1:14" x14ac:dyDescent="0.25">
      <c r="A6249" t="s">
        <v>9</v>
      </c>
      <c r="B6249" t="s">
        <v>187</v>
      </c>
      <c r="C6249" t="s">
        <v>2</v>
      </c>
      <c r="D6249" t="s">
        <v>3</v>
      </c>
      <c r="E6249" t="s">
        <v>4</v>
      </c>
      <c r="F6249" s="5">
        <v>42064</v>
      </c>
      <c r="G6249">
        <v>902417266</v>
      </c>
      <c r="H6249" s="5">
        <v>42109</v>
      </c>
      <c r="I6249">
        <v>4178</v>
      </c>
      <c r="J6249" s="8">
        <v>255.28</v>
      </c>
      <c r="K6249" s="8">
        <v>159.41999999999999</v>
      </c>
      <c r="L6249" s="8">
        <v>1066559.8400000001</v>
      </c>
      <c r="M6249" s="8">
        <v>666056.76</v>
      </c>
      <c r="N6249" s="8">
        <v>400503.08</v>
      </c>
    </row>
    <row r="6250" spans="1:14" x14ac:dyDescent="0.25">
      <c r="A6250" t="s">
        <v>20</v>
      </c>
      <c r="B6250" t="s">
        <v>70</v>
      </c>
      <c r="C6250" t="s">
        <v>29</v>
      </c>
      <c r="D6250" t="s">
        <v>7</v>
      </c>
      <c r="E6250" t="s">
        <v>4</v>
      </c>
      <c r="F6250" s="5">
        <v>44191</v>
      </c>
      <c r="G6250">
        <v>900488221</v>
      </c>
      <c r="H6250" s="5">
        <v>43875</v>
      </c>
      <c r="I6250">
        <v>3330</v>
      </c>
      <c r="J6250" s="8">
        <v>651.21</v>
      </c>
      <c r="K6250" s="8">
        <v>524.96</v>
      </c>
      <c r="L6250" s="8">
        <v>2168529.2999999998</v>
      </c>
      <c r="M6250" s="8">
        <v>1748116.8</v>
      </c>
      <c r="N6250" s="8">
        <v>420412.5</v>
      </c>
    </row>
    <row r="6251" spans="1:14" x14ac:dyDescent="0.25">
      <c r="A6251" t="s">
        <v>12</v>
      </c>
      <c r="B6251" t="s">
        <v>162</v>
      </c>
      <c r="C6251" t="s">
        <v>22</v>
      </c>
      <c r="D6251" t="s">
        <v>3</v>
      </c>
      <c r="E6251" t="s">
        <v>23</v>
      </c>
      <c r="F6251" s="5">
        <v>43696</v>
      </c>
      <c r="G6251">
        <v>130353915</v>
      </c>
      <c r="H6251" s="5">
        <v>43739</v>
      </c>
      <c r="I6251">
        <v>3475</v>
      </c>
      <c r="J6251" s="8">
        <v>109.28</v>
      </c>
      <c r="K6251" s="8">
        <v>35.840000000000003</v>
      </c>
      <c r="L6251" s="8">
        <v>379748</v>
      </c>
      <c r="M6251" s="8">
        <v>124544</v>
      </c>
      <c r="N6251" s="8">
        <v>255204</v>
      </c>
    </row>
    <row r="6252" spans="1:14" x14ac:dyDescent="0.25">
      <c r="A6252" t="s">
        <v>9</v>
      </c>
      <c r="B6252" t="s">
        <v>170</v>
      </c>
      <c r="C6252" t="s">
        <v>31</v>
      </c>
      <c r="D6252" t="s">
        <v>7</v>
      </c>
      <c r="E6252" t="s">
        <v>23</v>
      </c>
      <c r="F6252" s="5">
        <v>42532</v>
      </c>
      <c r="G6252">
        <v>178000676</v>
      </c>
      <c r="H6252" s="5">
        <v>42567</v>
      </c>
      <c r="I6252">
        <v>3210</v>
      </c>
      <c r="J6252" s="8">
        <v>437.2</v>
      </c>
      <c r="K6252" s="8">
        <v>263.33</v>
      </c>
      <c r="L6252" s="8">
        <v>1403412</v>
      </c>
      <c r="M6252" s="8">
        <v>845289.3</v>
      </c>
      <c r="N6252" s="8">
        <v>558122.69999999995</v>
      </c>
    </row>
    <row r="6253" spans="1:14" x14ac:dyDescent="0.25">
      <c r="A6253" t="s">
        <v>9</v>
      </c>
      <c r="B6253" t="s">
        <v>112</v>
      </c>
      <c r="C6253" t="s">
        <v>11</v>
      </c>
      <c r="D6253" t="s">
        <v>3</v>
      </c>
      <c r="E6253" t="s">
        <v>15</v>
      </c>
      <c r="F6253" s="5">
        <v>44730</v>
      </c>
      <c r="G6253">
        <v>899727332</v>
      </c>
      <c r="H6253" s="5">
        <v>44755</v>
      </c>
      <c r="I6253">
        <v>8166</v>
      </c>
      <c r="J6253" s="8">
        <v>47.45</v>
      </c>
      <c r="K6253" s="8">
        <v>31.79</v>
      </c>
      <c r="L6253" s="8">
        <v>387476.7</v>
      </c>
      <c r="M6253" s="8">
        <v>259597.14</v>
      </c>
      <c r="N6253" s="8">
        <v>127879.56</v>
      </c>
    </row>
    <row r="6254" spans="1:14" x14ac:dyDescent="0.25">
      <c r="A6254" t="s">
        <v>12</v>
      </c>
      <c r="B6254" t="s">
        <v>129</v>
      </c>
      <c r="C6254" t="s">
        <v>2</v>
      </c>
      <c r="D6254" t="s">
        <v>7</v>
      </c>
      <c r="E6254" t="s">
        <v>8</v>
      </c>
      <c r="F6254" s="5">
        <v>42401</v>
      </c>
      <c r="G6254">
        <v>872145211</v>
      </c>
      <c r="H6254" s="5">
        <v>42426</v>
      </c>
      <c r="I6254">
        <v>6004</v>
      </c>
      <c r="J6254" s="8">
        <v>255.28</v>
      </c>
      <c r="K6254" s="8">
        <v>159.41999999999999</v>
      </c>
      <c r="L6254" s="8">
        <v>1532701.12</v>
      </c>
      <c r="M6254" s="8">
        <v>957157.68</v>
      </c>
      <c r="N6254" s="8">
        <v>575543.43999999994</v>
      </c>
    </row>
    <row r="6255" spans="1:14" x14ac:dyDescent="0.25">
      <c r="A6255" t="s">
        <v>9</v>
      </c>
      <c r="B6255" t="s">
        <v>103</v>
      </c>
      <c r="C6255" t="s">
        <v>29</v>
      </c>
      <c r="D6255" t="s">
        <v>3</v>
      </c>
      <c r="E6255" t="s">
        <v>8</v>
      </c>
      <c r="F6255" s="5">
        <v>43514</v>
      </c>
      <c r="G6255">
        <v>542178142</v>
      </c>
      <c r="H6255" s="5">
        <v>43550</v>
      </c>
      <c r="I6255">
        <v>1415</v>
      </c>
      <c r="J6255" s="8">
        <v>651.21</v>
      </c>
      <c r="K6255" s="8">
        <v>524.96</v>
      </c>
      <c r="L6255" s="8">
        <v>921462.15</v>
      </c>
      <c r="M6255" s="8">
        <v>742818.4</v>
      </c>
      <c r="N6255" s="8">
        <v>178643.75</v>
      </c>
    </row>
    <row r="6256" spans="1:14" x14ac:dyDescent="0.25">
      <c r="A6256" t="s">
        <v>9</v>
      </c>
      <c r="B6256" t="s">
        <v>145</v>
      </c>
      <c r="C6256" t="s">
        <v>11</v>
      </c>
      <c r="D6256" t="s">
        <v>3</v>
      </c>
      <c r="E6256" t="s">
        <v>8</v>
      </c>
      <c r="F6256" s="5">
        <v>44113</v>
      </c>
      <c r="G6256">
        <v>877062451</v>
      </c>
      <c r="H6256" s="5">
        <v>44133</v>
      </c>
      <c r="I6256">
        <v>1124</v>
      </c>
      <c r="J6256" s="8">
        <v>47.45</v>
      </c>
      <c r="K6256" s="8">
        <v>31.79</v>
      </c>
      <c r="L6256" s="8">
        <v>53333.8</v>
      </c>
      <c r="M6256" s="8">
        <v>35731.96</v>
      </c>
      <c r="N6256" s="8">
        <v>17601.84</v>
      </c>
    </row>
    <row r="6257" spans="1:14" x14ac:dyDescent="0.25">
      <c r="A6257" t="s">
        <v>9</v>
      </c>
      <c r="B6257" t="s">
        <v>208</v>
      </c>
      <c r="C6257" t="s">
        <v>19</v>
      </c>
      <c r="D6257" t="s">
        <v>7</v>
      </c>
      <c r="E6257" t="s">
        <v>4</v>
      </c>
      <c r="F6257" s="5">
        <v>42326</v>
      </c>
      <c r="G6257">
        <v>214346969</v>
      </c>
      <c r="H6257" s="5">
        <v>42358</v>
      </c>
      <c r="I6257">
        <v>8886</v>
      </c>
      <c r="J6257" s="8">
        <v>81.73</v>
      </c>
      <c r="K6257" s="8">
        <v>56.67</v>
      </c>
      <c r="L6257" s="8">
        <v>726252.78</v>
      </c>
      <c r="M6257" s="8">
        <v>503569.62</v>
      </c>
      <c r="N6257" s="8">
        <v>222683.16</v>
      </c>
    </row>
    <row r="6258" spans="1:14" x14ac:dyDescent="0.25">
      <c r="A6258" t="s">
        <v>9</v>
      </c>
      <c r="B6258" t="s">
        <v>105</v>
      </c>
      <c r="C6258" t="s">
        <v>2</v>
      </c>
      <c r="D6258" t="s">
        <v>3</v>
      </c>
      <c r="E6258" t="s">
        <v>15</v>
      </c>
      <c r="F6258" s="5">
        <v>42671</v>
      </c>
      <c r="G6258">
        <v>111893022</v>
      </c>
      <c r="H6258" s="5">
        <v>42706</v>
      </c>
      <c r="I6258">
        <v>486</v>
      </c>
      <c r="J6258" s="8">
        <v>255.28</v>
      </c>
      <c r="K6258" s="8">
        <v>159.41999999999999</v>
      </c>
      <c r="L6258" s="8">
        <v>124066.08</v>
      </c>
      <c r="M6258" s="8">
        <v>77478.12</v>
      </c>
      <c r="N6258" s="8">
        <v>46587.96</v>
      </c>
    </row>
    <row r="6259" spans="1:14" x14ac:dyDescent="0.25">
      <c r="A6259" t="s">
        <v>9</v>
      </c>
      <c r="B6259" t="s">
        <v>184</v>
      </c>
      <c r="C6259" t="s">
        <v>11</v>
      </c>
      <c r="D6259" t="s">
        <v>3</v>
      </c>
      <c r="E6259" t="s">
        <v>4</v>
      </c>
      <c r="F6259" s="5">
        <v>43402</v>
      </c>
      <c r="G6259">
        <v>397874438</v>
      </c>
      <c r="H6259" s="5">
        <v>43435</v>
      </c>
      <c r="I6259">
        <v>8743</v>
      </c>
      <c r="J6259" s="8">
        <v>47.45</v>
      </c>
      <c r="K6259" s="8">
        <v>31.79</v>
      </c>
      <c r="L6259" s="8">
        <v>414855.35</v>
      </c>
      <c r="M6259" s="8">
        <v>277939.96999999997</v>
      </c>
      <c r="N6259" s="8">
        <v>136915.38</v>
      </c>
    </row>
    <row r="6260" spans="1:14" x14ac:dyDescent="0.25">
      <c r="A6260" t="s">
        <v>9</v>
      </c>
      <c r="B6260" t="s">
        <v>38</v>
      </c>
      <c r="C6260" t="s">
        <v>22</v>
      </c>
      <c r="D6260" t="s">
        <v>7</v>
      </c>
      <c r="E6260" t="s">
        <v>8</v>
      </c>
      <c r="F6260" s="5">
        <v>44622</v>
      </c>
      <c r="G6260">
        <v>520777547</v>
      </c>
      <c r="H6260" s="5">
        <v>44666</v>
      </c>
      <c r="I6260">
        <v>8504</v>
      </c>
      <c r="J6260" s="8">
        <v>109.28</v>
      </c>
      <c r="K6260" s="8">
        <v>35.840000000000003</v>
      </c>
      <c r="L6260" s="8">
        <v>929317.12</v>
      </c>
      <c r="M6260" s="8">
        <v>304783.35999999999</v>
      </c>
      <c r="N6260" s="8">
        <v>624533.76000000001</v>
      </c>
    </row>
    <row r="6261" spans="1:14" x14ac:dyDescent="0.25">
      <c r="A6261" t="s">
        <v>12</v>
      </c>
      <c r="B6261" t="s">
        <v>180</v>
      </c>
      <c r="C6261" t="s">
        <v>45</v>
      </c>
      <c r="D6261" t="s">
        <v>7</v>
      </c>
      <c r="E6261" t="s">
        <v>8</v>
      </c>
      <c r="F6261" s="5">
        <v>42209</v>
      </c>
      <c r="G6261">
        <v>899401175</v>
      </c>
      <c r="H6261" s="5">
        <v>42231</v>
      </c>
      <c r="I6261">
        <v>1649</v>
      </c>
      <c r="J6261" s="8">
        <v>9.33</v>
      </c>
      <c r="K6261" s="8">
        <v>6.92</v>
      </c>
      <c r="L6261" s="8">
        <v>15385.17</v>
      </c>
      <c r="M6261" s="8">
        <v>11411.08</v>
      </c>
      <c r="N6261" s="8">
        <v>3974.09</v>
      </c>
    </row>
    <row r="6262" spans="1:14" x14ac:dyDescent="0.25">
      <c r="A6262" t="s">
        <v>9</v>
      </c>
      <c r="B6262" t="s">
        <v>192</v>
      </c>
      <c r="C6262" t="s">
        <v>65</v>
      </c>
      <c r="D6262" t="s">
        <v>3</v>
      </c>
      <c r="E6262" t="s">
        <v>8</v>
      </c>
      <c r="F6262" s="5">
        <v>43278</v>
      </c>
      <c r="G6262">
        <v>672856652</v>
      </c>
      <c r="H6262" s="5">
        <v>43315</v>
      </c>
      <c r="I6262">
        <v>2091</v>
      </c>
      <c r="J6262" s="8">
        <v>668.27</v>
      </c>
      <c r="K6262" s="8">
        <v>502.54</v>
      </c>
      <c r="L6262" s="8">
        <v>1397352.57</v>
      </c>
      <c r="M6262" s="8">
        <v>1050811.1399999999</v>
      </c>
      <c r="N6262" s="8">
        <v>346541.43</v>
      </c>
    </row>
    <row r="6263" spans="1:14" x14ac:dyDescent="0.25">
      <c r="A6263" t="s">
        <v>17</v>
      </c>
      <c r="B6263" t="s">
        <v>86</v>
      </c>
      <c r="C6263" t="s">
        <v>36</v>
      </c>
      <c r="D6263" t="s">
        <v>7</v>
      </c>
      <c r="E6263" t="s">
        <v>15</v>
      </c>
      <c r="F6263" s="5">
        <v>44716</v>
      </c>
      <c r="G6263">
        <v>850567805</v>
      </c>
      <c r="H6263" s="5">
        <v>44760</v>
      </c>
      <c r="I6263">
        <v>770</v>
      </c>
      <c r="J6263" s="8">
        <v>421.89</v>
      </c>
      <c r="K6263" s="8">
        <v>364.69</v>
      </c>
      <c r="L6263" s="8">
        <v>324855.3</v>
      </c>
      <c r="M6263" s="8">
        <v>280811.3</v>
      </c>
      <c r="N6263" s="8">
        <v>44044</v>
      </c>
    </row>
    <row r="6264" spans="1:14" x14ac:dyDescent="0.25">
      <c r="A6264" t="s">
        <v>17</v>
      </c>
      <c r="B6264" t="s">
        <v>119</v>
      </c>
      <c r="C6264" t="s">
        <v>6</v>
      </c>
      <c r="D6264" t="s">
        <v>3</v>
      </c>
      <c r="E6264" t="s">
        <v>15</v>
      </c>
      <c r="F6264" s="5">
        <v>42184</v>
      </c>
      <c r="G6264">
        <v>262270963</v>
      </c>
      <c r="H6264" s="5">
        <v>42197</v>
      </c>
      <c r="I6264">
        <v>661</v>
      </c>
      <c r="J6264" s="8">
        <v>152.58000000000001</v>
      </c>
      <c r="K6264" s="8">
        <v>97.44</v>
      </c>
      <c r="L6264" s="8">
        <v>100855.38</v>
      </c>
      <c r="M6264" s="8">
        <v>64407.839999999997</v>
      </c>
      <c r="N6264" s="8">
        <v>36447.54</v>
      </c>
    </row>
    <row r="6265" spans="1:14" x14ac:dyDescent="0.25">
      <c r="A6265" t="s">
        <v>17</v>
      </c>
      <c r="B6265" t="s">
        <v>188</v>
      </c>
      <c r="C6265" t="s">
        <v>14</v>
      </c>
      <c r="D6265" t="s">
        <v>7</v>
      </c>
      <c r="E6265" t="s">
        <v>23</v>
      </c>
      <c r="F6265" s="5">
        <v>42504</v>
      </c>
      <c r="G6265">
        <v>508014953</v>
      </c>
      <c r="H6265" s="5">
        <v>42508</v>
      </c>
      <c r="I6265">
        <v>1769</v>
      </c>
      <c r="J6265" s="8">
        <v>205.7</v>
      </c>
      <c r="K6265" s="8">
        <v>117.11</v>
      </c>
      <c r="L6265" s="8">
        <v>363883.3</v>
      </c>
      <c r="M6265" s="8">
        <v>207167.59</v>
      </c>
      <c r="N6265" s="8">
        <v>156715.71</v>
      </c>
    </row>
    <row r="6266" spans="1:14" x14ac:dyDescent="0.25">
      <c r="A6266" t="s">
        <v>0</v>
      </c>
      <c r="B6266" t="s">
        <v>94</v>
      </c>
      <c r="C6266" t="s">
        <v>45</v>
      </c>
      <c r="D6266" t="s">
        <v>7</v>
      </c>
      <c r="E6266" t="s">
        <v>8</v>
      </c>
      <c r="F6266" s="5">
        <v>42347</v>
      </c>
      <c r="G6266">
        <v>108161103</v>
      </c>
      <c r="H6266" s="5">
        <v>42386</v>
      </c>
      <c r="I6266">
        <v>6129</v>
      </c>
      <c r="J6266" s="8">
        <v>9.33</v>
      </c>
      <c r="K6266" s="8">
        <v>6.92</v>
      </c>
      <c r="L6266" s="8">
        <v>57183.57</v>
      </c>
      <c r="M6266" s="8">
        <v>42412.68</v>
      </c>
      <c r="N6266" s="8">
        <v>14770.89</v>
      </c>
    </row>
    <row r="6267" spans="1:14" x14ac:dyDescent="0.25">
      <c r="A6267" t="s">
        <v>9</v>
      </c>
      <c r="B6267" t="s">
        <v>133</v>
      </c>
      <c r="C6267" t="s">
        <v>29</v>
      </c>
      <c r="D6267" t="s">
        <v>3</v>
      </c>
      <c r="E6267" t="s">
        <v>15</v>
      </c>
      <c r="F6267" s="5">
        <v>43235</v>
      </c>
      <c r="G6267">
        <v>353383243</v>
      </c>
      <c r="H6267" s="5">
        <v>43260</v>
      </c>
      <c r="I6267">
        <v>2809</v>
      </c>
      <c r="J6267" s="8">
        <v>651.21</v>
      </c>
      <c r="K6267" s="8">
        <v>524.96</v>
      </c>
      <c r="L6267" s="8">
        <v>1829248.89</v>
      </c>
      <c r="M6267" s="8">
        <v>1474612.64</v>
      </c>
      <c r="N6267" s="8">
        <v>354636.25</v>
      </c>
    </row>
    <row r="6268" spans="1:14" x14ac:dyDescent="0.25">
      <c r="A6268" t="s">
        <v>9</v>
      </c>
      <c r="B6268" t="s">
        <v>182</v>
      </c>
      <c r="C6268" t="s">
        <v>29</v>
      </c>
      <c r="D6268" t="s">
        <v>7</v>
      </c>
      <c r="E6268" t="s">
        <v>15</v>
      </c>
      <c r="F6268" s="5">
        <v>44156</v>
      </c>
      <c r="G6268">
        <v>354667699</v>
      </c>
      <c r="H6268" s="5">
        <v>44194</v>
      </c>
      <c r="I6268">
        <v>2908</v>
      </c>
      <c r="J6268" s="8">
        <v>651.21</v>
      </c>
      <c r="K6268" s="8">
        <v>524.96</v>
      </c>
      <c r="L6268" s="8">
        <v>1893718.68</v>
      </c>
      <c r="M6268" s="8">
        <v>1526583.68</v>
      </c>
      <c r="N6268" s="8">
        <v>367135</v>
      </c>
    </row>
    <row r="6269" spans="1:14" x14ac:dyDescent="0.25">
      <c r="A6269" t="s">
        <v>39</v>
      </c>
      <c r="B6269" t="s">
        <v>196</v>
      </c>
      <c r="C6269" t="s">
        <v>57</v>
      </c>
      <c r="D6269" t="s">
        <v>7</v>
      </c>
      <c r="E6269" t="s">
        <v>8</v>
      </c>
      <c r="F6269" s="5">
        <v>44568</v>
      </c>
      <c r="G6269">
        <v>193313300</v>
      </c>
      <c r="H6269" s="5">
        <v>44605</v>
      </c>
      <c r="I6269">
        <v>4556</v>
      </c>
      <c r="J6269" s="8">
        <v>154.06</v>
      </c>
      <c r="K6269" s="8">
        <v>90.93</v>
      </c>
      <c r="L6269" s="8">
        <v>701897.36</v>
      </c>
      <c r="M6269" s="8">
        <v>414277.08</v>
      </c>
      <c r="N6269" s="8">
        <v>287620.28000000003</v>
      </c>
    </row>
    <row r="6270" spans="1:14" x14ac:dyDescent="0.25">
      <c r="A6270" t="s">
        <v>12</v>
      </c>
      <c r="B6270" t="s">
        <v>115</v>
      </c>
      <c r="C6270" t="s">
        <v>11</v>
      </c>
      <c r="D6270" t="s">
        <v>3</v>
      </c>
      <c r="E6270" t="s">
        <v>4</v>
      </c>
      <c r="F6270" s="5">
        <v>44157</v>
      </c>
      <c r="G6270">
        <v>470931375</v>
      </c>
      <c r="H6270" s="5">
        <v>43840</v>
      </c>
      <c r="I6270">
        <v>7914</v>
      </c>
      <c r="J6270" s="8">
        <v>47.45</v>
      </c>
      <c r="K6270" s="8">
        <v>31.79</v>
      </c>
      <c r="L6270" s="8">
        <v>375519.3</v>
      </c>
      <c r="M6270" s="8">
        <v>251586.06</v>
      </c>
      <c r="N6270" s="8">
        <v>123933.24</v>
      </c>
    </row>
    <row r="6271" spans="1:14" x14ac:dyDescent="0.25">
      <c r="A6271" t="s">
        <v>39</v>
      </c>
      <c r="B6271" t="s">
        <v>205</v>
      </c>
      <c r="C6271" t="s">
        <v>6</v>
      </c>
      <c r="D6271" t="s">
        <v>7</v>
      </c>
      <c r="E6271" t="s">
        <v>4</v>
      </c>
      <c r="F6271" s="5">
        <v>44853</v>
      </c>
      <c r="G6271">
        <v>959445750</v>
      </c>
      <c r="H6271" s="5">
        <v>44888</v>
      </c>
      <c r="I6271">
        <v>173</v>
      </c>
      <c r="J6271" s="8">
        <v>152.58000000000001</v>
      </c>
      <c r="K6271" s="8">
        <v>97.44</v>
      </c>
      <c r="L6271" s="8">
        <v>26396.34</v>
      </c>
      <c r="M6271" s="8">
        <v>16857.12</v>
      </c>
      <c r="N6271" s="8">
        <v>9539.2199999999993</v>
      </c>
    </row>
    <row r="6272" spans="1:14" x14ac:dyDescent="0.25">
      <c r="A6272" t="s">
        <v>12</v>
      </c>
      <c r="B6272" t="s">
        <v>189</v>
      </c>
      <c r="C6272" t="s">
        <v>22</v>
      </c>
      <c r="D6272" t="s">
        <v>3</v>
      </c>
      <c r="E6272" t="s">
        <v>8</v>
      </c>
      <c r="F6272" s="5">
        <v>42662</v>
      </c>
      <c r="G6272">
        <v>151092755</v>
      </c>
      <c r="H6272" s="5">
        <v>42685</v>
      </c>
      <c r="I6272">
        <v>559</v>
      </c>
      <c r="J6272" s="8">
        <v>109.28</v>
      </c>
      <c r="K6272" s="8">
        <v>35.840000000000003</v>
      </c>
      <c r="L6272" s="8">
        <v>61087.519999999997</v>
      </c>
      <c r="M6272" s="8">
        <v>20034.560000000001</v>
      </c>
      <c r="N6272" s="8">
        <v>41052.959999999999</v>
      </c>
    </row>
    <row r="6273" spans="1:14" x14ac:dyDescent="0.25">
      <c r="A6273" t="s">
        <v>39</v>
      </c>
      <c r="B6273" t="s">
        <v>40</v>
      </c>
      <c r="C6273" t="s">
        <v>45</v>
      </c>
      <c r="D6273" t="s">
        <v>3</v>
      </c>
      <c r="E6273" t="s">
        <v>15</v>
      </c>
      <c r="F6273" s="5">
        <v>44907</v>
      </c>
      <c r="G6273">
        <v>208421218</v>
      </c>
      <c r="H6273" s="5">
        <v>44569</v>
      </c>
      <c r="I6273">
        <v>5325</v>
      </c>
      <c r="J6273" s="8">
        <v>9.33</v>
      </c>
      <c r="K6273" s="8">
        <v>6.92</v>
      </c>
      <c r="L6273" s="8">
        <v>49682.25</v>
      </c>
      <c r="M6273" s="8">
        <v>36849</v>
      </c>
      <c r="N6273" s="8">
        <v>12833.25</v>
      </c>
    </row>
    <row r="6274" spans="1:14" x14ac:dyDescent="0.25">
      <c r="A6274" t="s">
        <v>9</v>
      </c>
      <c r="B6274" t="s">
        <v>60</v>
      </c>
      <c r="C6274" t="s">
        <v>6</v>
      </c>
      <c r="D6274" t="s">
        <v>3</v>
      </c>
      <c r="E6274" t="s">
        <v>15</v>
      </c>
      <c r="F6274" s="5">
        <v>43910</v>
      </c>
      <c r="G6274">
        <v>214292466</v>
      </c>
      <c r="H6274" s="5">
        <v>43934</v>
      </c>
      <c r="I6274">
        <v>2758</v>
      </c>
      <c r="J6274" s="8">
        <v>152.58000000000001</v>
      </c>
      <c r="K6274" s="8">
        <v>97.44</v>
      </c>
      <c r="L6274" s="8">
        <v>420815.64</v>
      </c>
      <c r="M6274" s="8">
        <v>268739.52</v>
      </c>
      <c r="N6274" s="8">
        <v>152076.12</v>
      </c>
    </row>
    <row r="6275" spans="1:14" x14ac:dyDescent="0.25">
      <c r="A6275" t="s">
        <v>12</v>
      </c>
      <c r="B6275" t="s">
        <v>195</v>
      </c>
      <c r="C6275" t="s">
        <v>2</v>
      </c>
      <c r="D6275" t="s">
        <v>3</v>
      </c>
      <c r="E6275" t="s">
        <v>15</v>
      </c>
      <c r="F6275" s="5">
        <v>43157</v>
      </c>
      <c r="G6275">
        <v>221880328</v>
      </c>
      <c r="H6275" s="5">
        <v>43189</v>
      </c>
      <c r="I6275">
        <v>8175</v>
      </c>
      <c r="J6275" s="8">
        <v>255.28</v>
      </c>
      <c r="K6275" s="8">
        <v>159.41999999999999</v>
      </c>
      <c r="L6275" s="8">
        <v>2086914</v>
      </c>
      <c r="M6275" s="8">
        <v>1303258.5</v>
      </c>
      <c r="N6275" s="8">
        <v>783655.5</v>
      </c>
    </row>
    <row r="6276" spans="1:14" x14ac:dyDescent="0.25">
      <c r="A6276" t="s">
        <v>20</v>
      </c>
      <c r="B6276" t="s">
        <v>140</v>
      </c>
      <c r="C6276" t="s">
        <v>11</v>
      </c>
      <c r="D6276" t="s">
        <v>3</v>
      </c>
      <c r="E6276" t="s">
        <v>23</v>
      </c>
      <c r="F6276" s="5">
        <v>44329</v>
      </c>
      <c r="G6276">
        <v>804671132</v>
      </c>
      <c r="H6276" s="5">
        <v>44357</v>
      </c>
      <c r="I6276">
        <v>8924</v>
      </c>
      <c r="J6276" s="8">
        <v>47.45</v>
      </c>
      <c r="K6276" s="8">
        <v>31.79</v>
      </c>
      <c r="L6276" s="8">
        <v>423443.8</v>
      </c>
      <c r="M6276" s="8">
        <v>283693.96000000002</v>
      </c>
      <c r="N6276" s="8">
        <v>139749.84</v>
      </c>
    </row>
    <row r="6277" spans="1:14" x14ac:dyDescent="0.25">
      <c r="A6277" t="s">
        <v>0</v>
      </c>
      <c r="B6277" t="s">
        <v>48</v>
      </c>
      <c r="C6277" t="s">
        <v>14</v>
      </c>
      <c r="D6277" t="s">
        <v>3</v>
      </c>
      <c r="E6277" t="s">
        <v>23</v>
      </c>
      <c r="F6277" s="5">
        <v>44879</v>
      </c>
      <c r="G6277">
        <v>806463706</v>
      </c>
      <c r="H6277" s="5">
        <v>44911</v>
      </c>
      <c r="I6277">
        <v>9387</v>
      </c>
      <c r="J6277" s="8">
        <v>205.7</v>
      </c>
      <c r="K6277" s="8">
        <v>117.11</v>
      </c>
      <c r="L6277" s="8">
        <v>1930905.9</v>
      </c>
      <c r="M6277" s="8">
        <v>1099311.57</v>
      </c>
      <c r="N6277" s="8">
        <v>831594.33</v>
      </c>
    </row>
    <row r="6278" spans="1:14" x14ac:dyDescent="0.25">
      <c r="A6278" t="s">
        <v>17</v>
      </c>
      <c r="B6278" t="s">
        <v>43</v>
      </c>
      <c r="C6278" t="s">
        <v>57</v>
      </c>
      <c r="D6278" t="s">
        <v>7</v>
      </c>
      <c r="E6278" t="s">
        <v>4</v>
      </c>
      <c r="F6278" s="5">
        <v>43538</v>
      </c>
      <c r="G6278">
        <v>491369378</v>
      </c>
      <c r="H6278" s="5">
        <v>43561</v>
      </c>
      <c r="I6278">
        <v>5973</v>
      </c>
      <c r="J6278" s="8">
        <v>154.06</v>
      </c>
      <c r="K6278" s="8">
        <v>90.93</v>
      </c>
      <c r="L6278" s="8">
        <v>920200.38</v>
      </c>
      <c r="M6278" s="8">
        <v>543124.89</v>
      </c>
      <c r="N6278" s="8">
        <v>377075.49</v>
      </c>
    </row>
    <row r="6279" spans="1:14" x14ac:dyDescent="0.25">
      <c r="A6279" t="s">
        <v>17</v>
      </c>
      <c r="B6279" t="s">
        <v>18</v>
      </c>
      <c r="C6279" t="s">
        <v>31</v>
      </c>
      <c r="D6279" t="s">
        <v>3</v>
      </c>
      <c r="E6279" t="s">
        <v>8</v>
      </c>
      <c r="F6279" s="5">
        <v>42425</v>
      </c>
      <c r="G6279">
        <v>193811976</v>
      </c>
      <c r="H6279" s="5">
        <v>42447</v>
      </c>
      <c r="I6279">
        <v>2126</v>
      </c>
      <c r="J6279" s="8">
        <v>437.2</v>
      </c>
      <c r="K6279" s="8">
        <v>263.33</v>
      </c>
      <c r="L6279" s="8">
        <v>929487.2</v>
      </c>
      <c r="M6279" s="8">
        <v>559839.57999999996</v>
      </c>
      <c r="N6279" s="8">
        <v>369647.62</v>
      </c>
    </row>
    <row r="6280" spans="1:14" x14ac:dyDescent="0.25">
      <c r="A6280" t="s">
        <v>17</v>
      </c>
      <c r="B6280" t="s">
        <v>75</v>
      </c>
      <c r="C6280" t="s">
        <v>57</v>
      </c>
      <c r="D6280" t="s">
        <v>7</v>
      </c>
      <c r="E6280" t="s">
        <v>15</v>
      </c>
      <c r="F6280" s="5">
        <v>44202</v>
      </c>
      <c r="G6280">
        <v>768527829</v>
      </c>
      <c r="H6280" s="5">
        <v>44213</v>
      </c>
      <c r="I6280">
        <v>3318</v>
      </c>
      <c r="J6280" s="8">
        <v>154.06</v>
      </c>
      <c r="K6280" s="8">
        <v>90.93</v>
      </c>
      <c r="L6280" s="8">
        <v>511171.08</v>
      </c>
      <c r="M6280" s="8">
        <v>301705.74</v>
      </c>
      <c r="N6280" s="8">
        <v>209465.34</v>
      </c>
    </row>
    <row r="6281" spans="1:14" x14ac:dyDescent="0.25">
      <c r="A6281" t="s">
        <v>12</v>
      </c>
      <c r="B6281" t="s">
        <v>62</v>
      </c>
      <c r="C6281" t="s">
        <v>11</v>
      </c>
      <c r="D6281" t="s">
        <v>3</v>
      </c>
      <c r="E6281" t="s">
        <v>4</v>
      </c>
      <c r="F6281" s="5">
        <v>42609</v>
      </c>
      <c r="G6281">
        <v>440565764</v>
      </c>
      <c r="H6281" s="5">
        <v>42619</v>
      </c>
      <c r="I6281">
        <v>2055</v>
      </c>
      <c r="J6281" s="8">
        <v>47.45</v>
      </c>
      <c r="K6281" s="8">
        <v>31.79</v>
      </c>
      <c r="L6281" s="8">
        <v>97509.75</v>
      </c>
      <c r="M6281" s="8">
        <v>65328.45</v>
      </c>
      <c r="N6281" s="8">
        <v>32181.3</v>
      </c>
    </row>
    <row r="6282" spans="1:14" x14ac:dyDescent="0.25">
      <c r="A6282" t="s">
        <v>9</v>
      </c>
      <c r="B6282" t="s">
        <v>96</v>
      </c>
      <c r="C6282" t="s">
        <v>65</v>
      </c>
      <c r="D6282" t="s">
        <v>7</v>
      </c>
      <c r="E6282" t="s">
        <v>23</v>
      </c>
      <c r="F6282" s="5">
        <v>42053</v>
      </c>
      <c r="G6282">
        <v>655287110</v>
      </c>
      <c r="H6282" s="5">
        <v>42057</v>
      </c>
      <c r="I6282">
        <v>2873</v>
      </c>
      <c r="J6282" s="8">
        <v>668.27</v>
      </c>
      <c r="K6282" s="8">
        <v>502.54</v>
      </c>
      <c r="L6282" s="8">
        <v>1919939.71</v>
      </c>
      <c r="M6282" s="8">
        <v>1443797.42</v>
      </c>
      <c r="N6282" s="8">
        <v>476142.29</v>
      </c>
    </row>
    <row r="6283" spans="1:14" x14ac:dyDescent="0.25">
      <c r="A6283" t="s">
        <v>0</v>
      </c>
      <c r="B6283" t="s">
        <v>97</v>
      </c>
      <c r="C6283" t="s">
        <v>36</v>
      </c>
      <c r="D6283" t="s">
        <v>3</v>
      </c>
      <c r="E6283" t="s">
        <v>23</v>
      </c>
      <c r="F6283" s="5">
        <v>42399</v>
      </c>
      <c r="G6283">
        <v>228365695</v>
      </c>
      <c r="H6283" s="5">
        <v>42414</v>
      </c>
      <c r="I6283">
        <v>7339</v>
      </c>
      <c r="J6283" s="8">
        <v>421.89</v>
      </c>
      <c r="K6283" s="8">
        <v>364.69</v>
      </c>
      <c r="L6283" s="8">
        <v>3096250.71</v>
      </c>
      <c r="M6283" s="8">
        <v>2676459.91</v>
      </c>
      <c r="N6283" s="8">
        <v>419790.8</v>
      </c>
    </row>
    <row r="6284" spans="1:14" x14ac:dyDescent="0.25">
      <c r="A6284" t="s">
        <v>9</v>
      </c>
      <c r="B6284" t="s">
        <v>102</v>
      </c>
      <c r="C6284" t="s">
        <v>2</v>
      </c>
      <c r="D6284" t="s">
        <v>3</v>
      </c>
      <c r="E6284" t="s">
        <v>23</v>
      </c>
      <c r="F6284" s="5">
        <v>42022</v>
      </c>
      <c r="G6284">
        <v>295787847</v>
      </c>
      <c r="H6284" s="5">
        <v>42051</v>
      </c>
      <c r="I6284">
        <v>9052</v>
      </c>
      <c r="J6284" s="8">
        <v>255.28</v>
      </c>
      <c r="K6284" s="8">
        <v>159.41999999999999</v>
      </c>
      <c r="L6284" s="8">
        <v>2310794.56</v>
      </c>
      <c r="M6284" s="8">
        <v>1443069.84</v>
      </c>
      <c r="N6284" s="8">
        <v>867724.72</v>
      </c>
    </row>
    <row r="6285" spans="1:14" x14ac:dyDescent="0.25">
      <c r="A6285" t="s">
        <v>9</v>
      </c>
      <c r="B6285" t="s">
        <v>133</v>
      </c>
      <c r="C6285" t="s">
        <v>2</v>
      </c>
      <c r="D6285" t="s">
        <v>7</v>
      </c>
      <c r="E6285" t="s">
        <v>15</v>
      </c>
      <c r="F6285" s="5">
        <v>43992</v>
      </c>
      <c r="G6285">
        <v>263852393</v>
      </c>
      <c r="H6285" s="5">
        <v>44011</v>
      </c>
      <c r="I6285">
        <v>8641</v>
      </c>
      <c r="J6285" s="8">
        <v>255.28</v>
      </c>
      <c r="K6285" s="8">
        <v>159.41999999999999</v>
      </c>
      <c r="L6285" s="8">
        <v>2205874.48</v>
      </c>
      <c r="M6285" s="8">
        <v>1377548.22</v>
      </c>
      <c r="N6285" s="8">
        <v>828326.26</v>
      </c>
    </row>
    <row r="6286" spans="1:14" x14ac:dyDescent="0.25">
      <c r="A6286" t="s">
        <v>9</v>
      </c>
      <c r="B6286" t="s">
        <v>155</v>
      </c>
      <c r="C6286" t="s">
        <v>11</v>
      </c>
      <c r="D6286" t="s">
        <v>7</v>
      </c>
      <c r="E6286" t="s">
        <v>4</v>
      </c>
      <c r="F6286" s="5">
        <v>42845</v>
      </c>
      <c r="G6286">
        <v>959170663</v>
      </c>
      <c r="H6286" s="5">
        <v>42869</v>
      </c>
      <c r="I6286">
        <v>8769</v>
      </c>
      <c r="J6286" s="8">
        <v>47.45</v>
      </c>
      <c r="K6286" s="8">
        <v>31.79</v>
      </c>
      <c r="L6286" s="8">
        <v>416089.05</v>
      </c>
      <c r="M6286" s="8">
        <v>278766.51</v>
      </c>
      <c r="N6286" s="8">
        <v>137322.54</v>
      </c>
    </row>
    <row r="6287" spans="1:14" x14ac:dyDescent="0.25">
      <c r="A6287" t="s">
        <v>9</v>
      </c>
      <c r="B6287" t="s">
        <v>84</v>
      </c>
      <c r="C6287" t="s">
        <v>45</v>
      </c>
      <c r="D6287" t="s">
        <v>7</v>
      </c>
      <c r="E6287" t="s">
        <v>23</v>
      </c>
      <c r="F6287" s="5">
        <v>43548</v>
      </c>
      <c r="G6287">
        <v>578666484</v>
      </c>
      <c r="H6287" s="5">
        <v>43566</v>
      </c>
      <c r="I6287">
        <v>9127</v>
      </c>
      <c r="J6287" s="8">
        <v>9.33</v>
      </c>
      <c r="K6287" s="8">
        <v>6.92</v>
      </c>
      <c r="L6287" s="8">
        <v>85154.91</v>
      </c>
      <c r="M6287" s="8">
        <v>63158.84</v>
      </c>
      <c r="N6287" s="8">
        <v>21996.07</v>
      </c>
    </row>
    <row r="6288" spans="1:14" x14ac:dyDescent="0.25">
      <c r="A6288" t="s">
        <v>9</v>
      </c>
      <c r="B6288" t="s">
        <v>179</v>
      </c>
      <c r="C6288" t="s">
        <v>57</v>
      </c>
      <c r="D6288" t="s">
        <v>3</v>
      </c>
      <c r="E6288" t="s">
        <v>23</v>
      </c>
      <c r="F6288" s="5">
        <v>42070</v>
      </c>
      <c r="G6288">
        <v>539576184</v>
      </c>
      <c r="H6288" s="5">
        <v>42110</v>
      </c>
      <c r="I6288">
        <v>1438</v>
      </c>
      <c r="J6288" s="8">
        <v>154.06</v>
      </c>
      <c r="K6288" s="8">
        <v>90.93</v>
      </c>
      <c r="L6288" s="8">
        <v>221538.28</v>
      </c>
      <c r="M6288" s="8">
        <v>130757.34</v>
      </c>
      <c r="N6288" s="8">
        <v>90780.94</v>
      </c>
    </row>
    <row r="6289" spans="1:14" x14ac:dyDescent="0.25">
      <c r="A6289" t="s">
        <v>20</v>
      </c>
      <c r="B6289" t="s">
        <v>71</v>
      </c>
      <c r="C6289" t="s">
        <v>65</v>
      </c>
      <c r="D6289" t="s">
        <v>7</v>
      </c>
      <c r="E6289" t="s">
        <v>15</v>
      </c>
      <c r="F6289" s="5">
        <v>44075</v>
      </c>
      <c r="G6289">
        <v>529448592</v>
      </c>
      <c r="H6289" s="5">
        <v>44092</v>
      </c>
      <c r="I6289">
        <v>4459</v>
      </c>
      <c r="J6289" s="8">
        <v>668.27</v>
      </c>
      <c r="K6289" s="8">
        <v>502.54</v>
      </c>
      <c r="L6289" s="8">
        <v>2979815.93</v>
      </c>
      <c r="M6289" s="8">
        <v>2240825.86</v>
      </c>
      <c r="N6289" s="8">
        <v>738990.07</v>
      </c>
    </row>
    <row r="6290" spans="1:14" x14ac:dyDescent="0.25">
      <c r="A6290" t="s">
        <v>9</v>
      </c>
      <c r="B6290" t="s">
        <v>152</v>
      </c>
      <c r="C6290" t="s">
        <v>57</v>
      </c>
      <c r="D6290" t="s">
        <v>3</v>
      </c>
      <c r="E6290" t="s">
        <v>15</v>
      </c>
      <c r="F6290" s="5">
        <v>44353</v>
      </c>
      <c r="G6290">
        <v>756145036</v>
      </c>
      <c r="H6290" s="5">
        <v>44394</v>
      </c>
      <c r="I6290">
        <v>8974</v>
      </c>
      <c r="J6290" s="8">
        <v>154.06</v>
      </c>
      <c r="K6290" s="8">
        <v>90.93</v>
      </c>
      <c r="L6290" s="8">
        <v>1382534.44</v>
      </c>
      <c r="M6290" s="8">
        <v>816005.82</v>
      </c>
      <c r="N6290" s="8">
        <v>566528.62</v>
      </c>
    </row>
    <row r="6291" spans="1:14" x14ac:dyDescent="0.25">
      <c r="A6291" t="s">
        <v>9</v>
      </c>
      <c r="B6291" t="s">
        <v>124</v>
      </c>
      <c r="C6291" t="s">
        <v>19</v>
      </c>
      <c r="D6291" t="s">
        <v>7</v>
      </c>
      <c r="E6291" t="s">
        <v>8</v>
      </c>
      <c r="F6291" s="5">
        <v>43269</v>
      </c>
      <c r="G6291">
        <v>597839343</v>
      </c>
      <c r="H6291" s="5">
        <v>43307</v>
      </c>
      <c r="I6291">
        <v>2802</v>
      </c>
      <c r="J6291" s="8">
        <v>81.73</v>
      </c>
      <c r="K6291" s="8">
        <v>56.67</v>
      </c>
      <c r="L6291" s="8">
        <v>229007.46</v>
      </c>
      <c r="M6291" s="8">
        <v>158789.34</v>
      </c>
      <c r="N6291" s="8">
        <v>70218.12</v>
      </c>
    </row>
    <row r="6292" spans="1:14" x14ac:dyDescent="0.25">
      <c r="A6292" t="s">
        <v>20</v>
      </c>
      <c r="B6292" t="s">
        <v>120</v>
      </c>
      <c r="C6292" t="s">
        <v>29</v>
      </c>
      <c r="D6292" t="s">
        <v>7</v>
      </c>
      <c r="E6292" t="s">
        <v>4</v>
      </c>
      <c r="F6292" s="5">
        <v>44815</v>
      </c>
      <c r="G6292">
        <v>853017842</v>
      </c>
      <c r="H6292" s="5">
        <v>44816</v>
      </c>
      <c r="I6292">
        <v>5790</v>
      </c>
      <c r="J6292" s="8">
        <v>651.21</v>
      </c>
      <c r="K6292" s="8">
        <v>524.96</v>
      </c>
      <c r="L6292" s="8">
        <v>3770505.9</v>
      </c>
      <c r="M6292" s="8">
        <v>3039518.4</v>
      </c>
      <c r="N6292" s="8">
        <v>730987.5</v>
      </c>
    </row>
    <row r="6293" spans="1:14" x14ac:dyDescent="0.25">
      <c r="A6293" t="s">
        <v>17</v>
      </c>
      <c r="B6293" t="s">
        <v>30</v>
      </c>
      <c r="C6293" t="s">
        <v>2</v>
      </c>
      <c r="D6293" t="s">
        <v>7</v>
      </c>
      <c r="E6293" t="s">
        <v>15</v>
      </c>
      <c r="F6293" s="5">
        <v>42598</v>
      </c>
      <c r="G6293">
        <v>590479362</v>
      </c>
      <c r="H6293" s="5">
        <v>42610</v>
      </c>
      <c r="I6293">
        <v>4820</v>
      </c>
      <c r="J6293" s="8">
        <v>255.28</v>
      </c>
      <c r="K6293" s="8">
        <v>159.41999999999999</v>
      </c>
      <c r="L6293" s="8">
        <v>1230449.6000000001</v>
      </c>
      <c r="M6293" s="8">
        <v>768404.4</v>
      </c>
      <c r="N6293" s="8">
        <v>462045.2</v>
      </c>
    </row>
    <row r="6294" spans="1:14" x14ac:dyDescent="0.25">
      <c r="A6294" t="s">
        <v>9</v>
      </c>
      <c r="B6294" t="s">
        <v>203</v>
      </c>
      <c r="C6294" t="s">
        <v>31</v>
      </c>
      <c r="D6294" t="s">
        <v>7</v>
      </c>
      <c r="E6294" t="s">
        <v>4</v>
      </c>
      <c r="F6294" s="5">
        <v>44542</v>
      </c>
      <c r="G6294">
        <v>299335229</v>
      </c>
      <c r="H6294" s="5">
        <v>44554</v>
      </c>
      <c r="I6294">
        <v>8801</v>
      </c>
      <c r="J6294" s="8">
        <v>437.2</v>
      </c>
      <c r="K6294" s="8">
        <v>263.33</v>
      </c>
      <c r="L6294" s="8">
        <v>3847797.2</v>
      </c>
      <c r="M6294" s="8">
        <v>2317567.33</v>
      </c>
      <c r="N6294" s="8">
        <v>1530229.87</v>
      </c>
    </row>
    <row r="6295" spans="1:14" x14ac:dyDescent="0.25">
      <c r="A6295" t="s">
        <v>0</v>
      </c>
      <c r="B6295" t="s">
        <v>147</v>
      </c>
      <c r="C6295" t="s">
        <v>22</v>
      </c>
      <c r="D6295" t="s">
        <v>3</v>
      </c>
      <c r="E6295" t="s">
        <v>8</v>
      </c>
      <c r="F6295" s="5">
        <v>44378</v>
      </c>
      <c r="G6295">
        <v>539009273</v>
      </c>
      <c r="H6295" s="5">
        <v>44412</v>
      </c>
      <c r="I6295">
        <v>3677</v>
      </c>
      <c r="J6295" s="8">
        <v>109.28</v>
      </c>
      <c r="K6295" s="8">
        <v>35.840000000000003</v>
      </c>
      <c r="L6295" s="8">
        <v>401822.56</v>
      </c>
      <c r="M6295" s="8">
        <v>131783.67999999999</v>
      </c>
      <c r="N6295" s="8">
        <v>270038.88</v>
      </c>
    </row>
    <row r="6296" spans="1:14" x14ac:dyDescent="0.25">
      <c r="A6296" t="s">
        <v>17</v>
      </c>
      <c r="B6296" t="s">
        <v>42</v>
      </c>
      <c r="C6296" t="s">
        <v>19</v>
      </c>
      <c r="D6296" t="s">
        <v>3</v>
      </c>
      <c r="E6296" t="s">
        <v>23</v>
      </c>
      <c r="F6296" s="5">
        <v>42382</v>
      </c>
      <c r="G6296">
        <v>589237821</v>
      </c>
      <c r="H6296" s="5">
        <v>42404</v>
      </c>
      <c r="I6296">
        <v>7420</v>
      </c>
      <c r="J6296" s="8">
        <v>81.73</v>
      </c>
      <c r="K6296" s="8">
        <v>56.67</v>
      </c>
      <c r="L6296" s="8">
        <v>606436.6</v>
      </c>
      <c r="M6296" s="8">
        <v>420491.4</v>
      </c>
      <c r="N6296" s="8">
        <v>185945.2</v>
      </c>
    </row>
    <row r="6297" spans="1:14" x14ac:dyDescent="0.25">
      <c r="A6297" t="s">
        <v>9</v>
      </c>
      <c r="B6297" t="s">
        <v>192</v>
      </c>
      <c r="C6297" t="s">
        <v>57</v>
      </c>
      <c r="D6297" t="s">
        <v>7</v>
      </c>
      <c r="E6297" t="s">
        <v>15</v>
      </c>
      <c r="F6297" s="5">
        <v>42379</v>
      </c>
      <c r="G6297">
        <v>700069701</v>
      </c>
      <c r="H6297" s="5">
        <v>42390</v>
      </c>
      <c r="I6297">
        <v>5037</v>
      </c>
      <c r="J6297" s="8">
        <v>154.06</v>
      </c>
      <c r="K6297" s="8">
        <v>90.93</v>
      </c>
      <c r="L6297" s="8">
        <v>776000.22</v>
      </c>
      <c r="M6297" s="8">
        <v>458014.41</v>
      </c>
      <c r="N6297" s="8">
        <v>317985.81</v>
      </c>
    </row>
    <row r="6298" spans="1:14" x14ac:dyDescent="0.25">
      <c r="A6298" t="s">
        <v>9</v>
      </c>
      <c r="B6298" t="s">
        <v>89</v>
      </c>
      <c r="C6298" t="s">
        <v>65</v>
      </c>
      <c r="D6298" t="s">
        <v>3</v>
      </c>
      <c r="E6298" t="s">
        <v>23</v>
      </c>
      <c r="F6298" s="5">
        <v>44770</v>
      </c>
      <c r="G6298">
        <v>741866242</v>
      </c>
      <c r="H6298" s="5">
        <v>44817</v>
      </c>
      <c r="I6298">
        <v>3562</v>
      </c>
      <c r="J6298" s="8">
        <v>668.27</v>
      </c>
      <c r="K6298" s="8">
        <v>502.54</v>
      </c>
      <c r="L6298" s="8">
        <v>2380377.7400000002</v>
      </c>
      <c r="M6298" s="8">
        <v>1790047.48</v>
      </c>
      <c r="N6298" s="8">
        <v>590330.26</v>
      </c>
    </row>
    <row r="6299" spans="1:14" x14ac:dyDescent="0.25">
      <c r="A6299" t="s">
        <v>0</v>
      </c>
      <c r="B6299" t="s">
        <v>1</v>
      </c>
      <c r="C6299" t="s">
        <v>14</v>
      </c>
      <c r="D6299" t="s">
        <v>7</v>
      </c>
      <c r="E6299" t="s">
        <v>15</v>
      </c>
      <c r="F6299" s="5">
        <v>44267</v>
      </c>
      <c r="G6299">
        <v>655301272</v>
      </c>
      <c r="H6299" s="5">
        <v>44280</v>
      </c>
      <c r="I6299">
        <v>7064</v>
      </c>
      <c r="J6299" s="8">
        <v>205.7</v>
      </c>
      <c r="K6299" s="8">
        <v>117.11</v>
      </c>
      <c r="L6299" s="8">
        <v>1453064.8</v>
      </c>
      <c r="M6299" s="8">
        <v>827265.04</v>
      </c>
      <c r="N6299" s="8">
        <v>625799.76</v>
      </c>
    </row>
    <row r="6300" spans="1:14" x14ac:dyDescent="0.25">
      <c r="A6300" t="s">
        <v>20</v>
      </c>
      <c r="B6300" t="s">
        <v>201</v>
      </c>
      <c r="C6300" t="s">
        <v>11</v>
      </c>
      <c r="D6300" t="s">
        <v>3</v>
      </c>
      <c r="E6300" t="s">
        <v>8</v>
      </c>
      <c r="F6300" s="5">
        <v>42129</v>
      </c>
      <c r="G6300">
        <v>901361119</v>
      </c>
      <c r="H6300" s="5">
        <v>42138</v>
      </c>
      <c r="I6300">
        <v>1640</v>
      </c>
      <c r="J6300" s="8">
        <v>47.45</v>
      </c>
      <c r="K6300" s="8">
        <v>31.79</v>
      </c>
      <c r="L6300" s="8">
        <v>77818</v>
      </c>
      <c r="M6300" s="8">
        <v>52135.6</v>
      </c>
      <c r="N6300" s="8">
        <v>25682.400000000001</v>
      </c>
    </row>
    <row r="6301" spans="1:14" x14ac:dyDescent="0.25">
      <c r="A6301" t="s">
        <v>9</v>
      </c>
      <c r="B6301" t="s">
        <v>38</v>
      </c>
      <c r="C6301" t="s">
        <v>6</v>
      </c>
      <c r="D6301" t="s">
        <v>7</v>
      </c>
      <c r="E6301" t="s">
        <v>15</v>
      </c>
      <c r="F6301" s="5">
        <v>44621</v>
      </c>
      <c r="G6301">
        <v>211344611</v>
      </c>
      <c r="H6301" s="5">
        <v>44643</v>
      </c>
      <c r="I6301">
        <v>422</v>
      </c>
      <c r="J6301" s="8">
        <v>152.58000000000001</v>
      </c>
      <c r="K6301" s="8">
        <v>97.44</v>
      </c>
      <c r="L6301" s="8">
        <v>64388.76</v>
      </c>
      <c r="M6301" s="8">
        <v>41119.68</v>
      </c>
      <c r="N6301" s="8">
        <v>23269.08</v>
      </c>
    </row>
    <row r="6302" spans="1:14" x14ac:dyDescent="0.25">
      <c r="A6302" t="s">
        <v>17</v>
      </c>
      <c r="B6302" t="s">
        <v>28</v>
      </c>
      <c r="C6302" t="s">
        <v>11</v>
      </c>
      <c r="D6302" t="s">
        <v>3</v>
      </c>
      <c r="E6302" t="s">
        <v>15</v>
      </c>
      <c r="F6302" s="5">
        <v>43161</v>
      </c>
      <c r="G6302">
        <v>536863076</v>
      </c>
      <c r="H6302" s="5">
        <v>43161</v>
      </c>
      <c r="I6302">
        <v>8569</v>
      </c>
      <c r="J6302" s="8">
        <v>47.45</v>
      </c>
      <c r="K6302" s="8">
        <v>31.79</v>
      </c>
      <c r="L6302" s="8">
        <v>406599.05</v>
      </c>
      <c r="M6302" s="8">
        <v>272408.51</v>
      </c>
      <c r="N6302" s="8">
        <v>134190.54</v>
      </c>
    </row>
    <row r="6303" spans="1:14" x14ac:dyDescent="0.25">
      <c r="A6303" t="s">
        <v>9</v>
      </c>
      <c r="B6303" t="s">
        <v>156</v>
      </c>
      <c r="C6303" t="s">
        <v>19</v>
      </c>
      <c r="D6303" t="s">
        <v>3</v>
      </c>
      <c r="E6303" t="s">
        <v>4</v>
      </c>
      <c r="F6303" s="5">
        <v>44140</v>
      </c>
      <c r="G6303">
        <v>299840342</v>
      </c>
      <c r="H6303" s="5">
        <v>44173</v>
      </c>
      <c r="I6303">
        <v>8275</v>
      </c>
      <c r="J6303" s="8">
        <v>81.73</v>
      </c>
      <c r="K6303" s="8">
        <v>56.67</v>
      </c>
      <c r="L6303" s="8">
        <v>676315.75</v>
      </c>
      <c r="M6303" s="8">
        <v>468944.25</v>
      </c>
      <c r="N6303" s="8">
        <v>207371.5</v>
      </c>
    </row>
    <row r="6304" spans="1:14" x14ac:dyDescent="0.25">
      <c r="A6304" t="s">
        <v>0</v>
      </c>
      <c r="B6304" t="s">
        <v>1</v>
      </c>
      <c r="C6304" t="s">
        <v>22</v>
      </c>
      <c r="D6304" t="s">
        <v>7</v>
      </c>
      <c r="E6304" t="s">
        <v>23</v>
      </c>
      <c r="F6304" s="5">
        <v>42179</v>
      </c>
      <c r="G6304">
        <v>242512738</v>
      </c>
      <c r="H6304" s="5">
        <v>42200</v>
      </c>
      <c r="I6304">
        <v>3763</v>
      </c>
      <c r="J6304" s="8">
        <v>109.28</v>
      </c>
      <c r="K6304" s="8">
        <v>35.840000000000003</v>
      </c>
      <c r="L6304" s="8">
        <v>411220.64</v>
      </c>
      <c r="M6304" s="8">
        <v>134865.92000000001</v>
      </c>
      <c r="N6304" s="8">
        <v>276354.71999999997</v>
      </c>
    </row>
    <row r="6305" spans="1:14" x14ac:dyDescent="0.25">
      <c r="A6305" t="s">
        <v>20</v>
      </c>
      <c r="B6305" t="s">
        <v>71</v>
      </c>
      <c r="C6305" t="s">
        <v>22</v>
      </c>
      <c r="D6305" t="s">
        <v>3</v>
      </c>
      <c r="E6305" t="s">
        <v>4</v>
      </c>
      <c r="F6305" s="5">
        <v>43638</v>
      </c>
      <c r="G6305">
        <v>277429091</v>
      </c>
      <c r="H6305" s="5">
        <v>43641</v>
      </c>
      <c r="I6305">
        <v>6288</v>
      </c>
      <c r="J6305" s="8">
        <v>109.28</v>
      </c>
      <c r="K6305" s="8">
        <v>35.840000000000003</v>
      </c>
      <c r="L6305" s="8">
        <v>687152.64000000001</v>
      </c>
      <c r="M6305" s="8">
        <v>225361.92000000001</v>
      </c>
      <c r="N6305" s="8">
        <v>461790.71999999997</v>
      </c>
    </row>
    <row r="6306" spans="1:14" x14ac:dyDescent="0.25">
      <c r="A6306" t="s">
        <v>12</v>
      </c>
      <c r="B6306" t="s">
        <v>16</v>
      </c>
      <c r="C6306" t="s">
        <v>57</v>
      </c>
      <c r="D6306" t="s">
        <v>7</v>
      </c>
      <c r="E6306" t="s">
        <v>23</v>
      </c>
      <c r="F6306" s="5">
        <v>43266</v>
      </c>
      <c r="G6306">
        <v>837450730</v>
      </c>
      <c r="H6306" s="5">
        <v>43300</v>
      </c>
      <c r="I6306">
        <v>9136</v>
      </c>
      <c r="J6306" s="8">
        <v>154.06</v>
      </c>
      <c r="K6306" s="8">
        <v>90.93</v>
      </c>
      <c r="L6306" s="8">
        <v>1407492.16</v>
      </c>
      <c r="M6306" s="8">
        <v>830736.48</v>
      </c>
      <c r="N6306" s="8">
        <v>576755.68000000005</v>
      </c>
    </row>
    <row r="6307" spans="1:14" x14ac:dyDescent="0.25">
      <c r="A6307" t="s">
        <v>9</v>
      </c>
      <c r="B6307" t="s">
        <v>69</v>
      </c>
      <c r="C6307" t="s">
        <v>19</v>
      </c>
      <c r="D6307" t="s">
        <v>7</v>
      </c>
      <c r="E6307" t="s">
        <v>23</v>
      </c>
      <c r="F6307" s="5">
        <v>42276</v>
      </c>
      <c r="G6307">
        <v>625751483</v>
      </c>
      <c r="H6307" s="5">
        <v>42278</v>
      </c>
      <c r="I6307">
        <v>2624</v>
      </c>
      <c r="J6307" s="8">
        <v>81.73</v>
      </c>
      <c r="K6307" s="8">
        <v>56.67</v>
      </c>
      <c r="L6307" s="8">
        <v>214459.51999999999</v>
      </c>
      <c r="M6307" s="8">
        <v>148702.07999999999</v>
      </c>
      <c r="N6307" s="8">
        <v>65757.440000000002</v>
      </c>
    </row>
    <row r="6308" spans="1:14" x14ac:dyDescent="0.25">
      <c r="A6308" t="s">
        <v>9</v>
      </c>
      <c r="B6308" t="s">
        <v>92</v>
      </c>
      <c r="C6308" t="s">
        <v>45</v>
      </c>
      <c r="D6308" t="s">
        <v>3</v>
      </c>
      <c r="E6308" t="s">
        <v>8</v>
      </c>
      <c r="F6308" s="5">
        <v>42273</v>
      </c>
      <c r="G6308">
        <v>665817677</v>
      </c>
      <c r="H6308" s="5">
        <v>42287</v>
      </c>
      <c r="I6308">
        <v>9102</v>
      </c>
      <c r="J6308" s="8">
        <v>9.33</v>
      </c>
      <c r="K6308" s="8">
        <v>6.92</v>
      </c>
      <c r="L6308" s="8">
        <v>84921.66</v>
      </c>
      <c r="M6308" s="8">
        <v>62985.84</v>
      </c>
      <c r="N6308" s="8">
        <v>21935.82</v>
      </c>
    </row>
    <row r="6309" spans="1:14" x14ac:dyDescent="0.25">
      <c r="A6309" t="s">
        <v>20</v>
      </c>
      <c r="B6309" t="s">
        <v>54</v>
      </c>
      <c r="C6309" t="s">
        <v>45</v>
      </c>
      <c r="D6309" t="s">
        <v>3</v>
      </c>
      <c r="E6309" t="s">
        <v>4</v>
      </c>
      <c r="F6309" s="5">
        <v>44598</v>
      </c>
      <c r="G6309">
        <v>251448142</v>
      </c>
      <c r="H6309" s="5">
        <v>44610</v>
      </c>
      <c r="I6309">
        <v>7948</v>
      </c>
      <c r="J6309" s="8">
        <v>9.33</v>
      </c>
      <c r="K6309" s="8">
        <v>6.92</v>
      </c>
      <c r="L6309" s="8">
        <v>74154.84</v>
      </c>
      <c r="M6309" s="8">
        <v>55000.160000000003</v>
      </c>
      <c r="N6309" s="8">
        <v>19154.68</v>
      </c>
    </row>
    <row r="6310" spans="1:14" x14ac:dyDescent="0.25">
      <c r="A6310" t="s">
        <v>9</v>
      </c>
      <c r="B6310" t="s">
        <v>84</v>
      </c>
      <c r="C6310" t="s">
        <v>2</v>
      </c>
      <c r="D6310" t="s">
        <v>7</v>
      </c>
      <c r="E6310" t="s">
        <v>15</v>
      </c>
      <c r="F6310" s="5">
        <v>44824</v>
      </c>
      <c r="G6310">
        <v>996754205</v>
      </c>
      <c r="H6310" s="5">
        <v>44826</v>
      </c>
      <c r="I6310">
        <v>574</v>
      </c>
      <c r="J6310" s="8">
        <v>255.28</v>
      </c>
      <c r="K6310" s="8">
        <v>159.41999999999999</v>
      </c>
      <c r="L6310" s="8">
        <v>146530.72</v>
      </c>
      <c r="M6310" s="8">
        <v>91507.08</v>
      </c>
      <c r="N6310" s="8">
        <v>55023.64</v>
      </c>
    </row>
    <row r="6311" spans="1:14" x14ac:dyDescent="0.25">
      <c r="A6311" t="s">
        <v>17</v>
      </c>
      <c r="B6311" t="s">
        <v>135</v>
      </c>
      <c r="C6311" t="s">
        <v>57</v>
      </c>
      <c r="D6311" t="s">
        <v>7</v>
      </c>
      <c r="E6311" t="s">
        <v>23</v>
      </c>
      <c r="F6311" s="5">
        <v>44416</v>
      </c>
      <c r="G6311">
        <v>986159694</v>
      </c>
      <c r="H6311" s="5">
        <v>44445</v>
      </c>
      <c r="I6311">
        <v>5423</v>
      </c>
      <c r="J6311" s="8">
        <v>154.06</v>
      </c>
      <c r="K6311" s="8">
        <v>90.93</v>
      </c>
      <c r="L6311" s="8">
        <v>835467.38</v>
      </c>
      <c r="M6311" s="8">
        <v>493113.39</v>
      </c>
      <c r="N6311" s="8">
        <v>342353.99</v>
      </c>
    </row>
    <row r="6312" spans="1:14" x14ac:dyDescent="0.25">
      <c r="A6312" t="s">
        <v>12</v>
      </c>
      <c r="B6312" t="s">
        <v>132</v>
      </c>
      <c r="C6312" t="s">
        <v>65</v>
      </c>
      <c r="D6312" t="s">
        <v>7</v>
      </c>
      <c r="E6312" t="s">
        <v>23</v>
      </c>
      <c r="F6312" s="5">
        <v>42152</v>
      </c>
      <c r="G6312">
        <v>624400937</v>
      </c>
      <c r="H6312" s="5">
        <v>42201</v>
      </c>
      <c r="I6312">
        <v>2968</v>
      </c>
      <c r="J6312" s="8">
        <v>668.27</v>
      </c>
      <c r="K6312" s="8">
        <v>502.54</v>
      </c>
      <c r="L6312" s="8">
        <v>1983425.36</v>
      </c>
      <c r="M6312" s="8">
        <v>1491538.72</v>
      </c>
      <c r="N6312" s="8">
        <v>491886.64</v>
      </c>
    </row>
    <row r="6313" spans="1:14" x14ac:dyDescent="0.25">
      <c r="A6313" t="s">
        <v>0</v>
      </c>
      <c r="B6313" t="s">
        <v>147</v>
      </c>
      <c r="C6313" t="s">
        <v>19</v>
      </c>
      <c r="D6313" t="s">
        <v>7</v>
      </c>
      <c r="E6313" t="s">
        <v>4</v>
      </c>
      <c r="F6313" s="5">
        <v>43275</v>
      </c>
      <c r="G6313">
        <v>386526763</v>
      </c>
      <c r="H6313" s="5">
        <v>43282</v>
      </c>
      <c r="I6313">
        <v>713</v>
      </c>
      <c r="J6313" s="8">
        <v>81.73</v>
      </c>
      <c r="K6313" s="8">
        <v>56.67</v>
      </c>
      <c r="L6313" s="8">
        <v>58273.49</v>
      </c>
      <c r="M6313" s="8">
        <v>40405.71</v>
      </c>
      <c r="N6313" s="8">
        <v>17867.78</v>
      </c>
    </row>
    <row r="6314" spans="1:14" x14ac:dyDescent="0.25">
      <c r="A6314" t="s">
        <v>9</v>
      </c>
      <c r="B6314" t="s">
        <v>112</v>
      </c>
      <c r="C6314" t="s">
        <v>31</v>
      </c>
      <c r="D6314" t="s">
        <v>3</v>
      </c>
      <c r="E6314" t="s">
        <v>23</v>
      </c>
      <c r="F6314" s="5">
        <v>42880</v>
      </c>
      <c r="G6314">
        <v>367898499</v>
      </c>
      <c r="H6314" s="5">
        <v>42895</v>
      </c>
      <c r="I6314">
        <v>8196</v>
      </c>
      <c r="J6314" s="8">
        <v>437.2</v>
      </c>
      <c r="K6314" s="8">
        <v>263.33</v>
      </c>
      <c r="L6314" s="8">
        <v>3583291.2</v>
      </c>
      <c r="M6314" s="8">
        <v>2158252.6800000002</v>
      </c>
      <c r="N6314" s="8">
        <v>1425038.52</v>
      </c>
    </row>
    <row r="6315" spans="1:14" x14ac:dyDescent="0.25">
      <c r="A6315" t="s">
        <v>9</v>
      </c>
      <c r="B6315" t="s">
        <v>173</v>
      </c>
      <c r="C6315" t="s">
        <v>14</v>
      </c>
      <c r="D6315" t="s">
        <v>3</v>
      </c>
      <c r="E6315" t="s">
        <v>23</v>
      </c>
      <c r="F6315" s="5">
        <v>43414</v>
      </c>
      <c r="G6315">
        <v>734189975</v>
      </c>
      <c r="H6315" s="5">
        <v>43433</v>
      </c>
      <c r="I6315">
        <v>1984</v>
      </c>
      <c r="J6315" s="8">
        <v>205.7</v>
      </c>
      <c r="K6315" s="8">
        <v>117.11</v>
      </c>
      <c r="L6315" s="8">
        <v>408108.79999999999</v>
      </c>
      <c r="M6315" s="8">
        <v>232346.23999999999</v>
      </c>
      <c r="N6315" s="8">
        <v>175762.56</v>
      </c>
    </row>
    <row r="6316" spans="1:14" x14ac:dyDescent="0.25">
      <c r="A6316" t="s">
        <v>9</v>
      </c>
      <c r="B6316" t="s">
        <v>174</v>
      </c>
      <c r="C6316" t="s">
        <v>31</v>
      </c>
      <c r="D6316" t="s">
        <v>7</v>
      </c>
      <c r="E6316" t="s">
        <v>15</v>
      </c>
      <c r="F6316" s="5">
        <v>43747</v>
      </c>
      <c r="G6316">
        <v>371387517</v>
      </c>
      <c r="H6316" s="5">
        <v>43777</v>
      </c>
      <c r="I6316">
        <v>674</v>
      </c>
      <c r="J6316" s="8">
        <v>437.2</v>
      </c>
      <c r="K6316" s="8">
        <v>263.33</v>
      </c>
      <c r="L6316" s="8">
        <v>294672.8</v>
      </c>
      <c r="M6316" s="8">
        <v>177484.42</v>
      </c>
      <c r="N6316" s="8">
        <v>117188.38</v>
      </c>
    </row>
    <row r="6317" spans="1:14" x14ac:dyDescent="0.25">
      <c r="A6317" t="s">
        <v>9</v>
      </c>
      <c r="B6317" t="s">
        <v>193</v>
      </c>
      <c r="C6317" t="s">
        <v>11</v>
      </c>
      <c r="D6317" t="s">
        <v>3</v>
      </c>
      <c r="E6317" t="s">
        <v>15</v>
      </c>
      <c r="F6317" s="5">
        <v>44837</v>
      </c>
      <c r="G6317">
        <v>935789954</v>
      </c>
      <c r="H6317" s="5">
        <v>44883</v>
      </c>
      <c r="I6317">
        <v>9898</v>
      </c>
      <c r="J6317" s="8">
        <v>47.45</v>
      </c>
      <c r="K6317" s="8">
        <v>31.79</v>
      </c>
      <c r="L6317" s="8">
        <v>469660.1</v>
      </c>
      <c r="M6317" s="8">
        <v>314657.42</v>
      </c>
      <c r="N6317" s="8">
        <v>155002.68</v>
      </c>
    </row>
    <row r="6318" spans="1:14" x14ac:dyDescent="0.25">
      <c r="A6318" t="s">
        <v>9</v>
      </c>
      <c r="B6318" t="s">
        <v>173</v>
      </c>
      <c r="C6318" t="s">
        <v>14</v>
      </c>
      <c r="D6318" t="s">
        <v>3</v>
      </c>
      <c r="E6318" t="s">
        <v>4</v>
      </c>
      <c r="F6318" s="5">
        <v>44219</v>
      </c>
      <c r="G6318">
        <v>104008615</v>
      </c>
      <c r="H6318" s="5">
        <v>44249</v>
      </c>
      <c r="I6318">
        <v>7315</v>
      </c>
      <c r="J6318" s="8">
        <v>205.7</v>
      </c>
      <c r="K6318" s="8">
        <v>117.11</v>
      </c>
      <c r="L6318" s="8">
        <v>1504695.5</v>
      </c>
      <c r="M6318" s="8">
        <v>856659.65</v>
      </c>
      <c r="N6318" s="8">
        <v>648035.85</v>
      </c>
    </row>
    <row r="6319" spans="1:14" x14ac:dyDescent="0.25">
      <c r="A6319" t="s">
        <v>9</v>
      </c>
      <c r="B6319" t="s">
        <v>193</v>
      </c>
      <c r="C6319" t="s">
        <v>11</v>
      </c>
      <c r="D6319" t="s">
        <v>3</v>
      </c>
      <c r="E6319" t="s">
        <v>23</v>
      </c>
      <c r="F6319" s="5">
        <v>42818</v>
      </c>
      <c r="G6319">
        <v>122967326</v>
      </c>
      <c r="H6319" s="5">
        <v>42850</v>
      </c>
      <c r="I6319">
        <v>7619</v>
      </c>
      <c r="J6319" s="8">
        <v>47.45</v>
      </c>
      <c r="K6319" s="8">
        <v>31.79</v>
      </c>
      <c r="L6319" s="8">
        <v>361521.55</v>
      </c>
      <c r="M6319" s="8">
        <v>242208.01</v>
      </c>
      <c r="N6319" s="8">
        <v>119313.54</v>
      </c>
    </row>
    <row r="6320" spans="1:14" x14ac:dyDescent="0.25">
      <c r="A6320" t="s">
        <v>17</v>
      </c>
      <c r="B6320" t="s">
        <v>131</v>
      </c>
      <c r="C6320" t="s">
        <v>2</v>
      </c>
      <c r="D6320" t="s">
        <v>3</v>
      </c>
      <c r="E6320" t="s">
        <v>8</v>
      </c>
      <c r="F6320" s="5">
        <v>44609</v>
      </c>
      <c r="G6320">
        <v>159902417</v>
      </c>
      <c r="H6320" s="5">
        <v>44625</v>
      </c>
      <c r="I6320">
        <v>7533</v>
      </c>
      <c r="J6320" s="8">
        <v>255.28</v>
      </c>
      <c r="K6320" s="8">
        <v>159.41999999999999</v>
      </c>
      <c r="L6320" s="8">
        <v>1923024.24</v>
      </c>
      <c r="M6320" s="8">
        <v>1200910.8600000001</v>
      </c>
      <c r="N6320" s="8">
        <v>722113.38</v>
      </c>
    </row>
    <row r="6321" spans="1:14" x14ac:dyDescent="0.25">
      <c r="A6321" t="s">
        <v>39</v>
      </c>
      <c r="B6321" t="s">
        <v>196</v>
      </c>
      <c r="C6321" t="s">
        <v>36</v>
      </c>
      <c r="D6321" t="s">
        <v>7</v>
      </c>
      <c r="E6321" t="s">
        <v>8</v>
      </c>
      <c r="F6321" s="5">
        <v>43597</v>
      </c>
      <c r="G6321">
        <v>352362716</v>
      </c>
      <c r="H6321" s="5">
        <v>43632</v>
      </c>
      <c r="I6321">
        <v>813</v>
      </c>
      <c r="J6321" s="8">
        <v>421.89</v>
      </c>
      <c r="K6321" s="8">
        <v>364.69</v>
      </c>
      <c r="L6321" s="8">
        <v>342996.57</v>
      </c>
      <c r="M6321" s="8">
        <v>296492.96999999997</v>
      </c>
      <c r="N6321" s="8">
        <v>46503.6</v>
      </c>
    </row>
    <row r="6322" spans="1:14" x14ac:dyDescent="0.25">
      <c r="A6322" t="s">
        <v>9</v>
      </c>
      <c r="B6322" t="s">
        <v>72</v>
      </c>
      <c r="C6322" t="s">
        <v>11</v>
      </c>
      <c r="D6322" t="s">
        <v>3</v>
      </c>
      <c r="E6322" t="s">
        <v>8</v>
      </c>
      <c r="F6322" s="5">
        <v>43729</v>
      </c>
      <c r="G6322">
        <v>458209550</v>
      </c>
      <c r="H6322" s="5">
        <v>43732</v>
      </c>
      <c r="I6322">
        <v>3243</v>
      </c>
      <c r="J6322" s="8">
        <v>47.45</v>
      </c>
      <c r="K6322" s="8">
        <v>31.79</v>
      </c>
      <c r="L6322" s="8">
        <v>153880.35</v>
      </c>
      <c r="M6322" s="8">
        <v>103094.97</v>
      </c>
      <c r="N6322" s="8">
        <v>50785.38</v>
      </c>
    </row>
    <row r="6323" spans="1:14" x14ac:dyDescent="0.25">
      <c r="A6323" t="s">
        <v>9</v>
      </c>
      <c r="B6323" t="s">
        <v>49</v>
      </c>
      <c r="C6323" t="s">
        <v>14</v>
      </c>
      <c r="D6323" t="s">
        <v>7</v>
      </c>
      <c r="E6323" t="s">
        <v>4</v>
      </c>
      <c r="F6323" s="5">
        <v>44718</v>
      </c>
      <c r="G6323">
        <v>305616748</v>
      </c>
      <c r="H6323" s="5">
        <v>44743</v>
      </c>
      <c r="I6323">
        <v>7642</v>
      </c>
      <c r="J6323" s="8">
        <v>205.7</v>
      </c>
      <c r="K6323" s="8">
        <v>117.11</v>
      </c>
      <c r="L6323" s="8">
        <v>1571959.4</v>
      </c>
      <c r="M6323" s="8">
        <v>894954.62</v>
      </c>
      <c r="N6323" s="8">
        <v>677004.78</v>
      </c>
    </row>
    <row r="6324" spans="1:14" x14ac:dyDescent="0.25">
      <c r="A6324" t="s">
        <v>9</v>
      </c>
      <c r="B6324" t="s">
        <v>106</v>
      </c>
      <c r="C6324" t="s">
        <v>29</v>
      </c>
      <c r="D6324" t="s">
        <v>7</v>
      </c>
      <c r="E6324" t="s">
        <v>4</v>
      </c>
      <c r="F6324" s="5">
        <v>44321</v>
      </c>
      <c r="G6324">
        <v>243070638</v>
      </c>
      <c r="H6324" s="5">
        <v>44338</v>
      </c>
      <c r="I6324">
        <v>8858</v>
      </c>
      <c r="J6324" s="8">
        <v>651.21</v>
      </c>
      <c r="K6324" s="8">
        <v>524.96</v>
      </c>
      <c r="L6324" s="8">
        <v>5768418.1799999997</v>
      </c>
      <c r="M6324" s="8">
        <v>4650095.68</v>
      </c>
      <c r="N6324" s="8">
        <v>1118322.5</v>
      </c>
    </row>
    <row r="6325" spans="1:14" x14ac:dyDescent="0.25">
      <c r="A6325" t="s">
        <v>9</v>
      </c>
      <c r="B6325" t="s">
        <v>109</v>
      </c>
      <c r="C6325" t="s">
        <v>19</v>
      </c>
      <c r="D6325" t="s">
        <v>7</v>
      </c>
      <c r="E6325" t="s">
        <v>4</v>
      </c>
      <c r="F6325" s="5">
        <v>43107</v>
      </c>
      <c r="G6325">
        <v>689370048</v>
      </c>
      <c r="H6325" s="5">
        <v>43141</v>
      </c>
      <c r="I6325">
        <v>8771</v>
      </c>
      <c r="J6325" s="8">
        <v>81.73</v>
      </c>
      <c r="K6325" s="8">
        <v>56.67</v>
      </c>
      <c r="L6325" s="8">
        <v>716853.83</v>
      </c>
      <c r="M6325" s="8">
        <v>497052.57</v>
      </c>
      <c r="N6325" s="8">
        <v>219801.26</v>
      </c>
    </row>
    <row r="6326" spans="1:14" x14ac:dyDescent="0.25">
      <c r="A6326" t="s">
        <v>17</v>
      </c>
      <c r="B6326" t="s">
        <v>149</v>
      </c>
      <c r="C6326" t="s">
        <v>11</v>
      </c>
      <c r="D6326" t="s">
        <v>7</v>
      </c>
      <c r="E6326" t="s">
        <v>23</v>
      </c>
      <c r="F6326" s="5">
        <v>42769</v>
      </c>
      <c r="G6326">
        <v>783626306</v>
      </c>
      <c r="H6326" s="5">
        <v>42814</v>
      </c>
      <c r="I6326">
        <v>1293</v>
      </c>
      <c r="J6326" s="8">
        <v>47.45</v>
      </c>
      <c r="K6326" s="8">
        <v>31.79</v>
      </c>
      <c r="L6326" s="8">
        <v>61352.85</v>
      </c>
      <c r="M6326" s="8">
        <v>41104.47</v>
      </c>
      <c r="N6326" s="8">
        <v>20248.38</v>
      </c>
    </row>
    <row r="6327" spans="1:14" x14ac:dyDescent="0.25">
      <c r="A6327" t="s">
        <v>17</v>
      </c>
      <c r="B6327" t="s">
        <v>35</v>
      </c>
      <c r="C6327" t="s">
        <v>11</v>
      </c>
      <c r="D6327" t="s">
        <v>7</v>
      </c>
      <c r="E6327" t="s">
        <v>8</v>
      </c>
      <c r="F6327" s="5">
        <v>42542</v>
      </c>
      <c r="G6327">
        <v>635263240</v>
      </c>
      <c r="H6327" s="5">
        <v>42548</v>
      </c>
      <c r="I6327">
        <v>7364</v>
      </c>
      <c r="J6327" s="8">
        <v>47.45</v>
      </c>
      <c r="K6327" s="8">
        <v>31.79</v>
      </c>
      <c r="L6327" s="8">
        <v>349421.8</v>
      </c>
      <c r="M6327" s="8">
        <v>234101.56</v>
      </c>
      <c r="N6327" s="8">
        <v>115320.24</v>
      </c>
    </row>
    <row r="6328" spans="1:14" x14ac:dyDescent="0.25">
      <c r="A6328" t="s">
        <v>20</v>
      </c>
      <c r="B6328" t="s">
        <v>46</v>
      </c>
      <c r="C6328" t="s">
        <v>19</v>
      </c>
      <c r="D6328" t="s">
        <v>7</v>
      </c>
      <c r="E6328" t="s">
        <v>15</v>
      </c>
      <c r="F6328" s="5">
        <v>42624</v>
      </c>
      <c r="G6328">
        <v>874017179</v>
      </c>
      <c r="H6328" s="5">
        <v>42662</v>
      </c>
      <c r="I6328">
        <v>9961</v>
      </c>
      <c r="J6328" s="8">
        <v>81.73</v>
      </c>
      <c r="K6328" s="8">
        <v>56.67</v>
      </c>
      <c r="L6328" s="8">
        <v>814112.53</v>
      </c>
      <c r="M6328" s="8">
        <v>564489.87</v>
      </c>
      <c r="N6328" s="8">
        <v>249622.66</v>
      </c>
    </row>
    <row r="6329" spans="1:14" x14ac:dyDescent="0.25">
      <c r="A6329" t="s">
        <v>17</v>
      </c>
      <c r="B6329" t="s">
        <v>85</v>
      </c>
      <c r="C6329" t="s">
        <v>29</v>
      </c>
      <c r="D6329" t="s">
        <v>3</v>
      </c>
      <c r="E6329" t="s">
        <v>23</v>
      </c>
      <c r="F6329" s="5">
        <v>43837</v>
      </c>
      <c r="G6329">
        <v>399936950</v>
      </c>
      <c r="H6329" s="5">
        <v>43887</v>
      </c>
      <c r="I6329">
        <v>9086</v>
      </c>
      <c r="J6329" s="8">
        <v>651.21</v>
      </c>
      <c r="K6329" s="8">
        <v>524.96</v>
      </c>
      <c r="L6329" s="8">
        <v>5916894.0599999996</v>
      </c>
      <c r="M6329" s="8">
        <v>4769786.5599999996</v>
      </c>
      <c r="N6329" s="8">
        <v>1147107.5</v>
      </c>
    </row>
    <row r="6330" spans="1:14" x14ac:dyDescent="0.25">
      <c r="A6330" t="s">
        <v>17</v>
      </c>
      <c r="B6330" t="s">
        <v>119</v>
      </c>
      <c r="C6330" t="s">
        <v>57</v>
      </c>
      <c r="D6330" t="s">
        <v>3</v>
      </c>
      <c r="E6330" t="s">
        <v>8</v>
      </c>
      <c r="F6330" s="5">
        <v>44158</v>
      </c>
      <c r="G6330">
        <v>433383882</v>
      </c>
      <c r="H6330" s="5">
        <v>44169</v>
      </c>
      <c r="I6330">
        <v>6776</v>
      </c>
      <c r="J6330" s="8">
        <v>154.06</v>
      </c>
      <c r="K6330" s="8">
        <v>90.93</v>
      </c>
      <c r="L6330" s="8">
        <v>1043910.56</v>
      </c>
      <c r="M6330" s="8">
        <v>616141.68000000005</v>
      </c>
      <c r="N6330" s="8">
        <v>427768.88</v>
      </c>
    </row>
    <row r="6331" spans="1:14" x14ac:dyDescent="0.25">
      <c r="A6331" t="s">
        <v>20</v>
      </c>
      <c r="B6331" t="s">
        <v>81</v>
      </c>
      <c r="C6331" t="s">
        <v>36</v>
      </c>
      <c r="D6331" t="s">
        <v>7</v>
      </c>
      <c r="E6331" t="s">
        <v>4</v>
      </c>
      <c r="F6331" s="5">
        <v>44534</v>
      </c>
      <c r="G6331">
        <v>465031802</v>
      </c>
      <c r="H6331" s="5">
        <v>44202</v>
      </c>
      <c r="I6331">
        <v>2099</v>
      </c>
      <c r="J6331" s="8">
        <v>421.89</v>
      </c>
      <c r="K6331" s="8">
        <v>364.69</v>
      </c>
      <c r="L6331" s="8">
        <v>885547.11</v>
      </c>
      <c r="M6331" s="8">
        <v>765484.31</v>
      </c>
      <c r="N6331" s="8">
        <v>120062.8</v>
      </c>
    </row>
    <row r="6332" spans="1:14" x14ac:dyDescent="0.25">
      <c r="A6332" t="s">
        <v>9</v>
      </c>
      <c r="B6332" t="s">
        <v>38</v>
      </c>
      <c r="C6332" t="s">
        <v>22</v>
      </c>
      <c r="D6332" t="s">
        <v>7</v>
      </c>
      <c r="E6332" t="s">
        <v>15</v>
      </c>
      <c r="F6332" s="5">
        <v>44685</v>
      </c>
      <c r="G6332">
        <v>505867040</v>
      </c>
      <c r="H6332" s="5">
        <v>44724</v>
      </c>
      <c r="I6332">
        <v>6153</v>
      </c>
      <c r="J6332" s="8">
        <v>109.28</v>
      </c>
      <c r="K6332" s="8">
        <v>35.840000000000003</v>
      </c>
      <c r="L6332" s="8">
        <v>672399.84</v>
      </c>
      <c r="M6332" s="8">
        <v>220523.51999999999</v>
      </c>
      <c r="N6332" s="8">
        <v>451876.32</v>
      </c>
    </row>
    <row r="6333" spans="1:14" x14ac:dyDescent="0.25">
      <c r="A6333" t="s">
        <v>9</v>
      </c>
      <c r="B6333" t="s">
        <v>154</v>
      </c>
      <c r="C6333" t="s">
        <v>31</v>
      </c>
      <c r="D6333" t="s">
        <v>3</v>
      </c>
      <c r="E6333" t="s">
        <v>8</v>
      </c>
      <c r="F6333" s="5">
        <v>43179</v>
      </c>
      <c r="G6333">
        <v>637188422</v>
      </c>
      <c r="H6333" s="5">
        <v>43219</v>
      </c>
      <c r="I6333">
        <v>7069</v>
      </c>
      <c r="J6333" s="8">
        <v>437.2</v>
      </c>
      <c r="K6333" s="8">
        <v>263.33</v>
      </c>
      <c r="L6333" s="8">
        <v>3090566.8</v>
      </c>
      <c r="M6333" s="8">
        <v>1861479.77</v>
      </c>
      <c r="N6333" s="8">
        <v>1229087.03</v>
      </c>
    </row>
    <row r="6334" spans="1:14" x14ac:dyDescent="0.25">
      <c r="A6334" t="s">
        <v>17</v>
      </c>
      <c r="B6334" t="s">
        <v>43</v>
      </c>
      <c r="C6334" t="s">
        <v>57</v>
      </c>
      <c r="D6334" t="s">
        <v>3</v>
      </c>
      <c r="E6334" t="s">
        <v>4</v>
      </c>
      <c r="F6334" s="5">
        <v>42209</v>
      </c>
      <c r="G6334">
        <v>560607278</v>
      </c>
      <c r="H6334" s="5">
        <v>42219</v>
      </c>
      <c r="I6334">
        <v>5006</v>
      </c>
      <c r="J6334" s="8">
        <v>154.06</v>
      </c>
      <c r="K6334" s="8">
        <v>90.93</v>
      </c>
      <c r="L6334" s="8">
        <v>771224.36</v>
      </c>
      <c r="M6334" s="8">
        <v>455195.58</v>
      </c>
      <c r="N6334" s="8">
        <v>316028.78000000003</v>
      </c>
    </row>
    <row r="6335" spans="1:14" x14ac:dyDescent="0.25">
      <c r="A6335" t="s">
        <v>17</v>
      </c>
      <c r="B6335" t="s">
        <v>158</v>
      </c>
      <c r="C6335" t="s">
        <v>31</v>
      </c>
      <c r="D6335" t="s">
        <v>7</v>
      </c>
      <c r="E6335" t="s">
        <v>4</v>
      </c>
      <c r="F6335" s="5">
        <v>44279</v>
      </c>
      <c r="G6335">
        <v>948047435</v>
      </c>
      <c r="H6335" s="5">
        <v>44292</v>
      </c>
      <c r="I6335">
        <v>7159</v>
      </c>
      <c r="J6335" s="8">
        <v>437.2</v>
      </c>
      <c r="K6335" s="8">
        <v>263.33</v>
      </c>
      <c r="L6335" s="8">
        <v>3129914.8</v>
      </c>
      <c r="M6335" s="8">
        <v>1885179.47</v>
      </c>
      <c r="N6335" s="8">
        <v>1244735.33</v>
      </c>
    </row>
    <row r="6336" spans="1:14" x14ac:dyDescent="0.25">
      <c r="A6336" t="s">
        <v>9</v>
      </c>
      <c r="B6336" t="s">
        <v>191</v>
      </c>
      <c r="C6336" t="s">
        <v>31</v>
      </c>
      <c r="D6336" t="s">
        <v>7</v>
      </c>
      <c r="E6336" t="s">
        <v>8</v>
      </c>
      <c r="F6336" s="5">
        <v>43201</v>
      </c>
      <c r="G6336">
        <v>291745221</v>
      </c>
      <c r="H6336" s="5">
        <v>43227</v>
      </c>
      <c r="I6336">
        <v>2749</v>
      </c>
      <c r="J6336" s="8">
        <v>437.2</v>
      </c>
      <c r="K6336" s="8">
        <v>263.33</v>
      </c>
      <c r="L6336" s="8">
        <v>1201862.8</v>
      </c>
      <c r="M6336" s="8">
        <v>723894.17</v>
      </c>
      <c r="N6336" s="8">
        <v>477968.63</v>
      </c>
    </row>
    <row r="6337" spans="1:14" x14ac:dyDescent="0.25">
      <c r="A6337" t="s">
        <v>9</v>
      </c>
      <c r="B6337" t="s">
        <v>58</v>
      </c>
      <c r="C6337" t="s">
        <v>2</v>
      </c>
      <c r="D6337" t="s">
        <v>3</v>
      </c>
      <c r="E6337" t="s">
        <v>23</v>
      </c>
      <c r="F6337" s="5">
        <v>43953</v>
      </c>
      <c r="G6337">
        <v>754249465</v>
      </c>
      <c r="H6337" s="5">
        <v>43965</v>
      </c>
      <c r="I6337">
        <v>8033</v>
      </c>
      <c r="J6337" s="8">
        <v>255.28</v>
      </c>
      <c r="K6337" s="8">
        <v>159.41999999999999</v>
      </c>
      <c r="L6337" s="8">
        <v>2050664.24</v>
      </c>
      <c r="M6337" s="8">
        <v>1280620.8600000001</v>
      </c>
      <c r="N6337" s="8">
        <v>770043.38</v>
      </c>
    </row>
    <row r="6338" spans="1:14" x14ac:dyDescent="0.25">
      <c r="A6338" t="s">
        <v>9</v>
      </c>
      <c r="B6338" t="s">
        <v>69</v>
      </c>
      <c r="C6338" t="s">
        <v>14</v>
      </c>
      <c r="D6338" t="s">
        <v>3</v>
      </c>
      <c r="E6338" t="s">
        <v>23</v>
      </c>
      <c r="F6338" s="5">
        <v>42665</v>
      </c>
      <c r="G6338">
        <v>518421494</v>
      </c>
      <c r="H6338" s="5">
        <v>42665</v>
      </c>
      <c r="I6338">
        <v>1296</v>
      </c>
      <c r="J6338" s="8">
        <v>205.7</v>
      </c>
      <c r="K6338" s="8">
        <v>117.11</v>
      </c>
      <c r="L6338" s="8">
        <v>266587.2</v>
      </c>
      <c r="M6338" s="8">
        <v>151774.56</v>
      </c>
      <c r="N6338" s="8">
        <v>114812.64</v>
      </c>
    </row>
    <row r="6339" spans="1:14" x14ac:dyDescent="0.25">
      <c r="A6339" t="s">
        <v>17</v>
      </c>
      <c r="B6339" t="s">
        <v>135</v>
      </c>
      <c r="C6339" t="s">
        <v>2</v>
      </c>
      <c r="D6339" t="s">
        <v>3</v>
      </c>
      <c r="E6339" t="s">
        <v>15</v>
      </c>
      <c r="F6339" s="5">
        <v>43708</v>
      </c>
      <c r="G6339">
        <v>537435138</v>
      </c>
      <c r="H6339" s="5">
        <v>43713</v>
      </c>
      <c r="I6339">
        <v>7855</v>
      </c>
      <c r="J6339" s="8">
        <v>255.28</v>
      </c>
      <c r="K6339" s="8">
        <v>159.41999999999999</v>
      </c>
      <c r="L6339" s="8">
        <v>2005224.4</v>
      </c>
      <c r="M6339" s="8">
        <v>1252244.1000000001</v>
      </c>
      <c r="N6339" s="8">
        <v>752980.3</v>
      </c>
    </row>
    <row r="6340" spans="1:14" x14ac:dyDescent="0.25">
      <c r="A6340" t="s">
        <v>9</v>
      </c>
      <c r="B6340" t="s">
        <v>121</v>
      </c>
      <c r="C6340" t="s">
        <v>11</v>
      </c>
      <c r="D6340" t="s">
        <v>3</v>
      </c>
      <c r="E6340" t="s">
        <v>23</v>
      </c>
      <c r="F6340" s="5">
        <v>44070</v>
      </c>
      <c r="G6340">
        <v>484776723</v>
      </c>
      <c r="H6340" s="5">
        <v>44078</v>
      </c>
      <c r="I6340">
        <v>5060</v>
      </c>
      <c r="J6340" s="8">
        <v>47.45</v>
      </c>
      <c r="K6340" s="8">
        <v>31.79</v>
      </c>
      <c r="L6340" s="8">
        <v>240097</v>
      </c>
      <c r="M6340" s="8">
        <v>160857.4</v>
      </c>
      <c r="N6340" s="8">
        <v>79239.600000000006</v>
      </c>
    </row>
    <row r="6341" spans="1:14" x14ac:dyDescent="0.25">
      <c r="A6341" t="s">
        <v>9</v>
      </c>
      <c r="B6341" t="s">
        <v>104</v>
      </c>
      <c r="C6341" t="s">
        <v>45</v>
      </c>
      <c r="D6341" t="s">
        <v>7</v>
      </c>
      <c r="E6341" t="s">
        <v>4</v>
      </c>
      <c r="F6341" s="5">
        <v>43551</v>
      </c>
      <c r="G6341">
        <v>104245078</v>
      </c>
      <c r="H6341" s="5">
        <v>43576</v>
      </c>
      <c r="I6341">
        <v>7290</v>
      </c>
      <c r="J6341" s="8">
        <v>9.33</v>
      </c>
      <c r="K6341" s="8">
        <v>6.92</v>
      </c>
      <c r="L6341" s="8">
        <v>68015.7</v>
      </c>
      <c r="M6341" s="8">
        <v>50446.8</v>
      </c>
      <c r="N6341" s="8">
        <v>17568.900000000001</v>
      </c>
    </row>
    <row r="6342" spans="1:14" x14ac:dyDescent="0.25">
      <c r="A6342" t="s">
        <v>0</v>
      </c>
      <c r="B6342" t="s">
        <v>147</v>
      </c>
      <c r="C6342" t="s">
        <v>11</v>
      </c>
      <c r="D6342" t="s">
        <v>7</v>
      </c>
      <c r="E6342" t="s">
        <v>23</v>
      </c>
      <c r="F6342" s="5">
        <v>42343</v>
      </c>
      <c r="G6342">
        <v>559951531</v>
      </c>
      <c r="H6342" s="5">
        <v>42382</v>
      </c>
      <c r="I6342">
        <v>956</v>
      </c>
      <c r="J6342" s="8">
        <v>47.45</v>
      </c>
      <c r="K6342" s="8">
        <v>31.79</v>
      </c>
      <c r="L6342" s="8">
        <v>45362.2</v>
      </c>
      <c r="M6342" s="8">
        <v>30391.24</v>
      </c>
      <c r="N6342" s="8">
        <v>14970.96</v>
      </c>
    </row>
    <row r="6343" spans="1:14" x14ac:dyDescent="0.25">
      <c r="A6343" t="s">
        <v>9</v>
      </c>
      <c r="B6343" t="s">
        <v>157</v>
      </c>
      <c r="C6343" t="s">
        <v>57</v>
      </c>
      <c r="D6343" t="s">
        <v>3</v>
      </c>
      <c r="E6343" t="s">
        <v>8</v>
      </c>
      <c r="F6343" s="5">
        <v>44911</v>
      </c>
      <c r="G6343">
        <v>386319911</v>
      </c>
      <c r="H6343" s="5">
        <v>44563</v>
      </c>
      <c r="I6343">
        <v>9501</v>
      </c>
      <c r="J6343" s="8">
        <v>154.06</v>
      </c>
      <c r="K6343" s="8">
        <v>90.93</v>
      </c>
      <c r="L6343" s="8">
        <v>1463724.06</v>
      </c>
      <c r="M6343" s="8">
        <v>863925.93</v>
      </c>
      <c r="N6343" s="8">
        <v>599798.13</v>
      </c>
    </row>
    <row r="6344" spans="1:14" x14ac:dyDescent="0.25">
      <c r="A6344" t="s">
        <v>9</v>
      </c>
      <c r="B6344" t="s">
        <v>126</v>
      </c>
      <c r="C6344" t="s">
        <v>57</v>
      </c>
      <c r="D6344" t="s">
        <v>7</v>
      </c>
      <c r="E6344" t="s">
        <v>8</v>
      </c>
      <c r="F6344" s="5">
        <v>43954</v>
      </c>
      <c r="G6344">
        <v>438086545</v>
      </c>
      <c r="H6344" s="5">
        <v>43997</v>
      </c>
      <c r="I6344">
        <v>8399</v>
      </c>
      <c r="J6344" s="8">
        <v>154.06</v>
      </c>
      <c r="K6344" s="8">
        <v>90.93</v>
      </c>
      <c r="L6344" s="8">
        <v>1293949.94</v>
      </c>
      <c r="M6344" s="8">
        <v>763721.07</v>
      </c>
      <c r="N6344" s="8">
        <v>530228.87</v>
      </c>
    </row>
    <row r="6345" spans="1:14" x14ac:dyDescent="0.25">
      <c r="A6345" t="s">
        <v>9</v>
      </c>
      <c r="B6345" t="s">
        <v>110</v>
      </c>
      <c r="C6345" t="s">
        <v>2</v>
      </c>
      <c r="D6345" t="s">
        <v>3</v>
      </c>
      <c r="E6345" t="s">
        <v>4</v>
      </c>
      <c r="F6345" s="5">
        <v>42446</v>
      </c>
      <c r="G6345">
        <v>740300261</v>
      </c>
      <c r="H6345" s="5">
        <v>42483</v>
      </c>
      <c r="I6345">
        <v>153</v>
      </c>
      <c r="J6345" s="8">
        <v>255.28</v>
      </c>
      <c r="K6345" s="8">
        <v>159.41999999999999</v>
      </c>
      <c r="L6345" s="8">
        <v>39057.839999999997</v>
      </c>
      <c r="M6345" s="8">
        <v>24391.26</v>
      </c>
      <c r="N6345" s="8">
        <v>14666.58</v>
      </c>
    </row>
    <row r="6346" spans="1:14" x14ac:dyDescent="0.25">
      <c r="A6346" t="s">
        <v>9</v>
      </c>
      <c r="B6346" t="s">
        <v>64</v>
      </c>
      <c r="C6346" t="s">
        <v>2</v>
      </c>
      <c r="D6346" t="s">
        <v>7</v>
      </c>
      <c r="E6346" t="s">
        <v>4</v>
      </c>
      <c r="F6346" s="5">
        <v>43907</v>
      </c>
      <c r="G6346">
        <v>938322389</v>
      </c>
      <c r="H6346" s="5">
        <v>43941</v>
      </c>
      <c r="I6346">
        <v>9301</v>
      </c>
      <c r="J6346" s="8">
        <v>255.28</v>
      </c>
      <c r="K6346" s="8">
        <v>159.41999999999999</v>
      </c>
      <c r="L6346" s="8">
        <v>2374359.2799999998</v>
      </c>
      <c r="M6346" s="8">
        <v>1482765.42</v>
      </c>
      <c r="N6346" s="8">
        <v>891593.86</v>
      </c>
    </row>
    <row r="6347" spans="1:14" x14ac:dyDescent="0.25">
      <c r="A6347" t="s">
        <v>9</v>
      </c>
      <c r="B6347" t="s">
        <v>164</v>
      </c>
      <c r="C6347" t="s">
        <v>29</v>
      </c>
      <c r="D6347" t="s">
        <v>7</v>
      </c>
      <c r="E6347" t="s">
        <v>8</v>
      </c>
      <c r="F6347" s="5">
        <v>42933</v>
      </c>
      <c r="G6347">
        <v>747826755</v>
      </c>
      <c r="H6347" s="5">
        <v>42938</v>
      </c>
      <c r="I6347">
        <v>7410</v>
      </c>
      <c r="J6347" s="8">
        <v>651.21</v>
      </c>
      <c r="K6347" s="8">
        <v>524.96</v>
      </c>
      <c r="L6347" s="8">
        <v>4825466.0999999996</v>
      </c>
      <c r="M6347" s="8">
        <v>3889953.6</v>
      </c>
      <c r="N6347" s="8">
        <v>935512.5</v>
      </c>
    </row>
    <row r="6348" spans="1:14" x14ac:dyDescent="0.25">
      <c r="A6348" t="s">
        <v>17</v>
      </c>
      <c r="B6348" t="s">
        <v>85</v>
      </c>
      <c r="C6348" t="s">
        <v>65</v>
      </c>
      <c r="D6348" t="s">
        <v>3</v>
      </c>
      <c r="E6348" t="s">
        <v>4</v>
      </c>
      <c r="F6348" s="5">
        <v>44055</v>
      </c>
      <c r="G6348">
        <v>404799687</v>
      </c>
      <c r="H6348" s="5">
        <v>44092</v>
      </c>
      <c r="I6348">
        <v>8078</v>
      </c>
      <c r="J6348" s="8">
        <v>668.27</v>
      </c>
      <c r="K6348" s="8">
        <v>502.54</v>
      </c>
      <c r="L6348" s="8">
        <v>5398285.0599999996</v>
      </c>
      <c r="M6348" s="8">
        <v>4059518.12</v>
      </c>
      <c r="N6348" s="8">
        <v>1338766.94</v>
      </c>
    </row>
    <row r="6349" spans="1:14" x14ac:dyDescent="0.25">
      <c r="A6349" t="s">
        <v>9</v>
      </c>
      <c r="B6349" t="s">
        <v>203</v>
      </c>
      <c r="C6349" t="s">
        <v>19</v>
      </c>
      <c r="D6349" t="s">
        <v>7</v>
      </c>
      <c r="E6349" t="s">
        <v>4</v>
      </c>
      <c r="F6349" s="5">
        <v>44186</v>
      </c>
      <c r="G6349">
        <v>215540015</v>
      </c>
      <c r="H6349" s="5">
        <v>44189</v>
      </c>
      <c r="I6349">
        <v>1935</v>
      </c>
      <c r="J6349" s="8">
        <v>81.73</v>
      </c>
      <c r="K6349" s="8">
        <v>56.67</v>
      </c>
      <c r="L6349" s="8">
        <v>158147.54999999999</v>
      </c>
      <c r="M6349" s="8">
        <v>109656.45</v>
      </c>
      <c r="N6349" s="8">
        <v>48491.1</v>
      </c>
    </row>
    <row r="6350" spans="1:14" x14ac:dyDescent="0.25">
      <c r="A6350" t="s">
        <v>0</v>
      </c>
      <c r="B6350" t="s">
        <v>143</v>
      </c>
      <c r="C6350" t="s">
        <v>19</v>
      </c>
      <c r="D6350" t="s">
        <v>7</v>
      </c>
      <c r="E6350" t="s">
        <v>15</v>
      </c>
      <c r="F6350" s="5">
        <v>44019</v>
      </c>
      <c r="G6350">
        <v>106659066</v>
      </c>
      <c r="H6350" s="5">
        <v>44062</v>
      </c>
      <c r="I6350">
        <v>1643</v>
      </c>
      <c r="J6350" s="8">
        <v>81.73</v>
      </c>
      <c r="K6350" s="8">
        <v>56.67</v>
      </c>
      <c r="L6350" s="8">
        <v>134282.39000000001</v>
      </c>
      <c r="M6350" s="8">
        <v>93108.81</v>
      </c>
      <c r="N6350" s="8">
        <v>41173.58</v>
      </c>
    </row>
    <row r="6351" spans="1:14" x14ac:dyDescent="0.25">
      <c r="A6351" t="s">
        <v>9</v>
      </c>
      <c r="B6351" t="s">
        <v>133</v>
      </c>
      <c r="C6351" t="s">
        <v>57</v>
      </c>
      <c r="D6351" t="s">
        <v>7</v>
      </c>
      <c r="E6351" t="s">
        <v>8</v>
      </c>
      <c r="F6351" s="5">
        <v>42939</v>
      </c>
      <c r="G6351">
        <v>975080668</v>
      </c>
      <c r="H6351" s="5">
        <v>42967</v>
      </c>
      <c r="I6351">
        <v>6893</v>
      </c>
      <c r="J6351" s="8">
        <v>154.06</v>
      </c>
      <c r="K6351" s="8">
        <v>90.93</v>
      </c>
      <c r="L6351" s="8">
        <v>1061935.58</v>
      </c>
      <c r="M6351" s="8">
        <v>626780.49</v>
      </c>
      <c r="N6351" s="8">
        <v>435155.09</v>
      </c>
    </row>
    <row r="6352" spans="1:14" x14ac:dyDescent="0.25">
      <c r="A6352" t="s">
        <v>9</v>
      </c>
      <c r="B6352" t="s">
        <v>24</v>
      </c>
      <c r="C6352" t="s">
        <v>2</v>
      </c>
      <c r="D6352" t="s">
        <v>3</v>
      </c>
      <c r="E6352" t="s">
        <v>15</v>
      </c>
      <c r="F6352" s="5">
        <v>44113</v>
      </c>
      <c r="G6352">
        <v>638041150</v>
      </c>
      <c r="H6352" s="5">
        <v>44163</v>
      </c>
      <c r="I6352">
        <v>9410</v>
      </c>
      <c r="J6352" s="8">
        <v>255.28</v>
      </c>
      <c r="K6352" s="8">
        <v>159.41999999999999</v>
      </c>
      <c r="L6352" s="8">
        <v>2402184.7999999998</v>
      </c>
      <c r="M6352" s="8">
        <v>1500142.2</v>
      </c>
      <c r="N6352" s="8">
        <v>902042.6</v>
      </c>
    </row>
    <row r="6353" spans="1:14" x14ac:dyDescent="0.25">
      <c r="A6353" t="s">
        <v>9</v>
      </c>
      <c r="B6353" t="s">
        <v>165</v>
      </c>
      <c r="C6353" t="s">
        <v>31</v>
      </c>
      <c r="D6353" t="s">
        <v>3</v>
      </c>
      <c r="E6353" t="s">
        <v>8</v>
      </c>
      <c r="F6353" s="5">
        <v>44703</v>
      </c>
      <c r="G6353">
        <v>583089339</v>
      </c>
      <c r="H6353" s="5">
        <v>44738</v>
      </c>
      <c r="I6353">
        <v>7948</v>
      </c>
      <c r="J6353" s="8">
        <v>437.2</v>
      </c>
      <c r="K6353" s="8">
        <v>263.33</v>
      </c>
      <c r="L6353" s="8">
        <v>3474865.6</v>
      </c>
      <c r="M6353" s="8">
        <v>2092946.84</v>
      </c>
      <c r="N6353" s="8">
        <v>1381918.76</v>
      </c>
    </row>
    <row r="6354" spans="1:14" x14ac:dyDescent="0.25">
      <c r="A6354" t="s">
        <v>9</v>
      </c>
      <c r="B6354" t="s">
        <v>114</v>
      </c>
      <c r="C6354" t="s">
        <v>6</v>
      </c>
      <c r="D6354" t="s">
        <v>3</v>
      </c>
      <c r="E6354" t="s">
        <v>4</v>
      </c>
      <c r="F6354" s="5">
        <v>42419</v>
      </c>
      <c r="G6354">
        <v>118086564</v>
      </c>
      <c r="H6354" s="5">
        <v>42442</v>
      </c>
      <c r="I6354">
        <v>3293</v>
      </c>
      <c r="J6354" s="8">
        <v>152.58000000000001</v>
      </c>
      <c r="K6354" s="8">
        <v>97.44</v>
      </c>
      <c r="L6354" s="8">
        <v>502445.94</v>
      </c>
      <c r="M6354" s="8">
        <v>320869.92</v>
      </c>
      <c r="N6354" s="8">
        <v>181576.02</v>
      </c>
    </row>
    <row r="6355" spans="1:14" x14ac:dyDescent="0.25">
      <c r="A6355" t="s">
        <v>9</v>
      </c>
      <c r="B6355" t="s">
        <v>87</v>
      </c>
      <c r="C6355" t="s">
        <v>29</v>
      </c>
      <c r="D6355" t="s">
        <v>3</v>
      </c>
      <c r="E6355" t="s">
        <v>15</v>
      </c>
      <c r="F6355" s="5">
        <v>44672</v>
      </c>
      <c r="G6355">
        <v>421206653</v>
      </c>
      <c r="H6355" s="5">
        <v>44716</v>
      </c>
      <c r="I6355">
        <v>3264</v>
      </c>
      <c r="J6355" s="8">
        <v>651.21</v>
      </c>
      <c r="K6355" s="8">
        <v>524.96</v>
      </c>
      <c r="L6355" s="8">
        <v>2125549.44</v>
      </c>
      <c r="M6355" s="8">
        <v>1713469.4399999999</v>
      </c>
      <c r="N6355" s="8">
        <v>412080</v>
      </c>
    </row>
    <row r="6356" spans="1:14" x14ac:dyDescent="0.25">
      <c r="A6356" t="s">
        <v>0</v>
      </c>
      <c r="B6356" t="s">
        <v>138</v>
      </c>
      <c r="C6356" t="s">
        <v>22</v>
      </c>
      <c r="D6356" t="s">
        <v>7</v>
      </c>
      <c r="E6356" t="s">
        <v>8</v>
      </c>
      <c r="F6356" s="5">
        <v>43869</v>
      </c>
      <c r="G6356">
        <v>490935933</v>
      </c>
      <c r="H6356" s="5">
        <v>43908</v>
      </c>
      <c r="I6356">
        <v>7707</v>
      </c>
      <c r="J6356" s="8">
        <v>109.28</v>
      </c>
      <c r="K6356" s="8">
        <v>35.840000000000003</v>
      </c>
      <c r="L6356" s="8">
        <v>842220.96</v>
      </c>
      <c r="M6356" s="8">
        <v>276218.88</v>
      </c>
      <c r="N6356" s="8">
        <v>566002.07999999996</v>
      </c>
    </row>
    <row r="6357" spans="1:14" x14ac:dyDescent="0.25">
      <c r="A6357" t="s">
        <v>9</v>
      </c>
      <c r="B6357" t="s">
        <v>106</v>
      </c>
      <c r="C6357" t="s">
        <v>2</v>
      </c>
      <c r="D6357" t="s">
        <v>7</v>
      </c>
      <c r="E6357" t="s">
        <v>8</v>
      </c>
      <c r="F6357" s="5">
        <v>42121</v>
      </c>
      <c r="G6357">
        <v>296073234</v>
      </c>
      <c r="H6357" s="5">
        <v>42159</v>
      </c>
      <c r="I6357">
        <v>3504</v>
      </c>
      <c r="J6357" s="8">
        <v>255.28</v>
      </c>
      <c r="K6357" s="8">
        <v>159.41999999999999</v>
      </c>
      <c r="L6357" s="8">
        <v>894501.12</v>
      </c>
      <c r="M6357" s="8">
        <v>558607.68000000005</v>
      </c>
      <c r="N6357" s="8">
        <v>335893.44</v>
      </c>
    </row>
    <row r="6358" spans="1:14" x14ac:dyDescent="0.25">
      <c r="A6358" t="s">
        <v>0</v>
      </c>
      <c r="B6358" t="s">
        <v>33</v>
      </c>
      <c r="C6358" t="s">
        <v>2</v>
      </c>
      <c r="D6358" t="s">
        <v>3</v>
      </c>
      <c r="E6358" t="s">
        <v>4</v>
      </c>
      <c r="F6358" s="5">
        <v>43389</v>
      </c>
      <c r="G6358">
        <v>325729882</v>
      </c>
      <c r="H6358" s="5">
        <v>43423</v>
      </c>
      <c r="I6358">
        <v>9565</v>
      </c>
      <c r="J6358" s="8">
        <v>255.28</v>
      </c>
      <c r="K6358" s="8">
        <v>159.41999999999999</v>
      </c>
      <c r="L6358" s="8">
        <v>2441753.2000000002</v>
      </c>
      <c r="M6358" s="8">
        <v>1524852.3</v>
      </c>
      <c r="N6358" s="8">
        <v>916900.9</v>
      </c>
    </row>
    <row r="6359" spans="1:14" x14ac:dyDescent="0.25">
      <c r="A6359" t="s">
        <v>12</v>
      </c>
      <c r="B6359" t="s">
        <v>16</v>
      </c>
      <c r="C6359" t="s">
        <v>22</v>
      </c>
      <c r="D6359" t="s">
        <v>3</v>
      </c>
      <c r="E6359" t="s">
        <v>15</v>
      </c>
      <c r="F6359" s="5">
        <v>44637</v>
      </c>
      <c r="G6359">
        <v>239329707</v>
      </c>
      <c r="H6359" s="5">
        <v>44647</v>
      </c>
      <c r="I6359">
        <v>1834</v>
      </c>
      <c r="J6359" s="8">
        <v>109.28</v>
      </c>
      <c r="K6359" s="8">
        <v>35.840000000000003</v>
      </c>
      <c r="L6359" s="8">
        <v>200419.52</v>
      </c>
      <c r="M6359" s="8">
        <v>65730.559999999998</v>
      </c>
      <c r="N6359" s="8">
        <v>134688.95999999999</v>
      </c>
    </row>
    <row r="6360" spans="1:14" x14ac:dyDescent="0.25">
      <c r="A6360" t="s">
        <v>39</v>
      </c>
      <c r="B6360" t="s">
        <v>40</v>
      </c>
      <c r="C6360" t="s">
        <v>11</v>
      </c>
      <c r="D6360" t="s">
        <v>7</v>
      </c>
      <c r="E6360" t="s">
        <v>15</v>
      </c>
      <c r="F6360" s="5">
        <v>42908</v>
      </c>
      <c r="G6360">
        <v>216609036</v>
      </c>
      <c r="H6360" s="5">
        <v>42919</v>
      </c>
      <c r="I6360">
        <v>8282</v>
      </c>
      <c r="J6360" s="8">
        <v>47.45</v>
      </c>
      <c r="K6360" s="8">
        <v>31.79</v>
      </c>
      <c r="L6360" s="8">
        <v>392980.9</v>
      </c>
      <c r="M6360" s="8">
        <v>263284.78000000003</v>
      </c>
      <c r="N6360" s="8">
        <v>129696.12</v>
      </c>
    </row>
    <row r="6361" spans="1:14" x14ac:dyDescent="0.25">
      <c r="A6361" t="s">
        <v>12</v>
      </c>
      <c r="B6361" t="s">
        <v>13</v>
      </c>
      <c r="C6361" t="s">
        <v>45</v>
      </c>
      <c r="D6361" t="s">
        <v>7</v>
      </c>
      <c r="E6361" t="s">
        <v>23</v>
      </c>
      <c r="F6361" s="5">
        <v>44529</v>
      </c>
      <c r="G6361">
        <v>507616698</v>
      </c>
      <c r="H6361" s="5">
        <v>44548</v>
      </c>
      <c r="I6361">
        <v>3916</v>
      </c>
      <c r="J6361" s="8">
        <v>9.33</v>
      </c>
      <c r="K6361" s="8">
        <v>6.92</v>
      </c>
      <c r="L6361" s="8">
        <v>36536.28</v>
      </c>
      <c r="M6361" s="8">
        <v>27098.720000000001</v>
      </c>
      <c r="N6361" s="8">
        <v>9437.56</v>
      </c>
    </row>
    <row r="6362" spans="1:14" x14ac:dyDescent="0.25">
      <c r="A6362" t="s">
        <v>0</v>
      </c>
      <c r="B6362" t="s">
        <v>138</v>
      </c>
      <c r="C6362" t="s">
        <v>57</v>
      </c>
      <c r="D6362" t="s">
        <v>3</v>
      </c>
      <c r="E6362" t="s">
        <v>15</v>
      </c>
      <c r="F6362" s="5">
        <v>42128</v>
      </c>
      <c r="G6362">
        <v>982714021</v>
      </c>
      <c r="H6362" s="5">
        <v>42161</v>
      </c>
      <c r="I6362">
        <v>5772</v>
      </c>
      <c r="J6362" s="8">
        <v>154.06</v>
      </c>
      <c r="K6362" s="8">
        <v>90.93</v>
      </c>
      <c r="L6362" s="8">
        <v>889234.32</v>
      </c>
      <c r="M6362" s="8">
        <v>524847.96</v>
      </c>
      <c r="N6362" s="8">
        <v>364386.36</v>
      </c>
    </row>
    <row r="6363" spans="1:14" x14ac:dyDescent="0.25">
      <c r="A6363" t="s">
        <v>9</v>
      </c>
      <c r="B6363" t="s">
        <v>170</v>
      </c>
      <c r="C6363" t="s">
        <v>22</v>
      </c>
      <c r="D6363" t="s">
        <v>7</v>
      </c>
      <c r="E6363" t="s">
        <v>23</v>
      </c>
      <c r="F6363" s="5">
        <v>42575</v>
      </c>
      <c r="G6363">
        <v>682574832</v>
      </c>
      <c r="H6363" s="5">
        <v>42610</v>
      </c>
      <c r="I6363">
        <v>7916</v>
      </c>
      <c r="J6363" s="8">
        <v>109.28</v>
      </c>
      <c r="K6363" s="8">
        <v>35.840000000000003</v>
      </c>
      <c r="L6363" s="8">
        <v>865060.48</v>
      </c>
      <c r="M6363" s="8">
        <v>283709.44</v>
      </c>
      <c r="N6363" s="8">
        <v>581351.04</v>
      </c>
    </row>
    <row r="6364" spans="1:14" x14ac:dyDescent="0.25">
      <c r="A6364" t="s">
        <v>9</v>
      </c>
      <c r="B6364" t="s">
        <v>98</v>
      </c>
      <c r="C6364" t="s">
        <v>6</v>
      </c>
      <c r="D6364" t="s">
        <v>3</v>
      </c>
      <c r="E6364" t="s">
        <v>4</v>
      </c>
      <c r="F6364" s="5">
        <v>43474</v>
      </c>
      <c r="G6364">
        <v>968185460</v>
      </c>
      <c r="H6364" s="5">
        <v>43499</v>
      </c>
      <c r="I6364">
        <v>6448</v>
      </c>
      <c r="J6364" s="8">
        <v>152.58000000000001</v>
      </c>
      <c r="K6364" s="8">
        <v>97.44</v>
      </c>
      <c r="L6364" s="8">
        <v>983835.84</v>
      </c>
      <c r="M6364" s="8">
        <v>628293.12</v>
      </c>
      <c r="N6364" s="8">
        <v>355542.72</v>
      </c>
    </row>
    <row r="6365" spans="1:14" x14ac:dyDescent="0.25">
      <c r="A6365" t="s">
        <v>0</v>
      </c>
      <c r="B6365" t="s">
        <v>34</v>
      </c>
      <c r="C6365" t="s">
        <v>45</v>
      </c>
      <c r="D6365" t="s">
        <v>7</v>
      </c>
      <c r="E6365" t="s">
        <v>23</v>
      </c>
      <c r="F6365" s="5">
        <v>43319</v>
      </c>
      <c r="G6365">
        <v>570844733</v>
      </c>
      <c r="H6365" s="5">
        <v>43358</v>
      </c>
      <c r="I6365">
        <v>4497</v>
      </c>
      <c r="J6365" s="8">
        <v>9.33</v>
      </c>
      <c r="K6365" s="8">
        <v>6.92</v>
      </c>
      <c r="L6365" s="8">
        <v>41957.01</v>
      </c>
      <c r="M6365" s="8">
        <v>31119.24</v>
      </c>
      <c r="N6365" s="8">
        <v>10837.77</v>
      </c>
    </row>
    <row r="6366" spans="1:14" x14ac:dyDescent="0.25">
      <c r="A6366" t="s">
        <v>9</v>
      </c>
      <c r="B6366" t="s">
        <v>87</v>
      </c>
      <c r="C6366" t="s">
        <v>2</v>
      </c>
      <c r="D6366" t="s">
        <v>3</v>
      </c>
      <c r="E6366" t="s">
        <v>4</v>
      </c>
      <c r="F6366" s="5">
        <v>42761</v>
      </c>
      <c r="G6366">
        <v>542163980</v>
      </c>
      <c r="H6366" s="5">
        <v>42787</v>
      </c>
      <c r="I6366">
        <v>7224</v>
      </c>
      <c r="J6366" s="8">
        <v>255.28</v>
      </c>
      <c r="K6366" s="8">
        <v>159.41999999999999</v>
      </c>
      <c r="L6366" s="8">
        <v>1844142.72</v>
      </c>
      <c r="M6366" s="8">
        <v>1151650.08</v>
      </c>
      <c r="N6366" s="8">
        <v>692492.64</v>
      </c>
    </row>
    <row r="6367" spans="1:14" x14ac:dyDescent="0.25">
      <c r="A6367" t="s">
        <v>9</v>
      </c>
      <c r="B6367" t="s">
        <v>103</v>
      </c>
      <c r="C6367" t="s">
        <v>36</v>
      </c>
      <c r="D6367" t="s">
        <v>3</v>
      </c>
      <c r="E6367" t="s">
        <v>23</v>
      </c>
      <c r="F6367" s="5">
        <v>43651</v>
      </c>
      <c r="G6367">
        <v>204067027</v>
      </c>
      <c r="H6367" s="5">
        <v>43677</v>
      </c>
      <c r="I6367">
        <v>6823</v>
      </c>
      <c r="J6367" s="8">
        <v>421.89</v>
      </c>
      <c r="K6367" s="8">
        <v>364.69</v>
      </c>
      <c r="L6367" s="8">
        <v>2878555.47</v>
      </c>
      <c r="M6367" s="8">
        <v>2488279.87</v>
      </c>
      <c r="N6367" s="8">
        <v>390275.6</v>
      </c>
    </row>
    <row r="6368" spans="1:14" x14ac:dyDescent="0.25">
      <c r="A6368" t="s">
        <v>9</v>
      </c>
      <c r="B6368" t="s">
        <v>51</v>
      </c>
      <c r="C6368" t="s">
        <v>22</v>
      </c>
      <c r="D6368" t="s">
        <v>7</v>
      </c>
      <c r="E6368" t="s">
        <v>23</v>
      </c>
      <c r="F6368" s="5">
        <v>43535</v>
      </c>
      <c r="G6368">
        <v>298790204</v>
      </c>
      <c r="H6368" s="5">
        <v>43573</v>
      </c>
      <c r="I6368">
        <v>7516</v>
      </c>
      <c r="J6368" s="8">
        <v>109.28</v>
      </c>
      <c r="K6368" s="8">
        <v>35.840000000000003</v>
      </c>
      <c r="L6368" s="8">
        <v>821348.48</v>
      </c>
      <c r="M6368" s="8">
        <v>269373.44</v>
      </c>
      <c r="N6368" s="8">
        <v>551975.04</v>
      </c>
    </row>
    <row r="6369" spans="1:14" x14ac:dyDescent="0.25">
      <c r="A6369" t="s">
        <v>0</v>
      </c>
      <c r="B6369" t="s">
        <v>138</v>
      </c>
      <c r="C6369" t="s">
        <v>14</v>
      </c>
      <c r="D6369" t="s">
        <v>3</v>
      </c>
      <c r="E6369" t="s">
        <v>4</v>
      </c>
      <c r="F6369" s="5">
        <v>42041</v>
      </c>
      <c r="G6369">
        <v>738882339</v>
      </c>
      <c r="H6369" s="5">
        <v>42044</v>
      </c>
      <c r="I6369">
        <v>558</v>
      </c>
      <c r="J6369" s="8">
        <v>205.7</v>
      </c>
      <c r="K6369" s="8">
        <v>117.11</v>
      </c>
      <c r="L6369" s="8">
        <v>114780.6</v>
      </c>
      <c r="M6369" s="8">
        <v>65347.38</v>
      </c>
      <c r="N6369" s="8">
        <v>49433.22</v>
      </c>
    </row>
    <row r="6370" spans="1:14" x14ac:dyDescent="0.25">
      <c r="A6370" t="s">
        <v>0</v>
      </c>
      <c r="B6370" t="s">
        <v>101</v>
      </c>
      <c r="C6370" t="s">
        <v>31</v>
      </c>
      <c r="D6370" t="s">
        <v>3</v>
      </c>
      <c r="E6370" t="s">
        <v>4</v>
      </c>
      <c r="F6370" s="5">
        <v>44455</v>
      </c>
      <c r="G6370">
        <v>157204759</v>
      </c>
      <c r="H6370" s="5">
        <v>44478</v>
      </c>
      <c r="I6370">
        <v>9236</v>
      </c>
      <c r="J6370" s="8">
        <v>437.2</v>
      </c>
      <c r="K6370" s="8">
        <v>263.33</v>
      </c>
      <c r="L6370" s="8">
        <v>4037979.2</v>
      </c>
      <c r="M6370" s="8">
        <v>2432115.88</v>
      </c>
      <c r="N6370" s="8">
        <v>1605863.32</v>
      </c>
    </row>
    <row r="6371" spans="1:14" x14ac:dyDescent="0.25">
      <c r="A6371" t="s">
        <v>17</v>
      </c>
      <c r="B6371" t="s">
        <v>75</v>
      </c>
      <c r="C6371" t="s">
        <v>45</v>
      </c>
      <c r="D6371" t="s">
        <v>7</v>
      </c>
      <c r="E6371" t="s">
        <v>15</v>
      </c>
      <c r="F6371" s="5">
        <v>42183</v>
      </c>
      <c r="G6371">
        <v>856931293</v>
      </c>
      <c r="H6371" s="5">
        <v>42224</v>
      </c>
      <c r="I6371">
        <v>3867</v>
      </c>
      <c r="J6371" s="8">
        <v>9.33</v>
      </c>
      <c r="K6371" s="8">
        <v>6.92</v>
      </c>
      <c r="L6371" s="8">
        <v>36079.11</v>
      </c>
      <c r="M6371" s="8">
        <v>26759.64</v>
      </c>
      <c r="N6371" s="8">
        <v>9319.4699999999993</v>
      </c>
    </row>
    <row r="6372" spans="1:14" x14ac:dyDescent="0.25">
      <c r="A6372" t="s">
        <v>9</v>
      </c>
      <c r="B6372" t="s">
        <v>122</v>
      </c>
      <c r="C6372" t="s">
        <v>6</v>
      </c>
      <c r="D6372" t="s">
        <v>7</v>
      </c>
      <c r="E6372" t="s">
        <v>15</v>
      </c>
      <c r="F6372" s="5">
        <v>42832</v>
      </c>
      <c r="G6372">
        <v>261548268</v>
      </c>
      <c r="H6372" s="5">
        <v>42840</v>
      </c>
      <c r="I6372">
        <v>6800</v>
      </c>
      <c r="J6372" s="8">
        <v>152.58000000000001</v>
      </c>
      <c r="K6372" s="8">
        <v>97.44</v>
      </c>
      <c r="L6372" s="8">
        <v>1037544</v>
      </c>
      <c r="M6372" s="8">
        <v>662592</v>
      </c>
      <c r="N6372" s="8">
        <v>374952</v>
      </c>
    </row>
    <row r="6373" spans="1:14" x14ac:dyDescent="0.25">
      <c r="A6373" t="s">
        <v>9</v>
      </c>
      <c r="B6373" t="s">
        <v>133</v>
      </c>
      <c r="C6373" t="s">
        <v>2</v>
      </c>
      <c r="D6373" t="s">
        <v>7</v>
      </c>
      <c r="E6373" t="s">
        <v>4</v>
      </c>
      <c r="F6373" s="5">
        <v>44087</v>
      </c>
      <c r="G6373">
        <v>364854514</v>
      </c>
      <c r="H6373" s="5">
        <v>44107</v>
      </c>
      <c r="I6373">
        <v>7413</v>
      </c>
      <c r="J6373" s="8">
        <v>255.28</v>
      </c>
      <c r="K6373" s="8">
        <v>159.41999999999999</v>
      </c>
      <c r="L6373" s="8">
        <v>1892390.64</v>
      </c>
      <c r="M6373" s="8">
        <v>1181780.46</v>
      </c>
      <c r="N6373" s="8">
        <v>710610.18</v>
      </c>
    </row>
    <row r="6374" spans="1:14" x14ac:dyDescent="0.25">
      <c r="A6374" t="s">
        <v>9</v>
      </c>
      <c r="B6374" t="s">
        <v>56</v>
      </c>
      <c r="C6374" t="s">
        <v>31</v>
      </c>
      <c r="D6374" t="s">
        <v>3</v>
      </c>
      <c r="E6374" t="s">
        <v>8</v>
      </c>
      <c r="F6374" s="5">
        <v>43714</v>
      </c>
      <c r="G6374">
        <v>980961358</v>
      </c>
      <c r="H6374" s="5">
        <v>43746</v>
      </c>
      <c r="I6374">
        <v>7120</v>
      </c>
      <c r="J6374" s="8">
        <v>437.2</v>
      </c>
      <c r="K6374" s="8">
        <v>263.33</v>
      </c>
      <c r="L6374" s="8">
        <v>3112864</v>
      </c>
      <c r="M6374" s="8">
        <v>1874909.6</v>
      </c>
      <c r="N6374" s="8">
        <v>1237954.3999999999</v>
      </c>
    </row>
    <row r="6375" spans="1:14" x14ac:dyDescent="0.25">
      <c r="A6375" t="s">
        <v>12</v>
      </c>
      <c r="B6375" t="s">
        <v>146</v>
      </c>
      <c r="C6375" t="s">
        <v>31</v>
      </c>
      <c r="D6375" t="s">
        <v>7</v>
      </c>
      <c r="E6375" t="s">
        <v>15</v>
      </c>
      <c r="F6375" s="5">
        <v>43180</v>
      </c>
      <c r="G6375">
        <v>194292628</v>
      </c>
      <c r="H6375" s="5">
        <v>43217</v>
      </c>
      <c r="I6375">
        <v>4361</v>
      </c>
      <c r="J6375" s="8">
        <v>437.2</v>
      </c>
      <c r="K6375" s="8">
        <v>263.33</v>
      </c>
      <c r="L6375" s="8">
        <v>1906629.2</v>
      </c>
      <c r="M6375" s="8">
        <v>1148382.1299999999</v>
      </c>
      <c r="N6375" s="8">
        <v>758247.07</v>
      </c>
    </row>
    <row r="6376" spans="1:14" x14ac:dyDescent="0.25">
      <c r="A6376" t="s">
        <v>17</v>
      </c>
      <c r="B6376" t="s">
        <v>75</v>
      </c>
      <c r="C6376" t="s">
        <v>57</v>
      </c>
      <c r="D6376" t="s">
        <v>7</v>
      </c>
      <c r="E6376" t="s">
        <v>23</v>
      </c>
      <c r="F6376" s="5">
        <v>42721</v>
      </c>
      <c r="G6376">
        <v>209584653</v>
      </c>
      <c r="H6376" s="5">
        <v>42765</v>
      </c>
      <c r="I6376">
        <v>9611</v>
      </c>
      <c r="J6376" s="8">
        <v>154.06</v>
      </c>
      <c r="K6376" s="8">
        <v>90.93</v>
      </c>
      <c r="L6376" s="8">
        <v>1480670.66</v>
      </c>
      <c r="M6376" s="8">
        <v>873928.23</v>
      </c>
      <c r="N6376" s="8">
        <v>606742.43000000005</v>
      </c>
    </row>
    <row r="6377" spans="1:14" x14ac:dyDescent="0.25">
      <c r="A6377" t="s">
        <v>9</v>
      </c>
      <c r="B6377" t="s">
        <v>154</v>
      </c>
      <c r="C6377" t="s">
        <v>45</v>
      </c>
      <c r="D6377" t="s">
        <v>7</v>
      </c>
      <c r="E6377" t="s">
        <v>8</v>
      </c>
      <c r="F6377" s="5">
        <v>43199</v>
      </c>
      <c r="G6377">
        <v>601886260</v>
      </c>
      <c r="H6377" s="5">
        <v>43247</v>
      </c>
      <c r="I6377">
        <v>374</v>
      </c>
      <c r="J6377" s="8">
        <v>9.33</v>
      </c>
      <c r="K6377" s="8">
        <v>6.92</v>
      </c>
      <c r="L6377" s="8">
        <v>3489.42</v>
      </c>
      <c r="M6377" s="8">
        <v>2588.08</v>
      </c>
      <c r="N6377" s="8">
        <v>901.34</v>
      </c>
    </row>
    <row r="6378" spans="1:14" x14ac:dyDescent="0.25">
      <c r="A6378" t="s">
        <v>0</v>
      </c>
      <c r="B6378" t="s">
        <v>143</v>
      </c>
      <c r="C6378" t="s">
        <v>31</v>
      </c>
      <c r="D6378" t="s">
        <v>3</v>
      </c>
      <c r="E6378" t="s">
        <v>8</v>
      </c>
      <c r="F6378" s="5">
        <v>43360</v>
      </c>
      <c r="G6378">
        <v>566558778</v>
      </c>
      <c r="H6378" s="5">
        <v>43368</v>
      </c>
      <c r="I6378">
        <v>6187</v>
      </c>
      <c r="J6378" s="8">
        <v>437.2</v>
      </c>
      <c r="K6378" s="8">
        <v>263.33</v>
      </c>
      <c r="L6378" s="8">
        <v>2704956.4</v>
      </c>
      <c r="M6378" s="8">
        <v>1629222.71</v>
      </c>
      <c r="N6378" s="8">
        <v>1075733.69</v>
      </c>
    </row>
    <row r="6379" spans="1:14" x14ac:dyDescent="0.25">
      <c r="A6379" t="s">
        <v>9</v>
      </c>
      <c r="B6379" t="s">
        <v>88</v>
      </c>
      <c r="C6379" t="s">
        <v>19</v>
      </c>
      <c r="D6379" t="s">
        <v>7</v>
      </c>
      <c r="E6379" t="s">
        <v>4</v>
      </c>
      <c r="F6379" s="5">
        <v>42573</v>
      </c>
      <c r="G6379">
        <v>269276034</v>
      </c>
      <c r="H6379" s="5">
        <v>42596</v>
      </c>
      <c r="I6379">
        <v>3617</v>
      </c>
      <c r="J6379" s="8">
        <v>81.73</v>
      </c>
      <c r="K6379" s="8">
        <v>56.67</v>
      </c>
      <c r="L6379" s="8">
        <v>295617.40999999997</v>
      </c>
      <c r="M6379" s="8">
        <v>204975.39</v>
      </c>
      <c r="N6379" s="8">
        <v>90642.02</v>
      </c>
    </row>
    <row r="6380" spans="1:14" x14ac:dyDescent="0.25">
      <c r="A6380" t="s">
        <v>17</v>
      </c>
      <c r="B6380" t="s">
        <v>119</v>
      </c>
      <c r="C6380" t="s">
        <v>29</v>
      </c>
      <c r="D6380" t="s">
        <v>7</v>
      </c>
      <c r="E6380" t="s">
        <v>15</v>
      </c>
      <c r="F6380" s="5">
        <v>44406</v>
      </c>
      <c r="G6380">
        <v>396024358</v>
      </c>
      <c r="H6380" s="5">
        <v>44407</v>
      </c>
      <c r="I6380">
        <v>1263</v>
      </c>
      <c r="J6380" s="8">
        <v>651.21</v>
      </c>
      <c r="K6380" s="8">
        <v>524.96</v>
      </c>
      <c r="L6380" s="8">
        <v>822478.23</v>
      </c>
      <c r="M6380" s="8">
        <v>663024.48</v>
      </c>
      <c r="N6380" s="8">
        <v>159453.75</v>
      </c>
    </row>
    <row r="6381" spans="1:14" x14ac:dyDescent="0.25">
      <c r="A6381" t="s">
        <v>9</v>
      </c>
      <c r="B6381" t="s">
        <v>174</v>
      </c>
      <c r="C6381" t="s">
        <v>14</v>
      </c>
      <c r="D6381" t="s">
        <v>7</v>
      </c>
      <c r="E6381" t="s">
        <v>8</v>
      </c>
      <c r="F6381" s="5">
        <v>44387</v>
      </c>
      <c r="G6381">
        <v>803102576</v>
      </c>
      <c r="H6381" s="5">
        <v>44432</v>
      </c>
      <c r="I6381">
        <v>4754</v>
      </c>
      <c r="J6381" s="8">
        <v>205.7</v>
      </c>
      <c r="K6381" s="8">
        <v>117.11</v>
      </c>
      <c r="L6381" s="8">
        <v>977897.8</v>
      </c>
      <c r="M6381" s="8">
        <v>556740.93999999994</v>
      </c>
      <c r="N6381" s="8">
        <v>421156.86</v>
      </c>
    </row>
    <row r="6382" spans="1:14" x14ac:dyDescent="0.25">
      <c r="A6382" t="s">
        <v>9</v>
      </c>
      <c r="B6382" t="s">
        <v>100</v>
      </c>
      <c r="C6382" t="s">
        <v>29</v>
      </c>
      <c r="D6382" t="s">
        <v>3</v>
      </c>
      <c r="E6382" t="s">
        <v>4</v>
      </c>
      <c r="F6382" s="5">
        <v>43131</v>
      </c>
      <c r="G6382">
        <v>967122018</v>
      </c>
      <c r="H6382" s="5">
        <v>43143</v>
      </c>
      <c r="I6382">
        <v>1752</v>
      </c>
      <c r="J6382" s="8">
        <v>651.21</v>
      </c>
      <c r="K6382" s="8">
        <v>524.96</v>
      </c>
      <c r="L6382" s="8">
        <v>1140919.92</v>
      </c>
      <c r="M6382" s="8">
        <v>919729.92</v>
      </c>
      <c r="N6382" s="8">
        <v>221190</v>
      </c>
    </row>
    <row r="6383" spans="1:14" x14ac:dyDescent="0.25">
      <c r="A6383" t="s">
        <v>9</v>
      </c>
      <c r="B6383" t="s">
        <v>27</v>
      </c>
      <c r="C6383" t="s">
        <v>19</v>
      </c>
      <c r="D6383" t="s">
        <v>3</v>
      </c>
      <c r="E6383" t="s">
        <v>15</v>
      </c>
      <c r="F6383" s="5">
        <v>43182</v>
      </c>
      <c r="G6383">
        <v>435006511</v>
      </c>
      <c r="H6383" s="5">
        <v>43188</v>
      </c>
      <c r="I6383">
        <v>6948</v>
      </c>
      <c r="J6383" s="8">
        <v>81.73</v>
      </c>
      <c r="K6383" s="8">
        <v>56.67</v>
      </c>
      <c r="L6383" s="8">
        <v>567860.04</v>
      </c>
      <c r="M6383" s="8">
        <v>393743.16</v>
      </c>
      <c r="N6383" s="8">
        <v>174116.88</v>
      </c>
    </row>
    <row r="6384" spans="1:14" x14ac:dyDescent="0.25">
      <c r="A6384" t="s">
        <v>17</v>
      </c>
      <c r="B6384" t="s">
        <v>82</v>
      </c>
      <c r="C6384" t="s">
        <v>57</v>
      </c>
      <c r="D6384" t="s">
        <v>3</v>
      </c>
      <c r="E6384" t="s">
        <v>8</v>
      </c>
      <c r="F6384" s="5">
        <v>42199</v>
      </c>
      <c r="G6384">
        <v>173992383</v>
      </c>
      <c r="H6384" s="5">
        <v>42240</v>
      </c>
      <c r="I6384">
        <v>7067</v>
      </c>
      <c r="J6384" s="8">
        <v>154.06</v>
      </c>
      <c r="K6384" s="8">
        <v>90.93</v>
      </c>
      <c r="L6384" s="8">
        <v>1088742.02</v>
      </c>
      <c r="M6384" s="8">
        <v>642602.31000000006</v>
      </c>
      <c r="N6384" s="8">
        <v>446139.71</v>
      </c>
    </row>
    <row r="6385" spans="1:14" x14ac:dyDescent="0.25">
      <c r="A6385" t="s">
        <v>9</v>
      </c>
      <c r="B6385" t="s">
        <v>98</v>
      </c>
      <c r="C6385" t="s">
        <v>65</v>
      </c>
      <c r="D6385" t="s">
        <v>3</v>
      </c>
      <c r="E6385" t="s">
        <v>15</v>
      </c>
      <c r="F6385" s="5">
        <v>44313</v>
      </c>
      <c r="G6385">
        <v>321628463</v>
      </c>
      <c r="H6385" s="5">
        <v>44330</v>
      </c>
      <c r="I6385">
        <v>5864</v>
      </c>
      <c r="J6385" s="8">
        <v>668.27</v>
      </c>
      <c r="K6385" s="8">
        <v>502.54</v>
      </c>
      <c r="L6385" s="8">
        <v>3918735.28</v>
      </c>
      <c r="M6385" s="8">
        <v>2946894.56</v>
      </c>
      <c r="N6385" s="8">
        <v>971840.72</v>
      </c>
    </row>
    <row r="6386" spans="1:14" x14ac:dyDescent="0.25">
      <c r="A6386" t="s">
        <v>20</v>
      </c>
      <c r="B6386" t="s">
        <v>198</v>
      </c>
      <c r="C6386" t="s">
        <v>14</v>
      </c>
      <c r="D6386" t="s">
        <v>7</v>
      </c>
      <c r="E6386" t="s">
        <v>4</v>
      </c>
      <c r="F6386" s="5">
        <v>44231</v>
      </c>
      <c r="G6386">
        <v>635776078</v>
      </c>
      <c r="H6386" s="5">
        <v>44231</v>
      </c>
      <c r="I6386">
        <v>9125</v>
      </c>
      <c r="J6386" s="8">
        <v>205.7</v>
      </c>
      <c r="K6386" s="8">
        <v>117.11</v>
      </c>
      <c r="L6386" s="8">
        <v>1877012.5</v>
      </c>
      <c r="M6386" s="8">
        <v>1068628.75</v>
      </c>
      <c r="N6386" s="8">
        <v>808383.75</v>
      </c>
    </row>
    <row r="6387" spans="1:14" x14ac:dyDescent="0.25">
      <c r="A6387" t="s">
        <v>9</v>
      </c>
      <c r="B6387" t="s">
        <v>96</v>
      </c>
      <c r="C6387" t="s">
        <v>36</v>
      </c>
      <c r="D6387" t="s">
        <v>3</v>
      </c>
      <c r="E6387" t="s">
        <v>15</v>
      </c>
      <c r="F6387" s="5">
        <v>43130</v>
      </c>
      <c r="G6387">
        <v>944609057</v>
      </c>
      <c r="H6387" s="5">
        <v>43175</v>
      </c>
      <c r="I6387">
        <v>9666</v>
      </c>
      <c r="J6387" s="8">
        <v>421.89</v>
      </c>
      <c r="K6387" s="8">
        <v>364.69</v>
      </c>
      <c r="L6387" s="8">
        <v>4077988.74</v>
      </c>
      <c r="M6387" s="8">
        <v>3525093.54</v>
      </c>
      <c r="N6387" s="8">
        <v>552895.19999999995</v>
      </c>
    </row>
    <row r="6388" spans="1:14" x14ac:dyDescent="0.25">
      <c r="A6388" t="s">
        <v>0</v>
      </c>
      <c r="B6388" t="s">
        <v>197</v>
      </c>
      <c r="C6388" t="s">
        <v>57</v>
      </c>
      <c r="D6388" t="s">
        <v>3</v>
      </c>
      <c r="E6388" t="s">
        <v>4</v>
      </c>
      <c r="F6388" s="5">
        <v>44191</v>
      </c>
      <c r="G6388">
        <v>696613729</v>
      </c>
      <c r="H6388" s="5">
        <v>43843</v>
      </c>
      <c r="I6388">
        <v>2337</v>
      </c>
      <c r="J6388" s="8">
        <v>154.06</v>
      </c>
      <c r="K6388" s="8">
        <v>90.93</v>
      </c>
      <c r="L6388" s="8">
        <v>360038.22</v>
      </c>
      <c r="M6388" s="8">
        <v>212503.41</v>
      </c>
      <c r="N6388" s="8">
        <v>147534.81</v>
      </c>
    </row>
    <row r="6389" spans="1:14" x14ac:dyDescent="0.25">
      <c r="A6389" t="s">
        <v>9</v>
      </c>
      <c r="B6389" t="s">
        <v>106</v>
      </c>
      <c r="C6389" t="s">
        <v>31</v>
      </c>
      <c r="D6389" t="s">
        <v>7</v>
      </c>
      <c r="E6389" t="s">
        <v>23</v>
      </c>
      <c r="F6389" s="5">
        <v>44179</v>
      </c>
      <c r="G6389">
        <v>310588920</v>
      </c>
      <c r="H6389" s="5">
        <v>43836</v>
      </c>
      <c r="I6389">
        <v>9018</v>
      </c>
      <c r="J6389" s="8">
        <v>437.2</v>
      </c>
      <c r="K6389" s="8">
        <v>263.33</v>
      </c>
      <c r="L6389" s="8">
        <v>3942669.6</v>
      </c>
      <c r="M6389" s="8">
        <v>2374709.94</v>
      </c>
      <c r="N6389" s="8">
        <v>1567959.66</v>
      </c>
    </row>
    <row r="6390" spans="1:14" x14ac:dyDescent="0.25">
      <c r="A6390" t="s">
        <v>9</v>
      </c>
      <c r="B6390" t="s">
        <v>130</v>
      </c>
      <c r="C6390" t="s">
        <v>29</v>
      </c>
      <c r="D6390" t="s">
        <v>3</v>
      </c>
      <c r="E6390" t="s">
        <v>8</v>
      </c>
      <c r="F6390" s="5">
        <v>44051</v>
      </c>
      <c r="G6390">
        <v>725645959</v>
      </c>
      <c r="H6390" s="5">
        <v>44082</v>
      </c>
      <c r="I6390">
        <v>3620</v>
      </c>
      <c r="J6390" s="8">
        <v>651.21</v>
      </c>
      <c r="K6390" s="8">
        <v>524.96</v>
      </c>
      <c r="L6390" s="8">
        <v>2357380.2000000002</v>
      </c>
      <c r="M6390" s="8">
        <v>1900355.2</v>
      </c>
      <c r="N6390" s="8">
        <v>457025</v>
      </c>
    </row>
    <row r="6391" spans="1:14" x14ac:dyDescent="0.25">
      <c r="A6391" t="s">
        <v>9</v>
      </c>
      <c r="B6391" t="s">
        <v>118</v>
      </c>
      <c r="C6391" t="s">
        <v>36</v>
      </c>
      <c r="D6391" t="s">
        <v>7</v>
      </c>
      <c r="E6391" t="s">
        <v>4</v>
      </c>
      <c r="F6391" s="5">
        <v>42157</v>
      </c>
      <c r="G6391">
        <v>251208674</v>
      </c>
      <c r="H6391" s="5">
        <v>42204</v>
      </c>
      <c r="I6391">
        <v>7084</v>
      </c>
      <c r="J6391" s="8">
        <v>421.89</v>
      </c>
      <c r="K6391" s="8">
        <v>364.69</v>
      </c>
      <c r="L6391" s="8">
        <v>2988668.76</v>
      </c>
      <c r="M6391" s="8">
        <v>2583463.96</v>
      </c>
      <c r="N6391" s="8">
        <v>405204.8</v>
      </c>
    </row>
    <row r="6392" spans="1:14" x14ac:dyDescent="0.25">
      <c r="A6392" t="s">
        <v>9</v>
      </c>
      <c r="B6392" t="s">
        <v>99</v>
      </c>
      <c r="C6392" t="s">
        <v>19</v>
      </c>
      <c r="D6392" t="s">
        <v>3</v>
      </c>
      <c r="E6392" t="s">
        <v>23</v>
      </c>
      <c r="F6392" s="5">
        <v>44853</v>
      </c>
      <c r="G6392">
        <v>417013394</v>
      </c>
      <c r="H6392" s="5">
        <v>44894</v>
      </c>
      <c r="I6392">
        <v>2385</v>
      </c>
      <c r="J6392" s="8">
        <v>81.73</v>
      </c>
      <c r="K6392" s="8">
        <v>56.67</v>
      </c>
      <c r="L6392" s="8">
        <v>194926.05</v>
      </c>
      <c r="M6392" s="8">
        <v>135157.95000000001</v>
      </c>
      <c r="N6392" s="8">
        <v>59768.1</v>
      </c>
    </row>
    <row r="6393" spans="1:14" x14ac:dyDescent="0.25">
      <c r="A6393" t="s">
        <v>17</v>
      </c>
      <c r="B6393" t="s">
        <v>18</v>
      </c>
      <c r="C6393" t="s">
        <v>11</v>
      </c>
      <c r="D6393" t="s">
        <v>3</v>
      </c>
      <c r="E6393" t="s">
        <v>4</v>
      </c>
      <c r="F6393" s="5">
        <v>42264</v>
      </c>
      <c r="G6393">
        <v>123108947</v>
      </c>
      <c r="H6393" s="5">
        <v>42286</v>
      </c>
      <c r="I6393">
        <v>9528</v>
      </c>
      <c r="J6393" s="8">
        <v>47.45</v>
      </c>
      <c r="K6393" s="8">
        <v>31.79</v>
      </c>
      <c r="L6393" s="8">
        <v>452103.6</v>
      </c>
      <c r="M6393" s="8">
        <v>302895.12</v>
      </c>
      <c r="N6393" s="8">
        <v>149208.48000000001</v>
      </c>
    </row>
    <row r="6394" spans="1:14" x14ac:dyDescent="0.25">
      <c r="A6394" t="s">
        <v>9</v>
      </c>
      <c r="B6394" t="s">
        <v>77</v>
      </c>
      <c r="C6394" t="s">
        <v>19</v>
      </c>
      <c r="D6394" t="s">
        <v>3</v>
      </c>
      <c r="E6394" t="s">
        <v>8</v>
      </c>
      <c r="F6394" s="5">
        <v>44680</v>
      </c>
      <c r="G6394">
        <v>589856660</v>
      </c>
      <c r="H6394" s="5">
        <v>44691</v>
      </c>
      <c r="I6394">
        <v>548</v>
      </c>
      <c r="J6394" s="8">
        <v>81.73</v>
      </c>
      <c r="K6394" s="8">
        <v>56.67</v>
      </c>
      <c r="L6394" s="8">
        <v>44788.04</v>
      </c>
      <c r="M6394" s="8">
        <v>31055.16</v>
      </c>
      <c r="N6394" s="8">
        <v>13732.88</v>
      </c>
    </row>
    <row r="6395" spans="1:14" x14ac:dyDescent="0.25">
      <c r="A6395" t="s">
        <v>0</v>
      </c>
      <c r="B6395" t="s">
        <v>138</v>
      </c>
      <c r="C6395" t="s">
        <v>22</v>
      </c>
      <c r="D6395" t="s">
        <v>3</v>
      </c>
      <c r="E6395" t="s">
        <v>15</v>
      </c>
      <c r="F6395" s="5">
        <v>42928</v>
      </c>
      <c r="G6395">
        <v>407930362</v>
      </c>
      <c r="H6395" s="5">
        <v>42947</v>
      </c>
      <c r="I6395">
        <v>4514</v>
      </c>
      <c r="J6395" s="8">
        <v>109.28</v>
      </c>
      <c r="K6395" s="8">
        <v>35.840000000000003</v>
      </c>
      <c r="L6395" s="8">
        <v>493289.92</v>
      </c>
      <c r="M6395" s="8">
        <v>161781.76000000001</v>
      </c>
      <c r="N6395" s="8">
        <v>331508.15999999997</v>
      </c>
    </row>
    <row r="6396" spans="1:14" x14ac:dyDescent="0.25">
      <c r="A6396" t="s">
        <v>9</v>
      </c>
      <c r="B6396" t="s">
        <v>165</v>
      </c>
      <c r="C6396" t="s">
        <v>45</v>
      </c>
      <c r="D6396" t="s">
        <v>3</v>
      </c>
      <c r="E6396" t="s">
        <v>15</v>
      </c>
      <c r="F6396" s="5">
        <v>42308</v>
      </c>
      <c r="G6396">
        <v>488316380</v>
      </c>
      <c r="H6396" s="5">
        <v>42326</v>
      </c>
      <c r="I6396">
        <v>2523</v>
      </c>
      <c r="J6396" s="8">
        <v>9.33</v>
      </c>
      <c r="K6396" s="8">
        <v>6.92</v>
      </c>
      <c r="L6396" s="8">
        <v>23539.59</v>
      </c>
      <c r="M6396" s="8">
        <v>17459.16</v>
      </c>
      <c r="N6396" s="8">
        <v>6080.43</v>
      </c>
    </row>
    <row r="6397" spans="1:14" x14ac:dyDescent="0.25">
      <c r="A6397" t="s">
        <v>17</v>
      </c>
      <c r="B6397" t="s">
        <v>30</v>
      </c>
      <c r="C6397" t="s">
        <v>14</v>
      </c>
      <c r="D6397" t="s">
        <v>7</v>
      </c>
      <c r="E6397" t="s">
        <v>23</v>
      </c>
      <c r="F6397" s="5">
        <v>44311</v>
      </c>
      <c r="G6397">
        <v>912313544</v>
      </c>
      <c r="H6397" s="5">
        <v>44331</v>
      </c>
      <c r="I6397">
        <v>2706</v>
      </c>
      <c r="J6397" s="8">
        <v>205.7</v>
      </c>
      <c r="K6397" s="8">
        <v>117.11</v>
      </c>
      <c r="L6397" s="8">
        <v>556624.19999999995</v>
      </c>
      <c r="M6397" s="8">
        <v>316899.65999999997</v>
      </c>
      <c r="N6397" s="8">
        <v>239724.54</v>
      </c>
    </row>
    <row r="6398" spans="1:14" x14ac:dyDescent="0.25">
      <c r="A6398" t="s">
        <v>17</v>
      </c>
      <c r="B6398" t="s">
        <v>209</v>
      </c>
      <c r="C6398" t="s">
        <v>11</v>
      </c>
      <c r="D6398" t="s">
        <v>3</v>
      </c>
      <c r="E6398" t="s">
        <v>15</v>
      </c>
      <c r="F6398" s="5">
        <v>44243</v>
      </c>
      <c r="G6398">
        <v>481533181</v>
      </c>
      <c r="H6398" s="5">
        <v>44293</v>
      </c>
      <c r="I6398">
        <v>5224</v>
      </c>
      <c r="J6398" s="8">
        <v>47.45</v>
      </c>
      <c r="K6398" s="8">
        <v>31.79</v>
      </c>
      <c r="L6398" s="8">
        <v>247878.8</v>
      </c>
      <c r="M6398" s="8">
        <v>166070.96</v>
      </c>
      <c r="N6398" s="8">
        <v>81807.839999999997</v>
      </c>
    </row>
    <row r="6399" spans="1:14" x14ac:dyDescent="0.25">
      <c r="A6399" t="s">
        <v>9</v>
      </c>
      <c r="B6399" t="s">
        <v>174</v>
      </c>
      <c r="C6399" t="s">
        <v>19</v>
      </c>
      <c r="D6399" t="s">
        <v>3</v>
      </c>
      <c r="E6399" t="s">
        <v>15</v>
      </c>
      <c r="F6399" s="5">
        <v>43877</v>
      </c>
      <c r="G6399">
        <v>767899119</v>
      </c>
      <c r="H6399" s="5">
        <v>43897</v>
      </c>
      <c r="I6399">
        <v>7269</v>
      </c>
      <c r="J6399" s="8">
        <v>81.73</v>
      </c>
      <c r="K6399" s="8">
        <v>56.67</v>
      </c>
      <c r="L6399" s="8">
        <v>594095.37</v>
      </c>
      <c r="M6399" s="8">
        <v>411934.23</v>
      </c>
      <c r="N6399" s="8">
        <v>182161.14</v>
      </c>
    </row>
    <row r="6400" spans="1:14" x14ac:dyDescent="0.25">
      <c r="A6400" t="s">
        <v>9</v>
      </c>
      <c r="B6400" t="s">
        <v>192</v>
      </c>
      <c r="C6400" t="s">
        <v>22</v>
      </c>
      <c r="D6400" t="s">
        <v>3</v>
      </c>
      <c r="E6400" t="s">
        <v>4</v>
      </c>
      <c r="F6400" s="5">
        <v>43913</v>
      </c>
      <c r="G6400">
        <v>263647687</v>
      </c>
      <c r="H6400" s="5">
        <v>43920</v>
      </c>
      <c r="I6400">
        <v>8064</v>
      </c>
      <c r="J6400" s="8">
        <v>109.28</v>
      </c>
      <c r="K6400" s="8">
        <v>35.840000000000003</v>
      </c>
      <c r="L6400" s="8">
        <v>881233.92000000004</v>
      </c>
      <c r="M6400" s="8">
        <v>289013.76000000001</v>
      </c>
      <c r="N6400" s="8">
        <v>592220.16000000003</v>
      </c>
    </row>
    <row r="6401" spans="1:14" x14ac:dyDescent="0.25">
      <c r="A6401" t="s">
        <v>9</v>
      </c>
      <c r="B6401" t="s">
        <v>99</v>
      </c>
      <c r="C6401" t="s">
        <v>11</v>
      </c>
      <c r="D6401" t="s">
        <v>3</v>
      </c>
      <c r="E6401" t="s">
        <v>15</v>
      </c>
      <c r="F6401" s="5">
        <v>43172</v>
      </c>
      <c r="G6401">
        <v>231327712</v>
      </c>
      <c r="H6401" s="5">
        <v>43198</v>
      </c>
      <c r="I6401">
        <v>3865</v>
      </c>
      <c r="J6401" s="8">
        <v>47.45</v>
      </c>
      <c r="K6401" s="8">
        <v>31.79</v>
      </c>
      <c r="L6401" s="8">
        <v>183394.25</v>
      </c>
      <c r="M6401" s="8">
        <v>122868.35</v>
      </c>
      <c r="N6401" s="8">
        <v>60525.9</v>
      </c>
    </row>
    <row r="6402" spans="1:14" x14ac:dyDescent="0.25">
      <c r="A6402" t="s">
        <v>9</v>
      </c>
      <c r="B6402" t="s">
        <v>60</v>
      </c>
      <c r="C6402" t="s">
        <v>19</v>
      </c>
      <c r="D6402" t="s">
        <v>7</v>
      </c>
      <c r="E6402" t="s">
        <v>23</v>
      </c>
      <c r="F6402" s="5">
        <v>43209</v>
      </c>
      <c r="G6402">
        <v>653800523</v>
      </c>
      <c r="H6402" s="5">
        <v>43213</v>
      </c>
      <c r="I6402">
        <v>2958</v>
      </c>
      <c r="J6402" s="8">
        <v>81.73</v>
      </c>
      <c r="K6402" s="8">
        <v>56.67</v>
      </c>
      <c r="L6402" s="8">
        <v>241757.34</v>
      </c>
      <c r="M6402" s="8">
        <v>167629.85999999999</v>
      </c>
      <c r="N6402" s="8">
        <v>74127.48</v>
      </c>
    </row>
    <row r="6403" spans="1:14" x14ac:dyDescent="0.25">
      <c r="A6403" t="s">
        <v>9</v>
      </c>
      <c r="B6403" t="s">
        <v>161</v>
      </c>
      <c r="C6403" t="s">
        <v>31</v>
      </c>
      <c r="D6403" t="s">
        <v>3</v>
      </c>
      <c r="E6403" t="s">
        <v>15</v>
      </c>
      <c r="F6403" s="5">
        <v>43701</v>
      </c>
      <c r="G6403">
        <v>684239947</v>
      </c>
      <c r="H6403" s="5">
        <v>43708</v>
      </c>
      <c r="I6403">
        <v>661</v>
      </c>
      <c r="J6403" s="8">
        <v>437.2</v>
      </c>
      <c r="K6403" s="8">
        <v>263.33</v>
      </c>
      <c r="L6403" s="8">
        <v>288989.2</v>
      </c>
      <c r="M6403" s="8">
        <v>174061.13</v>
      </c>
      <c r="N6403" s="8">
        <v>114928.07</v>
      </c>
    </row>
    <row r="6404" spans="1:14" x14ac:dyDescent="0.25">
      <c r="A6404" t="s">
        <v>9</v>
      </c>
      <c r="B6404" t="s">
        <v>88</v>
      </c>
      <c r="C6404" t="s">
        <v>14</v>
      </c>
      <c r="D6404" t="s">
        <v>7</v>
      </c>
      <c r="E6404" t="s">
        <v>4</v>
      </c>
      <c r="F6404" s="5">
        <v>43254</v>
      </c>
      <c r="G6404">
        <v>896132314</v>
      </c>
      <c r="H6404" s="5">
        <v>43270</v>
      </c>
      <c r="I6404">
        <v>4321</v>
      </c>
      <c r="J6404" s="8">
        <v>205.7</v>
      </c>
      <c r="K6404" s="8">
        <v>117.11</v>
      </c>
      <c r="L6404" s="8">
        <v>888829.7</v>
      </c>
      <c r="M6404" s="8">
        <v>506032.31</v>
      </c>
      <c r="N6404" s="8">
        <v>382797.39</v>
      </c>
    </row>
    <row r="6405" spans="1:14" x14ac:dyDescent="0.25">
      <c r="A6405" t="s">
        <v>9</v>
      </c>
      <c r="B6405" t="s">
        <v>192</v>
      </c>
      <c r="C6405" t="s">
        <v>19</v>
      </c>
      <c r="D6405" t="s">
        <v>3</v>
      </c>
      <c r="E6405" t="s">
        <v>23</v>
      </c>
      <c r="F6405" s="5">
        <v>42396</v>
      </c>
      <c r="G6405">
        <v>133276450</v>
      </c>
      <c r="H6405" s="5">
        <v>42444</v>
      </c>
      <c r="I6405">
        <v>8318</v>
      </c>
      <c r="J6405" s="8">
        <v>81.73</v>
      </c>
      <c r="K6405" s="8">
        <v>56.67</v>
      </c>
      <c r="L6405" s="8">
        <v>679830.14</v>
      </c>
      <c r="M6405" s="8">
        <v>471381.06</v>
      </c>
      <c r="N6405" s="8">
        <v>208449.08</v>
      </c>
    </row>
    <row r="6406" spans="1:14" x14ac:dyDescent="0.25">
      <c r="A6406" t="s">
        <v>12</v>
      </c>
      <c r="B6406" t="s">
        <v>162</v>
      </c>
      <c r="C6406" t="s">
        <v>22</v>
      </c>
      <c r="D6406" t="s">
        <v>7</v>
      </c>
      <c r="E6406" t="s">
        <v>23</v>
      </c>
      <c r="F6406" s="5">
        <v>44399</v>
      </c>
      <c r="G6406">
        <v>459783685</v>
      </c>
      <c r="H6406" s="5">
        <v>44431</v>
      </c>
      <c r="I6406">
        <v>9065</v>
      </c>
      <c r="J6406" s="8">
        <v>109.28</v>
      </c>
      <c r="K6406" s="8">
        <v>35.840000000000003</v>
      </c>
      <c r="L6406" s="8">
        <v>990623.2</v>
      </c>
      <c r="M6406" s="8">
        <v>324889.59999999998</v>
      </c>
      <c r="N6406" s="8">
        <v>665733.6</v>
      </c>
    </row>
    <row r="6407" spans="1:14" x14ac:dyDescent="0.25">
      <c r="A6407" t="s">
        <v>9</v>
      </c>
      <c r="B6407" t="s">
        <v>155</v>
      </c>
      <c r="C6407" t="s">
        <v>22</v>
      </c>
      <c r="D6407" t="s">
        <v>3</v>
      </c>
      <c r="E6407" t="s">
        <v>4</v>
      </c>
      <c r="F6407" s="5">
        <v>43761</v>
      </c>
      <c r="G6407">
        <v>410077846</v>
      </c>
      <c r="H6407" s="5">
        <v>43801</v>
      </c>
      <c r="I6407">
        <v>2</v>
      </c>
      <c r="J6407" s="8">
        <v>109.28</v>
      </c>
      <c r="K6407" s="8">
        <v>35.840000000000003</v>
      </c>
      <c r="L6407" s="8">
        <v>218.56</v>
      </c>
      <c r="M6407" s="8">
        <v>71.680000000000007</v>
      </c>
      <c r="N6407" s="8">
        <v>146.88</v>
      </c>
    </row>
    <row r="6408" spans="1:14" x14ac:dyDescent="0.25">
      <c r="A6408" t="s">
        <v>9</v>
      </c>
      <c r="B6408" t="s">
        <v>148</v>
      </c>
      <c r="C6408" t="s">
        <v>19</v>
      </c>
      <c r="D6408" t="s">
        <v>7</v>
      </c>
      <c r="E6408" t="s">
        <v>15</v>
      </c>
      <c r="F6408" s="5">
        <v>43148</v>
      </c>
      <c r="G6408">
        <v>838895261</v>
      </c>
      <c r="H6408" s="5">
        <v>43150</v>
      </c>
      <c r="I6408">
        <v>6605</v>
      </c>
      <c r="J6408" s="8">
        <v>81.73</v>
      </c>
      <c r="K6408" s="8">
        <v>56.67</v>
      </c>
      <c r="L6408" s="8">
        <v>539826.65</v>
      </c>
      <c r="M6408" s="8">
        <v>374305.35</v>
      </c>
      <c r="N6408" s="8">
        <v>165521.29999999999</v>
      </c>
    </row>
    <row r="6409" spans="1:14" x14ac:dyDescent="0.25">
      <c r="A6409" t="s">
        <v>0</v>
      </c>
      <c r="B6409" t="s">
        <v>143</v>
      </c>
      <c r="C6409" t="s">
        <v>57</v>
      </c>
      <c r="D6409" t="s">
        <v>3</v>
      </c>
      <c r="E6409" t="s">
        <v>4</v>
      </c>
      <c r="F6409" s="5">
        <v>42456</v>
      </c>
      <c r="G6409">
        <v>871284759</v>
      </c>
      <c r="H6409" s="5">
        <v>42498</v>
      </c>
      <c r="I6409">
        <v>1377</v>
      </c>
      <c r="J6409" s="8">
        <v>154.06</v>
      </c>
      <c r="K6409" s="8">
        <v>90.93</v>
      </c>
      <c r="L6409" s="8">
        <v>212140.62</v>
      </c>
      <c r="M6409" s="8">
        <v>125210.61</v>
      </c>
      <c r="N6409" s="8">
        <v>86930.01</v>
      </c>
    </row>
    <row r="6410" spans="1:14" x14ac:dyDescent="0.25">
      <c r="A6410" t="s">
        <v>17</v>
      </c>
      <c r="B6410" t="s">
        <v>75</v>
      </c>
      <c r="C6410" t="s">
        <v>65</v>
      </c>
      <c r="D6410" t="s">
        <v>7</v>
      </c>
      <c r="E6410" t="s">
        <v>8</v>
      </c>
      <c r="F6410" s="5">
        <v>42856</v>
      </c>
      <c r="G6410">
        <v>152607667</v>
      </c>
      <c r="H6410" s="5">
        <v>42897</v>
      </c>
      <c r="I6410">
        <v>8855</v>
      </c>
      <c r="J6410" s="8">
        <v>668.27</v>
      </c>
      <c r="K6410" s="8">
        <v>502.54</v>
      </c>
      <c r="L6410" s="8">
        <v>5917530.8499999996</v>
      </c>
      <c r="M6410" s="8">
        <v>4449991.7</v>
      </c>
      <c r="N6410" s="8">
        <v>1467539.15</v>
      </c>
    </row>
    <row r="6411" spans="1:14" x14ac:dyDescent="0.25">
      <c r="A6411" t="s">
        <v>9</v>
      </c>
      <c r="B6411" t="s">
        <v>124</v>
      </c>
      <c r="C6411" t="s">
        <v>36</v>
      </c>
      <c r="D6411" t="s">
        <v>3</v>
      </c>
      <c r="E6411" t="s">
        <v>8</v>
      </c>
      <c r="F6411" s="5">
        <v>44526</v>
      </c>
      <c r="G6411">
        <v>198537814</v>
      </c>
      <c r="H6411" s="5">
        <v>44549</v>
      </c>
      <c r="I6411">
        <v>606</v>
      </c>
      <c r="J6411" s="8">
        <v>421.89</v>
      </c>
      <c r="K6411" s="8">
        <v>364.69</v>
      </c>
      <c r="L6411" s="8">
        <v>255665.34</v>
      </c>
      <c r="M6411" s="8">
        <v>221002.14</v>
      </c>
      <c r="N6411" s="8">
        <v>34663.199999999997</v>
      </c>
    </row>
    <row r="6412" spans="1:14" x14ac:dyDescent="0.25">
      <c r="A6412" t="s">
        <v>20</v>
      </c>
      <c r="B6412" t="s">
        <v>120</v>
      </c>
      <c r="C6412" t="s">
        <v>36</v>
      </c>
      <c r="D6412" t="s">
        <v>7</v>
      </c>
      <c r="E6412" t="s">
        <v>8</v>
      </c>
      <c r="F6412" s="5">
        <v>44799</v>
      </c>
      <c r="G6412">
        <v>345061528</v>
      </c>
      <c r="H6412" s="5">
        <v>44823</v>
      </c>
      <c r="I6412">
        <v>229</v>
      </c>
      <c r="J6412" s="8">
        <v>421.89</v>
      </c>
      <c r="K6412" s="8">
        <v>364.69</v>
      </c>
      <c r="L6412" s="8">
        <v>96612.81</v>
      </c>
      <c r="M6412" s="8">
        <v>83514.009999999995</v>
      </c>
      <c r="N6412" s="8">
        <v>13098.8</v>
      </c>
    </row>
    <row r="6413" spans="1:14" x14ac:dyDescent="0.25">
      <c r="A6413" t="s">
        <v>0</v>
      </c>
      <c r="B6413" t="s">
        <v>94</v>
      </c>
      <c r="C6413" t="s">
        <v>57</v>
      </c>
      <c r="D6413" t="s">
        <v>7</v>
      </c>
      <c r="E6413" t="s">
        <v>4</v>
      </c>
      <c r="F6413" s="5">
        <v>43821</v>
      </c>
      <c r="G6413">
        <v>898477637</v>
      </c>
      <c r="H6413" s="5">
        <v>43472</v>
      </c>
      <c r="I6413">
        <v>8354</v>
      </c>
      <c r="J6413" s="8">
        <v>154.06</v>
      </c>
      <c r="K6413" s="8">
        <v>90.93</v>
      </c>
      <c r="L6413" s="8">
        <v>1287017.24</v>
      </c>
      <c r="M6413" s="8">
        <v>759629.22</v>
      </c>
      <c r="N6413" s="8">
        <v>527388.02</v>
      </c>
    </row>
    <row r="6414" spans="1:14" x14ac:dyDescent="0.25">
      <c r="A6414" t="s">
        <v>9</v>
      </c>
      <c r="B6414" t="s">
        <v>105</v>
      </c>
      <c r="C6414" t="s">
        <v>36</v>
      </c>
      <c r="D6414" t="s">
        <v>3</v>
      </c>
      <c r="E6414" t="s">
        <v>4</v>
      </c>
      <c r="F6414" s="5">
        <v>42287</v>
      </c>
      <c r="G6414">
        <v>885397469</v>
      </c>
      <c r="H6414" s="5">
        <v>42326</v>
      </c>
      <c r="I6414">
        <v>7642</v>
      </c>
      <c r="J6414" s="8">
        <v>421.89</v>
      </c>
      <c r="K6414" s="8">
        <v>364.69</v>
      </c>
      <c r="L6414" s="8">
        <v>3224083.38</v>
      </c>
      <c r="M6414" s="8">
        <v>2786960.98</v>
      </c>
      <c r="N6414" s="8">
        <v>437122.4</v>
      </c>
    </row>
    <row r="6415" spans="1:14" x14ac:dyDescent="0.25">
      <c r="A6415" t="s">
        <v>9</v>
      </c>
      <c r="B6415" t="s">
        <v>134</v>
      </c>
      <c r="C6415" t="s">
        <v>19</v>
      </c>
      <c r="D6415" t="s">
        <v>7</v>
      </c>
      <c r="E6415" t="s">
        <v>23</v>
      </c>
      <c r="F6415" s="5">
        <v>43389</v>
      </c>
      <c r="G6415">
        <v>302744853</v>
      </c>
      <c r="H6415" s="5">
        <v>43406</v>
      </c>
      <c r="I6415">
        <v>7785</v>
      </c>
      <c r="J6415" s="8">
        <v>81.73</v>
      </c>
      <c r="K6415" s="8">
        <v>56.67</v>
      </c>
      <c r="L6415" s="8">
        <v>636268.05000000005</v>
      </c>
      <c r="M6415" s="8">
        <v>441175.95</v>
      </c>
      <c r="N6415" s="8">
        <v>195092.1</v>
      </c>
    </row>
    <row r="6416" spans="1:14" x14ac:dyDescent="0.25">
      <c r="A6416" t="s">
        <v>9</v>
      </c>
      <c r="B6416" t="s">
        <v>87</v>
      </c>
      <c r="C6416" t="s">
        <v>11</v>
      </c>
      <c r="D6416" t="s">
        <v>3</v>
      </c>
      <c r="E6416" t="s">
        <v>15</v>
      </c>
      <c r="F6416" s="5">
        <v>44868</v>
      </c>
      <c r="G6416">
        <v>567756116</v>
      </c>
      <c r="H6416" s="5">
        <v>44907</v>
      </c>
      <c r="I6416">
        <v>506</v>
      </c>
      <c r="J6416" s="8">
        <v>47.45</v>
      </c>
      <c r="K6416" s="8">
        <v>31.79</v>
      </c>
      <c r="L6416" s="8">
        <v>24009.7</v>
      </c>
      <c r="M6416" s="8">
        <v>16085.74</v>
      </c>
      <c r="N6416" s="8">
        <v>7923.96</v>
      </c>
    </row>
    <row r="6417" spans="1:14" x14ac:dyDescent="0.25">
      <c r="A6417" t="s">
        <v>9</v>
      </c>
      <c r="B6417" t="s">
        <v>87</v>
      </c>
      <c r="C6417" t="s">
        <v>11</v>
      </c>
      <c r="D6417" t="s">
        <v>3</v>
      </c>
      <c r="E6417" t="s">
        <v>4</v>
      </c>
      <c r="F6417" s="5">
        <v>42426</v>
      </c>
      <c r="G6417">
        <v>467980086</v>
      </c>
      <c r="H6417" s="5">
        <v>42457</v>
      </c>
      <c r="I6417">
        <v>4562</v>
      </c>
      <c r="J6417" s="8">
        <v>47.45</v>
      </c>
      <c r="K6417" s="8">
        <v>31.79</v>
      </c>
      <c r="L6417" s="8">
        <v>216466.9</v>
      </c>
      <c r="M6417" s="8">
        <v>145025.98000000001</v>
      </c>
      <c r="N6417" s="8">
        <v>71440.92</v>
      </c>
    </row>
    <row r="6418" spans="1:14" x14ac:dyDescent="0.25">
      <c r="A6418" t="s">
        <v>17</v>
      </c>
      <c r="B6418" t="s">
        <v>209</v>
      </c>
      <c r="C6418" t="s">
        <v>19</v>
      </c>
      <c r="D6418" t="s">
        <v>3</v>
      </c>
      <c r="E6418" t="s">
        <v>15</v>
      </c>
      <c r="F6418" s="5">
        <v>43737</v>
      </c>
      <c r="G6418">
        <v>211278092</v>
      </c>
      <c r="H6418" s="5">
        <v>43772</v>
      </c>
      <c r="I6418">
        <v>737</v>
      </c>
      <c r="J6418" s="8">
        <v>81.73</v>
      </c>
      <c r="K6418" s="8">
        <v>56.67</v>
      </c>
      <c r="L6418" s="8">
        <v>60235.01</v>
      </c>
      <c r="M6418" s="8">
        <v>41765.79</v>
      </c>
      <c r="N6418" s="8">
        <v>18469.22</v>
      </c>
    </row>
    <row r="6419" spans="1:14" x14ac:dyDescent="0.25">
      <c r="A6419" t="s">
        <v>9</v>
      </c>
      <c r="B6419" t="s">
        <v>165</v>
      </c>
      <c r="C6419" t="s">
        <v>29</v>
      </c>
      <c r="D6419" t="s">
        <v>3</v>
      </c>
      <c r="E6419" t="s">
        <v>15</v>
      </c>
      <c r="F6419" s="5">
        <v>43170</v>
      </c>
      <c r="G6419">
        <v>975823962</v>
      </c>
      <c r="H6419" s="5">
        <v>43198</v>
      </c>
      <c r="I6419">
        <v>6850</v>
      </c>
      <c r="J6419" s="8">
        <v>651.21</v>
      </c>
      <c r="K6419" s="8">
        <v>524.96</v>
      </c>
      <c r="L6419" s="8">
        <v>4460788.5</v>
      </c>
      <c r="M6419" s="8">
        <v>3595976</v>
      </c>
      <c r="N6419" s="8">
        <v>864812.5</v>
      </c>
    </row>
    <row r="6420" spans="1:14" x14ac:dyDescent="0.25">
      <c r="A6420" t="s">
        <v>9</v>
      </c>
      <c r="B6420" t="s">
        <v>124</v>
      </c>
      <c r="C6420" t="s">
        <v>31</v>
      </c>
      <c r="D6420" t="s">
        <v>7</v>
      </c>
      <c r="E6420" t="s">
        <v>4</v>
      </c>
      <c r="F6420" s="5">
        <v>43826</v>
      </c>
      <c r="G6420">
        <v>860104024</v>
      </c>
      <c r="H6420" s="5">
        <v>43829</v>
      </c>
      <c r="I6420">
        <v>2749</v>
      </c>
      <c r="J6420" s="8">
        <v>437.2</v>
      </c>
      <c r="K6420" s="8">
        <v>263.33</v>
      </c>
      <c r="L6420" s="8">
        <v>1201862.8</v>
      </c>
      <c r="M6420" s="8">
        <v>723894.17</v>
      </c>
      <c r="N6420" s="8">
        <v>477968.63</v>
      </c>
    </row>
    <row r="6421" spans="1:14" x14ac:dyDescent="0.25">
      <c r="A6421" t="s">
        <v>9</v>
      </c>
      <c r="B6421" t="s">
        <v>207</v>
      </c>
      <c r="C6421" t="s">
        <v>31</v>
      </c>
      <c r="D6421" t="s">
        <v>3</v>
      </c>
      <c r="E6421" t="s">
        <v>4</v>
      </c>
      <c r="F6421" s="5">
        <v>43279</v>
      </c>
      <c r="G6421">
        <v>732917106</v>
      </c>
      <c r="H6421" s="5">
        <v>43321</v>
      </c>
      <c r="I6421">
        <v>5313</v>
      </c>
      <c r="J6421" s="8">
        <v>437.2</v>
      </c>
      <c r="K6421" s="8">
        <v>263.33</v>
      </c>
      <c r="L6421" s="8">
        <v>2322843.6</v>
      </c>
      <c r="M6421" s="8">
        <v>1399072.29</v>
      </c>
      <c r="N6421" s="8">
        <v>923771.31</v>
      </c>
    </row>
    <row r="6422" spans="1:14" x14ac:dyDescent="0.25">
      <c r="A6422" t="s">
        <v>9</v>
      </c>
      <c r="B6422" t="s">
        <v>79</v>
      </c>
      <c r="C6422" t="s">
        <v>14</v>
      </c>
      <c r="D6422" t="s">
        <v>3</v>
      </c>
      <c r="E6422" t="s">
        <v>15</v>
      </c>
      <c r="F6422" s="5">
        <v>44756</v>
      </c>
      <c r="G6422">
        <v>183374536</v>
      </c>
      <c r="H6422" s="5">
        <v>44791</v>
      </c>
      <c r="I6422">
        <v>3455</v>
      </c>
      <c r="J6422" s="8">
        <v>205.7</v>
      </c>
      <c r="K6422" s="8">
        <v>117.11</v>
      </c>
      <c r="L6422" s="8">
        <v>710693.5</v>
      </c>
      <c r="M6422" s="8">
        <v>404615.05</v>
      </c>
      <c r="N6422" s="8">
        <v>306078.45</v>
      </c>
    </row>
    <row r="6423" spans="1:14" x14ac:dyDescent="0.25">
      <c r="A6423" t="s">
        <v>9</v>
      </c>
      <c r="B6423" t="s">
        <v>156</v>
      </c>
      <c r="C6423" t="s">
        <v>2</v>
      </c>
      <c r="D6423" t="s">
        <v>7</v>
      </c>
      <c r="E6423" t="s">
        <v>8</v>
      </c>
      <c r="F6423" s="5">
        <v>42722</v>
      </c>
      <c r="G6423">
        <v>670900142</v>
      </c>
      <c r="H6423" s="5">
        <v>42737</v>
      </c>
      <c r="I6423">
        <v>3116</v>
      </c>
      <c r="J6423" s="8">
        <v>255.28</v>
      </c>
      <c r="K6423" s="8">
        <v>159.41999999999999</v>
      </c>
      <c r="L6423" s="8">
        <v>795452.48</v>
      </c>
      <c r="M6423" s="8">
        <v>496752.72</v>
      </c>
      <c r="N6423" s="8">
        <v>298699.76</v>
      </c>
    </row>
    <row r="6424" spans="1:14" x14ac:dyDescent="0.25">
      <c r="A6424" t="s">
        <v>20</v>
      </c>
      <c r="B6424" t="s">
        <v>70</v>
      </c>
      <c r="C6424" t="s">
        <v>36</v>
      </c>
      <c r="D6424" t="s">
        <v>3</v>
      </c>
      <c r="E6424" t="s">
        <v>15</v>
      </c>
      <c r="F6424" s="5">
        <v>44494</v>
      </c>
      <c r="G6424">
        <v>575230252</v>
      </c>
      <c r="H6424" s="5">
        <v>44522</v>
      </c>
      <c r="I6424">
        <v>2269</v>
      </c>
      <c r="J6424" s="8">
        <v>421.89</v>
      </c>
      <c r="K6424" s="8">
        <v>364.69</v>
      </c>
      <c r="L6424" s="8">
        <v>957268.41</v>
      </c>
      <c r="M6424" s="8">
        <v>827481.61</v>
      </c>
      <c r="N6424" s="8">
        <v>129786.8</v>
      </c>
    </row>
    <row r="6425" spans="1:14" x14ac:dyDescent="0.25">
      <c r="A6425" t="s">
        <v>0</v>
      </c>
      <c r="B6425" t="s">
        <v>5</v>
      </c>
      <c r="C6425" t="s">
        <v>29</v>
      </c>
      <c r="D6425" t="s">
        <v>7</v>
      </c>
      <c r="E6425" t="s">
        <v>23</v>
      </c>
      <c r="F6425" s="5">
        <v>42313</v>
      </c>
      <c r="G6425">
        <v>146413695</v>
      </c>
      <c r="H6425" s="5">
        <v>42319</v>
      </c>
      <c r="I6425">
        <v>5921</v>
      </c>
      <c r="J6425" s="8">
        <v>651.21</v>
      </c>
      <c r="K6425" s="8">
        <v>524.96</v>
      </c>
      <c r="L6425" s="8">
        <v>3855814.41</v>
      </c>
      <c r="M6425" s="8">
        <v>3108288.16</v>
      </c>
      <c r="N6425" s="8">
        <v>747526.25</v>
      </c>
    </row>
    <row r="6426" spans="1:14" x14ac:dyDescent="0.25">
      <c r="A6426" t="s">
        <v>9</v>
      </c>
      <c r="B6426" t="s">
        <v>121</v>
      </c>
      <c r="C6426" t="s">
        <v>45</v>
      </c>
      <c r="D6426" t="s">
        <v>7</v>
      </c>
      <c r="E6426" t="s">
        <v>15</v>
      </c>
      <c r="F6426" s="5">
        <v>43467</v>
      </c>
      <c r="G6426">
        <v>154811799</v>
      </c>
      <c r="H6426" s="5">
        <v>43515</v>
      </c>
      <c r="I6426">
        <v>1106</v>
      </c>
      <c r="J6426" s="8">
        <v>9.33</v>
      </c>
      <c r="K6426" s="8">
        <v>6.92</v>
      </c>
      <c r="L6426" s="8">
        <v>10318.98</v>
      </c>
      <c r="M6426" s="8">
        <v>7653.52</v>
      </c>
      <c r="N6426" s="8">
        <v>2665.46</v>
      </c>
    </row>
    <row r="6427" spans="1:14" x14ac:dyDescent="0.25">
      <c r="A6427" t="s">
        <v>9</v>
      </c>
      <c r="B6427" t="s">
        <v>179</v>
      </c>
      <c r="C6427" t="s">
        <v>65</v>
      </c>
      <c r="D6427" t="s">
        <v>3</v>
      </c>
      <c r="E6427" t="s">
        <v>8</v>
      </c>
      <c r="F6427" s="5">
        <v>43403</v>
      </c>
      <c r="G6427">
        <v>541098392</v>
      </c>
      <c r="H6427" s="5">
        <v>43438</v>
      </c>
      <c r="I6427">
        <v>1893</v>
      </c>
      <c r="J6427" s="8">
        <v>668.27</v>
      </c>
      <c r="K6427" s="8">
        <v>502.54</v>
      </c>
      <c r="L6427" s="8">
        <v>1265035.1100000001</v>
      </c>
      <c r="M6427" s="8">
        <v>951308.22</v>
      </c>
      <c r="N6427" s="8">
        <v>313726.89</v>
      </c>
    </row>
    <row r="6428" spans="1:14" x14ac:dyDescent="0.25">
      <c r="A6428" t="s">
        <v>12</v>
      </c>
      <c r="B6428" t="s">
        <v>137</v>
      </c>
      <c r="C6428" t="s">
        <v>2</v>
      </c>
      <c r="D6428" t="s">
        <v>3</v>
      </c>
      <c r="E6428" t="s">
        <v>4</v>
      </c>
      <c r="F6428" s="5">
        <v>44262</v>
      </c>
      <c r="G6428">
        <v>866259801</v>
      </c>
      <c r="H6428" s="5">
        <v>44280</v>
      </c>
      <c r="I6428">
        <v>4380</v>
      </c>
      <c r="J6428" s="8">
        <v>255.28</v>
      </c>
      <c r="K6428" s="8">
        <v>159.41999999999999</v>
      </c>
      <c r="L6428" s="8">
        <v>1118126.3999999999</v>
      </c>
      <c r="M6428" s="8">
        <v>698259.6</v>
      </c>
      <c r="N6428" s="8">
        <v>419866.8</v>
      </c>
    </row>
    <row r="6429" spans="1:14" x14ac:dyDescent="0.25">
      <c r="A6429" t="s">
        <v>12</v>
      </c>
      <c r="B6429" t="s">
        <v>13</v>
      </c>
      <c r="C6429" t="s">
        <v>22</v>
      </c>
      <c r="D6429" t="s">
        <v>7</v>
      </c>
      <c r="E6429" t="s">
        <v>8</v>
      </c>
      <c r="F6429" s="5">
        <v>44538</v>
      </c>
      <c r="G6429">
        <v>761594855</v>
      </c>
      <c r="H6429" s="5">
        <v>44207</v>
      </c>
      <c r="I6429">
        <v>1697</v>
      </c>
      <c r="J6429" s="8">
        <v>109.28</v>
      </c>
      <c r="K6429" s="8">
        <v>35.840000000000003</v>
      </c>
      <c r="L6429" s="8">
        <v>185448.16</v>
      </c>
      <c r="M6429" s="8">
        <v>60820.480000000003</v>
      </c>
      <c r="N6429" s="8">
        <v>124627.68</v>
      </c>
    </row>
    <row r="6430" spans="1:14" x14ac:dyDescent="0.25">
      <c r="A6430" t="s">
        <v>9</v>
      </c>
      <c r="B6430" t="s">
        <v>49</v>
      </c>
      <c r="C6430" t="s">
        <v>31</v>
      </c>
      <c r="D6430" t="s">
        <v>7</v>
      </c>
      <c r="E6430" t="s">
        <v>4</v>
      </c>
      <c r="F6430" s="5">
        <v>44151</v>
      </c>
      <c r="G6430">
        <v>378714883</v>
      </c>
      <c r="H6430" s="5">
        <v>44181</v>
      </c>
      <c r="I6430">
        <v>9005</v>
      </c>
      <c r="J6430" s="8">
        <v>437.2</v>
      </c>
      <c r="K6430" s="8">
        <v>263.33</v>
      </c>
      <c r="L6430" s="8">
        <v>3936986</v>
      </c>
      <c r="M6430" s="8">
        <v>2371286.65</v>
      </c>
      <c r="N6430" s="8">
        <v>1565699.35</v>
      </c>
    </row>
    <row r="6431" spans="1:14" x14ac:dyDescent="0.25">
      <c r="A6431" t="s">
        <v>17</v>
      </c>
      <c r="B6431" t="s">
        <v>85</v>
      </c>
      <c r="C6431" t="s">
        <v>19</v>
      </c>
      <c r="D6431" t="s">
        <v>3</v>
      </c>
      <c r="E6431" t="s">
        <v>23</v>
      </c>
      <c r="F6431" s="5">
        <v>43336</v>
      </c>
      <c r="G6431">
        <v>839543712</v>
      </c>
      <c r="H6431" s="5">
        <v>43383</v>
      </c>
      <c r="I6431">
        <v>8496</v>
      </c>
      <c r="J6431" s="8">
        <v>81.73</v>
      </c>
      <c r="K6431" s="8">
        <v>56.67</v>
      </c>
      <c r="L6431" s="8">
        <v>694378.08</v>
      </c>
      <c r="M6431" s="8">
        <v>481468.32</v>
      </c>
      <c r="N6431" s="8">
        <v>212909.76</v>
      </c>
    </row>
    <row r="6432" spans="1:14" x14ac:dyDescent="0.25">
      <c r="A6432" t="s">
        <v>12</v>
      </c>
      <c r="B6432" t="s">
        <v>13</v>
      </c>
      <c r="C6432" t="s">
        <v>11</v>
      </c>
      <c r="D6432" t="s">
        <v>3</v>
      </c>
      <c r="E6432" t="s">
        <v>4</v>
      </c>
      <c r="F6432" s="5">
        <v>44334</v>
      </c>
      <c r="G6432">
        <v>186317670</v>
      </c>
      <c r="H6432" s="5">
        <v>44368</v>
      </c>
      <c r="I6432">
        <v>4394</v>
      </c>
      <c r="J6432" s="8">
        <v>47.45</v>
      </c>
      <c r="K6432" s="8">
        <v>31.79</v>
      </c>
      <c r="L6432" s="8">
        <v>208495.3</v>
      </c>
      <c r="M6432" s="8">
        <v>139685.26</v>
      </c>
      <c r="N6432" s="8">
        <v>68810.039999999994</v>
      </c>
    </row>
    <row r="6433" spans="1:14" x14ac:dyDescent="0.25">
      <c r="A6433" t="s">
        <v>9</v>
      </c>
      <c r="B6433" t="s">
        <v>154</v>
      </c>
      <c r="C6433" t="s">
        <v>19</v>
      </c>
      <c r="D6433" t="s">
        <v>7</v>
      </c>
      <c r="E6433" t="s">
        <v>8</v>
      </c>
      <c r="F6433" s="5">
        <v>42807</v>
      </c>
      <c r="G6433">
        <v>131585586</v>
      </c>
      <c r="H6433" s="5">
        <v>42838</v>
      </c>
      <c r="I6433">
        <v>7954</v>
      </c>
      <c r="J6433" s="8">
        <v>81.73</v>
      </c>
      <c r="K6433" s="8">
        <v>56.67</v>
      </c>
      <c r="L6433" s="8">
        <v>650080.42000000004</v>
      </c>
      <c r="M6433" s="8">
        <v>450753.18</v>
      </c>
      <c r="N6433" s="8">
        <v>199327.24</v>
      </c>
    </row>
    <row r="6434" spans="1:14" x14ac:dyDescent="0.25">
      <c r="A6434" t="s">
        <v>17</v>
      </c>
      <c r="B6434" t="s">
        <v>82</v>
      </c>
      <c r="C6434" t="s">
        <v>45</v>
      </c>
      <c r="D6434" t="s">
        <v>7</v>
      </c>
      <c r="E6434" t="s">
        <v>8</v>
      </c>
      <c r="F6434" s="5">
        <v>42738</v>
      </c>
      <c r="G6434">
        <v>208208787</v>
      </c>
      <c r="H6434" s="5">
        <v>42780</v>
      </c>
      <c r="I6434">
        <v>2462</v>
      </c>
      <c r="J6434" s="8">
        <v>9.33</v>
      </c>
      <c r="K6434" s="8">
        <v>6.92</v>
      </c>
      <c r="L6434" s="8">
        <v>22970.46</v>
      </c>
      <c r="M6434" s="8">
        <v>17037.04</v>
      </c>
      <c r="N6434" s="8">
        <v>5933.42</v>
      </c>
    </row>
    <row r="6435" spans="1:14" x14ac:dyDescent="0.25">
      <c r="A6435" t="s">
        <v>12</v>
      </c>
      <c r="B6435" t="s">
        <v>137</v>
      </c>
      <c r="C6435" t="s">
        <v>2</v>
      </c>
      <c r="D6435" t="s">
        <v>7</v>
      </c>
      <c r="E6435" t="s">
        <v>4</v>
      </c>
      <c r="F6435" s="5">
        <v>42264</v>
      </c>
      <c r="G6435">
        <v>919361102</v>
      </c>
      <c r="H6435" s="5">
        <v>42270</v>
      </c>
      <c r="I6435">
        <v>8235</v>
      </c>
      <c r="J6435" s="8">
        <v>255.28</v>
      </c>
      <c r="K6435" s="8">
        <v>159.41999999999999</v>
      </c>
      <c r="L6435" s="8">
        <v>2102230.7999999998</v>
      </c>
      <c r="M6435" s="8">
        <v>1312823.7</v>
      </c>
      <c r="N6435" s="8">
        <v>789407.1</v>
      </c>
    </row>
    <row r="6436" spans="1:14" x14ac:dyDescent="0.25">
      <c r="A6436" t="s">
        <v>9</v>
      </c>
      <c r="B6436" t="s">
        <v>165</v>
      </c>
      <c r="C6436" t="s">
        <v>19</v>
      </c>
      <c r="D6436" t="s">
        <v>3</v>
      </c>
      <c r="E6436" t="s">
        <v>15</v>
      </c>
      <c r="F6436" s="5">
        <v>44450</v>
      </c>
      <c r="G6436">
        <v>588528859</v>
      </c>
      <c r="H6436" s="5">
        <v>44481</v>
      </c>
      <c r="I6436">
        <v>7623</v>
      </c>
      <c r="J6436" s="8">
        <v>81.73</v>
      </c>
      <c r="K6436" s="8">
        <v>56.67</v>
      </c>
      <c r="L6436" s="8">
        <v>623027.79</v>
      </c>
      <c r="M6436" s="8">
        <v>431995.41</v>
      </c>
      <c r="N6436" s="8">
        <v>191032.38</v>
      </c>
    </row>
    <row r="6437" spans="1:14" x14ac:dyDescent="0.25">
      <c r="A6437" t="s">
        <v>20</v>
      </c>
      <c r="B6437" t="s">
        <v>140</v>
      </c>
      <c r="C6437" t="s">
        <v>11</v>
      </c>
      <c r="D6437" t="s">
        <v>7</v>
      </c>
      <c r="E6437" t="s">
        <v>15</v>
      </c>
      <c r="F6437" s="5">
        <v>42288</v>
      </c>
      <c r="G6437">
        <v>309510886</v>
      </c>
      <c r="H6437" s="5">
        <v>42294</v>
      </c>
      <c r="I6437">
        <v>4</v>
      </c>
      <c r="J6437" s="8">
        <v>47.45</v>
      </c>
      <c r="K6437" s="8">
        <v>31.79</v>
      </c>
      <c r="L6437" s="8">
        <v>189.8</v>
      </c>
      <c r="M6437" s="8">
        <v>127.16</v>
      </c>
      <c r="N6437" s="8">
        <v>62.64</v>
      </c>
    </row>
    <row r="6438" spans="1:14" x14ac:dyDescent="0.25">
      <c r="A6438" t="s">
        <v>9</v>
      </c>
      <c r="B6438" t="s">
        <v>164</v>
      </c>
      <c r="C6438" t="s">
        <v>36</v>
      </c>
      <c r="D6438" t="s">
        <v>3</v>
      </c>
      <c r="E6438" t="s">
        <v>15</v>
      </c>
      <c r="F6438" s="5">
        <v>42778</v>
      </c>
      <c r="G6438">
        <v>796418511</v>
      </c>
      <c r="H6438" s="5">
        <v>42817</v>
      </c>
      <c r="I6438">
        <v>6791</v>
      </c>
      <c r="J6438" s="8">
        <v>421.89</v>
      </c>
      <c r="K6438" s="8">
        <v>364.69</v>
      </c>
      <c r="L6438" s="8">
        <v>2865054.99</v>
      </c>
      <c r="M6438" s="8">
        <v>2476609.79</v>
      </c>
      <c r="N6438" s="8">
        <v>388445.2</v>
      </c>
    </row>
    <row r="6439" spans="1:14" x14ac:dyDescent="0.25">
      <c r="A6439" t="s">
        <v>20</v>
      </c>
      <c r="B6439" t="s">
        <v>54</v>
      </c>
      <c r="C6439" t="s">
        <v>31</v>
      </c>
      <c r="D6439" t="s">
        <v>7</v>
      </c>
      <c r="E6439" t="s">
        <v>15</v>
      </c>
      <c r="F6439" s="5">
        <v>42847</v>
      </c>
      <c r="G6439">
        <v>133675563</v>
      </c>
      <c r="H6439" s="5">
        <v>42871</v>
      </c>
      <c r="I6439">
        <v>6424</v>
      </c>
      <c r="J6439" s="8">
        <v>437.2</v>
      </c>
      <c r="K6439" s="8">
        <v>263.33</v>
      </c>
      <c r="L6439" s="8">
        <v>2808572.8</v>
      </c>
      <c r="M6439" s="8">
        <v>1691631.92</v>
      </c>
      <c r="N6439" s="8">
        <v>1116940.8799999999</v>
      </c>
    </row>
    <row r="6440" spans="1:14" x14ac:dyDescent="0.25">
      <c r="A6440" t="s">
        <v>9</v>
      </c>
      <c r="B6440" t="s">
        <v>133</v>
      </c>
      <c r="C6440" t="s">
        <v>31</v>
      </c>
      <c r="D6440" t="s">
        <v>3</v>
      </c>
      <c r="E6440" t="s">
        <v>4</v>
      </c>
      <c r="F6440" s="5">
        <v>44350</v>
      </c>
      <c r="G6440">
        <v>526018369</v>
      </c>
      <c r="H6440" s="5">
        <v>44368</v>
      </c>
      <c r="I6440">
        <v>9379</v>
      </c>
      <c r="J6440" s="8">
        <v>437.2</v>
      </c>
      <c r="K6440" s="8">
        <v>263.33</v>
      </c>
      <c r="L6440" s="8">
        <v>4100498.8</v>
      </c>
      <c r="M6440" s="8">
        <v>2469772.0699999998</v>
      </c>
      <c r="N6440" s="8">
        <v>1630726.73</v>
      </c>
    </row>
    <row r="6441" spans="1:14" x14ac:dyDescent="0.25">
      <c r="A6441" t="s">
        <v>17</v>
      </c>
      <c r="B6441" t="s">
        <v>131</v>
      </c>
      <c r="C6441" t="s">
        <v>31</v>
      </c>
      <c r="D6441" t="s">
        <v>3</v>
      </c>
      <c r="E6441" t="s">
        <v>15</v>
      </c>
      <c r="F6441" s="5">
        <v>43295</v>
      </c>
      <c r="G6441">
        <v>648495757</v>
      </c>
      <c r="H6441" s="5">
        <v>43312</v>
      </c>
      <c r="I6441">
        <v>3160</v>
      </c>
      <c r="J6441" s="8">
        <v>437.2</v>
      </c>
      <c r="K6441" s="8">
        <v>263.33</v>
      </c>
      <c r="L6441" s="8">
        <v>1381552</v>
      </c>
      <c r="M6441" s="8">
        <v>832122.8</v>
      </c>
      <c r="N6441" s="8">
        <v>549429.19999999995</v>
      </c>
    </row>
    <row r="6442" spans="1:14" x14ac:dyDescent="0.25">
      <c r="A6442" t="s">
        <v>0</v>
      </c>
      <c r="B6442" t="s">
        <v>74</v>
      </c>
      <c r="C6442" t="s">
        <v>57</v>
      </c>
      <c r="D6442" t="s">
        <v>7</v>
      </c>
      <c r="E6442" t="s">
        <v>23</v>
      </c>
      <c r="F6442" s="5">
        <v>44012</v>
      </c>
      <c r="G6442">
        <v>596469056</v>
      </c>
      <c r="H6442" s="5">
        <v>44042</v>
      </c>
      <c r="I6442">
        <v>7303</v>
      </c>
      <c r="J6442" s="8">
        <v>154.06</v>
      </c>
      <c r="K6442" s="8">
        <v>90.93</v>
      </c>
      <c r="L6442" s="8">
        <v>1125100.18</v>
      </c>
      <c r="M6442" s="8">
        <v>664061.79</v>
      </c>
      <c r="N6442" s="8">
        <v>461038.39</v>
      </c>
    </row>
    <row r="6443" spans="1:14" x14ac:dyDescent="0.25">
      <c r="A6443" t="s">
        <v>17</v>
      </c>
      <c r="B6443" t="s">
        <v>119</v>
      </c>
      <c r="C6443" t="s">
        <v>45</v>
      </c>
      <c r="D6443" t="s">
        <v>3</v>
      </c>
      <c r="E6443" t="s">
        <v>23</v>
      </c>
      <c r="F6443" s="5">
        <v>44253</v>
      </c>
      <c r="G6443">
        <v>535612094</v>
      </c>
      <c r="H6443" s="5">
        <v>44258</v>
      </c>
      <c r="I6443">
        <v>8376</v>
      </c>
      <c r="J6443" s="8">
        <v>9.33</v>
      </c>
      <c r="K6443" s="8">
        <v>6.92</v>
      </c>
      <c r="L6443" s="8">
        <v>78148.08</v>
      </c>
      <c r="M6443" s="8">
        <v>57961.919999999998</v>
      </c>
      <c r="N6443" s="8">
        <v>20186.16</v>
      </c>
    </row>
    <row r="6444" spans="1:14" x14ac:dyDescent="0.25">
      <c r="A6444" t="s">
        <v>39</v>
      </c>
      <c r="B6444" t="s">
        <v>40</v>
      </c>
      <c r="C6444" t="s">
        <v>6</v>
      </c>
      <c r="D6444" t="s">
        <v>7</v>
      </c>
      <c r="E6444" t="s">
        <v>15</v>
      </c>
      <c r="F6444" s="5">
        <v>42888</v>
      </c>
      <c r="G6444">
        <v>251911199</v>
      </c>
      <c r="H6444" s="5">
        <v>42890</v>
      </c>
      <c r="I6444">
        <v>4977</v>
      </c>
      <c r="J6444" s="8">
        <v>152.58000000000001</v>
      </c>
      <c r="K6444" s="8">
        <v>97.44</v>
      </c>
      <c r="L6444" s="8">
        <v>759390.66</v>
      </c>
      <c r="M6444" s="8">
        <v>484958.88</v>
      </c>
      <c r="N6444" s="8">
        <v>274431.78000000003</v>
      </c>
    </row>
    <row r="6445" spans="1:14" x14ac:dyDescent="0.25">
      <c r="A6445" t="s">
        <v>0</v>
      </c>
      <c r="B6445" t="s">
        <v>206</v>
      </c>
      <c r="C6445" t="s">
        <v>29</v>
      </c>
      <c r="D6445" t="s">
        <v>7</v>
      </c>
      <c r="E6445" t="s">
        <v>15</v>
      </c>
      <c r="F6445" s="5">
        <v>44109</v>
      </c>
      <c r="G6445">
        <v>501665198</v>
      </c>
      <c r="H6445" s="5">
        <v>44130</v>
      </c>
      <c r="I6445">
        <v>2735</v>
      </c>
      <c r="J6445" s="8">
        <v>651.21</v>
      </c>
      <c r="K6445" s="8">
        <v>524.96</v>
      </c>
      <c r="L6445" s="8">
        <v>1781059.35</v>
      </c>
      <c r="M6445" s="8">
        <v>1435765.6</v>
      </c>
      <c r="N6445" s="8">
        <v>345293.75</v>
      </c>
    </row>
    <row r="6446" spans="1:14" x14ac:dyDescent="0.25">
      <c r="A6446" t="s">
        <v>12</v>
      </c>
      <c r="B6446" t="s">
        <v>32</v>
      </c>
      <c r="C6446" t="s">
        <v>11</v>
      </c>
      <c r="D6446" t="s">
        <v>7</v>
      </c>
      <c r="E6446" t="s">
        <v>15</v>
      </c>
      <c r="F6446" s="5">
        <v>44564</v>
      </c>
      <c r="G6446">
        <v>761485421</v>
      </c>
      <c r="H6446" s="5">
        <v>44587</v>
      </c>
      <c r="I6446">
        <v>9313</v>
      </c>
      <c r="J6446" s="8">
        <v>47.45</v>
      </c>
      <c r="K6446" s="8">
        <v>31.79</v>
      </c>
      <c r="L6446" s="8">
        <v>441901.85</v>
      </c>
      <c r="M6446" s="8">
        <v>296060.27</v>
      </c>
      <c r="N6446" s="8">
        <v>145841.57999999999</v>
      </c>
    </row>
    <row r="6447" spans="1:14" x14ac:dyDescent="0.25">
      <c r="A6447" t="s">
        <v>17</v>
      </c>
      <c r="B6447" t="s">
        <v>53</v>
      </c>
      <c r="C6447" t="s">
        <v>36</v>
      </c>
      <c r="D6447" t="s">
        <v>7</v>
      </c>
      <c r="E6447" t="s">
        <v>15</v>
      </c>
      <c r="F6447" s="5">
        <v>44449</v>
      </c>
      <c r="G6447">
        <v>578295695</v>
      </c>
      <c r="H6447" s="5">
        <v>44458</v>
      </c>
      <c r="I6447">
        <v>9402</v>
      </c>
      <c r="J6447" s="8">
        <v>421.89</v>
      </c>
      <c r="K6447" s="8">
        <v>364.69</v>
      </c>
      <c r="L6447" s="8">
        <v>3966609.78</v>
      </c>
      <c r="M6447" s="8">
        <v>3428815.38</v>
      </c>
      <c r="N6447" s="8">
        <v>537794.4</v>
      </c>
    </row>
    <row r="6448" spans="1:14" x14ac:dyDescent="0.25">
      <c r="A6448" t="s">
        <v>17</v>
      </c>
      <c r="B6448" t="s">
        <v>135</v>
      </c>
      <c r="C6448" t="s">
        <v>6</v>
      </c>
      <c r="D6448" t="s">
        <v>7</v>
      </c>
      <c r="E6448" t="s">
        <v>4</v>
      </c>
      <c r="F6448" s="5">
        <v>43771</v>
      </c>
      <c r="G6448">
        <v>919332349</v>
      </c>
      <c r="H6448" s="5">
        <v>43814</v>
      </c>
      <c r="I6448">
        <v>9726</v>
      </c>
      <c r="J6448" s="8">
        <v>152.58000000000001</v>
      </c>
      <c r="K6448" s="8">
        <v>97.44</v>
      </c>
      <c r="L6448" s="8">
        <v>1483993.08</v>
      </c>
      <c r="M6448" s="8">
        <v>947701.44</v>
      </c>
      <c r="N6448" s="8">
        <v>536291.64</v>
      </c>
    </row>
    <row r="6449" spans="1:14" x14ac:dyDescent="0.25">
      <c r="A6449" t="s">
        <v>9</v>
      </c>
      <c r="B6449" t="s">
        <v>49</v>
      </c>
      <c r="C6449" t="s">
        <v>11</v>
      </c>
      <c r="D6449" t="s">
        <v>7</v>
      </c>
      <c r="E6449" t="s">
        <v>8</v>
      </c>
      <c r="F6449" s="5">
        <v>42852</v>
      </c>
      <c r="G6449">
        <v>122144210</v>
      </c>
      <c r="H6449" s="5">
        <v>42879</v>
      </c>
      <c r="I6449">
        <v>4041</v>
      </c>
      <c r="J6449" s="8">
        <v>47.45</v>
      </c>
      <c r="K6449" s="8">
        <v>31.79</v>
      </c>
      <c r="L6449" s="8">
        <v>191745.45</v>
      </c>
      <c r="M6449" s="8">
        <v>128463.39</v>
      </c>
      <c r="N6449" s="8">
        <v>63282.06</v>
      </c>
    </row>
    <row r="6450" spans="1:14" x14ac:dyDescent="0.25">
      <c r="A6450" t="s">
        <v>9</v>
      </c>
      <c r="B6450" t="s">
        <v>193</v>
      </c>
      <c r="C6450" t="s">
        <v>29</v>
      </c>
      <c r="D6450" t="s">
        <v>7</v>
      </c>
      <c r="E6450" t="s">
        <v>23</v>
      </c>
      <c r="F6450" s="5">
        <v>42557</v>
      </c>
      <c r="G6450">
        <v>644592607</v>
      </c>
      <c r="H6450" s="5">
        <v>42582</v>
      </c>
      <c r="I6450">
        <v>8131</v>
      </c>
      <c r="J6450" s="8">
        <v>651.21</v>
      </c>
      <c r="K6450" s="8">
        <v>524.96</v>
      </c>
      <c r="L6450" s="8">
        <v>5294988.51</v>
      </c>
      <c r="M6450" s="8">
        <v>4268449.76</v>
      </c>
      <c r="N6450" s="8">
        <v>1026538.75</v>
      </c>
    </row>
    <row r="6451" spans="1:14" x14ac:dyDescent="0.25">
      <c r="A6451" t="s">
        <v>39</v>
      </c>
      <c r="B6451" t="s">
        <v>196</v>
      </c>
      <c r="C6451" t="s">
        <v>14</v>
      </c>
      <c r="D6451" t="s">
        <v>7</v>
      </c>
      <c r="E6451" t="s">
        <v>23</v>
      </c>
      <c r="F6451" s="5">
        <v>44792</v>
      </c>
      <c r="G6451">
        <v>514851367</v>
      </c>
      <c r="H6451" s="5">
        <v>44836</v>
      </c>
      <c r="I6451">
        <v>4815</v>
      </c>
      <c r="J6451" s="8">
        <v>205.7</v>
      </c>
      <c r="K6451" s="8">
        <v>117.11</v>
      </c>
      <c r="L6451" s="8">
        <v>990445.5</v>
      </c>
      <c r="M6451" s="8">
        <v>563884.65</v>
      </c>
      <c r="N6451" s="8">
        <v>426560.85</v>
      </c>
    </row>
    <row r="6452" spans="1:14" x14ac:dyDescent="0.25">
      <c r="A6452" t="s">
        <v>9</v>
      </c>
      <c r="B6452" t="s">
        <v>187</v>
      </c>
      <c r="C6452" t="s">
        <v>57</v>
      </c>
      <c r="D6452" t="s">
        <v>7</v>
      </c>
      <c r="E6452" t="s">
        <v>8</v>
      </c>
      <c r="F6452" s="5">
        <v>42044</v>
      </c>
      <c r="G6452">
        <v>981406819</v>
      </c>
      <c r="H6452" s="5">
        <v>42091</v>
      </c>
      <c r="I6452">
        <v>8942</v>
      </c>
      <c r="J6452" s="8">
        <v>154.06</v>
      </c>
      <c r="K6452" s="8">
        <v>90.93</v>
      </c>
      <c r="L6452" s="8">
        <v>1377604.52</v>
      </c>
      <c r="M6452" s="8">
        <v>813096.06</v>
      </c>
      <c r="N6452" s="8">
        <v>564508.46</v>
      </c>
    </row>
    <row r="6453" spans="1:14" x14ac:dyDescent="0.25">
      <c r="A6453" t="s">
        <v>17</v>
      </c>
      <c r="B6453" t="s">
        <v>135</v>
      </c>
      <c r="C6453" t="s">
        <v>11</v>
      </c>
      <c r="D6453" t="s">
        <v>7</v>
      </c>
      <c r="E6453" t="s">
        <v>4</v>
      </c>
      <c r="F6453" s="5">
        <v>43962</v>
      </c>
      <c r="G6453">
        <v>663057792</v>
      </c>
      <c r="H6453" s="5">
        <v>44004</v>
      </c>
      <c r="I6453">
        <v>2390</v>
      </c>
      <c r="J6453" s="8">
        <v>47.45</v>
      </c>
      <c r="K6453" s="8">
        <v>31.79</v>
      </c>
      <c r="L6453" s="8">
        <v>113405.5</v>
      </c>
      <c r="M6453" s="8">
        <v>75978.100000000006</v>
      </c>
      <c r="N6453" s="8">
        <v>37427.4</v>
      </c>
    </row>
    <row r="6454" spans="1:14" x14ac:dyDescent="0.25">
      <c r="A6454" t="s">
        <v>0</v>
      </c>
      <c r="B6454" t="s">
        <v>34</v>
      </c>
      <c r="C6454" t="s">
        <v>14</v>
      </c>
      <c r="D6454" t="s">
        <v>3</v>
      </c>
      <c r="E6454" t="s">
        <v>8</v>
      </c>
      <c r="F6454" s="5">
        <v>42427</v>
      </c>
      <c r="G6454">
        <v>498915612</v>
      </c>
      <c r="H6454" s="5">
        <v>42473</v>
      </c>
      <c r="I6454">
        <v>9072</v>
      </c>
      <c r="J6454" s="8">
        <v>205.7</v>
      </c>
      <c r="K6454" s="8">
        <v>117.11</v>
      </c>
      <c r="L6454" s="8">
        <v>1866110.4</v>
      </c>
      <c r="M6454" s="8">
        <v>1062421.92</v>
      </c>
      <c r="N6454" s="8">
        <v>803688.48</v>
      </c>
    </row>
    <row r="6455" spans="1:14" x14ac:dyDescent="0.25">
      <c r="A6455" t="s">
        <v>9</v>
      </c>
      <c r="B6455" t="s">
        <v>148</v>
      </c>
      <c r="C6455" t="s">
        <v>45</v>
      </c>
      <c r="D6455" t="s">
        <v>3</v>
      </c>
      <c r="E6455" t="s">
        <v>23</v>
      </c>
      <c r="F6455" s="5">
        <v>43407</v>
      </c>
      <c r="G6455">
        <v>598404109</v>
      </c>
      <c r="H6455" s="5">
        <v>43422</v>
      </c>
      <c r="I6455">
        <v>9929</v>
      </c>
      <c r="J6455" s="8">
        <v>9.33</v>
      </c>
      <c r="K6455" s="8">
        <v>6.92</v>
      </c>
      <c r="L6455" s="8">
        <v>92637.57</v>
      </c>
      <c r="M6455" s="8">
        <v>68708.679999999993</v>
      </c>
      <c r="N6455" s="8">
        <v>23928.89</v>
      </c>
    </row>
    <row r="6456" spans="1:14" x14ac:dyDescent="0.25">
      <c r="A6456" t="s">
        <v>9</v>
      </c>
      <c r="B6456" t="s">
        <v>200</v>
      </c>
      <c r="C6456" t="s">
        <v>65</v>
      </c>
      <c r="D6456" t="s">
        <v>7</v>
      </c>
      <c r="E6456" t="s">
        <v>15</v>
      </c>
      <c r="F6456" s="5">
        <v>44177</v>
      </c>
      <c r="G6456">
        <v>691259610</v>
      </c>
      <c r="H6456" s="5">
        <v>43833</v>
      </c>
      <c r="I6456">
        <v>7935</v>
      </c>
      <c r="J6456" s="8">
        <v>668.27</v>
      </c>
      <c r="K6456" s="8">
        <v>502.54</v>
      </c>
      <c r="L6456" s="8">
        <v>5302722.45</v>
      </c>
      <c r="M6456" s="8">
        <v>3987654.9</v>
      </c>
      <c r="N6456" s="8">
        <v>1315067.55</v>
      </c>
    </row>
    <row r="6457" spans="1:14" x14ac:dyDescent="0.25">
      <c r="A6457" t="s">
        <v>9</v>
      </c>
      <c r="B6457" t="s">
        <v>10</v>
      </c>
      <c r="C6457" t="s">
        <v>19</v>
      </c>
      <c r="D6457" t="s">
        <v>3</v>
      </c>
      <c r="E6457" t="s">
        <v>8</v>
      </c>
      <c r="F6457" s="5">
        <v>43943</v>
      </c>
      <c r="G6457">
        <v>577530944</v>
      </c>
      <c r="H6457" s="5">
        <v>43966</v>
      </c>
      <c r="I6457">
        <v>3095</v>
      </c>
      <c r="J6457" s="8">
        <v>81.73</v>
      </c>
      <c r="K6457" s="8">
        <v>56.67</v>
      </c>
      <c r="L6457" s="8">
        <v>252954.35</v>
      </c>
      <c r="M6457" s="8">
        <v>175393.65</v>
      </c>
      <c r="N6457" s="8">
        <v>77560.7</v>
      </c>
    </row>
    <row r="6458" spans="1:14" x14ac:dyDescent="0.25">
      <c r="A6458" t="s">
        <v>39</v>
      </c>
      <c r="B6458" t="s">
        <v>128</v>
      </c>
      <c r="C6458" t="s">
        <v>14</v>
      </c>
      <c r="D6458" t="s">
        <v>7</v>
      </c>
      <c r="E6458" t="s">
        <v>4</v>
      </c>
      <c r="F6458" s="5">
        <v>42298</v>
      </c>
      <c r="G6458">
        <v>577579438</v>
      </c>
      <c r="H6458" s="5">
        <v>42338</v>
      </c>
      <c r="I6458">
        <v>7446</v>
      </c>
      <c r="J6458" s="8">
        <v>205.7</v>
      </c>
      <c r="K6458" s="8">
        <v>117.11</v>
      </c>
      <c r="L6458" s="8">
        <v>1531642.2</v>
      </c>
      <c r="M6458" s="8">
        <v>872001.06</v>
      </c>
      <c r="N6458" s="8">
        <v>659641.14</v>
      </c>
    </row>
    <row r="6459" spans="1:14" x14ac:dyDescent="0.25">
      <c r="A6459" t="s">
        <v>9</v>
      </c>
      <c r="B6459" t="s">
        <v>66</v>
      </c>
      <c r="C6459" t="s">
        <v>45</v>
      </c>
      <c r="D6459" t="s">
        <v>7</v>
      </c>
      <c r="E6459" t="s">
        <v>23</v>
      </c>
      <c r="F6459" s="5">
        <v>42381</v>
      </c>
      <c r="G6459">
        <v>182078921</v>
      </c>
      <c r="H6459" s="5">
        <v>42414</v>
      </c>
      <c r="I6459">
        <v>54</v>
      </c>
      <c r="J6459" s="8">
        <v>9.33</v>
      </c>
      <c r="K6459" s="8">
        <v>6.92</v>
      </c>
      <c r="L6459" s="8">
        <v>503.82</v>
      </c>
      <c r="M6459" s="8">
        <v>373.68</v>
      </c>
      <c r="N6459" s="8">
        <v>130.13999999999999</v>
      </c>
    </row>
    <row r="6460" spans="1:14" x14ac:dyDescent="0.25">
      <c r="A6460" t="s">
        <v>9</v>
      </c>
      <c r="B6460" t="s">
        <v>92</v>
      </c>
      <c r="C6460" t="s">
        <v>2</v>
      </c>
      <c r="D6460" t="s">
        <v>3</v>
      </c>
      <c r="E6460" t="s">
        <v>23</v>
      </c>
      <c r="F6460" s="5">
        <v>43181</v>
      </c>
      <c r="G6460">
        <v>302015721</v>
      </c>
      <c r="H6460" s="5">
        <v>43207</v>
      </c>
      <c r="I6460">
        <v>2018</v>
      </c>
      <c r="J6460" s="8">
        <v>255.28</v>
      </c>
      <c r="K6460" s="8">
        <v>159.41999999999999</v>
      </c>
      <c r="L6460" s="8">
        <v>515155.04</v>
      </c>
      <c r="M6460" s="8">
        <v>321709.56</v>
      </c>
      <c r="N6460" s="8">
        <v>193445.48</v>
      </c>
    </row>
    <row r="6461" spans="1:14" x14ac:dyDescent="0.25">
      <c r="A6461" t="s">
        <v>17</v>
      </c>
      <c r="B6461" t="s">
        <v>25</v>
      </c>
      <c r="C6461" t="s">
        <v>45</v>
      </c>
      <c r="D6461" t="s">
        <v>3</v>
      </c>
      <c r="E6461" t="s">
        <v>15</v>
      </c>
      <c r="F6461" s="5">
        <v>42537</v>
      </c>
      <c r="G6461">
        <v>118688666</v>
      </c>
      <c r="H6461" s="5">
        <v>42566</v>
      </c>
      <c r="I6461">
        <v>1469</v>
      </c>
      <c r="J6461" s="8">
        <v>9.33</v>
      </c>
      <c r="K6461" s="8">
        <v>6.92</v>
      </c>
      <c r="L6461" s="8">
        <v>13705.77</v>
      </c>
      <c r="M6461" s="8">
        <v>10165.48</v>
      </c>
      <c r="N6461" s="8">
        <v>3540.29</v>
      </c>
    </row>
    <row r="6462" spans="1:14" x14ac:dyDescent="0.25">
      <c r="A6462" t="s">
        <v>9</v>
      </c>
      <c r="B6462" t="s">
        <v>91</v>
      </c>
      <c r="C6462" t="s">
        <v>22</v>
      </c>
      <c r="D6462" t="s">
        <v>7</v>
      </c>
      <c r="E6462" t="s">
        <v>4</v>
      </c>
      <c r="F6462" s="5">
        <v>43371</v>
      </c>
      <c r="G6462">
        <v>233709084</v>
      </c>
      <c r="H6462" s="5">
        <v>43389</v>
      </c>
      <c r="I6462">
        <v>8566</v>
      </c>
      <c r="J6462" s="8">
        <v>109.28</v>
      </c>
      <c r="K6462" s="8">
        <v>35.840000000000003</v>
      </c>
      <c r="L6462" s="8">
        <v>936092.48</v>
      </c>
      <c r="M6462" s="8">
        <v>307005.44</v>
      </c>
      <c r="N6462" s="8">
        <v>629087.04</v>
      </c>
    </row>
    <row r="6463" spans="1:14" x14ac:dyDescent="0.25">
      <c r="A6463" t="s">
        <v>9</v>
      </c>
      <c r="B6463" t="s">
        <v>208</v>
      </c>
      <c r="C6463" t="s">
        <v>57</v>
      </c>
      <c r="D6463" t="s">
        <v>3</v>
      </c>
      <c r="E6463" t="s">
        <v>4</v>
      </c>
      <c r="F6463" s="5">
        <v>43647</v>
      </c>
      <c r="G6463">
        <v>419000804</v>
      </c>
      <c r="H6463" s="5">
        <v>43651</v>
      </c>
      <c r="I6463">
        <v>504</v>
      </c>
      <c r="J6463" s="8">
        <v>154.06</v>
      </c>
      <c r="K6463" s="8">
        <v>90.93</v>
      </c>
      <c r="L6463" s="8">
        <v>77646.240000000005</v>
      </c>
      <c r="M6463" s="8">
        <v>45828.72</v>
      </c>
      <c r="N6463" s="8">
        <v>31817.52</v>
      </c>
    </row>
    <row r="6464" spans="1:14" x14ac:dyDescent="0.25">
      <c r="A6464" t="s">
        <v>9</v>
      </c>
      <c r="B6464" t="s">
        <v>44</v>
      </c>
      <c r="C6464" t="s">
        <v>36</v>
      </c>
      <c r="D6464" t="s">
        <v>7</v>
      </c>
      <c r="E6464" t="s">
        <v>4</v>
      </c>
      <c r="F6464" s="5">
        <v>44798</v>
      </c>
      <c r="G6464">
        <v>966800153</v>
      </c>
      <c r="H6464" s="5">
        <v>44814</v>
      </c>
      <c r="I6464">
        <v>6505</v>
      </c>
      <c r="J6464" s="8">
        <v>421.89</v>
      </c>
      <c r="K6464" s="8">
        <v>364.69</v>
      </c>
      <c r="L6464" s="8">
        <v>2744394.45</v>
      </c>
      <c r="M6464" s="8">
        <v>2372308.4500000002</v>
      </c>
      <c r="N6464" s="8">
        <v>372086</v>
      </c>
    </row>
    <row r="6465" spans="1:14" x14ac:dyDescent="0.25">
      <c r="A6465" t="s">
        <v>12</v>
      </c>
      <c r="B6465" t="s">
        <v>108</v>
      </c>
      <c r="C6465" t="s">
        <v>2</v>
      </c>
      <c r="D6465" t="s">
        <v>3</v>
      </c>
      <c r="E6465" t="s">
        <v>15</v>
      </c>
      <c r="F6465" s="5">
        <v>42563</v>
      </c>
      <c r="G6465">
        <v>439655959</v>
      </c>
      <c r="H6465" s="5">
        <v>42581</v>
      </c>
      <c r="I6465">
        <v>2823</v>
      </c>
      <c r="J6465" s="8">
        <v>255.28</v>
      </c>
      <c r="K6465" s="8">
        <v>159.41999999999999</v>
      </c>
      <c r="L6465" s="8">
        <v>720655.44</v>
      </c>
      <c r="M6465" s="8">
        <v>450042.66</v>
      </c>
      <c r="N6465" s="8">
        <v>270612.78000000003</v>
      </c>
    </row>
    <row r="6466" spans="1:14" x14ac:dyDescent="0.25">
      <c r="A6466" t="s">
        <v>0</v>
      </c>
      <c r="B6466" t="s">
        <v>94</v>
      </c>
      <c r="C6466" t="s">
        <v>31</v>
      </c>
      <c r="D6466" t="s">
        <v>7</v>
      </c>
      <c r="E6466" t="s">
        <v>23</v>
      </c>
      <c r="F6466" s="5">
        <v>43926</v>
      </c>
      <c r="G6466">
        <v>620429551</v>
      </c>
      <c r="H6466" s="5">
        <v>43962</v>
      </c>
      <c r="I6466">
        <v>7746</v>
      </c>
      <c r="J6466" s="8">
        <v>437.2</v>
      </c>
      <c r="K6466" s="8">
        <v>263.33</v>
      </c>
      <c r="L6466" s="8">
        <v>3386551.2</v>
      </c>
      <c r="M6466" s="8">
        <v>2039754.18</v>
      </c>
      <c r="N6466" s="8">
        <v>1346797.02</v>
      </c>
    </row>
    <row r="6467" spans="1:14" x14ac:dyDescent="0.25">
      <c r="A6467" t="s">
        <v>9</v>
      </c>
      <c r="B6467" t="s">
        <v>179</v>
      </c>
      <c r="C6467" t="s">
        <v>19</v>
      </c>
      <c r="D6467" t="s">
        <v>3</v>
      </c>
      <c r="E6467" t="s">
        <v>23</v>
      </c>
      <c r="F6467" s="5">
        <v>43138</v>
      </c>
      <c r="G6467">
        <v>662294757</v>
      </c>
      <c r="H6467" s="5">
        <v>43176</v>
      </c>
      <c r="I6467">
        <v>6591</v>
      </c>
      <c r="J6467" s="8">
        <v>81.73</v>
      </c>
      <c r="K6467" s="8">
        <v>56.67</v>
      </c>
      <c r="L6467" s="8">
        <v>538682.43000000005</v>
      </c>
      <c r="M6467" s="8">
        <v>373511.97</v>
      </c>
      <c r="N6467" s="8">
        <v>165170.46</v>
      </c>
    </row>
    <row r="6468" spans="1:14" x14ac:dyDescent="0.25">
      <c r="A6468" t="s">
        <v>9</v>
      </c>
      <c r="B6468" t="s">
        <v>27</v>
      </c>
      <c r="C6468" t="s">
        <v>29</v>
      </c>
      <c r="D6468" t="s">
        <v>7</v>
      </c>
      <c r="E6468" t="s">
        <v>23</v>
      </c>
      <c r="F6468" s="5">
        <v>42610</v>
      </c>
      <c r="G6468">
        <v>238737905</v>
      </c>
      <c r="H6468" s="5">
        <v>42612</v>
      </c>
      <c r="I6468">
        <v>6706</v>
      </c>
      <c r="J6468" s="8">
        <v>651.21</v>
      </c>
      <c r="K6468" s="8">
        <v>524.96</v>
      </c>
      <c r="L6468" s="8">
        <v>4367014.26</v>
      </c>
      <c r="M6468" s="8">
        <v>3520381.76</v>
      </c>
      <c r="N6468" s="8">
        <v>846632.5</v>
      </c>
    </row>
    <row r="6469" spans="1:14" x14ac:dyDescent="0.25">
      <c r="A6469" t="s">
        <v>0</v>
      </c>
      <c r="B6469" t="s">
        <v>171</v>
      </c>
      <c r="C6469" t="s">
        <v>14</v>
      </c>
      <c r="D6469" t="s">
        <v>7</v>
      </c>
      <c r="E6469" t="s">
        <v>23</v>
      </c>
      <c r="F6469" s="5">
        <v>44492</v>
      </c>
      <c r="G6469">
        <v>893557822</v>
      </c>
      <c r="H6469" s="5">
        <v>44539</v>
      </c>
      <c r="I6469">
        <v>2471</v>
      </c>
      <c r="J6469" s="8">
        <v>205.7</v>
      </c>
      <c r="K6469" s="8">
        <v>117.11</v>
      </c>
      <c r="L6469" s="8">
        <v>508284.7</v>
      </c>
      <c r="M6469" s="8">
        <v>289378.81</v>
      </c>
      <c r="N6469" s="8">
        <v>218905.89</v>
      </c>
    </row>
    <row r="6470" spans="1:14" x14ac:dyDescent="0.25">
      <c r="A6470" t="s">
        <v>0</v>
      </c>
      <c r="B6470" t="s">
        <v>206</v>
      </c>
      <c r="C6470" t="s">
        <v>65</v>
      </c>
      <c r="D6470" t="s">
        <v>7</v>
      </c>
      <c r="E6470" t="s">
        <v>4</v>
      </c>
      <c r="F6470" s="5">
        <v>42087</v>
      </c>
      <c r="G6470">
        <v>190865838</v>
      </c>
      <c r="H6470" s="5">
        <v>42090</v>
      </c>
      <c r="I6470">
        <v>298</v>
      </c>
      <c r="J6470" s="8">
        <v>668.27</v>
      </c>
      <c r="K6470" s="8">
        <v>502.54</v>
      </c>
      <c r="L6470" s="8">
        <v>199144.46</v>
      </c>
      <c r="M6470" s="8">
        <v>149756.92000000001</v>
      </c>
      <c r="N6470" s="8">
        <v>49387.54</v>
      </c>
    </row>
    <row r="6471" spans="1:14" x14ac:dyDescent="0.25">
      <c r="A6471" t="s">
        <v>17</v>
      </c>
      <c r="B6471" t="s">
        <v>28</v>
      </c>
      <c r="C6471" t="s">
        <v>57</v>
      </c>
      <c r="D6471" t="s">
        <v>3</v>
      </c>
      <c r="E6471" t="s">
        <v>8</v>
      </c>
      <c r="F6471" s="5">
        <v>42784</v>
      </c>
      <c r="G6471">
        <v>265085780</v>
      </c>
      <c r="H6471" s="5">
        <v>42824</v>
      </c>
      <c r="I6471">
        <v>3628</v>
      </c>
      <c r="J6471" s="8">
        <v>154.06</v>
      </c>
      <c r="K6471" s="8">
        <v>90.93</v>
      </c>
      <c r="L6471" s="8">
        <v>558929.68000000005</v>
      </c>
      <c r="M6471" s="8">
        <v>329894.03999999998</v>
      </c>
      <c r="N6471" s="8">
        <v>229035.64</v>
      </c>
    </row>
    <row r="6472" spans="1:14" x14ac:dyDescent="0.25">
      <c r="A6472" t="s">
        <v>12</v>
      </c>
      <c r="B6472" t="s">
        <v>169</v>
      </c>
      <c r="C6472" t="s">
        <v>2</v>
      </c>
      <c r="D6472" t="s">
        <v>7</v>
      </c>
      <c r="E6472" t="s">
        <v>15</v>
      </c>
      <c r="F6472" s="5">
        <v>42516</v>
      </c>
      <c r="G6472">
        <v>170953977</v>
      </c>
      <c r="H6472" s="5">
        <v>42556</v>
      </c>
      <c r="I6472">
        <v>7936</v>
      </c>
      <c r="J6472" s="8">
        <v>255.28</v>
      </c>
      <c r="K6472" s="8">
        <v>159.41999999999999</v>
      </c>
      <c r="L6472" s="8">
        <v>2025902.0800000001</v>
      </c>
      <c r="M6472" s="8">
        <v>1265157.1200000001</v>
      </c>
      <c r="N6472" s="8">
        <v>760744.95999999996</v>
      </c>
    </row>
    <row r="6473" spans="1:14" x14ac:dyDescent="0.25">
      <c r="A6473" t="s">
        <v>12</v>
      </c>
      <c r="B6473" t="s">
        <v>127</v>
      </c>
      <c r="C6473" t="s">
        <v>22</v>
      </c>
      <c r="D6473" t="s">
        <v>7</v>
      </c>
      <c r="E6473" t="s">
        <v>8</v>
      </c>
      <c r="F6473" s="5">
        <v>42639</v>
      </c>
      <c r="G6473">
        <v>833519256</v>
      </c>
      <c r="H6473" s="5">
        <v>42663</v>
      </c>
      <c r="I6473">
        <v>5725</v>
      </c>
      <c r="J6473" s="8">
        <v>109.28</v>
      </c>
      <c r="K6473" s="8">
        <v>35.840000000000003</v>
      </c>
      <c r="L6473" s="8">
        <v>625628</v>
      </c>
      <c r="M6473" s="8">
        <v>205184</v>
      </c>
      <c r="N6473" s="8">
        <v>420444</v>
      </c>
    </row>
    <row r="6474" spans="1:14" x14ac:dyDescent="0.25">
      <c r="A6474" t="s">
        <v>9</v>
      </c>
      <c r="B6474" t="s">
        <v>139</v>
      </c>
      <c r="C6474" t="s">
        <v>29</v>
      </c>
      <c r="D6474" t="s">
        <v>7</v>
      </c>
      <c r="E6474" t="s">
        <v>15</v>
      </c>
      <c r="F6474" s="5">
        <v>42134</v>
      </c>
      <c r="G6474">
        <v>998142945</v>
      </c>
      <c r="H6474" s="5">
        <v>42161</v>
      </c>
      <c r="I6474">
        <v>1533</v>
      </c>
      <c r="J6474" s="8">
        <v>651.21</v>
      </c>
      <c r="K6474" s="8">
        <v>524.96</v>
      </c>
      <c r="L6474" s="8">
        <v>998304.93</v>
      </c>
      <c r="M6474" s="8">
        <v>804763.68</v>
      </c>
      <c r="N6474" s="8">
        <v>193541.25</v>
      </c>
    </row>
    <row r="6475" spans="1:14" x14ac:dyDescent="0.25">
      <c r="A6475" t="s">
        <v>9</v>
      </c>
      <c r="B6475" t="s">
        <v>38</v>
      </c>
      <c r="C6475" t="s">
        <v>22</v>
      </c>
      <c r="D6475" t="s">
        <v>3</v>
      </c>
      <c r="E6475" t="s">
        <v>23</v>
      </c>
      <c r="F6475" s="5">
        <v>43214</v>
      </c>
      <c r="G6475">
        <v>380498874</v>
      </c>
      <c r="H6475" s="5">
        <v>43233</v>
      </c>
      <c r="I6475">
        <v>6927</v>
      </c>
      <c r="J6475" s="8">
        <v>109.28</v>
      </c>
      <c r="K6475" s="8">
        <v>35.840000000000003</v>
      </c>
      <c r="L6475" s="8">
        <v>756982.56</v>
      </c>
      <c r="M6475" s="8">
        <v>248263.67999999999</v>
      </c>
      <c r="N6475" s="8">
        <v>508718.88</v>
      </c>
    </row>
    <row r="6476" spans="1:14" x14ac:dyDescent="0.25">
      <c r="A6476" t="s">
        <v>9</v>
      </c>
      <c r="B6476" t="s">
        <v>199</v>
      </c>
      <c r="C6476" t="s">
        <v>36</v>
      </c>
      <c r="D6476" t="s">
        <v>7</v>
      </c>
      <c r="E6476" t="s">
        <v>8</v>
      </c>
      <c r="F6476" s="5">
        <v>42638</v>
      </c>
      <c r="G6476">
        <v>116573369</v>
      </c>
      <c r="H6476" s="5">
        <v>42677</v>
      </c>
      <c r="I6476">
        <v>5505</v>
      </c>
      <c r="J6476" s="8">
        <v>421.89</v>
      </c>
      <c r="K6476" s="8">
        <v>364.69</v>
      </c>
      <c r="L6476" s="8">
        <v>2322504.4500000002</v>
      </c>
      <c r="M6476" s="8">
        <v>2007618.45</v>
      </c>
      <c r="N6476" s="8">
        <v>314886</v>
      </c>
    </row>
    <row r="6477" spans="1:14" x14ac:dyDescent="0.25">
      <c r="A6477" t="s">
        <v>9</v>
      </c>
      <c r="B6477" t="s">
        <v>55</v>
      </c>
      <c r="C6477" t="s">
        <v>45</v>
      </c>
      <c r="D6477" t="s">
        <v>7</v>
      </c>
      <c r="E6477" t="s">
        <v>8</v>
      </c>
      <c r="F6477" s="5">
        <v>42170</v>
      </c>
      <c r="G6477">
        <v>512665259</v>
      </c>
      <c r="H6477" s="5">
        <v>42177</v>
      </c>
      <c r="I6477">
        <v>7898</v>
      </c>
      <c r="J6477" s="8">
        <v>9.33</v>
      </c>
      <c r="K6477" s="8">
        <v>6.92</v>
      </c>
      <c r="L6477" s="8">
        <v>73688.34</v>
      </c>
      <c r="M6477" s="8">
        <v>54654.16</v>
      </c>
      <c r="N6477" s="8">
        <v>19034.18</v>
      </c>
    </row>
    <row r="6478" spans="1:14" x14ac:dyDescent="0.25">
      <c r="A6478" t="s">
        <v>9</v>
      </c>
      <c r="B6478" t="s">
        <v>56</v>
      </c>
      <c r="C6478" t="s">
        <v>19</v>
      </c>
      <c r="D6478" t="s">
        <v>7</v>
      </c>
      <c r="E6478" t="s">
        <v>4</v>
      </c>
      <c r="F6478" s="5">
        <v>44537</v>
      </c>
      <c r="G6478">
        <v>595385873</v>
      </c>
      <c r="H6478" s="5">
        <v>44551</v>
      </c>
      <c r="I6478">
        <v>6765</v>
      </c>
      <c r="J6478" s="8">
        <v>81.73</v>
      </c>
      <c r="K6478" s="8">
        <v>56.67</v>
      </c>
      <c r="L6478" s="8">
        <v>552903.44999999995</v>
      </c>
      <c r="M6478" s="8">
        <v>383372.55</v>
      </c>
      <c r="N6478" s="8">
        <v>169530.9</v>
      </c>
    </row>
    <row r="6479" spans="1:14" x14ac:dyDescent="0.25">
      <c r="A6479" t="s">
        <v>9</v>
      </c>
      <c r="B6479" t="s">
        <v>56</v>
      </c>
      <c r="C6479" t="s">
        <v>14</v>
      </c>
      <c r="D6479" t="s">
        <v>3</v>
      </c>
      <c r="E6479" t="s">
        <v>15</v>
      </c>
      <c r="F6479" s="5">
        <v>44012</v>
      </c>
      <c r="G6479">
        <v>361659038</v>
      </c>
      <c r="H6479" s="5">
        <v>44046</v>
      </c>
      <c r="I6479">
        <v>1801</v>
      </c>
      <c r="J6479" s="8">
        <v>205.7</v>
      </c>
      <c r="K6479" s="8">
        <v>117.11</v>
      </c>
      <c r="L6479" s="8">
        <v>370465.7</v>
      </c>
      <c r="M6479" s="8">
        <v>210915.11</v>
      </c>
      <c r="N6479" s="8">
        <v>159550.59</v>
      </c>
    </row>
    <row r="6480" spans="1:14" x14ac:dyDescent="0.25">
      <c r="A6480" t="s">
        <v>9</v>
      </c>
      <c r="B6480" t="s">
        <v>133</v>
      </c>
      <c r="C6480" t="s">
        <v>2</v>
      </c>
      <c r="D6480" t="s">
        <v>3</v>
      </c>
      <c r="E6480" t="s">
        <v>15</v>
      </c>
      <c r="F6480" s="5">
        <v>42718</v>
      </c>
      <c r="G6480">
        <v>328721082</v>
      </c>
      <c r="H6480" s="5">
        <v>42722</v>
      </c>
      <c r="I6480">
        <v>4728</v>
      </c>
      <c r="J6480" s="8">
        <v>255.28</v>
      </c>
      <c r="K6480" s="8">
        <v>159.41999999999999</v>
      </c>
      <c r="L6480" s="8">
        <v>1206963.8400000001</v>
      </c>
      <c r="M6480" s="8">
        <v>753737.76</v>
      </c>
      <c r="N6480" s="8">
        <v>453226.08</v>
      </c>
    </row>
    <row r="6481" spans="1:14" x14ac:dyDescent="0.25">
      <c r="A6481" t="s">
        <v>9</v>
      </c>
      <c r="B6481" t="s">
        <v>124</v>
      </c>
      <c r="C6481" t="s">
        <v>22</v>
      </c>
      <c r="D6481" t="s">
        <v>7</v>
      </c>
      <c r="E6481" t="s">
        <v>23</v>
      </c>
      <c r="F6481" s="5">
        <v>43400</v>
      </c>
      <c r="G6481">
        <v>184120833</v>
      </c>
      <c r="H6481" s="5">
        <v>43404</v>
      </c>
      <c r="I6481">
        <v>4301</v>
      </c>
      <c r="J6481" s="8">
        <v>109.28</v>
      </c>
      <c r="K6481" s="8">
        <v>35.840000000000003</v>
      </c>
      <c r="L6481" s="8">
        <v>470013.28</v>
      </c>
      <c r="M6481" s="8">
        <v>154147.84</v>
      </c>
      <c r="N6481" s="8">
        <v>315865.44</v>
      </c>
    </row>
    <row r="6482" spans="1:14" x14ac:dyDescent="0.25">
      <c r="A6482" t="s">
        <v>12</v>
      </c>
      <c r="B6482" t="s">
        <v>108</v>
      </c>
      <c r="C6482" t="s">
        <v>36</v>
      </c>
      <c r="D6482" t="s">
        <v>3</v>
      </c>
      <c r="E6482" t="s">
        <v>23</v>
      </c>
      <c r="F6482" s="5">
        <v>44498</v>
      </c>
      <c r="G6482">
        <v>135719621</v>
      </c>
      <c r="H6482" s="5">
        <v>44522</v>
      </c>
      <c r="I6482">
        <v>1307</v>
      </c>
      <c r="J6482" s="8">
        <v>421.89</v>
      </c>
      <c r="K6482" s="8">
        <v>364.69</v>
      </c>
      <c r="L6482" s="8">
        <v>551410.23</v>
      </c>
      <c r="M6482" s="8">
        <v>476649.83</v>
      </c>
      <c r="N6482" s="8">
        <v>74760.399999999994</v>
      </c>
    </row>
    <row r="6483" spans="1:14" x14ac:dyDescent="0.25">
      <c r="A6483" t="s">
        <v>20</v>
      </c>
      <c r="B6483" t="s">
        <v>71</v>
      </c>
      <c r="C6483" t="s">
        <v>19</v>
      </c>
      <c r="D6483" t="s">
        <v>7</v>
      </c>
      <c r="E6483" t="s">
        <v>8</v>
      </c>
      <c r="F6483" s="5">
        <v>44918</v>
      </c>
      <c r="G6483">
        <v>461691272</v>
      </c>
      <c r="H6483" s="5">
        <v>44594</v>
      </c>
      <c r="I6483">
        <v>3562</v>
      </c>
      <c r="J6483" s="8">
        <v>81.73</v>
      </c>
      <c r="K6483" s="8">
        <v>56.67</v>
      </c>
      <c r="L6483" s="8">
        <v>291122.26</v>
      </c>
      <c r="M6483" s="8">
        <v>201858.54</v>
      </c>
      <c r="N6483" s="8">
        <v>89263.72</v>
      </c>
    </row>
    <row r="6484" spans="1:14" x14ac:dyDescent="0.25">
      <c r="A6484" t="s">
        <v>12</v>
      </c>
      <c r="B6484" t="s">
        <v>129</v>
      </c>
      <c r="C6484" t="s">
        <v>6</v>
      </c>
      <c r="D6484" t="s">
        <v>7</v>
      </c>
      <c r="E6484" t="s">
        <v>4</v>
      </c>
      <c r="F6484" s="5">
        <v>42496</v>
      </c>
      <c r="G6484">
        <v>160522115</v>
      </c>
      <c r="H6484" s="5">
        <v>42543</v>
      </c>
      <c r="I6484">
        <v>916</v>
      </c>
      <c r="J6484" s="8">
        <v>152.58000000000001</v>
      </c>
      <c r="K6484" s="8">
        <v>97.44</v>
      </c>
      <c r="L6484" s="8">
        <v>139763.28</v>
      </c>
      <c r="M6484" s="8">
        <v>89255.039999999994</v>
      </c>
      <c r="N6484" s="8">
        <v>50508.24</v>
      </c>
    </row>
    <row r="6485" spans="1:14" x14ac:dyDescent="0.25">
      <c r="A6485" t="s">
        <v>12</v>
      </c>
      <c r="B6485" t="s">
        <v>127</v>
      </c>
      <c r="C6485" t="s">
        <v>36</v>
      </c>
      <c r="D6485" t="s">
        <v>3</v>
      </c>
      <c r="E6485" t="s">
        <v>23</v>
      </c>
      <c r="F6485" s="5">
        <v>43148</v>
      </c>
      <c r="G6485">
        <v>101010978</v>
      </c>
      <c r="H6485" s="5">
        <v>43171</v>
      </c>
      <c r="I6485">
        <v>248</v>
      </c>
      <c r="J6485" s="8">
        <v>421.89</v>
      </c>
      <c r="K6485" s="8">
        <v>364.69</v>
      </c>
      <c r="L6485" s="8">
        <v>104628.72</v>
      </c>
      <c r="M6485" s="8">
        <v>90443.12</v>
      </c>
      <c r="N6485" s="8">
        <v>14185.6</v>
      </c>
    </row>
    <row r="6486" spans="1:14" x14ac:dyDescent="0.25">
      <c r="A6486" t="s">
        <v>17</v>
      </c>
      <c r="B6486" t="s">
        <v>86</v>
      </c>
      <c r="C6486" t="s">
        <v>57</v>
      </c>
      <c r="D6486" t="s">
        <v>3</v>
      </c>
      <c r="E6486" t="s">
        <v>4</v>
      </c>
      <c r="F6486" s="5">
        <v>43219</v>
      </c>
      <c r="G6486">
        <v>772269189</v>
      </c>
      <c r="H6486" s="5">
        <v>43232</v>
      </c>
      <c r="I6486">
        <v>469</v>
      </c>
      <c r="J6486" s="8">
        <v>154.06</v>
      </c>
      <c r="K6486" s="8">
        <v>90.93</v>
      </c>
      <c r="L6486" s="8">
        <v>72254.14</v>
      </c>
      <c r="M6486" s="8">
        <v>42646.17</v>
      </c>
      <c r="N6486" s="8">
        <v>29607.97</v>
      </c>
    </row>
    <row r="6487" spans="1:14" x14ac:dyDescent="0.25">
      <c r="A6487" t="s">
        <v>9</v>
      </c>
      <c r="B6487" t="s">
        <v>102</v>
      </c>
      <c r="C6487" t="s">
        <v>57</v>
      </c>
      <c r="D6487" t="s">
        <v>7</v>
      </c>
      <c r="E6487" t="s">
        <v>23</v>
      </c>
      <c r="F6487" s="5">
        <v>42596</v>
      </c>
      <c r="G6487">
        <v>933720576</v>
      </c>
      <c r="H6487" s="5">
        <v>42644</v>
      </c>
      <c r="I6487">
        <v>7523</v>
      </c>
      <c r="J6487" s="8">
        <v>154.06</v>
      </c>
      <c r="K6487" s="8">
        <v>90.93</v>
      </c>
      <c r="L6487" s="8">
        <v>1158993.3799999999</v>
      </c>
      <c r="M6487" s="8">
        <v>684066.39</v>
      </c>
      <c r="N6487" s="8">
        <v>474926.99</v>
      </c>
    </row>
    <row r="6488" spans="1:14" x14ac:dyDescent="0.25">
      <c r="A6488" t="s">
        <v>9</v>
      </c>
      <c r="B6488" t="s">
        <v>91</v>
      </c>
      <c r="C6488" t="s">
        <v>31</v>
      </c>
      <c r="D6488" t="s">
        <v>3</v>
      </c>
      <c r="E6488" t="s">
        <v>23</v>
      </c>
      <c r="F6488" s="5">
        <v>43173</v>
      </c>
      <c r="G6488">
        <v>765101468</v>
      </c>
      <c r="H6488" s="5">
        <v>43196</v>
      </c>
      <c r="I6488">
        <v>9382</v>
      </c>
      <c r="J6488" s="8">
        <v>437.2</v>
      </c>
      <c r="K6488" s="8">
        <v>263.33</v>
      </c>
      <c r="L6488" s="8">
        <v>4101810.4</v>
      </c>
      <c r="M6488" s="8">
        <v>2470562.06</v>
      </c>
      <c r="N6488" s="8">
        <v>1631248.34</v>
      </c>
    </row>
    <row r="6489" spans="1:14" x14ac:dyDescent="0.25">
      <c r="A6489" t="s">
        <v>9</v>
      </c>
      <c r="B6489" t="s">
        <v>118</v>
      </c>
      <c r="C6489" t="s">
        <v>65</v>
      </c>
      <c r="D6489" t="s">
        <v>7</v>
      </c>
      <c r="E6489" t="s">
        <v>4</v>
      </c>
      <c r="F6489" s="5">
        <v>44077</v>
      </c>
      <c r="G6489">
        <v>516460692</v>
      </c>
      <c r="H6489" s="5">
        <v>44098</v>
      </c>
      <c r="I6489">
        <v>1051</v>
      </c>
      <c r="J6489" s="8">
        <v>668.27</v>
      </c>
      <c r="K6489" s="8">
        <v>502.54</v>
      </c>
      <c r="L6489" s="8">
        <v>702351.77</v>
      </c>
      <c r="M6489" s="8">
        <v>528169.54</v>
      </c>
      <c r="N6489" s="8">
        <v>174182.23</v>
      </c>
    </row>
    <row r="6490" spans="1:14" x14ac:dyDescent="0.25">
      <c r="A6490" t="s">
        <v>12</v>
      </c>
      <c r="B6490" t="s">
        <v>13</v>
      </c>
      <c r="C6490" t="s">
        <v>45</v>
      </c>
      <c r="D6490" t="s">
        <v>3</v>
      </c>
      <c r="E6490" t="s">
        <v>15</v>
      </c>
      <c r="F6490" s="5">
        <v>44250</v>
      </c>
      <c r="G6490">
        <v>958159577</v>
      </c>
      <c r="H6490" s="5">
        <v>44290</v>
      </c>
      <c r="I6490">
        <v>9566</v>
      </c>
      <c r="J6490" s="8">
        <v>9.33</v>
      </c>
      <c r="K6490" s="8">
        <v>6.92</v>
      </c>
      <c r="L6490" s="8">
        <v>89250.78</v>
      </c>
      <c r="M6490" s="8">
        <v>66196.72</v>
      </c>
      <c r="N6490" s="8">
        <v>23054.06</v>
      </c>
    </row>
    <row r="6491" spans="1:14" x14ac:dyDescent="0.25">
      <c r="A6491" t="s">
        <v>12</v>
      </c>
      <c r="B6491" t="s">
        <v>189</v>
      </c>
      <c r="C6491" t="s">
        <v>65</v>
      </c>
      <c r="D6491" t="s">
        <v>7</v>
      </c>
      <c r="E6491" t="s">
        <v>23</v>
      </c>
      <c r="F6491" s="5">
        <v>43672</v>
      </c>
      <c r="G6491">
        <v>230871951</v>
      </c>
      <c r="H6491" s="5">
        <v>43685</v>
      </c>
      <c r="I6491">
        <v>8996</v>
      </c>
      <c r="J6491" s="8">
        <v>668.27</v>
      </c>
      <c r="K6491" s="8">
        <v>502.54</v>
      </c>
      <c r="L6491" s="8">
        <v>6011756.9199999999</v>
      </c>
      <c r="M6491" s="8">
        <v>4520849.84</v>
      </c>
      <c r="N6491" s="8">
        <v>1490907.08</v>
      </c>
    </row>
    <row r="6492" spans="1:14" x14ac:dyDescent="0.25">
      <c r="A6492" t="s">
        <v>9</v>
      </c>
      <c r="B6492" t="s">
        <v>207</v>
      </c>
      <c r="C6492" t="s">
        <v>45</v>
      </c>
      <c r="D6492" t="s">
        <v>3</v>
      </c>
      <c r="E6492" t="s">
        <v>4</v>
      </c>
      <c r="F6492" s="5">
        <v>42875</v>
      </c>
      <c r="G6492">
        <v>595584142</v>
      </c>
      <c r="H6492" s="5">
        <v>42915</v>
      </c>
      <c r="I6492">
        <v>5438</v>
      </c>
      <c r="J6492" s="8">
        <v>9.33</v>
      </c>
      <c r="K6492" s="8">
        <v>6.92</v>
      </c>
      <c r="L6492" s="8">
        <v>50736.54</v>
      </c>
      <c r="M6492" s="8">
        <v>37630.959999999999</v>
      </c>
      <c r="N6492" s="8">
        <v>13105.58</v>
      </c>
    </row>
    <row r="6493" spans="1:14" x14ac:dyDescent="0.25">
      <c r="A6493" t="s">
        <v>9</v>
      </c>
      <c r="B6493" t="s">
        <v>89</v>
      </c>
      <c r="C6493" t="s">
        <v>36</v>
      </c>
      <c r="D6493" t="s">
        <v>7</v>
      </c>
      <c r="E6493" t="s">
        <v>23</v>
      </c>
      <c r="F6493" s="5">
        <v>42850</v>
      </c>
      <c r="G6493">
        <v>783594977</v>
      </c>
      <c r="H6493" s="5">
        <v>42856</v>
      </c>
      <c r="I6493">
        <v>2022</v>
      </c>
      <c r="J6493" s="8">
        <v>421.89</v>
      </c>
      <c r="K6493" s="8">
        <v>364.69</v>
      </c>
      <c r="L6493" s="8">
        <v>853061.58</v>
      </c>
      <c r="M6493" s="8">
        <v>737403.18</v>
      </c>
      <c r="N6493" s="8">
        <v>115658.4</v>
      </c>
    </row>
    <row r="6494" spans="1:14" x14ac:dyDescent="0.25">
      <c r="A6494" t="s">
        <v>12</v>
      </c>
      <c r="B6494" t="s">
        <v>169</v>
      </c>
      <c r="C6494" t="s">
        <v>19</v>
      </c>
      <c r="D6494" t="s">
        <v>3</v>
      </c>
      <c r="E6494" t="s">
        <v>15</v>
      </c>
      <c r="F6494" s="5">
        <v>42635</v>
      </c>
      <c r="G6494">
        <v>946515786</v>
      </c>
      <c r="H6494" s="5">
        <v>42647</v>
      </c>
      <c r="I6494">
        <v>3910</v>
      </c>
      <c r="J6494" s="8">
        <v>81.73</v>
      </c>
      <c r="K6494" s="8">
        <v>56.67</v>
      </c>
      <c r="L6494" s="8">
        <v>319564.3</v>
      </c>
      <c r="M6494" s="8">
        <v>221579.7</v>
      </c>
      <c r="N6494" s="8">
        <v>97984.6</v>
      </c>
    </row>
    <row r="6495" spans="1:14" x14ac:dyDescent="0.25">
      <c r="A6495" t="s">
        <v>9</v>
      </c>
      <c r="B6495" t="s">
        <v>203</v>
      </c>
      <c r="C6495" t="s">
        <v>6</v>
      </c>
      <c r="D6495" t="s">
        <v>3</v>
      </c>
      <c r="E6495" t="s">
        <v>15</v>
      </c>
      <c r="F6495" s="5">
        <v>42463</v>
      </c>
      <c r="G6495">
        <v>406270396</v>
      </c>
      <c r="H6495" s="5">
        <v>42509</v>
      </c>
      <c r="I6495">
        <v>3293</v>
      </c>
      <c r="J6495" s="8">
        <v>152.58000000000001</v>
      </c>
      <c r="K6495" s="8">
        <v>97.44</v>
      </c>
      <c r="L6495" s="8">
        <v>502445.94</v>
      </c>
      <c r="M6495" s="8">
        <v>320869.92</v>
      </c>
      <c r="N6495" s="8">
        <v>181576.02</v>
      </c>
    </row>
    <row r="6496" spans="1:14" x14ac:dyDescent="0.25">
      <c r="A6496" t="s">
        <v>9</v>
      </c>
      <c r="B6496" t="s">
        <v>133</v>
      </c>
      <c r="C6496" t="s">
        <v>57</v>
      </c>
      <c r="D6496" t="s">
        <v>3</v>
      </c>
      <c r="E6496" t="s">
        <v>15</v>
      </c>
      <c r="F6496" s="5">
        <v>44574</v>
      </c>
      <c r="G6496">
        <v>805095136</v>
      </c>
      <c r="H6496" s="5">
        <v>44581</v>
      </c>
      <c r="I6496">
        <v>4396</v>
      </c>
      <c r="J6496" s="8">
        <v>154.06</v>
      </c>
      <c r="K6496" s="8">
        <v>90.93</v>
      </c>
      <c r="L6496" s="8">
        <v>677247.76</v>
      </c>
      <c r="M6496" s="8">
        <v>399728.28</v>
      </c>
      <c r="N6496" s="8">
        <v>277519.48</v>
      </c>
    </row>
    <row r="6497" spans="1:14" x14ac:dyDescent="0.25">
      <c r="A6497" t="s">
        <v>12</v>
      </c>
      <c r="B6497" t="s">
        <v>115</v>
      </c>
      <c r="C6497" t="s">
        <v>45</v>
      </c>
      <c r="D6497" t="s">
        <v>7</v>
      </c>
      <c r="E6497" t="s">
        <v>4</v>
      </c>
      <c r="F6497" s="5">
        <v>43902</v>
      </c>
      <c r="G6497">
        <v>255538833</v>
      </c>
      <c r="H6497" s="5">
        <v>43939</v>
      </c>
      <c r="I6497">
        <v>8474</v>
      </c>
      <c r="J6497" s="8">
        <v>9.33</v>
      </c>
      <c r="K6497" s="8">
        <v>6.92</v>
      </c>
      <c r="L6497" s="8">
        <v>79062.42</v>
      </c>
      <c r="M6497" s="8">
        <v>58640.08</v>
      </c>
      <c r="N6497" s="8">
        <v>20422.34</v>
      </c>
    </row>
    <row r="6498" spans="1:14" x14ac:dyDescent="0.25">
      <c r="A6498" t="s">
        <v>9</v>
      </c>
      <c r="B6498" t="s">
        <v>126</v>
      </c>
      <c r="C6498" t="s">
        <v>29</v>
      </c>
      <c r="D6498" t="s">
        <v>3</v>
      </c>
      <c r="E6498" t="s">
        <v>8</v>
      </c>
      <c r="F6498" s="5">
        <v>42080</v>
      </c>
      <c r="G6498">
        <v>990462815</v>
      </c>
      <c r="H6498" s="5">
        <v>42118</v>
      </c>
      <c r="I6498">
        <v>8812</v>
      </c>
      <c r="J6498" s="8">
        <v>651.21</v>
      </c>
      <c r="K6498" s="8">
        <v>524.96</v>
      </c>
      <c r="L6498" s="8">
        <v>5738462.5199999996</v>
      </c>
      <c r="M6498" s="8">
        <v>4625947.5199999996</v>
      </c>
      <c r="N6498" s="8">
        <v>1112515</v>
      </c>
    </row>
    <row r="6499" spans="1:14" x14ac:dyDescent="0.25">
      <c r="A6499" t="s">
        <v>20</v>
      </c>
      <c r="B6499" t="s">
        <v>54</v>
      </c>
      <c r="C6499" t="s">
        <v>2</v>
      </c>
      <c r="D6499" t="s">
        <v>7</v>
      </c>
      <c r="E6499" t="s">
        <v>4</v>
      </c>
      <c r="F6499" s="5">
        <v>42516</v>
      </c>
      <c r="G6499">
        <v>813040912</v>
      </c>
      <c r="H6499" s="5">
        <v>42516</v>
      </c>
      <c r="I6499">
        <v>5728</v>
      </c>
      <c r="J6499" s="8">
        <v>255.28</v>
      </c>
      <c r="K6499" s="8">
        <v>159.41999999999999</v>
      </c>
      <c r="L6499" s="8">
        <v>1462243.84</v>
      </c>
      <c r="M6499" s="8">
        <v>913157.76</v>
      </c>
      <c r="N6499" s="8">
        <v>549086.07999999996</v>
      </c>
    </row>
    <row r="6500" spans="1:14" x14ac:dyDescent="0.25">
      <c r="A6500" t="s">
        <v>9</v>
      </c>
      <c r="B6500" t="s">
        <v>122</v>
      </c>
      <c r="C6500" t="s">
        <v>19</v>
      </c>
      <c r="D6500" t="s">
        <v>3</v>
      </c>
      <c r="E6500" t="s">
        <v>8</v>
      </c>
      <c r="F6500" s="5">
        <v>43162</v>
      </c>
      <c r="G6500">
        <v>746759450</v>
      </c>
      <c r="H6500" s="5">
        <v>43193</v>
      </c>
      <c r="I6500">
        <v>1571</v>
      </c>
      <c r="J6500" s="8">
        <v>81.73</v>
      </c>
      <c r="K6500" s="8">
        <v>56.67</v>
      </c>
      <c r="L6500" s="8">
        <v>128397.83</v>
      </c>
      <c r="M6500" s="8">
        <v>89028.57</v>
      </c>
      <c r="N6500" s="8">
        <v>39369.26</v>
      </c>
    </row>
    <row r="6501" spans="1:14" x14ac:dyDescent="0.25">
      <c r="A6501" t="s">
        <v>9</v>
      </c>
      <c r="B6501" t="s">
        <v>104</v>
      </c>
      <c r="C6501" t="s">
        <v>14</v>
      </c>
      <c r="D6501" t="s">
        <v>3</v>
      </c>
      <c r="E6501" t="s">
        <v>4</v>
      </c>
      <c r="F6501" s="5">
        <v>44470</v>
      </c>
      <c r="G6501">
        <v>985417258</v>
      </c>
      <c r="H6501" s="5">
        <v>44490</v>
      </c>
      <c r="I6501">
        <v>5720</v>
      </c>
      <c r="J6501" s="8">
        <v>205.7</v>
      </c>
      <c r="K6501" s="8">
        <v>117.11</v>
      </c>
      <c r="L6501" s="8">
        <v>1176604</v>
      </c>
      <c r="M6501" s="8">
        <v>669869.19999999995</v>
      </c>
      <c r="N6501" s="8">
        <v>506734.8</v>
      </c>
    </row>
    <row r="6502" spans="1:14" x14ac:dyDescent="0.25">
      <c r="A6502" t="s">
        <v>9</v>
      </c>
      <c r="B6502" t="s">
        <v>92</v>
      </c>
      <c r="C6502" t="s">
        <v>14</v>
      </c>
      <c r="D6502" t="s">
        <v>7</v>
      </c>
      <c r="E6502" t="s">
        <v>4</v>
      </c>
      <c r="F6502" s="5">
        <v>43631</v>
      </c>
      <c r="G6502">
        <v>443125665</v>
      </c>
      <c r="H6502" s="5">
        <v>43655</v>
      </c>
      <c r="I6502">
        <v>9586</v>
      </c>
      <c r="J6502" s="8">
        <v>205.7</v>
      </c>
      <c r="K6502" s="8">
        <v>117.11</v>
      </c>
      <c r="L6502" s="8">
        <v>1971840.2</v>
      </c>
      <c r="M6502" s="8">
        <v>1122616.46</v>
      </c>
      <c r="N6502" s="8">
        <v>849223.74</v>
      </c>
    </row>
    <row r="6503" spans="1:14" x14ac:dyDescent="0.25">
      <c r="A6503" t="s">
        <v>9</v>
      </c>
      <c r="B6503" t="s">
        <v>125</v>
      </c>
      <c r="C6503" t="s">
        <v>57</v>
      </c>
      <c r="D6503" t="s">
        <v>7</v>
      </c>
      <c r="E6503" t="s">
        <v>8</v>
      </c>
      <c r="F6503" s="5">
        <v>43573</v>
      </c>
      <c r="G6503">
        <v>804308497</v>
      </c>
      <c r="H6503" s="5">
        <v>43612</v>
      </c>
      <c r="I6503">
        <v>1613</v>
      </c>
      <c r="J6503" s="8">
        <v>154.06</v>
      </c>
      <c r="K6503" s="8">
        <v>90.93</v>
      </c>
      <c r="L6503" s="8">
        <v>248498.78</v>
      </c>
      <c r="M6503" s="8">
        <v>146670.09</v>
      </c>
      <c r="N6503" s="8">
        <v>101828.69</v>
      </c>
    </row>
    <row r="6504" spans="1:14" x14ac:dyDescent="0.25">
      <c r="A6504" t="s">
        <v>0</v>
      </c>
      <c r="B6504" t="s">
        <v>160</v>
      </c>
      <c r="C6504" t="s">
        <v>31</v>
      </c>
      <c r="D6504" t="s">
        <v>3</v>
      </c>
      <c r="E6504" t="s">
        <v>23</v>
      </c>
      <c r="F6504" s="5">
        <v>43803</v>
      </c>
      <c r="G6504">
        <v>673702085</v>
      </c>
      <c r="H6504" s="5">
        <v>43823</v>
      </c>
      <c r="I6504">
        <v>2273</v>
      </c>
      <c r="J6504" s="8">
        <v>437.2</v>
      </c>
      <c r="K6504" s="8">
        <v>263.33</v>
      </c>
      <c r="L6504" s="8">
        <v>993755.6</v>
      </c>
      <c r="M6504" s="8">
        <v>598549.09</v>
      </c>
      <c r="N6504" s="8">
        <v>395206.51</v>
      </c>
    </row>
    <row r="6505" spans="1:14" x14ac:dyDescent="0.25">
      <c r="A6505" t="s">
        <v>12</v>
      </c>
      <c r="B6505" t="s">
        <v>16</v>
      </c>
      <c r="C6505" t="s">
        <v>45</v>
      </c>
      <c r="D6505" t="s">
        <v>7</v>
      </c>
      <c r="E6505" t="s">
        <v>15</v>
      </c>
      <c r="F6505" s="5">
        <v>42103</v>
      </c>
      <c r="G6505">
        <v>526355254</v>
      </c>
      <c r="H6505" s="5">
        <v>42116</v>
      </c>
      <c r="I6505">
        <v>9071</v>
      </c>
      <c r="J6505" s="8">
        <v>9.33</v>
      </c>
      <c r="K6505" s="8">
        <v>6.92</v>
      </c>
      <c r="L6505" s="8">
        <v>84632.43</v>
      </c>
      <c r="M6505" s="8">
        <v>62771.32</v>
      </c>
      <c r="N6505" s="8">
        <v>21861.11</v>
      </c>
    </row>
    <row r="6506" spans="1:14" x14ac:dyDescent="0.25">
      <c r="A6506" t="s">
        <v>0</v>
      </c>
      <c r="B6506" t="s">
        <v>171</v>
      </c>
      <c r="C6506" t="s">
        <v>22</v>
      </c>
      <c r="D6506" t="s">
        <v>7</v>
      </c>
      <c r="E6506" t="s">
        <v>15</v>
      </c>
      <c r="F6506" s="5">
        <v>44837</v>
      </c>
      <c r="G6506">
        <v>457629334</v>
      </c>
      <c r="H6506" s="5">
        <v>44867</v>
      </c>
      <c r="I6506">
        <v>1544</v>
      </c>
      <c r="J6506" s="8">
        <v>109.28</v>
      </c>
      <c r="K6506" s="8">
        <v>35.840000000000003</v>
      </c>
      <c r="L6506" s="8">
        <v>168728.32000000001</v>
      </c>
      <c r="M6506" s="8">
        <v>55336.959999999999</v>
      </c>
      <c r="N6506" s="8">
        <v>113391.36</v>
      </c>
    </row>
    <row r="6507" spans="1:14" x14ac:dyDescent="0.25">
      <c r="A6507" t="s">
        <v>9</v>
      </c>
      <c r="B6507" t="s">
        <v>72</v>
      </c>
      <c r="C6507" t="s">
        <v>14</v>
      </c>
      <c r="D6507" t="s">
        <v>7</v>
      </c>
      <c r="E6507" t="s">
        <v>23</v>
      </c>
      <c r="F6507" s="5">
        <v>43757</v>
      </c>
      <c r="G6507">
        <v>633198153</v>
      </c>
      <c r="H6507" s="5">
        <v>43772</v>
      </c>
      <c r="I6507">
        <v>6260</v>
      </c>
      <c r="J6507" s="8">
        <v>205.7</v>
      </c>
      <c r="K6507" s="8">
        <v>117.11</v>
      </c>
      <c r="L6507" s="8">
        <v>1287682</v>
      </c>
      <c r="M6507" s="8">
        <v>733108.6</v>
      </c>
      <c r="N6507" s="8">
        <v>554573.4</v>
      </c>
    </row>
    <row r="6508" spans="1:14" x14ac:dyDescent="0.25">
      <c r="A6508" t="s">
        <v>20</v>
      </c>
      <c r="B6508" t="s">
        <v>168</v>
      </c>
      <c r="C6508" t="s">
        <v>29</v>
      </c>
      <c r="D6508" t="s">
        <v>7</v>
      </c>
      <c r="E6508" t="s">
        <v>23</v>
      </c>
      <c r="F6508" s="5">
        <v>42431</v>
      </c>
      <c r="G6508">
        <v>839048039</v>
      </c>
      <c r="H6508" s="5">
        <v>42462</v>
      </c>
      <c r="I6508">
        <v>1815</v>
      </c>
      <c r="J6508" s="8">
        <v>651.21</v>
      </c>
      <c r="K6508" s="8">
        <v>524.96</v>
      </c>
      <c r="L6508" s="8">
        <v>1181946.1499999999</v>
      </c>
      <c r="M6508" s="8">
        <v>952802.4</v>
      </c>
      <c r="N6508" s="8">
        <v>229143.75</v>
      </c>
    </row>
    <row r="6509" spans="1:14" x14ac:dyDescent="0.25">
      <c r="A6509" t="s">
        <v>9</v>
      </c>
      <c r="B6509" t="s">
        <v>68</v>
      </c>
      <c r="C6509" t="s">
        <v>11</v>
      </c>
      <c r="D6509" t="s">
        <v>3</v>
      </c>
      <c r="E6509" t="s">
        <v>15</v>
      </c>
      <c r="F6509" s="5">
        <v>43274</v>
      </c>
      <c r="G6509">
        <v>931477820</v>
      </c>
      <c r="H6509" s="5">
        <v>43300</v>
      </c>
      <c r="I6509">
        <v>3841</v>
      </c>
      <c r="J6509" s="8">
        <v>47.45</v>
      </c>
      <c r="K6509" s="8">
        <v>31.79</v>
      </c>
      <c r="L6509" s="8">
        <v>182255.45</v>
      </c>
      <c r="M6509" s="8">
        <v>122105.39</v>
      </c>
      <c r="N6509" s="8">
        <v>60150.06</v>
      </c>
    </row>
    <row r="6510" spans="1:14" x14ac:dyDescent="0.25">
      <c r="A6510" t="s">
        <v>9</v>
      </c>
      <c r="B6510" t="s">
        <v>104</v>
      </c>
      <c r="C6510" t="s">
        <v>19</v>
      </c>
      <c r="D6510" t="s">
        <v>7</v>
      </c>
      <c r="E6510" t="s">
        <v>23</v>
      </c>
      <c r="F6510" s="5">
        <v>43822</v>
      </c>
      <c r="G6510">
        <v>387098824</v>
      </c>
      <c r="H6510" s="5">
        <v>43469</v>
      </c>
      <c r="I6510">
        <v>9999</v>
      </c>
      <c r="J6510" s="8">
        <v>81.73</v>
      </c>
      <c r="K6510" s="8">
        <v>56.67</v>
      </c>
      <c r="L6510" s="8">
        <v>817218.27</v>
      </c>
      <c r="M6510" s="8">
        <v>566643.32999999996</v>
      </c>
      <c r="N6510" s="8">
        <v>250574.94</v>
      </c>
    </row>
    <row r="6511" spans="1:14" x14ac:dyDescent="0.25">
      <c r="A6511" t="s">
        <v>9</v>
      </c>
      <c r="B6511" t="s">
        <v>187</v>
      </c>
      <c r="C6511" t="s">
        <v>36</v>
      </c>
      <c r="D6511" t="s">
        <v>3</v>
      </c>
      <c r="E6511" t="s">
        <v>15</v>
      </c>
      <c r="F6511" s="5">
        <v>42810</v>
      </c>
      <c r="G6511">
        <v>552834880</v>
      </c>
      <c r="H6511" s="5">
        <v>42850</v>
      </c>
      <c r="I6511">
        <v>4981</v>
      </c>
      <c r="J6511" s="8">
        <v>421.89</v>
      </c>
      <c r="K6511" s="8">
        <v>364.69</v>
      </c>
      <c r="L6511" s="8">
        <v>2101434.09</v>
      </c>
      <c r="M6511" s="8">
        <v>1816520.89</v>
      </c>
      <c r="N6511" s="8">
        <v>284913.2</v>
      </c>
    </row>
    <row r="6512" spans="1:14" x14ac:dyDescent="0.25">
      <c r="A6512" t="s">
        <v>9</v>
      </c>
      <c r="B6512" t="s">
        <v>124</v>
      </c>
      <c r="C6512" t="s">
        <v>36</v>
      </c>
      <c r="D6512" t="s">
        <v>7</v>
      </c>
      <c r="E6512" t="s">
        <v>4</v>
      </c>
      <c r="F6512" s="5">
        <v>44055</v>
      </c>
      <c r="G6512">
        <v>595922315</v>
      </c>
      <c r="H6512" s="5">
        <v>44078</v>
      </c>
      <c r="I6512">
        <v>5510</v>
      </c>
      <c r="J6512" s="8">
        <v>421.89</v>
      </c>
      <c r="K6512" s="8">
        <v>364.69</v>
      </c>
      <c r="L6512" s="8">
        <v>2324613.9</v>
      </c>
      <c r="M6512" s="8">
        <v>2009441.9</v>
      </c>
      <c r="N6512" s="8">
        <v>315172</v>
      </c>
    </row>
    <row r="6513" spans="1:14" x14ac:dyDescent="0.25">
      <c r="A6513" t="s">
        <v>9</v>
      </c>
      <c r="B6513" t="s">
        <v>184</v>
      </c>
      <c r="C6513" t="s">
        <v>29</v>
      </c>
      <c r="D6513" t="s">
        <v>3</v>
      </c>
      <c r="E6513" t="s">
        <v>4</v>
      </c>
      <c r="F6513" s="5">
        <v>42452</v>
      </c>
      <c r="G6513">
        <v>653909957</v>
      </c>
      <c r="H6513" s="5">
        <v>42466</v>
      </c>
      <c r="I6513">
        <v>5342</v>
      </c>
      <c r="J6513" s="8">
        <v>651.21</v>
      </c>
      <c r="K6513" s="8">
        <v>524.96</v>
      </c>
      <c r="L6513" s="8">
        <v>3478763.82</v>
      </c>
      <c r="M6513" s="8">
        <v>2804336.32</v>
      </c>
      <c r="N6513" s="8">
        <v>674427.5</v>
      </c>
    </row>
    <row r="6514" spans="1:14" x14ac:dyDescent="0.25">
      <c r="A6514" t="s">
        <v>9</v>
      </c>
      <c r="B6514" t="s">
        <v>100</v>
      </c>
      <c r="C6514" t="s">
        <v>11</v>
      </c>
      <c r="D6514" t="s">
        <v>3</v>
      </c>
      <c r="E6514" t="s">
        <v>4</v>
      </c>
      <c r="F6514" s="5">
        <v>43404</v>
      </c>
      <c r="G6514">
        <v>484659135</v>
      </c>
      <c r="H6514" s="5">
        <v>43433</v>
      </c>
      <c r="I6514">
        <v>263</v>
      </c>
      <c r="J6514" s="8">
        <v>47.45</v>
      </c>
      <c r="K6514" s="8">
        <v>31.79</v>
      </c>
      <c r="L6514" s="8">
        <v>12479.35</v>
      </c>
      <c r="M6514" s="8">
        <v>8360.77</v>
      </c>
      <c r="N6514" s="8">
        <v>4118.58</v>
      </c>
    </row>
    <row r="6515" spans="1:14" x14ac:dyDescent="0.25">
      <c r="A6515" t="s">
        <v>9</v>
      </c>
      <c r="B6515" t="s">
        <v>208</v>
      </c>
      <c r="C6515" t="s">
        <v>6</v>
      </c>
      <c r="D6515" t="s">
        <v>3</v>
      </c>
      <c r="E6515" t="s">
        <v>23</v>
      </c>
      <c r="F6515" s="5">
        <v>42088</v>
      </c>
      <c r="G6515">
        <v>816343677</v>
      </c>
      <c r="H6515" s="5">
        <v>42107</v>
      </c>
      <c r="I6515">
        <v>3090</v>
      </c>
      <c r="J6515" s="8">
        <v>152.58000000000001</v>
      </c>
      <c r="K6515" s="8">
        <v>97.44</v>
      </c>
      <c r="L6515" s="8">
        <v>471472.2</v>
      </c>
      <c r="M6515" s="8">
        <v>301089.59999999998</v>
      </c>
      <c r="N6515" s="8">
        <v>170382.6</v>
      </c>
    </row>
    <row r="6516" spans="1:14" x14ac:dyDescent="0.25">
      <c r="A6516" t="s">
        <v>12</v>
      </c>
      <c r="B6516" t="s">
        <v>132</v>
      </c>
      <c r="C6516" t="s">
        <v>19</v>
      </c>
      <c r="D6516" t="s">
        <v>3</v>
      </c>
      <c r="E6516" t="s">
        <v>4</v>
      </c>
      <c r="F6516" s="5">
        <v>44608</v>
      </c>
      <c r="G6516">
        <v>197449910</v>
      </c>
      <c r="H6516" s="5">
        <v>44612</v>
      </c>
      <c r="I6516">
        <v>8671</v>
      </c>
      <c r="J6516" s="8">
        <v>81.73</v>
      </c>
      <c r="K6516" s="8">
        <v>56.67</v>
      </c>
      <c r="L6516" s="8">
        <v>708680.83</v>
      </c>
      <c r="M6516" s="8">
        <v>491385.57</v>
      </c>
      <c r="N6516" s="8">
        <v>217295.26</v>
      </c>
    </row>
    <row r="6517" spans="1:14" x14ac:dyDescent="0.25">
      <c r="A6517" t="s">
        <v>12</v>
      </c>
      <c r="B6517" t="s">
        <v>90</v>
      </c>
      <c r="C6517" t="s">
        <v>6</v>
      </c>
      <c r="D6517" t="s">
        <v>7</v>
      </c>
      <c r="E6517" t="s">
        <v>15</v>
      </c>
      <c r="F6517" s="5">
        <v>43917</v>
      </c>
      <c r="G6517">
        <v>846776664</v>
      </c>
      <c r="H6517" s="5">
        <v>43954</v>
      </c>
      <c r="I6517">
        <v>8887</v>
      </c>
      <c r="J6517" s="8">
        <v>152.58000000000001</v>
      </c>
      <c r="K6517" s="8">
        <v>97.44</v>
      </c>
      <c r="L6517" s="8">
        <v>1355978.46</v>
      </c>
      <c r="M6517" s="8">
        <v>865949.28</v>
      </c>
      <c r="N6517" s="8">
        <v>490029.18</v>
      </c>
    </row>
    <row r="6518" spans="1:14" x14ac:dyDescent="0.25">
      <c r="A6518" t="s">
        <v>9</v>
      </c>
      <c r="B6518" t="s">
        <v>92</v>
      </c>
      <c r="C6518" t="s">
        <v>11</v>
      </c>
      <c r="D6518" t="s">
        <v>7</v>
      </c>
      <c r="E6518" t="s">
        <v>23</v>
      </c>
      <c r="F6518" s="5">
        <v>44054</v>
      </c>
      <c r="G6518">
        <v>103435266</v>
      </c>
      <c r="H6518" s="5">
        <v>44092</v>
      </c>
      <c r="I6518">
        <v>7648</v>
      </c>
      <c r="J6518" s="8">
        <v>47.45</v>
      </c>
      <c r="K6518" s="8">
        <v>31.79</v>
      </c>
      <c r="L6518" s="8">
        <v>362897.6</v>
      </c>
      <c r="M6518" s="8">
        <v>243129.92</v>
      </c>
      <c r="N6518" s="8">
        <v>119767.67999999999</v>
      </c>
    </row>
    <row r="6519" spans="1:14" x14ac:dyDescent="0.25">
      <c r="A6519" t="s">
        <v>0</v>
      </c>
      <c r="B6519" t="s">
        <v>143</v>
      </c>
      <c r="C6519" t="s">
        <v>45</v>
      </c>
      <c r="D6519" t="s">
        <v>3</v>
      </c>
      <c r="E6519" t="s">
        <v>23</v>
      </c>
      <c r="F6519" s="5">
        <v>43368</v>
      </c>
      <c r="G6519">
        <v>776849544</v>
      </c>
      <c r="H6519" s="5">
        <v>43380</v>
      </c>
      <c r="I6519">
        <v>5898</v>
      </c>
      <c r="J6519" s="8">
        <v>9.33</v>
      </c>
      <c r="K6519" s="8">
        <v>6.92</v>
      </c>
      <c r="L6519" s="8">
        <v>55028.34</v>
      </c>
      <c r="M6519" s="8">
        <v>40814.160000000003</v>
      </c>
      <c r="N6519" s="8">
        <v>14214.18</v>
      </c>
    </row>
    <row r="6520" spans="1:14" x14ac:dyDescent="0.25">
      <c r="A6520" t="s">
        <v>9</v>
      </c>
      <c r="B6520" t="s">
        <v>191</v>
      </c>
      <c r="C6520" t="s">
        <v>2</v>
      </c>
      <c r="D6520" t="s">
        <v>7</v>
      </c>
      <c r="E6520" t="s">
        <v>15</v>
      </c>
      <c r="F6520" s="5">
        <v>42213</v>
      </c>
      <c r="G6520">
        <v>796755826</v>
      </c>
      <c r="H6520" s="5">
        <v>42244</v>
      </c>
      <c r="I6520">
        <v>6609</v>
      </c>
      <c r="J6520" s="8">
        <v>255.28</v>
      </c>
      <c r="K6520" s="8">
        <v>159.41999999999999</v>
      </c>
      <c r="L6520" s="8">
        <v>1687145.52</v>
      </c>
      <c r="M6520" s="8">
        <v>1053606.78</v>
      </c>
      <c r="N6520" s="8">
        <v>633538.74</v>
      </c>
    </row>
    <row r="6521" spans="1:14" x14ac:dyDescent="0.25">
      <c r="A6521" t="s">
        <v>9</v>
      </c>
      <c r="B6521" t="s">
        <v>161</v>
      </c>
      <c r="C6521" t="s">
        <v>36</v>
      </c>
      <c r="D6521" t="s">
        <v>7</v>
      </c>
      <c r="E6521" t="s">
        <v>15</v>
      </c>
      <c r="F6521" s="5">
        <v>42716</v>
      </c>
      <c r="G6521">
        <v>863202941</v>
      </c>
      <c r="H6521" s="5">
        <v>42717</v>
      </c>
      <c r="I6521">
        <v>9787</v>
      </c>
      <c r="J6521" s="8">
        <v>421.89</v>
      </c>
      <c r="K6521" s="8">
        <v>364.69</v>
      </c>
      <c r="L6521" s="8">
        <v>4129037.43</v>
      </c>
      <c r="M6521" s="8">
        <v>3569221.03</v>
      </c>
      <c r="N6521" s="8">
        <v>559816.4</v>
      </c>
    </row>
    <row r="6522" spans="1:14" x14ac:dyDescent="0.25">
      <c r="A6522" t="s">
        <v>9</v>
      </c>
      <c r="B6522" t="s">
        <v>110</v>
      </c>
      <c r="C6522" t="s">
        <v>22</v>
      </c>
      <c r="D6522" t="s">
        <v>7</v>
      </c>
      <c r="E6522" t="s">
        <v>4</v>
      </c>
      <c r="F6522" s="5">
        <v>43167</v>
      </c>
      <c r="G6522">
        <v>396552217</v>
      </c>
      <c r="H6522" s="5">
        <v>43214</v>
      </c>
      <c r="I6522">
        <v>7468</v>
      </c>
      <c r="J6522" s="8">
        <v>109.28</v>
      </c>
      <c r="K6522" s="8">
        <v>35.840000000000003</v>
      </c>
      <c r="L6522" s="8">
        <v>816103.04</v>
      </c>
      <c r="M6522" s="8">
        <v>267653.12</v>
      </c>
      <c r="N6522" s="8">
        <v>548449.92000000004</v>
      </c>
    </row>
    <row r="6523" spans="1:14" x14ac:dyDescent="0.25">
      <c r="A6523" t="s">
        <v>12</v>
      </c>
      <c r="B6523" t="s">
        <v>67</v>
      </c>
      <c r="C6523" t="s">
        <v>11</v>
      </c>
      <c r="D6523" t="s">
        <v>7</v>
      </c>
      <c r="E6523" t="s">
        <v>8</v>
      </c>
      <c r="F6523" s="5">
        <v>42008</v>
      </c>
      <c r="G6523">
        <v>687477481</v>
      </c>
      <c r="H6523" s="5">
        <v>42034</v>
      </c>
      <c r="I6523">
        <v>8719</v>
      </c>
      <c r="J6523" s="8">
        <v>47.45</v>
      </c>
      <c r="K6523" s="8">
        <v>31.79</v>
      </c>
      <c r="L6523" s="8">
        <v>413716.55</v>
      </c>
      <c r="M6523" s="8">
        <v>277177.01</v>
      </c>
      <c r="N6523" s="8">
        <v>136539.54</v>
      </c>
    </row>
    <row r="6524" spans="1:14" x14ac:dyDescent="0.25">
      <c r="A6524" t="s">
        <v>9</v>
      </c>
      <c r="B6524" t="s">
        <v>58</v>
      </c>
      <c r="C6524" t="s">
        <v>6</v>
      </c>
      <c r="D6524" t="s">
        <v>3</v>
      </c>
      <c r="E6524" t="s">
        <v>23</v>
      </c>
      <c r="F6524" s="5">
        <v>43497</v>
      </c>
      <c r="G6524">
        <v>846965062</v>
      </c>
      <c r="H6524" s="5">
        <v>43508</v>
      </c>
      <c r="I6524">
        <v>4638</v>
      </c>
      <c r="J6524" s="8">
        <v>152.58000000000001</v>
      </c>
      <c r="K6524" s="8">
        <v>97.44</v>
      </c>
      <c r="L6524" s="8">
        <v>707666.04</v>
      </c>
      <c r="M6524" s="8">
        <v>451926.72</v>
      </c>
      <c r="N6524" s="8">
        <v>255739.32</v>
      </c>
    </row>
    <row r="6525" spans="1:14" x14ac:dyDescent="0.25">
      <c r="A6525" t="s">
        <v>17</v>
      </c>
      <c r="B6525" t="s">
        <v>25</v>
      </c>
      <c r="C6525" t="s">
        <v>19</v>
      </c>
      <c r="D6525" t="s">
        <v>3</v>
      </c>
      <c r="E6525" t="s">
        <v>4</v>
      </c>
      <c r="F6525" s="5">
        <v>43284</v>
      </c>
      <c r="G6525">
        <v>956313788</v>
      </c>
      <c r="H6525" s="5">
        <v>43300</v>
      </c>
      <c r="I6525">
        <v>3356</v>
      </c>
      <c r="J6525" s="8">
        <v>81.73</v>
      </c>
      <c r="K6525" s="8">
        <v>56.67</v>
      </c>
      <c r="L6525" s="8">
        <v>274285.88</v>
      </c>
      <c r="M6525" s="8">
        <v>190184.52</v>
      </c>
      <c r="N6525" s="8">
        <v>84101.36</v>
      </c>
    </row>
    <row r="6526" spans="1:14" x14ac:dyDescent="0.25">
      <c r="A6526" t="s">
        <v>0</v>
      </c>
      <c r="B6526" t="s">
        <v>101</v>
      </c>
      <c r="C6526" t="s">
        <v>22</v>
      </c>
      <c r="D6526" t="s">
        <v>7</v>
      </c>
      <c r="E6526" t="s">
        <v>23</v>
      </c>
      <c r="F6526" s="5">
        <v>44290</v>
      </c>
      <c r="G6526">
        <v>717134988</v>
      </c>
      <c r="H6526" s="5">
        <v>44303</v>
      </c>
      <c r="I6526">
        <v>5034</v>
      </c>
      <c r="J6526" s="8">
        <v>109.28</v>
      </c>
      <c r="K6526" s="8">
        <v>35.840000000000003</v>
      </c>
      <c r="L6526" s="8">
        <v>550115.52</v>
      </c>
      <c r="M6526" s="8">
        <v>180418.56</v>
      </c>
      <c r="N6526" s="8">
        <v>369696.96</v>
      </c>
    </row>
    <row r="6527" spans="1:14" x14ac:dyDescent="0.25">
      <c r="A6527" t="s">
        <v>9</v>
      </c>
      <c r="B6527" t="s">
        <v>104</v>
      </c>
      <c r="C6527" t="s">
        <v>31</v>
      </c>
      <c r="D6527" t="s">
        <v>7</v>
      </c>
      <c r="E6527" t="s">
        <v>4</v>
      </c>
      <c r="F6527" s="5">
        <v>42130</v>
      </c>
      <c r="G6527">
        <v>801352488</v>
      </c>
      <c r="H6527" s="5">
        <v>42147</v>
      </c>
      <c r="I6527">
        <v>6864</v>
      </c>
      <c r="J6527" s="8">
        <v>437.2</v>
      </c>
      <c r="K6527" s="8">
        <v>263.33</v>
      </c>
      <c r="L6527" s="8">
        <v>3000940.8</v>
      </c>
      <c r="M6527" s="8">
        <v>1807497.12</v>
      </c>
      <c r="N6527" s="8">
        <v>1193443.68</v>
      </c>
    </row>
    <row r="6528" spans="1:14" x14ac:dyDescent="0.25">
      <c r="A6528" t="s">
        <v>17</v>
      </c>
      <c r="B6528" t="s">
        <v>42</v>
      </c>
      <c r="C6528" t="s">
        <v>29</v>
      </c>
      <c r="D6528" t="s">
        <v>7</v>
      </c>
      <c r="E6528" t="s">
        <v>4</v>
      </c>
      <c r="F6528" s="5">
        <v>42777</v>
      </c>
      <c r="G6528">
        <v>601202619</v>
      </c>
      <c r="H6528" s="5">
        <v>42781</v>
      </c>
      <c r="I6528">
        <v>8070</v>
      </c>
      <c r="J6528" s="8">
        <v>651.21</v>
      </c>
      <c r="K6528" s="8">
        <v>524.96</v>
      </c>
      <c r="L6528" s="8">
        <v>5255264.7</v>
      </c>
      <c r="M6528" s="8">
        <v>4236427.2</v>
      </c>
      <c r="N6528" s="8">
        <v>1018837.5</v>
      </c>
    </row>
    <row r="6529" spans="1:14" x14ac:dyDescent="0.25">
      <c r="A6529" t="s">
        <v>9</v>
      </c>
      <c r="B6529" t="s">
        <v>56</v>
      </c>
      <c r="C6529" t="s">
        <v>45</v>
      </c>
      <c r="D6529" t="s">
        <v>3</v>
      </c>
      <c r="E6529" t="s">
        <v>23</v>
      </c>
      <c r="F6529" s="5">
        <v>44476</v>
      </c>
      <c r="G6529">
        <v>479234206</v>
      </c>
      <c r="H6529" s="5">
        <v>44514</v>
      </c>
      <c r="I6529">
        <v>4906</v>
      </c>
      <c r="J6529" s="8">
        <v>9.33</v>
      </c>
      <c r="K6529" s="8">
        <v>6.92</v>
      </c>
      <c r="L6529" s="8">
        <v>45772.98</v>
      </c>
      <c r="M6529" s="8">
        <v>33949.519999999997</v>
      </c>
      <c r="N6529" s="8">
        <v>11823.46</v>
      </c>
    </row>
    <row r="6530" spans="1:14" x14ac:dyDescent="0.25">
      <c r="A6530" t="s">
        <v>9</v>
      </c>
      <c r="B6530" t="s">
        <v>117</v>
      </c>
      <c r="C6530" t="s">
        <v>2</v>
      </c>
      <c r="D6530" t="s">
        <v>7</v>
      </c>
      <c r="E6530" t="s">
        <v>15</v>
      </c>
      <c r="F6530" s="5">
        <v>44817</v>
      </c>
      <c r="G6530">
        <v>418308579</v>
      </c>
      <c r="H6530" s="5">
        <v>44864</v>
      </c>
      <c r="I6530">
        <v>5659</v>
      </c>
      <c r="J6530" s="8">
        <v>255.28</v>
      </c>
      <c r="K6530" s="8">
        <v>159.41999999999999</v>
      </c>
      <c r="L6530" s="8">
        <v>1444629.52</v>
      </c>
      <c r="M6530" s="8">
        <v>902157.78</v>
      </c>
      <c r="N6530" s="8">
        <v>542471.74</v>
      </c>
    </row>
    <row r="6531" spans="1:14" x14ac:dyDescent="0.25">
      <c r="A6531" t="s">
        <v>17</v>
      </c>
      <c r="B6531" t="s">
        <v>28</v>
      </c>
      <c r="C6531" t="s">
        <v>31</v>
      </c>
      <c r="D6531" t="s">
        <v>7</v>
      </c>
      <c r="E6531" t="s">
        <v>15</v>
      </c>
      <c r="F6531" s="5">
        <v>42016</v>
      </c>
      <c r="G6531">
        <v>471599566</v>
      </c>
      <c r="H6531" s="5">
        <v>42063</v>
      </c>
      <c r="I6531">
        <v>5647</v>
      </c>
      <c r="J6531" s="8">
        <v>437.2</v>
      </c>
      <c r="K6531" s="8">
        <v>263.33</v>
      </c>
      <c r="L6531" s="8">
        <v>2468868.4</v>
      </c>
      <c r="M6531" s="8">
        <v>1487024.51</v>
      </c>
      <c r="N6531" s="8">
        <v>981843.89</v>
      </c>
    </row>
    <row r="6532" spans="1:14" x14ac:dyDescent="0.25">
      <c r="A6532" t="s">
        <v>9</v>
      </c>
      <c r="B6532" t="s">
        <v>64</v>
      </c>
      <c r="C6532" t="s">
        <v>2</v>
      </c>
      <c r="D6532" t="s">
        <v>3</v>
      </c>
      <c r="E6532" t="s">
        <v>23</v>
      </c>
      <c r="F6532" s="5">
        <v>44487</v>
      </c>
      <c r="G6532">
        <v>312593495</v>
      </c>
      <c r="H6532" s="5">
        <v>44503</v>
      </c>
      <c r="I6532">
        <v>2217</v>
      </c>
      <c r="J6532" s="8">
        <v>255.28</v>
      </c>
      <c r="K6532" s="8">
        <v>159.41999999999999</v>
      </c>
      <c r="L6532" s="8">
        <v>565955.76</v>
      </c>
      <c r="M6532" s="8">
        <v>353434.14</v>
      </c>
      <c r="N6532" s="8">
        <v>212521.62</v>
      </c>
    </row>
    <row r="6533" spans="1:14" x14ac:dyDescent="0.25">
      <c r="A6533" t="s">
        <v>9</v>
      </c>
      <c r="B6533" t="s">
        <v>151</v>
      </c>
      <c r="C6533" t="s">
        <v>6</v>
      </c>
      <c r="D6533" t="s">
        <v>7</v>
      </c>
      <c r="E6533" t="s">
        <v>4</v>
      </c>
      <c r="F6533" s="5">
        <v>42221</v>
      </c>
      <c r="G6533">
        <v>585089194</v>
      </c>
      <c r="H6533" s="5">
        <v>42246</v>
      </c>
      <c r="I6533">
        <v>9749</v>
      </c>
      <c r="J6533" s="8">
        <v>152.58000000000001</v>
      </c>
      <c r="K6533" s="8">
        <v>97.44</v>
      </c>
      <c r="L6533" s="8">
        <v>1487502.42</v>
      </c>
      <c r="M6533" s="8">
        <v>949942.56</v>
      </c>
      <c r="N6533" s="8">
        <v>537559.86</v>
      </c>
    </row>
    <row r="6534" spans="1:14" x14ac:dyDescent="0.25">
      <c r="A6534" t="s">
        <v>17</v>
      </c>
      <c r="B6534" t="s">
        <v>149</v>
      </c>
      <c r="C6534" t="s">
        <v>6</v>
      </c>
      <c r="D6534" t="s">
        <v>3</v>
      </c>
      <c r="E6534" t="s">
        <v>8</v>
      </c>
      <c r="F6534" s="5">
        <v>44489</v>
      </c>
      <c r="G6534">
        <v>653197991</v>
      </c>
      <c r="H6534" s="5">
        <v>44491</v>
      </c>
      <c r="I6534">
        <v>4656</v>
      </c>
      <c r="J6534" s="8">
        <v>152.58000000000001</v>
      </c>
      <c r="K6534" s="8">
        <v>97.44</v>
      </c>
      <c r="L6534" s="8">
        <v>710412.48</v>
      </c>
      <c r="M6534" s="8">
        <v>453680.64000000001</v>
      </c>
      <c r="N6534" s="8">
        <v>256731.84</v>
      </c>
    </row>
    <row r="6535" spans="1:14" x14ac:dyDescent="0.25">
      <c r="A6535" t="s">
        <v>9</v>
      </c>
      <c r="B6535" t="s">
        <v>113</v>
      </c>
      <c r="C6535" t="s">
        <v>14</v>
      </c>
      <c r="D6535" t="s">
        <v>3</v>
      </c>
      <c r="E6535" t="s">
        <v>8</v>
      </c>
      <c r="F6535" s="5">
        <v>43597</v>
      </c>
      <c r="G6535">
        <v>851343715</v>
      </c>
      <c r="H6535" s="5">
        <v>43616</v>
      </c>
      <c r="I6535">
        <v>379</v>
      </c>
      <c r="J6535" s="8">
        <v>205.7</v>
      </c>
      <c r="K6535" s="8">
        <v>117.11</v>
      </c>
      <c r="L6535" s="8">
        <v>77960.3</v>
      </c>
      <c r="M6535" s="8">
        <v>44384.69</v>
      </c>
      <c r="N6535" s="8">
        <v>33575.61</v>
      </c>
    </row>
    <row r="6536" spans="1:14" x14ac:dyDescent="0.25">
      <c r="A6536" t="s">
        <v>9</v>
      </c>
      <c r="B6536" t="s">
        <v>130</v>
      </c>
      <c r="C6536" t="s">
        <v>65</v>
      </c>
      <c r="D6536" t="s">
        <v>7</v>
      </c>
      <c r="E6536" t="s">
        <v>8</v>
      </c>
      <c r="F6536" s="5">
        <v>44404</v>
      </c>
      <c r="G6536">
        <v>234262692</v>
      </c>
      <c r="H6536" s="5">
        <v>44410</v>
      </c>
      <c r="I6536">
        <v>2391</v>
      </c>
      <c r="J6536" s="8">
        <v>668.27</v>
      </c>
      <c r="K6536" s="8">
        <v>502.54</v>
      </c>
      <c r="L6536" s="8">
        <v>1597833.57</v>
      </c>
      <c r="M6536" s="8">
        <v>1201573.1399999999</v>
      </c>
      <c r="N6536" s="8">
        <v>396260.43</v>
      </c>
    </row>
    <row r="6537" spans="1:14" x14ac:dyDescent="0.25">
      <c r="A6537" t="s">
        <v>9</v>
      </c>
      <c r="B6537" t="s">
        <v>203</v>
      </c>
      <c r="C6537" t="s">
        <v>36</v>
      </c>
      <c r="D6537" t="s">
        <v>7</v>
      </c>
      <c r="E6537" t="s">
        <v>4</v>
      </c>
      <c r="F6537" s="5">
        <v>44611</v>
      </c>
      <c r="G6537">
        <v>627003753</v>
      </c>
      <c r="H6537" s="5">
        <v>44646</v>
      </c>
      <c r="I6537">
        <v>3199</v>
      </c>
      <c r="J6537" s="8">
        <v>421.89</v>
      </c>
      <c r="K6537" s="8">
        <v>364.69</v>
      </c>
      <c r="L6537" s="8">
        <v>1349626.11</v>
      </c>
      <c r="M6537" s="8">
        <v>1166643.31</v>
      </c>
      <c r="N6537" s="8">
        <v>182982.8</v>
      </c>
    </row>
    <row r="6538" spans="1:14" x14ac:dyDescent="0.25">
      <c r="A6538" t="s">
        <v>17</v>
      </c>
      <c r="B6538" t="s">
        <v>209</v>
      </c>
      <c r="C6538" t="s">
        <v>57</v>
      </c>
      <c r="D6538" t="s">
        <v>7</v>
      </c>
      <c r="E6538" t="s">
        <v>8</v>
      </c>
      <c r="F6538" s="5">
        <v>43775</v>
      </c>
      <c r="G6538">
        <v>774928224</v>
      </c>
      <c r="H6538" s="5">
        <v>43816</v>
      </c>
      <c r="I6538">
        <v>7337</v>
      </c>
      <c r="J6538" s="8">
        <v>154.06</v>
      </c>
      <c r="K6538" s="8">
        <v>90.93</v>
      </c>
      <c r="L6538" s="8">
        <v>1130338.22</v>
      </c>
      <c r="M6538" s="8">
        <v>667153.41</v>
      </c>
      <c r="N6538" s="8">
        <v>463184.81</v>
      </c>
    </row>
    <row r="6539" spans="1:14" x14ac:dyDescent="0.25">
      <c r="A6539" t="s">
        <v>9</v>
      </c>
      <c r="B6539" t="s">
        <v>154</v>
      </c>
      <c r="C6539" t="s">
        <v>45</v>
      </c>
      <c r="D6539" t="s">
        <v>7</v>
      </c>
      <c r="E6539" t="s">
        <v>8</v>
      </c>
      <c r="F6539" s="5">
        <v>42806</v>
      </c>
      <c r="G6539">
        <v>393709933</v>
      </c>
      <c r="H6539" s="5">
        <v>42850</v>
      </c>
      <c r="I6539">
        <v>6373</v>
      </c>
      <c r="J6539" s="8">
        <v>9.33</v>
      </c>
      <c r="K6539" s="8">
        <v>6.92</v>
      </c>
      <c r="L6539" s="8">
        <v>59460.09</v>
      </c>
      <c r="M6539" s="8">
        <v>44101.16</v>
      </c>
      <c r="N6539" s="8">
        <v>15358.93</v>
      </c>
    </row>
    <row r="6540" spans="1:14" x14ac:dyDescent="0.25">
      <c r="A6540" t="s">
        <v>9</v>
      </c>
      <c r="B6540" t="s">
        <v>87</v>
      </c>
      <c r="C6540" t="s">
        <v>65</v>
      </c>
      <c r="D6540" t="s">
        <v>3</v>
      </c>
      <c r="E6540" t="s">
        <v>8</v>
      </c>
      <c r="F6540" s="5">
        <v>42267</v>
      </c>
      <c r="G6540">
        <v>619335210</v>
      </c>
      <c r="H6540" s="5">
        <v>42298</v>
      </c>
      <c r="I6540">
        <v>3906</v>
      </c>
      <c r="J6540" s="8">
        <v>668.27</v>
      </c>
      <c r="K6540" s="8">
        <v>502.54</v>
      </c>
      <c r="L6540" s="8">
        <v>2610262.62</v>
      </c>
      <c r="M6540" s="8">
        <v>1962921.24</v>
      </c>
      <c r="N6540" s="8">
        <v>647341.38</v>
      </c>
    </row>
    <row r="6541" spans="1:14" x14ac:dyDescent="0.25">
      <c r="A6541" t="s">
        <v>12</v>
      </c>
      <c r="B6541" t="s">
        <v>62</v>
      </c>
      <c r="C6541" t="s">
        <v>29</v>
      </c>
      <c r="D6541" t="s">
        <v>3</v>
      </c>
      <c r="E6541" t="s">
        <v>4</v>
      </c>
      <c r="F6541" s="5">
        <v>42882</v>
      </c>
      <c r="G6541">
        <v>858102881</v>
      </c>
      <c r="H6541" s="5">
        <v>42909</v>
      </c>
      <c r="I6541">
        <v>566</v>
      </c>
      <c r="J6541" s="8">
        <v>651.21</v>
      </c>
      <c r="K6541" s="8">
        <v>524.96</v>
      </c>
      <c r="L6541" s="8">
        <v>368584.86</v>
      </c>
      <c r="M6541" s="8">
        <v>297127.36</v>
      </c>
      <c r="N6541" s="8">
        <v>71457.5</v>
      </c>
    </row>
    <row r="6542" spans="1:14" x14ac:dyDescent="0.25">
      <c r="A6542" t="s">
        <v>9</v>
      </c>
      <c r="B6542" t="s">
        <v>91</v>
      </c>
      <c r="C6542" t="s">
        <v>11</v>
      </c>
      <c r="D6542" t="s">
        <v>7</v>
      </c>
      <c r="E6542" t="s">
        <v>15</v>
      </c>
      <c r="F6542" s="5">
        <v>42420</v>
      </c>
      <c r="G6542">
        <v>136624276</v>
      </c>
      <c r="H6542" s="5">
        <v>42437</v>
      </c>
      <c r="I6542">
        <v>9014</v>
      </c>
      <c r="J6542" s="8">
        <v>47.45</v>
      </c>
      <c r="K6542" s="8">
        <v>31.79</v>
      </c>
      <c r="L6542" s="8">
        <v>427714.3</v>
      </c>
      <c r="M6542" s="8">
        <v>286555.06</v>
      </c>
      <c r="N6542" s="8">
        <v>141159.24</v>
      </c>
    </row>
    <row r="6543" spans="1:14" x14ac:dyDescent="0.25">
      <c r="A6543" t="s">
        <v>9</v>
      </c>
      <c r="B6543" t="s">
        <v>104</v>
      </c>
      <c r="C6543" t="s">
        <v>22</v>
      </c>
      <c r="D6543" t="s">
        <v>3</v>
      </c>
      <c r="E6543" t="s">
        <v>15</v>
      </c>
      <c r="F6543" s="5">
        <v>44807</v>
      </c>
      <c r="G6543">
        <v>251823222</v>
      </c>
      <c r="H6543" s="5">
        <v>44835</v>
      </c>
      <c r="I6543">
        <v>8942</v>
      </c>
      <c r="J6543" s="8">
        <v>109.28</v>
      </c>
      <c r="K6543" s="8">
        <v>35.840000000000003</v>
      </c>
      <c r="L6543" s="8">
        <v>977181.76</v>
      </c>
      <c r="M6543" s="8">
        <v>320481.28000000003</v>
      </c>
      <c r="N6543" s="8">
        <v>656700.48</v>
      </c>
    </row>
    <row r="6544" spans="1:14" x14ac:dyDescent="0.25">
      <c r="A6544" t="s">
        <v>12</v>
      </c>
      <c r="B6544" t="s">
        <v>150</v>
      </c>
      <c r="C6544" t="s">
        <v>45</v>
      </c>
      <c r="D6544" t="s">
        <v>3</v>
      </c>
      <c r="E6544" t="s">
        <v>23</v>
      </c>
      <c r="F6544" s="5">
        <v>42358</v>
      </c>
      <c r="G6544">
        <v>820936048</v>
      </c>
      <c r="H6544" s="5">
        <v>42408</v>
      </c>
      <c r="I6544">
        <v>2074</v>
      </c>
      <c r="J6544" s="8">
        <v>9.33</v>
      </c>
      <c r="K6544" s="8">
        <v>6.92</v>
      </c>
      <c r="L6544" s="8">
        <v>19350.419999999998</v>
      </c>
      <c r="M6544" s="8">
        <v>14352.08</v>
      </c>
      <c r="N6544" s="8">
        <v>4998.34</v>
      </c>
    </row>
    <row r="6545" spans="1:14" x14ac:dyDescent="0.25">
      <c r="A6545" t="s">
        <v>9</v>
      </c>
      <c r="B6545" t="s">
        <v>103</v>
      </c>
      <c r="C6545" t="s">
        <v>6</v>
      </c>
      <c r="D6545" t="s">
        <v>3</v>
      </c>
      <c r="E6545" t="s">
        <v>4</v>
      </c>
      <c r="F6545" s="5">
        <v>43816</v>
      </c>
      <c r="G6545">
        <v>631511580</v>
      </c>
      <c r="H6545" s="5">
        <v>43822</v>
      </c>
      <c r="I6545">
        <v>7165</v>
      </c>
      <c r="J6545" s="8">
        <v>152.58000000000001</v>
      </c>
      <c r="K6545" s="8">
        <v>97.44</v>
      </c>
      <c r="L6545" s="8">
        <v>1093235.7</v>
      </c>
      <c r="M6545" s="8">
        <v>698157.6</v>
      </c>
      <c r="N6545" s="8">
        <v>395078.1</v>
      </c>
    </row>
    <row r="6546" spans="1:14" x14ac:dyDescent="0.25">
      <c r="A6546" t="s">
        <v>12</v>
      </c>
      <c r="B6546" t="s">
        <v>150</v>
      </c>
      <c r="C6546" t="s">
        <v>65</v>
      </c>
      <c r="D6546" t="s">
        <v>3</v>
      </c>
      <c r="E6546" t="s">
        <v>8</v>
      </c>
      <c r="F6546" s="5">
        <v>44701</v>
      </c>
      <c r="G6546">
        <v>791411149</v>
      </c>
      <c r="H6546" s="5">
        <v>44742</v>
      </c>
      <c r="I6546">
        <v>5001</v>
      </c>
      <c r="J6546" s="8">
        <v>668.27</v>
      </c>
      <c r="K6546" s="8">
        <v>502.54</v>
      </c>
      <c r="L6546" s="8">
        <v>3342018.27</v>
      </c>
      <c r="M6546" s="8">
        <v>2513202.54</v>
      </c>
      <c r="N6546" s="8">
        <v>828815.73</v>
      </c>
    </row>
    <row r="6547" spans="1:14" x14ac:dyDescent="0.25">
      <c r="A6547" t="s">
        <v>0</v>
      </c>
      <c r="B6547" t="s">
        <v>34</v>
      </c>
      <c r="C6547" t="s">
        <v>11</v>
      </c>
      <c r="D6547" t="s">
        <v>3</v>
      </c>
      <c r="E6547" t="s">
        <v>4</v>
      </c>
      <c r="F6547" s="5">
        <v>42301</v>
      </c>
      <c r="G6547">
        <v>678808581</v>
      </c>
      <c r="H6547" s="5">
        <v>42332</v>
      </c>
      <c r="I6547">
        <v>3399</v>
      </c>
      <c r="J6547" s="8">
        <v>47.45</v>
      </c>
      <c r="K6547" s="8">
        <v>31.79</v>
      </c>
      <c r="L6547" s="8">
        <v>161282.54999999999</v>
      </c>
      <c r="M6547" s="8">
        <v>108054.21</v>
      </c>
      <c r="N6547" s="8">
        <v>53228.34</v>
      </c>
    </row>
    <row r="6548" spans="1:14" x14ac:dyDescent="0.25">
      <c r="A6548" t="s">
        <v>20</v>
      </c>
      <c r="B6548" t="s">
        <v>201</v>
      </c>
      <c r="C6548" t="s">
        <v>65</v>
      </c>
      <c r="D6548" t="s">
        <v>3</v>
      </c>
      <c r="E6548" t="s">
        <v>8</v>
      </c>
      <c r="F6548" s="5">
        <v>44416</v>
      </c>
      <c r="G6548">
        <v>192190206</v>
      </c>
      <c r="H6548" s="5">
        <v>44434</v>
      </c>
      <c r="I6548">
        <v>2208</v>
      </c>
      <c r="J6548" s="8">
        <v>668.27</v>
      </c>
      <c r="K6548" s="8">
        <v>502.54</v>
      </c>
      <c r="L6548" s="8">
        <v>1475540.16</v>
      </c>
      <c r="M6548" s="8">
        <v>1109608.32</v>
      </c>
      <c r="N6548" s="8">
        <v>365931.84</v>
      </c>
    </row>
    <row r="6549" spans="1:14" x14ac:dyDescent="0.25">
      <c r="A6549" t="s">
        <v>9</v>
      </c>
      <c r="B6549" t="s">
        <v>164</v>
      </c>
      <c r="C6549" t="s">
        <v>2</v>
      </c>
      <c r="D6549" t="s">
        <v>7</v>
      </c>
      <c r="E6549" t="s">
        <v>23</v>
      </c>
      <c r="F6549" s="5">
        <v>43191</v>
      </c>
      <c r="G6549">
        <v>200354850</v>
      </c>
      <c r="H6549" s="5">
        <v>43224</v>
      </c>
      <c r="I6549">
        <v>8307</v>
      </c>
      <c r="J6549" s="8">
        <v>255.28</v>
      </c>
      <c r="K6549" s="8">
        <v>159.41999999999999</v>
      </c>
      <c r="L6549" s="8">
        <v>2120610.96</v>
      </c>
      <c r="M6549" s="8">
        <v>1324301.94</v>
      </c>
      <c r="N6549" s="8">
        <v>796309.02</v>
      </c>
    </row>
    <row r="6550" spans="1:14" x14ac:dyDescent="0.25">
      <c r="A6550" t="s">
        <v>39</v>
      </c>
      <c r="B6550" t="s">
        <v>128</v>
      </c>
      <c r="C6550" t="s">
        <v>22</v>
      </c>
      <c r="D6550" t="s">
        <v>7</v>
      </c>
      <c r="E6550" t="s">
        <v>23</v>
      </c>
      <c r="F6550" s="5">
        <v>44203</v>
      </c>
      <c r="G6550">
        <v>292413842</v>
      </c>
      <c r="H6550" s="5">
        <v>44222</v>
      </c>
      <c r="I6550">
        <v>609</v>
      </c>
      <c r="J6550" s="8">
        <v>109.28</v>
      </c>
      <c r="K6550" s="8">
        <v>35.840000000000003</v>
      </c>
      <c r="L6550" s="8">
        <v>66551.520000000004</v>
      </c>
      <c r="M6550" s="8">
        <v>21826.560000000001</v>
      </c>
      <c r="N6550" s="8">
        <v>44724.959999999999</v>
      </c>
    </row>
    <row r="6551" spans="1:14" x14ac:dyDescent="0.25">
      <c r="A6551" t="s">
        <v>12</v>
      </c>
      <c r="B6551" t="s">
        <v>172</v>
      </c>
      <c r="C6551" t="s">
        <v>11</v>
      </c>
      <c r="D6551" t="s">
        <v>7</v>
      </c>
      <c r="E6551" t="s">
        <v>8</v>
      </c>
      <c r="F6551" s="5">
        <v>42644</v>
      </c>
      <c r="G6551">
        <v>127791011</v>
      </c>
      <c r="H6551" s="5">
        <v>42652</v>
      </c>
      <c r="I6551">
        <v>5055</v>
      </c>
      <c r="J6551" s="8">
        <v>47.45</v>
      </c>
      <c r="K6551" s="8">
        <v>31.79</v>
      </c>
      <c r="L6551" s="8">
        <v>239859.75</v>
      </c>
      <c r="M6551" s="8">
        <v>160698.45000000001</v>
      </c>
      <c r="N6551" s="8">
        <v>79161.3</v>
      </c>
    </row>
    <row r="6552" spans="1:14" x14ac:dyDescent="0.25">
      <c r="A6552" t="s">
        <v>20</v>
      </c>
      <c r="B6552" t="s">
        <v>54</v>
      </c>
      <c r="C6552" t="s">
        <v>14</v>
      </c>
      <c r="D6552" t="s">
        <v>3</v>
      </c>
      <c r="E6552" t="s">
        <v>15</v>
      </c>
      <c r="F6552" s="5">
        <v>42757</v>
      </c>
      <c r="G6552">
        <v>786222684</v>
      </c>
      <c r="H6552" s="5">
        <v>42803</v>
      </c>
      <c r="I6552">
        <v>9619</v>
      </c>
      <c r="J6552" s="8">
        <v>205.7</v>
      </c>
      <c r="K6552" s="8">
        <v>117.11</v>
      </c>
      <c r="L6552" s="8">
        <v>1978628.3</v>
      </c>
      <c r="M6552" s="8">
        <v>1126481.0900000001</v>
      </c>
      <c r="N6552" s="8">
        <v>852147.21</v>
      </c>
    </row>
    <row r="6553" spans="1:14" x14ac:dyDescent="0.25">
      <c r="A6553" t="s">
        <v>20</v>
      </c>
      <c r="B6553" t="s">
        <v>46</v>
      </c>
      <c r="C6553" t="s">
        <v>31</v>
      </c>
      <c r="D6553" t="s">
        <v>3</v>
      </c>
      <c r="E6553" t="s">
        <v>8</v>
      </c>
      <c r="F6553" s="5">
        <v>42937</v>
      </c>
      <c r="G6553">
        <v>717757689</v>
      </c>
      <c r="H6553" s="5">
        <v>42951</v>
      </c>
      <c r="I6553">
        <v>9305</v>
      </c>
      <c r="J6553" s="8">
        <v>437.2</v>
      </c>
      <c r="K6553" s="8">
        <v>263.33</v>
      </c>
      <c r="L6553" s="8">
        <v>4068146</v>
      </c>
      <c r="M6553" s="8">
        <v>2450285.65</v>
      </c>
      <c r="N6553" s="8">
        <v>1617860.35</v>
      </c>
    </row>
    <row r="6554" spans="1:14" x14ac:dyDescent="0.25">
      <c r="A6554" t="s">
        <v>9</v>
      </c>
      <c r="B6554" t="s">
        <v>173</v>
      </c>
      <c r="C6554" t="s">
        <v>36</v>
      </c>
      <c r="D6554" t="s">
        <v>7</v>
      </c>
      <c r="E6554" t="s">
        <v>23</v>
      </c>
      <c r="F6554" s="5">
        <v>42857</v>
      </c>
      <c r="G6554">
        <v>692757356</v>
      </c>
      <c r="H6554" s="5">
        <v>42867</v>
      </c>
      <c r="I6554">
        <v>1151</v>
      </c>
      <c r="J6554" s="8">
        <v>421.89</v>
      </c>
      <c r="K6554" s="8">
        <v>364.69</v>
      </c>
      <c r="L6554" s="8">
        <v>485595.39</v>
      </c>
      <c r="M6554" s="8">
        <v>419758.19</v>
      </c>
      <c r="N6554" s="8">
        <v>65837.2</v>
      </c>
    </row>
    <row r="6555" spans="1:14" x14ac:dyDescent="0.25">
      <c r="A6555" t="s">
        <v>9</v>
      </c>
      <c r="B6555" t="s">
        <v>102</v>
      </c>
      <c r="C6555" t="s">
        <v>2</v>
      </c>
      <c r="D6555" t="s">
        <v>7</v>
      </c>
      <c r="E6555" t="s">
        <v>15</v>
      </c>
      <c r="F6555" s="5">
        <v>44116</v>
      </c>
      <c r="G6555">
        <v>651895511</v>
      </c>
      <c r="H6555" s="5">
        <v>44136</v>
      </c>
      <c r="I6555">
        <v>9223</v>
      </c>
      <c r="J6555" s="8">
        <v>255.28</v>
      </c>
      <c r="K6555" s="8">
        <v>159.41999999999999</v>
      </c>
      <c r="L6555" s="8">
        <v>2354447.44</v>
      </c>
      <c r="M6555" s="8">
        <v>1470330.66</v>
      </c>
      <c r="N6555" s="8">
        <v>884116.78</v>
      </c>
    </row>
    <row r="6556" spans="1:14" x14ac:dyDescent="0.25">
      <c r="A6556" t="s">
        <v>9</v>
      </c>
      <c r="B6556" t="s">
        <v>141</v>
      </c>
      <c r="C6556" t="s">
        <v>22</v>
      </c>
      <c r="D6556" t="s">
        <v>7</v>
      </c>
      <c r="E6556" t="s">
        <v>8</v>
      </c>
      <c r="F6556" s="5">
        <v>42547</v>
      </c>
      <c r="G6556">
        <v>156158483</v>
      </c>
      <c r="H6556" s="5">
        <v>42587</v>
      </c>
      <c r="I6556">
        <v>9620</v>
      </c>
      <c r="J6556" s="8">
        <v>109.28</v>
      </c>
      <c r="K6556" s="8">
        <v>35.840000000000003</v>
      </c>
      <c r="L6556" s="8">
        <v>1051273.6000000001</v>
      </c>
      <c r="M6556" s="8">
        <v>344780.79999999999</v>
      </c>
      <c r="N6556" s="8">
        <v>706492.8</v>
      </c>
    </row>
    <row r="6557" spans="1:14" x14ac:dyDescent="0.25">
      <c r="A6557" t="s">
        <v>12</v>
      </c>
      <c r="B6557" t="s">
        <v>146</v>
      </c>
      <c r="C6557" t="s">
        <v>29</v>
      </c>
      <c r="D6557" t="s">
        <v>7</v>
      </c>
      <c r="E6557" t="s">
        <v>15</v>
      </c>
      <c r="F6557" s="5">
        <v>42222</v>
      </c>
      <c r="G6557">
        <v>636845099</v>
      </c>
      <c r="H6557" s="5">
        <v>42229</v>
      </c>
      <c r="I6557">
        <v>5472</v>
      </c>
      <c r="J6557" s="8">
        <v>651.21</v>
      </c>
      <c r="K6557" s="8">
        <v>524.96</v>
      </c>
      <c r="L6557" s="8">
        <v>3563421.12</v>
      </c>
      <c r="M6557" s="8">
        <v>2872581.12</v>
      </c>
      <c r="N6557" s="8">
        <v>690840</v>
      </c>
    </row>
    <row r="6558" spans="1:14" x14ac:dyDescent="0.25">
      <c r="A6558" t="s">
        <v>9</v>
      </c>
      <c r="B6558" t="s">
        <v>199</v>
      </c>
      <c r="C6558" t="s">
        <v>31</v>
      </c>
      <c r="D6558" t="s">
        <v>7</v>
      </c>
      <c r="E6558" t="s">
        <v>23</v>
      </c>
      <c r="F6558" s="5">
        <v>43639</v>
      </c>
      <c r="G6558">
        <v>445566689</v>
      </c>
      <c r="H6558" s="5">
        <v>43661</v>
      </c>
      <c r="I6558">
        <v>1940</v>
      </c>
      <c r="J6558" s="8">
        <v>437.2</v>
      </c>
      <c r="K6558" s="8">
        <v>263.33</v>
      </c>
      <c r="L6558" s="8">
        <v>848168</v>
      </c>
      <c r="M6558" s="8">
        <v>510860.2</v>
      </c>
      <c r="N6558" s="8">
        <v>337307.8</v>
      </c>
    </row>
    <row r="6559" spans="1:14" x14ac:dyDescent="0.25">
      <c r="A6559" t="s">
        <v>9</v>
      </c>
      <c r="B6559" t="s">
        <v>77</v>
      </c>
      <c r="C6559" t="s">
        <v>57</v>
      </c>
      <c r="D6559" t="s">
        <v>7</v>
      </c>
      <c r="E6559" t="s">
        <v>23</v>
      </c>
      <c r="F6559" s="5">
        <v>44841</v>
      </c>
      <c r="G6559">
        <v>704247081</v>
      </c>
      <c r="H6559" s="5">
        <v>44863</v>
      </c>
      <c r="I6559">
        <v>1216</v>
      </c>
      <c r="J6559" s="8">
        <v>154.06</v>
      </c>
      <c r="K6559" s="8">
        <v>90.93</v>
      </c>
      <c r="L6559" s="8">
        <v>187336.95999999999</v>
      </c>
      <c r="M6559" s="8">
        <v>110570.88</v>
      </c>
      <c r="N6559" s="8">
        <v>76766.080000000002</v>
      </c>
    </row>
    <row r="6560" spans="1:14" x14ac:dyDescent="0.25">
      <c r="A6560" t="s">
        <v>9</v>
      </c>
      <c r="B6560" t="s">
        <v>126</v>
      </c>
      <c r="C6560" t="s">
        <v>11</v>
      </c>
      <c r="D6560" t="s">
        <v>3</v>
      </c>
      <c r="E6560" t="s">
        <v>15</v>
      </c>
      <c r="F6560" s="5">
        <v>42640</v>
      </c>
      <c r="G6560">
        <v>355122601</v>
      </c>
      <c r="H6560" s="5">
        <v>42648</v>
      </c>
      <c r="I6560">
        <v>7524</v>
      </c>
      <c r="J6560" s="8">
        <v>47.45</v>
      </c>
      <c r="K6560" s="8">
        <v>31.79</v>
      </c>
      <c r="L6560" s="8">
        <v>357013.8</v>
      </c>
      <c r="M6560" s="8">
        <v>239187.96</v>
      </c>
      <c r="N6560" s="8">
        <v>117825.84</v>
      </c>
    </row>
    <row r="6561" spans="1:14" x14ac:dyDescent="0.25">
      <c r="A6561" t="s">
        <v>20</v>
      </c>
      <c r="B6561" t="s">
        <v>185</v>
      </c>
      <c r="C6561" t="s">
        <v>14</v>
      </c>
      <c r="D6561" t="s">
        <v>3</v>
      </c>
      <c r="E6561" t="s">
        <v>4</v>
      </c>
      <c r="F6561" s="5">
        <v>42092</v>
      </c>
      <c r="G6561">
        <v>210742080</v>
      </c>
      <c r="H6561" s="5">
        <v>42113</v>
      </c>
      <c r="I6561">
        <v>2119</v>
      </c>
      <c r="J6561" s="8">
        <v>205.7</v>
      </c>
      <c r="K6561" s="8">
        <v>117.11</v>
      </c>
      <c r="L6561" s="8">
        <v>435878.3</v>
      </c>
      <c r="M6561" s="8">
        <v>248156.09</v>
      </c>
      <c r="N6561" s="8">
        <v>187722.21</v>
      </c>
    </row>
    <row r="6562" spans="1:14" x14ac:dyDescent="0.25">
      <c r="A6562" t="s">
        <v>9</v>
      </c>
      <c r="B6562" t="s">
        <v>92</v>
      </c>
      <c r="C6562" t="s">
        <v>6</v>
      </c>
      <c r="D6562" t="s">
        <v>7</v>
      </c>
      <c r="E6562" t="s">
        <v>8</v>
      </c>
      <c r="F6562" s="5">
        <v>43787</v>
      </c>
      <c r="G6562">
        <v>703966844</v>
      </c>
      <c r="H6562" s="5">
        <v>43799</v>
      </c>
      <c r="I6562">
        <v>8288</v>
      </c>
      <c r="J6562" s="8">
        <v>152.58000000000001</v>
      </c>
      <c r="K6562" s="8">
        <v>97.44</v>
      </c>
      <c r="L6562" s="8">
        <v>1264583.04</v>
      </c>
      <c r="M6562" s="8">
        <v>807582.71999999997</v>
      </c>
      <c r="N6562" s="8">
        <v>457000.32</v>
      </c>
    </row>
    <row r="6563" spans="1:14" x14ac:dyDescent="0.25">
      <c r="A6563" t="s">
        <v>9</v>
      </c>
      <c r="B6563" t="s">
        <v>99</v>
      </c>
      <c r="C6563" t="s">
        <v>31</v>
      </c>
      <c r="D6563" t="s">
        <v>3</v>
      </c>
      <c r="E6563" t="s">
        <v>8</v>
      </c>
      <c r="F6563" s="5">
        <v>42942</v>
      </c>
      <c r="G6563">
        <v>537970721</v>
      </c>
      <c r="H6563" s="5">
        <v>42965</v>
      </c>
      <c r="I6563">
        <v>6346</v>
      </c>
      <c r="J6563" s="8">
        <v>437.2</v>
      </c>
      <c r="K6563" s="8">
        <v>263.33</v>
      </c>
      <c r="L6563" s="8">
        <v>2774471.2</v>
      </c>
      <c r="M6563" s="8">
        <v>1671092.18</v>
      </c>
      <c r="N6563" s="8">
        <v>1103379.02</v>
      </c>
    </row>
    <row r="6564" spans="1:14" x14ac:dyDescent="0.25">
      <c r="A6564" t="s">
        <v>9</v>
      </c>
      <c r="B6564" t="s">
        <v>105</v>
      </c>
      <c r="C6564" t="s">
        <v>65</v>
      </c>
      <c r="D6564" t="s">
        <v>7</v>
      </c>
      <c r="E6564" t="s">
        <v>15</v>
      </c>
      <c r="F6564" s="5">
        <v>42777</v>
      </c>
      <c r="G6564">
        <v>736240041</v>
      </c>
      <c r="H6564" s="5">
        <v>42786</v>
      </c>
      <c r="I6564">
        <v>8644</v>
      </c>
      <c r="J6564" s="8">
        <v>668.27</v>
      </c>
      <c r="K6564" s="8">
        <v>502.54</v>
      </c>
      <c r="L6564" s="8">
        <v>5776525.8799999999</v>
      </c>
      <c r="M6564" s="8">
        <v>4343955.76</v>
      </c>
      <c r="N6564" s="8">
        <v>1432570.12</v>
      </c>
    </row>
    <row r="6565" spans="1:14" x14ac:dyDescent="0.25">
      <c r="A6565" t="s">
        <v>17</v>
      </c>
      <c r="B6565" t="s">
        <v>86</v>
      </c>
      <c r="C6565" t="s">
        <v>29</v>
      </c>
      <c r="D6565" t="s">
        <v>3</v>
      </c>
      <c r="E6565" t="s">
        <v>23</v>
      </c>
      <c r="F6565" s="5">
        <v>42286</v>
      </c>
      <c r="G6565">
        <v>592573630</v>
      </c>
      <c r="H6565" s="5">
        <v>42298</v>
      </c>
      <c r="I6565">
        <v>4560</v>
      </c>
      <c r="J6565" s="8">
        <v>651.21</v>
      </c>
      <c r="K6565" s="8">
        <v>524.96</v>
      </c>
      <c r="L6565" s="8">
        <v>2969517.6</v>
      </c>
      <c r="M6565" s="8">
        <v>2393817.6</v>
      </c>
      <c r="N6565" s="8">
        <v>575700</v>
      </c>
    </row>
    <row r="6566" spans="1:14" x14ac:dyDescent="0.25">
      <c r="A6566" t="s">
        <v>0</v>
      </c>
      <c r="B6566" t="s">
        <v>101</v>
      </c>
      <c r="C6566" t="s">
        <v>6</v>
      </c>
      <c r="D6566" t="s">
        <v>3</v>
      </c>
      <c r="E6566" t="s">
        <v>15</v>
      </c>
      <c r="F6566" s="5">
        <v>44658</v>
      </c>
      <c r="G6566">
        <v>821082818</v>
      </c>
      <c r="H6566" s="5">
        <v>44696</v>
      </c>
      <c r="I6566">
        <v>5507</v>
      </c>
      <c r="J6566" s="8">
        <v>152.58000000000001</v>
      </c>
      <c r="K6566" s="8">
        <v>97.44</v>
      </c>
      <c r="L6566" s="8">
        <v>840258.06</v>
      </c>
      <c r="M6566" s="8">
        <v>536602.07999999996</v>
      </c>
      <c r="N6566" s="8">
        <v>303655.98</v>
      </c>
    </row>
    <row r="6567" spans="1:14" x14ac:dyDescent="0.25">
      <c r="A6567" t="s">
        <v>9</v>
      </c>
      <c r="B6567" t="s">
        <v>199</v>
      </c>
      <c r="C6567" t="s">
        <v>65</v>
      </c>
      <c r="D6567" t="s">
        <v>7</v>
      </c>
      <c r="E6567" t="s">
        <v>15</v>
      </c>
      <c r="F6567" s="5">
        <v>42856</v>
      </c>
      <c r="G6567">
        <v>406191432</v>
      </c>
      <c r="H6567" s="5">
        <v>42887</v>
      </c>
      <c r="I6567">
        <v>9926</v>
      </c>
      <c r="J6567" s="8">
        <v>668.27</v>
      </c>
      <c r="K6567" s="8">
        <v>502.54</v>
      </c>
      <c r="L6567" s="8">
        <v>6633248.0199999996</v>
      </c>
      <c r="M6567" s="8">
        <v>4988212.04</v>
      </c>
      <c r="N6567" s="8">
        <v>1645035.98</v>
      </c>
    </row>
    <row r="6568" spans="1:14" x14ac:dyDescent="0.25">
      <c r="A6568" t="s">
        <v>9</v>
      </c>
      <c r="B6568" t="s">
        <v>116</v>
      </c>
      <c r="C6568" t="s">
        <v>29</v>
      </c>
      <c r="D6568" t="s">
        <v>3</v>
      </c>
      <c r="E6568" t="s">
        <v>23</v>
      </c>
      <c r="F6568" s="5">
        <v>42699</v>
      </c>
      <c r="G6568">
        <v>652635800</v>
      </c>
      <c r="H6568" s="5">
        <v>42749</v>
      </c>
      <c r="I6568">
        <v>8291</v>
      </c>
      <c r="J6568" s="8">
        <v>651.21</v>
      </c>
      <c r="K6568" s="8">
        <v>524.96</v>
      </c>
      <c r="L6568" s="8">
        <v>5399182.1100000003</v>
      </c>
      <c r="M6568" s="8">
        <v>4352443.3600000003</v>
      </c>
      <c r="N6568" s="8">
        <v>1046738.75</v>
      </c>
    </row>
    <row r="6569" spans="1:14" x14ac:dyDescent="0.25">
      <c r="A6569" t="s">
        <v>12</v>
      </c>
      <c r="B6569" t="s">
        <v>90</v>
      </c>
      <c r="C6569" t="s">
        <v>36</v>
      </c>
      <c r="D6569" t="s">
        <v>7</v>
      </c>
      <c r="E6569" t="s">
        <v>23</v>
      </c>
      <c r="F6569" s="5">
        <v>42545</v>
      </c>
      <c r="G6569">
        <v>235464751</v>
      </c>
      <c r="H6569" s="5">
        <v>42584</v>
      </c>
      <c r="I6569">
        <v>8107</v>
      </c>
      <c r="J6569" s="8">
        <v>421.89</v>
      </c>
      <c r="K6569" s="8">
        <v>364.69</v>
      </c>
      <c r="L6569" s="8">
        <v>3420262.23</v>
      </c>
      <c r="M6569" s="8">
        <v>2956541.83</v>
      </c>
      <c r="N6569" s="8">
        <v>463720.4</v>
      </c>
    </row>
    <row r="6570" spans="1:14" x14ac:dyDescent="0.25">
      <c r="A6570" t="s">
        <v>9</v>
      </c>
      <c r="B6570" t="s">
        <v>63</v>
      </c>
      <c r="C6570" t="s">
        <v>45</v>
      </c>
      <c r="D6570" t="s">
        <v>7</v>
      </c>
      <c r="E6570" t="s">
        <v>4</v>
      </c>
      <c r="F6570" s="5">
        <v>42758</v>
      </c>
      <c r="G6570">
        <v>150039613</v>
      </c>
      <c r="H6570" s="5">
        <v>42765</v>
      </c>
      <c r="I6570">
        <v>8910</v>
      </c>
      <c r="J6570" s="8">
        <v>9.33</v>
      </c>
      <c r="K6570" s="8">
        <v>6.92</v>
      </c>
      <c r="L6570" s="8">
        <v>83130.3</v>
      </c>
      <c r="M6570" s="8">
        <v>61657.2</v>
      </c>
      <c r="N6570" s="8">
        <v>21473.1</v>
      </c>
    </row>
    <row r="6571" spans="1:14" x14ac:dyDescent="0.25">
      <c r="A6571" t="s">
        <v>17</v>
      </c>
      <c r="B6571" t="s">
        <v>163</v>
      </c>
      <c r="C6571" t="s">
        <v>31</v>
      </c>
      <c r="D6571" t="s">
        <v>7</v>
      </c>
      <c r="E6571" t="s">
        <v>4</v>
      </c>
      <c r="F6571" s="5">
        <v>42705</v>
      </c>
      <c r="G6571">
        <v>562034213</v>
      </c>
      <c r="H6571" s="5">
        <v>42708</v>
      </c>
      <c r="I6571">
        <v>7268</v>
      </c>
      <c r="J6571" s="8">
        <v>437.2</v>
      </c>
      <c r="K6571" s="8">
        <v>263.33</v>
      </c>
      <c r="L6571" s="8">
        <v>3177569.6</v>
      </c>
      <c r="M6571" s="8">
        <v>1913882.44</v>
      </c>
      <c r="N6571" s="8">
        <v>1263687.1599999999</v>
      </c>
    </row>
    <row r="6572" spans="1:14" x14ac:dyDescent="0.25">
      <c r="A6572" t="s">
        <v>9</v>
      </c>
      <c r="B6572" t="s">
        <v>49</v>
      </c>
      <c r="C6572" t="s">
        <v>31</v>
      </c>
      <c r="D6572" t="s">
        <v>3</v>
      </c>
      <c r="E6572" t="s">
        <v>8</v>
      </c>
      <c r="F6572" s="5">
        <v>42146</v>
      </c>
      <c r="G6572">
        <v>357434880</v>
      </c>
      <c r="H6572" s="5">
        <v>42184</v>
      </c>
      <c r="I6572">
        <v>1779</v>
      </c>
      <c r="J6572" s="8">
        <v>437.2</v>
      </c>
      <c r="K6572" s="8">
        <v>263.33</v>
      </c>
      <c r="L6572" s="8">
        <v>777778.8</v>
      </c>
      <c r="M6572" s="8">
        <v>468464.07</v>
      </c>
      <c r="N6572" s="8">
        <v>309314.73</v>
      </c>
    </row>
    <row r="6573" spans="1:14" x14ac:dyDescent="0.25">
      <c r="A6573" t="s">
        <v>12</v>
      </c>
      <c r="B6573" t="s">
        <v>90</v>
      </c>
      <c r="C6573" t="s">
        <v>65</v>
      </c>
      <c r="D6573" t="s">
        <v>7</v>
      </c>
      <c r="E6573" t="s">
        <v>23</v>
      </c>
      <c r="F6573" s="5">
        <v>42611</v>
      </c>
      <c r="G6573">
        <v>292540442</v>
      </c>
      <c r="H6573" s="5">
        <v>42620</v>
      </c>
      <c r="I6573">
        <v>8073</v>
      </c>
      <c r="J6573" s="8">
        <v>668.27</v>
      </c>
      <c r="K6573" s="8">
        <v>502.54</v>
      </c>
      <c r="L6573" s="8">
        <v>5394943.71</v>
      </c>
      <c r="M6573" s="8">
        <v>4057005.42</v>
      </c>
      <c r="N6573" s="8">
        <v>1337938.29</v>
      </c>
    </row>
    <row r="6574" spans="1:14" x14ac:dyDescent="0.25">
      <c r="A6574" t="s">
        <v>12</v>
      </c>
      <c r="B6574" t="s">
        <v>162</v>
      </c>
      <c r="C6574" t="s">
        <v>36</v>
      </c>
      <c r="D6574" t="s">
        <v>3</v>
      </c>
      <c r="E6574" t="s">
        <v>23</v>
      </c>
      <c r="F6574" s="5">
        <v>44870</v>
      </c>
      <c r="G6574">
        <v>743962228</v>
      </c>
      <c r="H6574" s="5">
        <v>44899</v>
      </c>
      <c r="I6574">
        <v>3811</v>
      </c>
      <c r="J6574" s="8">
        <v>421.89</v>
      </c>
      <c r="K6574" s="8">
        <v>364.69</v>
      </c>
      <c r="L6574" s="8">
        <v>1607822.79</v>
      </c>
      <c r="M6574" s="8">
        <v>1389833.59</v>
      </c>
      <c r="N6574" s="8">
        <v>217989.2</v>
      </c>
    </row>
    <row r="6575" spans="1:14" x14ac:dyDescent="0.25">
      <c r="A6575" t="s">
        <v>9</v>
      </c>
      <c r="B6575" t="s">
        <v>84</v>
      </c>
      <c r="C6575" t="s">
        <v>22</v>
      </c>
      <c r="D6575" t="s">
        <v>7</v>
      </c>
      <c r="E6575" t="s">
        <v>23</v>
      </c>
      <c r="F6575" s="5">
        <v>42231</v>
      </c>
      <c r="G6575">
        <v>358624064</v>
      </c>
      <c r="H6575" s="5">
        <v>42280</v>
      </c>
      <c r="I6575">
        <v>3685</v>
      </c>
      <c r="J6575" s="8">
        <v>109.28</v>
      </c>
      <c r="K6575" s="8">
        <v>35.840000000000003</v>
      </c>
      <c r="L6575" s="8">
        <v>402696.8</v>
      </c>
      <c r="M6575" s="8">
        <v>132070.39999999999</v>
      </c>
      <c r="N6575" s="8">
        <v>270626.40000000002</v>
      </c>
    </row>
    <row r="6576" spans="1:14" x14ac:dyDescent="0.25">
      <c r="A6576" t="s">
        <v>9</v>
      </c>
      <c r="B6576" t="s">
        <v>157</v>
      </c>
      <c r="C6576" t="s">
        <v>57</v>
      </c>
      <c r="D6576" t="s">
        <v>3</v>
      </c>
      <c r="E6576" t="s">
        <v>4</v>
      </c>
      <c r="F6576" s="5">
        <v>44512</v>
      </c>
      <c r="G6576">
        <v>103762280</v>
      </c>
      <c r="H6576" s="5">
        <v>44544</v>
      </c>
      <c r="I6576">
        <v>4419</v>
      </c>
      <c r="J6576" s="8">
        <v>154.06</v>
      </c>
      <c r="K6576" s="8">
        <v>90.93</v>
      </c>
      <c r="L6576" s="8">
        <v>680791.14</v>
      </c>
      <c r="M6576" s="8">
        <v>401819.67</v>
      </c>
      <c r="N6576" s="8">
        <v>278971.46999999997</v>
      </c>
    </row>
    <row r="6577" spans="1:14" x14ac:dyDescent="0.25">
      <c r="A6577" t="s">
        <v>0</v>
      </c>
      <c r="B6577" t="s">
        <v>197</v>
      </c>
      <c r="C6577" t="s">
        <v>14</v>
      </c>
      <c r="D6577" t="s">
        <v>3</v>
      </c>
      <c r="E6577" t="s">
        <v>23</v>
      </c>
      <c r="F6577" s="5">
        <v>42224</v>
      </c>
      <c r="G6577">
        <v>116925704</v>
      </c>
      <c r="H6577" s="5">
        <v>42255</v>
      </c>
      <c r="I6577">
        <v>9769</v>
      </c>
      <c r="J6577" s="8">
        <v>205.7</v>
      </c>
      <c r="K6577" s="8">
        <v>117.11</v>
      </c>
      <c r="L6577" s="8">
        <v>2009483.3</v>
      </c>
      <c r="M6577" s="8">
        <v>1144047.5900000001</v>
      </c>
      <c r="N6577" s="8">
        <v>865435.71</v>
      </c>
    </row>
    <row r="6578" spans="1:14" x14ac:dyDescent="0.25">
      <c r="A6578" t="s">
        <v>12</v>
      </c>
      <c r="B6578" t="s">
        <v>73</v>
      </c>
      <c r="C6578" t="s">
        <v>65</v>
      </c>
      <c r="D6578" t="s">
        <v>3</v>
      </c>
      <c r="E6578" t="s">
        <v>8</v>
      </c>
      <c r="F6578" s="5">
        <v>43693</v>
      </c>
      <c r="G6578">
        <v>155975663</v>
      </c>
      <c r="H6578" s="5">
        <v>43703</v>
      </c>
      <c r="I6578">
        <v>5520</v>
      </c>
      <c r="J6578" s="8">
        <v>668.27</v>
      </c>
      <c r="K6578" s="8">
        <v>502.54</v>
      </c>
      <c r="L6578" s="8">
        <v>3688850.4</v>
      </c>
      <c r="M6578" s="8">
        <v>2774020.8</v>
      </c>
      <c r="N6578" s="8">
        <v>914829.6</v>
      </c>
    </row>
    <row r="6579" spans="1:14" x14ac:dyDescent="0.25">
      <c r="A6579" t="s">
        <v>9</v>
      </c>
      <c r="B6579" t="s">
        <v>79</v>
      </c>
      <c r="C6579" t="s">
        <v>22</v>
      </c>
      <c r="D6579" t="s">
        <v>3</v>
      </c>
      <c r="E6579" t="s">
        <v>4</v>
      </c>
      <c r="F6579" s="5">
        <v>44096</v>
      </c>
      <c r="G6579">
        <v>949085986</v>
      </c>
      <c r="H6579" s="5">
        <v>44120</v>
      </c>
      <c r="I6579">
        <v>4489</v>
      </c>
      <c r="J6579" s="8">
        <v>109.28</v>
      </c>
      <c r="K6579" s="8">
        <v>35.840000000000003</v>
      </c>
      <c r="L6579" s="8">
        <v>490557.92</v>
      </c>
      <c r="M6579" s="8">
        <v>160885.76000000001</v>
      </c>
      <c r="N6579" s="8">
        <v>329672.15999999997</v>
      </c>
    </row>
    <row r="6580" spans="1:14" x14ac:dyDescent="0.25">
      <c r="A6580" t="s">
        <v>9</v>
      </c>
      <c r="B6580" t="s">
        <v>105</v>
      </c>
      <c r="C6580" t="s">
        <v>2</v>
      </c>
      <c r="D6580" t="s">
        <v>7</v>
      </c>
      <c r="E6580" t="s">
        <v>4</v>
      </c>
      <c r="F6580" s="5">
        <v>43536</v>
      </c>
      <c r="G6580">
        <v>144743001</v>
      </c>
      <c r="H6580" s="5">
        <v>43576</v>
      </c>
      <c r="I6580">
        <v>1525</v>
      </c>
      <c r="J6580" s="8">
        <v>255.28</v>
      </c>
      <c r="K6580" s="8">
        <v>159.41999999999999</v>
      </c>
      <c r="L6580" s="8">
        <v>389302</v>
      </c>
      <c r="M6580" s="8">
        <v>243115.5</v>
      </c>
      <c r="N6580" s="8">
        <v>146186.5</v>
      </c>
    </row>
    <row r="6581" spans="1:14" x14ac:dyDescent="0.25">
      <c r="A6581" t="s">
        <v>12</v>
      </c>
      <c r="B6581" t="s">
        <v>180</v>
      </c>
      <c r="C6581" t="s">
        <v>2</v>
      </c>
      <c r="D6581" t="s">
        <v>3</v>
      </c>
      <c r="E6581" t="s">
        <v>4</v>
      </c>
      <c r="F6581" s="5">
        <v>44046</v>
      </c>
      <c r="G6581">
        <v>861745536</v>
      </c>
      <c r="H6581" s="5">
        <v>44057</v>
      </c>
      <c r="I6581">
        <v>8509</v>
      </c>
      <c r="J6581" s="8">
        <v>255.28</v>
      </c>
      <c r="K6581" s="8">
        <v>159.41999999999999</v>
      </c>
      <c r="L6581" s="8">
        <v>2172177.52</v>
      </c>
      <c r="M6581" s="8">
        <v>1356504.78</v>
      </c>
      <c r="N6581" s="8">
        <v>815672.74</v>
      </c>
    </row>
    <row r="6582" spans="1:14" x14ac:dyDescent="0.25">
      <c r="A6582" t="s">
        <v>9</v>
      </c>
      <c r="B6582" t="s">
        <v>178</v>
      </c>
      <c r="C6582" t="s">
        <v>11</v>
      </c>
      <c r="D6582" t="s">
        <v>3</v>
      </c>
      <c r="E6582" t="s">
        <v>15</v>
      </c>
      <c r="F6582" s="5">
        <v>42777</v>
      </c>
      <c r="G6582">
        <v>439204919</v>
      </c>
      <c r="H6582" s="5">
        <v>42785</v>
      </c>
      <c r="I6582">
        <v>9350</v>
      </c>
      <c r="J6582" s="8">
        <v>47.45</v>
      </c>
      <c r="K6582" s="8">
        <v>31.79</v>
      </c>
      <c r="L6582" s="8">
        <v>443657.5</v>
      </c>
      <c r="M6582" s="8">
        <v>297236.5</v>
      </c>
      <c r="N6582" s="8">
        <v>146421</v>
      </c>
    </row>
    <row r="6583" spans="1:14" x14ac:dyDescent="0.25">
      <c r="A6583" t="s">
        <v>9</v>
      </c>
      <c r="B6583" t="s">
        <v>103</v>
      </c>
      <c r="C6583" t="s">
        <v>29</v>
      </c>
      <c r="D6583" t="s">
        <v>7</v>
      </c>
      <c r="E6583" t="s">
        <v>15</v>
      </c>
      <c r="F6583" s="5">
        <v>42041</v>
      </c>
      <c r="G6583">
        <v>786544978</v>
      </c>
      <c r="H6583" s="5">
        <v>42078</v>
      </c>
      <c r="I6583">
        <v>4993</v>
      </c>
      <c r="J6583" s="8">
        <v>651.21</v>
      </c>
      <c r="K6583" s="8">
        <v>524.96</v>
      </c>
      <c r="L6583" s="8">
        <v>3251491.53</v>
      </c>
      <c r="M6583" s="8">
        <v>2621125.2799999998</v>
      </c>
      <c r="N6583" s="8">
        <v>630366.25</v>
      </c>
    </row>
    <row r="6584" spans="1:14" x14ac:dyDescent="0.25">
      <c r="A6584" t="s">
        <v>9</v>
      </c>
      <c r="B6584" t="s">
        <v>95</v>
      </c>
      <c r="C6584" t="s">
        <v>36</v>
      </c>
      <c r="D6584" t="s">
        <v>3</v>
      </c>
      <c r="E6584" t="s">
        <v>8</v>
      </c>
      <c r="F6584" s="5">
        <v>44231</v>
      </c>
      <c r="G6584">
        <v>733502042</v>
      </c>
      <c r="H6584" s="5">
        <v>44249</v>
      </c>
      <c r="I6584">
        <v>8409</v>
      </c>
      <c r="J6584" s="8">
        <v>421.89</v>
      </c>
      <c r="K6584" s="8">
        <v>364.69</v>
      </c>
      <c r="L6584" s="8">
        <v>3547673.01</v>
      </c>
      <c r="M6584" s="8">
        <v>3066678.21</v>
      </c>
      <c r="N6584" s="8">
        <v>480994.8</v>
      </c>
    </row>
    <row r="6585" spans="1:14" x14ac:dyDescent="0.25">
      <c r="A6585" t="s">
        <v>9</v>
      </c>
      <c r="B6585" t="s">
        <v>27</v>
      </c>
      <c r="C6585" t="s">
        <v>19</v>
      </c>
      <c r="D6585" t="s">
        <v>3</v>
      </c>
      <c r="E6585" t="s">
        <v>8</v>
      </c>
      <c r="F6585" s="5">
        <v>43280</v>
      </c>
      <c r="G6585">
        <v>980124938</v>
      </c>
      <c r="H6585" s="5">
        <v>43288</v>
      </c>
      <c r="I6585">
        <v>9605</v>
      </c>
      <c r="J6585" s="8">
        <v>81.73</v>
      </c>
      <c r="K6585" s="8">
        <v>56.67</v>
      </c>
      <c r="L6585" s="8">
        <v>785016.65</v>
      </c>
      <c r="M6585" s="8">
        <v>544315.35</v>
      </c>
      <c r="N6585" s="8">
        <v>240701.3</v>
      </c>
    </row>
    <row r="6586" spans="1:14" x14ac:dyDescent="0.25">
      <c r="A6586" t="s">
        <v>17</v>
      </c>
      <c r="B6586" t="s">
        <v>85</v>
      </c>
      <c r="C6586" t="s">
        <v>19</v>
      </c>
      <c r="D6586" t="s">
        <v>3</v>
      </c>
      <c r="E6586" t="s">
        <v>4</v>
      </c>
      <c r="F6586" s="5">
        <v>43477</v>
      </c>
      <c r="G6586">
        <v>946774995</v>
      </c>
      <c r="H6586" s="5">
        <v>43509</v>
      </c>
      <c r="I6586">
        <v>615</v>
      </c>
      <c r="J6586" s="8">
        <v>81.73</v>
      </c>
      <c r="K6586" s="8">
        <v>56.67</v>
      </c>
      <c r="L6586" s="8">
        <v>50263.95</v>
      </c>
      <c r="M6586" s="8">
        <v>34852.050000000003</v>
      </c>
      <c r="N6586" s="8">
        <v>15411.9</v>
      </c>
    </row>
    <row r="6587" spans="1:14" x14ac:dyDescent="0.25">
      <c r="A6587" t="s">
        <v>20</v>
      </c>
      <c r="B6587" t="s">
        <v>181</v>
      </c>
      <c r="C6587" t="s">
        <v>22</v>
      </c>
      <c r="D6587" t="s">
        <v>7</v>
      </c>
      <c r="E6587" t="s">
        <v>23</v>
      </c>
      <c r="F6587" s="5">
        <v>43268</v>
      </c>
      <c r="G6587">
        <v>124126040</v>
      </c>
      <c r="H6587" s="5">
        <v>43314</v>
      </c>
      <c r="I6587">
        <v>509</v>
      </c>
      <c r="J6587" s="8">
        <v>109.28</v>
      </c>
      <c r="K6587" s="8">
        <v>35.840000000000003</v>
      </c>
      <c r="L6587" s="8">
        <v>55623.519999999997</v>
      </c>
      <c r="M6587" s="8">
        <v>18242.560000000001</v>
      </c>
      <c r="N6587" s="8">
        <v>37380.959999999999</v>
      </c>
    </row>
    <row r="6588" spans="1:14" x14ac:dyDescent="0.25">
      <c r="A6588" t="s">
        <v>9</v>
      </c>
      <c r="B6588" t="s">
        <v>103</v>
      </c>
      <c r="C6588" t="s">
        <v>11</v>
      </c>
      <c r="D6588" t="s">
        <v>3</v>
      </c>
      <c r="E6588" t="s">
        <v>23</v>
      </c>
      <c r="F6588" s="5">
        <v>43987</v>
      </c>
      <c r="G6588">
        <v>323164403</v>
      </c>
      <c r="H6588" s="5">
        <v>44012</v>
      </c>
      <c r="I6588">
        <v>383</v>
      </c>
      <c r="J6588" s="8">
        <v>47.45</v>
      </c>
      <c r="K6588" s="8">
        <v>31.79</v>
      </c>
      <c r="L6588" s="8">
        <v>18173.349999999999</v>
      </c>
      <c r="M6588" s="8">
        <v>12175.57</v>
      </c>
      <c r="N6588" s="8">
        <v>5997.78</v>
      </c>
    </row>
    <row r="6589" spans="1:14" x14ac:dyDescent="0.25">
      <c r="A6589" t="s">
        <v>17</v>
      </c>
      <c r="B6589" t="s">
        <v>35</v>
      </c>
      <c r="C6589" t="s">
        <v>14</v>
      </c>
      <c r="D6589" t="s">
        <v>3</v>
      </c>
      <c r="E6589" t="s">
        <v>15</v>
      </c>
      <c r="F6589" s="5">
        <v>43473</v>
      </c>
      <c r="G6589">
        <v>725188910</v>
      </c>
      <c r="H6589" s="5">
        <v>43504</v>
      </c>
      <c r="I6589">
        <v>8369</v>
      </c>
      <c r="J6589" s="8">
        <v>205.7</v>
      </c>
      <c r="K6589" s="8">
        <v>117.11</v>
      </c>
      <c r="L6589" s="8">
        <v>1721503.3</v>
      </c>
      <c r="M6589" s="8">
        <v>980093.59</v>
      </c>
      <c r="N6589" s="8">
        <v>741409.71</v>
      </c>
    </row>
    <row r="6590" spans="1:14" x14ac:dyDescent="0.25">
      <c r="A6590" t="s">
        <v>9</v>
      </c>
      <c r="B6590" t="s">
        <v>123</v>
      </c>
      <c r="C6590" t="s">
        <v>11</v>
      </c>
      <c r="D6590" t="s">
        <v>3</v>
      </c>
      <c r="E6590" t="s">
        <v>4</v>
      </c>
      <c r="F6590" s="5">
        <v>42303</v>
      </c>
      <c r="G6590">
        <v>131810891</v>
      </c>
      <c r="H6590" s="5">
        <v>42341</v>
      </c>
      <c r="I6590">
        <v>4627</v>
      </c>
      <c r="J6590" s="8">
        <v>47.45</v>
      </c>
      <c r="K6590" s="8">
        <v>31.79</v>
      </c>
      <c r="L6590" s="8">
        <v>219551.15</v>
      </c>
      <c r="M6590" s="8">
        <v>147092.32999999999</v>
      </c>
      <c r="N6590" s="8">
        <v>72458.820000000007</v>
      </c>
    </row>
    <row r="6591" spans="1:14" x14ac:dyDescent="0.25">
      <c r="A6591" t="s">
        <v>9</v>
      </c>
      <c r="B6591" t="s">
        <v>106</v>
      </c>
      <c r="C6591" t="s">
        <v>45</v>
      </c>
      <c r="D6591" t="s">
        <v>7</v>
      </c>
      <c r="E6591" t="s">
        <v>8</v>
      </c>
      <c r="F6591" s="5">
        <v>44595</v>
      </c>
      <c r="G6591">
        <v>114954173</v>
      </c>
      <c r="H6591" s="5">
        <v>44603</v>
      </c>
      <c r="I6591">
        <v>6349</v>
      </c>
      <c r="J6591" s="8">
        <v>9.33</v>
      </c>
      <c r="K6591" s="8">
        <v>6.92</v>
      </c>
      <c r="L6591" s="8">
        <v>59236.17</v>
      </c>
      <c r="M6591" s="8">
        <v>43935.08</v>
      </c>
      <c r="N6591" s="8">
        <v>15301.09</v>
      </c>
    </row>
    <row r="6592" spans="1:14" x14ac:dyDescent="0.25">
      <c r="A6592" t="s">
        <v>17</v>
      </c>
      <c r="B6592" t="s">
        <v>25</v>
      </c>
      <c r="C6592" t="s">
        <v>19</v>
      </c>
      <c r="D6592" t="s">
        <v>3</v>
      </c>
      <c r="E6592" t="s">
        <v>8</v>
      </c>
      <c r="F6592" s="5">
        <v>42547</v>
      </c>
      <c r="G6592">
        <v>966855084</v>
      </c>
      <c r="H6592" s="5">
        <v>42567</v>
      </c>
      <c r="I6592">
        <v>2760</v>
      </c>
      <c r="J6592" s="8">
        <v>81.73</v>
      </c>
      <c r="K6592" s="8">
        <v>56.67</v>
      </c>
      <c r="L6592" s="8">
        <v>225574.8</v>
      </c>
      <c r="M6592" s="8">
        <v>156409.20000000001</v>
      </c>
      <c r="N6592" s="8">
        <v>69165.600000000006</v>
      </c>
    </row>
    <row r="6593" spans="1:14" x14ac:dyDescent="0.25">
      <c r="A6593" t="s">
        <v>9</v>
      </c>
      <c r="B6593" t="s">
        <v>142</v>
      </c>
      <c r="C6593" t="s">
        <v>22</v>
      </c>
      <c r="D6593" t="s">
        <v>7</v>
      </c>
      <c r="E6593" t="s">
        <v>15</v>
      </c>
      <c r="F6593" s="5">
        <v>42021</v>
      </c>
      <c r="G6593">
        <v>350062453</v>
      </c>
      <c r="H6593" s="5">
        <v>42057</v>
      </c>
      <c r="I6593">
        <v>114</v>
      </c>
      <c r="J6593" s="8">
        <v>109.28</v>
      </c>
      <c r="K6593" s="8">
        <v>35.840000000000003</v>
      </c>
      <c r="L6593" s="8">
        <v>12457.92</v>
      </c>
      <c r="M6593" s="8">
        <v>4085.76</v>
      </c>
      <c r="N6593" s="8">
        <v>8372.16</v>
      </c>
    </row>
    <row r="6594" spans="1:14" x14ac:dyDescent="0.25">
      <c r="A6594" t="s">
        <v>20</v>
      </c>
      <c r="B6594" t="s">
        <v>81</v>
      </c>
      <c r="C6594" t="s">
        <v>2</v>
      </c>
      <c r="D6594" t="s">
        <v>3</v>
      </c>
      <c r="E6594" t="s">
        <v>15</v>
      </c>
      <c r="F6594" s="5">
        <v>42802</v>
      </c>
      <c r="G6594">
        <v>947437608</v>
      </c>
      <c r="H6594" s="5">
        <v>42837</v>
      </c>
      <c r="I6594">
        <v>6697</v>
      </c>
      <c r="J6594" s="8">
        <v>255.28</v>
      </c>
      <c r="K6594" s="8">
        <v>159.41999999999999</v>
      </c>
      <c r="L6594" s="8">
        <v>1709610.16</v>
      </c>
      <c r="M6594" s="8">
        <v>1067635.74</v>
      </c>
      <c r="N6594" s="8">
        <v>641974.42000000004</v>
      </c>
    </row>
    <row r="6595" spans="1:14" x14ac:dyDescent="0.25">
      <c r="A6595" t="s">
        <v>9</v>
      </c>
      <c r="B6595" t="s">
        <v>156</v>
      </c>
      <c r="C6595" t="s">
        <v>11</v>
      </c>
      <c r="D6595" t="s">
        <v>3</v>
      </c>
      <c r="E6595" t="s">
        <v>8</v>
      </c>
      <c r="F6595" s="5">
        <v>42529</v>
      </c>
      <c r="G6595">
        <v>112154376</v>
      </c>
      <c r="H6595" s="5">
        <v>42562</v>
      </c>
      <c r="I6595">
        <v>7827</v>
      </c>
      <c r="J6595" s="8">
        <v>47.45</v>
      </c>
      <c r="K6595" s="8">
        <v>31.79</v>
      </c>
      <c r="L6595" s="8">
        <v>371391.15</v>
      </c>
      <c r="M6595" s="8">
        <v>248820.33</v>
      </c>
      <c r="N6595" s="8">
        <v>122570.82</v>
      </c>
    </row>
    <row r="6596" spans="1:14" x14ac:dyDescent="0.25">
      <c r="A6596" t="s">
        <v>20</v>
      </c>
      <c r="B6596" t="s">
        <v>70</v>
      </c>
      <c r="C6596" t="s">
        <v>65</v>
      </c>
      <c r="D6596" t="s">
        <v>7</v>
      </c>
      <c r="E6596" t="s">
        <v>4</v>
      </c>
      <c r="F6596" s="5">
        <v>43459</v>
      </c>
      <c r="G6596">
        <v>217699086</v>
      </c>
      <c r="H6596" s="5">
        <v>42006</v>
      </c>
      <c r="I6596">
        <v>852</v>
      </c>
      <c r="J6596" s="8">
        <v>668.27</v>
      </c>
      <c r="K6596" s="8">
        <v>502.54</v>
      </c>
      <c r="L6596" s="8">
        <v>569366.04</v>
      </c>
      <c r="M6596" s="8">
        <v>428164.08</v>
      </c>
      <c r="N6596" s="8">
        <v>141201.96</v>
      </c>
    </row>
    <row r="6597" spans="1:14" x14ac:dyDescent="0.25">
      <c r="A6597" t="s">
        <v>9</v>
      </c>
      <c r="B6597" t="s">
        <v>103</v>
      </c>
      <c r="C6597" t="s">
        <v>22</v>
      </c>
      <c r="D6597" t="s">
        <v>7</v>
      </c>
      <c r="E6597" t="s">
        <v>8</v>
      </c>
      <c r="F6597" s="5">
        <v>43932</v>
      </c>
      <c r="G6597">
        <v>107870566</v>
      </c>
      <c r="H6597" s="5">
        <v>43963</v>
      </c>
      <c r="I6597">
        <v>153</v>
      </c>
      <c r="J6597" s="8">
        <v>109.28</v>
      </c>
      <c r="K6597" s="8">
        <v>35.840000000000003</v>
      </c>
      <c r="L6597" s="8">
        <v>16719.84</v>
      </c>
      <c r="M6597" s="8">
        <v>5483.52</v>
      </c>
      <c r="N6597" s="8">
        <v>11236.32</v>
      </c>
    </row>
    <row r="6598" spans="1:14" x14ac:dyDescent="0.25">
      <c r="A6598" t="s">
        <v>9</v>
      </c>
      <c r="B6598" t="s">
        <v>95</v>
      </c>
      <c r="C6598" t="s">
        <v>14</v>
      </c>
      <c r="D6598" t="s">
        <v>3</v>
      </c>
      <c r="E6598" t="s">
        <v>8</v>
      </c>
      <c r="F6598" s="5">
        <v>42523</v>
      </c>
      <c r="G6598">
        <v>946780145</v>
      </c>
      <c r="H6598" s="5">
        <v>42553</v>
      </c>
      <c r="I6598">
        <v>2139</v>
      </c>
      <c r="J6598" s="8">
        <v>205.7</v>
      </c>
      <c r="K6598" s="8">
        <v>117.11</v>
      </c>
      <c r="L6598" s="8">
        <v>439992.3</v>
      </c>
      <c r="M6598" s="8">
        <v>250498.29</v>
      </c>
      <c r="N6598" s="8">
        <v>189494.01</v>
      </c>
    </row>
    <row r="6599" spans="1:14" x14ac:dyDescent="0.25">
      <c r="A6599" t="s">
        <v>17</v>
      </c>
      <c r="B6599" t="s">
        <v>163</v>
      </c>
      <c r="C6599" t="s">
        <v>14</v>
      </c>
      <c r="D6599" t="s">
        <v>3</v>
      </c>
      <c r="E6599" t="s">
        <v>23</v>
      </c>
      <c r="F6599" s="5">
        <v>44583</v>
      </c>
      <c r="G6599">
        <v>368851649</v>
      </c>
      <c r="H6599" s="5">
        <v>44609</v>
      </c>
      <c r="I6599">
        <v>255</v>
      </c>
      <c r="J6599" s="8">
        <v>205.7</v>
      </c>
      <c r="K6599" s="8">
        <v>117.11</v>
      </c>
      <c r="L6599" s="8">
        <v>52453.5</v>
      </c>
      <c r="M6599" s="8">
        <v>29863.05</v>
      </c>
      <c r="N6599" s="8">
        <v>22590.45</v>
      </c>
    </row>
    <row r="6600" spans="1:14" x14ac:dyDescent="0.25">
      <c r="A6600" t="s">
        <v>9</v>
      </c>
      <c r="B6600" t="s">
        <v>207</v>
      </c>
      <c r="C6600" t="s">
        <v>29</v>
      </c>
      <c r="D6600" t="s">
        <v>3</v>
      </c>
      <c r="E6600" t="s">
        <v>15</v>
      </c>
      <c r="F6600" s="5">
        <v>43386</v>
      </c>
      <c r="G6600">
        <v>128821408</v>
      </c>
      <c r="H6600" s="5">
        <v>43386</v>
      </c>
      <c r="I6600">
        <v>9972</v>
      </c>
      <c r="J6600" s="8">
        <v>651.21</v>
      </c>
      <c r="K6600" s="8">
        <v>524.96</v>
      </c>
      <c r="L6600" s="8">
        <v>6493866.1200000001</v>
      </c>
      <c r="M6600" s="8">
        <v>5234901.12</v>
      </c>
      <c r="N6600" s="8">
        <v>1258965</v>
      </c>
    </row>
    <row r="6601" spans="1:14" x14ac:dyDescent="0.25">
      <c r="A6601" t="s">
        <v>20</v>
      </c>
      <c r="B6601" t="s">
        <v>71</v>
      </c>
      <c r="C6601" t="s">
        <v>57</v>
      </c>
      <c r="D6601" t="s">
        <v>7</v>
      </c>
      <c r="E6601" t="s">
        <v>15</v>
      </c>
      <c r="F6601" s="5">
        <v>44410</v>
      </c>
      <c r="G6601">
        <v>251738250</v>
      </c>
      <c r="H6601" s="5">
        <v>44434</v>
      </c>
      <c r="I6601">
        <v>3797</v>
      </c>
      <c r="J6601" s="8">
        <v>154.06</v>
      </c>
      <c r="K6601" s="8">
        <v>90.93</v>
      </c>
      <c r="L6601" s="8">
        <v>584965.81999999995</v>
      </c>
      <c r="M6601" s="8">
        <v>345261.21</v>
      </c>
      <c r="N6601" s="8">
        <v>239704.61</v>
      </c>
    </row>
    <row r="6602" spans="1:14" x14ac:dyDescent="0.25">
      <c r="A6602" t="s">
        <v>9</v>
      </c>
      <c r="B6602" t="s">
        <v>155</v>
      </c>
      <c r="C6602" t="s">
        <v>36</v>
      </c>
      <c r="D6602" t="s">
        <v>3</v>
      </c>
      <c r="E6602" t="s">
        <v>4</v>
      </c>
      <c r="F6602" s="5">
        <v>44130</v>
      </c>
      <c r="G6602">
        <v>382963502</v>
      </c>
      <c r="H6602" s="5">
        <v>44162</v>
      </c>
      <c r="I6602">
        <v>6265</v>
      </c>
      <c r="J6602" s="8">
        <v>421.89</v>
      </c>
      <c r="K6602" s="8">
        <v>364.69</v>
      </c>
      <c r="L6602" s="8">
        <v>2643140.85</v>
      </c>
      <c r="M6602" s="8">
        <v>2284782.85</v>
      </c>
      <c r="N6602" s="8">
        <v>358358</v>
      </c>
    </row>
    <row r="6603" spans="1:14" x14ac:dyDescent="0.25">
      <c r="A6603" t="s">
        <v>9</v>
      </c>
      <c r="B6603" t="s">
        <v>114</v>
      </c>
      <c r="C6603" t="s">
        <v>11</v>
      </c>
      <c r="D6603" t="s">
        <v>7</v>
      </c>
      <c r="E6603" t="s">
        <v>15</v>
      </c>
      <c r="F6603" s="5">
        <v>44187</v>
      </c>
      <c r="G6603">
        <v>238170993</v>
      </c>
      <c r="H6603" s="5">
        <v>43868</v>
      </c>
      <c r="I6603">
        <v>8944</v>
      </c>
      <c r="J6603" s="8">
        <v>47.45</v>
      </c>
      <c r="K6603" s="8">
        <v>31.79</v>
      </c>
      <c r="L6603" s="8">
        <v>424392.8</v>
      </c>
      <c r="M6603" s="8">
        <v>284329.76</v>
      </c>
      <c r="N6603" s="8">
        <v>140063.04000000001</v>
      </c>
    </row>
    <row r="6604" spans="1:14" x14ac:dyDescent="0.25">
      <c r="A6604" t="s">
        <v>9</v>
      </c>
      <c r="B6604" t="s">
        <v>136</v>
      </c>
      <c r="C6604" t="s">
        <v>2</v>
      </c>
      <c r="D6604" t="s">
        <v>7</v>
      </c>
      <c r="E6604" t="s">
        <v>4</v>
      </c>
      <c r="F6604" s="5">
        <v>42069</v>
      </c>
      <c r="G6604">
        <v>953347051</v>
      </c>
      <c r="H6604" s="5">
        <v>42071</v>
      </c>
      <c r="I6604">
        <v>5433</v>
      </c>
      <c r="J6604" s="8">
        <v>255.28</v>
      </c>
      <c r="K6604" s="8">
        <v>159.41999999999999</v>
      </c>
      <c r="L6604" s="8">
        <v>1386936.24</v>
      </c>
      <c r="M6604" s="8">
        <v>866128.86</v>
      </c>
      <c r="N6604" s="8">
        <v>520807.38</v>
      </c>
    </row>
    <row r="6605" spans="1:14" x14ac:dyDescent="0.25">
      <c r="A6605" t="s">
        <v>9</v>
      </c>
      <c r="B6605" t="s">
        <v>167</v>
      </c>
      <c r="C6605" t="s">
        <v>22</v>
      </c>
      <c r="D6605" t="s">
        <v>3</v>
      </c>
      <c r="E6605" t="s">
        <v>4</v>
      </c>
      <c r="F6605" s="5">
        <v>43923</v>
      </c>
      <c r="G6605">
        <v>134790503</v>
      </c>
      <c r="H6605" s="5">
        <v>43947</v>
      </c>
      <c r="I6605">
        <v>6360</v>
      </c>
      <c r="J6605" s="8">
        <v>109.28</v>
      </c>
      <c r="K6605" s="8">
        <v>35.840000000000003</v>
      </c>
      <c r="L6605" s="8">
        <v>695020.8</v>
      </c>
      <c r="M6605" s="8">
        <v>227942.39999999999</v>
      </c>
      <c r="N6605" s="8">
        <v>467078.40000000002</v>
      </c>
    </row>
    <row r="6606" spans="1:14" x14ac:dyDescent="0.25">
      <c r="A6606" t="s">
        <v>9</v>
      </c>
      <c r="B6606" t="s">
        <v>49</v>
      </c>
      <c r="C6606" t="s">
        <v>57</v>
      </c>
      <c r="D6606" t="s">
        <v>3</v>
      </c>
      <c r="E6606" t="s">
        <v>23</v>
      </c>
      <c r="F6606" s="5">
        <v>43554</v>
      </c>
      <c r="G6606">
        <v>409112679</v>
      </c>
      <c r="H6606" s="5">
        <v>43603</v>
      </c>
      <c r="I6606">
        <v>4388</v>
      </c>
      <c r="J6606" s="8">
        <v>154.06</v>
      </c>
      <c r="K6606" s="8">
        <v>90.93</v>
      </c>
      <c r="L6606" s="8">
        <v>676015.28</v>
      </c>
      <c r="M6606" s="8">
        <v>399000.84</v>
      </c>
      <c r="N6606" s="8">
        <v>277014.44</v>
      </c>
    </row>
    <row r="6607" spans="1:14" x14ac:dyDescent="0.25">
      <c r="A6607" t="s">
        <v>9</v>
      </c>
      <c r="B6607" t="s">
        <v>109</v>
      </c>
      <c r="C6607" t="s">
        <v>19</v>
      </c>
      <c r="D6607" t="s">
        <v>7</v>
      </c>
      <c r="E6607" t="s">
        <v>15</v>
      </c>
      <c r="F6607" s="5">
        <v>42698</v>
      </c>
      <c r="G6607">
        <v>873237407</v>
      </c>
      <c r="H6607" s="5">
        <v>42699</v>
      </c>
      <c r="I6607">
        <v>9209</v>
      </c>
      <c r="J6607" s="8">
        <v>81.73</v>
      </c>
      <c r="K6607" s="8">
        <v>56.67</v>
      </c>
      <c r="L6607" s="8">
        <v>752651.57</v>
      </c>
      <c r="M6607" s="8">
        <v>521874.03</v>
      </c>
      <c r="N6607" s="8">
        <v>230777.54</v>
      </c>
    </row>
    <row r="6608" spans="1:14" x14ac:dyDescent="0.25">
      <c r="A6608" t="s">
        <v>9</v>
      </c>
      <c r="B6608" t="s">
        <v>113</v>
      </c>
      <c r="C6608" t="s">
        <v>65</v>
      </c>
      <c r="D6608" t="s">
        <v>7</v>
      </c>
      <c r="E6608" t="s">
        <v>8</v>
      </c>
      <c r="F6608" s="5">
        <v>42170</v>
      </c>
      <c r="G6608">
        <v>244401013</v>
      </c>
      <c r="H6608" s="5">
        <v>42192</v>
      </c>
      <c r="I6608">
        <v>2546</v>
      </c>
      <c r="J6608" s="8">
        <v>668.27</v>
      </c>
      <c r="K6608" s="8">
        <v>502.54</v>
      </c>
      <c r="L6608" s="8">
        <v>1701415.42</v>
      </c>
      <c r="M6608" s="8">
        <v>1279466.8400000001</v>
      </c>
      <c r="N6608" s="8">
        <v>421948.58</v>
      </c>
    </row>
    <row r="6609" spans="1:14" x14ac:dyDescent="0.25">
      <c r="A6609" t="s">
        <v>39</v>
      </c>
      <c r="B6609" t="s">
        <v>128</v>
      </c>
      <c r="C6609" t="s">
        <v>14</v>
      </c>
      <c r="D6609" t="s">
        <v>3</v>
      </c>
      <c r="E6609" t="s">
        <v>8</v>
      </c>
      <c r="F6609" s="5">
        <v>43674</v>
      </c>
      <c r="G6609">
        <v>910152328</v>
      </c>
      <c r="H6609" s="5">
        <v>43711</v>
      </c>
      <c r="I6609">
        <v>3154</v>
      </c>
      <c r="J6609" s="8">
        <v>205.7</v>
      </c>
      <c r="K6609" s="8">
        <v>117.11</v>
      </c>
      <c r="L6609" s="8">
        <v>648777.80000000005</v>
      </c>
      <c r="M6609" s="8">
        <v>369364.94</v>
      </c>
      <c r="N6609" s="8">
        <v>279412.86</v>
      </c>
    </row>
    <row r="6610" spans="1:14" x14ac:dyDescent="0.25">
      <c r="A6610" t="s">
        <v>12</v>
      </c>
      <c r="B6610" t="s">
        <v>180</v>
      </c>
      <c r="C6610" t="s">
        <v>11</v>
      </c>
      <c r="D6610" t="s">
        <v>3</v>
      </c>
      <c r="E6610" t="s">
        <v>23</v>
      </c>
      <c r="F6610" s="5">
        <v>42729</v>
      </c>
      <c r="G6610">
        <v>378352677</v>
      </c>
      <c r="H6610" s="5">
        <v>42765</v>
      </c>
      <c r="I6610">
        <v>1820</v>
      </c>
      <c r="J6610" s="8">
        <v>47.45</v>
      </c>
      <c r="K6610" s="8">
        <v>31.79</v>
      </c>
      <c r="L6610" s="8">
        <v>86359</v>
      </c>
      <c r="M6610" s="8">
        <v>57857.8</v>
      </c>
      <c r="N6610" s="8">
        <v>28501.200000000001</v>
      </c>
    </row>
    <row r="6611" spans="1:14" x14ac:dyDescent="0.25">
      <c r="A6611" t="s">
        <v>9</v>
      </c>
      <c r="B6611" t="s">
        <v>167</v>
      </c>
      <c r="C6611" t="s">
        <v>36</v>
      </c>
      <c r="D6611" t="s">
        <v>7</v>
      </c>
      <c r="E6611" t="s">
        <v>23</v>
      </c>
      <c r="F6611" s="5">
        <v>43665</v>
      </c>
      <c r="G6611">
        <v>727175891</v>
      </c>
      <c r="H6611" s="5">
        <v>43715</v>
      </c>
      <c r="I6611">
        <v>6360</v>
      </c>
      <c r="J6611" s="8">
        <v>421.89</v>
      </c>
      <c r="K6611" s="8">
        <v>364.69</v>
      </c>
      <c r="L6611" s="8">
        <v>2683220.4</v>
      </c>
      <c r="M6611" s="8">
        <v>2319428.4</v>
      </c>
      <c r="N6611" s="8">
        <v>363792</v>
      </c>
    </row>
    <row r="6612" spans="1:14" x14ac:dyDescent="0.25">
      <c r="A6612" t="s">
        <v>9</v>
      </c>
      <c r="B6612" t="s">
        <v>136</v>
      </c>
      <c r="C6612" t="s">
        <v>65</v>
      </c>
      <c r="D6612" t="s">
        <v>7</v>
      </c>
      <c r="E6612" t="s">
        <v>4</v>
      </c>
      <c r="F6612" s="5">
        <v>43431</v>
      </c>
      <c r="G6612">
        <v>955108296</v>
      </c>
      <c r="H6612" s="5">
        <v>43448</v>
      </c>
      <c r="I6612">
        <v>6624</v>
      </c>
      <c r="J6612" s="8">
        <v>668.27</v>
      </c>
      <c r="K6612" s="8">
        <v>502.54</v>
      </c>
      <c r="L6612" s="8">
        <v>4426620.4800000004</v>
      </c>
      <c r="M6612" s="8">
        <v>3328824.96</v>
      </c>
      <c r="N6612" s="8">
        <v>1097795.52</v>
      </c>
    </row>
    <row r="6613" spans="1:14" x14ac:dyDescent="0.25">
      <c r="A6613" t="s">
        <v>9</v>
      </c>
      <c r="B6613" t="s">
        <v>78</v>
      </c>
      <c r="C6613" t="s">
        <v>22</v>
      </c>
      <c r="D6613" t="s">
        <v>7</v>
      </c>
      <c r="E6613" t="s">
        <v>15</v>
      </c>
      <c r="F6613" s="5">
        <v>43406</v>
      </c>
      <c r="G6613">
        <v>130948722</v>
      </c>
      <c r="H6613" s="5">
        <v>43427</v>
      </c>
      <c r="I6613">
        <v>9492</v>
      </c>
      <c r="J6613" s="8">
        <v>109.28</v>
      </c>
      <c r="K6613" s="8">
        <v>35.840000000000003</v>
      </c>
      <c r="L6613" s="8">
        <v>1037285.76</v>
      </c>
      <c r="M6613" s="8">
        <v>340193.28000000003</v>
      </c>
      <c r="N6613" s="8">
        <v>697092.48</v>
      </c>
    </row>
    <row r="6614" spans="1:14" x14ac:dyDescent="0.25">
      <c r="A6614" t="s">
        <v>20</v>
      </c>
      <c r="B6614" t="s">
        <v>185</v>
      </c>
      <c r="C6614" t="s">
        <v>29</v>
      </c>
      <c r="D6614" t="s">
        <v>3</v>
      </c>
      <c r="E6614" t="s">
        <v>4</v>
      </c>
      <c r="F6614" s="5">
        <v>42280</v>
      </c>
      <c r="G6614">
        <v>543808495</v>
      </c>
      <c r="H6614" s="5">
        <v>42284</v>
      </c>
      <c r="I6614">
        <v>3873</v>
      </c>
      <c r="J6614" s="8">
        <v>651.21</v>
      </c>
      <c r="K6614" s="8">
        <v>524.96</v>
      </c>
      <c r="L6614" s="8">
        <v>2522136.33</v>
      </c>
      <c r="M6614" s="8">
        <v>2033170.08</v>
      </c>
      <c r="N6614" s="8">
        <v>488966.25</v>
      </c>
    </row>
    <row r="6615" spans="1:14" x14ac:dyDescent="0.25">
      <c r="A6615" t="s">
        <v>20</v>
      </c>
      <c r="B6615" t="s">
        <v>183</v>
      </c>
      <c r="C6615" t="s">
        <v>65</v>
      </c>
      <c r="D6615" t="s">
        <v>7</v>
      </c>
      <c r="E6615" t="s">
        <v>23</v>
      </c>
      <c r="F6615" s="5">
        <v>42865</v>
      </c>
      <c r="G6615">
        <v>953111445</v>
      </c>
      <c r="H6615" s="5">
        <v>42913</v>
      </c>
      <c r="I6615">
        <v>5712</v>
      </c>
      <c r="J6615" s="8">
        <v>668.27</v>
      </c>
      <c r="K6615" s="8">
        <v>502.54</v>
      </c>
      <c r="L6615" s="8">
        <v>3817158.24</v>
      </c>
      <c r="M6615" s="8">
        <v>2870508.48</v>
      </c>
      <c r="N6615" s="8">
        <v>946649.76</v>
      </c>
    </row>
    <row r="6616" spans="1:14" x14ac:dyDescent="0.25">
      <c r="A6616" t="s">
        <v>9</v>
      </c>
      <c r="B6616" t="s">
        <v>161</v>
      </c>
      <c r="C6616" t="s">
        <v>31</v>
      </c>
      <c r="D6616" t="s">
        <v>3</v>
      </c>
      <c r="E6616" t="s">
        <v>15</v>
      </c>
      <c r="F6616" s="5">
        <v>44130</v>
      </c>
      <c r="G6616">
        <v>638593900</v>
      </c>
      <c r="H6616" s="5">
        <v>44177</v>
      </c>
      <c r="I6616">
        <v>2981</v>
      </c>
      <c r="J6616" s="8">
        <v>437.2</v>
      </c>
      <c r="K6616" s="8">
        <v>263.33</v>
      </c>
      <c r="L6616" s="8">
        <v>1303293.2</v>
      </c>
      <c r="M6616" s="8">
        <v>784986.73</v>
      </c>
      <c r="N6616" s="8">
        <v>518306.47</v>
      </c>
    </row>
    <row r="6617" spans="1:14" x14ac:dyDescent="0.25">
      <c r="A6617" t="s">
        <v>9</v>
      </c>
      <c r="B6617" t="s">
        <v>186</v>
      </c>
      <c r="C6617" t="s">
        <v>6</v>
      </c>
      <c r="D6617" t="s">
        <v>3</v>
      </c>
      <c r="E6617" t="s">
        <v>8</v>
      </c>
      <c r="F6617" s="5">
        <v>42126</v>
      </c>
      <c r="G6617">
        <v>750304687</v>
      </c>
      <c r="H6617" s="5">
        <v>42162</v>
      </c>
      <c r="I6617">
        <v>685</v>
      </c>
      <c r="J6617" s="8">
        <v>152.58000000000001</v>
      </c>
      <c r="K6617" s="8">
        <v>97.44</v>
      </c>
      <c r="L6617" s="8">
        <v>104517.3</v>
      </c>
      <c r="M6617" s="8">
        <v>66746.399999999994</v>
      </c>
      <c r="N6617" s="8">
        <v>37770.9</v>
      </c>
    </row>
    <row r="6618" spans="1:14" x14ac:dyDescent="0.25">
      <c r="A6618" t="s">
        <v>9</v>
      </c>
      <c r="B6618" t="s">
        <v>156</v>
      </c>
      <c r="C6618" t="s">
        <v>2</v>
      </c>
      <c r="D6618" t="s">
        <v>3</v>
      </c>
      <c r="E6618" t="s">
        <v>23</v>
      </c>
      <c r="F6618" s="5">
        <v>42524</v>
      </c>
      <c r="G6618">
        <v>258605134</v>
      </c>
      <c r="H6618" s="5">
        <v>42533</v>
      </c>
      <c r="I6618">
        <v>5861</v>
      </c>
      <c r="J6618" s="8">
        <v>255.28</v>
      </c>
      <c r="K6618" s="8">
        <v>159.41999999999999</v>
      </c>
      <c r="L6618" s="8">
        <v>1496196.08</v>
      </c>
      <c r="M6618" s="8">
        <v>934360.62</v>
      </c>
      <c r="N6618" s="8">
        <v>561835.46</v>
      </c>
    </row>
    <row r="6619" spans="1:14" x14ac:dyDescent="0.25">
      <c r="A6619" t="s">
        <v>9</v>
      </c>
      <c r="B6619" t="s">
        <v>51</v>
      </c>
      <c r="C6619" t="s">
        <v>29</v>
      </c>
      <c r="D6619" t="s">
        <v>7</v>
      </c>
      <c r="E6619" t="s">
        <v>4</v>
      </c>
      <c r="F6619" s="5">
        <v>44002</v>
      </c>
      <c r="G6619">
        <v>904169070</v>
      </c>
      <c r="H6619" s="5">
        <v>44006</v>
      </c>
      <c r="I6619">
        <v>2575</v>
      </c>
      <c r="J6619" s="8">
        <v>651.21</v>
      </c>
      <c r="K6619" s="8">
        <v>524.96</v>
      </c>
      <c r="L6619" s="8">
        <v>1676865.75</v>
      </c>
      <c r="M6619" s="8">
        <v>1351772</v>
      </c>
      <c r="N6619" s="8">
        <v>325093.75</v>
      </c>
    </row>
    <row r="6620" spans="1:14" x14ac:dyDescent="0.25">
      <c r="A6620" t="s">
        <v>17</v>
      </c>
      <c r="B6620" t="s">
        <v>86</v>
      </c>
      <c r="C6620" t="s">
        <v>29</v>
      </c>
      <c r="D6620" t="s">
        <v>7</v>
      </c>
      <c r="E6620" t="s">
        <v>15</v>
      </c>
      <c r="F6620" s="5">
        <v>42392</v>
      </c>
      <c r="G6620">
        <v>447982823</v>
      </c>
      <c r="H6620" s="5">
        <v>42410</v>
      </c>
      <c r="I6620">
        <v>6927</v>
      </c>
      <c r="J6620" s="8">
        <v>651.21</v>
      </c>
      <c r="K6620" s="8">
        <v>524.96</v>
      </c>
      <c r="L6620" s="8">
        <v>4510931.67</v>
      </c>
      <c r="M6620" s="8">
        <v>3636397.92</v>
      </c>
      <c r="N6620" s="8">
        <v>874533.75</v>
      </c>
    </row>
    <row r="6621" spans="1:14" x14ac:dyDescent="0.25">
      <c r="A6621" t="s">
        <v>0</v>
      </c>
      <c r="B6621" t="s">
        <v>138</v>
      </c>
      <c r="C6621" t="s">
        <v>36</v>
      </c>
      <c r="D6621" t="s">
        <v>7</v>
      </c>
      <c r="E6621" t="s">
        <v>4</v>
      </c>
      <c r="F6621" s="5">
        <v>43229</v>
      </c>
      <c r="G6621">
        <v>321345221</v>
      </c>
      <c r="H6621" s="5">
        <v>43266</v>
      </c>
      <c r="I6621">
        <v>2047</v>
      </c>
      <c r="J6621" s="8">
        <v>421.89</v>
      </c>
      <c r="K6621" s="8">
        <v>364.69</v>
      </c>
      <c r="L6621" s="8">
        <v>863608.83</v>
      </c>
      <c r="M6621" s="8">
        <v>746520.43</v>
      </c>
      <c r="N6621" s="8">
        <v>117088.4</v>
      </c>
    </row>
    <row r="6622" spans="1:14" x14ac:dyDescent="0.25">
      <c r="A6622" t="s">
        <v>9</v>
      </c>
      <c r="B6622" t="s">
        <v>208</v>
      </c>
      <c r="C6622" t="s">
        <v>11</v>
      </c>
      <c r="D6622" t="s">
        <v>3</v>
      </c>
      <c r="E6622" t="s">
        <v>23</v>
      </c>
      <c r="F6622" s="5">
        <v>44817</v>
      </c>
      <c r="G6622">
        <v>675867593</v>
      </c>
      <c r="H6622" s="5">
        <v>44827</v>
      </c>
      <c r="I6622">
        <v>3095</v>
      </c>
      <c r="J6622" s="8">
        <v>47.45</v>
      </c>
      <c r="K6622" s="8">
        <v>31.79</v>
      </c>
      <c r="L6622" s="8">
        <v>146857.75</v>
      </c>
      <c r="M6622" s="8">
        <v>98390.05</v>
      </c>
      <c r="N6622" s="8">
        <v>48467.7</v>
      </c>
    </row>
    <row r="6623" spans="1:14" x14ac:dyDescent="0.25">
      <c r="A6623" t="s">
        <v>9</v>
      </c>
      <c r="B6623" t="s">
        <v>145</v>
      </c>
      <c r="C6623" t="s">
        <v>11</v>
      </c>
      <c r="D6623" t="s">
        <v>7</v>
      </c>
      <c r="E6623" t="s">
        <v>23</v>
      </c>
      <c r="F6623" s="5">
        <v>43583</v>
      </c>
      <c r="G6623">
        <v>833473765</v>
      </c>
      <c r="H6623" s="5">
        <v>43610</v>
      </c>
      <c r="I6623">
        <v>2264</v>
      </c>
      <c r="J6623" s="8">
        <v>47.45</v>
      </c>
      <c r="K6623" s="8">
        <v>31.79</v>
      </c>
      <c r="L6623" s="8">
        <v>107426.8</v>
      </c>
      <c r="M6623" s="8">
        <v>71972.56</v>
      </c>
      <c r="N6623" s="8">
        <v>35454.239999999998</v>
      </c>
    </row>
    <row r="6624" spans="1:14" x14ac:dyDescent="0.25">
      <c r="A6624" t="s">
        <v>17</v>
      </c>
      <c r="B6624" t="s">
        <v>53</v>
      </c>
      <c r="C6624" t="s">
        <v>65</v>
      </c>
      <c r="D6624" t="s">
        <v>3</v>
      </c>
      <c r="E6624" t="s">
        <v>15</v>
      </c>
      <c r="F6624" s="5">
        <v>42496</v>
      </c>
      <c r="G6624">
        <v>636400067</v>
      </c>
      <c r="H6624" s="5">
        <v>42534</v>
      </c>
      <c r="I6624">
        <v>3777</v>
      </c>
      <c r="J6624" s="8">
        <v>668.27</v>
      </c>
      <c r="K6624" s="8">
        <v>502.54</v>
      </c>
      <c r="L6624" s="8">
        <v>2524055.79</v>
      </c>
      <c r="M6624" s="8">
        <v>1898093.58</v>
      </c>
      <c r="N6624" s="8">
        <v>625962.21</v>
      </c>
    </row>
    <row r="6625" spans="1:14" x14ac:dyDescent="0.25">
      <c r="A6625" t="s">
        <v>9</v>
      </c>
      <c r="B6625" t="s">
        <v>78</v>
      </c>
      <c r="C6625" t="s">
        <v>31</v>
      </c>
      <c r="D6625" t="s">
        <v>7</v>
      </c>
      <c r="E6625" t="s">
        <v>15</v>
      </c>
      <c r="F6625" s="5">
        <v>44264</v>
      </c>
      <c r="G6625">
        <v>897195327</v>
      </c>
      <c r="H6625" s="5">
        <v>44297</v>
      </c>
      <c r="I6625">
        <v>8890</v>
      </c>
      <c r="J6625" s="8">
        <v>437.2</v>
      </c>
      <c r="K6625" s="8">
        <v>263.33</v>
      </c>
      <c r="L6625" s="8">
        <v>3886708</v>
      </c>
      <c r="M6625" s="8">
        <v>2341003.7000000002</v>
      </c>
      <c r="N6625" s="8">
        <v>1545704.3</v>
      </c>
    </row>
    <row r="6626" spans="1:14" x14ac:dyDescent="0.25">
      <c r="A6626" t="s">
        <v>17</v>
      </c>
      <c r="B6626" t="s">
        <v>47</v>
      </c>
      <c r="C6626" t="s">
        <v>29</v>
      </c>
      <c r="D6626" t="s">
        <v>3</v>
      </c>
      <c r="E6626" t="s">
        <v>4</v>
      </c>
      <c r="F6626" s="5">
        <v>43475</v>
      </c>
      <c r="G6626">
        <v>248720872</v>
      </c>
      <c r="H6626" s="5">
        <v>43489</v>
      </c>
      <c r="I6626">
        <v>888</v>
      </c>
      <c r="J6626" s="8">
        <v>651.21</v>
      </c>
      <c r="K6626" s="8">
        <v>524.96</v>
      </c>
      <c r="L6626" s="8">
        <v>578274.48</v>
      </c>
      <c r="M6626" s="8">
        <v>466164.47999999998</v>
      </c>
      <c r="N6626" s="8">
        <v>112110</v>
      </c>
    </row>
    <row r="6627" spans="1:14" x14ac:dyDescent="0.25">
      <c r="A6627" t="s">
        <v>9</v>
      </c>
      <c r="B6627" t="s">
        <v>125</v>
      </c>
      <c r="C6627" t="s">
        <v>36</v>
      </c>
      <c r="D6627" t="s">
        <v>3</v>
      </c>
      <c r="E6627" t="s">
        <v>15</v>
      </c>
      <c r="F6627" s="5">
        <v>44428</v>
      </c>
      <c r="G6627">
        <v>994150531</v>
      </c>
      <c r="H6627" s="5">
        <v>44452</v>
      </c>
      <c r="I6627">
        <v>89</v>
      </c>
      <c r="J6627" s="8">
        <v>421.89</v>
      </c>
      <c r="K6627" s="8">
        <v>364.69</v>
      </c>
      <c r="L6627" s="8">
        <v>37548.21</v>
      </c>
      <c r="M6627" s="8">
        <v>32457.41</v>
      </c>
      <c r="N6627" s="8">
        <v>5090.8</v>
      </c>
    </row>
    <row r="6628" spans="1:14" x14ac:dyDescent="0.25">
      <c r="A6628" t="s">
        <v>17</v>
      </c>
      <c r="B6628" t="s">
        <v>25</v>
      </c>
      <c r="C6628" t="s">
        <v>2</v>
      </c>
      <c r="D6628" t="s">
        <v>7</v>
      </c>
      <c r="E6628" t="s">
        <v>15</v>
      </c>
      <c r="F6628" s="5">
        <v>44183</v>
      </c>
      <c r="G6628">
        <v>556970632</v>
      </c>
      <c r="H6628" s="5">
        <v>43832</v>
      </c>
      <c r="I6628">
        <v>8842</v>
      </c>
      <c r="J6628" s="8">
        <v>255.28</v>
      </c>
      <c r="K6628" s="8">
        <v>159.41999999999999</v>
      </c>
      <c r="L6628" s="8">
        <v>2257185.7599999998</v>
      </c>
      <c r="M6628" s="8">
        <v>1409591.64</v>
      </c>
      <c r="N6628" s="8">
        <v>847594.12</v>
      </c>
    </row>
    <row r="6629" spans="1:14" x14ac:dyDescent="0.25">
      <c r="A6629" t="s">
        <v>9</v>
      </c>
      <c r="B6629" t="s">
        <v>116</v>
      </c>
      <c r="C6629" t="s">
        <v>11</v>
      </c>
      <c r="D6629" t="s">
        <v>7</v>
      </c>
      <c r="E6629" t="s">
        <v>4</v>
      </c>
      <c r="F6629" s="5">
        <v>44083</v>
      </c>
      <c r="G6629">
        <v>930980002</v>
      </c>
      <c r="H6629" s="5">
        <v>44115</v>
      </c>
      <c r="I6629">
        <v>6526</v>
      </c>
      <c r="J6629" s="8">
        <v>47.45</v>
      </c>
      <c r="K6629" s="8">
        <v>31.79</v>
      </c>
      <c r="L6629" s="8">
        <v>309658.7</v>
      </c>
      <c r="M6629" s="8">
        <v>207461.54</v>
      </c>
      <c r="N6629" s="8">
        <v>102197.16</v>
      </c>
    </row>
    <row r="6630" spans="1:14" x14ac:dyDescent="0.25">
      <c r="A6630" t="s">
        <v>9</v>
      </c>
      <c r="B6630" t="s">
        <v>121</v>
      </c>
      <c r="C6630" t="s">
        <v>22</v>
      </c>
      <c r="D6630" t="s">
        <v>3</v>
      </c>
      <c r="E6630" t="s">
        <v>4</v>
      </c>
      <c r="F6630" s="5">
        <v>42049</v>
      </c>
      <c r="G6630">
        <v>130289971</v>
      </c>
      <c r="H6630" s="5">
        <v>42079</v>
      </c>
      <c r="I6630">
        <v>4553</v>
      </c>
      <c r="J6630" s="8">
        <v>109.28</v>
      </c>
      <c r="K6630" s="8">
        <v>35.840000000000003</v>
      </c>
      <c r="L6630" s="8">
        <v>497551.84</v>
      </c>
      <c r="M6630" s="8">
        <v>163179.51999999999</v>
      </c>
      <c r="N6630" s="8">
        <v>334372.32</v>
      </c>
    </row>
    <row r="6631" spans="1:14" x14ac:dyDescent="0.25">
      <c r="A6631" t="s">
        <v>20</v>
      </c>
      <c r="B6631" t="s">
        <v>201</v>
      </c>
      <c r="C6631" t="s">
        <v>45</v>
      </c>
      <c r="D6631" t="s">
        <v>3</v>
      </c>
      <c r="E6631" t="s">
        <v>4</v>
      </c>
      <c r="F6631" s="5">
        <v>43198</v>
      </c>
      <c r="G6631">
        <v>739324367</v>
      </c>
      <c r="H6631" s="5">
        <v>43200</v>
      </c>
      <c r="I6631">
        <v>1364</v>
      </c>
      <c r="J6631" s="8">
        <v>9.33</v>
      </c>
      <c r="K6631" s="8">
        <v>6.92</v>
      </c>
      <c r="L6631" s="8">
        <v>12726.12</v>
      </c>
      <c r="M6631" s="8">
        <v>9438.8799999999992</v>
      </c>
      <c r="N6631" s="8">
        <v>3287.24</v>
      </c>
    </row>
    <row r="6632" spans="1:14" x14ac:dyDescent="0.25">
      <c r="A6632" t="s">
        <v>17</v>
      </c>
      <c r="B6632" t="s">
        <v>28</v>
      </c>
      <c r="C6632" t="s">
        <v>22</v>
      </c>
      <c r="D6632" t="s">
        <v>3</v>
      </c>
      <c r="E6632" t="s">
        <v>4</v>
      </c>
      <c r="F6632" s="5">
        <v>44116</v>
      </c>
      <c r="G6632">
        <v>462819516</v>
      </c>
      <c r="H6632" s="5">
        <v>44124</v>
      </c>
      <c r="I6632">
        <v>7435</v>
      </c>
      <c r="J6632" s="8">
        <v>109.28</v>
      </c>
      <c r="K6632" s="8">
        <v>35.840000000000003</v>
      </c>
      <c r="L6632" s="8">
        <v>812496.8</v>
      </c>
      <c r="M6632" s="8">
        <v>266470.40000000002</v>
      </c>
      <c r="N6632" s="8">
        <v>546026.4</v>
      </c>
    </row>
    <row r="6633" spans="1:14" x14ac:dyDescent="0.25">
      <c r="A6633" t="s">
        <v>12</v>
      </c>
      <c r="B6633" t="s">
        <v>115</v>
      </c>
      <c r="C6633" t="s">
        <v>2</v>
      </c>
      <c r="D6633" t="s">
        <v>3</v>
      </c>
      <c r="E6633" t="s">
        <v>8</v>
      </c>
      <c r="F6633" s="5">
        <v>44777</v>
      </c>
      <c r="G6633">
        <v>675824248</v>
      </c>
      <c r="H6633" s="5">
        <v>44819</v>
      </c>
      <c r="I6633">
        <v>268</v>
      </c>
      <c r="J6633" s="8">
        <v>255.28</v>
      </c>
      <c r="K6633" s="8">
        <v>159.41999999999999</v>
      </c>
      <c r="L6633" s="8">
        <v>68415.039999999994</v>
      </c>
      <c r="M6633" s="8">
        <v>42724.56</v>
      </c>
      <c r="N6633" s="8">
        <v>25690.48</v>
      </c>
    </row>
    <row r="6634" spans="1:14" x14ac:dyDescent="0.25">
      <c r="A6634" t="s">
        <v>9</v>
      </c>
      <c r="B6634" t="s">
        <v>126</v>
      </c>
      <c r="C6634" t="s">
        <v>2</v>
      </c>
      <c r="D6634" t="s">
        <v>7</v>
      </c>
      <c r="E6634" t="s">
        <v>15</v>
      </c>
      <c r="F6634" s="5">
        <v>42468</v>
      </c>
      <c r="G6634">
        <v>573699891</v>
      </c>
      <c r="H6634" s="5">
        <v>42481</v>
      </c>
      <c r="I6634">
        <v>9402</v>
      </c>
      <c r="J6634" s="8">
        <v>255.28</v>
      </c>
      <c r="K6634" s="8">
        <v>159.41999999999999</v>
      </c>
      <c r="L6634" s="8">
        <v>2400142.56</v>
      </c>
      <c r="M6634" s="8">
        <v>1498866.84</v>
      </c>
      <c r="N6634" s="8">
        <v>901275.72</v>
      </c>
    </row>
    <row r="6635" spans="1:14" x14ac:dyDescent="0.25">
      <c r="A6635" t="s">
        <v>9</v>
      </c>
      <c r="B6635" t="s">
        <v>116</v>
      </c>
      <c r="C6635" t="s">
        <v>29</v>
      </c>
      <c r="D6635" t="s">
        <v>7</v>
      </c>
      <c r="E6635" t="s">
        <v>8</v>
      </c>
      <c r="F6635" s="5">
        <v>44173</v>
      </c>
      <c r="G6635">
        <v>322120273</v>
      </c>
      <c r="H6635" s="5">
        <v>44193</v>
      </c>
      <c r="I6635">
        <v>1402</v>
      </c>
      <c r="J6635" s="8">
        <v>651.21</v>
      </c>
      <c r="K6635" s="8">
        <v>524.96</v>
      </c>
      <c r="L6635" s="8">
        <v>912996.42</v>
      </c>
      <c r="M6635" s="8">
        <v>735993.92</v>
      </c>
      <c r="N6635" s="8">
        <v>177002.5</v>
      </c>
    </row>
    <row r="6636" spans="1:14" x14ac:dyDescent="0.25">
      <c r="A6636" t="s">
        <v>20</v>
      </c>
      <c r="B6636" t="s">
        <v>81</v>
      </c>
      <c r="C6636" t="s">
        <v>31</v>
      </c>
      <c r="D6636" t="s">
        <v>3</v>
      </c>
      <c r="E6636" t="s">
        <v>23</v>
      </c>
      <c r="F6636" s="5">
        <v>42035</v>
      </c>
      <c r="G6636">
        <v>607071721</v>
      </c>
      <c r="H6636" s="5">
        <v>42058</v>
      </c>
      <c r="I6636">
        <v>4868</v>
      </c>
      <c r="J6636" s="8">
        <v>437.2</v>
      </c>
      <c r="K6636" s="8">
        <v>263.33</v>
      </c>
      <c r="L6636" s="8">
        <v>2128289.6</v>
      </c>
      <c r="M6636" s="8">
        <v>1281890.44</v>
      </c>
      <c r="N6636" s="8">
        <v>846399.16</v>
      </c>
    </row>
    <row r="6637" spans="1:14" x14ac:dyDescent="0.25">
      <c r="A6637" t="s">
        <v>20</v>
      </c>
      <c r="B6637" t="s">
        <v>183</v>
      </c>
      <c r="C6637" t="s">
        <v>19</v>
      </c>
      <c r="D6637" t="s">
        <v>3</v>
      </c>
      <c r="E6637" t="s">
        <v>15</v>
      </c>
      <c r="F6637" s="5">
        <v>44470</v>
      </c>
      <c r="G6637">
        <v>384853065</v>
      </c>
      <c r="H6637" s="5">
        <v>44490</v>
      </c>
      <c r="I6637">
        <v>5429</v>
      </c>
      <c r="J6637" s="8">
        <v>81.73</v>
      </c>
      <c r="K6637" s="8">
        <v>56.67</v>
      </c>
      <c r="L6637" s="8">
        <v>443712.17</v>
      </c>
      <c r="M6637" s="8">
        <v>307661.43</v>
      </c>
      <c r="N6637" s="8">
        <v>136050.74</v>
      </c>
    </row>
    <row r="6638" spans="1:14" x14ac:dyDescent="0.25">
      <c r="A6638" t="s">
        <v>0</v>
      </c>
      <c r="B6638" t="s">
        <v>50</v>
      </c>
      <c r="C6638" t="s">
        <v>19</v>
      </c>
      <c r="D6638" t="s">
        <v>7</v>
      </c>
      <c r="E6638" t="s">
        <v>4</v>
      </c>
      <c r="F6638" s="5">
        <v>42282</v>
      </c>
      <c r="G6638">
        <v>932075631</v>
      </c>
      <c r="H6638" s="5">
        <v>42306</v>
      </c>
      <c r="I6638">
        <v>747</v>
      </c>
      <c r="J6638" s="8">
        <v>81.73</v>
      </c>
      <c r="K6638" s="8">
        <v>56.67</v>
      </c>
      <c r="L6638" s="8">
        <v>61052.31</v>
      </c>
      <c r="M6638" s="8">
        <v>42332.49</v>
      </c>
      <c r="N6638" s="8">
        <v>18719.82</v>
      </c>
    </row>
    <row r="6639" spans="1:14" x14ac:dyDescent="0.25">
      <c r="A6639" t="s">
        <v>17</v>
      </c>
      <c r="B6639" t="s">
        <v>82</v>
      </c>
      <c r="C6639" t="s">
        <v>45</v>
      </c>
      <c r="D6639" t="s">
        <v>3</v>
      </c>
      <c r="E6639" t="s">
        <v>23</v>
      </c>
      <c r="F6639" s="5">
        <v>43286</v>
      </c>
      <c r="G6639">
        <v>895663249</v>
      </c>
      <c r="H6639" s="5">
        <v>43322</v>
      </c>
      <c r="I6639">
        <v>5514</v>
      </c>
      <c r="J6639" s="8">
        <v>9.33</v>
      </c>
      <c r="K6639" s="8">
        <v>6.92</v>
      </c>
      <c r="L6639" s="8">
        <v>51445.62</v>
      </c>
      <c r="M6639" s="8">
        <v>38156.879999999997</v>
      </c>
      <c r="N6639" s="8">
        <v>13288.74</v>
      </c>
    </row>
    <row r="6640" spans="1:14" x14ac:dyDescent="0.25">
      <c r="A6640" t="s">
        <v>9</v>
      </c>
      <c r="B6640" t="s">
        <v>113</v>
      </c>
      <c r="C6640" t="s">
        <v>57</v>
      </c>
      <c r="D6640" t="s">
        <v>7</v>
      </c>
      <c r="E6640" t="s">
        <v>8</v>
      </c>
      <c r="F6640" s="5">
        <v>44411</v>
      </c>
      <c r="G6640">
        <v>342852246</v>
      </c>
      <c r="H6640" s="5">
        <v>44430</v>
      </c>
      <c r="I6640">
        <v>6453</v>
      </c>
      <c r="J6640" s="8">
        <v>154.06</v>
      </c>
      <c r="K6640" s="8">
        <v>90.93</v>
      </c>
      <c r="L6640" s="8">
        <v>994149.18</v>
      </c>
      <c r="M6640" s="8">
        <v>586771.29</v>
      </c>
      <c r="N6640" s="8">
        <v>407377.89</v>
      </c>
    </row>
    <row r="6641" spans="1:14" x14ac:dyDescent="0.25">
      <c r="A6641" t="s">
        <v>9</v>
      </c>
      <c r="B6641" t="s">
        <v>51</v>
      </c>
      <c r="C6641" t="s">
        <v>11</v>
      </c>
      <c r="D6641" t="s">
        <v>3</v>
      </c>
      <c r="E6641" t="s">
        <v>4</v>
      </c>
      <c r="F6641" s="5">
        <v>42169</v>
      </c>
      <c r="G6641">
        <v>311191451</v>
      </c>
      <c r="H6641" s="5">
        <v>42194</v>
      </c>
      <c r="I6641">
        <v>7321</v>
      </c>
      <c r="J6641" s="8">
        <v>47.45</v>
      </c>
      <c r="K6641" s="8">
        <v>31.79</v>
      </c>
      <c r="L6641" s="8">
        <v>347381.45</v>
      </c>
      <c r="M6641" s="8">
        <v>232734.59</v>
      </c>
      <c r="N6641" s="8">
        <v>114646.86</v>
      </c>
    </row>
    <row r="6642" spans="1:14" x14ac:dyDescent="0.25">
      <c r="A6642" t="s">
        <v>0</v>
      </c>
      <c r="B6642" t="s">
        <v>34</v>
      </c>
      <c r="C6642" t="s">
        <v>36</v>
      </c>
      <c r="D6642" t="s">
        <v>3</v>
      </c>
      <c r="E6642" t="s">
        <v>15</v>
      </c>
      <c r="F6642" s="5">
        <v>44155</v>
      </c>
      <c r="G6642">
        <v>558542191</v>
      </c>
      <c r="H6642" s="5">
        <v>44174</v>
      </c>
      <c r="I6642">
        <v>3901</v>
      </c>
      <c r="J6642" s="8">
        <v>421.89</v>
      </c>
      <c r="K6642" s="8">
        <v>364.69</v>
      </c>
      <c r="L6642" s="8">
        <v>1645792.89</v>
      </c>
      <c r="M6642" s="8">
        <v>1422655.69</v>
      </c>
      <c r="N6642" s="8">
        <v>223137.2</v>
      </c>
    </row>
    <row r="6643" spans="1:14" x14ac:dyDescent="0.25">
      <c r="A6643" t="s">
        <v>17</v>
      </c>
      <c r="B6643" t="s">
        <v>43</v>
      </c>
      <c r="C6643" t="s">
        <v>11</v>
      </c>
      <c r="D6643" t="s">
        <v>7</v>
      </c>
      <c r="E6643" t="s">
        <v>8</v>
      </c>
      <c r="F6643" s="5">
        <v>44816</v>
      </c>
      <c r="G6643">
        <v>913078296</v>
      </c>
      <c r="H6643" s="5">
        <v>44822</v>
      </c>
      <c r="I6643">
        <v>9013</v>
      </c>
      <c r="J6643" s="8">
        <v>47.45</v>
      </c>
      <c r="K6643" s="8">
        <v>31.79</v>
      </c>
      <c r="L6643" s="8">
        <v>427666.85</v>
      </c>
      <c r="M6643" s="8">
        <v>286523.27</v>
      </c>
      <c r="N6643" s="8">
        <v>141143.57999999999</v>
      </c>
    </row>
    <row r="6644" spans="1:14" x14ac:dyDescent="0.25">
      <c r="A6644" t="s">
        <v>20</v>
      </c>
      <c r="B6644" t="s">
        <v>54</v>
      </c>
      <c r="C6644" t="s">
        <v>65</v>
      </c>
      <c r="D6644" t="s">
        <v>3</v>
      </c>
      <c r="E6644" t="s">
        <v>15</v>
      </c>
      <c r="F6644" s="5">
        <v>42638</v>
      </c>
      <c r="G6644">
        <v>823286092</v>
      </c>
      <c r="H6644" s="5">
        <v>42640</v>
      </c>
      <c r="I6644">
        <v>7505</v>
      </c>
      <c r="J6644" s="8">
        <v>668.27</v>
      </c>
      <c r="K6644" s="8">
        <v>502.54</v>
      </c>
      <c r="L6644" s="8">
        <v>5015366.3499999996</v>
      </c>
      <c r="M6644" s="8">
        <v>3771562.7</v>
      </c>
      <c r="N6644" s="8">
        <v>1243803.6499999999</v>
      </c>
    </row>
    <row r="6645" spans="1:14" x14ac:dyDescent="0.25">
      <c r="A6645" t="s">
        <v>12</v>
      </c>
      <c r="B6645" t="s">
        <v>195</v>
      </c>
      <c r="C6645" t="s">
        <v>45</v>
      </c>
      <c r="D6645" t="s">
        <v>3</v>
      </c>
      <c r="E6645" t="s">
        <v>15</v>
      </c>
      <c r="F6645" s="5">
        <v>43617</v>
      </c>
      <c r="G6645">
        <v>707964408</v>
      </c>
      <c r="H6645" s="5">
        <v>43630</v>
      </c>
      <c r="I6645">
        <v>1256</v>
      </c>
      <c r="J6645" s="8">
        <v>9.33</v>
      </c>
      <c r="K6645" s="8">
        <v>6.92</v>
      </c>
      <c r="L6645" s="8">
        <v>11718.48</v>
      </c>
      <c r="M6645" s="8">
        <v>8691.52</v>
      </c>
      <c r="N6645" s="8">
        <v>3026.96</v>
      </c>
    </row>
    <row r="6646" spans="1:14" x14ac:dyDescent="0.25">
      <c r="A6646" t="s">
        <v>9</v>
      </c>
      <c r="B6646" t="s">
        <v>124</v>
      </c>
      <c r="C6646" t="s">
        <v>31</v>
      </c>
      <c r="D6646" t="s">
        <v>7</v>
      </c>
      <c r="E6646" t="s">
        <v>4</v>
      </c>
      <c r="F6646" s="5">
        <v>43289</v>
      </c>
      <c r="G6646">
        <v>606224572</v>
      </c>
      <c r="H6646" s="5">
        <v>43296</v>
      </c>
      <c r="I6646">
        <v>4177</v>
      </c>
      <c r="J6646" s="8">
        <v>437.2</v>
      </c>
      <c r="K6646" s="8">
        <v>263.33</v>
      </c>
      <c r="L6646" s="8">
        <v>1826184.4</v>
      </c>
      <c r="M6646" s="8">
        <v>1099929.4099999999</v>
      </c>
      <c r="N6646" s="8">
        <v>726254.99</v>
      </c>
    </row>
    <row r="6647" spans="1:14" x14ac:dyDescent="0.25">
      <c r="A6647" t="s">
        <v>17</v>
      </c>
      <c r="B6647" t="s">
        <v>59</v>
      </c>
      <c r="C6647" t="s">
        <v>22</v>
      </c>
      <c r="D6647" t="s">
        <v>7</v>
      </c>
      <c r="E6647" t="s">
        <v>4</v>
      </c>
      <c r="F6647" s="5">
        <v>42348</v>
      </c>
      <c r="G6647">
        <v>627490413</v>
      </c>
      <c r="H6647" s="5">
        <v>42388</v>
      </c>
      <c r="I6647">
        <v>7212</v>
      </c>
      <c r="J6647" s="8">
        <v>109.28</v>
      </c>
      <c r="K6647" s="8">
        <v>35.840000000000003</v>
      </c>
      <c r="L6647" s="8">
        <v>788127.36</v>
      </c>
      <c r="M6647" s="8">
        <v>258478.07999999999</v>
      </c>
      <c r="N6647" s="8">
        <v>529649.28</v>
      </c>
    </row>
    <row r="6648" spans="1:14" x14ac:dyDescent="0.25">
      <c r="A6648" t="s">
        <v>20</v>
      </c>
      <c r="B6648" t="s">
        <v>183</v>
      </c>
      <c r="C6648" t="s">
        <v>31</v>
      </c>
      <c r="D6648" t="s">
        <v>3</v>
      </c>
      <c r="E6648" t="s">
        <v>15</v>
      </c>
      <c r="F6648" s="5">
        <v>43343</v>
      </c>
      <c r="G6648">
        <v>501498258</v>
      </c>
      <c r="H6648" s="5">
        <v>43376</v>
      </c>
      <c r="I6648">
        <v>3334</v>
      </c>
      <c r="J6648" s="8">
        <v>437.2</v>
      </c>
      <c r="K6648" s="8">
        <v>263.33</v>
      </c>
      <c r="L6648" s="8">
        <v>1457624.8</v>
      </c>
      <c r="M6648" s="8">
        <v>877942.22</v>
      </c>
      <c r="N6648" s="8">
        <v>579682.57999999996</v>
      </c>
    </row>
    <row r="6649" spans="1:14" x14ac:dyDescent="0.25">
      <c r="A6649" t="s">
        <v>12</v>
      </c>
      <c r="B6649" t="s">
        <v>13</v>
      </c>
      <c r="C6649" t="s">
        <v>6</v>
      </c>
      <c r="D6649" t="s">
        <v>7</v>
      </c>
      <c r="E6649" t="s">
        <v>4</v>
      </c>
      <c r="F6649" s="5">
        <v>44016</v>
      </c>
      <c r="G6649">
        <v>928296935</v>
      </c>
      <c r="H6649" s="5">
        <v>44060</v>
      </c>
      <c r="I6649">
        <v>2547</v>
      </c>
      <c r="J6649" s="8">
        <v>152.58000000000001</v>
      </c>
      <c r="K6649" s="8">
        <v>97.44</v>
      </c>
      <c r="L6649" s="8">
        <v>388621.26</v>
      </c>
      <c r="M6649" s="8">
        <v>248179.68</v>
      </c>
      <c r="N6649" s="8">
        <v>140441.57999999999</v>
      </c>
    </row>
    <row r="6650" spans="1:14" x14ac:dyDescent="0.25">
      <c r="A6650" t="s">
        <v>12</v>
      </c>
      <c r="B6650" t="s">
        <v>76</v>
      </c>
      <c r="C6650" t="s">
        <v>65</v>
      </c>
      <c r="D6650" t="s">
        <v>3</v>
      </c>
      <c r="E6650" t="s">
        <v>8</v>
      </c>
      <c r="F6650" s="5">
        <v>43961</v>
      </c>
      <c r="G6650">
        <v>428247773</v>
      </c>
      <c r="H6650" s="5">
        <v>44006</v>
      </c>
      <c r="I6650">
        <v>6888</v>
      </c>
      <c r="J6650" s="8">
        <v>668.27</v>
      </c>
      <c r="K6650" s="8">
        <v>502.54</v>
      </c>
      <c r="L6650" s="8">
        <v>4603043.76</v>
      </c>
      <c r="M6650" s="8">
        <v>3461495.52</v>
      </c>
      <c r="N6650" s="8">
        <v>1141548.24</v>
      </c>
    </row>
    <row r="6651" spans="1:14" x14ac:dyDescent="0.25">
      <c r="A6651" t="s">
        <v>9</v>
      </c>
      <c r="B6651" t="s">
        <v>179</v>
      </c>
      <c r="C6651" t="s">
        <v>6</v>
      </c>
      <c r="D6651" t="s">
        <v>7</v>
      </c>
      <c r="E6651" t="s">
        <v>4</v>
      </c>
      <c r="F6651" s="5">
        <v>43240</v>
      </c>
      <c r="G6651">
        <v>292024600</v>
      </c>
      <c r="H6651" s="5">
        <v>43285</v>
      </c>
      <c r="I6651">
        <v>5423</v>
      </c>
      <c r="J6651" s="8">
        <v>152.58000000000001</v>
      </c>
      <c r="K6651" s="8">
        <v>97.44</v>
      </c>
      <c r="L6651" s="8">
        <v>827441.34</v>
      </c>
      <c r="M6651" s="8">
        <v>528417.12</v>
      </c>
      <c r="N6651" s="8">
        <v>299024.21999999997</v>
      </c>
    </row>
    <row r="6652" spans="1:14" x14ac:dyDescent="0.25">
      <c r="A6652" t="s">
        <v>17</v>
      </c>
      <c r="B6652" t="s">
        <v>30</v>
      </c>
      <c r="C6652" t="s">
        <v>45</v>
      </c>
      <c r="D6652" t="s">
        <v>3</v>
      </c>
      <c r="E6652" t="s">
        <v>15</v>
      </c>
      <c r="F6652" s="5">
        <v>43918</v>
      </c>
      <c r="G6652">
        <v>530613744</v>
      </c>
      <c r="H6652" s="5">
        <v>43935</v>
      </c>
      <c r="I6652">
        <v>9253</v>
      </c>
      <c r="J6652" s="8">
        <v>9.33</v>
      </c>
      <c r="K6652" s="8">
        <v>6.92</v>
      </c>
      <c r="L6652" s="8">
        <v>86330.49</v>
      </c>
      <c r="M6652" s="8">
        <v>64030.76</v>
      </c>
      <c r="N6652" s="8">
        <v>22299.73</v>
      </c>
    </row>
    <row r="6653" spans="1:14" x14ac:dyDescent="0.25">
      <c r="A6653" t="s">
        <v>9</v>
      </c>
      <c r="B6653" t="s">
        <v>110</v>
      </c>
      <c r="C6653" t="s">
        <v>22</v>
      </c>
      <c r="D6653" t="s">
        <v>3</v>
      </c>
      <c r="E6653" t="s">
        <v>23</v>
      </c>
      <c r="F6653" s="5">
        <v>43836</v>
      </c>
      <c r="G6653">
        <v>325314033</v>
      </c>
      <c r="H6653" s="5">
        <v>43860</v>
      </c>
      <c r="I6653">
        <v>6506</v>
      </c>
      <c r="J6653" s="8">
        <v>109.28</v>
      </c>
      <c r="K6653" s="8">
        <v>35.840000000000003</v>
      </c>
      <c r="L6653" s="8">
        <v>710975.68</v>
      </c>
      <c r="M6653" s="8">
        <v>233175.04000000001</v>
      </c>
      <c r="N6653" s="8">
        <v>477800.64</v>
      </c>
    </row>
    <row r="6654" spans="1:14" x14ac:dyDescent="0.25">
      <c r="A6654" t="s">
        <v>17</v>
      </c>
      <c r="B6654" t="s">
        <v>75</v>
      </c>
      <c r="C6654" t="s">
        <v>45</v>
      </c>
      <c r="D6654" t="s">
        <v>3</v>
      </c>
      <c r="E6654" t="s">
        <v>8</v>
      </c>
      <c r="F6654" s="5">
        <v>43566</v>
      </c>
      <c r="G6654">
        <v>277736794</v>
      </c>
      <c r="H6654" s="5">
        <v>43606</v>
      </c>
      <c r="I6654">
        <v>7344</v>
      </c>
      <c r="J6654" s="8">
        <v>9.33</v>
      </c>
      <c r="K6654" s="8">
        <v>6.92</v>
      </c>
      <c r="L6654" s="8">
        <v>68519.520000000004</v>
      </c>
      <c r="M6654" s="8">
        <v>50820.480000000003</v>
      </c>
      <c r="N6654" s="8">
        <v>17699.04</v>
      </c>
    </row>
    <row r="6655" spans="1:14" x14ac:dyDescent="0.25">
      <c r="A6655" t="s">
        <v>9</v>
      </c>
      <c r="B6655" t="s">
        <v>133</v>
      </c>
      <c r="C6655" t="s">
        <v>36</v>
      </c>
      <c r="D6655" t="s">
        <v>7</v>
      </c>
      <c r="E6655" t="s">
        <v>4</v>
      </c>
      <c r="F6655" s="5">
        <v>44154</v>
      </c>
      <c r="G6655">
        <v>159805858</v>
      </c>
      <c r="H6655" s="5">
        <v>44182</v>
      </c>
      <c r="I6655">
        <v>8959</v>
      </c>
      <c r="J6655" s="8">
        <v>421.89</v>
      </c>
      <c r="K6655" s="8">
        <v>364.69</v>
      </c>
      <c r="L6655" s="8">
        <v>3779712.51</v>
      </c>
      <c r="M6655" s="8">
        <v>3267257.71</v>
      </c>
      <c r="N6655" s="8">
        <v>512454.8</v>
      </c>
    </row>
    <row r="6656" spans="1:14" x14ac:dyDescent="0.25">
      <c r="A6656" t="s">
        <v>12</v>
      </c>
      <c r="B6656" t="s">
        <v>172</v>
      </c>
      <c r="C6656" t="s">
        <v>11</v>
      </c>
      <c r="D6656" t="s">
        <v>3</v>
      </c>
      <c r="E6656" t="s">
        <v>15</v>
      </c>
      <c r="F6656" s="5">
        <v>42489</v>
      </c>
      <c r="G6656">
        <v>263757550</v>
      </c>
      <c r="H6656" s="5">
        <v>42502</v>
      </c>
      <c r="I6656">
        <v>575</v>
      </c>
      <c r="J6656" s="8">
        <v>47.45</v>
      </c>
      <c r="K6656" s="8">
        <v>31.79</v>
      </c>
      <c r="L6656" s="8">
        <v>27283.75</v>
      </c>
      <c r="M6656" s="8">
        <v>18279.25</v>
      </c>
      <c r="N6656" s="8">
        <v>9004.5</v>
      </c>
    </row>
    <row r="6657" spans="1:14" x14ac:dyDescent="0.25">
      <c r="A6657" t="s">
        <v>17</v>
      </c>
      <c r="B6657" t="s">
        <v>135</v>
      </c>
      <c r="C6657" t="s">
        <v>29</v>
      </c>
      <c r="D6657" t="s">
        <v>7</v>
      </c>
      <c r="E6657" t="s">
        <v>15</v>
      </c>
      <c r="F6657" s="5">
        <v>44279</v>
      </c>
      <c r="G6657">
        <v>952140700</v>
      </c>
      <c r="H6657" s="5">
        <v>44291</v>
      </c>
      <c r="I6657">
        <v>8447</v>
      </c>
      <c r="J6657" s="8">
        <v>651.21</v>
      </c>
      <c r="K6657" s="8">
        <v>524.96</v>
      </c>
      <c r="L6657" s="8">
        <v>5500770.8700000001</v>
      </c>
      <c r="M6657" s="8">
        <v>4434337.12</v>
      </c>
      <c r="N6657" s="8">
        <v>1066433.75</v>
      </c>
    </row>
    <row r="6658" spans="1:14" x14ac:dyDescent="0.25">
      <c r="A6658" t="s">
        <v>17</v>
      </c>
      <c r="B6658" t="s">
        <v>53</v>
      </c>
      <c r="C6658" t="s">
        <v>31</v>
      </c>
      <c r="D6658" t="s">
        <v>7</v>
      </c>
      <c r="E6658" t="s">
        <v>15</v>
      </c>
      <c r="F6658" s="5">
        <v>42576</v>
      </c>
      <c r="G6658">
        <v>407816636</v>
      </c>
      <c r="H6658" s="5">
        <v>42577</v>
      </c>
      <c r="I6658">
        <v>860</v>
      </c>
      <c r="J6658" s="8">
        <v>437.2</v>
      </c>
      <c r="K6658" s="8">
        <v>263.33</v>
      </c>
      <c r="L6658" s="8">
        <v>375992</v>
      </c>
      <c r="M6658" s="8">
        <v>226463.8</v>
      </c>
      <c r="N6658" s="8">
        <v>149528.20000000001</v>
      </c>
    </row>
    <row r="6659" spans="1:14" x14ac:dyDescent="0.25">
      <c r="A6659" t="s">
        <v>17</v>
      </c>
      <c r="B6659" t="s">
        <v>28</v>
      </c>
      <c r="C6659" t="s">
        <v>6</v>
      </c>
      <c r="D6659" t="s">
        <v>3</v>
      </c>
      <c r="E6659" t="s">
        <v>23</v>
      </c>
      <c r="F6659" s="5">
        <v>44831</v>
      </c>
      <c r="G6659">
        <v>483959186</v>
      </c>
      <c r="H6659" s="5">
        <v>44879</v>
      </c>
      <c r="I6659">
        <v>3133</v>
      </c>
      <c r="J6659" s="8">
        <v>152.58000000000001</v>
      </c>
      <c r="K6659" s="8">
        <v>97.44</v>
      </c>
      <c r="L6659" s="8">
        <v>478033.14</v>
      </c>
      <c r="M6659" s="8">
        <v>305279.52</v>
      </c>
      <c r="N6659" s="8">
        <v>172753.62</v>
      </c>
    </row>
    <row r="6660" spans="1:14" x14ac:dyDescent="0.25">
      <c r="A6660" t="s">
        <v>12</v>
      </c>
      <c r="B6660" t="s">
        <v>115</v>
      </c>
      <c r="C6660" t="s">
        <v>19</v>
      </c>
      <c r="D6660" t="s">
        <v>3</v>
      </c>
      <c r="E6660" t="s">
        <v>8</v>
      </c>
      <c r="F6660" s="5">
        <v>44221</v>
      </c>
      <c r="G6660">
        <v>854054677</v>
      </c>
      <c r="H6660" s="5">
        <v>44250</v>
      </c>
      <c r="I6660">
        <v>2613</v>
      </c>
      <c r="J6660" s="8">
        <v>81.73</v>
      </c>
      <c r="K6660" s="8">
        <v>56.67</v>
      </c>
      <c r="L6660" s="8">
        <v>213560.49</v>
      </c>
      <c r="M6660" s="8">
        <v>148078.71</v>
      </c>
      <c r="N6660" s="8">
        <v>65481.78</v>
      </c>
    </row>
    <row r="6661" spans="1:14" x14ac:dyDescent="0.25">
      <c r="A6661" t="s">
        <v>17</v>
      </c>
      <c r="B6661" t="s">
        <v>188</v>
      </c>
      <c r="C6661" t="s">
        <v>6</v>
      </c>
      <c r="D6661" t="s">
        <v>3</v>
      </c>
      <c r="E6661" t="s">
        <v>8</v>
      </c>
      <c r="F6661" s="5">
        <v>42738</v>
      </c>
      <c r="G6661">
        <v>361901938</v>
      </c>
      <c r="H6661" s="5">
        <v>42753</v>
      </c>
      <c r="I6661">
        <v>3681</v>
      </c>
      <c r="J6661" s="8">
        <v>152.58000000000001</v>
      </c>
      <c r="K6661" s="8">
        <v>97.44</v>
      </c>
      <c r="L6661" s="8">
        <v>561646.98</v>
      </c>
      <c r="M6661" s="8">
        <v>358676.64</v>
      </c>
      <c r="N6661" s="8">
        <v>202970.34</v>
      </c>
    </row>
    <row r="6662" spans="1:14" x14ac:dyDescent="0.25">
      <c r="A6662" t="s">
        <v>39</v>
      </c>
      <c r="B6662" t="s">
        <v>128</v>
      </c>
      <c r="C6662" t="s">
        <v>65</v>
      </c>
      <c r="D6662" t="s">
        <v>7</v>
      </c>
      <c r="E6662" t="s">
        <v>23</v>
      </c>
      <c r="F6662" s="5">
        <v>43808</v>
      </c>
      <c r="G6662">
        <v>171612298</v>
      </c>
      <c r="H6662" s="5">
        <v>43479</v>
      </c>
      <c r="I6662">
        <v>2747</v>
      </c>
      <c r="J6662" s="8">
        <v>668.27</v>
      </c>
      <c r="K6662" s="8">
        <v>502.54</v>
      </c>
      <c r="L6662" s="8">
        <v>1835737.69</v>
      </c>
      <c r="M6662" s="8">
        <v>1380477.38</v>
      </c>
      <c r="N6662" s="8">
        <v>455260.31</v>
      </c>
    </row>
    <row r="6663" spans="1:14" x14ac:dyDescent="0.25">
      <c r="A6663" t="s">
        <v>9</v>
      </c>
      <c r="B6663" t="s">
        <v>199</v>
      </c>
      <c r="C6663" t="s">
        <v>31</v>
      </c>
      <c r="D6663" t="s">
        <v>7</v>
      </c>
      <c r="E6663" t="s">
        <v>15</v>
      </c>
      <c r="F6663" s="5">
        <v>43394</v>
      </c>
      <c r="G6663">
        <v>617609584</v>
      </c>
      <c r="H6663" s="5">
        <v>43405</v>
      </c>
      <c r="I6663">
        <v>3255</v>
      </c>
      <c r="J6663" s="8">
        <v>437.2</v>
      </c>
      <c r="K6663" s="8">
        <v>263.33</v>
      </c>
      <c r="L6663" s="8">
        <v>1423086</v>
      </c>
      <c r="M6663" s="8">
        <v>857139.15</v>
      </c>
      <c r="N6663" s="8">
        <v>565946.85</v>
      </c>
    </row>
    <row r="6664" spans="1:14" x14ac:dyDescent="0.25">
      <c r="A6664" t="s">
        <v>0</v>
      </c>
      <c r="B6664" t="s">
        <v>159</v>
      </c>
      <c r="C6664" t="s">
        <v>29</v>
      </c>
      <c r="D6664" t="s">
        <v>3</v>
      </c>
      <c r="E6664" t="s">
        <v>4</v>
      </c>
      <c r="F6664" s="5">
        <v>44889</v>
      </c>
      <c r="G6664">
        <v>754630124</v>
      </c>
      <c r="H6664" s="5">
        <v>44911</v>
      </c>
      <c r="I6664">
        <v>678</v>
      </c>
      <c r="J6664" s="8">
        <v>651.21</v>
      </c>
      <c r="K6664" s="8">
        <v>524.96</v>
      </c>
      <c r="L6664" s="8">
        <v>441520.38</v>
      </c>
      <c r="M6664" s="8">
        <v>355922.88</v>
      </c>
      <c r="N6664" s="8">
        <v>85597.5</v>
      </c>
    </row>
    <row r="6665" spans="1:14" x14ac:dyDescent="0.25">
      <c r="A6665" t="s">
        <v>39</v>
      </c>
      <c r="B6665" t="s">
        <v>40</v>
      </c>
      <c r="C6665" t="s">
        <v>29</v>
      </c>
      <c r="D6665" t="s">
        <v>7</v>
      </c>
      <c r="E6665" t="s">
        <v>8</v>
      </c>
      <c r="F6665" s="5">
        <v>43649</v>
      </c>
      <c r="G6665">
        <v>607722747</v>
      </c>
      <c r="H6665" s="5">
        <v>43691</v>
      </c>
      <c r="I6665">
        <v>7521</v>
      </c>
      <c r="J6665" s="8">
        <v>651.21</v>
      </c>
      <c r="K6665" s="8">
        <v>524.96</v>
      </c>
      <c r="L6665" s="8">
        <v>4897750.41</v>
      </c>
      <c r="M6665" s="8">
        <v>3948224.16</v>
      </c>
      <c r="N6665" s="8">
        <v>949526.25</v>
      </c>
    </row>
    <row r="6666" spans="1:14" x14ac:dyDescent="0.25">
      <c r="A6666" t="s">
        <v>9</v>
      </c>
      <c r="B6666" t="s">
        <v>60</v>
      </c>
      <c r="C6666" t="s">
        <v>6</v>
      </c>
      <c r="D6666" t="s">
        <v>3</v>
      </c>
      <c r="E6666" t="s">
        <v>23</v>
      </c>
      <c r="F6666" s="5">
        <v>43927</v>
      </c>
      <c r="G6666">
        <v>722248780</v>
      </c>
      <c r="H6666" s="5">
        <v>43929</v>
      </c>
      <c r="I6666">
        <v>8319</v>
      </c>
      <c r="J6666" s="8">
        <v>152.58000000000001</v>
      </c>
      <c r="K6666" s="8">
        <v>97.44</v>
      </c>
      <c r="L6666" s="8">
        <v>1269313.02</v>
      </c>
      <c r="M6666" s="8">
        <v>810603.36</v>
      </c>
      <c r="N6666" s="8">
        <v>458709.66</v>
      </c>
    </row>
    <row r="6667" spans="1:14" x14ac:dyDescent="0.25">
      <c r="A6667" t="s">
        <v>0</v>
      </c>
      <c r="B6667" t="s">
        <v>160</v>
      </c>
      <c r="C6667" t="s">
        <v>22</v>
      </c>
      <c r="D6667" t="s">
        <v>3</v>
      </c>
      <c r="E6667" t="s">
        <v>8</v>
      </c>
      <c r="F6667" s="5">
        <v>42663</v>
      </c>
      <c r="G6667">
        <v>813882052</v>
      </c>
      <c r="H6667" s="5">
        <v>42690</v>
      </c>
      <c r="I6667">
        <v>4640</v>
      </c>
      <c r="J6667" s="8">
        <v>109.28</v>
      </c>
      <c r="K6667" s="8">
        <v>35.840000000000003</v>
      </c>
      <c r="L6667" s="8">
        <v>507059.20000000001</v>
      </c>
      <c r="M6667" s="8">
        <v>166297.60000000001</v>
      </c>
      <c r="N6667" s="8">
        <v>340761.59999999998</v>
      </c>
    </row>
    <row r="6668" spans="1:14" x14ac:dyDescent="0.25">
      <c r="A6668" t="s">
        <v>9</v>
      </c>
      <c r="B6668" t="s">
        <v>174</v>
      </c>
      <c r="C6668" t="s">
        <v>19</v>
      </c>
      <c r="D6668" t="s">
        <v>3</v>
      </c>
      <c r="E6668" t="s">
        <v>23</v>
      </c>
      <c r="F6668" s="5">
        <v>42044</v>
      </c>
      <c r="G6668">
        <v>218608891</v>
      </c>
      <c r="H6668" s="5">
        <v>42045</v>
      </c>
      <c r="I6668">
        <v>84</v>
      </c>
      <c r="J6668" s="8">
        <v>81.73</v>
      </c>
      <c r="K6668" s="8">
        <v>56.67</v>
      </c>
      <c r="L6668" s="8">
        <v>6865.32</v>
      </c>
      <c r="M6668" s="8">
        <v>4760.28</v>
      </c>
      <c r="N6668" s="8">
        <v>2105.04</v>
      </c>
    </row>
    <row r="6669" spans="1:14" x14ac:dyDescent="0.25">
      <c r="A6669" t="s">
        <v>9</v>
      </c>
      <c r="B6669" t="s">
        <v>51</v>
      </c>
      <c r="C6669" t="s">
        <v>45</v>
      </c>
      <c r="D6669" t="s">
        <v>7</v>
      </c>
      <c r="E6669" t="s">
        <v>8</v>
      </c>
      <c r="F6669" s="5">
        <v>42059</v>
      </c>
      <c r="G6669">
        <v>142728126</v>
      </c>
      <c r="H6669" s="5">
        <v>42108</v>
      </c>
      <c r="I6669">
        <v>5279</v>
      </c>
      <c r="J6669" s="8">
        <v>9.33</v>
      </c>
      <c r="K6669" s="8">
        <v>6.92</v>
      </c>
      <c r="L6669" s="8">
        <v>49253.07</v>
      </c>
      <c r="M6669" s="8">
        <v>36530.68</v>
      </c>
      <c r="N6669" s="8">
        <v>12722.39</v>
      </c>
    </row>
    <row r="6670" spans="1:14" x14ac:dyDescent="0.25">
      <c r="A6670" t="s">
        <v>39</v>
      </c>
      <c r="B6670" t="s">
        <v>40</v>
      </c>
      <c r="C6670" t="s">
        <v>2</v>
      </c>
      <c r="D6670" t="s">
        <v>3</v>
      </c>
      <c r="E6670" t="s">
        <v>8</v>
      </c>
      <c r="F6670" s="5">
        <v>44862</v>
      </c>
      <c r="G6670">
        <v>512851083</v>
      </c>
      <c r="H6670" s="5">
        <v>44869</v>
      </c>
      <c r="I6670">
        <v>2887</v>
      </c>
      <c r="J6670" s="8">
        <v>255.28</v>
      </c>
      <c r="K6670" s="8">
        <v>159.41999999999999</v>
      </c>
      <c r="L6670" s="8">
        <v>736993.36</v>
      </c>
      <c r="M6670" s="8">
        <v>460245.54</v>
      </c>
      <c r="N6670" s="8">
        <v>276747.82</v>
      </c>
    </row>
    <row r="6671" spans="1:14" x14ac:dyDescent="0.25">
      <c r="A6671" t="s">
        <v>20</v>
      </c>
      <c r="B6671" t="s">
        <v>54</v>
      </c>
      <c r="C6671" t="s">
        <v>65</v>
      </c>
      <c r="D6671" t="s">
        <v>7</v>
      </c>
      <c r="E6671" t="s">
        <v>23</v>
      </c>
      <c r="F6671" s="5">
        <v>42378</v>
      </c>
      <c r="G6671">
        <v>425901591</v>
      </c>
      <c r="H6671" s="5">
        <v>42380</v>
      </c>
      <c r="I6671">
        <v>2600</v>
      </c>
      <c r="J6671" s="8">
        <v>668.27</v>
      </c>
      <c r="K6671" s="8">
        <v>502.54</v>
      </c>
      <c r="L6671" s="8">
        <v>1737502</v>
      </c>
      <c r="M6671" s="8">
        <v>1306604</v>
      </c>
      <c r="N6671" s="8">
        <v>430898</v>
      </c>
    </row>
    <row r="6672" spans="1:14" x14ac:dyDescent="0.25">
      <c r="A6672" t="s">
        <v>9</v>
      </c>
      <c r="B6672" t="s">
        <v>157</v>
      </c>
      <c r="C6672" t="s">
        <v>57</v>
      </c>
      <c r="D6672" t="s">
        <v>3</v>
      </c>
      <c r="E6672" t="s">
        <v>23</v>
      </c>
      <c r="F6672" s="5">
        <v>42156</v>
      </c>
      <c r="G6672">
        <v>399115979</v>
      </c>
      <c r="H6672" s="5">
        <v>42179</v>
      </c>
      <c r="I6672">
        <v>6142</v>
      </c>
      <c r="J6672" s="8">
        <v>154.06</v>
      </c>
      <c r="K6672" s="8">
        <v>90.93</v>
      </c>
      <c r="L6672" s="8">
        <v>946236.52</v>
      </c>
      <c r="M6672" s="8">
        <v>558492.06000000006</v>
      </c>
      <c r="N6672" s="8">
        <v>387744.46</v>
      </c>
    </row>
    <row r="6673" spans="1:14" x14ac:dyDescent="0.25">
      <c r="A6673" t="s">
        <v>17</v>
      </c>
      <c r="B6673" t="s">
        <v>176</v>
      </c>
      <c r="C6673" t="s">
        <v>19</v>
      </c>
      <c r="D6673" t="s">
        <v>3</v>
      </c>
      <c r="E6673" t="s">
        <v>15</v>
      </c>
      <c r="F6673" s="5">
        <v>43706</v>
      </c>
      <c r="G6673">
        <v>120043075</v>
      </c>
      <c r="H6673" s="5">
        <v>43751</v>
      </c>
      <c r="I6673">
        <v>2268</v>
      </c>
      <c r="J6673" s="8">
        <v>81.73</v>
      </c>
      <c r="K6673" s="8">
        <v>56.67</v>
      </c>
      <c r="L6673" s="8">
        <v>185363.64</v>
      </c>
      <c r="M6673" s="8">
        <v>128527.56</v>
      </c>
      <c r="N6673" s="8">
        <v>56836.08</v>
      </c>
    </row>
    <row r="6674" spans="1:14" x14ac:dyDescent="0.25">
      <c r="A6674" t="s">
        <v>12</v>
      </c>
      <c r="B6674" t="s">
        <v>76</v>
      </c>
      <c r="C6674" t="s">
        <v>29</v>
      </c>
      <c r="D6674" t="s">
        <v>7</v>
      </c>
      <c r="E6674" t="s">
        <v>15</v>
      </c>
      <c r="F6674" s="5">
        <v>42547</v>
      </c>
      <c r="G6674">
        <v>696544206</v>
      </c>
      <c r="H6674" s="5">
        <v>42556</v>
      </c>
      <c r="I6674">
        <v>1764</v>
      </c>
      <c r="J6674" s="8">
        <v>651.21</v>
      </c>
      <c r="K6674" s="8">
        <v>524.96</v>
      </c>
      <c r="L6674" s="8">
        <v>1148734.44</v>
      </c>
      <c r="M6674" s="8">
        <v>926029.44</v>
      </c>
      <c r="N6674" s="8">
        <v>222705</v>
      </c>
    </row>
    <row r="6675" spans="1:14" x14ac:dyDescent="0.25">
      <c r="A6675" t="s">
        <v>17</v>
      </c>
      <c r="B6675" t="s">
        <v>86</v>
      </c>
      <c r="C6675" t="s">
        <v>31</v>
      </c>
      <c r="D6675" t="s">
        <v>7</v>
      </c>
      <c r="E6675" t="s">
        <v>4</v>
      </c>
      <c r="F6675" s="5">
        <v>44472</v>
      </c>
      <c r="G6675">
        <v>606793200</v>
      </c>
      <c r="H6675" s="5">
        <v>44518</v>
      </c>
      <c r="I6675">
        <v>2447</v>
      </c>
      <c r="J6675" s="8">
        <v>437.2</v>
      </c>
      <c r="K6675" s="8">
        <v>263.33</v>
      </c>
      <c r="L6675" s="8">
        <v>1069828.3999999999</v>
      </c>
      <c r="M6675" s="8">
        <v>644368.51</v>
      </c>
      <c r="N6675" s="8">
        <v>425459.89</v>
      </c>
    </row>
    <row r="6676" spans="1:14" x14ac:dyDescent="0.25">
      <c r="A6676" t="s">
        <v>9</v>
      </c>
      <c r="B6676" t="s">
        <v>175</v>
      </c>
      <c r="C6676" t="s">
        <v>11</v>
      </c>
      <c r="D6676" t="s">
        <v>3</v>
      </c>
      <c r="E6676" t="s">
        <v>4</v>
      </c>
      <c r="F6676" s="5">
        <v>44236</v>
      </c>
      <c r="G6676">
        <v>649276387</v>
      </c>
      <c r="H6676" s="5">
        <v>44281</v>
      </c>
      <c r="I6676">
        <v>4166</v>
      </c>
      <c r="J6676" s="8">
        <v>47.45</v>
      </c>
      <c r="K6676" s="8">
        <v>31.79</v>
      </c>
      <c r="L6676" s="8">
        <v>197676.7</v>
      </c>
      <c r="M6676" s="8">
        <v>132437.14000000001</v>
      </c>
      <c r="N6676" s="8">
        <v>65239.56</v>
      </c>
    </row>
    <row r="6677" spans="1:14" x14ac:dyDescent="0.25">
      <c r="A6677" t="s">
        <v>9</v>
      </c>
      <c r="B6677" t="s">
        <v>133</v>
      </c>
      <c r="C6677" t="s">
        <v>65</v>
      </c>
      <c r="D6677" t="s">
        <v>7</v>
      </c>
      <c r="E6677" t="s">
        <v>4</v>
      </c>
      <c r="F6677" s="5">
        <v>42333</v>
      </c>
      <c r="G6677">
        <v>792792594</v>
      </c>
      <c r="H6677" s="5">
        <v>42371</v>
      </c>
      <c r="I6677">
        <v>3801</v>
      </c>
      <c r="J6677" s="8">
        <v>668.27</v>
      </c>
      <c r="K6677" s="8">
        <v>502.54</v>
      </c>
      <c r="L6677" s="8">
        <v>2540094.27</v>
      </c>
      <c r="M6677" s="8">
        <v>1910154.54</v>
      </c>
      <c r="N6677" s="8">
        <v>629939.73</v>
      </c>
    </row>
    <row r="6678" spans="1:14" x14ac:dyDescent="0.25">
      <c r="A6678" t="s">
        <v>9</v>
      </c>
      <c r="B6678" t="s">
        <v>96</v>
      </c>
      <c r="C6678" t="s">
        <v>31</v>
      </c>
      <c r="D6678" t="s">
        <v>7</v>
      </c>
      <c r="E6678" t="s">
        <v>8</v>
      </c>
      <c r="F6678" s="5">
        <v>43609</v>
      </c>
      <c r="G6678">
        <v>626453149</v>
      </c>
      <c r="H6678" s="5">
        <v>43626</v>
      </c>
      <c r="I6678">
        <v>263</v>
      </c>
      <c r="J6678" s="8">
        <v>437.2</v>
      </c>
      <c r="K6678" s="8">
        <v>263.33</v>
      </c>
      <c r="L6678" s="8">
        <v>114983.6</v>
      </c>
      <c r="M6678" s="8">
        <v>69255.789999999994</v>
      </c>
      <c r="N6678" s="8">
        <v>45727.81</v>
      </c>
    </row>
    <row r="6679" spans="1:14" x14ac:dyDescent="0.25">
      <c r="A6679" t="s">
        <v>9</v>
      </c>
      <c r="B6679" t="s">
        <v>121</v>
      </c>
      <c r="C6679" t="s">
        <v>19</v>
      </c>
      <c r="D6679" t="s">
        <v>7</v>
      </c>
      <c r="E6679" t="s">
        <v>4</v>
      </c>
      <c r="F6679" s="5">
        <v>44875</v>
      </c>
      <c r="G6679">
        <v>709681880</v>
      </c>
      <c r="H6679" s="5">
        <v>44890</v>
      </c>
      <c r="I6679">
        <v>9494</v>
      </c>
      <c r="J6679" s="8">
        <v>81.73</v>
      </c>
      <c r="K6679" s="8">
        <v>56.67</v>
      </c>
      <c r="L6679" s="8">
        <v>775944.62</v>
      </c>
      <c r="M6679" s="8">
        <v>538024.98</v>
      </c>
      <c r="N6679" s="8">
        <v>237919.64</v>
      </c>
    </row>
    <row r="6680" spans="1:14" x14ac:dyDescent="0.25">
      <c r="A6680" t="s">
        <v>17</v>
      </c>
      <c r="B6680" t="s">
        <v>43</v>
      </c>
      <c r="C6680" t="s">
        <v>36</v>
      </c>
      <c r="D6680" t="s">
        <v>3</v>
      </c>
      <c r="E6680" t="s">
        <v>8</v>
      </c>
      <c r="F6680" s="5">
        <v>42598</v>
      </c>
      <c r="G6680">
        <v>322215116</v>
      </c>
      <c r="H6680" s="5">
        <v>42624</v>
      </c>
      <c r="I6680">
        <v>9468</v>
      </c>
      <c r="J6680" s="8">
        <v>421.89</v>
      </c>
      <c r="K6680" s="8">
        <v>364.69</v>
      </c>
      <c r="L6680" s="8">
        <v>3994454.52</v>
      </c>
      <c r="M6680" s="8">
        <v>3452884.92</v>
      </c>
      <c r="N6680" s="8">
        <v>541569.6</v>
      </c>
    </row>
    <row r="6681" spans="1:14" x14ac:dyDescent="0.25">
      <c r="A6681" t="s">
        <v>0</v>
      </c>
      <c r="B6681" t="s">
        <v>94</v>
      </c>
      <c r="C6681" t="s">
        <v>65</v>
      </c>
      <c r="D6681" t="s">
        <v>7</v>
      </c>
      <c r="E6681" t="s">
        <v>8</v>
      </c>
      <c r="F6681" s="5">
        <v>43679</v>
      </c>
      <c r="G6681">
        <v>614101684</v>
      </c>
      <c r="H6681" s="5">
        <v>43714</v>
      </c>
      <c r="I6681">
        <v>5190</v>
      </c>
      <c r="J6681" s="8">
        <v>668.27</v>
      </c>
      <c r="K6681" s="8">
        <v>502.54</v>
      </c>
      <c r="L6681" s="8">
        <v>3468321.3</v>
      </c>
      <c r="M6681" s="8">
        <v>2608182.6</v>
      </c>
      <c r="N6681" s="8">
        <v>860138.7</v>
      </c>
    </row>
    <row r="6682" spans="1:14" x14ac:dyDescent="0.25">
      <c r="A6682" t="s">
        <v>17</v>
      </c>
      <c r="B6682" t="s">
        <v>43</v>
      </c>
      <c r="C6682" t="s">
        <v>19</v>
      </c>
      <c r="D6682" t="s">
        <v>3</v>
      </c>
      <c r="E6682" t="s">
        <v>23</v>
      </c>
      <c r="F6682" s="5">
        <v>42364</v>
      </c>
      <c r="G6682">
        <v>555702912</v>
      </c>
      <c r="H6682" s="5">
        <v>42401</v>
      </c>
      <c r="I6682">
        <v>3696</v>
      </c>
      <c r="J6682" s="8">
        <v>81.73</v>
      </c>
      <c r="K6682" s="8">
        <v>56.67</v>
      </c>
      <c r="L6682" s="8">
        <v>302074.08</v>
      </c>
      <c r="M6682" s="8">
        <v>209452.32</v>
      </c>
      <c r="N6682" s="8">
        <v>92621.759999999995</v>
      </c>
    </row>
    <row r="6683" spans="1:14" x14ac:dyDescent="0.25">
      <c r="A6683" t="s">
        <v>17</v>
      </c>
      <c r="B6683" t="s">
        <v>35</v>
      </c>
      <c r="C6683" t="s">
        <v>14</v>
      </c>
      <c r="D6683" t="s">
        <v>7</v>
      </c>
      <c r="E6683" t="s">
        <v>4</v>
      </c>
      <c r="F6683" s="5">
        <v>44060</v>
      </c>
      <c r="G6683">
        <v>987692630</v>
      </c>
      <c r="H6683" s="5">
        <v>44077</v>
      </c>
      <c r="I6683">
        <v>9053</v>
      </c>
      <c r="J6683" s="8">
        <v>205.7</v>
      </c>
      <c r="K6683" s="8">
        <v>117.11</v>
      </c>
      <c r="L6683" s="8">
        <v>1862202.1</v>
      </c>
      <c r="M6683" s="8">
        <v>1060196.83</v>
      </c>
      <c r="N6683" s="8">
        <v>802005.27</v>
      </c>
    </row>
    <row r="6684" spans="1:14" x14ac:dyDescent="0.25">
      <c r="A6684" t="s">
        <v>12</v>
      </c>
      <c r="B6684" t="s">
        <v>166</v>
      </c>
      <c r="C6684" t="s">
        <v>45</v>
      </c>
      <c r="D6684" t="s">
        <v>3</v>
      </c>
      <c r="E6684" t="s">
        <v>8</v>
      </c>
      <c r="F6684" s="5">
        <v>42410</v>
      </c>
      <c r="G6684">
        <v>571057164</v>
      </c>
      <c r="H6684" s="5">
        <v>42434</v>
      </c>
      <c r="I6684">
        <v>7360</v>
      </c>
      <c r="J6684" s="8">
        <v>9.33</v>
      </c>
      <c r="K6684" s="8">
        <v>6.92</v>
      </c>
      <c r="L6684" s="8">
        <v>68668.800000000003</v>
      </c>
      <c r="M6684" s="8">
        <v>50931.199999999997</v>
      </c>
      <c r="N6684" s="8">
        <v>17737.599999999999</v>
      </c>
    </row>
    <row r="6685" spans="1:14" x14ac:dyDescent="0.25">
      <c r="A6685" t="s">
        <v>9</v>
      </c>
      <c r="B6685" t="s">
        <v>118</v>
      </c>
      <c r="C6685" t="s">
        <v>6</v>
      </c>
      <c r="D6685" t="s">
        <v>7</v>
      </c>
      <c r="E6685" t="s">
        <v>15</v>
      </c>
      <c r="F6685" s="5">
        <v>43677</v>
      </c>
      <c r="G6685">
        <v>737095344</v>
      </c>
      <c r="H6685" s="5">
        <v>43721</v>
      </c>
      <c r="I6685">
        <v>1747</v>
      </c>
      <c r="J6685" s="8">
        <v>152.58000000000001</v>
      </c>
      <c r="K6685" s="8">
        <v>97.44</v>
      </c>
      <c r="L6685" s="8">
        <v>266557.26</v>
      </c>
      <c r="M6685" s="8">
        <v>170227.68</v>
      </c>
      <c r="N6685" s="8">
        <v>96329.58</v>
      </c>
    </row>
    <row r="6686" spans="1:14" x14ac:dyDescent="0.25">
      <c r="A6686" t="s">
        <v>39</v>
      </c>
      <c r="B6686" t="s">
        <v>128</v>
      </c>
      <c r="C6686" t="s">
        <v>11</v>
      </c>
      <c r="D6686" t="s">
        <v>3</v>
      </c>
      <c r="E6686" t="s">
        <v>23</v>
      </c>
      <c r="F6686" s="5">
        <v>42359</v>
      </c>
      <c r="G6686">
        <v>737418496</v>
      </c>
      <c r="H6686" s="5">
        <v>42386</v>
      </c>
      <c r="I6686">
        <v>7375</v>
      </c>
      <c r="J6686" s="8">
        <v>47.45</v>
      </c>
      <c r="K6686" s="8">
        <v>31.79</v>
      </c>
      <c r="L6686" s="8">
        <v>349943.75</v>
      </c>
      <c r="M6686" s="8">
        <v>234451.25</v>
      </c>
      <c r="N6686" s="8">
        <v>115492.5</v>
      </c>
    </row>
    <row r="6687" spans="1:14" x14ac:dyDescent="0.25">
      <c r="A6687" t="s">
        <v>9</v>
      </c>
      <c r="B6687" t="s">
        <v>51</v>
      </c>
      <c r="C6687" t="s">
        <v>22</v>
      </c>
      <c r="D6687" t="s">
        <v>3</v>
      </c>
      <c r="E6687" t="s">
        <v>4</v>
      </c>
      <c r="F6687" s="5">
        <v>42498</v>
      </c>
      <c r="G6687">
        <v>793950450</v>
      </c>
      <c r="H6687" s="5">
        <v>42508</v>
      </c>
      <c r="I6687">
        <v>6436</v>
      </c>
      <c r="J6687" s="8">
        <v>109.28</v>
      </c>
      <c r="K6687" s="8">
        <v>35.840000000000003</v>
      </c>
      <c r="L6687" s="8">
        <v>703326.08</v>
      </c>
      <c r="M6687" s="8">
        <v>230666.23999999999</v>
      </c>
      <c r="N6687" s="8">
        <v>472659.84</v>
      </c>
    </row>
    <row r="6688" spans="1:14" x14ac:dyDescent="0.25">
      <c r="A6688" t="s">
        <v>9</v>
      </c>
      <c r="B6688" t="s">
        <v>142</v>
      </c>
      <c r="C6688" t="s">
        <v>19</v>
      </c>
      <c r="D6688" t="s">
        <v>3</v>
      </c>
      <c r="E6688" t="s">
        <v>23</v>
      </c>
      <c r="F6688" s="5">
        <v>42525</v>
      </c>
      <c r="G6688">
        <v>748927533</v>
      </c>
      <c r="H6688" s="5">
        <v>42571</v>
      </c>
      <c r="I6688">
        <v>3155</v>
      </c>
      <c r="J6688" s="8">
        <v>81.73</v>
      </c>
      <c r="K6688" s="8">
        <v>56.67</v>
      </c>
      <c r="L6688" s="8">
        <v>257858.15</v>
      </c>
      <c r="M6688" s="8">
        <v>178793.85</v>
      </c>
      <c r="N6688" s="8">
        <v>79064.3</v>
      </c>
    </row>
    <row r="6689" spans="1:14" x14ac:dyDescent="0.25">
      <c r="A6689" t="s">
        <v>9</v>
      </c>
      <c r="B6689" t="s">
        <v>155</v>
      </c>
      <c r="C6689" t="s">
        <v>29</v>
      </c>
      <c r="D6689" t="s">
        <v>3</v>
      </c>
      <c r="E6689" t="s">
        <v>4</v>
      </c>
      <c r="F6689" s="5">
        <v>42068</v>
      </c>
      <c r="G6689">
        <v>514898574</v>
      </c>
      <c r="H6689" s="5">
        <v>42091</v>
      </c>
      <c r="I6689">
        <v>8785</v>
      </c>
      <c r="J6689" s="8">
        <v>651.21</v>
      </c>
      <c r="K6689" s="8">
        <v>524.96</v>
      </c>
      <c r="L6689" s="8">
        <v>5720879.8499999996</v>
      </c>
      <c r="M6689" s="8">
        <v>4611773.5999999996</v>
      </c>
      <c r="N6689" s="8">
        <v>1109106.25</v>
      </c>
    </row>
    <row r="6690" spans="1:14" x14ac:dyDescent="0.25">
      <c r="A6690" t="s">
        <v>12</v>
      </c>
      <c r="B6690" t="s">
        <v>13</v>
      </c>
      <c r="C6690" t="s">
        <v>45</v>
      </c>
      <c r="D6690" t="s">
        <v>7</v>
      </c>
      <c r="E6690" t="s">
        <v>23</v>
      </c>
      <c r="F6690" s="5">
        <v>44068</v>
      </c>
      <c r="G6690">
        <v>524724900</v>
      </c>
      <c r="H6690" s="5">
        <v>44113</v>
      </c>
      <c r="I6690">
        <v>6613</v>
      </c>
      <c r="J6690" s="8">
        <v>9.33</v>
      </c>
      <c r="K6690" s="8">
        <v>6.92</v>
      </c>
      <c r="L6690" s="8">
        <v>61699.29</v>
      </c>
      <c r="M6690" s="8">
        <v>45761.96</v>
      </c>
      <c r="N6690" s="8">
        <v>15937.33</v>
      </c>
    </row>
    <row r="6691" spans="1:14" x14ac:dyDescent="0.25">
      <c r="A6691" t="s">
        <v>20</v>
      </c>
      <c r="B6691" t="s">
        <v>54</v>
      </c>
      <c r="C6691" t="s">
        <v>2</v>
      </c>
      <c r="D6691" t="s">
        <v>3</v>
      </c>
      <c r="E6691" t="s">
        <v>15</v>
      </c>
      <c r="F6691" s="5">
        <v>43738</v>
      </c>
      <c r="G6691">
        <v>381580340</v>
      </c>
      <c r="H6691" s="5">
        <v>43740</v>
      </c>
      <c r="I6691">
        <v>6957</v>
      </c>
      <c r="J6691" s="8">
        <v>255.28</v>
      </c>
      <c r="K6691" s="8">
        <v>159.41999999999999</v>
      </c>
      <c r="L6691" s="8">
        <v>1775982.96</v>
      </c>
      <c r="M6691" s="8">
        <v>1109084.94</v>
      </c>
      <c r="N6691" s="8">
        <v>666898.02</v>
      </c>
    </row>
    <row r="6692" spans="1:14" x14ac:dyDescent="0.25">
      <c r="A6692" t="s">
        <v>9</v>
      </c>
      <c r="B6692" t="s">
        <v>78</v>
      </c>
      <c r="C6692" t="s">
        <v>36</v>
      </c>
      <c r="D6692" t="s">
        <v>3</v>
      </c>
      <c r="E6692" t="s">
        <v>8</v>
      </c>
      <c r="F6692" s="5">
        <v>42684</v>
      </c>
      <c r="G6692">
        <v>208951222</v>
      </c>
      <c r="H6692" s="5">
        <v>42684</v>
      </c>
      <c r="I6692">
        <v>2165</v>
      </c>
      <c r="J6692" s="8">
        <v>421.89</v>
      </c>
      <c r="K6692" s="8">
        <v>364.69</v>
      </c>
      <c r="L6692" s="8">
        <v>913391.85</v>
      </c>
      <c r="M6692" s="8">
        <v>789553.85</v>
      </c>
      <c r="N6692" s="8">
        <v>123838</v>
      </c>
    </row>
    <row r="6693" spans="1:14" x14ac:dyDescent="0.25">
      <c r="A6693" t="s">
        <v>9</v>
      </c>
      <c r="B6693" t="s">
        <v>109</v>
      </c>
      <c r="C6693" t="s">
        <v>19</v>
      </c>
      <c r="D6693" t="s">
        <v>7</v>
      </c>
      <c r="E6693" t="s">
        <v>8</v>
      </c>
      <c r="F6693" s="5">
        <v>44592</v>
      </c>
      <c r="G6693">
        <v>200636374</v>
      </c>
      <c r="H6693" s="5">
        <v>44623</v>
      </c>
      <c r="I6693">
        <v>1617</v>
      </c>
      <c r="J6693" s="8">
        <v>81.73</v>
      </c>
      <c r="K6693" s="8">
        <v>56.67</v>
      </c>
      <c r="L6693" s="8">
        <v>132157.41</v>
      </c>
      <c r="M6693" s="8">
        <v>91635.39</v>
      </c>
      <c r="N6693" s="8">
        <v>40522.019999999997</v>
      </c>
    </row>
    <row r="6694" spans="1:14" x14ac:dyDescent="0.25">
      <c r="A6694" t="s">
        <v>12</v>
      </c>
      <c r="B6694" t="s">
        <v>62</v>
      </c>
      <c r="C6694" t="s">
        <v>6</v>
      </c>
      <c r="D6694" t="s">
        <v>3</v>
      </c>
      <c r="E6694" t="s">
        <v>23</v>
      </c>
      <c r="F6694" s="5">
        <v>44151</v>
      </c>
      <c r="G6694">
        <v>170747125</v>
      </c>
      <c r="H6694" s="5">
        <v>43835</v>
      </c>
      <c r="I6694">
        <v>6723</v>
      </c>
      <c r="J6694" s="8">
        <v>152.58000000000001</v>
      </c>
      <c r="K6694" s="8">
        <v>97.44</v>
      </c>
      <c r="L6694" s="8">
        <v>1025795.34</v>
      </c>
      <c r="M6694" s="8">
        <v>655089.12</v>
      </c>
      <c r="N6694" s="8">
        <v>370706.22</v>
      </c>
    </row>
    <row r="6695" spans="1:14" x14ac:dyDescent="0.25">
      <c r="A6695" t="s">
        <v>12</v>
      </c>
      <c r="B6695" t="s">
        <v>62</v>
      </c>
      <c r="C6695" t="s">
        <v>11</v>
      </c>
      <c r="D6695" t="s">
        <v>7</v>
      </c>
      <c r="E6695" t="s">
        <v>15</v>
      </c>
      <c r="F6695" s="5">
        <v>44443</v>
      </c>
      <c r="G6695">
        <v>903707301</v>
      </c>
      <c r="H6695" s="5">
        <v>44444</v>
      </c>
      <c r="I6695">
        <v>5928</v>
      </c>
      <c r="J6695" s="8">
        <v>47.45</v>
      </c>
      <c r="K6695" s="8">
        <v>31.79</v>
      </c>
      <c r="L6695" s="8">
        <v>281283.59999999998</v>
      </c>
      <c r="M6695" s="8">
        <v>188451.12</v>
      </c>
      <c r="N6695" s="8">
        <v>92832.48</v>
      </c>
    </row>
    <row r="6696" spans="1:14" x14ac:dyDescent="0.25">
      <c r="A6696" t="s">
        <v>9</v>
      </c>
      <c r="B6696" t="s">
        <v>58</v>
      </c>
      <c r="C6696" t="s">
        <v>57</v>
      </c>
      <c r="D6696" t="s">
        <v>7</v>
      </c>
      <c r="E6696" t="s">
        <v>8</v>
      </c>
      <c r="F6696" s="5">
        <v>42627</v>
      </c>
      <c r="G6696">
        <v>104253232</v>
      </c>
      <c r="H6696" s="5">
        <v>42672</v>
      </c>
      <c r="I6696">
        <v>9703</v>
      </c>
      <c r="J6696" s="8">
        <v>154.06</v>
      </c>
      <c r="K6696" s="8">
        <v>90.93</v>
      </c>
      <c r="L6696" s="8">
        <v>1494844.18</v>
      </c>
      <c r="M6696" s="8">
        <v>882293.79</v>
      </c>
      <c r="N6696" s="8">
        <v>612550.39</v>
      </c>
    </row>
    <row r="6697" spans="1:14" x14ac:dyDescent="0.25">
      <c r="A6697" t="s">
        <v>17</v>
      </c>
      <c r="B6697" t="s">
        <v>135</v>
      </c>
      <c r="C6697" t="s">
        <v>19</v>
      </c>
      <c r="D6697" t="s">
        <v>7</v>
      </c>
      <c r="E6697" t="s">
        <v>8</v>
      </c>
      <c r="F6697" s="5">
        <v>44104</v>
      </c>
      <c r="G6697">
        <v>947433745</v>
      </c>
      <c r="H6697" s="5">
        <v>44127</v>
      </c>
      <c r="I6697">
        <v>5554</v>
      </c>
      <c r="J6697" s="8">
        <v>81.73</v>
      </c>
      <c r="K6697" s="8">
        <v>56.67</v>
      </c>
      <c r="L6697" s="8">
        <v>453928.42</v>
      </c>
      <c r="M6697" s="8">
        <v>314745.18</v>
      </c>
      <c r="N6697" s="8">
        <v>139183.24</v>
      </c>
    </row>
    <row r="6698" spans="1:14" x14ac:dyDescent="0.25">
      <c r="A6698" t="s">
        <v>20</v>
      </c>
      <c r="B6698" t="s">
        <v>46</v>
      </c>
      <c r="C6698" t="s">
        <v>2</v>
      </c>
      <c r="D6698" t="s">
        <v>7</v>
      </c>
      <c r="E6698" t="s">
        <v>8</v>
      </c>
      <c r="F6698" s="5">
        <v>42351</v>
      </c>
      <c r="G6698">
        <v>828610169</v>
      </c>
      <c r="H6698" s="5">
        <v>42399</v>
      </c>
      <c r="I6698">
        <v>3018</v>
      </c>
      <c r="J6698" s="8">
        <v>255.28</v>
      </c>
      <c r="K6698" s="8">
        <v>159.41999999999999</v>
      </c>
      <c r="L6698" s="8">
        <v>770435.04</v>
      </c>
      <c r="M6698" s="8">
        <v>481129.56</v>
      </c>
      <c r="N6698" s="8">
        <v>289305.48</v>
      </c>
    </row>
    <row r="6699" spans="1:14" x14ac:dyDescent="0.25">
      <c r="A6699" t="s">
        <v>0</v>
      </c>
      <c r="B6699" t="s">
        <v>94</v>
      </c>
      <c r="C6699" t="s">
        <v>6</v>
      </c>
      <c r="D6699" t="s">
        <v>7</v>
      </c>
      <c r="E6699" t="s">
        <v>8</v>
      </c>
      <c r="F6699" s="5">
        <v>42736</v>
      </c>
      <c r="G6699">
        <v>813456332</v>
      </c>
      <c r="H6699" s="5">
        <v>42751</v>
      </c>
      <c r="I6699">
        <v>8660</v>
      </c>
      <c r="J6699" s="8">
        <v>152.58000000000001</v>
      </c>
      <c r="K6699" s="8">
        <v>97.44</v>
      </c>
      <c r="L6699" s="8">
        <v>1321342.8</v>
      </c>
      <c r="M6699" s="8">
        <v>843830.4</v>
      </c>
      <c r="N6699" s="8">
        <v>477512.4</v>
      </c>
    </row>
    <row r="6700" spans="1:14" x14ac:dyDescent="0.25">
      <c r="A6700" t="s">
        <v>0</v>
      </c>
      <c r="B6700" t="s">
        <v>48</v>
      </c>
      <c r="C6700" t="s">
        <v>57</v>
      </c>
      <c r="D6700" t="s">
        <v>3</v>
      </c>
      <c r="E6700" t="s">
        <v>15</v>
      </c>
      <c r="F6700" s="5">
        <v>42096</v>
      </c>
      <c r="G6700">
        <v>687958562</v>
      </c>
      <c r="H6700" s="5">
        <v>42132</v>
      </c>
      <c r="I6700">
        <v>1081</v>
      </c>
      <c r="J6700" s="8">
        <v>154.06</v>
      </c>
      <c r="K6700" s="8">
        <v>90.93</v>
      </c>
      <c r="L6700" s="8">
        <v>166538.85999999999</v>
      </c>
      <c r="M6700" s="8">
        <v>98295.33</v>
      </c>
      <c r="N6700" s="8">
        <v>68243.53</v>
      </c>
    </row>
    <row r="6701" spans="1:14" x14ac:dyDescent="0.25">
      <c r="A6701" t="s">
        <v>9</v>
      </c>
      <c r="B6701" t="s">
        <v>125</v>
      </c>
      <c r="C6701" t="s">
        <v>65</v>
      </c>
      <c r="D6701" t="s">
        <v>7</v>
      </c>
      <c r="E6701" t="s">
        <v>15</v>
      </c>
      <c r="F6701" s="5">
        <v>43422</v>
      </c>
      <c r="G6701">
        <v>308415687</v>
      </c>
      <c r="H6701" s="5">
        <v>43431</v>
      </c>
      <c r="I6701">
        <v>5910</v>
      </c>
      <c r="J6701" s="8">
        <v>668.27</v>
      </c>
      <c r="K6701" s="8">
        <v>502.54</v>
      </c>
      <c r="L6701" s="8">
        <v>3949475.7</v>
      </c>
      <c r="M6701" s="8">
        <v>2970011.4</v>
      </c>
      <c r="N6701" s="8">
        <v>979464.3</v>
      </c>
    </row>
    <row r="6702" spans="1:14" x14ac:dyDescent="0.25">
      <c r="A6702" t="s">
        <v>17</v>
      </c>
      <c r="B6702" t="s">
        <v>209</v>
      </c>
      <c r="C6702" t="s">
        <v>6</v>
      </c>
      <c r="D6702" t="s">
        <v>7</v>
      </c>
      <c r="E6702" t="s">
        <v>8</v>
      </c>
      <c r="F6702" s="5">
        <v>43676</v>
      </c>
      <c r="G6702">
        <v>951439034</v>
      </c>
      <c r="H6702" s="5">
        <v>43724</v>
      </c>
      <c r="I6702">
        <v>808</v>
      </c>
      <c r="J6702" s="8">
        <v>152.58000000000001</v>
      </c>
      <c r="K6702" s="8">
        <v>97.44</v>
      </c>
      <c r="L6702" s="8">
        <v>123284.64</v>
      </c>
      <c r="M6702" s="8">
        <v>78731.520000000004</v>
      </c>
      <c r="N6702" s="8">
        <v>44553.120000000003</v>
      </c>
    </row>
    <row r="6703" spans="1:14" x14ac:dyDescent="0.25">
      <c r="A6703" t="s">
        <v>20</v>
      </c>
      <c r="B6703" t="s">
        <v>70</v>
      </c>
      <c r="C6703" t="s">
        <v>6</v>
      </c>
      <c r="D6703" t="s">
        <v>3</v>
      </c>
      <c r="E6703" t="s">
        <v>23</v>
      </c>
      <c r="F6703" s="5">
        <v>43783</v>
      </c>
      <c r="G6703">
        <v>363952434</v>
      </c>
      <c r="H6703" s="5">
        <v>43784</v>
      </c>
      <c r="I6703">
        <v>468</v>
      </c>
      <c r="J6703" s="8">
        <v>152.58000000000001</v>
      </c>
      <c r="K6703" s="8">
        <v>97.44</v>
      </c>
      <c r="L6703" s="8">
        <v>71407.44</v>
      </c>
      <c r="M6703" s="8">
        <v>45601.919999999998</v>
      </c>
      <c r="N6703" s="8">
        <v>25805.52</v>
      </c>
    </row>
    <row r="6704" spans="1:14" x14ac:dyDescent="0.25">
      <c r="A6704" t="s">
        <v>12</v>
      </c>
      <c r="B6704" t="s">
        <v>150</v>
      </c>
      <c r="C6704" t="s">
        <v>19</v>
      </c>
      <c r="D6704" t="s">
        <v>3</v>
      </c>
      <c r="E6704" t="s">
        <v>15</v>
      </c>
      <c r="F6704" s="5">
        <v>44483</v>
      </c>
      <c r="G6704">
        <v>413192212</v>
      </c>
      <c r="H6704" s="5">
        <v>44517</v>
      </c>
      <c r="I6704">
        <v>1612</v>
      </c>
      <c r="J6704" s="8">
        <v>81.73</v>
      </c>
      <c r="K6704" s="8">
        <v>56.67</v>
      </c>
      <c r="L6704" s="8">
        <v>131748.76</v>
      </c>
      <c r="M6704" s="8">
        <v>91352.04</v>
      </c>
      <c r="N6704" s="8">
        <v>40396.720000000001</v>
      </c>
    </row>
    <row r="6705" spans="1:14" x14ac:dyDescent="0.25">
      <c r="A6705" t="s">
        <v>12</v>
      </c>
      <c r="B6705" t="s">
        <v>195</v>
      </c>
      <c r="C6705" t="s">
        <v>2</v>
      </c>
      <c r="D6705" t="s">
        <v>3</v>
      </c>
      <c r="E6705" t="s">
        <v>15</v>
      </c>
      <c r="F6705" s="5">
        <v>42287</v>
      </c>
      <c r="G6705">
        <v>336707198</v>
      </c>
      <c r="H6705" s="5">
        <v>42335</v>
      </c>
      <c r="I6705">
        <v>7997</v>
      </c>
      <c r="J6705" s="8">
        <v>255.28</v>
      </c>
      <c r="K6705" s="8">
        <v>159.41999999999999</v>
      </c>
      <c r="L6705" s="8">
        <v>2041474.16</v>
      </c>
      <c r="M6705" s="8">
        <v>1274881.74</v>
      </c>
      <c r="N6705" s="8">
        <v>766592.42</v>
      </c>
    </row>
    <row r="6706" spans="1:14" x14ac:dyDescent="0.25">
      <c r="A6706" t="s">
        <v>17</v>
      </c>
      <c r="B6706" t="s">
        <v>75</v>
      </c>
      <c r="C6706" t="s">
        <v>19</v>
      </c>
      <c r="D6706" t="s">
        <v>3</v>
      </c>
      <c r="E6706" t="s">
        <v>15</v>
      </c>
      <c r="F6706" s="5">
        <v>44060</v>
      </c>
      <c r="G6706">
        <v>792358720</v>
      </c>
      <c r="H6706" s="5">
        <v>44067</v>
      </c>
      <c r="I6706">
        <v>5408</v>
      </c>
      <c r="J6706" s="8">
        <v>81.73</v>
      </c>
      <c r="K6706" s="8">
        <v>56.67</v>
      </c>
      <c r="L6706" s="8">
        <v>441995.84</v>
      </c>
      <c r="M6706" s="8">
        <v>306471.36</v>
      </c>
      <c r="N6706" s="8">
        <v>135524.48000000001</v>
      </c>
    </row>
    <row r="6707" spans="1:14" x14ac:dyDescent="0.25">
      <c r="A6707" t="s">
        <v>9</v>
      </c>
      <c r="B6707" t="s">
        <v>69</v>
      </c>
      <c r="C6707" t="s">
        <v>45</v>
      </c>
      <c r="D6707" t="s">
        <v>7</v>
      </c>
      <c r="E6707" t="s">
        <v>15</v>
      </c>
      <c r="F6707" s="5">
        <v>42631</v>
      </c>
      <c r="G6707">
        <v>708320605</v>
      </c>
      <c r="H6707" s="5">
        <v>42648</v>
      </c>
      <c r="I6707">
        <v>6662</v>
      </c>
      <c r="J6707" s="8">
        <v>9.33</v>
      </c>
      <c r="K6707" s="8">
        <v>6.92</v>
      </c>
      <c r="L6707" s="8">
        <v>62156.46</v>
      </c>
      <c r="M6707" s="8">
        <v>46101.04</v>
      </c>
      <c r="N6707" s="8">
        <v>16055.42</v>
      </c>
    </row>
    <row r="6708" spans="1:14" x14ac:dyDescent="0.25">
      <c r="A6708" t="s">
        <v>9</v>
      </c>
      <c r="B6708" t="s">
        <v>141</v>
      </c>
      <c r="C6708" t="s">
        <v>29</v>
      </c>
      <c r="D6708" t="s">
        <v>7</v>
      </c>
      <c r="E6708" t="s">
        <v>4</v>
      </c>
      <c r="F6708" s="5">
        <v>43529</v>
      </c>
      <c r="G6708">
        <v>433079183</v>
      </c>
      <c r="H6708" s="5">
        <v>43574</v>
      </c>
      <c r="I6708">
        <v>6609</v>
      </c>
      <c r="J6708" s="8">
        <v>651.21</v>
      </c>
      <c r="K6708" s="8">
        <v>524.96</v>
      </c>
      <c r="L6708" s="8">
        <v>4303846.8899999997</v>
      </c>
      <c r="M6708" s="8">
        <v>3469460.64</v>
      </c>
      <c r="N6708" s="8">
        <v>834386.25</v>
      </c>
    </row>
    <row r="6709" spans="1:14" x14ac:dyDescent="0.25">
      <c r="A6709" t="s">
        <v>12</v>
      </c>
      <c r="B6709" t="s">
        <v>13</v>
      </c>
      <c r="C6709" t="s">
        <v>22</v>
      </c>
      <c r="D6709" t="s">
        <v>7</v>
      </c>
      <c r="E6709" t="s">
        <v>8</v>
      </c>
      <c r="F6709" s="5">
        <v>43361</v>
      </c>
      <c r="G6709">
        <v>385433280</v>
      </c>
      <c r="H6709" s="5">
        <v>43405</v>
      </c>
      <c r="I6709">
        <v>7128</v>
      </c>
      <c r="J6709" s="8">
        <v>109.28</v>
      </c>
      <c r="K6709" s="8">
        <v>35.840000000000003</v>
      </c>
      <c r="L6709" s="8">
        <v>778947.84</v>
      </c>
      <c r="M6709" s="8">
        <v>255467.51999999999</v>
      </c>
      <c r="N6709" s="8">
        <v>523480.32000000001</v>
      </c>
    </row>
    <row r="6710" spans="1:14" x14ac:dyDescent="0.25">
      <c r="A6710" t="s">
        <v>9</v>
      </c>
      <c r="B6710" t="s">
        <v>204</v>
      </c>
      <c r="C6710" t="s">
        <v>19</v>
      </c>
      <c r="D6710" t="s">
        <v>7</v>
      </c>
      <c r="E6710" t="s">
        <v>15</v>
      </c>
      <c r="F6710" s="5">
        <v>43973</v>
      </c>
      <c r="G6710">
        <v>604494225</v>
      </c>
      <c r="H6710" s="5">
        <v>44007</v>
      </c>
      <c r="I6710">
        <v>2129</v>
      </c>
      <c r="J6710" s="8">
        <v>81.73</v>
      </c>
      <c r="K6710" s="8">
        <v>56.67</v>
      </c>
      <c r="L6710" s="8">
        <v>174003.17</v>
      </c>
      <c r="M6710" s="8">
        <v>120650.43</v>
      </c>
      <c r="N6710" s="8">
        <v>53352.74</v>
      </c>
    </row>
    <row r="6711" spans="1:14" x14ac:dyDescent="0.25">
      <c r="A6711" t="s">
        <v>0</v>
      </c>
      <c r="B6711" t="s">
        <v>143</v>
      </c>
      <c r="C6711" t="s">
        <v>45</v>
      </c>
      <c r="D6711" t="s">
        <v>3</v>
      </c>
      <c r="E6711" t="s">
        <v>4</v>
      </c>
      <c r="F6711" s="5">
        <v>42828</v>
      </c>
      <c r="G6711">
        <v>299685847</v>
      </c>
      <c r="H6711" s="5">
        <v>42849</v>
      </c>
      <c r="I6711">
        <v>2557</v>
      </c>
      <c r="J6711" s="8">
        <v>9.33</v>
      </c>
      <c r="K6711" s="8">
        <v>6.92</v>
      </c>
      <c r="L6711" s="8">
        <v>23856.81</v>
      </c>
      <c r="M6711" s="8">
        <v>17694.439999999999</v>
      </c>
      <c r="N6711" s="8">
        <v>6162.37</v>
      </c>
    </row>
    <row r="6712" spans="1:14" x14ac:dyDescent="0.25">
      <c r="A6712" t="s">
        <v>12</v>
      </c>
      <c r="B6712" t="s">
        <v>169</v>
      </c>
      <c r="C6712" t="s">
        <v>14</v>
      </c>
      <c r="D6712" t="s">
        <v>3</v>
      </c>
      <c r="E6712" t="s">
        <v>15</v>
      </c>
      <c r="F6712" s="5">
        <v>44245</v>
      </c>
      <c r="G6712">
        <v>100744473</v>
      </c>
      <c r="H6712" s="5">
        <v>44271</v>
      </c>
      <c r="I6712">
        <v>1383</v>
      </c>
      <c r="J6712" s="8">
        <v>205.7</v>
      </c>
      <c r="K6712" s="8">
        <v>117.11</v>
      </c>
      <c r="L6712" s="8">
        <v>284483.09999999998</v>
      </c>
      <c r="M6712" s="8">
        <v>161963.13</v>
      </c>
      <c r="N6712" s="8">
        <v>122519.97</v>
      </c>
    </row>
    <row r="6713" spans="1:14" x14ac:dyDescent="0.25">
      <c r="A6713" t="s">
        <v>9</v>
      </c>
      <c r="B6713" t="s">
        <v>164</v>
      </c>
      <c r="C6713" t="s">
        <v>45</v>
      </c>
      <c r="D6713" t="s">
        <v>3</v>
      </c>
      <c r="E6713" t="s">
        <v>4</v>
      </c>
      <c r="F6713" s="5">
        <v>44925</v>
      </c>
      <c r="G6713">
        <v>707718932</v>
      </c>
      <c r="H6713" s="5">
        <v>44567</v>
      </c>
      <c r="I6713">
        <v>8614</v>
      </c>
      <c r="J6713" s="8">
        <v>9.33</v>
      </c>
      <c r="K6713" s="8">
        <v>6.92</v>
      </c>
      <c r="L6713" s="8">
        <v>80368.62</v>
      </c>
      <c r="M6713" s="8">
        <v>59608.88</v>
      </c>
      <c r="N6713" s="8">
        <v>20759.740000000002</v>
      </c>
    </row>
    <row r="6714" spans="1:14" x14ac:dyDescent="0.25">
      <c r="A6714" t="s">
        <v>12</v>
      </c>
      <c r="B6714" t="s">
        <v>166</v>
      </c>
      <c r="C6714" t="s">
        <v>11</v>
      </c>
      <c r="D6714" t="s">
        <v>7</v>
      </c>
      <c r="E6714" t="s">
        <v>15</v>
      </c>
      <c r="F6714" s="5">
        <v>43887</v>
      </c>
      <c r="G6714">
        <v>640970551</v>
      </c>
      <c r="H6714" s="5">
        <v>43923</v>
      </c>
      <c r="I6714">
        <v>6285</v>
      </c>
      <c r="J6714" s="8">
        <v>47.45</v>
      </c>
      <c r="K6714" s="8">
        <v>31.79</v>
      </c>
      <c r="L6714" s="8">
        <v>298223.25</v>
      </c>
      <c r="M6714" s="8">
        <v>199800.15</v>
      </c>
      <c r="N6714" s="8">
        <v>98423.1</v>
      </c>
    </row>
    <row r="6715" spans="1:14" x14ac:dyDescent="0.25">
      <c r="A6715" t="s">
        <v>9</v>
      </c>
      <c r="B6715" t="s">
        <v>64</v>
      </c>
      <c r="C6715" t="s">
        <v>14</v>
      </c>
      <c r="D6715" t="s">
        <v>3</v>
      </c>
      <c r="E6715" t="s">
        <v>23</v>
      </c>
      <c r="F6715" s="5">
        <v>43385</v>
      </c>
      <c r="G6715">
        <v>291173160</v>
      </c>
      <c r="H6715" s="5">
        <v>43406</v>
      </c>
      <c r="I6715">
        <v>3463</v>
      </c>
      <c r="J6715" s="8">
        <v>205.7</v>
      </c>
      <c r="K6715" s="8">
        <v>117.11</v>
      </c>
      <c r="L6715" s="8">
        <v>712339.1</v>
      </c>
      <c r="M6715" s="8">
        <v>405551.93</v>
      </c>
      <c r="N6715" s="8">
        <v>306787.17</v>
      </c>
    </row>
    <row r="6716" spans="1:14" x14ac:dyDescent="0.25">
      <c r="A6716" t="s">
        <v>0</v>
      </c>
      <c r="B6716" t="s">
        <v>74</v>
      </c>
      <c r="C6716" t="s">
        <v>65</v>
      </c>
      <c r="D6716" t="s">
        <v>7</v>
      </c>
      <c r="E6716" t="s">
        <v>4</v>
      </c>
      <c r="F6716" s="5">
        <v>44023</v>
      </c>
      <c r="G6716">
        <v>569313085</v>
      </c>
      <c r="H6716" s="5">
        <v>44061</v>
      </c>
      <c r="I6716">
        <v>1248</v>
      </c>
      <c r="J6716" s="8">
        <v>668.27</v>
      </c>
      <c r="K6716" s="8">
        <v>502.54</v>
      </c>
      <c r="L6716" s="8">
        <v>834000.96</v>
      </c>
      <c r="M6716" s="8">
        <v>627169.92000000004</v>
      </c>
      <c r="N6716" s="8">
        <v>206831.04</v>
      </c>
    </row>
    <row r="6717" spans="1:14" x14ac:dyDescent="0.25">
      <c r="A6717" t="s">
        <v>9</v>
      </c>
      <c r="B6717" t="s">
        <v>161</v>
      </c>
      <c r="C6717" t="s">
        <v>65</v>
      </c>
      <c r="D6717" t="s">
        <v>7</v>
      </c>
      <c r="E6717" t="s">
        <v>8</v>
      </c>
      <c r="F6717" s="5">
        <v>44371</v>
      </c>
      <c r="G6717">
        <v>656689155</v>
      </c>
      <c r="H6717" s="5">
        <v>44417</v>
      </c>
      <c r="I6717">
        <v>7769</v>
      </c>
      <c r="J6717" s="8">
        <v>668.27</v>
      </c>
      <c r="K6717" s="8">
        <v>502.54</v>
      </c>
      <c r="L6717" s="8">
        <v>5191789.63</v>
      </c>
      <c r="M6717" s="8">
        <v>3904233.26</v>
      </c>
      <c r="N6717" s="8">
        <v>1287556.3700000001</v>
      </c>
    </row>
    <row r="6718" spans="1:14" x14ac:dyDescent="0.25">
      <c r="A6718" t="s">
        <v>0</v>
      </c>
      <c r="B6718" t="s">
        <v>5</v>
      </c>
      <c r="C6718" t="s">
        <v>6</v>
      </c>
      <c r="D6718" t="s">
        <v>3</v>
      </c>
      <c r="E6718" t="s">
        <v>8</v>
      </c>
      <c r="F6718" s="5">
        <v>44274</v>
      </c>
      <c r="G6718">
        <v>254912698</v>
      </c>
      <c r="H6718" s="5">
        <v>44294</v>
      </c>
      <c r="I6718">
        <v>3187</v>
      </c>
      <c r="J6718" s="8">
        <v>152.58000000000001</v>
      </c>
      <c r="K6718" s="8">
        <v>97.44</v>
      </c>
      <c r="L6718" s="8">
        <v>486272.46</v>
      </c>
      <c r="M6718" s="8">
        <v>310541.28000000003</v>
      </c>
      <c r="N6718" s="8">
        <v>175731.18</v>
      </c>
    </row>
    <row r="6719" spans="1:14" x14ac:dyDescent="0.25">
      <c r="A6719" t="s">
        <v>9</v>
      </c>
      <c r="B6719" t="s">
        <v>164</v>
      </c>
      <c r="C6719" t="s">
        <v>11</v>
      </c>
      <c r="D6719" t="s">
        <v>7</v>
      </c>
      <c r="E6719" t="s">
        <v>4</v>
      </c>
      <c r="F6719" s="5">
        <v>42425</v>
      </c>
      <c r="G6719">
        <v>935907542</v>
      </c>
      <c r="H6719" s="5">
        <v>42450</v>
      </c>
      <c r="I6719">
        <v>4695</v>
      </c>
      <c r="J6719" s="8">
        <v>47.45</v>
      </c>
      <c r="K6719" s="8">
        <v>31.79</v>
      </c>
      <c r="L6719" s="8">
        <v>222777.75</v>
      </c>
      <c r="M6719" s="8">
        <v>149254.04999999999</v>
      </c>
      <c r="N6719" s="8">
        <v>73523.7</v>
      </c>
    </row>
    <row r="6720" spans="1:14" x14ac:dyDescent="0.25">
      <c r="A6720" t="s">
        <v>17</v>
      </c>
      <c r="B6720" t="s">
        <v>35</v>
      </c>
      <c r="C6720" t="s">
        <v>36</v>
      </c>
      <c r="D6720" t="s">
        <v>7</v>
      </c>
      <c r="E6720" t="s">
        <v>8</v>
      </c>
      <c r="F6720" s="5">
        <v>42604</v>
      </c>
      <c r="G6720">
        <v>291910016</v>
      </c>
      <c r="H6720" s="5">
        <v>42640</v>
      </c>
      <c r="I6720">
        <v>1515</v>
      </c>
      <c r="J6720" s="8">
        <v>421.89</v>
      </c>
      <c r="K6720" s="8">
        <v>364.69</v>
      </c>
      <c r="L6720" s="8">
        <v>639163.35</v>
      </c>
      <c r="M6720" s="8">
        <v>552505.35</v>
      </c>
      <c r="N6720" s="8">
        <v>86658</v>
      </c>
    </row>
    <row r="6721" spans="1:14" x14ac:dyDescent="0.25">
      <c r="A6721" t="s">
        <v>9</v>
      </c>
      <c r="B6721" t="s">
        <v>156</v>
      </c>
      <c r="C6721" t="s">
        <v>45</v>
      </c>
      <c r="D6721" t="s">
        <v>3</v>
      </c>
      <c r="E6721" t="s">
        <v>8</v>
      </c>
      <c r="F6721" s="5">
        <v>42170</v>
      </c>
      <c r="G6721">
        <v>485468947</v>
      </c>
      <c r="H6721" s="5">
        <v>42186</v>
      </c>
      <c r="I6721">
        <v>9905</v>
      </c>
      <c r="J6721" s="8">
        <v>9.33</v>
      </c>
      <c r="K6721" s="8">
        <v>6.92</v>
      </c>
      <c r="L6721" s="8">
        <v>92413.65</v>
      </c>
      <c r="M6721" s="8">
        <v>68542.600000000006</v>
      </c>
      <c r="N6721" s="8">
        <v>23871.05</v>
      </c>
    </row>
    <row r="6722" spans="1:14" x14ac:dyDescent="0.25">
      <c r="A6722" t="s">
        <v>0</v>
      </c>
      <c r="B6722" t="s">
        <v>94</v>
      </c>
      <c r="C6722" t="s">
        <v>19</v>
      </c>
      <c r="D6722" t="s">
        <v>7</v>
      </c>
      <c r="E6722" t="s">
        <v>23</v>
      </c>
      <c r="F6722" s="5">
        <v>42524</v>
      </c>
      <c r="G6722">
        <v>599445664</v>
      </c>
      <c r="H6722" s="5">
        <v>42570</v>
      </c>
      <c r="I6722">
        <v>8148</v>
      </c>
      <c r="J6722" s="8">
        <v>81.73</v>
      </c>
      <c r="K6722" s="8">
        <v>56.67</v>
      </c>
      <c r="L6722" s="8">
        <v>665936.04</v>
      </c>
      <c r="M6722" s="8">
        <v>461747.16</v>
      </c>
      <c r="N6722" s="8">
        <v>204188.88</v>
      </c>
    </row>
    <row r="6723" spans="1:14" x14ac:dyDescent="0.25">
      <c r="A6723" t="s">
        <v>9</v>
      </c>
      <c r="B6723" t="s">
        <v>99</v>
      </c>
      <c r="C6723" t="s">
        <v>2</v>
      </c>
      <c r="D6723" t="s">
        <v>7</v>
      </c>
      <c r="E6723" t="s">
        <v>8</v>
      </c>
      <c r="F6723" s="5">
        <v>43497</v>
      </c>
      <c r="G6723">
        <v>687013995</v>
      </c>
      <c r="H6723" s="5">
        <v>43537</v>
      </c>
      <c r="I6723">
        <v>1563</v>
      </c>
      <c r="J6723" s="8">
        <v>255.28</v>
      </c>
      <c r="K6723" s="8">
        <v>159.41999999999999</v>
      </c>
      <c r="L6723" s="8">
        <v>399002.64</v>
      </c>
      <c r="M6723" s="8">
        <v>249173.46</v>
      </c>
      <c r="N6723" s="8">
        <v>149829.18</v>
      </c>
    </row>
    <row r="6724" spans="1:14" x14ac:dyDescent="0.25">
      <c r="A6724" t="s">
        <v>9</v>
      </c>
      <c r="B6724" t="s">
        <v>194</v>
      </c>
      <c r="C6724" t="s">
        <v>65</v>
      </c>
      <c r="D6724" t="s">
        <v>7</v>
      </c>
      <c r="E6724" t="s">
        <v>8</v>
      </c>
      <c r="F6724" s="5">
        <v>42077</v>
      </c>
      <c r="G6724">
        <v>421660268</v>
      </c>
      <c r="H6724" s="5">
        <v>42105</v>
      </c>
      <c r="I6724">
        <v>7498</v>
      </c>
      <c r="J6724" s="8">
        <v>668.27</v>
      </c>
      <c r="K6724" s="8">
        <v>502.54</v>
      </c>
      <c r="L6724" s="8">
        <v>5010688.46</v>
      </c>
      <c r="M6724" s="8">
        <v>3768044.92</v>
      </c>
      <c r="N6724" s="8">
        <v>1242643.54</v>
      </c>
    </row>
    <row r="6725" spans="1:14" x14ac:dyDescent="0.25">
      <c r="A6725" t="s">
        <v>9</v>
      </c>
      <c r="B6725" t="s">
        <v>69</v>
      </c>
      <c r="C6725" t="s">
        <v>31</v>
      </c>
      <c r="D6725" t="s">
        <v>7</v>
      </c>
      <c r="E6725" t="s">
        <v>8</v>
      </c>
      <c r="F6725" s="5">
        <v>43334</v>
      </c>
      <c r="G6725">
        <v>447183310</v>
      </c>
      <c r="H6725" s="5">
        <v>43362</v>
      </c>
      <c r="I6725">
        <v>334</v>
      </c>
      <c r="J6725" s="8">
        <v>437.2</v>
      </c>
      <c r="K6725" s="8">
        <v>263.33</v>
      </c>
      <c r="L6725" s="8">
        <v>146024.79999999999</v>
      </c>
      <c r="M6725" s="8">
        <v>87952.22</v>
      </c>
      <c r="N6725" s="8">
        <v>58072.58</v>
      </c>
    </row>
    <row r="6726" spans="1:14" x14ac:dyDescent="0.25">
      <c r="A6726" t="s">
        <v>9</v>
      </c>
      <c r="B6726" t="s">
        <v>44</v>
      </c>
      <c r="C6726" t="s">
        <v>57</v>
      </c>
      <c r="D6726" t="s">
        <v>7</v>
      </c>
      <c r="E6726" t="s">
        <v>15</v>
      </c>
      <c r="F6726" s="5">
        <v>44537</v>
      </c>
      <c r="G6726">
        <v>127694451</v>
      </c>
      <c r="H6726" s="5">
        <v>44557</v>
      </c>
      <c r="I6726">
        <v>6481</v>
      </c>
      <c r="J6726" s="8">
        <v>154.06</v>
      </c>
      <c r="K6726" s="8">
        <v>90.93</v>
      </c>
      <c r="L6726" s="8">
        <v>998462.86</v>
      </c>
      <c r="M6726" s="8">
        <v>589317.32999999996</v>
      </c>
      <c r="N6726" s="8">
        <v>409145.53</v>
      </c>
    </row>
    <row r="6727" spans="1:14" x14ac:dyDescent="0.25">
      <c r="A6727" t="s">
        <v>9</v>
      </c>
      <c r="B6727" t="s">
        <v>192</v>
      </c>
      <c r="C6727" t="s">
        <v>36</v>
      </c>
      <c r="D6727" t="s">
        <v>7</v>
      </c>
      <c r="E6727" t="s">
        <v>4</v>
      </c>
      <c r="F6727" s="5">
        <v>43995</v>
      </c>
      <c r="G6727">
        <v>697617518</v>
      </c>
      <c r="H6727" s="5">
        <v>44019</v>
      </c>
      <c r="I6727">
        <v>9381</v>
      </c>
      <c r="J6727" s="8">
        <v>421.89</v>
      </c>
      <c r="K6727" s="8">
        <v>364.69</v>
      </c>
      <c r="L6727" s="8">
        <v>3957750.09</v>
      </c>
      <c r="M6727" s="8">
        <v>3421156.89</v>
      </c>
      <c r="N6727" s="8">
        <v>536593.19999999995</v>
      </c>
    </row>
    <row r="6728" spans="1:14" x14ac:dyDescent="0.25">
      <c r="A6728" t="s">
        <v>9</v>
      </c>
      <c r="B6728" t="s">
        <v>104</v>
      </c>
      <c r="C6728" t="s">
        <v>19</v>
      </c>
      <c r="D6728" t="s">
        <v>7</v>
      </c>
      <c r="E6728" t="s">
        <v>15</v>
      </c>
      <c r="F6728" s="5">
        <v>42026</v>
      </c>
      <c r="G6728">
        <v>311688840</v>
      </c>
      <c r="H6728" s="5">
        <v>42049</v>
      </c>
      <c r="I6728">
        <v>4509</v>
      </c>
      <c r="J6728" s="8">
        <v>81.73</v>
      </c>
      <c r="K6728" s="8">
        <v>56.67</v>
      </c>
      <c r="L6728" s="8">
        <v>368520.57</v>
      </c>
      <c r="M6728" s="8">
        <v>255525.03</v>
      </c>
      <c r="N6728" s="8">
        <v>112995.54</v>
      </c>
    </row>
    <row r="6729" spans="1:14" x14ac:dyDescent="0.25">
      <c r="A6729" t="s">
        <v>17</v>
      </c>
      <c r="B6729" t="s">
        <v>82</v>
      </c>
      <c r="C6729" t="s">
        <v>65</v>
      </c>
      <c r="D6729" t="s">
        <v>7</v>
      </c>
      <c r="E6729" t="s">
        <v>4</v>
      </c>
      <c r="F6729" s="5">
        <v>42332</v>
      </c>
      <c r="G6729">
        <v>794957244</v>
      </c>
      <c r="H6729" s="5">
        <v>42369</v>
      </c>
      <c r="I6729">
        <v>4369</v>
      </c>
      <c r="J6729" s="8">
        <v>668.27</v>
      </c>
      <c r="K6729" s="8">
        <v>502.54</v>
      </c>
      <c r="L6729" s="8">
        <v>2919671.63</v>
      </c>
      <c r="M6729" s="8">
        <v>2195597.2599999998</v>
      </c>
      <c r="N6729" s="8">
        <v>724074.37</v>
      </c>
    </row>
    <row r="6730" spans="1:14" x14ac:dyDescent="0.25">
      <c r="A6730" t="s">
        <v>17</v>
      </c>
      <c r="B6730" t="s">
        <v>47</v>
      </c>
      <c r="C6730" t="s">
        <v>57</v>
      </c>
      <c r="D6730" t="s">
        <v>7</v>
      </c>
      <c r="E6730" t="s">
        <v>23</v>
      </c>
      <c r="F6730" s="5">
        <v>43896</v>
      </c>
      <c r="G6730">
        <v>892784059</v>
      </c>
      <c r="H6730" s="5">
        <v>43896</v>
      </c>
      <c r="I6730">
        <v>3497</v>
      </c>
      <c r="J6730" s="8">
        <v>154.06</v>
      </c>
      <c r="K6730" s="8">
        <v>90.93</v>
      </c>
      <c r="L6730" s="8">
        <v>538747.81999999995</v>
      </c>
      <c r="M6730" s="8">
        <v>317982.21000000002</v>
      </c>
      <c r="N6730" s="8">
        <v>220765.61</v>
      </c>
    </row>
    <row r="6731" spans="1:14" x14ac:dyDescent="0.25">
      <c r="A6731" t="s">
        <v>9</v>
      </c>
      <c r="B6731" t="s">
        <v>155</v>
      </c>
      <c r="C6731" t="s">
        <v>22</v>
      </c>
      <c r="D6731" t="s">
        <v>3</v>
      </c>
      <c r="E6731" t="s">
        <v>15</v>
      </c>
      <c r="F6731" s="5">
        <v>43659</v>
      </c>
      <c r="G6731">
        <v>320843112</v>
      </c>
      <c r="H6731" s="5">
        <v>43695</v>
      </c>
      <c r="I6731">
        <v>3462</v>
      </c>
      <c r="J6731" s="8">
        <v>109.28</v>
      </c>
      <c r="K6731" s="8">
        <v>35.840000000000003</v>
      </c>
      <c r="L6731" s="8">
        <v>378327.36</v>
      </c>
      <c r="M6731" s="8">
        <v>124078.08</v>
      </c>
      <c r="N6731" s="8">
        <v>254249.28</v>
      </c>
    </row>
    <row r="6732" spans="1:14" x14ac:dyDescent="0.25">
      <c r="A6732" t="s">
        <v>12</v>
      </c>
      <c r="B6732" t="s">
        <v>162</v>
      </c>
      <c r="C6732" t="s">
        <v>57</v>
      </c>
      <c r="D6732" t="s">
        <v>7</v>
      </c>
      <c r="E6732" t="s">
        <v>23</v>
      </c>
      <c r="F6732" s="5">
        <v>42191</v>
      </c>
      <c r="G6732">
        <v>215120732</v>
      </c>
      <c r="H6732" s="5">
        <v>42219</v>
      </c>
      <c r="I6732">
        <v>7860</v>
      </c>
      <c r="J6732" s="8">
        <v>154.06</v>
      </c>
      <c r="K6732" s="8">
        <v>90.93</v>
      </c>
      <c r="L6732" s="8">
        <v>1210911.6000000001</v>
      </c>
      <c r="M6732" s="8">
        <v>714709.8</v>
      </c>
      <c r="N6732" s="8">
        <v>496201.8</v>
      </c>
    </row>
    <row r="6733" spans="1:14" x14ac:dyDescent="0.25">
      <c r="A6733" t="s">
        <v>17</v>
      </c>
      <c r="B6733" t="s">
        <v>30</v>
      </c>
      <c r="C6733" t="s">
        <v>11</v>
      </c>
      <c r="D6733" t="s">
        <v>7</v>
      </c>
      <c r="E6733" t="s">
        <v>4</v>
      </c>
      <c r="F6733" s="5">
        <v>44907</v>
      </c>
      <c r="G6733">
        <v>881915748</v>
      </c>
      <c r="H6733" s="5">
        <v>44909</v>
      </c>
      <c r="I6733">
        <v>7323</v>
      </c>
      <c r="J6733" s="8">
        <v>47.45</v>
      </c>
      <c r="K6733" s="8">
        <v>31.79</v>
      </c>
      <c r="L6733" s="8">
        <v>347476.35</v>
      </c>
      <c r="M6733" s="8">
        <v>232798.17</v>
      </c>
      <c r="N6733" s="8">
        <v>114678.18</v>
      </c>
    </row>
    <row r="6734" spans="1:14" x14ac:dyDescent="0.25">
      <c r="A6734" t="s">
        <v>9</v>
      </c>
      <c r="B6734" t="s">
        <v>153</v>
      </c>
      <c r="C6734" t="s">
        <v>11</v>
      </c>
      <c r="D6734" t="s">
        <v>7</v>
      </c>
      <c r="E6734" t="s">
        <v>23</v>
      </c>
      <c r="F6734" s="5">
        <v>42534</v>
      </c>
      <c r="G6734">
        <v>447839486</v>
      </c>
      <c r="H6734" s="5">
        <v>42579</v>
      </c>
      <c r="I6734">
        <v>4511</v>
      </c>
      <c r="J6734" s="8">
        <v>47.45</v>
      </c>
      <c r="K6734" s="8">
        <v>31.79</v>
      </c>
      <c r="L6734" s="8">
        <v>214046.95</v>
      </c>
      <c r="M6734" s="8">
        <v>143404.69</v>
      </c>
      <c r="N6734" s="8">
        <v>70642.259999999995</v>
      </c>
    </row>
    <row r="6735" spans="1:14" x14ac:dyDescent="0.25">
      <c r="A6735" t="s">
        <v>17</v>
      </c>
      <c r="B6735" t="s">
        <v>30</v>
      </c>
      <c r="C6735" t="s">
        <v>11</v>
      </c>
      <c r="D6735" t="s">
        <v>7</v>
      </c>
      <c r="E6735" t="s">
        <v>8</v>
      </c>
      <c r="F6735" s="5">
        <v>42231</v>
      </c>
      <c r="G6735">
        <v>709815776</v>
      </c>
      <c r="H6735" s="5">
        <v>42263</v>
      </c>
      <c r="I6735">
        <v>9117</v>
      </c>
      <c r="J6735" s="8">
        <v>47.45</v>
      </c>
      <c r="K6735" s="8">
        <v>31.79</v>
      </c>
      <c r="L6735" s="8">
        <v>432601.65</v>
      </c>
      <c r="M6735" s="8">
        <v>289829.43</v>
      </c>
      <c r="N6735" s="8">
        <v>142772.22</v>
      </c>
    </row>
    <row r="6736" spans="1:14" x14ac:dyDescent="0.25">
      <c r="A6736" t="s">
        <v>9</v>
      </c>
      <c r="B6736" t="s">
        <v>110</v>
      </c>
      <c r="C6736" t="s">
        <v>31</v>
      </c>
      <c r="D6736" t="s">
        <v>7</v>
      </c>
      <c r="E6736" t="s">
        <v>4</v>
      </c>
      <c r="F6736" s="5">
        <v>42314</v>
      </c>
      <c r="G6736">
        <v>385080945</v>
      </c>
      <c r="H6736" s="5">
        <v>42315</v>
      </c>
      <c r="I6736">
        <v>2864</v>
      </c>
      <c r="J6736" s="8">
        <v>437.2</v>
      </c>
      <c r="K6736" s="8">
        <v>263.33</v>
      </c>
      <c r="L6736" s="8">
        <v>1252140.8</v>
      </c>
      <c r="M6736" s="8">
        <v>754177.12</v>
      </c>
      <c r="N6736" s="8">
        <v>497963.68</v>
      </c>
    </row>
    <row r="6737" spans="1:14" x14ac:dyDescent="0.25">
      <c r="A6737" t="s">
        <v>12</v>
      </c>
      <c r="B6737" t="s">
        <v>166</v>
      </c>
      <c r="C6737" t="s">
        <v>31</v>
      </c>
      <c r="D6737" t="s">
        <v>3</v>
      </c>
      <c r="E6737" t="s">
        <v>15</v>
      </c>
      <c r="F6737" s="5">
        <v>43180</v>
      </c>
      <c r="G6737">
        <v>961183822</v>
      </c>
      <c r="H6737" s="5">
        <v>43211</v>
      </c>
      <c r="I6737">
        <v>4507</v>
      </c>
      <c r="J6737" s="8">
        <v>437.2</v>
      </c>
      <c r="K6737" s="8">
        <v>263.33</v>
      </c>
      <c r="L6737" s="8">
        <v>1970460.4</v>
      </c>
      <c r="M6737" s="8">
        <v>1186828.31</v>
      </c>
      <c r="N6737" s="8">
        <v>783632.09</v>
      </c>
    </row>
    <row r="6738" spans="1:14" x14ac:dyDescent="0.25">
      <c r="A6738" t="s">
        <v>17</v>
      </c>
      <c r="B6738" t="s">
        <v>149</v>
      </c>
      <c r="C6738" t="s">
        <v>14</v>
      </c>
      <c r="D6738" t="s">
        <v>7</v>
      </c>
      <c r="E6738" t="s">
        <v>4</v>
      </c>
      <c r="F6738" s="5">
        <v>42538</v>
      </c>
      <c r="G6738">
        <v>845985734</v>
      </c>
      <c r="H6738" s="5">
        <v>42549</v>
      </c>
      <c r="I6738">
        <v>4833</v>
      </c>
      <c r="J6738" s="8">
        <v>205.7</v>
      </c>
      <c r="K6738" s="8">
        <v>117.11</v>
      </c>
      <c r="L6738" s="8">
        <v>994148.1</v>
      </c>
      <c r="M6738" s="8">
        <v>565992.63</v>
      </c>
      <c r="N6738" s="8">
        <v>428155.47</v>
      </c>
    </row>
    <row r="6739" spans="1:14" x14ac:dyDescent="0.25">
      <c r="A6739" t="s">
        <v>12</v>
      </c>
      <c r="B6739" t="s">
        <v>137</v>
      </c>
      <c r="C6739" t="s">
        <v>31</v>
      </c>
      <c r="D6739" t="s">
        <v>7</v>
      </c>
      <c r="E6739" t="s">
        <v>8</v>
      </c>
      <c r="F6739" s="5">
        <v>44720</v>
      </c>
      <c r="G6739">
        <v>317660510</v>
      </c>
      <c r="H6739" s="5">
        <v>44741</v>
      </c>
      <c r="I6739">
        <v>1659</v>
      </c>
      <c r="J6739" s="8">
        <v>437.2</v>
      </c>
      <c r="K6739" s="8">
        <v>263.33</v>
      </c>
      <c r="L6739" s="8">
        <v>725314.8</v>
      </c>
      <c r="M6739" s="8">
        <v>436864.47</v>
      </c>
      <c r="N6739" s="8">
        <v>288450.33</v>
      </c>
    </row>
    <row r="6740" spans="1:14" x14ac:dyDescent="0.25">
      <c r="A6740" t="s">
        <v>9</v>
      </c>
      <c r="B6740" t="s">
        <v>126</v>
      </c>
      <c r="C6740" t="s">
        <v>57</v>
      </c>
      <c r="D6740" t="s">
        <v>3</v>
      </c>
      <c r="E6740" t="s">
        <v>15</v>
      </c>
      <c r="F6740" s="5">
        <v>42135</v>
      </c>
      <c r="G6740">
        <v>174694478</v>
      </c>
      <c r="H6740" s="5">
        <v>42135</v>
      </c>
      <c r="I6740">
        <v>4833</v>
      </c>
      <c r="J6740" s="8">
        <v>154.06</v>
      </c>
      <c r="K6740" s="8">
        <v>90.93</v>
      </c>
      <c r="L6740" s="8">
        <v>744571.98</v>
      </c>
      <c r="M6740" s="8">
        <v>439464.69</v>
      </c>
      <c r="N6740" s="8">
        <v>305107.28999999998</v>
      </c>
    </row>
    <row r="6741" spans="1:14" x14ac:dyDescent="0.25">
      <c r="A6741" t="s">
        <v>20</v>
      </c>
      <c r="B6741" t="s">
        <v>71</v>
      </c>
      <c r="C6741" t="s">
        <v>22</v>
      </c>
      <c r="D6741" t="s">
        <v>7</v>
      </c>
      <c r="E6741" t="s">
        <v>4</v>
      </c>
      <c r="F6741" s="5">
        <v>42894</v>
      </c>
      <c r="G6741">
        <v>385886466</v>
      </c>
      <c r="H6741" s="5">
        <v>42926</v>
      </c>
      <c r="I6741">
        <v>1235</v>
      </c>
      <c r="J6741" s="8">
        <v>109.28</v>
      </c>
      <c r="K6741" s="8">
        <v>35.840000000000003</v>
      </c>
      <c r="L6741" s="8">
        <v>134960.79999999999</v>
      </c>
      <c r="M6741" s="8">
        <v>44262.400000000001</v>
      </c>
      <c r="N6741" s="8">
        <v>90698.4</v>
      </c>
    </row>
    <row r="6742" spans="1:14" x14ac:dyDescent="0.25">
      <c r="A6742" t="s">
        <v>12</v>
      </c>
      <c r="B6742" t="s">
        <v>180</v>
      </c>
      <c r="C6742" t="s">
        <v>31</v>
      </c>
      <c r="D6742" t="s">
        <v>7</v>
      </c>
      <c r="E6742" t="s">
        <v>8</v>
      </c>
      <c r="F6742" s="5">
        <v>44381</v>
      </c>
      <c r="G6742">
        <v>540347802</v>
      </c>
      <c r="H6742" s="5">
        <v>44388</v>
      </c>
      <c r="I6742">
        <v>9777</v>
      </c>
      <c r="J6742" s="8">
        <v>437.2</v>
      </c>
      <c r="K6742" s="8">
        <v>263.33</v>
      </c>
      <c r="L6742" s="8">
        <v>4274504.4000000004</v>
      </c>
      <c r="M6742" s="8">
        <v>2574577.41</v>
      </c>
      <c r="N6742" s="8">
        <v>1699926.99</v>
      </c>
    </row>
    <row r="6743" spans="1:14" x14ac:dyDescent="0.25">
      <c r="A6743" t="s">
        <v>9</v>
      </c>
      <c r="B6743" t="s">
        <v>113</v>
      </c>
      <c r="C6743" t="s">
        <v>22</v>
      </c>
      <c r="D6743" t="s">
        <v>3</v>
      </c>
      <c r="E6743" t="s">
        <v>23</v>
      </c>
      <c r="F6743" s="5">
        <v>43980</v>
      </c>
      <c r="G6743">
        <v>297502315</v>
      </c>
      <c r="H6743" s="5">
        <v>43990</v>
      </c>
      <c r="I6743">
        <v>6401</v>
      </c>
      <c r="J6743" s="8">
        <v>109.28</v>
      </c>
      <c r="K6743" s="8">
        <v>35.840000000000003</v>
      </c>
      <c r="L6743" s="8">
        <v>699501.28</v>
      </c>
      <c r="M6743" s="8">
        <v>229411.84</v>
      </c>
      <c r="N6743" s="8">
        <v>470089.44</v>
      </c>
    </row>
    <row r="6744" spans="1:14" x14ac:dyDescent="0.25">
      <c r="A6744" t="s">
        <v>9</v>
      </c>
      <c r="B6744" t="s">
        <v>125</v>
      </c>
      <c r="C6744" t="s">
        <v>11</v>
      </c>
      <c r="D6744" t="s">
        <v>7</v>
      </c>
      <c r="E6744" t="s">
        <v>4</v>
      </c>
      <c r="F6744" s="5">
        <v>43586</v>
      </c>
      <c r="G6744">
        <v>737086331</v>
      </c>
      <c r="H6744" s="5">
        <v>43620</v>
      </c>
      <c r="I6744">
        <v>9080</v>
      </c>
      <c r="J6744" s="8">
        <v>47.45</v>
      </c>
      <c r="K6744" s="8">
        <v>31.79</v>
      </c>
      <c r="L6744" s="8">
        <v>430846</v>
      </c>
      <c r="M6744" s="8">
        <v>288653.2</v>
      </c>
      <c r="N6744" s="8">
        <v>142192.79999999999</v>
      </c>
    </row>
    <row r="6745" spans="1:14" x14ac:dyDescent="0.25">
      <c r="A6745" t="s">
        <v>9</v>
      </c>
      <c r="B6745" t="s">
        <v>157</v>
      </c>
      <c r="C6745" t="s">
        <v>65</v>
      </c>
      <c r="D6745" t="s">
        <v>7</v>
      </c>
      <c r="E6745" t="s">
        <v>4</v>
      </c>
      <c r="F6745" s="5">
        <v>43944</v>
      </c>
      <c r="G6745">
        <v>309148681</v>
      </c>
      <c r="H6745" s="5">
        <v>43956</v>
      </c>
      <c r="I6745">
        <v>2819</v>
      </c>
      <c r="J6745" s="8">
        <v>668.27</v>
      </c>
      <c r="K6745" s="8">
        <v>502.54</v>
      </c>
      <c r="L6745" s="8">
        <v>1883853.13</v>
      </c>
      <c r="M6745" s="8">
        <v>1416660.26</v>
      </c>
      <c r="N6745" s="8">
        <v>467192.87</v>
      </c>
    </row>
    <row r="6746" spans="1:14" x14ac:dyDescent="0.25">
      <c r="A6746" t="s">
        <v>0</v>
      </c>
      <c r="B6746" t="s">
        <v>33</v>
      </c>
      <c r="C6746" t="s">
        <v>29</v>
      </c>
      <c r="D6746" t="s">
        <v>7</v>
      </c>
      <c r="E6746" t="s">
        <v>15</v>
      </c>
      <c r="F6746" s="5">
        <v>42376</v>
      </c>
      <c r="G6746">
        <v>684050691</v>
      </c>
      <c r="H6746" s="5">
        <v>42418</v>
      </c>
      <c r="I6746">
        <v>4655</v>
      </c>
      <c r="J6746" s="8">
        <v>651.21</v>
      </c>
      <c r="K6746" s="8">
        <v>524.96</v>
      </c>
      <c r="L6746" s="8">
        <v>3031382.55</v>
      </c>
      <c r="M6746" s="8">
        <v>2443688.7999999998</v>
      </c>
      <c r="N6746" s="8">
        <v>587693.75</v>
      </c>
    </row>
    <row r="6747" spans="1:14" x14ac:dyDescent="0.25">
      <c r="A6747" t="s">
        <v>9</v>
      </c>
      <c r="B6747" t="s">
        <v>207</v>
      </c>
      <c r="C6747" t="s">
        <v>6</v>
      </c>
      <c r="D6747" t="s">
        <v>3</v>
      </c>
      <c r="E6747" t="s">
        <v>8</v>
      </c>
      <c r="F6747" s="5">
        <v>43561</v>
      </c>
      <c r="G6747">
        <v>902466189</v>
      </c>
      <c r="H6747" s="5">
        <v>43568</v>
      </c>
      <c r="I6747">
        <v>8655</v>
      </c>
      <c r="J6747" s="8">
        <v>152.58000000000001</v>
      </c>
      <c r="K6747" s="8">
        <v>97.44</v>
      </c>
      <c r="L6747" s="8">
        <v>1320579.8999999999</v>
      </c>
      <c r="M6747" s="8">
        <v>843343.2</v>
      </c>
      <c r="N6747" s="8">
        <v>477236.7</v>
      </c>
    </row>
    <row r="6748" spans="1:14" x14ac:dyDescent="0.25">
      <c r="A6748" t="s">
        <v>20</v>
      </c>
      <c r="B6748" t="s">
        <v>54</v>
      </c>
      <c r="C6748" t="s">
        <v>57</v>
      </c>
      <c r="D6748" t="s">
        <v>7</v>
      </c>
      <c r="E6748" t="s">
        <v>23</v>
      </c>
      <c r="F6748" s="5">
        <v>42601</v>
      </c>
      <c r="G6748">
        <v>525381505</v>
      </c>
      <c r="H6748" s="5">
        <v>42609</v>
      </c>
      <c r="I6748">
        <v>917</v>
      </c>
      <c r="J6748" s="8">
        <v>154.06</v>
      </c>
      <c r="K6748" s="8">
        <v>90.93</v>
      </c>
      <c r="L6748" s="8">
        <v>141273.01999999999</v>
      </c>
      <c r="M6748" s="8">
        <v>83382.81</v>
      </c>
      <c r="N6748" s="8">
        <v>57890.21</v>
      </c>
    </row>
    <row r="6749" spans="1:14" x14ac:dyDescent="0.25">
      <c r="A6749" t="s">
        <v>20</v>
      </c>
      <c r="B6749" t="s">
        <v>52</v>
      </c>
      <c r="C6749" t="s">
        <v>57</v>
      </c>
      <c r="D6749" t="s">
        <v>3</v>
      </c>
      <c r="E6749" t="s">
        <v>23</v>
      </c>
      <c r="F6749" s="5">
        <v>43568</v>
      </c>
      <c r="G6749">
        <v>984095466</v>
      </c>
      <c r="H6749" s="5">
        <v>43597</v>
      </c>
      <c r="I6749">
        <v>4572</v>
      </c>
      <c r="J6749" s="8">
        <v>154.06</v>
      </c>
      <c r="K6749" s="8">
        <v>90.93</v>
      </c>
      <c r="L6749" s="8">
        <v>704362.32</v>
      </c>
      <c r="M6749" s="8">
        <v>415731.96</v>
      </c>
      <c r="N6749" s="8">
        <v>288630.36</v>
      </c>
    </row>
    <row r="6750" spans="1:14" x14ac:dyDescent="0.25">
      <c r="A6750" t="s">
        <v>9</v>
      </c>
      <c r="B6750" t="s">
        <v>92</v>
      </c>
      <c r="C6750" t="s">
        <v>2</v>
      </c>
      <c r="D6750" t="s">
        <v>7</v>
      </c>
      <c r="E6750" t="s">
        <v>15</v>
      </c>
      <c r="F6750" s="5">
        <v>43152</v>
      </c>
      <c r="G6750">
        <v>630219399</v>
      </c>
      <c r="H6750" s="5">
        <v>43173</v>
      </c>
      <c r="I6750">
        <v>4780</v>
      </c>
      <c r="J6750" s="8">
        <v>255.28</v>
      </c>
      <c r="K6750" s="8">
        <v>159.41999999999999</v>
      </c>
      <c r="L6750" s="8">
        <v>1220238.3999999999</v>
      </c>
      <c r="M6750" s="8">
        <v>762027.6</v>
      </c>
      <c r="N6750" s="8">
        <v>458210.8</v>
      </c>
    </row>
    <row r="6751" spans="1:14" x14ac:dyDescent="0.25">
      <c r="A6751" t="s">
        <v>9</v>
      </c>
      <c r="B6751" t="s">
        <v>124</v>
      </c>
      <c r="C6751" t="s">
        <v>6</v>
      </c>
      <c r="D6751" t="s">
        <v>3</v>
      </c>
      <c r="E6751" t="s">
        <v>23</v>
      </c>
      <c r="F6751" s="5">
        <v>43934</v>
      </c>
      <c r="G6751">
        <v>585677134</v>
      </c>
      <c r="H6751" s="5">
        <v>43955</v>
      </c>
      <c r="I6751">
        <v>3734</v>
      </c>
      <c r="J6751" s="8">
        <v>152.58000000000001</v>
      </c>
      <c r="K6751" s="8">
        <v>97.44</v>
      </c>
      <c r="L6751" s="8">
        <v>569733.72</v>
      </c>
      <c r="M6751" s="8">
        <v>363840.96</v>
      </c>
      <c r="N6751" s="8">
        <v>205892.76</v>
      </c>
    </row>
    <row r="6752" spans="1:14" x14ac:dyDescent="0.25">
      <c r="A6752" t="s">
        <v>9</v>
      </c>
      <c r="B6752" t="s">
        <v>167</v>
      </c>
      <c r="C6752" t="s">
        <v>65</v>
      </c>
      <c r="D6752" t="s">
        <v>3</v>
      </c>
      <c r="E6752" t="s">
        <v>8</v>
      </c>
      <c r="F6752" s="5">
        <v>42727</v>
      </c>
      <c r="G6752">
        <v>692704999</v>
      </c>
      <c r="H6752" s="5">
        <v>42759</v>
      </c>
      <c r="I6752">
        <v>5657</v>
      </c>
      <c r="J6752" s="8">
        <v>668.27</v>
      </c>
      <c r="K6752" s="8">
        <v>502.54</v>
      </c>
      <c r="L6752" s="8">
        <v>3780403.39</v>
      </c>
      <c r="M6752" s="8">
        <v>2842868.78</v>
      </c>
      <c r="N6752" s="8">
        <v>937534.61</v>
      </c>
    </row>
    <row r="6753" spans="1:14" x14ac:dyDescent="0.25">
      <c r="A6753" t="s">
        <v>9</v>
      </c>
      <c r="B6753" t="s">
        <v>78</v>
      </c>
      <c r="C6753" t="s">
        <v>6</v>
      </c>
      <c r="D6753" t="s">
        <v>7</v>
      </c>
      <c r="E6753" t="s">
        <v>23</v>
      </c>
      <c r="F6753" s="5">
        <v>43855</v>
      </c>
      <c r="G6753">
        <v>863851821</v>
      </c>
      <c r="H6753" s="5">
        <v>43897</v>
      </c>
      <c r="I6753">
        <v>1805</v>
      </c>
      <c r="J6753" s="8">
        <v>152.58000000000001</v>
      </c>
      <c r="K6753" s="8">
        <v>97.44</v>
      </c>
      <c r="L6753" s="8">
        <v>275406.90000000002</v>
      </c>
      <c r="M6753" s="8">
        <v>175879.2</v>
      </c>
      <c r="N6753" s="8">
        <v>99527.7</v>
      </c>
    </row>
    <row r="6754" spans="1:14" x14ac:dyDescent="0.25">
      <c r="A6754" t="s">
        <v>20</v>
      </c>
      <c r="B6754" t="s">
        <v>140</v>
      </c>
      <c r="C6754" t="s">
        <v>31</v>
      </c>
      <c r="D6754" t="s">
        <v>7</v>
      </c>
      <c r="E6754" t="s">
        <v>4</v>
      </c>
      <c r="F6754" s="5">
        <v>44102</v>
      </c>
      <c r="G6754">
        <v>631978929</v>
      </c>
      <c r="H6754" s="5">
        <v>44105</v>
      </c>
      <c r="I6754">
        <v>5464</v>
      </c>
      <c r="J6754" s="8">
        <v>437.2</v>
      </c>
      <c r="K6754" s="8">
        <v>263.33</v>
      </c>
      <c r="L6754" s="8">
        <v>2388860.7999999998</v>
      </c>
      <c r="M6754" s="8">
        <v>1438835.12</v>
      </c>
      <c r="N6754" s="8">
        <v>950025.68</v>
      </c>
    </row>
    <row r="6755" spans="1:14" x14ac:dyDescent="0.25">
      <c r="A6755" t="s">
        <v>12</v>
      </c>
      <c r="B6755" t="s">
        <v>13</v>
      </c>
      <c r="C6755" t="s">
        <v>22</v>
      </c>
      <c r="D6755" t="s">
        <v>3</v>
      </c>
      <c r="E6755" t="s">
        <v>8</v>
      </c>
      <c r="F6755" s="5">
        <v>42491</v>
      </c>
      <c r="G6755">
        <v>500260150</v>
      </c>
      <c r="H6755" s="5">
        <v>42500</v>
      </c>
      <c r="I6755">
        <v>6950</v>
      </c>
      <c r="J6755" s="8">
        <v>109.28</v>
      </c>
      <c r="K6755" s="8">
        <v>35.840000000000003</v>
      </c>
      <c r="L6755" s="8">
        <v>759496</v>
      </c>
      <c r="M6755" s="8">
        <v>249088</v>
      </c>
      <c r="N6755" s="8">
        <v>510408</v>
      </c>
    </row>
    <row r="6756" spans="1:14" x14ac:dyDescent="0.25">
      <c r="A6756" t="s">
        <v>0</v>
      </c>
      <c r="B6756" t="s">
        <v>41</v>
      </c>
      <c r="C6756" t="s">
        <v>31</v>
      </c>
      <c r="D6756" t="s">
        <v>3</v>
      </c>
      <c r="E6756" t="s">
        <v>4</v>
      </c>
      <c r="F6756" s="5">
        <v>43704</v>
      </c>
      <c r="G6756">
        <v>592181813</v>
      </c>
      <c r="H6756" s="5">
        <v>43717</v>
      </c>
      <c r="I6756">
        <v>8613</v>
      </c>
      <c r="J6756" s="8">
        <v>437.2</v>
      </c>
      <c r="K6756" s="8">
        <v>263.33</v>
      </c>
      <c r="L6756" s="8">
        <v>3765603.6</v>
      </c>
      <c r="M6756" s="8">
        <v>2268061.29</v>
      </c>
      <c r="N6756" s="8">
        <v>1497542.31</v>
      </c>
    </row>
    <row r="6757" spans="1:14" x14ac:dyDescent="0.25">
      <c r="A6757" t="s">
        <v>39</v>
      </c>
      <c r="B6757" t="s">
        <v>196</v>
      </c>
      <c r="C6757" t="s">
        <v>36</v>
      </c>
      <c r="D6757" t="s">
        <v>3</v>
      </c>
      <c r="E6757" t="s">
        <v>8</v>
      </c>
      <c r="F6757" s="5">
        <v>42197</v>
      </c>
      <c r="G6757">
        <v>201542747</v>
      </c>
      <c r="H6757" s="5">
        <v>42203</v>
      </c>
      <c r="I6757">
        <v>9832</v>
      </c>
      <c r="J6757" s="8">
        <v>421.89</v>
      </c>
      <c r="K6757" s="8">
        <v>364.69</v>
      </c>
      <c r="L6757" s="8">
        <v>4148022.48</v>
      </c>
      <c r="M6757" s="8">
        <v>3585632.08</v>
      </c>
      <c r="N6757" s="8">
        <v>562390.4</v>
      </c>
    </row>
    <row r="6758" spans="1:14" x14ac:dyDescent="0.25">
      <c r="A6758" t="s">
        <v>9</v>
      </c>
      <c r="B6758" t="s">
        <v>178</v>
      </c>
      <c r="C6758" t="s">
        <v>31</v>
      </c>
      <c r="D6758" t="s">
        <v>3</v>
      </c>
      <c r="E6758" t="s">
        <v>4</v>
      </c>
      <c r="F6758" s="5">
        <v>44236</v>
      </c>
      <c r="G6758">
        <v>942454278</v>
      </c>
      <c r="H6758" s="5">
        <v>44284</v>
      </c>
      <c r="I6758">
        <v>2019</v>
      </c>
      <c r="J6758" s="8">
        <v>437.2</v>
      </c>
      <c r="K6758" s="8">
        <v>263.33</v>
      </c>
      <c r="L6758" s="8">
        <v>882706.8</v>
      </c>
      <c r="M6758" s="8">
        <v>531663.27</v>
      </c>
      <c r="N6758" s="8">
        <v>351043.53</v>
      </c>
    </row>
    <row r="6759" spans="1:14" x14ac:dyDescent="0.25">
      <c r="A6759" t="s">
        <v>17</v>
      </c>
      <c r="B6759" t="s">
        <v>28</v>
      </c>
      <c r="C6759" t="s">
        <v>11</v>
      </c>
      <c r="D6759" t="s">
        <v>3</v>
      </c>
      <c r="E6759" t="s">
        <v>23</v>
      </c>
      <c r="F6759" s="5">
        <v>42783</v>
      </c>
      <c r="G6759">
        <v>899340236</v>
      </c>
      <c r="H6759" s="5">
        <v>42812</v>
      </c>
      <c r="I6759">
        <v>3616</v>
      </c>
      <c r="J6759" s="8">
        <v>47.45</v>
      </c>
      <c r="K6759" s="8">
        <v>31.79</v>
      </c>
      <c r="L6759" s="8">
        <v>171579.2</v>
      </c>
      <c r="M6759" s="8">
        <v>114952.64</v>
      </c>
      <c r="N6759" s="8">
        <v>56626.559999999998</v>
      </c>
    </row>
    <row r="6760" spans="1:14" x14ac:dyDescent="0.25">
      <c r="A6760" t="s">
        <v>12</v>
      </c>
      <c r="B6760" t="s">
        <v>172</v>
      </c>
      <c r="C6760" t="s">
        <v>14</v>
      </c>
      <c r="D6760" t="s">
        <v>3</v>
      </c>
      <c r="E6760" t="s">
        <v>8</v>
      </c>
      <c r="F6760" s="5">
        <v>43658</v>
      </c>
      <c r="G6760">
        <v>476936948</v>
      </c>
      <c r="H6760" s="5">
        <v>43666</v>
      </c>
      <c r="I6760">
        <v>5096</v>
      </c>
      <c r="J6760" s="8">
        <v>205.7</v>
      </c>
      <c r="K6760" s="8">
        <v>117.11</v>
      </c>
      <c r="L6760" s="8">
        <v>1048247.2</v>
      </c>
      <c r="M6760" s="8">
        <v>596792.56000000006</v>
      </c>
      <c r="N6760" s="8">
        <v>451454.64</v>
      </c>
    </row>
    <row r="6761" spans="1:14" x14ac:dyDescent="0.25">
      <c r="A6761" t="s">
        <v>9</v>
      </c>
      <c r="B6761" t="s">
        <v>133</v>
      </c>
      <c r="C6761" t="s">
        <v>29</v>
      </c>
      <c r="D6761" t="s">
        <v>7</v>
      </c>
      <c r="E6761" t="s">
        <v>23</v>
      </c>
      <c r="F6761" s="5">
        <v>42143</v>
      </c>
      <c r="G6761">
        <v>150293242</v>
      </c>
      <c r="H6761" s="5">
        <v>42176</v>
      </c>
      <c r="I6761">
        <v>3965</v>
      </c>
      <c r="J6761" s="8">
        <v>651.21</v>
      </c>
      <c r="K6761" s="8">
        <v>524.96</v>
      </c>
      <c r="L6761" s="8">
        <v>2582047.65</v>
      </c>
      <c r="M6761" s="8">
        <v>2081466.4</v>
      </c>
      <c r="N6761" s="8">
        <v>500581.25</v>
      </c>
    </row>
    <row r="6762" spans="1:14" x14ac:dyDescent="0.25">
      <c r="A6762" t="s">
        <v>17</v>
      </c>
      <c r="B6762" t="s">
        <v>176</v>
      </c>
      <c r="C6762" t="s">
        <v>14</v>
      </c>
      <c r="D6762" t="s">
        <v>3</v>
      </c>
      <c r="E6762" t="s">
        <v>15</v>
      </c>
      <c r="F6762" s="5">
        <v>42406</v>
      </c>
      <c r="G6762">
        <v>914770448</v>
      </c>
      <c r="H6762" s="5">
        <v>42416</v>
      </c>
      <c r="I6762">
        <v>9759</v>
      </c>
      <c r="J6762" s="8">
        <v>205.7</v>
      </c>
      <c r="K6762" s="8">
        <v>117.11</v>
      </c>
      <c r="L6762" s="8">
        <v>2007426.3</v>
      </c>
      <c r="M6762" s="8">
        <v>1142876.49</v>
      </c>
      <c r="N6762" s="8">
        <v>864549.81</v>
      </c>
    </row>
    <row r="6763" spans="1:14" x14ac:dyDescent="0.25">
      <c r="A6763" t="s">
        <v>9</v>
      </c>
      <c r="B6763" t="s">
        <v>173</v>
      </c>
      <c r="C6763" t="s">
        <v>29</v>
      </c>
      <c r="D6763" t="s">
        <v>7</v>
      </c>
      <c r="E6763" t="s">
        <v>23</v>
      </c>
      <c r="F6763" s="5">
        <v>43818</v>
      </c>
      <c r="G6763">
        <v>236042392</v>
      </c>
      <c r="H6763" s="5">
        <v>43491</v>
      </c>
      <c r="I6763">
        <v>9044</v>
      </c>
      <c r="J6763" s="8">
        <v>651.21</v>
      </c>
      <c r="K6763" s="8">
        <v>524.96</v>
      </c>
      <c r="L6763" s="8">
        <v>5889543.2400000002</v>
      </c>
      <c r="M6763" s="8">
        <v>4747738.24</v>
      </c>
      <c r="N6763" s="8">
        <v>1141805</v>
      </c>
    </row>
    <row r="6764" spans="1:14" x14ac:dyDescent="0.25">
      <c r="A6764" t="s">
        <v>17</v>
      </c>
      <c r="B6764" t="s">
        <v>176</v>
      </c>
      <c r="C6764" t="s">
        <v>65</v>
      </c>
      <c r="D6764" t="s">
        <v>7</v>
      </c>
      <c r="E6764" t="s">
        <v>23</v>
      </c>
      <c r="F6764" s="5">
        <v>42330</v>
      </c>
      <c r="G6764">
        <v>600095403</v>
      </c>
      <c r="H6764" s="5">
        <v>42357</v>
      </c>
      <c r="I6764">
        <v>420</v>
      </c>
      <c r="J6764" s="8">
        <v>668.27</v>
      </c>
      <c r="K6764" s="8">
        <v>502.54</v>
      </c>
      <c r="L6764" s="8">
        <v>280673.40000000002</v>
      </c>
      <c r="M6764" s="8">
        <v>211066.8</v>
      </c>
      <c r="N6764" s="8">
        <v>69606.600000000006</v>
      </c>
    </row>
    <row r="6765" spans="1:14" x14ac:dyDescent="0.25">
      <c r="A6765" t="s">
        <v>9</v>
      </c>
      <c r="B6765" t="s">
        <v>77</v>
      </c>
      <c r="C6765" t="s">
        <v>11</v>
      </c>
      <c r="D6765" t="s">
        <v>3</v>
      </c>
      <c r="E6765" t="s">
        <v>8</v>
      </c>
      <c r="F6765" s="5">
        <v>44895</v>
      </c>
      <c r="G6765">
        <v>963228309</v>
      </c>
      <c r="H6765" s="5">
        <v>44922</v>
      </c>
      <c r="I6765">
        <v>9516</v>
      </c>
      <c r="J6765" s="8">
        <v>47.45</v>
      </c>
      <c r="K6765" s="8">
        <v>31.79</v>
      </c>
      <c r="L6765" s="8">
        <v>451534.2</v>
      </c>
      <c r="M6765" s="8">
        <v>302513.64</v>
      </c>
      <c r="N6765" s="8">
        <v>149020.56</v>
      </c>
    </row>
    <row r="6766" spans="1:14" x14ac:dyDescent="0.25">
      <c r="A6766" t="s">
        <v>20</v>
      </c>
      <c r="B6766" t="s">
        <v>183</v>
      </c>
      <c r="C6766" t="s">
        <v>45</v>
      </c>
      <c r="D6766" t="s">
        <v>7</v>
      </c>
      <c r="E6766" t="s">
        <v>15</v>
      </c>
      <c r="F6766" s="5">
        <v>44513</v>
      </c>
      <c r="G6766">
        <v>802052438</v>
      </c>
      <c r="H6766" s="5">
        <v>44198</v>
      </c>
      <c r="I6766">
        <v>3995</v>
      </c>
      <c r="J6766" s="8">
        <v>9.33</v>
      </c>
      <c r="K6766" s="8">
        <v>6.92</v>
      </c>
      <c r="L6766" s="8">
        <v>37273.35</v>
      </c>
      <c r="M6766" s="8">
        <v>27645.4</v>
      </c>
      <c r="N6766" s="8">
        <v>9627.9500000000007</v>
      </c>
    </row>
    <row r="6767" spans="1:14" x14ac:dyDescent="0.25">
      <c r="A6767" t="s">
        <v>9</v>
      </c>
      <c r="B6767" t="s">
        <v>186</v>
      </c>
      <c r="C6767" t="s">
        <v>65</v>
      </c>
      <c r="D6767" t="s">
        <v>7</v>
      </c>
      <c r="E6767" t="s">
        <v>15</v>
      </c>
      <c r="F6767" s="5">
        <v>43722</v>
      </c>
      <c r="G6767">
        <v>563491618</v>
      </c>
      <c r="H6767" s="5">
        <v>43767</v>
      </c>
      <c r="I6767">
        <v>8547</v>
      </c>
      <c r="J6767" s="8">
        <v>668.27</v>
      </c>
      <c r="K6767" s="8">
        <v>502.54</v>
      </c>
      <c r="L6767" s="8">
        <v>5711703.6900000004</v>
      </c>
      <c r="M6767" s="8">
        <v>4295209.38</v>
      </c>
      <c r="N6767" s="8">
        <v>1416494.31</v>
      </c>
    </row>
    <row r="6768" spans="1:14" x14ac:dyDescent="0.25">
      <c r="A6768" t="s">
        <v>9</v>
      </c>
      <c r="B6768" t="s">
        <v>167</v>
      </c>
      <c r="C6768" t="s">
        <v>2</v>
      </c>
      <c r="D6768" t="s">
        <v>7</v>
      </c>
      <c r="E6768" t="s">
        <v>15</v>
      </c>
      <c r="F6768" s="5">
        <v>43997</v>
      </c>
      <c r="G6768">
        <v>314782178</v>
      </c>
      <c r="H6768" s="5">
        <v>44024</v>
      </c>
      <c r="I6768">
        <v>9896</v>
      </c>
      <c r="J6768" s="8">
        <v>255.28</v>
      </c>
      <c r="K6768" s="8">
        <v>159.41999999999999</v>
      </c>
      <c r="L6768" s="8">
        <v>2526250.88</v>
      </c>
      <c r="M6768" s="8">
        <v>1577620.32</v>
      </c>
      <c r="N6768" s="8">
        <v>948630.56</v>
      </c>
    </row>
    <row r="6769" spans="1:14" x14ac:dyDescent="0.25">
      <c r="A6769" t="s">
        <v>9</v>
      </c>
      <c r="B6769" t="s">
        <v>68</v>
      </c>
      <c r="C6769" t="s">
        <v>31</v>
      </c>
      <c r="D6769" t="s">
        <v>7</v>
      </c>
      <c r="E6769" t="s">
        <v>4</v>
      </c>
      <c r="F6769" s="5">
        <v>42578</v>
      </c>
      <c r="G6769">
        <v>193472945</v>
      </c>
      <c r="H6769" s="5">
        <v>42626</v>
      </c>
      <c r="I6769">
        <v>1799</v>
      </c>
      <c r="J6769" s="8">
        <v>437.2</v>
      </c>
      <c r="K6769" s="8">
        <v>263.33</v>
      </c>
      <c r="L6769" s="8">
        <v>786522.8</v>
      </c>
      <c r="M6769" s="8">
        <v>473730.67</v>
      </c>
      <c r="N6769" s="8">
        <v>312792.13</v>
      </c>
    </row>
    <row r="6770" spans="1:14" x14ac:dyDescent="0.25">
      <c r="A6770" t="s">
        <v>9</v>
      </c>
      <c r="B6770" t="s">
        <v>78</v>
      </c>
      <c r="C6770" t="s">
        <v>6</v>
      </c>
      <c r="D6770" t="s">
        <v>3</v>
      </c>
      <c r="E6770" t="s">
        <v>23</v>
      </c>
      <c r="F6770" s="5">
        <v>44137</v>
      </c>
      <c r="G6770">
        <v>857425248</v>
      </c>
      <c r="H6770" s="5">
        <v>44160</v>
      </c>
      <c r="I6770">
        <v>40</v>
      </c>
      <c r="J6770" s="8">
        <v>152.58000000000001</v>
      </c>
      <c r="K6770" s="8">
        <v>97.44</v>
      </c>
      <c r="L6770" s="8">
        <v>6103.2</v>
      </c>
      <c r="M6770" s="8">
        <v>3897.6</v>
      </c>
      <c r="N6770" s="8">
        <v>2205.6</v>
      </c>
    </row>
    <row r="6771" spans="1:14" x14ac:dyDescent="0.25">
      <c r="A6771" t="s">
        <v>9</v>
      </c>
      <c r="B6771" t="s">
        <v>78</v>
      </c>
      <c r="C6771" t="s">
        <v>22</v>
      </c>
      <c r="D6771" t="s">
        <v>3</v>
      </c>
      <c r="E6771" t="s">
        <v>8</v>
      </c>
      <c r="F6771" s="5">
        <v>42236</v>
      </c>
      <c r="G6771">
        <v>334812915</v>
      </c>
      <c r="H6771" s="5">
        <v>42242</v>
      </c>
      <c r="I6771">
        <v>7437</v>
      </c>
      <c r="J6771" s="8">
        <v>109.28</v>
      </c>
      <c r="K6771" s="8">
        <v>35.840000000000003</v>
      </c>
      <c r="L6771" s="8">
        <v>812715.36</v>
      </c>
      <c r="M6771" s="8">
        <v>266542.08000000002</v>
      </c>
      <c r="N6771" s="8">
        <v>546173.28</v>
      </c>
    </row>
    <row r="6772" spans="1:14" x14ac:dyDescent="0.25">
      <c r="A6772" t="s">
        <v>20</v>
      </c>
      <c r="B6772" t="s">
        <v>181</v>
      </c>
      <c r="C6772" t="s">
        <v>29</v>
      </c>
      <c r="D6772" t="s">
        <v>7</v>
      </c>
      <c r="E6772" t="s">
        <v>23</v>
      </c>
      <c r="F6772" s="5">
        <v>44593</v>
      </c>
      <c r="G6772">
        <v>774122273</v>
      </c>
      <c r="H6772" s="5">
        <v>44607</v>
      </c>
      <c r="I6772">
        <v>8838</v>
      </c>
      <c r="J6772" s="8">
        <v>651.21</v>
      </c>
      <c r="K6772" s="8">
        <v>524.96</v>
      </c>
      <c r="L6772" s="8">
        <v>5755393.9800000004</v>
      </c>
      <c r="M6772" s="8">
        <v>4639596.4800000004</v>
      </c>
      <c r="N6772" s="8">
        <v>1115797.5</v>
      </c>
    </row>
    <row r="6773" spans="1:14" x14ac:dyDescent="0.25">
      <c r="A6773" t="s">
        <v>17</v>
      </c>
      <c r="B6773" t="s">
        <v>188</v>
      </c>
      <c r="C6773" t="s">
        <v>29</v>
      </c>
      <c r="D6773" t="s">
        <v>7</v>
      </c>
      <c r="E6773" t="s">
        <v>15</v>
      </c>
      <c r="F6773" s="5">
        <v>42548</v>
      </c>
      <c r="G6773">
        <v>794152152</v>
      </c>
      <c r="H6773" s="5">
        <v>42550</v>
      </c>
      <c r="I6773">
        <v>6124</v>
      </c>
      <c r="J6773" s="8">
        <v>651.21</v>
      </c>
      <c r="K6773" s="8">
        <v>524.96</v>
      </c>
      <c r="L6773" s="8">
        <v>3988010.04</v>
      </c>
      <c r="M6773" s="8">
        <v>3214855.04</v>
      </c>
      <c r="N6773" s="8">
        <v>773155</v>
      </c>
    </row>
    <row r="6774" spans="1:14" x14ac:dyDescent="0.25">
      <c r="A6774" t="s">
        <v>9</v>
      </c>
      <c r="B6774" t="s">
        <v>111</v>
      </c>
      <c r="C6774" t="s">
        <v>31</v>
      </c>
      <c r="D6774" t="s">
        <v>7</v>
      </c>
      <c r="E6774" t="s">
        <v>23</v>
      </c>
      <c r="F6774" s="5">
        <v>44831</v>
      </c>
      <c r="G6774">
        <v>434013879</v>
      </c>
      <c r="H6774" s="5">
        <v>44870</v>
      </c>
      <c r="I6774">
        <v>3206</v>
      </c>
      <c r="J6774" s="8">
        <v>437.2</v>
      </c>
      <c r="K6774" s="8">
        <v>263.33</v>
      </c>
      <c r="L6774" s="8">
        <v>1401663.2</v>
      </c>
      <c r="M6774" s="8">
        <v>844235.98</v>
      </c>
      <c r="N6774" s="8">
        <v>557427.22</v>
      </c>
    </row>
    <row r="6775" spans="1:14" x14ac:dyDescent="0.25">
      <c r="A6775" t="s">
        <v>12</v>
      </c>
      <c r="B6775" t="s">
        <v>189</v>
      </c>
      <c r="C6775" t="s">
        <v>2</v>
      </c>
      <c r="D6775" t="s">
        <v>3</v>
      </c>
      <c r="E6775" t="s">
        <v>15</v>
      </c>
      <c r="F6775" s="5">
        <v>44368</v>
      </c>
      <c r="G6775">
        <v>703131282</v>
      </c>
      <c r="H6775" s="5">
        <v>44399</v>
      </c>
      <c r="I6775">
        <v>1026</v>
      </c>
      <c r="J6775" s="8">
        <v>255.28</v>
      </c>
      <c r="K6775" s="8">
        <v>159.41999999999999</v>
      </c>
      <c r="L6775" s="8">
        <v>261917.28</v>
      </c>
      <c r="M6775" s="8">
        <v>163564.92000000001</v>
      </c>
      <c r="N6775" s="8">
        <v>98352.36</v>
      </c>
    </row>
    <row r="6776" spans="1:14" x14ac:dyDescent="0.25">
      <c r="A6776" t="s">
        <v>9</v>
      </c>
      <c r="B6776" t="s">
        <v>165</v>
      </c>
      <c r="C6776" t="s">
        <v>14</v>
      </c>
      <c r="D6776" t="s">
        <v>3</v>
      </c>
      <c r="E6776" t="s">
        <v>15</v>
      </c>
      <c r="F6776" s="5">
        <v>42242</v>
      </c>
      <c r="G6776">
        <v>431240689</v>
      </c>
      <c r="H6776" s="5">
        <v>42290</v>
      </c>
      <c r="I6776">
        <v>2558</v>
      </c>
      <c r="J6776" s="8">
        <v>205.7</v>
      </c>
      <c r="K6776" s="8">
        <v>117.11</v>
      </c>
      <c r="L6776" s="8">
        <v>526180.6</v>
      </c>
      <c r="M6776" s="8">
        <v>299567.38</v>
      </c>
      <c r="N6776" s="8">
        <v>226613.22</v>
      </c>
    </row>
    <row r="6777" spans="1:14" x14ac:dyDescent="0.25">
      <c r="A6777" t="s">
        <v>9</v>
      </c>
      <c r="B6777" t="s">
        <v>155</v>
      </c>
      <c r="C6777" t="s">
        <v>11</v>
      </c>
      <c r="D6777" t="s">
        <v>3</v>
      </c>
      <c r="E6777" t="s">
        <v>4</v>
      </c>
      <c r="F6777" s="5">
        <v>42929</v>
      </c>
      <c r="G6777">
        <v>318390929</v>
      </c>
      <c r="H6777" s="5">
        <v>42978</v>
      </c>
      <c r="I6777">
        <v>7806</v>
      </c>
      <c r="J6777" s="8">
        <v>47.45</v>
      </c>
      <c r="K6777" s="8">
        <v>31.79</v>
      </c>
      <c r="L6777" s="8">
        <v>370394.7</v>
      </c>
      <c r="M6777" s="8">
        <v>248152.74</v>
      </c>
      <c r="N6777" s="8">
        <v>122241.96</v>
      </c>
    </row>
    <row r="6778" spans="1:14" x14ac:dyDescent="0.25">
      <c r="A6778" t="s">
        <v>12</v>
      </c>
      <c r="B6778" t="s">
        <v>146</v>
      </c>
      <c r="C6778" t="s">
        <v>57</v>
      </c>
      <c r="D6778" t="s">
        <v>3</v>
      </c>
      <c r="E6778" t="s">
        <v>8</v>
      </c>
      <c r="F6778" s="5">
        <v>43986</v>
      </c>
      <c r="G6778">
        <v>684943330</v>
      </c>
      <c r="H6778" s="5">
        <v>43990</v>
      </c>
      <c r="I6778">
        <v>8807</v>
      </c>
      <c r="J6778" s="8">
        <v>154.06</v>
      </c>
      <c r="K6778" s="8">
        <v>90.93</v>
      </c>
      <c r="L6778" s="8">
        <v>1356806.42</v>
      </c>
      <c r="M6778" s="8">
        <v>800820.51</v>
      </c>
      <c r="N6778" s="8">
        <v>555985.91</v>
      </c>
    </row>
    <row r="6779" spans="1:14" x14ac:dyDescent="0.25">
      <c r="A6779" t="s">
        <v>9</v>
      </c>
      <c r="B6779" t="s">
        <v>77</v>
      </c>
      <c r="C6779" t="s">
        <v>36</v>
      </c>
      <c r="D6779" t="s">
        <v>7</v>
      </c>
      <c r="E6779" t="s">
        <v>4</v>
      </c>
      <c r="F6779" s="5">
        <v>42242</v>
      </c>
      <c r="G6779">
        <v>121571719</v>
      </c>
      <c r="H6779" s="5">
        <v>42268</v>
      </c>
      <c r="I6779">
        <v>4628</v>
      </c>
      <c r="J6779" s="8">
        <v>421.89</v>
      </c>
      <c r="K6779" s="8">
        <v>364.69</v>
      </c>
      <c r="L6779" s="8">
        <v>1952506.92</v>
      </c>
      <c r="M6779" s="8">
        <v>1687785.32</v>
      </c>
      <c r="N6779" s="8">
        <v>264721.59999999998</v>
      </c>
    </row>
    <row r="6780" spans="1:14" x14ac:dyDescent="0.25">
      <c r="A6780" t="s">
        <v>12</v>
      </c>
      <c r="B6780" t="s">
        <v>166</v>
      </c>
      <c r="C6780" t="s">
        <v>57</v>
      </c>
      <c r="D6780" t="s">
        <v>7</v>
      </c>
      <c r="E6780" t="s">
        <v>4</v>
      </c>
      <c r="F6780" s="5">
        <v>43569</v>
      </c>
      <c r="G6780">
        <v>439262425</v>
      </c>
      <c r="H6780" s="5">
        <v>43605</v>
      </c>
      <c r="I6780">
        <v>6368</v>
      </c>
      <c r="J6780" s="8">
        <v>154.06</v>
      </c>
      <c r="K6780" s="8">
        <v>90.93</v>
      </c>
      <c r="L6780" s="8">
        <v>981054.08</v>
      </c>
      <c r="M6780" s="8">
        <v>579042.24</v>
      </c>
      <c r="N6780" s="8">
        <v>402011.84</v>
      </c>
    </row>
    <row r="6781" spans="1:14" x14ac:dyDescent="0.25">
      <c r="A6781" t="s">
        <v>9</v>
      </c>
      <c r="B6781" t="s">
        <v>112</v>
      </c>
      <c r="C6781" t="s">
        <v>22</v>
      </c>
      <c r="D6781" t="s">
        <v>3</v>
      </c>
      <c r="E6781" t="s">
        <v>23</v>
      </c>
      <c r="F6781" s="5">
        <v>44349</v>
      </c>
      <c r="G6781">
        <v>819314277</v>
      </c>
      <c r="H6781" s="5">
        <v>44394</v>
      </c>
      <c r="I6781">
        <v>2156</v>
      </c>
      <c r="J6781" s="8">
        <v>109.28</v>
      </c>
      <c r="K6781" s="8">
        <v>35.840000000000003</v>
      </c>
      <c r="L6781" s="8">
        <v>235607.67999999999</v>
      </c>
      <c r="M6781" s="8">
        <v>77271.039999999994</v>
      </c>
      <c r="N6781" s="8">
        <v>158336.64000000001</v>
      </c>
    </row>
    <row r="6782" spans="1:14" x14ac:dyDescent="0.25">
      <c r="A6782" t="s">
        <v>12</v>
      </c>
      <c r="B6782" t="s">
        <v>129</v>
      </c>
      <c r="C6782" t="s">
        <v>19</v>
      </c>
      <c r="D6782" t="s">
        <v>3</v>
      </c>
      <c r="E6782" t="s">
        <v>8</v>
      </c>
      <c r="F6782" s="5">
        <v>42805</v>
      </c>
      <c r="G6782">
        <v>963338601</v>
      </c>
      <c r="H6782" s="5">
        <v>42834</v>
      </c>
      <c r="I6782">
        <v>2154</v>
      </c>
      <c r="J6782" s="8">
        <v>81.73</v>
      </c>
      <c r="K6782" s="8">
        <v>56.67</v>
      </c>
      <c r="L6782" s="8">
        <v>176046.42</v>
      </c>
      <c r="M6782" s="8">
        <v>122067.18</v>
      </c>
      <c r="N6782" s="8">
        <v>53979.24</v>
      </c>
    </row>
    <row r="6783" spans="1:14" x14ac:dyDescent="0.25">
      <c r="A6783" t="s">
        <v>9</v>
      </c>
      <c r="B6783" t="s">
        <v>60</v>
      </c>
      <c r="C6783" t="s">
        <v>36</v>
      </c>
      <c r="D6783" t="s">
        <v>7</v>
      </c>
      <c r="E6783" t="s">
        <v>15</v>
      </c>
      <c r="F6783" s="5">
        <v>43947</v>
      </c>
      <c r="G6783">
        <v>643259227</v>
      </c>
      <c r="H6783" s="5">
        <v>43947</v>
      </c>
      <c r="I6783">
        <v>3555</v>
      </c>
      <c r="J6783" s="8">
        <v>421.89</v>
      </c>
      <c r="K6783" s="8">
        <v>364.69</v>
      </c>
      <c r="L6783" s="8">
        <v>1499818.95</v>
      </c>
      <c r="M6783" s="8">
        <v>1296472.95</v>
      </c>
      <c r="N6783" s="8">
        <v>203346</v>
      </c>
    </row>
    <row r="6784" spans="1:14" x14ac:dyDescent="0.25">
      <c r="A6784" t="s">
        <v>9</v>
      </c>
      <c r="B6784" t="s">
        <v>10</v>
      </c>
      <c r="C6784" t="s">
        <v>31</v>
      </c>
      <c r="D6784" t="s">
        <v>3</v>
      </c>
      <c r="E6784" t="s">
        <v>23</v>
      </c>
      <c r="F6784" s="5">
        <v>42892</v>
      </c>
      <c r="G6784">
        <v>151312482</v>
      </c>
      <c r="H6784" s="5">
        <v>42928</v>
      </c>
      <c r="I6784">
        <v>5581</v>
      </c>
      <c r="J6784" s="8">
        <v>437.2</v>
      </c>
      <c r="K6784" s="8">
        <v>263.33</v>
      </c>
      <c r="L6784" s="8">
        <v>2440013.2000000002</v>
      </c>
      <c r="M6784" s="8">
        <v>1469644.73</v>
      </c>
      <c r="N6784" s="8">
        <v>970368.47</v>
      </c>
    </row>
    <row r="6785" spans="1:14" x14ac:dyDescent="0.25">
      <c r="A6785" t="s">
        <v>9</v>
      </c>
      <c r="B6785" t="s">
        <v>37</v>
      </c>
      <c r="C6785" t="s">
        <v>45</v>
      </c>
      <c r="D6785" t="s">
        <v>3</v>
      </c>
      <c r="E6785" t="s">
        <v>4</v>
      </c>
      <c r="F6785" s="5">
        <v>44043</v>
      </c>
      <c r="G6785">
        <v>750047194</v>
      </c>
      <c r="H6785" s="5">
        <v>44092</v>
      </c>
      <c r="I6785">
        <v>4487</v>
      </c>
      <c r="J6785" s="8">
        <v>9.33</v>
      </c>
      <c r="K6785" s="8">
        <v>6.92</v>
      </c>
      <c r="L6785" s="8">
        <v>41863.71</v>
      </c>
      <c r="M6785" s="8">
        <v>31050.04</v>
      </c>
      <c r="N6785" s="8">
        <v>10813.67</v>
      </c>
    </row>
    <row r="6786" spans="1:14" x14ac:dyDescent="0.25">
      <c r="A6786" t="s">
        <v>12</v>
      </c>
      <c r="B6786" t="s">
        <v>107</v>
      </c>
      <c r="C6786" t="s">
        <v>14</v>
      </c>
      <c r="D6786" t="s">
        <v>3</v>
      </c>
      <c r="E6786" t="s">
        <v>8</v>
      </c>
      <c r="F6786" s="5">
        <v>42645</v>
      </c>
      <c r="G6786">
        <v>622324693</v>
      </c>
      <c r="H6786" s="5">
        <v>42664</v>
      </c>
      <c r="I6786">
        <v>8561</v>
      </c>
      <c r="J6786" s="8">
        <v>205.7</v>
      </c>
      <c r="K6786" s="8">
        <v>117.11</v>
      </c>
      <c r="L6786" s="8">
        <v>1760997.7</v>
      </c>
      <c r="M6786" s="8">
        <v>1002578.71</v>
      </c>
      <c r="N6786" s="8">
        <v>758418.99</v>
      </c>
    </row>
    <row r="6787" spans="1:14" x14ac:dyDescent="0.25">
      <c r="A6787" t="s">
        <v>9</v>
      </c>
      <c r="B6787" t="s">
        <v>60</v>
      </c>
      <c r="C6787" t="s">
        <v>45</v>
      </c>
      <c r="D6787" t="s">
        <v>7</v>
      </c>
      <c r="E6787" t="s">
        <v>15</v>
      </c>
      <c r="F6787" s="5">
        <v>42337</v>
      </c>
      <c r="G6787">
        <v>721318805</v>
      </c>
      <c r="H6787" s="5">
        <v>42347</v>
      </c>
      <c r="I6787">
        <v>3118</v>
      </c>
      <c r="J6787" s="8">
        <v>9.33</v>
      </c>
      <c r="K6787" s="8">
        <v>6.92</v>
      </c>
      <c r="L6787" s="8">
        <v>29090.94</v>
      </c>
      <c r="M6787" s="8">
        <v>21576.560000000001</v>
      </c>
      <c r="N6787" s="8">
        <v>7514.38</v>
      </c>
    </row>
    <row r="6788" spans="1:14" x14ac:dyDescent="0.25">
      <c r="A6788" t="s">
        <v>9</v>
      </c>
      <c r="B6788" t="s">
        <v>207</v>
      </c>
      <c r="C6788" t="s">
        <v>2</v>
      </c>
      <c r="D6788" t="s">
        <v>7</v>
      </c>
      <c r="E6788" t="s">
        <v>23</v>
      </c>
      <c r="F6788" s="5">
        <v>43915</v>
      </c>
      <c r="G6788">
        <v>720515859</v>
      </c>
      <c r="H6788" s="5">
        <v>43919</v>
      </c>
      <c r="I6788">
        <v>5509</v>
      </c>
      <c r="J6788" s="8">
        <v>255.28</v>
      </c>
      <c r="K6788" s="8">
        <v>159.41999999999999</v>
      </c>
      <c r="L6788" s="8">
        <v>1406337.52</v>
      </c>
      <c r="M6788" s="8">
        <v>878244.78</v>
      </c>
      <c r="N6788" s="8">
        <v>528092.74</v>
      </c>
    </row>
    <row r="6789" spans="1:14" x14ac:dyDescent="0.25">
      <c r="A6789" t="s">
        <v>9</v>
      </c>
      <c r="B6789" t="s">
        <v>99</v>
      </c>
      <c r="C6789" t="s">
        <v>19</v>
      </c>
      <c r="D6789" t="s">
        <v>3</v>
      </c>
      <c r="E6789" t="s">
        <v>4</v>
      </c>
      <c r="F6789" s="5">
        <v>44103</v>
      </c>
      <c r="G6789">
        <v>363714683</v>
      </c>
      <c r="H6789" s="5">
        <v>44121</v>
      </c>
      <c r="I6789">
        <v>112</v>
      </c>
      <c r="J6789" s="8">
        <v>81.73</v>
      </c>
      <c r="K6789" s="8">
        <v>56.67</v>
      </c>
      <c r="L6789" s="8">
        <v>9153.76</v>
      </c>
      <c r="M6789" s="8">
        <v>6347.04</v>
      </c>
      <c r="N6789" s="8">
        <v>2806.72</v>
      </c>
    </row>
    <row r="6790" spans="1:14" x14ac:dyDescent="0.25">
      <c r="A6790" t="s">
        <v>17</v>
      </c>
      <c r="B6790" t="s">
        <v>158</v>
      </c>
      <c r="C6790" t="s">
        <v>45</v>
      </c>
      <c r="D6790" t="s">
        <v>7</v>
      </c>
      <c r="E6790" t="s">
        <v>4</v>
      </c>
      <c r="F6790" s="5">
        <v>44707</v>
      </c>
      <c r="G6790">
        <v>815026605</v>
      </c>
      <c r="H6790" s="5">
        <v>44739</v>
      </c>
      <c r="I6790">
        <v>3339</v>
      </c>
      <c r="J6790" s="8">
        <v>9.33</v>
      </c>
      <c r="K6790" s="8">
        <v>6.92</v>
      </c>
      <c r="L6790" s="8">
        <v>31152.87</v>
      </c>
      <c r="M6790" s="8">
        <v>23105.88</v>
      </c>
      <c r="N6790" s="8">
        <v>8046.99</v>
      </c>
    </row>
    <row r="6791" spans="1:14" x14ac:dyDescent="0.25">
      <c r="A6791" t="s">
        <v>17</v>
      </c>
      <c r="B6791" t="s">
        <v>176</v>
      </c>
      <c r="C6791" t="s">
        <v>2</v>
      </c>
      <c r="D6791" t="s">
        <v>3</v>
      </c>
      <c r="E6791" t="s">
        <v>15</v>
      </c>
      <c r="F6791" s="5">
        <v>44769</v>
      </c>
      <c r="G6791">
        <v>608875453</v>
      </c>
      <c r="H6791" s="5">
        <v>44784</v>
      </c>
      <c r="I6791">
        <v>8632</v>
      </c>
      <c r="J6791" s="8">
        <v>255.28</v>
      </c>
      <c r="K6791" s="8">
        <v>159.41999999999999</v>
      </c>
      <c r="L6791" s="8">
        <v>2203576.96</v>
      </c>
      <c r="M6791" s="8">
        <v>1376113.44</v>
      </c>
      <c r="N6791" s="8">
        <v>827463.52</v>
      </c>
    </row>
    <row r="6792" spans="1:14" x14ac:dyDescent="0.25">
      <c r="A6792" t="s">
        <v>9</v>
      </c>
      <c r="B6792" t="s">
        <v>192</v>
      </c>
      <c r="C6792" t="s">
        <v>11</v>
      </c>
      <c r="D6792" t="s">
        <v>7</v>
      </c>
      <c r="E6792" t="s">
        <v>23</v>
      </c>
      <c r="F6792" s="5">
        <v>43874</v>
      </c>
      <c r="G6792">
        <v>599997556</v>
      </c>
      <c r="H6792" s="5">
        <v>43875</v>
      </c>
      <c r="I6792">
        <v>1465</v>
      </c>
      <c r="J6792" s="8">
        <v>47.45</v>
      </c>
      <c r="K6792" s="8">
        <v>31.79</v>
      </c>
      <c r="L6792" s="8">
        <v>69514.25</v>
      </c>
      <c r="M6792" s="8">
        <v>46572.35</v>
      </c>
      <c r="N6792" s="8">
        <v>22941.9</v>
      </c>
    </row>
    <row r="6793" spans="1:14" x14ac:dyDescent="0.25">
      <c r="A6793" t="s">
        <v>9</v>
      </c>
      <c r="B6793" t="s">
        <v>199</v>
      </c>
      <c r="C6793" t="s">
        <v>14</v>
      </c>
      <c r="D6793" t="s">
        <v>7</v>
      </c>
      <c r="E6793" t="s">
        <v>4</v>
      </c>
      <c r="F6793" s="5">
        <v>44267</v>
      </c>
      <c r="G6793">
        <v>813441741</v>
      </c>
      <c r="H6793" s="5">
        <v>44277</v>
      </c>
      <c r="I6793">
        <v>4342</v>
      </c>
      <c r="J6793" s="8">
        <v>205.7</v>
      </c>
      <c r="K6793" s="8">
        <v>117.11</v>
      </c>
      <c r="L6793" s="8">
        <v>893149.4</v>
      </c>
      <c r="M6793" s="8">
        <v>508491.62</v>
      </c>
      <c r="N6793" s="8">
        <v>384657.78</v>
      </c>
    </row>
    <row r="6794" spans="1:14" x14ac:dyDescent="0.25">
      <c r="A6794" t="s">
        <v>12</v>
      </c>
      <c r="B6794" t="s">
        <v>127</v>
      </c>
      <c r="C6794" t="s">
        <v>14</v>
      </c>
      <c r="D6794" t="s">
        <v>3</v>
      </c>
      <c r="E6794" t="s">
        <v>15</v>
      </c>
      <c r="F6794" s="5">
        <v>44038</v>
      </c>
      <c r="G6794">
        <v>894569337</v>
      </c>
      <c r="H6794" s="5">
        <v>44065</v>
      </c>
      <c r="I6794">
        <v>1801</v>
      </c>
      <c r="J6794" s="8">
        <v>205.7</v>
      </c>
      <c r="K6794" s="8">
        <v>117.11</v>
      </c>
      <c r="L6794" s="8">
        <v>370465.7</v>
      </c>
      <c r="M6794" s="8">
        <v>210915.11</v>
      </c>
      <c r="N6794" s="8">
        <v>159550.59</v>
      </c>
    </row>
    <row r="6795" spans="1:14" x14ac:dyDescent="0.25">
      <c r="A6795" t="s">
        <v>12</v>
      </c>
      <c r="B6795" t="s">
        <v>73</v>
      </c>
      <c r="C6795" t="s">
        <v>2</v>
      </c>
      <c r="D6795" t="s">
        <v>7</v>
      </c>
      <c r="E6795" t="s">
        <v>4</v>
      </c>
      <c r="F6795" s="5">
        <v>44829</v>
      </c>
      <c r="G6795">
        <v>559054172</v>
      </c>
      <c r="H6795" s="5">
        <v>44851</v>
      </c>
      <c r="I6795">
        <v>5408</v>
      </c>
      <c r="J6795" s="8">
        <v>255.28</v>
      </c>
      <c r="K6795" s="8">
        <v>159.41999999999999</v>
      </c>
      <c r="L6795" s="8">
        <v>1380554.24</v>
      </c>
      <c r="M6795" s="8">
        <v>862143.36</v>
      </c>
      <c r="N6795" s="8">
        <v>518410.88</v>
      </c>
    </row>
    <row r="6796" spans="1:14" x14ac:dyDescent="0.25">
      <c r="A6796" t="s">
        <v>17</v>
      </c>
      <c r="B6796" t="s">
        <v>75</v>
      </c>
      <c r="C6796" t="s">
        <v>45</v>
      </c>
      <c r="D6796" t="s">
        <v>3</v>
      </c>
      <c r="E6796" t="s">
        <v>15</v>
      </c>
      <c r="F6796" s="5">
        <v>42512</v>
      </c>
      <c r="G6796">
        <v>942882573</v>
      </c>
      <c r="H6796" s="5">
        <v>42546</v>
      </c>
      <c r="I6796">
        <v>8761</v>
      </c>
      <c r="J6796" s="8">
        <v>9.33</v>
      </c>
      <c r="K6796" s="8">
        <v>6.92</v>
      </c>
      <c r="L6796" s="8">
        <v>81740.13</v>
      </c>
      <c r="M6796" s="8">
        <v>60626.12</v>
      </c>
      <c r="N6796" s="8">
        <v>21114.01</v>
      </c>
    </row>
    <row r="6797" spans="1:14" x14ac:dyDescent="0.25">
      <c r="A6797" t="s">
        <v>9</v>
      </c>
      <c r="B6797" t="s">
        <v>156</v>
      </c>
      <c r="C6797" t="s">
        <v>22</v>
      </c>
      <c r="D6797" t="s">
        <v>3</v>
      </c>
      <c r="E6797" t="s">
        <v>4</v>
      </c>
      <c r="F6797" s="5">
        <v>43388</v>
      </c>
      <c r="G6797">
        <v>552353370</v>
      </c>
      <c r="H6797" s="5">
        <v>43422</v>
      </c>
      <c r="I6797">
        <v>2491</v>
      </c>
      <c r="J6797" s="8">
        <v>109.28</v>
      </c>
      <c r="K6797" s="8">
        <v>35.840000000000003</v>
      </c>
      <c r="L6797" s="8">
        <v>272216.48</v>
      </c>
      <c r="M6797" s="8">
        <v>89277.440000000002</v>
      </c>
      <c r="N6797" s="8">
        <v>182939.04</v>
      </c>
    </row>
    <row r="6798" spans="1:14" x14ac:dyDescent="0.25">
      <c r="A6798" t="s">
        <v>20</v>
      </c>
      <c r="B6798" t="s">
        <v>183</v>
      </c>
      <c r="C6798" t="s">
        <v>11</v>
      </c>
      <c r="D6798" t="s">
        <v>7</v>
      </c>
      <c r="E6798" t="s">
        <v>15</v>
      </c>
      <c r="F6798" s="5">
        <v>43456</v>
      </c>
      <c r="G6798">
        <v>214077889</v>
      </c>
      <c r="H6798" s="5">
        <v>42005</v>
      </c>
      <c r="I6798">
        <v>9260</v>
      </c>
      <c r="J6798" s="8">
        <v>47.45</v>
      </c>
      <c r="K6798" s="8">
        <v>31.79</v>
      </c>
      <c r="L6798" s="8">
        <v>439387</v>
      </c>
      <c r="M6798" s="8">
        <v>294375.40000000002</v>
      </c>
      <c r="N6798" s="8">
        <v>145011.6</v>
      </c>
    </row>
    <row r="6799" spans="1:14" x14ac:dyDescent="0.25">
      <c r="A6799" t="s">
        <v>0</v>
      </c>
      <c r="B6799" t="s">
        <v>159</v>
      </c>
      <c r="C6799" t="s">
        <v>45</v>
      </c>
      <c r="D6799" t="s">
        <v>7</v>
      </c>
      <c r="E6799" t="s">
        <v>23</v>
      </c>
      <c r="F6799" s="5">
        <v>42258</v>
      </c>
      <c r="G6799">
        <v>824979960</v>
      </c>
      <c r="H6799" s="5">
        <v>42297</v>
      </c>
      <c r="I6799">
        <v>8758</v>
      </c>
      <c r="J6799" s="8">
        <v>9.33</v>
      </c>
      <c r="K6799" s="8">
        <v>6.92</v>
      </c>
      <c r="L6799" s="8">
        <v>81712.14</v>
      </c>
      <c r="M6799" s="8">
        <v>60605.36</v>
      </c>
      <c r="N6799" s="8">
        <v>21106.78</v>
      </c>
    </row>
    <row r="6800" spans="1:14" x14ac:dyDescent="0.25">
      <c r="A6800" t="s">
        <v>17</v>
      </c>
      <c r="B6800" t="s">
        <v>18</v>
      </c>
      <c r="C6800" t="s">
        <v>31</v>
      </c>
      <c r="D6800" t="s">
        <v>3</v>
      </c>
      <c r="E6800" t="s">
        <v>23</v>
      </c>
      <c r="F6800" s="5">
        <v>42646</v>
      </c>
      <c r="G6800">
        <v>202295911</v>
      </c>
      <c r="H6800" s="5">
        <v>42654</v>
      </c>
      <c r="I6800">
        <v>2710</v>
      </c>
      <c r="J6800" s="8">
        <v>437.2</v>
      </c>
      <c r="K6800" s="8">
        <v>263.33</v>
      </c>
      <c r="L6800" s="8">
        <v>1184812</v>
      </c>
      <c r="M6800" s="8">
        <v>713624.3</v>
      </c>
      <c r="N6800" s="8">
        <v>471187.7</v>
      </c>
    </row>
    <row r="6801" spans="1:14" x14ac:dyDescent="0.25">
      <c r="A6801" t="s">
        <v>9</v>
      </c>
      <c r="B6801" t="s">
        <v>155</v>
      </c>
      <c r="C6801" t="s">
        <v>2</v>
      </c>
      <c r="D6801" t="s">
        <v>7</v>
      </c>
      <c r="E6801" t="s">
        <v>23</v>
      </c>
      <c r="F6801" s="5">
        <v>42096</v>
      </c>
      <c r="G6801">
        <v>733574569</v>
      </c>
      <c r="H6801" s="5">
        <v>42142</v>
      </c>
      <c r="I6801">
        <v>9871</v>
      </c>
      <c r="J6801" s="8">
        <v>255.28</v>
      </c>
      <c r="K6801" s="8">
        <v>159.41999999999999</v>
      </c>
      <c r="L6801" s="8">
        <v>2519868.88</v>
      </c>
      <c r="M6801" s="8">
        <v>1573634.82</v>
      </c>
      <c r="N6801" s="8">
        <v>946234.06</v>
      </c>
    </row>
    <row r="6802" spans="1:14" x14ac:dyDescent="0.25">
      <c r="A6802" t="s">
        <v>9</v>
      </c>
      <c r="B6802" t="s">
        <v>44</v>
      </c>
      <c r="C6802" t="s">
        <v>11</v>
      </c>
      <c r="D6802" t="s">
        <v>3</v>
      </c>
      <c r="E6802" t="s">
        <v>4</v>
      </c>
      <c r="F6802" s="5">
        <v>42702</v>
      </c>
      <c r="G6802">
        <v>826677262</v>
      </c>
      <c r="H6802" s="5">
        <v>42744</v>
      </c>
      <c r="I6802">
        <v>1027</v>
      </c>
      <c r="J6802" s="8">
        <v>47.45</v>
      </c>
      <c r="K6802" s="8">
        <v>31.79</v>
      </c>
      <c r="L6802" s="8">
        <v>48731.15</v>
      </c>
      <c r="M6802" s="8">
        <v>32648.33</v>
      </c>
      <c r="N6802" s="8">
        <v>16082.82</v>
      </c>
    </row>
    <row r="6803" spans="1:14" x14ac:dyDescent="0.25">
      <c r="A6803" t="s">
        <v>20</v>
      </c>
      <c r="B6803" t="s">
        <v>198</v>
      </c>
      <c r="C6803" t="s">
        <v>45</v>
      </c>
      <c r="D6803" t="s">
        <v>3</v>
      </c>
      <c r="E6803" t="s">
        <v>15</v>
      </c>
      <c r="F6803" s="5">
        <v>42794</v>
      </c>
      <c r="G6803">
        <v>759777820</v>
      </c>
      <c r="H6803" s="5">
        <v>42817</v>
      </c>
      <c r="I6803">
        <v>3996</v>
      </c>
      <c r="J6803" s="8">
        <v>9.33</v>
      </c>
      <c r="K6803" s="8">
        <v>6.92</v>
      </c>
      <c r="L6803" s="8">
        <v>37282.68</v>
      </c>
      <c r="M6803" s="8">
        <v>27652.32</v>
      </c>
      <c r="N6803" s="8">
        <v>9630.36</v>
      </c>
    </row>
    <row r="6804" spans="1:14" x14ac:dyDescent="0.25">
      <c r="A6804" t="s">
        <v>9</v>
      </c>
      <c r="B6804" t="s">
        <v>130</v>
      </c>
      <c r="C6804" t="s">
        <v>11</v>
      </c>
      <c r="D6804" t="s">
        <v>3</v>
      </c>
      <c r="E6804" t="s">
        <v>23</v>
      </c>
      <c r="F6804" s="5">
        <v>44017</v>
      </c>
      <c r="G6804">
        <v>431362569</v>
      </c>
      <c r="H6804" s="5">
        <v>44052</v>
      </c>
      <c r="I6804">
        <v>8625</v>
      </c>
      <c r="J6804" s="8">
        <v>47.45</v>
      </c>
      <c r="K6804" s="8">
        <v>31.79</v>
      </c>
      <c r="L6804" s="8">
        <v>409256.25</v>
      </c>
      <c r="M6804" s="8">
        <v>274188.75</v>
      </c>
      <c r="N6804" s="8">
        <v>135067.5</v>
      </c>
    </row>
    <row r="6805" spans="1:14" x14ac:dyDescent="0.25">
      <c r="A6805" t="s">
        <v>0</v>
      </c>
      <c r="B6805" t="s">
        <v>160</v>
      </c>
      <c r="C6805" t="s">
        <v>2</v>
      </c>
      <c r="D6805" t="s">
        <v>7</v>
      </c>
      <c r="E6805" t="s">
        <v>15</v>
      </c>
      <c r="F6805" s="5">
        <v>44515</v>
      </c>
      <c r="G6805">
        <v>710230338</v>
      </c>
      <c r="H6805" s="5">
        <v>44519</v>
      </c>
      <c r="I6805">
        <v>1795</v>
      </c>
      <c r="J6805" s="8">
        <v>255.28</v>
      </c>
      <c r="K6805" s="8">
        <v>159.41999999999999</v>
      </c>
      <c r="L6805" s="8">
        <v>458227.6</v>
      </c>
      <c r="M6805" s="8">
        <v>286158.90000000002</v>
      </c>
      <c r="N6805" s="8">
        <v>172068.7</v>
      </c>
    </row>
    <row r="6806" spans="1:14" x14ac:dyDescent="0.25">
      <c r="A6806" t="s">
        <v>0</v>
      </c>
      <c r="B6806" t="s">
        <v>144</v>
      </c>
      <c r="C6806" t="s">
        <v>29</v>
      </c>
      <c r="D6806" t="s">
        <v>7</v>
      </c>
      <c r="E6806" t="s">
        <v>8</v>
      </c>
      <c r="F6806" s="5">
        <v>44594</v>
      </c>
      <c r="G6806">
        <v>285492455</v>
      </c>
      <c r="H6806" s="5">
        <v>44621</v>
      </c>
      <c r="I6806">
        <v>2417</v>
      </c>
      <c r="J6806" s="8">
        <v>651.21</v>
      </c>
      <c r="K6806" s="8">
        <v>524.96</v>
      </c>
      <c r="L6806" s="8">
        <v>1573974.57</v>
      </c>
      <c r="M6806" s="8">
        <v>1268828.32</v>
      </c>
      <c r="N6806" s="8">
        <v>305146.25</v>
      </c>
    </row>
    <row r="6807" spans="1:14" x14ac:dyDescent="0.25">
      <c r="A6807" t="s">
        <v>9</v>
      </c>
      <c r="B6807" t="s">
        <v>151</v>
      </c>
      <c r="C6807" t="s">
        <v>2</v>
      </c>
      <c r="D6807" t="s">
        <v>3</v>
      </c>
      <c r="E6807" t="s">
        <v>23</v>
      </c>
      <c r="F6807" s="5">
        <v>43259</v>
      </c>
      <c r="G6807">
        <v>616572749</v>
      </c>
      <c r="H6807" s="5">
        <v>43293</v>
      </c>
      <c r="I6807">
        <v>6433</v>
      </c>
      <c r="J6807" s="8">
        <v>255.28</v>
      </c>
      <c r="K6807" s="8">
        <v>159.41999999999999</v>
      </c>
      <c r="L6807" s="8">
        <v>1642216.24</v>
      </c>
      <c r="M6807" s="8">
        <v>1025548.86</v>
      </c>
      <c r="N6807" s="8">
        <v>616667.38</v>
      </c>
    </row>
    <row r="6808" spans="1:14" x14ac:dyDescent="0.25">
      <c r="A6808" t="s">
        <v>0</v>
      </c>
      <c r="B6808" t="s">
        <v>5</v>
      </c>
      <c r="C6808" t="s">
        <v>19</v>
      </c>
      <c r="D6808" t="s">
        <v>7</v>
      </c>
      <c r="E6808" t="s">
        <v>4</v>
      </c>
      <c r="F6808" s="5">
        <v>44748</v>
      </c>
      <c r="G6808">
        <v>983207547</v>
      </c>
      <c r="H6808" s="5">
        <v>44767</v>
      </c>
      <c r="I6808">
        <v>1817</v>
      </c>
      <c r="J6808" s="8">
        <v>81.73</v>
      </c>
      <c r="K6808" s="8">
        <v>56.67</v>
      </c>
      <c r="L6808" s="8">
        <v>148503.41</v>
      </c>
      <c r="M6808" s="8">
        <v>102969.39</v>
      </c>
      <c r="N6808" s="8">
        <v>45534.02</v>
      </c>
    </row>
    <row r="6809" spans="1:14" x14ac:dyDescent="0.25">
      <c r="A6809" t="s">
        <v>9</v>
      </c>
      <c r="B6809" t="s">
        <v>98</v>
      </c>
      <c r="C6809" t="s">
        <v>11</v>
      </c>
      <c r="D6809" t="s">
        <v>7</v>
      </c>
      <c r="E6809" t="s">
        <v>23</v>
      </c>
      <c r="F6809" s="5">
        <v>44382</v>
      </c>
      <c r="G6809">
        <v>735445678</v>
      </c>
      <c r="H6809" s="5">
        <v>44399</v>
      </c>
      <c r="I6809">
        <v>3574</v>
      </c>
      <c r="J6809" s="8">
        <v>47.45</v>
      </c>
      <c r="K6809" s="8">
        <v>31.79</v>
      </c>
      <c r="L6809" s="8">
        <v>169586.3</v>
      </c>
      <c r="M6809" s="8">
        <v>113617.46</v>
      </c>
      <c r="N6809" s="8">
        <v>55968.84</v>
      </c>
    </row>
    <row r="6810" spans="1:14" x14ac:dyDescent="0.25">
      <c r="A6810" t="s">
        <v>17</v>
      </c>
      <c r="B6810" t="s">
        <v>35</v>
      </c>
      <c r="C6810" t="s">
        <v>29</v>
      </c>
      <c r="D6810" t="s">
        <v>7</v>
      </c>
      <c r="E6810" t="s">
        <v>4</v>
      </c>
      <c r="F6810" s="5">
        <v>42562</v>
      </c>
      <c r="G6810">
        <v>643648469</v>
      </c>
      <c r="H6810" s="5">
        <v>42587</v>
      </c>
      <c r="I6810">
        <v>8740</v>
      </c>
      <c r="J6810" s="8">
        <v>651.21</v>
      </c>
      <c r="K6810" s="8">
        <v>524.96</v>
      </c>
      <c r="L6810" s="8">
        <v>5691575.4000000004</v>
      </c>
      <c r="M6810" s="8">
        <v>4588150.4000000004</v>
      </c>
      <c r="N6810" s="8">
        <v>1103425</v>
      </c>
    </row>
    <row r="6811" spans="1:14" x14ac:dyDescent="0.25">
      <c r="A6811" t="s">
        <v>17</v>
      </c>
      <c r="B6811" t="s">
        <v>176</v>
      </c>
      <c r="C6811" t="s">
        <v>11</v>
      </c>
      <c r="D6811" t="s">
        <v>3</v>
      </c>
      <c r="E6811" t="s">
        <v>15</v>
      </c>
      <c r="F6811" s="5">
        <v>43235</v>
      </c>
      <c r="G6811">
        <v>648489749</v>
      </c>
      <c r="H6811" s="5">
        <v>43262</v>
      </c>
      <c r="I6811">
        <v>1382</v>
      </c>
      <c r="J6811" s="8">
        <v>47.45</v>
      </c>
      <c r="K6811" s="8">
        <v>31.79</v>
      </c>
      <c r="L6811" s="8">
        <v>65575.899999999994</v>
      </c>
      <c r="M6811" s="8">
        <v>43933.78</v>
      </c>
      <c r="N6811" s="8">
        <v>21642.12</v>
      </c>
    </row>
    <row r="6812" spans="1:14" x14ac:dyDescent="0.25">
      <c r="A6812" t="s">
        <v>9</v>
      </c>
      <c r="B6812" t="s">
        <v>79</v>
      </c>
      <c r="C6812" t="s">
        <v>19</v>
      </c>
      <c r="D6812" t="s">
        <v>3</v>
      </c>
      <c r="E6812" t="s">
        <v>8</v>
      </c>
      <c r="F6812" s="5">
        <v>44582</v>
      </c>
      <c r="G6812">
        <v>310955846</v>
      </c>
      <c r="H6812" s="5">
        <v>44602</v>
      </c>
      <c r="I6812">
        <v>7600</v>
      </c>
      <c r="J6812" s="8">
        <v>81.73</v>
      </c>
      <c r="K6812" s="8">
        <v>56.67</v>
      </c>
      <c r="L6812" s="8">
        <v>621148</v>
      </c>
      <c r="M6812" s="8">
        <v>430692</v>
      </c>
      <c r="N6812" s="8">
        <v>190456</v>
      </c>
    </row>
    <row r="6813" spans="1:14" x14ac:dyDescent="0.25">
      <c r="A6813" t="s">
        <v>9</v>
      </c>
      <c r="B6813" t="s">
        <v>191</v>
      </c>
      <c r="C6813" t="s">
        <v>2</v>
      </c>
      <c r="D6813" t="s">
        <v>3</v>
      </c>
      <c r="E6813" t="s">
        <v>8</v>
      </c>
      <c r="F6813" s="5">
        <v>43632</v>
      </c>
      <c r="G6813">
        <v>162345588</v>
      </c>
      <c r="H6813" s="5">
        <v>43675</v>
      </c>
      <c r="I6813">
        <v>522</v>
      </c>
      <c r="J6813" s="8">
        <v>255.28</v>
      </c>
      <c r="K6813" s="8">
        <v>159.41999999999999</v>
      </c>
      <c r="L6813" s="8">
        <v>133256.16</v>
      </c>
      <c r="M6813" s="8">
        <v>83217.240000000005</v>
      </c>
      <c r="N6813" s="8">
        <v>50038.92</v>
      </c>
    </row>
    <row r="6814" spans="1:14" x14ac:dyDescent="0.25">
      <c r="A6814" t="s">
        <v>9</v>
      </c>
      <c r="B6814" t="s">
        <v>69</v>
      </c>
      <c r="C6814" t="s">
        <v>57</v>
      </c>
      <c r="D6814" t="s">
        <v>7</v>
      </c>
      <c r="E6814" t="s">
        <v>15</v>
      </c>
      <c r="F6814" s="5">
        <v>44118</v>
      </c>
      <c r="G6814">
        <v>354270303</v>
      </c>
      <c r="H6814" s="5">
        <v>44162</v>
      </c>
      <c r="I6814">
        <v>5310</v>
      </c>
      <c r="J6814" s="8">
        <v>154.06</v>
      </c>
      <c r="K6814" s="8">
        <v>90.93</v>
      </c>
      <c r="L6814" s="8">
        <v>818058.6</v>
      </c>
      <c r="M6814" s="8">
        <v>482838.3</v>
      </c>
      <c r="N6814" s="8">
        <v>335220.3</v>
      </c>
    </row>
    <row r="6815" spans="1:14" x14ac:dyDescent="0.25">
      <c r="A6815" t="s">
        <v>20</v>
      </c>
      <c r="B6815" t="s">
        <v>181</v>
      </c>
      <c r="C6815" t="s">
        <v>2</v>
      </c>
      <c r="D6815" t="s">
        <v>7</v>
      </c>
      <c r="E6815" t="s">
        <v>8</v>
      </c>
      <c r="F6815" s="5">
        <v>42464</v>
      </c>
      <c r="G6815">
        <v>208653819</v>
      </c>
      <c r="H6815" s="5">
        <v>42475</v>
      </c>
      <c r="I6815">
        <v>4157</v>
      </c>
      <c r="J6815" s="8">
        <v>255.28</v>
      </c>
      <c r="K6815" s="8">
        <v>159.41999999999999</v>
      </c>
      <c r="L6815" s="8">
        <v>1061198.96</v>
      </c>
      <c r="M6815" s="8">
        <v>662708.93999999994</v>
      </c>
      <c r="N6815" s="8">
        <v>398490.02</v>
      </c>
    </row>
    <row r="6816" spans="1:14" x14ac:dyDescent="0.25">
      <c r="A6816" t="s">
        <v>12</v>
      </c>
      <c r="B6816" t="s">
        <v>146</v>
      </c>
      <c r="C6816" t="s">
        <v>2</v>
      </c>
      <c r="D6816" t="s">
        <v>3</v>
      </c>
      <c r="E6816" t="s">
        <v>8</v>
      </c>
      <c r="F6816" s="5">
        <v>44718</v>
      </c>
      <c r="G6816">
        <v>467732465</v>
      </c>
      <c r="H6816" s="5">
        <v>44764</v>
      </c>
      <c r="I6816">
        <v>1285</v>
      </c>
      <c r="J6816" s="8">
        <v>255.28</v>
      </c>
      <c r="K6816" s="8">
        <v>159.41999999999999</v>
      </c>
      <c r="L6816" s="8">
        <v>328034.8</v>
      </c>
      <c r="M6816" s="8">
        <v>204854.7</v>
      </c>
      <c r="N6816" s="8">
        <v>123180.1</v>
      </c>
    </row>
    <row r="6817" spans="1:14" x14ac:dyDescent="0.25">
      <c r="A6817" t="s">
        <v>20</v>
      </c>
      <c r="B6817" t="s">
        <v>198</v>
      </c>
      <c r="C6817" t="s">
        <v>36</v>
      </c>
      <c r="D6817" t="s">
        <v>7</v>
      </c>
      <c r="E6817" t="s">
        <v>4</v>
      </c>
      <c r="F6817" s="5">
        <v>42736</v>
      </c>
      <c r="G6817">
        <v>144055068</v>
      </c>
      <c r="H6817" s="5">
        <v>42774</v>
      </c>
      <c r="I6817">
        <v>7951</v>
      </c>
      <c r="J6817" s="8">
        <v>421.89</v>
      </c>
      <c r="K6817" s="8">
        <v>364.69</v>
      </c>
      <c r="L6817" s="8">
        <v>3354447.39</v>
      </c>
      <c r="M6817" s="8">
        <v>2899650.19</v>
      </c>
      <c r="N6817" s="8">
        <v>454797.2</v>
      </c>
    </row>
    <row r="6818" spans="1:14" x14ac:dyDescent="0.25">
      <c r="A6818" t="s">
        <v>9</v>
      </c>
      <c r="B6818" t="s">
        <v>125</v>
      </c>
      <c r="C6818" t="s">
        <v>57</v>
      </c>
      <c r="D6818" t="s">
        <v>3</v>
      </c>
      <c r="E6818" t="s">
        <v>15</v>
      </c>
      <c r="F6818" s="5">
        <v>43578</v>
      </c>
      <c r="G6818">
        <v>570482957</v>
      </c>
      <c r="H6818" s="5">
        <v>43619</v>
      </c>
      <c r="I6818">
        <v>7439</v>
      </c>
      <c r="J6818" s="8">
        <v>154.06</v>
      </c>
      <c r="K6818" s="8">
        <v>90.93</v>
      </c>
      <c r="L6818" s="8">
        <v>1146052.3400000001</v>
      </c>
      <c r="M6818" s="8">
        <v>676428.27</v>
      </c>
      <c r="N6818" s="8">
        <v>469624.07</v>
      </c>
    </row>
    <row r="6819" spans="1:14" x14ac:dyDescent="0.25">
      <c r="A6819" t="s">
        <v>17</v>
      </c>
      <c r="B6819" t="s">
        <v>59</v>
      </c>
      <c r="C6819" t="s">
        <v>65</v>
      </c>
      <c r="D6819" t="s">
        <v>3</v>
      </c>
      <c r="E6819" t="s">
        <v>4</v>
      </c>
      <c r="F6819" s="5">
        <v>44496</v>
      </c>
      <c r="G6819">
        <v>450189960</v>
      </c>
      <c r="H6819" s="5">
        <v>44541</v>
      </c>
      <c r="I6819">
        <v>68</v>
      </c>
      <c r="J6819" s="8">
        <v>668.27</v>
      </c>
      <c r="K6819" s="8">
        <v>502.54</v>
      </c>
      <c r="L6819" s="8">
        <v>45442.36</v>
      </c>
      <c r="M6819" s="8">
        <v>34172.720000000001</v>
      </c>
      <c r="N6819" s="8">
        <v>11269.64</v>
      </c>
    </row>
    <row r="6820" spans="1:14" x14ac:dyDescent="0.25">
      <c r="A6820" t="s">
        <v>9</v>
      </c>
      <c r="B6820" t="s">
        <v>157</v>
      </c>
      <c r="C6820" t="s">
        <v>14</v>
      </c>
      <c r="D6820" t="s">
        <v>7</v>
      </c>
      <c r="E6820" t="s">
        <v>23</v>
      </c>
      <c r="F6820" s="5">
        <v>44899</v>
      </c>
      <c r="G6820">
        <v>806662404</v>
      </c>
      <c r="H6820" s="5">
        <v>44902</v>
      </c>
      <c r="I6820">
        <v>8186</v>
      </c>
      <c r="J6820" s="8">
        <v>205.7</v>
      </c>
      <c r="K6820" s="8">
        <v>117.11</v>
      </c>
      <c r="L6820" s="8">
        <v>1683860.2</v>
      </c>
      <c r="M6820" s="8">
        <v>958662.46</v>
      </c>
      <c r="N6820" s="8">
        <v>725197.74</v>
      </c>
    </row>
    <row r="6821" spans="1:14" x14ac:dyDescent="0.25">
      <c r="A6821" t="s">
        <v>9</v>
      </c>
      <c r="B6821" t="s">
        <v>80</v>
      </c>
      <c r="C6821" t="s">
        <v>19</v>
      </c>
      <c r="D6821" t="s">
        <v>7</v>
      </c>
      <c r="E6821" t="s">
        <v>8</v>
      </c>
      <c r="F6821" s="5">
        <v>43782</v>
      </c>
      <c r="G6821">
        <v>933699119</v>
      </c>
      <c r="H6821" s="5">
        <v>43793</v>
      </c>
      <c r="I6821">
        <v>1173</v>
      </c>
      <c r="J6821" s="8">
        <v>81.73</v>
      </c>
      <c r="K6821" s="8">
        <v>56.67</v>
      </c>
      <c r="L6821" s="8">
        <v>95869.29</v>
      </c>
      <c r="M6821" s="8">
        <v>66473.91</v>
      </c>
      <c r="N6821" s="8">
        <v>29395.38</v>
      </c>
    </row>
    <row r="6822" spans="1:14" x14ac:dyDescent="0.25">
      <c r="A6822" t="s">
        <v>9</v>
      </c>
      <c r="B6822" t="s">
        <v>112</v>
      </c>
      <c r="C6822" t="s">
        <v>19</v>
      </c>
      <c r="D6822" t="s">
        <v>7</v>
      </c>
      <c r="E6822" t="s">
        <v>8</v>
      </c>
      <c r="F6822" s="5">
        <v>42875</v>
      </c>
      <c r="G6822">
        <v>645411431</v>
      </c>
      <c r="H6822" s="5">
        <v>42898</v>
      </c>
      <c r="I6822">
        <v>440</v>
      </c>
      <c r="J6822" s="8">
        <v>81.73</v>
      </c>
      <c r="K6822" s="8">
        <v>56.67</v>
      </c>
      <c r="L6822" s="8">
        <v>35961.199999999997</v>
      </c>
      <c r="M6822" s="8">
        <v>24934.799999999999</v>
      </c>
      <c r="N6822" s="8">
        <v>11026.4</v>
      </c>
    </row>
    <row r="6823" spans="1:14" x14ac:dyDescent="0.25">
      <c r="A6823" t="s">
        <v>9</v>
      </c>
      <c r="B6823" t="s">
        <v>60</v>
      </c>
      <c r="C6823" t="s">
        <v>2</v>
      </c>
      <c r="D6823" t="s">
        <v>7</v>
      </c>
      <c r="E6823" t="s">
        <v>8</v>
      </c>
      <c r="F6823" s="5">
        <v>42182</v>
      </c>
      <c r="G6823">
        <v>726223170</v>
      </c>
      <c r="H6823" s="5">
        <v>42216</v>
      </c>
      <c r="I6823">
        <v>4429</v>
      </c>
      <c r="J6823" s="8">
        <v>255.28</v>
      </c>
      <c r="K6823" s="8">
        <v>159.41999999999999</v>
      </c>
      <c r="L6823" s="8">
        <v>1130635.1200000001</v>
      </c>
      <c r="M6823" s="8">
        <v>706071.18</v>
      </c>
      <c r="N6823" s="8">
        <v>424563.94</v>
      </c>
    </row>
    <row r="6824" spans="1:14" x14ac:dyDescent="0.25">
      <c r="A6824" t="s">
        <v>9</v>
      </c>
      <c r="B6824" t="s">
        <v>208</v>
      </c>
      <c r="C6824" t="s">
        <v>14</v>
      </c>
      <c r="D6824" t="s">
        <v>3</v>
      </c>
      <c r="E6824" t="s">
        <v>23</v>
      </c>
      <c r="F6824" s="5">
        <v>44864</v>
      </c>
      <c r="G6824">
        <v>680870664</v>
      </c>
      <c r="H6824" s="5">
        <v>44865</v>
      </c>
      <c r="I6824">
        <v>3615</v>
      </c>
      <c r="J6824" s="8">
        <v>205.7</v>
      </c>
      <c r="K6824" s="8">
        <v>117.11</v>
      </c>
      <c r="L6824" s="8">
        <v>743605.5</v>
      </c>
      <c r="M6824" s="8">
        <v>423352.65</v>
      </c>
      <c r="N6824" s="8">
        <v>320252.84999999998</v>
      </c>
    </row>
    <row r="6825" spans="1:14" x14ac:dyDescent="0.25">
      <c r="A6825" t="s">
        <v>0</v>
      </c>
      <c r="B6825" t="s">
        <v>101</v>
      </c>
      <c r="C6825" t="s">
        <v>36</v>
      </c>
      <c r="D6825" t="s">
        <v>7</v>
      </c>
      <c r="E6825" t="s">
        <v>15</v>
      </c>
      <c r="F6825" s="5">
        <v>44893</v>
      </c>
      <c r="G6825">
        <v>984402740</v>
      </c>
      <c r="H6825" s="5">
        <v>44913</v>
      </c>
      <c r="I6825">
        <v>5501</v>
      </c>
      <c r="J6825" s="8">
        <v>421.89</v>
      </c>
      <c r="K6825" s="8">
        <v>364.69</v>
      </c>
      <c r="L6825" s="8">
        <v>2320816.89</v>
      </c>
      <c r="M6825" s="8">
        <v>2006159.69</v>
      </c>
      <c r="N6825" s="8">
        <v>314657.2</v>
      </c>
    </row>
    <row r="6826" spans="1:14" x14ac:dyDescent="0.25">
      <c r="A6826" t="s">
        <v>0</v>
      </c>
      <c r="B6826" t="s">
        <v>206</v>
      </c>
      <c r="C6826" t="s">
        <v>29</v>
      </c>
      <c r="D6826" t="s">
        <v>3</v>
      </c>
      <c r="E6826" t="s">
        <v>8</v>
      </c>
      <c r="F6826" s="5">
        <v>42635</v>
      </c>
      <c r="G6826">
        <v>832180726</v>
      </c>
      <c r="H6826" s="5">
        <v>42635</v>
      </c>
      <c r="I6826">
        <v>9625</v>
      </c>
      <c r="J6826" s="8">
        <v>651.21</v>
      </c>
      <c r="K6826" s="8">
        <v>524.96</v>
      </c>
      <c r="L6826" s="8">
        <v>6267896.25</v>
      </c>
      <c r="M6826" s="8">
        <v>5052740</v>
      </c>
      <c r="N6826" s="8">
        <v>1215156.25</v>
      </c>
    </row>
    <row r="6827" spans="1:14" x14ac:dyDescent="0.25">
      <c r="A6827" t="s">
        <v>17</v>
      </c>
      <c r="B6827" t="s">
        <v>86</v>
      </c>
      <c r="C6827" t="s">
        <v>45</v>
      </c>
      <c r="D6827" t="s">
        <v>3</v>
      </c>
      <c r="E6827" t="s">
        <v>15</v>
      </c>
      <c r="F6827" s="5">
        <v>44345</v>
      </c>
      <c r="G6827">
        <v>389878451</v>
      </c>
      <c r="H6827" s="5">
        <v>44384</v>
      </c>
      <c r="I6827">
        <v>2553</v>
      </c>
      <c r="J6827" s="8">
        <v>9.33</v>
      </c>
      <c r="K6827" s="8">
        <v>6.92</v>
      </c>
      <c r="L6827" s="8">
        <v>23819.49</v>
      </c>
      <c r="M6827" s="8">
        <v>17666.759999999998</v>
      </c>
      <c r="N6827" s="8">
        <v>6152.73</v>
      </c>
    </row>
    <row r="6828" spans="1:14" x14ac:dyDescent="0.25">
      <c r="A6828" t="s">
        <v>20</v>
      </c>
      <c r="B6828" t="s">
        <v>81</v>
      </c>
      <c r="C6828" t="s">
        <v>31</v>
      </c>
      <c r="D6828" t="s">
        <v>3</v>
      </c>
      <c r="E6828" t="s">
        <v>4</v>
      </c>
      <c r="F6828" s="5">
        <v>42737</v>
      </c>
      <c r="G6828">
        <v>343482244</v>
      </c>
      <c r="H6828" s="5">
        <v>42784</v>
      </c>
      <c r="I6828">
        <v>2884</v>
      </c>
      <c r="J6828" s="8">
        <v>437.2</v>
      </c>
      <c r="K6828" s="8">
        <v>263.33</v>
      </c>
      <c r="L6828" s="8">
        <v>1260884.8</v>
      </c>
      <c r="M6828" s="8">
        <v>759443.72</v>
      </c>
      <c r="N6828" s="8">
        <v>501441.08</v>
      </c>
    </row>
    <row r="6829" spans="1:14" x14ac:dyDescent="0.25">
      <c r="A6829" t="s">
        <v>9</v>
      </c>
      <c r="B6829" t="s">
        <v>79</v>
      </c>
      <c r="C6829" t="s">
        <v>29</v>
      </c>
      <c r="D6829" t="s">
        <v>7</v>
      </c>
      <c r="E6829" t="s">
        <v>4</v>
      </c>
      <c r="F6829" s="5">
        <v>43463</v>
      </c>
      <c r="G6829">
        <v>549290931</v>
      </c>
      <c r="H6829" s="5">
        <v>42024</v>
      </c>
      <c r="I6829">
        <v>6248</v>
      </c>
      <c r="J6829" s="8">
        <v>651.21</v>
      </c>
      <c r="K6829" s="8">
        <v>524.96</v>
      </c>
      <c r="L6829" s="8">
        <v>4068760.08</v>
      </c>
      <c r="M6829" s="8">
        <v>3279950.08</v>
      </c>
      <c r="N6829" s="8">
        <v>788810</v>
      </c>
    </row>
    <row r="6830" spans="1:14" x14ac:dyDescent="0.25">
      <c r="A6830" t="s">
        <v>9</v>
      </c>
      <c r="B6830" t="s">
        <v>139</v>
      </c>
      <c r="C6830" t="s">
        <v>11</v>
      </c>
      <c r="D6830" t="s">
        <v>7</v>
      </c>
      <c r="E6830" t="s">
        <v>8</v>
      </c>
      <c r="F6830" s="5">
        <v>44791</v>
      </c>
      <c r="G6830">
        <v>483915841</v>
      </c>
      <c r="H6830" s="5">
        <v>44820</v>
      </c>
      <c r="I6830">
        <v>306</v>
      </c>
      <c r="J6830" s="8">
        <v>47.45</v>
      </c>
      <c r="K6830" s="8">
        <v>31.79</v>
      </c>
      <c r="L6830" s="8">
        <v>14519.7</v>
      </c>
      <c r="M6830" s="8">
        <v>9727.74</v>
      </c>
      <c r="N6830" s="8">
        <v>4791.96</v>
      </c>
    </row>
    <row r="6831" spans="1:14" x14ac:dyDescent="0.25">
      <c r="A6831" t="s">
        <v>0</v>
      </c>
      <c r="B6831" t="s">
        <v>34</v>
      </c>
      <c r="C6831" t="s">
        <v>65</v>
      </c>
      <c r="D6831" t="s">
        <v>7</v>
      </c>
      <c r="E6831" t="s">
        <v>4</v>
      </c>
      <c r="F6831" s="5">
        <v>43105</v>
      </c>
      <c r="G6831">
        <v>594280803</v>
      </c>
      <c r="H6831" s="5">
        <v>43121</v>
      </c>
      <c r="I6831">
        <v>9751</v>
      </c>
      <c r="J6831" s="8">
        <v>668.27</v>
      </c>
      <c r="K6831" s="8">
        <v>502.54</v>
      </c>
      <c r="L6831" s="8">
        <v>6516300.7699999996</v>
      </c>
      <c r="M6831" s="8">
        <v>4900267.54</v>
      </c>
      <c r="N6831" s="8">
        <v>1616033.23</v>
      </c>
    </row>
    <row r="6832" spans="1:14" x14ac:dyDescent="0.25">
      <c r="A6832" t="s">
        <v>9</v>
      </c>
      <c r="B6832" t="s">
        <v>121</v>
      </c>
      <c r="C6832" t="s">
        <v>19</v>
      </c>
      <c r="D6832" t="s">
        <v>3</v>
      </c>
      <c r="E6832" t="s">
        <v>23</v>
      </c>
      <c r="F6832" s="5">
        <v>43684</v>
      </c>
      <c r="G6832">
        <v>947622144</v>
      </c>
      <c r="H6832" s="5">
        <v>43732</v>
      </c>
      <c r="I6832">
        <v>1305</v>
      </c>
      <c r="J6832" s="8">
        <v>81.73</v>
      </c>
      <c r="K6832" s="8">
        <v>56.67</v>
      </c>
      <c r="L6832" s="8">
        <v>106657.65</v>
      </c>
      <c r="M6832" s="8">
        <v>73954.350000000006</v>
      </c>
      <c r="N6832" s="8">
        <v>32703.3</v>
      </c>
    </row>
    <row r="6833" spans="1:14" x14ac:dyDescent="0.25">
      <c r="A6833" t="s">
        <v>0</v>
      </c>
      <c r="B6833" t="s">
        <v>41</v>
      </c>
      <c r="C6833" t="s">
        <v>65</v>
      </c>
      <c r="D6833" t="s">
        <v>3</v>
      </c>
      <c r="E6833" t="s">
        <v>4</v>
      </c>
      <c r="F6833" s="5">
        <v>44658</v>
      </c>
      <c r="G6833">
        <v>781488692</v>
      </c>
      <c r="H6833" s="5">
        <v>44684</v>
      </c>
      <c r="I6833">
        <v>8725</v>
      </c>
      <c r="J6833" s="8">
        <v>668.27</v>
      </c>
      <c r="K6833" s="8">
        <v>502.54</v>
      </c>
      <c r="L6833" s="8">
        <v>5830655.75</v>
      </c>
      <c r="M6833" s="8">
        <v>4384661.5</v>
      </c>
      <c r="N6833" s="8">
        <v>1445994.25</v>
      </c>
    </row>
    <row r="6834" spans="1:14" x14ac:dyDescent="0.25">
      <c r="A6834" t="s">
        <v>0</v>
      </c>
      <c r="B6834" t="s">
        <v>159</v>
      </c>
      <c r="C6834" t="s">
        <v>57</v>
      </c>
      <c r="D6834" t="s">
        <v>7</v>
      </c>
      <c r="E6834" t="s">
        <v>8</v>
      </c>
      <c r="F6834" s="5">
        <v>43657</v>
      </c>
      <c r="G6834">
        <v>753741776</v>
      </c>
      <c r="H6834" s="5">
        <v>43674</v>
      </c>
      <c r="I6834">
        <v>7796</v>
      </c>
      <c r="J6834" s="8">
        <v>154.06</v>
      </c>
      <c r="K6834" s="8">
        <v>90.93</v>
      </c>
      <c r="L6834" s="8">
        <v>1201051.76</v>
      </c>
      <c r="M6834" s="8">
        <v>708890.28</v>
      </c>
      <c r="N6834" s="8">
        <v>492161.48</v>
      </c>
    </row>
    <row r="6835" spans="1:14" x14ac:dyDescent="0.25">
      <c r="A6835" t="s">
        <v>9</v>
      </c>
      <c r="B6835" t="s">
        <v>10</v>
      </c>
      <c r="C6835" t="s">
        <v>36</v>
      </c>
      <c r="D6835" t="s">
        <v>3</v>
      </c>
      <c r="E6835" t="s">
        <v>4</v>
      </c>
      <c r="F6835" s="5">
        <v>42013</v>
      </c>
      <c r="G6835">
        <v>692555224</v>
      </c>
      <c r="H6835" s="5">
        <v>42036</v>
      </c>
      <c r="I6835">
        <v>1336</v>
      </c>
      <c r="J6835" s="8">
        <v>421.89</v>
      </c>
      <c r="K6835" s="8">
        <v>364.69</v>
      </c>
      <c r="L6835" s="8">
        <v>563645.04</v>
      </c>
      <c r="M6835" s="8">
        <v>487225.84</v>
      </c>
      <c r="N6835" s="8">
        <v>76419.199999999997</v>
      </c>
    </row>
    <row r="6836" spans="1:14" x14ac:dyDescent="0.25">
      <c r="A6836" t="s">
        <v>0</v>
      </c>
      <c r="B6836" t="s">
        <v>97</v>
      </c>
      <c r="C6836" t="s">
        <v>19</v>
      </c>
      <c r="D6836" t="s">
        <v>3</v>
      </c>
      <c r="E6836" t="s">
        <v>4</v>
      </c>
      <c r="F6836" s="5">
        <v>42022</v>
      </c>
      <c r="G6836">
        <v>946415364</v>
      </c>
      <c r="H6836" s="5">
        <v>42034</v>
      </c>
      <c r="I6836">
        <v>4193</v>
      </c>
      <c r="J6836" s="8">
        <v>81.73</v>
      </c>
      <c r="K6836" s="8">
        <v>56.67</v>
      </c>
      <c r="L6836" s="8">
        <v>342693.89</v>
      </c>
      <c r="M6836" s="8">
        <v>237617.31</v>
      </c>
      <c r="N6836" s="8">
        <v>105076.58</v>
      </c>
    </row>
    <row r="6837" spans="1:14" x14ac:dyDescent="0.25">
      <c r="A6837" t="s">
        <v>9</v>
      </c>
      <c r="B6837" t="s">
        <v>44</v>
      </c>
      <c r="C6837" t="s">
        <v>57</v>
      </c>
      <c r="D6837" t="s">
        <v>3</v>
      </c>
      <c r="E6837" t="s">
        <v>15</v>
      </c>
      <c r="F6837" s="5">
        <v>44255</v>
      </c>
      <c r="G6837">
        <v>134121024</v>
      </c>
      <c r="H6837" s="5">
        <v>44294</v>
      </c>
      <c r="I6837">
        <v>8246</v>
      </c>
      <c r="J6837" s="8">
        <v>154.06</v>
      </c>
      <c r="K6837" s="8">
        <v>90.93</v>
      </c>
      <c r="L6837" s="8">
        <v>1270378.76</v>
      </c>
      <c r="M6837" s="8">
        <v>749808.78</v>
      </c>
      <c r="N6837" s="8">
        <v>520569.98</v>
      </c>
    </row>
    <row r="6838" spans="1:14" x14ac:dyDescent="0.25">
      <c r="A6838" t="s">
        <v>0</v>
      </c>
      <c r="B6838" t="s">
        <v>48</v>
      </c>
      <c r="C6838" t="s">
        <v>11</v>
      </c>
      <c r="D6838" t="s">
        <v>3</v>
      </c>
      <c r="E6838" t="s">
        <v>8</v>
      </c>
      <c r="F6838" s="5">
        <v>42784</v>
      </c>
      <c r="G6838">
        <v>994783532</v>
      </c>
      <c r="H6838" s="5">
        <v>42806</v>
      </c>
      <c r="I6838">
        <v>7408</v>
      </c>
      <c r="J6838" s="8">
        <v>47.45</v>
      </c>
      <c r="K6838" s="8">
        <v>31.79</v>
      </c>
      <c r="L6838" s="8">
        <v>351509.6</v>
      </c>
      <c r="M6838" s="8">
        <v>235500.32</v>
      </c>
      <c r="N6838" s="8">
        <v>116009.28</v>
      </c>
    </row>
    <row r="6839" spans="1:14" x14ac:dyDescent="0.25">
      <c r="A6839" t="s">
        <v>0</v>
      </c>
      <c r="B6839" t="s">
        <v>160</v>
      </c>
      <c r="C6839" t="s">
        <v>11</v>
      </c>
      <c r="D6839" t="s">
        <v>3</v>
      </c>
      <c r="E6839" t="s">
        <v>4</v>
      </c>
      <c r="F6839" s="5">
        <v>43731</v>
      </c>
      <c r="G6839">
        <v>937826716</v>
      </c>
      <c r="H6839" s="5">
        <v>43749</v>
      </c>
      <c r="I6839">
        <v>2621</v>
      </c>
      <c r="J6839" s="8">
        <v>47.45</v>
      </c>
      <c r="K6839" s="8">
        <v>31.79</v>
      </c>
      <c r="L6839" s="8">
        <v>124366.45</v>
      </c>
      <c r="M6839" s="8">
        <v>83321.59</v>
      </c>
      <c r="N6839" s="8">
        <v>41044.86</v>
      </c>
    </row>
    <row r="6840" spans="1:14" x14ac:dyDescent="0.25">
      <c r="A6840" t="s">
        <v>9</v>
      </c>
      <c r="B6840" t="s">
        <v>58</v>
      </c>
      <c r="C6840" t="s">
        <v>29</v>
      </c>
      <c r="D6840" t="s">
        <v>3</v>
      </c>
      <c r="E6840" t="s">
        <v>4</v>
      </c>
      <c r="F6840" s="5">
        <v>43489</v>
      </c>
      <c r="G6840">
        <v>592986905</v>
      </c>
      <c r="H6840" s="5">
        <v>43537</v>
      </c>
      <c r="I6840">
        <v>6858</v>
      </c>
      <c r="J6840" s="8">
        <v>651.21</v>
      </c>
      <c r="K6840" s="8">
        <v>524.96</v>
      </c>
      <c r="L6840" s="8">
        <v>4465998.18</v>
      </c>
      <c r="M6840" s="8">
        <v>3600175.68</v>
      </c>
      <c r="N6840" s="8">
        <v>865822.5</v>
      </c>
    </row>
    <row r="6841" spans="1:14" x14ac:dyDescent="0.25">
      <c r="A6841" t="s">
        <v>9</v>
      </c>
      <c r="B6841" t="s">
        <v>44</v>
      </c>
      <c r="C6841" t="s">
        <v>22</v>
      </c>
      <c r="D6841" t="s">
        <v>7</v>
      </c>
      <c r="E6841" t="s">
        <v>8</v>
      </c>
      <c r="F6841" s="5">
        <v>42722</v>
      </c>
      <c r="G6841">
        <v>660312926</v>
      </c>
      <c r="H6841" s="5">
        <v>42740</v>
      </c>
      <c r="I6841">
        <v>123</v>
      </c>
      <c r="J6841" s="8">
        <v>109.28</v>
      </c>
      <c r="K6841" s="8">
        <v>35.840000000000003</v>
      </c>
      <c r="L6841" s="8">
        <v>13441.44</v>
      </c>
      <c r="M6841" s="8">
        <v>4408.32</v>
      </c>
      <c r="N6841" s="8">
        <v>9033.1200000000008</v>
      </c>
    </row>
    <row r="6842" spans="1:14" x14ac:dyDescent="0.25">
      <c r="A6842" t="s">
        <v>12</v>
      </c>
      <c r="B6842" t="s">
        <v>115</v>
      </c>
      <c r="C6842" t="s">
        <v>11</v>
      </c>
      <c r="D6842" t="s">
        <v>3</v>
      </c>
      <c r="E6842" t="s">
        <v>23</v>
      </c>
      <c r="F6842" s="5">
        <v>43527</v>
      </c>
      <c r="G6842">
        <v>560166108</v>
      </c>
      <c r="H6842" s="5">
        <v>43529</v>
      </c>
      <c r="I6842">
        <v>4454</v>
      </c>
      <c r="J6842" s="8">
        <v>47.45</v>
      </c>
      <c r="K6842" s="8">
        <v>31.79</v>
      </c>
      <c r="L6842" s="8">
        <v>211342.3</v>
      </c>
      <c r="M6842" s="8">
        <v>141592.66</v>
      </c>
      <c r="N6842" s="8">
        <v>69749.64</v>
      </c>
    </row>
    <row r="6843" spans="1:14" x14ac:dyDescent="0.25">
      <c r="A6843" t="s">
        <v>20</v>
      </c>
      <c r="B6843" t="s">
        <v>140</v>
      </c>
      <c r="C6843" t="s">
        <v>14</v>
      </c>
      <c r="D6843" t="s">
        <v>7</v>
      </c>
      <c r="E6843" t="s">
        <v>15</v>
      </c>
      <c r="F6843" s="5">
        <v>42732</v>
      </c>
      <c r="G6843">
        <v>683220279</v>
      </c>
      <c r="H6843" s="5">
        <v>42741</v>
      </c>
      <c r="I6843">
        <v>8918</v>
      </c>
      <c r="J6843" s="8">
        <v>205.7</v>
      </c>
      <c r="K6843" s="8">
        <v>117.11</v>
      </c>
      <c r="L6843" s="8">
        <v>1834432.6</v>
      </c>
      <c r="M6843" s="8">
        <v>1044386.98</v>
      </c>
      <c r="N6843" s="8">
        <v>790045.62</v>
      </c>
    </row>
    <row r="6844" spans="1:14" x14ac:dyDescent="0.25">
      <c r="A6844" t="s">
        <v>9</v>
      </c>
      <c r="B6844" t="s">
        <v>89</v>
      </c>
      <c r="C6844" t="s">
        <v>31</v>
      </c>
      <c r="D6844" t="s">
        <v>3</v>
      </c>
      <c r="E6844" t="s">
        <v>8</v>
      </c>
      <c r="F6844" s="5">
        <v>43289</v>
      </c>
      <c r="G6844">
        <v>140461766</v>
      </c>
      <c r="H6844" s="5">
        <v>43301</v>
      </c>
      <c r="I6844">
        <v>4613</v>
      </c>
      <c r="J6844" s="8">
        <v>437.2</v>
      </c>
      <c r="K6844" s="8">
        <v>263.33</v>
      </c>
      <c r="L6844" s="8">
        <v>2016803.6</v>
      </c>
      <c r="M6844" s="8">
        <v>1214741.29</v>
      </c>
      <c r="N6844" s="8">
        <v>802062.31</v>
      </c>
    </row>
    <row r="6845" spans="1:14" x14ac:dyDescent="0.25">
      <c r="A6845" t="s">
        <v>12</v>
      </c>
      <c r="B6845" t="s">
        <v>62</v>
      </c>
      <c r="C6845" t="s">
        <v>2</v>
      </c>
      <c r="D6845" t="s">
        <v>3</v>
      </c>
      <c r="E6845" t="s">
        <v>4</v>
      </c>
      <c r="F6845" s="5">
        <v>44499</v>
      </c>
      <c r="G6845">
        <v>813189399</v>
      </c>
      <c r="H6845" s="5">
        <v>44522</v>
      </c>
      <c r="I6845">
        <v>9669</v>
      </c>
      <c r="J6845" s="8">
        <v>255.28</v>
      </c>
      <c r="K6845" s="8">
        <v>159.41999999999999</v>
      </c>
      <c r="L6845" s="8">
        <v>2468302.3199999998</v>
      </c>
      <c r="M6845" s="8">
        <v>1541431.98</v>
      </c>
      <c r="N6845" s="8">
        <v>926870.34</v>
      </c>
    </row>
    <row r="6846" spans="1:14" x14ac:dyDescent="0.25">
      <c r="A6846" t="s">
        <v>0</v>
      </c>
      <c r="B6846" t="s">
        <v>144</v>
      </c>
      <c r="C6846" t="s">
        <v>36</v>
      </c>
      <c r="D6846" t="s">
        <v>3</v>
      </c>
      <c r="E6846" t="s">
        <v>4</v>
      </c>
      <c r="F6846" s="5">
        <v>42396</v>
      </c>
      <c r="G6846">
        <v>603014504</v>
      </c>
      <c r="H6846" s="5">
        <v>42411</v>
      </c>
      <c r="I6846">
        <v>4247</v>
      </c>
      <c r="J6846" s="8">
        <v>421.89</v>
      </c>
      <c r="K6846" s="8">
        <v>364.69</v>
      </c>
      <c r="L6846" s="8">
        <v>1791766.83</v>
      </c>
      <c r="M6846" s="8">
        <v>1548838.43</v>
      </c>
      <c r="N6846" s="8">
        <v>242928.4</v>
      </c>
    </row>
    <row r="6847" spans="1:14" x14ac:dyDescent="0.25">
      <c r="A6847" t="s">
        <v>9</v>
      </c>
      <c r="B6847" t="s">
        <v>63</v>
      </c>
      <c r="C6847" t="s">
        <v>57</v>
      </c>
      <c r="D6847" t="s">
        <v>3</v>
      </c>
      <c r="E6847" t="s">
        <v>23</v>
      </c>
      <c r="F6847" s="5">
        <v>42563</v>
      </c>
      <c r="G6847">
        <v>181860911</v>
      </c>
      <c r="H6847" s="5">
        <v>42566</v>
      </c>
      <c r="I6847">
        <v>5540</v>
      </c>
      <c r="J6847" s="8">
        <v>154.06</v>
      </c>
      <c r="K6847" s="8">
        <v>90.93</v>
      </c>
      <c r="L6847" s="8">
        <v>853492.4</v>
      </c>
      <c r="M6847" s="8">
        <v>503752.2</v>
      </c>
      <c r="N6847" s="8">
        <v>349740.2</v>
      </c>
    </row>
    <row r="6848" spans="1:14" x14ac:dyDescent="0.25">
      <c r="A6848" t="s">
        <v>9</v>
      </c>
      <c r="B6848" t="s">
        <v>89</v>
      </c>
      <c r="C6848" t="s">
        <v>14</v>
      </c>
      <c r="D6848" t="s">
        <v>7</v>
      </c>
      <c r="E6848" t="s">
        <v>8</v>
      </c>
      <c r="F6848" s="5">
        <v>44240</v>
      </c>
      <c r="G6848">
        <v>741964948</v>
      </c>
      <c r="H6848" s="5">
        <v>44253</v>
      </c>
      <c r="I6848">
        <v>2771</v>
      </c>
      <c r="J6848" s="8">
        <v>205.7</v>
      </c>
      <c r="K6848" s="8">
        <v>117.11</v>
      </c>
      <c r="L6848" s="8">
        <v>569994.69999999995</v>
      </c>
      <c r="M6848" s="8">
        <v>324511.81</v>
      </c>
      <c r="N6848" s="8">
        <v>245482.89</v>
      </c>
    </row>
    <row r="6849" spans="1:14" x14ac:dyDescent="0.25">
      <c r="A6849" t="s">
        <v>9</v>
      </c>
      <c r="B6849" t="s">
        <v>103</v>
      </c>
      <c r="C6849" t="s">
        <v>36</v>
      </c>
      <c r="D6849" t="s">
        <v>3</v>
      </c>
      <c r="E6849" t="s">
        <v>23</v>
      </c>
      <c r="F6849" s="5">
        <v>44628</v>
      </c>
      <c r="G6849">
        <v>845875442</v>
      </c>
      <c r="H6849" s="5">
        <v>44637</v>
      </c>
      <c r="I6849">
        <v>2195</v>
      </c>
      <c r="J6849" s="8">
        <v>421.89</v>
      </c>
      <c r="K6849" s="8">
        <v>364.69</v>
      </c>
      <c r="L6849" s="8">
        <v>926048.55</v>
      </c>
      <c r="M6849" s="8">
        <v>800494.55</v>
      </c>
      <c r="N6849" s="8">
        <v>125554</v>
      </c>
    </row>
    <row r="6850" spans="1:14" x14ac:dyDescent="0.25">
      <c r="A6850" t="s">
        <v>9</v>
      </c>
      <c r="B6850" t="s">
        <v>69</v>
      </c>
      <c r="C6850" t="s">
        <v>6</v>
      </c>
      <c r="D6850" t="s">
        <v>7</v>
      </c>
      <c r="E6850" t="s">
        <v>8</v>
      </c>
      <c r="F6850" s="5">
        <v>42938</v>
      </c>
      <c r="G6850">
        <v>476453721</v>
      </c>
      <c r="H6850" s="5">
        <v>42957</v>
      </c>
      <c r="I6850">
        <v>2099</v>
      </c>
      <c r="J6850" s="8">
        <v>152.58000000000001</v>
      </c>
      <c r="K6850" s="8">
        <v>97.44</v>
      </c>
      <c r="L6850" s="8">
        <v>320265.42</v>
      </c>
      <c r="M6850" s="8">
        <v>204526.56</v>
      </c>
      <c r="N6850" s="8">
        <v>115738.86</v>
      </c>
    </row>
    <row r="6851" spans="1:14" x14ac:dyDescent="0.25">
      <c r="A6851" t="s">
        <v>17</v>
      </c>
      <c r="B6851" t="s">
        <v>75</v>
      </c>
      <c r="C6851" t="s">
        <v>6</v>
      </c>
      <c r="D6851" t="s">
        <v>3</v>
      </c>
      <c r="E6851" t="s">
        <v>23</v>
      </c>
      <c r="F6851" s="5">
        <v>44428</v>
      </c>
      <c r="G6851">
        <v>586873614</v>
      </c>
      <c r="H6851" s="5">
        <v>44437</v>
      </c>
      <c r="I6851">
        <v>7799</v>
      </c>
      <c r="J6851" s="8">
        <v>152.58000000000001</v>
      </c>
      <c r="K6851" s="8">
        <v>97.44</v>
      </c>
      <c r="L6851" s="8">
        <v>1189971.42</v>
      </c>
      <c r="M6851" s="8">
        <v>759934.56</v>
      </c>
      <c r="N6851" s="8">
        <v>430036.86</v>
      </c>
    </row>
    <row r="6852" spans="1:14" x14ac:dyDescent="0.25">
      <c r="A6852" t="s">
        <v>12</v>
      </c>
      <c r="B6852" t="s">
        <v>32</v>
      </c>
      <c r="C6852" t="s">
        <v>36</v>
      </c>
      <c r="D6852" t="s">
        <v>3</v>
      </c>
      <c r="E6852" t="s">
        <v>15</v>
      </c>
      <c r="F6852" s="5">
        <v>42848</v>
      </c>
      <c r="G6852">
        <v>850621449</v>
      </c>
      <c r="H6852" s="5">
        <v>42857</v>
      </c>
      <c r="I6852">
        <v>6644</v>
      </c>
      <c r="J6852" s="8">
        <v>421.89</v>
      </c>
      <c r="K6852" s="8">
        <v>364.69</v>
      </c>
      <c r="L6852" s="8">
        <v>2803037.16</v>
      </c>
      <c r="M6852" s="8">
        <v>2423000.36</v>
      </c>
      <c r="N6852" s="8">
        <v>380036.8</v>
      </c>
    </row>
    <row r="6853" spans="1:14" x14ac:dyDescent="0.25">
      <c r="A6853" t="s">
        <v>9</v>
      </c>
      <c r="B6853" t="s">
        <v>68</v>
      </c>
      <c r="C6853" t="s">
        <v>45</v>
      </c>
      <c r="D6853" t="s">
        <v>3</v>
      </c>
      <c r="E6853" t="s">
        <v>4</v>
      </c>
      <c r="F6853" s="5">
        <v>44314</v>
      </c>
      <c r="G6853">
        <v>111496055</v>
      </c>
      <c r="H6853" s="5">
        <v>44351</v>
      </c>
      <c r="I6853">
        <v>3015</v>
      </c>
      <c r="J6853" s="8">
        <v>9.33</v>
      </c>
      <c r="K6853" s="8">
        <v>6.92</v>
      </c>
      <c r="L6853" s="8">
        <v>28129.95</v>
      </c>
      <c r="M6853" s="8">
        <v>20863.8</v>
      </c>
      <c r="N6853" s="8">
        <v>7266.15</v>
      </c>
    </row>
    <row r="6854" spans="1:14" x14ac:dyDescent="0.25">
      <c r="A6854" t="s">
        <v>12</v>
      </c>
      <c r="B6854" t="s">
        <v>189</v>
      </c>
      <c r="C6854" t="s">
        <v>57</v>
      </c>
      <c r="D6854" t="s">
        <v>7</v>
      </c>
      <c r="E6854" t="s">
        <v>15</v>
      </c>
      <c r="F6854" s="5">
        <v>42703</v>
      </c>
      <c r="G6854">
        <v>433608758</v>
      </c>
      <c r="H6854" s="5">
        <v>42725</v>
      </c>
      <c r="I6854">
        <v>3322</v>
      </c>
      <c r="J6854" s="8">
        <v>154.06</v>
      </c>
      <c r="K6854" s="8">
        <v>90.93</v>
      </c>
      <c r="L6854" s="8">
        <v>511787.32</v>
      </c>
      <c r="M6854" s="8">
        <v>302069.46000000002</v>
      </c>
      <c r="N6854" s="8">
        <v>209717.86</v>
      </c>
    </row>
    <row r="6855" spans="1:14" x14ac:dyDescent="0.25">
      <c r="A6855" t="s">
        <v>12</v>
      </c>
      <c r="B6855" t="s">
        <v>146</v>
      </c>
      <c r="C6855" t="s">
        <v>22</v>
      </c>
      <c r="D6855" t="s">
        <v>3</v>
      </c>
      <c r="E6855" t="s">
        <v>23</v>
      </c>
      <c r="F6855" s="5">
        <v>42638</v>
      </c>
      <c r="G6855">
        <v>351383388</v>
      </c>
      <c r="H6855" s="5">
        <v>42673</v>
      </c>
      <c r="I6855">
        <v>1008</v>
      </c>
      <c r="J6855" s="8">
        <v>109.28</v>
      </c>
      <c r="K6855" s="8">
        <v>35.840000000000003</v>
      </c>
      <c r="L6855" s="8">
        <v>110154.24000000001</v>
      </c>
      <c r="M6855" s="8">
        <v>36126.720000000001</v>
      </c>
      <c r="N6855" s="8">
        <v>74027.520000000004</v>
      </c>
    </row>
    <row r="6856" spans="1:14" x14ac:dyDescent="0.25">
      <c r="A6856" t="s">
        <v>0</v>
      </c>
      <c r="B6856" t="s">
        <v>197</v>
      </c>
      <c r="C6856" t="s">
        <v>36</v>
      </c>
      <c r="D6856" t="s">
        <v>7</v>
      </c>
      <c r="E6856" t="s">
        <v>23</v>
      </c>
      <c r="F6856" s="5">
        <v>42818</v>
      </c>
      <c r="G6856">
        <v>719556272</v>
      </c>
      <c r="H6856" s="5">
        <v>42826</v>
      </c>
      <c r="I6856">
        <v>1546</v>
      </c>
      <c r="J6856" s="8">
        <v>421.89</v>
      </c>
      <c r="K6856" s="8">
        <v>364.69</v>
      </c>
      <c r="L6856" s="8">
        <v>652241.93999999994</v>
      </c>
      <c r="M6856" s="8">
        <v>563810.74</v>
      </c>
      <c r="N6856" s="8">
        <v>88431.2</v>
      </c>
    </row>
    <row r="6857" spans="1:14" x14ac:dyDescent="0.25">
      <c r="A6857" t="s">
        <v>0</v>
      </c>
      <c r="B6857" t="s">
        <v>144</v>
      </c>
      <c r="C6857" t="s">
        <v>65</v>
      </c>
      <c r="D6857" t="s">
        <v>7</v>
      </c>
      <c r="E6857" t="s">
        <v>15</v>
      </c>
      <c r="F6857" s="5">
        <v>43295</v>
      </c>
      <c r="G6857">
        <v>663176238</v>
      </c>
      <c r="H6857" s="5">
        <v>43307</v>
      </c>
      <c r="I6857">
        <v>7441</v>
      </c>
      <c r="J6857" s="8">
        <v>668.27</v>
      </c>
      <c r="K6857" s="8">
        <v>502.54</v>
      </c>
      <c r="L6857" s="8">
        <v>4972597.07</v>
      </c>
      <c r="M6857" s="8">
        <v>3739400.14</v>
      </c>
      <c r="N6857" s="8">
        <v>1233196.93</v>
      </c>
    </row>
    <row r="6858" spans="1:14" x14ac:dyDescent="0.25">
      <c r="A6858" t="s">
        <v>9</v>
      </c>
      <c r="B6858" t="s">
        <v>130</v>
      </c>
      <c r="C6858" t="s">
        <v>2</v>
      </c>
      <c r="D6858" t="s">
        <v>7</v>
      </c>
      <c r="E6858" t="s">
        <v>4</v>
      </c>
      <c r="F6858" s="5">
        <v>43622</v>
      </c>
      <c r="G6858">
        <v>727604615</v>
      </c>
      <c r="H6858" s="5">
        <v>43653</v>
      </c>
      <c r="I6858">
        <v>3229</v>
      </c>
      <c r="J6858" s="8">
        <v>255.28</v>
      </c>
      <c r="K6858" s="8">
        <v>159.41999999999999</v>
      </c>
      <c r="L6858" s="8">
        <v>824299.12</v>
      </c>
      <c r="M6858" s="8">
        <v>514767.18</v>
      </c>
      <c r="N6858" s="8">
        <v>309531.94</v>
      </c>
    </row>
    <row r="6859" spans="1:14" x14ac:dyDescent="0.25">
      <c r="A6859" t="s">
        <v>9</v>
      </c>
      <c r="B6859" t="s">
        <v>184</v>
      </c>
      <c r="C6859" t="s">
        <v>57</v>
      </c>
      <c r="D6859" t="s">
        <v>3</v>
      </c>
      <c r="E6859" t="s">
        <v>15</v>
      </c>
      <c r="F6859" s="5">
        <v>42363</v>
      </c>
      <c r="G6859">
        <v>628515231</v>
      </c>
      <c r="H6859" s="5">
        <v>42401</v>
      </c>
      <c r="I6859">
        <v>479</v>
      </c>
      <c r="J6859" s="8">
        <v>154.06</v>
      </c>
      <c r="K6859" s="8">
        <v>90.93</v>
      </c>
      <c r="L6859" s="8">
        <v>73794.740000000005</v>
      </c>
      <c r="M6859" s="8">
        <v>43555.47</v>
      </c>
      <c r="N6859" s="8">
        <v>30239.27</v>
      </c>
    </row>
    <row r="6860" spans="1:14" x14ac:dyDescent="0.25">
      <c r="A6860" t="s">
        <v>9</v>
      </c>
      <c r="B6860" t="s">
        <v>184</v>
      </c>
      <c r="C6860" t="s">
        <v>29</v>
      </c>
      <c r="D6860" t="s">
        <v>7</v>
      </c>
      <c r="E6860" t="s">
        <v>4</v>
      </c>
      <c r="F6860" s="5">
        <v>44622</v>
      </c>
      <c r="G6860">
        <v>601894414</v>
      </c>
      <c r="H6860" s="5">
        <v>44639</v>
      </c>
      <c r="I6860">
        <v>2787</v>
      </c>
      <c r="J6860" s="8">
        <v>651.21</v>
      </c>
      <c r="K6860" s="8">
        <v>524.96</v>
      </c>
      <c r="L6860" s="8">
        <v>1814922.27</v>
      </c>
      <c r="M6860" s="8">
        <v>1463063.52</v>
      </c>
      <c r="N6860" s="8">
        <v>351858.75</v>
      </c>
    </row>
    <row r="6861" spans="1:14" x14ac:dyDescent="0.25">
      <c r="A6861" t="s">
        <v>9</v>
      </c>
      <c r="B6861" t="s">
        <v>24</v>
      </c>
      <c r="C6861" t="s">
        <v>6</v>
      </c>
      <c r="D6861" t="s">
        <v>7</v>
      </c>
      <c r="E6861" t="s">
        <v>15</v>
      </c>
      <c r="F6861" s="5">
        <v>44391</v>
      </c>
      <c r="G6861">
        <v>954040992</v>
      </c>
      <c r="H6861" s="5">
        <v>44435</v>
      </c>
      <c r="I6861">
        <v>785</v>
      </c>
      <c r="J6861" s="8">
        <v>152.58000000000001</v>
      </c>
      <c r="K6861" s="8">
        <v>97.44</v>
      </c>
      <c r="L6861" s="8">
        <v>119775.3</v>
      </c>
      <c r="M6861" s="8">
        <v>76490.399999999994</v>
      </c>
      <c r="N6861" s="8">
        <v>43284.9</v>
      </c>
    </row>
    <row r="6862" spans="1:14" x14ac:dyDescent="0.25">
      <c r="A6862" t="s">
        <v>17</v>
      </c>
      <c r="B6862" t="s">
        <v>47</v>
      </c>
      <c r="C6862" t="s">
        <v>31</v>
      </c>
      <c r="D6862" t="s">
        <v>7</v>
      </c>
      <c r="E6862" t="s">
        <v>4</v>
      </c>
      <c r="F6862" s="5">
        <v>43821</v>
      </c>
      <c r="G6862">
        <v>711566293</v>
      </c>
      <c r="H6862" s="5">
        <v>43825</v>
      </c>
      <c r="I6862">
        <v>7133</v>
      </c>
      <c r="J6862" s="8">
        <v>437.2</v>
      </c>
      <c r="K6862" s="8">
        <v>263.33</v>
      </c>
      <c r="L6862" s="8">
        <v>3118547.6</v>
      </c>
      <c r="M6862" s="8">
        <v>1878332.89</v>
      </c>
      <c r="N6862" s="8">
        <v>1240214.71</v>
      </c>
    </row>
    <row r="6863" spans="1:14" x14ac:dyDescent="0.25">
      <c r="A6863" t="s">
        <v>20</v>
      </c>
      <c r="B6863" t="s">
        <v>46</v>
      </c>
      <c r="C6863" t="s">
        <v>11</v>
      </c>
      <c r="D6863" t="s">
        <v>7</v>
      </c>
      <c r="E6863" t="s">
        <v>4</v>
      </c>
      <c r="F6863" s="5">
        <v>42457</v>
      </c>
      <c r="G6863">
        <v>771394145</v>
      </c>
      <c r="H6863" s="5">
        <v>42482</v>
      </c>
      <c r="I6863">
        <v>1524</v>
      </c>
      <c r="J6863" s="8">
        <v>47.45</v>
      </c>
      <c r="K6863" s="8">
        <v>31.79</v>
      </c>
      <c r="L6863" s="8">
        <v>72313.8</v>
      </c>
      <c r="M6863" s="8">
        <v>48447.96</v>
      </c>
      <c r="N6863" s="8">
        <v>23865.84</v>
      </c>
    </row>
    <row r="6864" spans="1:14" x14ac:dyDescent="0.25">
      <c r="A6864" t="s">
        <v>17</v>
      </c>
      <c r="B6864" t="s">
        <v>188</v>
      </c>
      <c r="C6864" t="s">
        <v>57</v>
      </c>
      <c r="D6864" t="s">
        <v>7</v>
      </c>
      <c r="E6864" t="s">
        <v>4</v>
      </c>
      <c r="F6864" s="5">
        <v>44767</v>
      </c>
      <c r="G6864">
        <v>750760877</v>
      </c>
      <c r="H6864" s="5">
        <v>44811</v>
      </c>
      <c r="I6864">
        <v>5682</v>
      </c>
      <c r="J6864" s="8">
        <v>154.06</v>
      </c>
      <c r="K6864" s="8">
        <v>90.93</v>
      </c>
      <c r="L6864" s="8">
        <v>875368.92</v>
      </c>
      <c r="M6864" s="8">
        <v>516664.26</v>
      </c>
      <c r="N6864" s="8">
        <v>358704.66</v>
      </c>
    </row>
    <row r="6865" spans="1:14" x14ac:dyDescent="0.25">
      <c r="A6865" t="s">
        <v>9</v>
      </c>
      <c r="B6865" t="s">
        <v>113</v>
      </c>
      <c r="C6865" t="s">
        <v>2</v>
      </c>
      <c r="D6865" t="s">
        <v>7</v>
      </c>
      <c r="E6865" t="s">
        <v>15</v>
      </c>
      <c r="F6865" s="5">
        <v>42646</v>
      </c>
      <c r="G6865">
        <v>337215316</v>
      </c>
      <c r="H6865" s="5">
        <v>42685</v>
      </c>
      <c r="I6865">
        <v>8360</v>
      </c>
      <c r="J6865" s="8">
        <v>255.28</v>
      </c>
      <c r="K6865" s="8">
        <v>159.41999999999999</v>
      </c>
      <c r="L6865" s="8">
        <v>2134140.7999999998</v>
      </c>
      <c r="M6865" s="8">
        <v>1332751.2</v>
      </c>
      <c r="N6865" s="8">
        <v>801389.6</v>
      </c>
    </row>
    <row r="6866" spans="1:14" x14ac:dyDescent="0.25">
      <c r="A6866" t="s">
        <v>0</v>
      </c>
      <c r="B6866" t="s">
        <v>159</v>
      </c>
      <c r="C6866" t="s">
        <v>2</v>
      </c>
      <c r="D6866" t="s">
        <v>7</v>
      </c>
      <c r="E6866" t="s">
        <v>15</v>
      </c>
      <c r="F6866" s="5">
        <v>44656</v>
      </c>
      <c r="G6866">
        <v>638618791</v>
      </c>
      <c r="H6866" s="5">
        <v>44706</v>
      </c>
      <c r="I6866">
        <v>347</v>
      </c>
      <c r="J6866" s="8">
        <v>255.28</v>
      </c>
      <c r="K6866" s="8">
        <v>159.41999999999999</v>
      </c>
      <c r="L6866" s="8">
        <v>88582.16</v>
      </c>
      <c r="M6866" s="8">
        <v>55318.74</v>
      </c>
      <c r="N6866" s="8">
        <v>33263.42</v>
      </c>
    </row>
    <row r="6867" spans="1:14" x14ac:dyDescent="0.25">
      <c r="A6867" t="s">
        <v>20</v>
      </c>
      <c r="B6867" t="s">
        <v>181</v>
      </c>
      <c r="C6867" t="s">
        <v>36</v>
      </c>
      <c r="D6867" t="s">
        <v>3</v>
      </c>
      <c r="E6867" t="s">
        <v>15</v>
      </c>
      <c r="F6867" s="5">
        <v>42658</v>
      </c>
      <c r="G6867">
        <v>133145129</v>
      </c>
      <c r="H6867" s="5">
        <v>42662</v>
      </c>
      <c r="I6867">
        <v>9457</v>
      </c>
      <c r="J6867" s="8">
        <v>421.89</v>
      </c>
      <c r="K6867" s="8">
        <v>364.69</v>
      </c>
      <c r="L6867" s="8">
        <v>3989813.73</v>
      </c>
      <c r="M6867" s="8">
        <v>3448873.33</v>
      </c>
      <c r="N6867" s="8">
        <v>540940.4</v>
      </c>
    </row>
    <row r="6868" spans="1:14" x14ac:dyDescent="0.25">
      <c r="A6868" t="s">
        <v>12</v>
      </c>
      <c r="B6868" t="s">
        <v>166</v>
      </c>
      <c r="C6868" t="s">
        <v>65</v>
      </c>
      <c r="D6868" t="s">
        <v>7</v>
      </c>
      <c r="E6868" t="s">
        <v>8</v>
      </c>
      <c r="F6868" s="5">
        <v>44610</v>
      </c>
      <c r="G6868">
        <v>519280660</v>
      </c>
      <c r="H6868" s="5">
        <v>44657</v>
      </c>
      <c r="I6868">
        <v>5542</v>
      </c>
      <c r="J6868" s="8">
        <v>668.27</v>
      </c>
      <c r="K6868" s="8">
        <v>502.54</v>
      </c>
      <c r="L6868" s="8">
        <v>3703552.34</v>
      </c>
      <c r="M6868" s="8">
        <v>2785076.68</v>
      </c>
      <c r="N6868" s="8">
        <v>918475.66</v>
      </c>
    </row>
    <row r="6869" spans="1:14" x14ac:dyDescent="0.25">
      <c r="A6869" t="s">
        <v>9</v>
      </c>
      <c r="B6869" t="s">
        <v>10</v>
      </c>
      <c r="C6869" t="s">
        <v>29</v>
      </c>
      <c r="D6869" t="s">
        <v>3</v>
      </c>
      <c r="E6869" t="s">
        <v>4</v>
      </c>
      <c r="F6869" s="5">
        <v>43229</v>
      </c>
      <c r="G6869">
        <v>865824210</v>
      </c>
      <c r="H6869" s="5">
        <v>43234</v>
      </c>
      <c r="I6869">
        <v>5479</v>
      </c>
      <c r="J6869" s="8">
        <v>651.21</v>
      </c>
      <c r="K6869" s="8">
        <v>524.96</v>
      </c>
      <c r="L6869" s="8">
        <v>3567979.59</v>
      </c>
      <c r="M6869" s="8">
        <v>2876255.84</v>
      </c>
      <c r="N6869" s="8">
        <v>691723.75</v>
      </c>
    </row>
    <row r="6870" spans="1:14" x14ac:dyDescent="0.25">
      <c r="A6870" t="s">
        <v>9</v>
      </c>
      <c r="B6870" t="s">
        <v>68</v>
      </c>
      <c r="C6870" t="s">
        <v>22</v>
      </c>
      <c r="D6870" t="s">
        <v>7</v>
      </c>
      <c r="E6870" t="s">
        <v>4</v>
      </c>
      <c r="F6870" s="5">
        <v>42633</v>
      </c>
      <c r="G6870">
        <v>761887109</v>
      </c>
      <c r="H6870" s="5">
        <v>42657</v>
      </c>
      <c r="I6870">
        <v>8181</v>
      </c>
      <c r="J6870" s="8">
        <v>109.28</v>
      </c>
      <c r="K6870" s="8">
        <v>35.840000000000003</v>
      </c>
      <c r="L6870" s="8">
        <v>894019.68</v>
      </c>
      <c r="M6870" s="8">
        <v>293207.03999999998</v>
      </c>
      <c r="N6870" s="8">
        <v>600812.64</v>
      </c>
    </row>
    <row r="6871" spans="1:14" x14ac:dyDescent="0.25">
      <c r="A6871" t="s">
        <v>9</v>
      </c>
      <c r="B6871" t="s">
        <v>191</v>
      </c>
      <c r="C6871" t="s">
        <v>36</v>
      </c>
      <c r="D6871" t="s">
        <v>7</v>
      </c>
      <c r="E6871" t="s">
        <v>4</v>
      </c>
      <c r="F6871" s="5">
        <v>42710</v>
      </c>
      <c r="G6871">
        <v>766893184</v>
      </c>
      <c r="H6871" s="5">
        <v>42745</v>
      </c>
      <c r="I6871">
        <v>9590</v>
      </c>
      <c r="J6871" s="8">
        <v>421.89</v>
      </c>
      <c r="K6871" s="8">
        <v>364.69</v>
      </c>
      <c r="L6871" s="8">
        <v>4045925.1</v>
      </c>
      <c r="M6871" s="8">
        <v>3497377.1</v>
      </c>
      <c r="N6871" s="8">
        <v>548548</v>
      </c>
    </row>
    <row r="6872" spans="1:14" x14ac:dyDescent="0.25">
      <c r="A6872" t="s">
        <v>9</v>
      </c>
      <c r="B6872" t="s">
        <v>203</v>
      </c>
      <c r="C6872" t="s">
        <v>29</v>
      </c>
      <c r="D6872" t="s">
        <v>3</v>
      </c>
      <c r="E6872" t="s">
        <v>15</v>
      </c>
      <c r="F6872" s="5">
        <v>42274</v>
      </c>
      <c r="G6872">
        <v>160578763</v>
      </c>
      <c r="H6872" s="5">
        <v>42307</v>
      </c>
      <c r="I6872">
        <v>7679</v>
      </c>
      <c r="J6872" s="8">
        <v>651.21</v>
      </c>
      <c r="K6872" s="8">
        <v>524.96</v>
      </c>
      <c r="L6872" s="8">
        <v>5000641.59</v>
      </c>
      <c r="M6872" s="8">
        <v>4031167.84</v>
      </c>
      <c r="N6872" s="8">
        <v>969473.75</v>
      </c>
    </row>
    <row r="6873" spans="1:14" x14ac:dyDescent="0.25">
      <c r="A6873" t="s">
        <v>9</v>
      </c>
      <c r="B6873" t="s">
        <v>92</v>
      </c>
      <c r="C6873" t="s">
        <v>57</v>
      </c>
      <c r="D6873" t="s">
        <v>7</v>
      </c>
      <c r="E6873" t="s">
        <v>4</v>
      </c>
      <c r="F6873" s="5">
        <v>44263</v>
      </c>
      <c r="G6873">
        <v>992992675</v>
      </c>
      <c r="H6873" s="5">
        <v>44264</v>
      </c>
      <c r="I6873">
        <v>7454</v>
      </c>
      <c r="J6873" s="8">
        <v>154.06</v>
      </c>
      <c r="K6873" s="8">
        <v>90.93</v>
      </c>
      <c r="L6873" s="8">
        <v>1148363.24</v>
      </c>
      <c r="M6873" s="8">
        <v>677792.22</v>
      </c>
      <c r="N6873" s="8">
        <v>470571.02</v>
      </c>
    </row>
    <row r="6874" spans="1:14" x14ac:dyDescent="0.25">
      <c r="A6874" t="s">
        <v>9</v>
      </c>
      <c r="B6874" t="s">
        <v>87</v>
      </c>
      <c r="C6874" t="s">
        <v>65</v>
      </c>
      <c r="D6874" t="s">
        <v>3</v>
      </c>
      <c r="E6874" t="s">
        <v>4</v>
      </c>
      <c r="F6874" s="5">
        <v>42920</v>
      </c>
      <c r="G6874">
        <v>434496247</v>
      </c>
      <c r="H6874" s="5">
        <v>42957</v>
      </c>
      <c r="I6874">
        <v>5950</v>
      </c>
      <c r="J6874" s="8">
        <v>668.27</v>
      </c>
      <c r="K6874" s="8">
        <v>502.54</v>
      </c>
      <c r="L6874" s="8">
        <v>3976206.5</v>
      </c>
      <c r="M6874" s="8">
        <v>2990113</v>
      </c>
      <c r="N6874" s="8">
        <v>986093.5</v>
      </c>
    </row>
    <row r="6875" spans="1:14" x14ac:dyDescent="0.25">
      <c r="A6875" t="s">
        <v>9</v>
      </c>
      <c r="B6875" t="s">
        <v>199</v>
      </c>
      <c r="C6875" t="s">
        <v>14</v>
      </c>
      <c r="D6875" t="s">
        <v>3</v>
      </c>
      <c r="E6875" t="s">
        <v>15</v>
      </c>
      <c r="F6875" s="5">
        <v>42351</v>
      </c>
      <c r="G6875">
        <v>225763309</v>
      </c>
      <c r="H6875" s="5">
        <v>42375</v>
      </c>
      <c r="I6875">
        <v>7235</v>
      </c>
      <c r="J6875" s="8">
        <v>205.7</v>
      </c>
      <c r="K6875" s="8">
        <v>117.11</v>
      </c>
      <c r="L6875" s="8">
        <v>1488239.5</v>
      </c>
      <c r="M6875" s="8">
        <v>847290.85</v>
      </c>
      <c r="N6875" s="8">
        <v>640948.65</v>
      </c>
    </row>
    <row r="6876" spans="1:14" x14ac:dyDescent="0.25">
      <c r="A6876" t="s">
        <v>9</v>
      </c>
      <c r="B6876" t="s">
        <v>103</v>
      </c>
      <c r="C6876" t="s">
        <v>2</v>
      </c>
      <c r="D6876" t="s">
        <v>7</v>
      </c>
      <c r="E6876" t="s">
        <v>8</v>
      </c>
      <c r="F6876" s="5">
        <v>44388</v>
      </c>
      <c r="G6876">
        <v>827780187</v>
      </c>
      <c r="H6876" s="5">
        <v>44399</v>
      </c>
      <c r="I6876">
        <v>7407</v>
      </c>
      <c r="J6876" s="8">
        <v>255.28</v>
      </c>
      <c r="K6876" s="8">
        <v>159.41999999999999</v>
      </c>
      <c r="L6876" s="8">
        <v>1890858.96</v>
      </c>
      <c r="M6876" s="8">
        <v>1180823.94</v>
      </c>
      <c r="N6876" s="8">
        <v>710035.02</v>
      </c>
    </row>
    <row r="6877" spans="1:14" x14ac:dyDescent="0.25">
      <c r="A6877" t="s">
        <v>0</v>
      </c>
      <c r="B6877" t="s">
        <v>101</v>
      </c>
      <c r="C6877" t="s">
        <v>6</v>
      </c>
      <c r="D6877" t="s">
        <v>3</v>
      </c>
      <c r="E6877" t="s">
        <v>8</v>
      </c>
      <c r="F6877" s="5">
        <v>43139</v>
      </c>
      <c r="G6877">
        <v>971845710</v>
      </c>
      <c r="H6877" s="5">
        <v>43174</v>
      </c>
      <c r="I6877">
        <v>9597</v>
      </c>
      <c r="J6877" s="8">
        <v>152.58000000000001</v>
      </c>
      <c r="K6877" s="8">
        <v>97.44</v>
      </c>
      <c r="L6877" s="8">
        <v>1464310.26</v>
      </c>
      <c r="M6877" s="8">
        <v>935131.68</v>
      </c>
      <c r="N6877" s="8">
        <v>529178.57999999996</v>
      </c>
    </row>
    <row r="6878" spans="1:14" x14ac:dyDescent="0.25">
      <c r="A6878" t="s">
        <v>39</v>
      </c>
      <c r="B6878" t="s">
        <v>196</v>
      </c>
      <c r="C6878" t="s">
        <v>11</v>
      </c>
      <c r="D6878" t="s">
        <v>3</v>
      </c>
      <c r="E6878" t="s">
        <v>15</v>
      </c>
      <c r="F6878" s="5">
        <v>44527</v>
      </c>
      <c r="G6878">
        <v>809571206</v>
      </c>
      <c r="H6878" s="5">
        <v>44207</v>
      </c>
      <c r="I6878">
        <v>8965</v>
      </c>
      <c r="J6878" s="8">
        <v>47.45</v>
      </c>
      <c r="K6878" s="8">
        <v>31.79</v>
      </c>
      <c r="L6878" s="8">
        <v>425389.25</v>
      </c>
      <c r="M6878" s="8">
        <v>284997.34999999998</v>
      </c>
      <c r="N6878" s="8">
        <v>140391.9</v>
      </c>
    </row>
    <row r="6879" spans="1:14" x14ac:dyDescent="0.25">
      <c r="A6879" t="s">
        <v>0</v>
      </c>
      <c r="B6879" t="s">
        <v>143</v>
      </c>
      <c r="C6879" t="s">
        <v>29</v>
      </c>
      <c r="D6879" t="s">
        <v>3</v>
      </c>
      <c r="E6879" t="s">
        <v>23</v>
      </c>
      <c r="F6879" s="5">
        <v>43514</v>
      </c>
      <c r="G6879">
        <v>562880504</v>
      </c>
      <c r="H6879" s="5">
        <v>43543</v>
      </c>
      <c r="I6879">
        <v>7704</v>
      </c>
      <c r="J6879" s="8">
        <v>651.21</v>
      </c>
      <c r="K6879" s="8">
        <v>524.96</v>
      </c>
      <c r="L6879" s="8">
        <v>5016921.84</v>
      </c>
      <c r="M6879" s="8">
        <v>4044291.84</v>
      </c>
      <c r="N6879" s="8">
        <v>972630</v>
      </c>
    </row>
    <row r="6880" spans="1:14" x14ac:dyDescent="0.25">
      <c r="A6880" t="s">
        <v>9</v>
      </c>
      <c r="B6880" t="s">
        <v>112</v>
      </c>
      <c r="C6880" t="s">
        <v>36</v>
      </c>
      <c r="D6880" t="s">
        <v>7</v>
      </c>
      <c r="E6880" t="s">
        <v>23</v>
      </c>
      <c r="F6880" s="5">
        <v>44536</v>
      </c>
      <c r="G6880">
        <v>974009931</v>
      </c>
      <c r="H6880" s="5">
        <v>44209</v>
      </c>
      <c r="I6880">
        <v>38</v>
      </c>
      <c r="J6880" s="8">
        <v>421.89</v>
      </c>
      <c r="K6880" s="8">
        <v>364.69</v>
      </c>
      <c r="L6880" s="8">
        <v>16031.82</v>
      </c>
      <c r="M6880" s="8">
        <v>13858.22</v>
      </c>
      <c r="N6880" s="8">
        <v>2173.6</v>
      </c>
    </row>
    <row r="6881" spans="1:14" x14ac:dyDescent="0.25">
      <c r="A6881" t="s">
        <v>12</v>
      </c>
      <c r="B6881" t="s">
        <v>169</v>
      </c>
      <c r="C6881" t="s">
        <v>45</v>
      </c>
      <c r="D6881" t="s">
        <v>7</v>
      </c>
      <c r="E6881" t="s">
        <v>8</v>
      </c>
      <c r="F6881" s="5">
        <v>43408</v>
      </c>
      <c r="G6881">
        <v>155508315</v>
      </c>
      <c r="H6881" s="5">
        <v>43421</v>
      </c>
      <c r="I6881">
        <v>7221</v>
      </c>
      <c r="J6881" s="8">
        <v>9.33</v>
      </c>
      <c r="K6881" s="8">
        <v>6.92</v>
      </c>
      <c r="L6881" s="8">
        <v>67371.929999999993</v>
      </c>
      <c r="M6881" s="8">
        <v>49969.32</v>
      </c>
      <c r="N6881" s="8">
        <v>17402.61</v>
      </c>
    </row>
    <row r="6882" spans="1:14" x14ac:dyDescent="0.25">
      <c r="A6882" t="s">
        <v>9</v>
      </c>
      <c r="B6882" t="s">
        <v>125</v>
      </c>
      <c r="C6882" t="s">
        <v>65</v>
      </c>
      <c r="D6882" t="s">
        <v>3</v>
      </c>
      <c r="E6882" t="s">
        <v>4</v>
      </c>
      <c r="F6882" s="5">
        <v>43228</v>
      </c>
      <c r="G6882">
        <v>340236985</v>
      </c>
      <c r="H6882" s="5">
        <v>43233</v>
      </c>
      <c r="I6882">
        <v>2540</v>
      </c>
      <c r="J6882" s="8">
        <v>668.27</v>
      </c>
      <c r="K6882" s="8">
        <v>502.54</v>
      </c>
      <c r="L6882" s="8">
        <v>1697405.8</v>
      </c>
      <c r="M6882" s="8">
        <v>1276451.6000000001</v>
      </c>
      <c r="N6882" s="8">
        <v>420954.2</v>
      </c>
    </row>
    <row r="6883" spans="1:14" x14ac:dyDescent="0.25">
      <c r="A6883" t="s">
        <v>9</v>
      </c>
      <c r="B6883" t="s">
        <v>184</v>
      </c>
      <c r="C6883" t="s">
        <v>22</v>
      </c>
      <c r="D6883" t="s">
        <v>3</v>
      </c>
      <c r="E6883" t="s">
        <v>4</v>
      </c>
      <c r="F6883" s="5">
        <v>42133</v>
      </c>
      <c r="G6883">
        <v>231369769</v>
      </c>
      <c r="H6883" s="5">
        <v>42140</v>
      </c>
      <c r="I6883">
        <v>6311</v>
      </c>
      <c r="J6883" s="8">
        <v>109.28</v>
      </c>
      <c r="K6883" s="8">
        <v>35.840000000000003</v>
      </c>
      <c r="L6883" s="8">
        <v>689666.08</v>
      </c>
      <c r="M6883" s="8">
        <v>226186.23999999999</v>
      </c>
      <c r="N6883" s="8">
        <v>463479.84</v>
      </c>
    </row>
    <row r="6884" spans="1:14" x14ac:dyDescent="0.25">
      <c r="A6884" t="s">
        <v>9</v>
      </c>
      <c r="B6884" t="s">
        <v>141</v>
      </c>
      <c r="C6884" t="s">
        <v>31</v>
      </c>
      <c r="D6884" t="s">
        <v>3</v>
      </c>
      <c r="E6884" t="s">
        <v>4</v>
      </c>
      <c r="F6884" s="5">
        <v>42457</v>
      </c>
      <c r="G6884">
        <v>852392995</v>
      </c>
      <c r="H6884" s="5">
        <v>42479</v>
      </c>
      <c r="I6884">
        <v>884</v>
      </c>
      <c r="J6884" s="8">
        <v>437.2</v>
      </c>
      <c r="K6884" s="8">
        <v>263.33</v>
      </c>
      <c r="L6884" s="8">
        <v>386484.8</v>
      </c>
      <c r="M6884" s="8">
        <v>232783.72</v>
      </c>
      <c r="N6884" s="8">
        <v>153701.07999999999</v>
      </c>
    </row>
    <row r="6885" spans="1:14" x14ac:dyDescent="0.25">
      <c r="A6885" t="s">
        <v>9</v>
      </c>
      <c r="B6885" t="s">
        <v>164</v>
      </c>
      <c r="C6885" t="s">
        <v>6</v>
      </c>
      <c r="D6885" t="s">
        <v>7</v>
      </c>
      <c r="E6885" t="s">
        <v>4</v>
      </c>
      <c r="F6885" s="5">
        <v>44080</v>
      </c>
      <c r="G6885">
        <v>597105491</v>
      </c>
      <c r="H6885" s="5">
        <v>44124</v>
      </c>
      <c r="I6885">
        <v>5639</v>
      </c>
      <c r="J6885" s="8">
        <v>152.58000000000001</v>
      </c>
      <c r="K6885" s="8">
        <v>97.44</v>
      </c>
      <c r="L6885" s="8">
        <v>860398.62</v>
      </c>
      <c r="M6885" s="8">
        <v>549464.16</v>
      </c>
      <c r="N6885" s="8">
        <v>310934.46000000002</v>
      </c>
    </row>
    <row r="6886" spans="1:14" x14ac:dyDescent="0.25">
      <c r="A6886" t="s">
        <v>17</v>
      </c>
      <c r="B6886" t="s">
        <v>131</v>
      </c>
      <c r="C6886" t="s">
        <v>45</v>
      </c>
      <c r="D6886" t="s">
        <v>7</v>
      </c>
      <c r="E6886" t="s">
        <v>15</v>
      </c>
      <c r="F6886" s="5">
        <v>42574</v>
      </c>
      <c r="G6886">
        <v>179618585</v>
      </c>
      <c r="H6886" s="5">
        <v>42602</v>
      </c>
      <c r="I6886">
        <v>1986</v>
      </c>
      <c r="J6886" s="8">
        <v>9.33</v>
      </c>
      <c r="K6886" s="8">
        <v>6.92</v>
      </c>
      <c r="L6886" s="8">
        <v>18529.38</v>
      </c>
      <c r="M6886" s="8">
        <v>13743.12</v>
      </c>
      <c r="N6886" s="8">
        <v>4786.26</v>
      </c>
    </row>
    <row r="6887" spans="1:14" x14ac:dyDescent="0.25">
      <c r="A6887" t="s">
        <v>9</v>
      </c>
      <c r="B6887" t="s">
        <v>95</v>
      </c>
      <c r="C6887" t="s">
        <v>45</v>
      </c>
      <c r="D6887" t="s">
        <v>7</v>
      </c>
      <c r="E6887" t="s">
        <v>23</v>
      </c>
      <c r="F6887" s="5">
        <v>43216</v>
      </c>
      <c r="G6887">
        <v>384356105</v>
      </c>
      <c r="H6887" s="5">
        <v>43234</v>
      </c>
      <c r="I6887">
        <v>8368</v>
      </c>
      <c r="J6887" s="8">
        <v>9.33</v>
      </c>
      <c r="K6887" s="8">
        <v>6.92</v>
      </c>
      <c r="L6887" s="8">
        <v>78073.440000000002</v>
      </c>
      <c r="M6887" s="8">
        <v>57906.559999999998</v>
      </c>
      <c r="N6887" s="8">
        <v>20166.88</v>
      </c>
    </row>
    <row r="6888" spans="1:14" x14ac:dyDescent="0.25">
      <c r="A6888" t="s">
        <v>9</v>
      </c>
      <c r="B6888" t="s">
        <v>177</v>
      </c>
      <c r="C6888" t="s">
        <v>45</v>
      </c>
      <c r="D6888" t="s">
        <v>7</v>
      </c>
      <c r="E6888" t="s">
        <v>15</v>
      </c>
      <c r="F6888" s="5">
        <v>42433</v>
      </c>
      <c r="G6888">
        <v>716054379</v>
      </c>
      <c r="H6888" s="5">
        <v>42455</v>
      </c>
      <c r="I6888">
        <v>5258</v>
      </c>
      <c r="J6888" s="8">
        <v>9.33</v>
      </c>
      <c r="K6888" s="8">
        <v>6.92</v>
      </c>
      <c r="L6888" s="8">
        <v>49057.14</v>
      </c>
      <c r="M6888" s="8">
        <v>36385.360000000001</v>
      </c>
      <c r="N6888" s="8">
        <v>12671.78</v>
      </c>
    </row>
    <row r="6889" spans="1:14" x14ac:dyDescent="0.25">
      <c r="A6889" t="s">
        <v>9</v>
      </c>
      <c r="B6889" t="s">
        <v>116</v>
      </c>
      <c r="C6889" t="s">
        <v>65</v>
      </c>
      <c r="D6889" t="s">
        <v>3</v>
      </c>
      <c r="E6889" t="s">
        <v>15</v>
      </c>
      <c r="F6889" s="5">
        <v>43278</v>
      </c>
      <c r="G6889">
        <v>749762237</v>
      </c>
      <c r="H6889" s="5">
        <v>43314</v>
      </c>
      <c r="I6889">
        <v>162</v>
      </c>
      <c r="J6889" s="8">
        <v>668.27</v>
      </c>
      <c r="K6889" s="8">
        <v>502.54</v>
      </c>
      <c r="L6889" s="8">
        <v>108259.74</v>
      </c>
      <c r="M6889" s="8">
        <v>81411.48</v>
      </c>
      <c r="N6889" s="8">
        <v>26848.26</v>
      </c>
    </row>
    <row r="6890" spans="1:14" x14ac:dyDescent="0.25">
      <c r="A6890" t="s">
        <v>20</v>
      </c>
      <c r="B6890" t="s">
        <v>181</v>
      </c>
      <c r="C6890" t="s">
        <v>11</v>
      </c>
      <c r="D6890" t="s">
        <v>7</v>
      </c>
      <c r="E6890" t="s">
        <v>23</v>
      </c>
      <c r="F6890" s="5">
        <v>44654</v>
      </c>
      <c r="G6890">
        <v>580841004</v>
      </c>
      <c r="H6890" s="5">
        <v>44673</v>
      </c>
      <c r="I6890">
        <v>2616</v>
      </c>
      <c r="J6890" s="8">
        <v>47.45</v>
      </c>
      <c r="K6890" s="8">
        <v>31.79</v>
      </c>
      <c r="L6890" s="8">
        <v>124129.2</v>
      </c>
      <c r="M6890" s="8">
        <v>83162.64</v>
      </c>
      <c r="N6890" s="8">
        <v>40966.559999999998</v>
      </c>
    </row>
    <row r="6891" spans="1:14" x14ac:dyDescent="0.25">
      <c r="A6891" t="s">
        <v>12</v>
      </c>
      <c r="B6891" t="s">
        <v>62</v>
      </c>
      <c r="C6891" t="s">
        <v>45</v>
      </c>
      <c r="D6891" t="s">
        <v>3</v>
      </c>
      <c r="E6891" t="s">
        <v>4</v>
      </c>
      <c r="F6891" s="5">
        <v>42695</v>
      </c>
      <c r="G6891">
        <v>374964511</v>
      </c>
      <c r="H6891" s="5">
        <v>42713</v>
      </c>
      <c r="I6891">
        <v>9186</v>
      </c>
      <c r="J6891" s="8">
        <v>9.33</v>
      </c>
      <c r="K6891" s="8">
        <v>6.92</v>
      </c>
      <c r="L6891" s="8">
        <v>85705.38</v>
      </c>
      <c r="M6891" s="8">
        <v>63567.12</v>
      </c>
      <c r="N6891" s="8">
        <v>22138.26</v>
      </c>
    </row>
    <row r="6892" spans="1:14" x14ac:dyDescent="0.25">
      <c r="A6892" t="s">
        <v>9</v>
      </c>
      <c r="B6892" t="s">
        <v>51</v>
      </c>
      <c r="C6892" t="s">
        <v>11</v>
      </c>
      <c r="D6892" t="s">
        <v>3</v>
      </c>
      <c r="E6892" t="s">
        <v>15</v>
      </c>
      <c r="F6892" s="5">
        <v>44204</v>
      </c>
      <c r="G6892">
        <v>818119084</v>
      </c>
      <c r="H6892" s="5">
        <v>44248</v>
      </c>
      <c r="I6892">
        <v>8472</v>
      </c>
      <c r="J6892" s="8">
        <v>47.45</v>
      </c>
      <c r="K6892" s="8">
        <v>31.79</v>
      </c>
      <c r="L6892" s="8">
        <v>401996.4</v>
      </c>
      <c r="M6892" s="8">
        <v>269324.88</v>
      </c>
      <c r="N6892" s="8">
        <v>132671.51999999999</v>
      </c>
    </row>
    <row r="6893" spans="1:14" x14ac:dyDescent="0.25">
      <c r="A6893" t="s">
        <v>20</v>
      </c>
      <c r="B6893" t="s">
        <v>120</v>
      </c>
      <c r="C6893" t="s">
        <v>14</v>
      </c>
      <c r="D6893" t="s">
        <v>7</v>
      </c>
      <c r="E6893" t="s">
        <v>4</v>
      </c>
      <c r="F6893" s="5">
        <v>44552</v>
      </c>
      <c r="G6893">
        <v>866603553</v>
      </c>
      <c r="H6893" s="5">
        <v>44234</v>
      </c>
      <c r="I6893">
        <v>6104</v>
      </c>
      <c r="J6893" s="8">
        <v>205.7</v>
      </c>
      <c r="K6893" s="8">
        <v>117.11</v>
      </c>
      <c r="L6893" s="8">
        <v>1255592.8</v>
      </c>
      <c r="M6893" s="8">
        <v>714839.44</v>
      </c>
      <c r="N6893" s="8">
        <v>540753.36</v>
      </c>
    </row>
    <row r="6894" spans="1:14" x14ac:dyDescent="0.25">
      <c r="A6894" t="s">
        <v>39</v>
      </c>
      <c r="B6894" t="s">
        <v>205</v>
      </c>
      <c r="C6894" t="s">
        <v>65</v>
      </c>
      <c r="D6894" t="s">
        <v>3</v>
      </c>
      <c r="E6894" t="s">
        <v>4</v>
      </c>
      <c r="F6894" s="5">
        <v>42895</v>
      </c>
      <c r="G6894">
        <v>897029244</v>
      </c>
      <c r="H6894" s="5">
        <v>42932</v>
      </c>
      <c r="I6894">
        <v>9742</v>
      </c>
      <c r="J6894" s="8">
        <v>668.27</v>
      </c>
      <c r="K6894" s="8">
        <v>502.54</v>
      </c>
      <c r="L6894" s="8">
        <v>6510286.3399999999</v>
      </c>
      <c r="M6894" s="8">
        <v>4895744.68</v>
      </c>
      <c r="N6894" s="8">
        <v>1614541.66</v>
      </c>
    </row>
    <row r="6895" spans="1:14" x14ac:dyDescent="0.25">
      <c r="A6895" t="s">
        <v>0</v>
      </c>
      <c r="B6895" t="s">
        <v>94</v>
      </c>
      <c r="C6895" t="s">
        <v>11</v>
      </c>
      <c r="D6895" t="s">
        <v>3</v>
      </c>
      <c r="E6895" t="s">
        <v>4</v>
      </c>
      <c r="F6895" s="5">
        <v>43390</v>
      </c>
      <c r="G6895">
        <v>456319987</v>
      </c>
      <c r="H6895" s="5">
        <v>43405</v>
      </c>
      <c r="I6895">
        <v>4080</v>
      </c>
      <c r="J6895" s="8">
        <v>47.45</v>
      </c>
      <c r="K6895" s="8">
        <v>31.79</v>
      </c>
      <c r="L6895" s="8">
        <v>193596</v>
      </c>
      <c r="M6895" s="8">
        <v>129703.2</v>
      </c>
      <c r="N6895" s="8">
        <v>63892.800000000003</v>
      </c>
    </row>
    <row r="6896" spans="1:14" x14ac:dyDescent="0.25">
      <c r="A6896" t="s">
        <v>9</v>
      </c>
      <c r="B6896" t="s">
        <v>37</v>
      </c>
      <c r="C6896" t="s">
        <v>29</v>
      </c>
      <c r="D6896" t="s">
        <v>7</v>
      </c>
      <c r="E6896" t="s">
        <v>8</v>
      </c>
      <c r="F6896" s="5">
        <v>42084</v>
      </c>
      <c r="G6896">
        <v>511712110</v>
      </c>
      <c r="H6896" s="5">
        <v>42131</v>
      </c>
      <c r="I6896">
        <v>5839</v>
      </c>
      <c r="J6896" s="8">
        <v>651.21</v>
      </c>
      <c r="K6896" s="8">
        <v>524.96</v>
      </c>
      <c r="L6896" s="8">
        <v>3802415.19</v>
      </c>
      <c r="M6896" s="8">
        <v>3065241.44</v>
      </c>
      <c r="N6896" s="8">
        <v>737173.75</v>
      </c>
    </row>
    <row r="6897" spans="1:14" x14ac:dyDescent="0.25">
      <c r="A6897" t="s">
        <v>12</v>
      </c>
      <c r="B6897" t="s">
        <v>190</v>
      </c>
      <c r="C6897" t="s">
        <v>45</v>
      </c>
      <c r="D6897" t="s">
        <v>3</v>
      </c>
      <c r="E6897" t="s">
        <v>8</v>
      </c>
      <c r="F6897" s="5">
        <v>43834</v>
      </c>
      <c r="G6897">
        <v>300754439</v>
      </c>
      <c r="H6897" s="5">
        <v>43867</v>
      </c>
      <c r="I6897">
        <v>8777</v>
      </c>
      <c r="J6897" s="8">
        <v>9.33</v>
      </c>
      <c r="K6897" s="8">
        <v>6.92</v>
      </c>
      <c r="L6897" s="8">
        <v>81889.41</v>
      </c>
      <c r="M6897" s="8">
        <v>60736.84</v>
      </c>
      <c r="N6897" s="8">
        <v>21152.57</v>
      </c>
    </row>
    <row r="6898" spans="1:14" x14ac:dyDescent="0.25">
      <c r="A6898" t="s">
        <v>9</v>
      </c>
      <c r="B6898" t="s">
        <v>66</v>
      </c>
      <c r="C6898" t="s">
        <v>2</v>
      </c>
      <c r="D6898" t="s">
        <v>7</v>
      </c>
      <c r="E6898" t="s">
        <v>8</v>
      </c>
      <c r="F6898" s="5">
        <v>43350</v>
      </c>
      <c r="G6898">
        <v>481308305</v>
      </c>
      <c r="H6898" s="5">
        <v>43389</v>
      </c>
      <c r="I6898">
        <v>8678</v>
      </c>
      <c r="J6898" s="8">
        <v>255.28</v>
      </c>
      <c r="K6898" s="8">
        <v>159.41999999999999</v>
      </c>
      <c r="L6898" s="8">
        <v>2215319.84</v>
      </c>
      <c r="M6898" s="8">
        <v>1383446.76</v>
      </c>
      <c r="N6898" s="8">
        <v>831873.08</v>
      </c>
    </row>
    <row r="6899" spans="1:14" x14ac:dyDescent="0.25">
      <c r="A6899" t="s">
        <v>9</v>
      </c>
      <c r="B6899" t="s">
        <v>155</v>
      </c>
      <c r="C6899" t="s">
        <v>29</v>
      </c>
      <c r="D6899" t="s">
        <v>3</v>
      </c>
      <c r="E6899" t="s">
        <v>23</v>
      </c>
      <c r="F6899" s="5">
        <v>43425</v>
      </c>
      <c r="G6899">
        <v>881547534</v>
      </c>
      <c r="H6899" s="5">
        <v>43443</v>
      </c>
      <c r="I6899">
        <v>8360</v>
      </c>
      <c r="J6899" s="8">
        <v>651.21</v>
      </c>
      <c r="K6899" s="8">
        <v>524.96</v>
      </c>
      <c r="L6899" s="8">
        <v>5444115.5999999996</v>
      </c>
      <c r="M6899" s="8">
        <v>4388665.5999999996</v>
      </c>
      <c r="N6899" s="8">
        <v>1055450</v>
      </c>
    </row>
    <row r="6900" spans="1:14" x14ac:dyDescent="0.25">
      <c r="A6900" t="s">
        <v>17</v>
      </c>
      <c r="B6900" t="s">
        <v>59</v>
      </c>
      <c r="C6900" t="s">
        <v>2</v>
      </c>
      <c r="D6900" t="s">
        <v>7</v>
      </c>
      <c r="E6900" t="s">
        <v>8</v>
      </c>
      <c r="F6900" s="5">
        <v>44162</v>
      </c>
      <c r="G6900">
        <v>949958455</v>
      </c>
      <c r="H6900" s="5">
        <v>43834</v>
      </c>
      <c r="I6900">
        <v>2672</v>
      </c>
      <c r="J6900" s="8">
        <v>255.28</v>
      </c>
      <c r="K6900" s="8">
        <v>159.41999999999999</v>
      </c>
      <c r="L6900" s="8">
        <v>682108.16</v>
      </c>
      <c r="M6900" s="8">
        <v>425970.24</v>
      </c>
      <c r="N6900" s="8">
        <v>256137.92</v>
      </c>
    </row>
    <row r="6901" spans="1:14" x14ac:dyDescent="0.25">
      <c r="A6901" t="s">
        <v>0</v>
      </c>
      <c r="B6901" t="s">
        <v>159</v>
      </c>
      <c r="C6901" t="s">
        <v>29</v>
      </c>
      <c r="D6901" t="s">
        <v>3</v>
      </c>
      <c r="E6901" t="s">
        <v>8</v>
      </c>
      <c r="F6901" s="5">
        <v>43786</v>
      </c>
      <c r="G6901">
        <v>205339896</v>
      </c>
      <c r="H6901" s="5">
        <v>43789</v>
      </c>
      <c r="I6901">
        <v>3493</v>
      </c>
      <c r="J6901" s="8">
        <v>651.21</v>
      </c>
      <c r="K6901" s="8">
        <v>524.96</v>
      </c>
      <c r="L6901" s="8">
        <v>2274676.5299999998</v>
      </c>
      <c r="M6901" s="8">
        <v>1833685.28</v>
      </c>
      <c r="N6901" s="8">
        <v>440991.25</v>
      </c>
    </row>
    <row r="6902" spans="1:14" x14ac:dyDescent="0.25">
      <c r="A6902" t="s">
        <v>9</v>
      </c>
      <c r="B6902" t="s">
        <v>200</v>
      </c>
      <c r="C6902" t="s">
        <v>11</v>
      </c>
      <c r="D6902" t="s">
        <v>3</v>
      </c>
      <c r="E6902" t="s">
        <v>23</v>
      </c>
      <c r="F6902" s="5">
        <v>42526</v>
      </c>
      <c r="G6902">
        <v>486803185</v>
      </c>
      <c r="H6902" s="5">
        <v>42559</v>
      </c>
      <c r="I6902">
        <v>4735</v>
      </c>
      <c r="J6902" s="8">
        <v>47.45</v>
      </c>
      <c r="K6902" s="8">
        <v>31.79</v>
      </c>
      <c r="L6902" s="8">
        <v>224675.75</v>
      </c>
      <c r="M6902" s="8">
        <v>150525.65</v>
      </c>
      <c r="N6902" s="8">
        <v>74150.100000000006</v>
      </c>
    </row>
    <row r="6903" spans="1:14" x14ac:dyDescent="0.25">
      <c r="A6903" t="s">
        <v>17</v>
      </c>
      <c r="B6903" t="s">
        <v>35</v>
      </c>
      <c r="C6903" t="s">
        <v>2</v>
      </c>
      <c r="D6903" t="s">
        <v>3</v>
      </c>
      <c r="E6903" t="s">
        <v>4</v>
      </c>
      <c r="F6903" s="5">
        <v>42539</v>
      </c>
      <c r="G6903">
        <v>103772151</v>
      </c>
      <c r="H6903" s="5">
        <v>42573</v>
      </c>
      <c r="I6903">
        <v>7340</v>
      </c>
      <c r="J6903" s="8">
        <v>255.28</v>
      </c>
      <c r="K6903" s="8">
        <v>159.41999999999999</v>
      </c>
      <c r="L6903" s="8">
        <v>1873755.2</v>
      </c>
      <c r="M6903" s="8">
        <v>1170142.8</v>
      </c>
      <c r="N6903" s="8">
        <v>703612.4</v>
      </c>
    </row>
    <row r="6904" spans="1:14" x14ac:dyDescent="0.25">
      <c r="A6904" t="s">
        <v>12</v>
      </c>
      <c r="B6904" t="s">
        <v>150</v>
      </c>
      <c r="C6904" t="s">
        <v>6</v>
      </c>
      <c r="D6904" t="s">
        <v>3</v>
      </c>
      <c r="E6904" t="s">
        <v>23</v>
      </c>
      <c r="F6904" s="5">
        <v>44910</v>
      </c>
      <c r="G6904">
        <v>585983121</v>
      </c>
      <c r="H6904" s="5">
        <v>44570</v>
      </c>
      <c r="I6904">
        <v>4282</v>
      </c>
      <c r="J6904" s="8">
        <v>152.58000000000001</v>
      </c>
      <c r="K6904" s="8">
        <v>97.44</v>
      </c>
      <c r="L6904" s="8">
        <v>653347.56000000006</v>
      </c>
      <c r="M6904" s="8">
        <v>417238.08</v>
      </c>
      <c r="N6904" s="8">
        <v>236109.48</v>
      </c>
    </row>
    <row r="6905" spans="1:14" x14ac:dyDescent="0.25">
      <c r="A6905" t="s">
        <v>9</v>
      </c>
      <c r="B6905" t="s">
        <v>123</v>
      </c>
      <c r="C6905" t="s">
        <v>22</v>
      </c>
      <c r="D6905" t="s">
        <v>7</v>
      </c>
      <c r="E6905" t="s">
        <v>15</v>
      </c>
      <c r="F6905" s="5">
        <v>42689</v>
      </c>
      <c r="G6905">
        <v>833484923</v>
      </c>
      <c r="H6905" s="5">
        <v>42705</v>
      </c>
      <c r="I6905">
        <v>5566</v>
      </c>
      <c r="J6905" s="8">
        <v>109.28</v>
      </c>
      <c r="K6905" s="8">
        <v>35.840000000000003</v>
      </c>
      <c r="L6905" s="8">
        <v>608252.48</v>
      </c>
      <c r="M6905" s="8">
        <v>199485.44</v>
      </c>
      <c r="N6905" s="8">
        <v>408767.04</v>
      </c>
    </row>
    <row r="6906" spans="1:14" x14ac:dyDescent="0.25">
      <c r="A6906" t="s">
        <v>9</v>
      </c>
      <c r="B6906" t="s">
        <v>177</v>
      </c>
      <c r="C6906" t="s">
        <v>65</v>
      </c>
      <c r="D6906" t="s">
        <v>3</v>
      </c>
      <c r="E6906" t="s">
        <v>8</v>
      </c>
      <c r="F6906" s="5">
        <v>43242</v>
      </c>
      <c r="G6906">
        <v>266638886</v>
      </c>
      <c r="H6906" s="5">
        <v>43270</v>
      </c>
      <c r="I6906">
        <v>3227</v>
      </c>
      <c r="J6906" s="8">
        <v>668.27</v>
      </c>
      <c r="K6906" s="8">
        <v>502.54</v>
      </c>
      <c r="L6906" s="8">
        <v>2156507.29</v>
      </c>
      <c r="M6906" s="8">
        <v>1621696.58</v>
      </c>
      <c r="N6906" s="8">
        <v>534810.71</v>
      </c>
    </row>
    <row r="6907" spans="1:14" x14ac:dyDescent="0.25">
      <c r="A6907" t="s">
        <v>12</v>
      </c>
      <c r="B6907" t="s">
        <v>190</v>
      </c>
      <c r="C6907" t="s">
        <v>11</v>
      </c>
      <c r="D6907" t="s">
        <v>7</v>
      </c>
      <c r="E6907" t="s">
        <v>4</v>
      </c>
      <c r="F6907" s="5">
        <v>44283</v>
      </c>
      <c r="G6907">
        <v>176118838</v>
      </c>
      <c r="H6907" s="5">
        <v>44303</v>
      </c>
      <c r="I6907">
        <v>6333</v>
      </c>
      <c r="J6907" s="8">
        <v>47.45</v>
      </c>
      <c r="K6907" s="8">
        <v>31.79</v>
      </c>
      <c r="L6907" s="8">
        <v>300500.84999999998</v>
      </c>
      <c r="M6907" s="8">
        <v>201326.07</v>
      </c>
      <c r="N6907" s="8">
        <v>99174.78</v>
      </c>
    </row>
    <row r="6908" spans="1:14" x14ac:dyDescent="0.25">
      <c r="A6908" t="s">
        <v>12</v>
      </c>
      <c r="B6908" t="s">
        <v>32</v>
      </c>
      <c r="C6908" t="s">
        <v>31</v>
      </c>
      <c r="D6908" t="s">
        <v>3</v>
      </c>
      <c r="E6908" t="s">
        <v>4</v>
      </c>
      <c r="F6908" s="5">
        <v>42451</v>
      </c>
      <c r="G6908">
        <v>572911107</v>
      </c>
      <c r="H6908" s="5">
        <v>42467</v>
      </c>
      <c r="I6908">
        <v>5983</v>
      </c>
      <c r="J6908" s="8">
        <v>437.2</v>
      </c>
      <c r="K6908" s="8">
        <v>263.33</v>
      </c>
      <c r="L6908" s="8">
        <v>2615767.6</v>
      </c>
      <c r="M6908" s="8">
        <v>1575503.39</v>
      </c>
      <c r="N6908" s="8">
        <v>1040264.21</v>
      </c>
    </row>
    <row r="6909" spans="1:14" x14ac:dyDescent="0.25">
      <c r="A6909" t="s">
        <v>9</v>
      </c>
      <c r="B6909" t="s">
        <v>148</v>
      </c>
      <c r="C6909" t="s">
        <v>36</v>
      </c>
      <c r="D6909" t="s">
        <v>3</v>
      </c>
      <c r="E6909" t="s">
        <v>23</v>
      </c>
      <c r="F6909" s="5">
        <v>44091</v>
      </c>
      <c r="G6909">
        <v>638314521</v>
      </c>
      <c r="H6909" s="5">
        <v>44119</v>
      </c>
      <c r="I6909">
        <v>306</v>
      </c>
      <c r="J6909" s="8">
        <v>421.89</v>
      </c>
      <c r="K6909" s="8">
        <v>364.69</v>
      </c>
      <c r="L6909" s="8">
        <v>129098.34</v>
      </c>
      <c r="M6909" s="8">
        <v>111595.14</v>
      </c>
      <c r="N6909" s="8">
        <v>17503.2</v>
      </c>
    </row>
    <row r="6910" spans="1:14" x14ac:dyDescent="0.25">
      <c r="A6910" t="s">
        <v>17</v>
      </c>
      <c r="B6910" t="s">
        <v>18</v>
      </c>
      <c r="C6910" t="s">
        <v>19</v>
      </c>
      <c r="D6910" t="s">
        <v>3</v>
      </c>
      <c r="E6910" t="s">
        <v>23</v>
      </c>
      <c r="F6910" s="5">
        <v>42160</v>
      </c>
      <c r="G6910">
        <v>973940408</v>
      </c>
      <c r="H6910" s="5">
        <v>42190</v>
      </c>
      <c r="I6910">
        <v>9465</v>
      </c>
      <c r="J6910" s="8">
        <v>81.73</v>
      </c>
      <c r="K6910" s="8">
        <v>56.67</v>
      </c>
      <c r="L6910" s="8">
        <v>773574.45</v>
      </c>
      <c r="M6910" s="8">
        <v>536381.55000000005</v>
      </c>
      <c r="N6910" s="8">
        <v>237192.9</v>
      </c>
    </row>
    <row r="6911" spans="1:14" x14ac:dyDescent="0.25">
      <c r="A6911" t="s">
        <v>9</v>
      </c>
      <c r="B6911" t="s">
        <v>130</v>
      </c>
      <c r="C6911" t="s">
        <v>57</v>
      </c>
      <c r="D6911" t="s">
        <v>3</v>
      </c>
      <c r="E6911" t="s">
        <v>23</v>
      </c>
      <c r="F6911" s="5">
        <v>43700</v>
      </c>
      <c r="G6911">
        <v>451712596</v>
      </c>
      <c r="H6911" s="5">
        <v>43736</v>
      </c>
      <c r="I6911">
        <v>650</v>
      </c>
      <c r="J6911" s="8">
        <v>154.06</v>
      </c>
      <c r="K6911" s="8">
        <v>90.93</v>
      </c>
      <c r="L6911" s="8">
        <v>100139</v>
      </c>
      <c r="M6911" s="8">
        <v>59104.5</v>
      </c>
      <c r="N6911" s="8">
        <v>41034.5</v>
      </c>
    </row>
    <row r="6912" spans="1:14" x14ac:dyDescent="0.25">
      <c r="A6912" t="s">
        <v>9</v>
      </c>
      <c r="B6912" t="s">
        <v>117</v>
      </c>
      <c r="C6912" t="s">
        <v>31</v>
      </c>
      <c r="D6912" t="s">
        <v>3</v>
      </c>
      <c r="E6912" t="s">
        <v>8</v>
      </c>
      <c r="F6912" s="5">
        <v>44143</v>
      </c>
      <c r="G6912">
        <v>263867413</v>
      </c>
      <c r="H6912" s="5">
        <v>44163</v>
      </c>
      <c r="I6912">
        <v>3086</v>
      </c>
      <c r="J6912" s="8">
        <v>437.2</v>
      </c>
      <c r="K6912" s="8">
        <v>263.33</v>
      </c>
      <c r="L6912" s="8">
        <v>1349199.2</v>
      </c>
      <c r="M6912" s="8">
        <v>812636.38</v>
      </c>
      <c r="N6912" s="8">
        <v>536562.81999999995</v>
      </c>
    </row>
    <row r="6913" spans="1:14" x14ac:dyDescent="0.25">
      <c r="A6913" t="s">
        <v>0</v>
      </c>
      <c r="B6913" t="s">
        <v>197</v>
      </c>
      <c r="C6913" t="s">
        <v>11</v>
      </c>
      <c r="D6913" t="s">
        <v>3</v>
      </c>
      <c r="E6913" t="s">
        <v>4</v>
      </c>
      <c r="F6913" s="5">
        <v>42308</v>
      </c>
      <c r="G6913">
        <v>772953689</v>
      </c>
      <c r="H6913" s="5">
        <v>42357</v>
      </c>
      <c r="I6913">
        <v>3028</v>
      </c>
      <c r="J6913" s="8">
        <v>47.45</v>
      </c>
      <c r="K6913" s="8">
        <v>31.79</v>
      </c>
      <c r="L6913" s="8">
        <v>143678.6</v>
      </c>
      <c r="M6913" s="8">
        <v>96260.12</v>
      </c>
      <c r="N6913" s="8">
        <v>47418.48</v>
      </c>
    </row>
    <row r="6914" spans="1:14" x14ac:dyDescent="0.25">
      <c r="A6914" t="s">
        <v>12</v>
      </c>
      <c r="B6914" t="s">
        <v>107</v>
      </c>
      <c r="C6914" t="s">
        <v>6</v>
      </c>
      <c r="D6914" t="s">
        <v>7</v>
      </c>
      <c r="E6914" t="s">
        <v>4</v>
      </c>
      <c r="F6914" s="5">
        <v>44292</v>
      </c>
      <c r="G6914">
        <v>161832749</v>
      </c>
      <c r="H6914" s="5">
        <v>44341</v>
      </c>
      <c r="I6914">
        <v>8762</v>
      </c>
      <c r="J6914" s="8">
        <v>152.58000000000001</v>
      </c>
      <c r="K6914" s="8">
        <v>97.44</v>
      </c>
      <c r="L6914" s="8">
        <v>1336905.96</v>
      </c>
      <c r="M6914" s="8">
        <v>853769.28</v>
      </c>
      <c r="N6914" s="8">
        <v>483136.68</v>
      </c>
    </row>
    <row r="6915" spans="1:14" x14ac:dyDescent="0.25">
      <c r="A6915" t="s">
        <v>12</v>
      </c>
      <c r="B6915" t="s">
        <v>180</v>
      </c>
      <c r="C6915" t="s">
        <v>36</v>
      </c>
      <c r="D6915" t="s">
        <v>3</v>
      </c>
      <c r="E6915" t="s">
        <v>15</v>
      </c>
      <c r="F6915" s="5">
        <v>42151</v>
      </c>
      <c r="G6915">
        <v>283678424</v>
      </c>
      <c r="H6915" s="5">
        <v>42188</v>
      </c>
      <c r="I6915">
        <v>5604</v>
      </c>
      <c r="J6915" s="8">
        <v>421.89</v>
      </c>
      <c r="K6915" s="8">
        <v>364.69</v>
      </c>
      <c r="L6915" s="8">
        <v>2364271.56</v>
      </c>
      <c r="M6915" s="8">
        <v>2043722.76</v>
      </c>
      <c r="N6915" s="8">
        <v>320548.8</v>
      </c>
    </row>
    <row r="6916" spans="1:14" x14ac:dyDescent="0.25">
      <c r="A6916" t="s">
        <v>9</v>
      </c>
      <c r="B6916" t="s">
        <v>60</v>
      </c>
      <c r="C6916" t="s">
        <v>31</v>
      </c>
      <c r="D6916" t="s">
        <v>3</v>
      </c>
      <c r="E6916" t="s">
        <v>4</v>
      </c>
      <c r="F6916" s="5">
        <v>42109</v>
      </c>
      <c r="G6916">
        <v>811977040</v>
      </c>
      <c r="H6916" s="5">
        <v>42152</v>
      </c>
      <c r="I6916">
        <v>905</v>
      </c>
      <c r="J6916" s="8">
        <v>437.2</v>
      </c>
      <c r="K6916" s="8">
        <v>263.33</v>
      </c>
      <c r="L6916" s="8">
        <v>395666</v>
      </c>
      <c r="M6916" s="8">
        <v>238313.65</v>
      </c>
      <c r="N6916" s="8">
        <v>157352.35</v>
      </c>
    </row>
    <row r="6917" spans="1:14" x14ac:dyDescent="0.25">
      <c r="A6917" t="s">
        <v>9</v>
      </c>
      <c r="B6917" t="s">
        <v>55</v>
      </c>
      <c r="C6917" t="s">
        <v>31</v>
      </c>
      <c r="D6917" t="s">
        <v>7</v>
      </c>
      <c r="E6917" t="s">
        <v>4</v>
      </c>
      <c r="F6917" s="5">
        <v>44697</v>
      </c>
      <c r="G6917">
        <v>590527427</v>
      </c>
      <c r="H6917" s="5">
        <v>44731</v>
      </c>
      <c r="I6917">
        <v>9043</v>
      </c>
      <c r="J6917" s="8">
        <v>437.2</v>
      </c>
      <c r="K6917" s="8">
        <v>263.33</v>
      </c>
      <c r="L6917" s="8">
        <v>3953599.6</v>
      </c>
      <c r="M6917" s="8">
        <v>2381293.19</v>
      </c>
      <c r="N6917" s="8">
        <v>1572306.41</v>
      </c>
    </row>
    <row r="6918" spans="1:14" x14ac:dyDescent="0.25">
      <c r="A6918" t="s">
        <v>12</v>
      </c>
      <c r="B6918" t="s">
        <v>61</v>
      </c>
      <c r="C6918" t="s">
        <v>19</v>
      </c>
      <c r="D6918" t="s">
        <v>7</v>
      </c>
      <c r="E6918" t="s">
        <v>8</v>
      </c>
      <c r="F6918" s="5">
        <v>42489</v>
      </c>
      <c r="G6918">
        <v>783440911</v>
      </c>
      <c r="H6918" s="5">
        <v>42530</v>
      </c>
      <c r="I6918">
        <v>6430</v>
      </c>
      <c r="J6918" s="8">
        <v>81.73</v>
      </c>
      <c r="K6918" s="8">
        <v>56.67</v>
      </c>
      <c r="L6918" s="8">
        <v>525523.9</v>
      </c>
      <c r="M6918" s="8">
        <v>364388.1</v>
      </c>
      <c r="N6918" s="8">
        <v>161135.79999999999</v>
      </c>
    </row>
    <row r="6919" spans="1:14" x14ac:dyDescent="0.25">
      <c r="A6919" t="s">
        <v>9</v>
      </c>
      <c r="B6919" t="s">
        <v>123</v>
      </c>
      <c r="C6919" t="s">
        <v>19</v>
      </c>
      <c r="D6919" t="s">
        <v>3</v>
      </c>
      <c r="E6919" t="s">
        <v>8</v>
      </c>
      <c r="F6919" s="5">
        <v>42297</v>
      </c>
      <c r="G6919">
        <v>825141322</v>
      </c>
      <c r="H6919" s="5">
        <v>42330</v>
      </c>
      <c r="I6919">
        <v>6509</v>
      </c>
      <c r="J6919" s="8">
        <v>81.73</v>
      </c>
      <c r="K6919" s="8">
        <v>56.67</v>
      </c>
      <c r="L6919" s="8">
        <v>531980.56999999995</v>
      </c>
      <c r="M6919" s="8">
        <v>368865.03</v>
      </c>
      <c r="N6919" s="8">
        <v>163115.54</v>
      </c>
    </row>
    <row r="6920" spans="1:14" x14ac:dyDescent="0.25">
      <c r="A6920" t="s">
        <v>9</v>
      </c>
      <c r="B6920" t="s">
        <v>156</v>
      </c>
      <c r="C6920" t="s">
        <v>45</v>
      </c>
      <c r="D6920" t="s">
        <v>7</v>
      </c>
      <c r="E6920" t="s">
        <v>4</v>
      </c>
      <c r="F6920" s="5">
        <v>42090</v>
      </c>
      <c r="G6920">
        <v>670364987</v>
      </c>
      <c r="H6920" s="5">
        <v>42133</v>
      </c>
      <c r="I6920">
        <v>4752</v>
      </c>
      <c r="J6920" s="8">
        <v>9.33</v>
      </c>
      <c r="K6920" s="8">
        <v>6.92</v>
      </c>
      <c r="L6920" s="8">
        <v>44336.160000000003</v>
      </c>
      <c r="M6920" s="8">
        <v>32883.839999999997</v>
      </c>
      <c r="N6920" s="8">
        <v>11452.32</v>
      </c>
    </row>
    <row r="6921" spans="1:14" x14ac:dyDescent="0.25">
      <c r="A6921" t="s">
        <v>9</v>
      </c>
      <c r="B6921" t="s">
        <v>80</v>
      </c>
      <c r="C6921" t="s">
        <v>36</v>
      </c>
      <c r="D6921" t="s">
        <v>3</v>
      </c>
      <c r="E6921" t="s">
        <v>4</v>
      </c>
      <c r="F6921" s="5">
        <v>44843</v>
      </c>
      <c r="G6921">
        <v>344160735</v>
      </c>
      <c r="H6921" s="5">
        <v>44885</v>
      </c>
      <c r="I6921">
        <v>3664</v>
      </c>
      <c r="J6921" s="8">
        <v>421.89</v>
      </c>
      <c r="K6921" s="8">
        <v>364.69</v>
      </c>
      <c r="L6921" s="8">
        <v>1545804.96</v>
      </c>
      <c r="M6921" s="8">
        <v>1336224.1599999999</v>
      </c>
      <c r="N6921" s="8">
        <v>209580.79999999999</v>
      </c>
    </row>
    <row r="6922" spans="1:14" x14ac:dyDescent="0.25">
      <c r="A6922" t="s">
        <v>9</v>
      </c>
      <c r="B6922" t="s">
        <v>142</v>
      </c>
      <c r="C6922" t="s">
        <v>14</v>
      </c>
      <c r="D6922" t="s">
        <v>3</v>
      </c>
      <c r="E6922" t="s">
        <v>4</v>
      </c>
      <c r="F6922" s="5">
        <v>43380</v>
      </c>
      <c r="G6922">
        <v>391889894</v>
      </c>
      <c r="H6922" s="5">
        <v>43393</v>
      </c>
      <c r="I6922">
        <v>7783</v>
      </c>
      <c r="J6922" s="8">
        <v>205.7</v>
      </c>
      <c r="K6922" s="8">
        <v>117.11</v>
      </c>
      <c r="L6922" s="8">
        <v>1600963.1</v>
      </c>
      <c r="M6922" s="8">
        <v>911467.13</v>
      </c>
      <c r="N6922" s="8">
        <v>689495.97</v>
      </c>
    </row>
    <row r="6923" spans="1:14" x14ac:dyDescent="0.25">
      <c r="A6923" t="s">
        <v>9</v>
      </c>
      <c r="B6923" t="s">
        <v>116</v>
      </c>
      <c r="C6923" t="s">
        <v>11</v>
      </c>
      <c r="D6923" t="s">
        <v>7</v>
      </c>
      <c r="E6923" t="s">
        <v>23</v>
      </c>
      <c r="F6923" s="5">
        <v>43148</v>
      </c>
      <c r="G6923">
        <v>529226291</v>
      </c>
      <c r="H6923" s="5">
        <v>43179</v>
      </c>
      <c r="I6923">
        <v>8675</v>
      </c>
      <c r="J6923" s="8">
        <v>47.45</v>
      </c>
      <c r="K6923" s="8">
        <v>31.79</v>
      </c>
      <c r="L6923" s="8">
        <v>411628.75</v>
      </c>
      <c r="M6923" s="8">
        <v>275778.25</v>
      </c>
      <c r="N6923" s="8">
        <v>135850.5</v>
      </c>
    </row>
    <row r="6924" spans="1:14" x14ac:dyDescent="0.25">
      <c r="A6924" t="s">
        <v>9</v>
      </c>
      <c r="B6924" t="s">
        <v>64</v>
      </c>
      <c r="C6924" t="s">
        <v>65</v>
      </c>
      <c r="D6924" t="s">
        <v>7</v>
      </c>
      <c r="E6924" t="s">
        <v>4</v>
      </c>
      <c r="F6924" s="5">
        <v>44558</v>
      </c>
      <c r="G6924">
        <v>992156255</v>
      </c>
      <c r="H6924" s="5">
        <v>44221</v>
      </c>
      <c r="I6924">
        <v>9939</v>
      </c>
      <c r="J6924" s="8">
        <v>668.27</v>
      </c>
      <c r="K6924" s="8">
        <v>502.54</v>
      </c>
      <c r="L6924" s="8">
        <v>6641935.5300000003</v>
      </c>
      <c r="M6924" s="8">
        <v>4994745.0599999996</v>
      </c>
      <c r="N6924" s="8">
        <v>1647190.47</v>
      </c>
    </row>
    <row r="6925" spans="1:14" x14ac:dyDescent="0.25">
      <c r="A6925" t="s">
        <v>20</v>
      </c>
      <c r="B6925" t="s">
        <v>70</v>
      </c>
      <c r="C6925" t="s">
        <v>14</v>
      </c>
      <c r="D6925" t="s">
        <v>3</v>
      </c>
      <c r="E6925" t="s">
        <v>23</v>
      </c>
      <c r="F6925" s="5">
        <v>42487</v>
      </c>
      <c r="G6925">
        <v>286978614</v>
      </c>
      <c r="H6925" s="5">
        <v>42518</v>
      </c>
      <c r="I6925">
        <v>2204</v>
      </c>
      <c r="J6925" s="8">
        <v>205.7</v>
      </c>
      <c r="K6925" s="8">
        <v>117.11</v>
      </c>
      <c r="L6925" s="8">
        <v>453362.8</v>
      </c>
      <c r="M6925" s="8">
        <v>258110.44</v>
      </c>
      <c r="N6925" s="8">
        <v>195252.36</v>
      </c>
    </row>
    <row r="6926" spans="1:14" x14ac:dyDescent="0.25">
      <c r="A6926" t="s">
        <v>0</v>
      </c>
      <c r="B6926" t="s">
        <v>171</v>
      </c>
      <c r="C6926" t="s">
        <v>19</v>
      </c>
      <c r="D6926" t="s">
        <v>7</v>
      </c>
      <c r="E6926" t="s">
        <v>15</v>
      </c>
      <c r="F6926" s="5">
        <v>43628</v>
      </c>
      <c r="G6926">
        <v>140304696</v>
      </c>
      <c r="H6926" s="5">
        <v>43654</v>
      </c>
      <c r="I6926">
        <v>8132</v>
      </c>
      <c r="J6926" s="8">
        <v>81.73</v>
      </c>
      <c r="K6926" s="8">
        <v>56.67</v>
      </c>
      <c r="L6926" s="8">
        <v>664628.36</v>
      </c>
      <c r="M6926" s="8">
        <v>460840.44</v>
      </c>
      <c r="N6926" s="8">
        <v>203787.92</v>
      </c>
    </row>
    <row r="6927" spans="1:14" x14ac:dyDescent="0.25">
      <c r="A6927" t="s">
        <v>9</v>
      </c>
      <c r="B6927" t="s">
        <v>84</v>
      </c>
      <c r="C6927" t="s">
        <v>65</v>
      </c>
      <c r="D6927" t="s">
        <v>3</v>
      </c>
      <c r="E6927" t="s">
        <v>23</v>
      </c>
      <c r="F6927" s="5">
        <v>42828</v>
      </c>
      <c r="G6927">
        <v>549058330</v>
      </c>
      <c r="H6927" s="5">
        <v>42866</v>
      </c>
      <c r="I6927">
        <v>7416</v>
      </c>
      <c r="J6927" s="8">
        <v>668.27</v>
      </c>
      <c r="K6927" s="8">
        <v>502.54</v>
      </c>
      <c r="L6927" s="8">
        <v>4955890.32</v>
      </c>
      <c r="M6927" s="8">
        <v>3726836.64</v>
      </c>
      <c r="N6927" s="8">
        <v>1229053.68</v>
      </c>
    </row>
    <row r="6928" spans="1:14" x14ac:dyDescent="0.25">
      <c r="A6928" t="s">
        <v>17</v>
      </c>
      <c r="B6928" t="s">
        <v>82</v>
      </c>
      <c r="C6928" t="s">
        <v>22</v>
      </c>
      <c r="D6928" t="s">
        <v>7</v>
      </c>
      <c r="E6928" t="s">
        <v>15</v>
      </c>
      <c r="F6928" s="5">
        <v>43983</v>
      </c>
      <c r="G6928">
        <v>230475842</v>
      </c>
      <c r="H6928" s="5">
        <v>43990</v>
      </c>
      <c r="I6928">
        <v>1778</v>
      </c>
      <c r="J6928" s="8">
        <v>109.28</v>
      </c>
      <c r="K6928" s="8">
        <v>35.840000000000003</v>
      </c>
      <c r="L6928" s="8">
        <v>194299.84</v>
      </c>
      <c r="M6928" s="8">
        <v>63723.519999999997</v>
      </c>
      <c r="N6928" s="8">
        <v>130576.32000000001</v>
      </c>
    </row>
    <row r="6929" spans="1:14" x14ac:dyDescent="0.25">
      <c r="A6929" t="s">
        <v>9</v>
      </c>
      <c r="B6929" t="s">
        <v>100</v>
      </c>
      <c r="C6929" t="s">
        <v>45</v>
      </c>
      <c r="D6929" t="s">
        <v>7</v>
      </c>
      <c r="E6929" t="s">
        <v>15</v>
      </c>
      <c r="F6929" s="5">
        <v>44256</v>
      </c>
      <c r="G6929">
        <v>672106063</v>
      </c>
      <c r="H6929" s="5">
        <v>44265</v>
      </c>
      <c r="I6929">
        <v>9975</v>
      </c>
      <c r="J6929" s="8">
        <v>9.33</v>
      </c>
      <c r="K6929" s="8">
        <v>6.92</v>
      </c>
      <c r="L6929" s="8">
        <v>93066.75</v>
      </c>
      <c r="M6929" s="8">
        <v>69027</v>
      </c>
      <c r="N6929" s="8">
        <v>24039.75</v>
      </c>
    </row>
    <row r="6930" spans="1:14" x14ac:dyDescent="0.25">
      <c r="A6930" t="s">
        <v>9</v>
      </c>
      <c r="B6930" t="s">
        <v>78</v>
      </c>
      <c r="C6930" t="s">
        <v>45</v>
      </c>
      <c r="D6930" t="s">
        <v>3</v>
      </c>
      <c r="E6930" t="s">
        <v>4</v>
      </c>
      <c r="F6930" s="5">
        <v>44435</v>
      </c>
      <c r="G6930">
        <v>281810319</v>
      </c>
      <c r="H6930" s="5">
        <v>44470</v>
      </c>
      <c r="I6930">
        <v>2791</v>
      </c>
      <c r="J6930" s="8">
        <v>9.33</v>
      </c>
      <c r="K6930" s="8">
        <v>6.92</v>
      </c>
      <c r="L6930" s="8">
        <v>26040.03</v>
      </c>
      <c r="M6930" s="8">
        <v>19313.72</v>
      </c>
      <c r="N6930" s="8">
        <v>6726.31</v>
      </c>
    </row>
    <row r="6931" spans="1:14" x14ac:dyDescent="0.25">
      <c r="A6931" t="s">
        <v>12</v>
      </c>
      <c r="B6931" t="s">
        <v>195</v>
      </c>
      <c r="C6931" t="s">
        <v>2</v>
      </c>
      <c r="D6931" t="s">
        <v>7</v>
      </c>
      <c r="E6931" t="s">
        <v>23</v>
      </c>
      <c r="F6931" s="5">
        <v>42695</v>
      </c>
      <c r="G6931">
        <v>237762439</v>
      </c>
      <c r="H6931" s="5">
        <v>42708</v>
      </c>
      <c r="I6931">
        <v>8044</v>
      </c>
      <c r="J6931" s="8">
        <v>255.28</v>
      </c>
      <c r="K6931" s="8">
        <v>159.41999999999999</v>
      </c>
      <c r="L6931" s="8">
        <v>2053472.32</v>
      </c>
      <c r="M6931" s="8">
        <v>1282374.48</v>
      </c>
      <c r="N6931" s="8">
        <v>771097.84</v>
      </c>
    </row>
    <row r="6932" spans="1:14" x14ac:dyDescent="0.25">
      <c r="A6932" t="s">
        <v>17</v>
      </c>
      <c r="B6932" t="s">
        <v>135</v>
      </c>
      <c r="C6932" t="s">
        <v>19</v>
      </c>
      <c r="D6932" t="s">
        <v>7</v>
      </c>
      <c r="E6932" t="s">
        <v>23</v>
      </c>
      <c r="F6932" s="5">
        <v>42297</v>
      </c>
      <c r="G6932">
        <v>438448750</v>
      </c>
      <c r="H6932" s="5">
        <v>42334</v>
      </c>
      <c r="I6932">
        <v>5583</v>
      </c>
      <c r="J6932" s="8">
        <v>81.73</v>
      </c>
      <c r="K6932" s="8">
        <v>56.67</v>
      </c>
      <c r="L6932" s="8">
        <v>456298.59</v>
      </c>
      <c r="M6932" s="8">
        <v>316388.61</v>
      </c>
      <c r="N6932" s="8">
        <v>139909.98000000001</v>
      </c>
    </row>
    <row r="6933" spans="1:14" x14ac:dyDescent="0.25">
      <c r="A6933" t="s">
        <v>12</v>
      </c>
      <c r="B6933" t="s">
        <v>189</v>
      </c>
      <c r="C6933" t="s">
        <v>14</v>
      </c>
      <c r="D6933" t="s">
        <v>3</v>
      </c>
      <c r="E6933" t="s">
        <v>4</v>
      </c>
      <c r="F6933" s="5">
        <v>42848</v>
      </c>
      <c r="G6933">
        <v>852668082</v>
      </c>
      <c r="H6933" s="5">
        <v>42882</v>
      </c>
      <c r="I6933">
        <v>2289</v>
      </c>
      <c r="J6933" s="8">
        <v>205.7</v>
      </c>
      <c r="K6933" s="8">
        <v>117.11</v>
      </c>
      <c r="L6933" s="8">
        <v>470847.3</v>
      </c>
      <c r="M6933" s="8">
        <v>268064.78999999998</v>
      </c>
      <c r="N6933" s="8">
        <v>202782.51</v>
      </c>
    </row>
    <row r="6934" spans="1:14" x14ac:dyDescent="0.25">
      <c r="A6934" t="s">
        <v>12</v>
      </c>
      <c r="B6934" t="s">
        <v>146</v>
      </c>
      <c r="C6934" t="s">
        <v>57</v>
      </c>
      <c r="D6934" t="s">
        <v>3</v>
      </c>
      <c r="E6934" t="s">
        <v>23</v>
      </c>
      <c r="F6934" s="5">
        <v>42462</v>
      </c>
      <c r="G6934">
        <v>169531762</v>
      </c>
      <c r="H6934" s="5">
        <v>42512</v>
      </c>
      <c r="I6934">
        <v>7071</v>
      </c>
      <c r="J6934" s="8">
        <v>154.06</v>
      </c>
      <c r="K6934" s="8">
        <v>90.93</v>
      </c>
      <c r="L6934" s="8">
        <v>1089358.26</v>
      </c>
      <c r="M6934" s="8">
        <v>642966.03</v>
      </c>
      <c r="N6934" s="8">
        <v>446392.23</v>
      </c>
    </row>
    <row r="6935" spans="1:14" x14ac:dyDescent="0.25">
      <c r="A6935" t="s">
        <v>9</v>
      </c>
      <c r="B6935" t="s">
        <v>123</v>
      </c>
      <c r="C6935" t="s">
        <v>45</v>
      </c>
      <c r="D6935" t="s">
        <v>7</v>
      </c>
      <c r="E6935" t="s">
        <v>23</v>
      </c>
      <c r="F6935" s="5">
        <v>43951</v>
      </c>
      <c r="G6935">
        <v>748463618</v>
      </c>
      <c r="H6935" s="5">
        <v>43965</v>
      </c>
      <c r="I6935">
        <v>5872</v>
      </c>
      <c r="J6935" s="8">
        <v>9.33</v>
      </c>
      <c r="K6935" s="8">
        <v>6.92</v>
      </c>
      <c r="L6935" s="8">
        <v>54785.760000000002</v>
      </c>
      <c r="M6935" s="8">
        <v>40634.239999999998</v>
      </c>
      <c r="N6935" s="8">
        <v>14151.52</v>
      </c>
    </row>
    <row r="6936" spans="1:14" x14ac:dyDescent="0.25">
      <c r="A6936" t="s">
        <v>9</v>
      </c>
      <c r="B6936" t="s">
        <v>165</v>
      </c>
      <c r="C6936" t="s">
        <v>36</v>
      </c>
      <c r="D6936" t="s">
        <v>3</v>
      </c>
      <c r="E6936" t="s">
        <v>23</v>
      </c>
      <c r="F6936" s="5">
        <v>43781</v>
      </c>
      <c r="G6936">
        <v>969199979</v>
      </c>
      <c r="H6936" s="5">
        <v>43806</v>
      </c>
      <c r="I6936">
        <v>6666</v>
      </c>
      <c r="J6936" s="8">
        <v>421.89</v>
      </c>
      <c r="K6936" s="8">
        <v>364.69</v>
      </c>
      <c r="L6936" s="8">
        <v>2812318.74</v>
      </c>
      <c r="M6936" s="8">
        <v>2431023.54</v>
      </c>
      <c r="N6936" s="8">
        <v>381295.2</v>
      </c>
    </row>
    <row r="6937" spans="1:14" x14ac:dyDescent="0.25">
      <c r="A6937" t="s">
        <v>0</v>
      </c>
      <c r="B6937" t="s">
        <v>97</v>
      </c>
      <c r="C6937" t="s">
        <v>11</v>
      </c>
      <c r="D6937" t="s">
        <v>7</v>
      </c>
      <c r="E6937" t="s">
        <v>8</v>
      </c>
      <c r="F6937" s="5">
        <v>44316</v>
      </c>
      <c r="G6937">
        <v>181789672</v>
      </c>
      <c r="H6937" s="5">
        <v>44329</v>
      </c>
      <c r="I6937">
        <v>4459</v>
      </c>
      <c r="J6937" s="8">
        <v>47.45</v>
      </c>
      <c r="K6937" s="8">
        <v>31.79</v>
      </c>
      <c r="L6937" s="8">
        <v>211579.55</v>
      </c>
      <c r="M6937" s="8">
        <v>141751.60999999999</v>
      </c>
      <c r="N6937" s="8">
        <v>69827.94</v>
      </c>
    </row>
    <row r="6938" spans="1:14" x14ac:dyDescent="0.25">
      <c r="A6938" t="s">
        <v>9</v>
      </c>
      <c r="B6938" t="s">
        <v>157</v>
      </c>
      <c r="C6938" t="s">
        <v>2</v>
      </c>
      <c r="D6938" t="s">
        <v>7</v>
      </c>
      <c r="E6938" t="s">
        <v>15</v>
      </c>
      <c r="F6938" s="5">
        <v>44338</v>
      </c>
      <c r="G6938">
        <v>956594026</v>
      </c>
      <c r="H6938" s="5">
        <v>44364</v>
      </c>
      <c r="I6938">
        <v>6285</v>
      </c>
      <c r="J6938" s="8">
        <v>255.28</v>
      </c>
      <c r="K6938" s="8">
        <v>159.41999999999999</v>
      </c>
      <c r="L6938" s="8">
        <v>1604434.8</v>
      </c>
      <c r="M6938" s="8">
        <v>1001954.7</v>
      </c>
      <c r="N6938" s="8">
        <v>602480.1</v>
      </c>
    </row>
    <row r="6939" spans="1:14" x14ac:dyDescent="0.25">
      <c r="A6939" t="s">
        <v>39</v>
      </c>
      <c r="B6939" t="s">
        <v>128</v>
      </c>
      <c r="C6939" t="s">
        <v>36</v>
      </c>
      <c r="D6939" t="s">
        <v>3</v>
      </c>
      <c r="E6939" t="s">
        <v>8</v>
      </c>
      <c r="F6939" s="5">
        <v>44718</v>
      </c>
      <c r="G6939">
        <v>534286868</v>
      </c>
      <c r="H6939" s="5">
        <v>44767</v>
      </c>
      <c r="I6939">
        <v>6212</v>
      </c>
      <c r="J6939" s="8">
        <v>421.89</v>
      </c>
      <c r="K6939" s="8">
        <v>364.69</v>
      </c>
      <c r="L6939" s="8">
        <v>2620780.6800000002</v>
      </c>
      <c r="M6939" s="8">
        <v>2265454.2799999998</v>
      </c>
      <c r="N6939" s="8">
        <v>355326.4</v>
      </c>
    </row>
    <row r="6940" spans="1:14" x14ac:dyDescent="0.25">
      <c r="A6940" t="s">
        <v>20</v>
      </c>
      <c r="B6940" t="s">
        <v>52</v>
      </c>
      <c r="C6940" t="s">
        <v>19</v>
      </c>
      <c r="D6940" t="s">
        <v>3</v>
      </c>
      <c r="E6940" t="s">
        <v>4</v>
      </c>
      <c r="F6940" s="5">
        <v>43636</v>
      </c>
      <c r="G6940">
        <v>275854527</v>
      </c>
      <c r="H6940" s="5">
        <v>43665</v>
      </c>
      <c r="I6940">
        <v>340</v>
      </c>
      <c r="J6940" s="8">
        <v>81.73</v>
      </c>
      <c r="K6940" s="8">
        <v>56.67</v>
      </c>
      <c r="L6940" s="8">
        <v>27788.2</v>
      </c>
      <c r="M6940" s="8">
        <v>19267.8</v>
      </c>
      <c r="N6940" s="8">
        <v>8520.4</v>
      </c>
    </row>
    <row r="6941" spans="1:14" x14ac:dyDescent="0.25">
      <c r="A6941" t="s">
        <v>9</v>
      </c>
      <c r="B6941" t="s">
        <v>89</v>
      </c>
      <c r="C6941" t="s">
        <v>11</v>
      </c>
      <c r="D6941" t="s">
        <v>3</v>
      </c>
      <c r="E6941" t="s">
        <v>23</v>
      </c>
      <c r="F6941" s="5">
        <v>42087</v>
      </c>
      <c r="G6941">
        <v>712595832</v>
      </c>
      <c r="H6941" s="5">
        <v>42091</v>
      </c>
      <c r="I6941">
        <v>1797</v>
      </c>
      <c r="J6941" s="8">
        <v>47.45</v>
      </c>
      <c r="K6941" s="8">
        <v>31.79</v>
      </c>
      <c r="L6941" s="8">
        <v>85267.65</v>
      </c>
      <c r="M6941" s="8">
        <v>57126.63</v>
      </c>
      <c r="N6941" s="8">
        <v>28141.02</v>
      </c>
    </row>
    <row r="6942" spans="1:14" x14ac:dyDescent="0.25">
      <c r="A6942" t="s">
        <v>0</v>
      </c>
      <c r="B6942" t="s">
        <v>41</v>
      </c>
      <c r="C6942" t="s">
        <v>19</v>
      </c>
      <c r="D6942" t="s">
        <v>3</v>
      </c>
      <c r="E6942" t="s">
        <v>23</v>
      </c>
      <c r="F6942" s="5">
        <v>44377</v>
      </c>
      <c r="G6942">
        <v>196122109</v>
      </c>
      <c r="H6942" s="5">
        <v>44400</v>
      </c>
      <c r="I6942">
        <v>5745</v>
      </c>
      <c r="J6942" s="8">
        <v>81.73</v>
      </c>
      <c r="K6942" s="8">
        <v>56.67</v>
      </c>
      <c r="L6942" s="8">
        <v>469538.85</v>
      </c>
      <c r="M6942" s="8">
        <v>325569.15000000002</v>
      </c>
      <c r="N6942" s="8">
        <v>143969.70000000001</v>
      </c>
    </row>
    <row r="6943" spans="1:14" x14ac:dyDescent="0.25">
      <c r="A6943" t="s">
        <v>9</v>
      </c>
      <c r="B6943" t="s">
        <v>167</v>
      </c>
      <c r="C6943" t="s">
        <v>2</v>
      </c>
      <c r="D6943" t="s">
        <v>7</v>
      </c>
      <c r="E6943" t="s">
        <v>8</v>
      </c>
      <c r="F6943" s="5">
        <v>44738</v>
      </c>
      <c r="G6943">
        <v>748357188</v>
      </c>
      <c r="H6943" s="5">
        <v>44762</v>
      </c>
      <c r="I6943">
        <v>4377</v>
      </c>
      <c r="J6943" s="8">
        <v>255.28</v>
      </c>
      <c r="K6943" s="8">
        <v>159.41999999999999</v>
      </c>
      <c r="L6943" s="8">
        <v>1117360.56</v>
      </c>
      <c r="M6943" s="8">
        <v>697781.34</v>
      </c>
      <c r="N6943" s="8">
        <v>419579.22</v>
      </c>
    </row>
    <row r="6944" spans="1:14" x14ac:dyDescent="0.25">
      <c r="A6944" t="s">
        <v>39</v>
      </c>
      <c r="B6944" t="s">
        <v>205</v>
      </c>
      <c r="C6944" t="s">
        <v>31</v>
      </c>
      <c r="D6944" t="s">
        <v>3</v>
      </c>
      <c r="E6944" t="s">
        <v>8</v>
      </c>
      <c r="F6944" s="5">
        <v>43794</v>
      </c>
      <c r="G6944">
        <v>411537396</v>
      </c>
      <c r="H6944" s="5">
        <v>43802</v>
      </c>
      <c r="I6944">
        <v>1916</v>
      </c>
      <c r="J6944" s="8">
        <v>437.2</v>
      </c>
      <c r="K6944" s="8">
        <v>263.33</v>
      </c>
      <c r="L6944" s="8">
        <v>837675.2</v>
      </c>
      <c r="M6944" s="8">
        <v>504540.28</v>
      </c>
      <c r="N6944" s="8">
        <v>333134.92</v>
      </c>
    </row>
    <row r="6945" spans="1:14" x14ac:dyDescent="0.25">
      <c r="A6945" t="s">
        <v>9</v>
      </c>
      <c r="B6945" t="s">
        <v>44</v>
      </c>
      <c r="C6945" t="s">
        <v>45</v>
      </c>
      <c r="D6945" t="s">
        <v>7</v>
      </c>
      <c r="E6945" t="s">
        <v>15</v>
      </c>
      <c r="F6945" s="5">
        <v>43521</v>
      </c>
      <c r="G6945">
        <v>898211562</v>
      </c>
      <c r="H6945" s="5">
        <v>43536</v>
      </c>
      <c r="I6945">
        <v>9616</v>
      </c>
      <c r="J6945" s="8">
        <v>9.33</v>
      </c>
      <c r="K6945" s="8">
        <v>6.92</v>
      </c>
      <c r="L6945" s="8">
        <v>89717.28</v>
      </c>
      <c r="M6945" s="8">
        <v>66542.720000000001</v>
      </c>
      <c r="N6945" s="8">
        <v>23174.560000000001</v>
      </c>
    </row>
    <row r="6946" spans="1:14" x14ac:dyDescent="0.25">
      <c r="A6946" t="s">
        <v>20</v>
      </c>
      <c r="B6946" t="s">
        <v>140</v>
      </c>
      <c r="C6946" t="s">
        <v>45</v>
      </c>
      <c r="D6946" t="s">
        <v>7</v>
      </c>
      <c r="E6946" t="s">
        <v>4</v>
      </c>
      <c r="F6946" s="5">
        <v>42320</v>
      </c>
      <c r="G6946">
        <v>841241014</v>
      </c>
      <c r="H6946" s="5">
        <v>42369</v>
      </c>
      <c r="I6946">
        <v>765</v>
      </c>
      <c r="J6946" s="8">
        <v>9.33</v>
      </c>
      <c r="K6946" s="8">
        <v>6.92</v>
      </c>
      <c r="L6946" s="8">
        <v>7137.45</v>
      </c>
      <c r="M6946" s="8">
        <v>5293.8</v>
      </c>
      <c r="N6946" s="8">
        <v>1843.65</v>
      </c>
    </row>
    <row r="6947" spans="1:14" x14ac:dyDescent="0.25">
      <c r="A6947" t="s">
        <v>9</v>
      </c>
      <c r="B6947" t="s">
        <v>55</v>
      </c>
      <c r="C6947" t="s">
        <v>2</v>
      </c>
      <c r="D6947" t="s">
        <v>3</v>
      </c>
      <c r="E6947" t="s">
        <v>15</v>
      </c>
      <c r="F6947" s="5">
        <v>44483</v>
      </c>
      <c r="G6947">
        <v>743799579</v>
      </c>
      <c r="H6947" s="5">
        <v>44532</v>
      </c>
      <c r="I6947">
        <v>5679</v>
      </c>
      <c r="J6947" s="8">
        <v>255.28</v>
      </c>
      <c r="K6947" s="8">
        <v>159.41999999999999</v>
      </c>
      <c r="L6947" s="8">
        <v>1449735.12</v>
      </c>
      <c r="M6947" s="8">
        <v>905346.18</v>
      </c>
      <c r="N6947" s="8">
        <v>544388.93999999994</v>
      </c>
    </row>
    <row r="6948" spans="1:14" x14ac:dyDescent="0.25">
      <c r="A6948" t="s">
        <v>9</v>
      </c>
      <c r="B6948" t="s">
        <v>194</v>
      </c>
      <c r="C6948" t="s">
        <v>29</v>
      </c>
      <c r="D6948" t="s">
        <v>7</v>
      </c>
      <c r="E6948" t="s">
        <v>8</v>
      </c>
      <c r="F6948" s="5">
        <v>43266</v>
      </c>
      <c r="G6948">
        <v>729373586</v>
      </c>
      <c r="H6948" s="5">
        <v>43286</v>
      </c>
      <c r="I6948">
        <v>6707</v>
      </c>
      <c r="J6948" s="8">
        <v>651.21</v>
      </c>
      <c r="K6948" s="8">
        <v>524.96</v>
      </c>
      <c r="L6948" s="8">
        <v>4367665.47</v>
      </c>
      <c r="M6948" s="8">
        <v>3520906.72</v>
      </c>
      <c r="N6948" s="8">
        <v>846758.75</v>
      </c>
    </row>
    <row r="6949" spans="1:14" x14ac:dyDescent="0.25">
      <c r="A6949" t="s">
        <v>9</v>
      </c>
      <c r="B6949" t="s">
        <v>114</v>
      </c>
      <c r="C6949" t="s">
        <v>45</v>
      </c>
      <c r="D6949" t="s">
        <v>7</v>
      </c>
      <c r="E6949" t="s">
        <v>4</v>
      </c>
      <c r="F6949" s="5">
        <v>44550</v>
      </c>
      <c r="G6949">
        <v>991761863</v>
      </c>
      <c r="H6949" s="5">
        <v>44554</v>
      </c>
      <c r="I6949">
        <v>3229</v>
      </c>
      <c r="J6949" s="8">
        <v>9.33</v>
      </c>
      <c r="K6949" s="8">
        <v>6.92</v>
      </c>
      <c r="L6949" s="8">
        <v>30126.57</v>
      </c>
      <c r="M6949" s="8">
        <v>22344.68</v>
      </c>
      <c r="N6949" s="8">
        <v>7781.89</v>
      </c>
    </row>
    <row r="6950" spans="1:14" x14ac:dyDescent="0.25">
      <c r="A6950" t="s">
        <v>9</v>
      </c>
      <c r="B6950" t="s">
        <v>72</v>
      </c>
      <c r="C6950" t="s">
        <v>31</v>
      </c>
      <c r="D6950" t="s">
        <v>3</v>
      </c>
      <c r="E6950" t="s">
        <v>15</v>
      </c>
      <c r="F6950" s="5">
        <v>42446</v>
      </c>
      <c r="G6950">
        <v>445075738</v>
      </c>
      <c r="H6950" s="5">
        <v>42456</v>
      </c>
      <c r="I6950">
        <v>6656</v>
      </c>
      <c r="J6950" s="8">
        <v>437.2</v>
      </c>
      <c r="K6950" s="8">
        <v>263.33</v>
      </c>
      <c r="L6950" s="8">
        <v>2910003.2000000002</v>
      </c>
      <c r="M6950" s="8">
        <v>1752724.48</v>
      </c>
      <c r="N6950" s="8">
        <v>1157278.72</v>
      </c>
    </row>
    <row r="6951" spans="1:14" x14ac:dyDescent="0.25">
      <c r="A6951" t="s">
        <v>17</v>
      </c>
      <c r="B6951" t="s">
        <v>42</v>
      </c>
      <c r="C6951" t="s">
        <v>22</v>
      </c>
      <c r="D6951" t="s">
        <v>3</v>
      </c>
      <c r="E6951" t="s">
        <v>15</v>
      </c>
      <c r="F6951" s="5">
        <v>43691</v>
      </c>
      <c r="G6951">
        <v>773739039</v>
      </c>
      <c r="H6951" s="5">
        <v>43721</v>
      </c>
      <c r="I6951">
        <v>5431</v>
      </c>
      <c r="J6951" s="8">
        <v>109.28</v>
      </c>
      <c r="K6951" s="8">
        <v>35.840000000000003</v>
      </c>
      <c r="L6951" s="8">
        <v>593499.68000000005</v>
      </c>
      <c r="M6951" s="8">
        <v>194647.04000000001</v>
      </c>
      <c r="N6951" s="8">
        <v>398852.64</v>
      </c>
    </row>
    <row r="6952" spans="1:14" x14ac:dyDescent="0.25">
      <c r="A6952" t="s">
        <v>20</v>
      </c>
      <c r="B6952" t="s">
        <v>183</v>
      </c>
      <c r="C6952" t="s">
        <v>19</v>
      </c>
      <c r="D6952" t="s">
        <v>7</v>
      </c>
      <c r="E6952" t="s">
        <v>4</v>
      </c>
      <c r="F6952" s="5">
        <v>43253</v>
      </c>
      <c r="G6952">
        <v>582488095</v>
      </c>
      <c r="H6952" s="5">
        <v>43274</v>
      </c>
      <c r="I6952">
        <v>26</v>
      </c>
      <c r="J6952" s="8">
        <v>81.73</v>
      </c>
      <c r="K6952" s="8">
        <v>56.67</v>
      </c>
      <c r="L6952" s="8">
        <v>2124.98</v>
      </c>
      <c r="M6952" s="8">
        <v>1473.42</v>
      </c>
      <c r="N6952" s="8">
        <v>651.55999999999995</v>
      </c>
    </row>
    <row r="6953" spans="1:14" x14ac:dyDescent="0.25">
      <c r="A6953" t="s">
        <v>17</v>
      </c>
      <c r="B6953" t="s">
        <v>28</v>
      </c>
      <c r="C6953" t="s">
        <v>14</v>
      </c>
      <c r="D6953" t="s">
        <v>3</v>
      </c>
      <c r="E6953" t="s">
        <v>8</v>
      </c>
      <c r="F6953" s="5">
        <v>44913</v>
      </c>
      <c r="G6953">
        <v>346371734</v>
      </c>
      <c r="H6953" s="5">
        <v>44578</v>
      </c>
      <c r="I6953">
        <v>7948</v>
      </c>
      <c r="J6953" s="8">
        <v>205.7</v>
      </c>
      <c r="K6953" s="8">
        <v>117.11</v>
      </c>
      <c r="L6953" s="8">
        <v>1634903.6</v>
      </c>
      <c r="M6953" s="8">
        <v>930790.28</v>
      </c>
      <c r="N6953" s="8">
        <v>704113.32</v>
      </c>
    </row>
    <row r="6954" spans="1:14" x14ac:dyDescent="0.25">
      <c r="A6954" t="s">
        <v>9</v>
      </c>
      <c r="B6954" t="s">
        <v>91</v>
      </c>
      <c r="C6954" t="s">
        <v>19</v>
      </c>
      <c r="D6954" t="s">
        <v>7</v>
      </c>
      <c r="E6954" t="s">
        <v>8</v>
      </c>
      <c r="F6954" s="5">
        <v>44498</v>
      </c>
      <c r="G6954">
        <v>160751283</v>
      </c>
      <c r="H6954" s="5">
        <v>44513</v>
      </c>
      <c r="I6954">
        <v>8732</v>
      </c>
      <c r="J6954" s="8">
        <v>81.73</v>
      </c>
      <c r="K6954" s="8">
        <v>56.67</v>
      </c>
      <c r="L6954" s="8">
        <v>713666.36</v>
      </c>
      <c r="M6954" s="8">
        <v>494842.44</v>
      </c>
      <c r="N6954" s="8">
        <v>218823.92</v>
      </c>
    </row>
    <row r="6955" spans="1:14" x14ac:dyDescent="0.25">
      <c r="A6955" t="s">
        <v>12</v>
      </c>
      <c r="B6955" t="s">
        <v>180</v>
      </c>
      <c r="C6955" t="s">
        <v>29</v>
      </c>
      <c r="D6955" t="s">
        <v>7</v>
      </c>
      <c r="E6955" t="s">
        <v>15</v>
      </c>
      <c r="F6955" s="5">
        <v>42105</v>
      </c>
      <c r="G6955">
        <v>191300570</v>
      </c>
      <c r="H6955" s="5">
        <v>42130</v>
      </c>
      <c r="I6955">
        <v>8945</v>
      </c>
      <c r="J6955" s="8">
        <v>651.21</v>
      </c>
      <c r="K6955" s="8">
        <v>524.96</v>
      </c>
      <c r="L6955" s="8">
        <v>5825073.4500000002</v>
      </c>
      <c r="M6955" s="8">
        <v>4695767.2</v>
      </c>
      <c r="N6955" s="8">
        <v>1129306.25</v>
      </c>
    </row>
    <row r="6956" spans="1:14" x14ac:dyDescent="0.25">
      <c r="A6956" t="s">
        <v>0</v>
      </c>
      <c r="B6956" t="s">
        <v>144</v>
      </c>
      <c r="C6956" t="s">
        <v>6</v>
      </c>
      <c r="D6956" t="s">
        <v>3</v>
      </c>
      <c r="E6956" t="s">
        <v>4</v>
      </c>
      <c r="F6956" s="5">
        <v>43494</v>
      </c>
      <c r="G6956">
        <v>224005925</v>
      </c>
      <c r="H6956" s="5">
        <v>43514</v>
      </c>
      <c r="I6956">
        <v>7186</v>
      </c>
      <c r="J6956" s="8">
        <v>152.58000000000001</v>
      </c>
      <c r="K6956" s="8">
        <v>97.44</v>
      </c>
      <c r="L6956" s="8">
        <v>1096439.8799999999</v>
      </c>
      <c r="M6956" s="8">
        <v>700203.84</v>
      </c>
      <c r="N6956" s="8">
        <v>396236.04</v>
      </c>
    </row>
    <row r="6957" spans="1:14" x14ac:dyDescent="0.25">
      <c r="A6957" t="s">
        <v>17</v>
      </c>
      <c r="B6957" t="s">
        <v>43</v>
      </c>
      <c r="C6957" t="s">
        <v>11</v>
      </c>
      <c r="D6957" t="s">
        <v>3</v>
      </c>
      <c r="E6957" t="s">
        <v>15</v>
      </c>
      <c r="F6957" s="5">
        <v>42735</v>
      </c>
      <c r="G6957">
        <v>115166175</v>
      </c>
      <c r="H6957" s="5">
        <v>42783</v>
      </c>
      <c r="I6957">
        <v>9085</v>
      </c>
      <c r="J6957" s="8">
        <v>47.45</v>
      </c>
      <c r="K6957" s="8">
        <v>31.79</v>
      </c>
      <c r="L6957" s="8">
        <v>431083.25</v>
      </c>
      <c r="M6957" s="8">
        <v>288812.15000000002</v>
      </c>
      <c r="N6957" s="8">
        <v>142271.1</v>
      </c>
    </row>
    <row r="6958" spans="1:14" x14ac:dyDescent="0.25">
      <c r="A6958" t="s">
        <v>9</v>
      </c>
      <c r="B6958" t="s">
        <v>164</v>
      </c>
      <c r="C6958" t="s">
        <v>65</v>
      </c>
      <c r="D6958" t="s">
        <v>3</v>
      </c>
      <c r="E6958" t="s">
        <v>23</v>
      </c>
      <c r="F6958" s="5">
        <v>42788</v>
      </c>
      <c r="G6958">
        <v>241392648</v>
      </c>
      <c r="H6958" s="5">
        <v>42810</v>
      </c>
      <c r="I6958">
        <v>2304</v>
      </c>
      <c r="J6958" s="8">
        <v>668.27</v>
      </c>
      <c r="K6958" s="8">
        <v>502.54</v>
      </c>
      <c r="L6958" s="8">
        <v>1539694.08</v>
      </c>
      <c r="M6958" s="8">
        <v>1157852.1599999999</v>
      </c>
      <c r="N6958" s="8">
        <v>381841.91999999998</v>
      </c>
    </row>
    <row r="6959" spans="1:14" x14ac:dyDescent="0.25">
      <c r="A6959" t="s">
        <v>0</v>
      </c>
      <c r="B6959" t="s">
        <v>101</v>
      </c>
      <c r="C6959" t="s">
        <v>45</v>
      </c>
      <c r="D6959" t="s">
        <v>3</v>
      </c>
      <c r="E6959" t="s">
        <v>8</v>
      </c>
      <c r="F6959" s="5">
        <v>42388</v>
      </c>
      <c r="G6959">
        <v>149609172</v>
      </c>
      <c r="H6959" s="5">
        <v>42431</v>
      </c>
      <c r="I6959">
        <v>1533</v>
      </c>
      <c r="J6959" s="8">
        <v>9.33</v>
      </c>
      <c r="K6959" s="8">
        <v>6.92</v>
      </c>
      <c r="L6959" s="8">
        <v>14302.89</v>
      </c>
      <c r="M6959" s="8">
        <v>10608.36</v>
      </c>
      <c r="N6959" s="8">
        <v>3694.53</v>
      </c>
    </row>
    <row r="6960" spans="1:14" x14ac:dyDescent="0.25">
      <c r="A6960" t="s">
        <v>9</v>
      </c>
      <c r="B6960" t="s">
        <v>187</v>
      </c>
      <c r="C6960" t="s">
        <v>29</v>
      </c>
      <c r="D6960" t="s">
        <v>7</v>
      </c>
      <c r="E6960" t="s">
        <v>8</v>
      </c>
      <c r="F6960" s="5">
        <v>42847</v>
      </c>
      <c r="G6960">
        <v>807052075</v>
      </c>
      <c r="H6960" s="5">
        <v>42871</v>
      </c>
      <c r="I6960">
        <v>3498</v>
      </c>
      <c r="J6960" s="8">
        <v>651.21</v>
      </c>
      <c r="K6960" s="8">
        <v>524.96</v>
      </c>
      <c r="L6960" s="8">
        <v>2277932.58</v>
      </c>
      <c r="M6960" s="8">
        <v>1836310.08</v>
      </c>
      <c r="N6960" s="8">
        <v>441622.5</v>
      </c>
    </row>
    <row r="6961" spans="1:14" x14ac:dyDescent="0.25">
      <c r="A6961" t="s">
        <v>0</v>
      </c>
      <c r="B6961" t="s">
        <v>147</v>
      </c>
      <c r="C6961" t="s">
        <v>2</v>
      </c>
      <c r="D6961" t="s">
        <v>3</v>
      </c>
      <c r="E6961" t="s">
        <v>4</v>
      </c>
      <c r="F6961" s="5">
        <v>43182</v>
      </c>
      <c r="G6961">
        <v>551270186</v>
      </c>
      <c r="H6961" s="5">
        <v>43199</v>
      </c>
      <c r="I6961">
        <v>1953</v>
      </c>
      <c r="J6961" s="8">
        <v>255.28</v>
      </c>
      <c r="K6961" s="8">
        <v>159.41999999999999</v>
      </c>
      <c r="L6961" s="8">
        <v>498561.84</v>
      </c>
      <c r="M6961" s="8">
        <v>311347.26</v>
      </c>
      <c r="N6961" s="8">
        <v>187214.58</v>
      </c>
    </row>
    <row r="6962" spans="1:14" x14ac:dyDescent="0.25">
      <c r="A6962" t="s">
        <v>17</v>
      </c>
      <c r="B6962" t="s">
        <v>149</v>
      </c>
      <c r="C6962" t="s">
        <v>22</v>
      </c>
      <c r="D6962" t="s">
        <v>3</v>
      </c>
      <c r="E6962" t="s">
        <v>4</v>
      </c>
      <c r="F6962" s="5">
        <v>42485</v>
      </c>
      <c r="G6962">
        <v>940124833</v>
      </c>
      <c r="H6962" s="5">
        <v>42524</v>
      </c>
      <c r="I6962">
        <v>2685</v>
      </c>
      <c r="J6962" s="8">
        <v>109.28</v>
      </c>
      <c r="K6962" s="8">
        <v>35.840000000000003</v>
      </c>
      <c r="L6962" s="8">
        <v>293416.8</v>
      </c>
      <c r="M6962" s="8">
        <v>96230.399999999994</v>
      </c>
      <c r="N6962" s="8">
        <v>197186.4</v>
      </c>
    </row>
    <row r="6963" spans="1:14" x14ac:dyDescent="0.25">
      <c r="A6963" t="s">
        <v>9</v>
      </c>
      <c r="B6963" t="s">
        <v>106</v>
      </c>
      <c r="C6963" t="s">
        <v>36</v>
      </c>
      <c r="D6963" t="s">
        <v>3</v>
      </c>
      <c r="E6963" t="s">
        <v>23</v>
      </c>
      <c r="F6963" s="5">
        <v>42087</v>
      </c>
      <c r="G6963">
        <v>901789844</v>
      </c>
      <c r="H6963" s="5">
        <v>42129</v>
      </c>
      <c r="I6963">
        <v>8509</v>
      </c>
      <c r="J6963" s="8">
        <v>421.89</v>
      </c>
      <c r="K6963" s="8">
        <v>364.69</v>
      </c>
      <c r="L6963" s="8">
        <v>3589862.01</v>
      </c>
      <c r="M6963" s="8">
        <v>3103147.21</v>
      </c>
      <c r="N6963" s="8">
        <v>486714.8</v>
      </c>
    </row>
    <row r="6964" spans="1:14" x14ac:dyDescent="0.25">
      <c r="A6964" t="s">
        <v>20</v>
      </c>
      <c r="B6964" t="s">
        <v>71</v>
      </c>
      <c r="C6964" t="s">
        <v>36</v>
      </c>
      <c r="D6964" t="s">
        <v>3</v>
      </c>
      <c r="E6964" t="s">
        <v>15</v>
      </c>
      <c r="F6964" s="5">
        <v>44285</v>
      </c>
      <c r="G6964">
        <v>784751546</v>
      </c>
      <c r="H6964" s="5">
        <v>44327</v>
      </c>
      <c r="I6964">
        <v>4276</v>
      </c>
      <c r="J6964" s="8">
        <v>421.89</v>
      </c>
      <c r="K6964" s="8">
        <v>364.69</v>
      </c>
      <c r="L6964" s="8">
        <v>1804001.64</v>
      </c>
      <c r="M6964" s="8">
        <v>1559414.44</v>
      </c>
      <c r="N6964" s="8">
        <v>244587.2</v>
      </c>
    </row>
    <row r="6965" spans="1:14" x14ac:dyDescent="0.25">
      <c r="A6965" t="s">
        <v>9</v>
      </c>
      <c r="B6965" t="s">
        <v>130</v>
      </c>
      <c r="C6965" t="s">
        <v>19</v>
      </c>
      <c r="D6965" t="s">
        <v>3</v>
      </c>
      <c r="E6965" t="s">
        <v>4</v>
      </c>
      <c r="F6965" s="5">
        <v>42761</v>
      </c>
      <c r="G6965">
        <v>107808768</v>
      </c>
      <c r="H6965" s="5">
        <v>42808</v>
      </c>
      <c r="I6965">
        <v>1865</v>
      </c>
      <c r="J6965" s="8">
        <v>81.73</v>
      </c>
      <c r="K6965" s="8">
        <v>56.67</v>
      </c>
      <c r="L6965" s="8">
        <v>152426.45000000001</v>
      </c>
      <c r="M6965" s="8">
        <v>105689.55</v>
      </c>
      <c r="N6965" s="8">
        <v>46736.9</v>
      </c>
    </row>
    <row r="6966" spans="1:14" x14ac:dyDescent="0.25">
      <c r="A6966" t="s">
        <v>12</v>
      </c>
      <c r="B6966" t="s">
        <v>76</v>
      </c>
      <c r="C6966" t="s">
        <v>2</v>
      </c>
      <c r="D6966" t="s">
        <v>7</v>
      </c>
      <c r="E6966" t="s">
        <v>15</v>
      </c>
      <c r="F6966" s="5">
        <v>42441</v>
      </c>
      <c r="G6966">
        <v>710072839</v>
      </c>
      <c r="H6966" s="5">
        <v>42463</v>
      </c>
      <c r="I6966">
        <v>5187</v>
      </c>
      <c r="J6966" s="8">
        <v>255.28</v>
      </c>
      <c r="K6966" s="8">
        <v>159.41999999999999</v>
      </c>
      <c r="L6966" s="8">
        <v>1324137.3600000001</v>
      </c>
      <c r="M6966" s="8">
        <v>826911.54</v>
      </c>
      <c r="N6966" s="8">
        <v>497225.82</v>
      </c>
    </row>
    <row r="6967" spans="1:14" x14ac:dyDescent="0.25">
      <c r="A6967" t="s">
        <v>9</v>
      </c>
      <c r="B6967" t="s">
        <v>155</v>
      </c>
      <c r="C6967" t="s">
        <v>45</v>
      </c>
      <c r="D6967" t="s">
        <v>3</v>
      </c>
      <c r="E6967" t="s">
        <v>15</v>
      </c>
      <c r="F6967" s="5">
        <v>43866</v>
      </c>
      <c r="G6967">
        <v>900967586</v>
      </c>
      <c r="H6967" s="5">
        <v>43893</v>
      </c>
      <c r="I6967">
        <v>5185</v>
      </c>
      <c r="J6967" s="8">
        <v>9.33</v>
      </c>
      <c r="K6967" s="8">
        <v>6.92</v>
      </c>
      <c r="L6967" s="8">
        <v>48376.05</v>
      </c>
      <c r="M6967" s="8">
        <v>35880.199999999997</v>
      </c>
      <c r="N6967" s="8">
        <v>12495.85</v>
      </c>
    </row>
    <row r="6968" spans="1:14" x14ac:dyDescent="0.25">
      <c r="A6968" t="s">
        <v>9</v>
      </c>
      <c r="B6968" t="s">
        <v>96</v>
      </c>
      <c r="C6968" t="s">
        <v>29</v>
      </c>
      <c r="D6968" t="s">
        <v>3</v>
      </c>
      <c r="E6968" t="s">
        <v>4</v>
      </c>
      <c r="F6968" s="5">
        <v>42695</v>
      </c>
      <c r="G6968">
        <v>410229337</v>
      </c>
      <c r="H6968" s="5">
        <v>42726</v>
      </c>
      <c r="I6968">
        <v>4832</v>
      </c>
      <c r="J6968" s="8">
        <v>651.21</v>
      </c>
      <c r="K6968" s="8">
        <v>524.96</v>
      </c>
      <c r="L6968" s="8">
        <v>3146646.72</v>
      </c>
      <c r="M6968" s="8">
        <v>2536606.7200000002</v>
      </c>
      <c r="N6968" s="8">
        <v>610040</v>
      </c>
    </row>
    <row r="6969" spans="1:14" x14ac:dyDescent="0.25">
      <c r="A6969" t="s">
        <v>9</v>
      </c>
      <c r="B6969" t="s">
        <v>60</v>
      </c>
      <c r="C6969" t="s">
        <v>11</v>
      </c>
      <c r="D6969" t="s">
        <v>3</v>
      </c>
      <c r="E6969" t="s">
        <v>15</v>
      </c>
      <c r="F6969" s="5">
        <v>42829</v>
      </c>
      <c r="G6969">
        <v>837906920</v>
      </c>
      <c r="H6969" s="5">
        <v>42871</v>
      </c>
      <c r="I6969">
        <v>4133</v>
      </c>
      <c r="J6969" s="8">
        <v>47.45</v>
      </c>
      <c r="K6969" s="8">
        <v>31.79</v>
      </c>
      <c r="L6969" s="8">
        <v>196110.85</v>
      </c>
      <c r="M6969" s="8">
        <v>131388.07</v>
      </c>
      <c r="N6969" s="8">
        <v>64722.78</v>
      </c>
    </row>
    <row r="6970" spans="1:14" x14ac:dyDescent="0.25">
      <c r="A6970" t="s">
        <v>9</v>
      </c>
      <c r="B6970" t="s">
        <v>184</v>
      </c>
      <c r="C6970" t="s">
        <v>65</v>
      </c>
      <c r="D6970" t="s">
        <v>3</v>
      </c>
      <c r="E6970" t="s">
        <v>8</v>
      </c>
      <c r="F6970" s="5">
        <v>42399</v>
      </c>
      <c r="G6970">
        <v>704361665</v>
      </c>
      <c r="H6970" s="5">
        <v>42430</v>
      </c>
      <c r="I6970">
        <v>5124</v>
      </c>
      <c r="J6970" s="8">
        <v>668.27</v>
      </c>
      <c r="K6970" s="8">
        <v>502.54</v>
      </c>
      <c r="L6970" s="8">
        <v>3424215.48</v>
      </c>
      <c r="M6970" s="8">
        <v>2575014.96</v>
      </c>
      <c r="N6970" s="8">
        <v>849200.52</v>
      </c>
    </row>
    <row r="6971" spans="1:14" x14ac:dyDescent="0.25">
      <c r="A6971" t="s">
        <v>9</v>
      </c>
      <c r="B6971" t="s">
        <v>37</v>
      </c>
      <c r="C6971" t="s">
        <v>6</v>
      </c>
      <c r="D6971" t="s">
        <v>7</v>
      </c>
      <c r="E6971" t="s">
        <v>4</v>
      </c>
      <c r="F6971" s="5">
        <v>43657</v>
      </c>
      <c r="G6971">
        <v>400267398</v>
      </c>
      <c r="H6971" s="5">
        <v>43666</v>
      </c>
      <c r="I6971">
        <v>6873</v>
      </c>
      <c r="J6971" s="8">
        <v>152.58000000000001</v>
      </c>
      <c r="K6971" s="8">
        <v>97.44</v>
      </c>
      <c r="L6971" s="8">
        <v>1048682.3400000001</v>
      </c>
      <c r="M6971" s="8">
        <v>669705.12</v>
      </c>
      <c r="N6971" s="8">
        <v>378977.22</v>
      </c>
    </row>
    <row r="6972" spans="1:14" x14ac:dyDescent="0.25">
      <c r="A6972" t="s">
        <v>9</v>
      </c>
      <c r="B6972" t="s">
        <v>109</v>
      </c>
      <c r="C6972" t="s">
        <v>57</v>
      </c>
      <c r="D6972" t="s">
        <v>7</v>
      </c>
      <c r="E6972" t="s">
        <v>4</v>
      </c>
      <c r="F6972" s="5">
        <v>44864</v>
      </c>
      <c r="G6972">
        <v>836610448</v>
      </c>
      <c r="H6972" s="5">
        <v>44914</v>
      </c>
      <c r="I6972">
        <v>478</v>
      </c>
      <c r="J6972" s="8">
        <v>154.06</v>
      </c>
      <c r="K6972" s="8">
        <v>90.93</v>
      </c>
      <c r="L6972" s="8">
        <v>73640.679999999993</v>
      </c>
      <c r="M6972" s="8">
        <v>43464.54</v>
      </c>
      <c r="N6972" s="8">
        <v>30176.14</v>
      </c>
    </row>
    <row r="6973" spans="1:14" x14ac:dyDescent="0.25">
      <c r="A6973" t="s">
        <v>9</v>
      </c>
      <c r="B6973" t="s">
        <v>125</v>
      </c>
      <c r="C6973" t="s">
        <v>14</v>
      </c>
      <c r="D6973" t="s">
        <v>3</v>
      </c>
      <c r="E6973" t="s">
        <v>23</v>
      </c>
      <c r="F6973" s="5">
        <v>43126</v>
      </c>
      <c r="G6973">
        <v>294689643</v>
      </c>
      <c r="H6973" s="5">
        <v>43138</v>
      </c>
      <c r="I6973">
        <v>4069</v>
      </c>
      <c r="J6973" s="8">
        <v>205.7</v>
      </c>
      <c r="K6973" s="8">
        <v>117.11</v>
      </c>
      <c r="L6973" s="8">
        <v>836993.3</v>
      </c>
      <c r="M6973" s="8">
        <v>476520.59</v>
      </c>
      <c r="N6973" s="8">
        <v>360472.71</v>
      </c>
    </row>
    <row r="6974" spans="1:14" x14ac:dyDescent="0.25">
      <c r="A6974" t="s">
        <v>9</v>
      </c>
      <c r="B6974" t="s">
        <v>199</v>
      </c>
      <c r="C6974" t="s">
        <v>11</v>
      </c>
      <c r="D6974" t="s">
        <v>3</v>
      </c>
      <c r="E6974" t="s">
        <v>4</v>
      </c>
      <c r="F6974" s="5">
        <v>42097</v>
      </c>
      <c r="G6974">
        <v>276116311</v>
      </c>
      <c r="H6974" s="5">
        <v>42120</v>
      </c>
      <c r="I6974">
        <v>7807</v>
      </c>
      <c r="J6974" s="8">
        <v>47.45</v>
      </c>
      <c r="K6974" s="8">
        <v>31.79</v>
      </c>
      <c r="L6974" s="8">
        <v>370442.15</v>
      </c>
      <c r="M6974" s="8">
        <v>248184.53</v>
      </c>
      <c r="N6974" s="8">
        <v>122257.62</v>
      </c>
    </row>
    <row r="6975" spans="1:14" x14ac:dyDescent="0.25">
      <c r="A6975" t="s">
        <v>17</v>
      </c>
      <c r="B6975" t="s">
        <v>85</v>
      </c>
      <c r="C6975" t="s">
        <v>36</v>
      </c>
      <c r="D6975" t="s">
        <v>7</v>
      </c>
      <c r="E6975" t="s">
        <v>4</v>
      </c>
      <c r="F6975" s="5">
        <v>44281</v>
      </c>
      <c r="G6975">
        <v>552814280</v>
      </c>
      <c r="H6975" s="5">
        <v>44326</v>
      </c>
      <c r="I6975">
        <v>8885</v>
      </c>
      <c r="J6975" s="8">
        <v>421.89</v>
      </c>
      <c r="K6975" s="8">
        <v>364.69</v>
      </c>
      <c r="L6975" s="8">
        <v>3748492.65</v>
      </c>
      <c r="M6975" s="8">
        <v>3240270.65</v>
      </c>
      <c r="N6975" s="8">
        <v>508222</v>
      </c>
    </row>
    <row r="6976" spans="1:14" x14ac:dyDescent="0.25">
      <c r="A6976" t="s">
        <v>12</v>
      </c>
      <c r="B6976" t="s">
        <v>32</v>
      </c>
      <c r="C6976" t="s">
        <v>29</v>
      </c>
      <c r="D6976" t="s">
        <v>7</v>
      </c>
      <c r="E6976" t="s">
        <v>23</v>
      </c>
      <c r="F6976" s="5">
        <v>42028</v>
      </c>
      <c r="G6976">
        <v>517019879</v>
      </c>
      <c r="H6976" s="5">
        <v>42032</v>
      </c>
      <c r="I6976">
        <v>6526</v>
      </c>
      <c r="J6976" s="8">
        <v>651.21</v>
      </c>
      <c r="K6976" s="8">
        <v>524.96</v>
      </c>
      <c r="L6976" s="8">
        <v>4249796.46</v>
      </c>
      <c r="M6976" s="8">
        <v>3425888.96</v>
      </c>
      <c r="N6976" s="8">
        <v>823907.5</v>
      </c>
    </row>
    <row r="6977" spans="1:14" x14ac:dyDescent="0.25">
      <c r="A6977" t="s">
        <v>9</v>
      </c>
      <c r="B6977" t="s">
        <v>154</v>
      </c>
      <c r="C6977" t="s">
        <v>36</v>
      </c>
      <c r="D6977" t="s">
        <v>3</v>
      </c>
      <c r="E6977" t="s">
        <v>8</v>
      </c>
      <c r="F6977" s="5">
        <v>43239</v>
      </c>
      <c r="G6977">
        <v>531281936</v>
      </c>
      <c r="H6977" s="5">
        <v>43254</v>
      </c>
      <c r="I6977">
        <v>6986</v>
      </c>
      <c r="J6977" s="8">
        <v>421.89</v>
      </c>
      <c r="K6977" s="8">
        <v>364.69</v>
      </c>
      <c r="L6977" s="8">
        <v>2947323.54</v>
      </c>
      <c r="M6977" s="8">
        <v>2547724.34</v>
      </c>
      <c r="N6977" s="8">
        <v>399599.2</v>
      </c>
    </row>
    <row r="6978" spans="1:14" x14ac:dyDescent="0.25">
      <c r="A6978" t="s">
        <v>0</v>
      </c>
      <c r="B6978" t="s">
        <v>94</v>
      </c>
      <c r="C6978" t="s">
        <v>11</v>
      </c>
      <c r="D6978" t="s">
        <v>3</v>
      </c>
      <c r="E6978" t="s">
        <v>8</v>
      </c>
      <c r="F6978" s="5">
        <v>43469</v>
      </c>
      <c r="G6978">
        <v>578461778</v>
      </c>
      <c r="H6978" s="5">
        <v>43474</v>
      </c>
      <c r="I6978">
        <v>8550</v>
      </c>
      <c r="J6978" s="8">
        <v>47.45</v>
      </c>
      <c r="K6978" s="8">
        <v>31.79</v>
      </c>
      <c r="L6978" s="8">
        <v>405697.5</v>
      </c>
      <c r="M6978" s="8">
        <v>271804.5</v>
      </c>
      <c r="N6978" s="8">
        <v>133893</v>
      </c>
    </row>
    <row r="6979" spans="1:14" x14ac:dyDescent="0.25">
      <c r="A6979" t="s">
        <v>9</v>
      </c>
      <c r="B6979" t="s">
        <v>99</v>
      </c>
      <c r="C6979" t="s">
        <v>57</v>
      </c>
      <c r="D6979" t="s">
        <v>7</v>
      </c>
      <c r="E6979" t="s">
        <v>15</v>
      </c>
      <c r="F6979" s="5">
        <v>43857</v>
      </c>
      <c r="G6979">
        <v>711733233</v>
      </c>
      <c r="H6979" s="5">
        <v>43899</v>
      </c>
      <c r="I6979">
        <v>6535</v>
      </c>
      <c r="J6979" s="8">
        <v>154.06</v>
      </c>
      <c r="K6979" s="8">
        <v>90.93</v>
      </c>
      <c r="L6979" s="8">
        <v>1006782.1</v>
      </c>
      <c r="M6979" s="8">
        <v>594227.55000000005</v>
      </c>
      <c r="N6979" s="8">
        <v>412554.55</v>
      </c>
    </row>
    <row r="6980" spans="1:14" x14ac:dyDescent="0.25">
      <c r="A6980" t="s">
        <v>12</v>
      </c>
      <c r="B6980" t="s">
        <v>180</v>
      </c>
      <c r="C6980" t="s">
        <v>2</v>
      </c>
      <c r="D6980" t="s">
        <v>7</v>
      </c>
      <c r="E6980" t="s">
        <v>15</v>
      </c>
      <c r="F6980" s="5">
        <v>43735</v>
      </c>
      <c r="G6980">
        <v>604582631</v>
      </c>
      <c r="H6980" s="5">
        <v>43738</v>
      </c>
      <c r="I6980">
        <v>8291</v>
      </c>
      <c r="J6980" s="8">
        <v>255.28</v>
      </c>
      <c r="K6980" s="8">
        <v>159.41999999999999</v>
      </c>
      <c r="L6980" s="8">
        <v>2116526.48</v>
      </c>
      <c r="M6980" s="8">
        <v>1321751.22</v>
      </c>
      <c r="N6980" s="8">
        <v>794775.26</v>
      </c>
    </row>
    <row r="6981" spans="1:14" x14ac:dyDescent="0.25">
      <c r="A6981" t="s">
        <v>9</v>
      </c>
      <c r="B6981" t="s">
        <v>165</v>
      </c>
      <c r="C6981" t="s">
        <v>31</v>
      </c>
      <c r="D6981" t="s">
        <v>3</v>
      </c>
      <c r="E6981" t="s">
        <v>8</v>
      </c>
      <c r="F6981" s="5">
        <v>42906</v>
      </c>
      <c r="G6981">
        <v>900808799</v>
      </c>
      <c r="H6981" s="5">
        <v>42914</v>
      </c>
      <c r="I6981">
        <v>8196</v>
      </c>
      <c r="J6981" s="8">
        <v>437.2</v>
      </c>
      <c r="K6981" s="8">
        <v>263.33</v>
      </c>
      <c r="L6981" s="8">
        <v>3583291.2</v>
      </c>
      <c r="M6981" s="8">
        <v>2158252.6800000002</v>
      </c>
      <c r="N6981" s="8">
        <v>1425038.52</v>
      </c>
    </row>
    <row r="6982" spans="1:14" x14ac:dyDescent="0.25">
      <c r="A6982" t="s">
        <v>12</v>
      </c>
      <c r="B6982" t="s">
        <v>108</v>
      </c>
      <c r="C6982" t="s">
        <v>2</v>
      </c>
      <c r="D6982" t="s">
        <v>3</v>
      </c>
      <c r="E6982" t="s">
        <v>15</v>
      </c>
      <c r="F6982" s="5">
        <v>42447</v>
      </c>
      <c r="G6982">
        <v>964523065</v>
      </c>
      <c r="H6982" s="5">
        <v>42484</v>
      </c>
      <c r="I6982">
        <v>2664</v>
      </c>
      <c r="J6982" s="8">
        <v>255.28</v>
      </c>
      <c r="K6982" s="8">
        <v>159.41999999999999</v>
      </c>
      <c r="L6982" s="8">
        <v>680065.92</v>
      </c>
      <c r="M6982" s="8">
        <v>424694.88</v>
      </c>
      <c r="N6982" s="8">
        <v>255371.04</v>
      </c>
    </row>
    <row r="6983" spans="1:14" x14ac:dyDescent="0.25">
      <c r="A6983" t="s">
        <v>9</v>
      </c>
      <c r="B6983" t="s">
        <v>126</v>
      </c>
      <c r="C6983" t="s">
        <v>65</v>
      </c>
      <c r="D6983" t="s">
        <v>3</v>
      </c>
      <c r="E6983" t="s">
        <v>23</v>
      </c>
      <c r="F6983" s="5">
        <v>42129</v>
      </c>
      <c r="G6983">
        <v>230149257</v>
      </c>
      <c r="H6983" s="5">
        <v>42137</v>
      </c>
      <c r="I6983">
        <v>5134</v>
      </c>
      <c r="J6983" s="8">
        <v>668.27</v>
      </c>
      <c r="K6983" s="8">
        <v>502.54</v>
      </c>
      <c r="L6983" s="8">
        <v>3430898.18</v>
      </c>
      <c r="M6983" s="8">
        <v>2580040.36</v>
      </c>
      <c r="N6983" s="8">
        <v>850857.82</v>
      </c>
    </row>
    <row r="6984" spans="1:14" x14ac:dyDescent="0.25">
      <c r="A6984" t="s">
        <v>20</v>
      </c>
      <c r="B6984" t="s">
        <v>54</v>
      </c>
      <c r="C6984" t="s">
        <v>31</v>
      </c>
      <c r="D6984" t="s">
        <v>7</v>
      </c>
      <c r="E6984" t="s">
        <v>8</v>
      </c>
      <c r="F6984" s="5">
        <v>43727</v>
      </c>
      <c r="G6984">
        <v>452423703</v>
      </c>
      <c r="H6984" s="5">
        <v>43732</v>
      </c>
      <c r="I6984">
        <v>1082</v>
      </c>
      <c r="J6984" s="8">
        <v>437.2</v>
      </c>
      <c r="K6984" s="8">
        <v>263.33</v>
      </c>
      <c r="L6984" s="8">
        <v>473050.4</v>
      </c>
      <c r="M6984" s="8">
        <v>284923.06</v>
      </c>
      <c r="N6984" s="8">
        <v>188127.34</v>
      </c>
    </row>
    <row r="6985" spans="1:14" x14ac:dyDescent="0.25">
      <c r="A6985" t="s">
        <v>9</v>
      </c>
      <c r="B6985" t="s">
        <v>10</v>
      </c>
      <c r="C6985" t="s">
        <v>36</v>
      </c>
      <c r="D6985" t="s">
        <v>3</v>
      </c>
      <c r="E6985" t="s">
        <v>23</v>
      </c>
      <c r="F6985" s="5">
        <v>42026</v>
      </c>
      <c r="G6985">
        <v>756395232</v>
      </c>
      <c r="H6985" s="5">
        <v>42076</v>
      </c>
      <c r="I6985">
        <v>3013</v>
      </c>
      <c r="J6985" s="8">
        <v>421.89</v>
      </c>
      <c r="K6985" s="8">
        <v>364.69</v>
      </c>
      <c r="L6985" s="8">
        <v>1271154.57</v>
      </c>
      <c r="M6985" s="8">
        <v>1098810.97</v>
      </c>
      <c r="N6985" s="8">
        <v>172343.6</v>
      </c>
    </row>
    <row r="6986" spans="1:14" x14ac:dyDescent="0.25">
      <c r="A6986" t="s">
        <v>9</v>
      </c>
      <c r="B6986" t="s">
        <v>51</v>
      </c>
      <c r="C6986" t="s">
        <v>57</v>
      </c>
      <c r="D6986" t="s">
        <v>3</v>
      </c>
      <c r="E6986" t="s">
        <v>15</v>
      </c>
      <c r="F6986" s="5">
        <v>42580</v>
      </c>
      <c r="G6986">
        <v>787425172</v>
      </c>
      <c r="H6986" s="5">
        <v>42604</v>
      </c>
      <c r="I6986">
        <v>5462</v>
      </c>
      <c r="J6986" s="8">
        <v>154.06</v>
      </c>
      <c r="K6986" s="8">
        <v>90.93</v>
      </c>
      <c r="L6986" s="8">
        <v>841475.72</v>
      </c>
      <c r="M6986" s="8">
        <v>496659.66</v>
      </c>
      <c r="N6986" s="8">
        <v>344816.06</v>
      </c>
    </row>
    <row r="6987" spans="1:14" x14ac:dyDescent="0.25">
      <c r="A6987" t="s">
        <v>9</v>
      </c>
      <c r="B6987" t="s">
        <v>194</v>
      </c>
      <c r="C6987" t="s">
        <v>22</v>
      </c>
      <c r="D6987" t="s">
        <v>3</v>
      </c>
      <c r="E6987" t="s">
        <v>8</v>
      </c>
      <c r="F6987" s="5">
        <v>44106</v>
      </c>
      <c r="G6987">
        <v>261187350</v>
      </c>
      <c r="H6987" s="5">
        <v>44107</v>
      </c>
      <c r="I6987">
        <v>9996</v>
      </c>
      <c r="J6987" s="8">
        <v>109.28</v>
      </c>
      <c r="K6987" s="8">
        <v>35.840000000000003</v>
      </c>
      <c r="L6987" s="8">
        <v>1092362.8799999999</v>
      </c>
      <c r="M6987" s="8">
        <v>358256.64000000001</v>
      </c>
      <c r="N6987" s="8">
        <v>734106.24</v>
      </c>
    </row>
    <row r="6988" spans="1:14" x14ac:dyDescent="0.25">
      <c r="A6988" t="s">
        <v>17</v>
      </c>
      <c r="B6988" t="s">
        <v>131</v>
      </c>
      <c r="C6988" t="s">
        <v>31</v>
      </c>
      <c r="D6988" t="s">
        <v>3</v>
      </c>
      <c r="E6988" t="s">
        <v>15</v>
      </c>
      <c r="F6988" s="5">
        <v>43206</v>
      </c>
      <c r="G6988">
        <v>313668096</v>
      </c>
      <c r="H6988" s="5">
        <v>43224</v>
      </c>
      <c r="I6988">
        <v>215</v>
      </c>
      <c r="J6988" s="8">
        <v>437.2</v>
      </c>
      <c r="K6988" s="8">
        <v>263.33</v>
      </c>
      <c r="L6988" s="8">
        <v>93998</v>
      </c>
      <c r="M6988" s="8">
        <v>56615.95</v>
      </c>
      <c r="N6988" s="8">
        <v>37382.050000000003</v>
      </c>
    </row>
    <row r="6989" spans="1:14" x14ac:dyDescent="0.25">
      <c r="A6989" t="s">
        <v>0</v>
      </c>
      <c r="B6989" t="s">
        <v>5</v>
      </c>
      <c r="C6989" t="s">
        <v>36</v>
      </c>
      <c r="D6989" t="s">
        <v>7</v>
      </c>
      <c r="E6989" t="s">
        <v>8</v>
      </c>
      <c r="F6989" s="5">
        <v>43105</v>
      </c>
      <c r="G6989">
        <v>351166236</v>
      </c>
      <c r="H6989" s="5">
        <v>43152</v>
      </c>
      <c r="I6989">
        <v>6748</v>
      </c>
      <c r="J6989" s="8">
        <v>421.89</v>
      </c>
      <c r="K6989" s="8">
        <v>364.69</v>
      </c>
      <c r="L6989" s="8">
        <v>2846913.72</v>
      </c>
      <c r="M6989" s="8">
        <v>2460928.12</v>
      </c>
      <c r="N6989" s="8">
        <v>385985.6</v>
      </c>
    </row>
    <row r="6990" spans="1:14" x14ac:dyDescent="0.25">
      <c r="A6990" t="s">
        <v>12</v>
      </c>
      <c r="B6990" t="s">
        <v>107</v>
      </c>
      <c r="C6990" t="s">
        <v>31</v>
      </c>
      <c r="D6990" t="s">
        <v>7</v>
      </c>
      <c r="E6990" t="s">
        <v>8</v>
      </c>
      <c r="F6990" s="5">
        <v>43608</v>
      </c>
      <c r="G6990">
        <v>300293099</v>
      </c>
      <c r="H6990" s="5">
        <v>43634</v>
      </c>
      <c r="I6990">
        <v>2256</v>
      </c>
      <c r="J6990" s="8">
        <v>437.2</v>
      </c>
      <c r="K6990" s="8">
        <v>263.33</v>
      </c>
      <c r="L6990" s="8">
        <v>986323.2</v>
      </c>
      <c r="M6990" s="8">
        <v>594072.48</v>
      </c>
      <c r="N6990" s="8">
        <v>392250.72</v>
      </c>
    </row>
    <row r="6991" spans="1:14" x14ac:dyDescent="0.25">
      <c r="A6991" t="s">
        <v>12</v>
      </c>
      <c r="B6991" t="s">
        <v>166</v>
      </c>
      <c r="C6991" t="s">
        <v>65</v>
      </c>
      <c r="D6991" t="s">
        <v>3</v>
      </c>
      <c r="E6991" t="s">
        <v>23</v>
      </c>
      <c r="F6991" s="5">
        <v>44260</v>
      </c>
      <c r="G6991">
        <v>157972514</v>
      </c>
      <c r="H6991" s="5">
        <v>44290</v>
      </c>
      <c r="I6991">
        <v>6432</v>
      </c>
      <c r="J6991" s="8">
        <v>668.27</v>
      </c>
      <c r="K6991" s="8">
        <v>502.54</v>
      </c>
      <c r="L6991" s="8">
        <v>4298312.6399999997</v>
      </c>
      <c r="M6991" s="8">
        <v>3232337.28</v>
      </c>
      <c r="N6991" s="8">
        <v>1065975.3600000001</v>
      </c>
    </row>
    <row r="6992" spans="1:14" x14ac:dyDescent="0.25">
      <c r="A6992" t="s">
        <v>17</v>
      </c>
      <c r="B6992" t="s">
        <v>176</v>
      </c>
      <c r="C6992" t="s">
        <v>57</v>
      </c>
      <c r="D6992" t="s">
        <v>7</v>
      </c>
      <c r="E6992" t="s">
        <v>4</v>
      </c>
      <c r="F6992" s="5">
        <v>43372</v>
      </c>
      <c r="G6992">
        <v>441440808</v>
      </c>
      <c r="H6992" s="5">
        <v>43421</v>
      </c>
      <c r="I6992">
        <v>1000</v>
      </c>
      <c r="J6992" s="8">
        <v>154.06</v>
      </c>
      <c r="K6992" s="8">
        <v>90.93</v>
      </c>
      <c r="L6992" s="8">
        <v>154060</v>
      </c>
      <c r="M6992" s="8">
        <v>90930</v>
      </c>
      <c r="N6992" s="8">
        <v>63130</v>
      </c>
    </row>
    <row r="6993" spans="1:14" x14ac:dyDescent="0.25">
      <c r="A6993" t="s">
        <v>9</v>
      </c>
      <c r="B6993" t="s">
        <v>72</v>
      </c>
      <c r="C6993" t="s">
        <v>19</v>
      </c>
      <c r="D6993" t="s">
        <v>7</v>
      </c>
      <c r="E6993" t="s">
        <v>23</v>
      </c>
      <c r="F6993" s="5">
        <v>43690</v>
      </c>
      <c r="G6993">
        <v>838246810</v>
      </c>
      <c r="H6993" s="5">
        <v>43698</v>
      </c>
      <c r="I6993">
        <v>4714</v>
      </c>
      <c r="J6993" s="8">
        <v>81.73</v>
      </c>
      <c r="K6993" s="8">
        <v>56.67</v>
      </c>
      <c r="L6993" s="8">
        <v>385275.22</v>
      </c>
      <c r="M6993" s="8">
        <v>267142.38</v>
      </c>
      <c r="N6993" s="8">
        <v>118132.84</v>
      </c>
    </row>
    <row r="6994" spans="1:14" x14ac:dyDescent="0.25">
      <c r="A6994" t="s">
        <v>17</v>
      </c>
      <c r="B6994" t="s">
        <v>75</v>
      </c>
      <c r="C6994" t="s">
        <v>65</v>
      </c>
      <c r="D6994" t="s">
        <v>7</v>
      </c>
      <c r="E6994" t="s">
        <v>4</v>
      </c>
      <c r="F6994" s="5">
        <v>43656</v>
      </c>
      <c r="G6994">
        <v>656251847</v>
      </c>
      <c r="H6994" s="5">
        <v>43706</v>
      </c>
      <c r="I6994">
        <v>8360</v>
      </c>
      <c r="J6994" s="8">
        <v>668.27</v>
      </c>
      <c r="K6994" s="8">
        <v>502.54</v>
      </c>
      <c r="L6994" s="8">
        <v>5586737.2000000002</v>
      </c>
      <c r="M6994" s="8">
        <v>4201234.4000000004</v>
      </c>
      <c r="N6994" s="8">
        <v>1385502.8</v>
      </c>
    </row>
    <row r="6995" spans="1:14" x14ac:dyDescent="0.25">
      <c r="A6995" t="s">
        <v>12</v>
      </c>
      <c r="B6995" t="s">
        <v>16</v>
      </c>
      <c r="C6995" t="s">
        <v>65</v>
      </c>
      <c r="D6995" t="s">
        <v>7</v>
      </c>
      <c r="E6995" t="s">
        <v>8</v>
      </c>
      <c r="F6995" s="5">
        <v>42905</v>
      </c>
      <c r="G6995">
        <v>173629748</v>
      </c>
      <c r="H6995" s="5">
        <v>42905</v>
      </c>
      <c r="I6995">
        <v>9756</v>
      </c>
      <c r="J6995" s="8">
        <v>668.27</v>
      </c>
      <c r="K6995" s="8">
        <v>502.54</v>
      </c>
      <c r="L6995" s="8">
        <v>6519642.1200000001</v>
      </c>
      <c r="M6995" s="8">
        <v>4902780.24</v>
      </c>
      <c r="N6995" s="8">
        <v>1616861.88</v>
      </c>
    </row>
    <row r="6996" spans="1:14" x14ac:dyDescent="0.25">
      <c r="A6996" t="s">
        <v>9</v>
      </c>
      <c r="B6996" t="s">
        <v>105</v>
      </c>
      <c r="C6996" t="s">
        <v>22</v>
      </c>
      <c r="D6996" t="s">
        <v>7</v>
      </c>
      <c r="E6996" t="s">
        <v>15</v>
      </c>
      <c r="F6996" s="5">
        <v>43236</v>
      </c>
      <c r="G6996">
        <v>188866841</v>
      </c>
      <c r="H6996" s="5">
        <v>43240</v>
      </c>
      <c r="I6996">
        <v>8750</v>
      </c>
      <c r="J6996" s="8">
        <v>109.28</v>
      </c>
      <c r="K6996" s="8">
        <v>35.840000000000003</v>
      </c>
      <c r="L6996" s="8">
        <v>956200</v>
      </c>
      <c r="M6996" s="8">
        <v>313600</v>
      </c>
      <c r="N6996" s="8">
        <v>642600</v>
      </c>
    </row>
    <row r="6997" spans="1:14" x14ac:dyDescent="0.25">
      <c r="A6997" t="s">
        <v>20</v>
      </c>
      <c r="B6997" t="s">
        <v>140</v>
      </c>
      <c r="C6997" t="s">
        <v>11</v>
      </c>
      <c r="D6997" t="s">
        <v>7</v>
      </c>
      <c r="E6997" t="s">
        <v>15</v>
      </c>
      <c r="F6997" s="5">
        <v>43525</v>
      </c>
      <c r="G6997">
        <v>670761954</v>
      </c>
      <c r="H6997" s="5">
        <v>43566</v>
      </c>
      <c r="I6997">
        <v>2223</v>
      </c>
      <c r="J6997" s="8">
        <v>47.45</v>
      </c>
      <c r="K6997" s="8">
        <v>31.79</v>
      </c>
      <c r="L6997" s="8">
        <v>105481.35</v>
      </c>
      <c r="M6997" s="8">
        <v>70669.17</v>
      </c>
      <c r="N6997" s="8">
        <v>34812.18</v>
      </c>
    </row>
    <row r="6998" spans="1:14" x14ac:dyDescent="0.25">
      <c r="A6998" t="s">
        <v>9</v>
      </c>
      <c r="B6998" t="s">
        <v>77</v>
      </c>
      <c r="C6998" t="s">
        <v>14</v>
      </c>
      <c r="D6998" t="s">
        <v>7</v>
      </c>
      <c r="E6998" t="s">
        <v>4</v>
      </c>
      <c r="F6998" s="5">
        <v>42464</v>
      </c>
      <c r="G6998">
        <v>308426415</v>
      </c>
      <c r="H6998" s="5">
        <v>42466</v>
      </c>
      <c r="I6998">
        <v>9085</v>
      </c>
      <c r="J6998" s="8">
        <v>205.7</v>
      </c>
      <c r="K6998" s="8">
        <v>117.11</v>
      </c>
      <c r="L6998" s="8">
        <v>1868784.5</v>
      </c>
      <c r="M6998" s="8">
        <v>1063944.3500000001</v>
      </c>
      <c r="N6998" s="8">
        <v>804840.15</v>
      </c>
    </row>
    <row r="6999" spans="1:14" x14ac:dyDescent="0.25">
      <c r="A6999" t="s">
        <v>12</v>
      </c>
      <c r="B6999" t="s">
        <v>61</v>
      </c>
      <c r="C6999" t="s">
        <v>14</v>
      </c>
      <c r="D6999" t="s">
        <v>3</v>
      </c>
      <c r="E6999" t="s">
        <v>8</v>
      </c>
      <c r="F6999" s="5">
        <v>42286</v>
      </c>
      <c r="G6999">
        <v>561284053</v>
      </c>
      <c r="H6999" s="5">
        <v>42308</v>
      </c>
      <c r="I6999">
        <v>5279</v>
      </c>
      <c r="J6999" s="8">
        <v>205.7</v>
      </c>
      <c r="K6999" s="8">
        <v>117.11</v>
      </c>
      <c r="L6999" s="8">
        <v>1085890.3</v>
      </c>
      <c r="M6999" s="8">
        <v>618223.68999999994</v>
      </c>
      <c r="N6999" s="8">
        <v>467666.61</v>
      </c>
    </row>
    <row r="7000" spans="1:14" x14ac:dyDescent="0.25">
      <c r="A7000" t="s">
        <v>9</v>
      </c>
      <c r="B7000" t="s">
        <v>110</v>
      </c>
      <c r="C7000" t="s">
        <v>65</v>
      </c>
      <c r="D7000" t="s">
        <v>3</v>
      </c>
      <c r="E7000" t="s">
        <v>8</v>
      </c>
      <c r="F7000" s="5">
        <v>44000</v>
      </c>
      <c r="G7000">
        <v>709071195</v>
      </c>
      <c r="H7000" s="5">
        <v>44045</v>
      </c>
      <c r="I7000">
        <v>8778</v>
      </c>
      <c r="J7000" s="8">
        <v>668.27</v>
      </c>
      <c r="K7000" s="8">
        <v>502.54</v>
      </c>
      <c r="L7000" s="8">
        <v>5866074.0599999996</v>
      </c>
      <c r="M7000" s="8">
        <v>4411296.12</v>
      </c>
      <c r="N7000" s="8">
        <v>1454777.94</v>
      </c>
    </row>
    <row r="7001" spans="1:14" x14ac:dyDescent="0.25">
      <c r="A7001" t="s">
        <v>9</v>
      </c>
      <c r="B7001" t="s">
        <v>152</v>
      </c>
      <c r="C7001" t="s">
        <v>65</v>
      </c>
      <c r="D7001" t="s">
        <v>3</v>
      </c>
      <c r="E7001" t="s">
        <v>4</v>
      </c>
      <c r="F7001" s="5">
        <v>44542</v>
      </c>
      <c r="G7001">
        <v>101836669</v>
      </c>
      <c r="H7001" s="5">
        <v>44544</v>
      </c>
      <c r="I7001">
        <v>4588</v>
      </c>
      <c r="J7001" s="8">
        <v>668.27</v>
      </c>
      <c r="K7001" s="8">
        <v>502.54</v>
      </c>
      <c r="L7001" s="8">
        <v>3066022.76</v>
      </c>
      <c r="M7001" s="8">
        <v>2305653.52</v>
      </c>
      <c r="N7001" s="8">
        <v>760369.24</v>
      </c>
    </row>
    <row r="7002" spans="1:14" x14ac:dyDescent="0.25">
      <c r="A7002" t="s">
        <v>17</v>
      </c>
      <c r="B7002" t="s">
        <v>59</v>
      </c>
      <c r="C7002" t="s">
        <v>19</v>
      </c>
      <c r="D7002" t="s">
        <v>3</v>
      </c>
      <c r="E7002" t="s">
        <v>4</v>
      </c>
      <c r="F7002" s="5">
        <v>43580</v>
      </c>
      <c r="G7002">
        <v>409941804</v>
      </c>
      <c r="H7002" s="5">
        <v>43624</v>
      </c>
      <c r="I7002">
        <v>9744</v>
      </c>
      <c r="J7002" s="8">
        <v>81.73</v>
      </c>
      <c r="K7002" s="8">
        <v>56.67</v>
      </c>
      <c r="L7002" s="8">
        <v>796377.12</v>
      </c>
      <c r="M7002" s="8">
        <v>552192.48</v>
      </c>
      <c r="N7002" s="8">
        <v>244184.64</v>
      </c>
    </row>
    <row r="7003" spans="1:14" x14ac:dyDescent="0.25">
      <c r="A7003" t="s">
        <v>9</v>
      </c>
      <c r="B7003" t="s">
        <v>193</v>
      </c>
      <c r="C7003" t="s">
        <v>14</v>
      </c>
      <c r="D7003" t="s">
        <v>3</v>
      </c>
      <c r="E7003" t="s">
        <v>15</v>
      </c>
      <c r="F7003" s="5">
        <v>44180</v>
      </c>
      <c r="G7003">
        <v>674060428</v>
      </c>
      <c r="H7003" s="5">
        <v>44182</v>
      </c>
      <c r="I7003">
        <v>8315</v>
      </c>
      <c r="J7003" s="8">
        <v>205.7</v>
      </c>
      <c r="K7003" s="8">
        <v>117.11</v>
      </c>
      <c r="L7003" s="8">
        <v>1710395.5</v>
      </c>
      <c r="M7003" s="8">
        <v>973769.65</v>
      </c>
      <c r="N7003" s="8">
        <v>736625.85</v>
      </c>
    </row>
    <row r="7004" spans="1:14" x14ac:dyDescent="0.25">
      <c r="A7004" t="s">
        <v>17</v>
      </c>
      <c r="B7004" t="s">
        <v>25</v>
      </c>
      <c r="C7004" t="s">
        <v>29</v>
      </c>
      <c r="D7004" t="s">
        <v>7</v>
      </c>
      <c r="E7004" t="s">
        <v>8</v>
      </c>
      <c r="F7004" s="5">
        <v>42327</v>
      </c>
      <c r="G7004">
        <v>455178868</v>
      </c>
      <c r="H7004" s="5">
        <v>42353</v>
      </c>
      <c r="I7004">
        <v>6397</v>
      </c>
      <c r="J7004" s="8">
        <v>651.21</v>
      </c>
      <c r="K7004" s="8">
        <v>524.96</v>
      </c>
      <c r="L7004" s="8">
        <v>4165790.37</v>
      </c>
      <c r="M7004" s="8">
        <v>3358169.12</v>
      </c>
      <c r="N7004" s="8">
        <v>807621.25</v>
      </c>
    </row>
    <row r="7005" spans="1:14" x14ac:dyDescent="0.25">
      <c r="A7005" t="s">
        <v>9</v>
      </c>
      <c r="B7005" t="s">
        <v>69</v>
      </c>
      <c r="C7005" t="s">
        <v>31</v>
      </c>
      <c r="D7005" t="s">
        <v>7</v>
      </c>
      <c r="E7005" t="s">
        <v>8</v>
      </c>
      <c r="F7005" s="5">
        <v>42670</v>
      </c>
      <c r="G7005">
        <v>284595954</v>
      </c>
      <c r="H7005" s="5">
        <v>42672</v>
      </c>
      <c r="I7005">
        <v>7122</v>
      </c>
      <c r="J7005" s="8">
        <v>437.2</v>
      </c>
      <c r="K7005" s="8">
        <v>263.33</v>
      </c>
      <c r="L7005" s="8">
        <v>3113738.4</v>
      </c>
      <c r="M7005" s="8">
        <v>1875436.26</v>
      </c>
      <c r="N7005" s="8">
        <v>1238302.1399999999</v>
      </c>
    </row>
    <row r="7006" spans="1:14" x14ac:dyDescent="0.25">
      <c r="A7006" t="s">
        <v>9</v>
      </c>
      <c r="B7006" t="s">
        <v>77</v>
      </c>
      <c r="C7006" t="s">
        <v>36</v>
      </c>
      <c r="D7006" t="s">
        <v>3</v>
      </c>
      <c r="E7006" t="s">
        <v>8</v>
      </c>
      <c r="F7006" s="5">
        <v>44401</v>
      </c>
      <c r="G7006">
        <v>313923013</v>
      </c>
      <c r="H7006" s="5">
        <v>44431</v>
      </c>
      <c r="I7006">
        <v>5650</v>
      </c>
      <c r="J7006" s="8">
        <v>421.89</v>
      </c>
      <c r="K7006" s="8">
        <v>364.69</v>
      </c>
      <c r="L7006" s="8">
        <v>2383678.5</v>
      </c>
      <c r="M7006" s="8">
        <v>2060498.5</v>
      </c>
      <c r="N7006" s="8">
        <v>323180</v>
      </c>
    </row>
    <row r="7007" spans="1:14" x14ac:dyDescent="0.25">
      <c r="A7007" t="s">
        <v>17</v>
      </c>
      <c r="B7007" t="s">
        <v>131</v>
      </c>
      <c r="C7007" t="s">
        <v>22</v>
      </c>
      <c r="D7007" t="s">
        <v>3</v>
      </c>
      <c r="E7007" t="s">
        <v>15</v>
      </c>
      <c r="F7007" s="5">
        <v>42326</v>
      </c>
      <c r="G7007">
        <v>765083873</v>
      </c>
      <c r="H7007" s="5">
        <v>42374</v>
      </c>
      <c r="I7007">
        <v>4175</v>
      </c>
      <c r="J7007" s="8">
        <v>109.28</v>
      </c>
      <c r="K7007" s="8">
        <v>35.840000000000003</v>
      </c>
      <c r="L7007" s="8">
        <v>456244</v>
      </c>
      <c r="M7007" s="8">
        <v>149632</v>
      </c>
      <c r="N7007" s="8">
        <v>306612</v>
      </c>
    </row>
    <row r="7008" spans="1:14" x14ac:dyDescent="0.25">
      <c r="A7008" t="s">
        <v>9</v>
      </c>
      <c r="B7008" t="s">
        <v>178</v>
      </c>
      <c r="C7008" t="s">
        <v>2</v>
      </c>
      <c r="D7008" t="s">
        <v>7</v>
      </c>
      <c r="E7008" t="s">
        <v>8</v>
      </c>
      <c r="F7008" s="5">
        <v>42496</v>
      </c>
      <c r="G7008">
        <v>580314862</v>
      </c>
      <c r="H7008" s="5">
        <v>42502</v>
      </c>
      <c r="I7008">
        <v>6918</v>
      </c>
      <c r="J7008" s="8">
        <v>255.28</v>
      </c>
      <c r="K7008" s="8">
        <v>159.41999999999999</v>
      </c>
      <c r="L7008" s="8">
        <v>1766027.04</v>
      </c>
      <c r="M7008" s="8">
        <v>1102867.56</v>
      </c>
      <c r="N7008" s="8">
        <v>663159.48</v>
      </c>
    </row>
    <row r="7009" spans="1:14" x14ac:dyDescent="0.25">
      <c r="A7009" t="s">
        <v>0</v>
      </c>
      <c r="B7009" t="s">
        <v>160</v>
      </c>
      <c r="C7009" t="s">
        <v>36</v>
      </c>
      <c r="D7009" t="s">
        <v>7</v>
      </c>
      <c r="E7009" t="s">
        <v>8</v>
      </c>
      <c r="F7009" s="5">
        <v>44539</v>
      </c>
      <c r="G7009">
        <v>572164809</v>
      </c>
      <c r="H7009" s="5">
        <v>44221</v>
      </c>
      <c r="I7009">
        <v>5137</v>
      </c>
      <c r="J7009" s="8">
        <v>421.89</v>
      </c>
      <c r="K7009" s="8">
        <v>364.69</v>
      </c>
      <c r="L7009" s="8">
        <v>2167248.9300000002</v>
      </c>
      <c r="M7009" s="8">
        <v>1873412.53</v>
      </c>
      <c r="N7009" s="8">
        <v>293836.40000000002</v>
      </c>
    </row>
    <row r="7010" spans="1:14" x14ac:dyDescent="0.25">
      <c r="A7010" t="s">
        <v>12</v>
      </c>
      <c r="B7010" t="s">
        <v>13</v>
      </c>
      <c r="C7010" t="s">
        <v>11</v>
      </c>
      <c r="D7010" t="s">
        <v>3</v>
      </c>
      <c r="E7010" t="s">
        <v>8</v>
      </c>
      <c r="F7010" s="5">
        <v>44662</v>
      </c>
      <c r="G7010">
        <v>273495042</v>
      </c>
      <c r="H7010" s="5">
        <v>44682</v>
      </c>
      <c r="I7010">
        <v>2115</v>
      </c>
      <c r="J7010" s="8">
        <v>47.45</v>
      </c>
      <c r="K7010" s="8">
        <v>31.79</v>
      </c>
      <c r="L7010" s="8">
        <v>100356.75</v>
      </c>
      <c r="M7010" s="8">
        <v>67235.850000000006</v>
      </c>
      <c r="N7010" s="8">
        <v>33120.9</v>
      </c>
    </row>
    <row r="7011" spans="1:14" x14ac:dyDescent="0.25">
      <c r="A7011" t="s">
        <v>17</v>
      </c>
      <c r="B7011" t="s">
        <v>86</v>
      </c>
      <c r="C7011" t="s">
        <v>36</v>
      </c>
      <c r="D7011" t="s">
        <v>7</v>
      </c>
      <c r="E7011" t="s">
        <v>23</v>
      </c>
      <c r="F7011" s="5">
        <v>42466</v>
      </c>
      <c r="G7011">
        <v>187479388</v>
      </c>
      <c r="H7011" s="5">
        <v>42484</v>
      </c>
      <c r="I7011">
        <v>8172</v>
      </c>
      <c r="J7011" s="8">
        <v>421.89</v>
      </c>
      <c r="K7011" s="8">
        <v>364.69</v>
      </c>
      <c r="L7011" s="8">
        <v>3447685.08</v>
      </c>
      <c r="M7011" s="8">
        <v>2980246.68</v>
      </c>
      <c r="N7011" s="8">
        <v>467438.4</v>
      </c>
    </row>
    <row r="7012" spans="1:14" x14ac:dyDescent="0.25">
      <c r="A7012" t="s">
        <v>9</v>
      </c>
      <c r="B7012" t="s">
        <v>56</v>
      </c>
      <c r="C7012" t="s">
        <v>6</v>
      </c>
      <c r="D7012" t="s">
        <v>3</v>
      </c>
      <c r="E7012" t="s">
        <v>15</v>
      </c>
      <c r="F7012" s="5">
        <v>43517</v>
      </c>
      <c r="G7012">
        <v>437604176</v>
      </c>
      <c r="H7012" s="5">
        <v>43562</v>
      </c>
      <c r="I7012">
        <v>5655</v>
      </c>
      <c r="J7012" s="8">
        <v>152.58000000000001</v>
      </c>
      <c r="K7012" s="8">
        <v>97.44</v>
      </c>
      <c r="L7012" s="8">
        <v>862839.9</v>
      </c>
      <c r="M7012" s="8">
        <v>551023.19999999995</v>
      </c>
      <c r="N7012" s="8">
        <v>311816.7</v>
      </c>
    </row>
    <row r="7013" spans="1:14" x14ac:dyDescent="0.25">
      <c r="A7013" t="s">
        <v>39</v>
      </c>
      <c r="B7013" t="s">
        <v>128</v>
      </c>
      <c r="C7013" t="s">
        <v>11</v>
      </c>
      <c r="D7013" t="s">
        <v>7</v>
      </c>
      <c r="E7013" t="s">
        <v>4</v>
      </c>
      <c r="F7013" s="5">
        <v>44463</v>
      </c>
      <c r="G7013">
        <v>317668235</v>
      </c>
      <c r="H7013" s="5">
        <v>44507</v>
      </c>
      <c r="I7013">
        <v>3945</v>
      </c>
      <c r="J7013" s="8">
        <v>47.45</v>
      </c>
      <c r="K7013" s="8">
        <v>31.79</v>
      </c>
      <c r="L7013" s="8">
        <v>187190.25</v>
      </c>
      <c r="M7013" s="8">
        <v>125411.55</v>
      </c>
      <c r="N7013" s="8">
        <v>61778.7</v>
      </c>
    </row>
    <row r="7014" spans="1:14" x14ac:dyDescent="0.25">
      <c r="A7014" t="s">
        <v>17</v>
      </c>
      <c r="B7014" t="s">
        <v>163</v>
      </c>
      <c r="C7014" t="s">
        <v>31</v>
      </c>
      <c r="D7014" t="s">
        <v>7</v>
      </c>
      <c r="E7014" t="s">
        <v>23</v>
      </c>
      <c r="F7014" s="5">
        <v>42491</v>
      </c>
      <c r="G7014">
        <v>541782891</v>
      </c>
      <c r="H7014" s="5">
        <v>42511</v>
      </c>
      <c r="I7014">
        <v>4452</v>
      </c>
      <c r="J7014" s="8">
        <v>437.2</v>
      </c>
      <c r="K7014" s="8">
        <v>263.33</v>
      </c>
      <c r="L7014" s="8">
        <v>1946414.4</v>
      </c>
      <c r="M7014" s="8">
        <v>1172345.1599999999</v>
      </c>
      <c r="N7014" s="8">
        <v>774069.24</v>
      </c>
    </row>
    <row r="7015" spans="1:14" x14ac:dyDescent="0.25">
      <c r="A7015" t="s">
        <v>0</v>
      </c>
      <c r="B7015" t="s">
        <v>34</v>
      </c>
      <c r="C7015" t="s">
        <v>29</v>
      </c>
      <c r="D7015" t="s">
        <v>3</v>
      </c>
      <c r="E7015" t="s">
        <v>4</v>
      </c>
      <c r="F7015" s="5">
        <v>43609</v>
      </c>
      <c r="G7015">
        <v>994371974</v>
      </c>
      <c r="H7015" s="5">
        <v>43628</v>
      </c>
      <c r="I7015">
        <v>5619</v>
      </c>
      <c r="J7015" s="8">
        <v>651.21</v>
      </c>
      <c r="K7015" s="8">
        <v>524.96</v>
      </c>
      <c r="L7015" s="8">
        <v>3659148.99</v>
      </c>
      <c r="M7015" s="8">
        <v>2949750.24</v>
      </c>
      <c r="N7015" s="8">
        <v>709398.75</v>
      </c>
    </row>
    <row r="7016" spans="1:14" x14ac:dyDescent="0.25">
      <c r="A7016" t="s">
        <v>9</v>
      </c>
      <c r="B7016" t="s">
        <v>58</v>
      </c>
      <c r="C7016" t="s">
        <v>14</v>
      </c>
      <c r="D7016" t="s">
        <v>3</v>
      </c>
      <c r="E7016" t="s">
        <v>15</v>
      </c>
      <c r="F7016" s="5">
        <v>43514</v>
      </c>
      <c r="G7016">
        <v>280171811</v>
      </c>
      <c r="H7016" s="5">
        <v>43562</v>
      </c>
      <c r="I7016">
        <v>7920</v>
      </c>
      <c r="J7016" s="8">
        <v>205.7</v>
      </c>
      <c r="K7016" s="8">
        <v>117.11</v>
      </c>
      <c r="L7016" s="8">
        <v>1629144</v>
      </c>
      <c r="M7016" s="8">
        <v>927511.2</v>
      </c>
      <c r="N7016" s="8">
        <v>701632.8</v>
      </c>
    </row>
    <row r="7017" spans="1:14" x14ac:dyDescent="0.25">
      <c r="A7017" t="s">
        <v>9</v>
      </c>
      <c r="B7017" t="s">
        <v>58</v>
      </c>
      <c r="C7017" t="s">
        <v>65</v>
      </c>
      <c r="D7017" t="s">
        <v>3</v>
      </c>
      <c r="E7017" t="s">
        <v>4</v>
      </c>
      <c r="F7017" s="5">
        <v>42182</v>
      </c>
      <c r="G7017">
        <v>674231231</v>
      </c>
      <c r="H7017" s="5">
        <v>42183</v>
      </c>
      <c r="I7017">
        <v>8859</v>
      </c>
      <c r="J7017" s="8">
        <v>668.27</v>
      </c>
      <c r="K7017" s="8">
        <v>502.54</v>
      </c>
      <c r="L7017" s="8">
        <v>5920203.9299999997</v>
      </c>
      <c r="M7017" s="8">
        <v>4452001.8600000003</v>
      </c>
      <c r="N7017" s="8">
        <v>1468202.07</v>
      </c>
    </row>
    <row r="7018" spans="1:14" x14ac:dyDescent="0.25">
      <c r="A7018" t="s">
        <v>9</v>
      </c>
      <c r="B7018" t="s">
        <v>116</v>
      </c>
      <c r="C7018" t="s">
        <v>29</v>
      </c>
      <c r="D7018" t="s">
        <v>3</v>
      </c>
      <c r="E7018" t="s">
        <v>8</v>
      </c>
      <c r="F7018" s="5">
        <v>43783</v>
      </c>
      <c r="G7018">
        <v>471911561</v>
      </c>
      <c r="H7018" s="5">
        <v>43823</v>
      </c>
      <c r="I7018">
        <v>7973</v>
      </c>
      <c r="J7018" s="8">
        <v>651.21</v>
      </c>
      <c r="K7018" s="8">
        <v>524.96</v>
      </c>
      <c r="L7018" s="8">
        <v>5192097.33</v>
      </c>
      <c r="M7018" s="8">
        <v>4185506.08</v>
      </c>
      <c r="N7018" s="8">
        <v>1006591.25</v>
      </c>
    </row>
    <row r="7019" spans="1:14" x14ac:dyDescent="0.25">
      <c r="A7019" t="s">
        <v>12</v>
      </c>
      <c r="B7019" t="s">
        <v>166</v>
      </c>
      <c r="C7019" t="s">
        <v>6</v>
      </c>
      <c r="D7019" t="s">
        <v>3</v>
      </c>
      <c r="E7019" t="s">
        <v>23</v>
      </c>
      <c r="F7019" s="5">
        <v>43149</v>
      </c>
      <c r="G7019">
        <v>738886630</v>
      </c>
      <c r="H7019" s="5">
        <v>43159</v>
      </c>
      <c r="I7019">
        <v>1828</v>
      </c>
      <c r="J7019" s="8">
        <v>152.58000000000001</v>
      </c>
      <c r="K7019" s="8">
        <v>97.44</v>
      </c>
      <c r="L7019" s="8">
        <v>278916.24</v>
      </c>
      <c r="M7019" s="8">
        <v>178120.32000000001</v>
      </c>
      <c r="N7019" s="8">
        <v>100795.92</v>
      </c>
    </row>
    <row r="7020" spans="1:14" x14ac:dyDescent="0.25">
      <c r="A7020" t="s">
        <v>39</v>
      </c>
      <c r="B7020" t="s">
        <v>196</v>
      </c>
      <c r="C7020" t="s">
        <v>11</v>
      </c>
      <c r="D7020" t="s">
        <v>3</v>
      </c>
      <c r="E7020" t="s">
        <v>4</v>
      </c>
      <c r="F7020" s="5">
        <v>42229</v>
      </c>
      <c r="G7020">
        <v>361142766</v>
      </c>
      <c r="H7020" s="5">
        <v>42252</v>
      </c>
      <c r="I7020">
        <v>9025</v>
      </c>
      <c r="J7020" s="8">
        <v>47.45</v>
      </c>
      <c r="K7020" s="8">
        <v>31.79</v>
      </c>
      <c r="L7020" s="8">
        <v>428236.25</v>
      </c>
      <c r="M7020" s="8">
        <v>286904.75</v>
      </c>
      <c r="N7020" s="8">
        <v>141331.5</v>
      </c>
    </row>
    <row r="7021" spans="1:14" x14ac:dyDescent="0.25">
      <c r="A7021" t="s">
        <v>9</v>
      </c>
      <c r="B7021" t="s">
        <v>167</v>
      </c>
      <c r="C7021" t="s">
        <v>11</v>
      </c>
      <c r="D7021" t="s">
        <v>7</v>
      </c>
      <c r="E7021" t="s">
        <v>23</v>
      </c>
      <c r="F7021" s="5">
        <v>43439</v>
      </c>
      <c r="G7021">
        <v>994978797</v>
      </c>
      <c r="H7021" s="5">
        <v>42006</v>
      </c>
      <c r="I7021">
        <v>5192</v>
      </c>
      <c r="J7021" s="8">
        <v>47.45</v>
      </c>
      <c r="K7021" s="8">
        <v>31.79</v>
      </c>
      <c r="L7021" s="8">
        <v>246360.4</v>
      </c>
      <c r="M7021" s="8">
        <v>165053.68</v>
      </c>
      <c r="N7021" s="8">
        <v>81306.720000000001</v>
      </c>
    </row>
    <row r="7022" spans="1:14" x14ac:dyDescent="0.25">
      <c r="A7022" t="s">
        <v>9</v>
      </c>
      <c r="B7022" t="s">
        <v>165</v>
      </c>
      <c r="C7022" t="s">
        <v>11</v>
      </c>
      <c r="D7022" t="s">
        <v>7</v>
      </c>
      <c r="E7022" t="s">
        <v>23</v>
      </c>
      <c r="F7022" s="5">
        <v>42855</v>
      </c>
      <c r="G7022">
        <v>317006051</v>
      </c>
      <c r="H7022" s="5">
        <v>42891</v>
      </c>
      <c r="I7022">
        <v>7990</v>
      </c>
      <c r="J7022" s="8">
        <v>47.45</v>
      </c>
      <c r="K7022" s="8">
        <v>31.79</v>
      </c>
      <c r="L7022" s="8">
        <v>379125.5</v>
      </c>
      <c r="M7022" s="8">
        <v>254002.1</v>
      </c>
      <c r="N7022" s="8">
        <v>125123.4</v>
      </c>
    </row>
    <row r="7023" spans="1:14" x14ac:dyDescent="0.25">
      <c r="A7023" t="s">
        <v>9</v>
      </c>
      <c r="B7023" t="s">
        <v>109</v>
      </c>
      <c r="C7023" t="s">
        <v>6</v>
      </c>
      <c r="D7023" t="s">
        <v>3</v>
      </c>
      <c r="E7023" t="s">
        <v>4</v>
      </c>
      <c r="F7023" s="5">
        <v>44636</v>
      </c>
      <c r="G7023">
        <v>574148356</v>
      </c>
      <c r="H7023" s="5">
        <v>44685</v>
      </c>
      <c r="I7023">
        <v>2112</v>
      </c>
      <c r="J7023" s="8">
        <v>152.58000000000001</v>
      </c>
      <c r="K7023" s="8">
        <v>97.44</v>
      </c>
      <c r="L7023" s="8">
        <v>322248.96000000002</v>
      </c>
      <c r="M7023" s="8">
        <v>205793.28</v>
      </c>
      <c r="N7023" s="8">
        <v>116455.67999999999</v>
      </c>
    </row>
    <row r="7024" spans="1:14" x14ac:dyDescent="0.25">
      <c r="A7024" t="s">
        <v>9</v>
      </c>
      <c r="B7024" t="s">
        <v>49</v>
      </c>
      <c r="C7024" t="s">
        <v>19</v>
      </c>
      <c r="D7024" t="s">
        <v>3</v>
      </c>
      <c r="E7024" t="s">
        <v>23</v>
      </c>
      <c r="F7024" s="5">
        <v>43940</v>
      </c>
      <c r="G7024">
        <v>933642041</v>
      </c>
      <c r="H7024" s="5">
        <v>43970</v>
      </c>
      <c r="I7024">
        <v>4282</v>
      </c>
      <c r="J7024" s="8">
        <v>81.73</v>
      </c>
      <c r="K7024" s="8">
        <v>56.67</v>
      </c>
      <c r="L7024" s="8">
        <v>349967.86</v>
      </c>
      <c r="M7024" s="8">
        <v>242660.94</v>
      </c>
      <c r="N7024" s="8">
        <v>107306.92</v>
      </c>
    </row>
    <row r="7025" spans="1:14" x14ac:dyDescent="0.25">
      <c r="A7025" t="s">
        <v>12</v>
      </c>
      <c r="B7025" t="s">
        <v>108</v>
      </c>
      <c r="C7025" t="s">
        <v>2</v>
      </c>
      <c r="D7025" t="s">
        <v>3</v>
      </c>
      <c r="E7025" t="s">
        <v>4</v>
      </c>
      <c r="F7025" s="5">
        <v>42704</v>
      </c>
      <c r="G7025">
        <v>633035933</v>
      </c>
      <c r="H7025" s="5">
        <v>42735</v>
      </c>
      <c r="I7025">
        <v>8255</v>
      </c>
      <c r="J7025" s="8">
        <v>255.28</v>
      </c>
      <c r="K7025" s="8">
        <v>159.41999999999999</v>
      </c>
      <c r="L7025" s="8">
        <v>2107336.4</v>
      </c>
      <c r="M7025" s="8">
        <v>1316012.1000000001</v>
      </c>
      <c r="N7025" s="8">
        <v>791324.3</v>
      </c>
    </row>
    <row r="7026" spans="1:14" x14ac:dyDescent="0.25">
      <c r="A7026" t="s">
        <v>12</v>
      </c>
      <c r="B7026" t="s">
        <v>62</v>
      </c>
      <c r="C7026" t="s">
        <v>6</v>
      </c>
      <c r="D7026" t="s">
        <v>3</v>
      </c>
      <c r="E7026" t="s">
        <v>8</v>
      </c>
      <c r="F7026" s="5">
        <v>44871</v>
      </c>
      <c r="G7026">
        <v>330191361</v>
      </c>
      <c r="H7026" s="5">
        <v>44888</v>
      </c>
      <c r="I7026">
        <v>9816</v>
      </c>
      <c r="J7026" s="8">
        <v>152.58000000000001</v>
      </c>
      <c r="K7026" s="8">
        <v>97.44</v>
      </c>
      <c r="L7026" s="8">
        <v>1497725.28</v>
      </c>
      <c r="M7026" s="8">
        <v>956471.04</v>
      </c>
      <c r="N7026" s="8">
        <v>541254.24</v>
      </c>
    </row>
    <row r="7027" spans="1:14" x14ac:dyDescent="0.25">
      <c r="A7027" t="s">
        <v>12</v>
      </c>
      <c r="B7027" t="s">
        <v>62</v>
      </c>
      <c r="C7027" t="s">
        <v>22</v>
      </c>
      <c r="D7027" t="s">
        <v>3</v>
      </c>
      <c r="E7027" t="s">
        <v>4</v>
      </c>
      <c r="F7027" s="5">
        <v>42383</v>
      </c>
      <c r="G7027">
        <v>753282153</v>
      </c>
      <c r="H7027" s="5">
        <v>42426</v>
      </c>
      <c r="I7027">
        <v>1784</v>
      </c>
      <c r="J7027" s="8">
        <v>109.28</v>
      </c>
      <c r="K7027" s="8">
        <v>35.840000000000003</v>
      </c>
      <c r="L7027" s="8">
        <v>194955.51999999999</v>
      </c>
      <c r="M7027" s="8">
        <v>63938.559999999998</v>
      </c>
      <c r="N7027" s="8">
        <v>131016.96000000001</v>
      </c>
    </row>
    <row r="7028" spans="1:14" x14ac:dyDescent="0.25">
      <c r="A7028" t="s">
        <v>9</v>
      </c>
      <c r="B7028" t="s">
        <v>191</v>
      </c>
      <c r="C7028" t="s">
        <v>45</v>
      </c>
      <c r="D7028" t="s">
        <v>7</v>
      </c>
      <c r="E7028" t="s">
        <v>8</v>
      </c>
      <c r="F7028" s="5">
        <v>44579</v>
      </c>
      <c r="G7028">
        <v>450794637</v>
      </c>
      <c r="H7028" s="5">
        <v>44603</v>
      </c>
      <c r="I7028">
        <v>9006</v>
      </c>
      <c r="J7028" s="8">
        <v>9.33</v>
      </c>
      <c r="K7028" s="8">
        <v>6.92</v>
      </c>
      <c r="L7028" s="8">
        <v>84025.98</v>
      </c>
      <c r="M7028" s="8">
        <v>62321.52</v>
      </c>
      <c r="N7028" s="8">
        <v>21704.46</v>
      </c>
    </row>
    <row r="7029" spans="1:14" x14ac:dyDescent="0.25">
      <c r="A7029" t="s">
        <v>17</v>
      </c>
      <c r="B7029" t="s">
        <v>59</v>
      </c>
      <c r="C7029" t="s">
        <v>14</v>
      </c>
      <c r="D7029" t="s">
        <v>7</v>
      </c>
      <c r="E7029" t="s">
        <v>4</v>
      </c>
      <c r="F7029" s="5">
        <v>43525</v>
      </c>
      <c r="G7029">
        <v>741527640</v>
      </c>
      <c r="H7029" s="5">
        <v>43542</v>
      </c>
      <c r="I7029">
        <v>3362</v>
      </c>
      <c r="J7029" s="8">
        <v>205.7</v>
      </c>
      <c r="K7029" s="8">
        <v>117.11</v>
      </c>
      <c r="L7029" s="8">
        <v>691563.4</v>
      </c>
      <c r="M7029" s="8">
        <v>393723.82</v>
      </c>
      <c r="N7029" s="8">
        <v>297839.58</v>
      </c>
    </row>
    <row r="7030" spans="1:14" x14ac:dyDescent="0.25">
      <c r="A7030" t="s">
        <v>9</v>
      </c>
      <c r="B7030" t="s">
        <v>167</v>
      </c>
      <c r="C7030" t="s">
        <v>29</v>
      </c>
      <c r="D7030" t="s">
        <v>7</v>
      </c>
      <c r="E7030" t="s">
        <v>4</v>
      </c>
      <c r="F7030" s="5">
        <v>42530</v>
      </c>
      <c r="G7030">
        <v>764592492</v>
      </c>
      <c r="H7030" s="5">
        <v>42570</v>
      </c>
      <c r="I7030">
        <v>8764</v>
      </c>
      <c r="J7030" s="8">
        <v>651.21</v>
      </c>
      <c r="K7030" s="8">
        <v>524.96</v>
      </c>
      <c r="L7030" s="8">
        <v>5707204.4400000004</v>
      </c>
      <c r="M7030" s="8">
        <v>4600749.4400000004</v>
      </c>
      <c r="N7030" s="8">
        <v>1106455</v>
      </c>
    </row>
    <row r="7031" spans="1:14" x14ac:dyDescent="0.25">
      <c r="A7031" t="s">
        <v>0</v>
      </c>
      <c r="B7031" t="s">
        <v>1</v>
      </c>
      <c r="C7031" t="s">
        <v>22</v>
      </c>
      <c r="D7031" t="s">
        <v>7</v>
      </c>
      <c r="E7031" t="s">
        <v>23</v>
      </c>
      <c r="F7031" s="5">
        <v>42289</v>
      </c>
      <c r="G7031">
        <v>629413020</v>
      </c>
      <c r="H7031" s="5">
        <v>42339</v>
      </c>
      <c r="I7031">
        <v>6154</v>
      </c>
      <c r="J7031" s="8">
        <v>109.28</v>
      </c>
      <c r="K7031" s="8">
        <v>35.840000000000003</v>
      </c>
      <c r="L7031" s="8">
        <v>672509.12</v>
      </c>
      <c r="M7031" s="8">
        <v>220559.35999999999</v>
      </c>
      <c r="N7031" s="8">
        <v>451949.76</v>
      </c>
    </row>
    <row r="7032" spans="1:14" x14ac:dyDescent="0.25">
      <c r="A7032" t="s">
        <v>20</v>
      </c>
      <c r="B7032" t="s">
        <v>21</v>
      </c>
      <c r="C7032" t="s">
        <v>45</v>
      </c>
      <c r="D7032" t="s">
        <v>7</v>
      </c>
      <c r="E7032" t="s">
        <v>8</v>
      </c>
      <c r="F7032" s="5">
        <v>42270</v>
      </c>
      <c r="G7032">
        <v>965725553</v>
      </c>
      <c r="H7032" s="5">
        <v>42285</v>
      </c>
      <c r="I7032">
        <v>8506</v>
      </c>
      <c r="J7032" s="8">
        <v>9.33</v>
      </c>
      <c r="K7032" s="8">
        <v>6.92</v>
      </c>
      <c r="L7032" s="8">
        <v>79360.98</v>
      </c>
      <c r="M7032" s="8">
        <v>58861.52</v>
      </c>
      <c r="N7032" s="8">
        <v>20499.46</v>
      </c>
    </row>
    <row r="7033" spans="1:14" x14ac:dyDescent="0.25">
      <c r="A7033" t="s">
        <v>17</v>
      </c>
      <c r="B7033" t="s">
        <v>158</v>
      </c>
      <c r="C7033" t="s">
        <v>57</v>
      </c>
      <c r="D7033" t="s">
        <v>3</v>
      </c>
      <c r="E7033" t="s">
        <v>23</v>
      </c>
      <c r="F7033" s="5">
        <v>44758</v>
      </c>
      <c r="G7033">
        <v>673578917</v>
      </c>
      <c r="H7033" s="5">
        <v>44804</v>
      </c>
      <c r="I7033">
        <v>5825</v>
      </c>
      <c r="J7033" s="8">
        <v>154.06</v>
      </c>
      <c r="K7033" s="8">
        <v>90.93</v>
      </c>
      <c r="L7033" s="8">
        <v>897399.5</v>
      </c>
      <c r="M7033" s="8">
        <v>529667.25</v>
      </c>
      <c r="N7033" s="8">
        <v>367732.25</v>
      </c>
    </row>
    <row r="7034" spans="1:14" x14ac:dyDescent="0.25">
      <c r="A7034" t="s">
        <v>9</v>
      </c>
      <c r="B7034" t="s">
        <v>117</v>
      </c>
      <c r="C7034" t="s">
        <v>6</v>
      </c>
      <c r="D7034" t="s">
        <v>7</v>
      </c>
      <c r="E7034" t="s">
        <v>23</v>
      </c>
      <c r="F7034" s="5">
        <v>44806</v>
      </c>
      <c r="G7034">
        <v>973334443</v>
      </c>
      <c r="H7034" s="5">
        <v>44819</v>
      </c>
      <c r="I7034">
        <v>146</v>
      </c>
      <c r="J7034" s="8">
        <v>152.58000000000001</v>
      </c>
      <c r="K7034" s="8">
        <v>97.44</v>
      </c>
      <c r="L7034" s="8">
        <v>22276.68</v>
      </c>
      <c r="M7034" s="8">
        <v>14226.24</v>
      </c>
      <c r="N7034" s="8">
        <v>8050.44</v>
      </c>
    </row>
    <row r="7035" spans="1:14" x14ac:dyDescent="0.25">
      <c r="A7035" t="s">
        <v>0</v>
      </c>
      <c r="B7035" t="s">
        <v>97</v>
      </c>
      <c r="C7035" t="s">
        <v>2</v>
      </c>
      <c r="D7035" t="s">
        <v>3</v>
      </c>
      <c r="E7035" t="s">
        <v>15</v>
      </c>
      <c r="F7035" s="5">
        <v>42476</v>
      </c>
      <c r="G7035">
        <v>455665957</v>
      </c>
      <c r="H7035" s="5">
        <v>42503</v>
      </c>
      <c r="I7035">
        <v>538</v>
      </c>
      <c r="J7035" s="8">
        <v>255.28</v>
      </c>
      <c r="K7035" s="8">
        <v>159.41999999999999</v>
      </c>
      <c r="L7035" s="8">
        <v>137340.64000000001</v>
      </c>
      <c r="M7035" s="8">
        <v>85767.96</v>
      </c>
      <c r="N7035" s="8">
        <v>51572.68</v>
      </c>
    </row>
    <row r="7036" spans="1:14" x14ac:dyDescent="0.25">
      <c r="A7036" t="s">
        <v>9</v>
      </c>
      <c r="B7036" t="s">
        <v>134</v>
      </c>
      <c r="C7036" t="s">
        <v>22</v>
      </c>
      <c r="D7036" t="s">
        <v>7</v>
      </c>
      <c r="E7036" t="s">
        <v>8</v>
      </c>
      <c r="F7036" s="5">
        <v>43641</v>
      </c>
      <c r="G7036">
        <v>931559789</v>
      </c>
      <c r="H7036" s="5">
        <v>43651</v>
      </c>
      <c r="I7036">
        <v>8098</v>
      </c>
      <c r="J7036" s="8">
        <v>109.28</v>
      </c>
      <c r="K7036" s="8">
        <v>35.840000000000003</v>
      </c>
      <c r="L7036" s="8">
        <v>884949.44</v>
      </c>
      <c r="M7036" s="8">
        <v>290232.32000000001</v>
      </c>
      <c r="N7036" s="8">
        <v>594717.12</v>
      </c>
    </row>
    <row r="7037" spans="1:14" x14ac:dyDescent="0.25">
      <c r="A7037" t="s">
        <v>9</v>
      </c>
      <c r="B7037" t="s">
        <v>173</v>
      </c>
      <c r="C7037" t="s">
        <v>11</v>
      </c>
      <c r="D7037" t="s">
        <v>7</v>
      </c>
      <c r="E7037" t="s">
        <v>15</v>
      </c>
      <c r="F7037" s="5">
        <v>42334</v>
      </c>
      <c r="G7037">
        <v>682314765</v>
      </c>
      <c r="H7037" s="5">
        <v>42358</v>
      </c>
      <c r="I7037">
        <v>956</v>
      </c>
      <c r="J7037" s="8">
        <v>47.45</v>
      </c>
      <c r="K7037" s="8">
        <v>31.79</v>
      </c>
      <c r="L7037" s="8">
        <v>45362.2</v>
      </c>
      <c r="M7037" s="8">
        <v>30391.24</v>
      </c>
      <c r="N7037" s="8">
        <v>14970.96</v>
      </c>
    </row>
    <row r="7038" spans="1:14" x14ac:dyDescent="0.25">
      <c r="A7038" t="s">
        <v>0</v>
      </c>
      <c r="B7038" t="s">
        <v>48</v>
      </c>
      <c r="C7038" t="s">
        <v>29</v>
      </c>
      <c r="D7038" t="s">
        <v>7</v>
      </c>
      <c r="E7038" t="s">
        <v>8</v>
      </c>
      <c r="F7038" s="5">
        <v>42207</v>
      </c>
      <c r="G7038">
        <v>309542214</v>
      </c>
      <c r="H7038" s="5">
        <v>42252</v>
      </c>
      <c r="I7038">
        <v>9275</v>
      </c>
      <c r="J7038" s="8">
        <v>651.21</v>
      </c>
      <c r="K7038" s="8">
        <v>524.96</v>
      </c>
      <c r="L7038" s="8">
        <v>6039972.75</v>
      </c>
      <c r="M7038" s="8">
        <v>4869004</v>
      </c>
      <c r="N7038" s="8">
        <v>1170968.75</v>
      </c>
    </row>
    <row r="7039" spans="1:14" x14ac:dyDescent="0.25">
      <c r="A7039" t="s">
        <v>9</v>
      </c>
      <c r="B7039" t="s">
        <v>157</v>
      </c>
      <c r="C7039" t="s">
        <v>6</v>
      </c>
      <c r="D7039" t="s">
        <v>3</v>
      </c>
      <c r="E7039" t="s">
        <v>8</v>
      </c>
      <c r="F7039" s="5">
        <v>42685</v>
      </c>
      <c r="G7039">
        <v>485165965</v>
      </c>
      <c r="H7039" s="5">
        <v>42718</v>
      </c>
      <c r="I7039">
        <v>245</v>
      </c>
      <c r="J7039" s="8">
        <v>152.58000000000001</v>
      </c>
      <c r="K7039" s="8">
        <v>97.44</v>
      </c>
      <c r="L7039" s="8">
        <v>37382.1</v>
      </c>
      <c r="M7039" s="8">
        <v>23872.799999999999</v>
      </c>
      <c r="N7039" s="8">
        <v>13509.3</v>
      </c>
    </row>
    <row r="7040" spans="1:14" x14ac:dyDescent="0.25">
      <c r="A7040" t="s">
        <v>9</v>
      </c>
      <c r="B7040" t="s">
        <v>80</v>
      </c>
      <c r="C7040" t="s">
        <v>11</v>
      </c>
      <c r="D7040" t="s">
        <v>3</v>
      </c>
      <c r="E7040" t="s">
        <v>8</v>
      </c>
      <c r="F7040" s="5">
        <v>44624</v>
      </c>
      <c r="G7040">
        <v>601422345</v>
      </c>
      <c r="H7040" s="5">
        <v>44640</v>
      </c>
      <c r="I7040">
        <v>3092</v>
      </c>
      <c r="J7040" s="8">
        <v>47.45</v>
      </c>
      <c r="K7040" s="8">
        <v>31.79</v>
      </c>
      <c r="L7040" s="8">
        <v>146715.4</v>
      </c>
      <c r="M7040" s="8">
        <v>98294.68</v>
      </c>
      <c r="N7040" s="8">
        <v>48420.72</v>
      </c>
    </row>
    <row r="7041" spans="1:14" x14ac:dyDescent="0.25">
      <c r="A7041" t="s">
        <v>17</v>
      </c>
      <c r="B7041" t="s">
        <v>85</v>
      </c>
      <c r="C7041" t="s">
        <v>45</v>
      </c>
      <c r="D7041" t="s">
        <v>3</v>
      </c>
      <c r="E7041" t="s">
        <v>15</v>
      </c>
      <c r="F7041" s="5">
        <v>43611</v>
      </c>
      <c r="G7041">
        <v>120860183</v>
      </c>
      <c r="H7041" s="5">
        <v>43621</v>
      </c>
      <c r="I7041">
        <v>4069</v>
      </c>
      <c r="J7041" s="8">
        <v>9.33</v>
      </c>
      <c r="K7041" s="8">
        <v>6.92</v>
      </c>
      <c r="L7041" s="8">
        <v>37963.769999999997</v>
      </c>
      <c r="M7041" s="8">
        <v>28157.48</v>
      </c>
      <c r="N7041" s="8">
        <v>9806.2900000000009</v>
      </c>
    </row>
    <row r="7042" spans="1:14" x14ac:dyDescent="0.25">
      <c r="A7042" t="s">
        <v>17</v>
      </c>
      <c r="B7042" t="s">
        <v>53</v>
      </c>
      <c r="C7042" t="s">
        <v>45</v>
      </c>
      <c r="D7042" t="s">
        <v>7</v>
      </c>
      <c r="E7042" t="s">
        <v>8</v>
      </c>
      <c r="F7042" s="5">
        <v>42090</v>
      </c>
      <c r="G7042">
        <v>826340806</v>
      </c>
      <c r="H7042" s="5">
        <v>42131</v>
      </c>
      <c r="I7042">
        <v>1462</v>
      </c>
      <c r="J7042" s="8">
        <v>9.33</v>
      </c>
      <c r="K7042" s="8">
        <v>6.92</v>
      </c>
      <c r="L7042" s="8">
        <v>13640.46</v>
      </c>
      <c r="M7042" s="8">
        <v>10117.040000000001</v>
      </c>
      <c r="N7042" s="8">
        <v>3523.42</v>
      </c>
    </row>
    <row r="7043" spans="1:14" x14ac:dyDescent="0.25">
      <c r="A7043" t="s">
        <v>9</v>
      </c>
      <c r="B7043" t="s">
        <v>186</v>
      </c>
      <c r="C7043" t="s">
        <v>29</v>
      </c>
      <c r="D7043" t="s">
        <v>3</v>
      </c>
      <c r="E7043" t="s">
        <v>15</v>
      </c>
      <c r="F7043" s="5">
        <v>42657</v>
      </c>
      <c r="G7043">
        <v>971038043</v>
      </c>
      <c r="H7043" s="5">
        <v>42682</v>
      </c>
      <c r="I7043">
        <v>590</v>
      </c>
      <c r="J7043" s="8">
        <v>651.21</v>
      </c>
      <c r="K7043" s="8">
        <v>524.96</v>
      </c>
      <c r="L7043" s="8">
        <v>384213.9</v>
      </c>
      <c r="M7043" s="8">
        <v>309726.40000000002</v>
      </c>
      <c r="N7043" s="8">
        <v>74487.5</v>
      </c>
    </row>
    <row r="7044" spans="1:14" x14ac:dyDescent="0.25">
      <c r="A7044" t="s">
        <v>0</v>
      </c>
      <c r="B7044" t="s">
        <v>48</v>
      </c>
      <c r="C7044" t="s">
        <v>2</v>
      </c>
      <c r="D7044" t="s">
        <v>7</v>
      </c>
      <c r="E7044" t="s">
        <v>23</v>
      </c>
      <c r="F7044" s="5">
        <v>44073</v>
      </c>
      <c r="G7044">
        <v>228438222</v>
      </c>
      <c r="H7044" s="5">
        <v>44116</v>
      </c>
      <c r="I7044">
        <v>8801</v>
      </c>
      <c r="J7044" s="8">
        <v>255.28</v>
      </c>
      <c r="K7044" s="8">
        <v>159.41999999999999</v>
      </c>
      <c r="L7044" s="8">
        <v>2246719.2799999998</v>
      </c>
      <c r="M7044" s="8">
        <v>1403055.42</v>
      </c>
      <c r="N7044" s="8">
        <v>843663.86</v>
      </c>
    </row>
    <row r="7045" spans="1:14" x14ac:dyDescent="0.25">
      <c r="A7045" t="s">
        <v>20</v>
      </c>
      <c r="B7045" t="s">
        <v>52</v>
      </c>
      <c r="C7045" t="s">
        <v>29</v>
      </c>
      <c r="D7045" t="s">
        <v>7</v>
      </c>
      <c r="E7045" t="s">
        <v>15</v>
      </c>
      <c r="F7045" s="5">
        <v>42906</v>
      </c>
      <c r="G7045">
        <v>142340171</v>
      </c>
      <c r="H7045" s="5">
        <v>42917</v>
      </c>
      <c r="I7045">
        <v>475</v>
      </c>
      <c r="J7045" s="8">
        <v>651.21</v>
      </c>
      <c r="K7045" s="8">
        <v>524.96</v>
      </c>
      <c r="L7045" s="8">
        <v>309324.75</v>
      </c>
      <c r="M7045" s="8">
        <v>249356</v>
      </c>
      <c r="N7045" s="8">
        <v>59968.75</v>
      </c>
    </row>
    <row r="7046" spans="1:14" x14ac:dyDescent="0.25">
      <c r="A7046" t="s">
        <v>17</v>
      </c>
      <c r="B7046" t="s">
        <v>35</v>
      </c>
      <c r="C7046" t="s">
        <v>65</v>
      </c>
      <c r="D7046" t="s">
        <v>7</v>
      </c>
      <c r="E7046" t="s">
        <v>8</v>
      </c>
      <c r="F7046" s="5">
        <v>42579</v>
      </c>
      <c r="G7046">
        <v>976855218</v>
      </c>
      <c r="H7046" s="5">
        <v>42590</v>
      </c>
      <c r="I7046">
        <v>2022</v>
      </c>
      <c r="J7046" s="8">
        <v>668.27</v>
      </c>
      <c r="K7046" s="8">
        <v>502.54</v>
      </c>
      <c r="L7046" s="8">
        <v>1351241.94</v>
      </c>
      <c r="M7046" s="8">
        <v>1016135.88</v>
      </c>
      <c r="N7046" s="8">
        <v>335106.06</v>
      </c>
    </row>
    <row r="7047" spans="1:14" x14ac:dyDescent="0.25">
      <c r="A7047" t="s">
        <v>9</v>
      </c>
      <c r="B7047" t="s">
        <v>51</v>
      </c>
      <c r="C7047" t="s">
        <v>2</v>
      </c>
      <c r="D7047" t="s">
        <v>3</v>
      </c>
      <c r="E7047" t="s">
        <v>4</v>
      </c>
      <c r="F7047" s="5">
        <v>42133</v>
      </c>
      <c r="G7047">
        <v>366407191</v>
      </c>
      <c r="H7047" s="5">
        <v>42145</v>
      </c>
      <c r="I7047">
        <v>6885</v>
      </c>
      <c r="J7047" s="8">
        <v>255.28</v>
      </c>
      <c r="K7047" s="8">
        <v>159.41999999999999</v>
      </c>
      <c r="L7047" s="8">
        <v>1757602.8</v>
      </c>
      <c r="M7047" s="8">
        <v>1097606.7</v>
      </c>
      <c r="N7047" s="8">
        <v>659996.1</v>
      </c>
    </row>
    <row r="7048" spans="1:14" x14ac:dyDescent="0.25">
      <c r="A7048" t="s">
        <v>17</v>
      </c>
      <c r="B7048" t="s">
        <v>82</v>
      </c>
      <c r="C7048" t="s">
        <v>45</v>
      </c>
      <c r="D7048" t="s">
        <v>7</v>
      </c>
      <c r="E7048" t="s">
        <v>15</v>
      </c>
      <c r="F7048" s="5">
        <v>44076</v>
      </c>
      <c r="G7048">
        <v>965732419</v>
      </c>
      <c r="H7048" s="5">
        <v>44123</v>
      </c>
      <c r="I7048">
        <v>538</v>
      </c>
      <c r="J7048" s="8">
        <v>9.33</v>
      </c>
      <c r="K7048" s="8">
        <v>6.92</v>
      </c>
      <c r="L7048" s="8">
        <v>5019.54</v>
      </c>
      <c r="M7048" s="8">
        <v>3722.96</v>
      </c>
      <c r="N7048" s="8">
        <v>1296.58</v>
      </c>
    </row>
    <row r="7049" spans="1:14" x14ac:dyDescent="0.25">
      <c r="A7049" t="s">
        <v>9</v>
      </c>
      <c r="B7049" t="s">
        <v>145</v>
      </c>
      <c r="C7049" t="s">
        <v>65</v>
      </c>
      <c r="D7049" t="s">
        <v>7</v>
      </c>
      <c r="E7049" t="s">
        <v>4</v>
      </c>
      <c r="F7049" s="5">
        <v>43921</v>
      </c>
      <c r="G7049">
        <v>999879729</v>
      </c>
      <c r="H7049" s="5">
        <v>43957</v>
      </c>
      <c r="I7049">
        <v>5486</v>
      </c>
      <c r="J7049" s="8">
        <v>668.27</v>
      </c>
      <c r="K7049" s="8">
        <v>502.54</v>
      </c>
      <c r="L7049" s="8">
        <v>3666129.22</v>
      </c>
      <c r="M7049" s="8">
        <v>2756934.44</v>
      </c>
      <c r="N7049" s="8">
        <v>909194.78</v>
      </c>
    </row>
    <row r="7050" spans="1:14" x14ac:dyDescent="0.25">
      <c r="A7050" t="s">
        <v>9</v>
      </c>
      <c r="B7050" t="s">
        <v>121</v>
      </c>
      <c r="C7050" t="s">
        <v>6</v>
      </c>
      <c r="D7050" t="s">
        <v>3</v>
      </c>
      <c r="E7050" t="s">
        <v>4</v>
      </c>
      <c r="F7050" s="5">
        <v>44301</v>
      </c>
      <c r="G7050">
        <v>114210450</v>
      </c>
      <c r="H7050" s="5">
        <v>44314</v>
      </c>
      <c r="I7050">
        <v>6265</v>
      </c>
      <c r="J7050" s="8">
        <v>152.58000000000001</v>
      </c>
      <c r="K7050" s="8">
        <v>97.44</v>
      </c>
      <c r="L7050" s="8">
        <v>955913.7</v>
      </c>
      <c r="M7050" s="8">
        <v>610461.6</v>
      </c>
      <c r="N7050" s="8">
        <v>345452.1</v>
      </c>
    </row>
    <row r="7051" spans="1:14" x14ac:dyDescent="0.25">
      <c r="A7051" t="s">
        <v>20</v>
      </c>
      <c r="B7051" t="s">
        <v>54</v>
      </c>
      <c r="C7051" t="s">
        <v>65</v>
      </c>
      <c r="D7051" t="s">
        <v>3</v>
      </c>
      <c r="E7051" t="s">
        <v>23</v>
      </c>
      <c r="F7051" s="5">
        <v>44506</v>
      </c>
      <c r="G7051">
        <v>724398410</v>
      </c>
      <c r="H7051" s="5">
        <v>44507</v>
      </c>
      <c r="I7051">
        <v>4442</v>
      </c>
      <c r="J7051" s="8">
        <v>668.27</v>
      </c>
      <c r="K7051" s="8">
        <v>502.54</v>
      </c>
      <c r="L7051" s="8">
        <v>2968455.34</v>
      </c>
      <c r="M7051" s="8">
        <v>2232282.6800000002</v>
      </c>
      <c r="N7051" s="8">
        <v>736172.66</v>
      </c>
    </row>
    <row r="7052" spans="1:14" x14ac:dyDescent="0.25">
      <c r="A7052" t="s">
        <v>0</v>
      </c>
      <c r="B7052" t="s">
        <v>33</v>
      </c>
      <c r="C7052" t="s">
        <v>11</v>
      </c>
      <c r="D7052" t="s">
        <v>3</v>
      </c>
      <c r="E7052" t="s">
        <v>4</v>
      </c>
      <c r="F7052" s="5">
        <v>42757</v>
      </c>
      <c r="G7052">
        <v>366429936</v>
      </c>
      <c r="H7052" s="5">
        <v>42793</v>
      </c>
      <c r="I7052">
        <v>3616</v>
      </c>
      <c r="J7052" s="8">
        <v>47.45</v>
      </c>
      <c r="K7052" s="8">
        <v>31.79</v>
      </c>
      <c r="L7052" s="8">
        <v>171579.2</v>
      </c>
      <c r="M7052" s="8">
        <v>114952.64</v>
      </c>
      <c r="N7052" s="8">
        <v>56626.559999999998</v>
      </c>
    </row>
    <row r="7053" spans="1:14" x14ac:dyDescent="0.25">
      <c r="A7053" t="s">
        <v>9</v>
      </c>
      <c r="B7053" t="s">
        <v>91</v>
      </c>
      <c r="C7053" t="s">
        <v>31</v>
      </c>
      <c r="D7053" t="s">
        <v>7</v>
      </c>
      <c r="E7053" t="s">
        <v>23</v>
      </c>
      <c r="F7053" s="5">
        <v>43895</v>
      </c>
      <c r="G7053">
        <v>246603858</v>
      </c>
      <c r="H7053" s="5">
        <v>43936</v>
      </c>
      <c r="I7053">
        <v>4417</v>
      </c>
      <c r="J7053" s="8">
        <v>437.2</v>
      </c>
      <c r="K7053" s="8">
        <v>263.33</v>
      </c>
      <c r="L7053" s="8">
        <v>1931112.4</v>
      </c>
      <c r="M7053" s="8">
        <v>1163128.6100000001</v>
      </c>
      <c r="N7053" s="8">
        <v>767983.79</v>
      </c>
    </row>
    <row r="7054" spans="1:14" x14ac:dyDescent="0.25">
      <c r="A7054" t="s">
        <v>9</v>
      </c>
      <c r="B7054" t="s">
        <v>184</v>
      </c>
      <c r="C7054" t="s">
        <v>11</v>
      </c>
      <c r="D7054" t="s">
        <v>3</v>
      </c>
      <c r="E7054" t="s">
        <v>15</v>
      </c>
      <c r="F7054" s="5">
        <v>43761</v>
      </c>
      <c r="G7054">
        <v>291531503</v>
      </c>
      <c r="H7054" s="5">
        <v>43764</v>
      </c>
      <c r="I7054">
        <v>9505</v>
      </c>
      <c r="J7054" s="8">
        <v>47.45</v>
      </c>
      <c r="K7054" s="8">
        <v>31.79</v>
      </c>
      <c r="L7054" s="8">
        <v>451012.25</v>
      </c>
      <c r="M7054" s="8">
        <v>302163.95</v>
      </c>
      <c r="N7054" s="8">
        <v>148848.29999999999</v>
      </c>
    </row>
    <row r="7055" spans="1:14" x14ac:dyDescent="0.25">
      <c r="A7055" t="s">
        <v>0</v>
      </c>
      <c r="B7055" t="s">
        <v>144</v>
      </c>
      <c r="C7055" t="s">
        <v>6</v>
      </c>
      <c r="D7055" t="s">
        <v>7</v>
      </c>
      <c r="E7055" t="s">
        <v>15</v>
      </c>
      <c r="F7055" s="5">
        <v>43516</v>
      </c>
      <c r="G7055">
        <v>498136699</v>
      </c>
      <c r="H7055" s="5">
        <v>43566</v>
      </c>
      <c r="I7055">
        <v>8574</v>
      </c>
      <c r="J7055" s="8">
        <v>152.58000000000001</v>
      </c>
      <c r="K7055" s="8">
        <v>97.44</v>
      </c>
      <c r="L7055" s="8">
        <v>1308220.92</v>
      </c>
      <c r="M7055" s="8">
        <v>835450.56</v>
      </c>
      <c r="N7055" s="8">
        <v>472770.36</v>
      </c>
    </row>
    <row r="7056" spans="1:14" x14ac:dyDescent="0.25">
      <c r="A7056" t="s">
        <v>9</v>
      </c>
      <c r="B7056" t="s">
        <v>133</v>
      </c>
      <c r="C7056" t="s">
        <v>14</v>
      </c>
      <c r="D7056" t="s">
        <v>7</v>
      </c>
      <c r="E7056" t="s">
        <v>23</v>
      </c>
      <c r="F7056" s="5">
        <v>42934</v>
      </c>
      <c r="G7056">
        <v>483655774</v>
      </c>
      <c r="H7056" s="5">
        <v>42952</v>
      </c>
      <c r="I7056">
        <v>3346</v>
      </c>
      <c r="J7056" s="8">
        <v>205.7</v>
      </c>
      <c r="K7056" s="8">
        <v>117.11</v>
      </c>
      <c r="L7056" s="8">
        <v>688272.2</v>
      </c>
      <c r="M7056" s="8">
        <v>391850.06</v>
      </c>
      <c r="N7056" s="8">
        <v>296422.14</v>
      </c>
    </row>
    <row r="7057" spans="1:14" x14ac:dyDescent="0.25">
      <c r="A7057" t="s">
        <v>9</v>
      </c>
      <c r="B7057" t="s">
        <v>191</v>
      </c>
      <c r="C7057" t="s">
        <v>31</v>
      </c>
      <c r="D7057" t="s">
        <v>7</v>
      </c>
      <c r="E7057" t="s">
        <v>15</v>
      </c>
      <c r="F7057" s="5">
        <v>42568</v>
      </c>
      <c r="G7057">
        <v>835637557</v>
      </c>
      <c r="H7057" s="5">
        <v>42603</v>
      </c>
      <c r="I7057">
        <v>2578</v>
      </c>
      <c r="J7057" s="8">
        <v>437.2</v>
      </c>
      <c r="K7057" s="8">
        <v>263.33</v>
      </c>
      <c r="L7057" s="8">
        <v>1127101.6000000001</v>
      </c>
      <c r="M7057" s="8">
        <v>678864.74</v>
      </c>
      <c r="N7057" s="8">
        <v>448236.86</v>
      </c>
    </row>
    <row r="7058" spans="1:14" x14ac:dyDescent="0.25">
      <c r="A7058" t="s">
        <v>0</v>
      </c>
      <c r="B7058" t="s">
        <v>34</v>
      </c>
      <c r="C7058" t="s">
        <v>45</v>
      </c>
      <c r="D7058" t="s">
        <v>7</v>
      </c>
      <c r="E7058" t="s">
        <v>8</v>
      </c>
      <c r="F7058" s="5">
        <v>42320</v>
      </c>
      <c r="G7058">
        <v>861943376</v>
      </c>
      <c r="H7058" s="5">
        <v>42362</v>
      </c>
      <c r="I7058">
        <v>7054</v>
      </c>
      <c r="J7058" s="8">
        <v>9.33</v>
      </c>
      <c r="K7058" s="8">
        <v>6.92</v>
      </c>
      <c r="L7058" s="8">
        <v>65813.820000000007</v>
      </c>
      <c r="M7058" s="8">
        <v>48813.68</v>
      </c>
      <c r="N7058" s="8">
        <v>17000.14</v>
      </c>
    </row>
    <row r="7059" spans="1:14" x14ac:dyDescent="0.25">
      <c r="A7059" t="s">
        <v>9</v>
      </c>
      <c r="B7059" t="s">
        <v>118</v>
      </c>
      <c r="C7059" t="s">
        <v>19</v>
      </c>
      <c r="D7059" t="s">
        <v>3</v>
      </c>
      <c r="E7059" t="s">
        <v>8</v>
      </c>
      <c r="F7059" s="5">
        <v>44905</v>
      </c>
      <c r="G7059">
        <v>840747058</v>
      </c>
      <c r="H7059" s="5">
        <v>44921</v>
      </c>
      <c r="I7059">
        <v>4593</v>
      </c>
      <c r="J7059" s="8">
        <v>81.73</v>
      </c>
      <c r="K7059" s="8">
        <v>56.67</v>
      </c>
      <c r="L7059" s="8">
        <v>375385.89</v>
      </c>
      <c r="M7059" s="8">
        <v>260285.31</v>
      </c>
      <c r="N7059" s="8">
        <v>115100.58</v>
      </c>
    </row>
    <row r="7060" spans="1:14" x14ac:dyDescent="0.25">
      <c r="A7060" t="s">
        <v>9</v>
      </c>
      <c r="B7060" t="s">
        <v>136</v>
      </c>
      <c r="C7060" t="s">
        <v>14</v>
      </c>
      <c r="D7060" t="s">
        <v>3</v>
      </c>
      <c r="E7060" t="s">
        <v>4</v>
      </c>
      <c r="F7060" s="5">
        <v>43617</v>
      </c>
      <c r="G7060">
        <v>670534932</v>
      </c>
      <c r="H7060" s="5">
        <v>43617</v>
      </c>
      <c r="I7060">
        <v>5042</v>
      </c>
      <c r="J7060" s="8">
        <v>205.7</v>
      </c>
      <c r="K7060" s="8">
        <v>117.11</v>
      </c>
      <c r="L7060" s="8">
        <v>1037139.4</v>
      </c>
      <c r="M7060" s="8">
        <v>590468.62</v>
      </c>
      <c r="N7060" s="8">
        <v>446670.78</v>
      </c>
    </row>
    <row r="7061" spans="1:14" x14ac:dyDescent="0.25">
      <c r="A7061" t="s">
        <v>9</v>
      </c>
      <c r="B7061" t="s">
        <v>87</v>
      </c>
      <c r="C7061" t="s">
        <v>2</v>
      </c>
      <c r="D7061" t="s">
        <v>7</v>
      </c>
      <c r="E7061" t="s">
        <v>23</v>
      </c>
      <c r="F7061" s="5">
        <v>42759</v>
      </c>
      <c r="G7061">
        <v>320105826</v>
      </c>
      <c r="H7061" s="5">
        <v>42785</v>
      </c>
      <c r="I7061">
        <v>5282</v>
      </c>
      <c r="J7061" s="8">
        <v>255.28</v>
      </c>
      <c r="K7061" s="8">
        <v>159.41999999999999</v>
      </c>
      <c r="L7061" s="8">
        <v>1348388.96</v>
      </c>
      <c r="M7061" s="8">
        <v>842056.44</v>
      </c>
      <c r="N7061" s="8">
        <v>506332.52</v>
      </c>
    </row>
    <row r="7062" spans="1:14" x14ac:dyDescent="0.25">
      <c r="A7062" t="s">
        <v>9</v>
      </c>
      <c r="B7062" t="s">
        <v>139</v>
      </c>
      <c r="C7062" t="s">
        <v>2</v>
      </c>
      <c r="D7062" t="s">
        <v>3</v>
      </c>
      <c r="E7062" t="s">
        <v>15</v>
      </c>
      <c r="F7062" s="5">
        <v>42639</v>
      </c>
      <c r="G7062">
        <v>278571069</v>
      </c>
      <c r="H7062" s="5">
        <v>42673</v>
      </c>
      <c r="I7062">
        <v>4225</v>
      </c>
      <c r="J7062" s="8">
        <v>255.28</v>
      </c>
      <c r="K7062" s="8">
        <v>159.41999999999999</v>
      </c>
      <c r="L7062" s="8">
        <v>1078558</v>
      </c>
      <c r="M7062" s="8">
        <v>673549.5</v>
      </c>
      <c r="N7062" s="8">
        <v>405008.5</v>
      </c>
    </row>
    <row r="7063" spans="1:14" x14ac:dyDescent="0.25">
      <c r="A7063" t="s">
        <v>9</v>
      </c>
      <c r="B7063" t="s">
        <v>24</v>
      </c>
      <c r="C7063" t="s">
        <v>31</v>
      </c>
      <c r="D7063" t="s">
        <v>7</v>
      </c>
      <c r="E7063" t="s">
        <v>23</v>
      </c>
      <c r="F7063" s="5">
        <v>43873</v>
      </c>
      <c r="G7063">
        <v>205354487</v>
      </c>
      <c r="H7063" s="5">
        <v>43881</v>
      </c>
      <c r="I7063">
        <v>7811</v>
      </c>
      <c r="J7063" s="8">
        <v>437.2</v>
      </c>
      <c r="K7063" s="8">
        <v>263.33</v>
      </c>
      <c r="L7063" s="8">
        <v>3414969.2</v>
      </c>
      <c r="M7063" s="8">
        <v>2056870.63</v>
      </c>
      <c r="N7063" s="8">
        <v>1358098.57</v>
      </c>
    </row>
    <row r="7064" spans="1:14" x14ac:dyDescent="0.25">
      <c r="A7064" t="s">
        <v>9</v>
      </c>
      <c r="B7064" t="s">
        <v>66</v>
      </c>
      <c r="C7064" t="s">
        <v>14</v>
      </c>
      <c r="D7064" t="s">
        <v>3</v>
      </c>
      <c r="E7064" t="s">
        <v>23</v>
      </c>
      <c r="F7064" s="5">
        <v>44393</v>
      </c>
      <c r="G7064">
        <v>280192410</v>
      </c>
      <c r="H7064" s="5">
        <v>44436</v>
      </c>
      <c r="I7064">
        <v>4016</v>
      </c>
      <c r="J7064" s="8">
        <v>205.7</v>
      </c>
      <c r="K7064" s="8">
        <v>117.11</v>
      </c>
      <c r="L7064" s="8">
        <v>826091.2</v>
      </c>
      <c r="M7064" s="8">
        <v>470313.76</v>
      </c>
      <c r="N7064" s="8">
        <v>355777.44</v>
      </c>
    </row>
    <row r="7065" spans="1:14" x14ac:dyDescent="0.25">
      <c r="A7065" t="s">
        <v>20</v>
      </c>
      <c r="B7065" t="s">
        <v>140</v>
      </c>
      <c r="C7065" t="s">
        <v>65</v>
      </c>
      <c r="D7065" t="s">
        <v>3</v>
      </c>
      <c r="E7065" t="s">
        <v>15</v>
      </c>
      <c r="F7065" s="5">
        <v>43479</v>
      </c>
      <c r="G7065">
        <v>753133666</v>
      </c>
      <c r="H7065" s="5">
        <v>43500</v>
      </c>
      <c r="I7065">
        <v>7843</v>
      </c>
      <c r="J7065" s="8">
        <v>668.27</v>
      </c>
      <c r="K7065" s="8">
        <v>502.54</v>
      </c>
      <c r="L7065" s="8">
        <v>5241241.6100000003</v>
      </c>
      <c r="M7065" s="8">
        <v>3941421.22</v>
      </c>
      <c r="N7065" s="8">
        <v>1299820.3899999999</v>
      </c>
    </row>
    <row r="7066" spans="1:14" x14ac:dyDescent="0.25">
      <c r="A7066" t="s">
        <v>12</v>
      </c>
      <c r="B7066" t="s">
        <v>137</v>
      </c>
      <c r="C7066" t="s">
        <v>57</v>
      </c>
      <c r="D7066" t="s">
        <v>7</v>
      </c>
      <c r="E7066" t="s">
        <v>4</v>
      </c>
      <c r="F7066" s="5">
        <v>42266</v>
      </c>
      <c r="G7066">
        <v>594539582</v>
      </c>
      <c r="H7066" s="5">
        <v>42306</v>
      </c>
      <c r="I7066">
        <v>6329</v>
      </c>
      <c r="J7066" s="8">
        <v>154.06</v>
      </c>
      <c r="K7066" s="8">
        <v>90.93</v>
      </c>
      <c r="L7066" s="8">
        <v>975045.74</v>
      </c>
      <c r="M7066" s="8">
        <v>575495.97</v>
      </c>
      <c r="N7066" s="8">
        <v>399549.77</v>
      </c>
    </row>
    <row r="7067" spans="1:14" x14ac:dyDescent="0.25">
      <c r="A7067" t="s">
        <v>12</v>
      </c>
      <c r="B7067" t="s">
        <v>129</v>
      </c>
      <c r="C7067" t="s">
        <v>6</v>
      </c>
      <c r="D7067" t="s">
        <v>3</v>
      </c>
      <c r="E7067" t="s">
        <v>15</v>
      </c>
      <c r="F7067" s="5">
        <v>42354</v>
      </c>
      <c r="G7067">
        <v>645083987</v>
      </c>
      <c r="H7067" s="5">
        <v>42388</v>
      </c>
      <c r="I7067">
        <v>3542</v>
      </c>
      <c r="J7067" s="8">
        <v>152.58000000000001</v>
      </c>
      <c r="K7067" s="8">
        <v>97.44</v>
      </c>
      <c r="L7067" s="8">
        <v>540438.36</v>
      </c>
      <c r="M7067" s="8">
        <v>345132.48</v>
      </c>
      <c r="N7067" s="8">
        <v>195305.88</v>
      </c>
    </row>
    <row r="7068" spans="1:14" x14ac:dyDescent="0.25">
      <c r="A7068" t="s">
        <v>9</v>
      </c>
      <c r="B7068" t="s">
        <v>173</v>
      </c>
      <c r="C7068" t="s">
        <v>57</v>
      </c>
      <c r="D7068" t="s">
        <v>7</v>
      </c>
      <c r="E7068" t="s">
        <v>8</v>
      </c>
      <c r="F7068" s="5">
        <v>44269</v>
      </c>
      <c r="G7068">
        <v>465753209</v>
      </c>
      <c r="H7068" s="5">
        <v>44269</v>
      </c>
      <c r="I7068">
        <v>5579</v>
      </c>
      <c r="J7068" s="8">
        <v>154.06</v>
      </c>
      <c r="K7068" s="8">
        <v>90.93</v>
      </c>
      <c r="L7068" s="8">
        <v>859500.74</v>
      </c>
      <c r="M7068" s="8">
        <v>507298.47</v>
      </c>
      <c r="N7068" s="8">
        <v>352202.27</v>
      </c>
    </row>
    <row r="7069" spans="1:14" x14ac:dyDescent="0.25">
      <c r="A7069" t="s">
        <v>9</v>
      </c>
      <c r="B7069" t="s">
        <v>161</v>
      </c>
      <c r="C7069" t="s">
        <v>19</v>
      </c>
      <c r="D7069" t="s">
        <v>3</v>
      </c>
      <c r="E7069" t="s">
        <v>8</v>
      </c>
      <c r="F7069" s="5">
        <v>44312</v>
      </c>
      <c r="G7069">
        <v>587846076</v>
      </c>
      <c r="H7069" s="5">
        <v>44340</v>
      </c>
      <c r="I7069">
        <v>5572</v>
      </c>
      <c r="J7069" s="8">
        <v>81.73</v>
      </c>
      <c r="K7069" s="8">
        <v>56.67</v>
      </c>
      <c r="L7069" s="8">
        <v>455399.56</v>
      </c>
      <c r="M7069" s="8">
        <v>315765.24</v>
      </c>
      <c r="N7069" s="8">
        <v>139634.32</v>
      </c>
    </row>
    <row r="7070" spans="1:14" x14ac:dyDescent="0.25">
      <c r="A7070" t="s">
        <v>12</v>
      </c>
      <c r="B7070" t="s">
        <v>90</v>
      </c>
      <c r="C7070" t="s">
        <v>19</v>
      </c>
      <c r="D7070" t="s">
        <v>3</v>
      </c>
      <c r="E7070" t="s">
        <v>8</v>
      </c>
      <c r="F7070" s="5">
        <v>43866</v>
      </c>
      <c r="G7070">
        <v>262973916</v>
      </c>
      <c r="H7070" s="5">
        <v>43881</v>
      </c>
      <c r="I7070">
        <v>8680</v>
      </c>
      <c r="J7070" s="8">
        <v>81.73</v>
      </c>
      <c r="K7070" s="8">
        <v>56.67</v>
      </c>
      <c r="L7070" s="8">
        <v>709416.4</v>
      </c>
      <c r="M7070" s="8">
        <v>491895.6</v>
      </c>
      <c r="N7070" s="8">
        <v>217520.8</v>
      </c>
    </row>
    <row r="7071" spans="1:14" x14ac:dyDescent="0.25">
      <c r="A7071" t="s">
        <v>12</v>
      </c>
      <c r="B7071" t="s">
        <v>61</v>
      </c>
      <c r="C7071" t="s">
        <v>22</v>
      </c>
      <c r="D7071" t="s">
        <v>3</v>
      </c>
      <c r="E7071" t="s">
        <v>8</v>
      </c>
      <c r="F7071" s="5">
        <v>43165</v>
      </c>
      <c r="G7071">
        <v>613060557</v>
      </c>
      <c r="H7071" s="5">
        <v>43215</v>
      </c>
      <c r="I7071">
        <v>7097</v>
      </c>
      <c r="J7071" s="8">
        <v>109.28</v>
      </c>
      <c r="K7071" s="8">
        <v>35.840000000000003</v>
      </c>
      <c r="L7071" s="8">
        <v>775560.16</v>
      </c>
      <c r="M7071" s="8">
        <v>254356.48000000001</v>
      </c>
      <c r="N7071" s="8">
        <v>521203.68</v>
      </c>
    </row>
    <row r="7072" spans="1:14" x14ac:dyDescent="0.25">
      <c r="A7072" t="s">
        <v>9</v>
      </c>
      <c r="B7072" t="s">
        <v>118</v>
      </c>
      <c r="C7072" t="s">
        <v>14</v>
      </c>
      <c r="D7072" t="s">
        <v>7</v>
      </c>
      <c r="E7072" t="s">
        <v>23</v>
      </c>
      <c r="F7072" s="5">
        <v>44449</v>
      </c>
      <c r="G7072">
        <v>580342328</v>
      </c>
      <c r="H7072" s="5">
        <v>44483</v>
      </c>
      <c r="I7072">
        <v>5046</v>
      </c>
      <c r="J7072" s="8">
        <v>205.7</v>
      </c>
      <c r="K7072" s="8">
        <v>117.11</v>
      </c>
      <c r="L7072" s="8">
        <v>1037962.2</v>
      </c>
      <c r="M7072" s="8">
        <v>590937.06000000006</v>
      </c>
      <c r="N7072" s="8">
        <v>447025.14</v>
      </c>
    </row>
    <row r="7073" spans="1:14" x14ac:dyDescent="0.25">
      <c r="A7073" t="s">
        <v>20</v>
      </c>
      <c r="B7073" t="s">
        <v>198</v>
      </c>
      <c r="C7073" t="s">
        <v>6</v>
      </c>
      <c r="D7073" t="s">
        <v>7</v>
      </c>
      <c r="E7073" t="s">
        <v>4</v>
      </c>
      <c r="F7073" s="5">
        <v>44268</v>
      </c>
      <c r="G7073">
        <v>977368056</v>
      </c>
      <c r="H7073" s="5">
        <v>44273</v>
      </c>
      <c r="I7073">
        <v>3782</v>
      </c>
      <c r="J7073" s="8">
        <v>152.58000000000001</v>
      </c>
      <c r="K7073" s="8">
        <v>97.44</v>
      </c>
      <c r="L7073" s="8">
        <v>577057.56000000006</v>
      </c>
      <c r="M7073" s="8">
        <v>368518.08</v>
      </c>
      <c r="N7073" s="8">
        <v>208539.48</v>
      </c>
    </row>
    <row r="7074" spans="1:14" x14ac:dyDescent="0.25">
      <c r="A7074" t="s">
        <v>17</v>
      </c>
      <c r="B7074" t="s">
        <v>47</v>
      </c>
      <c r="C7074" t="s">
        <v>6</v>
      </c>
      <c r="D7074" t="s">
        <v>7</v>
      </c>
      <c r="E7074" t="s">
        <v>4</v>
      </c>
      <c r="F7074" s="5">
        <v>44100</v>
      </c>
      <c r="G7074">
        <v>436999070</v>
      </c>
      <c r="H7074" s="5">
        <v>44119</v>
      </c>
      <c r="I7074">
        <v>6591</v>
      </c>
      <c r="J7074" s="8">
        <v>152.58000000000001</v>
      </c>
      <c r="K7074" s="8">
        <v>97.44</v>
      </c>
      <c r="L7074" s="8">
        <v>1005654.78</v>
      </c>
      <c r="M7074" s="8">
        <v>642227.04</v>
      </c>
      <c r="N7074" s="8">
        <v>363427.74</v>
      </c>
    </row>
    <row r="7075" spans="1:14" x14ac:dyDescent="0.25">
      <c r="A7075" t="s">
        <v>0</v>
      </c>
      <c r="B7075" t="s">
        <v>160</v>
      </c>
      <c r="C7075" t="s">
        <v>31</v>
      </c>
      <c r="D7075" t="s">
        <v>7</v>
      </c>
      <c r="E7075" t="s">
        <v>23</v>
      </c>
      <c r="F7075" s="5">
        <v>43700</v>
      </c>
      <c r="G7075">
        <v>362409198</v>
      </c>
      <c r="H7075" s="5">
        <v>43715</v>
      </c>
      <c r="I7075">
        <v>3790</v>
      </c>
      <c r="J7075" s="8">
        <v>437.2</v>
      </c>
      <c r="K7075" s="8">
        <v>263.33</v>
      </c>
      <c r="L7075" s="8">
        <v>1656988</v>
      </c>
      <c r="M7075" s="8">
        <v>998020.7</v>
      </c>
      <c r="N7075" s="8">
        <v>658967.30000000005</v>
      </c>
    </row>
    <row r="7076" spans="1:14" x14ac:dyDescent="0.25">
      <c r="A7076" t="s">
        <v>9</v>
      </c>
      <c r="B7076" t="s">
        <v>60</v>
      </c>
      <c r="C7076" t="s">
        <v>36</v>
      </c>
      <c r="D7076" t="s">
        <v>3</v>
      </c>
      <c r="E7076" t="s">
        <v>8</v>
      </c>
      <c r="F7076" s="5">
        <v>43942</v>
      </c>
      <c r="G7076">
        <v>877084767</v>
      </c>
      <c r="H7076" s="5">
        <v>43991</v>
      </c>
      <c r="I7076">
        <v>7728</v>
      </c>
      <c r="J7076" s="8">
        <v>421.89</v>
      </c>
      <c r="K7076" s="8">
        <v>364.69</v>
      </c>
      <c r="L7076" s="8">
        <v>3260365.92</v>
      </c>
      <c r="M7076" s="8">
        <v>2818324.32</v>
      </c>
      <c r="N7076" s="8">
        <v>442041.59999999998</v>
      </c>
    </row>
    <row r="7077" spans="1:14" x14ac:dyDescent="0.25">
      <c r="A7077" t="s">
        <v>9</v>
      </c>
      <c r="B7077" t="s">
        <v>139</v>
      </c>
      <c r="C7077" t="s">
        <v>22</v>
      </c>
      <c r="D7077" t="s">
        <v>3</v>
      </c>
      <c r="E7077" t="s">
        <v>8</v>
      </c>
      <c r="F7077" s="5">
        <v>44548</v>
      </c>
      <c r="G7077">
        <v>374824607</v>
      </c>
      <c r="H7077" s="5">
        <v>44558</v>
      </c>
      <c r="I7077">
        <v>7785</v>
      </c>
      <c r="J7077" s="8">
        <v>109.28</v>
      </c>
      <c r="K7077" s="8">
        <v>35.840000000000003</v>
      </c>
      <c r="L7077" s="8">
        <v>850744.8</v>
      </c>
      <c r="M7077" s="8">
        <v>279014.40000000002</v>
      </c>
      <c r="N7077" s="8">
        <v>571730.4</v>
      </c>
    </row>
    <row r="7078" spans="1:14" x14ac:dyDescent="0.25">
      <c r="A7078" t="s">
        <v>9</v>
      </c>
      <c r="B7078" t="s">
        <v>174</v>
      </c>
      <c r="C7078" t="s">
        <v>29</v>
      </c>
      <c r="D7078" t="s">
        <v>3</v>
      </c>
      <c r="E7078" t="s">
        <v>8</v>
      </c>
      <c r="F7078" s="5">
        <v>42709</v>
      </c>
      <c r="G7078">
        <v>469740045</v>
      </c>
      <c r="H7078" s="5">
        <v>42718</v>
      </c>
      <c r="I7078">
        <v>5373</v>
      </c>
      <c r="J7078" s="8">
        <v>651.21</v>
      </c>
      <c r="K7078" s="8">
        <v>524.96</v>
      </c>
      <c r="L7078" s="8">
        <v>3498951.33</v>
      </c>
      <c r="M7078" s="8">
        <v>2820610.08</v>
      </c>
      <c r="N7078" s="8">
        <v>678341.25</v>
      </c>
    </row>
    <row r="7079" spans="1:14" x14ac:dyDescent="0.25">
      <c r="A7079" t="s">
        <v>17</v>
      </c>
      <c r="B7079" t="s">
        <v>85</v>
      </c>
      <c r="C7079" t="s">
        <v>57</v>
      </c>
      <c r="D7079" t="s">
        <v>7</v>
      </c>
      <c r="E7079" t="s">
        <v>4</v>
      </c>
      <c r="F7079" s="5">
        <v>43700</v>
      </c>
      <c r="G7079">
        <v>146254909</v>
      </c>
      <c r="H7079" s="5">
        <v>43737</v>
      </c>
      <c r="I7079">
        <v>8932</v>
      </c>
      <c r="J7079" s="8">
        <v>154.06</v>
      </c>
      <c r="K7079" s="8">
        <v>90.93</v>
      </c>
      <c r="L7079" s="8">
        <v>1376063.92</v>
      </c>
      <c r="M7079" s="8">
        <v>812186.76</v>
      </c>
      <c r="N7079" s="8">
        <v>563877.16</v>
      </c>
    </row>
    <row r="7080" spans="1:14" x14ac:dyDescent="0.25">
      <c r="A7080" t="s">
        <v>9</v>
      </c>
      <c r="B7080" t="s">
        <v>114</v>
      </c>
      <c r="C7080" t="s">
        <v>22</v>
      </c>
      <c r="D7080" t="s">
        <v>3</v>
      </c>
      <c r="E7080" t="s">
        <v>8</v>
      </c>
      <c r="F7080" s="5">
        <v>43950</v>
      </c>
      <c r="G7080">
        <v>709105527</v>
      </c>
      <c r="H7080" s="5">
        <v>43952</v>
      </c>
      <c r="I7080">
        <v>8938</v>
      </c>
      <c r="J7080" s="8">
        <v>109.28</v>
      </c>
      <c r="K7080" s="8">
        <v>35.840000000000003</v>
      </c>
      <c r="L7080" s="8">
        <v>976744.64</v>
      </c>
      <c r="M7080" s="8">
        <v>320337.91999999998</v>
      </c>
      <c r="N7080" s="8">
        <v>656406.72</v>
      </c>
    </row>
    <row r="7081" spans="1:14" x14ac:dyDescent="0.25">
      <c r="A7081" t="s">
        <v>12</v>
      </c>
      <c r="B7081" t="s">
        <v>172</v>
      </c>
      <c r="C7081" t="s">
        <v>29</v>
      </c>
      <c r="D7081" t="s">
        <v>7</v>
      </c>
      <c r="E7081" t="s">
        <v>4</v>
      </c>
      <c r="F7081" s="5">
        <v>44163</v>
      </c>
      <c r="G7081">
        <v>833340728</v>
      </c>
      <c r="H7081" s="5">
        <v>44164</v>
      </c>
      <c r="I7081">
        <v>2895</v>
      </c>
      <c r="J7081" s="8">
        <v>651.21</v>
      </c>
      <c r="K7081" s="8">
        <v>524.96</v>
      </c>
      <c r="L7081" s="8">
        <v>1885252.95</v>
      </c>
      <c r="M7081" s="8">
        <v>1519759.2</v>
      </c>
      <c r="N7081" s="8">
        <v>365493.75</v>
      </c>
    </row>
    <row r="7082" spans="1:14" x14ac:dyDescent="0.25">
      <c r="A7082" t="s">
        <v>9</v>
      </c>
      <c r="B7082" t="s">
        <v>69</v>
      </c>
      <c r="C7082" t="s">
        <v>36</v>
      </c>
      <c r="D7082" t="s">
        <v>3</v>
      </c>
      <c r="E7082" t="s">
        <v>23</v>
      </c>
      <c r="F7082" s="5">
        <v>42513</v>
      </c>
      <c r="G7082">
        <v>614321839</v>
      </c>
      <c r="H7082" s="5">
        <v>42556</v>
      </c>
      <c r="I7082">
        <v>339</v>
      </c>
      <c r="J7082" s="8">
        <v>421.89</v>
      </c>
      <c r="K7082" s="8">
        <v>364.69</v>
      </c>
      <c r="L7082" s="8">
        <v>143020.71</v>
      </c>
      <c r="M7082" s="8">
        <v>123629.91</v>
      </c>
      <c r="N7082" s="8">
        <v>19390.8</v>
      </c>
    </row>
    <row r="7083" spans="1:14" x14ac:dyDescent="0.25">
      <c r="A7083" t="s">
        <v>12</v>
      </c>
      <c r="B7083" t="s">
        <v>90</v>
      </c>
      <c r="C7083" t="s">
        <v>57</v>
      </c>
      <c r="D7083" t="s">
        <v>7</v>
      </c>
      <c r="E7083" t="s">
        <v>8</v>
      </c>
      <c r="F7083" s="5">
        <v>43635</v>
      </c>
      <c r="G7083">
        <v>217722690</v>
      </c>
      <c r="H7083" s="5">
        <v>43659</v>
      </c>
      <c r="I7083">
        <v>7837</v>
      </c>
      <c r="J7083" s="8">
        <v>154.06</v>
      </c>
      <c r="K7083" s="8">
        <v>90.93</v>
      </c>
      <c r="L7083" s="8">
        <v>1207368.22</v>
      </c>
      <c r="M7083" s="8">
        <v>712618.41</v>
      </c>
      <c r="N7083" s="8">
        <v>494749.81</v>
      </c>
    </row>
    <row r="7084" spans="1:14" x14ac:dyDescent="0.25">
      <c r="A7084" t="s">
        <v>9</v>
      </c>
      <c r="B7084" t="s">
        <v>89</v>
      </c>
      <c r="C7084" t="s">
        <v>31</v>
      </c>
      <c r="D7084" t="s">
        <v>3</v>
      </c>
      <c r="E7084" t="s">
        <v>15</v>
      </c>
      <c r="F7084" s="5">
        <v>44214</v>
      </c>
      <c r="G7084">
        <v>329529607</v>
      </c>
      <c r="H7084" s="5">
        <v>44219</v>
      </c>
      <c r="I7084">
        <v>3988</v>
      </c>
      <c r="J7084" s="8">
        <v>437.2</v>
      </c>
      <c r="K7084" s="8">
        <v>263.33</v>
      </c>
      <c r="L7084" s="8">
        <v>1743553.6</v>
      </c>
      <c r="M7084" s="8">
        <v>1050160.04</v>
      </c>
      <c r="N7084" s="8">
        <v>693393.56</v>
      </c>
    </row>
    <row r="7085" spans="1:14" x14ac:dyDescent="0.25">
      <c r="A7085" t="s">
        <v>9</v>
      </c>
      <c r="B7085" t="s">
        <v>208</v>
      </c>
      <c r="C7085" t="s">
        <v>31</v>
      </c>
      <c r="D7085" t="s">
        <v>3</v>
      </c>
      <c r="E7085" t="s">
        <v>8</v>
      </c>
      <c r="F7085" s="5">
        <v>43585</v>
      </c>
      <c r="G7085">
        <v>806041419</v>
      </c>
      <c r="H7085" s="5">
        <v>43621</v>
      </c>
      <c r="I7085">
        <v>4423</v>
      </c>
      <c r="J7085" s="8">
        <v>437.2</v>
      </c>
      <c r="K7085" s="8">
        <v>263.33</v>
      </c>
      <c r="L7085" s="8">
        <v>1933735.6</v>
      </c>
      <c r="M7085" s="8">
        <v>1164708.5900000001</v>
      </c>
      <c r="N7085" s="8">
        <v>769027.01</v>
      </c>
    </row>
    <row r="7086" spans="1:14" x14ac:dyDescent="0.25">
      <c r="A7086" t="s">
        <v>9</v>
      </c>
      <c r="B7086" t="s">
        <v>194</v>
      </c>
      <c r="C7086" t="s">
        <v>45</v>
      </c>
      <c r="D7086" t="s">
        <v>3</v>
      </c>
      <c r="E7086" t="s">
        <v>15</v>
      </c>
      <c r="F7086" s="5">
        <v>44711</v>
      </c>
      <c r="G7086">
        <v>223869454</v>
      </c>
      <c r="H7086" s="5">
        <v>44739</v>
      </c>
      <c r="I7086">
        <v>6801</v>
      </c>
      <c r="J7086" s="8">
        <v>9.33</v>
      </c>
      <c r="K7086" s="8">
        <v>6.92</v>
      </c>
      <c r="L7086" s="8">
        <v>63453.33</v>
      </c>
      <c r="M7086" s="8">
        <v>47062.92</v>
      </c>
      <c r="N7086" s="8">
        <v>16390.41</v>
      </c>
    </row>
    <row r="7087" spans="1:14" x14ac:dyDescent="0.25">
      <c r="A7087" t="s">
        <v>9</v>
      </c>
      <c r="B7087" t="s">
        <v>136</v>
      </c>
      <c r="C7087" t="s">
        <v>19</v>
      </c>
      <c r="D7087" t="s">
        <v>7</v>
      </c>
      <c r="E7087" t="s">
        <v>4</v>
      </c>
      <c r="F7087" s="5">
        <v>43979</v>
      </c>
      <c r="G7087">
        <v>829937541</v>
      </c>
      <c r="H7087" s="5">
        <v>44012</v>
      </c>
      <c r="I7087">
        <v>5816</v>
      </c>
      <c r="J7087" s="8">
        <v>81.73</v>
      </c>
      <c r="K7087" s="8">
        <v>56.67</v>
      </c>
      <c r="L7087" s="8">
        <v>475341.68</v>
      </c>
      <c r="M7087" s="8">
        <v>329592.71999999997</v>
      </c>
      <c r="N7087" s="8">
        <v>145748.96</v>
      </c>
    </row>
    <row r="7088" spans="1:14" x14ac:dyDescent="0.25">
      <c r="A7088" t="s">
        <v>12</v>
      </c>
      <c r="B7088" t="s">
        <v>16</v>
      </c>
      <c r="C7088" t="s">
        <v>11</v>
      </c>
      <c r="D7088" t="s">
        <v>3</v>
      </c>
      <c r="E7088" t="s">
        <v>15</v>
      </c>
      <c r="F7088" s="5">
        <v>42127</v>
      </c>
      <c r="G7088">
        <v>891482007</v>
      </c>
      <c r="H7088" s="5">
        <v>42140</v>
      </c>
      <c r="I7088">
        <v>8191</v>
      </c>
      <c r="J7088" s="8">
        <v>47.45</v>
      </c>
      <c r="K7088" s="8">
        <v>31.79</v>
      </c>
      <c r="L7088" s="8">
        <v>388662.95</v>
      </c>
      <c r="M7088" s="8">
        <v>260391.89</v>
      </c>
      <c r="N7088" s="8">
        <v>128271.06</v>
      </c>
    </row>
    <row r="7089" spans="1:14" x14ac:dyDescent="0.25">
      <c r="A7089" t="s">
        <v>9</v>
      </c>
      <c r="B7089" t="s">
        <v>152</v>
      </c>
      <c r="C7089" t="s">
        <v>31</v>
      </c>
      <c r="D7089" t="s">
        <v>3</v>
      </c>
      <c r="E7089" t="s">
        <v>15</v>
      </c>
      <c r="F7089" s="5">
        <v>44015</v>
      </c>
      <c r="G7089">
        <v>546051681</v>
      </c>
      <c r="H7089" s="5">
        <v>44037</v>
      </c>
      <c r="I7089">
        <v>7682</v>
      </c>
      <c r="J7089" s="8">
        <v>437.2</v>
      </c>
      <c r="K7089" s="8">
        <v>263.33</v>
      </c>
      <c r="L7089" s="8">
        <v>3358570.4</v>
      </c>
      <c r="M7089" s="8">
        <v>2022901.06</v>
      </c>
      <c r="N7089" s="8">
        <v>1335669.3400000001</v>
      </c>
    </row>
    <row r="7090" spans="1:14" x14ac:dyDescent="0.25">
      <c r="A7090" t="s">
        <v>12</v>
      </c>
      <c r="B7090" t="s">
        <v>180</v>
      </c>
      <c r="C7090" t="s">
        <v>2</v>
      </c>
      <c r="D7090" t="s">
        <v>7</v>
      </c>
      <c r="E7090" t="s">
        <v>8</v>
      </c>
      <c r="F7090" s="5">
        <v>43621</v>
      </c>
      <c r="G7090">
        <v>451507890</v>
      </c>
      <c r="H7090" s="5">
        <v>43644</v>
      </c>
      <c r="I7090">
        <v>73</v>
      </c>
      <c r="J7090" s="8">
        <v>255.28</v>
      </c>
      <c r="K7090" s="8">
        <v>159.41999999999999</v>
      </c>
      <c r="L7090" s="8">
        <v>18635.439999999999</v>
      </c>
      <c r="M7090" s="8">
        <v>11637.66</v>
      </c>
      <c r="N7090" s="8">
        <v>6997.78</v>
      </c>
    </row>
    <row r="7091" spans="1:14" x14ac:dyDescent="0.25">
      <c r="A7091" t="s">
        <v>9</v>
      </c>
      <c r="B7091" t="s">
        <v>51</v>
      </c>
      <c r="C7091" t="s">
        <v>31</v>
      </c>
      <c r="D7091" t="s">
        <v>7</v>
      </c>
      <c r="E7091" t="s">
        <v>23</v>
      </c>
      <c r="F7091" s="5">
        <v>42852</v>
      </c>
      <c r="G7091">
        <v>436024463</v>
      </c>
      <c r="H7091" s="5">
        <v>42874</v>
      </c>
      <c r="I7091">
        <v>8183</v>
      </c>
      <c r="J7091" s="8">
        <v>437.2</v>
      </c>
      <c r="K7091" s="8">
        <v>263.33</v>
      </c>
      <c r="L7091" s="8">
        <v>3577607.6</v>
      </c>
      <c r="M7091" s="8">
        <v>2154829.39</v>
      </c>
      <c r="N7091" s="8">
        <v>1422778.21</v>
      </c>
    </row>
    <row r="7092" spans="1:14" x14ac:dyDescent="0.25">
      <c r="A7092" t="s">
        <v>0</v>
      </c>
      <c r="B7092" t="s">
        <v>5</v>
      </c>
      <c r="C7092" t="s">
        <v>31</v>
      </c>
      <c r="D7092" t="s">
        <v>3</v>
      </c>
      <c r="E7092" t="s">
        <v>4</v>
      </c>
      <c r="F7092" s="5">
        <v>42699</v>
      </c>
      <c r="G7092">
        <v>848087728</v>
      </c>
      <c r="H7092" s="5">
        <v>42734</v>
      </c>
      <c r="I7092">
        <v>6860</v>
      </c>
      <c r="J7092" s="8">
        <v>437.2</v>
      </c>
      <c r="K7092" s="8">
        <v>263.33</v>
      </c>
      <c r="L7092" s="8">
        <v>2999192</v>
      </c>
      <c r="M7092" s="8">
        <v>1806443.8</v>
      </c>
      <c r="N7092" s="8">
        <v>1192748.2</v>
      </c>
    </row>
    <row r="7093" spans="1:14" x14ac:dyDescent="0.25">
      <c r="A7093" t="s">
        <v>9</v>
      </c>
      <c r="B7093" t="s">
        <v>63</v>
      </c>
      <c r="C7093" t="s">
        <v>65</v>
      </c>
      <c r="D7093" t="s">
        <v>3</v>
      </c>
      <c r="E7093" t="s">
        <v>15</v>
      </c>
      <c r="F7093" s="5">
        <v>42845</v>
      </c>
      <c r="G7093">
        <v>306496512</v>
      </c>
      <c r="H7093" s="5">
        <v>42861</v>
      </c>
      <c r="I7093">
        <v>7984</v>
      </c>
      <c r="J7093" s="8">
        <v>668.27</v>
      </c>
      <c r="K7093" s="8">
        <v>502.54</v>
      </c>
      <c r="L7093" s="8">
        <v>5335467.68</v>
      </c>
      <c r="M7093" s="8">
        <v>4012279.36</v>
      </c>
      <c r="N7093" s="8">
        <v>1323188.32</v>
      </c>
    </row>
    <row r="7094" spans="1:14" x14ac:dyDescent="0.25">
      <c r="A7094" t="s">
        <v>9</v>
      </c>
      <c r="B7094" t="s">
        <v>175</v>
      </c>
      <c r="C7094" t="s">
        <v>11</v>
      </c>
      <c r="D7094" t="s">
        <v>3</v>
      </c>
      <c r="E7094" t="s">
        <v>4</v>
      </c>
      <c r="F7094" s="5">
        <v>42791</v>
      </c>
      <c r="G7094">
        <v>650362145</v>
      </c>
      <c r="H7094" s="5">
        <v>42827</v>
      </c>
      <c r="I7094">
        <v>5466</v>
      </c>
      <c r="J7094" s="8">
        <v>47.45</v>
      </c>
      <c r="K7094" s="8">
        <v>31.79</v>
      </c>
      <c r="L7094" s="8">
        <v>259361.7</v>
      </c>
      <c r="M7094" s="8">
        <v>173764.14</v>
      </c>
      <c r="N7094" s="8">
        <v>85597.56</v>
      </c>
    </row>
    <row r="7095" spans="1:14" x14ac:dyDescent="0.25">
      <c r="A7095" t="s">
        <v>9</v>
      </c>
      <c r="B7095" t="s">
        <v>10</v>
      </c>
      <c r="C7095" t="s">
        <v>29</v>
      </c>
      <c r="D7095" t="s">
        <v>7</v>
      </c>
      <c r="E7095" t="s">
        <v>23</v>
      </c>
      <c r="F7095" s="5">
        <v>43962</v>
      </c>
      <c r="G7095">
        <v>189108455</v>
      </c>
      <c r="H7095" s="5">
        <v>44012</v>
      </c>
      <c r="I7095">
        <v>249</v>
      </c>
      <c r="J7095" s="8">
        <v>651.21</v>
      </c>
      <c r="K7095" s="8">
        <v>524.96</v>
      </c>
      <c r="L7095" s="8">
        <v>162151.29</v>
      </c>
      <c r="M7095" s="8">
        <v>130715.04</v>
      </c>
      <c r="N7095" s="8">
        <v>31436.25</v>
      </c>
    </row>
    <row r="7096" spans="1:14" x14ac:dyDescent="0.25">
      <c r="A7096" t="s">
        <v>9</v>
      </c>
      <c r="B7096" t="s">
        <v>161</v>
      </c>
      <c r="C7096" t="s">
        <v>45</v>
      </c>
      <c r="D7096" t="s">
        <v>7</v>
      </c>
      <c r="E7096" t="s">
        <v>15</v>
      </c>
      <c r="F7096" s="5">
        <v>42018</v>
      </c>
      <c r="G7096">
        <v>452471768</v>
      </c>
      <c r="H7096" s="5">
        <v>42045</v>
      </c>
      <c r="I7096">
        <v>5306</v>
      </c>
      <c r="J7096" s="8">
        <v>9.33</v>
      </c>
      <c r="K7096" s="8">
        <v>6.92</v>
      </c>
      <c r="L7096" s="8">
        <v>49504.98</v>
      </c>
      <c r="M7096" s="8">
        <v>36717.519999999997</v>
      </c>
      <c r="N7096" s="8">
        <v>12787.46</v>
      </c>
    </row>
    <row r="7097" spans="1:14" x14ac:dyDescent="0.25">
      <c r="A7097" t="s">
        <v>20</v>
      </c>
      <c r="B7097" t="s">
        <v>140</v>
      </c>
      <c r="C7097" t="s">
        <v>6</v>
      </c>
      <c r="D7097" t="s">
        <v>3</v>
      </c>
      <c r="E7097" t="s">
        <v>8</v>
      </c>
      <c r="F7097" s="5">
        <v>44513</v>
      </c>
      <c r="G7097">
        <v>340500915</v>
      </c>
      <c r="H7097" s="5">
        <v>44541</v>
      </c>
      <c r="I7097">
        <v>642</v>
      </c>
      <c r="J7097" s="8">
        <v>152.58000000000001</v>
      </c>
      <c r="K7097" s="8">
        <v>97.44</v>
      </c>
      <c r="L7097" s="8">
        <v>97956.36</v>
      </c>
      <c r="M7097" s="8">
        <v>62556.480000000003</v>
      </c>
      <c r="N7097" s="8">
        <v>35399.879999999997</v>
      </c>
    </row>
    <row r="7098" spans="1:14" x14ac:dyDescent="0.25">
      <c r="A7098" t="s">
        <v>12</v>
      </c>
      <c r="B7098" t="s">
        <v>129</v>
      </c>
      <c r="C7098" t="s">
        <v>31</v>
      </c>
      <c r="D7098" t="s">
        <v>3</v>
      </c>
      <c r="E7098" t="s">
        <v>8</v>
      </c>
      <c r="F7098" s="5">
        <v>43578</v>
      </c>
      <c r="G7098">
        <v>173557221</v>
      </c>
      <c r="H7098" s="5">
        <v>43601</v>
      </c>
      <c r="I7098">
        <v>8293</v>
      </c>
      <c r="J7098" s="8">
        <v>437.2</v>
      </c>
      <c r="K7098" s="8">
        <v>263.33</v>
      </c>
      <c r="L7098" s="8">
        <v>3625699.6</v>
      </c>
      <c r="M7098" s="8">
        <v>2183795.69</v>
      </c>
      <c r="N7098" s="8">
        <v>1441903.91</v>
      </c>
    </row>
    <row r="7099" spans="1:14" x14ac:dyDescent="0.25">
      <c r="A7099" t="s">
        <v>9</v>
      </c>
      <c r="B7099" t="s">
        <v>174</v>
      </c>
      <c r="C7099" t="s">
        <v>29</v>
      </c>
      <c r="D7099" t="s">
        <v>7</v>
      </c>
      <c r="E7099" t="s">
        <v>23</v>
      </c>
      <c r="F7099" s="5">
        <v>44545</v>
      </c>
      <c r="G7099">
        <v>342314517</v>
      </c>
      <c r="H7099" s="5">
        <v>44202</v>
      </c>
      <c r="I7099">
        <v>7327</v>
      </c>
      <c r="J7099" s="8">
        <v>651.21</v>
      </c>
      <c r="K7099" s="8">
        <v>524.96</v>
      </c>
      <c r="L7099" s="8">
        <v>4771415.67</v>
      </c>
      <c r="M7099" s="8">
        <v>3846381.92</v>
      </c>
      <c r="N7099" s="8">
        <v>925033.75</v>
      </c>
    </row>
    <row r="7100" spans="1:14" x14ac:dyDescent="0.25">
      <c r="A7100" t="s">
        <v>12</v>
      </c>
      <c r="B7100" t="s">
        <v>67</v>
      </c>
      <c r="C7100" t="s">
        <v>57</v>
      </c>
      <c r="D7100" t="s">
        <v>7</v>
      </c>
      <c r="E7100" t="s">
        <v>4</v>
      </c>
      <c r="F7100" s="5">
        <v>42592</v>
      </c>
      <c r="G7100">
        <v>857759130</v>
      </c>
      <c r="H7100" s="5">
        <v>42641</v>
      </c>
      <c r="I7100">
        <v>8843</v>
      </c>
      <c r="J7100" s="8">
        <v>154.06</v>
      </c>
      <c r="K7100" s="8">
        <v>90.93</v>
      </c>
      <c r="L7100" s="8">
        <v>1362352.58</v>
      </c>
      <c r="M7100" s="8">
        <v>804093.99</v>
      </c>
      <c r="N7100" s="8">
        <v>558258.59</v>
      </c>
    </row>
    <row r="7101" spans="1:14" x14ac:dyDescent="0.25">
      <c r="A7101" t="s">
        <v>9</v>
      </c>
      <c r="B7101" t="s">
        <v>202</v>
      </c>
      <c r="C7101" t="s">
        <v>2</v>
      </c>
      <c r="D7101" t="s">
        <v>7</v>
      </c>
      <c r="E7101" t="s">
        <v>23</v>
      </c>
      <c r="F7101" s="5">
        <v>44793</v>
      </c>
      <c r="G7101">
        <v>901189887</v>
      </c>
      <c r="H7101" s="5">
        <v>44807</v>
      </c>
      <c r="I7101">
        <v>969</v>
      </c>
      <c r="J7101" s="8">
        <v>255.28</v>
      </c>
      <c r="K7101" s="8">
        <v>159.41999999999999</v>
      </c>
      <c r="L7101" s="8">
        <v>247366.32</v>
      </c>
      <c r="M7101" s="8">
        <v>154477.98000000001</v>
      </c>
      <c r="N7101" s="8">
        <v>92888.34</v>
      </c>
    </row>
    <row r="7102" spans="1:14" x14ac:dyDescent="0.25">
      <c r="A7102" t="s">
        <v>9</v>
      </c>
      <c r="B7102" t="s">
        <v>173</v>
      </c>
      <c r="C7102" t="s">
        <v>14</v>
      </c>
      <c r="D7102" t="s">
        <v>7</v>
      </c>
      <c r="E7102" t="s">
        <v>4</v>
      </c>
      <c r="F7102" s="5">
        <v>42490</v>
      </c>
      <c r="G7102">
        <v>174218118</v>
      </c>
      <c r="H7102" s="5">
        <v>42534</v>
      </c>
      <c r="I7102">
        <v>3867</v>
      </c>
      <c r="J7102" s="8">
        <v>205.7</v>
      </c>
      <c r="K7102" s="8">
        <v>117.11</v>
      </c>
      <c r="L7102" s="8">
        <v>795441.9</v>
      </c>
      <c r="M7102" s="8">
        <v>452864.37</v>
      </c>
      <c r="N7102" s="8">
        <v>342577.53</v>
      </c>
    </row>
    <row r="7103" spans="1:14" x14ac:dyDescent="0.25">
      <c r="A7103" t="s">
        <v>9</v>
      </c>
      <c r="B7103" t="s">
        <v>174</v>
      </c>
      <c r="C7103" t="s">
        <v>29</v>
      </c>
      <c r="D7103" t="s">
        <v>7</v>
      </c>
      <c r="E7103" t="s">
        <v>15</v>
      </c>
      <c r="F7103" s="5">
        <v>42149</v>
      </c>
      <c r="G7103">
        <v>248767650</v>
      </c>
      <c r="H7103" s="5">
        <v>42198</v>
      </c>
      <c r="I7103">
        <v>4731</v>
      </c>
      <c r="J7103" s="8">
        <v>651.21</v>
      </c>
      <c r="K7103" s="8">
        <v>524.96</v>
      </c>
      <c r="L7103" s="8">
        <v>3080874.51</v>
      </c>
      <c r="M7103" s="8">
        <v>2483585.7599999998</v>
      </c>
      <c r="N7103" s="8">
        <v>597288.75</v>
      </c>
    </row>
    <row r="7104" spans="1:14" x14ac:dyDescent="0.25">
      <c r="A7104" t="s">
        <v>9</v>
      </c>
      <c r="B7104" t="s">
        <v>79</v>
      </c>
      <c r="C7104" t="s">
        <v>19</v>
      </c>
      <c r="D7104" t="s">
        <v>3</v>
      </c>
      <c r="E7104" t="s">
        <v>8</v>
      </c>
      <c r="F7104" s="5">
        <v>43585</v>
      </c>
      <c r="G7104">
        <v>517074811</v>
      </c>
      <c r="H7104" s="5">
        <v>43592</v>
      </c>
      <c r="I7104">
        <v>2782</v>
      </c>
      <c r="J7104" s="8">
        <v>81.73</v>
      </c>
      <c r="K7104" s="8">
        <v>56.67</v>
      </c>
      <c r="L7104" s="8">
        <v>227372.86</v>
      </c>
      <c r="M7104" s="8">
        <v>157655.94</v>
      </c>
      <c r="N7104" s="8">
        <v>69716.92</v>
      </c>
    </row>
    <row r="7105" spans="1:14" x14ac:dyDescent="0.25">
      <c r="A7105" t="s">
        <v>12</v>
      </c>
      <c r="B7105" t="s">
        <v>162</v>
      </c>
      <c r="C7105" t="s">
        <v>45</v>
      </c>
      <c r="D7105" t="s">
        <v>3</v>
      </c>
      <c r="E7105" t="s">
        <v>8</v>
      </c>
      <c r="F7105" s="5">
        <v>44158</v>
      </c>
      <c r="G7105">
        <v>441688430</v>
      </c>
      <c r="H7105" s="5">
        <v>44191</v>
      </c>
      <c r="I7105">
        <v>4277</v>
      </c>
      <c r="J7105" s="8">
        <v>9.33</v>
      </c>
      <c r="K7105" s="8">
        <v>6.92</v>
      </c>
      <c r="L7105" s="8">
        <v>39904.410000000003</v>
      </c>
      <c r="M7105" s="8">
        <v>29596.84</v>
      </c>
      <c r="N7105" s="8">
        <v>10307.57</v>
      </c>
    </row>
    <row r="7106" spans="1:14" x14ac:dyDescent="0.25">
      <c r="A7106" t="s">
        <v>20</v>
      </c>
      <c r="B7106" t="s">
        <v>81</v>
      </c>
      <c r="C7106" t="s">
        <v>22</v>
      </c>
      <c r="D7106" t="s">
        <v>7</v>
      </c>
      <c r="E7106" t="s">
        <v>4</v>
      </c>
      <c r="F7106" s="5">
        <v>44692</v>
      </c>
      <c r="G7106">
        <v>905469834</v>
      </c>
      <c r="H7106" s="5">
        <v>44696</v>
      </c>
      <c r="I7106">
        <v>7500</v>
      </c>
      <c r="J7106" s="8">
        <v>109.28</v>
      </c>
      <c r="K7106" s="8">
        <v>35.840000000000003</v>
      </c>
      <c r="L7106" s="8">
        <v>819600</v>
      </c>
      <c r="M7106" s="8">
        <v>268800</v>
      </c>
      <c r="N7106" s="8">
        <v>550800</v>
      </c>
    </row>
    <row r="7107" spans="1:14" x14ac:dyDescent="0.25">
      <c r="A7107" t="s">
        <v>9</v>
      </c>
      <c r="B7107" t="s">
        <v>83</v>
      </c>
      <c r="C7107" t="s">
        <v>65</v>
      </c>
      <c r="D7107" t="s">
        <v>7</v>
      </c>
      <c r="E7107" t="s">
        <v>4</v>
      </c>
      <c r="F7107" s="5">
        <v>43247</v>
      </c>
      <c r="G7107">
        <v>161592853</v>
      </c>
      <c r="H7107" s="5">
        <v>43284</v>
      </c>
      <c r="I7107">
        <v>7771</v>
      </c>
      <c r="J7107" s="8">
        <v>668.27</v>
      </c>
      <c r="K7107" s="8">
        <v>502.54</v>
      </c>
      <c r="L7107" s="8">
        <v>5193126.17</v>
      </c>
      <c r="M7107" s="8">
        <v>3905238.34</v>
      </c>
      <c r="N7107" s="8">
        <v>1287887.83</v>
      </c>
    </row>
    <row r="7108" spans="1:14" x14ac:dyDescent="0.25">
      <c r="A7108" t="s">
        <v>17</v>
      </c>
      <c r="B7108" t="s">
        <v>42</v>
      </c>
      <c r="C7108" t="s">
        <v>45</v>
      </c>
      <c r="D7108" t="s">
        <v>3</v>
      </c>
      <c r="E7108" t="s">
        <v>8</v>
      </c>
      <c r="F7108" s="5">
        <v>43853</v>
      </c>
      <c r="G7108">
        <v>583543813</v>
      </c>
      <c r="H7108" s="5">
        <v>43863</v>
      </c>
      <c r="I7108">
        <v>2437</v>
      </c>
      <c r="J7108" s="8">
        <v>9.33</v>
      </c>
      <c r="K7108" s="8">
        <v>6.92</v>
      </c>
      <c r="L7108" s="8">
        <v>22737.21</v>
      </c>
      <c r="M7108" s="8">
        <v>16864.04</v>
      </c>
      <c r="N7108" s="8">
        <v>5873.17</v>
      </c>
    </row>
    <row r="7109" spans="1:14" x14ac:dyDescent="0.25">
      <c r="A7109" t="s">
        <v>9</v>
      </c>
      <c r="B7109" t="s">
        <v>100</v>
      </c>
      <c r="C7109" t="s">
        <v>6</v>
      </c>
      <c r="D7109" t="s">
        <v>3</v>
      </c>
      <c r="E7109" t="s">
        <v>15</v>
      </c>
      <c r="F7109" s="5">
        <v>44694</v>
      </c>
      <c r="G7109">
        <v>115121543</v>
      </c>
      <c r="H7109" s="5">
        <v>44737</v>
      </c>
      <c r="I7109">
        <v>5878</v>
      </c>
      <c r="J7109" s="8">
        <v>152.58000000000001</v>
      </c>
      <c r="K7109" s="8">
        <v>97.44</v>
      </c>
      <c r="L7109" s="8">
        <v>896865.24</v>
      </c>
      <c r="M7109" s="8">
        <v>572752.31999999995</v>
      </c>
      <c r="N7109" s="8">
        <v>324112.92</v>
      </c>
    </row>
    <row r="7110" spans="1:14" x14ac:dyDescent="0.25">
      <c r="A7110" t="s">
        <v>9</v>
      </c>
      <c r="B7110" t="s">
        <v>173</v>
      </c>
      <c r="C7110" t="s">
        <v>36</v>
      </c>
      <c r="D7110" t="s">
        <v>3</v>
      </c>
      <c r="E7110" t="s">
        <v>23</v>
      </c>
      <c r="F7110" s="5">
        <v>42883</v>
      </c>
      <c r="G7110">
        <v>820437371</v>
      </c>
      <c r="H7110" s="5">
        <v>42897</v>
      </c>
      <c r="I7110">
        <v>4505</v>
      </c>
      <c r="J7110" s="8">
        <v>421.89</v>
      </c>
      <c r="K7110" s="8">
        <v>364.69</v>
      </c>
      <c r="L7110" s="8">
        <v>1900614.45</v>
      </c>
      <c r="M7110" s="8">
        <v>1642928.45</v>
      </c>
      <c r="N7110" s="8">
        <v>257686</v>
      </c>
    </row>
    <row r="7111" spans="1:14" x14ac:dyDescent="0.25">
      <c r="A7111" t="s">
        <v>9</v>
      </c>
      <c r="B7111" t="s">
        <v>121</v>
      </c>
      <c r="C7111" t="s">
        <v>29</v>
      </c>
      <c r="D7111" t="s">
        <v>7</v>
      </c>
      <c r="E7111" t="s">
        <v>23</v>
      </c>
      <c r="F7111" s="5">
        <v>42310</v>
      </c>
      <c r="G7111">
        <v>333915126</v>
      </c>
      <c r="H7111" s="5">
        <v>42355</v>
      </c>
      <c r="I7111">
        <v>1761</v>
      </c>
      <c r="J7111" s="8">
        <v>651.21</v>
      </c>
      <c r="K7111" s="8">
        <v>524.96</v>
      </c>
      <c r="L7111" s="8">
        <v>1146780.81</v>
      </c>
      <c r="M7111" s="8">
        <v>924454.56</v>
      </c>
      <c r="N7111" s="8">
        <v>222326.25</v>
      </c>
    </row>
    <row r="7112" spans="1:14" x14ac:dyDescent="0.25">
      <c r="A7112" t="s">
        <v>9</v>
      </c>
      <c r="B7112" t="s">
        <v>105</v>
      </c>
      <c r="C7112" t="s">
        <v>19</v>
      </c>
      <c r="D7112" t="s">
        <v>7</v>
      </c>
      <c r="E7112" t="s">
        <v>15</v>
      </c>
      <c r="F7112" s="5">
        <v>43867</v>
      </c>
      <c r="G7112">
        <v>410291135</v>
      </c>
      <c r="H7112" s="5">
        <v>43883</v>
      </c>
      <c r="I7112">
        <v>3119</v>
      </c>
      <c r="J7112" s="8">
        <v>81.73</v>
      </c>
      <c r="K7112" s="8">
        <v>56.67</v>
      </c>
      <c r="L7112" s="8">
        <v>254915.87</v>
      </c>
      <c r="M7112" s="8">
        <v>176753.73</v>
      </c>
      <c r="N7112" s="8">
        <v>78162.14</v>
      </c>
    </row>
    <row r="7113" spans="1:14" x14ac:dyDescent="0.25">
      <c r="A7113" t="s">
        <v>9</v>
      </c>
      <c r="B7113" t="s">
        <v>177</v>
      </c>
      <c r="C7113" t="s">
        <v>2</v>
      </c>
      <c r="D7113" t="s">
        <v>7</v>
      </c>
      <c r="E7113" t="s">
        <v>8</v>
      </c>
      <c r="F7113" s="5">
        <v>42910</v>
      </c>
      <c r="G7113">
        <v>174614226</v>
      </c>
      <c r="H7113" s="5">
        <v>42960</v>
      </c>
      <c r="I7113">
        <v>1085</v>
      </c>
      <c r="J7113" s="8">
        <v>255.28</v>
      </c>
      <c r="K7113" s="8">
        <v>159.41999999999999</v>
      </c>
      <c r="L7113" s="8">
        <v>276978.8</v>
      </c>
      <c r="M7113" s="8">
        <v>172970.7</v>
      </c>
      <c r="N7113" s="8">
        <v>104008.1</v>
      </c>
    </row>
    <row r="7114" spans="1:14" x14ac:dyDescent="0.25">
      <c r="A7114" t="s">
        <v>9</v>
      </c>
      <c r="B7114" t="s">
        <v>103</v>
      </c>
      <c r="C7114" t="s">
        <v>29</v>
      </c>
      <c r="D7114" t="s">
        <v>3</v>
      </c>
      <c r="E7114" t="s">
        <v>4</v>
      </c>
      <c r="F7114" s="5">
        <v>43115</v>
      </c>
      <c r="G7114">
        <v>172245728</v>
      </c>
      <c r="H7114" s="5">
        <v>43145</v>
      </c>
      <c r="I7114">
        <v>194</v>
      </c>
      <c r="J7114" s="8">
        <v>651.21</v>
      </c>
      <c r="K7114" s="8">
        <v>524.96</v>
      </c>
      <c r="L7114" s="8">
        <v>126334.74</v>
      </c>
      <c r="M7114" s="8">
        <v>101842.24000000001</v>
      </c>
      <c r="N7114" s="8">
        <v>24492.5</v>
      </c>
    </row>
    <row r="7115" spans="1:14" x14ac:dyDescent="0.25">
      <c r="A7115" t="s">
        <v>9</v>
      </c>
      <c r="B7115" t="s">
        <v>192</v>
      </c>
      <c r="C7115" t="s">
        <v>6</v>
      </c>
      <c r="D7115" t="s">
        <v>7</v>
      </c>
      <c r="E7115" t="s">
        <v>15</v>
      </c>
      <c r="F7115" s="5">
        <v>44349</v>
      </c>
      <c r="G7115">
        <v>118859469</v>
      </c>
      <c r="H7115" s="5">
        <v>44378</v>
      </c>
      <c r="I7115">
        <v>2013</v>
      </c>
      <c r="J7115" s="8">
        <v>152.58000000000001</v>
      </c>
      <c r="K7115" s="8">
        <v>97.44</v>
      </c>
      <c r="L7115" s="8">
        <v>307143.53999999998</v>
      </c>
      <c r="M7115" s="8">
        <v>196146.72</v>
      </c>
      <c r="N7115" s="8">
        <v>110996.82</v>
      </c>
    </row>
    <row r="7116" spans="1:14" x14ac:dyDescent="0.25">
      <c r="A7116" t="s">
        <v>17</v>
      </c>
      <c r="B7116" t="s">
        <v>43</v>
      </c>
      <c r="C7116" t="s">
        <v>22</v>
      </c>
      <c r="D7116" t="s">
        <v>3</v>
      </c>
      <c r="E7116" t="s">
        <v>23</v>
      </c>
      <c r="F7116" s="5">
        <v>44097</v>
      </c>
      <c r="G7116">
        <v>250441777</v>
      </c>
      <c r="H7116" s="5">
        <v>44129</v>
      </c>
      <c r="I7116">
        <v>142</v>
      </c>
      <c r="J7116" s="8">
        <v>109.28</v>
      </c>
      <c r="K7116" s="8">
        <v>35.840000000000003</v>
      </c>
      <c r="L7116" s="8">
        <v>15517.76</v>
      </c>
      <c r="M7116" s="8">
        <v>5089.28</v>
      </c>
      <c r="N7116" s="8">
        <v>10428.48</v>
      </c>
    </row>
    <row r="7117" spans="1:14" x14ac:dyDescent="0.25">
      <c r="A7117" t="s">
        <v>17</v>
      </c>
      <c r="B7117" t="s">
        <v>135</v>
      </c>
      <c r="C7117" t="s">
        <v>2</v>
      </c>
      <c r="D7117" t="s">
        <v>3</v>
      </c>
      <c r="E7117" t="s">
        <v>15</v>
      </c>
      <c r="F7117" s="5">
        <v>44858</v>
      </c>
      <c r="G7117">
        <v>873291480</v>
      </c>
      <c r="H7117" s="5">
        <v>44871</v>
      </c>
      <c r="I7117">
        <v>5210</v>
      </c>
      <c r="J7117" s="8">
        <v>255.28</v>
      </c>
      <c r="K7117" s="8">
        <v>159.41999999999999</v>
      </c>
      <c r="L7117" s="8">
        <v>1330008.8</v>
      </c>
      <c r="M7117" s="8">
        <v>830578.2</v>
      </c>
      <c r="N7117" s="8">
        <v>499430.6</v>
      </c>
    </row>
    <row r="7118" spans="1:14" x14ac:dyDescent="0.25">
      <c r="A7118" t="s">
        <v>12</v>
      </c>
      <c r="B7118" t="s">
        <v>162</v>
      </c>
      <c r="C7118" t="s">
        <v>11</v>
      </c>
      <c r="D7118" t="s">
        <v>3</v>
      </c>
      <c r="E7118" t="s">
        <v>15</v>
      </c>
      <c r="F7118" s="5">
        <v>43357</v>
      </c>
      <c r="G7118">
        <v>114019906</v>
      </c>
      <c r="H7118" s="5">
        <v>43367</v>
      </c>
      <c r="I7118">
        <v>9879</v>
      </c>
      <c r="J7118" s="8">
        <v>47.45</v>
      </c>
      <c r="K7118" s="8">
        <v>31.79</v>
      </c>
      <c r="L7118" s="8">
        <v>468758.55</v>
      </c>
      <c r="M7118" s="8">
        <v>314053.40999999997</v>
      </c>
      <c r="N7118" s="8">
        <v>154705.14000000001</v>
      </c>
    </row>
    <row r="7119" spans="1:14" x14ac:dyDescent="0.25">
      <c r="A7119" t="s">
        <v>9</v>
      </c>
      <c r="B7119" t="s">
        <v>193</v>
      </c>
      <c r="C7119" t="s">
        <v>31</v>
      </c>
      <c r="D7119" t="s">
        <v>7</v>
      </c>
      <c r="E7119" t="s">
        <v>23</v>
      </c>
      <c r="F7119" s="5">
        <v>42215</v>
      </c>
      <c r="G7119">
        <v>669550883</v>
      </c>
      <c r="H7119" s="5">
        <v>42263</v>
      </c>
      <c r="I7119">
        <v>3840</v>
      </c>
      <c r="J7119" s="8">
        <v>437.2</v>
      </c>
      <c r="K7119" s="8">
        <v>263.33</v>
      </c>
      <c r="L7119" s="8">
        <v>1678848</v>
      </c>
      <c r="M7119" s="8">
        <v>1011187.2</v>
      </c>
      <c r="N7119" s="8">
        <v>667660.80000000005</v>
      </c>
    </row>
    <row r="7120" spans="1:14" x14ac:dyDescent="0.25">
      <c r="A7120" t="s">
        <v>0</v>
      </c>
      <c r="B7120" t="s">
        <v>171</v>
      </c>
      <c r="C7120" t="s">
        <v>2</v>
      </c>
      <c r="D7120" t="s">
        <v>7</v>
      </c>
      <c r="E7120" t="s">
        <v>15</v>
      </c>
      <c r="F7120" s="5">
        <v>43554</v>
      </c>
      <c r="G7120">
        <v>357120740</v>
      </c>
      <c r="H7120" s="5">
        <v>43569</v>
      </c>
      <c r="I7120">
        <v>8818</v>
      </c>
      <c r="J7120" s="8">
        <v>255.28</v>
      </c>
      <c r="K7120" s="8">
        <v>159.41999999999999</v>
      </c>
      <c r="L7120" s="8">
        <v>2251059.04</v>
      </c>
      <c r="M7120" s="8">
        <v>1405765.56</v>
      </c>
      <c r="N7120" s="8">
        <v>845293.48</v>
      </c>
    </row>
    <row r="7121" spans="1:14" x14ac:dyDescent="0.25">
      <c r="A7121" t="s">
        <v>9</v>
      </c>
      <c r="B7121" t="s">
        <v>202</v>
      </c>
      <c r="C7121" t="s">
        <v>11</v>
      </c>
      <c r="D7121" t="s">
        <v>7</v>
      </c>
      <c r="E7121" t="s">
        <v>15</v>
      </c>
      <c r="F7121" s="5">
        <v>43966</v>
      </c>
      <c r="G7121">
        <v>664278304</v>
      </c>
      <c r="H7121" s="5">
        <v>44006</v>
      </c>
      <c r="I7121">
        <v>3567</v>
      </c>
      <c r="J7121" s="8">
        <v>47.45</v>
      </c>
      <c r="K7121" s="8">
        <v>31.79</v>
      </c>
      <c r="L7121" s="8">
        <v>169254.15</v>
      </c>
      <c r="M7121" s="8">
        <v>113394.93</v>
      </c>
      <c r="N7121" s="8">
        <v>55859.22</v>
      </c>
    </row>
    <row r="7122" spans="1:14" x14ac:dyDescent="0.25">
      <c r="A7122" t="s">
        <v>12</v>
      </c>
      <c r="B7122" t="s">
        <v>73</v>
      </c>
      <c r="C7122" t="s">
        <v>14</v>
      </c>
      <c r="D7122" t="s">
        <v>7</v>
      </c>
      <c r="E7122" t="s">
        <v>4</v>
      </c>
      <c r="F7122" s="5">
        <v>44235</v>
      </c>
      <c r="G7122">
        <v>898884904</v>
      </c>
      <c r="H7122" s="5">
        <v>44247</v>
      </c>
      <c r="I7122">
        <v>8873</v>
      </c>
      <c r="J7122" s="8">
        <v>205.7</v>
      </c>
      <c r="K7122" s="8">
        <v>117.11</v>
      </c>
      <c r="L7122" s="8">
        <v>1825176.1</v>
      </c>
      <c r="M7122" s="8">
        <v>1039117.03</v>
      </c>
      <c r="N7122" s="8">
        <v>786059.07</v>
      </c>
    </row>
    <row r="7123" spans="1:14" x14ac:dyDescent="0.25">
      <c r="A7123" t="s">
        <v>9</v>
      </c>
      <c r="B7123" t="s">
        <v>104</v>
      </c>
      <c r="C7123" t="s">
        <v>19</v>
      </c>
      <c r="D7123" t="s">
        <v>3</v>
      </c>
      <c r="E7123" t="s">
        <v>4</v>
      </c>
      <c r="F7123" s="5">
        <v>43999</v>
      </c>
      <c r="G7123">
        <v>439114367</v>
      </c>
      <c r="H7123" s="5">
        <v>44008</v>
      </c>
      <c r="I7123">
        <v>2554</v>
      </c>
      <c r="J7123" s="8">
        <v>81.73</v>
      </c>
      <c r="K7123" s="8">
        <v>56.67</v>
      </c>
      <c r="L7123" s="8">
        <v>208738.42</v>
      </c>
      <c r="M7123" s="8">
        <v>144735.18</v>
      </c>
      <c r="N7123" s="8">
        <v>64003.24</v>
      </c>
    </row>
    <row r="7124" spans="1:14" x14ac:dyDescent="0.25">
      <c r="A7124" t="s">
        <v>17</v>
      </c>
      <c r="B7124" t="s">
        <v>30</v>
      </c>
      <c r="C7124" t="s">
        <v>19</v>
      </c>
      <c r="D7124" t="s">
        <v>7</v>
      </c>
      <c r="E7124" t="s">
        <v>15</v>
      </c>
      <c r="F7124" s="5">
        <v>44171</v>
      </c>
      <c r="G7124">
        <v>983453023</v>
      </c>
      <c r="H7124" s="5">
        <v>44196</v>
      </c>
      <c r="I7124">
        <v>4459</v>
      </c>
      <c r="J7124" s="8">
        <v>81.73</v>
      </c>
      <c r="K7124" s="8">
        <v>56.67</v>
      </c>
      <c r="L7124" s="8">
        <v>364434.07</v>
      </c>
      <c r="M7124" s="8">
        <v>252691.53</v>
      </c>
      <c r="N7124" s="8">
        <v>111742.54</v>
      </c>
    </row>
    <row r="7125" spans="1:14" x14ac:dyDescent="0.25">
      <c r="A7125" t="s">
        <v>9</v>
      </c>
      <c r="B7125" t="s">
        <v>191</v>
      </c>
      <c r="C7125" t="s">
        <v>31</v>
      </c>
      <c r="D7125" t="s">
        <v>3</v>
      </c>
      <c r="E7125" t="s">
        <v>23</v>
      </c>
      <c r="F7125" s="5">
        <v>43783</v>
      </c>
      <c r="G7125">
        <v>700699698</v>
      </c>
      <c r="H7125" s="5">
        <v>43822</v>
      </c>
      <c r="I7125">
        <v>1467</v>
      </c>
      <c r="J7125" s="8">
        <v>437.2</v>
      </c>
      <c r="K7125" s="8">
        <v>263.33</v>
      </c>
      <c r="L7125" s="8">
        <v>641372.4</v>
      </c>
      <c r="M7125" s="8">
        <v>386305.11</v>
      </c>
      <c r="N7125" s="8">
        <v>255067.29</v>
      </c>
    </row>
    <row r="7126" spans="1:14" x14ac:dyDescent="0.25">
      <c r="A7126" t="s">
        <v>0</v>
      </c>
      <c r="B7126" t="s">
        <v>138</v>
      </c>
      <c r="C7126" t="s">
        <v>14</v>
      </c>
      <c r="D7126" t="s">
        <v>7</v>
      </c>
      <c r="E7126" t="s">
        <v>4</v>
      </c>
      <c r="F7126" s="5">
        <v>44603</v>
      </c>
      <c r="G7126">
        <v>979965722</v>
      </c>
      <c r="H7126" s="5">
        <v>44647</v>
      </c>
      <c r="I7126">
        <v>2489</v>
      </c>
      <c r="J7126" s="8">
        <v>205.7</v>
      </c>
      <c r="K7126" s="8">
        <v>117.11</v>
      </c>
      <c r="L7126" s="8">
        <v>511987.3</v>
      </c>
      <c r="M7126" s="8">
        <v>291486.78999999998</v>
      </c>
      <c r="N7126" s="8">
        <v>220500.51</v>
      </c>
    </row>
    <row r="7127" spans="1:14" x14ac:dyDescent="0.25">
      <c r="A7127" t="s">
        <v>0</v>
      </c>
      <c r="B7127" t="s">
        <v>50</v>
      </c>
      <c r="C7127" t="s">
        <v>29</v>
      </c>
      <c r="D7127" t="s">
        <v>3</v>
      </c>
      <c r="E7127" t="s">
        <v>8</v>
      </c>
      <c r="F7127" s="5">
        <v>42555</v>
      </c>
      <c r="G7127">
        <v>580674922</v>
      </c>
      <c r="H7127" s="5">
        <v>42577</v>
      </c>
      <c r="I7127">
        <v>3468</v>
      </c>
      <c r="J7127" s="8">
        <v>651.21</v>
      </c>
      <c r="K7127" s="8">
        <v>524.96</v>
      </c>
      <c r="L7127" s="8">
        <v>2258396.2799999998</v>
      </c>
      <c r="M7127" s="8">
        <v>1820561.28</v>
      </c>
      <c r="N7127" s="8">
        <v>437835</v>
      </c>
    </row>
    <row r="7128" spans="1:14" x14ac:dyDescent="0.25">
      <c r="A7128" t="s">
        <v>9</v>
      </c>
      <c r="B7128" t="s">
        <v>148</v>
      </c>
      <c r="C7128" t="s">
        <v>65</v>
      </c>
      <c r="D7128" t="s">
        <v>3</v>
      </c>
      <c r="E7128" t="s">
        <v>4</v>
      </c>
      <c r="F7128" s="5">
        <v>44227</v>
      </c>
      <c r="G7128">
        <v>582563626</v>
      </c>
      <c r="H7128" s="5">
        <v>44246</v>
      </c>
      <c r="I7128">
        <v>2378</v>
      </c>
      <c r="J7128" s="8">
        <v>668.27</v>
      </c>
      <c r="K7128" s="8">
        <v>502.54</v>
      </c>
      <c r="L7128" s="8">
        <v>1589146.06</v>
      </c>
      <c r="M7128" s="8">
        <v>1195040.1200000001</v>
      </c>
      <c r="N7128" s="8">
        <v>394105.94</v>
      </c>
    </row>
    <row r="7129" spans="1:14" x14ac:dyDescent="0.25">
      <c r="A7129" t="s">
        <v>17</v>
      </c>
      <c r="B7129" t="s">
        <v>131</v>
      </c>
      <c r="C7129" t="s">
        <v>6</v>
      </c>
      <c r="D7129" t="s">
        <v>7</v>
      </c>
      <c r="E7129" t="s">
        <v>8</v>
      </c>
      <c r="F7129" s="5">
        <v>43320</v>
      </c>
      <c r="G7129">
        <v>335680663</v>
      </c>
      <c r="H7129" s="5">
        <v>43337</v>
      </c>
      <c r="I7129">
        <v>4223</v>
      </c>
      <c r="J7129" s="8">
        <v>152.58000000000001</v>
      </c>
      <c r="K7129" s="8">
        <v>97.44</v>
      </c>
      <c r="L7129" s="8">
        <v>644345.34</v>
      </c>
      <c r="M7129" s="8">
        <v>411489.12</v>
      </c>
      <c r="N7129" s="8">
        <v>232856.22</v>
      </c>
    </row>
    <row r="7130" spans="1:14" x14ac:dyDescent="0.25">
      <c r="A7130" t="s">
        <v>9</v>
      </c>
      <c r="B7130" t="s">
        <v>202</v>
      </c>
      <c r="C7130" t="s">
        <v>57</v>
      </c>
      <c r="D7130" t="s">
        <v>3</v>
      </c>
      <c r="E7130" t="s">
        <v>15</v>
      </c>
      <c r="F7130" s="5">
        <v>44203</v>
      </c>
      <c r="G7130">
        <v>610387361</v>
      </c>
      <c r="H7130" s="5">
        <v>44216</v>
      </c>
      <c r="I7130">
        <v>6039</v>
      </c>
      <c r="J7130" s="8">
        <v>154.06</v>
      </c>
      <c r="K7130" s="8">
        <v>90.93</v>
      </c>
      <c r="L7130" s="8">
        <v>930368.34</v>
      </c>
      <c r="M7130" s="8">
        <v>549126.27</v>
      </c>
      <c r="N7130" s="8">
        <v>381242.07</v>
      </c>
    </row>
    <row r="7131" spans="1:14" x14ac:dyDescent="0.25">
      <c r="A7131" t="s">
        <v>20</v>
      </c>
      <c r="B7131" t="s">
        <v>198</v>
      </c>
      <c r="C7131" t="s">
        <v>22</v>
      </c>
      <c r="D7131" t="s">
        <v>3</v>
      </c>
      <c r="E7131" t="s">
        <v>8</v>
      </c>
      <c r="F7131" s="5">
        <v>44509</v>
      </c>
      <c r="G7131">
        <v>447357547</v>
      </c>
      <c r="H7131" s="5">
        <v>44552</v>
      </c>
      <c r="I7131">
        <v>1894</v>
      </c>
      <c r="J7131" s="8">
        <v>109.28</v>
      </c>
      <c r="K7131" s="8">
        <v>35.840000000000003</v>
      </c>
      <c r="L7131" s="8">
        <v>206976.32</v>
      </c>
      <c r="M7131" s="8">
        <v>67880.960000000006</v>
      </c>
      <c r="N7131" s="8">
        <v>139095.35999999999</v>
      </c>
    </row>
    <row r="7132" spans="1:14" x14ac:dyDescent="0.25">
      <c r="A7132" t="s">
        <v>0</v>
      </c>
      <c r="B7132" t="s">
        <v>5</v>
      </c>
      <c r="C7132" t="s">
        <v>19</v>
      </c>
      <c r="D7132" t="s">
        <v>3</v>
      </c>
      <c r="E7132" t="s">
        <v>23</v>
      </c>
      <c r="F7132" s="5">
        <v>43305</v>
      </c>
      <c r="G7132">
        <v>307577550</v>
      </c>
      <c r="H7132" s="5">
        <v>43308</v>
      </c>
      <c r="I7132">
        <v>7887</v>
      </c>
      <c r="J7132" s="8">
        <v>81.73</v>
      </c>
      <c r="K7132" s="8">
        <v>56.67</v>
      </c>
      <c r="L7132" s="8">
        <v>644604.51</v>
      </c>
      <c r="M7132" s="8">
        <v>446956.29</v>
      </c>
      <c r="N7132" s="8">
        <v>197648.22</v>
      </c>
    </row>
    <row r="7133" spans="1:14" x14ac:dyDescent="0.25">
      <c r="A7133" t="s">
        <v>0</v>
      </c>
      <c r="B7133" t="s">
        <v>171</v>
      </c>
      <c r="C7133" t="s">
        <v>31</v>
      </c>
      <c r="D7133" t="s">
        <v>3</v>
      </c>
      <c r="E7133" t="s">
        <v>23</v>
      </c>
      <c r="F7133" s="5">
        <v>43778</v>
      </c>
      <c r="G7133">
        <v>722346198</v>
      </c>
      <c r="H7133" s="5">
        <v>43810</v>
      </c>
      <c r="I7133">
        <v>7147</v>
      </c>
      <c r="J7133" s="8">
        <v>437.2</v>
      </c>
      <c r="K7133" s="8">
        <v>263.33</v>
      </c>
      <c r="L7133" s="8">
        <v>3124668.4</v>
      </c>
      <c r="M7133" s="8">
        <v>1882019.51</v>
      </c>
      <c r="N7133" s="8">
        <v>1242648.8899999999</v>
      </c>
    </row>
    <row r="7134" spans="1:14" x14ac:dyDescent="0.25">
      <c r="A7134" t="s">
        <v>9</v>
      </c>
      <c r="B7134" t="s">
        <v>91</v>
      </c>
      <c r="C7134" t="s">
        <v>6</v>
      </c>
      <c r="D7134" t="s">
        <v>3</v>
      </c>
      <c r="E7134" t="s">
        <v>4</v>
      </c>
      <c r="F7134" s="5">
        <v>43504</v>
      </c>
      <c r="G7134">
        <v>943274819</v>
      </c>
      <c r="H7134" s="5">
        <v>43532</v>
      </c>
      <c r="I7134">
        <v>4836</v>
      </c>
      <c r="J7134" s="8">
        <v>152.58000000000001</v>
      </c>
      <c r="K7134" s="8">
        <v>97.44</v>
      </c>
      <c r="L7134" s="8">
        <v>737876.88</v>
      </c>
      <c r="M7134" s="8">
        <v>471219.84</v>
      </c>
      <c r="N7134" s="8">
        <v>266657.03999999998</v>
      </c>
    </row>
    <row r="7135" spans="1:14" x14ac:dyDescent="0.25">
      <c r="A7135" t="s">
        <v>12</v>
      </c>
      <c r="B7135" t="s">
        <v>195</v>
      </c>
      <c r="C7135" t="s">
        <v>11</v>
      </c>
      <c r="D7135" t="s">
        <v>7</v>
      </c>
      <c r="E7135" t="s">
        <v>4</v>
      </c>
      <c r="F7135" s="5">
        <v>44177</v>
      </c>
      <c r="G7135">
        <v>292287242</v>
      </c>
      <c r="H7135" s="5">
        <v>43841</v>
      </c>
      <c r="I7135">
        <v>3145</v>
      </c>
      <c r="J7135" s="8">
        <v>47.45</v>
      </c>
      <c r="K7135" s="8">
        <v>31.79</v>
      </c>
      <c r="L7135" s="8">
        <v>149230.25</v>
      </c>
      <c r="M7135" s="8">
        <v>99979.55</v>
      </c>
      <c r="N7135" s="8">
        <v>49250.7</v>
      </c>
    </row>
    <row r="7136" spans="1:14" x14ac:dyDescent="0.25">
      <c r="A7136" t="s">
        <v>17</v>
      </c>
      <c r="B7136" t="s">
        <v>209</v>
      </c>
      <c r="C7136" t="s">
        <v>57</v>
      </c>
      <c r="D7136" t="s">
        <v>7</v>
      </c>
      <c r="E7136" t="s">
        <v>8</v>
      </c>
      <c r="F7136" s="5">
        <v>42035</v>
      </c>
      <c r="G7136">
        <v>411619794</v>
      </c>
      <c r="H7136" s="5">
        <v>42073</v>
      </c>
      <c r="I7136">
        <v>6299</v>
      </c>
      <c r="J7136" s="8">
        <v>154.06</v>
      </c>
      <c r="K7136" s="8">
        <v>90.93</v>
      </c>
      <c r="L7136" s="8">
        <v>970423.94</v>
      </c>
      <c r="M7136" s="8">
        <v>572768.06999999995</v>
      </c>
      <c r="N7136" s="8">
        <v>397655.87</v>
      </c>
    </row>
    <row r="7137" spans="1:14" x14ac:dyDescent="0.25">
      <c r="A7137" t="s">
        <v>9</v>
      </c>
      <c r="B7137" t="s">
        <v>134</v>
      </c>
      <c r="C7137" t="s">
        <v>29</v>
      </c>
      <c r="D7137" t="s">
        <v>3</v>
      </c>
      <c r="E7137" t="s">
        <v>23</v>
      </c>
      <c r="F7137" s="5">
        <v>44900</v>
      </c>
      <c r="G7137">
        <v>313821303</v>
      </c>
      <c r="H7137" s="5">
        <v>44578</v>
      </c>
      <c r="I7137">
        <v>5552</v>
      </c>
      <c r="J7137" s="8">
        <v>651.21</v>
      </c>
      <c r="K7137" s="8">
        <v>524.96</v>
      </c>
      <c r="L7137" s="8">
        <v>3615517.92</v>
      </c>
      <c r="M7137" s="8">
        <v>2914577.92</v>
      </c>
      <c r="N7137" s="8">
        <v>700940</v>
      </c>
    </row>
    <row r="7138" spans="1:14" x14ac:dyDescent="0.25">
      <c r="A7138" t="s">
        <v>9</v>
      </c>
      <c r="B7138" t="s">
        <v>184</v>
      </c>
      <c r="C7138" t="s">
        <v>11</v>
      </c>
      <c r="D7138" t="s">
        <v>3</v>
      </c>
      <c r="E7138" t="s">
        <v>4</v>
      </c>
      <c r="F7138" s="5">
        <v>42249</v>
      </c>
      <c r="G7138">
        <v>431753098</v>
      </c>
      <c r="H7138" s="5">
        <v>42296</v>
      </c>
      <c r="I7138">
        <v>4191</v>
      </c>
      <c r="J7138" s="8">
        <v>47.45</v>
      </c>
      <c r="K7138" s="8">
        <v>31.79</v>
      </c>
      <c r="L7138" s="8">
        <v>198862.95</v>
      </c>
      <c r="M7138" s="8">
        <v>133231.89000000001</v>
      </c>
      <c r="N7138" s="8">
        <v>65631.06</v>
      </c>
    </row>
    <row r="7139" spans="1:14" x14ac:dyDescent="0.25">
      <c r="A7139" t="s">
        <v>12</v>
      </c>
      <c r="B7139" t="s">
        <v>169</v>
      </c>
      <c r="C7139" t="s">
        <v>2</v>
      </c>
      <c r="D7139" t="s">
        <v>3</v>
      </c>
      <c r="E7139" t="s">
        <v>4</v>
      </c>
      <c r="F7139" s="5">
        <v>44377</v>
      </c>
      <c r="G7139">
        <v>368589007</v>
      </c>
      <c r="H7139" s="5">
        <v>44418</v>
      </c>
      <c r="I7139">
        <v>2533</v>
      </c>
      <c r="J7139" s="8">
        <v>255.28</v>
      </c>
      <c r="K7139" s="8">
        <v>159.41999999999999</v>
      </c>
      <c r="L7139" s="8">
        <v>646624.24</v>
      </c>
      <c r="M7139" s="8">
        <v>403810.86</v>
      </c>
      <c r="N7139" s="8">
        <v>242813.38</v>
      </c>
    </row>
    <row r="7140" spans="1:14" x14ac:dyDescent="0.25">
      <c r="A7140" t="s">
        <v>9</v>
      </c>
      <c r="B7140" t="s">
        <v>58</v>
      </c>
      <c r="C7140" t="s">
        <v>57</v>
      </c>
      <c r="D7140" t="s">
        <v>7</v>
      </c>
      <c r="E7140" t="s">
        <v>4</v>
      </c>
      <c r="F7140" s="5">
        <v>44539</v>
      </c>
      <c r="G7140">
        <v>247815358</v>
      </c>
      <c r="H7140" s="5">
        <v>44204</v>
      </c>
      <c r="I7140">
        <v>2926</v>
      </c>
      <c r="J7140" s="8">
        <v>154.06</v>
      </c>
      <c r="K7140" s="8">
        <v>90.93</v>
      </c>
      <c r="L7140" s="8">
        <v>450779.56</v>
      </c>
      <c r="M7140" s="8">
        <v>266061.18</v>
      </c>
      <c r="N7140" s="8">
        <v>184718.38</v>
      </c>
    </row>
    <row r="7141" spans="1:14" x14ac:dyDescent="0.25">
      <c r="A7141" t="s">
        <v>20</v>
      </c>
      <c r="B7141" t="s">
        <v>140</v>
      </c>
      <c r="C7141" t="s">
        <v>22</v>
      </c>
      <c r="D7141" t="s">
        <v>3</v>
      </c>
      <c r="E7141" t="s">
        <v>15</v>
      </c>
      <c r="F7141" s="5">
        <v>44076</v>
      </c>
      <c r="G7141">
        <v>263230979</v>
      </c>
      <c r="H7141" s="5">
        <v>44082</v>
      </c>
      <c r="I7141">
        <v>4751</v>
      </c>
      <c r="J7141" s="8">
        <v>109.28</v>
      </c>
      <c r="K7141" s="8">
        <v>35.840000000000003</v>
      </c>
      <c r="L7141" s="8">
        <v>519189.28</v>
      </c>
      <c r="M7141" s="8">
        <v>170275.84</v>
      </c>
      <c r="N7141" s="8">
        <v>348913.44</v>
      </c>
    </row>
    <row r="7142" spans="1:14" x14ac:dyDescent="0.25">
      <c r="A7142" t="s">
        <v>0</v>
      </c>
      <c r="B7142" t="s">
        <v>171</v>
      </c>
      <c r="C7142" t="s">
        <v>6</v>
      </c>
      <c r="D7142" t="s">
        <v>7</v>
      </c>
      <c r="E7142" t="s">
        <v>8</v>
      </c>
      <c r="F7142" s="5">
        <v>44717</v>
      </c>
      <c r="G7142">
        <v>228947198</v>
      </c>
      <c r="H7142" s="5">
        <v>44743</v>
      </c>
      <c r="I7142">
        <v>9418</v>
      </c>
      <c r="J7142" s="8">
        <v>152.58000000000001</v>
      </c>
      <c r="K7142" s="8">
        <v>97.44</v>
      </c>
      <c r="L7142" s="8">
        <v>1436998.44</v>
      </c>
      <c r="M7142" s="8">
        <v>917689.92</v>
      </c>
      <c r="N7142" s="8">
        <v>519308.52</v>
      </c>
    </row>
    <row r="7143" spans="1:14" x14ac:dyDescent="0.25">
      <c r="A7143" t="s">
        <v>9</v>
      </c>
      <c r="B7143" t="s">
        <v>156</v>
      </c>
      <c r="C7143" t="s">
        <v>57</v>
      </c>
      <c r="D7143" t="s">
        <v>7</v>
      </c>
      <c r="E7143" t="s">
        <v>8</v>
      </c>
      <c r="F7143" s="5">
        <v>43233</v>
      </c>
      <c r="G7143">
        <v>929387843</v>
      </c>
      <c r="H7143" s="5">
        <v>43266</v>
      </c>
      <c r="I7143">
        <v>5371</v>
      </c>
      <c r="J7143" s="8">
        <v>154.06</v>
      </c>
      <c r="K7143" s="8">
        <v>90.93</v>
      </c>
      <c r="L7143" s="8">
        <v>827456.26</v>
      </c>
      <c r="M7143" s="8">
        <v>488385.03</v>
      </c>
      <c r="N7143" s="8">
        <v>339071.23</v>
      </c>
    </row>
    <row r="7144" spans="1:14" x14ac:dyDescent="0.25">
      <c r="A7144" t="s">
        <v>9</v>
      </c>
      <c r="B7144" t="s">
        <v>24</v>
      </c>
      <c r="C7144" t="s">
        <v>65</v>
      </c>
      <c r="D7144" t="s">
        <v>3</v>
      </c>
      <c r="E7144" t="s">
        <v>8</v>
      </c>
      <c r="F7144" s="5">
        <v>44558</v>
      </c>
      <c r="G7144">
        <v>969289243</v>
      </c>
      <c r="H7144" s="5">
        <v>44229</v>
      </c>
      <c r="I7144">
        <v>3082</v>
      </c>
      <c r="J7144" s="8">
        <v>668.27</v>
      </c>
      <c r="K7144" s="8">
        <v>502.54</v>
      </c>
      <c r="L7144" s="8">
        <v>2059608.14</v>
      </c>
      <c r="M7144" s="8">
        <v>1548828.28</v>
      </c>
      <c r="N7144" s="8">
        <v>510779.86</v>
      </c>
    </row>
    <row r="7145" spans="1:14" x14ac:dyDescent="0.25">
      <c r="A7145" t="s">
        <v>9</v>
      </c>
      <c r="B7145" t="s">
        <v>100</v>
      </c>
      <c r="C7145" t="s">
        <v>29</v>
      </c>
      <c r="D7145" t="s">
        <v>7</v>
      </c>
      <c r="E7145" t="s">
        <v>4</v>
      </c>
      <c r="F7145" s="5">
        <v>44856</v>
      </c>
      <c r="G7145">
        <v>823700225</v>
      </c>
      <c r="H7145" s="5">
        <v>44886</v>
      </c>
      <c r="I7145">
        <v>56</v>
      </c>
      <c r="J7145" s="8">
        <v>651.21</v>
      </c>
      <c r="K7145" s="8">
        <v>524.96</v>
      </c>
      <c r="L7145" s="8">
        <v>36467.760000000002</v>
      </c>
      <c r="M7145" s="8">
        <v>29397.759999999998</v>
      </c>
      <c r="N7145" s="8">
        <v>7070</v>
      </c>
    </row>
    <row r="7146" spans="1:14" x14ac:dyDescent="0.25">
      <c r="A7146" t="s">
        <v>12</v>
      </c>
      <c r="B7146" t="s">
        <v>16</v>
      </c>
      <c r="C7146" t="s">
        <v>22</v>
      </c>
      <c r="D7146" t="s">
        <v>3</v>
      </c>
      <c r="E7146" t="s">
        <v>8</v>
      </c>
      <c r="F7146" s="5">
        <v>44493</v>
      </c>
      <c r="G7146">
        <v>587982118</v>
      </c>
      <c r="H7146" s="5">
        <v>44517</v>
      </c>
      <c r="I7146">
        <v>5830</v>
      </c>
      <c r="J7146" s="8">
        <v>109.28</v>
      </c>
      <c r="K7146" s="8">
        <v>35.840000000000003</v>
      </c>
      <c r="L7146" s="8">
        <v>637102.4</v>
      </c>
      <c r="M7146" s="8">
        <v>208947.20000000001</v>
      </c>
      <c r="N7146" s="8">
        <v>428155.2</v>
      </c>
    </row>
    <row r="7147" spans="1:14" x14ac:dyDescent="0.25">
      <c r="A7147" t="s">
        <v>17</v>
      </c>
      <c r="B7147" t="s">
        <v>135</v>
      </c>
      <c r="C7147" t="s">
        <v>14</v>
      </c>
      <c r="D7147" t="s">
        <v>3</v>
      </c>
      <c r="E7147" t="s">
        <v>8</v>
      </c>
      <c r="F7147" s="5">
        <v>43564</v>
      </c>
      <c r="G7147">
        <v>427808749</v>
      </c>
      <c r="H7147" s="5">
        <v>43579</v>
      </c>
      <c r="I7147">
        <v>6971</v>
      </c>
      <c r="J7147" s="8">
        <v>205.7</v>
      </c>
      <c r="K7147" s="8">
        <v>117.11</v>
      </c>
      <c r="L7147" s="8">
        <v>1433934.7</v>
      </c>
      <c r="M7147" s="8">
        <v>816373.81</v>
      </c>
      <c r="N7147" s="8">
        <v>617560.89</v>
      </c>
    </row>
    <row r="7148" spans="1:14" x14ac:dyDescent="0.25">
      <c r="A7148" t="s">
        <v>0</v>
      </c>
      <c r="B7148" t="s">
        <v>147</v>
      </c>
      <c r="C7148" t="s">
        <v>65</v>
      </c>
      <c r="D7148" t="s">
        <v>7</v>
      </c>
      <c r="E7148" t="s">
        <v>23</v>
      </c>
      <c r="F7148" s="5">
        <v>43294</v>
      </c>
      <c r="G7148">
        <v>129166448</v>
      </c>
      <c r="H7148" s="5">
        <v>43309</v>
      </c>
      <c r="I7148">
        <v>2077</v>
      </c>
      <c r="J7148" s="8">
        <v>668.27</v>
      </c>
      <c r="K7148" s="8">
        <v>502.54</v>
      </c>
      <c r="L7148" s="8">
        <v>1387996.79</v>
      </c>
      <c r="M7148" s="8">
        <v>1043775.58</v>
      </c>
      <c r="N7148" s="8">
        <v>344221.21</v>
      </c>
    </row>
    <row r="7149" spans="1:14" x14ac:dyDescent="0.25">
      <c r="A7149" t="s">
        <v>12</v>
      </c>
      <c r="B7149" t="s">
        <v>150</v>
      </c>
      <c r="C7149" t="s">
        <v>19</v>
      </c>
      <c r="D7149" t="s">
        <v>7</v>
      </c>
      <c r="E7149" t="s">
        <v>23</v>
      </c>
      <c r="F7149" s="5">
        <v>43904</v>
      </c>
      <c r="G7149">
        <v>448354041</v>
      </c>
      <c r="H7149" s="5">
        <v>43926</v>
      </c>
      <c r="I7149">
        <v>6779</v>
      </c>
      <c r="J7149" s="8">
        <v>81.73</v>
      </c>
      <c r="K7149" s="8">
        <v>56.67</v>
      </c>
      <c r="L7149" s="8">
        <v>554047.67000000004</v>
      </c>
      <c r="M7149" s="8">
        <v>384165.93</v>
      </c>
      <c r="N7149" s="8">
        <v>169881.74</v>
      </c>
    </row>
    <row r="7150" spans="1:14" x14ac:dyDescent="0.25">
      <c r="A7150" t="s">
        <v>9</v>
      </c>
      <c r="B7150" t="s">
        <v>114</v>
      </c>
      <c r="C7150" t="s">
        <v>6</v>
      </c>
      <c r="D7150" t="s">
        <v>7</v>
      </c>
      <c r="E7150" t="s">
        <v>4</v>
      </c>
      <c r="F7150" s="5">
        <v>44394</v>
      </c>
      <c r="G7150">
        <v>861982858</v>
      </c>
      <c r="H7150" s="5">
        <v>44443</v>
      </c>
      <c r="I7150">
        <v>8738</v>
      </c>
      <c r="J7150" s="8">
        <v>152.58000000000001</v>
      </c>
      <c r="K7150" s="8">
        <v>97.44</v>
      </c>
      <c r="L7150" s="8">
        <v>1333244.04</v>
      </c>
      <c r="M7150" s="8">
        <v>851430.72</v>
      </c>
      <c r="N7150" s="8">
        <v>481813.32</v>
      </c>
    </row>
    <row r="7151" spans="1:14" x14ac:dyDescent="0.25">
      <c r="A7151" t="s">
        <v>12</v>
      </c>
      <c r="B7151" t="s">
        <v>127</v>
      </c>
      <c r="C7151" t="s">
        <v>36</v>
      </c>
      <c r="D7151" t="s">
        <v>3</v>
      </c>
      <c r="E7151" t="s">
        <v>8</v>
      </c>
      <c r="F7151" s="5">
        <v>42034</v>
      </c>
      <c r="G7151">
        <v>916976726</v>
      </c>
      <c r="H7151" s="5">
        <v>42079</v>
      </c>
      <c r="I7151">
        <v>2645</v>
      </c>
      <c r="J7151" s="8">
        <v>421.89</v>
      </c>
      <c r="K7151" s="8">
        <v>364.69</v>
      </c>
      <c r="L7151" s="8">
        <v>1115899.05</v>
      </c>
      <c r="M7151" s="8">
        <v>964605.05</v>
      </c>
      <c r="N7151" s="8">
        <v>151294</v>
      </c>
    </row>
    <row r="7152" spans="1:14" x14ac:dyDescent="0.25">
      <c r="A7152" t="s">
        <v>9</v>
      </c>
      <c r="B7152" t="s">
        <v>155</v>
      </c>
      <c r="C7152" t="s">
        <v>29</v>
      </c>
      <c r="D7152" t="s">
        <v>3</v>
      </c>
      <c r="E7152" t="s">
        <v>15</v>
      </c>
      <c r="F7152" s="5">
        <v>44296</v>
      </c>
      <c r="G7152">
        <v>680571973</v>
      </c>
      <c r="H7152" s="5">
        <v>44321</v>
      </c>
      <c r="I7152">
        <v>5225</v>
      </c>
      <c r="J7152" s="8">
        <v>651.21</v>
      </c>
      <c r="K7152" s="8">
        <v>524.96</v>
      </c>
      <c r="L7152" s="8">
        <v>3402572.25</v>
      </c>
      <c r="M7152" s="8">
        <v>2742916</v>
      </c>
      <c r="N7152" s="8">
        <v>659656.25</v>
      </c>
    </row>
    <row r="7153" spans="1:14" x14ac:dyDescent="0.25">
      <c r="A7153" t="s">
        <v>9</v>
      </c>
      <c r="B7153" t="s">
        <v>167</v>
      </c>
      <c r="C7153" t="s">
        <v>36</v>
      </c>
      <c r="D7153" t="s">
        <v>3</v>
      </c>
      <c r="E7153" t="s">
        <v>4</v>
      </c>
      <c r="F7153" s="5">
        <v>42421</v>
      </c>
      <c r="G7153">
        <v>290317428</v>
      </c>
      <c r="H7153" s="5">
        <v>42462</v>
      </c>
      <c r="I7153">
        <v>233</v>
      </c>
      <c r="J7153" s="8">
        <v>421.89</v>
      </c>
      <c r="K7153" s="8">
        <v>364.69</v>
      </c>
      <c r="L7153" s="8">
        <v>98300.37</v>
      </c>
      <c r="M7153" s="8">
        <v>84972.77</v>
      </c>
      <c r="N7153" s="8">
        <v>13327.6</v>
      </c>
    </row>
    <row r="7154" spans="1:14" x14ac:dyDescent="0.25">
      <c r="A7154" t="s">
        <v>12</v>
      </c>
      <c r="B7154" t="s">
        <v>150</v>
      </c>
      <c r="C7154" t="s">
        <v>29</v>
      </c>
      <c r="D7154" t="s">
        <v>3</v>
      </c>
      <c r="E7154" t="s">
        <v>23</v>
      </c>
      <c r="F7154" s="5">
        <v>42544</v>
      </c>
      <c r="G7154">
        <v>404074418</v>
      </c>
      <c r="H7154" s="5">
        <v>42551</v>
      </c>
      <c r="I7154">
        <v>3455</v>
      </c>
      <c r="J7154" s="8">
        <v>651.21</v>
      </c>
      <c r="K7154" s="8">
        <v>524.96</v>
      </c>
      <c r="L7154" s="8">
        <v>2249930.5499999998</v>
      </c>
      <c r="M7154" s="8">
        <v>1813736.8</v>
      </c>
      <c r="N7154" s="8">
        <v>436193.75</v>
      </c>
    </row>
    <row r="7155" spans="1:14" x14ac:dyDescent="0.25">
      <c r="A7155" t="s">
        <v>39</v>
      </c>
      <c r="B7155" t="s">
        <v>196</v>
      </c>
      <c r="C7155" t="s">
        <v>6</v>
      </c>
      <c r="D7155" t="s">
        <v>7</v>
      </c>
      <c r="E7155" t="s">
        <v>23</v>
      </c>
      <c r="F7155" s="5">
        <v>44381</v>
      </c>
      <c r="G7155">
        <v>850016772</v>
      </c>
      <c r="H7155" s="5">
        <v>44411</v>
      </c>
      <c r="I7155">
        <v>7707</v>
      </c>
      <c r="J7155" s="8">
        <v>152.58000000000001</v>
      </c>
      <c r="K7155" s="8">
        <v>97.44</v>
      </c>
      <c r="L7155" s="8">
        <v>1175934.06</v>
      </c>
      <c r="M7155" s="8">
        <v>750970.08</v>
      </c>
      <c r="N7155" s="8">
        <v>424963.98</v>
      </c>
    </row>
    <row r="7156" spans="1:14" x14ac:dyDescent="0.25">
      <c r="A7156" t="s">
        <v>0</v>
      </c>
      <c r="B7156" t="s">
        <v>147</v>
      </c>
      <c r="C7156" t="s">
        <v>57</v>
      </c>
      <c r="D7156" t="s">
        <v>7</v>
      </c>
      <c r="E7156" t="s">
        <v>23</v>
      </c>
      <c r="F7156" s="5">
        <v>42609</v>
      </c>
      <c r="G7156">
        <v>176630818</v>
      </c>
      <c r="H7156" s="5">
        <v>42632</v>
      </c>
      <c r="I7156">
        <v>7839</v>
      </c>
      <c r="J7156" s="8">
        <v>154.06</v>
      </c>
      <c r="K7156" s="8">
        <v>90.93</v>
      </c>
      <c r="L7156" s="8">
        <v>1207676.3400000001</v>
      </c>
      <c r="M7156" s="8">
        <v>712800.27</v>
      </c>
      <c r="N7156" s="8">
        <v>494876.07</v>
      </c>
    </row>
    <row r="7157" spans="1:14" x14ac:dyDescent="0.25">
      <c r="A7157" t="s">
        <v>17</v>
      </c>
      <c r="B7157" t="s">
        <v>25</v>
      </c>
      <c r="C7157" t="s">
        <v>36</v>
      </c>
      <c r="D7157" t="s">
        <v>7</v>
      </c>
      <c r="E7157" t="s">
        <v>23</v>
      </c>
      <c r="F7157" s="5">
        <v>43225</v>
      </c>
      <c r="G7157">
        <v>602715384</v>
      </c>
      <c r="H7157" s="5">
        <v>43269</v>
      </c>
      <c r="I7157">
        <v>5731</v>
      </c>
      <c r="J7157" s="8">
        <v>421.89</v>
      </c>
      <c r="K7157" s="8">
        <v>364.69</v>
      </c>
      <c r="L7157" s="8">
        <v>2417851.59</v>
      </c>
      <c r="M7157" s="8">
        <v>2090038.39</v>
      </c>
      <c r="N7157" s="8">
        <v>327813.2</v>
      </c>
    </row>
    <row r="7158" spans="1:14" x14ac:dyDescent="0.25">
      <c r="A7158" t="s">
        <v>17</v>
      </c>
      <c r="B7158" t="s">
        <v>59</v>
      </c>
      <c r="C7158" t="s">
        <v>19</v>
      </c>
      <c r="D7158" t="s">
        <v>3</v>
      </c>
      <c r="E7158" t="s">
        <v>15</v>
      </c>
      <c r="F7158" s="5">
        <v>44842</v>
      </c>
      <c r="G7158">
        <v>367381799</v>
      </c>
      <c r="H7158" s="5">
        <v>44851</v>
      </c>
      <c r="I7158">
        <v>5293</v>
      </c>
      <c r="J7158" s="8">
        <v>81.73</v>
      </c>
      <c r="K7158" s="8">
        <v>56.67</v>
      </c>
      <c r="L7158" s="8">
        <v>432596.89</v>
      </c>
      <c r="M7158" s="8">
        <v>299954.31</v>
      </c>
      <c r="N7158" s="8">
        <v>132642.57999999999</v>
      </c>
    </row>
    <row r="7159" spans="1:14" x14ac:dyDescent="0.25">
      <c r="A7159" t="s">
        <v>17</v>
      </c>
      <c r="B7159" t="s">
        <v>85</v>
      </c>
      <c r="C7159" t="s">
        <v>45</v>
      </c>
      <c r="D7159" t="s">
        <v>3</v>
      </c>
      <c r="E7159" t="s">
        <v>4</v>
      </c>
      <c r="F7159" s="5">
        <v>42730</v>
      </c>
      <c r="G7159">
        <v>480053889</v>
      </c>
      <c r="H7159" s="5">
        <v>42757</v>
      </c>
      <c r="I7159">
        <v>7469</v>
      </c>
      <c r="J7159" s="8">
        <v>9.33</v>
      </c>
      <c r="K7159" s="8">
        <v>6.92</v>
      </c>
      <c r="L7159" s="8">
        <v>69685.77</v>
      </c>
      <c r="M7159" s="8">
        <v>51685.48</v>
      </c>
      <c r="N7159" s="8">
        <v>18000.29</v>
      </c>
    </row>
    <row r="7160" spans="1:14" x14ac:dyDescent="0.25">
      <c r="A7160" t="s">
        <v>12</v>
      </c>
      <c r="B7160" t="s">
        <v>169</v>
      </c>
      <c r="C7160" t="s">
        <v>29</v>
      </c>
      <c r="D7160" t="s">
        <v>7</v>
      </c>
      <c r="E7160" t="s">
        <v>15</v>
      </c>
      <c r="F7160" s="5">
        <v>43400</v>
      </c>
      <c r="G7160">
        <v>670467984</v>
      </c>
      <c r="H7160" s="5">
        <v>43417</v>
      </c>
      <c r="I7160">
        <v>5231</v>
      </c>
      <c r="J7160" s="8">
        <v>651.21</v>
      </c>
      <c r="K7160" s="8">
        <v>524.96</v>
      </c>
      <c r="L7160" s="8">
        <v>3406479.51</v>
      </c>
      <c r="M7160" s="8">
        <v>2746065.76</v>
      </c>
      <c r="N7160" s="8">
        <v>660413.75</v>
      </c>
    </row>
    <row r="7161" spans="1:14" x14ac:dyDescent="0.25">
      <c r="A7161" t="s">
        <v>9</v>
      </c>
      <c r="B7161" t="s">
        <v>113</v>
      </c>
      <c r="C7161" t="s">
        <v>19</v>
      </c>
      <c r="D7161" t="s">
        <v>3</v>
      </c>
      <c r="E7161" t="s">
        <v>8</v>
      </c>
      <c r="F7161" s="5">
        <v>43710</v>
      </c>
      <c r="G7161">
        <v>738672912</v>
      </c>
      <c r="H7161" s="5">
        <v>43748</v>
      </c>
      <c r="I7161">
        <v>8584</v>
      </c>
      <c r="J7161" s="8">
        <v>81.73</v>
      </c>
      <c r="K7161" s="8">
        <v>56.67</v>
      </c>
      <c r="L7161" s="8">
        <v>701570.32</v>
      </c>
      <c r="M7161" s="8">
        <v>486455.28</v>
      </c>
      <c r="N7161" s="8">
        <v>215115.04</v>
      </c>
    </row>
    <row r="7162" spans="1:14" x14ac:dyDescent="0.25">
      <c r="A7162" t="s">
        <v>9</v>
      </c>
      <c r="B7162" t="s">
        <v>105</v>
      </c>
      <c r="C7162" t="s">
        <v>22</v>
      </c>
      <c r="D7162" t="s">
        <v>7</v>
      </c>
      <c r="E7162" t="s">
        <v>8</v>
      </c>
      <c r="F7162" s="5">
        <v>42523</v>
      </c>
      <c r="G7162">
        <v>105030000</v>
      </c>
      <c r="H7162" s="5">
        <v>42534</v>
      </c>
      <c r="I7162">
        <v>9566</v>
      </c>
      <c r="J7162" s="8">
        <v>109.28</v>
      </c>
      <c r="K7162" s="8">
        <v>35.840000000000003</v>
      </c>
      <c r="L7162" s="8">
        <v>1045372.48</v>
      </c>
      <c r="M7162" s="8">
        <v>342845.44</v>
      </c>
      <c r="N7162" s="8">
        <v>702527.04</v>
      </c>
    </row>
    <row r="7163" spans="1:14" x14ac:dyDescent="0.25">
      <c r="A7163" t="s">
        <v>9</v>
      </c>
      <c r="B7163" t="s">
        <v>68</v>
      </c>
      <c r="C7163" t="s">
        <v>11</v>
      </c>
      <c r="D7163" t="s">
        <v>3</v>
      </c>
      <c r="E7163" t="s">
        <v>23</v>
      </c>
      <c r="F7163" s="5">
        <v>42247</v>
      </c>
      <c r="G7163">
        <v>960213077</v>
      </c>
      <c r="H7163" s="5">
        <v>42293</v>
      </c>
      <c r="I7163">
        <v>7242</v>
      </c>
      <c r="J7163" s="8">
        <v>47.45</v>
      </c>
      <c r="K7163" s="8">
        <v>31.79</v>
      </c>
      <c r="L7163" s="8">
        <v>343632.9</v>
      </c>
      <c r="M7163" s="8">
        <v>230223.18</v>
      </c>
      <c r="N7163" s="8">
        <v>113409.72</v>
      </c>
    </row>
    <row r="7164" spans="1:14" x14ac:dyDescent="0.25">
      <c r="A7164" t="s">
        <v>20</v>
      </c>
      <c r="B7164" t="s">
        <v>54</v>
      </c>
      <c r="C7164" t="s">
        <v>14</v>
      </c>
      <c r="D7164" t="s">
        <v>3</v>
      </c>
      <c r="E7164" t="s">
        <v>4</v>
      </c>
      <c r="F7164" s="5">
        <v>44062</v>
      </c>
      <c r="G7164">
        <v>615208470</v>
      </c>
      <c r="H7164" s="5">
        <v>44078</v>
      </c>
      <c r="I7164">
        <v>2713</v>
      </c>
      <c r="J7164" s="8">
        <v>205.7</v>
      </c>
      <c r="K7164" s="8">
        <v>117.11</v>
      </c>
      <c r="L7164" s="8">
        <v>558064.1</v>
      </c>
      <c r="M7164" s="8">
        <v>317719.43</v>
      </c>
      <c r="N7164" s="8">
        <v>240344.67</v>
      </c>
    </row>
    <row r="7165" spans="1:14" x14ac:dyDescent="0.25">
      <c r="A7165" t="s">
        <v>39</v>
      </c>
      <c r="B7165" t="s">
        <v>196</v>
      </c>
      <c r="C7165" t="s">
        <v>31</v>
      </c>
      <c r="D7165" t="s">
        <v>7</v>
      </c>
      <c r="E7165" t="s">
        <v>23</v>
      </c>
      <c r="F7165" s="5">
        <v>43616</v>
      </c>
      <c r="G7165">
        <v>951315009</v>
      </c>
      <c r="H7165" s="5">
        <v>43649</v>
      </c>
      <c r="I7165">
        <v>4106</v>
      </c>
      <c r="J7165" s="8">
        <v>437.2</v>
      </c>
      <c r="K7165" s="8">
        <v>263.33</v>
      </c>
      <c r="L7165" s="8">
        <v>1795143.2</v>
      </c>
      <c r="M7165" s="8">
        <v>1081232.98</v>
      </c>
      <c r="N7165" s="8">
        <v>713910.22</v>
      </c>
    </row>
    <row r="7166" spans="1:14" x14ac:dyDescent="0.25">
      <c r="A7166" t="s">
        <v>17</v>
      </c>
      <c r="B7166" t="s">
        <v>35</v>
      </c>
      <c r="C7166" t="s">
        <v>11</v>
      </c>
      <c r="D7166" t="s">
        <v>7</v>
      </c>
      <c r="E7166" t="s">
        <v>15</v>
      </c>
      <c r="F7166" s="5">
        <v>44562</v>
      </c>
      <c r="G7166">
        <v>770144021</v>
      </c>
      <c r="H7166" s="5">
        <v>44582</v>
      </c>
      <c r="I7166">
        <v>1585</v>
      </c>
      <c r="J7166" s="8">
        <v>47.45</v>
      </c>
      <c r="K7166" s="8">
        <v>31.79</v>
      </c>
      <c r="L7166" s="8">
        <v>75208.25</v>
      </c>
      <c r="M7166" s="8">
        <v>50387.15</v>
      </c>
      <c r="N7166" s="8">
        <v>24821.1</v>
      </c>
    </row>
    <row r="7167" spans="1:14" x14ac:dyDescent="0.25">
      <c r="A7167" t="s">
        <v>9</v>
      </c>
      <c r="B7167" t="s">
        <v>134</v>
      </c>
      <c r="C7167" t="s">
        <v>31</v>
      </c>
      <c r="D7167" t="s">
        <v>7</v>
      </c>
      <c r="E7167" t="s">
        <v>15</v>
      </c>
      <c r="F7167" s="5">
        <v>43247</v>
      </c>
      <c r="G7167">
        <v>743619334</v>
      </c>
      <c r="H7167" s="5">
        <v>43290</v>
      </c>
      <c r="I7167">
        <v>2341</v>
      </c>
      <c r="J7167" s="8">
        <v>437.2</v>
      </c>
      <c r="K7167" s="8">
        <v>263.33</v>
      </c>
      <c r="L7167" s="8">
        <v>1023485.2</v>
      </c>
      <c r="M7167" s="8">
        <v>616455.53</v>
      </c>
      <c r="N7167" s="8">
        <v>407029.67</v>
      </c>
    </row>
    <row r="7168" spans="1:14" x14ac:dyDescent="0.25">
      <c r="A7168" t="s">
        <v>9</v>
      </c>
      <c r="B7168" t="s">
        <v>194</v>
      </c>
      <c r="C7168" t="s">
        <v>29</v>
      </c>
      <c r="D7168" t="s">
        <v>7</v>
      </c>
      <c r="E7168" t="s">
        <v>23</v>
      </c>
      <c r="F7168" s="5">
        <v>42719</v>
      </c>
      <c r="G7168">
        <v>263977277</v>
      </c>
      <c r="H7168" s="5">
        <v>42745</v>
      </c>
      <c r="I7168">
        <v>5597</v>
      </c>
      <c r="J7168" s="8">
        <v>651.21</v>
      </c>
      <c r="K7168" s="8">
        <v>524.96</v>
      </c>
      <c r="L7168" s="8">
        <v>3644822.37</v>
      </c>
      <c r="M7168" s="8">
        <v>2938201.12</v>
      </c>
      <c r="N7168" s="8">
        <v>706621.25</v>
      </c>
    </row>
    <row r="7169" spans="1:14" x14ac:dyDescent="0.25">
      <c r="A7169" t="s">
        <v>20</v>
      </c>
      <c r="B7169" t="s">
        <v>185</v>
      </c>
      <c r="C7169" t="s">
        <v>57</v>
      </c>
      <c r="D7169" t="s">
        <v>7</v>
      </c>
      <c r="E7169" t="s">
        <v>23</v>
      </c>
      <c r="F7169" s="5">
        <v>44146</v>
      </c>
      <c r="G7169">
        <v>593766677</v>
      </c>
      <c r="H7169" s="5">
        <v>44181</v>
      </c>
      <c r="I7169">
        <v>7609</v>
      </c>
      <c r="J7169" s="8">
        <v>154.06</v>
      </c>
      <c r="K7169" s="8">
        <v>90.93</v>
      </c>
      <c r="L7169" s="8">
        <v>1172242.54</v>
      </c>
      <c r="M7169" s="8">
        <v>691886.37</v>
      </c>
      <c r="N7169" s="8">
        <v>480356.17</v>
      </c>
    </row>
    <row r="7170" spans="1:14" x14ac:dyDescent="0.25">
      <c r="A7170" t="s">
        <v>9</v>
      </c>
      <c r="B7170" t="s">
        <v>117</v>
      </c>
      <c r="C7170" t="s">
        <v>29</v>
      </c>
      <c r="D7170" t="s">
        <v>7</v>
      </c>
      <c r="E7170" t="s">
        <v>8</v>
      </c>
      <c r="F7170" s="5">
        <v>43658</v>
      </c>
      <c r="G7170">
        <v>815848863</v>
      </c>
      <c r="H7170" s="5">
        <v>43704</v>
      </c>
      <c r="I7170">
        <v>6663</v>
      </c>
      <c r="J7170" s="8">
        <v>651.21</v>
      </c>
      <c r="K7170" s="8">
        <v>524.96</v>
      </c>
      <c r="L7170" s="8">
        <v>4339012.2300000004</v>
      </c>
      <c r="M7170" s="8">
        <v>3497808.48</v>
      </c>
      <c r="N7170" s="8">
        <v>841203.75</v>
      </c>
    </row>
    <row r="7171" spans="1:14" x14ac:dyDescent="0.25">
      <c r="A7171" t="s">
        <v>9</v>
      </c>
      <c r="B7171" t="s">
        <v>51</v>
      </c>
      <c r="C7171" t="s">
        <v>14</v>
      </c>
      <c r="D7171" t="s">
        <v>3</v>
      </c>
      <c r="E7171" t="s">
        <v>23</v>
      </c>
      <c r="F7171" s="5">
        <v>44011</v>
      </c>
      <c r="G7171">
        <v>983397662</v>
      </c>
      <c r="H7171" s="5">
        <v>44037</v>
      </c>
      <c r="I7171">
        <v>8076</v>
      </c>
      <c r="J7171" s="8">
        <v>205.7</v>
      </c>
      <c r="K7171" s="8">
        <v>117.11</v>
      </c>
      <c r="L7171" s="8">
        <v>1661233.2</v>
      </c>
      <c r="M7171" s="8">
        <v>945780.36</v>
      </c>
      <c r="N7171" s="8">
        <v>715452.84</v>
      </c>
    </row>
    <row r="7172" spans="1:14" x14ac:dyDescent="0.25">
      <c r="A7172" t="s">
        <v>9</v>
      </c>
      <c r="B7172" t="s">
        <v>122</v>
      </c>
      <c r="C7172" t="s">
        <v>65</v>
      </c>
      <c r="D7172" t="s">
        <v>7</v>
      </c>
      <c r="E7172" t="s">
        <v>23</v>
      </c>
      <c r="F7172" s="5">
        <v>44538</v>
      </c>
      <c r="G7172">
        <v>769899404</v>
      </c>
      <c r="H7172" s="5">
        <v>44543</v>
      </c>
      <c r="I7172">
        <v>9197</v>
      </c>
      <c r="J7172" s="8">
        <v>668.27</v>
      </c>
      <c r="K7172" s="8">
        <v>502.54</v>
      </c>
      <c r="L7172" s="8">
        <v>6146079.1900000004</v>
      </c>
      <c r="M7172" s="8">
        <v>4621860.38</v>
      </c>
      <c r="N7172" s="8">
        <v>1524218.81</v>
      </c>
    </row>
    <row r="7173" spans="1:14" x14ac:dyDescent="0.25">
      <c r="A7173" t="s">
        <v>9</v>
      </c>
      <c r="B7173" t="s">
        <v>49</v>
      </c>
      <c r="C7173" t="s">
        <v>29</v>
      </c>
      <c r="D7173" t="s">
        <v>7</v>
      </c>
      <c r="E7173" t="s">
        <v>23</v>
      </c>
      <c r="F7173" s="5">
        <v>44309</v>
      </c>
      <c r="G7173">
        <v>819152915</v>
      </c>
      <c r="H7173" s="5">
        <v>44310</v>
      </c>
      <c r="I7173">
        <v>4406</v>
      </c>
      <c r="J7173" s="8">
        <v>651.21</v>
      </c>
      <c r="K7173" s="8">
        <v>524.96</v>
      </c>
      <c r="L7173" s="8">
        <v>2869231.26</v>
      </c>
      <c r="M7173" s="8">
        <v>2312973.7599999998</v>
      </c>
      <c r="N7173" s="8">
        <v>556257.5</v>
      </c>
    </row>
    <row r="7174" spans="1:14" x14ac:dyDescent="0.25">
      <c r="A7174" t="s">
        <v>0</v>
      </c>
      <c r="B7174" t="s">
        <v>48</v>
      </c>
      <c r="C7174" t="s">
        <v>36</v>
      </c>
      <c r="D7174" t="s">
        <v>7</v>
      </c>
      <c r="E7174" t="s">
        <v>8</v>
      </c>
      <c r="F7174" s="5">
        <v>44247</v>
      </c>
      <c r="G7174">
        <v>495269525</v>
      </c>
      <c r="H7174" s="5">
        <v>44292</v>
      </c>
      <c r="I7174">
        <v>113</v>
      </c>
      <c r="J7174" s="8">
        <v>421.89</v>
      </c>
      <c r="K7174" s="8">
        <v>364.69</v>
      </c>
      <c r="L7174" s="8">
        <v>47673.57</v>
      </c>
      <c r="M7174" s="8">
        <v>41209.97</v>
      </c>
      <c r="N7174" s="8">
        <v>6463.6</v>
      </c>
    </row>
    <row r="7175" spans="1:14" x14ac:dyDescent="0.25">
      <c r="A7175" t="s">
        <v>9</v>
      </c>
      <c r="B7175" t="s">
        <v>116</v>
      </c>
      <c r="C7175" t="s">
        <v>14</v>
      </c>
      <c r="D7175" t="s">
        <v>7</v>
      </c>
      <c r="E7175" t="s">
        <v>4</v>
      </c>
      <c r="F7175" s="5">
        <v>42661</v>
      </c>
      <c r="G7175">
        <v>132673060</v>
      </c>
      <c r="H7175" s="5">
        <v>42665</v>
      </c>
      <c r="I7175">
        <v>9762</v>
      </c>
      <c r="J7175" s="8">
        <v>205.7</v>
      </c>
      <c r="K7175" s="8">
        <v>117.11</v>
      </c>
      <c r="L7175" s="8">
        <v>2008043.4</v>
      </c>
      <c r="M7175" s="8">
        <v>1143227.82</v>
      </c>
      <c r="N7175" s="8">
        <v>864815.58</v>
      </c>
    </row>
    <row r="7176" spans="1:14" x14ac:dyDescent="0.25">
      <c r="A7176" t="s">
        <v>9</v>
      </c>
      <c r="B7176" t="s">
        <v>130</v>
      </c>
      <c r="C7176" t="s">
        <v>14</v>
      </c>
      <c r="D7176" t="s">
        <v>3</v>
      </c>
      <c r="E7176" t="s">
        <v>23</v>
      </c>
      <c r="F7176" s="5">
        <v>43831</v>
      </c>
      <c r="G7176">
        <v>586099851</v>
      </c>
      <c r="H7176" s="5">
        <v>43844</v>
      </c>
      <c r="I7176">
        <v>8825</v>
      </c>
      <c r="J7176" s="8">
        <v>205.7</v>
      </c>
      <c r="K7176" s="8">
        <v>117.11</v>
      </c>
      <c r="L7176" s="8">
        <v>1815302.5</v>
      </c>
      <c r="M7176" s="8">
        <v>1033495.75</v>
      </c>
      <c r="N7176" s="8">
        <v>781806.75</v>
      </c>
    </row>
    <row r="7177" spans="1:14" x14ac:dyDescent="0.25">
      <c r="A7177" t="s">
        <v>9</v>
      </c>
      <c r="B7177" t="s">
        <v>154</v>
      </c>
      <c r="C7177" t="s">
        <v>19</v>
      </c>
      <c r="D7177" t="s">
        <v>7</v>
      </c>
      <c r="E7177" t="s">
        <v>8</v>
      </c>
      <c r="F7177" s="5">
        <v>42229</v>
      </c>
      <c r="G7177">
        <v>980598723</v>
      </c>
      <c r="H7177" s="5">
        <v>42271</v>
      </c>
      <c r="I7177">
        <v>9808</v>
      </c>
      <c r="J7177" s="8">
        <v>81.73</v>
      </c>
      <c r="K7177" s="8">
        <v>56.67</v>
      </c>
      <c r="L7177" s="8">
        <v>801607.84</v>
      </c>
      <c r="M7177" s="8">
        <v>555819.36</v>
      </c>
      <c r="N7177" s="8">
        <v>245788.48</v>
      </c>
    </row>
    <row r="7178" spans="1:14" x14ac:dyDescent="0.25">
      <c r="A7178" t="s">
        <v>12</v>
      </c>
      <c r="B7178" t="s">
        <v>32</v>
      </c>
      <c r="C7178" t="s">
        <v>45</v>
      </c>
      <c r="D7178" t="s">
        <v>7</v>
      </c>
      <c r="E7178" t="s">
        <v>15</v>
      </c>
      <c r="F7178" s="5">
        <v>42834</v>
      </c>
      <c r="G7178">
        <v>961531007</v>
      </c>
      <c r="H7178" s="5">
        <v>42859</v>
      </c>
      <c r="I7178">
        <v>7247</v>
      </c>
      <c r="J7178" s="8">
        <v>9.33</v>
      </c>
      <c r="K7178" s="8">
        <v>6.92</v>
      </c>
      <c r="L7178" s="8">
        <v>67614.509999999995</v>
      </c>
      <c r="M7178" s="8">
        <v>50149.24</v>
      </c>
      <c r="N7178" s="8">
        <v>17465.27</v>
      </c>
    </row>
    <row r="7179" spans="1:14" x14ac:dyDescent="0.25">
      <c r="A7179" t="s">
        <v>17</v>
      </c>
      <c r="B7179" t="s">
        <v>119</v>
      </c>
      <c r="C7179" t="s">
        <v>31</v>
      </c>
      <c r="D7179" t="s">
        <v>7</v>
      </c>
      <c r="E7179" t="s">
        <v>4</v>
      </c>
      <c r="F7179" s="5">
        <v>44364</v>
      </c>
      <c r="G7179">
        <v>244570529</v>
      </c>
      <c r="H7179" s="5">
        <v>44398</v>
      </c>
      <c r="I7179">
        <v>2709</v>
      </c>
      <c r="J7179" s="8">
        <v>437.2</v>
      </c>
      <c r="K7179" s="8">
        <v>263.33</v>
      </c>
      <c r="L7179" s="8">
        <v>1184374.8</v>
      </c>
      <c r="M7179" s="8">
        <v>713360.97</v>
      </c>
      <c r="N7179" s="8">
        <v>471013.83</v>
      </c>
    </row>
    <row r="7180" spans="1:14" x14ac:dyDescent="0.25">
      <c r="A7180" t="s">
        <v>9</v>
      </c>
      <c r="B7180" t="s">
        <v>156</v>
      </c>
      <c r="C7180" t="s">
        <v>6</v>
      </c>
      <c r="D7180" t="s">
        <v>3</v>
      </c>
      <c r="E7180" t="s">
        <v>4</v>
      </c>
      <c r="F7180" s="5">
        <v>42533</v>
      </c>
      <c r="G7180">
        <v>865703618</v>
      </c>
      <c r="H7180" s="5">
        <v>42538</v>
      </c>
      <c r="I7180">
        <v>9793</v>
      </c>
      <c r="J7180" s="8">
        <v>152.58000000000001</v>
      </c>
      <c r="K7180" s="8">
        <v>97.44</v>
      </c>
      <c r="L7180" s="8">
        <v>1494215.94</v>
      </c>
      <c r="M7180" s="8">
        <v>954229.92</v>
      </c>
      <c r="N7180" s="8">
        <v>539986.02</v>
      </c>
    </row>
    <row r="7181" spans="1:14" x14ac:dyDescent="0.25">
      <c r="A7181" t="s">
        <v>12</v>
      </c>
      <c r="B7181" t="s">
        <v>108</v>
      </c>
      <c r="C7181" t="s">
        <v>2</v>
      </c>
      <c r="D7181" t="s">
        <v>3</v>
      </c>
      <c r="E7181" t="s">
        <v>4</v>
      </c>
      <c r="F7181" s="5">
        <v>42916</v>
      </c>
      <c r="G7181">
        <v>431229102</v>
      </c>
      <c r="H7181" s="5">
        <v>42929</v>
      </c>
      <c r="I7181">
        <v>9129</v>
      </c>
      <c r="J7181" s="8">
        <v>255.28</v>
      </c>
      <c r="K7181" s="8">
        <v>159.41999999999999</v>
      </c>
      <c r="L7181" s="8">
        <v>2330451.12</v>
      </c>
      <c r="M7181" s="8">
        <v>1455345.18</v>
      </c>
      <c r="N7181" s="8">
        <v>875105.94</v>
      </c>
    </row>
    <row r="7182" spans="1:14" x14ac:dyDescent="0.25">
      <c r="A7182" t="s">
        <v>0</v>
      </c>
      <c r="B7182" t="s">
        <v>143</v>
      </c>
      <c r="C7182" t="s">
        <v>14</v>
      </c>
      <c r="D7182" t="s">
        <v>7</v>
      </c>
      <c r="E7182" t="s">
        <v>23</v>
      </c>
      <c r="F7182" s="5">
        <v>42395</v>
      </c>
      <c r="G7182">
        <v>667758309</v>
      </c>
      <c r="H7182" s="5">
        <v>42440</v>
      </c>
      <c r="I7182">
        <v>3378</v>
      </c>
      <c r="J7182" s="8">
        <v>205.7</v>
      </c>
      <c r="K7182" s="8">
        <v>117.11</v>
      </c>
      <c r="L7182" s="8">
        <v>694854.6</v>
      </c>
      <c r="M7182" s="8">
        <v>395597.58</v>
      </c>
      <c r="N7182" s="8">
        <v>299257.02</v>
      </c>
    </row>
    <row r="7183" spans="1:14" x14ac:dyDescent="0.25">
      <c r="A7183" t="s">
        <v>12</v>
      </c>
      <c r="B7183" t="s">
        <v>127</v>
      </c>
      <c r="C7183" t="s">
        <v>65</v>
      </c>
      <c r="D7183" t="s">
        <v>3</v>
      </c>
      <c r="E7183" t="s">
        <v>23</v>
      </c>
      <c r="F7183" s="5">
        <v>44895</v>
      </c>
      <c r="G7183">
        <v>672215068</v>
      </c>
      <c r="H7183" s="5">
        <v>44919</v>
      </c>
      <c r="I7183">
        <v>2232</v>
      </c>
      <c r="J7183" s="8">
        <v>668.27</v>
      </c>
      <c r="K7183" s="8">
        <v>502.54</v>
      </c>
      <c r="L7183" s="8">
        <v>1491578.64</v>
      </c>
      <c r="M7183" s="8">
        <v>1121669.28</v>
      </c>
      <c r="N7183" s="8">
        <v>369909.36</v>
      </c>
    </row>
    <row r="7184" spans="1:14" x14ac:dyDescent="0.25">
      <c r="A7184" t="s">
        <v>9</v>
      </c>
      <c r="B7184" t="s">
        <v>99</v>
      </c>
      <c r="C7184" t="s">
        <v>31</v>
      </c>
      <c r="D7184" t="s">
        <v>3</v>
      </c>
      <c r="E7184" t="s">
        <v>23</v>
      </c>
      <c r="F7184" s="5">
        <v>42732</v>
      </c>
      <c r="G7184">
        <v>961835706</v>
      </c>
      <c r="H7184" s="5">
        <v>42774</v>
      </c>
      <c r="I7184">
        <v>7414</v>
      </c>
      <c r="J7184" s="8">
        <v>437.2</v>
      </c>
      <c r="K7184" s="8">
        <v>263.33</v>
      </c>
      <c r="L7184" s="8">
        <v>3241400.8</v>
      </c>
      <c r="M7184" s="8">
        <v>1952328.62</v>
      </c>
      <c r="N7184" s="8">
        <v>1289072.18</v>
      </c>
    </row>
    <row r="7185" spans="1:14" x14ac:dyDescent="0.25">
      <c r="A7185" t="s">
        <v>12</v>
      </c>
      <c r="B7185" t="s">
        <v>169</v>
      </c>
      <c r="C7185" t="s">
        <v>11</v>
      </c>
      <c r="D7185" t="s">
        <v>7</v>
      </c>
      <c r="E7185" t="s">
        <v>8</v>
      </c>
      <c r="F7185" s="5">
        <v>42458</v>
      </c>
      <c r="G7185">
        <v>324169051</v>
      </c>
      <c r="H7185" s="5">
        <v>42481</v>
      </c>
      <c r="I7185">
        <v>7681</v>
      </c>
      <c r="J7185" s="8">
        <v>47.45</v>
      </c>
      <c r="K7185" s="8">
        <v>31.79</v>
      </c>
      <c r="L7185" s="8">
        <v>364463.45</v>
      </c>
      <c r="M7185" s="8">
        <v>244178.99</v>
      </c>
      <c r="N7185" s="8">
        <v>120284.46</v>
      </c>
    </row>
    <row r="7186" spans="1:14" x14ac:dyDescent="0.25">
      <c r="A7186" t="s">
        <v>9</v>
      </c>
      <c r="B7186" t="s">
        <v>100</v>
      </c>
      <c r="C7186" t="s">
        <v>2</v>
      </c>
      <c r="D7186" t="s">
        <v>7</v>
      </c>
      <c r="E7186" t="s">
        <v>4</v>
      </c>
      <c r="F7186" s="5">
        <v>43244</v>
      </c>
      <c r="G7186">
        <v>767076432</v>
      </c>
      <c r="H7186" s="5">
        <v>43254</v>
      </c>
      <c r="I7186">
        <v>3817</v>
      </c>
      <c r="J7186" s="8">
        <v>255.28</v>
      </c>
      <c r="K7186" s="8">
        <v>159.41999999999999</v>
      </c>
      <c r="L7186" s="8">
        <v>974403.76</v>
      </c>
      <c r="M7186" s="8">
        <v>608506.14</v>
      </c>
      <c r="N7186" s="8">
        <v>365897.62</v>
      </c>
    </row>
    <row r="7187" spans="1:14" x14ac:dyDescent="0.25">
      <c r="A7187" t="s">
        <v>9</v>
      </c>
      <c r="B7187" t="s">
        <v>87</v>
      </c>
      <c r="C7187" t="s">
        <v>6</v>
      </c>
      <c r="D7187" t="s">
        <v>3</v>
      </c>
      <c r="E7187" t="s">
        <v>8</v>
      </c>
      <c r="F7187" s="5">
        <v>43267</v>
      </c>
      <c r="G7187">
        <v>768731677</v>
      </c>
      <c r="H7187" s="5">
        <v>43299</v>
      </c>
      <c r="I7187">
        <v>3641</v>
      </c>
      <c r="J7187" s="8">
        <v>152.58000000000001</v>
      </c>
      <c r="K7187" s="8">
        <v>97.44</v>
      </c>
      <c r="L7187" s="8">
        <v>555543.78</v>
      </c>
      <c r="M7187" s="8">
        <v>354779.04</v>
      </c>
      <c r="N7187" s="8">
        <v>200764.74</v>
      </c>
    </row>
    <row r="7188" spans="1:14" x14ac:dyDescent="0.25">
      <c r="A7188" t="s">
        <v>9</v>
      </c>
      <c r="B7188" t="s">
        <v>170</v>
      </c>
      <c r="C7188" t="s">
        <v>57</v>
      </c>
      <c r="D7188" t="s">
        <v>7</v>
      </c>
      <c r="E7188" t="s">
        <v>8</v>
      </c>
      <c r="F7188" s="5">
        <v>44168</v>
      </c>
      <c r="G7188">
        <v>227621114</v>
      </c>
      <c r="H7188" s="5">
        <v>44196</v>
      </c>
      <c r="I7188">
        <v>7001</v>
      </c>
      <c r="J7188" s="8">
        <v>154.06</v>
      </c>
      <c r="K7188" s="8">
        <v>90.93</v>
      </c>
      <c r="L7188" s="8">
        <v>1078574.06</v>
      </c>
      <c r="M7188" s="8">
        <v>636600.93000000005</v>
      </c>
      <c r="N7188" s="8">
        <v>441973.13</v>
      </c>
    </row>
    <row r="7189" spans="1:14" x14ac:dyDescent="0.25">
      <c r="A7189" t="s">
        <v>9</v>
      </c>
      <c r="B7189" t="s">
        <v>142</v>
      </c>
      <c r="C7189" t="s">
        <v>19</v>
      </c>
      <c r="D7189" t="s">
        <v>7</v>
      </c>
      <c r="E7189" t="s">
        <v>23</v>
      </c>
      <c r="F7189" s="5">
        <v>44250</v>
      </c>
      <c r="G7189">
        <v>912543570</v>
      </c>
      <c r="H7189" s="5">
        <v>44280</v>
      </c>
      <c r="I7189">
        <v>776</v>
      </c>
      <c r="J7189" s="8">
        <v>81.73</v>
      </c>
      <c r="K7189" s="8">
        <v>56.67</v>
      </c>
      <c r="L7189" s="8">
        <v>63422.48</v>
      </c>
      <c r="M7189" s="8">
        <v>43975.92</v>
      </c>
      <c r="N7189" s="8">
        <v>19446.560000000001</v>
      </c>
    </row>
    <row r="7190" spans="1:14" x14ac:dyDescent="0.25">
      <c r="A7190" t="s">
        <v>0</v>
      </c>
      <c r="B7190" t="s">
        <v>160</v>
      </c>
      <c r="C7190" t="s">
        <v>29</v>
      </c>
      <c r="D7190" t="s">
        <v>7</v>
      </c>
      <c r="E7190" t="s">
        <v>4</v>
      </c>
      <c r="F7190" s="5">
        <v>44394</v>
      </c>
      <c r="G7190">
        <v>612610375</v>
      </c>
      <c r="H7190" s="5">
        <v>44426</v>
      </c>
      <c r="I7190">
        <v>3878</v>
      </c>
      <c r="J7190" s="8">
        <v>651.21</v>
      </c>
      <c r="K7190" s="8">
        <v>524.96</v>
      </c>
      <c r="L7190" s="8">
        <v>2525392.38</v>
      </c>
      <c r="M7190" s="8">
        <v>2035794.88</v>
      </c>
      <c r="N7190" s="8">
        <v>489597.5</v>
      </c>
    </row>
    <row r="7191" spans="1:14" x14ac:dyDescent="0.25">
      <c r="A7191" t="s">
        <v>20</v>
      </c>
      <c r="B7191" t="s">
        <v>185</v>
      </c>
      <c r="C7191" t="s">
        <v>6</v>
      </c>
      <c r="D7191" t="s">
        <v>7</v>
      </c>
      <c r="E7191" t="s">
        <v>15</v>
      </c>
      <c r="F7191" s="5">
        <v>43756</v>
      </c>
      <c r="G7191">
        <v>787245357</v>
      </c>
      <c r="H7191" s="5">
        <v>43770</v>
      </c>
      <c r="I7191">
        <v>2250</v>
      </c>
      <c r="J7191" s="8">
        <v>152.58000000000001</v>
      </c>
      <c r="K7191" s="8">
        <v>97.44</v>
      </c>
      <c r="L7191" s="8">
        <v>343305</v>
      </c>
      <c r="M7191" s="8">
        <v>219240</v>
      </c>
      <c r="N7191" s="8">
        <v>124065</v>
      </c>
    </row>
    <row r="7192" spans="1:14" x14ac:dyDescent="0.25">
      <c r="A7192" t="s">
        <v>0</v>
      </c>
      <c r="B7192" t="s">
        <v>159</v>
      </c>
      <c r="C7192" t="s">
        <v>36</v>
      </c>
      <c r="D7192" t="s">
        <v>7</v>
      </c>
      <c r="E7192" t="s">
        <v>23</v>
      </c>
      <c r="F7192" s="5">
        <v>44234</v>
      </c>
      <c r="G7192">
        <v>716184842</v>
      </c>
      <c r="H7192" s="5">
        <v>44257</v>
      </c>
      <c r="I7192">
        <v>3865</v>
      </c>
      <c r="J7192" s="8">
        <v>421.89</v>
      </c>
      <c r="K7192" s="8">
        <v>364.69</v>
      </c>
      <c r="L7192" s="8">
        <v>1630604.85</v>
      </c>
      <c r="M7192" s="8">
        <v>1409526.85</v>
      </c>
      <c r="N7192" s="8">
        <v>221078</v>
      </c>
    </row>
    <row r="7193" spans="1:14" x14ac:dyDescent="0.25">
      <c r="A7193" t="s">
        <v>39</v>
      </c>
      <c r="B7193" t="s">
        <v>205</v>
      </c>
      <c r="C7193" t="s">
        <v>31</v>
      </c>
      <c r="D7193" t="s">
        <v>7</v>
      </c>
      <c r="E7193" t="s">
        <v>15</v>
      </c>
      <c r="F7193" s="5">
        <v>42604</v>
      </c>
      <c r="G7193">
        <v>649477660</v>
      </c>
      <c r="H7193" s="5">
        <v>42646</v>
      </c>
      <c r="I7193">
        <v>3727</v>
      </c>
      <c r="J7193" s="8">
        <v>437.2</v>
      </c>
      <c r="K7193" s="8">
        <v>263.33</v>
      </c>
      <c r="L7193" s="8">
        <v>1629444.4</v>
      </c>
      <c r="M7193" s="8">
        <v>981430.91</v>
      </c>
      <c r="N7193" s="8">
        <v>648013.49</v>
      </c>
    </row>
    <row r="7194" spans="1:14" x14ac:dyDescent="0.25">
      <c r="A7194" t="s">
        <v>9</v>
      </c>
      <c r="B7194" t="s">
        <v>155</v>
      </c>
      <c r="C7194" t="s">
        <v>29</v>
      </c>
      <c r="D7194" t="s">
        <v>7</v>
      </c>
      <c r="E7194" t="s">
        <v>4</v>
      </c>
      <c r="F7194" s="5">
        <v>43234</v>
      </c>
      <c r="G7194">
        <v>457485139</v>
      </c>
      <c r="H7194" s="5">
        <v>43249</v>
      </c>
      <c r="I7194">
        <v>8874</v>
      </c>
      <c r="J7194" s="8">
        <v>651.21</v>
      </c>
      <c r="K7194" s="8">
        <v>524.96</v>
      </c>
      <c r="L7194" s="8">
        <v>5778837.54</v>
      </c>
      <c r="M7194" s="8">
        <v>4658495.04</v>
      </c>
      <c r="N7194" s="8">
        <v>1120342.5</v>
      </c>
    </row>
    <row r="7195" spans="1:14" x14ac:dyDescent="0.25">
      <c r="A7195" t="s">
        <v>9</v>
      </c>
      <c r="B7195" t="s">
        <v>174</v>
      </c>
      <c r="C7195" t="s">
        <v>11</v>
      </c>
      <c r="D7195" t="s">
        <v>7</v>
      </c>
      <c r="E7195" t="s">
        <v>4</v>
      </c>
      <c r="F7195" s="5">
        <v>42298</v>
      </c>
      <c r="G7195">
        <v>980881106</v>
      </c>
      <c r="H7195" s="5">
        <v>42329</v>
      </c>
      <c r="I7195">
        <v>3372</v>
      </c>
      <c r="J7195" s="8">
        <v>47.45</v>
      </c>
      <c r="K7195" s="8">
        <v>31.79</v>
      </c>
      <c r="L7195" s="8">
        <v>160001.4</v>
      </c>
      <c r="M7195" s="8">
        <v>107195.88</v>
      </c>
      <c r="N7195" s="8">
        <v>52805.52</v>
      </c>
    </row>
    <row r="7196" spans="1:14" x14ac:dyDescent="0.25">
      <c r="A7196" t="s">
        <v>20</v>
      </c>
      <c r="B7196" t="s">
        <v>71</v>
      </c>
      <c r="C7196" t="s">
        <v>11</v>
      </c>
      <c r="D7196" t="s">
        <v>7</v>
      </c>
      <c r="E7196" t="s">
        <v>8</v>
      </c>
      <c r="F7196" s="5">
        <v>44862</v>
      </c>
      <c r="G7196">
        <v>880651891</v>
      </c>
      <c r="H7196" s="5">
        <v>44897</v>
      </c>
      <c r="I7196">
        <v>3319</v>
      </c>
      <c r="J7196" s="8">
        <v>47.45</v>
      </c>
      <c r="K7196" s="8">
        <v>31.79</v>
      </c>
      <c r="L7196" s="8">
        <v>157486.54999999999</v>
      </c>
      <c r="M7196" s="8">
        <v>105511.01</v>
      </c>
      <c r="N7196" s="8">
        <v>51975.54</v>
      </c>
    </row>
    <row r="7197" spans="1:14" x14ac:dyDescent="0.25">
      <c r="A7197" t="s">
        <v>9</v>
      </c>
      <c r="B7197" t="s">
        <v>88</v>
      </c>
      <c r="C7197" t="s">
        <v>2</v>
      </c>
      <c r="D7197" t="s">
        <v>7</v>
      </c>
      <c r="E7197" t="s">
        <v>8</v>
      </c>
      <c r="F7197" s="5">
        <v>42689</v>
      </c>
      <c r="G7197">
        <v>688096320</v>
      </c>
      <c r="H7197" s="5">
        <v>42703</v>
      </c>
      <c r="I7197">
        <v>1847</v>
      </c>
      <c r="J7197" s="8">
        <v>255.28</v>
      </c>
      <c r="K7197" s="8">
        <v>159.41999999999999</v>
      </c>
      <c r="L7197" s="8">
        <v>471502.16</v>
      </c>
      <c r="M7197" s="8">
        <v>294448.74</v>
      </c>
      <c r="N7197" s="8">
        <v>177053.42</v>
      </c>
    </row>
    <row r="7198" spans="1:14" x14ac:dyDescent="0.25">
      <c r="A7198" t="s">
        <v>9</v>
      </c>
      <c r="B7198" t="s">
        <v>51</v>
      </c>
      <c r="C7198" t="s">
        <v>57</v>
      </c>
      <c r="D7198" t="s">
        <v>7</v>
      </c>
      <c r="E7198" t="s">
        <v>23</v>
      </c>
      <c r="F7198" s="5">
        <v>43316</v>
      </c>
      <c r="G7198">
        <v>554825723</v>
      </c>
      <c r="H7198" s="5">
        <v>43336</v>
      </c>
      <c r="I7198">
        <v>4116</v>
      </c>
      <c r="J7198" s="8">
        <v>154.06</v>
      </c>
      <c r="K7198" s="8">
        <v>90.93</v>
      </c>
      <c r="L7198" s="8">
        <v>634110.96</v>
      </c>
      <c r="M7198" s="8">
        <v>374267.88</v>
      </c>
      <c r="N7198" s="8">
        <v>259843.08</v>
      </c>
    </row>
    <row r="7199" spans="1:14" x14ac:dyDescent="0.25">
      <c r="A7199" t="s">
        <v>20</v>
      </c>
      <c r="B7199" t="s">
        <v>52</v>
      </c>
      <c r="C7199" t="s">
        <v>45</v>
      </c>
      <c r="D7199" t="s">
        <v>7</v>
      </c>
      <c r="E7199" t="s">
        <v>23</v>
      </c>
      <c r="F7199" s="5">
        <v>43900</v>
      </c>
      <c r="G7199">
        <v>702763926</v>
      </c>
      <c r="H7199" s="5">
        <v>43938</v>
      </c>
      <c r="I7199">
        <v>2318</v>
      </c>
      <c r="J7199" s="8">
        <v>9.33</v>
      </c>
      <c r="K7199" s="8">
        <v>6.92</v>
      </c>
      <c r="L7199" s="8">
        <v>21626.94</v>
      </c>
      <c r="M7199" s="8">
        <v>16040.56</v>
      </c>
      <c r="N7199" s="8">
        <v>5586.38</v>
      </c>
    </row>
    <row r="7200" spans="1:14" x14ac:dyDescent="0.25">
      <c r="A7200" t="s">
        <v>9</v>
      </c>
      <c r="B7200" t="s">
        <v>177</v>
      </c>
      <c r="C7200" t="s">
        <v>22</v>
      </c>
      <c r="D7200" t="s">
        <v>7</v>
      </c>
      <c r="E7200" t="s">
        <v>15</v>
      </c>
      <c r="F7200" s="5">
        <v>44334</v>
      </c>
      <c r="G7200">
        <v>974147260</v>
      </c>
      <c r="H7200" s="5">
        <v>44355</v>
      </c>
      <c r="I7200">
        <v>677</v>
      </c>
      <c r="J7200" s="8">
        <v>109.28</v>
      </c>
      <c r="K7200" s="8">
        <v>35.840000000000003</v>
      </c>
      <c r="L7200" s="8">
        <v>73982.559999999998</v>
      </c>
      <c r="M7200" s="8">
        <v>24263.68</v>
      </c>
      <c r="N7200" s="8">
        <v>49718.879999999997</v>
      </c>
    </row>
    <row r="7201" spans="1:14" x14ac:dyDescent="0.25">
      <c r="A7201" t="s">
        <v>9</v>
      </c>
      <c r="B7201" t="s">
        <v>187</v>
      </c>
      <c r="C7201" t="s">
        <v>31</v>
      </c>
      <c r="D7201" t="s">
        <v>7</v>
      </c>
      <c r="E7201" t="s">
        <v>23</v>
      </c>
      <c r="F7201" s="5">
        <v>44244</v>
      </c>
      <c r="G7201">
        <v>381524550</v>
      </c>
      <c r="H7201" s="5">
        <v>44252</v>
      </c>
      <c r="I7201">
        <v>448</v>
      </c>
      <c r="J7201" s="8">
        <v>437.2</v>
      </c>
      <c r="K7201" s="8">
        <v>263.33</v>
      </c>
      <c r="L7201" s="8">
        <v>195865.60000000001</v>
      </c>
      <c r="M7201" s="8">
        <v>117971.84</v>
      </c>
      <c r="N7201" s="8">
        <v>77893.759999999995</v>
      </c>
    </row>
    <row r="7202" spans="1:14" x14ac:dyDescent="0.25">
      <c r="A7202" t="s">
        <v>9</v>
      </c>
      <c r="B7202" t="s">
        <v>55</v>
      </c>
      <c r="C7202" t="s">
        <v>45</v>
      </c>
      <c r="D7202" t="s">
        <v>3</v>
      </c>
      <c r="E7202" t="s">
        <v>15</v>
      </c>
      <c r="F7202" s="5">
        <v>44381</v>
      </c>
      <c r="G7202">
        <v>257757127</v>
      </c>
      <c r="H7202" s="5">
        <v>44383</v>
      </c>
      <c r="I7202">
        <v>4917</v>
      </c>
      <c r="J7202" s="8">
        <v>9.33</v>
      </c>
      <c r="K7202" s="8">
        <v>6.92</v>
      </c>
      <c r="L7202" s="8">
        <v>45875.61</v>
      </c>
      <c r="M7202" s="8">
        <v>34025.64</v>
      </c>
      <c r="N7202" s="8">
        <v>11849.97</v>
      </c>
    </row>
    <row r="7203" spans="1:14" x14ac:dyDescent="0.25">
      <c r="A7203" t="s">
        <v>9</v>
      </c>
      <c r="B7203" t="s">
        <v>100</v>
      </c>
      <c r="C7203" t="s">
        <v>2</v>
      </c>
      <c r="D7203" t="s">
        <v>3</v>
      </c>
      <c r="E7203" t="s">
        <v>8</v>
      </c>
      <c r="F7203" s="5">
        <v>42879</v>
      </c>
      <c r="G7203">
        <v>206018817</v>
      </c>
      <c r="H7203" s="5">
        <v>42924</v>
      </c>
      <c r="I7203">
        <v>4401</v>
      </c>
      <c r="J7203" s="8">
        <v>255.28</v>
      </c>
      <c r="K7203" s="8">
        <v>159.41999999999999</v>
      </c>
      <c r="L7203" s="8">
        <v>1123487.28</v>
      </c>
      <c r="M7203" s="8">
        <v>701607.42</v>
      </c>
      <c r="N7203" s="8">
        <v>421879.86</v>
      </c>
    </row>
    <row r="7204" spans="1:14" x14ac:dyDescent="0.25">
      <c r="A7204" t="s">
        <v>9</v>
      </c>
      <c r="B7204" t="s">
        <v>123</v>
      </c>
      <c r="C7204" t="s">
        <v>57</v>
      </c>
      <c r="D7204" t="s">
        <v>7</v>
      </c>
      <c r="E7204" t="s">
        <v>23</v>
      </c>
      <c r="F7204" s="5">
        <v>43848</v>
      </c>
      <c r="G7204">
        <v>349795949</v>
      </c>
      <c r="H7204" s="5">
        <v>43887</v>
      </c>
      <c r="I7204">
        <v>1249</v>
      </c>
      <c r="J7204" s="8">
        <v>154.06</v>
      </c>
      <c r="K7204" s="8">
        <v>90.93</v>
      </c>
      <c r="L7204" s="8">
        <v>192420.94</v>
      </c>
      <c r="M7204" s="8">
        <v>113571.57</v>
      </c>
      <c r="N7204" s="8">
        <v>78849.37</v>
      </c>
    </row>
    <row r="7205" spans="1:14" x14ac:dyDescent="0.25">
      <c r="A7205" t="s">
        <v>17</v>
      </c>
      <c r="B7205" t="s">
        <v>18</v>
      </c>
      <c r="C7205" t="s">
        <v>11</v>
      </c>
      <c r="D7205" t="s">
        <v>7</v>
      </c>
      <c r="E7205" t="s">
        <v>15</v>
      </c>
      <c r="F7205" s="5">
        <v>43776</v>
      </c>
      <c r="G7205">
        <v>882887351</v>
      </c>
      <c r="H7205" s="5">
        <v>43805</v>
      </c>
      <c r="I7205">
        <v>4842</v>
      </c>
      <c r="J7205" s="8">
        <v>47.45</v>
      </c>
      <c r="K7205" s="8">
        <v>31.79</v>
      </c>
      <c r="L7205" s="8">
        <v>229752.9</v>
      </c>
      <c r="M7205" s="8">
        <v>153927.18</v>
      </c>
      <c r="N7205" s="8">
        <v>75825.72</v>
      </c>
    </row>
    <row r="7206" spans="1:14" x14ac:dyDescent="0.25">
      <c r="A7206" t="s">
        <v>9</v>
      </c>
      <c r="B7206" t="s">
        <v>66</v>
      </c>
      <c r="C7206" t="s">
        <v>29</v>
      </c>
      <c r="D7206" t="s">
        <v>3</v>
      </c>
      <c r="E7206" t="s">
        <v>23</v>
      </c>
      <c r="F7206" s="5">
        <v>44551</v>
      </c>
      <c r="G7206">
        <v>719404351</v>
      </c>
      <c r="H7206" s="5">
        <v>44206</v>
      </c>
      <c r="I7206">
        <v>6589</v>
      </c>
      <c r="J7206" s="8">
        <v>651.21</v>
      </c>
      <c r="K7206" s="8">
        <v>524.96</v>
      </c>
      <c r="L7206" s="8">
        <v>4290822.6900000004</v>
      </c>
      <c r="M7206" s="8">
        <v>3458961.44</v>
      </c>
      <c r="N7206" s="8">
        <v>831861.25</v>
      </c>
    </row>
    <row r="7207" spans="1:14" x14ac:dyDescent="0.25">
      <c r="A7207" t="s">
        <v>9</v>
      </c>
      <c r="B7207" t="s">
        <v>204</v>
      </c>
      <c r="C7207" t="s">
        <v>19</v>
      </c>
      <c r="D7207" t="s">
        <v>7</v>
      </c>
      <c r="E7207" t="s">
        <v>15</v>
      </c>
      <c r="F7207" s="5">
        <v>42209</v>
      </c>
      <c r="G7207">
        <v>643770778</v>
      </c>
      <c r="H7207" s="5">
        <v>42216</v>
      </c>
      <c r="I7207">
        <v>4934</v>
      </c>
      <c r="J7207" s="8">
        <v>81.73</v>
      </c>
      <c r="K7207" s="8">
        <v>56.67</v>
      </c>
      <c r="L7207" s="8">
        <v>403255.82</v>
      </c>
      <c r="M7207" s="8">
        <v>279609.78000000003</v>
      </c>
      <c r="N7207" s="8">
        <v>123646.04</v>
      </c>
    </row>
    <row r="7208" spans="1:14" x14ac:dyDescent="0.25">
      <c r="A7208" t="s">
        <v>17</v>
      </c>
      <c r="B7208" t="s">
        <v>18</v>
      </c>
      <c r="C7208" t="s">
        <v>22</v>
      </c>
      <c r="D7208" t="s">
        <v>3</v>
      </c>
      <c r="E7208" t="s">
        <v>8</v>
      </c>
      <c r="F7208" s="5">
        <v>43878</v>
      </c>
      <c r="G7208">
        <v>160722959</v>
      </c>
      <c r="H7208" s="5">
        <v>43926</v>
      </c>
      <c r="I7208">
        <v>350</v>
      </c>
      <c r="J7208" s="8">
        <v>109.28</v>
      </c>
      <c r="K7208" s="8">
        <v>35.840000000000003</v>
      </c>
      <c r="L7208" s="8">
        <v>38248</v>
      </c>
      <c r="M7208" s="8">
        <v>12544</v>
      </c>
      <c r="N7208" s="8">
        <v>25704</v>
      </c>
    </row>
    <row r="7209" spans="1:14" x14ac:dyDescent="0.25">
      <c r="A7209" t="s">
        <v>9</v>
      </c>
      <c r="B7209" t="s">
        <v>118</v>
      </c>
      <c r="C7209" t="s">
        <v>36</v>
      </c>
      <c r="D7209" t="s">
        <v>7</v>
      </c>
      <c r="E7209" t="s">
        <v>8</v>
      </c>
      <c r="F7209" s="5">
        <v>42644</v>
      </c>
      <c r="G7209">
        <v>645309722</v>
      </c>
      <c r="H7209" s="5">
        <v>42680</v>
      </c>
      <c r="I7209">
        <v>342</v>
      </c>
      <c r="J7209" s="8">
        <v>421.89</v>
      </c>
      <c r="K7209" s="8">
        <v>364.69</v>
      </c>
      <c r="L7209" s="8">
        <v>144286.38</v>
      </c>
      <c r="M7209" s="8">
        <v>124723.98</v>
      </c>
      <c r="N7209" s="8">
        <v>19562.400000000001</v>
      </c>
    </row>
    <row r="7210" spans="1:14" x14ac:dyDescent="0.25">
      <c r="A7210" t="s">
        <v>9</v>
      </c>
      <c r="B7210" t="s">
        <v>55</v>
      </c>
      <c r="C7210" t="s">
        <v>31</v>
      </c>
      <c r="D7210" t="s">
        <v>7</v>
      </c>
      <c r="E7210" t="s">
        <v>8</v>
      </c>
      <c r="F7210" s="5">
        <v>42105</v>
      </c>
      <c r="G7210">
        <v>392892396</v>
      </c>
      <c r="H7210" s="5">
        <v>42138</v>
      </c>
      <c r="I7210">
        <v>4446</v>
      </c>
      <c r="J7210" s="8">
        <v>437.2</v>
      </c>
      <c r="K7210" s="8">
        <v>263.33</v>
      </c>
      <c r="L7210" s="8">
        <v>1943791.2</v>
      </c>
      <c r="M7210" s="8">
        <v>1170765.18</v>
      </c>
      <c r="N7210" s="8">
        <v>773026.02</v>
      </c>
    </row>
    <row r="7211" spans="1:14" x14ac:dyDescent="0.25">
      <c r="A7211" t="s">
        <v>9</v>
      </c>
      <c r="B7211" t="s">
        <v>106</v>
      </c>
      <c r="C7211" t="s">
        <v>14</v>
      </c>
      <c r="D7211" t="s">
        <v>7</v>
      </c>
      <c r="E7211" t="s">
        <v>4</v>
      </c>
      <c r="F7211" s="5">
        <v>43666</v>
      </c>
      <c r="G7211">
        <v>469144809</v>
      </c>
      <c r="H7211" s="5">
        <v>43701</v>
      </c>
      <c r="I7211">
        <v>9229</v>
      </c>
      <c r="J7211" s="8">
        <v>205.7</v>
      </c>
      <c r="K7211" s="8">
        <v>117.11</v>
      </c>
      <c r="L7211" s="8">
        <v>1898405.3</v>
      </c>
      <c r="M7211" s="8">
        <v>1080808.19</v>
      </c>
      <c r="N7211" s="8">
        <v>817597.11</v>
      </c>
    </row>
    <row r="7212" spans="1:14" x14ac:dyDescent="0.25">
      <c r="A7212" t="s">
        <v>9</v>
      </c>
      <c r="B7212" t="s">
        <v>63</v>
      </c>
      <c r="C7212" t="s">
        <v>57</v>
      </c>
      <c r="D7212" t="s">
        <v>7</v>
      </c>
      <c r="E7212" t="s">
        <v>23</v>
      </c>
      <c r="F7212" s="5">
        <v>44894</v>
      </c>
      <c r="G7212">
        <v>660053288</v>
      </c>
      <c r="H7212" s="5">
        <v>44897</v>
      </c>
      <c r="I7212">
        <v>3291</v>
      </c>
      <c r="J7212" s="8">
        <v>154.06</v>
      </c>
      <c r="K7212" s="8">
        <v>90.93</v>
      </c>
      <c r="L7212" s="8">
        <v>507011.46</v>
      </c>
      <c r="M7212" s="8">
        <v>299250.63</v>
      </c>
      <c r="N7212" s="8">
        <v>207760.83</v>
      </c>
    </row>
    <row r="7213" spans="1:14" x14ac:dyDescent="0.25">
      <c r="A7213" t="s">
        <v>9</v>
      </c>
      <c r="B7213" t="s">
        <v>114</v>
      </c>
      <c r="C7213" t="s">
        <v>31</v>
      </c>
      <c r="D7213" t="s">
        <v>3</v>
      </c>
      <c r="E7213" t="s">
        <v>15</v>
      </c>
      <c r="F7213" s="5">
        <v>44397</v>
      </c>
      <c r="G7213">
        <v>821916663</v>
      </c>
      <c r="H7213" s="5">
        <v>44434</v>
      </c>
      <c r="I7213">
        <v>2260</v>
      </c>
      <c r="J7213" s="8">
        <v>437.2</v>
      </c>
      <c r="K7213" s="8">
        <v>263.33</v>
      </c>
      <c r="L7213" s="8">
        <v>988072</v>
      </c>
      <c r="M7213" s="8">
        <v>595125.80000000005</v>
      </c>
      <c r="N7213" s="8">
        <v>392946.2</v>
      </c>
    </row>
    <row r="7214" spans="1:14" x14ac:dyDescent="0.25">
      <c r="A7214" t="s">
        <v>0</v>
      </c>
      <c r="B7214" t="s">
        <v>171</v>
      </c>
      <c r="C7214" t="s">
        <v>19</v>
      </c>
      <c r="D7214" t="s">
        <v>3</v>
      </c>
      <c r="E7214" t="s">
        <v>4</v>
      </c>
      <c r="F7214" s="5">
        <v>43517</v>
      </c>
      <c r="G7214">
        <v>431346261</v>
      </c>
      <c r="H7214" s="5">
        <v>43564</v>
      </c>
      <c r="I7214">
        <v>3799</v>
      </c>
      <c r="J7214" s="8">
        <v>81.73</v>
      </c>
      <c r="K7214" s="8">
        <v>56.67</v>
      </c>
      <c r="L7214" s="8">
        <v>310492.27</v>
      </c>
      <c r="M7214" s="8">
        <v>215289.33</v>
      </c>
      <c r="N7214" s="8">
        <v>95202.94</v>
      </c>
    </row>
    <row r="7215" spans="1:14" x14ac:dyDescent="0.25">
      <c r="A7215" t="s">
        <v>9</v>
      </c>
      <c r="B7215" t="s">
        <v>37</v>
      </c>
      <c r="C7215" t="s">
        <v>65</v>
      </c>
      <c r="D7215" t="s">
        <v>7</v>
      </c>
      <c r="E7215" t="s">
        <v>4</v>
      </c>
      <c r="F7215" s="5">
        <v>44800</v>
      </c>
      <c r="G7215">
        <v>835265910</v>
      </c>
      <c r="H7215" s="5">
        <v>44835</v>
      </c>
      <c r="I7215">
        <v>2599</v>
      </c>
      <c r="J7215" s="8">
        <v>668.27</v>
      </c>
      <c r="K7215" s="8">
        <v>502.54</v>
      </c>
      <c r="L7215" s="8">
        <v>1736833.73</v>
      </c>
      <c r="M7215" s="8">
        <v>1306101.46</v>
      </c>
      <c r="N7215" s="8">
        <v>430732.27</v>
      </c>
    </row>
    <row r="7216" spans="1:14" x14ac:dyDescent="0.25">
      <c r="A7216" t="s">
        <v>0</v>
      </c>
      <c r="B7216" t="s">
        <v>143</v>
      </c>
      <c r="C7216" t="s">
        <v>31</v>
      </c>
      <c r="D7216" t="s">
        <v>3</v>
      </c>
      <c r="E7216" t="s">
        <v>8</v>
      </c>
      <c r="F7216" s="5">
        <v>42098</v>
      </c>
      <c r="G7216">
        <v>300911939</v>
      </c>
      <c r="H7216" s="5">
        <v>42113</v>
      </c>
      <c r="I7216">
        <v>5384</v>
      </c>
      <c r="J7216" s="8">
        <v>437.2</v>
      </c>
      <c r="K7216" s="8">
        <v>263.33</v>
      </c>
      <c r="L7216" s="8">
        <v>2353884.7999999998</v>
      </c>
      <c r="M7216" s="8">
        <v>1417768.72</v>
      </c>
      <c r="N7216" s="8">
        <v>936116.08</v>
      </c>
    </row>
    <row r="7217" spans="1:14" x14ac:dyDescent="0.25">
      <c r="A7217" t="s">
        <v>12</v>
      </c>
      <c r="B7217" t="s">
        <v>169</v>
      </c>
      <c r="C7217" t="s">
        <v>14</v>
      </c>
      <c r="D7217" t="s">
        <v>7</v>
      </c>
      <c r="E7217" t="s">
        <v>23</v>
      </c>
      <c r="F7217" s="5">
        <v>44078</v>
      </c>
      <c r="G7217">
        <v>765833175</v>
      </c>
      <c r="H7217" s="5">
        <v>44116</v>
      </c>
      <c r="I7217">
        <v>5910</v>
      </c>
      <c r="J7217" s="8">
        <v>205.7</v>
      </c>
      <c r="K7217" s="8">
        <v>117.11</v>
      </c>
      <c r="L7217" s="8">
        <v>1215687</v>
      </c>
      <c r="M7217" s="8">
        <v>692120.1</v>
      </c>
      <c r="N7217" s="8">
        <v>523566.9</v>
      </c>
    </row>
    <row r="7218" spans="1:14" x14ac:dyDescent="0.25">
      <c r="A7218" t="s">
        <v>12</v>
      </c>
      <c r="B7218" t="s">
        <v>108</v>
      </c>
      <c r="C7218" t="s">
        <v>2</v>
      </c>
      <c r="D7218" t="s">
        <v>7</v>
      </c>
      <c r="E7218" t="s">
        <v>8</v>
      </c>
      <c r="F7218" s="5">
        <v>43988</v>
      </c>
      <c r="G7218">
        <v>187890946</v>
      </c>
      <c r="H7218" s="5">
        <v>44008</v>
      </c>
      <c r="I7218">
        <v>9961</v>
      </c>
      <c r="J7218" s="8">
        <v>255.28</v>
      </c>
      <c r="K7218" s="8">
        <v>159.41999999999999</v>
      </c>
      <c r="L7218" s="8">
        <v>2542844.08</v>
      </c>
      <c r="M7218" s="8">
        <v>1587982.62</v>
      </c>
      <c r="N7218" s="8">
        <v>954861.46</v>
      </c>
    </row>
    <row r="7219" spans="1:14" x14ac:dyDescent="0.25">
      <c r="A7219" t="s">
        <v>9</v>
      </c>
      <c r="B7219" t="s">
        <v>165</v>
      </c>
      <c r="C7219" t="s">
        <v>65</v>
      </c>
      <c r="D7219" t="s">
        <v>3</v>
      </c>
      <c r="E7219" t="s">
        <v>15</v>
      </c>
      <c r="F7219" s="5">
        <v>43734</v>
      </c>
      <c r="G7219">
        <v>195259082</v>
      </c>
      <c r="H7219" s="5">
        <v>43749</v>
      </c>
      <c r="I7219">
        <v>356</v>
      </c>
      <c r="J7219" s="8">
        <v>668.27</v>
      </c>
      <c r="K7219" s="8">
        <v>502.54</v>
      </c>
      <c r="L7219" s="8">
        <v>237904.12</v>
      </c>
      <c r="M7219" s="8">
        <v>178904.24</v>
      </c>
      <c r="N7219" s="8">
        <v>58999.88</v>
      </c>
    </row>
    <row r="7220" spans="1:14" x14ac:dyDescent="0.25">
      <c r="A7220" t="s">
        <v>39</v>
      </c>
      <c r="B7220" t="s">
        <v>128</v>
      </c>
      <c r="C7220" t="s">
        <v>19</v>
      </c>
      <c r="D7220" t="s">
        <v>7</v>
      </c>
      <c r="E7220" t="s">
        <v>23</v>
      </c>
      <c r="F7220" s="5">
        <v>42692</v>
      </c>
      <c r="G7220">
        <v>236423909</v>
      </c>
      <c r="H7220" s="5">
        <v>42732</v>
      </c>
      <c r="I7220">
        <v>1943</v>
      </c>
      <c r="J7220" s="8">
        <v>81.73</v>
      </c>
      <c r="K7220" s="8">
        <v>56.67</v>
      </c>
      <c r="L7220" s="8">
        <v>158801.39000000001</v>
      </c>
      <c r="M7220" s="8">
        <v>110109.81</v>
      </c>
      <c r="N7220" s="8">
        <v>48691.58</v>
      </c>
    </row>
    <row r="7221" spans="1:14" x14ac:dyDescent="0.25">
      <c r="A7221" t="s">
        <v>9</v>
      </c>
      <c r="B7221" t="s">
        <v>72</v>
      </c>
      <c r="C7221" t="s">
        <v>36</v>
      </c>
      <c r="D7221" t="s">
        <v>7</v>
      </c>
      <c r="E7221" t="s">
        <v>23</v>
      </c>
      <c r="F7221" s="5">
        <v>44509</v>
      </c>
      <c r="G7221">
        <v>730184257</v>
      </c>
      <c r="H7221" s="5">
        <v>44558</v>
      </c>
      <c r="I7221">
        <v>6603</v>
      </c>
      <c r="J7221" s="8">
        <v>421.89</v>
      </c>
      <c r="K7221" s="8">
        <v>364.69</v>
      </c>
      <c r="L7221" s="8">
        <v>2785739.67</v>
      </c>
      <c r="M7221" s="8">
        <v>2408048.0699999998</v>
      </c>
      <c r="N7221" s="8">
        <v>377691.6</v>
      </c>
    </row>
    <row r="7222" spans="1:14" x14ac:dyDescent="0.25">
      <c r="A7222" t="s">
        <v>9</v>
      </c>
      <c r="B7222" t="s">
        <v>117</v>
      </c>
      <c r="C7222" t="s">
        <v>36</v>
      </c>
      <c r="D7222" t="s">
        <v>3</v>
      </c>
      <c r="E7222" t="s">
        <v>4</v>
      </c>
      <c r="F7222" s="5">
        <v>43988</v>
      </c>
      <c r="G7222">
        <v>815651452</v>
      </c>
      <c r="H7222" s="5">
        <v>43999</v>
      </c>
      <c r="I7222">
        <v>8245</v>
      </c>
      <c r="J7222" s="8">
        <v>421.89</v>
      </c>
      <c r="K7222" s="8">
        <v>364.69</v>
      </c>
      <c r="L7222" s="8">
        <v>3478483.05</v>
      </c>
      <c r="M7222" s="8">
        <v>3006869.05</v>
      </c>
      <c r="N7222" s="8">
        <v>471614</v>
      </c>
    </row>
    <row r="7223" spans="1:14" x14ac:dyDescent="0.25">
      <c r="A7223" t="s">
        <v>12</v>
      </c>
      <c r="B7223" t="s">
        <v>13</v>
      </c>
      <c r="C7223" t="s">
        <v>45</v>
      </c>
      <c r="D7223" t="s">
        <v>3</v>
      </c>
      <c r="E7223" t="s">
        <v>8</v>
      </c>
      <c r="F7223" s="5">
        <v>43288</v>
      </c>
      <c r="G7223">
        <v>602249324</v>
      </c>
      <c r="H7223" s="5">
        <v>43322</v>
      </c>
      <c r="I7223">
        <v>7813</v>
      </c>
      <c r="J7223" s="8">
        <v>9.33</v>
      </c>
      <c r="K7223" s="8">
        <v>6.92</v>
      </c>
      <c r="L7223" s="8">
        <v>72895.289999999994</v>
      </c>
      <c r="M7223" s="8">
        <v>54065.96</v>
      </c>
      <c r="N7223" s="8">
        <v>18829.330000000002</v>
      </c>
    </row>
    <row r="7224" spans="1:14" x14ac:dyDescent="0.25">
      <c r="A7224" t="s">
        <v>9</v>
      </c>
      <c r="B7224" t="s">
        <v>126</v>
      </c>
      <c r="C7224" t="s">
        <v>6</v>
      </c>
      <c r="D7224" t="s">
        <v>7</v>
      </c>
      <c r="E7224" t="s">
        <v>23</v>
      </c>
      <c r="F7224" s="5">
        <v>42033</v>
      </c>
      <c r="G7224">
        <v>719714200</v>
      </c>
      <c r="H7224" s="5">
        <v>42069</v>
      </c>
      <c r="I7224">
        <v>8280</v>
      </c>
      <c r="J7224" s="8">
        <v>152.58000000000001</v>
      </c>
      <c r="K7224" s="8">
        <v>97.44</v>
      </c>
      <c r="L7224" s="8">
        <v>1263362.3999999999</v>
      </c>
      <c r="M7224" s="8">
        <v>806803.2</v>
      </c>
      <c r="N7224" s="8">
        <v>456559.2</v>
      </c>
    </row>
    <row r="7225" spans="1:14" x14ac:dyDescent="0.25">
      <c r="A7225" t="s">
        <v>0</v>
      </c>
      <c r="B7225" t="s">
        <v>197</v>
      </c>
      <c r="C7225" t="s">
        <v>19</v>
      </c>
      <c r="D7225" t="s">
        <v>3</v>
      </c>
      <c r="E7225" t="s">
        <v>23</v>
      </c>
      <c r="F7225" s="5">
        <v>42350</v>
      </c>
      <c r="G7225">
        <v>968094909</v>
      </c>
      <c r="H7225" s="5">
        <v>42376</v>
      </c>
      <c r="I7225">
        <v>9652</v>
      </c>
      <c r="J7225" s="8">
        <v>81.73</v>
      </c>
      <c r="K7225" s="8">
        <v>56.67</v>
      </c>
      <c r="L7225" s="8">
        <v>788857.96</v>
      </c>
      <c r="M7225" s="8">
        <v>546978.84</v>
      </c>
      <c r="N7225" s="8">
        <v>241879.12</v>
      </c>
    </row>
    <row r="7226" spans="1:14" x14ac:dyDescent="0.25">
      <c r="A7226" t="s">
        <v>20</v>
      </c>
      <c r="B7226" t="s">
        <v>168</v>
      </c>
      <c r="C7226" t="s">
        <v>29</v>
      </c>
      <c r="D7226" t="s">
        <v>7</v>
      </c>
      <c r="E7226" t="s">
        <v>23</v>
      </c>
      <c r="F7226" s="5">
        <v>43988</v>
      </c>
      <c r="G7226">
        <v>767752778</v>
      </c>
      <c r="H7226" s="5">
        <v>44015</v>
      </c>
      <c r="I7226">
        <v>3963</v>
      </c>
      <c r="J7226" s="8">
        <v>651.21</v>
      </c>
      <c r="K7226" s="8">
        <v>524.96</v>
      </c>
      <c r="L7226" s="8">
        <v>2580745.23</v>
      </c>
      <c r="M7226" s="8">
        <v>2080416.48</v>
      </c>
      <c r="N7226" s="8">
        <v>500328.75</v>
      </c>
    </row>
    <row r="7227" spans="1:14" x14ac:dyDescent="0.25">
      <c r="A7227" t="s">
        <v>9</v>
      </c>
      <c r="B7227" t="s">
        <v>117</v>
      </c>
      <c r="C7227" t="s">
        <v>65</v>
      </c>
      <c r="D7227" t="s">
        <v>3</v>
      </c>
      <c r="E7227" t="s">
        <v>4</v>
      </c>
      <c r="F7227" s="5">
        <v>43931</v>
      </c>
      <c r="G7227">
        <v>509361636</v>
      </c>
      <c r="H7227" s="5">
        <v>43979</v>
      </c>
      <c r="I7227">
        <v>282</v>
      </c>
      <c r="J7227" s="8">
        <v>668.27</v>
      </c>
      <c r="K7227" s="8">
        <v>502.54</v>
      </c>
      <c r="L7227" s="8">
        <v>188452.14</v>
      </c>
      <c r="M7227" s="8">
        <v>141716.28</v>
      </c>
      <c r="N7227" s="8">
        <v>46735.86</v>
      </c>
    </row>
    <row r="7228" spans="1:14" x14ac:dyDescent="0.25">
      <c r="A7228" t="s">
        <v>9</v>
      </c>
      <c r="B7228" t="s">
        <v>142</v>
      </c>
      <c r="C7228" t="s">
        <v>2</v>
      </c>
      <c r="D7228" t="s">
        <v>7</v>
      </c>
      <c r="E7228" t="s">
        <v>15</v>
      </c>
      <c r="F7228" s="5">
        <v>42628</v>
      </c>
      <c r="G7228">
        <v>203907811</v>
      </c>
      <c r="H7228" s="5">
        <v>42639</v>
      </c>
      <c r="I7228">
        <v>9707</v>
      </c>
      <c r="J7228" s="8">
        <v>255.28</v>
      </c>
      <c r="K7228" s="8">
        <v>159.41999999999999</v>
      </c>
      <c r="L7228" s="8">
        <v>2478002.96</v>
      </c>
      <c r="M7228" s="8">
        <v>1547489.94</v>
      </c>
      <c r="N7228" s="8">
        <v>930513.02</v>
      </c>
    </row>
    <row r="7229" spans="1:14" x14ac:dyDescent="0.25">
      <c r="A7229" t="s">
        <v>17</v>
      </c>
      <c r="B7229" t="s">
        <v>30</v>
      </c>
      <c r="C7229" t="s">
        <v>19</v>
      </c>
      <c r="D7229" t="s">
        <v>7</v>
      </c>
      <c r="E7229" t="s">
        <v>4</v>
      </c>
      <c r="F7229" s="5">
        <v>42613</v>
      </c>
      <c r="G7229">
        <v>832690131</v>
      </c>
      <c r="H7229" s="5">
        <v>42642</v>
      </c>
      <c r="I7229">
        <v>369</v>
      </c>
      <c r="J7229" s="8">
        <v>81.73</v>
      </c>
      <c r="K7229" s="8">
        <v>56.67</v>
      </c>
      <c r="L7229" s="8">
        <v>30158.37</v>
      </c>
      <c r="M7229" s="8">
        <v>20911.23</v>
      </c>
      <c r="N7229" s="8">
        <v>9247.14</v>
      </c>
    </row>
    <row r="7230" spans="1:14" x14ac:dyDescent="0.25">
      <c r="A7230" t="s">
        <v>12</v>
      </c>
      <c r="B7230" t="s">
        <v>108</v>
      </c>
      <c r="C7230" t="s">
        <v>2</v>
      </c>
      <c r="D7230" t="s">
        <v>7</v>
      </c>
      <c r="E7230" t="s">
        <v>8</v>
      </c>
      <c r="F7230" s="5">
        <v>44461</v>
      </c>
      <c r="G7230">
        <v>297319924</v>
      </c>
      <c r="H7230" s="5">
        <v>44487</v>
      </c>
      <c r="I7230">
        <v>2428</v>
      </c>
      <c r="J7230" s="8">
        <v>255.28</v>
      </c>
      <c r="K7230" s="8">
        <v>159.41999999999999</v>
      </c>
      <c r="L7230" s="8">
        <v>619819.84</v>
      </c>
      <c r="M7230" s="8">
        <v>387071.76</v>
      </c>
      <c r="N7230" s="8">
        <v>232748.08</v>
      </c>
    </row>
    <row r="7231" spans="1:14" x14ac:dyDescent="0.25">
      <c r="A7231" t="s">
        <v>9</v>
      </c>
      <c r="B7231" t="s">
        <v>122</v>
      </c>
      <c r="C7231" t="s">
        <v>14</v>
      </c>
      <c r="D7231" t="s">
        <v>7</v>
      </c>
      <c r="E7231" t="s">
        <v>23</v>
      </c>
      <c r="F7231" s="5">
        <v>43787</v>
      </c>
      <c r="G7231">
        <v>169721019</v>
      </c>
      <c r="H7231" s="5">
        <v>43802</v>
      </c>
      <c r="I7231">
        <v>3076</v>
      </c>
      <c r="J7231" s="8">
        <v>205.7</v>
      </c>
      <c r="K7231" s="8">
        <v>117.11</v>
      </c>
      <c r="L7231" s="8">
        <v>632733.19999999995</v>
      </c>
      <c r="M7231" s="8">
        <v>360230.36</v>
      </c>
      <c r="N7231" s="8">
        <v>272502.84000000003</v>
      </c>
    </row>
    <row r="7232" spans="1:14" x14ac:dyDescent="0.25">
      <c r="A7232" t="s">
        <v>20</v>
      </c>
      <c r="B7232" t="s">
        <v>183</v>
      </c>
      <c r="C7232" t="s">
        <v>29</v>
      </c>
      <c r="D7232" t="s">
        <v>7</v>
      </c>
      <c r="E7232" t="s">
        <v>15</v>
      </c>
      <c r="F7232" s="5">
        <v>43642</v>
      </c>
      <c r="G7232">
        <v>742129743</v>
      </c>
      <c r="H7232" s="5">
        <v>43665</v>
      </c>
      <c r="I7232">
        <v>1537</v>
      </c>
      <c r="J7232" s="8">
        <v>651.21</v>
      </c>
      <c r="K7232" s="8">
        <v>524.96</v>
      </c>
      <c r="L7232" s="8">
        <v>1000909.77</v>
      </c>
      <c r="M7232" s="8">
        <v>806863.52</v>
      </c>
      <c r="N7232" s="8">
        <v>194046.25</v>
      </c>
    </row>
    <row r="7233" spans="1:14" x14ac:dyDescent="0.25">
      <c r="A7233" t="s">
        <v>20</v>
      </c>
      <c r="B7233" t="s">
        <v>185</v>
      </c>
      <c r="C7233" t="s">
        <v>22</v>
      </c>
      <c r="D7233" t="s">
        <v>7</v>
      </c>
      <c r="E7233" t="s">
        <v>8</v>
      </c>
      <c r="F7233" s="5">
        <v>43576</v>
      </c>
      <c r="G7233">
        <v>577094924</v>
      </c>
      <c r="H7233" s="5">
        <v>43589</v>
      </c>
      <c r="I7233">
        <v>4067</v>
      </c>
      <c r="J7233" s="8">
        <v>109.28</v>
      </c>
      <c r="K7233" s="8">
        <v>35.840000000000003</v>
      </c>
      <c r="L7233" s="8">
        <v>444441.76</v>
      </c>
      <c r="M7233" s="8">
        <v>145761.28</v>
      </c>
      <c r="N7233" s="8">
        <v>298680.48</v>
      </c>
    </row>
    <row r="7234" spans="1:14" x14ac:dyDescent="0.25">
      <c r="A7234" t="s">
        <v>0</v>
      </c>
      <c r="B7234" t="s">
        <v>94</v>
      </c>
      <c r="C7234" t="s">
        <v>57</v>
      </c>
      <c r="D7234" t="s">
        <v>3</v>
      </c>
      <c r="E7234" t="s">
        <v>8</v>
      </c>
      <c r="F7234" s="5">
        <v>42798</v>
      </c>
      <c r="G7234">
        <v>557477891</v>
      </c>
      <c r="H7234" s="5">
        <v>42813</v>
      </c>
      <c r="I7234">
        <v>8951</v>
      </c>
      <c r="J7234" s="8">
        <v>154.06</v>
      </c>
      <c r="K7234" s="8">
        <v>90.93</v>
      </c>
      <c r="L7234" s="8">
        <v>1378991.06</v>
      </c>
      <c r="M7234" s="8">
        <v>813914.43</v>
      </c>
      <c r="N7234" s="8">
        <v>565076.63</v>
      </c>
    </row>
    <row r="7235" spans="1:14" x14ac:dyDescent="0.25">
      <c r="A7235" t="s">
        <v>9</v>
      </c>
      <c r="B7235" t="s">
        <v>125</v>
      </c>
      <c r="C7235" t="s">
        <v>22</v>
      </c>
      <c r="D7235" t="s">
        <v>3</v>
      </c>
      <c r="E7235" t="s">
        <v>4</v>
      </c>
      <c r="F7235" s="5">
        <v>44217</v>
      </c>
      <c r="G7235">
        <v>736452472</v>
      </c>
      <c r="H7235" s="5">
        <v>44262</v>
      </c>
      <c r="I7235">
        <v>1507</v>
      </c>
      <c r="J7235" s="8">
        <v>109.28</v>
      </c>
      <c r="K7235" s="8">
        <v>35.840000000000003</v>
      </c>
      <c r="L7235" s="8">
        <v>164684.96</v>
      </c>
      <c r="M7235" s="8">
        <v>54010.879999999997</v>
      </c>
      <c r="N7235" s="8">
        <v>110674.08</v>
      </c>
    </row>
    <row r="7236" spans="1:14" x14ac:dyDescent="0.25">
      <c r="A7236" t="s">
        <v>0</v>
      </c>
      <c r="B7236" t="s">
        <v>33</v>
      </c>
      <c r="C7236" t="s">
        <v>45</v>
      </c>
      <c r="D7236" t="s">
        <v>7</v>
      </c>
      <c r="E7236" t="s">
        <v>4</v>
      </c>
      <c r="F7236" s="5">
        <v>43933</v>
      </c>
      <c r="G7236">
        <v>787504994</v>
      </c>
      <c r="H7236" s="5">
        <v>43963</v>
      </c>
      <c r="I7236">
        <v>9083</v>
      </c>
      <c r="J7236" s="8">
        <v>9.33</v>
      </c>
      <c r="K7236" s="8">
        <v>6.92</v>
      </c>
      <c r="L7236" s="8">
        <v>84744.39</v>
      </c>
      <c r="M7236" s="8">
        <v>62854.36</v>
      </c>
      <c r="N7236" s="8">
        <v>21890.03</v>
      </c>
    </row>
    <row r="7237" spans="1:14" x14ac:dyDescent="0.25">
      <c r="A7237" t="s">
        <v>17</v>
      </c>
      <c r="B7237" t="s">
        <v>28</v>
      </c>
      <c r="C7237" t="s">
        <v>45</v>
      </c>
      <c r="D7237" t="s">
        <v>3</v>
      </c>
      <c r="E7237" t="s">
        <v>8</v>
      </c>
      <c r="F7237" s="5">
        <v>44096</v>
      </c>
      <c r="G7237">
        <v>454434287</v>
      </c>
      <c r="H7237" s="5">
        <v>44135</v>
      </c>
      <c r="I7237">
        <v>6059</v>
      </c>
      <c r="J7237" s="8">
        <v>9.33</v>
      </c>
      <c r="K7237" s="8">
        <v>6.92</v>
      </c>
      <c r="L7237" s="8">
        <v>56530.47</v>
      </c>
      <c r="M7237" s="8">
        <v>41928.28</v>
      </c>
      <c r="N7237" s="8">
        <v>14602.19</v>
      </c>
    </row>
    <row r="7238" spans="1:14" x14ac:dyDescent="0.25">
      <c r="A7238" t="s">
        <v>9</v>
      </c>
      <c r="B7238" t="s">
        <v>199</v>
      </c>
      <c r="C7238" t="s">
        <v>65</v>
      </c>
      <c r="D7238" t="s">
        <v>3</v>
      </c>
      <c r="E7238" t="s">
        <v>8</v>
      </c>
      <c r="F7238" s="5">
        <v>44166</v>
      </c>
      <c r="G7238">
        <v>901351678</v>
      </c>
      <c r="H7238" s="5">
        <v>44169</v>
      </c>
      <c r="I7238">
        <v>8846</v>
      </c>
      <c r="J7238" s="8">
        <v>668.27</v>
      </c>
      <c r="K7238" s="8">
        <v>502.54</v>
      </c>
      <c r="L7238" s="8">
        <v>5911516.4199999999</v>
      </c>
      <c r="M7238" s="8">
        <v>4445468.84</v>
      </c>
      <c r="N7238" s="8">
        <v>1466047.58</v>
      </c>
    </row>
    <row r="7239" spans="1:14" x14ac:dyDescent="0.25">
      <c r="A7239" t="s">
        <v>12</v>
      </c>
      <c r="B7239" t="s">
        <v>61</v>
      </c>
      <c r="C7239" t="s">
        <v>11</v>
      </c>
      <c r="D7239" t="s">
        <v>3</v>
      </c>
      <c r="E7239" t="s">
        <v>15</v>
      </c>
      <c r="F7239" s="5">
        <v>44801</v>
      </c>
      <c r="G7239">
        <v>662680995</v>
      </c>
      <c r="H7239" s="5">
        <v>44844</v>
      </c>
      <c r="I7239">
        <v>888</v>
      </c>
      <c r="J7239" s="8">
        <v>47.45</v>
      </c>
      <c r="K7239" s="8">
        <v>31.79</v>
      </c>
      <c r="L7239" s="8">
        <v>42135.6</v>
      </c>
      <c r="M7239" s="8">
        <v>28229.52</v>
      </c>
      <c r="N7239" s="8">
        <v>13906.08</v>
      </c>
    </row>
    <row r="7240" spans="1:14" x14ac:dyDescent="0.25">
      <c r="A7240" t="s">
        <v>9</v>
      </c>
      <c r="B7240" t="s">
        <v>110</v>
      </c>
      <c r="C7240" t="s">
        <v>22</v>
      </c>
      <c r="D7240" t="s">
        <v>3</v>
      </c>
      <c r="E7240" t="s">
        <v>8</v>
      </c>
      <c r="F7240" s="5">
        <v>43968</v>
      </c>
      <c r="G7240">
        <v>593158566</v>
      </c>
      <c r="H7240" s="5">
        <v>44007</v>
      </c>
      <c r="I7240">
        <v>7656</v>
      </c>
      <c r="J7240" s="8">
        <v>109.28</v>
      </c>
      <c r="K7240" s="8">
        <v>35.840000000000003</v>
      </c>
      <c r="L7240" s="8">
        <v>836647.68</v>
      </c>
      <c r="M7240" s="8">
        <v>274391.03999999998</v>
      </c>
      <c r="N7240" s="8">
        <v>562256.64000000001</v>
      </c>
    </row>
    <row r="7241" spans="1:14" x14ac:dyDescent="0.25">
      <c r="A7241" t="s">
        <v>9</v>
      </c>
      <c r="B7241" t="s">
        <v>92</v>
      </c>
      <c r="C7241" t="s">
        <v>57</v>
      </c>
      <c r="D7241" t="s">
        <v>7</v>
      </c>
      <c r="E7241" t="s">
        <v>8</v>
      </c>
      <c r="F7241" s="5">
        <v>43181</v>
      </c>
      <c r="G7241">
        <v>717833220</v>
      </c>
      <c r="H7241" s="5">
        <v>43193</v>
      </c>
      <c r="I7241">
        <v>1657</v>
      </c>
      <c r="J7241" s="8">
        <v>154.06</v>
      </c>
      <c r="K7241" s="8">
        <v>90.93</v>
      </c>
      <c r="L7241" s="8">
        <v>255277.42</v>
      </c>
      <c r="M7241" s="8">
        <v>150671.01</v>
      </c>
      <c r="N7241" s="8">
        <v>104606.41</v>
      </c>
    </row>
    <row r="7242" spans="1:14" x14ac:dyDescent="0.25">
      <c r="A7242" t="s">
        <v>9</v>
      </c>
      <c r="B7242" t="s">
        <v>68</v>
      </c>
      <c r="C7242" t="s">
        <v>57</v>
      </c>
      <c r="D7242" t="s">
        <v>3</v>
      </c>
      <c r="E7242" t="s">
        <v>23</v>
      </c>
      <c r="F7242" s="5">
        <v>43611</v>
      </c>
      <c r="G7242">
        <v>682066285</v>
      </c>
      <c r="H7242" s="5">
        <v>43659</v>
      </c>
      <c r="I7242">
        <v>7426</v>
      </c>
      <c r="J7242" s="8">
        <v>154.06</v>
      </c>
      <c r="K7242" s="8">
        <v>90.93</v>
      </c>
      <c r="L7242" s="8">
        <v>1144049.56</v>
      </c>
      <c r="M7242" s="8">
        <v>675246.18</v>
      </c>
      <c r="N7242" s="8">
        <v>468803.38</v>
      </c>
    </row>
    <row r="7243" spans="1:14" x14ac:dyDescent="0.25">
      <c r="A7243" t="s">
        <v>9</v>
      </c>
      <c r="B7243" t="s">
        <v>202</v>
      </c>
      <c r="C7243" t="s">
        <v>22</v>
      </c>
      <c r="D7243" t="s">
        <v>3</v>
      </c>
      <c r="E7243" t="s">
        <v>4</v>
      </c>
      <c r="F7243" s="5">
        <v>44552</v>
      </c>
      <c r="G7243">
        <v>201531589</v>
      </c>
      <c r="H7243" s="5">
        <v>44205</v>
      </c>
      <c r="I7243">
        <v>6530</v>
      </c>
      <c r="J7243" s="8">
        <v>109.28</v>
      </c>
      <c r="K7243" s="8">
        <v>35.840000000000003</v>
      </c>
      <c r="L7243" s="8">
        <v>713598.4</v>
      </c>
      <c r="M7243" s="8">
        <v>234035.20000000001</v>
      </c>
      <c r="N7243" s="8">
        <v>479563.2</v>
      </c>
    </row>
    <row r="7244" spans="1:14" x14ac:dyDescent="0.25">
      <c r="A7244" t="s">
        <v>9</v>
      </c>
      <c r="B7244" t="s">
        <v>165</v>
      </c>
      <c r="C7244" t="s">
        <v>14</v>
      </c>
      <c r="D7244" t="s">
        <v>3</v>
      </c>
      <c r="E7244" t="s">
        <v>23</v>
      </c>
      <c r="F7244" s="5">
        <v>43489</v>
      </c>
      <c r="G7244">
        <v>412215459</v>
      </c>
      <c r="H7244" s="5">
        <v>43496</v>
      </c>
      <c r="I7244">
        <v>2569</v>
      </c>
      <c r="J7244" s="8">
        <v>205.7</v>
      </c>
      <c r="K7244" s="8">
        <v>117.11</v>
      </c>
      <c r="L7244" s="8">
        <v>528443.30000000005</v>
      </c>
      <c r="M7244" s="8">
        <v>300855.59000000003</v>
      </c>
      <c r="N7244" s="8">
        <v>227587.71</v>
      </c>
    </row>
    <row r="7245" spans="1:14" x14ac:dyDescent="0.25">
      <c r="A7245" t="s">
        <v>12</v>
      </c>
      <c r="B7245" t="s">
        <v>76</v>
      </c>
      <c r="C7245" t="s">
        <v>31</v>
      </c>
      <c r="D7245" t="s">
        <v>7</v>
      </c>
      <c r="E7245" t="s">
        <v>15</v>
      </c>
      <c r="F7245" s="5">
        <v>42764</v>
      </c>
      <c r="G7245">
        <v>720416724</v>
      </c>
      <c r="H7245" s="5">
        <v>42806</v>
      </c>
      <c r="I7245">
        <v>6173</v>
      </c>
      <c r="J7245" s="8">
        <v>437.2</v>
      </c>
      <c r="K7245" s="8">
        <v>263.33</v>
      </c>
      <c r="L7245" s="8">
        <v>2698835.6</v>
      </c>
      <c r="M7245" s="8">
        <v>1625536.09</v>
      </c>
      <c r="N7245" s="8">
        <v>1073299.51</v>
      </c>
    </row>
    <row r="7246" spans="1:14" x14ac:dyDescent="0.25">
      <c r="A7246" t="s">
        <v>9</v>
      </c>
      <c r="B7246" t="s">
        <v>24</v>
      </c>
      <c r="C7246" t="s">
        <v>29</v>
      </c>
      <c r="D7246" t="s">
        <v>7</v>
      </c>
      <c r="E7246" t="s">
        <v>8</v>
      </c>
      <c r="F7246" s="5">
        <v>44683</v>
      </c>
      <c r="G7246">
        <v>152746713</v>
      </c>
      <c r="H7246" s="5">
        <v>44689</v>
      </c>
      <c r="I7246">
        <v>2</v>
      </c>
      <c r="J7246" s="8">
        <v>651.21</v>
      </c>
      <c r="K7246" s="8">
        <v>524.96</v>
      </c>
      <c r="L7246" s="8">
        <v>1302.42</v>
      </c>
      <c r="M7246" s="8">
        <v>1049.92</v>
      </c>
      <c r="N7246" s="8">
        <v>252.5</v>
      </c>
    </row>
    <row r="7247" spans="1:14" x14ac:dyDescent="0.25">
      <c r="A7247" t="s">
        <v>9</v>
      </c>
      <c r="B7247" t="s">
        <v>87</v>
      </c>
      <c r="C7247" t="s">
        <v>29</v>
      </c>
      <c r="D7247" t="s">
        <v>7</v>
      </c>
      <c r="E7247" t="s">
        <v>4</v>
      </c>
      <c r="F7247" s="5">
        <v>43210</v>
      </c>
      <c r="G7247">
        <v>506129252</v>
      </c>
      <c r="H7247" s="5">
        <v>43238</v>
      </c>
      <c r="I7247">
        <v>3748</v>
      </c>
      <c r="J7247" s="8">
        <v>651.21</v>
      </c>
      <c r="K7247" s="8">
        <v>524.96</v>
      </c>
      <c r="L7247" s="8">
        <v>2440735.08</v>
      </c>
      <c r="M7247" s="8">
        <v>1967550.08</v>
      </c>
      <c r="N7247" s="8">
        <v>473185</v>
      </c>
    </row>
    <row r="7248" spans="1:14" x14ac:dyDescent="0.25">
      <c r="A7248" t="s">
        <v>17</v>
      </c>
      <c r="B7248" t="s">
        <v>158</v>
      </c>
      <c r="C7248" t="s">
        <v>36</v>
      </c>
      <c r="D7248" t="s">
        <v>3</v>
      </c>
      <c r="E7248" t="s">
        <v>23</v>
      </c>
      <c r="F7248" s="5">
        <v>43698</v>
      </c>
      <c r="G7248">
        <v>497800672</v>
      </c>
      <c r="H7248" s="5">
        <v>43744</v>
      </c>
      <c r="I7248">
        <v>9136</v>
      </c>
      <c r="J7248" s="8">
        <v>421.89</v>
      </c>
      <c r="K7248" s="8">
        <v>364.69</v>
      </c>
      <c r="L7248" s="8">
        <v>3854387.04</v>
      </c>
      <c r="M7248" s="8">
        <v>3331807.84</v>
      </c>
      <c r="N7248" s="8">
        <v>522579.20000000001</v>
      </c>
    </row>
    <row r="7249" spans="1:14" x14ac:dyDescent="0.25">
      <c r="A7249" t="s">
        <v>9</v>
      </c>
      <c r="B7249" t="s">
        <v>167</v>
      </c>
      <c r="C7249" t="s">
        <v>14</v>
      </c>
      <c r="D7249" t="s">
        <v>3</v>
      </c>
      <c r="E7249" t="s">
        <v>4</v>
      </c>
      <c r="F7249" s="5">
        <v>43471</v>
      </c>
      <c r="G7249">
        <v>715309798</v>
      </c>
      <c r="H7249" s="5">
        <v>43506</v>
      </c>
      <c r="I7249">
        <v>4920</v>
      </c>
      <c r="J7249" s="8">
        <v>205.7</v>
      </c>
      <c r="K7249" s="8">
        <v>117.11</v>
      </c>
      <c r="L7249" s="8">
        <v>1012044</v>
      </c>
      <c r="M7249" s="8">
        <v>576181.19999999995</v>
      </c>
      <c r="N7249" s="8">
        <v>435862.8</v>
      </c>
    </row>
    <row r="7250" spans="1:14" x14ac:dyDescent="0.25">
      <c r="A7250" t="s">
        <v>9</v>
      </c>
      <c r="B7250" t="s">
        <v>193</v>
      </c>
      <c r="C7250" t="s">
        <v>45</v>
      </c>
      <c r="D7250" t="s">
        <v>3</v>
      </c>
      <c r="E7250" t="s">
        <v>15</v>
      </c>
      <c r="F7250" s="5">
        <v>44774</v>
      </c>
      <c r="G7250">
        <v>466517961</v>
      </c>
      <c r="H7250" s="5">
        <v>44811</v>
      </c>
      <c r="I7250">
        <v>1886</v>
      </c>
      <c r="J7250" s="8">
        <v>9.33</v>
      </c>
      <c r="K7250" s="8">
        <v>6.92</v>
      </c>
      <c r="L7250" s="8">
        <v>17596.38</v>
      </c>
      <c r="M7250" s="8">
        <v>13051.12</v>
      </c>
      <c r="N7250" s="8">
        <v>4545.26</v>
      </c>
    </row>
    <row r="7251" spans="1:14" x14ac:dyDescent="0.25">
      <c r="A7251" t="s">
        <v>17</v>
      </c>
      <c r="B7251" t="s">
        <v>82</v>
      </c>
      <c r="C7251" t="s">
        <v>45</v>
      </c>
      <c r="D7251" t="s">
        <v>3</v>
      </c>
      <c r="E7251" t="s">
        <v>8</v>
      </c>
      <c r="F7251" s="5">
        <v>42707</v>
      </c>
      <c r="G7251">
        <v>929598987</v>
      </c>
      <c r="H7251" s="5">
        <v>42738</v>
      </c>
      <c r="I7251">
        <v>7853</v>
      </c>
      <c r="J7251" s="8">
        <v>9.33</v>
      </c>
      <c r="K7251" s="8">
        <v>6.92</v>
      </c>
      <c r="L7251" s="8">
        <v>73268.490000000005</v>
      </c>
      <c r="M7251" s="8">
        <v>54342.76</v>
      </c>
      <c r="N7251" s="8">
        <v>18925.73</v>
      </c>
    </row>
    <row r="7252" spans="1:14" x14ac:dyDescent="0.25">
      <c r="A7252" t="s">
        <v>17</v>
      </c>
      <c r="B7252" t="s">
        <v>119</v>
      </c>
      <c r="C7252" t="s">
        <v>45</v>
      </c>
      <c r="D7252" t="s">
        <v>3</v>
      </c>
      <c r="E7252" t="s">
        <v>15</v>
      </c>
      <c r="F7252" s="5">
        <v>43606</v>
      </c>
      <c r="G7252">
        <v>203039205</v>
      </c>
      <c r="H7252" s="5">
        <v>43614</v>
      </c>
      <c r="I7252">
        <v>2667</v>
      </c>
      <c r="J7252" s="8">
        <v>9.33</v>
      </c>
      <c r="K7252" s="8">
        <v>6.92</v>
      </c>
      <c r="L7252" s="8">
        <v>24883.11</v>
      </c>
      <c r="M7252" s="8">
        <v>18455.64</v>
      </c>
      <c r="N7252" s="8">
        <v>6427.47</v>
      </c>
    </row>
    <row r="7253" spans="1:14" x14ac:dyDescent="0.25">
      <c r="A7253" t="s">
        <v>9</v>
      </c>
      <c r="B7253" t="s">
        <v>78</v>
      </c>
      <c r="C7253" t="s">
        <v>31</v>
      </c>
      <c r="D7253" t="s">
        <v>3</v>
      </c>
      <c r="E7253" t="s">
        <v>8</v>
      </c>
      <c r="F7253" s="5">
        <v>42541</v>
      </c>
      <c r="G7253">
        <v>955637443</v>
      </c>
      <c r="H7253" s="5">
        <v>42591</v>
      </c>
      <c r="I7253">
        <v>3210</v>
      </c>
      <c r="J7253" s="8">
        <v>437.2</v>
      </c>
      <c r="K7253" s="8">
        <v>263.33</v>
      </c>
      <c r="L7253" s="8">
        <v>1403412</v>
      </c>
      <c r="M7253" s="8">
        <v>845289.3</v>
      </c>
      <c r="N7253" s="8">
        <v>558122.69999999995</v>
      </c>
    </row>
    <row r="7254" spans="1:14" x14ac:dyDescent="0.25">
      <c r="A7254" t="s">
        <v>9</v>
      </c>
      <c r="B7254" t="s">
        <v>58</v>
      </c>
      <c r="C7254" t="s">
        <v>11</v>
      </c>
      <c r="D7254" t="s">
        <v>3</v>
      </c>
      <c r="E7254" t="s">
        <v>15</v>
      </c>
      <c r="F7254" s="5">
        <v>43625</v>
      </c>
      <c r="G7254">
        <v>976505029</v>
      </c>
      <c r="H7254" s="5">
        <v>43673</v>
      </c>
      <c r="I7254">
        <v>8393</v>
      </c>
      <c r="J7254" s="8">
        <v>47.45</v>
      </c>
      <c r="K7254" s="8">
        <v>31.79</v>
      </c>
      <c r="L7254" s="8">
        <v>398247.85</v>
      </c>
      <c r="M7254" s="8">
        <v>266813.46999999997</v>
      </c>
      <c r="N7254" s="8">
        <v>131434.38</v>
      </c>
    </row>
    <row r="7255" spans="1:14" x14ac:dyDescent="0.25">
      <c r="A7255" t="s">
        <v>9</v>
      </c>
      <c r="B7255" t="s">
        <v>91</v>
      </c>
      <c r="C7255" t="s">
        <v>36</v>
      </c>
      <c r="D7255" t="s">
        <v>7</v>
      </c>
      <c r="E7255" t="s">
        <v>8</v>
      </c>
      <c r="F7255" s="5">
        <v>44401</v>
      </c>
      <c r="G7255">
        <v>825065791</v>
      </c>
      <c r="H7255" s="5">
        <v>44436</v>
      </c>
      <c r="I7255">
        <v>4157</v>
      </c>
      <c r="J7255" s="8">
        <v>421.89</v>
      </c>
      <c r="K7255" s="8">
        <v>364.69</v>
      </c>
      <c r="L7255" s="8">
        <v>1753796.73</v>
      </c>
      <c r="M7255" s="8">
        <v>1516016.33</v>
      </c>
      <c r="N7255" s="8">
        <v>237780.4</v>
      </c>
    </row>
    <row r="7256" spans="1:14" x14ac:dyDescent="0.25">
      <c r="A7256" t="s">
        <v>9</v>
      </c>
      <c r="B7256" t="s">
        <v>200</v>
      </c>
      <c r="C7256" t="s">
        <v>36</v>
      </c>
      <c r="D7256" t="s">
        <v>7</v>
      </c>
      <c r="E7256" t="s">
        <v>4</v>
      </c>
      <c r="F7256" s="5">
        <v>44414</v>
      </c>
      <c r="G7256">
        <v>681056058</v>
      </c>
      <c r="H7256" s="5">
        <v>44419</v>
      </c>
      <c r="I7256">
        <v>8477</v>
      </c>
      <c r="J7256" s="8">
        <v>421.89</v>
      </c>
      <c r="K7256" s="8">
        <v>364.69</v>
      </c>
      <c r="L7256" s="8">
        <v>3576361.53</v>
      </c>
      <c r="M7256" s="8">
        <v>3091477.13</v>
      </c>
      <c r="N7256" s="8">
        <v>484884.4</v>
      </c>
    </row>
    <row r="7257" spans="1:14" x14ac:dyDescent="0.25">
      <c r="A7257" t="s">
        <v>20</v>
      </c>
      <c r="B7257" t="s">
        <v>201</v>
      </c>
      <c r="C7257" t="s">
        <v>22</v>
      </c>
      <c r="D7257" t="s">
        <v>3</v>
      </c>
      <c r="E7257" t="s">
        <v>15</v>
      </c>
      <c r="F7257" s="5">
        <v>44408</v>
      </c>
      <c r="G7257">
        <v>794524657</v>
      </c>
      <c r="H7257" s="5">
        <v>44452</v>
      </c>
      <c r="I7257">
        <v>6357</v>
      </c>
      <c r="J7257" s="8">
        <v>109.28</v>
      </c>
      <c r="K7257" s="8">
        <v>35.840000000000003</v>
      </c>
      <c r="L7257" s="8">
        <v>694692.96</v>
      </c>
      <c r="M7257" s="8">
        <v>227834.88</v>
      </c>
      <c r="N7257" s="8">
        <v>466858.08</v>
      </c>
    </row>
    <row r="7258" spans="1:14" x14ac:dyDescent="0.25">
      <c r="A7258" t="s">
        <v>9</v>
      </c>
      <c r="B7258" t="s">
        <v>187</v>
      </c>
      <c r="C7258" t="s">
        <v>22</v>
      </c>
      <c r="D7258" t="s">
        <v>7</v>
      </c>
      <c r="E7258" t="s">
        <v>23</v>
      </c>
      <c r="F7258" s="5">
        <v>44785</v>
      </c>
      <c r="G7258">
        <v>135832917</v>
      </c>
      <c r="H7258" s="5">
        <v>44831</v>
      </c>
      <c r="I7258">
        <v>4834</v>
      </c>
      <c r="J7258" s="8">
        <v>109.28</v>
      </c>
      <c r="K7258" s="8">
        <v>35.840000000000003</v>
      </c>
      <c r="L7258" s="8">
        <v>528259.52</v>
      </c>
      <c r="M7258" s="8">
        <v>173250.56</v>
      </c>
      <c r="N7258" s="8">
        <v>355008.96</v>
      </c>
    </row>
    <row r="7259" spans="1:14" x14ac:dyDescent="0.25">
      <c r="A7259" t="s">
        <v>9</v>
      </c>
      <c r="B7259" t="s">
        <v>123</v>
      </c>
      <c r="C7259" t="s">
        <v>45</v>
      </c>
      <c r="D7259" t="s">
        <v>7</v>
      </c>
      <c r="E7259" t="s">
        <v>4</v>
      </c>
      <c r="F7259" s="5">
        <v>44068</v>
      </c>
      <c r="G7259">
        <v>445654666</v>
      </c>
      <c r="H7259" s="5">
        <v>44115</v>
      </c>
      <c r="I7259">
        <v>7974</v>
      </c>
      <c r="J7259" s="8">
        <v>9.33</v>
      </c>
      <c r="K7259" s="8">
        <v>6.92</v>
      </c>
      <c r="L7259" s="8">
        <v>74397.42</v>
      </c>
      <c r="M7259" s="8">
        <v>55180.08</v>
      </c>
      <c r="N7259" s="8">
        <v>19217.34</v>
      </c>
    </row>
    <row r="7260" spans="1:14" x14ac:dyDescent="0.25">
      <c r="A7260" t="s">
        <v>9</v>
      </c>
      <c r="B7260" t="s">
        <v>178</v>
      </c>
      <c r="C7260" t="s">
        <v>29</v>
      </c>
      <c r="D7260" t="s">
        <v>3</v>
      </c>
      <c r="E7260" t="s">
        <v>15</v>
      </c>
      <c r="F7260" s="5">
        <v>42053</v>
      </c>
      <c r="G7260">
        <v>384976232</v>
      </c>
      <c r="H7260" s="5">
        <v>42097</v>
      </c>
      <c r="I7260">
        <v>1877</v>
      </c>
      <c r="J7260" s="8">
        <v>651.21</v>
      </c>
      <c r="K7260" s="8">
        <v>524.96</v>
      </c>
      <c r="L7260" s="8">
        <v>1222321.17</v>
      </c>
      <c r="M7260" s="8">
        <v>985349.92</v>
      </c>
      <c r="N7260" s="8">
        <v>236971.25</v>
      </c>
    </row>
    <row r="7261" spans="1:14" x14ac:dyDescent="0.25">
      <c r="A7261" t="s">
        <v>20</v>
      </c>
      <c r="B7261" t="s">
        <v>168</v>
      </c>
      <c r="C7261" t="s">
        <v>2</v>
      </c>
      <c r="D7261" t="s">
        <v>7</v>
      </c>
      <c r="E7261" t="s">
        <v>8</v>
      </c>
      <c r="F7261" s="5">
        <v>44119</v>
      </c>
      <c r="G7261">
        <v>485096442</v>
      </c>
      <c r="H7261" s="5">
        <v>44144</v>
      </c>
      <c r="I7261">
        <v>9672</v>
      </c>
      <c r="J7261" s="8">
        <v>255.28</v>
      </c>
      <c r="K7261" s="8">
        <v>159.41999999999999</v>
      </c>
      <c r="L7261" s="8">
        <v>2469068.16</v>
      </c>
      <c r="M7261" s="8">
        <v>1541910.24</v>
      </c>
      <c r="N7261" s="8">
        <v>927157.92</v>
      </c>
    </row>
    <row r="7262" spans="1:14" x14ac:dyDescent="0.25">
      <c r="A7262" t="s">
        <v>17</v>
      </c>
      <c r="B7262" t="s">
        <v>35</v>
      </c>
      <c r="C7262" t="s">
        <v>11</v>
      </c>
      <c r="D7262" t="s">
        <v>7</v>
      </c>
      <c r="E7262" t="s">
        <v>23</v>
      </c>
      <c r="F7262" s="5">
        <v>42570</v>
      </c>
      <c r="G7262">
        <v>897626626</v>
      </c>
      <c r="H7262" s="5">
        <v>42609</v>
      </c>
      <c r="I7262">
        <v>6521</v>
      </c>
      <c r="J7262" s="8">
        <v>47.45</v>
      </c>
      <c r="K7262" s="8">
        <v>31.79</v>
      </c>
      <c r="L7262" s="8">
        <v>309421.45</v>
      </c>
      <c r="M7262" s="8">
        <v>207302.59</v>
      </c>
      <c r="N7262" s="8">
        <v>102118.86</v>
      </c>
    </row>
    <row r="7263" spans="1:14" x14ac:dyDescent="0.25">
      <c r="A7263" t="s">
        <v>12</v>
      </c>
      <c r="B7263" t="s">
        <v>76</v>
      </c>
      <c r="C7263" t="s">
        <v>22</v>
      </c>
      <c r="D7263" t="s">
        <v>3</v>
      </c>
      <c r="E7263" t="s">
        <v>23</v>
      </c>
      <c r="F7263" s="5">
        <v>44528</v>
      </c>
      <c r="G7263">
        <v>944490611</v>
      </c>
      <c r="H7263" s="5">
        <v>44552</v>
      </c>
      <c r="I7263">
        <v>4615</v>
      </c>
      <c r="J7263" s="8">
        <v>109.28</v>
      </c>
      <c r="K7263" s="8">
        <v>35.840000000000003</v>
      </c>
      <c r="L7263" s="8">
        <v>504327.2</v>
      </c>
      <c r="M7263" s="8">
        <v>165401.60000000001</v>
      </c>
      <c r="N7263" s="8">
        <v>338925.6</v>
      </c>
    </row>
    <row r="7264" spans="1:14" x14ac:dyDescent="0.25">
      <c r="A7264" t="s">
        <v>9</v>
      </c>
      <c r="B7264" t="s">
        <v>134</v>
      </c>
      <c r="C7264" t="s">
        <v>29</v>
      </c>
      <c r="D7264" t="s">
        <v>7</v>
      </c>
      <c r="E7264" t="s">
        <v>8</v>
      </c>
      <c r="F7264" s="5">
        <v>42265</v>
      </c>
      <c r="G7264">
        <v>467924726</v>
      </c>
      <c r="H7264" s="5">
        <v>42297</v>
      </c>
      <c r="I7264">
        <v>8179</v>
      </c>
      <c r="J7264" s="8">
        <v>651.21</v>
      </c>
      <c r="K7264" s="8">
        <v>524.96</v>
      </c>
      <c r="L7264" s="8">
        <v>5326246.59</v>
      </c>
      <c r="M7264" s="8">
        <v>4293647.84</v>
      </c>
      <c r="N7264" s="8">
        <v>1032598.75</v>
      </c>
    </row>
    <row r="7265" spans="1:14" x14ac:dyDescent="0.25">
      <c r="A7265" t="s">
        <v>9</v>
      </c>
      <c r="B7265" t="s">
        <v>165</v>
      </c>
      <c r="C7265" t="s">
        <v>14</v>
      </c>
      <c r="D7265" t="s">
        <v>7</v>
      </c>
      <c r="E7265" t="s">
        <v>15</v>
      </c>
      <c r="F7265" s="5">
        <v>44492</v>
      </c>
      <c r="G7265">
        <v>280477797</v>
      </c>
      <c r="H7265" s="5">
        <v>44493</v>
      </c>
      <c r="I7265">
        <v>8468</v>
      </c>
      <c r="J7265" s="8">
        <v>205.7</v>
      </c>
      <c r="K7265" s="8">
        <v>117.11</v>
      </c>
      <c r="L7265" s="8">
        <v>1741867.6</v>
      </c>
      <c r="M7265" s="8">
        <v>991687.48</v>
      </c>
      <c r="N7265" s="8">
        <v>750180.12</v>
      </c>
    </row>
    <row r="7266" spans="1:14" x14ac:dyDescent="0.25">
      <c r="A7266" t="s">
        <v>17</v>
      </c>
      <c r="B7266" t="s">
        <v>82</v>
      </c>
      <c r="C7266" t="s">
        <v>65</v>
      </c>
      <c r="D7266" t="s">
        <v>3</v>
      </c>
      <c r="E7266" t="s">
        <v>4</v>
      </c>
      <c r="F7266" s="5">
        <v>42145</v>
      </c>
      <c r="G7266">
        <v>815011155</v>
      </c>
      <c r="H7266" s="5">
        <v>42181</v>
      </c>
      <c r="I7266">
        <v>8767</v>
      </c>
      <c r="J7266" s="8">
        <v>668.27</v>
      </c>
      <c r="K7266" s="8">
        <v>502.54</v>
      </c>
      <c r="L7266" s="8">
        <v>5858723.0899999999</v>
      </c>
      <c r="M7266" s="8">
        <v>4405768.18</v>
      </c>
      <c r="N7266" s="8">
        <v>1452954.91</v>
      </c>
    </row>
    <row r="7267" spans="1:14" x14ac:dyDescent="0.25">
      <c r="A7267" t="s">
        <v>9</v>
      </c>
      <c r="B7267" t="s">
        <v>38</v>
      </c>
      <c r="C7267" t="s">
        <v>45</v>
      </c>
      <c r="D7267" t="s">
        <v>3</v>
      </c>
      <c r="E7267" t="s">
        <v>15</v>
      </c>
      <c r="F7267" s="5">
        <v>42441</v>
      </c>
      <c r="G7267">
        <v>774698626</v>
      </c>
      <c r="H7267" s="5">
        <v>42467</v>
      </c>
      <c r="I7267">
        <v>9394</v>
      </c>
      <c r="J7267" s="8">
        <v>9.33</v>
      </c>
      <c r="K7267" s="8">
        <v>6.92</v>
      </c>
      <c r="L7267" s="8">
        <v>87646.02</v>
      </c>
      <c r="M7267" s="8">
        <v>65006.48</v>
      </c>
      <c r="N7267" s="8">
        <v>22639.54</v>
      </c>
    </row>
    <row r="7268" spans="1:14" x14ac:dyDescent="0.25">
      <c r="A7268" t="s">
        <v>17</v>
      </c>
      <c r="B7268" t="s">
        <v>149</v>
      </c>
      <c r="C7268" t="s">
        <v>36</v>
      </c>
      <c r="D7268" t="s">
        <v>3</v>
      </c>
      <c r="E7268" t="s">
        <v>23</v>
      </c>
      <c r="F7268" s="5">
        <v>44060</v>
      </c>
      <c r="G7268">
        <v>283026540</v>
      </c>
      <c r="H7268" s="5">
        <v>44087</v>
      </c>
      <c r="I7268">
        <v>2697</v>
      </c>
      <c r="J7268" s="8">
        <v>421.89</v>
      </c>
      <c r="K7268" s="8">
        <v>364.69</v>
      </c>
      <c r="L7268" s="8">
        <v>1137837.33</v>
      </c>
      <c r="M7268" s="8">
        <v>983568.93</v>
      </c>
      <c r="N7268" s="8">
        <v>154268.4</v>
      </c>
    </row>
    <row r="7269" spans="1:14" x14ac:dyDescent="0.25">
      <c r="A7269" t="s">
        <v>0</v>
      </c>
      <c r="B7269" t="s">
        <v>147</v>
      </c>
      <c r="C7269" t="s">
        <v>57</v>
      </c>
      <c r="D7269" t="s">
        <v>3</v>
      </c>
      <c r="E7269" t="s">
        <v>8</v>
      </c>
      <c r="F7269" s="5">
        <v>42189</v>
      </c>
      <c r="G7269">
        <v>433793723</v>
      </c>
      <c r="H7269" s="5">
        <v>42220</v>
      </c>
      <c r="I7269">
        <v>8057</v>
      </c>
      <c r="J7269" s="8">
        <v>154.06</v>
      </c>
      <c r="K7269" s="8">
        <v>90.93</v>
      </c>
      <c r="L7269" s="8">
        <v>1241261.42</v>
      </c>
      <c r="M7269" s="8">
        <v>732623.01</v>
      </c>
      <c r="N7269" s="8">
        <v>508638.41</v>
      </c>
    </row>
    <row r="7270" spans="1:14" x14ac:dyDescent="0.25">
      <c r="A7270" t="s">
        <v>17</v>
      </c>
      <c r="B7270" t="s">
        <v>85</v>
      </c>
      <c r="C7270" t="s">
        <v>45</v>
      </c>
      <c r="D7270" t="s">
        <v>7</v>
      </c>
      <c r="E7270" t="s">
        <v>8</v>
      </c>
      <c r="F7270" s="5">
        <v>43825</v>
      </c>
      <c r="G7270">
        <v>141111505</v>
      </c>
      <c r="H7270" s="5">
        <v>43504</v>
      </c>
      <c r="I7270">
        <v>6885</v>
      </c>
      <c r="J7270" s="8">
        <v>9.33</v>
      </c>
      <c r="K7270" s="8">
        <v>6.92</v>
      </c>
      <c r="L7270" s="8">
        <v>64237.05</v>
      </c>
      <c r="M7270" s="8">
        <v>47644.2</v>
      </c>
      <c r="N7270" s="8">
        <v>16592.849999999999</v>
      </c>
    </row>
    <row r="7271" spans="1:14" x14ac:dyDescent="0.25">
      <c r="A7271" t="s">
        <v>12</v>
      </c>
      <c r="B7271" t="s">
        <v>137</v>
      </c>
      <c r="C7271" t="s">
        <v>2</v>
      </c>
      <c r="D7271" t="s">
        <v>7</v>
      </c>
      <c r="E7271" t="s">
        <v>15</v>
      </c>
      <c r="F7271" s="5">
        <v>42819</v>
      </c>
      <c r="G7271">
        <v>189403712</v>
      </c>
      <c r="H7271" s="5">
        <v>42828</v>
      </c>
      <c r="I7271">
        <v>7622</v>
      </c>
      <c r="J7271" s="8">
        <v>255.28</v>
      </c>
      <c r="K7271" s="8">
        <v>159.41999999999999</v>
      </c>
      <c r="L7271" s="8">
        <v>1945744.16</v>
      </c>
      <c r="M7271" s="8">
        <v>1215099.24</v>
      </c>
      <c r="N7271" s="8">
        <v>730644.92</v>
      </c>
    </row>
    <row r="7272" spans="1:14" x14ac:dyDescent="0.25">
      <c r="A7272" t="s">
        <v>17</v>
      </c>
      <c r="B7272" t="s">
        <v>119</v>
      </c>
      <c r="C7272" t="s">
        <v>2</v>
      </c>
      <c r="D7272" t="s">
        <v>3</v>
      </c>
      <c r="E7272" t="s">
        <v>4</v>
      </c>
      <c r="F7272" s="5">
        <v>44101</v>
      </c>
      <c r="G7272">
        <v>983406674</v>
      </c>
      <c r="H7272" s="5">
        <v>44138</v>
      </c>
      <c r="I7272">
        <v>743</v>
      </c>
      <c r="J7272" s="8">
        <v>255.28</v>
      </c>
      <c r="K7272" s="8">
        <v>159.41999999999999</v>
      </c>
      <c r="L7272" s="8">
        <v>189673.04</v>
      </c>
      <c r="M7272" s="8">
        <v>118449.06</v>
      </c>
      <c r="N7272" s="8">
        <v>71223.98</v>
      </c>
    </row>
    <row r="7273" spans="1:14" x14ac:dyDescent="0.25">
      <c r="A7273" t="s">
        <v>20</v>
      </c>
      <c r="B7273" t="s">
        <v>183</v>
      </c>
      <c r="C7273" t="s">
        <v>6</v>
      </c>
      <c r="D7273" t="s">
        <v>3</v>
      </c>
      <c r="E7273" t="s">
        <v>8</v>
      </c>
      <c r="F7273" s="5">
        <v>42222</v>
      </c>
      <c r="G7273">
        <v>298169219</v>
      </c>
      <c r="H7273" s="5">
        <v>42242</v>
      </c>
      <c r="I7273">
        <v>3753</v>
      </c>
      <c r="J7273" s="8">
        <v>152.58000000000001</v>
      </c>
      <c r="K7273" s="8">
        <v>97.44</v>
      </c>
      <c r="L7273" s="8">
        <v>572632.74</v>
      </c>
      <c r="M7273" s="8">
        <v>365692.32</v>
      </c>
      <c r="N7273" s="8">
        <v>206940.42</v>
      </c>
    </row>
    <row r="7274" spans="1:14" x14ac:dyDescent="0.25">
      <c r="A7274" t="s">
        <v>0</v>
      </c>
      <c r="B7274" t="s">
        <v>97</v>
      </c>
      <c r="C7274" t="s">
        <v>22</v>
      </c>
      <c r="D7274" t="s">
        <v>3</v>
      </c>
      <c r="E7274" t="s">
        <v>23</v>
      </c>
      <c r="F7274" s="5">
        <v>44431</v>
      </c>
      <c r="G7274">
        <v>929052674</v>
      </c>
      <c r="H7274" s="5">
        <v>44451</v>
      </c>
      <c r="I7274">
        <v>6187</v>
      </c>
      <c r="J7274" s="8">
        <v>109.28</v>
      </c>
      <c r="K7274" s="8">
        <v>35.840000000000003</v>
      </c>
      <c r="L7274" s="8">
        <v>676115.36</v>
      </c>
      <c r="M7274" s="8">
        <v>221742.07999999999</v>
      </c>
      <c r="N7274" s="8">
        <v>454373.28</v>
      </c>
    </row>
    <row r="7275" spans="1:14" x14ac:dyDescent="0.25">
      <c r="A7275" t="s">
        <v>9</v>
      </c>
      <c r="B7275" t="s">
        <v>208</v>
      </c>
      <c r="C7275" t="s">
        <v>31</v>
      </c>
      <c r="D7275" t="s">
        <v>3</v>
      </c>
      <c r="E7275" t="s">
        <v>23</v>
      </c>
      <c r="F7275" s="5">
        <v>43211</v>
      </c>
      <c r="G7275">
        <v>341730868</v>
      </c>
      <c r="H7275" s="5">
        <v>43244</v>
      </c>
      <c r="I7275">
        <v>4613</v>
      </c>
      <c r="J7275" s="8">
        <v>437.2</v>
      </c>
      <c r="K7275" s="8">
        <v>263.33</v>
      </c>
      <c r="L7275" s="8">
        <v>2016803.6</v>
      </c>
      <c r="M7275" s="8">
        <v>1214741.29</v>
      </c>
      <c r="N7275" s="8">
        <v>802062.31</v>
      </c>
    </row>
    <row r="7276" spans="1:14" x14ac:dyDescent="0.25">
      <c r="A7276" t="s">
        <v>9</v>
      </c>
      <c r="B7276" t="s">
        <v>95</v>
      </c>
      <c r="C7276" t="s">
        <v>31</v>
      </c>
      <c r="D7276" t="s">
        <v>3</v>
      </c>
      <c r="E7276" t="s">
        <v>4</v>
      </c>
      <c r="F7276" s="5">
        <v>42128</v>
      </c>
      <c r="G7276">
        <v>122190129</v>
      </c>
      <c r="H7276" s="5">
        <v>42147</v>
      </c>
      <c r="I7276">
        <v>7629</v>
      </c>
      <c r="J7276" s="8">
        <v>437.2</v>
      </c>
      <c r="K7276" s="8">
        <v>263.33</v>
      </c>
      <c r="L7276" s="8">
        <v>3335398.8</v>
      </c>
      <c r="M7276" s="8">
        <v>2008944.57</v>
      </c>
      <c r="N7276" s="8">
        <v>1326454.23</v>
      </c>
    </row>
    <row r="7277" spans="1:14" x14ac:dyDescent="0.25">
      <c r="A7277" t="s">
        <v>20</v>
      </c>
      <c r="B7277" t="s">
        <v>140</v>
      </c>
      <c r="C7277" t="s">
        <v>11</v>
      </c>
      <c r="D7277" t="s">
        <v>7</v>
      </c>
      <c r="E7277" t="s">
        <v>4</v>
      </c>
      <c r="F7277" s="5">
        <v>44331</v>
      </c>
      <c r="G7277">
        <v>126729285</v>
      </c>
      <c r="H7277" s="5">
        <v>44360</v>
      </c>
      <c r="I7277">
        <v>867</v>
      </c>
      <c r="J7277" s="8">
        <v>47.45</v>
      </c>
      <c r="K7277" s="8">
        <v>31.79</v>
      </c>
      <c r="L7277" s="8">
        <v>41139.15</v>
      </c>
      <c r="M7277" s="8">
        <v>27561.93</v>
      </c>
      <c r="N7277" s="8">
        <v>13577.22</v>
      </c>
    </row>
    <row r="7278" spans="1:14" x14ac:dyDescent="0.25">
      <c r="A7278" t="s">
        <v>9</v>
      </c>
      <c r="B7278" t="s">
        <v>142</v>
      </c>
      <c r="C7278" t="s">
        <v>36</v>
      </c>
      <c r="D7278" t="s">
        <v>7</v>
      </c>
      <c r="E7278" t="s">
        <v>15</v>
      </c>
      <c r="F7278" s="5">
        <v>42084</v>
      </c>
      <c r="G7278">
        <v>731959664</v>
      </c>
      <c r="H7278" s="5">
        <v>42107</v>
      </c>
      <c r="I7278">
        <v>1985</v>
      </c>
      <c r="J7278" s="8">
        <v>421.89</v>
      </c>
      <c r="K7278" s="8">
        <v>364.69</v>
      </c>
      <c r="L7278" s="8">
        <v>837451.65</v>
      </c>
      <c r="M7278" s="8">
        <v>723909.65</v>
      </c>
      <c r="N7278" s="8">
        <v>113542</v>
      </c>
    </row>
    <row r="7279" spans="1:14" x14ac:dyDescent="0.25">
      <c r="A7279" t="s">
        <v>0</v>
      </c>
      <c r="B7279" t="s">
        <v>101</v>
      </c>
      <c r="C7279" t="s">
        <v>2</v>
      </c>
      <c r="D7279" t="s">
        <v>7</v>
      </c>
      <c r="E7279" t="s">
        <v>4</v>
      </c>
      <c r="F7279" s="5">
        <v>43201</v>
      </c>
      <c r="G7279">
        <v>584805095</v>
      </c>
      <c r="H7279" s="5">
        <v>43204</v>
      </c>
      <c r="I7279">
        <v>5678</v>
      </c>
      <c r="J7279" s="8">
        <v>255.28</v>
      </c>
      <c r="K7279" s="8">
        <v>159.41999999999999</v>
      </c>
      <c r="L7279" s="8">
        <v>1449479.84</v>
      </c>
      <c r="M7279" s="8">
        <v>905186.76</v>
      </c>
      <c r="N7279" s="8">
        <v>544293.07999999996</v>
      </c>
    </row>
    <row r="7280" spans="1:14" x14ac:dyDescent="0.25">
      <c r="A7280" t="s">
        <v>9</v>
      </c>
      <c r="B7280" t="s">
        <v>105</v>
      </c>
      <c r="C7280" t="s">
        <v>14</v>
      </c>
      <c r="D7280" t="s">
        <v>3</v>
      </c>
      <c r="E7280" t="s">
        <v>4</v>
      </c>
      <c r="F7280" s="5">
        <v>43882</v>
      </c>
      <c r="G7280">
        <v>652501904</v>
      </c>
      <c r="H7280" s="5">
        <v>43915</v>
      </c>
      <c r="I7280">
        <v>8668</v>
      </c>
      <c r="J7280" s="8">
        <v>205.7</v>
      </c>
      <c r="K7280" s="8">
        <v>117.11</v>
      </c>
      <c r="L7280" s="8">
        <v>1783007.6</v>
      </c>
      <c r="M7280" s="8">
        <v>1015109.48</v>
      </c>
      <c r="N7280" s="8">
        <v>767898.12</v>
      </c>
    </row>
    <row r="7281" spans="1:14" x14ac:dyDescent="0.25">
      <c r="A7281" t="s">
        <v>9</v>
      </c>
      <c r="B7281" t="s">
        <v>202</v>
      </c>
      <c r="C7281" t="s">
        <v>6</v>
      </c>
      <c r="D7281" t="s">
        <v>3</v>
      </c>
      <c r="E7281" t="s">
        <v>4</v>
      </c>
      <c r="F7281" s="5">
        <v>42830</v>
      </c>
      <c r="G7281">
        <v>172598922</v>
      </c>
      <c r="H7281" s="5">
        <v>42843</v>
      </c>
      <c r="I7281">
        <v>4711</v>
      </c>
      <c r="J7281" s="8">
        <v>152.58000000000001</v>
      </c>
      <c r="K7281" s="8">
        <v>97.44</v>
      </c>
      <c r="L7281" s="8">
        <v>718804.38</v>
      </c>
      <c r="M7281" s="8">
        <v>459039.84</v>
      </c>
      <c r="N7281" s="8">
        <v>259764.54</v>
      </c>
    </row>
    <row r="7282" spans="1:14" x14ac:dyDescent="0.25">
      <c r="A7282" t="s">
        <v>17</v>
      </c>
      <c r="B7282" t="s">
        <v>209</v>
      </c>
      <c r="C7282" t="s">
        <v>22</v>
      </c>
      <c r="D7282" t="s">
        <v>3</v>
      </c>
      <c r="E7282" t="s">
        <v>15</v>
      </c>
      <c r="F7282" s="5">
        <v>42526</v>
      </c>
      <c r="G7282">
        <v>702957475</v>
      </c>
      <c r="H7282" s="5">
        <v>42537</v>
      </c>
      <c r="I7282">
        <v>9593</v>
      </c>
      <c r="J7282" s="8">
        <v>109.28</v>
      </c>
      <c r="K7282" s="8">
        <v>35.840000000000003</v>
      </c>
      <c r="L7282" s="8">
        <v>1048323.04</v>
      </c>
      <c r="M7282" s="8">
        <v>343813.12</v>
      </c>
      <c r="N7282" s="8">
        <v>704509.92</v>
      </c>
    </row>
    <row r="7283" spans="1:14" x14ac:dyDescent="0.25">
      <c r="A7283" t="s">
        <v>17</v>
      </c>
      <c r="B7283" t="s">
        <v>28</v>
      </c>
      <c r="C7283" t="s">
        <v>65</v>
      </c>
      <c r="D7283" t="s">
        <v>3</v>
      </c>
      <c r="E7283" t="s">
        <v>23</v>
      </c>
      <c r="F7283" s="5">
        <v>42531</v>
      </c>
      <c r="G7283">
        <v>271751391</v>
      </c>
      <c r="H7283" s="5">
        <v>42560</v>
      </c>
      <c r="I7283">
        <v>6130</v>
      </c>
      <c r="J7283" s="8">
        <v>668.27</v>
      </c>
      <c r="K7283" s="8">
        <v>502.54</v>
      </c>
      <c r="L7283" s="8">
        <v>4096495.1</v>
      </c>
      <c r="M7283" s="8">
        <v>3080570.2</v>
      </c>
      <c r="N7283" s="8">
        <v>1015924.9</v>
      </c>
    </row>
    <row r="7284" spans="1:14" x14ac:dyDescent="0.25">
      <c r="A7284" t="s">
        <v>0</v>
      </c>
      <c r="B7284" t="s">
        <v>197</v>
      </c>
      <c r="C7284" t="s">
        <v>14</v>
      </c>
      <c r="D7284" t="s">
        <v>3</v>
      </c>
      <c r="E7284" t="s">
        <v>15</v>
      </c>
      <c r="F7284" s="5">
        <v>44564</v>
      </c>
      <c r="G7284">
        <v>127467000</v>
      </c>
      <c r="H7284" s="5">
        <v>44599</v>
      </c>
      <c r="I7284">
        <v>9173</v>
      </c>
      <c r="J7284" s="8">
        <v>205.7</v>
      </c>
      <c r="K7284" s="8">
        <v>117.11</v>
      </c>
      <c r="L7284" s="8">
        <v>1886886.1</v>
      </c>
      <c r="M7284" s="8">
        <v>1074250.03</v>
      </c>
      <c r="N7284" s="8">
        <v>812636.07</v>
      </c>
    </row>
    <row r="7285" spans="1:14" x14ac:dyDescent="0.25">
      <c r="A7285" t="s">
        <v>9</v>
      </c>
      <c r="B7285" t="s">
        <v>38</v>
      </c>
      <c r="C7285" t="s">
        <v>65</v>
      </c>
      <c r="D7285" t="s">
        <v>3</v>
      </c>
      <c r="E7285" t="s">
        <v>4</v>
      </c>
      <c r="F7285" s="5">
        <v>42886</v>
      </c>
      <c r="G7285">
        <v>688903129</v>
      </c>
      <c r="H7285" s="5">
        <v>42918</v>
      </c>
      <c r="I7285">
        <v>600</v>
      </c>
      <c r="J7285" s="8">
        <v>668.27</v>
      </c>
      <c r="K7285" s="8">
        <v>502.54</v>
      </c>
      <c r="L7285" s="8">
        <v>400962</v>
      </c>
      <c r="M7285" s="8">
        <v>301524</v>
      </c>
      <c r="N7285" s="8">
        <v>99438</v>
      </c>
    </row>
    <row r="7286" spans="1:14" x14ac:dyDescent="0.25">
      <c r="A7286" t="s">
        <v>9</v>
      </c>
      <c r="B7286" t="s">
        <v>66</v>
      </c>
      <c r="C7286" t="s">
        <v>19</v>
      </c>
      <c r="D7286" t="s">
        <v>3</v>
      </c>
      <c r="E7286" t="s">
        <v>4</v>
      </c>
      <c r="F7286" s="5">
        <v>43306</v>
      </c>
      <c r="G7286">
        <v>195171105</v>
      </c>
      <c r="H7286" s="5">
        <v>43347</v>
      </c>
      <c r="I7286">
        <v>4322</v>
      </c>
      <c r="J7286" s="8">
        <v>81.73</v>
      </c>
      <c r="K7286" s="8">
        <v>56.67</v>
      </c>
      <c r="L7286" s="8">
        <v>353237.06</v>
      </c>
      <c r="M7286" s="8">
        <v>244927.74</v>
      </c>
      <c r="N7286" s="8">
        <v>108309.32</v>
      </c>
    </row>
    <row r="7287" spans="1:14" x14ac:dyDescent="0.25">
      <c r="A7287" t="s">
        <v>12</v>
      </c>
      <c r="B7287" t="s">
        <v>180</v>
      </c>
      <c r="C7287" t="s">
        <v>36</v>
      </c>
      <c r="D7287" t="s">
        <v>3</v>
      </c>
      <c r="E7287" t="s">
        <v>15</v>
      </c>
      <c r="F7287" s="5">
        <v>44018</v>
      </c>
      <c r="G7287">
        <v>555694758</v>
      </c>
      <c r="H7287" s="5">
        <v>44036</v>
      </c>
      <c r="I7287">
        <v>1283</v>
      </c>
      <c r="J7287" s="8">
        <v>421.89</v>
      </c>
      <c r="K7287" s="8">
        <v>364.69</v>
      </c>
      <c r="L7287" s="8">
        <v>541284.87</v>
      </c>
      <c r="M7287" s="8">
        <v>467897.27</v>
      </c>
      <c r="N7287" s="8">
        <v>73387.600000000006</v>
      </c>
    </row>
    <row r="7288" spans="1:14" x14ac:dyDescent="0.25">
      <c r="A7288" t="s">
        <v>39</v>
      </c>
      <c r="B7288" t="s">
        <v>196</v>
      </c>
      <c r="C7288" t="s">
        <v>29</v>
      </c>
      <c r="D7288" t="s">
        <v>3</v>
      </c>
      <c r="E7288" t="s">
        <v>8</v>
      </c>
      <c r="F7288" s="5">
        <v>42299</v>
      </c>
      <c r="G7288">
        <v>600210416</v>
      </c>
      <c r="H7288" s="5">
        <v>42331</v>
      </c>
      <c r="I7288">
        <v>4455</v>
      </c>
      <c r="J7288" s="8">
        <v>651.21</v>
      </c>
      <c r="K7288" s="8">
        <v>524.96</v>
      </c>
      <c r="L7288" s="8">
        <v>2901140.55</v>
      </c>
      <c r="M7288" s="8">
        <v>2338696.7999999998</v>
      </c>
      <c r="N7288" s="8">
        <v>562443.75</v>
      </c>
    </row>
    <row r="7289" spans="1:14" x14ac:dyDescent="0.25">
      <c r="A7289" t="s">
        <v>9</v>
      </c>
      <c r="B7289" t="s">
        <v>192</v>
      </c>
      <c r="C7289" t="s">
        <v>65</v>
      </c>
      <c r="D7289" t="s">
        <v>7</v>
      </c>
      <c r="E7289" t="s">
        <v>8</v>
      </c>
      <c r="F7289" s="5">
        <v>44240</v>
      </c>
      <c r="G7289">
        <v>128766906</v>
      </c>
      <c r="H7289" s="5">
        <v>44283</v>
      </c>
      <c r="I7289">
        <v>3844</v>
      </c>
      <c r="J7289" s="8">
        <v>668.27</v>
      </c>
      <c r="K7289" s="8">
        <v>502.54</v>
      </c>
      <c r="L7289" s="8">
        <v>2568829.88</v>
      </c>
      <c r="M7289" s="8">
        <v>1931763.76</v>
      </c>
      <c r="N7289" s="8">
        <v>637066.12</v>
      </c>
    </row>
    <row r="7290" spans="1:14" x14ac:dyDescent="0.25">
      <c r="A7290" t="s">
        <v>9</v>
      </c>
      <c r="B7290" t="s">
        <v>69</v>
      </c>
      <c r="C7290" t="s">
        <v>57</v>
      </c>
      <c r="D7290" t="s">
        <v>7</v>
      </c>
      <c r="E7290" t="s">
        <v>15</v>
      </c>
      <c r="F7290" s="5">
        <v>42548</v>
      </c>
      <c r="G7290">
        <v>361725556</v>
      </c>
      <c r="H7290" s="5">
        <v>42569</v>
      </c>
      <c r="I7290">
        <v>1485</v>
      </c>
      <c r="J7290" s="8">
        <v>154.06</v>
      </c>
      <c r="K7290" s="8">
        <v>90.93</v>
      </c>
      <c r="L7290" s="8">
        <v>228779.1</v>
      </c>
      <c r="M7290" s="8">
        <v>135031.04999999999</v>
      </c>
      <c r="N7290" s="8">
        <v>93748.05</v>
      </c>
    </row>
    <row r="7291" spans="1:14" x14ac:dyDescent="0.25">
      <c r="A7291" t="s">
        <v>9</v>
      </c>
      <c r="B7291" t="s">
        <v>118</v>
      </c>
      <c r="C7291" t="s">
        <v>19</v>
      </c>
      <c r="D7291" t="s">
        <v>3</v>
      </c>
      <c r="E7291" t="s">
        <v>8</v>
      </c>
      <c r="F7291" s="5">
        <v>42710</v>
      </c>
      <c r="G7291">
        <v>789760196</v>
      </c>
      <c r="H7291" s="5">
        <v>42737</v>
      </c>
      <c r="I7291">
        <v>6447</v>
      </c>
      <c r="J7291" s="8">
        <v>81.73</v>
      </c>
      <c r="K7291" s="8">
        <v>56.67</v>
      </c>
      <c r="L7291" s="8">
        <v>526913.31000000006</v>
      </c>
      <c r="M7291" s="8">
        <v>365351.49</v>
      </c>
      <c r="N7291" s="8">
        <v>161561.82</v>
      </c>
    </row>
    <row r="7292" spans="1:14" x14ac:dyDescent="0.25">
      <c r="A7292" t="s">
        <v>9</v>
      </c>
      <c r="B7292" t="s">
        <v>151</v>
      </c>
      <c r="C7292" t="s">
        <v>31</v>
      </c>
      <c r="D7292" t="s">
        <v>3</v>
      </c>
      <c r="E7292" t="s">
        <v>23</v>
      </c>
      <c r="F7292" s="5">
        <v>43713</v>
      </c>
      <c r="G7292">
        <v>523857152</v>
      </c>
      <c r="H7292" s="5">
        <v>43747</v>
      </c>
      <c r="I7292">
        <v>9827</v>
      </c>
      <c r="J7292" s="8">
        <v>437.2</v>
      </c>
      <c r="K7292" s="8">
        <v>263.33</v>
      </c>
      <c r="L7292" s="8">
        <v>4296364.4000000004</v>
      </c>
      <c r="M7292" s="8">
        <v>2587743.91</v>
      </c>
      <c r="N7292" s="8">
        <v>1708620.49</v>
      </c>
    </row>
    <row r="7293" spans="1:14" x14ac:dyDescent="0.25">
      <c r="A7293" t="s">
        <v>20</v>
      </c>
      <c r="B7293" t="s">
        <v>198</v>
      </c>
      <c r="C7293" t="s">
        <v>31</v>
      </c>
      <c r="D7293" t="s">
        <v>7</v>
      </c>
      <c r="E7293" t="s">
        <v>23</v>
      </c>
      <c r="F7293" s="5">
        <v>44129</v>
      </c>
      <c r="G7293">
        <v>545315253</v>
      </c>
      <c r="H7293" s="5">
        <v>44132</v>
      </c>
      <c r="I7293">
        <v>9756</v>
      </c>
      <c r="J7293" s="8">
        <v>437.2</v>
      </c>
      <c r="K7293" s="8">
        <v>263.33</v>
      </c>
      <c r="L7293" s="8">
        <v>4265323.2</v>
      </c>
      <c r="M7293" s="8">
        <v>2569047.48</v>
      </c>
      <c r="N7293" s="8">
        <v>1696275.72</v>
      </c>
    </row>
    <row r="7294" spans="1:14" x14ac:dyDescent="0.25">
      <c r="A7294" t="s">
        <v>12</v>
      </c>
      <c r="B7294" t="s">
        <v>61</v>
      </c>
      <c r="C7294" t="s">
        <v>31</v>
      </c>
      <c r="D7294" t="s">
        <v>7</v>
      </c>
      <c r="E7294" t="s">
        <v>15</v>
      </c>
      <c r="F7294" s="5">
        <v>43800</v>
      </c>
      <c r="G7294">
        <v>555745828</v>
      </c>
      <c r="H7294" s="5">
        <v>43809</v>
      </c>
      <c r="I7294">
        <v>6395</v>
      </c>
      <c r="J7294" s="8">
        <v>437.2</v>
      </c>
      <c r="K7294" s="8">
        <v>263.33</v>
      </c>
      <c r="L7294" s="8">
        <v>2795894</v>
      </c>
      <c r="M7294" s="8">
        <v>1683995.35</v>
      </c>
      <c r="N7294" s="8">
        <v>1111898.6499999999</v>
      </c>
    </row>
    <row r="7295" spans="1:14" x14ac:dyDescent="0.25">
      <c r="A7295" t="s">
        <v>9</v>
      </c>
      <c r="B7295" t="s">
        <v>184</v>
      </c>
      <c r="C7295" t="s">
        <v>31</v>
      </c>
      <c r="D7295" t="s">
        <v>3</v>
      </c>
      <c r="E7295" t="s">
        <v>8</v>
      </c>
      <c r="F7295" s="5">
        <v>43770</v>
      </c>
      <c r="G7295">
        <v>327072703</v>
      </c>
      <c r="H7295" s="5">
        <v>43785</v>
      </c>
      <c r="I7295">
        <v>6936</v>
      </c>
      <c r="J7295" s="8">
        <v>437.2</v>
      </c>
      <c r="K7295" s="8">
        <v>263.33</v>
      </c>
      <c r="L7295" s="8">
        <v>3032419.2</v>
      </c>
      <c r="M7295" s="8">
        <v>1826456.88</v>
      </c>
      <c r="N7295" s="8">
        <v>1205962.32</v>
      </c>
    </row>
    <row r="7296" spans="1:14" x14ac:dyDescent="0.25">
      <c r="A7296" t="s">
        <v>0</v>
      </c>
      <c r="B7296" t="s">
        <v>97</v>
      </c>
      <c r="C7296" t="s">
        <v>65</v>
      </c>
      <c r="D7296" t="s">
        <v>7</v>
      </c>
      <c r="E7296" t="s">
        <v>15</v>
      </c>
      <c r="F7296" s="5">
        <v>44740</v>
      </c>
      <c r="G7296">
        <v>151532208</v>
      </c>
      <c r="H7296" s="5">
        <v>44788</v>
      </c>
      <c r="I7296">
        <v>603</v>
      </c>
      <c r="J7296" s="8">
        <v>668.27</v>
      </c>
      <c r="K7296" s="8">
        <v>502.54</v>
      </c>
      <c r="L7296" s="8">
        <v>402966.81</v>
      </c>
      <c r="M7296" s="8">
        <v>303031.62</v>
      </c>
      <c r="N7296" s="8">
        <v>99935.19</v>
      </c>
    </row>
    <row r="7297" spans="1:14" x14ac:dyDescent="0.25">
      <c r="A7297" t="s">
        <v>12</v>
      </c>
      <c r="B7297" t="s">
        <v>150</v>
      </c>
      <c r="C7297" t="s">
        <v>45</v>
      </c>
      <c r="D7297" t="s">
        <v>7</v>
      </c>
      <c r="E7297" t="s">
        <v>23</v>
      </c>
      <c r="F7297" s="5">
        <v>43180</v>
      </c>
      <c r="G7297">
        <v>391673171</v>
      </c>
      <c r="H7297" s="5">
        <v>43201</v>
      </c>
      <c r="I7297">
        <v>3650</v>
      </c>
      <c r="J7297" s="8">
        <v>9.33</v>
      </c>
      <c r="K7297" s="8">
        <v>6.92</v>
      </c>
      <c r="L7297" s="8">
        <v>34054.5</v>
      </c>
      <c r="M7297" s="8">
        <v>25258</v>
      </c>
      <c r="N7297" s="8">
        <v>8796.5</v>
      </c>
    </row>
    <row r="7298" spans="1:14" x14ac:dyDescent="0.25">
      <c r="A7298" t="s">
        <v>9</v>
      </c>
      <c r="B7298" t="s">
        <v>60</v>
      </c>
      <c r="C7298" t="s">
        <v>57</v>
      </c>
      <c r="D7298" t="s">
        <v>3</v>
      </c>
      <c r="E7298" t="s">
        <v>23</v>
      </c>
      <c r="F7298" s="5">
        <v>43726</v>
      </c>
      <c r="G7298">
        <v>130356919</v>
      </c>
      <c r="H7298" s="5">
        <v>43739</v>
      </c>
      <c r="I7298">
        <v>4364</v>
      </c>
      <c r="J7298" s="8">
        <v>154.06</v>
      </c>
      <c r="K7298" s="8">
        <v>90.93</v>
      </c>
      <c r="L7298" s="8">
        <v>672317.84</v>
      </c>
      <c r="M7298" s="8">
        <v>396818.52</v>
      </c>
      <c r="N7298" s="8">
        <v>275499.32</v>
      </c>
    </row>
    <row r="7299" spans="1:14" x14ac:dyDescent="0.25">
      <c r="A7299" t="s">
        <v>12</v>
      </c>
      <c r="B7299" t="s">
        <v>166</v>
      </c>
      <c r="C7299" t="s">
        <v>19</v>
      </c>
      <c r="D7299" t="s">
        <v>7</v>
      </c>
      <c r="E7299" t="s">
        <v>15</v>
      </c>
      <c r="F7299" s="5">
        <v>44595</v>
      </c>
      <c r="G7299">
        <v>320757281</v>
      </c>
      <c r="H7299" s="5">
        <v>44635</v>
      </c>
      <c r="I7299">
        <v>8062</v>
      </c>
      <c r="J7299" s="8">
        <v>81.73</v>
      </c>
      <c r="K7299" s="8">
        <v>56.67</v>
      </c>
      <c r="L7299" s="8">
        <v>658907.26</v>
      </c>
      <c r="M7299" s="8">
        <v>456873.54</v>
      </c>
      <c r="N7299" s="8">
        <v>202033.72</v>
      </c>
    </row>
    <row r="7300" spans="1:14" x14ac:dyDescent="0.25">
      <c r="A7300" t="s">
        <v>9</v>
      </c>
      <c r="B7300" t="s">
        <v>96</v>
      </c>
      <c r="C7300" t="s">
        <v>14</v>
      </c>
      <c r="D7300" t="s">
        <v>7</v>
      </c>
      <c r="E7300" t="s">
        <v>23</v>
      </c>
      <c r="F7300" s="5">
        <v>43501</v>
      </c>
      <c r="G7300">
        <v>636360585</v>
      </c>
      <c r="H7300" s="5">
        <v>43532</v>
      </c>
      <c r="I7300">
        <v>2093</v>
      </c>
      <c r="J7300" s="8">
        <v>205.7</v>
      </c>
      <c r="K7300" s="8">
        <v>117.11</v>
      </c>
      <c r="L7300" s="8">
        <v>430530.1</v>
      </c>
      <c r="M7300" s="8">
        <v>245111.23</v>
      </c>
      <c r="N7300" s="8">
        <v>185418.87</v>
      </c>
    </row>
    <row r="7301" spans="1:14" x14ac:dyDescent="0.25">
      <c r="A7301" t="s">
        <v>12</v>
      </c>
      <c r="B7301" t="s">
        <v>132</v>
      </c>
      <c r="C7301" t="s">
        <v>31</v>
      </c>
      <c r="D7301" t="s">
        <v>3</v>
      </c>
      <c r="E7301" t="s">
        <v>8</v>
      </c>
      <c r="F7301" s="5">
        <v>43326</v>
      </c>
      <c r="G7301">
        <v>820965659</v>
      </c>
      <c r="H7301" s="5">
        <v>43330</v>
      </c>
      <c r="I7301">
        <v>837</v>
      </c>
      <c r="J7301" s="8">
        <v>437.2</v>
      </c>
      <c r="K7301" s="8">
        <v>263.33</v>
      </c>
      <c r="L7301" s="8">
        <v>365936.4</v>
      </c>
      <c r="M7301" s="8">
        <v>220407.21</v>
      </c>
      <c r="N7301" s="8">
        <v>145529.19</v>
      </c>
    </row>
    <row r="7302" spans="1:14" x14ac:dyDescent="0.25">
      <c r="A7302" t="s">
        <v>17</v>
      </c>
      <c r="B7302" t="s">
        <v>30</v>
      </c>
      <c r="C7302" t="s">
        <v>14</v>
      </c>
      <c r="D7302" t="s">
        <v>3</v>
      </c>
      <c r="E7302" t="s">
        <v>23</v>
      </c>
      <c r="F7302" s="5">
        <v>42067</v>
      </c>
      <c r="G7302">
        <v>238683831</v>
      </c>
      <c r="H7302" s="5">
        <v>42108</v>
      </c>
      <c r="I7302">
        <v>705</v>
      </c>
      <c r="J7302" s="8">
        <v>205.7</v>
      </c>
      <c r="K7302" s="8">
        <v>117.11</v>
      </c>
      <c r="L7302" s="8">
        <v>145018.5</v>
      </c>
      <c r="M7302" s="8">
        <v>82562.55</v>
      </c>
      <c r="N7302" s="8">
        <v>62455.95</v>
      </c>
    </row>
    <row r="7303" spans="1:14" x14ac:dyDescent="0.25">
      <c r="A7303" t="s">
        <v>9</v>
      </c>
      <c r="B7303" t="s">
        <v>193</v>
      </c>
      <c r="C7303" t="s">
        <v>11</v>
      </c>
      <c r="D7303" t="s">
        <v>3</v>
      </c>
      <c r="E7303" t="s">
        <v>4</v>
      </c>
      <c r="F7303" s="5">
        <v>44036</v>
      </c>
      <c r="G7303">
        <v>123938930</v>
      </c>
      <c r="H7303" s="5">
        <v>44045</v>
      </c>
      <c r="I7303">
        <v>5138</v>
      </c>
      <c r="J7303" s="8">
        <v>47.45</v>
      </c>
      <c r="K7303" s="8">
        <v>31.79</v>
      </c>
      <c r="L7303" s="8">
        <v>243798.1</v>
      </c>
      <c r="M7303" s="8">
        <v>163337.01999999999</v>
      </c>
      <c r="N7303" s="8">
        <v>80461.08</v>
      </c>
    </row>
    <row r="7304" spans="1:14" x14ac:dyDescent="0.25">
      <c r="A7304" t="s">
        <v>9</v>
      </c>
      <c r="B7304" t="s">
        <v>136</v>
      </c>
      <c r="C7304" t="s">
        <v>19</v>
      </c>
      <c r="D7304" t="s">
        <v>3</v>
      </c>
      <c r="E7304" t="s">
        <v>8</v>
      </c>
      <c r="F7304" s="5">
        <v>43547</v>
      </c>
      <c r="G7304">
        <v>431467282</v>
      </c>
      <c r="H7304" s="5">
        <v>43589</v>
      </c>
      <c r="I7304">
        <v>9612</v>
      </c>
      <c r="J7304" s="8">
        <v>81.73</v>
      </c>
      <c r="K7304" s="8">
        <v>56.67</v>
      </c>
      <c r="L7304" s="8">
        <v>785588.76</v>
      </c>
      <c r="M7304" s="8">
        <v>544712.04</v>
      </c>
      <c r="N7304" s="8">
        <v>240876.72</v>
      </c>
    </row>
    <row r="7305" spans="1:14" x14ac:dyDescent="0.25">
      <c r="A7305" t="s">
        <v>9</v>
      </c>
      <c r="B7305" t="s">
        <v>170</v>
      </c>
      <c r="C7305" t="s">
        <v>45</v>
      </c>
      <c r="D7305" t="s">
        <v>7</v>
      </c>
      <c r="E7305" t="s">
        <v>4</v>
      </c>
      <c r="F7305" s="5">
        <v>43575</v>
      </c>
      <c r="G7305">
        <v>286317718</v>
      </c>
      <c r="H7305" s="5">
        <v>43585</v>
      </c>
      <c r="I7305">
        <v>6630</v>
      </c>
      <c r="J7305" s="8">
        <v>9.33</v>
      </c>
      <c r="K7305" s="8">
        <v>6.92</v>
      </c>
      <c r="L7305" s="8">
        <v>61857.9</v>
      </c>
      <c r="M7305" s="8">
        <v>45879.6</v>
      </c>
      <c r="N7305" s="8">
        <v>15978.3</v>
      </c>
    </row>
    <row r="7306" spans="1:14" x14ac:dyDescent="0.25">
      <c r="A7306" t="s">
        <v>0</v>
      </c>
      <c r="B7306" t="s">
        <v>171</v>
      </c>
      <c r="C7306" t="s">
        <v>36</v>
      </c>
      <c r="D7306" t="s">
        <v>7</v>
      </c>
      <c r="E7306" t="s">
        <v>23</v>
      </c>
      <c r="F7306" s="5">
        <v>44563</v>
      </c>
      <c r="G7306">
        <v>233851563</v>
      </c>
      <c r="H7306" s="5">
        <v>44613</v>
      </c>
      <c r="I7306">
        <v>729</v>
      </c>
      <c r="J7306" s="8">
        <v>421.89</v>
      </c>
      <c r="K7306" s="8">
        <v>364.69</v>
      </c>
      <c r="L7306" s="8">
        <v>307557.81</v>
      </c>
      <c r="M7306" s="8">
        <v>265859.01</v>
      </c>
      <c r="N7306" s="8">
        <v>41698.800000000003</v>
      </c>
    </row>
    <row r="7307" spans="1:14" x14ac:dyDescent="0.25">
      <c r="A7307" t="s">
        <v>9</v>
      </c>
      <c r="B7307" t="s">
        <v>153</v>
      </c>
      <c r="C7307" t="s">
        <v>29</v>
      </c>
      <c r="D7307" t="s">
        <v>7</v>
      </c>
      <c r="E7307" t="s">
        <v>15</v>
      </c>
      <c r="F7307" s="5">
        <v>44182</v>
      </c>
      <c r="G7307">
        <v>889742648</v>
      </c>
      <c r="H7307" s="5">
        <v>43846</v>
      </c>
      <c r="I7307">
        <v>3476</v>
      </c>
      <c r="J7307" s="8">
        <v>651.21</v>
      </c>
      <c r="K7307" s="8">
        <v>524.96</v>
      </c>
      <c r="L7307" s="8">
        <v>2263605.96</v>
      </c>
      <c r="M7307" s="8">
        <v>1824760.96</v>
      </c>
      <c r="N7307" s="8">
        <v>438845</v>
      </c>
    </row>
    <row r="7308" spans="1:14" x14ac:dyDescent="0.25">
      <c r="A7308" t="s">
        <v>12</v>
      </c>
      <c r="B7308" t="s">
        <v>62</v>
      </c>
      <c r="C7308" t="s">
        <v>36</v>
      </c>
      <c r="D7308" t="s">
        <v>3</v>
      </c>
      <c r="E7308" t="s">
        <v>8</v>
      </c>
      <c r="F7308" s="5">
        <v>44618</v>
      </c>
      <c r="G7308">
        <v>689977300</v>
      </c>
      <c r="H7308" s="5">
        <v>44656</v>
      </c>
      <c r="I7308">
        <v>8471</v>
      </c>
      <c r="J7308" s="8">
        <v>421.89</v>
      </c>
      <c r="K7308" s="8">
        <v>364.69</v>
      </c>
      <c r="L7308" s="8">
        <v>3573830.19</v>
      </c>
      <c r="M7308" s="8">
        <v>3089288.99</v>
      </c>
      <c r="N7308" s="8">
        <v>484541.2</v>
      </c>
    </row>
    <row r="7309" spans="1:14" x14ac:dyDescent="0.25">
      <c r="A7309" t="s">
        <v>12</v>
      </c>
      <c r="B7309" t="s">
        <v>61</v>
      </c>
      <c r="C7309" t="s">
        <v>36</v>
      </c>
      <c r="D7309" t="s">
        <v>3</v>
      </c>
      <c r="E7309" t="s">
        <v>8</v>
      </c>
      <c r="F7309" s="5">
        <v>42784</v>
      </c>
      <c r="G7309">
        <v>840854346</v>
      </c>
      <c r="H7309" s="5">
        <v>42833</v>
      </c>
      <c r="I7309">
        <v>6342</v>
      </c>
      <c r="J7309" s="8">
        <v>421.89</v>
      </c>
      <c r="K7309" s="8">
        <v>364.69</v>
      </c>
      <c r="L7309" s="8">
        <v>2675626.38</v>
      </c>
      <c r="M7309" s="8">
        <v>2312863.98</v>
      </c>
      <c r="N7309" s="8">
        <v>362762.4</v>
      </c>
    </row>
    <row r="7310" spans="1:14" x14ac:dyDescent="0.25">
      <c r="A7310" t="s">
        <v>12</v>
      </c>
      <c r="B7310" t="s">
        <v>146</v>
      </c>
      <c r="C7310" t="s">
        <v>11</v>
      </c>
      <c r="D7310" t="s">
        <v>3</v>
      </c>
      <c r="E7310" t="s">
        <v>8</v>
      </c>
      <c r="F7310" s="5">
        <v>44067</v>
      </c>
      <c r="G7310">
        <v>368985116</v>
      </c>
      <c r="H7310" s="5">
        <v>44115</v>
      </c>
      <c r="I7310">
        <v>9750</v>
      </c>
      <c r="J7310" s="8">
        <v>47.45</v>
      </c>
      <c r="K7310" s="8">
        <v>31.79</v>
      </c>
      <c r="L7310" s="8">
        <v>462637.5</v>
      </c>
      <c r="M7310" s="8">
        <v>309952.5</v>
      </c>
      <c r="N7310" s="8">
        <v>152685</v>
      </c>
    </row>
    <row r="7311" spans="1:14" x14ac:dyDescent="0.25">
      <c r="A7311" t="s">
        <v>9</v>
      </c>
      <c r="B7311" t="s">
        <v>208</v>
      </c>
      <c r="C7311" t="s">
        <v>57</v>
      </c>
      <c r="D7311" t="s">
        <v>3</v>
      </c>
      <c r="E7311" t="s">
        <v>23</v>
      </c>
      <c r="F7311" s="5">
        <v>44775</v>
      </c>
      <c r="G7311">
        <v>171293437</v>
      </c>
      <c r="H7311" s="5">
        <v>44785</v>
      </c>
      <c r="I7311">
        <v>8389</v>
      </c>
      <c r="J7311" s="8">
        <v>154.06</v>
      </c>
      <c r="K7311" s="8">
        <v>90.93</v>
      </c>
      <c r="L7311" s="8">
        <v>1292409.3400000001</v>
      </c>
      <c r="M7311" s="8">
        <v>762811.77</v>
      </c>
      <c r="N7311" s="8">
        <v>529597.56999999995</v>
      </c>
    </row>
    <row r="7312" spans="1:14" x14ac:dyDescent="0.25">
      <c r="A7312" t="s">
        <v>0</v>
      </c>
      <c r="B7312" t="s">
        <v>159</v>
      </c>
      <c r="C7312" t="s">
        <v>2</v>
      </c>
      <c r="D7312" t="s">
        <v>7</v>
      </c>
      <c r="E7312" t="s">
        <v>23</v>
      </c>
      <c r="F7312" s="5">
        <v>44839</v>
      </c>
      <c r="G7312">
        <v>765015637</v>
      </c>
      <c r="H7312" s="5">
        <v>44866</v>
      </c>
      <c r="I7312">
        <v>3982</v>
      </c>
      <c r="J7312" s="8">
        <v>255.28</v>
      </c>
      <c r="K7312" s="8">
        <v>159.41999999999999</v>
      </c>
      <c r="L7312" s="8">
        <v>1016524.96</v>
      </c>
      <c r="M7312" s="8">
        <v>634810.43999999994</v>
      </c>
      <c r="N7312" s="8">
        <v>381714.52</v>
      </c>
    </row>
    <row r="7313" spans="1:14" x14ac:dyDescent="0.25">
      <c r="A7313" t="s">
        <v>9</v>
      </c>
      <c r="B7313" t="s">
        <v>153</v>
      </c>
      <c r="C7313" t="s">
        <v>57</v>
      </c>
      <c r="D7313" t="s">
        <v>3</v>
      </c>
      <c r="E7313" t="s">
        <v>4</v>
      </c>
      <c r="F7313" s="5">
        <v>44657</v>
      </c>
      <c r="G7313">
        <v>937700545</v>
      </c>
      <c r="H7313" s="5">
        <v>44681</v>
      </c>
      <c r="I7313">
        <v>5284</v>
      </c>
      <c r="J7313" s="8">
        <v>154.06</v>
      </c>
      <c r="K7313" s="8">
        <v>90.93</v>
      </c>
      <c r="L7313" s="8">
        <v>814053.04</v>
      </c>
      <c r="M7313" s="8">
        <v>480474.12</v>
      </c>
      <c r="N7313" s="8">
        <v>333578.92</v>
      </c>
    </row>
    <row r="7314" spans="1:14" x14ac:dyDescent="0.25">
      <c r="A7314" t="s">
        <v>20</v>
      </c>
      <c r="B7314" t="s">
        <v>198</v>
      </c>
      <c r="C7314" t="s">
        <v>19</v>
      </c>
      <c r="D7314" t="s">
        <v>7</v>
      </c>
      <c r="E7314" t="s">
        <v>23</v>
      </c>
      <c r="F7314" s="5">
        <v>43399</v>
      </c>
      <c r="G7314">
        <v>897209489</v>
      </c>
      <c r="H7314" s="5">
        <v>43441</v>
      </c>
      <c r="I7314">
        <v>3081</v>
      </c>
      <c r="J7314" s="8">
        <v>81.73</v>
      </c>
      <c r="K7314" s="8">
        <v>56.67</v>
      </c>
      <c r="L7314" s="8">
        <v>251810.13</v>
      </c>
      <c r="M7314" s="8">
        <v>174600.27</v>
      </c>
      <c r="N7314" s="8">
        <v>77209.86</v>
      </c>
    </row>
    <row r="7315" spans="1:14" x14ac:dyDescent="0.25">
      <c r="A7315" t="s">
        <v>0</v>
      </c>
      <c r="B7315" t="s">
        <v>94</v>
      </c>
      <c r="C7315" t="s">
        <v>11</v>
      </c>
      <c r="D7315" t="s">
        <v>3</v>
      </c>
      <c r="E7315" t="s">
        <v>23</v>
      </c>
      <c r="F7315" s="5">
        <v>43937</v>
      </c>
      <c r="G7315">
        <v>921716296</v>
      </c>
      <c r="H7315" s="5">
        <v>43946</v>
      </c>
      <c r="I7315">
        <v>5189</v>
      </c>
      <c r="J7315" s="8">
        <v>47.45</v>
      </c>
      <c r="K7315" s="8">
        <v>31.79</v>
      </c>
      <c r="L7315" s="8">
        <v>246218.05</v>
      </c>
      <c r="M7315" s="8">
        <v>164958.31</v>
      </c>
      <c r="N7315" s="8">
        <v>81259.740000000005</v>
      </c>
    </row>
    <row r="7316" spans="1:14" x14ac:dyDescent="0.25">
      <c r="A7316" t="s">
        <v>9</v>
      </c>
      <c r="B7316" t="s">
        <v>51</v>
      </c>
      <c r="C7316" t="s">
        <v>57</v>
      </c>
      <c r="D7316" t="s">
        <v>7</v>
      </c>
      <c r="E7316" t="s">
        <v>8</v>
      </c>
      <c r="F7316" s="5">
        <v>43218</v>
      </c>
      <c r="G7316">
        <v>909707295</v>
      </c>
      <c r="H7316" s="5">
        <v>43235</v>
      </c>
      <c r="I7316">
        <v>1459</v>
      </c>
      <c r="J7316" s="8">
        <v>154.06</v>
      </c>
      <c r="K7316" s="8">
        <v>90.93</v>
      </c>
      <c r="L7316" s="8">
        <v>224773.54</v>
      </c>
      <c r="M7316" s="8">
        <v>132666.87</v>
      </c>
      <c r="N7316" s="8">
        <v>92106.67</v>
      </c>
    </row>
    <row r="7317" spans="1:14" x14ac:dyDescent="0.25">
      <c r="A7317" t="s">
        <v>12</v>
      </c>
      <c r="B7317" t="s">
        <v>166</v>
      </c>
      <c r="C7317" t="s">
        <v>11</v>
      </c>
      <c r="D7317" t="s">
        <v>7</v>
      </c>
      <c r="E7317" t="s">
        <v>15</v>
      </c>
      <c r="F7317" s="5">
        <v>43352</v>
      </c>
      <c r="G7317">
        <v>829981315</v>
      </c>
      <c r="H7317" s="5">
        <v>43399</v>
      </c>
      <c r="I7317">
        <v>8770</v>
      </c>
      <c r="J7317" s="8">
        <v>47.45</v>
      </c>
      <c r="K7317" s="8">
        <v>31.79</v>
      </c>
      <c r="L7317" s="8">
        <v>416136.5</v>
      </c>
      <c r="M7317" s="8">
        <v>278798.3</v>
      </c>
      <c r="N7317" s="8">
        <v>137338.20000000001</v>
      </c>
    </row>
    <row r="7318" spans="1:14" x14ac:dyDescent="0.25">
      <c r="A7318" t="s">
        <v>9</v>
      </c>
      <c r="B7318" t="s">
        <v>175</v>
      </c>
      <c r="C7318" t="s">
        <v>19</v>
      </c>
      <c r="D7318" t="s">
        <v>3</v>
      </c>
      <c r="E7318" t="s">
        <v>4</v>
      </c>
      <c r="F7318" s="5">
        <v>42300</v>
      </c>
      <c r="G7318">
        <v>271649682</v>
      </c>
      <c r="H7318" s="5">
        <v>42342</v>
      </c>
      <c r="I7318">
        <v>6032</v>
      </c>
      <c r="J7318" s="8">
        <v>81.73</v>
      </c>
      <c r="K7318" s="8">
        <v>56.67</v>
      </c>
      <c r="L7318" s="8">
        <v>492995.36</v>
      </c>
      <c r="M7318" s="8">
        <v>341833.44</v>
      </c>
      <c r="N7318" s="8">
        <v>151161.92000000001</v>
      </c>
    </row>
    <row r="7319" spans="1:14" x14ac:dyDescent="0.25">
      <c r="A7319" t="s">
        <v>9</v>
      </c>
      <c r="B7319" t="s">
        <v>123</v>
      </c>
      <c r="C7319" t="s">
        <v>45</v>
      </c>
      <c r="D7319" t="s">
        <v>3</v>
      </c>
      <c r="E7319" t="s">
        <v>4</v>
      </c>
      <c r="F7319" s="5">
        <v>42871</v>
      </c>
      <c r="G7319">
        <v>694136226</v>
      </c>
      <c r="H7319" s="5">
        <v>42904</v>
      </c>
      <c r="I7319">
        <v>9189</v>
      </c>
      <c r="J7319" s="8">
        <v>9.33</v>
      </c>
      <c r="K7319" s="8">
        <v>6.92</v>
      </c>
      <c r="L7319" s="8">
        <v>85733.37</v>
      </c>
      <c r="M7319" s="8">
        <v>63587.88</v>
      </c>
      <c r="N7319" s="8">
        <v>22145.49</v>
      </c>
    </row>
    <row r="7320" spans="1:14" x14ac:dyDescent="0.25">
      <c r="A7320" t="s">
        <v>12</v>
      </c>
      <c r="B7320" t="s">
        <v>76</v>
      </c>
      <c r="C7320" t="s">
        <v>19</v>
      </c>
      <c r="D7320" t="s">
        <v>3</v>
      </c>
      <c r="E7320" t="s">
        <v>15</v>
      </c>
      <c r="F7320" s="5">
        <v>44036</v>
      </c>
      <c r="G7320">
        <v>477177274</v>
      </c>
      <c r="H7320" s="5">
        <v>44052</v>
      </c>
      <c r="I7320">
        <v>6214</v>
      </c>
      <c r="J7320" s="8">
        <v>81.73</v>
      </c>
      <c r="K7320" s="8">
        <v>56.67</v>
      </c>
      <c r="L7320" s="8">
        <v>507870.22</v>
      </c>
      <c r="M7320" s="8">
        <v>352147.38</v>
      </c>
      <c r="N7320" s="8">
        <v>155722.84</v>
      </c>
    </row>
    <row r="7321" spans="1:14" x14ac:dyDescent="0.25">
      <c r="A7321" t="s">
        <v>9</v>
      </c>
      <c r="B7321" t="s">
        <v>133</v>
      </c>
      <c r="C7321" t="s">
        <v>29</v>
      </c>
      <c r="D7321" t="s">
        <v>7</v>
      </c>
      <c r="E7321" t="s">
        <v>8</v>
      </c>
      <c r="F7321" s="5">
        <v>43307</v>
      </c>
      <c r="G7321">
        <v>770821654</v>
      </c>
      <c r="H7321" s="5">
        <v>43331</v>
      </c>
      <c r="I7321">
        <v>2112</v>
      </c>
      <c r="J7321" s="8">
        <v>651.21</v>
      </c>
      <c r="K7321" s="8">
        <v>524.96</v>
      </c>
      <c r="L7321" s="8">
        <v>1375355.52</v>
      </c>
      <c r="M7321" s="8">
        <v>1108715.52</v>
      </c>
      <c r="N7321" s="8">
        <v>266640</v>
      </c>
    </row>
    <row r="7322" spans="1:14" x14ac:dyDescent="0.25">
      <c r="A7322" t="s">
        <v>9</v>
      </c>
      <c r="B7322" t="s">
        <v>123</v>
      </c>
      <c r="C7322" t="s">
        <v>45</v>
      </c>
      <c r="D7322" t="s">
        <v>3</v>
      </c>
      <c r="E7322" t="s">
        <v>4</v>
      </c>
      <c r="F7322" s="5">
        <v>43432</v>
      </c>
      <c r="G7322">
        <v>545430696</v>
      </c>
      <c r="H7322" s="5">
        <v>43436</v>
      </c>
      <c r="I7322">
        <v>3918</v>
      </c>
      <c r="J7322" s="8">
        <v>9.33</v>
      </c>
      <c r="K7322" s="8">
        <v>6.92</v>
      </c>
      <c r="L7322" s="8">
        <v>36554.94</v>
      </c>
      <c r="M7322" s="8">
        <v>27112.560000000001</v>
      </c>
      <c r="N7322" s="8">
        <v>9442.3799999999992</v>
      </c>
    </row>
    <row r="7323" spans="1:14" x14ac:dyDescent="0.25">
      <c r="A7323" t="s">
        <v>20</v>
      </c>
      <c r="B7323" t="s">
        <v>21</v>
      </c>
      <c r="C7323" t="s">
        <v>22</v>
      </c>
      <c r="D7323" t="s">
        <v>3</v>
      </c>
      <c r="E7323" t="s">
        <v>4</v>
      </c>
      <c r="F7323" s="5">
        <v>42933</v>
      </c>
      <c r="G7323">
        <v>641678225</v>
      </c>
      <c r="H7323" s="5">
        <v>42974</v>
      </c>
      <c r="I7323">
        <v>5701</v>
      </c>
      <c r="J7323" s="8">
        <v>109.28</v>
      </c>
      <c r="K7323" s="8">
        <v>35.840000000000003</v>
      </c>
      <c r="L7323" s="8">
        <v>623005.28</v>
      </c>
      <c r="M7323" s="8">
        <v>204323.84</v>
      </c>
      <c r="N7323" s="8">
        <v>418681.44</v>
      </c>
    </row>
    <row r="7324" spans="1:14" x14ac:dyDescent="0.25">
      <c r="A7324" t="s">
        <v>9</v>
      </c>
      <c r="B7324" t="s">
        <v>77</v>
      </c>
      <c r="C7324" t="s">
        <v>31</v>
      </c>
      <c r="D7324" t="s">
        <v>3</v>
      </c>
      <c r="E7324" t="s">
        <v>8</v>
      </c>
      <c r="F7324" s="5">
        <v>43956</v>
      </c>
      <c r="G7324">
        <v>620550572</v>
      </c>
      <c r="H7324" s="5">
        <v>43987</v>
      </c>
      <c r="I7324">
        <v>3559</v>
      </c>
      <c r="J7324" s="8">
        <v>437.2</v>
      </c>
      <c r="K7324" s="8">
        <v>263.33</v>
      </c>
      <c r="L7324" s="8">
        <v>1555994.8</v>
      </c>
      <c r="M7324" s="8">
        <v>937191.47</v>
      </c>
      <c r="N7324" s="8">
        <v>618803.32999999996</v>
      </c>
    </row>
    <row r="7325" spans="1:14" x14ac:dyDescent="0.25">
      <c r="A7325" t="s">
        <v>17</v>
      </c>
      <c r="B7325" t="s">
        <v>47</v>
      </c>
      <c r="C7325" t="s">
        <v>31</v>
      </c>
      <c r="D7325" t="s">
        <v>3</v>
      </c>
      <c r="E7325" t="s">
        <v>23</v>
      </c>
      <c r="F7325" s="5">
        <v>42644</v>
      </c>
      <c r="G7325">
        <v>113346564</v>
      </c>
      <c r="H7325" s="5">
        <v>42657</v>
      </c>
      <c r="I7325">
        <v>622</v>
      </c>
      <c r="J7325" s="8">
        <v>437.2</v>
      </c>
      <c r="K7325" s="8">
        <v>263.33</v>
      </c>
      <c r="L7325" s="8">
        <v>271938.40000000002</v>
      </c>
      <c r="M7325" s="8">
        <v>163791.26</v>
      </c>
      <c r="N7325" s="8">
        <v>108147.14</v>
      </c>
    </row>
    <row r="7326" spans="1:14" x14ac:dyDescent="0.25">
      <c r="A7326" t="s">
        <v>9</v>
      </c>
      <c r="B7326" t="s">
        <v>72</v>
      </c>
      <c r="C7326" t="s">
        <v>22</v>
      </c>
      <c r="D7326" t="s">
        <v>3</v>
      </c>
      <c r="E7326" t="s">
        <v>4</v>
      </c>
      <c r="F7326" s="5">
        <v>44345</v>
      </c>
      <c r="G7326">
        <v>171677529</v>
      </c>
      <c r="H7326" s="5">
        <v>44382</v>
      </c>
      <c r="I7326">
        <v>2051</v>
      </c>
      <c r="J7326" s="8">
        <v>109.28</v>
      </c>
      <c r="K7326" s="8">
        <v>35.840000000000003</v>
      </c>
      <c r="L7326" s="8">
        <v>224133.28</v>
      </c>
      <c r="M7326" s="8">
        <v>73507.839999999997</v>
      </c>
      <c r="N7326" s="8">
        <v>150625.44</v>
      </c>
    </row>
    <row r="7327" spans="1:14" x14ac:dyDescent="0.25">
      <c r="A7327" t="s">
        <v>17</v>
      </c>
      <c r="B7327" t="s">
        <v>86</v>
      </c>
      <c r="C7327" t="s">
        <v>29</v>
      </c>
      <c r="D7327" t="s">
        <v>3</v>
      </c>
      <c r="E7327" t="s">
        <v>15</v>
      </c>
      <c r="F7327" s="5">
        <v>43866</v>
      </c>
      <c r="G7327">
        <v>117467296</v>
      </c>
      <c r="H7327" s="5">
        <v>43905</v>
      </c>
      <c r="I7327">
        <v>38</v>
      </c>
      <c r="J7327" s="8">
        <v>651.21</v>
      </c>
      <c r="K7327" s="8">
        <v>524.96</v>
      </c>
      <c r="L7327" s="8">
        <v>24745.98</v>
      </c>
      <c r="M7327" s="8">
        <v>19948.48</v>
      </c>
      <c r="N7327" s="8">
        <v>4797.5</v>
      </c>
    </row>
    <row r="7328" spans="1:14" x14ac:dyDescent="0.25">
      <c r="A7328" t="s">
        <v>9</v>
      </c>
      <c r="B7328" t="s">
        <v>104</v>
      </c>
      <c r="C7328" t="s">
        <v>31</v>
      </c>
      <c r="D7328" t="s">
        <v>3</v>
      </c>
      <c r="E7328" t="s">
        <v>4</v>
      </c>
      <c r="F7328" s="5">
        <v>44179</v>
      </c>
      <c r="G7328">
        <v>692952191</v>
      </c>
      <c r="H7328" s="5">
        <v>43834</v>
      </c>
      <c r="I7328">
        <v>8807</v>
      </c>
      <c r="J7328" s="8">
        <v>437.2</v>
      </c>
      <c r="K7328" s="8">
        <v>263.33</v>
      </c>
      <c r="L7328" s="8">
        <v>3850420.4</v>
      </c>
      <c r="M7328" s="8">
        <v>2319147.31</v>
      </c>
      <c r="N7328" s="8">
        <v>1531273.09</v>
      </c>
    </row>
    <row r="7329" spans="1:14" x14ac:dyDescent="0.25">
      <c r="A7329" t="s">
        <v>20</v>
      </c>
      <c r="B7329" t="s">
        <v>168</v>
      </c>
      <c r="C7329" t="s">
        <v>31</v>
      </c>
      <c r="D7329" t="s">
        <v>7</v>
      </c>
      <c r="E7329" t="s">
        <v>4</v>
      </c>
      <c r="F7329" s="5">
        <v>44181</v>
      </c>
      <c r="G7329">
        <v>910681045</v>
      </c>
      <c r="H7329" s="5">
        <v>43838</v>
      </c>
      <c r="I7329">
        <v>9613</v>
      </c>
      <c r="J7329" s="8">
        <v>437.2</v>
      </c>
      <c r="K7329" s="8">
        <v>263.33</v>
      </c>
      <c r="L7329" s="8">
        <v>4202803.5999999996</v>
      </c>
      <c r="M7329" s="8">
        <v>2531391.29</v>
      </c>
      <c r="N7329" s="8">
        <v>1671412.31</v>
      </c>
    </row>
    <row r="7330" spans="1:14" x14ac:dyDescent="0.25">
      <c r="A7330" t="s">
        <v>0</v>
      </c>
      <c r="B7330" t="s">
        <v>101</v>
      </c>
      <c r="C7330" t="s">
        <v>57</v>
      </c>
      <c r="D7330" t="s">
        <v>3</v>
      </c>
      <c r="E7330" t="s">
        <v>23</v>
      </c>
      <c r="F7330" s="5">
        <v>43891</v>
      </c>
      <c r="G7330">
        <v>303515183</v>
      </c>
      <c r="H7330" s="5">
        <v>43939</v>
      </c>
      <c r="I7330">
        <v>5742</v>
      </c>
      <c r="J7330" s="8">
        <v>154.06</v>
      </c>
      <c r="K7330" s="8">
        <v>90.93</v>
      </c>
      <c r="L7330" s="8">
        <v>884612.52</v>
      </c>
      <c r="M7330" s="8">
        <v>522120.06</v>
      </c>
      <c r="N7330" s="8">
        <v>362492.46</v>
      </c>
    </row>
    <row r="7331" spans="1:14" x14ac:dyDescent="0.25">
      <c r="A7331" t="s">
        <v>20</v>
      </c>
      <c r="B7331" t="s">
        <v>52</v>
      </c>
      <c r="C7331" t="s">
        <v>65</v>
      </c>
      <c r="D7331" t="s">
        <v>3</v>
      </c>
      <c r="E7331" t="s">
        <v>15</v>
      </c>
      <c r="F7331" s="5">
        <v>42175</v>
      </c>
      <c r="G7331">
        <v>274628436</v>
      </c>
      <c r="H7331" s="5">
        <v>42211</v>
      </c>
      <c r="I7331">
        <v>7512</v>
      </c>
      <c r="J7331" s="8">
        <v>668.27</v>
      </c>
      <c r="K7331" s="8">
        <v>502.54</v>
      </c>
      <c r="L7331" s="8">
        <v>5020044.24</v>
      </c>
      <c r="M7331" s="8">
        <v>3775080.48</v>
      </c>
      <c r="N7331" s="8">
        <v>1244963.76</v>
      </c>
    </row>
    <row r="7332" spans="1:14" x14ac:dyDescent="0.25">
      <c r="A7332" t="s">
        <v>9</v>
      </c>
      <c r="B7332" t="s">
        <v>89</v>
      </c>
      <c r="C7332" t="s">
        <v>11</v>
      </c>
      <c r="D7332" t="s">
        <v>7</v>
      </c>
      <c r="E7332" t="s">
        <v>15</v>
      </c>
      <c r="F7332" s="5">
        <v>43715</v>
      </c>
      <c r="G7332">
        <v>947507131</v>
      </c>
      <c r="H7332" s="5">
        <v>43758</v>
      </c>
      <c r="I7332">
        <v>7271</v>
      </c>
      <c r="J7332" s="8">
        <v>47.45</v>
      </c>
      <c r="K7332" s="8">
        <v>31.79</v>
      </c>
      <c r="L7332" s="8">
        <v>345008.95</v>
      </c>
      <c r="M7332" s="8">
        <v>231145.09</v>
      </c>
      <c r="N7332" s="8">
        <v>113863.86</v>
      </c>
    </row>
    <row r="7333" spans="1:14" x14ac:dyDescent="0.25">
      <c r="A7333" t="s">
        <v>20</v>
      </c>
      <c r="B7333" t="s">
        <v>185</v>
      </c>
      <c r="C7333" t="s">
        <v>11</v>
      </c>
      <c r="D7333" t="s">
        <v>7</v>
      </c>
      <c r="E7333" t="s">
        <v>15</v>
      </c>
      <c r="F7333" s="5">
        <v>44583</v>
      </c>
      <c r="G7333">
        <v>715950095</v>
      </c>
      <c r="H7333" s="5">
        <v>44593</v>
      </c>
      <c r="I7333">
        <v>4398</v>
      </c>
      <c r="J7333" s="8">
        <v>47.45</v>
      </c>
      <c r="K7333" s="8">
        <v>31.79</v>
      </c>
      <c r="L7333" s="8">
        <v>208685.1</v>
      </c>
      <c r="M7333" s="8">
        <v>139812.42000000001</v>
      </c>
      <c r="N7333" s="8">
        <v>68872.679999999993</v>
      </c>
    </row>
    <row r="7334" spans="1:14" x14ac:dyDescent="0.25">
      <c r="A7334" t="s">
        <v>12</v>
      </c>
      <c r="B7334" t="s">
        <v>146</v>
      </c>
      <c r="C7334" t="s">
        <v>45</v>
      </c>
      <c r="D7334" t="s">
        <v>7</v>
      </c>
      <c r="E7334" t="s">
        <v>8</v>
      </c>
      <c r="F7334" s="5">
        <v>42543</v>
      </c>
      <c r="G7334">
        <v>294068658</v>
      </c>
      <c r="H7334" s="5">
        <v>42588</v>
      </c>
      <c r="I7334">
        <v>306</v>
      </c>
      <c r="J7334" s="8">
        <v>9.33</v>
      </c>
      <c r="K7334" s="8">
        <v>6.92</v>
      </c>
      <c r="L7334" s="8">
        <v>2854.98</v>
      </c>
      <c r="M7334" s="8">
        <v>2117.52</v>
      </c>
      <c r="N7334" s="8">
        <v>737.46</v>
      </c>
    </row>
    <row r="7335" spans="1:14" x14ac:dyDescent="0.25">
      <c r="A7335" t="s">
        <v>9</v>
      </c>
      <c r="B7335" t="s">
        <v>55</v>
      </c>
      <c r="C7335" t="s">
        <v>19</v>
      </c>
      <c r="D7335" t="s">
        <v>7</v>
      </c>
      <c r="E7335" t="s">
        <v>8</v>
      </c>
      <c r="F7335" s="5">
        <v>44488</v>
      </c>
      <c r="G7335">
        <v>466286647</v>
      </c>
      <c r="H7335" s="5">
        <v>44528</v>
      </c>
      <c r="I7335">
        <v>3436</v>
      </c>
      <c r="J7335" s="8">
        <v>81.73</v>
      </c>
      <c r="K7335" s="8">
        <v>56.67</v>
      </c>
      <c r="L7335" s="8">
        <v>280824.28000000003</v>
      </c>
      <c r="M7335" s="8">
        <v>194718.12</v>
      </c>
      <c r="N7335" s="8">
        <v>86106.16</v>
      </c>
    </row>
    <row r="7336" spans="1:14" x14ac:dyDescent="0.25">
      <c r="A7336" t="s">
        <v>17</v>
      </c>
      <c r="B7336" t="s">
        <v>75</v>
      </c>
      <c r="C7336" t="s">
        <v>36</v>
      </c>
      <c r="D7336" t="s">
        <v>7</v>
      </c>
      <c r="E7336" t="s">
        <v>8</v>
      </c>
      <c r="F7336" s="5">
        <v>43766</v>
      </c>
      <c r="G7336">
        <v>737340390</v>
      </c>
      <c r="H7336" s="5">
        <v>43770</v>
      </c>
      <c r="I7336">
        <v>4262</v>
      </c>
      <c r="J7336" s="8">
        <v>421.89</v>
      </c>
      <c r="K7336" s="8">
        <v>364.69</v>
      </c>
      <c r="L7336" s="8">
        <v>1798095.18</v>
      </c>
      <c r="M7336" s="8">
        <v>1554308.78</v>
      </c>
      <c r="N7336" s="8">
        <v>243786.4</v>
      </c>
    </row>
    <row r="7337" spans="1:14" x14ac:dyDescent="0.25">
      <c r="A7337" t="s">
        <v>9</v>
      </c>
      <c r="B7337" t="s">
        <v>170</v>
      </c>
      <c r="C7337" t="s">
        <v>29</v>
      </c>
      <c r="D7337" t="s">
        <v>7</v>
      </c>
      <c r="E7337" t="s">
        <v>8</v>
      </c>
      <c r="F7337" s="5">
        <v>43433</v>
      </c>
      <c r="G7337">
        <v>682278716</v>
      </c>
      <c r="H7337" s="5">
        <v>42005</v>
      </c>
      <c r="I7337">
        <v>289</v>
      </c>
      <c r="J7337" s="8">
        <v>651.21</v>
      </c>
      <c r="K7337" s="8">
        <v>524.96</v>
      </c>
      <c r="L7337" s="8">
        <v>188199.69</v>
      </c>
      <c r="M7337" s="8">
        <v>151713.44</v>
      </c>
      <c r="N7337" s="8">
        <v>36486.25</v>
      </c>
    </row>
    <row r="7338" spans="1:14" x14ac:dyDescent="0.25">
      <c r="A7338" t="s">
        <v>9</v>
      </c>
      <c r="B7338" t="s">
        <v>194</v>
      </c>
      <c r="C7338" t="s">
        <v>19</v>
      </c>
      <c r="D7338" t="s">
        <v>7</v>
      </c>
      <c r="E7338" t="s">
        <v>15</v>
      </c>
      <c r="F7338" s="5">
        <v>42390</v>
      </c>
      <c r="G7338">
        <v>396462953</v>
      </c>
      <c r="H7338" s="5">
        <v>42426</v>
      </c>
      <c r="I7338">
        <v>1053</v>
      </c>
      <c r="J7338" s="8">
        <v>81.73</v>
      </c>
      <c r="K7338" s="8">
        <v>56.67</v>
      </c>
      <c r="L7338" s="8">
        <v>86061.69</v>
      </c>
      <c r="M7338" s="8">
        <v>59673.51</v>
      </c>
      <c r="N7338" s="8">
        <v>26388.18</v>
      </c>
    </row>
    <row r="7339" spans="1:14" x14ac:dyDescent="0.25">
      <c r="A7339" t="s">
        <v>12</v>
      </c>
      <c r="B7339" t="s">
        <v>195</v>
      </c>
      <c r="C7339" t="s">
        <v>36</v>
      </c>
      <c r="D7339" t="s">
        <v>3</v>
      </c>
      <c r="E7339" t="s">
        <v>23</v>
      </c>
      <c r="F7339" s="5">
        <v>42197</v>
      </c>
      <c r="G7339">
        <v>945566928</v>
      </c>
      <c r="H7339" s="5">
        <v>42205</v>
      </c>
      <c r="I7339">
        <v>3121</v>
      </c>
      <c r="J7339" s="8">
        <v>421.89</v>
      </c>
      <c r="K7339" s="8">
        <v>364.69</v>
      </c>
      <c r="L7339" s="8">
        <v>1316718.69</v>
      </c>
      <c r="M7339" s="8">
        <v>1138197.49</v>
      </c>
      <c r="N7339" s="8">
        <v>178521.2</v>
      </c>
    </row>
    <row r="7340" spans="1:14" x14ac:dyDescent="0.25">
      <c r="A7340" t="s">
        <v>12</v>
      </c>
      <c r="B7340" t="s">
        <v>76</v>
      </c>
      <c r="C7340" t="s">
        <v>31</v>
      </c>
      <c r="D7340" t="s">
        <v>3</v>
      </c>
      <c r="E7340" t="s">
        <v>8</v>
      </c>
      <c r="F7340" s="5">
        <v>44074</v>
      </c>
      <c r="G7340">
        <v>315576970</v>
      </c>
      <c r="H7340" s="5">
        <v>44088</v>
      </c>
      <c r="I7340">
        <v>5093</v>
      </c>
      <c r="J7340" s="8">
        <v>437.2</v>
      </c>
      <c r="K7340" s="8">
        <v>263.33</v>
      </c>
      <c r="L7340" s="8">
        <v>2226659.6</v>
      </c>
      <c r="M7340" s="8">
        <v>1341139.69</v>
      </c>
      <c r="N7340" s="8">
        <v>885519.91</v>
      </c>
    </row>
    <row r="7341" spans="1:14" x14ac:dyDescent="0.25">
      <c r="A7341" t="s">
        <v>9</v>
      </c>
      <c r="B7341" t="s">
        <v>84</v>
      </c>
      <c r="C7341" t="s">
        <v>11</v>
      </c>
      <c r="D7341" t="s">
        <v>7</v>
      </c>
      <c r="E7341" t="s">
        <v>4</v>
      </c>
      <c r="F7341" s="5">
        <v>44438</v>
      </c>
      <c r="G7341">
        <v>162791907</v>
      </c>
      <c r="H7341" s="5">
        <v>44488</v>
      </c>
      <c r="I7341">
        <v>2598</v>
      </c>
      <c r="J7341" s="8">
        <v>47.45</v>
      </c>
      <c r="K7341" s="8">
        <v>31.79</v>
      </c>
      <c r="L7341" s="8">
        <v>123275.1</v>
      </c>
      <c r="M7341" s="8">
        <v>82590.42</v>
      </c>
      <c r="N7341" s="8">
        <v>40684.68</v>
      </c>
    </row>
    <row r="7342" spans="1:14" x14ac:dyDescent="0.25">
      <c r="A7342" t="s">
        <v>12</v>
      </c>
      <c r="B7342" t="s">
        <v>13</v>
      </c>
      <c r="C7342" t="s">
        <v>65</v>
      </c>
      <c r="D7342" t="s">
        <v>3</v>
      </c>
      <c r="E7342" t="s">
        <v>4</v>
      </c>
      <c r="F7342" s="5">
        <v>44632</v>
      </c>
      <c r="G7342">
        <v>863823068</v>
      </c>
      <c r="H7342" s="5">
        <v>44660</v>
      </c>
      <c r="I7342">
        <v>3297</v>
      </c>
      <c r="J7342" s="8">
        <v>668.27</v>
      </c>
      <c r="K7342" s="8">
        <v>502.54</v>
      </c>
      <c r="L7342" s="8">
        <v>2203286.19</v>
      </c>
      <c r="M7342" s="8">
        <v>1656874.38</v>
      </c>
      <c r="N7342" s="8">
        <v>546411.81000000006</v>
      </c>
    </row>
    <row r="7343" spans="1:14" x14ac:dyDescent="0.25">
      <c r="A7343" t="s">
        <v>12</v>
      </c>
      <c r="B7343" t="s">
        <v>195</v>
      </c>
      <c r="C7343" t="s">
        <v>36</v>
      </c>
      <c r="D7343" t="s">
        <v>3</v>
      </c>
      <c r="E7343" t="s">
        <v>15</v>
      </c>
      <c r="F7343" s="5">
        <v>44853</v>
      </c>
      <c r="G7343">
        <v>165594279</v>
      </c>
      <c r="H7343" s="5">
        <v>44903</v>
      </c>
      <c r="I7343">
        <v>1882</v>
      </c>
      <c r="J7343" s="8">
        <v>421.89</v>
      </c>
      <c r="K7343" s="8">
        <v>364.69</v>
      </c>
      <c r="L7343" s="8">
        <v>793996.98</v>
      </c>
      <c r="M7343" s="8">
        <v>686346.58</v>
      </c>
      <c r="N7343" s="8">
        <v>107650.4</v>
      </c>
    </row>
    <row r="7344" spans="1:14" x14ac:dyDescent="0.25">
      <c r="A7344" t="s">
        <v>9</v>
      </c>
      <c r="B7344" t="s">
        <v>56</v>
      </c>
      <c r="C7344" t="s">
        <v>31</v>
      </c>
      <c r="D7344" t="s">
        <v>3</v>
      </c>
      <c r="E7344" t="s">
        <v>4</v>
      </c>
      <c r="F7344" s="5">
        <v>42761</v>
      </c>
      <c r="G7344">
        <v>835341870</v>
      </c>
      <c r="H7344" s="5">
        <v>42790</v>
      </c>
      <c r="I7344">
        <v>5077</v>
      </c>
      <c r="J7344" s="8">
        <v>437.2</v>
      </c>
      <c r="K7344" s="8">
        <v>263.33</v>
      </c>
      <c r="L7344" s="8">
        <v>2219664.4</v>
      </c>
      <c r="M7344" s="8">
        <v>1336926.4099999999</v>
      </c>
      <c r="N7344" s="8">
        <v>882737.99</v>
      </c>
    </row>
    <row r="7345" spans="1:14" x14ac:dyDescent="0.25">
      <c r="A7345" t="s">
        <v>9</v>
      </c>
      <c r="B7345" t="s">
        <v>191</v>
      </c>
      <c r="C7345" t="s">
        <v>22</v>
      </c>
      <c r="D7345" t="s">
        <v>7</v>
      </c>
      <c r="E7345" t="s">
        <v>8</v>
      </c>
      <c r="F7345" s="5">
        <v>43371</v>
      </c>
      <c r="G7345">
        <v>310614669</v>
      </c>
      <c r="H7345" s="5">
        <v>43388</v>
      </c>
      <c r="I7345">
        <v>6638</v>
      </c>
      <c r="J7345" s="8">
        <v>109.28</v>
      </c>
      <c r="K7345" s="8">
        <v>35.840000000000003</v>
      </c>
      <c r="L7345" s="8">
        <v>725400.64</v>
      </c>
      <c r="M7345" s="8">
        <v>237905.92000000001</v>
      </c>
      <c r="N7345" s="8">
        <v>487494.72</v>
      </c>
    </row>
    <row r="7346" spans="1:14" x14ac:dyDescent="0.25">
      <c r="A7346" t="s">
        <v>9</v>
      </c>
      <c r="B7346" t="s">
        <v>114</v>
      </c>
      <c r="C7346" t="s">
        <v>65</v>
      </c>
      <c r="D7346" t="s">
        <v>7</v>
      </c>
      <c r="E7346" t="s">
        <v>8</v>
      </c>
      <c r="F7346" s="5">
        <v>43584</v>
      </c>
      <c r="G7346">
        <v>149274003</v>
      </c>
      <c r="H7346" s="5">
        <v>43614</v>
      </c>
      <c r="I7346">
        <v>2350</v>
      </c>
      <c r="J7346" s="8">
        <v>668.27</v>
      </c>
      <c r="K7346" s="8">
        <v>502.54</v>
      </c>
      <c r="L7346" s="8">
        <v>1570434.5</v>
      </c>
      <c r="M7346" s="8">
        <v>1180969</v>
      </c>
      <c r="N7346" s="8">
        <v>389465.5</v>
      </c>
    </row>
    <row r="7347" spans="1:14" x14ac:dyDescent="0.25">
      <c r="A7347" t="s">
        <v>17</v>
      </c>
      <c r="B7347" t="s">
        <v>42</v>
      </c>
      <c r="C7347" t="s">
        <v>11</v>
      </c>
      <c r="D7347" t="s">
        <v>7</v>
      </c>
      <c r="E7347" t="s">
        <v>23</v>
      </c>
      <c r="F7347" s="5">
        <v>43847</v>
      </c>
      <c r="G7347">
        <v>179493701</v>
      </c>
      <c r="H7347" s="5">
        <v>43868</v>
      </c>
      <c r="I7347">
        <v>5030</v>
      </c>
      <c r="J7347" s="8">
        <v>47.45</v>
      </c>
      <c r="K7347" s="8">
        <v>31.79</v>
      </c>
      <c r="L7347" s="8">
        <v>238673.5</v>
      </c>
      <c r="M7347" s="8">
        <v>159903.70000000001</v>
      </c>
      <c r="N7347" s="8">
        <v>78769.8</v>
      </c>
    </row>
    <row r="7348" spans="1:14" x14ac:dyDescent="0.25">
      <c r="A7348" t="s">
        <v>9</v>
      </c>
      <c r="B7348" t="s">
        <v>139</v>
      </c>
      <c r="C7348" t="s">
        <v>22</v>
      </c>
      <c r="D7348" t="s">
        <v>3</v>
      </c>
      <c r="E7348" t="s">
        <v>4</v>
      </c>
      <c r="F7348" s="5">
        <v>44263</v>
      </c>
      <c r="G7348">
        <v>749760091</v>
      </c>
      <c r="H7348" s="5">
        <v>44270</v>
      </c>
      <c r="I7348">
        <v>9527</v>
      </c>
      <c r="J7348" s="8">
        <v>109.28</v>
      </c>
      <c r="K7348" s="8">
        <v>35.840000000000003</v>
      </c>
      <c r="L7348" s="8">
        <v>1041110.56</v>
      </c>
      <c r="M7348" s="8">
        <v>341447.67999999999</v>
      </c>
      <c r="N7348" s="8">
        <v>699662.88</v>
      </c>
    </row>
    <row r="7349" spans="1:14" x14ac:dyDescent="0.25">
      <c r="A7349" t="s">
        <v>20</v>
      </c>
      <c r="B7349" t="s">
        <v>120</v>
      </c>
      <c r="C7349" t="s">
        <v>2</v>
      </c>
      <c r="D7349" t="s">
        <v>7</v>
      </c>
      <c r="E7349" t="s">
        <v>8</v>
      </c>
      <c r="F7349" s="5">
        <v>42323</v>
      </c>
      <c r="G7349">
        <v>478872001</v>
      </c>
      <c r="H7349" s="5">
        <v>42367</v>
      </c>
      <c r="I7349">
        <v>7721</v>
      </c>
      <c r="J7349" s="8">
        <v>255.28</v>
      </c>
      <c r="K7349" s="8">
        <v>159.41999999999999</v>
      </c>
      <c r="L7349" s="8">
        <v>1971016.88</v>
      </c>
      <c r="M7349" s="8">
        <v>1230881.82</v>
      </c>
      <c r="N7349" s="8">
        <v>740135.06</v>
      </c>
    </row>
    <row r="7350" spans="1:14" x14ac:dyDescent="0.25">
      <c r="A7350" t="s">
        <v>20</v>
      </c>
      <c r="B7350" t="s">
        <v>120</v>
      </c>
      <c r="C7350" t="s">
        <v>11</v>
      </c>
      <c r="D7350" t="s">
        <v>3</v>
      </c>
      <c r="E7350" t="s">
        <v>15</v>
      </c>
      <c r="F7350" s="5">
        <v>42798</v>
      </c>
      <c r="G7350">
        <v>305940759</v>
      </c>
      <c r="H7350" s="5">
        <v>42848</v>
      </c>
      <c r="I7350">
        <v>3524</v>
      </c>
      <c r="J7350" s="8">
        <v>47.45</v>
      </c>
      <c r="K7350" s="8">
        <v>31.79</v>
      </c>
      <c r="L7350" s="8">
        <v>167213.79999999999</v>
      </c>
      <c r="M7350" s="8">
        <v>112027.96</v>
      </c>
      <c r="N7350" s="8">
        <v>55185.84</v>
      </c>
    </row>
    <row r="7351" spans="1:14" x14ac:dyDescent="0.25">
      <c r="A7351" t="s">
        <v>12</v>
      </c>
      <c r="B7351" t="s">
        <v>150</v>
      </c>
      <c r="C7351" t="s">
        <v>11</v>
      </c>
      <c r="D7351" t="s">
        <v>3</v>
      </c>
      <c r="E7351" t="s">
        <v>8</v>
      </c>
      <c r="F7351" s="5">
        <v>44922</v>
      </c>
      <c r="G7351">
        <v>340390193</v>
      </c>
      <c r="H7351" s="5">
        <v>44587</v>
      </c>
      <c r="I7351">
        <v>7877</v>
      </c>
      <c r="J7351" s="8">
        <v>47.45</v>
      </c>
      <c r="K7351" s="8">
        <v>31.79</v>
      </c>
      <c r="L7351" s="8">
        <v>373763.65</v>
      </c>
      <c r="M7351" s="8">
        <v>250409.83</v>
      </c>
      <c r="N7351" s="8">
        <v>123353.82</v>
      </c>
    </row>
    <row r="7352" spans="1:14" x14ac:dyDescent="0.25">
      <c r="A7352" t="s">
        <v>9</v>
      </c>
      <c r="B7352" t="s">
        <v>44</v>
      </c>
      <c r="C7352" t="s">
        <v>31</v>
      </c>
      <c r="D7352" t="s">
        <v>7</v>
      </c>
      <c r="E7352" t="s">
        <v>8</v>
      </c>
      <c r="F7352" s="5">
        <v>42739</v>
      </c>
      <c r="G7352">
        <v>311956632</v>
      </c>
      <c r="H7352" s="5">
        <v>42745</v>
      </c>
      <c r="I7352">
        <v>3755</v>
      </c>
      <c r="J7352" s="8">
        <v>437.2</v>
      </c>
      <c r="K7352" s="8">
        <v>263.33</v>
      </c>
      <c r="L7352" s="8">
        <v>1641686</v>
      </c>
      <c r="M7352" s="8">
        <v>988804.15</v>
      </c>
      <c r="N7352" s="8">
        <v>652881.85</v>
      </c>
    </row>
    <row r="7353" spans="1:14" x14ac:dyDescent="0.25">
      <c r="A7353" t="s">
        <v>9</v>
      </c>
      <c r="B7353" t="s">
        <v>89</v>
      </c>
      <c r="C7353" t="s">
        <v>2</v>
      </c>
      <c r="D7353" t="s">
        <v>7</v>
      </c>
      <c r="E7353" t="s">
        <v>15</v>
      </c>
      <c r="F7353" s="5">
        <v>43225</v>
      </c>
      <c r="G7353">
        <v>920688903</v>
      </c>
      <c r="H7353" s="5">
        <v>43263</v>
      </c>
      <c r="I7353">
        <v>1161</v>
      </c>
      <c r="J7353" s="8">
        <v>255.28</v>
      </c>
      <c r="K7353" s="8">
        <v>159.41999999999999</v>
      </c>
      <c r="L7353" s="8">
        <v>296380.08</v>
      </c>
      <c r="M7353" s="8">
        <v>185086.62</v>
      </c>
      <c r="N7353" s="8">
        <v>111293.46</v>
      </c>
    </row>
    <row r="7354" spans="1:14" x14ac:dyDescent="0.25">
      <c r="A7354" t="s">
        <v>12</v>
      </c>
      <c r="B7354" t="s">
        <v>61</v>
      </c>
      <c r="C7354" t="s">
        <v>36</v>
      </c>
      <c r="D7354" t="s">
        <v>3</v>
      </c>
      <c r="E7354" t="s">
        <v>15</v>
      </c>
      <c r="F7354" s="5">
        <v>43628</v>
      </c>
      <c r="G7354">
        <v>686948335</v>
      </c>
      <c r="H7354" s="5">
        <v>43672</v>
      </c>
      <c r="I7354">
        <v>2133</v>
      </c>
      <c r="J7354" s="8">
        <v>421.89</v>
      </c>
      <c r="K7354" s="8">
        <v>364.69</v>
      </c>
      <c r="L7354" s="8">
        <v>899891.37</v>
      </c>
      <c r="M7354" s="8">
        <v>777883.77</v>
      </c>
      <c r="N7354" s="8">
        <v>122007.6</v>
      </c>
    </row>
    <row r="7355" spans="1:14" x14ac:dyDescent="0.25">
      <c r="A7355" t="s">
        <v>9</v>
      </c>
      <c r="B7355" t="s">
        <v>78</v>
      </c>
      <c r="C7355" t="s">
        <v>65</v>
      </c>
      <c r="D7355" t="s">
        <v>7</v>
      </c>
      <c r="E7355" t="s">
        <v>8</v>
      </c>
      <c r="F7355" s="5">
        <v>43278</v>
      </c>
      <c r="G7355">
        <v>901408755</v>
      </c>
      <c r="H7355" s="5">
        <v>43313</v>
      </c>
      <c r="I7355">
        <v>5737</v>
      </c>
      <c r="J7355" s="8">
        <v>668.27</v>
      </c>
      <c r="K7355" s="8">
        <v>502.54</v>
      </c>
      <c r="L7355" s="8">
        <v>3833864.99</v>
      </c>
      <c r="M7355" s="8">
        <v>2883071.98</v>
      </c>
      <c r="N7355" s="8">
        <v>950793.01</v>
      </c>
    </row>
    <row r="7356" spans="1:14" x14ac:dyDescent="0.25">
      <c r="A7356" t="s">
        <v>9</v>
      </c>
      <c r="B7356" t="s">
        <v>152</v>
      </c>
      <c r="C7356" t="s">
        <v>36</v>
      </c>
      <c r="D7356" t="s">
        <v>3</v>
      </c>
      <c r="E7356" t="s">
        <v>8</v>
      </c>
      <c r="F7356" s="5">
        <v>44242</v>
      </c>
      <c r="G7356">
        <v>675056493</v>
      </c>
      <c r="H7356" s="5">
        <v>44278</v>
      </c>
      <c r="I7356">
        <v>3072</v>
      </c>
      <c r="J7356" s="8">
        <v>421.89</v>
      </c>
      <c r="K7356" s="8">
        <v>364.69</v>
      </c>
      <c r="L7356" s="8">
        <v>1296046.0800000001</v>
      </c>
      <c r="M7356" s="8">
        <v>1120327.6799999999</v>
      </c>
      <c r="N7356" s="8">
        <v>175718.39999999999</v>
      </c>
    </row>
    <row r="7357" spans="1:14" x14ac:dyDescent="0.25">
      <c r="A7357" t="s">
        <v>9</v>
      </c>
      <c r="B7357" t="s">
        <v>51</v>
      </c>
      <c r="C7357" t="s">
        <v>11</v>
      </c>
      <c r="D7357" t="s">
        <v>7</v>
      </c>
      <c r="E7357" t="s">
        <v>8</v>
      </c>
      <c r="F7357" s="5">
        <v>42740</v>
      </c>
      <c r="G7357">
        <v>989190375</v>
      </c>
      <c r="H7357" s="5">
        <v>42745</v>
      </c>
      <c r="I7357">
        <v>2269</v>
      </c>
      <c r="J7357" s="8">
        <v>47.45</v>
      </c>
      <c r="K7357" s="8">
        <v>31.79</v>
      </c>
      <c r="L7357" s="8">
        <v>107664.05</v>
      </c>
      <c r="M7357" s="8">
        <v>72131.509999999995</v>
      </c>
      <c r="N7357" s="8">
        <v>35532.54</v>
      </c>
    </row>
    <row r="7358" spans="1:14" x14ac:dyDescent="0.25">
      <c r="A7358" t="s">
        <v>12</v>
      </c>
      <c r="B7358" t="s">
        <v>189</v>
      </c>
      <c r="C7358" t="s">
        <v>65</v>
      </c>
      <c r="D7358" t="s">
        <v>7</v>
      </c>
      <c r="E7358" t="s">
        <v>15</v>
      </c>
      <c r="F7358" s="5">
        <v>42583</v>
      </c>
      <c r="G7358">
        <v>645421731</v>
      </c>
      <c r="H7358" s="5">
        <v>42604</v>
      </c>
      <c r="I7358">
        <v>3488</v>
      </c>
      <c r="J7358" s="8">
        <v>668.27</v>
      </c>
      <c r="K7358" s="8">
        <v>502.54</v>
      </c>
      <c r="L7358" s="8">
        <v>2330925.7599999998</v>
      </c>
      <c r="M7358" s="8">
        <v>1752859.52</v>
      </c>
      <c r="N7358" s="8">
        <v>578066.24</v>
      </c>
    </row>
    <row r="7359" spans="1:14" x14ac:dyDescent="0.25">
      <c r="A7359" t="s">
        <v>12</v>
      </c>
      <c r="B7359" t="s">
        <v>172</v>
      </c>
      <c r="C7359" t="s">
        <v>36</v>
      </c>
      <c r="D7359" t="s">
        <v>3</v>
      </c>
      <c r="E7359" t="s">
        <v>23</v>
      </c>
      <c r="F7359" s="5">
        <v>43196</v>
      </c>
      <c r="G7359">
        <v>315674388</v>
      </c>
      <c r="H7359" s="5">
        <v>43240</v>
      </c>
      <c r="I7359">
        <v>3921</v>
      </c>
      <c r="J7359" s="8">
        <v>421.89</v>
      </c>
      <c r="K7359" s="8">
        <v>364.69</v>
      </c>
      <c r="L7359" s="8">
        <v>1654230.69</v>
      </c>
      <c r="M7359" s="8">
        <v>1429949.49</v>
      </c>
      <c r="N7359" s="8">
        <v>224281.2</v>
      </c>
    </row>
    <row r="7360" spans="1:14" x14ac:dyDescent="0.25">
      <c r="A7360" t="s">
        <v>17</v>
      </c>
      <c r="B7360" t="s">
        <v>176</v>
      </c>
      <c r="C7360" t="s">
        <v>14</v>
      </c>
      <c r="D7360" t="s">
        <v>7</v>
      </c>
      <c r="E7360" t="s">
        <v>8</v>
      </c>
      <c r="F7360" s="5">
        <v>42201</v>
      </c>
      <c r="G7360">
        <v>292184674</v>
      </c>
      <c r="H7360" s="5">
        <v>42201</v>
      </c>
      <c r="I7360">
        <v>2793</v>
      </c>
      <c r="J7360" s="8">
        <v>205.7</v>
      </c>
      <c r="K7360" s="8">
        <v>117.11</v>
      </c>
      <c r="L7360" s="8">
        <v>574520.1</v>
      </c>
      <c r="M7360" s="8">
        <v>327088.23</v>
      </c>
      <c r="N7360" s="8">
        <v>247431.87</v>
      </c>
    </row>
    <row r="7361" spans="1:14" x14ac:dyDescent="0.25">
      <c r="A7361" t="s">
        <v>17</v>
      </c>
      <c r="B7361" t="s">
        <v>43</v>
      </c>
      <c r="C7361" t="s">
        <v>2</v>
      </c>
      <c r="D7361" t="s">
        <v>7</v>
      </c>
      <c r="E7361" t="s">
        <v>4</v>
      </c>
      <c r="F7361" s="5">
        <v>42226</v>
      </c>
      <c r="G7361">
        <v>937501418</v>
      </c>
      <c r="H7361" s="5">
        <v>42232</v>
      </c>
      <c r="I7361">
        <v>6358</v>
      </c>
      <c r="J7361" s="8">
        <v>255.28</v>
      </c>
      <c r="K7361" s="8">
        <v>159.41999999999999</v>
      </c>
      <c r="L7361" s="8">
        <v>1623070.24</v>
      </c>
      <c r="M7361" s="8">
        <v>1013592.36</v>
      </c>
      <c r="N7361" s="8">
        <v>609477.88</v>
      </c>
    </row>
    <row r="7362" spans="1:14" x14ac:dyDescent="0.25">
      <c r="A7362" t="s">
        <v>9</v>
      </c>
      <c r="B7362" t="s">
        <v>69</v>
      </c>
      <c r="C7362" t="s">
        <v>19</v>
      </c>
      <c r="D7362" t="s">
        <v>3</v>
      </c>
      <c r="E7362" t="s">
        <v>15</v>
      </c>
      <c r="F7362" s="5">
        <v>44829</v>
      </c>
      <c r="G7362">
        <v>434485948</v>
      </c>
      <c r="H7362" s="5">
        <v>44868</v>
      </c>
      <c r="I7362">
        <v>2902</v>
      </c>
      <c r="J7362" s="8">
        <v>81.73</v>
      </c>
      <c r="K7362" s="8">
        <v>56.67</v>
      </c>
      <c r="L7362" s="8">
        <v>237180.46</v>
      </c>
      <c r="M7362" s="8">
        <v>164456.34</v>
      </c>
      <c r="N7362" s="8">
        <v>72724.12</v>
      </c>
    </row>
    <row r="7363" spans="1:14" x14ac:dyDescent="0.25">
      <c r="A7363" t="s">
        <v>17</v>
      </c>
      <c r="B7363" t="s">
        <v>59</v>
      </c>
      <c r="C7363" t="s">
        <v>19</v>
      </c>
      <c r="D7363" t="s">
        <v>7</v>
      </c>
      <c r="E7363" t="s">
        <v>15</v>
      </c>
      <c r="F7363" s="5">
        <v>42798</v>
      </c>
      <c r="G7363">
        <v>636312091</v>
      </c>
      <c r="H7363" s="5">
        <v>42812</v>
      </c>
      <c r="I7363">
        <v>7743</v>
      </c>
      <c r="J7363" s="8">
        <v>81.73</v>
      </c>
      <c r="K7363" s="8">
        <v>56.67</v>
      </c>
      <c r="L7363" s="8">
        <v>632835.39</v>
      </c>
      <c r="M7363" s="8">
        <v>438795.81</v>
      </c>
      <c r="N7363" s="8">
        <v>194039.58</v>
      </c>
    </row>
    <row r="7364" spans="1:14" x14ac:dyDescent="0.25">
      <c r="A7364" t="s">
        <v>9</v>
      </c>
      <c r="B7364" t="s">
        <v>44</v>
      </c>
      <c r="C7364" t="s">
        <v>2</v>
      </c>
      <c r="D7364" t="s">
        <v>7</v>
      </c>
      <c r="E7364" t="s">
        <v>23</v>
      </c>
      <c r="F7364" s="5">
        <v>43242</v>
      </c>
      <c r="G7364">
        <v>316466176</v>
      </c>
      <c r="H7364" s="5">
        <v>43253</v>
      </c>
      <c r="I7364">
        <v>8229</v>
      </c>
      <c r="J7364" s="8">
        <v>255.28</v>
      </c>
      <c r="K7364" s="8">
        <v>159.41999999999999</v>
      </c>
      <c r="L7364" s="8">
        <v>2100699.12</v>
      </c>
      <c r="M7364" s="8">
        <v>1311867.18</v>
      </c>
      <c r="N7364" s="8">
        <v>788831.94</v>
      </c>
    </row>
    <row r="7365" spans="1:14" x14ac:dyDescent="0.25">
      <c r="A7365" t="s">
        <v>12</v>
      </c>
      <c r="B7365" t="s">
        <v>32</v>
      </c>
      <c r="C7365" t="s">
        <v>57</v>
      </c>
      <c r="D7365" t="s">
        <v>7</v>
      </c>
      <c r="E7365" t="s">
        <v>23</v>
      </c>
      <c r="F7365" s="5">
        <v>42728</v>
      </c>
      <c r="G7365">
        <v>118747031</v>
      </c>
      <c r="H7365" s="5">
        <v>42776</v>
      </c>
      <c r="I7365">
        <v>8740</v>
      </c>
      <c r="J7365" s="8">
        <v>154.06</v>
      </c>
      <c r="K7365" s="8">
        <v>90.93</v>
      </c>
      <c r="L7365" s="8">
        <v>1346484.4</v>
      </c>
      <c r="M7365" s="8">
        <v>794728.2</v>
      </c>
      <c r="N7365" s="8">
        <v>551756.19999999995</v>
      </c>
    </row>
    <row r="7366" spans="1:14" x14ac:dyDescent="0.25">
      <c r="A7366" t="s">
        <v>0</v>
      </c>
      <c r="B7366" t="s">
        <v>138</v>
      </c>
      <c r="C7366" t="s">
        <v>65</v>
      </c>
      <c r="D7366" t="s">
        <v>3</v>
      </c>
      <c r="E7366" t="s">
        <v>8</v>
      </c>
      <c r="F7366" s="5">
        <v>44680</v>
      </c>
      <c r="G7366">
        <v>307265985</v>
      </c>
      <c r="H7366" s="5">
        <v>44685</v>
      </c>
      <c r="I7366">
        <v>5688</v>
      </c>
      <c r="J7366" s="8">
        <v>668.27</v>
      </c>
      <c r="K7366" s="8">
        <v>502.54</v>
      </c>
      <c r="L7366" s="8">
        <v>3801119.76</v>
      </c>
      <c r="M7366" s="8">
        <v>2858447.52</v>
      </c>
      <c r="N7366" s="8">
        <v>942672.24</v>
      </c>
    </row>
    <row r="7367" spans="1:14" x14ac:dyDescent="0.25">
      <c r="A7367" t="s">
        <v>0</v>
      </c>
      <c r="B7367" t="s">
        <v>48</v>
      </c>
      <c r="C7367" t="s">
        <v>14</v>
      </c>
      <c r="D7367" t="s">
        <v>7</v>
      </c>
      <c r="E7367" t="s">
        <v>4</v>
      </c>
      <c r="F7367" s="5">
        <v>43444</v>
      </c>
      <c r="G7367">
        <v>316446864</v>
      </c>
      <c r="H7367" s="5">
        <v>43447</v>
      </c>
      <c r="I7367">
        <v>2514</v>
      </c>
      <c r="J7367" s="8">
        <v>205.7</v>
      </c>
      <c r="K7367" s="8">
        <v>117.11</v>
      </c>
      <c r="L7367" s="8">
        <v>517129.8</v>
      </c>
      <c r="M7367" s="8">
        <v>294414.53999999998</v>
      </c>
      <c r="N7367" s="8">
        <v>222715.26</v>
      </c>
    </row>
    <row r="7368" spans="1:14" x14ac:dyDescent="0.25">
      <c r="A7368" t="s">
        <v>9</v>
      </c>
      <c r="B7368" t="s">
        <v>133</v>
      </c>
      <c r="C7368" t="s">
        <v>65</v>
      </c>
      <c r="D7368" t="s">
        <v>3</v>
      </c>
      <c r="E7368" t="s">
        <v>4</v>
      </c>
      <c r="F7368" s="5">
        <v>43299</v>
      </c>
      <c r="G7368">
        <v>101025998</v>
      </c>
      <c r="H7368" s="5">
        <v>43323</v>
      </c>
      <c r="I7368">
        <v>4693</v>
      </c>
      <c r="J7368" s="8">
        <v>668.27</v>
      </c>
      <c r="K7368" s="8">
        <v>502.54</v>
      </c>
      <c r="L7368" s="8">
        <v>3136191.11</v>
      </c>
      <c r="M7368" s="8">
        <v>2358420.2200000002</v>
      </c>
      <c r="N7368" s="8">
        <v>777770.89</v>
      </c>
    </row>
    <row r="7369" spans="1:14" x14ac:dyDescent="0.25">
      <c r="A7369" t="s">
        <v>20</v>
      </c>
      <c r="B7369" t="s">
        <v>201</v>
      </c>
      <c r="C7369" t="s">
        <v>57</v>
      </c>
      <c r="D7369" t="s">
        <v>7</v>
      </c>
      <c r="E7369" t="s">
        <v>23</v>
      </c>
      <c r="F7369" s="5">
        <v>44143</v>
      </c>
      <c r="G7369">
        <v>586052215</v>
      </c>
      <c r="H7369" s="5">
        <v>44181</v>
      </c>
      <c r="I7369">
        <v>4729</v>
      </c>
      <c r="J7369" s="8">
        <v>154.06</v>
      </c>
      <c r="K7369" s="8">
        <v>90.93</v>
      </c>
      <c r="L7369" s="8">
        <v>728549.74</v>
      </c>
      <c r="M7369" s="8">
        <v>430007.97</v>
      </c>
      <c r="N7369" s="8">
        <v>298541.77</v>
      </c>
    </row>
    <row r="7370" spans="1:14" x14ac:dyDescent="0.25">
      <c r="A7370" t="s">
        <v>20</v>
      </c>
      <c r="B7370" t="s">
        <v>183</v>
      </c>
      <c r="C7370" t="s">
        <v>11</v>
      </c>
      <c r="D7370" t="s">
        <v>7</v>
      </c>
      <c r="E7370" t="s">
        <v>4</v>
      </c>
      <c r="F7370" s="5">
        <v>43339</v>
      </c>
      <c r="G7370">
        <v>516886842</v>
      </c>
      <c r="H7370" s="5">
        <v>43368</v>
      </c>
      <c r="I7370">
        <v>7158</v>
      </c>
      <c r="J7370" s="8">
        <v>47.45</v>
      </c>
      <c r="K7370" s="8">
        <v>31.79</v>
      </c>
      <c r="L7370" s="8">
        <v>339647.1</v>
      </c>
      <c r="M7370" s="8">
        <v>227552.82</v>
      </c>
      <c r="N7370" s="8">
        <v>112094.28</v>
      </c>
    </row>
    <row r="7371" spans="1:14" x14ac:dyDescent="0.25">
      <c r="A7371" t="s">
        <v>0</v>
      </c>
      <c r="B7371" t="s">
        <v>147</v>
      </c>
      <c r="C7371" t="s">
        <v>57</v>
      </c>
      <c r="D7371" t="s">
        <v>3</v>
      </c>
      <c r="E7371" t="s">
        <v>4</v>
      </c>
      <c r="F7371" s="5">
        <v>43255</v>
      </c>
      <c r="G7371">
        <v>509203708</v>
      </c>
      <c r="H7371" s="5">
        <v>43275</v>
      </c>
      <c r="I7371">
        <v>3548</v>
      </c>
      <c r="J7371" s="8">
        <v>154.06</v>
      </c>
      <c r="K7371" s="8">
        <v>90.93</v>
      </c>
      <c r="L7371" s="8">
        <v>546604.88</v>
      </c>
      <c r="M7371" s="8">
        <v>322619.64</v>
      </c>
      <c r="N7371" s="8">
        <v>223985.24</v>
      </c>
    </row>
    <row r="7372" spans="1:14" x14ac:dyDescent="0.25">
      <c r="A7372" t="s">
        <v>9</v>
      </c>
      <c r="B7372" t="s">
        <v>87</v>
      </c>
      <c r="C7372" t="s">
        <v>31</v>
      </c>
      <c r="D7372" t="s">
        <v>3</v>
      </c>
      <c r="E7372" t="s">
        <v>23</v>
      </c>
      <c r="F7372" s="5">
        <v>42112</v>
      </c>
      <c r="G7372">
        <v>798989140</v>
      </c>
      <c r="H7372" s="5">
        <v>42159</v>
      </c>
      <c r="I7372">
        <v>7497</v>
      </c>
      <c r="J7372" s="8">
        <v>437.2</v>
      </c>
      <c r="K7372" s="8">
        <v>263.33</v>
      </c>
      <c r="L7372" s="8">
        <v>3277688.4</v>
      </c>
      <c r="M7372" s="8">
        <v>1974185.01</v>
      </c>
      <c r="N7372" s="8">
        <v>1303503.3899999999</v>
      </c>
    </row>
    <row r="7373" spans="1:14" x14ac:dyDescent="0.25">
      <c r="A7373" t="s">
        <v>12</v>
      </c>
      <c r="B7373" t="s">
        <v>73</v>
      </c>
      <c r="C7373" t="s">
        <v>14</v>
      </c>
      <c r="D7373" t="s">
        <v>7</v>
      </c>
      <c r="E7373" t="s">
        <v>15</v>
      </c>
      <c r="F7373" s="5">
        <v>44595</v>
      </c>
      <c r="G7373">
        <v>792541968</v>
      </c>
      <c r="H7373" s="5">
        <v>44628</v>
      </c>
      <c r="I7373">
        <v>9635</v>
      </c>
      <c r="J7373" s="8">
        <v>205.7</v>
      </c>
      <c r="K7373" s="8">
        <v>117.11</v>
      </c>
      <c r="L7373" s="8">
        <v>1981919.5</v>
      </c>
      <c r="M7373" s="8">
        <v>1128354.8500000001</v>
      </c>
      <c r="N7373" s="8">
        <v>853564.65</v>
      </c>
    </row>
    <row r="7374" spans="1:14" x14ac:dyDescent="0.25">
      <c r="A7374" t="s">
        <v>9</v>
      </c>
      <c r="B7374" t="s">
        <v>95</v>
      </c>
      <c r="C7374" t="s">
        <v>65</v>
      </c>
      <c r="D7374" t="s">
        <v>3</v>
      </c>
      <c r="E7374" t="s">
        <v>23</v>
      </c>
      <c r="F7374" s="5">
        <v>42162</v>
      </c>
      <c r="G7374">
        <v>416473519</v>
      </c>
      <c r="H7374" s="5">
        <v>42178</v>
      </c>
      <c r="I7374">
        <v>2624</v>
      </c>
      <c r="J7374" s="8">
        <v>668.27</v>
      </c>
      <c r="K7374" s="8">
        <v>502.54</v>
      </c>
      <c r="L7374" s="8">
        <v>1753540.48</v>
      </c>
      <c r="M7374" s="8">
        <v>1318664.96</v>
      </c>
      <c r="N7374" s="8">
        <v>434875.52</v>
      </c>
    </row>
    <row r="7375" spans="1:14" x14ac:dyDescent="0.25">
      <c r="A7375" t="s">
        <v>0</v>
      </c>
      <c r="B7375" t="s">
        <v>197</v>
      </c>
      <c r="C7375" t="s">
        <v>29</v>
      </c>
      <c r="D7375" t="s">
        <v>7</v>
      </c>
      <c r="E7375" t="s">
        <v>8</v>
      </c>
      <c r="F7375" s="5">
        <v>43435</v>
      </c>
      <c r="G7375">
        <v>567707622</v>
      </c>
      <c r="H7375" s="5">
        <v>43456</v>
      </c>
      <c r="I7375">
        <v>6156</v>
      </c>
      <c r="J7375" s="8">
        <v>651.21</v>
      </c>
      <c r="K7375" s="8">
        <v>524.96</v>
      </c>
      <c r="L7375" s="8">
        <v>4008848.76</v>
      </c>
      <c r="M7375" s="8">
        <v>3231653.76</v>
      </c>
      <c r="N7375" s="8">
        <v>777195</v>
      </c>
    </row>
    <row r="7376" spans="1:14" x14ac:dyDescent="0.25">
      <c r="A7376" t="s">
        <v>12</v>
      </c>
      <c r="B7376" t="s">
        <v>127</v>
      </c>
      <c r="C7376" t="s">
        <v>65</v>
      </c>
      <c r="D7376" t="s">
        <v>7</v>
      </c>
      <c r="E7376" t="s">
        <v>8</v>
      </c>
      <c r="F7376" s="5">
        <v>42343</v>
      </c>
      <c r="G7376">
        <v>863480603</v>
      </c>
      <c r="H7376" s="5">
        <v>42381</v>
      </c>
      <c r="I7376">
        <v>1954</v>
      </c>
      <c r="J7376" s="8">
        <v>668.27</v>
      </c>
      <c r="K7376" s="8">
        <v>502.54</v>
      </c>
      <c r="L7376" s="8">
        <v>1305799.58</v>
      </c>
      <c r="M7376" s="8">
        <v>981963.16</v>
      </c>
      <c r="N7376" s="8">
        <v>323836.42</v>
      </c>
    </row>
    <row r="7377" spans="1:14" x14ac:dyDescent="0.25">
      <c r="A7377" t="s">
        <v>12</v>
      </c>
      <c r="B7377" t="s">
        <v>129</v>
      </c>
      <c r="C7377" t="s">
        <v>11</v>
      </c>
      <c r="D7377" t="s">
        <v>7</v>
      </c>
      <c r="E7377" t="s">
        <v>15</v>
      </c>
      <c r="F7377" s="5">
        <v>42207</v>
      </c>
      <c r="G7377">
        <v>991341292</v>
      </c>
      <c r="H7377" s="5">
        <v>42249</v>
      </c>
      <c r="I7377">
        <v>8773</v>
      </c>
      <c r="J7377" s="8">
        <v>47.45</v>
      </c>
      <c r="K7377" s="8">
        <v>31.79</v>
      </c>
      <c r="L7377" s="8">
        <v>416278.85</v>
      </c>
      <c r="M7377" s="8">
        <v>278893.67</v>
      </c>
      <c r="N7377" s="8">
        <v>137385.18</v>
      </c>
    </row>
    <row r="7378" spans="1:14" x14ac:dyDescent="0.25">
      <c r="A7378" t="s">
        <v>9</v>
      </c>
      <c r="B7378" t="s">
        <v>72</v>
      </c>
      <c r="C7378" t="s">
        <v>14</v>
      </c>
      <c r="D7378" t="s">
        <v>3</v>
      </c>
      <c r="E7378" t="s">
        <v>23</v>
      </c>
      <c r="F7378" s="5">
        <v>44545</v>
      </c>
      <c r="G7378">
        <v>259151017</v>
      </c>
      <c r="H7378" s="5">
        <v>44205</v>
      </c>
      <c r="I7378">
        <v>7400</v>
      </c>
      <c r="J7378" s="8">
        <v>205.7</v>
      </c>
      <c r="K7378" s="8">
        <v>117.11</v>
      </c>
      <c r="L7378" s="8">
        <v>1522180</v>
      </c>
      <c r="M7378" s="8">
        <v>866614</v>
      </c>
      <c r="N7378" s="8">
        <v>655566</v>
      </c>
    </row>
    <row r="7379" spans="1:14" x14ac:dyDescent="0.25">
      <c r="A7379" t="s">
        <v>12</v>
      </c>
      <c r="B7379" t="s">
        <v>93</v>
      </c>
      <c r="C7379" t="s">
        <v>65</v>
      </c>
      <c r="D7379" t="s">
        <v>7</v>
      </c>
      <c r="E7379" t="s">
        <v>8</v>
      </c>
      <c r="F7379" s="5">
        <v>42262</v>
      </c>
      <c r="G7379">
        <v>745083606</v>
      </c>
      <c r="H7379" s="5">
        <v>42277</v>
      </c>
      <c r="I7379">
        <v>5651</v>
      </c>
      <c r="J7379" s="8">
        <v>668.27</v>
      </c>
      <c r="K7379" s="8">
        <v>502.54</v>
      </c>
      <c r="L7379" s="8">
        <v>3776393.77</v>
      </c>
      <c r="M7379" s="8">
        <v>2839853.54</v>
      </c>
      <c r="N7379" s="8">
        <v>936540.23</v>
      </c>
    </row>
    <row r="7380" spans="1:14" x14ac:dyDescent="0.25">
      <c r="A7380" t="s">
        <v>9</v>
      </c>
      <c r="B7380" t="s">
        <v>56</v>
      </c>
      <c r="C7380" t="s">
        <v>19</v>
      </c>
      <c r="D7380" t="s">
        <v>7</v>
      </c>
      <c r="E7380" t="s">
        <v>23</v>
      </c>
      <c r="F7380" s="5">
        <v>42272</v>
      </c>
      <c r="G7380">
        <v>547625386</v>
      </c>
      <c r="H7380" s="5">
        <v>42276</v>
      </c>
      <c r="I7380">
        <v>3376</v>
      </c>
      <c r="J7380" s="8">
        <v>81.73</v>
      </c>
      <c r="K7380" s="8">
        <v>56.67</v>
      </c>
      <c r="L7380" s="8">
        <v>275920.48</v>
      </c>
      <c r="M7380" s="8">
        <v>191317.92</v>
      </c>
      <c r="N7380" s="8">
        <v>84602.559999999998</v>
      </c>
    </row>
    <row r="7381" spans="1:14" x14ac:dyDescent="0.25">
      <c r="A7381" t="s">
        <v>17</v>
      </c>
      <c r="B7381" t="s">
        <v>135</v>
      </c>
      <c r="C7381" t="s">
        <v>11</v>
      </c>
      <c r="D7381" t="s">
        <v>7</v>
      </c>
      <c r="E7381" t="s">
        <v>8</v>
      </c>
      <c r="F7381" s="5">
        <v>43606</v>
      </c>
      <c r="G7381">
        <v>535575187</v>
      </c>
      <c r="H7381" s="5">
        <v>43629</v>
      </c>
      <c r="I7381">
        <v>7454</v>
      </c>
      <c r="J7381" s="8">
        <v>47.45</v>
      </c>
      <c r="K7381" s="8">
        <v>31.79</v>
      </c>
      <c r="L7381" s="8">
        <v>353692.3</v>
      </c>
      <c r="M7381" s="8">
        <v>236962.66</v>
      </c>
      <c r="N7381" s="8">
        <v>116729.64</v>
      </c>
    </row>
    <row r="7382" spans="1:14" x14ac:dyDescent="0.25">
      <c r="A7382" t="s">
        <v>20</v>
      </c>
      <c r="B7382" t="s">
        <v>168</v>
      </c>
      <c r="C7382" t="s">
        <v>36</v>
      </c>
      <c r="D7382" t="s">
        <v>3</v>
      </c>
      <c r="E7382" t="s">
        <v>4</v>
      </c>
      <c r="F7382" s="5">
        <v>44226</v>
      </c>
      <c r="G7382">
        <v>298044335</v>
      </c>
      <c r="H7382" s="5">
        <v>44240</v>
      </c>
      <c r="I7382">
        <v>6797</v>
      </c>
      <c r="J7382" s="8">
        <v>421.89</v>
      </c>
      <c r="K7382" s="8">
        <v>364.69</v>
      </c>
      <c r="L7382" s="8">
        <v>2867586.33</v>
      </c>
      <c r="M7382" s="8">
        <v>2478797.9300000002</v>
      </c>
      <c r="N7382" s="8">
        <v>388788.4</v>
      </c>
    </row>
    <row r="7383" spans="1:14" x14ac:dyDescent="0.25">
      <c r="A7383" t="s">
        <v>9</v>
      </c>
      <c r="B7383" t="s">
        <v>49</v>
      </c>
      <c r="C7383" t="s">
        <v>45</v>
      </c>
      <c r="D7383" t="s">
        <v>3</v>
      </c>
      <c r="E7383" t="s">
        <v>23</v>
      </c>
      <c r="F7383" s="5">
        <v>42400</v>
      </c>
      <c r="G7383">
        <v>394456660</v>
      </c>
      <c r="H7383" s="5">
        <v>42409</v>
      </c>
      <c r="I7383">
        <v>7346</v>
      </c>
      <c r="J7383" s="8">
        <v>9.33</v>
      </c>
      <c r="K7383" s="8">
        <v>6.92</v>
      </c>
      <c r="L7383" s="8">
        <v>68538.179999999993</v>
      </c>
      <c r="M7383" s="8">
        <v>50834.32</v>
      </c>
      <c r="N7383" s="8">
        <v>17703.86</v>
      </c>
    </row>
    <row r="7384" spans="1:14" x14ac:dyDescent="0.25">
      <c r="A7384" t="s">
        <v>9</v>
      </c>
      <c r="B7384" t="s">
        <v>133</v>
      </c>
      <c r="C7384" t="s">
        <v>2</v>
      </c>
      <c r="D7384" t="s">
        <v>3</v>
      </c>
      <c r="E7384" t="s">
        <v>4</v>
      </c>
      <c r="F7384" s="5">
        <v>43101</v>
      </c>
      <c r="G7384">
        <v>104548490</v>
      </c>
      <c r="H7384" s="5">
        <v>43105</v>
      </c>
      <c r="I7384">
        <v>7076</v>
      </c>
      <c r="J7384" s="8">
        <v>255.28</v>
      </c>
      <c r="K7384" s="8">
        <v>159.41999999999999</v>
      </c>
      <c r="L7384" s="8">
        <v>1806361.28</v>
      </c>
      <c r="M7384" s="8">
        <v>1128055.92</v>
      </c>
      <c r="N7384" s="8">
        <v>678305.36</v>
      </c>
    </row>
    <row r="7385" spans="1:14" x14ac:dyDescent="0.25">
      <c r="A7385" t="s">
        <v>9</v>
      </c>
      <c r="B7385" t="s">
        <v>103</v>
      </c>
      <c r="C7385" t="s">
        <v>57</v>
      </c>
      <c r="D7385" t="s">
        <v>3</v>
      </c>
      <c r="E7385" t="s">
        <v>4</v>
      </c>
      <c r="F7385" s="5">
        <v>44726</v>
      </c>
      <c r="G7385">
        <v>578368651</v>
      </c>
      <c r="H7385" s="5">
        <v>44759</v>
      </c>
      <c r="I7385">
        <v>991</v>
      </c>
      <c r="J7385" s="8">
        <v>154.06</v>
      </c>
      <c r="K7385" s="8">
        <v>90.93</v>
      </c>
      <c r="L7385" s="8">
        <v>152673.46</v>
      </c>
      <c r="M7385" s="8">
        <v>90111.63</v>
      </c>
      <c r="N7385" s="8">
        <v>62561.83</v>
      </c>
    </row>
    <row r="7386" spans="1:14" x14ac:dyDescent="0.25">
      <c r="A7386" t="s">
        <v>12</v>
      </c>
      <c r="B7386" t="s">
        <v>107</v>
      </c>
      <c r="C7386" t="s">
        <v>11</v>
      </c>
      <c r="D7386" t="s">
        <v>7</v>
      </c>
      <c r="E7386" t="s">
        <v>23</v>
      </c>
      <c r="F7386" s="5">
        <v>43868</v>
      </c>
      <c r="G7386">
        <v>786278474</v>
      </c>
      <c r="H7386" s="5">
        <v>43909</v>
      </c>
      <c r="I7386">
        <v>6128</v>
      </c>
      <c r="J7386" s="8">
        <v>47.45</v>
      </c>
      <c r="K7386" s="8">
        <v>31.79</v>
      </c>
      <c r="L7386" s="8">
        <v>290773.59999999998</v>
      </c>
      <c r="M7386" s="8">
        <v>194809.12</v>
      </c>
      <c r="N7386" s="8">
        <v>95964.479999999996</v>
      </c>
    </row>
    <row r="7387" spans="1:14" x14ac:dyDescent="0.25">
      <c r="A7387" t="s">
        <v>12</v>
      </c>
      <c r="B7387" t="s">
        <v>61</v>
      </c>
      <c r="C7387" t="s">
        <v>29</v>
      </c>
      <c r="D7387" t="s">
        <v>3</v>
      </c>
      <c r="E7387" t="s">
        <v>23</v>
      </c>
      <c r="F7387" s="5">
        <v>42127</v>
      </c>
      <c r="G7387">
        <v>668951785</v>
      </c>
      <c r="H7387" s="5">
        <v>42139</v>
      </c>
      <c r="I7387">
        <v>6554</v>
      </c>
      <c r="J7387" s="8">
        <v>651.21</v>
      </c>
      <c r="K7387" s="8">
        <v>524.96</v>
      </c>
      <c r="L7387" s="8">
        <v>4268030.34</v>
      </c>
      <c r="M7387" s="8">
        <v>3440587.84</v>
      </c>
      <c r="N7387" s="8">
        <v>827442.5</v>
      </c>
    </row>
    <row r="7388" spans="1:14" x14ac:dyDescent="0.25">
      <c r="A7388" t="s">
        <v>9</v>
      </c>
      <c r="B7388" t="s">
        <v>165</v>
      </c>
      <c r="C7388" t="s">
        <v>14</v>
      </c>
      <c r="D7388" t="s">
        <v>3</v>
      </c>
      <c r="E7388" t="s">
        <v>4</v>
      </c>
      <c r="F7388" s="5">
        <v>44571</v>
      </c>
      <c r="G7388">
        <v>687374913</v>
      </c>
      <c r="H7388" s="5">
        <v>44618</v>
      </c>
      <c r="I7388">
        <v>8367</v>
      </c>
      <c r="J7388" s="8">
        <v>205.7</v>
      </c>
      <c r="K7388" s="8">
        <v>117.11</v>
      </c>
      <c r="L7388" s="8">
        <v>1721091.9</v>
      </c>
      <c r="M7388" s="8">
        <v>979859.37</v>
      </c>
      <c r="N7388" s="8">
        <v>741232.53</v>
      </c>
    </row>
    <row r="7389" spans="1:14" x14ac:dyDescent="0.25">
      <c r="A7389" t="s">
        <v>0</v>
      </c>
      <c r="B7389" t="s">
        <v>159</v>
      </c>
      <c r="C7389" t="s">
        <v>36</v>
      </c>
      <c r="D7389" t="s">
        <v>3</v>
      </c>
      <c r="E7389" t="s">
        <v>15</v>
      </c>
      <c r="F7389" s="5">
        <v>43688</v>
      </c>
      <c r="G7389">
        <v>472846686</v>
      </c>
      <c r="H7389" s="5">
        <v>43718</v>
      </c>
      <c r="I7389">
        <v>4697</v>
      </c>
      <c r="J7389" s="8">
        <v>421.89</v>
      </c>
      <c r="K7389" s="8">
        <v>364.69</v>
      </c>
      <c r="L7389" s="8">
        <v>1981617.33</v>
      </c>
      <c r="M7389" s="8">
        <v>1712948.93</v>
      </c>
      <c r="N7389" s="8">
        <v>268668.40000000002</v>
      </c>
    </row>
    <row r="7390" spans="1:14" x14ac:dyDescent="0.25">
      <c r="A7390" t="s">
        <v>17</v>
      </c>
      <c r="B7390" t="s">
        <v>28</v>
      </c>
      <c r="C7390" t="s">
        <v>22</v>
      </c>
      <c r="D7390" t="s">
        <v>3</v>
      </c>
      <c r="E7390" t="s">
        <v>8</v>
      </c>
      <c r="F7390" s="5">
        <v>43213</v>
      </c>
      <c r="G7390">
        <v>176978433</v>
      </c>
      <c r="H7390" s="5">
        <v>43225</v>
      </c>
      <c r="I7390">
        <v>706</v>
      </c>
      <c r="J7390" s="8">
        <v>109.28</v>
      </c>
      <c r="K7390" s="8">
        <v>35.840000000000003</v>
      </c>
      <c r="L7390" s="8">
        <v>77151.679999999993</v>
      </c>
      <c r="M7390" s="8">
        <v>25303.040000000001</v>
      </c>
      <c r="N7390" s="8">
        <v>51848.639999999999</v>
      </c>
    </row>
    <row r="7391" spans="1:14" x14ac:dyDescent="0.25">
      <c r="A7391" t="s">
        <v>9</v>
      </c>
      <c r="B7391" t="s">
        <v>165</v>
      </c>
      <c r="C7391" t="s">
        <v>57</v>
      </c>
      <c r="D7391" t="s">
        <v>3</v>
      </c>
      <c r="E7391" t="s">
        <v>4</v>
      </c>
      <c r="F7391" s="5">
        <v>44108</v>
      </c>
      <c r="G7391">
        <v>921693980</v>
      </c>
      <c r="H7391" s="5">
        <v>44139</v>
      </c>
      <c r="I7391">
        <v>8586</v>
      </c>
      <c r="J7391" s="8">
        <v>154.06</v>
      </c>
      <c r="K7391" s="8">
        <v>90.93</v>
      </c>
      <c r="L7391" s="8">
        <v>1322759.1599999999</v>
      </c>
      <c r="M7391" s="8">
        <v>780724.98</v>
      </c>
      <c r="N7391" s="8">
        <v>542034.18000000005</v>
      </c>
    </row>
    <row r="7392" spans="1:14" x14ac:dyDescent="0.25">
      <c r="A7392" t="s">
        <v>9</v>
      </c>
      <c r="B7392" t="s">
        <v>88</v>
      </c>
      <c r="C7392" t="s">
        <v>31</v>
      </c>
      <c r="D7392" t="s">
        <v>3</v>
      </c>
      <c r="E7392" t="s">
        <v>4</v>
      </c>
      <c r="F7392" s="5">
        <v>44804</v>
      </c>
      <c r="G7392">
        <v>749229657</v>
      </c>
      <c r="H7392" s="5">
        <v>44842</v>
      </c>
      <c r="I7392">
        <v>2560</v>
      </c>
      <c r="J7392" s="8">
        <v>437.2</v>
      </c>
      <c r="K7392" s="8">
        <v>263.33</v>
      </c>
      <c r="L7392" s="8">
        <v>1119232</v>
      </c>
      <c r="M7392" s="8">
        <v>674124.80000000005</v>
      </c>
      <c r="N7392" s="8">
        <v>445107.20000000001</v>
      </c>
    </row>
    <row r="7393" spans="1:14" x14ac:dyDescent="0.25">
      <c r="A7393" t="s">
        <v>0</v>
      </c>
      <c r="B7393" t="s">
        <v>101</v>
      </c>
      <c r="C7393" t="s">
        <v>36</v>
      </c>
      <c r="D7393" t="s">
        <v>7</v>
      </c>
      <c r="E7393" t="s">
        <v>4</v>
      </c>
      <c r="F7393" s="5">
        <v>43314</v>
      </c>
      <c r="G7393">
        <v>472134292</v>
      </c>
      <c r="H7393" s="5">
        <v>43337</v>
      </c>
      <c r="I7393">
        <v>3884</v>
      </c>
      <c r="J7393" s="8">
        <v>421.89</v>
      </c>
      <c r="K7393" s="8">
        <v>364.69</v>
      </c>
      <c r="L7393" s="8">
        <v>1638620.76</v>
      </c>
      <c r="M7393" s="8">
        <v>1416455.96</v>
      </c>
      <c r="N7393" s="8">
        <v>222164.8</v>
      </c>
    </row>
    <row r="7394" spans="1:14" x14ac:dyDescent="0.25">
      <c r="A7394" t="s">
        <v>12</v>
      </c>
      <c r="B7394" t="s">
        <v>16</v>
      </c>
      <c r="C7394" t="s">
        <v>31</v>
      </c>
      <c r="D7394" t="s">
        <v>3</v>
      </c>
      <c r="E7394" t="s">
        <v>4</v>
      </c>
      <c r="F7394" s="5">
        <v>42732</v>
      </c>
      <c r="G7394">
        <v>523269212</v>
      </c>
      <c r="H7394" s="5">
        <v>42770</v>
      </c>
      <c r="I7394">
        <v>5843</v>
      </c>
      <c r="J7394" s="8">
        <v>437.2</v>
      </c>
      <c r="K7394" s="8">
        <v>263.33</v>
      </c>
      <c r="L7394" s="8">
        <v>2554559.6</v>
      </c>
      <c r="M7394" s="8">
        <v>1538637.19</v>
      </c>
      <c r="N7394" s="8">
        <v>1015922.41</v>
      </c>
    </row>
    <row r="7395" spans="1:14" x14ac:dyDescent="0.25">
      <c r="A7395" t="s">
        <v>9</v>
      </c>
      <c r="B7395" t="s">
        <v>27</v>
      </c>
      <c r="C7395" t="s">
        <v>45</v>
      </c>
      <c r="D7395" t="s">
        <v>3</v>
      </c>
      <c r="E7395" t="s">
        <v>23</v>
      </c>
      <c r="F7395" s="5">
        <v>42082</v>
      </c>
      <c r="G7395">
        <v>505808246</v>
      </c>
      <c r="H7395" s="5">
        <v>42106</v>
      </c>
      <c r="I7395">
        <v>8755</v>
      </c>
      <c r="J7395" s="8">
        <v>9.33</v>
      </c>
      <c r="K7395" s="8">
        <v>6.92</v>
      </c>
      <c r="L7395" s="8">
        <v>81684.149999999994</v>
      </c>
      <c r="M7395" s="8">
        <v>60584.6</v>
      </c>
      <c r="N7395" s="8">
        <v>21099.55</v>
      </c>
    </row>
    <row r="7396" spans="1:14" x14ac:dyDescent="0.25">
      <c r="A7396" t="s">
        <v>20</v>
      </c>
      <c r="B7396" t="s">
        <v>140</v>
      </c>
      <c r="C7396" t="s">
        <v>29</v>
      </c>
      <c r="D7396" t="s">
        <v>3</v>
      </c>
      <c r="E7396" t="s">
        <v>23</v>
      </c>
      <c r="F7396" s="5">
        <v>42082</v>
      </c>
      <c r="G7396">
        <v>543237721</v>
      </c>
      <c r="H7396" s="5">
        <v>42119</v>
      </c>
      <c r="I7396">
        <v>4969</v>
      </c>
      <c r="J7396" s="8">
        <v>651.21</v>
      </c>
      <c r="K7396" s="8">
        <v>524.96</v>
      </c>
      <c r="L7396" s="8">
        <v>3235862.49</v>
      </c>
      <c r="M7396" s="8">
        <v>2608526.2400000002</v>
      </c>
      <c r="N7396" s="8">
        <v>627336.25</v>
      </c>
    </row>
    <row r="7397" spans="1:14" x14ac:dyDescent="0.25">
      <c r="A7397" t="s">
        <v>9</v>
      </c>
      <c r="B7397" t="s">
        <v>49</v>
      </c>
      <c r="C7397" t="s">
        <v>65</v>
      </c>
      <c r="D7397" t="s">
        <v>3</v>
      </c>
      <c r="E7397" t="s">
        <v>15</v>
      </c>
      <c r="F7397" s="5">
        <v>44072</v>
      </c>
      <c r="G7397">
        <v>829356467</v>
      </c>
      <c r="H7397" s="5">
        <v>44090</v>
      </c>
      <c r="I7397">
        <v>3864</v>
      </c>
      <c r="J7397" s="8">
        <v>668.27</v>
      </c>
      <c r="K7397" s="8">
        <v>502.54</v>
      </c>
      <c r="L7397" s="8">
        <v>2582195.2799999998</v>
      </c>
      <c r="M7397" s="8">
        <v>1941814.56</v>
      </c>
      <c r="N7397" s="8">
        <v>640380.72</v>
      </c>
    </row>
    <row r="7398" spans="1:14" x14ac:dyDescent="0.25">
      <c r="A7398" t="s">
        <v>20</v>
      </c>
      <c r="B7398" t="s">
        <v>81</v>
      </c>
      <c r="C7398" t="s">
        <v>29</v>
      </c>
      <c r="D7398" t="s">
        <v>3</v>
      </c>
      <c r="E7398" t="s">
        <v>23</v>
      </c>
      <c r="F7398" s="5">
        <v>44513</v>
      </c>
      <c r="G7398">
        <v>278275811</v>
      </c>
      <c r="H7398" s="5">
        <v>44537</v>
      </c>
      <c r="I7398">
        <v>6851</v>
      </c>
      <c r="J7398" s="8">
        <v>651.21</v>
      </c>
      <c r="K7398" s="8">
        <v>524.96</v>
      </c>
      <c r="L7398" s="8">
        <v>4461439.71</v>
      </c>
      <c r="M7398" s="8">
        <v>3596500.96</v>
      </c>
      <c r="N7398" s="8">
        <v>864938.75</v>
      </c>
    </row>
    <row r="7399" spans="1:14" x14ac:dyDescent="0.25">
      <c r="A7399" t="s">
        <v>0</v>
      </c>
      <c r="B7399" t="s">
        <v>160</v>
      </c>
      <c r="C7399" t="s">
        <v>29</v>
      </c>
      <c r="D7399" t="s">
        <v>3</v>
      </c>
      <c r="E7399" t="s">
        <v>15</v>
      </c>
      <c r="F7399" s="5">
        <v>43251</v>
      </c>
      <c r="G7399">
        <v>574419581</v>
      </c>
      <c r="H7399" s="5">
        <v>43300</v>
      </c>
      <c r="I7399">
        <v>2374</v>
      </c>
      <c r="J7399" s="8">
        <v>651.21</v>
      </c>
      <c r="K7399" s="8">
        <v>524.96</v>
      </c>
      <c r="L7399" s="8">
        <v>1545972.54</v>
      </c>
      <c r="M7399" s="8">
        <v>1246255.04</v>
      </c>
      <c r="N7399" s="8">
        <v>299717.5</v>
      </c>
    </row>
    <row r="7400" spans="1:14" x14ac:dyDescent="0.25">
      <c r="A7400" t="s">
        <v>9</v>
      </c>
      <c r="B7400" t="s">
        <v>10</v>
      </c>
      <c r="C7400" t="s">
        <v>14</v>
      </c>
      <c r="D7400" t="s">
        <v>7</v>
      </c>
      <c r="E7400" t="s">
        <v>8</v>
      </c>
      <c r="F7400" s="5">
        <v>42144</v>
      </c>
      <c r="G7400">
        <v>322524106</v>
      </c>
      <c r="H7400" s="5">
        <v>42144</v>
      </c>
      <c r="I7400">
        <v>905</v>
      </c>
      <c r="J7400" s="8">
        <v>205.7</v>
      </c>
      <c r="K7400" s="8">
        <v>117.11</v>
      </c>
      <c r="L7400" s="8">
        <v>186158.5</v>
      </c>
      <c r="M7400" s="8">
        <v>105984.55</v>
      </c>
      <c r="N7400" s="8">
        <v>80173.95</v>
      </c>
    </row>
    <row r="7401" spans="1:14" x14ac:dyDescent="0.25">
      <c r="A7401" t="s">
        <v>9</v>
      </c>
      <c r="B7401" t="s">
        <v>96</v>
      </c>
      <c r="C7401" t="s">
        <v>14</v>
      </c>
      <c r="D7401" t="s">
        <v>7</v>
      </c>
      <c r="E7401" t="s">
        <v>4</v>
      </c>
      <c r="F7401" s="5">
        <v>43357</v>
      </c>
      <c r="G7401">
        <v>897638213</v>
      </c>
      <c r="H7401" s="5">
        <v>43381</v>
      </c>
      <c r="I7401">
        <v>9950</v>
      </c>
      <c r="J7401" s="8">
        <v>205.7</v>
      </c>
      <c r="K7401" s="8">
        <v>117.11</v>
      </c>
      <c r="L7401" s="8">
        <v>2046715</v>
      </c>
      <c r="M7401" s="8">
        <v>1165244.5</v>
      </c>
      <c r="N7401" s="8">
        <v>881470.5</v>
      </c>
    </row>
    <row r="7402" spans="1:14" x14ac:dyDescent="0.25">
      <c r="A7402" t="s">
        <v>17</v>
      </c>
      <c r="B7402" t="s">
        <v>163</v>
      </c>
      <c r="C7402" t="s">
        <v>19</v>
      </c>
      <c r="D7402" t="s">
        <v>7</v>
      </c>
      <c r="E7402" t="s">
        <v>4</v>
      </c>
      <c r="F7402" s="5">
        <v>43600</v>
      </c>
      <c r="G7402">
        <v>595123231</v>
      </c>
      <c r="H7402" s="5">
        <v>43629</v>
      </c>
      <c r="I7402">
        <v>9044</v>
      </c>
      <c r="J7402" s="8">
        <v>81.73</v>
      </c>
      <c r="K7402" s="8">
        <v>56.67</v>
      </c>
      <c r="L7402" s="8">
        <v>739166.12</v>
      </c>
      <c r="M7402" s="8">
        <v>512523.48</v>
      </c>
      <c r="N7402" s="8">
        <v>226642.64</v>
      </c>
    </row>
    <row r="7403" spans="1:14" x14ac:dyDescent="0.25">
      <c r="A7403" t="s">
        <v>9</v>
      </c>
      <c r="B7403" t="s">
        <v>167</v>
      </c>
      <c r="C7403" t="s">
        <v>2</v>
      </c>
      <c r="D7403" t="s">
        <v>7</v>
      </c>
      <c r="E7403" t="s">
        <v>15</v>
      </c>
      <c r="F7403" s="5">
        <v>42817</v>
      </c>
      <c r="G7403">
        <v>480652987</v>
      </c>
      <c r="H7403" s="5">
        <v>42830</v>
      </c>
      <c r="I7403">
        <v>4755</v>
      </c>
      <c r="J7403" s="8">
        <v>255.28</v>
      </c>
      <c r="K7403" s="8">
        <v>159.41999999999999</v>
      </c>
      <c r="L7403" s="8">
        <v>1213856.3999999999</v>
      </c>
      <c r="M7403" s="8">
        <v>758042.1</v>
      </c>
      <c r="N7403" s="8">
        <v>455814.3</v>
      </c>
    </row>
    <row r="7404" spans="1:14" x14ac:dyDescent="0.25">
      <c r="A7404" t="s">
        <v>9</v>
      </c>
      <c r="B7404" t="s">
        <v>154</v>
      </c>
      <c r="C7404" t="s">
        <v>29</v>
      </c>
      <c r="D7404" t="s">
        <v>3</v>
      </c>
      <c r="E7404" t="s">
        <v>8</v>
      </c>
      <c r="F7404" s="5">
        <v>44732</v>
      </c>
      <c r="G7404">
        <v>340213811</v>
      </c>
      <c r="H7404" s="5">
        <v>44768</v>
      </c>
      <c r="I7404">
        <v>5682</v>
      </c>
      <c r="J7404" s="8">
        <v>651.21</v>
      </c>
      <c r="K7404" s="8">
        <v>524.96</v>
      </c>
      <c r="L7404" s="8">
        <v>3700175.22</v>
      </c>
      <c r="M7404" s="8">
        <v>2982822.72</v>
      </c>
      <c r="N7404" s="8">
        <v>717352.5</v>
      </c>
    </row>
    <row r="7405" spans="1:14" x14ac:dyDescent="0.25">
      <c r="A7405" t="s">
        <v>12</v>
      </c>
      <c r="B7405" t="s">
        <v>32</v>
      </c>
      <c r="C7405" t="s">
        <v>14</v>
      </c>
      <c r="D7405" t="s">
        <v>3</v>
      </c>
      <c r="E7405" t="s">
        <v>8</v>
      </c>
      <c r="F7405" s="5">
        <v>43987</v>
      </c>
      <c r="G7405">
        <v>930104529</v>
      </c>
      <c r="H7405" s="5">
        <v>44036</v>
      </c>
      <c r="I7405">
        <v>7454</v>
      </c>
      <c r="J7405" s="8">
        <v>205.7</v>
      </c>
      <c r="K7405" s="8">
        <v>117.11</v>
      </c>
      <c r="L7405" s="8">
        <v>1533287.8</v>
      </c>
      <c r="M7405" s="8">
        <v>872937.94</v>
      </c>
      <c r="N7405" s="8">
        <v>660349.86</v>
      </c>
    </row>
    <row r="7406" spans="1:14" x14ac:dyDescent="0.25">
      <c r="A7406" t="s">
        <v>9</v>
      </c>
      <c r="B7406" t="s">
        <v>178</v>
      </c>
      <c r="C7406" t="s">
        <v>2</v>
      </c>
      <c r="D7406" t="s">
        <v>3</v>
      </c>
      <c r="E7406" t="s">
        <v>23</v>
      </c>
      <c r="F7406" s="5">
        <v>43544</v>
      </c>
      <c r="G7406">
        <v>826936471</v>
      </c>
      <c r="H7406" s="5">
        <v>43554</v>
      </c>
      <c r="I7406">
        <v>7733</v>
      </c>
      <c r="J7406" s="8">
        <v>255.28</v>
      </c>
      <c r="K7406" s="8">
        <v>159.41999999999999</v>
      </c>
      <c r="L7406" s="8">
        <v>1974080.24</v>
      </c>
      <c r="M7406" s="8">
        <v>1232794.8600000001</v>
      </c>
      <c r="N7406" s="8">
        <v>741285.38</v>
      </c>
    </row>
    <row r="7407" spans="1:14" x14ac:dyDescent="0.25">
      <c r="A7407" t="s">
        <v>9</v>
      </c>
      <c r="B7407" t="s">
        <v>114</v>
      </c>
      <c r="C7407" t="s">
        <v>31</v>
      </c>
      <c r="D7407" t="s">
        <v>3</v>
      </c>
      <c r="E7407" t="s">
        <v>23</v>
      </c>
      <c r="F7407" s="5">
        <v>42138</v>
      </c>
      <c r="G7407">
        <v>477633464</v>
      </c>
      <c r="H7407" s="5">
        <v>42162</v>
      </c>
      <c r="I7407">
        <v>1211</v>
      </c>
      <c r="J7407" s="8">
        <v>437.2</v>
      </c>
      <c r="K7407" s="8">
        <v>263.33</v>
      </c>
      <c r="L7407" s="8">
        <v>529449.19999999995</v>
      </c>
      <c r="M7407" s="8">
        <v>318892.63</v>
      </c>
      <c r="N7407" s="8">
        <v>210556.57</v>
      </c>
    </row>
    <row r="7408" spans="1:14" x14ac:dyDescent="0.25">
      <c r="A7408" t="s">
        <v>9</v>
      </c>
      <c r="B7408" t="s">
        <v>91</v>
      </c>
      <c r="C7408" t="s">
        <v>36</v>
      </c>
      <c r="D7408" t="s">
        <v>3</v>
      </c>
      <c r="E7408" t="s">
        <v>15</v>
      </c>
      <c r="F7408" s="5">
        <v>43429</v>
      </c>
      <c r="G7408">
        <v>849431836</v>
      </c>
      <c r="H7408" s="5">
        <v>43432</v>
      </c>
      <c r="I7408">
        <v>4611</v>
      </c>
      <c r="J7408" s="8">
        <v>421.89</v>
      </c>
      <c r="K7408" s="8">
        <v>364.69</v>
      </c>
      <c r="L7408" s="8">
        <v>1945334.79</v>
      </c>
      <c r="M7408" s="8">
        <v>1681585.59</v>
      </c>
      <c r="N7408" s="8">
        <v>263749.2</v>
      </c>
    </row>
    <row r="7409" spans="1:14" x14ac:dyDescent="0.25">
      <c r="A7409" t="s">
        <v>9</v>
      </c>
      <c r="B7409" t="s">
        <v>207</v>
      </c>
      <c r="C7409" t="s">
        <v>6</v>
      </c>
      <c r="D7409" t="s">
        <v>3</v>
      </c>
      <c r="E7409" t="s">
        <v>8</v>
      </c>
      <c r="F7409" s="5">
        <v>44086</v>
      </c>
      <c r="G7409">
        <v>279880416</v>
      </c>
      <c r="H7409" s="5">
        <v>44135</v>
      </c>
      <c r="I7409">
        <v>1689</v>
      </c>
      <c r="J7409" s="8">
        <v>152.58000000000001</v>
      </c>
      <c r="K7409" s="8">
        <v>97.44</v>
      </c>
      <c r="L7409" s="8">
        <v>257707.62</v>
      </c>
      <c r="M7409" s="8">
        <v>164576.16</v>
      </c>
      <c r="N7409" s="8">
        <v>93131.46</v>
      </c>
    </row>
    <row r="7410" spans="1:14" x14ac:dyDescent="0.25">
      <c r="A7410" t="s">
        <v>9</v>
      </c>
      <c r="B7410" t="s">
        <v>152</v>
      </c>
      <c r="C7410" t="s">
        <v>6</v>
      </c>
      <c r="D7410" t="s">
        <v>3</v>
      </c>
      <c r="E7410" t="s">
        <v>15</v>
      </c>
      <c r="F7410" s="5">
        <v>44817</v>
      </c>
      <c r="G7410">
        <v>326840531</v>
      </c>
      <c r="H7410" s="5">
        <v>44844</v>
      </c>
      <c r="I7410">
        <v>8231</v>
      </c>
      <c r="J7410" s="8">
        <v>152.58000000000001</v>
      </c>
      <c r="K7410" s="8">
        <v>97.44</v>
      </c>
      <c r="L7410" s="8">
        <v>1255885.98</v>
      </c>
      <c r="M7410" s="8">
        <v>802028.64</v>
      </c>
      <c r="N7410" s="8">
        <v>453857.34</v>
      </c>
    </row>
    <row r="7411" spans="1:14" x14ac:dyDescent="0.25">
      <c r="A7411" t="s">
        <v>17</v>
      </c>
      <c r="B7411" t="s">
        <v>75</v>
      </c>
      <c r="C7411" t="s">
        <v>45</v>
      </c>
      <c r="D7411" t="s">
        <v>3</v>
      </c>
      <c r="E7411" t="s">
        <v>4</v>
      </c>
      <c r="F7411" s="5">
        <v>42259</v>
      </c>
      <c r="G7411">
        <v>818486011</v>
      </c>
      <c r="H7411" s="5">
        <v>42300</v>
      </c>
      <c r="I7411">
        <v>7054</v>
      </c>
      <c r="J7411" s="8">
        <v>9.33</v>
      </c>
      <c r="K7411" s="8">
        <v>6.92</v>
      </c>
      <c r="L7411" s="8">
        <v>65813.820000000007</v>
      </c>
      <c r="M7411" s="8">
        <v>48813.68</v>
      </c>
      <c r="N7411" s="8">
        <v>17000.14</v>
      </c>
    </row>
    <row r="7412" spans="1:14" x14ac:dyDescent="0.25">
      <c r="A7412" t="s">
        <v>9</v>
      </c>
      <c r="B7412" t="s">
        <v>79</v>
      </c>
      <c r="C7412" t="s">
        <v>65</v>
      </c>
      <c r="D7412" t="s">
        <v>7</v>
      </c>
      <c r="E7412" t="s">
        <v>4</v>
      </c>
      <c r="F7412" s="5">
        <v>44133</v>
      </c>
      <c r="G7412">
        <v>303303182</v>
      </c>
      <c r="H7412" s="5">
        <v>44141</v>
      </c>
      <c r="I7412">
        <v>3006</v>
      </c>
      <c r="J7412" s="8">
        <v>668.27</v>
      </c>
      <c r="K7412" s="8">
        <v>502.54</v>
      </c>
      <c r="L7412" s="8">
        <v>2008819.62</v>
      </c>
      <c r="M7412" s="8">
        <v>1510635.24</v>
      </c>
      <c r="N7412" s="8">
        <v>498184.38</v>
      </c>
    </row>
    <row r="7413" spans="1:14" x14ac:dyDescent="0.25">
      <c r="A7413" t="s">
        <v>9</v>
      </c>
      <c r="B7413" t="s">
        <v>156</v>
      </c>
      <c r="C7413" t="s">
        <v>19</v>
      </c>
      <c r="D7413" t="s">
        <v>3</v>
      </c>
      <c r="E7413" t="s">
        <v>15</v>
      </c>
      <c r="F7413" s="5">
        <v>43394</v>
      </c>
      <c r="G7413">
        <v>100090873</v>
      </c>
      <c r="H7413" s="5">
        <v>43428</v>
      </c>
      <c r="I7413">
        <v>7968</v>
      </c>
      <c r="J7413" s="8">
        <v>81.73</v>
      </c>
      <c r="K7413" s="8">
        <v>56.67</v>
      </c>
      <c r="L7413" s="8">
        <v>651224.64</v>
      </c>
      <c r="M7413" s="8">
        <v>451546.56</v>
      </c>
      <c r="N7413" s="8">
        <v>199678.07999999999</v>
      </c>
    </row>
    <row r="7414" spans="1:14" x14ac:dyDescent="0.25">
      <c r="A7414" t="s">
        <v>9</v>
      </c>
      <c r="B7414" t="s">
        <v>207</v>
      </c>
      <c r="C7414" t="s">
        <v>57</v>
      </c>
      <c r="D7414" t="s">
        <v>7</v>
      </c>
      <c r="E7414" t="s">
        <v>4</v>
      </c>
      <c r="F7414" s="5">
        <v>44079</v>
      </c>
      <c r="G7414">
        <v>247960412</v>
      </c>
      <c r="H7414" s="5">
        <v>44115</v>
      </c>
      <c r="I7414">
        <v>5851</v>
      </c>
      <c r="J7414" s="8">
        <v>154.06</v>
      </c>
      <c r="K7414" s="8">
        <v>90.93</v>
      </c>
      <c r="L7414" s="8">
        <v>901405.06</v>
      </c>
      <c r="M7414" s="8">
        <v>532031.43000000005</v>
      </c>
      <c r="N7414" s="8">
        <v>369373.63</v>
      </c>
    </row>
    <row r="7415" spans="1:14" x14ac:dyDescent="0.25">
      <c r="A7415" t="s">
        <v>12</v>
      </c>
      <c r="B7415" t="s">
        <v>67</v>
      </c>
      <c r="C7415" t="s">
        <v>36</v>
      </c>
      <c r="D7415" t="s">
        <v>3</v>
      </c>
      <c r="E7415" t="s">
        <v>4</v>
      </c>
      <c r="F7415" s="5">
        <v>42921</v>
      </c>
      <c r="G7415">
        <v>856335628</v>
      </c>
      <c r="H7415" s="5">
        <v>42942</v>
      </c>
      <c r="I7415">
        <v>7597</v>
      </c>
      <c r="J7415" s="8">
        <v>421.89</v>
      </c>
      <c r="K7415" s="8">
        <v>364.69</v>
      </c>
      <c r="L7415" s="8">
        <v>3205098.33</v>
      </c>
      <c r="M7415" s="8">
        <v>2770549.93</v>
      </c>
      <c r="N7415" s="8">
        <v>434548.4</v>
      </c>
    </row>
    <row r="7416" spans="1:14" x14ac:dyDescent="0.25">
      <c r="A7416" t="s">
        <v>17</v>
      </c>
      <c r="B7416" t="s">
        <v>42</v>
      </c>
      <c r="C7416" t="s">
        <v>14</v>
      </c>
      <c r="D7416" t="s">
        <v>7</v>
      </c>
      <c r="E7416" t="s">
        <v>23</v>
      </c>
      <c r="F7416" s="5">
        <v>44238</v>
      </c>
      <c r="G7416">
        <v>754952847</v>
      </c>
      <c r="H7416" s="5">
        <v>44247</v>
      </c>
      <c r="I7416">
        <v>6179</v>
      </c>
      <c r="J7416" s="8">
        <v>205.7</v>
      </c>
      <c r="K7416" s="8">
        <v>117.11</v>
      </c>
      <c r="L7416" s="8">
        <v>1271020.3</v>
      </c>
      <c r="M7416" s="8">
        <v>723622.69</v>
      </c>
      <c r="N7416" s="8">
        <v>547397.61</v>
      </c>
    </row>
    <row r="7417" spans="1:14" x14ac:dyDescent="0.25">
      <c r="A7417" t="s">
        <v>0</v>
      </c>
      <c r="B7417" t="s">
        <v>206</v>
      </c>
      <c r="C7417" t="s">
        <v>36</v>
      </c>
      <c r="D7417" t="s">
        <v>3</v>
      </c>
      <c r="E7417" t="s">
        <v>8</v>
      </c>
      <c r="F7417" s="5">
        <v>44731</v>
      </c>
      <c r="G7417">
        <v>643860900</v>
      </c>
      <c r="H7417" s="5">
        <v>44741</v>
      </c>
      <c r="I7417">
        <v>1603</v>
      </c>
      <c r="J7417" s="8">
        <v>421.89</v>
      </c>
      <c r="K7417" s="8">
        <v>364.69</v>
      </c>
      <c r="L7417" s="8">
        <v>676289.67</v>
      </c>
      <c r="M7417" s="8">
        <v>584598.06999999995</v>
      </c>
      <c r="N7417" s="8">
        <v>91691.6</v>
      </c>
    </row>
    <row r="7418" spans="1:14" x14ac:dyDescent="0.25">
      <c r="A7418" t="s">
        <v>9</v>
      </c>
      <c r="B7418" t="s">
        <v>152</v>
      </c>
      <c r="C7418" t="s">
        <v>22</v>
      </c>
      <c r="D7418" t="s">
        <v>7</v>
      </c>
      <c r="E7418" t="s">
        <v>8</v>
      </c>
      <c r="F7418" s="5">
        <v>44882</v>
      </c>
      <c r="G7418">
        <v>843421113</v>
      </c>
      <c r="H7418" s="5">
        <v>44926</v>
      </c>
      <c r="I7418">
        <v>5905</v>
      </c>
      <c r="J7418" s="8">
        <v>109.28</v>
      </c>
      <c r="K7418" s="8">
        <v>35.840000000000003</v>
      </c>
      <c r="L7418" s="8">
        <v>645298.4</v>
      </c>
      <c r="M7418" s="8">
        <v>211635.20000000001</v>
      </c>
      <c r="N7418" s="8">
        <v>433663.2</v>
      </c>
    </row>
    <row r="7419" spans="1:14" x14ac:dyDescent="0.25">
      <c r="A7419" t="s">
        <v>9</v>
      </c>
      <c r="B7419" t="s">
        <v>104</v>
      </c>
      <c r="C7419" t="s">
        <v>2</v>
      </c>
      <c r="D7419" t="s">
        <v>3</v>
      </c>
      <c r="E7419" t="s">
        <v>23</v>
      </c>
      <c r="F7419" s="5">
        <v>44020</v>
      </c>
      <c r="G7419">
        <v>844307315</v>
      </c>
      <c r="H7419" s="5">
        <v>44041</v>
      </c>
      <c r="I7419">
        <v>8152</v>
      </c>
      <c r="J7419" s="8">
        <v>255.28</v>
      </c>
      <c r="K7419" s="8">
        <v>159.41999999999999</v>
      </c>
      <c r="L7419" s="8">
        <v>2081042.56</v>
      </c>
      <c r="M7419" s="8">
        <v>1299591.8400000001</v>
      </c>
      <c r="N7419" s="8">
        <v>781450.72</v>
      </c>
    </row>
    <row r="7420" spans="1:14" x14ac:dyDescent="0.25">
      <c r="A7420" t="s">
        <v>9</v>
      </c>
      <c r="B7420" t="s">
        <v>191</v>
      </c>
      <c r="C7420" t="s">
        <v>2</v>
      </c>
      <c r="D7420" t="s">
        <v>7</v>
      </c>
      <c r="E7420" t="s">
        <v>23</v>
      </c>
      <c r="F7420" s="5">
        <v>42595</v>
      </c>
      <c r="G7420">
        <v>657505834</v>
      </c>
      <c r="H7420" s="5">
        <v>42610</v>
      </c>
      <c r="I7420">
        <v>9442</v>
      </c>
      <c r="J7420" s="8">
        <v>255.28</v>
      </c>
      <c r="K7420" s="8">
        <v>159.41999999999999</v>
      </c>
      <c r="L7420" s="8">
        <v>2410353.7599999998</v>
      </c>
      <c r="M7420" s="8">
        <v>1505243.64</v>
      </c>
      <c r="N7420" s="8">
        <v>905110.12</v>
      </c>
    </row>
    <row r="7421" spans="1:14" x14ac:dyDescent="0.25">
      <c r="A7421" t="s">
        <v>0</v>
      </c>
      <c r="B7421" t="s">
        <v>143</v>
      </c>
      <c r="C7421" t="s">
        <v>6</v>
      </c>
      <c r="D7421" t="s">
        <v>7</v>
      </c>
      <c r="E7421" t="s">
        <v>23</v>
      </c>
      <c r="F7421" s="5">
        <v>43142</v>
      </c>
      <c r="G7421">
        <v>364315497</v>
      </c>
      <c r="H7421" s="5">
        <v>43179</v>
      </c>
      <c r="I7421">
        <v>7906</v>
      </c>
      <c r="J7421" s="8">
        <v>152.58000000000001</v>
      </c>
      <c r="K7421" s="8">
        <v>97.44</v>
      </c>
      <c r="L7421" s="8">
        <v>1206297.48</v>
      </c>
      <c r="M7421" s="8">
        <v>770360.64</v>
      </c>
      <c r="N7421" s="8">
        <v>435936.84</v>
      </c>
    </row>
    <row r="7422" spans="1:14" x14ac:dyDescent="0.25">
      <c r="A7422" t="s">
        <v>17</v>
      </c>
      <c r="B7422" t="s">
        <v>158</v>
      </c>
      <c r="C7422" t="s">
        <v>45</v>
      </c>
      <c r="D7422" t="s">
        <v>7</v>
      </c>
      <c r="E7422" t="s">
        <v>8</v>
      </c>
      <c r="F7422" s="5">
        <v>43886</v>
      </c>
      <c r="G7422">
        <v>566347634</v>
      </c>
      <c r="H7422" s="5">
        <v>43896</v>
      </c>
      <c r="I7422">
        <v>3705</v>
      </c>
      <c r="J7422" s="8">
        <v>9.33</v>
      </c>
      <c r="K7422" s="8">
        <v>6.92</v>
      </c>
      <c r="L7422" s="8">
        <v>34567.65</v>
      </c>
      <c r="M7422" s="8">
        <v>25638.6</v>
      </c>
      <c r="N7422" s="8">
        <v>8929.0499999999993</v>
      </c>
    </row>
    <row r="7423" spans="1:14" x14ac:dyDescent="0.25">
      <c r="A7423" t="s">
        <v>9</v>
      </c>
      <c r="B7423" t="s">
        <v>99</v>
      </c>
      <c r="C7423" t="s">
        <v>2</v>
      </c>
      <c r="D7423" t="s">
        <v>7</v>
      </c>
      <c r="E7423" t="s">
        <v>4</v>
      </c>
      <c r="F7423" s="5">
        <v>42063</v>
      </c>
      <c r="G7423">
        <v>135526072</v>
      </c>
      <c r="H7423" s="5">
        <v>42063</v>
      </c>
      <c r="I7423">
        <v>4031</v>
      </c>
      <c r="J7423" s="8">
        <v>255.28</v>
      </c>
      <c r="K7423" s="8">
        <v>159.41999999999999</v>
      </c>
      <c r="L7423" s="8">
        <v>1029033.68</v>
      </c>
      <c r="M7423" s="8">
        <v>642622.02</v>
      </c>
      <c r="N7423" s="8">
        <v>386411.66</v>
      </c>
    </row>
    <row r="7424" spans="1:14" x14ac:dyDescent="0.25">
      <c r="A7424" t="s">
        <v>20</v>
      </c>
      <c r="B7424" t="s">
        <v>52</v>
      </c>
      <c r="C7424" t="s">
        <v>65</v>
      </c>
      <c r="D7424" t="s">
        <v>7</v>
      </c>
      <c r="E7424" t="s">
        <v>4</v>
      </c>
      <c r="F7424" s="5">
        <v>43642</v>
      </c>
      <c r="G7424">
        <v>264087140</v>
      </c>
      <c r="H7424" s="5">
        <v>43674</v>
      </c>
      <c r="I7424">
        <v>8108</v>
      </c>
      <c r="J7424" s="8">
        <v>668.27</v>
      </c>
      <c r="K7424" s="8">
        <v>502.54</v>
      </c>
      <c r="L7424" s="8">
        <v>5418333.1600000001</v>
      </c>
      <c r="M7424" s="8">
        <v>4074594.32</v>
      </c>
      <c r="N7424" s="8">
        <v>1343738.84</v>
      </c>
    </row>
    <row r="7425" spans="1:14" x14ac:dyDescent="0.25">
      <c r="A7425" t="s">
        <v>9</v>
      </c>
      <c r="B7425" t="s">
        <v>66</v>
      </c>
      <c r="C7425" t="s">
        <v>6</v>
      </c>
      <c r="D7425" t="s">
        <v>3</v>
      </c>
      <c r="E7425" t="s">
        <v>23</v>
      </c>
      <c r="F7425" s="5">
        <v>42906</v>
      </c>
      <c r="G7425">
        <v>414579665</v>
      </c>
      <c r="H7425" s="5">
        <v>42926</v>
      </c>
      <c r="I7425">
        <v>2191</v>
      </c>
      <c r="J7425" s="8">
        <v>152.58000000000001</v>
      </c>
      <c r="K7425" s="8">
        <v>97.44</v>
      </c>
      <c r="L7425" s="8">
        <v>334302.78000000003</v>
      </c>
      <c r="M7425" s="8">
        <v>213491.04</v>
      </c>
      <c r="N7425" s="8">
        <v>120811.74</v>
      </c>
    </row>
    <row r="7426" spans="1:14" x14ac:dyDescent="0.25">
      <c r="A7426" t="s">
        <v>9</v>
      </c>
      <c r="B7426" t="s">
        <v>60</v>
      </c>
      <c r="C7426" t="s">
        <v>14</v>
      </c>
      <c r="D7426" t="s">
        <v>7</v>
      </c>
      <c r="E7426" t="s">
        <v>4</v>
      </c>
      <c r="F7426" s="5">
        <v>42295</v>
      </c>
      <c r="G7426">
        <v>569864976</v>
      </c>
      <c r="H7426" s="5">
        <v>42338</v>
      </c>
      <c r="I7426">
        <v>4565</v>
      </c>
      <c r="J7426" s="8">
        <v>205.7</v>
      </c>
      <c r="K7426" s="8">
        <v>117.11</v>
      </c>
      <c r="L7426" s="8">
        <v>939020.5</v>
      </c>
      <c r="M7426" s="8">
        <v>534607.15</v>
      </c>
      <c r="N7426" s="8">
        <v>404413.35</v>
      </c>
    </row>
    <row r="7427" spans="1:14" x14ac:dyDescent="0.25">
      <c r="A7427" t="s">
        <v>9</v>
      </c>
      <c r="B7427" t="s">
        <v>104</v>
      </c>
      <c r="C7427" t="s">
        <v>22</v>
      </c>
      <c r="D7427" t="s">
        <v>3</v>
      </c>
      <c r="E7427" t="s">
        <v>15</v>
      </c>
      <c r="F7427" s="5">
        <v>42792</v>
      </c>
      <c r="G7427">
        <v>783116900</v>
      </c>
      <c r="H7427" s="5">
        <v>42808</v>
      </c>
      <c r="I7427">
        <v>548</v>
      </c>
      <c r="J7427" s="8">
        <v>109.28</v>
      </c>
      <c r="K7427" s="8">
        <v>35.840000000000003</v>
      </c>
      <c r="L7427" s="8">
        <v>59885.440000000002</v>
      </c>
      <c r="M7427" s="8">
        <v>19640.32</v>
      </c>
      <c r="N7427" s="8">
        <v>40245.120000000003</v>
      </c>
    </row>
    <row r="7428" spans="1:14" x14ac:dyDescent="0.25">
      <c r="A7428" t="s">
        <v>9</v>
      </c>
      <c r="B7428" t="s">
        <v>177</v>
      </c>
      <c r="C7428" t="s">
        <v>31</v>
      </c>
      <c r="D7428" t="s">
        <v>3</v>
      </c>
      <c r="E7428" t="s">
        <v>15</v>
      </c>
      <c r="F7428" s="5">
        <v>42426</v>
      </c>
      <c r="G7428">
        <v>727821767</v>
      </c>
      <c r="H7428" s="5">
        <v>42445</v>
      </c>
      <c r="I7428">
        <v>7489</v>
      </c>
      <c r="J7428" s="8">
        <v>437.2</v>
      </c>
      <c r="K7428" s="8">
        <v>263.33</v>
      </c>
      <c r="L7428" s="8">
        <v>3274190.8</v>
      </c>
      <c r="M7428" s="8">
        <v>1972078.37</v>
      </c>
      <c r="N7428" s="8">
        <v>1302112.43</v>
      </c>
    </row>
    <row r="7429" spans="1:14" x14ac:dyDescent="0.25">
      <c r="A7429" t="s">
        <v>12</v>
      </c>
      <c r="B7429" t="s">
        <v>190</v>
      </c>
      <c r="C7429" t="s">
        <v>22</v>
      </c>
      <c r="D7429" t="s">
        <v>7</v>
      </c>
      <c r="E7429" t="s">
        <v>8</v>
      </c>
      <c r="F7429" s="5">
        <v>43920</v>
      </c>
      <c r="G7429">
        <v>147778403</v>
      </c>
      <c r="H7429" s="5">
        <v>43940</v>
      </c>
      <c r="I7429">
        <v>9768</v>
      </c>
      <c r="J7429" s="8">
        <v>109.28</v>
      </c>
      <c r="K7429" s="8">
        <v>35.840000000000003</v>
      </c>
      <c r="L7429" s="8">
        <v>1067447.04</v>
      </c>
      <c r="M7429" s="8">
        <v>350085.12</v>
      </c>
      <c r="N7429" s="8">
        <v>717361.92</v>
      </c>
    </row>
    <row r="7430" spans="1:14" x14ac:dyDescent="0.25">
      <c r="A7430" t="s">
        <v>12</v>
      </c>
      <c r="B7430" t="s">
        <v>129</v>
      </c>
      <c r="C7430" t="s">
        <v>29</v>
      </c>
      <c r="D7430" t="s">
        <v>3</v>
      </c>
      <c r="E7430" t="s">
        <v>8</v>
      </c>
      <c r="F7430" s="5">
        <v>43657</v>
      </c>
      <c r="G7430">
        <v>207098138</v>
      </c>
      <c r="H7430" s="5">
        <v>43706</v>
      </c>
      <c r="I7430">
        <v>3796</v>
      </c>
      <c r="J7430" s="8">
        <v>651.21</v>
      </c>
      <c r="K7430" s="8">
        <v>524.96</v>
      </c>
      <c r="L7430" s="8">
        <v>2471993.16</v>
      </c>
      <c r="M7430" s="8">
        <v>1992748.16</v>
      </c>
      <c r="N7430" s="8">
        <v>479245</v>
      </c>
    </row>
    <row r="7431" spans="1:14" x14ac:dyDescent="0.25">
      <c r="A7431" t="s">
        <v>20</v>
      </c>
      <c r="B7431" t="s">
        <v>140</v>
      </c>
      <c r="C7431" t="s">
        <v>36</v>
      </c>
      <c r="D7431" t="s">
        <v>3</v>
      </c>
      <c r="E7431" t="s">
        <v>15</v>
      </c>
      <c r="F7431" s="5">
        <v>44641</v>
      </c>
      <c r="G7431">
        <v>340204799</v>
      </c>
      <c r="H7431" s="5">
        <v>44667</v>
      </c>
      <c r="I7431">
        <v>3015</v>
      </c>
      <c r="J7431" s="8">
        <v>421.89</v>
      </c>
      <c r="K7431" s="8">
        <v>364.69</v>
      </c>
      <c r="L7431" s="8">
        <v>1271998.3500000001</v>
      </c>
      <c r="M7431" s="8">
        <v>1099540.3500000001</v>
      </c>
      <c r="N7431" s="8">
        <v>172458</v>
      </c>
    </row>
    <row r="7432" spans="1:14" x14ac:dyDescent="0.25">
      <c r="A7432" t="s">
        <v>12</v>
      </c>
      <c r="B7432" t="s">
        <v>127</v>
      </c>
      <c r="C7432" t="s">
        <v>11</v>
      </c>
      <c r="D7432" t="s">
        <v>7</v>
      </c>
      <c r="E7432" t="s">
        <v>8</v>
      </c>
      <c r="F7432" s="5">
        <v>42494</v>
      </c>
      <c r="G7432">
        <v>501834714</v>
      </c>
      <c r="H7432" s="5">
        <v>42528</v>
      </c>
      <c r="I7432">
        <v>2899</v>
      </c>
      <c r="J7432" s="8">
        <v>47.45</v>
      </c>
      <c r="K7432" s="8">
        <v>31.79</v>
      </c>
      <c r="L7432" s="8">
        <v>137557.54999999999</v>
      </c>
      <c r="M7432" s="8">
        <v>92159.21</v>
      </c>
      <c r="N7432" s="8">
        <v>45398.34</v>
      </c>
    </row>
    <row r="7433" spans="1:14" x14ac:dyDescent="0.25">
      <c r="A7433" t="s">
        <v>17</v>
      </c>
      <c r="B7433" t="s">
        <v>176</v>
      </c>
      <c r="C7433" t="s">
        <v>65</v>
      </c>
      <c r="D7433" t="s">
        <v>7</v>
      </c>
      <c r="E7433" t="s">
        <v>4</v>
      </c>
      <c r="F7433" s="5">
        <v>44153</v>
      </c>
      <c r="G7433">
        <v>717036712</v>
      </c>
      <c r="H7433" s="5">
        <v>44195</v>
      </c>
      <c r="I7433">
        <v>5952</v>
      </c>
      <c r="J7433" s="8">
        <v>668.27</v>
      </c>
      <c r="K7433" s="8">
        <v>502.54</v>
      </c>
      <c r="L7433" s="8">
        <v>3977543.04</v>
      </c>
      <c r="M7433" s="8">
        <v>2991118.08</v>
      </c>
      <c r="N7433" s="8">
        <v>986424.96</v>
      </c>
    </row>
    <row r="7434" spans="1:14" x14ac:dyDescent="0.25">
      <c r="A7434" t="s">
        <v>9</v>
      </c>
      <c r="B7434" t="s">
        <v>204</v>
      </c>
      <c r="C7434" t="s">
        <v>36</v>
      </c>
      <c r="D7434" t="s">
        <v>7</v>
      </c>
      <c r="E7434" t="s">
        <v>8</v>
      </c>
      <c r="F7434" s="5">
        <v>43905</v>
      </c>
      <c r="G7434">
        <v>631172120</v>
      </c>
      <c r="H7434" s="5">
        <v>43941</v>
      </c>
      <c r="I7434">
        <v>6711</v>
      </c>
      <c r="J7434" s="8">
        <v>421.89</v>
      </c>
      <c r="K7434" s="8">
        <v>364.69</v>
      </c>
      <c r="L7434" s="8">
        <v>2831303.79</v>
      </c>
      <c r="M7434" s="8">
        <v>2447434.59</v>
      </c>
      <c r="N7434" s="8">
        <v>383869.2</v>
      </c>
    </row>
    <row r="7435" spans="1:14" x14ac:dyDescent="0.25">
      <c r="A7435" t="s">
        <v>9</v>
      </c>
      <c r="B7435" t="s">
        <v>69</v>
      </c>
      <c r="C7435" t="s">
        <v>29</v>
      </c>
      <c r="D7435" t="s">
        <v>7</v>
      </c>
      <c r="E7435" t="s">
        <v>4</v>
      </c>
      <c r="F7435" s="5">
        <v>42501</v>
      </c>
      <c r="G7435">
        <v>859914767</v>
      </c>
      <c r="H7435" s="5">
        <v>42539</v>
      </c>
      <c r="I7435">
        <v>6744</v>
      </c>
      <c r="J7435" s="8">
        <v>651.21</v>
      </c>
      <c r="K7435" s="8">
        <v>524.96</v>
      </c>
      <c r="L7435" s="8">
        <v>4391760.24</v>
      </c>
      <c r="M7435" s="8">
        <v>3540330.24</v>
      </c>
      <c r="N7435" s="8">
        <v>851430</v>
      </c>
    </row>
    <row r="7436" spans="1:14" x14ac:dyDescent="0.25">
      <c r="A7436" t="s">
        <v>0</v>
      </c>
      <c r="B7436" t="s">
        <v>143</v>
      </c>
      <c r="C7436" t="s">
        <v>11</v>
      </c>
      <c r="D7436" t="s">
        <v>7</v>
      </c>
      <c r="E7436" t="s">
        <v>15</v>
      </c>
      <c r="F7436" s="5">
        <v>43586</v>
      </c>
      <c r="G7436">
        <v>739250981</v>
      </c>
      <c r="H7436" s="5">
        <v>43619</v>
      </c>
      <c r="I7436">
        <v>9648</v>
      </c>
      <c r="J7436" s="8">
        <v>47.45</v>
      </c>
      <c r="K7436" s="8">
        <v>31.79</v>
      </c>
      <c r="L7436" s="8">
        <v>457797.6</v>
      </c>
      <c r="M7436" s="8">
        <v>306709.92</v>
      </c>
      <c r="N7436" s="8">
        <v>151087.67999999999</v>
      </c>
    </row>
    <row r="7437" spans="1:14" x14ac:dyDescent="0.25">
      <c r="A7437" t="s">
        <v>9</v>
      </c>
      <c r="B7437" t="s">
        <v>177</v>
      </c>
      <c r="C7437" t="s">
        <v>6</v>
      </c>
      <c r="D7437" t="s">
        <v>3</v>
      </c>
      <c r="E7437" t="s">
        <v>15</v>
      </c>
      <c r="F7437" s="5">
        <v>44231</v>
      </c>
      <c r="G7437">
        <v>575479590</v>
      </c>
      <c r="H7437" s="5">
        <v>44277</v>
      </c>
      <c r="I7437">
        <v>6054</v>
      </c>
      <c r="J7437" s="8">
        <v>152.58000000000001</v>
      </c>
      <c r="K7437" s="8">
        <v>97.44</v>
      </c>
      <c r="L7437" s="8">
        <v>923719.32</v>
      </c>
      <c r="M7437" s="8">
        <v>589901.76</v>
      </c>
      <c r="N7437" s="8">
        <v>333817.56</v>
      </c>
    </row>
    <row r="7438" spans="1:14" x14ac:dyDescent="0.25">
      <c r="A7438" t="s">
        <v>9</v>
      </c>
      <c r="B7438" t="s">
        <v>109</v>
      </c>
      <c r="C7438" t="s">
        <v>19</v>
      </c>
      <c r="D7438" t="s">
        <v>3</v>
      </c>
      <c r="E7438" t="s">
        <v>15</v>
      </c>
      <c r="F7438" s="5">
        <v>44240</v>
      </c>
      <c r="G7438">
        <v>295211923</v>
      </c>
      <c r="H7438" s="5">
        <v>44252</v>
      </c>
      <c r="I7438">
        <v>8623</v>
      </c>
      <c r="J7438" s="8">
        <v>81.73</v>
      </c>
      <c r="K7438" s="8">
        <v>56.67</v>
      </c>
      <c r="L7438" s="8">
        <v>704757.79</v>
      </c>
      <c r="M7438" s="8">
        <v>488665.41</v>
      </c>
      <c r="N7438" s="8">
        <v>216092.38</v>
      </c>
    </row>
    <row r="7439" spans="1:14" x14ac:dyDescent="0.25">
      <c r="A7439" t="s">
        <v>0</v>
      </c>
      <c r="B7439" t="s">
        <v>159</v>
      </c>
      <c r="C7439" t="s">
        <v>22</v>
      </c>
      <c r="D7439" t="s">
        <v>7</v>
      </c>
      <c r="E7439" t="s">
        <v>23</v>
      </c>
      <c r="F7439" s="5">
        <v>43885</v>
      </c>
      <c r="G7439">
        <v>795371806</v>
      </c>
      <c r="H7439" s="5">
        <v>43894</v>
      </c>
      <c r="I7439">
        <v>7047</v>
      </c>
      <c r="J7439" s="8">
        <v>109.28</v>
      </c>
      <c r="K7439" s="8">
        <v>35.840000000000003</v>
      </c>
      <c r="L7439" s="8">
        <v>770096.16</v>
      </c>
      <c r="M7439" s="8">
        <v>252564.48000000001</v>
      </c>
      <c r="N7439" s="8">
        <v>517531.68</v>
      </c>
    </row>
    <row r="7440" spans="1:14" x14ac:dyDescent="0.25">
      <c r="A7440" t="s">
        <v>39</v>
      </c>
      <c r="B7440" t="s">
        <v>196</v>
      </c>
      <c r="C7440" t="s">
        <v>19</v>
      </c>
      <c r="D7440" t="s">
        <v>7</v>
      </c>
      <c r="E7440" t="s">
        <v>15</v>
      </c>
      <c r="F7440" s="5">
        <v>43828</v>
      </c>
      <c r="G7440">
        <v>793195569</v>
      </c>
      <c r="H7440" s="5">
        <v>43489</v>
      </c>
      <c r="I7440">
        <v>3050</v>
      </c>
      <c r="J7440" s="8">
        <v>81.73</v>
      </c>
      <c r="K7440" s="8">
        <v>56.67</v>
      </c>
      <c r="L7440" s="8">
        <v>249276.5</v>
      </c>
      <c r="M7440" s="8">
        <v>172843.5</v>
      </c>
      <c r="N7440" s="8">
        <v>76433</v>
      </c>
    </row>
    <row r="7441" spans="1:14" x14ac:dyDescent="0.25">
      <c r="A7441" t="s">
        <v>0</v>
      </c>
      <c r="B7441" t="s">
        <v>1</v>
      </c>
      <c r="C7441" t="s">
        <v>19</v>
      </c>
      <c r="D7441" t="s">
        <v>7</v>
      </c>
      <c r="E7441" t="s">
        <v>23</v>
      </c>
      <c r="F7441" s="5">
        <v>43738</v>
      </c>
      <c r="G7441">
        <v>876232039</v>
      </c>
      <c r="H7441" s="5">
        <v>43776</v>
      </c>
      <c r="I7441">
        <v>5387</v>
      </c>
      <c r="J7441" s="8">
        <v>81.73</v>
      </c>
      <c r="K7441" s="8">
        <v>56.67</v>
      </c>
      <c r="L7441" s="8">
        <v>440279.51</v>
      </c>
      <c r="M7441" s="8">
        <v>305281.28999999998</v>
      </c>
      <c r="N7441" s="8">
        <v>134998.22</v>
      </c>
    </row>
    <row r="7442" spans="1:14" x14ac:dyDescent="0.25">
      <c r="A7442" t="s">
        <v>9</v>
      </c>
      <c r="B7442" t="s">
        <v>157</v>
      </c>
      <c r="C7442" t="s">
        <v>6</v>
      </c>
      <c r="D7442" t="s">
        <v>7</v>
      </c>
      <c r="E7442" t="s">
        <v>4</v>
      </c>
      <c r="F7442" s="5">
        <v>42785</v>
      </c>
      <c r="G7442">
        <v>352342545</v>
      </c>
      <c r="H7442" s="5">
        <v>42821</v>
      </c>
      <c r="I7442">
        <v>4844</v>
      </c>
      <c r="J7442" s="8">
        <v>152.58000000000001</v>
      </c>
      <c r="K7442" s="8">
        <v>97.44</v>
      </c>
      <c r="L7442" s="8">
        <v>739097.52</v>
      </c>
      <c r="M7442" s="8">
        <v>471999.36</v>
      </c>
      <c r="N7442" s="8">
        <v>267098.15999999997</v>
      </c>
    </row>
    <row r="7443" spans="1:14" x14ac:dyDescent="0.25">
      <c r="A7443" t="s">
        <v>0</v>
      </c>
      <c r="B7443" t="s">
        <v>5</v>
      </c>
      <c r="C7443" t="s">
        <v>65</v>
      </c>
      <c r="D7443" t="s">
        <v>7</v>
      </c>
      <c r="E7443" t="s">
        <v>8</v>
      </c>
      <c r="F7443" s="5">
        <v>43838</v>
      </c>
      <c r="G7443">
        <v>399700915</v>
      </c>
      <c r="H7443" s="5">
        <v>43888</v>
      </c>
      <c r="I7443">
        <v>9238</v>
      </c>
      <c r="J7443" s="8">
        <v>668.27</v>
      </c>
      <c r="K7443" s="8">
        <v>502.54</v>
      </c>
      <c r="L7443" s="8">
        <v>6173478.2599999998</v>
      </c>
      <c r="M7443" s="8">
        <v>4642464.5199999996</v>
      </c>
      <c r="N7443" s="8">
        <v>1531013.74</v>
      </c>
    </row>
    <row r="7444" spans="1:14" x14ac:dyDescent="0.25">
      <c r="A7444" t="s">
        <v>12</v>
      </c>
      <c r="B7444" t="s">
        <v>67</v>
      </c>
      <c r="C7444" t="s">
        <v>2</v>
      </c>
      <c r="D7444" t="s">
        <v>3</v>
      </c>
      <c r="E7444" t="s">
        <v>8</v>
      </c>
      <c r="F7444" s="5">
        <v>44577</v>
      </c>
      <c r="G7444">
        <v>916793477</v>
      </c>
      <c r="H7444" s="5">
        <v>44596</v>
      </c>
      <c r="I7444">
        <v>8418</v>
      </c>
      <c r="J7444" s="8">
        <v>255.28</v>
      </c>
      <c r="K7444" s="8">
        <v>159.41999999999999</v>
      </c>
      <c r="L7444" s="8">
        <v>2148947.04</v>
      </c>
      <c r="M7444" s="8">
        <v>1341997.56</v>
      </c>
      <c r="N7444" s="8">
        <v>806949.48</v>
      </c>
    </row>
    <row r="7445" spans="1:14" x14ac:dyDescent="0.25">
      <c r="A7445" t="s">
        <v>9</v>
      </c>
      <c r="B7445" t="s">
        <v>105</v>
      </c>
      <c r="C7445" t="s">
        <v>14</v>
      </c>
      <c r="D7445" t="s">
        <v>3</v>
      </c>
      <c r="E7445" t="s">
        <v>23</v>
      </c>
      <c r="F7445" s="5">
        <v>44034</v>
      </c>
      <c r="G7445">
        <v>972419059</v>
      </c>
      <c r="H7445" s="5">
        <v>44060</v>
      </c>
      <c r="I7445">
        <v>9264</v>
      </c>
      <c r="J7445" s="8">
        <v>205.7</v>
      </c>
      <c r="K7445" s="8">
        <v>117.11</v>
      </c>
      <c r="L7445" s="8">
        <v>1905604.8</v>
      </c>
      <c r="M7445" s="8">
        <v>1084907.04</v>
      </c>
      <c r="N7445" s="8">
        <v>820697.76</v>
      </c>
    </row>
    <row r="7446" spans="1:14" x14ac:dyDescent="0.25">
      <c r="A7446" t="s">
        <v>17</v>
      </c>
      <c r="B7446" t="s">
        <v>131</v>
      </c>
      <c r="C7446" t="s">
        <v>36</v>
      </c>
      <c r="D7446" t="s">
        <v>3</v>
      </c>
      <c r="E7446" t="s">
        <v>15</v>
      </c>
      <c r="F7446" s="5">
        <v>43246</v>
      </c>
      <c r="G7446">
        <v>155688989</v>
      </c>
      <c r="H7446" s="5">
        <v>43260</v>
      </c>
      <c r="I7446">
        <v>686</v>
      </c>
      <c r="J7446" s="8">
        <v>421.89</v>
      </c>
      <c r="K7446" s="8">
        <v>364.69</v>
      </c>
      <c r="L7446" s="8">
        <v>289416.53999999998</v>
      </c>
      <c r="M7446" s="8">
        <v>250177.34</v>
      </c>
      <c r="N7446" s="8">
        <v>39239.199999999997</v>
      </c>
    </row>
    <row r="7447" spans="1:14" x14ac:dyDescent="0.25">
      <c r="A7447" t="s">
        <v>12</v>
      </c>
      <c r="B7447" t="s">
        <v>76</v>
      </c>
      <c r="C7447" t="s">
        <v>36</v>
      </c>
      <c r="D7447" t="s">
        <v>7</v>
      </c>
      <c r="E7447" t="s">
        <v>4</v>
      </c>
      <c r="F7447" s="5">
        <v>42102</v>
      </c>
      <c r="G7447">
        <v>826027095</v>
      </c>
      <c r="H7447" s="5">
        <v>42116</v>
      </c>
      <c r="I7447">
        <v>8628</v>
      </c>
      <c r="J7447" s="8">
        <v>421.89</v>
      </c>
      <c r="K7447" s="8">
        <v>364.69</v>
      </c>
      <c r="L7447" s="8">
        <v>3640066.92</v>
      </c>
      <c r="M7447" s="8">
        <v>3146545.32</v>
      </c>
      <c r="N7447" s="8">
        <v>493521.6</v>
      </c>
    </row>
    <row r="7448" spans="1:14" x14ac:dyDescent="0.25">
      <c r="A7448" t="s">
        <v>9</v>
      </c>
      <c r="B7448" t="s">
        <v>200</v>
      </c>
      <c r="C7448" t="s">
        <v>36</v>
      </c>
      <c r="D7448" t="s">
        <v>7</v>
      </c>
      <c r="E7448" t="s">
        <v>4</v>
      </c>
      <c r="F7448" s="5">
        <v>42339</v>
      </c>
      <c r="G7448">
        <v>463169705</v>
      </c>
      <c r="H7448" s="5">
        <v>42360</v>
      </c>
      <c r="I7448">
        <v>1063</v>
      </c>
      <c r="J7448" s="8">
        <v>421.89</v>
      </c>
      <c r="K7448" s="8">
        <v>364.69</v>
      </c>
      <c r="L7448" s="8">
        <v>448469.07</v>
      </c>
      <c r="M7448" s="8">
        <v>387665.47</v>
      </c>
      <c r="N7448" s="8">
        <v>60803.6</v>
      </c>
    </row>
    <row r="7449" spans="1:14" x14ac:dyDescent="0.25">
      <c r="A7449" t="s">
        <v>9</v>
      </c>
      <c r="B7449" t="s">
        <v>157</v>
      </c>
      <c r="C7449" t="s">
        <v>36</v>
      </c>
      <c r="D7449" t="s">
        <v>7</v>
      </c>
      <c r="E7449" t="s">
        <v>4</v>
      </c>
      <c r="F7449" s="5">
        <v>43240</v>
      </c>
      <c r="G7449">
        <v>217165648</v>
      </c>
      <c r="H7449" s="5">
        <v>43259</v>
      </c>
      <c r="I7449">
        <v>2996</v>
      </c>
      <c r="J7449" s="8">
        <v>421.89</v>
      </c>
      <c r="K7449" s="8">
        <v>364.69</v>
      </c>
      <c r="L7449" s="8">
        <v>1263982.44</v>
      </c>
      <c r="M7449" s="8">
        <v>1092611.24</v>
      </c>
      <c r="N7449" s="8">
        <v>171371.2</v>
      </c>
    </row>
    <row r="7450" spans="1:14" x14ac:dyDescent="0.25">
      <c r="A7450" t="s">
        <v>17</v>
      </c>
      <c r="B7450" t="s">
        <v>158</v>
      </c>
      <c r="C7450" t="s">
        <v>6</v>
      </c>
      <c r="D7450" t="s">
        <v>3</v>
      </c>
      <c r="E7450" t="s">
        <v>8</v>
      </c>
      <c r="F7450" s="5">
        <v>42860</v>
      </c>
      <c r="G7450">
        <v>858376252</v>
      </c>
      <c r="H7450" s="5">
        <v>42864</v>
      </c>
      <c r="I7450">
        <v>1463</v>
      </c>
      <c r="J7450" s="8">
        <v>152.58000000000001</v>
      </c>
      <c r="K7450" s="8">
        <v>97.44</v>
      </c>
      <c r="L7450" s="8">
        <v>223224.54</v>
      </c>
      <c r="M7450" s="8">
        <v>142554.72</v>
      </c>
      <c r="N7450" s="8">
        <v>80669.820000000007</v>
      </c>
    </row>
    <row r="7451" spans="1:14" x14ac:dyDescent="0.25">
      <c r="A7451" t="s">
        <v>17</v>
      </c>
      <c r="B7451" t="s">
        <v>209</v>
      </c>
      <c r="C7451" t="s">
        <v>57</v>
      </c>
      <c r="D7451" t="s">
        <v>3</v>
      </c>
      <c r="E7451" t="s">
        <v>8</v>
      </c>
      <c r="F7451" s="5">
        <v>43685</v>
      </c>
      <c r="G7451">
        <v>527475345</v>
      </c>
      <c r="H7451" s="5">
        <v>43697</v>
      </c>
      <c r="I7451">
        <v>531</v>
      </c>
      <c r="J7451" s="8">
        <v>154.06</v>
      </c>
      <c r="K7451" s="8">
        <v>90.93</v>
      </c>
      <c r="L7451" s="8">
        <v>81805.86</v>
      </c>
      <c r="M7451" s="8">
        <v>48283.83</v>
      </c>
      <c r="N7451" s="8">
        <v>33522.03</v>
      </c>
    </row>
    <row r="7452" spans="1:14" x14ac:dyDescent="0.25">
      <c r="A7452" t="s">
        <v>20</v>
      </c>
      <c r="B7452" t="s">
        <v>181</v>
      </c>
      <c r="C7452" t="s">
        <v>31</v>
      </c>
      <c r="D7452" t="s">
        <v>7</v>
      </c>
      <c r="E7452" t="s">
        <v>4</v>
      </c>
      <c r="F7452" s="5">
        <v>42280</v>
      </c>
      <c r="G7452">
        <v>585449254</v>
      </c>
      <c r="H7452" s="5">
        <v>42321</v>
      </c>
      <c r="I7452">
        <v>6299</v>
      </c>
      <c r="J7452" s="8">
        <v>437.2</v>
      </c>
      <c r="K7452" s="8">
        <v>263.33</v>
      </c>
      <c r="L7452" s="8">
        <v>2753922.8</v>
      </c>
      <c r="M7452" s="8">
        <v>1658715.67</v>
      </c>
      <c r="N7452" s="8">
        <v>1095207.1299999999</v>
      </c>
    </row>
    <row r="7453" spans="1:14" x14ac:dyDescent="0.25">
      <c r="A7453" t="s">
        <v>20</v>
      </c>
      <c r="B7453" t="s">
        <v>71</v>
      </c>
      <c r="C7453" t="s">
        <v>2</v>
      </c>
      <c r="D7453" t="s">
        <v>7</v>
      </c>
      <c r="E7453" t="s">
        <v>15</v>
      </c>
      <c r="F7453" s="5">
        <v>44907</v>
      </c>
      <c r="G7453">
        <v>663596808</v>
      </c>
      <c r="H7453" s="5">
        <v>44567</v>
      </c>
      <c r="I7453">
        <v>1897</v>
      </c>
      <c r="J7453" s="8">
        <v>255.28</v>
      </c>
      <c r="K7453" s="8">
        <v>159.41999999999999</v>
      </c>
      <c r="L7453" s="8">
        <v>484266.16</v>
      </c>
      <c r="M7453" s="8">
        <v>302419.74</v>
      </c>
      <c r="N7453" s="8">
        <v>181846.42</v>
      </c>
    </row>
    <row r="7454" spans="1:14" x14ac:dyDescent="0.25">
      <c r="A7454" t="s">
        <v>9</v>
      </c>
      <c r="B7454" t="s">
        <v>130</v>
      </c>
      <c r="C7454" t="s">
        <v>2</v>
      </c>
      <c r="D7454" t="s">
        <v>7</v>
      </c>
      <c r="E7454" t="s">
        <v>8</v>
      </c>
      <c r="F7454" s="5">
        <v>44603</v>
      </c>
      <c r="G7454">
        <v>913529336</v>
      </c>
      <c r="H7454" s="5">
        <v>44619</v>
      </c>
      <c r="I7454">
        <v>2486</v>
      </c>
      <c r="J7454" s="8">
        <v>255.28</v>
      </c>
      <c r="K7454" s="8">
        <v>159.41999999999999</v>
      </c>
      <c r="L7454" s="8">
        <v>634626.07999999996</v>
      </c>
      <c r="M7454" s="8">
        <v>396318.12</v>
      </c>
      <c r="N7454" s="8">
        <v>238307.96</v>
      </c>
    </row>
    <row r="7455" spans="1:14" x14ac:dyDescent="0.25">
      <c r="A7455" t="s">
        <v>0</v>
      </c>
      <c r="B7455" t="s">
        <v>101</v>
      </c>
      <c r="C7455" t="s">
        <v>29</v>
      </c>
      <c r="D7455" t="s">
        <v>3</v>
      </c>
      <c r="E7455" t="s">
        <v>4</v>
      </c>
      <c r="F7455" s="5">
        <v>43792</v>
      </c>
      <c r="G7455">
        <v>657170665</v>
      </c>
      <c r="H7455" s="5">
        <v>43793</v>
      </c>
      <c r="I7455">
        <v>258</v>
      </c>
      <c r="J7455" s="8">
        <v>651.21</v>
      </c>
      <c r="K7455" s="8">
        <v>524.96</v>
      </c>
      <c r="L7455" s="8">
        <v>168012.18</v>
      </c>
      <c r="M7455" s="8">
        <v>135439.67999999999</v>
      </c>
      <c r="N7455" s="8">
        <v>32572.5</v>
      </c>
    </row>
    <row r="7456" spans="1:14" x14ac:dyDescent="0.25">
      <c r="A7456" t="s">
        <v>12</v>
      </c>
      <c r="B7456" t="s">
        <v>166</v>
      </c>
      <c r="C7456" t="s">
        <v>57</v>
      </c>
      <c r="D7456" t="s">
        <v>7</v>
      </c>
      <c r="E7456" t="s">
        <v>15</v>
      </c>
      <c r="F7456" s="5">
        <v>42525</v>
      </c>
      <c r="G7456">
        <v>636757123</v>
      </c>
      <c r="H7456" s="5">
        <v>42559</v>
      </c>
      <c r="I7456">
        <v>9438</v>
      </c>
      <c r="J7456" s="8">
        <v>154.06</v>
      </c>
      <c r="K7456" s="8">
        <v>90.93</v>
      </c>
      <c r="L7456" s="8">
        <v>1454018.28</v>
      </c>
      <c r="M7456" s="8">
        <v>858197.34</v>
      </c>
      <c r="N7456" s="8">
        <v>595820.93999999994</v>
      </c>
    </row>
    <row r="7457" spans="1:14" x14ac:dyDescent="0.25">
      <c r="A7457" t="s">
        <v>9</v>
      </c>
      <c r="B7457" t="s">
        <v>124</v>
      </c>
      <c r="C7457" t="s">
        <v>2</v>
      </c>
      <c r="D7457" t="s">
        <v>3</v>
      </c>
      <c r="E7457" t="s">
        <v>15</v>
      </c>
      <c r="F7457" s="5">
        <v>42619</v>
      </c>
      <c r="G7457">
        <v>764837539</v>
      </c>
      <c r="H7457" s="5">
        <v>42619</v>
      </c>
      <c r="I7457">
        <v>1279</v>
      </c>
      <c r="J7457" s="8">
        <v>255.28</v>
      </c>
      <c r="K7457" s="8">
        <v>159.41999999999999</v>
      </c>
      <c r="L7457" s="8">
        <v>326503.12</v>
      </c>
      <c r="M7457" s="8">
        <v>203898.18</v>
      </c>
      <c r="N7457" s="8">
        <v>122604.94</v>
      </c>
    </row>
    <row r="7458" spans="1:14" x14ac:dyDescent="0.25">
      <c r="A7458" t="s">
        <v>9</v>
      </c>
      <c r="B7458" t="s">
        <v>208</v>
      </c>
      <c r="C7458" t="s">
        <v>45</v>
      </c>
      <c r="D7458" t="s">
        <v>3</v>
      </c>
      <c r="E7458" t="s">
        <v>8</v>
      </c>
      <c r="F7458" s="5">
        <v>43363</v>
      </c>
      <c r="G7458">
        <v>574273240</v>
      </c>
      <c r="H7458" s="5">
        <v>43368</v>
      </c>
      <c r="I7458">
        <v>9068</v>
      </c>
      <c r="J7458" s="8">
        <v>9.33</v>
      </c>
      <c r="K7458" s="8">
        <v>6.92</v>
      </c>
      <c r="L7458" s="8">
        <v>84604.44</v>
      </c>
      <c r="M7458" s="8">
        <v>62750.559999999998</v>
      </c>
      <c r="N7458" s="8">
        <v>21853.88</v>
      </c>
    </row>
    <row r="7459" spans="1:14" x14ac:dyDescent="0.25">
      <c r="A7459" t="s">
        <v>0</v>
      </c>
      <c r="B7459" t="s">
        <v>97</v>
      </c>
      <c r="C7459" t="s">
        <v>14</v>
      </c>
      <c r="D7459" t="s">
        <v>7</v>
      </c>
      <c r="E7459" t="s">
        <v>8</v>
      </c>
      <c r="F7459" s="5">
        <v>42162</v>
      </c>
      <c r="G7459">
        <v>568238055</v>
      </c>
      <c r="H7459" s="5">
        <v>42202</v>
      </c>
      <c r="I7459">
        <v>3123</v>
      </c>
      <c r="J7459" s="8">
        <v>205.7</v>
      </c>
      <c r="K7459" s="8">
        <v>117.11</v>
      </c>
      <c r="L7459" s="8">
        <v>642401.1</v>
      </c>
      <c r="M7459" s="8">
        <v>365734.53</v>
      </c>
      <c r="N7459" s="8">
        <v>276666.57</v>
      </c>
    </row>
    <row r="7460" spans="1:14" x14ac:dyDescent="0.25">
      <c r="A7460" t="s">
        <v>9</v>
      </c>
      <c r="B7460" t="s">
        <v>91</v>
      </c>
      <c r="C7460" t="s">
        <v>45</v>
      </c>
      <c r="D7460" t="s">
        <v>7</v>
      </c>
      <c r="E7460" t="s">
        <v>23</v>
      </c>
      <c r="F7460" s="5">
        <v>42813</v>
      </c>
      <c r="G7460">
        <v>870218312</v>
      </c>
      <c r="H7460" s="5">
        <v>42821</v>
      </c>
      <c r="I7460">
        <v>5792</v>
      </c>
      <c r="J7460" s="8">
        <v>9.33</v>
      </c>
      <c r="K7460" s="8">
        <v>6.92</v>
      </c>
      <c r="L7460" s="8">
        <v>54039.360000000001</v>
      </c>
      <c r="M7460" s="8">
        <v>40080.639999999999</v>
      </c>
      <c r="N7460" s="8">
        <v>13958.72</v>
      </c>
    </row>
    <row r="7461" spans="1:14" x14ac:dyDescent="0.25">
      <c r="A7461" t="s">
        <v>20</v>
      </c>
      <c r="B7461" t="s">
        <v>71</v>
      </c>
      <c r="C7461" t="s">
        <v>19</v>
      </c>
      <c r="D7461" t="s">
        <v>3</v>
      </c>
      <c r="E7461" t="s">
        <v>8</v>
      </c>
      <c r="F7461" s="5">
        <v>42273</v>
      </c>
      <c r="G7461">
        <v>774012839</v>
      </c>
      <c r="H7461" s="5">
        <v>42276</v>
      </c>
      <c r="I7461">
        <v>6454</v>
      </c>
      <c r="J7461" s="8">
        <v>81.73</v>
      </c>
      <c r="K7461" s="8">
        <v>56.67</v>
      </c>
      <c r="L7461" s="8">
        <v>527485.42000000004</v>
      </c>
      <c r="M7461" s="8">
        <v>365748.18</v>
      </c>
      <c r="N7461" s="8">
        <v>161737.24</v>
      </c>
    </row>
    <row r="7462" spans="1:14" x14ac:dyDescent="0.25">
      <c r="A7462" t="s">
        <v>20</v>
      </c>
      <c r="B7462" t="s">
        <v>120</v>
      </c>
      <c r="C7462" t="s">
        <v>22</v>
      </c>
      <c r="D7462" t="s">
        <v>3</v>
      </c>
      <c r="E7462" t="s">
        <v>8</v>
      </c>
      <c r="F7462" s="5">
        <v>42115</v>
      </c>
      <c r="G7462">
        <v>993732964</v>
      </c>
      <c r="H7462" s="5">
        <v>42146</v>
      </c>
      <c r="I7462">
        <v>6522</v>
      </c>
      <c r="J7462" s="8">
        <v>109.28</v>
      </c>
      <c r="K7462" s="8">
        <v>35.840000000000003</v>
      </c>
      <c r="L7462" s="8">
        <v>712724.16</v>
      </c>
      <c r="M7462" s="8">
        <v>233748.48000000001</v>
      </c>
      <c r="N7462" s="8">
        <v>478975.68</v>
      </c>
    </row>
    <row r="7463" spans="1:14" x14ac:dyDescent="0.25">
      <c r="A7463" t="s">
        <v>9</v>
      </c>
      <c r="B7463" t="s">
        <v>157</v>
      </c>
      <c r="C7463" t="s">
        <v>29</v>
      </c>
      <c r="D7463" t="s">
        <v>3</v>
      </c>
      <c r="E7463" t="s">
        <v>15</v>
      </c>
      <c r="F7463" s="5">
        <v>42918</v>
      </c>
      <c r="G7463">
        <v>513802516</v>
      </c>
      <c r="H7463" s="5">
        <v>42954</v>
      </c>
      <c r="I7463">
        <v>4437</v>
      </c>
      <c r="J7463" s="8">
        <v>651.21</v>
      </c>
      <c r="K7463" s="8">
        <v>524.96</v>
      </c>
      <c r="L7463" s="8">
        <v>2889418.77</v>
      </c>
      <c r="M7463" s="8">
        <v>2329247.52</v>
      </c>
      <c r="N7463" s="8">
        <v>560171.25</v>
      </c>
    </row>
    <row r="7464" spans="1:14" x14ac:dyDescent="0.25">
      <c r="A7464" t="s">
        <v>9</v>
      </c>
      <c r="B7464" t="s">
        <v>184</v>
      </c>
      <c r="C7464" t="s">
        <v>11</v>
      </c>
      <c r="D7464" t="s">
        <v>3</v>
      </c>
      <c r="E7464" t="s">
        <v>4</v>
      </c>
      <c r="F7464" s="5">
        <v>42886</v>
      </c>
      <c r="G7464">
        <v>638957822</v>
      </c>
      <c r="H7464" s="5">
        <v>42910</v>
      </c>
      <c r="I7464">
        <v>673</v>
      </c>
      <c r="J7464" s="8">
        <v>47.45</v>
      </c>
      <c r="K7464" s="8">
        <v>31.79</v>
      </c>
      <c r="L7464" s="8">
        <v>31933.85</v>
      </c>
      <c r="M7464" s="8">
        <v>21394.67</v>
      </c>
      <c r="N7464" s="8">
        <v>10539.18</v>
      </c>
    </row>
    <row r="7465" spans="1:14" x14ac:dyDescent="0.25">
      <c r="A7465" t="s">
        <v>9</v>
      </c>
      <c r="B7465" t="s">
        <v>38</v>
      </c>
      <c r="C7465" t="s">
        <v>2</v>
      </c>
      <c r="D7465" t="s">
        <v>3</v>
      </c>
      <c r="E7465" t="s">
        <v>23</v>
      </c>
      <c r="F7465" s="5">
        <v>43453</v>
      </c>
      <c r="G7465">
        <v>944247710</v>
      </c>
      <c r="H7465" s="5">
        <v>42035</v>
      </c>
      <c r="I7465">
        <v>2736</v>
      </c>
      <c r="J7465" s="8">
        <v>255.28</v>
      </c>
      <c r="K7465" s="8">
        <v>159.41999999999999</v>
      </c>
      <c r="L7465" s="8">
        <v>698446.08</v>
      </c>
      <c r="M7465" s="8">
        <v>436173.12</v>
      </c>
      <c r="N7465" s="8">
        <v>262272.96000000002</v>
      </c>
    </row>
    <row r="7466" spans="1:14" x14ac:dyDescent="0.25">
      <c r="A7466" t="s">
        <v>17</v>
      </c>
      <c r="B7466" t="s">
        <v>18</v>
      </c>
      <c r="C7466" t="s">
        <v>22</v>
      </c>
      <c r="D7466" t="s">
        <v>3</v>
      </c>
      <c r="E7466" t="s">
        <v>15</v>
      </c>
      <c r="F7466" s="5">
        <v>44253</v>
      </c>
      <c r="G7466">
        <v>625033509</v>
      </c>
      <c r="H7466" s="5">
        <v>44253</v>
      </c>
      <c r="I7466">
        <v>160</v>
      </c>
      <c r="J7466" s="8">
        <v>109.28</v>
      </c>
      <c r="K7466" s="8">
        <v>35.840000000000003</v>
      </c>
      <c r="L7466" s="8">
        <v>17484.8</v>
      </c>
      <c r="M7466" s="8">
        <v>5734.4</v>
      </c>
      <c r="N7466" s="8">
        <v>11750.4</v>
      </c>
    </row>
    <row r="7467" spans="1:14" x14ac:dyDescent="0.25">
      <c r="A7467" t="s">
        <v>9</v>
      </c>
      <c r="B7467" t="s">
        <v>187</v>
      </c>
      <c r="C7467" t="s">
        <v>65</v>
      </c>
      <c r="D7467" t="s">
        <v>7</v>
      </c>
      <c r="E7467" t="s">
        <v>23</v>
      </c>
      <c r="F7467" s="5">
        <v>44498</v>
      </c>
      <c r="G7467">
        <v>746989047</v>
      </c>
      <c r="H7467" s="5">
        <v>44543</v>
      </c>
      <c r="I7467">
        <v>9514</v>
      </c>
      <c r="J7467" s="8">
        <v>668.27</v>
      </c>
      <c r="K7467" s="8">
        <v>502.54</v>
      </c>
      <c r="L7467" s="8">
        <v>6357920.7800000003</v>
      </c>
      <c r="M7467" s="8">
        <v>4781165.5599999996</v>
      </c>
      <c r="N7467" s="8">
        <v>1576755.22</v>
      </c>
    </row>
    <row r="7468" spans="1:14" x14ac:dyDescent="0.25">
      <c r="A7468" t="s">
        <v>9</v>
      </c>
      <c r="B7468" t="s">
        <v>72</v>
      </c>
      <c r="C7468" t="s">
        <v>6</v>
      </c>
      <c r="D7468" t="s">
        <v>3</v>
      </c>
      <c r="E7468" t="s">
        <v>8</v>
      </c>
      <c r="F7468" s="5">
        <v>42484</v>
      </c>
      <c r="G7468">
        <v>196100652</v>
      </c>
      <c r="H7468" s="5">
        <v>42521</v>
      </c>
      <c r="I7468">
        <v>9395</v>
      </c>
      <c r="J7468" s="8">
        <v>152.58000000000001</v>
      </c>
      <c r="K7468" s="8">
        <v>97.44</v>
      </c>
      <c r="L7468" s="8">
        <v>1433489.1</v>
      </c>
      <c r="M7468" s="8">
        <v>915448.8</v>
      </c>
      <c r="N7468" s="8">
        <v>518040.3</v>
      </c>
    </row>
    <row r="7469" spans="1:14" x14ac:dyDescent="0.25">
      <c r="A7469" t="s">
        <v>9</v>
      </c>
      <c r="B7469" t="s">
        <v>88</v>
      </c>
      <c r="C7469" t="s">
        <v>29</v>
      </c>
      <c r="D7469" t="s">
        <v>3</v>
      </c>
      <c r="E7469" t="s">
        <v>4</v>
      </c>
      <c r="F7469" s="5">
        <v>43709</v>
      </c>
      <c r="G7469">
        <v>628667151</v>
      </c>
      <c r="H7469" s="5">
        <v>43734</v>
      </c>
      <c r="I7469">
        <v>5435</v>
      </c>
      <c r="J7469" s="8">
        <v>651.21</v>
      </c>
      <c r="K7469" s="8">
        <v>524.96</v>
      </c>
      <c r="L7469" s="8">
        <v>3539326.35</v>
      </c>
      <c r="M7469" s="8">
        <v>2853157.6</v>
      </c>
      <c r="N7469" s="8">
        <v>686168.75</v>
      </c>
    </row>
    <row r="7470" spans="1:14" x14ac:dyDescent="0.25">
      <c r="A7470" t="s">
        <v>9</v>
      </c>
      <c r="B7470" t="s">
        <v>186</v>
      </c>
      <c r="C7470" t="s">
        <v>36</v>
      </c>
      <c r="D7470" t="s">
        <v>7</v>
      </c>
      <c r="E7470" t="s">
        <v>15</v>
      </c>
      <c r="F7470" s="5">
        <v>42630</v>
      </c>
      <c r="G7470">
        <v>621299874</v>
      </c>
      <c r="H7470" s="5">
        <v>42651</v>
      </c>
      <c r="I7470">
        <v>5294</v>
      </c>
      <c r="J7470" s="8">
        <v>421.89</v>
      </c>
      <c r="K7470" s="8">
        <v>364.69</v>
      </c>
      <c r="L7470" s="8">
        <v>2233485.66</v>
      </c>
      <c r="M7470" s="8">
        <v>1930668.86</v>
      </c>
      <c r="N7470" s="8">
        <v>302816.8</v>
      </c>
    </row>
    <row r="7471" spans="1:14" x14ac:dyDescent="0.25">
      <c r="A7471" t="s">
        <v>20</v>
      </c>
      <c r="B7471" t="s">
        <v>198</v>
      </c>
      <c r="C7471" t="s">
        <v>14</v>
      </c>
      <c r="D7471" t="s">
        <v>3</v>
      </c>
      <c r="E7471" t="s">
        <v>23</v>
      </c>
      <c r="F7471" s="5">
        <v>44135</v>
      </c>
      <c r="G7471">
        <v>620922648</v>
      </c>
      <c r="H7471" s="5">
        <v>44162</v>
      </c>
      <c r="I7471">
        <v>3665</v>
      </c>
      <c r="J7471" s="8">
        <v>205.7</v>
      </c>
      <c r="K7471" s="8">
        <v>117.11</v>
      </c>
      <c r="L7471" s="8">
        <v>753890.5</v>
      </c>
      <c r="M7471" s="8">
        <v>429208.15</v>
      </c>
      <c r="N7471" s="8">
        <v>324682.34999999998</v>
      </c>
    </row>
    <row r="7472" spans="1:14" x14ac:dyDescent="0.25">
      <c r="A7472" t="s">
        <v>9</v>
      </c>
      <c r="B7472" t="s">
        <v>80</v>
      </c>
      <c r="C7472" t="s">
        <v>2</v>
      </c>
      <c r="D7472" t="s">
        <v>7</v>
      </c>
      <c r="E7472" t="s">
        <v>23</v>
      </c>
      <c r="F7472" s="5">
        <v>43540</v>
      </c>
      <c r="G7472">
        <v>694771802</v>
      </c>
      <c r="H7472" s="5">
        <v>43545</v>
      </c>
      <c r="I7472">
        <v>7270</v>
      </c>
      <c r="J7472" s="8">
        <v>255.28</v>
      </c>
      <c r="K7472" s="8">
        <v>159.41999999999999</v>
      </c>
      <c r="L7472" s="8">
        <v>1855885.6</v>
      </c>
      <c r="M7472" s="8">
        <v>1158983.3999999999</v>
      </c>
      <c r="N7472" s="8">
        <v>696902.2</v>
      </c>
    </row>
    <row r="7473" spans="1:14" x14ac:dyDescent="0.25">
      <c r="A7473" t="s">
        <v>9</v>
      </c>
      <c r="B7473" t="s">
        <v>208</v>
      </c>
      <c r="C7473" t="s">
        <v>31</v>
      </c>
      <c r="D7473" t="s">
        <v>3</v>
      </c>
      <c r="E7473" t="s">
        <v>23</v>
      </c>
      <c r="F7473" s="5">
        <v>44243</v>
      </c>
      <c r="G7473">
        <v>980396163</v>
      </c>
      <c r="H7473" s="5">
        <v>44251</v>
      </c>
      <c r="I7473">
        <v>9866</v>
      </c>
      <c r="J7473" s="8">
        <v>437.2</v>
      </c>
      <c r="K7473" s="8">
        <v>263.33</v>
      </c>
      <c r="L7473" s="8">
        <v>4313415.2</v>
      </c>
      <c r="M7473" s="8">
        <v>2598013.7799999998</v>
      </c>
      <c r="N7473" s="8">
        <v>1715401.42</v>
      </c>
    </row>
    <row r="7474" spans="1:14" x14ac:dyDescent="0.25">
      <c r="A7474" t="s">
        <v>12</v>
      </c>
      <c r="B7474" t="s">
        <v>137</v>
      </c>
      <c r="C7474" t="s">
        <v>31</v>
      </c>
      <c r="D7474" t="s">
        <v>3</v>
      </c>
      <c r="E7474" t="s">
        <v>4</v>
      </c>
      <c r="F7474" s="5">
        <v>42413</v>
      </c>
      <c r="G7474">
        <v>335657060</v>
      </c>
      <c r="H7474" s="5">
        <v>42415</v>
      </c>
      <c r="I7474">
        <v>7238</v>
      </c>
      <c r="J7474" s="8">
        <v>437.2</v>
      </c>
      <c r="K7474" s="8">
        <v>263.33</v>
      </c>
      <c r="L7474" s="8">
        <v>3164453.6</v>
      </c>
      <c r="M7474" s="8">
        <v>1905982.54</v>
      </c>
      <c r="N7474" s="8">
        <v>1258471.06</v>
      </c>
    </row>
    <row r="7475" spans="1:14" x14ac:dyDescent="0.25">
      <c r="A7475" t="s">
        <v>9</v>
      </c>
      <c r="B7475" t="s">
        <v>24</v>
      </c>
      <c r="C7475" t="s">
        <v>6</v>
      </c>
      <c r="D7475" t="s">
        <v>7</v>
      </c>
      <c r="E7475" t="s">
        <v>8</v>
      </c>
      <c r="F7475" s="5">
        <v>43921</v>
      </c>
      <c r="G7475">
        <v>388728320</v>
      </c>
      <c r="H7475" s="5">
        <v>43961</v>
      </c>
      <c r="I7475">
        <v>2203</v>
      </c>
      <c r="J7475" s="8">
        <v>152.58000000000001</v>
      </c>
      <c r="K7475" s="8">
        <v>97.44</v>
      </c>
      <c r="L7475" s="8">
        <v>336133.74</v>
      </c>
      <c r="M7475" s="8">
        <v>214660.32</v>
      </c>
      <c r="N7475" s="8">
        <v>121473.42</v>
      </c>
    </row>
    <row r="7476" spans="1:14" x14ac:dyDescent="0.25">
      <c r="A7476" t="s">
        <v>12</v>
      </c>
      <c r="B7476" t="s">
        <v>67</v>
      </c>
      <c r="C7476" t="s">
        <v>22</v>
      </c>
      <c r="D7476" t="s">
        <v>3</v>
      </c>
      <c r="E7476" t="s">
        <v>15</v>
      </c>
      <c r="F7476" s="5">
        <v>43447</v>
      </c>
      <c r="G7476">
        <v>588096272</v>
      </c>
      <c r="H7476" s="5">
        <v>42024</v>
      </c>
      <c r="I7476">
        <v>9611</v>
      </c>
      <c r="J7476" s="8">
        <v>109.28</v>
      </c>
      <c r="K7476" s="8">
        <v>35.840000000000003</v>
      </c>
      <c r="L7476" s="8">
        <v>1050290.08</v>
      </c>
      <c r="M7476" s="8">
        <v>344458.23999999999</v>
      </c>
      <c r="N7476" s="8">
        <v>705831.84</v>
      </c>
    </row>
    <row r="7477" spans="1:14" x14ac:dyDescent="0.25">
      <c r="A7477" t="s">
        <v>9</v>
      </c>
      <c r="B7477" t="s">
        <v>192</v>
      </c>
      <c r="C7477" t="s">
        <v>57</v>
      </c>
      <c r="D7477" t="s">
        <v>7</v>
      </c>
      <c r="E7477" t="s">
        <v>15</v>
      </c>
      <c r="F7477" s="5">
        <v>43177</v>
      </c>
      <c r="G7477">
        <v>452559745</v>
      </c>
      <c r="H7477" s="5">
        <v>43178</v>
      </c>
      <c r="I7477">
        <v>1340</v>
      </c>
      <c r="J7477" s="8">
        <v>154.06</v>
      </c>
      <c r="K7477" s="8">
        <v>90.93</v>
      </c>
      <c r="L7477" s="8">
        <v>206440.4</v>
      </c>
      <c r="M7477" s="8">
        <v>121846.2</v>
      </c>
      <c r="N7477" s="8">
        <v>84594.2</v>
      </c>
    </row>
    <row r="7478" spans="1:14" x14ac:dyDescent="0.25">
      <c r="A7478" t="s">
        <v>9</v>
      </c>
      <c r="B7478" t="s">
        <v>96</v>
      </c>
      <c r="C7478" t="s">
        <v>2</v>
      </c>
      <c r="D7478" t="s">
        <v>7</v>
      </c>
      <c r="E7478" t="s">
        <v>4</v>
      </c>
      <c r="F7478" s="5">
        <v>42456</v>
      </c>
      <c r="G7478">
        <v>921230065</v>
      </c>
      <c r="H7478" s="5">
        <v>42506</v>
      </c>
      <c r="I7478">
        <v>1303</v>
      </c>
      <c r="J7478" s="8">
        <v>255.28</v>
      </c>
      <c r="K7478" s="8">
        <v>159.41999999999999</v>
      </c>
      <c r="L7478" s="8">
        <v>332629.84000000003</v>
      </c>
      <c r="M7478" s="8">
        <v>207724.26</v>
      </c>
      <c r="N7478" s="8">
        <v>124905.58</v>
      </c>
    </row>
    <row r="7479" spans="1:14" x14ac:dyDescent="0.25">
      <c r="A7479" t="s">
        <v>17</v>
      </c>
      <c r="B7479" t="s">
        <v>53</v>
      </c>
      <c r="C7479" t="s">
        <v>45</v>
      </c>
      <c r="D7479" t="s">
        <v>7</v>
      </c>
      <c r="E7479" t="s">
        <v>23</v>
      </c>
      <c r="F7479" s="5">
        <v>42709</v>
      </c>
      <c r="G7479">
        <v>303531062</v>
      </c>
      <c r="H7479" s="5">
        <v>42749</v>
      </c>
      <c r="I7479">
        <v>441</v>
      </c>
      <c r="J7479" s="8">
        <v>9.33</v>
      </c>
      <c r="K7479" s="8">
        <v>6.92</v>
      </c>
      <c r="L7479" s="8">
        <v>4114.53</v>
      </c>
      <c r="M7479" s="8">
        <v>3051.72</v>
      </c>
      <c r="N7479" s="8">
        <v>1062.81</v>
      </c>
    </row>
    <row r="7480" spans="1:14" x14ac:dyDescent="0.25">
      <c r="A7480" t="s">
        <v>12</v>
      </c>
      <c r="B7480" t="s">
        <v>132</v>
      </c>
      <c r="C7480" t="s">
        <v>45</v>
      </c>
      <c r="D7480" t="s">
        <v>7</v>
      </c>
      <c r="E7480" t="s">
        <v>8</v>
      </c>
      <c r="F7480" s="5">
        <v>43561</v>
      </c>
      <c r="G7480">
        <v>129199063</v>
      </c>
      <c r="H7480" s="5">
        <v>43602</v>
      </c>
      <c r="I7480">
        <v>1729</v>
      </c>
      <c r="J7480" s="8">
        <v>9.33</v>
      </c>
      <c r="K7480" s="8">
        <v>6.92</v>
      </c>
      <c r="L7480" s="8">
        <v>16131.57</v>
      </c>
      <c r="M7480" s="8">
        <v>11964.68</v>
      </c>
      <c r="N7480" s="8">
        <v>4166.8900000000003</v>
      </c>
    </row>
    <row r="7481" spans="1:14" x14ac:dyDescent="0.25">
      <c r="A7481" t="s">
        <v>9</v>
      </c>
      <c r="B7481" t="s">
        <v>109</v>
      </c>
      <c r="C7481" t="s">
        <v>31</v>
      </c>
      <c r="D7481" t="s">
        <v>3</v>
      </c>
      <c r="E7481" t="s">
        <v>15</v>
      </c>
      <c r="F7481" s="5">
        <v>43331</v>
      </c>
      <c r="G7481">
        <v>198282897</v>
      </c>
      <c r="H7481" s="5">
        <v>43342</v>
      </c>
      <c r="I7481">
        <v>5170</v>
      </c>
      <c r="J7481" s="8">
        <v>437.2</v>
      </c>
      <c r="K7481" s="8">
        <v>263.33</v>
      </c>
      <c r="L7481" s="8">
        <v>2260324</v>
      </c>
      <c r="M7481" s="8">
        <v>1361416.1</v>
      </c>
      <c r="N7481" s="8">
        <v>898907.9</v>
      </c>
    </row>
    <row r="7482" spans="1:14" x14ac:dyDescent="0.25">
      <c r="A7482" t="s">
        <v>9</v>
      </c>
      <c r="B7482" t="s">
        <v>106</v>
      </c>
      <c r="C7482" t="s">
        <v>45</v>
      </c>
      <c r="D7482" t="s">
        <v>3</v>
      </c>
      <c r="E7482" t="s">
        <v>4</v>
      </c>
      <c r="F7482" s="5">
        <v>42499</v>
      </c>
      <c r="G7482">
        <v>831143891</v>
      </c>
      <c r="H7482" s="5">
        <v>42522</v>
      </c>
      <c r="I7482">
        <v>2802</v>
      </c>
      <c r="J7482" s="8">
        <v>9.33</v>
      </c>
      <c r="K7482" s="8">
        <v>6.92</v>
      </c>
      <c r="L7482" s="8">
        <v>26142.66</v>
      </c>
      <c r="M7482" s="8">
        <v>19389.84</v>
      </c>
      <c r="N7482" s="8">
        <v>6752.82</v>
      </c>
    </row>
    <row r="7483" spans="1:14" x14ac:dyDescent="0.25">
      <c r="A7483" t="s">
        <v>17</v>
      </c>
      <c r="B7483" t="s">
        <v>47</v>
      </c>
      <c r="C7483" t="s">
        <v>29</v>
      </c>
      <c r="D7483" t="s">
        <v>7</v>
      </c>
      <c r="E7483" t="s">
        <v>15</v>
      </c>
      <c r="F7483" s="5">
        <v>44204</v>
      </c>
      <c r="G7483">
        <v>618455874</v>
      </c>
      <c r="H7483" s="5">
        <v>44240</v>
      </c>
      <c r="I7483">
        <v>3692</v>
      </c>
      <c r="J7483" s="8">
        <v>651.21</v>
      </c>
      <c r="K7483" s="8">
        <v>524.96</v>
      </c>
      <c r="L7483" s="8">
        <v>2404267.3199999998</v>
      </c>
      <c r="M7483" s="8">
        <v>1938152.32</v>
      </c>
      <c r="N7483" s="8">
        <v>466115</v>
      </c>
    </row>
    <row r="7484" spans="1:14" x14ac:dyDescent="0.25">
      <c r="A7484" t="s">
        <v>9</v>
      </c>
      <c r="B7484" t="s">
        <v>122</v>
      </c>
      <c r="C7484" t="s">
        <v>65</v>
      </c>
      <c r="D7484" t="s">
        <v>3</v>
      </c>
      <c r="E7484" t="s">
        <v>15</v>
      </c>
      <c r="F7484" s="5">
        <v>42008</v>
      </c>
      <c r="G7484">
        <v>471205174</v>
      </c>
      <c r="H7484" s="5">
        <v>42031</v>
      </c>
      <c r="I7484">
        <v>8937</v>
      </c>
      <c r="J7484" s="8">
        <v>668.27</v>
      </c>
      <c r="K7484" s="8">
        <v>502.54</v>
      </c>
      <c r="L7484" s="8">
        <v>5972328.9900000002</v>
      </c>
      <c r="M7484" s="8">
        <v>4491199.9800000004</v>
      </c>
      <c r="N7484" s="8">
        <v>1481129.01</v>
      </c>
    </row>
    <row r="7485" spans="1:14" x14ac:dyDescent="0.25">
      <c r="A7485" t="s">
        <v>0</v>
      </c>
      <c r="B7485" t="s">
        <v>159</v>
      </c>
      <c r="C7485" t="s">
        <v>2</v>
      </c>
      <c r="D7485" t="s">
        <v>3</v>
      </c>
      <c r="E7485" t="s">
        <v>15</v>
      </c>
      <c r="F7485" s="5">
        <v>44447</v>
      </c>
      <c r="G7485">
        <v>470690619</v>
      </c>
      <c r="H7485" s="5">
        <v>44493</v>
      </c>
      <c r="I7485">
        <v>6669</v>
      </c>
      <c r="J7485" s="8">
        <v>255.28</v>
      </c>
      <c r="K7485" s="8">
        <v>159.41999999999999</v>
      </c>
      <c r="L7485" s="8">
        <v>1702462.32</v>
      </c>
      <c r="M7485" s="8">
        <v>1063171.98</v>
      </c>
      <c r="N7485" s="8">
        <v>639290.34</v>
      </c>
    </row>
    <row r="7486" spans="1:14" x14ac:dyDescent="0.25">
      <c r="A7486" t="s">
        <v>9</v>
      </c>
      <c r="B7486" t="s">
        <v>44</v>
      </c>
      <c r="C7486" t="s">
        <v>14</v>
      </c>
      <c r="D7486" t="s">
        <v>3</v>
      </c>
      <c r="E7486" t="s">
        <v>4</v>
      </c>
      <c r="F7486" s="5">
        <v>42284</v>
      </c>
      <c r="G7486">
        <v>318523538</v>
      </c>
      <c r="H7486" s="5">
        <v>42313</v>
      </c>
      <c r="I7486">
        <v>7048</v>
      </c>
      <c r="J7486" s="8">
        <v>205.7</v>
      </c>
      <c r="K7486" s="8">
        <v>117.11</v>
      </c>
      <c r="L7486" s="8">
        <v>1449773.6</v>
      </c>
      <c r="M7486" s="8">
        <v>825391.28</v>
      </c>
      <c r="N7486" s="8">
        <v>624382.31999999995</v>
      </c>
    </row>
    <row r="7487" spans="1:14" x14ac:dyDescent="0.25">
      <c r="A7487" t="s">
        <v>0</v>
      </c>
      <c r="B7487" t="s">
        <v>5</v>
      </c>
      <c r="C7487" t="s">
        <v>65</v>
      </c>
      <c r="D7487" t="s">
        <v>7</v>
      </c>
      <c r="E7487" t="s">
        <v>23</v>
      </c>
      <c r="F7487" s="5">
        <v>42565</v>
      </c>
      <c r="G7487">
        <v>686627757</v>
      </c>
      <c r="H7487" s="5">
        <v>42600</v>
      </c>
      <c r="I7487">
        <v>7267</v>
      </c>
      <c r="J7487" s="8">
        <v>668.27</v>
      </c>
      <c r="K7487" s="8">
        <v>502.54</v>
      </c>
      <c r="L7487" s="8">
        <v>4856318.09</v>
      </c>
      <c r="M7487" s="8">
        <v>3651958.18</v>
      </c>
      <c r="N7487" s="8">
        <v>1204359.9099999999</v>
      </c>
    </row>
    <row r="7488" spans="1:14" x14ac:dyDescent="0.25">
      <c r="A7488" t="s">
        <v>9</v>
      </c>
      <c r="B7488" t="s">
        <v>121</v>
      </c>
      <c r="C7488" t="s">
        <v>29</v>
      </c>
      <c r="D7488" t="s">
        <v>3</v>
      </c>
      <c r="E7488" t="s">
        <v>23</v>
      </c>
      <c r="F7488" s="5">
        <v>44528</v>
      </c>
      <c r="G7488">
        <v>967239606</v>
      </c>
      <c r="H7488" s="5">
        <v>44205</v>
      </c>
      <c r="I7488">
        <v>6548</v>
      </c>
      <c r="J7488" s="8">
        <v>651.21</v>
      </c>
      <c r="K7488" s="8">
        <v>524.96</v>
      </c>
      <c r="L7488" s="8">
        <v>4264123.08</v>
      </c>
      <c r="M7488" s="8">
        <v>3437438.08</v>
      </c>
      <c r="N7488" s="8">
        <v>826685</v>
      </c>
    </row>
    <row r="7489" spans="1:14" x14ac:dyDescent="0.25">
      <c r="A7489" t="s">
        <v>0</v>
      </c>
      <c r="B7489" t="s">
        <v>171</v>
      </c>
      <c r="C7489" t="s">
        <v>11</v>
      </c>
      <c r="D7489" t="s">
        <v>7</v>
      </c>
      <c r="E7489" t="s">
        <v>23</v>
      </c>
      <c r="F7489" s="5">
        <v>43914</v>
      </c>
      <c r="G7489">
        <v>622907912</v>
      </c>
      <c r="H7489" s="5">
        <v>43926</v>
      </c>
      <c r="I7489">
        <v>1148</v>
      </c>
      <c r="J7489" s="8">
        <v>47.45</v>
      </c>
      <c r="K7489" s="8">
        <v>31.79</v>
      </c>
      <c r="L7489" s="8">
        <v>54472.6</v>
      </c>
      <c r="M7489" s="8">
        <v>36494.92</v>
      </c>
      <c r="N7489" s="8">
        <v>17977.68</v>
      </c>
    </row>
    <row r="7490" spans="1:14" x14ac:dyDescent="0.25">
      <c r="A7490" t="s">
        <v>0</v>
      </c>
      <c r="B7490" t="s">
        <v>50</v>
      </c>
      <c r="C7490" t="s">
        <v>65</v>
      </c>
      <c r="D7490" t="s">
        <v>7</v>
      </c>
      <c r="E7490" t="s">
        <v>15</v>
      </c>
      <c r="F7490" s="5">
        <v>43742</v>
      </c>
      <c r="G7490">
        <v>536494004</v>
      </c>
      <c r="H7490" s="5">
        <v>43767</v>
      </c>
      <c r="I7490">
        <v>9353</v>
      </c>
      <c r="J7490" s="8">
        <v>668.27</v>
      </c>
      <c r="K7490" s="8">
        <v>502.54</v>
      </c>
      <c r="L7490" s="8">
        <v>6250329.3099999996</v>
      </c>
      <c r="M7490" s="8">
        <v>4700256.62</v>
      </c>
      <c r="N7490" s="8">
        <v>1550072.69</v>
      </c>
    </row>
    <row r="7491" spans="1:14" x14ac:dyDescent="0.25">
      <c r="A7491" t="s">
        <v>9</v>
      </c>
      <c r="B7491" t="s">
        <v>199</v>
      </c>
      <c r="C7491" t="s">
        <v>31</v>
      </c>
      <c r="D7491" t="s">
        <v>3</v>
      </c>
      <c r="E7491" t="s">
        <v>23</v>
      </c>
      <c r="F7491" s="5">
        <v>44576</v>
      </c>
      <c r="G7491">
        <v>761171710</v>
      </c>
      <c r="H7491" s="5">
        <v>44623</v>
      </c>
      <c r="I7491">
        <v>6479</v>
      </c>
      <c r="J7491" s="8">
        <v>437.2</v>
      </c>
      <c r="K7491" s="8">
        <v>263.33</v>
      </c>
      <c r="L7491" s="8">
        <v>2832618.8</v>
      </c>
      <c r="M7491" s="8">
        <v>1706115.07</v>
      </c>
      <c r="N7491" s="8">
        <v>1126503.73</v>
      </c>
    </row>
    <row r="7492" spans="1:14" x14ac:dyDescent="0.25">
      <c r="A7492" t="s">
        <v>9</v>
      </c>
      <c r="B7492" t="s">
        <v>118</v>
      </c>
      <c r="C7492" t="s">
        <v>36</v>
      </c>
      <c r="D7492" t="s">
        <v>7</v>
      </c>
      <c r="E7492" t="s">
        <v>23</v>
      </c>
      <c r="F7492" s="5">
        <v>44860</v>
      </c>
      <c r="G7492">
        <v>970427358</v>
      </c>
      <c r="H7492" s="5">
        <v>44865</v>
      </c>
      <c r="I7492">
        <v>9875</v>
      </c>
      <c r="J7492" s="8">
        <v>421.89</v>
      </c>
      <c r="K7492" s="8">
        <v>364.69</v>
      </c>
      <c r="L7492" s="8">
        <v>4166163.75</v>
      </c>
      <c r="M7492" s="8">
        <v>3601313.75</v>
      </c>
      <c r="N7492" s="8">
        <v>564850</v>
      </c>
    </row>
    <row r="7493" spans="1:14" x14ac:dyDescent="0.25">
      <c r="A7493" t="s">
        <v>12</v>
      </c>
      <c r="B7493" t="s">
        <v>172</v>
      </c>
      <c r="C7493" t="s">
        <v>45</v>
      </c>
      <c r="D7493" t="s">
        <v>7</v>
      </c>
      <c r="E7493" t="s">
        <v>15</v>
      </c>
      <c r="F7493" s="5">
        <v>42208</v>
      </c>
      <c r="G7493">
        <v>908059775</v>
      </c>
      <c r="H7493" s="5">
        <v>42227</v>
      </c>
      <c r="I7493">
        <v>3921</v>
      </c>
      <c r="J7493" s="8">
        <v>9.33</v>
      </c>
      <c r="K7493" s="8">
        <v>6.92</v>
      </c>
      <c r="L7493" s="8">
        <v>36582.93</v>
      </c>
      <c r="M7493" s="8">
        <v>27133.32</v>
      </c>
      <c r="N7493" s="8">
        <v>9449.61</v>
      </c>
    </row>
    <row r="7494" spans="1:14" x14ac:dyDescent="0.25">
      <c r="A7494" t="s">
        <v>0</v>
      </c>
      <c r="B7494" t="s">
        <v>5</v>
      </c>
      <c r="C7494" t="s">
        <v>57</v>
      </c>
      <c r="D7494" t="s">
        <v>3</v>
      </c>
      <c r="E7494" t="s">
        <v>23</v>
      </c>
      <c r="F7494" s="5">
        <v>42807</v>
      </c>
      <c r="G7494">
        <v>838180291</v>
      </c>
      <c r="H7494" s="5">
        <v>42827</v>
      </c>
      <c r="I7494">
        <v>5029</v>
      </c>
      <c r="J7494" s="8">
        <v>154.06</v>
      </c>
      <c r="K7494" s="8">
        <v>90.93</v>
      </c>
      <c r="L7494" s="8">
        <v>774767.74</v>
      </c>
      <c r="M7494" s="8">
        <v>457286.97</v>
      </c>
      <c r="N7494" s="8">
        <v>317480.77</v>
      </c>
    </row>
    <row r="7495" spans="1:14" x14ac:dyDescent="0.25">
      <c r="A7495" t="s">
        <v>9</v>
      </c>
      <c r="B7495" t="s">
        <v>44</v>
      </c>
      <c r="C7495" t="s">
        <v>14</v>
      </c>
      <c r="D7495" t="s">
        <v>7</v>
      </c>
      <c r="E7495" t="s">
        <v>23</v>
      </c>
      <c r="F7495" s="5">
        <v>43664</v>
      </c>
      <c r="G7495">
        <v>195212733</v>
      </c>
      <c r="H7495" s="5">
        <v>43691</v>
      </c>
      <c r="I7495">
        <v>6641</v>
      </c>
      <c r="J7495" s="8">
        <v>205.7</v>
      </c>
      <c r="K7495" s="8">
        <v>117.11</v>
      </c>
      <c r="L7495" s="8">
        <v>1366053.7</v>
      </c>
      <c r="M7495" s="8">
        <v>777727.51</v>
      </c>
      <c r="N7495" s="8">
        <v>588326.18999999994</v>
      </c>
    </row>
    <row r="7496" spans="1:14" x14ac:dyDescent="0.25">
      <c r="A7496" t="s">
        <v>9</v>
      </c>
      <c r="B7496" t="s">
        <v>152</v>
      </c>
      <c r="C7496" t="s">
        <v>57</v>
      </c>
      <c r="D7496" t="s">
        <v>3</v>
      </c>
      <c r="E7496" t="s">
        <v>8</v>
      </c>
      <c r="F7496" s="5">
        <v>44209</v>
      </c>
      <c r="G7496">
        <v>733893430</v>
      </c>
      <c r="H7496" s="5">
        <v>44230</v>
      </c>
      <c r="I7496">
        <v>4229</v>
      </c>
      <c r="J7496" s="8">
        <v>154.06</v>
      </c>
      <c r="K7496" s="8">
        <v>90.93</v>
      </c>
      <c r="L7496" s="8">
        <v>651519.74</v>
      </c>
      <c r="M7496" s="8">
        <v>384542.97</v>
      </c>
      <c r="N7496" s="8">
        <v>266976.77</v>
      </c>
    </row>
    <row r="7497" spans="1:14" x14ac:dyDescent="0.25">
      <c r="A7497" t="s">
        <v>0</v>
      </c>
      <c r="B7497" t="s">
        <v>5</v>
      </c>
      <c r="C7497" t="s">
        <v>31</v>
      </c>
      <c r="D7497" t="s">
        <v>3</v>
      </c>
      <c r="E7497" t="s">
        <v>15</v>
      </c>
      <c r="F7497" s="5">
        <v>43605</v>
      </c>
      <c r="G7497">
        <v>679271209</v>
      </c>
      <c r="H7497" s="5">
        <v>43630</v>
      </c>
      <c r="I7497">
        <v>300</v>
      </c>
      <c r="J7497" s="8">
        <v>437.2</v>
      </c>
      <c r="K7497" s="8">
        <v>263.33</v>
      </c>
      <c r="L7497" s="8">
        <v>131160</v>
      </c>
      <c r="M7497" s="8">
        <v>78999</v>
      </c>
      <c r="N7497" s="8">
        <v>52161</v>
      </c>
    </row>
    <row r="7498" spans="1:14" x14ac:dyDescent="0.25">
      <c r="A7498" t="s">
        <v>9</v>
      </c>
      <c r="B7498" t="s">
        <v>187</v>
      </c>
      <c r="C7498" t="s">
        <v>45</v>
      </c>
      <c r="D7498" t="s">
        <v>3</v>
      </c>
      <c r="E7498" t="s">
        <v>15</v>
      </c>
      <c r="F7498" s="5">
        <v>44643</v>
      </c>
      <c r="G7498">
        <v>576707398</v>
      </c>
      <c r="H7498" s="5">
        <v>44665</v>
      </c>
      <c r="I7498">
        <v>9390</v>
      </c>
      <c r="J7498" s="8">
        <v>9.33</v>
      </c>
      <c r="K7498" s="8">
        <v>6.92</v>
      </c>
      <c r="L7498" s="8">
        <v>87608.7</v>
      </c>
      <c r="M7498" s="8">
        <v>64978.8</v>
      </c>
      <c r="N7498" s="8">
        <v>22629.9</v>
      </c>
    </row>
    <row r="7499" spans="1:14" x14ac:dyDescent="0.25">
      <c r="A7499" t="s">
        <v>9</v>
      </c>
      <c r="B7499" t="s">
        <v>98</v>
      </c>
      <c r="C7499" t="s">
        <v>65</v>
      </c>
      <c r="D7499" t="s">
        <v>3</v>
      </c>
      <c r="E7499" t="s">
        <v>8</v>
      </c>
      <c r="F7499" s="5">
        <v>44268</v>
      </c>
      <c r="G7499">
        <v>141875827</v>
      </c>
      <c r="H7499" s="5">
        <v>44302</v>
      </c>
      <c r="I7499">
        <v>3065</v>
      </c>
      <c r="J7499" s="8">
        <v>668.27</v>
      </c>
      <c r="K7499" s="8">
        <v>502.54</v>
      </c>
      <c r="L7499" s="8">
        <v>2048247.55</v>
      </c>
      <c r="M7499" s="8">
        <v>1540285.1</v>
      </c>
      <c r="N7499" s="8">
        <v>507962.45</v>
      </c>
    </row>
    <row r="7500" spans="1:14" x14ac:dyDescent="0.25">
      <c r="A7500" t="s">
        <v>9</v>
      </c>
      <c r="B7500" t="s">
        <v>192</v>
      </c>
      <c r="C7500" t="s">
        <v>11</v>
      </c>
      <c r="D7500" t="s">
        <v>7</v>
      </c>
      <c r="E7500" t="s">
        <v>15</v>
      </c>
      <c r="F7500" s="5">
        <v>44504</v>
      </c>
      <c r="G7500">
        <v>510762822</v>
      </c>
      <c r="H7500" s="5">
        <v>44552</v>
      </c>
      <c r="I7500">
        <v>4924</v>
      </c>
      <c r="J7500" s="8">
        <v>47.45</v>
      </c>
      <c r="K7500" s="8">
        <v>31.79</v>
      </c>
      <c r="L7500" s="8">
        <v>233643.8</v>
      </c>
      <c r="M7500" s="8">
        <v>156533.96</v>
      </c>
      <c r="N7500" s="8">
        <v>77109.84</v>
      </c>
    </row>
    <row r="7501" spans="1:14" x14ac:dyDescent="0.25">
      <c r="A7501" t="s">
        <v>9</v>
      </c>
      <c r="B7501" t="s">
        <v>84</v>
      </c>
      <c r="C7501" t="s">
        <v>6</v>
      </c>
      <c r="D7501" t="s">
        <v>7</v>
      </c>
      <c r="E7501" t="s">
        <v>23</v>
      </c>
      <c r="F7501" s="5">
        <v>44040</v>
      </c>
      <c r="G7501">
        <v>189667212</v>
      </c>
      <c r="H7501" s="5">
        <v>44077</v>
      </c>
      <c r="I7501">
        <v>5598</v>
      </c>
      <c r="J7501" s="8">
        <v>152.58000000000001</v>
      </c>
      <c r="K7501" s="8">
        <v>97.44</v>
      </c>
      <c r="L7501" s="8">
        <v>854142.84</v>
      </c>
      <c r="M7501" s="8">
        <v>545469.12</v>
      </c>
      <c r="N7501" s="8">
        <v>308673.71999999997</v>
      </c>
    </row>
    <row r="7502" spans="1:14" x14ac:dyDescent="0.25">
      <c r="A7502" t="s">
        <v>0</v>
      </c>
      <c r="B7502" t="s">
        <v>94</v>
      </c>
      <c r="C7502" t="s">
        <v>65</v>
      </c>
      <c r="D7502" t="s">
        <v>7</v>
      </c>
      <c r="E7502" t="s">
        <v>15</v>
      </c>
      <c r="F7502" s="5">
        <v>43411</v>
      </c>
      <c r="G7502">
        <v>905200326</v>
      </c>
      <c r="H7502" s="5">
        <v>43449</v>
      </c>
      <c r="I7502">
        <v>7747</v>
      </c>
      <c r="J7502" s="8">
        <v>668.27</v>
      </c>
      <c r="K7502" s="8">
        <v>502.54</v>
      </c>
      <c r="L7502" s="8">
        <v>5177087.6900000004</v>
      </c>
      <c r="M7502" s="8">
        <v>3893177.38</v>
      </c>
      <c r="N7502" s="8">
        <v>1283910.31</v>
      </c>
    </row>
    <row r="7503" spans="1:14" x14ac:dyDescent="0.25">
      <c r="A7503" t="s">
        <v>0</v>
      </c>
      <c r="B7503" t="s">
        <v>160</v>
      </c>
      <c r="C7503" t="s">
        <v>45</v>
      </c>
      <c r="D7503" t="s">
        <v>3</v>
      </c>
      <c r="E7503" t="s">
        <v>15</v>
      </c>
      <c r="F7503" s="5">
        <v>42890</v>
      </c>
      <c r="G7503">
        <v>854285991</v>
      </c>
      <c r="H7503" s="5">
        <v>42916</v>
      </c>
      <c r="I7503">
        <v>1064</v>
      </c>
      <c r="J7503" s="8">
        <v>9.33</v>
      </c>
      <c r="K7503" s="8">
        <v>6.92</v>
      </c>
      <c r="L7503" s="8">
        <v>9927.1200000000008</v>
      </c>
      <c r="M7503" s="8">
        <v>7362.88</v>
      </c>
      <c r="N7503" s="8">
        <v>2564.2399999999998</v>
      </c>
    </row>
    <row r="7504" spans="1:14" x14ac:dyDescent="0.25">
      <c r="A7504" t="s">
        <v>12</v>
      </c>
      <c r="B7504" t="s">
        <v>67</v>
      </c>
      <c r="C7504" t="s">
        <v>65</v>
      </c>
      <c r="D7504" t="s">
        <v>7</v>
      </c>
      <c r="E7504" t="s">
        <v>8</v>
      </c>
      <c r="F7504" s="5">
        <v>44026</v>
      </c>
      <c r="G7504">
        <v>554160535</v>
      </c>
      <c r="H7504" s="5">
        <v>44068</v>
      </c>
      <c r="I7504">
        <v>7272</v>
      </c>
      <c r="J7504" s="8">
        <v>668.27</v>
      </c>
      <c r="K7504" s="8">
        <v>502.54</v>
      </c>
      <c r="L7504" s="8">
        <v>4859659.4400000004</v>
      </c>
      <c r="M7504" s="8">
        <v>3654470.88</v>
      </c>
      <c r="N7504" s="8">
        <v>1205188.56</v>
      </c>
    </row>
    <row r="7505" spans="1:14" x14ac:dyDescent="0.25">
      <c r="A7505" t="s">
        <v>12</v>
      </c>
      <c r="B7505" t="s">
        <v>61</v>
      </c>
      <c r="C7505" t="s">
        <v>36</v>
      </c>
      <c r="D7505" t="s">
        <v>7</v>
      </c>
      <c r="E7505" t="s">
        <v>8</v>
      </c>
      <c r="F7505" s="5">
        <v>43982</v>
      </c>
      <c r="G7505">
        <v>592372786</v>
      </c>
      <c r="H7505" s="5">
        <v>43993</v>
      </c>
      <c r="I7505">
        <v>5126</v>
      </c>
      <c r="J7505" s="8">
        <v>421.89</v>
      </c>
      <c r="K7505" s="8">
        <v>364.69</v>
      </c>
      <c r="L7505" s="8">
        <v>2162608.14</v>
      </c>
      <c r="M7505" s="8">
        <v>1869400.94</v>
      </c>
      <c r="N7505" s="8">
        <v>293207.2</v>
      </c>
    </row>
    <row r="7506" spans="1:14" x14ac:dyDescent="0.25">
      <c r="A7506" t="s">
        <v>9</v>
      </c>
      <c r="B7506" t="s">
        <v>173</v>
      </c>
      <c r="C7506" t="s">
        <v>22</v>
      </c>
      <c r="D7506" t="s">
        <v>3</v>
      </c>
      <c r="E7506" t="s">
        <v>8</v>
      </c>
      <c r="F7506" s="5">
        <v>42084</v>
      </c>
      <c r="G7506">
        <v>276784074</v>
      </c>
      <c r="H7506" s="5">
        <v>42109</v>
      </c>
      <c r="I7506">
        <v>5413</v>
      </c>
      <c r="J7506" s="8">
        <v>109.28</v>
      </c>
      <c r="K7506" s="8">
        <v>35.840000000000003</v>
      </c>
      <c r="L7506" s="8">
        <v>591532.64</v>
      </c>
      <c r="M7506" s="8">
        <v>194001.92000000001</v>
      </c>
      <c r="N7506" s="8">
        <v>397530.72</v>
      </c>
    </row>
    <row r="7507" spans="1:14" x14ac:dyDescent="0.25">
      <c r="A7507" t="s">
        <v>17</v>
      </c>
      <c r="B7507" t="s">
        <v>209</v>
      </c>
      <c r="C7507" t="s">
        <v>6</v>
      </c>
      <c r="D7507" t="s">
        <v>3</v>
      </c>
      <c r="E7507" t="s">
        <v>23</v>
      </c>
      <c r="F7507" s="5">
        <v>42509</v>
      </c>
      <c r="G7507">
        <v>785568225</v>
      </c>
      <c r="H7507" s="5">
        <v>42520</v>
      </c>
      <c r="I7507">
        <v>5950</v>
      </c>
      <c r="J7507" s="8">
        <v>152.58000000000001</v>
      </c>
      <c r="K7507" s="8">
        <v>97.44</v>
      </c>
      <c r="L7507" s="8">
        <v>907851</v>
      </c>
      <c r="M7507" s="8">
        <v>579768</v>
      </c>
      <c r="N7507" s="8">
        <v>328083</v>
      </c>
    </row>
    <row r="7508" spans="1:14" x14ac:dyDescent="0.25">
      <c r="A7508" t="s">
        <v>9</v>
      </c>
      <c r="B7508" t="s">
        <v>79</v>
      </c>
      <c r="C7508" t="s">
        <v>65</v>
      </c>
      <c r="D7508" t="s">
        <v>7</v>
      </c>
      <c r="E7508" t="s">
        <v>8</v>
      </c>
      <c r="F7508" s="5">
        <v>43977</v>
      </c>
      <c r="G7508">
        <v>217211568</v>
      </c>
      <c r="H7508" s="5">
        <v>43989</v>
      </c>
      <c r="I7508">
        <v>6585</v>
      </c>
      <c r="J7508" s="8">
        <v>668.27</v>
      </c>
      <c r="K7508" s="8">
        <v>502.54</v>
      </c>
      <c r="L7508" s="8">
        <v>4400557.95</v>
      </c>
      <c r="M7508" s="8">
        <v>3309225.9</v>
      </c>
      <c r="N7508" s="8">
        <v>1091332.05</v>
      </c>
    </row>
    <row r="7509" spans="1:14" x14ac:dyDescent="0.25">
      <c r="A7509" t="s">
        <v>9</v>
      </c>
      <c r="B7509" t="s">
        <v>136</v>
      </c>
      <c r="C7509" t="s">
        <v>29</v>
      </c>
      <c r="D7509" t="s">
        <v>3</v>
      </c>
      <c r="E7509" t="s">
        <v>8</v>
      </c>
      <c r="F7509" s="5">
        <v>43903</v>
      </c>
      <c r="G7509">
        <v>340512931</v>
      </c>
      <c r="H7509" s="5">
        <v>43911</v>
      </c>
      <c r="I7509">
        <v>4198</v>
      </c>
      <c r="J7509" s="8">
        <v>651.21</v>
      </c>
      <c r="K7509" s="8">
        <v>524.96</v>
      </c>
      <c r="L7509" s="8">
        <v>2733779.58</v>
      </c>
      <c r="M7509" s="8">
        <v>2203782.08</v>
      </c>
      <c r="N7509" s="8">
        <v>529997.5</v>
      </c>
    </row>
    <row r="7510" spans="1:14" x14ac:dyDescent="0.25">
      <c r="A7510" t="s">
        <v>9</v>
      </c>
      <c r="B7510" t="s">
        <v>157</v>
      </c>
      <c r="C7510" t="s">
        <v>22</v>
      </c>
      <c r="D7510" t="s">
        <v>3</v>
      </c>
      <c r="E7510" t="s">
        <v>23</v>
      </c>
      <c r="F7510" s="5">
        <v>44787</v>
      </c>
      <c r="G7510">
        <v>744583642</v>
      </c>
      <c r="H7510" s="5">
        <v>44830</v>
      </c>
      <c r="I7510">
        <v>7701</v>
      </c>
      <c r="J7510" s="8">
        <v>109.28</v>
      </c>
      <c r="K7510" s="8">
        <v>35.840000000000003</v>
      </c>
      <c r="L7510" s="8">
        <v>841565.28</v>
      </c>
      <c r="M7510" s="8">
        <v>276003.84000000003</v>
      </c>
      <c r="N7510" s="8">
        <v>565561.43999999994</v>
      </c>
    </row>
    <row r="7511" spans="1:14" x14ac:dyDescent="0.25">
      <c r="A7511" t="s">
        <v>9</v>
      </c>
      <c r="B7511" t="s">
        <v>113</v>
      </c>
      <c r="C7511" t="s">
        <v>6</v>
      </c>
      <c r="D7511" t="s">
        <v>7</v>
      </c>
      <c r="E7511" t="s">
        <v>8</v>
      </c>
      <c r="F7511" s="5">
        <v>43437</v>
      </c>
      <c r="G7511">
        <v>188847529</v>
      </c>
      <c r="H7511" s="5">
        <v>42023</v>
      </c>
      <c r="I7511">
        <v>3035</v>
      </c>
      <c r="J7511" s="8">
        <v>152.58000000000001</v>
      </c>
      <c r="K7511" s="8">
        <v>97.44</v>
      </c>
      <c r="L7511" s="8">
        <v>463080.3</v>
      </c>
      <c r="M7511" s="8">
        <v>295730.40000000002</v>
      </c>
      <c r="N7511" s="8">
        <v>167349.9</v>
      </c>
    </row>
    <row r="7512" spans="1:14" x14ac:dyDescent="0.25">
      <c r="A7512" t="s">
        <v>17</v>
      </c>
      <c r="B7512" t="s">
        <v>209</v>
      </c>
      <c r="C7512" t="s">
        <v>45</v>
      </c>
      <c r="D7512" t="s">
        <v>7</v>
      </c>
      <c r="E7512" t="s">
        <v>15</v>
      </c>
      <c r="F7512" s="5">
        <v>44827</v>
      </c>
      <c r="G7512">
        <v>653040921</v>
      </c>
      <c r="H7512" s="5">
        <v>44843</v>
      </c>
      <c r="I7512">
        <v>8175</v>
      </c>
      <c r="J7512" s="8">
        <v>9.33</v>
      </c>
      <c r="K7512" s="8">
        <v>6.92</v>
      </c>
      <c r="L7512" s="8">
        <v>76272.75</v>
      </c>
      <c r="M7512" s="8">
        <v>56571</v>
      </c>
      <c r="N7512" s="8">
        <v>19701.75</v>
      </c>
    </row>
    <row r="7513" spans="1:14" x14ac:dyDescent="0.25">
      <c r="A7513" t="s">
        <v>12</v>
      </c>
      <c r="B7513" t="s">
        <v>172</v>
      </c>
      <c r="C7513" t="s">
        <v>22</v>
      </c>
      <c r="D7513" t="s">
        <v>7</v>
      </c>
      <c r="E7513" t="s">
        <v>15</v>
      </c>
      <c r="F7513" s="5">
        <v>44275</v>
      </c>
      <c r="G7513">
        <v>587212646</v>
      </c>
      <c r="H7513" s="5">
        <v>44310</v>
      </c>
      <c r="I7513">
        <v>8126</v>
      </c>
      <c r="J7513" s="8">
        <v>109.28</v>
      </c>
      <c r="K7513" s="8">
        <v>35.840000000000003</v>
      </c>
      <c r="L7513" s="8">
        <v>888009.28</v>
      </c>
      <c r="M7513" s="8">
        <v>291235.84000000003</v>
      </c>
      <c r="N7513" s="8">
        <v>596773.43999999994</v>
      </c>
    </row>
    <row r="7514" spans="1:14" x14ac:dyDescent="0.25">
      <c r="A7514" t="s">
        <v>9</v>
      </c>
      <c r="B7514" t="s">
        <v>148</v>
      </c>
      <c r="C7514" t="s">
        <v>11</v>
      </c>
      <c r="D7514" t="s">
        <v>3</v>
      </c>
      <c r="E7514" t="s">
        <v>23</v>
      </c>
      <c r="F7514" s="5">
        <v>42181</v>
      </c>
      <c r="G7514">
        <v>761724030</v>
      </c>
      <c r="H7514" s="5">
        <v>42229</v>
      </c>
      <c r="I7514">
        <v>9923</v>
      </c>
      <c r="J7514" s="8">
        <v>47.45</v>
      </c>
      <c r="K7514" s="8">
        <v>31.79</v>
      </c>
      <c r="L7514" s="8">
        <v>470846.35</v>
      </c>
      <c r="M7514" s="8">
        <v>315452.17</v>
      </c>
      <c r="N7514" s="8">
        <v>155394.18</v>
      </c>
    </row>
    <row r="7515" spans="1:14" x14ac:dyDescent="0.25">
      <c r="A7515" t="s">
        <v>9</v>
      </c>
      <c r="B7515" t="s">
        <v>184</v>
      </c>
      <c r="C7515" t="s">
        <v>29</v>
      </c>
      <c r="D7515" t="s">
        <v>3</v>
      </c>
      <c r="E7515" t="s">
        <v>8</v>
      </c>
      <c r="F7515" s="5">
        <v>43956</v>
      </c>
      <c r="G7515">
        <v>217248904</v>
      </c>
      <c r="H7515" s="5">
        <v>43997</v>
      </c>
      <c r="I7515">
        <v>7633</v>
      </c>
      <c r="J7515" s="8">
        <v>651.21</v>
      </c>
      <c r="K7515" s="8">
        <v>524.96</v>
      </c>
      <c r="L7515" s="8">
        <v>4970685.93</v>
      </c>
      <c r="M7515" s="8">
        <v>4007019.68</v>
      </c>
      <c r="N7515" s="8">
        <v>963666.25</v>
      </c>
    </row>
    <row r="7516" spans="1:14" x14ac:dyDescent="0.25">
      <c r="A7516" t="s">
        <v>0</v>
      </c>
      <c r="B7516" t="s">
        <v>94</v>
      </c>
      <c r="C7516" t="s">
        <v>36</v>
      </c>
      <c r="D7516" t="s">
        <v>3</v>
      </c>
      <c r="E7516" t="s">
        <v>4</v>
      </c>
      <c r="F7516" s="5">
        <v>43240</v>
      </c>
      <c r="G7516">
        <v>314773595</v>
      </c>
      <c r="H7516" s="5">
        <v>43252</v>
      </c>
      <c r="I7516">
        <v>7357</v>
      </c>
      <c r="J7516" s="8">
        <v>421.89</v>
      </c>
      <c r="K7516" s="8">
        <v>364.69</v>
      </c>
      <c r="L7516" s="8">
        <v>3103844.73</v>
      </c>
      <c r="M7516" s="8">
        <v>2683024.33</v>
      </c>
      <c r="N7516" s="8">
        <v>420820.4</v>
      </c>
    </row>
    <row r="7517" spans="1:14" x14ac:dyDescent="0.25">
      <c r="A7517" t="s">
        <v>9</v>
      </c>
      <c r="B7517" t="s">
        <v>49</v>
      </c>
      <c r="C7517" t="s">
        <v>22</v>
      </c>
      <c r="D7517" t="s">
        <v>3</v>
      </c>
      <c r="E7517" t="s">
        <v>15</v>
      </c>
      <c r="F7517" s="5">
        <v>42489</v>
      </c>
      <c r="G7517">
        <v>685596930</v>
      </c>
      <c r="H7517" s="5">
        <v>42537</v>
      </c>
      <c r="I7517">
        <v>2222</v>
      </c>
      <c r="J7517" s="8">
        <v>109.28</v>
      </c>
      <c r="K7517" s="8">
        <v>35.840000000000003</v>
      </c>
      <c r="L7517" s="8">
        <v>242820.16</v>
      </c>
      <c r="M7517" s="8">
        <v>79636.479999999996</v>
      </c>
      <c r="N7517" s="8">
        <v>163183.67999999999</v>
      </c>
    </row>
    <row r="7518" spans="1:14" x14ac:dyDescent="0.25">
      <c r="A7518" t="s">
        <v>0</v>
      </c>
      <c r="B7518" t="s">
        <v>97</v>
      </c>
      <c r="C7518" t="s">
        <v>29</v>
      </c>
      <c r="D7518" t="s">
        <v>3</v>
      </c>
      <c r="E7518" t="s">
        <v>23</v>
      </c>
      <c r="F7518" s="5">
        <v>43817</v>
      </c>
      <c r="G7518">
        <v>581330239</v>
      </c>
      <c r="H7518" s="5">
        <v>43501</v>
      </c>
      <c r="I7518">
        <v>7391</v>
      </c>
      <c r="J7518" s="8">
        <v>651.21</v>
      </c>
      <c r="K7518" s="8">
        <v>524.96</v>
      </c>
      <c r="L7518" s="8">
        <v>4813093.1100000003</v>
      </c>
      <c r="M7518" s="8">
        <v>3879979.36</v>
      </c>
      <c r="N7518" s="8">
        <v>933113.75</v>
      </c>
    </row>
    <row r="7519" spans="1:14" x14ac:dyDescent="0.25">
      <c r="A7519" t="s">
        <v>20</v>
      </c>
      <c r="B7519" t="s">
        <v>54</v>
      </c>
      <c r="C7519" t="s">
        <v>65</v>
      </c>
      <c r="D7519" t="s">
        <v>3</v>
      </c>
      <c r="E7519" t="s">
        <v>15</v>
      </c>
      <c r="F7519" s="5">
        <v>42189</v>
      </c>
      <c r="G7519">
        <v>223897349</v>
      </c>
      <c r="H7519" s="5">
        <v>42189</v>
      </c>
      <c r="I7519">
        <v>5056</v>
      </c>
      <c r="J7519" s="8">
        <v>668.27</v>
      </c>
      <c r="K7519" s="8">
        <v>502.54</v>
      </c>
      <c r="L7519" s="8">
        <v>3378773.12</v>
      </c>
      <c r="M7519" s="8">
        <v>2540842.2400000002</v>
      </c>
      <c r="N7519" s="8">
        <v>837930.88</v>
      </c>
    </row>
    <row r="7520" spans="1:14" x14ac:dyDescent="0.25">
      <c r="A7520" t="s">
        <v>9</v>
      </c>
      <c r="B7520" t="s">
        <v>165</v>
      </c>
      <c r="C7520" t="s">
        <v>22</v>
      </c>
      <c r="D7520" t="s">
        <v>3</v>
      </c>
      <c r="E7520" t="s">
        <v>23</v>
      </c>
      <c r="F7520" s="5">
        <v>42035</v>
      </c>
      <c r="G7520">
        <v>355534589</v>
      </c>
      <c r="H7520" s="5">
        <v>42041</v>
      </c>
      <c r="I7520">
        <v>9440</v>
      </c>
      <c r="J7520" s="8">
        <v>109.28</v>
      </c>
      <c r="K7520" s="8">
        <v>35.840000000000003</v>
      </c>
      <c r="L7520" s="8">
        <v>1031603.2</v>
      </c>
      <c r="M7520" s="8">
        <v>338329.59999999998</v>
      </c>
      <c r="N7520" s="8">
        <v>693273.59999999998</v>
      </c>
    </row>
    <row r="7521" spans="1:14" x14ac:dyDescent="0.25">
      <c r="A7521" t="s">
        <v>12</v>
      </c>
      <c r="B7521" t="s">
        <v>67</v>
      </c>
      <c r="C7521" t="s">
        <v>65</v>
      </c>
      <c r="D7521" t="s">
        <v>7</v>
      </c>
      <c r="E7521" t="s">
        <v>4</v>
      </c>
      <c r="F7521" s="5">
        <v>44445</v>
      </c>
      <c r="G7521">
        <v>888790786</v>
      </c>
      <c r="H7521" s="5">
        <v>44451</v>
      </c>
      <c r="I7521">
        <v>1799</v>
      </c>
      <c r="J7521" s="8">
        <v>668.27</v>
      </c>
      <c r="K7521" s="8">
        <v>502.54</v>
      </c>
      <c r="L7521" s="8">
        <v>1202217.73</v>
      </c>
      <c r="M7521" s="8">
        <v>904069.46</v>
      </c>
      <c r="N7521" s="8">
        <v>298148.27</v>
      </c>
    </row>
    <row r="7522" spans="1:14" x14ac:dyDescent="0.25">
      <c r="A7522" t="s">
        <v>9</v>
      </c>
      <c r="B7522" t="s">
        <v>68</v>
      </c>
      <c r="C7522" t="s">
        <v>29</v>
      </c>
      <c r="D7522" t="s">
        <v>7</v>
      </c>
      <c r="E7522" t="s">
        <v>15</v>
      </c>
      <c r="F7522" s="5">
        <v>44166</v>
      </c>
      <c r="G7522">
        <v>456527268</v>
      </c>
      <c r="H7522" s="5">
        <v>44167</v>
      </c>
      <c r="I7522">
        <v>5419</v>
      </c>
      <c r="J7522" s="8">
        <v>651.21</v>
      </c>
      <c r="K7522" s="8">
        <v>524.96</v>
      </c>
      <c r="L7522" s="8">
        <v>3528906.99</v>
      </c>
      <c r="M7522" s="8">
        <v>2844758.24</v>
      </c>
      <c r="N7522" s="8">
        <v>684148.75</v>
      </c>
    </row>
    <row r="7523" spans="1:14" x14ac:dyDescent="0.25">
      <c r="A7523" t="s">
        <v>9</v>
      </c>
      <c r="B7523" t="s">
        <v>49</v>
      </c>
      <c r="C7523" t="s">
        <v>2</v>
      </c>
      <c r="D7523" t="s">
        <v>7</v>
      </c>
      <c r="E7523" t="s">
        <v>8</v>
      </c>
      <c r="F7523" s="5">
        <v>42415</v>
      </c>
      <c r="G7523">
        <v>461917865</v>
      </c>
      <c r="H7523" s="5">
        <v>42450</v>
      </c>
      <c r="I7523">
        <v>616</v>
      </c>
      <c r="J7523" s="8">
        <v>255.28</v>
      </c>
      <c r="K7523" s="8">
        <v>159.41999999999999</v>
      </c>
      <c r="L7523" s="8">
        <v>157252.48000000001</v>
      </c>
      <c r="M7523" s="8">
        <v>98202.72</v>
      </c>
      <c r="N7523" s="8">
        <v>59049.760000000002</v>
      </c>
    </row>
    <row r="7524" spans="1:14" x14ac:dyDescent="0.25">
      <c r="A7524" t="s">
        <v>20</v>
      </c>
      <c r="B7524" t="s">
        <v>201</v>
      </c>
      <c r="C7524" t="s">
        <v>31</v>
      </c>
      <c r="D7524" t="s">
        <v>3</v>
      </c>
      <c r="E7524" t="s">
        <v>15</v>
      </c>
      <c r="F7524" s="5">
        <v>43873</v>
      </c>
      <c r="G7524">
        <v>128448903</v>
      </c>
      <c r="H7524" s="5">
        <v>43882</v>
      </c>
      <c r="I7524">
        <v>9740</v>
      </c>
      <c r="J7524" s="8">
        <v>437.2</v>
      </c>
      <c r="K7524" s="8">
        <v>263.33</v>
      </c>
      <c r="L7524" s="8">
        <v>4258328</v>
      </c>
      <c r="M7524" s="8">
        <v>2564834.2000000002</v>
      </c>
      <c r="N7524" s="8">
        <v>1693493.8</v>
      </c>
    </row>
    <row r="7525" spans="1:14" x14ac:dyDescent="0.25">
      <c r="A7525" t="s">
        <v>0</v>
      </c>
      <c r="B7525" t="s">
        <v>206</v>
      </c>
      <c r="C7525" t="s">
        <v>22</v>
      </c>
      <c r="D7525" t="s">
        <v>7</v>
      </c>
      <c r="E7525" t="s">
        <v>4</v>
      </c>
      <c r="F7525" s="5">
        <v>44455</v>
      </c>
      <c r="G7525">
        <v>549919211</v>
      </c>
      <c r="H7525" s="5">
        <v>44472</v>
      </c>
      <c r="I7525">
        <v>2170</v>
      </c>
      <c r="J7525" s="8">
        <v>109.28</v>
      </c>
      <c r="K7525" s="8">
        <v>35.840000000000003</v>
      </c>
      <c r="L7525" s="8">
        <v>237137.6</v>
      </c>
      <c r="M7525" s="8">
        <v>77772.800000000003</v>
      </c>
      <c r="N7525" s="8">
        <v>159364.79999999999</v>
      </c>
    </row>
    <row r="7526" spans="1:14" x14ac:dyDescent="0.25">
      <c r="A7526" t="s">
        <v>12</v>
      </c>
      <c r="B7526" t="s">
        <v>13</v>
      </c>
      <c r="C7526" t="s">
        <v>45</v>
      </c>
      <c r="D7526" t="s">
        <v>3</v>
      </c>
      <c r="E7526" t="s">
        <v>15</v>
      </c>
      <c r="F7526" s="5">
        <v>44430</v>
      </c>
      <c r="G7526">
        <v>640440118</v>
      </c>
      <c r="H7526" s="5">
        <v>44446</v>
      </c>
      <c r="I7526">
        <v>9318</v>
      </c>
      <c r="J7526" s="8">
        <v>9.33</v>
      </c>
      <c r="K7526" s="8">
        <v>6.92</v>
      </c>
      <c r="L7526" s="8">
        <v>86936.94</v>
      </c>
      <c r="M7526" s="8">
        <v>64480.56</v>
      </c>
      <c r="N7526" s="8">
        <v>22456.38</v>
      </c>
    </row>
    <row r="7527" spans="1:14" x14ac:dyDescent="0.25">
      <c r="A7527" t="s">
        <v>9</v>
      </c>
      <c r="B7527" t="s">
        <v>49</v>
      </c>
      <c r="C7527" t="s">
        <v>19</v>
      </c>
      <c r="D7527" t="s">
        <v>7</v>
      </c>
      <c r="E7527" t="s">
        <v>8</v>
      </c>
      <c r="F7527" s="5">
        <v>43645</v>
      </c>
      <c r="G7527">
        <v>284435451</v>
      </c>
      <c r="H7527" s="5">
        <v>43645</v>
      </c>
      <c r="I7527">
        <v>9625</v>
      </c>
      <c r="J7527" s="8">
        <v>81.73</v>
      </c>
      <c r="K7527" s="8">
        <v>56.67</v>
      </c>
      <c r="L7527" s="8">
        <v>786651.25</v>
      </c>
      <c r="M7527" s="8">
        <v>545448.75</v>
      </c>
      <c r="N7527" s="8">
        <v>241202.5</v>
      </c>
    </row>
    <row r="7528" spans="1:14" x14ac:dyDescent="0.25">
      <c r="A7528" t="s">
        <v>9</v>
      </c>
      <c r="B7528" t="s">
        <v>152</v>
      </c>
      <c r="C7528" t="s">
        <v>2</v>
      </c>
      <c r="D7528" t="s">
        <v>3</v>
      </c>
      <c r="E7528" t="s">
        <v>8</v>
      </c>
      <c r="F7528" s="5">
        <v>43957</v>
      </c>
      <c r="G7528">
        <v>786641538</v>
      </c>
      <c r="H7528" s="5">
        <v>43983</v>
      </c>
      <c r="I7528">
        <v>3567</v>
      </c>
      <c r="J7528" s="8">
        <v>255.28</v>
      </c>
      <c r="K7528" s="8">
        <v>159.41999999999999</v>
      </c>
      <c r="L7528" s="8">
        <v>910583.76</v>
      </c>
      <c r="M7528" s="8">
        <v>568651.14</v>
      </c>
      <c r="N7528" s="8">
        <v>341932.62</v>
      </c>
    </row>
    <row r="7529" spans="1:14" x14ac:dyDescent="0.25">
      <c r="A7529" t="s">
        <v>17</v>
      </c>
      <c r="B7529" t="s">
        <v>135</v>
      </c>
      <c r="C7529" t="s">
        <v>14</v>
      </c>
      <c r="D7529" t="s">
        <v>7</v>
      </c>
      <c r="E7529" t="s">
        <v>23</v>
      </c>
      <c r="F7529" s="5">
        <v>42261</v>
      </c>
      <c r="G7529">
        <v>822107207</v>
      </c>
      <c r="H7529" s="5">
        <v>42301</v>
      </c>
      <c r="I7529">
        <v>8647</v>
      </c>
      <c r="J7529" s="8">
        <v>205.7</v>
      </c>
      <c r="K7529" s="8">
        <v>117.11</v>
      </c>
      <c r="L7529" s="8">
        <v>1778687.9</v>
      </c>
      <c r="M7529" s="8">
        <v>1012650.17</v>
      </c>
      <c r="N7529" s="8">
        <v>766037.73</v>
      </c>
    </row>
    <row r="7530" spans="1:14" x14ac:dyDescent="0.25">
      <c r="A7530" t="s">
        <v>17</v>
      </c>
      <c r="B7530" t="s">
        <v>30</v>
      </c>
      <c r="C7530" t="s">
        <v>14</v>
      </c>
      <c r="D7530" t="s">
        <v>7</v>
      </c>
      <c r="E7530" t="s">
        <v>23</v>
      </c>
      <c r="F7530" s="5">
        <v>42730</v>
      </c>
      <c r="G7530">
        <v>486193788</v>
      </c>
      <c r="H7530" s="5">
        <v>42730</v>
      </c>
      <c r="I7530">
        <v>4401</v>
      </c>
      <c r="J7530" s="8">
        <v>205.7</v>
      </c>
      <c r="K7530" s="8">
        <v>117.11</v>
      </c>
      <c r="L7530" s="8">
        <v>905285.7</v>
      </c>
      <c r="M7530" s="8">
        <v>515401.11</v>
      </c>
      <c r="N7530" s="8">
        <v>389884.59</v>
      </c>
    </row>
    <row r="7531" spans="1:14" x14ac:dyDescent="0.25">
      <c r="A7531" t="s">
        <v>9</v>
      </c>
      <c r="B7531" t="s">
        <v>66</v>
      </c>
      <c r="C7531" t="s">
        <v>36</v>
      </c>
      <c r="D7531" t="s">
        <v>3</v>
      </c>
      <c r="E7531" t="s">
        <v>23</v>
      </c>
      <c r="F7531" s="5">
        <v>43272</v>
      </c>
      <c r="G7531">
        <v>844575107</v>
      </c>
      <c r="H7531" s="5">
        <v>43277</v>
      </c>
      <c r="I7531">
        <v>7397</v>
      </c>
      <c r="J7531" s="8">
        <v>421.89</v>
      </c>
      <c r="K7531" s="8">
        <v>364.69</v>
      </c>
      <c r="L7531" s="8">
        <v>3120720.33</v>
      </c>
      <c r="M7531" s="8">
        <v>2697611.93</v>
      </c>
      <c r="N7531" s="8">
        <v>423108.4</v>
      </c>
    </row>
    <row r="7532" spans="1:14" x14ac:dyDescent="0.25">
      <c r="A7532" t="s">
        <v>12</v>
      </c>
      <c r="B7532" t="s">
        <v>67</v>
      </c>
      <c r="C7532" t="s">
        <v>29</v>
      </c>
      <c r="D7532" t="s">
        <v>3</v>
      </c>
      <c r="E7532" t="s">
        <v>4</v>
      </c>
      <c r="F7532" s="5">
        <v>42027</v>
      </c>
      <c r="G7532">
        <v>783237493</v>
      </c>
      <c r="H7532" s="5">
        <v>42042</v>
      </c>
      <c r="I7532">
        <v>6234</v>
      </c>
      <c r="J7532" s="8">
        <v>651.21</v>
      </c>
      <c r="K7532" s="8">
        <v>524.96</v>
      </c>
      <c r="L7532" s="8">
        <v>4059643.14</v>
      </c>
      <c r="M7532" s="8">
        <v>3272600.64</v>
      </c>
      <c r="N7532" s="8">
        <v>787042.5</v>
      </c>
    </row>
    <row r="7533" spans="1:14" x14ac:dyDescent="0.25">
      <c r="A7533" t="s">
        <v>9</v>
      </c>
      <c r="B7533" t="s">
        <v>84</v>
      </c>
      <c r="C7533" t="s">
        <v>2</v>
      </c>
      <c r="D7533" t="s">
        <v>7</v>
      </c>
      <c r="E7533" t="s">
        <v>15</v>
      </c>
      <c r="F7533" s="5">
        <v>42143</v>
      </c>
      <c r="G7533">
        <v>158479773</v>
      </c>
      <c r="H7533" s="5">
        <v>42173</v>
      </c>
      <c r="I7533">
        <v>6542</v>
      </c>
      <c r="J7533" s="8">
        <v>255.28</v>
      </c>
      <c r="K7533" s="8">
        <v>159.41999999999999</v>
      </c>
      <c r="L7533" s="8">
        <v>1670041.76</v>
      </c>
      <c r="M7533" s="8">
        <v>1042925.64</v>
      </c>
      <c r="N7533" s="8">
        <v>627116.12</v>
      </c>
    </row>
    <row r="7534" spans="1:14" x14ac:dyDescent="0.25">
      <c r="A7534" t="s">
        <v>17</v>
      </c>
      <c r="B7534" t="s">
        <v>18</v>
      </c>
      <c r="C7534" t="s">
        <v>31</v>
      </c>
      <c r="D7534" t="s">
        <v>3</v>
      </c>
      <c r="E7534" t="s">
        <v>23</v>
      </c>
      <c r="F7534" s="5">
        <v>43504</v>
      </c>
      <c r="G7534">
        <v>246913278</v>
      </c>
      <c r="H7534" s="5">
        <v>43514</v>
      </c>
      <c r="I7534">
        <v>5981</v>
      </c>
      <c r="J7534" s="8">
        <v>437.2</v>
      </c>
      <c r="K7534" s="8">
        <v>263.33</v>
      </c>
      <c r="L7534" s="8">
        <v>2614893.2000000002</v>
      </c>
      <c r="M7534" s="8">
        <v>1574976.73</v>
      </c>
      <c r="N7534" s="8">
        <v>1039916.47</v>
      </c>
    </row>
    <row r="7535" spans="1:14" x14ac:dyDescent="0.25">
      <c r="A7535" t="s">
        <v>39</v>
      </c>
      <c r="B7535" t="s">
        <v>40</v>
      </c>
      <c r="C7535" t="s">
        <v>31</v>
      </c>
      <c r="D7535" t="s">
        <v>3</v>
      </c>
      <c r="E7535" t="s">
        <v>23</v>
      </c>
      <c r="F7535" s="5">
        <v>44844</v>
      </c>
      <c r="G7535">
        <v>595461833</v>
      </c>
      <c r="H7535" s="5">
        <v>44851</v>
      </c>
      <c r="I7535">
        <v>9244</v>
      </c>
      <c r="J7535" s="8">
        <v>437.2</v>
      </c>
      <c r="K7535" s="8">
        <v>263.33</v>
      </c>
      <c r="L7535" s="8">
        <v>4041476.8</v>
      </c>
      <c r="M7535" s="8">
        <v>2434222.52</v>
      </c>
      <c r="N7535" s="8">
        <v>1607254.28</v>
      </c>
    </row>
    <row r="7536" spans="1:14" x14ac:dyDescent="0.25">
      <c r="A7536" t="s">
        <v>39</v>
      </c>
      <c r="B7536" t="s">
        <v>128</v>
      </c>
      <c r="C7536" t="s">
        <v>65</v>
      </c>
      <c r="D7536" t="s">
        <v>7</v>
      </c>
      <c r="E7536" t="s">
        <v>8</v>
      </c>
      <c r="F7536" s="5">
        <v>44555</v>
      </c>
      <c r="G7536">
        <v>371361768</v>
      </c>
      <c r="H7536" s="5">
        <v>44226</v>
      </c>
      <c r="I7536">
        <v>3054</v>
      </c>
      <c r="J7536" s="8">
        <v>668.27</v>
      </c>
      <c r="K7536" s="8">
        <v>502.54</v>
      </c>
      <c r="L7536" s="8">
        <v>2040896.58</v>
      </c>
      <c r="M7536" s="8">
        <v>1534757.16</v>
      </c>
      <c r="N7536" s="8">
        <v>506139.42</v>
      </c>
    </row>
    <row r="7537" spans="1:14" x14ac:dyDescent="0.25">
      <c r="A7537" t="s">
        <v>9</v>
      </c>
      <c r="B7537" t="s">
        <v>156</v>
      </c>
      <c r="C7537" t="s">
        <v>19</v>
      </c>
      <c r="D7537" t="s">
        <v>7</v>
      </c>
      <c r="E7537" t="s">
        <v>4</v>
      </c>
      <c r="F7537" s="5">
        <v>44572</v>
      </c>
      <c r="G7537">
        <v>612161910</v>
      </c>
      <c r="H7537" s="5">
        <v>44619</v>
      </c>
      <c r="I7537">
        <v>1168</v>
      </c>
      <c r="J7537" s="8">
        <v>81.73</v>
      </c>
      <c r="K7537" s="8">
        <v>56.67</v>
      </c>
      <c r="L7537" s="8">
        <v>95460.64</v>
      </c>
      <c r="M7537" s="8">
        <v>66190.559999999998</v>
      </c>
      <c r="N7537" s="8">
        <v>29270.080000000002</v>
      </c>
    </row>
    <row r="7538" spans="1:14" x14ac:dyDescent="0.25">
      <c r="A7538" t="s">
        <v>9</v>
      </c>
      <c r="B7538" t="s">
        <v>111</v>
      </c>
      <c r="C7538" t="s">
        <v>65</v>
      </c>
      <c r="D7538" t="s">
        <v>3</v>
      </c>
      <c r="E7538" t="s">
        <v>15</v>
      </c>
      <c r="F7538" s="5">
        <v>43260</v>
      </c>
      <c r="G7538">
        <v>175723588</v>
      </c>
      <c r="H7538" s="5">
        <v>43265</v>
      </c>
      <c r="I7538">
        <v>9370</v>
      </c>
      <c r="J7538" s="8">
        <v>668.27</v>
      </c>
      <c r="K7538" s="8">
        <v>502.54</v>
      </c>
      <c r="L7538" s="8">
        <v>6261689.9000000004</v>
      </c>
      <c r="M7538" s="8">
        <v>4708799.8</v>
      </c>
      <c r="N7538" s="8">
        <v>1552890.1</v>
      </c>
    </row>
    <row r="7539" spans="1:14" x14ac:dyDescent="0.25">
      <c r="A7539" t="s">
        <v>9</v>
      </c>
      <c r="B7539" t="s">
        <v>80</v>
      </c>
      <c r="C7539" t="s">
        <v>65</v>
      </c>
      <c r="D7539" t="s">
        <v>3</v>
      </c>
      <c r="E7539" t="s">
        <v>8</v>
      </c>
      <c r="F7539" s="5">
        <v>42678</v>
      </c>
      <c r="G7539">
        <v>690220630</v>
      </c>
      <c r="H7539" s="5">
        <v>42693</v>
      </c>
      <c r="I7539">
        <v>477</v>
      </c>
      <c r="J7539" s="8">
        <v>668.27</v>
      </c>
      <c r="K7539" s="8">
        <v>502.54</v>
      </c>
      <c r="L7539" s="8">
        <v>318764.78999999998</v>
      </c>
      <c r="M7539" s="8">
        <v>239711.58</v>
      </c>
      <c r="N7539" s="8">
        <v>79053.210000000006</v>
      </c>
    </row>
    <row r="7540" spans="1:14" x14ac:dyDescent="0.25">
      <c r="A7540" t="s">
        <v>9</v>
      </c>
      <c r="B7540" t="s">
        <v>164</v>
      </c>
      <c r="C7540" t="s">
        <v>11</v>
      </c>
      <c r="D7540" t="s">
        <v>7</v>
      </c>
      <c r="E7540" t="s">
        <v>4</v>
      </c>
      <c r="F7540" s="5">
        <v>42933</v>
      </c>
      <c r="G7540">
        <v>704139363</v>
      </c>
      <c r="H7540" s="5">
        <v>42978</v>
      </c>
      <c r="I7540">
        <v>9340</v>
      </c>
      <c r="J7540" s="8">
        <v>47.45</v>
      </c>
      <c r="K7540" s="8">
        <v>31.79</v>
      </c>
      <c r="L7540" s="8">
        <v>443183</v>
      </c>
      <c r="M7540" s="8">
        <v>296918.59999999998</v>
      </c>
      <c r="N7540" s="8">
        <v>146264.4</v>
      </c>
    </row>
    <row r="7541" spans="1:14" x14ac:dyDescent="0.25">
      <c r="A7541" t="s">
        <v>9</v>
      </c>
      <c r="B7541" t="s">
        <v>167</v>
      </c>
      <c r="C7541" t="s">
        <v>45</v>
      </c>
      <c r="D7541" t="s">
        <v>3</v>
      </c>
      <c r="E7541" t="s">
        <v>23</v>
      </c>
      <c r="F7541" s="5">
        <v>43133</v>
      </c>
      <c r="G7541">
        <v>636278617</v>
      </c>
      <c r="H7541" s="5">
        <v>43181</v>
      </c>
      <c r="I7541">
        <v>7837</v>
      </c>
      <c r="J7541" s="8">
        <v>9.33</v>
      </c>
      <c r="K7541" s="8">
        <v>6.92</v>
      </c>
      <c r="L7541" s="8">
        <v>73119.210000000006</v>
      </c>
      <c r="M7541" s="8">
        <v>54232.04</v>
      </c>
      <c r="N7541" s="8">
        <v>18887.169999999998</v>
      </c>
    </row>
    <row r="7542" spans="1:14" x14ac:dyDescent="0.25">
      <c r="A7542" t="s">
        <v>9</v>
      </c>
      <c r="B7542" t="s">
        <v>193</v>
      </c>
      <c r="C7542" t="s">
        <v>6</v>
      </c>
      <c r="D7542" t="s">
        <v>3</v>
      </c>
      <c r="E7542" t="s">
        <v>15</v>
      </c>
      <c r="F7542" s="5">
        <v>44083</v>
      </c>
      <c r="G7542">
        <v>525749719</v>
      </c>
      <c r="H7542" s="5">
        <v>44126</v>
      </c>
      <c r="I7542">
        <v>9880</v>
      </c>
      <c r="J7542" s="8">
        <v>152.58000000000001</v>
      </c>
      <c r="K7542" s="8">
        <v>97.44</v>
      </c>
      <c r="L7542" s="8">
        <v>1507490.4</v>
      </c>
      <c r="M7542" s="8">
        <v>962707.2</v>
      </c>
      <c r="N7542" s="8">
        <v>544783.19999999995</v>
      </c>
    </row>
    <row r="7543" spans="1:14" x14ac:dyDescent="0.25">
      <c r="A7543" t="s">
        <v>9</v>
      </c>
      <c r="B7543" t="s">
        <v>203</v>
      </c>
      <c r="C7543" t="s">
        <v>45</v>
      </c>
      <c r="D7543" t="s">
        <v>3</v>
      </c>
      <c r="E7543" t="s">
        <v>23</v>
      </c>
      <c r="F7543" s="5">
        <v>42670</v>
      </c>
      <c r="G7543">
        <v>481976497</v>
      </c>
      <c r="H7543" s="5">
        <v>42707</v>
      </c>
      <c r="I7543">
        <v>6411</v>
      </c>
      <c r="J7543" s="8">
        <v>9.33</v>
      </c>
      <c r="K7543" s="8">
        <v>6.92</v>
      </c>
      <c r="L7543" s="8">
        <v>59814.63</v>
      </c>
      <c r="M7543" s="8">
        <v>44364.12</v>
      </c>
      <c r="N7543" s="8">
        <v>15450.51</v>
      </c>
    </row>
    <row r="7544" spans="1:14" x14ac:dyDescent="0.25">
      <c r="A7544" t="s">
        <v>12</v>
      </c>
      <c r="B7544" t="s">
        <v>169</v>
      </c>
      <c r="C7544" t="s">
        <v>36</v>
      </c>
      <c r="D7544" t="s">
        <v>7</v>
      </c>
      <c r="E7544" t="s">
        <v>8</v>
      </c>
      <c r="F7544" s="5">
        <v>42328</v>
      </c>
      <c r="G7544">
        <v>234695279</v>
      </c>
      <c r="H7544" s="5">
        <v>42378</v>
      </c>
      <c r="I7544">
        <v>403</v>
      </c>
      <c r="J7544" s="8">
        <v>421.89</v>
      </c>
      <c r="K7544" s="8">
        <v>364.69</v>
      </c>
      <c r="L7544" s="8">
        <v>170021.67</v>
      </c>
      <c r="M7544" s="8">
        <v>146970.07</v>
      </c>
      <c r="N7544" s="8">
        <v>23051.599999999999</v>
      </c>
    </row>
    <row r="7545" spans="1:14" x14ac:dyDescent="0.25">
      <c r="A7545" t="s">
        <v>9</v>
      </c>
      <c r="B7545" t="s">
        <v>199</v>
      </c>
      <c r="C7545" t="s">
        <v>14</v>
      </c>
      <c r="D7545" t="s">
        <v>3</v>
      </c>
      <c r="E7545" t="s">
        <v>4</v>
      </c>
      <c r="F7545" s="5">
        <v>44453</v>
      </c>
      <c r="G7545">
        <v>483954894</v>
      </c>
      <c r="H7545" s="5">
        <v>44493</v>
      </c>
      <c r="I7545">
        <v>1863</v>
      </c>
      <c r="J7545" s="8">
        <v>205.7</v>
      </c>
      <c r="K7545" s="8">
        <v>117.11</v>
      </c>
      <c r="L7545" s="8">
        <v>383219.1</v>
      </c>
      <c r="M7545" s="8">
        <v>218175.93</v>
      </c>
      <c r="N7545" s="8">
        <v>165043.17000000001</v>
      </c>
    </row>
    <row r="7546" spans="1:14" x14ac:dyDescent="0.25">
      <c r="A7546" t="s">
        <v>17</v>
      </c>
      <c r="B7546" t="s">
        <v>35</v>
      </c>
      <c r="C7546" t="s">
        <v>11</v>
      </c>
      <c r="D7546" t="s">
        <v>3</v>
      </c>
      <c r="E7546" t="s">
        <v>23</v>
      </c>
      <c r="F7546" s="5">
        <v>43368</v>
      </c>
      <c r="G7546">
        <v>650116670</v>
      </c>
      <c r="H7546" s="5">
        <v>43398</v>
      </c>
      <c r="I7546">
        <v>2824</v>
      </c>
      <c r="J7546" s="8">
        <v>47.45</v>
      </c>
      <c r="K7546" s="8">
        <v>31.79</v>
      </c>
      <c r="L7546" s="8">
        <v>133998.79999999999</v>
      </c>
      <c r="M7546" s="8">
        <v>89774.96</v>
      </c>
      <c r="N7546" s="8">
        <v>44223.839999999997</v>
      </c>
    </row>
    <row r="7547" spans="1:14" x14ac:dyDescent="0.25">
      <c r="A7547" t="s">
        <v>12</v>
      </c>
      <c r="B7547" t="s">
        <v>107</v>
      </c>
      <c r="C7547" t="s">
        <v>14</v>
      </c>
      <c r="D7547" t="s">
        <v>7</v>
      </c>
      <c r="E7547" t="s">
        <v>4</v>
      </c>
      <c r="F7547" s="5">
        <v>42944</v>
      </c>
      <c r="G7547">
        <v>223854434</v>
      </c>
      <c r="H7547" s="5">
        <v>42972</v>
      </c>
      <c r="I7547">
        <v>2356</v>
      </c>
      <c r="J7547" s="8">
        <v>205.7</v>
      </c>
      <c r="K7547" s="8">
        <v>117.11</v>
      </c>
      <c r="L7547" s="8">
        <v>484629.2</v>
      </c>
      <c r="M7547" s="8">
        <v>275911.15999999997</v>
      </c>
      <c r="N7547" s="8">
        <v>208718.04</v>
      </c>
    </row>
    <row r="7548" spans="1:14" x14ac:dyDescent="0.25">
      <c r="A7548" t="s">
        <v>12</v>
      </c>
      <c r="B7548" t="s">
        <v>190</v>
      </c>
      <c r="C7548" t="s">
        <v>19</v>
      </c>
      <c r="D7548" t="s">
        <v>7</v>
      </c>
      <c r="E7548" t="s">
        <v>4</v>
      </c>
      <c r="F7548" s="5">
        <v>43785</v>
      </c>
      <c r="G7548">
        <v>116154515</v>
      </c>
      <c r="H7548" s="5">
        <v>43793</v>
      </c>
      <c r="I7548">
        <v>1557</v>
      </c>
      <c r="J7548" s="8">
        <v>81.73</v>
      </c>
      <c r="K7548" s="8">
        <v>56.67</v>
      </c>
      <c r="L7548" s="8">
        <v>127253.61</v>
      </c>
      <c r="M7548" s="8">
        <v>88235.19</v>
      </c>
      <c r="N7548" s="8">
        <v>39018.42</v>
      </c>
    </row>
    <row r="7549" spans="1:14" x14ac:dyDescent="0.25">
      <c r="A7549" t="s">
        <v>0</v>
      </c>
      <c r="B7549" t="s">
        <v>206</v>
      </c>
      <c r="C7549" t="s">
        <v>57</v>
      </c>
      <c r="D7549" t="s">
        <v>3</v>
      </c>
      <c r="E7549" t="s">
        <v>15</v>
      </c>
      <c r="F7549" s="5">
        <v>42846</v>
      </c>
      <c r="G7549">
        <v>408315742</v>
      </c>
      <c r="H7549" s="5">
        <v>42878</v>
      </c>
      <c r="I7549">
        <v>8556</v>
      </c>
      <c r="J7549" s="8">
        <v>154.06</v>
      </c>
      <c r="K7549" s="8">
        <v>90.93</v>
      </c>
      <c r="L7549" s="8">
        <v>1318137.3600000001</v>
      </c>
      <c r="M7549" s="8">
        <v>777997.08</v>
      </c>
      <c r="N7549" s="8">
        <v>540140.28</v>
      </c>
    </row>
    <row r="7550" spans="1:14" x14ac:dyDescent="0.25">
      <c r="A7550" t="s">
        <v>0</v>
      </c>
      <c r="B7550" t="s">
        <v>1</v>
      </c>
      <c r="C7550" t="s">
        <v>2</v>
      </c>
      <c r="D7550" t="s">
        <v>3</v>
      </c>
      <c r="E7550" t="s">
        <v>4</v>
      </c>
      <c r="F7550" s="5">
        <v>43933</v>
      </c>
      <c r="G7550">
        <v>801949441</v>
      </c>
      <c r="H7550" s="5">
        <v>43958</v>
      </c>
      <c r="I7550">
        <v>3516</v>
      </c>
      <c r="J7550" s="8">
        <v>255.28</v>
      </c>
      <c r="K7550" s="8">
        <v>159.41999999999999</v>
      </c>
      <c r="L7550" s="8">
        <v>897564.48</v>
      </c>
      <c r="M7550" s="8">
        <v>560520.72</v>
      </c>
      <c r="N7550" s="8">
        <v>337043.76</v>
      </c>
    </row>
    <row r="7551" spans="1:14" x14ac:dyDescent="0.25">
      <c r="A7551" t="s">
        <v>9</v>
      </c>
      <c r="B7551" t="s">
        <v>69</v>
      </c>
      <c r="C7551" t="s">
        <v>36</v>
      </c>
      <c r="D7551" t="s">
        <v>3</v>
      </c>
      <c r="E7551" t="s">
        <v>23</v>
      </c>
      <c r="F7551" s="5">
        <v>44856</v>
      </c>
      <c r="G7551">
        <v>168979442</v>
      </c>
      <c r="H7551" s="5">
        <v>44905</v>
      </c>
      <c r="I7551">
        <v>3627</v>
      </c>
      <c r="J7551" s="8">
        <v>421.89</v>
      </c>
      <c r="K7551" s="8">
        <v>364.69</v>
      </c>
      <c r="L7551" s="8">
        <v>1530195.03</v>
      </c>
      <c r="M7551" s="8">
        <v>1322730.6299999999</v>
      </c>
      <c r="N7551" s="8">
        <v>207464.4</v>
      </c>
    </row>
    <row r="7552" spans="1:14" x14ac:dyDescent="0.25">
      <c r="A7552" t="s">
        <v>9</v>
      </c>
      <c r="B7552" t="s">
        <v>100</v>
      </c>
      <c r="C7552" t="s">
        <v>57</v>
      </c>
      <c r="D7552" t="s">
        <v>7</v>
      </c>
      <c r="E7552" t="s">
        <v>23</v>
      </c>
      <c r="F7552" s="5">
        <v>44855</v>
      </c>
      <c r="G7552">
        <v>601642072</v>
      </c>
      <c r="H7552" s="5">
        <v>44884</v>
      </c>
      <c r="I7552">
        <v>8114</v>
      </c>
      <c r="J7552" s="8">
        <v>154.06</v>
      </c>
      <c r="K7552" s="8">
        <v>90.93</v>
      </c>
      <c r="L7552" s="8">
        <v>1250042.8400000001</v>
      </c>
      <c r="M7552" s="8">
        <v>737806.02</v>
      </c>
      <c r="N7552" s="8">
        <v>512236.82</v>
      </c>
    </row>
    <row r="7553" spans="1:14" x14ac:dyDescent="0.25">
      <c r="A7553" t="s">
        <v>9</v>
      </c>
      <c r="B7553" t="s">
        <v>174</v>
      </c>
      <c r="C7553" t="s">
        <v>45</v>
      </c>
      <c r="D7553" t="s">
        <v>7</v>
      </c>
      <c r="E7553" t="s">
        <v>4</v>
      </c>
      <c r="F7553" s="5">
        <v>42018</v>
      </c>
      <c r="G7553">
        <v>662486159</v>
      </c>
      <c r="H7553" s="5">
        <v>42050</v>
      </c>
      <c r="I7553">
        <v>3231</v>
      </c>
      <c r="J7553" s="8">
        <v>9.33</v>
      </c>
      <c r="K7553" s="8">
        <v>6.92</v>
      </c>
      <c r="L7553" s="8">
        <v>30145.23</v>
      </c>
      <c r="M7553" s="8">
        <v>22358.52</v>
      </c>
      <c r="N7553" s="8">
        <v>7786.71</v>
      </c>
    </row>
    <row r="7554" spans="1:14" x14ac:dyDescent="0.25">
      <c r="A7554" t="s">
        <v>9</v>
      </c>
      <c r="B7554" t="s">
        <v>186</v>
      </c>
      <c r="C7554" t="s">
        <v>36</v>
      </c>
      <c r="D7554" t="s">
        <v>3</v>
      </c>
      <c r="E7554" t="s">
        <v>23</v>
      </c>
      <c r="F7554" s="5">
        <v>43903</v>
      </c>
      <c r="G7554">
        <v>334373033</v>
      </c>
      <c r="H7554" s="5">
        <v>43939</v>
      </c>
      <c r="I7554">
        <v>7266</v>
      </c>
      <c r="J7554" s="8">
        <v>421.89</v>
      </c>
      <c r="K7554" s="8">
        <v>364.69</v>
      </c>
      <c r="L7554" s="8">
        <v>3065452.74</v>
      </c>
      <c r="M7554" s="8">
        <v>2649837.54</v>
      </c>
      <c r="N7554" s="8">
        <v>415615.2</v>
      </c>
    </row>
    <row r="7555" spans="1:14" x14ac:dyDescent="0.25">
      <c r="A7555" t="s">
        <v>9</v>
      </c>
      <c r="B7555" t="s">
        <v>145</v>
      </c>
      <c r="C7555" t="s">
        <v>65</v>
      </c>
      <c r="D7555" t="s">
        <v>3</v>
      </c>
      <c r="E7555" t="s">
        <v>15</v>
      </c>
      <c r="F7555" s="5">
        <v>44915</v>
      </c>
      <c r="G7555">
        <v>570476520</v>
      </c>
      <c r="H7555" s="5">
        <v>44919</v>
      </c>
      <c r="I7555">
        <v>5534</v>
      </c>
      <c r="J7555" s="8">
        <v>668.27</v>
      </c>
      <c r="K7555" s="8">
        <v>502.54</v>
      </c>
      <c r="L7555" s="8">
        <v>3698206.18</v>
      </c>
      <c r="M7555" s="8">
        <v>2781056.36</v>
      </c>
      <c r="N7555" s="8">
        <v>917149.82</v>
      </c>
    </row>
    <row r="7556" spans="1:14" x14ac:dyDescent="0.25">
      <c r="A7556" t="s">
        <v>9</v>
      </c>
      <c r="B7556" t="s">
        <v>66</v>
      </c>
      <c r="C7556" t="s">
        <v>14</v>
      </c>
      <c r="D7556" t="s">
        <v>3</v>
      </c>
      <c r="E7556" t="s">
        <v>23</v>
      </c>
      <c r="F7556" s="5">
        <v>43659</v>
      </c>
      <c r="G7556">
        <v>144282948</v>
      </c>
      <c r="H7556" s="5">
        <v>43678</v>
      </c>
      <c r="I7556">
        <v>5386</v>
      </c>
      <c r="J7556" s="8">
        <v>205.7</v>
      </c>
      <c r="K7556" s="8">
        <v>117.11</v>
      </c>
      <c r="L7556" s="8">
        <v>1107900.2</v>
      </c>
      <c r="M7556" s="8">
        <v>630754.46</v>
      </c>
      <c r="N7556" s="8">
        <v>477145.74</v>
      </c>
    </row>
    <row r="7557" spans="1:14" x14ac:dyDescent="0.25">
      <c r="A7557" t="s">
        <v>17</v>
      </c>
      <c r="B7557" t="s">
        <v>163</v>
      </c>
      <c r="C7557" t="s">
        <v>2</v>
      </c>
      <c r="D7557" t="s">
        <v>7</v>
      </c>
      <c r="E7557" t="s">
        <v>8</v>
      </c>
      <c r="F7557" s="5">
        <v>44477</v>
      </c>
      <c r="G7557">
        <v>599591147</v>
      </c>
      <c r="H7557" s="5">
        <v>44525</v>
      </c>
      <c r="I7557">
        <v>1200</v>
      </c>
      <c r="J7557" s="8">
        <v>255.28</v>
      </c>
      <c r="K7557" s="8">
        <v>159.41999999999999</v>
      </c>
      <c r="L7557" s="8">
        <v>306336</v>
      </c>
      <c r="M7557" s="8">
        <v>191304</v>
      </c>
      <c r="N7557" s="8">
        <v>115032</v>
      </c>
    </row>
    <row r="7558" spans="1:14" x14ac:dyDescent="0.25">
      <c r="A7558" t="s">
        <v>17</v>
      </c>
      <c r="B7558" t="s">
        <v>47</v>
      </c>
      <c r="C7558" t="s">
        <v>36</v>
      </c>
      <c r="D7558" t="s">
        <v>7</v>
      </c>
      <c r="E7558" t="s">
        <v>15</v>
      </c>
      <c r="F7558" s="5">
        <v>43747</v>
      </c>
      <c r="G7558">
        <v>400512444</v>
      </c>
      <c r="H7558" s="5">
        <v>43767</v>
      </c>
      <c r="I7558">
        <v>9387</v>
      </c>
      <c r="J7558" s="8">
        <v>421.89</v>
      </c>
      <c r="K7558" s="8">
        <v>364.69</v>
      </c>
      <c r="L7558" s="8">
        <v>3960281.43</v>
      </c>
      <c r="M7558" s="8">
        <v>3423345.03</v>
      </c>
      <c r="N7558" s="8">
        <v>536936.4</v>
      </c>
    </row>
    <row r="7559" spans="1:14" x14ac:dyDescent="0.25">
      <c r="A7559" t="s">
        <v>9</v>
      </c>
      <c r="B7559" t="s">
        <v>64</v>
      </c>
      <c r="C7559" t="s">
        <v>6</v>
      </c>
      <c r="D7559" t="s">
        <v>3</v>
      </c>
      <c r="E7559" t="s">
        <v>23</v>
      </c>
      <c r="F7559" s="5">
        <v>42860</v>
      </c>
      <c r="G7559">
        <v>781470668</v>
      </c>
      <c r="H7559" s="5">
        <v>42865</v>
      </c>
      <c r="I7559">
        <v>3391</v>
      </c>
      <c r="J7559" s="8">
        <v>152.58000000000001</v>
      </c>
      <c r="K7559" s="8">
        <v>97.44</v>
      </c>
      <c r="L7559" s="8">
        <v>517398.78</v>
      </c>
      <c r="M7559" s="8">
        <v>330419.03999999998</v>
      </c>
      <c r="N7559" s="8">
        <v>186979.74</v>
      </c>
    </row>
    <row r="7560" spans="1:14" x14ac:dyDescent="0.25">
      <c r="A7560" t="s">
        <v>9</v>
      </c>
      <c r="B7560" t="s">
        <v>84</v>
      </c>
      <c r="C7560" t="s">
        <v>11</v>
      </c>
      <c r="D7560" t="s">
        <v>3</v>
      </c>
      <c r="E7560" t="s">
        <v>4</v>
      </c>
      <c r="F7560" s="5">
        <v>43748</v>
      </c>
      <c r="G7560">
        <v>797202146</v>
      </c>
      <c r="H7560" s="5">
        <v>43786</v>
      </c>
      <c r="I7560">
        <v>8685</v>
      </c>
      <c r="J7560" s="8">
        <v>47.45</v>
      </c>
      <c r="K7560" s="8">
        <v>31.79</v>
      </c>
      <c r="L7560" s="8">
        <v>412103.25</v>
      </c>
      <c r="M7560" s="8">
        <v>276096.15000000002</v>
      </c>
      <c r="N7560" s="8">
        <v>136007.1</v>
      </c>
    </row>
    <row r="7561" spans="1:14" x14ac:dyDescent="0.25">
      <c r="A7561" t="s">
        <v>12</v>
      </c>
      <c r="B7561" t="s">
        <v>190</v>
      </c>
      <c r="C7561" t="s">
        <v>6</v>
      </c>
      <c r="D7561" t="s">
        <v>3</v>
      </c>
      <c r="E7561" t="s">
        <v>4</v>
      </c>
      <c r="F7561" s="5">
        <v>43230</v>
      </c>
      <c r="G7561">
        <v>472755706</v>
      </c>
      <c r="H7561" s="5">
        <v>43266</v>
      </c>
      <c r="I7561">
        <v>7774</v>
      </c>
      <c r="J7561" s="8">
        <v>152.58000000000001</v>
      </c>
      <c r="K7561" s="8">
        <v>97.44</v>
      </c>
      <c r="L7561" s="8">
        <v>1186156.92</v>
      </c>
      <c r="M7561" s="8">
        <v>757498.56</v>
      </c>
      <c r="N7561" s="8">
        <v>428658.36</v>
      </c>
    </row>
    <row r="7562" spans="1:14" x14ac:dyDescent="0.25">
      <c r="A7562" t="s">
        <v>9</v>
      </c>
      <c r="B7562" t="s">
        <v>134</v>
      </c>
      <c r="C7562" t="s">
        <v>45</v>
      </c>
      <c r="D7562" t="s">
        <v>7</v>
      </c>
      <c r="E7562" t="s">
        <v>8</v>
      </c>
      <c r="F7562" s="5">
        <v>42477</v>
      </c>
      <c r="G7562">
        <v>353492677</v>
      </c>
      <c r="H7562" s="5">
        <v>42513</v>
      </c>
      <c r="I7562">
        <v>5193</v>
      </c>
      <c r="J7562" s="8">
        <v>9.33</v>
      </c>
      <c r="K7562" s="8">
        <v>6.92</v>
      </c>
      <c r="L7562" s="8">
        <v>48450.69</v>
      </c>
      <c r="M7562" s="8">
        <v>35935.56</v>
      </c>
      <c r="N7562" s="8">
        <v>12515.13</v>
      </c>
    </row>
    <row r="7563" spans="1:14" x14ac:dyDescent="0.25">
      <c r="A7563" t="s">
        <v>9</v>
      </c>
      <c r="B7563" t="s">
        <v>105</v>
      </c>
      <c r="C7563" t="s">
        <v>31</v>
      </c>
      <c r="D7563" t="s">
        <v>7</v>
      </c>
      <c r="E7563" t="s">
        <v>4</v>
      </c>
      <c r="F7563" s="5">
        <v>43128</v>
      </c>
      <c r="G7563">
        <v>155086886</v>
      </c>
      <c r="H7563" s="5">
        <v>43136</v>
      </c>
      <c r="I7563">
        <v>2511</v>
      </c>
      <c r="J7563" s="8">
        <v>437.2</v>
      </c>
      <c r="K7563" s="8">
        <v>263.33</v>
      </c>
      <c r="L7563" s="8">
        <v>1097809.2</v>
      </c>
      <c r="M7563" s="8">
        <v>661221.63</v>
      </c>
      <c r="N7563" s="8">
        <v>436587.57</v>
      </c>
    </row>
    <row r="7564" spans="1:14" x14ac:dyDescent="0.25">
      <c r="A7564" t="s">
        <v>9</v>
      </c>
      <c r="B7564" t="s">
        <v>84</v>
      </c>
      <c r="C7564" t="s">
        <v>31</v>
      </c>
      <c r="D7564" t="s">
        <v>3</v>
      </c>
      <c r="E7564" t="s">
        <v>15</v>
      </c>
      <c r="F7564" s="5">
        <v>44863</v>
      </c>
      <c r="G7564">
        <v>113524663</v>
      </c>
      <c r="H7564" s="5">
        <v>44904</v>
      </c>
      <c r="I7564">
        <v>3325</v>
      </c>
      <c r="J7564" s="8">
        <v>437.2</v>
      </c>
      <c r="K7564" s="8">
        <v>263.33</v>
      </c>
      <c r="L7564" s="8">
        <v>1453690</v>
      </c>
      <c r="M7564" s="8">
        <v>875572.25</v>
      </c>
      <c r="N7564" s="8">
        <v>578117.75</v>
      </c>
    </row>
    <row r="7565" spans="1:14" x14ac:dyDescent="0.25">
      <c r="A7565" t="s">
        <v>9</v>
      </c>
      <c r="B7565" t="s">
        <v>83</v>
      </c>
      <c r="C7565" t="s">
        <v>11</v>
      </c>
      <c r="D7565" t="s">
        <v>3</v>
      </c>
      <c r="E7565" t="s">
        <v>8</v>
      </c>
      <c r="F7565" s="5">
        <v>43291</v>
      </c>
      <c r="G7565">
        <v>535104835</v>
      </c>
      <c r="H7565" s="5">
        <v>43296</v>
      </c>
      <c r="I7565">
        <v>8267</v>
      </c>
      <c r="J7565" s="8">
        <v>47.45</v>
      </c>
      <c r="K7565" s="8">
        <v>31.79</v>
      </c>
      <c r="L7565" s="8">
        <v>392269.15</v>
      </c>
      <c r="M7565" s="8">
        <v>262807.93</v>
      </c>
      <c r="N7565" s="8">
        <v>129461.22</v>
      </c>
    </row>
    <row r="7566" spans="1:14" x14ac:dyDescent="0.25">
      <c r="A7566" t="s">
        <v>0</v>
      </c>
      <c r="B7566" t="s">
        <v>74</v>
      </c>
      <c r="C7566" t="s">
        <v>2</v>
      </c>
      <c r="D7566" t="s">
        <v>3</v>
      </c>
      <c r="E7566" t="s">
        <v>8</v>
      </c>
      <c r="F7566" s="5">
        <v>44373</v>
      </c>
      <c r="G7566">
        <v>446438729</v>
      </c>
      <c r="H7566" s="5">
        <v>44414</v>
      </c>
      <c r="I7566">
        <v>9996</v>
      </c>
      <c r="J7566" s="8">
        <v>255.28</v>
      </c>
      <c r="K7566" s="8">
        <v>159.41999999999999</v>
      </c>
      <c r="L7566" s="8">
        <v>2551778.88</v>
      </c>
      <c r="M7566" s="8">
        <v>1593562.32</v>
      </c>
      <c r="N7566" s="8">
        <v>958216.56</v>
      </c>
    </row>
    <row r="7567" spans="1:14" x14ac:dyDescent="0.25">
      <c r="A7567" t="s">
        <v>9</v>
      </c>
      <c r="B7567" t="s">
        <v>156</v>
      </c>
      <c r="C7567" t="s">
        <v>11</v>
      </c>
      <c r="D7567" t="s">
        <v>3</v>
      </c>
      <c r="E7567" t="s">
        <v>15</v>
      </c>
      <c r="F7567" s="5">
        <v>42225</v>
      </c>
      <c r="G7567">
        <v>744450175</v>
      </c>
      <c r="H7567" s="5">
        <v>42246</v>
      </c>
      <c r="I7567">
        <v>8205</v>
      </c>
      <c r="J7567" s="8">
        <v>47.45</v>
      </c>
      <c r="K7567" s="8">
        <v>31.79</v>
      </c>
      <c r="L7567" s="8">
        <v>389327.25</v>
      </c>
      <c r="M7567" s="8">
        <v>260836.95</v>
      </c>
      <c r="N7567" s="8">
        <v>128490.3</v>
      </c>
    </row>
    <row r="7568" spans="1:14" x14ac:dyDescent="0.25">
      <c r="A7568" t="s">
        <v>9</v>
      </c>
      <c r="B7568" t="s">
        <v>112</v>
      </c>
      <c r="C7568" t="s">
        <v>11</v>
      </c>
      <c r="D7568" t="s">
        <v>7</v>
      </c>
      <c r="E7568" t="s">
        <v>23</v>
      </c>
      <c r="F7568" s="5">
        <v>44397</v>
      </c>
      <c r="G7568">
        <v>146375501</v>
      </c>
      <c r="H7568" s="5">
        <v>44434</v>
      </c>
      <c r="I7568">
        <v>4618</v>
      </c>
      <c r="J7568" s="8">
        <v>47.45</v>
      </c>
      <c r="K7568" s="8">
        <v>31.79</v>
      </c>
      <c r="L7568" s="8">
        <v>219124.1</v>
      </c>
      <c r="M7568" s="8">
        <v>146806.22</v>
      </c>
      <c r="N7568" s="8">
        <v>72317.88</v>
      </c>
    </row>
    <row r="7569" spans="1:14" x14ac:dyDescent="0.25">
      <c r="A7569" t="s">
        <v>0</v>
      </c>
      <c r="B7569" t="s">
        <v>33</v>
      </c>
      <c r="C7569" t="s">
        <v>19</v>
      </c>
      <c r="D7569" t="s">
        <v>7</v>
      </c>
      <c r="E7569" t="s">
        <v>8</v>
      </c>
      <c r="F7569" s="5">
        <v>44398</v>
      </c>
      <c r="G7569">
        <v>139763534</v>
      </c>
      <c r="H7569" s="5">
        <v>44411</v>
      </c>
      <c r="I7569">
        <v>7990</v>
      </c>
      <c r="J7569" s="8">
        <v>81.73</v>
      </c>
      <c r="K7569" s="8">
        <v>56.67</v>
      </c>
      <c r="L7569" s="8">
        <v>653022.69999999995</v>
      </c>
      <c r="M7569" s="8">
        <v>452793.3</v>
      </c>
      <c r="N7569" s="8">
        <v>200229.4</v>
      </c>
    </row>
    <row r="7570" spans="1:14" x14ac:dyDescent="0.25">
      <c r="A7570" t="s">
        <v>9</v>
      </c>
      <c r="B7570" t="s">
        <v>177</v>
      </c>
      <c r="C7570" t="s">
        <v>11</v>
      </c>
      <c r="D7570" t="s">
        <v>7</v>
      </c>
      <c r="E7570" t="s">
        <v>15</v>
      </c>
      <c r="F7570" s="5">
        <v>43747</v>
      </c>
      <c r="G7570">
        <v>932475602</v>
      </c>
      <c r="H7570" s="5">
        <v>43790</v>
      </c>
      <c r="I7570">
        <v>9107</v>
      </c>
      <c r="J7570" s="8">
        <v>47.45</v>
      </c>
      <c r="K7570" s="8">
        <v>31.79</v>
      </c>
      <c r="L7570" s="8">
        <v>432127.15</v>
      </c>
      <c r="M7570" s="8">
        <v>289511.53000000003</v>
      </c>
      <c r="N7570" s="8">
        <v>142615.62</v>
      </c>
    </row>
    <row r="7571" spans="1:14" x14ac:dyDescent="0.25">
      <c r="A7571" t="s">
        <v>9</v>
      </c>
      <c r="B7571" t="s">
        <v>202</v>
      </c>
      <c r="C7571" t="s">
        <v>45</v>
      </c>
      <c r="D7571" t="s">
        <v>3</v>
      </c>
      <c r="E7571" t="s">
        <v>15</v>
      </c>
      <c r="F7571" s="5">
        <v>43699</v>
      </c>
      <c r="G7571">
        <v>102685534</v>
      </c>
      <c r="H7571" s="5">
        <v>43700</v>
      </c>
      <c r="I7571">
        <v>5786</v>
      </c>
      <c r="J7571" s="8">
        <v>9.33</v>
      </c>
      <c r="K7571" s="8">
        <v>6.92</v>
      </c>
      <c r="L7571" s="8">
        <v>53983.38</v>
      </c>
      <c r="M7571" s="8">
        <v>40039.120000000003</v>
      </c>
      <c r="N7571" s="8">
        <v>13944.26</v>
      </c>
    </row>
    <row r="7572" spans="1:14" x14ac:dyDescent="0.25">
      <c r="A7572" t="s">
        <v>9</v>
      </c>
      <c r="B7572" t="s">
        <v>152</v>
      </c>
      <c r="C7572" t="s">
        <v>36</v>
      </c>
      <c r="D7572" t="s">
        <v>7</v>
      </c>
      <c r="E7572" t="s">
        <v>23</v>
      </c>
      <c r="F7572" s="5">
        <v>42088</v>
      </c>
      <c r="G7572">
        <v>248879659</v>
      </c>
      <c r="H7572" s="5">
        <v>42122</v>
      </c>
      <c r="I7572">
        <v>7877</v>
      </c>
      <c r="J7572" s="8">
        <v>421.89</v>
      </c>
      <c r="K7572" s="8">
        <v>364.69</v>
      </c>
      <c r="L7572" s="8">
        <v>3323227.53</v>
      </c>
      <c r="M7572" s="8">
        <v>2872663.13</v>
      </c>
      <c r="N7572" s="8">
        <v>450564.4</v>
      </c>
    </row>
    <row r="7573" spans="1:14" x14ac:dyDescent="0.25">
      <c r="A7573" t="s">
        <v>17</v>
      </c>
      <c r="B7573" t="s">
        <v>30</v>
      </c>
      <c r="C7573" t="s">
        <v>11</v>
      </c>
      <c r="D7573" t="s">
        <v>7</v>
      </c>
      <c r="E7573" t="s">
        <v>23</v>
      </c>
      <c r="F7573" s="5">
        <v>43945</v>
      </c>
      <c r="G7573">
        <v>439856803</v>
      </c>
      <c r="H7573" s="5">
        <v>43963</v>
      </c>
      <c r="I7573">
        <v>2257</v>
      </c>
      <c r="J7573" s="8">
        <v>47.45</v>
      </c>
      <c r="K7573" s="8">
        <v>31.79</v>
      </c>
      <c r="L7573" s="8">
        <v>107094.65</v>
      </c>
      <c r="M7573" s="8">
        <v>71750.03</v>
      </c>
      <c r="N7573" s="8">
        <v>35344.620000000003</v>
      </c>
    </row>
    <row r="7574" spans="1:14" x14ac:dyDescent="0.25">
      <c r="A7574" t="s">
        <v>9</v>
      </c>
      <c r="B7574" t="s">
        <v>125</v>
      </c>
      <c r="C7574" t="s">
        <v>45</v>
      </c>
      <c r="D7574" t="s">
        <v>3</v>
      </c>
      <c r="E7574" t="s">
        <v>23</v>
      </c>
      <c r="F7574" s="5">
        <v>43422</v>
      </c>
      <c r="G7574">
        <v>264728295</v>
      </c>
      <c r="H7574" s="5">
        <v>42011</v>
      </c>
      <c r="I7574">
        <v>7840</v>
      </c>
      <c r="J7574" s="8">
        <v>9.33</v>
      </c>
      <c r="K7574" s="8">
        <v>6.92</v>
      </c>
      <c r="L7574" s="8">
        <v>73147.199999999997</v>
      </c>
      <c r="M7574" s="8">
        <v>54252.800000000003</v>
      </c>
      <c r="N7574" s="8">
        <v>18894.400000000001</v>
      </c>
    </row>
    <row r="7575" spans="1:14" x14ac:dyDescent="0.25">
      <c r="A7575" t="s">
        <v>9</v>
      </c>
      <c r="B7575" t="s">
        <v>84</v>
      </c>
      <c r="C7575" t="s">
        <v>29</v>
      </c>
      <c r="D7575" t="s">
        <v>7</v>
      </c>
      <c r="E7575" t="s">
        <v>15</v>
      </c>
      <c r="F7575" s="5">
        <v>42024</v>
      </c>
      <c r="G7575">
        <v>282917964</v>
      </c>
      <c r="H7575" s="5">
        <v>42031</v>
      </c>
      <c r="I7575">
        <v>567</v>
      </c>
      <c r="J7575" s="8">
        <v>651.21</v>
      </c>
      <c r="K7575" s="8">
        <v>524.96</v>
      </c>
      <c r="L7575" s="8">
        <v>369236.07</v>
      </c>
      <c r="M7575" s="8">
        <v>297652.32</v>
      </c>
      <c r="N7575" s="8">
        <v>71583.75</v>
      </c>
    </row>
    <row r="7576" spans="1:14" x14ac:dyDescent="0.25">
      <c r="A7576" t="s">
        <v>9</v>
      </c>
      <c r="B7576" t="s">
        <v>186</v>
      </c>
      <c r="C7576" t="s">
        <v>31</v>
      </c>
      <c r="D7576" t="s">
        <v>7</v>
      </c>
      <c r="E7576" t="s">
        <v>4</v>
      </c>
      <c r="F7576" s="5">
        <v>43680</v>
      </c>
      <c r="G7576">
        <v>674162137</v>
      </c>
      <c r="H7576" s="5">
        <v>43720</v>
      </c>
      <c r="I7576">
        <v>8413</v>
      </c>
      <c r="J7576" s="8">
        <v>437.2</v>
      </c>
      <c r="K7576" s="8">
        <v>263.33</v>
      </c>
      <c r="L7576" s="8">
        <v>3678163.6</v>
      </c>
      <c r="M7576" s="8">
        <v>2215395.29</v>
      </c>
      <c r="N7576" s="8">
        <v>1462768.31</v>
      </c>
    </row>
    <row r="7577" spans="1:14" x14ac:dyDescent="0.25">
      <c r="A7577" t="s">
        <v>9</v>
      </c>
      <c r="B7577" t="s">
        <v>99</v>
      </c>
      <c r="C7577" t="s">
        <v>45</v>
      </c>
      <c r="D7577" t="s">
        <v>3</v>
      </c>
      <c r="E7577" t="s">
        <v>23</v>
      </c>
      <c r="F7577" s="5">
        <v>42404</v>
      </c>
      <c r="G7577">
        <v>788509643</v>
      </c>
      <c r="H7577" s="5">
        <v>42432</v>
      </c>
      <c r="I7577">
        <v>6381</v>
      </c>
      <c r="J7577" s="8">
        <v>9.33</v>
      </c>
      <c r="K7577" s="8">
        <v>6.92</v>
      </c>
      <c r="L7577" s="8">
        <v>59534.73</v>
      </c>
      <c r="M7577" s="8">
        <v>44156.52</v>
      </c>
      <c r="N7577" s="8">
        <v>15378.21</v>
      </c>
    </row>
    <row r="7578" spans="1:14" x14ac:dyDescent="0.25">
      <c r="A7578" t="s">
        <v>9</v>
      </c>
      <c r="B7578" t="s">
        <v>83</v>
      </c>
      <c r="C7578" t="s">
        <v>31</v>
      </c>
      <c r="D7578" t="s">
        <v>3</v>
      </c>
      <c r="E7578" t="s">
        <v>15</v>
      </c>
      <c r="F7578" s="5">
        <v>43136</v>
      </c>
      <c r="G7578">
        <v>496321809</v>
      </c>
      <c r="H7578" s="5">
        <v>43154</v>
      </c>
      <c r="I7578">
        <v>1507</v>
      </c>
      <c r="J7578" s="8">
        <v>437.2</v>
      </c>
      <c r="K7578" s="8">
        <v>263.33</v>
      </c>
      <c r="L7578" s="8">
        <v>658860.4</v>
      </c>
      <c r="M7578" s="8">
        <v>396838.31</v>
      </c>
      <c r="N7578" s="8">
        <v>262022.09</v>
      </c>
    </row>
    <row r="7579" spans="1:14" x14ac:dyDescent="0.25">
      <c r="A7579" t="s">
        <v>9</v>
      </c>
      <c r="B7579" t="s">
        <v>126</v>
      </c>
      <c r="C7579" t="s">
        <v>65</v>
      </c>
      <c r="D7579" t="s">
        <v>3</v>
      </c>
      <c r="E7579" t="s">
        <v>4</v>
      </c>
      <c r="F7579" s="5">
        <v>44400</v>
      </c>
      <c r="G7579">
        <v>638272464</v>
      </c>
      <c r="H7579" s="5">
        <v>44448</v>
      </c>
      <c r="I7579">
        <v>7861</v>
      </c>
      <c r="J7579" s="8">
        <v>668.27</v>
      </c>
      <c r="K7579" s="8">
        <v>502.54</v>
      </c>
      <c r="L7579" s="8">
        <v>5253270.47</v>
      </c>
      <c r="M7579" s="8">
        <v>3950466.94</v>
      </c>
      <c r="N7579" s="8">
        <v>1302803.53</v>
      </c>
    </row>
    <row r="7580" spans="1:14" x14ac:dyDescent="0.25">
      <c r="A7580" t="s">
        <v>9</v>
      </c>
      <c r="B7580" t="s">
        <v>182</v>
      </c>
      <c r="C7580" t="s">
        <v>2</v>
      </c>
      <c r="D7580" t="s">
        <v>7</v>
      </c>
      <c r="E7580" t="s">
        <v>8</v>
      </c>
      <c r="F7580" s="5">
        <v>43643</v>
      </c>
      <c r="G7580">
        <v>775347936</v>
      </c>
      <c r="H7580" s="5">
        <v>43654</v>
      </c>
      <c r="I7580">
        <v>1539</v>
      </c>
      <c r="J7580" s="8">
        <v>255.28</v>
      </c>
      <c r="K7580" s="8">
        <v>159.41999999999999</v>
      </c>
      <c r="L7580" s="8">
        <v>392875.92</v>
      </c>
      <c r="M7580" s="8">
        <v>245347.38</v>
      </c>
      <c r="N7580" s="8">
        <v>147528.54</v>
      </c>
    </row>
    <row r="7581" spans="1:14" x14ac:dyDescent="0.25">
      <c r="A7581" t="s">
        <v>20</v>
      </c>
      <c r="B7581" t="s">
        <v>198</v>
      </c>
      <c r="C7581" t="s">
        <v>65</v>
      </c>
      <c r="D7581" t="s">
        <v>7</v>
      </c>
      <c r="E7581" t="s">
        <v>23</v>
      </c>
      <c r="F7581" s="5">
        <v>43323</v>
      </c>
      <c r="G7581">
        <v>538847053</v>
      </c>
      <c r="H7581" s="5">
        <v>43372</v>
      </c>
      <c r="I7581">
        <v>5672</v>
      </c>
      <c r="J7581" s="8">
        <v>668.27</v>
      </c>
      <c r="K7581" s="8">
        <v>502.54</v>
      </c>
      <c r="L7581" s="8">
        <v>3790427.44</v>
      </c>
      <c r="M7581" s="8">
        <v>2850406.88</v>
      </c>
      <c r="N7581" s="8">
        <v>940020.56</v>
      </c>
    </row>
    <row r="7582" spans="1:14" x14ac:dyDescent="0.25">
      <c r="A7582" t="s">
        <v>9</v>
      </c>
      <c r="B7582" t="s">
        <v>38</v>
      </c>
      <c r="C7582" t="s">
        <v>2</v>
      </c>
      <c r="D7582" t="s">
        <v>7</v>
      </c>
      <c r="E7582" t="s">
        <v>8</v>
      </c>
      <c r="F7582" s="5">
        <v>44822</v>
      </c>
      <c r="G7582">
        <v>980381143</v>
      </c>
      <c r="H7582" s="5">
        <v>44830</v>
      </c>
      <c r="I7582">
        <v>5421</v>
      </c>
      <c r="J7582" s="8">
        <v>255.28</v>
      </c>
      <c r="K7582" s="8">
        <v>159.41999999999999</v>
      </c>
      <c r="L7582" s="8">
        <v>1383872.88</v>
      </c>
      <c r="M7582" s="8">
        <v>864215.82</v>
      </c>
      <c r="N7582" s="8">
        <v>519657.06</v>
      </c>
    </row>
    <row r="7583" spans="1:14" x14ac:dyDescent="0.25">
      <c r="A7583" t="s">
        <v>9</v>
      </c>
      <c r="B7583" t="s">
        <v>193</v>
      </c>
      <c r="C7583" t="s">
        <v>31</v>
      </c>
      <c r="D7583" t="s">
        <v>7</v>
      </c>
      <c r="E7583" t="s">
        <v>4</v>
      </c>
      <c r="F7583" s="5">
        <v>44567</v>
      </c>
      <c r="G7583">
        <v>521874034</v>
      </c>
      <c r="H7583" s="5">
        <v>44595</v>
      </c>
      <c r="I7583">
        <v>2979</v>
      </c>
      <c r="J7583" s="8">
        <v>437.2</v>
      </c>
      <c r="K7583" s="8">
        <v>263.33</v>
      </c>
      <c r="L7583" s="8">
        <v>1302418.8</v>
      </c>
      <c r="M7583" s="8">
        <v>784460.07</v>
      </c>
      <c r="N7583" s="8">
        <v>517958.73</v>
      </c>
    </row>
    <row r="7584" spans="1:14" x14ac:dyDescent="0.25">
      <c r="A7584" t="s">
        <v>9</v>
      </c>
      <c r="B7584" t="s">
        <v>186</v>
      </c>
      <c r="C7584" t="s">
        <v>57</v>
      </c>
      <c r="D7584" t="s">
        <v>7</v>
      </c>
      <c r="E7584" t="s">
        <v>8</v>
      </c>
      <c r="F7584" s="5">
        <v>43179</v>
      </c>
      <c r="G7584">
        <v>805562055</v>
      </c>
      <c r="H7584" s="5">
        <v>43187</v>
      </c>
      <c r="I7584">
        <v>2568</v>
      </c>
      <c r="J7584" s="8">
        <v>154.06</v>
      </c>
      <c r="K7584" s="8">
        <v>90.93</v>
      </c>
      <c r="L7584" s="8">
        <v>395626.08</v>
      </c>
      <c r="M7584" s="8">
        <v>233508.24</v>
      </c>
      <c r="N7584" s="8">
        <v>162117.84</v>
      </c>
    </row>
    <row r="7585" spans="1:14" x14ac:dyDescent="0.25">
      <c r="A7585" t="s">
        <v>20</v>
      </c>
      <c r="B7585" t="s">
        <v>181</v>
      </c>
      <c r="C7585" t="s">
        <v>19</v>
      </c>
      <c r="D7585" t="s">
        <v>3</v>
      </c>
      <c r="E7585" t="s">
        <v>4</v>
      </c>
      <c r="F7585" s="5">
        <v>43365</v>
      </c>
      <c r="G7585">
        <v>843994033</v>
      </c>
      <c r="H7585" s="5">
        <v>43406</v>
      </c>
      <c r="I7585">
        <v>5445</v>
      </c>
      <c r="J7585" s="8">
        <v>81.73</v>
      </c>
      <c r="K7585" s="8">
        <v>56.67</v>
      </c>
      <c r="L7585" s="8">
        <v>445019.85</v>
      </c>
      <c r="M7585" s="8">
        <v>308568.15000000002</v>
      </c>
      <c r="N7585" s="8">
        <v>136451.70000000001</v>
      </c>
    </row>
    <row r="7586" spans="1:14" x14ac:dyDescent="0.25">
      <c r="A7586" t="s">
        <v>20</v>
      </c>
      <c r="B7586" t="s">
        <v>120</v>
      </c>
      <c r="C7586" t="s">
        <v>6</v>
      </c>
      <c r="D7586" t="s">
        <v>3</v>
      </c>
      <c r="E7586" t="s">
        <v>8</v>
      </c>
      <c r="F7586" s="5">
        <v>44413</v>
      </c>
      <c r="G7586">
        <v>170031297</v>
      </c>
      <c r="H7586" s="5">
        <v>44439</v>
      </c>
      <c r="I7586">
        <v>4894</v>
      </c>
      <c r="J7586" s="8">
        <v>152.58000000000001</v>
      </c>
      <c r="K7586" s="8">
        <v>97.44</v>
      </c>
      <c r="L7586" s="8">
        <v>746726.52</v>
      </c>
      <c r="M7586" s="8">
        <v>476871.36</v>
      </c>
      <c r="N7586" s="8">
        <v>269855.15999999997</v>
      </c>
    </row>
    <row r="7587" spans="1:14" x14ac:dyDescent="0.25">
      <c r="A7587" t="s">
        <v>9</v>
      </c>
      <c r="B7587" t="s">
        <v>178</v>
      </c>
      <c r="C7587" t="s">
        <v>31</v>
      </c>
      <c r="D7587" t="s">
        <v>3</v>
      </c>
      <c r="E7587" t="s">
        <v>4</v>
      </c>
      <c r="F7587" s="5">
        <v>42841</v>
      </c>
      <c r="G7587">
        <v>186847674</v>
      </c>
      <c r="H7587" s="5">
        <v>42848</v>
      </c>
      <c r="I7587">
        <v>1234</v>
      </c>
      <c r="J7587" s="8">
        <v>437.2</v>
      </c>
      <c r="K7587" s="8">
        <v>263.33</v>
      </c>
      <c r="L7587" s="8">
        <v>539504.80000000005</v>
      </c>
      <c r="M7587" s="8">
        <v>324949.21999999997</v>
      </c>
      <c r="N7587" s="8">
        <v>214555.58</v>
      </c>
    </row>
    <row r="7588" spans="1:14" x14ac:dyDescent="0.25">
      <c r="A7588" t="s">
        <v>9</v>
      </c>
      <c r="B7588" t="s">
        <v>192</v>
      </c>
      <c r="C7588" t="s">
        <v>45</v>
      </c>
      <c r="D7588" t="s">
        <v>7</v>
      </c>
      <c r="E7588" t="s">
        <v>23</v>
      </c>
      <c r="F7588" s="5">
        <v>42028</v>
      </c>
      <c r="G7588">
        <v>117929494</v>
      </c>
      <c r="H7588" s="5">
        <v>42065</v>
      </c>
      <c r="I7588">
        <v>6813</v>
      </c>
      <c r="J7588" s="8">
        <v>9.33</v>
      </c>
      <c r="K7588" s="8">
        <v>6.92</v>
      </c>
      <c r="L7588" s="8">
        <v>63565.29</v>
      </c>
      <c r="M7588" s="8">
        <v>47145.96</v>
      </c>
      <c r="N7588" s="8">
        <v>16419.330000000002</v>
      </c>
    </row>
    <row r="7589" spans="1:14" x14ac:dyDescent="0.25">
      <c r="A7589" t="s">
        <v>17</v>
      </c>
      <c r="B7589" t="s">
        <v>75</v>
      </c>
      <c r="C7589" t="s">
        <v>2</v>
      </c>
      <c r="D7589" t="s">
        <v>7</v>
      </c>
      <c r="E7589" t="s">
        <v>4</v>
      </c>
      <c r="F7589" s="5">
        <v>42271</v>
      </c>
      <c r="G7589">
        <v>157075583</v>
      </c>
      <c r="H7589" s="5">
        <v>42280</v>
      </c>
      <c r="I7589">
        <v>1011</v>
      </c>
      <c r="J7589" s="8">
        <v>255.28</v>
      </c>
      <c r="K7589" s="8">
        <v>159.41999999999999</v>
      </c>
      <c r="L7589" s="8">
        <v>258088.08</v>
      </c>
      <c r="M7589" s="8">
        <v>161173.62</v>
      </c>
      <c r="N7589" s="8">
        <v>96914.46</v>
      </c>
    </row>
    <row r="7590" spans="1:14" x14ac:dyDescent="0.25">
      <c r="A7590" t="s">
        <v>17</v>
      </c>
      <c r="B7590" t="s">
        <v>86</v>
      </c>
      <c r="C7590" t="s">
        <v>2</v>
      </c>
      <c r="D7590" t="s">
        <v>3</v>
      </c>
      <c r="E7590" t="s">
        <v>8</v>
      </c>
      <c r="F7590" s="5">
        <v>42378</v>
      </c>
      <c r="G7590">
        <v>118397271</v>
      </c>
      <c r="H7590" s="5">
        <v>42408</v>
      </c>
      <c r="I7590">
        <v>5238</v>
      </c>
      <c r="J7590" s="8">
        <v>255.28</v>
      </c>
      <c r="K7590" s="8">
        <v>159.41999999999999</v>
      </c>
      <c r="L7590" s="8">
        <v>1337156.6399999999</v>
      </c>
      <c r="M7590" s="8">
        <v>835041.96</v>
      </c>
      <c r="N7590" s="8">
        <v>502114.68</v>
      </c>
    </row>
    <row r="7591" spans="1:14" x14ac:dyDescent="0.25">
      <c r="A7591" t="s">
        <v>9</v>
      </c>
      <c r="B7591" t="s">
        <v>80</v>
      </c>
      <c r="C7591" t="s">
        <v>11</v>
      </c>
      <c r="D7591" t="s">
        <v>7</v>
      </c>
      <c r="E7591" t="s">
        <v>4</v>
      </c>
      <c r="F7591" s="5">
        <v>42927</v>
      </c>
      <c r="G7591">
        <v>786318385</v>
      </c>
      <c r="H7591" s="5">
        <v>42970</v>
      </c>
      <c r="I7591">
        <v>7939</v>
      </c>
      <c r="J7591" s="8">
        <v>47.45</v>
      </c>
      <c r="K7591" s="8">
        <v>31.79</v>
      </c>
      <c r="L7591" s="8">
        <v>376705.55</v>
      </c>
      <c r="M7591" s="8">
        <v>252380.81</v>
      </c>
      <c r="N7591" s="8">
        <v>124324.74</v>
      </c>
    </row>
    <row r="7592" spans="1:14" x14ac:dyDescent="0.25">
      <c r="A7592" t="s">
        <v>12</v>
      </c>
      <c r="B7592" t="s">
        <v>195</v>
      </c>
      <c r="C7592" t="s">
        <v>31</v>
      </c>
      <c r="D7592" t="s">
        <v>7</v>
      </c>
      <c r="E7592" t="s">
        <v>8</v>
      </c>
      <c r="F7592" s="5">
        <v>42123</v>
      </c>
      <c r="G7592">
        <v>765575253</v>
      </c>
      <c r="H7592" s="5">
        <v>42128</v>
      </c>
      <c r="I7592">
        <v>9585</v>
      </c>
      <c r="J7592" s="8">
        <v>437.2</v>
      </c>
      <c r="K7592" s="8">
        <v>263.33</v>
      </c>
      <c r="L7592" s="8">
        <v>4190562</v>
      </c>
      <c r="M7592" s="8">
        <v>2524018.0499999998</v>
      </c>
      <c r="N7592" s="8">
        <v>1666543.95</v>
      </c>
    </row>
    <row r="7593" spans="1:14" x14ac:dyDescent="0.25">
      <c r="A7593" t="s">
        <v>17</v>
      </c>
      <c r="B7593" t="s">
        <v>131</v>
      </c>
      <c r="C7593" t="s">
        <v>57</v>
      </c>
      <c r="D7593" t="s">
        <v>7</v>
      </c>
      <c r="E7593" t="s">
        <v>15</v>
      </c>
      <c r="F7593" s="5">
        <v>42703</v>
      </c>
      <c r="G7593">
        <v>531216704</v>
      </c>
      <c r="H7593" s="5">
        <v>42717</v>
      </c>
      <c r="I7593">
        <v>7682</v>
      </c>
      <c r="J7593" s="8">
        <v>154.06</v>
      </c>
      <c r="K7593" s="8">
        <v>90.93</v>
      </c>
      <c r="L7593" s="8">
        <v>1183488.92</v>
      </c>
      <c r="M7593" s="8">
        <v>698524.26</v>
      </c>
      <c r="N7593" s="8">
        <v>484964.66</v>
      </c>
    </row>
    <row r="7594" spans="1:14" x14ac:dyDescent="0.25">
      <c r="A7594" t="s">
        <v>9</v>
      </c>
      <c r="B7594" t="s">
        <v>37</v>
      </c>
      <c r="C7594" t="s">
        <v>65</v>
      </c>
      <c r="D7594" t="s">
        <v>3</v>
      </c>
      <c r="E7594" t="s">
        <v>8</v>
      </c>
      <c r="F7594" s="5">
        <v>42267</v>
      </c>
      <c r="G7594">
        <v>178604066</v>
      </c>
      <c r="H7594" s="5">
        <v>42295</v>
      </c>
      <c r="I7594">
        <v>1767</v>
      </c>
      <c r="J7594" s="8">
        <v>668.27</v>
      </c>
      <c r="K7594" s="8">
        <v>502.54</v>
      </c>
      <c r="L7594" s="8">
        <v>1180833.0900000001</v>
      </c>
      <c r="M7594" s="8">
        <v>887988.18</v>
      </c>
      <c r="N7594" s="8">
        <v>292844.90999999997</v>
      </c>
    </row>
    <row r="7595" spans="1:14" x14ac:dyDescent="0.25">
      <c r="A7595" t="s">
        <v>9</v>
      </c>
      <c r="B7595" t="s">
        <v>103</v>
      </c>
      <c r="C7595" t="s">
        <v>19</v>
      </c>
      <c r="D7595" t="s">
        <v>7</v>
      </c>
      <c r="E7595" t="s">
        <v>4</v>
      </c>
      <c r="F7595" s="5">
        <v>44567</v>
      </c>
      <c r="G7595">
        <v>773411166</v>
      </c>
      <c r="H7595" s="5">
        <v>44611</v>
      </c>
      <c r="I7595">
        <v>8406</v>
      </c>
      <c r="J7595" s="8">
        <v>81.73</v>
      </c>
      <c r="K7595" s="8">
        <v>56.67</v>
      </c>
      <c r="L7595" s="8">
        <v>687022.38</v>
      </c>
      <c r="M7595" s="8">
        <v>476368.02</v>
      </c>
      <c r="N7595" s="8">
        <v>210654.36</v>
      </c>
    </row>
    <row r="7596" spans="1:14" x14ac:dyDescent="0.25">
      <c r="A7596" t="s">
        <v>0</v>
      </c>
      <c r="B7596" t="s">
        <v>197</v>
      </c>
      <c r="C7596" t="s">
        <v>31</v>
      </c>
      <c r="D7596" t="s">
        <v>3</v>
      </c>
      <c r="E7596" t="s">
        <v>23</v>
      </c>
      <c r="F7596" s="5">
        <v>43203</v>
      </c>
      <c r="G7596">
        <v>301624333</v>
      </c>
      <c r="H7596" s="5">
        <v>43225</v>
      </c>
      <c r="I7596">
        <v>6198</v>
      </c>
      <c r="J7596" s="8">
        <v>437.2</v>
      </c>
      <c r="K7596" s="8">
        <v>263.33</v>
      </c>
      <c r="L7596" s="8">
        <v>2709765.6</v>
      </c>
      <c r="M7596" s="8">
        <v>1632119.34</v>
      </c>
      <c r="N7596" s="8">
        <v>1077646.26</v>
      </c>
    </row>
    <row r="7597" spans="1:14" x14ac:dyDescent="0.25">
      <c r="A7597" t="s">
        <v>17</v>
      </c>
      <c r="B7597" t="s">
        <v>53</v>
      </c>
      <c r="C7597" t="s">
        <v>65</v>
      </c>
      <c r="D7597" t="s">
        <v>3</v>
      </c>
      <c r="E7597" t="s">
        <v>8</v>
      </c>
      <c r="F7597" s="5">
        <v>42942</v>
      </c>
      <c r="G7597">
        <v>419542396</v>
      </c>
      <c r="H7597" s="5">
        <v>42955</v>
      </c>
      <c r="I7597">
        <v>773</v>
      </c>
      <c r="J7597" s="8">
        <v>668.27</v>
      </c>
      <c r="K7597" s="8">
        <v>502.54</v>
      </c>
      <c r="L7597" s="8">
        <v>516572.71</v>
      </c>
      <c r="M7597" s="8">
        <v>388463.42</v>
      </c>
      <c r="N7597" s="8">
        <v>128109.29</v>
      </c>
    </row>
    <row r="7598" spans="1:14" x14ac:dyDescent="0.25">
      <c r="A7598" t="s">
        <v>9</v>
      </c>
      <c r="B7598" t="s">
        <v>156</v>
      </c>
      <c r="C7598" t="s">
        <v>14</v>
      </c>
      <c r="D7598" t="s">
        <v>7</v>
      </c>
      <c r="E7598" t="s">
        <v>8</v>
      </c>
      <c r="F7598" s="5">
        <v>42936</v>
      </c>
      <c r="G7598">
        <v>603776681</v>
      </c>
      <c r="H7598" s="5">
        <v>42964</v>
      </c>
      <c r="I7598">
        <v>9792</v>
      </c>
      <c r="J7598" s="8">
        <v>205.7</v>
      </c>
      <c r="K7598" s="8">
        <v>117.11</v>
      </c>
      <c r="L7598" s="8">
        <v>2014214.4</v>
      </c>
      <c r="M7598" s="8">
        <v>1146741.1200000001</v>
      </c>
      <c r="N7598" s="8">
        <v>867473.28</v>
      </c>
    </row>
    <row r="7599" spans="1:14" x14ac:dyDescent="0.25">
      <c r="A7599" t="s">
        <v>17</v>
      </c>
      <c r="B7599" t="s">
        <v>86</v>
      </c>
      <c r="C7599" t="s">
        <v>29</v>
      </c>
      <c r="D7599" t="s">
        <v>3</v>
      </c>
      <c r="E7599" t="s">
        <v>15</v>
      </c>
      <c r="F7599" s="5">
        <v>42648</v>
      </c>
      <c r="G7599">
        <v>401251018</v>
      </c>
      <c r="H7599" s="5">
        <v>42665</v>
      </c>
      <c r="I7599">
        <v>7948</v>
      </c>
      <c r="J7599" s="8">
        <v>651.21</v>
      </c>
      <c r="K7599" s="8">
        <v>524.96</v>
      </c>
      <c r="L7599" s="8">
        <v>5175817.08</v>
      </c>
      <c r="M7599" s="8">
        <v>4172382.08</v>
      </c>
      <c r="N7599" s="8">
        <v>1003435</v>
      </c>
    </row>
    <row r="7600" spans="1:14" x14ac:dyDescent="0.25">
      <c r="A7600" t="s">
        <v>9</v>
      </c>
      <c r="B7600" t="s">
        <v>151</v>
      </c>
      <c r="C7600" t="s">
        <v>36</v>
      </c>
      <c r="D7600" t="s">
        <v>3</v>
      </c>
      <c r="E7600" t="s">
        <v>8</v>
      </c>
      <c r="F7600" s="5">
        <v>44281</v>
      </c>
      <c r="G7600">
        <v>779201734</v>
      </c>
      <c r="H7600" s="5">
        <v>44326</v>
      </c>
      <c r="I7600">
        <v>1963</v>
      </c>
      <c r="J7600" s="8">
        <v>421.89</v>
      </c>
      <c r="K7600" s="8">
        <v>364.69</v>
      </c>
      <c r="L7600" s="8">
        <v>828170.07</v>
      </c>
      <c r="M7600" s="8">
        <v>715886.47</v>
      </c>
      <c r="N7600" s="8">
        <v>112283.6</v>
      </c>
    </row>
    <row r="7601" spans="1:14" x14ac:dyDescent="0.25">
      <c r="A7601" t="s">
        <v>9</v>
      </c>
      <c r="B7601" t="s">
        <v>187</v>
      </c>
      <c r="C7601" t="s">
        <v>45</v>
      </c>
      <c r="D7601" t="s">
        <v>7</v>
      </c>
      <c r="E7601" t="s">
        <v>4</v>
      </c>
      <c r="F7601" s="5">
        <v>42728</v>
      </c>
      <c r="G7601">
        <v>975177657</v>
      </c>
      <c r="H7601" s="5">
        <v>42740</v>
      </c>
      <c r="I7601">
        <v>5594</v>
      </c>
      <c r="J7601" s="8">
        <v>9.33</v>
      </c>
      <c r="K7601" s="8">
        <v>6.92</v>
      </c>
      <c r="L7601" s="8">
        <v>52192.02</v>
      </c>
      <c r="M7601" s="8">
        <v>38710.480000000003</v>
      </c>
      <c r="N7601" s="8">
        <v>13481.54</v>
      </c>
    </row>
    <row r="7602" spans="1:14" x14ac:dyDescent="0.25">
      <c r="A7602" t="s">
        <v>9</v>
      </c>
      <c r="B7602" t="s">
        <v>123</v>
      </c>
      <c r="C7602" t="s">
        <v>29</v>
      </c>
      <c r="D7602" t="s">
        <v>3</v>
      </c>
      <c r="E7602" t="s">
        <v>23</v>
      </c>
      <c r="F7602" s="5">
        <v>43548</v>
      </c>
      <c r="G7602">
        <v>747040116</v>
      </c>
      <c r="H7602" s="5">
        <v>43585</v>
      </c>
      <c r="I7602">
        <v>4626</v>
      </c>
      <c r="J7602" s="8">
        <v>651.21</v>
      </c>
      <c r="K7602" s="8">
        <v>524.96</v>
      </c>
      <c r="L7602" s="8">
        <v>3012497.46</v>
      </c>
      <c r="M7602" s="8">
        <v>2428464.96</v>
      </c>
      <c r="N7602" s="8">
        <v>584032.5</v>
      </c>
    </row>
    <row r="7603" spans="1:14" x14ac:dyDescent="0.25">
      <c r="A7603" t="s">
        <v>0</v>
      </c>
      <c r="B7603" t="s">
        <v>34</v>
      </c>
      <c r="C7603" t="s">
        <v>19</v>
      </c>
      <c r="D7603" t="s">
        <v>3</v>
      </c>
      <c r="E7603" t="s">
        <v>23</v>
      </c>
      <c r="F7603" s="5">
        <v>43225</v>
      </c>
      <c r="G7603">
        <v>822962939</v>
      </c>
      <c r="H7603" s="5">
        <v>43245</v>
      </c>
      <c r="I7603">
        <v>1877</v>
      </c>
      <c r="J7603" s="8">
        <v>81.73</v>
      </c>
      <c r="K7603" s="8">
        <v>56.67</v>
      </c>
      <c r="L7603" s="8">
        <v>153407.21</v>
      </c>
      <c r="M7603" s="8">
        <v>106369.59</v>
      </c>
      <c r="N7603" s="8">
        <v>47037.62</v>
      </c>
    </row>
    <row r="7604" spans="1:14" x14ac:dyDescent="0.25">
      <c r="A7604" t="s">
        <v>9</v>
      </c>
      <c r="B7604" t="s">
        <v>175</v>
      </c>
      <c r="C7604" t="s">
        <v>29</v>
      </c>
      <c r="D7604" t="s">
        <v>3</v>
      </c>
      <c r="E7604" t="s">
        <v>4</v>
      </c>
      <c r="F7604" s="5">
        <v>43478</v>
      </c>
      <c r="G7604">
        <v>651432454</v>
      </c>
      <c r="H7604" s="5">
        <v>43508</v>
      </c>
      <c r="I7604">
        <v>2194</v>
      </c>
      <c r="J7604" s="8">
        <v>651.21</v>
      </c>
      <c r="K7604" s="8">
        <v>524.96</v>
      </c>
      <c r="L7604" s="8">
        <v>1428754.74</v>
      </c>
      <c r="M7604" s="8">
        <v>1151762.24</v>
      </c>
      <c r="N7604" s="8">
        <v>276992.5</v>
      </c>
    </row>
    <row r="7605" spans="1:14" x14ac:dyDescent="0.25">
      <c r="A7605" t="s">
        <v>9</v>
      </c>
      <c r="B7605" t="s">
        <v>38</v>
      </c>
      <c r="C7605" t="s">
        <v>57</v>
      </c>
      <c r="D7605" t="s">
        <v>7</v>
      </c>
      <c r="E7605" t="s">
        <v>8</v>
      </c>
      <c r="F7605" s="5">
        <v>43262</v>
      </c>
      <c r="G7605">
        <v>651247489</v>
      </c>
      <c r="H7605" s="5">
        <v>43283</v>
      </c>
      <c r="I7605">
        <v>7459</v>
      </c>
      <c r="J7605" s="8">
        <v>154.06</v>
      </c>
      <c r="K7605" s="8">
        <v>90.93</v>
      </c>
      <c r="L7605" s="8">
        <v>1149133.54</v>
      </c>
      <c r="M7605" s="8">
        <v>678246.87</v>
      </c>
      <c r="N7605" s="8">
        <v>470886.67</v>
      </c>
    </row>
    <row r="7606" spans="1:14" x14ac:dyDescent="0.25">
      <c r="A7606" t="s">
        <v>17</v>
      </c>
      <c r="B7606" t="s">
        <v>119</v>
      </c>
      <c r="C7606" t="s">
        <v>11</v>
      </c>
      <c r="D7606" t="s">
        <v>3</v>
      </c>
      <c r="E7606" t="s">
        <v>23</v>
      </c>
      <c r="F7606" s="5">
        <v>42805</v>
      </c>
      <c r="G7606">
        <v>861519372</v>
      </c>
      <c r="H7606" s="5">
        <v>42818</v>
      </c>
      <c r="I7606">
        <v>1582</v>
      </c>
      <c r="J7606" s="8">
        <v>47.45</v>
      </c>
      <c r="K7606" s="8">
        <v>31.79</v>
      </c>
      <c r="L7606" s="8">
        <v>75065.899999999994</v>
      </c>
      <c r="M7606" s="8">
        <v>50291.78</v>
      </c>
      <c r="N7606" s="8">
        <v>24774.12</v>
      </c>
    </row>
    <row r="7607" spans="1:14" x14ac:dyDescent="0.25">
      <c r="A7607" t="s">
        <v>9</v>
      </c>
      <c r="B7607" t="s">
        <v>83</v>
      </c>
      <c r="C7607" t="s">
        <v>29</v>
      </c>
      <c r="D7607" t="s">
        <v>7</v>
      </c>
      <c r="E7607" t="s">
        <v>15</v>
      </c>
      <c r="F7607" s="5">
        <v>42804</v>
      </c>
      <c r="G7607">
        <v>491671931</v>
      </c>
      <c r="H7607" s="5">
        <v>42815</v>
      </c>
      <c r="I7607">
        <v>5505</v>
      </c>
      <c r="J7607" s="8">
        <v>651.21</v>
      </c>
      <c r="K7607" s="8">
        <v>524.96</v>
      </c>
      <c r="L7607" s="8">
        <v>3584911.05</v>
      </c>
      <c r="M7607" s="8">
        <v>2889904.8</v>
      </c>
      <c r="N7607" s="8">
        <v>695006.25</v>
      </c>
    </row>
    <row r="7608" spans="1:14" x14ac:dyDescent="0.25">
      <c r="A7608" t="s">
        <v>17</v>
      </c>
      <c r="B7608" t="s">
        <v>82</v>
      </c>
      <c r="C7608" t="s">
        <v>2</v>
      </c>
      <c r="D7608" t="s">
        <v>3</v>
      </c>
      <c r="E7608" t="s">
        <v>23</v>
      </c>
      <c r="F7608" s="5">
        <v>44346</v>
      </c>
      <c r="G7608">
        <v>171441495</v>
      </c>
      <c r="H7608" s="5">
        <v>44383</v>
      </c>
      <c r="I7608">
        <v>2203</v>
      </c>
      <c r="J7608" s="8">
        <v>255.28</v>
      </c>
      <c r="K7608" s="8">
        <v>159.41999999999999</v>
      </c>
      <c r="L7608" s="8">
        <v>562381.84</v>
      </c>
      <c r="M7608" s="8">
        <v>351202.26</v>
      </c>
      <c r="N7608" s="8">
        <v>211179.58</v>
      </c>
    </row>
    <row r="7609" spans="1:14" x14ac:dyDescent="0.25">
      <c r="A7609" t="s">
        <v>12</v>
      </c>
      <c r="B7609" t="s">
        <v>16</v>
      </c>
      <c r="C7609" t="s">
        <v>31</v>
      </c>
      <c r="D7609" t="s">
        <v>3</v>
      </c>
      <c r="E7609" t="s">
        <v>15</v>
      </c>
      <c r="F7609" s="5">
        <v>42668</v>
      </c>
      <c r="G7609">
        <v>600876891</v>
      </c>
      <c r="H7609" s="5">
        <v>42715</v>
      </c>
      <c r="I7609">
        <v>1680</v>
      </c>
      <c r="J7609" s="8">
        <v>437.2</v>
      </c>
      <c r="K7609" s="8">
        <v>263.33</v>
      </c>
      <c r="L7609" s="8">
        <v>734496</v>
      </c>
      <c r="M7609" s="8">
        <v>442394.4</v>
      </c>
      <c r="N7609" s="8">
        <v>292101.59999999998</v>
      </c>
    </row>
    <row r="7610" spans="1:14" x14ac:dyDescent="0.25">
      <c r="A7610" t="s">
        <v>12</v>
      </c>
      <c r="B7610" t="s">
        <v>162</v>
      </c>
      <c r="C7610" t="s">
        <v>22</v>
      </c>
      <c r="D7610" t="s">
        <v>3</v>
      </c>
      <c r="E7610" t="s">
        <v>4</v>
      </c>
      <c r="F7610" s="5">
        <v>43678</v>
      </c>
      <c r="G7610">
        <v>300339448</v>
      </c>
      <c r="H7610" s="5">
        <v>43692</v>
      </c>
      <c r="I7610">
        <v>5972</v>
      </c>
      <c r="J7610" s="8">
        <v>109.28</v>
      </c>
      <c r="K7610" s="8">
        <v>35.840000000000003</v>
      </c>
      <c r="L7610" s="8">
        <v>652620.16</v>
      </c>
      <c r="M7610" s="8">
        <v>214036.48000000001</v>
      </c>
      <c r="N7610" s="8">
        <v>438583.68</v>
      </c>
    </row>
    <row r="7611" spans="1:14" x14ac:dyDescent="0.25">
      <c r="A7611" t="s">
        <v>9</v>
      </c>
      <c r="B7611" t="s">
        <v>155</v>
      </c>
      <c r="C7611" t="s">
        <v>2</v>
      </c>
      <c r="D7611" t="s">
        <v>7</v>
      </c>
      <c r="E7611" t="s">
        <v>4</v>
      </c>
      <c r="F7611" s="5">
        <v>42743</v>
      </c>
      <c r="G7611">
        <v>560502994</v>
      </c>
      <c r="H7611" s="5">
        <v>42792</v>
      </c>
      <c r="I7611">
        <v>4146</v>
      </c>
      <c r="J7611" s="8">
        <v>255.28</v>
      </c>
      <c r="K7611" s="8">
        <v>159.41999999999999</v>
      </c>
      <c r="L7611" s="8">
        <v>1058390.8799999999</v>
      </c>
      <c r="M7611" s="8">
        <v>660955.31999999995</v>
      </c>
      <c r="N7611" s="8">
        <v>397435.56</v>
      </c>
    </row>
    <row r="7612" spans="1:14" x14ac:dyDescent="0.25">
      <c r="A7612" t="s">
        <v>9</v>
      </c>
      <c r="B7612" t="s">
        <v>110</v>
      </c>
      <c r="C7612" t="s">
        <v>65</v>
      </c>
      <c r="D7612" t="s">
        <v>3</v>
      </c>
      <c r="E7612" t="s">
        <v>15</v>
      </c>
      <c r="F7612" s="5">
        <v>43544</v>
      </c>
      <c r="G7612">
        <v>492353856</v>
      </c>
      <c r="H7612" s="5">
        <v>43566</v>
      </c>
      <c r="I7612">
        <v>7302</v>
      </c>
      <c r="J7612" s="8">
        <v>668.27</v>
      </c>
      <c r="K7612" s="8">
        <v>502.54</v>
      </c>
      <c r="L7612" s="8">
        <v>4879707.54</v>
      </c>
      <c r="M7612" s="8">
        <v>3669547.08</v>
      </c>
      <c r="N7612" s="8">
        <v>1210160.46</v>
      </c>
    </row>
    <row r="7613" spans="1:14" x14ac:dyDescent="0.25">
      <c r="A7613" t="s">
        <v>0</v>
      </c>
      <c r="B7613" t="s">
        <v>138</v>
      </c>
      <c r="C7613" t="s">
        <v>6</v>
      </c>
      <c r="D7613" t="s">
        <v>7</v>
      </c>
      <c r="E7613" t="s">
        <v>15</v>
      </c>
      <c r="F7613" s="5">
        <v>42304</v>
      </c>
      <c r="G7613">
        <v>177190864</v>
      </c>
      <c r="H7613" s="5">
        <v>42352</v>
      </c>
      <c r="I7613">
        <v>3569</v>
      </c>
      <c r="J7613" s="8">
        <v>152.58000000000001</v>
      </c>
      <c r="K7613" s="8">
        <v>97.44</v>
      </c>
      <c r="L7613" s="8">
        <v>544558.02</v>
      </c>
      <c r="M7613" s="8">
        <v>347763.36</v>
      </c>
      <c r="N7613" s="8">
        <v>196794.66</v>
      </c>
    </row>
    <row r="7614" spans="1:14" x14ac:dyDescent="0.25">
      <c r="A7614" t="s">
        <v>9</v>
      </c>
      <c r="B7614" t="s">
        <v>95</v>
      </c>
      <c r="C7614" t="s">
        <v>45</v>
      </c>
      <c r="D7614" t="s">
        <v>7</v>
      </c>
      <c r="E7614" t="s">
        <v>15</v>
      </c>
      <c r="F7614" s="5">
        <v>42677</v>
      </c>
      <c r="G7614">
        <v>216625344</v>
      </c>
      <c r="H7614" s="5">
        <v>42726</v>
      </c>
      <c r="I7614">
        <v>3108</v>
      </c>
      <c r="J7614" s="8">
        <v>9.33</v>
      </c>
      <c r="K7614" s="8">
        <v>6.92</v>
      </c>
      <c r="L7614" s="8">
        <v>28997.64</v>
      </c>
      <c r="M7614" s="8">
        <v>21507.360000000001</v>
      </c>
      <c r="N7614" s="8">
        <v>7490.28</v>
      </c>
    </row>
    <row r="7615" spans="1:14" x14ac:dyDescent="0.25">
      <c r="A7615" t="s">
        <v>9</v>
      </c>
      <c r="B7615" t="s">
        <v>194</v>
      </c>
      <c r="C7615" t="s">
        <v>19</v>
      </c>
      <c r="D7615" t="s">
        <v>7</v>
      </c>
      <c r="E7615" t="s">
        <v>4</v>
      </c>
      <c r="F7615" s="5">
        <v>43512</v>
      </c>
      <c r="G7615">
        <v>382581126</v>
      </c>
      <c r="H7615" s="5">
        <v>43551</v>
      </c>
      <c r="I7615">
        <v>3112</v>
      </c>
      <c r="J7615" s="8">
        <v>81.73</v>
      </c>
      <c r="K7615" s="8">
        <v>56.67</v>
      </c>
      <c r="L7615" s="8">
        <v>254343.76</v>
      </c>
      <c r="M7615" s="8">
        <v>176357.04</v>
      </c>
      <c r="N7615" s="8">
        <v>77986.720000000001</v>
      </c>
    </row>
    <row r="7616" spans="1:14" x14ac:dyDescent="0.25">
      <c r="A7616" t="s">
        <v>0</v>
      </c>
      <c r="B7616" t="s">
        <v>160</v>
      </c>
      <c r="C7616" t="s">
        <v>36</v>
      </c>
      <c r="D7616" t="s">
        <v>3</v>
      </c>
      <c r="E7616" t="s">
        <v>15</v>
      </c>
      <c r="F7616" s="5">
        <v>44624</v>
      </c>
      <c r="G7616">
        <v>967294538</v>
      </c>
      <c r="H7616" s="5">
        <v>44669</v>
      </c>
      <c r="I7616">
        <v>2804</v>
      </c>
      <c r="J7616" s="8">
        <v>421.89</v>
      </c>
      <c r="K7616" s="8">
        <v>364.69</v>
      </c>
      <c r="L7616" s="8">
        <v>1182979.56</v>
      </c>
      <c r="M7616" s="8">
        <v>1022590.76</v>
      </c>
      <c r="N7616" s="8">
        <v>160388.79999999999</v>
      </c>
    </row>
    <row r="7617" spans="1:14" x14ac:dyDescent="0.25">
      <c r="A7617" t="s">
        <v>9</v>
      </c>
      <c r="B7617" t="s">
        <v>177</v>
      </c>
      <c r="C7617" t="s">
        <v>65</v>
      </c>
      <c r="D7617" t="s">
        <v>3</v>
      </c>
      <c r="E7617" t="s">
        <v>8</v>
      </c>
      <c r="F7617" s="5">
        <v>44833</v>
      </c>
      <c r="G7617">
        <v>533314406</v>
      </c>
      <c r="H7617" s="5">
        <v>44863</v>
      </c>
      <c r="I7617">
        <v>8439</v>
      </c>
      <c r="J7617" s="8">
        <v>668.27</v>
      </c>
      <c r="K7617" s="8">
        <v>502.54</v>
      </c>
      <c r="L7617" s="8">
        <v>5639530.5300000003</v>
      </c>
      <c r="M7617" s="8">
        <v>4240935.0599999996</v>
      </c>
      <c r="N7617" s="8">
        <v>1398595.47</v>
      </c>
    </row>
    <row r="7618" spans="1:14" x14ac:dyDescent="0.25">
      <c r="A7618" t="s">
        <v>20</v>
      </c>
      <c r="B7618" t="s">
        <v>81</v>
      </c>
      <c r="C7618" t="s">
        <v>36</v>
      </c>
      <c r="D7618" t="s">
        <v>3</v>
      </c>
      <c r="E7618" t="s">
        <v>8</v>
      </c>
      <c r="F7618" s="5">
        <v>44236</v>
      </c>
      <c r="G7618">
        <v>863502061</v>
      </c>
      <c r="H7618" s="5">
        <v>44260</v>
      </c>
      <c r="I7618">
        <v>8304</v>
      </c>
      <c r="J7618" s="8">
        <v>421.89</v>
      </c>
      <c r="K7618" s="8">
        <v>364.69</v>
      </c>
      <c r="L7618" s="8">
        <v>3503374.56</v>
      </c>
      <c r="M7618" s="8">
        <v>3028385.76</v>
      </c>
      <c r="N7618" s="8">
        <v>474988.79999999999</v>
      </c>
    </row>
    <row r="7619" spans="1:14" x14ac:dyDescent="0.25">
      <c r="A7619" t="s">
        <v>9</v>
      </c>
      <c r="B7619" t="s">
        <v>88</v>
      </c>
      <c r="C7619" t="s">
        <v>29</v>
      </c>
      <c r="D7619" t="s">
        <v>3</v>
      </c>
      <c r="E7619" t="s">
        <v>8</v>
      </c>
      <c r="F7619" s="5">
        <v>43966</v>
      </c>
      <c r="G7619">
        <v>211031329</v>
      </c>
      <c r="H7619" s="5">
        <v>44007</v>
      </c>
      <c r="I7619">
        <v>7715</v>
      </c>
      <c r="J7619" s="8">
        <v>651.21</v>
      </c>
      <c r="K7619" s="8">
        <v>524.96</v>
      </c>
      <c r="L7619" s="8">
        <v>5024085.1500000004</v>
      </c>
      <c r="M7619" s="8">
        <v>4050066.4</v>
      </c>
      <c r="N7619" s="8">
        <v>974018.75</v>
      </c>
    </row>
    <row r="7620" spans="1:14" x14ac:dyDescent="0.25">
      <c r="A7620" t="s">
        <v>9</v>
      </c>
      <c r="B7620" t="s">
        <v>84</v>
      </c>
      <c r="C7620" t="s">
        <v>6</v>
      </c>
      <c r="D7620" t="s">
        <v>3</v>
      </c>
      <c r="E7620" t="s">
        <v>4</v>
      </c>
      <c r="F7620" s="5">
        <v>42631</v>
      </c>
      <c r="G7620">
        <v>949388539</v>
      </c>
      <c r="H7620" s="5">
        <v>42643</v>
      </c>
      <c r="I7620">
        <v>4021</v>
      </c>
      <c r="J7620" s="8">
        <v>152.58000000000001</v>
      </c>
      <c r="K7620" s="8">
        <v>97.44</v>
      </c>
      <c r="L7620" s="8">
        <v>613524.18000000005</v>
      </c>
      <c r="M7620" s="8">
        <v>391806.24</v>
      </c>
      <c r="N7620" s="8">
        <v>221717.94</v>
      </c>
    </row>
    <row r="7621" spans="1:14" x14ac:dyDescent="0.25">
      <c r="A7621" t="s">
        <v>9</v>
      </c>
      <c r="B7621" t="s">
        <v>96</v>
      </c>
      <c r="C7621" t="s">
        <v>11</v>
      </c>
      <c r="D7621" t="s">
        <v>7</v>
      </c>
      <c r="E7621" t="s">
        <v>15</v>
      </c>
      <c r="F7621" s="5">
        <v>42379</v>
      </c>
      <c r="G7621">
        <v>122372519</v>
      </c>
      <c r="H7621" s="5">
        <v>42382</v>
      </c>
      <c r="I7621">
        <v>1603</v>
      </c>
      <c r="J7621" s="8">
        <v>47.45</v>
      </c>
      <c r="K7621" s="8">
        <v>31.79</v>
      </c>
      <c r="L7621" s="8">
        <v>76062.350000000006</v>
      </c>
      <c r="M7621" s="8">
        <v>50959.37</v>
      </c>
      <c r="N7621" s="8">
        <v>25102.98</v>
      </c>
    </row>
    <row r="7622" spans="1:14" x14ac:dyDescent="0.25">
      <c r="A7622" t="s">
        <v>9</v>
      </c>
      <c r="B7622" t="s">
        <v>122</v>
      </c>
      <c r="C7622" t="s">
        <v>6</v>
      </c>
      <c r="D7622" t="s">
        <v>7</v>
      </c>
      <c r="E7622" t="s">
        <v>15</v>
      </c>
      <c r="F7622" s="5">
        <v>44860</v>
      </c>
      <c r="G7622">
        <v>694094598</v>
      </c>
      <c r="H7622" s="5">
        <v>44908</v>
      </c>
      <c r="I7622">
        <v>6871</v>
      </c>
      <c r="J7622" s="8">
        <v>152.58000000000001</v>
      </c>
      <c r="K7622" s="8">
        <v>97.44</v>
      </c>
      <c r="L7622" s="8">
        <v>1048377.18</v>
      </c>
      <c r="M7622" s="8">
        <v>669510.24</v>
      </c>
      <c r="N7622" s="8">
        <v>378866.94</v>
      </c>
    </row>
    <row r="7623" spans="1:14" x14ac:dyDescent="0.25">
      <c r="A7623" t="s">
        <v>9</v>
      </c>
      <c r="B7623" t="s">
        <v>154</v>
      </c>
      <c r="C7623" t="s">
        <v>22</v>
      </c>
      <c r="D7623" t="s">
        <v>7</v>
      </c>
      <c r="E7623" t="s">
        <v>4</v>
      </c>
      <c r="F7623" s="5">
        <v>43116</v>
      </c>
      <c r="G7623">
        <v>298978602</v>
      </c>
      <c r="H7623" s="5">
        <v>43128</v>
      </c>
      <c r="I7623">
        <v>3267</v>
      </c>
      <c r="J7623" s="8">
        <v>109.28</v>
      </c>
      <c r="K7623" s="8">
        <v>35.840000000000003</v>
      </c>
      <c r="L7623" s="8">
        <v>357017.76</v>
      </c>
      <c r="M7623" s="8">
        <v>117089.28</v>
      </c>
      <c r="N7623" s="8">
        <v>239928.48</v>
      </c>
    </row>
    <row r="7624" spans="1:14" x14ac:dyDescent="0.25">
      <c r="A7624" t="s">
        <v>9</v>
      </c>
      <c r="B7624" t="s">
        <v>193</v>
      </c>
      <c r="C7624" t="s">
        <v>22</v>
      </c>
      <c r="D7624" t="s">
        <v>7</v>
      </c>
      <c r="E7624" t="s">
        <v>8</v>
      </c>
      <c r="F7624" s="5">
        <v>42731</v>
      </c>
      <c r="G7624">
        <v>691760861</v>
      </c>
      <c r="H7624" s="5">
        <v>42763</v>
      </c>
      <c r="I7624">
        <v>6266</v>
      </c>
      <c r="J7624" s="8">
        <v>109.28</v>
      </c>
      <c r="K7624" s="8">
        <v>35.840000000000003</v>
      </c>
      <c r="L7624" s="8">
        <v>684748.48</v>
      </c>
      <c r="M7624" s="8">
        <v>224573.44</v>
      </c>
      <c r="N7624" s="8">
        <v>460175.04</v>
      </c>
    </row>
    <row r="7625" spans="1:14" x14ac:dyDescent="0.25">
      <c r="A7625" t="s">
        <v>0</v>
      </c>
      <c r="B7625" t="s">
        <v>74</v>
      </c>
      <c r="C7625" t="s">
        <v>65</v>
      </c>
      <c r="D7625" t="s">
        <v>3</v>
      </c>
      <c r="E7625" t="s">
        <v>4</v>
      </c>
      <c r="F7625" s="5">
        <v>42298</v>
      </c>
      <c r="G7625">
        <v>997490203</v>
      </c>
      <c r="H7625" s="5">
        <v>42323</v>
      </c>
      <c r="I7625">
        <v>8372</v>
      </c>
      <c r="J7625" s="8">
        <v>668.27</v>
      </c>
      <c r="K7625" s="8">
        <v>502.54</v>
      </c>
      <c r="L7625" s="8">
        <v>5594756.4400000004</v>
      </c>
      <c r="M7625" s="8">
        <v>4207264.88</v>
      </c>
      <c r="N7625" s="8">
        <v>1387491.56</v>
      </c>
    </row>
    <row r="7626" spans="1:14" x14ac:dyDescent="0.25">
      <c r="A7626" t="s">
        <v>20</v>
      </c>
      <c r="B7626" t="s">
        <v>71</v>
      </c>
      <c r="C7626" t="s">
        <v>29</v>
      </c>
      <c r="D7626" t="s">
        <v>3</v>
      </c>
      <c r="E7626" t="s">
        <v>4</v>
      </c>
      <c r="F7626" s="5">
        <v>42101</v>
      </c>
      <c r="G7626">
        <v>861527955</v>
      </c>
      <c r="H7626" s="5">
        <v>42128</v>
      </c>
      <c r="I7626">
        <v>4122</v>
      </c>
      <c r="J7626" s="8">
        <v>651.21</v>
      </c>
      <c r="K7626" s="8">
        <v>524.96</v>
      </c>
      <c r="L7626" s="8">
        <v>2684287.62</v>
      </c>
      <c r="M7626" s="8">
        <v>2163885.12</v>
      </c>
      <c r="N7626" s="8">
        <v>520402.5</v>
      </c>
    </row>
    <row r="7627" spans="1:14" x14ac:dyDescent="0.25">
      <c r="A7627" t="s">
        <v>0</v>
      </c>
      <c r="B7627" t="s">
        <v>197</v>
      </c>
      <c r="C7627" t="s">
        <v>6</v>
      </c>
      <c r="D7627" t="s">
        <v>7</v>
      </c>
      <c r="E7627" t="s">
        <v>4</v>
      </c>
      <c r="F7627" s="5">
        <v>42892</v>
      </c>
      <c r="G7627">
        <v>899547946</v>
      </c>
      <c r="H7627" s="5">
        <v>42903</v>
      </c>
      <c r="I7627">
        <v>5082</v>
      </c>
      <c r="J7627" s="8">
        <v>152.58000000000001</v>
      </c>
      <c r="K7627" s="8">
        <v>97.44</v>
      </c>
      <c r="L7627" s="8">
        <v>775411.56</v>
      </c>
      <c r="M7627" s="8">
        <v>495190.08</v>
      </c>
      <c r="N7627" s="8">
        <v>280221.48</v>
      </c>
    </row>
    <row r="7628" spans="1:14" x14ac:dyDescent="0.25">
      <c r="A7628" t="s">
        <v>9</v>
      </c>
      <c r="B7628" t="s">
        <v>92</v>
      </c>
      <c r="C7628" t="s">
        <v>36</v>
      </c>
      <c r="D7628" t="s">
        <v>7</v>
      </c>
      <c r="E7628" t="s">
        <v>23</v>
      </c>
      <c r="F7628" s="5">
        <v>44665</v>
      </c>
      <c r="G7628">
        <v>447536504</v>
      </c>
      <c r="H7628" s="5">
        <v>44676</v>
      </c>
      <c r="I7628">
        <v>4852</v>
      </c>
      <c r="J7628" s="8">
        <v>421.89</v>
      </c>
      <c r="K7628" s="8">
        <v>364.69</v>
      </c>
      <c r="L7628" s="8">
        <v>2047010.28</v>
      </c>
      <c r="M7628" s="8">
        <v>1769475.88</v>
      </c>
      <c r="N7628" s="8">
        <v>277534.40000000002</v>
      </c>
    </row>
    <row r="7629" spans="1:14" x14ac:dyDescent="0.25">
      <c r="A7629" t="s">
        <v>12</v>
      </c>
      <c r="B7629" t="s">
        <v>76</v>
      </c>
      <c r="C7629" t="s">
        <v>45</v>
      </c>
      <c r="D7629" t="s">
        <v>3</v>
      </c>
      <c r="E7629" t="s">
        <v>8</v>
      </c>
      <c r="F7629" s="5">
        <v>42715</v>
      </c>
      <c r="G7629">
        <v>711792457</v>
      </c>
      <c r="H7629" s="5">
        <v>42717</v>
      </c>
      <c r="I7629">
        <v>4060</v>
      </c>
      <c r="J7629" s="8">
        <v>9.33</v>
      </c>
      <c r="K7629" s="8">
        <v>6.92</v>
      </c>
      <c r="L7629" s="8">
        <v>37879.800000000003</v>
      </c>
      <c r="M7629" s="8">
        <v>28095.200000000001</v>
      </c>
      <c r="N7629" s="8">
        <v>9784.6</v>
      </c>
    </row>
    <row r="7630" spans="1:14" x14ac:dyDescent="0.25">
      <c r="A7630" t="s">
        <v>0</v>
      </c>
      <c r="B7630" t="s">
        <v>138</v>
      </c>
      <c r="C7630" t="s">
        <v>29</v>
      </c>
      <c r="D7630" t="s">
        <v>7</v>
      </c>
      <c r="E7630" t="s">
        <v>4</v>
      </c>
      <c r="F7630" s="5">
        <v>42429</v>
      </c>
      <c r="G7630">
        <v>718927133</v>
      </c>
      <c r="H7630" s="5">
        <v>42451</v>
      </c>
      <c r="I7630">
        <v>5370</v>
      </c>
      <c r="J7630" s="8">
        <v>651.21</v>
      </c>
      <c r="K7630" s="8">
        <v>524.96</v>
      </c>
      <c r="L7630" s="8">
        <v>3496997.7</v>
      </c>
      <c r="M7630" s="8">
        <v>2819035.2</v>
      </c>
      <c r="N7630" s="8">
        <v>677962.5</v>
      </c>
    </row>
    <row r="7631" spans="1:14" x14ac:dyDescent="0.25">
      <c r="A7631" t="s">
        <v>9</v>
      </c>
      <c r="B7631" t="s">
        <v>122</v>
      </c>
      <c r="C7631" t="s">
        <v>22</v>
      </c>
      <c r="D7631" t="s">
        <v>7</v>
      </c>
      <c r="E7631" t="s">
        <v>15</v>
      </c>
      <c r="F7631" s="5">
        <v>43193</v>
      </c>
      <c r="G7631">
        <v>465864360</v>
      </c>
      <c r="H7631" s="5">
        <v>43238</v>
      </c>
      <c r="I7631">
        <v>8471</v>
      </c>
      <c r="J7631" s="8">
        <v>109.28</v>
      </c>
      <c r="K7631" s="8">
        <v>35.840000000000003</v>
      </c>
      <c r="L7631" s="8">
        <v>925710.88</v>
      </c>
      <c r="M7631" s="8">
        <v>303600.64000000001</v>
      </c>
      <c r="N7631" s="8">
        <v>622110.24</v>
      </c>
    </row>
    <row r="7632" spans="1:14" x14ac:dyDescent="0.25">
      <c r="A7632" t="s">
        <v>9</v>
      </c>
      <c r="B7632" t="s">
        <v>98</v>
      </c>
      <c r="C7632" t="s">
        <v>57</v>
      </c>
      <c r="D7632" t="s">
        <v>7</v>
      </c>
      <c r="E7632" t="s">
        <v>23</v>
      </c>
      <c r="F7632" s="5">
        <v>44209</v>
      </c>
      <c r="G7632">
        <v>469840466</v>
      </c>
      <c r="H7632" s="5">
        <v>44218</v>
      </c>
      <c r="I7632">
        <v>5090</v>
      </c>
      <c r="J7632" s="8">
        <v>154.06</v>
      </c>
      <c r="K7632" s="8">
        <v>90.93</v>
      </c>
      <c r="L7632" s="8">
        <v>784165.4</v>
      </c>
      <c r="M7632" s="8">
        <v>462833.7</v>
      </c>
      <c r="N7632" s="8">
        <v>321331.7</v>
      </c>
    </row>
    <row r="7633" spans="1:14" x14ac:dyDescent="0.25">
      <c r="A7633" t="s">
        <v>9</v>
      </c>
      <c r="B7633" t="s">
        <v>118</v>
      </c>
      <c r="C7633" t="s">
        <v>6</v>
      </c>
      <c r="D7633" t="s">
        <v>7</v>
      </c>
      <c r="E7633" t="s">
        <v>4</v>
      </c>
      <c r="F7633" s="5">
        <v>44257</v>
      </c>
      <c r="G7633">
        <v>418404281</v>
      </c>
      <c r="H7633" s="5">
        <v>44301</v>
      </c>
      <c r="I7633">
        <v>3979</v>
      </c>
      <c r="J7633" s="8">
        <v>152.58000000000001</v>
      </c>
      <c r="K7633" s="8">
        <v>97.44</v>
      </c>
      <c r="L7633" s="8">
        <v>607115.81999999995</v>
      </c>
      <c r="M7633" s="8">
        <v>387713.76</v>
      </c>
      <c r="N7633" s="8">
        <v>219402.06</v>
      </c>
    </row>
    <row r="7634" spans="1:14" x14ac:dyDescent="0.25">
      <c r="A7634" t="s">
        <v>17</v>
      </c>
      <c r="B7634" t="s">
        <v>53</v>
      </c>
      <c r="C7634" t="s">
        <v>31</v>
      </c>
      <c r="D7634" t="s">
        <v>7</v>
      </c>
      <c r="E7634" t="s">
        <v>8</v>
      </c>
      <c r="F7634" s="5">
        <v>44124</v>
      </c>
      <c r="G7634">
        <v>519417130</v>
      </c>
      <c r="H7634" s="5">
        <v>44162</v>
      </c>
      <c r="I7634">
        <v>5926</v>
      </c>
      <c r="J7634" s="8">
        <v>437.2</v>
      </c>
      <c r="K7634" s="8">
        <v>263.33</v>
      </c>
      <c r="L7634" s="8">
        <v>2590847.2000000002</v>
      </c>
      <c r="M7634" s="8">
        <v>1560493.58</v>
      </c>
      <c r="N7634" s="8">
        <v>1030353.62</v>
      </c>
    </row>
    <row r="7635" spans="1:14" x14ac:dyDescent="0.25">
      <c r="A7635" t="s">
        <v>0</v>
      </c>
      <c r="B7635" t="s">
        <v>34</v>
      </c>
      <c r="C7635" t="s">
        <v>22</v>
      </c>
      <c r="D7635" t="s">
        <v>3</v>
      </c>
      <c r="E7635" t="s">
        <v>4</v>
      </c>
      <c r="F7635" s="5">
        <v>44334</v>
      </c>
      <c r="G7635">
        <v>151052844</v>
      </c>
      <c r="H7635" s="5">
        <v>44354</v>
      </c>
      <c r="I7635">
        <v>8748</v>
      </c>
      <c r="J7635" s="8">
        <v>109.28</v>
      </c>
      <c r="K7635" s="8">
        <v>35.840000000000003</v>
      </c>
      <c r="L7635" s="8">
        <v>955981.44</v>
      </c>
      <c r="M7635" s="8">
        <v>313528.32000000001</v>
      </c>
      <c r="N7635" s="8">
        <v>642453.12</v>
      </c>
    </row>
    <row r="7636" spans="1:14" x14ac:dyDescent="0.25">
      <c r="A7636" t="s">
        <v>0</v>
      </c>
      <c r="B7636" t="s">
        <v>50</v>
      </c>
      <c r="C7636" t="s">
        <v>36</v>
      </c>
      <c r="D7636" t="s">
        <v>7</v>
      </c>
      <c r="E7636" t="s">
        <v>15</v>
      </c>
      <c r="F7636" s="5">
        <v>44912</v>
      </c>
      <c r="G7636">
        <v>111797749</v>
      </c>
      <c r="H7636" s="5">
        <v>44580</v>
      </c>
      <c r="I7636">
        <v>2293</v>
      </c>
      <c r="J7636" s="8">
        <v>421.89</v>
      </c>
      <c r="K7636" s="8">
        <v>364.69</v>
      </c>
      <c r="L7636" s="8">
        <v>967393.77</v>
      </c>
      <c r="M7636" s="8">
        <v>836234.17</v>
      </c>
      <c r="N7636" s="8">
        <v>131159.6</v>
      </c>
    </row>
    <row r="7637" spans="1:14" x14ac:dyDescent="0.25">
      <c r="A7637" t="s">
        <v>9</v>
      </c>
      <c r="B7637" t="s">
        <v>170</v>
      </c>
      <c r="C7637" t="s">
        <v>19</v>
      </c>
      <c r="D7637" t="s">
        <v>3</v>
      </c>
      <c r="E7637" t="s">
        <v>4</v>
      </c>
      <c r="F7637" s="5">
        <v>44160</v>
      </c>
      <c r="G7637">
        <v>370450675</v>
      </c>
      <c r="H7637" s="5">
        <v>44166</v>
      </c>
      <c r="I7637">
        <v>3442</v>
      </c>
      <c r="J7637" s="8">
        <v>81.73</v>
      </c>
      <c r="K7637" s="8">
        <v>56.67</v>
      </c>
      <c r="L7637" s="8">
        <v>281314.65999999997</v>
      </c>
      <c r="M7637" s="8">
        <v>195058.14</v>
      </c>
      <c r="N7637" s="8">
        <v>86256.52</v>
      </c>
    </row>
    <row r="7638" spans="1:14" x14ac:dyDescent="0.25">
      <c r="A7638" t="s">
        <v>9</v>
      </c>
      <c r="B7638" t="s">
        <v>37</v>
      </c>
      <c r="C7638" t="s">
        <v>6</v>
      </c>
      <c r="D7638" t="s">
        <v>3</v>
      </c>
      <c r="E7638" t="s">
        <v>4</v>
      </c>
      <c r="F7638" s="5">
        <v>43848</v>
      </c>
      <c r="G7638">
        <v>516122949</v>
      </c>
      <c r="H7638" s="5">
        <v>43882</v>
      </c>
      <c r="I7638">
        <v>1105</v>
      </c>
      <c r="J7638" s="8">
        <v>152.58000000000001</v>
      </c>
      <c r="K7638" s="8">
        <v>97.44</v>
      </c>
      <c r="L7638" s="8">
        <v>168600.9</v>
      </c>
      <c r="M7638" s="8">
        <v>107671.2</v>
      </c>
      <c r="N7638" s="8">
        <v>60929.7</v>
      </c>
    </row>
    <row r="7639" spans="1:14" x14ac:dyDescent="0.25">
      <c r="A7639" t="s">
        <v>9</v>
      </c>
      <c r="B7639" t="s">
        <v>145</v>
      </c>
      <c r="C7639" t="s">
        <v>31</v>
      </c>
      <c r="D7639" t="s">
        <v>7</v>
      </c>
      <c r="E7639" t="s">
        <v>15</v>
      </c>
      <c r="F7639" s="5">
        <v>42245</v>
      </c>
      <c r="G7639">
        <v>208238399</v>
      </c>
      <c r="H7639" s="5">
        <v>42292</v>
      </c>
      <c r="I7639">
        <v>1224</v>
      </c>
      <c r="J7639" s="8">
        <v>437.2</v>
      </c>
      <c r="K7639" s="8">
        <v>263.33</v>
      </c>
      <c r="L7639" s="8">
        <v>535132.80000000005</v>
      </c>
      <c r="M7639" s="8">
        <v>322315.92</v>
      </c>
      <c r="N7639" s="8">
        <v>212816.88</v>
      </c>
    </row>
    <row r="7640" spans="1:14" x14ac:dyDescent="0.25">
      <c r="A7640" t="s">
        <v>9</v>
      </c>
      <c r="B7640" t="s">
        <v>204</v>
      </c>
      <c r="C7640" t="s">
        <v>45</v>
      </c>
      <c r="D7640" t="s">
        <v>3</v>
      </c>
      <c r="E7640" t="s">
        <v>4</v>
      </c>
      <c r="F7640" s="5">
        <v>42706</v>
      </c>
      <c r="G7640">
        <v>526533353</v>
      </c>
      <c r="H7640" s="5">
        <v>42747</v>
      </c>
      <c r="I7640">
        <v>1775</v>
      </c>
      <c r="J7640" s="8">
        <v>9.33</v>
      </c>
      <c r="K7640" s="8">
        <v>6.92</v>
      </c>
      <c r="L7640" s="8">
        <v>16560.75</v>
      </c>
      <c r="M7640" s="8">
        <v>12283</v>
      </c>
      <c r="N7640" s="8">
        <v>4277.75</v>
      </c>
    </row>
    <row r="7641" spans="1:14" x14ac:dyDescent="0.25">
      <c r="A7641" t="s">
        <v>0</v>
      </c>
      <c r="B7641" t="s">
        <v>138</v>
      </c>
      <c r="C7641" t="s">
        <v>11</v>
      </c>
      <c r="D7641" t="s">
        <v>3</v>
      </c>
      <c r="E7641" t="s">
        <v>23</v>
      </c>
      <c r="F7641" s="5">
        <v>43784</v>
      </c>
      <c r="G7641">
        <v>821056640</v>
      </c>
      <c r="H7641" s="5">
        <v>43468</v>
      </c>
      <c r="I7641">
        <v>7760</v>
      </c>
      <c r="J7641" s="8">
        <v>47.45</v>
      </c>
      <c r="K7641" s="8">
        <v>31.79</v>
      </c>
      <c r="L7641" s="8">
        <v>368212</v>
      </c>
      <c r="M7641" s="8">
        <v>246690.4</v>
      </c>
      <c r="N7641" s="8">
        <v>121521.60000000001</v>
      </c>
    </row>
    <row r="7642" spans="1:14" x14ac:dyDescent="0.25">
      <c r="A7642" t="s">
        <v>12</v>
      </c>
      <c r="B7642" t="s">
        <v>108</v>
      </c>
      <c r="C7642" t="s">
        <v>19</v>
      </c>
      <c r="D7642" t="s">
        <v>7</v>
      </c>
      <c r="E7642" t="s">
        <v>4</v>
      </c>
      <c r="F7642" s="5">
        <v>43533</v>
      </c>
      <c r="G7642">
        <v>962169587</v>
      </c>
      <c r="H7642" s="5">
        <v>43550</v>
      </c>
      <c r="I7642">
        <v>6217</v>
      </c>
      <c r="J7642" s="8">
        <v>81.73</v>
      </c>
      <c r="K7642" s="8">
        <v>56.67</v>
      </c>
      <c r="L7642" s="8">
        <v>508115.41</v>
      </c>
      <c r="M7642" s="8">
        <v>352317.39</v>
      </c>
      <c r="N7642" s="8">
        <v>155798.01999999999</v>
      </c>
    </row>
    <row r="7643" spans="1:14" x14ac:dyDescent="0.25">
      <c r="A7643" t="s">
        <v>17</v>
      </c>
      <c r="B7643" t="s">
        <v>188</v>
      </c>
      <c r="C7643" t="s">
        <v>14</v>
      </c>
      <c r="D7643" t="s">
        <v>3</v>
      </c>
      <c r="E7643" t="s">
        <v>23</v>
      </c>
      <c r="F7643" s="5">
        <v>44286</v>
      </c>
      <c r="G7643">
        <v>890546023</v>
      </c>
      <c r="H7643" s="5">
        <v>44318</v>
      </c>
      <c r="I7643">
        <v>1213</v>
      </c>
      <c r="J7643" s="8">
        <v>205.7</v>
      </c>
      <c r="K7643" s="8">
        <v>117.11</v>
      </c>
      <c r="L7643" s="8">
        <v>249514.1</v>
      </c>
      <c r="M7643" s="8">
        <v>142054.43</v>
      </c>
      <c r="N7643" s="8">
        <v>107459.67</v>
      </c>
    </row>
    <row r="7644" spans="1:14" x14ac:dyDescent="0.25">
      <c r="A7644" t="s">
        <v>12</v>
      </c>
      <c r="B7644" t="s">
        <v>90</v>
      </c>
      <c r="C7644" t="s">
        <v>65</v>
      </c>
      <c r="D7644" t="s">
        <v>7</v>
      </c>
      <c r="E7644" t="s">
        <v>15</v>
      </c>
      <c r="F7644" s="5">
        <v>43488</v>
      </c>
      <c r="G7644">
        <v>167172276</v>
      </c>
      <c r="H7644" s="5">
        <v>43528</v>
      </c>
      <c r="I7644">
        <v>8846</v>
      </c>
      <c r="J7644" s="8">
        <v>668.27</v>
      </c>
      <c r="K7644" s="8">
        <v>502.54</v>
      </c>
      <c r="L7644" s="8">
        <v>5911516.4199999999</v>
      </c>
      <c r="M7644" s="8">
        <v>4445468.84</v>
      </c>
      <c r="N7644" s="8">
        <v>1466047.58</v>
      </c>
    </row>
    <row r="7645" spans="1:14" x14ac:dyDescent="0.25">
      <c r="A7645" t="s">
        <v>0</v>
      </c>
      <c r="B7645" t="s">
        <v>1</v>
      </c>
      <c r="C7645" t="s">
        <v>6</v>
      </c>
      <c r="D7645" t="s">
        <v>3</v>
      </c>
      <c r="E7645" t="s">
        <v>23</v>
      </c>
      <c r="F7645" s="5">
        <v>43598</v>
      </c>
      <c r="G7645">
        <v>223347175</v>
      </c>
      <c r="H7645" s="5">
        <v>43626</v>
      </c>
      <c r="I7645">
        <v>2247</v>
      </c>
      <c r="J7645" s="8">
        <v>152.58000000000001</v>
      </c>
      <c r="K7645" s="8">
        <v>97.44</v>
      </c>
      <c r="L7645" s="8">
        <v>342847.26</v>
      </c>
      <c r="M7645" s="8">
        <v>218947.68</v>
      </c>
      <c r="N7645" s="8">
        <v>123899.58</v>
      </c>
    </row>
    <row r="7646" spans="1:14" x14ac:dyDescent="0.25">
      <c r="A7646" t="s">
        <v>12</v>
      </c>
      <c r="B7646" t="s">
        <v>67</v>
      </c>
      <c r="C7646" t="s">
        <v>22</v>
      </c>
      <c r="D7646" t="s">
        <v>3</v>
      </c>
      <c r="E7646" t="s">
        <v>15</v>
      </c>
      <c r="F7646" s="5">
        <v>42192</v>
      </c>
      <c r="G7646">
        <v>310682046</v>
      </c>
      <c r="H7646" s="5">
        <v>42239</v>
      </c>
      <c r="I7646">
        <v>6576</v>
      </c>
      <c r="J7646" s="8">
        <v>109.28</v>
      </c>
      <c r="K7646" s="8">
        <v>35.840000000000003</v>
      </c>
      <c r="L7646" s="8">
        <v>718625.28000000003</v>
      </c>
      <c r="M7646" s="8">
        <v>235683.84</v>
      </c>
      <c r="N7646" s="8">
        <v>482941.44</v>
      </c>
    </row>
    <row r="7647" spans="1:14" x14ac:dyDescent="0.25">
      <c r="A7647" t="s">
        <v>9</v>
      </c>
      <c r="B7647" t="s">
        <v>113</v>
      </c>
      <c r="C7647" t="s">
        <v>6</v>
      </c>
      <c r="D7647" t="s">
        <v>7</v>
      </c>
      <c r="E7647" t="s">
        <v>4</v>
      </c>
      <c r="F7647" s="5">
        <v>44040</v>
      </c>
      <c r="G7647">
        <v>651100718</v>
      </c>
      <c r="H7647" s="5">
        <v>44073</v>
      </c>
      <c r="I7647">
        <v>4026</v>
      </c>
      <c r="J7647" s="8">
        <v>152.58000000000001</v>
      </c>
      <c r="K7647" s="8">
        <v>97.44</v>
      </c>
      <c r="L7647" s="8">
        <v>614287.07999999996</v>
      </c>
      <c r="M7647" s="8">
        <v>392293.44</v>
      </c>
      <c r="N7647" s="8">
        <v>221993.64</v>
      </c>
    </row>
    <row r="7648" spans="1:14" x14ac:dyDescent="0.25">
      <c r="A7648" t="s">
        <v>17</v>
      </c>
      <c r="B7648" t="s">
        <v>47</v>
      </c>
      <c r="C7648" t="s">
        <v>2</v>
      </c>
      <c r="D7648" t="s">
        <v>3</v>
      </c>
      <c r="E7648" t="s">
        <v>8</v>
      </c>
      <c r="F7648" s="5">
        <v>43765</v>
      </c>
      <c r="G7648">
        <v>186839520</v>
      </c>
      <c r="H7648" s="5">
        <v>43803</v>
      </c>
      <c r="I7648">
        <v>8821</v>
      </c>
      <c r="J7648" s="8">
        <v>255.28</v>
      </c>
      <c r="K7648" s="8">
        <v>159.41999999999999</v>
      </c>
      <c r="L7648" s="8">
        <v>2251824.88</v>
      </c>
      <c r="M7648" s="8">
        <v>1406243.82</v>
      </c>
      <c r="N7648" s="8">
        <v>845581.06</v>
      </c>
    </row>
    <row r="7649" spans="1:14" x14ac:dyDescent="0.25">
      <c r="A7649" t="s">
        <v>9</v>
      </c>
      <c r="B7649" t="s">
        <v>125</v>
      </c>
      <c r="C7649" t="s">
        <v>65</v>
      </c>
      <c r="D7649" t="s">
        <v>3</v>
      </c>
      <c r="E7649" t="s">
        <v>15</v>
      </c>
      <c r="F7649" s="5">
        <v>44806</v>
      </c>
      <c r="G7649">
        <v>630447280</v>
      </c>
      <c r="H7649" s="5">
        <v>44808</v>
      </c>
      <c r="I7649">
        <v>2215</v>
      </c>
      <c r="J7649" s="8">
        <v>668.27</v>
      </c>
      <c r="K7649" s="8">
        <v>502.54</v>
      </c>
      <c r="L7649" s="8">
        <v>1480218.05</v>
      </c>
      <c r="M7649" s="8">
        <v>1113126.1000000001</v>
      </c>
      <c r="N7649" s="8">
        <v>367091.95</v>
      </c>
    </row>
    <row r="7650" spans="1:14" x14ac:dyDescent="0.25">
      <c r="A7650" t="s">
        <v>9</v>
      </c>
      <c r="B7650" t="s">
        <v>83</v>
      </c>
      <c r="C7650" t="s">
        <v>29</v>
      </c>
      <c r="D7650" t="s">
        <v>7</v>
      </c>
      <c r="E7650" t="s">
        <v>4</v>
      </c>
      <c r="F7650" s="5">
        <v>44831</v>
      </c>
      <c r="G7650">
        <v>614785325</v>
      </c>
      <c r="H7650" s="5">
        <v>44860</v>
      </c>
      <c r="I7650">
        <v>7494</v>
      </c>
      <c r="J7650" s="8">
        <v>651.21</v>
      </c>
      <c r="K7650" s="8">
        <v>524.96</v>
      </c>
      <c r="L7650" s="8">
        <v>4880167.74</v>
      </c>
      <c r="M7650" s="8">
        <v>3934050.24</v>
      </c>
      <c r="N7650" s="8">
        <v>946117.5</v>
      </c>
    </row>
    <row r="7651" spans="1:14" x14ac:dyDescent="0.25">
      <c r="A7651" t="s">
        <v>9</v>
      </c>
      <c r="B7651" t="s">
        <v>178</v>
      </c>
      <c r="C7651" t="s">
        <v>36</v>
      </c>
      <c r="D7651" t="s">
        <v>3</v>
      </c>
      <c r="E7651" t="s">
        <v>23</v>
      </c>
      <c r="F7651" s="5">
        <v>44327</v>
      </c>
      <c r="G7651">
        <v>643027484</v>
      </c>
      <c r="H7651" s="5">
        <v>44334</v>
      </c>
      <c r="I7651">
        <v>4977</v>
      </c>
      <c r="J7651" s="8">
        <v>421.89</v>
      </c>
      <c r="K7651" s="8">
        <v>364.69</v>
      </c>
      <c r="L7651" s="8">
        <v>2099746.5299999998</v>
      </c>
      <c r="M7651" s="8">
        <v>1815062.13</v>
      </c>
      <c r="N7651" s="8">
        <v>284684.40000000002</v>
      </c>
    </row>
    <row r="7652" spans="1:14" x14ac:dyDescent="0.25">
      <c r="A7652" t="s">
        <v>17</v>
      </c>
      <c r="B7652" t="s">
        <v>158</v>
      </c>
      <c r="C7652" t="s">
        <v>19</v>
      </c>
      <c r="D7652" t="s">
        <v>7</v>
      </c>
      <c r="E7652" t="s">
        <v>23</v>
      </c>
      <c r="F7652" s="5">
        <v>44895</v>
      </c>
      <c r="G7652">
        <v>838660085</v>
      </c>
      <c r="H7652" s="5">
        <v>44574</v>
      </c>
      <c r="I7652">
        <v>7011</v>
      </c>
      <c r="J7652" s="8">
        <v>81.73</v>
      </c>
      <c r="K7652" s="8">
        <v>56.67</v>
      </c>
      <c r="L7652" s="8">
        <v>573009.03</v>
      </c>
      <c r="M7652" s="8">
        <v>397313.37</v>
      </c>
      <c r="N7652" s="8">
        <v>175695.66</v>
      </c>
    </row>
    <row r="7653" spans="1:14" x14ac:dyDescent="0.25">
      <c r="A7653" t="s">
        <v>20</v>
      </c>
      <c r="B7653" t="s">
        <v>181</v>
      </c>
      <c r="C7653" t="s">
        <v>19</v>
      </c>
      <c r="D7653" t="s">
        <v>3</v>
      </c>
      <c r="E7653" t="s">
        <v>15</v>
      </c>
      <c r="F7653" s="5">
        <v>44068</v>
      </c>
      <c r="G7653">
        <v>495481956</v>
      </c>
      <c r="H7653" s="5">
        <v>44098</v>
      </c>
      <c r="I7653">
        <v>2976</v>
      </c>
      <c r="J7653" s="8">
        <v>81.73</v>
      </c>
      <c r="K7653" s="8">
        <v>56.67</v>
      </c>
      <c r="L7653" s="8">
        <v>243228.48</v>
      </c>
      <c r="M7653" s="8">
        <v>168649.92</v>
      </c>
      <c r="N7653" s="8">
        <v>74578.559999999998</v>
      </c>
    </row>
    <row r="7654" spans="1:14" x14ac:dyDescent="0.25">
      <c r="A7654" t="s">
        <v>9</v>
      </c>
      <c r="B7654" t="s">
        <v>134</v>
      </c>
      <c r="C7654" t="s">
        <v>11</v>
      </c>
      <c r="D7654" t="s">
        <v>3</v>
      </c>
      <c r="E7654" t="s">
        <v>15</v>
      </c>
      <c r="F7654" s="5">
        <v>43576</v>
      </c>
      <c r="G7654">
        <v>327604424</v>
      </c>
      <c r="H7654" s="5">
        <v>43598</v>
      </c>
      <c r="I7654">
        <v>4284</v>
      </c>
      <c r="J7654" s="8">
        <v>47.45</v>
      </c>
      <c r="K7654" s="8">
        <v>31.79</v>
      </c>
      <c r="L7654" s="8">
        <v>203275.8</v>
      </c>
      <c r="M7654" s="8">
        <v>136188.35999999999</v>
      </c>
      <c r="N7654" s="8">
        <v>67087.44</v>
      </c>
    </row>
    <row r="7655" spans="1:14" x14ac:dyDescent="0.25">
      <c r="A7655" t="s">
        <v>9</v>
      </c>
      <c r="B7655" t="s">
        <v>89</v>
      </c>
      <c r="C7655" t="s">
        <v>36</v>
      </c>
      <c r="D7655" t="s">
        <v>7</v>
      </c>
      <c r="E7655" t="s">
        <v>4</v>
      </c>
      <c r="F7655" s="5">
        <v>43269</v>
      </c>
      <c r="G7655">
        <v>219451320</v>
      </c>
      <c r="H7655" s="5">
        <v>43283</v>
      </c>
      <c r="I7655">
        <v>9377</v>
      </c>
      <c r="J7655" s="8">
        <v>421.89</v>
      </c>
      <c r="K7655" s="8">
        <v>364.69</v>
      </c>
      <c r="L7655" s="8">
        <v>3956062.53</v>
      </c>
      <c r="M7655" s="8">
        <v>3419698.13</v>
      </c>
      <c r="N7655" s="8">
        <v>536364.4</v>
      </c>
    </row>
    <row r="7656" spans="1:14" x14ac:dyDescent="0.25">
      <c r="A7656" t="s">
        <v>9</v>
      </c>
      <c r="B7656" t="s">
        <v>154</v>
      </c>
      <c r="C7656" t="s">
        <v>19</v>
      </c>
      <c r="D7656" t="s">
        <v>3</v>
      </c>
      <c r="E7656" t="s">
        <v>23</v>
      </c>
      <c r="F7656" s="5">
        <v>44270</v>
      </c>
      <c r="G7656">
        <v>575758969</v>
      </c>
      <c r="H7656" s="5">
        <v>44284</v>
      </c>
      <c r="I7656">
        <v>8729</v>
      </c>
      <c r="J7656" s="8">
        <v>81.73</v>
      </c>
      <c r="K7656" s="8">
        <v>56.67</v>
      </c>
      <c r="L7656" s="8">
        <v>713421.17</v>
      </c>
      <c r="M7656" s="8">
        <v>494672.43</v>
      </c>
      <c r="N7656" s="8">
        <v>218748.74</v>
      </c>
    </row>
    <row r="7657" spans="1:14" x14ac:dyDescent="0.25">
      <c r="A7657" t="s">
        <v>17</v>
      </c>
      <c r="B7657" t="s">
        <v>47</v>
      </c>
      <c r="C7657" t="s">
        <v>6</v>
      </c>
      <c r="D7657" t="s">
        <v>3</v>
      </c>
      <c r="E7657" t="s">
        <v>23</v>
      </c>
      <c r="F7657" s="5">
        <v>44205</v>
      </c>
      <c r="G7657">
        <v>971576201</v>
      </c>
      <c r="H7657" s="5">
        <v>44222</v>
      </c>
      <c r="I7657">
        <v>9843</v>
      </c>
      <c r="J7657" s="8">
        <v>152.58000000000001</v>
      </c>
      <c r="K7657" s="8">
        <v>97.44</v>
      </c>
      <c r="L7657" s="8">
        <v>1501844.94</v>
      </c>
      <c r="M7657" s="8">
        <v>959101.92</v>
      </c>
      <c r="N7657" s="8">
        <v>542743.02</v>
      </c>
    </row>
    <row r="7658" spans="1:14" x14ac:dyDescent="0.25">
      <c r="A7658" t="s">
        <v>9</v>
      </c>
      <c r="B7658" t="s">
        <v>106</v>
      </c>
      <c r="C7658" t="s">
        <v>29</v>
      </c>
      <c r="D7658" t="s">
        <v>7</v>
      </c>
      <c r="E7658" t="s">
        <v>23</v>
      </c>
      <c r="F7658" s="5">
        <v>43438</v>
      </c>
      <c r="G7658">
        <v>602264344</v>
      </c>
      <c r="H7658" s="5">
        <v>42011</v>
      </c>
      <c r="I7658">
        <v>2258</v>
      </c>
      <c r="J7658" s="8">
        <v>651.21</v>
      </c>
      <c r="K7658" s="8">
        <v>524.96</v>
      </c>
      <c r="L7658" s="8">
        <v>1470432.18</v>
      </c>
      <c r="M7658" s="8">
        <v>1185359.68</v>
      </c>
      <c r="N7658" s="8">
        <v>285072.5</v>
      </c>
    </row>
    <row r="7659" spans="1:14" x14ac:dyDescent="0.25">
      <c r="A7659" t="s">
        <v>39</v>
      </c>
      <c r="B7659" t="s">
        <v>128</v>
      </c>
      <c r="C7659" t="s">
        <v>6</v>
      </c>
      <c r="D7659" t="s">
        <v>3</v>
      </c>
      <c r="E7659" t="s">
        <v>23</v>
      </c>
      <c r="F7659" s="5">
        <v>43686</v>
      </c>
      <c r="G7659">
        <v>533497226</v>
      </c>
      <c r="H7659" s="5">
        <v>43696</v>
      </c>
      <c r="I7659">
        <v>2539</v>
      </c>
      <c r="J7659" s="8">
        <v>152.58000000000001</v>
      </c>
      <c r="K7659" s="8">
        <v>97.44</v>
      </c>
      <c r="L7659" s="8">
        <v>387400.62</v>
      </c>
      <c r="M7659" s="8">
        <v>247400.16</v>
      </c>
      <c r="N7659" s="8">
        <v>140000.46</v>
      </c>
    </row>
    <row r="7660" spans="1:14" x14ac:dyDescent="0.25">
      <c r="A7660" t="s">
        <v>12</v>
      </c>
      <c r="B7660" t="s">
        <v>73</v>
      </c>
      <c r="C7660" t="s">
        <v>31</v>
      </c>
      <c r="D7660" t="s">
        <v>3</v>
      </c>
      <c r="E7660" t="s">
        <v>4</v>
      </c>
      <c r="F7660" s="5">
        <v>43822</v>
      </c>
      <c r="G7660">
        <v>551261174</v>
      </c>
      <c r="H7660" s="5">
        <v>43829</v>
      </c>
      <c r="I7660">
        <v>9287</v>
      </c>
      <c r="J7660" s="8">
        <v>437.2</v>
      </c>
      <c r="K7660" s="8">
        <v>263.33</v>
      </c>
      <c r="L7660" s="8">
        <v>4060276.4</v>
      </c>
      <c r="M7660" s="8">
        <v>2445545.71</v>
      </c>
      <c r="N7660" s="8">
        <v>1614730.69</v>
      </c>
    </row>
    <row r="7661" spans="1:14" x14ac:dyDescent="0.25">
      <c r="A7661" t="s">
        <v>12</v>
      </c>
      <c r="B7661" t="s">
        <v>169</v>
      </c>
      <c r="C7661" t="s">
        <v>19</v>
      </c>
      <c r="D7661" t="s">
        <v>7</v>
      </c>
      <c r="E7661" t="s">
        <v>4</v>
      </c>
      <c r="F7661" s="5">
        <v>44070</v>
      </c>
      <c r="G7661">
        <v>511855018</v>
      </c>
      <c r="H7661" s="5">
        <v>44094</v>
      </c>
      <c r="I7661">
        <v>8129</v>
      </c>
      <c r="J7661" s="8">
        <v>81.73</v>
      </c>
      <c r="K7661" s="8">
        <v>56.67</v>
      </c>
      <c r="L7661" s="8">
        <v>664383.17000000004</v>
      </c>
      <c r="M7661" s="8">
        <v>460670.43</v>
      </c>
      <c r="N7661" s="8">
        <v>203712.74</v>
      </c>
    </row>
    <row r="7662" spans="1:14" x14ac:dyDescent="0.25">
      <c r="A7662" t="s">
        <v>9</v>
      </c>
      <c r="B7662" t="s">
        <v>68</v>
      </c>
      <c r="C7662" t="s">
        <v>14</v>
      </c>
      <c r="D7662" t="s">
        <v>7</v>
      </c>
      <c r="E7662" t="s">
        <v>23</v>
      </c>
      <c r="F7662" s="5">
        <v>43426</v>
      </c>
      <c r="G7662">
        <v>791890084</v>
      </c>
      <c r="H7662" s="5">
        <v>43449</v>
      </c>
      <c r="I7662">
        <v>6728</v>
      </c>
      <c r="J7662" s="8">
        <v>205.7</v>
      </c>
      <c r="K7662" s="8">
        <v>117.11</v>
      </c>
      <c r="L7662" s="8">
        <v>1383949.6</v>
      </c>
      <c r="M7662" s="8">
        <v>787916.08</v>
      </c>
      <c r="N7662" s="8">
        <v>596033.52</v>
      </c>
    </row>
    <row r="7663" spans="1:14" x14ac:dyDescent="0.25">
      <c r="A7663" t="s">
        <v>9</v>
      </c>
      <c r="B7663" t="s">
        <v>130</v>
      </c>
      <c r="C7663" t="s">
        <v>6</v>
      </c>
      <c r="D7663" t="s">
        <v>7</v>
      </c>
      <c r="E7663" t="s">
        <v>15</v>
      </c>
      <c r="F7663" s="5">
        <v>42242</v>
      </c>
      <c r="G7663">
        <v>938290202</v>
      </c>
      <c r="H7663" s="5">
        <v>42245</v>
      </c>
      <c r="I7663">
        <v>9777</v>
      </c>
      <c r="J7663" s="8">
        <v>152.58000000000001</v>
      </c>
      <c r="K7663" s="8">
        <v>97.44</v>
      </c>
      <c r="L7663" s="8">
        <v>1491774.66</v>
      </c>
      <c r="M7663" s="8">
        <v>952670.88</v>
      </c>
      <c r="N7663" s="8">
        <v>539103.78</v>
      </c>
    </row>
    <row r="7664" spans="1:14" x14ac:dyDescent="0.25">
      <c r="A7664" t="s">
        <v>20</v>
      </c>
      <c r="B7664" t="s">
        <v>181</v>
      </c>
      <c r="C7664" t="s">
        <v>36</v>
      </c>
      <c r="D7664" t="s">
        <v>7</v>
      </c>
      <c r="E7664" t="s">
        <v>4</v>
      </c>
      <c r="F7664" s="5">
        <v>44910</v>
      </c>
      <c r="G7664">
        <v>118291699</v>
      </c>
      <c r="H7664" s="5">
        <v>44576</v>
      </c>
      <c r="I7664">
        <v>3997</v>
      </c>
      <c r="J7664" s="8">
        <v>421.89</v>
      </c>
      <c r="K7664" s="8">
        <v>364.69</v>
      </c>
      <c r="L7664" s="8">
        <v>1686294.33</v>
      </c>
      <c r="M7664" s="8">
        <v>1457665.93</v>
      </c>
      <c r="N7664" s="8">
        <v>228628.4</v>
      </c>
    </row>
    <row r="7665" spans="1:14" x14ac:dyDescent="0.25">
      <c r="A7665" t="s">
        <v>12</v>
      </c>
      <c r="B7665" t="s">
        <v>195</v>
      </c>
      <c r="C7665" t="s">
        <v>31</v>
      </c>
      <c r="D7665" t="s">
        <v>3</v>
      </c>
      <c r="E7665" t="s">
        <v>4</v>
      </c>
      <c r="F7665" s="5">
        <v>42673</v>
      </c>
      <c r="G7665">
        <v>269443404</v>
      </c>
      <c r="H7665" s="5">
        <v>42679</v>
      </c>
      <c r="I7665">
        <v>3146</v>
      </c>
      <c r="J7665" s="8">
        <v>437.2</v>
      </c>
      <c r="K7665" s="8">
        <v>263.33</v>
      </c>
      <c r="L7665" s="8">
        <v>1375431.2</v>
      </c>
      <c r="M7665" s="8">
        <v>828436.18</v>
      </c>
      <c r="N7665" s="8">
        <v>546995.02</v>
      </c>
    </row>
    <row r="7666" spans="1:14" x14ac:dyDescent="0.25">
      <c r="A7666" t="s">
        <v>9</v>
      </c>
      <c r="B7666" t="s">
        <v>102</v>
      </c>
      <c r="C7666" t="s">
        <v>45</v>
      </c>
      <c r="D7666" t="s">
        <v>7</v>
      </c>
      <c r="E7666" t="s">
        <v>8</v>
      </c>
      <c r="F7666" s="5">
        <v>44011</v>
      </c>
      <c r="G7666">
        <v>249606645</v>
      </c>
      <c r="H7666" s="5">
        <v>44057</v>
      </c>
      <c r="I7666">
        <v>3008</v>
      </c>
      <c r="J7666" s="8">
        <v>9.33</v>
      </c>
      <c r="K7666" s="8">
        <v>6.92</v>
      </c>
      <c r="L7666" s="8">
        <v>28064.639999999999</v>
      </c>
      <c r="M7666" s="8">
        <v>20815.36</v>
      </c>
      <c r="N7666" s="8">
        <v>7249.28</v>
      </c>
    </row>
    <row r="7667" spans="1:14" x14ac:dyDescent="0.25">
      <c r="A7667" t="s">
        <v>20</v>
      </c>
      <c r="B7667" t="s">
        <v>54</v>
      </c>
      <c r="C7667" t="s">
        <v>22</v>
      </c>
      <c r="D7667" t="s">
        <v>7</v>
      </c>
      <c r="E7667" t="s">
        <v>15</v>
      </c>
      <c r="F7667" s="5">
        <v>43945</v>
      </c>
      <c r="G7667">
        <v>786955249</v>
      </c>
      <c r="H7667" s="5">
        <v>43947</v>
      </c>
      <c r="I7667">
        <v>6401</v>
      </c>
      <c r="J7667" s="8">
        <v>109.28</v>
      </c>
      <c r="K7667" s="8">
        <v>35.840000000000003</v>
      </c>
      <c r="L7667" s="8">
        <v>699501.28</v>
      </c>
      <c r="M7667" s="8">
        <v>229411.84</v>
      </c>
      <c r="N7667" s="8">
        <v>470089.44</v>
      </c>
    </row>
    <row r="7668" spans="1:14" x14ac:dyDescent="0.25">
      <c r="A7668" t="s">
        <v>17</v>
      </c>
      <c r="B7668" t="s">
        <v>35</v>
      </c>
      <c r="C7668" t="s">
        <v>2</v>
      </c>
      <c r="D7668" t="s">
        <v>3</v>
      </c>
      <c r="E7668" t="s">
        <v>15</v>
      </c>
      <c r="F7668" s="5">
        <v>42580</v>
      </c>
      <c r="G7668">
        <v>429975545</v>
      </c>
      <c r="H7668" s="5">
        <v>42624</v>
      </c>
      <c r="I7668">
        <v>8174</v>
      </c>
      <c r="J7668" s="8">
        <v>255.28</v>
      </c>
      <c r="K7668" s="8">
        <v>159.41999999999999</v>
      </c>
      <c r="L7668" s="8">
        <v>2086658.72</v>
      </c>
      <c r="M7668" s="8">
        <v>1303099.08</v>
      </c>
      <c r="N7668" s="8">
        <v>783559.64</v>
      </c>
    </row>
    <row r="7669" spans="1:14" x14ac:dyDescent="0.25">
      <c r="A7669" t="s">
        <v>9</v>
      </c>
      <c r="B7669" t="s">
        <v>68</v>
      </c>
      <c r="C7669" t="s">
        <v>65</v>
      </c>
      <c r="D7669" t="s">
        <v>7</v>
      </c>
      <c r="E7669" t="s">
        <v>8</v>
      </c>
      <c r="F7669" s="5">
        <v>42102</v>
      </c>
      <c r="G7669">
        <v>497466361</v>
      </c>
      <c r="H7669" s="5">
        <v>42125</v>
      </c>
      <c r="I7669">
        <v>206</v>
      </c>
      <c r="J7669" s="8">
        <v>668.27</v>
      </c>
      <c r="K7669" s="8">
        <v>502.54</v>
      </c>
      <c r="L7669" s="8">
        <v>137663.62</v>
      </c>
      <c r="M7669" s="8">
        <v>103523.24</v>
      </c>
      <c r="N7669" s="8">
        <v>34140.379999999997</v>
      </c>
    </row>
    <row r="7670" spans="1:14" x14ac:dyDescent="0.25">
      <c r="A7670" t="s">
        <v>17</v>
      </c>
      <c r="B7670" t="s">
        <v>25</v>
      </c>
      <c r="C7670" t="s">
        <v>14</v>
      </c>
      <c r="D7670" t="s">
        <v>3</v>
      </c>
      <c r="E7670" t="s">
        <v>8</v>
      </c>
      <c r="F7670" s="5">
        <v>43317</v>
      </c>
      <c r="G7670">
        <v>128539025</v>
      </c>
      <c r="H7670" s="5">
        <v>43328</v>
      </c>
      <c r="I7670">
        <v>6409</v>
      </c>
      <c r="J7670" s="8">
        <v>205.7</v>
      </c>
      <c r="K7670" s="8">
        <v>117.11</v>
      </c>
      <c r="L7670" s="8">
        <v>1318331.3</v>
      </c>
      <c r="M7670" s="8">
        <v>750557.99</v>
      </c>
      <c r="N7670" s="8">
        <v>567773.31000000006</v>
      </c>
    </row>
    <row r="7671" spans="1:14" x14ac:dyDescent="0.25">
      <c r="A7671" t="s">
        <v>12</v>
      </c>
      <c r="B7671" t="s">
        <v>32</v>
      </c>
      <c r="C7671" t="s">
        <v>22</v>
      </c>
      <c r="D7671" t="s">
        <v>3</v>
      </c>
      <c r="E7671" t="s">
        <v>4</v>
      </c>
      <c r="F7671" s="5">
        <v>44728</v>
      </c>
      <c r="G7671">
        <v>332617366</v>
      </c>
      <c r="H7671" s="5">
        <v>44742</v>
      </c>
      <c r="I7671">
        <v>7725</v>
      </c>
      <c r="J7671" s="8">
        <v>109.28</v>
      </c>
      <c r="K7671" s="8">
        <v>35.840000000000003</v>
      </c>
      <c r="L7671" s="8">
        <v>844188</v>
      </c>
      <c r="M7671" s="8">
        <v>276864</v>
      </c>
      <c r="N7671" s="8">
        <v>567324</v>
      </c>
    </row>
    <row r="7672" spans="1:14" x14ac:dyDescent="0.25">
      <c r="A7672" t="s">
        <v>9</v>
      </c>
      <c r="B7672" t="s">
        <v>193</v>
      </c>
      <c r="C7672" t="s">
        <v>22</v>
      </c>
      <c r="D7672" t="s">
        <v>7</v>
      </c>
      <c r="E7672" t="s">
        <v>15</v>
      </c>
      <c r="F7672" s="5">
        <v>43457</v>
      </c>
      <c r="G7672">
        <v>839437711</v>
      </c>
      <c r="H7672" s="5">
        <v>43458</v>
      </c>
      <c r="I7672">
        <v>7128</v>
      </c>
      <c r="J7672" s="8">
        <v>109.28</v>
      </c>
      <c r="K7672" s="8">
        <v>35.840000000000003</v>
      </c>
      <c r="L7672" s="8">
        <v>778947.84</v>
      </c>
      <c r="M7672" s="8">
        <v>255467.51999999999</v>
      </c>
      <c r="N7672" s="8">
        <v>523480.32000000001</v>
      </c>
    </row>
    <row r="7673" spans="1:14" x14ac:dyDescent="0.25">
      <c r="A7673" t="s">
        <v>9</v>
      </c>
      <c r="B7673" t="s">
        <v>56</v>
      </c>
      <c r="C7673" t="s">
        <v>29</v>
      </c>
      <c r="D7673" t="s">
        <v>3</v>
      </c>
      <c r="E7673" t="s">
        <v>23</v>
      </c>
      <c r="F7673" s="5">
        <v>43404</v>
      </c>
      <c r="G7673">
        <v>549048888</v>
      </c>
      <c r="H7673" s="5">
        <v>43436</v>
      </c>
      <c r="I7673">
        <v>4622</v>
      </c>
      <c r="J7673" s="8">
        <v>651.21</v>
      </c>
      <c r="K7673" s="8">
        <v>524.96</v>
      </c>
      <c r="L7673" s="8">
        <v>3009892.62</v>
      </c>
      <c r="M7673" s="8">
        <v>2426365.12</v>
      </c>
      <c r="N7673" s="8">
        <v>583527.5</v>
      </c>
    </row>
    <row r="7674" spans="1:14" x14ac:dyDescent="0.25">
      <c r="A7674" t="s">
        <v>20</v>
      </c>
      <c r="B7674" t="s">
        <v>201</v>
      </c>
      <c r="C7674" t="s">
        <v>22</v>
      </c>
      <c r="D7674" t="s">
        <v>3</v>
      </c>
      <c r="E7674" t="s">
        <v>15</v>
      </c>
      <c r="F7674" s="5">
        <v>44162</v>
      </c>
      <c r="G7674">
        <v>681812226</v>
      </c>
      <c r="H7674" s="5">
        <v>44189</v>
      </c>
      <c r="I7674">
        <v>2244</v>
      </c>
      <c r="J7674" s="8">
        <v>109.28</v>
      </c>
      <c r="K7674" s="8">
        <v>35.840000000000003</v>
      </c>
      <c r="L7674" s="8">
        <v>245224.32000000001</v>
      </c>
      <c r="M7674" s="8">
        <v>80424.960000000006</v>
      </c>
      <c r="N7674" s="8">
        <v>164799.35999999999</v>
      </c>
    </row>
    <row r="7675" spans="1:14" x14ac:dyDescent="0.25">
      <c r="A7675" t="s">
        <v>9</v>
      </c>
      <c r="B7675" t="s">
        <v>27</v>
      </c>
      <c r="C7675" t="s">
        <v>2</v>
      </c>
      <c r="D7675" t="s">
        <v>7</v>
      </c>
      <c r="E7675" t="s">
        <v>8</v>
      </c>
      <c r="F7675" s="5">
        <v>42715</v>
      </c>
      <c r="G7675">
        <v>728401553</v>
      </c>
      <c r="H7675" s="5">
        <v>42762</v>
      </c>
      <c r="I7675">
        <v>9061</v>
      </c>
      <c r="J7675" s="8">
        <v>255.28</v>
      </c>
      <c r="K7675" s="8">
        <v>159.41999999999999</v>
      </c>
      <c r="L7675" s="8">
        <v>2313092.08</v>
      </c>
      <c r="M7675" s="8">
        <v>1444504.62</v>
      </c>
      <c r="N7675" s="8">
        <v>868587.46</v>
      </c>
    </row>
    <row r="7676" spans="1:14" x14ac:dyDescent="0.25">
      <c r="A7676" t="s">
        <v>0</v>
      </c>
      <c r="B7676" t="s">
        <v>138</v>
      </c>
      <c r="C7676" t="s">
        <v>11</v>
      </c>
      <c r="D7676" t="s">
        <v>7</v>
      </c>
      <c r="E7676" t="s">
        <v>23</v>
      </c>
      <c r="F7676" s="5">
        <v>43475</v>
      </c>
      <c r="G7676">
        <v>699803197</v>
      </c>
      <c r="H7676" s="5">
        <v>43489</v>
      </c>
      <c r="I7676">
        <v>6172</v>
      </c>
      <c r="J7676" s="8">
        <v>47.45</v>
      </c>
      <c r="K7676" s="8">
        <v>31.79</v>
      </c>
      <c r="L7676" s="8">
        <v>292861.40000000002</v>
      </c>
      <c r="M7676" s="8">
        <v>196207.88</v>
      </c>
      <c r="N7676" s="8">
        <v>96653.52</v>
      </c>
    </row>
    <row r="7677" spans="1:14" x14ac:dyDescent="0.25">
      <c r="A7677" t="s">
        <v>9</v>
      </c>
      <c r="B7677" t="s">
        <v>27</v>
      </c>
      <c r="C7677" t="s">
        <v>19</v>
      </c>
      <c r="D7677" t="s">
        <v>3</v>
      </c>
      <c r="E7677" t="s">
        <v>23</v>
      </c>
      <c r="F7677" s="5">
        <v>43397</v>
      </c>
      <c r="G7677">
        <v>677315986</v>
      </c>
      <c r="H7677" s="5">
        <v>43438</v>
      </c>
      <c r="I7677">
        <v>1706</v>
      </c>
      <c r="J7677" s="8">
        <v>81.73</v>
      </c>
      <c r="K7677" s="8">
        <v>56.67</v>
      </c>
      <c r="L7677" s="8">
        <v>139431.38</v>
      </c>
      <c r="M7677" s="8">
        <v>96679.02</v>
      </c>
      <c r="N7677" s="8">
        <v>42752.36</v>
      </c>
    </row>
    <row r="7678" spans="1:14" x14ac:dyDescent="0.25">
      <c r="A7678" t="s">
        <v>17</v>
      </c>
      <c r="B7678" t="s">
        <v>149</v>
      </c>
      <c r="C7678" t="s">
        <v>19</v>
      </c>
      <c r="D7678" t="s">
        <v>7</v>
      </c>
      <c r="E7678" t="s">
        <v>23</v>
      </c>
      <c r="F7678" s="5">
        <v>43210</v>
      </c>
      <c r="G7678">
        <v>362551248</v>
      </c>
      <c r="H7678" s="5">
        <v>43210</v>
      </c>
      <c r="I7678">
        <v>5826</v>
      </c>
      <c r="J7678" s="8">
        <v>81.73</v>
      </c>
      <c r="K7678" s="8">
        <v>56.67</v>
      </c>
      <c r="L7678" s="8">
        <v>476158.98</v>
      </c>
      <c r="M7678" s="8">
        <v>330159.42</v>
      </c>
      <c r="N7678" s="8">
        <v>145999.56</v>
      </c>
    </row>
    <row r="7679" spans="1:14" x14ac:dyDescent="0.25">
      <c r="A7679" t="s">
        <v>9</v>
      </c>
      <c r="B7679" t="s">
        <v>66</v>
      </c>
      <c r="C7679" t="s">
        <v>6</v>
      </c>
      <c r="D7679" t="s">
        <v>3</v>
      </c>
      <c r="E7679" t="s">
        <v>23</v>
      </c>
      <c r="F7679" s="5">
        <v>42341</v>
      </c>
      <c r="G7679">
        <v>427432811</v>
      </c>
      <c r="H7679" s="5">
        <v>42349</v>
      </c>
      <c r="I7679">
        <v>5722</v>
      </c>
      <c r="J7679" s="8">
        <v>152.58000000000001</v>
      </c>
      <c r="K7679" s="8">
        <v>97.44</v>
      </c>
      <c r="L7679" s="8">
        <v>873062.76</v>
      </c>
      <c r="M7679" s="8">
        <v>557551.68000000005</v>
      </c>
      <c r="N7679" s="8">
        <v>315511.08</v>
      </c>
    </row>
    <row r="7680" spans="1:14" x14ac:dyDescent="0.25">
      <c r="A7680" t="s">
        <v>0</v>
      </c>
      <c r="B7680" t="s">
        <v>101</v>
      </c>
      <c r="C7680" t="s">
        <v>6</v>
      </c>
      <c r="D7680" t="s">
        <v>3</v>
      </c>
      <c r="E7680" t="s">
        <v>4</v>
      </c>
      <c r="F7680" s="5">
        <v>44567</v>
      </c>
      <c r="G7680">
        <v>264197003</v>
      </c>
      <c r="H7680" s="5">
        <v>44606</v>
      </c>
      <c r="I7680">
        <v>619</v>
      </c>
      <c r="J7680" s="8">
        <v>152.58000000000001</v>
      </c>
      <c r="K7680" s="8">
        <v>97.44</v>
      </c>
      <c r="L7680" s="8">
        <v>94447.02</v>
      </c>
      <c r="M7680" s="8">
        <v>60315.360000000001</v>
      </c>
      <c r="N7680" s="8">
        <v>34131.660000000003</v>
      </c>
    </row>
    <row r="7681" spans="1:14" x14ac:dyDescent="0.25">
      <c r="A7681" t="s">
        <v>9</v>
      </c>
      <c r="B7681" t="s">
        <v>153</v>
      </c>
      <c r="C7681" t="s">
        <v>57</v>
      </c>
      <c r="D7681" t="s">
        <v>3</v>
      </c>
      <c r="E7681" t="s">
        <v>8</v>
      </c>
      <c r="F7681" s="5">
        <v>43283</v>
      </c>
      <c r="G7681">
        <v>235392653</v>
      </c>
      <c r="H7681" s="5">
        <v>43289</v>
      </c>
      <c r="I7681">
        <v>6772</v>
      </c>
      <c r="J7681" s="8">
        <v>154.06</v>
      </c>
      <c r="K7681" s="8">
        <v>90.93</v>
      </c>
      <c r="L7681" s="8">
        <v>1043294.32</v>
      </c>
      <c r="M7681" s="8">
        <v>615777.96</v>
      </c>
      <c r="N7681" s="8">
        <v>427516.36</v>
      </c>
    </row>
    <row r="7682" spans="1:14" x14ac:dyDescent="0.25">
      <c r="A7682" t="s">
        <v>17</v>
      </c>
      <c r="B7682" t="s">
        <v>53</v>
      </c>
      <c r="C7682" t="s">
        <v>65</v>
      </c>
      <c r="D7682" t="s">
        <v>7</v>
      </c>
      <c r="E7682" t="s">
        <v>23</v>
      </c>
      <c r="F7682" s="5">
        <v>44740</v>
      </c>
      <c r="G7682">
        <v>323881089</v>
      </c>
      <c r="H7682" s="5">
        <v>44781</v>
      </c>
      <c r="I7682">
        <v>2467</v>
      </c>
      <c r="J7682" s="8">
        <v>668.27</v>
      </c>
      <c r="K7682" s="8">
        <v>502.54</v>
      </c>
      <c r="L7682" s="8">
        <v>1648622.09</v>
      </c>
      <c r="M7682" s="8">
        <v>1239766.18</v>
      </c>
      <c r="N7682" s="8">
        <v>408855.91</v>
      </c>
    </row>
    <row r="7683" spans="1:14" x14ac:dyDescent="0.25">
      <c r="A7683" t="s">
        <v>9</v>
      </c>
      <c r="B7683" t="s">
        <v>177</v>
      </c>
      <c r="C7683" t="s">
        <v>29</v>
      </c>
      <c r="D7683" t="s">
        <v>3</v>
      </c>
      <c r="E7683" t="s">
        <v>23</v>
      </c>
      <c r="F7683" s="5">
        <v>43190</v>
      </c>
      <c r="G7683">
        <v>582836139</v>
      </c>
      <c r="H7683" s="5">
        <v>43195</v>
      </c>
      <c r="I7683">
        <v>3020</v>
      </c>
      <c r="J7683" s="8">
        <v>651.21</v>
      </c>
      <c r="K7683" s="8">
        <v>524.96</v>
      </c>
      <c r="L7683" s="8">
        <v>1966654.2</v>
      </c>
      <c r="M7683" s="8">
        <v>1585379.2</v>
      </c>
      <c r="N7683" s="8">
        <v>381275</v>
      </c>
    </row>
    <row r="7684" spans="1:14" x14ac:dyDescent="0.25">
      <c r="A7684" t="s">
        <v>9</v>
      </c>
      <c r="B7684" t="s">
        <v>63</v>
      </c>
      <c r="C7684" t="s">
        <v>65</v>
      </c>
      <c r="D7684" t="s">
        <v>3</v>
      </c>
      <c r="E7684" t="s">
        <v>23</v>
      </c>
      <c r="F7684" s="5">
        <v>44123</v>
      </c>
      <c r="G7684">
        <v>685744130</v>
      </c>
      <c r="H7684" s="5">
        <v>44155</v>
      </c>
      <c r="I7684">
        <v>5782</v>
      </c>
      <c r="J7684" s="8">
        <v>668.27</v>
      </c>
      <c r="K7684" s="8">
        <v>502.54</v>
      </c>
      <c r="L7684" s="8">
        <v>3863937.14</v>
      </c>
      <c r="M7684" s="8">
        <v>2905686.28</v>
      </c>
      <c r="N7684" s="8">
        <v>958250.86</v>
      </c>
    </row>
    <row r="7685" spans="1:14" x14ac:dyDescent="0.25">
      <c r="A7685" t="s">
        <v>9</v>
      </c>
      <c r="B7685" t="s">
        <v>153</v>
      </c>
      <c r="C7685" t="s">
        <v>2</v>
      </c>
      <c r="D7685" t="s">
        <v>7</v>
      </c>
      <c r="E7685" t="s">
        <v>4</v>
      </c>
      <c r="F7685" s="5">
        <v>43531</v>
      </c>
      <c r="G7685">
        <v>376403892</v>
      </c>
      <c r="H7685" s="5">
        <v>43569</v>
      </c>
      <c r="I7685">
        <v>5131</v>
      </c>
      <c r="J7685" s="8">
        <v>255.28</v>
      </c>
      <c r="K7685" s="8">
        <v>159.41999999999999</v>
      </c>
      <c r="L7685" s="8">
        <v>1309841.68</v>
      </c>
      <c r="M7685" s="8">
        <v>817984.02</v>
      </c>
      <c r="N7685" s="8">
        <v>491857.66</v>
      </c>
    </row>
    <row r="7686" spans="1:14" x14ac:dyDescent="0.25">
      <c r="A7686" t="s">
        <v>0</v>
      </c>
      <c r="B7686" t="s">
        <v>101</v>
      </c>
      <c r="C7686" t="s">
        <v>57</v>
      </c>
      <c r="D7686" t="s">
        <v>3</v>
      </c>
      <c r="E7686" t="s">
        <v>8</v>
      </c>
      <c r="F7686" s="5">
        <v>42337</v>
      </c>
      <c r="G7686">
        <v>818926751</v>
      </c>
      <c r="H7686" s="5">
        <v>42340</v>
      </c>
      <c r="I7686">
        <v>7479</v>
      </c>
      <c r="J7686" s="8">
        <v>154.06</v>
      </c>
      <c r="K7686" s="8">
        <v>90.93</v>
      </c>
      <c r="L7686" s="8">
        <v>1152214.74</v>
      </c>
      <c r="M7686" s="8">
        <v>680065.47</v>
      </c>
      <c r="N7686" s="8">
        <v>472149.27</v>
      </c>
    </row>
    <row r="7687" spans="1:14" x14ac:dyDescent="0.25">
      <c r="A7687" t="s">
        <v>20</v>
      </c>
      <c r="B7687" t="s">
        <v>21</v>
      </c>
      <c r="C7687" t="s">
        <v>11</v>
      </c>
      <c r="D7687" t="s">
        <v>3</v>
      </c>
      <c r="E7687" t="s">
        <v>8</v>
      </c>
      <c r="F7687" s="5">
        <v>44275</v>
      </c>
      <c r="G7687">
        <v>547736537</v>
      </c>
      <c r="H7687" s="5">
        <v>44323</v>
      </c>
      <c r="I7687">
        <v>6268</v>
      </c>
      <c r="J7687" s="8">
        <v>47.45</v>
      </c>
      <c r="K7687" s="8">
        <v>31.79</v>
      </c>
      <c r="L7687" s="8">
        <v>297416.59999999998</v>
      </c>
      <c r="M7687" s="8">
        <v>199259.72</v>
      </c>
      <c r="N7687" s="8">
        <v>98156.88</v>
      </c>
    </row>
    <row r="7688" spans="1:14" x14ac:dyDescent="0.25">
      <c r="A7688" t="s">
        <v>17</v>
      </c>
      <c r="B7688" t="s">
        <v>82</v>
      </c>
      <c r="C7688" t="s">
        <v>65</v>
      </c>
      <c r="D7688" t="s">
        <v>7</v>
      </c>
      <c r="E7688" t="s">
        <v>8</v>
      </c>
      <c r="F7688" s="5">
        <v>43503</v>
      </c>
      <c r="G7688">
        <v>417569577</v>
      </c>
      <c r="H7688" s="5">
        <v>43506</v>
      </c>
      <c r="I7688">
        <v>6972</v>
      </c>
      <c r="J7688" s="8">
        <v>668.27</v>
      </c>
      <c r="K7688" s="8">
        <v>502.54</v>
      </c>
      <c r="L7688" s="8">
        <v>4659178.4400000004</v>
      </c>
      <c r="M7688" s="8">
        <v>3503708.88</v>
      </c>
      <c r="N7688" s="8">
        <v>1155469.56</v>
      </c>
    </row>
    <row r="7689" spans="1:14" x14ac:dyDescent="0.25">
      <c r="A7689" t="s">
        <v>17</v>
      </c>
      <c r="B7689" t="s">
        <v>43</v>
      </c>
      <c r="C7689" t="s">
        <v>22</v>
      </c>
      <c r="D7689" t="s">
        <v>3</v>
      </c>
      <c r="E7689" t="s">
        <v>8</v>
      </c>
      <c r="F7689" s="5">
        <v>44616</v>
      </c>
      <c r="G7689">
        <v>453474700</v>
      </c>
      <c r="H7689" s="5">
        <v>44659</v>
      </c>
      <c r="I7689">
        <v>2096</v>
      </c>
      <c r="J7689" s="8">
        <v>109.28</v>
      </c>
      <c r="K7689" s="8">
        <v>35.840000000000003</v>
      </c>
      <c r="L7689" s="8">
        <v>229050.88</v>
      </c>
      <c r="M7689" s="8">
        <v>75120.639999999999</v>
      </c>
      <c r="N7689" s="8">
        <v>153930.23999999999</v>
      </c>
    </row>
    <row r="7690" spans="1:14" x14ac:dyDescent="0.25">
      <c r="A7690" t="s">
        <v>0</v>
      </c>
      <c r="B7690" t="s">
        <v>143</v>
      </c>
      <c r="C7690" t="s">
        <v>22</v>
      </c>
      <c r="D7690" t="s">
        <v>7</v>
      </c>
      <c r="E7690" t="s">
        <v>23</v>
      </c>
      <c r="F7690" s="5">
        <v>43358</v>
      </c>
      <c r="G7690">
        <v>300813233</v>
      </c>
      <c r="H7690" s="5">
        <v>43406</v>
      </c>
      <c r="I7690">
        <v>6175</v>
      </c>
      <c r="J7690" s="8">
        <v>109.28</v>
      </c>
      <c r="K7690" s="8">
        <v>35.840000000000003</v>
      </c>
      <c r="L7690" s="8">
        <v>674804</v>
      </c>
      <c r="M7690" s="8">
        <v>221312</v>
      </c>
      <c r="N7690" s="8">
        <v>453492</v>
      </c>
    </row>
    <row r="7691" spans="1:14" x14ac:dyDescent="0.25">
      <c r="A7691" t="s">
        <v>9</v>
      </c>
      <c r="B7691" t="s">
        <v>186</v>
      </c>
      <c r="C7691" t="s">
        <v>65</v>
      </c>
      <c r="D7691" t="s">
        <v>3</v>
      </c>
      <c r="E7691" t="s">
        <v>15</v>
      </c>
      <c r="F7691" s="5">
        <v>43716</v>
      </c>
      <c r="G7691">
        <v>575259006</v>
      </c>
      <c r="H7691" s="5">
        <v>43758</v>
      </c>
      <c r="I7691">
        <v>778</v>
      </c>
      <c r="J7691" s="8">
        <v>668.27</v>
      </c>
      <c r="K7691" s="8">
        <v>502.54</v>
      </c>
      <c r="L7691" s="8">
        <v>519914.06</v>
      </c>
      <c r="M7691" s="8">
        <v>390976.12</v>
      </c>
      <c r="N7691" s="8">
        <v>128937.94</v>
      </c>
    </row>
    <row r="7692" spans="1:14" x14ac:dyDescent="0.25">
      <c r="A7692" t="s">
        <v>0</v>
      </c>
      <c r="B7692" t="s">
        <v>147</v>
      </c>
      <c r="C7692" t="s">
        <v>14</v>
      </c>
      <c r="D7692" t="s">
        <v>3</v>
      </c>
      <c r="E7692" t="s">
        <v>8</v>
      </c>
      <c r="F7692" s="5">
        <v>44640</v>
      </c>
      <c r="G7692">
        <v>612798345</v>
      </c>
      <c r="H7692" s="5">
        <v>44650</v>
      </c>
      <c r="I7692">
        <v>9503</v>
      </c>
      <c r="J7692" s="8">
        <v>205.7</v>
      </c>
      <c r="K7692" s="8">
        <v>117.11</v>
      </c>
      <c r="L7692" s="8">
        <v>1954767.1</v>
      </c>
      <c r="M7692" s="8">
        <v>1112896.33</v>
      </c>
      <c r="N7692" s="8">
        <v>841870.77</v>
      </c>
    </row>
    <row r="7693" spans="1:14" x14ac:dyDescent="0.25">
      <c r="A7693" t="s">
        <v>9</v>
      </c>
      <c r="B7693" t="s">
        <v>80</v>
      </c>
      <c r="C7693" t="s">
        <v>22</v>
      </c>
      <c r="D7693" t="s">
        <v>7</v>
      </c>
      <c r="E7693" t="s">
        <v>23</v>
      </c>
      <c r="F7693" s="5">
        <v>43929</v>
      </c>
      <c r="G7693">
        <v>719730079</v>
      </c>
      <c r="H7693" s="5">
        <v>43957</v>
      </c>
      <c r="I7693">
        <v>2979</v>
      </c>
      <c r="J7693" s="8">
        <v>109.28</v>
      </c>
      <c r="K7693" s="8">
        <v>35.840000000000003</v>
      </c>
      <c r="L7693" s="8">
        <v>325545.12</v>
      </c>
      <c r="M7693" s="8">
        <v>106767.36</v>
      </c>
      <c r="N7693" s="8">
        <v>218777.76</v>
      </c>
    </row>
    <row r="7694" spans="1:14" x14ac:dyDescent="0.25">
      <c r="A7694" t="s">
        <v>9</v>
      </c>
      <c r="B7694" t="s">
        <v>113</v>
      </c>
      <c r="C7694" t="s">
        <v>14</v>
      </c>
      <c r="D7694" t="s">
        <v>7</v>
      </c>
      <c r="E7694" t="s">
        <v>4</v>
      </c>
      <c r="F7694" s="5">
        <v>43736</v>
      </c>
      <c r="G7694">
        <v>822665536</v>
      </c>
      <c r="H7694" s="5">
        <v>43767</v>
      </c>
      <c r="I7694">
        <v>3868</v>
      </c>
      <c r="J7694" s="8">
        <v>205.7</v>
      </c>
      <c r="K7694" s="8">
        <v>117.11</v>
      </c>
      <c r="L7694" s="8">
        <v>795647.6</v>
      </c>
      <c r="M7694" s="8">
        <v>452981.48</v>
      </c>
      <c r="N7694" s="8">
        <v>342666.12</v>
      </c>
    </row>
    <row r="7695" spans="1:14" x14ac:dyDescent="0.25">
      <c r="A7695" t="s">
        <v>12</v>
      </c>
      <c r="B7695" t="s">
        <v>115</v>
      </c>
      <c r="C7695" t="s">
        <v>22</v>
      </c>
      <c r="D7695" t="s">
        <v>7</v>
      </c>
      <c r="E7695" t="s">
        <v>23</v>
      </c>
      <c r="F7695" s="5">
        <v>43604</v>
      </c>
      <c r="G7695">
        <v>918528544</v>
      </c>
      <c r="H7695" s="5">
        <v>43650</v>
      </c>
      <c r="I7695">
        <v>1863</v>
      </c>
      <c r="J7695" s="8">
        <v>109.28</v>
      </c>
      <c r="K7695" s="8">
        <v>35.840000000000003</v>
      </c>
      <c r="L7695" s="8">
        <v>203588.64</v>
      </c>
      <c r="M7695" s="8">
        <v>66769.919999999998</v>
      </c>
      <c r="N7695" s="8">
        <v>136818.72</v>
      </c>
    </row>
    <row r="7696" spans="1:14" x14ac:dyDescent="0.25">
      <c r="A7696" t="s">
        <v>17</v>
      </c>
      <c r="B7696" t="s">
        <v>30</v>
      </c>
      <c r="C7696" t="s">
        <v>2</v>
      </c>
      <c r="D7696" t="s">
        <v>7</v>
      </c>
      <c r="E7696" t="s">
        <v>23</v>
      </c>
      <c r="F7696" s="5">
        <v>44925</v>
      </c>
      <c r="G7696">
        <v>624555432</v>
      </c>
      <c r="H7696" s="5">
        <v>44570</v>
      </c>
      <c r="I7696">
        <v>8686</v>
      </c>
      <c r="J7696" s="8">
        <v>255.28</v>
      </c>
      <c r="K7696" s="8">
        <v>159.41999999999999</v>
      </c>
      <c r="L7696" s="8">
        <v>2217362.08</v>
      </c>
      <c r="M7696" s="8">
        <v>1384722.12</v>
      </c>
      <c r="N7696" s="8">
        <v>832639.96</v>
      </c>
    </row>
    <row r="7697" spans="1:14" x14ac:dyDescent="0.25">
      <c r="A7697" t="s">
        <v>20</v>
      </c>
      <c r="B7697" t="s">
        <v>120</v>
      </c>
      <c r="C7697" t="s">
        <v>45</v>
      </c>
      <c r="D7697" t="s">
        <v>3</v>
      </c>
      <c r="E7697" t="s">
        <v>23</v>
      </c>
      <c r="F7697" s="5">
        <v>44289</v>
      </c>
      <c r="G7697">
        <v>528295028</v>
      </c>
      <c r="H7697" s="5">
        <v>44290</v>
      </c>
      <c r="I7697">
        <v>3093</v>
      </c>
      <c r="J7697" s="8">
        <v>9.33</v>
      </c>
      <c r="K7697" s="8">
        <v>6.92</v>
      </c>
      <c r="L7697" s="8">
        <v>28857.69</v>
      </c>
      <c r="M7697" s="8">
        <v>21403.56</v>
      </c>
      <c r="N7697" s="8">
        <v>7454.13</v>
      </c>
    </row>
    <row r="7698" spans="1:14" x14ac:dyDescent="0.25">
      <c r="A7698" t="s">
        <v>9</v>
      </c>
      <c r="B7698" t="s">
        <v>38</v>
      </c>
      <c r="C7698" t="s">
        <v>65</v>
      </c>
      <c r="D7698" t="s">
        <v>3</v>
      </c>
      <c r="E7698" t="s">
        <v>23</v>
      </c>
      <c r="F7698" s="5">
        <v>43942</v>
      </c>
      <c r="G7698">
        <v>837608659</v>
      </c>
      <c r="H7698" s="5">
        <v>43953</v>
      </c>
      <c r="I7698">
        <v>5871</v>
      </c>
      <c r="J7698" s="8">
        <v>668.27</v>
      </c>
      <c r="K7698" s="8">
        <v>502.54</v>
      </c>
      <c r="L7698" s="8">
        <v>3923413.17</v>
      </c>
      <c r="M7698" s="8">
        <v>2950412.34</v>
      </c>
      <c r="N7698" s="8">
        <v>973000.83</v>
      </c>
    </row>
    <row r="7699" spans="1:14" x14ac:dyDescent="0.25">
      <c r="A7699" t="s">
        <v>9</v>
      </c>
      <c r="B7699" t="s">
        <v>114</v>
      </c>
      <c r="C7699" t="s">
        <v>36</v>
      </c>
      <c r="D7699" t="s">
        <v>3</v>
      </c>
      <c r="E7699" t="s">
        <v>15</v>
      </c>
      <c r="F7699" s="5">
        <v>42792</v>
      </c>
      <c r="G7699">
        <v>930670154</v>
      </c>
      <c r="H7699" s="5">
        <v>42809</v>
      </c>
      <c r="I7699">
        <v>4835</v>
      </c>
      <c r="J7699" s="8">
        <v>421.89</v>
      </c>
      <c r="K7699" s="8">
        <v>364.69</v>
      </c>
      <c r="L7699" s="8">
        <v>2039838.15</v>
      </c>
      <c r="M7699" s="8">
        <v>1763276.15</v>
      </c>
      <c r="N7699" s="8">
        <v>276562</v>
      </c>
    </row>
    <row r="7700" spans="1:14" x14ac:dyDescent="0.25">
      <c r="A7700" t="s">
        <v>0</v>
      </c>
      <c r="B7700" t="s">
        <v>97</v>
      </c>
      <c r="C7700" t="s">
        <v>22</v>
      </c>
      <c r="D7700" t="s">
        <v>3</v>
      </c>
      <c r="E7700" t="s">
        <v>15</v>
      </c>
      <c r="F7700" s="5">
        <v>43369</v>
      </c>
      <c r="G7700">
        <v>705965840</v>
      </c>
      <c r="H7700" s="5">
        <v>43379</v>
      </c>
      <c r="I7700">
        <v>9835</v>
      </c>
      <c r="J7700" s="8">
        <v>109.28</v>
      </c>
      <c r="K7700" s="8">
        <v>35.840000000000003</v>
      </c>
      <c r="L7700" s="8">
        <v>1074768.8</v>
      </c>
      <c r="M7700" s="8">
        <v>352486.40000000002</v>
      </c>
      <c r="N7700" s="8">
        <v>722282.4</v>
      </c>
    </row>
    <row r="7701" spans="1:14" x14ac:dyDescent="0.25">
      <c r="A7701" t="s">
        <v>17</v>
      </c>
      <c r="B7701" t="s">
        <v>119</v>
      </c>
      <c r="C7701" t="s">
        <v>36</v>
      </c>
      <c r="D7701" t="s">
        <v>7</v>
      </c>
      <c r="E7701" t="s">
        <v>23</v>
      </c>
      <c r="F7701" s="5">
        <v>43817</v>
      </c>
      <c r="G7701">
        <v>132294547</v>
      </c>
      <c r="H7701" s="5">
        <v>43475</v>
      </c>
      <c r="I7701">
        <v>7751</v>
      </c>
      <c r="J7701" s="8">
        <v>421.89</v>
      </c>
      <c r="K7701" s="8">
        <v>364.69</v>
      </c>
      <c r="L7701" s="8">
        <v>3270069.39</v>
      </c>
      <c r="M7701" s="8">
        <v>2826712.19</v>
      </c>
      <c r="N7701" s="8">
        <v>443357.2</v>
      </c>
    </row>
    <row r="7702" spans="1:14" x14ac:dyDescent="0.25">
      <c r="A7702" t="s">
        <v>9</v>
      </c>
      <c r="B7702" t="s">
        <v>191</v>
      </c>
      <c r="C7702" t="s">
        <v>65</v>
      </c>
      <c r="D7702" t="s">
        <v>7</v>
      </c>
      <c r="E7702" t="s">
        <v>8</v>
      </c>
      <c r="F7702" s="5">
        <v>42829</v>
      </c>
      <c r="G7702">
        <v>598767602</v>
      </c>
      <c r="H7702" s="5">
        <v>42876</v>
      </c>
      <c r="I7702">
        <v>7494</v>
      </c>
      <c r="J7702" s="8">
        <v>668.27</v>
      </c>
      <c r="K7702" s="8">
        <v>502.54</v>
      </c>
      <c r="L7702" s="8">
        <v>5008015.38</v>
      </c>
      <c r="M7702" s="8">
        <v>3766034.76</v>
      </c>
      <c r="N7702" s="8">
        <v>1241980.6200000001</v>
      </c>
    </row>
    <row r="7703" spans="1:14" x14ac:dyDescent="0.25">
      <c r="A7703" t="s">
        <v>12</v>
      </c>
      <c r="B7703" t="s">
        <v>73</v>
      </c>
      <c r="C7703" t="s">
        <v>14</v>
      </c>
      <c r="D7703" t="s">
        <v>7</v>
      </c>
      <c r="E7703" t="s">
        <v>8</v>
      </c>
      <c r="F7703" s="5">
        <v>42638</v>
      </c>
      <c r="G7703">
        <v>864808833</v>
      </c>
      <c r="H7703" s="5">
        <v>42652</v>
      </c>
      <c r="I7703">
        <v>5007</v>
      </c>
      <c r="J7703" s="8">
        <v>205.7</v>
      </c>
      <c r="K7703" s="8">
        <v>117.11</v>
      </c>
      <c r="L7703" s="8">
        <v>1029939.9</v>
      </c>
      <c r="M7703" s="8">
        <v>586369.77</v>
      </c>
      <c r="N7703" s="8">
        <v>443570.13</v>
      </c>
    </row>
    <row r="7704" spans="1:14" x14ac:dyDescent="0.25">
      <c r="A7704" t="s">
        <v>20</v>
      </c>
      <c r="B7704" t="s">
        <v>52</v>
      </c>
      <c r="C7704" t="s">
        <v>36</v>
      </c>
      <c r="D7704" t="s">
        <v>7</v>
      </c>
      <c r="E7704" t="s">
        <v>15</v>
      </c>
      <c r="F7704" s="5">
        <v>43521</v>
      </c>
      <c r="G7704">
        <v>210154569</v>
      </c>
      <c r="H7704" s="5">
        <v>43541</v>
      </c>
      <c r="I7704">
        <v>8262</v>
      </c>
      <c r="J7704" s="8">
        <v>421.89</v>
      </c>
      <c r="K7704" s="8">
        <v>364.69</v>
      </c>
      <c r="L7704" s="8">
        <v>3485655.18</v>
      </c>
      <c r="M7704" s="8">
        <v>3013068.78</v>
      </c>
      <c r="N7704" s="8">
        <v>472586.4</v>
      </c>
    </row>
    <row r="7705" spans="1:14" x14ac:dyDescent="0.25">
      <c r="A7705" t="s">
        <v>9</v>
      </c>
      <c r="B7705" t="s">
        <v>96</v>
      </c>
      <c r="C7705" t="s">
        <v>22</v>
      </c>
      <c r="D7705" t="s">
        <v>7</v>
      </c>
      <c r="E7705" t="s">
        <v>23</v>
      </c>
      <c r="F7705" s="5">
        <v>43876</v>
      </c>
      <c r="G7705">
        <v>684853637</v>
      </c>
      <c r="H7705" s="5">
        <v>43924</v>
      </c>
      <c r="I7705">
        <v>2265</v>
      </c>
      <c r="J7705" s="8">
        <v>109.28</v>
      </c>
      <c r="K7705" s="8">
        <v>35.840000000000003</v>
      </c>
      <c r="L7705" s="8">
        <v>247519.2</v>
      </c>
      <c r="M7705" s="8">
        <v>81177.600000000006</v>
      </c>
      <c r="N7705" s="8">
        <v>166341.6</v>
      </c>
    </row>
    <row r="7706" spans="1:14" x14ac:dyDescent="0.25">
      <c r="A7706" t="s">
        <v>39</v>
      </c>
      <c r="B7706" t="s">
        <v>205</v>
      </c>
      <c r="C7706" t="s">
        <v>45</v>
      </c>
      <c r="D7706" t="s">
        <v>7</v>
      </c>
      <c r="E7706" t="s">
        <v>4</v>
      </c>
      <c r="F7706" s="5">
        <v>44104</v>
      </c>
      <c r="G7706">
        <v>359267365</v>
      </c>
      <c r="H7706" s="5">
        <v>44149</v>
      </c>
      <c r="I7706">
        <v>4052</v>
      </c>
      <c r="J7706" s="8">
        <v>9.33</v>
      </c>
      <c r="K7706" s="8">
        <v>6.92</v>
      </c>
      <c r="L7706" s="8">
        <v>37805.160000000003</v>
      </c>
      <c r="M7706" s="8">
        <v>28039.84</v>
      </c>
      <c r="N7706" s="8">
        <v>9765.32</v>
      </c>
    </row>
    <row r="7707" spans="1:14" x14ac:dyDescent="0.25">
      <c r="A7707" t="s">
        <v>0</v>
      </c>
      <c r="B7707" t="s">
        <v>171</v>
      </c>
      <c r="C7707" t="s">
        <v>22</v>
      </c>
      <c r="D7707" t="s">
        <v>3</v>
      </c>
      <c r="E7707" t="s">
        <v>4</v>
      </c>
      <c r="F7707" s="5">
        <v>44344</v>
      </c>
      <c r="G7707">
        <v>974069583</v>
      </c>
      <c r="H7707" s="5">
        <v>44389</v>
      </c>
      <c r="I7707">
        <v>7690</v>
      </c>
      <c r="J7707" s="8">
        <v>109.28</v>
      </c>
      <c r="K7707" s="8">
        <v>35.840000000000003</v>
      </c>
      <c r="L7707" s="8">
        <v>840363.2</v>
      </c>
      <c r="M7707" s="8">
        <v>275609.59999999998</v>
      </c>
      <c r="N7707" s="8">
        <v>564753.6</v>
      </c>
    </row>
    <row r="7708" spans="1:14" x14ac:dyDescent="0.25">
      <c r="A7708" t="s">
        <v>20</v>
      </c>
      <c r="B7708" t="s">
        <v>140</v>
      </c>
      <c r="C7708" t="s">
        <v>36</v>
      </c>
      <c r="D7708" t="s">
        <v>7</v>
      </c>
      <c r="E7708" t="s">
        <v>8</v>
      </c>
      <c r="F7708" s="5">
        <v>43506</v>
      </c>
      <c r="G7708">
        <v>290246617</v>
      </c>
      <c r="H7708" s="5">
        <v>43552</v>
      </c>
      <c r="I7708">
        <v>9279</v>
      </c>
      <c r="J7708" s="8">
        <v>421.89</v>
      </c>
      <c r="K7708" s="8">
        <v>364.69</v>
      </c>
      <c r="L7708" s="8">
        <v>3914717.31</v>
      </c>
      <c r="M7708" s="8">
        <v>3383958.51</v>
      </c>
      <c r="N7708" s="8">
        <v>530758.80000000005</v>
      </c>
    </row>
    <row r="7709" spans="1:14" x14ac:dyDescent="0.25">
      <c r="A7709" t="s">
        <v>17</v>
      </c>
      <c r="B7709" t="s">
        <v>42</v>
      </c>
      <c r="C7709" t="s">
        <v>14</v>
      </c>
      <c r="D7709" t="s">
        <v>3</v>
      </c>
      <c r="E7709" t="s">
        <v>23</v>
      </c>
      <c r="F7709" s="5">
        <v>44047</v>
      </c>
      <c r="G7709">
        <v>639097297</v>
      </c>
      <c r="H7709" s="5">
        <v>44082</v>
      </c>
      <c r="I7709">
        <v>1947</v>
      </c>
      <c r="J7709" s="8">
        <v>205.7</v>
      </c>
      <c r="K7709" s="8">
        <v>117.11</v>
      </c>
      <c r="L7709" s="8">
        <v>400497.9</v>
      </c>
      <c r="M7709" s="8">
        <v>228013.17</v>
      </c>
      <c r="N7709" s="8">
        <v>172484.73</v>
      </c>
    </row>
    <row r="7710" spans="1:14" x14ac:dyDescent="0.25">
      <c r="A7710" t="s">
        <v>20</v>
      </c>
      <c r="B7710" t="s">
        <v>46</v>
      </c>
      <c r="C7710" t="s">
        <v>65</v>
      </c>
      <c r="D7710" t="s">
        <v>3</v>
      </c>
      <c r="E7710" t="s">
        <v>8</v>
      </c>
      <c r="F7710" s="5">
        <v>43542</v>
      </c>
      <c r="G7710">
        <v>372232949</v>
      </c>
      <c r="H7710" s="5">
        <v>43554</v>
      </c>
      <c r="I7710">
        <v>856</v>
      </c>
      <c r="J7710" s="8">
        <v>668.27</v>
      </c>
      <c r="K7710" s="8">
        <v>502.54</v>
      </c>
      <c r="L7710" s="8">
        <v>572039.12</v>
      </c>
      <c r="M7710" s="8">
        <v>430174.24</v>
      </c>
      <c r="N7710" s="8">
        <v>141864.88</v>
      </c>
    </row>
    <row r="7711" spans="1:14" x14ac:dyDescent="0.25">
      <c r="A7711" t="s">
        <v>17</v>
      </c>
      <c r="B7711" t="s">
        <v>75</v>
      </c>
      <c r="C7711" t="s">
        <v>65</v>
      </c>
      <c r="D7711" t="s">
        <v>3</v>
      </c>
      <c r="E7711" t="s">
        <v>15</v>
      </c>
      <c r="F7711" s="5">
        <v>42224</v>
      </c>
      <c r="G7711">
        <v>611577403</v>
      </c>
      <c r="H7711" s="5">
        <v>42239</v>
      </c>
      <c r="I7711">
        <v>8199</v>
      </c>
      <c r="J7711" s="8">
        <v>668.27</v>
      </c>
      <c r="K7711" s="8">
        <v>502.54</v>
      </c>
      <c r="L7711" s="8">
        <v>5479145.7300000004</v>
      </c>
      <c r="M7711" s="8">
        <v>4120325.46</v>
      </c>
      <c r="N7711" s="8">
        <v>1358820.27</v>
      </c>
    </row>
    <row r="7712" spans="1:14" x14ac:dyDescent="0.25">
      <c r="A7712" t="s">
        <v>9</v>
      </c>
      <c r="B7712" t="s">
        <v>186</v>
      </c>
      <c r="C7712" t="s">
        <v>2</v>
      </c>
      <c r="D7712" t="s">
        <v>7</v>
      </c>
      <c r="E7712" t="s">
        <v>4</v>
      </c>
      <c r="F7712" s="5">
        <v>43794</v>
      </c>
      <c r="G7712">
        <v>299366986</v>
      </c>
      <c r="H7712" s="5">
        <v>43475</v>
      </c>
      <c r="I7712">
        <v>8199</v>
      </c>
      <c r="J7712" s="8">
        <v>255.28</v>
      </c>
      <c r="K7712" s="8">
        <v>159.41999999999999</v>
      </c>
      <c r="L7712" s="8">
        <v>2093040.72</v>
      </c>
      <c r="M7712" s="8">
        <v>1307084.58</v>
      </c>
      <c r="N7712" s="8">
        <v>785956.14</v>
      </c>
    </row>
    <row r="7713" spans="1:14" x14ac:dyDescent="0.25">
      <c r="A7713" t="s">
        <v>9</v>
      </c>
      <c r="B7713" t="s">
        <v>95</v>
      </c>
      <c r="C7713" t="s">
        <v>6</v>
      </c>
      <c r="D7713" t="s">
        <v>3</v>
      </c>
      <c r="E7713" t="s">
        <v>23</v>
      </c>
      <c r="F7713" s="5">
        <v>43342</v>
      </c>
      <c r="G7713">
        <v>248150527</v>
      </c>
      <c r="H7713" s="5">
        <v>43385</v>
      </c>
      <c r="I7713">
        <v>2110</v>
      </c>
      <c r="J7713" s="8">
        <v>152.58000000000001</v>
      </c>
      <c r="K7713" s="8">
        <v>97.44</v>
      </c>
      <c r="L7713" s="8">
        <v>321943.8</v>
      </c>
      <c r="M7713" s="8">
        <v>205598.4</v>
      </c>
      <c r="N7713" s="8">
        <v>116345.4</v>
      </c>
    </row>
    <row r="7714" spans="1:14" x14ac:dyDescent="0.25">
      <c r="A7714" t="s">
        <v>0</v>
      </c>
      <c r="B7714" t="s">
        <v>1</v>
      </c>
      <c r="C7714" t="s">
        <v>45</v>
      </c>
      <c r="D7714" t="s">
        <v>3</v>
      </c>
      <c r="E7714" t="s">
        <v>23</v>
      </c>
      <c r="F7714" s="5">
        <v>44693</v>
      </c>
      <c r="G7714">
        <v>890789353</v>
      </c>
      <c r="H7714" s="5">
        <v>44702</v>
      </c>
      <c r="I7714">
        <v>3220</v>
      </c>
      <c r="J7714" s="8">
        <v>9.33</v>
      </c>
      <c r="K7714" s="8">
        <v>6.92</v>
      </c>
      <c r="L7714" s="8">
        <v>30042.6</v>
      </c>
      <c r="M7714" s="8">
        <v>22282.400000000001</v>
      </c>
      <c r="N7714" s="8">
        <v>7760.2</v>
      </c>
    </row>
    <row r="7715" spans="1:14" x14ac:dyDescent="0.25">
      <c r="A7715" t="s">
        <v>9</v>
      </c>
      <c r="B7715" t="s">
        <v>49</v>
      </c>
      <c r="C7715" t="s">
        <v>14</v>
      </c>
      <c r="D7715" t="s">
        <v>7</v>
      </c>
      <c r="E7715" t="s">
        <v>23</v>
      </c>
      <c r="F7715" s="5">
        <v>43636</v>
      </c>
      <c r="G7715">
        <v>930457293</v>
      </c>
      <c r="H7715" s="5">
        <v>43672</v>
      </c>
      <c r="I7715">
        <v>1845</v>
      </c>
      <c r="J7715" s="8">
        <v>205.7</v>
      </c>
      <c r="K7715" s="8">
        <v>117.11</v>
      </c>
      <c r="L7715" s="8">
        <v>379516.5</v>
      </c>
      <c r="M7715" s="8">
        <v>216067.95</v>
      </c>
      <c r="N7715" s="8">
        <v>163448.54999999999</v>
      </c>
    </row>
    <row r="7716" spans="1:14" x14ac:dyDescent="0.25">
      <c r="A7716" t="s">
        <v>9</v>
      </c>
      <c r="B7716" t="s">
        <v>116</v>
      </c>
      <c r="C7716" t="s">
        <v>14</v>
      </c>
      <c r="D7716" t="s">
        <v>3</v>
      </c>
      <c r="E7716" t="s">
        <v>4</v>
      </c>
      <c r="F7716" s="5">
        <v>43395</v>
      </c>
      <c r="G7716">
        <v>490640676</v>
      </c>
      <c r="H7716" s="5">
        <v>43423</v>
      </c>
      <c r="I7716">
        <v>334</v>
      </c>
      <c r="J7716" s="8">
        <v>205.7</v>
      </c>
      <c r="K7716" s="8">
        <v>117.11</v>
      </c>
      <c r="L7716" s="8">
        <v>68703.8</v>
      </c>
      <c r="M7716" s="8">
        <v>39114.74</v>
      </c>
      <c r="N7716" s="8">
        <v>29589.06</v>
      </c>
    </row>
    <row r="7717" spans="1:14" x14ac:dyDescent="0.25">
      <c r="A7717" t="s">
        <v>9</v>
      </c>
      <c r="B7717" t="s">
        <v>83</v>
      </c>
      <c r="C7717" t="s">
        <v>45</v>
      </c>
      <c r="D7717" t="s">
        <v>3</v>
      </c>
      <c r="E7717" t="s">
        <v>23</v>
      </c>
      <c r="F7717" s="5">
        <v>44578</v>
      </c>
      <c r="G7717">
        <v>665138328</v>
      </c>
      <c r="H7717" s="5">
        <v>44606</v>
      </c>
      <c r="I7717">
        <v>8067</v>
      </c>
      <c r="J7717" s="8">
        <v>9.33</v>
      </c>
      <c r="K7717" s="8">
        <v>6.92</v>
      </c>
      <c r="L7717" s="8">
        <v>75265.11</v>
      </c>
      <c r="M7717" s="8">
        <v>55823.64</v>
      </c>
      <c r="N7717" s="8">
        <v>19441.47</v>
      </c>
    </row>
    <row r="7718" spans="1:14" x14ac:dyDescent="0.25">
      <c r="A7718" t="s">
        <v>0</v>
      </c>
      <c r="B7718" t="s">
        <v>144</v>
      </c>
      <c r="C7718" t="s">
        <v>2</v>
      </c>
      <c r="D7718" t="s">
        <v>3</v>
      </c>
      <c r="E7718" t="s">
        <v>4</v>
      </c>
      <c r="F7718" s="5">
        <v>44219</v>
      </c>
      <c r="G7718">
        <v>368061578</v>
      </c>
      <c r="H7718" s="5">
        <v>44261</v>
      </c>
      <c r="I7718">
        <v>6455</v>
      </c>
      <c r="J7718" s="8">
        <v>255.28</v>
      </c>
      <c r="K7718" s="8">
        <v>159.41999999999999</v>
      </c>
      <c r="L7718" s="8">
        <v>1647832.4</v>
      </c>
      <c r="M7718" s="8">
        <v>1029056.1</v>
      </c>
      <c r="N7718" s="8">
        <v>618776.30000000005</v>
      </c>
    </row>
    <row r="7719" spans="1:14" x14ac:dyDescent="0.25">
      <c r="A7719" t="s">
        <v>0</v>
      </c>
      <c r="B7719" t="s">
        <v>33</v>
      </c>
      <c r="C7719" t="s">
        <v>31</v>
      </c>
      <c r="D7719" t="s">
        <v>7</v>
      </c>
      <c r="E7719" t="s">
        <v>4</v>
      </c>
      <c r="F7719" s="5">
        <v>44515</v>
      </c>
      <c r="G7719">
        <v>383834254</v>
      </c>
      <c r="H7719" s="5">
        <v>44528</v>
      </c>
      <c r="I7719">
        <v>3940</v>
      </c>
      <c r="J7719" s="8">
        <v>437.2</v>
      </c>
      <c r="K7719" s="8">
        <v>263.33</v>
      </c>
      <c r="L7719" s="8">
        <v>1722568</v>
      </c>
      <c r="M7719" s="8">
        <v>1037520.2</v>
      </c>
      <c r="N7719" s="8">
        <v>685047.8</v>
      </c>
    </row>
    <row r="7720" spans="1:14" x14ac:dyDescent="0.25">
      <c r="A7720" t="s">
        <v>9</v>
      </c>
      <c r="B7720" t="s">
        <v>186</v>
      </c>
      <c r="C7720" t="s">
        <v>31</v>
      </c>
      <c r="D7720" t="s">
        <v>7</v>
      </c>
      <c r="E7720" t="s">
        <v>8</v>
      </c>
      <c r="F7720" s="5">
        <v>42050</v>
      </c>
      <c r="G7720">
        <v>217192685</v>
      </c>
      <c r="H7720" s="5">
        <v>42050</v>
      </c>
      <c r="I7720">
        <v>997</v>
      </c>
      <c r="J7720" s="8">
        <v>437.2</v>
      </c>
      <c r="K7720" s="8">
        <v>263.33</v>
      </c>
      <c r="L7720" s="8">
        <v>435888.4</v>
      </c>
      <c r="M7720" s="8">
        <v>262540.01</v>
      </c>
      <c r="N7720" s="8">
        <v>173348.39</v>
      </c>
    </row>
    <row r="7721" spans="1:14" x14ac:dyDescent="0.25">
      <c r="A7721" t="s">
        <v>9</v>
      </c>
      <c r="B7721" t="s">
        <v>44</v>
      </c>
      <c r="C7721" t="s">
        <v>29</v>
      </c>
      <c r="D7721" t="s">
        <v>7</v>
      </c>
      <c r="E7721" t="s">
        <v>23</v>
      </c>
      <c r="F7721" s="5">
        <v>43531</v>
      </c>
      <c r="G7721">
        <v>343185698</v>
      </c>
      <c r="H7721" s="5">
        <v>43580</v>
      </c>
      <c r="I7721">
        <v>5129</v>
      </c>
      <c r="J7721" s="8">
        <v>651.21</v>
      </c>
      <c r="K7721" s="8">
        <v>524.96</v>
      </c>
      <c r="L7721" s="8">
        <v>3340056.09</v>
      </c>
      <c r="M7721" s="8">
        <v>2692519.84</v>
      </c>
      <c r="N7721" s="8">
        <v>647536.25</v>
      </c>
    </row>
    <row r="7722" spans="1:14" x14ac:dyDescent="0.25">
      <c r="A7722" t="s">
        <v>0</v>
      </c>
      <c r="B7722" t="s">
        <v>160</v>
      </c>
      <c r="C7722" t="s">
        <v>57</v>
      </c>
      <c r="D7722" t="s">
        <v>3</v>
      </c>
      <c r="E7722" t="s">
        <v>15</v>
      </c>
      <c r="F7722" s="5">
        <v>43321</v>
      </c>
      <c r="G7722">
        <v>857174623</v>
      </c>
      <c r="H7722" s="5">
        <v>43339</v>
      </c>
      <c r="I7722">
        <v>5874</v>
      </c>
      <c r="J7722" s="8">
        <v>154.06</v>
      </c>
      <c r="K7722" s="8">
        <v>90.93</v>
      </c>
      <c r="L7722" s="8">
        <v>904948.44</v>
      </c>
      <c r="M7722" s="8">
        <v>534122.81999999995</v>
      </c>
      <c r="N7722" s="8">
        <v>370825.62</v>
      </c>
    </row>
    <row r="7723" spans="1:14" x14ac:dyDescent="0.25">
      <c r="A7723" t="s">
        <v>17</v>
      </c>
      <c r="B7723" t="s">
        <v>209</v>
      </c>
      <c r="C7723" t="s">
        <v>45</v>
      </c>
      <c r="D7723" t="s">
        <v>7</v>
      </c>
      <c r="E7723" t="s">
        <v>8</v>
      </c>
      <c r="F7723" s="5">
        <v>44597</v>
      </c>
      <c r="G7723">
        <v>124833285</v>
      </c>
      <c r="H7723" s="5">
        <v>44602</v>
      </c>
      <c r="I7723">
        <v>9798</v>
      </c>
      <c r="J7723" s="8">
        <v>9.33</v>
      </c>
      <c r="K7723" s="8">
        <v>6.92</v>
      </c>
      <c r="L7723" s="8">
        <v>91415.34</v>
      </c>
      <c r="M7723" s="8">
        <v>67802.16</v>
      </c>
      <c r="N7723" s="8">
        <v>23613.18</v>
      </c>
    </row>
    <row r="7724" spans="1:14" x14ac:dyDescent="0.25">
      <c r="A7724" t="s">
        <v>9</v>
      </c>
      <c r="B7724" t="s">
        <v>88</v>
      </c>
      <c r="C7724" t="s">
        <v>45</v>
      </c>
      <c r="D7724" t="s">
        <v>7</v>
      </c>
      <c r="E7724" t="s">
        <v>15</v>
      </c>
      <c r="F7724" s="5">
        <v>43153</v>
      </c>
      <c r="G7724">
        <v>632148015</v>
      </c>
      <c r="H7724" s="5">
        <v>43173</v>
      </c>
      <c r="I7724">
        <v>5500</v>
      </c>
      <c r="J7724" s="8">
        <v>9.33</v>
      </c>
      <c r="K7724" s="8">
        <v>6.92</v>
      </c>
      <c r="L7724" s="8">
        <v>51315</v>
      </c>
      <c r="M7724" s="8">
        <v>38060</v>
      </c>
      <c r="N7724" s="8">
        <v>13255</v>
      </c>
    </row>
    <row r="7725" spans="1:14" x14ac:dyDescent="0.25">
      <c r="A7725" t="s">
        <v>12</v>
      </c>
      <c r="B7725" t="s">
        <v>162</v>
      </c>
      <c r="C7725" t="s">
        <v>65</v>
      </c>
      <c r="D7725" t="s">
        <v>3</v>
      </c>
      <c r="E7725" t="s">
        <v>4</v>
      </c>
      <c r="F7725" s="5">
        <v>42292</v>
      </c>
      <c r="G7725">
        <v>435417640</v>
      </c>
      <c r="H7725" s="5">
        <v>42305</v>
      </c>
      <c r="I7725">
        <v>8610</v>
      </c>
      <c r="J7725" s="8">
        <v>668.27</v>
      </c>
      <c r="K7725" s="8">
        <v>502.54</v>
      </c>
      <c r="L7725" s="8">
        <v>5753804.7000000002</v>
      </c>
      <c r="M7725" s="8">
        <v>4326869.4000000004</v>
      </c>
      <c r="N7725" s="8">
        <v>1426935.3</v>
      </c>
    </row>
    <row r="7726" spans="1:14" x14ac:dyDescent="0.25">
      <c r="A7726" t="s">
        <v>20</v>
      </c>
      <c r="B7726" t="s">
        <v>70</v>
      </c>
      <c r="C7726" t="s">
        <v>29</v>
      </c>
      <c r="D7726" t="s">
        <v>7</v>
      </c>
      <c r="E7726" t="s">
        <v>15</v>
      </c>
      <c r="F7726" s="5">
        <v>44089</v>
      </c>
      <c r="G7726">
        <v>811253488</v>
      </c>
      <c r="H7726" s="5">
        <v>44135</v>
      </c>
      <c r="I7726">
        <v>6790</v>
      </c>
      <c r="J7726" s="8">
        <v>651.21</v>
      </c>
      <c r="K7726" s="8">
        <v>524.96</v>
      </c>
      <c r="L7726" s="8">
        <v>4421715.9000000004</v>
      </c>
      <c r="M7726" s="8">
        <v>3564478.4</v>
      </c>
      <c r="N7726" s="8">
        <v>857237.5</v>
      </c>
    </row>
    <row r="7727" spans="1:14" x14ac:dyDescent="0.25">
      <c r="A7727" t="s">
        <v>0</v>
      </c>
      <c r="B7727" t="s">
        <v>143</v>
      </c>
      <c r="C7727" t="s">
        <v>36</v>
      </c>
      <c r="D7727" t="s">
        <v>3</v>
      </c>
      <c r="E7727" t="s">
        <v>15</v>
      </c>
      <c r="F7727" s="5">
        <v>42009</v>
      </c>
      <c r="G7727">
        <v>406579387</v>
      </c>
      <c r="H7727" s="5">
        <v>42028</v>
      </c>
      <c r="I7727">
        <v>4730</v>
      </c>
      <c r="J7727" s="8">
        <v>421.89</v>
      </c>
      <c r="K7727" s="8">
        <v>364.69</v>
      </c>
      <c r="L7727" s="8">
        <v>1995539.7</v>
      </c>
      <c r="M7727" s="8">
        <v>1724983.7</v>
      </c>
      <c r="N7727" s="8">
        <v>270556</v>
      </c>
    </row>
    <row r="7728" spans="1:14" x14ac:dyDescent="0.25">
      <c r="A7728" t="s">
        <v>17</v>
      </c>
      <c r="B7728" t="s">
        <v>176</v>
      </c>
      <c r="C7728" t="s">
        <v>22</v>
      </c>
      <c r="D7728" t="s">
        <v>3</v>
      </c>
      <c r="E7728" t="s">
        <v>23</v>
      </c>
      <c r="F7728" s="5">
        <v>44253</v>
      </c>
      <c r="G7728">
        <v>188631665</v>
      </c>
      <c r="H7728" s="5">
        <v>44299</v>
      </c>
      <c r="I7728">
        <v>9156</v>
      </c>
      <c r="J7728" s="8">
        <v>109.28</v>
      </c>
      <c r="K7728" s="8">
        <v>35.840000000000003</v>
      </c>
      <c r="L7728" s="8">
        <v>1000567.68</v>
      </c>
      <c r="M7728" s="8">
        <v>328151.03999999998</v>
      </c>
      <c r="N7728" s="8">
        <v>672416.64</v>
      </c>
    </row>
    <row r="7729" spans="1:14" x14ac:dyDescent="0.25">
      <c r="A7729" t="s">
        <v>17</v>
      </c>
      <c r="B7729" t="s">
        <v>59</v>
      </c>
      <c r="C7729" t="s">
        <v>31</v>
      </c>
      <c r="D7729" t="s">
        <v>3</v>
      </c>
      <c r="E7729" t="s">
        <v>8</v>
      </c>
      <c r="F7729" s="5">
        <v>42791</v>
      </c>
      <c r="G7729">
        <v>294959151</v>
      </c>
      <c r="H7729" s="5">
        <v>42820</v>
      </c>
      <c r="I7729">
        <v>3822</v>
      </c>
      <c r="J7729" s="8">
        <v>437.2</v>
      </c>
      <c r="K7729" s="8">
        <v>263.33</v>
      </c>
      <c r="L7729" s="8">
        <v>1670978.4</v>
      </c>
      <c r="M7729" s="8">
        <v>1006447.26</v>
      </c>
      <c r="N7729" s="8">
        <v>664531.14</v>
      </c>
    </row>
    <row r="7730" spans="1:14" x14ac:dyDescent="0.25">
      <c r="A7730" t="s">
        <v>20</v>
      </c>
      <c r="B7730" t="s">
        <v>81</v>
      </c>
      <c r="C7730" t="s">
        <v>57</v>
      </c>
      <c r="D7730" t="s">
        <v>3</v>
      </c>
      <c r="E7730" t="s">
        <v>8</v>
      </c>
      <c r="F7730" s="5">
        <v>43916</v>
      </c>
      <c r="G7730">
        <v>483423173</v>
      </c>
      <c r="H7730" s="5">
        <v>43950</v>
      </c>
      <c r="I7730">
        <v>4514</v>
      </c>
      <c r="J7730" s="8">
        <v>154.06</v>
      </c>
      <c r="K7730" s="8">
        <v>90.93</v>
      </c>
      <c r="L7730" s="8">
        <v>695426.84</v>
      </c>
      <c r="M7730" s="8">
        <v>410458.02</v>
      </c>
      <c r="N7730" s="8">
        <v>284968.82</v>
      </c>
    </row>
    <row r="7731" spans="1:14" x14ac:dyDescent="0.25">
      <c r="A7731" t="s">
        <v>17</v>
      </c>
      <c r="B7731" t="s">
        <v>176</v>
      </c>
      <c r="C7731" t="s">
        <v>14</v>
      </c>
      <c r="D7731" t="s">
        <v>7</v>
      </c>
      <c r="E7731" t="s">
        <v>4</v>
      </c>
      <c r="F7731" s="5">
        <v>44838</v>
      </c>
      <c r="G7731">
        <v>582197558</v>
      </c>
      <c r="H7731" s="5">
        <v>44851</v>
      </c>
      <c r="I7731">
        <v>4050</v>
      </c>
      <c r="J7731" s="8">
        <v>205.7</v>
      </c>
      <c r="K7731" s="8">
        <v>117.11</v>
      </c>
      <c r="L7731" s="8">
        <v>833085</v>
      </c>
      <c r="M7731" s="8">
        <v>474295.5</v>
      </c>
      <c r="N7731" s="8">
        <v>358789.5</v>
      </c>
    </row>
    <row r="7732" spans="1:14" x14ac:dyDescent="0.25">
      <c r="A7732" t="s">
        <v>9</v>
      </c>
      <c r="B7732" t="s">
        <v>109</v>
      </c>
      <c r="C7732" t="s">
        <v>6</v>
      </c>
      <c r="D7732" t="s">
        <v>3</v>
      </c>
      <c r="E7732" t="s">
        <v>23</v>
      </c>
      <c r="F7732" s="5">
        <v>43471</v>
      </c>
      <c r="G7732">
        <v>939768636</v>
      </c>
      <c r="H7732" s="5">
        <v>43506</v>
      </c>
      <c r="I7732">
        <v>7278</v>
      </c>
      <c r="J7732" s="8">
        <v>152.58000000000001</v>
      </c>
      <c r="K7732" s="8">
        <v>97.44</v>
      </c>
      <c r="L7732" s="8">
        <v>1110477.24</v>
      </c>
      <c r="M7732" s="8">
        <v>709168.32</v>
      </c>
      <c r="N7732" s="8">
        <v>401308.92</v>
      </c>
    </row>
    <row r="7733" spans="1:14" x14ac:dyDescent="0.25">
      <c r="A7733" t="s">
        <v>9</v>
      </c>
      <c r="B7733" t="s">
        <v>154</v>
      </c>
      <c r="C7733" t="s">
        <v>31</v>
      </c>
      <c r="D7733" t="s">
        <v>3</v>
      </c>
      <c r="E7733" t="s">
        <v>4</v>
      </c>
      <c r="F7733" s="5">
        <v>42577</v>
      </c>
      <c r="G7733">
        <v>174935233</v>
      </c>
      <c r="H7733" s="5">
        <v>42580</v>
      </c>
      <c r="I7733">
        <v>6078</v>
      </c>
      <c r="J7733" s="8">
        <v>437.2</v>
      </c>
      <c r="K7733" s="8">
        <v>263.33</v>
      </c>
      <c r="L7733" s="8">
        <v>2657301.6</v>
      </c>
      <c r="M7733" s="8">
        <v>1600519.74</v>
      </c>
      <c r="N7733" s="8">
        <v>1056781.8600000001</v>
      </c>
    </row>
    <row r="7734" spans="1:14" x14ac:dyDescent="0.25">
      <c r="A7734" t="s">
        <v>17</v>
      </c>
      <c r="B7734" t="s">
        <v>149</v>
      </c>
      <c r="C7734" t="s">
        <v>36</v>
      </c>
      <c r="D7734" t="s">
        <v>3</v>
      </c>
      <c r="E7734" t="s">
        <v>23</v>
      </c>
      <c r="F7734" s="5">
        <v>44002</v>
      </c>
      <c r="G7734">
        <v>126808679</v>
      </c>
      <c r="H7734" s="5">
        <v>44041</v>
      </c>
      <c r="I7734">
        <v>4361</v>
      </c>
      <c r="J7734" s="8">
        <v>421.89</v>
      </c>
      <c r="K7734" s="8">
        <v>364.69</v>
      </c>
      <c r="L7734" s="8">
        <v>1839862.29</v>
      </c>
      <c r="M7734" s="8">
        <v>1590413.09</v>
      </c>
      <c r="N7734" s="8">
        <v>249449.2</v>
      </c>
    </row>
    <row r="7735" spans="1:14" x14ac:dyDescent="0.25">
      <c r="A7735" t="s">
        <v>9</v>
      </c>
      <c r="B7735" t="s">
        <v>203</v>
      </c>
      <c r="C7735" t="s">
        <v>45</v>
      </c>
      <c r="D7735" t="s">
        <v>7</v>
      </c>
      <c r="E7735" t="s">
        <v>4</v>
      </c>
      <c r="F7735" s="5">
        <v>44478</v>
      </c>
      <c r="G7735">
        <v>904812800</v>
      </c>
      <c r="H7735" s="5">
        <v>44524</v>
      </c>
      <c r="I7735">
        <v>3069</v>
      </c>
      <c r="J7735" s="8">
        <v>9.33</v>
      </c>
      <c r="K7735" s="8">
        <v>6.92</v>
      </c>
      <c r="L7735" s="8">
        <v>28633.77</v>
      </c>
      <c r="M7735" s="8">
        <v>21237.48</v>
      </c>
      <c r="N7735" s="8">
        <v>7396.29</v>
      </c>
    </row>
    <row r="7736" spans="1:14" x14ac:dyDescent="0.25">
      <c r="A7736" t="s">
        <v>9</v>
      </c>
      <c r="B7736" t="s">
        <v>203</v>
      </c>
      <c r="C7736" t="s">
        <v>19</v>
      </c>
      <c r="D7736" t="s">
        <v>3</v>
      </c>
      <c r="E7736" t="s">
        <v>15</v>
      </c>
      <c r="F7736" s="5">
        <v>44360</v>
      </c>
      <c r="G7736">
        <v>438683927</v>
      </c>
      <c r="H7736" s="5">
        <v>44406</v>
      </c>
      <c r="I7736">
        <v>5177</v>
      </c>
      <c r="J7736" s="8">
        <v>81.73</v>
      </c>
      <c r="K7736" s="8">
        <v>56.67</v>
      </c>
      <c r="L7736" s="8">
        <v>423116.21</v>
      </c>
      <c r="M7736" s="8">
        <v>293380.59000000003</v>
      </c>
      <c r="N7736" s="8">
        <v>129735.62</v>
      </c>
    </row>
    <row r="7737" spans="1:14" x14ac:dyDescent="0.25">
      <c r="A7737" t="s">
        <v>9</v>
      </c>
      <c r="B7737" t="s">
        <v>175</v>
      </c>
      <c r="C7737" t="s">
        <v>6</v>
      </c>
      <c r="D7737" t="s">
        <v>3</v>
      </c>
      <c r="E7737" t="s">
        <v>23</v>
      </c>
      <c r="F7737" s="5">
        <v>43582</v>
      </c>
      <c r="G7737">
        <v>328470885</v>
      </c>
      <c r="H7737" s="5">
        <v>43628</v>
      </c>
      <c r="I7737">
        <v>689</v>
      </c>
      <c r="J7737" s="8">
        <v>152.58000000000001</v>
      </c>
      <c r="K7737" s="8">
        <v>97.44</v>
      </c>
      <c r="L7737" s="8">
        <v>105127.62</v>
      </c>
      <c r="M7737" s="8">
        <v>67136.160000000003</v>
      </c>
      <c r="N7737" s="8">
        <v>37991.46</v>
      </c>
    </row>
    <row r="7738" spans="1:14" x14ac:dyDescent="0.25">
      <c r="A7738" t="s">
        <v>9</v>
      </c>
      <c r="B7738" t="s">
        <v>122</v>
      </c>
      <c r="C7738" t="s">
        <v>2</v>
      </c>
      <c r="D7738" t="s">
        <v>7</v>
      </c>
      <c r="E7738" t="s">
        <v>4</v>
      </c>
      <c r="F7738" s="5">
        <v>44089</v>
      </c>
      <c r="G7738">
        <v>894535005</v>
      </c>
      <c r="H7738" s="5">
        <v>44107</v>
      </c>
      <c r="I7738">
        <v>1641</v>
      </c>
      <c r="J7738" s="8">
        <v>255.28</v>
      </c>
      <c r="K7738" s="8">
        <v>159.41999999999999</v>
      </c>
      <c r="L7738" s="8">
        <v>418914.48</v>
      </c>
      <c r="M7738" s="8">
        <v>261608.22</v>
      </c>
      <c r="N7738" s="8">
        <v>157306.26</v>
      </c>
    </row>
    <row r="7739" spans="1:14" x14ac:dyDescent="0.25">
      <c r="A7739" t="s">
        <v>9</v>
      </c>
      <c r="B7739" t="s">
        <v>153</v>
      </c>
      <c r="C7739" t="s">
        <v>45</v>
      </c>
      <c r="D7739" t="s">
        <v>3</v>
      </c>
      <c r="E7739" t="s">
        <v>15</v>
      </c>
      <c r="F7739" s="5">
        <v>42860</v>
      </c>
      <c r="G7739">
        <v>727550113</v>
      </c>
      <c r="H7739" s="5">
        <v>42884</v>
      </c>
      <c r="I7739">
        <v>7101</v>
      </c>
      <c r="J7739" s="8">
        <v>9.33</v>
      </c>
      <c r="K7739" s="8">
        <v>6.92</v>
      </c>
      <c r="L7739" s="8">
        <v>66252.33</v>
      </c>
      <c r="M7739" s="8">
        <v>49138.92</v>
      </c>
      <c r="N7739" s="8">
        <v>17113.41</v>
      </c>
    </row>
    <row r="7740" spans="1:14" x14ac:dyDescent="0.25">
      <c r="A7740" t="s">
        <v>20</v>
      </c>
      <c r="B7740" t="s">
        <v>52</v>
      </c>
      <c r="C7740" t="s">
        <v>29</v>
      </c>
      <c r="D7740" t="s">
        <v>3</v>
      </c>
      <c r="E7740" t="s">
        <v>8</v>
      </c>
      <c r="F7740" s="5">
        <v>43580</v>
      </c>
      <c r="G7740">
        <v>738502538</v>
      </c>
      <c r="H7740" s="5">
        <v>43614</v>
      </c>
      <c r="I7740">
        <v>8167</v>
      </c>
      <c r="J7740" s="8">
        <v>651.21</v>
      </c>
      <c r="K7740" s="8">
        <v>524.96</v>
      </c>
      <c r="L7740" s="8">
        <v>5318432.07</v>
      </c>
      <c r="M7740" s="8">
        <v>4287348.32</v>
      </c>
      <c r="N7740" s="8">
        <v>1031083.75</v>
      </c>
    </row>
    <row r="7741" spans="1:14" x14ac:dyDescent="0.25">
      <c r="A7741" t="s">
        <v>20</v>
      </c>
      <c r="B7741" t="s">
        <v>201</v>
      </c>
      <c r="C7741" t="s">
        <v>29</v>
      </c>
      <c r="D7741" t="s">
        <v>7</v>
      </c>
      <c r="E7741" t="s">
        <v>8</v>
      </c>
      <c r="F7741" s="5">
        <v>43202</v>
      </c>
      <c r="G7741">
        <v>108691108</v>
      </c>
      <c r="H7741" s="5">
        <v>43214</v>
      </c>
      <c r="I7741">
        <v>2969</v>
      </c>
      <c r="J7741" s="8">
        <v>651.21</v>
      </c>
      <c r="K7741" s="8">
        <v>524.96</v>
      </c>
      <c r="L7741" s="8">
        <v>1933442.49</v>
      </c>
      <c r="M7741" s="8">
        <v>1558606.24</v>
      </c>
      <c r="N7741" s="8">
        <v>374836.25</v>
      </c>
    </row>
    <row r="7742" spans="1:14" x14ac:dyDescent="0.25">
      <c r="A7742" t="s">
        <v>0</v>
      </c>
      <c r="B7742" t="s">
        <v>159</v>
      </c>
      <c r="C7742" t="s">
        <v>31</v>
      </c>
      <c r="D7742" t="s">
        <v>3</v>
      </c>
      <c r="E7742" t="s">
        <v>8</v>
      </c>
      <c r="F7742" s="5">
        <v>43917</v>
      </c>
      <c r="G7742">
        <v>339727151</v>
      </c>
      <c r="H7742" s="5">
        <v>43948</v>
      </c>
      <c r="I7742">
        <v>1668</v>
      </c>
      <c r="J7742" s="8">
        <v>437.2</v>
      </c>
      <c r="K7742" s="8">
        <v>263.33</v>
      </c>
      <c r="L7742" s="8">
        <v>729249.6</v>
      </c>
      <c r="M7742" s="8">
        <v>439234.44</v>
      </c>
      <c r="N7742" s="8">
        <v>290015.15999999997</v>
      </c>
    </row>
    <row r="7743" spans="1:14" x14ac:dyDescent="0.25">
      <c r="A7743" t="s">
        <v>9</v>
      </c>
      <c r="B7743" t="s">
        <v>178</v>
      </c>
      <c r="C7743" t="s">
        <v>45</v>
      </c>
      <c r="D7743" t="s">
        <v>7</v>
      </c>
      <c r="E7743" t="s">
        <v>23</v>
      </c>
      <c r="F7743" s="5">
        <v>44421</v>
      </c>
      <c r="G7743">
        <v>303534495</v>
      </c>
      <c r="H7743" s="5">
        <v>44426</v>
      </c>
      <c r="I7743">
        <v>1457</v>
      </c>
      <c r="J7743" s="8">
        <v>9.33</v>
      </c>
      <c r="K7743" s="8">
        <v>6.92</v>
      </c>
      <c r="L7743" s="8">
        <v>13593.81</v>
      </c>
      <c r="M7743" s="8">
        <v>10082.44</v>
      </c>
      <c r="N7743" s="8">
        <v>3511.37</v>
      </c>
    </row>
    <row r="7744" spans="1:14" x14ac:dyDescent="0.25">
      <c r="A7744" t="s">
        <v>9</v>
      </c>
      <c r="B7744" t="s">
        <v>208</v>
      </c>
      <c r="C7744" t="s">
        <v>29</v>
      </c>
      <c r="D7744" t="s">
        <v>3</v>
      </c>
      <c r="E7744" t="s">
        <v>15</v>
      </c>
      <c r="F7744" s="5">
        <v>44682</v>
      </c>
      <c r="G7744">
        <v>292349469</v>
      </c>
      <c r="H7744" s="5">
        <v>44692</v>
      </c>
      <c r="I7744">
        <v>1559</v>
      </c>
      <c r="J7744" s="8">
        <v>651.21</v>
      </c>
      <c r="K7744" s="8">
        <v>524.96</v>
      </c>
      <c r="L7744" s="8">
        <v>1015236.39</v>
      </c>
      <c r="M7744" s="8">
        <v>818412.64</v>
      </c>
      <c r="N7744" s="8">
        <v>196823.75</v>
      </c>
    </row>
    <row r="7745" spans="1:14" x14ac:dyDescent="0.25">
      <c r="A7745" t="s">
        <v>17</v>
      </c>
      <c r="B7745" t="s">
        <v>18</v>
      </c>
      <c r="C7745" t="s">
        <v>31</v>
      </c>
      <c r="D7745" t="s">
        <v>7</v>
      </c>
      <c r="E7745" t="s">
        <v>23</v>
      </c>
      <c r="F7745" s="5">
        <v>44253</v>
      </c>
      <c r="G7745">
        <v>668720901</v>
      </c>
      <c r="H7745" s="5">
        <v>44264</v>
      </c>
      <c r="I7745">
        <v>8230</v>
      </c>
      <c r="J7745" s="8">
        <v>437.2</v>
      </c>
      <c r="K7745" s="8">
        <v>263.33</v>
      </c>
      <c r="L7745" s="8">
        <v>3598156</v>
      </c>
      <c r="M7745" s="8">
        <v>2167205.9</v>
      </c>
      <c r="N7745" s="8">
        <v>1430950.1</v>
      </c>
    </row>
    <row r="7746" spans="1:14" x14ac:dyDescent="0.25">
      <c r="A7746" t="s">
        <v>0</v>
      </c>
      <c r="B7746" t="s">
        <v>50</v>
      </c>
      <c r="C7746" t="s">
        <v>14</v>
      </c>
      <c r="D7746" t="s">
        <v>7</v>
      </c>
      <c r="E7746" t="s">
        <v>15</v>
      </c>
      <c r="F7746" s="5">
        <v>44688</v>
      </c>
      <c r="G7746">
        <v>515510118</v>
      </c>
      <c r="H7746" s="5">
        <v>44723</v>
      </c>
      <c r="I7746">
        <v>9754</v>
      </c>
      <c r="J7746" s="8">
        <v>205.7</v>
      </c>
      <c r="K7746" s="8">
        <v>117.11</v>
      </c>
      <c r="L7746" s="8">
        <v>2006397.8</v>
      </c>
      <c r="M7746" s="8">
        <v>1142290.94</v>
      </c>
      <c r="N7746" s="8">
        <v>864106.86</v>
      </c>
    </row>
    <row r="7747" spans="1:14" x14ac:dyDescent="0.25">
      <c r="A7747" t="s">
        <v>9</v>
      </c>
      <c r="B7747" t="s">
        <v>78</v>
      </c>
      <c r="C7747" t="s">
        <v>36</v>
      </c>
      <c r="D7747" t="s">
        <v>7</v>
      </c>
      <c r="E7747" t="s">
        <v>8</v>
      </c>
      <c r="F7747" s="5">
        <v>42588</v>
      </c>
      <c r="G7747">
        <v>785890948</v>
      </c>
      <c r="H7747" s="5">
        <v>42637</v>
      </c>
      <c r="I7747">
        <v>1451</v>
      </c>
      <c r="J7747" s="8">
        <v>421.89</v>
      </c>
      <c r="K7747" s="8">
        <v>364.69</v>
      </c>
      <c r="L7747" s="8">
        <v>612162.39</v>
      </c>
      <c r="M7747" s="8">
        <v>529165.18999999994</v>
      </c>
      <c r="N7747" s="8">
        <v>82997.2</v>
      </c>
    </row>
    <row r="7748" spans="1:14" x14ac:dyDescent="0.25">
      <c r="A7748" t="s">
        <v>9</v>
      </c>
      <c r="B7748" t="s">
        <v>202</v>
      </c>
      <c r="C7748" t="s">
        <v>6</v>
      </c>
      <c r="D7748" t="s">
        <v>3</v>
      </c>
      <c r="E7748" t="s">
        <v>8</v>
      </c>
      <c r="F7748" s="5">
        <v>42710</v>
      </c>
      <c r="G7748">
        <v>253349721</v>
      </c>
      <c r="H7748" s="5">
        <v>42741</v>
      </c>
      <c r="I7748">
        <v>667</v>
      </c>
      <c r="J7748" s="8">
        <v>152.58000000000001</v>
      </c>
      <c r="K7748" s="8">
        <v>97.44</v>
      </c>
      <c r="L7748" s="8">
        <v>101770.86</v>
      </c>
      <c r="M7748" s="8">
        <v>64992.480000000003</v>
      </c>
      <c r="N7748" s="8">
        <v>36778.379999999997</v>
      </c>
    </row>
    <row r="7749" spans="1:14" x14ac:dyDescent="0.25">
      <c r="A7749" t="s">
        <v>12</v>
      </c>
      <c r="B7749" t="s">
        <v>150</v>
      </c>
      <c r="C7749" t="s">
        <v>45</v>
      </c>
      <c r="D7749" t="s">
        <v>7</v>
      </c>
      <c r="E7749" t="s">
        <v>15</v>
      </c>
      <c r="F7749" s="5">
        <v>44858</v>
      </c>
      <c r="G7749">
        <v>461685264</v>
      </c>
      <c r="H7749" s="5">
        <v>44858</v>
      </c>
      <c r="I7749">
        <v>1784</v>
      </c>
      <c r="J7749" s="8">
        <v>9.33</v>
      </c>
      <c r="K7749" s="8">
        <v>6.92</v>
      </c>
      <c r="L7749" s="8">
        <v>16644.72</v>
      </c>
      <c r="M7749" s="8">
        <v>12345.28</v>
      </c>
      <c r="N7749" s="8">
        <v>4299.4399999999996</v>
      </c>
    </row>
    <row r="7750" spans="1:14" x14ac:dyDescent="0.25">
      <c r="A7750" t="s">
        <v>9</v>
      </c>
      <c r="B7750" t="s">
        <v>102</v>
      </c>
      <c r="C7750" t="s">
        <v>2</v>
      </c>
      <c r="D7750" t="s">
        <v>3</v>
      </c>
      <c r="E7750" t="s">
        <v>4</v>
      </c>
      <c r="F7750" s="5">
        <v>43795</v>
      </c>
      <c r="G7750">
        <v>775008904</v>
      </c>
      <c r="H7750" s="5">
        <v>43467</v>
      </c>
      <c r="I7750">
        <v>1212</v>
      </c>
      <c r="J7750" s="8">
        <v>255.28</v>
      </c>
      <c r="K7750" s="8">
        <v>159.41999999999999</v>
      </c>
      <c r="L7750" s="8">
        <v>309399.36</v>
      </c>
      <c r="M7750" s="8">
        <v>193217.04</v>
      </c>
      <c r="N7750" s="8">
        <v>116182.32</v>
      </c>
    </row>
    <row r="7751" spans="1:14" x14ac:dyDescent="0.25">
      <c r="A7751" t="s">
        <v>0</v>
      </c>
      <c r="B7751" t="s">
        <v>50</v>
      </c>
      <c r="C7751" t="s">
        <v>45</v>
      </c>
      <c r="D7751" t="s">
        <v>3</v>
      </c>
      <c r="E7751" t="s">
        <v>8</v>
      </c>
      <c r="F7751" s="5">
        <v>42528</v>
      </c>
      <c r="G7751">
        <v>627744472</v>
      </c>
      <c r="H7751" s="5">
        <v>42539</v>
      </c>
      <c r="I7751">
        <v>2394</v>
      </c>
      <c r="J7751" s="8">
        <v>9.33</v>
      </c>
      <c r="K7751" s="8">
        <v>6.92</v>
      </c>
      <c r="L7751" s="8">
        <v>22336.02</v>
      </c>
      <c r="M7751" s="8">
        <v>16566.48</v>
      </c>
      <c r="N7751" s="8">
        <v>5769.54</v>
      </c>
    </row>
    <row r="7752" spans="1:14" x14ac:dyDescent="0.25">
      <c r="A7752" t="s">
        <v>12</v>
      </c>
      <c r="B7752" t="s">
        <v>67</v>
      </c>
      <c r="C7752" t="s">
        <v>11</v>
      </c>
      <c r="D7752" t="s">
        <v>3</v>
      </c>
      <c r="E7752" t="s">
        <v>23</v>
      </c>
      <c r="F7752" s="5">
        <v>42832</v>
      </c>
      <c r="G7752">
        <v>874628293</v>
      </c>
      <c r="H7752" s="5">
        <v>42836</v>
      </c>
      <c r="I7752">
        <v>803</v>
      </c>
      <c r="J7752" s="8">
        <v>47.45</v>
      </c>
      <c r="K7752" s="8">
        <v>31.79</v>
      </c>
      <c r="L7752" s="8">
        <v>38102.35</v>
      </c>
      <c r="M7752" s="8">
        <v>25527.37</v>
      </c>
      <c r="N7752" s="8">
        <v>12574.98</v>
      </c>
    </row>
    <row r="7753" spans="1:14" x14ac:dyDescent="0.25">
      <c r="A7753" t="s">
        <v>9</v>
      </c>
      <c r="B7753" t="s">
        <v>200</v>
      </c>
      <c r="C7753" t="s">
        <v>2</v>
      </c>
      <c r="D7753" t="s">
        <v>3</v>
      </c>
      <c r="E7753" t="s">
        <v>4</v>
      </c>
      <c r="F7753" s="5">
        <v>44029</v>
      </c>
      <c r="G7753">
        <v>640709197</v>
      </c>
      <c r="H7753" s="5">
        <v>44067</v>
      </c>
      <c r="I7753">
        <v>8944</v>
      </c>
      <c r="J7753" s="8">
        <v>255.28</v>
      </c>
      <c r="K7753" s="8">
        <v>159.41999999999999</v>
      </c>
      <c r="L7753" s="8">
        <v>2283224.3199999998</v>
      </c>
      <c r="M7753" s="8">
        <v>1425852.48</v>
      </c>
      <c r="N7753" s="8">
        <v>857371.84</v>
      </c>
    </row>
    <row r="7754" spans="1:14" x14ac:dyDescent="0.25">
      <c r="A7754" t="s">
        <v>9</v>
      </c>
      <c r="B7754" t="s">
        <v>165</v>
      </c>
      <c r="C7754" t="s">
        <v>45</v>
      </c>
      <c r="D7754" t="s">
        <v>3</v>
      </c>
      <c r="E7754" t="s">
        <v>4</v>
      </c>
      <c r="F7754" s="5">
        <v>43328</v>
      </c>
      <c r="G7754">
        <v>471348512</v>
      </c>
      <c r="H7754" s="5">
        <v>43374</v>
      </c>
      <c r="I7754">
        <v>1354</v>
      </c>
      <c r="J7754" s="8">
        <v>9.33</v>
      </c>
      <c r="K7754" s="8">
        <v>6.92</v>
      </c>
      <c r="L7754" s="8">
        <v>12632.82</v>
      </c>
      <c r="M7754" s="8">
        <v>9369.68</v>
      </c>
      <c r="N7754" s="8">
        <v>3263.14</v>
      </c>
    </row>
    <row r="7755" spans="1:14" x14ac:dyDescent="0.25">
      <c r="A7755" t="s">
        <v>20</v>
      </c>
      <c r="B7755" t="s">
        <v>46</v>
      </c>
      <c r="C7755" t="s">
        <v>65</v>
      </c>
      <c r="D7755" t="s">
        <v>7</v>
      </c>
      <c r="E7755" t="s">
        <v>23</v>
      </c>
      <c r="F7755" s="5">
        <v>44713</v>
      </c>
      <c r="G7755">
        <v>982220065</v>
      </c>
      <c r="H7755" s="5">
        <v>44713</v>
      </c>
      <c r="I7755">
        <v>9599</v>
      </c>
      <c r="J7755" s="8">
        <v>668.27</v>
      </c>
      <c r="K7755" s="8">
        <v>502.54</v>
      </c>
      <c r="L7755" s="8">
        <v>6414723.7300000004</v>
      </c>
      <c r="M7755" s="8">
        <v>4823881.46</v>
      </c>
      <c r="N7755" s="8">
        <v>1590842.27</v>
      </c>
    </row>
    <row r="7756" spans="1:14" x14ac:dyDescent="0.25">
      <c r="A7756" t="s">
        <v>9</v>
      </c>
      <c r="B7756" t="s">
        <v>207</v>
      </c>
      <c r="C7756" t="s">
        <v>6</v>
      </c>
      <c r="D7756" t="s">
        <v>7</v>
      </c>
      <c r="E7756" t="s">
        <v>8</v>
      </c>
      <c r="F7756" s="5">
        <v>44787</v>
      </c>
      <c r="G7756">
        <v>609310185</v>
      </c>
      <c r="H7756" s="5">
        <v>44825</v>
      </c>
      <c r="I7756">
        <v>7279</v>
      </c>
      <c r="J7756" s="8">
        <v>152.58000000000001</v>
      </c>
      <c r="K7756" s="8">
        <v>97.44</v>
      </c>
      <c r="L7756" s="8">
        <v>1110629.82</v>
      </c>
      <c r="M7756" s="8">
        <v>709265.76</v>
      </c>
      <c r="N7756" s="8">
        <v>401364.06</v>
      </c>
    </row>
    <row r="7757" spans="1:14" x14ac:dyDescent="0.25">
      <c r="A7757" t="s">
        <v>9</v>
      </c>
      <c r="B7757" t="s">
        <v>122</v>
      </c>
      <c r="C7757" t="s">
        <v>29</v>
      </c>
      <c r="D7757" t="s">
        <v>7</v>
      </c>
      <c r="E7757" t="s">
        <v>15</v>
      </c>
      <c r="F7757" s="5">
        <v>42237</v>
      </c>
      <c r="G7757">
        <v>558917701</v>
      </c>
      <c r="H7757" s="5">
        <v>42268</v>
      </c>
      <c r="I7757">
        <v>5023</v>
      </c>
      <c r="J7757" s="8">
        <v>651.21</v>
      </c>
      <c r="K7757" s="8">
        <v>524.96</v>
      </c>
      <c r="L7757" s="8">
        <v>3271027.83</v>
      </c>
      <c r="M7757" s="8">
        <v>2636874.08</v>
      </c>
      <c r="N7757" s="8">
        <v>634153.75</v>
      </c>
    </row>
    <row r="7758" spans="1:14" x14ac:dyDescent="0.25">
      <c r="A7758" t="s">
        <v>9</v>
      </c>
      <c r="B7758" t="s">
        <v>174</v>
      </c>
      <c r="C7758" t="s">
        <v>11</v>
      </c>
      <c r="D7758" t="s">
        <v>3</v>
      </c>
      <c r="E7758" t="s">
        <v>4</v>
      </c>
      <c r="F7758" s="5">
        <v>44486</v>
      </c>
      <c r="G7758">
        <v>757653939</v>
      </c>
      <c r="H7758" s="5">
        <v>44504</v>
      </c>
      <c r="I7758">
        <v>5492</v>
      </c>
      <c r="J7758" s="8">
        <v>47.45</v>
      </c>
      <c r="K7758" s="8">
        <v>31.79</v>
      </c>
      <c r="L7758" s="8">
        <v>260595.4</v>
      </c>
      <c r="M7758" s="8">
        <v>174590.68</v>
      </c>
      <c r="N7758" s="8">
        <v>86004.72</v>
      </c>
    </row>
    <row r="7759" spans="1:14" x14ac:dyDescent="0.25">
      <c r="A7759" t="s">
        <v>9</v>
      </c>
      <c r="B7759" t="s">
        <v>106</v>
      </c>
      <c r="C7759" t="s">
        <v>2</v>
      </c>
      <c r="D7759" t="s">
        <v>7</v>
      </c>
      <c r="E7759" t="s">
        <v>8</v>
      </c>
      <c r="F7759" s="5">
        <v>44188</v>
      </c>
      <c r="G7759">
        <v>302442729</v>
      </c>
      <c r="H7759" s="5">
        <v>43847</v>
      </c>
      <c r="I7759">
        <v>8379</v>
      </c>
      <c r="J7759" s="8">
        <v>255.28</v>
      </c>
      <c r="K7759" s="8">
        <v>159.41999999999999</v>
      </c>
      <c r="L7759" s="8">
        <v>2138991.12</v>
      </c>
      <c r="M7759" s="8">
        <v>1335780.18</v>
      </c>
      <c r="N7759" s="8">
        <v>803210.94</v>
      </c>
    </row>
    <row r="7760" spans="1:14" x14ac:dyDescent="0.25">
      <c r="A7760" t="s">
        <v>12</v>
      </c>
      <c r="B7760" t="s">
        <v>137</v>
      </c>
      <c r="C7760" t="s">
        <v>6</v>
      </c>
      <c r="D7760" t="s">
        <v>3</v>
      </c>
      <c r="E7760" t="s">
        <v>15</v>
      </c>
      <c r="F7760" s="5">
        <v>44353</v>
      </c>
      <c r="G7760">
        <v>610520398</v>
      </c>
      <c r="H7760" s="5">
        <v>44392</v>
      </c>
      <c r="I7760">
        <v>5408</v>
      </c>
      <c r="J7760" s="8">
        <v>152.58000000000001</v>
      </c>
      <c r="K7760" s="8">
        <v>97.44</v>
      </c>
      <c r="L7760" s="8">
        <v>825152.64</v>
      </c>
      <c r="M7760" s="8">
        <v>526955.52000000002</v>
      </c>
      <c r="N7760" s="8">
        <v>298197.12</v>
      </c>
    </row>
    <row r="7761" spans="1:14" x14ac:dyDescent="0.25">
      <c r="A7761" t="s">
        <v>9</v>
      </c>
      <c r="B7761" t="s">
        <v>112</v>
      </c>
      <c r="C7761" t="s">
        <v>11</v>
      </c>
      <c r="D7761" t="s">
        <v>3</v>
      </c>
      <c r="E7761" t="s">
        <v>23</v>
      </c>
      <c r="F7761" s="5">
        <v>44493</v>
      </c>
      <c r="G7761">
        <v>469435775</v>
      </c>
      <c r="H7761" s="5">
        <v>44532</v>
      </c>
      <c r="I7761">
        <v>5333</v>
      </c>
      <c r="J7761" s="8">
        <v>47.45</v>
      </c>
      <c r="K7761" s="8">
        <v>31.79</v>
      </c>
      <c r="L7761" s="8">
        <v>253050.85</v>
      </c>
      <c r="M7761" s="8">
        <v>169536.07</v>
      </c>
      <c r="N7761" s="8">
        <v>83514.78</v>
      </c>
    </row>
    <row r="7762" spans="1:14" x14ac:dyDescent="0.25">
      <c r="A7762" t="s">
        <v>9</v>
      </c>
      <c r="B7762" t="s">
        <v>164</v>
      </c>
      <c r="C7762" t="s">
        <v>57</v>
      </c>
      <c r="D7762" t="s">
        <v>3</v>
      </c>
      <c r="E7762" t="s">
        <v>8</v>
      </c>
      <c r="F7762" s="5">
        <v>43933</v>
      </c>
      <c r="G7762">
        <v>987050187</v>
      </c>
      <c r="H7762" s="5">
        <v>43946</v>
      </c>
      <c r="I7762">
        <v>8940</v>
      </c>
      <c r="J7762" s="8">
        <v>154.06</v>
      </c>
      <c r="K7762" s="8">
        <v>90.93</v>
      </c>
      <c r="L7762" s="8">
        <v>1377296.4</v>
      </c>
      <c r="M7762" s="8">
        <v>812914.2</v>
      </c>
      <c r="N7762" s="8">
        <v>564382.19999999995</v>
      </c>
    </row>
    <row r="7763" spans="1:14" x14ac:dyDescent="0.25">
      <c r="A7763" t="s">
        <v>9</v>
      </c>
      <c r="B7763" t="s">
        <v>38</v>
      </c>
      <c r="C7763" t="s">
        <v>29</v>
      </c>
      <c r="D7763" t="s">
        <v>3</v>
      </c>
      <c r="E7763" t="s">
        <v>23</v>
      </c>
      <c r="F7763" s="5">
        <v>42310</v>
      </c>
      <c r="G7763">
        <v>641537463</v>
      </c>
      <c r="H7763" s="5">
        <v>42352</v>
      </c>
      <c r="I7763">
        <v>4047</v>
      </c>
      <c r="J7763" s="8">
        <v>651.21</v>
      </c>
      <c r="K7763" s="8">
        <v>524.96</v>
      </c>
      <c r="L7763" s="8">
        <v>2635446.87</v>
      </c>
      <c r="M7763" s="8">
        <v>2124513.12</v>
      </c>
      <c r="N7763" s="8">
        <v>510933.75</v>
      </c>
    </row>
    <row r="7764" spans="1:14" x14ac:dyDescent="0.25">
      <c r="A7764" t="s">
        <v>0</v>
      </c>
      <c r="B7764" t="s">
        <v>48</v>
      </c>
      <c r="C7764" t="s">
        <v>31</v>
      </c>
      <c r="D7764" t="s">
        <v>7</v>
      </c>
      <c r="E7764" t="s">
        <v>8</v>
      </c>
      <c r="F7764" s="5">
        <v>44347</v>
      </c>
      <c r="G7764">
        <v>231383931</v>
      </c>
      <c r="H7764" s="5">
        <v>44363</v>
      </c>
      <c r="I7764">
        <v>502</v>
      </c>
      <c r="J7764" s="8">
        <v>437.2</v>
      </c>
      <c r="K7764" s="8">
        <v>263.33</v>
      </c>
      <c r="L7764" s="8">
        <v>219474.4</v>
      </c>
      <c r="M7764" s="8">
        <v>132191.66</v>
      </c>
      <c r="N7764" s="8">
        <v>87282.74</v>
      </c>
    </row>
    <row r="7765" spans="1:14" x14ac:dyDescent="0.25">
      <c r="A7765" t="s">
        <v>9</v>
      </c>
      <c r="B7765" t="s">
        <v>191</v>
      </c>
      <c r="C7765" t="s">
        <v>19</v>
      </c>
      <c r="D7765" t="s">
        <v>3</v>
      </c>
      <c r="E7765" t="s">
        <v>23</v>
      </c>
      <c r="F7765" s="5">
        <v>42187</v>
      </c>
      <c r="G7765">
        <v>625388419</v>
      </c>
      <c r="H7765" s="5">
        <v>42204</v>
      </c>
      <c r="I7765">
        <v>5186</v>
      </c>
      <c r="J7765" s="8">
        <v>81.73</v>
      </c>
      <c r="K7765" s="8">
        <v>56.67</v>
      </c>
      <c r="L7765" s="8">
        <v>423851.78</v>
      </c>
      <c r="M7765" s="8">
        <v>293890.62</v>
      </c>
      <c r="N7765" s="8">
        <v>129961.16</v>
      </c>
    </row>
    <row r="7766" spans="1:14" x14ac:dyDescent="0.25">
      <c r="A7766" t="s">
        <v>9</v>
      </c>
      <c r="B7766" t="s">
        <v>10</v>
      </c>
      <c r="C7766" t="s">
        <v>65</v>
      </c>
      <c r="D7766" t="s">
        <v>7</v>
      </c>
      <c r="E7766" t="s">
        <v>15</v>
      </c>
      <c r="F7766" s="5">
        <v>42139</v>
      </c>
      <c r="G7766">
        <v>512662255</v>
      </c>
      <c r="H7766" s="5">
        <v>42177</v>
      </c>
      <c r="I7766">
        <v>7009</v>
      </c>
      <c r="J7766" s="8">
        <v>668.27</v>
      </c>
      <c r="K7766" s="8">
        <v>502.54</v>
      </c>
      <c r="L7766" s="8">
        <v>4683904.43</v>
      </c>
      <c r="M7766" s="8">
        <v>3522302.86</v>
      </c>
      <c r="N7766" s="8">
        <v>1161601.57</v>
      </c>
    </row>
    <row r="7767" spans="1:14" x14ac:dyDescent="0.25">
      <c r="A7767" t="s">
        <v>12</v>
      </c>
      <c r="B7767" t="s">
        <v>61</v>
      </c>
      <c r="C7767" t="s">
        <v>45</v>
      </c>
      <c r="D7767" t="s">
        <v>3</v>
      </c>
      <c r="E7767" t="s">
        <v>15</v>
      </c>
      <c r="F7767" s="5">
        <v>44821</v>
      </c>
      <c r="G7767">
        <v>452629268</v>
      </c>
      <c r="H7767" s="5">
        <v>44830</v>
      </c>
      <c r="I7767">
        <v>1914</v>
      </c>
      <c r="J7767" s="8">
        <v>9.33</v>
      </c>
      <c r="K7767" s="8">
        <v>6.92</v>
      </c>
      <c r="L7767" s="8">
        <v>17857.62</v>
      </c>
      <c r="M7767" s="8">
        <v>13244.88</v>
      </c>
      <c r="N7767" s="8">
        <v>4612.74</v>
      </c>
    </row>
    <row r="7768" spans="1:14" x14ac:dyDescent="0.25">
      <c r="A7768" t="s">
        <v>9</v>
      </c>
      <c r="B7768" t="s">
        <v>139</v>
      </c>
      <c r="C7768" t="s">
        <v>2</v>
      </c>
      <c r="D7768" t="s">
        <v>3</v>
      </c>
      <c r="E7768" t="s">
        <v>23</v>
      </c>
      <c r="F7768" s="5">
        <v>42893</v>
      </c>
      <c r="G7768">
        <v>625025784</v>
      </c>
      <c r="H7768" s="5">
        <v>42920</v>
      </c>
      <c r="I7768">
        <v>7874</v>
      </c>
      <c r="J7768" s="8">
        <v>255.28</v>
      </c>
      <c r="K7768" s="8">
        <v>159.41999999999999</v>
      </c>
      <c r="L7768" s="8">
        <v>2010074.72</v>
      </c>
      <c r="M7768" s="8">
        <v>1255273.08</v>
      </c>
      <c r="N7768" s="8">
        <v>754801.64</v>
      </c>
    </row>
    <row r="7769" spans="1:14" x14ac:dyDescent="0.25">
      <c r="A7769" t="s">
        <v>9</v>
      </c>
      <c r="B7769" t="s">
        <v>173</v>
      </c>
      <c r="C7769" t="s">
        <v>22</v>
      </c>
      <c r="D7769" t="s">
        <v>7</v>
      </c>
      <c r="E7769" t="s">
        <v>15</v>
      </c>
      <c r="F7769" s="5">
        <v>44872</v>
      </c>
      <c r="G7769">
        <v>379900634</v>
      </c>
      <c r="H7769" s="5">
        <v>44897</v>
      </c>
      <c r="I7769">
        <v>9895</v>
      </c>
      <c r="J7769" s="8">
        <v>109.28</v>
      </c>
      <c r="K7769" s="8">
        <v>35.840000000000003</v>
      </c>
      <c r="L7769" s="8">
        <v>1081325.6000000001</v>
      </c>
      <c r="M7769" s="8">
        <v>354636.79999999999</v>
      </c>
      <c r="N7769" s="8">
        <v>726688.8</v>
      </c>
    </row>
    <row r="7770" spans="1:14" x14ac:dyDescent="0.25">
      <c r="A7770" t="s">
        <v>12</v>
      </c>
      <c r="B7770" t="s">
        <v>127</v>
      </c>
      <c r="C7770" t="s">
        <v>14</v>
      </c>
      <c r="D7770" t="s">
        <v>3</v>
      </c>
      <c r="E7770" t="s">
        <v>8</v>
      </c>
      <c r="F7770" s="5">
        <v>44116</v>
      </c>
      <c r="G7770">
        <v>487615144</v>
      </c>
      <c r="H7770" s="5">
        <v>44166</v>
      </c>
      <c r="I7770">
        <v>5012</v>
      </c>
      <c r="J7770" s="8">
        <v>205.7</v>
      </c>
      <c r="K7770" s="8">
        <v>117.11</v>
      </c>
      <c r="L7770" s="8">
        <v>1030968.4</v>
      </c>
      <c r="M7770" s="8">
        <v>586955.31999999995</v>
      </c>
      <c r="N7770" s="8">
        <v>444013.08</v>
      </c>
    </row>
    <row r="7771" spans="1:14" x14ac:dyDescent="0.25">
      <c r="A7771" t="s">
        <v>12</v>
      </c>
      <c r="B7771" t="s">
        <v>90</v>
      </c>
      <c r="C7771" t="s">
        <v>19</v>
      </c>
      <c r="D7771" t="s">
        <v>7</v>
      </c>
      <c r="E7771" t="s">
        <v>15</v>
      </c>
      <c r="F7771" s="5">
        <v>43845</v>
      </c>
      <c r="G7771">
        <v>888843142</v>
      </c>
      <c r="H7771" s="5">
        <v>43880</v>
      </c>
      <c r="I7771">
        <v>7293</v>
      </c>
      <c r="J7771" s="8">
        <v>81.73</v>
      </c>
      <c r="K7771" s="8">
        <v>56.67</v>
      </c>
      <c r="L7771" s="8">
        <v>596056.89</v>
      </c>
      <c r="M7771" s="8">
        <v>413294.31</v>
      </c>
      <c r="N7771" s="8">
        <v>182762.58</v>
      </c>
    </row>
    <row r="7772" spans="1:14" x14ac:dyDescent="0.25">
      <c r="A7772" t="s">
        <v>9</v>
      </c>
      <c r="B7772" t="s">
        <v>95</v>
      </c>
      <c r="C7772" t="s">
        <v>19</v>
      </c>
      <c r="D7772" t="s">
        <v>7</v>
      </c>
      <c r="E7772" t="s">
        <v>23</v>
      </c>
      <c r="F7772" s="5">
        <v>43697</v>
      </c>
      <c r="G7772">
        <v>244570958</v>
      </c>
      <c r="H7772" s="5">
        <v>43727</v>
      </c>
      <c r="I7772">
        <v>2836</v>
      </c>
      <c r="J7772" s="8">
        <v>81.73</v>
      </c>
      <c r="K7772" s="8">
        <v>56.67</v>
      </c>
      <c r="L7772" s="8">
        <v>231786.28</v>
      </c>
      <c r="M7772" s="8">
        <v>160716.12</v>
      </c>
      <c r="N7772" s="8">
        <v>71070.16</v>
      </c>
    </row>
    <row r="7773" spans="1:14" x14ac:dyDescent="0.25">
      <c r="A7773" t="s">
        <v>20</v>
      </c>
      <c r="B7773" t="s">
        <v>54</v>
      </c>
      <c r="C7773" t="s">
        <v>19</v>
      </c>
      <c r="D7773" t="s">
        <v>7</v>
      </c>
      <c r="E7773" t="s">
        <v>15</v>
      </c>
      <c r="F7773" s="5">
        <v>43938</v>
      </c>
      <c r="G7773">
        <v>886097419</v>
      </c>
      <c r="H7773" s="5">
        <v>43959</v>
      </c>
      <c r="I7773">
        <v>4772</v>
      </c>
      <c r="J7773" s="8">
        <v>81.73</v>
      </c>
      <c r="K7773" s="8">
        <v>56.67</v>
      </c>
      <c r="L7773" s="8">
        <v>390015.56</v>
      </c>
      <c r="M7773" s="8">
        <v>270429.24</v>
      </c>
      <c r="N7773" s="8">
        <v>119586.32</v>
      </c>
    </row>
    <row r="7774" spans="1:14" x14ac:dyDescent="0.25">
      <c r="A7774" t="s">
        <v>20</v>
      </c>
      <c r="B7774" t="s">
        <v>54</v>
      </c>
      <c r="C7774" t="s">
        <v>6</v>
      </c>
      <c r="D7774" t="s">
        <v>7</v>
      </c>
      <c r="E7774" t="s">
        <v>4</v>
      </c>
      <c r="F7774" s="5">
        <v>44335</v>
      </c>
      <c r="G7774">
        <v>265033853</v>
      </c>
      <c r="H7774" s="5">
        <v>44342</v>
      </c>
      <c r="I7774">
        <v>8261</v>
      </c>
      <c r="J7774" s="8">
        <v>152.58000000000001</v>
      </c>
      <c r="K7774" s="8">
        <v>97.44</v>
      </c>
      <c r="L7774" s="8">
        <v>1260463.3799999999</v>
      </c>
      <c r="M7774" s="8">
        <v>804951.84</v>
      </c>
      <c r="N7774" s="8">
        <v>455511.54</v>
      </c>
    </row>
    <row r="7775" spans="1:14" x14ac:dyDescent="0.25">
      <c r="A7775" t="s">
        <v>9</v>
      </c>
      <c r="B7775" t="s">
        <v>200</v>
      </c>
      <c r="C7775" t="s">
        <v>65</v>
      </c>
      <c r="D7775" t="s">
        <v>3</v>
      </c>
      <c r="E7775" t="s">
        <v>4</v>
      </c>
      <c r="F7775" s="5">
        <v>44390</v>
      </c>
      <c r="G7775">
        <v>403304088</v>
      </c>
      <c r="H7775" s="5">
        <v>44417</v>
      </c>
      <c r="I7775">
        <v>5497</v>
      </c>
      <c r="J7775" s="8">
        <v>668.27</v>
      </c>
      <c r="K7775" s="8">
        <v>502.54</v>
      </c>
      <c r="L7775" s="8">
        <v>3673480.19</v>
      </c>
      <c r="M7775" s="8">
        <v>2762462.38</v>
      </c>
      <c r="N7775" s="8">
        <v>911017.81</v>
      </c>
    </row>
    <row r="7776" spans="1:14" x14ac:dyDescent="0.25">
      <c r="A7776" t="s">
        <v>9</v>
      </c>
      <c r="B7776" t="s">
        <v>204</v>
      </c>
      <c r="C7776" t="s">
        <v>14</v>
      </c>
      <c r="D7776" t="s">
        <v>3</v>
      </c>
      <c r="E7776" t="s">
        <v>23</v>
      </c>
      <c r="F7776" s="5">
        <v>43265</v>
      </c>
      <c r="G7776">
        <v>243144452</v>
      </c>
      <c r="H7776" s="5">
        <v>43297</v>
      </c>
      <c r="I7776">
        <v>701</v>
      </c>
      <c r="J7776" s="8">
        <v>205.7</v>
      </c>
      <c r="K7776" s="8">
        <v>117.11</v>
      </c>
      <c r="L7776" s="8">
        <v>144195.70000000001</v>
      </c>
      <c r="M7776" s="8">
        <v>82094.11</v>
      </c>
      <c r="N7776" s="8">
        <v>62101.59</v>
      </c>
    </row>
    <row r="7777" spans="1:14" x14ac:dyDescent="0.25">
      <c r="A7777" t="s">
        <v>9</v>
      </c>
      <c r="B7777" t="s">
        <v>125</v>
      </c>
      <c r="C7777" t="s">
        <v>57</v>
      </c>
      <c r="D7777" t="s">
        <v>3</v>
      </c>
      <c r="E7777" t="s">
        <v>23</v>
      </c>
      <c r="F7777" s="5">
        <v>44398</v>
      </c>
      <c r="G7777">
        <v>597103774</v>
      </c>
      <c r="H7777" s="5">
        <v>44409</v>
      </c>
      <c r="I7777">
        <v>5131</v>
      </c>
      <c r="J7777" s="8">
        <v>154.06</v>
      </c>
      <c r="K7777" s="8">
        <v>90.93</v>
      </c>
      <c r="L7777" s="8">
        <v>790481.86</v>
      </c>
      <c r="M7777" s="8">
        <v>466561.83</v>
      </c>
      <c r="N7777" s="8">
        <v>323920.03000000003</v>
      </c>
    </row>
    <row r="7778" spans="1:14" x14ac:dyDescent="0.25">
      <c r="A7778" t="s">
        <v>9</v>
      </c>
      <c r="B7778" t="s">
        <v>106</v>
      </c>
      <c r="C7778" t="s">
        <v>31</v>
      </c>
      <c r="D7778" t="s">
        <v>3</v>
      </c>
      <c r="E7778" t="s">
        <v>23</v>
      </c>
      <c r="F7778" s="5">
        <v>44727</v>
      </c>
      <c r="G7778">
        <v>998043382</v>
      </c>
      <c r="H7778" s="5">
        <v>44745</v>
      </c>
      <c r="I7778">
        <v>2070</v>
      </c>
      <c r="J7778" s="8">
        <v>437.2</v>
      </c>
      <c r="K7778" s="8">
        <v>263.33</v>
      </c>
      <c r="L7778" s="8">
        <v>905004</v>
      </c>
      <c r="M7778" s="8">
        <v>545093.1</v>
      </c>
      <c r="N7778" s="8">
        <v>359910.9</v>
      </c>
    </row>
    <row r="7779" spans="1:14" x14ac:dyDescent="0.25">
      <c r="A7779" t="s">
        <v>0</v>
      </c>
      <c r="B7779" t="s">
        <v>206</v>
      </c>
      <c r="C7779" t="s">
        <v>22</v>
      </c>
      <c r="D7779" t="s">
        <v>7</v>
      </c>
      <c r="E7779" t="s">
        <v>4</v>
      </c>
      <c r="F7779" s="5">
        <v>42390</v>
      </c>
      <c r="G7779">
        <v>149137103</v>
      </c>
      <c r="H7779" s="5">
        <v>42433</v>
      </c>
      <c r="I7779">
        <v>1838</v>
      </c>
      <c r="J7779" s="8">
        <v>109.28</v>
      </c>
      <c r="K7779" s="8">
        <v>35.840000000000003</v>
      </c>
      <c r="L7779" s="8">
        <v>200856.64</v>
      </c>
      <c r="M7779" s="8">
        <v>65873.919999999998</v>
      </c>
      <c r="N7779" s="8">
        <v>134982.72</v>
      </c>
    </row>
    <row r="7780" spans="1:14" x14ac:dyDescent="0.25">
      <c r="A7780" t="s">
        <v>9</v>
      </c>
      <c r="B7780" t="s">
        <v>109</v>
      </c>
      <c r="C7780" t="s">
        <v>6</v>
      </c>
      <c r="D7780" t="s">
        <v>7</v>
      </c>
      <c r="E7780" t="s">
        <v>8</v>
      </c>
      <c r="F7780" s="5">
        <v>44417</v>
      </c>
      <c r="G7780">
        <v>873871266</v>
      </c>
      <c r="H7780" s="5">
        <v>44458</v>
      </c>
      <c r="I7780">
        <v>6782</v>
      </c>
      <c r="J7780" s="8">
        <v>152.58000000000001</v>
      </c>
      <c r="K7780" s="8">
        <v>97.44</v>
      </c>
      <c r="L7780" s="8">
        <v>1034797.56</v>
      </c>
      <c r="M7780" s="8">
        <v>660838.07999999996</v>
      </c>
      <c r="N7780" s="8">
        <v>373959.48</v>
      </c>
    </row>
    <row r="7781" spans="1:14" x14ac:dyDescent="0.25">
      <c r="A7781" t="s">
        <v>0</v>
      </c>
      <c r="B7781" t="s">
        <v>74</v>
      </c>
      <c r="C7781" t="s">
        <v>31</v>
      </c>
      <c r="D7781" t="s">
        <v>7</v>
      </c>
      <c r="E7781" t="s">
        <v>8</v>
      </c>
      <c r="F7781" s="5">
        <v>42182</v>
      </c>
      <c r="G7781">
        <v>666044700</v>
      </c>
      <c r="H7781" s="5">
        <v>42186</v>
      </c>
      <c r="I7781">
        <v>6282</v>
      </c>
      <c r="J7781" s="8">
        <v>437.2</v>
      </c>
      <c r="K7781" s="8">
        <v>263.33</v>
      </c>
      <c r="L7781" s="8">
        <v>2746490.4</v>
      </c>
      <c r="M7781" s="8">
        <v>1654239.06</v>
      </c>
      <c r="N7781" s="8">
        <v>1092251.3400000001</v>
      </c>
    </row>
    <row r="7782" spans="1:14" x14ac:dyDescent="0.25">
      <c r="A7782" t="s">
        <v>20</v>
      </c>
      <c r="B7782" t="s">
        <v>183</v>
      </c>
      <c r="C7782" t="s">
        <v>57</v>
      </c>
      <c r="D7782" t="s">
        <v>3</v>
      </c>
      <c r="E7782" t="s">
        <v>15</v>
      </c>
      <c r="F7782" s="5">
        <v>42686</v>
      </c>
      <c r="G7782">
        <v>239768731</v>
      </c>
      <c r="H7782" s="5">
        <v>42726</v>
      </c>
      <c r="I7782">
        <v>1751</v>
      </c>
      <c r="J7782" s="8">
        <v>154.06</v>
      </c>
      <c r="K7782" s="8">
        <v>90.93</v>
      </c>
      <c r="L7782" s="8">
        <v>269759.06</v>
      </c>
      <c r="M7782" s="8">
        <v>159218.43</v>
      </c>
      <c r="N7782" s="8">
        <v>110540.63</v>
      </c>
    </row>
    <row r="7783" spans="1:14" x14ac:dyDescent="0.25">
      <c r="A7783" t="s">
        <v>9</v>
      </c>
      <c r="B7783" t="s">
        <v>187</v>
      </c>
      <c r="C7783" t="s">
        <v>14</v>
      </c>
      <c r="D7783" t="s">
        <v>7</v>
      </c>
      <c r="E7783" t="s">
        <v>8</v>
      </c>
      <c r="F7783" s="5">
        <v>42854</v>
      </c>
      <c r="G7783">
        <v>379467189</v>
      </c>
      <c r="H7783" s="5">
        <v>42895</v>
      </c>
      <c r="I7783">
        <v>1629</v>
      </c>
      <c r="J7783" s="8">
        <v>205.7</v>
      </c>
      <c r="K7783" s="8">
        <v>117.11</v>
      </c>
      <c r="L7783" s="8">
        <v>335085.3</v>
      </c>
      <c r="M7783" s="8">
        <v>190772.19</v>
      </c>
      <c r="N7783" s="8">
        <v>144313.10999999999</v>
      </c>
    </row>
    <row r="7784" spans="1:14" x14ac:dyDescent="0.25">
      <c r="A7784" t="s">
        <v>17</v>
      </c>
      <c r="B7784" t="s">
        <v>59</v>
      </c>
      <c r="C7784" t="s">
        <v>11</v>
      </c>
      <c r="D7784" t="s">
        <v>3</v>
      </c>
      <c r="E7784" t="s">
        <v>15</v>
      </c>
      <c r="F7784" s="5">
        <v>44544</v>
      </c>
      <c r="G7784">
        <v>589876401</v>
      </c>
      <c r="H7784" s="5">
        <v>44559</v>
      </c>
      <c r="I7784">
        <v>6390</v>
      </c>
      <c r="J7784" s="8">
        <v>47.45</v>
      </c>
      <c r="K7784" s="8">
        <v>31.79</v>
      </c>
      <c r="L7784" s="8">
        <v>303205.5</v>
      </c>
      <c r="M7784" s="8">
        <v>203138.1</v>
      </c>
      <c r="N7784" s="8">
        <v>100067.4</v>
      </c>
    </row>
    <row r="7785" spans="1:14" x14ac:dyDescent="0.25">
      <c r="A7785" t="s">
        <v>9</v>
      </c>
      <c r="B7785" t="s">
        <v>157</v>
      </c>
      <c r="C7785" t="s">
        <v>45</v>
      </c>
      <c r="D7785" t="s">
        <v>7</v>
      </c>
      <c r="E7785" t="s">
        <v>15</v>
      </c>
      <c r="F7785" s="5">
        <v>42301</v>
      </c>
      <c r="G7785">
        <v>446045196</v>
      </c>
      <c r="H7785" s="5">
        <v>42309</v>
      </c>
      <c r="I7785">
        <v>3540</v>
      </c>
      <c r="J7785" s="8">
        <v>9.33</v>
      </c>
      <c r="K7785" s="8">
        <v>6.92</v>
      </c>
      <c r="L7785" s="8">
        <v>33028.199999999997</v>
      </c>
      <c r="M7785" s="8">
        <v>24496.799999999999</v>
      </c>
      <c r="N7785" s="8">
        <v>8531.4</v>
      </c>
    </row>
    <row r="7786" spans="1:14" x14ac:dyDescent="0.25">
      <c r="A7786" t="s">
        <v>9</v>
      </c>
      <c r="B7786" t="s">
        <v>130</v>
      </c>
      <c r="C7786" t="s">
        <v>36</v>
      </c>
      <c r="D7786" t="s">
        <v>7</v>
      </c>
      <c r="E7786" t="s">
        <v>4</v>
      </c>
      <c r="F7786" s="5">
        <v>43377</v>
      </c>
      <c r="G7786">
        <v>943334901</v>
      </c>
      <c r="H7786" s="5">
        <v>43407</v>
      </c>
      <c r="I7786">
        <v>2615</v>
      </c>
      <c r="J7786" s="8">
        <v>421.89</v>
      </c>
      <c r="K7786" s="8">
        <v>364.69</v>
      </c>
      <c r="L7786" s="8">
        <v>1103242.3500000001</v>
      </c>
      <c r="M7786" s="8">
        <v>953664.35</v>
      </c>
      <c r="N7786" s="8">
        <v>149578</v>
      </c>
    </row>
    <row r="7787" spans="1:14" x14ac:dyDescent="0.25">
      <c r="A7787" t="s">
        <v>12</v>
      </c>
      <c r="B7787" t="s">
        <v>195</v>
      </c>
      <c r="C7787" t="s">
        <v>11</v>
      </c>
      <c r="D7787" t="s">
        <v>7</v>
      </c>
      <c r="E7787" t="s">
        <v>23</v>
      </c>
      <c r="F7787" s="5">
        <v>43333</v>
      </c>
      <c r="G7787">
        <v>447419345</v>
      </c>
      <c r="H7787" s="5">
        <v>43361</v>
      </c>
      <c r="I7787">
        <v>182</v>
      </c>
      <c r="J7787" s="8">
        <v>47.45</v>
      </c>
      <c r="K7787" s="8">
        <v>31.79</v>
      </c>
      <c r="L7787" s="8">
        <v>8635.9</v>
      </c>
      <c r="M7787" s="8">
        <v>5785.78</v>
      </c>
      <c r="N7787" s="8">
        <v>2850.12</v>
      </c>
    </row>
    <row r="7788" spans="1:14" x14ac:dyDescent="0.25">
      <c r="A7788" t="s">
        <v>9</v>
      </c>
      <c r="B7788" t="s">
        <v>141</v>
      </c>
      <c r="C7788" t="s">
        <v>65</v>
      </c>
      <c r="D7788" t="s">
        <v>7</v>
      </c>
      <c r="E7788" t="s">
        <v>4</v>
      </c>
      <c r="F7788" s="5">
        <v>43387</v>
      </c>
      <c r="G7788">
        <v>544284856</v>
      </c>
      <c r="H7788" s="5">
        <v>43398</v>
      </c>
      <c r="I7788">
        <v>4839</v>
      </c>
      <c r="J7788" s="8">
        <v>668.27</v>
      </c>
      <c r="K7788" s="8">
        <v>502.54</v>
      </c>
      <c r="L7788" s="8">
        <v>3233758.53</v>
      </c>
      <c r="M7788" s="8">
        <v>2431791.06</v>
      </c>
      <c r="N7788" s="8">
        <v>801967.47</v>
      </c>
    </row>
    <row r="7789" spans="1:14" x14ac:dyDescent="0.25">
      <c r="A7789" t="s">
        <v>12</v>
      </c>
      <c r="B7789" t="s">
        <v>180</v>
      </c>
      <c r="C7789" t="s">
        <v>2</v>
      </c>
      <c r="D7789" t="s">
        <v>3</v>
      </c>
      <c r="E7789" t="s">
        <v>15</v>
      </c>
      <c r="F7789" s="5">
        <v>44496</v>
      </c>
      <c r="G7789">
        <v>190230262</v>
      </c>
      <c r="H7789" s="5">
        <v>44527</v>
      </c>
      <c r="I7789">
        <v>2217</v>
      </c>
      <c r="J7789" s="8">
        <v>255.28</v>
      </c>
      <c r="K7789" s="8">
        <v>159.41999999999999</v>
      </c>
      <c r="L7789" s="8">
        <v>565955.76</v>
      </c>
      <c r="M7789" s="8">
        <v>353434.14</v>
      </c>
      <c r="N7789" s="8">
        <v>212521.62</v>
      </c>
    </row>
    <row r="7790" spans="1:14" x14ac:dyDescent="0.25">
      <c r="A7790" t="s">
        <v>0</v>
      </c>
      <c r="B7790" t="s">
        <v>5</v>
      </c>
      <c r="C7790" t="s">
        <v>6</v>
      </c>
      <c r="D7790" t="s">
        <v>3</v>
      </c>
      <c r="E7790" t="s">
        <v>15</v>
      </c>
      <c r="F7790" s="5">
        <v>44925</v>
      </c>
      <c r="G7790">
        <v>661866891</v>
      </c>
      <c r="H7790" s="5">
        <v>44608</v>
      </c>
      <c r="I7790">
        <v>9976</v>
      </c>
      <c r="J7790" s="8">
        <v>152.58000000000001</v>
      </c>
      <c r="K7790" s="8">
        <v>97.44</v>
      </c>
      <c r="L7790" s="8">
        <v>1522138.08</v>
      </c>
      <c r="M7790" s="8">
        <v>972061.44</v>
      </c>
      <c r="N7790" s="8">
        <v>550076.64</v>
      </c>
    </row>
    <row r="7791" spans="1:14" x14ac:dyDescent="0.25">
      <c r="A7791" t="s">
        <v>9</v>
      </c>
      <c r="B7791" t="s">
        <v>203</v>
      </c>
      <c r="C7791" t="s">
        <v>57</v>
      </c>
      <c r="D7791" t="s">
        <v>7</v>
      </c>
      <c r="E7791" t="s">
        <v>23</v>
      </c>
      <c r="F7791" s="5">
        <v>43410</v>
      </c>
      <c r="G7791">
        <v>606118571</v>
      </c>
      <c r="H7791" s="5">
        <v>43422</v>
      </c>
      <c r="I7791">
        <v>2809</v>
      </c>
      <c r="J7791" s="8">
        <v>154.06</v>
      </c>
      <c r="K7791" s="8">
        <v>90.93</v>
      </c>
      <c r="L7791" s="8">
        <v>432754.54</v>
      </c>
      <c r="M7791" s="8">
        <v>255422.37</v>
      </c>
      <c r="N7791" s="8">
        <v>177332.17</v>
      </c>
    </row>
    <row r="7792" spans="1:14" x14ac:dyDescent="0.25">
      <c r="A7792" t="s">
        <v>0</v>
      </c>
      <c r="B7792" t="s">
        <v>50</v>
      </c>
      <c r="C7792" t="s">
        <v>31</v>
      </c>
      <c r="D7792" t="s">
        <v>7</v>
      </c>
      <c r="E7792" t="s">
        <v>23</v>
      </c>
      <c r="F7792" s="5">
        <v>44497</v>
      </c>
      <c r="G7792">
        <v>990221631</v>
      </c>
      <c r="H7792" s="5">
        <v>44536</v>
      </c>
      <c r="I7792">
        <v>7440</v>
      </c>
      <c r="J7792" s="8">
        <v>437.2</v>
      </c>
      <c r="K7792" s="8">
        <v>263.33</v>
      </c>
      <c r="L7792" s="8">
        <v>3252768</v>
      </c>
      <c r="M7792" s="8">
        <v>1959175.2</v>
      </c>
      <c r="N7792" s="8">
        <v>1293592.8</v>
      </c>
    </row>
    <row r="7793" spans="1:14" x14ac:dyDescent="0.25">
      <c r="A7793" t="s">
        <v>39</v>
      </c>
      <c r="B7793" t="s">
        <v>205</v>
      </c>
      <c r="C7793" t="s">
        <v>29</v>
      </c>
      <c r="D7793" t="s">
        <v>3</v>
      </c>
      <c r="E7793" t="s">
        <v>15</v>
      </c>
      <c r="F7793" s="5">
        <v>44698</v>
      </c>
      <c r="G7793">
        <v>151724898</v>
      </c>
      <c r="H7793" s="5">
        <v>44728</v>
      </c>
      <c r="I7793">
        <v>7624</v>
      </c>
      <c r="J7793" s="8">
        <v>651.21</v>
      </c>
      <c r="K7793" s="8">
        <v>524.96</v>
      </c>
      <c r="L7793" s="8">
        <v>4964825.04</v>
      </c>
      <c r="M7793" s="8">
        <v>4002295.04</v>
      </c>
      <c r="N7793" s="8">
        <v>962530</v>
      </c>
    </row>
    <row r="7794" spans="1:14" x14ac:dyDescent="0.25">
      <c r="A7794" t="s">
        <v>0</v>
      </c>
      <c r="B7794" t="s">
        <v>144</v>
      </c>
      <c r="C7794" t="s">
        <v>19</v>
      </c>
      <c r="D7794" t="s">
        <v>7</v>
      </c>
      <c r="E7794" t="s">
        <v>4</v>
      </c>
      <c r="F7794" s="5">
        <v>43993</v>
      </c>
      <c r="G7794">
        <v>548489701</v>
      </c>
      <c r="H7794" s="5">
        <v>44043</v>
      </c>
      <c r="I7794">
        <v>9146</v>
      </c>
      <c r="J7794" s="8">
        <v>81.73</v>
      </c>
      <c r="K7794" s="8">
        <v>56.67</v>
      </c>
      <c r="L7794" s="8">
        <v>747502.58</v>
      </c>
      <c r="M7794" s="8">
        <v>518303.82</v>
      </c>
      <c r="N7794" s="8">
        <v>229198.76</v>
      </c>
    </row>
    <row r="7795" spans="1:14" x14ac:dyDescent="0.25">
      <c r="A7795" t="s">
        <v>0</v>
      </c>
      <c r="B7795" t="s">
        <v>143</v>
      </c>
      <c r="C7795" t="s">
        <v>19</v>
      </c>
      <c r="D7795" t="s">
        <v>3</v>
      </c>
      <c r="E7795" t="s">
        <v>15</v>
      </c>
      <c r="F7795" s="5">
        <v>42826</v>
      </c>
      <c r="G7795">
        <v>208689868</v>
      </c>
      <c r="H7795" s="5">
        <v>42828</v>
      </c>
      <c r="I7795">
        <v>4824</v>
      </c>
      <c r="J7795" s="8">
        <v>81.73</v>
      </c>
      <c r="K7795" s="8">
        <v>56.67</v>
      </c>
      <c r="L7795" s="8">
        <v>394265.52</v>
      </c>
      <c r="M7795" s="8">
        <v>273376.08</v>
      </c>
      <c r="N7795" s="8">
        <v>120889.44</v>
      </c>
    </row>
    <row r="7796" spans="1:14" x14ac:dyDescent="0.25">
      <c r="A7796" t="s">
        <v>17</v>
      </c>
      <c r="B7796" t="s">
        <v>59</v>
      </c>
      <c r="C7796" t="s">
        <v>22</v>
      </c>
      <c r="D7796" t="s">
        <v>3</v>
      </c>
      <c r="E7796" t="s">
        <v>23</v>
      </c>
      <c r="F7796" s="5">
        <v>42918</v>
      </c>
      <c r="G7796">
        <v>380811727</v>
      </c>
      <c r="H7796" s="5">
        <v>42922</v>
      </c>
      <c r="I7796">
        <v>9507</v>
      </c>
      <c r="J7796" s="8">
        <v>109.28</v>
      </c>
      <c r="K7796" s="8">
        <v>35.840000000000003</v>
      </c>
      <c r="L7796" s="8">
        <v>1038924.96</v>
      </c>
      <c r="M7796" s="8">
        <v>340730.88</v>
      </c>
      <c r="N7796" s="8">
        <v>698194.08</v>
      </c>
    </row>
    <row r="7797" spans="1:14" x14ac:dyDescent="0.25">
      <c r="A7797" t="s">
        <v>9</v>
      </c>
      <c r="B7797" t="s">
        <v>96</v>
      </c>
      <c r="C7797" t="s">
        <v>6</v>
      </c>
      <c r="D7797" t="s">
        <v>3</v>
      </c>
      <c r="E7797" t="s">
        <v>8</v>
      </c>
      <c r="F7797" s="5">
        <v>44841</v>
      </c>
      <c r="G7797">
        <v>583654105</v>
      </c>
      <c r="H7797" s="5">
        <v>44853</v>
      </c>
      <c r="I7797">
        <v>5075</v>
      </c>
      <c r="J7797" s="8">
        <v>152.58000000000001</v>
      </c>
      <c r="K7797" s="8">
        <v>97.44</v>
      </c>
      <c r="L7797" s="8">
        <v>774343.5</v>
      </c>
      <c r="M7797" s="8">
        <v>494508</v>
      </c>
      <c r="N7797" s="8">
        <v>279835.5</v>
      </c>
    </row>
    <row r="7798" spans="1:14" x14ac:dyDescent="0.25">
      <c r="A7798" t="s">
        <v>17</v>
      </c>
      <c r="B7798" t="s">
        <v>176</v>
      </c>
      <c r="C7798" t="s">
        <v>14</v>
      </c>
      <c r="D7798" t="s">
        <v>3</v>
      </c>
      <c r="E7798" t="s">
        <v>15</v>
      </c>
      <c r="F7798" s="5">
        <v>44859</v>
      </c>
      <c r="G7798">
        <v>856328332</v>
      </c>
      <c r="H7798" s="5">
        <v>44903</v>
      </c>
      <c r="I7798">
        <v>5438</v>
      </c>
      <c r="J7798" s="8">
        <v>205.7</v>
      </c>
      <c r="K7798" s="8">
        <v>117.11</v>
      </c>
      <c r="L7798" s="8">
        <v>1118596.6000000001</v>
      </c>
      <c r="M7798" s="8">
        <v>636844.18000000005</v>
      </c>
      <c r="N7798" s="8">
        <v>481752.42</v>
      </c>
    </row>
    <row r="7799" spans="1:14" x14ac:dyDescent="0.25">
      <c r="A7799" t="s">
        <v>20</v>
      </c>
      <c r="B7799" t="s">
        <v>140</v>
      </c>
      <c r="C7799" t="s">
        <v>2</v>
      </c>
      <c r="D7799" t="s">
        <v>7</v>
      </c>
      <c r="E7799" t="s">
        <v>8</v>
      </c>
      <c r="F7799" s="5">
        <v>43669</v>
      </c>
      <c r="G7799">
        <v>408258235</v>
      </c>
      <c r="H7799" s="5">
        <v>43673</v>
      </c>
      <c r="I7799">
        <v>1539</v>
      </c>
      <c r="J7799" s="8">
        <v>255.28</v>
      </c>
      <c r="K7799" s="8">
        <v>159.41999999999999</v>
      </c>
      <c r="L7799" s="8">
        <v>392875.92</v>
      </c>
      <c r="M7799" s="8">
        <v>245347.38</v>
      </c>
      <c r="N7799" s="8">
        <v>147528.54</v>
      </c>
    </row>
    <row r="7800" spans="1:14" x14ac:dyDescent="0.25">
      <c r="A7800" t="s">
        <v>9</v>
      </c>
      <c r="B7800" t="s">
        <v>153</v>
      </c>
      <c r="C7800" t="s">
        <v>65</v>
      </c>
      <c r="D7800" t="s">
        <v>3</v>
      </c>
      <c r="E7800" t="s">
        <v>8</v>
      </c>
      <c r="F7800" s="5">
        <v>42357</v>
      </c>
      <c r="G7800">
        <v>769180142</v>
      </c>
      <c r="H7800" s="5">
        <v>42373</v>
      </c>
      <c r="I7800">
        <v>6352</v>
      </c>
      <c r="J7800" s="8">
        <v>668.27</v>
      </c>
      <c r="K7800" s="8">
        <v>502.54</v>
      </c>
      <c r="L7800" s="8">
        <v>4244851.04</v>
      </c>
      <c r="M7800" s="8">
        <v>3192134.08</v>
      </c>
      <c r="N7800" s="8">
        <v>1052716.96</v>
      </c>
    </row>
    <row r="7801" spans="1:14" x14ac:dyDescent="0.25">
      <c r="A7801" t="s">
        <v>17</v>
      </c>
      <c r="B7801" t="s">
        <v>42</v>
      </c>
      <c r="C7801" t="s">
        <v>36</v>
      </c>
      <c r="D7801" t="s">
        <v>3</v>
      </c>
      <c r="E7801" t="s">
        <v>23</v>
      </c>
      <c r="F7801" s="5">
        <v>43934</v>
      </c>
      <c r="G7801">
        <v>839142882</v>
      </c>
      <c r="H7801" s="5">
        <v>43971</v>
      </c>
      <c r="I7801">
        <v>9881</v>
      </c>
      <c r="J7801" s="8">
        <v>421.89</v>
      </c>
      <c r="K7801" s="8">
        <v>364.69</v>
      </c>
      <c r="L7801" s="8">
        <v>4168695.09</v>
      </c>
      <c r="M7801" s="8">
        <v>3603501.89</v>
      </c>
      <c r="N7801" s="8">
        <v>565193.19999999995</v>
      </c>
    </row>
    <row r="7802" spans="1:14" x14ac:dyDescent="0.25">
      <c r="A7802" t="s">
        <v>20</v>
      </c>
      <c r="B7802" t="s">
        <v>54</v>
      </c>
      <c r="C7802" t="s">
        <v>29</v>
      </c>
      <c r="D7802" t="s">
        <v>3</v>
      </c>
      <c r="E7802" t="s">
        <v>15</v>
      </c>
      <c r="F7802" s="5">
        <v>44188</v>
      </c>
      <c r="G7802">
        <v>938507783</v>
      </c>
      <c r="H7802" s="5">
        <v>43860</v>
      </c>
      <c r="I7802">
        <v>4164</v>
      </c>
      <c r="J7802" s="8">
        <v>651.21</v>
      </c>
      <c r="K7802" s="8">
        <v>524.96</v>
      </c>
      <c r="L7802" s="8">
        <v>2711638.44</v>
      </c>
      <c r="M7802" s="8">
        <v>2185933.44</v>
      </c>
      <c r="N7802" s="8">
        <v>525705</v>
      </c>
    </row>
    <row r="7803" spans="1:14" x14ac:dyDescent="0.25">
      <c r="A7803" t="s">
        <v>9</v>
      </c>
      <c r="B7803" t="s">
        <v>113</v>
      </c>
      <c r="C7803" t="s">
        <v>65</v>
      </c>
      <c r="D7803" t="s">
        <v>7</v>
      </c>
      <c r="E7803" t="s">
        <v>15</v>
      </c>
      <c r="F7803" s="5">
        <v>44795</v>
      </c>
      <c r="G7803">
        <v>557948672</v>
      </c>
      <c r="H7803" s="5">
        <v>44823</v>
      </c>
      <c r="I7803">
        <v>8266</v>
      </c>
      <c r="J7803" s="8">
        <v>668.27</v>
      </c>
      <c r="K7803" s="8">
        <v>502.54</v>
      </c>
      <c r="L7803" s="8">
        <v>5523919.8200000003</v>
      </c>
      <c r="M7803" s="8">
        <v>4153995.64</v>
      </c>
      <c r="N7803" s="8">
        <v>1369924.18</v>
      </c>
    </row>
    <row r="7804" spans="1:14" x14ac:dyDescent="0.25">
      <c r="A7804" t="s">
        <v>9</v>
      </c>
      <c r="B7804" t="s">
        <v>148</v>
      </c>
      <c r="C7804" t="s">
        <v>2</v>
      </c>
      <c r="D7804" t="s">
        <v>3</v>
      </c>
      <c r="E7804" t="s">
        <v>8</v>
      </c>
      <c r="F7804" s="5">
        <v>43127</v>
      </c>
      <c r="G7804">
        <v>608451879</v>
      </c>
      <c r="H7804" s="5">
        <v>43160</v>
      </c>
      <c r="I7804">
        <v>3287</v>
      </c>
      <c r="J7804" s="8">
        <v>255.28</v>
      </c>
      <c r="K7804" s="8">
        <v>159.41999999999999</v>
      </c>
      <c r="L7804" s="8">
        <v>839105.36</v>
      </c>
      <c r="M7804" s="8">
        <v>524013.54</v>
      </c>
      <c r="N7804" s="8">
        <v>315091.82</v>
      </c>
    </row>
    <row r="7805" spans="1:14" x14ac:dyDescent="0.25">
      <c r="A7805" t="s">
        <v>17</v>
      </c>
      <c r="B7805" t="s">
        <v>82</v>
      </c>
      <c r="C7805" t="s">
        <v>36</v>
      </c>
      <c r="D7805" t="s">
        <v>7</v>
      </c>
      <c r="E7805" t="s">
        <v>23</v>
      </c>
      <c r="F7805" s="5">
        <v>43179</v>
      </c>
      <c r="G7805">
        <v>271316230</v>
      </c>
      <c r="H7805" s="5">
        <v>43190</v>
      </c>
      <c r="I7805">
        <v>7356</v>
      </c>
      <c r="J7805" s="8">
        <v>421.89</v>
      </c>
      <c r="K7805" s="8">
        <v>364.69</v>
      </c>
      <c r="L7805" s="8">
        <v>3103422.84</v>
      </c>
      <c r="M7805" s="8">
        <v>2682659.64</v>
      </c>
      <c r="N7805" s="8">
        <v>420763.2</v>
      </c>
    </row>
    <row r="7806" spans="1:14" x14ac:dyDescent="0.25">
      <c r="A7806" t="s">
        <v>12</v>
      </c>
      <c r="B7806" t="s">
        <v>146</v>
      </c>
      <c r="C7806" t="s">
        <v>6</v>
      </c>
      <c r="D7806" t="s">
        <v>7</v>
      </c>
      <c r="E7806" t="s">
        <v>23</v>
      </c>
      <c r="F7806" s="5">
        <v>44796</v>
      </c>
      <c r="G7806">
        <v>148153054</v>
      </c>
      <c r="H7806" s="5">
        <v>44836</v>
      </c>
      <c r="I7806">
        <v>636</v>
      </c>
      <c r="J7806" s="8">
        <v>152.58000000000001</v>
      </c>
      <c r="K7806" s="8">
        <v>97.44</v>
      </c>
      <c r="L7806" s="8">
        <v>97040.88</v>
      </c>
      <c r="M7806" s="8">
        <v>61971.839999999997</v>
      </c>
      <c r="N7806" s="8">
        <v>35069.040000000001</v>
      </c>
    </row>
    <row r="7807" spans="1:14" x14ac:dyDescent="0.25">
      <c r="A7807" t="s">
        <v>9</v>
      </c>
      <c r="B7807" t="s">
        <v>203</v>
      </c>
      <c r="C7807" t="s">
        <v>11</v>
      </c>
      <c r="D7807" t="s">
        <v>3</v>
      </c>
      <c r="E7807" t="s">
        <v>4</v>
      </c>
      <c r="F7807" s="5">
        <v>42134</v>
      </c>
      <c r="G7807">
        <v>910886180</v>
      </c>
      <c r="H7807" s="5">
        <v>42165</v>
      </c>
      <c r="I7807">
        <v>317</v>
      </c>
      <c r="J7807" s="8">
        <v>47.45</v>
      </c>
      <c r="K7807" s="8">
        <v>31.79</v>
      </c>
      <c r="L7807" s="8">
        <v>15041.65</v>
      </c>
      <c r="M7807" s="8">
        <v>10077.43</v>
      </c>
      <c r="N7807" s="8">
        <v>4964.22</v>
      </c>
    </row>
    <row r="7808" spans="1:14" x14ac:dyDescent="0.25">
      <c r="A7808" t="s">
        <v>9</v>
      </c>
      <c r="B7808" t="s">
        <v>126</v>
      </c>
      <c r="C7808" t="s">
        <v>14</v>
      </c>
      <c r="D7808" t="s">
        <v>3</v>
      </c>
      <c r="E7808" t="s">
        <v>8</v>
      </c>
      <c r="F7808" s="5">
        <v>44240</v>
      </c>
      <c r="G7808">
        <v>151751935</v>
      </c>
      <c r="H7808" s="5">
        <v>44250</v>
      </c>
      <c r="I7808">
        <v>5625</v>
      </c>
      <c r="J7808" s="8">
        <v>205.7</v>
      </c>
      <c r="K7808" s="8">
        <v>117.11</v>
      </c>
      <c r="L7808" s="8">
        <v>1157062.5</v>
      </c>
      <c r="M7808" s="8">
        <v>658743.75</v>
      </c>
      <c r="N7808" s="8">
        <v>498318.75</v>
      </c>
    </row>
    <row r="7809" spans="1:14" x14ac:dyDescent="0.25">
      <c r="A7809" t="s">
        <v>9</v>
      </c>
      <c r="B7809" t="s">
        <v>191</v>
      </c>
      <c r="C7809" t="s">
        <v>45</v>
      </c>
      <c r="D7809" t="s">
        <v>7</v>
      </c>
      <c r="E7809" t="s">
        <v>15</v>
      </c>
      <c r="F7809" s="5">
        <v>42317</v>
      </c>
      <c r="G7809">
        <v>933299148</v>
      </c>
      <c r="H7809" s="5">
        <v>42361</v>
      </c>
      <c r="I7809">
        <v>2813</v>
      </c>
      <c r="J7809" s="8">
        <v>9.33</v>
      </c>
      <c r="K7809" s="8">
        <v>6.92</v>
      </c>
      <c r="L7809" s="8">
        <v>26245.29</v>
      </c>
      <c r="M7809" s="8">
        <v>19465.96</v>
      </c>
      <c r="N7809" s="8">
        <v>6779.33</v>
      </c>
    </row>
    <row r="7810" spans="1:14" x14ac:dyDescent="0.25">
      <c r="A7810" t="s">
        <v>12</v>
      </c>
      <c r="B7810" t="s">
        <v>180</v>
      </c>
      <c r="C7810" t="s">
        <v>19</v>
      </c>
      <c r="D7810" t="s">
        <v>7</v>
      </c>
      <c r="E7810" t="s">
        <v>4</v>
      </c>
      <c r="F7810" s="5">
        <v>44809</v>
      </c>
      <c r="G7810">
        <v>538389146</v>
      </c>
      <c r="H7810" s="5">
        <v>44816</v>
      </c>
      <c r="I7810">
        <v>167</v>
      </c>
      <c r="J7810" s="8">
        <v>81.73</v>
      </c>
      <c r="K7810" s="8">
        <v>56.67</v>
      </c>
      <c r="L7810" s="8">
        <v>13648.91</v>
      </c>
      <c r="M7810" s="8">
        <v>9463.89</v>
      </c>
      <c r="N7810" s="8">
        <v>4185.0200000000004</v>
      </c>
    </row>
    <row r="7811" spans="1:14" x14ac:dyDescent="0.25">
      <c r="A7811" t="s">
        <v>9</v>
      </c>
      <c r="B7811" t="s">
        <v>192</v>
      </c>
      <c r="C7811" t="s">
        <v>6</v>
      </c>
      <c r="D7811" t="s">
        <v>7</v>
      </c>
      <c r="E7811" t="s">
        <v>15</v>
      </c>
      <c r="F7811" s="5">
        <v>44505</v>
      </c>
      <c r="G7811">
        <v>820195758</v>
      </c>
      <c r="H7811" s="5">
        <v>44524</v>
      </c>
      <c r="I7811">
        <v>3006</v>
      </c>
      <c r="J7811" s="8">
        <v>152.58000000000001</v>
      </c>
      <c r="K7811" s="8">
        <v>97.44</v>
      </c>
      <c r="L7811" s="8">
        <v>458655.48</v>
      </c>
      <c r="M7811" s="8">
        <v>292904.64</v>
      </c>
      <c r="N7811" s="8">
        <v>165750.84</v>
      </c>
    </row>
    <row r="7812" spans="1:14" x14ac:dyDescent="0.25">
      <c r="A7812" t="s">
        <v>17</v>
      </c>
      <c r="B7812" t="s">
        <v>75</v>
      </c>
      <c r="C7812" t="s">
        <v>14</v>
      </c>
      <c r="D7812" t="s">
        <v>3</v>
      </c>
      <c r="E7812" t="s">
        <v>23</v>
      </c>
      <c r="F7812" s="5">
        <v>43817</v>
      </c>
      <c r="G7812">
        <v>552205312</v>
      </c>
      <c r="H7812" s="5">
        <v>43824</v>
      </c>
      <c r="I7812">
        <v>8678</v>
      </c>
      <c r="J7812" s="8">
        <v>205.7</v>
      </c>
      <c r="K7812" s="8">
        <v>117.11</v>
      </c>
      <c r="L7812" s="8">
        <v>1785064.6</v>
      </c>
      <c r="M7812" s="8">
        <v>1016280.58</v>
      </c>
      <c r="N7812" s="8">
        <v>768784.02</v>
      </c>
    </row>
    <row r="7813" spans="1:14" x14ac:dyDescent="0.25">
      <c r="A7813" t="s">
        <v>9</v>
      </c>
      <c r="B7813" t="s">
        <v>141</v>
      </c>
      <c r="C7813" t="s">
        <v>22</v>
      </c>
      <c r="D7813" t="s">
        <v>3</v>
      </c>
      <c r="E7813" t="s">
        <v>23</v>
      </c>
      <c r="F7813" s="5">
        <v>42549</v>
      </c>
      <c r="G7813">
        <v>378216636</v>
      </c>
      <c r="H7813" s="5">
        <v>42590</v>
      </c>
      <c r="I7813">
        <v>1562</v>
      </c>
      <c r="J7813" s="8">
        <v>109.28</v>
      </c>
      <c r="K7813" s="8">
        <v>35.840000000000003</v>
      </c>
      <c r="L7813" s="8">
        <v>170695.36</v>
      </c>
      <c r="M7813" s="8">
        <v>55982.080000000002</v>
      </c>
      <c r="N7813" s="8">
        <v>114713.28</v>
      </c>
    </row>
    <row r="7814" spans="1:14" x14ac:dyDescent="0.25">
      <c r="A7814" t="s">
        <v>17</v>
      </c>
      <c r="B7814" t="s">
        <v>176</v>
      </c>
      <c r="C7814" t="s">
        <v>11</v>
      </c>
      <c r="D7814" t="s">
        <v>3</v>
      </c>
      <c r="E7814" t="s">
        <v>23</v>
      </c>
      <c r="F7814" s="5">
        <v>43966</v>
      </c>
      <c r="G7814">
        <v>562341058</v>
      </c>
      <c r="H7814" s="5">
        <v>44016</v>
      </c>
      <c r="I7814">
        <v>8070</v>
      </c>
      <c r="J7814" s="8">
        <v>47.45</v>
      </c>
      <c r="K7814" s="8">
        <v>31.79</v>
      </c>
      <c r="L7814" s="8">
        <v>382921.5</v>
      </c>
      <c r="M7814" s="8">
        <v>256545.3</v>
      </c>
      <c r="N7814" s="8">
        <v>126376.2</v>
      </c>
    </row>
    <row r="7815" spans="1:14" x14ac:dyDescent="0.25">
      <c r="A7815" t="s">
        <v>9</v>
      </c>
      <c r="B7815" t="s">
        <v>124</v>
      </c>
      <c r="C7815" t="s">
        <v>22</v>
      </c>
      <c r="D7815" t="s">
        <v>3</v>
      </c>
      <c r="E7815" t="s">
        <v>8</v>
      </c>
      <c r="F7815" s="5">
        <v>43302</v>
      </c>
      <c r="G7815">
        <v>539002406</v>
      </c>
      <c r="H7815" s="5">
        <v>43304</v>
      </c>
      <c r="I7815">
        <v>1645</v>
      </c>
      <c r="J7815" s="8">
        <v>109.28</v>
      </c>
      <c r="K7815" s="8">
        <v>35.840000000000003</v>
      </c>
      <c r="L7815" s="8">
        <v>179765.6</v>
      </c>
      <c r="M7815" s="8">
        <v>58956.800000000003</v>
      </c>
      <c r="N7815" s="8">
        <v>120808.8</v>
      </c>
    </row>
    <row r="7816" spans="1:14" x14ac:dyDescent="0.25">
      <c r="A7816" t="s">
        <v>12</v>
      </c>
      <c r="B7816" t="s">
        <v>169</v>
      </c>
      <c r="C7816" t="s">
        <v>45</v>
      </c>
      <c r="D7816" t="s">
        <v>3</v>
      </c>
      <c r="E7816" t="s">
        <v>15</v>
      </c>
      <c r="F7816" s="5">
        <v>43220</v>
      </c>
      <c r="G7816">
        <v>262937009</v>
      </c>
      <c r="H7816" s="5">
        <v>43253</v>
      </c>
      <c r="I7816">
        <v>7759</v>
      </c>
      <c r="J7816" s="8">
        <v>9.33</v>
      </c>
      <c r="K7816" s="8">
        <v>6.92</v>
      </c>
      <c r="L7816" s="8">
        <v>72391.47</v>
      </c>
      <c r="M7816" s="8">
        <v>53692.28</v>
      </c>
      <c r="N7816" s="8">
        <v>18699.189999999999</v>
      </c>
    </row>
    <row r="7817" spans="1:14" x14ac:dyDescent="0.25">
      <c r="A7817" t="s">
        <v>9</v>
      </c>
      <c r="B7817" t="s">
        <v>92</v>
      </c>
      <c r="C7817" t="s">
        <v>29</v>
      </c>
      <c r="D7817" t="s">
        <v>3</v>
      </c>
      <c r="E7817" t="s">
        <v>4</v>
      </c>
      <c r="F7817" s="5">
        <v>42155</v>
      </c>
      <c r="G7817">
        <v>659193694</v>
      </c>
      <c r="H7817" s="5">
        <v>42166</v>
      </c>
      <c r="I7817">
        <v>8918</v>
      </c>
      <c r="J7817" s="8">
        <v>651.21</v>
      </c>
      <c r="K7817" s="8">
        <v>524.96</v>
      </c>
      <c r="L7817" s="8">
        <v>5807490.7800000003</v>
      </c>
      <c r="M7817" s="8">
        <v>4681593.28</v>
      </c>
      <c r="N7817" s="8">
        <v>1125897.5</v>
      </c>
    </row>
    <row r="7818" spans="1:14" x14ac:dyDescent="0.25">
      <c r="A7818" t="s">
        <v>17</v>
      </c>
      <c r="B7818" t="s">
        <v>43</v>
      </c>
      <c r="C7818" t="s">
        <v>2</v>
      </c>
      <c r="D7818" t="s">
        <v>3</v>
      </c>
      <c r="E7818" t="s">
        <v>15</v>
      </c>
      <c r="F7818" s="5">
        <v>42009</v>
      </c>
      <c r="G7818">
        <v>473133790</v>
      </c>
      <c r="H7818" s="5">
        <v>42031</v>
      </c>
      <c r="I7818">
        <v>9657</v>
      </c>
      <c r="J7818" s="8">
        <v>255.28</v>
      </c>
      <c r="K7818" s="8">
        <v>159.41999999999999</v>
      </c>
      <c r="L7818" s="8">
        <v>2465238.96</v>
      </c>
      <c r="M7818" s="8">
        <v>1539518.94</v>
      </c>
      <c r="N7818" s="8">
        <v>925720.02</v>
      </c>
    </row>
    <row r="7819" spans="1:14" x14ac:dyDescent="0.25">
      <c r="A7819" t="s">
        <v>9</v>
      </c>
      <c r="B7819" t="s">
        <v>177</v>
      </c>
      <c r="C7819" t="s">
        <v>11</v>
      </c>
      <c r="D7819" t="s">
        <v>3</v>
      </c>
      <c r="E7819" t="s">
        <v>23</v>
      </c>
      <c r="F7819" s="5">
        <v>42074</v>
      </c>
      <c r="G7819">
        <v>320431125</v>
      </c>
      <c r="H7819" s="5">
        <v>42111</v>
      </c>
      <c r="I7819">
        <v>1545</v>
      </c>
      <c r="J7819" s="8">
        <v>47.45</v>
      </c>
      <c r="K7819" s="8">
        <v>31.79</v>
      </c>
      <c r="L7819" s="8">
        <v>73310.25</v>
      </c>
      <c r="M7819" s="8">
        <v>49115.55</v>
      </c>
      <c r="N7819" s="8">
        <v>24194.7</v>
      </c>
    </row>
    <row r="7820" spans="1:14" x14ac:dyDescent="0.25">
      <c r="A7820" t="s">
        <v>9</v>
      </c>
      <c r="B7820" t="s">
        <v>123</v>
      </c>
      <c r="C7820" t="s">
        <v>22</v>
      </c>
      <c r="D7820" t="s">
        <v>3</v>
      </c>
      <c r="E7820" t="s">
        <v>4</v>
      </c>
      <c r="F7820" s="5">
        <v>44378</v>
      </c>
      <c r="G7820">
        <v>437072026</v>
      </c>
      <c r="H7820" s="5">
        <v>44421</v>
      </c>
      <c r="I7820">
        <v>8180</v>
      </c>
      <c r="J7820" s="8">
        <v>109.28</v>
      </c>
      <c r="K7820" s="8">
        <v>35.840000000000003</v>
      </c>
      <c r="L7820" s="8">
        <v>893910.4</v>
      </c>
      <c r="M7820" s="8">
        <v>293171.20000000001</v>
      </c>
      <c r="N7820" s="8">
        <v>600739.19999999995</v>
      </c>
    </row>
    <row r="7821" spans="1:14" x14ac:dyDescent="0.25">
      <c r="A7821" t="s">
        <v>9</v>
      </c>
      <c r="B7821" t="s">
        <v>102</v>
      </c>
      <c r="C7821" t="s">
        <v>57</v>
      </c>
      <c r="D7821" t="s">
        <v>7</v>
      </c>
      <c r="E7821" t="s">
        <v>15</v>
      </c>
      <c r="F7821" s="5">
        <v>44528</v>
      </c>
      <c r="G7821">
        <v>229355323</v>
      </c>
      <c r="H7821" s="5">
        <v>44540</v>
      </c>
      <c r="I7821">
        <v>192</v>
      </c>
      <c r="J7821" s="8">
        <v>154.06</v>
      </c>
      <c r="K7821" s="8">
        <v>90.93</v>
      </c>
      <c r="L7821" s="8">
        <v>29579.52</v>
      </c>
      <c r="M7821" s="8">
        <v>17458.560000000001</v>
      </c>
      <c r="N7821" s="8">
        <v>12120.96</v>
      </c>
    </row>
    <row r="7822" spans="1:14" x14ac:dyDescent="0.25">
      <c r="A7822" t="s">
        <v>12</v>
      </c>
      <c r="B7822" t="s">
        <v>132</v>
      </c>
      <c r="C7822" t="s">
        <v>2</v>
      </c>
      <c r="D7822" t="s">
        <v>7</v>
      </c>
      <c r="E7822" t="s">
        <v>8</v>
      </c>
      <c r="F7822" s="5">
        <v>44678</v>
      </c>
      <c r="G7822">
        <v>523892343</v>
      </c>
      <c r="H7822" s="5">
        <v>44712</v>
      </c>
      <c r="I7822">
        <v>241</v>
      </c>
      <c r="J7822" s="8">
        <v>255.28</v>
      </c>
      <c r="K7822" s="8">
        <v>159.41999999999999</v>
      </c>
      <c r="L7822" s="8">
        <v>61522.48</v>
      </c>
      <c r="M7822" s="8">
        <v>38420.22</v>
      </c>
      <c r="N7822" s="8">
        <v>23102.26</v>
      </c>
    </row>
    <row r="7823" spans="1:14" x14ac:dyDescent="0.25">
      <c r="A7823" t="s">
        <v>9</v>
      </c>
      <c r="B7823" t="s">
        <v>175</v>
      </c>
      <c r="C7823" t="s">
        <v>29</v>
      </c>
      <c r="D7823" t="s">
        <v>7</v>
      </c>
      <c r="E7823" t="s">
        <v>23</v>
      </c>
      <c r="F7823" s="5">
        <v>43483</v>
      </c>
      <c r="G7823">
        <v>417606914</v>
      </c>
      <c r="H7823" s="5">
        <v>43515</v>
      </c>
      <c r="I7823">
        <v>8021</v>
      </c>
      <c r="J7823" s="8">
        <v>651.21</v>
      </c>
      <c r="K7823" s="8">
        <v>524.96</v>
      </c>
      <c r="L7823" s="8">
        <v>5223355.41</v>
      </c>
      <c r="M7823" s="8">
        <v>4210704.16</v>
      </c>
      <c r="N7823" s="8">
        <v>1012651.25</v>
      </c>
    </row>
    <row r="7824" spans="1:14" x14ac:dyDescent="0.25">
      <c r="A7824" t="s">
        <v>20</v>
      </c>
      <c r="B7824" t="s">
        <v>201</v>
      </c>
      <c r="C7824" t="s">
        <v>6</v>
      </c>
      <c r="D7824" t="s">
        <v>3</v>
      </c>
      <c r="E7824" t="s">
        <v>23</v>
      </c>
      <c r="F7824" s="5">
        <v>43954</v>
      </c>
      <c r="G7824">
        <v>427735364</v>
      </c>
      <c r="H7824" s="5">
        <v>44000</v>
      </c>
      <c r="I7824">
        <v>5254</v>
      </c>
      <c r="J7824" s="8">
        <v>152.58000000000001</v>
      </c>
      <c r="K7824" s="8">
        <v>97.44</v>
      </c>
      <c r="L7824" s="8">
        <v>801655.32</v>
      </c>
      <c r="M7824" s="8">
        <v>511949.76</v>
      </c>
      <c r="N7824" s="8">
        <v>289705.56</v>
      </c>
    </row>
    <row r="7825" spans="1:14" x14ac:dyDescent="0.25">
      <c r="A7825" t="s">
        <v>0</v>
      </c>
      <c r="B7825" t="s">
        <v>48</v>
      </c>
      <c r="C7825" t="s">
        <v>22</v>
      </c>
      <c r="D7825" t="s">
        <v>7</v>
      </c>
      <c r="E7825" t="s">
        <v>15</v>
      </c>
      <c r="F7825" s="5">
        <v>44139</v>
      </c>
      <c r="G7825">
        <v>241826522</v>
      </c>
      <c r="H7825" s="5">
        <v>44141</v>
      </c>
      <c r="I7825">
        <v>697</v>
      </c>
      <c r="J7825" s="8">
        <v>109.28</v>
      </c>
      <c r="K7825" s="8">
        <v>35.840000000000003</v>
      </c>
      <c r="L7825" s="8">
        <v>76168.160000000003</v>
      </c>
      <c r="M7825" s="8">
        <v>24980.48</v>
      </c>
      <c r="N7825" s="8">
        <v>51187.68</v>
      </c>
    </row>
    <row r="7826" spans="1:14" x14ac:dyDescent="0.25">
      <c r="A7826" t="s">
        <v>0</v>
      </c>
      <c r="B7826" t="s">
        <v>171</v>
      </c>
      <c r="C7826" t="s">
        <v>31</v>
      </c>
      <c r="D7826" t="s">
        <v>7</v>
      </c>
      <c r="E7826" t="s">
        <v>23</v>
      </c>
      <c r="F7826" s="5">
        <v>44096</v>
      </c>
      <c r="G7826">
        <v>967741715</v>
      </c>
      <c r="H7826" s="5">
        <v>44139</v>
      </c>
      <c r="I7826">
        <v>5134</v>
      </c>
      <c r="J7826" s="8">
        <v>437.2</v>
      </c>
      <c r="K7826" s="8">
        <v>263.33</v>
      </c>
      <c r="L7826" s="8">
        <v>2244584.7999999998</v>
      </c>
      <c r="M7826" s="8">
        <v>1351936.22</v>
      </c>
      <c r="N7826" s="8">
        <v>892648.58</v>
      </c>
    </row>
    <row r="7827" spans="1:14" x14ac:dyDescent="0.25">
      <c r="A7827" t="s">
        <v>17</v>
      </c>
      <c r="B7827" t="s">
        <v>47</v>
      </c>
      <c r="C7827" t="s">
        <v>19</v>
      </c>
      <c r="D7827" t="s">
        <v>7</v>
      </c>
      <c r="E7827" t="s">
        <v>8</v>
      </c>
      <c r="F7827" s="5">
        <v>43463</v>
      </c>
      <c r="G7827">
        <v>183654773</v>
      </c>
      <c r="H7827" s="5">
        <v>42047</v>
      </c>
      <c r="I7827">
        <v>6383</v>
      </c>
      <c r="J7827" s="8">
        <v>81.73</v>
      </c>
      <c r="K7827" s="8">
        <v>56.67</v>
      </c>
      <c r="L7827" s="8">
        <v>521682.59</v>
      </c>
      <c r="M7827" s="8">
        <v>361724.61</v>
      </c>
      <c r="N7827" s="8">
        <v>159957.98000000001</v>
      </c>
    </row>
    <row r="7828" spans="1:14" x14ac:dyDescent="0.25">
      <c r="A7828" t="s">
        <v>9</v>
      </c>
      <c r="B7828" t="s">
        <v>63</v>
      </c>
      <c r="C7828" t="s">
        <v>22</v>
      </c>
      <c r="D7828" t="s">
        <v>3</v>
      </c>
      <c r="E7828" t="s">
        <v>4</v>
      </c>
      <c r="F7828" s="5">
        <v>42419</v>
      </c>
      <c r="G7828">
        <v>488052022</v>
      </c>
      <c r="H7828" s="5">
        <v>42419</v>
      </c>
      <c r="I7828">
        <v>4294</v>
      </c>
      <c r="J7828" s="8">
        <v>109.28</v>
      </c>
      <c r="K7828" s="8">
        <v>35.840000000000003</v>
      </c>
      <c r="L7828" s="8">
        <v>469248.32</v>
      </c>
      <c r="M7828" s="8">
        <v>153896.95999999999</v>
      </c>
      <c r="N7828" s="8">
        <v>315351.36</v>
      </c>
    </row>
    <row r="7829" spans="1:14" x14ac:dyDescent="0.25">
      <c r="A7829" t="s">
        <v>9</v>
      </c>
      <c r="B7829" t="s">
        <v>164</v>
      </c>
      <c r="C7829" t="s">
        <v>11</v>
      </c>
      <c r="D7829" t="s">
        <v>7</v>
      </c>
      <c r="E7829" t="s">
        <v>15</v>
      </c>
      <c r="F7829" s="5">
        <v>42921</v>
      </c>
      <c r="G7829">
        <v>949732291</v>
      </c>
      <c r="H7829" s="5">
        <v>42961</v>
      </c>
      <c r="I7829">
        <v>5745</v>
      </c>
      <c r="J7829" s="8">
        <v>47.45</v>
      </c>
      <c r="K7829" s="8">
        <v>31.79</v>
      </c>
      <c r="L7829" s="8">
        <v>272600.25</v>
      </c>
      <c r="M7829" s="8">
        <v>182633.55</v>
      </c>
      <c r="N7829" s="8">
        <v>89966.7</v>
      </c>
    </row>
    <row r="7830" spans="1:14" x14ac:dyDescent="0.25">
      <c r="A7830" t="s">
        <v>20</v>
      </c>
      <c r="B7830" t="s">
        <v>70</v>
      </c>
      <c r="C7830" t="s">
        <v>6</v>
      </c>
      <c r="D7830" t="s">
        <v>3</v>
      </c>
      <c r="E7830" t="s">
        <v>8</v>
      </c>
      <c r="F7830" s="5">
        <v>43814</v>
      </c>
      <c r="G7830">
        <v>257806909</v>
      </c>
      <c r="H7830" s="5">
        <v>43820</v>
      </c>
      <c r="I7830">
        <v>9648</v>
      </c>
      <c r="J7830" s="8">
        <v>152.58000000000001</v>
      </c>
      <c r="K7830" s="8">
        <v>97.44</v>
      </c>
      <c r="L7830" s="8">
        <v>1472091.84</v>
      </c>
      <c r="M7830" s="8">
        <v>940101.12</v>
      </c>
      <c r="N7830" s="8">
        <v>531990.72</v>
      </c>
    </row>
    <row r="7831" spans="1:14" x14ac:dyDescent="0.25">
      <c r="A7831" t="s">
        <v>12</v>
      </c>
      <c r="B7831" t="s">
        <v>76</v>
      </c>
      <c r="C7831" t="s">
        <v>36</v>
      </c>
      <c r="D7831" t="s">
        <v>3</v>
      </c>
      <c r="E7831" t="s">
        <v>15</v>
      </c>
      <c r="F7831" s="5">
        <v>44100</v>
      </c>
      <c r="G7831">
        <v>771699702</v>
      </c>
      <c r="H7831" s="5">
        <v>44133</v>
      </c>
      <c r="I7831">
        <v>1946</v>
      </c>
      <c r="J7831" s="8">
        <v>421.89</v>
      </c>
      <c r="K7831" s="8">
        <v>364.69</v>
      </c>
      <c r="L7831" s="8">
        <v>820997.94</v>
      </c>
      <c r="M7831" s="8">
        <v>709686.74</v>
      </c>
      <c r="N7831" s="8">
        <v>111311.2</v>
      </c>
    </row>
    <row r="7832" spans="1:14" x14ac:dyDescent="0.25">
      <c r="A7832" t="s">
        <v>9</v>
      </c>
      <c r="B7832" t="s">
        <v>69</v>
      </c>
      <c r="C7832" t="s">
        <v>65</v>
      </c>
      <c r="D7832" t="s">
        <v>3</v>
      </c>
      <c r="E7832" t="s">
        <v>8</v>
      </c>
      <c r="F7832" s="5">
        <v>43324</v>
      </c>
      <c r="G7832">
        <v>871147000</v>
      </c>
      <c r="H7832" s="5">
        <v>43337</v>
      </c>
      <c r="I7832">
        <v>611</v>
      </c>
      <c r="J7832" s="8">
        <v>668.27</v>
      </c>
      <c r="K7832" s="8">
        <v>502.54</v>
      </c>
      <c r="L7832" s="8">
        <v>408312.97</v>
      </c>
      <c r="M7832" s="8">
        <v>307051.94</v>
      </c>
      <c r="N7832" s="8">
        <v>101261.03</v>
      </c>
    </row>
    <row r="7833" spans="1:14" x14ac:dyDescent="0.25">
      <c r="A7833" t="s">
        <v>9</v>
      </c>
      <c r="B7833" t="s">
        <v>110</v>
      </c>
      <c r="C7833" t="s">
        <v>2</v>
      </c>
      <c r="D7833" t="s">
        <v>3</v>
      </c>
      <c r="E7833" t="s">
        <v>4</v>
      </c>
      <c r="F7833" s="5">
        <v>44579</v>
      </c>
      <c r="G7833">
        <v>806197631</v>
      </c>
      <c r="H7833" s="5">
        <v>44610</v>
      </c>
      <c r="I7833">
        <v>649</v>
      </c>
      <c r="J7833" s="8">
        <v>255.28</v>
      </c>
      <c r="K7833" s="8">
        <v>159.41999999999999</v>
      </c>
      <c r="L7833" s="8">
        <v>165676.72</v>
      </c>
      <c r="M7833" s="8">
        <v>103463.58</v>
      </c>
      <c r="N7833" s="8">
        <v>62213.14</v>
      </c>
    </row>
    <row r="7834" spans="1:14" x14ac:dyDescent="0.25">
      <c r="A7834" t="s">
        <v>0</v>
      </c>
      <c r="B7834" t="s">
        <v>48</v>
      </c>
      <c r="C7834" t="s">
        <v>14</v>
      </c>
      <c r="D7834" t="s">
        <v>3</v>
      </c>
      <c r="E7834" t="s">
        <v>15</v>
      </c>
      <c r="F7834" s="5">
        <v>43571</v>
      </c>
      <c r="G7834">
        <v>447212922</v>
      </c>
      <c r="H7834" s="5">
        <v>43604</v>
      </c>
      <c r="I7834">
        <v>9097</v>
      </c>
      <c r="J7834" s="8">
        <v>205.7</v>
      </c>
      <c r="K7834" s="8">
        <v>117.11</v>
      </c>
      <c r="L7834" s="8">
        <v>1871252.9</v>
      </c>
      <c r="M7834" s="8">
        <v>1065349.67</v>
      </c>
      <c r="N7834" s="8">
        <v>805903.23</v>
      </c>
    </row>
    <row r="7835" spans="1:14" x14ac:dyDescent="0.25">
      <c r="A7835" t="s">
        <v>0</v>
      </c>
      <c r="B7835" t="s">
        <v>33</v>
      </c>
      <c r="C7835" t="s">
        <v>19</v>
      </c>
      <c r="D7835" t="s">
        <v>7</v>
      </c>
      <c r="E7835" t="s">
        <v>4</v>
      </c>
      <c r="F7835" s="5">
        <v>43518</v>
      </c>
      <c r="G7835">
        <v>634866702</v>
      </c>
      <c r="H7835" s="5">
        <v>43521</v>
      </c>
      <c r="I7835">
        <v>20</v>
      </c>
      <c r="J7835" s="8">
        <v>81.73</v>
      </c>
      <c r="K7835" s="8">
        <v>56.67</v>
      </c>
      <c r="L7835" s="8">
        <v>1634.6</v>
      </c>
      <c r="M7835" s="8">
        <v>1133.4000000000001</v>
      </c>
      <c r="N7835" s="8">
        <v>501.2</v>
      </c>
    </row>
    <row r="7836" spans="1:14" x14ac:dyDescent="0.25">
      <c r="A7836" t="s">
        <v>9</v>
      </c>
      <c r="B7836" t="s">
        <v>142</v>
      </c>
      <c r="C7836" t="s">
        <v>22</v>
      </c>
      <c r="D7836" t="s">
        <v>3</v>
      </c>
      <c r="E7836" t="s">
        <v>8</v>
      </c>
      <c r="F7836" s="5">
        <v>43330</v>
      </c>
      <c r="G7836">
        <v>930145299</v>
      </c>
      <c r="H7836" s="5">
        <v>43373</v>
      </c>
      <c r="I7836">
        <v>9519</v>
      </c>
      <c r="J7836" s="8">
        <v>109.28</v>
      </c>
      <c r="K7836" s="8">
        <v>35.840000000000003</v>
      </c>
      <c r="L7836" s="8">
        <v>1040236.32</v>
      </c>
      <c r="M7836" s="8">
        <v>341160.96000000002</v>
      </c>
      <c r="N7836" s="8">
        <v>699075.36</v>
      </c>
    </row>
    <row r="7837" spans="1:14" x14ac:dyDescent="0.25">
      <c r="A7837" t="s">
        <v>9</v>
      </c>
      <c r="B7837" t="s">
        <v>72</v>
      </c>
      <c r="C7837" t="s">
        <v>45</v>
      </c>
      <c r="D7837" t="s">
        <v>7</v>
      </c>
      <c r="E7837" t="s">
        <v>4</v>
      </c>
      <c r="F7837" s="5">
        <v>44002</v>
      </c>
      <c r="G7837">
        <v>964347541</v>
      </c>
      <c r="H7837" s="5">
        <v>44036</v>
      </c>
      <c r="I7837">
        <v>722</v>
      </c>
      <c r="J7837" s="8">
        <v>9.33</v>
      </c>
      <c r="K7837" s="8">
        <v>6.92</v>
      </c>
      <c r="L7837" s="8">
        <v>6736.26</v>
      </c>
      <c r="M7837" s="8">
        <v>4996.24</v>
      </c>
      <c r="N7837" s="8">
        <v>1740.02</v>
      </c>
    </row>
    <row r="7838" spans="1:14" x14ac:dyDescent="0.25">
      <c r="A7838" t="s">
        <v>20</v>
      </c>
      <c r="B7838" t="s">
        <v>54</v>
      </c>
      <c r="C7838" t="s">
        <v>31</v>
      </c>
      <c r="D7838" t="s">
        <v>7</v>
      </c>
      <c r="E7838" t="s">
        <v>23</v>
      </c>
      <c r="F7838" s="5">
        <v>44570</v>
      </c>
      <c r="G7838">
        <v>889084756</v>
      </c>
      <c r="H7838" s="5">
        <v>44600</v>
      </c>
      <c r="I7838">
        <v>8792</v>
      </c>
      <c r="J7838" s="8">
        <v>437.2</v>
      </c>
      <c r="K7838" s="8">
        <v>263.33</v>
      </c>
      <c r="L7838" s="8">
        <v>3843862.4</v>
      </c>
      <c r="M7838" s="8">
        <v>2315197.36</v>
      </c>
      <c r="N7838" s="8">
        <v>1528665.04</v>
      </c>
    </row>
    <row r="7839" spans="1:14" x14ac:dyDescent="0.25">
      <c r="A7839" t="s">
        <v>9</v>
      </c>
      <c r="B7839" t="s">
        <v>141</v>
      </c>
      <c r="C7839" t="s">
        <v>11</v>
      </c>
      <c r="D7839" t="s">
        <v>7</v>
      </c>
      <c r="E7839" t="s">
        <v>23</v>
      </c>
      <c r="F7839" s="5">
        <v>42190</v>
      </c>
      <c r="G7839">
        <v>926280772</v>
      </c>
      <c r="H7839" s="5">
        <v>42206</v>
      </c>
      <c r="I7839">
        <v>5919</v>
      </c>
      <c r="J7839" s="8">
        <v>47.45</v>
      </c>
      <c r="K7839" s="8">
        <v>31.79</v>
      </c>
      <c r="L7839" s="8">
        <v>280856.55</v>
      </c>
      <c r="M7839" s="8">
        <v>188165.01</v>
      </c>
      <c r="N7839" s="8">
        <v>92691.54</v>
      </c>
    </row>
    <row r="7840" spans="1:14" x14ac:dyDescent="0.25">
      <c r="A7840" t="s">
        <v>12</v>
      </c>
      <c r="B7840" t="s">
        <v>107</v>
      </c>
      <c r="C7840" t="s">
        <v>29</v>
      </c>
      <c r="D7840" t="s">
        <v>3</v>
      </c>
      <c r="E7840" t="s">
        <v>23</v>
      </c>
      <c r="F7840" s="5">
        <v>42179</v>
      </c>
      <c r="G7840">
        <v>918171918</v>
      </c>
      <c r="H7840" s="5">
        <v>42225</v>
      </c>
      <c r="I7840">
        <v>6329</v>
      </c>
      <c r="J7840" s="8">
        <v>651.21</v>
      </c>
      <c r="K7840" s="8">
        <v>524.96</v>
      </c>
      <c r="L7840" s="8">
        <v>4121508.09</v>
      </c>
      <c r="M7840" s="8">
        <v>3322471.84</v>
      </c>
      <c r="N7840" s="8">
        <v>799036.25</v>
      </c>
    </row>
    <row r="7841" spans="1:14" x14ac:dyDescent="0.25">
      <c r="A7841" t="s">
        <v>20</v>
      </c>
      <c r="B7841" t="s">
        <v>181</v>
      </c>
      <c r="C7841" t="s">
        <v>11</v>
      </c>
      <c r="D7841" t="s">
        <v>3</v>
      </c>
      <c r="E7841" t="s">
        <v>23</v>
      </c>
      <c r="F7841" s="5">
        <v>42549</v>
      </c>
      <c r="G7841">
        <v>777307021</v>
      </c>
      <c r="H7841" s="5">
        <v>42556</v>
      </c>
      <c r="I7841">
        <v>1276</v>
      </c>
      <c r="J7841" s="8">
        <v>47.45</v>
      </c>
      <c r="K7841" s="8">
        <v>31.79</v>
      </c>
      <c r="L7841" s="8">
        <v>60546.2</v>
      </c>
      <c r="M7841" s="8">
        <v>40564.04</v>
      </c>
      <c r="N7841" s="8">
        <v>19982.16</v>
      </c>
    </row>
    <row r="7842" spans="1:14" x14ac:dyDescent="0.25">
      <c r="A7842" t="s">
        <v>9</v>
      </c>
      <c r="B7842" t="s">
        <v>165</v>
      </c>
      <c r="C7842" t="s">
        <v>57</v>
      </c>
      <c r="D7842" t="s">
        <v>7</v>
      </c>
      <c r="E7842" t="s">
        <v>15</v>
      </c>
      <c r="F7842" s="5">
        <v>44204</v>
      </c>
      <c r="G7842">
        <v>936547410</v>
      </c>
      <c r="H7842" s="5">
        <v>44208</v>
      </c>
      <c r="I7842">
        <v>4046</v>
      </c>
      <c r="J7842" s="8">
        <v>154.06</v>
      </c>
      <c r="K7842" s="8">
        <v>90.93</v>
      </c>
      <c r="L7842" s="8">
        <v>623326.76</v>
      </c>
      <c r="M7842" s="8">
        <v>367902.78</v>
      </c>
      <c r="N7842" s="8">
        <v>255423.98</v>
      </c>
    </row>
    <row r="7843" spans="1:14" x14ac:dyDescent="0.25">
      <c r="A7843" t="s">
        <v>9</v>
      </c>
      <c r="B7843" t="s">
        <v>112</v>
      </c>
      <c r="C7843" t="s">
        <v>65</v>
      </c>
      <c r="D7843" t="s">
        <v>7</v>
      </c>
      <c r="E7843" t="s">
        <v>8</v>
      </c>
      <c r="F7843" s="5">
        <v>44394</v>
      </c>
      <c r="G7843">
        <v>999066913</v>
      </c>
      <c r="H7843" s="5">
        <v>44422</v>
      </c>
      <c r="I7843">
        <v>4956</v>
      </c>
      <c r="J7843" s="8">
        <v>668.27</v>
      </c>
      <c r="K7843" s="8">
        <v>502.54</v>
      </c>
      <c r="L7843" s="8">
        <v>3311946.12</v>
      </c>
      <c r="M7843" s="8">
        <v>2490588.2400000002</v>
      </c>
      <c r="N7843" s="8">
        <v>821357.88</v>
      </c>
    </row>
    <row r="7844" spans="1:14" x14ac:dyDescent="0.25">
      <c r="A7844" t="s">
        <v>39</v>
      </c>
      <c r="B7844" t="s">
        <v>205</v>
      </c>
      <c r="C7844" t="s">
        <v>65</v>
      </c>
      <c r="D7844" t="s">
        <v>3</v>
      </c>
      <c r="E7844" t="s">
        <v>8</v>
      </c>
      <c r="F7844" s="5">
        <v>42532</v>
      </c>
      <c r="G7844">
        <v>188351857</v>
      </c>
      <c r="H7844" s="5">
        <v>42564</v>
      </c>
      <c r="I7844">
        <v>6355</v>
      </c>
      <c r="J7844" s="8">
        <v>668.27</v>
      </c>
      <c r="K7844" s="8">
        <v>502.54</v>
      </c>
      <c r="L7844" s="8">
        <v>4246855.8499999996</v>
      </c>
      <c r="M7844" s="8">
        <v>3193641.7</v>
      </c>
      <c r="N7844" s="8">
        <v>1053214.1499999999</v>
      </c>
    </row>
    <row r="7845" spans="1:14" x14ac:dyDescent="0.25">
      <c r="A7845" t="s">
        <v>9</v>
      </c>
      <c r="B7845" t="s">
        <v>105</v>
      </c>
      <c r="C7845" t="s">
        <v>31</v>
      </c>
      <c r="D7845" t="s">
        <v>3</v>
      </c>
      <c r="E7845" t="s">
        <v>23</v>
      </c>
      <c r="F7845" s="5">
        <v>43767</v>
      </c>
      <c r="G7845">
        <v>498201072</v>
      </c>
      <c r="H7845" s="5">
        <v>43776</v>
      </c>
      <c r="I7845">
        <v>7623</v>
      </c>
      <c r="J7845" s="8">
        <v>437.2</v>
      </c>
      <c r="K7845" s="8">
        <v>263.33</v>
      </c>
      <c r="L7845" s="8">
        <v>3332775.6</v>
      </c>
      <c r="M7845" s="8">
        <v>2007364.59</v>
      </c>
      <c r="N7845" s="8">
        <v>1325411.01</v>
      </c>
    </row>
    <row r="7846" spans="1:14" x14ac:dyDescent="0.25">
      <c r="A7846" t="s">
        <v>9</v>
      </c>
      <c r="B7846" t="s">
        <v>110</v>
      </c>
      <c r="C7846" t="s">
        <v>6</v>
      </c>
      <c r="D7846" t="s">
        <v>7</v>
      </c>
      <c r="E7846" t="s">
        <v>23</v>
      </c>
      <c r="F7846" s="5">
        <v>42212</v>
      </c>
      <c r="G7846">
        <v>842725884</v>
      </c>
      <c r="H7846" s="5">
        <v>42227</v>
      </c>
      <c r="I7846">
        <v>171</v>
      </c>
      <c r="J7846" s="8">
        <v>152.58000000000001</v>
      </c>
      <c r="K7846" s="8">
        <v>97.44</v>
      </c>
      <c r="L7846" s="8">
        <v>26091.18</v>
      </c>
      <c r="M7846" s="8">
        <v>16662.240000000002</v>
      </c>
      <c r="N7846" s="8">
        <v>9428.94</v>
      </c>
    </row>
    <row r="7847" spans="1:14" x14ac:dyDescent="0.25">
      <c r="A7847" t="s">
        <v>12</v>
      </c>
      <c r="B7847" t="s">
        <v>189</v>
      </c>
      <c r="C7847" t="s">
        <v>45</v>
      </c>
      <c r="D7847" t="s">
        <v>7</v>
      </c>
      <c r="E7847" t="s">
        <v>8</v>
      </c>
      <c r="F7847" s="5">
        <v>42254</v>
      </c>
      <c r="G7847">
        <v>206350123</v>
      </c>
      <c r="H7847" s="5">
        <v>42300</v>
      </c>
      <c r="I7847">
        <v>2442</v>
      </c>
      <c r="J7847" s="8">
        <v>9.33</v>
      </c>
      <c r="K7847" s="8">
        <v>6.92</v>
      </c>
      <c r="L7847" s="8">
        <v>22783.86</v>
      </c>
      <c r="M7847" s="8">
        <v>16898.64</v>
      </c>
      <c r="N7847" s="8">
        <v>5885.22</v>
      </c>
    </row>
    <row r="7848" spans="1:14" x14ac:dyDescent="0.25">
      <c r="A7848" t="s">
        <v>9</v>
      </c>
      <c r="B7848" t="s">
        <v>191</v>
      </c>
      <c r="C7848" t="s">
        <v>6</v>
      </c>
      <c r="D7848" t="s">
        <v>3</v>
      </c>
      <c r="E7848" t="s">
        <v>8</v>
      </c>
      <c r="F7848" s="5">
        <v>42670</v>
      </c>
      <c r="G7848">
        <v>793810117</v>
      </c>
      <c r="H7848" s="5">
        <v>42677</v>
      </c>
      <c r="I7848">
        <v>4909</v>
      </c>
      <c r="J7848" s="8">
        <v>152.58000000000001</v>
      </c>
      <c r="K7848" s="8">
        <v>97.44</v>
      </c>
      <c r="L7848" s="8">
        <v>749015.22</v>
      </c>
      <c r="M7848" s="8">
        <v>478332.96</v>
      </c>
      <c r="N7848" s="8">
        <v>270682.26</v>
      </c>
    </row>
    <row r="7849" spans="1:14" x14ac:dyDescent="0.25">
      <c r="A7849" t="s">
        <v>9</v>
      </c>
      <c r="B7849" t="s">
        <v>156</v>
      </c>
      <c r="C7849" t="s">
        <v>57</v>
      </c>
      <c r="D7849" t="s">
        <v>7</v>
      </c>
      <c r="E7849" t="s">
        <v>23</v>
      </c>
      <c r="F7849" s="5">
        <v>44321</v>
      </c>
      <c r="G7849">
        <v>380154693</v>
      </c>
      <c r="H7849" s="5">
        <v>44367</v>
      </c>
      <c r="I7849">
        <v>5076</v>
      </c>
      <c r="J7849" s="8">
        <v>154.06</v>
      </c>
      <c r="K7849" s="8">
        <v>90.93</v>
      </c>
      <c r="L7849" s="8">
        <v>782008.56</v>
      </c>
      <c r="M7849" s="8">
        <v>461560.68</v>
      </c>
      <c r="N7849" s="8">
        <v>320447.88</v>
      </c>
    </row>
    <row r="7850" spans="1:14" x14ac:dyDescent="0.25">
      <c r="A7850" t="s">
        <v>17</v>
      </c>
      <c r="B7850" t="s">
        <v>131</v>
      </c>
      <c r="C7850" t="s">
        <v>22</v>
      </c>
      <c r="D7850" t="s">
        <v>7</v>
      </c>
      <c r="E7850" t="s">
        <v>4</v>
      </c>
      <c r="F7850" s="5">
        <v>42145</v>
      </c>
      <c r="G7850">
        <v>860745179</v>
      </c>
      <c r="H7850" s="5">
        <v>42165</v>
      </c>
      <c r="I7850">
        <v>2481</v>
      </c>
      <c r="J7850" s="8">
        <v>109.28</v>
      </c>
      <c r="K7850" s="8">
        <v>35.840000000000003</v>
      </c>
      <c r="L7850" s="8">
        <v>271123.68</v>
      </c>
      <c r="M7850" s="8">
        <v>88919.039999999994</v>
      </c>
      <c r="N7850" s="8">
        <v>182204.64</v>
      </c>
    </row>
    <row r="7851" spans="1:14" x14ac:dyDescent="0.25">
      <c r="A7851" t="s">
        <v>9</v>
      </c>
      <c r="B7851" t="s">
        <v>136</v>
      </c>
      <c r="C7851" t="s">
        <v>65</v>
      </c>
      <c r="D7851" t="s">
        <v>3</v>
      </c>
      <c r="E7851" t="s">
        <v>15</v>
      </c>
      <c r="F7851" s="5">
        <v>43858</v>
      </c>
      <c r="G7851">
        <v>601255404</v>
      </c>
      <c r="H7851" s="5">
        <v>43887</v>
      </c>
      <c r="I7851">
        <v>3690</v>
      </c>
      <c r="J7851" s="8">
        <v>668.27</v>
      </c>
      <c r="K7851" s="8">
        <v>502.54</v>
      </c>
      <c r="L7851" s="8">
        <v>2465916.2999999998</v>
      </c>
      <c r="M7851" s="8">
        <v>1854372.6</v>
      </c>
      <c r="N7851" s="8">
        <v>611543.69999999995</v>
      </c>
    </row>
    <row r="7852" spans="1:14" x14ac:dyDescent="0.25">
      <c r="A7852" t="s">
        <v>12</v>
      </c>
      <c r="B7852" t="s">
        <v>73</v>
      </c>
      <c r="C7852" t="s">
        <v>31</v>
      </c>
      <c r="D7852" t="s">
        <v>7</v>
      </c>
      <c r="E7852" t="s">
        <v>15</v>
      </c>
      <c r="F7852" s="5">
        <v>42333</v>
      </c>
      <c r="G7852">
        <v>287671697</v>
      </c>
      <c r="H7852" s="5">
        <v>42364</v>
      </c>
      <c r="I7852">
        <v>7303</v>
      </c>
      <c r="J7852" s="8">
        <v>437.2</v>
      </c>
      <c r="K7852" s="8">
        <v>263.33</v>
      </c>
      <c r="L7852" s="8">
        <v>3192871.6</v>
      </c>
      <c r="M7852" s="8">
        <v>1923098.99</v>
      </c>
      <c r="N7852" s="8">
        <v>1269772.6100000001</v>
      </c>
    </row>
    <row r="7853" spans="1:14" x14ac:dyDescent="0.25">
      <c r="A7853" t="s">
        <v>12</v>
      </c>
      <c r="B7853" t="s">
        <v>76</v>
      </c>
      <c r="C7853" t="s">
        <v>29</v>
      </c>
      <c r="D7853" t="s">
        <v>3</v>
      </c>
      <c r="E7853" t="s">
        <v>4</v>
      </c>
      <c r="F7853" s="5">
        <v>42333</v>
      </c>
      <c r="G7853">
        <v>676292884</v>
      </c>
      <c r="H7853" s="5">
        <v>42359</v>
      </c>
      <c r="I7853">
        <v>8948</v>
      </c>
      <c r="J7853" s="8">
        <v>651.21</v>
      </c>
      <c r="K7853" s="8">
        <v>524.96</v>
      </c>
      <c r="L7853" s="8">
        <v>5827027.0800000001</v>
      </c>
      <c r="M7853" s="8">
        <v>4697342.08</v>
      </c>
      <c r="N7853" s="8">
        <v>1129685</v>
      </c>
    </row>
    <row r="7854" spans="1:14" x14ac:dyDescent="0.25">
      <c r="A7854" t="s">
        <v>9</v>
      </c>
      <c r="B7854" t="s">
        <v>91</v>
      </c>
      <c r="C7854" t="s">
        <v>29</v>
      </c>
      <c r="D7854" t="s">
        <v>3</v>
      </c>
      <c r="E7854" t="s">
        <v>15</v>
      </c>
      <c r="F7854" s="5">
        <v>42856</v>
      </c>
      <c r="G7854">
        <v>343730294</v>
      </c>
      <c r="H7854" s="5">
        <v>42883</v>
      </c>
      <c r="I7854">
        <v>6287</v>
      </c>
      <c r="J7854" s="8">
        <v>651.21</v>
      </c>
      <c r="K7854" s="8">
        <v>524.96</v>
      </c>
      <c r="L7854" s="8">
        <v>4094157.27</v>
      </c>
      <c r="M7854" s="8">
        <v>3300423.52</v>
      </c>
      <c r="N7854" s="8">
        <v>793733.75</v>
      </c>
    </row>
    <row r="7855" spans="1:14" x14ac:dyDescent="0.25">
      <c r="A7855" t="s">
        <v>9</v>
      </c>
      <c r="B7855" t="s">
        <v>204</v>
      </c>
      <c r="C7855" t="s">
        <v>57</v>
      </c>
      <c r="D7855" t="s">
        <v>3</v>
      </c>
      <c r="E7855" t="s">
        <v>8</v>
      </c>
      <c r="F7855" s="5">
        <v>42061</v>
      </c>
      <c r="G7855">
        <v>636907756</v>
      </c>
      <c r="H7855" s="5">
        <v>42095</v>
      </c>
      <c r="I7855">
        <v>4013</v>
      </c>
      <c r="J7855" s="8">
        <v>154.06</v>
      </c>
      <c r="K7855" s="8">
        <v>90.93</v>
      </c>
      <c r="L7855" s="8">
        <v>618242.78</v>
      </c>
      <c r="M7855" s="8">
        <v>364902.09</v>
      </c>
      <c r="N7855" s="8">
        <v>253340.69</v>
      </c>
    </row>
    <row r="7856" spans="1:14" x14ac:dyDescent="0.25">
      <c r="A7856" t="s">
        <v>12</v>
      </c>
      <c r="B7856" t="s">
        <v>127</v>
      </c>
      <c r="C7856" t="s">
        <v>22</v>
      </c>
      <c r="D7856" t="s">
        <v>3</v>
      </c>
      <c r="E7856" t="s">
        <v>15</v>
      </c>
      <c r="F7856" s="5">
        <v>44184</v>
      </c>
      <c r="G7856">
        <v>723061597</v>
      </c>
      <c r="H7856" s="5">
        <v>44194</v>
      </c>
      <c r="I7856">
        <v>8849</v>
      </c>
      <c r="J7856" s="8">
        <v>109.28</v>
      </c>
      <c r="K7856" s="8">
        <v>35.840000000000003</v>
      </c>
      <c r="L7856" s="8">
        <v>967018.72</v>
      </c>
      <c r="M7856" s="8">
        <v>317148.15999999997</v>
      </c>
      <c r="N7856" s="8">
        <v>649870.56000000006</v>
      </c>
    </row>
    <row r="7857" spans="1:14" x14ac:dyDescent="0.25">
      <c r="A7857" t="s">
        <v>9</v>
      </c>
      <c r="B7857" t="s">
        <v>122</v>
      </c>
      <c r="C7857" t="s">
        <v>6</v>
      </c>
      <c r="D7857" t="s">
        <v>3</v>
      </c>
      <c r="E7857" t="s">
        <v>15</v>
      </c>
      <c r="F7857" s="5">
        <v>44432</v>
      </c>
      <c r="G7857">
        <v>739740645</v>
      </c>
      <c r="H7857" s="5">
        <v>44440</v>
      </c>
      <c r="I7857">
        <v>4551</v>
      </c>
      <c r="J7857" s="8">
        <v>152.58000000000001</v>
      </c>
      <c r="K7857" s="8">
        <v>97.44</v>
      </c>
      <c r="L7857" s="8">
        <v>694391.58</v>
      </c>
      <c r="M7857" s="8">
        <v>443449.44</v>
      </c>
      <c r="N7857" s="8">
        <v>250942.14</v>
      </c>
    </row>
    <row r="7858" spans="1:14" x14ac:dyDescent="0.25">
      <c r="A7858" t="s">
        <v>9</v>
      </c>
      <c r="B7858" t="s">
        <v>10</v>
      </c>
      <c r="C7858" t="s">
        <v>14</v>
      </c>
      <c r="D7858" t="s">
        <v>3</v>
      </c>
      <c r="E7858" t="s">
        <v>23</v>
      </c>
      <c r="F7858" s="5">
        <v>43512</v>
      </c>
      <c r="G7858">
        <v>444806230</v>
      </c>
      <c r="H7858" s="5">
        <v>43556</v>
      </c>
      <c r="I7858">
        <v>6903</v>
      </c>
      <c r="J7858" s="8">
        <v>205.7</v>
      </c>
      <c r="K7858" s="8">
        <v>117.11</v>
      </c>
      <c r="L7858" s="8">
        <v>1419947.1</v>
      </c>
      <c r="M7858" s="8">
        <v>808410.33</v>
      </c>
      <c r="N7858" s="8">
        <v>611536.77</v>
      </c>
    </row>
    <row r="7859" spans="1:14" x14ac:dyDescent="0.25">
      <c r="A7859" t="s">
        <v>12</v>
      </c>
      <c r="B7859" t="s">
        <v>189</v>
      </c>
      <c r="C7859" t="s">
        <v>57</v>
      </c>
      <c r="D7859" t="s">
        <v>3</v>
      </c>
      <c r="E7859" t="s">
        <v>23</v>
      </c>
      <c r="F7859" s="5">
        <v>42603</v>
      </c>
      <c r="G7859">
        <v>566432178</v>
      </c>
      <c r="H7859" s="5">
        <v>42622</v>
      </c>
      <c r="I7859">
        <v>8724</v>
      </c>
      <c r="J7859" s="8">
        <v>154.06</v>
      </c>
      <c r="K7859" s="8">
        <v>90.93</v>
      </c>
      <c r="L7859" s="8">
        <v>1344019.44</v>
      </c>
      <c r="M7859" s="8">
        <v>793273.32</v>
      </c>
      <c r="N7859" s="8">
        <v>550746.12</v>
      </c>
    </row>
    <row r="7860" spans="1:14" x14ac:dyDescent="0.25">
      <c r="A7860" t="s">
        <v>9</v>
      </c>
      <c r="B7860" t="s">
        <v>179</v>
      </c>
      <c r="C7860" t="s">
        <v>2</v>
      </c>
      <c r="D7860" t="s">
        <v>3</v>
      </c>
      <c r="E7860" t="s">
        <v>23</v>
      </c>
      <c r="F7860" s="5">
        <v>43425</v>
      </c>
      <c r="G7860">
        <v>553104817</v>
      </c>
      <c r="H7860" s="5">
        <v>43427</v>
      </c>
      <c r="I7860">
        <v>4862</v>
      </c>
      <c r="J7860" s="8">
        <v>255.28</v>
      </c>
      <c r="K7860" s="8">
        <v>159.41999999999999</v>
      </c>
      <c r="L7860" s="8">
        <v>1241171.3600000001</v>
      </c>
      <c r="M7860" s="8">
        <v>775100.04</v>
      </c>
      <c r="N7860" s="8">
        <v>466071.32</v>
      </c>
    </row>
    <row r="7861" spans="1:14" x14ac:dyDescent="0.25">
      <c r="A7861" t="s">
        <v>0</v>
      </c>
      <c r="B7861" t="s">
        <v>143</v>
      </c>
      <c r="C7861" t="s">
        <v>22</v>
      </c>
      <c r="D7861" t="s">
        <v>7</v>
      </c>
      <c r="E7861" t="s">
        <v>8</v>
      </c>
      <c r="F7861" s="5">
        <v>43469</v>
      </c>
      <c r="G7861">
        <v>823622977</v>
      </c>
      <c r="H7861" s="5">
        <v>43518</v>
      </c>
      <c r="I7861">
        <v>7197</v>
      </c>
      <c r="J7861" s="8">
        <v>109.28</v>
      </c>
      <c r="K7861" s="8">
        <v>35.840000000000003</v>
      </c>
      <c r="L7861" s="8">
        <v>786488.16</v>
      </c>
      <c r="M7861" s="8">
        <v>257940.48000000001</v>
      </c>
      <c r="N7861" s="8">
        <v>528547.68000000005</v>
      </c>
    </row>
    <row r="7862" spans="1:14" x14ac:dyDescent="0.25">
      <c r="A7862" t="s">
        <v>9</v>
      </c>
      <c r="B7862" t="s">
        <v>91</v>
      </c>
      <c r="C7862" t="s">
        <v>6</v>
      </c>
      <c r="D7862" t="s">
        <v>3</v>
      </c>
      <c r="E7862" t="s">
        <v>4</v>
      </c>
      <c r="F7862" s="5">
        <v>42812</v>
      </c>
      <c r="G7862">
        <v>517097985</v>
      </c>
      <c r="H7862" s="5">
        <v>42839</v>
      </c>
      <c r="I7862">
        <v>9640</v>
      </c>
      <c r="J7862" s="8">
        <v>152.58000000000001</v>
      </c>
      <c r="K7862" s="8">
        <v>97.44</v>
      </c>
      <c r="L7862" s="8">
        <v>1470871.2</v>
      </c>
      <c r="M7862" s="8">
        <v>939321.6</v>
      </c>
      <c r="N7862" s="8">
        <v>531549.6</v>
      </c>
    </row>
    <row r="7863" spans="1:14" x14ac:dyDescent="0.25">
      <c r="A7863" t="s">
        <v>9</v>
      </c>
      <c r="B7863" t="s">
        <v>80</v>
      </c>
      <c r="C7863" t="s">
        <v>11</v>
      </c>
      <c r="D7863" t="s">
        <v>7</v>
      </c>
      <c r="E7863" t="s">
        <v>4</v>
      </c>
      <c r="F7863" s="5">
        <v>42304</v>
      </c>
      <c r="G7863">
        <v>642953670</v>
      </c>
      <c r="H7863" s="5">
        <v>42347</v>
      </c>
      <c r="I7863">
        <v>3134</v>
      </c>
      <c r="J7863" s="8">
        <v>47.45</v>
      </c>
      <c r="K7863" s="8">
        <v>31.79</v>
      </c>
      <c r="L7863" s="8">
        <v>148708.29999999999</v>
      </c>
      <c r="M7863" s="8">
        <v>99629.86</v>
      </c>
      <c r="N7863" s="8">
        <v>49078.44</v>
      </c>
    </row>
    <row r="7864" spans="1:14" x14ac:dyDescent="0.25">
      <c r="A7864" t="s">
        <v>12</v>
      </c>
      <c r="B7864" t="s">
        <v>180</v>
      </c>
      <c r="C7864" t="s">
        <v>11</v>
      </c>
      <c r="D7864" t="s">
        <v>3</v>
      </c>
      <c r="E7864" t="s">
        <v>4</v>
      </c>
      <c r="F7864" s="5">
        <v>43604</v>
      </c>
      <c r="G7864">
        <v>930926358</v>
      </c>
      <c r="H7864" s="5">
        <v>43620</v>
      </c>
      <c r="I7864">
        <v>651</v>
      </c>
      <c r="J7864" s="8">
        <v>47.45</v>
      </c>
      <c r="K7864" s="8">
        <v>31.79</v>
      </c>
      <c r="L7864" s="8">
        <v>30889.95</v>
      </c>
      <c r="M7864" s="8">
        <v>20695.29</v>
      </c>
      <c r="N7864" s="8">
        <v>10194.66</v>
      </c>
    </row>
    <row r="7865" spans="1:14" x14ac:dyDescent="0.25">
      <c r="A7865" t="s">
        <v>9</v>
      </c>
      <c r="B7865" t="s">
        <v>72</v>
      </c>
      <c r="C7865" t="s">
        <v>57</v>
      </c>
      <c r="D7865" t="s">
        <v>7</v>
      </c>
      <c r="E7865" t="s">
        <v>15</v>
      </c>
      <c r="F7865" s="5">
        <v>44459</v>
      </c>
      <c r="G7865">
        <v>281064879</v>
      </c>
      <c r="H7865" s="5">
        <v>44465</v>
      </c>
      <c r="I7865">
        <v>2199</v>
      </c>
      <c r="J7865" s="8">
        <v>154.06</v>
      </c>
      <c r="K7865" s="8">
        <v>90.93</v>
      </c>
      <c r="L7865" s="8">
        <v>338777.94</v>
      </c>
      <c r="M7865" s="8">
        <v>199955.07</v>
      </c>
      <c r="N7865" s="8">
        <v>138822.87</v>
      </c>
    </row>
    <row r="7866" spans="1:14" x14ac:dyDescent="0.25">
      <c r="A7866" t="s">
        <v>12</v>
      </c>
      <c r="B7866" t="s">
        <v>107</v>
      </c>
      <c r="C7866" t="s">
        <v>2</v>
      </c>
      <c r="D7866" t="s">
        <v>7</v>
      </c>
      <c r="E7866" t="s">
        <v>8</v>
      </c>
      <c r="F7866" s="5">
        <v>43729</v>
      </c>
      <c r="G7866">
        <v>813730561</v>
      </c>
      <c r="H7866" s="5">
        <v>43764</v>
      </c>
      <c r="I7866">
        <v>9811</v>
      </c>
      <c r="J7866" s="8">
        <v>255.28</v>
      </c>
      <c r="K7866" s="8">
        <v>159.41999999999999</v>
      </c>
      <c r="L7866" s="8">
        <v>2504552.08</v>
      </c>
      <c r="M7866" s="8">
        <v>1564069.62</v>
      </c>
      <c r="N7866" s="8">
        <v>940482.46</v>
      </c>
    </row>
    <row r="7867" spans="1:14" x14ac:dyDescent="0.25">
      <c r="A7867" t="s">
        <v>9</v>
      </c>
      <c r="B7867" t="s">
        <v>87</v>
      </c>
      <c r="C7867" t="s">
        <v>45</v>
      </c>
      <c r="D7867" t="s">
        <v>7</v>
      </c>
      <c r="E7867" t="s">
        <v>23</v>
      </c>
      <c r="F7867" s="5">
        <v>44555</v>
      </c>
      <c r="G7867">
        <v>219597232</v>
      </c>
      <c r="H7867" s="5">
        <v>44201</v>
      </c>
      <c r="I7867">
        <v>2556</v>
      </c>
      <c r="J7867" s="8">
        <v>9.33</v>
      </c>
      <c r="K7867" s="8">
        <v>6.92</v>
      </c>
      <c r="L7867" s="8">
        <v>23847.48</v>
      </c>
      <c r="M7867" s="8">
        <v>17687.52</v>
      </c>
      <c r="N7867" s="8">
        <v>6159.96</v>
      </c>
    </row>
    <row r="7868" spans="1:14" x14ac:dyDescent="0.25">
      <c r="A7868" t="s">
        <v>20</v>
      </c>
      <c r="B7868" t="s">
        <v>54</v>
      </c>
      <c r="C7868" t="s">
        <v>6</v>
      </c>
      <c r="D7868" t="s">
        <v>7</v>
      </c>
      <c r="E7868" t="s">
        <v>23</v>
      </c>
      <c r="F7868" s="5">
        <v>42116</v>
      </c>
      <c r="G7868">
        <v>309651219</v>
      </c>
      <c r="H7868" s="5">
        <v>42125</v>
      </c>
      <c r="I7868">
        <v>1532</v>
      </c>
      <c r="J7868" s="8">
        <v>152.58000000000001</v>
      </c>
      <c r="K7868" s="8">
        <v>97.44</v>
      </c>
      <c r="L7868" s="8">
        <v>233752.56</v>
      </c>
      <c r="M7868" s="8">
        <v>149278.07999999999</v>
      </c>
      <c r="N7868" s="8">
        <v>84474.48</v>
      </c>
    </row>
    <row r="7869" spans="1:14" x14ac:dyDescent="0.25">
      <c r="A7869" t="s">
        <v>9</v>
      </c>
      <c r="B7869" t="s">
        <v>92</v>
      </c>
      <c r="C7869" t="s">
        <v>6</v>
      </c>
      <c r="D7869" t="s">
        <v>7</v>
      </c>
      <c r="E7869" t="s">
        <v>4</v>
      </c>
      <c r="F7869" s="5">
        <v>43330</v>
      </c>
      <c r="G7869">
        <v>265191352</v>
      </c>
      <c r="H7869" s="5">
        <v>43369</v>
      </c>
      <c r="I7869">
        <v>4869</v>
      </c>
      <c r="J7869" s="8">
        <v>152.58000000000001</v>
      </c>
      <c r="K7869" s="8">
        <v>97.44</v>
      </c>
      <c r="L7869" s="8">
        <v>742912.02</v>
      </c>
      <c r="M7869" s="8">
        <v>474435.36</v>
      </c>
      <c r="N7869" s="8">
        <v>268476.65999999997</v>
      </c>
    </row>
    <row r="7870" spans="1:14" x14ac:dyDescent="0.25">
      <c r="A7870" t="s">
        <v>0</v>
      </c>
      <c r="B7870" t="s">
        <v>97</v>
      </c>
      <c r="C7870" t="s">
        <v>6</v>
      </c>
      <c r="D7870" t="s">
        <v>7</v>
      </c>
      <c r="E7870" t="s">
        <v>15</v>
      </c>
      <c r="F7870" s="5">
        <v>42770</v>
      </c>
      <c r="G7870">
        <v>687828958</v>
      </c>
      <c r="H7870" s="5">
        <v>42796</v>
      </c>
      <c r="I7870">
        <v>2728</v>
      </c>
      <c r="J7870" s="8">
        <v>152.58000000000001</v>
      </c>
      <c r="K7870" s="8">
        <v>97.44</v>
      </c>
      <c r="L7870" s="8">
        <v>416238.24</v>
      </c>
      <c r="M7870" s="8">
        <v>265816.32000000001</v>
      </c>
      <c r="N7870" s="8">
        <v>150421.92000000001</v>
      </c>
    </row>
    <row r="7871" spans="1:14" x14ac:dyDescent="0.25">
      <c r="A7871" t="s">
        <v>0</v>
      </c>
      <c r="B7871" t="s">
        <v>160</v>
      </c>
      <c r="C7871" t="s">
        <v>65</v>
      </c>
      <c r="D7871" t="s">
        <v>7</v>
      </c>
      <c r="E7871" t="s">
        <v>8</v>
      </c>
      <c r="F7871" s="5">
        <v>44559</v>
      </c>
      <c r="G7871">
        <v>449487864</v>
      </c>
      <c r="H7871" s="5">
        <v>44228</v>
      </c>
      <c r="I7871">
        <v>2303</v>
      </c>
      <c r="J7871" s="8">
        <v>668.27</v>
      </c>
      <c r="K7871" s="8">
        <v>502.54</v>
      </c>
      <c r="L7871" s="8">
        <v>1539025.81</v>
      </c>
      <c r="M7871" s="8">
        <v>1157349.6200000001</v>
      </c>
      <c r="N7871" s="8">
        <v>381676.19</v>
      </c>
    </row>
    <row r="7872" spans="1:14" x14ac:dyDescent="0.25">
      <c r="A7872" t="s">
        <v>20</v>
      </c>
      <c r="B7872" t="s">
        <v>120</v>
      </c>
      <c r="C7872" t="s">
        <v>2</v>
      </c>
      <c r="D7872" t="s">
        <v>3</v>
      </c>
      <c r="E7872" t="s">
        <v>15</v>
      </c>
      <c r="F7872" s="5">
        <v>43970</v>
      </c>
      <c r="G7872">
        <v>742404401</v>
      </c>
      <c r="H7872" s="5">
        <v>44009</v>
      </c>
      <c r="I7872">
        <v>2815</v>
      </c>
      <c r="J7872" s="8">
        <v>255.28</v>
      </c>
      <c r="K7872" s="8">
        <v>159.41999999999999</v>
      </c>
      <c r="L7872" s="8">
        <v>718613.2</v>
      </c>
      <c r="M7872" s="8">
        <v>448767.3</v>
      </c>
      <c r="N7872" s="8">
        <v>269845.90000000002</v>
      </c>
    </row>
    <row r="7873" spans="1:14" x14ac:dyDescent="0.25">
      <c r="A7873" t="s">
        <v>9</v>
      </c>
      <c r="B7873" t="s">
        <v>91</v>
      </c>
      <c r="C7873" t="s">
        <v>29</v>
      </c>
      <c r="D7873" t="s">
        <v>3</v>
      </c>
      <c r="E7873" t="s">
        <v>15</v>
      </c>
      <c r="F7873" s="5">
        <v>43632</v>
      </c>
      <c r="G7873">
        <v>129127395</v>
      </c>
      <c r="H7873" s="5">
        <v>43636</v>
      </c>
      <c r="I7873">
        <v>520</v>
      </c>
      <c r="J7873" s="8">
        <v>651.21</v>
      </c>
      <c r="K7873" s="8">
        <v>524.96</v>
      </c>
      <c r="L7873" s="8">
        <v>338629.2</v>
      </c>
      <c r="M7873" s="8">
        <v>272979.20000000001</v>
      </c>
      <c r="N7873" s="8">
        <v>65650</v>
      </c>
    </row>
    <row r="7874" spans="1:14" x14ac:dyDescent="0.25">
      <c r="A7874" t="s">
        <v>9</v>
      </c>
      <c r="B7874" t="s">
        <v>92</v>
      </c>
      <c r="C7874" t="s">
        <v>57</v>
      </c>
      <c r="D7874" t="s">
        <v>7</v>
      </c>
      <c r="E7874" t="s">
        <v>4</v>
      </c>
      <c r="F7874" s="5">
        <v>44372</v>
      </c>
      <c r="G7874">
        <v>392518174</v>
      </c>
      <c r="H7874" s="5">
        <v>44380</v>
      </c>
      <c r="I7874">
        <v>3705</v>
      </c>
      <c r="J7874" s="8">
        <v>154.06</v>
      </c>
      <c r="K7874" s="8">
        <v>90.93</v>
      </c>
      <c r="L7874" s="8">
        <v>570792.30000000005</v>
      </c>
      <c r="M7874" s="8">
        <v>336895.65</v>
      </c>
      <c r="N7874" s="8">
        <v>233896.65</v>
      </c>
    </row>
    <row r="7875" spans="1:14" x14ac:dyDescent="0.25">
      <c r="A7875" t="s">
        <v>17</v>
      </c>
      <c r="B7875" t="s">
        <v>176</v>
      </c>
      <c r="C7875" t="s">
        <v>57</v>
      </c>
      <c r="D7875" t="s">
        <v>3</v>
      </c>
      <c r="E7875" t="s">
        <v>23</v>
      </c>
      <c r="F7875" s="5">
        <v>42056</v>
      </c>
      <c r="G7875">
        <v>685750567</v>
      </c>
      <c r="H7875" s="5">
        <v>42074</v>
      </c>
      <c r="I7875">
        <v>7687</v>
      </c>
      <c r="J7875" s="8">
        <v>154.06</v>
      </c>
      <c r="K7875" s="8">
        <v>90.93</v>
      </c>
      <c r="L7875" s="8">
        <v>1184259.22</v>
      </c>
      <c r="M7875" s="8">
        <v>698978.91</v>
      </c>
      <c r="N7875" s="8">
        <v>485280.31</v>
      </c>
    </row>
    <row r="7876" spans="1:14" x14ac:dyDescent="0.25">
      <c r="A7876" t="s">
        <v>0</v>
      </c>
      <c r="B7876" t="s">
        <v>50</v>
      </c>
      <c r="C7876" t="s">
        <v>19</v>
      </c>
      <c r="D7876" t="s">
        <v>7</v>
      </c>
      <c r="E7876" t="s">
        <v>15</v>
      </c>
      <c r="F7876" s="5">
        <v>44368</v>
      </c>
      <c r="G7876">
        <v>682310903</v>
      </c>
      <c r="H7876" s="5">
        <v>44380</v>
      </c>
      <c r="I7876">
        <v>9813</v>
      </c>
      <c r="J7876" s="8">
        <v>81.73</v>
      </c>
      <c r="K7876" s="8">
        <v>56.67</v>
      </c>
      <c r="L7876" s="8">
        <v>802016.49</v>
      </c>
      <c r="M7876" s="8">
        <v>556102.71</v>
      </c>
      <c r="N7876" s="8">
        <v>245913.78</v>
      </c>
    </row>
    <row r="7877" spans="1:14" x14ac:dyDescent="0.25">
      <c r="A7877" t="s">
        <v>9</v>
      </c>
      <c r="B7877" t="s">
        <v>155</v>
      </c>
      <c r="C7877" t="s">
        <v>29</v>
      </c>
      <c r="D7877" t="s">
        <v>3</v>
      </c>
      <c r="E7877" t="s">
        <v>8</v>
      </c>
      <c r="F7877" s="5">
        <v>42029</v>
      </c>
      <c r="G7877">
        <v>125998008</v>
      </c>
      <c r="H7877" s="5">
        <v>42038</v>
      </c>
      <c r="I7877">
        <v>4465</v>
      </c>
      <c r="J7877" s="8">
        <v>651.21</v>
      </c>
      <c r="K7877" s="8">
        <v>524.96</v>
      </c>
      <c r="L7877" s="8">
        <v>2907652.65</v>
      </c>
      <c r="M7877" s="8">
        <v>2343946.4</v>
      </c>
      <c r="N7877" s="8">
        <v>563706.25</v>
      </c>
    </row>
    <row r="7878" spans="1:14" x14ac:dyDescent="0.25">
      <c r="A7878" t="s">
        <v>17</v>
      </c>
      <c r="B7878" t="s">
        <v>85</v>
      </c>
      <c r="C7878" t="s">
        <v>2</v>
      </c>
      <c r="D7878" t="s">
        <v>3</v>
      </c>
      <c r="E7878" t="s">
        <v>4</v>
      </c>
      <c r="F7878" s="5">
        <v>44310</v>
      </c>
      <c r="G7878">
        <v>180923211</v>
      </c>
      <c r="H7878" s="5">
        <v>44349</v>
      </c>
      <c r="I7878">
        <v>8054</v>
      </c>
      <c r="J7878" s="8">
        <v>255.28</v>
      </c>
      <c r="K7878" s="8">
        <v>159.41999999999999</v>
      </c>
      <c r="L7878" s="8">
        <v>2056025.12</v>
      </c>
      <c r="M7878" s="8">
        <v>1283968.68</v>
      </c>
      <c r="N7878" s="8">
        <v>772056.44</v>
      </c>
    </row>
    <row r="7879" spans="1:14" x14ac:dyDescent="0.25">
      <c r="A7879" t="s">
        <v>12</v>
      </c>
      <c r="B7879" t="s">
        <v>67</v>
      </c>
      <c r="C7879" t="s">
        <v>36</v>
      </c>
      <c r="D7879" t="s">
        <v>3</v>
      </c>
      <c r="E7879" t="s">
        <v>4</v>
      </c>
      <c r="F7879" s="5">
        <v>43518</v>
      </c>
      <c r="G7879">
        <v>281510341</v>
      </c>
      <c r="H7879" s="5">
        <v>43540</v>
      </c>
      <c r="I7879">
        <v>4020</v>
      </c>
      <c r="J7879" s="8">
        <v>421.89</v>
      </c>
      <c r="K7879" s="8">
        <v>364.69</v>
      </c>
      <c r="L7879" s="8">
        <v>1695997.8</v>
      </c>
      <c r="M7879" s="8">
        <v>1466053.8</v>
      </c>
      <c r="N7879" s="8">
        <v>229944</v>
      </c>
    </row>
    <row r="7880" spans="1:14" x14ac:dyDescent="0.25">
      <c r="A7880" t="s">
        <v>17</v>
      </c>
      <c r="B7880" t="s">
        <v>119</v>
      </c>
      <c r="C7880" t="s">
        <v>22</v>
      </c>
      <c r="D7880" t="s">
        <v>7</v>
      </c>
      <c r="E7880" t="s">
        <v>15</v>
      </c>
      <c r="F7880" s="5">
        <v>44511</v>
      </c>
      <c r="G7880">
        <v>382495725</v>
      </c>
      <c r="H7880" s="5">
        <v>44551</v>
      </c>
      <c r="I7880">
        <v>7840</v>
      </c>
      <c r="J7880" s="8">
        <v>109.28</v>
      </c>
      <c r="K7880" s="8">
        <v>35.840000000000003</v>
      </c>
      <c r="L7880" s="8">
        <v>856755.19999999995</v>
      </c>
      <c r="M7880" s="8">
        <v>280985.59999999998</v>
      </c>
      <c r="N7880" s="8">
        <v>575769.59999999998</v>
      </c>
    </row>
    <row r="7881" spans="1:14" x14ac:dyDescent="0.25">
      <c r="A7881" t="s">
        <v>17</v>
      </c>
      <c r="B7881" t="s">
        <v>59</v>
      </c>
      <c r="C7881" t="s">
        <v>2</v>
      </c>
      <c r="D7881" t="s">
        <v>3</v>
      </c>
      <c r="E7881" t="s">
        <v>15</v>
      </c>
      <c r="F7881" s="5">
        <v>44262</v>
      </c>
      <c r="G7881">
        <v>508928191</v>
      </c>
      <c r="H7881" s="5">
        <v>44274</v>
      </c>
      <c r="I7881">
        <v>2016</v>
      </c>
      <c r="J7881" s="8">
        <v>255.28</v>
      </c>
      <c r="K7881" s="8">
        <v>159.41999999999999</v>
      </c>
      <c r="L7881" s="8">
        <v>514644.47999999998</v>
      </c>
      <c r="M7881" s="8">
        <v>321390.71999999997</v>
      </c>
      <c r="N7881" s="8">
        <v>193253.76000000001</v>
      </c>
    </row>
    <row r="7882" spans="1:14" x14ac:dyDescent="0.25">
      <c r="A7882" t="s">
        <v>12</v>
      </c>
      <c r="B7882" t="s">
        <v>107</v>
      </c>
      <c r="C7882" t="s">
        <v>6</v>
      </c>
      <c r="D7882" t="s">
        <v>3</v>
      </c>
      <c r="E7882" t="s">
        <v>4</v>
      </c>
      <c r="F7882" s="5">
        <v>42324</v>
      </c>
      <c r="G7882">
        <v>306169068</v>
      </c>
      <c r="H7882" s="5">
        <v>42350</v>
      </c>
      <c r="I7882">
        <v>1086</v>
      </c>
      <c r="J7882" s="8">
        <v>152.58000000000001</v>
      </c>
      <c r="K7882" s="8">
        <v>97.44</v>
      </c>
      <c r="L7882" s="8">
        <v>165701.88</v>
      </c>
      <c r="M7882" s="8">
        <v>105819.84</v>
      </c>
      <c r="N7882" s="8">
        <v>59882.04</v>
      </c>
    </row>
    <row r="7883" spans="1:14" x14ac:dyDescent="0.25">
      <c r="A7883" t="s">
        <v>0</v>
      </c>
      <c r="B7883" t="s">
        <v>5</v>
      </c>
      <c r="C7883" t="s">
        <v>45</v>
      </c>
      <c r="D7883" t="s">
        <v>3</v>
      </c>
      <c r="E7883" t="s">
        <v>4</v>
      </c>
      <c r="F7883" s="5">
        <v>44147</v>
      </c>
      <c r="G7883">
        <v>389892184</v>
      </c>
      <c r="H7883" s="5">
        <v>44149</v>
      </c>
      <c r="I7883">
        <v>6616</v>
      </c>
      <c r="J7883" s="8">
        <v>9.33</v>
      </c>
      <c r="K7883" s="8">
        <v>6.92</v>
      </c>
      <c r="L7883" s="8">
        <v>61727.28</v>
      </c>
      <c r="M7883" s="8">
        <v>45782.720000000001</v>
      </c>
      <c r="N7883" s="8">
        <v>15944.56</v>
      </c>
    </row>
    <row r="7884" spans="1:14" x14ac:dyDescent="0.25">
      <c r="A7884" t="s">
        <v>17</v>
      </c>
      <c r="B7884" t="s">
        <v>25</v>
      </c>
      <c r="C7884" t="s">
        <v>6</v>
      </c>
      <c r="D7884" t="s">
        <v>7</v>
      </c>
      <c r="E7884" t="s">
        <v>23</v>
      </c>
      <c r="F7884" s="5">
        <v>44140</v>
      </c>
      <c r="G7884">
        <v>996083867</v>
      </c>
      <c r="H7884" s="5">
        <v>44166</v>
      </c>
      <c r="I7884">
        <v>2206</v>
      </c>
      <c r="J7884" s="8">
        <v>152.58000000000001</v>
      </c>
      <c r="K7884" s="8">
        <v>97.44</v>
      </c>
      <c r="L7884" s="8">
        <v>336591.48</v>
      </c>
      <c r="M7884" s="8">
        <v>214952.64</v>
      </c>
      <c r="N7884" s="8">
        <v>121638.84</v>
      </c>
    </row>
    <row r="7885" spans="1:14" x14ac:dyDescent="0.25">
      <c r="A7885" t="s">
        <v>20</v>
      </c>
      <c r="B7885" t="s">
        <v>71</v>
      </c>
      <c r="C7885" t="s">
        <v>57</v>
      </c>
      <c r="D7885" t="s">
        <v>7</v>
      </c>
      <c r="E7885" t="s">
        <v>8</v>
      </c>
      <c r="F7885" s="5">
        <v>42452</v>
      </c>
      <c r="G7885">
        <v>631042945</v>
      </c>
      <c r="H7885" s="5">
        <v>42474</v>
      </c>
      <c r="I7885">
        <v>8485</v>
      </c>
      <c r="J7885" s="8">
        <v>154.06</v>
      </c>
      <c r="K7885" s="8">
        <v>90.93</v>
      </c>
      <c r="L7885" s="8">
        <v>1307199.1000000001</v>
      </c>
      <c r="M7885" s="8">
        <v>771541.05</v>
      </c>
      <c r="N7885" s="8">
        <v>535658.05000000005</v>
      </c>
    </row>
    <row r="7886" spans="1:14" x14ac:dyDescent="0.25">
      <c r="A7886" t="s">
        <v>9</v>
      </c>
      <c r="B7886" t="s">
        <v>106</v>
      </c>
      <c r="C7886" t="s">
        <v>45</v>
      </c>
      <c r="D7886" t="s">
        <v>3</v>
      </c>
      <c r="E7886" t="s">
        <v>8</v>
      </c>
      <c r="F7886" s="5">
        <v>42695</v>
      </c>
      <c r="G7886">
        <v>121380746</v>
      </c>
      <c r="H7886" s="5">
        <v>42722</v>
      </c>
      <c r="I7886">
        <v>8115</v>
      </c>
      <c r="J7886" s="8">
        <v>9.33</v>
      </c>
      <c r="K7886" s="8">
        <v>6.92</v>
      </c>
      <c r="L7886" s="8">
        <v>75712.95</v>
      </c>
      <c r="M7886" s="8">
        <v>56155.8</v>
      </c>
      <c r="N7886" s="8">
        <v>19557.150000000001</v>
      </c>
    </row>
    <row r="7887" spans="1:14" x14ac:dyDescent="0.25">
      <c r="A7887" t="s">
        <v>17</v>
      </c>
      <c r="B7887" t="s">
        <v>131</v>
      </c>
      <c r="C7887" t="s">
        <v>2</v>
      </c>
      <c r="D7887" t="s">
        <v>7</v>
      </c>
      <c r="E7887" t="s">
        <v>4</v>
      </c>
      <c r="F7887" s="5">
        <v>43682</v>
      </c>
      <c r="G7887">
        <v>364021098</v>
      </c>
      <c r="H7887" s="5">
        <v>43699</v>
      </c>
      <c r="I7887">
        <v>787</v>
      </c>
      <c r="J7887" s="8">
        <v>255.28</v>
      </c>
      <c r="K7887" s="8">
        <v>159.41999999999999</v>
      </c>
      <c r="L7887" s="8">
        <v>200905.36</v>
      </c>
      <c r="M7887" s="8">
        <v>125463.54</v>
      </c>
      <c r="N7887" s="8">
        <v>75441.820000000007</v>
      </c>
    </row>
    <row r="7888" spans="1:14" x14ac:dyDescent="0.25">
      <c r="A7888" t="s">
        <v>9</v>
      </c>
      <c r="B7888" t="s">
        <v>79</v>
      </c>
      <c r="C7888" t="s">
        <v>2</v>
      </c>
      <c r="D7888" t="s">
        <v>3</v>
      </c>
      <c r="E7888" t="s">
        <v>4</v>
      </c>
      <c r="F7888" s="5">
        <v>43727</v>
      </c>
      <c r="G7888">
        <v>976200330</v>
      </c>
      <c r="H7888" s="5">
        <v>43758</v>
      </c>
      <c r="I7888">
        <v>8226</v>
      </c>
      <c r="J7888" s="8">
        <v>255.28</v>
      </c>
      <c r="K7888" s="8">
        <v>159.41999999999999</v>
      </c>
      <c r="L7888" s="8">
        <v>2099933.2799999998</v>
      </c>
      <c r="M7888" s="8">
        <v>1311388.92</v>
      </c>
      <c r="N7888" s="8">
        <v>788544.36</v>
      </c>
    </row>
    <row r="7889" spans="1:14" x14ac:dyDescent="0.25">
      <c r="A7889" t="s">
        <v>9</v>
      </c>
      <c r="B7889" t="s">
        <v>84</v>
      </c>
      <c r="C7889" t="s">
        <v>22</v>
      </c>
      <c r="D7889" t="s">
        <v>7</v>
      </c>
      <c r="E7889" t="s">
        <v>4</v>
      </c>
      <c r="F7889" s="5">
        <v>43228</v>
      </c>
      <c r="G7889">
        <v>745467269</v>
      </c>
      <c r="H7889" s="5">
        <v>43274</v>
      </c>
      <c r="I7889">
        <v>9186</v>
      </c>
      <c r="J7889" s="8">
        <v>109.28</v>
      </c>
      <c r="K7889" s="8">
        <v>35.840000000000003</v>
      </c>
      <c r="L7889" s="8">
        <v>1003846.08</v>
      </c>
      <c r="M7889" s="8">
        <v>329226.23999999999</v>
      </c>
      <c r="N7889" s="8">
        <v>674619.84</v>
      </c>
    </row>
    <row r="7890" spans="1:14" x14ac:dyDescent="0.25">
      <c r="A7890" t="s">
        <v>9</v>
      </c>
      <c r="B7890" t="s">
        <v>95</v>
      </c>
      <c r="C7890" t="s">
        <v>45</v>
      </c>
      <c r="D7890" t="s">
        <v>7</v>
      </c>
      <c r="E7890" t="s">
        <v>4</v>
      </c>
      <c r="F7890" s="5">
        <v>43702</v>
      </c>
      <c r="G7890">
        <v>779683244</v>
      </c>
      <c r="H7890" s="5">
        <v>43702</v>
      </c>
      <c r="I7890">
        <v>4453</v>
      </c>
      <c r="J7890" s="8">
        <v>9.33</v>
      </c>
      <c r="K7890" s="8">
        <v>6.92</v>
      </c>
      <c r="L7890" s="8">
        <v>41546.49</v>
      </c>
      <c r="M7890" s="8">
        <v>30814.76</v>
      </c>
      <c r="N7890" s="8">
        <v>10731.73</v>
      </c>
    </row>
    <row r="7891" spans="1:14" x14ac:dyDescent="0.25">
      <c r="A7891" t="s">
        <v>17</v>
      </c>
      <c r="B7891" t="s">
        <v>30</v>
      </c>
      <c r="C7891" t="s">
        <v>6</v>
      </c>
      <c r="D7891" t="s">
        <v>3</v>
      </c>
      <c r="E7891" t="s">
        <v>8</v>
      </c>
      <c r="F7891" s="5">
        <v>43327</v>
      </c>
      <c r="G7891">
        <v>457022082</v>
      </c>
      <c r="H7891" s="5">
        <v>43353</v>
      </c>
      <c r="I7891">
        <v>1845</v>
      </c>
      <c r="J7891" s="8">
        <v>152.58000000000001</v>
      </c>
      <c r="K7891" s="8">
        <v>97.44</v>
      </c>
      <c r="L7891" s="8">
        <v>281510.09999999998</v>
      </c>
      <c r="M7891" s="8">
        <v>179776.8</v>
      </c>
      <c r="N7891" s="8">
        <v>101733.3</v>
      </c>
    </row>
    <row r="7892" spans="1:14" x14ac:dyDescent="0.25">
      <c r="A7892" t="s">
        <v>9</v>
      </c>
      <c r="B7892" t="s">
        <v>55</v>
      </c>
      <c r="C7892" t="s">
        <v>36</v>
      </c>
      <c r="D7892" t="s">
        <v>7</v>
      </c>
      <c r="E7892" t="s">
        <v>4</v>
      </c>
      <c r="F7892" s="5">
        <v>43742</v>
      </c>
      <c r="G7892">
        <v>575970113</v>
      </c>
      <c r="H7892" s="5">
        <v>43754</v>
      </c>
      <c r="I7892">
        <v>1211</v>
      </c>
      <c r="J7892" s="8">
        <v>421.89</v>
      </c>
      <c r="K7892" s="8">
        <v>364.69</v>
      </c>
      <c r="L7892" s="8">
        <v>510908.79</v>
      </c>
      <c r="M7892" s="8">
        <v>441639.59</v>
      </c>
      <c r="N7892" s="8">
        <v>69269.2</v>
      </c>
    </row>
    <row r="7893" spans="1:14" x14ac:dyDescent="0.25">
      <c r="A7893" t="s">
        <v>12</v>
      </c>
      <c r="B7893" t="s">
        <v>169</v>
      </c>
      <c r="C7893" t="s">
        <v>57</v>
      </c>
      <c r="D7893" t="s">
        <v>3</v>
      </c>
      <c r="E7893" t="s">
        <v>23</v>
      </c>
      <c r="F7893" s="5">
        <v>43984</v>
      </c>
      <c r="G7893">
        <v>205326163</v>
      </c>
      <c r="H7893" s="5">
        <v>44024</v>
      </c>
      <c r="I7893">
        <v>9429</v>
      </c>
      <c r="J7893" s="8">
        <v>154.06</v>
      </c>
      <c r="K7893" s="8">
        <v>90.93</v>
      </c>
      <c r="L7893" s="8">
        <v>1452631.74</v>
      </c>
      <c r="M7893" s="8">
        <v>857378.97</v>
      </c>
      <c r="N7893" s="8">
        <v>595252.77</v>
      </c>
    </row>
    <row r="7894" spans="1:14" x14ac:dyDescent="0.25">
      <c r="A7894" t="s">
        <v>0</v>
      </c>
      <c r="B7894" t="s">
        <v>101</v>
      </c>
      <c r="C7894" t="s">
        <v>31</v>
      </c>
      <c r="D7894" t="s">
        <v>7</v>
      </c>
      <c r="E7894" t="s">
        <v>4</v>
      </c>
      <c r="F7894" s="5">
        <v>43470</v>
      </c>
      <c r="G7894">
        <v>734201562</v>
      </c>
      <c r="H7894" s="5">
        <v>43473</v>
      </c>
      <c r="I7894">
        <v>5413</v>
      </c>
      <c r="J7894" s="8">
        <v>437.2</v>
      </c>
      <c r="K7894" s="8">
        <v>263.33</v>
      </c>
      <c r="L7894" s="8">
        <v>2366563.6</v>
      </c>
      <c r="M7894" s="8">
        <v>1425405.29</v>
      </c>
      <c r="N7894" s="8">
        <v>941158.31</v>
      </c>
    </row>
    <row r="7895" spans="1:14" x14ac:dyDescent="0.25">
      <c r="A7895" t="s">
        <v>12</v>
      </c>
      <c r="B7895" t="s">
        <v>108</v>
      </c>
      <c r="C7895" t="s">
        <v>2</v>
      </c>
      <c r="D7895" t="s">
        <v>7</v>
      </c>
      <c r="E7895" t="s">
        <v>8</v>
      </c>
      <c r="F7895" s="5">
        <v>42090</v>
      </c>
      <c r="G7895">
        <v>922020137</v>
      </c>
      <c r="H7895" s="5">
        <v>42124</v>
      </c>
      <c r="I7895">
        <v>5103</v>
      </c>
      <c r="J7895" s="8">
        <v>255.28</v>
      </c>
      <c r="K7895" s="8">
        <v>159.41999999999999</v>
      </c>
      <c r="L7895" s="8">
        <v>1302693.8400000001</v>
      </c>
      <c r="M7895" s="8">
        <v>813520.26</v>
      </c>
      <c r="N7895" s="8">
        <v>489173.58</v>
      </c>
    </row>
    <row r="7896" spans="1:14" x14ac:dyDescent="0.25">
      <c r="A7896" t="s">
        <v>9</v>
      </c>
      <c r="B7896" t="s">
        <v>38</v>
      </c>
      <c r="C7896" t="s">
        <v>36</v>
      </c>
      <c r="D7896" t="s">
        <v>7</v>
      </c>
      <c r="E7896" t="s">
        <v>23</v>
      </c>
      <c r="F7896" s="5">
        <v>43928</v>
      </c>
      <c r="G7896">
        <v>948518216</v>
      </c>
      <c r="H7896" s="5">
        <v>43955</v>
      </c>
      <c r="I7896">
        <v>6473</v>
      </c>
      <c r="J7896" s="8">
        <v>421.89</v>
      </c>
      <c r="K7896" s="8">
        <v>364.69</v>
      </c>
      <c r="L7896" s="8">
        <v>2730893.97</v>
      </c>
      <c r="M7896" s="8">
        <v>2360638.37</v>
      </c>
      <c r="N7896" s="8">
        <v>370255.6</v>
      </c>
    </row>
    <row r="7897" spans="1:14" x14ac:dyDescent="0.25">
      <c r="A7897" t="s">
        <v>9</v>
      </c>
      <c r="B7897" t="s">
        <v>66</v>
      </c>
      <c r="C7897" t="s">
        <v>29</v>
      </c>
      <c r="D7897" t="s">
        <v>7</v>
      </c>
      <c r="E7897" t="s">
        <v>15</v>
      </c>
      <c r="F7897" s="5">
        <v>42842</v>
      </c>
      <c r="G7897">
        <v>163744628</v>
      </c>
      <c r="H7897" s="5">
        <v>42856</v>
      </c>
      <c r="I7897">
        <v>4529</v>
      </c>
      <c r="J7897" s="8">
        <v>651.21</v>
      </c>
      <c r="K7897" s="8">
        <v>524.96</v>
      </c>
      <c r="L7897" s="8">
        <v>2949330.09</v>
      </c>
      <c r="M7897" s="8">
        <v>2377543.84</v>
      </c>
      <c r="N7897" s="8">
        <v>571786.25</v>
      </c>
    </row>
    <row r="7898" spans="1:14" x14ac:dyDescent="0.25">
      <c r="A7898" t="s">
        <v>17</v>
      </c>
      <c r="B7898" t="s">
        <v>131</v>
      </c>
      <c r="C7898" t="s">
        <v>45</v>
      </c>
      <c r="D7898" t="s">
        <v>7</v>
      </c>
      <c r="E7898" t="s">
        <v>15</v>
      </c>
      <c r="F7898" s="5">
        <v>43199</v>
      </c>
      <c r="G7898">
        <v>238060700</v>
      </c>
      <c r="H7898" s="5">
        <v>43244</v>
      </c>
      <c r="I7898">
        <v>6306</v>
      </c>
      <c r="J7898" s="8">
        <v>9.33</v>
      </c>
      <c r="K7898" s="8">
        <v>6.92</v>
      </c>
      <c r="L7898" s="8">
        <v>58834.98</v>
      </c>
      <c r="M7898" s="8">
        <v>43637.52</v>
      </c>
      <c r="N7898" s="8">
        <v>15197.46</v>
      </c>
    </row>
    <row r="7899" spans="1:14" x14ac:dyDescent="0.25">
      <c r="A7899" t="s">
        <v>17</v>
      </c>
      <c r="B7899" t="s">
        <v>53</v>
      </c>
      <c r="C7899" t="s">
        <v>22</v>
      </c>
      <c r="D7899" t="s">
        <v>7</v>
      </c>
      <c r="E7899" t="s">
        <v>4</v>
      </c>
      <c r="F7899" s="5">
        <v>43365</v>
      </c>
      <c r="G7899">
        <v>212140262</v>
      </c>
      <c r="H7899" s="5">
        <v>43365</v>
      </c>
      <c r="I7899">
        <v>5872</v>
      </c>
      <c r="J7899" s="8">
        <v>109.28</v>
      </c>
      <c r="K7899" s="8">
        <v>35.840000000000003</v>
      </c>
      <c r="L7899" s="8">
        <v>641692.16000000003</v>
      </c>
      <c r="M7899" s="8">
        <v>210452.48000000001</v>
      </c>
      <c r="N7899" s="8">
        <v>431239.67999999999</v>
      </c>
    </row>
    <row r="7900" spans="1:14" x14ac:dyDescent="0.25">
      <c r="A7900" t="s">
        <v>9</v>
      </c>
      <c r="B7900" t="s">
        <v>87</v>
      </c>
      <c r="C7900" t="s">
        <v>45</v>
      </c>
      <c r="D7900" t="s">
        <v>7</v>
      </c>
      <c r="E7900" t="s">
        <v>8</v>
      </c>
      <c r="F7900" s="5">
        <v>42406</v>
      </c>
      <c r="G7900">
        <v>546969640</v>
      </c>
      <c r="H7900" s="5">
        <v>42439</v>
      </c>
      <c r="I7900">
        <v>9326</v>
      </c>
      <c r="J7900" s="8">
        <v>9.33</v>
      </c>
      <c r="K7900" s="8">
        <v>6.92</v>
      </c>
      <c r="L7900" s="8">
        <v>87011.58</v>
      </c>
      <c r="M7900" s="8">
        <v>64535.92</v>
      </c>
      <c r="N7900" s="8">
        <v>22475.66</v>
      </c>
    </row>
    <row r="7901" spans="1:14" x14ac:dyDescent="0.25">
      <c r="A7901" t="s">
        <v>39</v>
      </c>
      <c r="B7901" t="s">
        <v>196</v>
      </c>
      <c r="C7901" t="s">
        <v>31</v>
      </c>
      <c r="D7901" t="s">
        <v>3</v>
      </c>
      <c r="E7901" t="s">
        <v>4</v>
      </c>
      <c r="F7901" s="5">
        <v>43508</v>
      </c>
      <c r="G7901">
        <v>873847663</v>
      </c>
      <c r="H7901" s="5">
        <v>43534</v>
      </c>
      <c r="I7901">
        <v>9797</v>
      </c>
      <c r="J7901" s="8">
        <v>437.2</v>
      </c>
      <c r="K7901" s="8">
        <v>263.33</v>
      </c>
      <c r="L7901" s="8">
        <v>4283248.4000000004</v>
      </c>
      <c r="M7901" s="8">
        <v>2579844.0099999998</v>
      </c>
      <c r="N7901" s="8">
        <v>1703404.39</v>
      </c>
    </row>
    <row r="7902" spans="1:14" x14ac:dyDescent="0.25">
      <c r="A7902" t="s">
        <v>20</v>
      </c>
      <c r="B7902" t="s">
        <v>71</v>
      </c>
      <c r="C7902" t="s">
        <v>65</v>
      </c>
      <c r="D7902" t="s">
        <v>3</v>
      </c>
      <c r="E7902" t="s">
        <v>4</v>
      </c>
      <c r="F7902" s="5">
        <v>42631</v>
      </c>
      <c r="G7902">
        <v>444385659</v>
      </c>
      <c r="H7902" s="5">
        <v>42661</v>
      </c>
      <c r="I7902">
        <v>2447</v>
      </c>
      <c r="J7902" s="8">
        <v>668.27</v>
      </c>
      <c r="K7902" s="8">
        <v>502.54</v>
      </c>
      <c r="L7902" s="8">
        <v>1635256.69</v>
      </c>
      <c r="M7902" s="8">
        <v>1229715.3799999999</v>
      </c>
      <c r="N7902" s="8">
        <v>405541.31</v>
      </c>
    </row>
    <row r="7903" spans="1:14" x14ac:dyDescent="0.25">
      <c r="A7903" t="s">
        <v>12</v>
      </c>
      <c r="B7903" t="s">
        <v>189</v>
      </c>
      <c r="C7903" t="s">
        <v>45</v>
      </c>
      <c r="D7903" t="s">
        <v>3</v>
      </c>
      <c r="E7903" t="s">
        <v>4</v>
      </c>
      <c r="F7903" s="5">
        <v>43971</v>
      </c>
      <c r="G7903">
        <v>380507457</v>
      </c>
      <c r="H7903" s="5">
        <v>44005</v>
      </c>
      <c r="I7903">
        <v>9467</v>
      </c>
      <c r="J7903" s="8">
        <v>9.33</v>
      </c>
      <c r="K7903" s="8">
        <v>6.92</v>
      </c>
      <c r="L7903" s="8">
        <v>88327.11</v>
      </c>
      <c r="M7903" s="8">
        <v>65511.64</v>
      </c>
      <c r="N7903" s="8">
        <v>22815.47</v>
      </c>
    </row>
    <row r="7904" spans="1:14" x14ac:dyDescent="0.25">
      <c r="A7904" t="s">
        <v>9</v>
      </c>
      <c r="B7904" t="s">
        <v>156</v>
      </c>
      <c r="C7904" t="s">
        <v>11</v>
      </c>
      <c r="D7904" t="s">
        <v>7</v>
      </c>
      <c r="E7904" t="s">
        <v>4</v>
      </c>
      <c r="F7904" s="5">
        <v>42726</v>
      </c>
      <c r="G7904">
        <v>524449384</v>
      </c>
      <c r="H7904" s="5">
        <v>42764</v>
      </c>
      <c r="I7904">
        <v>5082</v>
      </c>
      <c r="J7904" s="8">
        <v>47.45</v>
      </c>
      <c r="K7904" s="8">
        <v>31.79</v>
      </c>
      <c r="L7904" s="8">
        <v>241140.9</v>
      </c>
      <c r="M7904" s="8">
        <v>161556.78</v>
      </c>
      <c r="N7904" s="8">
        <v>79584.12</v>
      </c>
    </row>
    <row r="7905" spans="1:14" x14ac:dyDescent="0.25">
      <c r="A7905" t="s">
        <v>12</v>
      </c>
      <c r="B7905" t="s">
        <v>16</v>
      </c>
      <c r="C7905" t="s">
        <v>22</v>
      </c>
      <c r="D7905" t="s">
        <v>7</v>
      </c>
      <c r="E7905" t="s">
        <v>15</v>
      </c>
      <c r="F7905" s="5">
        <v>43220</v>
      </c>
      <c r="G7905">
        <v>788760268</v>
      </c>
      <c r="H7905" s="5">
        <v>43252</v>
      </c>
      <c r="I7905">
        <v>546</v>
      </c>
      <c r="J7905" s="8">
        <v>109.28</v>
      </c>
      <c r="K7905" s="8">
        <v>35.840000000000003</v>
      </c>
      <c r="L7905" s="8">
        <v>59666.879999999997</v>
      </c>
      <c r="M7905" s="8">
        <v>19568.64</v>
      </c>
      <c r="N7905" s="8">
        <v>40098.239999999998</v>
      </c>
    </row>
    <row r="7906" spans="1:14" x14ac:dyDescent="0.25">
      <c r="A7906" t="s">
        <v>9</v>
      </c>
      <c r="B7906" t="s">
        <v>165</v>
      </c>
      <c r="C7906" t="s">
        <v>65</v>
      </c>
      <c r="D7906" t="s">
        <v>7</v>
      </c>
      <c r="E7906" t="s">
        <v>4</v>
      </c>
      <c r="F7906" s="5">
        <v>43853</v>
      </c>
      <c r="G7906">
        <v>706301438</v>
      </c>
      <c r="H7906" s="5">
        <v>43872</v>
      </c>
      <c r="I7906">
        <v>9146</v>
      </c>
      <c r="J7906" s="8">
        <v>668.27</v>
      </c>
      <c r="K7906" s="8">
        <v>502.54</v>
      </c>
      <c r="L7906" s="8">
        <v>6111997.4199999999</v>
      </c>
      <c r="M7906" s="8">
        <v>4596230.84</v>
      </c>
      <c r="N7906" s="8">
        <v>1515766.58</v>
      </c>
    </row>
    <row r="7907" spans="1:14" x14ac:dyDescent="0.25">
      <c r="A7907" t="s">
        <v>12</v>
      </c>
      <c r="B7907" t="s">
        <v>107</v>
      </c>
      <c r="C7907" t="s">
        <v>6</v>
      </c>
      <c r="D7907" t="s">
        <v>3</v>
      </c>
      <c r="E7907" t="s">
        <v>8</v>
      </c>
      <c r="F7907" s="5">
        <v>42031</v>
      </c>
      <c r="G7907">
        <v>780246722</v>
      </c>
      <c r="H7907" s="5">
        <v>42072</v>
      </c>
      <c r="I7907">
        <v>1199</v>
      </c>
      <c r="J7907" s="8">
        <v>152.58000000000001</v>
      </c>
      <c r="K7907" s="8">
        <v>97.44</v>
      </c>
      <c r="L7907" s="8">
        <v>182943.42</v>
      </c>
      <c r="M7907" s="8">
        <v>116830.56</v>
      </c>
      <c r="N7907" s="8">
        <v>66112.86</v>
      </c>
    </row>
    <row r="7908" spans="1:14" x14ac:dyDescent="0.25">
      <c r="A7908" t="s">
        <v>9</v>
      </c>
      <c r="B7908" t="s">
        <v>49</v>
      </c>
      <c r="C7908" t="s">
        <v>22</v>
      </c>
      <c r="D7908" t="s">
        <v>3</v>
      </c>
      <c r="E7908" t="s">
        <v>8</v>
      </c>
      <c r="F7908" s="5">
        <v>43168</v>
      </c>
      <c r="G7908">
        <v>234082448</v>
      </c>
      <c r="H7908" s="5">
        <v>43168</v>
      </c>
      <c r="I7908">
        <v>9053</v>
      </c>
      <c r="J7908" s="8">
        <v>109.28</v>
      </c>
      <c r="K7908" s="8">
        <v>35.840000000000003</v>
      </c>
      <c r="L7908" s="8">
        <v>989311.84</v>
      </c>
      <c r="M7908" s="8">
        <v>324459.52000000002</v>
      </c>
      <c r="N7908" s="8">
        <v>664852.31999999995</v>
      </c>
    </row>
    <row r="7909" spans="1:14" x14ac:dyDescent="0.25">
      <c r="A7909" t="s">
        <v>9</v>
      </c>
      <c r="B7909" t="s">
        <v>203</v>
      </c>
      <c r="C7909" t="s">
        <v>36</v>
      </c>
      <c r="D7909" t="s">
        <v>7</v>
      </c>
      <c r="E7909" t="s">
        <v>15</v>
      </c>
      <c r="F7909" s="5">
        <v>44065</v>
      </c>
      <c r="G7909">
        <v>161607444</v>
      </c>
      <c r="H7909" s="5">
        <v>44107</v>
      </c>
      <c r="I7909">
        <v>2089</v>
      </c>
      <c r="J7909" s="8">
        <v>421.89</v>
      </c>
      <c r="K7909" s="8">
        <v>364.69</v>
      </c>
      <c r="L7909" s="8">
        <v>881328.21</v>
      </c>
      <c r="M7909" s="8">
        <v>761837.41</v>
      </c>
      <c r="N7909" s="8">
        <v>119490.8</v>
      </c>
    </row>
    <row r="7910" spans="1:14" x14ac:dyDescent="0.25">
      <c r="A7910" t="s">
        <v>9</v>
      </c>
      <c r="B7910" t="s">
        <v>186</v>
      </c>
      <c r="C7910" t="s">
        <v>36</v>
      </c>
      <c r="D7910" t="s">
        <v>7</v>
      </c>
      <c r="E7910" t="s">
        <v>8</v>
      </c>
      <c r="F7910" s="5">
        <v>43372</v>
      </c>
      <c r="G7910">
        <v>376933038</v>
      </c>
      <c r="H7910" s="5">
        <v>43392</v>
      </c>
      <c r="I7910">
        <v>1717</v>
      </c>
      <c r="J7910" s="8">
        <v>421.89</v>
      </c>
      <c r="K7910" s="8">
        <v>364.69</v>
      </c>
      <c r="L7910" s="8">
        <v>724385.13</v>
      </c>
      <c r="M7910" s="8">
        <v>626172.73</v>
      </c>
      <c r="N7910" s="8">
        <v>98212.4</v>
      </c>
    </row>
    <row r="7911" spans="1:14" x14ac:dyDescent="0.25">
      <c r="A7911" t="s">
        <v>9</v>
      </c>
      <c r="B7911" t="s">
        <v>141</v>
      </c>
      <c r="C7911" t="s">
        <v>36</v>
      </c>
      <c r="D7911" t="s">
        <v>7</v>
      </c>
      <c r="E7911" t="s">
        <v>8</v>
      </c>
      <c r="F7911" s="5">
        <v>43287</v>
      </c>
      <c r="G7911">
        <v>764483058</v>
      </c>
      <c r="H7911" s="5">
        <v>43317</v>
      </c>
      <c r="I7911">
        <v>6380</v>
      </c>
      <c r="J7911" s="8">
        <v>421.89</v>
      </c>
      <c r="K7911" s="8">
        <v>364.69</v>
      </c>
      <c r="L7911" s="8">
        <v>2691658.2</v>
      </c>
      <c r="M7911" s="8">
        <v>2326722.2000000002</v>
      </c>
      <c r="N7911" s="8">
        <v>364936</v>
      </c>
    </row>
    <row r="7912" spans="1:14" x14ac:dyDescent="0.25">
      <c r="A7912" t="s">
        <v>9</v>
      </c>
      <c r="B7912" t="s">
        <v>178</v>
      </c>
      <c r="C7912" t="s">
        <v>2</v>
      </c>
      <c r="D7912" t="s">
        <v>7</v>
      </c>
      <c r="E7912" t="s">
        <v>4</v>
      </c>
      <c r="F7912" s="5">
        <v>43317</v>
      </c>
      <c r="G7912">
        <v>828993833</v>
      </c>
      <c r="H7912" s="5">
        <v>43345</v>
      </c>
      <c r="I7912">
        <v>6552</v>
      </c>
      <c r="J7912" s="8">
        <v>255.28</v>
      </c>
      <c r="K7912" s="8">
        <v>159.41999999999999</v>
      </c>
      <c r="L7912" s="8">
        <v>1672594.56</v>
      </c>
      <c r="M7912" s="8">
        <v>1044519.84</v>
      </c>
      <c r="N7912" s="8">
        <v>628074.72</v>
      </c>
    </row>
    <row r="7913" spans="1:14" x14ac:dyDescent="0.25">
      <c r="A7913" t="s">
        <v>12</v>
      </c>
      <c r="B7913" t="s">
        <v>180</v>
      </c>
      <c r="C7913" t="s">
        <v>36</v>
      </c>
      <c r="D7913" t="s">
        <v>3</v>
      </c>
      <c r="E7913" t="s">
        <v>23</v>
      </c>
      <c r="F7913" s="5">
        <v>43436</v>
      </c>
      <c r="G7913">
        <v>145514190</v>
      </c>
      <c r="H7913" s="5">
        <v>43447</v>
      </c>
      <c r="I7913">
        <v>9737</v>
      </c>
      <c r="J7913" s="8">
        <v>421.89</v>
      </c>
      <c r="K7913" s="8">
        <v>364.69</v>
      </c>
      <c r="L7913" s="8">
        <v>4107942.93</v>
      </c>
      <c r="M7913" s="8">
        <v>3550986.53</v>
      </c>
      <c r="N7913" s="8">
        <v>556956.4</v>
      </c>
    </row>
    <row r="7914" spans="1:14" x14ac:dyDescent="0.25">
      <c r="A7914" t="s">
        <v>0</v>
      </c>
      <c r="B7914" t="s">
        <v>48</v>
      </c>
      <c r="C7914" t="s">
        <v>45</v>
      </c>
      <c r="D7914" t="s">
        <v>3</v>
      </c>
      <c r="E7914" t="s">
        <v>15</v>
      </c>
      <c r="F7914" s="5">
        <v>42546</v>
      </c>
      <c r="G7914">
        <v>609405457</v>
      </c>
      <c r="H7914" s="5">
        <v>42585</v>
      </c>
      <c r="I7914">
        <v>5472</v>
      </c>
      <c r="J7914" s="8">
        <v>9.33</v>
      </c>
      <c r="K7914" s="8">
        <v>6.92</v>
      </c>
      <c r="L7914" s="8">
        <v>51053.760000000002</v>
      </c>
      <c r="M7914" s="8">
        <v>37866.239999999998</v>
      </c>
      <c r="N7914" s="8">
        <v>13187.52</v>
      </c>
    </row>
    <row r="7915" spans="1:14" x14ac:dyDescent="0.25">
      <c r="A7915" t="s">
        <v>9</v>
      </c>
      <c r="B7915" t="s">
        <v>139</v>
      </c>
      <c r="C7915" t="s">
        <v>65</v>
      </c>
      <c r="D7915" t="s">
        <v>3</v>
      </c>
      <c r="E7915" t="s">
        <v>15</v>
      </c>
      <c r="F7915" s="5">
        <v>42940</v>
      </c>
      <c r="G7915">
        <v>586341464</v>
      </c>
      <c r="H7915" s="5">
        <v>42947</v>
      </c>
      <c r="I7915">
        <v>324</v>
      </c>
      <c r="J7915" s="8">
        <v>668.27</v>
      </c>
      <c r="K7915" s="8">
        <v>502.54</v>
      </c>
      <c r="L7915" s="8">
        <v>216519.48</v>
      </c>
      <c r="M7915" s="8">
        <v>162822.96</v>
      </c>
      <c r="N7915" s="8">
        <v>53696.52</v>
      </c>
    </row>
    <row r="7916" spans="1:14" x14ac:dyDescent="0.25">
      <c r="A7916" t="s">
        <v>20</v>
      </c>
      <c r="B7916" t="s">
        <v>140</v>
      </c>
      <c r="C7916" t="s">
        <v>11</v>
      </c>
      <c r="D7916" t="s">
        <v>7</v>
      </c>
      <c r="E7916" t="s">
        <v>8</v>
      </c>
      <c r="F7916" s="5">
        <v>42913</v>
      </c>
      <c r="G7916">
        <v>762308537</v>
      </c>
      <c r="H7916" s="5">
        <v>42941</v>
      </c>
      <c r="I7916">
        <v>2891</v>
      </c>
      <c r="J7916" s="8">
        <v>47.45</v>
      </c>
      <c r="K7916" s="8">
        <v>31.79</v>
      </c>
      <c r="L7916" s="8">
        <v>137177.95000000001</v>
      </c>
      <c r="M7916" s="8">
        <v>91904.89</v>
      </c>
      <c r="N7916" s="8">
        <v>45273.06</v>
      </c>
    </row>
    <row r="7917" spans="1:14" x14ac:dyDescent="0.25">
      <c r="A7917" t="s">
        <v>17</v>
      </c>
      <c r="B7917" t="s">
        <v>188</v>
      </c>
      <c r="C7917" t="s">
        <v>14</v>
      </c>
      <c r="D7917" t="s">
        <v>3</v>
      </c>
      <c r="E7917" t="s">
        <v>23</v>
      </c>
      <c r="F7917" s="5">
        <v>44152</v>
      </c>
      <c r="G7917">
        <v>993605506</v>
      </c>
      <c r="H7917" s="5">
        <v>44152</v>
      </c>
      <c r="I7917">
        <v>8804</v>
      </c>
      <c r="J7917" s="8">
        <v>205.7</v>
      </c>
      <c r="K7917" s="8">
        <v>117.11</v>
      </c>
      <c r="L7917" s="8">
        <v>1810982.8</v>
      </c>
      <c r="M7917" s="8">
        <v>1031036.44</v>
      </c>
      <c r="N7917" s="8">
        <v>779946.36</v>
      </c>
    </row>
    <row r="7918" spans="1:14" x14ac:dyDescent="0.25">
      <c r="A7918" t="s">
        <v>17</v>
      </c>
      <c r="B7918" t="s">
        <v>30</v>
      </c>
      <c r="C7918" t="s">
        <v>45</v>
      </c>
      <c r="D7918" t="s">
        <v>3</v>
      </c>
      <c r="E7918" t="s">
        <v>23</v>
      </c>
      <c r="F7918" s="5">
        <v>42577</v>
      </c>
      <c r="G7918">
        <v>756843698</v>
      </c>
      <c r="H7918" s="5">
        <v>42612</v>
      </c>
      <c r="I7918">
        <v>5724</v>
      </c>
      <c r="J7918" s="8">
        <v>9.33</v>
      </c>
      <c r="K7918" s="8">
        <v>6.92</v>
      </c>
      <c r="L7918" s="8">
        <v>53404.92</v>
      </c>
      <c r="M7918" s="8">
        <v>39610.080000000002</v>
      </c>
      <c r="N7918" s="8">
        <v>13794.84</v>
      </c>
    </row>
    <row r="7919" spans="1:14" x14ac:dyDescent="0.25">
      <c r="A7919" t="s">
        <v>9</v>
      </c>
      <c r="B7919" t="s">
        <v>24</v>
      </c>
      <c r="C7919" t="s">
        <v>36</v>
      </c>
      <c r="D7919" t="s">
        <v>7</v>
      </c>
      <c r="E7919" t="s">
        <v>8</v>
      </c>
      <c r="F7919" s="5">
        <v>42347</v>
      </c>
      <c r="G7919">
        <v>498946940</v>
      </c>
      <c r="H7919" s="5">
        <v>42380</v>
      </c>
      <c r="I7919">
        <v>8342</v>
      </c>
      <c r="J7919" s="8">
        <v>421.89</v>
      </c>
      <c r="K7919" s="8">
        <v>364.69</v>
      </c>
      <c r="L7919" s="8">
        <v>3519406.38</v>
      </c>
      <c r="M7919" s="8">
        <v>3042243.98</v>
      </c>
      <c r="N7919" s="8">
        <v>477162.4</v>
      </c>
    </row>
    <row r="7920" spans="1:14" x14ac:dyDescent="0.25">
      <c r="A7920" t="s">
        <v>9</v>
      </c>
      <c r="B7920" t="s">
        <v>60</v>
      </c>
      <c r="C7920" t="s">
        <v>19</v>
      </c>
      <c r="D7920" t="s">
        <v>7</v>
      </c>
      <c r="E7920" t="s">
        <v>4</v>
      </c>
      <c r="F7920" s="5">
        <v>43314</v>
      </c>
      <c r="G7920">
        <v>287151563</v>
      </c>
      <c r="H7920" s="5">
        <v>43323</v>
      </c>
      <c r="I7920">
        <v>3383</v>
      </c>
      <c r="J7920" s="8">
        <v>81.73</v>
      </c>
      <c r="K7920" s="8">
        <v>56.67</v>
      </c>
      <c r="L7920" s="8">
        <v>276492.59000000003</v>
      </c>
      <c r="M7920" s="8">
        <v>191714.61</v>
      </c>
      <c r="N7920" s="8">
        <v>84777.98</v>
      </c>
    </row>
    <row r="7921" spans="1:14" x14ac:dyDescent="0.25">
      <c r="A7921" t="s">
        <v>9</v>
      </c>
      <c r="B7921" t="s">
        <v>182</v>
      </c>
      <c r="C7921" t="s">
        <v>29</v>
      </c>
      <c r="D7921" t="s">
        <v>3</v>
      </c>
      <c r="E7921" t="s">
        <v>8</v>
      </c>
      <c r="F7921" s="5">
        <v>43607</v>
      </c>
      <c r="G7921">
        <v>259006392</v>
      </c>
      <c r="H7921" s="5">
        <v>43622</v>
      </c>
      <c r="I7921">
        <v>4602</v>
      </c>
      <c r="J7921" s="8">
        <v>651.21</v>
      </c>
      <c r="K7921" s="8">
        <v>524.96</v>
      </c>
      <c r="L7921" s="8">
        <v>2996868.42</v>
      </c>
      <c r="M7921" s="8">
        <v>2415865.92</v>
      </c>
      <c r="N7921" s="8">
        <v>581002.5</v>
      </c>
    </row>
    <row r="7922" spans="1:14" x14ac:dyDescent="0.25">
      <c r="A7922" t="s">
        <v>12</v>
      </c>
      <c r="B7922" t="s">
        <v>189</v>
      </c>
      <c r="C7922" t="s">
        <v>22</v>
      </c>
      <c r="D7922" t="s">
        <v>3</v>
      </c>
      <c r="E7922" t="s">
        <v>23</v>
      </c>
      <c r="F7922" s="5">
        <v>43205</v>
      </c>
      <c r="G7922">
        <v>172372758</v>
      </c>
      <c r="H7922" s="5">
        <v>43220</v>
      </c>
      <c r="I7922">
        <v>7784</v>
      </c>
      <c r="J7922" s="8">
        <v>109.28</v>
      </c>
      <c r="K7922" s="8">
        <v>35.840000000000003</v>
      </c>
      <c r="L7922" s="8">
        <v>850635.52</v>
      </c>
      <c r="M7922" s="8">
        <v>278978.56</v>
      </c>
      <c r="N7922" s="8">
        <v>571656.95999999996</v>
      </c>
    </row>
    <row r="7923" spans="1:14" x14ac:dyDescent="0.25">
      <c r="A7923" t="s">
        <v>0</v>
      </c>
      <c r="B7923" t="s">
        <v>101</v>
      </c>
      <c r="C7923" t="s">
        <v>31</v>
      </c>
      <c r="D7923" t="s">
        <v>3</v>
      </c>
      <c r="E7923" t="s">
        <v>8</v>
      </c>
      <c r="F7923" s="5">
        <v>42554</v>
      </c>
      <c r="G7923">
        <v>755424487</v>
      </c>
      <c r="H7923" s="5">
        <v>42568</v>
      </c>
      <c r="I7923">
        <v>5748</v>
      </c>
      <c r="J7923" s="8">
        <v>437.2</v>
      </c>
      <c r="K7923" s="8">
        <v>263.33</v>
      </c>
      <c r="L7923" s="8">
        <v>2513025.6</v>
      </c>
      <c r="M7923" s="8">
        <v>1513620.84</v>
      </c>
      <c r="N7923" s="8">
        <v>999404.76</v>
      </c>
    </row>
    <row r="7924" spans="1:14" x14ac:dyDescent="0.25">
      <c r="A7924" t="s">
        <v>9</v>
      </c>
      <c r="B7924" t="s">
        <v>104</v>
      </c>
      <c r="C7924" t="s">
        <v>57</v>
      </c>
      <c r="D7924" t="s">
        <v>3</v>
      </c>
      <c r="E7924" t="s">
        <v>8</v>
      </c>
      <c r="F7924" s="5">
        <v>44104</v>
      </c>
      <c r="G7924">
        <v>556647908</v>
      </c>
      <c r="H7924" s="5">
        <v>44133</v>
      </c>
      <c r="I7924">
        <v>3341</v>
      </c>
      <c r="J7924" s="8">
        <v>154.06</v>
      </c>
      <c r="K7924" s="8">
        <v>90.93</v>
      </c>
      <c r="L7924" s="8">
        <v>514714.46</v>
      </c>
      <c r="M7924" s="8">
        <v>303797.13</v>
      </c>
      <c r="N7924" s="8">
        <v>210917.33</v>
      </c>
    </row>
    <row r="7925" spans="1:14" x14ac:dyDescent="0.25">
      <c r="A7925" t="s">
        <v>9</v>
      </c>
      <c r="B7925" t="s">
        <v>78</v>
      </c>
      <c r="C7925" t="s">
        <v>22</v>
      </c>
      <c r="D7925" t="s">
        <v>3</v>
      </c>
      <c r="E7925" t="s">
        <v>4</v>
      </c>
      <c r="F7925" s="5">
        <v>42272</v>
      </c>
      <c r="G7925">
        <v>894841849</v>
      </c>
      <c r="H7925" s="5">
        <v>42285</v>
      </c>
      <c r="I7925">
        <v>2443</v>
      </c>
      <c r="J7925" s="8">
        <v>109.28</v>
      </c>
      <c r="K7925" s="8">
        <v>35.840000000000003</v>
      </c>
      <c r="L7925" s="8">
        <v>266971.03999999998</v>
      </c>
      <c r="M7925" s="8">
        <v>87557.119999999995</v>
      </c>
      <c r="N7925" s="8">
        <v>179413.92</v>
      </c>
    </row>
    <row r="7926" spans="1:14" x14ac:dyDescent="0.25">
      <c r="A7926" t="s">
        <v>0</v>
      </c>
      <c r="B7926" t="s">
        <v>94</v>
      </c>
      <c r="C7926" t="s">
        <v>6</v>
      </c>
      <c r="D7926" t="s">
        <v>3</v>
      </c>
      <c r="E7926" t="s">
        <v>15</v>
      </c>
      <c r="F7926" s="5">
        <v>42554</v>
      </c>
      <c r="G7926">
        <v>909117639</v>
      </c>
      <c r="H7926" s="5">
        <v>42592</v>
      </c>
      <c r="I7926">
        <v>6967</v>
      </c>
      <c r="J7926" s="8">
        <v>152.58000000000001</v>
      </c>
      <c r="K7926" s="8">
        <v>97.44</v>
      </c>
      <c r="L7926" s="8">
        <v>1063024.8600000001</v>
      </c>
      <c r="M7926" s="8">
        <v>678864.48</v>
      </c>
      <c r="N7926" s="8">
        <v>384160.38</v>
      </c>
    </row>
    <row r="7927" spans="1:14" x14ac:dyDescent="0.25">
      <c r="A7927" t="s">
        <v>12</v>
      </c>
      <c r="B7927" t="s">
        <v>150</v>
      </c>
      <c r="C7927" t="s">
        <v>2</v>
      </c>
      <c r="D7927" t="s">
        <v>7</v>
      </c>
      <c r="E7927" t="s">
        <v>4</v>
      </c>
      <c r="F7927" s="5">
        <v>44919</v>
      </c>
      <c r="G7927">
        <v>708899104</v>
      </c>
      <c r="H7927" s="5">
        <v>44562</v>
      </c>
      <c r="I7927">
        <v>7853</v>
      </c>
      <c r="J7927" s="8">
        <v>255.28</v>
      </c>
      <c r="K7927" s="8">
        <v>159.41999999999999</v>
      </c>
      <c r="L7927" s="8">
        <v>2004713.84</v>
      </c>
      <c r="M7927" s="8">
        <v>1251925.26</v>
      </c>
      <c r="N7927" s="8">
        <v>752788.58</v>
      </c>
    </row>
    <row r="7928" spans="1:14" x14ac:dyDescent="0.25">
      <c r="A7928" t="s">
        <v>9</v>
      </c>
      <c r="B7928" t="s">
        <v>194</v>
      </c>
      <c r="C7928" t="s">
        <v>57</v>
      </c>
      <c r="D7928" t="s">
        <v>7</v>
      </c>
      <c r="E7928" t="s">
        <v>4</v>
      </c>
      <c r="F7928" s="5">
        <v>44295</v>
      </c>
      <c r="G7928">
        <v>923922574</v>
      </c>
      <c r="H7928" s="5">
        <v>44339</v>
      </c>
      <c r="I7928">
        <v>8076</v>
      </c>
      <c r="J7928" s="8">
        <v>154.06</v>
      </c>
      <c r="K7928" s="8">
        <v>90.93</v>
      </c>
      <c r="L7928" s="8">
        <v>1244188.56</v>
      </c>
      <c r="M7928" s="8">
        <v>734350.68</v>
      </c>
      <c r="N7928" s="8">
        <v>509837.88</v>
      </c>
    </row>
    <row r="7929" spans="1:14" x14ac:dyDescent="0.25">
      <c r="A7929" t="s">
        <v>17</v>
      </c>
      <c r="B7929" t="s">
        <v>176</v>
      </c>
      <c r="C7929" t="s">
        <v>57</v>
      </c>
      <c r="D7929" t="s">
        <v>7</v>
      </c>
      <c r="E7929" t="s">
        <v>4</v>
      </c>
      <c r="F7929" s="5">
        <v>44426</v>
      </c>
      <c r="G7929">
        <v>454236876</v>
      </c>
      <c r="H7929" s="5">
        <v>44430</v>
      </c>
      <c r="I7929">
        <v>7641</v>
      </c>
      <c r="J7929" s="8">
        <v>154.06</v>
      </c>
      <c r="K7929" s="8">
        <v>90.93</v>
      </c>
      <c r="L7929" s="8">
        <v>1177172.46</v>
      </c>
      <c r="M7929" s="8">
        <v>694796.13</v>
      </c>
      <c r="N7929" s="8">
        <v>482376.33</v>
      </c>
    </row>
    <row r="7930" spans="1:14" x14ac:dyDescent="0.25">
      <c r="A7930" t="s">
        <v>17</v>
      </c>
      <c r="B7930" t="s">
        <v>43</v>
      </c>
      <c r="C7930" t="s">
        <v>6</v>
      </c>
      <c r="D7930" t="s">
        <v>3</v>
      </c>
      <c r="E7930" t="s">
        <v>15</v>
      </c>
      <c r="F7930" s="5">
        <v>43443</v>
      </c>
      <c r="G7930">
        <v>520203340</v>
      </c>
      <c r="H7930" s="5">
        <v>43453</v>
      </c>
      <c r="I7930">
        <v>8583</v>
      </c>
      <c r="J7930" s="8">
        <v>152.58000000000001</v>
      </c>
      <c r="K7930" s="8">
        <v>97.44</v>
      </c>
      <c r="L7930" s="8">
        <v>1309594.1399999999</v>
      </c>
      <c r="M7930" s="8">
        <v>836327.52</v>
      </c>
      <c r="N7930" s="8">
        <v>473266.62</v>
      </c>
    </row>
    <row r="7931" spans="1:14" x14ac:dyDescent="0.25">
      <c r="A7931" t="s">
        <v>20</v>
      </c>
      <c r="B7931" t="s">
        <v>185</v>
      </c>
      <c r="C7931" t="s">
        <v>14</v>
      </c>
      <c r="D7931" t="s">
        <v>3</v>
      </c>
      <c r="E7931" t="s">
        <v>15</v>
      </c>
      <c r="F7931" s="5">
        <v>43757</v>
      </c>
      <c r="G7931">
        <v>612495791</v>
      </c>
      <c r="H7931" s="5">
        <v>43779</v>
      </c>
      <c r="I7931">
        <v>9971</v>
      </c>
      <c r="J7931" s="8">
        <v>205.7</v>
      </c>
      <c r="K7931" s="8">
        <v>117.11</v>
      </c>
      <c r="L7931" s="8">
        <v>2051034.7</v>
      </c>
      <c r="M7931" s="8">
        <v>1167703.81</v>
      </c>
      <c r="N7931" s="8">
        <v>883330.89</v>
      </c>
    </row>
    <row r="7932" spans="1:14" x14ac:dyDescent="0.25">
      <c r="A7932" t="s">
        <v>9</v>
      </c>
      <c r="B7932" t="s">
        <v>69</v>
      </c>
      <c r="C7932" t="s">
        <v>6</v>
      </c>
      <c r="D7932" t="s">
        <v>7</v>
      </c>
      <c r="E7932" t="s">
        <v>8</v>
      </c>
      <c r="F7932" s="5">
        <v>42739</v>
      </c>
      <c r="G7932">
        <v>742100560</v>
      </c>
      <c r="H7932" s="5">
        <v>42752</v>
      </c>
      <c r="I7932">
        <v>2902</v>
      </c>
      <c r="J7932" s="8">
        <v>152.58000000000001</v>
      </c>
      <c r="K7932" s="8">
        <v>97.44</v>
      </c>
      <c r="L7932" s="8">
        <v>442787.16</v>
      </c>
      <c r="M7932" s="8">
        <v>282770.88</v>
      </c>
      <c r="N7932" s="8">
        <v>160016.28</v>
      </c>
    </row>
    <row r="7933" spans="1:14" x14ac:dyDescent="0.25">
      <c r="A7933" t="s">
        <v>9</v>
      </c>
      <c r="B7933" t="s">
        <v>99</v>
      </c>
      <c r="C7933" t="s">
        <v>45</v>
      </c>
      <c r="D7933" t="s">
        <v>3</v>
      </c>
      <c r="E7933" t="s">
        <v>23</v>
      </c>
      <c r="F7933" s="5">
        <v>42192</v>
      </c>
      <c r="G7933">
        <v>990316474</v>
      </c>
      <c r="H7933" s="5">
        <v>42237</v>
      </c>
      <c r="I7933">
        <v>5507</v>
      </c>
      <c r="J7933" s="8">
        <v>9.33</v>
      </c>
      <c r="K7933" s="8">
        <v>6.92</v>
      </c>
      <c r="L7933" s="8">
        <v>51380.31</v>
      </c>
      <c r="M7933" s="8">
        <v>38108.44</v>
      </c>
      <c r="N7933" s="8">
        <v>13271.87</v>
      </c>
    </row>
    <row r="7934" spans="1:14" x14ac:dyDescent="0.25">
      <c r="A7934" t="s">
        <v>17</v>
      </c>
      <c r="B7934" t="s">
        <v>43</v>
      </c>
      <c r="C7934" t="s">
        <v>11</v>
      </c>
      <c r="D7934" t="s">
        <v>7</v>
      </c>
      <c r="E7934" t="s">
        <v>4</v>
      </c>
      <c r="F7934" s="5">
        <v>42534</v>
      </c>
      <c r="G7934">
        <v>158754861</v>
      </c>
      <c r="H7934" s="5">
        <v>42575</v>
      </c>
      <c r="I7934">
        <v>7946</v>
      </c>
      <c r="J7934" s="8">
        <v>47.45</v>
      </c>
      <c r="K7934" s="8">
        <v>31.79</v>
      </c>
      <c r="L7934" s="8">
        <v>377037.7</v>
      </c>
      <c r="M7934" s="8">
        <v>252603.34</v>
      </c>
      <c r="N7934" s="8">
        <v>124434.36</v>
      </c>
    </row>
    <row r="7935" spans="1:14" x14ac:dyDescent="0.25">
      <c r="A7935" t="s">
        <v>9</v>
      </c>
      <c r="B7935" t="s">
        <v>187</v>
      </c>
      <c r="C7935" t="s">
        <v>65</v>
      </c>
      <c r="D7935" t="s">
        <v>7</v>
      </c>
      <c r="E7935" t="s">
        <v>8</v>
      </c>
      <c r="F7935" s="5">
        <v>42618</v>
      </c>
      <c r="G7935">
        <v>719339549</v>
      </c>
      <c r="H7935" s="5">
        <v>42634</v>
      </c>
      <c r="I7935">
        <v>7413</v>
      </c>
      <c r="J7935" s="8">
        <v>668.27</v>
      </c>
      <c r="K7935" s="8">
        <v>502.54</v>
      </c>
      <c r="L7935" s="8">
        <v>4953885.51</v>
      </c>
      <c r="M7935" s="8">
        <v>3725329.02</v>
      </c>
      <c r="N7935" s="8">
        <v>1228556.49</v>
      </c>
    </row>
    <row r="7936" spans="1:14" x14ac:dyDescent="0.25">
      <c r="A7936" t="s">
        <v>17</v>
      </c>
      <c r="B7936" t="s">
        <v>47</v>
      </c>
      <c r="C7936" t="s">
        <v>14</v>
      </c>
      <c r="D7936" t="s">
        <v>3</v>
      </c>
      <c r="E7936" t="s">
        <v>15</v>
      </c>
      <c r="F7936" s="5">
        <v>43143</v>
      </c>
      <c r="G7936">
        <v>264306867</v>
      </c>
      <c r="H7936" s="5">
        <v>43188</v>
      </c>
      <c r="I7936">
        <v>3130</v>
      </c>
      <c r="J7936" s="8">
        <v>205.7</v>
      </c>
      <c r="K7936" s="8">
        <v>117.11</v>
      </c>
      <c r="L7936" s="8">
        <v>643841</v>
      </c>
      <c r="M7936" s="8">
        <v>366554.3</v>
      </c>
      <c r="N7936" s="8">
        <v>277286.7</v>
      </c>
    </row>
    <row r="7937" spans="1:14" x14ac:dyDescent="0.25">
      <c r="A7937" t="s">
        <v>12</v>
      </c>
      <c r="B7937" t="s">
        <v>93</v>
      </c>
      <c r="C7937" t="s">
        <v>6</v>
      </c>
      <c r="D7937" t="s">
        <v>7</v>
      </c>
      <c r="E7937" t="s">
        <v>8</v>
      </c>
      <c r="F7937" s="5">
        <v>44390</v>
      </c>
      <c r="G7937">
        <v>956205642</v>
      </c>
      <c r="H7937" s="5">
        <v>44433</v>
      </c>
      <c r="I7937">
        <v>1353</v>
      </c>
      <c r="J7937" s="8">
        <v>152.58000000000001</v>
      </c>
      <c r="K7937" s="8">
        <v>97.44</v>
      </c>
      <c r="L7937" s="8">
        <v>206440.74</v>
      </c>
      <c r="M7937" s="8">
        <v>131836.32</v>
      </c>
      <c r="N7937" s="8">
        <v>74604.42</v>
      </c>
    </row>
    <row r="7938" spans="1:14" x14ac:dyDescent="0.25">
      <c r="A7938" t="s">
        <v>12</v>
      </c>
      <c r="B7938" t="s">
        <v>180</v>
      </c>
      <c r="C7938" t="s">
        <v>57</v>
      </c>
      <c r="D7938" t="s">
        <v>7</v>
      </c>
      <c r="E7938" t="s">
        <v>15</v>
      </c>
      <c r="F7938" s="5">
        <v>44108</v>
      </c>
      <c r="G7938">
        <v>977897202</v>
      </c>
      <c r="H7938" s="5">
        <v>44146</v>
      </c>
      <c r="I7938">
        <v>368</v>
      </c>
      <c r="J7938" s="8">
        <v>154.06</v>
      </c>
      <c r="K7938" s="8">
        <v>90.93</v>
      </c>
      <c r="L7938" s="8">
        <v>56694.080000000002</v>
      </c>
      <c r="M7938" s="8">
        <v>33462.239999999998</v>
      </c>
      <c r="N7938" s="8">
        <v>23231.84</v>
      </c>
    </row>
    <row r="7939" spans="1:14" x14ac:dyDescent="0.25">
      <c r="A7939" t="s">
        <v>12</v>
      </c>
      <c r="B7939" t="s">
        <v>150</v>
      </c>
      <c r="C7939" t="s">
        <v>2</v>
      </c>
      <c r="D7939" t="s">
        <v>3</v>
      </c>
      <c r="E7939" t="s">
        <v>15</v>
      </c>
      <c r="F7939" s="5">
        <v>44320</v>
      </c>
      <c r="G7939">
        <v>382555377</v>
      </c>
      <c r="H7939" s="5">
        <v>44366</v>
      </c>
      <c r="I7939">
        <v>5492</v>
      </c>
      <c r="J7939" s="8">
        <v>255.28</v>
      </c>
      <c r="K7939" s="8">
        <v>159.41999999999999</v>
      </c>
      <c r="L7939" s="8">
        <v>1401997.76</v>
      </c>
      <c r="M7939" s="8">
        <v>875534.64</v>
      </c>
      <c r="N7939" s="8">
        <v>526463.12</v>
      </c>
    </row>
    <row r="7940" spans="1:14" x14ac:dyDescent="0.25">
      <c r="A7940" t="s">
        <v>12</v>
      </c>
      <c r="B7940" t="s">
        <v>137</v>
      </c>
      <c r="C7940" t="s">
        <v>45</v>
      </c>
      <c r="D7940" t="s">
        <v>7</v>
      </c>
      <c r="E7940" t="s">
        <v>15</v>
      </c>
      <c r="F7940" s="5">
        <v>42743</v>
      </c>
      <c r="G7940">
        <v>643666493</v>
      </c>
      <c r="H7940" s="5">
        <v>42789</v>
      </c>
      <c r="I7940">
        <v>4074</v>
      </c>
      <c r="J7940" s="8">
        <v>9.33</v>
      </c>
      <c r="K7940" s="8">
        <v>6.92</v>
      </c>
      <c r="L7940" s="8">
        <v>38010.42</v>
      </c>
      <c r="M7940" s="8">
        <v>28192.080000000002</v>
      </c>
      <c r="N7940" s="8">
        <v>9818.34</v>
      </c>
    </row>
    <row r="7941" spans="1:14" x14ac:dyDescent="0.25">
      <c r="A7941" t="s">
        <v>9</v>
      </c>
      <c r="B7941" t="s">
        <v>154</v>
      </c>
      <c r="C7941" t="s">
        <v>45</v>
      </c>
      <c r="D7941" t="s">
        <v>7</v>
      </c>
      <c r="E7941" t="s">
        <v>23</v>
      </c>
      <c r="F7941" s="5">
        <v>43143</v>
      </c>
      <c r="G7941">
        <v>605029380</v>
      </c>
      <c r="H7941" s="5">
        <v>43149</v>
      </c>
      <c r="I7941">
        <v>493</v>
      </c>
      <c r="J7941" s="8">
        <v>9.33</v>
      </c>
      <c r="K7941" s="8">
        <v>6.92</v>
      </c>
      <c r="L7941" s="8">
        <v>4599.6899999999996</v>
      </c>
      <c r="M7941" s="8">
        <v>3411.56</v>
      </c>
      <c r="N7941" s="8">
        <v>1188.1300000000001</v>
      </c>
    </row>
    <row r="7942" spans="1:14" x14ac:dyDescent="0.25">
      <c r="A7942" t="s">
        <v>12</v>
      </c>
      <c r="B7942" t="s">
        <v>132</v>
      </c>
      <c r="C7942" t="s">
        <v>45</v>
      </c>
      <c r="D7942" t="s">
        <v>3</v>
      </c>
      <c r="E7942" t="s">
        <v>15</v>
      </c>
      <c r="F7942" s="5">
        <v>44826</v>
      </c>
      <c r="G7942">
        <v>530755364</v>
      </c>
      <c r="H7942" s="5">
        <v>44833</v>
      </c>
      <c r="I7942">
        <v>1162</v>
      </c>
      <c r="J7942" s="8">
        <v>9.33</v>
      </c>
      <c r="K7942" s="8">
        <v>6.92</v>
      </c>
      <c r="L7942" s="8">
        <v>10841.46</v>
      </c>
      <c r="M7942" s="8">
        <v>8041.04</v>
      </c>
      <c r="N7942" s="8">
        <v>2800.42</v>
      </c>
    </row>
    <row r="7943" spans="1:14" x14ac:dyDescent="0.25">
      <c r="A7943" t="s">
        <v>20</v>
      </c>
      <c r="B7943" t="s">
        <v>198</v>
      </c>
      <c r="C7943" t="s">
        <v>57</v>
      </c>
      <c r="D7943" t="s">
        <v>7</v>
      </c>
      <c r="E7943" t="s">
        <v>4</v>
      </c>
      <c r="F7943" s="5">
        <v>43908</v>
      </c>
      <c r="G7943">
        <v>755268275</v>
      </c>
      <c r="H7943" s="5">
        <v>43927</v>
      </c>
      <c r="I7943">
        <v>9521</v>
      </c>
      <c r="J7943" s="8">
        <v>154.06</v>
      </c>
      <c r="K7943" s="8">
        <v>90.93</v>
      </c>
      <c r="L7943" s="8">
        <v>1466805.26</v>
      </c>
      <c r="M7943" s="8">
        <v>865744.53</v>
      </c>
      <c r="N7943" s="8">
        <v>601060.73</v>
      </c>
    </row>
    <row r="7944" spans="1:14" x14ac:dyDescent="0.25">
      <c r="A7944" t="s">
        <v>9</v>
      </c>
      <c r="B7944" t="s">
        <v>110</v>
      </c>
      <c r="C7944" t="s">
        <v>36</v>
      </c>
      <c r="D7944" t="s">
        <v>3</v>
      </c>
      <c r="E7944" t="s">
        <v>15</v>
      </c>
      <c r="F7944" s="5">
        <v>42897</v>
      </c>
      <c r="G7944">
        <v>333304440</v>
      </c>
      <c r="H7944" s="5">
        <v>42921</v>
      </c>
      <c r="I7944">
        <v>1046</v>
      </c>
      <c r="J7944" s="8">
        <v>421.89</v>
      </c>
      <c r="K7944" s="8">
        <v>364.69</v>
      </c>
      <c r="L7944" s="8">
        <v>441296.94</v>
      </c>
      <c r="M7944" s="8">
        <v>381465.74</v>
      </c>
      <c r="N7944" s="8">
        <v>59831.199999999997</v>
      </c>
    </row>
    <row r="7945" spans="1:14" x14ac:dyDescent="0.25">
      <c r="A7945" t="s">
        <v>12</v>
      </c>
      <c r="B7945" t="s">
        <v>76</v>
      </c>
      <c r="C7945" t="s">
        <v>6</v>
      </c>
      <c r="D7945" t="s">
        <v>7</v>
      </c>
      <c r="E7945" t="s">
        <v>4</v>
      </c>
      <c r="F7945" s="5">
        <v>43462</v>
      </c>
      <c r="G7945">
        <v>189912688</v>
      </c>
      <c r="H7945" s="5">
        <v>42044</v>
      </c>
      <c r="I7945">
        <v>8240</v>
      </c>
      <c r="J7945" s="8">
        <v>152.58000000000001</v>
      </c>
      <c r="K7945" s="8">
        <v>97.44</v>
      </c>
      <c r="L7945" s="8">
        <v>1257259.2</v>
      </c>
      <c r="M7945" s="8">
        <v>802905.59999999998</v>
      </c>
      <c r="N7945" s="8">
        <v>454353.6</v>
      </c>
    </row>
    <row r="7946" spans="1:14" x14ac:dyDescent="0.25">
      <c r="A7946" t="s">
        <v>20</v>
      </c>
      <c r="B7946" t="s">
        <v>54</v>
      </c>
      <c r="C7946" t="s">
        <v>11</v>
      </c>
      <c r="D7946" t="s">
        <v>3</v>
      </c>
      <c r="E7946" t="s">
        <v>4</v>
      </c>
      <c r="F7946" s="5">
        <v>42812</v>
      </c>
      <c r="G7946">
        <v>870454347</v>
      </c>
      <c r="H7946" s="5">
        <v>42820</v>
      </c>
      <c r="I7946">
        <v>5639</v>
      </c>
      <c r="J7946" s="8">
        <v>47.45</v>
      </c>
      <c r="K7946" s="8">
        <v>31.79</v>
      </c>
      <c r="L7946" s="8">
        <v>267570.55</v>
      </c>
      <c r="M7946" s="8">
        <v>179263.81</v>
      </c>
      <c r="N7946" s="8">
        <v>88306.74</v>
      </c>
    </row>
    <row r="7947" spans="1:14" x14ac:dyDescent="0.25">
      <c r="A7947" t="s">
        <v>12</v>
      </c>
      <c r="B7947" t="s">
        <v>137</v>
      </c>
      <c r="C7947" t="s">
        <v>11</v>
      </c>
      <c r="D7947" t="s">
        <v>3</v>
      </c>
      <c r="E7947" t="s">
        <v>8</v>
      </c>
      <c r="F7947" s="5">
        <v>44202</v>
      </c>
      <c r="G7947">
        <v>290603244</v>
      </c>
      <c r="H7947" s="5">
        <v>44248</v>
      </c>
      <c r="I7947">
        <v>4813</v>
      </c>
      <c r="J7947" s="8">
        <v>47.45</v>
      </c>
      <c r="K7947" s="8">
        <v>31.79</v>
      </c>
      <c r="L7947" s="8">
        <v>228376.85</v>
      </c>
      <c r="M7947" s="8">
        <v>153005.26999999999</v>
      </c>
      <c r="N7947" s="8">
        <v>75371.58</v>
      </c>
    </row>
    <row r="7948" spans="1:14" x14ac:dyDescent="0.25">
      <c r="A7948" t="s">
        <v>9</v>
      </c>
      <c r="B7948" t="s">
        <v>84</v>
      </c>
      <c r="C7948" t="s">
        <v>31</v>
      </c>
      <c r="D7948" t="s">
        <v>7</v>
      </c>
      <c r="E7948" t="s">
        <v>23</v>
      </c>
      <c r="F7948" s="5">
        <v>43346</v>
      </c>
      <c r="G7948">
        <v>486345708</v>
      </c>
      <c r="H7948" s="5">
        <v>43384</v>
      </c>
      <c r="I7948">
        <v>9357</v>
      </c>
      <c r="J7948" s="8">
        <v>437.2</v>
      </c>
      <c r="K7948" s="8">
        <v>263.33</v>
      </c>
      <c r="L7948" s="8">
        <v>4090880.4</v>
      </c>
      <c r="M7948" s="8">
        <v>2463978.81</v>
      </c>
      <c r="N7948" s="8">
        <v>1626901.59</v>
      </c>
    </row>
    <row r="7949" spans="1:14" x14ac:dyDescent="0.25">
      <c r="A7949" t="s">
        <v>0</v>
      </c>
      <c r="B7949" t="s">
        <v>101</v>
      </c>
      <c r="C7949" t="s">
        <v>19</v>
      </c>
      <c r="D7949" t="s">
        <v>7</v>
      </c>
      <c r="E7949" t="s">
        <v>4</v>
      </c>
      <c r="F7949" s="5">
        <v>43626</v>
      </c>
      <c r="G7949">
        <v>863980567</v>
      </c>
      <c r="H7949" s="5">
        <v>43636</v>
      </c>
      <c r="I7949">
        <v>9904</v>
      </c>
      <c r="J7949" s="8">
        <v>81.73</v>
      </c>
      <c r="K7949" s="8">
        <v>56.67</v>
      </c>
      <c r="L7949" s="8">
        <v>809453.92</v>
      </c>
      <c r="M7949" s="8">
        <v>561259.68000000005</v>
      </c>
      <c r="N7949" s="8">
        <v>248194.24</v>
      </c>
    </row>
    <row r="7950" spans="1:14" x14ac:dyDescent="0.25">
      <c r="A7950" t="s">
        <v>9</v>
      </c>
      <c r="B7950" t="s">
        <v>175</v>
      </c>
      <c r="C7950" t="s">
        <v>19</v>
      </c>
      <c r="D7950" t="s">
        <v>7</v>
      </c>
      <c r="E7950" t="s">
        <v>8</v>
      </c>
      <c r="F7950" s="5">
        <v>42502</v>
      </c>
      <c r="G7950">
        <v>450119149</v>
      </c>
      <c r="H7950" s="5">
        <v>42552</v>
      </c>
      <c r="I7950">
        <v>9114</v>
      </c>
      <c r="J7950" s="8">
        <v>81.73</v>
      </c>
      <c r="K7950" s="8">
        <v>56.67</v>
      </c>
      <c r="L7950" s="8">
        <v>744887.22</v>
      </c>
      <c r="M7950" s="8">
        <v>516490.38</v>
      </c>
      <c r="N7950" s="8">
        <v>228396.84</v>
      </c>
    </row>
    <row r="7951" spans="1:14" x14ac:dyDescent="0.25">
      <c r="A7951" t="s">
        <v>9</v>
      </c>
      <c r="B7951" t="s">
        <v>208</v>
      </c>
      <c r="C7951" t="s">
        <v>6</v>
      </c>
      <c r="D7951" t="s">
        <v>3</v>
      </c>
      <c r="E7951" t="s">
        <v>23</v>
      </c>
      <c r="F7951" s="5">
        <v>43324</v>
      </c>
      <c r="G7951">
        <v>141685283</v>
      </c>
      <c r="H7951" s="5">
        <v>43355</v>
      </c>
      <c r="I7951">
        <v>6679</v>
      </c>
      <c r="J7951" s="8">
        <v>152.58000000000001</v>
      </c>
      <c r="K7951" s="8">
        <v>97.44</v>
      </c>
      <c r="L7951" s="8">
        <v>1019081.82</v>
      </c>
      <c r="M7951" s="8">
        <v>650801.76</v>
      </c>
      <c r="N7951" s="8">
        <v>368280.06</v>
      </c>
    </row>
    <row r="7952" spans="1:14" x14ac:dyDescent="0.25">
      <c r="A7952" t="s">
        <v>9</v>
      </c>
      <c r="B7952" t="s">
        <v>174</v>
      </c>
      <c r="C7952" t="s">
        <v>29</v>
      </c>
      <c r="D7952" t="s">
        <v>3</v>
      </c>
      <c r="E7952" t="s">
        <v>15</v>
      </c>
      <c r="F7952" s="5">
        <v>42213</v>
      </c>
      <c r="G7952">
        <v>455915296</v>
      </c>
      <c r="H7952" s="5">
        <v>42258</v>
      </c>
      <c r="I7952">
        <v>4322</v>
      </c>
      <c r="J7952" s="8">
        <v>651.21</v>
      </c>
      <c r="K7952" s="8">
        <v>524.96</v>
      </c>
      <c r="L7952" s="8">
        <v>2814529.62</v>
      </c>
      <c r="M7952" s="8">
        <v>2268877.12</v>
      </c>
      <c r="N7952" s="8">
        <v>545652.5</v>
      </c>
    </row>
    <row r="7953" spans="1:14" x14ac:dyDescent="0.25">
      <c r="A7953" t="s">
        <v>9</v>
      </c>
      <c r="B7953" t="s">
        <v>106</v>
      </c>
      <c r="C7953" t="s">
        <v>11</v>
      </c>
      <c r="D7953" t="s">
        <v>3</v>
      </c>
      <c r="E7953" t="s">
        <v>4</v>
      </c>
      <c r="F7953" s="5">
        <v>42490</v>
      </c>
      <c r="G7953">
        <v>180358016</v>
      </c>
      <c r="H7953" s="5">
        <v>42506</v>
      </c>
      <c r="I7953">
        <v>800</v>
      </c>
      <c r="J7953" s="8">
        <v>47.45</v>
      </c>
      <c r="K7953" s="8">
        <v>31.79</v>
      </c>
      <c r="L7953" s="8">
        <v>37960</v>
      </c>
      <c r="M7953" s="8">
        <v>25432</v>
      </c>
      <c r="N7953" s="8">
        <v>12528</v>
      </c>
    </row>
    <row r="7954" spans="1:14" x14ac:dyDescent="0.25">
      <c r="A7954" t="s">
        <v>12</v>
      </c>
      <c r="B7954" t="s">
        <v>115</v>
      </c>
      <c r="C7954" t="s">
        <v>36</v>
      </c>
      <c r="D7954" t="s">
        <v>7</v>
      </c>
      <c r="E7954" t="s">
        <v>23</v>
      </c>
      <c r="F7954" s="5">
        <v>42021</v>
      </c>
      <c r="G7954">
        <v>422874772</v>
      </c>
      <c r="H7954" s="5">
        <v>42058</v>
      </c>
      <c r="I7954">
        <v>6897</v>
      </c>
      <c r="J7954" s="8">
        <v>421.89</v>
      </c>
      <c r="K7954" s="8">
        <v>364.69</v>
      </c>
      <c r="L7954" s="8">
        <v>2909775.33</v>
      </c>
      <c r="M7954" s="8">
        <v>2515266.9300000002</v>
      </c>
      <c r="N7954" s="8">
        <v>394508.4</v>
      </c>
    </row>
    <row r="7955" spans="1:14" x14ac:dyDescent="0.25">
      <c r="A7955" t="s">
        <v>17</v>
      </c>
      <c r="B7955" t="s">
        <v>163</v>
      </c>
      <c r="C7955" t="s">
        <v>57</v>
      </c>
      <c r="D7955" t="s">
        <v>7</v>
      </c>
      <c r="E7955" t="s">
        <v>4</v>
      </c>
      <c r="F7955" s="5">
        <v>43363</v>
      </c>
      <c r="G7955">
        <v>561639392</v>
      </c>
      <c r="H7955" s="5">
        <v>43398</v>
      </c>
      <c r="I7955">
        <v>432</v>
      </c>
      <c r="J7955" s="8">
        <v>154.06</v>
      </c>
      <c r="K7955" s="8">
        <v>90.93</v>
      </c>
      <c r="L7955" s="8">
        <v>66553.919999999998</v>
      </c>
      <c r="M7955" s="8">
        <v>39281.760000000002</v>
      </c>
      <c r="N7955" s="8">
        <v>27272.16</v>
      </c>
    </row>
    <row r="7956" spans="1:14" x14ac:dyDescent="0.25">
      <c r="A7956" t="s">
        <v>12</v>
      </c>
      <c r="B7956" t="s">
        <v>107</v>
      </c>
      <c r="C7956" t="s">
        <v>36</v>
      </c>
      <c r="D7956" t="s">
        <v>7</v>
      </c>
      <c r="E7956" t="s">
        <v>15</v>
      </c>
      <c r="F7956" s="5">
        <v>44509</v>
      </c>
      <c r="G7956">
        <v>495138204</v>
      </c>
      <c r="H7956" s="5">
        <v>44511</v>
      </c>
      <c r="I7956">
        <v>1252</v>
      </c>
      <c r="J7956" s="8">
        <v>421.89</v>
      </c>
      <c r="K7956" s="8">
        <v>364.69</v>
      </c>
      <c r="L7956" s="8">
        <v>528206.28</v>
      </c>
      <c r="M7956" s="8">
        <v>456591.88</v>
      </c>
      <c r="N7956" s="8">
        <v>71614.399999999994</v>
      </c>
    </row>
    <row r="7957" spans="1:14" x14ac:dyDescent="0.25">
      <c r="A7957" t="s">
        <v>9</v>
      </c>
      <c r="B7957" t="s">
        <v>122</v>
      </c>
      <c r="C7957" t="s">
        <v>2</v>
      </c>
      <c r="D7957" t="s">
        <v>3</v>
      </c>
      <c r="E7957" t="s">
        <v>23</v>
      </c>
      <c r="F7957" s="5">
        <v>42141</v>
      </c>
      <c r="G7957">
        <v>192170035</v>
      </c>
      <c r="H7957" s="5">
        <v>42160</v>
      </c>
      <c r="I7957">
        <v>6239</v>
      </c>
      <c r="J7957" s="8">
        <v>255.28</v>
      </c>
      <c r="K7957" s="8">
        <v>159.41999999999999</v>
      </c>
      <c r="L7957" s="8">
        <v>1592691.92</v>
      </c>
      <c r="M7957" s="8">
        <v>994621.38</v>
      </c>
      <c r="N7957" s="8">
        <v>598070.54</v>
      </c>
    </row>
    <row r="7958" spans="1:14" x14ac:dyDescent="0.25">
      <c r="A7958" t="s">
        <v>9</v>
      </c>
      <c r="B7958" t="s">
        <v>204</v>
      </c>
      <c r="C7958" t="s">
        <v>22</v>
      </c>
      <c r="D7958" t="s">
        <v>3</v>
      </c>
      <c r="E7958" t="s">
        <v>23</v>
      </c>
      <c r="F7958" s="5">
        <v>44030</v>
      </c>
      <c r="G7958">
        <v>141846215</v>
      </c>
      <c r="H7958" s="5">
        <v>44059</v>
      </c>
      <c r="I7958">
        <v>4302</v>
      </c>
      <c r="J7958" s="8">
        <v>109.28</v>
      </c>
      <c r="K7958" s="8">
        <v>35.840000000000003</v>
      </c>
      <c r="L7958" s="8">
        <v>470122.56</v>
      </c>
      <c r="M7958" s="8">
        <v>154183.67999999999</v>
      </c>
      <c r="N7958" s="8">
        <v>315938.88</v>
      </c>
    </row>
    <row r="7959" spans="1:14" x14ac:dyDescent="0.25">
      <c r="A7959" t="s">
        <v>17</v>
      </c>
      <c r="B7959" t="s">
        <v>30</v>
      </c>
      <c r="C7959" t="s">
        <v>22</v>
      </c>
      <c r="D7959" t="s">
        <v>7</v>
      </c>
      <c r="E7959" t="s">
        <v>15</v>
      </c>
      <c r="F7959" s="5">
        <v>44792</v>
      </c>
      <c r="G7959">
        <v>903590571</v>
      </c>
      <c r="H7959" s="5">
        <v>44805</v>
      </c>
      <c r="I7959">
        <v>1385</v>
      </c>
      <c r="J7959" s="8">
        <v>109.28</v>
      </c>
      <c r="K7959" s="8">
        <v>35.840000000000003</v>
      </c>
      <c r="L7959" s="8">
        <v>151352.79999999999</v>
      </c>
      <c r="M7959" s="8">
        <v>49638.400000000001</v>
      </c>
      <c r="N7959" s="8">
        <v>101714.4</v>
      </c>
    </row>
    <row r="7960" spans="1:14" x14ac:dyDescent="0.25">
      <c r="A7960" t="s">
        <v>17</v>
      </c>
      <c r="B7960" t="s">
        <v>42</v>
      </c>
      <c r="C7960" t="s">
        <v>36</v>
      </c>
      <c r="D7960" t="s">
        <v>3</v>
      </c>
      <c r="E7960" t="s">
        <v>15</v>
      </c>
      <c r="F7960" s="5">
        <v>44705</v>
      </c>
      <c r="G7960">
        <v>857139432</v>
      </c>
      <c r="H7960" s="5">
        <v>44723</v>
      </c>
      <c r="I7960">
        <v>5460</v>
      </c>
      <c r="J7960" s="8">
        <v>421.89</v>
      </c>
      <c r="K7960" s="8">
        <v>364.69</v>
      </c>
      <c r="L7960" s="8">
        <v>2303519.4</v>
      </c>
      <c r="M7960" s="8">
        <v>1991207.4</v>
      </c>
      <c r="N7960" s="8">
        <v>312312</v>
      </c>
    </row>
    <row r="7961" spans="1:14" x14ac:dyDescent="0.25">
      <c r="A7961" t="s">
        <v>9</v>
      </c>
      <c r="B7961" t="s">
        <v>148</v>
      </c>
      <c r="C7961" t="s">
        <v>2</v>
      </c>
      <c r="D7961" t="s">
        <v>7</v>
      </c>
      <c r="E7961" t="s">
        <v>8</v>
      </c>
      <c r="F7961" s="5">
        <v>42895</v>
      </c>
      <c r="G7961">
        <v>252541625</v>
      </c>
      <c r="H7961" s="5">
        <v>42921</v>
      </c>
      <c r="I7961">
        <v>1534</v>
      </c>
      <c r="J7961" s="8">
        <v>255.28</v>
      </c>
      <c r="K7961" s="8">
        <v>159.41999999999999</v>
      </c>
      <c r="L7961" s="8">
        <v>391599.52</v>
      </c>
      <c r="M7961" s="8">
        <v>244550.28</v>
      </c>
      <c r="N7961" s="8">
        <v>147049.24</v>
      </c>
    </row>
    <row r="7962" spans="1:14" x14ac:dyDescent="0.25">
      <c r="A7962" t="s">
        <v>9</v>
      </c>
      <c r="B7962" t="s">
        <v>130</v>
      </c>
      <c r="C7962" t="s">
        <v>65</v>
      </c>
      <c r="D7962" t="s">
        <v>7</v>
      </c>
      <c r="E7962" t="s">
        <v>23</v>
      </c>
      <c r="F7962" s="5">
        <v>42269</v>
      </c>
      <c r="G7962">
        <v>760158479</v>
      </c>
      <c r="H7962" s="5">
        <v>42303</v>
      </c>
      <c r="I7962">
        <v>6641</v>
      </c>
      <c r="J7962" s="8">
        <v>668.27</v>
      </c>
      <c r="K7962" s="8">
        <v>502.54</v>
      </c>
      <c r="L7962" s="8">
        <v>4437981.07</v>
      </c>
      <c r="M7962" s="8">
        <v>3337368.14</v>
      </c>
      <c r="N7962" s="8">
        <v>1100612.93</v>
      </c>
    </row>
    <row r="7963" spans="1:14" x14ac:dyDescent="0.25">
      <c r="A7963" t="s">
        <v>20</v>
      </c>
      <c r="B7963" t="s">
        <v>183</v>
      </c>
      <c r="C7963" t="s">
        <v>31</v>
      </c>
      <c r="D7963" t="s">
        <v>7</v>
      </c>
      <c r="E7963" t="s">
        <v>8</v>
      </c>
      <c r="F7963" s="5">
        <v>42654</v>
      </c>
      <c r="G7963">
        <v>520663821</v>
      </c>
      <c r="H7963" s="5">
        <v>42680</v>
      </c>
      <c r="I7963">
        <v>4850</v>
      </c>
      <c r="J7963" s="8">
        <v>437.2</v>
      </c>
      <c r="K7963" s="8">
        <v>263.33</v>
      </c>
      <c r="L7963" s="8">
        <v>2120420</v>
      </c>
      <c r="M7963" s="8">
        <v>1277150.5</v>
      </c>
      <c r="N7963" s="8">
        <v>843269.5</v>
      </c>
    </row>
    <row r="7964" spans="1:14" x14ac:dyDescent="0.25">
      <c r="A7964" t="s">
        <v>9</v>
      </c>
      <c r="B7964" t="s">
        <v>116</v>
      </c>
      <c r="C7964" t="s">
        <v>6</v>
      </c>
      <c r="D7964" t="s">
        <v>7</v>
      </c>
      <c r="E7964" t="s">
        <v>23</v>
      </c>
      <c r="F7964" s="5">
        <v>44732</v>
      </c>
      <c r="G7964">
        <v>895043981</v>
      </c>
      <c r="H7964" s="5">
        <v>44733</v>
      </c>
      <c r="I7964">
        <v>2259</v>
      </c>
      <c r="J7964" s="8">
        <v>152.58000000000001</v>
      </c>
      <c r="K7964" s="8">
        <v>97.44</v>
      </c>
      <c r="L7964" s="8">
        <v>344678.22</v>
      </c>
      <c r="M7964" s="8">
        <v>220116.96</v>
      </c>
      <c r="N7964" s="8">
        <v>124561.26</v>
      </c>
    </row>
    <row r="7965" spans="1:14" x14ac:dyDescent="0.25">
      <c r="A7965" t="s">
        <v>9</v>
      </c>
      <c r="B7965" t="s">
        <v>49</v>
      </c>
      <c r="C7965" t="s">
        <v>31</v>
      </c>
      <c r="D7965" t="s">
        <v>7</v>
      </c>
      <c r="E7965" t="s">
        <v>8</v>
      </c>
      <c r="F7965" s="5">
        <v>43188</v>
      </c>
      <c r="G7965">
        <v>614597785</v>
      </c>
      <c r="H7965" s="5">
        <v>43234</v>
      </c>
      <c r="I7965">
        <v>1997</v>
      </c>
      <c r="J7965" s="8">
        <v>437.2</v>
      </c>
      <c r="K7965" s="8">
        <v>263.33</v>
      </c>
      <c r="L7965" s="8">
        <v>873088.4</v>
      </c>
      <c r="M7965" s="8">
        <v>525870.01</v>
      </c>
      <c r="N7965" s="8">
        <v>347218.39</v>
      </c>
    </row>
    <row r="7966" spans="1:14" x14ac:dyDescent="0.25">
      <c r="A7966" t="s">
        <v>12</v>
      </c>
      <c r="B7966" t="s">
        <v>129</v>
      </c>
      <c r="C7966" t="s">
        <v>29</v>
      </c>
      <c r="D7966" t="s">
        <v>3</v>
      </c>
      <c r="E7966" t="s">
        <v>15</v>
      </c>
      <c r="F7966" s="5">
        <v>42481</v>
      </c>
      <c r="G7966">
        <v>730936563</v>
      </c>
      <c r="H7966" s="5">
        <v>42490</v>
      </c>
      <c r="I7966">
        <v>9227</v>
      </c>
      <c r="J7966" s="8">
        <v>651.21</v>
      </c>
      <c r="K7966" s="8">
        <v>524.96</v>
      </c>
      <c r="L7966" s="8">
        <v>6008714.6699999999</v>
      </c>
      <c r="M7966" s="8">
        <v>4843805.92</v>
      </c>
      <c r="N7966" s="8">
        <v>1164908.75</v>
      </c>
    </row>
    <row r="7967" spans="1:14" x14ac:dyDescent="0.25">
      <c r="A7967" t="s">
        <v>9</v>
      </c>
      <c r="B7967" t="s">
        <v>77</v>
      </c>
      <c r="C7967" t="s">
        <v>6</v>
      </c>
      <c r="D7967" t="s">
        <v>3</v>
      </c>
      <c r="E7967" t="s">
        <v>8</v>
      </c>
      <c r="F7967" s="5">
        <v>42847</v>
      </c>
      <c r="G7967">
        <v>565984141</v>
      </c>
      <c r="H7967" s="5">
        <v>42877</v>
      </c>
      <c r="I7967">
        <v>6140</v>
      </c>
      <c r="J7967" s="8">
        <v>152.58000000000001</v>
      </c>
      <c r="K7967" s="8">
        <v>97.44</v>
      </c>
      <c r="L7967" s="8">
        <v>936841.2</v>
      </c>
      <c r="M7967" s="8">
        <v>598281.6</v>
      </c>
      <c r="N7967" s="8">
        <v>338559.6</v>
      </c>
    </row>
    <row r="7968" spans="1:14" x14ac:dyDescent="0.25">
      <c r="A7968" t="s">
        <v>9</v>
      </c>
      <c r="B7968" t="s">
        <v>161</v>
      </c>
      <c r="C7968" t="s">
        <v>19</v>
      </c>
      <c r="D7968" t="s">
        <v>7</v>
      </c>
      <c r="E7968" t="s">
        <v>23</v>
      </c>
      <c r="F7968" s="5">
        <v>44333</v>
      </c>
      <c r="G7968">
        <v>861976850</v>
      </c>
      <c r="H7968" s="5">
        <v>44341</v>
      </c>
      <c r="I7968">
        <v>6960</v>
      </c>
      <c r="J7968" s="8">
        <v>81.73</v>
      </c>
      <c r="K7968" s="8">
        <v>56.67</v>
      </c>
      <c r="L7968" s="8">
        <v>568840.80000000005</v>
      </c>
      <c r="M7968" s="8">
        <v>394423.2</v>
      </c>
      <c r="N7968" s="8">
        <v>174417.6</v>
      </c>
    </row>
    <row r="7969" spans="1:14" x14ac:dyDescent="0.25">
      <c r="A7969" t="s">
        <v>9</v>
      </c>
      <c r="B7969" t="s">
        <v>10</v>
      </c>
      <c r="C7969" t="s">
        <v>22</v>
      </c>
      <c r="D7969" t="s">
        <v>7</v>
      </c>
      <c r="E7969" t="s">
        <v>15</v>
      </c>
      <c r="F7969" s="5">
        <v>44064</v>
      </c>
      <c r="G7969">
        <v>631463515</v>
      </c>
      <c r="H7969" s="5">
        <v>44099</v>
      </c>
      <c r="I7969">
        <v>2942</v>
      </c>
      <c r="J7969" s="8">
        <v>109.28</v>
      </c>
      <c r="K7969" s="8">
        <v>35.840000000000003</v>
      </c>
      <c r="L7969" s="8">
        <v>321501.76</v>
      </c>
      <c r="M7969" s="8">
        <v>105441.28</v>
      </c>
      <c r="N7969" s="8">
        <v>216060.48</v>
      </c>
    </row>
    <row r="7970" spans="1:14" x14ac:dyDescent="0.25">
      <c r="A7970" t="s">
        <v>9</v>
      </c>
      <c r="B7970" t="s">
        <v>148</v>
      </c>
      <c r="C7970" t="s">
        <v>45</v>
      </c>
      <c r="D7970" t="s">
        <v>3</v>
      </c>
      <c r="E7970" t="s">
        <v>4</v>
      </c>
      <c r="F7970" s="5">
        <v>43675</v>
      </c>
      <c r="G7970">
        <v>307305467</v>
      </c>
      <c r="H7970" s="5">
        <v>43687</v>
      </c>
      <c r="I7970">
        <v>7371</v>
      </c>
      <c r="J7970" s="8">
        <v>9.33</v>
      </c>
      <c r="K7970" s="8">
        <v>6.92</v>
      </c>
      <c r="L7970" s="8">
        <v>68771.429999999993</v>
      </c>
      <c r="M7970" s="8">
        <v>51007.32</v>
      </c>
      <c r="N7970" s="8">
        <v>17764.11</v>
      </c>
    </row>
    <row r="7971" spans="1:14" x14ac:dyDescent="0.25">
      <c r="A7971" t="s">
        <v>9</v>
      </c>
      <c r="B7971" t="s">
        <v>110</v>
      </c>
      <c r="C7971" t="s">
        <v>14</v>
      </c>
      <c r="D7971" t="s">
        <v>7</v>
      </c>
      <c r="E7971" t="s">
        <v>23</v>
      </c>
      <c r="F7971" s="5">
        <v>44382</v>
      </c>
      <c r="G7971">
        <v>392676532</v>
      </c>
      <c r="H7971" s="5">
        <v>44414</v>
      </c>
      <c r="I7971">
        <v>567</v>
      </c>
      <c r="J7971" s="8">
        <v>205.7</v>
      </c>
      <c r="K7971" s="8">
        <v>117.11</v>
      </c>
      <c r="L7971" s="8">
        <v>116631.9</v>
      </c>
      <c r="M7971" s="8">
        <v>66401.37</v>
      </c>
      <c r="N7971" s="8">
        <v>50230.53</v>
      </c>
    </row>
    <row r="7972" spans="1:14" x14ac:dyDescent="0.25">
      <c r="A7972" t="s">
        <v>9</v>
      </c>
      <c r="B7972" t="s">
        <v>56</v>
      </c>
      <c r="C7972" t="s">
        <v>2</v>
      </c>
      <c r="D7972" t="s">
        <v>3</v>
      </c>
      <c r="E7972" t="s">
        <v>15</v>
      </c>
      <c r="F7972" s="5">
        <v>43977</v>
      </c>
      <c r="G7972">
        <v>111063039</v>
      </c>
      <c r="H7972" s="5">
        <v>44025</v>
      </c>
      <c r="I7972">
        <v>4876</v>
      </c>
      <c r="J7972" s="8">
        <v>255.28</v>
      </c>
      <c r="K7972" s="8">
        <v>159.41999999999999</v>
      </c>
      <c r="L7972" s="8">
        <v>1244745.28</v>
      </c>
      <c r="M7972" s="8">
        <v>777331.92</v>
      </c>
      <c r="N7972" s="8">
        <v>467413.36</v>
      </c>
    </row>
    <row r="7973" spans="1:14" x14ac:dyDescent="0.25">
      <c r="A7973" t="s">
        <v>9</v>
      </c>
      <c r="B7973" t="s">
        <v>157</v>
      </c>
      <c r="C7973" t="s">
        <v>11</v>
      </c>
      <c r="D7973" t="s">
        <v>3</v>
      </c>
      <c r="E7973" t="s">
        <v>4</v>
      </c>
      <c r="F7973" s="5">
        <v>44535</v>
      </c>
      <c r="G7973">
        <v>556263816</v>
      </c>
      <c r="H7973" s="5">
        <v>44537</v>
      </c>
      <c r="I7973">
        <v>9679</v>
      </c>
      <c r="J7973" s="8">
        <v>47.45</v>
      </c>
      <c r="K7973" s="8">
        <v>31.79</v>
      </c>
      <c r="L7973" s="8">
        <v>459268.55</v>
      </c>
      <c r="M7973" s="8">
        <v>307695.40999999997</v>
      </c>
      <c r="N7973" s="8">
        <v>151573.14000000001</v>
      </c>
    </row>
    <row r="7974" spans="1:14" x14ac:dyDescent="0.25">
      <c r="A7974" t="s">
        <v>17</v>
      </c>
      <c r="B7974" t="s">
        <v>163</v>
      </c>
      <c r="C7974" t="s">
        <v>57</v>
      </c>
      <c r="D7974" t="s">
        <v>3</v>
      </c>
      <c r="E7974" t="s">
        <v>8</v>
      </c>
      <c r="F7974" s="5">
        <v>43244</v>
      </c>
      <c r="G7974">
        <v>642390191</v>
      </c>
      <c r="H7974" s="5">
        <v>43246</v>
      </c>
      <c r="I7974">
        <v>6388</v>
      </c>
      <c r="J7974" s="8">
        <v>154.06</v>
      </c>
      <c r="K7974" s="8">
        <v>90.93</v>
      </c>
      <c r="L7974" s="8">
        <v>984135.28</v>
      </c>
      <c r="M7974" s="8">
        <v>580860.84</v>
      </c>
      <c r="N7974" s="8">
        <v>403274.44</v>
      </c>
    </row>
    <row r="7975" spans="1:14" x14ac:dyDescent="0.25">
      <c r="A7975" t="s">
        <v>9</v>
      </c>
      <c r="B7975" t="s">
        <v>142</v>
      </c>
      <c r="C7975" t="s">
        <v>2</v>
      </c>
      <c r="D7975" t="s">
        <v>3</v>
      </c>
      <c r="E7975" t="s">
        <v>4</v>
      </c>
      <c r="F7975" s="5">
        <v>43762</v>
      </c>
      <c r="G7975">
        <v>253865993</v>
      </c>
      <c r="H7975" s="5">
        <v>43803</v>
      </c>
      <c r="I7975">
        <v>3444</v>
      </c>
      <c r="J7975" s="8">
        <v>255.28</v>
      </c>
      <c r="K7975" s="8">
        <v>159.41999999999999</v>
      </c>
      <c r="L7975" s="8">
        <v>879184.32</v>
      </c>
      <c r="M7975" s="8">
        <v>549042.48</v>
      </c>
      <c r="N7975" s="8">
        <v>330141.84000000003</v>
      </c>
    </row>
    <row r="7976" spans="1:14" x14ac:dyDescent="0.25">
      <c r="A7976" t="s">
        <v>12</v>
      </c>
      <c r="B7976" t="s">
        <v>162</v>
      </c>
      <c r="C7976" t="s">
        <v>57</v>
      </c>
      <c r="D7976" t="s">
        <v>7</v>
      </c>
      <c r="E7976" t="s">
        <v>4</v>
      </c>
      <c r="F7976" s="5">
        <v>44137</v>
      </c>
      <c r="G7976">
        <v>695427548</v>
      </c>
      <c r="H7976" s="5">
        <v>44164</v>
      </c>
      <c r="I7976">
        <v>1320</v>
      </c>
      <c r="J7976" s="8">
        <v>154.06</v>
      </c>
      <c r="K7976" s="8">
        <v>90.93</v>
      </c>
      <c r="L7976" s="8">
        <v>203359.2</v>
      </c>
      <c r="M7976" s="8">
        <v>120027.6</v>
      </c>
      <c r="N7976" s="8">
        <v>83331.600000000006</v>
      </c>
    </row>
    <row r="7977" spans="1:14" x14ac:dyDescent="0.25">
      <c r="A7977" t="s">
        <v>9</v>
      </c>
      <c r="B7977" t="s">
        <v>165</v>
      </c>
      <c r="C7977" t="s">
        <v>11</v>
      </c>
      <c r="D7977" t="s">
        <v>3</v>
      </c>
      <c r="E7977" t="s">
        <v>4</v>
      </c>
      <c r="F7977" s="5">
        <v>44341</v>
      </c>
      <c r="G7977">
        <v>642123687</v>
      </c>
      <c r="H7977" s="5">
        <v>44346</v>
      </c>
      <c r="I7977">
        <v>7523</v>
      </c>
      <c r="J7977" s="8">
        <v>47.45</v>
      </c>
      <c r="K7977" s="8">
        <v>31.79</v>
      </c>
      <c r="L7977" s="8">
        <v>356966.35</v>
      </c>
      <c r="M7977" s="8">
        <v>239156.17</v>
      </c>
      <c r="N7977" s="8">
        <v>117810.18</v>
      </c>
    </row>
    <row r="7978" spans="1:14" x14ac:dyDescent="0.25">
      <c r="A7978" t="s">
        <v>12</v>
      </c>
      <c r="B7978" t="s">
        <v>127</v>
      </c>
      <c r="C7978" t="s">
        <v>11</v>
      </c>
      <c r="D7978" t="s">
        <v>3</v>
      </c>
      <c r="E7978" t="s">
        <v>4</v>
      </c>
      <c r="F7978" s="5">
        <v>44738</v>
      </c>
      <c r="G7978">
        <v>189315736</v>
      </c>
      <c r="H7978" s="5">
        <v>44774</v>
      </c>
      <c r="I7978">
        <v>1588</v>
      </c>
      <c r="J7978" s="8">
        <v>47.45</v>
      </c>
      <c r="K7978" s="8">
        <v>31.79</v>
      </c>
      <c r="L7978" s="8">
        <v>75350.600000000006</v>
      </c>
      <c r="M7978" s="8">
        <v>50482.52</v>
      </c>
      <c r="N7978" s="8">
        <v>24868.080000000002</v>
      </c>
    </row>
    <row r="7979" spans="1:14" x14ac:dyDescent="0.25">
      <c r="A7979" t="s">
        <v>0</v>
      </c>
      <c r="B7979" t="s">
        <v>41</v>
      </c>
      <c r="C7979" t="s">
        <v>6</v>
      </c>
      <c r="D7979" t="s">
        <v>7</v>
      </c>
      <c r="E7979" t="s">
        <v>8</v>
      </c>
      <c r="F7979" s="5">
        <v>42350</v>
      </c>
      <c r="G7979">
        <v>402677524</v>
      </c>
      <c r="H7979" s="5">
        <v>42365</v>
      </c>
      <c r="I7979">
        <v>82</v>
      </c>
      <c r="J7979" s="8">
        <v>152.58000000000001</v>
      </c>
      <c r="K7979" s="8">
        <v>97.44</v>
      </c>
      <c r="L7979" s="8">
        <v>12511.56</v>
      </c>
      <c r="M7979" s="8">
        <v>7990.08</v>
      </c>
      <c r="N7979" s="8">
        <v>4521.4799999999996</v>
      </c>
    </row>
    <row r="7980" spans="1:14" x14ac:dyDescent="0.25">
      <c r="A7980" t="s">
        <v>9</v>
      </c>
      <c r="B7980" t="s">
        <v>175</v>
      </c>
      <c r="C7980" t="s">
        <v>22</v>
      </c>
      <c r="D7980" t="s">
        <v>7</v>
      </c>
      <c r="E7980" t="s">
        <v>15</v>
      </c>
      <c r="F7980" s="5">
        <v>44553</v>
      </c>
      <c r="G7980">
        <v>168195378</v>
      </c>
      <c r="H7980" s="5">
        <v>44557</v>
      </c>
      <c r="I7980">
        <v>1605</v>
      </c>
      <c r="J7980" s="8">
        <v>109.28</v>
      </c>
      <c r="K7980" s="8">
        <v>35.840000000000003</v>
      </c>
      <c r="L7980" s="8">
        <v>175394.4</v>
      </c>
      <c r="M7980" s="8">
        <v>57523.199999999997</v>
      </c>
      <c r="N7980" s="8">
        <v>117871.2</v>
      </c>
    </row>
    <row r="7981" spans="1:14" x14ac:dyDescent="0.25">
      <c r="A7981" t="s">
        <v>9</v>
      </c>
      <c r="B7981" t="s">
        <v>10</v>
      </c>
      <c r="C7981" t="s">
        <v>11</v>
      </c>
      <c r="D7981" t="s">
        <v>3</v>
      </c>
      <c r="E7981" t="s">
        <v>4</v>
      </c>
      <c r="F7981" s="5">
        <v>44683</v>
      </c>
      <c r="G7981">
        <v>242168128</v>
      </c>
      <c r="H7981" s="5">
        <v>44684</v>
      </c>
      <c r="I7981">
        <v>1785</v>
      </c>
      <c r="J7981" s="8">
        <v>47.45</v>
      </c>
      <c r="K7981" s="8">
        <v>31.79</v>
      </c>
      <c r="L7981" s="8">
        <v>84698.25</v>
      </c>
      <c r="M7981" s="8">
        <v>56745.15</v>
      </c>
      <c r="N7981" s="8">
        <v>27953.1</v>
      </c>
    </row>
    <row r="7982" spans="1:14" x14ac:dyDescent="0.25">
      <c r="A7982" t="s">
        <v>12</v>
      </c>
      <c r="B7982" t="s">
        <v>108</v>
      </c>
      <c r="C7982" t="s">
        <v>45</v>
      </c>
      <c r="D7982" t="s">
        <v>7</v>
      </c>
      <c r="E7982" t="s">
        <v>8</v>
      </c>
      <c r="F7982" s="5">
        <v>42471</v>
      </c>
      <c r="G7982">
        <v>101207101</v>
      </c>
      <c r="H7982" s="5">
        <v>42492</v>
      </c>
      <c r="I7982">
        <v>8285</v>
      </c>
      <c r="J7982" s="8">
        <v>9.33</v>
      </c>
      <c r="K7982" s="8">
        <v>6.92</v>
      </c>
      <c r="L7982" s="8">
        <v>77299.05</v>
      </c>
      <c r="M7982" s="8">
        <v>57332.2</v>
      </c>
      <c r="N7982" s="8">
        <v>19966.849999999999</v>
      </c>
    </row>
    <row r="7983" spans="1:14" x14ac:dyDescent="0.25">
      <c r="A7983" t="s">
        <v>9</v>
      </c>
      <c r="B7983" t="s">
        <v>182</v>
      </c>
      <c r="C7983" t="s">
        <v>11</v>
      </c>
      <c r="D7983" t="s">
        <v>7</v>
      </c>
      <c r="E7983" t="s">
        <v>23</v>
      </c>
      <c r="F7983" s="5">
        <v>42805</v>
      </c>
      <c r="G7983">
        <v>192236125</v>
      </c>
      <c r="H7983" s="5">
        <v>42816</v>
      </c>
      <c r="I7983">
        <v>5796</v>
      </c>
      <c r="J7983" s="8">
        <v>47.45</v>
      </c>
      <c r="K7983" s="8">
        <v>31.79</v>
      </c>
      <c r="L7983" s="8">
        <v>275020.2</v>
      </c>
      <c r="M7983" s="8">
        <v>184254.84</v>
      </c>
      <c r="N7983" s="8">
        <v>90765.36</v>
      </c>
    </row>
    <row r="7984" spans="1:14" x14ac:dyDescent="0.25">
      <c r="A7984" t="s">
        <v>12</v>
      </c>
      <c r="B7984" t="s">
        <v>76</v>
      </c>
      <c r="C7984" t="s">
        <v>19</v>
      </c>
      <c r="D7984" t="s">
        <v>7</v>
      </c>
      <c r="E7984" t="s">
        <v>4</v>
      </c>
      <c r="F7984" s="5">
        <v>42616</v>
      </c>
      <c r="G7984">
        <v>582491528</v>
      </c>
      <c r="H7984" s="5">
        <v>42653</v>
      </c>
      <c r="I7984">
        <v>1042</v>
      </c>
      <c r="J7984" s="8">
        <v>81.73</v>
      </c>
      <c r="K7984" s="8">
        <v>56.67</v>
      </c>
      <c r="L7984" s="8">
        <v>85162.66</v>
      </c>
      <c r="M7984" s="8">
        <v>59050.14</v>
      </c>
      <c r="N7984" s="8">
        <v>26112.52</v>
      </c>
    </row>
    <row r="7985" spans="1:14" x14ac:dyDescent="0.25">
      <c r="A7985" t="s">
        <v>9</v>
      </c>
      <c r="B7985" t="s">
        <v>126</v>
      </c>
      <c r="C7985" t="s">
        <v>45</v>
      </c>
      <c r="D7985" t="s">
        <v>7</v>
      </c>
      <c r="E7985" t="s">
        <v>15</v>
      </c>
      <c r="F7985" s="5">
        <v>42225</v>
      </c>
      <c r="G7985">
        <v>509522140</v>
      </c>
      <c r="H7985" s="5">
        <v>42275</v>
      </c>
      <c r="I7985">
        <v>7779</v>
      </c>
      <c r="J7985" s="8">
        <v>9.33</v>
      </c>
      <c r="K7985" s="8">
        <v>6.92</v>
      </c>
      <c r="L7985" s="8">
        <v>72578.070000000007</v>
      </c>
      <c r="M7985" s="8">
        <v>53830.68</v>
      </c>
      <c r="N7985" s="8">
        <v>18747.39</v>
      </c>
    </row>
    <row r="7986" spans="1:14" x14ac:dyDescent="0.25">
      <c r="A7986" t="s">
        <v>20</v>
      </c>
      <c r="B7986" t="s">
        <v>54</v>
      </c>
      <c r="C7986" t="s">
        <v>19</v>
      </c>
      <c r="D7986" t="s">
        <v>7</v>
      </c>
      <c r="E7986" t="s">
        <v>4</v>
      </c>
      <c r="F7986" s="5">
        <v>42340</v>
      </c>
      <c r="G7986">
        <v>631189286</v>
      </c>
      <c r="H7986" s="5">
        <v>42355</v>
      </c>
      <c r="I7986">
        <v>1791</v>
      </c>
      <c r="J7986" s="8">
        <v>81.73</v>
      </c>
      <c r="K7986" s="8">
        <v>56.67</v>
      </c>
      <c r="L7986" s="8">
        <v>146378.43</v>
      </c>
      <c r="M7986" s="8">
        <v>101495.97</v>
      </c>
      <c r="N7986" s="8">
        <v>44882.46</v>
      </c>
    </row>
    <row r="7987" spans="1:14" x14ac:dyDescent="0.25">
      <c r="A7987" t="s">
        <v>17</v>
      </c>
      <c r="B7987" t="s">
        <v>119</v>
      </c>
      <c r="C7987" t="s">
        <v>45</v>
      </c>
      <c r="D7987" t="s">
        <v>3</v>
      </c>
      <c r="E7987" t="s">
        <v>8</v>
      </c>
      <c r="F7987" s="5">
        <v>42677</v>
      </c>
      <c r="G7987">
        <v>775666797</v>
      </c>
      <c r="H7987" s="5">
        <v>42715</v>
      </c>
      <c r="I7987">
        <v>5897</v>
      </c>
      <c r="J7987" s="8">
        <v>9.33</v>
      </c>
      <c r="K7987" s="8">
        <v>6.92</v>
      </c>
      <c r="L7987" s="8">
        <v>55019.01</v>
      </c>
      <c r="M7987" s="8">
        <v>40807.24</v>
      </c>
      <c r="N7987" s="8">
        <v>14211.77</v>
      </c>
    </row>
    <row r="7988" spans="1:14" x14ac:dyDescent="0.25">
      <c r="A7988" t="s">
        <v>17</v>
      </c>
      <c r="B7988" t="s">
        <v>53</v>
      </c>
      <c r="C7988" t="s">
        <v>11</v>
      </c>
      <c r="D7988" t="s">
        <v>7</v>
      </c>
      <c r="E7988" t="s">
        <v>15</v>
      </c>
      <c r="F7988" s="5">
        <v>44227</v>
      </c>
      <c r="G7988">
        <v>391440999</v>
      </c>
      <c r="H7988" s="5">
        <v>44260</v>
      </c>
      <c r="I7988">
        <v>4945</v>
      </c>
      <c r="J7988" s="8">
        <v>47.45</v>
      </c>
      <c r="K7988" s="8">
        <v>31.79</v>
      </c>
      <c r="L7988" s="8">
        <v>234640.25</v>
      </c>
      <c r="M7988" s="8">
        <v>157201.54999999999</v>
      </c>
      <c r="N7988" s="8">
        <v>77438.7</v>
      </c>
    </row>
    <row r="7989" spans="1:14" x14ac:dyDescent="0.25">
      <c r="A7989" t="s">
        <v>17</v>
      </c>
      <c r="B7989" t="s">
        <v>82</v>
      </c>
      <c r="C7989" t="s">
        <v>2</v>
      </c>
      <c r="D7989" t="s">
        <v>7</v>
      </c>
      <c r="E7989" t="s">
        <v>8</v>
      </c>
      <c r="F7989" s="5">
        <v>44324</v>
      </c>
      <c r="G7989">
        <v>797310721</v>
      </c>
      <c r="H7989" s="5">
        <v>44330</v>
      </c>
      <c r="I7989">
        <v>815</v>
      </c>
      <c r="J7989" s="8">
        <v>255.28</v>
      </c>
      <c r="K7989" s="8">
        <v>159.41999999999999</v>
      </c>
      <c r="L7989" s="8">
        <v>208053.2</v>
      </c>
      <c r="M7989" s="8">
        <v>129927.3</v>
      </c>
      <c r="N7989" s="8">
        <v>78125.899999999994</v>
      </c>
    </row>
    <row r="7990" spans="1:14" x14ac:dyDescent="0.25">
      <c r="A7990" t="s">
        <v>9</v>
      </c>
      <c r="B7990" t="s">
        <v>78</v>
      </c>
      <c r="C7990" t="s">
        <v>2</v>
      </c>
      <c r="D7990" t="s">
        <v>7</v>
      </c>
      <c r="E7990" t="s">
        <v>23</v>
      </c>
      <c r="F7990" s="5">
        <v>42470</v>
      </c>
      <c r="G7990">
        <v>232387292</v>
      </c>
      <c r="H7990" s="5">
        <v>42497</v>
      </c>
      <c r="I7990">
        <v>7419</v>
      </c>
      <c r="J7990" s="8">
        <v>255.28</v>
      </c>
      <c r="K7990" s="8">
        <v>159.41999999999999</v>
      </c>
      <c r="L7990" s="8">
        <v>1893922.32</v>
      </c>
      <c r="M7990" s="8">
        <v>1182736.98</v>
      </c>
      <c r="N7990" s="8">
        <v>711185.34</v>
      </c>
    </row>
    <row r="7991" spans="1:14" x14ac:dyDescent="0.25">
      <c r="A7991" t="s">
        <v>9</v>
      </c>
      <c r="B7991" t="s">
        <v>208</v>
      </c>
      <c r="C7991" t="s">
        <v>45</v>
      </c>
      <c r="D7991" t="s">
        <v>7</v>
      </c>
      <c r="E7991" t="s">
        <v>15</v>
      </c>
      <c r="F7991" s="5">
        <v>43168</v>
      </c>
      <c r="G7991">
        <v>606094539</v>
      </c>
      <c r="H7991" s="5">
        <v>43169</v>
      </c>
      <c r="I7991">
        <v>5698</v>
      </c>
      <c r="J7991" s="8">
        <v>9.33</v>
      </c>
      <c r="K7991" s="8">
        <v>6.92</v>
      </c>
      <c r="L7991" s="8">
        <v>53162.34</v>
      </c>
      <c r="M7991" s="8">
        <v>39430.160000000003</v>
      </c>
      <c r="N7991" s="8">
        <v>13732.18</v>
      </c>
    </row>
    <row r="7992" spans="1:14" x14ac:dyDescent="0.25">
      <c r="A7992" t="s">
        <v>9</v>
      </c>
      <c r="B7992" t="s">
        <v>121</v>
      </c>
      <c r="C7992" t="s">
        <v>2</v>
      </c>
      <c r="D7992" t="s">
        <v>7</v>
      </c>
      <c r="E7992" t="s">
        <v>4</v>
      </c>
      <c r="F7992" s="5">
        <v>42810</v>
      </c>
      <c r="G7992">
        <v>748168790</v>
      </c>
      <c r="H7992" s="5">
        <v>42860</v>
      </c>
      <c r="I7992">
        <v>8626</v>
      </c>
      <c r="J7992" s="8">
        <v>255.28</v>
      </c>
      <c r="K7992" s="8">
        <v>159.41999999999999</v>
      </c>
      <c r="L7992" s="8">
        <v>2202045.2799999998</v>
      </c>
      <c r="M7992" s="8">
        <v>1375156.92</v>
      </c>
      <c r="N7992" s="8">
        <v>826888.36</v>
      </c>
    </row>
    <row r="7993" spans="1:14" x14ac:dyDescent="0.25">
      <c r="A7993" t="s">
        <v>9</v>
      </c>
      <c r="B7993" t="s">
        <v>199</v>
      </c>
      <c r="C7993" t="s">
        <v>36</v>
      </c>
      <c r="D7993" t="s">
        <v>7</v>
      </c>
      <c r="E7993" t="s">
        <v>4</v>
      </c>
      <c r="F7993" s="5">
        <v>43834</v>
      </c>
      <c r="G7993">
        <v>458658874</v>
      </c>
      <c r="H7993" s="5">
        <v>43864</v>
      </c>
      <c r="I7993">
        <v>6208</v>
      </c>
      <c r="J7993" s="8">
        <v>421.89</v>
      </c>
      <c r="K7993" s="8">
        <v>364.69</v>
      </c>
      <c r="L7993" s="8">
        <v>2619093.12</v>
      </c>
      <c r="M7993" s="8">
        <v>2263995.52</v>
      </c>
      <c r="N7993" s="8">
        <v>355097.59999999998</v>
      </c>
    </row>
    <row r="7994" spans="1:14" x14ac:dyDescent="0.25">
      <c r="A7994" t="s">
        <v>9</v>
      </c>
      <c r="B7994" t="s">
        <v>165</v>
      </c>
      <c r="C7994" t="s">
        <v>6</v>
      </c>
      <c r="D7994" t="s">
        <v>3</v>
      </c>
      <c r="E7994" t="s">
        <v>15</v>
      </c>
      <c r="F7994" s="5">
        <v>42600</v>
      </c>
      <c r="G7994">
        <v>957926118</v>
      </c>
      <c r="H7994" s="5">
        <v>42614</v>
      </c>
      <c r="I7994">
        <v>480</v>
      </c>
      <c r="J7994" s="8">
        <v>152.58000000000001</v>
      </c>
      <c r="K7994" s="8">
        <v>97.44</v>
      </c>
      <c r="L7994" s="8">
        <v>73238.399999999994</v>
      </c>
      <c r="M7994" s="8">
        <v>46771.199999999997</v>
      </c>
      <c r="N7994" s="8">
        <v>26467.200000000001</v>
      </c>
    </row>
    <row r="7995" spans="1:14" x14ac:dyDescent="0.25">
      <c r="A7995" t="s">
        <v>17</v>
      </c>
      <c r="B7995" t="s">
        <v>86</v>
      </c>
      <c r="C7995" t="s">
        <v>2</v>
      </c>
      <c r="D7995" t="s">
        <v>7</v>
      </c>
      <c r="E7995" t="s">
        <v>15</v>
      </c>
      <c r="F7995" s="5">
        <v>42402</v>
      </c>
      <c r="G7995">
        <v>836644351</v>
      </c>
      <c r="H7995" s="5">
        <v>42413</v>
      </c>
      <c r="I7995">
        <v>510</v>
      </c>
      <c r="J7995" s="8">
        <v>255.28</v>
      </c>
      <c r="K7995" s="8">
        <v>159.41999999999999</v>
      </c>
      <c r="L7995" s="8">
        <v>130192.8</v>
      </c>
      <c r="M7995" s="8">
        <v>81304.2</v>
      </c>
      <c r="N7995" s="8">
        <v>48888.6</v>
      </c>
    </row>
    <row r="7996" spans="1:14" x14ac:dyDescent="0.25">
      <c r="A7996" t="s">
        <v>12</v>
      </c>
      <c r="B7996" t="s">
        <v>129</v>
      </c>
      <c r="C7996" t="s">
        <v>14</v>
      </c>
      <c r="D7996" t="s">
        <v>3</v>
      </c>
      <c r="E7996" t="s">
        <v>8</v>
      </c>
      <c r="F7996" s="5">
        <v>44422</v>
      </c>
      <c r="G7996">
        <v>105799901</v>
      </c>
      <c r="H7996" s="5">
        <v>44468</v>
      </c>
      <c r="I7996">
        <v>7397</v>
      </c>
      <c r="J7996" s="8">
        <v>205.7</v>
      </c>
      <c r="K7996" s="8">
        <v>117.11</v>
      </c>
      <c r="L7996" s="8">
        <v>1521562.9</v>
      </c>
      <c r="M7996" s="8">
        <v>866262.67</v>
      </c>
      <c r="N7996" s="8">
        <v>655300.23</v>
      </c>
    </row>
    <row r="7997" spans="1:14" x14ac:dyDescent="0.25">
      <c r="A7997" t="s">
        <v>9</v>
      </c>
      <c r="B7997" t="s">
        <v>37</v>
      </c>
      <c r="C7997" t="s">
        <v>11</v>
      </c>
      <c r="D7997" t="s">
        <v>3</v>
      </c>
      <c r="E7997" t="s">
        <v>23</v>
      </c>
      <c r="F7997" s="5">
        <v>42688</v>
      </c>
      <c r="G7997">
        <v>646691596</v>
      </c>
      <c r="H7997" s="5">
        <v>42717</v>
      </c>
      <c r="I7997">
        <v>9269</v>
      </c>
      <c r="J7997" s="8">
        <v>47.45</v>
      </c>
      <c r="K7997" s="8">
        <v>31.79</v>
      </c>
      <c r="L7997" s="8">
        <v>439814.05</v>
      </c>
      <c r="M7997" s="8">
        <v>294661.51</v>
      </c>
      <c r="N7997" s="8">
        <v>145152.54</v>
      </c>
    </row>
    <row r="7998" spans="1:14" x14ac:dyDescent="0.25">
      <c r="A7998" t="s">
        <v>9</v>
      </c>
      <c r="B7998" t="s">
        <v>121</v>
      </c>
      <c r="C7998" t="s">
        <v>31</v>
      </c>
      <c r="D7998" t="s">
        <v>7</v>
      </c>
      <c r="E7998" t="s">
        <v>4</v>
      </c>
      <c r="F7998" s="5">
        <v>42471</v>
      </c>
      <c r="G7998">
        <v>360930764</v>
      </c>
      <c r="H7998" s="5">
        <v>42505</v>
      </c>
      <c r="I7998">
        <v>6289</v>
      </c>
      <c r="J7998" s="8">
        <v>437.2</v>
      </c>
      <c r="K7998" s="8">
        <v>263.33</v>
      </c>
      <c r="L7998" s="8">
        <v>2749550.8</v>
      </c>
      <c r="M7998" s="8">
        <v>1656082.37</v>
      </c>
      <c r="N7998" s="8">
        <v>1093468.43</v>
      </c>
    </row>
    <row r="7999" spans="1:14" x14ac:dyDescent="0.25">
      <c r="A7999" t="s">
        <v>12</v>
      </c>
      <c r="B7999" t="s">
        <v>16</v>
      </c>
      <c r="C7999" t="s">
        <v>6</v>
      </c>
      <c r="D7999" t="s">
        <v>3</v>
      </c>
      <c r="E7999" t="s">
        <v>8</v>
      </c>
      <c r="F7999" s="5">
        <v>43197</v>
      </c>
      <c r="G7999">
        <v>820441234</v>
      </c>
      <c r="H7999" s="5">
        <v>43222</v>
      </c>
      <c r="I7999">
        <v>5648</v>
      </c>
      <c r="J7999" s="8">
        <v>152.58000000000001</v>
      </c>
      <c r="K7999" s="8">
        <v>97.44</v>
      </c>
      <c r="L7999" s="8">
        <v>861771.84</v>
      </c>
      <c r="M7999" s="8">
        <v>550341.12</v>
      </c>
      <c r="N7999" s="8">
        <v>311430.71999999997</v>
      </c>
    </row>
    <row r="8000" spans="1:14" x14ac:dyDescent="0.25">
      <c r="A8000" t="s">
        <v>39</v>
      </c>
      <c r="B8000" t="s">
        <v>40</v>
      </c>
      <c r="C8000" t="s">
        <v>57</v>
      </c>
      <c r="D8000" t="s">
        <v>3</v>
      </c>
      <c r="E8000" t="s">
        <v>8</v>
      </c>
      <c r="F8000" s="5">
        <v>42488</v>
      </c>
      <c r="G8000">
        <v>517459332</v>
      </c>
      <c r="H8000" s="5">
        <v>42517</v>
      </c>
      <c r="I8000">
        <v>6570</v>
      </c>
      <c r="J8000" s="8">
        <v>154.06</v>
      </c>
      <c r="K8000" s="8">
        <v>90.93</v>
      </c>
      <c r="L8000" s="8">
        <v>1012174.2</v>
      </c>
      <c r="M8000" s="8">
        <v>597410.1</v>
      </c>
      <c r="N8000" s="8">
        <v>414764.1</v>
      </c>
    </row>
    <row r="8001" spans="1:14" x14ac:dyDescent="0.25">
      <c r="A8001" t="s">
        <v>9</v>
      </c>
      <c r="B8001" t="s">
        <v>187</v>
      </c>
      <c r="C8001" t="s">
        <v>29</v>
      </c>
      <c r="D8001" t="s">
        <v>3</v>
      </c>
      <c r="E8001" t="s">
        <v>23</v>
      </c>
      <c r="F8001" s="5">
        <v>44590</v>
      </c>
      <c r="G8001">
        <v>714533889</v>
      </c>
      <c r="H8001" s="5">
        <v>44599</v>
      </c>
      <c r="I8001">
        <v>5311</v>
      </c>
      <c r="J8001" s="8">
        <v>651.21</v>
      </c>
      <c r="K8001" s="8">
        <v>524.96</v>
      </c>
      <c r="L8001" s="8">
        <v>3458576.31</v>
      </c>
      <c r="M8001" s="8">
        <v>2788062.56</v>
      </c>
      <c r="N8001" s="8">
        <v>670513.75</v>
      </c>
    </row>
    <row r="8002" spans="1:14" x14ac:dyDescent="0.25">
      <c r="A8002" t="s">
        <v>0</v>
      </c>
      <c r="B8002" t="s">
        <v>50</v>
      </c>
      <c r="C8002" t="s">
        <v>29</v>
      </c>
      <c r="D8002" t="s">
        <v>3</v>
      </c>
      <c r="E8002" t="s">
        <v>4</v>
      </c>
      <c r="F8002" s="5">
        <v>43286</v>
      </c>
      <c r="G8002">
        <v>494526231</v>
      </c>
      <c r="H8002" s="5">
        <v>43331</v>
      </c>
      <c r="I8002">
        <v>156</v>
      </c>
      <c r="J8002" s="8">
        <v>651.21</v>
      </c>
      <c r="K8002" s="8">
        <v>524.96</v>
      </c>
      <c r="L8002" s="8">
        <v>101588.76</v>
      </c>
      <c r="M8002" s="8">
        <v>81893.759999999995</v>
      </c>
      <c r="N8002" s="8">
        <v>19695</v>
      </c>
    </row>
    <row r="8003" spans="1:14" x14ac:dyDescent="0.25">
      <c r="A8003" t="s">
        <v>9</v>
      </c>
      <c r="B8003" t="s">
        <v>130</v>
      </c>
      <c r="C8003" t="s">
        <v>11</v>
      </c>
      <c r="D8003" t="s">
        <v>7</v>
      </c>
      <c r="E8003" t="s">
        <v>15</v>
      </c>
      <c r="F8003" s="5">
        <v>42216</v>
      </c>
      <c r="G8003">
        <v>810610187</v>
      </c>
      <c r="H8003" s="5">
        <v>42216</v>
      </c>
      <c r="I8003">
        <v>6423</v>
      </c>
      <c r="J8003" s="8">
        <v>47.45</v>
      </c>
      <c r="K8003" s="8">
        <v>31.79</v>
      </c>
      <c r="L8003" s="8">
        <v>304771.34999999998</v>
      </c>
      <c r="M8003" s="8">
        <v>204187.17</v>
      </c>
      <c r="N8003" s="8">
        <v>100584.18</v>
      </c>
    </row>
    <row r="8004" spans="1:14" x14ac:dyDescent="0.25">
      <c r="A8004" t="s">
        <v>39</v>
      </c>
      <c r="B8004" t="s">
        <v>128</v>
      </c>
      <c r="C8004" t="s">
        <v>14</v>
      </c>
      <c r="D8004" t="s">
        <v>3</v>
      </c>
      <c r="E8004" t="s">
        <v>15</v>
      </c>
      <c r="F8004" s="5">
        <v>42177</v>
      </c>
      <c r="G8004">
        <v>436272084</v>
      </c>
      <c r="H8004" s="5">
        <v>42183</v>
      </c>
      <c r="I8004">
        <v>1460</v>
      </c>
      <c r="J8004" s="8">
        <v>205.7</v>
      </c>
      <c r="K8004" s="8">
        <v>117.11</v>
      </c>
      <c r="L8004" s="8">
        <v>300322</v>
      </c>
      <c r="M8004" s="8">
        <v>170980.6</v>
      </c>
      <c r="N8004" s="8">
        <v>129341.4</v>
      </c>
    </row>
    <row r="8005" spans="1:14" x14ac:dyDescent="0.25">
      <c r="A8005" t="s">
        <v>9</v>
      </c>
      <c r="B8005" t="s">
        <v>202</v>
      </c>
      <c r="C8005" t="s">
        <v>57</v>
      </c>
      <c r="D8005" t="s">
        <v>3</v>
      </c>
      <c r="E8005" t="s">
        <v>15</v>
      </c>
      <c r="F8005" s="5">
        <v>43700</v>
      </c>
      <c r="G8005">
        <v>915310752</v>
      </c>
      <c r="H8005" s="5">
        <v>43731</v>
      </c>
      <c r="I8005">
        <v>9647</v>
      </c>
      <c r="J8005" s="8">
        <v>154.06</v>
      </c>
      <c r="K8005" s="8">
        <v>90.93</v>
      </c>
      <c r="L8005" s="8">
        <v>1486216.82</v>
      </c>
      <c r="M8005" s="8">
        <v>877201.71</v>
      </c>
      <c r="N8005" s="8">
        <v>609015.11</v>
      </c>
    </row>
    <row r="8006" spans="1:14" x14ac:dyDescent="0.25">
      <c r="A8006" t="s">
        <v>17</v>
      </c>
      <c r="B8006" t="s">
        <v>149</v>
      </c>
      <c r="C8006" t="s">
        <v>65</v>
      </c>
      <c r="D8006" t="s">
        <v>7</v>
      </c>
      <c r="E8006" t="s">
        <v>4</v>
      </c>
      <c r="F8006" s="5">
        <v>44784</v>
      </c>
      <c r="G8006">
        <v>711837518</v>
      </c>
      <c r="H8006" s="5">
        <v>44787</v>
      </c>
      <c r="I8006">
        <v>7395</v>
      </c>
      <c r="J8006" s="8">
        <v>668.27</v>
      </c>
      <c r="K8006" s="8">
        <v>502.54</v>
      </c>
      <c r="L8006" s="8">
        <v>4941856.6500000004</v>
      </c>
      <c r="M8006" s="8">
        <v>3716283.3</v>
      </c>
      <c r="N8006" s="8">
        <v>1225573.3500000001</v>
      </c>
    </row>
    <row r="8007" spans="1:14" x14ac:dyDescent="0.25">
      <c r="A8007" t="s">
        <v>9</v>
      </c>
      <c r="B8007" t="s">
        <v>130</v>
      </c>
      <c r="C8007" t="s">
        <v>29</v>
      </c>
      <c r="D8007" t="s">
        <v>3</v>
      </c>
      <c r="E8007" t="s">
        <v>4</v>
      </c>
      <c r="F8007" s="5">
        <v>44470</v>
      </c>
      <c r="G8007">
        <v>160276210</v>
      </c>
      <c r="H8007" s="5">
        <v>44515</v>
      </c>
      <c r="I8007">
        <v>8147</v>
      </c>
      <c r="J8007" s="8">
        <v>651.21</v>
      </c>
      <c r="K8007" s="8">
        <v>524.96</v>
      </c>
      <c r="L8007" s="8">
        <v>5305407.87</v>
      </c>
      <c r="M8007" s="8">
        <v>4276849.12</v>
      </c>
      <c r="N8007" s="8">
        <v>1028558.75</v>
      </c>
    </row>
    <row r="8008" spans="1:14" x14ac:dyDescent="0.25">
      <c r="A8008" t="s">
        <v>9</v>
      </c>
      <c r="B8008" t="s">
        <v>89</v>
      </c>
      <c r="C8008" t="s">
        <v>29</v>
      </c>
      <c r="D8008" t="s">
        <v>7</v>
      </c>
      <c r="E8008" t="s">
        <v>23</v>
      </c>
      <c r="F8008" s="5">
        <v>42342</v>
      </c>
      <c r="G8008">
        <v>115363156</v>
      </c>
      <c r="H8008" s="5">
        <v>42379</v>
      </c>
      <c r="I8008">
        <v>7376</v>
      </c>
      <c r="J8008" s="8">
        <v>651.21</v>
      </c>
      <c r="K8008" s="8">
        <v>524.96</v>
      </c>
      <c r="L8008" s="8">
        <v>4803324.96</v>
      </c>
      <c r="M8008" s="8">
        <v>3872104.96</v>
      </c>
      <c r="N8008" s="8">
        <v>931220</v>
      </c>
    </row>
    <row r="8009" spans="1:14" x14ac:dyDescent="0.25">
      <c r="A8009" t="s">
        <v>20</v>
      </c>
      <c r="B8009" t="s">
        <v>70</v>
      </c>
      <c r="C8009" t="s">
        <v>6</v>
      </c>
      <c r="D8009" t="s">
        <v>7</v>
      </c>
      <c r="E8009" t="s">
        <v>23</v>
      </c>
      <c r="F8009" s="5">
        <v>44454</v>
      </c>
      <c r="G8009">
        <v>602147185</v>
      </c>
      <c r="H8009" s="5">
        <v>44454</v>
      </c>
      <c r="I8009">
        <v>7588</v>
      </c>
      <c r="J8009" s="8">
        <v>152.58000000000001</v>
      </c>
      <c r="K8009" s="8">
        <v>97.44</v>
      </c>
      <c r="L8009" s="8">
        <v>1157777.04</v>
      </c>
      <c r="M8009" s="8">
        <v>739374.72</v>
      </c>
      <c r="N8009" s="8">
        <v>418402.32</v>
      </c>
    </row>
    <row r="8010" spans="1:14" x14ac:dyDescent="0.25">
      <c r="A8010" t="s">
        <v>9</v>
      </c>
      <c r="B8010" t="s">
        <v>122</v>
      </c>
      <c r="C8010" t="s">
        <v>45</v>
      </c>
      <c r="D8010" t="s">
        <v>3</v>
      </c>
      <c r="E8010" t="s">
        <v>8</v>
      </c>
      <c r="F8010" s="5">
        <v>44360</v>
      </c>
      <c r="G8010">
        <v>365989625</v>
      </c>
      <c r="H8010" s="5">
        <v>44379</v>
      </c>
      <c r="I8010">
        <v>3318</v>
      </c>
      <c r="J8010" s="8">
        <v>9.33</v>
      </c>
      <c r="K8010" s="8">
        <v>6.92</v>
      </c>
      <c r="L8010" s="8">
        <v>30956.94</v>
      </c>
      <c r="M8010" s="8">
        <v>22960.560000000001</v>
      </c>
      <c r="N8010" s="8">
        <v>7996.38</v>
      </c>
    </row>
    <row r="8011" spans="1:14" x14ac:dyDescent="0.25">
      <c r="A8011" t="s">
        <v>9</v>
      </c>
      <c r="B8011" t="s">
        <v>192</v>
      </c>
      <c r="C8011" t="s">
        <v>65</v>
      </c>
      <c r="D8011" t="s">
        <v>7</v>
      </c>
      <c r="E8011" t="s">
        <v>15</v>
      </c>
      <c r="F8011" s="5">
        <v>42811</v>
      </c>
      <c r="G8011">
        <v>922564303</v>
      </c>
      <c r="H8011" s="5">
        <v>42827</v>
      </c>
      <c r="I8011">
        <v>6134</v>
      </c>
      <c r="J8011" s="8">
        <v>668.27</v>
      </c>
      <c r="K8011" s="8">
        <v>502.54</v>
      </c>
      <c r="L8011" s="8">
        <v>4099168.18</v>
      </c>
      <c r="M8011" s="8">
        <v>3082580.36</v>
      </c>
      <c r="N8011" s="8">
        <v>1016587.82</v>
      </c>
    </row>
    <row r="8012" spans="1:14" x14ac:dyDescent="0.25">
      <c r="A8012" t="s">
        <v>9</v>
      </c>
      <c r="B8012" t="s">
        <v>99</v>
      </c>
      <c r="C8012" t="s">
        <v>65</v>
      </c>
      <c r="D8012" t="s">
        <v>3</v>
      </c>
      <c r="E8012" t="s">
        <v>4</v>
      </c>
      <c r="F8012" s="5">
        <v>42724</v>
      </c>
      <c r="G8012">
        <v>707857549</v>
      </c>
      <c r="H8012" s="5">
        <v>42751</v>
      </c>
      <c r="I8012">
        <v>9634</v>
      </c>
      <c r="J8012" s="8">
        <v>668.27</v>
      </c>
      <c r="K8012" s="8">
        <v>502.54</v>
      </c>
      <c r="L8012" s="8">
        <v>6438113.1799999997</v>
      </c>
      <c r="M8012" s="8">
        <v>4841470.3600000003</v>
      </c>
      <c r="N8012" s="8">
        <v>1596642.82</v>
      </c>
    </row>
    <row r="8013" spans="1:14" x14ac:dyDescent="0.25">
      <c r="A8013" t="s">
        <v>9</v>
      </c>
      <c r="B8013" t="s">
        <v>38</v>
      </c>
      <c r="C8013" t="s">
        <v>14</v>
      </c>
      <c r="D8013" t="s">
        <v>7</v>
      </c>
      <c r="E8013" t="s">
        <v>23</v>
      </c>
      <c r="F8013" s="5">
        <v>44244</v>
      </c>
      <c r="G8013">
        <v>928168189</v>
      </c>
      <c r="H8013" s="5">
        <v>44270</v>
      </c>
      <c r="I8013">
        <v>4448</v>
      </c>
      <c r="J8013" s="8">
        <v>205.7</v>
      </c>
      <c r="K8013" s="8">
        <v>117.11</v>
      </c>
      <c r="L8013" s="8">
        <v>914953.6</v>
      </c>
      <c r="M8013" s="8">
        <v>520905.28</v>
      </c>
      <c r="N8013" s="8">
        <v>394048.32</v>
      </c>
    </row>
    <row r="8014" spans="1:14" x14ac:dyDescent="0.25">
      <c r="A8014" t="s">
        <v>17</v>
      </c>
      <c r="B8014" t="s">
        <v>131</v>
      </c>
      <c r="C8014" t="s">
        <v>45</v>
      </c>
      <c r="D8014" t="s">
        <v>3</v>
      </c>
      <c r="E8014" t="s">
        <v>4</v>
      </c>
      <c r="F8014" s="5">
        <v>42483</v>
      </c>
      <c r="G8014">
        <v>610107553</v>
      </c>
      <c r="H8014" s="5">
        <v>42533</v>
      </c>
      <c r="I8014">
        <v>3238</v>
      </c>
      <c r="J8014" s="8">
        <v>9.33</v>
      </c>
      <c r="K8014" s="8">
        <v>6.92</v>
      </c>
      <c r="L8014" s="8">
        <v>30210.54</v>
      </c>
      <c r="M8014" s="8">
        <v>22406.959999999999</v>
      </c>
      <c r="N8014" s="8">
        <v>7803.58</v>
      </c>
    </row>
    <row r="8015" spans="1:14" x14ac:dyDescent="0.25">
      <c r="A8015" t="s">
        <v>17</v>
      </c>
      <c r="B8015" t="s">
        <v>135</v>
      </c>
      <c r="C8015" t="s">
        <v>22</v>
      </c>
      <c r="D8015" t="s">
        <v>7</v>
      </c>
      <c r="E8015" t="s">
        <v>23</v>
      </c>
      <c r="F8015" s="5">
        <v>42407</v>
      </c>
      <c r="G8015">
        <v>650599467</v>
      </c>
      <c r="H8015" s="5">
        <v>42430</v>
      </c>
      <c r="I8015">
        <v>5695</v>
      </c>
      <c r="J8015" s="8">
        <v>109.28</v>
      </c>
      <c r="K8015" s="8">
        <v>35.840000000000003</v>
      </c>
      <c r="L8015" s="8">
        <v>622349.6</v>
      </c>
      <c r="M8015" s="8">
        <v>204108.79999999999</v>
      </c>
      <c r="N8015" s="8">
        <v>418240.8</v>
      </c>
    </row>
    <row r="8016" spans="1:14" x14ac:dyDescent="0.25">
      <c r="A8016" t="s">
        <v>20</v>
      </c>
      <c r="B8016" t="s">
        <v>71</v>
      </c>
      <c r="C8016" t="s">
        <v>2</v>
      </c>
      <c r="D8016" t="s">
        <v>3</v>
      </c>
      <c r="E8016" t="s">
        <v>4</v>
      </c>
      <c r="F8016" s="5">
        <v>44680</v>
      </c>
      <c r="G8016">
        <v>666880261</v>
      </c>
      <c r="H8016" s="5">
        <v>44716</v>
      </c>
      <c r="I8016">
        <v>3544</v>
      </c>
      <c r="J8016" s="8">
        <v>255.28</v>
      </c>
      <c r="K8016" s="8">
        <v>159.41999999999999</v>
      </c>
      <c r="L8016" s="8">
        <v>904712.32</v>
      </c>
      <c r="M8016" s="8">
        <v>564984.48</v>
      </c>
      <c r="N8016" s="8">
        <v>339727.84</v>
      </c>
    </row>
    <row r="8017" spans="1:14" x14ac:dyDescent="0.25">
      <c r="A8017" t="s">
        <v>9</v>
      </c>
      <c r="B8017" t="s">
        <v>111</v>
      </c>
      <c r="C8017" t="s">
        <v>57</v>
      </c>
      <c r="D8017" t="s">
        <v>3</v>
      </c>
      <c r="E8017" t="s">
        <v>15</v>
      </c>
      <c r="F8017" s="5">
        <v>44273</v>
      </c>
      <c r="G8017">
        <v>346498763</v>
      </c>
      <c r="H8017" s="5">
        <v>44288</v>
      </c>
      <c r="I8017">
        <v>5539</v>
      </c>
      <c r="J8017" s="8">
        <v>154.06</v>
      </c>
      <c r="K8017" s="8">
        <v>90.93</v>
      </c>
      <c r="L8017" s="8">
        <v>853338.34</v>
      </c>
      <c r="M8017" s="8">
        <v>503661.27</v>
      </c>
      <c r="N8017" s="8">
        <v>349677.07</v>
      </c>
    </row>
    <row r="8018" spans="1:14" x14ac:dyDescent="0.25">
      <c r="A8018" t="s">
        <v>9</v>
      </c>
      <c r="B8018" t="s">
        <v>92</v>
      </c>
      <c r="C8018" t="s">
        <v>11</v>
      </c>
      <c r="D8018" t="s">
        <v>7</v>
      </c>
      <c r="E8018" t="s">
        <v>23</v>
      </c>
      <c r="F8018" s="5">
        <v>42703</v>
      </c>
      <c r="G8018">
        <v>797316300</v>
      </c>
      <c r="H8018" s="5">
        <v>42703</v>
      </c>
      <c r="I8018">
        <v>2466</v>
      </c>
      <c r="J8018" s="8">
        <v>47.45</v>
      </c>
      <c r="K8018" s="8">
        <v>31.79</v>
      </c>
      <c r="L8018" s="8">
        <v>117011.7</v>
      </c>
      <c r="M8018" s="8">
        <v>78394.14</v>
      </c>
      <c r="N8018" s="8">
        <v>38617.56</v>
      </c>
    </row>
    <row r="8019" spans="1:14" x14ac:dyDescent="0.25">
      <c r="A8019" t="s">
        <v>9</v>
      </c>
      <c r="B8019" t="s">
        <v>194</v>
      </c>
      <c r="C8019" t="s">
        <v>2</v>
      </c>
      <c r="D8019" t="s">
        <v>3</v>
      </c>
      <c r="E8019" t="s">
        <v>23</v>
      </c>
      <c r="F8019" s="5">
        <v>42112</v>
      </c>
      <c r="G8019">
        <v>497506701</v>
      </c>
      <c r="H8019" s="5">
        <v>42134</v>
      </c>
      <c r="I8019">
        <v>2144</v>
      </c>
      <c r="J8019" s="8">
        <v>255.28</v>
      </c>
      <c r="K8019" s="8">
        <v>159.41999999999999</v>
      </c>
      <c r="L8019" s="8">
        <v>547320.31999999995</v>
      </c>
      <c r="M8019" s="8">
        <v>341796.48</v>
      </c>
      <c r="N8019" s="8">
        <v>205523.84</v>
      </c>
    </row>
    <row r="8020" spans="1:14" x14ac:dyDescent="0.25">
      <c r="A8020" t="s">
        <v>9</v>
      </c>
      <c r="B8020" t="s">
        <v>177</v>
      </c>
      <c r="C8020" t="s">
        <v>19</v>
      </c>
      <c r="D8020" t="s">
        <v>3</v>
      </c>
      <c r="E8020" t="s">
        <v>8</v>
      </c>
      <c r="F8020" s="5">
        <v>44717</v>
      </c>
      <c r="G8020">
        <v>245556294</v>
      </c>
      <c r="H8020" s="5">
        <v>44737</v>
      </c>
      <c r="I8020">
        <v>4419</v>
      </c>
      <c r="J8020" s="8">
        <v>81.73</v>
      </c>
      <c r="K8020" s="8">
        <v>56.67</v>
      </c>
      <c r="L8020" s="8">
        <v>361164.87</v>
      </c>
      <c r="M8020" s="8">
        <v>250424.73</v>
      </c>
      <c r="N8020" s="8">
        <v>110740.14</v>
      </c>
    </row>
    <row r="8021" spans="1:14" x14ac:dyDescent="0.25">
      <c r="A8021" t="s">
        <v>9</v>
      </c>
      <c r="B8021" t="s">
        <v>151</v>
      </c>
      <c r="C8021" t="s">
        <v>6</v>
      </c>
      <c r="D8021" t="s">
        <v>7</v>
      </c>
      <c r="E8021" t="s">
        <v>4</v>
      </c>
      <c r="F8021" s="5">
        <v>44281</v>
      </c>
      <c r="G8021">
        <v>910263907</v>
      </c>
      <c r="H8021" s="5">
        <v>44307</v>
      </c>
      <c r="I8021">
        <v>6173</v>
      </c>
      <c r="J8021" s="8">
        <v>152.58000000000001</v>
      </c>
      <c r="K8021" s="8">
        <v>97.44</v>
      </c>
      <c r="L8021" s="8">
        <v>941876.34</v>
      </c>
      <c r="M8021" s="8">
        <v>601497.12</v>
      </c>
      <c r="N8021" s="8">
        <v>340379.22</v>
      </c>
    </row>
    <row r="8022" spans="1:14" x14ac:dyDescent="0.25">
      <c r="A8022" t="s">
        <v>17</v>
      </c>
      <c r="B8022" t="s">
        <v>43</v>
      </c>
      <c r="C8022" t="s">
        <v>36</v>
      </c>
      <c r="D8022" t="s">
        <v>3</v>
      </c>
      <c r="E8022" t="s">
        <v>23</v>
      </c>
      <c r="F8022" s="5">
        <v>44031</v>
      </c>
      <c r="G8022">
        <v>280740869</v>
      </c>
      <c r="H8022" s="5">
        <v>44063</v>
      </c>
      <c r="I8022">
        <v>6317</v>
      </c>
      <c r="J8022" s="8">
        <v>421.89</v>
      </c>
      <c r="K8022" s="8">
        <v>364.69</v>
      </c>
      <c r="L8022" s="8">
        <v>2665079.13</v>
      </c>
      <c r="M8022" s="8">
        <v>2303746.73</v>
      </c>
      <c r="N8022" s="8">
        <v>361332.4</v>
      </c>
    </row>
    <row r="8023" spans="1:14" x14ac:dyDescent="0.25">
      <c r="A8023" t="s">
        <v>9</v>
      </c>
      <c r="B8023" t="s">
        <v>91</v>
      </c>
      <c r="C8023" t="s">
        <v>19</v>
      </c>
      <c r="D8023" t="s">
        <v>3</v>
      </c>
      <c r="E8023" t="s">
        <v>15</v>
      </c>
      <c r="F8023" s="5">
        <v>43127</v>
      </c>
      <c r="G8023">
        <v>716411006</v>
      </c>
      <c r="H8023" s="5">
        <v>43148</v>
      </c>
      <c r="I8023">
        <v>792</v>
      </c>
      <c r="J8023" s="8">
        <v>81.73</v>
      </c>
      <c r="K8023" s="8">
        <v>56.67</v>
      </c>
      <c r="L8023" s="8">
        <v>64730.16</v>
      </c>
      <c r="M8023" s="8">
        <v>44882.64</v>
      </c>
      <c r="N8023" s="8">
        <v>19847.52</v>
      </c>
    </row>
    <row r="8024" spans="1:14" x14ac:dyDescent="0.25">
      <c r="A8024" t="s">
        <v>17</v>
      </c>
      <c r="B8024" t="s">
        <v>149</v>
      </c>
      <c r="C8024" t="s">
        <v>22</v>
      </c>
      <c r="D8024" t="s">
        <v>7</v>
      </c>
      <c r="E8024" t="s">
        <v>15</v>
      </c>
      <c r="F8024" s="5">
        <v>42576</v>
      </c>
      <c r="G8024">
        <v>597010648</v>
      </c>
      <c r="H8024" s="5">
        <v>42615</v>
      </c>
      <c r="I8024">
        <v>7572</v>
      </c>
      <c r="J8024" s="8">
        <v>109.28</v>
      </c>
      <c r="K8024" s="8">
        <v>35.840000000000003</v>
      </c>
      <c r="L8024" s="8">
        <v>827468.16</v>
      </c>
      <c r="M8024" s="8">
        <v>271380.47999999998</v>
      </c>
      <c r="N8024" s="8">
        <v>556087.68000000005</v>
      </c>
    </row>
    <row r="8025" spans="1:14" x14ac:dyDescent="0.25">
      <c r="A8025" t="s">
        <v>0</v>
      </c>
      <c r="B8025" t="s">
        <v>159</v>
      </c>
      <c r="C8025" t="s">
        <v>22</v>
      </c>
      <c r="D8025" t="s">
        <v>7</v>
      </c>
      <c r="E8025" t="s">
        <v>15</v>
      </c>
      <c r="F8025" s="5">
        <v>44738</v>
      </c>
      <c r="G8025">
        <v>172588622</v>
      </c>
      <c r="H8025" s="5">
        <v>44754</v>
      </c>
      <c r="I8025">
        <v>1663</v>
      </c>
      <c r="J8025" s="8">
        <v>109.28</v>
      </c>
      <c r="K8025" s="8">
        <v>35.840000000000003</v>
      </c>
      <c r="L8025" s="8">
        <v>181732.64</v>
      </c>
      <c r="M8025" s="8">
        <v>59601.919999999998</v>
      </c>
      <c r="N8025" s="8">
        <v>122130.72</v>
      </c>
    </row>
    <row r="8026" spans="1:14" x14ac:dyDescent="0.25">
      <c r="A8026" t="s">
        <v>0</v>
      </c>
      <c r="B8026" t="s">
        <v>160</v>
      </c>
      <c r="C8026" t="s">
        <v>45</v>
      </c>
      <c r="D8026" t="s">
        <v>7</v>
      </c>
      <c r="E8026" t="s">
        <v>15</v>
      </c>
      <c r="F8026" s="5">
        <v>44591</v>
      </c>
      <c r="G8026">
        <v>213506257</v>
      </c>
      <c r="H8026" s="5">
        <v>44592</v>
      </c>
      <c r="I8026">
        <v>101</v>
      </c>
      <c r="J8026" s="8">
        <v>9.33</v>
      </c>
      <c r="K8026" s="8">
        <v>6.92</v>
      </c>
      <c r="L8026" s="8">
        <v>942.33</v>
      </c>
      <c r="M8026" s="8">
        <v>698.92</v>
      </c>
      <c r="N8026" s="8">
        <v>243.41</v>
      </c>
    </row>
    <row r="8027" spans="1:14" x14ac:dyDescent="0.25">
      <c r="A8027" t="s">
        <v>9</v>
      </c>
      <c r="B8027" t="s">
        <v>100</v>
      </c>
      <c r="C8027" t="s">
        <v>22</v>
      </c>
      <c r="D8027" t="s">
        <v>7</v>
      </c>
      <c r="E8027" t="s">
        <v>4</v>
      </c>
      <c r="F8027" s="5">
        <v>44464</v>
      </c>
      <c r="G8027">
        <v>660437381</v>
      </c>
      <c r="H8027" s="5">
        <v>44493</v>
      </c>
      <c r="I8027">
        <v>6952</v>
      </c>
      <c r="J8027" s="8">
        <v>109.28</v>
      </c>
      <c r="K8027" s="8">
        <v>35.840000000000003</v>
      </c>
      <c r="L8027" s="8">
        <v>759714.56</v>
      </c>
      <c r="M8027" s="8">
        <v>249159.67999999999</v>
      </c>
      <c r="N8027" s="8">
        <v>510554.88</v>
      </c>
    </row>
    <row r="8028" spans="1:14" x14ac:dyDescent="0.25">
      <c r="A8028" t="s">
        <v>12</v>
      </c>
      <c r="B8028" t="s">
        <v>76</v>
      </c>
      <c r="C8028" t="s">
        <v>19</v>
      </c>
      <c r="D8028" t="s">
        <v>3</v>
      </c>
      <c r="E8028" t="s">
        <v>8</v>
      </c>
      <c r="F8028" s="5">
        <v>44154</v>
      </c>
      <c r="G8028">
        <v>174368321</v>
      </c>
      <c r="H8028" s="5">
        <v>43836</v>
      </c>
      <c r="I8028">
        <v>8316</v>
      </c>
      <c r="J8028" s="8">
        <v>81.73</v>
      </c>
      <c r="K8028" s="8">
        <v>56.67</v>
      </c>
      <c r="L8028" s="8">
        <v>679666.68</v>
      </c>
      <c r="M8028" s="8">
        <v>471267.72</v>
      </c>
      <c r="N8028" s="8">
        <v>208398.96</v>
      </c>
    </row>
    <row r="8029" spans="1:14" x14ac:dyDescent="0.25">
      <c r="A8029" t="s">
        <v>9</v>
      </c>
      <c r="B8029" t="s">
        <v>102</v>
      </c>
      <c r="C8029" t="s">
        <v>29</v>
      </c>
      <c r="D8029" t="s">
        <v>3</v>
      </c>
      <c r="E8029" t="s">
        <v>4</v>
      </c>
      <c r="F8029" s="5">
        <v>42309</v>
      </c>
      <c r="G8029">
        <v>186597907</v>
      </c>
      <c r="H8029" s="5">
        <v>42353</v>
      </c>
      <c r="I8029">
        <v>7322</v>
      </c>
      <c r="J8029" s="8">
        <v>651.21</v>
      </c>
      <c r="K8029" s="8">
        <v>524.96</v>
      </c>
      <c r="L8029" s="8">
        <v>4768159.62</v>
      </c>
      <c r="M8029" s="8">
        <v>3843757.12</v>
      </c>
      <c r="N8029" s="8">
        <v>924402.5</v>
      </c>
    </row>
    <row r="8030" spans="1:14" x14ac:dyDescent="0.25">
      <c r="A8030" t="s">
        <v>9</v>
      </c>
      <c r="B8030" t="s">
        <v>118</v>
      </c>
      <c r="C8030" t="s">
        <v>57</v>
      </c>
      <c r="D8030" t="s">
        <v>3</v>
      </c>
      <c r="E8030" t="s">
        <v>15</v>
      </c>
      <c r="F8030" s="5">
        <v>42505</v>
      </c>
      <c r="G8030">
        <v>848737466</v>
      </c>
      <c r="H8030" s="5">
        <v>42521</v>
      </c>
      <c r="I8030">
        <v>9132</v>
      </c>
      <c r="J8030" s="8">
        <v>154.06</v>
      </c>
      <c r="K8030" s="8">
        <v>90.93</v>
      </c>
      <c r="L8030" s="8">
        <v>1406875.92</v>
      </c>
      <c r="M8030" s="8">
        <v>830372.76</v>
      </c>
      <c r="N8030" s="8">
        <v>576503.16</v>
      </c>
    </row>
    <row r="8031" spans="1:14" x14ac:dyDescent="0.25">
      <c r="A8031" t="s">
        <v>0</v>
      </c>
      <c r="B8031" t="s">
        <v>34</v>
      </c>
      <c r="C8031" t="s">
        <v>65</v>
      </c>
      <c r="D8031" t="s">
        <v>3</v>
      </c>
      <c r="E8031" t="s">
        <v>8</v>
      </c>
      <c r="F8031" s="5">
        <v>42052</v>
      </c>
      <c r="G8031">
        <v>582710826</v>
      </c>
      <c r="H8031" s="5">
        <v>42055</v>
      </c>
      <c r="I8031">
        <v>5937</v>
      </c>
      <c r="J8031" s="8">
        <v>668.27</v>
      </c>
      <c r="K8031" s="8">
        <v>502.54</v>
      </c>
      <c r="L8031" s="8">
        <v>3967518.99</v>
      </c>
      <c r="M8031" s="8">
        <v>2983579.98</v>
      </c>
      <c r="N8031" s="8">
        <v>983939.01</v>
      </c>
    </row>
    <row r="8032" spans="1:14" x14ac:dyDescent="0.25">
      <c r="A8032" t="s">
        <v>9</v>
      </c>
      <c r="B8032" t="s">
        <v>154</v>
      </c>
      <c r="C8032" t="s">
        <v>29</v>
      </c>
      <c r="D8032" t="s">
        <v>3</v>
      </c>
      <c r="E8032" t="s">
        <v>23</v>
      </c>
      <c r="F8032" s="5">
        <v>43765</v>
      </c>
      <c r="G8032">
        <v>130754315</v>
      </c>
      <c r="H8032" s="5">
        <v>43771</v>
      </c>
      <c r="I8032">
        <v>1962</v>
      </c>
      <c r="J8032" s="8">
        <v>651.21</v>
      </c>
      <c r="K8032" s="8">
        <v>524.96</v>
      </c>
      <c r="L8032" s="8">
        <v>1277674.02</v>
      </c>
      <c r="M8032" s="8">
        <v>1029971.52</v>
      </c>
      <c r="N8032" s="8">
        <v>247702.5</v>
      </c>
    </row>
    <row r="8033" spans="1:14" x14ac:dyDescent="0.25">
      <c r="A8033" t="s">
        <v>0</v>
      </c>
      <c r="B8033" t="s">
        <v>50</v>
      </c>
      <c r="C8033" t="s">
        <v>11</v>
      </c>
      <c r="D8033" t="s">
        <v>3</v>
      </c>
      <c r="E8033" t="s">
        <v>15</v>
      </c>
      <c r="F8033" s="5">
        <v>44351</v>
      </c>
      <c r="G8033">
        <v>305416762</v>
      </c>
      <c r="H8033" s="5">
        <v>44367</v>
      </c>
      <c r="I8033">
        <v>8462</v>
      </c>
      <c r="J8033" s="8">
        <v>47.45</v>
      </c>
      <c r="K8033" s="8">
        <v>31.79</v>
      </c>
      <c r="L8033" s="8">
        <v>401521.9</v>
      </c>
      <c r="M8033" s="8">
        <v>269006.98</v>
      </c>
      <c r="N8033" s="8">
        <v>132514.92000000001</v>
      </c>
    </row>
    <row r="8034" spans="1:14" x14ac:dyDescent="0.25">
      <c r="A8034" t="s">
        <v>0</v>
      </c>
      <c r="B8034" t="s">
        <v>1</v>
      </c>
      <c r="C8034" t="s">
        <v>11</v>
      </c>
      <c r="D8034" t="s">
        <v>7</v>
      </c>
      <c r="E8034" t="s">
        <v>15</v>
      </c>
      <c r="F8034" s="5">
        <v>42209</v>
      </c>
      <c r="G8034">
        <v>639559495</v>
      </c>
      <c r="H8034" s="5">
        <v>42243</v>
      </c>
      <c r="I8034">
        <v>8722</v>
      </c>
      <c r="J8034" s="8">
        <v>47.45</v>
      </c>
      <c r="K8034" s="8">
        <v>31.79</v>
      </c>
      <c r="L8034" s="8">
        <v>413858.9</v>
      </c>
      <c r="M8034" s="8">
        <v>277272.38</v>
      </c>
      <c r="N8034" s="8">
        <v>136586.51999999999</v>
      </c>
    </row>
    <row r="8035" spans="1:14" x14ac:dyDescent="0.25">
      <c r="A8035" t="s">
        <v>9</v>
      </c>
      <c r="B8035" t="s">
        <v>72</v>
      </c>
      <c r="C8035" t="s">
        <v>19</v>
      </c>
      <c r="D8035" t="s">
        <v>3</v>
      </c>
      <c r="E8035" t="s">
        <v>15</v>
      </c>
      <c r="F8035" s="5">
        <v>42365</v>
      </c>
      <c r="G8035">
        <v>736356341</v>
      </c>
      <c r="H8035" s="5">
        <v>42366</v>
      </c>
      <c r="I8035">
        <v>3060</v>
      </c>
      <c r="J8035" s="8">
        <v>81.73</v>
      </c>
      <c r="K8035" s="8">
        <v>56.67</v>
      </c>
      <c r="L8035" s="8">
        <v>250093.8</v>
      </c>
      <c r="M8035" s="8">
        <v>173410.2</v>
      </c>
      <c r="N8035" s="8">
        <v>76683.600000000006</v>
      </c>
    </row>
    <row r="8036" spans="1:14" x14ac:dyDescent="0.25">
      <c r="A8036" t="s">
        <v>9</v>
      </c>
      <c r="B8036" t="s">
        <v>80</v>
      </c>
      <c r="C8036" t="s">
        <v>29</v>
      </c>
      <c r="D8036" t="s">
        <v>7</v>
      </c>
      <c r="E8036" t="s">
        <v>4</v>
      </c>
      <c r="F8036" s="5">
        <v>44229</v>
      </c>
      <c r="G8036">
        <v>719293630</v>
      </c>
      <c r="H8036" s="5">
        <v>44252</v>
      </c>
      <c r="I8036">
        <v>3824</v>
      </c>
      <c r="J8036" s="8">
        <v>651.21</v>
      </c>
      <c r="K8036" s="8">
        <v>524.96</v>
      </c>
      <c r="L8036" s="8">
        <v>2490227.04</v>
      </c>
      <c r="M8036" s="8">
        <v>2007447.04</v>
      </c>
      <c r="N8036" s="8">
        <v>482780</v>
      </c>
    </row>
    <row r="8037" spans="1:14" x14ac:dyDescent="0.25">
      <c r="A8037" t="s">
        <v>0</v>
      </c>
      <c r="B8037" t="s">
        <v>197</v>
      </c>
      <c r="C8037" t="s">
        <v>19</v>
      </c>
      <c r="D8037" t="s">
        <v>3</v>
      </c>
      <c r="E8037" t="s">
        <v>15</v>
      </c>
      <c r="F8037" s="5">
        <v>44448</v>
      </c>
      <c r="G8037">
        <v>782170188</v>
      </c>
      <c r="H8037" s="5">
        <v>44490</v>
      </c>
      <c r="I8037">
        <v>395</v>
      </c>
      <c r="J8037" s="8">
        <v>81.73</v>
      </c>
      <c r="K8037" s="8">
        <v>56.67</v>
      </c>
      <c r="L8037" s="8">
        <v>32283.35</v>
      </c>
      <c r="M8037" s="8">
        <v>22384.65</v>
      </c>
      <c r="N8037" s="8">
        <v>9898.7000000000007</v>
      </c>
    </row>
    <row r="8038" spans="1:14" x14ac:dyDescent="0.25">
      <c r="A8038" t="s">
        <v>9</v>
      </c>
      <c r="B8038" t="s">
        <v>187</v>
      </c>
      <c r="C8038" t="s">
        <v>57</v>
      </c>
      <c r="D8038" t="s">
        <v>7</v>
      </c>
      <c r="E8038" t="s">
        <v>4</v>
      </c>
      <c r="F8038" s="5">
        <v>43289</v>
      </c>
      <c r="G8038">
        <v>739097344</v>
      </c>
      <c r="H8038" s="5">
        <v>43301</v>
      </c>
      <c r="I8038">
        <v>4183</v>
      </c>
      <c r="J8038" s="8">
        <v>154.06</v>
      </c>
      <c r="K8038" s="8">
        <v>90.93</v>
      </c>
      <c r="L8038" s="8">
        <v>644432.98</v>
      </c>
      <c r="M8038" s="8">
        <v>380360.19</v>
      </c>
      <c r="N8038" s="8">
        <v>264072.78999999998</v>
      </c>
    </row>
    <row r="8039" spans="1:14" x14ac:dyDescent="0.25">
      <c r="A8039" t="s">
        <v>17</v>
      </c>
      <c r="B8039" t="s">
        <v>47</v>
      </c>
      <c r="C8039" t="s">
        <v>65</v>
      </c>
      <c r="D8039" t="s">
        <v>3</v>
      </c>
      <c r="E8039" t="s">
        <v>23</v>
      </c>
      <c r="F8039" s="5">
        <v>43680</v>
      </c>
      <c r="G8039">
        <v>474498927</v>
      </c>
      <c r="H8039" s="5">
        <v>43711</v>
      </c>
      <c r="I8039">
        <v>3632</v>
      </c>
      <c r="J8039" s="8">
        <v>668.27</v>
      </c>
      <c r="K8039" s="8">
        <v>502.54</v>
      </c>
      <c r="L8039" s="8">
        <v>2427156.64</v>
      </c>
      <c r="M8039" s="8">
        <v>1825225.28</v>
      </c>
      <c r="N8039" s="8">
        <v>601931.36</v>
      </c>
    </row>
    <row r="8040" spans="1:14" x14ac:dyDescent="0.25">
      <c r="A8040" t="s">
        <v>9</v>
      </c>
      <c r="B8040" t="s">
        <v>117</v>
      </c>
      <c r="C8040" t="s">
        <v>6</v>
      </c>
      <c r="D8040" t="s">
        <v>3</v>
      </c>
      <c r="E8040" t="s">
        <v>4</v>
      </c>
      <c r="F8040" s="5">
        <v>44400</v>
      </c>
      <c r="G8040">
        <v>393111264</v>
      </c>
      <c r="H8040" s="5">
        <v>44403</v>
      </c>
      <c r="I8040">
        <v>9214</v>
      </c>
      <c r="J8040" s="8">
        <v>152.58000000000001</v>
      </c>
      <c r="K8040" s="8">
        <v>97.44</v>
      </c>
      <c r="L8040" s="8">
        <v>1405872.12</v>
      </c>
      <c r="M8040" s="8">
        <v>897812.16</v>
      </c>
      <c r="N8040" s="8">
        <v>508059.96</v>
      </c>
    </row>
    <row r="8041" spans="1:14" x14ac:dyDescent="0.25">
      <c r="A8041" t="s">
        <v>9</v>
      </c>
      <c r="B8041" t="s">
        <v>175</v>
      </c>
      <c r="C8041" t="s">
        <v>36</v>
      </c>
      <c r="D8041" t="s">
        <v>3</v>
      </c>
      <c r="E8041" t="s">
        <v>8</v>
      </c>
      <c r="F8041" s="5">
        <v>42340</v>
      </c>
      <c r="G8041">
        <v>969983184</v>
      </c>
      <c r="H8041" s="5">
        <v>42367</v>
      </c>
      <c r="I8041">
        <v>8434</v>
      </c>
      <c r="J8041" s="8">
        <v>421.89</v>
      </c>
      <c r="K8041" s="8">
        <v>364.69</v>
      </c>
      <c r="L8041" s="8">
        <v>3558220.26</v>
      </c>
      <c r="M8041" s="8">
        <v>3075795.46</v>
      </c>
      <c r="N8041" s="8">
        <v>482424.8</v>
      </c>
    </row>
    <row r="8042" spans="1:14" x14ac:dyDescent="0.25">
      <c r="A8042" t="s">
        <v>39</v>
      </c>
      <c r="B8042" t="s">
        <v>205</v>
      </c>
      <c r="C8042" t="s">
        <v>6</v>
      </c>
      <c r="D8042" t="s">
        <v>7</v>
      </c>
      <c r="E8042" t="s">
        <v>4</v>
      </c>
      <c r="F8042" s="5">
        <v>44024</v>
      </c>
      <c r="G8042">
        <v>500476014</v>
      </c>
      <c r="H8042" s="5">
        <v>44034</v>
      </c>
      <c r="I8042">
        <v>829</v>
      </c>
      <c r="J8042" s="8">
        <v>152.58000000000001</v>
      </c>
      <c r="K8042" s="8">
        <v>97.44</v>
      </c>
      <c r="L8042" s="8">
        <v>126488.82</v>
      </c>
      <c r="M8042" s="8">
        <v>80777.759999999995</v>
      </c>
      <c r="N8042" s="8">
        <v>45711.06</v>
      </c>
    </row>
    <row r="8043" spans="1:14" x14ac:dyDescent="0.25">
      <c r="A8043" t="s">
        <v>9</v>
      </c>
      <c r="B8043" t="s">
        <v>63</v>
      </c>
      <c r="C8043" t="s">
        <v>45</v>
      </c>
      <c r="D8043" t="s">
        <v>7</v>
      </c>
      <c r="E8043" t="s">
        <v>23</v>
      </c>
      <c r="F8043" s="5">
        <v>43394</v>
      </c>
      <c r="G8043">
        <v>950263583</v>
      </c>
      <c r="H8043" s="5">
        <v>43394</v>
      </c>
      <c r="I8043">
        <v>2966</v>
      </c>
      <c r="J8043" s="8">
        <v>9.33</v>
      </c>
      <c r="K8043" s="8">
        <v>6.92</v>
      </c>
      <c r="L8043" s="8">
        <v>27672.78</v>
      </c>
      <c r="M8043" s="8">
        <v>20524.72</v>
      </c>
      <c r="N8043" s="8">
        <v>7148.06</v>
      </c>
    </row>
    <row r="8044" spans="1:14" x14ac:dyDescent="0.25">
      <c r="A8044" t="s">
        <v>9</v>
      </c>
      <c r="B8044" t="s">
        <v>72</v>
      </c>
      <c r="C8044" t="s">
        <v>6</v>
      </c>
      <c r="D8044" t="s">
        <v>7</v>
      </c>
      <c r="E8044" t="s">
        <v>15</v>
      </c>
      <c r="F8044" s="5">
        <v>43286</v>
      </c>
      <c r="G8044">
        <v>305332219</v>
      </c>
      <c r="H8044" s="5">
        <v>43293</v>
      </c>
      <c r="I8044">
        <v>3444</v>
      </c>
      <c r="J8044" s="8">
        <v>152.58000000000001</v>
      </c>
      <c r="K8044" s="8">
        <v>97.44</v>
      </c>
      <c r="L8044" s="8">
        <v>525485.52</v>
      </c>
      <c r="M8044" s="8">
        <v>335583.36</v>
      </c>
      <c r="N8044" s="8">
        <v>189902.16</v>
      </c>
    </row>
    <row r="8045" spans="1:14" x14ac:dyDescent="0.25">
      <c r="A8045" t="s">
        <v>0</v>
      </c>
      <c r="B8045" t="s">
        <v>147</v>
      </c>
      <c r="C8045" t="s">
        <v>2</v>
      </c>
      <c r="D8045" t="s">
        <v>3</v>
      </c>
      <c r="E8045" t="s">
        <v>8</v>
      </c>
      <c r="F8045" s="5">
        <v>42309</v>
      </c>
      <c r="G8045">
        <v>221980750</v>
      </c>
      <c r="H8045" s="5">
        <v>42341</v>
      </c>
      <c r="I8045">
        <v>7892</v>
      </c>
      <c r="J8045" s="8">
        <v>255.28</v>
      </c>
      <c r="K8045" s="8">
        <v>159.41999999999999</v>
      </c>
      <c r="L8045" s="8">
        <v>2014669.76</v>
      </c>
      <c r="M8045" s="8">
        <v>1258142.6399999999</v>
      </c>
      <c r="N8045" s="8">
        <v>756527.12</v>
      </c>
    </row>
    <row r="8046" spans="1:14" x14ac:dyDescent="0.25">
      <c r="A8046" t="s">
        <v>12</v>
      </c>
      <c r="B8046" t="s">
        <v>76</v>
      </c>
      <c r="C8046" t="s">
        <v>36</v>
      </c>
      <c r="D8046" t="s">
        <v>3</v>
      </c>
      <c r="E8046" t="s">
        <v>23</v>
      </c>
      <c r="F8046" s="5">
        <v>42538</v>
      </c>
      <c r="G8046">
        <v>176820504</v>
      </c>
      <c r="H8046" s="5">
        <v>42573</v>
      </c>
      <c r="I8046">
        <v>3971</v>
      </c>
      <c r="J8046" s="8">
        <v>421.89</v>
      </c>
      <c r="K8046" s="8">
        <v>364.69</v>
      </c>
      <c r="L8046" s="8">
        <v>1675325.19</v>
      </c>
      <c r="M8046" s="8">
        <v>1448183.99</v>
      </c>
      <c r="N8046" s="8">
        <v>227141.2</v>
      </c>
    </row>
    <row r="8047" spans="1:14" x14ac:dyDescent="0.25">
      <c r="A8047" t="s">
        <v>9</v>
      </c>
      <c r="B8047" t="s">
        <v>133</v>
      </c>
      <c r="C8047" t="s">
        <v>29</v>
      </c>
      <c r="D8047" t="s">
        <v>7</v>
      </c>
      <c r="E8047" t="s">
        <v>8</v>
      </c>
      <c r="F8047" s="5">
        <v>44323</v>
      </c>
      <c r="G8047">
        <v>616775310</v>
      </c>
      <c r="H8047" s="5">
        <v>44340</v>
      </c>
      <c r="I8047">
        <v>6375</v>
      </c>
      <c r="J8047" s="8">
        <v>651.21</v>
      </c>
      <c r="K8047" s="8">
        <v>524.96</v>
      </c>
      <c r="L8047" s="8">
        <v>4151463.75</v>
      </c>
      <c r="M8047" s="8">
        <v>3346620</v>
      </c>
      <c r="N8047" s="8">
        <v>804843.75</v>
      </c>
    </row>
    <row r="8048" spans="1:14" x14ac:dyDescent="0.25">
      <c r="A8048" t="s">
        <v>9</v>
      </c>
      <c r="B8048" t="s">
        <v>63</v>
      </c>
      <c r="C8048" t="s">
        <v>22</v>
      </c>
      <c r="D8048" t="s">
        <v>3</v>
      </c>
      <c r="E8048" t="s">
        <v>15</v>
      </c>
      <c r="F8048" s="5">
        <v>44440</v>
      </c>
      <c r="G8048">
        <v>709081494</v>
      </c>
      <c r="H8048" s="5">
        <v>44482</v>
      </c>
      <c r="I8048">
        <v>1826</v>
      </c>
      <c r="J8048" s="8">
        <v>109.28</v>
      </c>
      <c r="K8048" s="8">
        <v>35.840000000000003</v>
      </c>
      <c r="L8048" s="8">
        <v>199545.28</v>
      </c>
      <c r="M8048" s="8">
        <v>65443.839999999997</v>
      </c>
      <c r="N8048" s="8">
        <v>134101.44</v>
      </c>
    </row>
    <row r="8049" spans="1:14" x14ac:dyDescent="0.25">
      <c r="A8049" t="s">
        <v>9</v>
      </c>
      <c r="B8049" t="s">
        <v>66</v>
      </c>
      <c r="C8049" t="s">
        <v>45</v>
      </c>
      <c r="D8049" t="s">
        <v>7</v>
      </c>
      <c r="E8049" t="s">
        <v>15</v>
      </c>
      <c r="F8049" s="5">
        <v>44824</v>
      </c>
      <c r="G8049">
        <v>591287887</v>
      </c>
      <c r="H8049" s="5">
        <v>44836</v>
      </c>
      <c r="I8049">
        <v>4080</v>
      </c>
      <c r="J8049" s="8">
        <v>9.33</v>
      </c>
      <c r="K8049" s="8">
        <v>6.92</v>
      </c>
      <c r="L8049" s="8">
        <v>38066.400000000001</v>
      </c>
      <c r="M8049" s="8">
        <v>28233.599999999999</v>
      </c>
      <c r="N8049" s="8">
        <v>9832.7999999999993</v>
      </c>
    </row>
    <row r="8050" spans="1:14" x14ac:dyDescent="0.25">
      <c r="A8050" t="s">
        <v>9</v>
      </c>
      <c r="B8050" t="s">
        <v>64</v>
      </c>
      <c r="C8050" t="s">
        <v>19</v>
      </c>
      <c r="D8050" t="s">
        <v>7</v>
      </c>
      <c r="E8050" t="s">
        <v>23</v>
      </c>
      <c r="F8050" s="5">
        <v>44726</v>
      </c>
      <c r="G8050">
        <v>921255815</v>
      </c>
      <c r="H8050" s="5">
        <v>44770</v>
      </c>
      <c r="I8050">
        <v>8923</v>
      </c>
      <c r="J8050" s="8">
        <v>81.73</v>
      </c>
      <c r="K8050" s="8">
        <v>56.67</v>
      </c>
      <c r="L8050" s="8">
        <v>729276.79</v>
      </c>
      <c r="M8050" s="8">
        <v>505666.41</v>
      </c>
      <c r="N8050" s="8">
        <v>223610.38</v>
      </c>
    </row>
    <row r="8051" spans="1:14" x14ac:dyDescent="0.25">
      <c r="A8051" t="s">
        <v>9</v>
      </c>
      <c r="B8051" t="s">
        <v>187</v>
      </c>
      <c r="C8051" t="s">
        <v>36</v>
      </c>
      <c r="D8051" t="s">
        <v>3</v>
      </c>
      <c r="E8051" t="s">
        <v>4</v>
      </c>
      <c r="F8051" s="5">
        <v>44590</v>
      </c>
      <c r="G8051">
        <v>627159106</v>
      </c>
      <c r="H8051" s="5">
        <v>44629</v>
      </c>
      <c r="I8051">
        <v>9171</v>
      </c>
      <c r="J8051" s="8">
        <v>421.89</v>
      </c>
      <c r="K8051" s="8">
        <v>364.69</v>
      </c>
      <c r="L8051" s="8">
        <v>3869153.19</v>
      </c>
      <c r="M8051" s="8">
        <v>3344571.99</v>
      </c>
      <c r="N8051" s="8">
        <v>524581.19999999995</v>
      </c>
    </row>
    <row r="8052" spans="1:14" x14ac:dyDescent="0.25">
      <c r="A8052" t="s">
        <v>12</v>
      </c>
      <c r="B8052" t="s">
        <v>76</v>
      </c>
      <c r="C8052" t="s">
        <v>65</v>
      </c>
      <c r="D8052" t="s">
        <v>3</v>
      </c>
      <c r="E8052" t="s">
        <v>15</v>
      </c>
      <c r="F8052" s="5">
        <v>42904</v>
      </c>
      <c r="G8052">
        <v>957484090</v>
      </c>
      <c r="H8052" s="5">
        <v>42919</v>
      </c>
      <c r="I8052">
        <v>9674</v>
      </c>
      <c r="J8052" s="8">
        <v>668.27</v>
      </c>
      <c r="K8052" s="8">
        <v>502.54</v>
      </c>
      <c r="L8052" s="8">
        <v>6464843.9800000004</v>
      </c>
      <c r="M8052" s="8">
        <v>4861571.96</v>
      </c>
      <c r="N8052" s="8">
        <v>1603272.02</v>
      </c>
    </row>
    <row r="8053" spans="1:14" x14ac:dyDescent="0.25">
      <c r="A8053" t="s">
        <v>39</v>
      </c>
      <c r="B8053" t="s">
        <v>196</v>
      </c>
      <c r="C8053" t="s">
        <v>29</v>
      </c>
      <c r="D8053" t="s">
        <v>3</v>
      </c>
      <c r="E8053" t="s">
        <v>8</v>
      </c>
      <c r="F8053" s="5">
        <v>42010</v>
      </c>
      <c r="G8053">
        <v>531029593</v>
      </c>
      <c r="H8053" s="5">
        <v>42037</v>
      </c>
      <c r="I8053">
        <v>2312</v>
      </c>
      <c r="J8053" s="8">
        <v>651.21</v>
      </c>
      <c r="K8053" s="8">
        <v>524.96</v>
      </c>
      <c r="L8053" s="8">
        <v>1505597.52</v>
      </c>
      <c r="M8053" s="8">
        <v>1213707.52</v>
      </c>
      <c r="N8053" s="8">
        <v>291890</v>
      </c>
    </row>
    <row r="8054" spans="1:14" x14ac:dyDescent="0.25">
      <c r="A8054" t="s">
        <v>17</v>
      </c>
      <c r="B8054" t="s">
        <v>35</v>
      </c>
      <c r="C8054" t="s">
        <v>57</v>
      </c>
      <c r="D8054" t="s">
        <v>7</v>
      </c>
      <c r="E8054" t="s">
        <v>8</v>
      </c>
      <c r="F8054" s="5">
        <v>42558</v>
      </c>
      <c r="G8054">
        <v>286906945</v>
      </c>
      <c r="H8054" s="5">
        <v>42603</v>
      </c>
      <c r="I8054">
        <v>996</v>
      </c>
      <c r="J8054" s="8">
        <v>154.06</v>
      </c>
      <c r="K8054" s="8">
        <v>90.93</v>
      </c>
      <c r="L8054" s="8">
        <v>153443.76</v>
      </c>
      <c r="M8054" s="8">
        <v>90566.28</v>
      </c>
      <c r="N8054" s="8">
        <v>62877.48</v>
      </c>
    </row>
    <row r="8055" spans="1:14" x14ac:dyDescent="0.25">
      <c r="A8055" t="s">
        <v>9</v>
      </c>
      <c r="B8055" t="s">
        <v>167</v>
      </c>
      <c r="C8055" t="s">
        <v>22</v>
      </c>
      <c r="D8055" t="s">
        <v>3</v>
      </c>
      <c r="E8055" t="s">
        <v>4</v>
      </c>
      <c r="F8055" s="5">
        <v>44669</v>
      </c>
      <c r="G8055">
        <v>334539973</v>
      </c>
      <c r="H8055" s="5">
        <v>44692</v>
      </c>
      <c r="I8055">
        <v>6667</v>
      </c>
      <c r="J8055" s="8">
        <v>109.28</v>
      </c>
      <c r="K8055" s="8">
        <v>35.840000000000003</v>
      </c>
      <c r="L8055" s="8">
        <v>728569.76</v>
      </c>
      <c r="M8055" s="8">
        <v>238945.28</v>
      </c>
      <c r="N8055" s="8">
        <v>489624.48</v>
      </c>
    </row>
    <row r="8056" spans="1:14" x14ac:dyDescent="0.25">
      <c r="A8056" t="s">
        <v>9</v>
      </c>
      <c r="B8056" t="s">
        <v>193</v>
      </c>
      <c r="C8056" t="s">
        <v>6</v>
      </c>
      <c r="D8056" t="s">
        <v>7</v>
      </c>
      <c r="E8056" t="s">
        <v>8</v>
      </c>
      <c r="F8056" s="5">
        <v>42385</v>
      </c>
      <c r="G8056">
        <v>403665006</v>
      </c>
      <c r="H8056" s="5">
        <v>42419</v>
      </c>
      <c r="I8056">
        <v>2300</v>
      </c>
      <c r="J8056" s="8">
        <v>152.58000000000001</v>
      </c>
      <c r="K8056" s="8">
        <v>97.44</v>
      </c>
      <c r="L8056" s="8">
        <v>350934</v>
      </c>
      <c r="M8056" s="8">
        <v>224112</v>
      </c>
      <c r="N8056" s="8">
        <v>126822</v>
      </c>
    </row>
    <row r="8057" spans="1:14" x14ac:dyDescent="0.25">
      <c r="A8057" t="s">
        <v>39</v>
      </c>
      <c r="B8057" t="s">
        <v>128</v>
      </c>
      <c r="C8057" t="s">
        <v>11</v>
      </c>
      <c r="D8057" t="s">
        <v>7</v>
      </c>
      <c r="E8057" t="s">
        <v>8</v>
      </c>
      <c r="F8057" s="5">
        <v>44147</v>
      </c>
      <c r="G8057">
        <v>294330871</v>
      </c>
      <c r="H8057" s="5">
        <v>44181</v>
      </c>
      <c r="I8057">
        <v>7900</v>
      </c>
      <c r="J8057" s="8">
        <v>47.45</v>
      </c>
      <c r="K8057" s="8">
        <v>31.79</v>
      </c>
      <c r="L8057" s="8">
        <v>374855</v>
      </c>
      <c r="M8057" s="8">
        <v>251141</v>
      </c>
      <c r="N8057" s="8">
        <v>123714</v>
      </c>
    </row>
    <row r="8058" spans="1:14" x14ac:dyDescent="0.25">
      <c r="A8058" t="s">
        <v>0</v>
      </c>
      <c r="B8058" t="s">
        <v>143</v>
      </c>
      <c r="C8058" t="s">
        <v>2</v>
      </c>
      <c r="D8058" t="s">
        <v>7</v>
      </c>
      <c r="E8058" t="s">
        <v>23</v>
      </c>
      <c r="F8058" s="5">
        <v>44277</v>
      </c>
      <c r="G8058">
        <v>326898896</v>
      </c>
      <c r="H8058" s="5">
        <v>44323</v>
      </c>
      <c r="I8058">
        <v>5503</v>
      </c>
      <c r="J8058" s="8">
        <v>255.28</v>
      </c>
      <c r="K8058" s="8">
        <v>159.41999999999999</v>
      </c>
      <c r="L8058" s="8">
        <v>1404805.84</v>
      </c>
      <c r="M8058" s="8">
        <v>877288.26</v>
      </c>
      <c r="N8058" s="8">
        <v>527517.57999999996</v>
      </c>
    </row>
    <row r="8059" spans="1:14" x14ac:dyDescent="0.25">
      <c r="A8059" t="s">
        <v>9</v>
      </c>
      <c r="B8059" t="s">
        <v>98</v>
      </c>
      <c r="C8059" t="s">
        <v>31</v>
      </c>
      <c r="D8059" t="s">
        <v>7</v>
      </c>
      <c r="E8059" t="s">
        <v>23</v>
      </c>
      <c r="F8059" s="5">
        <v>44299</v>
      </c>
      <c r="G8059">
        <v>892042911</v>
      </c>
      <c r="H8059" s="5">
        <v>44328</v>
      </c>
      <c r="I8059">
        <v>4175</v>
      </c>
      <c r="J8059" s="8">
        <v>437.2</v>
      </c>
      <c r="K8059" s="8">
        <v>263.33</v>
      </c>
      <c r="L8059" s="8">
        <v>1825310</v>
      </c>
      <c r="M8059" s="8">
        <v>1099402.75</v>
      </c>
      <c r="N8059" s="8">
        <v>725907.25</v>
      </c>
    </row>
    <row r="8060" spans="1:14" x14ac:dyDescent="0.25">
      <c r="A8060" t="s">
        <v>9</v>
      </c>
      <c r="B8060" t="s">
        <v>175</v>
      </c>
      <c r="C8060" t="s">
        <v>29</v>
      </c>
      <c r="D8060" t="s">
        <v>7</v>
      </c>
      <c r="E8060" t="s">
        <v>23</v>
      </c>
      <c r="F8060" s="5">
        <v>43199</v>
      </c>
      <c r="G8060">
        <v>200749242</v>
      </c>
      <c r="H8060" s="5">
        <v>43205</v>
      </c>
      <c r="I8060">
        <v>5017</v>
      </c>
      <c r="J8060" s="8">
        <v>651.21</v>
      </c>
      <c r="K8060" s="8">
        <v>524.96</v>
      </c>
      <c r="L8060" s="8">
        <v>3267120.57</v>
      </c>
      <c r="M8060" s="8">
        <v>2633724.3199999998</v>
      </c>
      <c r="N8060" s="8">
        <v>633396.25</v>
      </c>
    </row>
    <row r="8061" spans="1:14" x14ac:dyDescent="0.25">
      <c r="A8061" t="s">
        <v>9</v>
      </c>
      <c r="B8061" t="s">
        <v>175</v>
      </c>
      <c r="C8061" t="s">
        <v>22</v>
      </c>
      <c r="D8061" t="s">
        <v>7</v>
      </c>
      <c r="E8061" t="s">
        <v>15</v>
      </c>
      <c r="F8061" s="5">
        <v>44244</v>
      </c>
      <c r="G8061">
        <v>134316718</v>
      </c>
      <c r="H8061" s="5">
        <v>44285</v>
      </c>
      <c r="I8061">
        <v>6157</v>
      </c>
      <c r="J8061" s="8">
        <v>109.28</v>
      </c>
      <c r="K8061" s="8">
        <v>35.840000000000003</v>
      </c>
      <c r="L8061" s="8">
        <v>672836.96</v>
      </c>
      <c r="M8061" s="8">
        <v>220666.88</v>
      </c>
      <c r="N8061" s="8">
        <v>452170.08</v>
      </c>
    </row>
    <row r="8062" spans="1:14" x14ac:dyDescent="0.25">
      <c r="A8062" t="s">
        <v>9</v>
      </c>
      <c r="B8062" t="s">
        <v>104</v>
      </c>
      <c r="C8062" t="s">
        <v>65</v>
      </c>
      <c r="D8062" t="s">
        <v>3</v>
      </c>
      <c r="E8062" t="s">
        <v>8</v>
      </c>
      <c r="F8062" s="5">
        <v>42581</v>
      </c>
      <c r="G8062">
        <v>394356667</v>
      </c>
      <c r="H8062" s="5">
        <v>42586</v>
      </c>
      <c r="I8062">
        <v>7756</v>
      </c>
      <c r="J8062" s="8">
        <v>668.27</v>
      </c>
      <c r="K8062" s="8">
        <v>502.54</v>
      </c>
      <c r="L8062" s="8">
        <v>5183102.12</v>
      </c>
      <c r="M8062" s="8">
        <v>3897700.24</v>
      </c>
      <c r="N8062" s="8">
        <v>1285401.8799999999</v>
      </c>
    </row>
    <row r="8063" spans="1:14" x14ac:dyDescent="0.25">
      <c r="A8063" t="s">
        <v>9</v>
      </c>
      <c r="B8063" t="s">
        <v>114</v>
      </c>
      <c r="C8063" t="s">
        <v>45</v>
      </c>
      <c r="D8063" t="s">
        <v>7</v>
      </c>
      <c r="E8063" t="s">
        <v>4</v>
      </c>
      <c r="F8063" s="5">
        <v>43950</v>
      </c>
      <c r="G8063">
        <v>752792918</v>
      </c>
      <c r="H8063" s="5">
        <v>43963</v>
      </c>
      <c r="I8063">
        <v>7008</v>
      </c>
      <c r="J8063" s="8">
        <v>9.33</v>
      </c>
      <c r="K8063" s="8">
        <v>6.92</v>
      </c>
      <c r="L8063" s="8">
        <v>65384.639999999999</v>
      </c>
      <c r="M8063" s="8">
        <v>48495.360000000001</v>
      </c>
      <c r="N8063" s="8">
        <v>16889.28</v>
      </c>
    </row>
    <row r="8064" spans="1:14" x14ac:dyDescent="0.25">
      <c r="A8064" t="s">
        <v>9</v>
      </c>
      <c r="B8064" t="s">
        <v>202</v>
      </c>
      <c r="C8064" t="s">
        <v>6</v>
      </c>
      <c r="D8064" t="s">
        <v>7</v>
      </c>
      <c r="E8064" t="s">
        <v>15</v>
      </c>
      <c r="F8064" s="5">
        <v>44355</v>
      </c>
      <c r="G8064">
        <v>601861798</v>
      </c>
      <c r="H8064" s="5">
        <v>44397</v>
      </c>
      <c r="I8064">
        <v>3136</v>
      </c>
      <c r="J8064" s="8">
        <v>152.58000000000001</v>
      </c>
      <c r="K8064" s="8">
        <v>97.44</v>
      </c>
      <c r="L8064" s="8">
        <v>478490.88</v>
      </c>
      <c r="M8064" s="8">
        <v>305571.84000000003</v>
      </c>
      <c r="N8064" s="8">
        <v>172919.04000000001</v>
      </c>
    </row>
    <row r="8065" spans="1:14" x14ac:dyDescent="0.25">
      <c r="A8065" t="s">
        <v>0</v>
      </c>
      <c r="B8065" t="s">
        <v>33</v>
      </c>
      <c r="C8065" t="s">
        <v>45</v>
      </c>
      <c r="D8065" t="s">
        <v>7</v>
      </c>
      <c r="E8065" t="s">
        <v>23</v>
      </c>
      <c r="F8065" s="5">
        <v>42616</v>
      </c>
      <c r="G8065">
        <v>304112136</v>
      </c>
      <c r="H8065" s="5">
        <v>42620</v>
      </c>
      <c r="I8065">
        <v>2394</v>
      </c>
      <c r="J8065" s="8">
        <v>9.33</v>
      </c>
      <c r="K8065" s="8">
        <v>6.92</v>
      </c>
      <c r="L8065" s="8">
        <v>22336.02</v>
      </c>
      <c r="M8065" s="8">
        <v>16566.48</v>
      </c>
      <c r="N8065" s="8">
        <v>5769.54</v>
      </c>
    </row>
    <row r="8066" spans="1:14" x14ac:dyDescent="0.25">
      <c r="A8066" t="s">
        <v>17</v>
      </c>
      <c r="B8066" t="s">
        <v>53</v>
      </c>
      <c r="C8066" t="s">
        <v>22</v>
      </c>
      <c r="D8066" t="s">
        <v>3</v>
      </c>
      <c r="E8066" t="s">
        <v>4</v>
      </c>
      <c r="F8066" s="5">
        <v>42637</v>
      </c>
      <c r="G8066">
        <v>742405259</v>
      </c>
      <c r="H8066" s="5">
        <v>42667</v>
      </c>
      <c r="I8066">
        <v>3069</v>
      </c>
      <c r="J8066" s="8">
        <v>109.28</v>
      </c>
      <c r="K8066" s="8">
        <v>35.840000000000003</v>
      </c>
      <c r="L8066" s="8">
        <v>335380.32</v>
      </c>
      <c r="M8066" s="8">
        <v>109992.96000000001</v>
      </c>
      <c r="N8066" s="8">
        <v>225387.36</v>
      </c>
    </row>
    <row r="8067" spans="1:14" x14ac:dyDescent="0.25">
      <c r="A8067" t="s">
        <v>9</v>
      </c>
      <c r="B8067" t="s">
        <v>200</v>
      </c>
      <c r="C8067" t="s">
        <v>2</v>
      </c>
      <c r="D8067" t="s">
        <v>3</v>
      </c>
      <c r="E8067" t="s">
        <v>15</v>
      </c>
      <c r="F8067" s="5">
        <v>44095</v>
      </c>
      <c r="G8067">
        <v>169914996</v>
      </c>
      <c r="H8067" s="5">
        <v>44129</v>
      </c>
      <c r="I8067">
        <v>478</v>
      </c>
      <c r="J8067" s="8">
        <v>255.28</v>
      </c>
      <c r="K8067" s="8">
        <v>159.41999999999999</v>
      </c>
      <c r="L8067" s="8">
        <v>122023.84</v>
      </c>
      <c r="M8067" s="8">
        <v>76202.759999999995</v>
      </c>
      <c r="N8067" s="8">
        <v>45821.08</v>
      </c>
    </row>
    <row r="8068" spans="1:14" x14ac:dyDescent="0.25">
      <c r="A8068" t="s">
        <v>12</v>
      </c>
      <c r="B8068" t="s">
        <v>16</v>
      </c>
      <c r="C8068" t="s">
        <v>14</v>
      </c>
      <c r="D8068" t="s">
        <v>7</v>
      </c>
      <c r="E8068" t="s">
        <v>23</v>
      </c>
      <c r="F8068" s="5">
        <v>43246</v>
      </c>
      <c r="G8068">
        <v>960127675</v>
      </c>
      <c r="H8068" s="5">
        <v>43292</v>
      </c>
      <c r="I8068">
        <v>1970</v>
      </c>
      <c r="J8068" s="8">
        <v>205.7</v>
      </c>
      <c r="K8068" s="8">
        <v>117.11</v>
      </c>
      <c r="L8068" s="8">
        <v>405229</v>
      </c>
      <c r="M8068" s="8">
        <v>230706.7</v>
      </c>
      <c r="N8068" s="8">
        <v>174522.3</v>
      </c>
    </row>
    <row r="8069" spans="1:14" x14ac:dyDescent="0.25">
      <c r="A8069" t="s">
        <v>39</v>
      </c>
      <c r="B8069" t="s">
        <v>40</v>
      </c>
      <c r="C8069" t="s">
        <v>19</v>
      </c>
      <c r="D8069" t="s">
        <v>7</v>
      </c>
      <c r="E8069" t="s">
        <v>4</v>
      </c>
      <c r="F8069" s="5">
        <v>43699</v>
      </c>
      <c r="G8069">
        <v>156842124</v>
      </c>
      <c r="H8069" s="5">
        <v>43733</v>
      </c>
      <c r="I8069">
        <v>1925</v>
      </c>
      <c r="J8069" s="8">
        <v>81.73</v>
      </c>
      <c r="K8069" s="8">
        <v>56.67</v>
      </c>
      <c r="L8069" s="8">
        <v>157330.25</v>
      </c>
      <c r="M8069" s="8">
        <v>109089.75</v>
      </c>
      <c r="N8069" s="8">
        <v>48240.5</v>
      </c>
    </row>
    <row r="8070" spans="1:14" x14ac:dyDescent="0.25">
      <c r="A8070" t="s">
        <v>17</v>
      </c>
      <c r="B8070" t="s">
        <v>163</v>
      </c>
      <c r="C8070" t="s">
        <v>57</v>
      </c>
      <c r="D8070" t="s">
        <v>7</v>
      </c>
      <c r="E8070" t="s">
        <v>15</v>
      </c>
      <c r="F8070" s="5">
        <v>44916</v>
      </c>
      <c r="G8070">
        <v>724169671</v>
      </c>
      <c r="H8070" s="5">
        <v>44579</v>
      </c>
      <c r="I8070">
        <v>6753</v>
      </c>
      <c r="J8070" s="8">
        <v>154.06</v>
      </c>
      <c r="K8070" s="8">
        <v>90.93</v>
      </c>
      <c r="L8070" s="8">
        <v>1040367.18</v>
      </c>
      <c r="M8070" s="8">
        <v>614050.29</v>
      </c>
      <c r="N8070" s="8">
        <v>426316.89</v>
      </c>
    </row>
    <row r="8071" spans="1:14" x14ac:dyDescent="0.25">
      <c r="A8071" t="s">
        <v>9</v>
      </c>
      <c r="B8071" t="s">
        <v>179</v>
      </c>
      <c r="C8071" t="s">
        <v>22</v>
      </c>
      <c r="D8071" t="s">
        <v>7</v>
      </c>
      <c r="E8071" t="s">
        <v>8</v>
      </c>
      <c r="F8071" s="5">
        <v>44475</v>
      </c>
      <c r="G8071">
        <v>296534144</v>
      </c>
      <c r="H8071" s="5">
        <v>44524</v>
      </c>
      <c r="I8071">
        <v>9898</v>
      </c>
      <c r="J8071" s="8">
        <v>109.28</v>
      </c>
      <c r="K8071" s="8">
        <v>35.840000000000003</v>
      </c>
      <c r="L8071" s="8">
        <v>1081653.44</v>
      </c>
      <c r="M8071" s="8">
        <v>354744.32000000001</v>
      </c>
      <c r="N8071" s="8">
        <v>726909.12</v>
      </c>
    </row>
    <row r="8072" spans="1:14" x14ac:dyDescent="0.25">
      <c r="A8072" t="s">
        <v>9</v>
      </c>
      <c r="B8072" t="s">
        <v>51</v>
      </c>
      <c r="C8072" t="s">
        <v>19</v>
      </c>
      <c r="D8072" t="s">
        <v>3</v>
      </c>
      <c r="E8072" t="s">
        <v>8</v>
      </c>
      <c r="F8072" s="5">
        <v>43421</v>
      </c>
      <c r="G8072">
        <v>628671872</v>
      </c>
      <c r="H8072" s="5">
        <v>43449</v>
      </c>
      <c r="I8072">
        <v>6832</v>
      </c>
      <c r="J8072" s="8">
        <v>81.73</v>
      </c>
      <c r="K8072" s="8">
        <v>56.67</v>
      </c>
      <c r="L8072" s="8">
        <v>558379.36</v>
      </c>
      <c r="M8072" s="8">
        <v>387169.44</v>
      </c>
      <c r="N8072" s="8">
        <v>171209.92</v>
      </c>
    </row>
    <row r="8073" spans="1:14" x14ac:dyDescent="0.25">
      <c r="A8073" t="s">
        <v>9</v>
      </c>
      <c r="B8073" t="s">
        <v>79</v>
      </c>
      <c r="C8073" t="s">
        <v>2</v>
      </c>
      <c r="D8073" t="s">
        <v>3</v>
      </c>
      <c r="E8073" t="s">
        <v>4</v>
      </c>
      <c r="F8073" s="5">
        <v>42540</v>
      </c>
      <c r="G8073">
        <v>845631682</v>
      </c>
      <c r="H8073" s="5">
        <v>42577</v>
      </c>
      <c r="I8073">
        <v>61</v>
      </c>
      <c r="J8073" s="8">
        <v>255.28</v>
      </c>
      <c r="K8073" s="8">
        <v>159.41999999999999</v>
      </c>
      <c r="L8073" s="8">
        <v>15572.08</v>
      </c>
      <c r="M8073" s="8">
        <v>9724.6200000000008</v>
      </c>
      <c r="N8073" s="8">
        <v>5847.46</v>
      </c>
    </row>
    <row r="8074" spans="1:14" x14ac:dyDescent="0.25">
      <c r="A8074" t="s">
        <v>20</v>
      </c>
      <c r="B8074" t="s">
        <v>70</v>
      </c>
      <c r="C8074" t="s">
        <v>65</v>
      </c>
      <c r="D8074" t="s">
        <v>7</v>
      </c>
      <c r="E8074" t="s">
        <v>4</v>
      </c>
      <c r="F8074" s="5">
        <v>43732</v>
      </c>
      <c r="G8074">
        <v>592774903</v>
      </c>
      <c r="H8074" s="5">
        <v>43740</v>
      </c>
      <c r="I8074">
        <v>4122</v>
      </c>
      <c r="J8074" s="8">
        <v>668.27</v>
      </c>
      <c r="K8074" s="8">
        <v>502.54</v>
      </c>
      <c r="L8074" s="8">
        <v>2754608.94</v>
      </c>
      <c r="M8074" s="8">
        <v>2071469.88</v>
      </c>
      <c r="N8074" s="8">
        <v>683139.06</v>
      </c>
    </row>
    <row r="8075" spans="1:14" x14ac:dyDescent="0.25">
      <c r="A8075" t="s">
        <v>12</v>
      </c>
      <c r="B8075" t="s">
        <v>61</v>
      </c>
      <c r="C8075" t="s">
        <v>19</v>
      </c>
      <c r="D8075" t="s">
        <v>7</v>
      </c>
      <c r="E8075" t="s">
        <v>15</v>
      </c>
      <c r="F8075" s="5">
        <v>42481</v>
      </c>
      <c r="G8075">
        <v>485775363</v>
      </c>
      <c r="H8075" s="5">
        <v>42497</v>
      </c>
      <c r="I8075">
        <v>580</v>
      </c>
      <c r="J8075" s="8">
        <v>81.73</v>
      </c>
      <c r="K8075" s="8">
        <v>56.67</v>
      </c>
      <c r="L8075" s="8">
        <v>47403.4</v>
      </c>
      <c r="M8075" s="8">
        <v>32868.6</v>
      </c>
      <c r="N8075" s="8">
        <v>14534.8</v>
      </c>
    </row>
    <row r="8076" spans="1:14" x14ac:dyDescent="0.25">
      <c r="A8076" t="s">
        <v>9</v>
      </c>
      <c r="B8076" t="s">
        <v>24</v>
      </c>
      <c r="C8076" t="s">
        <v>57</v>
      </c>
      <c r="D8076" t="s">
        <v>3</v>
      </c>
      <c r="E8076" t="s">
        <v>8</v>
      </c>
      <c r="F8076" s="5">
        <v>43892</v>
      </c>
      <c r="G8076">
        <v>760619390</v>
      </c>
      <c r="H8076" s="5">
        <v>43937</v>
      </c>
      <c r="I8076">
        <v>3035</v>
      </c>
      <c r="J8076" s="8">
        <v>154.06</v>
      </c>
      <c r="K8076" s="8">
        <v>90.93</v>
      </c>
      <c r="L8076" s="8">
        <v>467572.1</v>
      </c>
      <c r="M8076" s="8">
        <v>275972.55</v>
      </c>
      <c r="N8076" s="8">
        <v>191599.55</v>
      </c>
    </row>
    <row r="8077" spans="1:14" x14ac:dyDescent="0.25">
      <c r="A8077" t="s">
        <v>12</v>
      </c>
      <c r="B8077" t="s">
        <v>32</v>
      </c>
      <c r="C8077" t="s">
        <v>65</v>
      </c>
      <c r="D8077" t="s">
        <v>7</v>
      </c>
      <c r="E8077" t="s">
        <v>4</v>
      </c>
      <c r="F8077" s="5">
        <v>42687</v>
      </c>
      <c r="G8077">
        <v>823605811</v>
      </c>
      <c r="H8077" s="5">
        <v>42707</v>
      </c>
      <c r="I8077">
        <v>2117</v>
      </c>
      <c r="J8077" s="8">
        <v>668.27</v>
      </c>
      <c r="K8077" s="8">
        <v>502.54</v>
      </c>
      <c r="L8077" s="8">
        <v>1414727.59</v>
      </c>
      <c r="M8077" s="8">
        <v>1063877.18</v>
      </c>
      <c r="N8077" s="8">
        <v>350850.41</v>
      </c>
    </row>
    <row r="8078" spans="1:14" x14ac:dyDescent="0.25">
      <c r="A8078" t="s">
        <v>9</v>
      </c>
      <c r="B8078" t="s">
        <v>208</v>
      </c>
      <c r="C8078" t="s">
        <v>2</v>
      </c>
      <c r="D8078" t="s">
        <v>7</v>
      </c>
      <c r="E8078" t="s">
        <v>23</v>
      </c>
      <c r="F8078" s="5">
        <v>42636</v>
      </c>
      <c r="G8078">
        <v>601345956</v>
      </c>
      <c r="H8078" s="5">
        <v>42663</v>
      </c>
      <c r="I8078">
        <v>486</v>
      </c>
      <c r="J8078" s="8">
        <v>255.28</v>
      </c>
      <c r="K8078" s="8">
        <v>159.41999999999999</v>
      </c>
      <c r="L8078" s="8">
        <v>124066.08</v>
      </c>
      <c r="M8078" s="8">
        <v>77478.12</v>
      </c>
      <c r="N8078" s="8">
        <v>46587.96</v>
      </c>
    </row>
    <row r="8079" spans="1:14" x14ac:dyDescent="0.25">
      <c r="A8079" t="s">
        <v>9</v>
      </c>
      <c r="B8079" t="s">
        <v>95</v>
      </c>
      <c r="C8079" t="s">
        <v>11</v>
      </c>
      <c r="D8079" t="s">
        <v>7</v>
      </c>
      <c r="E8079" t="s">
        <v>15</v>
      </c>
      <c r="F8079" s="5">
        <v>44742</v>
      </c>
      <c r="G8079">
        <v>990763652</v>
      </c>
      <c r="H8079" s="5">
        <v>44785</v>
      </c>
      <c r="I8079">
        <v>7836</v>
      </c>
      <c r="J8079" s="8">
        <v>47.45</v>
      </c>
      <c r="K8079" s="8">
        <v>31.79</v>
      </c>
      <c r="L8079" s="8">
        <v>371818.2</v>
      </c>
      <c r="M8079" s="8">
        <v>249106.44</v>
      </c>
      <c r="N8079" s="8">
        <v>122711.76</v>
      </c>
    </row>
    <row r="8080" spans="1:14" x14ac:dyDescent="0.25">
      <c r="A8080" t="s">
        <v>12</v>
      </c>
      <c r="B8080" t="s">
        <v>67</v>
      </c>
      <c r="C8080" t="s">
        <v>22</v>
      </c>
      <c r="D8080" t="s">
        <v>3</v>
      </c>
      <c r="E8080" t="s">
        <v>4</v>
      </c>
      <c r="F8080" s="5">
        <v>43511</v>
      </c>
      <c r="G8080">
        <v>709095227</v>
      </c>
      <c r="H8080" s="5">
        <v>43516</v>
      </c>
      <c r="I8080">
        <v>5890</v>
      </c>
      <c r="J8080" s="8">
        <v>109.28</v>
      </c>
      <c r="K8080" s="8">
        <v>35.840000000000003</v>
      </c>
      <c r="L8080" s="8">
        <v>643659.19999999995</v>
      </c>
      <c r="M8080" s="8">
        <v>211097.60000000001</v>
      </c>
      <c r="N8080" s="8">
        <v>432561.6</v>
      </c>
    </row>
    <row r="8081" spans="1:14" x14ac:dyDescent="0.25">
      <c r="A8081" t="s">
        <v>9</v>
      </c>
      <c r="B8081" t="s">
        <v>89</v>
      </c>
      <c r="C8081" t="s">
        <v>11</v>
      </c>
      <c r="D8081" t="s">
        <v>3</v>
      </c>
      <c r="E8081" t="s">
        <v>4</v>
      </c>
      <c r="F8081" s="5">
        <v>43150</v>
      </c>
      <c r="G8081">
        <v>343889510</v>
      </c>
      <c r="H8081" s="5">
        <v>43192</v>
      </c>
      <c r="I8081">
        <v>3403</v>
      </c>
      <c r="J8081" s="8">
        <v>47.45</v>
      </c>
      <c r="K8081" s="8">
        <v>31.79</v>
      </c>
      <c r="L8081" s="8">
        <v>161472.35</v>
      </c>
      <c r="M8081" s="8">
        <v>108181.37</v>
      </c>
      <c r="N8081" s="8">
        <v>53290.98</v>
      </c>
    </row>
    <row r="8082" spans="1:14" x14ac:dyDescent="0.25">
      <c r="A8082" t="s">
        <v>9</v>
      </c>
      <c r="B8082" t="s">
        <v>116</v>
      </c>
      <c r="C8082" t="s">
        <v>36</v>
      </c>
      <c r="D8082" t="s">
        <v>7</v>
      </c>
      <c r="E8082" t="s">
        <v>4</v>
      </c>
      <c r="F8082" s="5">
        <v>44446</v>
      </c>
      <c r="G8082">
        <v>103007829</v>
      </c>
      <c r="H8082" s="5">
        <v>44489</v>
      </c>
      <c r="I8082">
        <v>1160</v>
      </c>
      <c r="J8082" s="8">
        <v>421.89</v>
      </c>
      <c r="K8082" s="8">
        <v>364.69</v>
      </c>
      <c r="L8082" s="8">
        <v>489392.4</v>
      </c>
      <c r="M8082" s="8">
        <v>423040.4</v>
      </c>
      <c r="N8082" s="8">
        <v>66352</v>
      </c>
    </row>
    <row r="8083" spans="1:14" x14ac:dyDescent="0.25">
      <c r="A8083" t="s">
        <v>0</v>
      </c>
      <c r="B8083" t="s">
        <v>1</v>
      </c>
      <c r="C8083" t="s">
        <v>6</v>
      </c>
      <c r="D8083" t="s">
        <v>7</v>
      </c>
      <c r="E8083" t="s">
        <v>23</v>
      </c>
      <c r="F8083" s="5">
        <v>42495</v>
      </c>
      <c r="G8083">
        <v>264624011</v>
      </c>
      <c r="H8083" s="5">
        <v>42533</v>
      </c>
      <c r="I8083">
        <v>6980</v>
      </c>
      <c r="J8083" s="8">
        <v>152.58000000000001</v>
      </c>
      <c r="K8083" s="8">
        <v>97.44</v>
      </c>
      <c r="L8083" s="8">
        <v>1065008.3999999999</v>
      </c>
      <c r="M8083" s="8">
        <v>680131.2</v>
      </c>
      <c r="N8083" s="8">
        <v>384877.2</v>
      </c>
    </row>
    <row r="8084" spans="1:14" x14ac:dyDescent="0.25">
      <c r="A8084" t="s">
        <v>0</v>
      </c>
      <c r="B8084" t="s">
        <v>50</v>
      </c>
      <c r="C8084" t="s">
        <v>11</v>
      </c>
      <c r="D8084" t="s">
        <v>3</v>
      </c>
      <c r="E8084" t="s">
        <v>8</v>
      </c>
      <c r="F8084" s="5">
        <v>42751</v>
      </c>
      <c r="G8084">
        <v>727224385</v>
      </c>
      <c r="H8084" s="5">
        <v>42767</v>
      </c>
      <c r="I8084">
        <v>711</v>
      </c>
      <c r="J8084" s="8">
        <v>47.45</v>
      </c>
      <c r="K8084" s="8">
        <v>31.79</v>
      </c>
      <c r="L8084" s="8">
        <v>33736.949999999997</v>
      </c>
      <c r="M8084" s="8">
        <v>22602.69</v>
      </c>
      <c r="N8084" s="8">
        <v>11134.26</v>
      </c>
    </row>
    <row r="8085" spans="1:14" x14ac:dyDescent="0.25">
      <c r="A8085" t="s">
        <v>0</v>
      </c>
      <c r="B8085" t="s">
        <v>160</v>
      </c>
      <c r="C8085" t="s">
        <v>6</v>
      </c>
      <c r="D8085" t="s">
        <v>7</v>
      </c>
      <c r="E8085" t="s">
        <v>23</v>
      </c>
      <c r="F8085" s="5">
        <v>42053</v>
      </c>
      <c r="G8085">
        <v>559607779</v>
      </c>
      <c r="H8085" s="5">
        <v>42064</v>
      </c>
      <c r="I8085">
        <v>9233</v>
      </c>
      <c r="J8085" s="8">
        <v>152.58000000000001</v>
      </c>
      <c r="K8085" s="8">
        <v>97.44</v>
      </c>
      <c r="L8085" s="8">
        <v>1408771.14</v>
      </c>
      <c r="M8085" s="8">
        <v>899663.52</v>
      </c>
      <c r="N8085" s="8">
        <v>509107.62</v>
      </c>
    </row>
    <row r="8086" spans="1:14" x14ac:dyDescent="0.25">
      <c r="A8086" t="s">
        <v>12</v>
      </c>
      <c r="B8086" t="s">
        <v>166</v>
      </c>
      <c r="C8086" t="s">
        <v>29</v>
      </c>
      <c r="D8086" t="s">
        <v>3</v>
      </c>
      <c r="E8086" t="s">
        <v>15</v>
      </c>
      <c r="F8086" s="5">
        <v>43475</v>
      </c>
      <c r="G8086">
        <v>250885522</v>
      </c>
      <c r="H8086" s="5">
        <v>43489</v>
      </c>
      <c r="I8086">
        <v>1456</v>
      </c>
      <c r="J8086" s="8">
        <v>651.21</v>
      </c>
      <c r="K8086" s="8">
        <v>524.96</v>
      </c>
      <c r="L8086" s="8">
        <v>948161.76</v>
      </c>
      <c r="M8086" s="8">
        <v>764341.76000000001</v>
      </c>
      <c r="N8086" s="8">
        <v>183820</v>
      </c>
    </row>
    <row r="8087" spans="1:14" x14ac:dyDescent="0.25">
      <c r="A8087" t="s">
        <v>0</v>
      </c>
      <c r="B8087" t="s">
        <v>5</v>
      </c>
      <c r="C8087" t="s">
        <v>65</v>
      </c>
      <c r="D8087" t="s">
        <v>7</v>
      </c>
      <c r="E8087" t="s">
        <v>8</v>
      </c>
      <c r="F8087" s="5">
        <v>44714</v>
      </c>
      <c r="G8087">
        <v>360481441</v>
      </c>
      <c r="H8087" s="5">
        <v>44721</v>
      </c>
      <c r="I8087">
        <v>3324</v>
      </c>
      <c r="J8087" s="8">
        <v>668.27</v>
      </c>
      <c r="K8087" s="8">
        <v>502.54</v>
      </c>
      <c r="L8087" s="8">
        <v>2221329.48</v>
      </c>
      <c r="M8087" s="8">
        <v>1670442.96</v>
      </c>
      <c r="N8087" s="8">
        <v>550886.52</v>
      </c>
    </row>
    <row r="8088" spans="1:14" x14ac:dyDescent="0.25">
      <c r="A8088" t="s">
        <v>17</v>
      </c>
      <c r="B8088" t="s">
        <v>119</v>
      </c>
      <c r="C8088" t="s">
        <v>31</v>
      </c>
      <c r="D8088" t="s">
        <v>3</v>
      </c>
      <c r="E8088" t="s">
        <v>15</v>
      </c>
      <c r="F8088" s="5">
        <v>42238</v>
      </c>
      <c r="G8088">
        <v>168131864</v>
      </c>
      <c r="H8088" s="5">
        <v>42275</v>
      </c>
      <c r="I8088">
        <v>2810</v>
      </c>
      <c r="J8088" s="8">
        <v>437.2</v>
      </c>
      <c r="K8088" s="8">
        <v>263.33</v>
      </c>
      <c r="L8088" s="8">
        <v>1228532</v>
      </c>
      <c r="M8088" s="8">
        <v>739957.3</v>
      </c>
      <c r="N8088" s="8">
        <v>488574.7</v>
      </c>
    </row>
    <row r="8089" spans="1:14" x14ac:dyDescent="0.25">
      <c r="A8089" t="s">
        <v>9</v>
      </c>
      <c r="B8089" t="s">
        <v>200</v>
      </c>
      <c r="C8089" t="s">
        <v>22</v>
      </c>
      <c r="D8089" t="s">
        <v>7</v>
      </c>
      <c r="E8089" t="s">
        <v>8</v>
      </c>
      <c r="F8089" s="5">
        <v>44407</v>
      </c>
      <c r="G8089">
        <v>823885619</v>
      </c>
      <c r="H8089" s="5">
        <v>44441</v>
      </c>
      <c r="I8089">
        <v>4918</v>
      </c>
      <c r="J8089" s="8">
        <v>109.28</v>
      </c>
      <c r="K8089" s="8">
        <v>35.840000000000003</v>
      </c>
      <c r="L8089" s="8">
        <v>537439.04</v>
      </c>
      <c r="M8089" s="8">
        <v>176261.12</v>
      </c>
      <c r="N8089" s="8">
        <v>361177.92</v>
      </c>
    </row>
    <row r="8090" spans="1:14" x14ac:dyDescent="0.25">
      <c r="A8090" t="s">
        <v>9</v>
      </c>
      <c r="B8090" t="s">
        <v>106</v>
      </c>
      <c r="C8090" t="s">
        <v>2</v>
      </c>
      <c r="D8090" t="s">
        <v>7</v>
      </c>
      <c r="E8090" t="s">
        <v>15</v>
      </c>
      <c r="F8090" s="5">
        <v>44007</v>
      </c>
      <c r="G8090">
        <v>398104035</v>
      </c>
      <c r="H8090" s="5">
        <v>44055</v>
      </c>
      <c r="I8090">
        <v>6686</v>
      </c>
      <c r="J8090" s="8">
        <v>255.28</v>
      </c>
      <c r="K8090" s="8">
        <v>159.41999999999999</v>
      </c>
      <c r="L8090" s="8">
        <v>1706802.08</v>
      </c>
      <c r="M8090" s="8">
        <v>1065882.1200000001</v>
      </c>
      <c r="N8090" s="8">
        <v>640919.96</v>
      </c>
    </row>
    <row r="8091" spans="1:14" x14ac:dyDescent="0.25">
      <c r="A8091" t="s">
        <v>9</v>
      </c>
      <c r="B8091" t="s">
        <v>105</v>
      </c>
      <c r="C8091" t="s">
        <v>36</v>
      </c>
      <c r="D8091" t="s">
        <v>7</v>
      </c>
      <c r="E8091" t="s">
        <v>4</v>
      </c>
      <c r="F8091" s="5">
        <v>43368</v>
      </c>
      <c r="G8091">
        <v>631460940</v>
      </c>
      <c r="H8091" s="5">
        <v>43378</v>
      </c>
      <c r="I8091">
        <v>2180</v>
      </c>
      <c r="J8091" s="8">
        <v>421.89</v>
      </c>
      <c r="K8091" s="8">
        <v>364.69</v>
      </c>
      <c r="L8091" s="8">
        <v>919720.2</v>
      </c>
      <c r="M8091" s="8">
        <v>795024.2</v>
      </c>
      <c r="N8091" s="8">
        <v>124696</v>
      </c>
    </row>
    <row r="8092" spans="1:14" x14ac:dyDescent="0.25">
      <c r="A8092" t="s">
        <v>17</v>
      </c>
      <c r="B8092" t="s">
        <v>163</v>
      </c>
      <c r="C8092" t="s">
        <v>19</v>
      </c>
      <c r="D8092" t="s">
        <v>3</v>
      </c>
      <c r="E8092" t="s">
        <v>8</v>
      </c>
      <c r="F8092" s="5">
        <v>42287</v>
      </c>
      <c r="G8092">
        <v>184942662</v>
      </c>
      <c r="H8092" s="5">
        <v>42310</v>
      </c>
      <c r="I8092">
        <v>7498</v>
      </c>
      <c r="J8092" s="8">
        <v>81.73</v>
      </c>
      <c r="K8092" s="8">
        <v>56.67</v>
      </c>
      <c r="L8092" s="8">
        <v>612811.54</v>
      </c>
      <c r="M8092" s="8">
        <v>424911.66</v>
      </c>
      <c r="N8092" s="8">
        <v>187899.88</v>
      </c>
    </row>
    <row r="8093" spans="1:14" x14ac:dyDescent="0.25">
      <c r="A8093" t="s">
        <v>9</v>
      </c>
      <c r="B8093" t="s">
        <v>148</v>
      </c>
      <c r="C8093" t="s">
        <v>6</v>
      </c>
      <c r="D8093" t="s">
        <v>7</v>
      </c>
      <c r="E8093" t="s">
        <v>4</v>
      </c>
      <c r="F8093" s="5">
        <v>44682</v>
      </c>
      <c r="G8093">
        <v>489848029</v>
      </c>
      <c r="H8093" s="5">
        <v>44701</v>
      </c>
      <c r="I8093">
        <v>5772</v>
      </c>
      <c r="J8093" s="8">
        <v>152.58000000000001</v>
      </c>
      <c r="K8093" s="8">
        <v>97.44</v>
      </c>
      <c r="L8093" s="8">
        <v>880691.76</v>
      </c>
      <c r="M8093" s="8">
        <v>562423.68000000005</v>
      </c>
      <c r="N8093" s="8">
        <v>318268.08</v>
      </c>
    </row>
    <row r="8094" spans="1:14" x14ac:dyDescent="0.25">
      <c r="A8094" t="s">
        <v>9</v>
      </c>
      <c r="B8094" t="s">
        <v>192</v>
      </c>
      <c r="C8094" t="s">
        <v>29</v>
      </c>
      <c r="D8094" t="s">
        <v>3</v>
      </c>
      <c r="E8094" t="s">
        <v>15</v>
      </c>
      <c r="F8094" s="5">
        <v>42701</v>
      </c>
      <c r="G8094">
        <v>797788369</v>
      </c>
      <c r="H8094" s="5">
        <v>42702</v>
      </c>
      <c r="I8094">
        <v>2162</v>
      </c>
      <c r="J8094" s="8">
        <v>651.21</v>
      </c>
      <c r="K8094" s="8">
        <v>524.96</v>
      </c>
      <c r="L8094" s="8">
        <v>1407916.02</v>
      </c>
      <c r="M8094" s="8">
        <v>1134963.52</v>
      </c>
      <c r="N8094" s="8">
        <v>272952.5</v>
      </c>
    </row>
    <row r="8095" spans="1:14" x14ac:dyDescent="0.25">
      <c r="A8095" t="s">
        <v>9</v>
      </c>
      <c r="B8095" t="s">
        <v>104</v>
      </c>
      <c r="C8095" t="s">
        <v>19</v>
      </c>
      <c r="D8095" t="s">
        <v>3</v>
      </c>
      <c r="E8095" t="s">
        <v>8</v>
      </c>
      <c r="F8095" s="5">
        <v>43621</v>
      </c>
      <c r="G8095">
        <v>430687510</v>
      </c>
      <c r="H8095" s="5">
        <v>43626</v>
      </c>
      <c r="I8095">
        <v>8860</v>
      </c>
      <c r="J8095" s="8">
        <v>81.73</v>
      </c>
      <c r="K8095" s="8">
        <v>56.67</v>
      </c>
      <c r="L8095" s="8">
        <v>724127.8</v>
      </c>
      <c r="M8095" s="8">
        <v>502096.2</v>
      </c>
      <c r="N8095" s="8">
        <v>222031.6</v>
      </c>
    </row>
    <row r="8096" spans="1:14" x14ac:dyDescent="0.25">
      <c r="A8096" t="s">
        <v>17</v>
      </c>
      <c r="B8096" t="s">
        <v>176</v>
      </c>
      <c r="C8096" t="s">
        <v>36</v>
      </c>
      <c r="D8096" t="s">
        <v>7</v>
      </c>
      <c r="E8096" t="s">
        <v>4</v>
      </c>
      <c r="F8096" s="5">
        <v>42640</v>
      </c>
      <c r="G8096">
        <v>130781781</v>
      </c>
      <c r="H8096" s="5">
        <v>42674</v>
      </c>
      <c r="I8096">
        <v>90</v>
      </c>
      <c r="J8096" s="8">
        <v>421.89</v>
      </c>
      <c r="K8096" s="8">
        <v>364.69</v>
      </c>
      <c r="L8096" s="8">
        <v>37970.1</v>
      </c>
      <c r="M8096" s="8">
        <v>32822.1</v>
      </c>
      <c r="N8096" s="8">
        <v>5148</v>
      </c>
    </row>
    <row r="8097" spans="1:14" x14ac:dyDescent="0.25">
      <c r="A8097" t="s">
        <v>20</v>
      </c>
      <c r="B8097" t="s">
        <v>21</v>
      </c>
      <c r="C8097" t="s">
        <v>57</v>
      </c>
      <c r="D8097" t="s">
        <v>7</v>
      </c>
      <c r="E8097" t="s">
        <v>23</v>
      </c>
      <c r="F8097" s="5">
        <v>44810</v>
      </c>
      <c r="G8097">
        <v>710620009</v>
      </c>
      <c r="H8097" s="5">
        <v>44835</v>
      </c>
      <c r="I8097">
        <v>7107</v>
      </c>
      <c r="J8097" s="8">
        <v>154.06</v>
      </c>
      <c r="K8097" s="8">
        <v>90.93</v>
      </c>
      <c r="L8097" s="8">
        <v>1094904.42</v>
      </c>
      <c r="M8097" s="8">
        <v>646239.51</v>
      </c>
      <c r="N8097" s="8">
        <v>448664.91</v>
      </c>
    </row>
    <row r="8098" spans="1:14" x14ac:dyDescent="0.25">
      <c r="A8098" t="s">
        <v>9</v>
      </c>
      <c r="B8098" t="s">
        <v>83</v>
      </c>
      <c r="C8098" t="s">
        <v>6</v>
      </c>
      <c r="D8098" t="s">
        <v>3</v>
      </c>
      <c r="E8098" t="s">
        <v>4</v>
      </c>
      <c r="F8098" s="5">
        <v>44725</v>
      </c>
      <c r="G8098">
        <v>803063523</v>
      </c>
      <c r="H8098" s="5">
        <v>44758</v>
      </c>
      <c r="I8098">
        <v>3197</v>
      </c>
      <c r="J8098" s="8">
        <v>152.58000000000001</v>
      </c>
      <c r="K8098" s="8">
        <v>97.44</v>
      </c>
      <c r="L8098" s="8">
        <v>487798.26</v>
      </c>
      <c r="M8098" s="8">
        <v>311515.68</v>
      </c>
      <c r="N8098" s="8">
        <v>176282.58</v>
      </c>
    </row>
    <row r="8099" spans="1:14" x14ac:dyDescent="0.25">
      <c r="A8099" t="s">
        <v>12</v>
      </c>
      <c r="B8099" t="s">
        <v>73</v>
      </c>
      <c r="C8099" t="s">
        <v>45</v>
      </c>
      <c r="D8099" t="s">
        <v>3</v>
      </c>
      <c r="E8099" t="s">
        <v>15</v>
      </c>
      <c r="F8099" s="5">
        <v>43598</v>
      </c>
      <c r="G8099">
        <v>911286151</v>
      </c>
      <c r="H8099" s="5">
        <v>43647</v>
      </c>
      <c r="I8099">
        <v>8678</v>
      </c>
      <c r="J8099" s="8">
        <v>9.33</v>
      </c>
      <c r="K8099" s="8">
        <v>6.92</v>
      </c>
      <c r="L8099" s="8">
        <v>80965.740000000005</v>
      </c>
      <c r="M8099" s="8">
        <v>60051.76</v>
      </c>
      <c r="N8099" s="8">
        <v>20913.98</v>
      </c>
    </row>
    <row r="8100" spans="1:14" x14ac:dyDescent="0.25">
      <c r="A8100" t="s">
        <v>39</v>
      </c>
      <c r="B8100" t="s">
        <v>40</v>
      </c>
      <c r="C8100" t="s">
        <v>14</v>
      </c>
      <c r="D8100" t="s">
        <v>7</v>
      </c>
      <c r="E8100" t="s">
        <v>4</v>
      </c>
      <c r="F8100" s="5">
        <v>44653</v>
      </c>
      <c r="G8100">
        <v>258774220</v>
      </c>
      <c r="H8100" s="5">
        <v>44679</v>
      </c>
      <c r="I8100">
        <v>5897</v>
      </c>
      <c r="J8100" s="8">
        <v>205.7</v>
      </c>
      <c r="K8100" s="8">
        <v>117.11</v>
      </c>
      <c r="L8100" s="8">
        <v>1213012.8999999999</v>
      </c>
      <c r="M8100" s="8">
        <v>690597.67</v>
      </c>
      <c r="N8100" s="8">
        <v>522415.23</v>
      </c>
    </row>
    <row r="8101" spans="1:14" x14ac:dyDescent="0.25">
      <c r="A8101" t="s">
        <v>9</v>
      </c>
      <c r="B8101" t="s">
        <v>117</v>
      </c>
      <c r="C8101" t="s">
        <v>57</v>
      </c>
      <c r="D8101" t="s">
        <v>7</v>
      </c>
      <c r="E8101" t="s">
        <v>8</v>
      </c>
      <c r="F8101" s="5">
        <v>44534</v>
      </c>
      <c r="G8101">
        <v>839326560</v>
      </c>
      <c r="H8101" s="5">
        <v>44542</v>
      </c>
      <c r="I8101">
        <v>4236</v>
      </c>
      <c r="J8101" s="8">
        <v>154.06</v>
      </c>
      <c r="K8101" s="8">
        <v>90.93</v>
      </c>
      <c r="L8101" s="8">
        <v>652598.16</v>
      </c>
      <c r="M8101" s="8">
        <v>385179.48</v>
      </c>
      <c r="N8101" s="8">
        <v>267418.68</v>
      </c>
    </row>
    <row r="8102" spans="1:14" x14ac:dyDescent="0.25">
      <c r="A8102" t="s">
        <v>9</v>
      </c>
      <c r="B8102" t="s">
        <v>96</v>
      </c>
      <c r="C8102" t="s">
        <v>19</v>
      </c>
      <c r="D8102" t="s">
        <v>3</v>
      </c>
      <c r="E8102" t="s">
        <v>23</v>
      </c>
      <c r="F8102" s="5">
        <v>42046</v>
      </c>
      <c r="G8102">
        <v>667054498</v>
      </c>
      <c r="H8102" s="5">
        <v>42047</v>
      </c>
      <c r="I8102">
        <v>5104</v>
      </c>
      <c r="J8102" s="8">
        <v>81.73</v>
      </c>
      <c r="K8102" s="8">
        <v>56.67</v>
      </c>
      <c r="L8102" s="8">
        <v>417149.92</v>
      </c>
      <c r="M8102" s="8">
        <v>289243.68</v>
      </c>
      <c r="N8102" s="8">
        <v>127906.24000000001</v>
      </c>
    </row>
    <row r="8103" spans="1:14" x14ac:dyDescent="0.25">
      <c r="A8103" t="s">
        <v>9</v>
      </c>
      <c r="B8103" t="s">
        <v>83</v>
      </c>
      <c r="C8103" t="s">
        <v>36</v>
      </c>
      <c r="D8103" t="s">
        <v>7</v>
      </c>
      <c r="E8103" t="s">
        <v>4</v>
      </c>
      <c r="F8103" s="5">
        <v>43771</v>
      </c>
      <c r="G8103">
        <v>526381862</v>
      </c>
      <c r="H8103" s="5">
        <v>43820</v>
      </c>
      <c r="I8103">
        <v>6945</v>
      </c>
      <c r="J8103" s="8">
        <v>421.89</v>
      </c>
      <c r="K8103" s="8">
        <v>364.69</v>
      </c>
      <c r="L8103" s="8">
        <v>2930026.05</v>
      </c>
      <c r="M8103" s="8">
        <v>2532772.0499999998</v>
      </c>
      <c r="N8103" s="8">
        <v>397254</v>
      </c>
    </row>
    <row r="8104" spans="1:14" x14ac:dyDescent="0.25">
      <c r="A8104" t="s">
        <v>39</v>
      </c>
      <c r="B8104" t="s">
        <v>128</v>
      </c>
      <c r="C8104" t="s">
        <v>19</v>
      </c>
      <c r="D8104" t="s">
        <v>3</v>
      </c>
      <c r="E8104" t="s">
        <v>8</v>
      </c>
      <c r="F8104" s="5">
        <v>44834</v>
      </c>
      <c r="G8104">
        <v>822044980</v>
      </c>
      <c r="H8104" s="5">
        <v>44843</v>
      </c>
      <c r="I8104">
        <v>232</v>
      </c>
      <c r="J8104" s="8">
        <v>81.73</v>
      </c>
      <c r="K8104" s="8">
        <v>56.67</v>
      </c>
      <c r="L8104" s="8">
        <v>18961.36</v>
      </c>
      <c r="M8104" s="8">
        <v>13147.44</v>
      </c>
      <c r="N8104" s="8">
        <v>5813.92</v>
      </c>
    </row>
    <row r="8105" spans="1:14" x14ac:dyDescent="0.25">
      <c r="A8105" t="s">
        <v>17</v>
      </c>
      <c r="B8105" t="s">
        <v>28</v>
      </c>
      <c r="C8105" t="s">
        <v>45</v>
      </c>
      <c r="D8105" t="s">
        <v>7</v>
      </c>
      <c r="E8105" t="s">
        <v>8</v>
      </c>
      <c r="F8105" s="5">
        <v>43590</v>
      </c>
      <c r="G8105">
        <v>229092681</v>
      </c>
      <c r="H8105" s="5">
        <v>43617</v>
      </c>
      <c r="I8105">
        <v>2470</v>
      </c>
      <c r="J8105" s="8">
        <v>9.33</v>
      </c>
      <c r="K8105" s="8">
        <v>6.92</v>
      </c>
      <c r="L8105" s="8">
        <v>23045.1</v>
      </c>
      <c r="M8105" s="8">
        <v>17092.400000000001</v>
      </c>
      <c r="N8105" s="8">
        <v>5952.7</v>
      </c>
    </row>
    <row r="8106" spans="1:14" x14ac:dyDescent="0.25">
      <c r="A8106" t="s">
        <v>12</v>
      </c>
      <c r="B8106" t="s">
        <v>108</v>
      </c>
      <c r="C8106" t="s">
        <v>6</v>
      </c>
      <c r="D8106" t="s">
        <v>3</v>
      </c>
      <c r="E8106" t="s">
        <v>8</v>
      </c>
      <c r="F8106" s="5">
        <v>42022</v>
      </c>
      <c r="G8106">
        <v>642886292</v>
      </c>
      <c r="H8106" s="5">
        <v>42035</v>
      </c>
      <c r="I8106">
        <v>3195</v>
      </c>
      <c r="J8106" s="8">
        <v>152.58000000000001</v>
      </c>
      <c r="K8106" s="8">
        <v>97.44</v>
      </c>
      <c r="L8106" s="8">
        <v>487493.1</v>
      </c>
      <c r="M8106" s="8">
        <v>311320.8</v>
      </c>
      <c r="N8106" s="8">
        <v>176172.3</v>
      </c>
    </row>
    <row r="8107" spans="1:14" x14ac:dyDescent="0.25">
      <c r="A8107" t="s">
        <v>9</v>
      </c>
      <c r="B8107" t="s">
        <v>113</v>
      </c>
      <c r="C8107" t="s">
        <v>6</v>
      </c>
      <c r="D8107" t="s">
        <v>7</v>
      </c>
      <c r="E8107" t="s">
        <v>23</v>
      </c>
      <c r="F8107" s="5">
        <v>43150</v>
      </c>
      <c r="G8107">
        <v>429099643</v>
      </c>
      <c r="H8107" s="5">
        <v>43163</v>
      </c>
      <c r="I8107">
        <v>8975</v>
      </c>
      <c r="J8107" s="8">
        <v>152.58000000000001</v>
      </c>
      <c r="K8107" s="8">
        <v>97.44</v>
      </c>
      <c r="L8107" s="8">
        <v>1369405.5</v>
      </c>
      <c r="M8107" s="8">
        <v>874524</v>
      </c>
      <c r="N8107" s="8">
        <v>494881.5</v>
      </c>
    </row>
    <row r="8108" spans="1:14" x14ac:dyDescent="0.25">
      <c r="A8108" t="s">
        <v>9</v>
      </c>
      <c r="B8108" t="s">
        <v>208</v>
      </c>
      <c r="C8108" t="s">
        <v>31</v>
      </c>
      <c r="D8108" t="s">
        <v>7</v>
      </c>
      <c r="E8108" t="s">
        <v>8</v>
      </c>
      <c r="F8108" s="5">
        <v>42924</v>
      </c>
      <c r="G8108">
        <v>273719060</v>
      </c>
      <c r="H8108" s="5">
        <v>42964</v>
      </c>
      <c r="I8108">
        <v>8407</v>
      </c>
      <c r="J8108" s="8">
        <v>437.2</v>
      </c>
      <c r="K8108" s="8">
        <v>263.33</v>
      </c>
      <c r="L8108" s="8">
        <v>3675540.4</v>
      </c>
      <c r="M8108" s="8">
        <v>2213815.31</v>
      </c>
      <c r="N8108" s="8">
        <v>1461725.09</v>
      </c>
    </row>
    <row r="8109" spans="1:14" x14ac:dyDescent="0.25">
      <c r="A8109" t="s">
        <v>9</v>
      </c>
      <c r="B8109" t="s">
        <v>179</v>
      </c>
      <c r="C8109" t="s">
        <v>31</v>
      </c>
      <c r="D8109" t="s">
        <v>7</v>
      </c>
      <c r="E8109" t="s">
        <v>15</v>
      </c>
      <c r="F8109" s="5">
        <v>43186</v>
      </c>
      <c r="G8109">
        <v>933043372</v>
      </c>
      <c r="H8109" s="5">
        <v>43226</v>
      </c>
      <c r="I8109">
        <v>7123</v>
      </c>
      <c r="J8109" s="8">
        <v>437.2</v>
      </c>
      <c r="K8109" s="8">
        <v>263.33</v>
      </c>
      <c r="L8109" s="8">
        <v>3114175.6</v>
      </c>
      <c r="M8109" s="8">
        <v>1875699.59</v>
      </c>
      <c r="N8109" s="8">
        <v>1238476.01</v>
      </c>
    </row>
    <row r="8110" spans="1:14" x14ac:dyDescent="0.25">
      <c r="A8110" t="s">
        <v>12</v>
      </c>
      <c r="B8110" t="s">
        <v>61</v>
      </c>
      <c r="C8110" t="s">
        <v>6</v>
      </c>
      <c r="D8110" t="s">
        <v>3</v>
      </c>
      <c r="E8110" t="s">
        <v>4</v>
      </c>
      <c r="F8110" s="5">
        <v>42777</v>
      </c>
      <c r="G8110">
        <v>983683907</v>
      </c>
      <c r="H8110" s="5">
        <v>42804</v>
      </c>
      <c r="I8110">
        <v>2783</v>
      </c>
      <c r="J8110" s="8">
        <v>152.58000000000001</v>
      </c>
      <c r="K8110" s="8">
        <v>97.44</v>
      </c>
      <c r="L8110" s="8">
        <v>424630.14</v>
      </c>
      <c r="M8110" s="8">
        <v>271175.52</v>
      </c>
      <c r="N8110" s="8">
        <v>153454.62</v>
      </c>
    </row>
    <row r="8111" spans="1:14" x14ac:dyDescent="0.25">
      <c r="A8111" t="s">
        <v>39</v>
      </c>
      <c r="B8111" t="s">
        <v>205</v>
      </c>
      <c r="C8111" t="s">
        <v>45</v>
      </c>
      <c r="D8111" t="s">
        <v>7</v>
      </c>
      <c r="E8111" t="s">
        <v>8</v>
      </c>
      <c r="F8111" s="5">
        <v>43665</v>
      </c>
      <c r="G8111">
        <v>872564494</v>
      </c>
      <c r="H8111" s="5">
        <v>43665</v>
      </c>
      <c r="I8111">
        <v>79</v>
      </c>
      <c r="J8111" s="8">
        <v>9.33</v>
      </c>
      <c r="K8111" s="8">
        <v>6.92</v>
      </c>
      <c r="L8111" s="8">
        <v>737.07</v>
      </c>
      <c r="M8111" s="8">
        <v>546.67999999999995</v>
      </c>
      <c r="N8111" s="8">
        <v>190.39</v>
      </c>
    </row>
    <row r="8112" spans="1:14" x14ac:dyDescent="0.25">
      <c r="A8112" t="s">
        <v>9</v>
      </c>
      <c r="B8112" t="s">
        <v>124</v>
      </c>
      <c r="C8112" t="s">
        <v>14</v>
      </c>
      <c r="D8112" t="s">
        <v>3</v>
      </c>
      <c r="E8112" t="s">
        <v>23</v>
      </c>
      <c r="F8112" s="5">
        <v>43357</v>
      </c>
      <c r="G8112">
        <v>666921460</v>
      </c>
      <c r="H8112" s="5">
        <v>43383</v>
      </c>
      <c r="I8112">
        <v>5735</v>
      </c>
      <c r="J8112" s="8">
        <v>205.7</v>
      </c>
      <c r="K8112" s="8">
        <v>117.11</v>
      </c>
      <c r="L8112" s="8">
        <v>1179689.5</v>
      </c>
      <c r="M8112" s="8">
        <v>671625.85</v>
      </c>
      <c r="N8112" s="8">
        <v>508063.65</v>
      </c>
    </row>
    <row r="8113" spans="1:14" x14ac:dyDescent="0.25">
      <c r="A8113" t="s">
        <v>20</v>
      </c>
      <c r="B8113" t="s">
        <v>181</v>
      </c>
      <c r="C8113" t="s">
        <v>29</v>
      </c>
      <c r="D8113" t="s">
        <v>3</v>
      </c>
      <c r="E8113" t="s">
        <v>8</v>
      </c>
      <c r="F8113" s="5">
        <v>43788</v>
      </c>
      <c r="G8113">
        <v>504303634</v>
      </c>
      <c r="H8113" s="5">
        <v>43791</v>
      </c>
      <c r="I8113">
        <v>3507</v>
      </c>
      <c r="J8113" s="8">
        <v>651.21</v>
      </c>
      <c r="K8113" s="8">
        <v>524.96</v>
      </c>
      <c r="L8113" s="8">
        <v>2283793.4700000002</v>
      </c>
      <c r="M8113" s="8">
        <v>1841034.72</v>
      </c>
      <c r="N8113" s="8">
        <v>442758.75</v>
      </c>
    </row>
    <row r="8114" spans="1:14" x14ac:dyDescent="0.25">
      <c r="A8114" t="s">
        <v>9</v>
      </c>
      <c r="B8114" t="s">
        <v>186</v>
      </c>
      <c r="C8114" t="s">
        <v>22</v>
      </c>
      <c r="D8114" t="s">
        <v>7</v>
      </c>
      <c r="E8114" t="s">
        <v>23</v>
      </c>
      <c r="F8114" s="5">
        <v>43476</v>
      </c>
      <c r="G8114">
        <v>142572343</v>
      </c>
      <c r="H8114" s="5">
        <v>43526</v>
      </c>
      <c r="I8114">
        <v>9179</v>
      </c>
      <c r="J8114" s="8">
        <v>109.28</v>
      </c>
      <c r="K8114" s="8">
        <v>35.840000000000003</v>
      </c>
      <c r="L8114" s="8">
        <v>1003081.12</v>
      </c>
      <c r="M8114" s="8">
        <v>328975.35999999999</v>
      </c>
      <c r="N8114" s="8">
        <v>674105.76</v>
      </c>
    </row>
    <row r="8115" spans="1:14" x14ac:dyDescent="0.25">
      <c r="A8115" t="s">
        <v>39</v>
      </c>
      <c r="B8115" t="s">
        <v>196</v>
      </c>
      <c r="C8115" t="s">
        <v>2</v>
      </c>
      <c r="D8115" t="s">
        <v>7</v>
      </c>
      <c r="E8115" t="s">
        <v>8</v>
      </c>
      <c r="F8115" s="5">
        <v>44330</v>
      </c>
      <c r="G8115">
        <v>309901416</v>
      </c>
      <c r="H8115" s="5">
        <v>44348</v>
      </c>
      <c r="I8115">
        <v>5570</v>
      </c>
      <c r="J8115" s="8">
        <v>255.28</v>
      </c>
      <c r="K8115" s="8">
        <v>159.41999999999999</v>
      </c>
      <c r="L8115" s="8">
        <v>1421909.6</v>
      </c>
      <c r="M8115" s="8">
        <v>887969.4</v>
      </c>
      <c r="N8115" s="8">
        <v>533940.19999999995</v>
      </c>
    </row>
    <row r="8116" spans="1:14" x14ac:dyDescent="0.25">
      <c r="A8116" t="s">
        <v>20</v>
      </c>
      <c r="B8116" t="s">
        <v>54</v>
      </c>
      <c r="C8116" t="s">
        <v>19</v>
      </c>
      <c r="D8116" t="s">
        <v>7</v>
      </c>
      <c r="E8116" t="s">
        <v>23</v>
      </c>
      <c r="F8116" s="5">
        <v>42641</v>
      </c>
      <c r="G8116">
        <v>454777181</v>
      </c>
      <c r="H8116" s="5">
        <v>42666</v>
      </c>
      <c r="I8116">
        <v>7529</v>
      </c>
      <c r="J8116" s="8">
        <v>81.73</v>
      </c>
      <c r="K8116" s="8">
        <v>56.67</v>
      </c>
      <c r="L8116" s="8">
        <v>615345.17000000004</v>
      </c>
      <c r="M8116" s="8">
        <v>426668.43</v>
      </c>
      <c r="N8116" s="8">
        <v>188676.74</v>
      </c>
    </row>
    <row r="8117" spans="1:14" x14ac:dyDescent="0.25">
      <c r="A8117" t="s">
        <v>20</v>
      </c>
      <c r="B8117" t="s">
        <v>198</v>
      </c>
      <c r="C8117" t="s">
        <v>14</v>
      </c>
      <c r="D8117" t="s">
        <v>3</v>
      </c>
      <c r="E8117" t="s">
        <v>23</v>
      </c>
      <c r="F8117" s="5">
        <v>44409</v>
      </c>
      <c r="G8117">
        <v>995998466</v>
      </c>
      <c r="H8117" s="5">
        <v>44435</v>
      </c>
      <c r="I8117">
        <v>6934</v>
      </c>
      <c r="J8117" s="8">
        <v>205.7</v>
      </c>
      <c r="K8117" s="8">
        <v>117.11</v>
      </c>
      <c r="L8117" s="8">
        <v>1426323.8</v>
      </c>
      <c r="M8117" s="8">
        <v>812040.74</v>
      </c>
      <c r="N8117" s="8">
        <v>614283.06000000006</v>
      </c>
    </row>
    <row r="8118" spans="1:14" x14ac:dyDescent="0.25">
      <c r="A8118" t="s">
        <v>0</v>
      </c>
      <c r="B8118" t="s">
        <v>197</v>
      </c>
      <c r="C8118" t="s">
        <v>6</v>
      </c>
      <c r="D8118" t="s">
        <v>7</v>
      </c>
      <c r="E8118" t="s">
        <v>8</v>
      </c>
      <c r="F8118" s="5">
        <v>42819</v>
      </c>
      <c r="G8118">
        <v>172676599</v>
      </c>
      <c r="H8118" s="5">
        <v>42859</v>
      </c>
      <c r="I8118">
        <v>7698</v>
      </c>
      <c r="J8118" s="8">
        <v>152.58000000000001</v>
      </c>
      <c r="K8118" s="8">
        <v>97.44</v>
      </c>
      <c r="L8118" s="8">
        <v>1174560.8400000001</v>
      </c>
      <c r="M8118" s="8">
        <v>750093.12</v>
      </c>
      <c r="N8118" s="8">
        <v>424467.72</v>
      </c>
    </row>
    <row r="8119" spans="1:14" x14ac:dyDescent="0.25">
      <c r="A8119" t="s">
        <v>17</v>
      </c>
      <c r="B8119" t="s">
        <v>43</v>
      </c>
      <c r="C8119" t="s">
        <v>57</v>
      </c>
      <c r="D8119" t="s">
        <v>3</v>
      </c>
      <c r="E8119" t="s">
        <v>23</v>
      </c>
      <c r="F8119" s="5">
        <v>43264</v>
      </c>
      <c r="G8119">
        <v>794235408</v>
      </c>
      <c r="H8119" s="5">
        <v>43287</v>
      </c>
      <c r="I8119">
        <v>762</v>
      </c>
      <c r="J8119" s="8">
        <v>154.06</v>
      </c>
      <c r="K8119" s="8">
        <v>90.93</v>
      </c>
      <c r="L8119" s="8">
        <v>117393.72</v>
      </c>
      <c r="M8119" s="8">
        <v>69288.66</v>
      </c>
      <c r="N8119" s="8">
        <v>48105.06</v>
      </c>
    </row>
    <row r="8120" spans="1:14" x14ac:dyDescent="0.25">
      <c r="A8120" t="s">
        <v>9</v>
      </c>
      <c r="B8120" t="s">
        <v>179</v>
      </c>
      <c r="C8120" t="s">
        <v>6</v>
      </c>
      <c r="D8120" t="s">
        <v>3</v>
      </c>
      <c r="E8120" t="s">
        <v>15</v>
      </c>
      <c r="F8120" s="5">
        <v>42133</v>
      </c>
      <c r="G8120">
        <v>790411221</v>
      </c>
      <c r="H8120" s="5">
        <v>42179</v>
      </c>
      <c r="I8120">
        <v>9100</v>
      </c>
      <c r="J8120" s="8">
        <v>152.58000000000001</v>
      </c>
      <c r="K8120" s="8">
        <v>97.44</v>
      </c>
      <c r="L8120" s="8">
        <v>1388478</v>
      </c>
      <c r="M8120" s="8">
        <v>886704</v>
      </c>
      <c r="N8120" s="8">
        <v>501774</v>
      </c>
    </row>
    <row r="8121" spans="1:14" x14ac:dyDescent="0.25">
      <c r="A8121" t="s">
        <v>9</v>
      </c>
      <c r="B8121" t="s">
        <v>37</v>
      </c>
      <c r="C8121" t="s">
        <v>29</v>
      </c>
      <c r="D8121" t="s">
        <v>3</v>
      </c>
      <c r="E8121" t="s">
        <v>15</v>
      </c>
      <c r="F8121" s="5">
        <v>43171</v>
      </c>
      <c r="G8121">
        <v>861252868</v>
      </c>
      <c r="H8121" s="5">
        <v>43187</v>
      </c>
      <c r="I8121">
        <v>2717</v>
      </c>
      <c r="J8121" s="8">
        <v>651.21</v>
      </c>
      <c r="K8121" s="8">
        <v>524.96</v>
      </c>
      <c r="L8121" s="8">
        <v>1769337.57</v>
      </c>
      <c r="M8121" s="8">
        <v>1426316.32</v>
      </c>
      <c r="N8121" s="8">
        <v>343021.25</v>
      </c>
    </row>
    <row r="8122" spans="1:14" x14ac:dyDescent="0.25">
      <c r="A8122" t="s">
        <v>20</v>
      </c>
      <c r="B8122" t="s">
        <v>71</v>
      </c>
      <c r="C8122" t="s">
        <v>57</v>
      </c>
      <c r="D8122" t="s">
        <v>7</v>
      </c>
      <c r="E8122" t="s">
        <v>15</v>
      </c>
      <c r="F8122" s="5">
        <v>43779</v>
      </c>
      <c r="G8122">
        <v>427121675</v>
      </c>
      <c r="H8122" s="5">
        <v>43784</v>
      </c>
      <c r="I8122">
        <v>3650</v>
      </c>
      <c r="J8122" s="8">
        <v>154.06</v>
      </c>
      <c r="K8122" s="8">
        <v>90.93</v>
      </c>
      <c r="L8122" s="8">
        <v>562319</v>
      </c>
      <c r="M8122" s="8">
        <v>331894.5</v>
      </c>
      <c r="N8122" s="8">
        <v>230424.5</v>
      </c>
    </row>
    <row r="8123" spans="1:14" x14ac:dyDescent="0.25">
      <c r="A8123" t="s">
        <v>9</v>
      </c>
      <c r="B8123" t="s">
        <v>142</v>
      </c>
      <c r="C8123" t="s">
        <v>19</v>
      </c>
      <c r="D8123" t="s">
        <v>7</v>
      </c>
      <c r="E8123" t="s">
        <v>15</v>
      </c>
      <c r="F8123" s="5">
        <v>43289</v>
      </c>
      <c r="G8123">
        <v>778691470</v>
      </c>
      <c r="H8123" s="5">
        <v>43313</v>
      </c>
      <c r="I8123">
        <v>965</v>
      </c>
      <c r="J8123" s="8">
        <v>81.73</v>
      </c>
      <c r="K8123" s="8">
        <v>56.67</v>
      </c>
      <c r="L8123" s="8">
        <v>78869.45</v>
      </c>
      <c r="M8123" s="8">
        <v>54686.55</v>
      </c>
      <c r="N8123" s="8">
        <v>24182.9</v>
      </c>
    </row>
    <row r="8124" spans="1:14" x14ac:dyDescent="0.25">
      <c r="A8124" t="s">
        <v>9</v>
      </c>
      <c r="B8124" t="s">
        <v>192</v>
      </c>
      <c r="C8124" t="s">
        <v>2</v>
      </c>
      <c r="D8124" t="s">
        <v>3</v>
      </c>
      <c r="E8124" t="s">
        <v>8</v>
      </c>
      <c r="F8124" s="5">
        <v>42879</v>
      </c>
      <c r="G8124">
        <v>126948583</v>
      </c>
      <c r="H8124" s="5">
        <v>42925</v>
      </c>
      <c r="I8124">
        <v>5762</v>
      </c>
      <c r="J8124" s="8">
        <v>255.28</v>
      </c>
      <c r="K8124" s="8">
        <v>159.41999999999999</v>
      </c>
      <c r="L8124" s="8">
        <v>1470923.36</v>
      </c>
      <c r="M8124" s="8">
        <v>918578.04</v>
      </c>
      <c r="N8124" s="8">
        <v>552345.31999999995</v>
      </c>
    </row>
    <row r="8125" spans="1:14" x14ac:dyDescent="0.25">
      <c r="A8125" t="s">
        <v>9</v>
      </c>
      <c r="B8125" t="s">
        <v>44</v>
      </c>
      <c r="C8125" t="s">
        <v>22</v>
      </c>
      <c r="D8125" t="s">
        <v>7</v>
      </c>
      <c r="E8125" t="s">
        <v>23</v>
      </c>
      <c r="F8125" s="5">
        <v>43624</v>
      </c>
      <c r="G8125">
        <v>353191840</v>
      </c>
      <c r="H8125" s="5">
        <v>43655</v>
      </c>
      <c r="I8125">
        <v>6169</v>
      </c>
      <c r="J8125" s="8">
        <v>109.28</v>
      </c>
      <c r="K8125" s="8">
        <v>35.840000000000003</v>
      </c>
      <c r="L8125" s="8">
        <v>674148.32</v>
      </c>
      <c r="M8125" s="8">
        <v>221096.95999999999</v>
      </c>
      <c r="N8125" s="8">
        <v>453051.36</v>
      </c>
    </row>
    <row r="8126" spans="1:14" x14ac:dyDescent="0.25">
      <c r="A8126" t="s">
        <v>9</v>
      </c>
      <c r="B8126" t="s">
        <v>68</v>
      </c>
      <c r="C8126" t="s">
        <v>57</v>
      </c>
      <c r="D8126" t="s">
        <v>3</v>
      </c>
      <c r="E8126" t="s">
        <v>15</v>
      </c>
      <c r="F8126" s="5">
        <v>42864</v>
      </c>
      <c r="G8126">
        <v>259032571</v>
      </c>
      <c r="H8126" s="5">
        <v>42868</v>
      </c>
      <c r="I8126">
        <v>2349</v>
      </c>
      <c r="J8126" s="8">
        <v>154.06</v>
      </c>
      <c r="K8126" s="8">
        <v>90.93</v>
      </c>
      <c r="L8126" s="8">
        <v>361886.94</v>
      </c>
      <c r="M8126" s="8">
        <v>213594.57</v>
      </c>
      <c r="N8126" s="8">
        <v>148292.37</v>
      </c>
    </row>
    <row r="8127" spans="1:14" x14ac:dyDescent="0.25">
      <c r="A8127" t="s">
        <v>9</v>
      </c>
      <c r="B8127" t="s">
        <v>99</v>
      </c>
      <c r="C8127" t="s">
        <v>22</v>
      </c>
      <c r="D8127" t="s">
        <v>3</v>
      </c>
      <c r="E8127" t="s">
        <v>4</v>
      </c>
      <c r="F8127" s="5">
        <v>44875</v>
      </c>
      <c r="G8127">
        <v>516394603</v>
      </c>
      <c r="H8127" s="5">
        <v>44904</v>
      </c>
      <c r="I8127">
        <v>1493</v>
      </c>
      <c r="J8127" s="8">
        <v>109.28</v>
      </c>
      <c r="K8127" s="8">
        <v>35.840000000000003</v>
      </c>
      <c r="L8127" s="8">
        <v>163155.04</v>
      </c>
      <c r="M8127" s="8">
        <v>53509.120000000003</v>
      </c>
      <c r="N8127" s="8">
        <v>109645.92</v>
      </c>
    </row>
    <row r="8128" spans="1:14" x14ac:dyDescent="0.25">
      <c r="A8128" t="s">
        <v>9</v>
      </c>
      <c r="B8128" t="s">
        <v>204</v>
      </c>
      <c r="C8128" t="s">
        <v>36</v>
      </c>
      <c r="D8128" t="s">
        <v>7</v>
      </c>
      <c r="E8128" t="s">
        <v>15</v>
      </c>
      <c r="F8128" s="5">
        <v>43315</v>
      </c>
      <c r="G8128">
        <v>517514264</v>
      </c>
      <c r="H8128" s="5">
        <v>43347</v>
      </c>
      <c r="I8128">
        <v>2826</v>
      </c>
      <c r="J8128" s="8">
        <v>421.89</v>
      </c>
      <c r="K8128" s="8">
        <v>364.69</v>
      </c>
      <c r="L8128" s="8">
        <v>1192261.1399999999</v>
      </c>
      <c r="M8128" s="8">
        <v>1030613.94</v>
      </c>
      <c r="N8128" s="8">
        <v>161647.20000000001</v>
      </c>
    </row>
    <row r="8129" spans="1:14" x14ac:dyDescent="0.25">
      <c r="A8129" t="s">
        <v>9</v>
      </c>
      <c r="B8129" t="s">
        <v>104</v>
      </c>
      <c r="C8129" t="s">
        <v>31</v>
      </c>
      <c r="D8129" t="s">
        <v>7</v>
      </c>
      <c r="E8129" t="s">
        <v>23</v>
      </c>
      <c r="F8129" s="5">
        <v>42431</v>
      </c>
      <c r="G8129">
        <v>624940383</v>
      </c>
      <c r="H8129" s="5">
        <v>42459</v>
      </c>
      <c r="I8129">
        <v>2602</v>
      </c>
      <c r="J8129" s="8">
        <v>437.2</v>
      </c>
      <c r="K8129" s="8">
        <v>263.33</v>
      </c>
      <c r="L8129" s="8">
        <v>1137594.3999999999</v>
      </c>
      <c r="M8129" s="8">
        <v>685184.66</v>
      </c>
      <c r="N8129" s="8">
        <v>452409.74</v>
      </c>
    </row>
    <row r="8130" spans="1:14" x14ac:dyDescent="0.25">
      <c r="A8130" t="s">
        <v>20</v>
      </c>
      <c r="B8130" t="s">
        <v>81</v>
      </c>
      <c r="C8130" t="s">
        <v>45</v>
      </c>
      <c r="D8130" t="s">
        <v>7</v>
      </c>
      <c r="E8130" t="s">
        <v>15</v>
      </c>
      <c r="F8130" s="5">
        <v>44509</v>
      </c>
      <c r="G8130">
        <v>821534287</v>
      </c>
      <c r="H8130" s="5">
        <v>44553</v>
      </c>
      <c r="I8130">
        <v>9107</v>
      </c>
      <c r="J8130" s="8">
        <v>9.33</v>
      </c>
      <c r="K8130" s="8">
        <v>6.92</v>
      </c>
      <c r="L8130" s="8">
        <v>84968.31</v>
      </c>
      <c r="M8130" s="8">
        <v>63020.44</v>
      </c>
      <c r="N8130" s="8">
        <v>21947.87</v>
      </c>
    </row>
    <row r="8131" spans="1:14" x14ac:dyDescent="0.25">
      <c r="A8131" t="s">
        <v>9</v>
      </c>
      <c r="B8131" t="s">
        <v>112</v>
      </c>
      <c r="C8131" t="s">
        <v>45</v>
      </c>
      <c r="D8131" t="s">
        <v>3</v>
      </c>
      <c r="E8131" t="s">
        <v>4</v>
      </c>
      <c r="F8131" s="5">
        <v>44685</v>
      </c>
      <c r="G8131">
        <v>260469806</v>
      </c>
      <c r="H8131" s="5">
        <v>44731</v>
      </c>
      <c r="I8131">
        <v>7659</v>
      </c>
      <c r="J8131" s="8">
        <v>9.33</v>
      </c>
      <c r="K8131" s="8">
        <v>6.92</v>
      </c>
      <c r="L8131" s="8">
        <v>71458.47</v>
      </c>
      <c r="M8131" s="8">
        <v>53000.28</v>
      </c>
      <c r="N8131" s="8">
        <v>18458.189999999999</v>
      </c>
    </row>
    <row r="8132" spans="1:14" x14ac:dyDescent="0.25">
      <c r="A8132" t="s">
        <v>9</v>
      </c>
      <c r="B8132" t="s">
        <v>83</v>
      </c>
      <c r="C8132" t="s">
        <v>57</v>
      </c>
      <c r="D8132" t="s">
        <v>3</v>
      </c>
      <c r="E8132" t="s">
        <v>23</v>
      </c>
      <c r="F8132" s="5">
        <v>43756</v>
      </c>
      <c r="G8132">
        <v>415233266</v>
      </c>
      <c r="H8132" s="5">
        <v>43769</v>
      </c>
      <c r="I8132">
        <v>5606</v>
      </c>
      <c r="J8132" s="8">
        <v>154.06</v>
      </c>
      <c r="K8132" s="8">
        <v>90.93</v>
      </c>
      <c r="L8132" s="8">
        <v>863660.36</v>
      </c>
      <c r="M8132" s="8">
        <v>509753.58</v>
      </c>
      <c r="N8132" s="8">
        <v>353906.78</v>
      </c>
    </row>
    <row r="8133" spans="1:14" x14ac:dyDescent="0.25">
      <c r="A8133" t="s">
        <v>17</v>
      </c>
      <c r="B8133" t="s">
        <v>47</v>
      </c>
      <c r="C8133" t="s">
        <v>2</v>
      </c>
      <c r="D8133" t="s">
        <v>3</v>
      </c>
      <c r="E8133" t="s">
        <v>4</v>
      </c>
      <c r="F8133" s="5">
        <v>43141</v>
      </c>
      <c r="G8133">
        <v>129623496</v>
      </c>
      <c r="H8133" s="5">
        <v>43156</v>
      </c>
      <c r="I8133">
        <v>7328</v>
      </c>
      <c r="J8133" s="8">
        <v>255.28</v>
      </c>
      <c r="K8133" s="8">
        <v>159.41999999999999</v>
      </c>
      <c r="L8133" s="8">
        <v>1870691.84</v>
      </c>
      <c r="M8133" s="8">
        <v>1168229.76</v>
      </c>
      <c r="N8133" s="8">
        <v>702462.08</v>
      </c>
    </row>
    <row r="8134" spans="1:14" x14ac:dyDescent="0.25">
      <c r="A8134" t="s">
        <v>9</v>
      </c>
      <c r="B8134" t="s">
        <v>106</v>
      </c>
      <c r="C8134" t="s">
        <v>31</v>
      </c>
      <c r="D8134" t="s">
        <v>3</v>
      </c>
      <c r="E8134" t="s">
        <v>8</v>
      </c>
      <c r="F8134" s="5">
        <v>44490</v>
      </c>
      <c r="G8134">
        <v>567751824</v>
      </c>
      <c r="H8134" s="5">
        <v>44521</v>
      </c>
      <c r="I8134">
        <v>9236</v>
      </c>
      <c r="J8134" s="8">
        <v>437.2</v>
      </c>
      <c r="K8134" s="8">
        <v>263.33</v>
      </c>
      <c r="L8134" s="8">
        <v>4037979.2</v>
      </c>
      <c r="M8134" s="8">
        <v>2432115.88</v>
      </c>
      <c r="N8134" s="8">
        <v>1605863.32</v>
      </c>
    </row>
    <row r="8135" spans="1:14" x14ac:dyDescent="0.25">
      <c r="A8135" t="s">
        <v>9</v>
      </c>
      <c r="B8135" t="s">
        <v>123</v>
      </c>
      <c r="C8135" t="s">
        <v>31</v>
      </c>
      <c r="D8135" t="s">
        <v>3</v>
      </c>
      <c r="E8135" t="s">
        <v>15</v>
      </c>
      <c r="F8135" s="5">
        <v>43921</v>
      </c>
      <c r="G8135">
        <v>264042079</v>
      </c>
      <c r="H8135" s="5">
        <v>43952</v>
      </c>
      <c r="I8135">
        <v>4774</v>
      </c>
      <c r="J8135" s="8">
        <v>437.2</v>
      </c>
      <c r="K8135" s="8">
        <v>263.33</v>
      </c>
      <c r="L8135" s="8">
        <v>2087192.8</v>
      </c>
      <c r="M8135" s="8">
        <v>1257137.42</v>
      </c>
      <c r="N8135" s="8">
        <v>830055.38</v>
      </c>
    </row>
    <row r="8136" spans="1:14" x14ac:dyDescent="0.25">
      <c r="A8136" t="s">
        <v>12</v>
      </c>
      <c r="B8136" t="s">
        <v>90</v>
      </c>
      <c r="C8136" t="s">
        <v>6</v>
      </c>
      <c r="D8136" t="s">
        <v>3</v>
      </c>
      <c r="E8136" t="s">
        <v>23</v>
      </c>
      <c r="F8136" s="5">
        <v>43212</v>
      </c>
      <c r="G8136">
        <v>973230588</v>
      </c>
      <c r="H8136" s="5">
        <v>43259</v>
      </c>
      <c r="I8136">
        <v>9413</v>
      </c>
      <c r="J8136" s="8">
        <v>152.58000000000001</v>
      </c>
      <c r="K8136" s="8">
        <v>97.44</v>
      </c>
      <c r="L8136" s="8">
        <v>1436235.54</v>
      </c>
      <c r="M8136" s="8">
        <v>917202.72</v>
      </c>
      <c r="N8136" s="8">
        <v>519032.82</v>
      </c>
    </row>
    <row r="8137" spans="1:14" x14ac:dyDescent="0.25">
      <c r="A8137" t="s">
        <v>9</v>
      </c>
      <c r="B8137" t="s">
        <v>123</v>
      </c>
      <c r="C8137" t="s">
        <v>57</v>
      </c>
      <c r="D8137" t="s">
        <v>3</v>
      </c>
      <c r="E8137" t="s">
        <v>8</v>
      </c>
      <c r="F8137" s="5">
        <v>43146</v>
      </c>
      <c r="G8137">
        <v>920366179</v>
      </c>
      <c r="H8137" s="5">
        <v>43146</v>
      </c>
      <c r="I8137">
        <v>5660</v>
      </c>
      <c r="J8137" s="8">
        <v>154.06</v>
      </c>
      <c r="K8137" s="8">
        <v>90.93</v>
      </c>
      <c r="L8137" s="8">
        <v>871979.6</v>
      </c>
      <c r="M8137" s="8">
        <v>514663.8</v>
      </c>
      <c r="N8137" s="8">
        <v>357315.8</v>
      </c>
    </row>
    <row r="8138" spans="1:14" x14ac:dyDescent="0.25">
      <c r="A8138" t="s">
        <v>12</v>
      </c>
      <c r="B8138" t="s">
        <v>162</v>
      </c>
      <c r="C8138" t="s">
        <v>57</v>
      </c>
      <c r="D8138" t="s">
        <v>7</v>
      </c>
      <c r="E8138" t="s">
        <v>4</v>
      </c>
      <c r="F8138" s="5">
        <v>42547</v>
      </c>
      <c r="G8138">
        <v>650810182</v>
      </c>
      <c r="H8138" s="5">
        <v>42572</v>
      </c>
      <c r="I8138">
        <v>8050</v>
      </c>
      <c r="J8138" s="8">
        <v>154.06</v>
      </c>
      <c r="K8138" s="8">
        <v>90.93</v>
      </c>
      <c r="L8138" s="8">
        <v>1240183</v>
      </c>
      <c r="M8138" s="8">
        <v>731986.5</v>
      </c>
      <c r="N8138" s="8">
        <v>508196.5</v>
      </c>
    </row>
    <row r="8139" spans="1:14" x14ac:dyDescent="0.25">
      <c r="A8139" t="s">
        <v>9</v>
      </c>
      <c r="B8139" t="s">
        <v>58</v>
      </c>
      <c r="C8139" t="s">
        <v>22</v>
      </c>
      <c r="D8139" t="s">
        <v>7</v>
      </c>
      <c r="E8139" t="s">
        <v>23</v>
      </c>
      <c r="F8139" s="5">
        <v>42323</v>
      </c>
      <c r="G8139">
        <v>780236423</v>
      </c>
      <c r="H8139" s="5">
        <v>42367</v>
      </c>
      <c r="I8139">
        <v>8151</v>
      </c>
      <c r="J8139" s="8">
        <v>109.28</v>
      </c>
      <c r="K8139" s="8">
        <v>35.840000000000003</v>
      </c>
      <c r="L8139" s="8">
        <v>890741.28</v>
      </c>
      <c r="M8139" s="8">
        <v>292131.84000000003</v>
      </c>
      <c r="N8139" s="8">
        <v>598609.43999999994</v>
      </c>
    </row>
    <row r="8140" spans="1:14" x14ac:dyDescent="0.25">
      <c r="A8140" t="s">
        <v>9</v>
      </c>
      <c r="B8140" t="s">
        <v>64</v>
      </c>
      <c r="C8140" t="s">
        <v>45</v>
      </c>
      <c r="D8140" t="s">
        <v>7</v>
      </c>
      <c r="E8140" t="s">
        <v>8</v>
      </c>
      <c r="F8140" s="5">
        <v>42155</v>
      </c>
      <c r="G8140">
        <v>644631230</v>
      </c>
      <c r="H8140" s="5">
        <v>42196</v>
      </c>
      <c r="I8140">
        <v>9561</v>
      </c>
      <c r="J8140" s="8">
        <v>9.33</v>
      </c>
      <c r="K8140" s="8">
        <v>6.92</v>
      </c>
      <c r="L8140" s="8">
        <v>89204.13</v>
      </c>
      <c r="M8140" s="8">
        <v>66162.12</v>
      </c>
      <c r="N8140" s="8">
        <v>23042.01</v>
      </c>
    </row>
    <row r="8141" spans="1:14" x14ac:dyDescent="0.25">
      <c r="A8141" t="s">
        <v>9</v>
      </c>
      <c r="B8141" t="s">
        <v>122</v>
      </c>
      <c r="C8141" t="s">
        <v>36</v>
      </c>
      <c r="D8141" t="s">
        <v>3</v>
      </c>
      <c r="E8141" t="s">
        <v>8</v>
      </c>
      <c r="F8141" s="5">
        <v>42189</v>
      </c>
      <c r="G8141">
        <v>550293433</v>
      </c>
      <c r="H8141" s="5">
        <v>42231</v>
      </c>
      <c r="I8141">
        <v>2910</v>
      </c>
      <c r="J8141" s="8">
        <v>421.89</v>
      </c>
      <c r="K8141" s="8">
        <v>364.69</v>
      </c>
      <c r="L8141" s="8">
        <v>1227699.8999999999</v>
      </c>
      <c r="M8141" s="8">
        <v>1061247.8999999999</v>
      </c>
      <c r="N8141" s="8">
        <v>166452</v>
      </c>
    </row>
    <row r="8142" spans="1:14" x14ac:dyDescent="0.25">
      <c r="A8142" t="s">
        <v>17</v>
      </c>
      <c r="B8142" t="s">
        <v>135</v>
      </c>
      <c r="C8142" t="s">
        <v>2</v>
      </c>
      <c r="D8142" t="s">
        <v>7</v>
      </c>
      <c r="E8142" t="s">
        <v>23</v>
      </c>
      <c r="F8142" s="5">
        <v>44579</v>
      </c>
      <c r="G8142">
        <v>423834359</v>
      </c>
      <c r="H8142" s="5">
        <v>44612</v>
      </c>
      <c r="I8142">
        <v>860</v>
      </c>
      <c r="J8142" s="8">
        <v>255.28</v>
      </c>
      <c r="K8142" s="8">
        <v>159.41999999999999</v>
      </c>
      <c r="L8142" s="8">
        <v>219540.8</v>
      </c>
      <c r="M8142" s="8">
        <v>137101.20000000001</v>
      </c>
      <c r="N8142" s="8">
        <v>82439.600000000006</v>
      </c>
    </row>
    <row r="8143" spans="1:14" x14ac:dyDescent="0.25">
      <c r="A8143" t="s">
        <v>9</v>
      </c>
      <c r="B8143" t="s">
        <v>157</v>
      </c>
      <c r="C8143" t="s">
        <v>45</v>
      </c>
      <c r="D8143" t="s">
        <v>7</v>
      </c>
      <c r="E8143" t="s">
        <v>23</v>
      </c>
      <c r="F8143" s="5">
        <v>44171</v>
      </c>
      <c r="G8143">
        <v>262177836</v>
      </c>
      <c r="H8143" s="5">
        <v>43846</v>
      </c>
      <c r="I8143">
        <v>3103</v>
      </c>
      <c r="J8143" s="8">
        <v>9.33</v>
      </c>
      <c r="K8143" s="8">
        <v>6.92</v>
      </c>
      <c r="L8143" s="8">
        <v>28950.99</v>
      </c>
      <c r="M8143" s="8">
        <v>21472.76</v>
      </c>
      <c r="N8143" s="8">
        <v>7478.23</v>
      </c>
    </row>
    <row r="8144" spans="1:14" x14ac:dyDescent="0.25">
      <c r="A8144" t="s">
        <v>9</v>
      </c>
      <c r="B8144" t="s">
        <v>182</v>
      </c>
      <c r="C8144" t="s">
        <v>65</v>
      </c>
      <c r="D8144" t="s">
        <v>3</v>
      </c>
      <c r="E8144" t="s">
        <v>15</v>
      </c>
      <c r="F8144" s="5">
        <v>42515</v>
      </c>
      <c r="G8144">
        <v>582560193</v>
      </c>
      <c r="H8144" s="5">
        <v>42518</v>
      </c>
      <c r="I8144">
        <v>1362</v>
      </c>
      <c r="J8144" s="8">
        <v>668.27</v>
      </c>
      <c r="K8144" s="8">
        <v>502.54</v>
      </c>
      <c r="L8144" s="8">
        <v>910183.74</v>
      </c>
      <c r="M8144" s="8">
        <v>684459.48</v>
      </c>
      <c r="N8144" s="8">
        <v>225724.26</v>
      </c>
    </row>
    <row r="8145" spans="1:14" x14ac:dyDescent="0.25">
      <c r="A8145" t="s">
        <v>0</v>
      </c>
      <c r="B8145" t="s">
        <v>41</v>
      </c>
      <c r="C8145" t="s">
        <v>65</v>
      </c>
      <c r="D8145" t="s">
        <v>3</v>
      </c>
      <c r="E8145" t="s">
        <v>23</v>
      </c>
      <c r="F8145" s="5">
        <v>42930</v>
      </c>
      <c r="G8145">
        <v>172530257</v>
      </c>
      <c r="H8145" s="5">
        <v>42978</v>
      </c>
      <c r="I8145">
        <v>4392</v>
      </c>
      <c r="J8145" s="8">
        <v>668.27</v>
      </c>
      <c r="K8145" s="8">
        <v>502.54</v>
      </c>
      <c r="L8145" s="8">
        <v>2935041.84</v>
      </c>
      <c r="M8145" s="8">
        <v>2207155.6800000002</v>
      </c>
      <c r="N8145" s="8">
        <v>727886.16</v>
      </c>
    </row>
    <row r="8146" spans="1:14" x14ac:dyDescent="0.25">
      <c r="A8146" t="s">
        <v>9</v>
      </c>
      <c r="B8146" t="s">
        <v>133</v>
      </c>
      <c r="C8146" t="s">
        <v>57</v>
      </c>
      <c r="D8146" t="s">
        <v>3</v>
      </c>
      <c r="E8146" t="s">
        <v>23</v>
      </c>
      <c r="F8146" s="5">
        <v>43282</v>
      </c>
      <c r="G8146">
        <v>139949357</v>
      </c>
      <c r="H8146" s="5">
        <v>43295</v>
      </c>
      <c r="I8146">
        <v>2980</v>
      </c>
      <c r="J8146" s="8">
        <v>154.06</v>
      </c>
      <c r="K8146" s="8">
        <v>90.93</v>
      </c>
      <c r="L8146" s="8">
        <v>459098.8</v>
      </c>
      <c r="M8146" s="8">
        <v>270971.40000000002</v>
      </c>
      <c r="N8146" s="8">
        <v>188127.4</v>
      </c>
    </row>
    <row r="8147" spans="1:14" x14ac:dyDescent="0.25">
      <c r="A8147" t="s">
        <v>9</v>
      </c>
      <c r="B8147" t="s">
        <v>200</v>
      </c>
      <c r="C8147" t="s">
        <v>11</v>
      </c>
      <c r="D8147" t="s">
        <v>7</v>
      </c>
      <c r="E8147" t="s">
        <v>15</v>
      </c>
      <c r="F8147" s="5">
        <v>44667</v>
      </c>
      <c r="G8147">
        <v>762991321</v>
      </c>
      <c r="H8147" s="5">
        <v>44698</v>
      </c>
      <c r="I8147">
        <v>4942</v>
      </c>
      <c r="J8147" s="8">
        <v>47.45</v>
      </c>
      <c r="K8147" s="8">
        <v>31.79</v>
      </c>
      <c r="L8147" s="8">
        <v>234497.9</v>
      </c>
      <c r="M8147" s="8">
        <v>157106.18</v>
      </c>
      <c r="N8147" s="8">
        <v>77391.72</v>
      </c>
    </row>
    <row r="8148" spans="1:14" x14ac:dyDescent="0.25">
      <c r="A8148" t="s">
        <v>20</v>
      </c>
      <c r="B8148" t="s">
        <v>52</v>
      </c>
      <c r="C8148" t="s">
        <v>36</v>
      </c>
      <c r="D8148" t="s">
        <v>7</v>
      </c>
      <c r="E8148" t="s">
        <v>8</v>
      </c>
      <c r="F8148" s="5">
        <v>42574</v>
      </c>
      <c r="G8148">
        <v>140142476</v>
      </c>
      <c r="H8148" s="5">
        <v>42615</v>
      </c>
      <c r="I8148">
        <v>128</v>
      </c>
      <c r="J8148" s="8">
        <v>421.89</v>
      </c>
      <c r="K8148" s="8">
        <v>364.69</v>
      </c>
      <c r="L8148" s="8">
        <v>54001.919999999998</v>
      </c>
      <c r="M8148" s="8">
        <v>46680.32</v>
      </c>
      <c r="N8148" s="8">
        <v>7321.6</v>
      </c>
    </row>
    <row r="8149" spans="1:14" x14ac:dyDescent="0.25">
      <c r="A8149" t="s">
        <v>0</v>
      </c>
      <c r="B8149" t="s">
        <v>159</v>
      </c>
      <c r="C8149" t="s">
        <v>14</v>
      </c>
      <c r="D8149" t="s">
        <v>7</v>
      </c>
      <c r="E8149" t="s">
        <v>8</v>
      </c>
      <c r="F8149" s="5">
        <v>44538</v>
      </c>
      <c r="G8149">
        <v>940201652</v>
      </c>
      <c r="H8149" s="5">
        <v>44197</v>
      </c>
      <c r="I8149">
        <v>5417</v>
      </c>
      <c r="J8149" s="8">
        <v>205.7</v>
      </c>
      <c r="K8149" s="8">
        <v>117.11</v>
      </c>
      <c r="L8149" s="8">
        <v>1114276.8999999999</v>
      </c>
      <c r="M8149" s="8">
        <v>634384.87</v>
      </c>
      <c r="N8149" s="8">
        <v>479892.03</v>
      </c>
    </row>
    <row r="8150" spans="1:14" x14ac:dyDescent="0.25">
      <c r="A8150" t="s">
        <v>20</v>
      </c>
      <c r="B8150" t="s">
        <v>183</v>
      </c>
      <c r="C8150" t="s">
        <v>19</v>
      </c>
      <c r="D8150" t="s">
        <v>7</v>
      </c>
      <c r="E8150" t="s">
        <v>4</v>
      </c>
      <c r="F8150" s="5">
        <v>43822</v>
      </c>
      <c r="G8150">
        <v>952280175</v>
      </c>
      <c r="H8150" s="5">
        <v>43480</v>
      </c>
      <c r="I8150">
        <v>9720</v>
      </c>
      <c r="J8150" s="8">
        <v>81.73</v>
      </c>
      <c r="K8150" s="8">
        <v>56.67</v>
      </c>
      <c r="L8150" s="8">
        <v>794415.6</v>
      </c>
      <c r="M8150" s="8">
        <v>550832.4</v>
      </c>
      <c r="N8150" s="8">
        <v>243583.2</v>
      </c>
    </row>
    <row r="8151" spans="1:14" x14ac:dyDescent="0.25">
      <c r="A8151" t="s">
        <v>20</v>
      </c>
      <c r="B8151" t="s">
        <v>70</v>
      </c>
      <c r="C8151" t="s">
        <v>11</v>
      </c>
      <c r="D8151" t="s">
        <v>3</v>
      </c>
      <c r="E8151" t="s">
        <v>4</v>
      </c>
      <c r="F8151" s="5">
        <v>43396</v>
      </c>
      <c r="G8151">
        <v>735801875</v>
      </c>
      <c r="H8151" s="5">
        <v>43417</v>
      </c>
      <c r="I8151">
        <v>8981</v>
      </c>
      <c r="J8151" s="8">
        <v>47.45</v>
      </c>
      <c r="K8151" s="8">
        <v>31.79</v>
      </c>
      <c r="L8151" s="8">
        <v>426148.45</v>
      </c>
      <c r="M8151" s="8">
        <v>285505.99</v>
      </c>
      <c r="N8151" s="8">
        <v>140642.46</v>
      </c>
    </row>
    <row r="8152" spans="1:14" x14ac:dyDescent="0.25">
      <c r="A8152" t="s">
        <v>9</v>
      </c>
      <c r="B8152" t="s">
        <v>145</v>
      </c>
      <c r="C8152" t="s">
        <v>22</v>
      </c>
      <c r="D8152" t="s">
        <v>7</v>
      </c>
      <c r="E8152" t="s">
        <v>23</v>
      </c>
      <c r="F8152" s="5">
        <v>42072</v>
      </c>
      <c r="G8152">
        <v>470503079</v>
      </c>
      <c r="H8152" s="5">
        <v>42084</v>
      </c>
      <c r="I8152">
        <v>1172</v>
      </c>
      <c r="J8152" s="8">
        <v>109.28</v>
      </c>
      <c r="K8152" s="8">
        <v>35.840000000000003</v>
      </c>
      <c r="L8152" s="8">
        <v>128076.16</v>
      </c>
      <c r="M8152" s="8">
        <v>42004.480000000003</v>
      </c>
      <c r="N8152" s="8">
        <v>86071.679999999993</v>
      </c>
    </row>
    <row r="8153" spans="1:14" x14ac:dyDescent="0.25">
      <c r="A8153" t="s">
        <v>12</v>
      </c>
      <c r="B8153" t="s">
        <v>76</v>
      </c>
      <c r="C8153" t="s">
        <v>11</v>
      </c>
      <c r="D8153" t="s">
        <v>3</v>
      </c>
      <c r="E8153" t="s">
        <v>23</v>
      </c>
      <c r="F8153" s="5">
        <v>43517</v>
      </c>
      <c r="G8153">
        <v>406432616</v>
      </c>
      <c r="H8153" s="5">
        <v>43547</v>
      </c>
      <c r="I8153">
        <v>1298</v>
      </c>
      <c r="J8153" s="8">
        <v>47.45</v>
      </c>
      <c r="K8153" s="8">
        <v>31.79</v>
      </c>
      <c r="L8153" s="8">
        <v>61590.1</v>
      </c>
      <c r="M8153" s="8">
        <v>41263.42</v>
      </c>
      <c r="N8153" s="8">
        <v>20326.68</v>
      </c>
    </row>
    <row r="8154" spans="1:14" x14ac:dyDescent="0.25">
      <c r="A8154" t="s">
        <v>9</v>
      </c>
      <c r="B8154" t="s">
        <v>37</v>
      </c>
      <c r="C8154" t="s">
        <v>11</v>
      </c>
      <c r="D8154" t="s">
        <v>7</v>
      </c>
      <c r="E8154" t="s">
        <v>8</v>
      </c>
      <c r="F8154" s="5">
        <v>42134</v>
      </c>
      <c r="G8154">
        <v>413951814</v>
      </c>
      <c r="H8154" s="5">
        <v>42155</v>
      </c>
      <c r="I8154">
        <v>6395</v>
      </c>
      <c r="J8154" s="8">
        <v>47.45</v>
      </c>
      <c r="K8154" s="8">
        <v>31.79</v>
      </c>
      <c r="L8154" s="8">
        <v>303442.75</v>
      </c>
      <c r="M8154" s="8">
        <v>203297.05</v>
      </c>
      <c r="N8154" s="8">
        <v>100145.7</v>
      </c>
    </row>
    <row r="8155" spans="1:14" x14ac:dyDescent="0.25">
      <c r="A8155" t="s">
        <v>9</v>
      </c>
      <c r="B8155" t="s">
        <v>173</v>
      </c>
      <c r="C8155" t="s">
        <v>29</v>
      </c>
      <c r="D8155" t="s">
        <v>7</v>
      </c>
      <c r="E8155" t="s">
        <v>15</v>
      </c>
      <c r="F8155" s="5">
        <v>44792</v>
      </c>
      <c r="G8155">
        <v>433734500</v>
      </c>
      <c r="H8155" s="5">
        <v>44812</v>
      </c>
      <c r="I8155">
        <v>532</v>
      </c>
      <c r="J8155" s="8">
        <v>651.21</v>
      </c>
      <c r="K8155" s="8">
        <v>524.96</v>
      </c>
      <c r="L8155" s="8">
        <v>346443.72</v>
      </c>
      <c r="M8155" s="8">
        <v>279278.71999999997</v>
      </c>
      <c r="N8155" s="8">
        <v>67165</v>
      </c>
    </row>
    <row r="8156" spans="1:14" x14ac:dyDescent="0.25">
      <c r="A8156" t="s">
        <v>39</v>
      </c>
      <c r="B8156" t="s">
        <v>40</v>
      </c>
      <c r="C8156" t="s">
        <v>22</v>
      </c>
      <c r="D8156" t="s">
        <v>7</v>
      </c>
      <c r="E8156" t="s">
        <v>23</v>
      </c>
      <c r="F8156" s="5">
        <v>44402</v>
      </c>
      <c r="G8156">
        <v>926767003</v>
      </c>
      <c r="H8156" s="5">
        <v>44428</v>
      </c>
      <c r="I8156">
        <v>9806</v>
      </c>
      <c r="J8156" s="8">
        <v>109.28</v>
      </c>
      <c r="K8156" s="8">
        <v>35.840000000000003</v>
      </c>
      <c r="L8156" s="8">
        <v>1071599.68</v>
      </c>
      <c r="M8156" s="8">
        <v>351447.03999999998</v>
      </c>
      <c r="N8156" s="8">
        <v>720152.64</v>
      </c>
    </row>
    <row r="8157" spans="1:14" x14ac:dyDescent="0.25">
      <c r="A8157" t="s">
        <v>9</v>
      </c>
      <c r="B8157" t="s">
        <v>89</v>
      </c>
      <c r="C8157" t="s">
        <v>29</v>
      </c>
      <c r="D8157" t="s">
        <v>3</v>
      </c>
      <c r="E8157" t="s">
        <v>8</v>
      </c>
      <c r="F8157" s="5">
        <v>44149</v>
      </c>
      <c r="G8157">
        <v>624348151</v>
      </c>
      <c r="H8157" s="5">
        <v>44173</v>
      </c>
      <c r="I8157">
        <v>7347</v>
      </c>
      <c r="J8157" s="8">
        <v>651.21</v>
      </c>
      <c r="K8157" s="8">
        <v>524.96</v>
      </c>
      <c r="L8157" s="8">
        <v>4784439.87</v>
      </c>
      <c r="M8157" s="8">
        <v>3856881.12</v>
      </c>
      <c r="N8157" s="8">
        <v>927558.75</v>
      </c>
    </row>
    <row r="8158" spans="1:14" x14ac:dyDescent="0.25">
      <c r="A8158" t="s">
        <v>9</v>
      </c>
      <c r="B8158" t="s">
        <v>77</v>
      </c>
      <c r="C8158" t="s">
        <v>65</v>
      </c>
      <c r="D8158" t="s">
        <v>3</v>
      </c>
      <c r="E8158" t="s">
        <v>8</v>
      </c>
      <c r="F8158" s="5">
        <v>44687</v>
      </c>
      <c r="G8158">
        <v>578089272</v>
      </c>
      <c r="H8158" s="5">
        <v>44701</v>
      </c>
      <c r="I8158">
        <v>8317</v>
      </c>
      <c r="J8158" s="8">
        <v>668.27</v>
      </c>
      <c r="K8158" s="8">
        <v>502.54</v>
      </c>
      <c r="L8158" s="8">
        <v>5558001.5899999999</v>
      </c>
      <c r="M8158" s="8">
        <v>4179625.18</v>
      </c>
      <c r="N8158" s="8">
        <v>1378376.41</v>
      </c>
    </row>
    <row r="8159" spans="1:14" x14ac:dyDescent="0.25">
      <c r="A8159" t="s">
        <v>9</v>
      </c>
      <c r="B8159" t="s">
        <v>98</v>
      </c>
      <c r="C8159" t="s">
        <v>22</v>
      </c>
      <c r="D8159" t="s">
        <v>7</v>
      </c>
      <c r="E8159" t="s">
        <v>4</v>
      </c>
      <c r="F8159" s="5">
        <v>43902</v>
      </c>
      <c r="G8159">
        <v>109914195</v>
      </c>
      <c r="H8159" s="5">
        <v>43937</v>
      </c>
      <c r="I8159">
        <v>4908</v>
      </c>
      <c r="J8159" s="8">
        <v>109.28</v>
      </c>
      <c r="K8159" s="8">
        <v>35.840000000000003</v>
      </c>
      <c r="L8159" s="8">
        <v>536346.24</v>
      </c>
      <c r="M8159" s="8">
        <v>175902.72</v>
      </c>
      <c r="N8159" s="8">
        <v>360443.52</v>
      </c>
    </row>
    <row r="8160" spans="1:14" x14ac:dyDescent="0.25">
      <c r="A8160" t="s">
        <v>17</v>
      </c>
      <c r="B8160" t="s">
        <v>30</v>
      </c>
      <c r="C8160" t="s">
        <v>22</v>
      </c>
      <c r="D8160" t="s">
        <v>3</v>
      </c>
      <c r="E8160" t="s">
        <v>23</v>
      </c>
      <c r="F8160" s="5">
        <v>44035</v>
      </c>
      <c r="G8160">
        <v>862059247</v>
      </c>
      <c r="H8160" s="5">
        <v>44073</v>
      </c>
      <c r="I8160">
        <v>1343</v>
      </c>
      <c r="J8160" s="8">
        <v>109.28</v>
      </c>
      <c r="K8160" s="8">
        <v>35.840000000000003</v>
      </c>
      <c r="L8160" s="8">
        <v>146763.04</v>
      </c>
      <c r="M8160" s="8">
        <v>48133.120000000003</v>
      </c>
      <c r="N8160" s="8">
        <v>98629.92</v>
      </c>
    </row>
    <row r="8161" spans="1:14" x14ac:dyDescent="0.25">
      <c r="A8161" t="s">
        <v>9</v>
      </c>
      <c r="B8161" t="s">
        <v>204</v>
      </c>
      <c r="C8161" t="s">
        <v>6</v>
      </c>
      <c r="D8161" t="s">
        <v>3</v>
      </c>
      <c r="E8161" t="s">
        <v>8</v>
      </c>
      <c r="F8161" s="5">
        <v>44712</v>
      </c>
      <c r="G8161">
        <v>947073256</v>
      </c>
      <c r="H8161" s="5">
        <v>44724</v>
      </c>
      <c r="I8161">
        <v>8878</v>
      </c>
      <c r="J8161" s="8">
        <v>152.58000000000001</v>
      </c>
      <c r="K8161" s="8">
        <v>97.44</v>
      </c>
      <c r="L8161" s="8">
        <v>1354605.24</v>
      </c>
      <c r="M8161" s="8">
        <v>865072.32</v>
      </c>
      <c r="N8161" s="8">
        <v>489532.92</v>
      </c>
    </row>
    <row r="8162" spans="1:14" x14ac:dyDescent="0.25">
      <c r="A8162" t="s">
        <v>20</v>
      </c>
      <c r="B8162" t="s">
        <v>46</v>
      </c>
      <c r="C8162" t="s">
        <v>11</v>
      </c>
      <c r="D8162" t="s">
        <v>7</v>
      </c>
      <c r="E8162" t="s">
        <v>4</v>
      </c>
      <c r="F8162" s="5">
        <v>43604</v>
      </c>
      <c r="G8162">
        <v>797817552</v>
      </c>
      <c r="H8162" s="5">
        <v>43614</v>
      </c>
      <c r="I8162">
        <v>798</v>
      </c>
      <c r="J8162" s="8">
        <v>47.45</v>
      </c>
      <c r="K8162" s="8">
        <v>31.79</v>
      </c>
      <c r="L8162" s="8">
        <v>37865.1</v>
      </c>
      <c r="M8162" s="8">
        <v>25368.42</v>
      </c>
      <c r="N8162" s="8">
        <v>12496.68</v>
      </c>
    </row>
    <row r="8163" spans="1:14" x14ac:dyDescent="0.25">
      <c r="A8163" t="s">
        <v>0</v>
      </c>
      <c r="B8163" t="s">
        <v>5</v>
      </c>
      <c r="C8163" t="s">
        <v>14</v>
      </c>
      <c r="D8163" t="s">
        <v>7</v>
      </c>
      <c r="E8163" t="s">
        <v>8</v>
      </c>
      <c r="F8163" s="5">
        <v>44276</v>
      </c>
      <c r="G8163">
        <v>917465960</v>
      </c>
      <c r="H8163" s="5">
        <v>44300</v>
      </c>
      <c r="I8163">
        <v>7421</v>
      </c>
      <c r="J8163" s="8">
        <v>205.7</v>
      </c>
      <c r="K8163" s="8">
        <v>117.11</v>
      </c>
      <c r="L8163" s="8">
        <v>1526499.7</v>
      </c>
      <c r="M8163" s="8">
        <v>869073.31</v>
      </c>
      <c r="N8163" s="8">
        <v>657426.39</v>
      </c>
    </row>
    <row r="8164" spans="1:14" x14ac:dyDescent="0.25">
      <c r="A8164" t="s">
        <v>9</v>
      </c>
      <c r="B8164" t="s">
        <v>72</v>
      </c>
      <c r="C8164" t="s">
        <v>11</v>
      </c>
      <c r="D8164" t="s">
        <v>7</v>
      </c>
      <c r="E8164" t="s">
        <v>8</v>
      </c>
      <c r="F8164" s="5">
        <v>42903</v>
      </c>
      <c r="G8164">
        <v>529504811</v>
      </c>
      <c r="H8164" s="5">
        <v>42910</v>
      </c>
      <c r="I8164">
        <v>1095</v>
      </c>
      <c r="J8164" s="8">
        <v>47.45</v>
      </c>
      <c r="K8164" s="8">
        <v>31.79</v>
      </c>
      <c r="L8164" s="8">
        <v>51957.75</v>
      </c>
      <c r="M8164" s="8">
        <v>34810.050000000003</v>
      </c>
      <c r="N8164" s="8">
        <v>17147.7</v>
      </c>
    </row>
    <row r="8165" spans="1:14" x14ac:dyDescent="0.25">
      <c r="A8165" t="s">
        <v>20</v>
      </c>
      <c r="B8165" t="s">
        <v>81</v>
      </c>
      <c r="C8165" t="s">
        <v>57</v>
      </c>
      <c r="D8165" t="s">
        <v>7</v>
      </c>
      <c r="E8165" t="s">
        <v>15</v>
      </c>
      <c r="F8165" s="5">
        <v>44061</v>
      </c>
      <c r="G8165">
        <v>727732932</v>
      </c>
      <c r="H8165" s="5">
        <v>44064</v>
      </c>
      <c r="I8165">
        <v>1201</v>
      </c>
      <c r="J8165" s="8">
        <v>154.06</v>
      </c>
      <c r="K8165" s="8">
        <v>90.93</v>
      </c>
      <c r="L8165" s="8">
        <v>185026.06</v>
      </c>
      <c r="M8165" s="8">
        <v>109206.93</v>
      </c>
      <c r="N8165" s="8">
        <v>75819.13</v>
      </c>
    </row>
    <row r="8166" spans="1:14" x14ac:dyDescent="0.25">
      <c r="A8166" t="s">
        <v>17</v>
      </c>
      <c r="B8166" t="s">
        <v>43</v>
      </c>
      <c r="C8166" t="s">
        <v>2</v>
      </c>
      <c r="D8166" t="s">
        <v>7</v>
      </c>
      <c r="E8166" t="s">
        <v>23</v>
      </c>
      <c r="F8166" s="5">
        <v>42437</v>
      </c>
      <c r="G8166">
        <v>426261651</v>
      </c>
      <c r="H8166" s="5">
        <v>42455</v>
      </c>
      <c r="I8166">
        <v>9150</v>
      </c>
      <c r="J8166" s="8">
        <v>255.28</v>
      </c>
      <c r="K8166" s="8">
        <v>159.41999999999999</v>
      </c>
      <c r="L8166" s="8">
        <v>2335812</v>
      </c>
      <c r="M8166" s="8">
        <v>1458693</v>
      </c>
      <c r="N8166" s="8">
        <v>877119</v>
      </c>
    </row>
    <row r="8167" spans="1:14" x14ac:dyDescent="0.25">
      <c r="A8167" t="s">
        <v>9</v>
      </c>
      <c r="B8167" t="s">
        <v>24</v>
      </c>
      <c r="C8167" t="s">
        <v>19</v>
      </c>
      <c r="D8167" t="s">
        <v>3</v>
      </c>
      <c r="E8167" t="s">
        <v>15</v>
      </c>
      <c r="F8167" s="5">
        <v>43305</v>
      </c>
      <c r="G8167">
        <v>409514796</v>
      </c>
      <c r="H8167" s="5">
        <v>43350</v>
      </c>
      <c r="I8167">
        <v>3383</v>
      </c>
      <c r="J8167" s="8">
        <v>81.73</v>
      </c>
      <c r="K8167" s="8">
        <v>56.67</v>
      </c>
      <c r="L8167" s="8">
        <v>276492.59000000003</v>
      </c>
      <c r="M8167" s="8">
        <v>191714.61</v>
      </c>
      <c r="N8167" s="8">
        <v>84777.98</v>
      </c>
    </row>
    <row r="8168" spans="1:14" x14ac:dyDescent="0.25">
      <c r="A8168" t="s">
        <v>9</v>
      </c>
      <c r="B8168" t="s">
        <v>91</v>
      </c>
      <c r="C8168" t="s">
        <v>29</v>
      </c>
      <c r="D8168" t="s">
        <v>3</v>
      </c>
      <c r="E8168" t="s">
        <v>15</v>
      </c>
      <c r="F8168" s="5">
        <v>44712</v>
      </c>
      <c r="G8168">
        <v>182228696</v>
      </c>
      <c r="H8168" s="5">
        <v>44754</v>
      </c>
      <c r="I8168">
        <v>4375</v>
      </c>
      <c r="J8168" s="8">
        <v>651.21</v>
      </c>
      <c r="K8168" s="8">
        <v>524.96</v>
      </c>
      <c r="L8168" s="8">
        <v>2849043.75</v>
      </c>
      <c r="M8168" s="8">
        <v>2296700</v>
      </c>
      <c r="N8168" s="8">
        <v>552343.75</v>
      </c>
    </row>
    <row r="8169" spans="1:14" x14ac:dyDescent="0.25">
      <c r="A8169" t="s">
        <v>9</v>
      </c>
      <c r="B8169" t="s">
        <v>142</v>
      </c>
      <c r="C8169" t="s">
        <v>45</v>
      </c>
      <c r="D8169" t="s">
        <v>7</v>
      </c>
      <c r="E8169" t="s">
        <v>8</v>
      </c>
      <c r="F8169" s="5">
        <v>44284</v>
      </c>
      <c r="G8169">
        <v>219452178</v>
      </c>
      <c r="H8169" s="5">
        <v>44289</v>
      </c>
      <c r="I8169">
        <v>9631</v>
      </c>
      <c r="J8169" s="8">
        <v>9.33</v>
      </c>
      <c r="K8169" s="8">
        <v>6.92</v>
      </c>
      <c r="L8169" s="8">
        <v>89857.23</v>
      </c>
      <c r="M8169" s="8">
        <v>66646.52</v>
      </c>
      <c r="N8169" s="8">
        <v>23210.71</v>
      </c>
    </row>
    <row r="8170" spans="1:14" x14ac:dyDescent="0.25">
      <c r="A8170" t="s">
        <v>9</v>
      </c>
      <c r="B8170" t="s">
        <v>83</v>
      </c>
      <c r="C8170" t="s">
        <v>14</v>
      </c>
      <c r="D8170" t="s">
        <v>7</v>
      </c>
      <c r="E8170" t="s">
        <v>4</v>
      </c>
      <c r="F8170" s="5">
        <v>44732</v>
      </c>
      <c r="G8170">
        <v>616546571</v>
      </c>
      <c r="H8170" s="5">
        <v>44776</v>
      </c>
      <c r="I8170">
        <v>8686</v>
      </c>
      <c r="J8170" s="8">
        <v>205.7</v>
      </c>
      <c r="K8170" s="8">
        <v>117.11</v>
      </c>
      <c r="L8170" s="8">
        <v>1786710.2</v>
      </c>
      <c r="M8170" s="8">
        <v>1017217.46</v>
      </c>
      <c r="N8170" s="8">
        <v>769492.74</v>
      </c>
    </row>
    <row r="8171" spans="1:14" x14ac:dyDescent="0.25">
      <c r="A8171" t="s">
        <v>9</v>
      </c>
      <c r="B8171" t="s">
        <v>199</v>
      </c>
      <c r="C8171" t="s">
        <v>19</v>
      </c>
      <c r="D8171" t="s">
        <v>7</v>
      </c>
      <c r="E8171" t="s">
        <v>23</v>
      </c>
      <c r="F8171" s="5">
        <v>43809</v>
      </c>
      <c r="G8171">
        <v>639185702</v>
      </c>
      <c r="H8171" s="5">
        <v>43814</v>
      </c>
      <c r="I8171">
        <v>8108</v>
      </c>
      <c r="J8171" s="8">
        <v>81.73</v>
      </c>
      <c r="K8171" s="8">
        <v>56.67</v>
      </c>
      <c r="L8171" s="8">
        <v>662666.84</v>
      </c>
      <c r="M8171" s="8">
        <v>459480.36</v>
      </c>
      <c r="N8171" s="8">
        <v>203186.48</v>
      </c>
    </row>
    <row r="8172" spans="1:14" x14ac:dyDescent="0.25">
      <c r="A8172" t="s">
        <v>9</v>
      </c>
      <c r="B8172" t="s">
        <v>152</v>
      </c>
      <c r="C8172" t="s">
        <v>19</v>
      </c>
      <c r="D8172" t="s">
        <v>3</v>
      </c>
      <c r="E8172" t="s">
        <v>4</v>
      </c>
      <c r="F8172" s="5">
        <v>43620</v>
      </c>
      <c r="G8172">
        <v>973355901</v>
      </c>
      <c r="H8172" s="5">
        <v>43670</v>
      </c>
      <c r="I8172">
        <v>6496</v>
      </c>
      <c r="J8172" s="8">
        <v>81.73</v>
      </c>
      <c r="K8172" s="8">
        <v>56.67</v>
      </c>
      <c r="L8172" s="8">
        <v>530918.07999999996</v>
      </c>
      <c r="M8172" s="8">
        <v>368128.32</v>
      </c>
      <c r="N8172" s="8">
        <v>162789.76000000001</v>
      </c>
    </row>
    <row r="8173" spans="1:14" x14ac:dyDescent="0.25">
      <c r="A8173" t="s">
        <v>17</v>
      </c>
      <c r="B8173" t="s">
        <v>42</v>
      </c>
      <c r="C8173" t="s">
        <v>19</v>
      </c>
      <c r="D8173" t="s">
        <v>3</v>
      </c>
      <c r="E8173" t="s">
        <v>8</v>
      </c>
      <c r="F8173" s="5">
        <v>43504</v>
      </c>
      <c r="G8173">
        <v>575355994</v>
      </c>
      <c r="H8173" s="5">
        <v>43530</v>
      </c>
      <c r="I8173">
        <v>9479</v>
      </c>
      <c r="J8173" s="8">
        <v>81.73</v>
      </c>
      <c r="K8173" s="8">
        <v>56.67</v>
      </c>
      <c r="L8173" s="8">
        <v>774718.67</v>
      </c>
      <c r="M8173" s="8">
        <v>537174.93000000005</v>
      </c>
      <c r="N8173" s="8">
        <v>237543.74</v>
      </c>
    </row>
    <row r="8174" spans="1:14" x14ac:dyDescent="0.25">
      <c r="A8174" t="s">
        <v>12</v>
      </c>
      <c r="B8174" t="s">
        <v>172</v>
      </c>
      <c r="C8174" t="s">
        <v>29</v>
      </c>
      <c r="D8174" t="s">
        <v>3</v>
      </c>
      <c r="E8174" t="s">
        <v>23</v>
      </c>
      <c r="F8174" s="5">
        <v>44806</v>
      </c>
      <c r="G8174">
        <v>721797311</v>
      </c>
      <c r="H8174" s="5">
        <v>44853</v>
      </c>
      <c r="I8174">
        <v>4719</v>
      </c>
      <c r="J8174" s="8">
        <v>651.21</v>
      </c>
      <c r="K8174" s="8">
        <v>524.96</v>
      </c>
      <c r="L8174" s="8">
        <v>3073059.99</v>
      </c>
      <c r="M8174" s="8">
        <v>2477286.2400000002</v>
      </c>
      <c r="N8174" s="8">
        <v>595773.75</v>
      </c>
    </row>
    <row r="8175" spans="1:14" x14ac:dyDescent="0.25">
      <c r="A8175" t="s">
        <v>9</v>
      </c>
      <c r="B8175" t="s">
        <v>113</v>
      </c>
      <c r="C8175" t="s">
        <v>31</v>
      </c>
      <c r="D8175" t="s">
        <v>7</v>
      </c>
      <c r="E8175" t="s">
        <v>23</v>
      </c>
      <c r="F8175" s="5">
        <v>42451</v>
      </c>
      <c r="G8175">
        <v>959603679</v>
      </c>
      <c r="H8175" s="5">
        <v>42464</v>
      </c>
      <c r="I8175">
        <v>6908</v>
      </c>
      <c r="J8175" s="8">
        <v>437.2</v>
      </c>
      <c r="K8175" s="8">
        <v>263.33</v>
      </c>
      <c r="L8175" s="8">
        <v>3020177.6</v>
      </c>
      <c r="M8175" s="8">
        <v>1819083.64</v>
      </c>
      <c r="N8175" s="8">
        <v>1201093.96</v>
      </c>
    </row>
    <row r="8176" spans="1:14" x14ac:dyDescent="0.25">
      <c r="A8176" t="s">
        <v>12</v>
      </c>
      <c r="B8176" t="s">
        <v>62</v>
      </c>
      <c r="C8176" t="s">
        <v>19</v>
      </c>
      <c r="D8176" t="s">
        <v>3</v>
      </c>
      <c r="E8176" t="s">
        <v>23</v>
      </c>
      <c r="F8176" s="5">
        <v>44795</v>
      </c>
      <c r="G8176">
        <v>456011426</v>
      </c>
      <c r="H8176" s="5">
        <v>44833</v>
      </c>
      <c r="I8176">
        <v>2769</v>
      </c>
      <c r="J8176" s="8">
        <v>81.73</v>
      </c>
      <c r="K8176" s="8">
        <v>56.67</v>
      </c>
      <c r="L8176" s="8">
        <v>226310.37</v>
      </c>
      <c r="M8176" s="8">
        <v>156919.23000000001</v>
      </c>
      <c r="N8176" s="8">
        <v>69391.14</v>
      </c>
    </row>
    <row r="8177" spans="1:14" x14ac:dyDescent="0.25">
      <c r="A8177" t="s">
        <v>0</v>
      </c>
      <c r="B8177" t="s">
        <v>144</v>
      </c>
      <c r="C8177" t="s">
        <v>22</v>
      </c>
      <c r="D8177" t="s">
        <v>3</v>
      </c>
      <c r="E8177" t="s">
        <v>4</v>
      </c>
      <c r="F8177" s="5">
        <v>42925</v>
      </c>
      <c r="G8177">
        <v>248569381</v>
      </c>
      <c r="H8177" s="5">
        <v>42948</v>
      </c>
      <c r="I8177">
        <v>6058</v>
      </c>
      <c r="J8177" s="8">
        <v>109.28</v>
      </c>
      <c r="K8177" s="8">
        <v>35.840000000000003</v>
      </c>
      <c r="L8177" s="8">
        <v>662018.24</v>
      </c>
      <c r="M8177" s="8">
        <v>217118.72</v>
      </c>
      <c r="N8177" s="8">
        <v>444899.52</v>
      </c>
    </row>
    <row r="8178" spans="1:14" x14ac:dyDescent="0.25">
      <c r="A8178" t="s">
        <v>9</v>
      </c>
      <c r="B8178" t="s">
        <v>175</v>
      </c>
      <c r="C8178" t="s">
        <v>31</v>
      </c>
      <c r="D8178" t="s">
        <v>7</v>
      </c>
      <c r="E8178" t="s">
        <v>4</v>
      </c>
      <c r="F8178" s="5">
        <v>42400</v>
      </c>
      <c r="G8178">
        <v>995138871</v>
      </c>
      <c r="H8178" s="5">
        <v>42434</v>
      </c>
      <c r="I8178">
        <v>2561</v>
      </c>
      <c r="J8178" s="8">
        <v>437.2</v>
      </c>
      <c r="K8178" s="8">
        <v>263.33</v>
      </c>
      <c r="L8178" s="8">
        <v>1119669.2</v>
      </c>
      <c r="M8178" s="8">
        <v>674388.13</v>
      </c>
      <c r="N8178" s="8">
        <v>445281.07</v>
      </c>
    </row>
    <row r="8179" spans="1:14" x14ac:dyDescent="0.25">
      <c r="A8179" t="s">
        <v>9</v>
      </c>
      <c r="B8179" t="s">
        <v>24</v>
      </c>
      <c r="C8179" t="s">
        <v>65</v>
      </c>
      <c r="D8179" t="s">
        <v>3</v>
      </c>
      <c r="E8179" t="s">
        <v>8</v>
      </c>
      <c r="F8179" s="5">
        <v>43509</v>
      </c>
      <c r="G8179">
        <v>723893725</v>
      </c>
      <c r="H8179" s="5">
        <v>43535</v>
      </c>
      <c r="I8179">
        <v>5095</v>
      </c>
      <c r="J8179" s="8">
        <v>668.27</v>
      </c>
      <c r="K8179" s="8">
        <v>502.54</v>
      </c>
      <c r="L8179" s="8">
        <v>3404835.65</v>
      </c>
      <c r="M8179" s="8">
        <v>2560441.2999999998</v>
      </c>
      <c r="N8179" s="8">
        <v>844394.35</v>
      </c>
    </row>
    <row r="8180" spans="1:14" x14ac:dyDescent="0.25">
      <c r="A8180" t="s">
        <v>9</v>
      </c>
      <c r="B8180" t="s">
        <v>155</v>
      </c>
      <c r="C8180" t="s">
        <v>65</v>
      </c>
      <c r="D8180" t="s">
        <v>3</v>
      </c>
      <c r="E8180" t="s">
        <v>8</v>
      </c>
      <c r="F8180" s="5">
        <v>42551</v>
      </c>
      <c r="G8180">
        <v>683320271</v>
      </c>
      <c r="H8180" s="5">
        <v>42564</v>
      </c>
      <c r="I8180">
        <v>8508</v>
      </c>
      <c r="J8180" s="8">
        <v>668.27</v>
      </c>
      <c r="K8180" s="8">
        <v>502.54</v>
      </c>
      <c r="L8180" s="8">
        <v>5685641.1600000001</v>
      </c>
      <c r="M8180" s="8">
        <v>4275610.32</v>
      </c>
      <c r="N8180" s="8">
        <v>1410030.84</v>
      </c>
    </row>
    <row r="8181" spans="1:14" x14ac:dyDescent="0.25">
      <c r="A8181" t="s">
        <v>9</v>
      </c>
      <c r="B8181" t="s">
        <v>114</v>
      </c>
      <c r="C8181" t="s">
        <v>6</v>
      </c>
      <c r="D8181" t="s">
        <v>7</v>
      </c>
      <c r="E8181" t="s">
        <v>15</v>
      </c>
      <c r="F8181" s="5">
        <v>42441</v>
      </c>
      <c r="G8181">
        <v>392217338</v>
      </c>
      <c r="H8181" s="5">
        <v>42444</v>
      </c>
      <c r="I8181">
        <v>4681</v>
      </c>
      <c r="J8181" s="8">
        <v>152.58000000000001</v>
      </c>
      <c r="K8181" s="8">
        <v>97.44</v>
      </c>
      <c r="L8181" s="8">
        <v>714226.98</v>
      </c>
      <c r="M8181" s="8">
        <v>456116.64</v>
      </c>
      <c r="N8181" s="8">
        <v>258110.34</v>
      </c>
    </row>
    <row r="8182" spans="1:14" x14ac:dyDescent="0.25">
      <c r="A8182" t="s">
        <v>12</v>
      </c>
      <c r="B8182" t="s">
        <v>76</v>
      </c>
      <c r="C8182" t="s">
        <v>19</v>
      </c>
      <c r="D8182" t="s">
        <v>7</v>
      </c>
      <c r="E8182" t="s">
        <v>23</v>
      </c>
      <c r="F8182" s="5">
        <v>44870</v>
      </c>
      <c r="G8182">
        <v>789696252</v>
      </c>
      <c r="H8182" s="5">
        <v>44884</v>
      </c>
      <c r="I8182">
        <v>7525</v>
      </c>
      <c r="J8182" s="8">
        <v>81.73</v>
      </c>
      <c r="K8182" s="8">
        <v>56.67</v>
      </c>
      <c r="L8182" s="8">
        <v>615018.25</v>
      </c>
      <c r="M8182" s="8">
        <v>426441.75</v>
      </c>
      <c r="N8182" s="8">
        <v>188576.5</v>
      </c>
    </row>
    <row r="8183" spans="1:14" x14ac:dyDescent="0.25">
      <c r="A8183" t="s">
        <v>20</v>
      </c>
      <c r="B8183" t="s">
        <v>120</v>
      </c>
      <c r="C8183" t="s">
        <v>45</v>
      </c>
      <c r="D8183" t="s">
        <v>7</v>
      </c>
      <c r="E8183" t="s">
        <v>4</v>
      </c>
      <c r="F8183" s="5">
        <v>44380</v>
      </c>
      <c r="G8183">
        <v>185180842</v>
      </c>
      <c r="H8183" s="5">
        <v>44381</v>
      </c>
      <c r="I8183">
        <v>7981</v>
      </c>
      <c r="J8183" s="8">
        <v>9.33</v>
      </c>
      <c r="K8183" s="8">
        <v>6.92</v>
      </c>
      <c r="L8183" s="8">
        <v>74462.73</v>
      </c>
      <c r="M8183" s="8">
        <v>55228.52</v>
      </c>
      <c r="N8183" s="8">
        <v>19234.21</v>
      </c>
    </row>
    <row r="8184" spans="1:14" x14ac:dyDescent="0.25">
      <c r="A8184" t="s">
        <v>9</v>
      </c>
      <c r="B8184" t="s">
        <v>203</v>
      </c>
      <c r="C8184" t="s">
        <v>2</v>
      </c>
      <c r="D8184" t="s">
        <v>7</v>
      </c>
      <c r="E8184" t="s">
        <v>8</v>
      </c>
      <c r="F8184" s="5">
        <v>42054</v>
      </c>
      <c r="G8184">
        <v>108407437</v>
      </c>
      <c r="H8184" s="5">
        <v>42090</v>
      </c>
      <c r="I8184">
        <v>9025</v>
      </c>
      <c r="J8184" s="8">
        <v>255.28</v>
      </c>
      <c r="K8184" s="8">
        <v>159.41999999999999</v>
      </c>
      <c r="L8184" s="8">
        <v>2303902</v>
      </c>
      <c r="M8184" s="8">
        <v>1438765.5</v>
      </c>
      <c r="N8184" s="8">
        <v>865136.5</v>
      </c>
    </row>
    <row r="8185" spans="1:14" x14ac:dyDescent="0.25">
      <c r="A8185" t="s">
        <v>12</v>
      </c>
      <c r="B8185" t="s">
        <v>189</v>
      </c>
      <c r="C8185" t="s">
        <v>31</v>
      </c>
      <c r="D8185" t="s">
        <v>7</v>
      </c>
      <c r="E8185" t="s">
        <v>15</v>
      </c>
      <c r="F8185" s="5">
        <v>42368</v>
      </c>
      <c r="G8185">
        <v>359424865</v>
      </c>
      <c r="H8185" s="5">
        <v>42394</v>
      </c>
      <c r="I8185">
        <v>660</v>
      </c>
      <c r="J8185" s="8">
        <v>437.2</v>
      </c>
      <c r="K8185" s="8">
        <v>263.33</v>
      </c>
      <c r="L8185" s="8">
        <v>288552</v>
      </c>
      <c r="M8185" s="8">
        <v>173797.8</v>
      </c>
      <c r="N8185" s="8">
        <v>114754.2</v>
      </c>
    </row>
    <row r="8186" spans="1:14" x14ac:dyDescent="0.25">
      <c r="A8186" t="s">
        <v>9</v>
      </c>
      <c r="B8186" t="s">
        <v>178</v>
      </c>
      <c r="C8186" t="s">
        <v>6</v>
      </c>
      <c r="D8186" t="s">
        <v>7</v>
      </c>
      <c r="E8186" t="s">
        <v>15</v>
      </c>
      <c r="F8186" s="5">
        <v>42724</v>
      </c>
      <c r="G8186">
        <v>358594453</v>
      </c>
      <c r="H8186" s="5">
        <v>42768</v>
      </c>
      <c r="I8186">
        <v>4922</v>
      </c>
      <c r="J8186" s="8">
        <v>152.58000000000001</v>
      </c>
      <c r="K8186" s="8">
        <v>97.44</v>
      </c>
      <c r="L8186" s="8">
        <v>750998.76</v>
      </c>
      <c r="M8186" s="8">
        <v>479599.68</v>
      </c>
      <c r="N8186" s="8">
        <v>271399.08</v>
      </c>
    </row>
    <row r="8187" spans="1:14" x14ac:dyDescent="0.25">
      <c r="A8187" t="s">
        <v>17</v>
      </c>
      <c r="B8187" t="s">
        <v>119</v>
      </c>
      <c r="C8187" t="s">
        <v>14</v>
      </c>
      <c r="D8187" t="s">
        <v>3</v>
      </c>
      <c r="E8187" t="s">
        <v>15</v>
      </c>
      <c r="F8187" s="5">
        <v>44800</v>
      </c>
      <c r="G8187">
        <v>496590030</v>
      </c>
      <c r="H8187" s="5">
        <v>44848</v>
      </c>
      <c r="I8187">
        <v>880</v>
      </c>
      <c r="J8187" s="8">
        <v>205.7</v>
      </c>
      <c r="K8187" s="8">
        <v>117.11</v>
      </c>
      <c r="L8187" s="8">
        <v>181016</v>
      </c>
      <c r="M8187" s="8">
        <v>103056.8</v>
      </c>
      <c r="N8187" s="8">
        <v>77959.199999999997</v>
      </c>
    </row>
    <row r="8188" spans="1:14" x14ac:dyDescent="0.25">
      <c r="A8188" t="s">
        <v>9</v>
      </c>
      <c r="B8188" t="s">
        <v>124</v>
      </c>
      <c r="C8188" t="s">
        <v>6</v>
      </c>
      <c r="D8188" t="s">
        <v>7</v>
      </c>
      <c r="E8188" t="s">
        <v>8</v>
      </c>
      <c r="F8188" s="5">
        <v>43619</v>
      </c>
      <c r="G8188">
        <v>784397923</v>
      </c>
      <c r="H8188" s="5">
        <v>43631</v>
      </c>
      <c r="I8188">
        <v>9631</v>
      </c>
      <c r="J8188" s="8">
        <v>152.58000000000001</v>
      </c>
      <c r="K8188" s="8">
        <v>97.44</v>
      </c>
      <c r="L8188" s="8">
        <v>1469497.98</v>
      </c>
      <c r="M8188" s="8">
        <v>938444.64</v>
      </c>
      <c r="N8188" s="8">
        <v>531053.34</v>
      </c>
    </row>
    <row r="8189" spans="1:14" x14ac:dyDescent="0.25">
      <c r="A8189" t="s">
        <v>20</v>
      </c>
      <c r="B8189" t="s">
        <v>168</v>
      </c>
      <c r="C8189" t="s">
        <v>11</v>
      </c>
      <c r="D8189" t="s">
        <v>3</v>
      </c>
      <c r="E8189" t="s">
        <v>23</v>
      </c>
      <c r="F8189" s="5">
        <v>42447</v>
      </c>
      <c r="G8189">
        <v>403316962</v>
      </c>
      <c r="H8189" s="5">
        <v>42496</v>
      </c>
      <c r="I8189">
        <v>9307</v>
      </c>
      <c r="J8189" s="8">
        <v>47.45</v>
      </c>
      <c r="K8189" s="8">
        <v>31.79</v>
      </c>
      <c r="L8189" s="8">
        <v>441617.15</v>
      </c>
      <c r="M8189" s="8">
        <v>295869.53000000003</v>
      </c>
      <c r="N8189" s="8">
        <v>145747.62</v>
      </c>
    </row>
    <row r="8190" spans="1:14" x14ac:dyDescent="0.25">
      <c r="A8190" t="s">
        <v>12</v>
      </c>
      <c r="B8190" t="s">
        <v>172</v>
      </c>
      <c r="C8190" t="s">
        <v>45</v>
      </c>
      <c r="D8190" t="s">
        <v>3</v>
      </c>
      <c r="E8190" t="s">
        <v>15</v>
      </c>
      <c r="F8190" s="5">
        <v>44206</v>
      </c>
      <c r="G8190">
        <v>854958474</v>
      </c>
      <c r="H8190" s="5">
        <v>44237</v>
      </c>
      <c r="I8190">
        <v>66</v>
      </c>
      <c r="J8190" s="8">
        <v>9.33</v>
      </c>
      <c r="K8190" s="8">
        <v>6.92</v>
      </c>
      <c r="L8190" s="8">
        <v>615.78</v>
      </c>
      <c r="M8190" s="8">
        <v>456.72</v>
      </c>
      <c r="N8190" s="8">
        <v>159.06</v>
      </c>
    </row>
    <row r="8191" spans="1:14" x14ac:dyDescent="0.25">
      <c r="A8191" t="s">
        <v>9</v>
      </c>
      <c r="B8191" t="s">
        <v>110</v>
      </c>
      <c r="C8191" t="s">
        <v>36</v>
      </c>
      <c r="D8191" t="s">
        <v>7</v>
      </c>
      <c r="E8191" t="s">
        <v>4</v>
      </c>
      <c r="F8191" s="5">
        <v>42895</v>
      </c>
      <c r="G8191">
        <v>111246287</v>
      </c>
      <c r="H8191" s="5">
        <v>42918</v>
      </c>
      <c r="I8191">
        <v>9103</v>
      </c>
      <c r="J8191" s="8">
        <v>421.89</v>
      </c>
      <c r="K8191" s="8">
        <v>364.69</v>
      </c>
      <c r="L8191" s="8">
        <v>3840464.67</v>
      </c>
      <c r="M8191" s="8">
        <v>3319773.07</v>
      </c>
      <c r="N8191" s="8">
        <v>520691.6</v>
      </c>
    </row>
    <row r="8192" spans="1:14" x14ac:dyDescent="0.25">
      <c r="A8192" t="s">
        <v>9</v>
      </c>
      <c r="B8192" t="s">
        <v>179</v>
      </c>
      <c r="C8192" t="s">
        <v>57</v>
      </c>
      <c r="D8192" t="s">
        <v>3</v>
      </c>
      <c r="E8192" t="s">
        <v>8</v>
      </c>
      <c r="F8192" s="5">
        <v>44797</v>
      </c>
      <c r="G8192">
        <v>264416730</v>
      </c>
      <c r="H8192" s="5">
        <v>44797</v>
      </c>
      <c r="I8192">
        <v>5641</v>
      </c>
      <c r="J8192" s="8">
        <v>154.06</v>
      </c>
      <c r="K8192" s="8">
        <v>90.93</v>
      </c>
      <c r="L8192" s="8">
        <v>869052.46</v>
      </c>
      <c r="M8192" s="8">
        <v>512936.13</v>
      </c>
      <c r="N8192" s="8">
        <v>356116.33</v>
      </c>
    </row>
    <row r="8193" spans="1:14" x14ac:dyDescent="0.25">
      <c r="A8193" t="s">
        <v>9</v>
      </c>
      <c r="B8193" t="s">
        <v>98</v>
      </c>
      <c r="C8193" t="s">
        <v>57</v>
      </c>
      <c r="D8193" t="s">
        <v>3</v>
      </c>
      <c r="E8193" t="s">
        <v>15</v>
      </c>
      <c r="F8193" s="5">
        <v>42419</v>
      </c>
      <c r="G8193">
        <v>777018630</v>
      </c>
      <c r="H8193" s="5">
        <v>42448</v>
      </c>
      <c r="I8193">
        <v>5935</v>
      </c>
      <c r="J8193" s="8">
        <v>154.06</v>
      </c>
      <c r="K8193" s="8">
        <v>90.93</v>
      </c>
      <c r="L8193" s="8">
        <v>914346.1</v>
      </c>
      <c r="M8193" s="8">
        <v>539669.55000000005</v>
      </c>
      <c r="N8193" s="8">
        <v>374676.55</v>
      </c>
    </row>
    <row r="8194" spans="1:14" x14ac:dyDescent="0.25">
      <c r="A8194" t="s">
        <v>9</v>
      </c>
      <c r="B8194" t="s">
        <v>186</v>
      </c>
      <c r="C8194" t="s">
        <v>11</v>
      </c>
      <c r="D8194" t="s">
        <v>7</v>
      </c>
      <c r="E8194" t="s">
        <v>4</v>
      </c>
      <c r="F8194" s="5">
        <v>42014</v>
      </c>
      <c r="G8194">
        <v>731913316</v>
      </c>
      <c r="H8194" s="5">
        <v>42049</v>
      </c>
      <c r="I8194">
        <v>8270</v>
      </c>
      <c r="J8194" s="8">
        <v>47.45</v>
      </c>
      <c r="K8194" s="8">
        <v>31.79</v>
      </c>
      <c r="L8194" s="8">
        <v>392411.5</v>
      </c>
      <c r="M8194" s="8">
        <v>262903.3</v>
      </c>
      <c r="N8194" s="8">
        <v>129508.2</v>
      </c>
    </row>
    <row r="8195" spans="1:14" x14ac:dyDescent="0.25">
      <c r="A8195" t="s">
        <v>9</v>
      </c>
      <c r="B8195" t="s">
        <v>200</v>
      </c>
      <c r="C8195" t="s">
        <v>65</v>
      </c>
      <c r="D8195" t="s">
        <v>3</v>
      </c>
      <c r="E8195" t="s">
        <v>23</v>
      </c>
      <c r="F8195" s="5">
        <v>42370</v>
      </c>
      <c r="G8195">
        <v>182274615</v>
      </c>
      <c r="H8195" s="5">
        <v>42405</v>
      </c>
      <c r="I8195">
        <v>7964</v>
      </c>
      <c r="J8195" s="8">
        <v>668.27</v>
      </c>
      <c r="K8195" s="8">
        <v>502.54</v>
      </c>
      <c r="L8195" s="8">
        <v>5322102.28</v>
      </c>
      <c r="M8195" s="8">
        <v>4002228.56</v>
      </c>
      <c r="N8195" s="8">
        <v>1319873.72</v>
      </c>
    </row>
    <row r="8196" spans="1:14" x14ac:dyDescent="0.25">
      <c r="A8196" t="s">
        <v>9</v>
      </c>
      <c r="B8196" t="s">
        <v>148</v>
      </c>
      <c r="C8196" t="s">
        <v>22</v>
      </c>
      <c r="D8196" t="s">
        <v>7</v>
      </c>
      <c r="E8196" t="s">
        <v>23</v>
      </c>
      <c r="F8196" s="5">
        <v>43709</v>
      </c>
      <c r="G8196">
        <v>601588857</v>
      </c>
      <c r="H8196" s="5">
        <v>43718</v>
      </c>
      <c r="I8196">
        <v>2366</v>
      </c>
      <c r="J8196" s="8">
        <v>109.28</v>
      </c>
      <c r="K8196" s="8">
        <v>35.840000000000003</v>
      </c>
      <c r="L8196" s="8">
        <v>258556.48</v>
      </c>
      <c r="M8196" s="8">
        <v>84797.440000000002</v>
      </c>
      <c r="N8196" s="8">
        <v>173759.04</v>
      </c>
    </row>
    <row r="8197" spans="1:14" x14ac:dyDescent="0.25">
      <c r="A8197" t="s">
        <v>20</v>
      </c>
      <c r="B8197" t="s">
        <v>120</v>
      </c>
      <c r="C8197" t="s">
        <v>19</v>
      </c>
      <c r="D8197" t="s">
        <v>7</v>
      </c>
      <c r="E8197" t="s">
        <v>8</v>
      </c>
      <c r="F8197" s="5">
        <v>42024</v>
      </c>
      <c r="G8197">
        <v>833654868</v>
      </c>
      <c r="H8197" s="5">
        <v>42048</v>
      </c>
      <c r="I8197">
        <v>5856</v>
      </c>
      <c r="J8197" s="8">
        <v>81.73</v>
      </c>
      <c r="K8197" s="8">
        <v>56.67</v>
      </c>
      <c r="L8197" s="8">
        <v>478610.88</v>
      </c>
      <c r="M8197" s="8">
        <v>331859.52</v>
      </c>
      <c r="N8197" s="8">
        <v>146751.35999999999</v>
      </c>
    </row>
    <row r="8198" spans="1:14" x14ac:dyDescent="0.25">
      <c r="A8198" t="s">
        <v>0</v>
      </c>
      <c r="B8198" t="s">
        <v>33</v>
      </c>
      <c r="C8198" t="s">
        <v>31</v>
      </c>
      <c r="D8198" t="s">
        <v>3</v>
      </c>
      <c r="E8198" t="s">
        <v>15</v>
      </c>
      <c r="F8198" s="5">
        <v>43505</v>
      </c>
      <c r="G8198">
        <v>242583978</v>
      </c>
      <c r="H8198" s="5">
        <v>43516</v>
      </c>
      <c r="I8198">
        <v>4845</v>
      </c>
      <c r="J8198" s="8">
        <v>437.2</v>
      </c>
      <c r="K8198" s="8">
        <v>263.33</v>
      </c>
      <c r="L8198" s="8">
        <v>2118234</v>
      </c>
      <c r="M8198" s="8">
        <v>1275833.8500000001</v>
      </c>
      <c r="N8198" s="8">
        <v>842400.15</v>
      </c>
    </row>
    <row r="8199" spans="1:14" x14ac:dyDescent="0.25">
      <c r="A8199" t="s">
        <v>20</v>
      </c>
      <c r="B8199" t="s">
        <v>120</v>
      </c>
      <c r="C8199" t="s">
        <v>6</v>
      </c>
      <c r="D8199" t="s">
        <v>3</v>
      </c>
      <c r="E8199" t="s">
        <v>15</v>
      </c>
      <c r="F8199" s="5">
        <v>43540</v>
      </c>
      <c r="G8199">
        <v>962800014</v>
      </c>
      <c r="H8199" s="5">
        <v>43581</v>
      </c>
      <c r="I8199">
        <v>2774</v>
      </c>
      <c r="J8199" s="8">
        <v>152.58000000000001</v>
      </c>
      <c r="K8199" s="8">
        <v>97.44</v>
      </c>
      <c r="L8199" s="8">
        <v>423256.92</v>
      </c>
      <c r="M8199" s="8">
        <v>270298.56</v>
      </c>
      <c r="N8199" s="8">
        <v>152958.35999999999</v>
      </c>
    </row>
    <row r="8200" spans="1:14" x14ac:dyDescent="0.25">
      <c r="A8200" t="s">
        <v>9</v>
      </c>
      <c r="B8200" t="s">
        <v>84</v>
      </c>
      <c r="C8200" t="s">
        <v>57</v>
      </c>
      <c r="D8200" t="s">
        <v>7</v>
      </c>
      <c r="E8200" t="s">
        <v>15</v>
      </c>
      <c r="F8200" s="5">
        <v>43176</v>
      </c>
      <c r="G8200">
        <v>249039304</v>
      </c>
      <c r="H8200" s="5">
        <v>43221</v>
      </c>
      <c r="I8200">
        <v>5119</v>
      </c>
      <c r="J8200" s="8">
        <v>154.06</v>
      </c>
      <c r="K8200" s="8">
        <v>90.93</v>
      </c>
      <c r="L8200" s="8">
        <v>788633.14</v>
      </c>
      <c r="M8200" s="8">
        <v>465470.67</v>
      </c>
      <c r="N8200" s="8">
        <v>323162.46999999997</v>
      </c>
    </row>
    <row r="8201" spans="1:14" x14ac:dyDescent="0.25">
      <c r="A8201" t="s">
        <v>20</v>
      </c>
      <c r="B8201" t="s">
        <v>168</v>
      </c>
      <c r="C8201" t="s">
        <v>11</v>
      </c>
      <c r="D8201" t="s">
        <v>3</v>
      </c>
      <c r="E8201" t="s">
        <v>8</v>
      </c>
      <c r="F8201" s="5">
        <v>43926</v>
      </c>
      <c r="G8201">
        <v>826350677</v>
      </c>
      <c r="H8201" s="5">
        <v>43969</v>
      </c>
      <c r="I8201">
        <v>4383</v>
      </c>
      <c r="J8201" s="8">
        <v>47.45</v>
      </c>
      <c r="K8201" s="8">
        <v>31.79</v>
      </c>
      <c r="L8201" s="8">
        <v>207973.35</v>
      </c>
      <c r="M8201" s="8">
        <v>139335.57</v>
      </c>
      <c r="N8201" s="8">
        <v>68637.78</v>
      </c>
    </row>
    <row r="8202" spans="1:14" x14ac:dyDescent="0.25">
      <c r="A8202" t="s">
        <v>17</v>
      </c>
      <c r="B8202" t="s">
        <v>35</v>
      </c>
      <c r="C8202" t="s">
        <v>31</v>
      </c>
      <c r="D8202" t="s">
        <v>3</v>
      </c>
      <c r="E8202" t="s">
        <v>15</v>
      </c>
      <c r="F8202" s="5">
        <v>43883</v>
      </c>
      <c r="G8202">
        <v>540095460</v>
      </c>
      <c r="H8202" s="5">
        <v>43903</v>
      </c>
      <c r="I8202">
        <v>5104</v>
      </c>
      <c r="J8202" s="8">
        <v>437.2</v>
      </c>
      <c r="K8202" s="8">
        <v>263.33</v>
      </c>
      <c r="L8202" s="8">
        <v>2231468.7999999998</v>
      </c>
      <c r="M8202" s="8">
        <v>1344036.32</v>
      </c>
      <c r="N8202" s="8">
        <v>887432.48</v>
      </c>
    </row>
    <row r="8203" spans="1:14" x14ac:dyDescent="0.25">
      <c r="A8203" t="s">
        <v>9</v>
      </c>
      <c r="B8203" t="s">
        <v>124</v>
      </c>
      <c r="C8203" t="s">
        <v>14</v>
      </c>
      <c r="D8203" t="s">
        <v>3</v>
      </c>
      <c r="E8203" t="s">
        <v>8</v>
      </c>
      <c r="F8203" s="5">
        <v>42338</v>
      </c>
      <c r="G8203">
        <v>905947482</v>
      </c>
      <c r="H8203" s="5">
        <v>42387</v>
      </c>
      <c r="I8203">
        <v>8847</v>
      </c>
      <c r="J8203" s="8">
        <v>205.7</v>
      </c>
      <c r="K8203" s="8">
        <v>117.11</v>
      </c>
      <c r="L8203" s="8">
        <v>1819827.9</v>
      </c>
      <c r="M8203" s="8">
        <v>1036072.17</v>
      </c>
      <c r="N8203" s="8">
        <v>783755.73</v>
      </c>
    </row>
    <row r="8204" spans="1:14" x14ac:dyDescent="0.25">
      <c r="A8204" t="s">
        <v>9</v>
      </c>
      <c r="B8204" t="s">
        <v>167</v>
      </c>
      <c r="C8204" t="s">
        <v>57</v>
      </c>
      <c r="D8204" t="s">
        <v>3</v>
      </c>
      <c r="E8204" t="s">
        <v>23</v>
      </c>
      <c r="F8204" s="5">
        <v>44399</v>
      </c>
      <c r="G8204">
        <v>359893071</v>
      </c>
      <c r="H8204" s="5">
        <v>44414</v>
      </c>
      <c r="I8204">
        <v>9212</v>
      </c>
      <c r="J8204" s="8">
        <v>154.06</v>
      </c>
      <c r="K8204" s="8">
        <v>90.93</v>
      </c>
      <c r="L8204" s="8">
        <v>1419200.72</v>
      </c>
      <c r="M8204" s="8">
        <v>837647.16</v>
      </c>
      <c r="N8204" s="8">
        <v>581553.56000000006</v>
      </c>
    </row>
    <row r="8205" spans="1:14" x14ac:dyDescent="0.25">
      <c r="A8205" t="s">
        <v>9</v>
      </c>
      <c r="B8205" t="s">
        <v>175</v>
      </c>
      <c r="C8205" t="s">
        <v>36</v>
      </c>
      <c r="D8205" t="s">
        <v>3</v>
      </c>
      <c r="E8205" t="s">
        <v>15</v>
      </c>
      <c r="F8205" s="5">
        <v>43325</v>
      </c>
      <c r="G8205">
        <v>108231055</v>
      </c>
      <c r="H8205" s="5">
        <v>43367</v>
      </c>
      <c r="I8205">
        <v>6829</v>
      </c>
      <c r="J8205" s="8">
        <v>421.89</v>
      </c>
      <c r="K8205" s="8">
        <v>364.69</v>
      </c>
      <c r="L8205" s="8">
        <v>2881086.81</v>
      </c>
      <c r="M8205" s="8">
        <v>2490468.0099999998</v>
      </c>
      <c r="N8205" s="8">
        <v>390618.8</v>
      </c>
    </row>
    <row r="8206" spans="1:14" x14ac:dyDescent="0.25">
      <c r="A8206" t="s">
        <v>9</v>
      </c>
      <c r="B8206" t="s">
        <v>95</v>
      </c>
      <c r="C8206" t="s">
        <v>31</v>
      </c>
      <c r="D8206" t="s">
        <v>3</v>
      </c>
      <c r="E8206" t="s">
        <v>4</v>
      </c>
      <c r="F8206" s="5">
        <v>44347</v>
      </c>
      <c r="G8206">
        <v>977572762</v>
      </c>
      <c r="H8206" s="5">
        <v>44364</v>
      </c>
      <c r="I8206">
        <v>4359</v>
      </c>
      <c r="J8206" s="8">
        <v>437.2</v>
      </c>
      <c r="K8206" s="8">
        <v>263.33</v>
      </c>
      <c r="L8206" s="8">
        <v>1905754.8</v>
      </c>
      <c r="M8206" s="8">
        <v>1147855.47</v>
      </c>
      <c r="N8206" s="8">
        <v>757899.33</v>
      </c>
    </row>
    <row r="8207" spans="1:14" x14ac:dyDescent="0.25">
      <c r="A8207" t="s">
        <v>17</v>
      </c>
      <c r="B8207" t="s">
        <v>75</v>
      </c>
      <c r="C8207" t="s">
        <v>6</v>
      </c>
      <c r="D8207" t="s">
        <v>3</v>
      </c>
      <c r="E8207" t="s">
        <v>23</v>
      </c>
      <c r="F8207" s="5">
        <v>42313</v>
      </c>
      <c r="G8207">
        <v>264842021</v>
      </c>
      <c r="H8207" s="5">
        <v>42330</v>
      </c>
      <c r="I8207">
        <v>1494</v>
      </c>
      <c r="J8207" s="8">
        <v>152.58000000000001</v>
      </c>
      <c r="K8207" s="8">
        <v>97.44</v>
      </c>
      <c r="L8207" s="8">
        <v>227954.52</v>
      </c>
      <c r="M8207" s="8">
        <v>145575.35999999999</v>
      </c>
      <c r="N8207" s="8">
        <v>82379.16</v>
      </c>
    </row>
    <row r="8208" spans="1:14" x14ac:dyDescent="0.25">
      <c r="A8208" t="s">
        <v>0</v>
      </c>
      <c r="B8208" t="s">
        <v>48</v>
      </c>
      <c r="C8208" t="s">
        <v>6</v>
      </c>
      <c r="D8208" t="s">
        <v>7</v>
      </c>
      <c r="E8208" t="s">
        <v>23</v>
      </c>
      <c r="F8208" s="5">
        <v>44040</v>
      </c>
      <c r="G8208">
        <v>287275159</v>
      </c>
      <c r="H8208" s="5">
        <v>44069</v>
      </c>
      <c r="I8208">
        <v>9958</v>
      </c>
      <c r="J8208" s="8">
        <v>152.58000000000001</v>
      </c>
      <c r="K8208" s="8">
        <v>97.44</v>
      </c>
      <c r="L8208" s="8">
        <v>1519391.64</v>
      </c>
      <c r="M8208" s="8">
        <v>970307.52</v>
      </c>
      <c r="N8208" s="8">
        <v>549084.12</v>
      </c>
    </row>
    <row r="8209" spans="1:14" x14ac:dyDescent="0.25">
      <c r="A8209" t="s">
        <v>9</v>
      </c>
      <c r="B8209" t="s">
        <v>99</v>
      </c>
      <c r="C8209" t="s">
        <v>19</v>
      </c>
      <c r="D8209" t="s">
        <v>3</v>
      </c>
      <c r="E8209" t="s">
        <v>4</v>
      </c>
      <c r="F8209" s="5">
        <v>43770</v>
      </c>
      <c r="G8209">
        <v>732421004</v>
      </c>
      <c r="H8209" s="5">
        <v>43800</v>
      </c>
      <c r="I8209">
        <v>8506</v>
      </c>
      <c r="J8209" s="8">
        <v>81.73</v>
      </c>
      <c r="K8209" s="8">
        <v>56.67</v>
      </c>
      <c r="L8209" s="8">
        <v>695195.38</v>
      </c>
      <c r="M8209" s="8">
        <v>482035.02</v>
      </c>
      <c r="N8209" s="8">
        <v>213160.36</v>
      </c>
    </row>
    <row r="8210" spans="1:14" x14ac:dyDescent="0.25">
      <c r="A8210" t="s">
        <v>20</v>
      </c>
      <c r="B8210" t="s">
        <v>70</v>
      </c>
      <c r="C8210" t="s">
        <v>57</v>
      </c>
      <c r="D8210" t="s">
        <v>3</v>
      </c>
      <c r="E8210" t="s">
        <v>23</v>
      </c>
      <c r="F8210" s="5">
        <v>44639</v>
      </c>
      <c r="G8210">
        <v>908140885</v>
      </c>
      <c r="H8210" s="5">
        <v>44651</v>
      </c>
      <c r="I8210">
        <v>7924</v>
      </c>
      <c r="J8210" s="8">
        <v>154.06</v>
      </c>
      <c r="K8210" s="8">
        <v>90.93</v>
      </c>
      <c r="L8210" s="8">
        <v>1220771.44</v>
      </c>
      <c r="M8210" s="8">
        <v>720529.32</v>
      </c>
      <c r="N8210" s="8">
        <v>500242.12</v>
      </c>
    </row>
    <row r="8211" spans="1:14" x14ac:dyDescent="0.25">
      <c r="A8211" t="s">
        <v>12</v>
      </c>
      <c r="B8211" t="s">
        <v>93</v>
      </c>
      <c r="C8211" t="s">
        <v>31</v>
      </c>
      <c r="D8211" t="s">
        <v>7</v>
      </c>
      <c r="E8211" t="s">
        <v>23</v>
      </c>
      <c r="F8211" s="5">
        <v>43935</v>
      </c>
      <c r="G8211">
        <v>192608630</v>
      </c>
      <c r="H8211" s="5">
        <v>43937</v>
      </c>
      <c r="I8211">
        <v>6029</v>
      </c>
      <c r="J8211" s="8">
        <v>437.2</v>
      </c>
      <c r="K8211" s="8">
        <v>263.33</v>
      </c>
      <c r="L8211" s="8">
        <v>2635878.7999999998</v>
      </c>
      <c r="M8211" s="8">
        <v>1587616.57</v>
      </c>
      <c r="N8211" s="8">
        <v>1048262.23</v>
      </c>
    </row>
    <row r="8212" spans="1:14" x14ac:dyDescent="0.25">
      <c r="A8212" t="s">
        <v>9</v>
      </c>
      <c r="B8212" t="s">
        <v>98</v>
      </c>
      <c r="C8212" t="s">
        <v>31</v>
      </c>
      <c r="D8212" t="s">
        <v>7</v>
      </c>
      <c r="E8212" t="s">
        <v>4</v>
      </c>
      <c r="F8212" s="5">
        <v>42571</v>
      </c>
      <c r="G8212">
        <v>284310567</v>
      </c>
      <c r="H8212" s="5">
        <v>42615</v>
      </c>
      <c r="I8212">
        <v>2670</v>
      </c>
      <c r="J8212" s="8">
        <v>437.2</v>
      </c>
      <c r="K8212" s="8">
        <v>263.33</v>
      </c>
      <c r="L8212" s="8">
        <v>1167324</v>
      </c>
      <c r="M8212" s="8">
        <v>703091.1</v>
      </c>
      <c r="N8212" s="8">
        <v>464232.9</v>
      </c>
    </row>
    <row r="8213" spans="1:14" x14ac:dyDescent="0.25">
      <c r="A8213" t="s">
        <v>0</v>
      </c>
      <c r="B8213" t="s">
        <v>171</v>
      </c>
      <c r="C8213" t="s">
        <v>36</v>
      </c>
      <c r="D8213" t="s">
        <v>7</v>
      </c>
      <c r="E8213" t="s">
        <v>23</v>
      </c>
      <c r="F8213" s="5">
        <v>42656</v>
      </c>
      <c r="G8213">
        <v>252045524</v>
      </c>
      <c r="H8213" s="5">
        <v>42671</v>
      </c>
      <c r="I8213">
        <v>4726</v>
      </c>
      <c r="J8213" s="8">
        <v>421.89</v>
      </c>
      <c r="K8213" s="8">
        <v>364.69</v>
      </c>
      <c r="L8213" s="8">
        <v>1993852.14</v>
      </c>
      <c r="M8213" s="8">
        <v>1723524.94</v>
      </c>
      <c r="N8213" s="8">
        <v>270327.2</v>
      </c>
    </row>
    <row r="8214" spans="1:14" x14ac:dyDescent="0.25">
      <c r="A8214" t="s">
        <v>20</v>
      </c>
      <c r="B8214" t="s">
        <v>201</v>
      </c>
      <c r="C8214" t="s">
        <v>6</v>
      </c>
      <c r="D8214" t="s">
        <v>7</v>
      </c>
      <c r="E8214" t="s">
        <v>4</v>
      </c>
      <c r="F8214" s="5">
        <v>42152</v>
      </c>
      <c r="G8214">
        <v>584924829</v>
      </c>
      <c r="H8214" s="5">
        <v>42163</v>
      </c>
      <c r="I8214">
        <v>1110</v>
      </c>
      <c r="J8214" s="8">
        <v>152.58000000000001</v>
      </c>
      <c r="K8214" s="8">
        <v>97.44</v>
      </c>
      <c r="L8214" s="8">
        <v>169363.8</v>
      </c>
      <c r="M8214" s="8">
        <v>108158.39999999999</v>
      </c>
      <c r="N8214" s="8">
        <v>61205.4</v>
      </c>
    </row>
    <row r="8215" spans="1:14" x14ac:dyDescent="0.25">
      <c r="A8215" t="s">
        <v>9</v>
      </c>
      <c r="B8215" t="s">
        <v>24</v>
      </c>
      <c r="C8215" t="s">
        <v>57</v>
      </c>
      <c r="D8215" t="s">
        <v>7</v>
      </c>
      <c r="E8215" t="s">
        <v>4</v>
      </c>
      <c r="F8215" s="5">
        <v>43867</v>
      </c>
      <c r="G8215">
        <v>942372310</v>
      </c>
      <c r="H8215" s="5">
        <v>43880</v>
      </c>
      <c r="I8215">
        <v>7763</v>
      </c>
      <c r="J8215" s="8">
        <v>154.06</v>
      </c>
      <c r="K8215" s="8">
        <v>90.93</v>
      </c>
      <c r="L8215" s="8">
        <v>1195967.78</v>
      </c>
      <c r="M8215" s="8">
        <v>705889.59</v>
      </c>
      <c r="N8215" s="8">
        <v>490078.19</v>
      </c>
    </row>
    <row r="8216" spans="1:14" x14ac:dyDescent="0.25">
      <c r="A8216" t="s">
        <v>9</v>
      </c>
      <c r="B8216" t="s">
        <v>164</v>
      </c>
      <c r="C8216" t="s">
        <v>36</v>
      </c>
      <c r="D8216" t="s">
        <v>3</v>
      </c>
      <c r="E8216" t="s">
        <v>8</v>
      </c>
      <c r="F8216" s="5">
        <v>42079</v>
      </c>
      <c r="G8216">
        <v>604124295</v>
      </c>
      <c r="H8216" s="5">
        <v>42096</v>
      </c>
      <c r="I8216">
        <v>2659</v>
      </c>
      <c r="J8216" s="8">
        <v>421.89</v>
      </c>
      <c r="K8216" s="8">
        <v>364.69</v>
      </c>
      <c r="L8216" s="8">
        <v>1121805.51</v>
      </c>
      <c r="M8216" s="8">
        <v>969710.71</v>
      </c>
      <c r="N8216" s="8">
        <v>152094.79999999999</v>
      </c>
    </row>
    <row r="8217" spans="1:14" x14ac:dyDescent="0.25">
      <c r="A8217" t="s">
        <v>9</v>
      </c>
      <c r="B8217" t="s">
        <v>133</v>
      </c>
      <c r="C8217" t="s">
        <v>45</v>
      </c>
      <c r="D8217" t="s">
        <v>3</v>
      </c>
      <c r="E8217" t="s">
        <v>8</v>
      </c>
      <c r="F8217" s="5">
        <v>42070</v>
      </c>
      <c r="G8217">
        <v>720229613</v>
      </c>
      <c r="H8217" s="5">
        <v>42074</v>
      </c>
      <c r="I8217">
        <v>803</v>
      </c>
      <c r="J8217" s="8">
        <v>9.33</v>
      </c>
      <c r="K8217" s="8">
        <v>6.92</v>
      </c>
      <c r="L8217" s="8">
        <v>7491.99</v>
      </c>
      <c r="M8217" s="8">
        <v>5556.76</v>
      </c>
      <c r="N8217" s="8">
        <v>1935.23</v>
      </c>
    </row>
    <row r="8218" spans="1:14" x14ac:dyDescent="0.25">
      <c r="A8218" t="s">
        <v>17</v>
      </c>
      <c r="B8218" t="s">
        <v>30</v>
      </c>
      <c r="C8218" t="s">
        <v>14</v>
      </c>
      <c r="D8218" t="s">
        <v>3</v>
      </c>
      <c r="E8218" t="s">
        <v>15</v>
      </c>
      <c r="F8218" s="5">
        <v>44244</v>
      </c>
      <c r="G8218">
        <v>261049592</v>
      </c>
      <c r="H8218" s="5">
        <v>44267</v>
      </c>
      <c r="I8218">
        <v>9230</v>
      </c>
      <c r="J8218" s="8">
        <v>205.7</v>
      </c>
      <c r="K8218" s="8">
        <v>117.11</v>
      </c>
      <c r="L8218" s="8">
        <v>1898611</v>
      </c>
      <c r="M8218" s="8">
        <v>1080925.3</v>
      </c>
      <c r="N8218" s="8">
        <v>817685.7</v>
      </c>
    </row>
    <row r="8219" spans="1:14" x14ac:dyDescent="0.25">
      <c r="A8219" t="s">
        <v>9</v>
      </c>
      <c r="B8219" t="s">
        <v>37</v>
      </c>
      <c r="C8219" t="s">
        <v>19</v>
      </c>
      <c r="D8219" t="s">
        <v>3</v>
      </c>
      <c r="E8219" t="s">
        <v>4</v>
      </c>
      <c r="F8219" s="5">
        <v>43312</v>
      </c>
      <c r="G8219">
        <v>967258059</v>
      </c>
      <c r="H8219" s="5">
        <v>43320</v>
      </c>
      <c r="I8219">
        <v>2009</v>
      </c>
      <c r="J8219" s="8">
        <v>81.73</v>
      </c>
      <c r="K8219" s="8">
        <v>56.67</v>
      </c>
      <c r="L8219" s="8">
        <v>164195.57</v>
      </c>
      <c r="M8219" s="8">
        <v>113850.03</v>
      </c>
      <c r="N8219" s="8">
        <v>50345.54</v>
      </c>
    </row>
    <row r="8220" spans="1:14" x14ac:dyDescent="0.25">
      <c r="A8220" t="s">
        <v>9</v>
      </c>
      <c r="B8220" t="s">
        <v>79</v>
      </c>
      <c r="C8220" t="s">
        <v>31</v>
      </c>
      <c r="D8220" t="s">
        <v>7</v>
      </c>
      <c r="E8220" t="s">
        <v>15</v>
      </c>
      <c r="F8220" s="5">
        <v>42150</v>
      </c>
      <c r="G8220">
        <v>599841344</v>
      </c>
      <c r="H8220" s="5">
        <v>42156</v>
      </c>
      <c r="I8220">
        <v>5238</v>
      </c>
      <c r="J8220" s="8">
        <v>437.2</v>
      </c>
      <c r="K8220" s="8">
        <v>263.33</v>
      </c>
      <c r="L8220" s="8">
        <v>2290053.6</v>
      </c>
      <c r="M8220" s="8">
        <v>1379322.54</v>
      </c>
      <c r="N8220" s="8">
        <v>910731.06</v>
      </c>
    </row>
    <row r="8221" spans="1:14" x14ac:dyDescent="0.25">
      <c r="A8221" t="s">
        <v>9</v>
      </c>
      <c r="B8221" t="s">
        <v>58</v>
      </c>
      <c r="C8221" t="s">
        <v>45</v>
      </c>
      <c r="D8221" t="s">
        <v>7</v>
      </c>
      <c r="E8221" t="s">
        <v>4</v>
      </c>
      <c r="F8221" s="5">
        <v>42328</v>
      </c>
      <c r="G8221">
        <v>590098273</v>
      </c>
      <c r="H8221" s="5">
        <v>42334</v>
      </c>
      <c r="I8221">
        <v>2047</v>
      </c>
      <c r="J8221" s="8">
        <v>9.33</v>
      </c>
      <c r="K8221" s="8">
        <v>6.92</v>
      </c>
      <c r="L8221" s="8">
        <v>19098.509999999998</v>
      </c>
      <c r="M8221" s="8">
        <v>14165.24</v>
      </c>
      <c r="N8221" s="8">
        <v>4933.2700000000004</v>
      </c>
    </row>
    <row r="8222" spans="1:14" x14ac:dyDescent="0.25">
      <c r="A8222" t="s">
        <v>17</v>
      </c>
      <c r="B8222" t="s">
        <v>42</v>
      </c>
      <c r="C8222" t="s">
        <v>14</v>
      </c>
      <c r="D8222" t="s">
        <v>7</v>
      </c>
      <c r="E8222" t="s">
        <v>15</v>
      </c>
      <c r="F8222" s="5">
        <v>44499</v>
      </c>
      <c r="G8222">
        <v>189640176</v>
      </c>
      <c r="H8222" s="5">
        <v>44504</v>
      </c>
      <c r="I8222">
        <v>7597</v>
      </c>
      <c r="J8222" s="8">
        <v>205.7</v>
      </c>
      <c r="K8222" s="8">
        <v>117.11</v>
      </c>
      <c r="L8222" s="8">
        <v>1562702.9</v>
      </c>
      <c r="M8222" s="8">
        <v>889684.67</v>
      </c>
      <c r="N8222" s="8">
        <v>673018.23</v>
      </c>
    </row>
    <row r="8223" spans="1:14" x14ac:dyDescent="0.25">
      <c r="A8223" t="s">
        <v>9</v>
      </c>
      <c r="B8223" t="s">
        <v>98</v>
      </c>
      <c r="C8223" t="s">
        <v>14</v>
      </c>
      <c r="D8223" t="s">
        <v>7</v>
      </c>
      <c r="E8223" t="s">
        <v>4</v>
      </c>
      <c r="F8223" s="5">
        <v>44357</v>
      </c>
      <c r="G8223">
        <v>520390880</v>
      </c>
      <c r="H8223" s="5">
        <v>44401</v>
      </c>
      <c r="I8223">
        <v>4080</v>
      </c>
      <c r="J8223" s="8">
        <v>205.7</v>
      </c>
      <c r="K8223" s="8">
        <v>117.11</v>
      </c>
      <c r="L8223" s="8">
        <v>839256</v>
      </c>
      <c r="M8223" s="8">
        <v>477808.8</v>
      </c>
      <c r="N8223" s="8">
        <v>361447.2</v>
      </c>
    </row>
    <row r="8224" spans="1:14" x14ac:dyDescent="0.25">
      <c r="A8224" t="s">
        <v>17</v>
      </c>
      <c r="B8224" t="s">
        <v>176</v>
      </c>
      <c r="C8224" t="s">
        <v>31</v>
      </c>
      <c r="D8224" t="s">
        <v>7</v>
      </c>
      <c r="E8224" t="s">
        <v>8</v>
      </c>
      <c r="F8224" s="5">
        <v>42524</v>
      </c>
      <c r="G8224">
        <v>524586713</v>
      </c>
      <c r="H8224" s="5">
        <v>42545</v>
      </c>
      <c r="I8224">
        <v>5721</v>
      </c>
      <c r="J8224" s="8">
        <v>437.2</v>
      </c>
      <c r="K8224" s="8">
        <v>263.33</v>
      </c>
      <c r="L8224" s="8">
        <v>2501221.2000000002</v>
      </c>
      <c r="M8224" s="8">
        <v>1506510.93</v>
      </c>
      <c r="N8224" s="8">
        <v>994710.27</v>
      </c>
    </row>
    <row r="8225" spans="1:14" x14ac:dyDescent="0.25">
      <c r="A8225" t="s">
        <v>9</v>
      </c>
      <c r="B8225" t="s">
        <v>136</v>
      </c>
      <c r="C8225" t="s">
        <v>19</v>
      </c>
      <c r="D8225" t="s">
        <v>7</v>
      </c>
      <c r="E8225" t="s">
        <v>23</v>
      </c>
      <c r="F8225" s="5">
        <v>44787</v>
      </c>
      <c r="G8225">
        <v>114776504</v>
      </c>
      <c r="H8225" s="5">
        <v>44814</v>
      </c>
      <c r="I8225">
        <v>3773</v>
      </c>
      <c r="J8225" s="8">
        <v>81.73</v>
      </c>
      <c r="K8225" s="8">
        <v>56.67</v>
      </c>
      <c r="L8225" s="8">
        <v>308367.28999999998</v>
      </c>
      <c r="M8225" s="8">
        <v>213815.91</v>
      </c>
      <c r="N8225" s="8">
        <v>94551.38</v>
      </c>
    </row>
    <row r="8226" spans="1:14" x14ac:dyDescent="0.25">
      <c r="A8226" t="s">
        <v>9</v>
      </c>
      <c r="B8226" t="s">
        <v>24</v>
      </c>
      <c r="C8226" t="s">
        <v>45</v>
      </c>
      <c r="D8226" t="s">
        <v>7</v>
      </c>
      <c r="E8226" t="s">
        <v>15</v>
      </c>
      <c r="F8226" s="5">
        <v>42658</v>
      </c>
      <c r="G8226">
        <v>623821580</v>
      </c>
      <c r="H8226" s="5">
        <v>42674</v>
      </c>
      <c r="I8226">
        <v>1523</v>
      </c>
      <c r="J8226" s="8">
        <v>9.33</v>
      </c>
      <c r="K8226" s="8">
        <v>6.92</v>
      </c>
      <c r="L8226" s="8">
        <v>14209.59</v>
      </c>
      <c r="M8226" s="8">
        <v>10539.16</v>
      </c>
      <c r="N8226" s="8">
        <v>3670.43</v>
      </c>
    </row>
    <row r="8227" spans="1:14" x14ac:dyDescent="0.25">
      <c r="A8227" t="s">
        <v>17</v>
      </c>
      <c r="B8227" t="s">
        <v>35</v>
      </c>
      <c r="C8227" t="s">
        <v>14</v>
      </c>
      <c r="D8227" t="s">
        <v>3</v>
      </c>
      <c r="E8227" t="s">
        <v>4</v>
      </c>
      <c r="F8227" s="5">
        <v>42778</v>
      </c>
      <c r="G8227">
        <v>754895770</v>
      </c>
      <c r="H8227" s="5">
        <v>42806</v>
      </c>
      <c r="I8227">
        <v>9289</v>
      </c>
      <c r="J8227" s="8">
        <v>205.7</v>
      </c>
      <c r="K8227" s="8">
        <v>117.11</v>
      </c>
      <c r="L8227" s="8">
        <v>1910747.3</v>
      </c>
      <c r="M8227" s="8">
        <v>1087834.79</v>
      </c>
      <c r="N8227" s="8">
        <v>822912.51</v>
      </c>
    </row>
    <row r="8228" spans="1:14" x14ac:dyDescent="0.25">
      <c r="A8228" t="s">
        <v>20</v>
      </c>
      <c r="B8228" t="s">
        <v>54</v>
      </c>
      <c r="C8228" t="s">
        <v>11</v>
      </c>
      <c r="D8228" t="s">
        <v>3</v>
      </c>
      <c r="E8228" t="s">
        <v>15</v>
      </c>
      <c r="F8228" s="5">
        <v>42942</v>
      </c>
      <c r="G8228">
        <v>631485402</v>
      </c>
      <c r="H8228" s="5">
        <v>42959</v>
      </c>
      <c r="I8228">
        <v>9418</v>
      </c>
      <c r="J8228" s="8">
        <v>47.45</v>
      </c>
      <c r="K8228" s="8">
        <v>31.79</v>
      </c>
      <c r="L8228" s="8">
        <v>446884.1</v>
      </c>
      <c r="M8228" s="8">
        <v>299398.21999999997</v>
      </c>
      <c r="N8228" s="8">
        <v>147485.88</v>
      </c>
    </row>
    <row r="8229" spans="1:14" x14ac:dyDescent="0.25">
      <c r="A8229" t="s">
        <v>17</v>
      </c>
      <c r="B8229" t="s">
        <v>53</v>
      </c>
      <c r="C8229" t="s">
        <v>19</v>
      </c>
      <c r="D8229" t="s">
        <v>3</v>
      </c>
      <c r="E8229" t="s">
        <v>15</v>
      </c>
      <c r="F8229" s="5">
        <v>43761</v>
      </c>
      <c r="G8229">
        <v>447389304</v>
      </c>
      <c r="H8229" s="5">
        <v>43788</v>
      </c>
      <c r="I8229">
        <v>1292</v>
      </c>
      <c r="J8229" s="8">
        <v>81.73</v>
      </c>
      <c r="K8229" s="8">
        <v>56.67</v>
      </c>
      <c r="L8229" s="8">
        <v>105595.16</v>
      </c>
      <c r="M8229" s="8">
        <v>73217.64</v>
      </c>
      <c r="N8229" s="8">
        <v>32377.52</v>
      </c>
    </row>
    <row r="8230" spans="1:14" x14ac:dyDescent="0.25">
      <c r="A8230" t="s">
        <v>9</v>
      </c>
      <c r="B8230" t="s">
        <v>103</v>
      </c>
      <c r="C8230" t="s">
        <v>65</v>
      </c>
      <c r="D8230" t="s">
        <v>3</v>
      </c>
      <c r="E8230" t="s">
        <v>4</v>
      </c>
      <c r="F8230" s="5">
        <v>44617</v>
      </c>
      <c r="G8230">
        <v>916718804</v>
      </c>
      <c r="H8230" s="5">
        <v>44629</v>
      </c>
      <c r="I8230">
        <v>6321</v>
      </c>
      <c r="J8230" s="8">
        <v>668.27</v>
      </c>
      <c r="K8230" s="8">
        <v>502.54</v>
      </c>
      <c r="L8230" s="8">
        <v>4224134.67</v>
      </c>
      <c r="M8230" s="8">
        <v>3176555.34</v>
      </c>
      <c r="N8230" s="8">
        <v>1047579.33</v>
      </c>
    </row>
    <row r="8231" spans="1:14" x14ac:dyDescent="0.25">
      <c r="A8231" t="s">
        <v>20</v>
      </c>
      <c r="B8231" t="s">
        <v>70</v>
      </c>
      <c r="C8231" t="s">
        <v>6</v>
      </c>
      <c r="D8231" t="s">
        <v>7</v>
      </c>
      <c r="E8231" t="s">
        <v>4</v>
      </c>
      <c r="F8231" s="5">
        <v>42281</v>
      </c>
      <c r="G8231">
        <v>123897731</v>
      </c>
      <c r="H8231" s="5">
        <v>42300</v>
      </c>
      <c r="I8231">
        <v>2947</v>
      </c>
      <c r="J8231" s="8">
        <v>152.58000000000001</v>
      </c>
      <c r="K8231" s="8">
        <v>97.44</v>
      </c>
      <c r="L8231" s="8">
        <v>449653.26</v>
      </c>
      <c r="M8231" s="8">
        <v>287155.68</v>
      </c>
      <c r="N8231" s="8">
        <v>162497.57999999999</v>
      </c>
    </row>
    <row r="8232" spans="1:14" x14ac:dyDescent="0.25">
      <c r="A8232" t="s">
        <v>9</v>
      </c>
      <c r="B8232" t="s">
        <v>38</v>
      </c>
      <c r="C8232" t="s">
        <v>36</v>
      </c>
      <c r="D8232" t="s">
        <v>3</v>
      </c>
      <c r="E8232" t="s">
        <v>8</v>
      </c>
      <c r="F8232" s="5">
        <v>44762</v>
      </c>
      <c r="G8232">
        <v>273662412</v>
      </c>
      <c r="H8232" s="5">
        <v>44765</v>
      </c>
      <c r="I8232">
        <v>1644</v>
      </c>
      <c r="J8232" s="8">
        <v>421.89</v>
      </c>
      <c r="K8232" s="8">
        <v>364.69</v>
      </c>
      <c r="L8232" s="8">
        <v>693587.16</v>
      </c>
      <c r="M8232" s="8">
        <v>599550.36</v>
      </c>
      <c r="N8232" s="8">
        <v>94036.800000000003</v>
      </c>
    </row>
    <row r="8233" spans="1:14" x14ac:dyDescent="0.25">
      <c r="A8233" t="s">
        <v>9</v>
      </c>
      <c r="B8233" t="s">
        <v>133</v>
      </c>
      <c r="C8233" t="s">
        <v>57</v>
      </c>
      <c r="D8233" t="s">
        <v>7</v>
      </c>
      <c r="E8233" t="s">
        <v>4</v>
      </c>
      <c r="F8233" s="5">
        <v>42802</v>
      </c>
      <c r="G8233">
        <v>941061675</v>
      </c>
      <c r="H8233" s="5">
        <v>42814</v>
      </c>
      <c r="I8233">
        <v>9917</v>
      </c>
      <c r="J8233" s="8">
        <v>154.06</v>
      </c>
      <c r="K8233" s="8">
        <v>90.93</v>
      </c>
      <c r="L8233" s="8">
        <v>1527813.02</v>
      </c>
      <c r="M8233" s="8">
        <v>901752.81</v>
      </c>
      <c r="N8233" s="8">
        <v>626060.21</v>
      </c>
    </row>
    <row r="8234" spans="1:14" x14ac:dyDescent="0.25">
      <c r="A8234" t="s">
        <v>9</v>
      </c>
      <c r="B8234" t="s">
        <v>148</v>
      </c>
      <c r="C8234" t="s">
        <v>36</v>
      </c>
      <c r="D8234" t="s">
        <v>3</v>
      </c>
      <c r="E8234" t="s">
        <v>4</v>
      </c>
      <c r="F8234" s="5">
        <v>43806</v>
      </c>
      <c r="G8234">
        <v>421456849</v>
      </c>
      <c r="H8234" s="5">
        <v>43809</v>
      </c>
      <c r="I8234">
        <v>7302</v>
      </c>
      <c r="J8234" s="8">
        <v>421.89</v>
      </c>
      <c r="K8234" s="8">
        <v>364.69</v>
      </c>
      <c r="L8234" s="8">
        <v>3080640.78</v>
      </c>
      <c r="M8234" s="8">
        <v>2662966.38</v>
      </c>
      <c r="N8234" s="8">
        <v>417674.4</v>
      </c>
    </row>
    <row r="8235" spans="1:14" x14ac:dyDescent="0.25">
      <c r="A8235" t="s">
        <v>12</v>
      </c>
      <c r="B8235" t="s">
        <v>62</v>
      </c>
      <c r="C8235" t="s">
        <v>36</v>
      </c>
      <c r="D8235" t="s">
        <v>7</v>
      </c>
      <c r="E8235" t="s">
        <v>15</v>
      </c>
      <c r="F8235" s="5">
        <v>43180</v>
      </c>
      <c r="G8235">
        <v>680521762</v>
      </c>
      <c r="H8235" s="5">
        <v>43205</v>
      </c>
      <c r="I8235">
        <v>367</v>
      </c>
      <c r="J8235" s="8">
        <v>421.89</v>
      </c>
      <c r="K8235" s="8">
        <v>364.69</v>
      </c>
      <c r="L8235" s="8">
        <v>154833.63</v>
      </c>
      <c r="M8235" s="8">
        <v>133841.23000000001</v>
      </c>
      <c r="N8235" s="8">
        <v>20992.400000000001</v>
      </c>
    </row>
    <row r="8236" spans="1:14" x14ac:dyDescent="0.25">
      <c r="A8236" t="s">
        <v>9</v>
      </c>
      <c r="B8236" t="s">
        <v>136</v>
      </c>
      <c r="C8236" t="s">
        <v>45</v>
      </c>
      <c r="D8236" t="s">
        <v>3</v>
      </c>
      <c r="E8236" t="s">
        <v>4</v>
      </c>
      <c r="F8236" s="5">
        <v>42873</v>
      </c>
      <c r="G8236">
        <v>604242742</v>
      </c>
      <c r="H8236" s="5">
        <v>42911</v>
      </c>
      <c r="I8236">
        <v>7710</v>
      </c>
      <c r="J8236" s="8">
        <v>9.33</v>
      </c>
      <c r="K8236" s="8">
        <v>6.92</v>
      </c>
      <c r="L8236" s="8">
        <v>71934.3</v>
      </c>
      <c r="M8236" s="8">
        <v>53353.2</v>
      </c>
      <c r="N8236" s="8">
        <v>18581.099999999999</v>
      </c>
    </row>
    <row r="8237" spans="1:14" x14ac:dyDescent="0.25">
      <c r="A8237" t="s">
        <v>0</v>
      </c>
      <c r="B8237" t="s">
        <v>144</v>
      </c>
      <c r="C8237" t="s">
        <v>31</v>
      </c>
      <c r="D8237" t="s">
        <v>7</v>
      </c>
      <c r="E8237" t="s">
        <v>4</v>
      </c>
      <c r="F8237" s="5">
        <v>43996</v>
      </c>
      <c r="G8237">
        <v>948918616</v>
      </c>
      <c r="H8237" s="5">
        <v>44037</v>
      </c>
      <c r="I8237">
        <v>4960</v>
      </c>
      <c r="J8237" s="8">
        <v>437.2</v>
      </c>
      <c r="K8237" s="8">
        <v>263.33</v>
      </c>
      <c r="L8237" s="8">
        <v>2168512</v>
      </c>
      <c r="M8237" s="8">
        <v>1306116.8</v>
      </c>
      <c r="N8237" s="8">
        <v>862395.2</v>
      </c>
    </row>
    <row r="8238" spans="1:14" x14ac:dyDescent="0.25">
      <c r="A8238" t="s">
        <v>9</v>
      </c>
      <c r="B8238" t="s">
        <v>177</v>
      </c>
      <c r="C8238" t="s">
        <v>31</v>
      </c>
      <c r="D8238" t="s">
        <v>3</v>
      </c>
      <c r="E8238" t="s">
        <v>23</v>
      </c>
      <c r="F8238" s="5">
        <v>43931</v>
      </c>
      <c r="G8238">
        <v>291160714</v>
      </c>
      <c r="H8238" s="5">
        <v>43977</v>
      </c>
      <c r="I8238">
        <v>9780</v>
      </c>
      <c r="J8238" s="8">
        <v>437.2</v>
      </c>
      <c r="K8238" s="8">
        <v>263.33</v>
      </c>
      <c r="L8238" s="8">
        <v>4275816</v>
      </c>
      <c r="M8238" s="8">
        <v>2575367.4</v>
      </c>
      <c r="N8238" s="8">
        <v>1700448.6</v>
      </c>
    </row>
    <row r="8239" spans="1:14" x14ac:dyDescent="0.25">
      <c r="A8239" t="s">
        <v>20</v>
      </c>
      <c r="B8239" t="s">
        <v>52</v>
      </c>
      <c r="C8239" t="s">
        <v>45</v>
      </c>
      <c r="D8239" t="s">
        <v>3</v>
      </c>
      <c r="E8239" t="s">
        <v>8</v>
      </c>
      <c r="F8239" s="5">
        <v>44488</v>
      </c>
      <c r="G8239">
        <v>877892863</v>
      </c>
      <c r="H8239" s="5">
        <v>44490</v>
      </c>
      <c r="I8239">
        <v>6862</v>
      </c>
      <c r="J8239" s="8">
        <v>9.33</v>
      </c>
      <c r="K8239" s="8">
        <v>6.92</v>
      </c>
      <c r="L8239" s="8">
        <v>64022.46</v>
      </c>
      <c r="M8239" s="8">
        <v>47485.04</v>
      </c>
      <c r="N8239" s="8">
        <v>16537.419999999998</v>
      </c>
    </row>
    <row r="8240" spans="1:14" x14ac:dyDescent="0.25">
      <c r="A8240" t="s">
        <v>9</v>
      </c>
      <c r="B8240" t="s">
        <v>125</v>
      </c>
      <c r="C8240" t="s">
        <v>57</v>
      </c>
      <c r="D8240" t="s">
        <v>3</v>
      </c>
      <c r="E8240" t="s">
        <v>4</v>
      </c>
      <c r="F8240" s="5">
        <v>43328</v>
      </c>
      <c r="G8240">
        <v>976351392</v>
      </c>
      <c r="H8240" s="5">
        <v>43355</v>
      </c>
      <c r="I8240">
        <v>2928</v>
      </c>
      <c r="J8240" s="8">
        <v>154.06</v>
      </c>
      <c r="K8240" s="8">
        <v>90.93</v>
      </c>
      <c r="L8240" s="8">
        <v>451087.68</v>
      </c>
      <c r="M8240" s="8">
        <v>266243.03999999998</v>
      </c>
      <c r="N8240" s="8">
        <v>184844.64</v>
      </c>
    </row>
    <row r="8241" spans="1:14" x14ac:dyDescent="0.25">
      <c r="A8241" t="s">
        <v>9</v>
      </c>
      <c r="B8241" t="s">
        <v>204</v>
      </c>
      <c r="C8241" t="s">
        <v>45</v>
      </c>
      <c r="D8241" t="s">
        <v>7</v>
      </c>
      <c r="E8241" t="s">
        <v>4</v>
      </c>
      <c r="F8241" s="5">
        <v>43121</v>
      </c>
      <c r="G8241">
        <v>724085128</v>
      </c>
      <c r="H8241" s="5">
        <v>43141</v>
      </c>
      <c r="I8241">
        <v>1735</v>
      </c>
      <c r="J8241" s="8">
        <v>9.33</v>
      </c>
      <c r="K8241" s="8">
        <v>6.92</v>
      </c>
      <c r="L8241" s="8">
        <v>16187.55</v>
      </c>
      <c r="M8241" s="8">
        <v>12006.2</v>
      </c>
      <c r="N8241" s="8">
        <v>4181.3500000000004</v>
      </c>
    </row>
    <row r="8242" spans="1:14" x14ac:dyDescent="0.25">
      <c r="A8242" t="s">
        <v>9</v>
      </c>
      <c r="B8242" t="s">
        <v>125</v>
      </c>
      <c r="C8242" t="s">
        <v>22</v>
      </c>
      <c r="D8242" t="s">
        <v>7</v>
      </c>
      <c r="E8242" t="s">
        <v>23</v>
      </c>
      <c r="F8242" s="5">
        <v>43843</v>
      </c>
      <c r="G8242">
        <v>778955399</v>
      </c>
      <c r="H8242" s="5">
        <v>43890</v>
      </c>
      <c r="I8242">
        <v>9068</v>
      </c>
      <c r="J8242" s="8">
        <v>109.28</v>
      </c>
      <c r="K8242" s="8">
        <v>35.840000000000003</v>
      </c>
      <c r="L8242" s="8">
        <v>990951.04</v>
      </c>
      <c r="M8242" s="8">
        <v>324997.12</v>
      </c>
      <c r="N8242" s="8">
        <v>665953.92000000004</v>
      </c>
    </row>
    <row r="8243" spans="1:14" x14ac:dyDescent="0.25">
      <c r="A8243" t="s">
        <v>12</v>
      </c>
      <c r="B8243" t="s">
        <v>132</v>
      </c>
      <c r="C8243" t="s">
        <v>36</v>
      </c>
      <c r="D8243" t="s">
        <v>3</v>
      </c>
      <c r="E8243" t="s">
        <v>4</v>
      </c>
      <c r="F8243" s="5">
        <v>42133</v>
      </c>
      <c r="G8243">
        <v>969136035</v>
      </c>
      <c r="H8243" s="5">
        <v>42144</v>
      </c>
      <c r="I8243">
        <v>7744</v>
      </c>
      <c r="J8243" s="8">
        <v>421.89</v>
      </c>
      <c r="K8243" s="8">
        <v>364.69</v>
      </c>
      <c r="L8243" s="8">
        <v>3267116.16</v>
      </c>
      <c r="M8243" s="8">
        <v>2824159.36</v>
      </c>
      <c r="N8243" s="8">
        <v>442956.79999999999</v>
      </c>
    </row>
    <row r="8244" spans="1:14" x14ac:dyDescent="0.25">
      <c r="A8244" t="s">
        <v>9</v>
      </c>
      <c r="B8244" t="s">
        <v>95</v>
      </c>
      <c r="C8244" t="s">
        <v>2</v>
      </c>
      <c r="D8244" t="s">
        <v>3</v>
      </c>
      <c r="E8244" t="s">
        <v>23</v>
      </c>
      <c r="F8244" s="5">
        <v>42634</v>
      </c>
      <c r="G8244">
        <v>743113362</v>
      </c>
      <c r="H8244" s="5">
        <v>42664</v>
      </c>
      <c r="I8244">
        <v>2612</v>
      </c>
      <c r="J8244" s="8">
        <v>255.28</v>
      </c>
      <c r="K8244" s="8">
        <v>159.41999999999999</v>
      </c>
      <c r="L8244" s="8">
        <v>666791.36</v>
      </c>
      <c r="M8244" s="8">
        <v>416405.04</v>
      </c>
      <c r="N8244" s="8">
        <v>250386.32</v>
      </c>
    </row>
    <row r="8245" spans="1:14" x14ac:dyDescent="0.25">
      <c r="A8245" t="s">
        <v>12</v>
      </c>
      <c r="B8245" t="s">
        <v>195</v>
      </c>
      <c r="C8245" t="s">
        <v>6</v>
      </c>
      <c r="D8245" t="s">
        <v>7</v>
      </c>
      <c r="E8245" t="s">
        <v>15</v>
      </c>
      <c r="F8245" s="5">
        <v>43723</v>
      </c>
      <c r="G8245">
        <v>519686210</v>
      </c>
      <c r="H8245" s="5">
        <v>43732</v>
      </c>
      <c r="I8245">
        <v>5553</v>
      </c>
      <c r="J8245" s="8">
        <v>152.58000000000001</v>
      </c>
      <c r="K8245" s="8">
        <v>97.44</v>
      </c>
      <c r="L8245" s="8">
        <v>847276.74</v>
      </c>
      <c r="M8245" s="8">
        <v>541084.31999999995</v>
      </c>
      <c r="N8245" s="8">
        <v>306192.42</v>
      </c>
    </row>
    <row r="8246" spans="1:14" x14ac:dyDescent="0.25">
      <c r="A8246" t="s">
        <v>0</v>
      </c>
      <c r="B8246" t="s">
        <v>159</v>
      </c>
      <c r="C8246" t="s">
        <v>36</v>
      </c>
      <c r="D8246" t="s">
        <v>3</v>
      </c>
      <c r="E8246" t="s">
        <v>8</v>
      </c>
      <c r="F8246" s="5">
        <v>44016</v>
      </c>
      <c r="G8246">
        <v>337965905</v>
      </c>
      <c r="H8246" s="5">
        <v>44032</v>
      </c>
      <c r="I8246">
        <v>477</v>
      </c>
      <c r="J8246" s="8">
        <v>421.89</v>
      </c>
      <c r="K8246" s="8">
        <v>364.69</v>
      </c>
      <c r="L8246" s="8">
        <v>201241.53</v>
      </c>
      <c r="M8246" s="8">
        <v>173957.13</v>
      </c>
      <c r="N8246" s="8">
        <v>27284.400000000001</v>
      </c>
    </row>
    <row r="8247" spans="1:14" x14ac:dyDescent="0.25">
      <c r="A8247" t="s">
        <v>9</v>
      </c>
      <c r="B8247" t="s">
        <v>79</v>
      </c>
      <c r="C8247" t="s">
        <v>45</v>
      </c>
      <c r="D8247" t="s">
        <v>7</v>
      </c>
      <c r="E8247" t="s">
        <v>8</v>
      </c>
      <c r="F8247" s="5">
        <v>42590</v>
      </c>
      <c r="G8247">
        <v>307376277</v>
      </c>
      <c r="H8247" s="5">
        <v>42597</v>
      </c>
      <c r="I8247">
        <v>8326</v>
      </c>
      <c r="J8247" s="8">
        <v>9.33</v>
      </c>
      <c r="K8247" s="8">
        <v>6.92</v>
      </c>
      <c r="L8247" s="8">
        <v>77681.58</v>
      </c>
      <c r="M8247" s="8">
        <v>57615.92</v>
      </c>
      <c r="N8247" s="8">
        <v>20065.66</v>
      </c>
    </row>
    <row r="8248" spans="1:14" x14ac:dyDescent="0.25">
      <c r="A8248" t="s">
        <v>12</v>
      </c>
      <c r="B8248" t="s">
        <v>172</v>
      </c>
      <c r="C8248" t="s">
        <v>57</v>
      </c>
      <c r="D8248" t="s">
        <v>7</v>
      </c>
      <c r="E8248" t="s">
        <v>23</v>
      </c>
      <c r="F8248" s="5">
        <v>42147</v>
      </c>
      <c r="G8248">
        <v>157653653</v>
      </c>
      <c r="H8248" s="5">
        <v>42151</v>
      </c>
      <c r="I8248">
        <v>2074</v>
      </c>
      <c r="J8248" s="8">
        <v>154.06</v>
      </c>
      <c r="K8248" s="8">
        <v>90.93</v>
      </c>
      <c r="L8248" s="8">
        <v>319520.44</v>
      </c>
      <c r="M8248" s="8">
        <v>188588.82</v>
      </c>
      <c r="N8248" s="8">
        <v>130931.62</v>
      </c>
    </row>
    <row r="8249" spans="1:14" x14ac:dyDescent="0.25">
      <c r="A8249" t="s">
        <v>20</v>
      </c>
      <c r="B8249" t="s">
        <v>168</v>
      </c>
      <c r="C8249" t="s">
        <v>31</v>
      </c>
      <c r="D8249" t="s">
        <v>7</v>
      </c>
      <c r="E8249" t="s">
        <v>8</v>
      </c>
      <c r="F8249" s="5">
        <v>44816</v>
      </c>
      <c r="G8249">
        <v>588846862</v>
      </c>
      <c r="H8249" s="5">
        <v>44830</v>
      </c>
      <c r="I8249">
        <v>1727</v>
      </c>
      <c r="J8249" s="8">
        <v>437.2</v>
      </c>
      <c r="K8249" s="8">
        <v>263.33</v>
      </c>
      <c r="L8249" s="8">
        <v>755044.4</v>
      </c>
      <c r="M8249" s="8">
        <v>454770.91</v>
      </c>
      <c r="N8249" s="8">
        <v>300273.49</v>
      </c>
    </row>
    <row r="8250" spans="1:14" x14ac:dyDescent="0.25">
      <c r="A8250" t="s">
        <v>9</v>
      </c>
      <c r="B8250" t="s">
        <v>187</v>
      </c>
      <c r="C8250" t="s">
        <v>19</v>
      </c>
      <c r="D8250" t="s">
        <v>7</v>
      </c>
      <c r="E8250" t="s">
        <v>8</v>
      </c>
      <c r="F8250" s="5">
        <v>44189</v>
      </c>
      <c r="G8250">
        <v>121317231</v>
      </c>
      <c r="H8250" s="5">
        <v>43832</v>
      </c>
      <c r="I8250">
        <v>9319</v>
      </c>
      <c r="J8250" s="8">
        <v>81.73</v>
      </c>
      <c r="K8250" s="8">
        <v>56.67</v>
      </c>
      <c r="L8250" s="8">
        <v>761641.87</v>
      </c>
      <c r="M8250" s="8">
        <v>528107.73</v>
      </c>
      <c r="N8250" s="8">
        <v>233534.14</v>
      </c>
    </row>
    <row r="8251" spans="1:14" x14ac:dyDescent="0.25">
      <c r="A8251" t="s">
        <v>0</v>
      </c>
      <c r="B8251" t="s">
        <v>41</v>
      </c>
      <c r="C8251" t="s">
        <v>6</v>
      </c>
      <c r="D8251" t="s">
        <v>3</v>
      </c>
      <c r="E8251" t="s">
        <v>8</v>
      </c>
      <c r="F8251" s="5">
        <v>43406</v>
      </c>
      <c r="G8251">
        <v>945738589</v>
      </c>
      <c r="H8251" s="5">
        <v>43456</v>
      </c>
      <c r="I8251">
        <v>3920</v>
      </c>
      <c r="J8251" s="8">
        <v>152.58000000000001</v>
      </c>
      <c r="K8251" s="8">
        <v>97.44</v>
      </c>
      <c r="L8251" s="8">
        <v>598113.6</v>
      </c>
      <c r="M8251" s="8">
        <v>381964.79999999999</v>
      </c>
      <c r="N8251" s="8">
        <v>216148.8</v>
      </c>
    </row>
    <row r="8252" spans="1:14" x14ac:dyDescent="0.25">
      <c r="A8252" t="s">
        <v>17</v>
      </c>
      <c r="B8252" t="s">
        <v>35</v>
      </c>
      <c r="C8252" t="s">
        <v>22</v>
      </c>
      <c r="D8252" t="s">
        <v>7</v>
      </c>
      <c r="E8252" t="s">
        <v>23</v>
      </c>
      <c r="F8252" s="5">
        <v>42915</v>
      </c>
      <c r="G8252">
        <v>373097264</v>
      </c>
      <c r="H8252" s="5">
        <v>42922</v>
      </c>
      <c r="I8252">
        <v>6626</v>
      </c>
      <c r="J8252" s="8">
        <v>109.28</v>
      </c>
      <c r="K8252" s="8">
        <v>35.840000000000003</v>
      </c>
      <c r="L8252" s="8">
        <v>724089.28</v>
      </c>
      <c r="M8252" s="8">
        <v>237475.84</v>
      </c>
      <c r="N8252" s="8">
        <v>486613.44</v>
      </c>
    </row>
    <row r="8253" spans="1:14" x14ac:dyDescent="0.25">
      <c r="A8253" t="s">
        <v>0</v>
      </c>
      <c r="B8253" t="s">
        <v>33</v>
      </c>
      <c r="C8253" t="s">
        <v>57</v>
      </c>
      <c r="D8253" t="s">
        <v>7</v>
      </c>
      <c r="E8253" t="s">
        <v>4</v>
      </c>
      <c r="F8253" s="5">
        <v>44522</v>
      </c>
      <c r="G8253">
        <v>284692084</v>
      </c>
      <c r="H8253" s="5">
        <v>44203</v>
      </c>
      <c r="I8253">
        <v>5569</v>
      </c>
      <c r="J8253" s="8">
        <v>154.06</v>
      </c>
      <c r="K8253" s="8">
        <v>90.93</v>
      </c>
      <c r="L8253" s="8">
        <v>857960.14</v>
      </c>
      <c r="M8253" s="8">
        <v>506389.17</v>
      </c>
      <c r="N8253" s="8">
        <v>351570.97</v>
      </c>
    </row>
    <row r="8254" spans="1:14" x14ac:dyDescent="0.25">
      <c r="A8254" t="s">
        <v>12</v>
      </c>
      <c r="B8254" t="s">
        <v>137</v>
      </c>
      <c r="C8254" t="s">
        <v>45</v>
      </c>
      <c r="D8254" t="s">
        <v>3</v>
      </c>
      <c r="E8254" t="s">
        <v>8</v>
      </c>
      <c r="F8254" s="5">
        <v>44104</v>
      </c>
      <c r="G8254">
        <v>382134377</v>
      </c>
      <c r="H8254" s="5">
        <v>44141</v>
      </c>
      <c r="I8254">
        <v>909</v>
      </c>
      <c r="J8254" s="8">
        <v>9.33</v>
      </c>
      <c r="K8254" s="8">
        <v>6.92</v>
      </c>
      <c r="L8254" s="8">
        <v>8480.9699999999993</v>
      </c>
      <c r="M8254" s="8">
        <v>6290.28</v>
      </c>
      <c r="N8254" s="8">
        <v>2190.69</v>
      </c>
    </row>
    <row r="8255" spans="1:14" x14ac:dyDescent="0.25">
      <c r="A8255" t="s">
        <v>9</v>
      </c>
      <c r="B8255" t="s">
        <v>179</v>
      </c>
      <c r="C8255" t="s">
        <v>29</v>
      </c>
      <c r="D8255" t="s">
        <v>3</v>
      </c>
      <c r="E8255" t="s">
        <v>8</v>
      </c>
      <c r="F8255" s="5">
        <v>42705</v>
      </c>
      <c r="G8255">
        <v>437347972</v>
      </c>
      <c r="H8255" s="5">
        <v>42751</v>
      </c>
      <c r="I8255">
        <v>9839</v>
      </c>
      <c r="J8255" s="8">
        <v>651.21</v>
      </c>
      <c r="K8255" s="8">
        <v>524.96</v>
      </c>
      <c r="L8255" s="8">
        <v>6407255.1900000004</v>
      </c>
      <c r="M8255" s="8">
        <v>5165081.4400000004</v>
      </c>
      <c r="N8255" s="8">
        <v>1242173.75</v>
      </c>
    </row>
    <row r="8256" spans="1:14" x14ac:dyDescent="0.25">
      <c r="A8256" t="s">
        <v>9</v>
      </c>
      <c r="B8256" t="s">
        <v>56</v>
      </c>
      <c r="C8256" t="s">
        <v>57</v>
      </c>
      <c r="D8256" t="s">
        <v>3</v>
      </c>
      <c r="E8256" t="s">
        <v>4</v>
      </c>
      <c r="F8256" s="5">
        <v>43373</v>
      </c>
      <c r="G8256">
        <v>742569196</v>
      </c>
      <c r="H8256" s="5">
        <v>43421</v>
      </c>
      <c r="I8256">
        <v>1581</v>
      </c>
      <c r="J8256" s="8">
        <v>154.06</v>
      </c>
      <c r="K8256" s="8">
        <v>90.93</v>
      </c>
      <c r="L8256" s="8">
        <v>243568.86</v>
      </c>
      <c r="M8256" s="8">
        <v>143760.32999999999</v>
      </c>
      <c r="N8256" s="8">
        <v>99808.53</v>
      </c>
    </row>
    <row r="8257" spans="1:14" x14ac:dyDescent="0.25">
      <c r="A8257" t="s">
        <v>9</v>
      </c>
      <c r="B8257" t="s">
        <v>98</v>
      </c>
      <c r="C8257" t="s">
        <v>65</v>
      </c>
      <c r="D8257" t="s">
        <v>3</v>
      </c>
      <c r="E8257" t="s">
        <v>4</v>
      </c>
      <c r="F8257" s="5">
        <v>42580</v>
      </c>
      <c r="G8257">
        <v>760346877</v>
      </c>
      <c r="H8257" s="5">
        <v>42588</v>
      </c>
      <c r="I8257">
        <v>2392</v>
      </c>
      <c r="J8257" s="8">
        <v>668.27</v>
      </c>
      <c r="K8257" s="8">
        <v>502.54</v>
      </c>
      <c r="L8257" s="8">
        <v>1598501.84</v>
      </c>
      <c r="M8257" s="8">
        <v>1202075.68</v>
      </c>
      <c r="N8257" s="8">
        <v>396426.16</v>
      </c>
    </row>
    <row r="8258" spans="1:14" x14ac:dyDescent="0.25">
      <c r="A8258" t="s">
        <v>0</v>
      </c>
      <c r="B8258" t="s">
        <v>50</v>
      </c>
      <c r="C8258" t="s">
        <v>6</v>
      </c>
      <c r="D8258" t="s">
        <v>3</v>
      </c>
      <c r="E8258" t="s">
        <v>23</v>
      </c>
      <c r="F8258" s="5">
        <v>44232</v>
      </c>
      <c r="G8258">
        <v>473542344</v>
      </c>
      <c r="H8258" s="5">
        <v>44236</v>
      </c>
      <c r="I8258">
        <v>558</v>
      </c>
      <c r="J8258" s="8">
        <v>152.58000000000001</v>
      </c>
      <c r="K8258" s="8">
        <v>97.44</v>
      </c>
      <c r="L8258" s="8">
        <v>85139.64</v>
      </c>
      <c r="M8258" s="8">
        <v>54371.519999999997</v>
      </c>
      <c r="N8258" s="8">
        <v>30768.12</v>
      </c>
    </row>
    <row r="8259" spans="1:14" x14ac:dyDescent="0.25">
      <c r="A8259" t="s">
        <v>9</v>
      </c>
      <c r="B8259" t="s">
        <v>79</v>
      </c>
      <c r="C8259" t="s">
        <v>57</v>
      </c>
      <c r="D8259" t="s">
        <v>3</v>
      </c>
      <c r="E8259" t="s">
        <v>4</v>
      </c>
      <c r="F8259" s="5">
        <v>43306</v>
      </c>
      <c r="G8259">
        <v>835329425</v>
      </c>
      <c r="H8259" s="5">
        <v>43308</v>
      </c>
      <c r="I8259">
        <v>1395</v>
      </c>
      <c r="J8259" s="8">
        <v>154.06</v>
      </c>
      <c r="K8259" s="8">
        <v>90.93</v>
      </c>
      <c r="L8259" s="8">
        <v>214913.7</v>
      </c>
      <c r="M8259" s="8">
        <v>126847.35</v>
      </c>
      <c r="N8259" s="8">
        <v>88066.35</v>
      </c>
    </row>
    <row r="8260" spans="1:14" x14ac:dyDescent="0.25">
      <c r="A8260" t="s">
        <v>17</v>
      </c>
      <c r="B8260" t="s">
        <v>86</v>
      </c>
      <c r="C8260" t="s">
        <v>57</v>
      </c>
      <c r="D8260" t="s">
        <v>3</v>
      </c>
      <c r="E8260" t="s">
        <v>15</v>
      </c>
      <c r="F8260" s="5">
        <v>43105</v>
      </c>
      <c r="G8260">
        <v>619194447</v>
      </c>
      <c r="H8260" s="5">
        <v>43138</v>
      </c>
      <c r="I8260">
        <v>2252</v>
      </c>
      <c r="J8260" s="8">
        <v>154.06</v>
      </c>
      <c r="K8260" s="8">
        <v>90.93</v>
      </c>
      <c r="L8260" s="8">
        <v>346943.12</v>
      </c>
      <c r="M8260" s="8">
        <v>204774.36</v>
      </c>
      <c r="N8260" s="8">
        <v>142168.76</v>
      </c>
    </row>
    <row r="8261" spans="1:14" x14ac:dyDescent="0.25">
      <c r="A8261" t="s">
        <v>9</v>
      </c>
      <c r="B8261" t="s">
        <v>55</v>
      </c>
      <c r="C8261" t="s">
        <v>57</v>
      </c>
      <c r="D8261" t="s">
        <v>3</v>
      </c>
      <c r="E8261" t="s">
        <v>4</v>
      </c>
      <c r="F8261" s="5">
        <v>42542</v>
      </c>
      <c r="G8261">
        <v>468936240</v>
      </c>
      <c r="H8261" s="5">
        <v>42553</v>
      </c>
      <c r="I8261">
        <v>7509</v>
      </c>
      <c r="J8261" s="8">
        <v>154.06</v>
      </c>
      <c r="K8261" s="8">
        <v>90.93</v>
      </c>
      <c r="L8261" s="8">
        <v>1156836.54</v>
      </c>
      <c r="M8261" s="8">
        <v>682793.37</v>
      </c>
      <c r="N8261" s="8">
        <v>474043.17</v>
      </c>
    </row>
    <row r="8262" spans="1:14" x14ac:dyDescent="0.25">
      <c r="A8262" t="s">
        <v>20</v>
      </c>
      <c r="B8262" t="s">
        <v>201</v>
      </c>
      <c r="C8262" t="s">
        <v>29</v>
      </c>
      <c r="D8262" t="s">
        <v>7</v>
      </c>
      <c r="E8262" t="s">
        <v>15</v>
      </c>
      <c r="F8262" s="5">
        <v>43425</v>
      </c>
      <c r="G8262">
        <v>648666131</v>
      </c>
      <c r="H8262" s="5">
        <v>43446</v>
      </c>
      <c r="I8262">
        <v>3578</v>
      </c>
      <c r="J8262" s="8">
        <v>651.21</v>
      </c>
      <c r="K8262" s="8">
        <v>524.96</v>
      </c>
      <c r="L8262" s="8">
        <v>2330029.38</v>
      </c>
      <c r="M8262" s="8">
        <v>1878306.88</v>
      </c>
      <c r="N8262" s="8">
        <v>451722.5</v>
      </c>
    </row>
    <row r="8263" spans="1:14" x14ac:dyDescent="0.25">
      <c r="A8263" t="s">
        <v>17</v>
      </c>
      <c r="B8263" t="s">
        <v>25</v>
      </c>
      <c r="C8263" t="s">
        <v>65</v>
      </c>
      <c r="D8263" t="s">
        <v>7</v>
      </c>
      <c r="E8263" t="s">
        <v>8</v>
      </c>
      <c r="F8263" s="5">
        <v>43333</v>
      </c>
      <c r="G8263">
        <v>592807948</v>
      </c>
      <c r="H8263" s="5">
        <v>43362</v>
      </c>
      <c r="I8263">
        <v>3900</v>
      </c>
      <c r="J8263" s="8">
        <v>668.27</v>
      </c>
      <c r="K8263" s="8">
        <v>502.54</v>
      </c>
      <c r="L8263" s="8">
        <v>2606253</v>
      </c>
      <c r="M8263" s="8">
        <v>1959906</v>
      </c>
      <c r="N8263" s="8">
        <v>646347</v>
      </c>
    </row>
    <row r="8264" spans="1:14" x14ac:dyDescent="0.25">
      <c r="A8264" t="s">
        <v>9</v>
      </c>
      <c r="B8264" t="s">
        <v>202</v>
      </c>
      <c r="C8264" t="s">
        <v>2</v>
      </c>
      <c r="D8264" t="s">
        <v>7</v>
      </c>
      <c r="E8264" t="s">
        <v>4</v>
      </c>
      <c r="F8264" s="5">
        <v>43313</v>
      </c>
      <c r="G8264">
        <v>256098020</v>
      </c>
      <c r="H8264" s="5">
        <v>43333</v>
      </c>
      <c r="I8264">
        <v>3950</v>
      </c>
      <c r="J8264" s="8">
        <v>255.28</v>
      </c>
      <c r="K8264" s="8">
        <v>159.41999999999999</v>
      </c>
      <c r="L8264" s="8">
        <v>1008356</v>
      </c>
      <c r="M8264" s="8">
        <v>629709</v>
      </c>
      <c r="N8264" s="8">
        <v>378647</v>
      </c>
    </row>
    <row r="8265" spans="1:14" x14ac:dyDescent="0.25">
      <c r="A8265" t="s">
        <v>12</v>
      </c>
      <c r="B8265" t="s">
        <v>189</v>
      </c>
      <c r="C8265" t="s">
        <v>65</v>
      </c>
      <c r="D8265" t="s">
        <v>3</v>
      </c>
      <c r="E8265" t="s">
        <v>8</v>
      </c>
      <c r="F8265" s="5">
        <v>44878</v>
      </c>
      <c r="G8265">
        <v>563585174</v>
      </c>
      <c r="H8265" s="5">
        <v>44891</v>
      </c>
      <c r="I8265">
        <v>6232</v>
      </c>
      <c r="J8265" s="8">
        <v>668.27</v>
      </c>
      <c r="K8265" s="8">
        <v>502.54</v>
      </c>
      <c r="L8265" s="8">
        <v>4164658.64</v>
      </c>
      <c r="M8265" s="8">
        <v>3131829.28</v>
      </c>
      <c r="N8265" s="8">
        <v>1032829.36</v>
      </c>
    </row>
    <row r="8266" spans="1:14" x14ac:dyDescent="0.25">
      <c r="A8266" t="s">
        <v>9</v>
      </c>
      <c r="B8266" t="s">
        <v>148</v>
      </c>
      <c r="C8266" t="s">
        <v>31</v>
      </c>
      <c r="D8266" t="s">
        <v>3</v>
      </c>
      <c r="E8266" t="s">
        <v>4</v>
      </c>
      <c r="F8266" s="5">
        <v>42313</v>
      </c>
      <c r="G8266">
        <v>260630738</v>
      </c>
      <c r="H8266" s="5">
        <v>42357</v>
      </c>
      <c r="I8266">
        <v>5282</v>
      </c>
      <c r="J8266" s="8">
        <v>437.2</v>
      </c>
      <c r="K8266" s="8">
        <v>263.33</v>
      </c>
      <c r="L8266" s="8">
        <v>2309290.4</v>
      </c>
      <c r="M8266" s="8">
        <v>1390909.06</v>
      </c>
      <c r="N8266" s="8">
        <v>918381.34</v>
      </c>
    </row>
    <row r="8267" spans="1:14" x14ac:dyDescent="0.25">
      <c r="A8267" t="s">
        <v>12</v>
      </c>
      <c r="B8267" t="s">
        <v>62</v>
      </c>
      <c r="C8267" t="s">
        <v>65</v>
      </c>
      <c r="D8267" t="s">
        <v>7</v>
      </c>
      <c r="E8267" t="s">
        <v>23</v>
      </c>
      <c r="F8267" s="5">
        <v>42527</v>
      </c>
      <c r="G8267">
        <v>862908542</v>
      </c>
      <c r="H8267" s="5">
        <v>42560</v>
      </c>
      <c r="I8267">
        <v>2668</v>
      </c>
      <c r="J8267" s="8">
        <v>668.27</v>
      </c>
      <c r="K8267" s="8">
        <v>502.54</v>
      </c>
      <c r="L8267" s="8">
        <v>1782944.36</v>
      </c>
      <c r="M8267" s="8">
        <v>1340776.72</v>
      </c>
      <c r="N8267" s="8">
        <v>442167.64</v>
      </c>
    </row>
    <row r="8268" spans="1:14" x14ac:dyDescent="0.25">
      <c r="A8268" t="s">
        <v>12</v>
      </c>
      <c r="B8268" t="s">
        <v>127</v>
      </c>
      <c r="C8268" t="s">
        <v>19</v>
      </c>
      <c r="D8268" t="s">
        <v>7</v>
      </c>
      <c r="E8268" t="s">
        <v>8</v>
      </c>
      <c r="F8268" s="5">
        <v>42277</v>
      </c>
      <c r="G8268">
        <v>806404912</v>
      </c>
      <c r="H8268" s="5">
        <v>42294</v>
      </c>
      <c r="I8268">
        <v>1988</v>
      </c>
      <c r="J8268" s="8">
        <v>81.73</v>
      </c>
      <c r="K8268" s="8">
        <v>56.67</v>
      </c>
      <c r="L8268" s="8">
        <v>162479.24</v>
      </c>
      <c r="M8268" s="8">
        <v>112659.96</v>
      </c>
      <c r="N8268" s="8">
        <v>49819.28</v>
      </c>
    </row>
    <row r="8269" spans="1:14" x14ac:dyDescent="0.25">
      <c r="A8269" t="s">
        <v>9</v>
      </c>
      <c r="B8269" t="s">
        <v>113</v>
      </c>
      <c r="C8269" t="s">
        <v>65</v>
      </c>
      <c r="D8269" t="s">
        <v>7</v>
      </c>
      <c r="E8269" t="s">
        <v>8</v>
      </c>
      <c r="F8269" s="5">
        <v>43172</v>
      </c>
      <c r="G8269">
        <v>397418677</v>
      </c>
      <c r="H8269" s="5">
        <v>43192</v>
      </c>
      <c r="I8269">
        <v>3873</v>
      </c>
      <c r="J8269" s="8">
        <v>668.27</v>
      </c>
      <c r="K8269" s="8">
        <v>502.54</v>
      </c>
      <c r="L8269" s="8">
        <v>2588209.71</v>
      </c>
      <c r="M8269" s="8">
        <v>1946337.42</v>
      </c>
      <c r="N8269" s="8">
        <v>641872.29</v>
      </c>
    </row>
    <row r="8270" spans="1:14" x14ac:dyDescent="0.25">
      <c r="A8270" t="s">
        <v>9</v>
      </c>
      <c r="B8270" t="s">
        <v>157</v>
      </c>
      <c r="C8270" t="s">
        <v>36</v>
      </c>
      <c r="D8270" t="s">
        <v>3</v>
      </c>
      <c r="E8270" t="s">
        <v>23</v>
      </c>
      <c r="F8270" s="5">
        <v>43557</v>
      </c>
      <c r="G8270">
        <v>462561166</v>
      </c>
      <c r="H8270" s="5">
        <v>43587</v>
      </c>
      <c r="I8270">
        <v>983</v>
      </c>
      <c r="J8270" s="8">
        <v>421.89</v>
      </c>
      <c r="K8270" s="8">
        <v>364.69</v>
      </c>
      <c r="L8270" s="8">
        <v>414717.87</v>
      </c>
      <c r="M8270" s="8">
        <v>358490.27</v>
      </c>
      <c r="N8270" s="8">
        <v>56227.6</v>
      </c>
    </row>
    <row r="8271" spans="1:14" x14ac:dyDescent="0.25">
      <c r="A8271" t="s">
        <v>12</v>
      </c>
      <c r="B8271" t="s">
        <v>127</v>
      </c>
      <c r="C8271" t="s">
        <v>19</v>
      </c>
      <c r="D8271" t="s">
        <v>3</v>
      </c>
      <c r="E8271" t="s">
        <v>4</v>
      </c>
      <c r="F8271" s="5">
        <v>44436</v>
      </c>
      <c r="G8271">
        <v>998756206</v>
      </c>
      <c r="H8271" s="5">
        <v>44457</v>
      </c>
      <c r="I8271">
        <v>3011</v>
      </c>
      <c r="J8271" s="8">
        <v>81.73</v>
      </c>
      <c r="K8271" s="8">
        <v>56.67</v>
      </c>
      <c r="L8271" s="8">
        <v>246089.03</v>
      </c>
      <c r="M8271" s="8">
        <v>170633.37</v>
      </c>
      <c r="N8271" s="8">
        <v>75455.66</v>
      </c>
    </row>
    <row r="8272" spans="1:14" x14ac:dyDescent="0.25">
      <c r="A8272" t="s">
        <v>9</v>
      </c>
      <c r="B8272" t="s">
        <v>116</v>
      </c>
      <c r="C8272" t="s">
        <v>31</v>
      </c>
      <c r="D8272" t="s">
        <v>7</v>
      </c>
      <c r="E8272" t="s">
        <v>23</v>
      </c>
      <c r="F8272" s="5">
        <v>42659</v>
      </c>
      <c r="G8272">
        <v>723240125</v>
      </c>
      <c r="H8272" s="5">
        <v>42692</v>
      </c>
      <c r="I8272">
        <v>1680</v>
      </c>
      <c r="J8272" s="8">
        <v>437.2</v>
      </c>
      <c r="K8272" s="8">
        <v>263.33</v>
      </c>
      <c r="L8272" s="8">
        <v>734496</v>
      </c>
      <c r="M8272" s="8">
        <v>442394.4</v>
      </c>
      <c r="N8272" s="8">
        <v>292101.59999999998</v>
      </c>
    </row>
    <row r="8273" spans="1:14" x14ac:dyDescent="0.25">
      <c r="A8273" t="s">
        <v>12</v>
      </c>
      <c r="B8273" t="s">
        <v>169</v>
      </c>
      <c r="C8273" t="s">
        <v>22</v>
      </c>
      <c r="D8273" t="s">
        <v>7</v>
      </c>
      <c r="E8273" t="s">
        <v>23</v>
      </c>
      <c r="F8273" s="5">
        <v>44783</v>
      </c>
      <c r="G8273">
        <v>223561751</v>
      </c>
      <c r="H8273" s="5">
        <v>44825</v>
      </c>
      <c r="I8273">
        <v>5745</v>
      </c>
      <c r="J8273" s="8">
        <v>109.28</v>
      </c>
      <c r="K8273" s="8">
        <v>35.840000000000003</v>
      </c>
      <c r="L8273" s="8">
        <v>627813.6</v>
      </c>
      <c r="M8273" s="8">
        <v>205900.79999999999</v>
      </c>
      <c r="N8273" s="8">
        <v>421912.8</v>
      </c>
    </row>
    <row r="8274" spans="1:14" x14ac:dyDescent="0.25">
      <c r="A8274" t="s">
        <v>39</v>
      </c>
      <c r="B8274" t="s">
        <v>128</v>
      </c>
      <c r="C8274" t="s">
        <v>36</v>
      </c>
      <c r="D8274" t="s">
        <v>7</v>
      </c>
      <c r="E8274" t="s">
        <v>4</v>
      </c>
      <c r="F8274" s="5">
        <v>43821</v>
      </c>
      <c r="G8274">
        <v>607582414</v>
      </c>
      <c r="H8274" s="5">
        <v>43495</v>
      </c>
      <c r="I8274">
        <v>5993</v>
      </c>
      <c r="J8274" s="8">
        <v>421.89</v>
      </c>
      <c r="K8274" s="8">
        <v>364.69</v>
      </c>
      <c r="L8274" s="8">
        <v>2528386.77</v>
      </c>
      <c r="M8274" s="8">
        <v>2185587.17</v>
      </c>
      <c r="N8274" s="8">
        <v>342799.6</v>
      </c>
    </row>
    <row r="8275" spans="1:14" x14ac:dyDescent="0.25">
      <c r="A8275" t="s">
        <v>9</v>
      </c>
      <c r="B8275" t="s">
        <v>80</v>
      </c>
      <c r="C8275" t="s">
        <v>19</v>
      </c>
      <c r="D8275" t="s">
        <v>7</v>
      </c>
      <c r="E8275" t="s">
        <v>23</v>
      </c>
      <c r="F8275" s="5">
        <v>43375</v>
      </c>
      <c r="G8275">
        <v>353475940</v>
      </c>
      <c r="H8275" s="5">
        <v>43377</v>
      </c>
      <c r="I8275">
        <v>240</v>
      </c>
      <c r="J8275" s="8">
        <v>81.73</v>
      </c>
      <c r="K8275" s="8">
        <v>56.67</v>
      </c>
      <c r="L8275" s="8">
        <v>19615.2</v>
      </c>
      <c r="M8275" s="8">
        <v>13600.8</v>
      </c>
      <c r="N8275" s="8">
        <v>6014.4</v>
      </c>
    </row>
    <row r="8276" spans="1:14" x14ac:dyDescent="0.25">
      <c r="A8276" t="s">
        <v>20</v>
      </c>
      <c r="B8276" t="s">
        <v>185</v>
      </c>
      <c r="C8276" t="s">
        <v>14</v>
      </c>
      <c r="D8276" t="s">
        <v>7</v>
      </c>
      <c r="E8276" t="s">
        <v>23</v>
      </c>
      <c r="F8276" s="5">
        <v>42740</v>
      </c>
      <c r="G8276">
        <v>259728658</v>
      </c>
      <c r="H8276" s="5">
        <v>42764</v>
      </c>
      <c r="I8276">
        <v>8336</v>
      </c>
      <c r="J8276" s="8">
        <v>205.7</v>
      </c>
      <c r="K8276" s="8">
        <v>117.11</v>
      </c>
      <c r="L8276" s="8">
        <v>1714715.2</v>
      </c>
      <c r="M8276" s="8">
        <v>976228.96</v>
      </c>
      <c r="N8276" s="8">
        <v>738486.24</v>
      </c>
    </row>
    <row r="8277" spans="1:14" x14ac:dyDescent="0.25">
      <c r="A8277" t="s">
        <v>9</v>
      </c>
      <c r="B8277" t="s">
        <v>170</v>
      </c>
      <c r="C8277" t="s">
        <v>14</v>
      </c>
      <c r="D8277" t="s">
        <v>7</v>
      </c>
      <c r="E8277" t="s">
        <v>15</v>
      </c>
      <c r="F8277" s="5">
        <v>43295</v>
      </c>
      <c r="G8277">
        <v>295139396</v>
      </c>
      <c r="H8277" s="5">
        <v>43330</v>
      </c>
      <c r="I8277">
        <v>7161</v>
      </c>
      <c r="J8277" s="8">
        <v>205.7</v>
      </c>
      <c r="K8277" s="8">
        <v>117.11</v>
      </c>
      <c r="L8277" s="8">
        <v>1473017.7</v>
      </c>
      <c r="M8277" s="8">
        <v>838624.71</v>
      </c>
      <c r="N8277" s="8">
        <v>634392.99</v>
      </c>
    </row>
    <row r="8278" spans="1:14" x14ac:dyDescent="0.25">
      <c r="A8278" t="s">
        <v>20</v>
      </c>
      <c r="B8278" t="s">
        <v>81</v>
      </c>
      <c r="C8278" t="s">
        <v>57</v>
      </c>
      <c r="D8278" t="s">
        <v>3</v>
      </c>
      <c r="E8278" t="s">
        <v>15</v>
      </c>
      <c r="F8278" s="5">
        <v>42845</v>
      </c>
      <c r="G8278">
        <v>948819482</v>
      </c>
      <c r="H8278" s="5">
        <v>42872</v>
      </c>
      <c r="I8278">
        <v>5624</v>
      </c>
      <c r="J8278" s="8">
        <v>154.06</v>
      </c>
      <c r="K8278" s="8">
        <v>90.93</v>
      </c>
      <c r="L8278" s="8">
        <v>866433.44</v>
      </c>
      <c r="M8278" s="8">
        <v>511390.32</v>
      </c>
      <c r="N8278" s="8">
        <v>355043.12</v>
      </c>
    </row>
    <row r="8279" spans="1:14" x14ac:dyDescent="0.25">
      <c r="A8279" t="s">
        <v>9</v>
      </c>
      <c r="B8279" t="s">
        <v>113</v>
      </c>
      <c r="C8279" t="s">
        <v>2</v>
      </c>
      <c r="D8279" t="s">
        <v>7</v>
      </c>
      <c r="E8279" t="s">
        <v>4</v>
      </c>
      <c r="F8279" s="5">
        <v>42894</v>
      </c>
      <c r="G8279">
        <v>980192744</v>
      </c>
      <c r="H8279" s="5">
        <v>42928</v>
      </c>
      <c r="I8279">
        <v>9670</v>
      </c>
      <c r="J8279" s="8">
        <v>255.28</v>
      </c>
      <c r="K8279" s="8">
        <v>159.41999999999999</v>
      </c>
      <c r="L8279" s="8">
        <v>2468557.6</v>
      </c>
      <c r="M8279" s="8">
        <v>1541591.4</v>
      </c>
      <c r="N8279" s="8">
        <v>926966.2</v>
      </c>
    </row>
    <row r="8280" spans="1:14" x14ac:dyDescent="0.25">
      <c r="A8280" t="s">
        <v>0</v>
      </c>
      <c r="B8280" t="s">
        <v>138</v>
      </c>
      <c r="C8280" t="s">
        <v>36</v>
      </c>
      <c r="D8280" t="s">
        <v>3</v>
      </c>
      <c r="E8280" t="s">
        <v>8</v>
      </c>
      <c r="F8280" s="5">
        <v>42259</v>
      </c>
      <c r="G8280">
        <v>568995511</v>
      </c>
      <c r="H8280" s="5">
        <v>42309</v>
      </c>
      <c r="I8280">
        <v>7271</v>
      </c>
      <c r="J8280" s="8">
        <v>421.89</v>
      </c>
      <c r="K8280" s="8">
        <v>364.69</v>
      </c>
      <c r="L8280" s="8">
        <v>3067562.19</v>
      </c>
      <c r="M8280" s="8">
        <v>2651660.9900000002</v>
      </c>
      <c r="N8280" s="8">
        <v>415901.2</v>
      </c>
    </row>
    <row r="8281" spans="1:14" x14ac:dyDescent="0.25">
      <c r="A8281" t="s">
        <v>9</v>
      </c>
      <c r="B8281" t="s">
        <v>142</v>
      </c>
      <c r="C8281" t="s">
        <v>6</v>
      </c>
      <c r="D8281" t="s">
        <v>3</v>
      </c>
      <c r="E8281" t="s">
        <v>8</v>
      </c>
      <c r="F8281" s="5">
        <v>44605</v>
      </c>
      <c r="G8281">
        <v>865276610</v>
      </c>
      <c r="H8281" s="5">
        <v>44611</v>
      </c>
      <c r="I8281">
        <v>3432</v>
      </c>
      <c r="J8281" s="8">
        <v>152.58000000000001</v>
      </c>
      <c r="K8281" s="8">
        <v>97.44</v>
      </c>
      <c r="L8281" s="8">
        <v>523654.56</v>
      </c>
      <c r="M8281" s="8">
        <v>334414.08000000002</v>
      </c>
      <c r="N8281" s="8">
        <v>189240.48</v>
      </c>
    </row>
    <row r="8282" spans="1:14" x14ac:dyDescent="0.25">
      <c r="A8282" t="s">
        <v>17</v>
      </c>
      <c r="B8282" t="s">
        <v>18</v>
      </c>
      <c r="C8282" t="s">
        <v>29</v>
      </c>
      <c r="D8282" t="s">
        <v>3</v>
      </c>
      <c r="E8282" t="s">
        <v>15</v>
      </c>
      <c r="F8282" s="5">
        <v>43448</v>
      </c>
      <c r="G8282">
        <v>839397370</v>
      </c>
      <c r="H8282" s="5">
        <v>43451</v>
      </c>
      <c r="I8282">
        <v>5190</v>
      </c>
      <c r="J8282" s="8">
        <v>651.21</v>
      </c>
      <c r="K8282" s="8">
        <v>524.96</v>
      </c>
      <c r="L8282" s="8">
        <v>3379779.9</v>
      </c>
      <c r="M8282" s="8">
        <v>2724542.4</v>
      </c>
      <c r="N8282" s="8">
        <v>655237.5</v>
      </c>
    </row>
    <row r="8283" spans="1:14" x14ac:dyDescent="0.25">
      <c r="A8283" t="s">
        <v>9</v>
      </c>
      <c r="B8283" t="s">
        <v>118</v>
      </c>
      <c r="C8283" t="s">
        <v>11</v>
      </c>
      <c r="D8283" t="s">
        <v>3</v>
      </c>
      <c r="E8283" t="s">
        <v>23</v>
      </c>
      <c r="F8283" s="5">
        <v>44352</v>
      </c>
      <c r="G8283">
        <v>432031619</v>
      </c>
      <c r="H8283" s="5">
        <v>44376</v>
      </c>
      <c r="I8283">
        <v>6612</v>
      </c>
      <c r="J8283" s="8">
        <v>47.45</v>
      </c>
      <c r="K8283" s="8">
        <v>31.79</v>
      </c>
      <c r="L8283" s="8">
        <v>313739.40000000002</v>
      </c>
      <c r="M8283" s="8">
        <v>210195.48</v>
      </c>
      <c r="N8283" s="8">
        <v>103543.92</v>
      </c>
    </row>
    <row r="8284" spans="1:14" x14ac:dyDescent="0.25">
      <c r="A8284" t="s">
        <v>9</v>
      </c>
      <c r="B8284" t="s">
        <v>118</v>
      </c>
      <c r="C8284" t="s">
        <v>65</v>
      </c>
      <c r="D8284" t="s">
        <v>3</v>
      </c>
      <c r="E8284" t="s">
        <v>15</v>
      </c>
      <c r="F8284" s="5">
        <v>43880</v>
      </c>
      <c r="G8284">
        <v>104165685</v>
      </c>
      <c r="H8284" s="5">
        <v>43896</v>
      </c>
      <c r="I8284">
        <v>3796</v>
      </c>
      <c r="J8284" s="8">
        <v>668.27</v>
      </c>
      <c r="K8284" s="8">
        <v>502.54</v>
      </c>
      <c r="L8284" s="8">
        <v>2536752.92</v>
      </c>
      <c r="M8284" s="8">
        <v>1907641.84</v>
      </c>
      <c r="N8284" s="8">
        <v>629111.07999999996</v>
      </c>
    </row>
    <row r="8285" spans="1:14" x14ac:dyDescent="0.25">
      <c r="A8285" t="s">
        <v>9</v>
      </c>
      <c r="B8285" t="s">
        <v>79</v>
      </c>
      <c r="C8285" t="s">
        <v>45</v>
      </c>
      <c r="D8285" t="s">
        <v>7</v>
      </c>
      <c r="E8285" t="s">
        <v>4</v>
      </c>
      <c r="F8285" s="5">
        <v>44489</v>
      </c>
      <c r="G8285">
        <v>387098395</v>
      </c>
      <c r="H8285" s="5">
        <v>44505</v>
      </c>
      <c r="I8285">
        <v>9872</v>
      </c>
      <c r="J8285" s="8">
        <v>9.33</v>
      </c>
      <c r="K8285" s="8">
        <v>6.92</v>
      </c>
      <c r="L8285" s="8">
        <v>92105.76</v>
      </c>
      <c r="M8285" s="8">
        <v>68314.240000000005</v>
      </c>
      <c r="N8285" s="8">
        <v>23791.52</v>
      </c>
    </row>
    <row r="8286" spans="1:14" x14ac:dyDescent="0.25">
      <c r="A8286" t="s">
        <v>0</v>
      </c>
      <c r="B8286" t="s">
        <v>143</v>
      </c>
      <c r="C8286" t="s">
        <v>22</v>
      </c>
      <c r="D8286" t="s">
        <v>7</v>
      </c>
      <c r="E8286" t="s">
        <v>15</v>
      </c>
      <c r="F8286" s="5">
        <v>43752</v>
      </c>
      <c r="G8286">
        <v>532441079</v>
      </c>
      <c r="H8286" s="5">
        <v>43777</v>
      </c>
      <c r="I8286">
        <v>2</v>
      </c>
      <c r="J8286" s="8">
        <v>109.28</v>
      </c>
      <c r="K8286" s="8">
        <v>35.840000000000003</v>
      </c>
      <c r="L8286" s="8">
        <v>218.56</v>
      </c>
      <c r="M8286" s="8">
        <v>71.680000000000007</v>
      </c>
      <c r="N8286" s="8">
        <v>146.88</v>
      </c>
    </row>
    <row r="8287" spans="1:14" x14ac:dyDescent="0.25">
      <c r="A8287" t="s">
        <v>9</v>
      </c>
      <c r="B8287" t="s">
        <v>89</v>
      </c>
      <c r="C8287" t="s">
        <v>19</v>
      </c>
      <c r="D8287" t="s">
        <v>3</v>
      </c>
      <c r="E8287" t="s">
        <v>4</v>
      </c>
      <c r="F8287" s="5">
        <v>44253</v>
      </c>
      <c r="G8287">
        <v>762117564</v>
      </c>
      <c r="H8287" s="5">
        <v>44283</v>
      </c>
      <c r="I8287">
        <v>6378</v>
      </c>
      <c r="J8287" s="8">
        <v>81.73</v>
      </c>
      <c r="K8287" s="8">
        <v>56.67</v>
      </c>
      <c r="L8287" s="8">
        <v>521273.94</v>
      </c>
      <c r="M8287" s="8">
        <v>361441.26</v>
      </c>
      <c r="N8287" s="8">
        <v>159832.68</v>
      </c>
    </row>
    <row r="8288" spans="1:14" x14ac:dyDescent="0.25">
      <c r="A8288" t="s">
        <v>9</v>
      </c>
      <c r="B8288" t="s">
        <v>66</v>
      </c>
      <c r="C8288" t="s">
        <v>6</v>
      </c>
      <c r="D8288" t="s">
        <v>7</v>
      </c>
      <c r="E8288" t="s">
        <v>23</v>
      </c>
      <c r="F8288" s="5">
        <v>43534</v>
      </c>
      <c r="G8288">
        <v>918364179</v>
      </c>
      <c r="H8288" s="5">
        <v>43566</v>
      </c>
      <c r="I8288">
        <v>3223</v>
      </c>
      <c r="J8288" s="8">
        <v>152.58000000000001</v>
      </c>
      <c r="K8288" s="8">
        <v>97.44</v>
      </c>
      <c r="L8288" s="8">
        <v>491765.34</v>
      </c>
      <c r="M8288" s="8">
        <v>314049.12</v>
      </c>
      <c r="N8288" s="8">
        <v>177716.22</v>
      </c>
    </row>
    <row r="8289" spans="1:14" x14ac:dyDescent="0.25">
      <c r="A8289" t="s">
        <v>9</v>
      </c>
      <c r="B8289" t="s">
        <v>204</v>
      </c>
      <c r="C8289" t="s">
        <v>36</v>
      </c>
      <c r="D8289" t="s">
        <v>3</v>
      </c>
      <c r="E8289" t="s">
        <v>4</v>
      </c>
      <c r="F8289" s="5">
        <v>44304</v>
      </c>
      <c r="G8289">
        <v>913729751</v>
      </c>
      <c r="H8289" s="5">
        <v>44325</v>
      </c>
      <c r="I8289">
        <v>1793</v>
      </c>
      <c r="J8289" s="8">
        <v>421.89</v>
      </c>
      <c r="K8289" s="8">
        <v>364.69</v>
      </c>
      <c r="L8289" s="8">
        <v>756448.77</v>
      </c>
      <c r="M8289" s="8">
        <v>653889.17000000004</v>
      </c>
      <c r="N8289" s="8">
        <v>102559.6</v>
      </c>
    </row>
    <row r="8290" spans="1:14" x14ac:dyDescent="0.25">
      <c r="A8290" t="s">
        <v>9</v>
      </c>
      <c r="B8290" t="s">
        <v>208</v>
      </c>
      <c r="C8290" t="s">
        <v>65</v>
      </c>
      <c r="D8290" t="s">
        <v>7</v>
      </c>
      <c r="E8290" t="s">
        <v>23</v>
      </c>
      <c r="F8290" s="5">
        <v>43500</v>
      </c>
      <c r="G8290">
        <v>281075608</v>
      </c>
      <c r="H8290" s="5">
        <v>43550</v>
      </c>
      <c r="I8290">
        <v>5373</v>
      </c>
      <c r="J8290" s="8">
        <v>668.27</v>
      </c>
      <c r="K8290" s="8">
        <v>502.54</v>
      </c>
      <c r="L8290" s="8">
        <v>3590614.71</v>
      </c>
      <c r="M8290" s="8">
        <v>2700147.42</v>
      </c>
      <c r="N8290" s="8">
        <v>890467.29</v>
      </c>
    </row>
    <row r="8291" spans="1:14" x14ac:dyDescent="0.25">
      <c r="A8291" t="s">
        <v>9</v>
      </c>
      <c r="B8291" t="s">
        <v>95</v>
      </c>
      <c r="C8291" t="s">
        <v>57</v>
      </c>
      <c r="D8291" t="s">
        <v>7</v>
      </c>
      <c r="E8291" t="s">
        <v>23</v>
      </c>
      <c r="F8291" s="5">
        <v>42339</v>
      </c>
      <c r="G8291">
        <v>423575580</v>
      </c>
      <c r="H8291" s="5">
        <v>42348</v>
      </c>
      <c r="I8291">
        <v>4282</v>
      </c>
      <c r="J8291" s="8">
        <v>154.06</v>
      </c>
      <c r="K8291" s="8">
        <v>90.93</v>
      </c>
      <c r="L8291" s="8">
        <v>659684.92000000004</v>
      </c>
      <c r="M8291" s="8">
        <v>389362.26</v>
      </c>
      <c r="N8291" s="8">
        <v>270322.65999999997</v>
      </c>
    </row>
    <row r="8292" spans="1:14" x14ac:dyDescent="0.25">
      <c r="A8292" t="s">
        <v>17</v>
      </c>
      <c r="B8292" t="s">
        <v>42</v>
      </c>
      <c r="C8292" t="s">
        <v>14</v>
      </c>
      <c r="D8292" t="s">
        <v>7</v>
      </c>
      <c r="E8292" t="s">
        <v>15</v>
      </c>
      <c r="F8292" s="5">
        <v>44772</v>
      </c>
      <c r="G8292">
        <v>564715993</v>
      </c>
      <c r="H8292" s="5">
        <v>44776</v>
      </c>
      <c r="I8292">
        <v>866</v>
      </c>
      <c r="J8292" s="8">
        <v>205.7</v>
      </c>
      <c r="K8292" s="8">
        <v>117.11</v>
      </c>
      <c r="L8292" s="8">
        <v>178136.2</v>
      </c>
      <c r="M8292" s="8">
        <v>101417.26</v>
      </c>
      <c r="N8292" s="8">
        <v>76718.94</v>
      </c>
    </row>
    <row r="8293" spans="1:14" x14ac:dyDescent="0.25">
      <c r="A8293" t="s">
        <v>0</v>
      </c>
      <c r="B8293" t="s">
        <v>50</v>
      </c>
      <c r="C8293" t="s">
        <v>11</v>
      </c>
      <c r="D8293" t="s">
        <v>7</v>
      </c>
      <c r="E8293" t="s">
        <v>23</v>
      </c>
      <c r="F8293" s="5">
        <v>42174</v>
      </c>
      <c r="G8293">
        <v>898295676</v>
      </c>
      <c r="H8293" s="5">
        <v>42202</v>
      </c>
      <c r="I8293">
        <v>4508</v>
      </c>
      <c r="J8293" s="8">
        <v>47.45</v>
      </c>
      <c r="K8293" s="8">
        <v>31.79</v>
      </c>
      <c r="L8293" s="8">
        <v>213904.6</v>
      </c>
      <c r="M8293" s="8">
        <v>143309.32</v>
      </c>
      <c r="N8293" s="8">
        <v>70595.28</v>
      </c>
    </row>
    <row r="8294" spans="1:14" x14ac:dyDescent="0.25">
      <c r="A8294" t="s">
        <v>9</v>
      </c>
      <c r="B8294" t="s">
        <v>156</v>
      </c>
      <c r="C8294" t="s">
        <v>29</v>
      </c>
      <c r="D8294" t="s">
        <v>7</v>
      </c>
      <c r="E8294" t="s">
        <v>23</v>
      </c>
      <c r="F8294" s="5">
        <v>43893</v>
      </c>
      <c r="G8294">
        <v>338425958</v>
      </c>
      <c r="H8294" s="5">
        <v>43929</v>
      </c>
      <c r="I8294">
        <v>6616</v>
      </c>
      <c r="J8294" s="8">
        <v>651.21</v>
      </c>
      <c r="K8294" s="8">
        <v>524.96</v>
      </c>
      <c r="L8294" s="8">
        <v>4308405.3600000003</v>
      </c>
      <c r="M8294" s="8">
        <v>3473135.36</v>
      </c>
      <c r="N8294" s="8">
        <v>835270</v>
      </c>
    </row>
    <row r="8295" spans="1:14" x14ac:dyDescent="0.25">
      <c r="A8295" t="s">
        <v>0</v>
      </c>
      <c r="B8295" t="s">
        <v>138</v>
      </c>
      <c r="C8295" t="s">
        <v>45</v>
      </c>
      <c r="D8295" t="s">
        <v>3</v>
      </c>
      <c r="E8295" t="s">
        <v>4</v>
      </c>
      <c r="F8295" s="5">
        <v>42890</v>
      </c>
      <c r="G8295">
        <v>569530665</v>
      </c>
      <c r="H8295" s="5">
        <v>42911</v>
      </c>
      <c r="I8295">
        <v>5635</v>
      </c>
      <c r="J8295" s="8">
        <v>9.33</v>
      </c>
      <c r="K8295" s="8">
        <v>6.92</v>
      </c>
      <c r="L8295" s="8">
        <v>52574.55</v>
      </c>
      <c r="M8295" s="8">
        <v>38994.199999999997</v>
      </c>
      <c r="N8295" s="8">
        <v>13580.35</v>
      </c>
    </row>
    <row r="8296" spans="1:14" x14ac:dyDescent="0.25">
      <c r="A8296" t="s">
        <v>9</v>
      </c>
      <c r="B8296" t="s">
        <v>118</v>
      </c>
      <c r="C8296" t="s">
        <v>6</v>
      </c>
      <c r="D8296" t="s">
        <v>3</v>
      </c>
      <c r="E8296" t="s">
        <v>23</v>
      </c>
      <c r="F8296" s="5">
        <v>44255</v>
      </c>
      <c r="G8296">
        <v>196346127</v>
      </c>
      <c r="H8296" s="5">
        <v>44298</v>
      </c>
      <c r="I8296">
        <v>2037</v>
      </c>
      <c r="J8296" s="8">
        <v>152.58000000000001</v>
      </c>
      <c r="K8296" s="8">
        <v>97.44</v>
      </c>
      <c r="L8296" s="8">
        <v>310805.46000000002</v>
      </c>
      <c r="M8296" s="8">
        <v>198485.28</v>
      </c>
      <c r="N8296" s="8">
        <v>112320.18</v>
      </c>
    </row>
    <row r="8297" spans="1:14" x14ac:dyDescent="0.25">
      <c r="A8297" t="s">
        <v>12</v>
      </c>
      <c r="B8297" t="s">
        <v>76</v>
      </c>
      <c r="C8297" t="s">
        <v>65</v>
      </c>
      <c r="D8297" t="s">
        <v>3</v>
      </c>
      <c r="E8297" t="s">
        <v>4</v>
      </c>
      <c r="F8297" s="5">
        <v>42380</v>
      </c>
      <c r="G8297">
        <v>593921172</v>
      </c>
      <c r="H8297" s="5">
        <v>42427</v>
      </c>
      <c r="I8297">
        <v>3328</v>
      </c>
      <c r="J8297" s="8">
        <v>668.27</v>
      </c>
      <c r="K8297" s="8">
        <v>502.54</v>
      </c>
      <c r="L8297" s="8">
        <v>2224002.56</v>
      </c>
      <c r="M8297" s="8">
        <v>1672453.1200000001</v>
      </c>
      <c r="N8297" s="8">
        <v>551549.43999999994</v>
      </c>
    </row>
    <row r="8298" spans="1:14" x14ac:dyDescent="0.25">
      <c r="A8298" t="s">
        <v>17</v>
      </c>
      <c r="B8298" t="s">
        <v>119</v>
      </c>
      <c r="C8298" t="s">
        <v>31</v>
      </c>
      <c r="D8298" t="s">
        <v>3</v>
      </c>
      <c r="E8298" t="s">
        <v>15</v>
      </c>
      <c r="F8298" s="5">
        <v>44671</v>
      </c>
      <c r="G8298">
        <v>957617127</v>
      </c>
      <c r="H8298" s="5">
        <v>44712</v>
      </c>
      <c r="I8298">
        <v>9043</v>
      </c>
      <c r="J8298" s="8">
        <v>437.2</v>
      </c>
      <c r="K8298" s="8">
        <v>263.33</v>
      </c>
      <c r="L8298" s="8">
        <v>3953599.6</v>
      </c>
      <c r="M8298" s="8">
        <v>2381293.19</v>
      </c>
      <c r="N8298" s="8">
        <v>1572306.41</v>
      </c>
    </row>
    <row r="8299" spans="1:14" x14ac:dyDescent="0.25">
      <c r="A8299" t="s">
        <v>9</v>
      </c>
      <c r="B8299" t="s">
        <v>110</v>
      </c>
      <c r="C8299" t="s">
        <v>19</v>
      </c>
      <c r="D8299" t="s">
        <v>3</v>
      </c>
      <c r="E8299" t="s">
        <v>4</v>
      </c>
      <c r="F8299" s="5">
        <v>43455</v>
      </c>
      <c r="G8299">
        <v>553107821</v>
      </c>
      <c r="H8299" s="5">
        <v>42017</v>
      </c>
      <c r="I8299">
        <v>5751</v>
      </c>
      <c r="J8299" s="8">
        <v>81.73</v>
      </c>
      <c r="K8299" s="8">
        <v>56.67</v>
      </c>
      <c r="L8299" s="8">
        <v>470029.23</v>
      </c>
      <c r="M8299" s="8">
        <v>325909.17</v>
      </c>
      <c r="N8299" s="8">
        <v>144120.06</v>
      </c>
    </row>
    <row r="8300" spans="1:14" x14ac:dyDescent="0.25">
      <c r="A8300" t="s">
        <v>20</v>
      </c>
      <c r="B8300" t="s">
        <v>120</v>
      </c>
      <c r="C8300" t="s">
        <v>14</v>
      </c>
      <c r="D8300" t="s">
        <v>7</v>
      </c>
      <c r="E8300" t="s">
        <v>15</v>
      </c>
      <c r="F8300" s="5">
        <v>43185</v>
      </c>
      <c r="G8300">
        <v>966379582</v>
      </c>
      <c r="H8300" s="5">
        <v>43188</v>
      </c>
      <c r="I8300">
        <v>2048</v>
      </c>
      <c r="J8300" s="8">
        <v>205.7</v>
      </c>
      <c r="K8300" s="8">
        <v>117.11</v>
      </c>
      <c r="L8300" s="8">
        <v>421273.59999999998</v>
      </c>
      <c r="M8300" s="8">
        <v>239841.28</v>
      </c>
      <c r="N8300" s="8">
        <v>181432.32000000001</v>
      </c>
    </row>
    <row r="8301" spans="1:14" x14ac:dyDescent="0.25">
      <c r="A8301" t="s">
        <v>12</v>
      </c>
      <c r="B8301" t="s">
        <v>108</v>
      </c>
      <c r="C8301" t="s">
        <v>2</v>
      </c>
      <c r="D8301" t="s">
        <v>3</v>
      </c>
      <c r="E8301" t="s">
        <v>23</v>
      </c>
      <c r="F8301" s="5">
        <v>43931</v>
      </c>
      <c r="G8301">
        <v>253731238</v>
      </c>
      <c r="H8301" s="5">
        <v>43964</v>
      </c>
      <c r="I8301">
        <v>3567</v>
      </c>
      <c r="J8301" s="8">
        <v>255.28</v>
      </c>
      <c r="K8301" s="8">
        <v>159.41999999999999</v>
      </c>
      <c r="L8301" s="8">
        <v>910583.76</v>
      </c>
      <c r="M8301" s="8">
        <v>568651.14</v>
      </c>
      <c r="N8301" s="8">
        <v>341932.62</v>
      </c>
    </row>
    <row r="8302" spans="1:14" x14ac:dyDescent="0.25">
      <c r="A8302" t="s">
        <v>9</v>
      </c>
      <c r="B8302" t="s">
        <v>69</v>
      </c>
      <c r="C8302" t="s">
        <v>14</v>
      </c>
      <c r="D8302" t="s">
        <v>3</v>
      </c>
      <c r="E8302" t="s">
        <v>4</v>
      </c>
      <c r="F8302" s="5">
        <v>43228</v>
      </c>
      <c r="G8302">
        <v>591774117</v>
      </c>
      <c r="H8302" s="5">
        <v>43250</v>
      </c>
      <c r="I8302">
        <v>7967</v>
      </c>
      <c r="J8302" s="8">
        <v>205.7</v>
      </c>
      <c r="K8302" s="8">
        <v>117.11</v>
      </c>
      <c r="L8302" s="8">
        <v>1638811.9</v>
      </c>
      <c r="M8302" s="8">
        <v>933015.37</v>
      </c>
      <c r="N8302" s="8">
        <v>705796.53</v>
      </c>
    </row>
    <row r="8303" spans="1:14" x14ac:dyDescent="0.25">
      <c r="A8303" t="s">
        <v>9</v>
      </c>
      <c r="B8303" t="s">
        <v>110</v>
      </c>
      <c r="C8303" t="s">
        <v>19</v>
      </c>
      <c r="D8303" t="s">
        <v>3</v>
      </c>
      <c r="E8303" t="s">
        <v>8</v>
      </c>
      <c r="F8303" s="5">
        <v>42157</v>
      </c>
      <c r="G8303">
        <v>627432048</v>
      </c>
      <c r="H8303" s="5">
        <v>42178</v>
      </c>
      <c r="I8303">
        <v>9941</v>
      </c>
      <c r="J8303" s="8">
        <v>81.73</v>
      </c>
      <c r="K8303" s="8">
        <v>56.67</v>
      </c>
      <c r="L8303" s="8">
        <v>812477.93</v>
      </c>
      <c r="M8303" s="8">
        <v>563356.47</v>
      </c>
      <c r="N8303" s="8">
        <v>249121.46</v>
      </c>
    </row>
    <row r="8304" spans="1:14" x14ac:dyDescent="0.25">
      <c r="A8304" t="s">
        <v>9</v>
      </c>
      <c r="B8304" t="s">
        <v>152</v>
      </c>
      <c r="C8304" t="s">
        <v>45</v>
      </c>
      <c r="D8304" t="s">
        <v>3</v>
      </c>
      <c r="E8304" t="s">
        <v>8</v>
      </c>
      <c r="F8304" s="5">
        <v>44382</v>
      </c>
      <c r="G8304">
        <v>427941358</v>
      </c>
      <c r="H8304" s="5">
        <v>44428</v>
      </c>
      <c r="I8304">
        <v>6212</v>
      </c>
      <c r="J8304" s="8">
        <v>9.33</v>
      </c>
      <c r="K8304" s="8">
        <v>6.92</v>
      </c>
      <c r="L8304" s="8">
        <v>57957.96</v>
      </c>
      <c r="M8304" s="8">
        <v>42987.040000000001</v>
      </c>
      <c r="N8304" s="8">
        <v>14970.92</v>
      </c>
    </row>
    <row r="8305" spans="1:14" x14ac:dyDescent="0.25">
      <c r="A8305" t="s">
        <v>17</v>
      </c>
      <c r="B8305" t="s">
        <v>43</v>
      </c>
      <c r="C8305" t="s">
        <v>2</v>
      </c>
      <c r="D8305" t="s">
        <v>3</v>
      </c>
      <c r="E8305" t="s">
        <v>15</v>
      </c>
      <c r="F8305" s="5">
        <v>44220</v>
      </c>
      <c r="G8305">
        <v>130850875</v>
      </c>
      <c r="H8305" s="5">
        <v>44266</v>
      </c>
      <c r="I8305">
        <v>537</v>
      </c>
      <c r="J8305" s="8">
        <v>255.28</v>
      </c>
      <c r="K8305" s="8">
        <v>159.41999999999999</v>
      </c>
      <c r="L8305" s="8">
        <v>137085.35999999999</v>
      </c>
      <c r="M8305" s="8">
        <v>85608.54</v>
      </c>
      <c r="N8305" s="8">
        <v>51476.82</v>
      </c>
    </row>
    <row r="8306" spans="1:14" x14ac:dyDescent="0.25">
      <c r="A8306" t="s">
        <v>12</v>
      </c>
      <c r="B8306" t="s">
        <v>195</v>
      </c>
      <c r="C8306" t="s">
        <v>36</v>
      </c>
      <c r="D8306" t="s">
        <v>7</v>
      </c>
      <c r="E8306" t="s">
        <v>8</v>
      </c>
      <c r="F8306" s="5">
        <v>42382</v>
      </c>
      <c r="G8306">
        <v>394021928</v>
      </c>
      <c r="H8306" s="5">
        <v>42420</v>
      </c>
      <c r="I8306">
        <v>8699</v>
      </c>
      <c r="J8306" s="8">
        <v>421.89</v>
      </c>
      <c r="K8306" s="8">
        <v>364.69</v>
      </c>
      <c r="L8306" s="8">
        <v>3670021.11</v>
      </c>
      <c r="M8306" s="8">
        <v>3172438.31</v>
      </c>
      <c r="N8306" s="8">
        <v>497582.8</v>
      </c>
    </row>
    <row r="8307" spans="1:14" x14ac:dyDescent="0.25">
      <c r="A8307" t="s">
        <v>12</v>
      </c>
      <c r="B8307" t="s">
        <v>127</v>
      </c>
      <c r="C8307" t="s">
        <v>36</v>
      </c>
      <c r="D8307" t="s">
        <v>3</v>
      </c>
      <c r="E8307" t="s">
        <v>8</v>
      </c>
      <c r="F8307" s="5">
        <v>44738</v>
      </c>
      <c r="G8307">
        <v>145628345</v>
      </c>
      <c r="H8307" s="5">
        <v>44763</v>
      </c>
      <c r="I8307">
        <v>3518</v>
      </c>
      <c r="J8307" s="8">
        <v>421.89</v>
      </c>
      <c r="K8307" s="8">
        <v>364.69</v>
      </c>
      <c r="L8307" s="8">
        <v>1484209.02</v>
      </c>
      <c r="M8307" s="8">
        <v>1282979.42</v>
      </c>
      <c r="N8307" s="8">
        <v>201229.6</v>
      </c>
    </row>
    <row r="8308" spans="1:14" x14ac:dyDescent="0.25">
      <c r="A8308" t="s">
        <v>9</v>
      </c>
      <c r="B8308" t="s">
        <v>130</v>
      </c>
      <c r="C8308" t="s">
        <v>36</v>
      </c>
      <c r="D8308" t="s">
        <v>7</v>
      </c>
      <c r="E8308" t="s">
        <v>4</v>
      </c>
      <c r="F8308" s="5">
        <v>42889</v>
      </c>
      <c r="G8308">
        <v>634156453</v>
      </c>
      <c r="H8308" s="5">
        <v>42914</v>
      </c>
      <c r="I8308">
        <v>9842</v>
      </c>
      <c r="J8308" s="8">
        <v>421.89</v>
      </c>
      <c r="K8308" s="8">
        <v>364.69</v>
      </c>
      <c r="L8308" s="8">
        <v>4152241.38</v>
      </c>
      <c r="M8308" s="8">
        <v>3589278.98</v>
      </c>
      <c r="N8308" s="8">
        <v>562962.4</v>
      </c>
    </row>
    <row r="8309" spans="1:14" x14ac:dyDescent="0.25">
      <c r="A8309" t="s">
        <v>0</v>
      </c>
      <c r="B8309" t="s">
        <v>101</v>
      </c>
      <c r="C8309" t="s">
        <v>14</v>
      </c>
      <c r="D8309" t="s">
        <v>3</v>
      </c>
      <c r="E8309" t="s">
        <v>15</v>
      </c>
      <c r="F8309" s="5">
        <v>44450</v>
      </c>
      <c r="G8309">
        <v>478405082</v>
      </c>
      <c r="H8309" s="5">
        <v>44493</v>
      </c>
      <c r="I8309">
        <v>9550</v>
      </c>
      <c r="J8309" s="8">
        <v>205.7</v>
      </c>
      <c r="K8309" s="8">
        <v>117.11</v>
      </c>
      <c r="L8309" s="8">
        <v>1964435</v>
      </c>
      <c r="M8309" s="8">
        <v>1118400.5</v>
      </c>
      <c r="N8309" s="8">
        <v>846034.5</v>
      </c>
    </row>
    <row r="8310" spans="1:14" x14ac:dyDescent="0.25">
      <c r="A8310" t="s">
        <v>17</v>
      </c>
      <c r="B8310" t="s">
        <v>85</v>
      </c>
      <c r="C8310" t="s">
        <v>19</v>
      </c>
      <c r="D8310" t="s">
        <v>7</v>
      </c>
      <c r="E8310" t="s">
        <v>8</v>
      </c>
      <c r="F8310" s="5">
        <v>43335</v>
      </c>
      <c r="G8310">
        <v>617485558</v>
      </c>
      <c r="H8310" s="5">
        <v>43381</v>
      </c>
      <c r="I8310">
        <v>6554</v>
      </c>
      <c r="J8310" s="8">
        <v>81.73</v>
      </c>
      <c r="K8310" s="8">
        <v>56.67</v>
      </c>
      <c r="L8310" s="8">
        <v>535658.42000000004</v>
      </c>
      <c r="M8310" s="8">
        <v>371415.18</v>
      </c>
      <c r="N8310" s="8">
        <v>164243.24</v>
      </c>
    </row>
    <row r="8311" spans="1:14" x14ac:dyDescent="0.25">
      <c r="A8311" t="s">
        <v>9</v>
      </c>
      <c r="B8311" t="s">
        <v>77</v>
      </c>
      <c r="C8311" t="s">
        <v>36</v>
      </c>
      <c r="D8311" t="s">
        <v>7</v>
      </c>
      <c r="E8311" t="s">
        <v>8</v>
      </c>
      <c r="F8311" s="5">
        <v>43320</v>
      </c>
      <c r="G8311">
        <v>260821712</v>
      </c>
      <c r="H8311" s="5">
        <v>43362</v>
      </c>
      <c r="I8311">
        <v>1795</v>
      </c>
      <c r="J8311" s="8">
        <v>421.89</v>
      </c>
      <c r="K8311" s="8">
        <v>364.69</v>
      </c>
      <c r="L8311" s="8">
        <v>757292.55</v>
      </c>
      <c r="M8311" s="8">
        <v>654618.55000000005</v>
      </c>
      <c r="N8311" s="8">
        <v>102674</v>
      </c>
    </row>
    <row r="8312" spans="1:14" x14ac:dyDescent="0.25">
      <c r="A8312" t="s">
        <v>9</v>
      </c>
      <c r="B8312" t="s">
        <v>79</v>
      </c>
      <c r="C8312" t="s">
        <v>11</v>
      </c>
      <c r="D8312" t="s">
        <v>7</v>
      </c>
      <c r="E8312" t="s">
        <v>8</v>
      </c>
      <c r="F8312" s="5">
        <v>42414</v>
      </c>
      <c r="G8312">
        <v>938149869</v>
      </c>
      <c r="H8312" s="5">
        <v>42414</v>
      </c>
      <c r="I8312">
        <v>8249</v>
      </c>
      <c r="J8312" s="8">
        <v>47.45</v>
      </c>
      <c r="K8312" s="8">
        <v>31.79</v>
      </c>
      <c r="L8312" s="8">
        <v>391415.05</v>
      </c>
      <c r="M8312" s="8">
        <v>262235.71000000002</v>
      </c>
      <c r="N8312" s="8">
        <v>129179.34</v>
      </c>
    </row>
    <row r="8313" spans="1:14" x14ac:dyDescent="0.25">
      <c r="A8313" t="s">
        <v>9</v>
      </c>
      <c r="B8313" t="s">
        <v>123</v>
      </c>
      <c r="C8313" t="s">
        <v>45</v>
      </c>
      <c r="D8313" t="s">
        <v>3</v>
      </c>
      <c r="E8313" t="s">
        <v>15</v>
      </c>
      <c r="F8313" s="5">
        <v>43628</v>
      </c>
      <c r="G8313">
        <v>649518859</v>
      </c>
      <c r="H8313" s="5">
        <v>43659</v>
      </c>
      <c r="I8313">
        <v>5919</v>
      </c>
      <c r="J8313" s="8">
        <v>9.33</v>
      </c>
      <c r="K8313" s="8">
        <v>6.92</v>
      </c>
      <c r="L8313" s="8">
        <v>55224.27</v>
      </c>
      <c r="M8313" s="8">
        <v>40959.480000000003</v>
      </c>
      <c r="N8313" s="8">
        <v>14264.79</v>
      </c>
    </row>
    <row r="8314" spans="1:14" x14ac:dyDescent="0.25">
      <c r="A8314" t="s">
        <v>9</v>
      </c>
      <c r="B8314" t="s">
        <v>173</v>
      </c>
      <c r="C8314" t="s">
        <v>36</v>
      </c>
      <c r="D8314" t="s">
        <v>7</v>
      </c>
      <c r="E8314" t="s">
        <v>4</v>
      </c>
      <c r="F8314" s="5">
        <v>42749</v>
      </c>
      <c r="G8314">
        <v>615290009</v>
      </c>
      <c r="H8314" s="5">
        <v>42753</v>
      </c>
      <c r="I8314">
        <v>6842</v>
      </c>
      <c r="J8314" s="8">
        <v>421.89</v>
      </c>
      <c r="K8314" s="8">
        <v>364.69</v>
      </c>
      <c r="L8314" s="8">
        <v>2886571.38</v>
      </c>
      <c r="M8314" s="8">
        <v>2495208.98</v>
      </c>
      <c r="N8314" s="8">
        <v>391362.4</v>
      </c>
    </row>
    <row r="8315" spans="1:14" x14ac:dyDescent="0.25">
      <c r="A8315" t="s">
        <v>17</v>
      </c>
      <c r="B8315" t="s">
        <v>86</v>
      </c>
      <c r="C8315" t="s">
        <v>22</v>
      </c>
      <c r="D8315" t="s">
        <v>3</v>
      </c>
      <c r="E8315" t="s">
        <v>4</v>
      </c>
      <c r="F8315" s="5">
        <v>44533</v>
      </c>
      <c r="G8315">
        <v>326137149</v>
      </c>
      <c r="H8315" s="5">
        <v>44198</v>
      </c>
      <c r="I8315">
        <v>85</v>
      </c>
      <c r="J8315" s="8">
        <v>109.28</v>
      </c>
      <c r="K8315" s="8">
        <v>35.840000000000003</v>
      </c>
      <c r="L8315" s="8">
        <v>9288.7999999999993</v>
      </c>
      <c r="M8315" s="8">
        <v>3046.4</v>
      </c>
      <c r="N8315" s="8">
        <v>6242.4</v>
      </c>
    </row>
    <row r="8316" spans="1:14" x14ac:dyDescent="0.25">
      <c r="A8316" t="s">
        <v>12</v>
      </c>
      <c r="B8316" t="s">
        <v>132</v>
      </c>
      <c r="C8316" t="s">
        <v>11</v>
      </c>
      <c r="D8316" t="s">
        <v>3</v>
      </c>
      <c r="E8316" t="s">
        <v>15</v>
      </c>
      <c r="F8316" s="5">
        <v>43271</v>
      </c>
      <c r="G8316">
        <v>693046605</v>
      </c>
      <c r="H8316" s="5">
        <v>43302</v>
      </c>
      <c r="I8316">
        <v>6746</v>
      </c>
      <c r="J8316" s="8">
        <v>47.45</v>
      </c>
      <c r="K8316" s="8">
        <v>31.79</v>
      </c>
      <c r="L8316" s="8">
        <v>320097.7</v>
      </c>
      <c r="M8316" s="8">
        <v>214455.34</v>
      </c>
      <c r="N8316" s="8">
        <v>105642.36</v>
      </c>
    </row>
    <row r="8317" spans="1:14" x14ac:dyDescent="0.25">
      <c r="A8317" t="s">
        <v>9</v>
      </c>
      <c r="B8317" t="s">
        <v>167</v>
      </c>
      <c r="C8317" t="s">
        <v>11</v>
      </c>
      <c r="D8317" t="s">
        <v>3</v>
      </c>
      <c r="E8317" t="s">
        <v>23</v>
      </c>
      <c r="F8317" s="5">
        <v>42229</v>
      </c>
      <c r="G8317">
        <v>897317206</v>
      </c>
      <c r="H8317" s="5">
        <v>42248</v>
      </c>
      <c r="I8317">
        <v>4957</v>
      </c>
      <c r="J8317" s="8">
        <v>47.45</v>
      </c>
      <c r="K8317" s="8">
        <v>31.79</v>
      </c>
      <c r="L8317" s="8">
        <v>235209.65</v>
      </c>
      <c r="M8317" s="8">
        <v>157583.03</v>
      </c>
      <c r="N8317" s="8">
        <v>77626.62</v>
      </c>
    </row>
    <row r="8318" spans="1:14" x14ac:dyDescent="0.25">
      <c r="A8318" t="s">
        <v>12</v>
      </c>
      <c r="B8318" t="s">
        <v>107</v>
      </c>
      <c r="C8318" t="s">
        <v>36</v>
      </c>
      <c r="D8318" t="s">
        <v>7</v>
      </c>
      <c r="E8318" t="s">
        <v>15</v>
      </c>
      <c r="F8318" s="5">
        <v>43444</v>
      </c>
      <c r="G8318">
        <v>640560281</v>
      </c>
      <c r="H8318" s="5">
        <v>43464</v>
      </c>
      <c r="I8318">
        <v>4877</v>
      </c>
      <c r="J8318" s="8">
        <v>421.89</v>
      </c>
      <c r="K8318" s="8">
        <v>364.69</v>
      </c>
      <c r="L8318" s="8">
        <v>2057557.53</v>
      </c>
      <c r="M8318" s="8">
        <v>1778593.13</v>
      </c>
      <c r="N8318" s="8">
        <v>278964.40000000002</v>
      </c>
    </row>
    <row r="8319" spans="1:14" x14ac:dyDescent="0.25">
      <c r="A8319" t="s">
        <v>9</v>
      </c>
      <c r="B8319" t="s">
        <v>49</v>
      </c>
      <c r="C8319" t="s">
        <v>19</v>
      </c>
      <c r="D8319" t="s">
        <v>7</v>
      </c>
      <c r="E8319" t="s">
        <v>15</v>
      </c>
      <c r="F8319" s="5">
        <v>42688</v>
      </c>
      <c r="G8319">
        <v>594699656</v>
      </c>
      <c r="H8319" s="5">
        <v>42734</v>
      </c>
      <c r="I8319">
        <v>3699</v>
      </c>
      <c r="J8319" s="8">
        <v>81.73</v>
      </c>
      <c r="K8319" s="8">
        <v>56.67</v>
      </c>
      <c r="L8319" s="8">
        <v>302319.27</v>
      </c>
      <c r="M8319" s="8">
        <v>209622.33</v>
      </c>
      <c r="N8319" s="8">
        <v>92696.94</v>
      </c>
    </row>
    <row r="8320" spans="1:14" x14ac:dyDescent="0.25">
      <c r="A8320" t="s">
        <v>12</v>
      </c>
      <c r="B8320" t="s">
        <v>162</v>
      </c>
      <c r="C8320" t="s">
        <v>19</v>
      </c>
      <c r="D8320" t="s">
        <v>7</v>
      </c>
      <c r="E8320" t="s">
        <v>4</v>
      </c>
      <c r="F8320" s="5">
        <v>44470</v>
      </c>
      <c r="G8320">
        <v>151971662</v>
      </c>
      <c r="H8320" s="5">
        <v>44493</v>
      </c>
      <c r="I8320">
        <v>647</v>
      </c>
      <c r="J8320" s="8">
        <v>81.73</v>
      </c>
      <c r="K8320" s="8">
        <v>56.67</v>
      </c>
      <c r="L8320" s="8">
        <v>52879.31</v>
      </c>
      <c r="M8320" s="8">
        <v>36665.49</v>
      </c>
      <c r="N8320" s="8">
        <v>16213.82</v>
      </c>
    </row>
    <row r="8321" spans="1:14" x14ac:dyDescent="0.25">
      <c r="A8321" t="s">
        <v>9</v>
      </c>
      <c r="B8321" t="s">
        <v>89</v>
      </c>
      <c r="C8321" t="s">
        <v>31</v>
      </c>
      <c r="D8321" t="s">
        <v>7</v>
      </c>
      <c r="E8321" t="s">
        <v>4</v>
      </c>
      <c r="F8321" s="5">
        <v>42914</v>
      </c>
      <c r="G8321">
        <v>574925124</v>
      </c>
      <c r="H8321" s="5">
        <v>42929</v>
      </c>
      <c r="I8321">
        <v>1975</v>
      </c>
      <c r="J8321" s="8">
        <v>437.2</v>
      </c>
      <c r="K8321" s="8">
        <v>263.33</v>
      </c>
      <c r="L8321" s="8">
        <v>863470</v>
      </c>
      <c r="M8321" s="8">
        <v>520076.75</v>
      </c>
      <c r="N8321" s="8">
        <v>343393.25</v>
      </c>
    </row>
    <row r="8322" spans="1:14" x14ac:dyDescent="0.25">
      <c r="A8322" t="s">
        <v>9</v>
      </c>
      <c r="B8322" t="s">
        <v>89</v>
      </c>
      <c r="C8322" t="s">
        <v>11</v>
      </c>
      <c r="D8322" t="s">
        <v>7</v>
      </c>
      <c r="E8322" t="s">
        <v>4</v>
      </c>
      <c r="F8322" s="5">
        <v>42082</v>
      </c>
      <c r="G8322">
        <v>946421372</v>
      </c>
      <c r="H8322" s="5">
        <v>42084</v>
      </c>
      <c r="I8322">
        <v>5971</v>
      </c>
      <c r="J8322" s="8">
        <v>47.45</v>
      </c>
      <c r="K8322" s="8">
        <v>31.79</v>
      </c>
      <c r="L8322" s="8">
        <v>283323.95</v>
      </c>
      <c r="M8322" s="8">
        <v>189818.09</v>
      </c>
      <c r="N8322" s="8">
        <v>93505.86</v>
      </c>
    </row>
    <row r="8323" spans="1:14" x14ac:dyDescent="0.25">
      <c r="A8323" t="s">
        <v>12</v>
      </c>
      <c r="B8323" t="s">
        <v>146</v>
      </c>
      <c r="C8323" t="s">
        <v>14</v>
      </c>
      <c r="D8323" t="s">
        <v>7</v>
      </c>
      <c r="E8323" t="s">
        <v>15</v>
      </c>
      <c r="F8323" s="5">
        <v>43684</v>
      </c>
      <c r="G8323">
        <v>419634234</v>
      </c>
      <c r="H8323" s="5">
        <v>43733</v>
      </c>
      <c r="I8323">
        <v>7950</v>
      </c>
      <c r="J8323" s="8">
        <v>205.7</v>
      </c>
      <c r="K8323" s="8">
        <v>117.11</v>
      </c>
      <c r="L8323" s="8">
        <v>1635315</v>
      </c>
      <c r="M8323" s="8">
        <v>931024.5</v>
      </c>
      <c r="N8323" s="8">
        <v>704290.5</v>
      </c>
    </row>
    <row r="8324" spans="1:14" x14ac:dyDescent="0.25">
      <c r="A8324" t="s">
        <v>20</v>
      </c>
      <c r="B8324" t="s">
        <v>52</v>
      </c>
      <c r="C8324" t="s">
        <v>31</v>
      </c>
      <c r="D8324" t="s">
        <v>7</v>
      </c>
      <c r="E8324" t="s">
        <v>23</v>
      </c>
      <c r="F8324" s="5">
        <v>43404</v>
      </c>
      <c r="G8324">
        <v>468050038</v>
      </c>
      <c r="H8324" s="5">
        <v>43438</v>
      </c>
      <c r="I8324">
        <v>5262</v>
      </c>
      <c r="J8324" s="8">
        <v>437.2</v>
      </c>
      <c r="K8324" s="8">
        <v>263.33</v>
      </c>
      <c r="L8324" s="8">
        <v>2300546.4</v>
      </c>
      <c r="M8324" s="8">
        <v>1385642.46</v>
      </c>
      <c r="N8324" s="8">
        <v>914903.94</v>
      </c>
    </row>
    <row r="8325" spans="1:14" x14ac:dyDescent="0.25">
      <c r="A8325" t="s">
        <v>9</v>
      </c>
      <c r="B8325" t="s">
        <v>100</v>
      </c>
      <c r="C8325" t="s">
        <v>57</v>
      </c>
      <c r="D8325" t="s">
        <v>3</v>
      </c>
      <c r="E8325" t="s">
        <v>15</v>
      </c>
      <c r="F8325" s="5">
        <v>44850</v>
      </c>
      <c r="G8325">
        <v>835467612</v>
      </c>
      <c r="H8325" s="5">
        <v>44877</v>
      </c>
      <c r="I8325">
        <v>2287</v>
      </c>
      <c r="J8325" s="8">
        <v>154.06</v>
      </c>
      <c r="K8325" s="8">
        <v>90.93</v>
      </c>
      <c r="L8325" s="8">
        <v>352335.22</v>
      </c>
      <c r="M8325" s="8">
        <v>207956.91</v>
      </c>
      <c r="N8325" s="8">
        <v>144378.31</v>
      </c>
    </row>
    <row r="8326" spans="1:14" x14ac:dyDescent="0.25">
      <c r="A8326" t="s">
        <v>9</v>
      </c>
      <c r="B8326" t="s">
        <v>118</v>
      </c>
      <c r="C8326" t="s">
        <v>22</v>
      </c>
      <c r="D8326" t="s">
        <v>7</v>
      </c>
      <c r="E8326" t="s">
        <v>8</v>
      </c>
      <c r="F8326" s="5">
        <v>42787</v>
      </c>
      <c r="G8326">
        <v>885998284</v>
      </c>
      <c r="H8326" s="5">
        <v>42794</v>
      </c>
      <c r="I8326">
        <v>5436</v>
      </c>
      <c r="J8326" s="8">
        <v>109.28</v>
      </c>
      <c r="K8326" s="8">
        <v>35.840000000000003</v>
      </c>
      <c r="L8326" s="8">
        <v>594046.07999999996</v>
      </c>
      <c r="M8326" s="8">
        <v>194826.23999999999</v>
      </c>
      <c r="N8326" s="8">
        <v>399219.84</v>
      </c>
    </row>
    <row r="8327" spans="1:14" x14ac:dyDescent="0.25">
      <c r="A8327" t="s">
        <v>9</v>
      </c>
      <c r="B8327" t="s">
        <v>134</v>
      </c>
      <c r="C8327" t="s">
        <v>65</v>
      </c>
      <c r="D8327" t="s">
        <v>7</v>
      </c>
      <c r="E8327" t="s">
        <v>15</v>
      </c>
      <c r="F8327" s="5">
        <v>42568</v>
      </c>
      <c r="G8327">
        <v>954065883</v>
      </c>
      <c r="H8327" s="5">
        <v>42614</v>
      </c>
      <c r="I8327">
        <v>8151</v>
      </c>
      <c r="J8327" s="8">
        <v>668.27</v>
      </c>
      <c r="K8327" s="8">
        <v>502.54</v>
      </c>
      <c r="L8327" s="8">
        <v>5447068.7699999996</v>
      </c>
      <c r="M8327" s="8">
        <v>4096203.54</v>
      </c>
      <c r="N8327" s="8">
        <v>1350865.23</v>
      </c>
    </row>
    <row r="8328" spans="1:14" x14ac:dyDescent="0.25">
      <c r="A8328" t="s">
        <v>9</v>
      </c>
      <c r="B8328" t="s">
        <v>106</v>
      </c>
      <c r="C8328" t="s">
        <v>11</v>
      </c>
      <c r="D8328" t="s">
        <v>3</v>
      </c>
      <c r="E8328" t="s">
        <v>4</v>
      </c>
      <c r="F8328" s="5">
        <v>42162</v>
      </c>
      <c r="G8328">
        <v>994406735</v>
      </c>
      <c r="H8328" s="5">
        <v>42185</v>
      </c>
      <c r="I8328">
        <v>5906</v>
      </c>
      <c r="J8328" s="8">
        <v>47.45</v>
      </c>
      <c r="K8328" s="8">
        <v>31.79</v>
      </c>
      <c r="L8328" s="8">
        <v>280239.7</v>
      </c>
      <c r="M8328" s="8">
        <v>187751.74</v>
      </c>
      <c r="N8328" s="8">
        <v>92487.96</v>
      </c>
    </row>
    <row r="8329" spans="1:14" x14ac:dyDescent="0.25">
      <c r="A8329" t="s">
        <v>9</v>
      </c>
      <c r="B8329" t="s">
        <v>37</v>
      </c>
      <c r="C8329" t="s">
        <v>19</v>
      </c>
      <c r="D8329" t="s">
        <v>3</v>
      </c>
      <c r="E8329" t="s">
        <v>4</v>
      </c>
      <c r="F8329" s="5">
        <v>42925</v>
      </c>
      <c r="G8329">
        <v>132069671</v>
      </c>
      <c r="H8329" s="5">
        <v>42936</v>
      </c>
      <c r="I8329">
        <v>1205</v>
      </c>
      <c r="J8329" s="8">
        <v>81.73</v>
      </c>
      <c r="K8329" s="8">
        <v>56.67</v>
      </c>
      <c r="L8329" s="8">
        <v>98484.65</v>
      </c>
      <c r="M8329" s="8">
        <v>68287.350000000006</v>
      </c>
      <c r="N8329" s="8">
        <v>30197.3</v>
      </c>
    </row>
    <row r="8330" spans="1:14" x14ac:dyDescent="0.25">
      <c r="A8330" t="s">
        <v>9</v>
      </c>
      <c r="B8330" t="s">
        <v>152</v>
      </c>
      <c r="C8330" t="s">
        <v>29</v>
      </c>
      <c r="D8330" t="s">
        <v>7</v>
      </c>
      <c r="E8330" t="s">
        <v>23</v>
      </c>
      <c r="F8330" s="5">
        <v>43994</v>
      </c>
      <c r="G8330">
        <v>712416017</v>
      </c>
      <c r="H8330" s="5">
        <v>44039</v>
      </c>
      <c r="I8330">
        <v>8586</v>
      </c>
      <c r="J8330" s="8">
        <v>651.21</v>
      </c>
      <c r="K8330" s="8">
        <v>524.96</v>
      </c>
      <c r="L8330" s="8">
        <v>5591289.0599999996</v>
      </c>
      <c r="M8330" s="8">
        <v>4507306.5599999996</v>
      </c>
      <c r="N8330" s="8">
        <v>1083982.5</v>
      </c>
    </row>
    <row r="8331" spans="1:14" x14ac:dyDescent="0.25">
      <c r="A8331" t="s">
        <v>9</v>
      </c>
      <c r="B8331" t="s">
        <v>179</v>
      </c>
      <c r="C8331" t="s">
        <v>57</v>
      </c>
      <c r="D8331" t="s">
        <v>7</v>
      </c>
      <c r="E8331" t="s">
        <v>4</v>
      </c>
      <c r="F8331" s="5">
        <v>42888</v>
      </c>
      <c r="G8331">
        <v>651119601</v>
      </c>
      <c r="H8331" s="5">
        <v>42933</v>
      </c>
      <c r="I8331">
        <v>9614</v>
      </c>
      <c r="J8331" s="8">
        <v>154.06</v>
      </c>
      <c r="K8331" s="8">
        <v>90.93</v>
      </c>
      <c r="L8331" s="8">
        <v>1481132.84</v>
      </c>
      <c r="M8331" s="8">
        <v>874201.02</v>
      </c>
      <c r="N8331" s="8">
        <v>606931.81999999995</v>
      </c>
    </row>
    <row r="8332" spans="1:14" x14ac:dyDescent="0.25">
      <c r="A8332" t="s">
        <v>9</v>
      </c>
      <c r="B8332" t="s">
        <v>151</v>
      </c>
      <c r="C8332" t="s">
        <v>2</v>
      </c>
      <c r="D8332" t="s">
        <v>3</v>
      </c>
      <c r="E8332" t="s">
        <v>15</v>
      </c>
      <c r="F8332" s="5">
        <v>44137</v>
      </c>
      <c r="G8332">
        <v>184166753</v>
      </c>
      <c r="H8332" s="5">
        <v>44185</v>
      </c>
      <c r="I8332">
        <v>7890</v>
      </c>
      <c r="J8332" s="8">
        <v>255.28</v>
      </c>
      <c r="K8332" s="8">
        <v>159.41999999999999</v>
      </c>
      <c r="L8332" s="8">
        <v>2014159.2</v>
      </c>
      <c r="M8332" s="8">
        <v>1257823.8</v>
      </c>
      <c r="N8332" s="8">
        <v>756335.4</v>
      </c>
    </row>
    <row r="8333" spans="1:14" x14ac:dyDescent="0.25">
      <c r="A8333" t="s">
        <v>9</v>
      </c>
      <c r="B8333" t="s">
        <v>88</v>
      </c>
      <c r="C8333" t="s">
        <v>14</v>
      </c>
      <c r="D8333" t="s">
        <v>3</v>
      </c>
      <c r="E8333" t="s">
        <v>23</v>
      </c>
      <c r="F8333" s="5">
        <v>43193</v>
      </c>
      <c r="G8333">
        <v>517856299</v>
      </c>
      <c r="H8333" s="5">
        <v>43220</v>
      </c>
      <c r="I8333">
        <v>4042</v>
      </c>
      <c r="J8333" s="8">
        <v>205.7</v>
      </c>
      <c r="K8333" s="8">
        <v>117.11</v>
      </c>
      <c r="L8333" s="8">
        <v>831439.4</v>
      </c>
      <c r="M8333" s="8">
        <v>473358.62</v>
      </c>
      <c r="N8333" s="8">
        <v>358080.78</v>
      </c>
    </row>
    <row r="8334" spans="1:14" x14ac:dyDescent="0.25">
      <c r="A8334" t="s">
        <v>17</v>
      </c>
      <c r="B8334" t="s">
        <v>75</v>
      </c>
      <c r="C8334" t="s">
        <v>2</v>
      </c>
      <c r="D8334" t="s">
        <v>7</v>
      </c>
      <c r="E8334" t="s">
        <v>23</v>
      </c>
      <c r="F8334" s="5">
        <v>42211</v>
      </c>
      <c r="G8334">
        <v>678799569</v>
      </c>
      <c r="H8334" s="5">
        <v>42231</v>
      </c>
      <c r="I8334">
        <v>732</v>
      </c>
      <c r="J8334" s="8">
        <v>255.28</v>
      </c>
      <c r="K8334" s="8">
        <v>159.41999999999999</v>
      </c>
      <c r="L8334" s="8">
        <v>186864.96</v>
      </c>
      <c r="M8334" s="8">
        <v>116695.44</v>
      </c>
      <c r="N8334" s="8">
        <v>70169.52</v>
      </c>
    </row>
    <row r="8335" spans="1:14" x14ac:dyDescent="0.25">
      <c r="A8335" t="s">
        <v>9</v>
      </c>
      <c r="B8335" t="s">
        <v>79</v>
      </c>
      <c r="C8335" t="s">
        <v>36</v>
      </c>
      <c r="D8335" t="s">
        <v>3</v>
      </c>
      <c r="E8335" t="s">
        <v>8</v>
      </c>
      <c r="F8335" s="5">
        <v>42192</v>
      </c>
      <c r="G8335">
        <v>663920390</v>
      </c>
      <c r="H8335" s="5">
        <v>42195</v>
      </c>
      <c r="I8335">
        <v>7652</v>
      </c>
      <c r="J8335" s="8">
        <v>421.89</v>
      </c>
      <c r="K8335" s="8">
        <v>364.69</v>
      </c>
      <c r="L8335" s="8">
        <v>3228302.28</v>
      </c>
      <c r="M8335" s="8">
        <v>2790607.88</v>
      </c>
      <c r="N8335" s="8">
        <v>437694.4</v>
      </c>
    </row>
    <row r="8336" spans="1:14" x14ac:dyDescent="0.25">
      <c r="A8336" t="s">
        <v>9</v>
      </c>
      <c r="B8336" t="s">
        <v>193</v>
      </c>
      <c r="C8336" t="s">
        <v>65</v>
      </c>
      <c r="D8336" t="s">
        <v>3</v>
      </c>
      <c r="E8336" t="s">
        <v>4</v>
      </c>
      <c r="F8336" s="5">
        <v>43799</v>
      </c>
      <c r="G8336">
        <v>990455090</v>
      </c>
      <c r="H8336" s="5">
        <v>43813</v>
      </c>
      <c r="I8336">
        <v>6526</v>
      </c>
      <c r="J8336" s="8">
        <v>668.27</v>
      </c>
      <c r="K8336" s="8">
        <v>502.54</v>
      </c>
      <c r="L8336" s="8">
        <v>4361130.0199999996</v>
      </c>
      <c r="M8336" s="8">
        <v>3279576.04</v>
      </c>
      <c r="N8336" s="8">
        <v>1081553.98</v>
      </c>
    </row>
    <row r="8337" spans="1:14" x14ac:dyDescent="0.25">
      <c r="A8337" t="s">
        <v>9</v>
      </c>
      <c r="B8337" t="s">
        <v>114</v>
      </c>
      <c r="C8337" t="s">
        <v>14</v>
      </c>
      <c r="D8337" t="s">
        <v>7</v>
      </c>
      <c r="E8337" t="s">
        <v>8</v>
      </c>
      <c r="F8337" s="5">
        <v>42161</v>
      </c>
      <c r="G8337">
        <v>445952498</v>
      </c>
      <c r="H8337" s="5">
        <v>42192</v>
      </c>
      <c r="I8337">
        <v>6109</v>
      </c>
      <c r="J8337" s="8">
        <v>205.7</v>
      </c>
      <c r="K8337" s="8">
        <v>117.11</v>
      </c>
      <c r="L8337" s="8">
        <v>1256621.3</v>
      </c>
      <c r="M8337" s="8">
        <v>715424.99</v>
      </c>
      <c r="N8337" s="8">
        <v>541196.31000000006</v>
      </c>
    </row>
    <row r="8338" spans="1:14" x14ac:dyDescent="0.25">
      <c r="A8338" t="s">
        <v>17</v>
      </c>
      <c r="B8338" t="s">
        <v>30</v>
      </c>
      <c r="C8338" t="s">
        <v>6</v>
      </c>
      <c r="D8338" t="s">
        <v>7</v>
      </c>
      <c r="E8338" t="s">
        <v>8</v>
      </c>
      <c r="F8338" s="5">
        <v>44794</v>
      </c>
      <c r="G8338">
        <v>138273942</v>
      </c>
      <c r="H8338" s="5">
        <v>44838</v>
      </c>
      <c r="I8338">
        <v>7187</v>
      </c>
      <c r="J8338" s="8">
        <v>152.58000000000001</v>
      </c>
      <c r="K8338" s="8">
        <v>97.44</v>
      </c>
      <c r="L8338" s="8">
        <v>1096592.46</v>
      </c>
      <c r="M8338" s="8">
        <v>700301.28</v>
      </c>
      <c r="N8338" s="8">
        <v>396291.18</v>
      </c>
    </row>
    <row r="8339" spans="1:14" x14ac:dyDescent="0.25">
      <c r="A8339" t="s">
        <v>9</v>
      </c>
      <c r="B8339" t="s">
        <v>199</v>
      </c>
      <c r="C8339" t="s">
        <v>31</v>
      </c>
      <c r="D8339" t="s">
        <v>7</v>
      </c>
      <c r="E8339" t="s">
        <v>15</v>
      </c>
      <c r="F8339" s="5">
        <v>44605</v>
      </c>
      <c r="G8339">
        <v>345593249</v>
      </c>
      <c r="H8339" s="5">
        <v>44635</v>
      </c>
      <c r="I8339">
        <v>7577</v>
      </c>
      <c r="J8339" s="8">
        <v>437.2</v>
      </c>
      <c r="K8339" s="8">
        <v>263.33</v>
      </c>
      <c r="L8339" s="8">
        <v>3312664.4</v>
      </c>
      <c r="M8339" s="8">
        <v>1995251.41</v>
      </c>
      <c r="N8339" s="8">
        <v>1317412.99</v>
      </c>
    </row>
    <row r="8340" spans="1:14" x14ac:dyDescent="0.25">
      <c r="A8340" t="s">
        <v>0</v>
      </c>
      <c r="B8340" t="s">
        <v>1</v>
      </c>
      <c r="C8340" t="s">
        <v>31</v>
      </c>
      <c r="D8340" t="s">
        <v>7</v>
      </c>
      <c r="E8340" t="s">
        <v>23</v>
      </c>
      <c r="F8340" s="5">
        <v>44699</v>
      </c>
      <c r="G8340">
        <v>966396749</v>
      </c>
      <c r="H8340" s="5">
        <v>44732</v>
      </c>
      <c r="I8340">
        <v>7128</v>
      </c>
      <c r="J8340" s="8">
        <v>437.2</v>
      </c>
      <c r="K8340" s="8">
        <v>263.33</v>
      </c>
      <c r="L8340" s="8">
        <v>3116361.6</v>
      </c>
      <c r="M8340" s="8">
        <v>1877016.24</v>
      </c>
      <c r="N8340" s="8">
        <v>1239345.3600000001</v>
      </c>
    </row>
    <row r="8341" spans="1:14" x14ac:dyDescent="0.25">
      <c r="A8341" t="s">
        <v>9</v>
      </c>
      <c r="B8341" t="s">
        <v>87</v>
      </c>
      <c r="C8341" t="s">
        <v>6</v>
      </c>
      <c r="D8341" t="s">
        <v>3</v>
      </c>
      <c r="E8341" t="s">
        <v>15</v>
      </c>
      <c r="F8341" s="5">
        <v>44107</v>
      </c>
      <c r="G8341">
        <v>169483268</v>
      </c>
      <c r="H8341" s="5">
        <v>44139</v>
      </c>
      <c r="I8341">
        <v>2720</v>
      </c>
      <c r="J8341" s="8">
        <v>152.58000000000001</v>
      </c>
      <c r="K8341" s="8">
        <v>97.44</v>
      </c>
      <c r="L8341" s="8">
        <v>415017.6</v>
      </c>
      <c r="M8341" s="8">
        <v>265036.79999999999</v>
      </c>
      <c r="N8341" s="8">
        <v>149980.79999999999</v>
      </c>
    </row>
    <row r="8342" spans="1:14" x14ac:dyDescent="0.25">
      <c r="A8342" t="s">
        <v>12</v>
      </c>
      <c r="B8342" t="s">
        <v>189</v>
      </c>
      <c r="C8342" t="s">
        <v>14</v>
      </c>
      <c r="D8342" t="s">
        <v>3</v>
      </c>
      <c r="E8342" t="s">
        <v>4</v>
      </c>
      <c r="F8342" s="5">
        <v>43867</v>
      </c>
      <c r="G8342">
        <v>243964135</v>
      </c>
      <c r="H8342" s="5">
        <v>43888</v>
      </c>
      <c r="I8342">
        <v>3264</v>
      </c>
      <c r="J8342" s="8">
        <v>205.7</v>
      </c>
      <c r="K8342" s="8">
        <v>117.11</v>
      </c>
      <c r="L8342" s="8">
        <v>671404.8</v>
      </c>
      <c r="M8342" s="8">
        <v>382247.04</v>
      </c>
      <c r="N8342" s="8">
        <v>289157.76000000001</v>
      </c>
    </row>
    <row r="8343" spans="1:14" x14ac:dyDescent="0.25">
      <c r="A8343" t="s">
        <v>17</v>
      </c>
      <c r="B8343" t="s">
        <v>30</v>
      </c>
      <c r="C8343" t="s">
        <v>22</v>
      </c>
      <c r="D8343" t="s">
        <v>3</v>
      </c>
      <c r="E8343" t="s">
        <v>8</v>
      </c>
      <c r="F8343" s="5">
        <v>42251</v>
      </c>
      <c r="G8343">
        <v>849263179</v>
      </c>
      <c r="H8343" s="5">
        <v>42283</v>
      </c>
      <c r="I8343">
        <v>4702</v>
      </c>
      <c r="J8343" s="8">
        <v>109.28</v>
      </c>
      <c r="K8343" s="8">
        <v>35.840000000000003</v>
      </c>
      <c r="L8343" s="8">
        <v>513834.56</v>
      </c>
      <c r="M8343" s="8">
        <v>168519.67999999999</v>
      </c>
      <c r="N8343" s="8">
        <v>345314.88</v>
      </c>
    </row>
    <row r="8344" spans="1:14" x14ac:dyDescent="0.25">
      <c r="A8344" t="s">
        <v>9</v>
      </c>
      <c r="B8344" t="s">
        <v>174</v>
      </c>
      <c r="C8344" t="s">
        <v>65</v>
      </c>
      <c r="D8344" t="s">
        <v>7</v>
      </c>
      <c r="E8344" t="s">
        <v>4</v>
      </c>
      <c r="F8344" s="5">
        <v>42612</v>
      </c>
      <c r="G8344">
        <v>365116727</v>
      </c>
      <c r="H8344" s="5">
        <v>42621</v>
      </c>
      <c r="I8344">
        <v>5008</v>
      </c>
      <c r="J8344" s="8">
        <v>668.27</v>
      </c>
      <c r="K8344" s="8">
        <v>502.54</v>
      </c>
      <c r="L8344" s="8">
        <v>3346696.16</v>
      </c>
      <c r="M8344" s="8">
        <v>2516720.3199999998</v>
      </c>
      <c r="N8344" s="8">
        <v>829975.84</v>
      </c>
    </row>
    <row r="8345" spans="1:14" x14ac:dyDescent="0.25">
      <c r="A8345" t="s">
        <v>17</v>
      </c>
      <c r="B8345" t="s">
        <v>176</v>
      </c>
      <c r="C8345" t="s">
        <v>36</v>
      </c>
      <c r="D8345" t="s">
        <v>3</v>
      </c>
      <c r="E8345" t="s">
        <v>23</v>
      </c>
      <c r="F8345" s="5">
        <v>43503</v>
      </c>
      <c r="G8345">
        <v>841573607</v>
      </c>
      <c r="H8345" s="5">
        <v>43541</v>
      </c>
      <c r="I8345">
        <v>9187</v>
      </c>
      <c r="J8345" s="8">
        <v>421.89</v>
      </c>
      <c r="K8345" s="8">
        <v>364.69</v>
      </c>
      <c r="L8345" s="8">
        <v>3875903.43</v>
      </c>
      <c r="M8345" s="8">
        <v>3350407.03</v>
      </c>
      <c r="N8345" s="8">
        <v>525496.4</v>
      </c>
    </row>
    <row r="8346" spans="1:14" x14ac:dyDescent="0.25">
      <c r="A8346" t="s">
        <v>17</v>
      </c>
      <c r="B8346" t="s">
        <v>163</v>
      </c>
      <c r="C8346" t="s">
        <v>11</v>
      </c>
      <c r="D8346" t="s">
        <v>7</v>
      </c>
      <c r="E8346" t="s">
        <v>8</v>
      </c>
      <c r="F8346" s="5">
        <v>44442</v>
      </c>
      <c r="G8346">
        <v>348995149</v>
      </c>
      <c r="H8346" s="5">
        <v>44453</v>
      </c>
      <c r="I8346">
        <v>4275</v>
      </c>
      <c r="J8346" s="8">
        <v>47.45</v>
      </c>
      <c r="K8346" s="8">
        <v>31.79</v>
      </c>
      <c r="L8346" s="8">
        <v>202848.75</v>
      </c>
      <c r="M8346" s="8">
        <v>135902.25</v>
      </c>
      <c r="N8346" s="8">
        <v>66946.5</v>
      </c>
    </row>
    <row r="8347" spans="1:14" x14ac:dyDescent="0.25">
      <c r="A8347" t="s">
        <v>9</v>
      </c>
      <c r="B8347" t="s">
        <v>44</v>
      </c>
      <c r="C8347" t="s">
        <v>29</v>
      </c>
      <c r="D8347" t="s">
        <v>7</v>
      </c>
      <c r="E8347" t="s">
        <v>4</v>
      </c>
      <c r="F8347" s="5">
        <v>42486</v>
      </c>
      <c r="G8347">
        <v>628055179</v>
      </c>
      <c r="H8347" s="5">
        <v>42503</v>
      </c>
      <c r="I8347">
        <v>4339</v>
      </c>
      <c r="J8347" s="8">
        <v>651.21</v>
      </c>
      <c r="K8347" s="8">
        <v>524.96</v>
      </c>
      <c r="L8347" s="8">
        <v>2825600.19</v>
      </c>
      <c r="M8347" s="8">
        <v>2277801.44</v>
      </c>
      <c r="N8347" s="8">
        <v>547798.75</v>
      </c>
    </row>
    <row r="8348" spans="1:14" x14ac:dyDescent="0.25">
      <c r="A8348" t="s">
        <v>9</v>
      </c>
      <c r="B8348" t="s">
        <v>27</v>
      </c>
      <c r="C8348" t="s">
        <v>29</v>
      </c>
      <c r="D8348" t="s">
        <v>7</v>
      </c>
      <c r="E8348" t="s">
        <v>8</v>
      </c>
      <c r="F8348" s="5">
        <v>42705</v>
      </c>
      <c r="G8348">
        <v>339740025</v>
      </c>
      <c r="H8348" s="5">
        <v>42708</v>
      </c>
      <c r="I8348">
        <v>5478</v>
      </c>
      <c r="J8348" s="8">
        <v>651.21</v>
      </c>
      <c r="K8348" s="8">
        <v>524.96</v>
      </c>
      <c r="L8348" s="8">
        <v>3567328.38</v>
      </c>
      <c r="M8348" s="8">
        <v>2875730.88</v>
      </c>
      <c r="N8348" s="8">
        <v>691597.5</v>
      </c>
    </row>
    <row r="8349" spans="1:14" x14ac:dyDescent="0.25">
      <c r="A8349" t="s">
        <v>17</v>
      </c>
      <c r="B8349" t="s">
        <v>85</v>
      </c>
      <c r="C8349" t="s">
        <v>29</v>
      </c>
      <c r="D8349" t="s">
        <v>3</v>
      </c>
      <c r="E8349" t="s">
        <v>15</v>
      </c>
      <c r="F8349" s="5">
        <v>42283</v>
      </c>
      <c r="G8349">
        <v>915348517</v>
      </c>
      <c r="H8349" s="5">
        <v>42287</v>
      </c>
      <c r="I8349">
        <v>822</v>
      </c>
      <c r="J8349" s="8">
        <v>651.21</v>
      </c>
      <c r="K8349" s="8">
        <v>524.96</v>
      </c>
      <c r="L8349" s="8">
        <v>535294.62</v>
      </c>
      <c r="M8349" s="8">
        <v>431517.12</v>
      </c>
      <c r="N8349" s="8">
        <v>103777.5</v>
      </c>
    </row>
    <row r="8350" spans="1:14" x14ac:dyDescent="0.25">
      <c r="A8350" t="s">
        <v>12</v>
      </c>
      <c r="B8350" t="s">
        <v>73</v>
      </c>
      <c r="C8350" t="s">
        <v>19</v>
      </c>
      <c r="D8350" t="s">
        <v>3</v>
      </c>
      <c r="E8350" t="s">
        <v>8</v>
      </c>
      <c r="F8350" s="5">
        <v>42449</v>
      </c>
      <c r="G8350">
        <v>706491982</v>
      </c>
      <c r="H8350" s="5">
        <v>42471</v>
      </c>
      <c r="I8350">
        <v>5532</v>
      </c>
      <c r="J8350" s="8">
        <v>81.73</v>
      </c>
      <c r="K8350" s="8">
        <v>56.67</v>
      </c>
      <c r="L8350" s="8">
        <v>452130.36</v>
      </c>
      <c r="M8350" s="8">
        <v>313498.44</v>
      </c>
      <c r="N8350" s="8">
        <v>138631.92000000001</v>
      </c>
    </row>
    <row r="8351" spans="1:14" x14ac:dyDescent="0.25">
      <c r="A8351" t="s">
        <v>0</v>
      </c>
      <c r="B8351" t="s">
        <v>5</v>
      </c>
      <c r="C8351" t="s">
        <v>57</v>
      </c>
      <c r="D8351" t="s">
        <v>7</v>
      </c>
      <c r="E8351" t="s">
        <v>8</v>
      </c>
      <c r="F8351" s="5">
        <v>44323</v>
      </c>
      <c r="G8351">
        <v>835094249</v>
      </c>
      <c r="H8351" s="5">
        <v>44367</v>
      </c>
      <c r="I8351">
        <v>1801</v>
      </c>
      <c r="J8351" s="8">
        <v>154.06</v>
      </c>
      <c r="K8351" s="8">
        <v>90.93</v>
      </c>
      <c r="L8351" s="8">
        <v>277462.06</v>
      </c>
      <c r="M8351" s="8">
        <v>163764.93</v>
      </c>
      <c r="N8351" s="8">
        <v>113697.13</v>
      </c>
    </row>
    <row r="8352" spans="1:14" x14ac:dyDescent="0.25">
      <c r="A8352" t="s">
        <v>9</v>
      </c>
      <c r="B8352" t="s">
        <v>105</v>
      </c>
      <c r="C8352" t="s">
        <v>19</v>
      </c>
      <c r="D8352" t="s">
        <v>3</v>
      </c>
      <c r="E8352" t="s">
        <v>8</v>
      </c>
      <c r="F8352" s="5">
        <v>44718</v>
      </c>
      <c r="G8352">
        <v>243391644</v>
      </c>
      <c r="H8352" s="5">
        <v>44739</v>
      </c>
      <c r="I8352">
        <v>3851</v>
      </c>
      <c r="J8352" s="8">
        <v>81.73</v>
      </c>
      <c r="K8352" s="8">
        <v>56.67</v>
      </c>
      <c r="L8352" s="8">
        <v>314742.23</v>
      </c>
      <c r="M8352" s="8">
        <v>218236.17</v>
      </c>
      <c r="N8352" s="8">
        <v>96506.06</v>
      </c>
    </row>
    <row r="8353" spans="1:14" x14ac:dyDescent="0.25">
      <c r="A8353" t="s">
        <v>20</v>
      </c>
      <c r="B8353" t="s">
        <v>21</v>
      </c>
      <c r="C8353" t="s">
        <v>65</v>
      </c>
      <c r="D8353" t="s">
        <v>7</v>
      </c>
      <c r="E8353" t="s">
        <v>23</v>
      </c>
      <c r="F8353" s="5">
        <v>43994</v>
      </c>
      <c r="G8353">
        <v>643932998</v>
      </c>
      <c r="H8353" s="5">
        <v>44037</v>
      </c>
      <c r="I8353">
        <v>2938</v>
      </c>
      <c r="J8353" s="8">
        <v>668.27</v>
      </c>
      <c r="K8353" s="8">
        <v>502.54</v>
      </c>
      <c r="L8353" s="8">
        <v>1963377.26</v>
      </c>
      <c r="M8353" s="8">
        <v>1476462.52</v>
      </c>
      <c r="N8353" s="8">
        <v>486914.74</v>
      </c>
    </row>
    <row r="8354" spans="1:14" x14ac:dyDescent="0.25">
      <c r="A8354" t="s">
        <v>12</v>
      </c>
      <c r="B8354" t="s">
        <v>67</v>
      </c>
      <c r="C8354" t="s">
        <v>57</v>
      </c>
      <c r="D8354" t="s">
        <v>7</v>
      </c>
      <c r="E8354" t="s">
        <v>23</v>
      </c>
      <c r="F8354" s="5">
        <v>42899</v>
      </c>
      <c r="G8354">
        <v>669579637</v>
      </c>
      <c r="H8354" s="5">
        <v>42910</v>
      </c>
      <c r="I8354">
        <v>2349</v>
      </c>
      <c r="J8354" s="8">
        <v>154.06</v>
      </c>
      <c r="K8354" s="8">
        <v>90.93</v>
      </c>
      <c r="L8354" s="8">
        <v>361886.94</v>
      </c>
      <c r="M8354" s="8">
        <v>213594.57</v>
      </c>
      <c r="N8354" s="8">
        <v>148292.37</v>
      </c>
    </row>
    <row r="8355" spans="1:14" x14ac:dyDescent="0.25">
      <c r="A8355" t="s">
        <v>9</v>
      </c>
      <c r="B8355" t="s">
        <v>89</v>
      </c>
      <c r="C8355" t="s">
        <v>22</v>
      </c>
      <c r="D8355" t="s">
        <v>3</v>
      </c>
      <c r="E8355" t="s">
        <v>23</v>
      </c>
      <c r="F8355" s="5">
        <v>42074</v>
      </c>
      <c r="G8355">
        <v>823505389</v>
      </c>
      <c r="H8355" s="5">
        <v>42093</v>
      </c>
      <c r="I8355">
        <v>2400</v>
      </c>
      <c r="J8355" s="8">
        <v>109.28</v>
      </c>
      <c r="K8355" s="8">
        <v>35.840000000000003</v>
      </c>
      <c r="L8355" s="8">
        <v>262272</v>
      </c>
      <c r="M8355" s="8">
        <v>86016</v>
      </c>
      <c r="N8355" s="8">
        <v>176256</v>
      </c>
    </row>
    <row r="8356" spans="1:14" x14ac:dyDescent="0.25">
      <c r="A8356" t="s">
        <v>0</v>
      </c>
      <c r="B8356" t="s">
        <v>1</v>
      </c>
      <c r="C8356" t="s">
        <v>36</v>
      </c>
      <c r="D8356" t="s">
        <v>7</v>
      </c>
      <c r="E8356" t="s">
        <v>23</v>
      </c>
      <c r="F8356" s="5">
        <v>44427</v>
      </c>
      <c r="G8356">
        <v>329196584</v>
      </c>
      <c r="H8356" s="5">
        <v>44448</v>
      </c>
      <c r="I8356">
        <v>5439</v>
      </c>
      <c r="J8356" s="8">
        <v>421.89</v>
      </c>
      <c r="K8356" s="8">
        <v>364.69</v>
      </c>
      <c r="L8356" s="8">
        <v>2294659.71</v>
      </c>
      <c r="M8356" s="8">
        <v>1983548.91</v>
      </c>
      <c r="N8356" s="8">
        <v>311110.8</v>
      </c>
    </row>
    <row r="8357" spans="1:14" x14ac:dyDescent="0.25">
      <c r="A8357" t="s">
        <v>12</v>
      </c>
      <c r="B8357" t="s">
        <v>166</v>
      </c>
      <c r="C8357" t="s">
        <v>36</v>
      </c>
      <c r="D8357" t="s">
        <v>3</v>
      </c>
      <c r="E8357" t="s">
        <v>15</v>
      </c>
      <c r="F8357" s="5">
        <v>44568</v>
      </c>
      <c r="G8357">
        <v>280452048</v>
      </c>
      <c r="H8357" s="5">
        <v>44575</v>
      </c>
      <c r="I8357">
        <v>848</v>
      </c>
      <c r="J8357" s="8">
        <v>421.89</v>
      </c>
      <c r="K8357" s="8">
        <v>364.69</v>
      </c>
      <c r="L8357" s="8">
        <v>357762.72</v>
      </c>
      <c r="M8357" s="8">
        <v>309257.12</v>
      </c>
      <c r="N8357" s="8">
        <v>48505.599999999999</v>
      </c>
    </row>
    <row r="8358" spans="1:14" x14ac:dyDescent="0.25">
      <c r="A8358" t="s">
        <v>0</v>
      </c>
      <c r="B8358" t="s">
        <v>94</v>
      </c>
      <c r="C8358" t="s">
        <v>29</v>
      </c>
      <c r="D8358" t="s">
        <v>7</v>
      </c>
      <c r="E8358" t="s">
        <v>23</v>
      </c>
      <c r="F8358" s="5">
        <v>43341</v>
      </c>
      <c r="G8358">
        <v>491383111</v>
      </c>
      <c r="H8358" s="5">
        <v>43378</v>
      </c>
      <c r="I8358">
        <v>37</v>
      </c>
      <c r="J8358" s="8">
        <v>651.21</v>
      </c>
      <c r="K8358" s="8">
        <v>524.96</v>
      </c>
      <c r="L8358" s="8">
        <v>24094.77</v>
      </c>
      <c r="M8358" s="8">
        <v>19423.52</v>
      </c>
      <c r="N8358" s="8">
        <v>4671.25</v>
      </c>
    </row>
    <row r="8359" spans="1:14" x14ac:dyDescent="0.25">
      <c r="A8359" t="s">
        <v>9</v>
      </c>
      <c r="B8359" t="s">
        <v>194</v>
      </c>
      <c r="C8359" t="s">
        <v>6</v>
      </c>
      <c r="D8359" t="s">
        <v>3</v>
      </c>
      <c r="E8359" t="s">
        <v>15</v>
      </c>
      <c r="F8359" s="5">
        <v>44560</v>
      </c>
      <c r="G8359">
        <v>846413600</v>
      </c>
      <c r="H8359" s="5">
        <v>44561</v>
      </c>
      <c r="I8359">
        <v>1448</v>
      </c>
      <c r="J8359" s="8">
        <v>152.58000000000001</v>
      </c>
      <c r="K8359" s="8">
        <v>97.44</v>
      </c>
      <c r="L8359" s="8">
        <v>220935.84</v>
      </c>
      <c r="M8359" s="8">
        <v>141093.12</v>
      </c>
      <c r="N8359" s="8">
        <v>79842.720000000001</v>
      </c>
    </row>
    <row r="8360" spans="1:14" x14ac:dyDescent="0.25">
      <c r="A8360" t="s">
        <v>9</v>
      </c>
      <c r="B8360" t="s">
        <v>110</v>
      </c>
      <c r="C8360" t="s">
        <v>45</v>
      </c>
      <c r="D8360" t="s">
        <v>7</v>
      </c>
      <c r="E8360" t="s">
        <v>8</v>
      </c>
      <c r="F8360" s="5">
        <v>43921</v>
      </c>
      <c r="G8360">
        <v>850279843</v>
      </c>
      <c r="H8360" s="5">
        <v>43931</v>
      </c>
      <c r="I8360">
        <v>5556</v>
      </c>
      <c r="J8360" s="8">
        <v>9.33</v>
      </c>
      <c r="K8360" s="8">
        <v>6.92</v>
      </c>
      <c r="L8360" s="8">
        <v>51837.48</v>
      </c>
      <c r="M8360" s="8">
        <v>38447.519999999997</v>
      </c>
      <c r="N8360" s="8">
        <v>13389.96</v>
      </c>
    </row>
    <row r="8361" spans="1:14" x14ac:dyDescent="0.25">
      <c r="A8361" t="s">
        <v>9</v>
      </c>
      <c r="B8361" t="s">
        <v>175</v>
      </c>
      <c r="C8361" t="s">
        <v>45</v>
      </c>
      <c r="D8361" t="s">
        <v>7</v>
      </c>
      <c r="E8361" t="s">
        <v>4</v>
      </c>
      <c r="F8361" s="5">
        <v>42130</v>
      </c>
      <c r="G8361">
        <v>978030669</v>
      </c>
      <c r="H8361" s="5">
        <v>42138</v>
      </c>
      <c r="I8361">
        <v>9864</v>
      </c>
      <c r="J8361" s="8">
        <v>9.33</v>
      </c>
      <c r="K8361" s="8">
        <v>6.92</v>
      </c>
      <c r="L8361" s="8">
        <v>92031.12</v>
      </c>
      <c r="M8361" s="8">
        <v>68258.880000000005</v>
      </c>
      <c r="N8361" s="8">
        <v>23772.240000000002</v>
      </c>
    </row>
    <row r="8362" spans="1:14" x14ac:dyDescent="0.25">
      <c r="A8362" t="s">
        <v>12</v>
      </c>
      <c r="B8362" t="s">
        <v>107</v>
      </c>
      <c r="C8362" t="s">
        <v>11</v>
      </c>
      <c r="D8362" t="s">
        <v>7</v>
      </c>
      <c r="E8362" t="s">
        <v>23</v>
      </c>
      <c r="F8362" s="5">
        <v>43361</v>
      </c>
      <c r="G8362">
        <v>425027406</v>
      </c>
      <c r="H8362" s="5">
        <v>43366</v>
      </c>
      <c r="I8362">
        <v>3909</v>
      </c>
      <c r="J8362" s="8">
        <v>47.45</v>
      </c>
      <c r="K8362" s="8">
        <v>31.79</v>
      </c>
      <c r="L8362" s="8">
        <v>185482.05</v>
      </c>
      <c r="M8362" s="8">
        <v>124267.11</v>
      </c>
      <c r="N8362" s="8">
        <v>61214.94</v>
      </c>
    </row>
    <row r="8363" spans="1:14" x14ac:dyDescent="0.25">
      <c r="A8363" t="s">
        <v>0</v>
      </c>
      <c r="B8363" t="s">
        <v>33</v>
      </c>
      <c r="C8363" t="s">
        <v>11</v>
      </c>
      <c r="D8363" t="s">
        <v>3</v>
      </c>
      <c r="E8363" t="s">
        <v>4</v>
      </c>
      <c r="F8363" s="5">
        <v>42441</v>
      </c>
      <c r="G8363">
        <v>256943881</v>
      </c>
      <c r="H8363" s="5">
        <v>42490</v>
      </c>
      <c r="I8363">
        <v>4259</v>
      </c>
      <c r="J8363" s="8">
        <v>47.45</v>
      </c>
      <c r="K8363" s="8">
        <v>31.79</v>
      </c>
      <c r="L8363" s="8">
        <v>202089.55</v>
      </c>
      <c r="M8363" s="8">
        <v>135393.60999999999</v>
      </c>
      <c r="N8363" s="8">
        <v>66695.94</v>
      </c>
    </row>
    <row r="8364" spans="1:14" x14ac:dyDescent="0.25">
      <c r="A8364" t="s">
        <v>17</v>
      </c>
      <c r="B8364" t="s">
        <v>30</v>
      </c>
      <c r="C8364" t="s">
        <v>31</v>
      </c>
      <c r="D8364" t="s">
        <v>7</v>
      </c>
      <c r="E8364" t="s">
        <v>23</v>
      </c>
      <c r="F8364" s="5">
        <v>44401</v>
      </c>
      <c r="G8364">
        <v>259766423</v>
      </c>
      <c r="H8364" s="5">
        <v>44450</v>
      </c>
      <c r="I8364">
        <v>9512</v>
      </c>
      <c r="J8364" s="8">
        <v>437.2</v>
      </c>
      <c r="K8364" s="8">
        <v>263.33</v>
      </c>
      <c r="L8364" s="8">
        <v>4158646.4</v>
      </c>
      <c r="M8364" s="8">
        <v>2504794.96</v>
      </c>
      <c r="N8364" s="8">
        <v>1653851.44</v>
      </c>
    </row>
    <row r="8365" spans="1:14" x14ac:dyDescent="0.25">
      <c r="A8365" t="s">
        <v>0</v>
      </c>
      <c r="B8365" t="s">
        <v>33</v>
      </c>
      <c r="C8365" t="s">
        <v>11</v>
      </c>
      <c r="D8365" t="s">
        <v>3</v>
      </c>
      <c r="E8365" t="s">
        <v>23</v>
      </c>
      <c r="F8365" s="5">
        <v>44038</v>
      </c>
      <c r="G8365">
        <v>289793860</v>
      </c>
      <c r="H8365" s="5">
        <v>44041</v>
      </c>
      <c r="I8365">
        <v>5298</v>
      </c>
      <c r="J8365" s="8">
        <v>47.45</v>
      </c>
      <c r="K8365" s="8">
        <v>31.79</v>
      </c>
      <c r="L8365" s="8">
        <v>251390.1</v>
      </c>
      <c r="M8365" s="8">
        <v>168423.42</v>
      </c>
      <c r="N8365" s="8">
        <v>82966.679999999993</v>
      </c>
    </row>
    <row r="8366" spans="1:14" x14ac:dyDescent="0.25">
      <c r="A8366" t="s">
        <v>9</v>
      </c>
      <c r="B8366" t="s">
        <v>88</v>
      </c>
      <c r="C8366" t="s">
        <v>45</v>
      </c>
      <c r="D8366" t="s">
        <v>7</v>
      </c>
      <c r="E8366" t="s">
        <v>23</v>
      </c>
      <c r="F8366" s="5">
        <v>42698</v>
      </c>
      <c r="G8366">
        <v>723637521</v>
      </c>
      <c r="H8366" s="5">
        <v>42724</v>
      </c>
      <c r="I8366">
        <v>9278</v>
      </c>
      <c r="J8366" s="8">
        <v>9.33</v>
      </c>
      <c r="K8366" s="8">
        <v>6.92</v>
      </c>
      <c r="L8366" s="8">
        <v>86563.74</v>
      </c>
      <c r="M8366" s="8">
        <v>64203.76</v>
      </c>
      <c r="N8366" s="8">
        <v>22359.98</v>
      </c>
    </row>
    <row r="8367" spans="1:14" x14ac:dyDescent="0.25">
      <c r="A8367" t="s">
        <v>9</v>
      </c>
      <c r="B8367" t="s">
        <v>153</v>
      </c>
      <c r="C8367" t="s">
        <v>14</v>
      </c>
      <c r="D8367" t="s">
        <v>7</v>
      </c>
      <c r="E8367" t="s">
        <v>23</v>
      </c>
      <c r="F8367" s="5">
        <v>44540</v>
      </c>
      <c r="G8367">
        <v>208221232</v>
      </c>
      <c r="H8367" s="5">
        <v>44558</v>
      </c>
      <c r="I8367">
        <v>6145</v>
      </c>
      <c r="J8367" s="8">
        <v>205.7</v>
      </c>
      <c r="K8367" s="8">
        <v>117.11</v>
      </c>
      <c r="L8367" s="8">
        <v>1264026.5</v>
      </c>
      <c r="M8367" s="8">
        <v>719640.95</v>
      </c>
      <c r="N8367" s="8">
        <v>544385.55000000005</v>
      </c>
    </row>
    <row r="8368" spans="1:14" x14ac:dyDescent="0.25">
      <c r="A8368" t="s">
        <v>0</v>
      </c>
      <c r="B8368" t="s">
        <v>5</v>
      </c>
      <c r="C8368" t="s">
        <v>57</v>
      </c>
      <c r="D8368" t="s">
        <v>3</v>
      </c>
      <c r="E8368" t="s">
        <v>8</v>
      </c>
      <c r="F8368" s="5">
        <v>42530</v>
      </c>
      <c r="G8368">
        <v>610781323</v>
      </c>
      <c r="H8368" s="5">
        <v>42572</v>
      </c>
      <c r="I8368">
        <v>2621</v>
      </c>
      <c r="J8368" s="8">
        <v>154.06</v>
      </c>
      <c r="K8368" s="8">
        <v>90.93</v>
      </c>
      <c r="L8368" s="8">
        <v>403791.26</v>
      </c>
      <c r="M8368" s="8">
        <v>238327.53</v>
      </c>
      <c r="N8368" s="8">
        <v>165463.73000000001</v>
      </c>
    </row>
    <row r="8369" spans="1:14" x14ac:dyDescent="0.25">
      <c r="A8369" t="s">
        <v>12</v>
      </c>
      <c r="B8369" t="s">
        <v>180</v>
      </c>
      <c r="C8369" t="s">
        <v>11</v>
      </c>
      <c r="D8369" t="s">
        <v>7</v>
      </c>
      <c r="E8369" t="s">
        <v>23</v>
      </c>
      <c r="F8369" s="5">
        <v>42414</v>
      </c>
      <c r="G8369">
        <v>268866622</v>
      </c>
      <c r="H8369" s="5">
        <v>42464</v>
      </c>
      <c r="I8369">
        <v>2463</v>
      </c>
      <c r="J8369" s="8">
        <v>47.45</v>
      </c>
      <c r="K8369" s="8">
        <v>31.79</v>
      </c>
      <c r="L8369" s="8">
        <v>116869.35</v>
      </c>
      <c r="M8369" s="8">
        <v>78298.77</v>
      </c>
      <c r="N8369" s="8">
        <v>38570.58</v>
      </c>
    </row>
    <row r="8370" spans="1:14" x14ac:dyDescent="0.25">
      <c r="A8370" t="s">
        <v>17</v>
      </c>
      <c r="B8370" t="s">
        <v>35</v>
      </c>
      <c r="C8370" t="s">
        <v>29</v>
      </c>
      <c r="D8370" t="s">
        <v>7</v>
      </c>
      <c r="E8370" t="s">
        <v>23</v>
      </c>
      <c r="F8370" s="5">
        <v>44171</v>
      </c>
      <c r="G8370">
        <v>740338456</v>
      </c>
      <c r="H8370" s="5">
        <v>44177</v>
      </c>
      <c r="I8370">
        <v>1456</v>
      </c>
      <c r="J8370" s="8">
        <v>651.21</v>
      </c>
      <c r="K8370" s="8">
        <v>524.96</v>
      </c>
      <c r="L8370" s="8">
        <v>948161.76</v>
      </c>
      <c r="M8370" s="8">
        <v>764341.76000000001</v>
      </c>
      <c r="N8370" s="8">
        <v>183820</v>
      </c>
    </row>
    <row r="8371" spans="1:14" x14ac:dyDescent="0.25">
      <c r="A8371" t="s">
        <v>20</v>
      </c>
      <c r="B8371" t="s">
        <v>81</v>
      </c>
      <c r="C8371" t="s">
        <v>65</v>
      </c>
      <c r="D8371" t="s">
        <v>7</v>
      </c>
      <c r="E8371" t="s">
        <v>8</v>
      </c>
      <c r="F8371" s="5">
        <v>43707</v>
      </c>
      <c r="G8371">
        <v>953370654</v>
      </c>
      <c r="H8371" s="5">
        <v>43724</v>
      </c>
      <c r="I8371">
        <v>2417</v>
      </c>
      <c r="J8371" s="8">
        <v>668.27</v>
      </c>
      <c r="K8371" s="8">
        <v>502.54</v>
      </c>
      <c r="L8371" s="8">
        <v>1615208.59</v>
      </c>
      <c r="M8371" s="8">
        <v>1214639.18</v>
      </c>
      <c r="N8371" s="8">
        <v>400569.41</v>
      </c>
    </row>
    <row r="8372" spans="1:14" x14ac:dyDescent="0.25">
      <c r="A8372" t="s">
        <v>20</v>
      </c>
      <c r="B8372" t="s">
        <v>46</v>
      </c>
      <c r="C8372" t="s">
        <v>31</v>
      </c>
      <c r="D8372" t="s">
        <v>7</v>
      </c>
      <c r="E8372" t="s">
        <v>23</v>
      </c>
      <c r="F8372" s="5">
        <v>44205</v>
      </c>
      <c r="G8372">
        <v>356449544</v>
      </c>
      <c r="H8372" s="5">
        <v>44253</v>
      </c>
      <c r="I8372">
        <v>196</v>
      </c>
      <c r="J8372" s="8">
        <v>437.2</v>
      </c>
      <c r="K8372" s="8">
        <v>263.33</v>
      </c>
      <c r="L8372" s="8">
        <v>85691.199999999997</v>
      </c>
      <c r="M8372" s="8">
        <v>51612.68</v>
      </c>
      <c r="N8372" s="8">
        <v>34078.519999999997</v>
      </c>
    </row>
    <row r="8373" spans="1:14" x14ac:dyDescent="0.25">
      <c r="A8373" t="s">
        <v>9</v>
      </c>
      <c r="B8373" t="s">
        <v>37</v>
      </c>
      <c r="C8373" t="s">
        <v>29</v>
      </c>
      <c r="D8373" t="s">
        <v>3</v>
      </c>
      <c r="E8373" t="s">
        <v>23</v>
      </c>
      <c r="F8373" s="5">
        <v>44617</v>
      </c>
      <c r="G8373">
        <v>268373954</v>
      </c>
      <c r="H8373" s="5">
        <v>44620</v>
      </c>
      <c r="I8373">
        <v>6672</v>
      </c>
      <c r="J8373" s="8">
        <v>651.21</v>
      </c>
      <c r="K8373" s="8">
        <v>524.96</v>
      </c>
      <c r="L8373" s="8">
        <v>4344873.12</v>
      </c>
      <c r="M8373" s="8">
        <v>3502533.12</v>
      </c>
      <c r="N8373" s="8">
        <v>842340</v>
      </c>
    </row>
    <row r="8374" spans="1:14" x14ac:dyDescent="0.25">
      <c r="A8374" t="s">
        <v>9</v>
      </c>
      <c r="B8374" t="s">
        <v>55</v>
      </c>
      <c r="C8374" t="s">
        <v>6</v>
      </c>
      <c r="D8374" t="s">
        <v>7</v>
      </c>
      <c r="E8374" t="s">
        <v>23</v>
      </c>
      <c r="F8374" s="5">
        <v>42826</v>
      </c>
      <c r="G8374">
        <v>728255212</v>
      </c>
      <c r="H8374" s="5">
        <v>42829</v>
      </c>
      <c r="I8374">
        <v>5755</v>
      </c>
      <c r="J8374" s="8">
        <v>152.58000000000001</v>
      </c>
      <c r="K8374" s="8">
        <v>97.44</v>
      </c>
      <c r="L8374" s="8">
        <v>878097.9</v>
      </c>
      <c r="M8374" s="8">
        <v>560767.19999999995</v>
      </c>
      <c r="N8374" s="8">
        <v>317330.7</v>
      </c>
    </row>
    <row r="8375" spans="1:14" x14ac:dyDescent="0.25">
      <c r="A8375" t="s">
        <v>9</v>
      </c>
      <c r="B8375" t="s">
        <v>125</v>
      </c>
      <c r="C8375" t="s">
        <v>6</v>
      </c>
      <c r="D8375" t="s">
        <v>7</v>
      </c>
      <c r="E8375" t="s">
        <v>8</v>
      </c>
      <c r="F8375" s="5">
        <v>43493</v>
      </c>
      <c r="G8375">
        <v>945517146</v>
      </c>
      <c r="H8375" s="5">
        <v>43497</v>
      </c>
      <c r="I8375">
        <v>8390</v>
      </c>
      <c r="J8375" s="8">
        <v>152.58000000000001</v>
      </c>
      <c r="K8375" s="8">
        <v>97.44</v>
      </c>
      <c r="L8375" s="8">
        <v>1280146.2</v>
      </c>
      <c r="M8375" s="8">
        <v>817521.6</v>
      </c>
      <c r="N8375" s="8">
        <v>462624.6</v>
      </c>
    </row>
    <row r="8376" spans="1:14" x14ac:dyDescent="0.25">
      <c r="A8376" t="s">
        <v>9</v>
      </c>
      <c r="B8376" t="s">
        <v>100</v>
      </c>
      <c r="C8376" t="s">
        <v>65</v>
      </c>
      <c r="D8376" t="s">
        <v>7</v>
      </c>
      <c r="E8376" t="s">
        <v>23</v>
      </c>
      <c r="F8376" s="5">
        <v>42853</v>
      </c>
      <c r="G8376">
        <v>649896085</v>
      </c>
      <c r="H8376" s="5">
        <v>42879</v>
      </c>
      <c r="I8376">
        <v>7548</v>
      </c>
      <c r="J8376" s="8">
        <v>668.27</v>
      </c>
      <c r="K8376" s="8">
        <v>502.54</v>
      </c>
      <c r="L8376" s="8">
        <v>5044101.96</v>
      </c>
      <c r="M8376" s="8">
        <v>3793171.92</v>
      </c>
      <c r="N8376" s="8">
        <v>1250930.04</v>
      </c>
    </row>
    <row r="8377" spans="1:14" x14ac:dyDescent="0.25">
      <c r="A8377" t="s">
        <v>9</v>
      </c>
      <c r="B8377" t="s">
        <v>130</v>
      </c>
      <c r="C8377" t="s">
        <v>19</v>
      </c>
      <c r="D8377" t="s">
        <v>3</v>
      </c>
      <c r="E8377" t="s">
        <v>4</v>
      </c>
      <c r="F8377" s="5">
        <v>42614</v>
      </c>
      <c r="G8377">
        <v>541440856</v>
      </c>
      <c r="H8377" s="5">
        <v>42640</v>
      </c>
      <c r="I8377">
        <v>3236</v>
      </c>
      <c r="J8377" s="8">
        <v>81.73</v>
      </c>
      <c r="K8377" s="8">
        <v>56.67</v>
      </c>
      <c r="L8377" s="8">
        <v>264478.28000000003</v>
      </c>
      <c r="M8377" s="8">
        <v>183384.12</v>
      </c>
      <c r="N8377" s="8">
        <v>81094.16</v>
      </c>
    </row>
    <row r="8378" spans="1:14" x14ac:dyDescent="0.25">
      <c r="A8378" t="s">
        <v>20</v>
      </c>
      <c r="B8378" t="s">
        <v>183</v>
      </c>
      <c r="C8378" t="s">
        <v>19</v>
      </c>
      <c r="D8378" t="s">
        <v>7</v>
      </c>
      <c r="E8378" t="s">
        <v>4</v>
      </c>
      <c r="F8378" s="5">
        <v>43829</v>
      </c>
      <c r="G8378">
        <v>940512788</v>
      </c>
      <c r="H8378" s="5">
        <v>43490</v>
      </c>
      <c r="I8378">
        <v>7489</v>
      </c>
      <c r="J8378" s="8">
        <v>81.73</v>
      </c>
      <c r="K8378" s="8">
        <v>56.67</v>
      </c>
      <c r="L8378" s="8">
        <v>612075.97</v>
      </c>
      <c r="M8378" s="8">
        <v>424401.63</v>
      </c>
      <c r="N8378" s="8">
        <v>187674.34</v>
      </c>
    </row>
    <row r="8379" spans="1:14" x14ac:dyDescent="0.25">
      <c r="A8379" t="s">
        <v>9</v>
      </c>
      <c r="B8379" t="s">
        <v>186</v>
      </c>
      <c r="C8379" t="s">
        <v>6</v>
      </c>
      <c r="D8379" t="s">
        <v>7</v>
      </c>
      <c r="E8379" t="s">
        <v>23</v>
      </c>
      <c r="F8379" s="5">
        <v>42753</v>
      </c>
      <c r="G8379">
        <v>437785708</v>
      </c>
      <c r="H8379" s="5">
        <v>42791</v>
      </c>
      <c r="I8379">
        <v>9375</v>
      </c>
      <c r="J8379" s="8">
        <v>152.58000000000001</v>
      </c>
      <c r="K8379" s="8">
        <v>97.44</v>
      </c>
      <c r="L8379" s="8">
        <v>1430437.5</v>
      </c>
      <c r="M8379" s="8">
        <v>913500</v>
      </c>
      <c r="N8379" s="8">
        <v>516937.5</v>
      </c>
    </row>
    <row r="8380" spans="1:14" x14ac:dyDescent="0.25">
      <c r="A8380" t="s">
        <v>12</v>
      </c>
      <c r="B8380" t="s">
        <v>115</v>
      </c>
      <c r="C8380" t="s">
        <v>45</v>
      </c>
      <c r="D8380" t="s">
        <v>3</v>
      </c>
      <c r="E8380" t="s">
        <v>4</v>
      </c>
      <c r="F8380" s="5">
        <v>44530</v>
      </c>
      <c r="G8380">
        <v>844245946</v>
      </c>
      <c r="H8380" s="5">
        <v>44197</v>
      </c>
      <c r="I8380">
        <v>9991</v>
      </c>
      <c r="J8380" s="8">
        <v>9.33</v>
      </c>
      <c r="K8380" s="8">
        <v>6.92</v>
      </c>
      <c r="L8380" s="8">
        <v>93216.03</v>
      </c>
      <c r="M8380" s="8">
        <v>69137.72</v>
      </c>
      <c r="N8380" s="8">
        <v>24078.31</v>
      </c>
    </row>
    <row r="8381" spans="1:14" x14ac:dyDescent="0.25">
      <c r="A8381" t="s">
        <v>17</v>
      </c>
      <c r="B8381" t="s">
        <v>131</v>
      </c>
      <c r="C8381" t="s">
        <v>65</v>
      </c>
      <c r="D8381" t="s">
        <v>7</v>
      </c>
      <c r="E8381" t="s">
        <v>8</v>
      </c>
      <c r="F8381" s="5">
        <v>43919</v>
      </c>
      <c r="G8381">
        <v>441192328</v>
      </c>
      <c r="H8381" s="5">
        <v>43941</v>
      </c>
      <c r="I8381">
        <v>7469</v>
      </c>
      <c r="J8381" s="8">
        <v>668.27</v>
      </c>
      <c r="K8381" s="8">
        <v>502.54</v>
      </c>
      <c r="L8381" s="8">
        <v>4991308.63</v>
      </c>
      <c r="M8381" s="8">
        <v>3753471.26</v>
      </c>
      <c r="N8381" s="8">
        <v>1237837.3700000001</v>
      </c>
    </row>
    <row r="8382" spans="1:14" x14ac:dyDescent="0.25">
      <c r="A8382" t="s">
        <v>12</v>
      </c>
      <c r="B8382" t="s">
        <v>162</v>
      </c>
      <c r="C8382" t="s">
        <v>11</v>
      </c>
      <c r="D8382" t="s">
        <v>3</v>
      </c>
      <c r="E8382" t="s">
        <v>15</v>
      </c>
      <c r="F8382" s="5">
        <v>44574</v>
      </c>
      <c r="G8382">
        <v>730236184</v>
      </c>
      <c r="H8382" s="5">
        <v>44606</v>
      </c>
      <c r="I8382">
        <v>1969</v>
      </c>
      <c r="J8382" s="8">
        <v>47.45</v>
      </c>
      <c r="K8382" s="8">
        <v>31.79</v>
      </c>
      <c r="L8382" s="8">
        <v>93429.05</v>
      </c>
      <c r="M8382" s="8">
        <v>62594.51</v>
      </c>
      <c r="N8382" s="8">
        <v>30834.54</v>
      </c>
    </row>
    <row r="8383" spans="1:14" x14ac:dyDescent="0.25">
      <c r="A8383" t="s">
        <v>12</v>
      </c>
      <c r="B8383" t="s">
        <v>189</v>
      </c>
      <c r="C8383" t="s">
        <v>6</v>
      </c>
      <c r="D8383" t="s">
        <v>7</v>
      </c>
      <c r="E8383" t="s">
        <v>15</v>
      </c>
      <c r="F8383" s="5">
        <v>42844</v>
      </c>
      <c r="G8383">
        <v>583301341</v>
      </c>
      <c r="H8383" s="5">
        <v>42868</v>
      </c>
      <c r="I8383">
        <v>684</v>
      </c>
      <c r="J8383" s="8">
        <v>152.58000000000001</v>
      </c>
      <c r="K8383" s="8">
        <v>97.44</v>
      </c>
      <c r="L8383" s="8">
        <v>104364.72</v>
      </c>
      <c r="M8383" s="8">
        <v>66648.960000000006</v>
      </c>
      <c r="N8383" s="8">
        <v>37715.760000000002</v>
      </c>
    </row>
    <row r="8384" spans="1:14" x14ac:dyDescent="0.25">
      <c r="A8384" t="s">
        <v>9</v>
      </c>
      <c r="B8384" t="s">
        <v>151</v>
      </c>
      <c r="C8384" t="s">
        <v>11</v>
      </c>
      <c r="D8384" t="s">
        <v>3</v>
      </c>
      <c r="E8384" t="s">
        <v>15</v>
      </c>
      <c r="F8384" s="5">
        <v>42661</v>
      </c>
      <c r="G8384">
        <v>292624127</v>
      </c>
      <c r="H8384" s="5">
        <v>42687</v>
      </c>
      <c r="I8384">
        <v>2837</v>
      </c>
      <c r="J8384" s="8">
        <v>47.45</v>
      </c>
      <c r="K8384" s="8">
        <v>31.79</v>
      </c>
      <c r="L8384" s="8">
        <v>134615.65</v>
      </c>
      <c r="M8384" s="8">
        <v>90188.23</v>
      </c>
      <c r="N8384" s="8">
        <v>44427.42</v>
      </c>
    </row>
    <row r="8385" spans="1:14" x14ac:dyDescent="0.25">
      <c r="A8385" t="s">
        <v>0</v>
      </c>
      <c r="B8385" t="s">
        <v>143</v>
      </c>
      <c r="C8385" t="s">
        <v>11</v>
      </c>
      <c r="D8385" t="s">
        <v>3</v>
      </c>
      <c r="E8385" t="s">
        <v>8</v>
      </c>
      <c r="F8385" s="5">
        <v>44308</v>
      </c>
      <c r="G8385">
        <v>220753371</v>
      </c>
      <c r="H8385" s="5">
        <v>44309</v>
      </c>
      <c r="I8385">
        <v>4683</v>
      </c>
      <c r="J8385" s="8">
        <v>47.45</v>
      </c>
      <c r="K8385" s="8">
        <v>31.79</v>
      </c>
      <c r="L8385" s="8">
        <v>222208.35</v>
      </c>
      <c r="M8385" s="8">
        <v>148872.57</v>
      </c>
      <c r="N8385" s="8">
        <v>73335.78</v>
      </c>
    </row>
    <row r="8386" spans="1:14" x14ac:dyDescent="0.25">
      <c r="A8386" t="s">
        <v>9</v>
      </c>
      <c r="B8386" t="s">
        <v>92</v>
      </c>
      <c r="C8386" t="s">
        <v>31</v>
      </c>
      <c r="D8386" t="s">
        <v>3</v>
      </c>
      <c r="E8386" t="s">
        <v>23</v>
      </c>
      <c r="F8386" s="5">
        <v>43915</v>
      </c>
      <c r="G8386">
        <v>350550401</v>
      </c>
      <c r="H8386" s="5">
        <v>43943</v>
      </c>
      <c r="I8386">
        <v>4508</v>
      </c>
      <c r="J8386" s="8">
        <v>437.2</v>
      </c>
      <c r="K8386" s="8">
        <v>263.33</v>
      </c>
      <c r="L8386" s="8">
        <v>1970897.6</v>
      </c>
      <c r="M8386" s="8">
        <v>1187091.6399999999</v>
      </c>
      <c r="N8386" s="8">
        <v>783805.96</v>
      </c>
    </row>
    <row r="8387" spans="1:14" x14ac:dyDescent="0.25">
      <c r="A8387" t="s">
        <v>17</v>
      </c>
      <c r="B8387" t="s">
        <v>28</v>
      </c>
      <c r="C8387" t="s">
        <v>14</v>
      </c>
      <c r="D8387" t="s">
        <v>7</v>
      </c>
      <c r="E8387" t="s">
        <v>15</v>
      </c>
      <c r="F8387" s="5">
        <v>43505</v>
      </c>
      <c r="G8387">
        <v>735189044</v>
      </c>
      <c r="H8387" s="5">
        <v>43527</v>
      </c>
      <c r="I8387">
        <v>7631</v>
      </c>
      <c r="J8387" s="8">
        <v>205.7</v>
      </c>
      <c r="K8387" s="8">
        <v>117.11</v>
      </c>
      <c r="L8387" s="8">
        <v>1569696.7</v>
      </c>
      <c r="M8387" s="8">
        <v>893666.41</v>
      </c>
      <c r="N8387" s="8">
        <v>676030.29</v>
      </c>
    </row>
    <row r="8388" spans="1:14" x14ac:dyDescent="0.25">
      <c r="A8388" t="s">
        <v>9</v>
      </c>
      <c r="B8388" t="s">
        <v>78</v>
      </c>
      <c r="C8388" t="s">
        <v>14</v>
      </c>
      <c r="D8388" t="s">
        <v>7</v>
      </c>
      <c r="E8388" t="s">
        <v>4</v>
      </c>
      <c r="F8388" s="5">
        <v>42415</v>
      </c>
      <c r="G8388">
        <v>148155629</v>
      </c>
      <c r="H8388" s="5">
        <v>42429</v>
      </c>
      <c r="I8388">
        <v>1398</v>
      </c>
      <c r="J8388" s="8">
        <v>205.7</v>
      </c>
      <c r="K8388" s="8">
        <v>117.11</v>
      </c>
      <c r="L8388" s="8">
        <v>287568.59999999998</v>
      </c>
      <c r="M8388" s="8">
        <v>163719.78</v>
      </c>
      <c r="N8388" s="8">
        <v>123848.82</v>
      </c>
    </row>
    <row r="8389" spans="1:14" x14ac:dyDescent="0.25">
      <c r="A8389" t="s">
        <v>0</v>
      </c>
      <c r="B8389" t="s">
        <v>144</v>
      </c>
      <c r="C8389" t="s">
        <v>36</v>
      </c>
      <c r="D8389" t="s">
        <v>7</v>
      </c>
      <c r="E8389" t="s">
        <v>8</v>
      </c>
      <c r="F8389" s="5">
        <v>43521</v>
      </c>
      <c r="G8389">
        <v>133248984</v>
      </c>
      <c r="H8389" s="5">
        <v>43541</v>
      </c>
      <c r="I8389">
        <v>190</v>
      </c>
      <c r="J8389" s="8">
        <v>421.89</v>
      </c>
      <c r="K8389" s="8">
        <v>364.69</v>
      </c>
      <c r="L8389" s="8">
        <v>80159.100000000006</v>
      </c>
      <c r="M8389" s="8">
        <v>69291.100000000006</v>
      </c>
      <c r="N8389" s="8">
        <v>10868</v>
      </c>
    </row>
    <row r="8390" spans="1:14" x14ac:dyDescent="0.25">
      <c r="A8390" t="s">
        <v>9</v>
      </c>
      <c r="B8390" t="s">
        <v>207</v>
      </c>
      <c r="C8390" t="s">
        <v>57</v>
      </c>
      <c r="D8390" t="s">
        <v>7</v>
      </c>
      <c r="E8390" t="s">
        <v>15</v>
      </c>
      <c r="F8390" s="5">
        <v>43939</v>
      </c>
      <c r="G8390">
        <v>954580438</v>
      </c>
      <c r="H8390" s="5">
        <v>43962</v>
      </c>
      <c r="I8390">
        <v>419</v>
      </c>
      <c r="J8390" s="8">
        <v>154.06</v>
      </c>
      <c r="K8390" s="8">
        <v>90.93</v>
      </c>
      <c r="L8390" s="8">
        <v>64551.14</v>
      </c>
      <c r="M8390" s="8">
        <v>38099.67</v>
      </c>
      <c r="N8390" s="8">
        <v>26451.47</v>
      </c>
    </row>
    <row r="8391" spans="1:14" x14ac:dyDescent="0.25">
      <c r="A8391" t="s">
        <v>0</v>
      </c>
      <c r="B8391" t="s">
        <v>41</v>
      </c>
      <c r="C8391" t="s">
        <v>6</v>
      </c>
      <c r="D8391" t="s">
        <v>7</v>
      </c>
      <c r="E8391" t="s">
        <v>15</v>
      </c>
      <c r="F8391" s="5">
        <v>44324</v>
      </c>
      <c r="G8391">
        <v>246573817</v>
      </c>
      <c r="H8391" s="5">
        <v>44364</v>
      </c>
      <c r="I8391">
        <v>5527</v>
      </c>
      <c r="J8391" s="8">
        <v>152.58000000000001</v>
      </c>
      <c r="K8391" s="8">
        <v>97.44</v>
      </c>
      <c r="L8391" s="8">
        <v>843309.66</v>
      </c>
      <c r="M8391" s="8">
        <v>538550.88</v>
      </c>
      <c r="N8391" s="8">
        <v>304758.78000000003</v>
      </c>
    </row>
    <row r="8392" spans="1:14" x14ac:dyDescent="0.25">
      <c r="A8392" t="s">
        <v>20</v>
      </c>
      <c r="B8392" t="s">
        <v>46</v>
      </c>
      <c r="C8392" t="s">
        <v>11</v>
      </c>
      <c r="D8392" t="s">
        <v>7</v>
      </c>
      <c r="E8392" t="s">
        <v>15</v>
      </c>
      <c r="F8392" s="5">
        <v>42644</v>
      </c>
      <c r="G8392">
        <v>663965451</v>
      </c>
      <c r="H8392" s="5">
        <v>42648</v>
      </c>
      <c r="I8392">
        <v>987</v>
      </c>
      <c r="J8392" s="8">
        <v>47.45</v>
      </c>
      <c r="K8392" s="8">
        <v>31.79</v>
      </c>
      <c r="L8392" s="8">
        <v>46833.15</v>
      </c>
      <c r="M8392" s="8">
        <v>31376.73</v>
      </c>
      <c r="N8392" s="8">
        <v>15456.42</v>
      </c>
    </row>
    <row r="8393" spans="1:14" x14ac:dyDescent="0.25">
      <c r="A8393" t="s">
        <v>39</v>
      </c>
      <c r="B8393" t="s">
        <v>40</v>
      </c>
      <c r="C8393" t="s">
        <v>65</v>
      </c>
      <c r="D8393" t="s">
        <v>7</v>
      </c>
      <c r="E8393" t="s">
        <v>23</v>
      </c>
      <c r="F8393" s="5">
        <v>42762</v>
      </c>
      <c r="G8393">
        <v>431804168</v>
      </c>
      <c r="H8393" s="5">
        <v>42800</v>
      </c>
      <c r="I8393">
        <v>9304</v>
      </c>
      <c r="J8393" s="8">
        <v>668.27</v>
      </c>
      <c r="K8393" s="8">
        <v>502.54</v>
      </c>
      <c r="L8393" s="8">
        <v>6217584.0800000001</v>
      </c>
      <c r="M8393" s="8">
        <v>4675632.16</v>
      </c>
      <c r="N8393" s="8">
        <v>1541951.92</v>
      </c>
    </row>
    <row r="8394" spans="1:14" x14ac:dyDescent="0.25">
      <c r="A8394" t="s">
        <v>12</v>
      </c>
      <c r="B8394" t="s">
        <v>61</v>
      </c>
      <c r="C8394" t="s">
        <v>6</v>
      </c>
      <c r="D8394" t="s">
        <v>3</v>
      </c>
      <c r="E8394" t="s">
        <v>4</v>
      </c>
      <c r="F8394" s="5">
        <v>42770</v>
      </c>
      <c r="G8394">
        <v>995451295</v>
      </c>
      <c r="H8394" s="5">
        <v>42794</v>
      </c>
      <c r="I8394">
        <v>5014</v>
      </c>
      <c r="J8394" s="8">
        <v>152.58000000000001</v>
      </c>
      <c r="K8394" s="8">
        <v>97.44</v>
      </c>
      <c r="L8394" s="8">
        <v>765036.12</v>
      </c>
      <c r="M8394" s="8">
        <v>488564.16</v>
      </c>
      <c r="N8394" s="8">
        <v>276471.96000000002</v>
      </c>
    </row>
    <row r="8395" spans="1:14" x14ac:dyDescent="0.25">
      <c r="A8395" t="s">
        <v>9</v>
      </c>
      <c r="B8395" t="s">
        <v>139</v>
      </c>
      <c r="C8395" t="s">
        <v>45</v>
      </c>
      <c r="D8395" t="s">
        <v>7</v>
      </c>
      <c r="E8395" t="s">
        <v>23</v>
      </c>
      <c r="F8395" s="5">
        <v>44309</v>
      </c>
      <c r="G8395">
        <v>270580661</v>
      </c>
      <c r="H8395" s="5">
        <v>44344</v>
      </c>
      <c r="I8395">
        <v>9685</v>
      </c>
      <c r="J8395" s="8">
        <v>9.33</v>
      </c>
      <c r="K8395" s="8">
        <v>6.92</v>
      </c>
      <c r="L8395" s="8">
        <v>90361.05</v>
      </c>
      <c r="M8395" s="8">
        <v>67020.2</v>
      </c>
      <c r="N8395" s="8">
        <v>23340.85</v>
      </c>
    </row>
    <row r="8396" spans="1:14" x14ac:dyDescent="0.25">
      <c r="A8396" t="s">
        <v>9</v>
      </c>
      <c r="B8396" t="s">
        <v>69</v>
      </c>
      <c r="C8396" t="s">
        <v>19</v>
      </c>
      <c r="D8396" t="s">
        <v>3</v>
      </c>
      <c r="E8396" t="s">
        <v>8</v>
      </c>
      <c r="F8396" s="5">
        <v>44708</v>
      </c>
      <c r="G8396">
        <v>293178594</v>
      </c>
      <c r="H8396" s="5">
        <v>44713</v>
      </c>
      <c r="I8396">
        <v>6916</v>
      </c>
      <c r="J8396" s="8">
        <v>81.73</v>
      </c>
      <c r="K8396" s="8">
        <v>56.67</v>
      </c>
      <c r="L8396" s="8">
        <v>565244.68000000005</v>
      </c>
      <c r="M8396" s="8">
        <v>391929.72</v>
      </c>
      <c r="N8396" s="8">
        <v>173314.96</v>
      </c>
    </row>
    <row r="8397" spans="1:14" x14ac:dyDescent="0.25">
      <c r="A8397" t="s">
        <v>9</v>
      </c>
      <c r="B8397" t="s">
        <v>64</v>
      </c>
      <c r="C8397" t="s">
        <v>65</v>
      </c>
      <c r="D8397" t="s">
        <v>7</v>
      </c>
      <c r="E8397" t="s">
        <v>8</v>
      </c>
      <c r="F8397" s="5">
        <v>43387</v>
      </c>
      <c r="G8397">
        <v>469543921</v>
      </c>
      <c r="H8397" s="5">
        <v>43398</v>
      </c>
      <c r="I8397">
        <v>7336</v>
      </c>
      <c r="J8397" s="8">
        <v>668.27</v>
      </c>
      <c r="K8397" s="8">
        <v>502.54</v>
      </c>
      <c r="L8397" s="8">
        <v>4902428.72</v>
      </c>
      <c r="M8397" s="8">
        <v>3686633.44</v>
      </c>
      <c r="N8397" s="8">
        <v>1215795.28</v>
      </c>
    </row>
    <row r="8398" spans="1:14" x14ac:dyDescent="0.25">
      <c r="A8398" t="s">
        <v>12</v>
      </c>
      <c r="B8398" t="s">
        <v>166</v>
      </c>
      <c r="C8398" t="s">
        <v>22</v>
      </c>
      <c r="D8398" t="s">
        <v>3</v>
      </c>
      <c r="E8398" t="s">
        <v>4</v>
      </c>
      <c r="F8398" s="5">
        <v>44845</v>
      </c>
      <c r="G8398">
        <v>726287972</v>
      </c>
      <c r="H8398" s="5">
        <v>44884</v>
      </c>
      <c r="I8398">
        <v>3606</v>
      </c>
      <c r="J8398" s="8">
        <v>109.28</v>
      </c>
      <c r="K8398" s="8">
        <v>35.840000000000003</v>
      </c>
      <c r="L8398" s="8">
        <v>394063.68</v>
      </c>
      <c r="M8398" s="8">
        <v>129239.03999999999</v>
      </c>
      <c r="N8398" s="8">
        <v>264824.64</v>
      </c>
    </row>
    <row r="8399" spans="1:14" x14ac:dyDescent="0.25">
      <c r="A8399" t="s">
        <v>9</v>
      </c>
      <c r="B8399" t="s">
        <v>55</v>
      </c>
      <c r="C8399" t="s">
        <v>19</v>
      </c>
      <c r="D8399" t="s">
        <v>7</v>
      </c>
      <c r="E8399" t="s">
        <v>8</v>
      </c>
      <c r="F8399" s="5">
        <v>43930</v>
      </c>
      <c r="G8399">
        <v>160334575</v>
      </c>
      <c r="H8399" s="5">
        <v>43944</v>
      </c>
      <c r="I8399">
        <v>5418</v>
      </c>
      <c r="J8399" s="8">
        <v>81.73</v>
      </c>
      <c r="K8399" s="8">
        <v>56.67</v>
      </c>
      <c r="L8399" s="8">
        <v>442813.14</v>
      </c>
      <c r="M8399" s="8">
        <v>307038.06</v>
      </c>
      <c r="N8399" s="8">
        <v>135775.07999999999</v>
      </c>
    </row>
    <row r="8400" spans="1:14" x14ac:dyDescent="0.25">
      <c r="A8400" t="s">
        <v>9</v>
      </c>
      <c r="B8400" t="s">
        <v>88</v>
      </c>
      <c r="C8400" t="s">
        <v>57</v>
      </c>
      <c r="D8400" t="s">
        <v>3</v>
      </c>
      <c r="E8400" t="s">
        <v>8</v>
      </c>
      <c r="F8400" s="5">
        <v>44382</v>
      </c>
      <c r="G8400">
        <v>188920056</v>
      </c>
      <c r="H8400" s="5">
        <v>44407</v>
      </c>
      <c r="I8400">
        <v>4498</v>
      </c>
      <c r="J8400" s="8">
        <v>154.06</v>
      </c>
      <c r="K8400" s="8">
        <v>90.93</v>
      </c>
      <c r="L8400" s="8">
        <v>692961.88</v>
      </c>
      <c r="M8400" s="8">
        <v>409003.14</v>
      </c>
      <c r="N8400" s="8">
        <v>283958.74</v>
      </c>
    </row>
    <row r="8401" spans="1:14" x14ac:dyDescent="0.25">
      <c r="A8401" t="s">
        <v>9</v>
      </c>
      <c r="B8401" t="s">
        <v>77</v>
      </c>
      <c r="C8401" t="s">
        <v>19</v>
      </c>
      <c r="D8401" t="s">
        <v>3</v>
      </c>
      <c r="E8401" t="s">
        <v>23</v>
      </c>
      <c r="F8401" s="5">
        <v>43519</v>
      </c>
      <c r="G8401">
        <v>499593245</v>
      </c>
      <c r="H8401" s="5">
        <v>43568</v>
      </c>
      <c r="I8401">
        <v>9598</v>
      </c>
      <c r="J8401" s="8">
        <v>81.73</v>
      </c>
      <c r="K8401" s="8">
        <v>56.67</v>
      </c>
      <c r="L8401" s="8">
        <v>784444.54</v>
      </c>
      <c r="M8401" s="8">
        <v>543918.66</v>
      </c>
      <c r="N8401" s="8">
        <v>240525.88</v>
      </c>
    </row>
    <row r="8402" spans="1:14" x14ac:dyDescent="0.25">
      <c r="A8402" t="s">
        <v>20</v>
      </c>
      <c r="B8402" t="s">
        <v>181</v>
      </c>
      <c r="C8402" t="s">
        <v>29</v>
      </c>
      <c r="D8402" t="s">
        <v>7</v>
      </c>
      <c r="E8402" t="s">
        <v>8</v>
      </c>
      <c r="F8402" s="5">
        <v>42130</v>
      </c>
      <c r="G8402">
        <v>400215470</v>
      </c>
      <c r="H8402" s="5">
        <v>42156</v>
      </c>
      <c r="I8402">
        <v>1506</v>
      </c>
      <c r="J8402" s="8">
        <v>651.21</v>
      </c>
      <c r="K8402" s="8">
        <v>524.96</v>
      </c>
      <c r="L8402" s="8">
        <v>980722.26</v>
      </c>
      <c r="M8402" s="8">
        <v>790589.76</v>
      </c>
      <c r="N8402" s="8">
        <v>190132.5</v>
      </c>
    </row>
    <row r="8403" spans="1:14" x14ac:dyDescent="0.25">
      <c r="A8403" t="s">
        <v>9</v>
      </c>
      <c r="B8403" t="s">
        <v>204</v>
      </c>
      <c r="C8403" t="s">
        <v>2</v>
      </c>
      <c r="D8403" t="s">
        <v>3</v>
      </c>
      <c r="E8403" t="s">
        <v>23</v>
      </c>
      <c r="F8403" s="5">
        <v>43660</v>
      </c>
      <c r="G8403">
        <v>168960559</v>
      </c>
      <c r="H8403" s="5">
        <v>43696</v>
      </c>
      <c r="I8403">
        <v>8039</v>
      </c>
      <c r="J8403" s="8">
        <v>255.28</v>
      </c>
      <c r="K8403" s="8">
        <v>159.41999999999999</v>
      </c>
      <c r="L8403" s="8">
        <v>2052195.92</v>
      </c>
      <c r="M8403" s="8">
        <v>1281577.3799999999</v>
      </c>
      <c r="N8403" s="8">
        <v>770618.54</v>
      </c>
    </row>
    <row r="8404" spans="1:14" x14ac:dyDescent="0.25">
      <c r="A8404" t="s">
        <v>17</v>
      </c>
      <c r="B8404" t="s">
        <v>131</v>
      </c>
      <c r="C8404" t="s">
        <v>29</v>
      </c>
      <c r="D8404" t="s">
        <v>7</v>
      </c>
      <c r="E8404" t="s">
        <v>4</v>
      </c>
      <c r="F8404" s="5">
        <v>44484</v>
      </c>
      <c r="G8404">
        <v>604314839</v>
      </c>
      <c r="H8404" s="5">
        <v>44504</v>
      </c>
      <c r="I8404">
        <v>9045</v>
      </c>
      <c r="J8404" s="8">
        <v>651.21</v>
      </c>
      <c r="K8404" s="8">
        <v>524.96</v>
      </c>
      <c r="L8404" s="8">
        <v>5890194.4500000002</v>
      </c>
      <c r="M8404" s="8">
        <v>4748263.2</v>
      </c>
      <c r="N8404" s="8">
        <v>1141931.25</v>
      </c>
    </row>
    <row r="8405" spans="1:14" x14ac:dyDescent="0.25">
      <c r="A8405" t="s">
        <v>12</v>
      </c>
      <c r="B8405" t="s">
        <v>127</v>
      </c>
      <c r="C8405" t="s">
        <v>6</v>
      </c>
      <c r="D8405" t="s">
        <v>7</v>
      </c>
      <c r="E8405" t="s">
        <v>15</v>
      </c>
      <c r="F8405" s="5">
        <v>44362</v>
      </c>
      <c r="G8405">
        <v>775077140</v>
      </c>
      <c r="H8405" s="5">
        <v>44369</v>
      </c>
      <c r="I8405">
        <v>1404</v>
      </c>
      <c r="J8405" s="8">
        <v>152.58000000000001</v>
      </c>
      <c r="K8405" s="8">
        <v>97.44</v>
      </c>
      <c r="L8405" s="8">
        <v>214222.32</v>
      </c>
      <c r="M8405" s="8">
        <v>136805.76000000001</v>
      </c>
      <c r="N8405" s="8">
        <v>77416.56</v>
      </c>
    </row>
    <row r="8406" spans="1:14" x14ac:dyDescent="0.25">
      <c r="A8406" t="s">
        <v>9</v>
      </c>
      <c r="B8406" t="s">
        <v>145</v>
      </c>
      <c r="C8406" t="s">
        <v>11</v>
      </c>
      <c r="D8406" t="s">
        <v>7</v>
      </c>
      <c r="E8406" t="s">
        <v>4</v>
      </c>
      <c r="F8406" s="5">
        <v>43445</v>
      </c>
      <c r="G8406">
        <v>270358788</v>
      </c>
      <c r="H8406" s="5">
        <v>42028</v>
      </c>
      <c r="I8406">
        <v>4028</v>
      </c>
      <c r="J8406" s="8">
        <v>47.45</v>
      </c>
      <c r="K8406" s="8">
        <v>31.79</v>
      </c>
      <c r="L8406" s="8">
        <v>191128.6</v>
      </c>
      <c r="M8406" s="8">
        <v>128050.12</v>
      </c>
      <c r="N8406" s="8">
        <v>63078.48</v>
      </c>
    </row>
    <row r="8407" spans="1:14" x14ac:dyDescent="0.25">
      <c r="A8407" t="s">
        <v>9</v>
      </c>
      <c r="B8407" t="s">
        <v>51</v>
      </c>
      <c r="C8407" t="s">
        <v>22</v>
      </c>
      <c r="D8407" t="s">
        <v>3</v>
      </c>
      <c r="E8407" t="s">
        <v>8</v>
      </c>
      <c r="F8407" s="5">
        <v>43241</v>
      </c>
      <c r="G8407">
        <v>549583613</v>
      </c>
      <c r="H8407" s="5">
        <v>43249</v>
      </c>
      <c r="I8407">
        <v>2859</v>
      </c>
      <c r="J8407" s="8">
        <v>109.28</v>
      </c>
      <c r="K8407" s="8">
        <v>35.840000000000003</v>
      </c>
      <c r="L8407" s="8">
        <v>312431.52</v>
      </c>
      <c r="M8407" s="8">
        <v>102466.56</v>
      </c>
      <c r="N8407" s="8">
        <v>209964.96</v>
      </c>
    </row>
    <row r="8408" spans="1:14" x14ac:dyDescent="0.25">
      <c r="A8408" t="s">
        <v>17</v>
      </c>
      <c r="B8408" t="s">
        <v>47</v>
      </c>
      <c r="C8408" t="s">
        <v>2</v>
      </c>
      <c r="D8408" t="s">
        <v>7</v>
      </c>
      <c r="E8408" t="s">
        <v>23</v>
      </c>
      <c r="F8408" s="5">
        <v>44755</v>
      </c>
      <c r="G8408">
        <v>892487943</v>
      </c>
      <c r="H8408" s="5">
        <v>44804</v>
      </c>
      <c r="I8408">
        <v>5870</v>
      </c>
      <c r="J8408" s="8">
        <v>255.28</v>
      </c>
      <c r="K8408" s="8">
        <v>159.41999999999999</v>
      </c>
      <c r="L8408" s="8">
        <v>1498493.6</v>
      </c>
      <c r="M8408" s="8">
        <v>935795.4</v>
      </c>
      <c r="N8408" s="8">
        <v>562698.19999999995</v>
      </c>
    </row>
    <row r="8409" spans="1:14" x14ac:dyDescent="0.25">
      <c r="A8409" t="s">
        <v>9</v>
      </c>
      <c r="B8409" t="s">
        <v>191</v>
      </c>
      <c r="C8409" t="s">
        <v>29</v>
      </c>
      <c r="D8409" t="s">
        <v>3</v>
      </c>
      <c r="E8409" t="s">
        <v>15</v>
      </c>
      <c r="F8409" s="5">
        <v>42575</v>
      </c>
      <c r="G8409">
        <v>649120604</v>
      </c>
      <c r="H8409" s="5">
        <v>42621</v>
      </c>
      <c r="I8409">
        <v>8067</v>
      </c>
      <c r="J8409" s="8">
        <v>651.21</v>
      </c>
      <c r="K8409" s="8">
        <v>524.96</v>
      </c>
      <c r="L8409" s="8">
        <v>5253311.07</v>
      </c>
      <c r="M8409" s="8">
        <v>4234852.32</v>
      </c>
      <c r="N8409" s="8">
        <v>1018458.75</v>
      </c>
    </row>
    <row r="8410" spans="1:14" x14ac:dyDescent="0.25">
      <c r="A8410" t="s">
        <v>9</v>
      </c>
      <c r="B8410" t="s">
        <v>167</v>
      </c>
      <c r="C8410" t="s">
        <v>19</v>
      </c>
      <c r="D8410" t="s">
        <v>7</v>
      </c>
      <c r="E8410" t="s">
        <v>4</v>
      </c>
      <c r="F8410" s="5">
        <v>42530</v>
      </c>
      <c r="G8410">
        <v>589842927</v>
      </c>
      <c r="H8410" s="5">
        <v>42579</v>
      </c>
      <c r="I8410">
        <v>6485</v>
      </c>
      <c r="J8410" s="8">
        <v>81.73</v>
      </c>
      <c r="K8410" s="8">
        <v>56.67</v>
      </c>
      <c r="L8410" s="8">
        <v>530019.05000000005</v>
      </c>
      <c r="M8410" s="8">
        <v>367504.95</v>
      </c>
      <c r="N8410" s="8">
        <v>162514.1</v>
      </c>
    </row>
    <row r="8411" spans="1:14" x14ac:dyDescent="0.25">
      <c r="A8411" t="s">
        <v>9</v>
      </c>
      <c r="B8411" t="s">
        <v>98</v>
      </c>
      <c r="C8411" t="s">
        <v>14</v>
      </c>
      <c r="D8411" t="s">
        <v>7</v>
      </c>
      <c r="E8411" t="s">
        <v>8</v>
      </c>
      <c r="F8411" s="5">
        <v>43141</v>
      </c>
      <c r="G8411">
        <v>655328738</v>
      </c>
      <c r="H8411" s="5">
        <v>43181</v>
      </c>
      <c r="I8411">
        <v>5191</v>
      </c>
      <c r="J8411" s="8">
        <v>205.7</v>
      </c>
      <c r="K8411" s="8">
        <v>117.11</v>
      </c>
      <c r="L8411" s="8">
        <v>1067788.7</v>
      </c>
      <c r="M8411" s="8">
        <v>607918.01</v>
      </c>
      <c r="N8411" s="8">
        <v>459870.69</v>
      </c>
    </row>
    <row r="8412" spans="1:14" x14ac:dyDescent="0.25">
      <c r="A8412" t="s">
        <v>9</v>
      </c>
      <c r="B8412" t="s">
        <v>145</v>
      </c>
      <c r="C8412" t="s">
        <v>57</v>
      </c>
      <c r="D8412" t="s">
        <v>3</v>
      </c>
      <c r="E8412" t="s">
        <v>4</v>
      </c>
      <c r="F8412" s="5">
        <v>43319</v>
      </c>
      <c r="G8412">
        <v>406564366</v>
      </c>
      <c r="H8412" s="5">
        <v>43337</v>
      </c>
      <c r="I8412">
        <v>286</v>
      </c>
      <c r="J8412" s="8">
        <v>154.06</v>
      </c>
      <c r="K8412" s="8">
        <v>90.93</v>
      </c>
      <c r="L8412" s="8">
        <v>44061.16</v>
      </c>
      <c r="M8412" s="8">
        <v>26005.98</v>
      </c>
      <c r="N8412" s="8">
        <v>18055.18</v>
      </c>
    </row>
    <row r="8413" spans="1:14" x14ac:dyDescent="0.25">
      <c r="A8413" t="s">
        <v>9</v>
      </c>
      <c r="B8413" t="s">
        <v>157</v>
      </c>
      <c r="C8413" t="s">
        <v>22</v>
      </c>
      <c r="D8413" t="s">
        <v>3</v>
      </c>
      <c r="E8413" t="s">
        <v>23</v>
      </c>
      <c r="F8413" s="5">
        <v>44059</v>
      </c>
      <c r="G8413">
        <v>374848639</v>
      </c>
      <c r="H8413" s="5">
        <v>44080</v>
      </c>
      <c r="I8413">
        <v>4897</v>
      </c>
      <c r="J8413" s="8">
        <v>109.28</v>
      </c>
      <c r="K8413" s="8">
        <v>35.840000000000003</v>
      </c>
      <c r="L8413" s="8">
        <v>535144.16</v>
      </c>
      <c r="M8413" s="8">
        <v>175508.48000000001</v>
      </c>
      <c r="N8413" s="8">
        <v>359635.68</v>
      </c>
    </row>
    <row r="8414" spans="1:14" x14ac:dyDescent="0.25">
      <c r="A8414" t="s">
        <v>9</v>
      </c>
      <c r="B8414" t="s">
        <v>72</v>
      </c>
      <c r="C8414" t="s">
        <v>19</v>
      </c>
      <c r="D8414" t="s">
        <v>3</v>
      </c>
      <c r="E8414" t="s">
        <v>15</v>
      </c>
      <c r="F8414" s="5">
        <v>44396</v>
      </c>
      <c r="G8414">
        <v>711792886</v>
      </c>
      <c r="H8414" s="5">
        <v>44445</v>
      </c>
      <c r="I8414">
        <v>4187</v>
      </c>
      <c r="J8414" s="8">
        <v>81.73</v>
      </c>
      <c r="K8414" s="8">
        <v>56.67</v>
      </c>
      <c r="L8414" s="8">
        <v>342203.51</v>
      </c>
      <c r="M8414" s="8">
        <v>237277.29</v>
      </c>
      <c r="N8414" s="8">
        <v>104926.22</v>
      </c>
    </row>
    <row r="8415" spans="1:14" x14ac:dyDescent="0.25">
      <c r="A8415" t="s">
        <v>9</v>
      </c>
      <c r="B8415" t="s">
        <v>87</v>
      </c>
      <c r="C8415" t="s">
        <v>45</v>
      </c>
      <c r="D8415" t="s">
        <v>3</v>
      </c>
      <c r="E8415" t="s">
        <v>15</v>
      </c>
      <c r="F8415" s="5">
        <v>43834</v>
      </c>
      <c r="G8415">
        <v>739320933</v>
      </c>
      <c r="H8415" s="5">
        <v>43871</v>
      </c>
      <c r="I8415">
        <v>348</v>
      </c>
      <c r="J8415" s="8">
        <v>9.33</v>
      </c>
      <c r="K8415" s="8">
        <v>6.92</v>
      </c>
      <c r="L8415" s="8">
        <v>3246.84</v>
      </c>
      <c r="M8415" s="8">
        <v>2408.16</v>
      </c>
      <c r="N8415" s="8">
        <v>838.68</v>
      </c>
    </row>
    <row r="8416" spans="1:14" x14ac:dyDescent="0.25">
      <c r="A8416" t="s">
        <v>9</v>
      </c>
      <c r="B8416" t="s">
        <v>153</v>
      </c>
      <c r="C8416" t="s">
        <v>19</v>
      </c>
      <c r="D8416" t="s">
        <v>3</v>
      </c>
      <c r="E8416" t="s">
        <v>15</v>
      </c>
      <c r="F8416" s="5">
        <v>42265</v>
      </c>
      <c r="G8416">
        <v>299669110</v>
      </c>
      <c r="H8416" s="5">
        <v>42303</v>
      </c>
      <c r="I8416">
        <v>7604</v>
      </c>
      <c r="J8416" s="8">
        <v>81.73</v>
      </c>
      <c r="K8416" s="8">
        <v>56.67</v>
      </c>
      <c r="L8416" s="8">
        <v>621474.92000000004</v>
      </c>
      <c r="M8416" s="8">
        <v>430918.68</v>
      </c>
      <c r="N8416" s="8">
        <v>190556.24</v>
      </c>
    </row>
    <row r="8417" spans="1:14" x14ac:dyDescent="0.25">
      <c r="A8417" t="s">
        <v>0</v>
      </c>
      <c r="B8417" t="s">
        <v>94</v>
      </c>
      <c r="C8417" t="s">
        <v>2</v>
      </c>
      <c r="D8417" t="s">
        <v>7</v>
      </c>
      <c r="E8417" t="s">
        <v>23</v>
      </c>
      <c r="F8417" s="5">
        <v>43126</v>
      </c>
      <c r="G8417">
        <v>205386245</v>
      </c>
      <c r="H8417" s="5">
        <v>43168</v>
      </c>
      <c r="I8417">
        <v>7209</v>
      </c>
      <c r="J8417" s="8">
        <v>255.28</v>
      </c>
      <c r="K8417" s="8">
        <v>159.41999999999999</v>
      </c>
      <c r="L8417" s="8">
        <v>1840313.52</v>
      </c>
      <c r="M8417" s="8">
        <v>1149258.78</v>
      </c>
      <c r="N8417" s="8">
        <v>691054.74</v>
      </c>
    </row>
    <row r="8418" spans="1:14" x14ac:dyDescent="0.25">
      <c r="A8418" t="s">
        <v>0</v>
      </c>
      <c r="B8418" t="s">
        <v>101</v>
      </c>
      <c r="C8418" t="s">
        <v>31</v>
      </c>
      <c r="D8418" t="s">
        <v>7</v>
      </c>
      <c r="E8418" t="s">
        <v>4</v>
      </c>
      <c r="F8418" s="5">
        <v>43357</v>
      </c>
      <c r="G8418">
        <v>889333665</v>
      </c>
      <c r="H8418" s="5">
        <v>43358</v>
      </c>
      <c r="I8418">
        <v>2449</v>
      </c>
      <c r="J8418" s="8">
        <v>437.2</v>
      </c>
      <c r="K8418" s="8">
        <v>263.33</v>
      </c>
      <c r="L8418" s="8">
        <v>1070702.8</v>
      </c>
      <c r="M8418" s="8">
        <v>644895.17000000004</v>
      </c>
      <c r="N8418" s="8">
        <v>425807.63</v>
      </c>
    </row>
    <row r="8419" spans="1:14" x14ac:dyDescent="0.25">
      <c r="A8419" t="s">
        <v>17</v>
      </c>
      <c r="B8419" t="s">
        <v>163</v>
      </c>
      <c r="C8419" t="s">
        <v>57</v>
      </c>
      <c r="D8419" t="s">
        <v>7</v>
      </c>
      <c r="E8419" t="s">
        <v>15</v>
      </c>
      <c r="F8419" s="5">
        <v>43442</v>
      </c>
      <c r="G8419">
        <v>154685199</v>
      </c>
      <c r="H8419" s="5">
        <v>43449</v>
      </c>
      <c r="I8419">
        <v>3643</v>
      </c>
      <c r="J8419" s="8">
        <v>154.06</v>
      </c>
      <c r="K8419" s="8">
        <v>90.93</v>
      </c>
      <c r="L8419" s="8">
        <v>561240.57999999996</v>
      </c>
      <c r="M8419" s="8">
        <v>331257.99</v>
      </c>
      <c r="N8419" s="8">
        <v>229982.59</v>
      </c>
    </row>
    <row r="8420" spans="1:14" x14ac:dyDescent="0.25">
      <c r="A8420" t="s">
        <v>20</v>
      </c>
      <c r="B8420" t="s">
        <v>168</v>
      </c>
      <c r="C8420" t="s">
        <v>14</v>
      </c>
      <c r="D8420" t="s">
        <v>7</v>
      </c>
      <c r="E8420" t="s">
        <v>8</v>
      </c>
      <c r="F8420" s="5">
        <v>43523</v>
      </c>
      <c r="G8420">
        <v>824927175</v>
      </c>
      <c r="H8420" s="5">
        <v>43537</v>
      </c>
      <c r="I8420">
        <v>3138</v>
      </c>
      <c r="J8420" s="8">
        <v>205.7</v>
      </c>
      <c r="K8420" s="8">
        <v>117.11</v>
      </c>
      <c r="L8420" s="8">
        <v>645486.6</v>
      </c>
      <c r="M8420" s="8">
        <v>367491.18</v>
      </c>
      <c r="N8420" s="8">
        <v>277995.42</v>
      </c>
    </row>
    <row r="8421" spans="1:14" x14ac:dyDescent="0.25">
      <c r="A8421" t="s">
        <v>9</v>
      </c>
      <c r="B8421" t="s">
        <v>184</v>
      </c>
      <c r="C8421" t="s">
        <v>45</v>
      </c>
      <c r="D8421" t="s">
        <v>7</v>
      </c>
      <c r="E8421" t="s">
        <v>15</v>
      </c>
      <c r="F8421" s="5">
        <v>44057</v>
      </c>
      <c r="G8421">
        <v>393858420</v>
      </c>
      <c r="H8421" s="5">
        <v>44072</v>
      </c>
      <c r="I8421">
        <v>314</v>
      </c>
      <c r="J8421" s="8">
        <v>9.33</v>
      </c>
      <c r="K8421" s="8">
        <v>6.92</v>
      </c>
      <c r="L8421" s="8">
        <v>2929.62</v>
      </c>
      <c r="M8421" s="8">
        <v>2172.88</v>
      </c>
      <c r="N8421" s="8">
        <v>756.74</v>
      </c>
    </row>
    <row r="8422" spans="1:14" x14ac:dyDescent="0.25">
      <c r="A8422" t="s">
        <v>39</v>
      </c>
      <c r="B8422" t="s">
        <v>40</v>
      </c>
      <c r="C8422" t="s">
        <v>19</v>
      </c>
      <c r="D8422" t="s">
        <v>3</v>
      </c>
      <c r="E8422" t="s">
        <v>4</v>
      </c>
      <c r="F8422" s="5">
        <v>44580</v>
      </c>
      <c r="G8422">
        <v>475590264</v>
      </c>
      <c r="H8422" s="5">
        <v>44596</v>
      </c>
      <c r="I8422">
        <v>6583</v>
      </c>
      <c r="J8422" s="8">
        <v>81.73</v>
      </c>
      <c r="K8422" s="8">
        <v>56.67</v>
      </c>
      <c r="L8422" s="8">
        <v>538028.59</v>
      </c>
      <c r="M8422" s="8">
        <v>373058.61</v>
      </c>
      <c r="N8422" s="8">
        <v>164969.98000000001</v>
      </c>
    </row>
    <row r="8423" spans="1:14" x14ac:dyDescent="0.25">
      <c r="A8423" t="s">
        <v>17</v>
      </c>
      <c r="B8423" t="s">
        <v>35</v>
      </c>
      <c r="C8423" t="s">
        <v>65</v>
      </c>
      <c r="D8423" t="s">
        <v>3</v>
      </c>
      <c r="E8423" t="s">
        <v>4</v>
      </c>
      <c r="F8423" s="5">
        <v>43323</v>
      </c>
      <c r="G8423">
        <v>954546535</v>
      </c>
      <c r="H8423" s="5">
        <v>43333</v>
      </c>
      <c r="I8423">
        <v>387</v>
      </c>
      <c r="J8423" s="8">
        <v>668.27</v>
      </c>
      <c r="K8423" s="8">
        <v>502.54</v>
      </c>
      <c r="L8423" s="8">
        <v>258620.49</v>
      </c>
      <c r="M8423" s="8">
        <v>194482.98</v>
      </c>
      <c r="N8423" s="8">
        <v>64137.51</v>
      </c>
    </row>
    <row r="8424" spans="1:14" x14ac:dyDescent="0.25">
      <c r="A8424" t="s">
        <v>9</v>
      </c>
      <c r="B8424" t="s">
        <v>106</v>
      </c>
      <c r="C8424" t="s">
        <v>11</v>
      </c>
      <c r="D8424" t="s">
        <v>3</v>
      </c>
      <c r="E8424" t="s">
        <v>8</v>
      </c>
      <c r="F8424" s="5">
        <v>43759</v>
      </c>
      <c r="G8424">
        <v>435463559</v>
      </c>
      <c r="H8424" s="5">
        <v>43765</v>
      </c>
      <c r="I8424">
        <v>2199</v>
      </c>
      <c r="J8424" s="8">
        <v>47.45</v>
      </c>
      <c r="K8424" s="8">
        <v>31.79</v>
      </c>
      <c r="L8424" s="8">
        <v>104342.55</v>
      </c>
      <c r="M8424" s="8">
        <v>69906.210000000006</v>
      </c>
      <c r="N8424" s="8">
        <v>34436.339999999997</v>
      </c>
    </row>
    <row r="8425" spans="1:14" x14ac:dyDescent="0.25">
      <c r="A8425" t="s">
        <v>0</v>
      </c>
      <c r="B8425" t="s">
        <v>206</v>
      </c>
      <c r="C8425" t="s">
        <v>11</v>
      </c>
      <c r="D8425" t="s">
        <v>7</v>
      </c>
      <c r="E8425" t="s">
        <v>8</v>
      </c>
      <c r="F8425" s="5">
        <v>42054</v>
      </c>
      <c r="G8425">
        <v>293390166</v>
      </c>
      <c r="H8425" s="5">
        <v>42104</v>
      </c>
      <c r="I8425">
        <v>9525</v>
      </c>
      <c r="J8425" s="8">
        <v>47.45</v>
      </c>
      <c r="K8425" s="8">
        <v>31.79</v>
      </c>
      <c r="L8425" s="8">
        <v>451961.25</v>
      </c>
      <c r="M8425" s="8">
        <v>302799.75</v>
      </c>
      <c r="N8425" s="8">
        <v>149161.5</v>
      </c>
    </row>
    <row r="8426" spans="1:14" x14ac:dyDescent="0.25">
      <c r="A8426" t="s">
        <v>9</v>
      </c>
      <c r="B8426" t="s">
        <v>122</v>
      </c>
      <c r="C8426" t="s">
        <v>11</v>
      </c>
      <c r="D8426" t="s">
        <v>7</v>
      </c>
      <c r="E8426" t="s">
        <v>23</v>
      </c>
      <c r="F8426" s="5">
        <v>43840</v>
      </c>
      <c r="G8426">
        <v>623687684</v>
      </c>
      <c r="H8426" s="5">
        <v>43890</v>
      </c>
      <c r="I8426">
        <v>1900</v>
      </c>
      <c r="J8426" s="8">
        <v>47.45</v>
      </c>
      <c r="K8426" s="8">
        <v>31.79</v>
      </c>
      <c r="L8426" s="8">
        <v>90155</v>
      </c>
      <c r="M8426" s="8">
        <v>60401</v>
      </c>
      <c r="N8426" s="8">
        <v>29754</v>
      </c>
    </row>
    <row r="8427" spans="1:14" x14ac:dyDescent="0.25">
      <c r="A8427" t="s">
        <v>12</v>
      </c>
      <c r="B8427" t="s">
        <v>150</v>
      </c>
      <c r="C8427" t="s">
        <v>29</v>
      </c>
      <c r="D8427" t="s">
        <v>7</v>
      </c>
      <c r="E8427" t="s">
        <v>15</v>
      </c>
      <c r="F8427" s="5">
        <v>44679</v>
      </c>
      <c r="G8427">
        <v>692029941</v>
      </c>
      <c r="H8427" s="5">
        <v>44681</v>
      </c>
      <c r="I8427">
        <v>5893</v>
      </c>
      <c r="J8427" s="8">
        <v>651.21</v>
      </c>
      <c r="K8427" s="8">
        <v>524.96</v>
      </c>
      <c r="L8427" s="8">
        <v>3837580.53</v>
      </c>
      <c r="M8427" s="8">
        <v>3093589.28</v>
      </c>
      <c r="N8427" s="8">
        <v>743991.25</v>
      </c>
    </row>
    <row r="8428" spans="1:14" x14ac:dyDescent="0.25">
      <c r="A8428" t="s">
        <v>9</v>
      </c>
      <c r="B8428" t="s">
        <v>161</v>
      </c>
      <c r="C8428" t="s">
        <v>57</v>
      </c>
      <c r="D8428" t="s">
        <v>7</v>
      </c>
      <c r="E8428" t="s">
        <v>8</v>
      </c>
      <c r="F8428" s="5">
        <v>42711</v>
      </c>
      <c r="G8428">
        <v>284403264</v>
      </c>
      <c r="H8428" s="5">
        <v>42731</v>
      </c>
      <c r="I8428">
        <v>101</v>
      </c>
      <c r="J8428" s="8">
        <v>154.06</v>
      </c>
      <c r="K8428" s="8">
        <v>90.93</v>
      </c>
      <c r="L8428" s="8">
        <v>15560.06</v>
      </c>
      <c r="M8428" s="8">
        <v>9183.93</v>
      </c>
      <c r="N8428" s="8">
        <v>6376.13</v>
      </c>
    </row>
    <row r="8429" spans="1:14" x14ac:dyDescent="0.25">
      <c r="A8429" t="s">
        <v>17</v>
      </c>
      <c r="B8429" t="s">
        <v>176</v>
      </c>
      <c r="C8429" t="s">
        <v>14</v>
      </c>
      <c r="D8429" t="s">
        <v>7</v>
      </c>
      <c r="E8429" t="s">
        <v>15</v>
      </c>
      <c r="F8429" s="5">
        <v>43587</v>
      </c>
      <c r="G8429">
        <v>157106482</v>
      </c>
      <c r="H8429" s="5">
        <v>43588</v>
      </c>
      <c r="I8429">
        <v>154</v>
      </c>
      <c r="J8429" s="8">
        <v>205.7</v>
      </c>
      <c r="K8429" s="8">
        <v>117.11</v>
      </c>
      <c r="L8429" s="8">
        <v>31677.8</v>
      </c>
      <c r="M8429" s="8">
        <v>18034.939999999999</v>
      </c>
      <c r="N8429" s="8">
        <v>13642.86</v>
      </c>
    </row>
    <row r="8430" spans="1:14" x14ac:dyDescent="0.25">
      <c r="A8430" t="s">
        <v>12</v>
      </c>
      <c r="B8430" t="s">
        <v>61</v>
      </c>
      <c r="C8430" t="s">
        <v>19</v>
      </c>
      <c r="D8430" t="s">
        <v>7</v>
      </c>
      <c r="E8430" t="s">
        <v>23</v>
      </c>
      <c r="F8430" s="5">
        <v>43958</v>
      </c>
      <c r="G8430">
        <v>686750924</v>
      </c>
      <c r="H8430" s="5">
        <v>43967</v>
      </c>
      <c r="I8430">
        <v>3714</v>
      </c>
      <c r="J8430" s="8">
        <v>81.73</v>
      </c>
      <c r="K8430" s="8">
        <v>56.67</v>
      </c>
      <c r="L8430" s="8">
        <v>303545.21999999997</v>
      </c>
      <c r="M8430" s="8">
        <v>210472.38</v>
      </c>
      <c r="N8430" s="8">
        <v>93072.84</v>
      </c>
    </row>
    <row r="8431" spans="1:14" x14ac:dyDescent="0.25">
      <c r="A8431" t="s">
        <v>17</v>
      </c>
      <c r="B8431" t="s">
        <v>85</v>
      </c>
      <c r="C8431" t="s">
        <v>6</v>
      </c>
      <c r="D8431" t="s">
        <v>7</v>
      </c>
      <c r="E8431" t="s">
        <v>15</v>
      </c>
      <c r="F8431" s="5">
        <v>42555</v>
      </c>
      <c r="G8431">
        <v>520260417</v>
      </c>
      <c r="H8431" s="5">
        <v>42598</v>
      </c>
      <c r="I8431">
        <v>5474</v>
      </c>
      <c r="J8431" s="8">
        <v>152.58000000000001</v>
      </c>
      <c r="K8431" s="8">
        <v>97.44</v>
      </c>
      <c r="L8431" s="8">
        <v>835222.92</v>
      </c>
      <c r="M8431" s="8">
        <v>533386.56000000006</v>
      </c>
      <c r="N8431" s="8">
        <v>301836.36</v>
      </c>
    </row>
    <row r="8432" spans="1:14" x14ac:dyDescent="0.25">
      <c r="A8432" t="s">
        <v>0</v>
      </c>
      <c r="B8432" t="s">
        <v>160</v>
      </c>
      <c r="C8432" t="s">
        <v>65</v>
      </c>
      <c r="D8432" t="s">
        <v>3</v>
      </c>
      <c r="E8432" t="s">
        <v>23</v>
      </c>
      <c r="F8432" s="5">
        <v>43198</v>
      </c>
      <c r="G8432">
        <v>624871289</v>
      </c>
      <c r="H8432" s="5">
        <v>43213</v>
      </c>
      <c r="I8432">
        <v>2155</v>
      </c>
      <c r="J8432" s="8">
        <v>668.27</v>
      </c>
      <c r="K8432" s="8">
        <v>502.54</v>
      </c>
      <c r="L8432" s="8">
        <v>1440121.85</v>
      </c>
      <c r="M8432" s="8">
        <v>1082973.7</v>
      </c>
      <c r="N8432" s="8">
        <v>357148.15</v>
      </c>
    </row>
    <row r="8433" spans="1:14" x14ac:dyDescent="0.25">
      <c r="A8433" t="s">
        <v>20</v>
      </c>
      <c r="B8433" t="s">
        <v>201</v>
      </c>
      <c r="C8433" t="s">
        <v>14</v>
      </c>
      <c r="D8433" t="s">
        <v>3</v>
      </c>
      <c r="E8433" t="s">
        <v>8</v>
      </c>
      <c r="F8433" s="5">
        <v>43129</v>
      </c>
      <c r="G8433">
        <v>238132369</v>
      </c>
      <c r="H8433" s="5">
        <v>43160</v>
      </c>
      <c r="I8433">
        <v>7515</v>
      </c>
      <c r="J8433" s="8">
        <v>205.7</v>
      </c>
      <c r="K8433" s="8">
        <v>117.11</v>
      </c>
      <c r="L8433" s="8">
        <v>1545835.5</v>
      </c>
      <c r="M8433" s="8">
        <v>880081.65</v>
      </c>
      <c r="N8433" s="8">
        <v>665753.85</v>
      </c>
    </row>
    <row r="8434" spans="1:14" x14ac:dyDescent="0.25">
      <c r="A8434" t="s">
        <v>9</v>
      </c>
      <c r="B8434" t="s">
        <v>203</v>
      </c>
      <c r="C8434" t="s">
        <v>19</v>
      </c>
      <c r="D8434" t="s">
        <v>3</v>
      </c>
      <c r="E8434" t="s">
        <v>15</v>
      </c>
      <c r="F8434" s="5">
        <v>44672</v>
      </c>
      <c r="G8434">
        <v>917904984</v>
      </c>
      <c r="H8434" s="5">
        <v>44675</v>
      </c>
      <c r="I8434">
        <v>7338</v>
      </c>
      <c r="J8434" s="8">
        <v>81.73</v>
      </c>
      <c r="K8434" s="8">
        <v>56.67</v>
      </c>
      <c r="L8434" s="8">
        <v>599734.74</v>
      </c>
      <c r="M8434" s="8">
        <v>415844.46</v>
      </c>
      <c r="N8434" s="8">
        <v>183890.28</v>
      </c>
    </row>
    <row r="8435" spans="1:14" x14ac:dyDescent="0.25">
      <c r="A8435" t="s">
        <v>20</v>
      </c>
      <c r="B8435" t="s">
        <v>52</v>
      </c>
      <c r="C8435" t="s">
        <v>14</v>
      </c>
      <c r="D8435" t="s">
        <v>7</v>
      </c>
      <c r="E8435" t="s">
        <v>23</v>
      </c>
      <c r="F8435" s="5">
        <v>42849</v>
      </c>
      <c r="G8435">
        <v>692362964</v>
      </c>
      <c r="H8435" s="5">
        <v>42886</v>
      </c>
      <c r="I8435">
        <v>4442</v>
      </c>
      <c r="J8435" s="8">
        <v>205.7</v>
      </c>
      <c r="K8435" s="8">
        <v>117.11</v>
      </c>
      <c r="L8435" s="8">
        <v>913719.4</v>
      </c>
      <c r="M8435" s="8">
        <v>520202.62</v>
      </c>
      <c r="N8435" s="8">
        <v>393516.78</v>
      </c>
    </row>
    <row r="8436" spans="1:14" x14ac:dyDescent="0.25">
      <c r="A8436" t="s">
        <v>17</v>
      </c>
      <c r="B8436" t="s">
        <v>188</v>
      </c>
      <c r="C8436" t="s">
        <v>2</v>
      </c>
      <c r="D8436" t="s">
        <v>3</v>
      </c>
      <c r="E8436" t="s">
        <v>23</v>
      </c>
      <c r="F8436" s="5">
        <v>44075</v>
      </c>
      <c r="G8436">
        <v>809992635</v>
      </c>
      <c r="H8436" s="5">
        <v>44124</v>
      </c>
      <c r="I8436">
        <v>3675</v>
      </c>
      <c r="J8436" s="8">
        <v>255.28</v>
      </c>
      <c r="K8436" s="8">
        <v>159.41999999999999</v>
      </c>
      <c r="L8436" s="8">
        <v>938154</v>
      </c>
      <c r="M8436" s="8">
        <v>585868.5</v>
      </c>
      <c r="N8436" s="8">
        <v>352285.5</v>
      </c>
    </row>
    <row r="8437" spans="1:14" x14ac:dyDescent="0.25">
      <c r="A8437" t="s">
        <v>12</v>
      </c>
      <c r="B8437" t="s">
        <v>127</v>
      </c>
      <c r="C8437" t="s">
        <v>2</v>
      </c>
      <c r="D8437" t="s">
        <v>7</v>
      </c>
      <c r="E8437" t="s">
        <v>8</v>
      </c>
      <c r="F8437" s="5">
        <v>42610</v>
      </c>
      <c r="G8437">
        <v>789592826</v>
      </c>
      <c r="H8437" s="5">
        <v>42654</v>
      </c>
      <c r="I8437">
        <v>6919</v>
      </c>
      <c r="J8437" s="8">
        <v>255.28</v>
      </c>
      <c r="K8437" s="8">
        <v>159.41999999999999</v>
      </c>
      <c r="L8437" s="8">
        <v>1766282.32</v>
      </c>
      <c r="M8437" s="8">
        <v>1103026.98</v>
      </c>
      <c r="N8437" s="8">
        <v>663255.34</v>
      </c>
    </row>
    <row r="8438" spans="1:14" x14ac:dyDescent="0.25">
      <c r="A8438" t="s">
        <v>9</v>
      </c>
      <c r="B8438" t="s">
        <v>60</v>
      </c>
      <c r="C8438" t="s">
        <v>57</v>
      </c>
      <c r="D8438" t="s">
        <v>3</v>
      </c>
      <c r="E8438" t="s">
        <v>8</v>
      </c>
      <c r="F8438" s="5">
        <v>44108</v>
      </c>
      <c r="G8438">
        <v>670274865</v>
      </c>
      <c r="H8438" s="5">
        <v>44148</v>
      </c>
      <c r="I8438">
        <v>8082</v>
      </c>
      <c r="J8438" s="8">
        <v>154.06</v>
      </c>
      <c r="K8438" s="8">
        <v>90.93</v>
      </c>
      <c r="L8438" s="8">
        <v>1245112.92</v>
      </c>
      <c r="M8438" s="8">
        <v>734896.26</v>
      </c>
      <c r="N8438" s="8">
        <v>510216.66</v>
      </c>
    </row>
    <row r="8439" spans="1:14" x14ac:dyDescent="0.25">
      <c r="A8439" t="s">
        <v>20</v>
      </c>
      <c r="B8439" t="s">
        <v>21</v>
      </c>
      <c r="C8439" t="s">
        <v>36</v>
      </c>
      <c r="D8439" t="s">
        <v>7</v>
      </c>
      <c r="E8439" t="s">
        <v>4</v>
      </c>
      <c r="F8439" s="5">
        <v>43840</v>
      </c>
      <c r="G8439">
        <v>561462581</v>
      </c>
      <c r="H8439" s="5">
        <v>43885</v>
      </c>
      <c r="I8439">
        <v>8109</v>
      </c>
      <c r="J8439" s="8">
        <v>421.89</v>
      </c>
      <c r="K8439" s="8">
        <v>364.69</v>
      </c>
      <c r="L8439" s="8">
        <v>3421106.01</v>
      </c>
      <c r="M8439" s="8">
        <v>2957271.21</v>
      </c>
      <c r="N8439" s="8">
        <v>463834.8</v>
      </c>
    </row>
    <row r="8440" spans="1:14" x14ac:dyDescent="0.25">
      <c r="A8440" t="s">
        <v>0</v>
      </c>
      <c r="B8440" t="s">
        <v>1</v>
      </c>
      <c r="C8440" t="s">
        <v>19</v>
      </c>
      <c r="D8440" t="s">
        <v>7</v>
      </c>
      <c r="E8440" t="s">
        <v>4</v>
      </c>
      <c r="F8440" s="5">
        <v>44353</v>
      </c>
      <c r="G8440">
        <v>192892301</v>
      </c>
      <c r="H8440" s="5">
        <v>44381</v>
      </c>
      <c r="I8440">
        <v>9973</v>
      </c>
      <c r="J8440" s="8">
        <v>81.73</v>
      </c>
      <c r="K8440" s="8">
        <v>56.67</v>
      </c>
      <c r="L8440" s="8">
        <v>815093.29</v>
      </c>
      <c r="M8440" s="8">
        <v>565169.91</v>
      </c>
      <c r="N8440" s="8">
        <v>249923.38</v>
      </c>
    </row>
    <row r="8441" spans="1:14" x14ac:dyDescent="0.25">
      <c r="A8441" t="s">
        <v>20</v>
      </c>
      <c r="B8441" t="s">
        <v>201</v>
      </c>
      <c r="C8441" t="s">
        <v>14</v>
      </c>
      <c r="D8441" t="s">
        <v>7</v>
      </c>
      <c r="E8441" t="s">
        <v>15</v>
      </c>
      <c r="F8441" s="5">
        <v>44119</v>
      </c>
      <c r="G8441">
        <v>264612853</v>
      </c>
      <c r="H8441" s="5">
        <v>44168</v>
      </c>
      <c r="I8441">
        <v>3678</v>
      </c>
      <c r="J8441" s="8">
        <v>205.7</v>
      </c>
      <c r="K8441" s="8">
        <v>117.11</v>
      </c>
      <c r="L8441" s="8">
        <v>756564.6</v>
      </c>
      <c r="M8441" s="8">
        <v>430730.58</v>
      </c>
      <c r="N8441" s="8">
        <v>325834.02</v>
      </c>
    </row>
    <row r="8442" spans="1:14" x14ac:dyDescent="0.25">
      <c r="A8442" t="s">
        <v>0</v>
      </c>
      <c r="B8442" t="s">
        <v>171</v>
      </c>
      <c r="C8442" t="s">
        <v>11</v>
      </c>
      <c r="D8442" t="s">
        <v>7</v>
      </c>
      <c r="E8442" t="s">
        <v>15</v>
      </c>
      <c r="F8442" s="5">
        <v>44353</v>
      </c>
      <c r="G8442">
        <v>196985566</v>
      </c>
      <c r="H8442" s="5">
        <v>44380</v>
      </c>
      <c r="I8442">
        <v>1261</v>
      </c>
      <c r="J8442" s="8">
        <v>47.45</v>
      </c>
      <c r="K8442" s="8">
        <v>31.79</v>
      </c>
      <c r="L8442" s="8">
        <v>59834.45</v>
      </c>
      <c r="M8442" s="8">
        <v>40087.19</v>
      </c>
      <c r="N8442" s="8">
        <v>19747.259999999998</v>
      </c>
    </row>
    <row r="8443" spans="1:14" x14ac:dyDescent="0.25">
      <c r="A8443" t="s">
        <v>9</v>
      </c>
      <c r="B8443" t="s">
        <v>56</v>
      </c>
      <c r="C8443" t="s">
        <v>31</v>
      </c>
      <c r="D8443" t="s">
        <v>7</v>
      </c>
      <c r="E8443" t="s">
        <v>4</v>
      </c>
      <c r="F8443" s="5">
        <v>42034</v>
      </c>
      <c r="G8443">
        <v>380684268</v>
      </c>
      <c r="H8443" s="5">
        <v>42058</v>
      </c>
      <c r="I8443">
        <v>1789</v>
      </c>
      <c r="J8443" s="8">
        <v>437.2</v>
      </c>
      <c r="K8443" s="8">
        <v>263.33</v>
      </c>
      <c r="L8443" s="8">
        <v>782150.8</v>
      </c>
      <c r="M8443" s="8">
        <v>471097.37</v>
      </c>
      <c r="N8443" s="8">
        <v>311053.43</v>
      </c>
    </row>
    <row r="8444" spans="1:14" x14ac:dyDescent="0.25">
      <c r="A8444" t="s">
        <v>17</v>
      </c>
      <c r="B8444" t="s">
        <v>158</v>
      </c>
      <c r="C8444" t="s">
        <v>22</v>
      </c>
      <c r="D8444" t="s">
        <v>7</v>
      </c>
      <c r="E8444" t="s">
        <v>15</v>
      </c>
      <c r="F8444" s="5">
        <v>42883</v>
      </c>
      <c r="G8444">
        <v>826695287</v>
      </c>
      <c r="H8444" s="5">
        <v>42895</v>
      </c>
      <c r="I8444">
        <v>6361</v>
      </c>
      <c r="J8444" s="8">
        <v>109.28</v>
      </c>
      <c r="K8444" s="8">
        <v>35.840000000000003</v>
      </c>
      <c r="L8444" s="8">
        <v>695130.08</v>
      </c>
      <c r="M8444" s="8">
        <v>227978.23999999999</v>
      </c>
      <c r="N8444" s="8">
        <v>467151.84</v>
      </c>
    </row>
    <row r="8445" spans="1:14" x14ac:dyDescent="0.25">
      <c r="A8445" t="s">
        <v>12</v>
      </c>
      <c r="B8445" t="s">
        <v>61</v>
      </c>
      <c r="C8445" t="s">
        <v>65</v>
      </c>
      <c r="D8445" t="s">
        <v>7</v>
      </c>
      <c r="E8445" t="s">
        <v>23</v>
      </c>
      <c r="F8445" s="5">
        <v>42703</v>
      </c>
      <c r="G8445">
        <v>716317451</v>
      </c>
      <c r="H8445" s="5">
        <v>42705</v>
      </c>
      <c r="I8445">
        <v>3107</v>
      </c>
      <c r="J8445" s="8">
        <v>668.27</v>
      </c>
      <c r="K8445" s="8">
        <v>502.54</v>
      </c>
      <c r="L8445" s="8">
        <v>2076314.89</v>
      </c>
      <c r="M8445" s="8">
        <v>1561391.78</v>
      </c>
      <c r="N8445" s="8">
        <v>514923.11</v>
      </c>
    </row>
    <row r="8446" spans="1:14" x14ac:dyDescent="0.25">
      <c r="A8446" t="s">
        <v>12</v>
      </c>
      <c r="B8446" t="s">
        <v>115</v>
      </c>
      <c r="C8446" t="s">
        <v>19</v>
      </c>
      <c r="D8446" t="s">
        <v>3</v>
      </c>
      <c r="E8446" t="s">
        <v>8</v>
      </c>
      <c r="F8446" s="5">
        <v>43529</v>
      </c>
      <c r="G8446">
        <v>651162087</v>
      </c>
      <c r="H8446" s="5">
        <v>43550</v>
      </c>
      <c r="I8446">
        <v>2187</v>
      </c>
      <c r="J8446" s="8">
        <v>81.73</v>
      </c>
      <c r="K8446" s="8">
        <v>56.67</v>
      </c>
      <c r="L8446" s="8">
        <v>178743.51</v>
      </c>
      <c r="M8446" s="8">
        <v>123937.29</v>
      </c>
      <c r="N8446" s="8">
        <v>54806.22</v>
      </c>
    </row>
    <row r="8447" spans="1:14" x14ac:dyDescent="0.25">
      <c r="A8447" t="s">
        <v>9</v>
      </c>
      <c r="B8447" t="s">
        <v>64</v>
      </c>
      <c r="C8447" t="s">
        <v>57</v>
      </c>
      <c r="D8447" t="s">
        <v>3</v>
      </c>
      <c r="E8447" t="s">
        <v>23</v>
      </c>
      <c r="F8447" s="5">
        <v>44789</v>
      </c>
      <c r="G8447">
        <v>403153026</v>
      </c>
      <c r="H8447" s="5">
        <v>44820</v>
      </c>
      <c r="I8447">
        <v>794</v>
      </c>
      <c r="J8447" s="8">
        <v>154.06</v>
      </c>
      <c r="K8447" s="8">
        <v>90.93</v>
      </c>
      <c r="L8447" s="8">
        <v>122323.64</v>
      </c>
      <c r="M8447" s="8">
        <v>72198.42</v>
      </c>
      <c r="N8447" s="8">
        <v>50125.22</v>
      </c>
    </row>
    <row r="8448" spans="1:14" x14ac:dyDescent="0.25">
      <c r="A8448" t="s">
        <v>9</v>
      </c>
      <c r="B8448" t="s">
        <v>203</v>
      </c>
      <c r="C8448" t="s">
        <v>19</v>
      </c>
      <c r="D8448" t="s">
        <v>7</v>
      </c>
      <c r="E8448" t="s">
        <v>23</v>
      </c>
      <c r="F8448" s="5">
        <v>43373</v>
      </c>
      <c r="G8448">
        <v>264526593</v>
      </c>
      <c r="H8448" s="5">
        <v>43380</v>
      </c>
      <c r="I8448">
        <v>8152</v>
      </c>
      <c r="J8448" s="8">
        <v>81.73</v>
      </c>
      <c r="K8448" s="8">
        <v>56.67</v>
      </c>
      <c r="L8448" s="8">
        <v>666262.96</v>
      </c>
      <c r="M8448" s="8">
        <v>461973.84</v>
      </c>
      <c r="N8448" s="8">
        <v>204289.12</v>
      </c>
    </row>
    <row r="8449" spans="1:14" x14ac:dyDescent="0.25">
      <c r="A8449" t="s">
        <v>9</v>
      </c>
      <c r="B8449" t="s">
        <v>95</v>
      </c>
      <c r="C8449" t="s">
        <v>6</v>
      </c>
      <c r="D8449" t="s">
        <v>7</v>
      </c>
      <c r="E8449" t="s">
        <v>4</v>
      </c>
      <c r="F8449" s="5">
        <v>43526</v>
      </c>
      <c r="G8449">
        <v>597831618</v>
      </c>
      <c r="H8449" s="5">
        <v>43541</v>
      </c>
      <c r="I8449">
        <v>516</v>
      </c>
      <c r="J8449" s="8">
        <v>152.58000000000001</v>
      </c>
      <c r="K8449" s="8">
        <v>97.44</v>
      </c>
      <c r="L8449" s="8">
        <v>78731.28</v>
      </c>
      <c r="M8449" s="8">
        <v>50279.040000000001</v>
      </c>
      <c r="N8449" s="8">
        <v>28452.240000000002</v>
      </c>
    </row>
    <row r="8450" spans="1:14" x14ac:dyDescent="0.25">
      <c r="A8450" t="s">
        <v>9</v>
      </c>
      <c r="B8450" t="s">
        <v>89</v>
      </c>
      <c r="C8450" t="s">
        <v>19</v>
      </c>
      <c r="D8450" t="s">
        <v>7</v>
      </c>
      <c r="E8450" t="s">
        <v>8</v>
      </c>
      <c r="F8450" s="5">
        <v>42842</v>
      </c>
      <c r="G8450">
        <v>485929429</v>
      </c>
      <c r="H8450" s="5">
        <v>42874</v>
      </c>
      <c r="I8450">
        <v>6171</v>
      </c>
      <c r="J8450" s="8">
        <v>81.73</v>
      </c>
      <c r="K8450" s="8">
        <v>56.67</v>
      </c>
      <c r="L8450" s="8">
        <v>504355.83</v>
      </c>
      <c r="M8450" s="8">
        <v>349710.57</v>
      </c>
      <c r="N8450" s="8">
        <v>154645.26</v>
      </c>
    </row>
    <row r="8451" spans="1:14" x14ac:dyDescent="0.25">
      <c r="A8451" t="s">
        <v>39</v>
      </c>
      <c r="B8451" t="s">
        <v>40</v>
      </c>
      <c r="C8451" t="s">
        <v>57</v>
      </c>
      <c r="D8451" t="s">
        <v>3</v>
      </c>
      <c r="E8451" t="s">
        <v>15</v>
      </c>
      <c r="F8451" s="5">
        <v>43499</v>
      </c>
      <c r="G8451">
        <v>881993854</v>
      </c>
      <c r="H8451" s="5">
        <v>43524</v>
      </c>
      <c r="I8451">
        <v>436</v>
      </c>
      <c r="J8451" s="8">
        <v>154.06</v>
      </c>
      <c r="K8451" s="8">
        <v>90.93</v>
      </c>
      <c r="L8451" s="8">
        <v>67170.16</v>
      </c>
      <c r="M8451" s="8">
        <v>39645.480000000003</v>
      </c>
      <c r="N8451" s="8">
        <v>27524.68</v>
      </c>
    </row>
    <row r="8452" spans="1:14" x14ac:dyDescent="0.25">
      <c r="A8452" t="s">
        <v>9</v>
      </c>
      <c r="B8452" t="s">
        <v>64</v>
      </c>
      <c r="C8452" t="s">
        <v>45</v>
      </c>
      <c r="D8452" t="s">
        <v>3</v>
      </c>
      <c r="E8452" t="s">
        <v>15</v>
      </c>
      <c r="F8452" s="5">
        <v>44676</v>
      </c>
      <c r="G8452">
        <v>559511220</v>
      </c>
      <c r="H8452" s="5">
        <v>44698</v>
      </c>
      <c r="I8452">
        <v>658</v>
      </c>
      <c r="J8452" s="8">
        <v>9.33</v>
      </c>
      <c r="K8452" s="8">
        <v>6.92</v>
      </c>
      <c r="L8452" s="8">
        <v>6139.14</v>
      </c>
      <c r="M8452" s="8">
        <v>4553.3599999999997</v>
      </c>
      <c r="N8452" s="8">
        <v>1585.78</v>
      </c>
    </row>
    <row r="8453" spans="1:14" x14ac:dyDescent="0.25">
      <c r="A8453" t="s">
        <v>0</v>
      </c>
      <c r="B8453" t="s">
        <v>144</v>
      </c>
      <c r="C8453" t="s">
        <v>6</v>
      </c>
      <c r="D8453" t="s">
        <v>7</v>
      </c>
      <c r="E8453" t="s">
        <v>4</v>
      </c>
      <c r="F8453" s="5">
        <v>42367</v>
      </c>
      <c r="G8453">
        <v>162280356</v>
      </c>
      <c r="H8453" s="5">
        <v>42410</v>
      </c>
      <c r="I8453">
        <v>1219</v>
      </c>
      <c r="J8453" s="8">
        <v>152.58000000000001</v>
      </c>
      <c r="K8453" s="8">
        <v>97.44</v>
      </c>
      <c r="L8453" s="8">
        <v>185995.02</v>
      </c>
      <c r="M8453" s="8">
        <v>118779.36</v>
      </c>
      <c r="N8453" s="8">
        <v>67215.66</v>
      </c>
    </row>
    <row r="8454" spans="1:14" x14ac:dyDescent="0.25">
      <c r="A8454" t="s">
        <v>17</v>
      </c>
      <c r="B8454" t="s">
        <v>188</v>
      </c>
      <c r="C8454" t="s">
        <v>14</v>
      </c>
      <c r="D8454" t="s">
        <v>3</v>
      </c>
      <c r="E8454" t="s">
        <v>15</v>
      </c>
      <c r="F8454" s="5">
        <v>42186</v>
      </c>
      <c r="G8454">
        <v>854412591</v>
      </c>
      <c r="H8454" s="5">
        <v>42202</v>
      </c>
      <c r="I8454">
        <v>8527</v>
      </c>
      <c r="J8454" s="8">
        <v>205.7</v>
      </c>
      <c r="K8454" s="8">
        <v>117.11</v>
      </c>
      <c r="L8454" s="8">
        <v>1754003.9</v>
      </c>
      <c r="M8454" s="8">
        <v>998596.97</v>
      </c>
      <c r="N8454" s="8">
        <v>755406.93</v>
      </c>
    </row>
    <row r="8455" spans="1:14" x14ac:dyDescent="0.25">
      <c r="A8455" t="s">
        <v>12</v>
      </c>
      <c r="B8455" t="s">
        <v>107</v>
      </c>
      <c r="C8455" t="s">
        <v>45</v>
      </c>
      <c r="D8455" t="s">
        <v>7</v>
      </c>
      <c r="E8455" t="s">
        <v>8</v>
      </c>
      <c r="F8455" s="5">
        <v>43174</v>
      </c>
      <c r="G8455">
        <v>270331752</v>
      </c>
      <c r="H8455" s="5">
        <v>43186</v>
      </c>
      <c r="I8455">
        <v>6028</v>
      </c>
      <c r="J8455" s="8">
        <v>9.33</v>
      </c>
      <c r="K8455" s="8">
        <v>6.92</v>
      </c>
      <c r="L8455" s="8">
        <v>56241.24</v>
      </c>
      <c r="M8455" s="8">
        <v>41713.760000000002</v>
      </c>
      <c r="N8455" s="8">
        <v>14527.48</v>
      </c>
    </row>
    <row r="8456" spans="1:14" x14ac:dyDescent="0.25">
      <c r="A8456" t="s">
        <v>0</v>
      </c>
      <c r="B8456" t="s">
        <v>160</v>
      </c>
      <c r="C8456" t="s">
        <v>31</v>
      </c>
      <c r="D8456" t="s">
        <v>3</v>
      </c>
      <c r="E8456" t="s">
        <v>4</v>
      </c>
      <c r="F8456" s="5">
        <v>44917</v>
      </c>
      <c r="G8456">
        <v>164774167</v>
      </c>
      <c r="H8456" s="5">
        <v>44566</v>
      </c>
      <c r="I8456">
        <v>9193</v>
      </c>
      <c r="J8456" s="8">
        <v>437.2</v>
      </c>
      <c r="K8456" s="8">
        <v>263.33</v>
      </c>
      <c r="L8456" s="8">
        <v>4019179.6</v>
      </c>
      <c r="M8456" s="8">
        <v>2420792.69</v>
      </c>
      <c r="N8456" s="8">
        <v>1598386.91</v>
      </c>
    </row>
    <row r="8457" spans="1:14" x14ac:dyDescent="0.25">
      <c r="A8457" t="s">
        <v>9</v>
      </c>
      <c r="B8457" t="s">
        <v>125</v>
      </c>
      <c r="C8457" t="s">
        <v>2</v>
      </c>
      <c r="D8457" t="s">
        <v>3</v>
      </c>
      <c r="E8457" t="s">
        <v>4</v>
      </c>
      <c r="F8457" s="5">
        <v>42772</v>
      </c>
      <c r="G8457">
        <v>562788665</v>
      </c>
      <c r="H8457" s="5">
        <v>42815</v>
      </c>
      <c r="I8457">
        <v>527</v>
      </c>
      <c r="J8457" s="8">
        <v>255.28</v>
      </c>
      <c r="K8457" s="8">
        <v>159.41999999999999</v>
      </c>
      <c r="L8457" s="8">
        <v>134532.56</v>
      </c>
      <c r="M8457" s="8">
        <v>84014.34</v>
      </c>
      <c r="N8457" s="8">
        <v>50518.22</v>
      </c>
    </row>
    <row r="8458" spans="1:14" x14ac:dyDescent="0.25">
      <c r="A8458" t="s">
        <v>9</v>
      </c>
      <c r="B8458" t="s">
        <v>92</v>
      </c>
      <c r="C8458" t="s">
        <v>29</v>
      </c>
      <c r="D8458" t="s">
        <v>7</v>
      </c>
      <c r="E8458" t="s">
        <v>8</v>
      </c>
      <c r="F8458" s="5">
        <v>43336</v>
      </c>
      <c r="G8458">
        <v>209736573</v>
      </c>
      <c r="H8458" s="5">
        <v>43367</v>
      </c>
      <c r="I8458">
        <v>4568</v>
      </c>
      <c r="J8458" s="8">
        <v>651.21</v>
      </c>
      <c r="K8458" s="8">
        <v>524.96</v>
      </c>
      <c r="L8458" s="8">
        <v>2974727.28</v>
      </c>
      <c r="M8458" s="8">
        <v>2398017.2799999998</v>
      </c>
      <c r="N8458" s="8">
        <v>576710</v>
      </c>
    </row>
    <row r="8459" spans="1:14" x14ac:dyDescent="0.25">
      <c r="A8459" t="s">
        <v>0</v>
      </c>
      <c r="B8459" t="s">
        <v>160</v>
      </c>
      <c r="C8459" t="s">
        <v>57</v>
      </c>
      <c r="D8459" t="s">
        <v>7</v>
      </c>
      <c r="E8459" t="s">
        <v>23</v>
      </c>
      <c r="F8459" s="5">
        <v>43553</v>
      </c>
      <c r="G8459">
        <v>621291720</v>
      </c>
      <c r="H8459" s="5">
        <v>43555</v>
      </c>
      <c r="I8459">
        <v>2881</v>
      </c>
      <c r="J8459" s="8">
        <v>154.06</v>
      </c>
      <c r="K8459" s="8">
        <v>90.93</v>
      </c>
      <c r="L8459" s="8">
        <v>443846.86</v>
      </c>
      <c r="M8459" s="8">
        <v>261969.33</v>
      </c>
      <c r="N8459" s="8">
        <v>181877.53</v>
      </c>
    </row>
    <row r="8460" spans="1:14" x14ac:dyDescent="0.25">
      <c r="A8460" t="s">
        <v>9</v>
      </c>
      <c r="B8460" t="s">
        <v>68</v>
      </c>
      <c r="C8460" t="s">
        <v>29</v>
      </c>
      <c r="D8460" t="s">
        <v>7</v>
      </c>
      <c r="E8460" t="s">
        <v>4</v>
      </c>
      <c r="F8460" s="5">
        <v>42374</v>
      </c>
      <c r="G8460">
        <v>233440434</v>
      </c>
      <c r="H8460" s="5">
        <v>42417</v>
      </c>
      <c r="I8460">
        <v>9067</v>
      </c>
      <c r="J8460" s="8">
        <v>651.21</v>
      </c>
      <c r="K8460" s="8">
        <v>524.96</v>
      </c>
      <c r="L8460" s="8">
        <v>5904521.0700000003</v>
      </c>
      <c r="M8460" s="8">
        <v>4759812.32</v>
      </c>
      <c r="N8460" s="8">
        <v>1144708.75</v>
      </c>
    </row>
    <row r="8461" spans="1:14" x14ac:dyDescent="0.25">
      <c r="A8461" t="s">
        <v>20</v>
      </c>
      <c r="B8461" t="s">
        <v>21</v>
      </c>
      <c r="C8461" t="s">
        <v>29</v>
      </c>
      <c r="D8461" t="s">
        <v>3</v>
      </c>
      <c r="E8461" t="s">
        <v>23</v>
      </c>
      <c r="F8461" s="5">
        <v>42292</v>
      </c>
      <c r="G8461">
        <v>252481544</v>
      </c>
      <c r="H8461" s="5">
        <v>42316</v>
      </c>
      <c r="I8461">
        <v>3754</v>
      </c>
      <c r="J8461" s="8">
        <v>651.21</v>
      </c>
      <c r="K8461" s="8">
        <v>524.96</v>
      </c>
      <c r="L8461" s="8">
        <v>2444642.34</v>
      </c>
      <c r="M8461" s="8">
        <v>1970699.84</v>
      </c>
      <c r="N8461" s="8">
        <v>473942.5</v>
      </c>
    </row>
    <row r="8462" spans="1:14" x14ac:dyDescent="0.25">
      <c r="A8462" t="s">
        <v>9</v>
      </c>
      <c r="B8462" t="s">
        <v>130</v>
      </c>
      <c r="C8462" t="s">
        <v>65</v>
      </c>
      <c r="D8462" t="s">
        <v>7</v>
      </c>
      <c r="E8462" t="s">
        <v>23</v>
      </c>
      <c r="F8462" s="5">
        <v>43113</v>
      </c>
      <c r="G8462">
        <v>605026376</v>
      </c>
      <c r="H8462" s="5">
        <v>43149</v>
      </c>
      <c r="I8462">
        <v>9604</v>
      </c>
      <c r="J8462" s="8">
        <v>668.27</v>
      </c>
      <c r="K8462" s="8">
        <v>502.54</v>
      </c>
      <c r="L8462" s="8">
        <v>6418065.0800000001</v>
      </c>
      <c r="M8462" s="8">
        <v>4826394.16</v>
      </c>
      <c r="N8462" s="8">
        <v>1591670.92</v>
      </c>
    </row>
    <row r="8463" spans="1:14" x14ac:dyDescent="0.25">
      <c r="A8463" t="s">
        <v>9</v>
      </c>
      <c r="B8463" t="s">
        <v>175</v>
      </c>
      <c r="C8463" t="s">
        <v>6</v>
      </c>
      <c r="D8463" t="s">
        <v>3</v>
      </c>
      <c r="E8463" t="s">
        <v>23</v>
      </c>
      <c r="F8463" s="5">
        <v>42763</v>
      </c>
      <c r="G8463">
        <v>387998759</v>
      </c>
      <c r="H8463" s="5">
        <v>42765</v>
      </c>
      <c r="I8463">
        <v>6310</v>
      </c>
      <c r="J8463" s="8">
        <v>152.58000000000001</v>
      </c>
      <c r="K8463" s="8">
        <v>97.44</v>
      </c>
      <c r="L8463" s="8">
        <v>962779.8</v>
      </c>
      <c r="M8463" s="8">
        <v>614846.4</v>
      </c>
      <c r="N8463" s="8">
        <v>347933.4</v>
      </c>
    </row>
    <row r="8464" spans="1:14" x14ac:dyDescent="0.25">
      <c r="A8464" t="s">
        <v>17</v>
      </c>
      <c r="B8464" t="s">
        <v>53</v>
      </c>
      <c r="C8464" t="s">
        <v>45</v>
      </c>
      <c r="D8464" t="s">
        <v>3</v>
      </c>
      <c r="E8464" t="s">
        <v>15</v>
      </c>
      <c r="F8464" s="5">
        <v>42789</v>
      </c>
      <c r="G8464">
        <v>118635022</v>
      </c>
      <c r="H8464" s="5">
        <v>42802</v>
      </c>
      <c r="I8464">
        <v>5594</v>
      </c>
      <c r="J8464" s="8">
        <v>9.33</v>
      </c>
      <c r="K8464" s="8">
        <v>6.92</v>
      </c>
      <c r="L8464" s="8">
        <v>52192.02</v>
      </c>
      <c r="M8464" s="8">
        <v>38710.480000000003</v>
      </c>
      <c r="N8464" s="8">
        <v>13481.54</v>
      </c>
    </row>
    <row r="8465" spans="1:14" x14ac:dyDescent="0.25">
      <c r="A8465" t="s">
        <v>9</v>
      </c>
      <c r="B8465" t="s">
        <v>37</v>
      </c>
      <c r="C8465" t="s">
        <v>57</v>
      </c>
      <c r="D8465" t="s">
        <v>7</v>
      </c>
      <c r="E8465" t="s">
        <v>15</v>
      </c>
      <c r="F8465" s="5">
        <v>44321</v>
      </c>
      <c r="G8465">
        <v>384483993</v>
      </c>
      <c r="H8465" s="5">
        <v>44366</v>
      </c>
      <c r="I8465">
        <v>6212</v>
      </c>
      <c r="J8465" s="8">
        <v>154.06</v>
      </c>
      <c r="K8465" s="8">
        <v>90.93</v>
      </c>
      <c r="L8465" s="8">
        <v>957020.72</v>
      </c>
      <c r="M8465" s="8">
        <v>564857.16</v>
      </c>
      <c r="N8465" s="8">
        <v>392163.56</v>
      </c>
    </row>
    <row r="8466" spans="1:14" x14ac:dyDescent="0.25">
      <c r="A8466" t="s">
        <v>9</v>
      </c>
      <c r="B8466" t="s">
        <v>27</v>
      </c>
      <c r="C8466" t="s">
        <v>14</v>
      </c>
      <c r="D8466" t="s">
        <v>7</v>
      </c>
      <c r="E8466" t="s">
        <v>8</v>
      </c>
      <c r="F8466" s="5">
        <v>44179</v>
      </c>
      <c r="G8466">
        <v>493406999</v>
      </c>
      <c r="H8466" s="5">
        <v>43851</v>
      </c>
      <c r="I8466">
        <v>8950</v>
      </c>
      <c r="J8466" s="8">
        <v>205.7</v>
      </c>
      <c r="K8466" s="8">
        <v>117.11</v>
      </c>
      <c r="L8466" s="8">
        <v>1841015</v>
      </c>
      <c r="M8466" s="8">
        <v>1048134.5</v>
      </c>
      <c r="N8466" s="8">
        <v>792880.5</v>
      </c>
    </row>
    <row r="8467" spans="1:14" x14ac:dyDescent="0.25">
      <c r="A8467" t="s">
        <v>9</v>
      </c>
      <c r="B8467" t="s">
        <v>174</v>
      </c>
      <c r="C8467" t="s">
        <v>2</v>
      </c>
      <c r="D8467" t="s">
        <v>3</v>
      </c>
      <c r="E8467" t="s">
        <v>23</v>
      </c>
      <c r="F8467" s="5">
        <v>42889</v>
      </c>
      <c r="G8467">
        <v>723577868</v>
      </c>
      <c r="H8467" s="5">
        <v>42909</v>
      </c>
      <c r="I8467">
        <v>1626</v>
      </c>
      <c r="J8467" s="8">
        <v>255.28</v>
      </c>
      <c r="K8467" s="8">
        <v>159.41999999999999</v>
      </c>
      <c r="L8467" s="8">
        <v>415085.28</v>
      </c>
      <c r="M8467" s="8">
        <v>259216.92</v>
      </c>
      <c r="N8467" s="8">
        <v>155868.35999999999</v>
      </c>
    </row>
    <row r="8468" spans="1:14" x14ac:dyDescent="0.25">
      <c r="A8468" t="s">
        <v>9</v>
      </c>
      <c r="B8468" t="s">
        <v>174</v>
      </c>
      <c r="C8468" t="s">
        <v>11</v>
      </c>
      <c r="D8468" t="s">
        <v>3</v>
      </c>
      <c r="E8468" t="s">
        <v>23</v>
      </c>
      <c r="F8468" s="5">
        <v>43710</v>
      </c>
      <c r="G8468">
        <v>973482930</v>
      </c>
      <c r="H8468" s="5">
        <v>43745</v>
      </c>
      <c r="I8468">
        <v>4087</v>
      </c>
      <c r="J8468" s="8">
        <v>47.45</v>
      </c>
      <c r="K8468" s="8">
        <v>31.79</v>
      </c>
      <c r="L8468" s="8">
        <v>193928.15</v>
      </c>
      <c r="M8468" s="8">
        <v>129925.73</v>
      </c>
      <c r="N8468" s="8">
        <v>64002.42</v>
      </c>
    </row>
    <row r="8469" spans="1:14" x14ac:dyDescent="0.25">
      <c r="A8469" t="s">
        <v>9</v>
      </c>
      <c r="B8469" t="s">
        <v>193</v>
      </c>
      <c r="C8469" t="s">
        <v>11</v>
      </c>
      <c r="D8469" t="s">
        <v>3</v>
      </c>
      <c r="E8469" t="s">
        <v>23</v>
      </c>
      <c r="F8469" s="5">
        <v>44788</v>
      </c>
      <c r="G8469">
        <v>311921012</v>
      </c>
      <c r="H8469" s="5">
        <v>44799</v>
      </c>
      <c r="I8469">
        <v>3214</v>
      </c>
      <c r="J8469" s="8">
        <v>47.45</v>
      </c>
      <c r="K8469" s="8">
        <v>31.79</v>
      </c>
      <c r="L8469" s="8">
        <v>152504.29999999999</v>
      </c>
      <c r="M8469" s="8">
        <v>102173.06</v>
      </c>
      <c r="N8469" s="8">
        <v>50331.24</v>
      </c>
    </row>
    <row r="8470" spans="1:14" x14ac:dyDescent="0.25">
      <c r="A8470" t="s">
        <v>9</v>
      </c>
      <c r="B8470" t="s">
        <v>60</v>
      </c>
      <c r="C8470" t="s">
        <v>2</v>
      </c>
      <c r="D8470" t="s">
        <v>3</v>
      </c>
      <c r="E8470" t="s">
        <v>15</v>
      </c>
      <c r="F8470" s="5">
        <v>44813</v>
      </c>
      <c r="G8470">
        <v>128003442</v>
      </c>
      <c r="H8470" s="5">
        <v>44857</v>
      </c>
      <c r="I8470">
        <v>7918</v>
      </c>
      <c r="J8470" s="8">
        <v>255.28</v>
      </c>
      <c r="K8470" s="8">
        <v>159.41999999999999</v>
      </c>
      <c r="L8470" s="8">
        <v>2021307.04</v>
      </c>
      <c r="M8470" s="8">
        <v>1262287.56</v>
      </c>
      <c r="N8470" s="8">
        <v>759019.48</v>
      </c>
    </row>
    <row r="8471" spans="1:14" x14ac:dyDescent="0.25">
      <c r="A8471" t="s">
        <v>9</v>
      </c>
      <c r="B8471" t="s">
        <v>167</v>
      </c>
      <c r="C8471" t="s">
        <v>11</v>
      </c>
      <c r="D8471" t="s">
        <v>7</v>
      </c>
      <c r="E8471" t="s">
        <v>8</v>
      </c>
      <c r="F8471" s="5">
        <v>43673</v>
      </c>
      <c r="G8471">
        <v>981154048</v>
      </c>
      <c r="H8471" s="5">
        <v>43686</v>
      </c>
      <c r="I8471">
        <v>4141</v>
      </c>
      <c r="J8471" s="8">
        <v>47.45</v>
      </c>
      <c r="K8471" s="8">
        <v>31.79</v>
      </c>
      <c r="L8471" s="8">
        <v>196490.45</v>
      </c>
      <c r="M8471" s="8">
        <v>131642.39000000001</v>
      </c>
      <c r="N8471" s="8">
        <v>64848.06</v>
      </c>
    </row>
    <row r="8472" spans="1:14" x14ac:dyDescent="0.25">
      <c r="A8472" t="s">
        <v>0</v>
      </c>
      <c r="B8472" t="s">
        <v>5</v>
      </c>
      <c r="C8472" t="s">
        <v>36</v>
      </c>
      <c r="D8472" t="s">
        <v>3</v>
      </c>
      <c r="E8472" t="s">
        <v>23</v>
      </c>
      <c r="F8472" s="5">
        <v>43993</v>
      </c>
      <c r="G8472">
        <v>351109158</v>
      </c>
      <c r="H8472" s="5">
        <v>44008</v>
      </c>
      <c r="I8472">
        <v>9857</v>
      </c>
      <c r="J8472" s="8">
        <v>421.89</v>
      </c>
      <c r="K8472" s="8">
        <v>364.69</v>
      </c>
      <c r="L8472" s="8">
        <v>4158569.73</v>
      </c>
      <c r="M8472" s="8">
        <v>3594749.33</v>
      </c>
      <c r="N8472" s="8">
        <v>563820.4</v>
      </c>
    </row>
    <row r="8473" spans="1:14" x14ac:dyDescent="0.25">
      <c r="A8473" t="s">
        <v>9</v>
      </c>
      <c r="B8473" t="s">
        <v>173</v>
      </c>
      <c r="C8473" t="s">
        <v>19</v>
      </c>
      <c r="D8473" t="s">
        <v>3</v>
      </c>
      <c r="E8473" t="s">
        <v>15</v>
      </c>
      <c r="F8473" s="5">
        <v>44168</v>
      </c>
      <c r="G8473">
        <v>287917602</v>
      </c>
      <c r="H8473" s="5">
        <v>43835</v>
      </c>
      <c r="I8473">
        <v>71</v>
      </c>
      <c r="J8473" s="8">
        <v>81.73</v>
      </c>
      <c r="K8473" s="8">
        <v>56.67</v>
      </c>
      <c r="L8473" s="8">
        <v>5802.83</v>
      </c>
      <c r="M8473" s="8">
        <v>4023.57</v>
      </c>
      <c r="N8473" s="8">
        <v>1779.26</v>
      </c>
    </row>
    <row r="8474" spans="1:14" x14ac:dyDescent="0.25">
      <c r="A8474" t="s">
        <v>0</v>
      </c>
      <c r="B8474" t="s">
        <v>97</v>
      </c>
      <c r="C8474" t="s">
        <v>36</v>
      </c>
      <c r="D8474" t="s">
        <v>7</v>
      </c>
      <c r="E8474" t="s">
        <v>23</v>
      </c>
      <c r="F8474" s="5">
        <v>43140</v>
      </c>
      <c r="G8474">
        <v>661940705</v>
      </c>
      <c r="H8474" s="5">
        <v>43152</v>
      </c>
      <c r="I8474">
        <v>1819</v>
      </c>
      <c r="J8474" s="8">
        <v>421.89</v>
      </c>
      <c r="K8474" s="8">
        <v>364.69</v>
      </c>
      <c r="L8474" s="8">
        <v>767417.91</v>
      </c>
      <c r="M8474" s="8">
        <v>663371.11</v>
      </c>
      <c r="N8474" s="8">
        <v>104046.8</v>
      </c>
    </row>
    <row r="8475" spans="1:14" x14ac:dyDescent="0.25">
      <c r="A8475" t="s">
        <v>0</v>
      </c>
      <c r="B8475" t="s">
        <v>143</v>
      </c>
      <c r="C8475" t="s">
        <v>2</v>
      </c>
      <c r="D8475" t="s">
        <v>7</v>
      </c>
      <c r="E8475" t="s">
        <v>15</v>
      </c>
      <c r="F8475" s="5">
        <v>43969</v>
      </c>
      <c r="G8475">
        <v>513852298</v>
      </c>
      <c r="H8475" s="5">
        <v>44009</v>
      </c>
      <c r="I8475">
        <v>9169</v>
      </c>
      <c r="J8475" s="8">
        <v>255.28</v>
      </c>
      <c r="K8475" s="8">
        <v>159.41999999999999</v>
      </c>
      <c r="L8475" s="8">
        <v>2340662.3199999998</v>
      </c>
      <c r="M8475" s="8">
        <v>1461721.98</v>
      </c>
      <c r="N8475" s="8">
        <v>878940.34</v>
      </c>
    </row>
    <row r="8476" spans="1:14" x14ac:dyDescent="0.25">
      <c r="A8476" t="s">
        <v>9</v>
      </c>
      <c r="B8476" t="s">
        <v>125</v>
      </c>
      <c r="C8476" t="s">
        <v>29</v>
      </c>
      <c r="D8476" t="s">
        <v>7</v>
      </c>
      <c r="E8476" t="s">
        <v>23</v>
      </c>
      <c r="F8476" s="5">
        <v>44107</v>
      </c>
      <c r="G8476">
        <v>304638707</v>
      </c>
      <c r="H8476" s="5">
        <v>44119</v>
      </c>
      <c r="I8476">
        <v>8218</v>
      </c>
      <c r="J8476" s="8">
        <v>651.21</v>
      </c>
      <c r="K8476" s="8">
        <v>524.96</v>
      </c>
      <c r="L8476" s="8">
        <v>5351643.78</v>
      </c>
      <c r="M8476" s="8">
        <v>4314121.28</v>
      </c>
      <c r="N8476" s="8">
        <v>1037522.5</v>
      </c>
    </row>
    <row r="8477" spans="1:14" x14ac:dyDescent="0.25">
      <c r="A8477" t="s">
        <v>9</v>
      </c>
      <c r="B8477" t="s">
        <v>174</v>
      </c>
      <c r="C8477" t="s">
        <v>57</v>
      </c>
      <c r="D8477" t="s">
        <v>3</v>
      </c>
      <c r="E8477" t="s">
        <v>23</v>
      </c>
      <c r="F8477" s="5">
        <v>42929</v>
      </c>
      <c r="G8477">
        <v>565598762</v>
      </c>
      <c r="H8477" s="5">
        <v>42945</v>
      </c>
      <c r="I8477">
        <v>2097</v>
      </c>
      <c r="J8477" s="8">
        <v>154.06</v>
      </c>
      <c r="K8477" s="8">
        <v>90.93</v>
      </c>
      <c r="L8477" s="8">
        <v>323063.82</v>
      </c>
      <c r="M8477" s="8">
        <v>190680.21</v>
      </c>
      <c r="N8477" s="8">
        <v>132383.60999999999</v>
      </c>
    </row>
    <row r="8478" spans="1:14" x14ac:dyDescent="0.25">
      <c r="A8478" t="s">
        <v>9</v>
      </c>
      <c r="B8478" t="s">
        <v>110</v>
      </c>
      <c r="C8478" t="s">
        <v>6</v>
      </c>
      <c r="D8478" t="s">
        <v>7</v>
      </c>
      <c r="E8478" t="s">
        <v>15</v>
      </c>
      <c r="F8478" s="5">
        <v>43438</v>
      </c>
      <c r="G8478">
        <v>548343789</v>
      </c>
      <c r="H8478" s="5">
        <v>43440</v>
      </c>
      <c r="I8478">
        <v>5967</v>
      </c>
      <c r="J8478" s="8">
        <v>152.58000000000001</v>
      </c>
      <c r="K8478" s="8">
        <v>97.44</v>
      </c>
      <c r="L8478" s="8">
        <v>910444.86</v>
      </c>
      <c r="M8478" s="8">
        <v>581424.48</v>
      </c>
      <c r="N8478" s="8">
        <v>329020.38</v>
      </c>
    </row>
    <row r="8479" spans="1:14" x14ac:dyDescent="0.25">
      <c r="A8479" t="s">
        <v>12</v>
      </c>
      <c r="B8479" t="s">
        <v>61</v>
      </c>
      <c r="C8479" t="s">
        <v>57</v>
      </c>
      <c r="D8479" t="s">
        <v>7</v>
      </c>
      <c r="E8479" t="s">
        <v>15</v>
      </c>
      <c r="F8479" s="5">
        <v>43518</v>
      </c>
      <c r="G8479">
        <v>474797618</v>
      </c>
      <c r="H8479" s="5">
        <v>43525</v>
      </c>
      <c r="I8479">
        <v>2021</v>
      </c>
      <c r="J8479" s="8">
        <v>154.06</v>
      </c>
      <c r="K8479" s="8">
        <v>90.93</v>
      </c>
      <c r="L8479" s="8">
        <v>311355.26</v>
      </c>
      <c r="M8479" s="8">
        <v>183769.53</v>
      </c>
      <c r="N8479" s="8">
        <v>127585.73</v>
      </c>
    </row>
    <row r="8480" spans="1:14" x14ac:dyDescent="0.25">
      <c r="A8480" t="s">
        <v>20</v>
      </c>
      <c r="B8480" t="s">
        <v>46</v>
      </c>
      <c r="C8480" t="s">
        <v>22</v>
      </c>
      <c r="D8480" t="s">
        <v>7</v>
      </c>
      <c r="E8480" t="s">
        <v>8</v>
      </c>
      <c r="F8480" s="5">
        <v>43793</v>
      </c>
      <c r="G8480">
        <v>187196576</v>
      </c>
      <c r="H8480" s="5">
        <v>43826</v>
      </c>
      <c r="I8480">
        <v>4482</v>
      </c>
      <c r="J8480" s="8">
        <v>109.28</v>
      </c>
      <c r="K8480" s="8">
        <v>35.840000000000003</v>
      </c>
      <c r="L8480" s="8">
        <v>489792.96</v>
      </c>
      <c r="M8480" s="8">
        <v>160634.88</v>
      </c>
      <c r="N8480" s="8">
        <v>329158.08</v>
      </c>
    </row>
    <row r="8481" spans="1:14" x14ac:dyDescent="0.25">
      <c r="A8481" t="s">
        <v>9</v>
      </c>
      <c r="B8481" t="s">
        <v>110</v>
      </c>
      <c r="C8481" t="s">
        <v>36</v>
      </c>
      <c r="D8481" t="s">
        <v>3</v>
      </c>
      <c r="E8481" t="s">
        <v>15</v>
      </c>
      <c r="F8481" s="5">
        <v>42431</v>
      </c>
      <c r="G8481">
        <v>498089492</v>
      </c>
      <c r="H8481" s="5">
        <v>42451</v>
      </c>
      <c r="I8481">
        <v>4604</v>
      </c>
      <c r="J8481" s="8">
        <v>421.89</v>
      </c>
      <c r="K8481" s="8">
        <v>364.69</v>
      </c>
      <c r="L8481" s="8">
        <v>1942381.56</v>
      </c>
      <c r="M8481" s="8">
        <v>1679032.76</v>
      </c>
      <c r="N8481" s="8">
        <v>263348.8</v>
      </c>
    </row>
    <row r="8482" spans="1:14" x14ac:dyDescent="0.25">
      <c r="A8482" t="s">
        <v>17</v>
      </c>
      <c r="B8482" t="s">
        <v>86</v>
      </c>
      <c r="C8482" t="s">
        <v>45</v>
      </c>
      <c r="D8482" t="s">
        <v>7</v>
      </c>
      <c r="E8482" t="s">
        <v>8</v>
      </c>
      <c r="F8482" s="5">
        <v>43988</v>
      </c>
      <c r="G8482">
        <v>940337693</v>
      </c>
      <c r="H8482" s="5">
        <v>44007</v>
      </c>
      <c r="I8482">
        <v>5675</v>
      </c>
      <c r="J8482" s="8">
        <v>9.33</v>
      </c>
      <c r="K8482" s="8">
        <v>6.92</v>
      </c>
      <c r="L8482" s="8">
        <v>52947.75</v>
      </c>
      <c r="M8482" s="8">
        <v>39271</v>
      </c>
      <c r="N8482" s="8">
        <v>13676.75</v>
      </c>
    </row>
    <row r="8483" spans="1:14" x14ac:dyDescent="0.25">
      <c r="A8483" t="s">
        <v>12</v>
      </c>
      <c r="B8483" t="s">
        <v>190</v>
      </c>
      <c r="C8483" t="s">
        <v>14</v>
      </c>
      <c r="D8483" t="s">
        <v>3</v>
      </c>
      <c r="E8483" t="s">
        <v>4</v>
      </c>
      <c r="F8483" s="5">
        <v>42061</v>
      </c>
      <c r="G8483">
        <v>217115008</v>
      </c>
      <c r="H8483" s="5">
        <v>42085</v>
      </c>
      <c r="I8483">
        <v>8011</v>
      </c>
      <c r="J8483" s="8">
        <v>205.7</v>
      </c>
      <c r="K8483" s="8">
        <v>117.11</v>
      </c>
      <c r="L8483" s="8">
        <v>1647862.7</v>
      </c>
      <c r="M8483" s="8">
        <v>938168.21</v>
      </c>
      <c r="N8483" s="8">
        <v>709694.49</v>
      </c>
    </row>
    <row r="8484" spans="1:14" x14ac:dyDescent="0.25">
      <c r="A8484" t="s">
        <v>9</v>
      </c>
      <c r="B8484" t="s">
        <v>148</v>
      </c>
      <c r="C8484" t="s">
        <v>6</v>
      </c>
      <c r="D8484" t="s">
        <v>7</v>
      </c>
      <c r="E8484" t="s">
        <v>8</v>
      </c>
      <c r="F8484" s="5">
        <v>42064</v>
      </c>
      <c r="G8484">
        <v>251907765</v>
      </c>
      <c r="H8484" s="5">
        <v>42101</v>
      </c>
      <c r="I8484">
        <v>3961</v>
      </c>
      <c r="J8484" s="8">
        <v>152.58000000000001</v>
      </c>
      <c r="K8484" s="8">
        <v>97.44</v>
      </c>
      <c r="L8484" s="8">
        <v>604369.38</v>
      </c>
      <c r="M8484" s="8">
        <v>385959.84</v>
      </c>
      <c r="N8484" s="8">
        <v>218409.54</v>
      </c>
    </row>
    <row r="8485" spans="1:14" x14ac:dyDescent="0.25">
      <c r="A8485" t="s">
        <v>12</v>
      </c>
      <c r="B8485" t="s">
        <v>127</v>
      </c>
      <c r="C8485" t="s">
        <v>45</v>
      </c>
      <c r="D8485" t="s">
        <v>7</v>
      </c>
      <c r="E8485" t="s">
        <v>23</v>
      </c>
      <c r="F8485" s="5">
        <v>42258</v>
      </c>
      <c r="G8485">
        <v>338514792</v>
      </c>
      <c r="H8485" s="5">
        <v>42259</v>
      </c>
      <c r="I8485">
        <v>2904</v>
      </c>
      <c r="J8485" s="8">
        <v>9.33</v>
      </c>
      <c r="K8485" s="8">
        <v>6.92</v>
      </c>
      <c r="L8485" s="8">
        <v>27094.32</v>
      </c>
      <c r="M8485" s="8">
        <v>20095.68</v>
      </c>
      <c r="N8485" s="8">
        <v>6998.64</v>
      </c>
    </row>
    <row r="8486" spans="1:14" x14ac:dyDescent="0.25">
      <c r="A8486" t="s">
        <v>39</v>
      </c>
      <c r="B8486" t="s">
        <v>128</v>
      </c>
      <c r="C8486" t="s">
        <v>11</v>
      </c>
      <c r="D8486" t="s">
        <v>3</v>
      </c>
      <c r="E8486" t="s">
        <v>23</v>
      </c>
      <c r="F8486" s="5">
        <v>43643</v>
      </c>
      <c r="G8486">
        <v>291047418</v>
      </c>
      <c r="H8486" s="5">
        <v>43666</v>
      </c>
      <c r="I8486">
        <v>6253</v>
      </c>
      <c r="J8486" s="8">
        <v>47.45</v>
      </c>
      <c r="K8486" s="8">
        <v>31.79</v>
      </c>
      <c r="L8486" s="8">
        <v>296704.84999999998</v>
      </c>
      <c r="M8486" s="8">
        <v>198782.87</v>
      </c>
      <c r="N8486" s="8">
        <v>97921.98</v>
      </c>
    </row>
    <row r="8487" spans="1:14" x14ac:dyDescent="0.25">
      <c r="A8487" t="s">
        <v>12</v>
      </c>
      <c r="B8487" t="s">
        <v>190</v>
      </c>
      <c r="C8487" t="s">
        <v>65</v>
      </c>
      <c r="D8487" t="s">
        <v>3</v>
      </c>
      <c r="E8487" t="s">
        <v>4</v>
      </c>
      <c r="F8487" s="5">
        <v>44607</v>
      </c>
      <c r="G8487">
        <v>893929469</v>
      </c>
      <c r="H8487" s="5">
        <v>44654</v>
      </c>
      <c r="I8487">
        <v>2450</v>
      </c>
      <c r="J8487" s="8">
        <v>668.27</v>
      </c>
      <c r="K8487" s="8">
        <v>502.54</v>
      </c>
      <c r="L8487" s="8">
        <v>1637261.5</v>
      </c>
      <c r="M8487" s="8">
        <v>1231223</v>
      </c>
      <c r="N8487" s="8">
        <v>406038.5</v>
      </c>
    </row>
    <row r="8488" spans="1:14" x14ac:dyDescent="0.25">
      <c r="A8488" t="s">
        <v>0</v>
      </c>
      <c r="B8488" t="s">
        <v>74</v>
      </c>
      <c r="C8488" t="s">
        <v>22</v>
      </c>
      <c r="D8488" t="s">
        <v>3</v>
      </c>
      <c r="E8488" t="s">
        <v>23</v>
      </c>
      <c r="F8488" s="5">
        <v>42309</v>
      </c>
      <c r="G8488">
        <v>751897275</v>
      </c>
      <c r="H8488" s="5">
        <v>42339</v>
      </c>
      <c r="I8488">
        <v>1967</v>
      </c>
      <c r="J8488" s="8">
        <v>109.28</v>
      </c>
      <c r="K8488" s="8">
        <v>35.840000000000003</v>
      </c>
      <c r="L8488" s="8">
        <v>214953.76</v>
      </c>
      <c r="M8488" s="8">
        <v>70497.279999999999</v>
      </c>
      <c r="N8488" s="8">
        <v>144456.48000000001</v>
      </c>
    </row>
    <row r="8489" spans="1:14" x14ac:dyDescent="0.25">
      <c r="A8489" t="s">
        <v>9</v>
      </c>
      <c r="B8489" t="s">
        <v>106</v>
      </c>
      <c r="C8489" t="s">
        <v>6</v>
      </c>
      <c r="D8489" t="s">
        <v>3</v>
      </c>
      <c r="E8489" t="s">
        <v>15</v>
      </c>
      <c r="F8489" s="5">
        <v>42150</v>
      </c>
      <c r="G8489">
        <v>339999663</v>
      </c>
      <c r="H8489" s="5">
        <v>42168</v>
      </c>
      <c r="I8489">
        <v>2311</v>
      </c>
      <c r="J8489" s="8">
        <v>152.58000000000001</v>
      </c>
      <c r="K8489" s="8">
        <v>97.44</v>
      </c>
      <c r="L8489" s="8">
        <v>352612.38</v>
      </c>
      <c r="M8489" s="8">
        <v>225183.84</v>
      </c>
      <c r="N8489" s="8">
        <v>127428.54</v>
      </c>
    </row>
    <row r="8490" spans="1:14" x14ac:dyDescent="0.25">
      <c r="A8490" t="s">
        <v>9</v>
      </c>
      <c r="B8490" t="s">
        <v>77</v>
      </c>
      <c r="C8490" t="s">
        <v>31</v>
      </c>
      <c r="D8490" t="s">
        <v>3</v>
      </c>
      <c r="E8490" t="s">
        <v>23</v>
      </c>
      <c r="F8490" s="5">
        <v>42876</v>
      </c>
      <c r="G8490">
        <v>653597962</v>
      </c>
      <c r="H8490" s="5">
        <v>42897</v>
      </c>
      <c r="I8490">
        <v>3016</v>
      </c>
      <c r="J8490" s="8">
        <v>437.2</v>
      </c>
      <c r="K8490" s="8">
        <v>263.33</v>
      </c>
      <c r="L8490" s="8">
        <v>1318595.2</v>
      </c>
      <c r="M8490" s="8">
        <v>794203.28</v>
      </c>
      <c r="N8490" s="8">
        <v>524391.92000000004</v>
      </c>
    </row>
    <row r="8491" spans="1:14" x14ac:dyDescent="0.25">
      <c r="A8491" t="s">
        <v>9</v>
      </c>
      <c r="B8491" t="s">
        <v>84</v>
      </c>
      <c r="C8491" t="s">
        <v>14</v>
      </c>
      <c r="D8491" t="s">
        <v>7</v>
      </c>
      <c r="E8491" t="s">
        <v>4</v>
      </c>
      <c r="F8491" s="5">
        <v>44011</v>
      </c>
      <c r="G8491">
        <v>958366000</v>
      </c>
      <c r="H8491" s="5">
        <v>44046</v>
      </c>
      <c r="I8491">
        <v>651</v>
      </c>
      <c r="J8491" s="8">
        <v>205.7</v>
      </c>
      <c r="K8491" s="8">
        <v>117.11</v>
      </c>
      <c r="L8491" s="8">
        <v>133910.70000000001</v>
      </c>
      <c r="M8491" s="8">
        <v>76238.61</v>
      </c>
      <c r="N8491" s="8">
        <v>57672.09</v>
      </c>
    </row>
    <row r="8492" spans="1:14" x14ac:dyDescent="0.25">
      <c r="A8492" t="s">
        <v>9</v>
      </c>
      <c r="B8492" t="s">
        <v>125</v>
      </c>
      <c r="C8492" t="s">
        <v>22</v>
      </c>
      <c r="D8492" t="s">
        <v>7</v>
      </c>
      <c r="E8492" t="s">
        <v>23</v>
      </c>
      <c r="F8492" s="5">
        <v>42081</v>
      </c>
      <c r="G8492">
        <v>140290105</v>
      </c>
      <c r="H8492" s="5">
        <v>42102</v>
      </c>
      <c r="I8492">
        <v>3814</v>
      </c>
      <c r="J8492" s="8">
        <v>109.28</v>
      </c>
      <c r="K8492" s="8">
        <v>35.840000000000003</v>
      </c>
      <c r="L8492" s="8">
        <v>416793.92</v>
      </c>
      <c r="M8492" s="8">
        <v>136693.76000000001</v>
      </c>
      <c r="N8492" s="8">
        <v>280100.15999999997</v>
      </c>
    </row>
    <row r="8493" spans="1:14" x14ac:dyDescent="0.25">
      <c r="A8493" t="s">
        <v>9</v>
      </c>
      <c r="B8493" t="s">
        <v>202</v>
      </c>
      <c r="C8493" t="s">
        <v>29</v>
      </c>
      <c r="D8493" t="s">
        <v>7</v>
      </c>
      <c r="E8493" t="s">
        <v>4</v>
      </c>
      <c r="F8493" s="5">
        <v>43310</v>
      </c>
      <c r="G8493">
        <v>755669105</v>
      </c>
      <c r="H8493" s="5">
        <v>43339</v>
      </c>
      <c r="I8493">
        <v>8136</v>
      </c>
      <c r="J8493" s="8">
        <v>651.21</v>
      </c>
      <c r="K8493" s="8">
        <v>524.96</v>
      </c>
      <c r="L8493" s="8">
        <v>5298244.5599999996</v>
      </c>
      <c r="M8493" s="8">
        <v>4271074.5599999996</v>
      </c>
      <c r="N8493" s="8">
        <v>1027170</v>
      </c>
    </row>
    <row r="8494" spans="1:14" x14ac:dyDescent="0.25">
      <c r="A8494" t="s">
        <v>9</v>
      </c>
      <c r="B8494" t="s">
        <v>114</v>
      </c>
      <c r="C8494" t="s">
        <v>14</v>
      </c>
      <c r="D8494" t="s">
        <v>3</v>
      </c>
      <c r="E8494" t="s">
        <v>4</v>
      </c>
      <c r="F8494" s="5">
        <v>42312</v>
      </c>
      <c r="G8494">
        <v>481114327</v>
      </c>
      <c r="H8494" s="5">
        <v>42332</v>
      </c>
      <c r="I8494">
        <v>1276</v>
      </c>
      <c r="J8494" s="8">
        <v>205.7</v>
      </c>
      <c r="K8494" s="8">
        <v>117.11</v>
      </c>
      <c r="L8494" s="8">
        <v>262473.2</v>
      </c>
      <c r="M8494" s="8">
        <v>149432.35999999999</v>
      </c>
      <c r="N8494" s="8">
        <v>113040.84</v>
      </c>
    </row>
    <row r="8495" spans="1:14" x14ac:dyDescent="0.25">
      <c r="A8495" t="s">
        <v>9</v>
      </c>
      <c r="B8495" t="s">
        <v>170</v>
      </c>
      <c r="C8495" t="s">
        <v>65</v>
      </c>
      <c r="D8495" t="s">
        <v>3</v>
      </c>
      <c r="E8495" t="s">
        <v>4</v>
      </c>
      <c r="F8495" s="5">
        <v>43822</v>
      </c>
      <c r="G8495">
        <v>663549602</v>
      </c>
      <c r="H8495" s="5">
        <v>43502</v>
      </c>
      <c r="I8495">
        <v>7927</v>
      </c>
      <c r="J8495" s="8">
        <v>668.27</v>
      </c>
      <c r="K8495" s="8">
        <v>502.54</v>
      </c>
      <c r="L8495" s="8">
        <v>5297376.29</v>
      </c>
      <c r="M8495" s="8">
        <v>3983634.58</v>
      </c>
      <c r="N8495" s="8">
        <v>1313741.71</v>
      </c>
    </row>
    <row r="8496" spans="1:14" x14ac:dyDescent="0.25">
      <c r="A8496" t="s">
        <v>9</v>
      </c>
      <c r="B8496" t="s">
        <v>63</v>
      </c>
      <c r="C8496" t="s">
        <v>31</v>
      </c>
      <c r="D8496" t="s">
        <v>7</v>
      </c>
      <c r="E8496" t="s">
        <v>15</v>
      </c>
      <c r="F8496" s="5">
        <v>44040</v>
      </c>
      <c r="G8496">
        <v>470211255</v>
      </c>
      <c r="H8496" s="5">
        <v>44058</v>
      </c>
      <c r="I8496">
        <v>4814</v>
      </c>
      <c r="J8496" s="8">
        <v>437.2</v>
      </c>
      <c r="K8496" s="8">
        <v>263.33</v>
      </c>
      <c r="L8496" s="8">
        <v>2104680.7999999998</v>
      </c>
      <c r="M8496" s="8">
        <v>1267670.6200000001</v>
      </c>
      <c r="N8496" s="8">
        <v>837010.18</v>
      </c>
    </row>
    <row r="8497" spans="1:14" x14ac:dyDescent="0.25">
      <c r="A8497" t="s">
        <v>9</v>
      </c>
      <c r="B8497" t="s">
        <v>202</v>
      </c>
      <c r="C8497" t="s">
        <v>57</v>
      </c>
      <c r="D8497" t="s">
        <v>3</v>
      </c>
      <c r="E8497" t="s">
        <v>23</v>
      </c>
      <c r="F8497" s="5">
        <v>44016</v>
      </c>
      <c r="G8497">
        <v>938648116</v>
      </c>
      <c r="H8497" s="5">
        <v>44057</v>
      </c>
      <c r="I8497">
        <v>5691</v>
      </c>
      <c r="J8497" s="8">
        <v>154.06</v>
      </c>
      <c r="K8497" s="8">
        <v>90.93</v>
      </c>
      <c r="L8497" s="8">
        <v>876755.46</v>
      </c>
      <c r="M8497" s="8">
        <v>517482.63</v>
      </c>
      <c r="N8497" s="8">
        <v>359272.83</v>
      </c>
    </row>
    <row r="8498" spans="1:14" x14ac:dyDescent="0.25">
      <c r="A8498" t="s">
        <v>9</v>
      </c>
      <c r="B8498" t="s">
        <v>126</v>
      </c>
      <c r="C8498" t="s">
        <v>11</v>
      </c>
      <c r="D8498" t="s">
        <v>3</v>
      </c>
      <c r="E8498" t="s">
        <v>15</v>
      </c>
      <c r="F8498" s="5">
        <v>42268</v>
      </c>
      <c r="G8498">
        <v>926721513</v>
      </c>
      <c r="H8498" s="5">
        <v>42297</v>
      </c>
      <c r="I8498">
        <v>6344</v>
      </c>
      <c r="J8498" s="8">
        <v>47.45</v>
      </c>
      <c r="K8498" s="8">
        <v>31.79</v>
      </c>
      <c r="L8498" s="8">
        <v>301022.8</v>
      </c>
      <c r="M8498" s="8">
        <v>201675.76</v>
      </c>
      <c r="N8498" s="8">
        <v>99347.04</v>
      </c>
    </row>
    <row r="8499" spans="1:14" x14ac:dyDescent="0.25">
      <c r="A8499" t="s">
        <v>12</v>
      </c>
      <c r="B8499" t="s">
        <v>32</v>
      </c>
      <c r="C8499" t="s">
        <v>65</v>
      </c>
      <c r="D8499" t="s">
        <v>7</v>
      </c>
      <c r="E8499" t="s">
        <v>15</v>
      </c>
      <c r="F8499" s="5">
        <v>43780</v>
      </c>
      <c r="G8499">
        <v>262605273</v>
      </c>
      <c r="H8499" s="5">
        <v>43815</v>
      </c>
      <c r="I8499">
        <v>9591</v>
      </c>
      <c r="J8499" s="8">
        <v>668.27</v>
      </c>
      <c r="K8499" s="8">
        <v>502.54</v>
      </c>
      <c r="L8499" s="8">
        <v>6409377.5700000003</v>
      </c>
      <c r="M8499" s="8">
        <v>4819861.1399999997</v>
      </c>
      <c r="N8499" s="8">
        <v>1589516.43</v>
      </c>
    </row>
    <row r="8500" spans="1:14" x14ac:dyDescent="0.25">
      <c r="A8500" t="s">
        <v>9</v>
      </c>
      <c r="B8500" t="s">
        <v>102</v>
      </c>
      <c r="C8500" t="s">
        <v>14</v>
      </c>
      <c r="D8500" t="s">
        <v>7</v>
      </c>
      <c r="E8500" t="s">
        <v>15</v>
      </c>
      <c r="F8500" s="5">
        <v>43389</v>
      </c>
      <c r="G8500">
        <v>194785726</v>
      </c>
      <c r="H8500" s="5">
        <v>43417</v>
      </c>
      <c r="I8500">
        <v>280</v>
      </c>
      <c r="J8500" s="8">
        <v>205.7</v>
      </c>
      <c r="K8500" s="8">
        <v>117.11</v>
      </c>
      <c r="L8500" s="8">
        <v>57596</v>
      </c>
      <c r="M8500" s="8">
        <v>32790.800000000003</v>
      </c>
      <c r="N8500" s="8">
        <v>24805.200000000001</v>
      </c>
    </row>
    <row r="8501" spans="1:14" x14ac:dyDescent="0.25">
      <c r="A8501" t="s">
        <v>9</v>
      </c>
      <c r="B8501" t="s">
        <v>136</v>
      </c>
      <c r="C8501" t="s">
        <v>22</v>
      </c>
      <c r="D8501" t="s">
        <v>3</v>
      </c>
      <c r="E8501" t="s">
        <v>23</v>
      </c>
      <c r="F8501" s="5">
        <v>42393</v>
      </c>
      <c r="G8501">
        <v>242061698</v>
      </c>
      <c r="H8501" s="5">
        <v>42404</v>
      </c>
      <c r="I8501">
        <v>290</v>
      </c>
      <c r="J8501" s="8">
        <v>109.28</v>
      </c>
      <c r="K8501" s="8">
        <v>35.840000000000003</v>
      </c>
      <c r="L8501" s="8">
        <v>31691.200000000001</v>
      </c>
      <c r="M8501" s="8">
        <v>10393.6</v>
      </c>
      <c r="N8501" s="8">
        <v>21297.599999999999</v>
      </c>
    </row>
    <row r="8502" spans="1:14" x14ac:dyDescent="0.25">
      <c r="A8502" t="s">
        <v>9</v>
      </c>
      <c r="B8502" t="s">
        <v>177</v>
      </c>
      <c r="C8502" t="s">
        <v>11</v>
      </c>
      <c r="D8502" t="s">
        <v>3</v>
      </c>
      <c r="E8502" t="s">
        <v>8</v>
      </c>
      <c r="F8502" s="5">
        <v>42484</v>
      </c>
      <c r="G8502">
        <v>443544518</v>
      </c>
      <c r="H8502" s="5">
        <v>42488</v>
      </c>
      <c r="I8502">
        <v>3534</v>
      </c>
      <c r="J8502" s="8">
        <v>47.45</v>
      </c>
      <c r="K8502" s="8">
        <v>31.79</v>
      </c>
      <c r="L8502" s="8">
        <v>167688.29999999999</v>
      </c>
      <c r="M8502" s="8">
        <v>112345.86</v>
      </c>
      <c r="N8502" s="8">
        <v>55342.44</v>
      </c>
    </row>
    <row r="8503" spans="1:14" x14ac:dyDescent="0.25">
      <c r="A8503" t="s">
        <v>12</v>
      </c>
      <c r="B8503" t="s">
        <v>90</v>
      </c>
      <c r="C8503" t="s">
        <v>45</v>
      </c>
      <c r="D8503" t="s">
        <v>3</v>
      </c>
      <c r="E8503" t="s">
        <v>23</v>
      </c>
      <c r="F8503" s="5">
        <v>44359</v>
      </c>
      <c r="G8503">
        <v>908658015</v>
      </c>
      <c r="H8503" s="5">
        <v>44372</v>
      </c>
      <c r="I8503">
        <v>954</v>
      </c>
      <c r="J8503" s="8">
        <v>9.33</v>
      </c>
      <c r="K8503" s="8">
        <v>6.92</v>
      </c>
      <c r="L8503" s="8">
        <v>8900.82</v>
      </c>
      <c r="M8503" s="8">
        <v>6601.68</v>
      </c>
      <c r="N8503" s="8">
        <v>2299.14</v>
      </c>
    </row>
    <row r="8504" spans="1:14" x14ac:dyDescent="0.25">
      <c r="A8504" t="s">
        <v>9</v>
      </c>
      <c r="B8504" t="s">
        <v>69</v>
      </c>
      <c r="C8504" t="s">
        <v>22</v>
      </c>
      <c r="D8504" t="s">
        <v>3</v>
      </c>
      <c r="E8504" t="s">
        <v>23</v>
      </c>
      <c r="F8504" s="5">
        <v>43676</v>
      </c>
      <c r="G8504">
        <v>467138516</v>
      </c>
      <c r="H8504" s="5">
        <v>43685</v>
      </c>
      <c r="I8504">
        <v>5523</v>
      </c>
      <c r="J8504" s="8">
        <v>109.28</v>
      </c>
      <c r="K8504" s="8">
        <v>35.840000000000003</v>
      </c>
      <c r="L8504" s="8">
        <v>603553.43999999994</v>
      </c>
      <c r="M8504" s="8">
        <v>197944.32000000001</v>
      </c>
      <c r="N8504" s="8">
        <v>405609.12</v>
      </c>
    </row>
    <row r="8505" spans="1:14" x14ac:dyDescent="0.25">
      <c r="A8505" t="s">
        <v>12</v>
      </c>
      <c r="B8505" t="s">
        <v>13</v>
      </c>
      <c r="C8505" t="s">
        <v>22</v>
      </c>
      <c r="D8505" t="s">
        <v>7</v>
      </c>
      <c r="E8505" t="s">
        <v>4</v>
      </c>
      <c r="F8505" s="5">
        <v>42720</v>
      </c>
      <c r="G8505">
        <v>719034850</v>
      </c>
      <c r="H8505" s="5">
        <v>42770</v>
      </c>
      <c r="I8505">
        <v>7246</v>
      </c>
      <c r="J8505" s="8">
        <v>109.28</v>
      </c>
      <c r="K8505" s="8">
        <v>35.840000000000003</v>
      </c>
      <c r="L8505" s="8">
        <v>791842.88</v>
      </c>
      <c r="M8505" s="8">
        <v>259696.64000000001</v>
      </c>
      <c r="N8505" s="8">
        <v>532146.24</v>
      </c>
    </row>
    <row r="8506" spans="1:14" x14ac:dyDescent="0.25">
      <c r="A8506" t="s">
        <v>9</v>
      </c>
      <c r="B8506" t="s">
        <v>24</v>
      </c>
      <c r="C8506" t="s">
        <v>57</v>
      </c>
      <c r="D8506" t="s">
        <v>3</v>
      </c>
      <c r="E8506" t="s">
        <v>23</v>
      </c>
      <c r="F8506" s="5">
        <v>42701</v>
      </c>
      <c r="G8506">
        <v>184708344</v>
      </c>
      <c r="H8506" s="5">
        <v>42706</v>
      </c>
      <c r="I8506">
        <v>8159</v>
      </c>
      <c r="J8506" s="8">
        <v>154.06</v>
      </c>
      <c r="K8506" s="8">
        <v>90.93</v>
      </c>
      <c r="L8506" s="8">
        <v>1256975.54</v>
      </c>
      <c r="M8506" s="8">
        <v>741897.87</v>
      </c>
      <c r="N8506" s="8">
        <v>515077.67</v>
      </c>
    </row>
    <row r="8507" spans="1:14" x14ac:dyDescent="0.25">
      <c r="A8507" t="s">
        <v>12</v>
      </c>
      <c r="B8507" t="s">
        <v>115</v>
      </c>
      <c r="C8507" t="s">
        <v>65</v>
      </c>
      <c r="D8507" t="s">
        <v>7</v>
      </c>
      <c r="E8507" t="s">
        <v>8</v>
      </c>
      <c r="F8507" s="5">
        <v>43678</v>
      </c>
      <c r="G8507">
        <v>154832828</v>
      </c>
      <c r="H8507" s="5">
        <v>43716</v>
      </c>
      <c r="I8507">
        <v>7329</v>
      </c>
      <c r="J8507" s="8">
        <v>668.27</v>
      </c>
      <c r="K8507" s="8">
        <v>502.54</v>
      </c>
      <c r="L8507" s="8">
        <v>4897750.83</v>
      </c>
      <c r="M8507" s="8">
        <v>3683115.66</v>
      </c>
      <c r="N8507" s="8">
        <v>1214635.17</v>
      </c>
    </row>
    <row r="8508" spans="1:14" x14ac:dyDescent="0.25">
      <c r="A8508" t="s">
        <v>9</v>
      </c>
      <c r="B8508" t="s">
        <v>24</v>
      </c>
      <c r="C8508" t="s">
        <v>29</v>
      </c>
      <c r="D8508" t="s">
        <v>7</v>
      </c>
      <c r="E8508" t="s">
        <v>23</v>
      </c>
      <c r="F8508" s="5">
        <v>42296</v>
      </c>
      <c r="G8508">
        <v>640394628</v>
      </c>
      <c r="H8508" s="5">
        <v>42315</v>
      </c>
      <c r="I8508">
        <v>5856</v>
      </c>
      <c r="J8508" s="8">
        <v>651.21</v>
      </c>
      <c r="K8508" s="8">
        <v>524.96</v>
      </c>
      <c r="L8508" s="8">
        <v>3813485.76</v>
      </c>
      <c r="M8508" s="8">
        <v>3074165.76</v>
      </c>
      <c r="N8508" s="8">
        <v>739320</v>
      </c>
    </row>
    <row r="8509" spans="1:14" x14ac:dyDescent="0.25">
      <c r="A8509" t="s">
        <v>20</v>
      </c>
      <c r="B8509" t="s">
        <v>52</v>
      </c>
      <c r="C8509" t="s">
        <v>22</v>
      </c>
      <c r="D8509" t="s">
        <v>3</v>
      </c>
      <c r="E8509" t="s">
        <v>15</v>
      </c>
      <c r="F8509" s="5">
        <v>43277</v>
      </c>
      <c r="G8509">
        <v>822692573</v>
      </c>
      <c r="H8509" s="5">
        <v>43288</v>
      </c>
      <c r="I8509">
        <v>1869</v>
      </c>
      <c r="J8509" s="8">
        <v>109.28</v>
      </c>
      <c r="K8509" s="8">
        <v>35.840000000000003</v>
      </c>
      <c r="L8509" s="8">
        <v>204244.32</v>
      </c>
      <c r="M8509" s="8">
        <v>66984.960000000006</v>
      </c>
      <c r="N8509" s="8">
        <v>137259.35999999999</v>
      </c>
    </row>
    <row r="8510" spans="1:14" x14ac:dyDescent="0.25">
      <c r="A8510" t="s">
        <v>9</v>
      </c>
      <c r="B8510" t="s">
        <v>177</v>
      </c>
      <c r="C8510" t="s">
        <v>57</v>
      </c>
      <c r="D8510" t="s">
        <v>7</v>
      </c>
      <c r="E8510" t="s">
        <v>15</v>
      </c>
      <c r="F8510" s="5">
        <v>42658</v>
      </c>
      <c r="G8510">
        <v>403337991</v>
      </c>
      <c r="H8510" s="5">
        <v>42698</v>
      </c>
      <c r="I8510">
        <v>5529</v>
      </c>
      <c r="J8510" s="8">
        <v>154.06</v>
      </c>
      <c r="K8510" s="8">
        <v>90.93</v>
      </c>
      <c r="L8510" s="8">
        <v>851797.74</v>
      </c>
      <c r="M8510" s="8">
        <v>502751.97</v>
      </c>
      <c r="N8510" s="8">
        <v>349045.77</v>
      </c>
    </row>
    <row r="8511" spans="1:14" x14ac:dyDescent="0.25">
      <c r="A8511" t="s">
        <v>0</v>
      </c>
      <c r="B8511" t="s">
        <v>171</v>
      </c>
      <c r="C8511" t="s">
        <v>2</v>
      </c>
      <c r="D8511" t="s">
        <v>3</v>
      </c>
      <c r="E8511" t="s">
        <v>8</v>
      </c>
      <c r="F8511" s="5">
        <v>44561</v>
      </c>
      <c r="G8511">
        <v>954254710</v>
      </c>
      <c r="H8511" s="5">
        <v>44211</v>
      </c>
      <c r="I8511">
        <v>4029</v>
      </c>
      <c r="J8511" s="8">
        <v>255.28</v>
      </c>
      <c r="K8511" s="8">
        <v>159.41999999999999</v>
      </c>
      <c r="L8511" s="8">
        <v>1028523.12</v>
      </c>
      <c r="M8511" s="8">
        <v>642303.18000000005</v>
      </c>
      <c r="N8511" s="8">
        <v>386219.94</v>
      </c>
    </row>
    <row r="8512" spans="1:14" x14ac:dyDescent="0.25">
      <c r="A8512" t="s">
        <v>9</v>
      </c>
      <c r="B8512" t="s">
        <v>177</v>
      </c>
      <c r="C8512" t="s">
        <v>57</v>
      </c>
      <c r="D8512" t="s">
        <v>3</v>
      </c>
      <c r="E8512" t="s">
        <v>8</v>
      </c>
      <c r="F8512" s="5">
        <v>43527</v>
      </c>
      <c r="G8512">
        <v>967679059</v>
      </c>
      <c r="H8512" s="5">
        <v>43543</v>
      </c>
      <c r="I8512">
        <v>6592</v>
      </c>
      <c r="J8512" s="8">
        <v>154.06</v>
      </c>
      <c r="K8512" s="8">
        <v>90.93</v>
      </c>
      <c r="L8512" s="8">
        <v>1015563.52</v>
      </c>
      <c r="M8512" s="8">
        <v>599410.56000000006</v>
      </c>
      <c r="N8512" s="8">
        <v>416152.96</v>
      </c>
    </row>
    <row r="8513" spans="1:14" x14ac:dyDescent="0.25">
      <c r="A8513" t="s">
        <v>12</v>
      </c>
      <c r="B8513" t="s">
        <v>190</v>
      </c>
      <c r="C8513" t="s">
        <v>11</v>
      </c>
      <c r="D8513" t="s">
        <v>3</v>
      </c>
      <c r="E8513" t="s">
        <v>4</v>
      </c>
      <c r="F8513" s="5">
        <v>42188</v>
      </c>
      <c r="G8513">
        <v>806159865</v>
      </c>
      <c r="H8513" s="5">
        <v>42194</v>
      </c>
      <c r="I8513">
        <v>9474</v>
      </c>
      <c r="J8513" s="8">
        <v>47.45</v>
      </c>
      <c r="K8513" s="8">
        <v>31.79</v>
      </c>
      <c r="L8513" s="8">
        <v>449541.3</v>
      </c>
      <c r="M8513" s="8">
        <v>301178.46000000002</v>
      </c>
      <c r="N8513" s="8">
        <v>148362.84</v>
      </c>
    </row>
    <row r="8514" spans="1:14" x14ac:dyDescent="0.25">
      <c r="A8514" t="s">
        <v>0</v>
      </c>
      <c r="B8514" t="s">
        <v>50</v>
      </c>
      <c r="C8514" t="s">
        <v>31</v>
      </c>
      <c r="D8514" t="s">
        <v>7</v>
      </c>
      <c r="E8514" t="s">
        <v>23</v>
      </c>
      <c r="F8514" s="5">
        <v>42098</v>
      </c>
      <c r="G8514">
        <v>452558457</v>
      </c>
      <c r="H8514" s="5">
        <v>42112</v>
      </c>
      <c r="I8514">
        <v>959</v>
      </c>
      <c r="J8514" s="8">
        <v>437.2</v>
      </c>
      <c r="K8514" s="8">
        <v>263.33</v>
      </c>
      <c r="L8514" s="8">
        <v>419274.8</v>
      </c>
      <c r="M8514" s="8">
        <v>252533.47</v>
      </c>
      <c r="N8514" s="8">
        <v>166741.32999999999</v>
      </c>
    </row>
    <row r="8515" spans="1:14" x14ac:dyDescent="0.25">
      <c r="A8515" t="s">
        <v>9</v>
      </c>
      <c r="B8515" t="s">
        <v>79</v>
      </c>
      <c r="C8515" t="s">
        <v>65</v>
      </c>
      <c r="D8515" t="s">
        <v>7</v>
      </c>
      <c r="E8515" t="s">
        <v>23</v>
      </c>
      <c r="F8515" s="5">
        <v>43665</v>
      </c>
      <c r="G8515">
        <v>860048663</v>
      </c>
      <c r="H8515" s="5">
        <v>43669</v>
      </c>
      <c r="I8515">
        <v>6366</v>
      </c>
      <c r="J8515" s="8">
        <v>668.27</v>
      </c>
      <c r="K8515" s="8">
        <v>502.54</v>
      </c>
      <c r="L8515" s="8">
        <v>4254206.82</v>
      </c>
      <c r="M8515" s="8">
        <v>3199169.64</v>
      </c>
      <c r="N8515" s="8">
        <v>1055037.18</v>
      </c>
    </row>
    <row r="8516" spans="1:14" x14ac:dyDescent="0.25">
      <c r="A8516" t="s">
        <v>9</v>
      </c>
      <c r="B8516" t="s">
        <v>64</v>
      </c>
      <c r="C8516" t="s">
        <v>65</v>
      </c>
      <c r="D8516" t="s">
        <v>3</v>
      </c>
      <c r="E8516" t="s">
        <v>4</v>
      </c>
      <c r="F8516" s="5">
        <v>44033</v>
      </c>
      <c r="G8516">
        <v>802116811</v>
      </c>
      <c r="H8516" s="5">
        <v>44041</v>
      </c>
      <c r="I8516">
        <v>3044</v>
      </c>
      <c r="J8516" s="8">
        <v>668.27</v>
      </c>
      <c r="K8516" s="8">
        <v>502.54</v>
      </c>
      <c r="L8516" s="8">
        <v>2034213.88</v>
      </c>
      <c r="M8516" s="8">
        <v>1529731.76</v>
      </c>
      <c r="N8516" s="8">
        <v>504482.12</v>
      </c>
    </row>
    <row r="8517" spans="1:14" x14ac:dyDescent="0.25">
      <c r="A8517" t="s">
        <v>9</v>
      </c>
      <c r="B8517" t="s">
        <v>109</v>
      </c>
      <c r="C8517" t="s">
        <v>29</v>
      </c>
      <c r="D8517" t="s">
        <v>7</v>
      </c>
      <c r="E8517" t="s">
        <v>4</v>
      </c>
      <c r="F8517" s="5">
        <v>44463</v>
      </c>
      <c r="G8517">
        <v>922561728</v>
      </c>
      <c r="H8517" s="5">
        <v>44505</v>
      </c>
      <c r="I8517">
        <v>5372</v>
      </c>
      <c r="J8517" s="8">
        <v>651.21</v>
      </c>
      <c r="K8517" s="8">
        <v>524.96</v>
      </c>
      <c r="L8517" s="8">
        <v>3498300.12</v>
      </c>
      <c r="M8517" s="8">
        <v>2820085.12</v>
      </c>
      <c r="N8517" s="8">
        <v>678215</v>
      </c>
    </row>
    <row r="8518" spans="1:14" x14ac:dyDescent="0.25">
      <c r="A8518" t="s">
        <v>9</v>
      </c>
      <c r="B8518" t="s">
        <v>72</v>
      </c>
      <c r="C8518" t="s">
        <v>14</v>
      </c>
      <c r="D8518" t="s">
        <v>7</v>
      </c>
      <c r="E8518" t="s">
        <v>8</v>
      </c>
      <c r="F8518" s="5">
        <v>44414</v>
      </c>
      <c r="G8518">
        <v>585494744</v>
      </c>
      <c r="H8518" s="5">
        <v>44452</v>
      </c>
      <c r="I8518">
        <v>9761</v>
      </c>
      <c r="J8518" s="8">
        <v>205.7</v>
      </c>
      <c r="K8518" s="8">
        <v>117.11</v>
      </c>
      <c r="L8518" s="8">
        <v>2007837.7</v>
      </c>
      <c r="M8518" s="8">
        <v>1143110.71</v>
      </c>
      <c r="N8518" s="8">
        <v>864726.99</v>
      </c>
    </row>
    <row r="8519" spans="1:14" x14ac:dyDescent="0.25">
      <c r="A8519" t="s">
        <v>9</v>
      </c>
      <c r="B8519" t="s">
        <v>164</v>
      </c>
      <c r="C8519" t="s">
        <v>6</v>
      </c>
      <c r="D8519" t="s">
        <v>3</v>
      </c>
      <c r="E8519" t="s">
        <v>15</v>
      </c>
      <c r="F8519" s="5">
        <v>42927</v>
      </c>
      <c r="G8519">
        <v>125339686</v>
      </c>
      <c r="H8519" s="5">
        <v>42940</v>
      </c>
      <c r="I8519">
        <v>9653</v>
      </c>
      <c r="J8519" s="8">
        <v>152.58000000000001</v>
      </c>
      <c r="K8519" s="8">
        <v>97.44</v>
      </c>
      <c r="L8519" s="8">
        <v>1472854.74</v>
      </c>
      <c r="M8519" s="8">
        <v>940588.32</v>
      </c>
      <c r="N8519" s="8">
        <v>532266.42000000004</v>
      </c>
    </row>
    <row r="8520" spans="1:14" x14ac:dyDescent="0.25">
      <c r="A8520" t="s">
        <v>9</v>
      </c>
      <c r="B8520" t="s">
        <v>182</v>
      </c>
      <c r="C8520" t="s">
        <v>19</v>
      </c>
      <c r="D8520" t="s">
        <v>7</v>
      </c>
      <c r="E8520" t="s">
        <v>4</v>
      </c>
      <c r="F8520" s="5">
        <v>43553</v>
      </c>
      <c r="G8520">
        <v>396832883</v>
      </c>
      <c r="H8520" s="5">
        <v>43555</v>
      </c>
      <c r="I8520">
        <v>523</v>
      </c>
      <c r="J8520" s="8">
        <v>81.73</v>
      </c>
      <c r="K8520" s="8">
        <v>56.67</v>
      </c>
      <c r="L8520" s="8">
        <v>42744.79</v>
      </c>
      <c r="M8520" s="8">
        <v>29638.41</v>
      </c>
      <c r="N8520" s="8">
        <v>13106.38</v>
      </c>
    </row>
    <row r="8521" spans="1:14" x14ac:dyDescent="0.25">
      <c r="A8521" t="s">
        <v>17</v>
      </c>
      <c r="B8521" t="s">
        <v>209</v>
      </c>
      <c r="C8521" t="s">
        <v>36</v>
      </c>
      <c r="D8521" t="s">
        <v>7</v>
      </c>
      <c r="E8521" t="s">
        <v>15</v>
      </c>
      <c r="F8521" s="5">
        <v>44572</v>
      </c>
      <c r="G8521">
        <v>525023162</v>
      </c>
      <c r="H8521" s="5">
        <v>44598</v>
      </c>
      <c r="I8521">
        <v>4876</v>
      </c>
      <c r="J8521" s="8">
        <v>421.89</v>
      </c>
      <c r="K8521" s="8">
        <v>364.69</v>
      </c>
      <c r="L8521" s="8">
        <v>2057135.64</v>
      </c>
      <c r="M8521" s="8">
        <v>1778228.44</v>
      </c>
      <c r="N8521" s="8">
        <v>278907.2</v>
      </c>
    </row>
    <row r="8522" spans="1:14" x14ac:dyDescent="0.25">
      <c r="A8522" t="s">
        <v>20</v>
      </c>
      <c r="B8522" t="s">
        <v>168</v>
      </c>
      <c r="C8522" t="s">
        <v>31</v>
      </c>
      <c r="D8522" t="s">
        <v>3</v>
      </c>
      <c r="E8522" t="s">
        <v>8</v>
      </c>
      <c r="F8522" s="5">
        <v>44075</v>
      </c>
      <c r="G8522">
        <v>155271852</v>
      </c>
      <c r="H8522" s="5">
        <v>44092</v>
      </c>
      <c r="I8522">
        <v>7246</v>
      </c>
      <c r="J8522" s="8">
        <v>437.2</v>
      </c>
      <c r="K8522" s="8">
        <v>263.33</v>
      </c>
      <c r="L8522" s="8">
        <v>3167951.2</v>
      </c>
      <c r="M8522" s="8">
        <v>1908089.18</v>
      </c>
      <c r="N8522" s="8">
        <v>1259862.02</v>
      </c>
    </row>
    <row r="8523" spans="1:14" x14ac:dyDescent="0.25">
      <c r="A8523" t="s">
        <v>0</v>
      </c>
      <c r="B8523" t="s">
        <v>197</v>
      </c>
      <c r="C8523" t="s">
        <v>19</v>
      </c>
      <c r="D8523" t="s">
        <v>7</v>
      </c>
      <c r="E8523" t="s">
        <v>4</v>
      </c>
      <c r="F8523" s="5">
        <v>42242</v>
      </c>
      <c r="G8523">
        <v>803252780</v>
      </c>
      <c r="H8523" s="5">
        <v>42291</v>
      </c>
      <c r="I8523">
        <v>9202</v>
      </c>
      <c r="J8523" s="8">
        <v>81.73</v>
      </c>
      <c r="K8523" s="8">
        <v>56.67</v>
      </c>
      <c r="L8523" s="8">
        <v>752079.46</v>
      </c>
      <c r="M8523" s="8">
        <v>521477.34</v>
      </c>
      <c r="N8523" s="8">
        <v>230602.12</v>
      </c>
    </row>
    <row r="8524" spans="1:14" x14ac:dyDescent="0.25">
      <c r="A8524" t="s">
        <v>17</v>
      </c>
      <c r="B8524" t="s">
        <v>158</v>
      </c>
      <c r="C8524" t="s">
        <v>29</v>
      </c>
      <c r="D8524" t="s">
        <v>7</v>
      </c>
      <c r="E8524" t="s">
        <v>23</v>
      </c>
      <c r="F8524" s="5">
        <v>43291</v>
      </c>
      <c r="G8524">
        <v>904952275</v>
      </c>
      <c r="H8524" s="5">
        <v>43298</v>
      </c>
      <c r="I8524">
        <v>4343</v>
      </c>
      <c r="J8524" s="8">
        <v>651.21</v>
      </c>
      <c r="K8524" s="8">
        <v>524.96</v>
      </c>
      <c r="L8524" s="8">
        <v>2828205.03</v>
      </c>
      <c r="M8524" s="8">
        <v>2279901.2799999998</v>
      </c>
      <c r="N8524" s="8">
        <v>548303.75</v>
      </c>
    </row>
    <row r="8525" spans="1:14" x14ac:dyDescent="0.25">
      <c r="A8525" t="s">
        <v>17</v>
      </c>
      <c r="B8525" t="s">
        <v>25</v>
      </c>
      <c r="C8525" t="s">
        <v>57</v>
      </c>
      <c r="D8525" t="s">
        <v>7</v>
      </c>
      <c r="E8525" t="s">
        <v>4</v>
      </c>
      <c r="F8525" s="5">
        <v>42831</v>
      </c>
      <c r="G8525">
        <v>766669166</v>
      </c>
      <c r="H8525" s="5">
        <v>42846</v>
      </c>
      <c r="I8525">
        <v>3298</v>
      </c>
      <c r="J8525" s="8">
        <v>154.06</v>
      </c>
      <c r="K8525" s="8">
        <v>90.93</v>
      </c>
      <c r="L8525" s="8">
        <v>508089.88</v>
      </c>
      <c r="M8525" s="8">
        <v>299887.14</v>
      </c>
      <c r="N8525" s="8">
        <v>208202.74</v>
      </c>
    </row>
    <row r="8526" spans="1:14" x14ac:dyDescent="0.25">
      <c r="A8526" t="s">
        <v>9</v>
      </c>
      <c r="B8526" t="s">
        <v>126</v>
      </c>
      <c r="C8526" t="s">
        <v>22</v>
      </c>
      <c r="D8526" t="s">
        <v>3</v>
      </c>
      <c r="E8526" t="s">
        <v>23</v>
      </c>
      <c r="F8526" s="5">
        <v>44632</v>
      </c>
      <c r="G8526">
        <v>315014779</v>
      </c>
      <c r="H8526" s="5">
        <v>44643</v>
      </c>
      <c r="I8526">
        <v>8728</v>
      </c>
      <c r="J8526" s="8">
        <v>109.28</v>
      </c>
      <c r="K8526" s="8">
        <v>35.840000000000003</v>
      </c>
      <c r="L8526" s="8">
        <v>953795.84</v>
      </c>
      <c r="M8526" s="8">
        <v>312811.52000000002</v>
      </c>
      <c r="N8526" s="8">
        <v>640984.31999999995</v>
      </c>
    </row>
    <row r="8527" spans="1:14" x14ac:dyDescent="0.25">
      <c r="A8527" t="s">
        <v>9</v>
      </c>
      <c r="B8527" t="s">
        <v>136</v>
      </c>
      <c r="C8527" t="s">
        <v>57</v>
      </c>
      <c r="D8527" t="s">
        <v>7</v>
      </c>
      <c r="E8527" t="s">
        <v>15</v>
      </c>
      <c r="F8527" s="5">
        <v>43386</v>
      </c>
      <c r="G8527">
        <v>446912944</v>
      </c>
      <c r="H8527" s="5">
        <v>43405</v>
      </c>
      <c r="I8527">
        <v>326</v>
      </c>
      <c r="J8527" s="8">
        <v>154.06</v>
      </c>
      <c r="K8527" s="8">
        <v>90.93</v>
      </c>
      <c r="L8527" s="8">
        <v>50223.56</v>
      </c>
      <c r="M8527" s="8">
        <v>29643.18</v>
      </c>
      <c r="N8527" s="8">
        <v>20580.38</v>
      </c>
    </row>
    <row r="8528" spans="1:14" x14ac:dyDescent="0.25">
      <c r="A8528" t="s">
        <v>9</v>
      </c>
      <c r="B8528" t="s">
        <v>187</v>
      </c>
      <c r="C8528" t="s">
        <v>57</v>
      </c>
      <c r="D8528" t="s">
        <v>3</v>
      </c>
      <c r="E8528" t="s">
        <v>8</v>
      </c>
      <c r="F8528" s="5">
        <v>42256</v>
      </c>
      <c r="G8528">
        <v>779599988</v>
      </c>
      <c r="H8528" s="5">
        <v>42286</v>
      </c>
      <c r="I8528">
        <v>9816</v>
      </c>
      <c r="J8528" s="8">
        <v>154.06</v>
      </c>
      <c r="K8528" s="8">
        <v>90.93</v>
      </c>
      <c r="L8528" s="8">
        <v>1512252.96</v>
      </c>
      <c r="M8528" s="8">
        <v>892568.88</v>
      </c>
      <c r="N8528" s="8">
        <v>619684.07999999996</v>
      </c>
    </row>
    <row r="8529" spans="1:14" x14ac:dyDescent="0.25">
      <c r="A8529" t="s">
        <v>9</v>
      </c>
      <c r="B8529" t="s">
        <v>121</v>
      </c>
      <c r="C8529" t="s">
        <v>31</v>
      </c>
      <c r="D8529" t="s">
        <v>3</v>
      </c>
      <c r="E8529" t="s">
        <v>4</v>
      </c>
      <c r="F8529" s="5">
        <v>44563</v>
      </c>
      <c r="G8529">
        <v>100624740</v>
      </c>
      <c r="H8529" s="5">
        <v>44581</v>
      </c>
      <c r="I8529">
        <v>5951</v>
      </c>
      <c r="J8529" s="8">
        <v>437.2</v>
      </c>
      <c r="K8529" s="8">
        <v>263.33</v>
      </c>
      <c r="L8529" s="8">
        <v>2601777.2000000002</v>
      </c>
      <c r="M8529" s="8">
        <v>1567076.83</v>
      </c>
      <c r="N8529" s="8">
        <v>1034700.37</v>
      </c>
    </row>
    <row r="8530" spans="1:14" x14ac:dyDescent="0.25">
      <c r="A8530" t="s">
        <v>0</v>
      </c>
      <c r="B8530" t="s">
        <v>50</v>
      </c>
      <c r="C8530" t="s">
        <v>2</v>
      </c>
      <c r="D8530" t="s">
        <v>7</v>
      </c>
      <c r="E8530" t="s">
        <v>4</v>
      </c>
      <c r="F8530" s="5">
        <v>44209</v>
      </c>
      <c r="G8530">
        <v>417848527</v>
      </c>
      <c r="H8530" s="5">
        <v>44236</v>
      </c>
      <c r="I8530">
        <v>9519</v>
      </c>
      <c r="J8530" s="8">
        <v>255.28</v>
      </c>
      <c r="K8530" s="8">
        <v>159.41999999999999</v>
      </c>
      <c r="L8530" s="8">
        <v>2430010.3199999998</v>
      </c>
      <c r="M8530" s="8">
        <v>1517518.98</v>
      </c>
      <c r="N8530" s="8">
        <v>912491.34</v>
      </c>
    </row>
    <row r="8531" spans="1:14" x14ac:dyDescent="0.25">
      <c r="A8531" t="s">
        <v>9</v>
      </c>
      <c r="B8531" t="s">
        <v>60</v>
      </c>
      <c r="C8531" t="s">
        <v>31</v>
      </c>
      <c r="D8531" t="s">
        <v>7</v>
      </c>
      <c r="E8531" t="s">
        <v>4</v>
      </c>
      <c r="F8531" s="5">
        <v>43177</v>
      </c>
      <c r="G8531">
        <v>209445178</v>
      </c>
      <c r="H8531" s="5">
        <v>43210</v>
      </c>
      <c r="I8531">
        <v>8337</v>
      </c>
      <c r="J8531" s="8">
        <v>437.2</v>
      </c>
      <c r="K8531" s="8">
        <v>263.33</v>
      </c>
      <c r="L8531" s="8">
        <v>3644936.4</v>
      </c>
      <c r="M8531" s="8">
        <v>2195382.21</v>
      </c>
      <c r="N8531" s="8">
        <v>1449554.19</v>
      </c>
    </row>
    <row r="8532" spans="1:14" x14ac:dyDescent="0.25">
      <c r="A8532" t="s">
        <v>9</v>
      </c>
      <c r="B8532" t="s">
        <v>58</v>
      </c>
      <c r="C8532" t="s">
        <v>36</v>
      </c>
      <c r="D8532" t="s">
        <v>3</v>
      </c>
      <c r="E8532" t="s">
        <v>23</v>
      </c>
      <c r="F8532" s="5">
        <v>42380</v>
      </c>
      <c r="G8532">
        <v>273901021</v>
      </c>
      <c r="H8532" s="5">
        <v>42408</v>
      </c>
      <c r="I8532">
        <v>2254</v>
      </c>
      <c r="J8532" s="8">
        <v>421.89</v>
      </c>
      <c r="K8532" s="8">
        <v>364.69</v>
      </c>
      <c r="L8532" s="8">
        <v>950940.06</v>
      </c>
      <c r="M8532" s="8">
        <v>822011.26</v>
      </c>
      <c r="N8532" s="8">
        <v>128928.8</v>
      </c>
    </row>
    <row r="8533" spans="1:14" x14ac:dyDescent="0.25">
      <c r="A8533" t="s">
        <v>0</v>
      </c>
      <c r="B8533" t="s">
        <v>144</v>
      </c>
      <c r="C8533" t="s">
        <v>45</v>
      </c>
      <c r="D8533" t="s">
        <v>3</v>
      </c>
      <c r="E8533" t="s">
        <v>8</v>
      </c>
      <c r="F8533" s="5">
        <v>44658</v>
      </c>
      <c r="G8533">
        <v>580014884</v>
      </c>
      <c r="H8533" s="5">
        <v>44702</v>
      </c>
      <c r="I8533">
        <v>8148</v>
      </c>
      <c r="J8533" s="8">
        <v>9.33</v>
      </c>
      <c r="K8533" s="8">
        <v>6.92</v>
      </c>
      <c r="L8533" s="8">
        <v>76020.84</v>
      </c>
      <c r="M8533" s="8">
        <v>56384.160000000003</v>
      </c>
      <c r="N8533" s="8">
        <v>19636.68</v>
      </c>
    </row>
    <row r="8534" spans="1:14" x14ac:dyDescent="0.25">
      <c r="A8534" t="s">
        <v>9</v>
      </c>
      <c r="B8534" t="s">
        <v>64</v>
      </c>
      <c r="C8534" t="s">
        <v>45</v>
      </c>
      <c r="D8534" t="s">
        <v>7</v>
      </c>
      <c r="E8534" t="s">
        <v>23</v>
      </c>
      <c r="F8534" s="5">
        <v>43276</v>
      </c>
      <c r="G8534">
        <v>716898095</v>
      </c>
      <c r="H8534" s="5">
        <v>43298</v>
      </c>
      <c r="I8534">
        <v>4932</v>
      </c>
      <c r="J8534" s="8">
        <v>9.33</v>
      </c>
      <c r="K8534" s="8">
        <v>6.92</v>
      </c>
      <c r="L8534" s="8">
        <v>46015.56</v>
      </c>
      <c r="M8534" s="8">
        <v>34129.440000000002</v>
      </c>
      <c r="N8534" s="8">
        <v>11886.12</v>
      </c>
    </row>
    <row r="8535" spans="1:14" x14ac:dyDescent="0.25">
      <c r="A8535" t="s">
        <v>12</v>
      </c>
      <c r="B8535" t="s">
        <v>62</v>
      </c>
      <c r="C8535" t="s">
        <v>57</v>
      </c>
      <c r="D8535" t="s">
        <v>7</v>
      </c>
      <c r="E8535" t="s">
        <v>4</v>
      </c>
      <c r="F8535" s="5">
        <v>43548</v>
      </c>
      <c r="G8535">
        <v>343974483</v>
      </c>
      <c r="H8535" s="5">
        <v>43594</v>
      </c>
      <c r="I8535">
        <v>8548</v>
      </c>
      <c r="J8535" s="8">
        <v>154.06</v>
      </c>
      <c r="K8535" s="8">
        <v>90.93</v>
      </c>
      <c r="L8535" s="8">
        <v>1316904.8799999999</v>
      </c>
      <c r="M8535" s="8">
        <v>777269.64</v>
      </c>
      <c r="N8535" s="8">
        <v>539635.24</v>
      </c>
    </row>
    <row r="8536" spans="1:14" x14ac:dyDescent="0.25">
      <c r="A8536" t="s">
        <v>12</v>
      </c>
      <c r="B8536" t="s">
        <v>189</v>
      </c>
      <c r="C8536" t="s">
        <v>45</v>
      </c>
      <c r="D8536" t="s">
        <v>7</v>
      </c>
      <c r="E8536" t="s">
        <v>4</v>
      </c>
      <c r="F8536" s="5">
        <v>43403</v>
      </c>
      <c r="G8536">
        <v>540980374</v>
      </c>
      <c r="H8536" s="5">
        <v>43413</v>
      </c>
      <c r="I8536">
        <v>6969</v>
      </c>
      <c r="J8536" s="8">
        <v>9.33</v>
      </c>
      <c r="K8536" s="8">
        <v>6.92</v>
      </c>
      <c r="L8536" s="8">
        <v>65020.77</v>
      </c>
      <c r="M8536" s="8">
        <v>48225.48</v>
      </c>
      <c r="N8536" s="8">
        <v>16795.29</v>
      </c>
    </row>
    <row r="8537" spans="1:14" x14ac:dyDescent="0.25">
      <c r="A8537" t="s">
        <v>12</v>
      </c>
      <c r="B8537" t="s">
        <v>107</v>
      </c>
      <c r="C8537" t="s">
        <v>6</v>
      </c>
      <c r="D8537" t="s">
        <v>3</v>
      </c>
      <c r="E8537" t="s">
        <v>8</v>
      </c>
      <c r="F8537" s="5">
        <v>42855</v>
      </c>
      <c r="G8537">
        <v>657964599</v>
      </c>
      <c r="H8537" s="5">
        <v>42903</v>
      </c>
      <c r="I8537">
        <v>5201</v>
      </c>
      <c r="J8537" s="8">
        <v>152.58000000000001</v>
      </c>
      <c r="K8537" s="8">
        <v>97.44</v>
      </c>
      <c r="L8537" s="8">
        <v>793568.58</v>
      </c>
      <c r="M8537" s="8">
        <v>506785.44</v>
      </c>
      <c r="N8537" s="8">
        <v>286783.14</v>
      </c>
    </row>
    <row r="8538" spans="1:14" x14ac:dyDescent="0.25">
      <c r="A8538" t="s">
        <v>9</v>
      </c>
      <c r="B8538" t="s">
        <v>121</v>
      </c>
      <c r="C8538" t="s">
        <v>19</v>
      </c>
      <c r="D8538" t="s">
        <v>7</v>
      </c>
      <c r="E8538" t="s">
        <v>4</v>
      </c>
      <c r="F8538" s="5">
        <v>43922</v>
      </c>
      <c r="G8538">
        <v>565288484</v>
      </c>
      <c r="H8538" s="5">
        <v>43927</v>
      </c>
      <c r="I8538">
        <v>279</v>
      </c>
      <c r="J8538" s="8">
        <v>81.73</v>
      </c>
      <c r="K8538" s="8">
        <v>56.67</v>
      </c>
      <c r="L8538" s="8">
        <v>22802.67</v>
      </c>
      <c r="M8538" s="8">
        <v>15810.93</v>
      </c>
      <c r="N8538" s="8">
        <v>6991.74</v>
      </c>
    </row>
    <row r="8539" spans="1:14" x14ac:dyDescent="0.25">
      <c r="A8539" t="s">
        <v>9</v>
      </c>
      <c r="B8539" t="s">
        <v>79</v>
      </c>
      <c r="C8539" t="s">
        <v>14</v>
      </c>
      <c r="D8539" t="s">
        <v>7</v>
      </c>
      <c r="E8539" t="s">
        <v>8</v>
      </c>
      <c r="F8539" s="5">
        <v>44240</v>
      </c>
      <c r="G8539">
        <v>203625857</v>
      </c>
      <c r="H8539" s="5">
        <v>44258</v>
      </c>
      <c r="I8539">
        <v>6271</v>
      </c>
      <c r="J8539" s="8">
        <v>205.7</v>
      </c>
      <c r="K8539" s="8">
        <v>117.11</v>
      </c>
      <c r="L8539" s="8">
        <v>1289944.7</v>
      </c>
      <c r="M8539" s="8">
        <v>734396.81</v>
      </c>
      <c r="N8539" s="8">
        <v>555547.89</v>
      </c>
    </row>
    <row r="8540" spans="1:14" x14ac:dyDescent="0.25">
      <c r="A8540" t="s">
        <v>9</v>
      </c>
      <c r="B8540" t="s">
        <v>60</v>
      </c>
      <c r="C8540" t="s">
        <v>22</v>
      </c>
      <c r="D8540" t="s">
        <v>7</v>
      </c>
      <c r="E8540" t="s">
        <v>4</v>
      </c>
      <c r="F8540" s="5">
        <v>44337</v>
      </c>
      <c r="G8540">
        <v>933963048</v>
      </c>
      <c r="H8540" s="5">
        <v>44371</v>
      </c>
      <c r="I8540">
        <v>9275</v>
      </c>
      <c r="J8540" s="8">
        <v>109.28</v>
      </c>
      <c r="K8540" s="8">
        <v>35.840000000000003</v>
      </c>
      <c r="L8540" s="8">
        <v>1013572</v>
      </c>
      <c r="M8540" s="8">
        <v>332416</v>
      </c>
      <c r="N8540" s="8">
        <v>681156</v>
      </c>
    </row>
    <row r="8541" spans="1:14" x14ac:dyDescent="0.25">
      <c r="A8541" t="s">
        <v>9</v>
      </c>
      <c r="B8541" t="s">
        <v>165</v>
      </c>
      <c r="C8541" t="s">
        <v>14</v>
      </c>
      <c r="D8541" t="s">
        <v>3</v>
      </c>
      <c r="E8541" t="s">
        <v>23</v>
      </c>
      <c r="F8541" s="5">
        <v>42129</v>
      </c>
      <c r="G8541">
        <v>587598884</v>
      </c>
      <c r="H8541" s="5">
        <v>42168</v>
      </c>
      <c r="I8541">
        <v>2422</v>
      </c>
      <c r="J8541" s="8">
        <v>205.7</v>
      </c>
      <c r="K8541" s="8">
        <v>117.11</v>
      </c>
      <c r="L8541" s="8">
        <v>498205.4</v>
      </c>
      <c r="M8541" s="8">
        <v>283640.42</v>
      </c>
      <c r="N8541" s="8">
        <v>214564.98</v>
      </c>
    </row>
    <row r="8542" spans="1:14" x14ac:dyDescent="0.25">
      <c r="A8542" t="s">
        <v>12</v>
      </c>
      <c r="B8542" t="s">
        <v>195</v>
      </c>
      <c r="C8542" t="s">
        <v>45</v>
      </c>
      <c r="D8542" t="s">
        <v>3</v>
      </c>
      <c r="E8542" t="s">
        <v>8</v>
      </c>
      <c r="F8542" s="5">
        <v>44270</v>
      </c>
      <c r="G8542">
        <v>216144692</v>
      </c>
      <c r="H8542" s="5">
        <v>44304</v>
      </c>
      <c r="I8542">
        <v>873</v>
      </c>
      <c r="J8542" s="8">
        <v>9.33</v>
      </c>
      <c r="K8542" s="8">
        <v>6.92</v>
      </c>
      <c r="L8542" s="8">
        <v>8145.09</v>
      </c>
      <c r="M8542" s="8">
        <v>6041.16</v>
      </c>
      <c r="N8542" s="8">
        <v>2103.9299999999998</v>
      </c>
    </row>
    <row r="8543" spans="1:14" x14ac:dyDescent="0.25">
      <c r="A8543" t="s">
        <v>9</v>
      </c>
      <c r="B8543" t="s">
        <v>194</v>
      </c>
      <c r="C8543" t="s">
        <v>19</v>
      </c>
      <c r="D8543" t="s">
        <v>3</v>
      </c>
      <c r="E8543" t="s">
        <v>8</v>
      </c>
      <c r="F8543" s="5">
        <v>43376</v>
      </c>
      <c r="G8543">
        <v>941524302</v>
      </c>
      <c r="H8543" s="5">
        <v>43382</v>
      </c>
      <c r="I8543">
        <v>6819</v>
      </c>
      <c r="J8543" s="8">
        <v>81.73</v>
      </c>
      <c r="K8543" s="8">
        <v>56.67</v>
      </c>
      <c r="L8543" s="8">
        <v>557316.87</v>
      </c>
      <c r="M8543" s="8">
        <v>386432.73</v>
      </c>
      <c r="N8543" s="8">
        <v>170884.14</v>
      </c>
    </row>
    <row r="8544" spans="1:14" x14ac:dyDescent="0.25">
      <c r="A8544" t="s">
        <v>9</v>
      </c>
      <c r="B8544" t="s">
        <v>124</v>
      </c>
      <c r="C8544" t="s">
        <v>31</v>
      </c>
      <c r="D8544" t="s">
        <v>7</v>
      </c>
      <c r="E8544" t="s">
        <v>4</v>
      </c>
      <c r="F8544" s="5">
        <v>44034</v>
      </c>
      <c r="G8544">
        <v>805974042</v>
      </c>
      <c r="H8544" s="5">
        <v>44040</v>
      </c>
      <c r="I8544">
        <v>4484</v>
      </c>
      <c r="J8544" s="8">
        <v>437.2</v>
      </c>
      <c r="K8544" s="8">
        <v>263.33</v>
      </c>
      <c r="L8544" s="8">
        <v>1960404.8</v>
      </c>
      <c r="M8544" s="8">
        <v>1180771.72</v>
      </c>
      <c r="N8544" s="8">
        <v>779633.08</v>
      </c>
    </row>
    <row r="8545" spans="1:14" x14ac:dyDescent="0.25">
      <c r="A8545" t="s">
        <v>12</v>
      </c>
      <c r="B8545" t="s">
        <v>129</v>
      </c>
      <c r="C8545" t="s">
        <v>31</v>
      </c>
      <c r="D8545" t="s">
        <v>3</v>
      </c>
      <c r="E8545" t="s">
        <v>23</v>
      </c>
      <c r="F8545" s="5">
        <v>44257</v>
      </c>
      <c r="G8545">
        <v>622042739</v>
      </c>
      <c r="H8545" s="5">
        <v>44283</v>
      </c>
      <c r="I8545">
        <v>5124</v>
      </c>
      <c r="J8545" s="8">
        <v>437.2</v>
      </c>
      <c r="K8545" s="8">
        <v>263.33</v>
      </c>
      <c r="L8545" s="8">
        <v>2240212.7999999998</v>
      </c>
      <c r="M8545" s="8">
        <v>1349302.92</v>
      </c>
      <c r="N8545" s="8">
        <v>890909.88</v>
      </c>
    </row>
    <row r="8546" spans="1:14" x14ac:dyDescent="0.25">
      <c r="A8546" t="s">
        <v>9</v>
      </c>
      <c r="B8546" t="s">
        <v>55</v>
      </c>
      <c r="C8546" t="s">
        <v>29</v>
      </c>
      <c r="D8546" t="s">
        <v>3</v>
      </c>
      <c r="E8546" t="s">
        <v>15</v>
      </c>
      <c r="F8546" s="5">
        <v>44791</v>
      </c>
      <c r="G8546">
        <v>822591722</v>
      </c>
      <c r="H8546" s="5">
        <v>44807</v>
      </c>
      <c r="I8546">
        <v>2025</v>
      </c>
      <c r="J8546" s="8">
        <v>651.21</v>
      </c>
      <c r="K8546" s="8">
        <v>524.96</v>
      </c>
      <c r="L8546" s="8">
        <v>1318700.25</v>
      </c>
      <c r="M8546" s="8">
        <v>1063044</v>
      </c>
      <c r="N8546" s="8">
        <v>255656.25</v>
      </c>
    </row>
    <row r="8547" spans="1:14" x14ac:dyDescent="0.25">
      <c r="A8547" t="s">
        <v>20</v>
      </c>
      <c r="B8547" t="s">
        <v>181</v>
      </c>
      <c r="C8547" t="s">
        <v>14</v>
      </c>
      <c r="D8547" t="s">
        <v>3</v>
      </c>
      <c r="E8547" t="s">
        <v>4</v>
      </c>
      <c r="F8547" s="5">
        <v>42314</v>
      </c>
      <c r="G8547">
        <v>110794818</v>
      </c>
      <c r="H8547" s="5">
        <v>42332</v>
      </c>
      <c r="I8547">
        <v>5504</v>
      </c>
      <c r="J8547" s="8">
        <v>205.7</v>
      </c>
      <c r="K8547" s="8">
        <v>117.11</v>
      </c>
      <c r="L8547" s="8">
        <v>1132172.8</v>
      </c>
      <c r="M8547" s="8">
        <v>644573.43999999994</v>
      </c>
      <c r="N8547" s="8">
        <v>487599.35999999999</v>
      </c>
    </row>
    <row r="8548" spans="1:14" x14ac:dyDescent="0.25">
      <c r="A8548" t="s">
        <v>20</v>
      </c>
      <c r="B8548" t="s">
        <v>198</v>
      </c>
      <c r="C8548" t="s">
        <v>22</v>
      </c>
      <c r="D8548" t="s">
        <v>7</v>
      </c>
      <c r="E8548" t="s">
        <v>23</v>
      </c>
      <c r="F8548" s="5">
        <v>44585</v>
      </c>
      <c r="G8548">
        <v>410138356</v>
      </c>
      <c r="H8548" s="5">
        <v>44622</v>
      </c>
      <c r="I8548">
        <v>7909</v>
      </c>
      <c r="J8548" s="8">
        <v>109.28</v>
      </c>
      <c r="K8548" s="8">
        <v>35.840000000000003</v>
      </c>
      <c r="L8548" s="8">
        <v>864295.52</v>
      </c>
      <c r="M8548" s="8">
        <v>283458.56</v>
      </c>
      <c r="N8548" s="8">
        <v>580836.96</v>
      </c>
    </row>
    <row r="8549" spans="1:14" x14ac:dyDescent="0.25">
      <c r="A8549" t="s">
        <v>0</v>
      </c>
      <c r="B8549" t="s">
        <v>144</v>
      </c>
      <c r="C8549" t="s">
        <v>57</v>
      </c>
      <c r="D8549" t="s">
        <v>7</v>
      </c>
      <c r="E8549" t="s">
        <v>15</v>
      </c>
      <c r="F8549" s="5">
        <v>44441</v>
      </c>
      <c r="G8549">
        <v>114421164</v>
      </c>
      <c r="H8549" s="5">
        <v>44456</v>
      </c>
      <c r="I8549">
        <v>8620</v>
      </c>
      <c r="J8549" s="8">
        <v>154.06</v>
      </c>
      <c r="K8549" s="8">
        <v>90.93</v>
      </c>
      <c r="L8549" s="8">
        <v>1327997.2</v>
      </c>
      <c r="M8549" s="8">
        <v>783816.6</v>
      </c>
      <c r="N8549" s="8">
        <v>544180.6</v>
      </c>
    </row>
    <row r="8550" spans="1:14" x14ac:dyDescent="0.25">
      <c r="A8550" t="s">
        <v>0</v>
      </c>
      <c r="B8550" t="s">
        <v>160</v>
      </c>
      <c r="C8550" t="s">
        <v>36</v>
      </c>
      <c r="D8550" t="s">
        <v>3</v>
      </c>
      <c r="E8550" t="s">
        <v>8</v>
      </c>
      <c r="F8550" s="5">
        <v>42880</v>
      </c>
      <c r="G8550">
        <v>837754571</v>
      </c>
      <c r="H8550" s="5">
        <v>42888</v>
      </c>
      <c r="I8550">
        <v>9049</v>
      </c>
      <c r="J8550" s="8">
        <v>421.89</v>
      </c>
      <c r="K8550" s="8">
        <v>364.69</v>
      </c>
      <c r="L8550" s="8">
        <v>3817682.61</v>
      </c>
      <c r="M8550" s="8">
        <v>3300079.81</v>
      </c>
      <c r="N8550" s="8">
        <v>517602.8</v>
      </c>
    </row>
    <row r="8551" spans="1:14" x14ac:dyDescent="0.25">
      <c r="A8551" t="s">
        <v>12</v>
      </c>
      <c r="B8551" t="s">
        <v>127</v>
      </c>
      <c r="C8551" t="s">
        <v>6</v>
      </c>
      <c r="D8551" t="s">
        <v>7</v>
      </c>
      <c r="E8551" t="s">
        <v>15</v>
      </c>
      <c r="F8551" s="5">
        <v>43716</v>
      </c>
      <c r="G8551">
        <v>664562404</v>
      </c>
      <c r="H8551" s="5">
        <v>43727</v>
      </c>
      <c r="I8551">
        <v>7638</v>
      </c>
      <c r="J8551" s="8">
        <v>152.58000000000001</v>
      </c>
      <c r="K8551" s="8">
        <v>97.44</v>
      </c>
      <c r="L8551" s="8">
        <v>1165406.04</v>
      </c>
      <c r="M8551" s="8">
        <v>744246.72</v>
      </c>
      <c r="N8551" s="8">
        <v>421159.32</v>
      </c>
    </row>
    <row r="8552" spans="1:14" x14ac:dyDescent="0.25">
      <c r="A8552" t="s">
        <v>9</v>
      </c>
      <c r="B8552" t="s">
        <v>121</v>
      </c>
      <c r="C8552" t="s">
        <v>22</v>
      </c>
      <c r="D8552" t="s">
        <v>3</v>
      </c>
      <c r="E8552" t="s">
        <v>8</v>
      </c>
      <c r="F8552" s="5">
        <v>44841</v>
      </c>
      <c r="G8552">
        <v>899580991</v>
      </c>
      <c r="H8552" s="5">
        <v>44873</v>
      </c>
      <c r="I8552">
        <v>4861</v>
      </c>
      <c r="J8552" s="8">
        <v>109.28</v>
      </c>
      <c r="K8552" s="8">
        <v>35.840000000000003</v>
      </c>
      <c r="L8552" s="8">
        <v>531210.07999999996</v>
      </c>
      <c r="M8552" s="8">
        <v>174218.23999999999</v>
      </c>
      <c r="N8552" s="8">
        <v>356991.84</v>
      </c>
    </row>
    <row r="8553" spans="1:14" x14ac:dyDescent="0.25">
      <c r="A8553" t="s">
        <v>9</v>
      </c>
      <c r="B8553" t="s">
        <v>44</v>
      </c>
      <c r="C8553" t="s">
        <v>11</v>
      </c>
      <c r="D8553" t="s">
        <v>7</v>
      </c>
      <c r="E8553" t="s">
        <v>15</v>
      </c>
      <c r="F8553" s="5">
        <v>42419</v>
      </c>
      <c r="G8553">
        <v>217859160</v>
      </c>
      <c r="H8553" s="5">
        <v>42434</v>
      </c>
      <c r="I8553">
        <v>8222</v>
      </c>
      <c r="J8553" s="8">
        <v>47.45</v>
      </c>
      <c r="K8553" s="8">
        <v>31.79</v>
      </c>
      <c r="L8553" s="8">
        <v>390133.9</v>
      </c>
      <c r="M8553" s="8">
        <v>261377.38</v>
      </c>
      <c r="N8553" s="8">
        <v>128756.52</v>
      </c>
    </row>
    <row r="8554" spans="1:14" x14ac:dyDescent="0.25">
      <c r="A8554" t="s">
        <v>9</v>
      </c>
      <c r="B8554" t="s">
        <v>155</v>
      </c>
      <c r="C8554" t="s">
        <v>36</v>
      </c>
      <c r="D8554" t="s">
        <v>3</v>
      </c>
      <c r="E8554" t="s">
        <v>15</v>
      </c>
      <c r="F8554" s="5">
        <v>42240</v>
      </c>
      <c r="G8554">
        <v>514758241</v>
      </c>
      <c r="H8554" s="5">
        <v>42260</v>
      </c>
      <c r="I8554">
        <v>7257</v>
      </c>
      <c r="J8554" s="8">
        <v>421.89</v>
      </c>
      <c r="K8554" s="8">
        <v>364.69</v>
      </c>
      <c r="L8554" s="8">
        <v>3061655.73</v>
      </c>
      <c r="M8554" s="8">
        <v>2646555.33</v>
      </c>
      <c r="N8554" s="8">
        <v>415100.4</v>
      </c>
    </row>
    <row r="8555" spans="1:14" x14ac:dyDescent="0.25">
      <c r="A8555" t="s">
        <v>20</v>
      </c>
      <c r="B8555" t="s">
        <v>120</v>
      </c>
      <c r="C8555" t="s">
        <v>11</v>
      </c>
      <c r="D8555" t="s">
        <v>3</v>
      </c>
      <c r="E8555" t="s">
        <v>4</v>
      </c>
      <c r="F8555" s="5">
        <v>42055</v>
      </c>
      <c r="G8555">
        <v>155952060</v>
      </c>
      <c r="H8555" s="5">
        <v>42100</v>
      </c>
      <c r="I8555">
        <v>8535</v>
      </c>
      <c r="J8555" s="8">
        <v>47.45</v>
      </c>
      <c r="K8555" s="8">
        <v>31.79</v>
      </c>
      <c r="L8555" s="8">
        <v>404985.75</v>
      </c>
      <c r="M8555" s="8">
        <v>271327.65000000002</v>
      </c>
      <c r="N8555" s="8">
        <v>133658.1</v>
      </c>
    </row>
    <row r="8556" spans="1:14" x14ac:dyDescent="0.25">
      <c r="A8556" t="s">
        <v>9</v>
      </c>
      <c r="B8556" t="s">
        <v>177</v>
      </c>
      <c r="C8556" t="s">
        <v>57</v>
      </c>
      <c r="D8556" t="s">
        <v>7</v>
      </c>
      <c r="E8556" t="s">
        <v>15</v>
      </c>
      <c r="F8556" s="5">
        <v>43814</v>
      </c>
      <c r="G8556">
        <v>727426946</v>
      </c>
      <c r="H8556" s="5">
        <v>43499</v>
      </c>
      <c r="I8556">
        <v>653</v>
      </c>
      <c r="J8556" s="8">
        <v>154.06</v>
      </c>
      <c r="K8556" s="8">
        <v>90.93</v>
      </c>
      <c r="L8556" s="8">
        <v>100601.18</v>
      </c>
      <c r="M8556" s="8">
        <v>59377.29</v>
      </c>
      <c r="N8556" s="8">
        <v>41223.89</v>
      </c>
    </row>
    <row r="8557" spans="1:14" x14ac:dyDescent="0.25">
      <c r="A8557" t="s">
        <v>0</v>
      </c>
      <c r="B8557" t="s">
        <v>33</v>
      </c>
      <c r="C8557" t="s">
        <v>2</v>
      </c>
      <c r="D8557" t="s">
        <v>3</v>
      </c>
      <c r="E8557" t="s">
        <v>4</v>
      </c>
      <c r="F8557" s="5">
        <v>42474</v>
      </c>
      <c r="G8557">
        <v>285481727</v>
      </c>
      <c r="H8557" s="5">
        <v>42508</v>
      </c>
      <c r="I8557">
        <v>9242</v>
      </c>
      <c r="J8557" s="8">
        <v>255.28</v>
      </c>
      <c r="K8557" s="8">
        <v>159.41999999999999</v>
      </c>
      <c r="L8557" s="8">
        <v>2359297.7599999998</v>
      </c>
      <c r="M8557" s="8">
        <v>1473359.64</v>
      </c>
      <c r="N8557" s="8">
        <v>885938.12</v>
      </c>
    </row>
    <row r="8558" spans="1:14" x14ac:dyDescent="0.25">
      <c r="A8558" t="s">
        <v>9</v>
      </c>
      <c r="B8558" t="s">
        <v>174</v>
      </c>
      <c r="C8558" t="s">
        <v>22</v>
      </c>
      <c r="D8558" t="s">
        <v>3</v>
      </c>
      <c r="E8558" t="s">
        <v>8</v>
      </c>
      <c r="F8558" s="5">
        <v>43918</v>
      </c>
      <c r="G8558">
        <v>106727731</v>
      </c>
      <c r="H8558" s="5">
        <v>43926</v>
      </c>
      <c r="I8558">
        <v>1962</v>
      </c>
      <c r="J8558" s="8">
        <v>109.28</v>
      </c>
      <c r="K8558" s="8">
        <v>35.840000000000003</v>
      </c>
      <c r="L8558" s="8">
        <v>214407.36</v>
      </c>
      <c r="M8558" s="8">
        <v>70318.080000000002</v>
      </c>
      <c r="N8558" s="8">
        <v>144089.28</v>
      </c>
    </row>
    <row r="8559" spans="1:14" x14ac:dyDescent="0.25">
      <c r="A8559" t="s">
        <v>17</v>
      </c>
      <c r="B8559" t="s">
        <v>209</v>
      </c>
      <c r="C8559" t="s">
        <v>22</v>
      </c>
      <c r="D8559" t="s">
        <v>7</v>
      </c>
      <c r="E8559" t="s">
        <v>15</v>
      </c>
      <c r="F8559" s="5">
        <v>44532</v>
      </c>
      <c r="G8559">
        <v>638088786</v>
      </c>
      <c r="H8559" s="5">
        <v>44558</v>
      </c>
      <c r="I8559">
        <v>3506</v>
      </c>
      <c r="J8559" s="8">
        <v>109.28</v>
      </c>
      <c r="K8559" s="8">
        <v>35.840000000000003</v>
      </c>
      <c r="L8559" s="8">
        <v>383135.68</v>
      </c>
      <c r="M8559" s="8">
        <v>125655.03999999999</v>
      </c>
      <c r="N8559" s="8">
        <v>257480.64</v>
      </c>
    </row>
    <row r="8560" spans="1:14" x14ac:dyDescent="0.25">
      <c r="A8560" t="s">
        <v>9</v>
      </c>
      <c r="B8560" t="s">
        <v>51</v>
      </c>
      <c r="C8560" t="s">
        <v>6</v>
      </c>
      <c r="D8560" t="s">
        <v>7</v>
      </c>
      <c r="E8560" t="s">
        <v>4</v>
      </c>
      <c r="F8560" s="5">
        <v>44324</v>
      </c>
      <c r="G8560">
        <v>146801221</v>
      </c>
      <c r="H8560" s="5">
        <v>44373</v>
      </c>
      <c r="I8560">
        <v>598</v>
      </c>
      <c r="J8560" s="8">
        <v>152.58000000000001</v>
      </c>
      <c r="K8560" s="8">
        <v>97.44</v>
      </c>
      <c r="L8560" s="8">
        <v>91242.84</v>
      </c>
      <c r="M8560" s="8">
        <v>58269.120000000003</v>
      </c>
      <c r="N8560" s="8">
        <v>32973.72</v>
      </c>
    </row>
    <row r="8561" spans="1:14" x14ac:dyDescent="0.25">
      <c r="A8561" t="s">
        <v>20</v>
      </c>
      <c r="B8561" t="s">
        <v>168</v>
      </c>
      <c r="C8561" t="s">
        <v>6</v>
      </c>
      <c r="D8561" t="s">
        <v>7</v>
      </c>
      <c r="E8561" t="s">
        <v>15</v>
      </c>
      <c r="F8561" s="5">
        <v>44346</v>
      </c>
      <c r="G8561">
        <v>570413863</v>
      </c>
      <c r="H8561" s="5">
        <v>44375</v>
      </c>
      <c r="I8561">
        <v>6993</v>
      </c>
      <c r="J8561" s="8">
        <v>152.58000000000001</v>
      </c>
      <c r="K8561" s="8">
        <v>97.44</v>
      </c>
      <c r="L8561" s="8">
        <v>1066991.94</v>
      </c>
      <c r="M8561" s="8">
        <v>681397.92</v>
      </c>
      <c r="N8561" s="8">
        <v>385594.02</v>
      </c>
    </row>
    <row r="8562" spans="1:14" x14ac:dyDescent="0.25">
      <c r="A8562" t="s">
        <v>17</v>
      </c>
      <c r="B8562" t="s">
        <v>158</v>
      </c>
      <c r="C8562" t="s">
        <v>29</v>
      </c>
      <c r="D8562" t="s">
        <v>7</v>
      </c>
      <c r="E8562" t="s">
        <v>15</v>
      </c>
      <c r="F8562" s="5">
        <v>43115</v>
      </c>
      <c r="G8562">
        <v>766788041</v>
      </c>
      <c r="H8562" s="5">
        <v>43147</v>
      </c>
      <c r="I8562">
        <v>8476</v>
      </c>
      <c r="J8562" s="8">
        <v>651.21</v>
      </c>
      <c r="K8562" s="8">
        <v>524.96</v>
      </c>
      <c r="L8562" s="8">
        <v>5519655.96</v>
      </c>
      <c r="M8562" s="8">
        <v>4449560.96</v>
      </c>
      <c r="N8562" s="8">
        <v>1070095</v>
      </c>
    </row>
    <row r="8563" spans="1:14" x14ac:dyDescent="0.25">
      <c r="A8563" t="s">
        <v>17</v>
      </c>
      <c r="B8563" t="s">
        <v>30</v>
      </c>
      <c r="C8563" t="s">
        <v>29</v>
      </c>
      <c r="D8563" t="s">
        <v>3</v>
      </c>
      <c r="E8563" t="s">
        <v>15</v>
      </c>
      <c r="F8563" s="5">
        <v>44886</v>
      </c>
      <c r="G8563">
        <v>564097583</v>
      </c>
      <c r="H8563" s="5">
        <v>44897</v>
      </c>
      <c r="I8563">
        <v>7865</v>
      </c>
      <c r="J8563" s="8">
        <v>651.21</v>
      </c>
      <c r="K8563" s="8">
        <v>524.96</v>
      </c>
      <c r="L8563" s="8">
        <v>5121766.6500000004</v>
      </c>
      <c r="M8563" s="8">
        <v>4128810.4</v>
      </c>
      <c r="N8563" s="8">
        <v>992956.25</v>
      </c>
    </row>
    <row r="8564" spans="1:14" x14ac:dyDescent="0.25">
      <c r="A8564" t="s">
        <v>9</v>
      </c>
      <c r="B8564" t="s">
        <v>72</v>
      </c>
      <c r="C8564" t="s">
        <v>57</v>
      </c>
      <c r="D8564" t="s">
        <v>3</v>
      </c>
      <c r="E8564" t="s">
        <v>23</v>
      </c>
      <c r="F8564" s="5">
        <v>42875</v>
      </c>
      <c r="G8564">
        <v>310828816</v>
      </c>
      <c r="H8564" s="5">
        <v>42910</v>
      </c>
      <c r="I8564">
        <v>9</v>
      </c>
      <c r="J8564" s="8">
        <v>154.06</v>
      </c>
      <c r="K8564" s="8">
        <v>90.93</v>
      </c>
      <c r="L8564" s="8">
        <v>1386.54</v>
      </c>
      <c r="M8564" s="8">
        <v>818.37</v>
      </c>
      <c r="N8564" s="8">
        <v>568.16999999999996</v>
      </c>
    </row>
    <row r="8565" spans="1:14" x14ac:dyDescent="0.25">
      <c r="A8565" t="s">
        <v>9</v>
      </c>
      <c r="B8565" t="s">
        <v>109</v>
      </c>
      <c r="C8565" t="s">
        <v>65</v>
      </c>
      <c r="D8565" t="s">
        <v>3</v>
      </c>
      <c r="E8565" t="s">
        <v>15</v>
      </c>
      <c r="F8565" s="5">
        <v>42349</v>
      </c>
      <c r="G8565">
        <v>425780570</v>
      </c>
      <c r="H8565" s="5">
        <v>42356</v>
      </c>
      <c r="I8565">
        <v>6787</v>
      </c>
      <c r="J8565" s="8">
        <v>668.27</v>
      </c>
      <c r="K8565" s="8">
        <v>502.54</v>
      </c>
      <c r="L8565" s="8">
        <v>4535548.49</v>
      </c>
      <c r="M8565" s="8">
        <v>3410738.98</v>
      </c>
      <c r="N8565" s="8">
        <v>1124809.51</v>
      </c>
    </row>
    <row r="8566" spans="1:14" x14ac:dyDescent="0.25">
      <c r="A8566" t="s">
        <v>12</v>
      </c>
      <c r="B8566" t="s">
        <v>16</v>
      </c>
      <c r="C8566" t="s">
        <v>6</v>
      </c>
      <c r="D8566" t="s">
        <v>7</v>
      </c>
      <c r="E8566" t="s">
        <v>23</v>
      </c>
      <c r="F8566" s="5">
        <v>44111</v>
      </c>
      <c r="G8566">
        <v>948064172</v>
      </c>
      <c r="H8566" s="5">
        <v>44158</v>
      </c>
      <c r="I8566">
        <v>2111</v>
      </c>
      <c r="J8566" s="8">
        <v>152.58000000000001</v>
      </c>
      <c r="K8566" s="8">
        <v>97.44</v>
      </c>
      <c r="L8566" s="8">
        <v>322096.38</v>
      </c>
      <c r="M8566" s="8">
        <v>205695.84</v>
      </c>
      <c r="N8566" s="8">
        <v>116400.54</v>
      </c>
    </row>
    <row r="8567" spans="1:14" x14ac:dyDescent="0.25">
      <c r="A8567" t="s">
        <v>9</v>
      </c>
      <c r="B8567" t="s">
        <v>68</v>
      </c>
      <c r="C8567" t="s">
        <v>45</v>
      </c>
      <c r="D8567" t="s">
        <v>7</v>
      </c>
      <c r="E8567" t="s">
        <v>4</v>
      </c>
      <c r="F8567" s="5">
        <v>44320</v>
      </c>
      <c r="G8567">
        <v>187103450</v>
      </c>
      <c r="H8567" s="5">
        <v>44330</v>
      </c>
      <c r="I8567">
        <v>6924</v>
      </c>
      <c r="J8567" s="8">
        <v>9.33</v>
      </c>
      <c r="K8567" s="8">
        <v>6.92</v>
      </c>
      <c r="L8567" s="8">
        <v>64600.92</v>
      </c>
      <c r="M8567" s="8">
        <v>47914.080000000002</v>
      </c>
      <c r="N8567" s="8">
        <v>16686.84</v>
      </c>
    </row>
    <row r="8568" spans="1:14" x14ac:dyDescent="0.25">
      <c r="A8568" t="s">
        <v>9</v>
      </c>
      <c r="B8568" t="s">
        <v>203</v>
      </c>
      <c r="C8568" t="s">
        <v>14</v>
      </c>
      <c r="D8568" t="s">
        <v>3</v>
      </c>
      <c r="E8568" t="s">
        <v>23</v>
      </c>
      <c r="F8568" s="5">
        <v>42443</v>
      </c>
      <c r="G8568">
        <v>572634732</v>
      </c>
      <c r="H8568" s="5">
        <v>42461</v>
      </c>
      <c r="I8568">
        <v>4197</v>
      </c>
      <c r="J8568" s="8">
        <v>205.7</v>
      </c>
      <c r="K8568" s="8">
        <v>117.11</v>
      </c>
      <c r="L8568" s="8">
        <v>863322.9</v>
      </c>
      <c r="M8568" s="8">
        <v>491510.67</v>
      </c>
      <c r="N8568" s="8">
        <v>371812.23</v>
      </c>
    </row>
    <row r="8569" spans="1:14" x14ac:dyDescent="0.25">
      <c r="A8569" t="s">
        <v>17</v>
      </c>
      <c r="B8569" t="s">
        <v>75</v>
      </c>
      <c r="C8569" t="s">
        <v>65</v>
      </c>
      <c r="D8569" t="s">
        <v>3</v>
      </c>
      <c r="E8569" t="s">
        <v>23</v>
      </c>
      <c r="F8569" s="5">
        <v>43110</v>
      </c>
      <c r="G8569">
        <v>104706847</v>
      </c>
      <c r="H8569" s="5">
        <v>43138</v>
      </c>
      <c r="I8569">
        <v>3938</v>
      </c>
      <c r="J8569" s="8">
        <v>668.27</v>
      </c>
      <c r="K8569" s="8">
        <v>502.54</v>
      </c>
      <c r="L8569" s="8">
        <v>2631647.2599999998</v>
      </c>
      <c r="M8569" s="8">
        <v>1979002.52</v>
      </c>
      <c r="N8569" s="8">
        <v>652644.74</v>
      </c>
    </row>
    <row r="8570" spans="1:14" x14ac:dyDescent="0.25">
      <c r="A8570" t="s">
        <v>12</v>
      </c>
      <c r="B8570" t="s">
        <v>190</v>
      </c>
      <c r="C8570" t="s">
        <v>2</v>
      </c>
      <c r="D8570" t="s">
        <v>3</v>
      </c>
      <c r="E8570" t="s">
        <v>8</v>
      </c>
      <c r="F8570" s="5">
        <v>42108</v>
      </c>
      <c r="G8570">
        <v>903681123</v>
      </c>
      <c r="H8570" s="5">
        <v>42120</v>
      </c>
      <c r="I8570">
        <v>8181</v>
      </c>
      <c r="J8570" s="8">
        <v>255.28</v>
      </c>
      <c r="K8570" s="8">
        <v>159.41999999999999</v>
      </c>
      <c r="L8570" s="8">
        <v>2088445.68</v>
      </c>
      <c r="M8570" s="8">
        <v>1304215.02</v>
      </c>
      <c r="N8570" s="8">
        <v>784230.66</v>
      </c>
    </row>
    <row r="8571" spans="1:14" x14ac:dyDescent="0.25">
      <c r="A8571" t="s">
        <v>9</v>
      </c>
      <c r="B8571" t="s">
        <v>116</v>
      </c>
      <c r="C8571" t="s">
        <v>57</v>
      </c>
      <c r="D8571" t="s">
        <v>3</v>
      </c>
      <c r="E8571" t="s">
        <v>15</v>
      </c>
      <c r="F8571" s="5">
        <v>44036</v>
      </c>
      <c r="G8571">
        <v>660231387</v>
      </c>
      <c r="H8571" s="5">
        <v>44066</v>
      </c>
      <c r="I8571">
        <v>5994</v>
      </c>
      <c r="J8571" s="8">
        <v>154.06</v>
      </c>
      <c r="K8571" s="8">
        <v>90.93</v>
      </c>
      <c r="L8571" s="8">
        <v>923435.64</v>
      </c>
      <c r="M8571" s="8">
        <v>545034.42000000004</v>
      </c>
      <c r="N8571" s="8">
        <v>378401.22</v>
      </c>
    </row>
    <row r="8572" spans="1:14" x14ac:dyDescent="0.25">
      <c r="A8572" t="s">
        <v>9</v>
      </c>
      <c r="B8572" t="s">
        <v>92</v>
      </c>
      <c r="C8572" t="s">
        <v>57</v>
      </c>
      <c r="D8572" t="s">
        <v>3</v>
      </c>
      <c r="E8572" t="s">
        <v>8</v>
      </c>
      <c r="F8572" s="5">
        <v>43343</v>
      </c>
      <c r="G8572">
        <v>285343968</v>
      </c>
      <c r="H8572" s="5">
        <v>43348</v>
      </c>
      <c r="I8572">
        <v>8476</v>
      </c>
      <c r="J8572" s="8">
        <v>154.06</v>
      </c>
      <c r="K8572" s="8">
        <v>90.93</v>
      </c>
      <c r="L8572" s="8">
        <v>1305812.56</v>
      </c>
      <c r="M8572" s="8">
        <v>770722.68</v>
      </c>
      <c r="N8572" s="8">
        <v>535089.88</v>
      </c>
    </row>
    <row r="8573" spans="1:14" x14ac:dyDescent="0.25">
      <c r="A8573" t="s">
        <v>20</v>
      </c>
      <c r="B8573" t="s">
        <v>52</v>
      </c>
      <c r="C8573" t="s">
        <v>14</v>
      </c>
      <c r="D8573" t="s">
        <v>3</v>
      </c>
      <c r="E8573" t="s">
        <v>15</v>
      </c>
      <c r="F8573" s="5">
        <v>44024</v>
      </c>
      <c r="G8573">
        <v>760317695</v>
      </c>
      <c r="H8573" s="5">
        <v>44073</v>
      </c>
      <c r="I8573">
        <v>3757</v>
      </c>
      <c r="J8573" s="8">
        <v>205.7</v>
      </c>
      <c r="K8573" s="8">
        <v>117.11</v>
      </c>
      <c r="L8573" s="8">
        <v>772814.9</v>
      </c>
      <c r="M8573" s="8">
        <v>439982.27</v>
      </c>
      <c r="N8573" s="8">
        <v>332832.63</v>
      </c>
    </row>
    <row r="8574" spans="1:14" x14ac:dyDescent="0.25">
      <c r="A8574" t="s">
        <v>9</v>
      </c>
      <c r="B8574" t="s">
        <v>105</v>
      </c>
      <c r="C8574" t="s">
        <v>57</v>
      </c>
      <c r="D8574" t="s">
        <v>7</v>
      </c>
      <c r="E8574" t="s">
        <v>4</v>
      </c>
      <c r="F8574" s="5">
        <v>43576</v>
      </c>
      <c r="G8574">
        <v>886763894</v>
      </c>
      <c r="H8574" s="5">
        <v>43612</v>
      </c>
      <c r="I8574">
        <v>1997</v>
      </c>
      <c r="J8574" s="8">
        <v>154.06</v>
      </c>
      <c r="K8574" s="8">
        <v>90.93</v>
      </c>
      <c r="L8574" s="8">
        <v>307657.82</v>
      </c>
      <c r="M8574" s="8">
        <v>181587.21</v>
      </c>
      <c r="N8574" s="8">
        <v>126070.61</v>
      </c>
    </row>
    <row r="8575" spans="1:14" x14ac:dyDescent="0.25">
      <c r="A8575" t="s">
        <v>9</v>
      </c>
      <c r="B8575" t="s">
        <v>148</v>
      </c>
      <c r="C8575" t="s">
        <v>11</v>
      </c>
      <c r="D8575" t="s">
        <v>7</v>
      </c>
      <c r="E8575" t="s">
        <v>8</v>
      </c>
      <c r="F8575" s="5">
        <v>43773</v>
      </c>
      <c r="G8575">
        <v>436606395</v>
      </c>
      <c r="H8575" s="5">
        <v>43802</v>
      </c>
      <c r="I8575">
        <v>389</v>
      </c>
      <c r="J8575" s="8">
        <v>47.45</v>
      </c>
      <c r="K8575" s="8">
        <v>31.79</v>
      </c>
      <c r="L8575" s="8">
        <v>18458.05</v>
      </c>
      <c r="M8575" s="8">
        <v>12366.31</v>
      </c>
      <c r="N8575" s="8">
        <v>6091.74</v>
      </c>
    </row>
    <row r="8576" spans="1:14" x14ac:dyDescent="0.25">
      <c r="A8576" t="s">
        <v>17</v>
      </c>
      <c r="B8576" t="s">
        <v>43</v>
      </c>
      <c r="C8576" t="s">
        <v>45</v>
      </c>
      <c r="D8576" t="s">
        <v>3</v>
      </c>
      <c r="E8576" t="s">
        <v>23</v>
      </c>
      <c r="F8576" s="5">
        <v>43854</v>
      </c>
      <c r="G8576">
        <v>602081525</v>
      </c>
      <c r="H8576" s="5">
        <v>43858</v>
      </c>
      <c r="I8576">
        <v>8158</v>
      </c>
      <c r="J8576" s="8">
        <v>9.33</v>
      </c>
      <c r="K8576" s="8">
        <v>6.92</v>
      </c>
      <c r="L8576" s="8">
        <v>76114.14</v>
      </c>
      <c r="M8576" s="8">
        <v>56453.36</v>
      </c>
      <c r="N8576" s="8">
        <v>19660.78</v>
      </c>
    </row>
    <row r="8577" spans="1:14" x14ac:dyDescent="0.25">
      <c r="A8577" t="s">
        <v>9</v>
      </c>
      <c r="B8577" t="s">
        <v>133</v>
      </c>
      <c r="C8577" t="s">
        <v>31</v>
      </c>
      <c r="D8577" t="s">
        <v>3</v>
      </c>
      <c r="E8577" t="s">
        <v>15</v>
      </c>
      <c r="F8577" s="5">
        <v>44830</v>
      </c>
      <c r="G8577">
        <v>845738112</v>
      </c>
      <c r="H8577" s="5">
        <v>44857</v>
      </c>
      <c r="I8577">
        <v>1557</v>
      </c>
      <c r="J8577" s="8">
        <v>437.2</v>
      </c>
      <c r="K8577" s="8">
        <v>263.33</v>
      </c>
      <c r="L8577" s="8">
        <v>680720.4</v>
      </c>
      <c r="M8577" s="8">
        <v>410004.81</v>
      </c>
      <c r="N8577" s="8">
        <v>270715.59000000003</v>
      </c>
    </row>
    <row r="8578" spans="1:14" x14ac:dyDescent="0.25">
      <c r="A8578" t="s">
        <v>9</v>
      </c>
      <c r="B8578" t="s">
        <v>186</v>
      </c>
      <c r="C8578" t="s">
        <v>2</v>
      </c>
      <c r="D8578" t="s">
        <v>3</v>
      </c>
      <c r="E8578" t="s">
        <v>15</v>
      </c>
      <c r="F8578" s="5">
        <v>43719</v>
      </c>
      <c r="G8578">
        <v>250437486</v>
      </c>
      <c r="H8578" s="5">
        <v>43743</v>
      </c>
      <c r="I8578">
        <v>8872</v>
      </c>
      <c r="J8578" s="8">
        <v>255.28</v>
      </c>
      <c r="K8578" s="8">
        <v>159.41999999999999</v>
      </c>
      <c r="L8578" s="8">
        <v>2264844.16</v>
      </c>
      <c r="M8578" s="8">
        <v>1414374.24</v>
      </c>
      <c r="N8578" s="8">
        <v>850469.92</v>
      </c>
    </row>
    <row r="8579" spans="1:14" x14ac:dyDescent="0.25">
      <c r="A8579" t="s">
        <v>9</v>
      </c>
      <c r="B8579" t="s">
        <v>193</v>
      </c>
      <c r="C8579" t="s">
        <v>45</v>
      </c>
      <c r="D8579" t="s">
        <v>3</v>
      </c>
      <c r="E8579" t="s">
        <v>8</v>
      </c>
      <c r="F8579" s="5">
        <v>43275</v>
      </c>
      <c r="G8579">
        <v>669353473</v>
      </c>
      <c r="H8579" s="5">
        <v>43288</v>
      </c>
      <c r="I8579">
        <v>5422</v>
      </c>
      <c r="J8579" s="8">
        <v>9.33</v>
      </c>
      <c r="K8579" s="8">
        <v>6.92</v>
      </c>
      <c r="L8579" s="8">
        <v>50587.26</v>
      </c>
      <c r="M8579" s="8">
        <v>37520.239999999998</v>
      </c>
      <c r="N8579" s="8">
        <v>13067.02</v>
      </c>
    </row>
    <row r="8580" spans="1:14" x14ac:dyDescent="0.25">
      <c r="A8580" t="s">
        <v>9</v>
      </c>
      <c r="B8580" t="s">
        <v>130</v>
      </c>
      <c r="C8580" t="s">
        <v>31</v>
      </c>
      <c r="D8580" t="s">
        <v>7</v>
      </c>
      <c r="E8580" t="s">
        <v>4</v>
      </c>
      <c r="F8580" s="5">
        <v>42101</v>
      </c>
      <c r="G8580">
        <v>875972402</v>
      </c>
      <c r="H8580" s="5">
        <v>42123</v>
      </c>
      <c r="I8580">
        <v>8555</v>
      </c>
      <c r="J8580" s="8">
        <v>437.2</v>
      </c>
      <c r="K8580" s="8">
        <v>263.33</v>
      </c>
      <c r="L8580" s="8">
        <v>3740246</v>
      </c>
      <c r="M8580" s="8">
        <v>2252788.15</v>
      </c>
      <c r="N8580" s="8">
        <v>1487457.85</v>
      </c>
    </row>
    <row r="8581" spans="1:14" x14ac:dyDescent="0.25">
      <c r="A8581" t="s">
        <v>9</v>
      </c>
      <c r="B8581" t="s">
        <v>87</v>
      </c>
      <c r="C8581" t="s">
        <v>31</v>
      </c>
      <c r="D8581" t="s">
        <v>7</v>
      </c>
      <c r="E8581" t="s">
        <v>15</v>
      </c>
      <c r="F8581" s="5">
        <v>42192</v>
      </c>
      <c r="G8581">
        <v>614093101</v>
      </c>
      <c r="H8581" s="5">
        <v>42212</v>
      </c>
      <c r="I8581">
        <v>2650</v>
      </c>
      <c r="J8581" s="8">
        <v>437.2</v>
      </c>
      <c r="K8581" s="8">
        <v>263.33</v>
      </c>
      <c r="L8581" s="8">
        <v>1158580</v>
      </c>
      <c r="M8581" s="8">
        <v>697824.5</v>
      </c>
      <c r="N8581" s="8">
        <v>460755.5</v>
      </c>
    </row>
    <row r="8582" spans="1:14" x14ac:dyDescent="0.25">
      <c r="A8582" t="s">
        <v>9</v>
      </c>
      <c r="B8582" t="s">
        <v>68</v>
      </c>
      <c r="C8582" t="s">
        <v>31</v>
      </c>
      <c r="D8582" t="s">
        <v>3</v>
      </c>
      <c r="E8582" t="s">
        <v>4</v>
      </c>
      <c r="F8582" s="5">
        <v>42276</v>
      </c>
      <c r="G8582">
        <v>147826898</v>
      </c>
      <c r="H8582" s="5">
        <v>42313</v>
      </c>
      <c r="I8582">
        <v>4119</v>
      </c>
      <c r="J8582" s="8">
        <v>437.2</v>
      </c>
      <c r="K8582" s="8">
        <v>263.33</v>
      </c>
      <c r="L8582" s="8">
        <v>1800826.8</v>
      </c>
      <c r="M8582" s="8">
        <v>1084656.27</v>
      </c>
      <c r="N8582" s="8">
        <v>716170.53</v>
      </c>
    </row>
    <row r="8583" spans="1:14" x14ac:dyDescent="0.25">
      <c r="A8583" t="s">
        <v>9</v>
      </c>
      <c r="B8583" t="s">
        <v>122</v>
      </c>
      <c r="C8583" t="s">
        <v>19</v>
      </c>
      <c r="D8583" t="s">
        <v>7</v>
      </c>
      <c r="E8583" t="s">
        <v>4</v>
      </c>
      <c r="F8583" s="5">
        <v>43740</v>
      </c>
      <c r="G8583">
        <v>711597621</v>
      </c>
      <c r="H8583" s="5">
        <v>43783</v>
      </c>
      <c r="I8583">
        <v>6404</v>
      </c>
      <c r="J8583" s="8">
        <v>81.73</v>
      </c>
      <c r="K8583" s="8">
        <v>56.67</v>
      </c>
      <c r="L8583" s="8">
        <v>523398.92</v>
      </c>
      <c r="M8583" s="8">
        <v>362914.68</v>
      </c>
      <c r="N8583" s="8">
        <v>160484.24</v>
      </c>
    </row>
    <row r="8584" spans="1:14" x14ac:dyDescent="0.25">
      <c r="A8584" t="s">
        <v>12</v>
      </c>
      <c r="B8584" t="s">
        <v>32</v>
      </c>
      <c r="C8584" t="s">
        <v>31</v>
      </c>
      <c r="D8584" t="s">
        <v>3</v>
      </c>
      <c r="E8584" t="s">
        <v>15</v>
      </c>
      <c r="F8584" s="5">
        <v>42363</v>
      </c>
      <c r="G8584">
        <v>460141599</v>
      </c>
      <c r="H8584" s="5">
        <v>42381</v>
      </c>
      <c r="I8584">
        <v>4979</v>
      </c>
      <c r="J8584" s="8">
        <v>437.2</v>
      </c>
      <c r="K8584" s="8">
        <v>263.33</v>
      </c>
      <c r="L8584" s="8">
        <v>2176818.7999999998</v>
      </c>
      <c r="M8584" s="8">
        <v>1311120.07</v>
      </c>
      <c r="N8584" s="8">
        <v>865698.73</v>
      </c>
    </row>
    <row r="8585" spans="1:14" x14ac:dyDescent="0.25">
      <c r="A8585" t="s">
        <v>9</v>
      </c>
      <c r="B8585" t="s">
        <v>109</v>
      </c>
      <c r="C8585" t="s">
        <v>31</v>
      </c>
      <c r="D8585" t="s">
        <v>3</v>
      </c>
      <c r="E8585" t="s">
        <v>4</v>
      </c>
      <c r="F8585" s="5">
        <v>44197</v>
      </c>
      <c r="G8585">
        <v>318507659</v>
      </c>
      <c r="H8585" s="5">
        <v>44234</v>
      </c>
      <c r="I8585">
        <v>2349</v>
      </c>
      <c r="J8585" s="8">
        <v>437.2</v>
      </c>
      <c r="K8585" s="8">
        <v>263.33</v>
      </c>
      <c r="L8585" s="8">
        <v>1026982.8</v>
      </c>
      <c r="M8585" s="8">
        <v>618562.17000000004</v>
      </c>
      <c r="N8585" s="8">
        <v>408420.63</v>
      </c>
    </row>
    <row r="8586" spans="1:14" x14ac:dyDescent="0.25">
      <c r="A8586" t="s">
        <v>9</v>
      </c>
      <c r="B8586" t="s">
        <v>157</v>
      </c>
      <c r="C8586" t="s">
        <v>31</v>
      </c>
      <c r="D8586" t="s">
        <v>3</v>
      </c>
      <c r="E8586" t="s">
        <v>8</v>
      </c>
      <c r="F8586" s="5">
        <v>44257</v>
      </c>
      <c r="G8586">
        <v>832057130</v>
      </c>
      <c r="H8586" s="5">
        <v>44288</v>
      </c>
      <c r="I8586">
        <v>3050</v>
      </c>
      <c r="J8586" s="8">
        <v>437.2</v>
      </c>
      <c r="K8586" s="8">
        <v>263.33</v>
      </c>
      <c r="L8586" s="8">
        <v>1333460</v>
      </c>
      <c r="M8586" s="8">
        <v>803156.5</v>
      </c>
      <c r="N8586" s="8">
        <v>530303.5</v>
      </c>
    </row>
    <row r="8587" spans="1:14" x14ac:dyDescent="0.25">
      <c r="A8587" t="s">
        <v>0</v>
      </c>
      <c r="B8587" t="s">
        <v>5</v>
      </c>
      <c r="C8587" t="s">
        <v>14</v>
      </c>
      <c r="D8587" t="s">
        <v>3</v>
      </c>
      <c r="E8587" t="s">
        <v>23</v>
      </c>
      <c r="F8587" s="5">
        <v>44912</v>
      </c>
      <c r="G8587">
        <v>816463840</v>
      </c>
      <c r="H8587" s="5">
        <v>44570</v>
      </c>
      <c r="I8587">
        <v>8649</v>
      </c>
      <c r="J8587" s="8">
        <v>205.7</v>
      </c>
      <c r="K8587" s="8">
        <v>117.11</v>
      </c>
      <c r="L8587" s="8">
        <v>1779099.3</v>
      </c>
      <c r="M8587" s="8">
        <v>1012884.39</v>
      </c>
      <c r="N8587" s="8">
        <v>766214.91</v>
      </c>
    </row>
    <row r="8588" spans="1:14" x14ac:dyDescent="0.25">
      <c r="A8588" t="s">
        <v>12</v>
      </c>
      <c r="B8588" t="s">
        <v>132</v>
      </c>
      <c r="C8588" t="s">
        <v>19</v>
      </c>
      <c r="D8588" t="s">
        <v>3</v>
      </c>
      <c r="E8588" t="s">
        <v>4</v>
      </c>
      <c r="F8588" s="5">
        <v>43650</v>
      </c>
      <c r="G8588">
        <v>507714116</v>
      </c>
      <c r="H8588" s="5">
        <v>43700</v>
      </c>
      <c r="I8588">
        <v>2744</v>
      </c>
      <c r="J8588" s="8">
        <v>81.73</v>
      </c>
      <c r="K8588" s="8">
        <v>56.67</v>
      </c>
      <c r="L8588" s="8">
        <v>224267.12</v>
      </c>
      <c r="M8588" s="8">
        <v>155502.48000000001</v>
      </c>
      <c r="N8588" s="8">
        <v>68764.639999999999</v>
      </c>
    </row>
    <row r="8589" spans="1:14" x14ac:dyDescent="0.25">
      <c r="A8589" t="s">
        <v>9</v>
      </c>
      <c r="B8589" t="s">
        <v>141</v>
      </c>
      <c r="C8589" t="s">
        <v>29</v>
      </c>
      <c r="D8589" t="s">
        <v>3</v>
      </c>
      <c r="E8589" t="s">
        <v>23</v>
      </c>
      <c r="F8589" s="5">
        <v>44431</v>
      </c>
      <c r="G8589">
        <v>212106788</v>
      </c>
      <c r="H8589" s="5">
        <v>44465</v>
      </c>
      <c r="I8589">
        <v>5967</v>
      </c>
      <c r="J8589" s="8">
        <v>651.21</v>
      </c>
      <c r="K8589" s="8">
        <v>524.96</v>
      </c>
      <c r="L8589" s="8">
        <v>3885770.07</v>
      </c>
      <c r="M8589" s="8">
        <v>3132436.32</v>
      </c>
      <c r="N8589" s="8">
        <v>753333.75</v>
      </c>
    </row>
    <row r="8590" spans="1:14" x14ac:dyDescent="0.25">
      <c r="A8590" t="s">
        <v>9</v>
      </c>
      <c r="B8590" t="s">
        <v>191</v>
      </c>
      <c r="C8590" t="s">
        <v>2</v>
      </c>
      <c r="D8590" t="s">
        <v>3</v>
      </c>
      <c r="E8590" t="s">
        <v>23</v>
      </c>
      <c r="F8590" s="5">
        <v>43246</v>
      </c>
      <c r="G8590">
        <v>756253182</v>
      </c>
      <c r="H8590" s="5">
        <v>43260</v>
      </c>
      <c r="I8590">
        <v>977</v>
      </c>
      <c r="J8590" s="8">
        <v>255.28</v>
      </c>
      <c r="K8590" s="8">
        <v>159.41999999999999</v>
      </c>
      <c r="L8590" s="8">
        <v>249408.56</v>
      </c>
      <c r="M8590" s="8">
        <v>155753.34</v>
      </c>
      <c r="N8590" s="8">
        <v>93655.22</v>
      </c>
    </row>
    <row r="8591" spans="1:14" x14ac:dyDescent="0.25">
      <c r="A8591" t="s">
        <v>20</v>
      </c>
      <c r="B8591" t="s">
        <v>201</v>
      </c>
      <c r="C8591" t="s">
        <v>2</v>
      </c>
      <c r="D8591" t="s">
        <v>7</v>
      </c>
      <c r="E8591" t="s">
        <v>4</v>
      </c>
      <c r="F8591" s="5">
        <v>44181</v>
      </c>
      <c r="G8591">
        <v>337077128</v>
      </c>
      <c r="H8591" s="5">
        <v>44195</v>
      </c>
      <c r="I8591">
        <v>7468</v>
      </c>
      <c r="J8591" s="8">
        <v>255.28</v>
      </c>
      <c r="K8591" s="8">
        <v>159.41999999999999</v>
      </c>
      <c r="L8591" s="8">
        <v>1906431.04</v>
      </c>
      <c r="M8591" s="8">
        <v>1190548.56</v>
      </c>
      <c r="N8591" s="8">
        <v>715882.48</v>
      </c>
    </row>
    <row r="8592" spans="1:14" x14ac:dyDescent="0.25">
      <c r="A8592" t="s">
        <v>9</v>
      </c>
      <c r="B8592" t="s">
        <v>84</v>
      </c>
      <c r="C8592" t="s">
        <v>19</v>
      </c>
      <c r="D8592" t="s">
        <v>3</v>
      </c>
      <c r="E8592" t="s">
        <v>4</v>
      </c>
      <c r="F8592" s="5">
        <v>43357</v>
      </c>
      <c r="G8592">
        <v>371814954</v>
      </c>
      <c r="H8592" s="5">
        <v>43381</v>
      </c>
      <c r="I8592">
        <v>7162</v>
      </c>
      <c r="J8592" s="8">
        <v>81.73</v>
      </c>
      <c r="K8592" s="8">
        <v>56.67</v>
      </c>
      <c r="L8592" s="8">
        <v>585350.26</v>
      </c>
      <c r="M8592" s="8">
        <v>405870.54</v>
      </c>
      <c r="N8592" s="8">
        <v>179479.72</v>
      </c>
    </row>
    <row r="8593" spans="1:14" x14ac:dyDescent="0.25">
      <c r="A8593" t="s">
        <v>9</v>
      </c>
      <c r="B8593" t="s">
        <v>194</v>
      </c>
      <c r="C8593" t="s">
        <v>45</v>
      </c>
      <c r="D8593" t="s">
        <v>3</v>
      </c>
      <c r="E8593" t="s">
        <v>15</v>
      </c>
      <c r="F8593" s="5">
        <v>42632</v>
      </c>
      <c r="G8593">
        <v>548015487</v>
      </c>
      <c r="H8593" s="5">
        <v>42652</v>
      </c>
      <c r="I8593">
        <v>8815</v>
      </c>
      <c r="J8593" s="8">
        <v>9.33</v>
      </c>
      <c r="K8593" s="8">
        <v>6.92</v>
      </c>
      <c r="L8593" s="8">
        <v>82243.95</v>
      </c>
      <c r="M8593" s="8">
        <v>60999.8</v>
      </c>
      <c r="N8593" s="8">
        <v>21244.15</v>
      </c>
    </row>
    <row r="8594" spans="1:14" x14ac:dyDescent="0.25">
      <c r="A8594" t="s">
        <v>39</v>
      </c>
      <c r="B8594" t="s">
        <v>205</v>
      </c>
      <c r="C8594" t="s">
        <v>31</v>
      </c>
      <c r="D8594" t="s">
        <v>7</v>
      </c>
      <c r="E8594" t="s">
        <v>4</v>
      </c>
      <c r="F8594" s="5">
        <v>42795</v>
      </c>
      <c r="G8594">
        <v>173540055</v>
      </c>
      <c r="H8594" s="5">
        <v>42839</v>
      </c>
      <c r="I8594">
        <v>3214</v>
      </c>
      <c r="J8594" s="8">
        <v>437.2</v>
      </c>
      <c r="K8594" s="8">
        <v>263.33</v>
      </c>
      <c r="L8594" s="8">
        <v>1405160.8</v>
      </c>
      <c r="M8594" s="8">
        <v>846342.62</v>
      </c>
      <c r="N8594" s="8">
        <v>558818.18000000005</v>
      </c>
    </row>
    <row r="8595" spans="1:14" x14ac:dyDescent="0.25">
      <c r="A8595" t="s">
        <v>17</v>
      </c>
      <c r="B8595" t="s">
        <v>158</v>
      </c>
      <c r="C8595" t="s">
        <v>36</v>
      </c>
      <c r="D8595" t="s">
        <v>7</v>
      </c>
      <c r="E8595" t="s">
        <v>8</v>
      </c>
      <c r="F8595" s="5">
        <v>44368</v>
      </c>
      <c r="G8595">
        <v>426562488</v>
      </c>
      <c r="H8595" s="5">
        <v>44391</v>
      </c>
      <c r="I8595">
        <v>8174</v>
      </c>
      <c r="J8595" s="8">
        <v>421.89</v>
      </c>
      <c r="K8595" s="8">
        <v>364.69</v>
      </c>
      <c r="L8595" s="8">
        <v>3448528.86</v>
      </c>
      <c r="M8595" s="8">
        <v>2980976.06</v>
      </c>
      <c r="N8595" s="8">
        <v>467552.8</v>
      </c>
    </row>
    <row r="8596" spans="1:14" x14ac:dyDescent="0.25">
      <c r="A8596" t="s">
        <v>9</v>
      </c>
      <c r="B8596" t="s">
        <v>157</v>
      </c>
      <c r="C8596" t="s">
        <v>57</v>
      </c>
      <c r="D8596" t="s">
        <v>7</v>
      </c>
      <c r="E8596" t="s">
        <v>4</v>
      </c>
      <c r="F8596" s="5">
        <v>44300</v>
      </c>
      <c r="G8596">
        <v>305569112</v>
      </c>
      <c r="H8596" s="5">
        <v>44350</v>
      </c>
      <c r="I8596">
        <v>3545</v>
      </c>
      <c r="J8596" s="8">
        <v>154.06</v>
      </c>
      <c r="K8596" s="8">
        <v>90.93</v>
      </c>
      <c r="L8596" s="8">
        <v>546142.69999999995</v>
      </c>
      <c r="M8596" s="8">
        <v>322346.84999999998</v>
      </c>
      <c r="N8596" s="8">
        <v>223795.85</v>
      </c>
    </row>
    <row r="8597" spans="1:14" x14ac:dyDescent="0.25">
      <c r="A8597" t="s">
        <v>12</v>
      </c>
      <c r="B8597" t="s">
        <v>166</v>
      </c>
      <c r="C8597" t="s">
        <v>6</v>
      </c>
      <c r="D8597" t="s">
        <v>3</v>
      </c>
      <c r="E8597" t="s">
        <v>8</v>
      </c>
      <c r="F8597" s="5">
        <v>44700</v>
      </c>
      <c r="G8597">
        <v>679358756</v>
      </c>
      <c r="H8597" s="5">
        <v>44703</v>
      </c>
      <c r="I8597">
        <v>6208</v>
      </c>
      <c r="J8597" s="8">
        <v>152.58000000000001</v>
      </c>
      <c r="K8597" s="8">
        <v>97.44</v>
      </c>
      <c r="L8597" s="8">
        <v>947216.64</v>
      </c>
      <c r="M8597" s="8">
        <v>604907.52000000002</v>
      </c>
      <c r="N8597" s="8">
        <v>342309.12</v>
      </c>
    </row>
    <row r="8598" spans="1:14" x14ac:dyDescent="0.25">
      <c r="A8598" t="s">
        <v>17</v>
      </c>
      <c r="B8598" t="s">
        <v>82</v>
      </c>
      <c r="C8598" t="s">
        <v>65</v>
      </c>
      <c r="D8598" t="s">
        <v>3</v>
      </c>
      <c r="E8598" t="s">
        <v>23</v>
      </c>
      <c r="F8598" s="5">
        <v>44260</v>
      </c>
      <c r="G8598">
        <v>237042748</v>
      </c>
      <c r="H8598" s="5">
        <v>44289</v>
      </c>
      <c r="I8598">
        <v>5072</v>
      </c>
      <c r="J8598" s="8">
        <v>668.27</v>
      </c>
      <c r="K8598" s="8">
        <v>502.54</v>
      </c>
      <c r="L8598" s="8">
        <v>3389465.44</v>
      </c>
      <c r="M8598" s="8">
        <v>2548882.88</v>
      </c>
      <c r="N8598" s="8">
        <v>840582.56</v>
      </c>
    </row>
    <row r="8599" spans="1:14" x14ac:dyDescent="0.25">
      <c r="A8599" t="s">
        <v>9</v>
      </c>
      <c r="B8599" t="s">
        <v>55</v>
      </c>
      <c r="C8599" t="s">
        <v>11</v>
      </c>
      <c r="D8599" t="s">
        <v>7</v>
      </c>
      <c r="E8599" t="s">
        <v>23</v>
      </c>
      <c r="F8599" s="5">
        <v>43595</v>
      </c>
      <c r="G8599">
        <v>438044917</v>
      </c>
      <c r="H8599" s="5">
        <v>43602</v>
      </c>
      <c r="I8599">
        <v>6080</v>
      </c>
      <c r="J8599" s="8">
        <v>47.45</v>
      </c>
      <c r="K8599" s="8">
        <v>31.79</v>
      </c>
      <c r="L8599" s="8">
        <v>288496</v>
      </c>
      <c r="M8599" s="8">
        <v>193283.20000000001</v>
      </c>
      <c r="N8599" s="8">
        <v>95212.800000000003</v>
      </c>
    </row>
    <row r="8600" spans="1:14" x14ac:dyDescent="0.25">
      <c r="A8600" t="s">
        <v>0</v>
      </c>
      <c r="B8600" t="s">
        <v>101</v>
      </c>
      <c r="C8600" t="s">
        <v>31</v>
      </c>
      <c r="D8600" t="s">
        <v>3</v>
      </c>
      <c r="E8600" t="s">
        <v>8</v>
      </c>
      <c r="F8600" s="5">
        <v>44604</v>
      </c>
      <c r="G8600">
        <v>562101590</v>
      </c>
      <c r="H8600" s="5">
        <v>44637</v>
      </c>
      <c r="I8600">
        <v>7207</v>
      </c>
      <c r="J8600" s="8">
        <v>437.2</v>
      </c>
      <c r="K8600" s="8">
        <v>263.33</v>
      </c>
      <c r="L8600" s="8">
        <v>3150900.4</v>
      </c>
      <c r="M8600" s="8">
        <v>1897819.31</v>
      </c>
      <c r="N8600" s="8">
        <v>1253081.0900000001</v>
      </c>
    </row>
    <row r="8601" spans="1:14" x14ac:dyDescent="0.25">
      <c r="A8601" t="s">
        <v>9</v>
      </c>
      <c r="B8601" t="s">
        <v>152</v>
      </c>
      <c r="C8601" t="s">
        <v>57</v>
      </c>
      <c r="D8601" t="s">
        <v>7</v>
      </c>
      <c r="E8601" t="s">
        <v>4</v>
      </c>
      <c r="F8601" s="5">
        <v>43331</v>
      </c>
      <c r="G8601">
        <v>859261596</v>
      </c>
      <c r="H8601" s="5">
        <v>43372</v>
      </c>
      <c r="I8601">
        <v>3456</v>
      </c>
      <c r="J8601" s="8">
        <v>154.06</v>
      </c>
      <c r="K8601" s="8">
        <v>90.93</v>
      </c>
      <c r="L8601" s="8">
        <v>532431.35999999999</v>
      </c>
      <c r="M8601" s="8">
        <v>314254.08000000002</v>
      </c>
      <c r="N8601" s="8">
        <v>218177.28</v>
      </c>
    </row>
    <row r="8602" spans="1:14" x14ac:dyDescent="0.25">
      <c r="A8602" t="s">
        <v>12</v>
      </c>
      <c r="B8602" t="s">
        <v>16</v>
      </c>
      <c r="C8602" t="s">
        <v>6</v>
      </c>
      <c r="D8602" t="s">
        <v>7</v>
      </c>
      <c r="E8602" t="s">
        <v>8</v>
      </c>
      <c r="F8602" s="5">
        <v>44877</v>
      </c>
      <c r="G8602">
        <v>299886262</v>
      </c>
      <c r="H8602" s="5">
        <v>44903</v>
      </c>
      <c r="I8602">
        <v>1864</v>
      </c>
      <c r="J8602" s="8">
        <v>152.58000000000001</v>
      </c>
      <c r="K8602" s="8">
        <v>97.44</v>
      </c>
      <c r="L8602" s="8">
        <v>284409.12</v>
      </c>
      <c r="M8602" s="8">
        <v>181628.16</v>
      </c>
      <c r="N8602" s="8">
        <v>102780.96</v>
      </c>
    </row>
    <row r="8603" spans="1:14" x14ac:dyDescent="0.25">
      <c r="A8603" t="s">
        <v>17</v>
      </c>
      <c r="B8603" t="s">
        <v>158</v>
      </c>
      <c r="C8603" t="s">
        <v>57</v>
      </c>
      <c r="D8603" t="s">
        <v>7</v>
      </c>
      <c r="E8603" t="s">
        <v>4</v>
      </c>
      <c r="F8603" s="5">
        <v>44683</v>
      </c>
      <c r="G8603">
        <v>624649417</v>
      </c>
      <c r="H8603" s="5">
        <v>44707</v>
      </c>
      <c r="I8603">
        <v>6498</v>
      </c>
      <c r="J8603" s="8">
        <v>154.06</v>
      </c>
      <c r="K8603" s="8">
        <v>90.93</v>
      </c>
      <c r="L8603" s="8">
        <v>1001081.88</v>
      </c>
      <c r="M8603" s="8">
        <v>590863.14</v>
      </c>
      <c r="N8603" s="8">
        <v>410218.74</v>
      </c>
    </row>
    <row r="8604" spans="1:14" x14ac:dyDescent="0.25">
      <c r="A8604" t="s">
        <v>17</v>
      </c>
      <c r="B8604" t="s">
        <v>135</v>
      </c>
      <c r="C8604" t="s">
        <v>45</v>
      </c>
      <c r="D8604" t="s">
        <v>3</v>
      </c>
      <c r="E8604" t="s">
        <v>8</v>
      </c>
      <c r="F8604" s="5">
        <v>44739</v>
      </c>
      <c r="G8604">
        <v>494537389</v>
      </c>
      <c r="H8604" s="5">
        <v>44773</v>
      </c>
      <c r="I8604">
        <v>3458</v>
      </c>
      <c r="J8604" s="8">
        <v>9.33</v>
      </c>
      <c r="K8604" s="8">
        <v>6.92</v>
      </c>
      <c r="L8604" s="8">
        <v>32263.14</v>
      </c>
      <c r="M8604" s="8">
        <v>23929.360000000001</v>
      </c>
      <c r="N8604" s="8">
        <v>8333.7800000000007</v>
      </c>
    </row>
    <row r="8605" spans="1:14" x14ac:dyDescent="0.25">
      <c r="A8605" t="s">
        <v>9</v>
      </c>
      <c r="B8605" t="s">
        <v>123</v>
      </c>
      <c r="C8605" t="s">
        <v>2</v>
      </c>
      <c r="D8605" t="s">
        <v>3</v>
      </c>
      <c r="E8605" t="s">
        <v>15</v>
      </c>
      <c r="F8605" s="5">
        <v>43692</v>
      </c>
      <c r="G8605">
        <v>440849006</v>
      </c>
      <c r="H8605" s="5">
        <v>43732</v>
      </c>
      <c r="I8605">
        <v>5872</v>
      </c>
      <c r="J8605" s="8">
        <v>255.28</v>
      </c>
      <c r="K8605" s="8">
        <v>159.41999999999999</v>
      </c>
      <c r="L8605" s="8">
        <v>1499004.16</v>
      </c>
      <c r="M8605" s="8">
        <v>936114.24</v>
      </c>
      <c r="N8605" s="8">
        <v>562889.92000000004</v>
      </c>
    </row>
    <row r="8606" spans="1:14" x14ac:dyDescent="0.25">
      <c r="A8606" t="s">
        <v>9</v>
      </c>
      <c r="B8606" t="s">
        <v>27</v>
      </c>
      <c r="C8606" t="s">
        <v>6</v>
      </c>
      <c r="D8606" t="s">
        <v>7</v>
      </c>
      <c r="E8606" t="s">
        <v>4</v>
      </c>
      <c r="F8606" s="5">
        <v>42196</v>
      </c>
      <c r="G8606">
        <v>615195596</v>
      </c>
      <c r="H8606" s="5">
        <v>42240</v>
      </c>
      <c r="I8606">
        <v>8903</v>
      </c>
      <c r="J8606" s="8">
        <v>152.58000000000001</v>
      </c>
      <c r="K8606" s="8">
        <v>97.44</v>
      </c>
      <c r="L8606" s="8">
        <v>1358419.74</v>
      </c>
      <c r="M8606" s="8">
        <v>867508.32</v>
      </c>
      <c r="N8606" s="8">
        <v>490911.42</v>
      </c>
    </row>
    <row r="8607" spans="1:14" x14ac:dyDescent="0.25">
      <c r="A8607" t="s">
        <v>9</v>
      </c>
      <c r="B8607" t="s">
        <v>27</v>
      </c>
      <c r="C8607" t="s">
        <v>2</v>
      </c>
      <c r="D8607" t="s">
        <v>7</v>
      </c>
      <c r="E8607" t="s">
        <v>15</v>
      </c>
      <c r="F8607" s="5">
        <v>42676</v>
      </c>
      <c r="G8607">
        <v>339500987</v>
      </c>
      <c r="H8607" s="5">
        <v>42709</v>
      </c>
      <c r="I8607">
        <v>4741</v>
      </c>
      <c r="J8607" s="8">
        <v>255.28</v>
      </c>
      <c r="K8607" s="8">
        <v>159.41999999999999</v>
      </c>
      <c r="L8607" s="8">
        <v>1210282.48</v>
      </c>
      <c r="M8607" s="8">
        <v>755810.22</v>
      </c>
      <c r="N8607" s="8">
        <v>454472.26</v>
      </c>
    </row>
    <row r="8608" spans="1:14" x14ac:dyDescent="0.25">
      <c r="A8608" t="s">
        <v>9</v>
      </c>
      <c r="B8608" t="s">
        <v>83</v>
      </c>
      <c r="C8608" t="s">
        <v>22</v>
      </c>
      <c r="D8608" t="s">
        <v>3</v>
      </c>
      <c r="E8608" t="s">
        <v>23</v>
      </c>
      <c r="F8608" s="5">
        <v>44448</v>
      </c>
      <c r="G8608">
        <v>356001508</v>
      </c>
      <c r="H8608" s="5">
        <v>44456</v>
      </c>
      <c r="I8608">
        <v>7612</v>
      </c>
      <c r="J8608" s="8">
        <v>109.28</v>
      </c>
      <c r="K8608" s="8">
        <v>35.840000000000003</v>
      </c>
      <c r="L8608" s="8">
        <v>831839.36</v>
      </c>
      <c r="M8608" s="8">
        <v>272814.08000000002</v>
      </c>
      <c r="N8608" s="8">
        <v>559025.28</v>
      </c>
    </row>
    <row r="8609" spans="1:14" x14ac:dyDescent="0.25">
      <c r="A8609" t="s">
        <v>20</v>
      </c>
      <c r="B8609" t="s">
        <v>183</v>
      </c>
      <c r="C8609" t="s">
        <v>2</v>
      </c>
      <c r="D8609" t="s">
        <v>3</v>
      </c>
      <c r="E8609" t="s">
        <v>23</v>
      </c>
      <c r="F8609" s="5">
        <v>43177</v>
      </c>
      <c r="G8609">
        <v>577245986</v>
      </c>
      <c r="H8609" s="5">
        <v>43186</v>
      </c>
      <c r="I8609">
        <v>8770</v>
      </c>
      <c r="J8609" s="8">
        <v>255.28</v>
      </c>
      <c r="K8609" s="8">
        <v>159.41999999999999</v>
      </c>
      <c r="L8609" s="8">
        <v>2238805.6</v>
      </c>
      <c r="M8609" s="8">
        <v>1398113.4</v>
      </c>
      <c r="N8609" s="8">
        <v>840692.2</v>
      </c>
    </row>
    <row r="8610" spans="1:14" x14ac:dyDescent="0.25">
      <c r="A8610" t="s">
        <v>9</v>
      </c>
      <c r="B8610" t="s">
        <v>184</v>
      </c>
      <c r="C8610" t="s">
        <v>6</v>
      </c>
      <c r="D8610" t="s">
        <v>7</v>
      </c>
      <c r="E8610" t="s">
        <v>8</v>
      </c>
      <c r="F8610" s="5">
        <v>42690</v>
      </c>
      <c r="G8610">
        <v>536095750</v>
      </c>
      <c r="H8610" s="5">
        <v>42730</v>
      </c>
      <c r="I8610">
        <v>1500</v>
      </c>
      <c r="J8610" s="8">
        <v>152.58000000000001</v>
      </c>
      <c r="K8610" s="8">
        <v>97.44</v>
      </c>
      <c r="L8610" s="8">
        <v>228870</v>
      </c>
      <c r="M8610" s="8">
        <v>146160</v>
      </c>
      <c r="N8610" s="8">
        <v>82710</v>
      </c>
    </row>
    <row r="8611" spans="1:14" x14ac:dyDescent="0.25">
      <c r="A8611" t="s">
        <v>9</v>
      </c>
      <c r="B8611" t="s">
        <v>122</v>
      </c>
      <c r="C8611" t="s">
        <v>45</v>
      </c>
      <c r="D8611" t="s">
        <v>7</v>
      </c>
      <c r="E8611" t="s">
        <v>8</v>
      </c>
      <c r="F8611" s="5">
        <v>42740</v>
      </c>
      <c r="G8611">
        <v>735724627</v>
      </c>
      <c r="H8611" s="5">
        <v>42781</v>
      </c>
      <c r="I8611">
        <v>6122</v>
      </c>
      <c r="J8611" s="8">
        <v>9.33</v>
      </c>
      <c r="K8611" s="8">
        <v>6.92</v>
      </c>
      <c r="L8611" s="8">
        <v>57118.26</v>
      </c>
      <c r="M8611" s="8">
        <v>42364.24</v>
      </c>
      <c r="N8611" s="8">
        <v>14754.02</v>
      </c>
    </row>
    <row r="8612" spans="1:14" x14ac:dyDescent="0.25">
      <c r="A8612" t="s">
        <v>0</v>
      </c>
      <c r="B8612" t="s">
        <v>147</v>
      </c>
      <c r="C8612" t="s">
        <v>11</v>
      </c>
      <c r="D8612" t="s">
        <v>3</v>
      </c>
      <c r="E8612" t="s">
        <v>15</v>
      </c>
      <c r="F8612" s="5">
        <v>43469</v>
      </c>
      <c r="G8612">
        <v>399618947</v>
      </c>
      <c r="H8612" s="5">
        <v>43484</v>
      </c>
      <c r="I8612">
        <v>4982</v>
      </c>
      <c r="J8612" s="8">
        <v>47.45</v>
      </c>
      <c r="K8612" s="8">
        <v>31.79</v>
      </c>
      <c r="L8612" s="8">
        <v>236395.9</v>
      </c>
      <c r="M8612" s="8">
        <v>158377.78</v>
      </c>
      <c r="N8612" s="8">
        <v>78018.12</v>
      </c>
    </row>
    <row r="8613" spans="1:14" x14ac:dyDescent="0.25">
      <c r="A8613" t="s">
        <v>9</v>
      </c>
      <c r="B8613" t="s">
        <v>118</v>
      </c>
      <c r="C8613" t="s">
        <v>65</v>
      </c>
      <c r="D8613" t="s">
        <v>7</v>
      </c>
      <c r="E8613" t="s">
        <v>15</v>
      </c>
      <c r="F8613" s="5">
        <v>42256</v>
      </c>
      <c r="G8613">
        <v>621577537</v>
      </c>
      <c r="H8613" s="5">
        <v>42263</v>
      </c>
      <c r="I8613">
        <v>7461</v>
      </c>
      <c r="J8613" s="8">
        <v>668.27</v>
      </c>
      <c r="K8613" s="8">
        <v>502.54</v>
      </c>
      <c r="L8613" s="8">
        <v>4985962.47</v>
      </c>
      <c r="M8613" s="8">
        <v>3749450.94</v>
      </c>
      <c r="N8613" s="8">
        <v>1236511.53</v>
      </c>
    </row>
    <row r="8614" spans="1:14" x14ac:dyDescent="0.25">
      <c r="A8614" t="s">
        <v>9</v>
      </c>
      <c r="B8614" t="s">
        <v>88</v>
      </c>
      <c r="C8614" t="s">
        <v>31</v>
      </c>
      <c r="D8614" t="s">
        <v>3</v>
      </c>
      <c r="E8614" t="s">
        <v>23</v>
      </c>
      <c r="F8614" s="5">
        <v>43176</v>
      </c>
      <c r="G8614">
        <v>315711724</v>
      </c>
      <c r="H8614" s="5">
        <v>43198</v>
      </c>
      <c r="I8614">
        <v>4970</v>
      </c>
      <c r="J8614" s="8">
        <v>437.2</v>
      </c>
      <c r="K8614" s="8">
        <v>263.33</v>
      </c>
      <c r="L8614" s="8">
        <v>2172884</v>
      </c>
      <c r="M8614" s="8">
        <v>1308750.1000000001</v>
      </c>
      <c r="N8614" s="8">
        <v>864133.9</v>
      </c>
    </row>
    <row r="8615" spans="1:14" x14ac:dyDescent="0.25">
      <c r="A8615" t="s">
        <v>12</v>
      </c>
      <c r="B8615" t="s">
        <v>150</v>
      </c>
      <c r="C8615" t="s">
        <v>31</v>
      </c>
      <c r="D8615" t="s">
        <v>3</v>
      </c>
      <c r="E8615" t="s">
        <v>23</v>
      </c>
      <c r="F8615" s="5">
        <v>44616</v>
      </c>
      <c r="G8615">
        <v>266445338</v>
      </c>
      <c r="H8615" s="5">
        <v>44620</v>
      </c>
      <c r="I8615">
        <v>5951</v>
      </c>
      <c r="J8615" s="8">
        <v>437.2</v>
      </c>
      <c r="K8615" s="8">
        <v>263.33</v>
      </c>
      <c r="L8615" s="8">
        <v>2601777.2000000002</v>
      </c>
      <c r="M8615" s="8">
        <v>1567076.83</v>
      </c>
      <c r="N8615" s="8">
        <v>1034700.37</v>
      </c>
    </row>
    <row r="8616" spans="1:14" x14ac:dyDescent="0.25">
      <c r="A8616" t="s">
        <v>12</v>
      </c>
      <c r="B8616" t="s">
        <v>129</v>
      </c>
      <c r="C8616" t="s">
        <v>11</v>
      </c>
      <c r="D8616" t="s">
        <v>7</v>
      </c>
      <c r="E8616" t="s">
        <v>8</v>
      </c>
      <c r="F8616" s="5">
        <v>43737</v>
      </c>
      <c r="G8616">
        <v>878514707</v>
      </c>
      <c r="H8616" s="5">
        <v>43749</v>
      </c>
      <c r="I8616">
        <v>879</v>
      </c>
      <c r="J8616" s="8">
        <v>47.45</v>
      </c>
      <c r="K8616" s="8">
        <v>31.79</v>
      </c>
      <c r="L8616" s="8">
        <v>41708.550000000003</v>
      </c>
      <c r="M8616" s="8">
        <v>27943.41</v>
      </c>
      <c r="N8616" s="8">
        <v>13765.14</v>
      </c>
    </row>
    <row r="8617" spans="1:14" x14ac:dyDescent="0.25">
      <c r="A8617" t="s">
        <v>9</v>
      </c>
      <c r="B8617" t="s">
        <v>38</v>
      </c>
      <c r="C8617" t="s">
        <v>31</v>
      </c>
      <c r="D8617" t="s">
        <v>7</v>
      </c>
      <c r="E8617" t="s">
        <v>23</v>
      </c>
      <c r="F8617" s="5">
        <v>42861</v>
      </c>
      <c r="G8617">
        <v>826968657</v>
      </c>
      <c r="H8617" s="5">
        <v>42901</v>
      </c>
      <c r="I8617">
        <v>7258</v>
      </c>
      <c r="J8617" s="8">
        <v>437.2</v>
      </c>
      <c r="K8617" s="8">
        <v>263.33</v>
      </c>
      <c r="L8617" s="8">
        <v>3173197.6</v>
      </c>
      <c r="M8617" s="8">
        <v>1911249.14</v>
      </c>
      <c r="N8617" s="8">
        <v>1261948.46</v>
      </c>
    </row>
    <row r="8618" spans="1:14" x14ac:dyDescent="0.25">
      <c r="A8618" t="s">
        <v>9</v>
      </c>
      <c r="B8618" t="s">
        <v>202</v>
      </c>
      <c r="C8618" t="s">
        <v>14</v>
      </c>
      <c r="D8618" t="s">
        <v>7</v>
      </c>
      <c r="E8618" t="s">
        <v>15</v>
      </c>
      <c r="F8618" s="5">
        <v>43238</v>
      </c>
      <c r="G8618">
        <v>207168519</v>
      </c>
      <c r="H8618" s="5">
        <v>43287</v>
      </c>
      <c r="I8618">
        <v>4623</v>
      </c>
      <c r="J8618" s="8">
        <v>205.7</v>
      </c>
      <c r="K8618" s="8">
        <v>117.11</v>
      </c>
      <c r="L8618" s="8">
        <v>950951.1</v>
      </c>
      <c r="M8618" s="8">
        <v>541399.53</v>
      </c>
      <c r="N8618" s="8">
        <v>409551.57</v>
      </c>
    </row>
    <row r="8619" spans="1:14" x14ac:dyDescent="0.25">
      <c r="A8619" t="s">
        <v>0</v>
      </c>
      <c r="B8619" t="s">
        <v>1</v>
      </c>
      <c r="C8619" t="s">
        <v>2</v>
      </c>
      <c r="D8619" t="s">
        <v>3</v>
      </c>
      <c r="E8619" t="s">
        <v>15</v>
      </c>
      <c r="F8619" s="5">
        <v>44811</v>
      </c>
      <c r="G8619">
        <v>984788119</v>
      </c>
      <c r="H8619" s="5">
        <v>44845</v>
      </c>
      <c r="I8619">
        <v>9544</v>
      </c>
      <c r="J8619" s="8">
        <v>255.28</v>
      </c>
      <c r="K8619" s="8">
        <v>159.41999999999999</v>
      </c>
      <c r="L8619" s="8">
        <v>2436392.3199999998</v>
      </c>
      <c r="M8619" s="8">
        <v>1521504.48</v>
      </c>
      <c r="N8619" s="8">
        <v>914887.84</v>
      </c>
    </row>
    <row r="8620" spans="1:14" x14ac:dyDescent="0.25">
      <c r="A8620" t="s">
        <v>9</v>
      </c>
      <c r="B8620" t="s">
        <v>112</v>
      </c>
      <c r="C8620" t="s">
        <v>31</v>
      </c>
      <c r="D8620" t="s">
        <v>7</v>
      </c>
      <c r="E8620" t="s">
        <v>4</v>
      </c>
      <c r="F8620" s="5">
        <v>43530</v>
      </c>
      <c r="G8620">
        <v>245813786</v>
      </c>
      <c r="H8620" s="5">
        <v>43536</v>
      </c>
      <c r="I8620">
        <v>617</v>
      </c>
      <c r="J8620" s="8">
        <v>437.2</v>
      </c>
      <c r="K8620" s="8">
        <v>263.33</v>
      </c>
      <c r="L8620" s="8">
        <v>269752.40000000002</v>
      </c>
      <c r="M8620" s="8">
        <v>162474.60999999999</v>
      </c>
      <c r="N8620" s="8">
        <v>107277.79</v>
      </c>
    </row>
    <row r="8621" spans="1:14" x14ac:dyDescent="0.25">
      <c r="A8621" t="s">
        <v>9</v>
      </c>
      <c r="B8621" t="s">
        <v>49</v>
      </c>
      <c r="C8621" t="s">
        <v>65</v>
      </c>
      <c r="D8621" t="s">
        <v>7</v>
      </c>
      <c r="E8621" t="s">
        <v>15</v>
      </c>
      <c r="F8621" s="5">
        <v>44890</v>
      </c>
      <c r="G8621">
        <v>546544349</v>
      </c>
      <c r="H8621" s="5">
        <v>44907</v>
      </c>
      <c r="I8621">
        <v>3473</v>
      </c>
      <c r="J8621" s="8">
        <v>668.27</v>
      </c>
      <c r="K8621" s="8">
        <v>502.54</v>
      </c>
      <c r="L8621" s="8">
        <v>2320901.71</v>
      </c>
      <c r="M8621" s="8">
        <v>1745321.42</v>
      </c>
      <c r="N8621" s="8">
        <v>575580.29</v>
      </c>
    </row>
    <row r="8622" spans="1:14" x14ac:dyDescent="0.25">
      <c r="A8622" t="s">
        <v>9</v>
      </c>
      <c r="B8622" t="s">
        <v>56</v>
      </c>
      <c r="C8622" t="s">
        <v>65</v>
      </c>
      <c r="D8622" t="s">
        <v>7</v>
      </c>
      <c r="E8622" t="s">
        <v>8</v>
      </c>
      <c r="F8622" s="5">
        <v>42618</v>
      </c>
      <c r="G8622">
        <v>463591134</v>
      </c>
      <c r="H8622" s="5">
        <v>42644</v>
      </c>
      <c r="I8622">
        <v>5773</v>
      </c>
      <c r="J8622" s="8">
        <v>668.27</v>
      </c>
      <c r="K8622" s="8">
        <v>502.54</v>
      </c>
      <c r="L8622" s="8">
        <v>3857922.71</v>
      </c>
      <c r="M8622" s="8">
        <v>2901163.42</v>
      </c>
      <c r="N8622" s="8">
        <v>956759.29</v>
      </c>
    </row>
    <row r="8623" spans="1:14" x14ac:dyDescent="0.25">
      <c r="A8623" t="s">
        <v>9</v>
      </c>
      <c r="B8623" t="s">
        <v>79</v>
      </c>
      <c r="C8623" t="s">
        <v>2</v>
      </c>
      <c r="D8623" t="s">
        <v>7</v>
      </c>
      <c r="E8623" t="s">
        <v>23</v>
      </c>
      <c r="F8623" s="5">
        <v>44683</v>
      </c>
      <c r="G8623">
        <v>443877971</v>
      </c>
      <c r="H8623" s="5">
        <v>44718</v>
      </c>
      <c r="I8623">
        <v>2210</v>
      </c>
      <c r="J8623" s="8">
        <v>255.28</v>
      </c>
      <c r="K8623" s="8">
        <v>159.41999999999999</v>
      </c>
      <c r="L8623" s="8">
        <v>564168.80000000005</v>
      </c>
      <c r="M8623" s="8">
        <v>352318.2</v>
      </c>
      <c r="N8623" s="8">
        <v>211850.6</v>
      </c>
    </row>
    <row r="8624" spans="1:14" x14ac:dyDescent="0.25">
      <c r="A8624" t="s">
        <v>20</v>
      </c>
      <c r="B8624" t="s">
        <v>183</v>
      </c>
      <c r="C8624" t="s">
        <v>65</v>
      </c>
      <c r="D8624" t="s">
        <v>3</v>
      </c>
      <c r="E8624" t="s">
        <v>4</v>
      </c>
      <c r="F8624" s="5">
        <v>44780</v>
      </c>
      <c r="G8624">
        <v>554641187</v>
      </c>
      <c r="H8624" s="5">
        <v>44786</v>
      </c>
      <c r="I8624">
        <v>9507</v>
      </c>
      <c r="J8624" s="8">
        <v>668.27</v>
      </c>
      <c r="K8624" s="8">
        <v>502.54</v>
      </c>
      <c r="L8624" s="8">
        <v>6353242.8899999997</v>
      </c>
      <c r="M8624" s="8">
        <v>4777647.78</v>
      </c>
      <c r="N8624" s="8">
        <v>1575595.11</v>
      </c>
    </row>
    <row r="8625" spans="1:14" x14ac:dyDescent="0.25">
      <c r="A8625" t="s">
        <v>12</v>
      </c>
      <c r="B8625" t="s">
        <v>32</v>
      </c>
      <c r="C8625" t="s">
        <v>36</v>
      </c>
      <c r="D8625" t="s">
        <v>7</v>
      </c>
      <c r="E8625" t="s">
        <v>4</v>
      </c>
      <c r="F8625" s="5">
        <v>44848</v>
      </c>
      <c r="G8625">
        <v>933429610</v>
      </c>
      <c r="H8625" s="5">
        <v>44893</v>
      </c>
      <c r="I8625">
        <v>1419</v>
      </c>
      <c r="J8625" s="8">
        <v>421.89</v>
      </c>
      <c r="K8625" s="8">
        <v>364.69</v>
      </c>
      <c r="L8625" s="8">
        <v>598661.91</v>
      </c>
      <c r="M8625" s="8">
        <v>517495.11</v>
      </c>
      <c r="N8625" s="8">
        <v>81166.8</v>
      </c>
    </row>
    <row r="8626" spans="1:14" x14ac:dyDescent="0.25">
      <c r="A8626" t="s">
        <v>0</v>
      </c>
      <c r="B8626" t="s">
        <v>143</v>
      </c>
      <c r="C8626" t="s">
        <v>31</v>
      </c>
      <c r="D8626" t="s">
        <v>7</v>
      </c>
      <c r="E8626" t="s">
        <v>23</v>
      </c>
      <c r="F8626" s="5">
        <v>44135</v>
      </c>
      <c r="G8626">
        <v>438104569</v>
      </c>
      <c r="H8626" s="5">
        <v>44148</v>
      </c>
      <c r="I8626">
        <v>3733</v>
      </c>
      <c r="J8626" s="8">
        <v>437.2</v>
      </c>
      <c r="K8626" s="8">
        <v>263.33</v>
      </c>
      <c r="L8626" s="8">
        <v>1632067.6</v>
      </c>
      <c r="M8626" s="8">
        <v>983010.89</v>
      </c>
      <c r="N8626" s="8">
        <v>649056.71</v>
      </c>
    </row>
    <row r="8627" spans="1:14" x14ac:dyDescent="0.25">
      <c r="A8627" t="s">
        <v>9</v>
      </c>
      <c r="B8627" t="s">
        <v>164</v>
      </c>
      <c r="C8627" t="s">
        <v>29</v>
      </c>
      <c r="D8627" t="s">
        <v>7</v>
      </c>
      <c r="E8627" t="s">
        <v>8</v>
      </c>
      <c r="F8627" s="5">
        <v>42355</v>
      </c>
      <c r="G8627">
        <v>696839892</v>
      </c>
      <c r="H8627" s="5">
        <v>42371</v>
      </c>
      <c r="I8627">
        <v>9264</v>
      </c>
      <c r="J8627" s="8">
        <v>651.21</v>
      </c>
      <c r="K8627" s="8">
        <v>524.96</v>
      </c>
      <c r="L8627" s="8">
        <v>6032809.4400000004</v>
      </c>
      <c r="M8627" s="8">
        <v>4863229.4400000004</v>
      </c>
      <c r="N8627" s="8">
        <v>1169580</v>
      </c>
    </row>
    <row r="8628" spans="1:14" x14ac:dyDescent="0.25">
      <c r="A8628" t="s">
        <v>12</v>
      </c>
      <c r="B8628" t="s">
        <v>62</v>
      </c>
      <c r="C8628" t="s">
        <v>22</v>
      </c>
      <c r="D8628" t="s">
        <v>7</v>
      </c>
      <c r="E8628" t="s">
        <v>23</v>
      </c>
      <c r="F8628" s="5">
        <v>44151</v>
      </c>
      <c r="G8628">
        <v>258121907</v>
      </c>
      <c r="H8628" s="5">
        <v>44171</v>
      </c>
      <c r="I8628">
        <v>2863</v>
      </c>
      <c r="J8628" s="8">
        <v>109.28</v>
      </c>
      <c r="K8628" s="8">
        <v>35.840000000000003</v>
      </c>
      <c r="L8628" s="8">
        <v>312868.64</v>
      </c>
      <c r="M8628" s="8">
        <v>102609.92</v>
      </c>
      <c r="N8628" s="8">
        <v>210258.72</v>
      </c>
    </row>
    <row r="8629" spans="1:14" x14ac:dyDescent="0.25">
      <c r="A8629" t="s">
        <v>0</v>
      </c>
      <c r="B8629" t="s">
        <v>101</v>
      </c>
      <c r="C8629" t="s">
        <v>22</v>
      </c>
      <c r="D8629" t="s">
        <v>3</v>
      </c>
      <c r="E8629" t="s">
        <v>4</v>
      </c>
      <c r="F8629" s="5">
        <v>42477</v>
      </c>
      <c r="G8629">
        <v>440749442</v>
      </c>
      <c r="H8629" s="5">
        <v>42509</v>
      </c>
      <c r="I8629">
        <v>6409</v>
      </c>
      <c r="J8629" s="8">
        <v>109.28</v>
      </c>
      <c r="K8629" s="8">
        <v>35.840000000000003</v>
      </c>
      <c r="L8629" s="8">
        <v>700375.52</v>
      </c>
      <c r="M8629" s="8">
        <v>229698.56</v>
      </c>
      <c r="N8629" s="8">
        <v>470676.96</v>
      </c>
    </row>
    <row r="8630" spans="1:14" x14ac:dyDescent="0.25">
      <c r="A8630" t="s">
        <v>12</v>
      </c>
      <c r="B8630" t="s">
        <v>107</v>
      </c>
      <c r="C8630" t="s">
        <v>6</v>
      </c>
      <c r="D8630" t="s">
        <v>7</v>
      </c>
      <c r="E8630" t="s">
        <v>15</v>
      </c>
      <c r="F8630" s="5">
        <v>42833</v>
      </c>
      <c r="G8630">
        <v>383833825</v>
      </c>
      <c r="H8630" s="5">
        <v>42850</v>
      </c>
      <c r="I8630">
        <v>3813</v>
      </c>
      <c r="J8630" s="8">
        <v>152.58000000000001</v>
      </c>
      <c r="K8630" s="8">
        <v>97.44</v>
      </c>
      <c r="L8630" s="8">
        <v>581787.54</v>
      </c>
      <c r="M8630" s="8">
        <v>371538.72</v>
      </c>
      <c r="N8630" s="8">
        <v>210248.82</v>
      </c>
    </row>
    <row r="8631" spans="1:14" x14ac:dyDescent="0.25">
      <c r="A8631" t="s">
        <v>0</v>
      </c>
      <c r="B8631" t="s">
        <v>206</v>
      </c>
      <c r="C8631" t="s">
        <v>57</v>
      </c>
      <c r="D8631" t="s">
        <v>3</v>
      </c>
      <c r="E8631" t="s">
        <v>15</v>
      </c>
      <c r="F8631" s="5">
        <v>44454</v>
      </c>
      <c r="G8631">
        <v>196798884</v>
      </c>
      <c r="H8631" s="5">
        <v>44490</v>
      </c>
      <c r="I8631">
        <v>6018</v>
      </c>
      <c r="J8631" s="8">
        <v>154.06</v>
      </c>
      <c r="K8631" s="8">
        <v>90.93</v>
      </c>
      <c r="L8631" s="8">
        <v>927133.08</v>
      </c>
      <c r="M8631" s="8">
        <v>547216.74</v>
      </c>
      <c r="N8631" s="8">
        <v>379916.34</v>
      </c>
    </row>
    <row r="8632" spans="1:14" x14ac:dyDescent="0.25">
      <c r="A8632" t="s">
        <v>9</v>
      </c>
      <c r="B8632" t="s">
        <v>104</v>
      </c>
      <c r="C8632" t="s">
        <v>19</v>
      </c>
      <c r="D8632" t="s">
        <v>7</v>
      </c>
      <c r="E8632" t="s">
        <v>4</v>
      </c>
      <c r="F8632" s="5">
        <v>44461</v>
      </c>
      <c r="G8632">
        <v>509380948</v>
      </c>
      <c r="H8632" s="5">
        <v>44466</v>
      </c>
      <c r="I8632">
        <v>5997</v>
      </c>
      <c r="J8632" s="8">
        <v>81.73</v>
      </c>
      <c r="K8632" s="8">
        <v>56.67</v>
      </c>
      <c r="L8632" s="8">
        <v>490134.81</v>
      </c>
      <c r="M8632" s="8">
        <v>339849.99</v>
      </c>
      <c r="N8632" s="8">
        <v>150284.82</v>
      </c>
    </row>
    <row r="8633" spans="1:14" x14ac:dyDescent="0.25">
      <c r="A8633" t="s">
        <v>9</v>
      </c>
      <c r="B8633" t="s">
        <v>84</v>
      </c>
      <c r="C8633" t="s">
        <v>22</v>
      </c>
      <c r="D8633" t="s">
        <v>7</v>
      </c>
      <c r="E8633" t="s">
        <v>4</v>
      </c>
      <c r="F8633" s="5">
        <v>44405</v>
      </c>
      <c r="G8633">
        <v>221628844</v>
      </c>
      <c r="H8633" s="5">
        <v>44440</v>
      </c>
      <c r="I8633">
        <v>3755</v>
      </c>
      <c r="J8633" s="8">
        <v>109.28</v>
      </c>
      <c r="K8633" s="8">
        <v>35.840000000000003</v>
      </c>
      <c r="L8633" s="8">
        <v>410346.4</v>
      </c>
      <c r="M8633" s="8">
        <v>134579.20000000001</v>
      </c>
      <c r="N8633" s="8">
        <v>275767.2</v>
      </c>
    </row>
    <row r="8634" spans="1:14" x14ac:dyDescent="0.25">
      <c r="A8634" t="s">
        <v>9</v>
      </c>
      <c r="B8634" t="s">
        <v>202</v>
      </c>
      <c r="C8634" t="s">
        <v>11</v>
      </c>
      <c r="D8634" t="s">
        <v>7</v>
      </c>
      <c r="E8634" t="s">
        <v>23</v>
      </c>
      <c r="F8634" s="5">
        <v>43149</v>
      </c>
      <c r="G8634">
        <v>553903901</v>
      </c>
      <c r="H8634" s="5">
        <v>43196</v>
      </c>
      <c r="I8634">
        <v>1328</v>
      </c>
      <c r="J8634" s="8">
        <v>47.45</v>
      </c>
      <c r="K8634" s="8">
        <v>31.79</v>
      </c>
      <c r="L8634" s="8">
        <v>63013.599999999999</v>
      </c>
      <c r="M8634" s="8">
        <v>42217.120000000003</v>
      </c>
      <c r="N8634" s="8">
        <v>20796.48</v>
      </c>
    </row>
    <row r="8635" spans="1:14" x14ac:dyDescent="0.25">
      <c r="A8635" t="s">
        <v>9</v>
      </c>
      <c r="B8635" t="s">
        <v>83</v>
      </c>
      <c r="C8635" t="s">
        <v>31</v>
      </c>
      <c r="D8635" t="s">
        <v>7</v>
      </c>
      <c r="E8635" t="s">
        <v>8</v>
      </c>
      <c r="F8635" s="5">
        <v>43835</v>
      </c>
      <c r="G8635">
        <v>996879947</v>
      </c>
      <c r="H8635" s="5">
        <v>43835</v>
      </c>
      <c r="I8635">
        <v>7784</v>
      </c>
      <c r="J8635" s="8">
        <v>437.2</v>
      </c>
      <c r="K8635" s="8">
        <v>263.33</v>
      </c>
      <c r="L8635" s="8">
        <v>3403164.8</v>
      </c>
      <c r="M8635" s="8">
        <v>2049760.72</v>
      </c>
      <c r="N8635" s="8">
        <v>1353404.08</v>
      </c>
    </row>
    <row r="8636" spans="1:14" x14ac:dyDescent="0.25">
      <c r="A8636" t="s">
        <v>9</v>
      </c>
      <c r="B8636" t="s">
        <v>156</v>
      </c>
      <c r="C8636" t="s">
        <v>29</v>
      </c>
      <c r="D8636" t="s">
        <v>7</v>
      </c>
      <c r="E8636" t="s">
        <v>23</v>
      </c>
      <c r="F8636" s="5">
        <v>43101</v>
      </c>
      <c r="G8636">
        <v>661543309</v>
      </c>
      <c r="H8636" s="5">
        <v>43120</v>
      </c>
      <c r="I8636">
        <v>4221</v>
      </c>
      <c r="J8636" s="8">
        <v>651.21</v>
      </c>
      <c r="K8636" s="8">
        <v>524.96</v>
      </c>
      <c r="L8636" s="8">
        <v>2748757.41</v>
      </c>
      <c r="M8636" s="8">
        <v>2215856.16</v>
      </c>
      <c r="N8636" s="8">
        <v>532901.25</v>
      </c>
    </row>
    <row r="8637" spans="1:14" x14ac:dyDescent="0.25">
      <c r="A8637" t="s">
        <v>12</v>
      </c>
      <c r="B8637" t="s">
        <v>13</v>
      </c>
      <c r="C8637" t="s">
        <v>65</v>
      </c>
      <c r="D8637" t="s">
        <v>7</v>
      </c>
      <c r="E8637" t="s">
        <v>15</v>
      </c>
      <c r="F8637" s="5">
        <v>44214</v>
      </c>
      <c r="G8637">
        <v>529192817</v>
      </c>
      <c r="H8637" s="5">
        <v>44228</v>
      </c>
      <c r="I8637">
        <v>8769</v>
      </c>
      <c r="J8637" s="8">
        <v>668.27</v>
      </c>
      <c r="K8637" s="8">
        <v>502.54</v>
      </c>
      <c r="L8637" s="8">
        <v>5860059.6299999999</v>
      </c>
      <c r="M8637" s="8">
        <v>4406773.26</v>
      </c>
      <c r="N8637" s="8">
        <v>1453286.37</v>
      </c>
    </row>
    <row r="8638" spans="1:14" x14ac:dyDescent="0.25">
      <c r="A8638" t="s">
        <v>9</v>
      </c>
      <c r="B8638" t="s">
        <v>51</v>
      </c>
      <c r="C8638" t="s">
        <v>36</v>
      </c>
      <c r="D8638" t="s">
        <v>3</v>
      </c>
      <c r="E8638" t="s">
        <v>15</v>
      </c>
      <c r="F8638" s="5">
        <v>44668</v>
      </c>
      <c r="G8638">
        <v>301439797</v>
      </c>
      <c r="H8638" s="5">
        <v>44677</v>
      </c>
      <c r="I8638">
        <v>1590</v>
      </c>
      <c r="J8638" s="8">
        <v>421.89</v>
      </c>
      <c r="K8638" s="8">
        <v>364.69</v>
      </c>
      <c r="L8638" s="8">
        <v>670805.1</v>
      </c>
      <c r="M8638" s="8">
        <v>579857.1</v>
      </c>
      <c r="N8638" s="8">
        <v>90948</v>
      </c>
    </row>
    <row r="8639" spans="1:14" x14ac:dyDescent="0.25">
      <c r="A8639" t="s">
        <v>9</v>
      </c>
      <c r="B8639" t="s">
        <v>44</v>
      </c>
      <c r="C8639" t="s">
        <v>11</v>
      </c>
      <c r="D8639" t="s">
        <v>3</v>
      </c>
      <c r="E8639" t="s">
        <v>23</v>
      </c>
      <c r="F8639" s="5">
        <v>42429</v>
      </c>
      <c r="G8639">
        <v>650208079</v>
      </c>
      <c r="H8639" s="5">
        <v>42448</v>
      </c>
      <c r="I8639">
        <v>9875</v>
      </c>
      <c r="J8639" s="8">
        <v>47.45</v>
      </c>
      <c r="K8639" s="8">
        <v>31.79</v>
      </c>
      <c r="L8639" s="8">
        <v>468568.75</v>
      </c>
      <c r="M8639" s="8">
        <v>313926.25</v>
      </c>
      <c r="N8639" s="8">
        <v>154642.5</v>
      </c>
    </row>
    <row r="8640" spans="1:14" x14ac:dyDescent="0.25">
      <c r="A8640" t="s">
        <v>12</v>
      </c>
      <c r="B8640" t="s">
        <v>90</v>
      </c>
      <c r="C8640" t="s">
        <v>29</v>
      </c>
      <c r="D8640" t="s">
        <v>7</v>
      </c>
      <c r="E8640" t="s">
        <v>4</v>
      </c>
      <c r="F8640" s="5">
        <v>44355</v>
      </c>
      <c r="G8640">
        <v>967733991</v>
      </c>
      <c r="H8640" s="5">
        <v>44375</v>
      </c>
      <c r="I8640">
        <v>2848</v>
      </c>
      <c r="J8640" s="8">
        <v>651.21</v>
      </c>
      <c r="K8640" s="8">
        <v>524.96</v>
      </c>
      <c r="L8640" s="8">
        <v>1854646.08</v>
      </c>
      <c r="M8640" s="8">
        <v>1495086.0800000001</v>
      </c>
      <c r="N8640" s="8">
        <v>359560</v>
      </c>
    </row>
    <row r="8641" spans="1:14" x14ac:dyDescent="0.25">
      <c r="A8641" t="s">
        <v>9</v>
      </c>
      <c r="B8641" t="s">
        <v>186</v>
      </c>
      <c r="C8641" t="s">
        <v>65</v>
      </c>
      <c r="D8641" t="s">
        <v>3</v>
      </c>
      <c r="E8641" t="s">
        <v>4</v>
      </c>
      <c r="F8641" s="5">
        <v>43107</v>
      </c>
      <c r="G8641">
        <v>716566359</v>
      </c>
      <c r="H8641" s="5">
        <v>43132</v>
      </c>
      <c r="I8641">
        <v>6764</v>
      </c>
      <c r="J8641" s="8">
        <v>668.27</v>
      </c>
      <c r="K8641" s="8">
        <v>502.54</v>
      </c>
      <c r="L8641" s="8">
        <v>4520178.28</v>
      </c>
      <c r="M8641" s="8">
        <v>3399180.56</v>
      </c>
      <c r="N8641" s="8">
        <v>1120997.72</v>
      </c>
    </row>
    <row r="8642" spans="1:14" x14ac:dyDescent="0.25">
      <c r="A8642" t="s">
        <v>20</v>
      </c>
      <c r="B8642" t="s">
        <v>81</v>
      </c>
      <c r="C8642" t="s">
        <v>2</v>
      </c>
      <c r="D8642" t="s">
        <v>3</v>
      </c>
      <c r="E8642" t="s">
        <v>4</v>
      </c>
      <c r="F8642" s="5">
        <v>44052</v>
      </c>
      <c r="G8642">
        <v>779566514</v>
      </c>
      <c r="H8642" s="5">
        <v>44065</v>
      </c>
      <c r="I8642">
        <v>9910</v>
      </c>
      <c r="J8642" s="8">
        <v>255.28</v>
      </c>
      <c r="K8642" s="8">
        <v>159.41999999999999</v>
      </c>
      <c r="L8642" s="8">
        <v>2529824.7999999998</v>
      </c>
      <c r="M8642" s="8">
        <v>1579852.2</v>
      </c>
      <c r="N8642" s="8">
        <v>949972.6</v>
      </c>
    </row>
    <row r="8643" spans="1:14" x14ac:dyDescent="0.25">
      <c r="A8643" t="s">
        <v>9</v>
      </c>
      <c r="B8643" t="s">
        <v>186</v>
      </c>
      <c r="C8643" t="s">
        <v>2</v>
      </c>
      <c r="D8643" t="s">
        <v>7</v>
      </c>
      <c r="E8643" t="s">
        <v>8</v>
      </c>
      <c r="F8643" s="5">
        <v>42326</v>
      </c>
      <c r="G8643">
        <v>309908282</v>
      </c>
      <c r="H8643" s="5">
        <v>42376</v>
      </c>
      <c r="I8643">
        <v>7602</v>
      </c>
      <c r="J8643" s="8">
        <v>255.28</v>
      </c>
      <c r="K8643" s="8">
        <v>159.41999999999999</v>
      </c>
      <c r="L8643" s="8">
        <v>1940638.56</v>
      </c>
      <c r="M8643" s="8">
        <v>1211910.8400000001</v>
      </c>
      <c r="N8643" s="8">
        <v>728727.72</v>
      </c>
    </row>
    <row r="8644" spans="1:14" x14ac:dyDescent="0.25">
      <c r="A8644" t="s">
        <v>12</v>
      </c>
      <c r="B8644" t="s">
        <v>107</v>
      </c>
      <c r="C8644" t="s">
        <v>11</v>
      </c>
      <c r="D8644" t="s">
        <v>3</v>
      </c>
      <c r="E8644" t="s">
        <v>15</v>
      </c>
      <c r="F8644" s="5">
        <v>44882</v>
      </c>
      <c r="G8644">
        <v>781077992</v>
      </c>
      <c r="H8644" s="5">
        <v>44897</v>
      </c>
      <c r="I8644">
        <v>7190</v>
      </c>
      <c r="J8644" s="8">
        <v>47.45</v>
      </c>
      <c r="K8644" s="8">
        <v>31.79</v>
      </c>
      <c r="L8644" s="8">
        <v>341165.5</v>
      </c>
      <c r="M8644" s="8">
        <v>228570.1</v>
      </c>
      <c r="N8644" s="8">
        <v>112595.4</v>
      </c>
    </row>
    <row r="8645" spans="1:14" x14ac:dyDescent="0.25">
      <c r="A8645" t="s">
        <v>12</v>
      </c>
      <c r="B8645" t="s">
        <v>107</v>
      </c>
      <c r="C8645" t="s">
        <v>14</v>
      </c>
      <c r="D8645" t="s">
        <v>7</v>
      </c>
      <c r="E8645" t="s">
        <v>23</v>
      </c>
      <c r="F8645" s="5">
        <v>43903</v>
      </c>
      <c r="G8645">
        <v>136874473</v>
      </c>
      <c r="H8645" s="5">
        <v>43929</v>
      </c>
      <c r="I8645">
        <v>3053</v>
      </c>
      <c r="J8645" s="8">
        <v>205.7</v>
      </c>
      <c r="K8645" s="8">
        <v>117.11</v>
      </c>
      <c r="L8645" s="8">
        <v>628002.1</v>
      </c>
      <c r="M8645" s="8">
        <v>357536.83</v>
      </c>
      <c r="N8645" s="8">
        <v>270465.27</v>
      </c>
    </row>
    <row r="8646" spans="1:14" x14ac:dyDescent="0.25">
      <c r="A8646" t="s">
        <v>20</v>
      </c>
      <c r="B8646" t="s">
        <v>168</v>
      </c>
      <c r="C8646" t="s">
        <v>36</v>
      </c>
      <c r="D8646" t="s">
        <v>3</v>
      </c>
      <c r="E8646" t="s">
        <v>4</v>
      </c>
      <c r="F8646" s="5">
        <v>44119</v>
      </c>
      <c r="G8646">
        <v>441409051</v>
      </c>
      <c r="H8646" s="5">
        <v>44133</v>
      </c>
      <c r="I8646">
        <v>1602</v>
      </c>
      <c r="J8646" s="8">
        <v>421.89</v>
      </c>
      <c r="K8646" s="8">
        <v>364.69</v>
      </c>
      <c r="L8646" s="8">
        <v>675867.78</v>
      </c>
      <c r="M8646" s="8">
        <v>584233.38</v>
      </c>
      <c r="N8646" s="8">
        <v>91634.4</v>
      </c>
    </row>
    <row r="8647" spans="1:14" x14ac:dyDescent="0.25">
      <c r="A8647" t="s">
        <v>9</v>
      </c>
      <c r="B8647" t="s">
        <v>148</v>
      </c>
      <c r="C8647" t="s">
        <v>36</v>
      </c>
      <c r="D8647" t="s">
        <v>7</v>
      </c>
      <c r="E8647" t="s">
        <v>15</v>
      </c>
      <c r="F8647" s="5">
        <v>44726</v>
      </c>
      <c r="G8647">
        <v>229105556</v>
      </c>
      <c r="H8647" s="5">
        <v>44776</v>
      </c>
      <c r="I8647">
        <v>6280</v>
      </c>
      <c r="J8647" s="8">
        <v>421.89</v>
      </c>
      <c r="K8647" s="8">
        <v>364.69</v>
      </c>
      <c r="L8647" s="8">
        <v>2649469.2000000002</v>
      </c>
      <c r="M8647" s="8">
        <v>2290253.2000000002</v>
      </c>
      <c r="N8647" s="8">
        <v>359216</v>
      </c>
    </row>
    <row r="8648" spans="1:14" x14ac:dyDescent="0.25">
      <c r="A8648" t="s">
        <v>9</v>
      </c>
      <c r="B8648" t="s">
        <v>123</v>
      </c>
      <c r="C8648" t="s">
        <v>2</v>
      </c>
      <c r="D8648" t="s">
        <v>7</v>
      </c>
      <c r="E8648" t="s">
        <v>4</v>
      </c>
      <c r="F8648" s="5">
        <v>44425</v>
      </c>
      <c r="G8648">
        <v>354700314</v>
      </c>
      <c r="H8648" s="5">
        <v>44437</v>
      </c>
      <c r="I8648">
        <v>2560</v>
      </c>
      <c r="J8648" s="8">
        <v>255.28</v>
      </c>
      <c r="K8648" s="8">
        <v>159.41999999999999</v>
      </c>
      <c r="L8648" s="8">
        <v>653516.80000000005</v>
      </c>
      <c r="M8648" s="8">
        <v>408115.20000000001</v>
      </c>
      <c r="N8648" s="8">
        <v>245401.60000000001</v>
      </c>
    </row>
    <row r="8649" spans="1:14" x14ac:dyDescent="0.25">
      <c r="A8649" t="s">
        <v>17</v>
      </c>
      <c r="B8649" t="s">
        <v>131</v>
      </c>
      <c r="C8649" t="s">
        <v>2</v>
      </c>
      <c r="D8649" t="s">
        <v>7</v>
      </c>
      <c r="E8649" t="s">
        <v>4</v>
      </c>
      <c r="F8649" s="5">
        <v>43995</v>
      </c>
      <c r="G8649">
        <v>843242156</v>
      </c>
      <c r="H8649" s="5">
        <v>44021</v>
      </c>
      <c r="I8649">
        <v>2948</v>
      </c>
      <c r="J8649" s="8">
        <v>255.28</v>
      </c>
      <c r="K8649" s="8">
        <v>159.41999999999999</v>
      </c>
      <c r="L8649" s="8">
        <v>752565.44</v>
      </c>
      <c r="M8649" s="8">
        <v>469970.16</v>
      </c>
      <c r="N8649" s="8">
        <v>282595.28000000003</v>
      </c>
    </row>
    <row r="8650" spans="1:14" x14ac:dyDescent="0.25">
      <c r="A8650" t="s">
        <v>12</v>
      </c>
      <c r="B8650" t="s">
        <v>129</v>
      </c>
      <c r="C8650" t="s">
        <v>45</v>
      </c>
      <c r="D8650" t="s">
        <v>7</v>
      </c>
      <c r="E8650" t="s">
        <v>4</v>
      </c>
      <c r="F8650" s="5">
        <v>44611</v>
      </c>
      <c r="G8650">
        <v>440092408</v>
      </c>
      <c r="H8650" s="5">
        <v>44634</v>
      </c>
      <c r="I8650">
        <v>1978</v>
      </c>
      <c r="J8650" s="8">
        <v>9.33</v>
      </c>
      <c r="K8650" s="8">
        <v>6.92</v>
      </c>
      <c r="L8650" s="8">
        <v>18454.740000000002</v>
      </c>
      <c r="M8650" s="8">
        <v>13687.76</v>
      </c>
      <c r="N8650" s="8">
        <v>4766.9799999999996</v>
      </c>
    </row>
    <row r="8651" spans="1:14" x14ac:dyDescent="0.25">
      <c r="A8651" t="s">
        <v>9</v>
      </c>
      <c r="B8651" t="s">
        <v>83</v>
      </c>
      <c r="C8651" t="s">
        <v>22</v>
      </c>
      <c r="D8651" t="s">
        <v>3</v>
      </c>
      <c r="E8651" t="s">
        <v>8</v>
      </c>
      <c r="F8651" s="5">
        <v>43215</v>
      </c>
      <c r="G8651">
        <v>660924899</v>
      </c>
      <c r="H8651" s="5">
        <v>43241</v>
      </c>
      <c r="I8651">
        <v>1220</v>
      </c>
      <c r="J8651" s="8">
        <v>109.28</v>
      </c>
      <c r="K8651" s="8">
        <v>35.840000000000003</v>
      </c>
      <c r="L8651" s="8">
        <v>133321.60000000001</v>
      </c>
      <c r="M8651" s="8">
        <v>43724.800000000003</v>
      </c>
      <c r="N8651" s="8">
        <v>89596.800000000003</v>
      </c>
    </row>
    <row r="8652" spans="1:14" x14ac:dyDescent="0.25">
      <c r="A8652" t="s">
        <v>12</v>
      </c>
      <c r="B8652" t="s">
        <v>172</v>
      </c>
      <c r="C8652" t="s">
        <v>2</v>
      </c>
      <c r="D8652" t="s">
        <v>3</v>
      </c>
      <c r="E8652" t="s">
        <v>8</v>
      </c>
      <c r="F8652" s="5">
        <v>44183</v>
      </c>
      <c r="G8652">
        <v>841725957</v>
      </c>
      <c r="H8652" s="5">
        <v>43838</v>
      </c>
      <c r="I8652">
        <v>4271</v>
      </c>
      <c r="J8652" s="8">
        <v>255.28</v>
      </c>
      <c r="K8652" s="8">
        <v>159.41999999999999</v>
      </c>
      <c r="L8652" s="8">
        <v>1090300.8799999999</v>
      </c>
      <c r="M8652" s="8">
        <v>680882.82</v>
      </c>
      <c r="N8652" s="8">
        <v>409418.06</v>
      </c>
    </row>
    <row r="8653" spans="1:14" x14ac:dyDescent="0.25">
      <c r="A8653" t="s">
        <v>9</v>
      </c>
      <c r="B8653" t="s">
        <v>113</v>
      </c>
      <c r="C8653" t="s">
        <v>22</v>
      </c>
      <c r="D8653" t="s">
        <v>3</v>
      </c>
      <c r="E8653" t="s">
        <v>23</v>
      </c>
      <c r="F8653" s="5">
        <v>43124</v>
      </c>
      <c r="G8653">
        <v>388794410</v>
      </c>
      <c r="H8653" s="5">
        <v>43155</v>
      </c>
      <c r="I8653">
        <v>1761</v>
      </c>
      <c r="J8653" s="8">
        <v>109.28</v>
      </c>
      <c r="K8653" s="8">
        <v>35.840000000000003</v>
      </c>
      <c r="L8653" s="8">
        <v>192442.08</v>
      </c>
      <c r="M8653" s="8">
        <v>63114.239999999998</v>
      </c>
      <c r="N8653" s="8">
        <v>129327.84</v>
      </c>
    </row>
    <row r="8654" spans="1:14" x14ac:dyDescent="0.25">
      <c r="A8654" t="s">
        <v>9</v>
      </c>
      <c r="B8654" t="s">
        <v>87</v>
      </c>
      <c r="C8654" t="s">
        <v>36</v>
      </c>
      <c r="D8654" t="s">
        <v>7</v>
      </c>
      <c r="E8654" t="s">
        <v>8</v>
      </c>
      <c r="F8654" s="5">
        <v>44381</v>
      </c>
      <c r="G8654">
        <v>128741586</v>
      </c>
      <c r="H8654" s="5">
        <v>44426</v>
      </c>
      <c r="I8654">
        <v>6351</v>
      </c>
      <c r="J8654" s="8">
        <v>421.89</v>
      </c>
      <c r="K8654" s="8">
        <v>364.69</v>
      </c>
      <c r="L8654" s="8">
        <v>2679423.39</v>
      </c>
      <c r="M8654" s="8">
        <v>2316146.19</v>
      </c>
      <c r="N8654" s="8">
        <v>363277.2</v>
      </c>
    </row>
    <row r="8655" spans="1:14" x14ac:dyDescent="0.25">
      <c r="A8655" t="s">
        <v>12</v>
      </c>
      <c r="B8655" t="s">
        <v>129</v>
      </c>
      <c r="C8655" t="s">
        <v>6</v>
      </c>
      <c r="D8655" t="s">
        <v>7</v>
      </c>
      <c r="E8655" t="s">
        <v>15</v>
      </c>
      <c r="F8655" s="5">
        <v>44420</v>
      </c>
      <c r="G8655">
        <v>958491313</v>
      </c>
      <c r="H8655" s="5">
        <v>44457</v>
      </c>
      <c r="I8655">
        <v>7734</v>
      </c>
      <c r="J8655" s="8">
        <v>152.58000000000001</v>
      </c>
      <c r="K8655" s="8">
        <v>97.44</v>
      </c>
      <c r="L8655" s="8">
        <v>1180053.72</v>
      </c>
      <c r="M8655" s="8">
        <v>753600.96</v>
      </c>
      <c r="N8655" s="8">
        <v>426452.76</v>
      </c>
    </row>
    <row r="8656" spans="1:14" x14ac:dyDescent="0.25">
      <c r="A8656" t="s">
        <v>17</v>
      </c>
      <c r="B8656" t="s">
        <v>82</v>
      </c>
      <c r="C8656" t="s">
        <v>2</v>
      </c>
      <c r="D8656" t="s">
        <v>3</v>
      </c>
      <c r="E8656" t="s">
        <v>23</v>
      </c>
      <c r="F8656" s="5">
        <v>43169</v>
      </c>
      <c r="G8656">
        <v>695279920</v>
      </c>
      <c r="H8656" s="5">
        <v>43216</v>
      </c>
      <c r="I8656">
        <v>7634</v>
      </c>
      <c r="J8656" s="8">
        <v>255.28</v>
      </c>
      <c r="K8656" s="8">
        <v>159.41999999999999</v>
      </c>
      <c r="L8656" s="8">
        <v>1948807.52</v>
      </c>
      <c r="M8656" s="8">
        <v>1217012.28</v>
      </c>
      <c r="N8656" s="8">
        <v>731795.24</v>
      </c>
    </row>
    <row r="8657" spans="1:14" x14ac:dyDescent="0.25">
      <c r="A8657" t="s">
        <v>12</v>
      </c>
      <c r="B8657" t="s">
        <v>127</v>
      </c>
      <c r="C8657" t="s">
        <v>36</v>
      </c>
      <c r="D8657" t="s">
        <v>3</v>
      </c>
      <c r="E8657" t="s">
        <v>23</v>
      </c>
      <c r="F8657" s="5">
        <v>42491</v>
      </c>
      <c r="G8657">
        <v>826656234</v>
      </c>
      <c r="H8657" s="5">
        <v>42491</v>
      </c>
      <c r="I8657">
        <v>4805</v>
      </c>
      <c r="J8657" s="8">
        <v>421.89</v>
      </c>
      <c r="K8657" s="8">
        <v>364.69</v>
      </c>
      <c r="L8657" s="8">
        <v>2027181.45</v>
      </c>
      <c r="M8657" s="8">
        <v>1752335.45</v>
      </c>
      <c r="N8657" s="8">
        <v>274846</v>
      </c>
    </row>
    <row r="8658" spans="1:14" x14ac:dyDescent="0.25">
      <c r="A8658" t="s">
        <v>9</v>
      </c>
      <c r="B8658" t="s">
        <v>89</v>
      </c>
      <c r="C8658" t="s">
        <v>29</v>
      </c>
      <c r="D8658" t="s">
        <v>7</v>
      </c>
      <c r="E8658" t="s">
        <v>4</v>
      </c>
      <c r="F8658" s="5">
        <v>42440</v>
      </c>
      <c r="G8658">
        <v>660481584</v>
      </c>
      <c r="H8658" s="5">
        <v>42480</v>
      </c>
      <c r="I8658">
        <v>33</v>
      </c>
      <c r="J8658" s="8">
        <v>651.21</v>
      </c>
      <c r="K8658" s="8">
        <v>524.96</v>
      </c>
      <c r="L8658" s="8">
        <v>21489.93</v>
      </c>
      <c r="M8658" s="8">
        <v>17323.68</v>
      </c>
      <c r="N8658" s="8">
        <v>4166.25</v>
      </c>
    </row>
    <row r="8659" spans="1:14" x14ac:dyDescent="0.25">
      <c r="A8659" t="s">
        <v>20</v>
      </c>
      <c r="B8659" t="s">
        <v>54</v>
      </c>
      <c r="C8659" t="s">
        <v>14</v>
      </c>
      <c r="D8659" t="s">
        <v>7</v>
      </c>
      <c r="E8659" t="s">
        <v>15</v>
      </c>
      <c r="F8659" s="5">
        <v>42654</v>
      </c>
      <c r="G8659">
        <v>474929797</v>
      </c>
      <c r="H8659" s="5">
        <v>42696</v>
      </c>
      <c r="I8659">
        <v>1136</v>
      </c>
      <c r="J8659" s="8">
        <v>205.7</v>
      </c>
      <c r="K8659" s="8">
        <v>117.11</v>
      </c>
      <c r="L8659" s="8">
        <v>233675.2</v>
      </c>
      <c r="M8659" s="8">
        <v>133036.96</v>
      </c>
      <c r="N8659" s="8">
        <v>100638.24</v>
      </c>
    </row>
    <row r="8660" spans="1:14" x14ac:dyDescent="0.25">
      <c r="A8660" t="s">
        <v>9</v>
      </c>
      <c r="B8660" t="s">
        <v>133</v>
      </c>
      <c r="C8660" t="s">
        <v>29</v>
      </c>
      <c r="D8660" t="s">
        <v>7</v>
      </c>
      <c r="E8660" t="s">
        <v>23</v>
      </c>
      <c r="F8660" s="5">
        <v>43315</v>
      </c>
      <c r="G8660">
        <v>168487203</v>
      </c>
      <c r="H8660" s="5">
        <v>43364</v>
      </c>
      <c r="I8660">
        <v>7962</v>
      </c>
      <c r="J8660" s="8">
        <v>651.21</v>
      </c>
      <c r="K8660" s="8">
        <v>524.96</v>
      </c>
      <c r="L8660" s="8">
        <v>5184934.0199999996</v>
      </c>
      <c r="M8660" s="8">
        <v>4179731.52</v>
      </c>
      <c r="N8660" s="8">
        <v>1005202.5</v>
      </c>
    </row>
    <row r="8661" spans="1:14" x14ac:dyDescent="0.25">
      <c r="A8661" t="s">
        <v>9</v>
      </c>
      <c r="B8661" t="s">
        <v>84</v>
      </c>
      <c r="C8661" t="s">
        <v>36</v>
      </c>
      <c r="D8661" t="s">
        <v>3</v>
      </c>
      <c r="E8661" t="s">
        <v>4</v>
      </c>
      <c r="F8661" s="5">
        <v>44915</v>
      </c>
      <c r="G8661">
        <v>609952628</v>
      </c>
      <c r="H8661" s="5">
        <v>44592</v>
      </c>
      <c r="I8661">
        <v>7392</v>
      </c>
      <c r="J8661" s="8">
        <v>421.89</v>
      </c>
      <c r="K8661" s="8">
        <v>364.69</v>
      </c>
      <c r="L8661" s="8">
        <v>3118610.88</v>
      </c>
      <c r="M8661" s="8">
        <v>2695788.48</v>
      </c>
      <c r="N8661" s="8">
        <v>422822.40000000002</v>
      </c>
    </row>
    <row r="8662" spans="1:14" x14ac:dyDescent="0.25">
      <c r="A8662" t="s">
        <v>0</v>
      </c>
      <c r="B8662" t="s">
        <v>94</v>
      </c>
      <c r="C8662" t="s">
        <v>45</v>
      </c>
      <c r="D8662" t="s">
        <v>3</v>
      </c>
      <c r="E8662" t="s">
        <v>4</v>
      </c>
      <c r="F8662" s="5">
        <v>42337</v>
      </c>
      <c r="G8662">
        <v>488437402</v>
      </c>
      <c r="H8662" s="5">
        <v>42350</v>
      </c>
      <c r="I8662">
        <v>8336</v>
      </c>
      <c r="J8662" s="8">
        <v>9.33</v>
      </c>
      <c r="K8662" s="8">
        <v>6.92</v>
      </c>
      <c r="L8662" s="8">
        <v>77774.880000000005</v>
      </c>
      <c r="M8662" s="8">
        <v>57685.120000000003</v>
      </c>
      <c r="N8662" s="8">
        <v>20089.759999999998</v>
      </c>
    </row>
    <row r="8663" spans="1:14" x14ac:dyDescent="0.25">
      <c r="A8663" t="s">
        <v>0</v>
      </c>
      <c r="B8663" t="s">
        <v>94</v>
      </c>
      <c r="C8663" t="s">
        <v>65</v>
      </c>
      <c r="D8663" t="s">
        <v>7</v>
      </c>
      <c r="E8663" t="s">
        <v>23</v>
      </c>
      <c r="F8663" s="5">
        <v>43816</v>
      </c>
      <c r="G8663">
        <v>363365352</v>
      </c>
      <c r="H8663" s="5">
        <v>43497</v>
      </c>
      <c r="I8663">
        <v>6737</v>
      </c>
      <c r="J8663" s="8">
        <v>668.27</v>
      </c>
      <c r="K8663" s="8">
        <v>502.54</v>
      </c>
      <c r="L8663" s="8">
        <v>4502134.99</v>
      </c>
      <c r="M8663" s="8">
        <v>3385611.98</v>
      </c>
      <c r="N8663" s="8">
        <v>1116523.01</v>
      </c>
    </row>
    <row r="8664" spans="1:14" x14ac:dyDescent="0.25">
      <c r="A8664" t="s">
        <v>17</v>
      </c>
      <c r="B8664" t="s">
        <v>131</v>
      </c>
      <c r="C8664" t="s">
        <v>45</v>
      </c>
      <c r="D8664" t="s">
        <v>7</v>
      </c>
      <c r="E8664" t="s">
        <v>8</v>
      </c>
      <c r="F8664" s="5">
        <v>43629</v>
      </c>
      <c r="G8664">
        <v>414472806</v>
      </c>
      <c r="H8664" s="5">
        <v>43663</v>
      </c>
      <c r="I8664">
        <v>569</v>
      </c>
      <c r="J8664" s="8">
        <v>9.33</v>
      </c>
      <c r="K8664" s="8">
        <v>6.92</v>
      </c>
      <c r="L8664" s="8">
        <v>5308.77</v>
      </c>
      <c r="M8664" s="8">
        <v>3937.48</v>
      </c>
      <c r="N8664" s="8">
        <v>1371.29</v>
      </c>
    </row>
    <row r="8665" spans="1:14" x14ac:dyDescent="0.25">
      <c r="A8665" t="s">
        <v>9</v>
      </c>
      <c r="B8665" t="s">
        <v>184</v>
      </c>
      <c r="C8665" t="s">
        <v>2</v>
      </c>
      <c r="D8665" t="s">
        <v>7</v>
      </c>
      <c r="E8665" t="s">
        <v>23</v>
      </c>
      <c r="F8665" s="5">
        <v>43981</v>
      </c>
      <c r="G8665">
        <v>891808593</v>
      </c>
      <c r="H8665" s="5">
        <v>43993</v>
      </c>
      <c r="I8665">
        <v>4835</v>
      </c>
      <c r="J8665" s="8">
        <v>255.28</v>
      </c>
      <c r="K8665" s="8">
        <v>159.41999999999999</v>
      </c>
      <c r="L8665" s="8">
        <v>1234278.8</v>
      </c>
      <c r="M8665" s="8">
        <v>770795.7</v>
      </c>
      <c r="N8665" s="8">
        <v>463483.1</v>
      </c>
    </row>
    <row r="8666" spans="1:14" x14ac:dyDescent="0.25">
      <c r="A8666" t="s">
        <v>9</v>
      </c>
      <c r="B8666" t="s">
        <v>69</v>
      </c>
      <c r="C8666" t="s">
        <v>45</v>
      </c>
      <c r="D8666" t="s">
        <v>3</v>
      </c>
      <c r="E8666" t="s">
        <v>15</v>
      </c>
      <c r="F8666" s="5">
        <v>42926</v>
      </c>
      <c r="G8666">
        <v>765734040</v>
      </c>
      <c r="H8666" s="5">
        <v>42951</v>
      </c>
      <c r="I8666">
        <v>6574</v>
      </c>
      <c r="J8666" s="8">
        <v>9.33</v>
      </c>
      <c r="K8666" s="8">
        <v>6.92</v>
      </c>
      <c r="L8666" s="8">
        <v>61335.42</v>
      </c>
      <c r="M8666" s="8">
        <v>45492.08</v>
      </c>
      <c r="N8666" s="8">
        <v>15843.34</v>
      </c>
    </row>
    <row r="8667" spans="1:14" x14ac:dyDescent="0.25">
      <c r="A8667" t="s">
        <v>0</v>
      </c>
      <c r="B8667" t="s">
        <v>147</v>
      </c>
      <c r="C8667" t="s">
        <v>22</v>
      </c>
      <c r="D8667" t="s">
        <v>3</v>
      </c>
      <c r="E8667" t="s">
        <v>23</v>
      </c>
      <c r="F8667" s="5">
        <v>44569</v>
      </c>
      <c r="G8667">
        <v>876922976</v>
      </c>
      <c r="H8667" s="5">
        <v>44578</v>
      </c>
      <c r="I8667">
        <v>9851</v>
      </c>
      <c r="J8667" s="8">
        <v>109.28</v>
      </c>
      <c r="K8667" s="8">
        <v>35.840000000000003</v>
      </c>
      <c r="L8667" s="8">
        <v>1076517.28</v>
      </c>
      <c r="M8667" s="8">
        <v>353059.84000000003</v>
      </c>
      <c r="N8667" s="8">
        <v>723457.44</v>
      </c>
    </row>
    <row r="8668" spans="1:14" x14ac:dyDescent="0.25">
      <c r="A8668" t="s">
        <v>20</v>
      </c>
      <c r="B8668" t="s">
        <v>52</v>
      </c>
      <c r="C8668" t="s">
        <v>11</v>
      </c>
      <c r="D8668" t="s">
        <v>3</v>
      </c>
      <c r="E8668" t="s">
        <v>15</v>
      </c>
      <c r="F8668" s="5">
        <v>44584</v>
      </c>
      <c r="G8668">
        <v>786361730</v>
      </c>
      <c r="H8668" s="5">
        <v>44595</v>
      </c>
      <c r="I8668">
        <v>765</v>
      </c>
      <c r="J8668" s="8">
        <v>47.45</v>
      </c>
      <c r="K8668" s="8">
        <v>31.79</v>
      </c>
      <c r="L8668" s="8">
        <v>36299.25</v>
      </c>
      <c r="M8668" s="8">
        <v>24319.35</v>
      </c>
      <c r="N8668" s="8">
        <v>11979.9</v>
      </c>
    </row>
    <row r="8669" spans="1:14" x14ac:dyDescent="0.25">
      <c r="A8669" t="s">
        <v>9</v>
      </c>
      <c r="B8669" t="s">
        <v>69</v>
      </c>
      <c r="C8669" t="s">
        <v>14</v>
      </c>
      <c r="D8669" t="s">
        <v>7</v>
      </c>
      <c r="E8669" t="s">
        <v>15</v>
      </c>
      <c r="F8669" s="5">
        <v>43969</v>
      </c>
      <c r="G8669">
        <v>125349128</v>
      </c>
      <c r="H8669" s="5">
        <v>43988</v>
      </c>
      <c r="I8669">
        <v>2447</v>
      </c>
      <c r="J8669" s="8">
        <v>205.7</v>
      </c>
      <c r="K8669" s="8">
        <v>117.11</v>
      </c>
      <c r="L8669" s="8">
        <v>503347.9</v>
      </c>
      <c r="M8669" s="8">
        <v>286568.17</v>
      </c>
      <c r="N8669" s="8">
        <v>216779.73</v>
      </c>
    </row>
    <row r="8670" spans="1:14" x14ac:dyDescent="0.25">
      <c r="A8670" t="s">
        <v>0</v>
      </c>
      <c r="B8670" t="s">
        <v>147</v>
      </c>
      <c r="C8670" t="s">
        <v>19</v>
      </c>
      <c r="D8670" t="s">
        <v>3</v>
      </c>
      <c r="E8670" t="s">
        <v>4</v>
      </c>
      <c r="F8670" s="5">
        <v>44105</v>
      </c>
      <c r="G8670">
        <v>845496499</v>
      </c>
      <c r="H8670" s="5">
        <v>44137</v>
      </c>
      <c r="I8670">
        <v>58</v>
      </c>
      <c r="J8670" s="8">
        <v>81.73</v>
      </c>
      <c r="K8670" s="8">
        <v>56.67</v>
      </c>
      <c r="L8670" s="8">
        <v>4740.34</v>
      </c>
      <c r="M8670" s="8">
        <v>3286.86</v>
      </c>
      <c r="N8670" s="8">
        <v>1453.48</v>
      </c>
    </row>
    <row r="8671" spans="1:14" x14ac:dyDescent="0.25">
      <c r="A8671" t="s">
        <v>17</v>
      </c>
      <c r="B8671" t="s">
        <v>158</v>
      </c>
      <c r="C8671" t="s">
        <v>65</v>
      </c>
      <c r="D8671" t="s">
        <v>7</v>
      </c>
      <c r="E8671" t="s">
        <v>15</v>
      </c>
      <c r="F8671" s="5">
        <v>44496</v>
      </c>
      <c r="G8671">
        <v>468727672</v>
      </c>
      <c r="H8671" s="5">
        <v>44534</v>
      </c>
      <c r="I8671">
        <v>5789</v>
      </c>
      <c r="J8671" s="8">
        <v>668.27</v>
      </c>
      <c r="K8671" s="8">
        <v>502.54</v>
      </c>
      <c r="L8671" s="8">
        <v>3868615.03</v>
      </c>
      <c r="M8671" s="8">
        <v>2909204.06</v>
      </c>
      <c r="N8671" s="8">
        <v>959410.97</v>
      </c>
    </row>
    <row r="8672" spans="1:14" x14ac:dyDescent="0.25">
      <c r="A8672" t="s">
        <v>17</v>
      </c>
      <c r="B8672" t="s">
        <v>35</v>
      </c>
      <c r="C8672" t="s">
        <v>29</v>
      </c>
      <c r="D8672" t="s">
        <v>7</v>
      </c>
      <c r="E8672" t="s">
        <v>23</v>
      </c>
      <c r="F8672" s="5">
        <v>44304</v>
      </c>
      <c r="G8672">
        <v>637278974</v>
      </c>
      <c r="H8672" s="5">
        <v>44342</v>
      </c>
      <c r="I8672">
        <v>3865</v>
      </c>
      <c r="J8672" s="8">
        <v>651.21</v>
      </c>
      <c r="K8672" s="8">
        <v>524.96</v>
      </c>
      <c r="L8672" s="8">
        <v>2516926.65</v>
      </c>
      <c r="M8672" s="8">
        <v>2028970.4</v>
      </c>
      <c r="N8672" s="8">
        <v>487956.25</v>
      </c>
    </row>
    <row r="8673" spans="1:14" x14ac:dyDescent="0.25">
      <c r="A8673" t="s">
        <v>9</v>
      </c>
      <c r="B8673" t="s">
        <v>179</v>
      </c>
      <c r="C8673" t="s">
        <v>14</v>
      </c>
      <c r="D8673" t="s">
        <v>3</v>
      </c>
      <c r="E8673" t="s">
        <v>4</v>
      </c>
      <c r="F8673" s="5">
        <v>44618</v>
      </c>
      <c r="G8673">
        <v>363699233</v>
      </c>
      <c r="H8673" s="5">
        <v>44640</v>
      </c>
      <c r="I8673">
        <v>5540</v>
      </c>
      <c r="J8673" s="8">
        <v>205.7</v>
      </c>
      <c r="K8673" s="8">
        <v>117.11</v>
      </c>
      <c r="L8673" s="8">
        <v>1139578</v>
      </c>
      <c r="M8673" s="8">
        <v>648789.4</v>
      </c>
      <c r="N8673" s="8">
        <v>490788.6</v>
      </c>
    </row>
    <row r="8674" spans="1:14" x14ac:dyDescent="0.25">
      <c r="A8674" t="s">
        <v>17</v>
      </c>
      <c r="B8674" t="s">
        <v>59</v>
      </c>
      <c r="C8674" t="s">
        <v>29</v>
      </c>
      <c r="D8674" t="s">
        <v>3</v>
      </c>
      <c r="E8674" t="s">
        <v>4</v>
      </c>
      <c r="F8674" s="5">
        <v>42378</v>
      </c>
      <c r="G8674">
        <v>980849778</v>
      </c>
      <c r="H8674" s="5">
        <v>42421</v>
      </c>
      <c r="I8674">
        <v>4101</v>
      </c>
      <c r="J8674" s="8">
        <v>651.21</v>
      </c>
      <c r="K8674" s="8">
        <v>524.96</v>
      </c>
      <c r="L8674" s="8">
        <v>2670612.21</v>
      </c>
      <c r="M8674" s="8">
        <v>2152860.96</v>
      </c>
      <c r="N8674" s="8">
        <v>517751.25</v>
      </c>
    </row>
    <row r="8675" spans="1:14" x14ac:dyDescent="0.25">
      <c r="A8675" t="s">
        <v>9</v>
      </c>
      <c r="B8675" t="s">
        <v>122</v>
      </c>
      <c r="C8675" t="s">
        <v>19</v>
      </c>
      <c r="D8675" t="s">
        <v>7</v>
      </c>
      <c r="E8675" t="s">
        <v>15</v>
      </c>
      <c r="F8675" s="5">
        <v>44225</v>
      </c>
      <c r="G8675">
        <v>291904437</v>
      </c>
      <c r="H8675" s="5">
        <v>44266</v>
      </c>
      <c r="I8675">
        <v>9865</v>
      </c>
      <c r="J8675" s="8">
        <v>81.73</v>
      </c>
      <c r="K8675" s="8">
        <v>56.67</v>
      </c>
      <c r="L8675" s="8">
        <v>806266.45</v>
      </c>
      <c r="M8675" s="8">
        <v>559049.55000000005</v>
      </c>
      <c r="N8675" s="8">
        <v>247216.9</v>
      </c>
    </row>
    <row r="8676" spans="1:14" x14ac:dyDescent="0.25">
      <c r="A8676" t="s">
        <v>17</v>
      </c>
      <c r="B8676" t="s">
        <v>30</v>
      </c>
      <c r="C8676" t="s">
        <v>31</v>
      </c>
      <c r="D8676" t="s">
        <v>3</v>
      </c>
      <c r="E8676" t="s">
        <v>15</v>
      </c>
      <c r="F8676" s="5">
        <v>42528</v>
      </c>
      <c r="G8676">
        <v>220349538</v>
      </c>
      <c r="H8676" s="5">
        <v>42550</v>
      </c>
      <c r="I8676">
        <v>5180</v>
      </c>
      <c r="J8676" s="8">
        <v>437.2</v>
      </c>
      <c r="K8676" s="8">
        <v>263.33</v>
      </c>
      <c r="L8676" s="8">
        <v>2264696</v>
      </c>
      <c r="M8676" s="8">
        <v>1364049.4</v>
      </c>
      <c r="N8676" s="8">
        <v>900646.6</v>
      </c>
    </row>
    <row r="8677" spans="1:14" x14ac:dyDescent="0.25">
      <c r="A8677" t="s">
        <v>12</v>
      </c>
      <c r="B8677" t="s">
        <v>195</v>
      </c>
      <c r="C8677" t="s">
        <v>31</v>
      </c>
      <c r="D8677" t="s">
        <v>7</v>
      </c>
      <c r="E8677" t="s">
        <v>8</v>
      </c>
      <c r="F8677" s="5">
        <v>44054</v>
      </c>
      <c r="G8677">
        <v>959983909</v>
      </c>
      <c r="H8677" s="5">
        <v>44081</v>
      </c>
      <c r="I8677">
        <v>9426</v>
      </c>
      <c r="J8677" s="8">
        <v>437.2</v>
      </c>
      <c r="K8677" s="8">
        <v>263.33</v>
      </c>
      <c r="L8677" s="8">
        <v>4121047.2</v>
      </c>
      <c r="M8677" s="8">
        <v>2482148.58</v>
      </c>
      <c r="N8677" s="8">
        <v>1638898.62</v>
      </c>
    </row>
    <row r="8678" spans="1:14" x14ac:dyDescent="0.25">
      <c r="A8678" t="s">
        <v>20</v>
      </c>
      <c r="B8678" t="s">
        <v>70</v>
      </c>
      <c r="C8678" t="s">
        <v>14</v>
      </c>
      <c r="D8678" t="s">
        <v>3</v>
      </c>
      <c r="E8678" t="s">
        <v>8</v>
      </c>
      <c r="F8678" s="5">
        <v>44375</v>
      </c>
      <c r="G8678">
        <v>524918878</v>
      </c>
      <c r="H8678" s="5">
        <v>44389</v>
      </c>
      <c r="I8678">
        <v>4016</v>
      </c>
      <c r="J8678" s="8">
        <v>205.7</v>
      </c>
      <c r="K8678" s="8">
        <v>117.11</v>
      </c>
      <c r="L8678" s="8">
        <v>826091.2</v>
      </c>
      <c r="M8678" s="8">
        <v>470313.76</v>
      </c>
      <c r="N8678" s="8">
        <v>355777.44</v>
      </c>
    </row>
    <row r="8679" spans="1:14" x14ac:dyDescent="0.25">
      <c r="A8679" t="s">
        <v>12</v>
      </c>
      <c r="B8679" t="s">
        <v>189</v>
      </c>
      <c r="C8679" t="s">
        <v>65</v>
      </c>
      <c r="D8679" t="s">
        <v>7</v>
      </c>
      <c r="E8679" t="s">
        <v>23</v>
      </c>
      <c r="F8679" s="5">
        <v>43341</v>
      </c>
      <c r="G8679">
        <v>599578273</v>
      </c>
      <c r="H8679" s="5">
        <v>43367</v>
      </c>
      <c r="I8679">
        <v>7390</v>
      </c>
      <c r="J8679" s="8">
        <v>668.27</v>
      </c>
      <c r="K8679" s="8">
        <v>502.54</v>
      </c>
      <c r="L8679" s="8">
        <v>4938515.3</v>
      </c>
      <c r="M8679" s="8">
        <v>3713770.6</v>
      </c>
      <c r="N8679" s="8">
        <v>1224744.7</v>
      </c>
    </row>
    <row r="8680" spans="1:14" x14ac:dyDescent="0.25">
      <c r="A8680" t="s">
        <v>9</v>
      </c>
      <c r="B8680" t="s">
        <v>80</v>
      </c>
      <c r="C8680" t="s">
        <v>57</v>
      </c>
      <c r="D8680" t="s">
        <v>7</v>
      </c>
      <c r="E8680" t="s">
        <v>23</v>
      </c>
      <c r="F8680" s="5">
        <v>42806</v>
      </c>
      <c r="G8680">
        <v>688698422</v>
      </c>
      <c r="H8680" s="5">
        <v>42826</v>
      </c>
      <c r="I8680">
        <v>22</v>
      </c>
      <c r="J8680" s="8">
        <v>154.06</v>
      </c>
      <c r="K8680" s="8">
        <v>90.93</v>
      </c>
      <c r="L8680" s="8">
        <v>3389.32</v>
      </c>
      <c r="M8680" s="8">
        <v>2000.46</v>
      </c>
      <c r="N8680" s="8">
        <v>1388.86</v>
      </c>
    </row>
    <row r="8681" spans="1:14" x14ac:dyDescent="0.25">
      <c r="A8681" t="s">
        <v>9</v>
      </c>
      <c r="B8681" t="s">
        <v>154</v>
      </c>
      <c r="C8681" t="s">
        <v>65</v>
      </c>
      <c r="D8681" t="s">
        <v>3</v>
      </c>
      <c r="E8681" t="s">
        <v>15</v>
      </c>
      <c r="F8681" s="5">
        <v>44363</v>
      </c>
      <c r="G8681">
        <v>367328155</v>
      </c>
      <c r="H8681" s="5">
        <v>44407</v>
      </c>
      <c r="I8681">
        <v>9419</v>
      </c>
      <c r="J8681" s="8">
        <v>668.27</v>
      </c>
      <c r="K8681" s="8">
        <v>502.54</v>
      </c>
      <c r="L8681" s="8">
        <v>6294435.1299999999</v>
      </c>
      <c r="M8681" s="8">
        <v>4733424.26</v>
      </c>
      <c r="N8681" s="8">
        <v>1561010.87</v>
      </c>
    </row>
    <row r="8682" spans="1:14" x14ac:dyDescent="0.25">
      <c r="A8682" t="s">
        <v>12</v>
      </c>
      <c r="B8682" t="s">
        <v>13</v>
      </c>
      <c r="C8682" t="s">
        <v>6</v>
      </c>
      <c r="D8682" t="s">
        <v>3</v>
      </c>
      <c r="E8682" t="s">
        <v>15</v>
      </c>
      <c r="F8682" s="5">
        <v>43678</v>
      </c>
      <c r="G8682">
        <v>630828797</v>
      </c>
      <c r="H8682" s="5">
        <v>43682</v>
      </c>
      <c r="I8682">
        <v>5114</v>
      </c>
      <c r="J8682" s="8">
        <v>152.58000000000001</v>
      </c>
      <c r="K8682" s="8">
        <v>97.44</v>
      </c>
      <c r="L8682" s="8">
        <v>780294.12</v>
      </c>
      <c r="M8682" s="8">
        <v>498308.16</v>
      </c>
      <c r="N8682" s="8">
        <v>281985.96000000002</v>
      </c>
    </row>
    <row r="8683" spans="1:14" x14ac:dyDescent="0.25">
      <c r="A8683" t="s">
        <v>17</v>
      </c>
      <c r="B8683" t="s">
        <v>119</v>
      </c>
      <c r="C8683" t="s">
        <v>45</v>
      </c>
      <c r="D8683" t="s">
        <v>3</v>
      </c>
      <c r="E8683" t="s">
        <v>23</v>
      </c>
      <c r="F8683" s="5">
        <v>43201</v>
      </c>
      <c r="G8683">
        <v>744874179</v>
      </c>
      <c r="H8683" s="5">
        <v>43201</v>
      </c>
      <c r="I8683">
        <v>3677</v>
      </c>
      <c r="J8683" s="8">
        <v>9.33</v>
      </c>
      <c r="K8683" s="8">
        <v>6.92</v>
      </c>
      <c r="L8683" s="8">
        <v>34306.410000000003</v>
      </c>
      <c r="M8683" s="8">
        <v>25444.84</v>
      </c>
      <c r="N8683" s="8">
        <v>8861.57</v>
      </c>
    </row>
    <row r="8684" spans="1:14" x14ac:dyDescent="0.25">
      <c r="A8684" t="s">
        <v>9</v>
      </c>
      <c r="B8684" t="s">
        <v>68</v>
      </c>
      <c r="C8684" t="s">
        <v>14</v>
      </c>
      <c r="D8684" t="s">
        <v>7</v>
      </c>
      <c r="E8684" t="s">
        <v>15</v>
      </c>
      <c r="F8684" s="5">
        <v>44149</v>
      </c>
      <c r="G8684">
        <v>495450627</v>
      </c>
      <c r="H8684" s="5">
        <v>44191</v>
      </c>
      <c r="I8684">
        <v>3705</v>
      </c>
      <c r="J8684" s="8">
        <v>205.7</v>
      </c>
      <c r="K8684" s="8">
        <v>117.11</v>
      </c>
      <c r="L8684" s="8">
        <v>762118.5</v>
      </c>
      <c r="M8684" s="8">
        <v>433892.55</v>
      </c>
      <c r="N8684" s="8">
        <v>328225.95</v>
      </c>
    </row>
    <row r="8685" spans="1:14" x14ac:dyDescent="0.25">
      <c r="A8685" t="s">
        <v>9</v>
      </c>
      <c r="B8685" t="s">
        <v>193</v>
      </c>
      <c r="C8685" t="s">
        <v>19</v>
      </c>
      <c r="D8685" t="s">
        <v>3</v>
      </c>
      <c r="E8685" t="s">
        <v>4</v>
      </c>
      <c r="F8685" s="5">
        <v>43670</v>
      </c>
      <c r="G8685">
        <v>638856971</v>
      </c>
      <c r="H8685" s="5">
        <v>43698</v>
      </c>
      <c r="I8685">
        <v>829</v>
      </c>
      <c r="J8685" s="8">
        <v>81.73</v>
      </c>
      <c r="K8685" s="8">
        <v>56.67</v>
      </c>
      <c r="L8685" s="8">
        <v>67754.17</v>
      </c>
      <c r="M8685" s="8">
        <v>46979.43</v>
      </c>
      <c r="N8685" s="8">
        <v>20774.740000000002</v>
      </c>
    </row>
    <row r="8686" spans="1:14" x14ac:dyDescent="0.25">
      <c r="A8686" t="s">
        <v>20</v>
      </c>
      <c r="B8686" t="s">
        <v>120</v>
      </c>
      <c r="C8686" t="s">
        <v>65</v>
      </c>
      <c r="D8686" t="s">
        <v>3</v>
      </c>
      <c r="E8686" t="s">
        <v>23</v>
      </c>
      <c r="F8686" s="5">
        <v>43109</v>
      </c>
      <c r="G8686">
        <v>651704537</v>
      </c>
      <c r="H8686" s="5">
        <v>43130</v>
      </c>
      <c r="I8686">
        <v>2710</v>
      </c>
      <c r="J8686" s="8">
        <v>668.27</v>
      </c>
      <c r="K8686" s="8">
        <v>502.54</v>
      </c>
      <c r="L8686" s="8">
        <v>1811011.7</v>
      </c>
      <c r="M8686" s="8">
        <v>1361883.4</v>
      </c>
      <c r="N8686" s="8">
        <v>449128.3</v>
      </c>
    </row>
    <row r="8687" spans="1:14" x14ac:dyDescent="0.25">
      <c r="A8687" t="s">
        <v>0</v>
      </c>
      <c r="B8687" t="s">
        <v>74</v>
      </c>
      <c r="C8687" t="s">
        <v>36</v>
      </c>
      <c r="D8687" t="s">
        <v>7</v>
      </c>
      <c r="E8687" t="s">
        <v>8</v>
      </c>
      <c r="F8687" s="5">
        <v>42660</v>
      </c>
      <c r="G8687">
        <v>980917155</v>
      </c>
      <c r="H8687" s="5">
        <v>42682</v>
      </c>
      <c r="I8687">
        <v>4039</v>
      </c>
      <c r="J8687" s="8">
        <v>421.89</v>
      </c>
      <c r="K8687" s="8">
        <v>364.69</v>
      </c>
      <c r="L8687" s="8">
        <v>1704013.71</v>
      </c>
      <c r="M8687" s="8">
        <v>1472982.91</v>
      </c>
      <c r="N8687" s="8">
        <v>231030.8</v>
      </c>
    </row>
    <row r="8688" spans="1:14" x14ac:dyDescent="0.25">
      <c r="A8688" t="s">
        <v>17</v>
      </c>
      <c r="B8688" t="s">
        <v>82</v>
      </c>
      <c r="C8688" t="s">
        <v>65</v>
      </c>
      <c r="D8688" t="s">
        <v>7</v>
      </c>
      <c r="E8688" t="s">
        <v>8</v>
      </c>
      <c r="F8688" s="5">
        <v>44680</v>
      </c>
      <c r="G8688">
        <v>793731153</v>
      </c>
      <c r="H8688" s="5">
        <v>44724</v>
      </c>
      <c r="I8688">
        <v>1541</v>
      </c>
      <c r="J8688" s="8">
        <v>668.27</v>
      </c>
      <c r="K8688" s="8">
        <v>502.54</v>
      </c>
      <c r="L8688" s="8">
        <v>1029804.07</v>
      </c>
      <c r="M8688" s="8">
        <v>774414.14</v>
      </c>
      <c r="N8688" s="8">
        <v>255389.93</v>
      </c>
    </row>
    <row r="8689" spans="1:14" x14ac:dyDescent="0.25">
      <c r="A8689" t="s">
        <v>17</v>
      </c>
      <c r="B8689" t="s">
        <v>59</v>
      </c>
      <c r="C8689" t="s">
        <v>57</v>
      </c>
      <c r="D8689" t="s">
        <v>3</v>
      </c>
      <c r="E8689" t="s">
        <v>4</v>
      </c>
      <c r="F8689" s="5">
        <v>44793</v>
      </c>
      <c r="G8689">
        <v>227695357</v>
      </c>
      <c r="H8689" s="5">
        <v>44832</v>
      </c>
      <c r="I8689">
        <v>8971</v>
      </c>
      <c r="J8689" s="8">
        <v>154.06</v>
      </c>
      <c r="K8689" s="8">
        <v>90.93</v>
      </c>
      <c r="L8689" s="8">
        <v>1382072.26</v>
      </c>
      <c r="M8689" s="8">
        <v>815733.03</v>
      </c>
      <c r="N8689" s="8">
        <v>566339.23</v>
      </c>
    </row>
    <row r="8690" spans="1:14" x14ac:dyDescent="0.25">
      <c r="A8690" t="s">
        <v>17</v>
      </c>
      <c r="B8690" t="s">
        <v>85</v>
      </c>
      <c r="C8690" t="s">
        <v>2</v>
      </c>
      <c r="D8690" t="s">
        <v>7</v>
      </c>
      <c r="E8690" t="s">
        <v>8</v>
      </c>
      <c r="F8690" s="5">
        <v>43866</v>
      </c>
      <c r="G8690">
        <v>840671098</v>
      </c>
      <c r="H8690" s="5">
        <v>43888</v>
      </c>
      <c r="I8690">
        <v>2114</v>
      </c>
      <c r="J8690" s="8">
        <v>255.28</v>
      </c>
      <c r="K8690" s="8">
        <v>159.41999999999999</v>
      </c>
      <c r="L8690" s="8">
        <v>539661.92000000004</v>
      </c>
      <c r="M8690" s="8">
        <v>337013.88</v>
      </c>
      <c r="N8690" s="8">
        <v>202648.04</v>
      </c>
    </row>
    <row r="8691" spans="1:14" x14ac:dyDescent="0.25">
      <c r="A8691" t="s">
        <v>9</v>
      </c>
      <c r="B8691" t="s">
        <v>109</v>
      </c>
      <c r="C8691" t="s">
        <v>19</v>
      </c>
      <c r="D8691" t="s">
        <v>3</v>
      </c>
      <c r="E8691" t="s">
        <v>4</v>
      </c>
      <c r="F8691" s="5">
        <v>43805</v>
      </c>
      <c r="G8691">
        <v>660832202</v>
      </c>
      <c r="H8691" s="5">
        <v>43489</v>
      </c>
      <c r="I8691">
        <v>3789</v>
      </c>
      <c r="J8691" s="8">
        <v>81.73</v>
      </c>
      <c r="K8691" s="8">
        <v>56.67</v>
      </c>
      <c r="L8691" s="8">
        <v>309674.96999999997</v>
      </c>
      <c r="M8691" s="8">
        <v>214722.63</v>
      </c>
      <c r="N8691" s="8">
        <v>94952.34</v>
      </c>
    </row>
    <row r="8692" spans="1:14" x14ac:dyDescent="0.25">
      <c r="A8692" t="s">
        <v>9</v>
      </c>
      <c r="B8692" t="s">
        <v>184</v>
      </c>
      <c r="C8692" t="s">
        <v>57</v>
      </c>
      <c r="D8692" t="s">
        <v>7</v>
      </c>
      <c r="E8692" t="s">
        <v>4</v>
      </c>
      <c r="F8692" s="5">
        <v>42522</v>
      </c>
      <c r="G8692">
        <v>936664998</v>
      </c>
      <c r="H8692" s="5">
        <v>42556</v>
      </c>
      <c r="I8692">
        <v>8843</v>
      </c>
      <c r="J8692" s="8">
        <v>154.06</v>
      </c>
      <c r="K8692" s="8">
        <v>90.93</v>
      </c>
      <c r="L8692" s="8">
        <v>1362352.58</v>
      </c>
      <c r="M8692" s="8">
        <v>804093.99</v>
      </c>
      <c r="N8692" s="8">
        <v>558258.59</v>
      </c>
    </row>
    <row r="8693" spans="1:14" x14ac:dyDescent="0.25">
      <c r="A8693" t="s">
        <v>0</v>
      </c>
      <c r="B8693" t="s">
        <v>197</v>
      </c>
      <c r="C8693" t="s">
        <v>14</v>
      </c>
      <c r="D8693" t="s">
        <v>3</v>
      </c>
      <c r="E8693" t="s">
        <v>4</v>
      </c>
      <c r="F8693" s="5">
        <v>42779</v>
      </c>
      <c r="G8693">
        <v>286968314</v>
      </c>
      <c r="H8693" s="5">
        <v>42813</v>
      </c>
      <c r="I8693">
        <v>9156</v>
      </c>
      <c r="J8693" s="8">
        <v>205.7</v>
      </c>
      <c r="K8693" s="8">
        <v>117.11</v>
      </c>
      <c r="L8693" s="8">
        <v>1883389.2</v>
      </c>
      <c r="M8693" s="8">
        <v>1072259.1599999999</v>
      </c>
      <c r="N8693" s="8">
        <v>811130.04</v>
      </c>
    </row>
    <row r="8694" spans="1:14" x14ac:dyDescent="0.25">
      <c r="A8694" t="s">
        <v>20</v>
      </c>
      <c r="B8694" t="s">
        <v>198</v>
      </c>
      <c r="C8694" t="s">
        <v>2</v>
      </c>
      <c r="D8694" t="s">
        <v>3</v>
      </c>
      <c r="E8694" t="s">
        <v>4</v>
      </c>
      <c r="F8694" s="5">
        <v>43345</v>
      </c>
      <c r="G8694">
        <v>550853478</v>
      </c>
      <c r="H8694" s="5">
        <v>43361</v>
      </c>
      <c r="I8694">
        <v>8640</v>
      </c>
      <c r="J8694" s="8">
        <v>255.28</v>
      </c>
      <c r="K8694" s="8">
        <v>159.41999999999999</v>
      </c>
      <c r="L8694" s="8">
        <v>2205619.2000000002</v>
      </c>
      <c r="M8694" s="8">
        <v>1377388.8</v>
      </c>
      <c r="N8694" s="8">
        <v>828230.4</v>
      </c>
    </row>
    <row r="8695" spans="1:14" x14ac:dyDescent="0.25">
      <c r="A8695" t="s">
        <v>9</v>
      </c>
      <c r="B8695" t="s">
        <v>116</v>
      </c>
      <c r="C8695" t="s">
        <v>22</v>
      </c>
      <c r="D8695" t="s">
        <v>7</v>
      </c>
      <c r="E8695" t="s">
        <v>4</v>
      </c>
      <c r="F8695" s="5">
        <v>44030</v>
      </c>
      <c r="G8695">
        <v>937744319</v>
      </c>
      <c r="H8695" s="5">
        <v>44069</v>
      </c>
      <c r="I8695">
        <v>8238</v>
      </c>
      <c r="J8695" s="8">
        <v>109.28</v>
      </c>
      <c r="K8695" s="8">
        <v>35.840000000000003</v>
      </c>
      <c r="L8695" s="8">
        <v>900248.64</v>
      </c>
      <c r="M8695" s="8">
        <v>295249.91999999998</v>
      </c>
      <c r="N8695" s="8">
        <v>604998.72</v>
      </c>
    </row>
    <row r="8696" spans="1:14" x14ac:dyDescent="0.25">
      <c r="A8696" t="s">
        <v>0</v>
      </c>
      <c r="B8696" t="s">
        <v>143</v>
      </c>
      <c r="C8696" t="s">
        <v>45</v>
      </c>
      <c r="D8696" t="s">
        <v>7</v>
      </c>
      <c r="E8696" t="s">
        <v>8</v>
      </c>
      <c r="F8696" s="5">
        <v>42111</v>
      </c>
      <c r="G8696">
        <v>277377164</v>
      </c>
      <c r="H8696" s="5">
        <v>42131</v>
      </c>
      <c r="I8696">
        <v>922</v>
      </c>
      <c r="J8696" s="8">
        <v>9.33</v>
      </c>
      <c r="K8696" s="8">
        <v>6.92</v>
      </c>
      <c r="L8696" s="8">
        <v>8602.26</v>
      </c>
      <c r="M8696" s="8">
        <v>6380.24</v>
      </c>
      <c r="N8696" s="8">
        <v>2222.02</v>
      </c>
    </row>
    <row r="8697" spans="1:14" x14ac:dyDescent="0.25">
      <c r="A8697" t="s">
        <v>9</v>
      </c>
      <c r="B8697" t="s">
        <v>191</v>
      </c>
      <c r="C8697" t="s">
        <v>2</v>
      </c>
      <c r="D8697" t="s">
        <v>3</v>
      </c>
      <c r="E8697" t="s">
        <v>8</v>
      </c>
      <c r="F8697" s="5">
        <v>42793</v>
      </c>
      <c r="G8697">
        <v>169800841</v>
      </c>
      <c r="H8697" s="5">
        <v>42813</v>
      </c>
      <c r="I8697">
        <v>6697</v>
      </c>
      <c r="J8697" s="8">
        <v>255.28</v>
      </c>
      <c r="K8697" s="8">
        <v>159.41999999999999</v>
      </c>
      <c r="L8697" s="8">
        <v>1709610.16</v>
      </c>
      <c r="M8697" s="8">
        <v>1067635.74</v>
      </c>
      <c r="N8697" s="8">
        <v>641974.42000000004</v>
      </c>
    </row>
    <row r="8698" spans="1:14" x14ac:dyDescent="0.25">
      <c r="A8698" t="s">
        <v>9</v>
      </c>
      <c r="B8698" t="s">
        <v>64</v>
      </c>
      <c r="C8698" t="s">
        <v>11</v>
      </c>
      <c r="D8698" t="s">
        <v>3</v>
      </c>
      <c r="E8698" t="s">
        <v>15</v>
      </c>
      <c r="F8698" s="5">
        <v>43633</v>
      </c>
      <c r="G8698">
        <v>935376679</v>
      </c>
      <c r="H8698" s="5">
        <v>43643</v>
      </c>
      <c r="I8698">
        <v>7600</v>
      </c>
      <c r="J8698" s="8">
        <v>47.45</v>
      </c>
      <c r="K8698" s="8">
        <v>31.79</v>
      </c>
      <c r="L8698" s="8">
        <v>360620</v>
      </c>
      <c r="M8698" s="8">
        <v>241604</v>
      </c>
      <c r="N8698" s="8">
        <v>119016</v>
      </c>
    </row>
    <row r="8699" spans="1:14" x14ac:dyDescent="0.25">
      <c r="A8699" t="s">
        <v>0</v>
      </c>
      <c r="B8699" t="s">
        <v>143</v>
      </c>
      <c r="C8699" t="s">
        <v>31</v>
      </c>
      <c r="D8699" t="s">
        <v>7</v>
      </c>
      <c r="E8699" t="s">
        <v>23</v>
      </c>
      <c r="F8699" s="5">
        <v>44538</v>
      </c>
      <c r="G8699">
        <v>264778506</v>
      </c>
      <c r="H8699" s="5">
        <v>44223</v>
      </c>
      <c r="I8699">
        <v>2699</v>
      </c>
      <c r="J8699" s="8">
        <v>437.2</v>
      </c>
      <c r="K8699" s="8">
        <v>263.33</v>
      </c>
      <c r="L8699" s="8">
        <v>1180002.8</v>
      </c>
      <c r="M8699" s="8">
        <v>710727.67</v>
      </c>
      <c r="N8699" s="8">
        <v>469275.13</v>
      </c>
    </row>
    <row r="8700" spans="1:14" x14ac:dyDescent="0.25">
      <c r="A8700" t="s">
        <v>12</v>
      </c>
      <c r="B8700" t="s">
        <v>162</v>
      </c>
      <c r="C8700" t="s">
        <v>65</v>
      </c>
      <c r="D8700" t="s">
        <v>7</v>
      </c>
      <c r="E8700" t="s">
        <v>15</v>
      </c>
      <c r="F8700" s="5">
        <v>43763</v>
      </c>
      <c r="G8700">
        <v>868992650</v>
      </c>
      <c r="H8700" s="5">
        <v>43774</v>
      </c>
      <c r="I8700">
        <v>3091</v>
      </c>
      <c r="J8700" s="8">
        <v>668.27</v>
      </c>
      <c r="K8700" s="8">
        <v>502.54</v>
      </c>
      <c r="L8700" s="8">
        <v>2065622.57</v>
      </c>
      <c r="M8700" s="8">
        <v>1553351.14</v>
      </c>
      <c r="N8700" s="8">
        <v>512271.43</v>
      </c>
    </row>
    <row r="8701" spans="1:14" x14ac:dyDescent="0.25">
      <c r="A8701" t="s">
        <v>17</v>
      </c>
      <c r="B8701" t="s">
        <v>149</v>
      </c>
      <c r="C8701" t="s">
        <v>57</v>
      </c>
      <c r="D8701" t="s">
        <v>7</v>
      </c>
      <c r="E8701" t="s">
        <v>23</v>
      </c>
      <c r="F8701" s="5">
        <v>44576</v>
      </c>
      <c r="G8701">
        <v>129317939</v>
      </c>
      <c r="H8701" s="5">
        <v>44583</v>
      </c>
      <c r="I8701">
        <v>6907</v>
      </c>
      <c r="J8701" s="8">
        <v>154.06</v>
      </c>
      <c r="K8701" s="8">
        <v>90.93</v>
      </c>
      <c r="L8701" s="8">
        <v>1064092.42</v>
      </c>
      <c r="M8701" s="8">
        <v>628053.51</v>
      </c>
      <c r="N8701" s="8">
        <v>436038.91</v>
      </c>
    </row>
    <row r="8702" spans="1:14" x14ac:dyDescent="0.25">
      <c r="A8702" t="s">
        <v>12</v>
      </c>
      <c r="B8702" t="s">
        <v>16</v>
      </c>
      <c r="C8702" t="s">
        <v>11</v>
      </c>
      <c r="D8702" t="s">
        <v>3</v>
      </c>
      <c r="E8702" t="s">
        <v>23</v>
      </c>
      <c r="F8702" s="5">
        <v>42124</v>
      </c>
      <c r="G8702">
        <v>447365701</v>
      </c>
      <c r="H8702" s="5">
        <v>42136</v>
      </c>
      <c r="I8702">
        <v>4307</v>
      </c>
      <c r="J8702" s="8">
        <v>47.45</v>
      </c>
      <c r="K8702" s="8">
        <v>31.79</v>
      </c>
      <c r="L8702" s="8">
        <v>204367.15</v>
      </c>
      <c r="M8702" s="8">
        <v>136919.53</v>
      </c>
      <c r="N8702" s="8">
        <v>67447.62</v>
      </c>
    </row>
    <row r="8703" spans="1:14" x14ac:dyDescent="0.25">
      <c r="A8703" t="s">
        <v>9</v>
      </c>
      <c r="B8703" t="s">
        <v>68</v>
      </c>
      <c r="C8703" t="s">
        <v>31</v>
      </c>
      <c r="D8703" t="s">
        <v>7</v>
      </c>
      <c r="E8703" t="s">
        <v>8</v>
      </c>
      <c r="F8703" s="5">
        <v>44337</v>
      </c>
      <c r="G8703">
        <v>695059764</v>
      </c>
      <c r="H8703" s="5">
        <v>44376</v>
      </c>
      <c r="I8703">
        <v>2485</v>
      </c>
      <c r="J8703" s="8">
        <v>437.2</v>
      </c>
      <c r="K8703" s="8">
        <v>263.33</v>
      </c>
      <c r="L8703" s="8">
        <v>1086442</v>
      </c>
      <c r="M8703" s="8">
        <v>654375.05000000005</v>
      </c>
      <c r="N8703" s="8">
        <v>432066.95</v>
      </c>
    </row>
    <row r="8704" spans="1:14" x14ac:dyDescent="0.25">
      <c r="A8704" t="s">
        <v>12</v>
      </c>
      <c r="B8704" t="s">
        <v>90</v>
      </c>
      <c r="C8704" t="s">
        <v>22</v>
      </c>
      <c r="D8704" t="s">
        <v>7</v>
      </c>
      <c r="E8704" t="s">
        <v>23</v>
      </c>
      <c r="F8704" s="5">
        <v>44297</v>
      </c>
      <c r="G8704">
        <v>264636456</v>
      </c>
      <c r="H8704" s="5">
        <v>44310</v>
      </c>
      <c r="I8704">
        <v>663</v>
      </c>
      <c r="J8704" s="8">
        <v>109.28</v>
      </c>
      <c r="K8704" s="8">
        <v>35.840000000000003</v>
      </c>
      <c r="L8704" s="8">
        <v>72452.639999999999</v>
      </c>
      <c r="M8704" s="8">
        <v>23761.919999999998</v>
      </c>
      <c r="N8704" s="8">
        <v>48690.720000000001</v>
      </c>
    </row>
    <row r="8705" spans="1:14" x14ac:dyDescent="0.25">
      <c r="A8705" t="s">
        <v>17</v>
      </c>
      <c r="B8705" t="s">
        <v>35</v>
      </c>
      <c r="C8705" t="s">
        <v>57</v>
      </c>
      <c r="D8705" t="s">
        <v>3</v>
      </c>
      <c r="E8705" t="s">
        <v>4</v>
      </c>
      <c r="F8705" s="5">
        <v>44634</v>
      </c>
      <c r="G8705">
        <v>418644607</v>
      </c>
      <c r="H8705" s="5">
        <v>44635</v>
      </c>
      <c r="I8705">
        <v>5097</v>
      </c>
      <c r="J8705" s="8">
        <v>154.06</v>
      </c>
      <c r="K8705" s="8">
        <v>90.93</v>
      </c>
      <c r="L8705" s="8">
        <v>785243.82</v>
      </c>
      <c r="M8705" s="8">
        <v>463470.21</v>
      </c>
      <c r="N8705" s="8">
        <v>321773.61</v>
      </c>
    </row>
    <row r="8706" spans="1:14" x14ac:dyDescent="0.25">
      <c r="A8706" t="s">
        <v>17</v>
      </c>
      <c r="B8706" t="s">
        <v>163</v>
      </c>
      <c r="C8706" t="s">
        <v>31</v>
      </c>
      <c r="D8706" t="s">
        <v>7</v>
      </c>
      <c r="E8706" t="s">
        <v>15</v>
      </c>
      <c r="F8706" s="5">
        <v>44557</v>
      </c>
      <c r="G8706">
        <v>239945542</v>
      </c>
      <c r="H8706" s="5">
        <v>44221</v>
      </c>
      <c r="I8706">
        <v>4073</v>
      </c>
      <c r="J8706" s="8">
        <v>437.2</v>
      </c>
      <c r="K8706" s="8">
        <v>263.33</v>
      </c>
      <c r="L8706" s="8">
        <v>1780715.6</v>
      </c>
      <c r="M8706" s="8">
        <v>1072543.0900000001</v>
      </c>
      <c r="N8706" s="8">
        <v>708172.51</v>
      </c>
    </row>
    <row r="8707" spans="1:14" x14ac:dyDescent="0.25">
      <c r="A8707" t="s">
        <v>9</v>
      </c>
      <c r="B8707" t="s">
        <v>193</v>
      </c>
      <c r="C8707" t="s">
        <v>11</v>
      </c>
      <c r="D8707" t="s">
        <v>3</v>
      </c>
      <c r="E8707" t="s">
        <v>23</v>
      </c>
      <c r="F8707" s="5">
        <v>44628</v>
      </c>
      <c r="G8707">
        <v>681713092</v>
      </c>
      <c r="H8707" s="5">
        <v>44642</v>
      </c>
      <c r="I8707">
        <v>2908</v>
      </c>
      <c r="J8707" s="8">
        <v>47.45</v>
      </c>
      <c r="K8707" s="8">
        <v>31.79</v>
      </c>
      <c r="L8707" s="8">
        <v>137984.6</v>
      </c>
      <c r="M8707" s="8">
        <v>92445.32</v>
      </c>
      <c r="N8707" s="8">
        <v>45539.28</v>
      </c>
    </row>
    <row r="8708" spans="1:14" x14ac:dyDescent="0.25">
      <c r="A8708" t="s">
        <v>17</v>
      </c>
      <c r="B8708" t="s">
        <v>131</v>
      </c>
      <c r="C8708" t="s">
        <v>6</v>
      </c>
      <c r="D8708" t="s">
        <v>7</v>
      </c>
      <c r="E8708" t="s">
        <v>23</v>
      </c>
      <c r="F8708" s="5">
        <v>43296</v>
      </c>
      <c r="G8708">
        <v>517433583</v>
      </c>
      <c r="H8708" s="5">
        <v>43332</v>
      </c>
      <c r="I8708">
        <v>8951</v>
      </c>
      <c r="J8708" s="8">
        <v>152.58000000000001</v>
      </c>
      <c r="K8708" s="8">
        <v>97.44</v>
      </c>
      <c r="L8708" s="8">
        <v>1365743.58</v>
      </c>
      <c r="M8708" s="8">
        <v>872185.44</v>
      </c>
      <c r="N8708" s="8">
        <v>493558.14</v>
      </c>
    </row>
    <row r="8709" spans="1:14" x14ac:dyDescent="0.25">
      <c r="A8709" t="s">
        <v>17</v>
      </c>
      <c r="B8709" t="s">
        <v>53</v>
      </c>
      <c r="C8709" t="s">
        <v>31</v>
      </c>
      <c r="D8709" t="s">
        <v>7</v>
      </c>
      <c r="E8709" t="s">
        <v>23</v>
      </c>
      <c r="F8709" s="5">
        <v>42709</v>
      </c>
      <c r="G8709">
        <v>390905845</v>
      </c>
      <c r="H8709" s="5">
        <v>42719</v>
      </c>
      <c r="I8709">
        <v>6581</v>
      </c>
      <c r="J8709" s="8">
        <v>437.2</v>
      </c>
      <c r="K8709" s="8">
        <v>263.33</v>
      </c>
      <c r="L8709" s="8">
        <v>2877213.2</v>
      </c>
      <c r="M8709" s="8">
        <v>1732974.73</v>
      </c>
      <c r="N8709" s="8">
        <v>1144238.47</v>
      </c>
    </row>
    <row r="8710" spans="1:14" x14ac:dyDescent="0.25">
      <c r="A8710" t="s">
        <v>9</v>
      </c>
      <c r="B8710" t="s">
        <v>208</v>
      </c>
      <c r="C8710" t="s">
        <v>2</v>
      </c>
      <c r="D8710" t="s">
        <v>7</v>
      </c>
      <c r="E8710" t="s">
        <v>15</v>
      </c>
      <c r="F8710" s="5">
        <v>44674</v>
      </c>
      <c r="G8710">
        <v>566241204</v>
      </c>
      <c r="H8710" s="5">
        <v>44694</v>
      </c>
      <c r="I8710">
        <v>2210</v>
      </c>
      <c r="J8710" s="8">
        <v>255.28</v>
      </c>
      <c r="K8710" s="8">
        <v>159.41999999999999</v>
      </c>
      <c r="L8710" s="8">
        <v>564168.80000000005</v>
      </c>
      <c r="M8710" s="8">
        <v>352318.2</v>
      </c>
      <c r="N8710" s="8">
        <v>211850.6</v>
      </c>
    </row>
    <row r="8711" spans="1:14" x14ac:dyDescent="0.25">
      <c r="A8711" t="s">
        <v>12</v>
      </c>
      <c r="B8711" t="s">
        <v>150</v>
      </c>
      <c r="C8711" t="s">
        <v>65</v>
      </c>
      <c r="D8711" t="s">
        <v>3</v>
      </c>
      <c r="E8711" t="s">
        <v>4</v>
      </c>
      <c r="F8711" s="5">
        <v>42077</v>
      </c>
      <c r="G8711">
        <v>477863490</v>
      </c>
      <c r="H8711" s="5">
        <v>42111</v>
      </c>
      <c r="I8711">
        <v>9281</v>
      </c>
      <c r="J8711" s="8">
        <v>668.27</v>
      </c>
      <c r="K8711" s="8">
        <v>502.54</v>
      </c>
      <c r="L8711" s="8">
        <v>6202213.8700000001</v>
      </c>
      <c r="M8711" s="8">
        <v>4664073.74</v>
      </c>
      <c r="N8711" s="8">
        <v>1538140.13</v>
      </c>
    </row>
    <row r="8712" spans="1:14" x14ac:dyDescent="0.25">
      <c r="A8712" t="s">
        <v>9</v>
      </c>
      <c r="B8712" t="s">
        <v>51</v>
      </c>
      <c r="C8712" t="s">
        <v>2</v>
      </c>
      <c r="D8712" t="s">
        <v>7</v>
      </c>
      <c r="E8712" t="s">
        <v>4</v>
      </c>
      <c r="F8712" s="5">
        <v>42118</v>
      </c>
      <c r="G8712">
        <v>980509030</v>
      </c>
      <c r="H8712" s="5">
        <v>42153</v>
      </c>
      <c r="I8712">
        <v>3266</v>
      </c>
      <c r="J8712" s="8">
        <v>255.28</v>
      </c>
      <c r="K8712" s="8">
        <v>159.41999999999999</v>
      </c>
      <c r="L8712" s="8">
        <v>833744.48</v>
      </c>
      <c r="M8712" s="8">
        <v>520665.72</v>
      </c>
      <c r="N8712" s="8">
        <v>313078.76</v>
      </c>
    </row>
    <row r="8713" spans="1:14" x14ac:dyDescent="0.25">
      <c r="A8713" t="s">
        <v>9</v>
      </c>
      <c r="B8713" t="s">
        <v>186</v>
      </c>
      <c r="C8713" t="s">
        <v>14</v>
      </c>
      <c r="D8713" t="s">
        <v>7</v>
      </c>
      <c r="E8713" t="s">
        <v>8</v>
      </c>
      <c r="F8713" s="5">
        <v>43235</v>
      </c>
      <c r="G8713">
        <v>299226653</v>
      </c>
      <c r="H8713" s="5">
        <v>43278</v>
      </c>
      <c r="I8713">
        <v>6671</v>
      </c>
      <c r="J8713" s="8">
        <v>205.7</v>
      </c>
      <c r="K8713" s="8">
        <v>117.11</v>
      </c>
      <c r="L8713" s="8">
        <v>1372224.7</v>
      </c>
      <c r="M8713" s="8">
        <v>781240.81</v>
      </c>
      <c r="N8713" s="8">
        <v>590983.89</v>
      </c>
    </row>
    <row r="8714" spans="1:14" x14ac:dyDescent="0.25">
      <c r="A8714" t="s">
        <v>9</v>
      </c>
      <c r="B8714" t="s">
        <v>186</v>
      </c>
      <c r="C8714" t="s">
        <v>19</v>
      </c>
      <c r="D8714" t="s">
        <v>7</v>
      </c>
      <c r="E8714" t="s">
        <v>23</v>
      </c>
      <c r="F8714" s="5">
        <v>42790</v>
      </c>
      <c r="G8714">
        <v>779377686</v>
      </c>
      <c r="H8714" s="5">
        <v>42833</v>
      </c>
      <c r="I8714">
        <v>4032</v>
      </c>
      <c r="J8714" s="8">
        <v>81.73</v>
      </c>
      <c r="K8714" s="8">
        <v>56.67</v>
      </c>
      <c r="L8714" s="8">
        <v>329535.35999999999</v>
      </c>
      <c r="M8714" s="8">
        <v>228493.44</v>
      </c>
      <c r="N8714" s="8">
        <v>101041.92</v>
      </c>
    </row>
    <row r="8715" spans="1:14" x14ac:dyDescent="0.25">
      <c r="A8715" t="s">
        <v>9</v>
      </c>
      <c r="B8715" t="s">
        <v>116</v>
      </c>
      <c r="C8715" t="s">
        <v>19</v>
      </c>
      <c r="D8715" t="s">
        <v>7</v>
      </c>
      <c r="E8715" t="s">
        <v>23</v>
      </c>
      <c r="F8715" s="5">
        <v>44769</v>
      </c>
      <c r="G8715">
        <v>336635959</v>
      </c>
      <c r="H8715" s="5">
        <v>44775</v>
      </c>
      <c r="I8715">
        <v>6916</v>
      </c>
      <c r="J8715" s="8">
        <v>81.73</v>
      </c>
      <c r="K8715" s="8">
        <v>56.67</v>
      </c>
      <c r="L8715" s="8">
        <v>565244.68000000005</v>
      </c>
      <c r="M8715" s="8">
        <v>391929.72</v>
      </c>
      <c r="N8715" s="8">
        <v>173314.96</v>
      </c>
    </row>
    <row r="8716" spans="1:14" x14ac:dyDescent="0.25">
      <c r="A8716" t="s">
        <v>17</v>
      </c>
      <c r="B8716" t="s">
        <v>30</v>
      </c>
      <c r="C8716" t="s">
        <v>36</v>
      </c>
      <c r="D8716" t="s">
        <v>3</v>
      </c>
      <c r="E8716" t="s">
        <v>15</v>
      </c>
      <c r="F8716" s="5">
        <v>44158</v>
      </c>
      <c r="G8716">
        <v>106987798</v>
      </c>
      <c r="H8716" s="5">
        <v>44178</v>
      </c>
      <c r="I8716">
        <v>8922</v>
      </c>
      <c r="J8716" s="8">
        <v>421.89</v>
      </c>
      <c r="K8716" s="8">
        <v>364.69</v>
      </c>
      <c r="L8716" s="8">
        <v>3764102.58</v>
      </c>
      <c r="M8716" s="8">
        <v>3253764.18</v>
      </c>
      <c r="N8716" s="8">
        <v>510338.4</v>
      </c>
    </row>
    <row r="8717" spans="1:14" x14ac:dyDescent="0.25">
      <c r="A8717" t="s">
        <v>12</v>
      </c>
      <c r="B8717" t="s">
        <v>169</v>
      </c>
      <c r="C8717" t="s">
        <v>45</v>
      </c>
      <c r="D8717" t="s">
        <v>7</v>
      </c>
      <c r="E8717" t="s">
        <v>4</v>
      </c>
      <c r="F8717" s="5">
        <v>42721</v>
      </c>
      <c r="G8717">
        <v>396732032</v>
      </c>
      <c r="H8717" s="5">
        <v>42727</v>
      </c>
      <c r="I8717">
        <v>679</v>
      </c>
      <c r="J8717" s="8">
        <v>9.33</v>
      </c>
      <c r="K8717" s="8">
        <v>6.92</v>
      </c>
      <c r="L8717" s="8">
        <v>6335.07</v>
      </c>
      <c r="M8717" s="8">
        <v>4698.68</v>
      </c>
      <c r="N8717" s="8">
        <v>1636.39</v>
      </c>
    </row>
    <row r="8718" spans="1:14" x14ac:dyDescent="0.25">
      <c r="A8718" t="s">
        <v>20</v>
      </c>
      <c r="B8718" t="s">
        <v>54</v>
      </c>
      <c r="C8718" t="s">
        <v>31</v>
      </c>
      <c r="D8718" t="s">
        <v>7</v>
      </c>
      <c r="E8718" t="s">
        <v>15</v>
      </c>
      <c r="F8718" s="5">
        <v>42610</v>
      </c>
      <c r="G8718">
        <v>232479989</v>
      </c>
      <c r="H8718" s="5">
        <v>42614</v>
      </c>
      <c r="I8718">
        <v>4850</v>
      </c>
      <c r="J8718" s="8">
        <v>437.2</v>
      </c>
      <c r="K8718" s="8">
        <v>263.33</v>
      </c>
      <c r="L8718" s="8">
        <v>2120420</v>
      </c>
      <c r="M8718" s="8">
        <v>1277150.5</v>
      </c>
      <c r="N8718" s="8">
        <v>843269.5</v>
      </c>
    </row>
    <row r="8719" spans="1:14" x14ac:dyDescent="0.25">
      <c r="A8719" t="s">
        <v>9</v>
      </c>
      <c r="B8719" t="s">
        <v>124</v>
      </c>
      <c r="C8719" t="s">
        <v>11</v>
      </c>
      <c r="D8719" t="s">
        <v>7</v>
      </c>
      <c r="E8719" t="s">
        <v>23</v>
      </c>
      <c r="F8719" s="5">
        <v>44830</v>
      </c>
      <c r="G8719">
        <v>511155498</v>
      </c>
      <c r="H8719" s="5">
        <v>44869</v>
      </c>
      <c r="I8719">
        <v>1126</v>
      </c>
      <c r="J8719" s="8">
        <v>47.45</v>
      </c>
      <c r="K8719" s="8">
        <v>31.79</v>
      </c>
      <c r="L8719" s="8">
        <v>53428.7</v>
      </c>
      <c r="M8719" s="8">
        <v>35795.54</v>
      </c>
      <c r="N8719" s="8">
        <v>17633.16</v>
      </c>
    </row>
    <row r="8720" spans="1:14" x14ac:dyDescent="0.25">
      <c r="A8720" t="s">
        <v>20</v>
      </c>
      <c r="B8720" t="s">
        <v>70</v>
      </c>
      <c r="C8720" t="s">
        <v>65</v>
      </c>
      <c r="D8720" t="s">
        <v>3</v>
      </c>
      <c r="E8720" t="s">
        <v>23</v>
      </c>
      <c r="F8720" s="5">
        <v>43155</v>
      </c>
      <c r="G8720">
        <v>849994885</v>
      </c>
      <c r="H8720" s="5">
        <v>43203</v>
      </c>
      <c r="I8720">
        <v>1230</v>
      </c>
      <c r="J8720" s="8">
        <v>668.27</v>
      </c>
      <c r="K8720" s="8">
        <v>502.54</v>
      </c>
      <c r="L8720" s="8">
        <v>821972.1</v>
      </c>
      <c r="M8720" s="8">
        <v>618124.19999999995</v>
      </c>
      <c r="N8720" s="8">
        <v>203847.9</v>
      </c>
    </row>
    <row r="8721" spans="1:14" x14ac:dyDescent="0.25">
      <c r="A8721" t="s">
        <v>9</v>
      </c>
      <c r="B8721" t="s">
        <v>156</v>
      </c>
      <c r="C8721" t="s">
        <v>2</v>
      </c>
      <c r="D8721" t="s">
        <v>7</v>
      </c>
      <c r="E8721" t="s">
        <v>8</v>
      </c>
      <c r="F8721" s="5">
        <v>42522</v>
      </c>
      <c r="G8721">
        <v>936546981</v>
      </c>
      <c r="H8721" s="5">
        <v>42531</v>
      </c>
      <c r="I8721">
        <v>3919</v>
      </c>
      <c r="J8721" s="8">
        <v>255.28</v>
      </c>
      <c r="K8721" s="8">
        <v>159.41999999999999</v>
      </c>
      <c r="L8721" s="8">
        <v>1000442.32</v>
      </c>
      <c r="M8721" s="8">
        <v>624766.98</v>
      </c>
      <c r="N8721" s="8">
        <v>375675.34</v>
      </c>
    </row>
    <row r="8722" spans="1:14" x14ac:dyDescent="0.25">
      <c r="A8722" t="s">
        <v>0</v>
      </c>
      <c r="B8722" t="s">
        <v>97</v>
      </c>
      <c r="C8722" t="s">
        <v>11</v>
      </c>
      <c r="D8722" t="s">
        <v>3</v>
      </c>
      <c r="E8722" t="s">
        <v>8</v>
      </c>
      <c r="F8722" s="5">
        <v>42258</v>
      </c>
      <c r="G8722">
        <v>978673112</v>
      </c>
      <c r="H8722" s="5">
        <v>42271</v>
      </c>
      <c r="I8722">
        <v>9977</v>
      </c>
      <c r="J8722" s="8">
        <v>47.45</v>
      </c>
      <c r="K8722" s="8">
        <v>31.79</v>
      </c>
      <c r="L8722" s="8">
        <v>473408.65</v>
      </c>
      <c r="M8722" s="8">
        <v>317168.83</v>
      </c>
      <c r="N8722" s="8">
        <v>156239.82</v>
      </c>
    </row>
    <row r="8723" spans="1:14" x14ac:dyDescent="0.25">
      <c r="A8723" t="s">
        <v>9</v>
      </c>
      <c r="B8723" t="s">
        <v>151</v>
      </c>
      <c r="C8723" t="s">
        <v>6</v>
      </c>
      <c r="D8723" t="s">
        <v>7</v>
      </c>
      <c r="E8723" t="s">
        <v>8</v>
      </c>
      <c r="F8723" s="5">
        <v>43460</v>
      </c>
      <c r="G8723">
        <v>354547107</v>
      </c>
      <c r="H8723" s="5">
        <v>42037</v>
      </c>
      <c r="I8723">
        <v>7223</v>
      </c>
      <c r="J8723" s="8">
        <v>152.58000000000001</v>
      </c>
      <c r="K8723" s="8">
        <v>97.44</v>
      </c>
      <c r="L8723" s="8">
        <v>1102085.3400000001</v>
      </c>
      <c r="M8723" s="8">
        <v>703809.12</v>
      </c>
      <c r="N8723" s="8">
        <v>398276.22</v>
      </c>
    </row>
    <row r="8724" spans="1:14" x14ac:dyDescent="0.25">
      <c r="A8724" t="s">
        <v>9</v>
      </c>
      <c r="B8724" t="s">
        <v>154</v>
      </c>
      <c r="C8724" t="s">
        <v>19</v>
      </c>
      <c r="D8724" t="s">
        <v>3</v>
      </c>
      <c r="E8724" t="s">
        <v>23</v>
      </c>
      <c r="F8724" s="5">
        <v>44850</v>
      </c>
      <c r="G8724">
        <v>762655293</v>
      </c>
      <c r="H8724" s="5">
        <v>44876</v>
      </c>
      <c r="I8724">
        <v>5504</v>
      </c>
      <c r="J8724" s="8">
        <v>81.73</v>
      </c>
      <c r="K8724" s="8">
        <v>56.67</v>
      </c>
      <c r="L8724" s="8">
        <v>449841.91999999998</v>
      </c>
      <c r="M8724" s="8">
        <v>311911.67999999999</v>
      </c>
      <c r="N8724" s="8">
        <v>137930.23999999999</v>
      </c>
    </row>
    <row r="8725" spans="1:14" x14ac:dyDescent="0.25">
      <c r="A8725" t="s">
        <v>20</v>
      </c>
      <c r="B8725" t="s">
        <v>46</v>
      </c>
      <c r="C8725" t="s">
        <v>29</v>
      </c>
      <c r="D8725" t="s">
        <v>7</v>
      </c>
      <c r="E8725" t="s">
        <v>23</v>
      </c>
      <c r="F8725" s="5">
        <v>43842</v>
      </c>
      <c r="G8725">
        <v>371796500</v>
      </c>
      <c r="H8725" s="5">
        <v>43849</v>
      </c>
      <c r="I8725">
        <v>1701</v>
      </c>
      <c r="J8725" s="8">
        <v>651.21</v>
      </c>
      <c r="K8725" s="8">
        <v>524.96</v>
      </c>
      <c r="L8725" s="8">
        <v>1107708.21</v>
      </c>
      <c r="M8725" s="8">
        <v>892956.96</v>
      </c>
      <c r="N8725" s="8">
        <v>214751.25</v>
      </c>
    </row>
    <row r="8726" spans="1:14" x14ac:dyDescent="0.25">
      <c r="A8726" t="s">
        <v>12</v>
      </c>
      <c r="B8726" t="s">
        <v>90</v>
      </c>
      <c r="C8726" t="s">
        <v>14</v>
      </c>
      <c r="D8726" t="s">
        <v>7</v>
      </c>
      <c r="E8726" t="s">
        <v>8</v>
      </c>
      <c r="F8726" s="5">
        <v>43666</v>
      </c>
      <c r="G8726">
        <v>571082055</v>
      </c>
      <c r="H8726" s="5">
        <v>43692</v>
      </c>
      <c r="I8726">
        <v>4726</v>
      </c>
      <c r="J8726" s="8">
        <v>205.7</v>
      </c>
      <c r="K8726" s="8">
        <v>117.11</v>
      </c>
      <c r="L8726" s="8">
        <v>972138.2</v>
      </c>
      <c r="M8726" s="8">
        <v>553461.86</v>
      </c>
      <c r="N8726" s="8">
        <v>418676.34</v>
      </c>
    </row>
    <row r="8727" spans="1:14" x14ac:dyDescent="0.25">
      <c r="A8727" t="s">
        <v>9</v>
      </c>
      <c r="B8727" t="s">
        <v>203</v>
      </c>
      <c r="C8727" t="s">
        <v>19</v>
      </c>
      <c r="D8727" t="s">
        <v>7</v>
      </c>
      <c r="E8727" t="s">
        <v>15</v>
      </c>
      <c r="F8727" s="5">
        <v>42018</v>
      </c>
      <c r="G8727">
        <v>119935786</v>
      </c>
      <c r="H8727" s="5">
        <v>42031</v>
      </c>
      <c r="I8727">
        <v>519</v>
      </c>
      <c r="J8727" s="8">
        <v>81.73</v>
      </c>
      <c r="K8727" s="8">
        <v>56.67</v>
      </c>
      <c r="L8727" s="8">
        <v>42417.87</v>
      </c>
      <c r="M8727" s="8">
        <v>29411.73</v>
      </c>
      <c r="N8727" s="8">
        <v>13006.14</v>
      </c>
    </row>
    <row r="8728" spans="1:14" x14ac:dyDescent="0.25">
      <c r="A8728" t="s">
        <v>9</v>
      </c>
      <c r="B8728" t="s">
        <v>155</v>
      </c>
      <c r="C8728" t="s">
        <v>19</v>
      </c>
      <c r="D8728" t="s">
        <v>7</v>
      </c>
      <c r="E8728" t="s">
        <v>23</v>
      </c>
      <c r="F8728" s="5">
        <v>42828</v>
      </c>
      <c r="G8728">
        <v>998094022</v>
      </c>
      <c r="H8728" s="5">
        <v>42841</v>
      </c>
      <c r="I8728">
        <v>7056</v>
      </c>
      <c r="J8728" s="8">
        <v>81.73</v>
      </c>
      <c r="K8728" s="8">
        <v>56.67</v>
      </c>
      <c r="L8728" s="8">
        <v>576686.88</v>
      </c>
      <c r="M8728" s="8">
        <v>399863.52</v>
      </c>
      <c r="N8728" s="8">
        <v>176823.36</v>
      </c>
    </row>
    <row r="8729" spans="1:14" x14ac:dyDescent="0.25">
      <c r="A8729" t="s">
        <v>9</v>
      </c>
      <c r="B8729" t="s">
        <v>10</v>
      </c>
      <c r="C8729" t="s">
        <v>6</v>
      </c>
      <c r="D8729" t="s">
        <v>3</v>
      </c>
      <c r="E8729" t="s">
        <v>4</v>
      </c>
      <c r="F8729" s="5">
        <v>44804</v>
      </c>
      <c r="G8729">
        <v>755605590</v>
      </c>
      <c r="H8729" s="5">
        <v>44815</v>
      </c>
      <c r="I8729">
        <v>9340</v>
      </c>
      <c r="J8729" s="8">
        <v>152.58000000000001</v>
      </c>
      <c r="K8729" s="8">
        <v>97.44</v>
      </c>
      <c r="L8729" s="8">
        <v>1425097.2</v>
      </c>
      <c r="M8729" s="8">
        <v>910089.6</v>
      </c>
      <c r="N8729" s="8">
        <v>515007.6</v>
      </c>
    </row>
    <row r="8730" spans="1:14" x14ac:dyDescent="0.25">
      <c r="A8730" t="s">
        <v>9</v>
      </c>
      <c r="B8730" t="s">
        <v>103</v>
      </c>
      <c r="C8730" t="s">
        <v>11</v>
      </c>
      <c r="D8730" t="s">
        <v>7</v>
      </c>
      <c r="E8730" t="s">
        <v>8</v>
      </c>
      <c r="F8730" s="5">
        <v>42766</v>
      </c>
      <c r="G8730">
        <v>162831819</v>
      </c>
      <c r="H8730" s="5">
        <v>42768</v>
      </c>
      <c r="I8730">
        <v>4408</v>
      </c>
      <c r="J8730" s="8">
        <v>47.45</v>
      </c>
      <c r="K8730" s="8">
        <v>31.79</v>
      </c>
      <c r="L8730" s="8">
        <v>209159.6</v>
      </c>
      <c r="M8730" s="8">
        <v>140130.32</v>
      </c>
      <c r="N8730" s="8">
        <v>69029.279999999999</v>
      </c>
    </row>
    <row r="8731" spans="1:14" x14ac:dyDescent="0.25">
      <c r="A8731" t="s">
        <v>20</v>
      </c>
      <c r="B8731" t="s">
        <v>120</v>
      </c>
      <c r="C8731" t="s">
        <v>29</v>
      </c>
      <c r="D8731" t="s">
        <v>7</v>
      </c>
      <c r="E8731" t="s">
        <v>23</v>
      </c>
      <c r="F8731" s="5">
        <v>44627</v>
      </c>
      <c r="G8731">
        <v>960446536</v>
      </c>
      <c r="H8731" s="5">
        <v>44648</v>
      </c>
      <c r="I8731">
        <v>6328</v>
      </c>
      <c r="J8731" s="8">
        <v>651.21</v>
      </c>
      <c r="K8731" s="8">
        <v>524.96</v>
      </c>
      <c r="L8731" s="8">
        <v>4120856.88</v>
      </c>
      <c r="M8731" s="8">
        <v>3321946.88</v>
      </c>
      <c r="N8731" s="8">
        <v>798910</v>
      </c>
    </row>
    <row r="8732" spans="1:14" x14ac:dyDescent="0.25">
      <c r="A8732" t="s">
        <v>9</v>
      </c>
      <c r="B8732" t="s">
        <v>77</v>
      </c>
      <c r="C8732" t="s">
        <v>22</v>
      </c>
      <c r="D8732" t="s">
        <v>7</v>
      </c>
      <c r="E8732" t="s">
        <v>15</v>
      </c>
      <c r="F8732" s="5">
        <v>44602</v>
      </c>
      <c r="G8732">
        <v>909436070</v>
      </c>
      <c r="H8732" s="5">
        <v>44619</v>
      </c>
      <c r="I8732">
        <v>1198</v>
      </c>
      <c r="J8732" s="8">
        <v>109.28</v>
      </c>
      <c r="K8732" s="8">
        <v>35.840000000000003</v>
      </c>
      <c r="L8732" s="8">
        <v>130917.44</v>
      </c>
      <c r="M8732" s="8">
        <v>42936.32</v>
      </c>
      <c r="N8732" s="8">
        <v>87981.119999999995</v>
      </c>
    </row>
    <row r="8733" spans="1:14" x14ac:dyDescent="0.25">
      <c r="A8733" t="s">
        <v>12</v>
      </c>
      <c r="B8733" t="s">
        <v>132</v>
      </c>
      <c r="C8733" t="s">
        <v>29</v>
      </c>
      <c r="D8733" t="s">
        <v>3</v>
      </c>
      <c r="E8733" t="s">
        <v>15</v>
      </c>
      <c r="F8733" s="5">
        <v>44418</v>
      </c>
      <c r="G8733">
        <v>541099250</v>
      </c>
      <c r="H8733" s="5">
        <v>44445</v>
      </c>
      <c r="I8733">
        <v>2147</v>
      </c>
      <c r="J8733" s="8">
        <v>651.21</v>
      </c>
      <c r="K8733" s="8">
        <v>524.96</v>
      </c>
      <c r="L8733" s="8">
        <v>1398147.87</v>
      </c>
      <c r="M8733" s="8">
        <v>1127089.1200000001</v>
      </c>
      <c r="N8733" s="8">
        <v>271058.75</v>
      </c>
    </row>
    <row r="8734" spans="1:14" x14ac:dyDescent="0.25">
      <c r="A8734" t="s">
        <v>9</v>
      </c>
      <c r="B8734" t="s">
        <v>148</v>
      </c>
      <c r="C8734" t="s">
        <v>36</v>
      </c>
      <c r="D8734" t="s">
        <v>3</v>
      </c>
      <c r="E8734" t="s">
        <v>4</v>
      </c>
      <c r="F8734" s="5">
        <v>44725</v>
      </c>
      <c r="G8734">
        <v>907047402</v>
      </c>
      <c r="H8734" s="5">
        <v>44774</v>
      </c>
      <c r="I8734">
        <v>4338</v>
      </c>
      <c r="J8734" s="8">
        <v>421.89</v>
      </c>
      <c r="K8734" s="8">
        <v>364.69</v>
      </c>
      <c r="L8734" s="8">
        <v>1830158.82</v>
      </c>
      <c r="M8734" s="8">
        <v>1582025.22</v>
      </c>
      <c r="N8734" s="8">
        <v>248133.6</v>
      </c>
    </row>
    <row r="8735" spans="1:14" x14ac:dyDescent="0.25">
      <c r="A8735" t="s">
        <v>9</v>
      </c>
      <c r="B8735" t="s">
        <v>100</v>
      </c>
      <c r="C8735" t="s">
        <v>36</v>
      </c>
      <c r="D8735" t="s">
        <v>3</v>
      </c>
      <c r="E8735" t="s">
        <v>8</v>
      </c>
      <c r="F8735" s="5">
        <v>43411</v>
      </c>
      <c r="G8735">
        <v>429204356</v>
      </c>
      <c r="H8735" s="5">
        <v>43432</v>
      </c>
      <c r="I8735">
        <v>9962</v>
      </c>
      <c r="J8735" s="8">
        <v>421.89</v>
      </c>
      <c r="K8735" s="8">
        <v>364.69</v>
      </c>
      <c r="L8735" s="8">
        <v>4202868.18</v>
      </c>
      <c r="M8735" s="8">
        <v>3633041.78</v>
      </c>
      <c r="N8735" s="8">
        <v>569826.4</v>
      </c>
    </row>
    <row r="8736" spans="1:14" x14ac:dyDescent="0.25">
      <c r="A8736" t="s">
        <v>9</v>
      </c>
      <c r="B8736" t="s">
        <v>113</v>
      </c>
      <c r="C8736" t="s">
        <v>29</v>
      </c>
      <c r="D8736" t="s">
        <v>7</v>
      </c>
      <c r="E8736" t="s">
        <v>15</v>
      </c>
      <c r="F8736" s="5">
        <v>44333</v>
      </c>
      <c r="G8736">
        <v>749806439</v>
      </c>
      <c r="H8736" s="5">
        <v>44379</v>
      </c>
      <c r="I8736">
        <v>3243</v>
      </c>
      <c r="J8736" s="8">
        <v>651.21</v>
      </c>
      <c r="K8736" s="8">
        <v>524.96</v>
      </c>
      <c r="L8736" s="8">
        <v>2111874.0299999998</v>
      </c>
      <c r="M8736" s="8">
        <v>1702445.28</v>
      </c>
      <c r="N8736" s="8">
        <v>409428.75</v>
      </c>
    </row>
    <row r="8737" spans="1:14" x14ac:dyDescent="0.25">
      <c r="A8737" t="s">
        <v>9</v>
      </c>
      <c r="B8737" t="s">
        <v>87</v>
      </c>
      <c r="C8737" t="s">
        <v>57</v>
      </c>
      <c r="D8737" t="s">
        <v>3</v>
      </c>
      <c r="E8737" t="s">
        <v>8</v>
      </c>
      <c r="F8737" s="5">
        <v>43154</v>
      </c>
      <c r="G8737">
        <v>881402480</v>
      </c>
      <c r="H8737" s="5">
        <v>43166</v>
      </c>
      <c r="I8737">
        <v>5435</v>
      </c>
      <c r="J8737" s="8">
        <v>154.06</v>
      </c>
      <c r="K8737" s="8">
        <v>90.93</v>
      </c>
      <c r="L8737" s="8">
        <v>837316.1</v>
      </c>
      <c r="M8737" s="8">
        <v>494204.55</v>
      </c>
      <c r="N8737" s="8">
        <v>343111.55</v>
      </c>
    </row>
    <row r="8738" spans="1:14" x14ac:dyDescent="0.25">
      <c r="A8738" t="s">
        <v>12</v>
      </c>
      <c r="B8738" t="s">
        <v>76</v>
      </c>
      <c r="C8738" t="s">
        <v>45</v>
      </c>
      <c r="D8738" t="s">
        <v>7</v>
      </c>
      <c r="E8738" t="s">
        <v>23</v>
      </c>
      <c r="F8738" s="5">
        <v>42240</v>
      </c>
      <c r="G8738">
        <v>356853806</v>
      </c>
      <c r="H8738" s="5">
        <v>42263</v>
      </c>
      <c r="I8738">
        <v>9826</v>
      </c>
      <c r="J8738" s="8">
        <v>9.33</v>
      </c>
      <c r="K8738" s="8">
        <v>6.92</v>
      </c>
      <c r="L8738" s="8">
        <v>91676.58</v>
      </c>
      <c r="M8738" s="8">
        <v>67995.92</v>
      </c>
      <c r="N8738" s="8">
        <v>23680.66</v>
      </c>
    </row>
    <row r="8739" spans="1:14" x14ac:dyDescent="0.25">
      <c r="A8739" t="s">
        <v>20</v>
      </c>
      <c r="B8739" t="s">
        <v>168</v>
      </c>
      <c r="C8739" t="s">
        <v>14</v>
      </c>
      <c r="D8739" t="s">
        <v>3</v>
      </c>
      <c r="E8739" t="s">
        <v>15</v>
      </c>
      <c r="F8739" s="5">
        <v>43535</v>
      </c>
      <c r="G8739">
        <v>579334247</v>
      </c>
      <c r="H8739" s="5">
        <v>43554</v>
      </c>
      <c r="I8739">
        <v>6733</v>
      </c>
      <c r="J8739" s="8">
        <v>205.7</v>
      </c>
      <c r="K8739" s="8">
        <v>117.11</v>
      </c>
      <c r="L8739" s="8">
        <v>1384978.1</v>
      </c>
      <c r="M8739" s="8">
        <v>788501.63</v>
      </c>
      <c r="N8739" s="8">
        <v>596476.47</v>
      </c>
    </row>
    <row r="8740" spans="1:14" x14ac:dyDescent="0.25">
      <c r="A8740" t="s">
        <v>20</v>
      </c>
      <c r="B8740" t="s">
        <v>70</v>
      </c>
      <c r="C8740" t="s">
        <v>22</v>
      </c>
      <c r="D8740" t="s">
        <v>7</v>
      </c>
      <c r="E8740" t="s">
        <v>8</v>
      </c>
      <c r="F8740" s="5">
        <v>44107</v>
      </c>
      <c r="G8740">
        <v>772330129</v>
      </c>
      <c r="H8740" s="5">
        <v>44113</v>
      </c>
      <c r="I8740">
        <v>8503</v>
      </c>
      <c r="J8740" s="8">
        <v>109.28</v>
      </c>
      <c r="K8740" s="8">
        <v>35.840000000000003</v>
      </c>
      <c r="L8740" s="8">
        <v>929207.84</v>
      </c>
      <c r="M8740" s="8">
        <v>304747.52000000002</v>
      </c>
      <c r="N8740" s="8">
        <v>624460.31999999995</v>
      </c>
    </row>
    <row r="8741" spans="1:14" x14ac:dyDescent="0.25">
      <c r="A8741" t="s">
        <v>9</v>
      </c>
      <c r="B8741" t="s">
        <v>200</v>
      </c>
      <c r="C8741" t="s">
        <v>11</v>
      </c>
      <c r="D8741" t="s">
        <v>7</v>
      </c>
      <c r="E8741" t="s">
        <v>4</v>
      </c>
      <c r="F8741" s="5">
        <v>44563</v>
      </c>
      <c r="G8741">
        <v>229640281</v>
      </c>
      <c r="H8741" s="5">
        <v>44589</v>
      </c>
      <c r="I8741">
        <v>4517</v>
      </c>
      <c r="J8741" s="8">
        <v>47.45</v>
      </c>
      <c r="K8741" s="8">
        <v>31.79</v>
      </c>
      <c r="L8741" s="8">
        <v>214331.65</v>
      </c>
      <c r="M8741" s="8">
        <v>143595.43</v>
      </c>
      <c r="N8741" s="8">
        <v>70736.22</v>
      </c>
    </row>
    <row r="8742" spans="1:14" x14ac:dyDescent="0.25">
      <c r="A8742" t="s">
        <v>17</v>
      </c>
      <c r="B8742" t="s">
        <v>119</v>
      </c>
      <c r="C8742" t="s">
        <v>45</v>
      </c>
      <c r="D8742" t="s">
        <v>7</v>
      </c>
      <c r="E8742" t="s">
        <v>15</v>
      </c>
      <c r="F8742" s="5">
        <v>42669</v>
      </c>
      <c r="G8742">
        <v>565376031</v>
      </c>
      <c r="H8742" s="5">
        <v>42703</v>
      </c>
      <c r="I8742">
        <v>6186</v>
      </c>
      <c r="J8742" s="8">
        <v>9.33</v>
      </c>
      <c r="K8742" s="8">
        <v>6.92</v>
      </c>
      <c r="L8742" s="8">
        <v>57715.38</v>
      </c>
      <c r="M8742" s="8">
        <v>42807.12</v>
      </c>
      <c r="N8742" s="8">
        <v>14908.26</v>
      </c>
    </row>
    <row r="8743" spans="1:14" x14ac:dyDescent="0.25">
      <c r="A8743" t="s">
        <v>17</v>
      </c>
      <c r="B8743" t="s">
        <v>135</v>
      </c>
      <c r="C8743" t="s">
        <v>29</v>
      </c>
      <c r="D8743" t="s">
        <v>7</v>
      </c>
      <c r="E8743" t="s">
        <v>4</v>
      </c>
      <c r="F8743" s="5">
        <v>43855</v>
      </c>
      <c r="G8743">
        <v>763961207</v>
      </c>
      <c r="H8743" s="5">
        <v>43880</v>
      </c>
      <c r="I8743">
        <v>1953</v>
      </c>
      <c r="J8743" s="8">
        <v>651.21</v>
      </c>
      <c r="K8743" s="8">
        <v>524.96</v>
      </c>
      <c r="L8743" s="8">
        <v>1271813.1299999999</v>
      </c>
      <c r="M8743" s="8">
        <v>1025246.88</v>
      </c>
      <c r="N8743" s="8">
        <v>246566.25</v>
      </c>
    </row>
    <row r="8744" spans="1:14" x14ac:dyDescent="0.25">
      <c r="A8744" t="s">
        <v>9</v>
      </c>
      <c r="B8744" t="s">
        <v>125</v>
      </c>
      <c r="C8744" t="s">
        <v>11</v>
      </c>
      <c r="D8744" t="s">
        <v>7</v>
      </c>
      <c r="E8744" t="s">
        <v>15</v>
      </c>
      <c r="F8744" s="5">
        <v>43665</v>
      </c>
      <c r="G8744">
        <v>330132138</v>
      </c>
      <c r="H8744" s="5">
        <v>43671</v>
      </c>
      <c r="I8744">
        <v>2291</v>
      </c>
      <c r="J8744" s="8">
        <v>47.45</v>
      </c>
      <c r="K8744" s="8">
        <v>31.79</v>
      </c>
      <c r="L8744" s="8">
        <v>108707.95</v>
      </c>
      <c r="M8744" s="8">
        <v>72830.89</v>
      </c>
      <c r="N8744" s="8">
        <v>35877.06</v>
      </c>
    </row>
    <row r="8745" spans="1:14" x14ac:dyDescent="0.25">
      <c r="A8745" t="s">
        <v>9</v>
      </c>
      <c r="B8745" t="s">
        <v>114</v>
      </c>
      <c r="C8745" t="s">
        <v>45</v>
      </c>
      <c r="D8745" t="s">
        <v>7</v>
      </c>
      <c r="E8745" t="s">
        <v>15</v>
      </c>
      <c r="F8745" s="5">
        <v>43689</v>
      </c>
      <c r="G8745">
        <v>638937652</v>
      </c>
      <c r="H8745" s="5">
        <v>43714</v>
      </c>
      <c r="I8745">
        <v>4705</v>
      </c>
      <c r="J8745" s="8">
        <v>9.33</v>
      </c>
      <c r="K8745" s="8">
        <v>6.92</v>
      </c>
      <c r="L8745" s="8">
        <v>43897.65</v>
      </c>
      <c r="M8745" s="8">
        <v>32558.6</v>
      </c>
      <c r="N8745" s="8">
        <v>11339.05</v>
      </c>
    </row>
    <row r="8746" spans="1:14" x14ac:dyDescent="0.25">
      <c r="A8746" t="s">
        <v>17</v>
      </c>
      <c r="B8746" t="s">
        <v>209</v>
      </c>
      <c r="C8746" t="s">
        <v>22</v>
      </c>
      <c r="D8746" t="s">
        <v>3</v>
      </c>
      <c r="E8746" t="s">
        <v>23</v>
      </c>
      <c r="F8746" s="5">
        <v>43561</v>
      </c>
      <c r="G8746">
        <v>885739076</v>
      </c>
      <c r="H8746" s="5">
        <v>43599</v>
      </c>
      <c r="I8746">
        <v>8730</v>
      </c>
      <c r="J8746" s="8">
        <v>109.28</v>
      </c>
      <c r="K8746" s="8">
        <v>35.840000000000003</v>
      </c>
      <c r="L8746" s="8">
        <v>954014.4</v>
      </c>
      <c r="M8746" s="8">
        <v>312883.20000000001</v>
      </c>
      <c r="N8746" s="8">
        <v>641131.19999999995</v>
      </c>
    </row>
    <row r="8747" spans="1:14" x14ac:dyDescent="0.25">
      <c r="A8747" t="s">
        <v>9</v>
      </c>
      <c r="B8747" t="s">
        <v>79</v>
      </c>
      <c r="C8747" t="s">
        <v>65</v>
      </c>
      <c r="D8747" t="s">
        <v>7</v>
      </c>
      <c r="E8747" t="s">
        <v>23</v>
      </c>
      <c r="F8747" s="5">
        <v>44842</v>
      </c>
      <c r="G8747">
        <v>336210238</v>
      </c>
      <c r="H8747" s="5">
        <v>44887</v>
      </c>
      <c r="I8747">
        <v>936</v>
      </c>
      <c r="J8747" s="8">
        <v>668.27</v>
      </c>
      <c r="K8747" s="8">
        <v>502.54</v>
      </c>
      <c r="L8747" s="8">
        <v>625500.72</v>
      </c>
      <c r="M8747" s="8">
        <v>470377.44</v>
      </c>
      <c r="N8747" s="8">
        <v>155123.28</v>
      </c>
    </row>
    <row r="8748" spans="1:14" x14ac:dyDescent="0.25">
      <c r="A8748" t="s">
        <v>9</v>
      </c>
      <c r="B8748" t="s">
        <v>174</v>
      </c>
      <c r="C8748" t="s">
        <v>45</v>
      </c>
      <c r="D8748" t="s">
        <v>3</v>
      </c>
      <c r="E8748" t="s">
        <v>8</v>
      </c>
      <c r="F8748" s="5">
        <v>43479</v>
      </c>
      <c r="G8748">
        <v>576337468</v>
      </c>
      <c r="H8748" s="5">
        <v>43483</v>
      </c>
      <c r="I8748">
        <v>9919</v>
      </c>
      <c r="J8748" s="8">
        <v>9.33</v>
      </c>
      <c r="K8748" s="8">
        <v>6.92</v>
      </c>
      <c r="L8748" s="8">
        <v>92544.27</v>
      </c>
      <c r="M8748" s="8">
        <v>68639.48</v>
      </c>
      <c r="N8748" s="8">
        <v>23904.79</v>
      </c>
    </row>
    <row r="8749" spans="1:14" x14ac:dyDescent="0.25">
      <c r="A8749" t="s">
        <v>17</v>
      </c>
      <c r="B8749" t="s">
        <v>42</v>
      </c>
      <c r="C8749" t="s">
        <v>65</v>
      </c>
      <c r="D8749" t="s">
        <v>7</v>
      </c>
      <c r="E8749" t="s">
        <v>23</v>
      </c>
      <c r="F8749" s="5">
        <v>42623</v>
      </c>
      <c r="G8749">
        <v>562419593</v>
      </c>
      <c r="H8749" s="5">
        <v>42640</v>
      </c>
      <c r="I8749">
        <v>1311</v>
      </c>
      <c r="J8749" s="8">
        <v>668.27</v>
      </c>
      <c r="K8749" s="8">
        <v>502.54</v>
      </c>
      <c r="L8749" s="8">
        <v>876101.97</v>
      </c>
      <c r="M8749" s="8">
        <v>658829.93999999994</v>
      </c>
      <c r="N8749" s="8">
        <v>217272.03</v>
      </c>
    </row>
    <row r="8750" spans="1:14" x14ac:dyDescent="0.25">
      <c r="A8750" t="s">
        <v>0</v>
      </c>
      <c r="B8750" t="s">
        <v>144</v>
      </c>
      <c r="C8750" t="s">
        <v>11</v>
      </c>
      <c r="D8750" t="s">
        <v>7</v>
      </c>
      <c r="E8750" t="s">
        <v>15</v>
      </c>
      <c r="F8750" s="5">
        <v>44503</v>
      </c>
      <c r="G8750">
        <v>671067941</v>
      </c>
      <c r="H8750" s="5">
        <v>44548</v>
      </c>
      <c r="I8750">
        <v>2771</v>
      </c>
      <c r="J8750" s="8">
        <v>47.45</v>
      </c>
      <c r="K8750" s="8">
        <v>31.79</v>
      </c>
      <c r="L8750" s="8">
        <v>131483.95000000001</v>
      </c>
      <c r="M8750" s="8">
        <v>88090.09</v>
      </c>
      <c r="N8750" s="8">
        <v>43393.86</v>
      </c>
    </row>
    <row r="8751" spans="1:14" x14ac:dyDescent="0.25">
      <c r="A8751" t="s">
        <v>9</v>
      </c>
      <c r="B8751" t="s">
        <v>154</v>
      </c>
      <c r="C8751" t="s">
        <v>14</v>
      </c>
      <c r="D8751" t="s">
        <v>7</v>
      </c>
      <c r="E8751" t="s">
        <v>23</v>
      </c>
      <c r="F8751" s="5">
        <v>42426</v>
      </c>
      <c r="G8751">
        <v>449206340</v>
      </c>
      <c r="H8751" s="5">
        <v>42463</v>
      </c>
      <c r="I8751">
        <v>8993</v>
      </c>
      <c r="J8751" s="8">
        <v>205.7</v>
      </c>
      <c r="K8751" s="8">
        <v>117.11</v>
      </c>
      <c r="L8751" s="8">
        <v>1849860.1</v>
      </c>
      <c r="M8751" s="8">
        <v>1053170.23</v>
      </c>
      <c r="N8751" s="8">
        <v>796689.87</v>
      </c>
    </row>
    <row r="8752" spans="1:14" x14ac:dyDescent="0.25">
      <c r="A8752" t="s">
        <v>9</v>
      </c>
      <c r="B8752" t="s">
        <v>203</v>
      </c>
      <c r="C8752" t="s">
        <v>11</v>
      </c>
      <c r="D8752" t="s">
        <v>3</v>
      </c>
      <c r="E8752" t="s">
        <v>15</v>
      </c>
      <c r="F8752" s="5">
        <v>44752</v>
      </c>
      <c r="G8752">
        <v>864071118</v>
      </c>
      <c r="H8752" s="5">
        <v>44760</v>
      </c>
      <c r="I8752">
        <v>6700</v>
      </c>
      <c r="J8752" s="8">
        <v>47.45</v>
      </c>
      <c r="K8752" s="8">
        <v>31.79</v>
      </c>
      <c r="L8752" s="8">
        <v>317915</v>
      </c>
      <c r="M8752" s="8">
        <v>212993</v>
      </c>
      <c r="N8752" s="8">
        <v>104922</v>
      </c>
    </row>
    <row r="8753" spans="1:14" x14ac:dyDescent="0.25">
      <c r="A8753" t="s">
        <v>9</v>
      </c>
      <c r="B8753" t="s">
        <v>84</v>
      </c>
      <c r="C8753" t="s">
        <v>29</v>
      </c>
      <c r="D8753" t="s">
        <v>3</v>
      </c>
      <c r="E8753" t="s">
        <v>8</v>
      </c>
      <c r="F8753" s="5">
        <v>44911</v>
      </c>
      <c r="G8753">
        <v>253211104</v>
      </c>
      <c r="H8753" s="5">
        <v>44922</v>
      </c>
      <c r="I8753">
        <v>9648</v>
      </c>
      <c r="J8753" s="8">
        <v>651.21</v>
      </c>
      <c r="K8753" s="8">
        <v>524.96</v>
      </c>
      <c r="L8753" s="8">
        <v>6282874.0800000001</v>
      </c>
      <c r="M8753" s="8">
        <v>5064814.08</v>
      </c>
      <c r="N8753" s="8">
        <v>1218060</v>
      </c>
    </row>
    <row r="8754" spans="1:14" x14ac:dyDescent="0.25">
      <c r="A8754" t="s">
        <v>9</v>
      </c>
      <c r="B8754" t="s">
        <v>83</v>
      </c>
      <c r="C8754" t="s">
        <v>14</v>
      </c>
      <c r="D8754" t="s">
        <v>7</v>
      </c>
      <c r="E8754" t="s">
        <v>23</v>
      </c>
      <c r="F8754" s="5">
        <v>44502</v>
      </c>
      <c r="G8754">
        <v>174487626</v>
      </c>
      <c r="H8754" s="5">
        <v>44512</v>
      </c>
      <c r="I8754">
        <v>3621</v>
      </c>
      <c r="J8754" s="8">
        <v>205.7</v>
      </c>
      <c r="K8754" s="8">
        <v>117.11</v>
      </c>
      <c r="L8754" s="8">
        <v>744839.7</v>
      </c>
      <c r="M8754" s="8">
        <v>424055.31</v>
      </c>
      <c r="N8754" s="8">
        <v>320784.39</v>
      </c>
    </row>
    <row r="8755" spans="1:14" x14ac:dyDescent="0.25">
      <c r="A8755" t="s">
        <v>12</v>
      </c>
      <c r="B8755" t="s">
        <v>166</v>
      </c>
      <c r="C8755" t="s">
        <v>11</v>
      </c>
      <c r="D8755" t="s">
        <v>3</v>
      </c>
      <c r="E8755" t="s">
        <v>23</v>
      </c>
      <c r="F8755" s="5">
        <v>43967</v>
      </c>
      <c r="G8755">
        <v>456074512</v>
      </c>
      <c r="H8755" s="5">
        <v>43976</v>
      </c>
      <c r="I8755">
        <v>1438</v>
      </c>
      <c r="J8755" s="8">
        <v>47.45</v>
      </c>
      <c r="K8755" s="8">
        <v>31.79</v>
      </c>
      <c r="L8755" s="8">
        <v>68233.100000000006</v>
      </c>
      <c r="M8755" s="8">
        <v>45714.02</v>
      </c>
      <c r="N8755" s="8">
        <v>22519.08</v>
      </c>
    </row>
    <row r="8756" spans="1:14" x14ac:dyDescent="0.25">
      <c r="A8756" t="s">
        <v>20</v>
      </c>
      <c r="B8756" t="s">
        <v>71</v>
      </c>
      <c r="C8756" t="s">
        <v>31</v>
      </c>
      <c r="D8756" t="s">
        <v>3</v>
      </c>
      <c r="E8756" t="s">
        <v>8</v>
      </c>
      <c r="F8756" s="5">
        <v>44144</v>
      </c>
      <c r="G8756">
        <v>546458089</v>
      </c>
      <c r="H8756" s="5">
        <v>44169</v>
      </c>
      <c r="I8756">
        <v>7947</v>
      </c>
      <c r="J8756" s="8">
        <v>437.2</v>
      </c>
      <c r="K8756" s="8">
        <v>263.33</v>
      </c>
      <c r="L8756" s="8">
        <v>3474428.4</v>
      </c>
      <c r="M8756" s="8">
        <v>2092683.51</v>
      </c>
      <c r="N8756" s="8">
        <v>1381744.89</v>
      </c>
    </row>
    <row r="8757" spans="1:14" x14ac:dyDescent="0.25">
      <c r="A8757" t="s">
        <v>0</v>
      </c>
      <c r="B8757" t="s">
        <v>34</v>
      </c>
      <c r="C8757" t="s">
        <v>19</v>
      </c>
      <c r="D8757" t="s">
        <v>7</v>
      </c>
      <c r="E8757" t="s">
        <v>15</v>
      </c>
      <c r="F8757" s="5">
        <v>44870</v>
      </c>
      <c r="G8757">
        <v>864437186</v>
      </c>
      <c r="H8757" s="5">
        <v>44884</v>
      </c>
      <c r="I8757">
        <v>5028</v>
      </c>
      <c r="J8757" s="8">
        <v>81.73</v>
      </c>
      <c r="K8757" s="8">
        <v>56.67</v>
      </c>
      <c r="L8757" s="8">
        <v>410938.44</v>
      </c>
      <c r="M8757" s="8">
        <v>284936.76</v>
      </c>
      <c r="N8757" s="8">
        <v>126001.68</v>
      </c>
    </row>
    <row r="8758" spans="1:14" x14ac:dyDescent="0.25">
      <c r="A8758" t="s">
        <v>20</v>
      </c>
      <c r="B8758" t="s">
        <v>81</v>
      </c>
      <c r="C8758" t="s">
        <v>29</v>
      </c>
      <c r="D8758" t="s">
        <v>7</v>
      </c>
      <c r="E8758" t="s">
        <v>15</v>
      </c>
      <c r="F8758" s="5">
        <v>44030</v>
      </c>
      <c r="G8758">
        <v>549123132</v>
      </c>
      <c r="H8758" s="5">
        <v>44073</v>
      </c>
      <c r="I8758">
        <v>6592</v>
      </c>
      <c r="J8758" s="8">
        <v>651.21</v>
      </c>
      <c r="K8758" s="8">
        <v>524.96</v>
      </c>
      <c r="L8758" s="8">
        <v>4292776.32</v>
      </c>
      <c r="M8758" s="8">
        <v>3460536.3199999998</v>
      </c>
      <c r="N8758" s="8">
        <v>832240</v>
      </c>
    </row>
    <row r="8759" spans="1:14" x14ac:dyDescent="0.25">
      <c r="A8759" t="s">
        <v>9</v>
      </c>
      <c r="B8759" t="s">
        <v>68</v>
      </c>
      <c r="C8759" t="s">
        <v>45</v>
      </c>
      <c r="D8759" t="s">
        <v>3</v>
      </c>
      <c r="E8759" t="s">
        <v>4</v>
      </c>
      <c r="F8759" s="5">
        <v>43779</v>
      </c>
      <c r="G8759">
        <v>609939754</v>
      </c>
      <c r="H8759" s="5">
        <v>43799</v>
      </c>
      <c r="I8759">
        <v>3582</v>
      </c>
      <c r="J8759" s="8">
        <v>9.33</v>
      </c>
      <c r="K8759" s="8">
        <v>6.92</v>
      </c>
      <c r="L8759" s="8">
        <v>33420.06</v>
      </c>
      <c r="M8759" s="8">
        <v>24787.439999999999</v>
      </c>
      <c r="N8759" s="8">
        <v>8632.6200000000008</v>
      </c>
    </row>
    <row r="8760" spans="1:14" x14ac:dyDescent="0.25">
      <c r="A8760" t="s">
        <v>9</v>
      </c>
      <c r="B8760" t="s">
        <v>64</v>
      </c>
      <c r="C8760" t="s">
        <v>31</v>
      </c>
      <c r="D8760" t="s">
        <v>3</v>
      </c>
      <c r="E8760" t="s">
        <v>8</v>
      </c>
      <c r="F8760" s="5">
        <v>44475</v>
      </c>
      <c r="G8760">
        <v>776623380</v>
      </c>
      <c r="H8760" s="5">
        <v>44489</v>
      </c>
      <c r="I8760">
        <v>8971</v>
      </c>
      <c r="J8760" s="8">
        <v>437.2</v>
      </c>
      <c r="K8760" s="8">
        <v>263.33</v>
      </c>
      <c r="L8760" s="8">
        <v>3922121.2</v>
      </c>
      <c r="M8760" s="8">
        <v>2362333.4300000002</v>
      </c>
      <c r="N8760" s="8">
        <v>1559787.77</v>
      </c>
    </row>
    <row r="8761" spans="1:14" x14ac:dyDescent="0.25">
      <c r="A8761" t="s">
        <v>12</v>
      </c>
      <c r="B8761" t="s">
        <v>172</v>
      </c>
      <c r="C8761" t="s">
        <v>29</v>
      </c>
      <c r="D8761" t="s">
        <v>7</v>
      </c>
      <c r="E8761" t="s">
        <v>15</v>
      </c>
      <c r="F8761" s="5">
        <v>42241</v>
      </c>
      <c r="G8761">
        <v>849222838</v>
      </c>
      <c r="H8761" s="5">
        <v>42275</v>
      </c>
      <c r="I8761">
        <v>2764</v>
      </c>
      <c r="J8761" s="8">
        <v>651.21</v>
      </c>
      <c r="K8761" s="8">
        <v>524.96</v>
      </c>
      <c r="L8761" s="8">
        <v>1799944.44</v>
      </c>
      <c r="M8761" s="8">
        <v>1450989.44</v>
      </c>
      <c r="N8761" s="8">
        <v>348955</v>
      </c>
    </row>
    <row r="8762" spans="1:14" x14ac:dyDescent="0.25">
      <c r="A8762" t="s">
        <v>9</v>
      </c>
      <c r="B8762" t="s">
        <v>191</v>
      </c>
      <c r="C8762" t="s">
        <v>31</v>
      </c>
      <c r="D8762" t="s">
        <v>7</v>
      </c>
      <c r="E8762" t="s">
        <v>4</v>
      </c>
      <c r="F8762" s="5">
        <v>43559</v>
      </c>
      <c r="G8762">
        <v>248099458</v>
      </c>
      <c r="H8762" s="5">
        <v>43560</v>
      </c>
      <c r="I8762">
        <v>6998</v>
      </c>
      <c r="J8762" s="8">
        <v>437.2</v>
      </c>
      <c r="K8762" s="8">
        <v>263.33</v>
      </c>
      <c r="L8762" s="8">
        <v>3059525.6</v>
      </c>
      <c r="M8762" s="8">
        <v>1842783.34</v>
      </c>
      <c r="N8762" s="8">
        <v>1216742.26</v>
      </c>
    </row>
    <row r="8763" spans="1:14" x14ac:dyDescent="0.25">
      <c r="A8763" t="s">
        <v>0</v>
      </c>
      <c r="B8763" t="s">
        <v>94</v>
      </c>
      <c r="C8763" t="s">
        <v>29</v>
      </c>
      <c r="D8763" t="s">
        <v>7</v>
      </c>
      <c r="E8763" t="s">
        <v>8</v>
      </c>
      <c r="F8763" s="5">
        <v>43952</v>
      </c>
      <c r="G8763">
        <v>263927066</v>
      </c>
      <c r="H8763" s="5">
        <v>43978</v>
      </c>
      <c r="I8763">
        <v>739</v>
      </c>
      <c r="J8763" s="8">
        <v>651.21</v>
      </c>
      <c r="K8763" s="8">
        <v>524.96</v>
      </c>
      <c r="L8763" s="8">
        <v>481244.19</v>
      </c>
      <c r="M8763" s="8">
        <v>387945.44</v>
      </c>
      <c r="N8763" s="8">
        <v>93298.75</v>
      </c>
    </row>
    <row r="8764" spans="1:14" x14ac:dyDescent="0.25">
      <c r="A8764" t="s">
        <v>9</v>
      </c>
      <c r="B8764" t="s">
        <v>141</v>
      </c>
      <c r="C8764" t="s">
        <v>14</v>
      </c>
      <c r="D8764" t="s">
        <v>7</v>
      </c>
      <c r="E8764" t="s">
        <v>4</v>
      </c>
      <c r="F8764" s="5">
        <v>43137</v>
      </c>
      <c r="G8764">
        <v>907691991</v>
      </c>
      <c r="H8764" s="5">
        <v>43168</v>
      </c>
      <c r="I8764">
        <v>5086</v>
      </c>
      <c r="J8764" s="8">
        <v>205.7</v>
      </c>
      <c r="K8764" s="8">
        <v>117.11</v>
      </c>
      <c r="L8764" s="8">
        <v>1046190.2</v>
      </c>
      <c r="M8764" s="8">
        <v>595621.46</v>
      </c>
      <c r="N8764" s="8">
        <v>450568.74</v>
      </c>
    </row>
    <row r="8765" spans="1:14" x14ac:dyDescent="0.25">
      <c r="A8765" t="s">
        <v>9</v>
      </c>
      <c r="B8765" t="s">
        <v>204</v>
      </c>
      <c r="C8765" t="s">
        <v>45</v>
      </c>
      <c r="D8765" t="s">
        <v>7</v>
      </c>
      <c r="E8765" t="s">
        <v>8</v>
      </c>
      <c r="F8765" s="5">
        <v>42763</v>
      </c>
      <c r="G8765">
        <v>460693061</v>
      </c>
      <c r="H8765" s="5">
        <v>42791</v>
      </c>
      <c r="I8765">
        <v>8169</v>
      </c>
      <c r="J8765" s="8">
        <v>9.33</v>
      </c>
      <c r="K8765" s="8">
        <v>6.92</v>
      </c>
      <c r="L8765" s="8">
        <v>76216.77</v>
      </c>
      <c r="M8765" s="8">
        <v>56529.48</v>
      </c>
      <c r="N8765" s="8">
        <v>19687.29</v>
      </c>
    </row>
    <row r="8766" spans="1:14" x14ac:dyDescent="0.25">
      <c r="A8766" t="s">
        <v>9</v>
      </c>
      <c r="B8766" t="s">
        <v>60</v>
      </c>
      <c r="C8766" t="s">
        <v>29</v>
      </c>
      <c r="D8766" t="s">
        <v>7</v>
      </c>
      <c r="E8766" t="s">
        <v>23</v>
      </c>
      <c r="F8766" s="5">
        <v>43560</v>
      </c>
      <c r="G8766">
        <v>424541604</v>
      </c>
      <c r="H8766" s="5">
        <v>43602</v>
      </c>
      <c r="I8766">
        <v>150</v>
      </c>
      <c r="J8766" s="8">
        <v>651.21</v>
      </c>
      <c r="K8766" s="8">
        <v>524.96</v>
      </c>
      <c r="L8766" s="8">
        <v>97681.5</v>
      </c>
      <c r="M8766" s="8">
        <v>78744</v>
      </c>
      <c r="N8766" s="8">
        <v>18937.5</v>
      </c>
    </row>
    <row r="8767" spans="1:14" x14ac:dyDescent="0.25">
      <c r="A8767" t="s">
        <v>9</v>
      </c>
      <c r="B8767" t="s">
        <v>10</v>
      </c>
      <c r="C8767" t="s">
        <v>65</v>
      </c>
      <c r="D8767" t="s">
        <v>3</v>
      </c>
      <c r="E8767" t="s">
        <v>15</v>
      </c>
      <c r="F8767" s="5">
        <v>43337</v>
      </c>
      <c r="G8767">
        <v>571161448</v>
      </c>
      <c r="H8767" s="5">
        <v>43373</v>
      </c>
      <c r="I8767">
        <v>8220</v>
      </c>
      <c r="J8767" s="8">
        <v>668.27</v>
      </c>
      <c r="K8767" s="8">
        <v>502.54</v>
      </c>
      <c r="L8767" s="8">
        <v>5493179.4000000004</v>
      </c>
      <c r="M8767" s="8">
        <v>4130878.8</v>
      </c>
      <c r="N8767" s="8">
        <v>1362300.6</v>
      </c>
    </row>
    <row r="8768" spans="1:14" x14ac:dyDescent="0.25">
      <c r="A8768" t="s">
        <v>17</v>
      </c>
      <c r="B8768" t="s">
        <v>25</v>
      </c>
      <c r="C8768" t="s">
        <v>57</v>
      </c>
      <c r="D8768" t="s">
        <v>3</v>
      </c>
      <c r="E8768" t="s">
        <v>4</v>
      </c>
      <c r="F8768" s="5">
        <v>44412</v>
      </c>
      <c r="G8768">
        <v>292788922</v>
      </c>
      <c r="H8768" s="5">
        <v>44447</v>
      </c>
      <c r="I8768">
        <v>1603</v>
      </c>
      <c r="J8768" s="8">
        <v>154.06</v>
      </c>
      <c r="K8768" s="8">
        <v>90.93</v>
      </c>
      <c r="L8768" s="8">
        <v>246958.18</v>
      </c>
      <c r="M8768" s="8">
        <v>145760.79</v>
      </c>
      <c r="N8768" s="8">
        <v>101197.39</v>
      </c>
    </row>
    <row r="8769" spans="1:14" x14ac:dyDescent="0.25">
      <c r="A8769" t="s">
        <v>9</v>
      </c>
      <c r="B8769" t="s">
        <v>72</v>
      </c>
      <c r="C8769" t="s">
        <v>31</v>
      </c>
      <c r="D8769" t="s">
        <v>3</v>
      </c>
      <c r="E8769" t="s">
        <v>15</v>
      </c>
      <c r="F8769" s="5">
        <v>43256</v>
      </c>
      <c r="G8769">
        <v>851972854</v>
      </c>
      <c r="H8769" s="5">
        <v>43261</v>
      </c>
      <c r="I8769">
        <v>6555</v>
      </c>
      <c r="J8769" s="8">
        <v>437.2</v>
      </c>
      <c r="K8769" s="8">
        <v>263.33</v>
      </c>
      <c r="L8769" s="8">
        <v>2865846</v>
      </c>
      <c r="M8769" s="8">
        <v>1726128.15</v>
      </c>
      <c r="N8769" s="8">
        <v>1139717.8500000001</v>
      </c>
    </row>
    <row r="8770" spans="1:14" x14ac:dyDescent="0.25">
      <c r="A8770" t="s">
        <v>0</v>
      </c>
      <c r="B8770" t="s">
        <v>50</v>
      </c>
      <c r="C8770" t="s">
        <v>19</v>
      </c>
      <c r="D8770" t="s">
        <v>7</v>
      </c>
      <c r="E8770" t="s">
        <v>8</v>
      </c>
      <c r="F8770" s="5">
        <v>44505</v>
      </c>
      <c r="G8770">
        <v>431574571</v>
      </c>
      <c r="H8770" s="5">
        <v>44529</v>
      </c>
      <c r="I8770">
        <v>1361</v>
      </c>
      <c r="J8770" s="8">
        <v>81.73</v>
      </c>
      <c r="K8770" s="8">
        <v>56.67</v>
      </c>
      <c r="L8770" s="8">
        <v>111234.53</v>
      </c>
      <c r="M8770" s="8">
        <v>77127.87</v>
      </c>
      <c r="N8770" s="8">
        <v>34106.660000000003</v>
      </c>
    </row>
    <row r="8771" spans="1:14" x14ac:dyDescent="0.25">
      <c r="A8771" t="s">
        <v>9</v>
      </c>
      <c r="B8771" t="s">
        <v>123</v>
      </c>
      <c r="C8771" t="s">
        <v>14</v>
      </c>
      <c r="D8771" t="s">
        <v>7</v>
      </c>
      <c r="E8771" t="s">
        <v>8</v>
      </c>
      <c r="F8771" s="5">
        <v>44025</v>
      </c>
      <c r="G8771">
        <v>884767901</v>
      </c>
      <c r="H8771" s="5">
        <v>44032</v>
      </c>
      <c r="I8771">
        <v>1338</v>
      </c>
      <c r="J8771" s="8">
        <v>205.7</v>
      </c>
      <c r="K8771" s="8">
        <v>117.11</v>
      </c>
      <c r="L8771" s="8">
        <v>275226.59999999998</v>
      </c>
      <c r="M8771" s="8">
        <v>156693.18</v>
      </c>
      <c r="N8771" s="8">
        <v>118533.42</v>
      </c>
    </row>
    <row r="8772" spans="1:14" x14ac:dyDescent="0.25">
      <c r="A8772" t="s">
        <v>9</v>
      </c>
      <c r="B8772" t="s">
        <v>80</v>
      </c>
      <c r="C8772" t="s">
        <v>11</v>
      </c>
      <c r="D8772" t="s">
        <v>3</v>
      </c>
      <c r="E8772" t="s">
        <v>23</v>
      </c>
      <c r="F8772" s="5">
        <v>44231</v>
      </c>
      <c r="G8772">
        <v>985039174</v>
      </c>
      <c r="H8772" s="5">
        <v>44265</v>
      </c>
      <c r="I8772">
        <v>3836</v>
      </c>
      <c r="J8772" s="8">
        <v>47.45</v>
      </c>
      <c r="K8772" s="8">
        <v>31.79</v>
      </c>
      <c r="L8772" s="8">
        <v>182018.2</v>
      </c>
      <c r="M8772" s="8">
        <v>121946.44</v>
      </c>
      <c r="N8772" s="8">
        <v>60071.76</v>
      </c>
    </row>
    <row r="8773" spans="1:14" x14ac:dyDescent="0.25">
      <c r="A8773" t="s">
        <v>0</v>
      </c>
      <c r="B8773" t="s">
        <v>159</v>
      </c>
      <c r="C8773" t="s">
        <v>29</v>
      </c>
      <c r="D8773" t="s">
        <v>7</v>
      </c>
      <c r="E8773" t="s">
        <v>4</v>
      </c>
      <c r="F8773" s="5">
        <v>43304</v>
      </c>
      <c r="G8773">
        <v>476187217</v>
      </c>
      <c r="H8773" s="5">
        <v>43327</v>
      </c>
      <c r="I8773">
        <v>3234</v>
      </c>
      <c r="J8773" s="8">
        <v>651.21</v>
      </c>
      <c r="K8773" s="8">
        <v>524.96</v>
      </c>
      <c r="L8773" s="8">
        <v>2106013.14</v>
      </c>
      <c r="M8773" s="8">
        <v>1697720.64</v>
      </c>
      <c r="N8773" s="8">
        <v>408292.5</v>
      </c>
    </row>
    <row r="8774" spans="1:14" x14ac:dyDescent="0.25">
      <c r="A8774" t="s">
        <v>9</v>
      </c>
      <c r="B8774" t="s">
        <v>203</v>
      </c>
      <c r="C8774" t="s">
        <v>22</v>
      </c>
      <c r="D8774" t="s">
        <v>3</v>
      </c>
      <c r="E8774" t="s">
        <v>23</v>
      </c>
      <c r="F8774" s="5">
        <v>42324</v>
      </c>
      <c r="G8774">
        <v>522323358</v>
      </c>
      <c r="H8774" s="5">
        <v>42328</v>
      </c>
      <c r="I8774">
        <v>5944</v>
      </c>
      <c r="J8774" s="8">
        <v>109.28</v>
      </c>
      <c r="K8774" s="8">
        <v>35.840000000000003</v>
      </c>
      <c r="L8774" s="8">
        <v>649560.31999999995</v>
      </c>
      <c r="M8774" s="8">
        <v>213032.95999999999</v>
      </c>
      <c r="N8774" s="8">
        <v>436527.35999999999</v>
      </c>
    </row>
    <row r="8775" spans="1:14" x14ac:dyDescent="0.25">
      <c r="A8775" t="s">
        <v>9</v>
      </c>
      <c r="B8775" t="s">
        <v>109</v>
      </c>
      <c r="C8775" t="s">
        <v>2</v>
      </c>
      <c r="D8775" t="s">
        <v>3</v>
      </c>
      <c r="E8775" t="s">
        <v>23</v>
      </c>
      <c r="F8775" s="5">
        <v>44139</v>
      </c>
      <c r="G8775">
        <v>557871425</v>
      </c>
      <c r="H8775" s="5">
        <v>44187</v>
      </c>
      <c r="I8775">
        <v>5407</v>
      </c>
      <c r="J8775" s="8">
        <v>255.28</v>
      </c>
      <c r="K8775" s="8">
        <v>159.41999999999999</v>
      </c>
      <c r="L8775" s="8">
        <v>1380298.96</v>
      </c>
      <c r="M8775" s="8">
        <v>861983.94</v>
      </c>
      <c r="N8775" s="8">
        <v>518315.02</v>
      </c>
    </row>
    <row r="8776" spans="1:14" x14ac:dyDescent="0.25">
      <c r="A8776" t="s">
        <v>9</v>
      </c>
      <c r="B8776" t="s">
        <v>152</v>
      </c>
      <c r="C8776" t="s">
        <v>31</v>
      </c>
      <c r="D8776" t="s">
        <v>3</v>
      </c>
      <c r="E8776" t="s">
        <v>4</v>
      </c>
      <c r="F8776" s="5">
        <v>44525</v>
      </c>
      <c r="G8776">
        <v>537567746</v>
      </c>
      <c r="H8776" s="5">
        <v>44560</v>
      </c>
      <c r="I8776">
        <v>7097</v>
      </c>
      <c r="J8776" s="8">
        <v>437.2</v>
      </c>
      <c r="K8776" s="8">
        <v>263.33</v>
      </c>
      <c r="L8776" s="8">
        <v>3102808.4</v>
      </c>
      <c r="M8776" s="8">
        <v>1868853.01</v>
      </c>
      <c r="N8776" s="8">
        <v>1233955.3899999999</v>
      </c>
    </row>
    <row r="8777" spans="1:14" x14ac:dyDescent="0.25">
      <c r="A8777" t="s">
        <v>9</v>
      </c>
      <c r="B8777" t="s">
        <v>91</v>
      </c>
      <c r="C8777" t="s">
        <v>57</v>
      </c>
      <c r="D8777" t="s">
        <v>7</v>
      </c>
      <c r="E8777" t="s">
        <v>4</v>
      </c>
      <c r="F8777" s="5">
        <v>42648</v>
      </c>
      <c r="G8777">
        <v>486461150</v>
      </c>
      <c r="H8777" s="5">
        <v>42687</v>
      </c>
      <c r="I8777">
        <v>3519</v>
      </c>
      <c r="J8777" s="8">
        <v>154.06</v>
      </c>
      <c r="K8777" s="8">
        <v>90.93</v>
      </c>
      <c r="L8777" s="8">
        <v>542137.14</v>
      </c>
      <c r="M8777" s="8">
        <v>319982.67</v>
      </c>
      <c r="N8777" s="8">
        <v>222154.47</v>
      </c>
    </row>
    <row r="8778" spans="1:14" x14ac:dyDescent="0.25">
      <c r="A8778" t="s">
        <v>9</v>
      </c>
      <c r="B8778" t="s">
        <v>105</v>
      </c>
      <c r="C8778" t="s">
        <v>31</v>
      </c>
      <c r="D8778" t="s">
        <v>3</v>
      </c>
      <c r="E8778" t="s">
        <v>4</v>
      </c>
      <c r="F8778" s="5">
        <v>42759</v>
      </c>
      <c r="G8778">
        <v>949912965</v>
      </c>
      <c r="H8778" s="5">
        <v>42800</v>
      </c>
      <c r="I8778">
        <v>9210</v>
      </c>
      <c r="J8778" s="8">
        <v>437.2</v>
      </c>
      <c r="K8778" s="8">
        <v>263.33</v>
      </c>
      <c r="L8778" s="8">
        <v>4026612</v>
      </c>
      <c r="M8778" s="8">
        <v>2425269.2999999998</v>
      </c>
      <c r="N8778" s="8">
        <v>1601342.7</v>
      </c>
    </row>
    <row r="8779" spans="1:14" x14ac:dyDescent="0.25">
      <c r="A8779" t="s">
        <v>12</v>
      </c>
      <c r="B8779" t="s">
        <v>132</v>
      </c>
      <c r="C8779" t="s">
        <v>19</v>
      </c>
      <c r="D8779" t="s">
        <v>7</v>
      </c>
      <c r="E8779" t="s">
        <v>8</v>
      </c>
      <c r="F8779" s="5">
        <v>43418</v>
      </c>
      <c r="G8779">
        <v>743597018</v>
      </c>
      <c r="H8779" s="5">
        <v>43433</v>
      </c>
      <c r="I8779">
        <v>5737</v>
      </c>
      <c r="J8779" s="8">
        <v>81.73</v>
      </c>
      <c r="K8779" s="8">
        <v>56.67</v>
      </c>
      <c r="L8779" s="8">
        <v>468885.01</v>
      </c>
      <c r="M8779" s="8">
        <v>325115.78999999998</v>
      </c>
      <c r="N8779" s="8">
        <v>143769.22</v>
      </c>
    </row>
    <row r="8780" spans="1:14" x14ac:dyDescent="0.25">
      <c r="A8780" t="s">
        <v>9</v>
      </c>
      <c r="B8780" t="s">
        <v>154</v>
      </c>
      <c r="C8780" t="s">
        <v>45</v>
      </c>
      <c r="D8780" t="s">
        <v>3</v>
      </c>
      <c r="E8780" t="s">
        <v>15</v>
      </c>
      <c r="F8780" s="5">
        <v>43575</v>
      </c>
      <c r="G8780">
        <v>103499639</v>
      </c>
      <c r="H8780" s="5">
        <v>43622</v>
      </c>
      <c r="I8780">
        <v>6698</v>
      </c>
      <c r="J8780" s="8">
        <v>9.33</v>
      </c>
      <c r="K8780" s="8">
        <v>6.92</v>
      </c>
      <c r="L8780" s="8">
        <v>62492.34</v>
      </c>
      <c r="M8780" s="8">
        <v>46350.16</v>
      </c>
      <c r="N8780" s="8">
        <v>16142.18</v>
      </c>
    </row>
    <row r="8781" spans="1:14" x14ac:dyDescent="0.25">
      <c r="A8781" t="s">
        <v>0</v>
      </c>
      <c r="B8781" t="s">
        <v>97</v>
      </c>
      <c r="C8781" t="s">
        <v>11</v>
      </c>
      <c r="D8781" t="s">
        <v>7</v>
      </c>
      <c r="E8781" t="s">
        <v>8</v>
      </c>
      <c r="F8781" s="5">
        <v>44107</v>
      </c>
      <c r="G8781">
        <v>235919654</v>
      </c>
      <c r="H8781" s="5">
        <v>44117</v>
      </c>
      <c r="I8781">
        <v>2723</v>
      </c>
      <c r="J8781" s="8">
        <v>47.45</v>
      </c>
      <c r="K8781" s="8">
        <v>31.79</v>
      </c>
      <c r="L8781" s="8">
        <v>129206.35</v>
      </c>
      <c r="M8781" s="8">
        <v>86564.17</v>
      </c>
      <c r="N8781" s="8">
        <v>42642.18</v>
      </c>
    </row>
    <row r="8782" spans="1:14" x14ac:dyDescent="0.25">
      <c r="A8782" t="s">
        <v>12</v>
      </c>
      <c r="B8782" t="s">
        <v>189</v>
      </c>
      <c r="C8782" t="s">
        <v>2</v>
      </c>
      <c r="D8782" t="s">
        <v>3</v>
      </c>
      <c r="E8782" t="s">
        <v>8</v>
      </c>
      <c r="F8782" s="5">
        <v>43360</v>
      </c>
      <c r="G8782">
        <v>167468392</v>
      </c>
      <c r="H8782" s="5">
        <v>43402</v>
      </c>
      <c r="I8782">
        <v>6474</v>
      </c>
      <c r="J8782" s="8">
        <v>255.28</v>
      </c>
      <c r="K8782" s="8">
        <v>159.41999999999999</v>
      </c>
      <c r="L8782" s="8">
        <v>1652682.72</v>
      </c>
      <c r="M8782" s="8">
        <v>1032085.08</v>
      </c>
      <c r="N8782" s="8">
        <v>620597.64</v>
      </c>
    </row>
    <row r="8783" spans="1:14" x14ac:dyDescent="0.25">
      <c r="A8783" t="s">
        <v>0</v>
      </c>
      <c r="B8783" t="s">
        <v>138</v>
      </c>
      <c r="C8783" t="s">
        <v>14</v>
      </c>
      <c r="D8783" t="s">
        <v>3</v>
      </c>
      <c r="E8783" t="s">
        <v>8</v>
      </c>
      <c r="F8783" s="5">
        <v>44683</v>
      </c>
      <c r="G8783">
        <v>795069682</v>
      </c>
      <c r="H8783" s="5">
        <v>44700</v>
      </c>
      <c r="I8783">
        <v>7642</v>
      </c>
      <c r="J8783" s="8">
        <v>205.7</v>
      </c>
      <c r="K8783" s="8">
        <v>117.11</v>
      </c>
      <c r="L8783" s="8">
        <v>1571959.4</v>
      </c>
      <c r="M8783" s="8">
        <v>894954.62</v>
      </c>
      <c r="N8783" s="8">
        <v>677004.78</v>
      </c>
    </row>
    <row r="8784" spans="1:14" x14ac:dyDescent="0.25">
      <c r="A8784" t="s">
        <v>9</v>
      </c>
      <c r="B8784" t="s">
        <v>186</v>
      </c>
      <c r="C8784" t="s">
        <v>36</v>
      </c>
      <c r="D8784" t="s">
        <v>7</v>
      </c>
      <c r="E8784" t="s">
        <v>15</v>
      </c>
      <c r="F8784" s="5">
        <v>43313</v>
      </c>
      <c r="G8784">
        <v>835959851</v>
      </c>
      <c r="H8784" s="5">
        <v>43339</v>
      </c>
      <c r="I8784">
        <v>7952</v>
      </c>
      <c r="J8784" s="8">
        <v>421.89</v>
      </c>
      <c r="K8784" s="8">
        <v>364.69</v>
      </c>
      <c r="L8784" s="8">
        <v>3354869.28</v>
      </c>
      <c r="M8784" s="8">
        <v>2900014.88</v>
      </c>
      <c r="N8784" s="8">
        <v>454854.40000000002</v>
      </c>
    </row>
    <row r="8785" spans="1:14" x14ac:dyDescent="0.25">
      <c r="A8785" t="s">
        <v>9</v>
      </c>
      <c r="B8785" t="s">
        <v>184</v>
      </c>
      <c r="C8785" t="s">
        <v>19</v>
      </c>
      <c r="D8785" t="s">
        <v>7</v>
      </c>
      <c r="E8785" t="s">
        <v>8</v>
      </c>
      <c r="F8785" s="5">
        <v>42727</v>
      </c>
      <c r="G8785">
        <v>877687728</v>
      </c>
      <c r="H8785" s="5">
        <v>42773</v>
      </c>
      <c r="I8785">
        <v>6158</v>
      </c>
      <c r="J8785" s="8">
        <v>81.73</v>
      </c>
      <c r="K8785" s="8">
        <v>56.67</v>
      </c>
      <c r="L8785" s="8">
        <v>503293.34</v>
      </c>
      <c r="M8785" s="8">
        <v>348973.86</v>
      </c>
      <c r="N8785" s="8">
        <v>154319.48000000001</v>
      </c>
    </row>
    <row r="8786" spans="1:14" x14ac:dyDescent="0.25">
      <c r="A8786" t="s">
        <v>9</v>
      </c>
      <c r="B8786" t="s">
        <v>170</v>
      </c>
      <c r="C8786" t="s">
        <v>19</v>
      </c>
      <c r="D8786" t="s">
        <v>3</v>
      </c>
      <c r="E8786" t="s">
        <v>15</v>
      </c>
      <c r="F8786" s="5">
        <v>42249</v>
      </c>
      <c r="G8786">
        <v>228114640</v>
      </c>
      <c r="H8786" s="5">
        <v>42263</v>
      </c>
      <c r="I8786">
        <v>3046</v>
      </c>
      <c r="J8786" s="8">
        <v>81.73</v>
      </c>
      <c r="K8786" s="8">
        <v>56.67</v>
      </c>
      <c r="L8786" s="8">
        <v>248949.58</v>
      </c>
      <c r="M8786" s="8">
        <v>172616.82</v>
      </c>
      <c r="N8786" s="8">
        <v>76332.759999999995</v>
      </c>
    </row>
    <row r="8787" spans="1:14" x14ac:dyDescent="0.25">
      <c r="A8787" t="s">
        <v>0</v>
      </c>
      <c r="B8787" t="s">
        <v>48</v>
      </c>
      <c r="C8787" t="s">
        <v>22</v>
      </c>
      <c r="D8787" t="s">
        <v>7</v>
      </c>
      <c r="E8787" t="s">
        <v>4</v>
      </c>
      <c r="F8787" s="5">
        <v>43709</v>
      </c>
      <c r="G8787">
        <v>965414416</v>
      </c>
      <c r="H8787" s="5">
        <v>43721</v>
      </c>
      <c r="I8787">
        <v>6434</v>
      </c>
      <c r="J8787" s="8">
        <v>109.28</v>
      </c>
      <c r="K8787" s="8">
        <v>35.840000000000003</v>
      </c>
      <c r="L8787" s="8">
        <v>703107.52</v>
      </c>
      <c r="M8787" s="8">
        <v>230594.56</v>
      </c>
      <c r="N8787" s="8">
        <v>472512.96</v>
      </c>
    </row>
    <row r="8788" spans="1:14" x14ac:dyDescent="0.25">
      <c r="A8788" t="s">
        <v>9</v>
      </c>
      <c r="B8788" t="s">
        <v>165</v>
      </c>
      <c r="C8788" t="s">
        <v>2</v>
      </c>
      <c r="D8788" t="s">
        <v>7</v>
      </c>
      <c r="E8788" t="s">
        <v>23</v>
      </c>
      <c r="F8788" s="5">
        <v>42019</v>
      </c>
      <c r="G8788">
        <v>288073384</v>
      </c>
      <c r="H8788" s="5">
        <v>42051</v>
      </c>
      <c r="I8788">
        <v>6171</v>
      </c>
      <c r="J8788" s="8">
        <v>255.28</v>
      </c>
      <c r="K8788" s="8">
        <v>159.41999999999999</v>
      </c>
      <c r="L8788" s="8">
        <v>1575332.88</v>
      </c>
      <c r="M8788" s="8">
        <v>983780.82</v>
      </c>
      <c r="N8788" s="8">
        <v>591552.06000000006</v>
      </c>
    </row>
    <row r="8789" spans="1:14" x14ac:dyDescent="0.25">
      <c r="A8789" t="s">
        <v>0</v>
      </c>
      <c r="B8789" t="s">
        <v>159</v>
      </c>
      <c r="C8789" t="s">
        <v>36</v>
      </c>
      <c r="D8789" t="s">
        <v>3</v>
      </c>
      <c r="E8789" t="s">
        <v>23</v>
      </c>
      <c r="F8789" s="5">
        <v>43672</v>
      </c>
      <c r="G8789">
        <v>864890372</v>
      </c>
      <c r="H8789" s="5">
        <v>43674</v>
      </c>
      <c r="I8789">
        <v>9136</v>
      </c>
      <c r="J8789" s="8">
        <v>421.89</v>
      </c>
      <c r="K8789" s="8">
        <v>364.69</v>
      </c>
      <c r="L8789" s="8">
        <v>3854387.04</v>
      </c>
      <c r="M8789" s="8">
        <v>3331807.84</v>
      </c>
      <c r="N8789" s="8">
        <v>522579.20000000001</v>
      </c>
    </row>
    <row r="8790" spans="1:14" x14ac:dyDescent="0.25">
      <c r="A8790" t="s">
        <v>0</v>
      </c>
      <c r="B8790" t="s">
        <v>143</v>
      </c>
      <c r="C8790" t="s">
        <v>14</v>
      </c>
      <c r="D8790" t="s">
        <v>7</v>
      </c>
      <c r="E8790" t="s">
        <v>15</v>
      </c>
      <c r="F8790" s="5">
        <v>44438</v>
      </c>
      <c r="G8790">
        <v>484976708</v>
      </c>
      <c r="H8790" s="5">
        <v>44455</v>
      </c>
      <c r="I8790">
        <v>4240</v>
      </c>
      <c r="J8790" s="8">
        <v>205.7</v>
      </c>
      <c r="K8790" s="8">
        <v>117.11</v>
      </c>
      <c r="L8790" s="8">
        <v>872168</v>
      </c>
      <c r="M8790" s="8">
        <v>496546.4</v>
      </c>
      <c r="N8790" s="8">
        <v>375621.6</v>
      </c>
    </row>
    <row r="8791" spans="1:14" x14ac:dyDescent="0.25">
      <c r="A8791" t="s">
        <v>9</v>
      </c>
      <c r="B8791" t="s">
        <v>91</v>
      </c>
      <c r="C8791" t="s">
        <v>65</v>
      </c>
      <c r="D8791" t="s">
        <v>3</v>
      </c>
      <c r="E8791" t="s">
        <v>23</v>
      </c>
      <c r="F8791" s="5">
        <v>42585</v>
      </c>
      <c r="G8791">
        <v>607756221</v>
      </c>
      <c r="H8791" s="5">
        <v>42593</v>
      </c>
      <c r="I8791">
        <v>7426</v>
      </c>
      <c r="J8791" s="8">
        <v>668.27</v>
      </c>
      <c r="K8791" s="8">
        <v>502.54</v>
      </c>
      <c r="L8791" s="8">
        <v>4962573.0199999996</v>
      </c>
      <c r="M8791" s="8">
        <v>3731862.04</v>
      </c>
      <c r="N8791" s="8">
        <v>1230710.98</v>
      </c>
    </row>
    <row r="8792" spans="1:14" x14ac:dyDescent="0.25">
      <c r="A8792" t="s">
        <v>0</v>
      </c>
      <c r="B8792" t="s">
        <v>1</v>
      </c>
      <c r="C8792" t="s">
        <v>2</v>
      </c>
      <c r="D8792" t="s">
        <v>3</v>
      </c>
      <c r="E8792" t="s">
        <v>8</v>
      </c>
      <c r="F8792" s="5">
        <v>43816</v>
      </c>
      <c r="G8792">
        <v>512965238</v>
      </c>
      <c r="H8792" s="5">
        <v>43472</v>
      </c>
      <c r="I8792">
        <v>6668</v>
      </c>
      <c r="J8792" s="8">
        <v>255.28</v>
      </c>
      <c r="K8792" s="8">
        <v>159.41999999999999</v>
      </c>
      <c r="L8792" s="8">
        <v>1702207.04</v>
      </c>
      <c r="M8792" s="8">
        <v>1063012.56</v>
      </c>
      <c r="N8792" s="8">
        <v>639194.48</v>
      </c>
    </row>
    <row r="8793" spans="1:14" x14ac:dyDescent="0.25">
      <c r="A8793" t="s">
        <v>17</v>
      </c>
      <c r="B8793" t="s">
        <v>135</v>
      </c>
      <c r="C8793" t="s">
        <v>6</v>
      </c>
      <c r="D8793" t="s">
        <v>3</v>
      </c>
      <c r="E8793" t="s">
        <v>8</v>
      </c>
      <c r="F8793" s="5">
        <v>42721</v>
      </c>
      <c r="G8793">
        <v>450652587</v>
      </c>
      <c r="H8793" s="5">
        <v>42760</v>
      </c>
      <c r="I8793">
        <v>6970</v>
      </c>
      <c r="J8793" s="8">
        <v>152.58000000000001</v>
      </c>
      <c r="K8793" s="8">
        <v>97.44</v>
      </c>
      <c r="L8793" s="8">
        <v>1063482.6000000001</v>
      </c>
      <c r="M8793" s="8">
        <v>679156.8</v>
      </c>
      <c r="N8793" s="8">
        <v>384325.8</v>
      </c>
    </row>
    <row r="8794" spans="1:14" x14ac:dyDescent="0.25">
      <c r="A8794" t="s">
        <v>9</v>
      </c>
      <c r="B8794" t="s">
        <v>102</v>
      </c>
      <c r="C8794" t="s">
        <v>65</v>
      </c>
      <c r="D8794" t="s">
        <v>3</v>
      </c>
      <c r="E8794" t="s">
        <v>23</v>
      </c>
      <c r="F8794" s="5">
        <v>42779</v>
      </c>
      <c r="G8794">
        <v>291179597</v>
      </c>
      <c r="H8794" s="5">
        <v>42786</v>
      </c>
      <c r="I8794">
        <v>5368</v>
      </c>
      <c r="J8794" s="8">
        <v>668.27</v>
      </c>
      <c r="K8794" s="8">
        <v>502.54</v>
      </c>
      <c r="L8794" s="8">
        <v>3587273.36</v>
      </c>
      <c r="M8794" s="8">
        <v>2697634.72</v>
      </c>
      <c r="N8794" s="8">
        <v>889638.64</v>
      </c>
    </row>
    <row r="8795" spans="1:14" x14ac:dyDescent="0.25">
      <c r="A8795" t="s">
        <v>9</v>
      </c>
      <c r="B8795" t="s">
        <v>69</v>
      </c>
      <c r="C8795" t="s">
        <v>45</v>
      </c>
      <c r="D8795" t="s">
        <v>3</v>
      </c>
      <c r="E8795" t="s">
        <v>15</v>
      </c>
      <c r="F8795" s="5">
        <v>44859</v>
      </c>
      <c r="G8795">
        <v>875220096</v>
      </c>
      <c r="H8795" s="5">
        <v>44871</v>
      </c>
      <c r="I8795">
        <v>5930</v>
      </c>
      <c r="J8795" s="8">
        <v>9.33</v>
      </c>
      <c r="K8795" s="8">
        <v>6.92</v>
      </c>
      <c r="L8795" s="8">
        <v>55326.9</v>
      </c>
      <c r="M8795" s="8">
        <v>41035.599999999999</v>
      </c>
      <c r="N8795" s="8">
        <v>14291.3</v>
      </c>
    </row>
    <row r="8796" spans="1:14" x14ac:dyDescent="0.25">
      <c r="A8796" t="s">
        <v>9</v>
      </c>
      <c r="B8796" t="s">
        <v>83</v>
      </c>
      <c r="C8796" t="s">
        <v>22</v>
      </c>
      <c r="D8796" t="s">
        <v>7</v>
      </c>
      <c r="E8796" t="s">
        <v>23</v>
      </c>
      <c r="F8796" s="5">
        <v>44793</v>
      </c>
      <c r="G8796">
        <v>863760411</v>
      </c>
      <c r="H8796" s="5">
        <v>44794</v>
      </c>
      <c r="I8796">
        <v>4755</v>
      </c>
      <c r="J8796" s="8">
        <v>109.28</v>
      </c>
      <c r="K8796" s="8">
        <v>35.840000000000003</v>
      </c>
      <c r="L8796" s="8">
        <v>519626.4</v>
      </c>
      <c r="M8796" s="8">
        <v>170419.20000000001</v>
      </c>
      <c r="N8796" s="8">
        <v>349207.2</v>
      </c>
    </row>
    <row r="8797" spans="1:14" x14ac:dyDescent="0.25">
      <c r="A8797" t="s">
        <v>9</v>
      </c>
      <c r="B8797" t="s">
        <v>155</v>
      </c>
      <c r="C8797" t="s">
        <v>6</v>
      </c>
      <c r="D8797" t="s">
        <v>7</v>
      </c>
      <c r="E8797" t="s">
        <v>23</v>
      </c>
      <c r="F8797" s="5">
        <v>44309</v>
      </c>
      <c r="G8797">
        <v>788099372</v>
      </c>
      <c r="H8797" s="5">
        <v>44321</v>
      </c>
      <c r="I8797">
        <v>4972</v>
      </c>
      <c r="J8797" s="8">
        <v>152.58000000000001</v>
      </c>
      <c r="K8797" s="8">
        <v>97.44</v>
      </c>
      <c r="L8797" s="8">
        <v>758627.76</v>
      </c>
      <c r="M8797" s="8">
        <v>484471.68</v>
      </c>
      <c r="N8797" s="8">
        <v>274156.08</v>
      </c>
    </row>
    <row r="8798" spans="1:14" x14ac:dyDescent="0.25">
      <c r="A8798" t="s">
        <v>9</v>
      </c>
      <c r="B8798" t="s">
        <v>165</v>
      </c>
      <c r="C8798" t="s">
        <v>65</v>
      </c>
      <c r="D8798" t="s">
        <v>7</v>
      </c>
      <c r="E8798" t="s">
        <v>8</v>
      </c>
      <c r="F8798" s="5">
        <v>42440</v>
      </c>
      <c r="G8798">
        <v>799848306</v>
      </c>
      <c r="H8798" s="5">
        <v>42483</v>
      </c>
      <c r="I8798">
        <v>1743</v>
      </c>
      <c r="J8798" s="8">
        <v>668.27</v>
      </c>
      <c r="K8798" s="8">
        <v>502.54</v>
      </c>
      <c r="L8798" s="8">
        <v>1164794.6100000001</v>
      </c>
      <c r="M8798" s="8">
        <v>875927.22</v>
      </c>
      <c r="N8798" s="8">
        <v>288867.39</v>
      </c>
    </row>
    <row r="8799" spans="1:14" x14ac:dyDescent="0.25">
      <c r="A8799" t="s">
        <v>17</v>
      </c>
      <c r="B8799" t="s">
        <v>59</v>
      </c>
      <c r="C8799" t="s">
        <v>36</v>
      </c>
      <c r="D8799" t="s">
        <v>3</v>
      </c>
      <c r="E8799" t="s">
        <v>4</v>
      </c>
      <c r="F8799" s="5">
        <v>44846</v>
      </c>
      <c r="G8799">
        <v>220931041</v>
      </c>
      <c r="H8799" s="5">
        <v>44878</v>
      </c>
      <c r="I8799">
        <v>7259</v>
      </c>
      <c r="J8799" s="8">
        <v>421.89</v>
      </c>
      <c r="K8799" s="8">
        <v>364.69</v>
      </c>
      <c r="L8799" s="8">
        <v>3062499.51</v>
      </c>
      <c r="M8799" s="8">
        <v>2647284.71</v>
      </c>
      <c r="N8799" s="8">
        <v>415214.8</v>
      </c>
    </row>
    <row r="8800" spans="1:14" x14ac:dyDescent="0.25">
      <c r="A8800" t="s">
        <v>9</v>
      </c>
      <c r="B8800" t="s">
        <v>10</v>
      </c>
      <c r="C8800" t="s">
        <v>36</v>
      </c>
      <c r="D8800" t="s">
        <v>7</v>
      </c>
      <c r="E8800" t="s">
        <v>4</v>
      </c>
      <c r="F8800" s="5">
        <v>44535</v>
      </c>
      <c r="G8800">
        <v>693583905</v>
      </c>
      <c r="H8800" s="5">
        <v>44202</v>
      </c>
      <c r="I8800">
        <v>5745</v>
      </c>
      <c r="J8800" s="8">
        <v>421.89</v>
      </c>
      <c r="K8800" s="8">
        <v>364.69</v>
      </c>
      <c r="L8800" s="8">
        <v>2423758.0499999998</v>
      </c>
      <c r="M8800" s="8">
        <v>2095144.05</v>
      </c>
      <c r="N8800" s="8">
        <v>328614</v>
      </c>
    </row>
    <row r="8801" spans="1:14" x14ac:dyDescent="0.25">
      <c r="A8801" t="s">
        <v>9</v>
      </c>
      <c r="B8801" t="s">
        <v>155</v>
      </c>
      <c r="C8801" t="s">
        <v>22</v>
      </c>
      <c r="D8801" t="s">
        <v>3</v>
      </c>
      <c r="E8801" t="s">
        <v>8</v>
      </c>
      <c r="F8801" s="5">
        <v>44210</v>
      </c>
      <c r="G8801">
        <v>330355727</v>
      </c>
      <c r="H8801" s="5">
        <v>44241</v>
      </c>
      <c r="I8801">
        <v>8456</v>
      </c>
      <c r="J8801" s="8">
        <v>109.28</v>
      </c>
      <c r="K8801" s="8">
        <v>35.840000000000003</v>
      </c>
      <c r="L8801" s="8">
        <v>924071.68</v>
      </c>
      <c r="M8801" s="8">
        <v>303063.03999999998</v>
      </c>
      <c r="N8801" s="8">
        <v>621008.64000000001</v>
      </c>
    </row>
    <row r="8802" spans="1:14" x14ac:dyDescent="0.25">
      <c r="A8802" t="s">
        <v>20</v>
      </c>
      <c r="B8802" t="s">
        <v>140</v>
      </c>
      <c r="C8802" t="s">
        <v>31</v>
      </c>
      <c r="D8802" t="s">
        <v>7</v>
      </c>
      <c r="E8802" t="s">
        <v>23</v>
      </c>
      <c r="F8802" s="5">
        <v>42274</v>
      </c>
      <c r="G8802">
        <v>464107835</v>
      </c>
      <c r="H8802" s="5">
        <v>42306</v>
      </c>
      <c r="I8802">
        <v>8677</v>
      </c>
      <c r="J8802" s="8">
        <v>437.2</v>
      </c>
      <c r="K8802" s="8">
        <v>263.33</v>
      </c>
      <c r="L8802" s="8">
        <v>3793584.4</v>
      </c>
      <c r="M8802" s="8">
        <v>2284914.41</v>
      </c>
      <c r="N8802" s="8">
        <v>1508669.99</v>
      </c>
    </row>
    <row r="8803" spans="1:14" x14ac:dyDescent="0.25">
      <c r="A8803" t="s">
        <v>12</v>
      </c>
      <c r="B8803" t="s">
        <v>93</v>
      </c>
      <c r="C8803" t="s">
        <v>6</v>
      </c>
      <c r="D8803" t="s">
        <v>7</v>
      </c>
      <c r="E8803" t="s">
        <v>8</v>
      </c>
      <c r="F8803" s="5">
        <v>42289</v>
      </c>
      <c r="G8803">
        <v>698014056</v>
      </c>
      <c r="H8803" s="5">
        <v>42315</v>
      </c>
      <c r="I8803">
        <v>6726</v>
      </c>
      <c r="J8803" s="8">
        <v>152.58000000000001</v>
      </c>
      <c r="K8803" s="8">
        <v>97.44</v>
      </c>
      <c r="L8803" s="8">
        <v>1026253.08</v>
      </c>
      <c r="M8803" s="8">
        <v>655381.43999999994</v>
      </c>
      <c r="N8803" s="8">
        <v>370871.64</v>
      </c>
    </row>
    <row r="8804" spans="1:14" x14ac:dyDescent="0.25">
      <c r="A8804" t="s">
        <v>9</v>
      </c>
      <c r="B8804" t="s">
        <v>151</v>
      </c>
      <c r="C8804" t="s">
        <v>29</v>
      </c>
      <c r="D8804" t="s">
        <v>7</v>
      </c>
      <c r="E8804" t="s">
        <v>15</v>
      </c>
      <c r="F8804" s="5">
        <v>42780</v>
      </c>
      <c r="G8804">
        <v>255560719</v>
      </c>
      <c r="H8804" s="5">
        <v>42799</v>
      </c>
      <c r="I8804">
        <v>4951</v>
      </c>
      <c r="J8804" s="8">
        <v>651.21</v>
      </c>
      <c r="K8804" s="8">
        <v>524.96</v>
      </c>
      <c r="L8804" s="8">
        <v>3224140.71</v>
      </c>
      <c r="M8804" s="8">
        <v>2599076.96</v>
      </c>
      <c r="N8804" s="8">
        <v>625063.75</v>
      </c>
    </row>
    <row r="8805" spans="1:14" x14ac:dyDescent="0.25">
      <c r="A8805" t="s">
        <v>0</v>
      </c>
      <c r="B8805" t="s">
        <v>5</v>
      </c>
      <c r="C8805" t="s">
        <v>22</v>
      </c>
      <c r="D8805" t="s">
        <v>3</v>
      </c>
      <c r="E8805" t="s">
        <v>23</v>
      </c>
      <c r="F8805" s="5">
        <v>42167</v>
      </c>
      <c r="G8805">
        <v>230546653</v>
      </c>
      <c r="H8805" s="5">
        <v>42169</v>
      </c>
      <c r="I8805">
        <v>2733</v>
      </c>
      <c r="J8805" s="8">
        <v>109.28</v>
      </c>
      <c r="K8805" s="8">
        <v>35.840000000000003</v>
      </c>
      <c r="L8805" s="8">
        <v>298662.24</v>
      </c>
      <c r="M8805" s="8">
        <v>97950.720000000001</v>
      </c>
      <c r="N8805" s="8">
        <v>200711.52</v>
      </c>
    </row>
    <row r="8806" spans="1:14" x14ac:dyDescent="0.25">
      <c r="A8806" t="s">
        <v>9</v>
      </c>
      <c r="B8806" t="s">
        <v>161</v>
      </c>
      <c r="C8806" t="s">
        <v>36</v>
      </c>
      <c r="D8806" t="s">
        <v>3</v>
      </c>
      <c r="E8806" t="s">
        <v>8</v>
      </c>
      <c r="F8806" s="5">
        <v>42022</v>
      </c>
      <c r="G8806">
        <v>437083184</v>
      </c>
      <c r="H8806" s="5">
        <v>42054</v>
      </c>
      <c r="I8806">
        <v>1482</v>
      </c>
      <c r="J8806" s="8">
        <v>421.89</v>
      </c>
      <c r="K8806" s="8">
        <v>364.69</v>
      </c>
      <c r="L8806" s="8">
        <v>625240.98</v>
      </c>
      <c r="M8806" s="8">
        <v>540470.57999999996</v>
      </c>
      <c r="N8806" s="8">
        <v>84770.4</v>
      </c>
    </row>
    <row r="8807" spans="1:14" x14ac:dyDescent="0.25">
      <c r="A8807" t="s">
        <v>9</v>
      </c>
      <c r="B8807" t="s">
        <v>164</v>
      </c>
      <c r="C8807" t="s">
        <v>57</v>
      </c>
      <c r="D8807" t="s">
        <v>7</v>
      </c>
      <c r="E8807" t="s">
        <v>8</v>
      </c>
      <c r="F8807" s="5">
        <v>42926</v>
      </c>
      <c r="G8807">
        <v>759594142</v>
      </c>
      <c r="H8807" s="5">
        <v>42928</v>
      </c>
      <c r="I8807">
        <v>9641</v>
      </c>
      <c r="J8807" s="8">
        <v>154.06</v>
      </c>
      <c r="K8807" s="8">
        <v>90.93</v>
      </c>
      <c r="L8807" s="8">
        <v>1485292.46</v>
      </c>
      <c r="M8807" s="8">
        <v>876656.13</v>
      </c>
      <c r="N8807" s="8">
        <v>608636.32999999996</v>
      </c>
    </row>
    <row r="8808" spans="1:14" x14ac:dyDescent="0.25">
      <c r="A8808" t="s">
        <v>9</v>
      </c>
      <c r="B8808" t="s">
        <v>124</v>
      </c>
      <c r="C8808" t="s">
        <v>65</v>
      </c>
      <c r="D8808" t="s">
        <v>3</v>
      </c>
      <c r="E8808" t="s">
        <v>15</v>
      </c>
      <c r="F8808" s="5">
        <v>44697</v>
      </c>
      <c r="G8808">
        <v>702815854</v>
      </c>
      <c r="H8808" s="5">
        <v>44718</v>
      </c>
      <c r="I8808">
        <v>7684</v>
      </c>
      <c r="J8808" s="8">
        <v>668.27</v>
      </c>
      <c r="K8808" s="8">
        <v>502.54</v>
      </c>
      <c r="L8808" s="8">
        <v>5134986.68</v>
      </c>
      <c r="M8808" s="8">
        <v>3861517.36</v>
      </c>
      <c r="N8808" s="8">
        <v>1273469.32</v>
      </c>
    </row>
    <row r="8809" spans="1:14" x14ac:dyDescent="0.25">
      <c r="A8809" t="s">
        <v>0</v>
      </c>
      <c r="B8809" t="s">
        <v>101</v>
      </c>
      <c r="C8809" t="s">
        <v>14</v>
      </c>
      <c r="D8809" t="s">
        <v>7</v>
      </c>
      <c r="E8809" t="s">
        <v>23</v>
      </c>
      <c r="F8809" s="5">
        <v>42459</v>
      </c>
      <c r="G8809">
        <v>741797149</v>
      </c>
      <c r="H8809" s="5">
        <v>42493</v>
      </c>
      <c r="I8809">
        <v>3116</v>
      </c>
      <c r="J8809" s="8">
        <v>205.7</v>
      </c>
      <c r="K8809" s="8">
        <v>117.11</v>
      </c>
      <c r="L8809" s="8">
        <v>640961.19999999995</v>
      </c>
      <c r="M8809" s="8">
        <v>364914.76</v>
      </c>
      <c r="N8809" s="8">
        <v>276046.44</v>
      </c>
    </row>
    <row r="8810" spans="1:14" x14ac:dyDescent="0.25">
      <c r="A8810" t="s">
        <v>9</v>
      </c>
      <c r="B8810" t="s">
        <v>161</v>
      </c>
      <c r="C8810" t="s">
        <v>6</v>
      </c>
      <c r="D8810" t="s">
        <v>3</v>
      </c>
      <c r="E8810" t="s">
        <v>8</v>
      </c>
      <c r="F8810" s="5">
        <v>43617</v>
      </c>
      <c r="G8810">
        <v>971899354</v>
      </c>
      <c r="H8810" s="5">
        <v>43617</v>
      </c>
      <c r="I8810">
        <v>5471</v>
      </c>
      <c r="J8810" s="8">
        <v>152.58000000000001</v>
      </c>
      <c r="K8810" s="8">
        <v>97.44</v>
      </c>
      <c r="L8810" s="8">
        <v>834765.18</v>
      </c>
      <c r="M8810" s="8">
        <v>533094.24</v>
      </c>
      <c r="N8810" s="8">
        <v>301670.94</v>
      </c>
    </row>
    <row r="8811" spans="1:14" x14ac:dyDescent="0.25">
      <c r="A8811" t="s">
        <v>0</v>
      </c>
      <c r="B8811" t="s">
        <v>33</v>
      </c>
      <c r="C8811" t="s">
        <v>57</v>
      </c>
      <c r="D8811" t="s">
        <v>3</v>
      </c>
      <c r="E8811" t="s">
        <v>4</v>
      </c>
      <c r="F8811" s="5">
        <v>42116</v>
      </c>
      <c r="G8811">
        <v>658796298</v>
      </c>
      <c r="H8811" s="5">
        <v>42133</v>
      </c>
      <c r="I8811">
        <v>1319</v>
      </c>
      <c r="J8811" s="8">
        <v>154.06</v>
      </c>
      <c r="K8811" s="8">
        <v>90.93</v>
      </c>
      <c r="L8811" s="8">
        <v>203205.14</v>
      </c>
      <c r="M8811" s="8">
        <v>119936.67</v>
      </c>
      <c r="N8811" s="8">
        <v>83268.47</v>
      </c>
    </row>
    <row r="8812" spans="1:14" x14ac:dyDescent="0.25">
      <c r="A8812" t="s">
        <v>0</v>
      </c>
      <c r="B8812" t="s">
        <v>97</v>
      </c>
      <c r="C8812" t="s">
        <v>19</v>
      </c>
      <c r="D8812" t="s">
        <v>3</v>
      </c>
      <c r="E8812" t="s">
        <v>15</v>
      </c>
      <c r="F8812" s="5">
        <v>43713</v>
      </c>
      <c r="G8812">
        <v>488474309</v>
      </c>
      <c r="H8812" s="5">
        <v>43759</v>
      </c>
      <c r="I8812">
        <v>9258</v>
      </c>
      <c r="J8812" s="8">
        <v>81.73</v>
      </c>
      <c r="K8812" s="8">
        <v>56.67</v>
      </c>
      <c r="L8812" s="8">
        <v>756656.34</v>
      </c>
      <c r="M8812" s="8">
        <v>524650.86</v>
      </c>
      <c r="N8812" s="8">
        <v>232005.48</v>
      </c>
    </row>
    <row r="8813" spans="1:14" x14ac:dyDescent="0.25">
      <c r="A8813" t="s">
        <v>17</v>
      </c>
      <c r="B8813" t="s">
        <v>119</v>
      </c>
      <c r="C8813" t="s">
        <v>2</v>
      </c>
      <c r="D8813" t="s">
        <v>7</v>
      </c>
      <c r="E8813" t="s">
        <v>15</v>
      </c>
      <c r="F8813" s="5">
        <v>44096</v>
      </c>
      <c r="G8813">
        <v>317232215</v>
      </c>
      <c r="H8813" s="5">
        <v>44131</v>
      </c>
      <c r="I8813">
        <v>4917</v>
      </c>
      <c r="J8813" s="8">
        <v>255.28</v>
      </c>
      <c r="K8813" s="8">
        <v>159.41999999999999</v>
      </c>
      <c r="L8813" s="8">
        <v>1255211.76</v>
      </c>
      <c r="M8813" s="8">
        <v>783868.14</v>
      </c>
      <c r="N8813" s="8">
        <v>471343.62</v>
      </c>
    </row>
    <row r="8814" spans="1:14" x14ac:dyDescent="0.25">
      <c r="A8814" t="s">
        <v>9</v>
      </c>
      <c r="B8814" t="s">
        <v>10</v>
      </c>
      <c r="C8814" t="s">
        <v>29</v>
      </c>
      <c r="D8814" t="s">
        <v>3</v>
      </c>
      <c r="E8814" t="s">
        <v>4</v>
      </c>
      <c r="F8814" s="5">
        <v>44608</v>
      </c>
      <c r="G8814">
        <v>521681344</v>
      </c>
      <c r="H8814" s="5">
        <v>44654</v>
      </c>
      <c r="I8814">
        <v>5957</v>
      </c>
      <c r="J8814" s="8">
        <v>651.21</v>
      </c>
      <c r="K8814" s="8">
        <v>524.96</v>
      </c>
      <c r="L8814" s="8">
        <v>3879257.97</v>
      </c>
      <c r="M8814" s="8">
        <v>3127186.72</v>
      </c>
      <c r="N8814" s="8">
        <v>752071.25</v>
      </c>
    </row>
    <row r="8815" spans="1:14" x14ac:dyDescent="0.25">
      <c r="A8815" t="s">
        <v>17</v>
      </c>
      <c r="B8815" t="s">
        <v>82</v>
      </c>
      <c r="C8815" t="s">
        <v>11</v>
      </c>
      <c r="D8815" t="s">
        <v>3</v>
      </c>
      <c r="E8815" t="s">
        <v>15</v>
      </c>
      <c r="F8815" s="5">
        <v>42366</v>
      </c>
      <c r="G8815">
        <v>648745524</v>
      </c>
      <c r="H8815" s="5">
        <v>42396</v>
      </c>
      <c r="I8815">
        <v>7072</v>
      </c>
      <c r="J8815" s="8">
        <v>47.45</v>
      </c>
      <c r="K8815" s="8">
        <v>31.79</v>
      </c>
      <c r="L8815" s="8">
        <v>335566.4</v>
      </c>
      <c r="M8815" s="8">
        <v>224818.88</v>
      </c>
      <c r="N8815" s="8">
        <v>110747.52</v>
      </c>
    </row>
    <row r="8816" spans="1:14" x14ac:dyDescent="0.25">
      <c r="A8816" t="s">
        <v>9</v>
      </c>
      <c r="B8816" t="s">
        <v>95</v>
      </c>
      <c r="C8816" t="s">
        <v>57</v>
      </c>
      <c r="D8816" t="s">
        <v>7</v>
      </c>
      <c r="E8816" t="s">
        <v>8</v>
      </c>
      <c r="F8816" s="5">
        <v>44266</v>
      </c>
      <c r="G8816">
        <v>765661084</v>
      </c>
      <c r="H8816" s="5">
        <v>44267</v>
      </c>
      <c r="I8816">
        <v>4984</v>
      </c>
      <c r="J8816" s="8">
        <v>154.06</v>
      </c>
      <c r="K8816" s="8">
        <v>90.93</v>
      </c>
      <c r="L8816" s="8">
        <v>767835.04</v>
      </c>
      <c r="M8816" s="8">
        <v>453195.12</v>
      </c>
      <c r="N8816" s="8">
        <v>314639.92</v>
      </c>
    </row>
    <row r="8817" spans="1:14" x14ac:dyDescent="0.25">
      <c r="A8817" t="s">
        <v>9</v>
      </c>
      <c r="B8817" t="s">
        <v>51</v>
      </c>
      <c r="C8817" t="s">
        <v>65</v>
      </c>
      <c r="D8817" t="s">
        <v>3</v>
      </c>
      <c r="E8817" t="s">
        <v>15</v>
      </c>
      <c r="F8817" s="5">
        <v>44472</v>
      </c>
      <c r="G8817">
        <v>109976851</v>
      </c>
      <c r="H8817" s="5">
        <v>44483</v>
      </c>
      <c r="I8817">
        <v>3449</v>
      </c>
      <c r="J8817" s="8">
        <v>668.27</v>
      </c>
      <c r="K8817" s="8">
        <v>502.54</v>
      </c>
      <c r="L8817" s="8">
        <v>2304863.23</v>
      </c>
      <c r="M8817" s="8">
        <v>1733260.46</v>
      </c>
      <c r="N8817" s="8">
        <v>571602.77</v>
      </c>
    </row>
    <row r="8818" spans="1:14" x14ac:dyDescent="0.25">
      <c r="A8818" t="s">
        <v>9</v>
      </c>
      <c r="B8818" t="s">
        <v>178</v>
      </c>
      <c r="C8818" t="s">
        <v>29</v>
      </c>
      <c r="D8818" t="s">
        <v>7</v>
      </c>
      <c r="E8818" t="s">
        <v>15</v>
      </c>
      <c r="F8818" s="5">
        <v>43848</v>
      </c>
      <c r="G8818">
        <v>239554154</v>
      </c>
      <c r="H8818" s="5">
        <v>43874</v>
      </c>
      <c r="I8818">
        <v>8253</v>
      </c>
      <c r="J8818" s="8">
        <v>651.21</v>
      </c>
      <c r="K8818" s="8">
        <v>524.96</v>
      </c>
      <c r="L8818" s="8">
        <v>5374436.1299999999</v>
      </c>
      <c r="M8818" s="8">
        <v>4332494.88</v>
      </c>
      <c r="N8818" s="8">
        <v>1041941.25</v>
      </c>
    </row>
    <row r="8819" spans="1:14" x14ac:dyDescent="0.25">
      <c r="A8819" t="s">
        <v>9</v>
      </c>
      <c r="B8819" t="s">
        <v>141</v>
      </c>
      <c r="C8819" t="s">
        <v>29</v>
      </c>
      <c r="D8819" t="s">
        <v>3</v>
      </c>
      <c r="E8819" t="s">
        <v>4</v>
      </c>
      <c r="F8819" s="5">
        <v>44303</v>
      </c>
      <c r="G8819">
        <v>982566821</v>
      </c>
      <c r="H8819" s="5">
        <v>44352</v>
      </c>
      <c r="I8819">
        <v>2212</v>
      </c>
      <c r="J8819" s="8">
        <v>651.21</v>
      </c>
      <c r="K8819" s="8">
        <v>524.96</v>
      </c>
      <c r="L8819" s="8">
        <v>1440476.52</v>
      </c>
      <c r="M8819" s="8">
        <v>1161211.52</v>
      </c>
      <c r="N8819" s="8">
        <v>279265</v>
      </c>
    </row>
    <row r="8820" spans="1:14" x14ac:dyDescent="0.25">
      <c r="A8820" t="s">
        <v>9</v>
      </c>
      <c r="B8820" t="s">
        <v>104</v>
      </c>
      <c r="C8820" t="s">
        <v>31</v>
      </c>
      <c r="D8820" t="s">
        <v>3</v>
      </c>
      <c r="E8820" t="s">
        <v>8</v>
      </c>
      <c r="F8820" s="5">
        <v>42860</v>
      </c>
      <c r="G8820">
        <v>887501180</v>
      </c>
      <c r="H8820" s="5">
        <v>42906</v>
      </c>
      <c r="I8820">
        <v>176</v>
      </c>
      <c r="J8820" s="8">
        <v>437.2</v>
      </c>
      <c r="K8820" s="8">
        <v>263.33</v>
      </c>
      <c r="L8820" s="8">
        <v>76947.199999999997</v>
      </c>
      <c r="M8820" s="8">
        <v>46346.080000000002</v>
      </c>
      <c r="N8820" s="8">
        <v>30601.119999999999</v>
      </c>
    </row>
    <row r="8821" spans="1:14" x14ac:dyDescent="0.25">
      <c r="A8821" t="s">
        <v>9</v>
      </c>
      <c r="B8821" t="s">
        <v>186</v>
      </c>
      <c r="C8821" t="s">
        <v>45</v>
      </c>
      <c r="D8821" t="s">
        <v>3</v>
      </c>
      <c r="E8821" t="s">
        <v>4</v>
      </c>
      <c r="F8821" s="5">
        <v>44057</v>
      </c>
      <c r="G8821">
        <v>373156058</v>
      </c>
      <c r="H8821" s="5">
        <v>44079</v>
      </c>
      <c r="I8821">
        <v>4025</v>
      </c>
      <c r="J8821" s="8">
        <v>9.33</v>
      </c>
      <c r="K8821" s="8">
        <v>6.92</v>
      </c>
      <c r="L8821" s="8">
        <v>37553.25</v>
      </c>
      <c r="M8821" s="8">
        <v>27853</v>
      </c>
      <c r="N8821" s="8">
        <v>9700.25</v>
      </c>
    </row>
    <row r="8822" spans="1:14" x14ac:dyDescent="0.25">
      <c r="A8822" t="s">
        <v>12</v>
      </c>
      <c r="B8822" t="s">
        <v>61</v>
      </c>
      <c r="C8822" t="s">
        <v>2</v>
      </c>
      <c r="D8822" t="s">
        <v>3</v>
      </c>
      <c r="E8822" t="s">
        <v>23</v>
      </c>
      <c r="F8822" s="5">
        <v>44888</v>
      </c>
      <c r="G8822">
        <v>378642785</v>
      </c>
      <c r="H8822" s="5">
        <v>44571</v>
      </c>
      <c r="I8822">
        <v>7669</v>
      </c>
      <c r="J8822" s="8">
        <v>255.28</v>
      </c>
      <c r="K8822" s="8">
        <v>159.41999999999999</v>
      </c>
      <c r="L8822" s="8">
        <v>1957742.32</v>
      </c>
      <c r="M8822" s="8">
        <v>1222591.98</v>
      </c>
      <c r="N8822" s="8">
        <v>735150.34</v>
      </c>
    </row>
    <row r="8823" spans="1:14" x14ac:dyDescent="0.25">
      <c r="A8823" t="s">
        <v>9</v>
      </c>
      <c r="B8823" t="s">
        <v>117</v>
      </c>
      <c r="C8823" t="s">
        <v>2</v>
      </c>
      <c r="D8823" t="s">
        <v>3</v>
      </c>
      <c r="E8823" t="s">
        <v>8</v>
      </c>
      <c r="F8823" s="5">
        <v>42241</v>
      </c>
      <c r="G8823">
        <v>113385188</v>
      </c>
      <c r="H8823" s="5">
        <v>42270</v>
      </c>
      <c r="I8823">
        <v>2052</v>
      </c>
      <c r="J8823" s="8">
        <v>255.28</v>
      </c>
      <c r="K8823" s="8">
        <v>159.41999999999999</v>
      </c>
      <c r="L8823" s="8">
        <v>523834.56</v>
      </c>
      <c r="M8823" s="8">
        <v>327129.84000000003</v>
      </c>
      <c r="N8823" s="8">
        <v>196704.72</v>
      </c>
    </row>
    <row r="8824" spans="1:14" x14ac:dyDescent="0.25">
      <c r="A8824" t="s">
        <v>12</v>
      </c>
      <c r="B8824" t="s">
        <v>76</v>
      </c>
      <c r="C8824" t="s">
        <v>31</v>
      </c>
      <c r="D8824" t="s">
        <v>7</v>
      </c>
      <c r="E8824" t="s">
        <v>23</v>
      </c>
      <c r="F8824" s="5">
        <v>42471</v>
      </c>
      <c r="G8824">
        <v>207119596</v>
      </c>
      <c r="H8824" s="5">
        <v>42506</v>
      </c>
      <c r="I8824">
        <v>146</v>
      </c>
      <c r="J8824" s="8">
        <v>437.2</v>
      </c>
      <c r="K8824" s="8">
        <v>263.33</v>
      </c>
      <c r="L8824" s="8">
        <v>63831.199999999997</v>
      </c>
      <c r="M8824" s="8">
        <v>38446.18</v>
      </c>
      <c r="N8824" s="8">
        <v>25385.02</v>
      </c>
    </row>
    <row r="8825" spans="1:14" x14ac:dyDescent="0.25">
      <c r="A8825" t="s">
        <v>0</v>
      </c>
      <c r="B8825" t="s">
        <v>206</v>
      </c>
      <c r="C8825" t="s">
        <v>14</v>
      </c>
      <c r="D8825" t="s">
        <v>7</v>
      </c>
      <c r="E8825" t="s">
        <v>8</v>
      </c>
      <c r="F8825" s="5">
        <v>43323</v>
      </c>
      <c r="G8825">
        <v>459894835</v>
      </c>
      <c r="H8825" s="5">
        <v>43348</v>
      </c>
      <c r="I8825">
        <v>1957</v>
      </c>
      <c r="J8825" s="8">
        <v>205.7</v>
      </c>
      <c r="K8825" s="8">
        <v>117.11</v>
      </c>
      <c r="L8825" s="8">
        <v>402554.9</v>
      </c>
      <c r="M8825" s="8">
        <v>229184.27</v>
      </c>
      <c r="N8825" s="8">
        <v>173370.63</v>
      </c>
    </row>
    <row r="8826" spans="1:14" x14ac:dyDescent="0.25">
      <c r="A8826" t="s">
        <v>9</v>
      </c>
      <c r="B8826" t="s">
        <v>126</v>
      </c>
      <c r="C8826" t="s">
        <v>19</v>
      </c>
      <c r="D8826" t="s">
        <v>3</v>
      </c>
      <c r="E8826" t="s">
        <v>4</v>
      </c>
      <c r="F8826" s="5">
        <v>43658</v>
      </c>
      <c r="G8826">
        <v>292072236</v>
      </c>
      <c r="H8826" s="5">
        <v>43678</v>
      </c>
      <c r="I8826">
        <v>9520</v>
      </c>
      <c r="J8826" s="8">
        <v>81.73</v>
      </c>
      <c r="K8826" s="8">
        <v>56.67</v>
      </c>
      <c r="L8826" s="8">
        <v>778069.6</v>
      </c>
      <c r="M8826" s="8">
        <v>539498.4</v>
      </c>
      <c r="N8826" s="8">
        <v>238571.2</v>
      </c>
    </row>
    <row r="8827" spans="1:14" x14ac:dyDescent="0.25">
      <c r="A8827" t="s">
        <v>0</v>
      </c>
      <c r="B8827" t="s">
        <v>144</v>
      </c>
      <c r="C8827" t="s">
        <v>6</v>
      </c>
      <c r="D8827" t="s">
        <v>7</v>
      </c>
      <c r="E8827" t="s">
        <v>23</v>
      </c>
      <c r="F8827" s="5">
        <v>43539</v>
      </c>
      <c r="G8827">
        <v>994325625</v>
      </c>
      <c r="H8827" s="5">
        <v>43570</v>
      </c>
      <c r="I8827">
        <v>1904</v>
      </c>
      <c r="J8827" s="8">
        <v>152.58000000000001</v>
      </c>
      <c r="K8827" s="8">
        <v>97.44</v>
      </c>
      <c r="L8827" s="8">
        <v>290512.32</v>
      </c>
      <c r="M8827" s="8">
        <v>185525.76000000001</v>
      </c>
      <c r="N8827" s="8">
        <v>104986.56</v>
      </c>
    </row>
    <row r="8828" spans="1:14" x14ac:dyDescent="0.25">
      <c r="A8828" t="s">
        <v>9</v>
      </c>
      <c r="B8828" t="s">
        <v>187</v>
      </c>
      <c r="C8828" t="s">
        <v>22</v>
      </c>
      <c r="D8828" t="s">
        <v>7</v>
      </c>
      <c r="E8828" t="s">
        <v>4</v>
      </c>
      <c r="F8828" s="5">
        <v>43415</v>
      </c>
      <c r="G8828">
        <v>777641332</v>
      </c>
      <c r="H8828" s="5">
        <v>43444</v>
      </c>
      <c r="I8828">
        <v>206</v>
      </c>
      <c r="J8828" s="8">
        <v>109.28</v>
      </c>
      <c r="K8828" s="8">
        <v>35.840000000000003</v>
      </c>
      <c r="L8828" s="8">
        <v>22511.68</v>
      </c>
      <c r="M8828" s="8">
        <v>7383.04</v>
      </c>
      <c r="N8828" s="8">
        <v>15128.64</v>
      </c>
    </row>
    <row r="8829" spans="1:14" x14ac:dyDescent="0.25">
      <c r="A8829" t="s">
        <v>0</v>
      </c>
      <c r="B8829" t="s">
        <v>94</v>
      </c>
      <c r="C8829" t="s">
        <v>57</v>
      </c>
      <c r="D8829" t="s">
        <v>7</v>
      </c>
      <c r="E8829" t="s">
        <v>23</v>
      </c>
      <c r="F8829" s="5">
        <v>42741</v>
      </c>
      <c r="G8829">
        <v>623318183</v>
      </c>
      <c r="H8829" s="5">
        <v>42769</v>
      </c>
      <c r="I8829">
        <v>2557</v>
      </c>
      <c r="J8829" s="8">
        <v>154.06</v>
      </c>
      <c r="K8829" s="8">
        <v>90.93</v>
      </c>
      <c r="L8829" s="8">
        <v>393931.42</v>
      </c>
      <c r="M8829" s="8">
        <v>232508.01</v>
      </c>
      <c r="N8829" s="8">
        <v>161423.41</v>
      </c>
    </row>
    <row r="8830" spans="1:14" x14ac:dyDescent="0.25">
      <c r="A8830" t="s">
        <v>20</v>
      </c>
      <c r="B8830" t="s">
        <v>71</v>
      </c>
      <c r="C8830" t="s">
        <v>31</v>
      </c>
      <c r="D8830" t="s">
        <v>3</v>
      </c>
      <c r="E8830" t="s">
        <v>23</v>
      </c>
      <c r="F8830" s="5">
        <v>44440</v>
      </c>
      <c r="G8830">
        <v>232967507</v>
      </c>
      <c r="H8830" s="5">
        <v>44440</v>
      </c>
      <c r="I8830">
        <v>9117</v>
      </c>
      <c r="J8830" s="8">
        <v>437.2</v>
      </c>
      <c r="K8830" s="8">
        <v>263.33</v>
      </c>
      <c r="L8830" s="8">
        <v>3985952.4</v>
      </c>
      <c r="M8830" s="8">
        <v>2400779.61</v>
      </c>
      <c r="N8830" s="8">
        <v>1585172.79</v>
      </c>
    </row>
    <row r="8831" spans="1:14" x14ac:dyDescent="0.25">
      <c r="A8831" t="s">
        <v>9</v>
      </c>
      <c r="B8831" t="s">
        <v>164</v>
      </c>
      <c r="C8831" t="s">
        <v>45</v>
      </c>
      <c r="D8831" t="s">
        <v>3</v>
      </c>
      <c r="E8831" t="s">
        <v>23</v>
      </c>
      <c r="F8831" s="5">
        <v>44859</v>
      </c>
      <c r="G8831">
        <v>278513133</v>
      </c>
      <c r="H8831" s="5">
        <v>44870</v>
      </c>
      <c r="I8831">
        <v>7080</v>
      </c>
      <c r="J8831" s="8">
        <v>9.33</v>
      </c>
      <c r="K8831" s="8">
        <v>6.92</v>
      </c>
      <c r="L8831" s="8">
        <v>66056.399999999994</v>
      </c>
      <c r="M8831" s="8">
        <v>48993.599999999999</v>
      </c>
      <c r="N8831" s="8">
        <v>17062.8</v>
      </c>
    </row>
    <row r="8832" spans="1:14" x14ac:dyDescent="0.25">
      <c r="A8832" t="s">
        <v>9</v>
      </c>
      <c r="B8832" t="s">
        <v>145</v>
      </c>
      <c r="C8832" t="s">
        <v>2</v>
      </c>
      <c r="D8832" t="s">
        <v>7</v>
      </c>
      <c r="E8832" t="s">
        <v>15</v>
      </c>
      <c r="F8832" s="5">
        <v>43969</v>
      </c>
      <c r="G8832">
        <v>152191388</v>
      </c>
      <c r="H8832" s="5">
        <v>44004</v>
      </c>
      <c r="I8832">
        <v>5669</v>
      </c>
      <c r="J8832" s="8">
        <v>255.28</v>
      </c>
      <c r="K8832" s="8">
        <v>159.41999999999999</v>
      </c>
      <c r="L8832" s="8">
        <v>1447182.32</v>
      </c>
      <c r="M8832" s="8">
        <v>903751.98</v>
      </c>
      <c r="N8832" s="8">
        <v>543430.34</v>
      </c>
    </row>
    <row r="8833" spans="1:14" x14ac:dyDescent="0.25">
      <c r="A8833" t="s">
        <v>17</v>
      </c>
      <c r="B8833" t="s">
        <v>53</v>
      </c>
      <c r="C8833" t="s">
        <v>31</v>
      </c>
      <c r="D8833" t="s">
        <v>3</v>
      </c>
      <c r="E8833" t="s">
        <v>23</v>
      </c>
      <c r="F8833" s="5">
        <v>44399</v>
      </c>
      <c r="G8833">
        <v>216551101</v>
      </c>
      <c r="H8833" s="5">
        <v>44437</v>
      </c>
      <c r="I8833">
        <v>1138</v>
      </c>
      <c r="J8833" s="8">
        <v>437.2</v>
      </c>
      <c r="K8833" s="8">
        <v>263.33</v>
      </c>
      <c r="L8833" s="8">
        <v>497533.6</v>
      </c>
      <c r="M8833" s="8">
        <v>299669.53999999998</v>
      </c>
      <c r="N8833" s="8">
        <v>197864.06</v>
      </c>
    </row>
    <row r="8834" spans="1:14" x14ac:dyDescent="0.25">
      <c r="A8834" t="s">
        <v>12</v>
      </c>
      <c r="B8834" t="s">
        <v>180</v>
      </c>
      <c r="C8834" t="s">
        <v>31</v>
      </c>
      <c r="D8834" t="s">
        <v>7</v>
      </c>
      <c r="E8834" t="s">
        <v>15</v>
      </c>
      <c r="F8834" s="5">
        <v>43895</v>
      </c>
      <c r="G8834">
        <v>454453599</v>
      </c>
      <c r="H8834" s="5">
        <v>43942</v>
      </c>
      <c r="I8834">
        <v>1774</v>
      </c>
      <c r="J8834" s="8">
        <v>437.2</v>
      </c>
      <c r="K8834" s="8">
        <v>263.33</v>
      </c>
      <c r="L8834" s="8">
        <v>775592.8</v>
      </c>
      <c r="M8834" s="8">
        <v>467147.42</v>
      </c>
      <c r="N8834" s="8">
        <v>308445.38</v>
      </c>
    </row>
    <row r="8835" spans="1:14" x14ac:dyDescent="0.25">
      <c r="A8835" t="s">
        <v>39</v>
      </c>
      <c r="B8835" t="s">
        <v>128</v>
      </c>
      <c r="C8835" t="s">
        <v>29</v>
      </c>
      <c r="D8835" t="s">
        <v>7</v>
      </c>
      <c r="E8835" t="s">
        <v>8</v>
      </c>
      <c r="F8835" s="5">
        <v>42134</v>
      </c>
      <c r="G8835">
        <v>919072711</v>
      </c>
      <c r="H8835" s="5">
        <v>42162</v>
      </c>
      <c r="I8835">
        <v>2894</v>
      </c>
      <c r="J8835" s="8">
        <v>651.21</v>
      </c>
      <c r="K8835" s="8">
        <v>524.96</v>
      </c>
      <c r="L8835" s="8">
        <v>1884601.74</v>
      </c>
      <c r="M8835" s="8">
        <v>1519234.24</v>
      </c>
      <c r="N8835" s="8">
        <v>365367.5</v>
      </c>
    </row>
    <row r="8836" spans="1:14" x14ac:dyDescent="0.25">
      <c r="A8836" t="s">
        <v>9</v>
      </c>
      <c r="B8836" t="s">
        <v>186</v>
      </c>
      <c r="C8836" t="s">
        <v>31</v>
      </c>
      <c r="D8836" t="s">
        <v>3</v>
      </c>
      <c r="E8836" t="s">
        <v>4</v>
      </c>
      <c r="F8836" s="5">
        <v>42260</v>
      </c>
      <c r="G8836">
        <v>383894765</v>
      </c>
      <c r="H8836" s="5">
        <v>42270</v>
      </c>
      <c r="I8836">
        <v>1847</v>
      </c>
      <c r="J8836" s="8">
        <v>437.2</v>
      </c>
      <c r="K8836" s="8">
        <v>263.33</v>
      </c>
      <c r="L8836" s="8">
        <v>807508.4</v>
      </c>
      <c r="M8836" s="8">
        <v>486370.51</v>
      </c>
      <c r="N8836" s="8">
        <v>321137.89</v>
      </c>
    </row>
    <row r="8837" spans="1:14" x14ac:dyDescent="0.25">
      <c r="A8837" t="s">
        <v>20</v>
      </c>
      <c r="B8837" t="s">
        <v>181</v>
      </c>
      <c r="C8837" t="s">
        <v>11</v>
      </c>
      <c r="D8837" t="s">
        <v>3</v>
      </c>
      <c r="E8837" t="s">
        <v>8</v>
      </c>
      <c r="F8837" s="5">
        <v>44073</v>
      </c>
      <c r="G8837">
        <v>392718589</v>
      </c>
      <c r="H8837" s="5">
        <v>44086</v>
      </c>
      <c r="I8837">
        <v>3012</v>
      </c>
      <c r="J8837" s="8">
        <v>47.45</v>
      </c>
      <c r="K8837" s="8">
        <v>31.79</v>
      </c>
      <c r="L8837" s="8">
        <v>142919.4</v>
      </c>
      <c r="M8837" s="8">
        <v>95751.48</v>
      </c>
      <c r="N8837" s="8">
        <v>47167.92</v>
      </c>
    </row>
    <row r="8838" spans="1:14" x14ac:dyDescent="0.25">
      <c r="A8838" t="s">
        <v>9</v>
      </c>
      <c r="B8838" t="s">
        <v>182</v>
      </c>
      <c r="C8838" t="s">
        <v>19</v>
      </c>
      <c r="D8838" t="s">
        <v>7</v>
      </c>
      <c r="E8838" t="s">
        <v>8</v>
      </c>
      <c r="F8838" s="5">
        <v>43225</v>
      </c>
      <c r="G8838">
        <v>309655511</v>
      </c>
      <c r="H8838" s="5">
        <v>43241</v>
      </c>
      <c r="I8838">
        <v>2802</v>
      </c>
      <c r="J8838" s="8">
        <v>81.73</v>
      </c>
      <c r="K8838" s="8">
        <v>56.67</v>
      </c>
      <c r="L8838" s="8">
        <v>229007.46</v>
      </c>
      <c r="M8838" s="8">
        <v>158789.34</v>
      </c>
      <c r="N8838" s="8">
        <v>70218.12</v>
      </c>
    </row>
    <row r="8839" spans="1:14" x14ac:dyDescent="0.25">
      <c r="A8839" t="s">
        <v>9</v>
      </c>
      <c r="B8839" t="s">
        <v>56</v>
      </c>
      <c r="C8839" t="s">
        <v>36</v>
      </c>
      <c r="D8839" t="s">
        <v>7</v>
      </c>
      <c r="E8839" t="s">
        <v>4</v>
      </c>
      <c r="F8839" s="5">
        <v>44913</v>
      </c>
      <c r="G8839">
        <v>469129359</v>
      </c>
      <c r="H8839" s="5">
        <v>44587</v>
      </c>
      <c r="I8839">
        <v>4657</v>
      </c>
      <c r="J8839" s="8">
        <v>421.89</v>
      </c>
      <c r="K8839" s="8">
        <v>364.69</v>
      </c>
      <c r="L8839" s="8">
        <v>1964741.73</v>
      </c>
      <c r="M8839" s="8">
        <v>1698361.33</v>
      </c>
      <c r="N8839" s="8">
        <v>266380.40000000002</v>
      </c>
    </row>
    <row r="8840" spans="1:14" x14ac:dyDescent="0.25">
      <c r="A8840" t="s">
        <v>9</v>
      </c>
      <c r="B8840" t="s">
        <v>151</v>
      </c>
      <c r="C8840" t="s">
        <v>36</v>
      </c>
      <c r="D8840" t="s">
        <v>7</v>
      </c>
      <c r="E8840" t="s">
        <v>23</v>
      </c>
      <c r="F8840" s="5">
        <v>42565</v>
      </c>
      <c r="G8840">
        <v>825876462</v>
      </c>
      <c r="H8840" s="5">
        <v>42579</v>
      </c>
      <c r="I8840">
        <v>4053</v>
      </c>
      <c r="J8840" s="8">
        <v>421.89</v>
      </c>
      <c r="K8840" s="8">
        <v>364.69</v>
      </c>
      <c r="L8840" s="8">
        <v>1709920.17</v>
      </c>
      <c r="M8840" s="8">
        <v>1478088.57</v>
      </c>
      <c r="N8840" s="8">
        <v>231831.6</v>
      </c>
    </row>
    <row r="8841" spans="1:14" x14ac:dyDescent="0.25">
      <c r="A8841" t="s">
        <v>12</v>
      </c>
      <c r="B8841" t="s">
        <v>189</v>
      </c>
      <c r="C8841" t="s">
        <v>22</v>
      </c>
      <c r="D8841" t="s">
        <v>7</v>
      </c>
      <c r="E8841" t="s">
        <v>4</v>
      </c>
      <c r="F8841" s="5">
        <v>43852</v>
      </c>
      <c r="G8841">
        <v>504945647</v>
      </c>
      <c r="H8841" s="5">
        <v>43864</v>
      </c>
      <c r="I8841">
        <v>3493</v>
      </c>
      <c r="J8841" s="8">
        <v>109.28</v>
      </c>
      <c r="K8841" s="8">
        <v>35.840000000000003</v>
      </c>
      <c r="L8841" s="8">
        <v>381715.04</v>
      </c>
      <c r="M8841" s="8">
        <v>125189.12</v>
      </c>
      <c r="N8841" s="8">
        <v>256525.92</v>
      </c>
    </row>
    <row r="8842" spans="1:14" x14ac:dyDescent="0.25">
      <c r="A8842" t="s">
        <v>9</v>
      </c>
      <c r="B8842" t="s">
        <v>118</v>
      </c>
      <c r="C8842" t="s">
        <v>6</v>
      </c>
      <c r="D8842" t="s">
        <v>3</v>
      </c>
      <c r="E8842" t="s">
        <v>15</v>
      </c>
      <c r="F8842" s="5">
        <v>42902</v>
      </c>
      <c r="G8842">
        <v>951698243</v>
      </c>
      <c r="H8842" s="5">
        <v>42919</v>
      </c>
      <c r="I8842">
        <v>7514</v>
      </c>
      <c r="J8842" s="8">
        <v>152.58000000000001</v>
      </c>
      <c r="K8842" s="8">
        <v>97.44</v>
      </c>
      <c r="L8842" s="8">
        <v>1146486.1200000001</v>
      </c>
      <c r="M8842" s="8">
        <v>732164.16</v>
      </c>
      <c r="N8842" s="8">
        <v>414321.96</v>
      </c>
    </row>
    <row r="8843" spans="1:14" x14ac:dyDescent="0.25">
      <c r="A8843" t="s">
        <v>9</v>
      </c>
      <c r="B8843" t="s">
        <v>106</v>
      </c>
      <c r="C8843" t="s">
        <v>6</v>
      </c>
      <c r="D8843" t="s">
        <v>3</v>
      </c>
      <c r="E8843" t="s">
        <v>15</v>
      </c>
      <c r="F8843" s="5">
        <v>43857</v>
      </c>
      <c r="G8843">
        <v>981808078</v>
      </c>
      <c r="H8843" s="5">
        <v>43858</v>
      </c>
      <c r="I8843">
        <v>7683</v>
      </c>
      <c r="J8843" s="8">
        <v>152.58000000000001</v>
      </c>
      <c r="K8843" s="8">
        <v>97.44</v>
      </c>
      <c r="L8843" s="8">
        <v>1172272.1399999999</v>
      </c>
      <c r="M8843" s="8">
        <v>748631.52</v>
      </c>
      <c r="N8843" s="8">
        <v>423640.62</v>
      </c>
    </row>
    <row r="8844" spans="1:14" x14ac:dyDescent="0.25">
      <c r="A8844" t="s">
        <v>39</v>
      </c>
      <c r="B8844" t="s">
        <v>128</v>
      </c>
      <c r="C8844" t="s">
        <v>45</v>
      </c>
      <c r="D8844" t="s">
        <v>3</v>
      </c>
      <c r="E8844" t="s">
        <v>23</v>
      </c>
      <c r="F8844" s="5">
        <v>43165</v>
      </c>
      <c r="G8844">
        <v>831261479</v>
      </c>
      <c r="H8844" s="5">
        <v>43167</v>
      </c>
      <c r="I8844">
        <v>7599</v>
      </c>
      <c r="J8844" s="8">
        <v>9.33</v>
      </c>
      <c r="K8844" s="8">
        <v>6.92</v>
      </c>
      <c r="L8844" s="8">
        <v>70898.67</v>
      </c>
      <c r="M8844" s="8">
        <v>52585.08</v>
      </c>
      <c r="N8844" s="8">
        <v>18313.59</v>
      </c>
    </row>
    <row r="8845" spans="1:14" x14ac:dyDescent="0.25">
      <c r="A8845" t="s">
        <v>12</v>
      </c>
      <c r="B8845" t="s">
        <v>190</v>
      </c>
      <c r="C8845" t="s">
        <v>6</v>
      </c>
      <c r="D8845" t="s">
        <v>7</v>
      </c>
      <c r="E8845" t="s">
        <v>8</v>
      </c>
      <c r="F8845" s="5">
        <v>42589</v>
      </c>
      <c r="G8845">
        <v>806357276</v>
      </c>
      <c r="H8845" s="5">
        <v>42631</v>
      </c>
      <c r="I8845">
        <v>7892</v>
      </c>
      <c r="J8845" s="8">
        <v>152.58000000000001</v>
      </c>
      <c r="K8845" s="8">
        <v>97.44</v>
      </c>
      <c r="L8845" s="8">
        <v>1204161.3600000001</v>
      </c>
      <c r="M8845" s="8">
        <v>768996.48</v>
      </c>
      <c r="N8845" s="8">
        <v>435164.88</v>
      </c>
    </row>
    <row r="8846" spans="1:14" x14ac:dyDescent="0.25">
      <c r="A8846" t="s">
        <v>9</v>
      </c>
      <c r="B8846" t="s">
        <v>110</v>
      </c>
      <c r="C8846" t="s">
        <v>14</v>
      </c>
      <c r="D8846" t="s">
        <v>3</v>
      </c>
      <c r="E8846" t="s">
        <v>4</v>
      </c>
      <c r="F8846" s="5">
        <v>43551</v>
      </c>
      <c r="G8846">
        <v>833706796</v>
      </c>
      <c r="H8846" s="5">
        <v>43558</v>
      </c>
      <c r="I8846">
        <v>1223</v>
      </c>
      <c r="J8846" s="8">
        <v>205.7</v>
      </c>
      <c r="K8846" s="8">
        <v>117.11</v>
      </c>
      <c r="L8846" s="8">
        <v>251571.1</v>
      </c>
      <c r="M8846" s="8">
        <v>143225.53</v>
      </c>
      <c r="N8846" s="8">
        <v>108345.57</v>
      </c>
    </row>
    <row r="8847" spans="1:14" x14ac:dyDescent="0.25">
      <c r="A8847" t="s">
        <v>20</v>
      </c>
      <c r="B8847" t="s">
        <v>120</v>
      </c>
      <c r="C8847" t="s">
        <v>36</v>
      </c>
      <c r="D8847" t="s">
        <v>7</v>
      </c>
      <c r="E8847" t="s">
        <v>8</v>
      </c>
      <c r="F8847" s="5">
        <v>44709</v>
      </c>
      <c r="G8847">
        <v>910233867</v>
      </c>
      <c r="H8847" s="5">
        <v>44734</v>
      </c>
      <c r="I8847">
        <v>7283</v>
      </c>
      <c r="J8847" s="8">
        <v>421.89</v>
      </c>
      <c r="K8847" s="8">
        <v>364.69</v>
      </c>
      <c r="L8847" s="8">
        <v>3072624.87</v>
      </c>
      <c r="M8847" s="8">
        <v>2656037.27</v>
      </c>
      <c r="N8847" s="8">
        <v>416587.6</v>
      </c>
    </row>
    <row r="8848" spans="1:14" x14ac:dyDescent="0.25">
      <c r="A8848" t="s">
        <v>0</v>
      </c>
      <c r="B8848" t="s">
        <v>41</v>
      </c>
      <c r="C8848" t="s">
        <v>36</v>
      </c>
      <c r="D8848" t="s">
        <v>7</v>
      </c>
      <c r="E8848" t="s">
        <v>4</v>
      </c>
      <c r="F8848" s="5">
        <v>42184</v>
      </c>
      <c r="G8848">
        <v>653174817</v>
      </c>
      <c r="H8848" s="5">
        <v>42218</v>
      </c>
      <c r="I8848">
        <v>7798</v>
      </c>
      <c r="J8848" s="8">
        <v>421.89</v>
      </c>
      <c r="K8848" s="8">
        <v>364.69</v>
      </c>
      <c r="L8848" s="8">
        <v>3289898.22</v>
      </c>
      <c r="M8848" s="8">
        <v>2843852.62</v>
      </c>
      <c r="N8848" s="8">
        <v>446045.6</v>
      </c>
    </row>
    <row r="8849" spans="1:14" x14ac:dyDescent="0.25">
      <c r="A8849" t="s">
        <v>9</v>
      </c>
      <c r="B8849" t="s">
        <v>182</v>
      </c>
      <c r="C8849" t="s">
        <v>29</v>
      </c>
      <c r="D8849" t="s">
        <v>3</v>
      </c>
      <c r="E8849" t="s">
        <v>23</v>
      </c>
      <c r="F8849" s="5">
        <v>44721</v>
      </c>
      <c r="G8849">
        <v>650078475</v>
      </c>
      <c r="H8849" s="5">
        <v>44730</v>
      </c>
      <c r="I8849">
        <v>1522</v>
      </c>
      <c r="J8849" s="8">
        <v>651.21</v>
      </c>
      <c r="K8849" s="8">
        <v>524.96</v>
      </c>
      <c r="L8849" s="8">
        <v>991141.62</v>
      </c>
      <c r="M8849" s="8">
        <v>798989.12</v>
      </c>
      <c r="N8849" s="8">
        <v>192152.5</v>
      </c>
    </row>
    <row r="8850" spans="1:14" x14ac:dyDescent="0.25">
      <c r="A8850" t="s">
        <v>9</v>
      </c>
      <c r="B8850" t="s">
        <v>155</v>
      </c>
      <c r="C8850" t="s">
        <v>29</v>
      </c>
      <c r="D8850" t="s">
        <v>3</v>
      </c>
      <c r="E8850" t="s">
        <v>15</v>
      </c>
      <c r="F8850" s="5">
        <v>42413</v>
      </c>
      <c r="G8850">
        <v>208806169</v>
      </c>
      <c r="H8850" s="5">
        <v>42458</v>
      </c>
      <c r="I8850">
        <v>9240</v>
      </c>
      <c r="J8850" s="8">
        <v>651.21</v>
      </c>
      <c r="K8850" s="8">
        <v>524.96</v>
      </c>
      <c r="L8850" s="8">
        <v>6017180.4000000004</v>
      </c>
      <c r="M8850" s="8">
        <v>4850630.4000000004</v>
      </c>
      <c r="N8850" s="8">
        <v>1166550</v>
      </c>
    </row>
    <row r="8851" spans="1:14" x14ac:dyDescent="0.25">
      <c r="A8851" t="s">
        <v>9</v>
      </c>
      <c r="B8851" t="s">
        <v>161</v>
      </c>
      <c r="C8851" t="s">
        <v>6</v>
      </c>
      <c r="D8851" t="s">
        <v>7</v>
      </c>
      <c r="E8851" t="s">
        <v>23</v>
      </c>
      <c r="F8851" s="5">
        <v>44131</v>
      </c>
      <c r="G8851">
        <v>507531726</v>
      </c>
      <c r="H8851" s="5">
        <v>44146</v>
      </c>
      <c r="I8851">
        <v>8771</v>
      </c>
      <c r="J8851" s="8">
        <v>152.58000000000001</v>
      </c>
      <c r="K8851" s="8">
        <v>97.44</v>
      </c>
      <c r="L8851" s="8">
        <v>1338279.18</v>
      </c>
      <c r="M8851" s="8">
        <v>854646.24</v>
      </c>
      <c r="N8851" s="8">
        <v>483632.94</v>
      </c>
    </row>
    <row r="8852" spans="1:14" x14ac:dyDescent="0.25">
      <c r="A8852" t="s">
        <v>9</v>
      </c>
      <c r="B8852" t="s">
        <v>80</v>
      </c>
      <c r="C8852" t="s">
        <v>19</v>
      </c>
      <c r="D8852" t="s">
        <v>3</v>
      </c>
      <c r="E8852" t="s">
        <v>8</v>
      </c>
      <c r="F8852" s="5">
        <v>43900</v>
      </c>
      <c r="G8852">
        <v>544741475</v>
      </c>
      <c r="H8852" s="5">
        <v>43915</v>
      </c>
      <c r="I8852">
        <v>9963</v>
      </c>
      <c r="J8852" s="8">
        <v>81.73</v>
      </c>
      <c r="K8852" s="8">
        <v>56.67</v>
      </c>
      <c r="L8852" s="8">
        <v>814275.99</v>
      </c>
      <c r="M8852" s="8">
        <v>564603.21</v>
      </c>
      <c r="N8852" s="8">
        <v>249672.78</v>
      </c>
    </row>
    <row r="8853" spans="1:14" x14ac:dyDescent="0.25">
      <c r="A8853" t="s">
        <v>17</v>
      </c>
      <c r="B8853" t="s">
        <v>30</v>
      </c>
      <c r="C8853" t="s">
        <v>22</v>
      </c>
      <c r="D8853" t="s">
        <v>3</v>
      </c>
      <c r="E8853" t="s">
        <v>4</v>
      </c>
      <c r="F8853" s="5">
        <v>42215</v>
      </c>
      <c r="G8853">
        <v>289234244</v>
      </c>
      <c r="H8853" s="5">
        <v>42240</v>
      </c>
      <c r="I8853">
        <v>9695</v>
      </c>
      <c r="J8853" s="8">
        <v>109.28</v>
      </c>
      <c r="K8853" s="8">
        <v>35.840000000000003</v>
      </c>
      <c r="L8853" s="8">
        <v>1059469.6000000001</v>
      </c>
      <c r="M8853" s="8">
        <v>347468.79999999999</v>
      </c>
      <c r="N8853" s="8">
        <v>712000.8</v>
      </c>
    </row>
    <row r="8854" spans="1:14" x14ac:dyDescent="0.25">
      <c r="A8854" t="s">
        <v>17</v>
      </c>
      <c r="B8854" t="s">
        <v>28</v>
      </c>
      <c r="C8854" t="s">
        <v>45</v>
      </c>
      <c r="D8854" t="s">
        <v>3</v>
      </c>
      <c r="E8854" t="s">
        <v>8</v>
      </c>
      <c r="F8854" s="5">
        <v>44651</v>
      </c>
      <c r="G8854">
        <v>230121362</v>
      </c>
      <c r="H8854" s="5">
        <v>44687</v>
      </c>
      <c r="I8854">
        <v>6880</v>
      </c>
      <c r="J8854" s="8">
        <v>9.33</v>
      </c>
      <c r="K8854" s="8">
        <v>6.92</v>
      </c>
      <c r="L8854" s="8">
        <v>64190.400000000001</v>
      </c>
      <c r="M8854" s="8">
        <v>47609.599999999999</v>
      </c>
      <c r="N8854" s="8">
        <v>16580.8</v>
      </c>
    </row>
    <row r="8855" spans="1:14" x14ac:dyDescent="0.25">
      <c r="A8855" t="s">
        <v>9</v>
      </c>
      <c r="B8855" t="s">
        <v>167</v>
      </c>
      <c r="C8855" t="s">
        <v>2</v>
      </c>
      <c r="D8855" t="s">
        <v>3</v>
      </c>
      <c r="E8855" t="s">
        <v>23</v>
      </c>
      <c r="F8855" s="5">
        <v>44211</v>
      </c>
      <c r="G8855">
        <v>926826655</v>
      </c>
      <c r="H8855" s="5">
        <v>44243</v>
      </c>
      <c r="I8855">
        <v>7458</v>
      </c>
      <c r="J8855" s="8">
        <v>255.28</v>
      </c>
      <c r="K8855" s="8">
        <v>159.41999999999999</v>
      </c>
      <c r="L8855" s="8">
        <v>1903878.24</v>
      </c>
      <c r="M8855" s="8">
        <v>1188954.3600000001</v>
      </c>
      <c r="N8855" s="8">
        <v>714923.88</v>
      </c>
    </row>
    <row r="8856" spans="1:14" x14ac:dyDescent="0.25">
      <c r="A8856" t="s">
        <v>9</v>
      </c>
      <c r="B8856" t="s">
        <v>10</v>
      </c>
      <c r="C8856" t="s">
        <v>65</v>
      </c>
      <c r="D8856" t="s">
        <v>3</v>
      </c>
      <c r="E8856" t="s">
        <v>15</v>
      </c>
      <c r="F8856" s="5">
        <v>44248</v>
      </c>
      <c r="G8856">
        <v>759086453</v>
      </c>
      <c r="H8856" s="5">
        <v>44254</v>
      </c>
      <c r="I8856">
        <v>9405</v>
      </c>
      <c r="J8856" s="8">
        <v>668.27</v>
      </c>
      <c r="K8856" s="8">
        <v>502.54</v>
      </c>
      <c r="L8856" s="8">
        <v>6285079.3499999996</v>
      </c>
      <c r="M8856" s="8">
        <v>4726388.7</v>
      </c>
      <c r="N8856" s="8">
        <v>1558690.65</v>
      </c>
    </row>
    <row r="8857" spans="1:14" x14ac:dyDescent="0.25">
      <c r="A8857" t="s">
        <v>17</v>
      </c>
      <c r="B8857" t="s">
        <v>86</v>
      </c>
      <c r="C8857" t="s">
        <v>14</v>
      </c>
      <c r="D8857" t="s">
        <v>3</v>
      </c>
      <c r="E8857" t="s">
        <v>15</v>
      </c>
      <c r="F8857" s="5">
        <v>42429</v>
      </c>
      <c r="G8857">
        <v>876949584</v>
      </c>
      <c r="H8857" s="5">
        <v>42473</v>
      </c>
      <c r="I8857">
        <v>7725</v>
      </c>
      <c r="J8857" s="8">
        <v>205.7</v>
      </c>
      <c r="K8857" s="8">
        <v>117.11</v>
      </c>
      <c r="L8857" s="8">
        <v>1589032.5</v>
      </c>
      <c r="M8857" s="8">
        <v>904674.75</v>
      </c>
      <c r="N8857" s="8">
        <v>684357.75</v>
      </c>
    </row>
    <row r="8858" spans="1:14" x14ac:dyDescent="0.25">
      <c r="A8858" t="s">
        <v>20</v>
      </c>
      <c r="B8858" t="s">
        <v>168</v>
      </c>
      <c r="C8858" t="s">
        <v>22</v>
      </c>
      <c r="D8858" t="s">
        <v>7</v>
      </c>
      <c r="E8858" t="s">
        <v>8</v>
      </c>
      <c r="F8858" s="5">
        <v>44581</v>
      </c>
      <c r="G8858">
        <v>250777375</v>
      </c>
      <c r="H8858" s="5">
        <v>44622</v>
      </c>
      <c r="I8858">
        <v>9453</v>
      </c>
      <c r="J8858" s="8">
        <v>109.28</v>
      </c>
      <c r="K8858" s="8">
        <v>35.840000000000003</v>
      </c>
      <c r="L8858" s="8">
        <v>1033023.84</v>
      </c>
      <c r="M8858" s="8">
        <v>338795.52000000002</v>
      </c>
      <c r="N8858" s="8">
        <v>694228.32</v>
      </c>
    </row>
    <row r="8859" spans="1:14" x14ac:dyDescent="0.25">
      <c r="A8859" t="s">
        <v>12</v>
      </c>
      <c r="B8859" t="s">
        <v>162</v>
      </c>
      <c r="C8859" t="s">
        <v>45</v>
      </c>
      <c r="D8859" t="s">
        <v>7</v>
      </c>
      <c r="E8859" t="s">
        <v>4</v>
      </c>
      <c r="F8859" s="5">
        <v>44533</v>
      </c>
      <c r="G8859">
        <v>621243655</v>
      </c>
      <c r="H8859" s="5">
        <v>44199</v>
      </c>
      <c r="I8859">
        <v>8658</v>
      </c>
      <c r="J8859" s="8">
        <v>9.33</v>
      </c>
      <c r="K8859" s="8">
        <v>6.92</v>
      </c>
      <c r="L8859" s="8">
        <v>80779.14</v>
      </c>
      <c r="M8859" s="8">
        <v>59913.36</v>
      </c>
      <c r="N8859" s="8">
        <v>20865.78</v>
      </c>
    </row>
    <row r="8860" spans="1:14" x14ac:dyDescent="0.25">
      <c r="A8860" t="s">
        <v>9</v>
      </c>
      <c r="B8860" t="s">
        <v>72</v>
      </c>
      <c r="C8860" t="s">
        <v>2</v>
      </c>
      <c r="D8860" t="s">
        <v>7</v>
      </c>
      <c r="E8860" t="s">
        <v>8</v>
      </c>
      <c r="F8860" s="5">
        <v>44427</v>
      </c>
      <c r="G8860">
        <v>649334752</v>
      </c>
      <c r="H8860" s="5">
        <v>44441</v>
      </c>
      <c r="I8860">
        <v>1438</v>
      </c>
      <c r="J8860" s="8">
        <v>255.28</v>
      </c>
      <c r="K8860" s="8">
        <v>159.41999999999999</v>
      </c>
      <c r="L8860" s="8">
        <v>367092.64</v>
      </c>
      <c r="M8860" s="8">
        <v>229245.96</v>
      </c>
      <c r="N8860" s="8">
        <v>137846.68</v>
      </c>
    </row>
    <row r="8861" spans="1:14" x14ac:dyDescent="0.25">
      <c r="A8861" t="s">
        <v>0</v>
      </c>
      <c r="B8861" t="s">
        <v>144</v>
      </c>
      <c r="C8861" t="s">
        <v>36</v>
      </c>
      <c r="D8861" t="s">
        <v>3</v>
      </c>
      <c r="E8861" t="s">
        <v>8</v>
      </c>
      <c r="F8861" s="5">
        <v>44373</v>
      </c>
      <c r="G8861">
        <v>866349494</v>
      </c>
      <c r="H8861" s="5">
        <v>44399</v>
      </c>
      <c r="I8861">
        <v>922</v>
      </c>
      <c r="J8861" s="8">
        <v>421.89</v>
      </c>
      <c r="K8861" s="8">
        <v>364.69</v>
      </c>
      <c r="L8861" s="8">
        <v>388982.58</v>
      </c>
      <c r="M8861" s="8">
        <v>336244.18</v>
      </c>
      <c r="N8861" s="8">
        <v>52738.400000000001</v>
      </c>
    </row>
    <row r="8862" spans="1:14" x14ac:dyDescent="0.25">
      <c r="A8862" t="s">
        <v>9</v>
      </c>
      <c r="B8862" t="s">
        <v>173</v>
      </c>
      <c r="C8862" t="s">
        <v>2</v>
      </c>
      <c r="D8862" t="s">
        <v>7</v>
      </c>
      <c r="E8862" t="s">
        <v>8</v>
      </c>
      <c r="F8862" s="5">
        <v>43405</v>
      </c>
      <c r="G8862">
        <v>523899209</v>
      </c>
      <c r="H8862" s="5">
        <v>43420</v>
      </c>
      <c r="I8862">
        <v>2273</v>
      </c>
      <c r="J8862" s="8">
        <v>255.28</v>
      </c>
      <c r="K8862" s="8">
        <v>159.41999999999999</v>
      </c>
      <c r="L8862" s="8">
        <v>580251.43999999994</v>
      </c>
      <c r="M8862" s="8">
        <v>362361.66</v>
      </c>
      <c r="N8862" s="8">
        <v>217889.78</v>
      </c>
    </row>
    <row r="8863" spans="1:14" x14ac:dyDescent="0.25">
      <c r="A8863" t="s">
        <v>9</v>
      </c>
      <c r="B8863" t="s">
        <v>125</v>
      </c>
      <c r="C8863" t="s">
        <v>22</v>
      </c>
      <c r="D8863" t="s">
        <v>3</v>
      </c>
      <c r="E8863" t="s">
        <v>4</v>
      </c>
      <c r="F8863" s="5">
        <v>43377</v>
      </c>
      <c r="G8863">
        <v>743907725</v>
      </c>
      <c r="H8863" s="5">
        <v>43399</v>
      </c>
      <c r="I8863">
        <v>7682</v>
      </c>
      <c r="J8863" s="8">
        <v>109.28</v>
      </c>
      <c r="K8863" s="8">
        <v>35.840000000000003</v>
      </c>
      <c r="L8863" s="8">
        <v>839488.96</v>
      </c>
      <c r="M8863" s="8">
        <v>275322.88</v>
      </c>
      <c r="N8863" s="8">
        <v>564166.07999999996</v>
      </c>
    </row>
    <row r="8864" spans="1:14" x14ac:dyDescent="0.25">
      <c r="A8864" t="s">
        <v>20</v>
      </c>
      <c r="B8864" t="s">
        <v>81</v>
      </c>
      <c r="C8864" t="s">
        <v>6</v>
      </c>
      <c r="D8864" t="s">
        <v>7</v>
      </c>
      <c r="E8864" t="s">
        <v>4</v>
      </c>
      <c r="F8864" s="5">
        <v>44178</v>
      </c>
      <c r="G8864">
        <v>468611371</v>
      </c>
      <c r="H8864" s="5">
        <v>43858</v>
      </c>
      <c r="I8864">
        <v>1373</v>
      </c>
      <c r="J8864" s="8">
        <v>152.58000000000001</v>
      </c>
      <c r="K8864" s="8">
        <v>97.44</v>
      </c>
      <c r="L8864" s="8">
        <v>209492.34</v>
      </c>
      <c r="M8864" s="8">
        <v>133785.12</v>
      </c>
      <c r="N8864" s="8">
        <v>75707.22</v>
      </c>
    </row>
    <row r="8865" spans="1:14" x14ac:dyDescent="0.25">
      <c r="A8865" t="s">
        <v>20</v>
      </c>
      <c r="B8865" t="s">
        <v>70</v>
      </c>
      <c r="C8865" t="s">
        <v>29</v>
      </c>
      <c r="D8865" t="s">
        <v>3</v>
      </c>
      <c r="E8865" t="s">
        <v>23</v>
      </c>
      <c r="F8865" s="5">
        <v>42361</v>
      </c>
      <c r="G8865">
        <v>510558974</v>
      </c>
      <c r="H8865" s="5">
        <v>42388</v>
      </c>
      <c r="I8865">
        <v>4601</v>
      </c>
      <c r="J8865" s="8">
        <v>651.21</v>
      </c>
      <c r="K8865" s="8">
        <v>524.96</v>
      </c>
      <c r="L8865" s="8">
        <v>2996217.21</v>
      </c>
      <c r="M8865" s="8">
        <v>2415340.96</v>
      </c>
      <c r="N8865" s="8">
        <v>580876.25</v>
      </c>
    </row>
    <row r="8866" spans="1:14" x14ac:dyDescent="0.25">
      <c r="A8866" t="s">
        <v>9</v>
      </c>
      <c r="B8866" t="s">
        <v>199</v>
      </c>
      <c r="C8866" t="s">
        <v>57</v>
      </c>
      <c r="D8866" t="s">
        <v>3</v>
      </c>
      <c r="E8866" t="s">
        <v>15</v>
      </c>
      <c r="F8866" s="5">
        <v>42481</v>
      </c>
      <c r="G8866">
        <v>402611863</v>
      </c>
      <c r="H8866" s="5">
        <v>42499</v>
      </c>
      <c r="I8866">
        <v>652</v>
      </c>
      <c r="J8866" s="8">
        <v>154.06</v>
      </c>
      <c r="K8866" s="8">
        <v>90.93</v>
      </c>
      <c r="L8866" s="8">
        <v>100447.12</v>
      </c>
      <c r="M8866" s="8">
        <v>59286.36</v>
      </c>
      <c r="N8866" s="8">
        <v>41160.76</v>
      </c>
    </row>
    <row r="8867" spans="1:14" x14ac:dyDescent="0.25">
      <c r="A8867" t="s">
        <v>9</v>
      </c>
      <c r="B8867" t="s">
        <v>145</v>
      </c>
      <c r="C8867" t="s">
        <v>22</v>
      </c>
      <c r="D8867" t="s">
        <v>3</v>
      </c>
      <c r="E8867" t="s">
        <v>4</v>
      </c>
      <c r="F8867" s="5">
        <v>44293</v>
      </c>
      <c r="G8867">
        <v>647943866</v>
      </c>
      <c r="H8867" s="5">
        <v>44304</v>
      </c>
      <c r="I8867">
        <v>9843</v>
      </c>
      <c r="J8867" s="8">
        <v>109.28</v>
      </c>
      <c r="K8867" s="8">
        <v>35.840000000000003</v>
      </c>
      <c r="L8867" s="8">
        <v>1075643.04</v>
      </c>
      <c r="M8867" s="8">
        <v>352773.12</v>
      </c>
      <c r="N8867" s="8">
        <v>722869.92</v>
      </c>
    </row>
    <row r="8868" spans="1:14" x14ac:dyDescent="0.25">
      <c r="A8868" t="s">
        <v>0</v>
      </c>
      <c r="B8868" t="s">
        <v>206</v>
      </c>
      <c r="C8868" t="s">
        <v>45</v>
      </c>
      <c r="D8868" t="s">
        <v>3</v>
      </c>
      <c r="E8868" t="s">
        <v>4</v>
      </c>
      <c r="F8868" s="5">
        <v>43243</v>
      </c>
      <c r="G8868">
        <v>470041310</v>
      </c>
      <c r="H8868" s="5">
        <v>43252</v>
      </c>
      <c r="I8868">
        <v>4524</v>
      </c>
      <c r="J8868" s="8">
        <v>9.33</v>
      </c>
      <c r="K8868" s="8">
        <v>6.92</v>
      </c>
      <c r="L8868" s="8">
        <v>42208.92</v>
      </c>
      <c r="M8868" s="8">
        <v>31306.080000000002</v>
      </c>
      <c r="N8868" s="8">
        <v>10902.84</v>
      </c>
    </row>
    <row r="8869" spans="1:14" x14ac:dyDescent="0.25">
      <c r="A8869" t="s">
        <v>39</v>
      </c>
      <c r="B8869" t="s">
        <v>40</v>
      </c>
      <c r="C8869" t="s">
        <v>6</v>
      </c>
      <c r="D8869" t="s">
        <v>7</v>
      </c>
      <c r="E8869" t="s">
        <v>4</v>
      </c>
      <c r="F8869" s="5">
        <v>43752</v>
      </c>
      <c r="G8869">
        <v>962703025</v>
      </c>
      <c r="H8869" s="5">
        <v>43758</v>
      </c>
      <c r="I8869">
        <v>4073</v>
      </c>
      <c r="J8869" s="8">
        <v>152.58000000000001</v>
      </c>
      <c r="K8869" s="8">
        <v>97.44</v>
      </c>
      <c r="L8869" s="8">
        <v>621458.34</v>
      </c>
      <c r="M8869" s="8">
        <v>396873.12</v>
      </c>
      <c r="N8869" s="8">
        <v>224585.22</v>
      </c>
    </row>
    <row r="8870" spans="1:14" x14ac:dyDescent="0.25">
      <c r="A8870" t="s">
        <v>9</v>
      </c>
      <c r="B8870" t="s">
        <v>123</v>
      </c>
      <c r="C8870" t="s">
        <v>2</v>
      </c>
      <c r="D8870" t="s">
        <v>7</v>
      </c>
      <c r="E8870" t="s">
        <v>4</v>
      </c>
      <c r="F8870" s="5">
        <v>43740</v>
      </c>
      <c r="G8870">
        <v>140040338</v>
      </c>
      <c r="H8870" s="5">
        <v>43747</v>
      </c>
      <c r="I8870">
        <v>9903</v>
      </c>
      <c r="J8870" s="8">
        <v>255.28</v>
      </c>
      <c r="K8870" s="8">
        <v>159.41999999999999</v>
      </c>
      <c r="L8870" s="8">
        <v>2528037.84</v>
      </c>
      <c r="M8870" s="8">
        <v>1578736.26</v>
      </c>
      <c r="N8870" s="8">
        <v>949301.58</v>
      </c>
    </row>
    <row r="8871" spans="1:14" x14ac:dyDescent="0.25">
      <c r="A8871" t="s">
        <v>9</v>
      </c>
      <c r="B8871" t="s">
        <v>170</v>
      </c>
      <c r="C8871" t="s">
        <v>36</v>
      </c>
      <c r="D8871" t="s">
        <v>3</v>
      </c>
      <c r="E8871" t="s">
        <v>15</v>
      </c>
      <c r="F8871" s="5">
        <v>42325</v>
      </c>
      <c r="G8871">
        <v>586477077</v>
      </c>
      <c r="H8871" s="5">
        <v>42332</v>
      </c>
      <c r="I8871">
        <v>455</v>
      </c>
      <c r="J8871" s="8">
        <v>421.89</v>
      </c>
      <c r="K8871" s="8">
        <v>364.69</v>
      </c>
      <c r="L8871" s="8">
        <v>191959.95</v>
      </c>
      <c r="M8871" s="8">
        <v>165933.95000000001</v>
      </c>
      <c r="N8871" s="8">
        <v>26026</v>
      </c>
    </row>
    <row r="8872" spans="1:14" x14ac:dyDescent="0.25">
      <c r="A8872" t="s">
        <v>9</v>
      </c>
      <c r="B8872" t="s">
        <v>78</v>
      </c>
      <c r="C8872" t="s">
        <v>65</v>
      </c>
      <c r="D8872" t="s">
        <v>7</v>
      </c>
      <c r="E8872" t="s">
        <v>8</v>
      </c>
      <c r="F8872" s="5">
        <v>42093</v>
      </c>
      <c r="G8872">
        <v>906749570</v>
      </c>
      <c r="H8872" s="5">
        <v>42106</v>
      </c>
      <c r="I8872">
        <v>6203</v>
      </c>
      <c r="J8872" s="8">
        <v>668.27</v>
      </c>
      <c r="K8872" s="8">
        <v>502.54</v>
      </c>
      <c r="L8872" s="8">
        <v>4145278.81</v>
      </c>
      <c r="M8872" s="8">
        <v>3117255.62</v>
      </c>
      <c r="N8872" s="8">
        <v>1028023.19</v>
      </c>
    </row>
    <row r="8873" spans="1:14" x14ac:dyDescent="0.25">
      <c r="A8873" t="s">
        <v>9</v>
      </c>
      <c r="B8873" t="s">
        <v>77</v>
      </c>
      <c r="C8873" t="s">
        <v>31</v>
      </c>
      <c r="D8873" t="s">
        <v>7</v>
      </c>
      <c r="E8873" t="s">
        <v>15</v>
      </c>
      <c r="F8873" s="5">
        <v>44479</v>
      </c>
      <c r="G8873">
        <v>675906646</v>
      </c>
      <c r="H8873" s="5">
        <v>44501</v>
      </c>
      <c r="I8873">
        <v>4651</v>
      </c>
      <c r="J8873" s="8">
        <v>437.2</v>
      </c>
      <c r="K8873" s="8">
        <v>263.33</v>
      </c>
      <c r="L8873" s="8">
        <v>2033417.2</v>
      </c>
      <c r="M8873" s="8">
        <v>1224747.83</v>
      </c>
      <c r="N8873" s="8">
        <v>808669.37</v>
      </c>
    </row>
    <row r="8874" spans="1:14" x14ac:dyDescent="0.25">
      <c r="A8874" t="s">
        <v>9</v>
      </c>
      <c r="B8874" t="s">
        <v>136</v>
      </c>
      <c r="C8874" t="s">
        <v>31</v>
      </c>
      <c r="D8874" t="s">
        <v>3</v>
      </c>
      <c r="E8874" t="s">
        <v>8</v>
      </c>
      <c r="F8874" s="5">
        <v>43116</v>
      </c>
      <c r="G8874">
        <v>889309632</v>
      </c>
      <c r="H8874" s="5">
        <v>43157</v>
      </c>
      <c r="I8874">
        <v>5337</v>
      </c>
      <c r="J8874" s="8">
        <v>437.2</v>
      </c>
      <c r="K8874" s="8">
        <v>263.33</v>
      </c>
      <c r="L8874" s="8">
        <v>2333336.4</v>
      </c>
      <c r="M8874" s="8">
        <v>1405392.21</v>
      </c>
      <c r="N8874" s="8">
        <v>927944.19</v>
      </c>
    </row>
    <row r="8875" spans="1:14" x14ac:dyDescent="0.25">
      <c r="A8875" t="s">
        <v>9</v>
      </c>
      <c r="B8875" t="s">
        <v>203</v>
      </c>
      <c r="C8875" t="s">
        <v>14</v>
      </c>
      <c r="D8875" t="s">
        <v>7</v>
      </c>
      <c r="E8875" t="s">
        <v>8</v>
      </c>
      <c r="F8875" s="5">
        <v>44103</v>
      </c>
      <c r="G8875">
        <v>812632358</v>
      </c>
      <c r="H8875" s="5">
        <v>44121</v>
      </c>
      <c r="I8875">
        <v>4828</v>
      </c>
      <c r="J8875" s="8">
        <v>205.7</v>
      </c>
      <c r="K8875" s="8">
        <v>117.11</v>
      </c>
      <c r="L8875" s="8">
        <v>993119.6</v>
      </c>
      <c r="M8875" s="8">
        <v>565407.07999999996</v>
      </c>
      <c r="N8875" s="8">
        <v>427712.52</v>
      </c>
    </row>
    <row r="8876" spans="1:14" x14ac:dyDescent="0.25">
      <c r="A8876" t="s">
        <v>9</v>
      </c>
      <c r="B8876" t="s">
        <v>193</v>
      </c>
      <c r="C8876" t="s">
        <v>31</v>
      </c>
      <c r="D8876" t="s">
        <v>3</v>
      </c>
      <c r="E8876" t="s">
        <v>15</v>
      </c>
      <c r="F8876" s="5">
        <v>43390</v>
      </c>
      <c r="G8876">
        <v>231861150</v>
      </c>
      <c r="H8876" s="5">
        <v>43405</v>
      </c>
      <c r="I8876">
        <v>1722</v>
      </c>
      <c r="J8876" s="8">
        <v>437.2</v>
      </c>
      <c r="K8876" s="8">
        <v>263.33</v>
      </c>
      <c r="L8876" s="8">
        <v>752858.4</v>
      </c>
      <c r="M8876" s="8">
        <v>453454.26</v>
      </c>
      <c r="N8876" s="8">
        <v>299404.14</v>
      </c>
    </row>
    <row r="8877" spans="1:14" x14ac:dyDescent="0.25">
      <c r="A8877" t="s">
        <v>17</v>
      </c>
      <c r="B8877" t="s">
        <v>75</v>
      </c>
      <c r="C8877" t="s">
        <v>29</v>
      </c>
      <c r="D8877" t="s">
        <v>3</v>
      </c>
      <c r="E8877" t="s">
        <v>23</v>
      </c>
      <c r="F8877" s="5">
        <v>42664</v>
      </c>
      <c r="G8877">
        <v>803294837</v>
      </c>
      <c r="H8877" s="5">
        <v>42694</v>
      </c>
      <c r="I8877">
        <v>1648</v>
      </c>
      <c r="J8877" s="8">
        <v>651.21</v>
      </c>
      <c r="K8877" s="8">
        <v>524.96</v>
      </c>
      <c r="L8877" s="8">
        <v>1073194.08</v>
      </c>
      <c r="M8877" s="8">
        <v>865134.07999999996</v>
      </c>
      <c r="N8877" s="8">
        <v>208060</v>
      </c>
    </row>
    <row r="8878" spans="1:14" x14ac:dyDescent="0.25">
      <c r="A8878" t="s">
        <v>12</v>
      </c>
      <c r="B8878" t="s">
        <v>90</v>
      </c>
      <c r="C8878" t="s">
        <v>2</v>
      </c>
      <c r="D8878" t="s">
        <v>3</v>
      </c>
      <c r="E8878" t="s">
        <v>15</v>
      </c>
      <c r="F8878" s="5">
        <v>42539</v>
      </c>
      <c r="G8878">
        <v>203544747</v>
      </c>
      <c r="H8878" s="5">
        <v>42564</v>
      </c>
      <c r="I8878">
        <v>2269</v>
      </c>
      <c r="J8878" s="8">
        <v>255.28</v>
      </c>
      <c r="K8878" s="8">
        <v>159.41999999999999</v>
      </c>
      <c r="L8878" s="8">
        <v>579230.31999999995</v>
      </c>
      <c r="M8878" s="8">
        <v>361723.98</v>
      </c>
      <c r="N8878" s="8">
        <v>217506.34</v>
      </c>
    </row>
    <row r="8879" spans="1:14" x14ac:dyDescent="0.25">
      <c r="A8879" t="s">
        <v>12</v>
      </c>
      <c r="B8879" t="s">
        <v>62</v>
      </c>
      <c r="C8879" t="s">
        <v>11</v>
      </c>
      <c r="D8879" t="s">
        <v>3</v>
      </c>
      <c r="E8879" t="s">
        <v>4</v>
      </c>
      <c r="F8879" s="5">
        <v>42479</v>
      </c>
      <c r="G8879">
        <v>679534709</v>
      </c>
      <c r="H8879" s="5">
        <v>42480</v>
      </c>
      <c r="I8879">
        <v>8276</v>
      </c>
      <c r="J8879" s="8">
        <v>47.45</v>
      </c>
      <c r="K8879" s="8">
        <v>31.79</v>
      </c>
      <c r="L8879" s="8">
        <v>392696.2</v>
      </c>
      <c r="M8879" s="8">
        <v>263094.03999999998</v>
      </c>
      <c r="N8879" s="8">
        <v>129602.16</v>
      </c>
    </row>
    <row r="8880" spans="1:14" x14ac:dyDescent="0.25">
      <c r="A8880" t="s">
        <v>17</v>
      </c>
      <c r="B8880" t="s">
        <v>209</v>
      </c>
      <c r="C8880" t="s">
        <v>11</v>
      </c>
      <c r="D8880" t="s">
        <v>3</v>
      </c>
      <c r="E8880" t="s">
        <v>23</v>
      </c>
      <c r="F8880" s="5">
        <v>43953</v>
      </c>
      <c r="G8880">
        <v>498501050</v>
      </c>
      <c r="H8880" s="5">
        <v>43975</v>
      </c>
      <c r="I8880">
        <v>6393</v>
      </c>
      <c r="J8880" s="8">
        <v>47.45</v>
      </c>
      <c r="K8880" s="8">
        <v>31.79</v>
      </c>
      <c r="L8880" s="8">
        <v>303347.84999999998</v>
      </c>
      <c r="M8880" s="8">
        <v>203233.47</v>
      </c>
      <c r="N8880" s="8">
        <v>100114.38</v>
      </c>
    </row>
    <row r="8881" spans="1:14" x14ac:dyDescent="0.25">
      <c r="A8881" t="s">
        <v>12</v>
      </c>
      <c r="B8881" t="s">
        <v>115</v>
      </c>
      <c r="C8881" t="s">
        <v>14</v>
      </c>
      <c r="D8881" t="s">
        <v>3</v>
      </c>
      <c r="E8881" t="s">
        <v>15</v>
      </c>
      <c r="F8881" s="5">
        <v>43474</v>
      </c>
      <c r="G8881">
        <v>697992599</v>
      </c>
      <c r="H8881" s="5">
        <v>43514</v>
      </c>
      <c r="I8881">
        <v>376</v>
      </c>
      <c r="J8881" s="8">
        <v>205.7</v>
      </c>
      <c r="K8881" s="8">
        <v>117.11</v>
      </c>
      <c r="L8881" s="8">
        <v>77343.199999999997</v>
      </c>
      <c r="M8881" s="8">
        <v>44033.36</v>
      </c>
      <c r="N8881" s="8">
        <v>33309.839999999997</v>
      </c>
    </row>
    <row r="8882" spans="1:14" x14ac:dyDescent="0.25">
      <c r="A8882" t="s">
        <v>12</v>
      </c>
      <c r="B8882" t="s">
        <v>190</v>
      </c>
      <c r="C8882" t="s">
        <v>6</v>
      </c>
      <c r="D8882" t="s">
        <v>3</v>
      </c>
      <c r="E8882" t="s">
        <v>23</v>
      </c>
      <c r="F8882" s="5">
        <v>44099</v>
      </c>
      <c r="G8882">
        <v>135870683</v>
      </c>
      <c r="H8882" s="5">
        <v>44119</v>
      </c>
      <c r="I8882">
        <v>6009</v>
      </c>
      <c r="J8882" s="8">
        <v>152.58000000000001</v>
      </c>
      <c r="K8882" s="8">
        <v>97.44</v>
      </c>
      <c r="L8882" s="8">
        <v>916853.22</v>
      </c>
      <c r="M8882" s="8">
        <v>585516.96</v>
      </c>
      <c r="N8882" s="8">
        <v>331336.26</v>
      </c>
    </row>
    <row r="8883" spans="1:14" x14ac:dyDescent="0.25">
      <c r="A8883" t="s">
        <v>9</v>
      </c>
      <c r="B8883" t="s">
        <v>125</v>
      </c>
      <c r="C8883" t="s">
        <v>14</v>
      </c>
      <c r="D8883" t="s">
        <v>3</v>
      </c>
      <c r="E8883" t="s">
        <v>8</v>
      </c>
      <c r="F8883" s="5">
        <v>44811</v>
      </c>
      <c r="G8883">
        <v>440309131</v>
      </c>
      <c r="H8883" s="5">
        <v>44826</v>
      </c>
      <c r="I8883">
        <v>6111</v>
      </c>
      <c r="J8883" s="8">
        <v>205.7</v>
      </c>
      <c r="K8883" s="8">
        <v>117.11</v>
      </c>
      <c r="L8883" s="8">
        <v>1257032.7</v>
      </c>
      <c r="M8883" s="8">
        <v>715659.21</v>
      </c>
      <c r="N8883" s="8">
        <v>541373.49</v>
      </c>
    </row>
    <row r="8884" spans="1:14" x14ac:dyDescent="0.25">
      <c r="A8884" t="s">
        <v>12</v>
      </c>
      <c r="B8884" t="s">
        <v>132</v>
      </c>
      <c r="C8884" t="s">
        <v>57</v>
      </c>
      <c r="D8884" t="s">
        <v>7</v>
      </c>
      <c r="E8884" t="s">
        <v>23</v>
      </c>
      <c r="F8884" s="5">
        <v>43367</v>
      </c>
      <c r="G8884">
        <v>159794270</v>
      </c>
      <c r="H8884" s="5">
        <v>43410</v>
      </c>
      <c r="I8884">
        <v>5530</v>
      </c>
      <c r="J8884" s="8">
        <v>154.06</v>
      </c>
      <c r="K8884" s="8">
        <v>90.93</v>
      </c>
      <c r="L8884" s="8">
        <v>851951.8</v>
      </c>
      <c r="M8884" s="8">
        <v>502842.9</v>
      </c>
      <c r="N8884" s="8">
        <v>349108.9</v>
      </c>
    </row>
    <row r="8885" spans="1:14" x14ac:dyDescent="0.25">
      <c r="A8885" t="s">
        <v>20</v>
      </c>
      <c r="B8885" t="s">
        <v>70</v>
      </c>
      <c r="C8885" t="s">
        <v>14</v>
      </c>
      <c r="D8885" t="s">
        <v>7</v>
      </c>
      <c r="E8885" t="s">
        <v>4</v>
      </c>
      <c r="F8885" s="5">
        <v>43416</v>
      </c>
      <c r="G8885">
        <v>613124930</v>
      </c>
      <c r="H8885" s="5">
        <v>43425</v>
      </c>
      <c r="I8885">
        <v>6147</v>
      </c>
      <c r="J8885" s="8">
        <v>205.7</v>
      </c>
      <c r="K8885" s="8">
        <v>117.11</v>
      </c>
      <c r="L8885" s="8">
        <v>1264437.8999999999</v>
      </c>
      <c r="M8885" s="8">
        <v>719875.17</v>
      </c>
      <c r="N8885" s="8">
        <v>544562.73</v>
      </c>
    </row>
    <row r="8886" spans="1:14" x14ac:dyDescent="0.25">
      <c r="A8886" t="s">
        <v>17</v>
      </c>
      <c r="B8886" t="s">
        <v>42</v>
      </c>
      <c r="C8886" t="s">
        <v>6</v>
      </c>
      <c r="D8886" t="s">
        <v>7</v>
      </c>
      <c r="E8886" t="s">
        <v>8</v>
      </c>
      <c r="F8886" s="5">
        <v>42840</v>
      </c>
      <c r="G8886">
        <v>939412438</v>
      </c>
      <c r="H8886" s="5">
        <v>42871</v>
      </c>
      <c r="I8886">
        <v>1871</v>
      </c>
      <c r="J8886" s="8">
        <v>152.58000000000001</v>
      </c>
      <c r="K8886" s="8">
        <v>97.44</v>
      </c>
      <c r="L8886" s="8">
        <v>285477.18</v>
      </c>
      <c r="M8886" s="8">
        <v>182310.24</v>
      </c>
      <c r="N8886" s="8">
        <v>103166.94</v>
      </c>
    </row>
    <row r="8887" spans="1:14" x14ac:dyDescent="0.25">
      <c r="A8887" t="s">
        <v>9</v>
      </c>
      <c r="B8887" t="s">
        <v>177</v>
      </c>
      <c r="C8887" t="s">
        <v>6</v>
      </c>
      <c r="D8887" t="s">
        <v>3</v>
      </c>
      <c r="E8887" t="s">
        <v>4</v>
      </c>
      <c r="F8887" s="5">
        <v>44684</v>
      </c>
      <c r="G8887">
        <v>348080623</v>
      </c>
      <c r="H8887" s="5">
        <v>44700</v>
      </c>
      <c r="I8887">
        <v>3646</v>
      </c>
      <c r="J8887" s="8">
        <v>152.58000000000001</v>
      </c>
      <c r="K8887" s="8">
        <v>97.44</v>
      </c>
      <c r="L8887" s="8">
        <v>556306.68000000005</v>
      </c>
      <c r="M8887" s="8">
        <v>355266.24</v>
      </c>
      <c r="N8887" s="8">
        <v>201040.44</v>
      </c>
    </row>
    <row r="8888" spans="1:14" x14ac:dyDescent="0.25">
      <c r="A8888" t="s">
        <v>9</v>
      </c>
      <c r="B8888" t="s">
        <v>173</v>
      </c>
      <c r="C8888" t="s">
        <v>29</v>
      </c>
      <c r="D8888" t="s">
        <v>3</v>
      </c>
      <c r="E8888" t="s">
        <v>15</v>
      </c>
      <c r="F8888" s="5">
        <v>43719</v>
      </c>
      <c r="G8888">
        <v>368865811</v>
      </c>
      <c r="H8888" s="5">
        <v>43754</v>
      </c>
      <c r="I8888">
        <v>4445</v>
      </c>
      <c r="J8888" s="8">
        <v>651.21</v>
      </c>
      <c r="K8888" s="8">
        <v>524.96</v>
      </c>
      <c r="L8888" s="8">
        <v>2894628.45</v>
      </c>
      <c r="M8888" s="8">
        <v>2333447.2000000002</v>
      </c>
      <c r="N8888" s="8">
        <v>561181.25</v>
      </c>
    </row>
    <row r="8889" spans="1:14" x14ac:dyDescent="0.25">
      <c r="A8889" t="s">
        <v>12</v>
      </c>
      <c r="B8889" t="s">
        <v>62</v>
      </c>
      <c r="C8889" t="s">
        <v>11</v>
      </c>
      <c r="D8889" t="s">
        <v>3</v>
      </c>
      <c r="E8889" t="s">
        <v>4</v>
      </c>
      <c r="F8889" s="5">
        <v>43117</v>
      </c>
      <c r="G8889">
        <v>801816833</v>
      </c>
      <c r="H8889" s="5">
        <v>43162</v>
      </c>
      <c r="I8889">
        <v>4274</v>
      </c>
      <c r="J8889" s="8">
        <v>47.45</v>
      </c>
      <c r="K8889" s="8">
        <v>31.79</v>
      </c>
      <c r="L8889" s="8">
        <v>202801.3</v>
      </c>
      <c r="M8889" s="8">
        <v>135870.46</v>
      </c>
      <c r="N8889" s="8">
        <v>66930.84</v>
      </c>
    </row>
    <row r="8890" spans="1:14" x14ac:dyDescent="0.25">
      <c r="A8890" t="s">
        <v>9</v>
      </c>
      <c r="B8890" t="s">
        <v>79</v>
      </c>
      <c r="C8890" t="s">
        <v>31</v>
      </c>
      <c r="D8890" t="s">
        <v>7</v>
      </c>
      <c r="E8890" t="s">
        <v>8</v>
      </c>
      <c r="F8890" s="5">
        <v>43200</v>
      </c>
      <c r="G8890">
        <v>167295014</v>
      </c>
      <c r="H8890" s="5">
        <v>43218</v>
      </c>
      <c r="I8890">
        <v>5167</v>
      </c>
      <c r="J8890" s="8">
        <v>437.2</v>
      </c>
      <c r="K8890" s="8">
        <v>263.33</v>
      </c>
      <c r="L8890" s="8">
        <v>2259012.4</v>
      </c>
      <c r="M8890" s="8">
        <v>1360626.11</v>
      </c>
      <c r="N8890" s="8">
        <v>898386.29</v>
      </c>
    </row>
    <row r="8891" spans="1:14" x14ac:dyDescent="0.25">
      <c r="A8891" t="s">
        <v>9</v>
      </c>
      <c r="B8891" t="s">
        <v>153</v>
      </c>
      <c r="C8891" t="s">
        <v>29</v>
      </c>
      <c r="D8891" t="s">
        <v>7</v>
      </c>
      <c r="E8891" t="s">
        <v>4</v>
      </c>
      <c r="F8891" s="5">
        <v>43299</v>
      </c>
      <c r="G8891">
        <v>655974185</v>
      </c>
      <c r="H8891" s="5">
        <v>43312</v>
      </c>
      <c r="I8891">
        <v>6193</v>
      </c>
      <c r="J8891" s="8">
        <v>651.21</v>
      </c>
      <c r="K8891" s="8">
        <v>524.96</v>
      </c>
      <c r="L8891" s="8">
        <v>4032943.53</v>
      </c>
      <c r="M8891" s="8">
        <v>3251077.28</v>
      </c>
      <c r="N8891" s="8">
        <v>781866.25</v>
      </c>
    </row>
    <row r="8892" spans="1:14" x14ac:dyDescent="0.25">
      <c r="A8892" t="s">
        <v>9</v>
      </c>
      <c r="B8892" t="s">
        <v>124</v>
      </c>
      <c r="C8892" t="s">
        <v>19</v>
      </c>
      <c r="D8892" t="s">
        <v>3</v>
      </c>
      <c r="E8892" t="s">
        <v>15</v>
      </c>
      <c r="F8892" s="5">
        <v>42404</v>
      </c>
      <c r="G8892">
        <v>478840672</v>
      </c>
      <c r="H8892" s="5">
        <v>42409</v>
      </c>
      <c r="I8892">
        <v>8451</v>
      </c>
      <c r="J8892" s="8">
        <v>81.73</v>
      </c>
      <c r="K8892" s="8">
        <v>56.67</v>
      </c>
      <c r="L8892" s="8">
        <v>690700.23</v>
      </c>
      <c r="M8892" s="8">
        <v>478918.17</v>
      </c>
      <c r="N8892" s="8">
        <v>211782.06</v>
      </c>
    </row>
    <row r="8893" spans="1:14" x14ac:dyDescent="0.25">
      <c r="A8893" t="s">
        <v>9</v>
      </c>
      <c r="B8893" t="s">
        <v>103</v>
      </c>
      <c r="C8893" t="s">
        <v>19</v>
      </c>
      <c r="D8893" t="s">
        <v>7</v>
      </c>
      <c r="E8893" t="s">
        <v>4</v>
      </c>
      <c r="F8893" s="5">
        <v>42891</v>
      </c>
      <c r="G8893">
        <v>617193305</v>
      </c>
      <c r="H8893" s="5">
        <v>42896</v>
      </c>
      <c r="I8893">
        <v>69</v>
      </c>
      <c r="J8893" s="8">
        <v>81.73</v>
      </c>
      <c r="K8893" s="8">
        <v>56.67</v>
      </c>
      <c r="L8893" s="8">
        <v>5639.37</v>
      </c>
      <c r="M8893" s="8">
        <v>3910.23</v>
      </c>
      <c r="N8893" s="8">
        <v>1729.14</v>
      </c>
    </row>
    <row r="8894" spans="1:14" x14ac:dyDescent="0.25">
      <c r="A8894" t="s">
        <v>9</v>
      </c>
      <c r="B8894" t="s">
        <v>161</v>
      </c>
      <c r="C8894" t="s">
        <v>14</v>
      </c>
      <c r="D8894" t="s">
        <v>3</v>
      </c>
      <c r="E8894" t="s">
        <v>15</v>
      </c>
      <c r="F8894" s="5">
        <v>44761</v>
      </c>
      <c r="G8894">
        <v>772643411</v>
      </c>
      <c r="H8894" s="5">
        <v>44798</v>
      </c>
      <c r="I8894">
        <v>1210</v>
      </c>
      <c r="J8894" s="8">
        <v>205.7</v>
      </c>
      <c r="K8894" s="8">
        <v>117.11</v>
      </c>
      <c r="L8894" s="8">
        <v>248897</v>
      </c>
      <c r="M8894" s="8">
        <v>141703.1</v>
      </c>
      <c r="N8894" s="8">
        <v>107193.9</v>
      </c>
    </row>
    <row r="8895" spans="1:14" x14ac:dyDescent="0.25">
      <c r="A8895" t="s">
        <v>0</v>
      </c>
      <c r="B8895" t="s">
        <v>159</v>
      </c>
      <c r="C8895" t="s">
        <v>14</v>
      </c>
      <c r="D8895" t="s">
        <v>7</v>
      </c>
      <c r="E8895" t="s">
        <v>15</v>
      </c>
      <c r="F8895" s="5">
        <v>42015</v>
      </c>
      <c r="G8895">
        <v>717114818</v>
      </c>
      <c r="H8895" s="5">
        <v>42029</v>
      </c>
      <c r="I8895">
        <v>9065</v>
      </c>
      <c r="J8895" s="8">
        <v>205.7</v>
      </c>
      <c r="K8895" s="8">
        <v>117.11</v>
      </c>
      <c r="L8895" s="8">
        <v>1864670.5</v>
      </c>
      <c r="M8895" s="8">
        <v>1061602.1499999999</v>
      </c>
      <c r="N8895" s="8">
        <v>803068.35</v>
      </c>
    </row>
    <row r="8896" spans="1:14" x14ac:dyDescent="0.25">
      <c r="A8896" t="s">
        <v>9</v>
      </c>
      <c r="B8896" t="s">
        <v>98</v>
      </c>
      <c r="C8896" t="s">
        <v>11</v>
      </c>
      <c r="D8896" t="s">
        <v>3</v>
      </c>
      <c r="E8896" t="s">
        <v>4</v>
      </c>
      <c r="F8896" s="5">
        <v>43699</v>
      </c>
      <c r="G8896">
        <v>742843854</v>
      </c>
      <c r="H8896" s="5">
        <v>43712</v>
      </c>
      <c r="I8896">
        <v>2859</v>
      </c>
      <c r="J8896" s="8">
        <v>47.45</v>
      </c>
      <c r="K8896" s="8">
        <v>31.79</v>
      </c>
      <c r="L8896" s="8">
        <v>135659.54999999999</v>
      </c>
      <c r="M8896" s="8">
        <v>90887.61</v>
      </c>
      <c r="N8896" s="8">
        <v>44771.94</v>
      </c>
    </row>
    <row r="8897" spans="1:14" x14ac:dyDescent="0.25">
      <c r="A8897" t="s">
        <v>9</v>
      </c>
      <c r="B8897" t="s">
        <v>79</v>
      </c>
      <c r="C8897" t="s">
        <v>29</v>
      </c>
      <c r="D8897" t="s">
        <v>7</v>
      </c>
      <c r="E8897" t="s">
        <v>8</v>
      </c>
      <c r="F8897" s="5">
        <v>42636</v>
      </c>
      <c r="G8897">
        <v>312379348</v>
      </c>
      <c r="H8897" s="5">
        <v>42685</v>
      </c>
      <c r="I8897">
        <v>8846</v>
      </c>
      <c r="J8897" s="8">
        <v>651.21</v>
      </c>
      <c r="K8897" s="8">
        <v>524.96</v>
      </c>
      <c r="L8897" s="8">
        <v>5760603.6600000001</v>
      </c>
      <c r="M8897" s="8">
        <v>4643796.16</v>
      </c>
      <c r="N8897" s="8">
        <v>1116807.5</v>
      </c>
    </row>
    <row r="8898" spans="1:14" x14ac:dyDescent="0.25">
      <c r="A8898" t="s">
        <v>9</v>
      </c>
      <c r="B8898" t="s">
        <v>92</v>
      </c>
      <c r="C8898" t="s">
        <v>11</v>
      </c>
      <c r="D8898" t="s">
        <v>7</v>
      </c>
      <c r="E8898" t="s">
        <v>8</v>
      </c>
      <c r="F8898" s="5">
        <v>44188</v>
      </c>
      <c r="G8898">
        <v>308582627</v>
      </c>
      <c r="H8898" s="5">
        <v>43870</v>
      </c>
      <c r="I8898">
        <v>5312</v>
      </c>
      <c r="J8898" s="8">
        <v>47.45</v>
      </c>
      <c r="K8898" s="8">
        <v>31.79</v>
      </c>
      <c r="L8898" s="8">
        <v>252054.39999999999</v>
      </c>
      <c r="M8898" s="8">
        <v>168868.48000000001</v>
      </c>
      <c r="N8898" s="8">
        <v>83185.919999999998</v>
      </c>
    </row>
    <row r="8899" spans="1:14" x14ac:dyDescent="0.25">
      <c r="A8899" t="s">
        <v>17</v>
      </c>
      <c r="B8899" t="s">
        <v>163</v>
      </c>
      <c r="C8899" t="s">
        <v>11</v>
      </c>
      <c r="D8899" t="s">
        <v>3</v>
      </c>
      <c r="E8899" t="s">
        <v>23</v>
      </c>
      <c r="F8899" s="5">
        <v>44225</v>
      </c>
      <c r="G8899">
        <v>784627521</v>
      </c>
      <c r="H8899" s="5">
        <v>44252</v>
      </c>
      <c r="I8899">
        <v>7574</v>
      </c>
      <c r="J8899" s="8">
        <v>47.45</v>
      </c>
      <c r="K8899" s="8">
        <v>31.79</v>
      </c>
      <c r="L8899" s="8">
        <v>359386.3</v>
      </c>
      <c r="M8899" s="8">
        <v>240777.46</v>
      </c>
      <c r="N8899" s="8">
        <v>118608.84</v>
      </c>
    </row>
    <row r="8900" spans="1:14" x14ac:dyDescent="0.25">
      <c r="A8900" t="s">
        <v>12</v>
      </c>
      <c r="B8900" t="s">
        <v>73</v>
      </c>
      <c r="C8900" t="s">
        <v>65</v>
      </c>
      <c r="D8900" t="s">
        <v>7</v>
      </c>
      <c r="E8900" t="s">
        <v>8</v>
      </c>
      <c r="F8900" s="5">
        <v>43539</v>
      </c>
      <c r="G8900">
        <v>514000356</v>
      </c>
      <c r="H8900" s="5">
        <v>43554</v>
      </c>
      <c r="I8900">
        <v>2982</v>
      </c>
      <c r="J8900" s="8">
        <v>668.27</v>
      </c>
      <c r="K8900" s="8">
        <v>502.54</v>
      </c>
      <c r="L8900" s="8">
        <v>1992781.14</v>
      </c>
      <c r="M8900" s="8">
        <v>1498574.28</v>
      </c>
      <c r="N8900" s="8">
        <v>494206.86</v>
      </c>
    </row>
    <row r="8901" spans="1:14" x14ac:dyDescent="0.25">
      <c r="A8901" t="s">
        <v>9</v>
      </c>
      <c r="B8901" t="s">
        <v>91</v>
      </c>
      <c r="C8901" t="s">
        <v>19</v>
      </c>
      <c r="D8901" t="s">
        <v>3</v>
      </c>
      <c r="E8901" t="s">
        <v>15</v>
      </c>
      <c r="F8901" s="5">
        <v>44284</v>
      </c>
      <c r="G8901">
        <v>140499961</v>
      </c>
      <c r="H8901" s="5">
        <v>44316</v>
      </c>
      <c r="I8901">
        <v>5915</v>
      </c>
      <c r="J8901" s="8">
        <v>81.73</v>
      </c>
      <c r="K8901" s="8">
        <v>56.67</v>
      </c>
      <c r="L8901" s="8">
        <v>483432.95</v>
      </c>
      <c r="M8901" s="8">
        <v>335203.05</v>
      </c>
      <c r="N8901" s="8">
        <v>148229.9</v>
      </c>
    </row>
    <row r="8902" spans="1:14" x14ac:dyDescent="0.25">
      <c r="A8902" t="s">
        <v>17</v>
      </c>
      <c r="B8902" t="s">
        <v>135</v>
      </c>
      <c r="C8902" t="s">
        <v>65</v>
      </c>
      <c r="D8902" t="s">
        <v>7</v>
      </c>
      <c r="E8902" t="s">
        <v>23</v>
      </c>
      <c r="F8902" s="5">
        <v>43568</v>
      </c>
      <c r="G8902">
        <v>828237664</v>
      </c>
      <c r="H8902" s="5">
        <v>43574</v>
      </c>
      <c r="I8902">
        <v>2785</v>
      </c>
      <c r="J8902" s="8">
        <v>668.27</v>
      </c>
      <c r="K8902" s="8">
        <v>502.54</v>
      </c>
      <c r="L8902" s="8">
        <v>1861131.95</v>
      </c>
      <c r="M8902" s="8">
        <v>1399573.9</v>
      </c>
      <c r="N8902" s="8">
        <v>461558.05</v>
      </c>
    </row>
    <row r="8903" spans="1:14" x14ac:dyDescent="0.25">
      <c r="A8903" t="s">
        <v>17</v>
      </c>
      <c r="B8903" t="s">
        <v>131</v>
      </c>
      <c r="C8903" t="s">
        <v>45</v>
      </c>
      <c r="D8903" t="s">
        <v>7</v>
      </c>
      <c r="E8903" t="s">
        <v>8</v>
      </c>
      <c r="F8903" s="5">
        <v>42781</v>
      </c>
      <c r="G8903">
        <v>211637294</v>
      </c>
      <c r="H8903" s="5">
        <v>42789</v>
      </c>
      <c r="I8903">
        <v>7033</v>
      </c>
      <c r="J8903" s="8">
        <v>9.33</v>
      </c>
      <c r="K8903" s="8">
        <v>6.92</v>
      </c>
      <c r="L8903" s="8">
        <v>65617.89</v>
      </c>
      <c r="M8903" s="8">
        <v>48668.36</v>
      </c>
      <c r="N8903" s="8">
        <v>16949.53</v>
      </c>
    </row>
    <row r="8904" spans="1:14" x14ac:dyDescent="0.25">
      <c r="A8904" t="s">
        <v>9</v>
      </c>
      <c r="B8904" t="s">
        <v>200</v>
      </c>
      <c r="C8904" t="s">
        <v>14</v>
      </c>
      <c r="D8904" t="s">
        <v>3</v>
      </c>
      <c r="E8904" t="s">
        <v>8</v>
      </c>
      <c r="F8904" s="5">
        <v>43126</v>
      </c>
      <c r="G8904">
        <v>945435178</v>
      </c>
      <c r="H8904" s="5">
        <v>43146</v>
      </c>
      <c r="I8904">
        <v>4134</v>
      </c>
      <c r="J8904" s="8">
        <v>205.7</v>
      </c>
      <c r="K8904" s="8">
        <v>117.11</v>
      </c>
      <c r="L8904" s="8">
        <v>850363.8</v>
      </c>
      <c r="M8904" s="8">
        <v>484132.74</v>
      </c>
      <c r="N8904" s="8">
        <v>366231.06</v>
      </c>
    </row>
    <row r="8905" spans="1:14" x14ac:dyDescent="0.25">
      <c r="A8905" t="s">
        <v>9</v>
      </c>
      <c r="B8905" t="s">
        <v>179</v>
      </c>
      <c r="C8905" t="s">
        <v>57</v>
      </c>
      <c r="D8905" t="s">
        <v>7</v>
      </c>
      <c r="E8905" t="s">
        <v>15</v>
      </c>
      <c r="F8905" s="5">
        <v>42150</v>
      </c>
      <c r="G8905">
        <v>354680144</v>
      </c>
      <c r="H8905" s="5">
        <v>42163</v>
      </c>
      <c r="I8905">
        <v>6591</v>
      </c>
      <c r="J8905" s="8">
        <v>154.06</v>
      </c>
      <c r="K8905" s="8">
        <v>90.93</v>
      </c>
      <c r="L8905" s="8">
        <v>1015409.46</v>
      </c>
      <c r="M8905" s="8">
        <v>599319.63</v>
      </c>
      <c r="N8905" s="8">
        <v>416089.83</v>
      </c>
    </row>
    <row r="8906" spans="1:14" x14ac:dyDescent="0.25">
      <c r="A8906" t="s">
        <v>12</v>
      </c>
      <c r="B8906" t="s">
        <v>132</v>
      </c>
      <c r="C8906" t="s">
        <v>22</v>
      </c>
      <c r="D8906" t="s">
        <v>3</v>
      </c>
      <c r="E8906" t="s">
        <v>4</v>
      </c>
      <c r="F8906" s="5">
        <v>44834</v>
      </c>
      <c r="G8906">
        <v>784733521</v>
      </c>
      <c r="H8906" s="5">
        <v>44855</v>
      </c>
      <c r="I8906">
        <v>8942</v>
      </c>
      <c r="J8906" s="8">
        <v>109.28</v>
      </c>
      <c r="K8906" s="8">
        <v>35.840000000000003</v>
      </c>
      <c r="L8906" s="8">
        <v>977181.76</v>
      </c>
      <c r="M8906" s="8">
        <v>320481.28000000003</v>
      </c>
      <c r="N8906" s="8">
        <v>656700.48</v>
      </c>
    </row>
    <row r="8907" spans="1:14" x14ac:dyDescent="0.25">
      <c r="A8907" t="s">
        <v>9</v>
      </c>
      <c r="B8907" t="s">
        <v>191</v>
      </c>
      <c r="C8907" t="s">
        <v>45</v>
      </c>
      <c r="D8907" t="s">
        <v>7</v>
      </c>
      <c r="E8907" t="s">
        <v>8</v>
      </c>
      <c r="F8907" s="5">
        <v>42852</v>
      </c>
      <c r="G8907">
        <v>151269137</v>
      </c>
      <c r="H8907" s="5">
        <v>42869</v>
      </c>
      <c r="I8907">
        <v>2754</v>
      </c>
      <c r="J8907" s="8">
        <v>9.33</v>
      </c>
      <c r="K8907" s="8">
        <v>6.92</v>
      </c>
      <c r="L8907" s="8">
        <v>25694.82</v>
      </c>
      <c r="M8907" s="8">
        <v>19057.68</v>
      </c>
      <c r="N8907" s="8">
        <v>6637.14</v>
      </c>
    </row>
    <row r="8908" spans="1:14" x14ac:dyDescent="0.25">
      <c r="A8908" t="s">
        <v>9</v>
      </c>
      <c r="B8908" t="s">
        <v>121</v>
      </c>
      <c r="C8908" t="s">
        <v>57</v>
      </c>
      <c r="D8908" t="s">
        <v>7</v>
      </c>
      <c r="E8908" t="s">
        <v>15</v>
      </c>
      <c r="F8908" s="5">
        <v>42198</v>
      </c>
      <c r="G8908">
        <v>490273320</v>
      </c>
      <c r="H8908" s="5">
        <v>42234</v>
      </c>
      <c r="I8908">
        <v>1625</v>
      </c>
      <c r="J8908" s="8">
        <v>154.06</v>
      </c>
      <c r="K8908" s="8">
        <v>90.93</v>
      </c>
      <c r="L8908" s="8">
        <v>250347.5</v>
      </c>
      <c r="M8908" s="8">
        <v>147761.25</v>
      </c>
      <c r="N8908" s="8">
        <v>102586.25</v>
      </c>
    </row>
    <row r="8909" spans="1:14" x14ac:dyDescent="0.25">
      <c r="A8909" t="s">
        <v>0</v>
      </c>
      <c r="B8909" t="s">
        <v>34</v>
      </c>
      <c r="C8909" t="s">
        <v>11</v>
      </c>
      <c r="D8909" t="s">
        <v>7</v>
      </c>
      <c r="E8909" t="s">
        <v>23</v>
      </c>
      <c r="F8909" s="5">
        <v>43591</v>
      </c>
      <c r="G8909">
        <v>308044898</v>
      </c>
      <c r="H8909" s="5">
        <v>43592</v>
      </c>
      <c r="I8909">
        <v>6186</v>
      </c>
      <c r="J8909" s="8">
        <v>47.45</v>
      </c>
      <c r="K8909" s="8">
        <v>31.79</v>
      </c>
      <c r="L8909" s="8">
        <v>293525.7</v>
      </c>
      <c r="M8909" s="8">
        <v>196652.94</v>
      </c>
      <c r="N8909" s="8">
        <v>96872.76</v>
      </c>
    </row>
    <row r="8910" spans="1:14" x14ac:dyDescent="0.25">
      <c r="A8910" t="s">
        <v>0</v>
      </c>
      <c r="B8910" t="s">
        <v>101</v>
      </c>
      <c r="C8910" t="s">
        <v>45</v>
      </c>
      <c r="D8910" t="s">
        <v>3</v>
      </c>
      <c r="E8910" t="s">
        <v>23</v>
      </c>
      <c r="F8910" s="5">
        <v>43917</v>
      </c>
      <c r="G8910">
        <v>431195199</v>
      </c>
      <c r="H8910" s="5">
        <v>43917</v>
      </c>
      <c r="I8910">
        <v>9096</v>
      </c>
      <c r="J8910" s="8">
        <v>9.33</v>
      </c>
      <c r="K8910" s="8">
        <v>6.92</v>
      </c>
      <c r="L8910" s="8">
        <v>84865.68</v>
      </c>
      <c r="M8910" s="8">
        <v>62944.32</v>
      </c>
      <c r="N8910" s="8">
        <v>21921.360000000001</v>
      </c>
    </row>
    <row r="8911" spans="1:14" x14ac:dyDescent="0.25">
      <c r="A8911" t="s">
        <v>9</v>
      </c>
      <c r="B8911" t="s">
        <v>102</v>
      </c>
      <c r="C8911" t="s">
        <v>14</v>
      </c>
      <c r="D8911" t="s">
        <v>3</v>
      </c>
      <c r="E8911" t="s">
        <v>4</v>
      </c>
      <c r="F8911" s="5">
        <v>44908</v>
      </c>
      <c r="G8911">
        <v>856648051</v>
      </c>
      <c r="H8911" s="5">
        <v>44918</v>
      </c>
      <c r="I8911">
        <v>50</v>
      </c>
      <c r="J8911" s="8">
        <v>205.7</v>
      </c>
      <c r="K8911" s="8">
        <v>117.11</v>
      </c>
      <c r="L8911" s="8">
        <v>10285</v>
      </c>
      <c r="M8911" s="8">
        <v>5855.5</v>
      </c>
      <c r="N8911" s="8">
        <v>4429.5</v>
      </c>
    </row>
    <row r="8912" spans="1:14" x14ac:dyDescent="0.25">
      <c r="A8912" t="s">
        <v>0</v>
      </c>
      <c r="B8912" t="s">
        <v>50</v>
      </c>
      <c r="C8912" t="s">
        <v>65</v>
      </c>
      <c r="D8912" t="s">
        <v>7</v>
      </c>
      <c r="E8912" t="s">
        <v>4</v>
      </c>
      <c r="F8912" s="5">
        <v>42688</v>
      </c>
      <c r="G8912">
        <v>301639783</v>
      </c>
      <c r="H8912" s="5">
        <v>42706</v>
      </c>
      <c r="I8912">
        <v>770</v>
      </c>
      <c r="J8912" s="8">
        <v>668.27</v>
      </c>
      <c r="K8912" s="8">
        <v>502.54</v>
      </c>
      <c r="L8912" s="8">
        <v>514567.9</v>
      </c>
      <c r="M8912" s="8">
        <v>386955.8</v>
      </c>
      <c r="N8912" s="8">
        <v>127612.1</v>
      </c>
    </row>
    <row r="8913" spans="1:14" x14ac:dyDescent="0.25">
      <c r="A8913" t="s">
        <v>17</v>
      </c>
      <c r="B8913" t="s">
        <v>42</v>
      </c>
      <c r="C8913" t="s">
        <v>29</v>
      </c>
      <c r="D8913" t="s">
        <v>3</v>
      </c>
      <c r="E8913" t="s">
        <v>8</v>
      </c>
      <c r="F8913" s="5">
        <v>44541</v>
      </c>
      <c r="G8913">
        <v>253719222</v>
      </c>
      <c r="H8913" s="5">
        <v>44543</v>
      </c>
      <c r="I8913">
        <v>11</v>
      </c>
      <c r="J8913" s="8">
        <v>651.21</v>
      </c>
      <c r="K8913" s="8">
        <v>524.96</v>
      </c>
      <c r="L8913" s="8">
        <v>7163.31</v>
      </c>
      <c r="M8913" s="8">
        <v>5774.56</v>
      </c>
      <c r="N8913" s="8">
        <v>1388.75</v>
      </c>
    </row>
    <row r="8914" spans="1:14" x14ac:dyDescent="0.25">
      <c r="A8914" t="s">
        <v>12</v>
      </c>
      <c r="B8914" t="s">
        <v>190</v>
      </c>
      <c r="C8914" t="s">
        <v>36</v>
      </c>
      <c r="D8914" t="s">
        <v>3</v>
      </c>
      <c r="E8914" t="s">
        <v>23</v>
      </c>
      <c r="F8914" s="5">
        <v>42750</v>
      </c>
      <c r="G8914">
        <v>920747697</v>
      </c>
      <c r="H8914" s="5">
        <v>42752</v>
      </c>
      <c r="I8914">
        <v>8559</v>
      </c>
      <c r="J8914" s="8">
        <v>421.89</v>
      </c>
      <c r="K8914" s="8">
        <v>364.69</v>
      </c>
      <c r="L8914" s="8">
        <v>3610956.51</v>
      </c>
      <c r="M8914" s="8">
        <v>3121381.71</v>
      </c>
      <c r="N8914" s="8">
        <v>489574.8</v>
      </c>
    </row>
    <row r="8915" spans="1:14" x14ac:dyDescent="0.25">
      <c r="A8915" t="s">
        <v>9</v>
      </c>
      <c r="B8915" t="s">
        <v>184</v>
      </c>
      <c r="C8915" t="s">
        <v>31</v>
      </c>
      <c r="D8915" t="s">
        <v>7</v>
      </c>
      <c r="E8915" t="s">
        <v>23</v>
      </c>
      <c r="F8915" s="5">
        <v>43995</v>
      </c>
      <c r="G8915">
        <v>780899035</v>
      </c>
      <c r="H8915" s="5">
        <v>44042</v>
      </c>
      <c r="I8915">
        <v>4233</v>
      </c>
      <c r="J8915" s="8">
        <v>437.2</v>
      </c>
      <c r="K8915" s="8">
        <v>263.33</v>
      </c>
      <c r="L8915" s="8">
        <v>1850667.6</v>
      </c>
      <c r="M8915" s="8">
        <v>1114675.8899999999</v>
      </c>
      <c r="N8915" s="8">
        <v>735991.71</v>
      </c>
    </row>
    <row r="8916" spans="1:14" x14ac:dyDescent="0.25">
      <c r="A8916" t="s">
        <v>0</v>
      </c>
      <c r="B8916" t="s">
        <v>74</v>
      </c>
      <c r="C8916" t="s">
        <v>57</v>
      </c>
      <c r="D8916" t="s">
        <v>7</v>
      </c>
      <c r="E8916" t="s">
        <v>15</v>
      </c>
      <c r="F8916" s="5">
        <v>42876</v>
      </c>
      <c r="G8916">
        <v>632659566</v>
      </c>
      <c r="H8916" s="5">
        <v>42904</v>
      </c>
      <c r="I8916">
        <v>6880</v>
      </c>
      <c r="J8916" s="8">
        <v>154.06</v>
      </c>
      <c r="K8916" s="8">
        <v>90.93</v>
      </c>
      <c r="L8916" s="8">
        <v>1059932.8</v>
      </c>
      <c r="M8916" s="8">
        <v>625598.4</v>
      </c>
      <c r="N8916" s="8">
        <v>434334.4</v>
      </c>
    </row>
    <row r="8917" spans="1:14" x14ac:dyDescent="0.25">
      <c r="A8917" t="s">
        <v>20</v>
      </c>
      <c r="B8917" t="s">
        <v>54</v>
      </c>
      <c r="C8917" t="s">
        <v>45</v>
      </c>
      <c r="D8917" t="s">
        <v>7</v>
      </c>
      <c r="E8917" t="s">
        <v>23</v>
      </c>
      <c r="F8917" s="5">
        <v>44738</v>
      </c>
      <c r="G8917">
        <v>444828116</v>
      </c>
      <c r="H8917" s="5">
        <v>44763</v>
      </c>
      <c r="I8917">
        <v>3380</v>
      </c>
      <c r="J8917" s="8">
        <v>9.33</v>
      </c>
      <c r="K8917" s="8">
        <v>6.92</v>
      </c>
      <c r="L8917" s="8">
        <v>31535.4</v>
      </c>
      <c r="M8917" s="8">
        <v>23389.599999999999</v>
      </c>
      <c r="N8917" s="8">
        <v>8145.8</v>
      </c>
    </row>
    <row r="8918" spans="1:14" x14ac:dyDescent="0.25">
      <c r="A8918" t="s">
        <v>20</v>
      </c>
      <c r="B8918" t="s">
        <v>201</v>
      </c>
      <c r="C8918" t="s">
        <v>65</v>
      </c>
      <c r="D8918" t="s">
        <v>3</v>
      </c>
      <c r="E8918" t="s">
        <v>4</v>
      </c>
      <c r="F8918" s="5">
        <v>42690</v>
      </c>
      <c r="G8918">
        <v>706516015</v>
      </c>
      <c r="H8918" s="5">
        <v>42723</v>
      </c>
      <c r="I8918">
        <v>2644</v>
      </c>
      <c r="J8918" s="8">
        <v>668.27</v>
      </c>
      <c r="K8918" s="8">
        <v>502.54</v>
      </c>
      <c r="L8918" s="8">
        <v>1766905.88</v>
      </c>
      <c r="M8918" s="8">
        <v>1328715.76</v>
      </c>
      <c r="N8918" s="8">
        <v>438190.12</v>
      </c>
    </row>
    <row r="8919" spans="1:14" x14ac:dyDescent="0.25">
      <c r="A8919" t="s">
        <v>9</v>
      </c>
      <c r="B8919" t="s">
        <v>111</v>
      </c>
      <c r="C8919" t="s">
        <v>36</v>
      </c>
      <c r="D8919" t="s">
        <v>7</v>
      </c>
      <c r="E8919" t="s">
        <v>15</v>
      </c>
      <c r="F8919" s="5">
        <v>43661</v>
      </c>
      <c r="G8919">
        <v>177147090</v>
      </c>
      <c r="H8919" s="5">
        <v>43694</v>
      </c>
      <c r="I8919">
        <v>615</v>
      </c>
      <c r="J8919" s="8">
        <v>421.89</v>
      </c>
      <c r="K8919" s="8">
        <v>364.69</v>
      </c>
      <c r="L8919" s="8">
        <v>259462.35</v>
      </c>
      <c r="M8919" s="8">
        <v>224284.35</v>
      </c>
      <c r="N8919" s="8">
        <v>35178</v>
      </c>
    </row>
    <row r="8920" spans="1:14" x14ac:dyDescent="0.25">
      <c r="A8920" t="s">
        <v>17</v>
      </c>
      <c r="B8920" t="s">
        <v>85</v>
      </c>
      <c r="C8920" t="s">
        <v>36</v>
      </c>
      <c r="D8920" t="s">
        <v>7</v>
      </c>
      <c r="E8920" t="s">
        <v>8</v>
      </c>
      <c r="F8920" s="5">
        <v>42504</v>
      </c>
      <c r="G8920">
        <v>836457669</v>
      </c>
      <c r="H8920" s="5">
        <v>42524</v>
      </c>
      <c r="I8920">
        <v>5267</v>
      </c>
      <c r="J8920" s="8">
        <v>421.89</v>
      </c>
      <c r="K8920" s="8">
        <v>364.69</v>
      </c>
      <c r="L8920" s="8">
        <v>2222094.63</v>
      </c>
      <c r="M8920" s="8">
        <v>1920822.23</v>
      </c>
      <c r="N8920" s="8">
        <v>301272.40000000002</v>
      </c>
    </row>
    <row r="8921" spans="1:14" x14ac:dyDescent="0.25">
      <c r="A8921" t="s">
        <v>17</v>
      </c>
      <c r="B8921" t="s">
        <v>42</v>
      </c>
      <c r="C8921" t="s">
        <v>36</v>
      </c>
      <c r="D8921" t="s">
        <v>3</v>
      </c>
      <c r="E8921" t="s">
        <v>8</v>
      </c>
      <c r="F8921" s="5">
        <v>42309</v>
      </c>
      <c r="G8921">
        <v>234496581</v>
      </c>
      <c r="H8921" s="5">
        <v>42337</v>
      </c>
      <c r="I8921">
        <v>1604</v>
      </c>
      <c r="J8921" s="8">
        <v>421.89</v>
      </c>
      <c r="K8921" s="8">
        <v>364.69</v>
      </c>
      <c r="L8921" s="8">
        <v>676711.56</v>
      </c>
      <c r="M8921" s="8">
        <v>584962.76</v>
      </c>
      <c r="N8921" s="8">
        <v>91748.800000000003</v>
      </c>
    </row>
    <row r="8922" spans="1:14" x14ac:dyDescent="0.25">
      <c r="A8922" t="s">
        <v>0</v>
      </c>
      <c r="B8922" t="s">
        <v>159</v>
      </c>
      <c r="C8922" t="s">
        <v>11</v>
      </c>
      <c r="D8922" t="s">
        <v>3</v>
      </c>
      <c r="E8922" t="s">
        <v>8</v>
      </c>
      <c r="F8922" s="5">
        <v>44210</v>
      </c>
      <c r="G8922">
        <v>941625154</v>
      </c>
      <c r="H8922" s="5">
        <v>44211</v>
      </c>
      <c r="I8922">
        <v>6663</v>
      </c>
      <c r="J8922" s="8">
        <v>47.45</v>
      </c>
      <c r="K8922" s="8">
        <v>31.79</v>
      </c>
      <c r="L8922" s="8">
        <v>316159.34999999998</v>
      </c>
      <c r="M8922" s="8">
        <v>211816.77</v>
      </c>
      <c r="N8922" s="8">
        <v>104342.58</v>
      </c>
    </row>
    <row r="8923" spans="1:14" x14ac:dyDescent="0.25">
      <c r="A8923" t="s">
        <v>0</v>
      </c>
      <c r="B8923" t="s">
        <v>41</v>
      </c>
      <c r="C8923" t="s">
        <v>29</v>
      </c>
      <c r="D8923" t="s">
        <v>3</v>
      </c>
      <c r="E8923" t="s">
        <v>4</v>
      </c>
      <c r="F8923" s="5">
        <v>43648</v>
      </c>
      <c r="G8923">
        <v>198517215</v>
      </c>
      <c r="H8923" s="5">
        <v>43676</v>
      </c>
      <c r="I8923">
        <v>4510</v>
      </c>
      <c r="J8923" s="8">
        <v>651.21</v>
      </c>
      <c r="K8923" s="8">
        <v>524.96</v>
      </c>
      <c r="L8923" s="8">
        <v>2936957.1</v>
      </c>
      <c r="M8923" s="8">
        <v>2367569.6</v>
      </c>
      <c r="N8923" s="8">
        <v>569387.5</v>
      </c>
    </row>
    <row r="8924" spans="1:14" x14ac:dyDescent="0.25">
      <c r="A8924" t="s">
        <v>9</v>
      </c>
      <c r="B8924" t="s">
        <v>156</v>
      </c>
      <c r="C8924" t="s">
        <v>29</v>
      </c>
      <c r="D8924" t="s">
        <v>7</v>
      </c>
      <c r="E8924" t="s">
        <v>8</v>
      </c>
      <c r="F8924" s="5">
        <v>43502</v>
      </c>
      <c r="G8924">
        <v>266159093</v>
      </c>
      <c r="H8924" s="5">
        <v>43506</v>
      </c>
      <c r="I8924">
        <v>1245</v>
      </c>
      <c r="J8924" s="8">
        <v>651.21</v>
      </c>
      <c r="K8924" s="8">
        <v>524.96</v>
      </c>
      <c r="L8924" s="8">
        <v>810756.45</v>
      </c>
      <c r="M8924" s="8">
        <v>653575.19999999995</v>
      </c>
      <c r="N8924" s="8">
        <v>157181.25</v>
      </c>
    </row>
    <row r="8925" spans="1:14" x14ac:dyDescent="0.25">
      <c r="A8925" t="s">
        <v>9</v>
      </c>
      <c r="B8925" t="s">
        <v>96</v>
      </c>
      <c r="C8925" t="s">
        <v>29</v>
      </c>
      <c r="D8925" t="s">
        <v>7</v>
      </c>
      <c r="E8925" t="s">
        <v>8</v>
      </c>
      <c r="F8925" s="5">
        <v>43878</v>
      </c>
      <c r="G8925">
        <v>775849616</v>
      </c>
      <c r="H8925" s="5">
        <v>43895</v>
      </c>
      <c r="I8925">
        <v>9997</v>
      </c>
      <c r="J8925" s="8">
        <v>651.21</v>
      </c>
      <c r="K8925" s="8">
        <v>524.96</v>
      </c>
      <c r="L8925" s="8">
        <v>6510146.3700000001</v>
      </c>
      <c r="M8925" s="8">
        <v>5248025.12</v>
      </c>
      <c r="N8925" s="8">
        <v>1262121.25</v>
      </c>
    </row>
    <row r="8926" spans="1:14" x14ac:dyDescent="0.25">
      <c r="A8926" t="s">
        <v>9</v>
      </c>
      <c r="B8926" t="s">
        <v>164</v>
      </c>
      <c r="C8926" t="s">
        <v>36</v>
      </c>
      <c r="D8926" t="s">
        <v>3</v>
      </c>
      <c r="E8926" t="s">
        <v>8</v>
      </c>
      <c r="F8926" s="5">
        <v>43813</v>
      </c>
      <c r="G8926">
        <v>979200112</v>
      </c>
      <c r="H8926" s="5">
        <v>43829</v>
      </c>
      <c r="I8926">
        <v>5928</v>
      </c>
      <c r="J8926" s="8">
        <v>421.89</v>
      </c>
      <c r="K8926" s="8">
        <v>364.69</v>
      </c>
      <c r="L8926" s="8">
        <v>2500963.92</v>
      </c>
      <c r="M8926" s="8">
        <v>2161882.3199999998</v>
      </c>
      <c r="N8926" s="8">
        <v>339081.6</v>
      </c>
    </row>
    <row r="8927" spans="1:14" x14ac:dyDescent="0.25">
      <c r="A8927" t="s">
        <v>39</v>
      </c>
      <c r="B8927" t="s">
        <v>128</v>
      </c>
      <c r="C8927" t="s">
        <v>31</v>
      </c>
      <c r="D8927" t="s">
        <v>3</v>
      </c>
      <c r="E8927" t="s">
        <v>15</v>
      </c>
      <c r="F8927" s="5">
        <v>44428</v>
      </c>
      <c r="G8927">
        <v>198134410</v>
      </c>
      <c r="H8927" s="5">
        <v>44468</v>
      </c>
      <c r="I8927">
        <v>1230</v>
      </c>
      <c r="J8927" s="8">
        <v>437.2</v>
      </c>
      <c r="K8927" s="8">
        <v>263.33</v>
      </c>
      <c r="L8927" s="8">
        <v>537756</v>
      </c>
      <c r="M8927" s="8">
        <v>323895.90000000002</v>
      </c>
      <c r="N8927" s="8">
        <v>213860.1</v>
      </c>
    </row>
    <row r="8928" spans="1:14" x14ac:dyDescent="0.25">
      <c r="A8928" t="s">
        <v>9</v>
      </c>
      <c r="B8928" t="s">
        <v>72</v>
      </c>
      <c r="C8928" t="s">
        <v>57</v>
      </c>
      <c r="D8928" t="s">
        <v>3</v>
      </c>
      <c r="E8928" t="s">
        <v>8</v>
      </c>
      <c r="F8928" s="5">
        <v>43265</v>
      </c>
      <c r="G8928">
        <v>974888837</v>
      </c>
      <c r="H8928" s="5">
        <v>43303</v>
      </c>
      <c r="I8928">
        <v>126</v>
      </c>
      <c r="J8928" s="8">
        <v>154.06</v>
      </c>
      <c r="K8928" s="8">
        <v>90.93</v>
      </c>
      <c r="L8928" s="8">
        <v>19411.560000000001</v>
      </c>
      <c r="M8928" s="8">
        <v>11457.18</v>
      </c>
      <c r="N8928" s="8">
        <v>7954.38</v>
      </c>
    </row>
    <row r="8929" spans="1:14" x14ac:dyDescent="0.25">
      <c r="A8929" t="s">
        <v>12</v>
      </c>
      <c r="B8929" t="s">
        <v>189</v>
      </c>
      <c r="C8929" t="s">
        <v>31</v>
      </c>
      <c r="D8929" t="s">
        <v>7</v>
      </c>
      <c r="E8929" t="s">
        <v>15</v>
      </c>
      <c r="F8929" s="5">
        <v>43762</v>
      </c>
      <c r="G8929">
        <v>522012221</v>
      </c>
      <c r="H8929" s="5">
        <v>43763</v>
      </c>
      <c r="I8929">
        <v>3871</v>
      </c>
      <c r="J8929" s="8">
        <v>437.2</v>
      </c>
      <c r="K8929" s="8">
        <v>263.33</v>
      </c>
      <c r="L8929" s="8">
        <v>1692401.2</v>
      </c>
      <c r="M8929" s="8">
        <v>1019350.43</v>
      </c>
      <c r="N8929" s="8">
        <v>673050.77</v>
      </c>
    </row>
    <row r="8930" spans="1:14" x14ac:dyDescent="0.25">
      <c r="A8930" t="s">
        <v>9</v>
      </c>
      <c r="B8930" t="s">
        <v>199</v>
      </c>
      <c r="C8930" t="s">
        <v>65</v>
      </c>
      <c r="D8930" t="s">
        <v>3</v>
      </c>
      <c r="E8930" t="s">
        <v>4</v>
      </c>
      <c r="F8930" s="5">
        <v>42861</v>
      </c>
      <c r="G8930">
        <v>172365891</v>
      </c>
      <c r="H8930" s="5">
        <v>42895</v>
      </c>
      <c r="I8930">
        <v>5752</v>
      </c>
      <c r="J8930" s="8">
        <v>668.27</v>
      </c>
      <c r="K8930" s="8">
        <v>502.54</v>
      </c>
      <c r="L8930" s="8">
        <v>3843889.04</v>
      </c>
      <c r="M8930" s="8">
        <v>2890610.08</v>
      </c>
      <c r="N8930" s="8">
        <v>953278.96</v>
      </c>
    </row>
    <row r="8931" spans="1:14" x14ac:dyDescent="0.25">
      <c r="A8931" t="s">
        <v>9</v>
      </c>
      <c r="B8931" t="s">
        <v>192</v>
      </c>
      <c r="C8931" t="s">
        <v>6</v>
      </c>
      <c r="D8931" t="s">
        <v>7</v>
      </c>
      <c r="E8931" t="s">
        <v>4</v>
      </c>
      <c r="F8931" s="5">
        <v>43391</v>
      </c>
      <c r="G8931">
        <v>429123675</v>
      </c>
      <c r="H8931" s="5">
        <v>43415</v>
      </c>
      <c r="I8931">
        <v>6086</v>
      </c>
      <c r="J8931" s="8">
        <v>152.58000000000001</v>
      </c>
      <c r="K8931" s="8">
        <v>97.44</v>
      </c>
      <c r="L8931" s="8">
        <v>928601.88</v>
      </c>
      <c r="M8931" s="8">
        <v>593019.84</v>
      </c>
      <c r="N8931" s="8">
        <v>335582.04</v>
      </c>
    </row>
    <row r="8932" spans="1:14" x14ac:dyDescent="0.25">
      <c r="A8932" t="s">
        <v>9</v>
      </c>
      <c r="B8932" t="s">
        <v>69</v>
      </c>
      <c r="C8932" t="s">
        <v>57</v>
      </c>
      <c r="D8932" t="s">
        <v>7</v>
      </c>
      <c r="E8932" t="s">
        <v>15</v>
      </c>
      <c r="F8932" s="5">
        <v>43880</v>
      </c>
      <c r="G8932">
        <v>515771901</v>
      </c>
      <c r="H8932" s="5">
        <v>43909</v>
      </c>
      <c r="I8932">
        <v>7222</v>
      </c>
      <c r="J8932" s="8">
        <v>154.06</v>
      </c>
      <c r="K8932" s="8">
        <v>90.93</v>
      </c>
      <c r="L8932" s="8">
        <v>1112621.32</v>
      </c>
      <c r="M8932" s="8">
        <v>656696.46</v>
      </c>
      <c r="N8932" s="8">
        <v>455924.86</v>
      </c>
    </row>
    <row r="8933" spans="1:14" x14ac:dyDescent="0.25">
      <c r="A8933" t="s">
        <v>9</v>
      </c>
      <c r="B8933" t="s">
        <v>89</v>
      </c>
      <c r="C8933" t="s">
        <v>14</v>
      </c>
      <c r="D8933" t="s">
        <v>3</v>
      </c>
      <c r="E8933" t="s">
        <v>8</v>
      </c>
      <c r="F8933" s="5">
        <v>44050</v>
      </c>
      <c r="G8933">
        <v>626109397</v>
      </c>
      <c r="H8933" s="5">
        <v>44089</v>
      </c>
      <c r="I8933">
        <v>8539</v>
      </c>
      <c r="J8933" s="8">
        <v>205.7</v>
      </c>
      <c r="K8933" s="8">
        <v>117.11</v>
      </c>
      <c r="L8933" s="8">
        <v>1756472.3</v>
      </c>
      <c r="M8933" s="8">
        <v>1000002.29</v>
      </c>
      <c r="N8933" s="8">
        <v>756470.01</v>
      </c>
    </row>
    <row r="8934" spans="1:14" x14ac:dyDescent="0.25">
      <c r="A8934" t="s">
        <v>9</v>
      </c>
      <c r="B8934" t="s">
        <v>10</v>
      </c>
      <c r="C8934" t="s">
        <v>65</v>
      </c>
      <c r="D8934" t="s">
        <v>7</v>
      </c>
      <c r="E8934" t="s">
        <v>23</v>
      </c>
      <c r="F8934" s="5">
        <v>44170</v>
      </c>
      <c r="G8934">
        <v>574247491</v>
      </c>
      <c r="H8934" s="5">
        <v>44182</v>
      </c>
      <c r="I8934">
        <v>1448</v>
      </c>
      <c r="J8934" s="8">
        <v>668.27</v>
      </c>
      <c r="K8934" s="8">
        <v>502.54</v>
      </c>
      <c r="L8934" s="8">
        <v>967654.96</v>
      </c>
      <c r="M8934" s="8">
        <v>727677.92</v>
      </c>
      <c r="N8934" s="8">
        <v>239977.04</v>
      </c>
    </row>
    <row r="8935" spans="1:14" x14ac:dyDescent="0.25">
      <c r="A8935" t="s">
        <v>20</v>
      </c>
      <c r="B8935" t="s">
        <v>46</v>
      </c>
      <c r="C8935" t="s">
        <v>22</v>
      </c>
      <c r="D8935" t="s">
        <v>3</v>
      </c>
      <c r="E8935" t="s">
        <v>8</v>
      </c>
      <c r="F8935" s="5">
        <v>43359</v>
      </c>
      <c r="G8935">
        <v>244610011</v>
      </c>
      <c r="H8935" s="5">
        <v>43400</v>
      </c>
      <c r="I8935">
        <v>4393</v>
      </c>
      <c r="J8935" s="8">
        <v>109.28</v>
      </c>
      <c r="K8935" s="8">
        <v>35.840000000000003</v>
      </c>
      <c r="L8935" s="8">
        <v>480067.04</v>
      </c>
      <c r="M8935" s="8">
        <v>157445.12</v>
      </c>
      <c r="N8935" s="8">
        <v>322621.92</v>
      </c>
    </row>
    <row r="8936" spans="1:14" x14ac:dyDescent="0.25">
      <c r="A8936" t="s">
        <v>9</v>
      </c>
      <c r="B8936" t="s">
        <v>84</v>
      </c>
      <c r="C8936" t="s">
        <v>6</v>
      </c>
      <c r="D8936" t="s">
        <v>3</v>
      </c>
      <c r="E8936" t="s">
        <v>4</v>
      </c>
      <c r="F8936" s="5">
        <v>43470</v>
      </c>
      <c r="G8936">
        <v>941933286</v>
      </c>
      <c r="H8936" s="5">
        <v>43504</v>
      </c>
      <c r="I8936">
        <v>7846</v>
      </c>
      <c r="J8936" s="8">
        <v>152.58000000000001</v>
      </c>
      <c r="K8936" s="8">
        <v>97.44</v>
      </c>
      <c r="L8936" s="8">
        <v>1197142.68</v>
      </c>
      <c r="M8936" s="8">
        <v>764514.24</v>
      </c>
      <c r="N8936" s="8">
        <v>432628.44</v>
      </c>
    </row>
    <row r="8937" spans="1:14" x14ac:dyDescent="0.25">
      <c r="A8937" t="s">
        <v>12</v>
      </c>
      <c r="B8937" t="s">
        <v>115</v>
      </c>
      <c r="C8937" t="s">
        <v>57</v>
      </c>
      <c r="D8937" t="s">
        <v>3</v>
      </c>
      <c r="E8937" t="s">
        <v>15</v>
      </c>
      <c r="F8937" s="5">
        <v>42133</v>
      </c>
      <c r="G8937">
        <v>441266143</v>
      </c>
      <c r="H8937" s="5">
        <v>42171</v>
      </c>
      <c r="I8937">
        <v>9312</v>
      </c>
      <c r="J8937" s="8">
        <v>154.06</v>
      </c>
      <c r="K8937" s="8">
        <v>90.93</v>
      </c>
      <c r="L8937" s="8">
        <v>1434606.72</v>
      </c>
      <c r="M8937" s="8">
        <v>846740.16</v>
      </c>
      <c r="N8937" s="8">
        <v>587866.56000000006</v>
      </c>
    </row>
    <row r="8938" spans="1:14" x14ac:dyDescent="0.25">
      <c r="A8938" t="s">
        <v>17</v>
      </c>
      <c r="B8938" t="s">
        <v>42</v>
      </c>
      <c r="C8938" t="s">
        <v>65</v>
      </c>
      <c r="D8938" t="s">
        <v>7</v>
      </c>
      <c r="E8938" t="s">
        <v>4</v>
      </c>
      <c r="F8938" s="5">
        <v>42056</v>
      </c>
      <c r="G8938">
        <v>637969911</v>
      </c>
      <c r="H8938" s="5">
        <v>42065</v>
      </c>
      <c r="I8938">
        <v>8329</v>
      </c>
      <c r="J8938" s="8">
        <v>668.27</v>
      </c>
      <c r="K8938" s="8">
        <v>502.54</v>
      </c>
      <c r="L8938" s="8">
        <v>5566020.8300000001</v>
      </c>
      <c r="M8938" s="8">
        <v>4185655.66</v>
      </c>
      <c r="N8938" s="8">
        <v>1380365.17</v>
      </c>
    </row>
    <row r="8939" spans="1:14" x14ac:dyDescent="0.25">
      <c r="A8939" t="s">
        <v>9</v>
      </c>
      <c r="B8939" t="s">
        <v>154</v>
      </c>
      <c r="C8939" t="s">
        <v>14</v>
      </c>
      <c r="D8939" t="s">
        <v>7</v>
      </c>
      <c r="E8939" t="s">
        <v>15</v>
      </c>
      <c r="F8939" s="5">
        <v>44801</v>
      </c>
      <c r="G8939">
        <v>797718417</v>
      </c>
      <c r="H8939" s="5">
        <v>44849</v>
      </c>
      <c r="I8939">
        <v>1462</v>
      </c>
      <c r="J8939" s="8">
        <v>205.7</v>
      </c>
      <c r="K8939" s="8">
        <v>117.11</v>
      </c>
      <c r="L8939" s="8">
        <v>300733.40000000002</v>
      </c>
      <c r="M8939" s="8">
        <v>171214.82</v>
      </c>
      <c r="N8939" s="8">
        <v>129518.58</v>
      </c>
    </row>
    <row r="8940" spans="1:14" x14ac:dyDescent="0.25">
      <c r="A8940" t="s">
        <v>12</v>
      </c>
      <c r="B8940" t="s">
        <v>90</v>
      </c>
      <c r="C8940" t="s">
        <v>6</v>
      </c>
      <c r="D8940" t="s">
        <v>3</v>
      </c>
      <c r="E8940" t="s">
        <v>23</v>
      </c>
      <c r="F8940" s="5">
        <v>42509</v>
      </c>
      <c r="G8940">
        <v>706497991</v>
      </c>
      <c r="H8940" s="5">
        <v>42521</v>
      </c>
      <c r="I8940">
        <v>7310</v>
      </c>
      <c r="J8940" s="8">
        <v>152.58000000000001</v>
      </c>
      <c r="K8940" s="8">
        <v>97.44</v>
      </c>
      <c r="L8940" s="8">
        <v>1115359.8</v>
      </c>
      <c r="M8940" s="8">
        <v>712286.4</v>
      </c>
      <c r="N8940" s="8">
        <v>403073.4</v>
      </c>
    </row>
    <row r="8941" spans="1:14" x14ac:dyDescent="0.25">
      <c r="A8941" t="s">
        <v>9</v>
      </c>
      <c r="B8941" t="s">
        <v>44</v>
      </c>
      <c r="C8941" t="s">
        <v>14</v>
      </c>
      <c r="D8941" t="s">
        <v>3</v>
      </c>
      <c r="E8941" t="s">
        <v>8</v>
      </c>
      <c r="F8941" s="5">
        <v>43752</v>
      </c>
      <c r="G8941">
        <v>220607459</v>
      </c>
      <c r="H8941" s="5">
        <v>43755</v>
      </c>
      <c r="I8941">
        <v>1504</v>
      </c>
      <c r="J8941" s="8">
        <v>205.7</v>
      </c>
      <c r="K8941" s="8">
        <v>117.11</v>
      </c>
      <c r="L8941" s="8">
        <v>309372.79999999999</v>
      </c>
      <c r="M8941" s="8">
        <v>176133.44</v>
      </c>
      <c r="N8941" s="8">
        <v>133239.35999999999</v>
      </c>
    </row>
    <row r="8942" spans="1:14" x14ac:dyDescent="0.25">
      <c r="A8942" t="s">
        <v>9</v>
      </c>
      <c r="B8942" t="s">
        <v>103</v>
      </c>
      <c r="C8942" t="s">
        <v>6</v>
      </c>
      <c r="D8942" t="s">
        <v>7</v>
      </c>
      <c r="E8942" t="s">
        <v>23</v>
      </c>
      <c r="F8942" s="5">
        <v>42260</v>
      </c>
      <c r="G8942">
        <v>616658151</v>
      </c>
      <c r="H8942" s="5">
        <v>42293</v>
      </c>
      <c r="I8942">
        <v>1705</v>
      </c>
      <c r="J8942" s="8">
        <v>152.58000000000001</v>
      </c>
      <c r="K8942" s="8">
        <v>97.44</v>
      </c>
      <c r="L8942" s="8">
        <v>260148.9</v>
      </c>
      <c r="M8942" s="8">
        <v>166135.20000000001</v>
      </c>
      <c r="N8942" s="8">
        <v>94013.7</v>
      </c>
    </row>
    <row r="8943" spans="1:14" x14ac:dyDescent="0.25">
      <c r="A8943" t="s">
        <v>12</v>
      </c>
      <c r="B8943" t="s">
        <v>180</v>
      </c>
      <c r="C8943" t="s">
        <v>14</v>
      </c>
      <c r="D8943" t="s">
        <v>7</v>
      </c>
      <c r="E8943" t="s">
        <v>4</v>
      </c>
      <c r="F8943" s="5">
        <v>42764</v>
      </c>
      <c r="G8943">
        <v>541573894</v>
      </c>
      <c r="H8943" s="5">
        <v>42765</v>
      </c>
      <c r="I8943">
        <v>2605</v>
      </c>
      <c r="J8943" s="8">
        <v>205.7</v>
      </c>
      <c r="K8943" s="8">
        <v>117.11</v>
      </c>
      <c r="L8943" s="8">
        <v>535848.5</v>
      </c>
      <c r="M8943" s="8">
        <v>305071.55</v>
      </c>
      <c r="N8943" s="8">
        <v>230776.95</v>
      </c>
    </row>
    <row r="8944" spans="1:14" x14ac:dyDescent="0.25">
      <c r="A8944" t="s">
        <v>9</v>
      </c>
      <c r="B8944" t="s">
        <v>113</v>
      </c>
      <c r="C8944" t="s">
        <v>22</v>
      </c>
      <c r="D8944" t="s">
        <v>7</v>
      </c>
      <c r="E8944" t="s">
        <v>8</v>
      </c>
      <c r="F8944" s="5">
        <v>43813</v>
      </c>
      <c r="G8944">
        <v>962591016</v>
      </c>
      <c r="H8944" s="5">
        <v>43470</v>
      </c>
      <c r="I8944">
        <v>927</v>
      </c>
      <c r="J8944" s="8">
        <v>109.28</v>
      </c>
      <c r="K8944" s="8">
        <v>35.840000000000003</v>
      </c>
      <c r="L8944" s="8">
        <v>101302.56</v>
      </c>
      <c r="M8944" s="8">
        <v>33223.68</v>
      </c>
      <c r="N8944" s="8">
        <v>68078.880000000005</v>
      </c>
    </row>
    <row r="8945" spans="1:14" x14ac:dyDescent="0.25">
      <c r="A8945" t="s">
        <v>39</v>
      </c>
      <c r="B8945" t="s">
        <v>128</v>
      </c>
      <c r="C8945" t="s">
        <v>65</v>
      </c>
      <c r="D8945" t="s">
        <v>3</v>
      </c>
      <c r="E8945" t="s">
        <v>23</v>
      </c>
      <c r="F8945" s="5">
        <v>43380</v>
      </c>
      <c r="G8945">
        <v>217258346</v>
      </c>
      <c r="H8945" s="5">
        <v>43427</v>
      </c>
      <c r="I8945">
        <v>427</v>
      </c>
      <c r="J8945" s="8">
        <v>668.27</v>
      </c>
      <c r="K8945" s="8">
        <v>502.54</v>
      </c>
      <c r="L8945" s="8">
        <v>285351.28999999998</v>
      </c>
      <c r="M8945" s="8">
        <v>214584.58</v>
      </c>
      <c r="N8945" s="8">
        <v>70766.710000000006</v>
      </c>
    </row>
    <row r="8946" spans="1:14" x14ac:dyDescent="0.25">
      <c r="A8946" t="s">
        <v>9</v>
      </c>
      <c r="B8946" t="s">
        <v>155</v>
      </c>
      <c r="C8946" t="s">
        <v>36</v>
      </c>
      <c r="D8946" t="s">
        <v>3</v>
      </c>
      <c r="E8946" t="s">
        <v>4</v>
      </c>
      <c r="F8946" s="5">
        <v>43791</v>
      </c>
      <c r="G8946">
        <v>763437211</v>
      </c>
      <c r="H8946" s="5">
        <v>43468</v>
      </c>
      <c r="I8946">
        <v>6891</v>
      </c>
      <c r="J8946" s="8">
        <v>421.89</v>
      </c>
      <c r="K8946" s="8">
        <v>364.69</v>
      </c>
      <c r="L8946" s="8">
        <v>2907243.99</v>
      </c>
      <c r="M8946" s="8">
        <v>2513078.79</v>
      </c>
      <c r="N8946" s="8">
        <v>394165.2</v>
      </c>
    </row>
    <row r="8947" spans="1:14" x14ac:dyDescent="0.25">
      <c r="A8947" t="s">
        <v>9</v>
      </c>
      <c r="B8947" t="s">
        <v>194</v>
      </c>
      <c r="C8947" t="s">
        <v>2</v>
      </c>
      <c r="D8947" t="s">
        <v>7</v>
      </c>
      <c r="E8947" t="s">
        <v>15</v>
      </c>
      <c r="F8947" s="5">
        <v>44761</v>
      </c>
      <c r="G8947">
        <v>629301440</v>
      </c>
      <c r="H8947" s="5">
        <v>44771</v>
      </c>
      <c r="I8947">
        <v>3135</v>
      </c>
      <c r="J8947" s="8">
        <v>255.28</v>
      </c>
      <c r="K8947" s="8">
        <v>159.41999999999999</v>
      </c>
      <c r="L8947" s="8">
        <v>800302.8</v>
      </c>
      <c r="M8947" s="8">
        <v>499781.7</v>
      </c>
      <c r="N8947" s="8">
        <v>300521.09999999998</v>
      </c>
    </row>
    <row r="8948" spans="1:14" x14ac:dyDescent="0.25">
      <c r="A8948" t="s">
        <v>9</v>
      </c>
      <c r="B8948" t="s">
        <v>121</v>
      </c>
      <c r="C8948" t="s">
        <v>65</v>
      </c>
      <c r="D8948" t="s">
        <v>7</v>
      </c>
      <c r="E8948" t="s">
        <v>15</v>
      </c>
      <c r="F8948" s="5">
        <v>44046</v>
      </c>
      <c r="G8948">
        <v>163337361</v>
      </c>
      <c r="H8948" s="5">
        <v>44065</v>
      </c>
      <c r="I8948">
        <v>4010</v>
      </c>
      <c r="J8948" s="8">
        <v>668.27</v>
      </c>
      <c r="K8948" s="8">
        <v>502.54</v>
      </c>
      <c r="L8948" s="8">
        <v>2679762.7000000002</v>
      </c>
      <c r="M8948" s="8">
        <v>2015185.4</v>
      </c>
      <c r="N8948" s="8">
        <v>664577.30000000005</v>
      </c>
    </row>
    <row r="8949" spans="1:14" x14ac:dyDescent="0.25">
      <c r="A8949" t="s">
        <v>17</v>
      </c>
      <c r="B8949" t="s">
        <v>82</v>
      </c>
      <c r="C8949" t="s">
        <v>31</v>
      </c>
      <c r="D8949" t="s">
        <v>7</v>
      </c>
      <c r="E8949" t="s">
        <v>15</v>
      </c>
      <c r="F8949" s="5">
        <v>44565</v>
      </c>
      <c r="G8949">
        <v>684343802</v>
      </c>
      <c r="H8949" s="5">
        <v>44589</v>
      </c>
      <c r="I8949">
        <v>1394</v>
      </c>
      <c r="J8949" s="8">
        <v>437.2</v>
      </c>
      <c r="K8949" s="8">
        <v>263.33</v>
      </c>
      <c r="L8949" s="8">
        <v>609456.80000000005</v>
      </c>
      <c r="M8949" s="8">
        <v>367082.02</v>
      </c>
      <c r="N8949" s="8">
        <v>242374.78</v>
      </c>
    </row>
    <row r="8950" spans="1:14" x14ac:dyDescent="0.25">
      <c r="A8950" t="s">
        <v>9</v>
      </c>
      <c r="B8950" t="s">
        <v>164</v>
      </c>
      <c r="C8950" t="s">
        <v>22</v>
      </c>
      <c r="D8950" t="s">
        <v>7</v>
      </c>
      <c r="E8950" t="s">
        <v>23</v>
      </c>
      <c r="F8950" s="5">
        <v>42583</v>
      </c>
      <c r="G8950">
        <v>431432092</v>
      </c>
      <c r="H8950" s="5">
        <v>42626</v>
      </c>
      <c r="I8950">
        <v>9198</v>
      </c>
      <c r="J8950" s="8">
        <v>109.28</v>
      </c>
      <c r="K8950" s="8">
        <v>35.840000000000003</v>
      </c>
      <c r="L8950" s="8">
        <v>1005157.44</v>
      </c>
      <c r="M8950" s="8">
        <v>329656.32000000001</v>
      </c>
      <c r="N8950" s="8">
        <v>675501.12</v>
      </c>
    </row>
    <row r="8951" spans="1:14" x14ac:dyDescent="0.25">
      <c r="A8951" t="s">
        <v>9</v>
      </c>
      <c r="B8951" t="s">
        <v>125</v>
      </c>
      <c r="C8951" t="s">
        <v>2</v>
      </c>
      <c r="D8951" t="s">
        <v>3</v>
      </c>
      <c r="E8951" t="s">
        <v>4</v>
      </c>
      <c r="F8951" s="5">
        <v>43490</v>
      </c>
      <c r="G8951">
        <v>414026057</v>
      </c>
      <c r="H8951" s="5">
        <v>43522</v>
      </c>
      <c r="I8951">
        <v>8366</v>
      </c>
      <c r="J8951" s="8">
        <v>255.28</v>
      </c>
      <c r="K8951" s="8">
        <v>159.41999999999999</v>
      </c>
      <c r="L8951" s="8">
        <v>2135672.48</v>
      </c>
      <c r="M8951" s="8">
        <v>1333707.72</v>
      </c>
      <c r="N8951" s="8">
        <v>801964.76</v>
      </c>
    </row>
    <row r="8952" spans="1:14" x14ac:dyDescent="0.25">
      <c r="A8952" t="s">
        <v>9</v>
      </c>
      <c r="B8952" t="s">
        <v>156</v>
      </c>
      <c r="C8952" t="s">
        <v>11</v>
      </c>
      <c r="D8952" t="s">
        <v>7</v>
      </c>
      <c r="E8952" t="s">
        <v>4</v>
      </c>
      <c r="F8952" s="5">
        <v>44410</v>
      </c>
      <c r="G8952">
        <v>361862027</v>
      </c>
      <c r="H8952" s="5">
        <v>44422</v>
      </c>
      <c r="I8952">
        <v>1870</v>
      </c>
      <c r="J8952" s="8">
        <v>47.45</v>
      </c>
      <c r="K8952" s="8">
        <v>31.79</v>
      </c>
      <c r="L8952" s="8">
        <v>88731.5</v>
      </c>
      <c r="M8952" s="8">
        <v>59447.3</v>
      </c>
      <c r="N8952" s="8">
        <v>29284.2</v>
      </c>
    </row>
    <row r="8953" spans="1:14" x14ac:dyDescent="0.25">
      <c r="A8953" t="s">
        <v>0</v>
      </c>
      <c r="B8953" t="s">
        <v>101</v>
      </c>
      <c r="C8953" t="s">
        <v>11</v>
      </c>
      <c r="D8953" t="s">
        <v>3</v>
      </c>
      <c r="E8953" t="s">
        <v>23</v>
      </c>
      <c r="F8953" s="5">
        <v>43813</v>
      </c>
      <c r="G8953">
        <v>974988830</v>
      </c>
      <c r="H8953" s="5">
        <v>43491</v>
      </c>
      <c r="I8953">
        <v>9716</v>
      </c>
      <c r="J8953" s="8">
        <v>47.45</v>
      </c>
      <c r="K8953" s="8">
        <v>31.79</v>
      </c>
      <c r="L8953" s="8">
        <v>461024.2</v>
      </c>
      <c r="M8953" s="8">
        <v>308871.64</v>
      </c>
      <c r="N8953" s="8">
        <v>152152.56</v>
      </c>
    </row>
    <row r="8954" spans="1:14" x14ac:dyDescent="0.25">
      <c r="A8954" t="s">
        <v>12</v>
      </c>
      <c r="B8954" t="s">
        <v>150</v>
      </c>
      <c r="C8954" t="s">
        <v>11</v>
      </c>
      <c r="D8954" t="s">
        <v>3</v>
      </c>
      <c r="E8954" t="s">
        <v>4</v>
      </c>
      <c r="F8954" s="5">
        <v>42184</v>
      </c>
      <c r="G8954">
        <v>773767793</v>
      </c>
      <c r="H8954" s="5">
        <v>42228</v>
      </c>
      <c r="I8954">
        <v>3940</v>
      </c>
      <c r="J8954" s="8">
        <v>47.45</v>
      </c>
      <c r="K8954" s="8">
        <v>31.79</v>
      </c>
      <c r="L8954" s="8">
        <v>186953</v>
      </c>
      <c r="M8954" s="8">
        <v>125252.6</v>
      </c>
      <c r="N8954" s="8">
        <v>61700.4</v>
      </c>
    </row>
    <row r="8955" spans="1:14" x14ac:dyDescent="0.25">
      <c r="A8955" t="s">
        <v>9</v>
      </c>
      <c r="B8955" t="s">
        <v>125</v>
      </c>
      <c r="C8955" t="s">
        <v>45</v>
      </c>
      <c r="D8955" t="s">
        <v>3</v>
      </c>
      <c r="E8955" t="s">
        <v>23</v>
      </c>
      <c r="F8955" s="5">
        <v>42502</v>
      </c>
      <c r="G8955">
        <v>148872745</v>
      </c>
      <c r="H8955" s="5">
        <v>42527</v>
      </c>
      <c r="I8955">
        <v>3608</v>
      </c>
      <c r="J8955" s="8">
        <v>9.33</v>
      </c>
      <c r="K8955" s="8">
        <v>6.92</v>
      </c>
      <c r="L8955" s="8">
        <v>33662.639999999999</v>
      </c>
      <c r="M8955" s="8">
        <v>24967.360000000001</v>
      </c>
      <c r="N8955" s="8">
        <v>8695.2800000000007</v>
      </c>
    </row>
    <row r="8956" spans="1:14" x14ac:dyDescent="0.25">
      <c r="A8956" t="s">
        <v>9</v>
      </c>
      <c r="B8956" t="s">
        <v>123</v>
      </c>
      <c r="C8956" t="s">
        <v>19</v>
      </c>
      <c r="D8956" t="s">
        <v>3</v>
      </c>
      <c r="E8956" t="s">
        <v>4</v>
      </c>
      <c r="F8956" s="5">
        <v>44644</v>
      </c>
      <c r="G8956">
        <v>911290013</v>
      </c>
      <c r="H8956" s="5">
        <v>44654</v>
      </c>
      <c r="I8956">
        <v>9821</v>
      </c>
      <c r="J8956" s="8">
        <v>81.73</v>
      </c>
      <c r="K8956" s="8">
        <v>56.67</v>
      </c>
      <c r="L8956" s="8">
        <v>802670.33</v>
      </c>
      <c r="M8956" s="8">
        <v>556556.06999999995</v>
      </c>
      <c r="N8956" s="8">
        <v>246114.26</v>
      </c>
    </row>
    <row r="8957" spans="1:14" x14ac:dyDescent="0.25">
      <c r="A8957" t="s">
        <v>9</v>
      </c>
      <c r="B8957" t="s">
        <v>177</v>
      </c>
      <c r="C8957" t="s">
        <v>2</v>
      </c>
      <c r="D8957" t="s">
        <v>3</v>
      </c>
      <c r="E8957" t="s">
        <v>23</v>
      </c>
      <c r="F8957" s="5">
        <v>44831</v>
      </c>
      <c r="G8957">
        <v>442318427</v>
      </c>
      <c r="H8957" s="5">
        <v>44842</v>
      </c>
      <c r="I8957">
        <v>707</v>
      </c>
      <c r="J8957" s="8">
        <v>255.28</v>
      </c>
      <c r="K8957" s="8">
        <v>159.41999999999999</v>
      </c>
      <c r="L8957" s="8">
        <v>180482.96</v>
      </c>
      <c r="M8957" s="8">
        <v>112709.94</v>
      </c>
      <c r="N8957" s="8">
        <v>67773.02</v>
      </c>
    </row>
    <row r="8958" spans="1:14" x14ac:dyDescent="0.25">
      <c r="A8958" t="s">
        <v>12</v>
      </c>
      <c r="B8958" t="s">
        <v>189</v>
      </c>
      <c r="C8958" t="s">
        <v>45</v>
      </c>
      <c r="D8958" t="s">
        <v>3</v>
      </c>
      <c r="E8958" t="s">
        <v>4</v>
      </c>
      <c r="F8958" s="5">
        <v>42909</v>
      </c>
      <c r="G8958">
        <v>243569314</v>
      </c>
      <c r="H8958" s="5">
        <v>42911</v>
      </c>
      <c r="I8958">
        <v>6428</v>
      </c>
      <c r="J8958" s="8">
        <v>9.33</v>
      </c>
      <c r="K8958" s="8">
        <v>6.92</v>
      </c>
      <c r="L8958" s="8">
        <v>59973.24</v>
      </c>
      <c r="M8958" s="8">
        <v>44481.760000000002</v>
      </c>
      <c r="N8958" s="8">
        <v>15491.48</v>
      </c>
    </row>
    <row r="8959" spans="1:14" x14ac:dyDescent="0.25">
      <c r="A8959" t="s">
        <v>9</v>
      </c>
      <c r="B8959" t="s">
        <v>142</v>
      </c>
      <c r="C8959" t="s">
        <v>2</v>
      </c>
      <c r="D8959" t="s">
        <v>7</v>
      </c>
      <c r="E8959" t="s">
        <v>4</v>
      </c>
      <c r="F8959" s="5">
        <v>43883</v>
      </c>
      <c r="G8959">
        <v>986966502</v>
      </c>
      <c r="H8959" s="5">
        <v>43930</v>
      </c>
      <c r="I8959">
        <v>4175</v>
      </c>
      <c r="J8959" s="8">
        <v>255.28</v>
      </c>
      <c r="K8959" s="8">
        <v>159.41999999999999</v>
      </c>
      <c r="L8959" s="8">
        <v>1065794</v>
      </c>
      <c r="M8959" s="8">
        <v>665578.5</v>
      </c>
      <c r="N8959" s="8">
        <v>400215.5</v>
      </c>
    </row>
    <row r="8960" spans="1:14" x14ac:dyDescent="0.25">
      <c r="A8960" t="s">
        <v>9</v>
      </c>
      <c r="B8960" t="s">
        <v>139</v>
      </c>
      <c r="C8960" t="s">
        <v>2</v>
      </c>
      <c r="D8960" t="s">
        <v>7</v>
      </c>
      <c r="E8960" t="s">
        <v>4</v>
      </c>
      <c r="F8960" s="5">
        <v>42142</v>
      </c>
      <c r="G8960">
        <v>264746320</v>
      </c>
      <c r="H8960" s="5">
        <v>42161</v>
      </c>
      <c r="I8960">
        <v>3174</v>
      </c>
      <c r="J8960" s="8">
        <v>255.28</v>
      </c>
      <c r="K8960" s="8">
        <v>159.41999999999999</v>
      </c>
      <c r="L8960" s="8">
        <v>810258.72</v>
      </c>
      <c r="M8960" s="8">
        <v>505999.08</v>
      </c>
      <c r="N8960" s="8">
        <v>304259.64</v>
      </c>
    </row>
    <row r="8961" spans="1:14" x14ac:dyDescent="0.25">
      <c r="A8961" t="s">
        <v>0</v>
      </c>
      <c r="B8961" t="s">
        <v>206</v>
      </c>
      <c r="C8961" t="s">
        <v>6</v>
      </c>
      <c r="D8961" t="s">
        <v>3</v>
      </c>
      <c r="E8961" t="s">
        <v>23</v>
      </c>
      <c r="F8961" s="5">
        <v>43394</v>
      </c>
      <c r="G8961">
        <v>239457595</v>
      </c>
      <c r="H8961" s="5">
        <v>43431</v>
      </c>
      <c r="I8961">
        <v>9678</v>
      </c>
      <c r="J8961" s="8">
        <v>152.58000000000001</v>
      </c>
      <c r="K8961" s="8">
        <v>97.44</v>
      </c>
      <c r="L8961" s="8">
        <v>1476669.24</v>
      </c>
      <c r="M8961" s="8">
        <v>943024.32</v>
      </c>
      <c r="N8961" s="8">
        <v>533644.92000000004</v>
      </c>
    </row>
    <row r="8962" spans="1:14" x14ac:dyDescent="0.25">
      <c r="A8962" t="s">
        <v>12</v>
      </c>
      <c r="B8962" t="s">
        <v>180</v>
      </c>
      <c r="C8962" t="s">
        <v>6</v>
      </c>
      <c r="D8962" t="s">
        <v>7</v>
      </c>
      <c r="E8962" t="s">
        <v>23</v>
      </c>
      <c r="F8962" s="5">
        <v>43194</v>
      </c>
      <c r="G8962">
        <v>893961656</v>
      </c>
      <c r="H8962" s="5">
        <v>43221</v>
      </c>
      <c r="I8962">
        <v>1975</v>
      </c>
      <c r="J8962" s="8">
        <v>152.58000000000001</v>
      </c>
      <c r="K8962" s="8">
        <v>97.44</v>
      </c>
      <c r="L8962" s="8">
        <v>301345.5</v>
      </c>
      <c r="M8962" s="8">
        <v>192444</v>
      </c>
      <c r="N8962" s="8">
        <v>108901.5</v>
      </c>
    </row>
    <row r="8963" spans="1:14" x14ac:dyDescent="0.25">
      <c r="A8963" t="s">
        <v>12</v>
      </c>
      <c r="B8963" t="s">
        <v>13</v>
      </c>
      <c r="C8963" t="s">
        <v>19</v>
      </c>
      <c r="D8963" t="s">
        <v>3</v>
      </c>
      <c r="E8963" t="s">
        <v>15</v>
      </c>
      <c r="F8963" s="5">
        <v>43410</v>
      </c>
      <c r="G8963">
        <v>481432330</v>
      </c>
      <c r="H8963" s="5">
        <v>43413</v>
      </c>
      <c r="I8963">
        <v>5380</v>
      </c>
      <c r="J8963" s="8">
        <v>81.73</v>
      </c>
      <c r="K8963" s="8">
        <v>56.67</v>
      </c>
      <c r="L8963" s="8">
        <v>439707.4</v>
      </c>
      <c r="M8963" s="8">
        <v>304884.59999999998</v>
      </c>
      <c r="N8963" s="8">
        <v>134822.79999999999</v>
      </c>
    </row>
    <row r="8964" spans="1:14" x14ac:dyDescent="0.25">
      <c r="A8964" t="s">
        <v>0</v>
      </c>
      <c r="B8964" t="s">
        <v>48</v>
      </c>
      <c r="C8964" t="s">
        <v>57</v>
      </c>
      <c r="D8964" t="s">
        <v>7</v>
      </c>
      <c r="E8964" t="s">
        <v>15</v>
      </c>
      <c r="F8964" s="5">
        <v>44263</v>
      </c>
      <c r="G8964">
        <v>475355947</v>
      </c>
      <c r="H8964" s="5">
        <v>44312</v>
      </c>
      <c r="I8964">
        <v>7243</v>
      </c>
      <c r="J8964" s="8">
        <v>154.06</v>
      </c>
      <c r="K8964" s="8">
        <v>90.93</v>
      </c>
      <c r="L8964" s="8">
        <v>1115856.58</v>
      </c>
      <c r="M8964" s="8">
        <v>658605.99</v>
      </c>
      <c r="N8964" s="8">
        <v>457250.59</v>
      </c>
    </row>
    <row r="8965" spans="1:14" x14ac:dyDescent="0.25">
      <c r="A8965" t="s">
        <v>9</v>
      </c>
      <c r="B8965" t="s">
        <v>174</v>
      </c>
      <c r="C8965" t="s">
        <v>29</v>
      </c>
      <c r="D8965" t="s">
        <v>7</v>
      </c>
      <c r="E8965" t="s">
        <v>8</v>
      </c>
      <c r="F8965" s="5">
        <v>44668</v>
      </c>
      <c r="G8965">
        <v>619531333</v>
      </c>
      <c r="H8965" s="5">
        <v>44697</v>
      </c>
      <c r="I8965">
        <v>1944</v>
      </c>
      <c r="J8965" s="8">
        <v>651.21</v>
      </c>
      <c r="K8965" s="8">
        <v>524.96</v>
      </c>
      <c r="L8965" s="8">
        <v>1265952.24</v>
      </c>
      <c r="M8965" s="8">
        <v>1020522.24</v>
      </c>
      <c r="N8965" s="8">
        <v>245430</v>
      </c>
    </row>
    <row r="8966" spans="1:14" x14ac:dyDescent="0.25">
      <c r="A8966" t="s">
        <v>17</v>
      </c>
      <c r="B8966" t="s">
        <v>131</v>
      </c>
      <c r="C8966" t="s">
        <v>11</v>
      </c>
      <c r="D8966" t="s">
        <v>7</v>
      </c>
      <c r="E8966" t="s">
        <v>4</v>
      </c>
      <c r="F8966" s="5">
        <v>44084</v>
      </c>
      <c r="G8966">
        <v>278069818</v>
      </c>
      <c r="H8966" s="5">
        <v>44109</v>
      </c>
      <c r="I8966">
        <v>5893</v>
      </c>
      <c r="J8966" s="8">
        <v>47.45</v>
      </c>
      <c r="K8966" s="8">
        <v>31.79</v>
      </c>
      <c r="L8966" s="8">
        <v>279622.84999999998</v>
      </c>
      <c r="M8966" s="8">
        <v>187338.47</v>
      </c>
      <c r="N8966" s="8">
        <v>92284.38</v>
      </c>
    </row>
    <row r="8967" spans="1:14" x14ac:dyDescent="0.25">
      <c r="A8967" t="s">
        <v>12</v>
      </c>
      <c r="B8967" t="s">
        <v>137</v>
      </c>
      <c r="C8967" t="s">
        <v>14</v>
      </c>
      <c r="D8967" t="s">
        <v>7</v>
      </c>
      <c r="E8967" t="s">
        <v>15</v>
      </c>
      <c r="F8967" s="5">
        <v>42440</v>
      </c>
      <c r="G8967">
        <v>685395228</v>
      </c>
      <c r="H8967" s="5">
        <v>42446</v>
      </c>
      <c r="I8967">
        <v>2534</v>
      </c>
      <c r="J8967" s="8">
        <v>205.7</v>
      </c>
      <c r="K8967" s="8">
        <v>117.11</v>
      </c>
      <c r="L8967" s="8">
        <v>521243.8</v>
      </c>
      <c r="M8967" s="8">
        <v>296756.74</v>
      </c>
      <c r="N8967" s="8">
        <v>224487.06</v>
      </c>
    </row>
    <row r="8968" spans="1:14" x14ac:dyDescent="0.25">
      <c r="A8968" t="s">
        <v>20</v>
      </c>
      <c r="B8968" t="s">
        <v>54</v>
      </c>
      <c r="C8968" t="s">
        <v>6</v>
      </c>
      <c r="D8968" t="s">
        <v>3</v>
      </c>
      <c r="E8968" t="s">
        <v>23</v>
      </c>
      <c r="F8968" s="5">
        <v>43859</v>
      </c>
      <c r="G8968">
        <v>896243894</v>
      </c>
      <c r="H8968" s="5">
        <v>43864</v>
      </c>
      <c r="I8968">
        <v>7340</v>
      </c>
      <c r="J8968" s="8">
        <v>152.58000000000001</v>
      </c>
      <c r="K8968" s="8">
        <v>97.44</v>
      </c>
      <c r="L8968" s="8">
        <v>1119937.2</v>
      </c>
      <c r="M8968" s="8">
        <v>715209.6</v>
      </c>
      <c r="N8968" s="8">
        <v>404727.6</v>
      </c>
    </row>
    <row r="8969" spans="1:14" x14ac:dyDescent="0.25">
      <c r="A8969" t="s">
        <v>9</v>
      </c>
      <c r="B8969" t="s">
        <v>58</v>
      </c>
      <c r="C8969" t="s">
        <v>31</v>
      </c>
      <c r="D8969" t="s">
        <v>3</v>
      </c>
      <c r="E8969" t="s">
        <v>4</v>
      </c>
      <c r="F8969" s="5">
        <v>44429</v>
      </c>
      <c r="G8969">
        <v>935664641</v>
      </c>
      <c r="H8969" s="5">
        <v>44473</v>
      </c>
      <c r="I8969">
        <v>2815</v>
      </c>
      <c r="J8969" s="8">
        <v>437.2</v>
      </c>
      <c r="K8969" s="8">
        <v>263.33</v>
      </c>
      <c r="L8969" s="8">
        <v>1230718</v>
      </c>
      <c r="M8969" s="8">
        <v>741273.95</v>
      </c>
      <c r="N8969" s="8">
        <v>489444.05</v>
      </c>
    </row>
    <row r="8970" spans="1:14" x14ac:dyDescent="0.25">
      <c r="A8970" t="s">
        <v>12</v>
      </c>
      <c r="B8970" t="s">
        <v>137</v>
      </c>
      <c r="C8970" t="s">
        <v>6</v>
      </c>
      <c r="D8970" t="s">
        <v>3</v>
      </c>
      <c r="E8970" t="s">
        <v>4</v>
      </c>
      <c r="F8970" s="5">
        <v>43861</v>
      </c>
      <c r="G8970">
        <v>449018800</v>
      </c>
      <c r="H8970" s="5">
        <v>43865</v>
      </c>
      <c r="I8970">
        <v>3496</v>
      </c>
      <c r="J8970" s="8">
        <v>152.58000000000001</v>
      </c>
      <c r="K8970" s="8">
        <v>97.44</v>
      </c>
      <c r="L8970" s="8">
        <v>533419.68000000005</v>
      </c>
      <c r="M8970" s="8">
        <v>340650.23999999999</v>
      </c>
      <c r="N8970" s="8">
        <v>192769.44</v>
      </c>
    </row>
    <row r="8971" spans="1:14" x14ac:dyDescent="0.25">
      <c r="A8971" t="s">
        <v>17</v>
      </c>
      <c r="B8971" t="s">
        <v>119</v>
      </c>
      <c r="C8971" t="s">
        <v>6</v>
      </c>
      <c r="D8971" t="s">
        <v>7</v>
      </c>
      <c r="E8971" t="s">
        <v>4</v>
      </c>
      <c r="F8971" s="5">
        <v>42176</v>
      </c>
      <c r="G8971">
        <v>951980197</v>
      </c>
      <c r="H8971" s="5">
        <v>42186</v>
      </c>
      <c r="I8971">
        <v>950</v>
      </c>
      <c r="J8971" s="8">
        <v>152.58000000000001</v>
      </c>
      <c r="K8971" s="8">
        <v>97.44</v>
      </c>
      <c r="L8971" s="8">
        <v>144951</v>
      </c>
      <c r="M8971" s="8">
        <v>92568</v>
      </c>
      <c r="N8971" s="8">
        <v>52383</v>
      </c>
    </row>
    <row r="8972" spans="1:14" x14ac:dyDescent="0.25">
      <c r="A8972" t="s">
        <v>12</v>
      </c>
      <c r="B8972" t="s">
        <v>132</v>
      </c>
      <c r="C8972" t="s">
        <v>65</v>
      </c>
      <c r="D8972" t="s">
        <v>7</v>
      </c>
      <c r="E8972" t="s">
        <v>8</v>
      </c>
      <c r="F8972" s="5">
        <v>42864</v>
      </c>
      <c r="G8972">
        <v>880535161</v>
      </c>
      <c r="H8972" s="5">
        <v>42911</v>
      </c>
      <c r="I8972">
        <v>8776</v>
      </c>
      <c r="J8972" s="8">
        <v>668.27</v>
      </c>
      <c r="K8972" s="8">
        <v>502.54</v>
      </c>
      <c r="L8972" s="8">
        <v>5864737.5199999996</v>
      </c>
      <c r="M8972" s="8">
        <v>4410291.04</v>
      </c>
      <c r="N8972" s="8">
        <v>1454446.48</v>
      </c>
    </row>
    <row r="8973" spans="1:14" x14ac:dyDescent="0.25">
      <c r="A8973" t="s">
        <v>9</v>
      </c>
      <c r="B8973" t="s">
        <v>37</v>
      </c>
      <c r="C8973" t="s">
        <v>31</v>
      </c>
      <c r="D8973" t="s">
        <v>7</v>
      </c>
      <c r="E8973" t="s">
        <v>15</v>
      </c>
      <c r="F8973" s="5">
        <v>44766</v>
      </c>
      <c r="G8973">
        <v>540982520</v>
      </c>
      <c r="H8973" s="5">
        <v>44805</v>
      </c>
      <c r="I8973">
        <v>7604</v>
      </c>
      <c r="J8973" s="8">
        <v>437.2</v>
      </c>
      <c r="K8973" s="8">
        <v>263.33</v>
      </c>
      <c r="L8973" s="8">
        <v>3324468.8</v>
      </c>
      <c r="M8973" s="8">
        <v>2002361.32</v>
      </c>
      <c r="N8973" s="8">
        <v>1322107.48</v>
      </c>
    </row>
    <row r="8974" spans="1:14" x14ac:dyDescent="0.25">
      <c r="A8974" t="s">
        <v>20</v>
      </c>
      <c r="B8974" t="s">
        <v>185</v>
      </c>
      <c r="C8974" t="s">
        <v>65</v>
      </c>
      <c r="D8974" t="s">
        <v>3</v>
      </c>
      <c r="E8974" t="s">
        <v>4</v>
      </c>
      <c r="F8974" s="5">
        <v>44455</v>
      </c>
      <c r="G8974">
        <v>759933602</v>
      </c>
      <c r="H8974" s="5">
        <v>44478</v>
      </c>
      <c r="I8974">
        <v>95</v>
      </c>
      <c r="J8974" s="8">
        <v>668.27</v>
      </c>
      <c r="K8974" s="8">
        <v>502.54</v>
      </c>
      <c r="L8974" s="8">
        <v>63485.65</v>
      </c>
      <c r="M8974" s="8">
        <v>47741.3</v>
      </c>
      <c r="N8974" s="8">
        <v>15744.35</v>
      </c>
    </row>
    <row r="8975" spans="1:14" x14ac:dyDescent="0.25">
      <c r="A8975" t="s">
        <v>9</v>
      </c>
      <c r="B8975" t="s">
        <v>79</v>
      </c>
      <c r="C8975" t="s">
        <v>11</v>
      </c>
      <c r="D8975" t="s">
        <v>7</v>
      </c>
      <c r="E8975" t="s">
        <v>23</v>
      </c>
      <c r="F8975" s="5">
        <v>44550</v>
      </c>
      <c r="G8975">
        <v>634312236</v>
      </c>
      <c r="H8975" s="5">
        <v>44209</v>
      </c>
      <c r="I8975">
        <v>5941</v>
      </c>
      <c r="J8975" s="8">
        <v>47.45</v>
      </c>
      <c r="K8975" s="8">
        <v>31.79</v>
      </c>
      <c r="L8975" s="8">
        <v>281900.45</v>
      </c>
      <c r="M8975" s="8">
        <v>188864.39</v>
      </c>
      <c r="N8975" s="8">
        <v>93036.06</v>
      </c>
    </row>
    <row r="8976" spans="1:14" x14ac:dyDescent="0.25">
      <c r="A8976" t="s">
        <v>0</v>
      </c>
      <c r="B8976" t="s">
        <v>160</v>
      </c>
      <c r="C8976" t="s">
        <v>14</v>
      </c>
      <c r="D8976" t="s">
        <v>7</v>
      </c>
      <c r="E8976" t="s">
        <v>15</v>
      </c>
      <c r="F8976" s="5">
        <v>44252</v>
      </c>
      <c r="G8976">
        <v>681354749</v>
      </c>
      <c r="H8976" s="5">
        <v>44284</v>
      </c>
      <c r="I8976">
        <v>6866</v>
      </c>
      <c r="J8976" s="8">
        <v>205.7</v>
      </c>
      <c r="K8976" s="8">
        <v>117.11</v>
      </c>
      <c r="L8976" s="8">
        <v>1412336.2</v>
      </c>
      <c r="M8976" s="8">
        <v>804077.26</v>
      </c>
      <c r="N8976" s="8">
        <v>608258.93999999994</v>
      </c>
    </row>
    <row r="8977" spans="1:14" x14ac:dyDescent="0.25">
      <c r="A8977" t="s">
        <v>17</v>
      </c>
      <c r="B8977" t="s">
        <v>85</v>
      </c>
      <c r="C8977" t="s">
        <v>65</v>
      </c>
      <c r="D8977" t="s">
        <v>7</v>
      </c>
      <c r="E8977" t="s">
        <v>8</v>
      </c>
      <c r="F8977" s="5">
        <v>43802</v>
      </c>
      <c r="G8977">
        <v>588609969</v>
      </c>
      <c r="H8977" s="5">
        <v>43825</v>
      </c>
      <c r="I8977">
        <v>1625</v>
      </c>
      <c r="J8977" s="8">
        <v>668.27</v>
      </c>
      <c r="K8977" s="8">
        <v>502.54</v>
      </c>
      <c r="L8977" s="8">
        <v>1085938.75</v>
      </c>
      <c r="M8977" s="8">
        <v>816627.5</v>
      </c>
      <c r="N8977" s="8">
        <v>269311.25</v>
      </c>
    </row>
    <row r="8978" spans="1:14" x14ac:dyDescent="0.25">
      <c r="A8978" t="s">
        <v>9</v>
      </c>
      <c r="B8978" t="s">
        <v>178</v>
      </c>
      <c r="C8978" t="s">
        <v>22</v>
      </c>
      <c r="D8978" t="s">
        <v>7</v>
      </c>
      <c r="E8978" t="s">
        <v>8</v>
      </c>
      <c r="F8978" s="5">
        <v>44876</v>
      </c>
      <c r="G8978">
        <v>563939225</v>
      </c>
      <c r="H8978" s="5">
        <v>44914</v>
      </c>
      <c r="I8978">
        <v>1004</v>
      </c>
      <c r="J8978" s="8">
        <v>109.28</v>
      </c>
      <c r="K8978" s="8">
        <v>35.840000000000003</v>
      </c>
      <c r="L8978" s="8">
        <v>109717.12</v>
      </c>
      <c r="M8978" s="8">
        <v>35983.360000000001</v>
      </c>
      <c r="N8978" s="8">
        <v>73733.759999999995</v>
      </c>
    </row>
    <row r="8979" spans="1:14" x14ac:dyDescent="0.25">
      <c r="A8979" t="s">
        <v>39</v>
      </c>
      <c r="B8979" t="s">
        <v>196</v>
      </c>
      <c r="C8979" t="s">
        <v>65</v>
      </c>
      <c r="D8979" t="s">
        <v>3</v>
      </c>
      <c r="E8979" t="s">
        <v>15</v>
      </c>
      <c r="F8979" s="5">
        <v>44032</v>
      </c>
      <c r="G8979">
        <v>885516345</v>
      </c>
      <c r="H8979" s="5">
        <v>44037</v>
      </c>
      <c r="I8979">
        <v>2819</v>
      </c>
      <c r="J8979" s="8">
        <v>668.27</v>
      </c>
      <c r="K8979" s="8">
        <v>502.54</v>
      </c>
      <c r="L8979" s="8">
        <v>1883853.13</v>
      </c>
      <c r="M8979" s="8">
        <v>1416660.26</v>
      </c>
      <c r="N8979" s="8">
        <v>467192.87</v>
      </c>
    </row>
    <row r="8980" spans="1:14" x14ac:dyDescent="0.25">
      <c r="A8980" t="s">
        <v>9</v>
      </c>
      <c r="B8980" t="s">
        <v>142</v>
      </c>
      <c r="C8980" t="s">
        <v>57</v>
      </c>
      <c r="D8980" t="s">
        <v>7</v>
      </c>
      <c r="E8980" t="s">
        <v>8</v>
      </c>
      <c r="F8980" s="5">
        <v>42181</v>
      </c>
      <c r="G8980">
        <v>551827657</v>
      </c>
      <c r="H8980" s="5">
        <v>42198</v>
      </c>
      <c r="I8980">
        <v>6921</v>
      </c>
      <c r="J8980" s="8">
        <v>154.06</v>
      </c>
      <c r="K8980" s="8">
        <v>90.93</v>
      </c>
      <c r="L8980" s="8">
        <v>1066249.26</v>
      </c>
      <c r="M8980" s="8">
        <v>629326.53</v>
      </c>
      <c r="N8980" s="8">
        <v>436922.73</v>
      </c>
    </row>
    <row r="8981" spans="1:14" x14ac:dyDescent="0.25">
      <c r="A8981" t="s">
        <v>9</v>
      </c>
      <c r="B8981" t="s">
        <v>109</v>
      </c>
      <c r="C8981" t="s">
        <v>11</v>
      </c>
      <c r="D8981" t="s">
        <v>7</v>
      </c>
      <c r="E8981" t="s">
        <v>23</v>
      </c>
      <c r="F8981" s="5">
        <v>43626</v>
      </c>
      <c r="G8981">
        <v>431671988</v>
      </c>
      <c r="H8981" s="5">
        <v>43630</v>
      </c>
      <c r="I8981">
        <v>189</v>
      </c>
      <c r="J8981" s="8">
        <v>47.45</v>
      </c>
      <c r="K8981" s="8">
        <v>31.79</v>
      </c>
      <c r="L8981" s="8">
        <v>8968.0499999999993</v>
      </c>
      <c r="M8981" s="8">
        <v>6008.31</v>
      </c>
      <c r="N8981" s="8">
        <v>2959.74</v>
      </c>
    </row>
    <row r="8982" spans="1:14" x14ac:dyDescent="0.25">
      <c r="A8982" t="s">
        <v>9</v>
      </c>
      <c r="B8982" t="s">
        <v>58</v>
      </c>
      <c r="C8982" t="s">
        <v>31</v>
      </c>
      <c r="D8982" t="s">
        <v>3</v>
      </c>
      <c r="E8982" t="s">
        <v>23</v>
      </c>
      <c r="F8982" s="5">
        <v>42519</v>
      </c>
      <c r="G8982">
        <v>114160668</v>
      </c>
      <c r="H8982" s="5">
        <v>42527</v>
      </c>
      <c r="I8982">
        <v>1534</v>
      </c>
      <c r="J8982" s="8">
        <v>437.2</v>
      </c>
      <c r="K8982" s="8">
        <v>263.33</v>
      </c>
      <c r="L8982" s="8">
        <v>670664.80000000005</v>
      </c>
      <c r="M8982" s="8">
        <v>403948.22</v>
      </c>
      <c r="N8982" s="8">
        <v>266716.58</v>
      </c>
    </row>
    <row r="8983" spans="1:14" x14ac:dyDescent="0.25">
      <c r="A8983" t="s">
        <v>39</v>
      </c>
      <c r="B8983" t="s">
        <v>128</v>
      </c>
      <c r="C8983" t="s">
        <v>31</v>
      </c>
      <c r="D8983" t="s">
        <v>7</v>
      </c>
      <c r="E8983" t="s">
        <v>23</v>
      </c>
      <c r="F8983" s="5">
        <v>42555</v>
      </c>
      <c r="G8983">
        <v>158717525</v>
      </c>
      <c r="H8983" s="5">
        <v>42568</v>
      </c>
      <c r="I8983">
        <v>6897</v>
      </c>
      <c r="J8983" s="8">
        <v>437.2</v>
      </c>
      <c r="K8983" s="8">
        <v>263.33</v>
      </c>
      <c r="L8983" s="8">
        <v>3015368.4</v>
      </c>
      <c r="M8983" s="8">
        <v>1816187.01</v>
      </c>
      <c r="N8983" s="8">
        <v>1199181.3899999999</v>
      </c>
    </row>
    <row r="8984" spans="1:14" x14ac:dyDescent="0.25">
      <c r="A8984" t="s">
        <v>12</v>
      </c>
      <c r="B8984" t="s">
        <v>76</v>
      </c>
      <c r="C8984" t="s">
        <v>19</v>
      </c>
      <c r="D8984" t="s">
        <v>7</v>
      </c>
      <c r="E8984" t="s">
        <v>4</v>
      </c>
      <c r="F8984" s="5">
        <v>43280</v>
      </c>
      <c r="G8984">
        <v>745078885</v>
      </c>
      <c r="H8984" s="5">
        <v>43292</v>
      </c>
      <c r="I8984">
        <v>4254</v>
      </c>
      <c r="J8984" s="8">
        <v>81.73</v>
      </c>
      <c r="K8984" s="8">
        <v>56.67</v>
      </c>
      <c r="L8984" s="8">
        <v>347679.42</v>
      </c>
      <c r="M8984" s="8">
        <v>241074.18</v>
      </c>
      <c r="N8984" s="8">
        <v>106605.24</v>
      </c>
    </row>
    <row r="8985" spans="1:14" x14ac:dyDescent="0.25">
      <c r="A8985" t="s">
        <v>9</v>
      </c>
      <c r="B8985" t="s">
        <v>37</v>
      </c>
      <c r="C8985" t="s">
        <v>14</v>
      </c>
      <c r="D8985" t="s">
        <v>3</v>
      </c>
      <c r="E8985" t="s">
        <v>23</v>
      </c>
      <c r="F8985" s="5">
        <v>42362</v>
      </c>
      <c r="G8985">
        <v>323293578</v>
      </c>
      <c r="H8985" s="5">
        <v>42402</v>
      </c>
      <c r="I8985">
        <v>8609</v>
      </c>
      <c r="J8985" s="8">
        <v>205.7</v>
      </c>
      <c r="K8985" s="8">
        <v>117.11</v>
      </c>
      <c r="L8985" s="8">
        <v>1770871.3</v>
      </c>
      <c r="M8985" s="8">
        <v>1008199.99</v>
      </c>
      <c r="N8985" s="8">
        <v>762671.31</v>
      </c>
    </row>
    <row r="8986" spans="1:14" x14ac:dyDescent="0.25">
      <c r="A8986" t="s">
        <v>17</v>
      </c>
      <c r="B8986" t="s">
        <v>28</v>
      </c>
      <c r="C8986" t="s">
        <v>45</v>
      </c>
      <c r="D8986" t="s">
        <v>3</v>
      </c>
      <c r="E8986" t="s">
        <v>4</v>
      </c>
      <c r="F8986" s="5">
        <v>44010</v>
      </c>
      <c r="G8986">
        <v>563722932</v>
      </c>
      <c r="H8986" s="5">
        <v>44052</v>
      </c>
      <c r="I8986">
        <v>6998</v>
      </c>
      <c r="J8986" s="8">
        <v>9.33</v>
      </c>
      <c r="K8986" s="8">
        <v>6.92</v>
      </c>
      <c r="L8986" s="8">
        <v>65291.34</v>
      </c>
      <c r="M8986" s="8">
        <v>48426.16</v>
      </c>
      <c r="N8986" s="8">
        <v>16865.18</v>
      </c>
    </row>
    <row r="8987" spans="1:14" x14ac:dyDescent="0.25">
      <c r="A8987" t="s">
        <v>9</v>
      </c>
      <c r="B8987" t="s">
        <v>44</v>
      </c>
      <c r="C8987" t="s">
        <v>6</v>
      </c>
      <c r="D8987" t="s">
        <v>3</v>
      </c>
      <c r="E8987" t="s">
        <v>15</v>
      </c>
      <c r="F8987" s="5">
        <v>42207</v>
      </c>
      <c r="G8987">
        <v>507040774</v>
      </c>
      <c r="H8987" s="5">
        <v>42210</v>
      </c>
      <c r="I8987">
        <v>3488</v>
      </c>
      <c r="J8987" s="8">
        <v>152.58000000000001</v>
      </c>
      <c r="K8987" s="8">
        <v>97.44</v>
      </c>
      <c r="L8987" s="8">
        <v>532199.04</v>
      </c>
      <c r="M8987" s="8">
        <v>339870.71999999997</v>
      </c>
      <c r="N8987" s="8">
        <v>192328.32000000001</v>
      </c>
    </row>
    <row r="8988" spans="1:14" x14ac:dyDescent="0.25">
      <c r="A8988" t="s">
        <v>9</v>
      </c>
      <c r="B8988" t="s">
        <v>64</v>
      </c>
      <c r="C8988" t="s">
        <v>14</v>
      </c>
      <c r="D8988" t="s">
        <v>7</v>
      </c>
      <c r="E8988" t="s">
        <v>23</v>
      </c>
      <c r="F8988" s="5">
        <v>42020</v>
      </c>
      <c r="G8988">
        <v>614233434</v>
      </c>
      <c r="H8988" s="5">
        <v>42043</v>
      </c>
      <c r="I8988">
        <v>4178</v>
      </c>
      <c r="J8988" s="8">
        <v>205.7</v>
      </c>
      <c r="K8988" s="8">
        <v>117.11</v>
      </c>
      <c r="L8988" s="8">
        <v>859414.6</v>
      </c>
      <c r="M8988" s="8">
        <v>489285.58</v>
      </c>
      <c r="N8988" s="8">
        <v>370129.02</v>
      </c>
    </row>
    <row r="8989" spans="1:14" x14ac:dyDescent="0.25">
      <c r="A8989" t="s">
        <v>9</v>
      </c>
      <c r="B8989" t="s">
        <v>165</v>
      </c>
      <c r="C8989" t="s">
        <v>29</v>
      </c>
      <c r="D8989" t="s">
        <v>7</v>
      </c>
      <c r="E8989" t="s">
        <v>4</v>
      </c>
      <c r="F8989" s="5">
        <v>43557</v>
      </c>
      <c r="G8989">
        <v>516599738</v>
      </c>
      <c r="H8989" s="5">
        <v>43594</v>
      </c>
      <c r="I8989">
        <v>2197</v>
      </c>
      <c r="J8989" s="8">
        <v>651.21</v>
      </c>
      <c r="K8989" s="8">
        <v>524.96</v>
      </c>
      <c r="L8989" s="8">
        <v>1430708.37</v>
      </c>
      <c r="M8989" s="8">
        <v>1153337.1200000001</v>
      </c>
      <c r="N8989" s="8">
        <v>277371.25</v>
      </c>
    </row>
    <row r="8990" spans="1:14" x14ac:dyDescent="0.25">
      <c r="A8990" t="s">
        <v>39</v>
      </c>
      <c r="B8990" t="s">
        <v>196</v>
      </c>
      <c r="C8990" t="s">
        <v>45</v>
      </c>
      <c r="D8990" t="s">
        <v>3</v>
      </c>
      <c r="E8990" t="s">
        <v>4</v>
      </c>
      <c r="F8990" s="5">
        <v>43663</v>
      </c>
      <c r="G8990">
        <v>365751016</v>
      </c>
      <c r="H8990" s="5">
        <v>43708</v>
      </c>
      <c r="I8990">
        <v>2708</v>
      </c>
      <c r="J8990" s="8">
        <v>9.33</v>
      </c>
      <c r="K8990" s="8">
        <v>6.92</v>
      </c>
      <c r="L8990" s="8">
        <v>25265.64</v>
      </c>
      <c r="M8990" s="8">
        <v>18739.36</v>
      </c>
      <c r="N8990" s="8">
        <v>6526.28</v>
      </c>
    </row>
    <row r="8991" spans="1:14" x14ac:dyDescent="0.25">
      <c r="A8991" t="s">
        <v>9</v>
      </c>
      <c r="B8991" t="s">
        <v>193</v>
      </c>
      <c r="C8991" t="s">
        <v>22</v>
      </c>
      <c r="D8991" t="s">
        <v>3</v>
      </c>
      <c r="E8991" t="s">
        <v>23</v>
      </c>
      <c r="F8991" s="5">
        <v>42573</v>
      </c>
      <c r="G8991">
        <v>383611094</v>
      </c>
      <c r="H8991" s="5">
        <v>42608</v>
      </c>
      <c r="I8991">
        <v>7902</v>
      </c>
      <c r="J8991" s="8">
        <v>109.28</v>
      </c>
      <c r="K8991" s="8">
        <v>35.840000000000003</v>
      </c>
      <c r="L8991" s="8">
        <v>863530.56</v>
      </c>
      <c r="M8991" s="8">
        <v>283207.67999999999</v>
      </c>
      <c r="N8991" s="8">
        <v>580322.88</v>
      </c>
    </row>
    <row r="8992" spans="1:14" x14ac:dyDescent="0.25">
      <c r="A8992" t="s">
        <v>9</v>
      </c>
      <c r="B8992" t="s">
        <v>69</v>
      </c>
      <c r="C8992" t="s">
        <v>2</v>
      </c>
      <c r="D8992" t="s">
        <v>7</v>
      </c>
      <c r="E8992" t="s">
        <v>4</v>
      </c>
      <c r="F8992" s="5">
        <v>42524</v>
      </c>
      <c r="G8992">
        <v>412416303</v>
      </c>
      <c r="H8992" s="5">
        <v>42532</v>
      </c>
      <c r="I8992">
        <v>2004</v>
      </c>
      <c r="J8992" s="8">
        <v>255.28</v>
      </c>
      <c r="K8992" s="8">
        <v>159.41999999999999</v>
      </c>
      <c r="L8992" s="8">
        <v>511581.12</v>
      </c>
      <c r="M8992" s="8">
        <v>319477.68</v>
      </c>
      <c r="N8992" s="8">
        <v>192103.44</v>
      </c>
    </row>
    <row r="8993" spans="1:14" x14ac:dyDescent="0.25">
      <c r="A8993" t="s">
        <v>9</v>
      </c>
      <c r="B8993" t="s">
        <v>182</v>
      </c>
      <c r="C8993" t="s">
        <v>31</v>
      </c>
      <c r="D8993" t="s">
        <v>7</v>
      </c>
      <c r="E8993" t="s">
        <v>4</v>
      </c>
      <c r="F8993" s="5">
        <v>43876</v>
      </c>
      <c r="G8993">
        <v>364715468</v>
      </c>
      <c r="H8993" s="5">
        <v>43880</v>
      </c>
      <c r="I8993">
        <v>6267</v>
      </c>
      <c r="J8993" s="8">
        <v>437.2</v>
      </c>
      <c r="K8993" s="8">
        <v>263.33</v>
      </c>
      <c r="L8993" s="8">
        <v>2739932.4</v>
      </c>
      <c r="M8993" s="8">
        <v>1650289.11</v>
      </c>
      <c r="N8993" s="8">
        <v>1089643.29</v>
      </c>
    </row>
    <row r="8994" spans="1:14" x14ac:dyDescent="0.25">
      <c r="A8994" t="s">
        <v>20</v>
      </c>
      <c r="B8994" t="s">
        <v>140</v>
      </c>
      <c r="C8994" t="s">
        <v>45</v>
      </c>
      <c r="D8994" t="s">
        <v>7</v>
      </c>
      <c r="E8994" t="s">
        <v>4</v>
      </c>
      <c r="F8994" s="5">
        <v>44301</v>
      </c>
      <c r="G8994">
        <v>673369920</v>
      </c>
      <c r="H8994" s="5">
        <v>44328</v>
      </c>
      <c r="I8994">
        <v>3978</v>
      </c>
      <c r="J8994" s="8">
        <v>9.33</v>
      </c>
      <c r="K8994" s="8">
        <v>6.92</v>
      </c>
      <c r="L8994" s="8">
        <v>37114.74</v>
      </c>
      <c r="M8994" s="8">
        <v>27527.759999999998</v>
      </c>
      <c r="N8994" s="8">
        <v>9586.98</v>
      </c>
    </row>
    <row r="8995" spans="1:14" x14ac:dyDescent="0.25">
      <c r="A8995" t="s">
        <v>9</v>
      </c>
      <c r="B8995" t="s">
        <v>77</v>
      </c>
      <c r="C8995" t="s">
        <v>31</v>
      </c>
      <c r="D8995" t="s">
        <v>7</v>
      </c>
      <c r="E8995" t="s">
        <v>15</v>
      </c>
      <c r="F8995" s="5">
        <v>44280</v>
      </c>
      <c r="G8995">
        <v>941553485</v>
      </c>
      <c r="H8995" s="5">
        <v>44295</v>
      </c>
      <c r="I8995">
        <v>5454</v>
      </c>
      <c r="J8995" s="8">
        <v>437.2</v>
      </c>
      <c r="K8995" s="8">
        <v>263.33</v>
      </c>
      <c r="L8995" s="8">
        <v>2384488.7999999998</v>
      </c>
      <c r="M8995" s="8">
        <v>1436201.82</v>
      </c>
      <c r="N8995" s="8">
        <v>948286.98</v>
      </c>
    </row>
    <row r="8996" spans="1:14" x14ac:dyDescent="0.25">
      <c r="A8996" t="s">
        <v>9</v>
      </c>
      <c r="B8996" t="s">
        <v>80</v>
      </c>
      <c r="C8996" t="s">
        <v>19</v>
      </c>
      <c r="D8996" t="s">
        <v>7</v>
      </c>
      <c r="E8996" t="s">
        <v>23</v>
      </c>
      <c r="F8996" s="5">
        <v>44689</v>
      </c>
      <c r="G8996">
        <v>392752492</v>
      </c>
      <c r="H8996" s="5">
        <v>44715</v>
      </c>
      <c r="I8996">
        <v>3045</v>
      </c>
      <c r="J8996" s="8">
        <v>81.73</v>
      </c>
      <c r="K8996" s="8">
        <v>56.67</v>
      </c>
      <c r="L8996" s="8">
        <v>248867.85</v>
      </c>
      <c r="M8996" s="8">
        <v>172560.15</v>
      </c>
      <c r="N8996" s="8">
        <v>76307.7</v>
      </c>
    </row>
    <row r="8997" spans="1:14" x14ac:dyDescent="0.25">
      <c r="A8997" t="s">
        <v>39</v>
      </c>
      <c r="B8997" t="s">
        <v>128</v>
      </c>
      <c r="C8997" t="s">
        <v>19</v>
      </c>
      <c r="D8997" t="s">
        <v>7</v>
      </c>
      <c r="E8997" t="s">
        <v>15</v>
      </c>
      <c r="F8997" s="5">
        <v>44521</v>
      </c>
      <c r="G8997">
        <v>120765769</v>
      </c>
      <c r="H8997" s="5">
        <v>44206</v>
      </c>
      <c r="I8997">
        <v>6130</v>
      </c>
      <c r="J8997" s="8">
        <v>81.73</v>
      </c>
      <c r="K8997" s="8">
        <v>56.67</v>
      </c>
      <c r="L8997" s="8">
        <v>501004.9</v>
      </c>
      <c r="M8997" s="8">
        <v>347387.1</v>
      </c>
      <c r="N8997" s="8">
        <v>153617.79999999999</v>
      </c>
    </row>
    <row r="8998" spans="1:14" x14ac:dyDescent="0.25">
      <c r="A8998" t="s">
        <v>9</v>
      </c>
      <c r="B8998" t="s">
        <v>95</v>
      </c>
      <c r="C8998" t="s">
        <v>36</v>
      </c>
      <c r="D8998" t="s">
        <v>7</v>
      </c>
      <c r="E8998" t="s">
        <v>23</v>
      </c>
      <c r="F8998" s="5">
        <v>44042</v>
      </c>
      <c r="G8998">
        <v>839704644</v>
      </c>
      <c r="H8998" s="5">
        <v>44087</v>
      </c>
      <c r="I8998">
        <v>6119</v>
      </c>
      <c r="J8998" s="8">
        <v>421.89</v>
      </c>
      <c r="K8998" s="8">
        <v>364.69</v>
      </c>
      <c r="L8998" s="8">
        <v>2581544.91</v>
      </c>
      <c r="M8998" s="8">
        <v>2231538.11</v>
      </c>
      <c r="N8998" s="8">
        <v>350006.8</v>
      </c>
    </row>
    <row r="8999" spans="1:14" x14ac:dyDescent="0.25">
      <c r="A8999" t="s">
        <v>9</v>
      </c>
      <c r="B8999" t="s">
        <v>134</v>
      </c>
      <c r="C8999" t="s">
        <v>45</v>
      </c>
      <c r="D8999" t="s">
        <v>7</v>
      </c>
      <c r="E8999" t="s">
        <v>23</v>
      </c>
      <c r="F8999" s="5">
        <v>43104</v>
      </c>
      <c r="G8999">
        <v>633992946</v>
      </c>
      <c r="H8999" s="5">
        <v>43106</v>
      </c>
      <c r="I8999">
        <v>1456</v>
      </c>
      <c r="J8999" s="8">
        <v>9.33</v>
      </c>
      <c r="K8999" s="8">
        <v>6.92</v>
      </c>
      <c r="L8999" s="8">
        <v>13584.48</v>
      </c>
      <c r="M8999" s="8">
        <v>10075.52</v>
      </c>
      <c r="N8999" s="8">
        <v>3508.96</v>
      </c>
    </row>
    <row r="9000" spans="1:14" x14ac:dyDescent="0.25">
      <c r="A9000" t="s">
        <v>12</v>
      </c>
      <c r="B9000" t="s">
        <v>132</v>
      </c>
      <c r="C9000" t="s">
        <v>31</v>
      </c>
      <c r="D9000" t="s">
        <v>3</v>
      </c>
      <c r="E9000" t="s">
        <v>23</v>
      </c>
      <c r="F9000" s="5">
        <v>44291</v>
      </c>
      <c r="G9000">
        <v>808367002</v>
      </c>
      <c r="H9000" s="5">
        <v>44324</v>
      </c>
      <c r="I9000">
        <v>2614</v>
      </c>
      <c r="J9000" s="8">
        <v>437.2</v>
      </c>
      <c r="K9000" s="8">
        <v>263.33</v>
      </c>
      <c r="L9000" s="8">
        <v>1142840.8</v>
      </c>
      <c r="M9000" s="8">
        <v>688344.62</v>
      </c>
      <c r="N9000" s="8">
        <v>454496.18</v>
      </c>
    </row>
    <row r="9001" spans="1:14" x14ac:dyDescent="0.25">
      <c r="A9001" t="s">
        <v>9</v>
      </c>
      <c r="B9001" t="s">
        <v>69</v>
      </c>
      <c r="C9001" t="s">
        <v>22</v>
      </c>
      <c r="D9001" t="s">
        <v>3</v>
      </c>
      <c r="E9001" t="s">
        <v>8</v>
      </c>
      <c r="F9001" s="5">
        <v>44499</v>
      </c>
      <c r="G9001">
        <v>937875640</v>
      </c>
      <c r="H9001" s="5">
        <v>44530</v>
      </c>
      <c r="I9001">
        <v>7098</v>
      </c>
      <c r="J9001" s="8">
        <v>109.28</v>
      </c>
      <c r="K9001" s="8">
        <v>35.840000000000003</v>
      </c>
      <c r="L9001" s="8">
        <v>775669.44</v>
      </c>
      <c r="M9001" s="8">
        <v>254392.32000000001</v>
      </c>
      <c r="N9001" s="8">
        <v>521277.12</v>
      </c>
    </row>
    <row r="9002" spans="1:14" x14ac:dyDescent="0.25">
      <c r="A9002" t="s">
        <v>0</v>
      </c>
      <c r="B9002" t="s">
        <v>34</v>
      </c>
      <c r="C9002" t="s">
        <v>57</v>
      </c>
      <c r="D9002" t="s">
        <v>7</v>
      </c>
      <c r="E9002" t="s">
        <v>8</v>
      </c>
      <c r="F9002" s="5">
        <v>42631</v>
      </c>
      <c r="G9002">
        <v>217880189</v>
      </c>
      <c r="H9002" s="5">
        <v>42636</v>
      </c>
      <c r="I9002">
        <v>4445</v>
      </c>
      <c r="J9002" s="8">
        <v>154.06</v>
      </c>
      <c r="K9002" s="8">
        <v>90.93</v>
      </c>
      <c r="L9002" s="8">
        <v>684796.7</v>
      </c>
      <c r="M9002" s="8">
        <v>404183.85</v>
      </c>
      <c r="N9002" s="8">
        <v>280612.84999999998</v>
      </c>
    </row>
    <row r="9003" spans="1:14" x14ac:dyDescent="0.25">
      <c r="A9003" t="s">
        <v>9</v>
      </c>
      <c r="B9003" t="s">
        <v>193</v>
      </c>
      <c r="C9003" t="s">
        <v>57</v>
      </c>
      <c r="D9003" t="s">
        <v>3</v>
      </c>
      <c r="E9003" t="s">
        <v>8</v>
      </c>
      <c r="F9003" s="5">
        <v>42594</v>
      </c>
      <c r="G9003">
        <v>614054477</v>
      </c>
      <c r="H9003" s="5">
        <v>42598</v>
      </c>
      <c r="I9003">
        <v>1220</v>
      </c>
      <c r="J9003" s="8">
        <v>154.06</v>
      </c>
      <c r="K9003" s="8">
        <v>90.93</v>
      </c>
      <c r="L9003" s="8">
        <v>187953.2</v>
      </c>
      <c r="M9003" s="8">
        <v>110934.6</v>
      </c>
      <c r="N9003" s="8">
        <v>77018.600000000006</v>
      </c>
    </row>
    <row r="9004" spans="1:14" x14ac:dyDescent="0.25">
      <c r="A9004" t="s">
        <v>20</v>
      </c>
      <c r="B9004" t="s">
        <v>183</v>
      </c>
      <c r="C9004" t="s">
        <v>22</v>
      </c>
      <c r="D9004" t="s">
        <v>7</v>
      </c>
      <c r="E9004" t="s">
        <v>15</v>
      </c>
      <c r="F9004" s="5">
        <v>44879</v>
      </c>
      <c r="G9004">
        <v>112384831</v>
      </c>
      <c r="H9004" s="5">
        <v>44918</v>
      </c>
      <c r="I9004">
        <v>6024</v>
      </c>
      <c r="J9004" s="8">
        <v>109.28</v>
      </c>
      <c r="K9004" s="8">
        <v>35.840000000000003</v>
      </c>
      <c r="L9004" s="8">
        <v>658302.71999999997</v>
      </c>
      <c r="M9004" s="8">
        <v>215900.16</v>
      </c>
      <c r="N9004" s="8">
        <v>442402.56</v>
      </c>
    </row>
    <row r="9005" spans="1:14" x14ac:dyDescent="0.25">
      <c r="A9005" t="s">
        <v>9</v>
      </c>
      <c r="B9005" t="s">
        <v>161</v>
      </c>
      <c r="C9005" t="s">
        <v>2</v>
      </c>
      <c r="D9005" t="s">
        <v>7</v>
      </c>
      <c r="E9005" t="s">
        <v>23</v>
      </c>
      <c r="F9005" s="5">
        <v>44284</v>
      </c>
      <c r="G9005">
        <v>369170081</v>
      </c>
      <c r="H9005" s="5">
        <v>44289</v>
      </c>
      <c r="I9005">
        <v>4486</v>
      </c>
      <c r="J9005" s="8">
        <v>255.28</v>
      </c>
      <c r="K9005" s="8">
        <v>159.41999999999999</v>
      </c>
      <c r="L9005" s="8">
        <v>1145186.08</v>
      </c>
      <c r="M9005" s="8">
        <v>715158.12</v>
      </c>
      <c r="N9005" s="8">
        <v>430027.96</v>
      </c>
    </row>
    <row r="9006" spans="1:14" x14ac:dyDescent="0.25">
      <c r="A9006" t="s">
        <v>9</v>
      </c>
      <c r="B9006" t="s">
        <v>126</v>
      </c>
      <c r="C9006" t="s">
        <v>6</v>
      </c>
      <c r="D9006" t="s">
        <v>7</v>
      </c>
      <c r="E9006" t="s">
        <v>8</v>
      </c>
      <c r="F9006" s="5">
        <v>42154</v>
      </c>
      <c r="G9006">
        <v>861021554</v>
      </c>
      <c r="H9006" s="5">
        <v>42173</v>
      </c>
      <c r="I9006">
        <v>4266</v>
      </c>
      <c r="J9006" s="8">
        <v>152.58000000000001</v>
      </c>
      <c r="K9006" s="8">
        <v>97.44</v>
      </c>
      <c r="L9006" s="8">
        <v>650906.28</v>
      </c>
      <c r="M9006" s="8">
        <v>415679.04</v>
      </c>
      <c r="N9006" s="8">
        <v>235227.24</v>
      </c>
    </row>
    <row r="9007" spans="1:14" x14ac:dyDescent="0.25">
      <c r="A9007" t="s">
        <v>12</v>
      </c>
      <c r="B9007" t="s">
        <v>127</v>
      </c>
      <c r="C9007" t="s">
        <v>36</v>
      </c>
      <c r="D9007" t="s">
        <v>3</v>
      </c>
      <c r="E9007" t="s">
        <v>15</v>
      </c>
      <c r="F9007" s="5">
        <v>44839</v>
      </c>
      <c r="G9007">
        <v>234863078</v>
      </c>
      <c r="H9007" s="5">
        <v>44868</v>
      </c>
      <c r="I9007">
        <v>59</v>
      </c>
      <c r="J9007" s="8">
        <v>421.89</v>
      </c>
      <c r="K9007" s="8">
        <v>364.69</v>
      </c>
      <c r="L9007" s="8">
        <v>24891.51</v>
      </c>
      <c r="M9007" s="8">
        <v>21516.71</v>
      </c>
      <c r="N9007" s="8">
        <v>3374.8</v>
      </c>
    </row>
    <row r="9008" spans="1:14" x14ac:dyDescent="0.25">
      <c r="A9008" t="s">
        <v>9</v>
      </c>
      <c r="B9008" t="s">
        <v>145</v>
      </c>
      <c r="C9008" t="s">
        <v>22</v>
      </c>
      <c r="D9008" t="s">
        <v>7</v>
      </c>
      <c r="E9008" t="s">
        <v>8</v>
      </c>
      <c r="F9008" s="5">
        <v>42385</v>
      </c>
      <c r="G9008">
        <v>357930982</v>
      </c>
      <c r="H9008" s="5">
        <v>42434</v>
      </c>
      <c r="I9008">
        <v>8586</v>
      </c>
      <c r="J9008" s="8">
        <v>109.28</v>
      </c>
      <c r="K9008" s="8">
        <v>35.840000000000003</v>
      </c>
      <c r="L9008" s="8">
        <v>938278.08</v>
      </c>
      <c r="M9008" s="8">
        <v>307722.23999999999</v>
      </c>
      <c r="N9008" s="8">
        <v>630555.84</v>
      </c>
    </row>
    <row r="9009" spans="1:14" x14ac:dyDescent="0.25">
      <c r="A9009" t="s">
        <v>12</v>
      </c>
      <c r="B9009" t="s">
        <v>162</v>
      </c>
      <c r="C9009" t="s">
        <v>29</v>
      </c>
      <c r="D9009" t="s">
        <v>7</v>
      </c>
      <c r="E9009" t="s">
        <v>15</v>
      </c>
      <c r="F9009" s="5">
        <v>42729</v>
      </c>
      <c r="G9009">
        <v>467774093</v>
      </c>
      <c r="H9009" s="5">
        <v>42761</v>
      </c>
      <c r="I9009">
        <v>3604</v>
      </c>
      <c r="J9009" s="8">
        <v>651.21</v>
      </c>
      <c r="K9009" s="8">
        <v>524.96</v>
      </c>
      <c r="L9009" s="8">
        <v>2346960.84</v>
      </c>
      <c r="M9009" s="8">
        <v>1891955.84</v>
      </c>
      <c r="N9009" s="8">
        <v>455005</v>
      </c>
    </row>
    <row r="9010" spans="1:14" x14ac:dyDescent="0.25">
      <c r="A9010" t="s">
        <v>9</v>
      </c>
      <c r="B9010" t="s">
        <v>170</v>
      </c>
      <c r="C9010" t="s">
        <v>57</v>
      </c>
      <c r="D9010" t="s">
        <v>7</v>
      </c>
      <c r="E9010" t="s">
        <v>15</v>
      </c>
      <c r="F9010" s="5">
        <v>42196</v>
      </c>
      <c r="G9010">
        <v>322253739</v>
      </c>
      <c r="H9010" s="5">
        <v>42238</v>
      </c>
      <c r="I9010">
        <v>898</v>
      </c>
      <c r="J9010" s="8">
        <v>154.06</v>
      </c>
      <c r="K9010" s="8">
        <v>90.93</v>
      </c>
      <c r="L9010" s="8">
        <v>138345.88</v>
      </c>
      <c r="M9010" s="8">
        <v>81655.14</v>
      </c>
      <c r="N9010" s="8">
        <v>56690.74</v>
      </c>
    </row>
    <row r="9011" spans="1:14" x14ac:dyDescent="0.25">
      <c r="A9011" t="s">
        <v>20</v>
      </c>
      <c r="B9011" t="s">
        <v>168</v>
      </c>
      <c r="C9011" t="s">
        <v>14</v>
      </c>
      <c r="D9011" t="s">
        <v>3</v>
      </c>
      <c r="E9011" t="s">
        <v>15</v>
      </c>
      <c r="F9011" s="5">
        <v>44884</v>
      </c>
      <c r="G9011">
        <v>649543750</v>
      </c>
      <c r="H9011" s="5">
        <v>44917</v>
      </c>
      <c r="I9011">
        <v>3285</v>
      </c>
      <c r="J9011" s="8">
        <v>205.7</v>
      </c>
      <c r="K9011" s="8">
        <v>117.11</v>
      </c>
      <c r="L9011" s="8">
        <v>675724.5</v>
      </c>
      <c r="M9011" s="8">
        <v>384706.35</v>
      </c>
      <c r="N9011" s="8">
        <v>291018.15000000002</v>
      </c>
    </row>
    <row r="9012" spans="1:14" x14ac:dyDescent="0.25">
      <c r="A9012" t="s">
        <v>39</v>
      </c>
      <c r="B9012" t="s">
        <v>40</v>
      </c>
      <c r="C9012" t="s">
        <v>45</v>
      </c>
      <c r="D9012" t="s">
        <v>3</v>
      </c>
      <c r="E9012" t="s">
        <v>4</v>
      </c>
      <c r="F9012" s="5">
        <v>44899</v>
      </c>
      <c r="G9012">
        <v>898130452</v>
      </c>
      <c r="H9012" s="5">
        <v>44922</v>
      </c>
      <c r="I9012">
        <v>5614</v>
      </c>
      <c r="J9012" s="8">
        <v>9.33</v>
      </c>
      <c r="K9012" s="8">
        <v>6.92</v>
      </c>
      <c r="L9012" s="8">
        <v>52378.62</v>
      </c>
      <c r="M9012" s="8">
        <v>38848.879999999997</v>
      </c>
      <c r="N9012" s="8">
        <v>13529.74</v>
      </c>
    </row>
    <row r="9013" spans="1:14" x14ac:dyDescent="0.25">
      <c r="A9013" t="s">
        <v>9</v>
      </c>
      <c r="B9013" t="s">
        <v>84</v>
      </c>
      <c r="C9013" t="s">
        <v>29</v>
      </c>
      <c r="D9013" t="s">
        <v>7</v>
      </c>
      <c r="E9013" t="s">
        <v>4</v>
      </c>
      <c r="F9013" s="5">
        <v>43539</v>
      </c>
      <c r="G9013">
        <v>586812674</v>
      </c>
      <c r="H9013" s="5">
        <v>43555</v>
      </c>
      <c r="I9013">
        <v>9766</v>
      </c>
      <c r="J9013" s="8">
        <v>651.21</v>
      </c>
      <c r="K9013" s="8">
        <v>524.96</v>
      </c>
      <c r="L9013" s="8">
        <v>6359716.8600000003</v>
      </c>
      <c r="M9013" s="8">
        <v>5126759.3600000003</v>
      </c>
      <c r="N9013" s="8">
        <v>1232957.5</v>
      </c>
    </row>
    <row r="9014" spans="1:14" x14ac:dyDescent="0.25">
      <c r="A9014" t="s">
        <v>9</v>
      </c>
      <c r="B9014" t="s">
        <v>109</v>
      </c>
      <c r="C9014" t="s">
        <v>11</v>
      </c>
      <c r="D9014" t="s">
        <v>3</v>
      </c>
      <c r="E9014" t="s">
        <v>15</v>
      </c>
      <c r="F9014" s="5">
        <v>42498</v>
      </c>
      <c r="G9014">
        <v>654701745</v>
      </c>
      <c r="H9014" s="5">
        <v>42530</v>
      </c>
      <c r="I9014">
        <v>9650</v>
      </c>
      <c r="J9014" s="8">
        <v>47.45</v>
      </c>
      <c r="K9014" s="8">
        <v>31.79</v>
      </c>
      <c r="L9014" s="8">
        <v>457892.5</v>
      </c>
      <c r="M9014" s="8">
        <v>306773.5</v>
      </c>
      <c r="N9014" s="8">
        <v>151119</v>
      </c>
    </row>
    <row r="9015" spans="1:14" x14ac:dyDescent="0.25">
      <c r="A9015" t="s">
        <v>9</v>
      </c>
      <c r="B9015" t="s">
        <v>161</v>
      </c>
      <c r="C9015" t="s">
        <v>45</v>
      </c>
      <c r="D9015" t="s">
        <v>3</v>
      </c>
      <c r="E9015" t="s">
        <v>15</v>
      </c>
      <c r="F9015" s="5">
        <v>42471</v>
      </c>
      <c r="G9015">
        <v>311221492</v>
      </c>
      <c r="H9015" s="5">
        <v>42497</v>
      </c>
      <c r="I9015">
        <v>6210</v>
      </c>
      <c r="J9015" s="8">
        <v>9.33</v>
      </c>
      <c r="K9015" s="8">
        <v>6.92</v>
      </c>
      <c r="L9015" s="8">
        <v>57939.3</v>
      </c>
      <c r="M9015" s="8">
        <v>42973.2</v>
      </c>
      <c r="N9015" s="8">
        <v>14966.1</v>
      </c>
    </row>
    <row r="9016" spans="1:14" x14ac:dyDescent="0.25">
      <c r="A9016" t="s">
        <v>17</v>
      </c>
      <c r="B9016" t="s">
        <v>43</v>
      </c>
      <c r="C9016" t="s">
        <v>36</v>
      </c>
      <c r="D9016" t="s">
        <v>7</v>
      </c>
      <c r="E9016" t="s">
        <v>15</v>
      </c>
      <c r="F9016" s="5">
        <v>42925</v>
      </c>
      <c r="G9016">
        <v>186108243</v>
      </c>
      <c r="H9016" s="5">
        <v>42943</v>
      </c>
      <c r="I9016">
        <v>2420</v>
      </c>
      <c r="J9016" s="8">
        <v>421.89</v>
      </c>
      <c r="K9016" s="8">
        <v>364.69</v>
      </c>
      <c r="L9016" s="8">
        <v>1020973.8</v>
      </c>
      <c r="M9016" s="8">
        <v>882549.8</v>
      </c>
      <c r="N9016" s="8">
        <v>138424</v>
      </c>
    </row>
    <row r="9017" spans="1:14" x14ac:dyDescent="0.25">
      <c r="A9017" t="s">
        <v>17</v>
      </c>
      <c r="B9017" t="s">
        <v>75</v>
      </c>
      <c r="C9017" t="s">
        <v>14</v>
      </c>
      <c r="D9017" t="s">
        <v>7</v>
      </c>
      <c r="E9017" t="s">
        <v>23</v>
      </c>
      <c r="F9017" s="5">
        <v>43223</v>
      </c>
      <c r="G9017">
        <v>979410827</v>
      </c>
      <c r="H9017" s="5">
        <v>43241</v>
      </c>
      <c r="I9017">
        <v>8283</v>
      </c>
      <c r="J9017" s="8">
        <v>205.7</v>
      </c>
      <c r="K9017" s="8">
        <v>117.11</v>
      </c>
      <c r="L9017" s="8">
        <v>1703813.1</v>
      </c>
      <c r="M9017" s="8">
        <v>970022.13</v>
      </c>
      <c r="N9017" s="8">
        <v>733790.97</v>
      </c>
    </row>
    <row r="9018" spans="1:14" x14ac:dyDescent="0.25">
      <c r="A9018" t="s">
        <v>17</v>
      </c>
      <c r="B9018" t="s">
        <v>59</v>
      </c>
      <c r="C9018" t="s">
        <v>11</v>
      </c>
      <c r="D9018" t="s">
        <v>3</v>
      </c>
      <c r="E9018" t="s">
        <v>15</v>
      </c>
      <c r="F9018" s="5">
        <v>42801</v>
      </c>
      <c r="G9018">
        <v>311490571</v>
      </c>
      <c r="H9018" s="5">
        <v>42848</v>
      </c>
      <c r="I9018">
        <v>5837</v>
      </c>
      <c r="J9018" s="8">
        <v>47.45</v>
      </c>
      <c r="K9018" s="8">
        <v>31.79</v>
      </c>
      <c r="L9018" s="8">
        <v>276965.65000000002</v>
      </c>
      <c r="M9018" s="8">
        <v>185558.23</v>
      </c>
      <c r="N9018" s="8">
        <v>91407.42</v>
      </c>
    </row>
    <row r="9019" spans="1:14" x14ac:dyDescent="0.25">
      <c r="A9019" t="s">
        <v>12</v>
      </c>
      <c r="B9019" t="s">
        <v>32</v>
      </c>
      <c r="C9019" t="s">
        <v>45</v>
      </c>
      <c r="D9019" t="s">
        <v>3</v>
      </c>
      <c r="E9019" t="s">
        <v>23</v>
      </c>
      <c r="F9019" s="5">
        <v>44225</v>
      </c>
      <c r="G9019">
        <v>373021304</v>
      </c>
      <c r="H9019" s="5">
        <v>44239</v>
      </c>
      <c r="I9019">
        <v>4148</v>
      </c>
      <c r="J9019" s="8">
        <v>9.33</v>
      </c>
      <c r="K9019" s="8">
        <v>6.92</v>
      </c>
      <c r="L9019" s="8">
        <v>38700.839999999997</v>
      </c>
      <c r="M9019" s="8">
        <v>28704.16</v>
      </c>
      <c r="N9019" s="8">
        <v>9996.68</v>
      </c>
    </row>
    <row r="9020" spans="1:14" x14ac:dyDescent="0.25">
      <c r="A9020" t="s">
        <v>9</v>
      </c>
      <c r="B9020" t="s">
        <v>161</v>
      </c>
      <c r="C9020" t="s">
        <v>6</v>
      </c>
      <c r="D9020" t="s">
        <v>3</v>
      </c>
      <c r="E9020" t="s">
        <v>4</v>
      </c>
      <c r="F9020" s="5">
        <v>43979</v>
      </c>
      <c r="G9020">
        <v>274989354</v>
      </c>
      <c r="H9020" s="5">
        <v>44022</v>
      </c>
      <c r="I9020">
        <v>4316</v>
      </c>
      <c r="J9020" s="8">
        <v>152.58000000000001</v>
      </c>
      <c r="K9020" s="8">
        <v>97.44</v>
      </c>
      <c r="L9020" s="8">
        <v>658535.28</v>
      </c>
      <c r="M9020" s="8">
        <v>420551.04</v>
      </c>
      <c r="N9020" s="8">
        <v>237984.24</v>
      </c>
    </row>
    <row r="9021" spans="1:14" x14ac:dyDescent="0.25">
      <c r="A9021" t="s">
        <v>9</v>
      </c>
      <c r="B9021" t="s">
        <v>153</v>
      </c>
      <c r="C9021" t="s">
        <v>65</v>
      </c>
      <c r="D9021" t="s">
        <v>7</v>
      </c>
      <c r="E9021" t="s">
        <v>4</v>
      </c>
      <c r="F9021" s="5">
        <v>43866</v>
      </c>
      <c r="G9021">
        <v>998693549</v>
      </c>
      <c r="H9021" s="5">
        <v>43911</v>
      </c>
      <c r="I9021">
        <v>4469</v>
      </c>
      <c r="J9021" s="8">
        <v>668.27</v>
      </c>
      <c r="K9021" s="8">
        <v>502.54</v>
      </c>
      <c r="L9021" s="8">
        <v>2986498.63</v>
      </c>
      <c r="M9021" s="8">
        <v>2245851.2599999998</v>
      </c>
      <c r="N9021" s="8">
        <v>740647.37</v>
      </c>
    </row>
    <row r="9022" spans="1:14" x14ac:dyDescent="0.25">
      <c r="A9022" t="s">
        <v>9</v>
      </c>
      <c r="B9022" t="s">
        <v>27</v>
      </c>
      <c r="C9022" t="s">
        <v>36</v>
      </c>
      <c r="D9022" t="s">
        <v>3</v>
      </c>
      <c r="E9022" t="s">
        <v>15</v>
      </c>
      <c r="F9022" s="5">
        <v>42845</v>
      </c>
      <c r="G9022">
        <v>445745217</v>
      </c>
      <c r="H9022" s="5">
        <v>42890</v>
      </c>
      <c r="I9022">
        <v>4770</v>
      </c>
      <c r="J9022" s="8">
        <v>421.89</v>
      </c>
      <c r="K9022" s="8">
        <v>364.69</v>
      </c>
      <c r="L9022" s="8">
        <v>2012415.3</v>
      </c>
      <c r="M9022" s="8">
        <v>1739571.3</v>
      </c>
      <c r="N9022" s="8">
        <v>272844</v>
      </c>
    </row>
    <row r="9023" spans="1:14" x14ac:dyDescent="0.25">
      <c r="A9023" t="s">
        <v>12</v>
      </c>
      <c r="B9023" t="s">
        <v>61</v>
      </c>
      <c r="C9023" t="s">
        <v>45</v>
      </c>
      <c r="D9023" t="s">
        <v>3</v>
      </c>
      <c r="E9023" t="s">
        <v>15</v>
      </c>
      <c r="F9023" s="5">
        <v>42845</v>
      </c>
      <c r="G9023">
        <v>188068187</v>
      </c>
      <c r="H9023" s="5">
        <v>42850</v>
      </c>
      <c r="I9023">
        <v>2411</v>
      </c>
      <c r="J9023" s="8">
        <v>9.33</v>
      </c>
      <c r="K9023" s="8">
        <v>6.92</v>
      </c>
      <c r="L9023" s="8">
        <v>22494.63</v>
      </c>
      <c r="M9023" s="8">
        <v>16684.12</v>
      </c>
      <c r="N9023" s="8">
        <v>5810.51</v>
      </c>
    </row>
    <row r="9024" spans="1:14" x14ac:dyDescent="0.25">
      <c r="A9024" t="s">
        <v>12</v>
      </c>
      <c r="B9024" t="s">
        <v>180</v>
      </c>
      <c r="C9024" t="s">
        <v>45</v>
      </c>
      <c r="D9024" t="s">
        <v>3</v>
      </c>
      <c r="E9024" t="s">
        <v>8</v>
      </c>
      <c r="F9024" s="5">
        <v>44566</v>
      </c>
      <c r="G9024">
        <v>517898786</v>
      </c>
      <c r="H9024" s="5">
        <v>44570</v>
      </c>
      <c r="I9024">
        <v>6614</v>
      </c>
      <c r="J9024" s="8">
        <v>9.33</v>
      </c>
      <c r="K9024" s="8">
        <v>6.92</v>
      </c>
      <c r="L9024" s="8">
        <v>61708.62</v>
      </c>
      <c r="M9024" s="8">
        <v>45768.88</v>
      </c>
      <c r="N9024" s="8">
        <v>15939.74</v>
      </c>
    </row>
    <row r="9025" spans="1:14" x14ac:dyDescent="0.25">
      <c r="A9025" t="s">
        <v>9</v>
      </c>
      <c r="B9025" t="s">
        <v>110</v>
      </c>
      <c r="C9025" t="s">
        <v>29</v>
      </c>
      <c r="D9025" t="s">
        <v>7</v>
      </c>
      <c r="E9025" t="s">
        <v>15</v>
      </c>
      <c r="F9025" s="5">
        <v>43593</v>
      </c>
      <c r="G9025">
        <v>897785842</v>
      </c>
      <c r="H9025" s="5">
        <v>43597</v>
      </c>
      <c r="I9025">
        <v>3636</v>
      </c>
      <c r="J9025" s="8">
        <v>651.21</v>
      </c>
      <c r="K9025" s="8">
        <v>524.96</v>
      </c>
      <c r="L9025" s="8">
        <v>2367799.56</v>
      </c>
      <c r="M9025" s="8">
        <v>1908754.56</v>
      </c>
      <c r="N9025" s="8">
        <v>459045</v>
      </c>
    </row>
    <row r="9026" spans="1:14" x14ac:dyDescent="0.25">
      <c r="A9026" t="s">
        <v>0</v>
      </c>
      <c r="B9026" t="s">
        <v>50</v>
      </c>
      <c r="C9026" t="s">
        <v>11</v>
      </c>
      <c r="D9026" t="s">
        <v>3</v>
      </c>
      <c r="E9026" t="s">
        <v>8</v>
      </c>
      <c r="F9026" s="5">
        <v>42372</v>
      </c>
      <c r="G9026">
        <v>410590684</v>
      </c>
      <c r="H9026" s="5">
        <v>42406</v>
      </c>
      <c r="I9026">
        <v>1762</v>
      </c>
      <c r="J9026" s="8">
        <v>47.45</v>
      </c>
      <c r="K9026" s="8">
        <v>31.79</v>
      </c>
      <c r="L9026" s="8">
        <v>83606.899999999994</v>
      </c>
      <c r="M9026" s="8">
        <v>56013.98</v>
      </c>
      <c r="N9026" s="8">
        <v>27592.92</v>
      </c>
    </row>
    <row r="9027" spans="1:14" x14ac:dyDescent="0.25">
      <c r="A9027" t="s">
        <v>9</v>
      </c>
      <c r="B9027" t="s">
        <v>122</v>
      </c>
      <c r="C9027" t="s">
        <v>36</v>
      </c>
      <c r="D9027" t="s">
        <v>3</v>
      </c>
      <c r="E9027" t="s">
        <v>15</v>
      </c>
      <c r="F9027" s="5">
        <v>44385</v>
      </c>
      <c r="G9027">
        <v>909487140</v>
      </c>
      <c r="H9027" s="5">
        <v>44394</v>
      </c>
      <c r="I9027">
        <v>6310</v>
      </c>
      <c r="J9027" s="8">
        <v>421.89</v>
      </c>
      <c r="K9027" s="8">
        <v>364.69</v>
      </c>
      <c r="L9027" s="8">
        <v>2662125.9</v>
      </c>
      <c r="M9027" s="8">
        <v>2301193.9</v>
      </c>
      <c r="N9027" s="8">
        <v>360932</v>
      </c>
    </row>
    <row r="9028" spans="1:14" x14ac:dyDescent="0.25">
      <c r="A9028" t="s">
        <v>12</v>
      </c>
      <c r="B9028" t="s">
        <v>93</v>
      </c>
      <c r="C9028" t="s">
        <v>31</v>
      </c>
      <c r="D9028" t="s">
        <v>3</v>
      </c>
      <c r="E9028" t="s">
        <v>8</v>
      </c>
      <c r="F9028" s="5">
        <v>42811</v>
      </c>
      <c r="G9028">
        <v>267961537</v>
      </c>
      <c r="H9028" s="5">
        <v>42820</v>
      </c>
      <c r="I9028">
        <v>4628</v>
      </c>
      <c r="J9028" s="8">
        <v>437.2</v>
      </c>
      <c r="K9028" s="8">
        <v>263.33</v>
      </c>
      <c r="L9028" s="8">
        <v>2023361.6</v>
      </c>
      <c r="M9028" s="8">
        <v>1218691.24</v>
      </c>
      <c r="N9028" s="8">
        <v>804670.36</v>
      </c>
    </row>
    <row r="9029" spans="1:14" x14ac:dyDescent="0.25">
      <c r="A9029" t="s">
        <v>9</v>
      </c>
      <c r="B9029" t="s">
        <v>203</v>
      </c>
      <c r="C9029" t="s">
        <v>36</v>
      </c>
      <c r="D9029" t="s">
        <v>3</v>
      </c>
      <c r="E9029" t="s">
        <v>23</v>
      </c>
      <c r="F9029" s="5">
        <v>42877</v>
      </c>
      <c r="G9029">
        <v>929812705</v>
      </c>
      <c r="H9029" s="5">
        <v>42880</v>
      </c>
      <c r="I9029">
        <v>1097</v>
      </c>
      <c r="J9029" s="8">
        <v>421.89</v>
      </c>
      <c r="K9029" s="8">
        <v>364.69</v>
      </c>
      <c r="L9029" s="8">
        <v>462813.33</v>
      </c>
      <c r="M9029" s="8">
        <v>400064.93</v>
      </c>
      <c r="N9029" s="8">
        <v>62748.4</v>
      </c>
    </row>
    <row r="9030" spans="1:14" x14ac:dyDescent="0.25">
      <c r="A9030" t="s">
        <v>17</v>
      </c>
      <c r="B9030" t="s">
        <v>47</v>
      </c>
      <c r="C9030" t="s">
        <v>29</v>
      </c>
      <c r="D9030" t="s">
        <v>3</v>
      </c>
      <c r="E9030" t="s">
        <v>23</v>
      </c>
      <c r="F9030" s="5">
        <v>44043</v>
      </c>
      <c r="G9030">
        <v>459151971</v>
      </c>
      <c r="H9030" s="5">
        <v>44064</v>
      </c>
      <c r="I9030">
        <v>2126</v>
      </c>
      <c r="J9030" s="8">
        <v>651.21</v>
      </c>
      <c r="K9030" s="8">
        <v>524.96</v>
      </c>
      <c r="L9030" s="8">
        <v>1384472.46</v>
      </c>
      <c r="M9030" s="8">
        <v>1116064.96</v>
      </c>
      <c r="N9030" s="8">
        <v>268407.5</v>
      </c>
    </row>
    <row r="9031" spans="1:14" x14ac:dyDescent="0.25">
      <c r="A9031" t="s">
        <v>20</v>
      </c>
      <c r="B9031" t="s">
        <v>168</v>
      </c>
      <c r="C9031" t="s">
        <v>31</v>
      </c>
      <c r="D9031" t="s">
        <v>7</v>
      </c>
      <c r="E9031" t="s">
        <v>15</v>
      </c>
      <c r="F9031" s="5">
        <v>42272</v>
      </c>
      <c r="G9031">
        <v>990403163</v>
      </c>
      <c r="H9031" s="5">
        <v>42304</v>
      </c>
      <c r="I9031">
        <v>1160</v>
      </c>
      <c r="J9031" s="8">
        <v>437.2</v>
      </c>
      <c r="K9031" s="8">
        <v>263.33</v>
      </c>
      <c r="L9031" s="8">
        <v>507152</v>
      </c>
      <c r="M9031" s="8">
        <v>305462.8</v>
      </c>
      <c r="N9031" s="8">
        <v>201689.2</v>
      </c>
    </row>
    <row r="9032" spans="1:14" x14ac:dyDescent="0.25">
      <c r="A9032" t="s">
        <v>12</v>
      </c>
      <c r="B9032" t="s">
        <v>16</v>
      </c>
      <c r="C9032" t="s">
        <v>22</v>
      </c>
      <c r="D9032" t="s">
        <v>3</v>
      </c>
      <c r="E9032" t="s">
        <v>15</v>
      </c>
      <c r="F9032" s="5">
        <v>44765</v>
      </c>
      <c r="G9032">
        <v>678302609</v>
      </c>
      <c r="H9032" s="5">
        <v>44783</v>
      </c>
      <c r="I9032">
        <v>3670</v>
      </c>
      <c r="J9032" s="8">
        <v>109.28</v>
      </c>
      <c r="K9032" s="8">
        <v>35.840000000000003</v>
      </c>
      <c r="L9032" s="8">
        <v>401057.6</v>
      </c>
      <c r="M9032" s="8">
        <v>131532.79999999999</v>
      </c>
      <c r="N9032" s="8">
        <v>269524.8</v>
      </c>
    </row>
    <row r="9033" spans="1:14" x14ac:dyDescent="0.25">
      <c r="A9033" t="s">
        <v>0</v>
      </c>
      <c r="B9033" t="s">
        <v>1</v>
      </c>
      <c r="C9033" t="s">
        <v>31</v>
      </c>
      <c r="D9033" t="s">
        <v>3</v>
      </c>
      <c r="E9033" t="s">
        <v>23</v>
      </c>
      <c r="F9033" s="5">
        <v>42342</v>
      </c>
      <c r="G9033">
        <v>447899138</v>
      </c>
      <c r="H9033" s="5">
        <v>42343</v>
      </c>
      <c r="I9033">
        <v>2163</v>
      </c>
      <c r="J9033" s="8">
        <v>437.2</v>
      </c>
      <c r="K9033" s="8">
        <v>263.33</v>
      </c>
      <c r="L9033" s="8">
        <v>945663.6</v>
      </c>
      <c r="M9033" s="8">
        <v>569582.79</v>
      </c>
      <c r="N9033" s="8">
        <v>376080.81</v>
      </c>
    </row>
    <row r="9034" spans="1:14" x14ac:dyDescent="0.25">
      <c r="A9034" t="s">
        <v>12</v>
      </c>
      <c r="B9034" t="s">
        <v>127</v>
      </c>
      <c r="C9034" t="s">
        <v>14</v>
      </c>
      <c r="D9034" t="s">
        <v>3</v>
      </c>
      <c r="E9034" t="s">
        <v>8</v>
      </c>
      <c r="F9034" s="5">
        <v>43791</v>
      </c>
      <c r="G9034">
        <v>844554078</v>
      </c>
      <c r="H9034" s="5">
        <v>43805</v>
      </c>
      <c r="I9034">
        <v>1174</v>
      </c>
      <c r="J9034" s="8">
        <v>205.7</v>
      </c>
      <c r="K9034" s="8">
        <v>117.11</v>
      </c>
      <c r="L9034" s="8">
        <v>241491.8</v>
      </c>
      <c r="M9034" s="8">
        <v>137487.14000000001</v>
      </c>
      <c r="N9034" s="8">
        <v>104004.66</v>
      </c>
    </row>
    <row r="9035" spans="1:14" x14ac:dyDescent="0.25">
      <c r="A9035" t="s">
        <v>9</v>
      </c>
      <c r="B9035" t="s">
        <v>58</v>
      </c>
      <c r="C9035" t="s">
        <v>19</v>
      </c>
      <c r="D9035" t="s">
        <v>7</v>
      </c>
      <c r="E9035" t="s">
        <v>23</v>
      </c>
      <c r="F9035" s="5">
        <v>43134</v>
      </c>
      <c r="G9035">
        <v>683941256</v>
      </c>
      <c r="H9035" s="5">
        <v>43165</v>
      </c>
      <c r="I9035">
        <v>2271</v>
      </c>
      <c r="J9035" s="8">
        <v>81.73</v>
      </c>
      <c r="K9035" s="8">
        <v>56.67</v>
      </c>
      <c r="L9035" s="8">
        <v>185608.83</v>
      </c>
      <c r="M9035" s="8">
        <v>128697.57</v>
      </c>
      <c r="N9035" s="8">
        <v>56911.26</v>
      </c>
    </row>
    <row r="9036" spans="1:14" x14ac:dyDescent="0.25">
      <c r="A9036" t="s">
        <v>9</v>
      </c>
      <c r="B9036" t="s">
        <v>89</v>
      </c>
      <c r="C9036" t="s">
        <v>31</v>
      </c>
      <c r="D9036" t="s">
        <v>3</v>
      </c>
      <c r="E9036" t="s">
        <v>23</v>
      </c>
      <c r="F9036" s="5">
        <v>43859</v>
      </c>
      <c r="G9036">
        <v>202047002</v>
      </c>
      <c r="H9036" s="5">
        <v>43896</v>
      </c>
      <c r="I9036">
        <v>9053</v>
      </c>
      <c r="J9036" s="8">
        <v>437.2</v>
      </c>
      <c r="K9036" s="8">
        <v>263.33</v>
      </c>
      <c r="L9036" s="8">
        <v>3957971.6</v>
      </c>
      <c r="M9036" s="8">
        <v>2383926.4900000002</v>
      </c>
      <c r="N9036" s="8">
        <v>1574045.11</v>
      </c>
    </row>
    <row r="9037" spans="1:14" x14ac:dyDescent="0.25">
      <c r="A9037" t="s">
        <v>20</v>
      </c>
      <c r="B9037" t="s">
        <v>120</v>
      </c>
      <c r="C9037" t="s">
        <v>19</v>
      </c>
      <c r="D9037" t="s">
        <v>7</v>
      </c>
      <c r="E9037" t="s">
        <v>15</v>
      </c>
      <c r="F9037" s="5">
        <v>42305</v>
      </c>
      <c r="G9037">
        <v>605170142</v>
      </c>
      <c r="H9037" s="5">
        <v>42309</v>
      </c>
      <c r="I9037">
        <v>2148</v>
      </c>
      <c r="J9037" s="8">
        <v>81.73</v>
      </c>
      <c r="K9037" s="8">
        <v>56.67</v>
      </c>
      <c r="L9037" s="8">
        <v>175556.04</v>
      </c>
      <c r="M9037" s="8">
        <v>121727.16</v>
      </c>
      <c r="N9037" s="8">
        <v>53828.88</v>
      </c>
    </row>
    <row r="9038" spans="1:14" x14ac:dyDescent="0.25">
      <c r="A9038" t="s">
        <v>9</v>
      </c>
      <c r="B9038" t="s">
        <v>133</v>
      </c>
      <c r="C9038" t="s">
        <v>45</v>
      </c>
      <c r="D9038" t="s">
        <v>3</v>
      </c>
      <c r="E9038" t="s">
        <v>15</v>
      </c>
      <c r="F9038" s="5">
        <v>44435</v>
      </c>
      <c r="G9038">
        <v>919922006</v>
      </c>
      <c r="H9038" s="5">
        <v>44457</v>
      </c>
      <c r="I9038">
        <v>4219</v>
      </c>
      <c r="J9038" s="8">
        <v>9.33</v>
      </c>
      <c r="K9038" s="8">
        <v>6.92</v>
      </c>
      <c r="L9038" s="8">
        <v>39363.269999999997</v>
      </c>
      <c r="M9038" s="8">
        <v>29195.48</v>
      </c>
      <c r="N9038" s="8">
        <v>10167.790000000001</v>
      </c>
    </row>
    <row r="9039" spans="1:14" x14ac:dyDescent="0.25">
      <c r="A9039" t="s">
        <v>9</v>
      </c>
      <c r="B9039" t="s">
        <v>148</v>
      </c>
      <c r="C9039" t="s">
        <v>11</v>
      </c>
      <c r="D9039" t="s">
        <v>7</v>
      </c>
      <c r="E9039" t="s">
        <v>23</v>
      </c>
      <c r="F9039" s="5">
        <v>43633</v>
      </c>
      <c r="G9039">
        <v>243226420</v>
      </c>
      <c r="H9039" s="5">
        <v>43649</v>
      </c>
      <c r="I9039">
        <v>4958</v>
      </c>
      <c r="J9039" s="8">
        <v>47.45</v>
      </c>
      <c r="K9039" s="8">
        <v>31.79</v>
      </c>
      <c r="L9039" s="8">
        <v>235257.1</v>
      </c>
      <c r="M9039" s="8">
        <v>157614.82</v>
      </c>
      <c r="N9039" s="8">
        <v>77642.28</v>
      </c>
    </row>
    <row r="9040" spans="1:14" x14ac:dyDescent="0.25">
      <c r="A9040" t="s">
        <v>9</v>
      </c>
      <c r="B9040" t="s">
        <v>207</v>
      </c>
      <c r="C9040" t="s">
        <v>65</v>
      </c>
      <c r="D9040" t="s">
        <v>7</v>
      </c>
      <c r="E9040" t="s">
        <v>4</v>
      </c>
      <c r="F9040" s="5">
        <v>43640</v>
      </c>
      <c r="G9040">
        <v>892319715</v>
      </c>
      <c r="H9040" s="5">
        <v>43663</v>
      </c>
      <c r="I9040">
        <v>6088</v>
      </c>
      <c r="J9040" s="8">
        <v>668.27</v>
      </c>
      <c r="K9040" s="8">
        <v>502.54</v>
      </c>
      <c r="L9040" s="8">
        <v>4068427.76</v>
      </c>
      <c r="M9040" s="8">
        <v>3059463.52</v>
      </c>
      <c r="N9040" s="8">
        <v>1008964.24</v>
      </c>
    </row>
    <row r="9041" spans="1:14" x14ac:dyDescent="0.25">
      <c r="A9041" t="s">
        <v>17</v>
      </c>
      <c r="B9041" t="s">
        <v>82</v>
      </c>
      <c r="C9041" t="s">
        <v>2</v>
      </c>
      <c r="D9041" t="s">
        <v>3</v>
      </c>
      <c r="E9041" t="s">
        <v>23</v>
      </c>
      <c r="F9041" s="5">
        <v>42507</v>
      </c>
      <c r="G9041">
        <v>754750716</v>
      </c>
      <c r="H9041" s="5">
        <v>42529</v>
      </c>
      <c r="I9041">
        <v>6364</v>
      </c>
      <c r="J9041" s="8">
        <v>255.28</v>
      </c>
      <c r="K9041" s="8">
        <v>159.41999999999999</v>
      </c>
      <c r="L9041" s="8">
        <v>1624601.92</v>
      </c>
      <c r="M9041" s="8">
        <v>1014548.88</v>
      </c>
      <c r="N9041" s="8">
        <v>610053.04</v>
      </c>
    </row>
    <row r="9042" spans="1:14" x14ac:dyDescent="0.25">
      <c r="A9042" t="s">
        <v>9</v>
      </c>
      <c r="B9042" t="s">
        <v>83</v>
      </c>
      <c r="C9042" t="s">
        <v>31</v>
      </c>
      <c r="D9042" t="s">
        <v>3</v>
      </c>
      <c r="E9042" t="s">
        <v>8</v>
      </c>
      <c r="F9042" s="5">
        <v>44098</v>
      </c>
      <c r="G9042">
        <v>938380753</v>
      </c>
      <c r="H9042" s="5">
        <v>44100</v>
      </c>
      <c r="I9042">
        <v>6573</v>
      </c>
      <c r="J9042" s="8">
        <v>437.2</v>
      </c>
      <c r="K9042" s="8">
        <v>263.33</v>
      </c>
      <c r="L9042" s="8">
        <v>2873715.6</v>
      </c>
      <c r="M9042" s="8">
        <v>1730868.09</v>
      </c>
      <c r="N9042" s="8">
        <v>1142847.51</v>
      </c>
    </row>
    <row r="9043" spans="1:14" x14ac:dyDescent="0.25">
      <c r="A9043" t="s">
        <v>0</v>
      </c>
      <c r="B9043" t="s">
        <v>33</v>
      </c>
      <c r="C9043" t="s">
        <v>57</v>
      </c>
      <c r="D9043" t="s">
        <v>3</v>
      </c>
      <c r="E9043" t="s">
        <v>4</v>
      </c>
      <c r="F9043" s="5">
        <v>43510</v>
      </c>
      <c r="G9043">
        <v>821383655</v>
      </c>
      <c r="H9043" s="5">
        <v>43553</v>
      </c>
      <c r="I9043">
        <v>4531</v>
      </c>
      <c r="J9043" s="8">
        <v>154.06</v>
      </c>
      <c r="K9043" s="8">
        <v>90.93</v>
      </c>
      <c r="L9043" s="8">
        <v>698045.86</v>
      </c>
      <c r="M9043" s="8">
        <v>412003.83</v>
      </c>
      <c r="N9043" s="8">
        <v>286042.03000000003</v>
      </c>
    </row>
    <row r="9044" spans="1:14" x14ac:dyDescent="0.25">
      <c r="A9044" t="s">
        <v>12</v>
      </c>
      <c r="B9044" t="s">
        <v>62</v>
      </c>
      <c r="C9044" t="s">
        <v>29</v>
      </c>
      <c r="D9044" t="s">
        <v>3</v>
      </c>
      <c r="E9044" t="s">
        <v>4</v>
      </c>
      <c r="F9044" s="5">
        <v>43120</v>
      </c>
      <c r="G9044">
        <v>302245748</v>
      </c>
      <c r="H9044" s="5">
        <v>43156</v>
      </c>
      <c r="I9044">
        <v>88</v>
      </c>
      <c r="J9044" s="8">
        <v>651.21</v>
      </c>
      <c r="K9044" s="8">
        <v>524.96</v>
      </c>
      <c r="L9044" s="8">
        <v>57306.48</v>
      </c>
      <c r="M9044" s="8">
        <v>46196.480000000003</v>
      </c>
      <c r="N9044" s="8">
        <v>11110</v>
      </c>
    </row>
    <row r="9045" spans="1:14" x14ac:dyDescent="0.25">
      <c r="A9045" t="s">
        <v>9</v>
      </c>
      <c r="B9045" t="s">
        <v>104</v>
      </c>
      <c r="C9045" t="s">
        <v>22</v>
      </c>
      <c r="D9045" t="s">
        <v>3</v>
      </c>
      <c r="E9045" t="s">
        <v>4</v>
      </c>
      <c r="F9045" s="5">
        <v>42687</v>
      </c>
      <c r="G9045">
        <v>249765861</v>
      </c>
      <c r="H9045" s="5">
        <v>42698</v>
      </c>
      <c r="I9045">
        <v>123</v>
      </c>
      <c r="J9045" s="8">
        <v>109.28</v>
      </c>
      <c r="K9045" s="8">
        <v>35.840000000000003</v>
      </c>
      <c r="L9045" s="8">
        <v>13441.44</v>
      </c>
      <c r="M9045" s="8">
        <v>4408.32</v>
      </c>
      <c r="N9045" s="8">
        <v>9033.1200000000008</v>
      </c>
    </row>
    <row r="9046" spans="1:14" x14ac:dyDescent="0.25">
      <c r="A9046" t="s">
        <v>9</v>
      </c>
      <c r="B9046" t="s">
        <v>203</v>
      </c>
      <c r="C9046" t="s">
        <v>11</v>
      </c>
      <c r="D9046" t="s">
        <v>3</v>
      </c>
      <c r="E9046" t="s">
        <v>23</v>
      </c>
      <c r="F9046" s="5">
        <v>42521</v>
      </c>
      <c r="G9046">
        <v>253055322</v>
      </c>
      <c r="H9046" s="5">
        <v>42533</v>
      </c>
      <c r="I9046">
        <v>3548</v>
      </c>
      <c r="J9046" s="8">
        <v>47.45</v>
      </c>
      <c r="K9046" s="8">
        <v>31.79</v>
      </c>
      <c r="L9046" s="8">
        <v>168352.6</v>
      </c>
      <c r="M9046" s="8">
        <v>112790.92</v>
      </c>
      <c r="N9046" s="8">
        <v>55561.68</v>
      </c>
    </row>
    <row r="9047" spans="1:14" x14ac:dyDescent="0.25">
      <c r="A9047" t="s">
        <v>9</v>
      </c>
      <c r="B9047" t="s">
        <v>156</v>
      </c>
      <c r="C9047" t="s">
        <v>14</v>
      </c>
      <c r="D9047" t="s">
        <v>3</v>
      </c>
      <c r="E9047" t="s">
        <v>23</v>
      </c>
      <c r="F9047" s="5">
        <v>43969</v>
      </c>
      <c r="G9047">
        <v>871537959</v>
      </c>
      <c r="H9047" s="5">
        <v>43990</v>
      </c>
      <c r="I9047">
        <v>6304</v>
      </c>
      <c r="J9047" s="8">
        <v>205.7</v>
      </c>
      <c r="K9047" s="8">
        <v>117.11</v>
      </c>
      <c r="L9047" s="8">
        <v>1296732.8</v>
      </c>
      <c r="M9047" s="8">
        <v>738261.44</v>
      </c>
      <c r="N9047" s="8">
        <v>558471.36</v>
      </c>
    </row>
    <row r="9048" spans="1:14" x14ac:dyDescent="0.25">
      <c r="A9048" t="s">
        <v>12</v>
      </c>
      <c r="B9048" t="s">
        <v>180</v>
      </c>
      <c r="C9048" t="s">
        <v>22</v>
      </c>
      <c r="D9048" t="s">
        <v>3</v>
      </c>
      <c r="E9048" t="s">
        <v>23</v>
      </c>
      <c r="F9048" s="5">
        <v>43499</v>
      </c>
      <c r="G9048">
        <v>484950101</v>
      </c>
      <c r="H9048" s="5">
        <v>43531</v>
      </c>
      <c r="I9048">
        <v>6366</v>
      </c>
      <c r="J9048" s="8">
        <v>109.28</v>
      </c>
      <c r="K9048" s="8">
        <v>35.840000000000003</v>
      </c>
      <c r="L9048" s="8">
        <v>695676.48</v>
      </c>
      <c r="M9048" s="8">
        <v>228157.44</v>
      </c>
      <c r="N9048" s="8">
        <v>467519.04</v>
      </c>
    </row>
    <row r="9049" spans="1:14" x14ac:dyDescent="0.25">
      <c r="A9049" t="s">
        <v>9</v>
      </c>
      <c r="B9049" t="s">
        <v>49</v>
      </c>
      <c r="C9049" t="s">
        <v>11</v>
      </c>
      <c r="D9049" t="s">
        <v>7</v>
      </c>
      <c r="E9049" t="s">
        <v>8</v>
      </c>
      <c r="F9049" s="5">
        <v>42588</v>
      </c>
      <c r="G9049">
        <v>243340575</v>
      </c>
      <c r="H9049" s="5">
        <v>42617</v>
      </c>
      <c r="I9049">
        <v>8739</v>
      </c>
      <c r="J9049" s="8">
        <v>47.45</v>
      </c>
      <c r="K9049" s="8">
        <v>31.79</v>
      </c>
      <c r="L9049" s="8">
        <v>414665.55</v>
      </c>
      <c r="M9049" s="8">
        <v>277812.81</v>
      </c>
      <c r="N9049" s="8">
        <v>136852.74</v>
      </c>
    </row>
    <row r="9050" spans="1:14" x14ac:dyDescent="0.25">
      <c r="A9050" t="s">
        <v>20</v>
      </c>
      <c r="B9050" t="s">
        <v>52</v>
      </c>
      <c r="C9050" t="s">
        <v>6</v>
      </c>
      <c r="D9050" t="s">
        <v>3</v>
      </c>
      <c r="E9050" t="s">
        <v>23</v>
      </c>
      <c r="F9050" s="5">
        <v>43253</v>
      </c>
      <c r="G9050">
        <v>917070710</v>
      </c>
      <c r="H9050" s="5">
        <v>43262</v>
      </c>
      <c r="I9050">
        <v>457</v>
      </c>
      <c r="J9050" s="8">
        <v>152.58000000000001</v>
      </c>
      <c r="K9050" s="8">
        <v>97.44</v>
      </c>
      <c r="L9050" s="8">
        <v>69729.06</v>
      </c>
      <c r="M9050" s="8">
        <v>44530.080000000002</v>
      </c>
      <c r="N9050" s="8">
        <v>25198.98</v>
      </c>
    </row>
    <row r="9051" spans="1:14" x14ac:dyDescent="0.25">
      <c r="A9051" t="s">
        <v>12</v>
      </c>
      <c r="B9051" t="s">
        <v>190</v>
      </c>
      <c r="C9051" t="s">
        <v>29</v>
      </c>
      <c r="D9051" t="s">
        <v>3</v>
      </c>
      <c r="E9051" t="s">
        <v>4</v>
      </c>
      <c r="F9051" s="5">
        <v>44747</v>
      </c>
      <c r="G9051">
        <v>646814334</v>
      </c>
      <c r="H9051" s="5">
        <v>44753</v>
      </c>
      <c r="I9051">
        <v>5590</v>
      </c>
      <c r="J9051" s="8">
        <v>651.21</v>
      </c>
      <c r="K9051" s="8">
        <v>524.96</v>
      </c>
      <c r="L9051" s="8">
        <v>3640263.9</v>
      </c>
      <c r="M9051" s="8">
        <v>2934526.4</v>
      </c>
      <c r="N9051" s="8">
        <v>705737.5</v>
      </c>
    </row>
    <row r="9052" spans="1:14" x14ac:dyDescent="0.25">
      <c r="A9052" t="s">
        <v>20</v>
      </c>
      <c r="B9052" t="s">
        <v>198</v>
      </c>
      <c r="C9052" t="s">
        <v>6</v>
      </c>
      <c r="D9052" t="s">
        <v>3</v>
      </c>
      <c r="E9052" t="s">
        <v>8</v>
      </c>
      <c r="F9052" s="5">
        <v>42902</v>
      </c>
      <c r="G9052">
        <v>793557775</v>
      </c>
      <c r="H9052" s="5">
        <v>42922</v>
      </c>
      <c r="I9052">
        <v>235</v>
      </c>
      <c r="J9052" s="8">
        <v>152.58000000000001</v>
      </c>
      <c r="K9052" s="8">
        <v>97.44</v>
      </c>
      <c r="L9052" s="8">
        <v>35856.300000000003</v>
      </c>
      <c r="M9052" s="8">
        <v>22898.400000000001</v>
      </c>
      <c r="N9052" s="8">
        <v>12957.9</v>
      </c>
    </row>
    <row r="9053" spans="1:14" x14ac:dyDescent="0.25">
      <c r="A9053" t="s">
        <v>9</v>
      </c>
      <c r="B9053" t="s">
        <v>10</v>
      </c>
      <c r="C9053" t="s">
        <v>65</v>
      </c>
      <c r="D9053" t="s">
        <v>7</v>
      </c>
      <c r="E9053" t="s">
        <v>23</v>
      </c>
      <c r="F9053" s="5">
        <v>43410</v>
      </c>
      <c r="G9053">
        <v>988599860</v>
      </c>
      <c r="H9053" s="5">
        <v>43445</v>
      </c>
      <c r="I9053">
        <v>7522</v>
      </c>
      <c r="J9053" s="8">
        <v>668.27</v>
      </c>
      <c r="K9053" s="8">
        <v>502.54</v>
      </c>
      <c r="L9053" s="8">
        <v>5026726.9400000004</v>
      </c>
      <c r="M9053" s="8">
        <v>3780105.88</v>
      </c>
      <c r="N9053" s="8">
        <v>1246621.06</v>
      </c>
    </row>
    <row r="9054" spans="1:14" x14ac:dyDescent="0.25">
      <c r="A9054" t="s">
        <v>9</v>
      </c>
      <c r="B9054" t="s">
        <v>151</v>
      </c>
      <c r="C9054" t="s">
        <v>14</v>
      </c>
      <c r="D9054" t="s">
        <v>3</v>
      </c>
      <c r="E9054" t="s">
        <v>23</v>
      </c>
      <c r="F9054" s="5">
        <v>43687</v>
      </c>
      <c r="G9054">
        <v>483551919</v>
      </c>
      <c r="H9054" s="5">
        <v>43688</v>
      </c>
      <c r="I9054">
        <v>2613</v>
      </c>
      <c r="J9054" s="8">
        <v>205.7</v>
      </c>
      <c r="K9054" s="8">
        <v>117.11</v>
      </c>
      <c r="L9054" s="8">
        <v>537494.1</v>
      </c>
      <c r="M9054" s="8">
        <v>306008.43</v>
      </c>
      <c r="N9054" s="8">
        <v>231485.67</v>
      </c>
    </row>
    <row r="9055" spans="1:14" x14ac:dyDescent="0.25">
      <c r="A9055" t="s">
        <v>12</v>
      </c>
      <c r="B9055" t="s">
        <v>108</v>
      </c>
      <c r="C9055" t="s">
        <v>36</v>
      </c>
      <c r="D9055" t="s">
        <v>3</v>
      </c>
      <c r="E9055" t="s">
        <v>23</v>
      </c>
      <c r="F9055" s="5">
        <v>43239</v>
      </c>
      <c r="G9055">
        <v>400337779</v>
      </c>
      <c r="H9055" s="5">
        <v>43247</v>
      </c>
      <c r="I9055">
        <v>7700</v>
      </c>
      <c r="J9055" s="8">
        <v>421.89</v>
      </c>
      <c r="K9055" s="8">
        <v>364.69</v>
      </c>
      <c r="L9055" s="8">
        <v>3248553</v>
      </c>
      <c r="M9055" s="8">
        <v>2808113</v>
      </c>
      <c r="N9055" s="8">
        <v>440440</v>
      </c>
    </row>
    <row r="9056" spans="1:14" x14ac:dyDescent="0.25">
      <c r="A9056" t="s">
        <v>9</v>
      </c>
      <c r="B9056" t="s">
        <v>110</v>
      </c>
      <c r="C9056" t="s">
        <v>6</v>
      </c>
      <c r="D9056" t="s">
        <v>3</v>
      </c>
      <c r="E9056" t="s">
        <v>4</v>
      </c>
      <c r="F9056" s="5">
        <v>44304</v>
      </c>
      <c r="G9056">
        <v>581193768</v>
      </c>
      <c r="H9056" s="5">
        <v>44310</v>
      </c>
      <c r="I9056">
        <v>7006</v>
      </c>
      <c r="J9056" s="8">
        <v>152.58000000000001</v>
      </c>
      <c r="K9056" s="8">
        <v>97.44</v>
      </c>
      <c r="L9056" s="8">
        <v>1068975.48</v>
      </c>
      <c r="M9056" s="8">
        <v>682664.64</v>
      </c>
      <c r="N9056" s="8">
        <v>386310.84</v>
      </c>
    </row>
    <row r="9057" spans="1:14" x14ac:dyDescent="0.25">
      <c r="A9057" t="s">
        <v>0</v>
      </c>
      <c r="B9057" t="s">
        <v>171</v>
      </c>
      <c r="C9057" t="s">
        <v>29</v>
      </c>
      <c r="D9057" t="s">
        <v>3</v>
      </c>
      <c r="E9057" t="s">
        <v>15</v>
      </c>
      <c r="F9057" s="5">
        <v>44893</v>
      </c>
      <c r="G9057">
        <v>938668715</v>
      </c>
      <c r="H9057" s="5">
        <v>44564</v>
      </c>
      <c r="I9057">
        <v>1787</v>
      </c>
      <c r="J9057" s="8">
        <v>651.21</v>
      </c>
      <c r="K9057" s="8">
        <v>524.96</v>
      </c>
      <c r="L9057" s="8">
        <v>1163712.27</v>
      </c>
      <c r="M9057" s="8">
        <v>938103.52</v>
      </c>
      <c r="N9057" s="8">
        <v>225608.75</v>
      </c>
    </row>
    <row r="9058" spans="1:14" x14ac:dyDescent="0.25">
      <c r="A9058" t="s">
        <v>12</v>
      </c>
      <c r="B9058" t="s">
        <v>76</v>
      </c>
      <c r="C9058" t="s">
        <v>11</v>
      </c>
      <c r="D9058" t="s">
        <v>3</v>
      </c>
      <c r="E9058" t="s">
        <v>15</v>
      </c>
      <c r="F9058" s="5">
        <v>43564</v>
      </c>
      <c r="G9058">
        <v>105623948</v>
      </c>
      <c r="H9058" s="5">
        <v>43612</v>
      </c>
      <c r="I9058">
        <v>5328</v>
      </c>
      <c r="J9058" s="8">
        <v>47.45</v>
      </c>
      <c r="K9058" s="8">
        <v>31.79</v>
      </c>
      <c r="L9058" s="8">
        <v>252813.6</v>
      </c>
      <c r="M9058" s="8">
        <v>169377.12</v>
      </c>
      <c r="N9058" s="8">
        <v>83436.479999999996</v>
      </c>
    </row>
    <row r="9059" spans="1:14" x14ac:dyDescent="0.25">
      <c r="A9059" t="s">
        <v>17</v>
      </c>
      <c r="B9059" t="s">
        <v>18</v>
      </c>
      <c r="C9059" t="s">
        <v>19</v>
      </c>
      <c r="D9059" t="s">
        <v>3</v>
      </c>
      <c r="E9059" t="s">
        <v>23</v>
      </c>
      <c r="F9059" s="5">
        <v>42263</v>
      </c>
      <c r="G9059">
        <v>385233294</v>
      </c>
      <c r="H9059" s="5">
        <v>42298</v>
      </c>
      <c r="I9059">
        <v>7947</v>
      </c>
      <c r="J9059" s="8">
        <v>81.73</v>
      </c>
      <c r="K9059" s="8">
        <v>56.67</v>
      </c>
      <c r="L9059" s="8">
        <v>649508.31000000006</v>
      </c>
      <c r="M9059" s="8">
        <v>450356.49</v>
      </c>
      <c r="N9059" s="8">
        <v>199151.82</v>
      </c>
    </row>
    <row r="9060" spans="1:14" x14ac:dyDescent="0.25">
      <c r="A9060" t="s">
        <v>9</v>
      </c>
      <c r="B9060" t="s">
        <v>92</v>
      </c>
      <c r="C9060" t="s">
        <v>14</v>
      </c>
      <c r="D9060" t="s">
        <v>7</v>
      </c>
      <c r="E9060" t="s">
        <v>8</v>
      </c>
      <c r="F9060" s="5">
        <v>42593</v>
      </c>
      <c r="G9060">
        <v>100983083</v>
      </c>
      <c r="H9060" s="5">
        <v>42593</v>
      </c>
      <c r="I9060">
        <v>1993</v>
      </c>
      <c r="J9060" s="8">
        <v>205.7</v>
      </c>
      <c r="K9060" s="8">
        <v>117.11</v>
      </c>
      <c r="L9060" s="8">
        <v>409960.1</v>
      </c>
      <c r="M9060" s="8">
        <v>233400.23</v>
      </c>
      <c r="N9060" s="8">
        <v>176559.87</v>
      </c>
    </row>
    <row r="9061" spans="1:14" x14ac:dyDescent="0.25">
      <c r="A9061" t="s">
        <v>0</v>
      </c>
      <c r="B9061" t="s">
        <v>33</v>
      </c>
      <c r="C9061" t="s">
        <v>31</v>
      </c>
      <c r="D9061" t="s">
        <v>7</v>
      </c>
      <c r="E9061" t="s">
        <v>15</v>
      </c>
      <c r="F9061" s="5">
        <v>44433</v>
      </c>
      <c r="G9061">
        <v>346672141</v>
      </c>
      <c r="H9061" s="5">
        <v>44472</v>
      </c>
      <c r="I9061">
        <v>6845</v>
      </c>
      <c r="J9061" s="8">
        <v>437.2</v>
      </c>
      <c r="K9061" s="8">
        <v>263.33</v>
      </c>
      <c r="L9061" s="8">
        <v>2992634</v>
      </c>
      <c r="M9061" s="8">
        <v>1802493.85</v>
      </c>
      <c r="N9061" s="8">
        <v>1190140.1499999999</v>
      </c>
    </row>
    <row r="9062" spans="1:14" x14ac:dyDescent="0.25">
      <c r="A9062" t="s">
        <v>9</v>
      </c>
      <c r="B9062" t="s">
        <v>91</v>
      </c>
      <c r="C9062" t="s">
        <v>19</v>
      </c>
      <c r="D9062" t="s">
        <v>7</v>
      </c>
      <c r="E9062" t="s">
        <v>15</v>
      </c>
      <c r="F9062" s="5">
        <v>44087</v>
      </c>
      <c r="G9062">
        <v>936411798</v>
      </c>
      <c r="H9062" s="5">
        <v>44091</v>
      </c>
      <c r="I9062">
        <v>3915</v>
      </c>
      <c r="J9062" s="8">
        <v>81.73</v>
      </c>
      <c r="K9062" s="8">
        <v>56.67</v>
      </c>
      <c r="L9062" s="8">
        <v>319972.95</v>
      </c>
      <c r="M9062" s="8">
        <v>221863.05</v>
      </c>
      <c r="N9062" s="8">
        <v>98109.9</v>
      </c>
    </row>
    <row r="9063" spans="1:14" x14ac:dyDescent="0.25">
      <c r="A9063" t="s">
        <v>9</v>
      </c>
      <c r="B9063" t="s">
        <v>64</v>
      </c>
      <c r="C9063" t="s">
        <v>11</v>
      </c>
      <c r="D9063" t="s">
        <v>7</v>
      </c>
      <c r="E9063" t="s">
        <v>23</v>
      </c>
      <c r="F9063" s="5">
        <v>43752</v>
      </c>
      <c r="G9063">
        <v>854625880</v>
      </c>
      <c r="H9063" s="5">
        <v>43795</v>
      </c>
      <c r="I9063">
        <v>1644</v>
      </c>
      <c r="J9063" s="8">
        <v>47.45</v>
      </c>
      <c r="K9063" s="8">
        <v>31.79</v>
      </c>
      <c r="L9063" s="8">
        <v>78007.8</v>
      </c>
      <c r="M9063" s="8">
        <v>52262.76</v>
      </c>
      <c r="N9063" s="8">
        <v>25745.040000000001</v>
      </c>
    </row>
    <row r="9064" spans="1:14" x14ac:dyDescent="0.25">
      <c r="A9064" t="s">
        <v>9</v>
      </c>
      <c r="B9064" t="s">
        <v>99</v>
      </c>
      <c r="C9064" t="s">
        <v>65</v>
      </c>
      <c r="D9064" t="s">
        <v>3</v>
      </c>
      <c r="E9064" t="s">
        <v>4</v>
      </c>
      <c r="F9064" s="5">
        <v>42936</v>
      </c>
      <c r="G9064">
        <v>506050717</v>
      </c>
      <c r="H9064" s="5">
        <v>42946</v>
      </c>
      <c r="I9064">
        <v>508</v>
      </c>
      <c r="J9064" s="8">
        <v>668.27</v>
      </c>
      <c r="K9064" s="8">
        <v>502.54</v>
      </c>
      <c r="L9064" s="8">
        <v>339481.16</v>
      </c>
      <c r="M9064" s="8">
        <v>255290.32</v>
      </c>
      <c r="N9064" s="8">
        <v>84190.84</v>
      </c>
    </row>
    <row r="9065" spans="1:14" x14ac:dyDescent="0.25">
      <c r="A9065" t="s">
        <v>9</v>
      </c>
      <c r="B9065" t="s">
        <v>123</v>
      </c>
      <c r="C9065" t="s">
        <v>57</v>
      </c>
      <c r="D9065" t="s">
        <v>3</v>
      </c>
      <c r="E9065" t="s">
        <v>4</v>
      </c>
      <c r="F9065" s="5">
        <v>42498</v>
      </c>
      <c r="G9065">
        <v>365735137</v>
      </c>
      <c r="H9065" s="5">
        <v>42501</v>
      </c>
      <c r="I9065">
        <v>8009</v>
      </c>
      <c r="J9065" s="8">
        <v>154.06</v>
      </c>
      <c r="K9065" s="8">
        <v>90.93</v>
      </c>
      <c r="L9065" s="8">
        <v>1233866.54</v>
      </c>
      <c r="M9065" s="8">
        <v>728258.37</v>
      </c>
      <c r="N9065" s="8">
        <v>505608.17</v>
      </c>
    </row>
    <row r="9066" spans="1:14" x14ac:dyDescent="0.25">
      <c r="A9066" t="s">
        <v>17</v>
      </c>
      <c r="B9066" t="s">
        <v>85</v>
      </c>
      <c r="C9066" t="s">
        <v>31</v>
      </c>
      <c r="D9066" t="s">
        <v>7</v>
      </c>
      <c r="E9066" t="s">
        <v>23</v>
      </c>
      <c r="F9066" s="5">
        <v>44265</v>
      </c>
      <c r="G9066">
        <v>529040467</v>
      </c>
      <c r="H9066" s="5">
        <v>44296</v>
      </c>
      <c r="I9066">
        <v>3686</v>
      </c>
      <c r="J9066" s="8">
        <v>437.2</v>
      </c>
      <c r="K9066" s="8">
        <v>263.33</v>
      </c>
      <c r="L9066" s="8">
        <v>1611519.2</v>
      </c>
      <c r="M9066" s="8">
        <v>970634.38</v>
      </c>
      <c r="N9066" s="8">
        <v>640884.81999999995</v>
      </c>
    </row>
    <row r="9067" spans="1:14" x14ac:dyDescent="0.25">
      <c r="A9067" t="s">
        <v>9</v>
      </c>
      <c r="B9067" t="s">
        <v>24</v>
      </c>
      <c r="C9067" t="s">
        <v>65</v>
      </c>
      <c r="D9067" t="s">
        <v>7</v>
      </c>
      <c r="E9067" t="s">
        <v>4</v>
      </c>
      <c r="F9067" s="5">
        <v>42177</v>
      </c>
      <c r="G9067">
        <v>261640536</v>
      </c>
      <c r="H9067" s="5">
        <v>42217</v>
      </c>
      <c r="I9067">
        <v>4104</v>
      </c>
      <c r="J9067" s="8">
        <v>668.27</v>
      </c>
      <c r="K9067" s="8">
        <v>502.54</v>
      </c>
      <c r="L9067" s="8">
        <v>2742580.08</v>
      </c>
      <c r="M9067" s="8">
        <v>2062424.16</v>
      </c>
      <c r="N9067" s="8">
        <v>680155.92</v>
      </c>
    </row>
    <row r="9068" spans="1:14" x14ac:dyDescent="0.25">
      <c r="A9068" t="s">
        <v>9</v>
      </c>
      <c r="B9068" t="s">
        <v>99</v>
      </c>
      <c r="C9068" t="s">
        <v>6</v>
      </c>
      <c r="D9068" t="s">
        <v>3</v>
      </c>
      <c r="E9068" t="s">
        <v>15</v>
      </c>
      <c r="F9068" s="5">
        <v>43612</v>
      </c>
      <c r="G9068">
        <v>249521672</v>
      </c>
      <c r="H9068" s="5">
        <v>43654</v>
      </c>
      <c r="I9068">
        <v>7863</v>
      </c>
      <c r="J9068" s="8">
        <v>152.58000000000001</v>
      </c>
      <c r="K9068" s="8">
        <v>97.44</v>
      </c>
      <c r="L9068" s="8">
        <v>1199736.54</v>
      </c>
      <c r="M9068" s="8">
        <v>766170.72</v>
      </c>
      <c r="N9068" s="8">
        <v>433565.82</v>
      </c>
    </row>
    <row r="9069" spans="1:14" x14ac:dyDescent="0.25">
      <c r="A9069" t="s">
        <v>9</v>
      </c>
      <c r="B9069" t="s">
        <v>113</v>
      </c>
      <c r="C9069" t="s">
        <v>2</v>
      </c>
      <c r="D9069" t="s">
        <v>7</v>
      </c>
      <c r="E9069" t="s">
        <v>15</v>
      </c>
      <c r="F9069" s="5">
        <v>42640</v>
      </c>
      <c r="G9069">
        <v>348982703</v>
      </c>
      <c r="H9069" s="5">
        <v>42676</v>
      </c>
      <c r="I9069">
        <v>592</v>
      </c>
      <c r="J9069" s="8">
        <v>255.28</v>
      </c>
      <c r="K9069" s="8">
        <v>159.41999999999999</v>
      </c>
      <c r="L9069" s="8">
        <v>151125.76000000001</v>
      </c>
      <c r="M9069" s="8">
        <v>94376.639999999999</v>
      </c>
      <c r="N9069" s="8">
        <v>56749.120000000003</v>
      </c>
    </row>
    <row r="9070" spans="1:14" x14ac:dyDescent="0.25">
      <c r="A9070" t="s">
        <v>9</v>
      </c>
      <c r="B9070" t="s">
        <v>27</v>
      </c>
      <c r="C9070" t="s">
        <v>2</v>
      </c>
      <c r="D9070" t="s">
        <v>3</v>
      </c>
      <c r="E9070" t="s">
        <v>8</v>
      </c>
      <c r="F9070" s="5">
        <v>42220</v>
      </c>
      <c r="G9070">
        <v>936634957</v>
      </c>
      <c r="H9070" s="5">
        <v>42253</v>
      </c>
      <c r="I9070">
        <v>9953</v>
      </c>
      <c r="J9070" s="8">
        <v>255.28</v>
      </c>
      <c r="K9070" s="8">
        <v>159.41999999999999</v>
      </c>
      <c r="L9070" s="8">
        <v>2540801.84</v>
      </c>
      <c r="M9070" s="8">
        <v>1586707.26</v>
      </c>
      <c r="N9070" s="8">
        <v>954094.58</v>
      </c>
    </row>
    <row r="9071" spans="1:14" x14ac:dyDescent="0.25">
      <c r="A9071" t="s">
        <v>12</v>
      </c>
      <c r="B9071" t="s">
        <v>129</v>
      </c>
      <c r="C9071" t="s">
        <v>14</v>
      </c>
      <c r="D9071" t="s">
        <v>7</v>
      </c>
      <c r="E9071" t="s">
        <v>4</v>
      </c>
      <c r="F9071" s="5">
        <v>44009</v>
      </c>
      <c r="G9071">
        <v>659402263</v>
      </c>
      <c r="H9071" s="5">
        <v>44044</v>
      </c>
      <c r="I9071">
        <v>638</v>
      </c>
      <c r="J9071" s="8">
        <v>205.7</v>
      </c>
      <c r="K9071" s="8">
        <v>117.11</v>
      </c>
      <c r="L9071" s="8">
        <v>131236.6</v>
      </c>
      <c r="M9071" s="8">
        <v>74716.179999999993</v>
      </c>
      <c r="N9071" s="8">
        <v>56520.42</v>
      </c>
    </row>
    <row r="9072" spans="1:14" x14ac:dyDescent="0.25">
      <c r="A9072" t="s">
        <v>9</v>
      </c>
      <c r="B9072" t="s">
        <v>79</v>
      </c>
      <c r="C9072" t="s">
        <v>11</v>
      </c>
      <c r="D9072" t="s">
        <v>3</v>
      </c>
      <c r="E9072" t="s">
        <v>23</v>
      </c>
      <c r="F9072" s="5">
        <v>44209</v>
      </c>
      <c r="G9072">
        <v>484520947</v>
      </c>
      <c r="H9072" s="5">
        <v>44213</v>
      </c>
      <c r="I9072">
        <v>9370</v>
      </c>
      <c r="J9072" s="8">
        <v>47.45</v>
      </c>
      <c r="K9072" s="8">
        <v>31.79</v>
      </c>
      <c r="L9072" s="8">
        <v>444606.5</v>
      </c>
      <c r="M9072" s="8">
        <v>297872.3</v>
      </c>
      <c r="N9072" s="8">
        <v>146734.20000000001</v>
      </c>
    </row>
    <row r="9073" spans="1:14" x14ac:dyDescent="0.25">
      <c r="A9073" t="s">
        <v>0</v>
      </c>
      <c r="B9073" t="s">
        <v>48</v>
      </c>
      <c r="C9073" t="s">
        <v>29</v>
      </c>
      <c r="D9073" t="s">
        <v>7</v>
      </c>
      <c r="E9073" t="s">
        <v>15</v>
      </c>
      <c r="F9073" s="5">
        <v>43867</v>
      </c>
      <c r="G9073">
        <v>549539840</v>
      </c>
      <c r="H9073" s="5">
        <v>43912</v>
      </c>
      <c r="I9073">
        <v>9905</v>
      </c>
      <c r="J9073" s="8">
        <v>651.21</v>
      </c>
      <c r="K9073" s="8">
        <v>524.96</v>
      </c>
      <c r="L9073" s="8">
        <v>6450235.0499999998</v>
      </c>
      <c r="M9073" s="8">
        <v>5199728.8</v>
      </c>
      <c r="N9073" s="8">
        <v>1250506.25</v>
      </c>
    </row>
    <row r="9074" spans="1:14" x14ac:dyDescent="0.25">
      <c r="A9074" t="s">
        <v>0</v>
      </c>
      <c r="B9074" t="s">
        <v>97</v>
      </c>
      <c r="C9074" t="s">
        <v>57</v>
      </c>
      <c r="D9074" t="s">
        <v>7</v>
      </c>
      <c r="E9074" t="s">
        <v>4</v>
      </c>
      <c r="F9074" s="5">
        <v>44582</v>
      </c>
      <c r="G9074">
        <v>612320268</v>
      </c>
      <c r="H9074" s="5">
        <v>44602</v>
      </c>
      <c r="I9074">
        <v>8029</v>
      </c>
      <c r="J9074" s="8">
        <v>154.06</v>
      </c>
      <c r="K9074" s="8">
        <v>90.93</v>
      </c>
      <c r="L9074" s="8">
        <v>1236947.74</v>
      </c>
      <c r="M9074" s="8">
        <v>730076.97</v>
      </c>
      <c r="N9074" s="8">
        <v>506870.77</v>
      </c>
    </row>
    <row r="9075" spans="1:14" x14ac:dyDescent="0.25">
      <c r="A9075" t="s">
        <v>0</v>
      </c>
      <c r="B9075" t="s">
        <v>94</v>
      </c>
      <c r="C9075" t="s">
        <v>57</v>
      </c>
      <c r="D9075" t="s">
        <v>3</v>
      </c>
      <c r="E9075" t="s">
        <v>23</v>
      </c>
      <c r="F9075" s="5">
        <v>44451</v>
      </c>
      <c r="G9075">
        <v>501036059</v>
      </c>
      <c r="H9075" s="5">
        <v>44486</v>
      </c>
      <c r="I9075">
        <v>6559</v>
      </c>
      <c r="J9075" s="8">
        <v>154.06</v>
      </c>
      <c r="K9075" s="8">
        <v>90.93</v>
      </c>
      <c r="L9075" s="8">
        <v>1010479.54</v>
      </c>
      <c r="M9075" s="8">
        <v>596409.87</v>
      </c>
      <c r="N9075" s="8">
        <v>414069.67</v>
      </c>
    </row>
    <row r="9076" spans="1:14" x14ac:dyDescent="0.25">
      <c r="A9076" t="s">
        <v>9</v>
      </c>
      <c r="B9076" t="s">
        <v>66</v>
      </c>
      <c r="C9076" t="s">
        <v>2</v>
      </c>
      <c r="D9076" t="s">
        <v>7</v>
      </c>
      <c r="E9076" t="s">
        <v>15</v>
      </c>
      <c r="F9076" s="5">
        <v>42846</v>
      </c>
      <c r="G9076">
        <v>564173543</v>
      </c>
      <c r="H9076" s="5">
        <v>42851</v>
      </c>
      <c r="I9076">
        <v>343</v>
      </c>
      <c r="J9076" s="8">
        <v>255.28</v>
      </c>
      <c r="K9076" s="8">
        <v>159.41999999999999</v>
      </c>
      <c r="L9076" s="8">
        <v>87561.04</v>
      </c>
      <c r="M9076" s="8">
        <v>54681.06</v>
      </c>
      <c r="N9076" s="8">
        <v>32879.980000000003</v>
      </c>
    </row>
    <row r="9077" spans="1:14" x14ac:dyDescent="0.25">
      <c r="A9077" t="s">
        <v>9</v>
      </c>
      <c r="B9077" t="s">
        <v>187</v>
      </c>
      <c r="C9077" t="s">
        <v>6</v>
      </c>
      <c r="D9077" t="s">
        <v>7</v>
      </c>
      <c r="E9077" t="s">
        <v>4</v>
      </c>
      <c r="F9077" s="5">
        <v>42687</v>
      </c>
      <c r="G9077">
        <v>320531547</v>
      </c>
      <c r="H9077" s="5">
        <v>42725</v>
      </c>
      <c r="I9077">
        <v>1262</v>
      </c>
      <c r="J9077" s="8">
        <v>152.58000000000001</v>
      </c>
      <c r="K9077" s="8">
        <v>97.44</v>
      </c>
      <c r="L9077" s="8">
        <v>192555.96</v>
      </c>
      <c r="M9077" s="8">
        <v>122969.28</v>
      </c>
      <c r="N9077" s="8">
        <v>69586.679999999993</v>
      </c>
    </row>
    <row r="9078" spans="1:14" x14ac:dyDescent="0.25">
      <c r="A9078" t="s">
        <v>12</v>
      </c>
      <c r="B9078" t="s">
        <v>166</v>
      </c>
      <c r="C9078" t="s">
        <v>45</v>
      </c>
      <c r="D9078" t="s">
        <v>3</v>
      </c>
      <c r="E9078" t="s">
        <v>4</v>
      </c>
      <c r="F9078" s="5">
        <v>42586</v>
      </c>
      <c r="G9078">
        <v>709221398</v>
      </c>
      <c r="H9078" s="5">
        <v>42636</v>
      </c>
      <c r="I9078">
        <v>3227</v>
      </c>
      <c r="J9078" s="8">
        <v>9.33</v>
      </c>
      <c r="K9078" s="8">
        <v>6.92</v>
      </c>
      <c r="L9078" s="8">
        <v>30107.91</v>
      </c>
      <c r="M9078" s="8">
        <v>22330.84</v>
      </c>
      <c r="N9078" s="8">
        <v>7777.07</v>
      </c>
    </row>
    <row r="9079" spans="1:14" x14ac:dyDescent="0.25">
      <c r="A9079" t="s">
        <v>17</v>
      </c>
      <c r="B9079" t="s">
        <v>18</v>
      </c>
      <c r="C9079" t="s">
        <v>22</v>
      </c>
      <c r="D9079" t="s">
        <v>7</v>
      </c>
      <c r="E9079" t="s">
        <v>4</v>
      </c>
      <c r="F9079" s="5">
        <v>43971</v>
      </c>
      <c r="G9079">
        <v>939666926</v>
      </c>
      <c r="H9079" s="5">
        <v>44019</v>
      </c>
      <c r="I9079">
        <v>7180</v>
      </c>
      <c r="J9079" s="8">
        <v>109.28</v>
      </c>
      <c r="K9079" s="8">
        <v>35.840000000000003</v>
      </c>
      <c r="L9079" s="8">
        <v>784630.4</v>
      </c>
      <c r="M9079" s="8">
        <v>257331.20000000001</v>
      </c>
      <c r="N9079" s="8">
        <v>527299.19999999995</v>
      </c>
    </row>
    <row r="9080" spans="1:14" x14ac:dyDescent="0.25">
      <c r="A9080" t="s">
        <v>0</v>
      </c>
      <c r="B9080" t="s">
        <v>143</v>
      </c>
      <c r="C9080" t="s">
        <v>57</v>
      </c>
      <c r="D9080" t="s">
        <v>3</v>
      </c>
      <c r="E9080" t="s">
        <v>23</v>
      </c>
      <c r="F9080" s="5">
        <v>42500</v>
      </c>
      <c r="G9080">
        <v>741604459</v>
      </c>
      <c r="H9080" s="5">
        <v>42502</v>
      </c>
      <c r="I9080">
        <v>6094</v>
      </c>
      <c r="J9080" s="8">
        <v>154.06</v>
      </c>
      <c r="K9080" s="8">
        <v>90.93</v>
      </c>
      <c r="L9080" s="8">
        <v>938841.64</v>
      </c>
      <c r="M9080" s="8">
        <v>554127.42000000004</v>
      </c>
      <c r="N9080" s="8">
        <v>384714.22</v>
      </c>
    </row>
    <row r="9081" spans="1:14" x14ac:dyDescent="0.25">
      <c r="A9081" t="s">
        <v>9</v>
      </c>
      <c r="B9081" t="s">
        <v>103</v>
      </c>
      <c r="C9081" t="s">
        <v>36</v>
      </c>
      <c r="D9081" t="s">
        <v>7</v>
      </c>
      <c r="E9081" t="s">
        <v>15</v>
      </c>
      <c r="F9081" s="5">
        <v>42074</v>
      </c>
      <c r="G9081">
        <v>815082824</v>
      </c>
      <c r="H9081" s="5">
        <v>42096</v>
      </c>
      <c r="I9081">
        <v>9975</v>
      </c>
      <c r="J9081" s="8">
        <v>421.89</v>
      </c>
      <c r="K9081" s="8">
        <v>364.69</v>
      </c>
      <c r="L9081" s="8">
        <v>4208352.75</v>
      </c>
      <c r="M9081" s="8">
        <v>3637782.75</v>
      </c>
      <c r="N9081" s="8">
        <v>570570</v>
      </c>
    </row>
    <row r="9082" spans="1:14" x14ac:dyDescent="0.25">
      <c r="A9082" t="s">
        <v>9</v>
      </c>
      <c r="B9082" t="s">
        <v>89</v>
      </c>
      <c r="C9082" t="s">
        <v>14</v>
      </c>
      <c r="D9082" t="s">
        <v>7</v>
      </c>
      <c r="E9082" t="s">
        <v>8</v>
      </c>
      <c r="F9082" s="5">
        <v>44479</v>
      </c>
      <c r="G9082">
        <v>580463349</v>
      </c>
      <c r="H9082" s="5">
        <v>44508</v>
      </c>
      <c r="I9082">
        <v>859</v>
      </c>
      <c r="J9082" s="8">
        <v>205.7</v>
      </c>
      <c r="K9082" s="8">
        <v>117.11</v>
      </c>
      <c r="L9082" s="8">
        <v>176696.3</v>
      </c>
      <c r="M9082" s="8">
        <v>100597.49</v>
      </c>
      <c r="N9082" s="8">
        <v>76098.81</v>
      </c>
    </row>
    <row r="9083" spans="1:14" x14ac:dyDescent="0.25">
      <c r="A9083" t="s">
        <v>9</v>
      </c>
      <c r="B9083" t="s">
        <v>154</v>
      </c>
      <c r="C9083" t="s">
        <v>29</v>
      </c>
      <c r="D9083" t="s">
        <v>7</v>
      </c>
      <c r="E9083" t="s">
        <v>4</v>
      </c>
      <c r="F9083" s="5">
        <v>43773</v>
      </c>
      <c r="G9083">
        <v>428419864</v>
      </c>
      <c r="H9083" s="5">
        <v>43804</v>
      </c>
      <c r="I9083">
        <v>7813</v>
      </c>
      <c r="J9083" s="8">
        <v>651.21</v>
      </c>
      <c r="K9083" s="8">
        <v>524.96</v>
      </c>
      <c r="L9083" s="8">
        <v>5087903.7300000004</v>
      </c>
      <c r="M9083" s="8">
        <v>4101512.48</v>
      </c>
      <c r="N9083" s="8">
        <v>986391.25</v>
      </c>
    </row>
    <row r="9084" spans="1:14" x14ac:dyDescent="0.25">
      <c r="A9084" t="s">
        <v>17</v>
      </c>
      <c r="B9084" t="s">
        <v>119</v>
      </c>
      <c r="C9084" t="s">
        <v>31</v>
      </c>
      <c r="D9084" t="s">
        <v>3</v>
      </c>
      <c r="E9084" t="s">
        <v>15</v>
      </c>
      <c r="F9084" s="5">
        <v>42025</v>
      </c>
      <c r="G9084">
        <v>369938695</v>
      </c>
      <c r="H9084" s="5">
        <v>42028</v>
      </c>
      <c r="I9084">
        <v>1936</v>
      </c>
      <c r="J9084" s="8">
        <v>437.2</v>
      </c>
      <c r="K9084" s="8">
        <v>263.33</v>
      </c>
      <c r="L9084" s="8">
        <v>846419.2</v>
      </c>
      <c r="M9084" s="8">
        <v>509806.88</v>
      </c>
      <c r="N9084" s="8">
        <v>336612.32</v>
      </c>
    </row>
    <row r="9085" spans="1:14" x14ac:dyDescent="0.25">
      <c r="A9085" t="s">
        <v>17</v>
      </c>
      <c r="B9085" t="s">
        <v>42</v>
      </c>
      <c r="C9085" t="s">
        <v>36</v>
      </c>
      <c r="D9085" t="s">
        <v>7</v>
      </c>
      <c r="E9085" t="s">
        <v>15</v>
      </c>
      <c r="F9085" s="5">
        <v>43804</v>
      </c>
      <c r="G9085">
        <v>486318671</v>
      </c>
      <c r="H9085" s="5">
        <v>43810</v>
      </c>
      <c r="I9085">
        <v>1357</v>
      </c>
      <c r="J9085" s="8">
        <v>421.89</v>
      </c>
      <c r="K9085" s="8">
        <v>364.69</v>
      </c>
      <c r="L9085" s="8">
        <v>572504.73</v>
      </c>
      <c r="M9085" s="8">
        <v>494884.33</v>
      </c>
      <c r="N9085" s="8">
        <v>77620.399999999994</v>
      </c>
    </row>
    <row r="9086" spans="1:14" x14ac:dyDescent="0.25">
      <c r="A9086" t="s">
        <v>9</v>
      </c>
      <c r="B9086" t="s">
        <v>96</v>
      </c>
      <c r="C9086" t="s">
        <v>2</v>
      </c>
      <c r="D9086" t="s">
        <v>7</v>
      </c>
      <c r="E9086" t="s">
        <v>8</v>
      </c>
      <c r="F9086" s="5">
        <v>44572</v>
      </c>
      <c r="G9086">
        <v>479171121</v>
      </c>
      <c r="H9086" s="5">
        <v>44588</v>
      </c>
      <c r="I9086">
        <v>6238</v>
      </c>
      <c r="J9086" s="8">
        <v>255.28</v>
      </c>
      <c r="K9086" s="8">
        <v>159.41999999999999</v>
      </c>
      <c r="L9086" s="8">
        <v>1592436.64</v>
      </c>
      <c r="M9086" s="8">
        <v>994461.96</v>
      </c>
      <c r="N9086" s="8">
        <v>597974.68000000005</v>
      </c>
    </row>
    <row r="9087" spans="1:14" x14ac:dyDescent="0.25">
      <c r="A9087" t="s">
        <v>9</v>
      </c>
      <c r="B9087" t="s">
        <v>141</v>
      </c>
      <c r="C9087" t="s">
        <v>19</v>
      </c>
      <c r="D9087" t="s">
        <v>3</v>
      </c>
      <c r="E9087" t="s">
        <v>23</v>
      </c>
      <c r="F9087" s="5">
        <v>42137</v>
      </c>
      <c r="G9087">
        <v>120419871</v>
      </c>
      <c r="H9087" s="5">
        <v>42181</v>
      </c>
      <c r="I9087">
        <v>3771</v>
      </c>
      <c r="J9087" s="8">
        <v>81.73</v>
      </c>
      <c r="K9087" s="8">
        <v>56.67</v>
      </c>
      <c r="L9087" s="8">
        <v>308203.83</v>
      </c>
      <c r="M9087" s="8">
        <v>213702.57</v>
      </c>
      <c r="N9087" s="8">
        <v>94501.26</v>
      </c>
    </row>
    <row r="9088" spans="1:14" x14ac:dyDescent="0.25">
      <c r="A9088" t="s">
        <v>9</v>
      </c>
      <c r="B9088" t="s">
        <v>167</v>
      </c>
      <c r="C9088" t="s">
        <v>22</v>
      </c>
      <c r="D9088" t="s">
        <v>7</v>
      </c>
      <c r="E9088" t="s">
        <v>4</v>
      </c>
      <c r="F9088" s="5">
        <v>44085</v>
      </c>
      <c r="G9088">
        <v>602301251</v>
      </c>
      <c r="H9088" s="5">
        <v>44101</v>
      </c>
      <c r="I9088">
        <v>3180</v>
      </c>
      <c r="J9088" s="8">
        <v>109.28</v>
      </c>
      <c r="K9088" s="8">
        <v>35.840000000000003</v>
      </c>
      <c r="L9088" s="8">
        <v>347510.4</v>
      </c>
      <c r="M9088" s="8">
        <v>113971.2</v>
      </c>
      <c r="N9088" s="8">
        <v>233539.20000000001</v>
      </c>
    </row>
    <row r="9089" spans="1:14" x14ac:dyDescent="0.25">
      <c r="A9089" t="s">
        <v>12</v>
      </c>
      <c r="B9089" t="s">
        <v>132</v>
      </c>
      <c r="C9089" t="s">
        <v>31</v>
      </c>
      <c r="D9089" t="s">
        <v>3</v>
      </c>
      <c r="E9089" t="s">
        <v>4</v>
      </c>
      <c r="F9089" s="5">
        <v>43967</v>
      </c>
      <c r="G9089">
        <v>487364089</v>
      </c>
      <c r="H9089" s="5">
        <v>44016</v>
      </c>
      <c r="I9089">
        <v>719</v>
      </c>
      <c r="J9089" s="8">
        <v>437.2</v>
      </c>
      <c r="K9089" s="8">
        <v>263.33</v>
      </c>
      <c r="L9089" s="8">
        <v>314346.8</v>
      </c>
      <c r="M9089" s="8">
        <v>189334.27</v>
      </c>
      <c r="N9089" s="8">
        <v>125012.53</v>
      </c>
    </row>
    <row r="9090" spans="1:14" x14ac:dyDescent="0.25">
      <c r="A9090" t="s">
        <v>17</v>
      </c>
      <c r="B9090" t="s">
        <v>163</v>
      </c>
      <c r="C9090" t="s">
        <v>45</v>
      </c>
      <c r="D9090" t="s">
        <v>3</v>
      </c>
      <c r="E9090" t="s">
        <v>8</v>
      </c>
      <c r="F9090" s="5">
        <v>44801</v>
      </c>
      <c r="G9090">
        <v>658469712</v>
      </c>
      <c r="H9090" s="5">
        <v>44820</v>
      </c>
      <c r="I9090">
        <v>4675</v>
      </c>
      <c r="J9090" s="8">
        <v>9.33</v>
      </c>
      <c r="K9090" s="8">
        <v>6.92</v>
      </c>
      <c r="L9090" s="8">
        <v>43617.75</v>
      </c>
      <c r="M9090" s="8">
        <v>32351</v>
      </c>
      <c r="N9090" s="8">
        <v>11266.75</v>
      </c>
    </row>
    <row r="9091" spans="1:14" x14ac:dyDescent="0.25">
      <c r="A9091" t="s">
        <v>9</v>
      </c>
      <c r="B9091" t="s">
        <v>55</v>
      </c>
      <c r="C9091" t="s">
        <v>36</v>
      </c>
      <c r="D9091" t="s">
        <v>3</v>
      </c>
      <c r="E9091" t="s">
        <v>8</v>
      </c>
      <c r="F9091" s="5">
        <v>42455</v>
      </c>
      <c r="G9091">
        <v>268791949</v>
      </c>
      <c r="H9091" s="5">
        <v>42498</v>
      </c>
      <c r="I9091">
        <v>366</v>
      </c>
      <c r="J9091" s="8">
        <v>421.89</v>
      </c>
      <c r="K9091" s="8">
        <v>364.69</v>
      </c>
      <c r="L9091" s="8">
        <v>154411.74</v>
      </c>
      <c r="M9091" s="8">
        <v>133476.54</v>
      </c>
      <c r="N9091" s="8">
        <v>20935.2</v>
      </c>
    </row>
    <row r="9092" spans="1:14" x14ac:dyDescent="0.25">
      <c r="A9092" t="s">
        <v>0</v>
      </c>
      <c r="B9092" t="s">
        <v>33</v>
      </c>
      <c r="C9092" t="s">
        <v>45</v>
      </c>
      <c r="D9092" t="s">
        <v>3</v>
      </c>
      <c r="E9092" t="s">
        <v>4</v>
      </c>
      <c r="F9092" s="5">
        <v>42418</v>
      </c>
      <c r="G9092">
        <v>791817128</v>
      </c>
      <c r="H9092" s="5">
        <v>42468</v>
      </c>
      <c r="I9092">
        <v>5139</v>
      </c>
      <c r="J9092" s="8">
        <v>9.33</v>
      </c>
      <c r="K9092" s="8">
        <v>6.92</v>
      </c>
      <c r="L9092" s="8">
        <v>47946.87</v>
      </c>
      <c r="M9092" s="8">
        <v>35561.879999999997</v>
      </c>
      <c r="N9092" s="8">
        <v>12384.99</v>
      </c>
    </row>
    <row r="9093" spans="1:14" x14ac:dyDescent="0.25">
      <c r="A9093" t="s">
        <v>12</v>
      </c>
      <c r="B9093" t="s">
        <v>189</v>
      </c>
      <c r="C9093" t="s">
        <v>65</v>
      </c>
      <c r="D9093" t="s">
        <v>7</v>
      </c>
      <c r="E9093" t="s">
        <v>23</v>
      </c>
      <c r="F9093" s="5">
        <v>42876</v>
      </c>
      <c r="G9093">
        <v>171344077</v>
      </c>
      <c r="H9093" s="5">
        <v>42882</v>
      </c>
      <c r="I9093">
        <v>3375</v>
      </c>
      <c r="J9093" s="8">
        <v>668.27</v>
      </c>
      <c r="K9093" s="8">
        <v>502.54</v>
      </c>
      <c r="L9093" s="8">
        <v>2255411.25</v>
      </c>
      <c r="M9093" s="8">
        <v>1696072.5</v>
      </c>
      <c r="N9093" s="8">
        <v>559338.75</v>
      </c>
    </row>
    <row r="9094" spans="1:14" x14ac:dyDescent="0.25">
      <c r="A9094" t="s">
        <v>9</v>
      </c>
      <c r="B9094" t="s">
        <v>124</v>
      </c>
      <c r="C9094" t="s">
        <v>2</v>
      </c>
      <c r="D9094" t="s">
        <v>3</v>
      </c>
      <c r="E9094" t="s">
        <v>4</v>
      </c>
      <c r="F9094" s="5">
        <v>44174</v>
      </c>
      <c r="G9094">
        <v>471484124</v>
      </c>
      <c r="H9094" s="5">
        <v>43854</v>
      </c>
      <c r="I9094">
        <v>1485</v>
      </c>
      <c r="J9094" s="8">
        <v>255.28</v>
      </c>
      <c r="K9094" s="8">
        <v>159.41999999999999</v>
      </c>
      <c r="L9094" s="8">
        <v>379090.8</v>
      </c>
      <c r="M9094" s="8">
        <v>236738.7</v>
      </c>
      <c r="N9094" s="8">
        <v>142352.1</v>
      </c>
    </row>
    <row r="9095" spans="1:14" x14ac:dyDescent="0.25">
      <c r="A9095" t="s">
        <v>20</v>
      </c>
      <c r="B9095" t="s">
        <v>201</v>
      </c>
      <c r="C9095" t="s">
        <v>29</v>
      </c>
      <c r="D9095" t="s">
        <v>7</v>
      </c>
      <c r="E9095" t="s">
        <v>23</v>
      </c>
      <c r="F9095" s="5">
        <v>42276</v>
      </c>
      <c r="G9095">
        <v>226661098</v>
      </c>
      <c r="H9095" s="5">
        <v>42312</v>
      </c>
      <c r="I9095">
        <v>2911</v>
      </c>
      <c r="J9095" s="8">
        <v>651.21</v>
      </c>
      <c r="K9095" s="8">
        <v>524.96</v>
      </c>
      <c r="L9095" s="8">
        <v>1895672.31</v>
      </c>
      <c r="M9095" s="8">
        <v>1528158.56</v>
      </c>
      <c r="N9095" s="8">
        <v>367513.75</v>
      </c>
    </row>
    <row r="9096" spans="1:14" x14ac:dyDescent="0.25">
      <c r="A9096" t="s">
        <v>9</v>
      </c>
      <c r="B9096" t="s">
        <v>134</v>
      </c>
      <c r="C9096" t="s">
        <v>6</v>
      </c>
      <c r="D9096" t="s">
        <v>7</v>
      </c>
      <c r="E9096" t="s">
        <v>4</v>
      </c>
      <c r="F9096" s="5">
        <v>42767</v>
      </c>
      <c r="G9096">
        <v>291611325</v>
      </c>
      <c r="H9096" s="5">
        <v>42776</v>
      </c>
      <c r="I9096">
        <v>3126</v>
      </c>
      <c r="J9096" s="8">
        <v>152.58000000000001</v>
      </c>
      <c r="K9096" s="8">
        <v>97.44</v>
      </c>
      <c r="L9096" s="8">
        <v>476965.08</v>
      </c>
      <c r="M9096" s="8">
        <v>304597.44</v>
      </c>
      <c r="N9096" s="8">
        <v>172367.64</v>
      </c>
    </row>
    <row r="9097" spans="1:14" x14ac:dyDescent="0.25">
      <c r="A9097" t="s">
        <v>9</v>
      </c>
      <c r="B9097" t="s">
        <v>105</v>
      </c>
      <c r="C9097" t="s">
        <v>57</v>
      </c>
      <c r="D9097" t="s">
        <v>7</v>
      </c>
      <c r="E9097" t="s">
        <v>4</v>
      </c>
      <c r="F9097" s="5">
        <v>43506</v>
      </c>
      <c r="G9097">
        <v>691383635</v>
      </c>
      <c r="H9097" s="5">
        <v>43543</v>
      </c>
      <c r="I9097">
        <v>4637</v>
      </c>
      <c r="J9097" s="8">
        <v>154.06</v>
      </c>
      <c r="K9097" s="8">
        <v>90.93</v>
      </c>
      <c r="L9097" s="8">
        <v>714376.22</v>
      </c>
      <c r="M9097" s="8">
        <v>421642.41</v>
      </c>
      <c r="N9097" s="8">
        <v>292733.81</v>
      </c>
    </row>
    <row r="9098" spans="1:14" x14ac:dyDescent="0.25">
      <c r="A9098" t="s">
        <v>12</v>
      </c>
      <c r="B9098" t="s">
        <v>62</v>
      </c>
      <c r="C9098" t="s">
        <v>19</v>
      </c>
      <c r="D9098" t="s">
        <v>7</v>
      </c>
      <c r="E9098" t="s">
        <v>4</v>
      </c>
      <c r="F9098" s="5">
        <v>42433</v>
      </c>
      <c r="G9098">
        <v>171339356</v>
      </c>
      <c r="H9098" s="5">
        <v>42436</v>
      </c>
      <c r="I9098">
        <v>1978</v>
      </c>
      <c r="J9098" s="8">
        <v>81.73</v>
      </c>
      <c r="K9098" s="8">
        <v>56.67</v>
      </c>
      <c r="L9098" s="8">
        <v>161661.94</v>
      </c>
      <c r="M9098" s="8">
        <v>112093.26</v>
      </c>
      <c r="N9098" s="8">
        <v>49568.68</v>
      </c>
    </row>
    <row r="9099" spans="1:14" x14ac:dyDescent="0.25">
      <c r="A9099" t="s">
        <v>17</v>
      </c>
      <c r="B9099" t="s">
        <v>42</v>
      </c>
      <c r="C9099" t="s">
        <v>19</v>
      </c>
      <c r="D9099" t="s">
        <v>7</v>
      </c>
      <c r="E9099" t="s">
        <v>4</v>
      </c>
      <c r="F9099" s="5">
        <v>43533</v>
      </c>
      <c r="G9099">
        <v>247152316</v>
      </c>
      <c r="H9099" s="5">
        <v>43564</v>
      </c>
      <c r="I9099">
        <v>6717</v>
      </c>
      <c r="J9099" s="8">
        <v>81.73</v>
      </c>
      <c r="K9099" s="8">
        <v>56.67</v>
      </c>
      <c r="L9099" s="8">
        <v>548980.41</v>
      </c>
      <c r="M9099" s="8">
        <v>380652.39</v>
      </c>
      <c r="N9099" s="8">
        <v>168328.02</v>
      </c>
    </row>
    <row r="9100" spans="1:14" x14ac:dyDescent="0.25">
      <c r="A9100" t="s">
        <v>20</v>
      </c>
      <c r="B9100" t="s">
        <v>198</v>
      </c>
      <c r="C9100" t="s">
        <v>6</v>
      </c>
      <c r="D9100" t="s">
        <v>3</v>
      </c>
      <c r="E9100" t="s">
        <v>15</v>
      </c>
      <c r="F9100" s="5">
        <v>43410</v>
      </c>
      <c r="G9100">
        <v>254808843</v>
      </c>
      <c r="H9100" s="5">
        <v>43414</v>
      </c>
      <c r="I9100">
        <v>2454</v>
      </c>
      <c r="J9100" s="8">
        <v>152.58000000000001</v>
      </c>
      <c r="K9100" s="8">
        <v>97.44</v>
      </c>
      <c r="L9100" s="8">
        <v>374431.32</v>
      </c>
      <c r="M9100" s="8">
        <v>239117.76</v>
      </c>
      <c r="N9100" s="8">
        <v>135313.56</v>
      </c>
    </row>
    <row r="9101" spans="1:14" x14ac:dyDescent="0.25">
      <c r="A9101" t="s">
        <v>9</v>
      </c>
      <c r="B9101" t="s">
        <v>27</v>
      </c>
      <c r="C9101" t="s">
        <v>31</v>
      </c>
      <c r="D9101" t="s">
        <v>7</v>
      </c>
      <c r="E9101" t="s">
        <v>15</v>
      </c>
      <c r="F9101" s="5">
        <v>43826</v>
      </c>
      <c r="G9101">
        <v>500607764</v>
      </c>
      <c r="H9101" s="5">
        <v>43510</v>
      </c>
      <c r="I9101">
        <v>9817</v>
      </c>
      <c r="J9101" s="8">
        <v>437.2</v>
      </c>
      <c r="K9101" s="8">
        <v>263.33</v>
      </c>
      <c r="L9101" s="8">
        <v>4291992.4000000004</v>
      </c>
      <c r="M9101" s="8">
        <v>2585110.61</v>
      </c>
      <c r="N9101" s="8">
        <v>1706881.79</v>
      </c>
    </row>
    <row r="9102" spans="1:14" x14ac:dyDescent="0.25">
      <c r="A9102" t="s">
        <v>9</v>
      </c>
      <c r="B9102" t="s">
        <v>78</v>
      </c>
      <c r="C9102" t="s">
        <v>14</v>
      </c>
      <c r="D9102" t="s">
        <v>3</v>
      </c>
      <c r="E9102" t="s">
        <v>4</v>
      </c>
      <c r="F9102" s="5">
        <v>43857</v>
      </c>
      <c r="G9102">
        <v>911160409</v>
      </c>
      <c r="H9102" s="5">
        <v>43857</v>
      </c>
      <c r="I9102">
        <v>1468</v>
      </c>
      <c r="J9102" s="8">
        <v>205.7</v>
      </c>
      <c r="K9102" s="8">
        <v>117.11</v>
      </c>
      <c r="L9102" s="8">
        <v>301967.59999999998</v>
      </c>
      <c r="M9102" s="8">
        <v>171917.48</v>
      </c>
      <c r="N9102" s="8">
        <v>130050.12</v>
      </c>
    </row>
    <row r="9103" spans="1:14" x14ac:dyDescent="0.25">
      <c r="A9103" t="s">
        <v>12</v>
      </c>
      <c r="B9103" t="s">
        <v>162</v>
      </c>
      <c r="C9103" t="s">
        <v>14</v>
      </c>
      <c r="D9103" t="s">
        <v>3</v>
      </c>
      <c r="E9103" t="s">
        <v>4</v>
      </c>
      <c r="F9103" s="5">
        <v>42159</v>
      </c>
      <c r="G9103">
        <v>583390605</v>
      </c>
      <c r="H9103" s="5">
        <v>42195</v>
      </c>
      <c r="I9103">
        <v>7099</v>
      </c>
      <c r="J9103" s="8">
        <v>205.7</v>
      </c>
      <c r="K9103" s="8">
        <v>117.11</v>
      </c>
      <c r="L9103" s="8">
        <v>1460264.3</v>
      </c>
      <c r="M9103" s="8">
        <v>831363.89</v>
      </c>
      <c r="N9103" s="8">
        <v>628900.41</v>
      </c>
    </row>
    <row r="9104" spans="1:14" x14ac:dyDescent="0.25">
      <c r="A9104" t="s">
        <v>9</v>
      </c>
      <c r="B9104" t="s">
        <v>187</v>
      </c>
      <c r="C9104" t="s">
        <v>29</v>
      </c>
      <c r="D9104" t="s">
        <v>7</v>
      </c>
      <c r="E9104" t="s">
        <v>4</v>
      </c>
      <c r="F9104" s="5">
        <v>42472</v>
      </c>
      <c r="G9104">
        <v>934534680</v>
      </c>
      <c r="H9104" s="5">
        <v>42515</v>
      </c>
      <c r="I9104">
        <v>8434</v>
      </c>
      <c r="J9104" s="8">
        <v>651.21</v>
      </c>
      <c r="K9104" s="8">
        <v>524.96</v>
      </c>
      <c r="L9104" s="8">
        <v>5492305.1399999997</v>
      </c>
      <c r="M9104" s="8">
        <v>4427512.6399999997</v>
      </c>
      <c r="N9104" s="8">
        <v>1064792.5</v>
      </c>
    </row>
    <row r="9105" spans="1:14" x14ac:dyDescent="0.25">
      <c r="A9105" t="s">
        <v>17</v>
      </c>
      <c r="B9105" t="s">
        <v>176</v>
      </c>
      <c r="C9105" t="s">
        <v>19</v>
      </c>
      <c r="D9105" t="s">
        <v>7</v>
      </c>
      <c r="E9105" t="s">
        <v>8</v>
      </c>
      <c r="F9105" s="5">
        <v>44463</v>
      </c>
      <c r="G9105">
        <v>752141463</v>
      </c>
      <c r="H9105" s="5">
        <v>44512</v>
      </c>
      <c r="I9105">
        <v>4228</v>
      </c>
      <c r="J9105" s="8">
        <v>81.73</v>
      </c>
      <c r="K9105" s="8">
        <v>56.67</v>
      </c>
      <c r="L9105" s="8">
        <v>345554.44</v>
      </c>
      <c r="M9105" s="8">
        <v>239600.76</v>
      </c>
      <c r="N9105" s="8">
        <v>105953.68</v>
      </c>
    </row>
    <row r="9106" spans="1:14" x14ac:dyDescent="0.25">
      <c r="A9106" t="s">
        <v>17</v>
      </c>
      <c r="B9106" t="s">
        <v>85</v>
      </c>
      <c r="C9106" t="s">
        <v>22</v>
      </c>
      <c r="D9106" t="s">
        <v>3</v>
      </c>
      <c r="E9106" t="s">
        <v>23</v>
      </c>
      <c r="F9106" s="5">
        <v>42031</v>
      </c>
      <c r="G9106">
        <v>244072282</v>
      </c>
      <c r="H9106" s="5">
        <v>42076</v>
      </c>
      <c r="I9106">
        <v>5267</v>
      </c>
      <c r="J9106" s="8">
        <v>109.28</v>
      </c>
      <c r="K9106" s="8">
        <v>35.840000000000003</v>
      </c>
      <c r="L9106" s="8">
        <v>575577.76</v>
      </c>
      <c r="M9106" s="8">
        <v>188769.28</v>
      </c>
      <c r="N9106" s="8">
        <v>386808.48</v>
      </c>
    </row>
    <row r="9107" spans="1:14" x14ac:dyDescent="0.25">
      <c r="A9107" t="s">
        <v>9</v>
      </c>
      <c r="B9107" t="s">
        <v>87</v>
      </c>
      <c r="C9107" t="s">
        <v>31</v>
      </c>
      <c r="D9107" t="s">
        <v>3</v>
      </c>
      <c r="E9107" t="s">
        <v>4</v>
      </c>
      <c r="F9107" s="5">
        <v>43163</v>
      </c>
      <c r="G9107">
        <v>588500964</v>
      </c>
      <c r="H9107" s="5">
        <v>43171</v>
      </c>
      <c r="I9107">
        <v>9368</v>
      </c>
      <c r="J9107" s="8">
        <v>437.2</v>
      </c>
      <c r="K9107" s="8">
        <v>263.33</v>
      </c>
      <c r="L9107" s="8">
        <v>4095689.6</v>
      </c>
      <c r="M9107" s="8">
        <v>2466875.44</v>
      </c>
      <c r="N9107" s="8">
        <v>1628814.16</v>
      </c>
    </row>
    <row r="9108" spans="1:14" x14ac:dyDescent="0.25">
      <c r="A9108" t="s">
        <v>9</v>
      </c>
      <c r="B9108" t="s">
        <v>133</v>
      </c>
      <c r="C9108" t="s">
        <v>6</v>
      </c>
      <c r="D9108" t="s">
        <v>3</v>
      </c>
      <c r="E9108" t="s">
        <v>23</v>
      </c>
      <c r="F9108" s="5">
        <v>43501</v>
      </c>
      <c r="G9108">
        <v>783913838</v>
      </c>
      <c r="H9108" s="5">
        <v>43533</v>
      </c>
      <c r="I9108">
        <v>6380</v>
      </c>
      <c r="J9108" s="8">
        <v>152.58000000000001</v>
      </c>
      <c r="K9108" s="8">
        <v>97.44</v>
      </c>
      <c r="L9108" s="8">
        <v>973460.4</v>
      </c>
      <c r="M9108" s="8">
        <v>621667.19999999995</v>
      </c>
      <c r="N9108" s="8">
        <v>351793.2</v>
      </c>
    </row>
    <row r="9109" spans="1:14" x14ac:dyDescent="0.25">
      <c r="A9109" t="s">
        <v>9</v>
      </c>
      <c r="B9109" t="s">
        <v>164</v>
      </c>
      <c r="C9109" t="s">
        <v>22</v>
      </c>
      <c r="D9109" t="s">
        <v>3</v>
      </c>
      <c r="E9109" t="s">
        <v>8</v>
      </c>
      <c r="F9109" s="5">
        <v>43538</v>
      </c>
      <c r="G9109">
        <v>799109733</v>
      </c>
      <c r="H9109" s="5">
        <v>43584</v>
      </c>
      <c r="I9109">
        <v>3183</v>
      </c>
      <c r="J9109" s="8">
        <v>109.28</v>
      </c>
      <c r="K9109" s="8">
        <v>35.840000000000003</v>
      </c>
      <c r="L9109" s="8">
        <v>347838.24</v>
      </c>
      <c r="M9109" s="8">
        <v>114078.72</v>
      </c>
      <c r="N9109" s="8">
        <v>233759.52</v>
      </c>
    </row>
    <row r="9110" spans="1:14" x14ac:dyDescent="0.25">
      <c r="A9110" t="s">
        <v>9</v>
      </c>
      <c r="B9110" t="s">
        <v>124</v>
      </c>
      <c r="C9110" t="s">
        <v>11</v>
      </c>
      <c r="D9110" t="s">
        <v>3</v>
      </c>
      <c r="E9110" t="s">
        <v>15</v>
      </c>
      <c r="F9110" s="5">
        <v>42695</v>
      </c>
      <c r="G9110">
        <v>223199975</v>
      </c>
      <c r="H9110" s="5">
        <v>42739</v>
      </c>
      <c r="I9110">
        <v>8687</v>
      </c>
      <c r="J9110" s="8">
        <v>47.45</v>
      </c>
      <c r="K9110" s="8">
        <v>31.79</v>
      </c>
      <c r="L9110" s="8">
        <v>412198.15</v>
      </c>
      <c r="M9110" s="8">
        <v>276159.73</v>
      </c>
      <c r="N9110" s="8">
        <v>136038.42000000001</v>
      </c>
    </row>
    <row r="9111" spans="1:14" x14ac:dyDescent="0.25">
      <c r="A9111" t="s">
        <v>20</v>
      </c>
      <c r="B9111" t="s">
        <v>185</v>
      </c>
      <c r="C9111" t="s">
        <v>31</v>
      </c>
      <c r="D9111" t="s">
        <v>7</v>
      </c>
      <c r="E9111" t="s">
        <v>4</v>
      </c>
      <c r="F9111" s="5">
        <v>42477</v>
      </c>
      <c r="G9111">
        <v>515608394</v>
      </c>
      <c r="H9111" s="5">
        <v>42483</v>
      </c>
      <c r="I9111">
        <v>8836</v>
      </c>
      <c r="J9111" s="8">
        <v>437.2</v>
      </c>
      <c r="K9111" s="8">
        <v>263.33</v>
      </c>
      <c r="L9111" s="8">
        <v>3863099.2</v>
      </c>
      <c r="M9111" s="8">
        <v>2326783.88</v>
      </c>
      <c r="N9111" s="8">
        <v>1536315.32</v>
      </c>
    </row>
    <row r="9112" spans="1:14" x14ac:dyDescent="0.25">
      <c r="A9112" t="s">
        <v>12</v>
      </c>
      <c r="B9112" t="s">
        <v>162</v>
      </c>
      <c r="C9112" t="s">
        <v>31</v>
      </c>
      <c r="D9112" t="s">
        <v>7</v>
      </c>
      <c r="E9112" t="s">
        <v>4</v>
      </c>
      <c r="F9112" s="5">
        <v>43891</v>
      </c>
      <c r="G9112">
        <v>956071317</v>
      </c>
      <c r="H9112" s="5">
        <v>43921</v>
      </c>
      <c r="I9112">
        <v>1603</v>
      </c>
      <c r="J9112" s="8">
        <v>437.2</v>
      </c>
      <c r="K9112" s="8">
        <v>263.33</v>
      </c>
      <c r="L9112" s="8">
        <v>700831.6</v>
      </c>
      <c r="M9112" s="8">
        <v>422117.99</v>
      </c>
      <c r="N9112" s="8">
        <v>278713.61</v>
      </c>
    </row>
    <row r="9113" spans="1:14" x14ac:dyDescent="0.25">
      <c r="A9113" t="s">
        <v>0</v>
      </c>
      <c r="B9113" t="s">
        <v>33</v>
      </c>
      <c r="C9113" t="s">
        <v>6</v>
      </c>
      <c r="D9113" t="s">
        <v>7</v>
      </c>
      <c r="E9113" t="s">
        <v>8</v>
      </c>
      <c r="F9113" s="5">
        <v>44604</v>
      </c>
      <c r="G9113">
        <v>894637572</v>
      </c>
      <c r="H9113" s="5">
        <v>44652</v>
      </c>
      <c r="I9113">
        <v>1993</v>
      </c>
      <c r="J9113" s="8">
        <v>152.58000000000001</v>
      </c>
      <c r="K9113" s="8">
        <v>97.44</v>
      </c>
      <c r="L9113" s="8">
        <v>304091.94</v>
      </c>
      <c r="M9113" s="8">
        <v>194197.92</v>
      </c>
      <c r="N9113" s="8">
        <v>109894.02</v>
      </c>
    </row>
    <row r="9114" spans="1:14" x14ac:dyDescent="0.25">
      <c r="A9114" t="s">
        <v>9</v>
      </c>
      <c r="B9114" t="s">
        <v>55</v>
      </c>
      <c r="C9114" t="s">
        <v>19</v>
      </c>
      <c r="D9114" t="s">
        <v>3</v>
      </c>
      <c r="E9114" t="s">
        <v>8</v>
      </c>
      <c r="F9114" s="5">
        <v>42669</v>
      </c>
      <c r="G9114">
        <v>201668488</v>
      </c>
      <c r="H9114" s="5">
        <v>42674</v>
      </c>
      <c r="I9114">
        <v>7042</v>
      </c>
      <c r="J9114" s="8">
        <v>81.73</v>
      </c>
      <c r="K9114" s="8">
        <v>56.67</v>
      </c>
      <c r="L9114" s="8">
        <v>575542.66</v>
      </c>
      <c r="M9114" s="8">
        <v>399070.14</v>
      </c>
      <c r="N9114" s="8">
        <v>176472.52</v>
      </c>
    </row>
    <row r="9115" spans="1:14" x14ac:dyDescent="0.25">
      <c r="A9115" t="s">
        <v>9</v>
      </c>
      <c r="B9115" t="s">
        <v>79</v>
      </c>
      <c r="C9115" t="s">
        <v>31</v>
      </c>
      <c r="D9115" t="s">
        <v>3</v>
      </c>
      <c r="E9115" t="s">
        <v>4</v>
      </c>
      <c r="F9115" s="5">
        <v>43651</v>
      </c>
      <c r="G9115">
        <v>617837893</v>
      </c>
      <c r="H9115" s="5">
        <v>43689</v>
      </c>
      <c r="I9115">
        <v>817</v>
      </c>
      <c r="J9115" s="8">
        <v>437.2</v>
      </c>
      <c r="K9115" s="8">
        <v>263.33</v>
      </c>
      <c r="L9115" s="8">
        <v>357192.4</v>
      </c>
      <c r="M9115" s="8">
        <v>215140.61</v>
      </c>
      <c r="N9115" s="8">
        <v>142051.79</v>
      </c>
    </row>
    <row r="9116" spans="1:14" x14ac:dyDescent="0.25">
      <c r="A9116" t="s">
        <v>17</v>
      </c>
      <c r="B9116" t="s">
        <v>86</v>
      </c>
      <c r="C9116" t="s">
        <v>6</v>
      </c>
      <c r="D9116" t="s">
        <v>3</v>
      </c>
      <c r="E9116" t="s">
        <v>8</v>
      </c>
      <c r="F9116" s="5">
        <v>44114</v>
      </c>
      <c r="G9116">
        <v>804132115</v>
      </c>
      <c r="H9116" s="5">
        <v>44159</v>
      </c>
      <c r="I9116">
        <v>9417</v>
      </c>
      <c r="J9116" s="8">
        <v>152.58000000000001</v>
      </c>
      <c r="K9116" s="8">
        <v>97.44</v>
      </c>
      <c r="L9116" s="8">
        <v>1436845.86</v>
      </c>
      <c r="M9116" s="8">
        <v>917592.48</v>
      </c>
      <c r="N9116" s="8">
        <v>519253.38</v>
      </c>
    </row>
    <row r="9117" spans="1:14" x14ac:dyDescent="0.25">
      <c r="A9117" t="s">
        <v>9</v>
      </c>
      <c r="B9117" t="s">
        <v>204</v>
      </c>
      <c r="C9117" t="s">
        <v>14</v>
      </c>
      <c r="D9117" t="s">
        <v>7</v>
      </c>
      <c r="E9117" t="s">
        <v>23</v>
      </c>
      <c r="F9117" s="5">
        <v>42704</v>
      </c>
      <c r="G9117">
        <v>391849982</v>
      </c>
      <c r="H9117" s="5">
        <v>42715</v>
      </c>
      <c r="I9117">
        <v>5972</v>
      </c>
      <c r="J9117" s="8">
        <v>205.7</v>
      </c>
      <c r="K9117" s="8">
        <v>117.11</v>
      </c>
      <c r="L9117" s="8">
        <v>1228440.3999999999</v>
      </c>
      <c r="M9117" s="8">
        <v>699380.92</v>
      </c>
      <c r="N9117" s="8">
        <v>529059.48</v>
      </c>
    </row>
    <row r="9118" spans="1:14" x14ac:dyDescent="0.25">
      <c r="A9118" t="s">
        <v>20</v>
      </c>
      <c r="B9118" t="s">
        <v>185</v>
      </c>
      <c r="C9118" t="s">
        <v>31</v>
      </c>
      <c r="D9118" t="s">
        <v>3</v>
      </c>
      <c r="E9118" t="s">
        <v>23</v>
      </c>
      <c r="F9118" s="5">
        <v>43153</v>
      </c>
      <c r="G9118">
        <v>432602822</v>
      </c>
      <c r="H9118" s="5">
        <v>43190</v>
      </c>
      <c r="I9118">
        <v>5643</v>
      </c>
      <c r="J9118" s="8">
        <v>437.2</v>
      </c>
      <c r="K9118" s="8">
        <v>263.33</v>
      </c>
      <c r="L9118" s="8">
        <v>2467119.6</v>
      </c>
      <c r="M9118" s="8">
        <v>1485971.19</v>
      </c>
      <c r="N9118" s="8">
        <v>981148.41</v>
      </c>
    </row>
    <row r="9119" spans="1:14" x14ac:dyDescent="0.25">
      <c r="A9119" t="s">
        <v>20</v>
      </c>
      <c r="B9119" t="s">
        <v>81</v>
      </c>
      <c r="C9119" t="s">
        <v>36</v>
      </c>
      <c r="D9119" t="s">
        <v>3</v>
      </c>
      <c r="E9119" t="s">
        <v>23</v>
      </c>
      <c r="F9119" s="5">
        <v>44078</v>
      </c>
      <c r="G9119">
        <v>248314464</v>
      </c>
      <c r="H9119" s="5">
        <v>44088</v>
      </c>
      <c r="I9119">
        <v>623</v>
      </c>
      <c r="J9119" s="8">
        <v>421.89</v>
      </c>
      <c r="K9119" s="8">
        <v>364.69</v>
      </c>
      <c r="L9119" s="8">
        <v>262837.46999999997</v>
      </c>
      <c r="M9119" s="8">
        <v>227201.87</v>
      </c>
      <c r="N9119" s="8">
        <v>35635.599999999999</v>
      </c>
    </row>
    <row r="9120" spans="1:14" x14ac:dyDescent="0.25">
      <c r="A9120" t="s">
        <v>17</v>
      </c>
      <c r="B9120" t="s">
        <v>135</v>
      </c>
      <c r="C9120" t="s">
        <v>11</v>
      </c>
      <c r="D9120" t="s">
        <v>3</v>
      </c>
      <c r="E9120" t="s">
        <v>15</v>
      </c>
      <c r="F9120" s="5">
        <v>43178</v>
      </c>
      <c r="G9120">
        <v>581221234</v>
      </c>
      <c r="H9120" s="5">
        <v>43211</v>
      </c>
      <c r="I9120">
        <v>5134</v>
      </c>
      <c r="J9120" s="8">
        <v>47.45</v>
      </c>
      <c r="K9120" s="8">
        <v>31.79</v>
      </c>
      <c r="L9120" s="8">
        <v>243608.3</v>
      </c>
      <c r="M9120" s="8">
        <v>163209.85999999999</v>
      </c>
      <c r="N9120" s="8">
        <v>80398.44</v>
      </c>
    </row>
    <row r="9121" spans="1:14" x14ac:dyDescent="0.25">
      <c r="A9121" t="s">
        <v>20</v>
      </c>
      <c r="B9121" t="s">
        <v>70</v>
      </c>
      <c r="C9121" t="s">
        <v>22</v>
      </c>
      <c r="D9121" t="s">
        <v>3</v>
      </c>
      <c r="E9121" t="s">
        <v>23</v>
      </c>
      <c r="F9121" s="5">
        <v>44622</v>
      </c>
      <c r="G9121">
        <v>443871963</v>
      </c>
      <c r="H9121" s="5">
        <v>44667</v>
      </c>
      <c r="I9121">
        <v>432</v>
      </c>
      <c r="J9121" s="8">
        <v>109.28</v>
      </c>
      <c r="K9121" s="8">
        <v>35.840000000000003</v>
      </c>
      <c r="L9121" s="8">
        <v>47208.959999999999</v>
      </c>
      <c r="M9121" s="8">
        <v>15482.88</v>
      </c>
      <c r="N9121" s="8">
        <v>31726.080000000002</v>
      </c>
    </row>
    <row r="9122" spans="1:14" x14ac:dyDescent="0.25">
      <c r="A9122" t="s">
        <v>17</v>
      </c>
      <c r="B9122" t="s">
        <v>59</v>
      </c>
      <c r="C9122" t="s">
        <v>6</v>
      </c>
      <c r="D9122" t="s">
        <v>7</v>
      </c>
      <c r="E9122" t="s">
        <v>4</v>
      </c>
      <c r="F9122" s="5">
        <v>42272</v>
      </c>
      <c r="G9122">
        <v>269127976</v>
      </c>
      <c r="H9122" s="5">
        <v>42319</v>
      </c>
      <c r="I9122">
        <v>9804</v>
      </c>
      <c r="J9122" s="8">
        <v>152.58000000000001</v>
      </c>
      <c r="K9122" s="8">
        <v>97.44</v>
      </c>
      <c r="L9122" s="8">
        <v>1495894.32</v>
      </c>
      <c r="M9122" s="8">
        <v>955301.76</v>
      </c>
      <c r="N9122" s="8">
        <v>540592.56000000006</v>
      </c>
    </row>
    <row r="9123" spans="1:14" x14ac:dyDescent="0.25">
      <c r="A9123" t="s">
        <v>0</v>
      </c>
      <c r="B9123" t="s">
        <v>41</v>
      </c>
      <c r="C9123" t="s">
        <v>45</v>
      </c>
      <c r="D9123" t="s">
        <v>3</v>
      </c>
      <c r="E9123" t="s">
        <v>23</v>
      </c>
      <c r="F9123" s="5">
        <v>43497</v>
      </c>
      <c r="G9123">
        <v>560163104</v>
      </c>
      <c r="H9123" s="5">
        <v>43529</v>
      </c>
      <c r="I9123">
        <v>3565</v>
      </c>
      <c r="J9123" s="8">
        <v>9.33</v>
      </c>
      <c r="K9123" s="8">
        <v>6.92</v>
      </c>
      <c r="L9123" s="8">
        <v>33261.449999999997</v>
      </c>
      <c r="M9123" s="8">
        <v>24669.8</v>
      </c>
      <c r="N9123" s="8">
        <v>8591.65</v>
      </c>
    </row>
    <row r="9124" spans="1:14" x14ac:dyDescent="0.25">
      <c r="A9124" t="s">
        <v>0</v>
      </c>
      <c r="B9124" t="s">
        <v>159</v>
      </c>
      <c r="C9124" t="s">
        <v>65</v>
      </c>
      <c r="D9124" t="s">
        <v>7</v>
      </c>
      <c r="E9124" t="s">
        <v>23</v>
      </c>
      <c r="F9124" s="5">
        <v>42287</v>
      </c>
      <c r="G9124">
        <v>540463674</v>
      </c>
      <c r="H9124" s="5">
        <v>42291</v>
      </c>
      <c r="I9124">
        <v>4066</v>
      </c>
      <c r="J9124" s="8">
        <v>668.27</v>
      </c>
      <c r="K9124" s="8">
        <v>502.54</v>
      </c>
      <c r="L9124" s="8">
        <v>2717185.82</v>
      </c>
      <c r="M9124" s="8">
        <v>2043327.64</v>
      </c>
      <c r="N9124" s="8">
        <v>673858.18</v>
      </c>
    </row>
    <row r="9125" spans="1:14" x14ac:dyDescent="0.25">
      <c r="A9125" t="s">
        <v>9</v>
      </c>
      <c r="B9125" t="s">
        <v>121</v>
      </c>
      <c r="C9125" t="s">
        <v>2</v>
      </c>
      <c r="D9125" t="s">
        <v>3</v>
      </c>
      <c r="E9125" t="s">
        <v>23</v>
      </c>
      <c r="F9125" s="5">
        <v>44519</v>
      </c>
      <c r="G9125">
        <v>403828513</v>
      </c>
      <c r="H9125" s="5">
        <v>44525</v>
      </c>
      <c r="I9125">
        <v>686</v>
      </c>
      <c r="J9125" s="8">
        <v>255.28</v>
      </c>
      <c r="K9125" s="8">
        <v>159.41999999999999</v>
      </c>
      <c r="L9125" s="8">
        <v>175122.08</v>
      </c>
      <c r="M9125" s="8">
        <v>109362.12</v>
      </c>
      <c r="N9125" s="8">
        <v>65759.960000000006</v>
      </c>
    </row>
    <row r="9126" spans="1:14" x14ac:dyDescent="0.25">
      <c r="A9126" t="s">
        <v>12</v>
      </c>
      <c r="B9126" t="s">
        <v>150</v>
      </c>
      <c r="C9126" t="s">
        <v>6</v>
      </c>
      <c r="D9126" t="s">
        <v>3</v>
      </c>
      <c r="E9126" t="s">
        <v>4</v>
      </c>
      <c r="F9126" s="5">
        <v>43574</v>
      </c>
      <c r="G9126">
        <v>864368951</v>
      </c>
      <c r="H9126" s="5">
        <v>43618</v>
      </c>
      <c r="I9126">
        <v>4836</v>
      </c>
      <c r="J9126" s="8">
        <v>152.58000000000001</v>
      </c>
      <c r="K9126" s="8">
        <v>97.44</v>
      </c>
      <c r="L9126" s="8">
        <v>737876.88</v>
      </c>
      <c r="M9126" s="8">
        <v>471219.84</v>
      </c>
      <c r="N9126" s="8">
        <v>266657.03999999998</v>
      </c>
    </row>
    <row r="9127" spans="1:14" x14ac:dyDescent="0.25">
      <c r="A9127" t="s">
        <v>9</v>
      </c>
      <c r="B9127" t="s">
        <v>182</v>
      </c>
      <c r="C9127" t="s">
        <v>22</v>
      </c>
      <c r="D9127" t="s">
        <v>3</v>
      </c>
      <c r="E9127" t="s">
        <v>23</v>
      </c>
      <c r="F9127" s="5">
        <v>43113</v>
      </c>
      <c r="G9127">
        <v>906508815</v>
      </c>
      <c r="H9127" s="5">
        <v>43123</v>
      </c>
      <c r="I9127">
        <v>4958</v>
      </c>
      <c r="J9127" s="8">
        <v>109.28</v>
      </c>
      <c r="K9127" s="8">
        <v>35.840000000000003</v>
      </c>
      <c r="L9127" s="8">
        <v>541810.24</v>
      </c>
      <c r="M9127" s="8">
        <v>177694.72</v>
      </c>
      <c r="N9127" s="8">
        <v>364115.52</v>
      </c>
    </row>
    <row r="9128" spans="1:14" x14ac:dyDescent="0.25">
      <c r="A9128" t="s">
        <v>0</v>
      </c>
      <c r="B9128" t="s">
        <v>33</v>
      </c>
      <c r="C9128" t="s">
        <v>57</v>
      </c>
      <c r="D9128" t="s">
        <v>3</v>
      </c>
      <c r="E9128" t="s">
        <v>8</v>
      </c>
      <c r="F9128" s="5">
        <v>42641</v>
      </c>
      <c r="G9128">
        <v>934984433</v>
      </c>
      <c r="H9128" s="5">
        <v>42656</v>
      </c>
      <c r="I9128">
        <v>1526</v>
      </c>
      <c r="J9128" s="8">
        <v>154.06</v>
      </c>
      <c r="K9128" s="8">
        <v>90.93</v>
      </c>
      <c r="L9128" s="8">
        <v>235095.56</v>
      </c>
      <c r="M9128" s="8">
        <v>138759.18</v>
      </c>
      <c r="N9128" s="8">
        <v>96336.38</v>
      </c>
    </row>
    <row r="9129" spans="1:14" x14ac:dyDescent="0.25">
      <c r="A9129" t="s">
        <v>9</v>
      </c>
      <c r="B9129" t="s">
        <v>165</v>
      </c>
      <c r="C9129" t="s">
        <v>14</v>
      </c>
      <c r="D9129" t="s">
        <v>7</v>
      </c>
      <c r="E9129" t="s">
        <v>4</v>
      </c>
      <c r="F9129" s="5">
        <v>43748</v>
      </c>
      <c r="G9129">
        <v>524844634</v>
      </c>
      <c r="H9129" s="5">
        <v>43751</v>
      </c>
      <c r="I9129">
        <v>2045</v>
      </c>
      <c r="J9129" s="8">
        <v>205.7</v>
      </c>
      <c r="K9129" s="8">
        <v>117.11</v>
      </c>
      <c r="L9129" s="8">
        <v>420656.5</v>
      </c>
      <c r="M9129" s="8">
        <v>239489.95</v>
      </c>
      <c r="N9129" s="8">
        <v>181166.55</v>
      </c>
    </row>
    <row r="9130" spans="1:14" x14ac:dyDescent="0.25">
      <c r="A9130" t="s">
        <v>9</v>
      </c>
      <c r="B9130" t="s">
        <v>113</v>
      </c>
      <c r="C9130" t="s">
        <v>45</v>
      </c>
      <c r="D9130" t="s">
        <v>7</v>
      </c>
      <c r="E9130" t="s">
        <v>4</v>
      </c>
      <c r="F9130" s="5">
        <v>43723</v>
      </c>
      <c r="G9130">
        <v>671450746</v>
      </c>
      <c r="H9130" s="5">
        <v>43756</v>
      </c>
      <c r="I9130">
        <v>6052</v>
      </c>
      <c r="J9130" s="8">
        <v>9.33</v>
      </c>
      <c r="K9130" s="8">
        <v>6.92</v>
      </c>
      <c r="L9130" s="8">
        <v>56465.16</v>
      </c>
      <c r="M9130" s="8">
        <v>41879.839999999997</v>
      </c>
      <c r="N9130" s="8">
        <v>14585.32</v>
      </c>
    </row>
    <row r="9131" spans="1:14" x14ac:dyDescent="0.25">
      <c r="A9131" t="s">
        <v>9</v>
      </c>
      <c r="B9131" t="s">
        <v>178</v>
      </c>
      <c r="C9131" t="s">
        <v>45</v>
      </c>
      <c r="D9131" t="s">
        <v>3</v>
      </c>
      <c r="E9131" t="s">
        <v>23</v>
      </c>
      <c r="F9131" s="5">
        <v>43394</v>
      </c>
      <c r="G9131">
        <v>640476596</v>
      </c>
      <c r="H9131" s="5">
        <v>43397</v>
      </c>
      <c r="I9131">
        <v>112</v>
      </c>
      <c r="J9131" s="8">
        <v>9.33</v>
      </c>
      <c r="K9131" s="8">
        <v>6.92</v>
      </c>
      <c r="L9131" s="8">
        <v>1044.96</v>
      </c>
      <c r="M9131" s="8">
        <v>775.04</v>
      </c>
      <c r="N9131" s="8">
        <v>269.92</v>
      </c>
    </row>
    <row r="9132" spans="1:14" x14ac:dyDescent="0.25">
      <c r="A9132" t="s">
        <v>9</v>
      </c>
      <c r="B9132" t="s">
        <v>187</v>
      </c>
      <c r="C9132" t="s">
        <v>31</v>
      </c>
      <c r="D9132" t="s">
        <v>3</v>
      </c>
      <c r="E9132" t="s">
        <v>23</v>
      </c>
      <c r="F9132" s="5">
        <v>42520</v>
      </c>
      <c r="G9132">
        <v>217908513</v>
      </c>
      <c r="H9132" s="5">
        <v>42544</v>
      </c>
      <c r="I9132">
        <v>2826</v>
      </c>
      <c r="J9132" s="8">
        <v>437.2</v>
      </c>
      <c r="K9132" s="8">
        <v>263.33</v>
      </c>
      <c r="L9132" s="8">
        <v>1235527.2</v>
      </c>
      <c r="M9132" s="8">
        <v>744170.58</v>
      </c>
      <c r="N9132" s="8">
        <v>491356.62</v>
      </c>
    </row>
    <row r="9133" spans="1:14" x14ac:dyDescent="0.25">
      <c r="A9133" t="s">
        <v>12</v>
      </c>
      <c r="B9133" t="s">
        <v>127</v>
      </c>
      <c r="C9133" t="s">
        <v>45</v>
      </c>
      <c r="D9133" t="s">
        <v>3</v>
      </c>
      <c r="E9133" t="s">
        <v>15</v>
      </c>
      <c r="F9133" s="5">
        <v>42055</v>
      </c>
      <c r="G9133">
        <v>160045325</v>
      </c>
      <c r="H9133" s="5">
        <v>42099</v>
      </c>
      <c r="I9133">
        <v>9823</v>
      </c>
      <c r="J9133" s="8">
        <v>9.33</v>
      </c>
      <c r="K9133" s="8">
        <v>6.92</v>
      </c>
      <c r="L9133" s="8">
        <v>91648.59</v>
      </c>
      <c r="M9133" s="8">
        <v>67975.16</v>
      </c>
      <c r="N9133" s="8">
        <v>23673.43</v>
      </c>
    </row>
    <row r="9134" spans="1:14" x14ac:dyDescent="0.25">
      <c r="A9134" t="s">
        <v>9</v>
      </c>
      <c r="B9134" t="s">
        <v>117</v>
      </c>
      <c r="C9134" t="s">
        <v>29</v>
      </c>
      <c r="D9134" t="s">
        <v>7</v>
      </c>
      <c r="E9134" t="s">
        <v>4</v>
      </c>
      <c r="F9134" s="5">
        <v>42460</v>
      </c>
      <c r="G9134">
        <v>843498361</v>
      </c>
      <c r="H9134" s="5">
        <v>42485</v>
      </c>
      <c r="I9134">
        <v>8764</v>
      </c>
      <c r="J9134" s="8">
        <v>651.21</v>
      </c>
      <c r="K9134" s="8">
        <v>524.96</v>
      </c>
      <c r="L9134" s="8">
        <v>5707204.4400000004</v>
      </c>
      <c r="M9134" s="8">
        <v>4600749.4400000004</v>
      </c>
      <c r="N9134" s="8">
        <v>1106455</v>
      </c>
    </row>
    <row r="9135" spans="1:14" x14ac:dyDescent="0.25">
      <c r="A9135" t="s">
        <v>17</v>
      </c>
      <c r="B9135" t="s">
        <v>47</v>
      </c>
      <c r="C9135" t="s">
        <v>6</v>
      </c>
      <c r="D9135" t="s">
        <v>3</v>
      </c>
      <c r="E9135" t="s">
        <v>4</v>
      </c>
      <c r="F9135" s="5">
        <v>43352</v>
      </c>
      <c r="G9135">
        <v>915191447</v>
      </c>
      <c r="H9135" s="5">
        <v>43370</v>
      </c>
      <c r="I9135">
        <v>4342</v>
      </c>
      <c r="J9135" s="8">
        <v>152.58000000000001</v>
      </c>
      <c r="K9135" s="8">
        <v>97.44</v>
      </c>
      <c r="L9135" s="8">
        <v>662502.36</v>
      </c>
      <c r="M9135" s="8">
        <v>423084.48</v>
      </c>
      <c r="N9135" s="8">
        <v>239417.88</v>
      </c>
    </row>
    <row r="9136" spans="1:14" x14ac:dyDescent="0.25">
      <c r="A9136" t="s">
        <v>0</v>
      </c>
      <c r="B9136" t="s">
        <v>1</v>
      </c>
      <c r="C9136" t="s">
        <v>45</v>
      </c>
      <c r="D9136" t="s">
        <v>3</v>
      </c>
      <c r="E9136" t="s">
        <v>8</v>
      </c>
      <c r="F9136" s="5">
        <v>43126</v>
      </c>
      <c r="G9136">
        <v>442360913</v>
      </c>
      <c r="H9136" s="5">
        <v>43164</v>
      </c>
      <c r="I9136">
        <v>3279</v>
      </c>
      <c r="J9136" s="8">
        <v>9.33</v>
      </c>
      <c r="K9136" s="8">
        <v>6.92</v>
      </c>
      <c r="L9136" s="8">
        <v>30593.07</v>
      </c>
      <c r="M9136" s="8">
        <v>22690.68</v>
      </c>
      <c r="N9136" s="8">
        <v>7902.39</v>
      </c>
    </row>
    <row r="9137" spans="1:14" x14ac:dyDescent="0.25">
      <c r="A9137" t="s">
        <v>17</v>
      </c>
      <c r="B9137" t="s">
        <v>158</v>
      </c>
      <c r="C9137" t="s">
        <v>19</v>
      </c>
      <c r="D9137" t="s">
        <v>3</v>
      </c>
      <c r="E9137" t="s">
        <v>8</v>
      </c>
      <c r="F9137" s="5">
        <v>42100</v>
      </c>
      <c r="G9137">
        <v>462555587</v>
      </c>
      <c r="H9137" s="5">
        <v>42136</v>
      </c>
      <c r="I9137">
        <v>9332</v>
      </c>
      <c r="J9137" s="8">
        <v>81.73</v>
      </c>
      <c r="K9137" s="8">
        <v>56.67</v>
      </c>
      <c r="L9137" s="8">
        <v>762704.36</v>
      </c>
      <c r="M9137" s="8">
        <v>528844.43999999994</v>
      </c>
      <c r="N9137" s="8">
        <v>233859.92</v>
      </c>
    </row>
    <row r="9138" spans="1:14" x14ac:dyDescent="0.25">
      <c r="A9138" t="s">
        <v>9</v>
      </c>
      <c r="B9138" t="s">
        <v>89</v>
      </c>
      <c r="C9138" t="s">
        <v>36</v>
      </c>
      <c r="D9138" t="s">
        <v>3</v>
      </c>
      <c r="E9138" t="s">
        <v>4</v>
      </c>
      <c r="F9138" s="5">
        <v>44063</v>
      </c>
      <c r="G9138">
        <v>733636796</v>
      </c>
      <c r="H9138" s="5">
        <v>44089</v>
      </c>
      <c r="I9138">
        <v>8286</v>
      </c>
      <c r="J9138" s="8">
        <v>421.89</v>
      </c>
      <c r="K9138" s="8">
        <v>364.69</v>
      </c>
      <c r="L9138" s="8">
        <v>3495780.54</v>
      </c>
      <c r="M9138" s="8">
        <v>3021821.34</v>
      </c>
      <c r="N9138" s="8">
        <v>473959.2</v>
      </c>
    </row>
    <row r="9139" spans="1:14" x14ac:dyDescent="0.25">
      <c r="A9139" t="s">
        <v>9</v>
      </c>
      <c r="B9139" t="s">
        <v>24</v>
      </c>
      <c r="C9139" t="s">
        <v>6</v>
      </c>
      <c r="D9139" t="s">
        <v>3</v>
      </c>
      <c r="E9139" t="s">
        <v>15</v>
      </c>
      <c r="F9139" s="5">
        <v>44189</v>
      </c>
      <c r="G9139">
        <v>183778369</v>
      </c>
      <c r="H9139" s="5">
        <v>43837</v>
      </c>
      <c r="I9139">
        <v>2958</v>
      </c>
      <c r="J9139" s="8">
        <v>152.58000000000001</v>
      </c>
      <c r="K9139" s="8">
        <v>97.44</v>
      </c>
      <c r="L9139" s="8">
        <v>451331.64</v>
      </c>
      <c r="M9139" s="8">
        <v>288227.52</v>
      </c>
      <c r="N9139" s="8">
        <v>163104.12</v>
      </c>
    </row>
    <row r="9140" spans="1:14" x14ac:dyDescent="0.25">
      <c r="A9140" t="s">
        <v>17</v>
      </c>
      <c r="B9140" t="s">
        <v>35</v>
      </c>
      <c r="C9140" t="s">
        <v>11</v>
      </c>
      <c r="D9140" t="s">
        <v>3</v>
      </c>
      <c r="E9140" t="s">
        <v>23</v>
      </c>
      <c r="F9140" s="5">
        <v>42583</v>
      </c>
      <c r="G9140">
        <v>961466634</v>
      </c>
      <c r="H9140" s="5">
        <v>42599</v>
      </c>
      <c r="I9140">
        <v>8198</v>
      </c>
      <c r="J9140" s="8">
        <v>47.45</v>
      </c>
      <c r="K9140" s="8">
        <v>31.79</v>
      </c>
      <c r="L9140" s="8">
        <v>388995.1</v>
      </c>
      <c r="M9140" s="8">
        <v>260614.42</v>
      </c>
      <c r="N9140" s="8">
        <v>128380.68</v>
      </c>
    </row>
    <row r="9141" spans="1:14" x14ac:dyDescent="0.25">
      <c r="A9141" t="s">
        <v>17</v>
      </c>
      <c r="B9141" t="s">
        <v>53</v>
      </c>
      <c r="C9141" t="s">
        <v>36</v>
      </c>
      <c r="D9141" t="s">
        <v>7</v>
      </c>
      <c r="E9141" t="s">
        <v>4</v>
      </c>
      <c r="F9141" s="5">
        <v>43624</v>
      </c>
      <c r="G9141">
        <v>785500419</v>
      </c>
      <c r="H9141" s="5">
        <v>43661</v>
      </c>
      <c r="I9141">
        <v>5884</v>
      </c>
      <c r="J9141" s="8">
        <v>421.89</v>
      </c>
      <c r="K9141" s="8">
        <v>364.69</v>
      </c>
      <c r="L9141" s="8">
        <v>2482400.7599999998</v>
      </c>
      <c r="M9141" s="8">
        <v>2145835.96</v>
      </c>
      <c r="N9141" s="8">
        <v>336564.8</v>
      </c>
    </row>
    <row r="9142" spans="1:14" x14ac:dyDescent="0.25">
      <c r="A9142" t="s">
        <v>9</v>
      </c>
      <c r="B9142" t="s">
        <v>56</v>
      </c>
      <c r="C9142" t="s">
        <v>6</v>
      </c>
      <c r="D9142" t="s">
        <v>7</v>
      </c>
      <c r="E9142" t="s">
        <v>4</v>
      </c>
      <c r="F9142" s="5">
        <v>42847</v>
      </c>
      <c r="G9142">
        <v>594991052</v>
      </c>
      <c r="H9142" s="5">
        <v>42892</v>
      </c>
      <c r="I9142">
        <v>9929</v>
      </c>
      <c r="J9142" s="8">
        <v>152.58000000000001</v>
      </c>
      <c r="K9142" s="8">
        <v>97.44</v>
      </c>
      <c r="L9142" s="8">
        <v>1514966.82</v>
      </c>
      <c r="M9142" s="8">
        <v>967481.76</v>
      </c>
      <c r="N9142" s="8">
        <v>547485.06000000006</v>
      </c>
    </row>
    <row r="9143" spans="1:14" x14ac:dyDescent="0.25">
      <c r="A9143" t="s">
        <v>20</v>
      </c>
      <c r="B9143" t="s">
        <v>120</v>
      </c>
      <c r="C9143" t="s">
        <v>57</v>
      </c>
      <c r="D9143" t="s">
        <v>7</v>
      </c>
      <c r="E9143" t="s">
        <v>4</v>
      </c>
      <c r="F9143" s="5">
        <v>42566</v>
      </c>
      <c r="G9143">
        <v>499362361</v>
      </c>
      <c r="H9143" s="5">
        <v>42614</v>
      </c>
      <c r="I9143">
        <v>1274</v>
      </c>
      <c r="J9143" s="8">
        <v>154.06</v>
      </c>
      <c r="K9143" s="8">
        <v>90.93</v>
      </c>
      <c r="L9143" s="8">
        <v>196272.44</v>
      </c>
      <c r="M9143" s="8">
        <v>115844.82</v>
      </c>
      <c r="N9143" s="8">
        <v>80427.62</v>
      </c>
    </row>
    <row r="9144" spans="1:14" x14ac:dyDescent="0.25">
      <c r="A9144" t="s">
        <v>17</v>
      </c>
      <c r="B9144" t="s">
        <v>131</v>
      </c>
      <c r="C9144" t="s">
        <v>57</v>
      </c>
      <c r="D9144" t="s">
        <v>3</v>
      </c>
      <c r="E9144" t="s">
        <v>8</v>
      </c>
      <c r="F9144" s="5">
        <v>42248</v>
      </c>
      <c r="G9144">
        <v>228350675</v>
      </c>
      <c r="H9144" s="5">
        <v>42262</v>
      </c>
      <c r="I9144">
        <v>2894</v>
      </c>
      <c r="J9144" s="8">
        <v>154.06</v>
      </c>
      <c r="K9144" s="8">
        <v>90.93</v>
      </c>
      <c r="L9144" s="8">
        <v>445849.64</v>
      </c>
      <c r="M9144" s="8">
        <v>263151.42</v>
      </c>
      <c r="N9144" s="8">
        <v>182698.22</v>
      </c>
    </row>
    <row r="9145" spans="1:14" x14ac:dyDescent="0.25">
      <c r="A9145" t="s">
        <v>0</v>
      </c>
      <c r="B9145" t="s">
        <v>34</v>
      </c>
      <c r="C9145" t="s">
        <v>2</v>
      </c>
      <c r="D9145" t="s">
        <v>7</v>
      </c>
      <c r="E9145" t="s">
        <v>4</v>
      </c>
      <c r="F9145" s="5">
        <v>42559</v>
      </c>
      <c r="G9145">
        <v>482004821</v>
      </c>
      <c r="H9145" s="5">
        <v>42563</v>
      </c>
      <c r="I9145">
        <v>4793</v>
      </c>
      <c r="J9145" s="8">
        <v>255.28</v>
      </c>
      <c r="K9145" s="8">
        <v>159.41999999999999</v>
      </c>
      <c r="L9145" s="8">
        <v>1223557.04</v>
      </c>
      <c r="M9145" s="8">
        <v>764100.06</v>
      </c>
      <c r="N9145" s="8">
        <v>459456.98</v>
      </c>
    </row>
    <row r="9146" spans="1:14" x14ac:dyDescent="0.25">
      <c r="A9146" t="s">
        <v>9</v>
      </c>
      <c r="B9146" t="s">
        <v>179</v>
      </c>
      <c r="C9146" t="s">
        <v>29</v>
      </c>
      <c r="D9146" t="s">
        <v>7</v>
      </c>
      <c r="E9146" t="s">
        <v>4</v>
      </c>
      <c r="F9146" s="5">
        <v>43250</v>
      </c>
      <c r="G9146">
        <v>680686128</v>
      </c>
      <c r="H9146" s="5">
        <v>43289</v>
      </c>
      <c r="I9146">
        <v>9006</v>
      </c>
      <c r="J9146" s="8">
        <v>651.21</v>
      </c>
      <c r="K9146" s="8">
        <v>524.96</v>
      </c>
      <c r="L9146" s="8">
        <v>5864797.2599999998</v>
      </c>
      <c r="M9146" s="8">
        <v>4727789.76</v>
      </c>
      <c r="N9146" s="8">
        <v>1137007.5</v>
      </c>
    </row>
    <row r="9147" spans="1:14" x14ac:dyDescent="0.25">
      <c r="A9147" t="s">
        <v>9</v>
      </c>
      <c r="B9147" t="s">
        <v>100</v>
      </c>
      <c r="C9147" t="s">
        <v>22</v>
      </c>
      <c r="D9147" t="s">
        <v>7</v>
      </c>
      <c r="E9147" t="s">
        <v>23</v>
      </c>
      <c r="F9147" s="5">
        <v>42764</v>
      </c>
      <c r="G9147">
        <v>315068423</v>
      </c>
      <c r="H9147" s="5">
        <v>42791</v>
      </c>
      <c r="I9147">
        <v>4603</v>
      </c>
      <c r="J9147" s="8">
        <v>109.28</v>
      </c>
      <c r="K9147" s="8">
        <v>35.840000000000003</v>
      </c>
      <c r="L9147" s="8">
        <v>503015.84</v>
      </c>
      <c r="M9147" s="8">
        <v>164971.51999999999</v>
      </c>
      <c r="N9147" s="8">
        <v>338044.32</v>
      </c>
    </row>
    <row r="9148" spans="1:14" x14ac:dyDescent="0.25">
      <c r="A9148" t="s">
        <v>20</v>
      </c>
      <c r="B9148" t="s">
        <v>201</v>
      </c>
      <c r="C9148" t="s">
        <v>22</v>
      </c>
      <c r="D9148" t="s">
        <v>3</v>
      </c>
      <c r="E9148" t="s">
        <v>4</v>
      </c>
      <c r="F9148" s="5">
        <v>44784</v>
      </c>
      <c r="G9148">
        <v>296138036</v>
      </c>
      <c r="H9148" s="5">
        <v>44827</v>
      </c>
      <c r="I9148">
        <v>2680</v>
      </c>
      <c r="J9148" s="8">
        <v>109.28</v>
      </c>
      <c r="K9148" s="8">
        <v>35.840000000000003</v>
      </c>
      <c r="L9148" s="8">
        <v>292870.40000000002</v>
      </c>
      <c r="M9148" s="8">
        <v>96051.199999999997</v>
      </c>
      <c r="N9148" s="8">
        <v>196819.20000000001</v>
      </c>
    </row>
    <row r="9149" spans="1:14" x14ac:dyDescent="0.25">
      <c r="A9149" t="s">
        <v>9</v>
      </c>
      <c r="B9149" t="s">
        <v>186</v>
      </c>
      <c r="C9149" t="s">
        <v>36</v>
      </c>
      <c r="D9149" t="s">
        <v>7</v>
      </c>
      <c r="E9149" t="s">
        <v>4</v>
      </c>
      <c r="F9149" s="5">
        <v>42455</v>
      </c>
      <c r="G9149">
        <v>705193793</v>
      </c>
      <c r="H9149" s="5">
        <v>42502</v>
      </c>
      <c r="I9149">
        <v>1369</v>
      </c>
      <c r="J9149" s="8">
        <v>421.89</v>
      </c>
      <c r="K9149" s="8">
        <v>364.69</v>
      </c>
      <c r="L9149" s="8">
        <v>577567.41</v>
      </c>
      <c r="M9149" s="8">
        <v>499260.61</v>
      </c>
      <c r="N9149" s="8">
        <v>78306.8</v>
      </c>
    </row>
    <row r="9150" spans="1:14" x14ac:dyDescent="0.25">
      <c r="A9150" t="s">
        <v>17</v>
      </c>
      <c r="B9150" t="s">
        <v>59</v>
      </c>
      <c r="C9150" t="s">
        <v>65</v>
      </c>
      <c r="D9150" t="s">
        <v>7</v>
      </c>
      <c r="E9150" t="s">
        <v>15</v>
      </c>
      <c r="F9150" s="5">
        <v>44855</v>
      </c>
      <c r="G9150">
        <v>343847024</v>
      </c>
      <c r="H9150" s="5">
        <v>44870</v>
      </c>
      <c r="I9150">
        <v>830</v>
      </c>
      <c r="J9150" s="8">
        <v>668.27</v>
      </c>
      <c r="K9150" s="8">
        <v>502.54</v>
      </c>
      <c r="L9150" s="8">
        <v>554664.1</v>
      </c>
      <c r="M9150" s="8">
        <v>417108.2</v>
      </c>
      <c r="N9150" s="8">
        <v>137555.9</v>
      </c>
    </row>
    <row r="9151" spans="1:14" x14ac:dyDescent="0.25">
      <c r="A9151" t="s">
        <v>9</v>
      </c>
      <c r="B9151" t="s">
        <v>64</v>
      </c>
      <c r="C9151" t="s">
        <v>31</v>
      </c>
      <c r="D9151" t="s">
        <v>7</v>
      </c>
      <c r="E9151" t="s">
        <v>23</v>
      </c>
      <c r="F9151" s="5">
        <v>43792</v>
      </c>
      <c r="G9151">
        <v>784021556</v>
      </c>
      <c r="H9151" s="5">
        <v>43801</v>
      </c>
      <c r="I9151">
        <v>8256</v>
      </c>
      <c r="J9151" s="8">
        <v>437.2</v>
      </c>
      <c r="K9151" s="8">
        <v>263.33</v>
      </c>
      <c r="L9151" s="8">
        <v>3609523.2</v>
      </c>
      <c r="M9151" s="8">
        <v>2174052.48</v>
      </c>
      <c r="N9151" s="8">
        <v>1435470.72</v>
      </c>
    </row>
    <row r="9152" spans="1:14" x14ac:dyDescent="0.25">
      <c r="A9152" t="s">
        <v>9</v>
      </c>
      <c r="B9152" t="s">
        <v>136</v>
      </c>
      <c r="C9152" t="s">
        <v>29</v>
      </c>
      <c r="D9152" t="s">
        <v>7</v>
      </c>
      <c r="E9152" t="s">
        <v>4</v>
      </c>
      <c r="F9152" s="5">
        <v>42315</v>
      </c>
      <c r="G9152">
        <v>517953717</v>
      </c>
      <c r="H9152" s="5">
        <v>42322</v>
      </c>
      <c r="I9152">
        <v>2870</v>
      </c>
      <c r="J9152" s="8">
        <v>651.21</v>
      </c>
      <c r="K9152" s="8">
        <v>524.96</v>
      </c>
      <c r="L9152" s="8">
        <v>1868972.7</v>
      </c>
      <c r="M9152" s="8">
        <v>1506635.2</v>
      </c>
      <c r="N9152" s="8">
        <v>362337.5</v>
      </c>
    </row>
    <row r="9153" spans="1:14" x14ac:dyDescent="0.25">
      <c r="A9153" t="s">
        <v>12</v>
      </c>
      <c r="B9153" t="s">
        <v>107</v>
      </c>
      <c r="C9153" t="s">
        <v>31</v>
      </c>
      <c r="D9153" t="s">
        <v>3</v>
      </c>
      <c r="E9153" t="s">
        <v>15</v>
      </c>
      <c r="F9153" s="5">
        <v>44513</v>
      </c>
      <c r="G9153">
        <v>808192336</v>
      </c>
      <c r="H9153" s="5">
        <v>44535</v>
      </c>
      <c r="I9153">
        <v>927</v>
      </c>
      <c r="J9153" s="8">
        <v>437.2</v>
      </c>
      <c r="K9153" s="8">
        <v>263.33</v>
      </c>
      <c r="L9153" s="8">
        <v>405284.4</v>
      </c>
      <c r="M9153" s="8">
        <v>244106.91</v>
      </c>
      <c r="N9153" s="8">
        <v>161177.49</v>
      </c>
    </row>
    <row r="9154" spans="1:14" x14ac:dyDescent="0.25">
      <c r="A9154" t="s">
        <v>20</v>
      </c>
      <c r="B9154" t="s">
        <v>120</v>
      </c>
      <c r="C9154" t="s">
        <v>22</v>
      </c>
      <c r="D9154" t="s">
        <v>7</v>
      </c>
      <c r="E9154" t="s">
        <v>23</v>
      </c>
      <c r="F9154" s="5">
        <v>43594</v>
      </c>
      <c r="G9154">
        <v>737598741</v>
      </c>
      <c r="H9154" s="5">
        <v>43626</v>
      </c>
      <c r="I9154">
        <v>713</v>
      </c>
      <c r="J9154" s="8">
        <v>109.28</v>
      </c>
      <c r="K9154" s="8">
        <v>35.840000000000003</v>
      </c>
      <c r="L9154" s="8">
        <v>77916.639999999999</v>
      </c>
      <c r="M9154" s="8">
        <v>25553.919999999998</v>
      </c>
      <c r="N9154" s="8">
        <v>52362.720000000001</v>
      </c>
    </row>
    <row r="9155" spans="1:14" x14ac:dyDescent="0.25">
      <c r="A9155" t="s">
        <v>9</v>
      </c>
      <c r="B9155" t="s">
        <v>51</v>
      </c>
      <c r="C9155" t="s">
        <v>22</v>
      </c>
      <c r="D9155" t="s">
        <v>3</v>
      </c>
      <c r="E9155" t="s">
        <v>4</v>
      </c>
      <c r="F9155" s="5">
        <v>43775</v>
      </c>
      <c r="G9155">
        <v>359346759</v>
      </c>
      <c r="H9155" s="5">
        <v>43778</v>
      </c>
      <c r="I9155">
        <v>7546</v>
      </c>
      <c r="J9155" s="8">
        <v>109.28</v>
      </c>
      <c r="K9155" s="8">
        <v>35.840000000000003</v>
      </c>
      <c r="L9155" s="8">
        <v>824626.88</v>
      </c>
      <c r="M9155" s="8">
        <v>270448.64000000001</v>
      </c>
      <c r="N9155" s="8">
        <v>554178.24</v>
      </c>
    </row>
    <row r="9156" spans="1:14" x14ac:dyDescent="0.25">
      <c r="A9156" t="s">
        <v>9</v>
      </c>
      <c r="B9156" t="s">
        <v>145</v>
      </c>
      <c r="C9156" t="s">
        <v>29</v>
      </c>
      <c r="D9156" t="s">
        <v>3</v>
      </c>
      <c r="E9156" t="s">
        <v>23</v>
      </c>
      <c r="F9156" s="5">
        <v>42198</v>
      </c>
      <c r="G9156">
        <v>246922719</v>
      </c>
      <c r="H9156" s="5">
        <v>42214</v>
      </c>
      <c r="I9156">
        <v>8775</v>
      </c>
      <c r="J9156" s="8">
        <v>651.21</v>
      </c>
      <c r="K9156" s="8">
        <v>524.96</v>
      </c>
      <c r="L9156" s="8">
        <v>5714367.75</v>
      </c>
      <c r="M9156" s="8">
        <v>4606524</v>
      </c>
      <c r="N9156" s="8">
        <v>1107843.75</v>
      </c>
    </row>
    <row r="9157" spans="1:14" x14ac:dyDescent="0.25">
      <c r="A9157" t="s">
        <v>9</v>
      </c>
      <c r="B9157" t="s">
        <v>200</v>
      </c>
      <c r="C9157" t="s">
        <v>14</v>
      </c>
      <c r="D9157" t="s">
        <v>3</v>
      </c>
      <c r="E9157" t="s">
        <v>23</v>
      </c>
      <c r="F9157" s="5">
        <v>44665</v>
      </c>
      <c r="G9157">
        <v>144125449</v>
      </c>
      <c r="H9157" s="5">
        <v>44703</v>
      </c>
      <c r="I9157">
        <v>8778</v>
      </c>
      <c r="J9157" s="8">
        <v>205.7</v>
      </c>
      <c r="K9157" s="8">
        <v>117.11</v>
      </c>
      <c r="L9157" s="8">
        <v>1805634.6</v>
      </c>
      <c r="M9157" s="8">
        <v>1027991.58</v>
      </c>
      <c r="N9157" s="8">
        <v>777643.02</v>
      </c>
    </row>
    <row r="9158" spans="1:14" x14ac:dyDescent="0.25">
      <c r="A9158" t="s">
        <v>9</v>
      </c>
      <c r="B9158" t="s">
        <v>184</v>
      </c>
      <c r="C9158" t="s">
        <v>6</v>
      </c>
      <c r="D9158" t="s">
        <v>7</v>
      </c>
      <c r="E9158" t="s">
        <v>15</v>
      </c>
      <c r="F9158" s="5">
        <v>43748</v>
      </c>
      <c r="G9158">
        <v>315066277</v>
      </c>
      <c r="H9158" s="5">
        <v>43797</v>
      </c>
      <c r="I9158">
        <v>3968</v>
      </c>
      <c r="J9158" s="8">
        <v>152.58000000000001</v>
      </c>
      <c r="K9158" s="8">
        <v>97.44</v>
      </c>
      <c r="L9158" s="8">
        <v>605437.43999999994</v>
      </c>
      <c r="M9158" s="8">
        <v>386641.91999999998</v>
      </c>
      <c r="N9158" s="8">
        <v>218795.51999999999</v>
      </c>
    </row>
    <row r="9159" spans="1:14" x14ac:dyDescent="0.25">
      <c r="A9159" t="s">
        <v>20</v>
      </c>
      <c r="B9159" t="s">
        <v>185</v>
      </c>
      <c r="C9159" t="s">
        <v>11</v>
      </c>
      <c r="D9159" t="s">
        <v>3</v>
      </c>
      <c r="E9159" t="s">
        <v>8</v>
      </c>
      <c r="F9159" s="5">
        <v>42454</v>
      </c>
      <c r="G9159">
        <v>194169032</v>
      </c>
      <c r="H9159" s="5">
        <v>42471</v>
      </c>
      <c r="I9159">
        <v>7786</v>
      </c>
      <c r="J9159" s="8">
        <v>47.45</v>
      </c>
      <c r="K9159" s="8">
        <v>31.79</v>
      </c>
      <c r="L9159" s="8">
        <v>369445.7</v>
      </c>
      <c r="M9159" s="8">
        <v>247516.94</v>
      </c>
      <c r="N9159" s="8">
        <v>121928.76</v>
      </c>
    </row>
    <row r="9160" spans="1:14" x14ac:dyDescent="0.25">
      <c r="A9160" t="s">
        <v>9</v>
      </c>
      <c r="B9160" t="s">
        <v>109</v>
      </c>
      <c r="C9160" t="s">
        <v>31</v>
      </c>
      <c r="D9160" t="s">
        <v>7</v>
      </c>
      <c r="E9160" t="s">
        <v>15</v>
      </c>
      <c r="F9160" s="5">
        <v>42558</v>
      </c>
      <c r="G9160">
        <v>636170041</v>
      </c>
      <c r="H9160" s="5">
        <v>42586</v>
      </c>
      <c r="I9160">
        <v>5707</v>
      </c>
      <c r="J9160" s="8">
        <v>437.2</v>
      </c>
      <c r="K9160" s="8">
        <v>263.33</v>
      </c>
      <c r="L9160" s="8">
        <v>2495100.4</v>
      </c>
      <c r="M9160" s="8">
        <v>1502824.31</v>
      </c>
      <c r="N9160" s="8">
        <v>992276.09</v>
      </c>
    </row>
    <row r="9161" spans="1:14" x14ac:dyDescent="0.25">
      <c r="A9161" t="s">
        <v>9</v>
      </c>
      <c r="B9161" t="s">
        <v>161</v>
      </c>
      <c r="C9161" t="s">
        <v>65</v>
      </c>
      <c r="D9161" t="s">
        <v>7</v>
      </c>
      <c r="E9161" t="s">
        <v>8</v>
      </c>
      <c r="F9161" s="5">
        <v>44843</v>
      </c>
      <c r="G9161">
        <v>766118133</v>
      </c>
      <c r="H9161" s="5">
        <v>44844</v>
      </c>
      <c r="I9161">
        <v>235</v>
      </c>
      <c r="J9161" s="8">
        <v>668.27</v>
      </c>
      <c r="K9161" s="8">
        <v>502.54</v>
      </c>
      <c r="L9161" s="8">
        <v>157043.45000000001</v>
      </c>
      <c r="M9161" s="8">
        <v>118096.9</v>
      </c>
      <c r="N9161" s="8">
        <v>38946.550000000003</v>
      </c>
    </row>
    <row r="9162" spans="1:14" x14ac:dyDescent="0.25">
      <c r="A9162" t="s">
        <v>17</v>
      </c>
      <c r="B9162" t="s">
        <v>188</v>
      </c>
      <c r="C9162" t="s">
        <v>45</v>
      </c>
      <c r="D9162" t="s">
        <v>7</v>
      </c>
      <c r="E9162" t="s">
        <v>4</v>
      </c>
      <c r="F9162" s="5">
        <v>44327</v>
      </c>
      <c r="G9162">
        <v>229374635</v>
      </c>
      <c r="H9162" s="5">
        <v>44347</v>
      </c>
      <c r="I9162">
        <v>5906</v>
      </c>
      <c r="J9162" s="8">
        <v>9.33</v>
      </c>
      <c r="K9162" s="8">
        <v>6.92</v>
      </c>
      <c r="L9162" s="8">
        <v>55102.98</v>
      </c>
      <c r="M9162" s="8">
        <v>40869.519999999997</v>
      </c>
      <c r="N9162" s="8">
        <v>14233.46</v>
      </c>
    </row>
    <row r="9163" spans="1:14" x14ac:dyDescent="0.25">
      <c r="A9163" t="s">
        <v>9</v>
      </c>
      <c r="B9163" t="s">
        <v>64</v>
      </c>
      <c r="C9163" t="s">
        <v>65</v>
      </c>
      <c r="D9163" t="s">
        <v>3</v>
      </c>
      <c r="E9163" t="s">
        <v>8</v>
      </c>
      <c r="F9163" s="5">
        <v>44107</v>
      </c>
      <c r="G9163">
        <v>541613376</v>
      </c>
      <c r="H9163" s="5">
        <v>44115</v>
      </c>
      <c r="I9163">
        <v>4289</v>
      </c>
      <c r="J9163" s="8">
        <v>668.27</v>
      </c>
      <c r="K9163" s="8">
        <v>502.54</v>
      </c>
      <c r="L9163" s="8">
        <v>2866210.03</v>
      </c>
      <c r="M9163" s="8">
        <v>2155394.06</v>
      </c>
      <c r="N9163" s="8">
        <v>710815.97</v>
      </c>
    </row>
    <row r="9164" spans="1:14" x14ac:dyDescent="0.25">
      <c r="A9164" t="s">
        <v>9</v>
      </c>
      <c r="B9164" t="s">
        <v>84</v>
      </c>
      <c r="C9164" t="s">
        <v>22</v>
      </c>
      <c r="D9164" t="s">
        <v>7</v>
      </c>
      <c r="E9164" t="s">
        <v>15</v>
      </c>
      <c r="F9164" s="5">
        <v>44751</v>
      </c>
      <c r="G9164">
        <v>138820683</v>
      </c>
      <c r="H9164" s="5">
        <v>44751</v>
      </c>
      <c r="I9164">
        <v>8980</v>
      </c>
      <c r="J9164" s="8">
        <v>109.28</v>
      </c>
      <c r="K9164" s="8">
        <v>35.840000000000003</v>
      </c>
      <c r="L9164" s="8">
        <v>981334.4</v>
      </c>
      <c r="M9164" s="8">
        <v>321843.20000000001</v>
      </c>
      <c r="N9164" s="8">
        <v>659491.19999999995</v>
      </c>
    </row>
    <row r="9165" spans="1:14" x14ac:dyDescent="0.25">
      <c r="A9165" t="s">
        <v>0</v>
      </c>
      <c r="B9165" t="s">
        <v>206</v>
      </c>
      <c r="C9165" t="s">
        <v>2</v>
      </c>
      <c r="D9165" t="s">
        <v>3</v>
      </c>
      <c r="E9165" t="s">
        <v>23</v>
      </c>
      <c r="F9165" s="5">
        <v>44059</v>
      </c>
      <c r="G9165">
        <v>227295386</v>
      </c>
      <c r="H9165" s="5">
        <v>44080</v>
      </c>
      <c r="I9165">
        <v>611</v>
      </c>
      <c r="J9165" s="8">
        <v>255.28</v>
      </c>
      <c r="K9165" s="8">
        <v>159.41999999999999</v>
      </c>
      <c r="L9165" s="8">
        <v>155976.07999999999</v>
      </c>
      <c r="M9165" s="8">
        <v>97405.62</v>
      </c>
      <c r="N9165" s="8">
        <v>58570.46</v>
      </c>
    </row>
    <row r="9166" spans="1:14" x14ac:dyDescent="0.25">
      <c r="A9166" t="s">
        <v>9</v>
      </c>
      <c r="B9166" t="s">
        <v>56</v>
      </c>
      <c r="C9166" t="s">
        <v>14</v>
      </c>
      <c r="D9166" t="s">
        <v>3</v>
      </c>
      <c r="E9166" t="s">
        <v>4</v>
      </c>
      <c r="F9166" s="5">
        <v>44183</v>
      </c>
      <c r="G9166">
        <v>733648812</v>
      </c>
      <c r="H9166" s="5">
        <v>44189</v>
      </c>
      <c r="I9166">
        <v>1842</v>
      </c>
      <c r="J9166" s="8">
        <v>205.7</v>
      </c>
      <c r="K9166" s="8">
        <v>117.11</v>
      </c>
      <c r="L9166" s="8">
        <v>378899.4</v>
      </c>
      <c r="M9166" s="8">
        <v>215716.62</v>
      </c>
      <c r="N9166" s="8">
        <v>163182.78</v>
      </c>
    </row>
    <row r="9167" spans="1:14" x14ac:dyDescent="0.25">
      <c r="A9167" t="s">
        <v>9</v>
      </c>
      <c r="B9167" t="s">
        <v>139</v>
      </c>
      <c r="C9167" t="s">
        <v>29</v>
      </c>
      <c r="D9167" t="s">
        <v>3</v>
      </c>
      <c r="E9167" t="s">
        <v>23</v>
      </c>
      <c r="F9167" s="5">
        <v>44667</v>
      </c>
      <c r="G9167">
        <v>754804790</v>
      </c>
      <c r="H9167" s="5">
        <v>44701</v>
      </c>
      <c r="I9167">
        <v>2366</v>
      </c>
      <c r="J9167" s="8">
        <v>651.21</v>
      </c>
      <c r="K9167" s="8">
        <v>524.96</v>
      </c>
      <c r="L9167" s="8">
        <v>1540762.86</v>
      </c>
      <c r="M9167" s="8">
        <v>1242055.3600000001</v>
      </c>
      <c r="N9167" s="8">
        <v>298707.5</v>
      </c>
    </row>
    <row r="9168" spans="1:14" x14ac:dyDescent="0.25">
      <c r="A9168" t="s">
        <v>12</v>
      </c>
      <c r="B9168" t="s">
        <v>162</v>
      </c>
      <c r="C9168" t="s">
        <v>57</v>
      </c>
      <c r="D9168" t="s">
        <v>7</v>
      </c>
      <c r="E9168" t="s">
        <v>15</v>
      </c>
      <c r="F9168" s="5">
        <v>44554</v>
      </c>
      <c r="G9168">
        <v>807999646</v>
      </c>
      <c r="H9168" s="5">
        <v>44230</v>
      </c>
      <c r="I9168">
        <v>3906</v>
      </c>
      <c r="J9168" s="8">
        <v>154.06</v>
      </c>
      <c r="K9168" s="8">
        <v>90.93</v>
      </c>
      <c r="L9168" s="8">
        <v>601758.36</v>
      </c>
      <c r="M9168" s="8">
        <v>355172.58</v>
      </c>
      <c r="N9168" s="8">
        <v>246585.78</v>
      </c>
    </row>
    <row r="9169" spans="1:14" x14ac:dyDescent="0.25">
      <c r="A9169" t="s">
        <v>9</v>
      </c>
      <c r="B9169" t="s">
        <v>133</v>
      </c>
      <c r="C9169" t="s">
        <v>29</v>
      </c>
      <c r="D9169" t="s">
        <v>3</v>
      </c>
      <c r="E9169" t="s">
        <v>8</v>
      </c>
      <c r="F9169" s="5">
        <v>42051</v>
      </c>
      <c r="G9169">
        <v>580782210</v>
      </c>
      <c r="H9169" s="5">
        <v>42055</v>
      </c>
      <c r="I9169">
        <v>5217</v>
      </c>
      <c r="J9169" s="8">
        <v>651.21</v>
      </c>
      <c r="K9169" s="8">
        <v>524.96</v>
      </c>
      <c r="L9169" s="8">
        <v>3397362.57</v>
      </c>
      <c r="M9169" s="8">
        <v>2738716.32</v>
      </c>
      <c r="N9169" s="8">
        <v>658646.25</v>
      </c>
    </row>
    <row r="9170" spans="1:14" x14ac:dyDescent="0.25">
      <c r="A9170" t="s">
        <v>0</v>
      </c>
      <c r="B9170" t="s">
        <v>143</v>
      </c>
      <c r="C9170" t="s">
        <v>19</v>
      </c>
      <c r="D9170" t="s">
        <v>7</v>
      </c>
      <c r="E9170" t="s">
        <v>8</v>
      </c>
      <c r="F9170" s="5">
        <v>44676</v>
      </c>
      <c r="G9170">
        <v>281013810</v>
      </c>
      <c r="H9170" s="5">
        <v>44691</v>
      </c>
      <c r="I9170">
        <v>7086</v>
      </c>
      <c r="J9170" s="8">
        <v>81.73</v>
      </c>
      <c r="K9170" s="8">
        <v>56.67</v>
      </c>
      <c r="L9170" s="8">
        <v>579138.78</v>
      </c>
      <c r="M9170" s="8">
        <v>401563.62</v>
      </c>
      <c r="N9170" s="8">
        <v>177575.16</v>
      </c>
    </row>
    <row r="9171" spans="1:14" x14ac:dyDescent="0.25">
      <c r="A9171" t="s">
        <v>12</v>
      </c>
      <c r="B9171" t="s">
        <v>76</v>
      </c>
      <c r="C9171" t="s">
        <v>45</v>
      </c>
      <c r="D9171" t="s">
        <v>3</v>
      </c>
      <c r="E9171" t="s">
        <v>8</v>
      </c>
      <c r="F9171" s="5">
        <v>42258</v>
      </c>
      <c r="G9171">
        <v>186868274</v>
      </c>
      <c r="H9171" s="5">
        <v>42259</v>
      </c>
      <c r="I9171">
        <v>7330</v>
      </c>
      <c r="J9171" s="8">
        <v>9.33</v>
      </c>
      <c r="K9171" s="8">
        <v>6.92</v>
      </c>
      <c r="L9171" s="8">
        <v>68388.899999999994</v>
      </c>
      <c r="M9171" s="8">
        <v>50723.6</v>
      </c>
      <c r="N9171" s="8">
        <v>17665.3</v>
      </c>
    </row>
    <row r="9172" spans="1:14" x14ac:dyDescent="0.25">
      <c r="A9172" t="s">
        <v>9</v>
      </c>
      <c r="B9172" t="s">
        <v>175</v>
      </c>
      <c r="C9172" t="s">
        <v>57</v>
      </c>
      <c r="D9172" t="s">
        <v>7</v>
      </c>
      <c r="E9172" t="s">
        <v>4</v>
      </c>
      <c r="F9172" s="5">
        <v>44055</v>
      </c>
      <c r="G9172">
        <v>196831929</v>
      </c>
      <c r="H9172" s="5">
        <v>44061</v>
      </c>
      <c r="I9172">
        <v>5797</v>
      </c>
      <c r="J9172" s="8">
        <v>154.06</v>
      </c>
      <c r="K9172" s="8">
        <v>90.93</v>
      </c>
      <c r="L9172" s="8">
        <v>893085.82</v>
      </c>
      <c r="M9172" s="8">
        <v>527121.21</v>
      </c>
      <c r="N9172" s="8">
        <v>365964.61</v>
      </c>
    </row>
    <row r="9173" spans="1:14" x14ac:dyDescent="0.25">
      <c r="A9173" t="s">
        <v>9</v>
      </c>
      <c r="B9173" t="s">
        <v>134</v>
      </c>
      <c r="C9173" t="s">
        <v>2</v>
      </c>
      <c r="D9173" t="s">
        <v>7</v>
      </c>
      <c r="E9173" t="s">
        <v>8</v>
      </c>
      <c r="F9173" s="5">
        <v>44562</v>
      </c>
      <c r="G9173">
        <v>279703605</v>
      </c>
      <c r="H9173" s="5">
        <v>44571</v>
      </c>
      <c r="I9173">
        <v>9367</v>
      </c>
      <c r="J9173" s="8">
        <v>255.28</v>
      </c>
      <c r="K9173" s="8">
        <v>159.41999999999999</v>
      </c>
      <c r="L9173" s="8">
        <v>2391207.7599999998</v>
      </c>
      <c r="M9173" s="8">
        <v>1493287.14</v>
      </c>
      <c r="N9173" s="8">
        <v>897920.62</v>
      </c>
    </row>
    <row r="9174" spans="1:14" x14ac:dyDescent="0.25">
      <c r="A9174" t="s">
        <v>17</v>
      </c>
      <c r="B9174" t="s">
        <v>28</v>
      </c>
      <c r="C9174" t="s">
        <v>2</v>
      </c>
      <c r="D9174" t="s">
        <v>7</v>
      </c>
      <c r="E9174" t="s">
        <v>4</v>
      </c>
      <c r="F9174" s="5">
        <v>44660</v>
      </c>
      <c r="G9174">
        <v>924594628</v>
      </c>
      <c r="H9174" s="5">
        <v>44663</v>
      </c>
      <c r="I9174">
        <v>6952</v>
      </c>
      <c r="J9174" s="8">
        <v>255.28</v>
      </c>
      <c r="K9174" s="8">
        <v>159.41999999999999</v>
      </c>
      <c r="L9174" s="8">
        <v>1774706.56</v>
      </c>
      <c r="M9174" s="8">
        <v>1108287.8400000001</v>
      </c>
      <c r="N9174" s="8">
        <v>666418.72</v>
      </c>
    </row>
    <row r="9175" spans="1:14" x14ac:dyDescent="0.25">
      <c r="A9175" t="s">
        <v>17</v>
      </c>
      <c r="B9175" t="s">
        <v>163</v>
      </c>
      <c r="C9175" t="s">
        <v>29</v>
      </c>
      <c r="D9175" t="s">
        <v>3</v>
      </c>
      <c r="E9175" t="s">
        <v>8</v>
      </c>
      <c r="F9175" s="5">
        <v>43506</v>
      </c>
      <c r="G9175">
        <v>890928828</v>
      </c>
      <c r="H9175" s="5">
        <v>43526</v>
      </c>
      <c r="I9175">
        <v>4494</v>
      </c>
      <c r="J9175" s="8">
        <v>651.21</v>
      </c>
      <c r="K9175" s="8">
        <v>524.96</v>
      </c>
      <c r="L9175" s="8">
        <v>2926537.74</v>
      </c>
      <c r="M9175" s="8">
        <v>2359170.2400000002</v>
      </c>
      <c r="N9175" s="8">
        <v>567367.5</v>
      </c>
    </row>
    <row r="9176" spans="1:14" x14ac:dyDescent="0.25">
      <c r="A9176" t="s">
        <v>12</v>
      </c>
      <c r="B9176" t="s">
        <v>169</v>
      </c>
      <c r="C9176" t="s">
        <v>22</v>
      </c>
      <c r="D9176" t="s">
        <v>3</v>
      </c>
      <c r="E9176" t="s">
        <v>8</v>
      </c>
      <c r="F9176" s="5">
        <v>44457</v>
      </c>
      <c r="G9176">
        <v>358442533</v>
      </c>
      <c r="H9176" s="5">
        <v>44463</v>
      </c>
      <c r="I9176">
        <v>9966</v>
      </c>
      <c r="J9176" s="8">
        <v>109.28</v>
      </c>
      <c r="K9176" s="8">
        <v>35.840000000000003</v>
      </c>
      <c r="L9176" s="8">
        <v>1089084.48</v>
      </c>
      <c r="M9176" s="8">
        <v>357181.44</v>
      </c>
      <c r="N9176" s="8">
        <v>731903.04</v>
      </c>
    </row>
    <row r="9177" spans="1:14" x14ac:dyDescent="0.25">
      <c r="A9177" t="s">
        <v>20</v>
      </c>
      <c r="B9177" t="s">
        <v>54</v>
      </c>
      <c r="C9177" t="s">
        <v>2</v>
      </c>
      <c r="D9177" t="s">
        <v>3</v>
      </c>
      <c r="E9177" t="s">
        <v>4</v>
      </c>
      <c r="F9177" s="5">
        <v>44445</v>
      </c>
      <c r="G9177">
        <v>477184569</v>
      </c>
      <c r="H9177" s="5">
        <v>44489</v>
      </c>
      <c r="I9177">
        <v>8373</v>
      </c>
      <c r="J9177" s="8">
        <v>255.28</v>
      </c>
      <c r="K9177" s="8">
        <v>159.41999999999999</v>
      </c>
      <c r="L9177" s="8">
        <v>2137459.44</v>
      </c>
      <c r="M9177" s="8">
        <v>1334823.6599999999</v>
      </c>
      <c r="N9177" s="8">
        <v>802635.78</v>
      </c>
    </row>
    <row r="9178" spans="1:14" x14ac:dyDescent="0.25">
      <c r="A9178" t="s">
        <v>9</v>
      </c>
      <c r="B9178" t="s">
        <v>58</v>
      </c>
      <c r="C9178" t="s">
        <v>19</v>
      </c>
      <c r="D9178" t="s">
        <v>3</v>
      </c>
      <c r="E9178" t="s">
        <v>4</v>
      </c>
      <c r="F9178" s="5">
        <v>43875</v>
      </c>
      <c r="G9178">
        <v>217516267</v>
      </c>
      <c r="H9178" s="5">
        <v>43904</v>
      </c>
      <c r="I9178">
        <v>6752</v>
      </c>
      <c r="J9178" s="8">
        <v>81.73</v>
      </c>
      <c r="K9178" s="8">
        <v>56.67</v>
      </c>
      <c r="L9178" s="8">
        <v>551840.96</v>
      </c>
      <c r="M9178" s="8">
        <v>382635.84</v>
      </c>
      <c r="N9178" s="8">
        <v>169205.12</v>
      </c>
    </row>
    <row r="9179" spans="1:14" x14ac:dyDescent="0.25">
      <c r="A9179" t="s">
        <v>9</v>
      </c>
      <c r="B9179" t="s">
        <v>112</v>
      </c>
      <c r="C9179" t="s">
        <v>14</v>
      </c>
      <c r="D9179" t="s">
        <v>3</v>
      </c>
      <c r="E9179" t="s">
        <v>15</v>
      </c>
      <c r="F9179" s="5">
        <v>42728</v>
      </c>
      <c r="G9179">
        <v>420111453</v>
      </c>
      <c r="H9179" s="5">
        <v>42776</v>
      </c>
      <c r="I9179">
        <v>9170</v>
      </c>
      <c r="J9179" s="8">
        <v>205.7</v>
      </c>
      <c r="K9179" s="8">
        <v>117.11</v>
      </c>
      <c r="L9179" s="8">
        <v>1886269</v>
      </c>
      <c r="M9179" s="8">
        <v>1073898.7</v>
      </c>
      <c r="N9179" s="8">
        <v>812370.3</v>
      </c>
    </row>
    <row r="9180" spans="1:14" x14ac:dyDescent="0.25">
      <c r="A9180" t="s">
        <v>9</v>
      </c>
      <c r="B9180" t="s">
        <v>98</v>
      </c>
      <c r="C9180" t="s">
        <v>2</v>
      </c>
      <c r="D9180" t="s">
        <v>7</v>
      </c>
      <c r="E9180" t="s">
        <v>23</v>
      </c>
      <c r="F9180" s="5">
        <v>42420</v>
      </c>
      <c r="G9180">
        <v>645956456</v>
      </c>
      <c r="H9180" s="5">
        <v>42468</v>
      </c>
      <c r="I9180">
        <v>1725</v>
      </c>
      <c r="J9180" s="8">
        <v>255.28</v>
      </c>
      <c r="K9180" s="8">
        <v>159.41999999999999</v>
      </c>
      <c r="L9180" s="8">
        <v>440358</v>
      </c>
      <c r="M9180" s="8">
        <v>274999.5</v>
      </c>
      <c r="N9180" s="8">
        <v>165358.5</v>
      </c>
    </row>
    <row r="9181" spans="1:14" x14ac:dyDescent="0.25">
      <c r="A9181" t="s">
        <v>9</v>
      </c>
      <c r="B9181" t="s">
        <v>49</v>
      </c>
      <c r="C9181" t="s">
        <v>22</v>
      </c>
      <c r="D9181" t="s">
        <v>7</v>
      </c>
      <c r="E9181" t="s">
        <v>4</v>
      </c>
      <c r="F9181" s="5">
        <v>44519</v>
      </c>
      <c r="G9181">
        <v>526350104</v>
      </c>
      <c r="H9181" s="5">
        <v>44534</v>
      </c>
      <c r="I9181">
        <v>7547</v>
      </c>
      <c r="J9181" s="8">
        <v>109.28</v>
      </c>
      <c r="K9181" s="8">
        <v>35.840000000000003</v>
      </c>
      <c r="L9181" s="8">
        <v>824736.16</v>
      </c>
      <c r="M9181" s="8">
        <v>270484.47999999998</v>
      </c>
      <c r="N9181" s="8">
        <v>554251.68000000005</v>
      </c>
    </row>
    <row r="9182" spans="1:14" x14ac:dyDescent="0.25">
      <c r="A9182" t="s">
        <v>9</v>
      </c>
      <c r="B9182" t="s">
        <v>177</v>
      </c>
      <c r="C9182" t="s">
        <v>36</v>
      </c>
      <c r="D9182" t="s">
        <v>3</v>
      </c>
      <c r="E9182" t="s">
        <v>15</v>
      </c>
      <c r="F9182" s="5">
        <v>42061</v>
      </c>
      <c r="G9182">
        <v>212903726</v>
      </c>
      <c r="H9182" s="5">
        <v>42061</v>
      </c>
      <c r="I9182">
        <v>1798</v>
      </c>
      <c r="J9182" s="8">
        <v>421.89</v>
      </c>
      <c r="K9182" s="8">
        <v>364.69</v>
      </c>
      <c r="L9182" s="8">
        <v>758558.22</v>
      </c>
      <c r="M9182" s="8">
        <v>655712.62</v>
      </c>
      <c r="N9182" s="8">
        <v>102845.6</v>
      </c>
    </row>
    <row r="9183" spans="1:14" x14ac:dyDescent="0.25">
      <c r="A9183" t="s">
        <v>9</v>
      </c>
      <c r="B9183" t="s">
        <v>103</v>
      </c>
      <c r="C9183" t="s">
        <v>19</v>
      </c>
      <c r="D9183" t="s">
        <v>7</v>
      </c>
      <c r="E9183" t="s">
        <v>15</v>
      </c>
      <c r="F9183" s="5">
        <v>44359</v>
      </c>
      <c r="G9183">
        <v>827541148</v>
      </c>
      <c r="H9183" s="5">
        <v>44400</v>
      </c>
      <c r="I9183">
        <v>6670</v>
      </c>
      <c r="J9183" s="8">
        <v>81.73</v>
      </c>
      <c r="K9183" s="8">
        <v>56.67</v>
      </c>
      <c r="L9183" s="8">
        <v>545139.1</v>
      </c>
      <c r="M9183" s="8">
        <v>377988.9</v>
      </c>
      <c r="N9183" s="8">
        <v>167150.20000000001</v>
      </c>
    </row>
    <row r="9184" spans="1:14" x14ac:dyDescent="0.25">
      <c r="A9184" t="s">
        <v>17</v>
      </c>
      <c r="B9184" t="s">
        <v>119</v>
      </c>
      <c r="C9184" t="s">
        <v>31</v>
      </c>
      <c r="D9184" t="s">
        <v>3</v>
      </c>
      <c r="E9184" t="s">
        <v>4</v>
      </c>
      <c r="F9184" s="5">
        <v>44573</v>
      </c>
      <c r="G9184">
        <v>412498700</v>
      </c>
      <c r="H9184" s="5">
        <v>44611</v>
      </c>
      <c r="I9184">
        <v>6387</v>
      </c>
      <c r="J9184" s="8">
        <v>437.2</v>
      </c>
      <c r="K9184" s="8">
        <v>263.33</v>
      </c>
      <c r="L9184" s="8">
        <v>2792396.4</v>
      </c>
      <c r="M9184" s="8">
        <v>1681888.71</v>
      </c>
      <c r="N9184" s="8">
        <v>1110507.69</v>
      </c>
    </row>
    <row r="9185" spans="1:14" x14ac:dyDescent="0.25">
      <c r="A9185" t="s">
        <v>9</v>
      </c>
      <c r="B9185" t="s">
        <v>66</v>
      </c>
      <c r="C9185" t="s">
        <v>57</v>
      </c>
      <c r="D9185" t="s">
        <v>3</v>
      </c>
      <c r="E9185" t="s">
        <v>8</v>
      </c>
      <c r="F9185" s="5">
        <v>42907</v>
      </c>
      <c r="G9185">
        <v>680325210</v>
      </c>
      <c r="H9185" s="5">
        <v>42939</v>
      </c>
      <c r="I9185">
        <v>2203</v>
      </c>
      <c r="J9185" s="8">
        <v>154.06</v>
      </c>
      <c r="K9185" s="8">
        <v>90.93</v>
      </c>
      <c r="L9185" s="8">
        <v>339394.18</v>
      </c>
      <c r="M9185" s="8">
        <v>200318.79</v>
      </c>
      <c r="N9185" s="8">
        <v>139075.39000000001</v>
      </c>
    </row>
    <row r="9186" spans="1:14" x14ac:dyDescent="0.25">
      <c r="A9186" t="s">
        <v>9</v>
      </c>
      <c r="B9186" t="s">
        <v>105</v>
      </c>
      <c r="C9186" t="s">
        <v>11</v>
      </c>
      <c r="D9186" t="s">
        <v>3</v>
      </c>
      <c r="E9186" t="s">
        <v>4</v>
      </c>
      <c r="F9186" s="5">
        <v>44230</v>
      </c>
      <c r="G9186">
        <v>263882005</v>
      </c>
      <c r="H9186" s="5">
        <v>44254</v>
      </c>
      <c r="I9186">
        <v>7404</v>
      </c>
      <c r="J9186" s="8">
        <v>47.45</v>
      </c>
      <c r="K9186" s="8">
        <v>31.79</v>
      </c>
      <c r="L9186" s="8">
        <v>351319.8</v>
      </c>
      <c r="M9186" s="8">
        <v>235373.16</v>
      </c>
      <c r="N9186" s="8">
        <v>115946.64</v>
      </c>
    </row>
    <row r="9187" spans="1:14" x14ac:dyDescent="0.25">
      <c r="A9187" t="s">
        <v>17</v>
      </c>
      <c r="B9187" t="s">
        <v>43</v>
      </c>
      <c r="C9187" t="s">
        <v>14</v>
      </c>
      <c r="D9187" t="s">
        <v>7</v>
      </c>
      <c r="E9187" t="s">
        <v>4</v>
      </c>
      <c r="F9187" s="5">
        <v>44905</v>
      </c>
      <c r="G9187">
        <v>566342914</v>
      </c>
      <c r="H9187" s="5">
        <v>44912</v>
      </c>
      <c r="I9187">
        <v>2308</v>
      </c>
      <c r="J9187" s="8">
        <v>205.7</v>
      </c>
      <c r="K9187" s="8">
        <v>117.11</v>
      </c>
      <c r="L9187" s="8">
        <v>474755.6</v>
      </c>
      <c r="M9187" s="8">
        <v>270289.88</v>
      </c>
      <c r="N9187" s="8">
        <v>204465.72</v>
      </c>
    </row>
    <row r="9188" spans="1:14" x14ac:dyDescent="0.25">
      <c r="A9188" t="s">
        <v>9</v>
      </c>
      <c r="B9188" t="s">
        <v>83</v>
      </c>
      <c r="C9188" t="s">
        <v>36</v>
      </c>
      <c r="D9188" t="s">
        <v>3</v>
      </c>
      <c r="E9188" t="s">
        <v>4</v>
      </c>
      <c r="F9188" s="5">
        <v>42153</v>
      </c>
      <c r="G9188">
        <v>811194264</v>
      </c>
      <c r="H9188" s="5">
        <v>42189</v>
      </c>
      <c r="I9188">
        <v>9264</v>
      </c>
      <c r="J9188" s="8">
        <v>421.89</v>
      </c>
      <c r="K9188" s="8">
        <v>364.69</v>
      </c>
      <c r="L9188" s="8">
        <v>3908388.96</v>
      </c>
      <c r="M9188" s="8">
        <v>3378488.16</v>
      </c>
      <c r="N9188" s="8">
        <v>529900.80000000005</v>
      </c>
    </row>
    <row r="9189" spans="1:14" x14ac:dyDescent="0.25">
      <c r="A9189" t="s">
        <v>12</v>
      </c>
      <c r="B9189" t="s">
        <v>150</v>
      </c>
      <c r="C9189" t="s">
        <v>2</v>
      </c>
      <c r="D9189" t="s">
        <v>3</v>
      </c>
      <c r="E9189" t="s">
        <v>8</v>
      </c>
      <c r="F9189" s="5">
        <v>44046</v>
      </c>
      <c r="G9189">
        <v>292234885</v>
      </c>
      <c r="H9189" s="5">
        <v>44047</v>
      </c>
      <c r="I9189">
        <v>7651</v>
      </c>
      <c r="J9189" s="8">
        <v>255.28</v>
      </c>
      <c r="K9189" s="8">
        <v>159.41999999999999</v>
      </c>
      <c r="L9189" s="8">
        <v>1953147.28</v>
      </c>
      <c r="M9189" s="8">
        <v>1219722.42</v>
      </c>
      <c r="N9189" s="8">
        <v>733424.86</v>
      </c>
    </row>
    <row r="9190" spans="1:14" x14ac:dyDescent="0.25">
      <c r="A9190" t="s">
        <v>9</v>
      </c>
      <c r="B9190" t="s">
        <v>151</v>
      </c>
      <c r="C9190" t="s">
        <v>45</v>
      </c>
      <c r="D9190" t="s">
        <v>7</v>
      </c>
      <c r="E9190" t="s">
        <v>4</v>
      </c>
      <c r="F9190" s="5">
        <v>43235</v>
      </c>
      <c r="G9190">
        <v>623576104</v>
      </c>
      <c r="H9190" s="5">
        <v>43245</v>
      </c>
      <c r="I9190">
        <v>8881</v>
      </c>
      <c r="J9190" s="8">
        <v>9.33</v>
      </c>
      <c r="K9190" s="8">
        <v>6.92</v>
      </c>
      <c r="L9190" s="8">
        <v>82859.73</v>
      </c>
      <c r="M9190" s="8">
        <v>61456.52</v>
      </c>
      <c r="N9190" s="8">
        <v>21403.21</v>
      </c>
    </row>
    <row r="9191" spans="1:14" x14ac:dyDescent="0.25">
      <c r="A9191" t="s">
        <v>9</v>
      </c>
      <c r="B9191" t="s">
        <v>79</v>
      </c>
      <c r="C9191" t="s">
        <v>6</v>
      </c>
      <c r="D9191" t="s">
        <v>3</v>
      </c>
      <c r="E9191" t="s">
        <v>4</v>
      </c>
      <c r="F9191" s="5">
        <v>43377</v>
      </c>
      <c r="G9191">
        <v>789641749</v>
      </c>
      <c r="H9191" s="5">
        <v>43383</v>
      </c>
      <c r="I9191">
        <v>1396</v>
      </c>
      <c r="J9191" s="8">
        <v>152.58000000000001</v>
      </c>
      <c r="K9191" s="8">
        <v>97.44</v>
      </c>
      <c r="L9191" s="8">
        <v>213001.68</v>
      </c>
      <c r="M9191" s="8">
        <v>136026.23999999999</v>
      </c>
      <c r="N9191" s="8">
        <v>76975.44</v>
      </c>
    </row>
    <row r="9192" spans="1:14" x14ac:dyDescent="0.25">
      <c r="A9192" t="s">
        <v>9</v>
      </c>
      <c r="B9192" t="s">
        <v>105</v>
      </c>
      <c r="C9192" t="s">
        <v>45</v>
      </c>
      <c r="D9192" t="s">
        <v>7</v>
      </c>
      <c r="E9192" t="s">
        <v>15</v>
      </c>
      <c r="F9192" s="5">
        <v>42518</v>
      </c>
      <c r="G9192">
        <v>295168149</v>
      </c>
      <c r="H9192" s="5">
        <v>42567</v>
      </c>
      <c r="I9192">
        <v>5669</v>
      </c>
      <c r="J9192" s="8">
        <v>9.33</v>
      </c>
      <c r="K9192" s="8">
        <v>6.92</v>
      </c>
      <c r="L9192" s="8">
        <v>52891.77</v>
      </c>
      <c r="M9192" s="8">
        <v>39229.480000000003</v>
      </c>
      <c r="N9192" s="8">
        <v>13662.29</v>
      </c>
    </row>
    <row r="9193" spans="1:14" x14ac:dyDescent="0.25">
      <c r="A9193" t="s">
        <v>9</v>
      </c>
      <c r="B9193" t="s">
        <v>116</v>
      </c>
      <c r="C9193" t="s">
        <v>14</v>
      </c>
      <c r="D9193" t="s">
        <v>7</v>
      </c>
      <c r="E9193" t="s">
        <v>4</v>
      </c>
      <c r="F9193" s="5">
        <v>44442</v>
      </c>
      <c r="G9193">
        <v>515204131</v>
      </c>
      <c r="H9193" s="5">
        <v>44473</v>
      </c>
      <c r="I9193">
        <v>9206</v>
      </c>
      <c r="J9193" s="8">
        <v>205.7</v>
      </c>
      <c r="K9193" s="8">
        <v>117.11</v>
      </c>
      <c r="L9193" s="8">
        <v>1893674.2</v>
      </c>
      <c r="M9193" s="8">
        <v>1078114.6599999999</v>
      </c>
      <c r="N9193" s="8">
        <v>815559.54</v>
      </c>
    </row>
    <row r="9194" spans="1:14" x14ac:dyDescent="0.25">
      <c r="A9194" t="s">
        <v>9</v>
      </c>
      <c r="B9194" t="s">
        <v>165</v>
      </c>
      <c r="C9194" t="s">
        <v>36</v>
      </c>
      <c r="D9194" t="s">
        <v>7</v>
      </c>
      <c r="E9194" t="s">
        <v>8</v>
      </c>
      <c r="F9194" s="5">
        <v>42625</v>
      </c>
      <c r="G9194">
        <v>645111024</v>
      </c>
      <c r="H9194" s="5">
        <v>42639</v>
      </c>
      <c r="I9194">
        <v>1543</v>
      </c>
      <c r="J9194" s="8">
        <v>421.89</v>
      </c>
      <c r="K9194" s="8">
        <v>364.69</v>
      </c>
      <c r="L9194" s="8">
        <v>650976.27</v>
      </c>
      <c r="M9194" s="8">
        <v>562716.67000000004</v>
      </c>
      <c r="N9194" s="8">
        <v>88259.6</v>
      </c>
    </row>
    <row r="9195" spans="1:14" x14ac:dyDescent="0.25">
      <c r="A9195" t="s">
        <v>9</v>
      </c>
      <c r="B9195" t="s">
        <v>60</v>
      </c>
      <c r="C9195" t="s">
        <v>2</v>
      </c>
      <c r="D9195" t="s">
        <v>7</v>
      </c>
      <c r="E9195" t="s">
        <v>4</v>
      </c>
      <c r="F9195" s="5">
        <v>43323</v>
      </c>
      <c r="G9195">
        <v>850562655</v>
      </c>
      <c r="H9195" s="5">
        <v>43368</v>
      </c>
      <c r="I9195">
        <v>9246</v>
      </c>
      <c r="J9195" s="8">
        <v>255.28</v>
      </c>
      <c r="K9195" s="8">
        <v>159.41999999999999</v>
      </c>
      <c r="L9195" s="8">
        <v>2360318.88</v>
      </c>
      <c r="M9195" s="8">
        <v>1473997.32</v>
      </c>
      <c r="N9195" s="8">
        <v>886321.56</v>
      </c>
    </row>
    <row r="9196" spans="1:14" x14ac:dyDescent="0.25">
      <c r="A9196" t="s">
        <v>9</v>
      </c>
      <c r="B9196" t="s">
        <v>130</v>
      </c>
      <c r="C9196" t="s">
        <v>19</v>
      </c>
      <c r="D9196" t="s">
        <v>7</v>
      </c>
      <c r="E9196" t="s">
        <v>15</v>
      </c>
      <c r="F9196" s="5">
        <v>43947</v>
      </c>
      <c r="G9196">
        <v>917545354</v>
      </c>
      <c r="H9196" s="5">
        <v>43981</v>
      </c>
      <c r="I9196">
        <v>915</v>
      </c>
      <c r="J9196" s="8">
        <v>81.73</v>
      </c>
      <c r="K9196" s="8">
        <v>56.67</v>
      </c>
      <c r="L9196" s="8">
        <v>74782.95</v>
      </c>
      <c r="M9196" s="8">
        <v>51853.05</v>
      </c>
      <c r="N9196" s="8">
        <v>22929.9</v>
      </c>
    </row>
    <row r="9197" spans="1:14" x14ac:dyDescent="0.25">
      <c r="A9197" t="s">
        <v>9</v>
      </c>
      <c r="B9197" t="s">
        <v>194</v>
      </c>
      <c r="C9197" t="s">
        <v>19</v>
      </c>
      <c r="D9197" t="s">
        <v>7</v>
      </c>
      <c r="E9197" t="s">
        <v>15</v>
      </c>
      <c r="F9197" s="5">
        <v>43105</v>
      </c>
      <c r="G9197">
        <v>702357947</v>
      </c>
      <c r="H9197" s="5">
        <v>43135</v>
      </c>
      <c r="I9197">
        <v>2179</v>
      </c>
      <c r="J9197" s="8">
        <v>81.73</v>
      </c>
      <c r="K9197" s="8">
        <v>56.67</v>
      </c>
      <c r="L9197" s="8">
        <v>178089.67</v>
      </c>
      <c r="M9197" s="8">
        <v>123483.93</v>
      </c>
      <c r="N9197" s="8">
        <v>54605.74</v>
      </c>
    </row>
    <row r="9198" spans="1:14" x14ac:dyDescent="0.25">
      <c r="A9198" t="s">
        <v>9</v>
      </c>
      <c r="B9198" t="s">
        <v>187</v>
      </c>
      <c r="C9198" t="s">
        <v>2</v>
      </c>
      <c r="D9198" t="s">
        <v>3</v>
      </c>
      <c r="E9198" t="s">
        <v>23</v>
      </c>
      <c r="F9198" s="5">
        <v>42872</v>
      </c>
      <c r="G9198">
        <v>581611764</v>
      </c>
      <c r="H9198" s="5">
        <v>42918</v>
      </c>
      <c r="I9198">
        <v>701</v>
      </c>
      <c r="J9198" s="8">
        <v>255.28</v>
      </c>
      <c r="K9198" s="8">
        <v>159.41999999999999</v>
      </c>
      <c r="L9198" s="8">
        <v>178951.28</v>
      </c>
      <c r="M9198" s="8">
        <v>111753.42</v>
      </c>
      <c r="N9198" s="8">
        <v>67197.86</v>
      </c>
    </row>
    <row r="9199" spans="1:14" x14ac:dyDescent="0.25">
      <c r="A9199" t="s">
        <v>9</v>
      </c>
      <c r="B9199" t="s">
        <v>49</v>
      </c>
      <c r="C9199" t="s">
        <v>22</v>
      </c>
      <c r="D9199" t="s">
        <v>3</v>
      </c>
      <c r="E9199" t="s">
        <v>15</v>
      </c>
      <c r="F9199" s="5">
        <v>42868</v>
      </c>
      <c r="G9199">
        <v>102230632</v>
      </c>
      <c r="H9199" s="5">
        <v>42899</v>
      </c>
      <c r="I9199">
        <v>1171</v>
      </c>
      <c r="J9199" s="8">
        <v>109.28</v>
      </c>
      <c r="K9199" s="8">
        <v>35.840000000000003</v>
      </c>
      <c r="L9199" s="8">
        <v>127966.88</v>
      </c>
      <c r="M9199" s="8">
        <v>41968.639999999999</v>
      </c>
      <c r="N9199" s="8">
        <v>85998.24</v>
      </c>
    </row>
    <row r="9200" spans="1:14" x14ac:dyDescent="0.25">
      <c r="A9200" t="s">
        <v>9</v>
      </c>
      <c r="B9200" t="s">
        <v>118</v>
      </c>
      <c r="C9200" t="s">
        <v>22</v>
      </c>
      <c r="D9200" t="s">
        <v>3</v>
      </c>
      <c r="E9200" t="s">
        <v>15</v>
      </c>
      <c r="F9200" s="5">
        <v>44564</v>
      </c>
      <c r="G9200">
        <v>231450879</v>
      </c>
      <c r="H9200" s="5">
        <v>44614</v>
      </c>
      <c r="I9200">
        <v>313</v>
      </c>
      <c r="J9200" s="8">
        <v>109.28</v>
      </c>
      <c r="K9200" s="8">
        <v>35.840000000000003</v>
      </c>
      <c r="L9200" s="8">
        <v>34204.639999999999</v>
      </c>
      <c r="M9200" s="8">
        <v>11217.92</v>
      </c>
      <c r="N9200" s="8">
        <v>22986.720000000001</v>
      </c>
    </row>
    <row r="9201" spans="1:14" x14ac:dyDescent="0.25">
      <c r="A9201" t="s">
        <v>9</v>
      </c>
      <c r="B9201" t="s">
        <v>125</v>
      </c>
      <c r="C9201" t="s">
        <v>11</v>
      </c>
      <c r="D9201" t="s">
        <v>3</v>
      </c>
      <c r="E9201" t="s">
        <v>15</v>
      </c>
      <c r="F9201" s="5">
        <v>44315</v>
      </c>
      <c r="G9201">
        <v>206821334</v>
      </c>
      <c r="H9201" s="5">
        <v>44319</v>
      </c>
      <c r="I9201">
        <v>1884</v>
      </c>
      <c r="J9201" s="8">
        <v>47.45</v>
      </c>
      <c r="K9201" s="8">
        <v>31.79</v>
      </c>
      <c r="L9201" s="8">
        <v>89395.8</v>
      </c>
      <c r="M9201" s="8">
        <v>59892.36</v>
      </c>
      <c r="N9201" s="8">
        <v>29503.439999999999</v>
      </c>
    </row>
    <row r="9202" spans="1:14" x14ac:dyDescent="0.25">
      <c r="A9202" t="s">
        <v>39</v>
      </c>
      <c r="B9202" t="s">
        <v>205</v>
      </c>
      <c r="C9202" t="s">
        <v>11</v>
      </c>
      <c r="D9202" t="s">
        <v>7</v>
      </c>
      <c r="E9202" t="s">
        <v>15</v>
      </c>
      <c r="F9202" s="5">
        <v>42255</v>
      </c>
      <c r="G9202">
        <v>686203324</v>
      </c>
      <c r="H9202" s="5">
        <v>42265</v>
      </c>
      <c r="I9202">
        <v>1667</v>
      </c>
      <c r="J9202" s="8">
        <v>47.45</v>
      </c>
      <c r="K9202" s="8">
        <v>31.79</v>
      </c>
      <c r="L9202" s="8">
        <v>79099.149999999994</v>
      </c>
      <c r="M9202" s="8">
        <v>52993.93</v>
      </c>
      <c r="N9202" s="8">
        <v>26105.22</v>
      </c>
    </row>
    <row r="9203" spans="1:14" x14ac:dyDescent="0.25">
      <c r="A9203" t="s">
        <v>12</v>
      </c>
      <c r="B9203" t="s">
        <v>32</v>
      </c>
      <c r="C9203" t="s">
        <v>29</v>
      </c>
      <c r="D9203" t="s">
        <v>3</v>
      </c>
      <c r="E9203" t="s">
        <v>15</v>
      </c>
      <c r="F9203" s="5">
        <v>43370</v>
      </c>
      <c r="G9203">
        <v>597770678</v>
      </c>
      <c r="H9203" s="5">
        <v>43392</v>
      </c>
      <c r="I9203">
        <v>2482</v>
      </c>
      <c r="J9203" s="8">
        <v>651.21</v>
      </c>
      <c r="K9203" s="8">
        <v>524.96</v>
      </c>
      <c r="L9203" s="8">
        <v>1616303.22</v>
      </c>
      <c r="M9203" s="8">
        <v>1302950.72</v>
      </c>
      <c r="N9203" s="8">
        <v>313352.5</v>
      </c>
    </row>
    <row r="9204" spans="1:14" x14ac:dyDescent="0.25">
      <c r="A9204" t="s">
        <v>12</v>
      </c>
      <c r="B9204" t="s">
        <v>115</v>
      </c>
      <c r="C9204" t="s">
        <v>2</v>
      </c>
      <c r="D9204" t="s">
        <v>7</v>
      </c>
      <c r="E9204" t="s">
        <v>8</v>
      </c>
      <c r="F9204" s="5">
        <v>42493</v>
      </c>
      <c r="G9204">
        <v>290009725</v>
      </c>
      <c r="H9204" s="5">
        <v>42497</v>
      </c>
      <c r="I9204">
        <v>9177</v>
      </c>
      <c r="J9204" s="8">
        <v>255.28</v>
      </c>
      <c r="K9204" s="8">
        <v>159.41999999999999</v>
      </c>
      <c r="L9204" s="8">
        <v>2342704.56</v>
      </c>
      <c r="M9204" s="8">
        <v>1462997.34</v>
      </c>
      <c r="N9204" s="8">
        <v>879707.22</v>
      </c>
    </row>
    <row r="9205" spans="1:14" x14ac:dyDescent="0.25">
      <c r="A9205" t="s">
        <v>9</v>
      </c>
      <c r="B9205" t="s">
        <v>27</v>
      </c>
      <c r="C9205" t="s">
        <v>45</v>
      </c>
      <c r="D9205" t="s">
        <v>3</v>
      </c>
      <c r="E9205" t="s">
        <v>23</v>
      </c>
      <c r="F9205" s="5">
        <v>44734</v>
      </c>
      <c r="G9205">
        <v>181719291</v>
      </c>
      <c r="H9205" s="5">
        <v>44747</v>
      </c>
      <c r="I9205">
        <v>3631</v>
      </c>
      <c r="J9205" s="8">
        <v>9.33</v>
      </c>
      <c r="K9205" s="8">
        <v>6.92</v>
      </c>
      <c r="L9205" s="8">
        <v>33877.230000000003</v>
      </c>
      <c r="M9205" s="8">
        <v>25126.52</v>
      </c>
      <c r="N9205" s="8">
        <v>8750.7099999999991</v>
      </c>
    </row>
    <row r="9206" spans="1:14" x14ac:dyDescent="0.25">
      <c r="A9206" t="s">
        <v>9</v>
      </c>
      <c r="B9206" t="s">
        <v>78</v>
      </c>
      <c r="C9206" t="s">
        <v>36</v>
      </c>
      <c r="D9206" t="s">
        <v>3</v>
      </c>
      <c r="E9206" t="s">
        <v>15</v>
      </c>
      <c r="F9206" s="5">
        <v>44898</v>
      </c>
      <c r="G9206">
        <v>312010705</v>
      </c>
      <c r="H9206" s="5">
        <v>44916</v>
      </c>
      <c r="I9206">
        <v>9756</v>
      </c>
      <c r="J9206" s="8">
        <v>421.89</v>
      </c>
      <c r="K9206" s="8">
        <v>364.69</v>
      </c>
      <c r="L9206" s="8">
        <v>4115958.84</v>
      </c>
      <c r="M9206" s="8">
        <v>3557915.64</v>
      </c>
      <c r="N9206" s="8">
        <v>558043.19999999995</v>
      </c>
    </row>
    <row r="9207" spans="1:14" x14ac:dyDescent="0.25">
      <c r="A9207" t="s">
        <v>9</v>
      </c>
      <c r="B9207" t="s">
        <v>87</v>
      </c>
      <c r="C9207" t="s">
        <v>45</v>
      </c>
      <c r="D9207" t="s">
        <v>3</v>
      </c>
      <c r="E9207" t="s">
        <v>4</v>
      </c>
      <c r="F9207" s="5">
        <v>43681</v>
      </c>
      <c r="G9207">
        <v>790307796</v>
      </c>
      <c r="H9207" s="5">
        <v>43707</v>
      </c>
      <c r="I9207">
        <v>8494</v>
      </c>
      <c r="J9207" s="8">
        <v>9.33</v>
      </c>
      <c r="K9207" s="8">
        <v>6.92</v>
      </c>
      <c r="L9207" s="8">
        <v>79249.02</v>
      </c>
      <c r="M9207" s="8">
        <v>58778.48</v>
      </c>
      <c r="N9207" s="8">
        <v>20470.54</v>
      </c>
    </row>
    <row r="9208" spans="1:14" x14ac:dyDescent="0.25">
      <c r="A9208" t="s">
        <v>9</v>
      </c>
      <c r="B9208" t="s">
        <v>64</v>
      </c>
      <c r="C9208" t="s">
        <v>36</v>
      </c>
      <c r="D9208" t="s">
        <v>7</v>
      </c>
      <c r="E9208" t="s">
        <v>8</v>
      </c>
      <c r="F9208" s="5">
        <v>42169</v>
      </c>
      <c r="G9208">
        <v>446346890</v>
      </c>
      <c r="H9208" s="5">
        <v>42173</v>
      </c>
      <c r="I9208">
        <v>2819</v>
      </c>
      <c r="J9208" s="8">
        <v>421.89</v>
      </c>
      <c r="K9208" s="8">
        <v>364.69</v>
      </c>
      <c r="L9208" s="8">
        <v>1189307.9099999999</v>
      </c>
      <c r="M9208" s="8">
        <v>1028061.11</v>
      </c>
      <c r="N9208" s="8">
        <v>161246.79999999999</v>
      </c>
    </row>
    <row r="9209" spans="1:14" x14ac:dyDescent="0.25">
      <c r="A9209" t="s">
        <v>9</v>
      </c>
      <c r="B9209" t="s">
        <v>98</v>
      </c>
      <c r="C9209" t="s">
        <v>22</v>
      </c>
      <c r="D9209" t="s">
        <v>3</v>
      </c>
      <c r="E9209" t="s">
        <v>4</v>
      </c>
      <c r="F9209" s="5">
        <v>44835</v>
      </c>
      <c r="G9209">
        <v>880176818</v>
      </c>
      <c r="H9209" s="5">
        <v>44849</v>
      </c>
      <c r="I9209">
        <v>2735</v>
      </c>
      <c r="J9209" s="8">
        <v>109.28</v>
      </c>
      <c r="K9209" s="8">
        <v>35.840000000000003</v>
      </c>
      <c r="L9209" s="8">
        <v>298880.8</v>
      </c>
      <c r="M9209" s="8">
        <v>98022.399999999994</v>
      </c>
      <c r="N9209" s="8">
        <v>200858.4</v>
      </c>
    </row>
    <row r="9210" spans="1:14" x14ac:dyDescent="0.25">
      <c r="A9210" t="s">
        <v>17</v>
      </c>
      <c r="B9210" t="s">
        <v>176</v>
      </c>
      <c r="C9210" t="s">
        <v>2</v>
      </c>
      <c r="D9210" t="s">
        <v>7</v>
      </c>
      <c r="E9210" t="s">
        <v>4</v>
      </c>
      <c r="F9210" s="5">
        <v>42925</v>
      </c>
      <c r="G9210">
        <v>612158906</v>
      </c>
      <c r="H9210" s="5">
        <v>42951</v>
      </c>
      <c r="I9210">
        <v>279</v>
      </c>
      <c r="J9210" s="8">
        <v>255.28</v>
      </c>
      <c r="K9210" s="8">
        <v>159.41999999999999</v>
      </c>
      <c r="L9210" s="8">
        <v>71223.12</v>
      </c>
      <c r="M9210" s="8">
        <v>44478.18</v>
      </c>
      <c r="N9210" s="8">
        <v>26744.94</v>
      </c>
    </row>
    <row r="9211" spans="1:14" x14ac:dyDescent="0.25">
      <c r="A9211" t="s">
        <v>12</v>
      </c>
      <c r="B9211" t="s">
        <v>93</v>
      </c>
      <c r="C9211" t="s">
        <v>45</v>
      </c>
      <c r="D9211" t="s">
        <v>3</v>
      </c>
      <c r="E9211" t="s">
        <v>8</v>
      </c>
      <c r="F9211" s="5">
        <v>43544</v>
      </c>
      <c r="G9211">
        <v>932966983</v>
      </c>
      <c r="H9211" s="5">
        <v>43544</v>
      </c>
      <c r="I9211">
        <v>4518</v>
      </c>
      <c r="J9211" s="8">
        <v>9.33</v>
      </c>
      <c r="K9211" s="8">
        <v>6.92</v>
      </c>
      <c r="L9211" s="8">
        <v>42152.94</v>
      </c>
      <c r="M9211" s="8">
        <v>31264.560000000001</v>
      </c>
      <c r="N9211" s="8">
        <v>10888.38</v>
      </c>
    </row>
    <row r="9212" spans="1:14" x14ac:dyDescent="0.25">
      <c r="A9212" t="s">
        <v>9</v>
      </c>
      <c r="B9212" t="s">
        <v>83</v>
      </c>
      <c r="C9212" t="s">
        <v>36</v>
      </c>
      <c r="D9212" t="s">
        <v>3</v>
      </c>
      <c r="E9212" t="s">
        <v>23</v>
      </c>
      <c r="F9212" s="5">
        <v>43177</v>
      </c>
      <c r="G9212">
        <v>953587377</v>
      </c>
      <c r="H9212" s="5">
        <v>43186</v>
      </c>
      <c r="I9212">
        <v>6550</v>
      </c>
      <c r="J9212" s="8">
        <v>421.89</v>
      </c>
      <c r="K9212" s="8">
        <v>364.69</v>
      </c>
      <c r="L9212" s="8">
        <v>2763379.5</v>
      </c>
      <c r="M9212" s="8">
        <v>2388719.5</v>
      </c>
      <c r="N9212" s="8">
        <v>374660</v>
      </c>
    </row>
    <row r="9213" spans="1:14" x14ac:dyDescent="0.25">
      <c r="A9213" t="s">
        <v>9</v>
      </c>
      <c r="B9213" t="s">
        <v>167</v>
      </c>
      <c r="C9213" t="s">
        <v>22</v>
      </c>
      <c r="D9213" t="s">
        <v>3</v>
      </c>
      <c r="E9213" t="s">
        <v>23</v>
      </c>
      <c r="F9213" s="5">
        <v>44357</v>
      </c>
      <c r="G9213">
        <v>755318915</v>
      </c>
      <c r="H9213" s="5">
        <v>44372</v>
      </c>
      <c r="I9213">
        <v>4507</v>
      </c>
      <c r="J9213" s="8">
        <v>109.28</v>
      </c>
      <c r="K9213" s="8">
        <v>35.840000000000003</v>
      </c>
      <c r="L9213" s="8">
        <v>492524.96</v>
      </c>
      <c r="M9213" s="8">
        <v>161530.88</v>
      </c>
      <c r="N9213" s="8">
        <v>330994.08</v>
      </c>
    </row>
    <row r="9214" spans="1:14" x14ac:dyDescent="0.25">
      <c r="A9214" t="s">
        <v>12</v>
      </c>
      <c r="B9214" t="s">
        <v>190</v>
      </c>
      <c r="C9214" t="s">
        <v>19</v>
      </c>
      <c r="D9214" t="s">
        <v>3</v>
      </c>
      <c r="E9214" t="s">
        <v>8</v>
      </c>
      <c r="F9214" s="5">
        <v>43850</v>
      </c>
      <c r="G9214">
        <v>939772927</v>
      </c>
      <c r="H9214" s="5">
        <v>43893</v>
      </c>
      <c r="I9214">
        <v>8548</v>
      </c>
      <c r="J9214" s="8">
        <v>81.73</v>
      </c>
      <c r="K9214" s="8">
        <v>56.67</v>
      </c>
      <c r="L9214" s="8">
        <v>698628.04</v>
      </c>
      <c r="M9214" s="8">
        <v>484415.16</v>
      </c>
      <c r="N9214" s="8">
        <v>214212.88</v>
      </c>
    </row>
    <row r="9215" spans="1:14" x14ac:dyDescent="0.25">
      <c r="A9215" t="s">
        <v>9</v>
      </c>
      <c r="B9215" t="s">
        <v>177</v>
      </c>
      <c r="C9215" t="s">
        <v>11</v>
      </c>
      <c r="D9215" t="s">
        <v>3</v>
      </c>
      <c r="E9215" t="s">
        <v>23</v>
      </c>
      <c r="F9215" s="5">
        <v>44160</v>
      </c>
      <c r="G9215">
        <v>378873240</v>
      </c>
      <c r="H9215" s="5">
        <v>44163</v>
      </c>
      <c r="I9215">
        <v>5866</v>
      </c>
      <c r="J9215" s="8">
        <v>47.45</v>
      </c>
      <c r="K9215" s="8">
        <v>31.79</v>
      </c>
      <c r="L9215" s="8">
        <v>278341.7</v>
      </c>
      <c r="M9215" s="8">
        <v>186480.14</v>
      </c>
      <c r="N9215" s="8">
        <v>91861.56</v>
      </c>
    </row>
    <row r="9216" spans="1:14" x14ac:dyDescent="0.25">
      <c r="A9216" t="s">
        <v>9</v>
      </c>
      <c r="B9216" t="s">
        <v>110</v>
      </c>
      <c r="C9216" t="s">
        <v>45</v>
      </c>
      <c r="D9216" t="s">
        <v>3</v>
      </c>
      <c r="E9216" t="s">
        <v>15</v>
      </c>
      <c r="F9216" s="5">
        <v>44527</v>
      </c>
      <c r="G9216">
        <v>264856183</v>
      </c>
      <c r="H9216" s="5">
        <v>44553</v>
      </c>
      <c r="I9216">
        <v>5685</v>
      </c>
      <c r="J9216" s="8">
        <v>9.33</v>
      </c>
      <c r="K9216" s="8">
        <v>6.92</v>
      </c>
      <c r="L9216" s="8">
        <v>53041.05</v>
      </c>
      <c r="M9216" s="8">
        <v>39340.199999999997</v>
      </c>
      <c r="N9216" s="8">
        <v>13700.85</v>
      </c>
    </row>
    <row r="9217" spans="1:14" x14ac:dyDescent="0.25">
      <c r="A9217" t="s">
        <v>20</v>
      </c>
      <c r="B9217" t="s">
        <v>183</v>
      </c>
      <c r="C9217" t="s">
        <v>57</v>
      </c>
      <c r="D9217" t="s">
        <v>7</v>
      </c>
      <c r="E9217" t="s">
        <v>8</v>
      </c>
      <c r="F9217" s="5">
        <v>44501</v>
      </c>
      <c r="G9217">
        <v>960270583</v>
      </c>
      <c r="H9217" s="5">
        <v>44524</v>
      </c>
      <c r="I9217">
        <v>4260</v>
      </c>
      <c r="J9217" s="8">
        <v>154.06</v>
      </c>
      <c r="K9217" s="8">
        <v>90.93</v>
      </c>
      <c r="L9217" s="8">
        <v>656295.6</v>
      </c>
      <c r="M9217" s="8">
        <v>387361.8</v>
      </c>
      <c r="N9217" s="8">
        <v>268933.8</v>
      </c>
    </row>
    <row r="9218" spans="1:14" x14ac:dyDescent="0.25">
      <c r="A9218" t="s">
        <v>9</v>
      </c>
      <c r="B9218" t="s">
        <v>186</v>
      </c>
      <c r="C9218" t="s">
        <v>29</v>
      </c>
      <c r="D9218" t="s">
        <v>7</v>
      </c>
      <c r="E9218" t="s">
        <v>15</v>
      </c>
      <c r="F9218" s="5">
        <v>42561</v>
      </c>
      <c r="G9218">
        <v>647977769</v>
      </c>
      <c r="H9218" s="5">
        <v>42585</v>
      </c>
      <c r="I9218">
        <v>9876</v>
      </c>
      <c r="J9218" s="8">
        <v>651.21</v>
      </c>
      <c r="K9218" s="8">
        <v>524.96</v>
      </c>
      <c r="L9218" s="8">
        <v>6431349.96</v>
      </c>
      <c r="M9218" s="8">
        <v>5184504.96</v>
      </c>
      <c r="N9218" s="8">
        <v>1246845</v>
      </c>
    </row>
    <row r="9219" spans="1:14" x14ac:dyDescent="0.25">
      <c r="A9219" t="s">
        <v>9</v>
      </c>
      <c r="B9219" t="s">
        <v>55</v>
      </c>
      <c r="C9219" t="s">
        <v>45</v>
      </c>
      <c r="D9219" t="s">
        <v>7</v>
      </c>
      <c r="E9219" t="s">
        <v>23</v>
      </c>
      <c r="F9219" s="5">
        <v>44539</v>
      </c>
      <c r="G9219">
        <v>281151568</v>
      </c>
      <c r="H9219" s="5">
        <v>44218</v>
      </c>
      <c r="I9219">
        <v>7852</v>
      </c>
      <c r="J9219" s="8">
        <v>9.33</v>
      </c>
      <c r="K9219" s="8">
        <v>6.92</v>
      </c>
      <c r="L9219" s="8">
        <v>73259.16</v>
      </c>
      <c r="M9219" s="8">
        <v>54335.839999999997</v>
      </c>
      <c r="N9219" s="8">
        <v>18923.32</v>
      </c>
    </row>
    <row r="9220" spans="1:14" x14ac:dyDescent="0.25">
      <c r="A9220" t="s">
        <v>20</v>
      </c>
      <c r="B9220" t="s">
        <v>198</v>
      </c>
      <c r="C9220" t="s">
        <v>6</v>
      </c>
      <c r="D9220" t="s">
        <v>3</v>
      </c>
      <c r="E9220" t="s">
        <v>23</v>
      </c>
      <c r="F9220" s="5">
        <v>42151</v>
      </c>
      <c r="G9220">
        <v>433278310</v>
      </c>
      <c r="H9220" s="5">
        <v>42163</v>
      </c>
      <c r="I9220">
        <v>5535</v>
      </c>
      <c r="J9220" s="8">
        <v>152.58000000000001</v>
      </c>
      <c r="K9220" s="8">
        <v>97.44</v>
      </c>
      <c r="L9220" s="8">
        <v>844530.3</v>
      </c>
      <c r="M9220" s="8">
        <v>539330.4</v>
      </c>
      <c r="N9220" s="8">
        <v>305199.90000000002</v>
      </c>
    </row>
    <row r="9221" spans="1:14" x14ac:dyDescent="0.25">
      <c r="A9221" t="s">
        <v>39</v>
      </c>
      <c r="B9221" t="s">
        <v>196</v>
      </c>
      <c r="C9221" t="s">
        <v>22</v>
      </c>
      <c r="D9221" t="s">
        <v>7</v>
      </c>
      <c r="E9221" t="s">
        <v>4</v>
      </c>
      <c r="F9221" s="5">
        <v>44280</v>
      </c>
      <c r="G9221">
        <v>848156821</v>
      </c>
      <c r="H9221" s="5">
        <v>44327</v>
      </c>
      <c r="I9221">
        <v>7306</v>
      </c>
      <c r="J9221" s="8">
        <v>109.28</v>
      </c>
      <c r="K9221" s="8">
        <v>35.840000000000003</v>
      </c>
      <c r="L9221" s="8">
        <v>798399.68</v>
      </c>
      <c r="M9221" s="8">
        <v>261847.04000000001</v>
      </c>
      <c r="N9221" s="8">
        <v>536552.64</v>
      </c>
    </row>
    <row r="9222" spans="1:14" x14ac:dyDescent="0.25">
      <c r="A9222" t="s">
        <v>9</v>
      </c>
      <c r="B9222" t="s">
        <v>152</v>
      </c>
      <c r="C9222" t="s">
        <v>6</v>
      </c>
      <c r="D9222" t="s">
        <v>7</v>
      </c>
      <c r="E9222" t="s">
        <v>4</v>
      </c>
      <c r="F9222" s="5">
        <v>42034</v>
      </c>
      <c r="G9222">
        <v>889898431</v>
      </c>
      <c r="H9222" s="5">
        <v>42063</v>
      </c>
      <c r="I9222">
        <v>9576</v>
      </c>
      <c r="J9222" s="8">
        <v>152.58000000000001</v>
      </c>
      <c r="K9222" s="8">
        <v>97.44</v>
      </c>
      <c r="L9222" s="8">
        <v>1461106.08</v>
      </c>
      <c r="M9222" s="8">
        <v>933085.44</v>
      </c>
      <c r="N9222" s="8">
        <v>528020.64</v>
      </c>
    </row>
    <row r="9223" spans="1:14" x14ac:dyDescent="0.25">
      <c r="A9223" t="s">
        <v>12</v>
      </c>
      <c r="B9223" t="s">
        <v>61</v>
      </c>
      <c r="C9223" t="s">
        <v>19</v>
      </c>
      <c r="D9223" t="s">
        <v>3</v>
      </c>
      <c r="E9223" t="s">
        <v>8</v>
      </c>
      <c r="F9223" s="5">
        <v>42804</v>
      </c>
      <c r="G9223">
        <v>892926967</v>
      </c>
      <c r="H9223" s="5">
        <v>42832</v>
      </c>
      <c r="I9223">
        <v>5787</v>
      </c>
      <c r="J9223" s="8">
        <v>81.73</v>
      </c>
      <c r="K9223" s="8">
        <v>56.67</v>
      </c>
      <c r="L9223" s="8">
        <v>472971.51</v>
      </c>
      <c r="M9223" s="8">
        <v>327949.28999999998</v>
      </c>
      <c r="N9223" s="8">
        <v>145022.22</v>
      </c>
    </row>
    <row r="9224" spans="1:14" x14ac:dyDescent="0.25">
      <c r="A9224" t="s">
        <v>12</v>
      </c>
      <c r="B9224" t="s">
        <v>61</v>
      </c>
      <c r="C9224" t="s">
        <v>65</v>
      </c>
      <c r="D9224" t="s">
        <v>3</v>
      </c>
      <c r="E9224" t="s">
        <v>8</v>
      </c>
      <c r="F9224" s="5">
        <v>42522</v>
      </c>
      <c r="G9224">
        <v>811978757</v>
      </c>
      <c r="H9224" s="5">
        <v>42547</v>
      </c>
      <c r="I9224">
        <v>1413</v>
      </c>
      <c r="J9224" s="8">
        <v>668.27</v>
      </c>
      <c r="K9224" s="8">
        <v>502.54</v>
      </c>
      <c r="L9224" s="8">
        <v>944265.51</v>
      </c>
      <c r="M9224" s="8">
        <v>710089.02</v>
      </c>
      <c r="N9224" s="8">
        <v>234176.49</v>
      </c>
    </row>
    <row r="9225" spans="1:14" x14ac:dyDescent="0.25">
      <c r="A9225" t="s">
        <v>0</v>
      </c>
      <c r="B9225" t="s">
        <v>206</v>
      </c>
      <c r="C9225" t="s">
        <v>45</v>
      </c>
      <c r="D9225" t="s">
        <v>7</v>
      </c>
      <c r="E9225" t="s">
        <v>8</v>
      </c>
      <c r="F9225" s="5">
        <v>42545</v>
      </c>
      <c r="G9225">
        <v>672102630</v>
      </c>
      <c r="H9225" s="5">
        <v>42589</v>
      </c>
      <c r="I9225">
        <v>8959</v>
      </c>
      <c r="J9225" s="8">
        <v>9.33</v>
      </c>
      <c r="K9225" s="8">
        <v>6.92</v>
      </c>
      <c r="L9225" s="8">
        <v>83587.47</v>
      </c>
      <c r="M9225" s="8">
        <v>61996.28</v>
      </c>
      <c r="N9225" s="8">
        <v>21591.19</v>
      </c>
    </row>
    <row r="9226" spans="1:14" x14ac:dyDescent="0.25">
      <c r="A9226" t="s">
        <v>9</v>
      </c>
      <c r="B9226" t="s">
        <v>10</v>
      </c>
      <c r="C9226" t="s">
        <v>14</v>
      </c>
      <c r="D9226" t="s">
        <v>3</v>
      </c>
      <c r="E9226" t="s">
        <v>8</v>
      </c>
      <c r="F9226" s="5">
        <v>43314</v>
      </c>
      <c r="G9226">
        <v>118659913</v>
      </c>
      <c r="H9226" s="5">
        <v>43329</v>
      </c>
      <c r="I9226">
        <v>2960</v>
      </c>
      <c r="J9226" s="8">
        <v>205.7</v>
      </c>
      <c r="K9226" s="8">
        <v>117.11</v>
      </c>
      <c r="L9226" s="8">
        <v>608872</v>
      </c>
      <c r="M9226" s="8">
        <v>346645.6</v>
      </c>
      <c r="N9226" s="8">
        <v>262226.40000000002</v>
      </c>
    </row>
    <row r="9227" spans="1:14" x14ac:dyDescent="0.25">
      <c r="A9227" t="s">
        <v>9</v>
      </c>
      <c r="B9227" t="s">
        <v>69</v>
      </c>
      <c r="C9227" t="s">
        <v>2</v>
      </c>
      <c r="D9227" t="s">
        <v>3</v>
      </c>
      <c r="E9227" t="s">
        <v>15</v>
      </c>
      <c r="F9227" s="5">
        <v>44122</v>
      </c>
      <c r="G9227">
        <v>667324435</v>
      </c>
      <c r="H9227" s="5">
        <v>44135</v>
      </c>
      <c r="I9227">
        <v>4985</v>
      </c>
      <c r="J9227" s="8">
        <v>255.28</v>
      </c>
      <c r="K9227" s="8">
        <v>159.41999999999999</v>
      </c>
      <c r="L9227" s="8">
        <v>1272570.8</v>
      </c>
      <c r="M9227" s="8">
        <v>794708.7</v>
      </c>
      <c r="N9227" s="8">
        <v>477862.1</v>
      </c>
    </row>
    <row r="9228" spans="1:14" x14ac:dyDescent="0.25">
      <c r="A9228" t="s">
        <v>12</v>
      </c>
      <c r="B9228" t="s">
        <v>137</v>
      </c>
      <c r="C9228" t="s">
        <v>22</v>
      </c>
      <c r="D9228" t="s">
        <v>3</v>
      </c>
      <c r="E9228" t="s">
        <v>8</v>
      </c>
      <c r="F9228" s="5">
        <v>43187</v>
      </c>
      <c r="G9228">
        <v>754082524</v>
      </c>
      <c r="H9228" s="5">
        <v>43211</v>
      </c>
      <c r="I9228">
        <v>8631</v>
      </c>
      <c r="J9228" s="8">
        <v>109.28</v>
      </c>
      <c r="K9228" s="8">
        <v>35.840000000000003</v>
      </c>
      <c r="L9228" s="8">
        <v>943195.68</v>
      </c>
      <c r="M9228" s="8">
        <v>309335.03999999998</v>
      </c>
      <c r="N9228" s="8">
        <v>633860.64</v>
      </c>
    </row>
    <row r="9229" spans="1:14" x14ac:dyDescent="0.25">
      <c r="A9229" t="s">
        <v>9</v>
      </c>
      <c r="B9229" t="s">
        <v>98</v>
      </c>
      <c r="C9229" t="s">
        <v>2</v>
      </c>
      <c r="D9229" t="s">
        <v>3</v>
      </c>
      <c r="E9229" t="s">
        <v>8</v>
      </c>
      <c r="F9229" s="5">
        <v>44465</v>
      </c>
      <c r="G9229">
        <v>685233008</v>
      </c>
      <c r="H9229" s="5">
        <v>44486</v>
      </c>
      <c r="I9229">
        <v>4529</v>
      </c>
      <c r="J9229" s="8">
        <v>255.28</v>
      </c>
      <c r="K9229" s="8">
        <v>159.41999999999999</v>
      </c>
      <c r="L9229" s="8">
        <v>1156163.1200000001</v>
      </c>
      <c r="M9229" s="8">
        <v>722013.18</v>
      </c>
      <c r="N9229" s="8">
        <v>434149.94</v>
      </c>
    </row>
    <row r="9230" spans="1:14" x14ac:dyDescent="0.25">
      <c r="A9230" t="s">
        <v>12</v>
      </c>
      <c r="B9230" t="s">
        <v>166</v>
      </c>
      <c r="C9230" t="s">
        <v>31</v>
      </c>
      <c r="D9230" t="s">
        <v>7</v>
      </c>
      <c r="E9230" t="s">
        <v>8</v>
      </c>
      <c r="F9230" s="5">
        <v>43221</v>
      </c>
      <c r="G9230">
        <v>387387216</v>
      </c>
      <c r="H9230" s="5">
        <v>43262</v>
      </c>
      <c r="I9230">
        <v>5341</v>
      </c>
      <c r="J9230" s="8">
        <v>437.2</v>
      </c>
      <c r="K9230" s="8">
        <v>263.33</v>
      </c>
      <c r="L9230" s="8">
        <v>2335085.2000000002</v>
      </c>
      <c r="M9230" s="8">
        <v>1406445.53</v>
      </c>
      <c r="N9230" s="8">
        <v>928639.67</v>
      </c>
    </row>
    <row r="9231" spans="1:14" x14ac:dyDescent="0.25">
      <c r="A9231" t="s">
        <v>9</v>
      </c>
      <c r="B9231" t="s">
        <v>111</v>
      </c>
      <c r="C9231" t="s">
        <v>11</v>
      </c>
      <c r="D9231" t="s">
        <v>3</v>
      </c>
      <c r="E9231" t="s">
        <v>23</v>
      </c>
      <c r="F9231" s="5">
        <v>43538</v>
      </c>
      <c r="G9231">
        <v>757468974</v>
      </c>
      <c r="H9231" s="5">
        <v>43547</v>
      </c>
      <c r="I9231">
        <v>757</v>
      </c>
      <c r="J9231" s="8">
        <v>47.45</v>
      </c>
      <c r="K9231" s="8">
        <v>31.79</v>
      </c>
      <c r="L9231" s="8">
        <v>35919.65</v>
      </c>
      <c r="M9231" s="8">
        <v>24065.03</v>
      </c>
      <c r="N9231" s="8">
        <v>11854.62</v>
      </c>
    </row>
    <row r="9232" spans="1:14" x14ac:dyDescent="0.25">
      <c r="A9232" t="s">
        <v>9</v>
      </c>
      <c r="B9232" t="s">
        <v>68</v>
      </c>
      <c r="C9232" t="s">
        <v>36</v>
      </c>
      <c r="D9232" t="s">
        <v>3</v>
      </c>
      <c r="E9232" t="s">
        <v>23</v>
      </c>
      <c r="F9232" s="5">
        <v>42270</v>
      </c>
      <c r="G9232">
        <v>512714612</v>
      </c>
      <c r="H9232" s="5">
        <v>42286</v>
      </c>
      <c r="I9232">
        <v>2502</v>
      </c>
      <c r="J9232" s="8">
        <v>421.89</v>
      </c>
      <c r="K9232" s="8">
        <v>364.69</v>
      </c>
      <c r="L9232" s="8">
        <v>1055568.78</v>
      </c>
      <c r="M9232" s="8">
        <v>912454.38</v>
      </c>
      <c r="N9232" s="8">
        <v>143114.4</v>
      </c>
    </row>
    <row r="9233" spans="1:14" x14ac:dyDescent="0.25">
      <c r="A9233" t="s">
        <v>0</v>
      </c>
      <c r="B9233" t="s">
        <v>171</v>
      </c>
      <c r="C9233" t="s">
        <v>57</v>
      </c>
      <c r="D9233" t="s">
        <v>3</v>
      </c>
      <c r="E9233" t="s">
        <v>23</v>
      </c>
      <c r="F9233" s="5">
        <v>44353</v>
      </c>
      <c r="G9233">
        <v>240672957</v>
      </c>
      <c r="H9233" s="5">
        <v>44391</v>
      </c>
      <c r="I9233">
        <v>9331</v>
      </c>
      <c r="J9233" s="8">
        <v>154.06</v>
      </c>
      <c r="K9233" s="8">
        <v>90.93</v>
      </c>
      <c r="L9233" s="8">
        <v>1437533.86</v>
      </c>
      <c r="M9233" s="8">
        <v>848467.83</v>
      </c>
      <c r="N9233" s="8">
        <v>589066.03</v>
      </c>
    </row>
    <row r="9234" spans="1:14" x14ac:dyDescent="0.25">
      <c r="A9234" t="s">
        <v>17</v>
      </c>
      <c r="B9234" t="s">
        <v>119</v>
      </c>
      <c r="C9234" t="s">
        <v>19</v>
      </c>
      <c r="D9234" t="s">
        <v>3</v>
      </c>
      <c r="E9234" t="s">
        <v>15</v>
      </c>
      <c r="F9234" s="5">
        <v>43685</v>
      </c>
      <c r="G9234">
        <v>149205338</v>
      </c>
      <c r="H9234" s="5">
        <v>43698</v>
      </c>
      <c r="I9234">
        <v>2030</v>
      </c>
      <c r="J9234" s="8">
        <v>81.73</v>
      </c>
      <c r="K9234" s="8">
        <v>56.67</v>
      </c>
      <c r="L9234" s="8">
        <v>165911.9</v>
      </c>
      <c r="M9234" s="8">
        <v>115040.1</v>
      </c>
      <c r="N9234" s="8">
        <v>50871.8</v>
      </c>
    </row>
    <row r="9235" spans="1:14" x14ac:dyDescent="0.25">
      <c r="A9235" t="s">
        <v>9</v>
      </c>
      <c r="B9235" t="s">
        <v>204</v>
      </c>
      <c r="C9235" t="s">
        <v>36</v>
      </c>
      <c r="D9235" t="s">
        <v>7</v>
      </c>
      <c r="E9235" t="s">
        <v>4</v>
      </c>
      <c r="F9235" s="5">
        <v>44603</v>
      </c>
      <c r="G9235">
        <v>516485583</v>
      </c>
      <c r="H9235" s="5">
        <v>44626</v>
      </c>
      <c r="I9235">
        <v>8416</v>
      </c>
      <c r="J9235" s="8">
        <v>421.89</v>
      </c>
      <c r="K9235" s="8">
        <v>364.69</v>
      </c>
      <c r="L9235" s="8">
        <v>3550626.24</v>
      </c>
      <c r="M9235" s="8">
        <v>3069231.04</v>
      </c>
      <c r="N9235" s="8">
        <v>481395.20000000001</v>
      </c>
    </row>
    <row r="9236" spans="1:14" x14ac:dyDescent="0.25">
      <c r="A9236" t="s">
        <v>17</v>
      </c>
      <c r="B9236" t="s">
        <v>59</v>
      </c>
      <c r="C9236" t="s">
        <v>2</v>
      </c>
      <c r="D9236" t="s">
        <v>7</v>
      </c>
      <c r="E9236" t="s">
        <v>15</v>
      </c>
      <c r="F9236" s="5">
        <v>44052</v>
      </c>
      <c r="G9236">
        <v>341000020</v>
      </c>
      <c r="H9236" s="5">
        <v>44061</v>
      </c>
      <c r="I9236">
        <v>8339</v>
      </c>
      <c r="J9236" s="8">
        <v>255.28</v>
      </c>
      <c r="K9236" s="8">
        <v>159.41999999999999</v>
      </c>
      <c r="L9236" s="8">
        <v>2128779.92</v>
      </c>
      <c r="M9236" s="8">
        <v>1329403.3799999999</v>
      </c>
      <c r="N9236" s="8">
        <v>799376.54</v>
      </c>
    </row>
    <row r="9237" spans="1:14" x14ac:dyDescent="0.25">
      <c r="A9237" t="s">
        <v>9</v>
      </c>
      <c r="B9237" t="s">
        <v>133</v>
      </c>
      <c r="C9237" t="s">
        <v>57</v>
      </c>
      <c r="D9237" t="s">
        <v>3</v>
      </c>
      <c r="E9237" t="s">
        <v>23</v>
      </c>
      <c r="F9237" s="5">
        <v>43411</v>
      </c>
      <c r="G9237">
        <v>491547477</v>
      </c>
      <c r="H9237" s="5">
        <v>43411</v>
      </c>
      <c r="I9237">
        <v>8676</v>
      </c>
      <c r="J9237" s="8">
        <v>154.06</v>
      </c>
      <c r="K9237" s="8">
        <v>90.93</v>
      </c>
      <c r="L9237" s="8">
        <v>1336624.56</v>
      </c>
      <c r="M9237" s="8">
        <v>788908.68</v>
      </c>
      <c r="N9237" s="8">
        <v>547715.88</v>
      </c>
    </row>
    <row r="9238" spans="1:14" x14ac:dyDescent="0.25">
      <c r="A9238" t="s">
        <v>17</v>
      </c>
      <c r="B9238" t="s">
        <v>209</v>
      </c>
      <c r="C9238" t="s">
        <v>57</v>
      </c>
      <c r="D9238" t="s">
        <v>7</v>
      </c>
      <c r="E9238" t="s">
        <v>4</v>
      </c>
      <c r="F9238" s="5">
        <v>44450</v>
      </c>
      <c r="G9238">
        <v>557239282</v>
      </c>
      <c r="H9238" s="5">
        <v>44491</v>
      </c>
      <c r="I9238">
        <v>8341</v>
      </c>
      <c r="J9238" s="8">
        <v>154.06</v>
      </c>
      <c r="K9238" s="8">
        <v>90.93</v>
      </c>
      <c r="L9238" s="8">
        <v>1285014.46</v>
      </c>
      <c r="M9238" s="8">
        <v>758447.13</v>
      </c>
      <c r="N9238" s="8">
        <v>526567.32999999996</v>
      </c>
    </row>
    <row r="9239" spans="1:14" x14ac:dyDescent="0.25">
      <c r="A9239" t="s">
        <v>0</v>
      </c>
      <c r="B9239" t="s">
        <v>5</v>
      </c>
      <c r="C9239" t="s">
        <v>6</v>
      </c>
      <c r="D9239" t="s">
        <v>7</v>
      </c>
      <c r="E9239" t="s">
        <v>8</v>
      </c>
      <c r="F9239" s="5">
        <v>44708</v>
      </c>
      <c r="G9239">
        <v>197499263</v>
      </c>
      <c r="H9239" s="5">
        <v>44720</v>
      </c>
      <c r="I9239">
        <v>3276</v>
      </c>
      <c r="J9239" s="8">
        <v>152.58000000000001</v>
      </c>
      <c r="K9239" s="8">
        <v>97.44</v>
      </c>
      <c r="L9239" s="8">
        <v>499852.08</v>
      </c>
      <c r="M9239" s="8">
        <v>319213.44</v>
      </c>
      <c r="N9239" s="8">
        <v>180638.64</v>
      </c>
    </row>
    <row r="9240" spans="1:14" x14ac:dyDescent="0.25">
      <c r="A9240" t="s">
        <v>17</v>
      </c>
      <c r="B9240" t="s">
        <v>163</v>
      </c>
      <c r="C9240" t="s">
        <v>19</v>
      </c>
      <c r="D9240" t="s">
        <v>7</v>
      </c>
      <c r="E9240" t="s">
        <v>15</v>
      </c>
      <c r="F9240" s="5">
        <v>44464</v>
      </c>
      <c r="G9240">
        <v>492063748</v>
      </c>
      <c r="H9240" s="5">
        <v>44474</v>
      </c>
      <c r="I9240">
        <v>1453</v>
      </c>
      <c r="J9240" s="8">
        <v>81.73</v>
      </c>
      <c r="K9240" s="8">
        <v>56.67</v>
      </c>
      <c r="L9240" s="8">
        <v>118753.69</v>
      </c>
      <c r="M9240" s="8">
        <v>82341.509999999995</v>
      </c>
      <c r="N9240" s="8">
        <v>36412.18</v>
      </c>
    </row>
    <row r="9241" spans="1:14" x14ac:dyDescent="0.25">
      <c r="A9241" t="s">
        <v>17</v>
      </c>
      <c r="B9241" t="s">
        <v>28</v>
      </c>
      <c r="C9241" t="s">
        <v>57</v>
      </c>
      <c r="D9241" t="s">
        <v>3</v>
      </c>
      <c r="E9241" t="s">
        <v>23</v>
      </c>
      <c r="F9241" s="5">
        <v>43728</v>
      </c>
      <c r="G9241">
        <v>790981566</v>
      </c>
      <c r="H9241" s="5">
        <v>43746</v>
      </c>
      <c r="I9241">
        <v>7878</v>
      </c>
      <c r="J9241" s="8">
        <v>154.06</v>
      </c>
      <c r="K9241" s="8">
        <v>90.93</v>
      </c>
      <c r="L9241" s="8">
        <v>1213684.68</v>
      </c>
      <c r="M9241" s="8">
        <v>716346.54</v>
      </c>
      <c r="N9241" s="8">
        <v>497338.14</v>
      </c>
    </row>
    <row r="9242" spans="1:14" x14ac:dyDescent="0.25">
      <c r="A9242" t="s">
        <v>0</v>
      </c>
      <c r="B9242" t="s">
        <v>197</v>
      </c>
      <c r="C9242" t="s">
        <v>65</v>
      </c>
      <c r="D9242" t="s">
        <v>7</v>
      </c>
      <c r="E9242" t="s">
        <v>8</v>
      </c>
      <c r="F9242" s="5">
        <v>42175</v>
      </c>
      <c r="G9242">
        <v>964614045</v>
      </c>
      <c r="H9242" s="5">
        <v>42206</v>
      </c>
      <c r="I9242">
        <v>9587</v>
      </c>
      <c r="J9242" s="8">
        <v>668.27</v>
      </c>
      <c r="K9242" s="8">
        <v>502.54</v>
      </c>
      <c r="L9242" s="8">
        <v>6406704.4900000002</v>
      </c>
      <c r="M9242" s="8">
        <v>4817850.9800000004</v>
      </c>
      <c r="N9242" s="8">
        <v>1588853.51</v>
      </c>
    </row>
    <row r="9243" spans="1:14" x14ac:dyDescent="0.25">
      <c r="A9243" t="s">
        <v>9</v>
      </c>
      <c r="B9243" t="s">
        <v>100</v>
      </c>
      <c r="C9243" t="s">
        <v>45</v>
      </c>
      <c r="D9243" t="s">
        <v>7</v>
      </c>
      <c r="E9243" t="s">
        <v>23</v>
      </c>
      <c r="F9243" s="5">
        <v>43595</v>
      </c>
      <c r="G9243">
        <v>953635013</v>
      </c>
      <c r="H9243" s="5">
        <v>43630</v>
      </c>
      <c r="I9243">
        <v>647</v>
      </c>
      <c r="J9243" s="8">
        <v>9.33</v>
      </c>
      <c r="K9243" s="8">
        <v>6.92</v>
      </c>
      <c r="L9243" s="8">
        <v>6036.51</v>
      </c>
      <c r="M9243" s="8">
        <v>4477.24</v>
      </c>
      <c r="N9243" s="8">
        <v>1559.27</v>
      </c>
    </row>
    <row r="9244" spans="1:14" x14ac:dyDescent="0.25">
      <c r="A9244" t="s">
        <v>9</v>
      </c>
      <c r="B9244" t="s">
        <v>142</v>
      </c>
      <c r="C9244" t="s">
        <v>57</v>
      </c>
      <c r="D9244" t="s">
        <v>7</v>
      </c>
      <c r="E9244" t="s">
        <v>15</v>
      </c>
      <c r="F9244" s="5">
        <v>43977</v>
      </c>
      <c r="G9244">
        <v>319030797</v>
      </c>
      <c r="H9244" s="5">
        <v>44005</v>
      </c>
      <c r="I9244">
        <v>7157</v>
      </c>
      <c r="J9244" s="8">
        <v>154.06</v>
      </c>
      <c r="K9244" s="8">
        <v>90.93</v>
      </c>
      <c r="L9244" s="8">
        <v>1102607.42</v>
      </c>
      <c r="M9244" s="8">
        <v>650786.01</v>
      </c>
      <c r="N9244" s="8">
        <v>451821.41</v>
      </c>
    </row>
    <row r="9245" spans="1:14" x14ac:dyDescent="0.25">
      <c r="A9245" t="s">
        <v>0</v>
      </c>
      <c r="B9245" t="s">
        <v>171</v>
      </c>
      <c r="C9245" t="s">
        <v>36</v>
      </c>
      <c r="D9245" t="s">
        <v>3</v>
      </c>
      <c r="E9245" t="s">
        <v>8</v>
      </c>
      <c r="F9245" s="5">
        <v>43428</v>
      </c>
      <c r="G9245">
        <v>492100226</v>
      </c>
      <c r="H9245" s="5">
        <v>42015</v>
      </c>
      <c r="I9245">
        <v>2247</v>
      </c>
      <c r="J9245" s="8">
        <v>421.89</v>
      </c>
      <c r="K9245" s="8">
        <v>364.69</v>
      </c>
      <c r="L9245" s="8">
        <v>947986.83</v>
      </c>
      <c r="M9245" s="8">
        <v>819458.43</v>
      </c>
      <c r="N9245" s="8">
        <v>128528.4</v>
      </c>
    </row>
    <row r="9246" spans="1:14" x14ac:dyDescent="0.25">
      <c r="A9246" t="s">
        <v>0</v>
      </c>
      <c r="B9246" t="s">
        <v>34</v>
      </c>
      <c r="C9246" t="s">
        <v>11</v>
      </c>
      <c r="D9246" t="s">
        <v>7</v>
      </c>
      <c r="E9246" t="s">
        <v>4</v>
      </c>
      <c r="F9246" s="5">
        <v>42603</v>
      </c>
      <c r="G9246">
        <v>724454629</v>
      </c>
      <c r="H9246" s="5">
        <v>42645</v>
      </c>
      <c r="I9246">
        <v>1079</v>
      </c>
      <c r="J9246" s="8">
        <v>47.45</v>
      </c>
      <c r="K9246" s="8">
        <v>31.79</v>
      </c>
      <c r="L9246" s="8">
        <v>51198.55</v>
      </c>
      <c r="M9246" s="8">
        <v>34301.410000000003</v>
      </c>
      <c r="N9246" s="8">
        <v>16897.14</v>
      </c>
    </row>
    <row r="9247" spans="1:14" x14ac:dyDescent="0.25">
      <c r="A9247" t="s">
        <v>9</v>
      </c>
      <c r="B9247" t="s">
        <v>103</v>
      </c>
      <c r="C9247" t="s">
        <v>11</v>
      </c>
      <c r="D9247" t="s">
        <v>7</v>
      </c>
      <c r="E9247" t="s">
        <v>4</v>
      </c>
      <c r="F9247" s="5">
        <v>44813</v>
      </c>
      <c r="G9247">
        <v>338017833</v>
      </c>
      <c r="H9247" s="5">
        <v>44862</v>
      </c>
      <c r="I9247">
        <v>5843</v>
      </c>
      <c r="J9247" s="8">
        <v>47.45</v>
      </c>
      <c r="K9247" s="8">
        <v>31.79</v>
      </c>
      <c r="L9247" s="8">
        <v>277250.34999999998</v>
      </c>
      <c r="M9247" s="8">
        <v>185748.97</v>
      </c>
      <c r="N9247" s="8">
        <v>91501.38</v>
      </c>
    </row>
    <row r="9248" spans="1:14" x14ac:dyDescent="0.25">
      <c r="A9248" t="s">
        <v>17</v>
      </c>
      <c r="B9248" t="s">
        <v>30</v>
      </c>
      <c r="C9248" t="s">
        <v>19</v>
      </c>
      <c r="D9248" t="s">
        <v>3</v>
      </c>
      <c r="E9248" t="s">
        <v>4</v>
      </c>
      <c r="F9248" s="5">
        <v>43793</v>
      </c>
      <c r="G9248">
        <v>975026166</v>
      </c>
      <c r="H9248" s="5">
        <v>43814</v>
      </c>
      <c r="I9248">
        <v>765</v>
      </c>
      <c r="J9248" s="8">
        <v>81.73</v>
      </c>
      <c r="K9248" s="8">
        <v>56.67</v>
      </c>
      <c r="L9248" s="8">
        <v>62523.45</v>
      </c>
      <c r="M9248" s="8">
        <v>43352.55</v>
      </c>
      <c r="N9248" s="8">
        <v>19170.900000000001</v>
      </c>
    </row>
    <row r="9249" spans="1:14" x14ac:dyDescent="0.25">
      <c r="A9249" t="s">
        <v>9</v>
      </c>
      <c r="B9249" t="s">
        <v>121</v>
      </c>
      <c r="C9249" t="s">
        <v>14</v>
      </c>
      <c r="D9249" t="s">
        <v>3</v>
      </c>
      <c r="E9249" t="s">
        <v>8</v>
      </c>
      <c r="F9249" s="5">
        <v>44599</v>
      </c>
      <c r="G9249">
        <v>748028457</v>
      </c>
      <c r="H9249" s="5">
        <v>44646</v>
      </c>
      <c r="I9249">
        <v>7098</v>
      </c>
      <c r="J9249" s="8">
        <v>205.7</v>
      </c>
      <c r="K9249" s="8">
        <v>117.11</v>
      </c>
      <c r="L9249" s="8">
        <v>1460058.6</v>
      </c>
      <c r="M9249" s="8">
        <v>831246.78</v>
      </c>
      <c r="N9249" s="8">
        <v>628811.81999999995</v>
      </c>
    </row>
    <row r="9250" spans="1:14" x14ac:dyDescent="0.25">
      <c r="A9250" t="s">
        <v>9</v>
      </c>
      <c r="B9250" t="s">
        <v>55</v>
      </c>
      <c r="C9250" t="s">
        <v>45</v>
      </c>
      <c r="D9250" t="s">
        <v>3</v>
      </c>
      <c r="E9250" t="s">
        <v>15</v>
      </c>
      <c r="F9250" s="5">
        <v>43283</v>
      </c>
      <c r="G9250">
        <v>989886033</v>
      </c>
      <c r="H9250" s="5">
        <v>43313</v>
      </c>
      <c r="I9250">
        <v>8129</v>
      </c>
      <c r="J9250" s="8">
        <v>9.33</v>
      </c>
      <c r="K9250" s="8">
        <v>6.92</v>
      </c>
      <c r="L9250" s="8">
        <v>75843.570000000007</v>
      </c>
      <c r="M9250" s="8">
        <v>56252.68</v>
      </c>
      <c r="N9250" s="8">
        <v>19590.89</v>
      </c>
    </row>
    <row r="9251" spans="1:14" x14ac:dyDescent="0.25">
      <c r="A9251" t="s">
        <v>9</v>
      </c>
      <c r="B9251" t="s">
        <v>151</v>
      </c>
      <c r="C9251" t="s">
        <v>31</v>
      </c>
      <c r="D9251" t="s">
        <v>7</v>
      </c>
      <c r="E9251" t="s">
        <v>8</v>
      </c>
      <c r="F9251" s="5">
        <v>42676</v>
      </c>
      <c r="G9251">
        <v>403772723</v>
      </c>
      <c r="H9251" s="5">
        <v>42687</v>
      </c>
      <c r="I9251">
        <v>4176</v>
      </c>
      <c r="J9251" s="8">
        <v>437.2</v>
      </c>
      <c r="K9251" s="8">
        <v>263.33</v>
      </c>
      <c r="L9251" s="8">
        <v>1825747.2</v>
      </c>
      <c r="M9251" s="8">
        <v>1099666.08</v>
      </c>
      <c r="N9251" s="8">
        <v>726081.12</v>
      </c>
    </row>
    <row r="9252" spans="1:14" x14ac:dyDescent="0.25">
      <c r="A9252" t="s">
        <v>20</v>
      </c>
      <c r="B9252" t="s">
        <v>181</v>
      </c>
      <c r="C9252" t="s">
        <v>36</v>
      </c>
      <c r="D9252" t="s">
        <v>3</v>
      </c>
      <c r="E9252" t="s">
        <v>23</v>
      </c>
      <c r="F9252" s="5">
        <v>42193</v>
      </c>
      <c r="G9252">
        <v>913174855</v>
      </c>
      <c r="H9252" s="5">
        <v>42239</v>
      </c>
      <c r="I9252">
        <v>7587</v>
      </c>
      <c r="J9252" s="8">
        <v>421.89</v>
      </c>
      <c r="K9252" s="8">
        <v>364.69</v>
      </c>
      <c r="L9252" s="8">
        <v>3200879.43</v>
      </c>
      <c r="M9252" s="8">
        <v>2766903.03</v>
      </c>
      <c r="N9252" s="8">
        <v>433976.4</v>
      </c>
    </row>
    <row r="9253" spans="1:14" x14ac:dyDescent="0.25">
      <c r="A9253" t="s">
        <v>9</v>
      </c>
      <c r="B9253" t="s">
        <v>38</v>
      </c>
      <c r="C9253" t="s">
        <v>45</v>
      </c>
      <c r="D9253" t="s">
        <v>7</v>
      </c>
      <c r="E9253" t="s">
        <v>8</v>
      </c>
      <c r="F9253" s="5">
        <v>43746</v>
      </c>
      <c r="G9253">
        <v>911891257</v>
      </c>
      <c r="H9253" s="5">
        <v>43770</v>
      </c>
      <c r="I9253">
        <v>7742</v>
      </c>
      <c r="J9253" s="8">
        <v>9.33</v>
      </c>
      <c r="K9253" s="8">
        <v>6.92</v>
      </c>
      <c r="L9253" s="8">
        <v>72232.86</v>
      </c>
      <c r="M9253" s="8">
        <v>53574.64</v>
      </c>
      <c r="N9253" s="8">
        <v>18658.22</v>
      </c>
    </row>
    <row r="9254" spans="1:14" x14ac:dyDescent="0.25">
      <c r="A9254" t="s">
        <v>9</v>
      </c>
      <c r="B9254" t="s">
        <v>84</v>
      </c>
      <c r="C9254" t="s">
        <v>6</v>
      </c>
      <c r="D9254" t="s">
        <v>7</v>
      </c>
      <c r="E9254" t="s">
        <v>15</v>
      </c>
      <c r="F9254" s="5">
        <v>42337</v>
      </c>
      <c r="G9254">
        <v>214033257</v>
      </c>
      <c r="H9254" s="5">
        <v>42341</v>
      </c>
      <c r="I9254">
        <v>6052</v>
      </c>
      <c r="J9254" s="8">
        <v>152.58000000000001</v>
      </c>
      <c r="K9254" s="8">
        <v>97.44</v>
      </c>
      <c r="L9254" s="8">
        <v>923414.16</v>
      </c>
      <c r="M9254" s="8">
        <v>589706.88</v>
      </c>
      <c r="N9254" s="8">
        <v>333707.28000000003</v>
      </c>
    </row>
    <row r="9255" spans="1:14" x14ac:dyDescent="0.25">
      <c r="A9255" t="s">
        <v>9</v>
      </c>
      <c r="B9255" t="s">
        <v>89</v>
      </c>
      <c r="C9255" t="s">
        <v>14</v>
      </c>
      <c r="D9255" t="s">
        <v>3</v>
      </c>
      <c r="E9255" t="s">
        <v>23</v>
      </c>
      <c r="F9255" s="5">
        <v>42352</v>
      </c>
      <c r="G9255">
        <v>504024684</v>
      </c>
      <c r="H9255" s="5">
        <v>42383</v>
      </c>
      <c r="I9255">
        <v>959</v>
      </c>
      <c r="J9255" s="8">
        <v>205.7</v>
      </c>
      <c r="K9255" s="8">
        <v>117.11</v>
      </c>
      <c r="L9255" s="8">
        <v>197266.3</v>
      </c>
      <c r="M9255" s="8">
        <v>112308.49</v>
      </c>
      <c r="N9255" s="8">
        <v>84957.81</v>
      </c>
    </row>
    <row r="9256" spans="1:14" x14ac:dyDescent="0.25">
      <c r="A9256" t="s">
        <v>9</v>
      </c>
      <c r="B9256" t="s">
        <v>141</v>
      </c>
      <c r="C9256" t="s">
        <v>57</v>
      </c>
      <c r="D9256" t="s">
        <v>3</v>
      </c>
      <c r="E9256" t="s">
        <v>15</v>
      </c>
      <c r="F9256" s="5">
        <v>42568</v>
      </c>
      <c r="G9256">
        <v>386601865</v>
      </c>
      <c r="H9256" s="5">
        <v>42577</v>
      </c>
      <c r="I9256">
        <v>2938</v>
      </c>
      <c r="J9256" s="8">
        <v>154.06</v>
      </c>
      <c r="K9256" s="8">
        <v>90.93</v>
      </c>
      <c r="L9256" s="8">
        <v>452628.28</v>
      </c>
      <c r="M9256" s="8">
        <v>267152.34000000003</v>
      </c>
      <c r="N9256" s="8">
        <v>185475.94</v>
      </c>
    </row>
    <row r="9257" spans="1:14" x14ac:dyDescent="0.25">
      <c r="A9257" t="s">
        <v>9</v>
      </c>
      <c r="B9257" t="s">
        <v>161</v>
      </c>
      <c r="C9257" t="s">
        <v>31</v>
      </c>
      <c r="D9257" t="s">
        <v>7</v>
      </c>
      <c r="E9257" t="s">
        <v>8</v>
      </c>
      <c r="F9257" s="5">
        <v>44577</v>
      </c>
      <c r="G9257">
        <v>336813628</v>
      </c>
      <c r="H9257" s="5">
        <v>44615</v>
      </c>
      <c r="I9257">
        <v>9492</v>
      </c>
      <c r="J9257" s="8">
        <v>437.2</v>
      </c>
      <c r="K9257" s="8">
        <v>263.33</v>
      </c>
      <c r="L9257" s="8">
        <v>4149902.4</v>
      </c>
      <c r="M9257" s="8">
        <v>2499528.36</v>
      </c>
      <c r="N9257" s="8">
        <v>1650374.04</v>
      </c>
    </row>
    <row r="9258" spans="1:14" x14ac:dyDescent="0.25">
      <c r="A9258" t="s">
        <v>12</v>
      </c>
      <c r="B9258" t="s">
        <v>62</v>
      </c>
      <c r="C9258" t="s">
        <v>11</v>
      </c>
      <c r="D9258" t="s">
        <v>7</v>
      </c>
      <c r="E9258" t="s">
        <v>8</v>
      </c>
      <c r="F9258" s="5">
        <v>44047</v>
      </c>
      <c r="G9258">
        <v>450021302</v>
      </c>
      <c r="H9258" s="5">
        <v>44070</v>
      </c>
      <c r="I9258">
        <v>159</v>
      </c>
      <c r="J9258" s="8">
        <v>47.45</v>
      </c>
      <c r="K9258" s="8">
        <v>31.79</v>
      </c>
      <c r="L9258" s="8">
        <v>7544.55</v>
      </c>
      <c r="M9258" s="8">
        <v>5054.6099999999997</v>
      </c>
      <c r="N9258" s="8">
        <v>2489.94</v>
      </c>
    </row>
    <row r="9259" spans="1:14" x14ac:dyDescent="0.25">
      <c r="A9259" t="s">
        <v>9</v>
      </c>
      <c r="B9259" t="s">
        <v>139</v>
      </c>
      <c r="C9259" t="s">
        <v>11</v>
      </c>
      <c r="D9259" t="s">
        <v>3</v>
      </c>
      <c r="E9259" t="s">
        <v>15</v>
      </c>
      <c r="F9259" s="5">
        <v>43425</v>
      </c>
      <c r="G9259">
        <v>891898715</v>
      </c>
      <c r="H9259" s="5">
        <v>43439</v>
      </c>
      <c r="I9259">
        <v>1505</v>
      </c>
      <c r="J9259" s="8">
        <v>47.45</v>
      </c>
      <c r="K9259" s="8">
        <v>31.79</v>
      </c>
      <c r="L9259" s="8">
        <v>71412.25</v>
      </c>
      <c r="M9259" s="8">
        <v>47843.95</v>
      </c>
      <c r="N9259" s="8">
        <v>23568.3</v>
      </c>
    </row>
    <row r="9260" spans="1:14" x14ac:dyDescent="0.25">
      <c r="A9260" t="s">
        <v>20</v>
      </c>
      <c r="B9260" t="s">
        <v>81</v>
      </c>
      <c r="C9260" t="s">
        <v>45</v>
      </c>
      <c r="D9260" t="s">
        <v>7</v>
      </c>
      <c r="E9260" t="s">
        <v>15</v>
      </c>
      <c r="F9260" s="5">
        <v>42469</v>
      </c>
      <c r="G9260">
        <v>548432195</v>
      </c>
      <c r="H9260" s="5">
        <v>42491</v>
      </c>
      <c r="I9260">
        <v>2129</v>
      </c>
      <c r="J9260" s="8">
        <v>9.33</v>
      </c>
      <c r="K9260" s="8">
        <v>6.92</v>
      </c>
      <c r="L9260" s="8">
        <v>19863.57</v>
      </c>
      <c r="M9260" s="8">
        <v>14732.68</v>
      </c>
      <c r="N9260" s="8">
        <v>5130.8900000000003</v>
      </c>
    </row>
    <row r="9261" spans="1:14" x14ac:dyDescent="0.25">
      <c r="A9261" t="s">
        <v>9</v>
      </c>
      <c r="B9261" t="s">
        <v>126</v>
      </c>
      <c r="C9261" t="s">
        <v>45</v>
      </c>
      <c r="D9261" t="s">
        <v>7</v>
      </c>
      <c r="E9261" t="s">
        <v>23</v>
      </c>
      <c r="F9261" s="5">
        <v>43596</v>
      </c>
      <c r="G9261">
        <v>175920569</v>
      </c>
      <c r="H9261" s="5">
        <v>43640</v>
      </c>
      <c r="I9261">
        <v>7661</v>
      </c>
      <c r="J9261" s="8">
        <v>9.33</v>
      </c>
      <c r="K9261" s="8">
        <v>6.92</v>
      </c>
      <c r="L9261" s="8">
        <v>71477.13</v>
      </c>
      <c r="M9261" s="8">
        <v>53014.12</v>
      </c>
      <c r="N9261" s="8">
        <v>18463.009999999998</v>
      </c>
    </row>
    <row r="9262" spans="1:14" x14ac:dyDescent="0.25">
      <c r="A9262" t="s">
        <v>20</v>
      </c>
      <c r="B9262" t="s">
        <v>185</v>
      </c>
      <c r="C9262" t="s">
        <v>22</v>
      </c>
      <c r="D9262" t="s">
        <v>7</v>
      </c>
      <c r="E9262" t="s">
        <v>23</v>
      </c>
      <c r="F9262" s="5">
        <v>44344</v>
      </c>
      <c r="G9262">
        <v>150975167</v>
      </c>
      <c r="H9262" s="5">
        <v>44388</v>
      </c>
      <c r="I9262">
        <v>5762</v>
      </c>
      <c r="J9262" s="8">
        <v>109.28</v>
      </c>
      <c r="K9262" s="8">
        <v>35.840000000000003</v>
      </c>
      <c r="L9262" s="8">
        <v>629671.36</v>
      </c>
      <c r="M9262" s="8">
        <v>206510.07999999999</v>
      </c>
      <c r="N9262" s="8">
        <v>423161.28</v>
      </c>
    </row>
    <row r="9263" spans="1:14" x14ac:dyDescent="0.25">
      <c r="A9263" t="s">
        <v>9</v>
      </c>
      <c r="B9263" t="s">
        <v>72</v>
      </c>
      <c r="C9263" t="s">
        <v>11</v>
      </c>
      <c r="D9263" t="s">
        <v>7</v>
      </c>
      <c r="E9263" t="s">
        <v>4</v>
      </c>
      <c r="F9263" s="5">
        <v>44174</v>
      </c>
      <c r="G9263">
        <v>920519816</v>
      </c>
      <c r="H9263" s="5">
        <v>44195</v>
      </c>
      <c r="I9263">
        <v>1125</v>
      </c>
      <c r="J9263" s="8">
        <v>47.45</v>
      </c>
      <c r="K9263" s="8">
        <v>31.79</v>
      </c>
      <c r="L9263" s="8">
        <v>53381.25</v>
      </c>
      <c r="M9263" s="8">
        <v>35763.75</v>
      </c>
      <c r="N9263" s="8">
        <v>17617.5</v>
      </c>
    </row>
    <row r="9264" spans="1:14" x14ac:dyDescent="0.25">
      <c r="A9264" t="s">
        <v>12</v>
      </c>
      <c r="B9264" t="s">
        <v>190</v>
      </c>
      <c r="C9264" t="s">
        <v>36</v>
      </c>
      <c r="D9264" t="s">
        <v>3</v>
      </c>
      <c r="E9264" t="s">
        <v>8</v>
      </c>
      <c r="F9264" s="5">
        <v>43827</v>
      </c>
      <c r="G9264">
        <v>751790845</v>
      </c>
      <c r="H9264" s="5">
        <v>43502</v>
      </c>
      <c r="I9264">
        <v>472</v>
      </c>
      <c r="J9264" s="8">
        <v>421.89</v>
      </c>
      <c r="K9264" s="8">
        <v>364.69</v>
      </c>
      <c r="L9264" s="8">
        <v>199132.08</v>
      </c>
      <c r="M9264" s="8">
        <v>172133.68</v>
      </c>
      <c r="N9264" s="8">
        <v>26998.400000000001</v>
      </c>
    </row>
    <row r="9265" spans="1:14" x14ac:dyDescent="0.25">
      <c r="A9265" t="s">
        <v>0</v>
      </c>
      <c r="B9265" t="s">
        <v>171</v>
      </c>
      <c r="C9265" t="s">
        <v>36</v>
      </c>
      <c r="D9265" t="s">
        <v>3</v>
      </c>
      <c r="E9265" t="s">
        <v>4</v>
      </c>
      <c r="F9265" s="5">
        <v>42163</v>
      </c>
      <c r="G9265">
        <v>682337081</v>
      </c>
      <c r="H9265" s="5">
        <v>42165</v>
      </c>
      <c r="I9265">
        <v>7560</v>
      </c>
      <c r="J9265" s="8">
        <v>421.89</v>
      </c>
      <c r="K9265" s="8">
        <v>364.69</v>
      </c>
      <c r="L9265" s="8">
        <v>3189488.4</v>
      </c>
      <c r="M9265" s="8">
        <v>2757056.4</v>
      </c>
      <c r="N9265" s="8">
        <v>432432</v>
      </c>
    </row>
    <row r="9266" spans="1:14" x14ac:dyDescent="0.25">
      <c r="A9266" t="s">
        <v>0</v>
      </c>
      <c r="B9266" t="s">
        <v>101</v>
      </c>
      <c r="C9266" t="s">
        <v>36</v>
      </c>
      <c r="D9266" t="s">
        <v>3</v>
      </c>
      <c r="E9266" t="s">
        <v>23</v>
      </c>
      <c r="F9266" s="5">
        <v>44430</v>
      </c>
      <c r="G9266">
        <v>470019853</v>
      </c>
      <c r="H9266" s="5">
        <v>44453</v>
      </c>
      <c r="I9266">
        <v>8174</v>
      </c>
      <c r="J9266" s="8">
        <v>421.89</v>
      </c>
      <c r="K9266" s="8">
        <v>364.69</v>
      </c>
      <c r="L9266" s="8">
        <v>3448528.86</v>
      </c>
      <c r="M9266" s="8">
        <v>2980976.06</v>
      </c>
      <c r="N9266" s="8">
        <v>467552.8</v>
      </c>
    </row>
    <row r="9267" spans="1:14" x14ac:dyDescent="0.25">
      <c r="A9267" t="s">
        <v>9</v>
      </c>
      <c r="B9267" t="s">
        <v>174</v>
      </c>
      <c r="C9267" t="s">
        <v>45</v>
      </c>
      <c r="D9267" t="s">
        <v>7</v>
      </c>
      <c r="E9267" t="s">
        <v>23</v>
      </c>
      <c r="F9267" s="5">
        <v>42723</v>
      </c>
      <c r="G9267">
        <v>843012988</v>
      </c>
      <c r="H9267" s="5">
        <v>42730</v>
      </c>
      <c r="I9267">
        <v>5132</v>
      </c>
      <c r="J9267" s="8">
        <v>9.33</v>
      </c>
      <c r="K9267" s="8">
        <v>6.92</v>
      </c>
      <c r="L9267" s="8">
        <v>47881.56</v>
      </c>
      <c r="M9267" s="8">
        <v>35513.440000000002</v>
      </c>
      <c r="N9267" s="8">
        <v>12368.12</v>
      </c>
    </row>
    <row r="9268" spans="1:14" x14ac:dyDescent="0.25">
      <c r="A9268" t="s">
        <v>12</v>
      </c>
      <c r="B9268" t="s">
        <v>67</v>
      </c>
      <c r="C9268" t="s">
        <v>57</v>
      </c>
      <c r="D9268" t="s">
        <v>7</v>
      </c>
      <c r="E9268" t="s">
        <v>8</v>
      </c>
      <c r="F9268" s="5">
        <v>42576</v>
      </c>
      <c r="G9268">
        <v>349802815</v>
      </c>
      <c r="H9268" s="5">
        <v>42597</v>
      </c>
      <c r="I9268">
        <v>3281</v>
      </c>
      <c r="J9268" s="8">
        <v>154.06</v>
      </c>
      <c r="K9268" s="8">
        <v>90.93</v>
      </c>
      <c r="L9268" s="8">
        <v>505470.86</v>
      </c>
      <c r="M9268" s="8">
        <v>298341.33</v>
      </c>
      <c r="N9268" s="8">
        <v>207129.53</v>
      </c>
    </row>
    <row r="9269" spans="1:14" x14ac:dyDescent="0.25">
      <c r="A9269" t="s">
        <v>9</v>
      </c>
      <c r="B9269" t="s">
        <v>68</v>
      </c>
      <c r="C9269" t="s">
        <v>45</v>
      </c>
      <c r="D9269" t="s">
        <v>3</v>
      </c>
      <c r="E9269" t="s">
        <v>8</v>
      </c>
      <c r="F9269" s="5">
        <v>42209</v>
      </c>
      <c r="G9269">
        <v>309188163</v>
      </c>
      <c r="H9269" s="5">
        <v>42228</v>
      </c>
      <c r="I9269">
        <v>4503</v>
      </c>
      <c r="J9269" s="8">
        <v>9.33</v>
      </c>
      <c r="K9269" s="8">
        <v>6.92</v>
      </c>
      <c r="L9269" s="8">
        <v>42012.99</v>
      </c>
      <c r="M9269" s="8">
        <v>31160.76</v>
      </c>
      <c r="N9269" s="8">
        <v>10852.23</v>
      </c>
    </row>
    <row r="9270" spans="1:14" x14ac:dyDescent="0.25">
      <c r="A9270" t="s">
        <v>9</v>
      </c>
      <c r="B9270" t="s">
        <v>133</v>
      </c>
      <c r="C9270" t="s">
        <v>29</v>
      </c>
      <c r="D9270" t="s">
        <v>7</v>
      </c>
      <c r="E9270" t="s">
        <v>4</v>
      </c>
      <c r="F9270" s="5">
        <v>44044</v>
      </c>
      <c r="G9270">
        <v>760280358</v>
      </c>
      <c r="H9270" s="5">
        <v>44064</v>
      </c>
      <c r="I9270">
        <v>2708</v>
      </c>
      <c r="J9270" s="8">
        <v>651.21</v>
      </c>
      <c r="K9270" s="8">
        <v>524.96</v>
      </c>
      <c r="L9270" s="8">
        <v>1763476.68</v>
      </c>
      <c r="M9270" s="8">
        <v>1421591.68</v>
      </c>
      <c r="N9270" s="8">
        <v>341885</v>
      </c>
    </row>
    <row r="9271" spans="1:14" x14ac:dyDescent="0.25">
      <c r="A9271" t="s">
        <v>9</v>
      </c>
      <c r="B9271" t="s">
        <v>152</v>
      </c>
      <c r="C9271" t="s">
        <v>45</v>
      </c>
      <c r="D9271" t="s">
        <v>3</v>
      </c>
      <c r="E9271" t="s">
        <v>23</v>
      </c>
      <c r="F9271" s="5">
        <v>44240</v>
      </c>
      <c r="G9271">
        <v>912503230</v>
      </c>
      <c r="H9271" s="5">
        <v>44272</v>
      </c>
      <c r="I9271">
        <v>8838</v>
      </c>
      <c r="J9271" s="8">
        <v>9.33</v>
      </c>
      <c r="K9271" s="8">
        <v>6.92</v>
      </c>
      <c r="L9271" s="8">
        <v>82458.539999999994</v>
      </c>
      <c r="M9271" s="8">
        <v>61158.96</v>
      </c>
      <c r="N9271" s="8">
        <v>21299.58</v>
      </c>
    </row>
    <row r="9272" spans="1:14" x14ac:dyDescent="0.25">
      <c r="A9272" t="s">
        <v>9</v>
      </c>
      <c r="B9272" t="s">
        <v>184</v>
      </c>
      <c r="C9272" t="s">
        <v>11</v>
      </c>
      <c r="D9272" t="s">
        <v>7</v>
      </c>
      <c r="E9272" t="s">
        <v>4</v>
      </c>
      <c r="F9272" s="5">
        <v>42262</v>
      </c>
      <c r="G9272">
        <v>495593106</v>
      </c>
      <c r="H9272" s="5">
        <v>42285</v>
      </c>
      <c r="I9272">
        <v>5868</v>
      </c>
      <c r="J9272" s="8">
        <v>47.45</v>
      </c>
      <c r="K9272" s="8">
        <v>31.79</v>
      </c>
      <c r="L9272" s="8">
        <v>278436.59999999998</v>
      </c>
      <c r="M9272" s="8">
        <v>186543.72</v>
      </c>
      <c r="N9272" s="8">
        <v>91892.88</v>
      </c>
    </row>
    <row r="9273" spans="1:14" x14ac:dyDescent="0.25">
      <c r="A9273" t="s">
        <v>9</v>
      </c>
      <c r="B9273" t="s">
        <v>110</v>
      </c>
      <c r="C9273" t="s">
        <v>22</v>
      </c>
      <c r="D9273" t="s">
        <v>7</v>
      </c>
      <c r="E9273" t="s">
        <v>15</v>
      </c>
      <c r="F9273" s="5">
        <v>43474</v>
      </c>
      <c r="G9273">
        <v>209598815</v>
      </c>
      <c r="H9273" s="5">
        <v>43476</v>
      </c>
      <c r="I9273">
        <v>3802</v>
      </c>
      <c r="J9273" s="8">
        <v>109.28</v>
      </c>
      <c r="K9273" s="8">
        <v>35.840000000000003</v>
      </c>
      <c r="L9273" s="8">
        <v>415482.56</v>
      </c>
      <c r="M9273" s="8">
        <v>136263.67999999999</v>
      </c>
      <c r="N9273" s="8">
        <v>279218.88</v>
      </c>
    </row>
    <row r="9274" spans="1:14" x14ac:dyDescent="0.25">
      <c r="A9274" t="s">
        <v>9</v>
      </c>
      <c r="B9274" t="s">
        <v>153</v>
      </c>
      <c r="C9274" t="s">
        <v>22</v>
      </c>
      <c r="D9274" t="s">
        <v>7</v>
      </c>
      <c r="E9274" t="s">
        <v>15</v>
      </c>
      <c r="F9274" s="5">
        <v>43659</v>
      </c>
      <c r="G9274">
        <v>374881684</v>
      </c>
      <c r="H9274" s="5">
        <v>43702</v>
      </c>
      <c r="I9274">
        <v>4676</v>
      </c>
      <c r="J9274" s="8">
        <v>109.28</v>
      </c>
      <c r="K9274" s="8">
        <v>35.840000000000003</v>
      </c>
      <c r="L9274" s="8">
        <v>510993.28</v>
      </c>
      <c r="M9274" s="8">
        <v>167587.84</v>
      </c>
      <c r="N9274" s="8">
        <v>343405.44</v>
      </c>
    </row>
    <row r="9275" spans="1:14" x14ac:dyDescent="0.25">
      <c r="A9275" t="s">
        <v>39</v>
      </c>
      <c r="B9275" t="s">
        <v>128</v>
      </c>
      <c r="C9275" t="s">
        <v>2</v>
      </c>
      <c r="D9275" t="s">
        <v>7</v>
      </c>
      <c r="E9275" t="s">
        <v>23</v>
      </c>
      <c r="F9275" s="5">
        <v>42881</v>
      </c>
      <c r="G9275">
        <v>482115542</v>
      </c>
      <c r="H9275" s="5">
        <v>42883</v>
      </c>
      <c r="I9275">
        <v>7558</v>
      </c>
      <c r="J9275" s="8">
        <v>255.28</v>
      </c>
      <c r="K9275" s="8">
        <v>159.41999999999999</v>
      </c>
      <c r="L9275" s="8">
        <v>1929406.24</v>
      </c>
      <c r="M9275" s="8">
        <v>1204896.3600000001</v>
      </c>
      <c r="N9275" s="8">
        <v>724509.88</v>
      </c>
    </row>
    <row r="9276" spans="1:14" x14ac:dyDescent="0.25">
      <c r="A9276" t="s">
        <v>0</v>
      </c>
      <c r="B9276" t="s">
        <v>50</v>
      </c>
      <c r="C9276" t="s">
        <v>36</v>
      </c>
      <c r="D9276" t="s">
        <v>3</v>
      </c>
      <c r="E9276" t="s">
        <v>4</v>
      </c>
      <c r="F9276" s="5">
        <v>44820</v>
      </c>
      <c r="G9276">
        <v>542286717</v>
      </c>
      <c r="H9276" s="5">
        <v>44824</v>
      </c>
      <c r="I9276">
        <v>3545</v>
      </c>
      <c r="J9276" s="8">
        <v>421.89</v>
      </c>
      <c r="K9276" s="8">
        <v>364.69</v>
      </c>
      <c r="L9276" s="8">
        <v>1495600.05</v>
      </c>
      <c r="M9276" s="8">
        <v>1292826.05</v>
      </c>
      <c r="N9276" s="8">
        <v>202774</v>
      </c>
    </row>
    <row r="9277" spans="1:14" x14ac:dyDescent="0.25">
      <c r="A9277" t="s">
        <v>12</v>
      </c>
      <c r="B9277" t="s">
        <v>61</v>
      </c>
      <c r="C9277" t="s">
        <v>14</v>
      </c>
      <c r="D9277" t="s">
        <v>3</v>
      </c>
      <c r="E9277" t="s">
        <v>15</v>
      </c>
      <c r="F9277" s="5">
        <v>43352</v>
      </c>
      <c r="G9277">
        <v>636694037</v>
      </c>
      <c r="H9277" s="5">
        <v>43363</v>
      </c>
      <c r="I9277">
        <v>769</v>
      </c>
      <c r="J9277" s="8">
        <v>205.7</v>
      </c>
      <c r="K9277" s="8">
        <v>117.11</v>
      </c>
      <c r="L9277" s="8">
        <v>158183.29999999999</v>
      </c>
      <c r="M9277" s="8">
        <v>90057.59</v>
      </c>
      <c r="N9277" s="8">
        <v>68125.710000000006</v>
      </c>
    </row>
    <row r="9278" spans="1:14" x14ac:dyDescent="0.25">
      <c r="A9278" t="s">
        <v>20</v>
      </c>
      <c r="B9278" t="s">
        <v>81</v>
      </c>
      <c r="C9278" t="s">
        <v>19</v>
      </c>
      <c r="D9278" t="s">
        <v>7</v>
      </c>
      <c r="E9278" t="s">
        <v>23</v>
      </c>
      <c r="F9278" s="5">
        <v>43747</v>
      </c>
      <c r="G9278">
        <v>466948831</v>
      </c>
      <c r="H9278" s="5">
        <v>43795</v>
      </c>
      <c r="I9278">
        <v>9390</v>
      </c>
      <c r="J9278" s="8">
        <v>81.73</v>
      </c>
      <c r="K9278" s="8">
        <v>56.67</v>
      </c>
      <c r="L9278" s="8">
        <v>767444.7</v>
      </c>
      <c r="M9278" s="8">
        <v>532131.30000000005</v>
      </c>
      <c r="N9278" s="8">
        <v>235313.4</v>
      </c>
    </row>
    <row r="9279" spans="1:14" x14ac:dyDescent="0.25">
      <c r="A9279" t="s">
        <v>9</v>
      </c>
      <c r="B9279" t="s">
        <v>121</v>
      </c>
      <c r="C9279" t="s">
        <v>6</v>
      </c>
      <c r="D9279" t="s">
        <v>7</v>
      </c>
      <c r="E9279" t="s">
        <v>15</v>
      </c>
      <c r="F9279" s="5">
        <v>43970</v>
      </c>
      <c r="G9279">
        <v>704974925</v>
      </c>
      <c r="H9279" s="5">
        <v>43996</v>
      </c>
      <c r="I9279">
        <v>6601</v>
      </c>
      <c r="J9279" s="8">
        <v>152.58000000000001</v>
      </c>
      <c r="K9279" s="8">
        <v>97.44</v>
      </c>
      <c r="L9279" s="8">
        <v>1007180.58</v>
      </c>
      <c r="M9279" s="8">
        <v>643201.43999999994</v>
      </c>
      <c r="N9279" s="8">
        <v>363979.14</v>
      </c>
    </row>
    <row r="9280" spans="1:14" x14ac:dyDescent="0.25">
      <c r="A9280" t="s">
        <v>9</v>
      </c>
      <c r="B9280" t="s">
        <v>79</v>
      </c>
      <c r="C9280" t="s">
        <v>45</v>
      </c>
      <c r="D9280" t="s">
        <v>3</v>
      </c>
      <c r="E9280" t="s">
        <v>23</v>
      </c>
      <c r="F9280" s="5">
        <v>42373</v>
      </c>
      <c r="G9280">
        <v>743008649</v>
      </c>
      <c r="H9280" s="5">
        <v>42396</v>
      </c>
      <c r="I9280">
        <v>1625</v>
      </c>
      <c r="J9280" s="8">
        <v>9.33</v>
      </c>
      <c r="K9280" s="8">
        <v>6.92</v>
      </c>
      <c r="L9280" s="8">
        <v>15161.25</v>
      </c>
      <c r="M9280" s="8">
        <v>11245</v>
      </c>
      <c r="N9280" s="8">
        <v>3916.25</v>
      </c>
    </row>
    <row r="9281" spans="1:14" x14ac:dyDescent="0.25">
      <c r="A9281" t="s">
        <v>20</v>
      </c>
      <c r="B9281" t="s">
        <v>183</v>
      </c>
      <c r="C9281" t="s">
        <v>65</v>
      </c>
      <c r="D9281" t="s">
        <v>7</v>
      </c>
      <c r="E9281" t="s">
        <v>15</v>
      </c>
      <c r="F9281" s="5">
        <v>43932</v>
      </c>
      <c r="G9281">
        <v>943598830</v>
      </c>
      <c r="H9281" s="5">
        <v>43934</v>
      </c>
      <c r="I9281">
        <v>718</v>
      </c>
      <c r="J9281" s="8">
        <v>668.27</v>
      </c>
      <c r="K9281" s="8">
        <v>502.54</v>
      </c>
      <c r="L9281" s="8">
        <v>479817.86</v>
      </c>
      <c r="M9281" s="8">
        <v>360823.72</v>
      </c>
      <c r="N9281" s="8">
        <v>118994.14</v>
      </c>
    </row>
    <row r="9282" spans="1:14" x14ac:dyDescent="0.25">
      <c r="A9282" t="s">
        <v>0</v>
      </c>
      <c r="B9282" t="s">
        <v>50</v>
      </c>
      <c r="C9282" t="s">
        <v>57</v>
      </c>
      <c r="D9282" t="s">
        <v>3</v>
      </c>
      <c r="E9282" t="s">
        <v>15</v>
      </c>
      <c r="F9282" s="5">
        <v>44048</v>
      </c>
      <c r="G9282">
        <v>389606797</v>
      </c>
      <c r="H9282" s="5">
        <v>44092</v>
      </c>
      <c r="I9282">
        <v>2164</v>
      </c>
      <c r="J9282" s="8">
        <v>154.06</v>
      </c>
      <c r="K9282" s="8">
        <v>90.93</v>
      </c>
      <c r="L9282" s="8">
        <v>333385.84000000003</v>
      </c>
      <c r="M9282" s="8">
        <v>196772.52</v>
      </c>
      <c r="N9282" s="8">
        <v>136613.32</v>
      </c>
    </row>
    <row r="9283" spans="1:14" x14ac:dyDescent="0.25">
      <c r="A9283" t="s">
        <v>9</v>
      </c>
      <c r="B9283" t="s">
        <v>174</v>
      </c>
      <c r="C9283" t="s">
        <v>6</v>
      </c>
      <c r="D9283" t="s">
        <v>3</v>
      </c>
      <c r="E9283" t="s">
        <v>4</v>
      </c>
      <c r="F9283" s="5">
        <v>44744</v>
      </c>
      <c r="G9283">
        <v>934206378</v>
      </c>
      <c r="H9283" s="5">
        <v>44755</v>
      </c>
      <c r="I9283">
        <v>1282</v>
      </c>
      <c r="J9283" s="8">
        <v>152.58000000000001</v>
      </c>
      <c r="K9283" s="8">
        <v>97.44</v>
      </c>
      <c r="L9283" s="8">
        <v>195607.56</v>
      </c>
      <c r="M9283" s="8">
        <v>124918.08</v>
      </c>
      <c r="N9283" s="8">
        <v>70689.48</v>
      </c>
    </row>
    <row r="9284" spans="1:14" x14ac:dyDescent="0.25">
      <c r="A9284" t="s">
        <v>9</v>
      </c>
      <c r="B9284" t="s">
        <v>152</v>
      </c>
      <c r="C9284" t="s">
        <v>36</v>
      </c>
      <c r="D9284" t="s">
        <v>3</v>
      </c>
      <c r="E9284" t="s">
        <v>15</v>
      </c>
      <c r="F9284" s="5">
        <v>42277</v>
      </c>
      <c r="G9284">
        <v>450883901</v>
      </c>
      <c r="H9284" s="5">
        <v>42313</v>
      </c>
      <c r="I9284">
        <v>5421</v>
      </c>
      <c r="J9284" s="8">
        <v>421.89</v>
      </c>
      <c r="K9284" s="8">
        <v>364.69</v>
      </c>
      <c r="L9284" s="8">
        <v>2287065.69</v>
      </c>
      <c r="M9284" s="8">
        <v>1976984.49</v>
      </c>
      <c r="N9284" s="8">
        <v>310081.2</v>
      </c>
    </row>
    <row r="9285" spans="1:14" x14ac:dyDescent="0.25">
      <c r="A9285" t="s">
        <v>9</v>
      </c>
      <c r="B9285" t="s">
        <v>204</v>
      </c>
      <c r="C9285" t="s">
        <v>36</v>
      </c>
      <c r="D9285" t="s">
        <v>3</v>
      </c>
      <c r="E9285" t="s">
        <v>23</v>
      </c>
      <c r="F9285" s="5">
        <v>44066</v>
      </c>
      <c r="G9285">
        <v>483438193</v>
      </c>
      <c r="H9285" s="5">
        <v>44100</v>
      </c>
      <c r="I9285">
        <v>8959</v>
      </c>
      <c r="J9285" s="8">
        <v>421.89</v>
      </c>
      <c r="K9285" s="8">
        <v>364.69</v>
      </c>
      <c r="L9285" s="8">
        <v>3779712.51</v>
      </c>
      <c r="M9285" s="8">
        <v>3267257.71</v>
      </c>
      <c r="N9285" s="8">
        <v>512454.8</v>
      </c>
    </row>
    <row r="9286" spans="1:14" x14ac:dyDescent="0.25">
      <c r="A9286" t="s">
        <v>20</v>
      </c>
      <c r="B9286" t="s">
        <v>52</v>
      </c>
      <c r="C9286" t="s">
        <v>14</v>
      </c>
      <c r="D9286" t="s">
        <v>3</v>
      </c>
      <c r="E9286" t="s">
        <v>4</v>
      </c>
      <c r="F9286" s="5">
        <v>42684</v>
      </c>
      <c r="G9286">
        <v>395980584</v>
      </c>
      <c r="H9286" s="5">
        <v>42722</v>
      </c>
      <c r="I9286">
        <v>8309</v>
      </c>
      <c r="J9286" s="8">
        <v>205.7</v>
      </c>
      <c r="K9286" s="8">
        <v>117.11</v>
      </c>
      <c r="L9286" s="8">
        <v>1709161.3</v>
      </c>
      <c r="M9286" s="8">
        <v>973066.99</v>
      </c>
      <c r="N9286" s="8">
        <v>736094.31</v>
      </c>
    </row>
    <row r="9287" spans="1:14" x14ac:dyDescent="0.25">
      <c r="A9287" t="s">
        <v>17</v>
      </c>
      <c r="B9287" t="s">
        <v>75</v>
      </c>
      <c r="C9287" t="s">
        <v>57</v>
      </c>
      <c r="D9287" t="s">
        <v>7</v>
      </c>
      <c r="E9287" t="s">
        <v>4</v>
      </c>
      <c r="F9287" s="5">
        <v>44214</v>
      </c>
      <c r="G9287">
        <v>522934901</v>
      </c>
      <c r="H9287" s="5">
        <v>44230</v>
      </c>
      <c r="I9287">
        <v>6913</v>
      </c>
      <c r="J9287" s="8">
        <v>154.06</v>
      </c>
      <c r="K9287" s="8">
        <v>90.93</v>
      </c>
      <c r="L9287" s="8">
        <v>1065016.78</v>
      </c>
      <c r="M9287" s="8">
        <v>628599.09</v>
      </c>
      <c r="N9287" s="8">
        <v>436417.69</v>
      </c>
    </row>
    <row r="9288" spans="1:14" x14ac:dyDescent="0.25">
      <c r="A9288" t="s">
        <v>9</v>
      </c>
      <c r="B9288" t="s">
        <v>60</v>
      </c>
      <c r="C9288" t="s">
        <v>57</v>
      </c>
      <c r="D9288" t="s">
        <v>3</v>
      </c>
      <c r="E9288" t="s">
        <v>15</v>
      </c>
      <c r="F9288" s="5">
        <v>42658</v>
      </c>
      <c r="G9288">
        <v>819037473</v>
      </c>
      <c r="H9288" s="5">
        <v>42658</v>
      </c>
      <c r="I9288">
        <v>244</v>
      </c>
      <c r="J9288" s="8">
        <v>154.06</v>
      </c>
      <c r="K9288" s="8">
        <v>90.93</v>
      </c>
      <c r="L9288" s="8">
        <v>37590.639999999999</v>
      </c>
      <c r="M9288" s="8">
        <v>22186.92</v>
      </c>
      <c r="N9288" s="8">
        <v>15403.72</v>
      </c>
    </row>
    <row r="9289" spans="1:14" x14ac:dyDescent="0.25">
      <c r="A9289" t="s">
        <v>9</v>
      </c>
      <c r="B9289" t="s">
        <v>139</v>
      </c>
      <c r="C9289" t="s">
        <v>2</v>
      </c>
      <c r="D9289" t="s">
        <v>7</v>
      </c>
      <c r="E9289" t="s">
        <v>8</v>
      </c>
      <c r="F9289" s="5">
        <v>42036</v>
      </c>
      <c r="G9289">
        <v>409337127</v>
      </c>
      <c r="H9289" s="5">
        <v>42049</v>
      </c>
      <c r="I9289">
        <v>807</v>
      </c>
      <c r="J9289" s="8">
        <v>255.28</v>
      </c>
      <c r="K9289" s="8">
        <v>159.41999999999999</v>
      </c>
      <c r="L9289" s="8">
        <v>206010.96</v>
      </c>
      <c r="M9289" s="8">
        <v>128651.94</v>
      </c>
      <c r="N9289" s="8">
        <v>77359.02</v>
      </c>
    </row>
    <row r="9290" spans="1:14" x14ac:dyDescent="0.25">
      <c r="A9290" t="s">
        <v>0</v>
      </c>
      <c r="B9290" t="s">
        <v>1</v>
      </c>
      <c r="C9290" t="s">
        <v>14</v>
      </c>
      <c r="D9290" t="s">
        <v>3</v>
      </c>
      <c r="E9290" t="s">
        <v>4</v>
      </c>
      <c r="F9290" s="5">
        <v>44823</v>
      </c>
      <c r="G9290">
        <v>739195191</v>
      </c>
      <c r="H9290" s="5">
        <v>44862</v>
      </c>
      <c r="I9290">
        <v>3139</v>
      </c>
      <c r="J9290" s="8">
        <v>205.7</v>
      </c>
      <c r="K9290" s="8">
        <v>117.11</v>
      </c>
      <c r="L9290" s="8">
        <v>645692.30000000005</v>
      </c>
      <c r="M9290" s="8">
        <v>367608.29</v>
      </c>
      <c r="N9290" s="8">
        <v>278084.01</v>
      </c>
    </row>
    <row r="9291" spans="1:14" x14ac:dyDescent="0.25">
      <c r="A9291" t="s">
        <v>17</v>
      </c>
      <c r="B9291" t="s">
        <v>35</v>
      </c>
      <c r="C9291" t="s">
        <v>19</v>
      </c>
      <c r="D9291" t="s">
        <v>7</v>
      </c>
      <c r="E9291" t="s">
        <v>15</v>
      </c>
      <c r="F9291" s="5">
        <v>43579</v>
      </c>
      <c r="G9291">
        <v>624285495</v>
      </c>
      <c r="H9291" s="5">
        <v>43627</v>
      </c>
      <c r="I9291">
        <v>8806</v>
      </c>
      <c r="J9291" s="8">
        <v>81.73</v>
      </c>
      <c r="K9291" s="8">
        <v>56.67</v>
      </c>
      <c r="L9291" s="8">
        <v>719714.38</v>
      </c>
      <c r="M9291" s="8">
        <v>499036.02</v>
      </c>
      <c r="N9291" s="8">
        <v>220678.36</v>
      </c>
    </row>
    <row r="9292" spans="1:14" x14ac:dyDescent="0.25">
      <c r="A9292" t="s">
        <v>9</v>
      </c>
      <c r="B9292" t="s">
        <v>208</v>
      </c>
      <c r="C9292" t="s">
        <v>2</v>
      </c>
      <c r="D9292" t="s">
        <v>7</v>
      </c>
      <c r="E9292" t="s">
        <v>15</v>
      </c>
      <c r="F9292" s="5">
        <v>44873</v>
      </c>
      <c r="G9292">
        <v>300594365</v>
      </c>
      <c r="H9292" s="5">
        <v>44899</v>
      </c>
      <c r="I9292">
        <v>1407</v>
      </c>
      <c r="J9292" s="8">
        <v>255.28</v>
      </c>
      <c r="K9292" s="8">
        <v>159.41999999999999</v>
      </c>
      <c r="L9292" s="8">
        <v>359178.96</v>
      </c>
      <c r="M9292" s="8">
        <v>224303.94</v>
      </c>
      <c r="N9292" s="8">
        <v>134875.01999999999</v>
      </c>
    </row>
    <row r="9293" spans="1:14" x14ac:dyDescent="0.25">
      <c r="A9293" t="s">
        <v>9</v>
      </c>
      <c r="B9293" t="s">
        <v>102</v>
      </c>
      <c r="C9293" t="s">
        <v>45</v>
      </c>
      <c r="D9293" t="s">
        <v>7</v>
      </c>
      <c r="E9293" t="s">
        <v>23</v>
      </c>
      <c r="F9293" s="5">
        <v>44312</v>
      </c>
      <c r="G9293">
        <v>974420630</v>
      </c>
      <c r="H9293" s="5">
        <v>44362</v>
      </c>
      <c r="I9293">
        <v>1573</v>
      </c>
      <c r="J9293" s="8">
        <v>9.33</v>
      </c>
      <c r="K9293" s="8">
        <v>6.92</v>
      </c>
      <c r="L9293" s="8">
        <v>14676.09</v>
      </c>
      <c r="M9293" s="8">
        <v>10885.16</v>
      </c>
      <c r="N9293" s="8">
        <v>3790.93</v>
      </c>
    </row>
    <row r="9294" spans="1:14" x14ac:dyDescent="0.25">
      <c r="A9294" t="s">
        <v>9</v>
      </c>
      <c r="B9294" t="s">
        <v>109</v>
      </c>
      <c r="C9294" t="s">
        <v>19</v>
      </c>
      <c r="D9294" t="s">
        <v>3</v>
      </c>
      <c r="E9294" t="s">
        <v>15</v>
      </c>
      <c r="F9294" s="5">
        <v>42432</v>
      </c>
      <c r="G9294">
        <v>772375619</v>
      </c>
      <c r="H9294" s="5">
        <v>42435</v>
      </c>
      <c r="I9294">
        <v>1964</v>
      </c>
      <c r="J9294" s="8">
        <v>81.73</v>
      </c>
      <c r="K9294" s="8">
        <v>56.67</v>
      </c>
      <c r="L9294" s="8">
        <v>160517.72</v>
      </c>
      <c r="M9294" s="8">
        <v>111299.88</v>
      </c>
      <c r="N9294" s="8">
        <v>49217.84</v>
      </c>
    </row>
    <row r="9295" spans="1:14" x14ac:dyDescent="0.25">
      <c r="A9295" t="s">
        <v>17</v>
      </c>
      <c r="B9295" t="s">
        <v>75</v>
      </c>
      <c r="C9295" t="s">
        <v>65</v>
      </c>
      <c r="D9295" t="s">
        <v>3</v>
      </c>
      <c r="E9295" t="s">
        <v>4</v>
      </c>
      <c r="F9295" s="5">
        <v>42583</v>
      </c>
      <c r="G9295">
        <v>591383159</v>
      </c>
      <c r="H9295" s="5">
        <v>42597</v>
      </c>
      <c r="I9295">
        <v>2273</v>
      </c>
      <c r="J9295" s="8">
        <v>668.27</v>
      </c>
      <c r="K9295" s="8">
        <v>502.54</v>
      </c>
      <c r="L9295" s="8">
        <v>1518977.71</v>
      </c>
      <c r="M9295" s="8">
        <v>1142273.42</v>
      </c>
      <c r="N9295" s="8">
        <v>376704.29</v>
      </c>
    </row>
    <row r="9296" spans="1:14" x14ac:dyDescent="0.25">
      <c r="A9296" t="s">
        <v>0</v>
      </c>
      <c r="B9296" t="s">
        <v>144</v>
      </c>
      <c r="C9296" t="s">
        <v>6</v>
      </c>
      <c r="D9296" t="s">
        <v>3</v>
      </c>
      <c r="E9296" t="s">
        <v>23</v>
      </c>
      <c r="F9296" s="5">
        <v>43967</v>
      </c>
      <c r="G9296">
        <v>948679578</v>
      </c>
      <c r="H9296" s="5">
        <v>43987</v>
      </c>
      <c r="I9296">
        <v>4224</v>
      </c>
      <c r="J9296" s="8">
        <v>152.58000000000001</v>
      </c>
      <c r="K9296" s="8">
        <v>97.44</v>
      </c>
      <c r="L9296" s="8">
        <v>644497.92000000004</v>
      </c>
      <c r="M9296" s="8">
        <v>411586.56</v>
      </c>
      <c r="N9296" s="8">
        <v>232911.35999999999</v>
      </c>
    </row>
    <row r="9297" spans="1:14" x14ac:dyDescent="0.25">
      <c r="A9297" t="s">
        <v>9</v>
      </c>
      <c r="B9297" t="s">
        <v>99</v>
      </c>
      <c r="C9297" t="s">
        <v>36</v>
      </c>
      <c r="D9297" t="s">
        <v>3</v>
      </c>
      <c r="E9297" t="s">
        <v>15</v>
      </c>
      <c r="F9297" s="5">
        <v>42287</v>
      </c>
      <c r="G9297">
        <v>631813704</v>
      </c>
      <c r="H9297" s="5">
        <v>42336</v>
      </c>
      <c r="I9297">
        <v>6570</v>
      </c>
      <c r="J9297" s="8">
        <v>421.89</v>
      </c>
      <c r="K9297" s="8">
        <v>364.69</v>
      </c>
      <c r="L9297" s="8">
        <v>2771817.3</v>
      </c>
      <c r="M9297" s="8">
        <v>2396013.2999999998</v>
      </c>
      <c r="N9297" s="8">
        <v>375804</v>
      </c>
    </row>
    <row r="9298" spans="1:14" x14ac:dyDescent="0.25">
      <c r="A9298" t="s">
        <v>9</v>
      </c>
      <c r="B9298" t="s">
        <v>126</v>
      </c>
      <c r="C9298" t="s">
        <v>22</v>
      </c>
      <c r="D9298" t="s">
        <v>3</v>
      </c>
      <c r="E9298" t="s">
        <v>8</v>
      </c>
      <c r="F9298" s="5">
        <v>42868</v>
      </c>
      <c r="G9298">
        <v>748646867</v>
      </c>
      <c r="H9298" s="5">
        <v>42908</v>
      </c>
      <c r="I9298">
        <v>99</v>
      </c>
      <c r="J9298" s="8">
        <v>109.28</v>
      </c>
      <c r="K9298" s="8">
        <v>35.840000000000003</v>
      </c>
      <c r="L9298" s="8">
        <v>10818.72</v>
      </c>
      <c r="M9298" s="8">
        <v>3548.16</v>
      </c>
      <c r="N9298" s="8">
        <v>7270.56</v>
      </c>
    </row>
    <row r="9299" spans="1:14" x14ac:dyDescent="0.25">
      <c r="A9299" t="s">
        <v>9</v>
      </c>
      <c r="B9299" t="s">
        <v>152</v>
      </c>
      <c r="C9299" t="s">
        <v>11</v>
      </c>
      <c r="D9299" t="s">
        <v>3</v>
      </c>
      <c r="E9299" t="s">
        <v>4</v>
      </c>
      <c r="F9299" s="5">
        <v>44043</v>
      </c>
      <c r="G9299">
        <v>677352893</v>
      </c>
      <c r="H9299" s="5">
        <v>44066</v>
      </c>
      <c r="I9299">
        <v>2628</v>
      </c>
      <c r="J9299" s="8">
        <v>47.45</v>
      </c>
      <c r="K9299" s="8">
        <v>31.79</v>
      </c>
      <c r="L9299" s="8">
        <v>124698.6</v>
      </c>
      <c r="M9299" s="8">
        <v>83544.12</v>
      </c>
      <c r="N9299" s="8">
        <v>41154.480000000003</v>
      </c>
    </row>
    <row r="9300" spans="1:14" x14ac:dyDescent="0.25">
      <c r="A9300" t="s">
        <v>9</v>
      </c>
      <c r="B9300" t="s">
        <v>112</v>
      </c>
      <c r="C9300" t="s">
        <v>11</v>
      </c>
      <c r="D9300" t="s">
        <v>7</v>
      </c>
      <c r="E9300" t="s">
        <v>4</v>
      </c>
      <c r="F9300" s="5">
        <v>43490</v>
      </c>
      <c r="G9300">
        <v>316418111</v>
      </c>
      <c r="H9300" s="5">
        <v>43530</v>
      </c>
      <c r="I9300">
        <v>4005</v>
      </c>
      <c r="J9300" s="8">
        <v>47.45</v>
      </c>
      <c r="K9300" s="8">
        <v>31.79</v>
      </c>
      <c r="L9300" s="8">
        <v>190037.25</v>
      </c>
      <c r="M9300" s="8">
        <v>127318.95</v>
      </c>
      <c r="N9300" s="8">
        <v>62718.3</v>
      </c>
    </row>
    <row r="9301" spans="1:14" x14ac:dyDescent="0.25">
      <c r="A9301" t="s">
        <v>9</v>
      </c>
      <c r="B9301" t="s">
        <v>84</v>
      </c>
      <c r="C9301" t="s">
        <v>11</v>
      </c>
      <c r="D9301" t="s">
        <v>7</v>
      </c>
      <c r="E9301" t="s">
        <v>15</v>
      </c>
      <c r="F9301" s="5">
        <v>44050</v>
      </c>
      <c r="G9301">
        <v>534641349</v>
      </c>
      <c r="H9301" s="5">
        <v>44070</v>
      </c>
      <c r="I9301">
        <v>1111</v>
      </c>
      <c r="J9301" s="8">
        <v>47.45</v>
      </c>
      <c r="K9301" s="8">
        <v>31.79</v>
      </c>
      <c r="L9301" s="8">
        <v>52716.95</v>
      </c>
      <c r="M9301" s="8">
        <v>35318.69</v>
      </c>
      <c r="N9301" s="8">
        <v>17398.259999999998</v>
      </c>
    </row>
    <row r="9302" spans="1:14" x14ac:dyDescent="0.25">
      <c r="A9302" t="s">
        <v>9</v>
      </c>
      <c r="B9302" t="s">
        <v>68</v>
      </c>
      <c r="C9302" t="s">
        <v>6</v>
      </c>
      <c r="D9302" t="s">
        <v>3</v>
      </c>
      <c r="E9302" t="s">
        <v>15</v>
      </c>
      <c r="F9302" s="5">
        <v>43682</v>
      </c>
      <c r="G9302">
        <v>921133935</v>
      </c>
      <c r="H9302" s="5">
        <v>43688</v>
      </c>
      <c r="I9302">
        <v>2856</v>
      </c>
      <c r="J9302" s="8">
        <v>152.58000000000001</v>
      </c>
      <c r="K9302" s="8">
        <v>97.44</v>
      </c>
      <c r="L9302" s="8">
        <v>435768.48</v>
      </c>
      <c r="M9302" s="8">
        <v>278288.64000000001</v>
      </c>
      <c r="N9302" s="8">
        <v>157479.84</v>
      </c>
    </row>
    <row r="9303" spans="1:14" x14ac:dyDescent="0.25">
      <c r="A9303" t="s">
        <v>12</v>
      </c>
      <c r="B9303" t="s">
        <v>62</v>
      </c>
      <c r="C9303" t="s">
        <v>29</v>
      </c>
      <c r="D9303" t="s">
        <v>7</v>
      </c>
      <c r="E9303" t="s">
        <v>23</v>
      </c>
      <c r="F9303" s="5">
        <v>42275</v>
      </c>
      <c r="G9303">
        <v>235319697</v>
      </c>
      <c r="H9303" s="5">
        <v>42308</v>
      </c>
      <c r="I9303">
        <v>5183</v>
      </c>
      <c r="J9303" s="8">
        <v>651.21</v>
      </c>
      <c r="K9303" s="8">
        <v>524.96</v>
      </c>
      <c r="L9303" s="8">
        <v>3375221.43</v>
      </c>
      <c r="M9303" s="8">
        <v>2720867.68</v>
      </c>
      <c r="N9303" s="8">
        <v>654353.75</v>
      </c>
    </row>
    <row r="9304" spans="1:14" x14ac:dyDescent="0.25">
      <c r="A9304" t="s">
        <v>9</v>
      </c>
      <c r="B9304" t="s">
        <v>69</v>
      </c>
      <c r="C9304" t="s">
        <v>36</v>
      </c>
      <c r="D9304" t="s">
        <v>7</v>
      </c>
      <c r="E9304" t="s">
        <v>15</v>
      </c>
      <c r="F9304" s="5">
        <v>43913</v>
      </c>
      <c r="G9304">
        <v>456934964</v>
      </c>
      <c r="H9304" s="5">
        <v>43956</v>
      </c>
      <c r="I9304">
        <v>6065</v>
      </c>
      <c r="J9304" s="8">
        <v>421.89</v>
      </c>
      <c r="K9304" s="8">
        <v>364.69</v>
      </c>
      <c r="L9304" s="8">
        <v>2558762.85</v>
      </c>
      <c r="M9304" s="8">
        <v>2211844.85</v>
      </c>
      <c r="N9304" s="8">
        <v>346918</v>
      </c>
    </row>
    <row r="9305" spans="1:14" x14ac:dyDescent="0.25">
      <c r="A9305" t="s">
        <v>0</v>
      </c>
      <c r="B9305" t="s">
        <v>34</v>
      </c>
      <c r="C9305" t="s">
        <v>11</v>
      </c>
      <c r="D9305" t="s">
        <v>7</v>
      </c>
      <c r="E9305" t="s">
        <v>23</v>
      </c>
      <c r="F9305" s="5">
        <v>42454</v>
      </c>
      <c r="G9305">
        <v>936028563</v>
      </c>
      <c r="H9305" s="5">
        <v>42474</v>
      </c>
      <c r="I9305">
        <v>507</v>
      </c>
      <c r="J9305" s="8">
        <v>47.45</v>
      </c>
      <c r="K9305" s="8">
        <v>31.79</v>
      </c>
      <c r="L9305" s="8">
        <v>24057.15</v>
      </c>
      <c r="M9305" s="8">
        <v>16117.53</v>
      </c>
      <c r="N9305" s="8">
        <v>7939.62</v>
      </c>
    </row>
    <row r="9306" spans="1:14" x14ac:dyDescent="0.25">
      <c r="A9306" t="s">
        <v>0</v>
      </c>
      <c r="B9306" t="s">
        <v>171</v>
      </c>
      <c r="C9306" t="s">
        <v>2</v>
      </c>
      <c r="D9306" t="s">
        <v>7</v>
      </c>
      <c r="E9306" t="s">
        <v>8</v>
      </c>
      <c r="F9306" s="5">
        <v>44458</v>
      </c>
      <c r="G9306">
        <v>642961823</v>
      </c>
      <c r="H9306" s="5">
        <v>44469</v>
      </c>
      <c r="I9306">
        <v>5546</v>
      </c>
      <c r="J9306" s="8">
        <v>255.28</v>
      </c>
      <c r="K9306" s="8">
        <v>159.41999999999999</v>
      </c>
      <c r="L9306" s="8">
        <v>1415782.88</v>
      </c>
      <c r="M9306" s="8">
        <v>884143.32</v>
      </c>
      <c r="N9306" s="8">
        <v>531639.56000000006</v>
      </c>
    </row>
    <row r="9307" spans="1:14" x14ac:dyDescent="0.25">
      <c r="A9307" t="s">
        <v>9</v>
      </c>
      <c r="B9307" t="s">
        <v>208</v>
      </c>
      <c r="C9307" t="s">
        <v>19</v>
      </c>
      <c r="D9307" t="s">
        <v>7</v>
      </c>
      <c r="E9307" t="s">
        <v>23</v>
      </c>
      <c r="F9307" s="5">
        <v>44635</v>
      </c>
      <c r="G9307">
        <v>418408572</v>
      </c>
      <c r="H9307" s="5">
        <v>44635</v>
      </c>
      <c r="I9307">
        <v>5249</v>
      </c>
      <c r="J9307" s="8">
        <v>81.73</v>
      </c>
      <c r="K9307" s="8">
        <v>56.67</v>
      </c>
      <c r="L9307" s="8">
        <v>429000.77</v>
      </c>
      <c r="M9307" s="8">
        <v>297460.83</v>
      </c>
      <c r="N9307" s="8">
        <v>131539.94</v>
      </c>
    </row>
    <row r="9308" spans="1:14" x14ac:dyDescent="0.25">
      <c r="A9308" t="s">
        <v>17</v>
      </c>
      <c r="B9308" t="s">
        <v>119</v>
      </c>
      <c r="C9308" t="s">
        <v>11</v>
      </c>
      <c r="D9308" t="s">
        <v>7</v>
      </c>
      <c r="E9308" t="s">
        <v>15</v>
      </c>
      <c r="F9308" s="5">
        <v>42629</v>
      </c>
      <c r="G9308">
        <v>723355138</v>
      </c>
      <c r="H9308" s="5">
        <v>42667</v>
      </c>
      <c r="I9308">
        <v>5715</v>
      </c>
      <c r="J9308" s="8">
        <v>47.45</v>
      </c>
      <c r="K9308" s="8">
        <v>31.79</v>
      </c>
      <c r="L9308" s="8">
        <v>271176.75</v>
      </c>
      <c r="M9308" s="8">
        <v>181679.85</v>
      </c>
      <c r="N9308" s="8">
        <v>89496.9</v>
      </c>
    </row>
    <row r="9309" spans="1:14" x14ac:dyDescent="0.25">
      <c r="A9309" t="s">
        <v>9</v>
      </c>
      <c r="B9309" t="s">
        <v>121</v>
      </c>
      <c r="C9309" t="s">
        <v>36</v>
      </c>
      <c r="D9309" t="s">
        <v>3</v>
      </c>
      <c r="E9309" t="s">
        <v>8</v>
      </c>
      <c r="F9309" s="5">
        <v>44858</v>
      </c>
      <c r="G9309">
        <v>289100348</v>
      </c>
      <c r="H9309" s="5">
        <v>44865</v>
      </c>
      <c r="I9309">
        <v>72</v>
      </c>
      <c r="J9309" s="8">
        <v>421.89</v>
      </c>
      <c r="K9309" s="8">
        <v>364.69</v>
      </c>
      <c r="L9309" s="8">
        <v>30376.080000000002</v>
      </c>
      <c r="M9309" s="8">
        <v>26257.68</v>
      </c>
      <c r="N9309" s="8">
        <v>4118.3999999999996</v>
      </c>
    </row>
    <row r="9310" spans="1:14" x14ac:dyDescent="0.25">
      <c r="A9310" t="s">
        <v>12</v>
      </c>
      <c r="B9310" t="s">
        <v>93</v>
      </c>
      <c r="C9310" t="s">
        <v>19</v>
      </c>
      <c r="D9310" t="s">
        <v>7</v>
      </c>
      <c r="E9310" t="s">
        <v>4</v>
      </c>
      <c r="F9310" s="5">
        <v>44205</v>
      </c>
      <c r="G9310">
        <v>167255532</v>
      </c>
      <c r="H9310" s="5">
        <v>44216</v>
      </c>
      <c r="I9310">
        <v>3484</v>
      </c>
      <c r="J9310" s="8">
        <v>81.73</v>
      </c>
      <c r="K9310" s="8">
        <v>56.67</v>
      </c>
      <c r="L9310" s="8">
        <v>284747.32</v>
      </c>
      <c r="M9310" s="8">
        <v>197438.28</v>
      </c>
      <c r="N9310" s="8">
        <v>87309.04</v>
      </c>
    </row>
    <row r="9311" spans="1:14" x14ac:dyDescent="0.25">
      <c r="A9311" t="s">
        <v>20</v>
      </c>
      <c r="B9311" t="s">
        <v>185</v>
      </c>
      <c r="C9311" t="s">
        <v>36</v>
      </c>
      <c r="D9311" t="s">
        <v>3</v>
      </c>
      <c r="E9311" t="s">
        <v>15</v>
      </c>
      <c r="F9311" s="5">
        <v>44709</v>
      </c>
      <c r="G9311">
        <v>579744517</v>
      </c>
      <c r="H9311" s="5">
        <v>44744</v>
      </c>
      <c r="I9311">
        <v>8141</v>
      </c>
      <c r="J9311" s="8">
        <v>421.89</v>
      </c>
      <c r="K9311" s="8">
        <v>364.69</v>
      </c>
      <c r="L9311" s="8">
        <v>3434606.49</v>
      </c>
      <c r="M9311" s="8">
        <v>2968941.29</v>
      </c>
      <c r="N9311" s="8">
        <v>465665.2</v>
      </c>
    </row>
    <row r="9312" spans="1:14" x14ac:dyDescent="0.25">
      <c r="A9312" t="s">
        <v>9</v>
      </c>
      <c r="B9312" t="s">
        <v>38</v>
      </c>
      <c r="C9312" t="s">
        <v>45</v>
      </c>
      <c r="D9312" t="s">
        <v>3</v>
      </c>
      <c r="E9312" t="s">
        <v>15</v>
      </c>
      <c r="F9312" s="5">
        <v>44804</v>
      </c>
      <c r="G9312">
        <v>468803632</v>
      </c>
      <c r="H9312" s="5">
        <v>44836</v>
      </c>
      <c r="I9312">
        <v>8267</v>
      </c>
      <c r="J9312" s="8">
        <v>9.33</v>
      </c>
      <c r="K9312" s="8">
        <v>6.92</v>
      </c>
      <c r="L9312" s="8">
        <v>77131.11</v>
      </c>
      <c r="M9312" s="8">
        <v>57207.64</v>
      </c>
      <c r="N9312" s="8">
        <v>19923.47</v>
      </c>
    </row>
    <row r="9313" spans="1:14" x14ac:dyDescent="0.25">
      <c r="A9313" t="s">
        <v>9</v>
      </c>
      <c r="B9313" t="s">
        <v>66</v>
      </c>
      <c r="C9313" t="s">
        <v>2</v>
      </c>
      <c r="D9313" t="s">
        <v>3</v>
      </c>
      <c r="E9313" t="s">
        <v>4</v>
      </c>
      <c r="F9313" s="5">
        <v>44847</v>
      </c>
      <c r="G9313">
        <v>646981704</v>
      </c>
      <c r="H9313" s="5">
        <v>44888</v>
      </c>
      <c r="I9313">
        <v>5118</v>
      </c>
      <c r="J9313" s="8">
        <v>255.28</v>
      </c>
      <c r="K9313" s="8">
        <v>159.41999999999999</v>
      </c>
      <c r="L9313" s="8">
        <v>1306523.04</v>
      </c>
      <c r="M9313" s="8">
        <v>815911.56</v>
      </c>
      <c r="N9313" s="8">
        <v>490611.48</v>
      </c>
    </row>
    <row r="9314" spans="1:14" x14ac:dyDescent="0.25">
      <c r="A9314" t="s">
        <v>17</v>
      </c>
      <c r="B9314" t="s">
        <v>86</v>
      </c>
      <c r="C9314" t="s">
        <v>65</v>
      </c>
      <c r="D9314" t="s">
        <v>3</v>
      </c>
      <c r="E9314" t="s">
        <v>23</v>
      </c>
      <c r="F9314" s="5">
        <v>44856</v>
      </c>
      <c r="G9314">
        <v>647140061</v>
      </c>
      <c r="H9314" s="5">
        <v>44870</v>
      </c>
      <c r="I9314">
        <v>1980</v>
      </c>
      <c r="J9314" s="8">
        <v>668.27</v>
      </c>
      <c r="K9314" s="8">
        <v>502.54</v>
      </c>
      <c r="L9314" s="8">
        <v>1323174.6000000001</v>
      </c>
      <c r="M9314" s="8">
        <v>995029.2</v>
      </c>
      <c r="N9314" s="8">
        <v>328145.40000000002</v>
      </c>
    </row>
    <row r="9315" spans="1:14" x14ac:dyDescent="0.25">
      <c r="A9315" t="s">
        <v>9</v>
      </c>
      <c r="B9315" t="s">
        <v>66</v>
      </c>
      <c r="C9315" t="s">
        <v>57</v>
      </c>
      <c r="D9315" t="s">
        <v>3</v>
      </c>
      <c r="E9315" t="s">
        <v>15</v>
      </c>
      <c r="F9315" s="5">
        <v>42238</v>
      </c>
      <c r="G9315">
        <v>972452533</v>
      </c>
      <c r="H9315" s="5">
        <v>42281</v>
      </c>
      <c r="I9315">
        <v>9169</v>
      </c>
      <c r="J9315" s="8">
        <v>154.06</v>
      </c>
      <c r="K9315" s="8">
        <v>90.93</v>
      </c>
      <c r="L9315" s="8">
        <v>1412576.14</v>
      </c>
      <c r="M9315" s="8">
        <v>833737.17</v>
      </c>
      <c r="N9315" s="8">
        <v>578838.97</v>
      </c>
    </row>
    <row r="9316" spans="1:14" x14ac:dyDescent="0.25">
      <c r="A9316" t="s">
        <v>17</v>
      </c>
      <c r="B9316" t="s">
        <v>59</v>
      </c>
      <c r="C9316" t="s">
        <v>65</v>
      </c>
      <c r="D9316" t="s">
        <v>7</v>
      </c>
      <c r="E9316" t="s">
        <v>4</v>
      </c>
      <c r="F9316" s="5">
        <v>42405</v>
      </c>
      <c r="G9316">
        <v>846405446</v>
      </c>
      <c r="H9316" s="5">
        <v>42438</v>
      </c>
      <c r="I9316">
        <v>9035</v>
      </c>
      <c r="J9316" s="8">
        <v>668.27</v>
      </c>
      <c r="K9316" s="8">
        <v>502.54</v>
      </c>
      <c r="L9316" s="8">
        <v>6037819.4500000002</v>
      </c>
      <c r="M9316" s="8">
        <v>4540448.9000000004</v>
      </c>
      <c r="N9316" s="8">
        <v>1497370.55</v>
      </c>
    </row>
    <row r="9317" spans="1:14" x14ac:dyDescent="0.25">
      <c r="A9317" t="s">
        <v>0</v>
      </c>
      <c r="B9317" t="s">
        <v>41</v>
      </c>
      <c r="C9317" t="s">
        <v>19</v>
      </c>
      <c r="D9317" t="s">
        <v>3</v>
      </c>
      <c r="E9317" t="s">
        <v>23</v>
      </c>
      <c r="F9317" s="5">
        <v>42159</v>
      </c>
      <c r="G9317">
        <v>462797629</v>
      </c>
      <c r="H9317" s="5">
        <v>42185</v>
      </c>
      <c r="I9317">
        <v>958</v>
      </c>
      <c r="J9317" s="8">
        <v>81.73</v>
      </c>
      <c r="K9317" s="8">
        <v>56.67</v>
      </c>
      <c r="L9317" s="8">
        <v>78297.34</v>
      </c>
      <c r="M9317" s="8">
        <v>54289.86</v>
      </c>
      <c r="N9317" s="8">
        <v>24007.48</v>
      </c>
    </row>
    <row r="9318" spans="1:14" x14ac:dyDescent="0.25">
      <c r="A9318" t="s">
        <v>9</v>
      </c>
      <c r="B9318" t="s">
        <v>37</v>
      </c>
      <c r="C9318" t="s">
        <v>19</v>
      </c>
      <c r="D9318" t="s">
        <v>7</v>
      </c>
      <c r="E9318" t="s">
        <v>4</v>
      </c>
      <c r="F9318" s="5">
        <v>44691</v>
      </c>
      <c r="G9318">
        <v>535740411</v>
      </c>
      <c r="H9318" s="5">
        <v>44719</v>
      </c>
      <c r="I9318">
        <v>6348</v>
      </c>
      <c r="J9318" s="8">
        <v>81.73</v>
      </c>
      <c r="K9318" s="8">
        <v>56.67</v>
      </c>
      <c r="L9318" s="8">
        <v>518822.04</v>
      </c>
      <c r="M9318" s="8">
        <v>359741.16</v>
      </c>
      <c r="N9318" s="8">
        <v>159080.88</v>
      </c>
    </row>
    <row r="9319" spans="1:14" x14ac:dyDescent="0.25">
      <c r="A9319" t="s">
        <v>17</v>
      </c>
      <c r="B9319" t="s">
        <v>42</v>
      </c>
      <c r="C9319" t="s">
        <v>36</v>
      </c>
      <c r="D9319" t="s">
        <v>3</v>
      </c>
      <c r="E9319" t="s">
        <v>23</v>
      </c>
      <c r="F9319" s="5">
        <v>44579</v>
      </c>
      <c r="G9319">
        <v>949657618</v>
      </c>
      <c r="H9319" s="5">
        <v>44612</v>
      </c>
      <c r="I9319">
        <v>3648</v>
      </c>
      <c r="J9319" s="8">
        <v>421.89</v>
      </c>
      <c r="K9319" s="8">
        <v>364.69</v>
      </c>
      <c r="L9319" s="8">
        <v>1539054.72</v>
      </c>
      <c r="M9319" s="8">
        <v>1330389.1200000001</v>
      </c>
      <c r="N9319" s="8">
        <v>208665.60000000001</v>
      </c>
    </row>
    <row r="9320" spans="1:14" x14ac:dyDescent="0.25">
      <c r="A9320" t="s">
        <v>9</v>
      </c>
      <c r="B9320" t="s">
        <v>194</v>
      </c>
      <c r="C9320" t="s">
        <v>19</v>
      </c>
      <c r="D9320" t="s">
        <v>7</v>
      </c>
      <c r="E9320" t="s">
        <v>23</v>
      </c>
      <c r="F9320" s="5">
        <v>42792</v>
      </c>
      <c r="G9320">
        <v>309285581</v>
      </c>
      <c r="H9320" s="5">
        <v>42842</v>
      </c>
      <c r="I9320">
        <v>3331</v>
      </c>
      <c r="J9320" s="8">
        <v>81.73</v>
      </c>
      <c r="K9320" s="8">
        <v>56.67</v>
      </c>
      <c r="L9320" s="8">
        <v>272242.63</v>
      </c>
      <c r="M9320" s="8">
        <v>188767.77</v>
      </c>
      <c r="N9320" s="8">
        <v>83474.86</v>
      </c>
    </row>
    <row r="9321" spans="1:14" x14ac:dyDescent="0.25">
      <c r="A9321" t="s">
        <v>17</v>
      </c>
      <c r="B9321" t="s">
        <v>149</v>
      </c>
      <c r="C9321" t="s">
        <v>36</v>
      </c>
      <c r="D9321" t="s">
        <v>3</v>
      </c>
      <c r="E9321" t="s">
        <v>8</v>
      </c>
      <c r="F9321" s="5">
        <v>42538</v>
      </c>
      <c r="G9321">
        <v>889673125</v>
      </c>
      <c r="H9321" s="5">
        <v>42560</v>
      </c>
      <c r="I9321">
        <v>2903</v>
      </c>
      <c r="J9321" s="8">
        <v>421.89</v>
      </c>
      <c r="K9321" s="8">
        <v>364.69</v>
      </c>
      <c r="L9321" s="8">
        <v>1224746.67</v>
      </c>
      <c r="M9321" s="8">
        <v>1058695.07</v>
      </c>
      <c r="N9321" s="8">
        <v>166051.6</v>
      </c>
    </row>
    <row r="9322" spans="1:14" x14ac:dyDescent="0.25">
      <c r="A9322" t="s">
        <v>9</v>
      </c>
      <c r="B9322" t="s">
        <v>87</v>
      </c>
      <c r="C9322" t="s">
        <v>36</v>
      </c>
      <c r="D9322" t="s">
        <v>7</v>
      </c>
      <c r="E9322" t="s">
        <v>23</v>
      </c>
      <c r="F9322" s="5">
        <v>42564</v>
      </c>
      <c r="G9322">
        <v>986181581</v>
      </c>
      <c r="H9322" s="5">
        <v>42574</v>
      </c>
      <c r="I9322">
        <v>1900</v>
      </c>
      <c r="J9322" s="8">
        <v>421.89</v>
      </c>
      <c r="K9322" s="8">
        <v>364.69</v>
      </c>
      <c r="L9322" s="8">
        <v>801591</v>
      </c>
      <c r="M9322" s="8">
        <v>692911</v>
      </c>
      <c r="N9322" s="8">
        <v>108680</v>
      </c>
    </row>
    <row r="9323" spans="1:14" x14ac:dyDescent="0.25">
      <c r="A9323" t="s">
        <v>20</v>
      </c>
      <c r="B9323" t="s">
        <v>198</v>
      </c>
      <c r="C9323" t="s">
        <v>2</v>
      </c>
      <c r="D9323" t="s">
        <v>7</v>
      </c>
      <c r="E9323" t="s">
        <v>4</v>
      </c>
      <c r="F9323" s="5">
        <v>42238</v>
      </c>
      <c r="G9323">
        <v>764484775</v>
      </c>
      <c r="H9323" s="5">
        <v>42250</v>
      </c>
      <c r="I9323">
        <v>6888</v>
      </c>
      <c r="J9323" s="8">
        <v>255.28</v>
      </c>
      <c r="K9323" s="8">
        <v>159.41999999999999</v>
      </c>
      <c r="L9323" s="8">
        <v>1758368.64</v>
      </c>
      <c r="M9323" s="8">
        <v>1098084.96</v>
      </c>
      <c r="N9323" s="8">
        <v>660283.68000000005</v>
      </c>
    </row>
    <row r="9324" spans="1:14" x14ac:dyDescent="0.25">
      <c r="A9324" t="s">
        <v>17</v>
      </c>
      <c r="B9324" t="s">
        <v>25</v>
      </c>
      <c r="C9324" t="s">
        <v>14</v>
      </c>
      <c r="D9324" t="s">
        <v>3</v>
      </c>
      <c r="E9324" t="s">
        <v>8</v>
      </c>
      <c r="F9324" s="5">
        <v>43511</v>
      </c>
      <c r="G9324">
        <v>910569036</v>
      </c>
      <c r="H9324" s="5">
        <v>43549</v>
      </c>
      <c r="I9324">
        <v>6467</v>
      </c>
      <c r="J9324" s="8">
        <v>205.7</v>
      </c>
      <c r="K9324" s="8">
        <v>117.11</v>
      </c>
      <c r="L9324" s="8">
        <v>1330261.8999999999</v>
      </c>
      <c r="M9324" s="8">
        <v>757350.37</v>
      </c>
      <c r="N9324" s="8">
        <v>572911.53</v>
      </c>
    </row>
    <row r="9325" spans="1:14" x14ac:dyDescent="0.25">
      <c r="A9325" t="s">
        <v>9</v>
      </c>
      <c r="B9325" t="s">
        <v>177</v>
      </c>
      <c r="C9325" t="s">
        <v>2</v>
      </c>
      <c r="D9325" t="s">
        <v>7</v>
      </c>
      <c r="E9325" t="s">
        <v>8</v>
      </c>
      <c r="F9325" s="5">
        <v>43531</v>
      </c>
      <c r="G9325">
        <v>380733191</v>
      </c>
      <c r="H9325" s="5">
        <v>43568</v>
      </c>
      <c r="I9325">
        <v>6267</v>
      </c>
      <c r="J9325" s="8">
        <v>255.28</v>
      </c>
      <c r="K9325" s="8">
        <v>159.41999999999999</v>
      </c>
      <c r="L9325" s="8">
        <v>1599839.76</v>
      </c>
      <c r="M9325" s="8">
        <v>999085.14</v>
      </c>
      <c r="N9325" s="8">
        <v>600754.62</v>
      </c>
    </row>
    <row r="9326" spans="1:14" x14ac:dyDescent="0.25">
      <c r="A9326" t="s">
        <v>17</v>
      </c>
      <c r="B9326" t="s">
        <v>149</v>
      </c>
      <c r="C9326" t="s">
        <v>65</v>
      </c>
      <c r="D9326" t="s">
        <v>3</v>
      </c>
      <c r="E9326" t="s">
        <v>4</v>
      </c>
      <c r="F9326" s="5">
        <v>43640</v>
      </c>
      <c r="G9326">
        <v>451588571</v>
      </c>
      <c r="H9326" s="5">
        <v>43660</v>
      </c>
      <c r="I9326">
        <v>3948</v>
      </c>
      <c r="J9326" s="8">
        <v>668.27</v>
      </c>
      <c r="K9326" s="8">
        <v>502.54</v>
      </c>
      <c r="L9326" s="8">
        <v>2638329.96</v>
      </c>
      <c r="M9326" s="8">
        <v>1984027.92</v>
      </c>
      <c r="N9326" s="8">
        <v>654302.04</v>
      </c>
    </row>
    <row r="9327" spans="1:14" x14ac:dyDescent="0.25">
      <c r="A9327" t="s">
        <v>12</v>
      </c>
      <c r="B9327" t="s">
        <v>127</v>
      </c>
      <c r="C9327" t="s">
        <v>45</v>
      </c>
      <c r="D9327" t="s">
        <v>3</v>
      </c>
      <c r="E9327" t="s">
        <v>23</v>
      </c>
      <c r="F9327" s="5">
        <v>42575</v>
      </c>
      <c r="G9327">
        <v>670059001</v>
      </c>
      <c r="H9327" s="5">
        <v>42614</v>
      </c>
      <c r="I9327">
        <v>4203</v>
      </c>
      <c r="J9327" s="8">
        <v>9.33</v>
      </c>
      <c r="K9327" s="8">
        <v>6.92</v>
      </c>
      <c r="L9327" s="8">
        <v>39213.99</v>
      </c>
      <c r="M9327" s="8">
        <v>29084.76</v>
      </c>
      <c r="N9327" s="8">
        <v>10129.23</v>
      </c>
    </row>
    <row r="9328" spans="1:14" x14ac:dyDescent="0.25">
      <c r="A9328" t="s">
        <v>20</v>
      </c>
      <c r="B9328" t="s">
        <v>70</v>
      </c>
      <c r="C9328" t="s">
        <v>29</v>
      </c>
      <c r="D9328" t="s">
        <v>3</v>
      </c>
      <c r="E9328" t="s">
        <v>15</v>
      </c>
      <c r="F9328" s="5">
        <v>44881</v>
      </c>
      <c r="G9328">
        <v>203380811</v>
      </c>
      <c r="H9328" s="5">
        <v>44888</v>
      </c>
      <c r="I9328">
        <v>3756</v>
      </c>
      <c r="J9328" s="8">
        <v>651.21</v>
      </c>
      <c r="K9328" s="8">
        <v>524.96</v>
      </c>
      <c r="L9328" s="8">
        <v>2445944.7599999998</v>
      </c>
      <c r="M9328" s="8">
        <v>1971749.76</v>
      </c>
      <c r="N9328" s="8">
        <v>474195</v>
      </c>
    </row>
    <row r="9329" spans="1:14" x14ac:dyDescent="0.25">
      <c r="A9329" t="s">
        <v>9</v>
      </c>
      <c r="B9329" t="s">
        <v>133</v>
      </c>
      <c r="C9329" t="s">
        <v>45</v>
      </c>
      <c r="D9329" t="s">
        <v>3</v>
      </c>
      <c r="E9329" t="s">
        <v>15</v>
      </c>
      <c r="F9329" s="5">
        <v>43993</v>
      </c>
      <c r="G9329">
        <v>989102828</v>
      </c>
      <c r="H9329" s="5">
        <v>44020</v>
      </c>
      <c r="I9329">
        <v>6362</v>
      </c>
      <c r="J9329" s="8">
        <v>9.33</v>
      </c>
      <c r="K9329" s="8">
        <v>6.92</v>
      </c>
      <c r="L9329" s="8">
        <v>59357.46</v>
      </c>
      <c r="M9329" s="8">
        <v>44025.04</v>
      </c>
      <c r="N9329" s="8">
        <v>15332.42</v>
      </c>
    </row>
    <row r="9330" spans="1:14" x14ac:dyDescent="0.25">
      <c r="A9330" t="s">
        <v>9</v>
      </c>
      <c r="B9330" t="s">
        <v>112</v>
      </c>
      <c r="C9330" t="s">
        <v>45</v>
      </c>
      <c r="D9330" t="s">
        <v>7</v>
      </c>
      <c r="E9330" t="s">
        <v>23</v>
      </c>
      <c r="F9330" s="5">
        <v>42237</v>
      </c>
      <c r="G9330">
        <v>985086381</v>
      </c>
      <c r="H9330" s="5">
        <v>42251</v>
      </c>
      <c r="I9330">
        <v>7806</v>
      </c>
      <c r="J9330" s="8">
        <v>9.33</v>
      </c>
      <c r="K9330" s="8">
        <v>6.92</v>
      </c>
      <c r="L9330" s="8">
        <v>72829.98</v>
      </c>
      <c r="M9330" s="8">
        <v>54017.52</v>
      </c>
      <c r="N9330" s="8">
        <v>18812.46</v>
      </c>
    </row>
    <row r="9331" spans="1:14" x14ac:dyDescent="0.25">
      <c r="A9331" t="s">
        <v>9</v>
      </c>
      <c r="B9331" t="s">
        <v>142</v>
      </c>
      <c r="C9331" t="s">
        <v>57</v>
      </c>
      <c r="D9331" t="s">
        <v>3</v>
      </c>
      <c r="E9331" t="s">
        <v>15</v>
      </c>
      <c r="F9331" s="5">
        <v>43867</v>
      </c>
      <c r="G9331">
        <v>919505298</v>
      </c>
      <c r="H9331" s="5">
        <v>43888</v>
      </c>
      <c r="I9331">
        <v>906</v>
      </c>
      <c r="J9331" s="8">
        <v>154.06</v>
      </c>
      <c r="K9331" s="8">
        <v>90.93</v>
      </c>
      <c r="L9331" s="8">
        <v>139578.35999999999</v>
      </c>
      <c r="M9331" s="8">
        <v>82382.58</v>
      </c>
      <c r="N9331" s="8">
        <v>57195.78</v>
      </c>
    </row>
    <row r="9332" spans="1:14" x14ac:dyDescent="0.25">
      <c r="A9332" t="s">
        <v>17</v>
      </c>
      <c r="B9332" t="s">
        <v>188</v>
      </c>
      <c r="C9332" t="s">
        <v>6</v>
      </c>
      <c r="D9332" t="s">
        <v>3</v>
      </c>
      <c r="E9332" t="s">
        <v>4</v>
      </c>
      <c r="F9332" s="5">
        <v>42831</v>
      </c>
      <c r="G9332">
        <v>240845906</v>
      </c>
      <c r="H9332" s="5">
        <v>42846</v>
      </c>
      <c r="I9332">
        <v>511</v>
      </c>
      <c r="J9332" s="8">
        <v>152.58000000000001</v>
      </c>
      <c r="K9332" s="8">
        <v>97.44</v>
      </c>
      <c r="L9332" s="8">
        <v>77968.38</v>
      </c>
      <c r="M9332" s="8">
        <v>49791.839999999997</v>
      </c>
      <c r="N9332" s="8">
        <v>28176.54</v>
      </c>
    </row>
    <row r="9333" spans="1:14" x14ac:dyDescent="0.25">
      <c r="A9333" t="s">
        <v>9</v>
      </c>
      <c r="B9333" t="s">
        <v>103</v>
      </c>
      <c r="C9333" t="s">
        <v>29</v>
      </c>
      <c r="D9333" t="s">
        <v>7</v>
      </c>
      <c r="E9333" t="s">
        <v>23</v>
      </c>
      <c r="F9333" s="5">
        <v>43664</v>
      </c>
      <c r="G9333">
        <v>267907035</v>
      </c>
      <c r="H9333" s="5">
        <v>43666</v>
      </c>
      <c r="I9333">
        <v>8500</v>
      </c>
      <c r="J9333" s="8">
        <v>651.21</v>
      </c>
      <c r="K9333" s="8">
        <v>524.96</v>
      </c>
      <c r="L9333" s="8">
        <v>5535285</v>
      </c>
      <c r="M9333" s="8">
        <v>4462160</v>
      </c>
      <c r="N9333" s="8">
        <v>1073125</v>
      </c>
    </row>
    <row r="9334" spans="1:14" x14ac:dyDescent="0.25">
      <c r="A9334" t="s">
        <v>20</v>
      </c>
      <c r="B9334" t="s">
        <v>185</v>
      </c>
      <c r="C9334" t="s">
        <v>36</v>
      </c>
      <c r="D9334" t="s">
        <v>3</v>
      </c>
      <c r="E9334" t="s">
        <v>4</v>
      </c>
      <c r="F9334" s="5">
        <v>43363</v>
      </c>
      <c r="G9334">
        <v>139800012</v>
      </c>
      <c r="H9334" s="5">
        <v>43363</v>
      </c>
      <c r="I9334">
        <v>8785</v>
      </c>
      <c r="J9334" s="8">
        <v>421.89</v>
      </c>
      <c r="K9334" s="8">
        <v>364.69</v>
      </c>
      <c r="L9334" s="8">
        <v>3706303.65</v>
      </c>
      <c r="M9334" s="8">
        <v>3203801.65</v>
      </c>
      <c r="N9334" s="8">
        <v>502502</v>
      </c>
    </row>
    <row r="9335" spans="1:14" x14ac:dyDescent="0.25">
      <c r="A9335" t="s">
        <v>9</v>
      </c>
      <c r="B9335" t="s">
        <v>170</v>
      </c>
      <c r="C9335" t="s">
        <v>36</v>
      </c>
      <c r="D9335" t="s">
        <v>3</v>
      </c>
      <c r="E9335" t="s">
        <v>8</v>
      </c>
      <c r="F9335" s="5">
        <v>42623</v>
      </c>
      <c r="G9335">
        <v>865948665</v>
      </c>
      <c r="H9335" s="5">
        <v>42639</v>
      </c>
      <c r="I9335">
        <v>2308</v>
      </c>
      <c r="J9335" s="8">
        <v>421.89</v>
      </c>
      <c r="K9335" s="8">
        <v>364.69</v>
      </c>
      <c r="L9335" s="8">
        <v>973722.12</v>
      </c>
      <c r="M9335" s="8">
        <v>841704.52</v>
      </c>
      <c r="N9335" s="8">
        <v>132017.60000000001</v>
      </c>
    </row>
    <row r="9336" spans="1:14" x14ac:dyDescent="0.25">
      <c r="A9336" t="s">
        <v>17</v>
      </c>
      <c r="B9336" t="s">
        <v>75</v>
      </c>
      <c r="C9336" t="s">
        <v>36</v>
      </c>
      <c r="D9336" t="s">
        <v>7</v>
      </c>
      <c r="E9336" t="s">
        <v>23</v>
      </c>
      <c r="F9336" s="5">
        <v>42529</v>
      </c>
      <c r="G9336">
        <v>376089322</v>
      </c>
      <c r="H9336" s="5">
        <v>42548</v>
      </c>
      <c r="I9336">
        <v>2043</v>
      </c>
      <c r="J9336" s="8">
        <v>421.89</v>
      </c>
      <c r="K9336" s="8">
        <v>364.69</v>
      </c>
      <c r="L9336" s="8">
        <v>861921.27</v>
      </c>
      <c r="M9336" s="8">
        <v>745061.67</v>
      </c>
      <c r="N9336" s="8">
        <v>116859.6</v>
      </c>
    </row>
    <row r="9337" spans="1:14" x14ac:dyDescent="0.25">
      <c r="A9337" t="s">
        <v>17</v>
      </c>
      <c r="B9337" t="s">
        <v>176</v>
      </c>
      <c r="C9337" t="s">
        <v>6</v>
      </c>
      <c r="D9337" t="s">
        <v>3</v>
      </c>
      <c r="E9337" t="s">
        <v>23</v>
      </c>
      <c r="F9337" s="5">
        <v>42286</v>
      </c>
      <c r="G9337">
        <v>270270812</v>
      </c>
      <c r="H9337" s="5">
        <v>42305</v>
      </c>
      <c r="I9337">
        <v>7994</v>
      </c>
      <c r="J9337" s="8">
        <v>152.58000000000001</v>
      </c>
      <c r="K9337" s="8">
        <v>97.44</v>
      </c>
      <c r="L9337" s="8">
        <v>1219724.52</v>
      </c>
      <c r="M9337" s="8">
        <v>778935.36</v>
      </c>
      <c r="N9337" s="8">
        <v>440789.16</v>
      </c>
    </row>
    <row r="9338" spans="1:14" x14ac:dyDescent="0.25">
      <c r="A9338" t="s">
        <v>17</v>
      </c>
      <c r="B9338" t="s">
        <v>47</v>
      </c>
      <c r="C9338" t="s">
        <v>19</v>
      </c>
      <c r="D9338" t="s">
        <v>7</v>
      </c>
      <c r="E9338" t="s">
        <v>4</v>
      </c>
      <c r="F9338" s="5">
        <v>44567</v>
      </c>
      <c r="G9338">
        <v>868854463</v>
      </c>
      <c r="H9338" s="5">
        <v>44604</v>
      </c>
      <c r="I9338">
        <v>2198</v>
      </c>
      <c r="J9338" s="8">
        <v>81.73</v>
      </c>
      <c r="K9338" s="8">
        <v>56.67</v>
      </c>
      <c r="L9338" s="8">
        <v>179642.54</v>
      </c>
      <c r="M9338" s="8">
        <v>124560.66</v>
      </c>
      <c r="N9338" s="8">
        <v>55081.88</v>
      </c>
    </row>
    <row r="9339" spans="1:14" x14ac:dyDescent="0.25">
      <c r="A9339" t="s">
        <v>12</v>
      </c>
      <c r="B9339" t="s">
        <v>32</v>
      </c>
      <c r="C9339" t="s">
        <v>11</v>
      </c>
      <c r="D9339" t="s">
        <v>3</v>
      </c>
      <c r="E9339" t="s">
        <v>15</v>
      </c>
      <c r="F9339" s="5">
        <v>43277</v>
      </c>
      <c r="G9339">
        <v>762514102</v>
      </c>
      <c r="H9339" s="5">
        <v>43309</v>
      </c>
      <c r="I9339">
        <v>3722</v>
      </c>
      <c r="J9339" s="8">
        <v>47.45</v>
      </c>
      <c r="K9339" s="8">
        <v>31.79</v>
      </c>
      <c r="L9339" s="8">
        <v>176608.9</v>
      </c>
      <c r="M9339" s="8">
        <v>118322.38</v>
      </c>
      <c r="N9339" s="8">
        <v>58286.52</v>
      </c>
    </row>
    <row r="9340" spans="1:14" x14ac:dyDescent="0.25">
      <c r="A9340" t="s">
        <v>39</v>
      </c>
      <c r="B9340" t="s">
        <v>40</v>
      </c>
      <c r="C9340" t="s">
        <v>19</v>
      </c>
      <c r="D9340" t="s">
        <v>7</v>
      </c>
      <c r="E9340" t="s">
        <v>23</v>
      </c>
      <c r="F9340" s="5">
        <v>42097</v>
      </c>
      <c r="G9340">
        <v>862236058</v>
      </c>
      <c r="H9340" s="5">
        <v>42125</v>
      </c>
      <c r="I9340">
        <v>3665</v>
      </c>
      <c r="J9340" s="8">
        <v>81.73</v>
      </c>
      <c r="K9340" s="8">
        <v>56.67</v>
      </c>
      <c r="L9340" s="8">
        <v>299540.45</v>
      </c>
      <c r="M9340" s="8">
        <v>207695.55</v>
      </c>
      <c r="N9340" s="8">
        <v>91844.9</v>
      </c>
    </row>
    <row r="9341" spans="1:14" x14ac:dyDescent="0.25">
      <c r="A9341" t="s">
        <v>9</v>
      </c>
      <c r="B9341" t="s">
        <v>64</v>
      </c>
      <c r="C9341" t="s">
        <v>65</v>
      </c>
      <c r="D9341" t="s">
        <v>3</v>
      </c>
      <c r="E9341" t="s">
        <v>23</v>
      </c>
      <c r="F9341" s="5">
        <v>44869</v>
      </c>
      <c r="G9341">
        <v>349319159</v>
      </c>
      <c r="H9341" s="5">
        <v>44905</v>
      </c>
      <c r="I9341">
        <v>157</v>
      </c>
      <c r="J9341" s="8">
        <v>668.27</v>
      </c>
      <c r="K9341" s="8">
        <v>502.54</v>
      </c>
      <c r="L9341" s="8">
        <v>104918.39</v>
      </c>
      <c r="M9341" s="8">
        <v>78898.78</v>
      </c>
      <c r="N9341" s="8">
        <v>26019.61</v>
      </c>
    </row>
    <row r="9342" spans="1:14" x14ac:dyDescent="0.25">
      <c r="A9342" t="s">
        <v>20</v>
      </c>
      <c r="B9342" t="s">
        <v>21</v>
      </c>
      <c r="C9342" t="s">
        <v>6</v>
      </c>
      <c r="D9342" t="s">
        <v>3</v>
      </c>
      <c r="E9342" t="s">
        <v>8</v>
      </c>
      <c r="F9342" s="5">
        <v>42357</v>
      </c>
      <c r="G9342">
        <v>725374734</v>
      </c>
      <c r="H9342" s="5">
        <v>42388</v>
      </c>
      <c r="I9342">
        <v>3358</v>
      </c>
      <c r="J9342" s="8">
        <v>152.58000000000001</v>
      </c>
      <c r="K9342" s="8">
        <v>97.44</v>
      </c>
      <c r="L9342" s="8">
        <v>512363.64</v>
      </c>
      <c r="M9342" s="8">
        <v>327203.52</v>
      </c>
      <c r="N9342" s="8">
        <v>185160.12</v>
      </c>
    </row>
    <row r="9343" spans="1:14" x14ac:dyDescent="0.25">
      <c r="A9343" t="s">
        <v>9</v>
      </c>
      <c r="B9343" t="s">
        <v>91</v>
      </c>
      <c r="C9343" t="s">
        <v>11</v>
      </c>
      <c r="D9343" t="s">
        <v>3</v>
      </c>
      <c r="E9343" t="s">
        <v>4</v>
      </c>
      <c r="F9343" s="5">
        <v>43953</v>
      </c>
      <c r="G9343">
        <v>862326610</v>
      </c>
      <c r="H9343" s="5">
        <v>43979</v>
      </c>
      <c r="I9343">
        <v>461</v>
      </c>
      <c r="J9343" s="8">
        <v>47.45</v>
      </c>
      <c r="K9343" s="8">
        <v>31.79</v>
      </c>
      <c r="L9343" s="8">
        <v>21874.45</v>
      </c>
      <c r="M9343" s="8">
        <v>14655.19</v>
      </c>
      <c r="N9343" s="8">
        <v>7219.26</v>
      </c>
    </row>
    <row r="9344" spans="1:14" x14ac:dyDescent="0.25">
      <c r="A9344" t="s">
        <v>9</v>
      </c>
      <c r="B9344" t="s">
        <v>161</v>
      </c>
      <c r="C9344" t="s">
        <v>36</v>
      </c>
      <c r="D9344" t="s">
        <v>3</v>
      </c>
      <c r="E9344" t="s">
        <v>23</v>
      </c>
      <c r="F9344" s="5">
        <v>43469</v>
      </c>
      <c r="G9344">
        <v>152411115</v>
      </c>
      <c r="H9344" s="5">
        <v>43517</v>
      </c>
      <c r="I9344">
        <v>691</v>
      </c>
      <c r="J9344" s="8">
        <v>421.89</v>
      </c>
      <c r="K9344" s="8">
        <v>364.69</v>
      </c>
      <c r="L9344" s="8">
        <v>291525.99</v>
      </c>
      <c r="M9344" s="8">
        <v>252000.79</v>
      </c>
      <c r="N9344" s="8">
        <v>39525.199999999997</v>
      </c>
    </row>
    <row r="9345" spans="1:14" x14ac:dyDescent="0.25">
      <c r="A9345" t="s">
        <v>12</v>
      </c>
      <c r="B9345" t="s">
        <v>195</v>
      </c>
      <c r="C9345" t="s">
        <v>31</v>
      </c>
      <c r="D9345" t="s">
        <v>3</v>
      </c>
      <c r="E9345" t="s">
        <v>15</v>
      </c>
      <c r="F9345" s="5">
        <v>43535</v>
      </c>
      <c r="G9345">
        <v>758177077</v>
      </c>
      <c r="H9345" s="5">
        <v>43545</v>
      </c>
      <c r="I9345">
        <v>300</v>
      </c>
      <c r="J9345" s="8">
        <v>437.2</v>
      </c>
      <c r="K9345" s="8">
        <v>263.33</v>
      </c>
      <c r="L9345" s="8">
        <v>131160</v>
      </c>
      <c r="M9345" s="8">
        <v>78999</v>
      </c>
      <c r="N9345" s="8">
        <v>52161</v>
      </c>
    </row>
    <row r="9346" spans="1:14" x14ac:dyDescent="0.25">
      <c r="A9346" t="s">
        <v>9</v>
      </c>
      <c r="B9346" t="s">
        <v>89</v>
      </c>
      <c r="C9346" t="s">
        <v>29</v>
      </c>
      <c r="D9346" t="s">
        <v>7</v>
      </c>
      <c r="E9346" t="s">
        <v>8</v>
      </c>
      <c r="F9346" s="5">
        <v>42629</v>
      </c>
      <c r="G9346">
        <v>862485826</v>
      </c>
      <c r="H9346" s="5">
        <v>42670</v>
      </c>
      <c r="I9346">
        <v>7577</v>
      </c>
      <c r="J9346" s="8">
        <v>651.21</v>
      </c>
      <c r="K9346" s="8">
        <v>524.96</v>
      </c>
      <c r="L9346" s="8">
        <v>4934218.17</v>
      </c>
      <c r="M9346" s="8">
        <v>3977621.92</v>
      </c>
      <c r="N9346" s="8">
        <v>956596.25</v>
      </c>
    </row>
    <row r="9347" spans="1:14" x14ac:dyDescent="0.25">
      <c r="A9347" t="s">
        <v>12</v>
      </c>
      <c r="B9347" t="s">
        <v>76</v>
      </c>
      <c r="C9347" t="s">
        <v>65</v>
      </c>
      <c r="D9347" t="s">
        <v>7</v>
      </c>
      <c r="E9347" t="s">
        <v>8</v>
      </c>
      <c r="F9347" s="5">
        <v>42775</v>
      </c>
      <c r="G9347">
        <v>518511188</v>
      </c>
      <c r="H9347" s="5">
        <v>42782</v>
      </c>
      <c r="I9347">
        <v>7838</v>
      </c>
      <c r="J9347" s="8">
        <v>668.27</v>
      </c>
      <c r="K9347" s="8">
        <v>502.54</v>
      </c>
      <c r="L9347" s="8">
        <v>5237900.26</v>
      </c>
      <c r="M9347" s="8">
        <v>3938908.52</v>
      </c>
      <c r="N9347" s="8">
        <v>1298991.74</v>
      </c>
    </row>
    <row r="9348" spans="1:14" x14ac:dyDescent="0.25">
      <c r="A9348" t="s">
        <v>9</v>
      </c>
      <c r="B9348" t="s">
        <v>192</v>
      </c>
      <c r="C9348" t="s">
        <v>45</v>
      </c>
      <c r="D9348" t="s">
        <v>7</v>
      </c>
      <c r="E9348" t="s">
        <v>4</v>
      </c>
      <c r="F9348" s="5">
        <v>42576</v>
      </c>
      <c r="G9348">
        <v>299739491</v>
      </c>
      <c r="H9348" s="5">
        <v>42614</v>
      </c>
      <c r="I9348">
        <v>8431</v>
      </c>
      <c r="J9348" s="8">
        <v>9.33</v>
      </c>
      <c r="K9348" s="8">
        <v>6.92</v>
      </c>
      <c r="L9348" s="8">
        <v>78661.23</v>
      </c>
      <c r="M9348" s="8">
        <v>58342.52</v>
      </c>
      <c r="N9348" s="8">
        <v>20318.71</v>
      </c>
    </row>
    <row r="9349" spans="1:14" x14ac:dyDescent="0.25">
      <c r="A9349" t="s">
        <v>17</v>
      </c>
      <c r="B9349" t="s">
        <v>75</v>
      </c>
      <c r="C9349" t="s">
        <v>36</v>
      </c>
      <c r="D9349" t="s">
        <v>3</v>
      </c>
      <c r="E9349" t="s">
        <v>23</v>
      </c>
      <c r="F9349" s="5">
        <v>43296</v>
      </c>
      <c r="G9349">
        <v>849969565</v>
      </c>
      <c r="H9349" s="5">
        <v>43346</v>
      </c>
      <c r="I9349">
        <v>3737</v>
      </c>
      <c r="J9349" s="8">
        <v>421.89</v>
      </c>
      <c r="K9349" s="8">
        <v>364.69</v>
      </c>
      <c r="L9349" s="8">
        <v>1576602.93</v>
      </c>
      <c r="M9349" s="8">
        <v>1362846.53</v>
      </c>
      <c r="N9349" s="8">
        <v>213756.4</v>
      </c>
    </row>
    <row r="9350" spans="1:14" x14ac:dyDescent="0.25">
      <c r="A9350" t="s">
        <v>9</v>
      </c>
      <c r="B9350" t="s">
        <v>154</v>
      </c>
      <c r="C9350" t="s">
        <v>36</v>
      </c>
      <c r="D9350" t="s">
        <v>7</v>
      </c>
      <c r="E9350" t="s">
        <v>15</v>
      </c>
      <c r="F9350" s="5">
        <v>44394</v>
      </c>
      <c r="G9350">
        <v>633312737</v>
      </c>
      <c r="H9350" s="5">
        <v>44419</v>
      </c>
      <c r="I9350">
        <v>167</v>
      </c>
      <c r="J9350" s="8">
        <v>421.89</v>
      </c>
      <c r="K9350" s="8">
        <v>364.69</v>
      </c>
      <c r="L9350" s="8">
        <v>70455.63</v>
      </c>
      <c r="M9350" s="8">
        <v>60903.23</v>
      </c>
      <c r="N9350" s="8">
        <v>9552.4</v>
      </c>
    </row>
    <row r="9351" spans="1:14" x14ac:dyDescent="0.25">
      <c r="A9351" t="s">
        <v>9</v>
      </c>
      <c r="B9351" t="s">
        <v>114</v>
      </c>
      <c r="C9351" t="s">
        <v>29</v>
      </c>
      <c r="D9351" t="s">
        <v>7</v>
      </c>
      <c r="E9351" t="s">
        <v>8</v>
      </c>
      <c r="F9351" s="5">
        <v>44179</v>
      </c>
      <c r="G9351">
        <v>884192836</v>
      </c>
      <c r="H9351" s="5">
        <v>43845</v>
      </c>
      <c r="I9351">
        <v>1164</v>
      </c>
      <c r="J9351" s="8">
        <v>651.21</v>
      </c>
      <c r="K9351" s="8">
        <v>524.96</v>
      </c>
      <c r="L9351" s="8">
        <v>758008.44</v>
      </c>
      <c r="M9351" s="8">
        <v>611053.43999999994</v>
      </c>
      <c r="N9351" s="8">
        <v>146955</v>
      </c>
    </row>
    <row r="9352" spans="1:14" x14ac:dyDescent="0.25">
      <c r="A9352" t="s">
        <v>12</v>
      </c>
      <c r="B9352" t="s">
        <v>166</v>
      </c>
      <c r="C9352" t="s">
        <v>31</v>
      </c>
      <c r="D9352" t="s">
        <v>7</v>
      </c>
      <c r="E9352" t="s">
        <v>8</v>
      </c>
      <c r="F9352" s="5">
        <v>44585</v>
      </c>
      <c r="G9352">
        <v>657346189</v>
      </c>
      <c r="H9352" s="5">
        <v>44589</v>
      </c>
      <c r="I9352">
        <v>2200</v>
      </c>
      <c r="J9352" s="8">
        <v>437.2</v>
      </c>
      <c r="K9352" s="8">
        <v>263.33</v>
      </c>
      <c r="L9352" s="8">
        <v>961840</v>
      </c>
      <c r="M9352" s="8">
        <v>579326</v>
      </c>
      <c r="N9352" s="8">
        <v>382514</v>
      </c>
    </row>
    <row r="9353" spans="1:14" x14ac:dyDescent="0.25">
      <c r="A9353" t="s">
        <v>9</v>
      </c>
      <c r="B9353" t="s">
        <v>174</v>
      </c>
      <c r="C9353" t="s">
        <v>11</v>
      </c>
      <c r="D9353" t="s">
        <v>7</v>
      </c>
      <c r="E9353" t="s">
        <v>4</v>
      </c>
      <c r="F9353" s="5">
        <v>43161</v>
      </c>
      <c r="G9353">
        <v>877821624</v>
      </c>
      <c r="H9353" s="5">
        <v>43173</v>
      </c>
      <c r="I9353">
        <v>5780</v>
      </c>
      <c r="J9353" s="8">
        <v>47.45</v>
      </c>
      <c r="K9353" s="8">
        <v>31.79</v>
      </c>
      <c r="L9353" s="8">
        <v>274261</v>
      </c>
      <c r="M9353" s="8">
        <v>183746.2</v>
      </c>
      <c r="N9353" s="8">
        <v>90514.8</v>
      </c>
    </row>
    <row r="9354" spans="1:14" x14ac:dyDescent="0.25">
      <c r="A9354" t="s">
        <v>9</v>
      </c>
      <c r="B9354" t="s">
        <v>155</v>
      </c>
      <c r="C9354" t="s">
        <v>45</v>
      </c>
      <c r="D9354" t="s">
        <v>3</v>
      </c>
      <c r="E9354" t="s">
        <v>4</v>
      </c>
      <c r="F9354" s="5">
        <v>43426</v>
      </c>
      <c r="G9354">
        <v>290980470</v>
      </c>
      <c r="H9354" s="5">
        <v>42005</v>
      </c>
      <c r="I9354">
        <v>6442</v>
      </c>
      <c r="J9354" s="8">
        <v>9.33</v>
      </c>
      <c r="K9354" s="8">
        <v>6.92</v>
      </c>
      <c r="L9354" s="8">
        <v>60103.86</v>
      </c>
      <c r="M9354" s="8">
        <v>44578.64</v>
      </c>
      <c r="N9354" s="8">
        <v>15525.22</v>
      </c>
    </row>
    <row r="9355" spans="1:14" x14ac:dyDescent="0.25">
      <c r="A9355" t="s">
        <v>20</v>
      </c>
      <c r="B9355" t="s">
        <v>52</v>
      </c>
      <c r="C9355" t="s">
        <v>45</v>
      </c>
      <c r="D9355" t="s">
        <v>3</v>
      </c>
      <c r="E9355" t="s">
        <v>23</v>
      </c>
      <c r="F9355" s="5">
        <v>43210</v>
      </c>
      <c r="G9355">
        <v>412496554</v>
      </c>
      <c r="H9355" s="5">
        <v>43219</v>
      </c>
      <c r="I9355">
        <v>5752</v>
      </c>
      <c r="J9355" s="8">
        <v>9.33</v>
      </c>
      <c r="K9355" s="8">
        <v>6.92</v>
      </c>
      <c r="L9355" s="8">
        <v>53666.16</v>
      </c>
      <c r="M9355" s="8">
        <v>39803.839999999997</v>
      </c>
      <c r="N9355" s="8">
        <v>13862.32</v>
      </c>
    </row>
    <row r="9356" spans="1:14" x14ac:dyDescent="0.25">
      <c r="A9356" t="s">
        <v>9</v>
      </c>
      <c r="B9356" t="s">
        <v>178</v>
      </c>
      <c r="C9356" t="s">
        <v>36</v>
      </c>
      <c r="D9356" t="s">
        <v>3</v>
      </c>
      <c r="E9356" t="s">
        <v>4</v>
      </c>
      <c r="F9356" s="5">
        <v>42194</v>
      </c>
      <c r="G9356">
        <v>578356206</v>
      </c>
      <c r="H9356" s="5">
        <v>42200</v>
      </c>
      <c r="I9356">
        <v>7309</v>
      </c>
      <c r="J9356" s="8">
        <v>421.89</v>
      </c>
      <c r="K9356" s="8">
        <v>364.69</v>
      </c>
      <c r="L9356" s="8">
        <v>3083594.01</v>
      </c>
      <c r="M9356" s="8">
        <v>2665519.21</v>
      </c>
      <c r="N9356" s="8">
        <v>418074.8</v>
      </c>
    </row>
    <row r="9357" spans="1:14" x14ac:dyDescent="0.25">
      <c r="A9357" t="s">
        <v>9</v>
      </c>
      <c r="B9357" t="s">
        <v>56</v>
      </c>
      <c r="C9357" t="s">
        <v>19</v>
      </c>
      <c r="D9357" t="s">
        <v>3</v>
      </c>
      <c r="E9357" t="s">
        <v>15</v>
      </c>
      <c r="F9357" s="5">
        <v>44333</v>
      </c>
      <c r="G9357">
        <v>194858253</v>
      </c>
      <c r="H9357" s="5">
        <v>44338</v>
      </c>
      <c r="I9357">
        <v>1742</v>
      </c>
      <c r="J9357" s="8">
        <v>81.73</v>
      </c>
      <c r="K9357" s="8">
        <v>56.67</v>
      </c>
      <c r="L9357" s="8">
        <v>142373.66</v>
      </c>
      <c r="M9357" s="8">
        <v>98719.14</v>
      </c>
      <c r="N9357" s="8">
        <v>43654.52</v>
      </c>
    </row>
    <row r="9358" spans="1:14" x14ac:dyDescent="0.25">
      <c r="A9358" t="s">
        <v>9</v>
      </c>
      <c r="B9358" t="s">
        <v>164</v>
      </c>
      <c r="C9358" t="s">
        <v>14</v>
      </c>
      <c r="D9358" t="s">
        <v>7</v>
      </c>
      <c r="E9358" t="s">
        <v>15</v>
      </c>
      <c r="F9358" s="5">
        <v>44893</v>
      </c>
      <c r="G9358">
        <v>988614022</v>
      </c>
      <c r="H9358" s="5">
        <v>44572</v>
      </c>
      <c r="I9358">
        <v>1713</v>
      </c>
      <c r="J9358" s="8">
        <v>205.7</v>
      </c>
      <c r="K9358" s="8">
        <v>117.11</v>
      </c>
      <c r="L9358" s="8">
        <v>352364.1</v>
      </c>
      <c r="M9358" s="8">
        <v>200609.43</v>
      </c>
      <c r="N9358" s="8">
        <v>151754.67000000001</v>
      </c>
    </row>
    <row r="9359" spans="1:14" x14ac:dyDescent="0.25">
      <c r="A9359" t="s">
        <v>12</v>
      </c>
      <c r="B9359" t="s">
        <v>90</v>
      </c>
      <c r="C9359" t="s">
        <v>19</v>
      </c>
      <c r="D9359" t="s">
        <v>3</v>
      </c>
      <c r="E9359" t="s">
        <v>8</v>
      </c>
      <c r="F9359" s="5">
        <v>44148</v>
      </c>
      <c r="G9359">
        <v>256547343</v>
      </c>
      <c r="H9359" s="5">
        <v>44195</v>
      </c>
      <c r="I9359">
        <v>6915</v>
      </c>
      <c r="J9359" s="8">
        <v>81.73</v>
      </c>
      <c r="K9359" s="8">
        <v>56.67</v>
      </c>
      <c r="L9359" s="8">
        <v>565162.94999999995</v>
      </c>
      <c r="M9359" s="8">
        <v>391873.05</v>
      </c>
      <c r="N9359" s="8">
        <v>173289.9</v>
      </c>
    </row>
    <row r="9360" spans="1:14" x14ac:dyDescent="0.25">
      <c r="A9360" t="s">
        <v>12</v>
      </c>
      <c r="B9360" t="s">
        <v>180</v>
      </c>
      <c r="C9360" t="s">
        <v>57</v>
      </c>
      <c r="D9360" t="s">
        <v>7</v>
      </c>
      <c r="E9360" t="s">
        <v>4</v>
      </c>
      <c r="F9360" s="5">
        <v>42760</v>
      </c>
      <c r="G9360">
        <v>315894544</v>
      </c>
      <c r="H9360" s="5">
        <v>42762</v>
      </c>
      <c r="I9360">
        <v>9070</v>
      </c>
      <c r="J9360" s="8">
        <v>154.06</v>
      </c>
      <c r="K9360" s="8">
        <v>90.93</v>
      </c>
      <c r="L9360" s="8">
        <v>1397324.2</v>
      </c>
      <c r="M9360" s="8">
        <v>824735.1</v>
      </c>
      <c r="N9360" s="8">
        <v>572589.1</v>
      </c>
    </row>
    <row r="9361" spans="1:14" x14ac:dyDescent="0.25">
      <c r="A9361" t="s">
        <v>17</v>
      </c>
      <c r="B9361" t="s">
        <v>158</v>
      </c>
      <c r="C9361" t="s">
        <v>6</v>
      </c>
      <c r="D9361" t="s">
        <v>3</v>
      </c>
      <c r="E9361" t="s">
        <v>15</v>
      </c>
      <c r="F9361" s="5">
        <v>43472</v>
      </c>
      <c r="G9361">
        <v>854204452</v>
      </c>
      <c r="H9361" s="5">
        <v>43510</v>
      </c>
      <c r="I9361">
        <v>6934</v>
      </c>
      <c r="J9361" s="8">
        <v>152.58000000000001</v>
      </c>
      <c r="K9361" s="8">
        <v>97.44</v>
      </c>
      <c r="L9361" s="8">
        <v>1057989.72</v>
      </c>
      <c r="M9361" s="8">
        <v>675648.96</v>
      </c>
      <c r="N9361" s="8">
        <v>382340.76</v>
      </c>
    </row>
    <row r="9362" spans="1:14" x14ac:dyDescent="0.25">
      <c r="A9362" t="s">
        <v>9</v>
      </c>
      <c r="B9362" t="s">
        <v>84</v>
      </c>
      <c r="C9362" t="s">
        <v>14</v>
      </c>
      <c r="D9362" t="s">
        <v>3</v>
      </c>
      <c r="E9362" t="s">
        <v>15</v>
      </c>
      <c r="F9362" s="5">
        <v>43110</v>
      </c>
      <c r="G9362">
        <v>279338395</v>
      </c>
      <c r="H9362" s="5">
        <v>43155</v>
      </c>
      <c r="I9362">
        <v>1293</v>
      </c>
      <c r="J9362" s="8">
        <v>205.7</v>
      </c>
      <c r="K9362" s="8">
        <v>117.11</v>
      </c>
      <c r="L9362" s="8">
        <v>265970.09999999998</v>
      </c>
      <c r="M9362" s="8">
        <v>151423.23000000001</v>
      </c>
      <c r="N9362" s="8">
        <v>114546.87</v>
      </c>
    </row>
    <row r="9363" spans="1:14" x14ac:dyDescent="0.25">
      <c r="A9363" t="s">
        <v>12</v>
      </c>
      <c r="B9363" t="s">
        <v>73</v>
      </c>
      <c r="C9363" t="s">
        <v>36</v>
      </c>
      <c r="D9363" t="s">
        <v>3</v>
      </c>
      <c r="E9363" t="s">
        <v>8</v>
      </c>
      <c r="F9363" s="5">
        <v>42195</v>
      </c>
      <c r="G9363">
        <v>669470202</v>
      </c>
      <c r="H9363" s="5">
        <v>42196</v>
      </c>
      <c r="I9363">
        <v>9965</v>
      </c>
      <c r="J9363" s="8">
        <v>421.89</v>
      </c>
      <c r="K9363" s="8">
        <v>364.69</v>
      </c>
      <c r="L9363" s="8">
        <v>4204133.8499999996</v>
      </c>
      <c r="M9363" s="8">
        <v>3634135.85</v>
      </c>
      <c r="N9363" s="8">
        <v>569998</v>
      </c>
    </row>
    <row r="9364" spans="1:14" x14ac:dyDescent="0.25">
      <c r="A9364" t="s">
        <v>9</v>
      </c>
      <c r="B9364" t="s">
        <v>44</v>
      </c>
      <c r="C9364" t="s">
        <v>2</v>
      </c>
      <c r="D9364" t="s">
        <v>7</v>
      </c>
      <c r="E9364" t="s">
        <v>4</v>
      </c>
      <c r="F9364" s="5">
        <v>43102</v>
      </c>
      <c r="G9364">
        <v>123086202</v>
      </c>
      <c r="H9364" s="5">
        <v>43151</v>
      </c>
      <c r="I9364">
        <v>2797</v>
      </c>
      <c r="J9364" s="8">
        <v>255.28</v>
      </c>
      <c r="K9364" s="8">
        <v>159.41999999999999</v>
      </c>
      <c r="L9364" s="8">
        <v>714018.16</v>
      </c>
      <c r="M9364" s="8">
        <v>445897.74</v>
      </c>
      <c r="N9364" s="8">
        <v>268120.42</v>
      </c>
    </row>
    <row r="9365" spans="1:14" x14ac:dyDescent="0.25">
      <c r="A9365" t="s">
        <v>0</v>
      </c>
      <c r="B9365" t="s">
        <v>160</v>
      </c>
      <c r="C9365" t="s">
        <v>22</v>
      </c>
      <c r="D9365" t="s">
        <v>3</v>
      </c>
      <c r="E9365" t="s">
        <v>4</v>
      </c>
      <c r="F9365" s="5">
        <v>44862</v>
      </c>
      <c r="G9365">
        <v>408985221</v>
      </c>
      <c r="H9365" s="5">
        <v>44879</v>
      </c>
      <c r="I9365">
        <v>6670</v>
      </c>
      <c r="J9365" s="8">
        <v>109.28</v>
      </c>
      <c r="K9365" s="8">
        <v>35.840000000000003</v>
      </c>
      <c r="L9365" s="8">
        <v>728897.6</v>
      </c>
      <c r="M9365" s="8">
        <v>239052.79999999999</v>
      </c>
      <c r="N9365" s="8">
        <v>489844.8</v>
      </c>
    </row>
    <row r="9366" spans="1:14" x14ac:dyDescent="0.25">
      <c r="A9366" t="s">
        <v>9</v>
      </c>
      <c r="B9366" t="s">
        <v>56</v>
      </c>
      <c r="C9366" t="s">
        <v>36</v>
      </c>
      <c r="D9366" t="s">
        <v>3</v>
      </c>
      <c r="E9366" t="s">
        <v>4</v>
      </c>
      <c r="F9366" s="5">
        <v>42357</v>
      </c>
      <c r="G9366">
        <v>216278588</v>
      </c>
      <c r="H9366" s="5">
        <v>42357</v>
      </c>
      <c r="I9366">
        <v>495</v>
      </c>
      <c r="J9366" s="8">
        <v>421.89</v>
      </c>
      <c r="K9366" s="8">
        <v>364.69</v>
      </c>
      <c r="L9366" s="8">
        <v>208835.55</v>
      </c>
      <c r="M9366" s="8">
        <v>180521.55</v>
      </c>
      <c r="N9366" s="8">
        <v>28314</v>
      </c>
    </row>
    <row r="9367" spans="1:14" x14ac:dyDescent="0.25">
      <c r="A9367" t="s">
        <v>39</v>
      </c>
      <c r="B9367" t="s">
        <v>128</v>
      </c>
      <c r="C9367" t="s">
        <v>45</v>
      </c>
      <c r="D9367" t="s">
        <v>3</v>
      </c>
      <c r="E9367" t="s">
        <v>15</v>
      </c>
      <c r="F9367" s="5">
        <v>43822</v>
      </c>
      <c r="G9367">
        <v>104390132</v>
      </c>
      <c r="H9367" s="5">
        <v>43488</v>
      </c>
      <c r="I9367">
        <v>215</v>
      </c>
      <c r="J9367" s="8">
        <v>9.33</v>
      </c>
      <c r="K9367" s="8">
        <v>6.92</v>
      </c>
      <c r="L9367" s="8">
        <v>2005.95</v>
      </c>
      <c r="M9367" s="8">
        <v>1487.8</v>
      </c>
      <c r="N9367" s="8">
        <v>518.15</v>
      </c>
    </row>
    <row r="9368" spans="1:14" x14ac:dyDescent="0.25">
      <c r="A9368" t="s">
        <v>9</v>
      </c>
      <c r="B9368" t="s">
        <v>27</v>
      </c>
      <c r="C9368" t="s">
        <v>65</v>
      </c>
      <c r="D9368" t="s">
        <v>3</v>
      </c>
      <c r="E9368" t="s">
        <v>8</v>
      </c>
      <c r="F9368" s="5">
        <v>43535</v>
      </c>
      <c r="G9368">
        <v>253056180</v>
      </c>
      <c r="H9368" s="5">
        <v>43538</v>
      </c>
      <c r="I9368">
        <v>3802</v>
      </c>
      <c r="J9368" s="8">
        <v>668.27</v>
      </c>
      <c r="K9368" s="8">
        <v>502.54</v>
      </c>
      <c r="L9368" s="8">
        <v>2540762.54</v>
      </c>
      <c r="M9368" s="8">
        <v>1910657.08</v>
      </c>
      <c r="N9368" s="8">
        <v>630105.46</v>
      </c>
    </row>
    <row r="9369" spans="1:14" x14ac:dyDescent="0.25">
      <c r="A9369" t="s">
        <v>12</v>
      </c>
      <c r="B9369" t="s">
        <v>67</v>
      </c>
      <c r="C9369" t="s">
        <v>19</v>
      </c>
      <c r="D9369" t="s">
        <v>3</v>
      </c>
      <c r="E9369" t="s">
        <v>4</v>
      </c>
      <c r="F9369" s="5">
        <v>44432</v>
      </c>
      <c r="G9369">
        <v>912325561</v>
      </c>
      <c r="H9369" s="5">
        <v>44432</v>
      </c>
      <c r="I9369">
        <v>6262</v>
      </c>
      <c r="J9369" s="8">
        <v>81.73</v>
      </c>
      <c r="K9369" s="8">
        <v>56.67</v>
      </c>
      <c r="L9369" s="8">
        <v>511793.26</v>
      </c>
      <c r="M9369" s="8">
        <v>354867.54</v>
      </c>
      <c r="N9369" s="8">
        <v>156925.72</v>
      </c>
    </row>
    <row r="9370" spans="1:14" x14ac:dyDescent="0.25">
      <c r="A9370" t="s">
        <v>0</v>
      </c>
      <c r="B9370" t="s">
        <v>33</v>
      </c>
      <c r="C9370" t="s">
        <v>36</v>
      </c>
      <c r="D9370" t="s">
        <v>3</v>
      </c>
      <c r="E9370" t="s">
        <v>23</v>
      </c>
      <c r="F9370" s="5">
        <v>42373</v>
      </c>
      <c r="G9370">
        <v>152559602</v>
      </c>
      <c r="H9370" s="5">
        <v>42392</v>
      </c>
      <c r="I9370">
        <v>4631</v>
      </c>
      <c r="J9370" s="8">
        <v>421.89</v>
      </c>
      <c r="K9370" s="8">
        <v>364.69</v>
      </c>
      <c r="L9370" s="8">
        <v>1953772.59</v>
      </c>
      <c r="M9370" s="8">
        <v>1688879.39</v>
      </c>
      <c r="N9370" s="8">
        <v>264893.2</v>
      </c>
    </row>
    <row r="9371" spans="1:14" x14ac:dyDescent="0.25">
      <c r="A9371" t="s">
        <v>9</v>
      </c>
      <c r="B9371" t="s">
        <v>113</v>
      </c>
      <c r="C9371" t="s">
        <v>14</v>
      </c>
      <c r="D9371" t="s">
        <v>3</v>
      </c>
      <c r="E9371" t="s">
        <v>4</v>
      </c>
      <c r="F9371" s="5">
        <v>42039</v>
      </c>
      <c r="G9371">
        <v>614432132</v>
      </c>
      <c r="H9371" s="5">
        <v>42084</v>
      </c>
      <c r="I9371">
        <v>2977</v>
      </c>
      <c r="J9371" s="8">
        <v>205.7</v>
      </c>
      <c r="K9371" s="8">
        <v>117.11</v>
      </c>
      <c r="L9371" s="8">
        <v>612368.9</v>
      </c>
      <c r="M9371" s="8">
        <v>348636.47</v>
      </c>
      <c r="N9371" s="8">
        <v>263732.43</v>
      </c>
    </row>
    <row r="9372" spans="1:14" x14ac:dyDescent="0.25">
      <c r="A9372" t="s">
        <v>0</v>
      </c>
      <c r="B9372" t="s">
        <v>41</v>
      </c>
      <c r="C9372" t="s">
        <v>65</v>
      </c>
      <c r="D9372" t="s">
        <v>7</v>
      </c>
      <c r="E9372" t="s">
        <v>8</v>
      </c>
      <c r="F9372" s="5">
        <v>43800</v>
      </c>
      <c r="G9372">
        <v>958929479</v>
      </c>
      <c r="H9372" s="5">
        <v>43825</v>
      </c>
      <c r="I9372">
        <v>7397</v>
      </c>
      <c r="J9372" s="8">
        <v>668.27</v>
      </c>
      <c r="K9372" s="8">
        <v>502.54</v>
      </c>
      <c r="L9372" s="8">
        <v>4943193.1900000004</v>
      </c>
      <c r="M9372" s="8">
        <v>3717288.38</v>
      </c>
      <c r="N9372" s="8">
        <v>1225904.81</v>
      </c>
    </row>
    <row r="9373" spans="1:14" x14ac:dyDescent="0.25">
      <c r="A9373" t="s">
        <v>12</v>
      </c>
      <c r="B9373" t="s">
        <v>93</v>
      </c>
      <c r="C9373" t="s">
        <v>65</v>
      </c>
      <c r="D9373" t="s">
        <v>7</v>
      </c>
      <c r="E9373" t="s">
        <v>23</v>
      </c>
      <c r="F9373" s="5">
        <v>43383</v>
      </c>
      <c r="G9373">
        <v>817350471</v>
      </c>
      <c r="H9373" s="5">
        <v>43430</v>
      </c>
      <c r="I9373">
        <v>1022</v>
      </c>
      <c r="J9373" s="8">
        <v>668.27</v>
      </c>
      <c r="K9373" s="8">
        <v>502.54</v>
      </c>
      <c r="L9373" s="8">
        <v>682971.94</v>
      </c>
      <c r="M9373" s="8">
        <v>513595.88</v>
      </c>
      <c r="N9373" s="8">
        <v>169376.06</v>
      </c>
    </row>
    <row r="9374" spans="1:14" x14ac:dyDescent="0.25">
      <c r="A9374" t="s">
        <v>0</v>
      </c>
      <c r="B9374" t="s">
        <v>48</v>
      </c>
      <c r="C9374" t="s">
        <v>29</v>
      </c>
      <c r="D9374" t="s">
        <v>3</v>
      </c>
      <c r="E9374" t="s">
        <v>15</v>
      </c>
      <c r="F9374" s="5">
        <v>43631</v>
      </c>
      <c r="G9374">
        <v>341306436</v>
      </c>
      <c r="H9374" s="5">
        <v>43639</v>
      </c>
      <c r="I9374">
        <v>9014</v>
      </c>
      <c r="J9374" s="8">
        <v>651.21</v>
      </c>
      <c r="K9374" s="8">
        <v>524.96</v>
      </c>
      <c r="L9374" s="8">
        <v>5870006.9400000004</v>
      </c>
      <c r="M9374" s="8">
        <v>4731989.4400000004</v>
      </c>
      <c r="N9374" s="8">
        <v>1138017.5</v>
      </c>
    </row>
    <row r="9375" spans="1:14" x14ac:dyDescent="0.25">
      <c r="A9375" t="s">
        <v>12</v>
      </c>
      <c r="B9375" t="s">
        <v>189</v>
      </c>
      <c r="C9375" t="s">
        <v>31</v>
      </c>
      <c r="D9375" t="s">
        <v>7</v>
      </c>
      <c r="E9375" t="s">
        <v>8</v>
      </c>
      <c r="F9375" s="5">
        <v>44779</v>
      </c>
      <c r="G9375">
        <v>652721202</v>
      </c>
      <c r="H9375" s="5">
        <v>44829</v>
      </c>
      <c r="I9375">
        <v>3563</v>
      </c>
      <c r="J9375" s="8">
        <v>437.2</v>
      </c>
      <c r="K9375" s="8">
        <v>263.33</v>
      </c>
      <c r="L9375" s="8">
        <v>1557743.6</v>
      </c>
      <c r="M9375" s="8">
        <v>938244.79</v>
      </c>
      <c r="N9375" s="8">
        <v>619498.81000000006</v>
      </c>
    </row>
    <row r="9376" spans="1:14" x14ac:dyDescent="0.25">
      <c r="A9376" t="s">
        <v>9</v>
      </c>
      <c r="B9376" t="s">
        <v>203</v>
      </c>
      <c r="C9376" t="s">
        <v>2</v>
      </c>
      <c r="D9376" t="s">
        <v>7</v>
      </c>
      <c r="E9376" t="s">
        <v>23</v>
      </c>
      <c r="F9376" s="5">
        <v>42178</v>
      </c>
      <c r="G9376">
        <v>693831098</v>
      </c>
      <c r="H9376" s="5">
        <v>42199</v>
      </c>
      <c r="I9376">
        <v>8895</v>
      </c>
      <c r="J9376" s="8">
        <v>255.28</v>
      </c>
      <c r="K9376" s="8">
        <v>159.41999999999999</v>
      </c>
      <c r="L9376" s="8">
        <v>2270715.6</v>
      </c>
      <c r="M9376" s="8">
        <v>1418040.9</v>
      </c>
      <c r="N9376" s="8">
        <v>852674.7</v>
      </c>
    </row>
    <row r="9377" spans="1:14" x14ac:dyDescent="0.25">
      <c r="A9377" t="s">
        <v>20</v>
      </c>
      <c r="B9377" t="s">
        <v>201</v>
      </c>
      <c r="C9377" t="s">
        <v>14</v>
      </c>
      <c r="D9377" t="s">
        <v>7</v>
      </c>
      <c r="E9377" t="s">
        <v>23</v>
      </c>
      <c r="F9377" s="5">
        <v>44537</v>
      </c>
      <c r="G9377">
        <v>377184951</v>
      </c>
      <c r="H9377" s="5">
        <v>44549</v>
      </c>
      <c r="I9377">
        <v>6264</v>
      </c>
      <c r="J9377" s="8">
        <v>205.7</v>
      </c>
      <c r="K9377" s="8">
        <v>117.11</v>
      </c>
      <c r="L9377" s="8">
        <v>1288504.8</v>
      </c>
      <c r="M9377" s="8">
        <v>733577.04</v>
      </c>
      <c r="N9377" s="8">
        <v>554927.76</v>
      </c>
    </row>
    <row r="9378" spans="1:14" x14ac:dyDescent="0.25">
      <c r="A9378" t="s">
        <v>0</v>
      </c>
      <c r="B9378" t="s">
        <v>160</v>
      </c>
      <c r="C9378" t="s">
        <v>57</v>
      </c>
      <c r="D9378" t="s">
        <v>3</v>
      </c>
      <c r="E9378" t="s">
        <v>23</v>
      </c>
      <c r="F9378" s="5">
        <v>42063</v>
      </c>
      <c r="G9378">
        <v>135644090</v>
      </c>
      <c r="H9378" s="5">
        <v>42089</v>
      </c>
      <c r="I9378">
        <v>8955</v>
      </c>
      <c r="J9378" s="8">
        <v>154.06</v>
      </c>
      <c r="K9378" s="8">
        <v>90.93</v>
      </c>
      <c r="L9378" s="8">
        <v>1379607.3</v>
      </c>
      <c r="M9378" s="8">
        <v>814278.15</v>
      </c>
      <c r="N9378" s="8">
        <v>565329.15</v>
      </c>
    </row>
    <row r="9379" spans="1:14" x14ac:dyDescent="0.25">
      <c r="A9379" t="s">
        <v>12</v>
      </c>
      <c r="B9379" t="s">
        <v>162</v>
      </c>
      <c r="C9379" t="s">
        <v>22</v>
      </c>
      <c r="D9379" t="s">
        <v>7</v>
      </c>
      <c r="E9379" t="s">
        <v>15</v>
      </c>
      <c r="F9379" s="5">
        <v>43433</v>
      </c>
      <c r="G9379">
        <v>472382342</v>
      </c>
      <c r="H9379" s="5">
        <v>43436</v>
      </c>
      <c r="I9379">
        <v>7287</v>
      </c>
      <c r="J9379" s="8">
        <v>109.28</v>
      </c>
      <c r="K9379" s="8">
        <v>35.840000000000003</v>
      </c>
      <c r="L9379" s="8">
        <v>796323.36</v>
      </c>
      <c r="M9379" s="8">
        <v>261166.07999999999</v>
      </c>
      <c r="N9379" s="8">
        <v>535157.28</v>
      </c>
    </row>
    <row r="9380" spans="1:14" x14ac:dyDescent="0.25">
      <c r="A9380" t="s">
        <v>0</v>
      </c>
      <c r="B9380" t="s">
        <v>74</v>
      </c>
      <c r="C9380" t="s">
        <v>14</v>
      </c>
      <c r="D9380" t="s">
        <v>3</v>
      </c>
      <c r="E9380" t="s">
        <v>15</v>
      </c>
      <c r="F9380" s="5">
        <v>42791</v>
      </c>
      <c r="G9380">
        <v>610886037</v>
      </c>
      <c r="H9380" s="5">
        <v>42840</v>
      </c>
      <c r="I9380">
        <v>3608</v>
      </c>
      <c r="J9380" s="8">
        <v>205.7</v>
      </c>
      <c r="K9380" s="8">
        <v>117.11</v>
      </c>
      <c r="L9380" s="8">
        <v>742165.6</v>
      </c>
      <c r="M9380" s="8">
        <v>422532.88</v>
      </c>
      <c r="N9380" s="8">
        <v>319632.71999999997</v>
      </c>
    </row>
    <row r="9381" spans="1:14" x14ac:dyDescent="0.25">
      <c r="A9381" t="s">
        <v>12</v>
      </c>
      <c r="B9381" t="s">
        <v>61</v>
      </c>
      <c r="C9381" t="s">
        <v>31</v>
      </c>
      <c r="D9381" t="s">
        <v>7</v>
      </c>
      <c r="E9381" t="s">
        <v>8</v>
      </c>
      <c r="F9381" s="5">
        <v>42936</v>
      </c>
      <c r="G9381">
        <v>744954001</v>
      </c>
      <c r="H9381" s="5">
        <v>42941</v>
      </c>
      <c r="I9381">
        <v>7298</v>
      </c>
      <c r="J9381" s="8">
        <v>437.2</v>
      </c>
      <c r="K9381" s="8">
        <v>263.33</v>
      </c>
      <c r="L9381" s="8">
        <v>3190685.6</v>
      </c>
      <c r="M9381" s="8">
        <v>1921782.34</v>
      </c>
      <c r="N9381" s="8">
        <v>1268903.26</v>
      </c>
    </row>
    <row r="9382" spans="1:14" x14ac:dyDescent="0.25">
      <c r="A9382" t="s">
        <v>17</v>
      </c>
      <c r="B9382" t="s">
        <v>149</v>
      </c>
      <c r="C9382" t="s">
        <v>19</v>
      </c>
      <c r="D9382" t="s">
        <v>7</v>
      </c>
      <c r="E9382" t="s">
        <v>4</v>
      </c>
      <c r="F9382" s="5">
        <v>44139</v>
      </c>
      <c r="G9382">
        <v>688697564</v>
      </c>
      <c r="H9382" s="5">
        <v>44168</v>
      </c>
      <c r="I9382">
        <v>9768</v>
      </c>
      <c r="J9382" s="8">
        <v>81.73</v>
      </c>
      <c r="K9382" s="8">
        <v>56.67</v>
      </c>
      <c r="L9382" s="8">
        <v>798338.64</v>
      </c>
      <c r="M9382" s="8">
        <v>553552.56000000006</v>
      </c>
      <c r="N9382" s="8">
        <v>244786.08</v>
      </c>
    </row>
    <row r="9383" spans="1:14" x14ac:dyDescent="0.25">
      <c r="A9383" t="s">
        <v>20</v>
      </c>
      <c r="B9383" t="s">
        <v>198</v>
      </c>
      <c r="C9383" t="s">
        <v>14</v>
      </c>
      <c r="D9383" t="s">
        <v>3</v>
      </c>
      <c r="E9383" t="s">
        <v>15</v>
      </c>
      <c r="F9383" s="5">
        <v>43900</v>
      </c>
      <c r="G9383">
        <v>326540553</v>
      </c>
      <c r="H9383" s="5">
        <v>43913</v>
      </c>
      <c r="I9383">
        <v>9461</v>
      </c>
      <c r="J9383" s="8">
        <v>205.7</v>
      </c>
      <c r="K9383" s="8">
        <v>117.11</v>
      </c>
      <c r="L9383" s="8">
        <v>1946127.7</v>
      </c>
      <c r="M9383" s="8">
        <v>1107977.71</v>
      </c>
      <c r="N9383" s="8">
        <v>838149.99</v>
      </c>
    </row>
    <row r="9384" spans="1:14" x14ac:dyDescent="0.25">
      <c r="A9384" t="s">
        <v>9</v>
      </c>
      <c r="B9384" t="s">
        <v>164</v>
      </c>
      <c r="C9384" t="s">
        <v>14</v>
      </c>
      <c r="D9384" t="s">
        <v>3</v>
      </c>
      <c r="E9384" t="s">
        <v>8</v>
      </c>
      <c r="F9384" s="5">
        <v>44805</v>
      </c>
      <c r="G9384">
        <v>963219296</v>
      </c>
      <c r="H9384" s="5">
        <v>44822</v>
      </c>
      <c r="I9384">
        <v>6850</v>
      </c>
      <c r="J9384" s="8">
        <v>205.7</v>
      </c>
      <c r="K9384" s="8">
        <v>117.11</v>
      </c>
      <c r="L9384" s="8">
        <v>1409045</v>
      </c>
      <c r="M9384" s="8">
        <v>802203.5</v>
      </c>
      <c r="N9384" s="8">
        <v>606841.5</v>
      </c>
    </row>
    <row r="9385" spans="1:14" x14ac:dyDescent="0.25">
      <c r="A9385" t="s">
        <v>9</v>
      </c>
      <c r="B9385" t="s">
        <v>122</v>
      </c>
      <c r="C9385" t="s">
        <v>14</v>
      </c>
      <c r="D9385" t="s">
        <v>7</v>
      </c>
      <c r="E9385" t="s">
        <v>8</v>
      </c>
      <c r="F9385" s="5">
        <v>42288</v>
      </c>
      <c r="G9385">
        <v>373782622</v>
      </c>
      <c r="H9385" s="5">
        <v>42323</v>
      </c>
      <c r="I9385">
        <v>9439</v>
      </c>
      <c r="J9385" s="8">
        <v>205.7</v>
      </c>
      <c r="K9385" s="8">
        <v>117.11</v>
      </c>
      <c r="L9385" s="8">
        <v>1941602.3</v>
      </c>
      <c r="M9385" s="8">
        <v>1105401.29</v>
      </c>
      <c r="N9385" s="8">
        <v>836201.01</v>
      </c>
    </row>
    <row r="9386" spans="1:14" x14ac:dyDescent="0.25">
      <c r="A9386" t="s">
        <v>0</v>
      </c>
      <c r="B9386" t="s">
        <v>143</v>
      </c>
      <c r="C9386" t="s">
        <v>57</v>
      </c>
      <c r="D9386" t="s">
        <v>3</v>
      </c>
      <c r="E9386" t="s">
        <v>15</v>
      </c>
      <c r="F9386" s="5">
        <v>43600</v>
      </c>
      <c r="G9386">
        <v>453591859</v>
      </c>
      <c r="H9386" s="5">
        <v>43626</v>
      </c>
      <c r="I9386">
        <v>6766</v>
      </c>
      <c r="J9386" s="8">
        <v>154.06</v>
      </c>
      <c r="K9386" s="8">
        <v>90.93</v>
      </c>
      <c r="L9386" s="8">
        <v>1042369.96</v>
      </c>
      <c r="M9386" s="8">
        <v>615232.38</v>
      </c>
      <c r="N9386" s="8">
        <v>427137.58</v>
      </c>
    </row>
    <row r="9387" spans="1:14" x14ac:dyDescent="0.25">
      <c r="A9387" t="s">
        <v>9</v>
      </c>
      <c r="B9387" t="s">
        <v>37</v>
      </c>
      <c r="C9387" t="s">
        <v>57</v>
      </c>
      <c r="D9387" t="s">
        <v>7</v>
      </c>
      <c r="E9387" t="s">
        <v>4</v>
      </c>
      <c r="F9387" s="5">
        <v>42686</v>
      </c>
      <c r="G9387">
        <v>468320834</v>
      </c>
      <c r="H9387" s="5">
        <v>42725</v>
      </c>
      <c r="I9387">
        <v>5397</v>
      </c>
      <c r="J9387" s="8">
        <v>154.06</v>
      </c>
      <c r="K9387" s="8">
        <v>90.93</v>
      </c>
      <c r="L9387" s="8">
        <v>831461.82</v>
      </c>
      <c r="M9387" s="8">
        <v>490749.21</v>
      </c>
      <c r="N9387" s="8">
        <v>340712.61</v>
      </c>
    </row>
    <row r="9388" spans="1:14" x14ac:dyDescent="0.25">
      <c r="A9388" t="s">
        <v>9</v>
      </c>
      <c r="B9388" t="s">
        <v>178</v>
      </c>
      <c r="C9388" t="s">
        <v>14</v>
      </c>
      <c r="D9388" t="s">
        <v>3</v>
      </c>
      <c r="E9388" t="s">
        <v>4</v>
      </c>
      <c r="F9388" s="5">
        <v>44727</v>
      </c>
      <c r="G9388">
        <v>203955876</v>
      </c>
      <c r="H9388" s="5">
        <v>44760</v>
      </c>
      <c r="I9388">
        <v>3931</v>
      </c>
      <c r="J9388" s="8">
        <v>205.7</v>
      </c>
      <c r="K9388" s="8">
        <v>117.11</v>
      </c>
      <c r="L9388" s="8">
        <v>808606.7</v>
      </c>
      <c r="M9388" s="8">
        <v>460359.41</v>
      </c>
      <c r="N9388" s="8">
        <v>348247.29</v>
      </c>
    </row>
    <row r="9389" spans="1:14" x14ac:dyDescent="0.25">
      <c r="A9389" t="s">
        <v>9</v>
      </c>
      <c r="B9389" t="s">
        <v>87</v>
      </c>
      <c r="C9389" t="s">
        <v>2</v>
      </c>
      <c r="D9389" t="s">
        <v>7</v>
      </c>
      <c r="E9389" t="s">
        <v>8</v>
      </c>
      <c r="F9389" s="5">
        <v>43638</v>
      </c>
      <c r="G9389">
        <v>416795814</v>
      </c>
      <c r="H9389" s="5">
        <v>43645</v>
      </c>
      <c r="I9389">
        <v>7998</v>
      </c>
      <c r="J9389" s="8">
        <v>255.28</v>
      </c>
      <c r="K9389" s="8">
        <v>159.41999999999999</v>
      </c>
      <c r="L9389" s="8">
        <v>2041729.44</v>
      </c>
      <c r="M9389" s="8">
        <v>1275041.1599999999</v>
      </c>
      <c r="N9389" s="8">
        <v>766688.28</v>
      </c>
    </row>
    <row r="9390" spans="1:14" x14ac:dyDescent="0.25">
      <c r="A9390" t="s">
        <v>9</v>
      </c>
      <c r="B9390" t="s">
        <v>148</v>
      </c>
      <c r="C9390" t="s">
        <v>6</v>
      </c>
      <c r="D9390" t="s">
        <v>7</v>
      </c>
      <c r="E9390" t="s">
        <v>23</v>
      </c>
      <c r="F9390" s="5">
        <v>42380</v>
      </c>
      <c r="G9390">
        <v>583451974</v>
      </c>
      <c r="H9390" s="5">
        <v>42405</v>
      </c>
      <c r="I9390">
        <v>5260</v>
      </c>
      <c r="J9390" s="8">
        <v>152.58000000000001</v>
      </c>
      <c r="K9390" s="8">
        <v>97.44</v>
      </c>
      <c r="L9390" s="8">
        <v>802570.8</v>
      </c>
      <c r="M9390" s="8">
        <v>512534.4</v>
      </c>
      <c r="N9390" s="8">
        <v>290036.40000000002</v>
      </c>
    </row>
    <row r="9391" spans="1:14" x14ac:dyDescent="0.25">
      <c r="A9391" t="s">
        <v>9</v>
      </c>
      <c r="B9391" t="s">
        <v>56</v>
      </c>
      <c r="C9391" t="s">
        <v>22</v>
      </c>
      <c r="D9391" t="s">
        <v>3</v>
      </c>
      <c r="E9391" t="s">
        <v>4</v>
      </c>
      <c r="F9391" s="5">
        <v>43495</v>
      </c>
      <c r="G9391">
        <v>250848186</v>
      </c>
      <c r="H9391" s="5">
        <v>43531</v>
      </c>
      <c r="I9391">
        <v>407</v>
      </c>
      <c r="J9391" s="8">
        <v>109.28</v>
      </c>
      <c r="K9391" s="8">
        <v>35.840000000000003</v>
      </c>
      <c r="L9391" s="8">
        <v>44476.959999999999</v>
      </c>
      <c r="M9391" s="8">
        <v>14586.88</v>
      </c>
      <c r="N9391" s="8">
        <v>29890.080000000002</v>
      </c>
    </row>
    <row r="9392" spans="1:14" x14ac:dyDescent="0.25">
      <c r="A9392" t="s">
        <v>9</v>
      </c>
      <c r="B9392" t="s">
        <v>99</v>
      </c>
      <c r="C9392" t="s">
        <v>36</v>
      </c>
      <c r="D9392" t="s">
        <v>3</v>
      </c>
      <c r="E9392" t="s">
        <v>4</v>
      </c>
      <c r="F9392" s="5">
        <v>42299</v>
      </c>
      <c r="G9392">
        <v>386220777</v>
      </c>
      <c r="H9392" s="5">
        <v>42302</v>
      </c>
      <c r="I9392">
        <v>165</v>
      </c>
      <c r="J9392" s="8">
        <v>421.89</v>
      </c>
      <c r="K9392" s="8">
        <v>364.69</v>
      </c>
      <c r="L9392" s="8">
        <v>69611.850000000006</v>
      </c>
      <c r="M9392" s="8">
        <v>60173.85</v>
      </c>
      <c r="N9392" s="8">
        <v>9438</v>
      </c>
    </row>
    <row r="9393" spans="1:14" x14ac:dyDescent="0.25">
      <c r="A9393" t="s">
        <v>17</v>
      </c>
      <c r="B9393" t="s">
        <v>209</v>
      </c>
      <c r="C9393" t="s">
        <v>31</v>
      </c>
      <c r="D9393" t="s">
        <v>3</v>
      </c>
      <c r="E9393" t="s">
        <v>23</v>
      </c>
      <c r="F9393" s="5">
        <v>42918</v>
      </c>
      <c r="G9393">
        <v>227118575</v>
      </c>
      <c r="H9393" s="5">
        <v>42949</v>
      </c>
      <c r="I9393">
        <v>8288</v>
      </c>
      <c r="J9393" s="8">
        <v>437.2</v>
      </c>
      <c r="K9393" s="8">
        <v>263.33</v>
      </c>
      <c r="L9393" s="8">
        <v>3623513.6</v>
      </c>
      <c r="M9393" s="8">
        <v>2182479.04</v>
      </c>
      <c r="N9393" s="8">
        <v>1441034.56</v>
      </c>
    </row>
    <row r="9394" spans="1:14" x14ac:dyDescent="0.25">
      <c r="A9394" t="s">
        <v>20</v>
      </c>
      <c r="B9394" t="s">
        <v>181</v>
      </c>
      <c r="C9394" t="s">
        <v>45</v>
      </c>
      <c r="D9394" t="s">
        <v>7</v>
      </c>
      <c r="E9394" t="s">
        <v>4</v>
      </c>
      <c r="F9394" s="5">
        <v>44026</v>
      </c>
      <c r="G9394">
        <v>431402909</v>
      </c>
      <c r="H9394" s="5">
        <v>44059</v>
      </c>
      <c r="I9394">
        <v>562</v>
      </c>
      <c r="J9394" s="8">
        <v>9.33</v>
      </c>
      <c r="K9394" s="8">
        <v>6.92</v>
      </c>
      <c r="L9394" s="8">
        <v>5243.46</v>
      </c>
      <c r="M9394" s="8">
        <v>3889.04</v>
      </c>
      <c r="N9394" s="8">
        <v>1354.42</v>
      </c>
    </row>
    <row r="9395" spans="1:14" x14ac:dyDescent="0.25">
      <c r="A9395" t="s">
        <v>9</v>
      </c>
      <c r="B9395" t="s">
        <v>27</v>
      </c>
      <c r="C9395" t="s">
        <v>36</v>
      </c>
      <c r="D9395" t="s">
        <v>7</v>
      </c>
      <c r="E9395" t="s">
        <v>15</v>
      </c>
      <c r="F9395" s="5">
        <v>42106</v>
      </c>
      <c r="G9395">
        <v>827247607</v>
      </c>
      <c r="H9395" s="5">
        <v>42119</v>
      </c>
      <c r="I9395">
        <v>9805</v>
      </c>
      <c r="J9395" s="8">
        <v>421.89</v>
      </c>
      <c r="K9395" s="8">
        <v>364.69</v>
      </c>
      <c r="L9395" s="8">
        <v>4136631.45</v>
      </c>
      <c r="M9395" s="8">
        <v>3575785.45</v>
      </c>
      <c r="N9395" s="8">
        <v>560846</v>
      </c>
    </row>
    <row r="9396" spans="1:14" x14ac:dyDescent="0.25">
      <c r="A9396" t="s">
        <v>9</v>
      </c>
      <c r="B9396" t="s">
        <v>145</v>
      </c>
      <c r="C9396" t="s">
        <v>36</v>
      </c>
      <c r="D9396" t="s">
        <v>3</v>
      </c>
      <c r="E9396" t="s">
        <v>8</v>
      </c>
      <c r="F9396" s="5">
        <v>44877</v>
      </c>
      <c r="G9396">
        <v>863138997</v>
      </c>
      <c r="H9396" s="5">
        <v>44916</v>
      </c>
      <c r="I9396">
        <v>865</v>
      </c>
      <c r="J9396" s="8">
        <v>421.89</v>
      </c>
      <c r="K9396" s="8">
        <v>364.69</v>
      </c>
      <c r="L9396" s="8">
        <v>364934.85</v>
      </c>
      <c r="M9396" s="8">
        <v>315456.84999999998</v>
      </c>
      <c r="N9396" s="8">
        <v>49478</v>
      </c>
    </row>
    <row r="9397" spans="1:14" x14ac:dyDescent="0.25">
      <c r="A9397" t="s">
        <v>0</v>
      </c>
      <c r="B9397" t="s">
        <v>74</v>
      </c>
      <c r="C9397" t="s">
        <v>6</v>
      </c>
      <c r="D9397" t="s">
        <v>7</v>
      </c>
      <c r="E9397" t="s">
        <v>15</v>
      </c>
      <c r="F9397" s="5">
        <v>43832</v>
      </c>
      <c r="G9397">
        <v>957875907</v>
      </c>
      <c r="H9397" s="5">
        <v>43846</v>
      </c>
      <c r="I9397">
        <v>5622</v>
      </c>
      <c r="J9397" s="8">
        <v>152.58000000000001</v>
      </c>
      <c r="K9397" s="8">
        <v>97.44</v>
      </c>
      <c r="L9397" s="8">
        <v>857804.76</v>
      </c>
      <c r="M9397" s="8">
        <v>547807.68000000005</v>
      </c>
      <c r="N9397" s="8">
        <v>309997.08</v>
      </c>
    </row>
    <row r="9398" spans="1:14" x14ac:dyDescent="0.25">
      <c r="A9398" t="s">
        <v>0</v>
      </c>
      <c r="B9398" t="s">
        <v>160</v>
      </c>
      <c r="C9398" t="s">
        <v>22</v>
      </c>
      <c r="D9398" t="s">
        <v>7</v>
      </c>
      <c r="E9398" t="s">
        <v>15</v>
      </c>
      <c r="F9398" s="5">
        <v>42855</v>
      </c>
      <c r="G9398">
        <v>250569665</v>
      </c>
      <c r="H9398" s="5">
        <v>42863</v>
      </c>
      <c r="I9398">
        <v>7987</v>
      </c>
      <c r="J9398" s="8">
        <v>109.28</v>
      </c>
      <c r="K9398" s="8">
        <v>35.840000000000003</v>
      </c>
      <c r="L9398" s="8">
        <v>872819.36</v>
      </c>
      <c r="M9398" s="8">
        <v>286254.08000000002</v>
      </c>
      <c r="N9398" s="8">
        <v>586565.28</v>
      </c>
    </row>
    <row r="9399" spans="1:14" x14ac:dyDescent="0.25">
      <c r="A9399" t="s">
        <v>9</v>
      </c>
      <c r="B9399" t="s">
        <v>207</v>
      </c>
      <c r="C9399" t="s">
        <v>6</v>
      </c>
      <c r="D9399" t="s">
        <v>3</v>
      </c>
      <c r="E9399" t="s">
        <v>23</v>
      </c>
      <c r="F9399" s="5">
        <v>42065</v>
      </c>
      <c r="G9399">
        <v>650644099</v>
      </c>
      <c r="H9399" s="5">
        <v>42094</v>
      </c>
      <c r="I9399">
        <v>8903</v>
      </c>
      <c r="J9399" s="8">
        <v>152.58000000000001</v>
      </c>
      <c r="K9399" s="8">
        <v>97.44</v>
      </c>
      <c r="L9399" s="8">
        <v>1358419.74</v>
      </c>
      <c r="M9399" s="8">
        <v>867508.32</v>
      </c>
      <c r="N9399" s="8">
        <v>490911.42</v>
      </c>
    </row>
    <row r="9400" spans="1:14" x14ac:dyDescent="0.25">
      <c r="A9400" t="s">
        <v>12</v>
      </c>
      <c r="B9400" t="s">
        <v>162</v>
      </c>
      <c r="C9400" t="s">
        <v>45</v>
      </c>
      <c r="D9400" t="s">
        <v>7</v>
      </c>
      <c r="E9400" t="s">
        <v>23</v>
      </c>
      <c r="F9400" s="5">
        <v>44585</v>
      </c>
      <c r="G9400">
        <v>987835538</v>
      </c>
      <c r="H9400" s="5">
        <v>44630</v>
      </c>
      <c r="I9400">
        <v>1342</v>
      </c>
      <c r="J9400" s="8">
        <v>9.33</v>
      </c>
      <c r="K9400" s="8">
        <v>6.92</v>
      </c>
      <c r="L9400" s="8">
        <v>12520.86</v>
      </c>
      <c r="M9400" s="8">
        <v>9286.64</v>
      </c>
      <c r="N9400" s="8">
        <v>3234.22</v>
      </c>
    </row>
    <row r="9401" spans="1:14" x14ac:dyDescent="0.25">
      <c r="A9401" t="s">
        <v>17</v>
      </c>
      <c r="B9401" t="s">
        <v>59</v>
      </c>
      <c r="C9401" t="s">
        <v>31</v>
      </c>
      <c r="D9401" t="s">
        <v>3</v>
      </c>
      <c r="E9401" t="s">
        <v>23</v>
      </c>
      <c r="F9401" s="5">
        <v>44350</v>
      </c>
      <c r="G9401">
        <v>162192809</v>
      </c>
      <c r="H9401" s="5">
        <v>44364</v>
      </c>
      <c r="I9401">
        <v>5311</v>
      </c>
      <c r="J9401" s="8">
        <v>437.2</v>
      </c>
      <c r="K9401" s="8">
        <v>263.33</v>
      </c>
      <c r="L9401" s="8">
        <v>2321969.2000000002</v>
      </c>
      <c r="M9401" s="8">
        <v>1398545.63</v>
      </c>
      <c r="N9401" s="8">
        <v>923423.57</v>
      </c>
    </row>
    <row r="9402" spans="1:14" x14ac:dyDescent="0.25">
      <c r="A9402" t="s">
        <v>9</v>
      </c>
      <c r="B9402" t="s">
        <v>136</v>
      </c>
      <c r="C9402" t="s">
        <v>22</v>
      </c>
      <c r="D9402" t="s">
        <v>7</v>
      </c>
      <c r="E9402" t="s">
        <v>23</v>
      </c>
      <c r="F9402" s="5">
        <v>43300</v>
      </c>
      <c r="G9402">
        <v>294077241</v>
      </c>
      <c r="H9402" s="5">
        <v>43309</v>
      </c>
      <c r="I9402">
        <v>2845</v>
      </c>
      <c r="J9402" s="8">
        <v>109.28</v>
      </c>
      <c r="K9402" s="8">
        <v>35.840000000000003</v>
      </c>
      <c r="L9402" s="8">
        <v>310901.59999999998</v>
      </c>
      <c r="M9402" s="8">
        <v>101964.8</v>
      </c>
      <c r="N9402" s="8">
        <v>208936.8</v>
      </c>
    </row>
    <row r="9403" spans="1:14" x14ac:dyDescent="0.25">
      <c r="A9403" t="s">
        <v>9</v>
      </c>
      <c r="B9403" t="s">
        <v>63</v>
      </c>
      <c r="C9403" t="s">
        <v>2</v>
      </c>
      <c r="D9403" t="s">
        <v>7</v>
      </c>
      <c r="E9403" t="s">
        <v>15</v>
      </c>
      <c r="F9403" s="5">
        <v>43845</v>
      </c>
      <c r="G9403">
        <v>874162662</v>
      </c>
      <c r="H9403" s="5">
        <v>43885</v>
      </c>
      <c r="I9403">
        <v>3012</v>
      </c>
      <c r="J9403" s="8">
        <v>255.28</v>
      </c>
      <c r="K9403" s="8">
        <v>159.41999999999999</v>
      </c>
      <c r="L9403" s="8">
        <v>768903.36</v>
      </c>
      <c r="M9403" s="8">
        <v>480173.04</v>
      </c>
      <c r="N9403" s="8">
        <v>288730.32</v>
      </c>
    </row>
    <row r="9404" spans="1:14" x14ac:dyDescent="0.25">
      <c r="A9404" t="s">
        <v>39</v>
      </c>
      <c r="B9404" t="s">
        <v>196</v>
      </c>
      <c r="C9404" t="s">
        <v>11</v>
      </c>
      <c r="D9404" t="s">
        <v>7</v>
      </c>
      <c r="E9404" t="s">
        <v>8</v>
      </c>
      <c r="F9404" s="5">
        <v>44087</v>
      </c>
      <c r="G9404">
        <v>113435399</v>
      </c>
      <c r="H9404" s="5">
        <v>44116</v>
      </c>
      <c r="I9404">
        <v>6910</v>
      </c>
      <c r="J9404" s="8">
        <v>47.45</v>
      </c>
      <c r="K9404" s="8">
        <v>31.79</v>
      </c>
      <c r="L9404" s="8">
        <v>327879.5</v>
      </c>
      <c r="M9404" s="8">
        <v>219668.9</v>
      </c>
      <c r="N9404" s="8">
        <v>108210.6</v>
      </c>
    </row>
    <row r="9405" spans="1:14" x14ac:dyDescent="0.25">
      <c r="A9405" t="s">
        <v>0</v>
      </c>
      <c r="B9405" t="s">
        <v>160</v>
      </c>
      <c r="C9405" t="s">
        <v>36</v>
      </c>
      <c r="D9405" t="s">
        <v>7</v>
      </c>
      <c r="E9405" t="s">
        <v>23</v>
      </c>
      <c r="F9405" s="5">
        <v>42019</v>
      </c>
      <c r="G9405">
        <v>793194282</v>
      </c>
      <c r="H9405" s="5">
        <v>42058</v>
      </c>
      <c r="I9405">
        <v>2669</v>
      </c>
      <c r="J9405" s="8">
        <v>421.89</v>
      </c>
      <c r="K9405" s="8">
        <v>364.69</v>
      </c>
      <c r="L9405" s="8">
        <v>1126024.4099999999</v>
      </c>
      <c r="M9405" s="8">
        <v>973357.61</v>
      </c>
      <c r="N9405" s="8">
        <v>152666.79999999999</v>
      </c>
    </row>
    <row r="9406" spans="1:14" x14ac:dyDescent="0.25">
      <c r="A9406" t="s">
        <v>20</v>
      </c>
      <c r="B9406" t="s">
        <v>71</v>
      </c>
      <c r="C9406" t="s">
        <v>45</v>
      </c>
      <c r="D9406" t="s">
        <v>7</v>
      </c>
      <c r="E9406" t="s">
        <v>8</v>
      </c>
      <c r="F9406" s="5">
        <v>44219</v>
      </c>
      <c r="G9406">
        <v>815050637</v>
      </c>
      <c r="H9406" s="5">
        <v>44262</v>
      </c>
      <c r="I9406">
        <v>451</v>
      </c>
      <c r="J9406" s="8">
        <v>9.33</v>
      </c>
      <c r="K9406" s="8">
        <v>6.92</v>
      </c>
      <c r="L9406" s="8">
        <v>4207.83</v>
      </c>
      <c r="M9406" s="8">
        <v>3120.92</v>
      </c>
      <c r="N9406" s="8">
        <v>1086.9100000000001</v>
      </c>
    </row>
    <row r="9407" spans="1:14" x14ac:dyDescent="0.25">
      <c r="A9407" t="s">
        <v>12</v>
      </c>
      <c r="B9407" t="s">
        <v>13</v>
      </c>
      <c r="C9407" t="s">
        <v>45</v>
      </c>
      <c r="D9407" t="s">
        <v>3</v>
      </c>
      <c r="E9407" t="s">
        <v>4</v>
      </c>
      <c r="F9407" s="5">
        <v>44109</v>
      </c>
      <c r="G9407">
        <v>850928294</v>
      </c>
      <c r="H9407" s="5">
        <v>44113</v>
      </c>
      <c r="I9407">
        <v>7447</v>
      </c>
      <c r="J9407" s="8">
        <v>9.33</v>
      </c>
      <c r="K9407" s="8">
        <v>6.92</v>
      </c>
      <c r="L9407" s="8">
        <v>69480.509999999995</v>
      </c>
      <c r="M9407" s="8">
        <v>51533.24</v>
      </c>
      <c r="N9407" s="8">
        <v>17947.27</v>
      </c>
    </row>
    <row r="9408" spans="1:14" x14ac:dyDescent="0.25">
      <c r="A9408" t="s">
        <v>17</v>
      </c>
      <c r="B9408" t="s">
        <v>119</v>
      </c>
      <c r="C9408" t="s">
        <v>6</v>
      </c>
      <c r="D9408" t="s">
        <v>3</v>
      </c>
      <c r="E9408" t="s">
        <v>4</v>
      </c>
      <c r="F9408" s="5">
        <v>44739</v>
      </c>
      <c r="G9408">
        <v>293063580</v>
      </c>
      <c r="H9408" s="5">
        <v>44739</v>
      </c>
      <c r="I9408">
        <v>2881</v>
      </c>
      <c r="J9408" s="8">
        <v>152.58000000000001</v>
      </c>
      <c r="K9408" s="8">
        <v>97.44</v>
      </c>
      <c r="L9408" s="8">
        <v>439582.98</v>
      </c>
      <c r="M9408" s="8">
        <v>280724.64</v>
      </c>
      <c r="N9408" s="8">
        <v>158858.34</v>
      </c>
    </row>
    <row r="9409" spans="1:14" x14ac:dyDescent="0.25">
      <c r="A9409" t="s">
        <v>12</v>
      </c>
      <c r="B9409" t="s">
        <v>115</v>
      </c>
      <c r="C9409" t="s">
        <v>11</v>
      </c>
      <c r="D9409" t="s">
        <v>3</v>
      </c>
      <c r="E9409" t="s">
        <v>23</v>
      </c>
      <c r="F9409" s="5">
        <v>43312</v>
      </c>
      <c r="G9409">
        <v>404005324</v>
      </c>
      <c r="H9409" s="5">
        <v>43358</v>
      </c>
      <c r="I9409">
        <v>3008</v>
      </c>
      <c r="J9409" s="8">
        <v>47.45</v>
      </c>
      <c r="K9409" s="8">
        <v>31.79</v>
      </c>
      <c r="L9409" s="8">
        <v>142729.60000000001</v>
      </c>
      <c r="M9409" s="8">
        <v>95624.320000000007</v>
      </c>
      <c r="N9409" s="8">
        <v>47105.279999999999</v>
      </c>
    </row>
    <row r="9410" spans="1:14" x14ac:dyDescent="0.25">
      <c r="A9410" t="s">
        <v>9</v>
      </c>
      <c r="B9410" t="s">
        <v>92</v>
      </c>
      <c r="C9410" t="s">
        <v>65</v>
      </c>
      <c r="D9410" t="s">
        <v>3</v>
      </c>
      <c r="E9410" t="s">
        <v>4</v>
      </c>
      <c r="F9410" s="5">
        <v>43731</v>
      </c>
      <c r="G9410">
        <v>266614854</v>
      </c>
      <c r="H9410" s="5">
        <v>43748</v>
      </c>
      <c r="I9410">
        <v>6115</v>
      </c>
      <c r="J9410" s="8">
        <v>668.27</v>
      </c>
      <c r="K9410" s="8">
        <v>502.54</v>
      </c>
      <c r="L9410" s="8">
        <v>4086471.05</v>
      </c>
      <c r="M9410" s="8">
        <v>3073032.1</v>
      </c>
      <c r="N9410" s="8">
        <v>1013438.95</v>
      </c>
    </row>
    <row r="9411" spans="1:14" x14ac:dyDescent="0.25">
      <c r="A9411" t="s">
        <v>9</v>
      </c>
      <c r="B9411" t="s">
        <v>177</v>
      </c>
      <c r="C9411" t="s">
        <v>65</v>
      </c>
      <c r="D9411" t="s">
        <v>7</v>
      </c>
      <c r="E9411" t="s">
        <v>15</v>
      </c>
      <c r="F9411" s="5">
        <v>42596</v>
      </c>
      <c r="G9411">
        <v>834065997</v>
      </c>
      <c r="H9411" s="5">
        <v>42627</v>
      </c>
      <c r="I9411">
        <v>7518</v>
      </c>
      <c r="J9411" s="8">
        <v>668.27</v>
      </c>
      <c r="K9411" s="8">
        <v>502.54</v>
      </c>
      <c r="L9411" s="8">
        <v>5024053.8600000003</v>
      </c>
      <c r="M9411" s="8">
        <v>3778095.72</v>
      </c>
      <c r="N9411" s="8">
        <v>1245958.1399999999</v>
      </c>
    </row>
    <row r="9412" spans="1:14" x14ac:dyDescent="0.25">
      <c r="A9412" t="s">
        <v>9</v>
      </c>
      <c r="B9412" t="s">
        <v>141</v>
      </c>
      <c r="C9412" t="s">
        <v>45</v>
      </c>
      <c r="D9412" t="s">
        <v>7</v>
      </c>
      <c r="E9412" t="s">
        <v>4</v>
      </c>
      <c r="F9412" s="5">
        <v>44665</v>
      </c>
      <c r="G9412">
        <v>879845082</v>
      </c>
      <c r="H9412" s="5">
        <v>44682</v>
      </c>
      <c r="I9412">
        <v>4567</v>
      </c>
      <c r="J9412" s="8">
        <v>9.33</v>
      </c>
      <c r="K9412" s="8">
        <v>6.92</v>
      </c>
      <c r="L9412" s="8">
        <v>42610.11</v>
      </c>
      <c r="M9412" s="8">
        <v>31603.64</v>
      </c>
      <c r="N9412" s="8">
        <v>11006.47</v>
      </c>
    </row>
    <row r="9413" spans="1:14" x14ac:dyDescent="0.25">
      <c r="A9413" t="s">
        <v>17</v>
      </c>
      <c r="B9413" t="s">
        <v>149</v>
      </c>
      <c r="C9413" t="s">
        <v>65</v>
      </c>
      <c r="D9413" t="s">
        <v>7</v>
      </c>
      <c r="E9413" t="s">
        <v>4</v>
      </c>
      <c r="F9413" s="5">
        <v>42698</v>
      </c>
      <c r="G9413">
        <v>147750937</v>
      </c>
      <c r="H9413" s="5">
        <v>42741</v>
      </c>
      <c r="I9413">
        <v>1641</v>
      </c>
      <c r="J9413" s="8">
        <v>668.27</v>
      </c>
      <c r="K9413" s="8">
        <v>502.54</v>
      </c>
      <c r="L9413" s="8">
        <v>1096631.07</v>
      </c>
      <c r="M9413" s="8">
        <v>824668.14</v>
      </c>
      <c r="N9413" s="8">
        <v>271962.93</v>
      </c>
    </row>
    <row r="9414" spans="1:14" x14ac:dyDescent="0.25">
      <c r="A9414" t="s">
        <v>9</v>
      </c>
      <c r="B9414" t="s">
        <v>117</v>
      </c>
      <c r="C9414" t="s">
        <v>2</v>
      </c>
      <c r="D9414" t="s">
        <v>3</v>
      </c>
      <c r="E9414" t="s">
        <v>4</v>
      </c>
      <c r="F9414" s="5">
        <v>43198</v>
      </c>
      <c r="G9414">
        <v>701894891</v>
      </c>
      <c r="H9414" s="5">
        <v>43238</v>
      </c>
      <c r="I9414">
        <v>5151</v>
      </c>
      <c r="J9414" s="8">
        <v>255.28</v>
      </c>
      <c r="K9414" s="8">
        <v>159.41999999999999</v>
      </c>
      <c r="L9414" s="8">
        <v>1314947.28</v>
      </c>
      <c r="M9414" s="8">
        <v>821172.42</v>
      </c>
      <c r="N9414" s="8">
        <v>493774.86</v>
      </c>
    </row>
    <row r="9415" spans="1:14" x14ac:dyDescent="0.25">
      <c r="A9415" t="s">
        <v>9</v>
      </c>
      <c r="B9415" t="s">
        <v>83</v>
      </c>
      <c r="C9415" t="s">
        <v>19</v>
      </c>
      <c r="D9415" t="s">
        <v>3</v>
      </c>
      <c r="E9415" t="s">
        <v>8</v>
      </c>
      <c r="F9415" s="5">
        <v>42126</v>
      </c>
      <c r="G9415">
        <v>176700770</v>
      </c>
      <c r="H9415" s="5">
        <v>42153</v>
      </c>
      <c r="I9415">
        <v>8539</v>
      </c>
      <c r="J9415" s="8">
        <v>81.73</v>
      </c>
      <c r="K9415" s="8">
        <v>56.67</v>
      </c>
      <c r="L9415" s="8">
        <v>697892.47</v>
      </c>
      <c r="M9415" s="8">
        <v>483905.13</v>
      </c>
      <c r="N9415" s="8">
        <v>213987.34</v>
      </c>
    </row>
    <row r="9416" spans="1:14" x14ac:dyDescent="0.25">
      <c r="A9416" t="s">
        <v>0</v>
      </c>
      <c r="B9416" t="s">
        <v>74</v>
      </c>
      <c r="C9416" t="s">
        <v>45</v>
      </c>
      <c r="D9416" t="s">
        <v>7</v>
      </c>
      <c r="E9416" t="s">
        <v>23</v>
      </c>
      <c r="F9416" s="5">
        <v>44338</v>
      </c>
      <c r="G9416">
        <v>326904904</v>
      </c>
      <c r="H9416" s="5">
        <v>44374</v>
      </c>
      <c r="I9416">
        <v>7281</v>
      </c>
      <c r="J9416" s="8">
        <v>9.33</v>
      </c>
      <c r="K9416" s="8">
        <v>6.92</v>
      </c>
      <c r="L9416" s="8">
        <v>67931.73</v>
      </c>
      <c r="M9416" s="8">
        <v>50384.52</v>
      </c>
      <c r="N9416" s="8">
        <v>17547.21</v>
      </c>
    </row>
    <row r="9417" spans="1:14" x14ac:dyDescent="0.25">
      <c r="A9417" t="s">
        <v>17</v>
      </c>
      <c r="B9417" t="s">
        <v>43</v>
      </c>
      <c r="C9417" t="s">
        <v>2</v>
      </c>
      <c r="D9417" t="s">
        <v>3</v>
      </c>
      <c r="E9417" t="s">
        <v>23</v>
      </c>
      <c r="F9417" s="5">
        <v>43728</v>
      </c>
      <c r="G9417">
        <v>277556121</v>
      </c>
      <c r="H9417" s="5">
        <v>43767</v>
      </c>
      <c r="I9417">
        <v>3879</v>
      </c>
      <c r="J9417" s="8">
        <v>255.28</v>
      </c>
      <c r="K9417" s="8">
        <v>159.41999999999999</v>
      </c>
      <c r="L9417" s="8">
        <v>990231.12</v>
      </c>
      <c r="M9417" s="8">
        <v>618390.18000000005</v>
      </c>
      <c r="N9417" s="8">
        <v>371840.94</v>
      </c>
    </row>
    <row r="9418" spans="1:14" x14ac:dyDescent="0.25">
      <c r="A9418" t="s">
        <v>17</v>
      </c>
      <c r="B9418" t="s">
        <v>131</v>
      </c>
      <c r="C9418" t="s">
        <v>65</v>
      </c>
      <c r="D9418" t="s">
        <v>3</v>
      </c>
      <c r="E9418" t="s">
        <v>4</v>
      </c>
      <c r="F9418" s="5">
        <v>44550</v>
      </c>
      <c r="G9418">
        <v>574015748</v>
      </c>
      <c r="H9418" s="5">
        <v>44204</v>
      </c>
      <c r="I9418">
        <v>2871</v>
      </c>
      <c r="J9418" s="8">
        <v>668.27</v>
      </c>
      <c r="K9418" s="8">
        <v>502.54</v>
      </c>
      <c r="L9418" s="8">
        <v>1918603.17</v>
      </c>
      <c r="M9418" s="8">
        <v>1442792.34</v>
      </c>
      <c r="N9418" s="8">
        <v>475810.83</v>
      </c>
    </row>
    <row r="9419" spans="1:14" x14ac:dyDescent="0.25">
      <c r="A9419" t="s">
        <v>9</v>
      </c>
      <c r="B9419" t="s">
        <v>155</v>
      </c>
      <c r="C9419" t="s">
        <v>31</v>
      </c>
      <c r="D9419" t="s">
        <v>7</v>
      </c>
      <c r="E9419" t="s">
        <v>15</v>
      </c>
      <c r="F9419" s="5">
        <v>42283</v>
      </c>
      <c r="G9419">
        <v>931957614</v>
      </c>
      <c r="H9419" s="5">
        <v>42333</v>
      </c>
      <c r="I9419">
        <v>5823</v>
      </c>
      <c r="J9419" s="8">
        <v>437.2</v>
      </c>
      <c r="K9419" s="8">
        <v>263.33</v>
      </c>
      <c r="L9419" s="8">
        <v>2545815.6</v>
      </c>
      <c r="M9419" s="8">
        <v>1533370.59</v>
      </c>
      <c r="N9419" s="8">
        <v>1012445.01</v>
      </c>
    </row>
    <row r="9420" spans="1:14" x14ac:dyDescent="0.25">
      <c r="A9420" t="s">
        <v>12</v>
      </c>
      <c r="B9420" t="s">
        <v>73</v>
      </c>
      <c r="C9420" t="s">
        <v>14</v>
      </c>
      <c r="D9420" t="s">
        <v>3</v>
      </c>
      <c r="E9420" t="s">
        <v>15</v>
      </c>
      <c r="F9420" s="5">
        <v>43495</v>
      </c>
      <c r="G9420">
        <v>687368047</v>
      </c>
      <c r="H9420" s="5">
        <v>43510</v>
      </c>
      <c r="I9420">
        <v>6335</v>
      </c>
      <c r="J9420" s="8">
        <v>205.7</v>
      </c>
      <c r="K9420" s="8">
        <v>117.11</v>
      </c>
      <c r="L9420" s="8">
        <v>1303109.5</v>
      </c>
      <c r="M9420" s="8">
        <v>741891.85</v>
      </c>
      <c r="N9420" s="8">
        <v>561217.65</v>
      </c>
    </row>
    <row r="9421" spans="1:14" x14ac:dyDescent="0.25">
      <c r="A9421" t="s">
        <v>9</v>
      </c>
      <c r="B9421" t="s">
        <v>184</v>
      </c>
      <c r="C9421" t="s">
        <v>31</v>
      </c>
      <c r="D9421" t="s">
        <v>7</v>
      </c>
      <c r="E9421" t="s">
        <v>4</v>
      </c>
      <c r="F9421" s="5">
        <v>44527</v>
      </c>
      <c r="G9421">
        <v>146545875</v>
      </c>
      <c r="H9421" s="5">
        <v>44203</v>
      </c>
      <c r="I9421">
        <v>5036</v>
      </c>
      <c r="J9421" s="8">
        <v>437.2</v>
      </c>
      <c r="K9421" s="8">
        <v>263.33</v>
      </c>
      <c r="L9421" s="8">
        <v>2201739.2000000002</v>
      </c>
      <c r="M9421" s="8">
        <v>1326129.8799999999</v>
      </c>
      <c r="N9421" s="8">
        <v>875609.32</v>
      </c>
    </row>
    <row r="9422" spans="1:14" x14ac:dyDescent="0.25">
      <c r="A9422" t="s">
        <v>17</v>
      </c>
      <c r="B9422" t="s">
        <v>18</v>
      </c>
      <c r="C9422" t="s">
        <v>6</v>
      </c>
      <c r="D9422" t="s">
        <v>7</v>
      </c>
      <c r="E9422" t="s">
        <v>8</v>
      </c>
      <c r="F9422" s="5">
        <v>43719</v>
      </c>
      <c r="G9422">
        <v>136102426</v>
      </c>
      <c r="H9422" s="5">
        <v>43731</v>
      </c>
      <c r="I9422">
        <v>4587</v>
      </c>
      <c r="J9422" s="8">
        <v>152.58000000000001</v>
      </c>
      <c r="K9422" s="8">
        <v>97.44</v>
      </c>
      <c r="L9422" s="8">
        <v>699884.46</v>
      </c>
      <c r="M9422" s="8">
        <v>446957.28</v>
      </c>
      <c r="N9422" s="8">
        <v>252927.18</v>
      </c>
    </row>
    <row r="9423" spans="1:14" x14ac:dyDescent="0.25">
      <c r="A9423" t="s">
        <v>12</v>
      </c>
      <c r="B9423" t="s">
        <v>107</v>
      </c>
      <c r="C9423" t="s">
        <v>65</v>
      </c>
      <c r="D9423" t="s">
        <v>3</v>
      </c>
      <c r="E9423" t="s">
        <v>8</v>
      </c>
      <c r="F9423" s="5">
        <v>42808</v>
      </c>
      <c r="G9423">
        <v>652961528</v>
      </c>
      <c r="H9423" s="5">
        <v>42814</v>
      </c>
      <c r="I9423">
        <v>4681</v>
      </c>
      <c r="J9423" s="8">
        <v>668.27</v>
      </c>
      <c r="K9423" s="8">
        <v>502.54</v>
      </c>
      <c r="L9423" s="8">
        <v>3128171.87</v>
      </c>
      <c r="M9423" s="8">
        <v>2352389.7400000002</v>
      </c>
      <c r="N9423" s="8">
        <v>775782.13</v>
      </c>
    </row>
    <row r="9424" spans="1:14" x14ac:dyDescent="0.25">
      <c r="A9424" t="s">
        <v>9</v>
      </c>
      <c r="B9424" t="s">
        <v>203</v>
      </c>
      <c r="C9424" t="s">
        <v>2</v>
      </c>
      <c r="D9424" t="s">
        <v>7</v>
      </c>
      <c r="E9424" t="s">
        <v>8</v>
      </c>
      <c r="F9424" s="5">
        <v>43342</v>
      </c>
      <c r="G9424">
        <v>414359509</v>
      </c>
      <c r="H9424" s="5">
        <v>43354</v>
      </c>
      <c r="I9424">
        <v>7042</v>
      </c>
      <c r="J9424" s="8">
        <v>255.28</v>
      </c>
      <c r="K9424" s="8">
        <v>159.41999999999999</v>
      </c>
      <c r="L9424" s="8">
        <v>1797681.76</v>
      </c>
      <c r="M9424" s="8">
        <v>1122635.6399999999</v>
      </c>
      <c r="N9424" s="8">
        <v>675046.12</v>
      </c>
    </row>
    <row r="9425" spans="1:14" x14ac:dyDescent="0.25">
      <c r="A9425" t="s">
        <v>0</v>
      </c>
      <c r="B9425" t="s">
        <v>159</v>
      </c>
      <c r="C9425" t="s">
        <v>57</v>
      </c>
      <c r="D9425" t="s">
        <v>3</v>
      </c>
      <c r="E9425" t="s">
        <v>15</v>
      </c>
      <c r="F9425" s="5">
        <v>44831</v>
      </c>
      <c r="G9425">
        <v>907845199</v>
      </c>
      <c r="H9425" s="5">
        <v>44836</v>
      </c>
      <c r="I9425">
        <v>423</v>
      </c>
      <c r="J9425" s="8">
        <v>154.06</v>
      </c>
      <c r="K9425" s="8">
        <v>90.93</v>
      </c>
      <c r="L9425" s="8">
        <v>65167.38</v>
      </c>
      <c r="M9425" s="8">
        <v>38463.39</v>
      </c>
      <c r="N9425" s="8">
        <v>26703.99</v>
      </c>
    </row>
    <row r="9426" spans="1:14" x14ac:dyDescent="0.25">
      <c r="A9426" t="s">
        <v>17</v>
      </c>
      <c r="B9426" t="s">
        <v>42</v>
      </c>
      <c r="C9426" t="s">
        <v>65</v>
      </c>
      <c r="D9426" t="s">
        <v>7</v>
      </c>
      <c r="E9426" t="s">
        <v>4</v>
      </c>
      <c r="F9426" s="5">
        <v>44256</v>
      </c>
      <c r="G9426">
        <v>541279923</v>
      </c>
      <c r="H9426" s="5">
        <v>44284</v>
      </c>
      <c r="I9426">
        <v>5613</v>
      </c>
      <c r="J9426" s="8">
        <v>668.27</v>
      </c>
      <c r="K9426" s="8">
        <v>502.54</v>
      </c>
      <c r="L9426" s="8">
        <v>3750999.51</v>
      </c>
      <c r="M9426" s="8">
        <v>2820757.02</v>
      </c>
      <c r="N9426" s="8">
        <v>930242.49</v>
      </c>
    </row>
    <row r="9427" spans="1:14" x14ac:dyDescent="0.25">
      <c r="A9427" t="s">
        <v>0</v>
      </c>
      <c r="B9427" t="s">
        <v>144</v>
      </c>
      <c r="C9427" t="s">
        <v>57</v>
      </c>
      <c r="D9427" t="s">
        <v>7</v>
      </c>
      <c r="E9427" t="s">
        <v>4</v>
      </c>
      <c r="F9427" s="5">
        <v>44329</v>
      </c>
      <c r="G9427">
        <v>492837512</v>
      </c>
      <c r="H9427" s="5">
        <v>44336</v>
      </c>
      <c r="I9427">
        <v>427</v>
      </c>
      <c r="J9427" s="8">
        <v>154.06</v>
      </c>
      <c r="K9427" s="8">
        <v>90.93</v>
      </c>
      <c r="L9427" s="8">
        <v>65783.62</v>
      </c>
      <c r="M9427" s="8">
        <v>38827.11</v>
      </c>
      <c r="N9427" s="8">
        <v>26956.51</v>
      </c>
    </row>
    <row r="9428" spans="1:14" x14ac:dyDescent="0.25">
      <c r="A9428" t="s">
        <v>20</v>
      </c>
      <c r="B9428" t="s">
        <v>81</v>
      </c>
      <c r="C9428" t="s">
        <v>45</v>
      </c>
      <c r="D9428" t="s">
        <v>7</v>
      </c>
      <c r="E9428" t="s">
        <v>8</v>
      </c>
      <c r="F9428" s="5">
        <v>42156</v>
      </c>
      <c r="G9428">
        <v>661004292</v>
      </c>
      <c r="H9428" s="5">
        <v>42192</v>
      </c>
      <c r="I9428">
        <v>4714</v>
      </c>
      <c r="J9428" s="8">
        <v>9.33</v>
      </c>
      <c r="K9428" s="8">
        <v>6.92</v>
      </c>
      <c r="L9428" s="8">
        <v>43981.62</v>
      </c>
      <c r="M9428" s="8">
        <v>32620.880000000001</v>
      </c>
      <c r="N9428" s="8">
        <v>11360.74</v>
      </c>
    </row>
    <row r="9429" spans="1:14" x14ac:dyDescent="0.25">
      <c r="A9429" t="s">
        <v>9</v>
      </c>
      <c r="B9429" t="s">
        <v>136</v>
      </c>
      <c r="C9429" t="s">
        <v>65</v>
      </c>
      <c r="D9429" t="s">
        <v>3</v>
      </c>
      <c r="E9429" t="s">
        <v>15</v>
      </c>
      <c r="F9429" s="5">
        <v>42768</v>
      </c>
      <c r="G9429">
        <v>114579093</v>
      </c>
      <c r="H9429" s="5">
        <v>42811</v>
      </c>
      <c r="I9429">
        <v>5355</v>
      </c>
      <c r="J9429" s="8">
        <v>668.27</v>
      </c>
      <c r="K9429" s="8">
        <v>502.54</v>
      </c>
      <c r="L9429" s="8">
        <v>3578585.85</v>
      </c>
      <c r="M9429" s="8">
        <v>2691101.7</v>
      </c>
      <c r="N9429" s="8">
        <v>887484.15</v>
      </c>
    </row>
    <row r="9430" spans="1:14" x14ac:dyDescent="0.25">
      <c r="A9430" t="s">
        <v>0</v>
      </c>
      <c r="B9430" t="s">
        <v>74</v>
      </c>
      <c r="C9430" t="s">
        <v>57</v>
      </c>
      <c r="D9430" t="s">
        <v>7</v>
      </c>
      <c r="E9430" t="s">
        <v>4</v>
      </c>
      <c r="F9430" s="5">
        <v>44283</v>
      </c>
      <c r="G9430">
        <v>242673242</v>
      </c>
      <c r="H9430" s="5">
        <v>44306</v>
      </c>
      <c r="I9430">
        <v>1260</v>
      </c>
      <c r="J9430" s="8">
        <v>154.06</v>
      </c>
      <c r="K9430" s="8">
        <v>90.93</v>
      </c>
      <c r="L9430" s="8">
        <v>194115.6</v>
      </c>
      <c r="M9430" s="8">
        <v>114571.8</v>
      </c>
      <c r="N9430" s="8">
        <v>79543.8</v>
      </c>
    </row>
    <row r="9431" spans="1:14" x14ac:dyDescent="0.25">
      <c r="A9431" t="s">
        <v>12</v>
      </c>
      <c r="B9431" t="s">
        <v>129</v>
      </c>
      <c r="C9431" t="s">
        <v>45</v>
      </c>
      <c r="D9431" t="s">
        <v>3</v>
      </c>
      <c r="E9431" t="s">
        <v>4</v>
      </c>
      <c r="F9431" s="5">
        <v>44082</v>
      </c>
      <c r="G9431">
        <v>704710566</v>
      </c>
      <c r="H9431" s="5">
        <v>44089</v>
      </c>
      <c r="I9431">
        <v>8372</v>
      </c>
      <c r="J9431" s="8">
        <v>9.33</v>
      </c>
      <c r="K9431" s="8">
        <v>6.92</v>
      </c>
      <c r="L9431" s="8">
        <v>78110.759999999995</v>
      </c>
      <c r="M9431" s="8">
        <v>57934.239999999998</v>
      </c>
      <c r="N9431" s="8">
        <v>20176.52</v>
      </c>
    </row>
    <row r="9432" spans="1:14" x14ac:dyDescent="0.25">
      <c r="A9432" t="s">
        <v>12</v>
      </c>
      <c r="B9432" t="s">
        <v>93</v>
      </c>
      <c r="C9432" t="s">
        <v>14</v>
      </c>
      <c r="D9432" t="s">
        <v>3</v>
      </c>
      <c r="E9432" t="s">
        <v>15</v>
      </c>
      <c r="F9432" s="5">
        <v>43331</v>
      </c>
      <c r="G9432">
        <v>780427396</v>
      </c>
      <c r="H9432" s="5">
        <v>43373</v>
      </c>
      <c r="I9432">
        <v>4664</v>
      </c>
      <c r="J9432" s="8">
        <v>205.7</v>
      </c>
      <c r="K9432" s="8">
        <v>117.11</v>
      </c>
      <c r="L9432" s="8">
        <v>959384.8</v>
      </c>
      <c r="M9432" s="8">
        <v>546201.04</v>
      </c>
      <c r="N9432" s="8">
        <v>413183.76</v>
      </c>
    </row>
    <row r="9433" spans="1:14" x14ac:dyDescent="0.25">
      <c r="A9433" t="s">
        <v>0</v>
      </c>
      <c r="B9433" t="s">
        <v>5</v>
      </c>
      <c r="C9433" t="s">
        <v>36</v>
      </c>
      <c r="D9433" t="s">
        <v>7</v>
      </c>
      <c r="E9433" t="s">
        <v>8</v>
      </c>
      <c r="F9433" s="5">
        <v>42042</v>
      </c>
      <c r="G9433">
        <v>719872558</v>
      </c>
      <c r="H9433" s="5">
        <v>42051</v>
      </c>
      <c r="I9433">
        <v>5142</v>
      </c>
      <c r="J9433" s="8">
        <v>421.89</v>
      </c>
      <c r="K9433" s="8">
        <v>364.69</v>
      </c>
      <c r="L9433" s="8">
        <v>2169358.38</v>
      </c>
      <c r="M9433" s="8">
        <v>1875235.98</v>
      </c>
      <c r="N9433" s="8">
        <v>294122.40000000002</v>
      </c>
    </row>
    <row r="9434" spans="1:14" x14ac:dyDescent="0.25">
      <c r="A9434" t="s">
        <v>9</v>
      </c>
      <c r="B9434" t="s">
        <v>186</v>
      </c>
      <c r="C9434" t="s">
        <v>45</v>
      </c>
      <c r="D9434" t="s">
        <v>3</v>
      </c>
      <c r="E9434" t="s">
        <v>15</v>
      </c>
      <c r="F9434" s="5">
        <v>43540</v>
      </c>
      <c r="G9434">
        <v>393407380</v>
      </c>
      <c r="H9434" s="5">
        <v>43545</v>
      </c>
      <c r="I9434">
        <v>6841</v>
      </c>
      <c r="J9434" s="8">
        <v>9.33</v>
      </c>
      <c r="K9434" s="8">
        <v>6.92</v>
      </c>
      <c r="L9434" s="8">
        <v>63826.53</v>
      </c>
      <c r="M9434" s="8">
        <v>47339.72</v>
      </c>
      <c r="N9434" s="8">
        <v>16486.810000000001</v>
      </c>
    </row>
    <row r="9435" spans="1:14" x14ac:dyDescent="0.25">
      <c r="A9435" t="s">
        <v>9</v>
      </c>
      <c r="B9435" t="s">
        <v>179</v>
      </c>
      <c r="C9435" t="s">
        <v>22</v>
      </c>
      <c r="D9435" t="s">
        <v>3</v>
      </c>
      <c r="E9435" t="s">
        <v>8</v>
      </c>
      <c r="F9435" s="5">
        <v>44155</v>
      </c>
      <c r="G9435">
        <v>641705691</v>
      </c>
      <c r="H9435" s="5">
        <v>44172</v>
      </c>
      <c r="I9435">
        <v>3829</v>
      </c>
      <c r="J9435" s="8">
        <v>109.28</v>
      </c>
      <c r="K9435" s="8">
        <v>35.840000000000003</v>
      </c>
      <c r="L9435" s="8">
        <v>418433.12</v>
      </c>
      <c r="M9435" s="8">
        <v>137231.35999999999</v>
      </c>
      <c r="N9435" s="8">
        <v>281201.76</v>
      </c>
    </row>
    <row r="9436" spans="1:14" x14ac:dyDescent="0.25">
      <c r="A9436" t="s">
        <v>17</v>
      </c>
      <c r="B9436" t="s">
        <v>86</v>
      </c>
      <c r="C9436" t="s">
        <v>19</v>
      </c>
      <c r="D9436" t="s">
        <v>7</v>
      </c>
      <c r="E9436" t="s">
        <v>4</v>
      </c>
      <c r="F9436" s="5">
        <v>44416</v>
      </c>
      <c r="G9436">
        <v>125753819</v>
      </c>
      <c r="H9436" s="5">
        <v>44457</v>
      </c>
      <c r="I9436">
        <v>2205</v>
      </c>
      <c r="J9436" s="8">
        <v>81.73</v>
      </c>
      <c r="K9436" s="8">
        <v>56.67</v>
      </c>
      <c r="L9436" s="8">
        <v>180214.65</v>
      </c>
      <c r="M9436" s="8">
        <v>124957.35</v>
      </c>
      <c r="N9436" s="8">
        <v>55257.3</v>
      </c>
    </row>
    <row r="9437" spans="1:14" x14ac:dyDescent="0.25">
      <c r="A9437" t="s">
        <v>9</v>
      </c>
      <c r="B9437" t="s">
        <v>106</v>
      </c>
      <c r="C9437" t="s">
        <v>2</v>
      </c>
      <c r="D9437" t="s">
        <v>7</v>
      </c>
      <c r="E9437" t="s">
        <v>15</v>
      </c>
      <c r="F9437" s="5">
        <v>44429</v>
      </c>
      <c r="G9437">
        <v>276850593</v>
      </c>
      <c r="H9437" s="5">
        <v>44442</v>
      </c>
      <c r="I9437">
        <v>5097</v>
      </c>
      <c r="J9437" s="8">
        <v>255.28</v>
      </c>
      <c r="K9437" s="8">
        <v>159.41999999999999</v>
      </c>
      <c r="L9437" s="8">
        <v>1301162.1599999999</v>
      </c>
      <c r="M9437" s="8">
        <v>812563.74</v>
      </c>
      <c r="N9437" s="8">
        <v>488598.42</v>
      </c>
    </row>
    <row r="9438" spans="1:14" x14ac:dyDescent="0.25">
      <c r="A9438" t="s">
        <v>12</v>
      </c>
      <c r="B9438" t="s">
        <v>73</v>
      </c>
      <c r="C9438" t="s">
        <v>29</v>
      </c>
      <c r="D9438" t="s">
        <v>3</v>
      </c>
      <c r="E9438" t="s">
        <v>23</v>
      </c>
      <c r="F9438" s="5">
        <v>42500</v>
      </c>
      <c r="G9438">
        <v>346607339</v>
      </c>
      <c r="H9438" s="5">
        <v>42534</v>
      </c>
      <c r="I9438">
        <v>7669</v>
      </c>
      <c r="J9438" s="8">
        <v>651.21</v>
      </c>
      <c r="K9438" s="8">
        <v>524.96</v>
      </c>
      <c r="L9438" s="8">
        <v>4994129.49</v>
      </c>
      <c r="M9438" s="8">
        <v>4025918.24</v>
      </c>
      <c r="N9438" s="8">
        <v>968211.25</v>
      </c>
    </row>
    <row r="9439" spans="1:14" x14ac:dyDescent="0.25">
      <c r="A9439" t="s">
        <v>9</v>
      </c>
      <c r="B9439" t="s">
        <v>177</v>
      </c>
      <c r="C9439" t="s">
        <v>14</v>
      </c>
      <c r="D9439" t="s">
        <v>3</v>
      </c>
      <c r="E9439" t="s">
        <v>15</v>
      </c>
      <c r="F9439" s="5">
        <v>44291</v>
      </c>
      <c r="G9439">
        <v>556947886</v>
      </c>
      <c r="H9439" s="5">
        <v>44333</v>
      </c>
      <c r="I9439">
        <v>2111</v>
      </c>
      <c r="J9439" s="8">
        <v>205.7</v>
      </c>
      <c r="K9439" s="8">
        <v>117.11</v>
      </c>
      <c r="L9439" s="8">
        <v>434232.7</v>
      </c>
      <c r="M9439" s="8">
        <v>247219.21</v>
      </c>
      <c r="N9439" s="8">
        <v>187013.49</v>
      </c>
    </row>
    <row r="9440" spans="1:14" x14ac:dyDescent="0.25">
      <c r="A9440" t="s">
        <v>9</v>
      </c>
      <c r="B9440" t="s">
        <v>100</v>
      </c>
      <c r="C9440" t="s">
        <v>2</v>
      </c>
      <c r="D9440" t="s">
        <v>7</v>
      </c>
      <c r="E9440" t="s">
        <v>8</v>
      </c>
      <c r="F9440" s="5">
        <v>43533</v>
      </c>
      <c r="G9440">
        <v>750108563</v>
      </c>
      <c r="H9440" s="5">
        <v>43571</v>
      </c>
      <c r="I9440">
        <v>2648</v>
      </c>
      <c r="J9440" s="8">
        <v>255.28</v>
      </c>
      <c r="K9440" s="8">
        <v>159.41999999999999</v>
      </c>
      <c r="L9440" s="8">
        <v>675981.44</v>
      </c>
      <c r="M9440" s="8">
        <v>422144.16</v>
      </c>
      <c r="N9440" s="8">
        <v>253837.28</v>
      </c>
    </row>
    <row r="9441" spans="1:14" x14ac:dyDescent="0.25">
      <c r="A9441" t="s">
        <v>0</v>
      </c>
      <c r="B9441" t="s">
        <v>74</v>
      </c>
      <c r="C9441" t="s">
        <v>29</v>
      </c>
      <c r="D9441" t="s">
        <v>7</v>
      </c>
      <c r="E9441" t="s">
        <v>23</v>
      </c>
      <c r="F9441" s="5">
        <v>43668</v>
      </c>
      <c r="G9441">
        <v>838638198</v>
      </c>
      <c r="H9441" s="5">
        <v>43679</v>
      </c>
      <c r="I9441">
        <v>534</v>
      </c>
      <c r="J9441" s="8">
        <v>651.21</v>
      </c>
      <c r="K9441" s="8">
        <v>524.96</v>
      </c>
      <c r="L9441" s="8">
        <v>347746.14</v>
      </c>
      <c r="M9441" s="8">
        <v>280328.64</v>
      </c>
      <c r="N9441" s="8">
        <v>67417.5</v>
      </c>
    </row>
    <row r="9442" spans="1:14" x14ac:dyDescent="0.25">
      <c r="A9442" t="s">
        <v>12</v>
      </c>
      <c r="B9442" t="s">
        <v>67</v>
      </c>
      <c r="C9442" t="s">
        <v>31</v>
      </c>
      <c r="D9442" t="s">
        <v>3</v>
      </c>
      <c r="E9442" t="s">
        <v>23</v>
      </c>
      <c r="F9442" s="5">
        <v>43982</v>
      </c>
      <c r="G9442">
        <v>355398118</v>
      </c>
      <c r="H9442" s="5">
        <v>43997</v>
      </c>
      <c r="I9442">
        <v>9056</v>
      </c>
      <c r="J9442" s="8">
        <v>437.2</v>
      </c>
      <c r="K9442" s="8">
        <v>263.33</v>
      </c>
      <c r="L9442" s="8">
        <v>3959283.2</v>
      </c>
      <c r="M9442" s="8">
        <v>2384716.48</v>
      </c>
      <c r="N9442" s="8">
        <v>1574566.72</v>
      </c>
    </row>
    <row r="9443" spans="1:14" x14ac:dyDescent="0.25">
      <c r="A9443" t="s">
        <v>9</v>
      </c>
      <c r="B9443" t="s">
        <v>200</v>
      </c>
      <c r="C9443" t="s">
        <v>57</v>
      </c>
      <c r="D9443" t="s">
        <v>7</v>
      </c>
      <c r="E9443" t="s">
        <v>23</v>
      </c>
      <c r="F9443" s="5">
        <v>43341</v>
      </c>
      <c r="G9443">
        <v>703562152</v>
      </c>
      <c r="H9443" s="5">
        <v>43382</v>
      </c>
      <c r="I9443">
        <v>8530</v>
      </c>
      <c r="J9443" s="8">
        <v>154.06</v>
      </c>
      <c r="K9443" s="8">
        <v>90.93</v>
      </c>
      <c r="L9443" s="8">
        <v>1314131.8</v>
      </c>
      <c r="M9443" s="8">
        <v>775632.9</v>
      </c>
      <c r="N9443" s="8">
        <v>538498.9</v>
      </c>
    </row>
    <row r="9444" spans="1:14" x14ac:dyDescent="0.25">
      <c r="A9444" t="s">
        <v>20</v>
      </c>
      <c r="B9444" t="s">
        <v>46</v>
      </c>
      <c r="C9444" t="s">
        <v>65</v>
      </c>
      <c r="D9444" t="s">
        <v>7</v>
      </c>
      <c r="E9444" t="s">
        <v>4</v>
      </c>
      <c r="F9444" s="5">
        <v>44236</v>
      </c>
      <c r="G9444">
        <v>206616628</v>
      </c>
      <c r="H9444" s="5">
        <v>44279</v>
      </c>
      <c r="I9444">
        <v>1306</v>
      </c>
      <c r="J9444" s="8">
        <v>668.27</v>
      </c>
      <c r="K9444" s="8">
        <v>502.54</v>
      </c>
      <c r="L9444" s="8">
        <v>872760.62</v>
      </c>
      <c r="M9444" s="8">
        <v>656317.24</v>
      </c>
      <c r="N9444" s="8">
        <v>216443.38</v>
      </c>
    </row>
    <row r="9445" spans="1:14" x14ac:dyDescent="0.25">
      <c r="A9445" t="s">
        <v>39</v>
      </c>
      <c r="B9445" t="s">
        <v>196</v>
      </c>
      <c r="C9445" t="s">
        <v>11</v>
      </c>
      <c r="D9445" t="s">
        <v>3</v>
      </c>
      <c r="E9445" t="s">
        <v>8</v>
      </c>
      <c r="F9445" s="5">
        <v>44042</v>
      </c>
      <c r="G9445">
        <v>858360373</v>
      </c>
      <c r="H9445" s="5">
        <v>44055</v>
      </c>
      <c r="I9445">
        <v>6764</v>
      </c>
      <c r="J9445" s="8">
        <v>47.45</v>
      </c>
      <c r="K9445" s="8">
        <v>31.79</v>
      </c>
      <c r="L9445" s="8">
        <v>320951.8</v>
      </c>
      <c r="M9445" s="8">
        <v>215027.56</v>
      </c>
      <c r="N9445" s="8">
        <v>105924.24</v>
      </c>
    </row>
    <row r="9446" spans="1:14" x14ac:dyDescent="0.25">
      <c r="A9446" t="s">
        <v>12</v>
      </c>
      <c r="B9446" t="s">
        <v>16</v>
      </c>
      <c r="C9446" t="s">
        <v>22</v>
      </c>
      <c r="D9446" t="s">
        <v>3</v>
      </c>
      <c r="E9446" t="s">
        <v>15</v>
      </c>
      <c r="F9446" s="5">
        <v>42299</v>
      </c>
      <c r="G9446">
        <v>672904717</v>
      </c>
      <c r="H9446" s="5">
        <v>42307</v>
      </c>
      <c r="I9446">
        <v>6314</v>
      </c>
      <c r="J9446" s="8">
        <v>109.28</v>
      </c>
      <c r="K9446" s="8">
        <v>35.840000000000003</v>
      </c>
      <c r="L9446" s="8">
        <v>689993.92</v>
      </c>
      <c r="M9446" s="8">
        <v>226293.76000000001</v>
      </c>
      <c r="N9446" s="8">
        <v>463700.16</v>
      </c>
    </row>
    <row r="9447" spans="1:14" x14ac:dyDescent="0.25">
      <c r="A9447" t="s">
        <v>9</v>
      </c>
      <c r="B9447" t="s">
        <v>175</v>
      </c>
      <c r="C9447" t="s">
        <v>11</v>
      </c>
      <c r="D9447" t="s">
        <v>7</v>
      </c>
      <c r="E9447" t="s">
        <v>23</v>
      </c>
      <c r="F9447" s="5">
        <v>43394</v>
      </c>
      <c r="G9447">
        <v>434673488</v>
      </c>
      <c r="H9447" s="5">
        <v>43416</v>
      </c>
      <c r="I9447">
        <v>8399</v>
      </c>
      <c r="J9447" s="8">
        <v>47.45</v>
      </c>
      <c r="K9447" s="8">
        <v>31.79</v>
      </c>
      <c r="L9447" s="8">
        <v>398532.55</v>
      </c>
      <c r="M9447" s="8">
        <v>267004.21000000002</v>
      </c>
      <c r="N9447" s="8">
        <v>131528.34</v>
      </c>
    </row>
    <row r="9448" spans="1:14" x14ac:dyDescent="0.25">
      <c r="A9448" t="s">
        <v>9</v>
      </c>
      <c r="B9448" t="s">
        <v>104</v>
      </c>
      <c r="C9448" t="s">
        <v>65</v>
      </c>
      <c r="D9448" t="s">
        <v>3</v>
      </c>
      <c r="E9448" t="s">
        <v>8</v>
      </c>
      <c r="F9448" s="5">
        <v>43913</v>
      </c>
      <c r="G9448">
        <v>548403012</v>
      </c>
      <c r="H9448" s="5">
        <v>43925</v>
      </c>
      <c r="I9448">
        <v>3493</v>
      </c>
      <c r="J9448" s="8">
        <v>668.27</v>
      </c>
      <c r="K9448" s="8">
        <v>502.54</v>
      </c>
      <c r="L9448" s="8">
        <v>2334267.11</v>
      </c>
      <c r="M9448" s="8">
        <v>1755372.22</v>
      </c>
      <c r="N9448" s="8">
        <v>578894.89</v>
      </c>
    </row>
    <row r="9449" spans="1:14" x14ac:dyDescent="0.25">
      <c r="A9449" t="s">
        <v>9</v>
      </c>
      <c r="B9449" t="s">
        <v>100</v>
      </c>
      <c r="C9449" t="s">
        <v>22</v>
      </c>
      <c r="D9449" t="s">
        <v>7</v>
      </c>
      <c r="E9449" t="s">
        <v>4</v>
      </c>
      <c r="F9449" s="5">
        <v>42212</v>
      </c>
      <c r="G9449">
        <v>589142119</v>
      </c>
      <c r="H9449" s="5">
        <v>42237</v>
      </c>
      <c r="I9449">
        <v>9100</v>
      </c>
      <c r="J9449" s="8">
        <v>109.28</v>
      </c>
      <c r="K9449" s="8">
        <v>35.840000000000003</v>
      </c>
      <c r="L9449" s="8">
        <v>994448</v>
      </c>
      <c r="M9449" s="8">
        <v>326144</v>
      </c>
      <c r="N9449" s="8">
        <v>668304</v>
      </c>
    </row>
    <row r="9450" spans="1:14" x14ac:dyDescent="0.25">
      <c r="A9450" t="s">
        <v>9</v>
      </c>
      <c r="B9450" t="s">
        <v>104</v>
      </c>
      <c r="C9450" t="s">
        <v>57</v>
      </c>
      <c r="D9450" t="s">
        <v>3</v>
      </c>
      <c r="E9450" t="s">
        <v>15</v>
      </c>
      <c r="F9450" s="5">
        <v>44811</v>
      </c>
      <c r="G9450">
        <v>652252137</v>
      </c>
      <c r="H9450" s="5">
        <v>44830</v>
      </c>
      <c r="I9450">
        <v>4757</v>
      </c>
      <c r="J9450" s="8">
        <v>154.06</v>
      </c>
      <c r="K9450" s="8">
        <v>90.93</v>
      </c>
      <c r="L9450" s="8">
        <v>732863.42</v>
      </c>
      <c r="M9450" s="8">
        <v>432554.01</v>
      </c>
      <c r="N9450" s="8">
        <v>300309.40999999997</v>
      </c>
    </row>
    <row r="9451" spans="1:14" x14ac:dyDescent="0.25">
      <c r="A9451" t="s">
        <v>9</v>
      </c>
      <c r="B9451" t="s">
        <v>170</v>
      </c>
      <c r="C9451" t="s">
        <v>6</v>
      </c>
      <c r="D9451" t="s">
        <v>3</v>
      </c>
      <c r="E9451" t="s">
        <v>8</v>
      </c>
      <c r="F9451" s="5">
        <v>44923</v>
      </c>
      <c r="G9451">
        <v>903406894</v>
      </c>
      <c r="H9451" s="5">
        <v>44601</v>
      </c>
      <c r="I9451">
        <v>7030</v>
      </c>
      <c r="J9451" s="8">
        <v>152.58000000000001</v>
      </c>
      <c r="K9451" s="8">
        <v>97.44</v>
      </c>
      <c r="L9451" s="8">
        <v>1072637.3999999999</v>
      </c>
      <c r="M9451" s="8">
        <v>685003.2</v>
      </c>
      <c r="N9451" s="8">
        <v>387634.2</v>
      </c>
    </row>
    <row r="9452" spans="1:14" x14ac:dyDescent="0.25">
      <c r="A9452" t="s">
        <v>9</v>
      </c>
      <c r="B9452" t="s">
        <v>58</v>
      </c>
      <c r="C9452" t="s">
        <v>57</v>
      </c>
      <c r="D9452" t="s">
        <v>7</v>
      </c>
      <c r="E9452" t="s">
        <v>23</v>
      </c>
      <c r="F9452" s="5">
        <v>42307</v>
      </c>
      <c r="G9452">
        <v>228592717</v>
      </c>
      <c r="H9452" s="5">
        <v>42311</v>
      </c>
      <c r="I9452">
        <v>4520</v>
      </c>
      <c r="J9452" s="8">
        <v>154.06</v>
      </c>
      <c r="K9452" s="8">
        <v>90.93</v>
      </c>
      <c r="L9452" s="8">
        <v>696351.2</v>
      </c>
      <c r="M9452" s="8">
        <v>411003.6</v>
      </c>
      <c r="N9452" s="8">
        <v>285347.59999999998</v>
      </c>
    </row>
    <row r="9453" spans="1:14" x14ac:dyDescent="0.25">
      <c r="A9453" t="s">
        <v>9</v>
      </c>
      <c r="B9453" t="s">
        <v>106</v>
      </c>
      <c r="C9453" t="s">
        <v>31</v>
      </c>
      <c r="D9453" t="s">
        <v>3</v>
      </c>
      <c r="E9453" t="s">
        <v>4</v>
      </c>
      <c r="F9453" s="5">
        <v>43188</v>
      </c>
      <c r="G9453">
        <v>284108436</v>
      </c>
      <c r="H9453" s="5">
        <v>43193</v>
      </c>
      <c r="I9453">
        <v>2854</v>
      </c>
      <c r="J9453" s="8">
        <v>437.2</v>
      </c>
      <c r="K9453" s="8">
        <v>263.33</v>
      </c>
      <c r="L9453" s="8">
        <v>1247768.8</v>
      </c>
      <c r="M9453" s="8">
        <v>751543.82</v>
      </c>
      <c r="N9453" s="8">
        <v>496224.98</v>
      </c>
    </row>
    <row r="9454" spans="1:14" x14ac:dyDescent="0.25">
      <c r="A9454" t="s">
        <v>9</v>
      </c>
      <c r="B9454" t="s">
        <v>112</v>
      </c>
      <c r="C9454" t="s">
        <v>14</v>
      </c>
      <c r="D9454" t="s">
        <v>7</v>
      </c>
      <c r="E9454" t="s">
        <v>8</v>
      </c>
      <c r="F9454" s="5">
        <v>44371</v>
      </c>
      <c r="G9454">
        <v>546565377</v>
      </c>
      <c r="H9454" s="5">
        <v>44378</v>
      </c>
      <c r="I9454">
        <v>9696</v>
      </c>
      <c r="J9454" s="8">
        <v>205.7</v>
      </c>
      <c r="K9454" s="8">
        <v>117.11</v>
      </c>
      <c r="L9454" s="8">
        <v>1994467.2</v>
      </c>
      <c r="M9454" s="8">
        <v>1135498.56</v>
      </c>
      <c r="N9454" s="8">
        <v>858968.64</v>
      </c>
    </row>
    <row r="9455" spans="1:14" x14ac:dyDescent="0.25">
      <c r="A9455" t="s">
        <v>9</v>
      </c>
      <c r="B9455" t="s">
        <v>125</v>
      </c>
      <c r="C9455" t="s">
        <v>29</v>
      </c>
      <c r="D9455" t="s">
        <v>3</v>
      </c>
      <c r="E9455" t="s">
        <v>23</v>
      </c>
      <c r="F9455" s="5">
        <v>44590</v>
      </c>
      <c r="G9455">
        <v>562887370</v>
      </c>
      <c r="H9455" s="5">
        <v>44600</v>
      </c>
      <c r="I9455">
        <v>9736</v>
      </c>
      <c r="J9455" s="8">
        <v>651.21</v>
      </c>
      <c r="K9455" s="8">
        <v>524.96</v>
      </c>
      <c r="L9455" s="8">
        <v>6340180.5599999996</v>
      </c>
      <c r="M9455" s="8">
        <v>5111010.5599999996</v>
      </c>
      <c r="N9455" s="8">
        <v>1229170</v>
      </c>
    </row>
    <row r="9456" spans="1:14" x14ac:dyDescent="0.25">
      <c r="A9456" t="s">
        <v>9</v>
      </c>
      <c r="B9456" t="s">
        <v>77</v>
      </c>
      <c r="C9456" t="s">
        <v>6</v>
      </c>
      <c r="D9456" t="s">
        <v>3</v>
      </c>
      <c r="E9456" t="s">
        <v>15</v>
      </c>
      <c r="F9456" s="5">
        <v>43697</v>
      </c>
      <c r="G9456">
        <v>400310742</v>
      </c>
      <c r="H9456" s="5">
        <v>43725</v>
      </c>
      <c r="I9456">
        <v>9699</v>
      </c>
      <c r="J9456" s="8">
        <v>152.58000000000001</v>
      </c>
      <c r="K9456" s="8">
        <v>97.44</v>
      </c>
      <c r="L9456" s="8">
        <v>1479873.42</v>
      </c>
      <c r="M9456" s="8">
        <v>945070.56</v>
      </c>
      <c r="N9456" s="8">
        <v>534802.86</v>
      </c>
    </row>
    <row r="9457" spans="1:14" x14ac:dyDescent="0.25">
      <c r="A9457" t="s">
        <v>17</v>
      </c>
      <c r="B9457" t="s">
        <v>149</v>
      </c>
      <c r="C9457" t="s">
        <v>45</v>
      </c>
      <c r="D9457" t="s">
        <v>3</v>
      </c>
      <c r="E9457" t="s">
        <v>23</v>
      </c>
      <c r="F9457" s="5">
        <v>42171</v>
      </c>
      <c r="G9457">
        <v>196384322</v>
      </c>
      <c r="H9457" s="5">
        <v>42183</v>
      </c>
      <c r="I9457">
        <v>3340</v>
      </c>
      <c r="J9457" s="8">
        <v>9.33</v>
      </c>
      <c r="K9457" s="8">
        <v>6.92</v>
      </c>
      <c r="L9457" s="8">
        <v>31162.2</v>
      </c>
      <c r="M9457" s="8">
        <v>23112.799999999999</v>
      </c>
      <c r="N9457" s="8">
        <v>8049.4</v>
      </c>
    </row>
    <row r="9458" spans="1:14" x14ac:dyDescent="0.25">
      <c r="A9458" t="s">
        <v>17</v>
      </c>
      <c r="B9458" t="s">
        <v>135</v>
      </c>
      <c r="C9458" t="s">
        <v>57</v>
      </c>
      <c r="D9458" t="s">
        <v>7</v>
      </c>
      <c r="E9458" t="s">
        <v>8</v>
      </c>
      <c r="F9458" s="5">
        <v>42911</v>
      </c>
      <c r="G9458">
        <v>608969438</v>
      </c>
      <c r="H9458" s="5">
        <v>42941</v>
      </c>
      <c r="I9458">
        <v>6444</v>
      </c>
      <c r="J9458" s="8">
        <v>154.06</v>
      </c>
      <c r="K9458" s="8">
        <v>90.93</v>
      </c>
      <c r="L9458" s="8">
        <v>992762.64</v>
      </c>
      <c r="M9458" s="8">
        <v>585952.92000000004</v>
      </c>
      <c r="N9458" s="8">
        <v>406809.72</v>
      </c>
    </row>
    <row r="9459" spans="1:14" x14ac:dyDescent="0.25">
      <c r="A9459" t="s">
        <v>9</v>
      </c>
      <c r="B9459" t="s">
        <v>186</v>
      </c>
      <c r="C9459" t="s">
        <v>11</v>
      </c>
      <c r="D9459" t="s">
        <v>7</v>
      </c>
      <c r="E9459" t="s">
        <v>8</v>
      </c>
      <c r="F9459" s="5">
        <v>44326</v>
      </c>
      <c r="G9459">
        <v>566239917</v>
      </c>
      <c r="H9459" s="5">
        <v>44359</v>
      </c>
      <c r="I9459">
        <v>1829</v>
      </c>
      <c r="J9459" s="8">
        <v>47.45</v>
      </c>
      <c r="K9459" s="8">
        <v>31.79</v>
      </c>
      <c r="L9459" s="8">
        <v>86786.05</v>
      </c>
      <c r="M9459" s="8">
        <v>58143.91</v>
      </c>
      <c r="N9459" s="8">
        <v>28642.14</v>
      </c>
    </row>
    <row r="9460" spans="1:14" x14ac:dyDescent="0.25">
      <c r="A9460" t="s">
        <v>9</v>
      </c>
      <c r="B9460" t="s">
        <v>114</v>
      </c>
      <c r="C9460" t="s">
        <v>57</v>
      </c>
      <c r="D9460" t="s">
        <v>7</v>
      </c>
      <c r="E9460" t="s">
        <v>23</v>
      </c>
      <c r="F9460" s="5">
        <v>44017</v>
      </c>
      <c r="G9460">
        <v>416682088</v>
      </c>
      <c r="H9460" s="5">
        <v>44057</v>
      </c>
      <c r="I9460">
        <v>4344</v>
      </c>
      <c r="J9460" s="8">
        <v>154.06</v>
      </c>
      <c r="K9460" s="8">
        <v>90.93</v>
      </c>
      <c r="L9460" s="8">
        <v>669236.64</v>
      </c>
      <c r="M9460" s="8">
        <v>394999.92</v>
      </c>
      <c r="N9460" s="8">
        <v>274236.71999999997</v>
      </c>
    </row>
    <row r="9461" spans="1:14" x14ac:dyDescent="0.25">
      <c r="A9461" t="s">
        <v>9</v>
      </c>
      <c r="B9461" t="s">
        <v>110</v>
      </c>
      <c r="C9461" t="s">
        <v>57</v>
      </c>
      <c r="D9461" t="s">
        <v>7</v>
      </c>
      <c r="E9461" t="s">
        <v>4</v>
      </c>
      <c r="F9461" s="5">
        <v>44903</v>
      </c>
      <c r="G9461">
        <v>579094779</v>
      </c>
      <c r="H9461" s="5">
        <v>44906</v>
      </c>
      <c r="I9461">
        <v>5869</v>
      </c>
      <c r="J9461" s="8">
        <v>154.06</v>
      </c>
      <c r="K9461" s="8">
        <v>90.93</v>
      </c>
      <c r="L9461" s="8">
        <v>904178.14</v>
      </c>
      <c r="M9461" s="8">
        <v>533668.17000000004</v>
      </c>
      <c r="N9461" s="8">
        <v>370509.97</v>
      </c>
    </row>
    <row r="9462" spans="1:14" x14ac:dyDescent="0.25">
      <c r="A9462" t="s">
        <v>9</v>
      </c>
      <c r="B9462" t="s">
        <v>10</v>
      </c>
      <c r="C9462" t="s">
        <v>45</v>
      </c>
      <c r="D9462" t="s">
        <v>3</v>
      </c>
      <c r="E9462" t="s">
        <v>4</v>
      </c>
      <c r="F9462" s="5">
        <v>44136</v>
      </c>
      <c r="G9462">
        <v>192589318</v>
      </c>
      <c r="H9462" s="5">
        <v>44181</v>
      </c>
      <c r="I9462">
        <v>314</v>
      </c>
      <c r="J9462" s="8">
        <v>9.33</v>
      </c>
      <c r="K9462" s="8">
        <v>6.92</v>
      </c>
      <c r="L9462" s="8">
        <v>2929.62</v>
      </c>
      <c r="M9462" s="8">
        <v>2172.88</v>
      </c>
      <c r="N9462" s="8">
        <v>756.74</v>
      </c>
    </row>
    <row r="9463" spans="1:14" x14ac:dyDescent="0.25">
      <c r="A9463" t="s">
        <v>9</v>
      </c>
      <c r="B9463" t="s">
        <v>191</v>
      </c>
      <c r="C9463" t="s">
        <v>29</v>
      </c>
      <c r="D9463" t="s">
        <v>3</v>
      </c>
      <c r="E9463" t="s">
        <v>4</v>
      </c>
      <c r="F9463" s="5">
        <v>43142</v>
      </c>
      <c r="G9463">
        <v>266589534</v>
      </c>
      <c r="H9463" s="5">
        <v>43161</v>
      </c>
      <c r="I9463">
        <v>8622</v>
      </c>
      <c r="J9463" s="8">
        <v>651.21</v>
      </c>
      <c r="K9463" s="8">
        <v>524.96</v>
      </c>
      <c r="L9463" s="8">
        <v>5614732.6200000001</v>
      </c>
      <c r="M9463" s="8">
        <v>4526205.12</v>
      </c>
      <c r="N9463" s="8">
        <v>1088527.5</v>
      </c>
    </row>
    <row r="9464" spans="1:14" x14ac:dyDescent="0.25">
      <c r="A9464" t="s">
        <v>9</v>
      </c>
      <c r="B9464" t="s">
        <v>174</v>
      </c>
      <c r="C9464" t="s">
        <v>31</v>
      </c>
      <c r="D9464" t="s">
        <v>7</v>
      </c>
      <c r="E9464" t="s">
        <v>15</v>
      </c>
      <c r="F9464" s="5">
        <v>44467</v>
      </c>
      <c r="G9464">
        <v>530831754</v>
      </c>
      <c r="H9464" s="5">
        <v>44514</v>
      </c>
      <c r="I9464">
        <v>3767</v>
      </c>
      <c r="J9464" s="8">
        <v>437.2</v>
      </c>
      <c r="K9464" s="8">
        <v>263.33</v>
      </c>
      <c r="L9464" s="8">
        <v>1646932.4</v>
      </c>
      <c r="M9464" s="8">
        <v>991964.11</v>
      </c>
      <c r="N9464" s="8">
        <v>654968.29</v>
      </c>
    </row>
    <row r="9465" spans="1:14" x14ac:dyDescent="0.25">
      <c r="A9465" t="s">
        <v>9</v>
      </c>
      <c r="B9465" t="s">
        <v>193</v>
      </c>
      <c r="C9465" t="s">
        <v>65</v>
      </c>
      <c r="D9465" t="s">
        <v>7</v>
      </c>
      <c r="E9465" t="s">
        <v>4</v>
      </c>
      <c r="F9465" s="5">
        <v>42047</v>
      </c>
      <c r="G9465">
        <v>785364806</v>
      </c>
      <c r="H9465" s="5">
        <v>42084</v>
      </c>
      <c r="I9465">
        <v>5754</v>
      </c>
      <c r="J9465" s="8">
        <v>668.27</v>
      </c>
      <c r="K9465" s="8">
        <v>502.54</v>
      </c>
      <c r="L9465" s="8">
        <v>3845225.58</v>
      </c>
      <c r="M9465" s="8">
        <v>2891615.16</v>
      </c>
      <c r="N9465" s="8">
        <v>953610.42</v>
      </c>
    </row>
    <row r="9466" spans="1:14" x14ac:dyDescent="0.25">
      <c r="A9466" t="s">
        <v>9</v>
      </c>
      <c r="B9466" t="s">
        <v>84</v>
      </c>
      <c r="C9466" t="s">
        <v>2</v>
      </c>
      <c r="D9466" t="s">
        <v>7</v>
      </c>
      <c r="E9466" t="s">
        <v>4</v>
      </c>
      <c r="F9466" s="5">
        <v>44554</v>
      </c>
      <c r="G9466">
        <v>450550019</v>
      </c>
      <c r="H9466" s="5">
        <v>44198</v>
      </c>
      <c r="I9466">
        <v>6618</v>
      </c>
      <c r="J9466" s="8">
        <v>255.28</v>
      </c>
      <c r="K9466" s="8">
        <v>159.41999999999999</v>
      </c>
      <c r="L9466" s="8">
        <v>1689443.04</v>
      </c>
      <c r="M9466" s="8">
        <v>1055041.56</v>
      </c>
      <c r="N9466" s="8">
        <v>634401.48</v>
      </c>
    </row>
    <row r="9467" spans="1:14" x14ac:dyDescent="0.25">
      <c r="A9467" t="s">
        <v>9</v>
      </c>
      <c r="B9467" t="s">
        <v>38</v>
      </c>
      <c r="C9467" t="s">
        <v>57</v>
      </c>
      <c r="D9467" t="s">
        <v>7</v>
      </c>
      <c r="E9467" t="s">
        <v>8</v>
      </c>
      <c r="F9467" s="5">
        <v>44587</v>
      </c>
      <c r="G9467">
        <v>817061221</v>
      </c>
      <c r="H9467" s="5">
        <v>44613</v>
      </c>
      <c r="I9467">
        <v>5427</v>
      </c>
      <c r="J9467" s="8">
        <v>154.06</v>
      </c>
      <c r="K9467" s="8">
        <v>90.93</v>
      </c>
      <c r="L9467" s="8">
        <v>836083.62</v>
      </c>
      <c r="M9467" s="8">
        <v>493477.11</v>
      </c>
      <c r="N9467" s="8">
        <v>342606.51</v>
      </c>
    </row>
    <row r="9468" spans="1:14" x14ac:dyDescent="0.25">
      <c r="A9468" t="s">
        <v>0</v>
      </c>
      <c r="B9468" t="s">
        <v>171</v>
      </c>
      <c r="C9468" t="s">
        <v>29</v>
      </c>
      <c r="D9468" t="s">
        <v>3</v>
      </c>
      <c r="E9468" t="s">
        <v>23</v>
      </c>
      <c r="F9468" s="5">
        <v>44788</v>
      </c>
      <c r="G9468">
        <v>995884740</v>
      </c>
      <c r="H9468" s="5">
        <v>44796</v>
      </c>
      <c r="I9468">
        <v>3280</v>
      </c>
      <c r="J9468" s="8">
        <v>651.21</v>
      </c>
      <c r="K9468" s="8">
        <v>524.96</v>
      </c>
      <c r="L9468" s="8">
        <v>2135968.7999999998</v>
      </c>
      <c r="M9468" s="8">
        <v>1721868.8</v>
      </c>
      <c r="N9468" s="8">
        <v>414100</v>
      </c>
    </row>
    <row r="9469" spans="1:14" x14ac:dyDescent="0.25">
      <c r="A9469" t="s">
        <v>9</v>
      </c>
      <c r="B9469" t="s">
        <v>184</v>
      </c>
      <c r="C9469" t="s">
        <v>29</v>
      </c>
      <c r="D9469" t="s">
        <v>3</v>
      </c>
      <c r="E9469" t="s">
        <v>23</v>
      </c>
      <c r="F9469" s="5">
        <v>43881</v>
      </c>
      <c r="G9469">
        <v>168319404</v>
      </c>
      <c r="H9469" s="5">
        <v>43900</v>
      </c>
      <c r="I9469">
        <v>8307</v>
      </c>
      <c r="J9469" s="8">
        <v>651.21</v>
      </c>
      <c r="K9469" s="8">
        <v>524.96</v>
      </c>
      <c r="L9469" s="8">
        <v>5409601.4699999997</v>
      </c>
      <c r="M9469" s="8">
        <v>4360842.72</v>
      </c>
      <c r="N9469" s="8">
        <v>1048758.75</v>
      </c>
    </row>
    <row r="9470" spans="1:14" x14ac:dyDescent="0.25">
      <c r="A9470" t="s">
        <v>12</v>
      </c>
      <c r="B9470" t="s">
        <v>61</v>
      </c>
      <c r="C9470" t="s">
        <v>11</v>
      </c>
      <c r="D9470" t="s">
        <v>7</v>
      </c>
      <c r="E9470" t="s">
        <v>23</v>
      </c>
      <c r="F9470" s="5">
        <v>43174</v>
      </c>
      <c r="G9470">
        <v>735976541</v>
      </c>
      <c r="H9470" s="5">
        <v>43207</v>
      </c>
      <c r="I9470">
        <v>668</v>
      </c>
      <c r="J9470" s="8">
        <v>47.45</v>
      </c>
      <c r="K9470" s="8">
        <v>31.79</v>
      </c>
      <c r="L9470" s="8">
        <v>31696.6</v>
      </c>
      <c r="M9470" s="8">
        <v>21235.72</v>
      </c>
      <c r="N9470" s="8">
        <v>10460.879999999999</v>
      </c>
    </row>
    <row r="9471" spans="1:14" x14ac:dyDescent="0.25">
      <c r="A9471" t="s">
        <v>9</v>
      </c>
      <c r="B9471" t="s">
        <v>51</v>
      </c>
      <c r="C9471" t="s">
        <v>22</v>
      </c>
      <c r="D9471" t="s">
        <v>7</v>
      </c>
      <c r="E9471" t="s">
        <v>8</v>
      </c>
      <c r="F9471" s="5">
        <v>43706</v>
      </c>
      <c r="G9471">
        <v>670779979</v>
      </c>
      <c r="H9471" s="5">
        <v>43717</v>
      </c>
      <c r="I9471">
        <v>7557</v>
      </c>
      <c r="J9471" s="8">
        <v>109.28</v>
      </c>
      <c r="K9471" s="8">
        <v>35.840000000000003</v>
      </c>
      <c r="L9471" s="8">
        <v>825828.96</v>
      </c>
      <c r="M9471" s="8">
        <v>270842.88</v>
      </c>
      <c r="N9471" s="8">
        <v>554986.07999999996</v>
      </c>
    </row>
    <row r="9472" spans="1:14" x14ac:dyDescent="0.25">
      <c r="A9472" t="s">
        <v>20</v>
      </c>
      <c r="B9472" t="s">
        <v>70</v>
      </c>
      <c r="C9472" t="s">
        <v>29</v>
      </c>
      <c r="D9472" t="s">
        <v>3</v>
      </c>
      <c r="E9472" t="s">
        <v>8</v>
      </c>
      <c r="F9472" s="5">
        <v>42373</v>
      </c>
      <c r="G9472">
        <v>264966046</v>
      </c>
      <c r="H9472" s="5">
        <v>42405</v>
      </c>
      <c r="I9472">
        <v>8196</v>
      </c>
      <c r="J9472" s="8">
        <v>651.21</v>
      </c>
      <c r="K9472" s="8">
        <v>524.96</v>
      </c>
      <c r="L9472" s="8">
        <v>5337317.16</v>
      </c>
      <c r="M9472" s="8">
        <v>4302572.16</v>
      </c>
      <c r="N9472" s="8">
        <v>1034745</v>
      </c>
    </row>
    <row r="9473" spans="1:14" x14ac:dyDescent="0.25">
      <c r="A9473" t="s">
        <v>9</v>
      </c>
      <c r="B9473" t="s">
        <v>182</v>
      </c>
      <c r="C9473" t="s">
        <v>22</v>
      </c>
      <c r="D9473" t="s">
        <v>3</v>
      </c>
      <c r="E9473" t="s">
        <v>8</v>
      </c>
      <c r="F9473" s="5">
        <v>42530</v>
      </c>
      <c r="G9473">
        <v>781083571</v>
      </c>
      <c r="H9473" s="5">
        <v>42539</v>
      </c>
      <c r="I9473">
        <v>8841</v>
      </c>
      <c r="J9473" s="8">
        <v>109.28</v>
      </c>
      <c r="K9473" s="8">
        <v>35.840000000000003</v>
      </c>
      <c r="L9473" s="8">
        <v>966144.48</v>
      </c>
      <c r="M9473" s="8">
        <v>316861.44</v>
      </c>
      <c r="N9473" s="8">
        <v>649283.04</v>
      </c>
    </row>
    <row r="9474" spans="1:14" x14ac:dyDescent="0.25">
      <c r="A9474" t="s">
        <v>9</v>
      </c>
      <c r="B9474" t="s">
        <v>89</v>
      </c>
      <c r="C9474" t="s">
        <v>14</v>
      </c>
      <c r="D9474" t="s">
        <v>7</v>
      </c>
      <c r="E9474" t="s">
        <v>4</v>
      </c>
      <c r="F9474" s="5">
        <v>44276</v>
      </c>
      <c r="G9474">
        <v>401993882</v>
      </c>
      <c r="H9474" s="5">
        <v>44297</v>
      </c>
      <c r="I9474">
        <v>7778</v>
      </c>
      <c r="J9474" s="8">
        <v>205.7</v>
      </c>
      <c r="K9474" s="8">
        <v>117.11</v>
      </c>
      <c r="L9474" s="8">
        <v>1599934.6</v>
      </c>
      <c r="M9474" s="8">
        <v>910881.58</v>
      </c>
      <c r="N9474" s="8">
        <v>689053.02</v>
      </c>
    </row>
    <row r="9475" spans="1:14" x14ac:dyDescent="0.25">
      <c r="A9475" t="s">
        <v>0</v>
      </c>
      <c r="B9475" t="s">
        <v>147</v>
      </c>
      <c r="C9475" t="s">
        <v>6</v>
      </c>
      <c r="D9475" t="s">
        <v>7</v>
      </c>
      <c r="E9475" t="s">
        <v>15</v>
      </c>
      <c r="F9475" s="5">
        <v>42589</v>
      </c>
      <c r="G9475">
        <v>980870807</v>
      </c>
      <c r="H9475" s="5">
        <v>42622</v>
      </c>
      <c r="I9475">
        <v>324</v>
      </c>
      <c r="J9475" s="8">
        <v>152.58000000000001</v>
      </c>
      <c r="K9475" s="8">
        <v>97.44</v>
      </c>
      <c r="L9475" s="8">
        <v>49435.92</v>
      </c>
      <c r="M9475" s="8">
        <v>31570.560000000001</v>
      </c>
      <c r="N9475" s="8">
        <v>17865.36</v>
      </c>
    </row>
    <row r="9476" spans="1:14" x14ac:dyDescent="0.25">
      <c r="A9476" t="s">
        <v>9</v>
      </c>
      <c r="B9476" t="s">
        <v>154</v>
      </c>
      <c r="C9476" t="s">
        <v>29</v>
      </c>
      <c r="D9476" t="s">
        <v>3</v>
      </c>
      <c r="E9476" t="s">
        <v>15</v>
      </c>
      <c r="F9476" s="5">
        <v>43849</v>
      </c>
      <c r="G9476">
        <v>391200673</v>
      </c>
      <c r="H9476" s="5">
        <v>43874</v>
      </c>
      <c r="I9476">
        <v>3827</v>
      </c>
      <c r="J9476" s="8">
        <v>651.21</v>
      </c>
      <c r="K9476" s="8">
        <v>524.96</v>
      </c>
      <c r="L9476" s="8">
        <v>2492180.67</v>
      </c>
      <c r="M9476" s="8">
        <v>2009021.92</v>
      </c>
      <c r="N9476" s="8">
        <v>483158.75</v>
      </c>
    </row>
    <row r="9477" spans="1:14" x14ac:dyDescent="0.25">
      <c r="A9477" t="s">
        <v>17</v>
      </c>
      <c r="B9477" t="s">
        <v>82</v>
      </c>
      <c r="C9477" t="s">
        <v>2</v>
      </c>
      <c r="D9477" t="s">
        <v>7</v>
      </c>
      <c r="E9477" t="s">
        <v>23</v>
      </c>
      <c r="F9477" s="5">
        <v>43891</v>
      </c>
      <c r="G9477">
        <v>176782310</v>
      </c>
      <c r="H9477" s="5">
        <v>43906</v>
      </c>
      <c r="I9477">
        <v>2669</v>
      </c>
      <c r="J9477" s="8">
        <v>255.28</v>
      </c>
      <c r="K9477" s="8">
        <v>159.41999999999999</v>
      </c>
      <c r="L9477" s="8">
        <v>681342.32</v>
      </c>
      <c r="M9477" s="8">
        <v>425491.98</v>
      </c>
      <c r="N9477" s="8">
        <v>255850.34</v>
      </c>
    </row>
    <row r="9478" spans="1:14" x14ac:dyDescent="0.25">
      <c r="A9478" t="s">
        <v>17</v>
      </c>
      <c r="B9478" t="s">
        <v>75</v>
      </c>
      <c r="C9478" t="s">
        <v>6</v>
      </c>
      <c r="D9478" t="s">
        <v>7</v>
      </c>
      <c r="E9478" t="s">
        <v>4</v>
      </c>
      <c r="F9478" s="5">
        <v>42905</v>
      </c>
      <c r="G9478">
        <v>601727044</v>
      </c>
      <c r="H9478" s="5">
        <v>42938</v>
      </c>
      <c r="I9478">
        <v>3259</v>
      </c>
      <c r="J9478" s="8">
        <v>152.58000000000001</v>
      </c>
      <c r="K9478" s="8">
        <v>97.44</v>
      </c>
      <c r="L9478" s="8">
        <v>497258.22</v>
      </c>
      <c r="M9478" s="8">
        <v>317556.96000000002</v>
      </c>
      <c r="N9478" s="8">
        <v>179701.26</v>
      </c>
    </row>
    <row r="9479" spans="1:14" x14ac:dyDescent="0.25">
      <c r="A9479" t="s">
        <v>12</v>
      </c>
      <c r="B9479" t="s">
        <v>90</v>
      </c>
      <c r="C9479" t="s">
        <v>2</v>
      </c>
      <c r="D9479" t="s">
        <v>3</v>
      </c>
      <c r="E9479" t="s">
        <v>4</v>
      </c>
      <c r="F9479" s="5">
        <v>44784</v>
      </c>
      <c r="G9479">
        <v>200458705</v>
      </c>
      <c r="H9479" s="5">
        <v>44834</v>
      </c>
      <c r="I9479">
        <v>9040</v>
      </c>
      <c r="J9479" s="8">
        <v>255.28</v>
      </c>
      <c r="K9479" s="8">
        <v>159.41999999999999</v>
      </c>
      <c r="L9479" s="8">
        <v>2307731.2000000002</v>
      </c>
      <c r="M9479" s="8">
        <v>1441156.8</v>
      </c>
      <c r="N9479" s="8">
        <v>866574.4</v>
      </c>
    </row>
    <row r="9480" spans="1:14" x14ac:dyDescent="0.25">
      <c r="A9480" t="s">
        <v>17</v>
      </c>
      <c r="B9480" t="s">
        <v>30</v>
      </c>
      <c r="C9480" t="s">
        <v>29</v>
      </c>
      <c r="D9480" t="s">
        <v>7</v>
      </c>
      <c r="E9480" t="s">
        <v>8</v>
      </c>
      <c r="F9480" s="5">
        <v>43531</v>
      </c>
      <c r="G9480">
        <v>727713620</v>
      </c>
      <c r="H9480" s="5">
        <v>43577</v>
      </c>
      <c r="I9480">
        <v>5486</v>
      </c>
      <c r="J9480" s="8">
        <v>651.21</v>
      </c>
      <c r="K9480" s="8">
        <v>524.96</v>
      </c>
      <c r="L9480" s="8">
        <v>3572538.06</v>
      </c>
      <c r="M9480" s="8">
        <v>2879930.56</v>
      </c>
      <c r="N9480" s="8">
        <v>692607.5</v>
      </c>
    </row>
    <row r="9481" spans="1:14" x14ac:dyDescent="0.25">
      <c r="A9481" t="s">
        <v>9</v>
      </c>
      <c r="B9481" t="s">
        <v>69</v>
      </c>
      <c r="C9481" t="s">
        <v>57</v>
      </c>
      <c r="D9481" t="s">
        <v>7</v>
      </c>
      <c r="E9481" t="s">
        <v>4</v>
      </c>
      <c r="F9481" s="5">
        <v>43738</v>
      </c>
      <c r="G9481">
        <v>408540618</v>
      </c>
      <c r="H9481" s="5">
        <v>43782</v>
      </c>
      <c r="I9481">
        <v>5102</v>
      </c>
      <c r="J9481" s="8">
        <v>154.06</v>
      </c>
      <c r="K9481" s="8">
        <v>90.93</v>
      </c>
      <c r="L9481" s="8">
        <v>786014.12</v>
      </c>
      <c r="M9481" s="8">
        <v>463924.86</v>
      </c>
      <c r="N9481" s="8">
        <v>322089.26</v>
      </c>
    </row>
    <row r="9482" spans="1:14" x14ac:dyDescent="0.25">
      <c r="A9482" t="s">
        <v>0</v>
      </c>
      <c r="B9482" t="s">
        <v>101</v>
      </c>
      <c r="C9482" t="s">
        <v>45</v>
      </c>
      <c r="D9482" t="s">
        <v>3</v>
      </c>
      <c r="E9482" t="s">
        <v>23</v>
      </c>
      <c r="F9482" s="5">
        <v>42768</v>
      </c>
      <c r="G9482">
        <v>688301026</v>
      </c>
      <c r="H9482" s="5">
        <v>42795</v>
      </c>
      <c r="I9482">
        <v>2424</v>
      </c>
      <c r="J9482" s="8">
        <v>9.33</v>
      </c>
      <c r="K9482" s="8">
        <v>6.92</v>
      </c>
      <c r="L9482" s="8">
        <v>22615.919999999998</v>
      </c>
      <c r="M9482" s="8">
        <v>16774.080000000002</v>
      </c>
      <c r="N9482" s="8">
        <v>5841.84</v>
      </c>
    </row>
    <row r="9483" spans="1:14" x14ac:dyDescent="0.25">
      <c r="A9483" t="s">
        <v>9</v>
      </c>
      <c r="B9483" t="s">
        <v>186</v>
      </c>
      <c r="C9483" t="s">
        <v>45</v>
      </c>
      <c r="D9483" t="s">
        <v>3</v>
      </c>
      <c r="E9483" t="s">
        <v>15</v>
      </c>
      <c r="F9483" s="5">
        <v>44607</v>
      </c>
      <c r="G9483">
        <v>382668673</v>
      </c>
      <c r="H9483" s="5">
        <v>44624</v>
      </c>
      <c r="I9483">
        <v>9019</v>
      </c>
      <c r="J9483" s="8">
        <v>9.33</v>
      </c>
      <c r="K9483" s="8">
        <v>6.92</v>
      </c>
      <c r="L9483" s="8">
        <v>84147.27</v>
      </c>
      <c r="M9483" s="8">
        <v>62411.48</v>
      </c>
      <c r="N9483" s="8">
        <v>21735.79</v>
      </c>
    </row>
    <row r="9484" spans="1:14" x14ac:dyDescent="0.25">
      <c r="A9484" t="s">
        <v>20</v>
      </c>
      <c r="B9484" t="s">
        <v>168</v>
      </c>
      <c r="C9484" t="s">
        <v>11</v>
      </c>
      <c r="D9484" t="s">
        <v>7</v>
      </c>
      <c r="E9484" t="s">
        <v>23</v>
      </c>
      <c r="F9484" s="5">
        <v>44240</v>
      </c>
      <c r="G9484">
        <v>627629888</v>
      </c>
      <c r="H9484" s="5">
        <v>44241</v>
      </c>
      <c r="I9484">
        <v>8486</v>
      </c>
      <c r="J9484" s="8">
        <v>47.45</v>
      </c>
      <c r="K9484" s="8">
        <v>31.79</v>
      </c>
      <c r="L9484" s="8">
        <v>402660.7</v>
      </c>
      <c r="M9484" s="8">
        <v>269769.94</v>
      </c>
      <c r="N9484" s="8">
        <v>132890.76</v>
      </c>
    </row>
    <row r="9485" spans="1:14" x14ac:dyDescent="0.25">
      <c r="A9485" t="s">
        <v>0</v>
      </c>
      <c r="B9485" t="s">
        <v>144</v>
      </c>
      <c r="C9485" t="s">
        <v>11</v>
      </c>
      <c r="D9485" t="s">
        <v>3</v>
      </c>
      <c r="E9485" t="s">
        <v>4</v>
      </c>
      <c r="F9485" s="5">
        <v>44162</v>
      </c>
      <c r="G9485">
        <v>829483497</v>
      </c>
      <c r="H9485" s="5">
        <v>44165</v>
      </c>
      <c r="I9485">
        <v>1454</v>
      </c>
      <c r="J9485" s="8">
        <v>47.45</v>
      </c>
      <c r="K9485" s="8">
        <v>31.79</v>
      </c>
      <c r="L9485" s="8">
        <v>68992.3</v>
      </c>
      <c r="M9485" s="8">
        <v>46222.66</v>
      </c>
      <c r="N9485" s="8">
        <v>22769.64</v>
      </c>
    </row>
    <row r="9486" spans="1:14" x14ac:dyDescent="0.25">
      <c r="A9486" t="s">
        <v>12</v>
      </c>
      <c r="B9486" t="s">
        <v>61</v>
      </c>
      <c r="C9486" t="s">
        <v>22</v>
      </c>
      <c r="D9486" t="s">
        <v>7</v>
      </c>
      <c r="E9486" t="s">
        <v>4</v>
      </c>
      <c r="F9486" s="5">
        <v>42718</v>
      </c>
      <c r="G9486">
        <v>914840829</v>
      </c>
      <c r="H9486" s="5">
        <v>42727</v>
      </c>
      <c r="I9486">
        <v>586</v>
      </c>
      <c r="J9486" s="8">
        <v>109.28</v>
      </c>
      <c r="K9486" s="8">
        <v>35.840000000000003</v>
      </c>
      <c r="L9486" s="8">
        <v>64038.080000000002</v>
      </c>
      <c r="M9486" s="8">
        <v>21002.240000000002</v>
      </c>
      <c r="N9486" s="8">
        <v>43035.839999999997</v>
      </c>
    </row>
    <row r="9487" spans="1:14" x14ac:dyDescent="0.25">
      <c r="A9487" t="s">
        <v>20</v>
      </c>
      <c r="B9487" t="s">
        <v>120</v>
      </c>
      <c r="C9487" t="s">
        <v>2</v>
      </c>
      <c r="D9487" t="s">
        <v>3</v>
      </c>
      <c r="E9487" t="s">
        <v>23</v>
      </c>
      <c r="F9487" s="5">
        <v>43258</v>
      </c>
      <c r="G9487">
        <v>880625712</v>
      </c>
      <c r="H9487" s="5">
        <v>43304</v>
      </c>
      <c r="I9487">
        <v>5573</v>
      </c>
      <c r="J9487" s="8">
        <v>255.28</v>
      </c>
      <c r="K9487" s="8">
        <v>159.41999999999999</v>
      </c>
      <c r="L9487" s="8">
        <v>1422675.44</v>
      </c>
      <c r="M9487" s="8">
        <v>888447.66</v>
      </c>
      <c r="N9487" s="8">
        <v>534227.78</v>
      </c>
    </row>
    <row r="9488" spans="1:14" x14ac:dyDescent="0.25">
      <c r="A9488" t="s">
        <v>20</v>
      </c>
      <c r="B9488" t="s">
        <v>81</v>
      </c>
      <c r="C9488" t="s">
        <v>11</v>
      </c>
      <c r="D9488" t="s">
        <v>7</v>
      </c>
      <c r="E9488" t="s">
        <v>15</v>
      </c>
      <c r="F9488" s="5">
        <v>44097</v>
      </c>
      <c r="G9488">
        <v>344074475</v>
      </c>
      <c r="H9488" s="5">
        <v>44097</v>
      </c>
      <c r="I9488">
        <v>8138</v>
      </c>
      <c r="J9488" s="8">
        <v>47.45</v>
      </c>
      <c r="K9488" s="8">
        <v>31.79</v>
      </c>
      <c r="L9488" s="8">
        <v>386148.1</v>
      </c>
      <c r="M9488" s="8">
        <v>258707.02</v>
      </c>
      <c r="N9488" s="8">
        <v>127441.08</v>
      </c>
    </row>
    <row r="9489" spans="1:14" x14ac:dyDescent="0.25">
      <c r="A9489" t="s">
        <v>12</v>
      </c>
      <c r="B9489" t="s">
        <v>150</v>
      </c>
      <c r="C9489" t="s">
        <v>2</v>
      </c>
      <c r="D9489" t="s">
        <v>3</v>
      </c>
      <c r="E9489" t="s">
        <v>23</v>
      </c>
      <c r="F9489" s="5">
        <v>42554</v>
      </c>
      <c r="G9489">
        <v>792735946</v>
      </c>
      <c r="H9489" s="5">
        <v>42555</v>
      </c>
      <c r="I9489">
        <v>7038</v>
      </c>
      <c r="J9489" s="8">
        <v>255.28</v>
      </c>
      <c r="K9489" s="8">
        <v>159.41999999999999</v>
      </c>
      <c r="L9489" s="8">
        <v>1796660.64</v>
      </c>
      <c r="M9489" s="8">
        <v>1121997.96</v>
      </c>
      <c r="N9489" s="8">
        <v>674662.68</v>
      </c>
    </row>
    <row r="9490" spans="1:14" x14ac:dyDescent="0.25">
      <c r="A9490" t="s">
        <v>12</v>
      </c>
      <c r="B9490" t="s">
        <v>195</v>
      </c>
      <c r="C9490" t="s">
        <v>57</v>
      </c>
      <c r="D9490" t="s">
        <v>3</v>
      </c>
      <c r="E9490" t="s">
        <v>15</v>
      </c>
      <c r="F9490" s="5">
        <v>42495</v>
      </c>
      <c r="G9490">
        <v>634471452</v>
      </c>
      <c r="H9490" s="5">
        <v>42534</v>
      </c>
      <c r="I9490">
        <v>3057</v>
      </c>
      <c r="J9490" s="8">
        <v>154.06</v>
      </c>
      <c r="K9490" s="8">
        <v>90.93</v>
      </c>
      <c r="L9490" s="8">
        <v>470961.42</v>
      </c>
      <c r="M9490" s="8">
        <v>277973.01</v>
      </c>
      <c r="N9490" s="8">
        <v>192988.41</v>
      </c>
    </row>
    <row r="9491" spans="1:14" x14ac:dyDescent="0.25">
      <c r="A9491" t="s">
        <v>17</v>
      </c>
      <c r="B9491" t="s">
        <v>149</v>
      </c>
      <c r="C9491" t="s">
        <v>45</v>
      </c>
      <c r="D9491" t="s">
        <v>7</v>
      </c>
      <c r="E9491" t="s">
        <v>4</v>
      </c>
      <c r="F9491" s="5">
        <v>42096</v>
      </c>
      <c r="G9491">
        <v>147454822</v>
      </c>
      <c r="H9491" s="5">
        <v>42138</v>
      </c>
      <c r="I9491">
        <v>4013</v>
      </c>
      <c r="J9491" s="8">
        <v>9.33</v>
      </c>
      <c r="K9491" s="8">
        <v>6.92</v>
      </c>
      <c r="L9491" s="8">
        <v>37441.29</v>
      </c>
      <c r="M9491" s="8">
        <v>27769.96</v>
      </c>
      <c r="N9491" s="8">
        <v>9671.33</v>
      </c>
    </row>
    <row r="9492" spans="1:14" x14ac:dyDescent="0.25">
      <c r="A9492" t="s">
        <v>9</v>
      </c>
      <c r="B9492" t="s">
        <v>100</v>
      </c>
      <c r="C9492" t="s">
        <v>22</v>
      </c>
      <c r="D9492" t="s">
        <v>3</v>
      </c>
      <c r="E9492" t="s">
        <v>15</v>
      </c>
      <c r="F9492" s="5">
        <v>42844</v>
      </c>
      <c r="G9492">
        <v>130172383</v>
      </c>
      <c r="H9492" s="5">
        <v>42844</v>
      </c>
      <c r="I9492">
        <v>9756</v>
      </c>
      <c r="J9492" s="8">
        <v>109.28</v>
      </c>
      <c r="K9492" s="8">
        <v>35.840000000000003</v>
      </c>
      <c r="L9492" s="8">
        <v>1066135.68</v>
      </c>
      <c r="M9492" s="8">
        <v>349655.03999999998</v>
      </c>
      <c r="N9492" s="8">
        <v>716480.64</v>
      </c>
    </row>
    <row r="9493" spans="1:14" x14ac:dyDescent="0.25">
      <c r="A9493" t="s">
        <v>12</v>
      </c>
      <c r="B9493" t="s">
        <v>90</v>
      </c>
      <c r="C9493" t="s">
        <v>6</v>
      </c>
      <c r="D9493" t="s">
        <v>7</v>
      </c>
      <c r="E9493" t="s">
        <v>23</v>
      </c>
      <c r="F9493" s="5">
        <v>42465</v>
      </c>
      <c r="G9493">
        <v>551422965</v>
      </c>
      <c r="H9493" s="5">
        <v>42512</v>
      </c>
      <c r="I9493">
        <v>7164</v>
      </c>
      <c r="J9493" s="8">
        <v>152.58000000000001</v>
      </c>
      <c r="K9493" s="8">
        <v>97.44</v>
      </c>
      <c r="L9493" s="8">
        <v>1093083.1200000001</v>
      </c>
      <c r="M9493" s="8">
        <v>698060.16</v>
      </c>
      <c r="N9493" s="8">
        <v>395022.96</v>
      </c>
    </row>
    <row r="9494" spans="1:14" x14ac:dyDescent="0.25">
      <c r="A9494" t="s">
        <v>9</v>
      </c>
      <c r="B9494" t="s">
        <v>136</v>
      </c>
      <c r="C9494" t="s">
        <v>29</v>
      </c>
      <c r="D9494" t="s">
        <v>7</v>
      </c>
      <c r="E9494" t="s">
        <v>15</v>
      </c>
      <c r="F9494" s="5">
        <v>43303</v>
      </c>
      <c r="G9494">
        <v>100317895</v>
      </c>
      <c r="H9494" s="5">
        <v>43326</v>
      </c>
      <c r="I9494">
        <v>5149</v>
      </c>
      <c r="J9494" s="8">
        <v>651.21</v>
      </c>
      <c r="K9494" s="8">
        <v>524.96</v>
      </c>
      <c r="L9494" s="8">
        <v>3353080.29</v>
      </c>
      <c r="M9494" s="8">
        <v>2703019.04</v>
      </c>
      <c r="N9494" s="8">
        <v>650061.25</v>
      </c>
    </row>
    <row r="9495" spans="1:14" x14ac:dyDescent="0.25">
      <c r="A9495" t="s">
        <v>9</v>
      </c>
      <c r="B9495" t="s">
        <v>152</v>
      </c>
      <c r="C9495" t="s">
        <v>29</v>
      </c>
      <c r="D9495" t="s">
        <v>7</v>
      </c>
      <c r="E9495" t="s">
        <v>4</v>
      </c>
      <c r="F9495" s="5">
        <v>44515</v>
      </c>
      <c r="G9495">
        <v>236281001</v>
      </c>
      <c r="H9495" s="5">
        <v>44527</v>
      </c>
      <c r="I9495">
        <v>9654</v>
      </c>
      <c r="J9495" s="8">
        <v>651.21</v>
      </c>
      <c r="K9495" s="8">
        <v>524.96</v>
      </c>
      <c r="L9495" s="8">
        <v>6286781.3399999999</v>
      </c>
      <c r="M9495" s="8">
        <v>5067963.84</v>
      </c>
      <c r="N9495" s="8">
        <v>1218817.5</v>
      </c>
    </row>
    <row r="9496" spans="1:14" x14ac:dyDescent="0.25">
      <c r="A9496" t="s">
        <v>9</v>
      </c>
      <c r="B9496" t="s">
        <v>69</v>
      </c>
      <c r="C9496" t="s">
        <v>19</v>
      </c>
      <c r="D9496" t="s">
        <v>3</v>
      </c>
      <c r="E9496" t="s">
        <v>15</v>
      </c>
      <c r="F9496" s="5">
        <v>42568</v>
      </c>
      <c r="G9496">
        <v>239048612</v>
      </c>
      <c r="H9496" s="5">
        <v>42577</v>
      </c>
      <c r="I9496">
        <v>8651</v>
      </c>
      <c r="J9496" s="8">
        <v>81.73</v>
      </c>
      <c r="K9496" s="8">
        <v>56.67</v>
      </c>
      <c r="L9496" s="8">
        <v>707046.23</v>
      </c>
      <c r="M9496" s="8">
        <v>490252.17</v>
      </c>
      <c r="N9496" s="8">
        <v>216794.06</v>
      </c>
    </row>
    <row r="9497" spans="1:14" x14ac:dyDescent="0.25">
      <c r="A9497" t="s">
        <v>17</v>
      </c>
      <c r="B9497" t="s">
        <v>135</v>
      </c>
      <c r="C9497" t="s">
        <v>65</v>
      </c>
      <c r="D9497" t="s">
        <v>3</v>
      </c>
      <c r="E9497" t="s">
        <v>8</v>
      </c>
      <c r="F9497" s="5">
        <v>44365</v>
      </c>
      <c r="G9497">
        <v>358669555</v>
      </c>
      <c r="H9497" s="5">
        <v>44411</v>
      </c>
      <c r="I9497">
        <v>7147</v>
      </c>
      <c r="J9497" s="8">
        <v>668.27</v>
      </c>
      <c r="K9497" s="8">
        <v>502.54</v>
      </c>
      <c r="L9497" s="8">
        <v>4776125.6900000004</v>
      </c>
      <c r="M9497" s="8">
        <v>3591653.38</v>
      </c>
      <c r="N9497" s="8">
        <v>1184472.31</v>
      </c>
    </row>
    <row r="9498" spans="1:14" x14ac:dyDescent="0.25">
      <c r="A9498" t="s">
        <v>20</v>
      </c>
      <c r="B9498" t="s">
        <v>183</v>
      </c>
      <c r="C9498" t="s">
        <v>14</v>
      </c>
      <c r="D9498" t="s">
        <v>3</v>
      </c>
      <c r="E9498" t="s">
        <v>4</v>
      </c>
      <c r="F9498" s="5">
        <v>44880</v>
      </c>
      <c r="G9498">
        <v>465505158</v>
      </c>
      <c r="H9498" s="5">
        <v>44900</v>
      </c>
      <c r="I9498">
        <v>2176</v>
      </c>
      <c r="J9498" s="8">
        <v>205.7</v>
      </c>
      <c r="K9498" s="8">
        <v>117.11</v>
      </c>
      <c r="L9498" s="8">
        <v>447603.20000000001</v>
      </c>
      <c r="M9498" s="8">
        <v>254831.35999999999</v>
      </c>
      <c r="N9498" s="8">
        <v>192771.84</v>
      </c>
    </row>
    <row r="9499" spans="1:14" x14ac:dyDescent="0.25">
      <c r="A9499" t="s">
        <v>12</v>
      </c>
      <c r="B9499" t="s">
        <v>162</v>
      </c>
      <c r="C9499" t="s">
        <v>65</v>
      </c>
      <c r="D9499" t="s">
        <v>3</v>
      </c>
      <c r="E9499" t="s">
        <v>15</v>
      </c>
      <c r="F9499" s="5">
        <v>44253</v>
      </c>
      <c r="G9499">
        <v>500229251</v>
      </c>
      <c r="H9499" s="5">
        <v>44270</v>
      </c>
      <c r="I9499">
        <v>7806</v>
      </c>
      <c r="J9499" s="8">
        <v>668.27</v>
      </c>
      <c r="K9499" s="8">
        <v>502.54</v>
      </c>
      <c r="L9499" s="8">
        <v>5216515.62</v>
      </c>
      <c r="M9499" s="8">
        <v>3922827.24</v>
      </c>
      <c r="N9499" s="8">
        <v>1293688.3799999999</v>
      </c>
    </row>
    <row r="9500" spans="1:14" x14ac:dyDescent="0.25">
      <c r="A9500" t="s">
        <v>9</v>
      </c>
      <c r="B9500" t="s">
        <v>51</v>
      </c>
      <c r="C9500" t="s">
        <v>65</v>
      </c>
      <c r="D9500" t="s">
        <v>7</v>
      </c>
      <c r="E9500" t="s">
        <v>23</v>
      </c>
      <c r="F9500" s="5">
        <v>42855</v>
      </c>
      <c r="G9500">
        <v>923828160</v>
      </c>
      <c r="H9500" s="5">
        <v>42889</v>
      </c>
      <c r="I9500">
        <v>137</v>
      </c>
      <c r="J9500" s="8">
        <v>668.27</v>
      </c>
      <c r="K9500" s="8">
        <v>502.54</v>
      </c>
      <c r="L9500" s="8">
        <v>91552.99</v>
      </c>
      <c r="M9500" s="8">
        <v>68847.98</v>
      </c>
      <c r="N9500" s="8">
        <v>22705.01</v>
      </c>
    </row>
    <row r="9501" spans="1:14" x14ac:dyDescent="0.25">
      <c r="A9501" t="s">
        <v>9</v>
      </c>
      <c r="B9501" t="s">
        <v>136</v>
      </c>
      <c r="C9501" t="s">
        <v>19</v>
      </c>
      <c r="D9501" t="s">
        <v>3</v>
      </c>
      <c r="E9501" t="s">
        <v>15</v>
      </c>
      <c r="F9501" s="5">
        <v>42569</v>
      </c>
      <c r="G9501">
        <v>467600715</v>
      </c>
      <c r="H9501" s="5">
        <v>42576</v>
      </c>
      <c r="I9501">
        <v>2297</v>
      </c>
      <c r="J9501" s="8">
        <v>81.73</v>
      </c>
      <c r="K9501" s="8">
        <v>56.67</v>
      </c>
      <c r="L9501" s="8">
        <v>187733.81</v>
      </c>
      <c r="M9501" s="8">
        <v>130170.99</v>
      </c>
      <c r="N9501" s="8">
        <v>57562.82</v>
      </c>
    </row>
    <row r="9502" spans="1:14" x14ac:dyDescent="0.25">
      <c r="A9502" t="s">
        <v>9</v>
      </c>
      <c r="B9502" t="s">
        <v>117</v>
      </c>
      <c r="C9502" t="s">
        <v>65</v>
      </c>
      <c r="D9502" t="s">
        <v>7</v>
      </c>
      <c r="E9502" t="s">
        <v>23</v>
      </c>
      <c r="F9502" s="5">
        <v>43890</v>
      </c>
      <c r="G9502">
        <v>183158242</v>
      </c>
      <c r="H9502" s="5">
        <v>43928</v>
      </c>
      <c r="I9502">
        <v>9449</v>
      </c>
      <c r="J9502" s="8">
        <v>668.27</v>
      </c>
      <c r="K9502" s="8">
        <v>502.54</v>
      </c>
      <c r="L9502" s="8">
        <v>6314483.2300000004</v>
      </c>
      <c r="M9502" s="8">
        <v>4748500.46</v>
      </c>
      <c r="N9502" s="8">
        <v>1565982.77</v>
      </c>
    </row>
    <row r="9503" spans="1:14" x14ac:dyDescent="0.25">
      <c r="A9503" t="s">
        <v>9</v>
      </c>
      <c r="B9503" t="s">
        <v>192</v>
      </c>
      <c r="C9503" t="s">
        <v>31</v>
      </c>
      <c r="D9503" t="s">
        <v>7</v>
      </c>
      <c r="E9503" t="s">
        <v>8</v>
      </c>
      <c r="F9503" s="5">
        <v>43975</v>
      </c>
      <c r="G9503">
        <v>292424571</v>
      </c>
      <c r="H9503" s="5">
        <v>43987</v>
      </c>
      <c r="I9503">
        <v>3784</v>
      </c>
      <c r="J9503" s="8">
        <v>437.2</v>
      </c>
      <c r="K9503" s="8">
        <v>263.33</v>
      </c>
      <c r="L9503" s="8">
        <v>1654364.8</v>
      </c>
      <c r="M9503" s="8">
        <v>996440.72</v>
      </c>
      <c r="N9503" s="8">
        <v>657924.07999999996</v>
      </c>
    </row>
    <row r="9504" spans="1:14" x14ac:dyDescent="0.25">
      <c r="A9504" t="s">
        <v>20</v>
      </c>
      <c r="B9504" t="s">
        <v>198</v>
      </c>
      <c r="C9504" t="s">
        <v>31</v>
      </c>
      <c r="D9504" t="s">
        <v>3</v>
      </c>
      <c r="E9504" t="s">
        <v>23</v>
      </c>
      <c r="F9504" s="5">
        <v>44333</v>
      </c>
      <c r="G9504">
        <v>637636029</v>
      </c>
      <c r="H9504" s="5">
        <v>44366</v>
      </c>
      <c r="I9504">
        <v>9526</v>
      </c>
      <c r="J9504" s="8">
        <v>437.2</v>
      </c>
      <c r="K9504" s="8">
        <v>263.33</v>
      </c>
      <c r="L9504" s="8">
        <v>4164767.2</v>
      </c>
      <c r="M9504" s="8">
        <v>2508481.58</v>
      </c>
      <c r="N9504" s="8">
        <v>1656285.62</v>
      </c>
    </row>
    <row r="9505" spans="1:14" x14ac:dyDescent="0.25">
      <c r="A9505" t="s">
        <v>9</v>
      </c>
      <c r="B9505" t="s">
        <v>24</v>
      </c>
      <c r="C9505" t="s">
        <v>11</v>
      </c>
      <c r="D9505" t="s">
        <v>3</v>
      </c>
      <c r="E9505" t="s">
        <v>4</v>
      </c>
      <c r="F9505" s="5">
        <v>42244</v>
      </c>
      <c r="G9505">
        <v>231341445</v>
      </c>
      <c r="H9505" s="5">
        <v>42284</v>
      </c>
      <c r="I9505">
        <v>7929</v>
      </c>
      <c r="J9505" s="8">
        <v>47.45</v>
      </c>
      <c r="K9505" s="8">
        <v>31.79</v>
      </c>
      <c r="L9505" s="8">
        <v>376231.05</v>
      </c>
      <c r="M9505" s="8">
        <v>252062.91</v>
      </c>
      <c r="N9505" s="8">
        <v>124168.14</v>
      </c>
    </row>
    <row r="9506" spans="1:14" x14ac:dyDescent="0.25">
      <c r="A9506" t="s">
        <v>9</v>
      </c>
      <c r="B9506" t="s">
        <v>208</v>
      </c>
      <c r="C9506" t="s">
        <v>45</v>
      </c>
      <c r="D9506" t="s">
        <v>3</v>
      </c>
      <c r="E9506" t="s">
        <v>8</v>
      </c>
      <c r="F9506" s="5">
        <v>44613</v>
      </c>
      <c r="G9506">
        <v>406402146</v>
      </c>
      <c r="H9506" s="5">
        <v>44647</v>
      </c>
      <c r="I9506">
        <v>2281</v>
      </c>
      <c r="J9506" s="8">
        <v>9.33</v>
      </c>
      <c r="K9506" s="8">
        <v>6.92</v>
      </c>
      <c r="L9506" s="8">
        <v>21281.73</v>
      </c>
      <c r="M9506" s="8">
        <v>15784.52</v>
      </c>
      <c r="N9506" s="8">
        <v>5497.21</v>
      </c>
    </row>
    <row r="9507" spans="1:14" x14ac:dyDescent="0.25">
      <c r="A9507" t="s">
        <v>0</v>
      </c>
      <c r="B9507" t="s">
        <v>197</v>
      </c>
      <c r="C9507" t="s">
        <v>31</v>
      </c>
      <c r="D9507" t="s">
        <v>7</v>
      </c>
      <c r="E9507" t="s">
        <v>8</v>
      </c>
      <c r="F9507" s="5">
        <v>43421</v>
      </c>
      <c r="G9507">
        <v>765991961</v>
      </c>
      <c r="H9507" s="5">
        <v>43428</v>
      </c>
      <c r="I9507">
        <v>2898</v>
      </c>
      <c r="J9507" s="8">
        <v>437.2</v>
      </c>
      <c r="K9507" s="8">
        <v>263.33</v>
      </c>
      <c r="L9507" s="8">
        <v>1267005.6000000001</v>
      </c>
      <c r="M9507" s="8">
        <v>763130.34</v>
      </c>
      <c r="N9507" s="8">
        <v>503875.26</v>
      </c>
    </row>
    <row r="9508" spans="1:14" x14ac:dyDescent="0.25">
      <c r="A9508" t="s">
        <v>9</v>
      </c>
      <c r="B9508" t="s">
        <v>96</v>
      </c>
      <c r="C9508" t="s">
        <v>29</v>
      </c>
      <c r="D9508" t="s">
        <v>3</v>
      </c>
      <c r="E9508" t="s">
        <v>4</v>
      </c>
      <c r="F9508" s="5">
        <v>43505</v>
      </c>
      <c r="G9508">
        <v>533597218</v>
      </c>
      <c r="H9508" s="5">
        <v>43520</v>
      </c>
      <c r="I9508">
        <v>2130</v>
      </c>
      <c r="J9508" s="8">
        <v>651.21</v>
      </c>
      <c r="K9508" s="8">
        <v>524.96</v>
      </c>
      <c r="L9508" s="8">
        <v>1387077.3</v>
      </c>
      <c r="M9508" s="8">
        <v>1118164.8</v>
      </c>
      <c r="N9508" s="8">
        <v>268912.5</v>
      </c>
    </row>
    <row r="9509" spans="1:14" x14ac:dyDescent="0.25">
      <c r="A9509" t="s">
        <v>12</v>
      </c>
      <c r="B9509" t="s">
        <v>32</v>
      </c>
      <c r="C9509" t="s">
        <v>11</v>
      </c>
      <c r="D9509" t="s">
        <v>7</v>
      </c>
      <c r="E9509" t="s">
        <v>23</v>
      </c>
      <c r="F9509" s="5">
        <v>42243</v>
      </c>
      <c r="G9509">
        <v>803016746</v>
      </c>
      <c r="H9509" s="5">
        <v>42292</v>
      </c>
      <c r="I9509">
        <v>9355</v>
      </c>
      <c r="J9509" s="8">
        <v>47.45</v>
      </c>
      <c r="K9509" s="8">
        <v>31.79</v>
      </c>
      <c r="L9509" s="8">
        <v>443894.75</v>
      </c>
      <c r="M9509" s="8">
        <v>297395.45</v>
      </c>
      <c r="N9509" s="8">
        <v>146499.29999999999</v>
      </c>
    </row>
    <row r="9510" spans="1:14" x14ac:dyDescent="0.25">
      <c r="A9510" t="s">
        <v>12</v>
      </c>
      <c r="B9510" t="s">
        <v>67</v>
      </c>
      <c r="C9510" t="s">
        <v>14</v>
      </c>
      <c r="D9510" t="s">
        <v>7</v>
      </c>
      <c r="E9510" t="s">
        <v>4</v>
      </c>
      <c r="F9510" s="5">
        <v>44442</v>
      </c>
      <c r="G9510">
        <v>488361871</v>
      </c>
      <c r="H9510" s="5">
        <v>44457</v>
      </c>
      <c r="I9510">
        <v>5985</v>
      </c>
      <c r="J9510" s="8">
        <v>205.7</v>
      </c>
      <c r="K9510" s="8">
        <v>117.11</v>
      </c>
      <c r="L9510" s="8">
        <v>1231114.5</v>
      </c>
      <c r="M9510" s="8">
        <v>700903.35</v>
      </c>
      <c r="N9510" s="8">
        <v>530211.15</v>
      </c>
    </row>
    <row r="9511" spans="1:14" x14ac:dyDescent="0.25">
      <c r="A9511" t="s">
        <v>9</v>
      </c>
      <c r="B9511" t="s">
        <v>63</v>
      </c>
      <c r="C9511" t="s">
        <v>6</v>
      </c>
      <c r="D9511" t="s">
        <v>7</v>
      </c>
      <c r="E9511" t="s">
        <v>23</v>
      </c>
      <c r="F9511" s="5">
        <v>44679</v>
      </c>
      <c r="G9511">
        <v>374056422</v>
      </c>
      <c r="H9511" s="5">
        <v>44687</v>
      </c>
      <c r="I9511">
        <v>463</v>
      </c>
      <c r="J9511" s="8">
        <v>152.58000000000001</v>
      </c>
      <c r="K9511" s="8">
        <v>97.44</v>
      </c>
      <c r="L9511" s="8">
        <v>70644.539999999994</v>
      </c>
      <c r="M9511" s="8">
        <v>45114.720000000001</v>
      </c>
      <c r="N9511" s="8">
        <v>25529.82</v>
      </c>
    </row>
    <row r="9512" spans="1:14" x14ac:dyDescent="0.25">
      <c r="A9512" t="s">
        <v>9</v>
      </c>
      <c r="B9512" t="s">
        <v>100</v>
      </c>
      <c r="C9512" t="s">
        <v>36</v>
      </c>
      <c r="D9512" t="s">
        <v>7</v>
      </c>
      <c r="E9512" t="s">
        <v>23</v>
      </c>
      <c r="F9512" s="5">
        <v>43194</v>
      </c>
      <c r="G9512">
        <v>864836728</v>
      </c>
      <c r="H9512" s="5">
        <v>43230</v>
      </c>
      <c r="I9512">
        <v>3261</v>
      </c>
      <c r="J9512" s="8">
        <v>421.89</v>
      </c>
      <c r="K9512" s="8">
        <v>364.69</v>
      </c>
      <c r="L9512" s="8">
        <v>1375783.29</v>
      </c>
      <c r="M9512" s="8">
        <v>1189254.0900000001</v>
      </c>
      <c r="N9512" s="8">
        <v>186529.2</v>
      </c>
    </row>
    <row r="9513" spans="1:14" x14ac:dyDescent="0.25">
      <c r="A9513" t="s">
        <v>39</v>
      </c>
      <c r="B9513" t="s">
        <v>205</v>
      </c>
      <c r="C9513" t="s">
        <v>65</v>
      </c>
      <c r="D9513" t="s">
        <v>7</v>
      </c>
      <c r="E9513" t="s">
        <v>23</v>
      </c>
      <c r="F9513" s="5">
        <v>42308</v>
      </c>
      <c r="G9513">
        <v>635751616</v>
      </c>
      <c r="H9513" s="5">
        <v>42352</v>
      </c>
      <c r="I9513">
        <v>1886</v>
      </c>
      <c r="J9513" s="8">
        <v>668.27</v>
      </c>
      <c r="K9513" s="8">
        <v>502.54</v>
      </c>
      <c r="L9513" s="8">
        <v>1260357.22</v>
      </c>
      <c r="M9513" s="8">
        <v>947790.44</v>
      </c>
      <c r="N9513" s="8">
        <v>312566.78000000003</v>
      </c>
    </row>
    <row r="9514" spans="1:14" x14ac:dyDescent="0.25">
      <c r="A9514" t="s">
        <v>9</v>
      </c>
      <c r="B9514" t="s">
        <v>203</v>
      </c>
      <c r="C9514" t="s">
        <v>36</v>
      </c>
      <c r="D9514" t="s">
        <v>7</v>
      </c>
      <c r="E9514" t="s">
        <v>8</v>
      </c>
      <c r="F9514" s="5">
        <v>42385</v>
      </c>
      <c r="G9514">
        <v>682162415</v>
      </c>
      <c r="H9514" s="5">
        <v>42426</v>
      </c>
      <c r="I9514">
        <v>5873</v>
      </c>
      <c r="J9514" s="8">
        <v>421.89</v>
      </c>
      <c r="K9514" s="8">
        <v>364.69</v>
      </c>
      <c r="L9514" s="8">
        <v>2477759.9700000002</v>
      </c>
      <c r="M9514" s="8">
        <v>2141824.37</v>
      </c>
      <c r="N9514" s="8">
        <v>335935.6</v>
      </c>
    </row>
    <row r="9515" spans="1:14" x14ac:dyDescent="0.25">
      <c r="A9515" t="s">
        <v>12</v>
      </c>
      <c r="B9515" t="s">
        <v>67</v>
      </c>
      <c r="C9515" t="s">
        <v>36</v>
      </c>
      <c r="D9515" t="s">
        <v>3</v>
      </c>
      <c r="E9515" t="s">
        <v>4</v>
      </c>
      <c r="F9515" s="5">
        <v>43525</v>
      </c>
      <c r="G9515">
        <v>269742953</v>
      </c>
      <c r="H9515" s="5">
        <v>43550</v>
      </c>
      <c r="I9515">
        <v>1789</v>
      </c>
      <c r="J9515" s="8">
        <v>421.89</v>
      </c>
      <c r="K9515" s="8">
        <v>364.69</v>
      </c>
      <c r="L9515" s="8">
        <v>754761.21</v>
      </c>
      <c r="M9515" s="8">
        <v>652430.41</v>
      </c>
      <c r="N9515" s="8">
        <v>102330.8</v>
      </c>
    </row>
    <row r="9516" spans="1:14" x14ac:dyDescent="0.25">
      <c r="A9516" t="s">
        <v>12</v>
      </c>
      <c r="B9516" t="s">
        <v>166</v>
      </c>
      <c r="C9516" t="s">
        <v>22</v>
      </c>
      <c r="D9516" t="s">
        <v>3</v>
      </c>
      <c r="E9516" t="s">
        <v>4</v>
      </c>
      <c r="F9516" s="5">
        <v>43138</v>
      </c>
      <c r="G9516">
        <v>984479558</v>
      </c>
      <c r="H9516" s="5">
        <v>43143</v>
      </c>
      <c r="I9516">
        <v>8233</v>
      </c>
      <c r="J9516" s="8">
        <v>109.28</v>
      </c>
      <c r="K9516" s="8">
        <v>35.840000000000003</v>
      </c>
      <c r="L9516" s="8">
        <v>899702.24</v>
      </c>
      <c r="M9516" s="8">
        <v>295070.71999999997</v>
      </c>
      <c r="N9516" s="8">
        <v>604631.52</v>
      </c>
    </row>
    <row r="9517" spans="1:14" x14ac:dyDescent="0.25">
      <c r="A9517" t="s">
        <v>12</v>
      </c>
      <c r="B9517" t="s">
        <v>90</v>
      </c>
      <c r="C9517" t="s">
        <v>36</v>
      </c>
      <c r="D9517" t="s">
        <v>3</v>
      </c>
      <c r="E9517" t="s">
        <v>23</v>
      </c>
      <c r="F9517" s="5">
        <v>42180</v>
      </c>
      <c r="G9517">
        <v>882671058</v>
      </c>
      <c r="H9517" s="5">
        <v>42213</v>
      </c>
      <c r="I9517">
        <v>836</v>
      </c>
      <c r="J9517" s="8">
        <v>421.89</v>
      </c>
      <c r="K9517" s="8">
        <v>364.69</v>
      </c>
      <c r="L9517" s="8">
        <v>352700.04</v>
      </c>
      <c r="M9517" s="8">
        <v>304880.84000000003</v>
      </c>
      <c r="N9517" s="8">
        <v>47819.199999999997</v>
      </c>
    </row>
    <row r="9518" spans="1:14" x14ac:dyDescent="0.25">
      <c r="A9518" t="s">
        <v>12</v>
      </c>
      <c r="B9518" t="s">
        <v>172</v>
      </c>
      <c r="C9518" t="s">
        <v>65</v>
      </c>
      <c r="D9518" t="s">
        <v>3</v>
      </c>
      <c r="E9518" t="s">
        <v>23</v>
      </c>
      <c r="F9518" s="5">
        <v>43456</v>
      </c>
      <c r="G9518">
        <v>340928781</v>
      </c>
      <c r="H9518" s="5">
        <v>42013</v>
      </c>
      <c r="I9518">
        <v>7257</v>
      </c>
      <c r="J9518" s="8">
        <v>668.27</v>
      </c>
      <c r="K9518" s="8">
        <v>502.54</v>
      </c>
      <c r="L9518" s="8">
        <v>4849635.3899999997</v>
      </c>
      <c r="M9518" s="8">
        <v>3646932.78</v>
      </c>
      <c r="N9518" s="8">
        <v>1202702.6100000001</v>
      </c>
    </row>
    <row r="9519" spans="1:14" x14ac:dyDescent="0.25">
      <c r="A9519" t="s">
        <v>9</v>
      </c>
      <c r="B9519" t="s">
        <v>178</v>
      </c>
      <c r="C9519" t="s">
        <v>57</v>
      </c>
      <c r="D9519" t="s">
        <v>7</v>
      </c>
      <c r="E9519" t="s">
        <v>8</v>
      </c>
      <c r="F9519" s="5">
        <v>42048</v>
      </c>
      <c r="G9519">
        <v>706176555</v>
      </c>
      <c r="H9519" s="5">
        <v>42061</v>
      </c>
      <c r="I9519">
        <v>2190</v>
      </c>
      <c r="J9519" s="8">
        <v>154.06</v>
      </c>
      <c r="K9519" s="8">
        <v>90.93</v>
      </c>
      <c r="L9519" s="8">
        <v>337391.4</v>
      </c>
      <c r="M9519" s="8">
        <v>199136.7</v>
      </c>
      <c r="N9519" s="8">
        <v>138254.70000000001</v>
      </c>
    </row>
    <row r="9520" spans="1:14" x14ac:dyDescent="0.25">
      <c r="A9520" t="s">
        <v>9</v>
      </c>
      <c r="B9520" t="s">
        <v>79</v>
      </c>
      <c r="C9520" t="s">
        <v>57</v>
      </c>
      <c r="D9520" t="s">
        <v>7</v>
      </c>
      <c r="E9520" t="s">
        <v>23</v>
      </c>
      <c r="F9520" s="5">
        <v>44540</v>
      </c>
      <c r="G9520">
        <v>245650708</v>
      </c>
      <c r="H9520" s="5">
        <v>44205</v>
      </c>
      <c r="I9520">
        <v>2358</v>
      </c>
      <c r="J9520" s="8">
        <v>154.06</v>
      </c>
      <c r="K9520" s="8">
        <v>90.93</v>
      </c>
      <c r="L9520" s="8">
        <v>363273.48</v>
      </c>
      <c r="M9520" s="8">
        <v>214412.94</v>
      </c>
      <c r="N9520" s="8">
        <v>148860.54</v>
      </c>
    </row>
    <row r="9521" spans="1:14" x14ac:dyDescent="0.25">
      <c r="A9521" t="s">
        <v>17</v>
      </c>
      <c r="B9521" t="s">
        <v>43</v>
      </c>
      <c r="C9521" t="s">
        <v>19</v>
      </c>
      <c r="D9521" t="s">
        <v>3</v>
      </c>
      <c r="E9521" t="s">
        <v>23</v>
      </c>
      <c r="F9521" s="5">
        <v>43789</v>
      </c>
      <c r="G9521">
        <v>896900069</v>
      </c>
      <c r="H9521" s="5">
        <v>43811</v>
      </c>
      <c r="I9521">
        <v>1516</v>
      </c>
      <c r="J9521" s="8">
        <v>81.73</v>
      </c>
      <c r="K9521" s="8">
        <v>56.67</v>
      </c>
      <c r="L9521" s="8">
        <v>123902.68</v>
      </c>
      <c r="M9521" s="8">
        <v>85911.72</v>
      </c>
      <c r="N9521" s="8">
        <v>37990.959999999999</v>
      </c>
    </row>
    <row r="9522" spans="1:14" x14ac:dyDescent="0.25">
      <c r="A9522" t="s">
        <v>39</v>
      </c>
      <c r="B9522" t="s">
        <v>128</v>
      </c>
      <c r="C9522" t="s">
        <v>65</v>
      </c>
      <c r="D9522" t="s">
        <v>3</v>
      </c>
      <c r="E9522" t="s">
        <v>15</v>
      </c>
      <c r="F9522" s="5">
        <v>42124</v>
      </c>
      <c r="G9522">
        <v>617785966</v>
      </c>
      <c r="H9522" s="5">
        <v>42129</v>
      </c>
      <c r="I9522">
        <v>5451</v>
      </c>
      <c r="J9522" s="8">
        <v>668.27</v>
      </c>
      <c r="K9522" s="8">
        <v>502.54</v>
      </c>
      <c r="L9522" s="8">
        <v>3642739.77</v>
      </c>
      <c r="M9522" s="8">
        <v>2739345.54</v>
      </c>
      <c r="N9522" s="8">
        <v>903394.23</v>
      </c>
    </row>
    <row r="9523" spans="1:14" x14ac:dyDescent="0.25">
      <c r="A9523" t="s">
        <v>9</v>
      </c>
      <c r="B9523" t="s">
        <v>77</v>
      </c>
      <c r="C9523" t="s">
        <v>36</v>
      </c>
      <c r="D9523" t="s">
        <v>7</v>
      </c>
      <c r="E9523" t="s">
        <v>15</v>
      </c>
      <c r="F9523" s="5">
        <v>42180</v>
      </c>
      <c r="G9523">
        <v>136482226</v>
      </c>
      <c r="H9523" s="5">
        <v>42211</v>
      </c>
      <c r="I9523">
        <v>6979</v>
      </c>
      <c r="J9523" s="8">
        <v>421.89</v>
      </c>
      <c r="K9523" s="8">
        <v>364.69</v>
      </c>
      <c r="L9523" s="8">
        <v>2944370.31</v>
      </c>
      <c r="M9523" s="8">
        <v>2545171.5099999998</v>
      </c>
      <c r="N9523" s="8">
        <v>399198.8</v>
      </c>
    </row>
    <row r="9524" spans="1:14" x14ac:dyDescent="0.25">
      <c r="A9524" t="s">
        <v>9</v>
      </c>
      <c r="B9524" t="s">
        <v>100</v>
      </c>
      <c r="C9524" t="s">
        <v>29</v>
      </c>
      <c r="D9524" t="s">
        <v>3</v>
      </c>
      <c r="E9524" t="s">
        <v>4</v>
      </c>
      <c r="F9524" s="5">
        <v>43330</v>
      </c>
      <c r="G9524">
        <v>701475179</v>
      </c>
      <c r="H9524" s="5">
        <v>43348</v>
      </c>
      <c r="I9524">
        <v>949</v>
      </c>
      <c r="J9524" s="8">
        <v>651.21</v>
      </c>
      <c r="K9524" s="8">
        <v>524.96</v>
      </c>
      <c r="L9524" s="8">
        <v>617998.29</v>
      </c>
      <c r="M9524" s="8">
        <v>498187.04</v>
      </c>
      <c r="N9524" s="8">
        <v>119811.25</v>
      </c>
    </row>
    <row r="9525" spans="1:14" x14ac:dyDescent="0.25">
      <c r="A9525" t="s">
        <v>12</v>
      </c>
      <c r="B9525" t="s">
        <v>169</v>
      </c>
      <c r="C9525" t="s">
        <v>14</v>
      </c>
      <c r="D9525" t="s">
        <v>7</v>
      </c>
      <c r="E9525" t="s">
        <v>15</v>
      </c>
      <c r="F9525" s="5">
        <v>44686</v>
      </c>
      <c r="G9525">
        <v>931563651</v>
      </c>
      <c r="H9525" s="5">
        <v>44707</v>
      </c>
      <c r="I9525">
        <v>9241</v>
      </c>
      <c r="J9525" s="8">
        <v>205.7</v>
      </c>
      <c r="K9525" s="8">
        <v>117.11</v>
      </c>
      <c r="L9525" s="8">
        <v>1900873.7</v>
      </c>
      <c r="M9525" s="8">
        <v>1082213.51</v>
      </c>
      <c r="N9525" s="8">
        <v>818660.19</v>
      </c>
    </row>
    <row r="9526" spans="1:14" x14ac:dyDescent="0.25">
      <c r="A9526" t="s">
        <v>12</v>
      </c>
      <c r="B9526" t="s">
        <v>189</v>
      </c>
      <c r="C9526" t="s">
        <v>11</v>
      </c>
      <c r="D9526" t="s">
        <v>3</v>
      </c>
      <c r="E9526" t="s">
        <v>4</v>
      </c>
      <c r="F9526" s="5">
        <v>42512</v>
      </c>
      <c r="G9526">
        <v>865858972</v>
      </c>
      <c r="H9526" s="5">
        <v>42521</v>
      </c>
      <c r="I9526">
        <v>5766</v>
      </c>
      <c r="J9526" s="8">
        <v>47.45</v>
      </c>
      <c r="K9526" s="8">
        <v>31.79</v>
      </c>
      <c r="L9526" s="8">
        <v>273596.7</v>
      </c>
      <c r="M9526" s="8">
        <v>183301.14</v>
      </c>
      <c r="N9526" s="8">
        <v>90295.56</v>
      </c>
    </row>
    <row r="9527" spans="1:14" x14ac:dyDescent="0.25">
      <c r="A9527" t="s">
        <v>20</v>
      </c>
      <c r="B9527" t="s">
        <v>54</v>
      </c>
      <c r="C9527" t="s">
        <v>45</v>
      </c>
      <c r="D9527" t="s">
        <v>7</v>
      </c>
      <c r="E9527" t="s">
        <v>4</v>
      </c>
      <c r="F9527" s="5">
        <v>43660</v>
      </c>
      <c r="G9527">
        <v>613784968</v>
      </c>
      <c r="H9527" s="5">
        <v>43698</v>
      </c>
      <c r="I9527">
        <v>1467</v>
      </c>
      <c r="J9527" s="8">
        <v>9.33</v>
      </c>
      <c r="K9527" s="8">
        <v>6.92</v>
      </c>
      <c r="L9527" s="8">
        <v>13687.11</v>
      </c>
      <c r="M9527" s="8">
        <v>10151.64</v>
      </c>
      <c r="N9527" s="8">
        <v>3535.47</v>
      </c>
    </row>
    <row r="9528" spans="1:14" x14ac:dyDescent="0.25">
      <c r="A9528" t="s">
        <v>9</v>
      </c>
      <c r="B9528" t="s">
        <v>136</v>
      </c>
      <c r="C9528" t="s">
        <v>45</v>
      </c>
      <c r="D9528" t="s">
        <v>3</v>
      </c>
      <c r="E9528" t="s">
        <v>23</v>
      </c>
      <c r="F9528" s="5">
        <v>43790</v>
      </c>
      <c r="G9528">
        <v>805077970</v>
      </c>
      <c r="H9528" s="5">
        <v>43818</v>
      </c>
      <c r="I9528">
        <v>9317</v>
      </c>
      <c r="J9528" s="8">
        <v>9.33</v>
      </c>
      <c r="K9528" s="8">
        <v>6.92</v>
      </c>
      <c r="L9528" s="8">
        <v>86927.61</v>
      </c>
      <c r="M9528" s="8">
        <v>64473.64</v>
      </c>
      <c r="N9528" s="8">
        <v>22453.97</v>
      </c>
    </row>
    <row r="9529" spans="1:14" x14ac:dyDescent="0.25">
      <c r="A9529" t="s">
        <v>9</v>
      </c>
      <c r="B9529" t="s">
        <v>56</v>
      </c>
      <c r="C9529" t="s">
        <v>29</v>
      </c>
      <c r="D9529" t="s">
        <v>7</v>
      </c>
      <c r="E9529" t="s">
        <v>23</v>
      </c>
      <c r="F9529" s="5">
        <v>44456</v>
      </c>
      <c r="G9529">
        <v>339786803</v>
      </c>
      <c r="H9529" s="5">
        <v>44494</v>
      </c>
      <c r="I9529">
        <v>9321</v>
      </c>
      <c r="J9529" s="8">
        <v>651.21</v>
      </c>
      <c r="K9529" s="8">
        <v>524.96</v>
      </c>
      <c r="L9529" s="8">
        <v>6069928.4100000001</v>
      </c>
      <c r="M9529" s="8">
        <v>4893152.16</v>
      </c>
      <c r="N9529" s="8">
        <v>1176776.25</v>
      </c>
    </row>
    <row r="9530" spans="1:14" x14ac:dyDescent="0.25">
      <c r="A9530" t="s">
        <v>17</v>
      </c>
      <c r="B9530" t="s">
        <v>86</v>
      </c>
      <c r="C9530" t="s">
        <v>36</v>
      </c>
      <c r="D9530" t="s">
        <v>3</v>
      </c>
      <c r="E9530" t="s">
        <v>8</v>
      </c>
      <c r="F9530" s="5">
        <v>42902</v>
      </c>
      <c r="G9530">
        <v>438272798</v>
      </c>
      <c r="H9530" s="5">
        <v>42940</v>
      </c>
      <c r="I9530">
        <v>3515</v>
      </c>
      <c r="J9530" s="8">
        <v>421.89</v>
      </c>
      <c r="K9530" s="8">
        <v>364.69</v>
      </c>
      <c r="L9530" s="8">
        <v>1482943.35</v>
      </c>
      <c r="M9530" s="8">
        <v>1281885.3500000001</v>
      </c>
      <c r="N9530" s="8">
        <v>201058</v>
      </c>
    </row>
    <row r="9531" spans="1:14" x14ac:dyDescent="0.25">
      <c r="A9531" t="s">
        <v>12</v>
      </c>
      <c r="B9531" t="s">
        <v>166</v>
      </c>
      <c r="C9531" t="s">
        <v>6</v>
      </c>
      <c r="D9531" t="s">
        <v>3</v>
      </c>
      <c r="E9531" t="s">
        <v>4</v>
      </c>
      <c r="F9531" s="5">
        <v>42423</v>
      </c>
      <c r="G9531">
        <v>591209781</v>
      </c>
      <c r="H9531" s="5">
        <v>42463</v>
      </c>
      <c r="I9531">
        <v>967</v>
      </c>
      <c r="J9531" s="8">
        <v>152.58000000000001</v>
      </c>
      <c r="K9531" s="8">
        <v>97.44</v>
      </c>
      <c r="L9531" s="8">
        <v>147544.85999999999</v>
      </c>
      <c r="M9531" s="8">
        <v>94224.48</v>
      </c>
      <c r="N9531" s="8">
        <v>53320.38</v>
      </c>
    </row>
    <row r="9532" spans="1:14" x14ac:dyDescent="0.25">
      <c r="A9532" t="s">
        <v>9</v>
      </c>
      <c r="B9532" t="s">
        <v>153</v>
      </c>
      <c r="C9532" t="s">
        <v>31</v>
      </c>
      <c r="D9532" t="s">
        <v>3</v>
      </c>
      <c r="E9532" t="s">
        <v>15</v>
      </c>
      <c r="F9532" s="5">
        <v>42584</v>
      </c>
      <c r="G9532">
        <v>809584081</v>
      </c>
      <c r="H9532" s="5">
        <v>42600</v>
      </c>
      <c r="I9532">
        <v>2775</v>
      </c>
      <c r="J9532" s="8">
        <v>437.2</v>
      </c>
      <c r="K9532" s="8">
        <v>263.33</v>
      </c>
      <c r="L9532" s="8">
        <v>1213230</v>
      </c>
      <c r="M9532" s="8">
        <v>730740.75</v>
      </c>
      <c r="N9532" s="8">
        <v>482489.25</v>
      </c>
    </row>
    <row r="9533" spans="1:14" x14ac:dyDescent="0.25">
      <c r="A9533" t="s">
        <v>9</v>
      </c>
      <c r="B9533" t="s">
        <v>106</v>
      </c>
      <c r="C9533" t="s">
        <v>19</v>
      </c>
      <c r="D9533" t="s">
        <v>7</v>
      </c>
      <c r="E9533" t="s">
        <v>8</v>
      </c>
      <c r="F9533" s="5">
        <v>42838</v>
      </c>
      <c r="G9533">
        <v>274694526</v>
      </c>
      <c r="H9533" s="5">
        <v>42866</v>
      </c>
      <c r="I9533">
        <v>7069</v>
      </c>
      <c r="J9533" s="8">
        <v>81.73</v>
      </c>
      <c r="K9533" s="8">
        <v>56.67</v>
      </c>
      <c r="L9533" s="8">
        <v>577749.37</v>
      </c>
      <c r="M9533" s="8">
        <v>400600.23</v>
      </c>
      <c r="N9533" s="8">
        <v>177149.14</v>
      </c>
    </row>
    <row r="9534" spans="1:14" x14ac:dyDescent="0.25">
      <c r="A9534" t="s">
        <v>17</v>
      </c>
      <c r="B9534" t="s">
        <v>30</v>
      </c>
      <c r="C9534" t="s">
        <v>65</v>
      </c>
      <c r="D9534" t="s">
        <v>3</v>
      </c>
      <c r="E9534" t="s">
        <v>15</v>
      </c>
      <c r="F9534" s="5">
        <v>44650</v>
      </c>
      <c r="G9534">
        <v>488152444</v>
      </c>
      <c r="H9534" s="5">
        <v>44650</v>
      </c>
      <c r="I9534">
        <v>4011</v>
      </c>
      <c r="J9534" s="8">
        <v>668.27</v>
      </c>
      <c r="K9534" s="8">
        <v>502.54</v>
      </c>
      <c r="L9534" s="8">
        <v>2680430.9700000002</v>
      </c>
      <c r="M9534" s="8">
        <v>2015687.94</v>
      </c>
      <c r="N9534" s="8">
        <v>664743.03</v>
      </c>
    </row>
    <row r="9535" spans="1:14" x14ac:dyDescent="0.25">
      <c r="A9535" t="s">
        <v>39</v>
      </c>
      <c r="B9535" t="s">
        <v>128</v>
      </c>
      <c r="C9535" t="s">
        <v>29</v>
      </c>
      <c r="D9535" t="s">
        <v>7</v>
      </c>
      <c r="E9535" t="s">
        <v>15</v>
      </c>
      <c r="F9535" s="5">
        <v>42017</v>
      </c>
      <c r="G9535">
        <v>321881663</v>
      </c>
      <c r="H9535" s="5">
        <v>42063</v>
      </c>
      <c r="I9535">
        <v>792</v>
      </c>
      <c r="J9535" s="8">
        <v>651.21</v>
      </c>
      <c r="K9535" s="8">
        <v>524.96</v>
      </c>
      <c r="L9535" s="8">
        <v>515758.32</v>
      </c>
      <c r="M9535" s="8">
        <v>415768.32000000001</v>
      </c>
      <c r="N9535" s="8">
        <v>99990</v>
      </c>
    </row>
    <row r="9536" spans="1:14" x14ac:dyDescent="0.25">
      <c r="A9536" t="s">
        <v>9</v>
      </c>
      <c r="B9536" t="s">
        <v>27</v>
      </c>
      <c r="C9536" t="s">
        <v>45</v>
      </c>
      <c r="D9536" t="s">
        <v>7</v>
      </c>
      <c r="E9536" t="s">
        <v>15</v>
      </c>
      <c r="F9536" s="5">
        <v>43257</v>
      </c>
      <c r="G9536">
        <v>968118512</v>
      </c>
      <c r="H9536" s="5">
        <v>43299</v>
      </c>
      <c r="I9536">
        <v>6636</v>
      </c>
      <c r="J9536" s="8">
        <v>9.33</v>
      </c>
      <c r="K9536" s="8">
        <v>6.92</v>
      </c>
      <c r="L9536" s="8">
        <v>61913.88</v>
      </c>
      <c r="M9536" s="8">
        <v>45921.120000000003</v>
      </c>
      <c r="N9536" s="8">
        <v>15992.76</v>
      </c>
    </row>
    <row r="9537" spans="1:14" x14ac:dyDescent="0.25">
      <c r="A9537" t="s">
        <v>0</v>
      </c>
      <c r="B9537" t="s">
        <v>97</v>
      </c>
      <c r="C9537" t="s">
        <v>6</v>
      </c>
      <c r="D9537" t="s">
        <v>7</v>
      </c>
      <c r="E9537" t="s">
        <v>8</v>
      </c>
      <c r="F9537" s="5">
        <v>44270</v>
      </c>
      <c r="G9537">
        <v>989411818</v>
      </c>
      <c r="H9537" s="5">
        <v>44271</v>
      </c>
      <c r="I9537">
        <v>7799</v>
      </c>
      <c r="J9537" s="8">
        <v>152.58000000000001</v>
      </c>
      <c r="K9537" s="8">
        <v>97.44</v>
      </c>
      <c r="L9537" s="8">
        <v>1189971.42</v>
      </c>
      <c r="M9537" s="8">
        <v>759934.56</v>
      </c>
      <c r="N9537" s="8">
        <v>430036.86</v>
      </c>
    </row>
    <row r="9538" spans="1:14" x14ac:dyDescent="0.25">
      <c r="A9538" t="s">
        <v>0</v>
      </c>
      <c r="B9538" t="s">
        <v>50</v>
      </c>
      <c r="C9538" t="s">
        <v>65</v>
      </c>
      <c r="D9538" t="s">
        <v>7</v>
      </c>
      <c r="E9538" t="s">
        <v>15</v>
      </c>
      <c r="F9538" s="5">
        <v>42645</v>
      </c>
      <c r="G9538">
        <v>368622910</v>
      </c>
      <c r="H9538" s="5">
        <v>42648</v>
      </c>
      <c r="I9538">
        <v>2566</v>
      </c>
      <c r="J9538" s="8">
        <v>668.27</v>
      </c>
      <c r="K9538" s="8">
        <v>502.54</v>
      </c>
      <c r="L9538" s="8">
        <v>1714780.82</v>
      </c>
      <c r="M9538" s="8">
        <v>1289517.6399999999</v>
      </c>
      <c r="N9538" s="8">
        <v>425263.18</v>
      </c>
    </row>
    <row r="9539" spans="1:14" x14ac:dyDescent="0.25">
      <c r="A9539" t="s">
        <v>9</v>
      </c>
      <c r="B9539" t="s">
        <v>116</v>
      </c>
      <c r="C9539" t="s">
        <v>45</v>
      </c>
      <c r="D9539" t="s">
        <v>7</v>
      </c>
      <c r="E9539" t="s">
        <v>23</v>
      </c>
      <c r="F9539" s="5">
        <v>42756</v>
      </c>
      <c r="G9539">
        <v>958925616</v>
      </c>
      <c r="H9539" s="5">
        <v>42769</v>
      </c>
      <c r="I9539">
        <v>6254</v>
      </c>
      <c r="J9539" s="8">
        <v>9.33</v>
      </c>
      <c r="K9539" s="8">
        <v>6.92</v>
      </c>
      <c r="L9539" s="8">
        <v>58349.82</v>
      </c>
      <c r="M9539" s="8">
        <v>43277.68</v>
      </c>
      <c r="N9539" s="8">
        <v>15072.14</v>
      </c>
    </row>
    <row r="9540" spans="1:14" x14ac:dyDescent="0.25">
      <c r="A9540" t="s">
        <v>9</v>
      </c>
      <c r="B9540" t="s">
        <v>154</v>
      </c>
      <c r="C9540" t="s">
        <v>22</v>
      </c>
      <c r="D9540" t="s">
        <v>3</v>
      </c>
      <c r="E9540" t="s">
        <v>4</v>
      </c>
      <c r="F9540" s="5">
        <v>43205</v>
      </c>
      <c r="G9540">
        <v>633806264</v>
      </c>
      <c r="H9540" s="5">
        <v>43216</v>
      </c>
      <c r="I9540">
        <v>6213</v>
      </c>
      <c r="J9540" s="8">
        <v>109.28</v>
      </c>
      <c r="K9540" s="8">
        <v>35.840000000000003</v>
      </c>
      <c r="L9540" s="8">
        <v>678956.64</v>
      </c>
      <c r="M9540" s="8">
        <v>222673.92000000001</v>
      </c>
      <c r="N9540" s="8">
        <v>456282.72</v>
      </c>
    </row>
    <row r="9541" spans="1:14" x14ac:dyDescent="0.25">
      <c r="A9541" t="s">
        <v>17</v>
      </c>
      <c r="B9541" t="s">
        <v>59</v>
      </c>
      <c r="C9541" t="s">
        <v>19</v>
      </c>
      <c r="D9541" t="s">
        <v>7</v>
      </c>
      <c r="E9541" t="s">
        <v>23</v>
      </c>
      <c r="F9541" s="5">
        <v>42178</v>
      </c>
      <c r="G9541">
        <v>937063682</v>
      </c>
      <c r="H9541" s="5">
        <v>42193</v>
      </c>
      <c r="I9541">
        <v>6822</v>
      </c>
      <c r="J9541" s="8">
        <v>81.73</v>
      </c>
      <c r="K9541" s="8">
        <v>56.67</v>
      </c>
      <c r="L9541" s="8">
        <v>557562.06000000006</v>
      </c>
      <c r="M9541" s="8">
        <v>386602.74</v>
      </c>
      <c r="N9541" s="8">
        <v>170959.32</v>
      </c>
    </row>
    <row r="9542" spans="1:14" x14ac:dyDescent="0.25">
      <c r="A9542" t="s">
        <v>9</v>
      </c>
      <c r="B9542" t="s">
        <v>186</v>
      </c>
      <c r="C9542" t="s">
        <v>22</v>
      </c>
      <c r="D9542" t="s">
        <v>3</v>
      </c>
      <c r="E9542" t="s">
        <v>15</v>
      </c>
      <c r="F9542" s="5">
        <v>43672</v>
      </c>
      <c r="G9542">
        <v>332809197</v>
      </c>
      <c r="H9542" s="5">
        <v>43676</v>
      </c>
      <c r="I9542">
        <v>4492</v>
      </c>
      <c r="J9542" s="8">
        <v>109.28</v>
      </c>
      <c r="K9542" s="8">
        <v>35.840000000000003</v>
      </c>
      <c r="L9542" s="8">
        <v>490885.76</v>
      </c>
      <c r="M9542" s="8">
        <v>160993.28</v>
      </c>
      <c r="N9542" s="8">
        <v>329892.47999999998</v>
      </c>
    </row>
    <row r="9543" spans="1:14" x14ac:dyDescent="0.25">
      <c r="A9543" t="s">
        <v>9</v>
      </c>
      <c r="B9543" t="s">
        <v>157</v>
      </c>
      <c r="C9543" t="s">
        <v>19</v>
      </c>
      <c r="D9543" t="s">
        <v>3</v>
      </c>
      <c r="E9543" t="s">
        <v>8</v>
      </c>
      <c r="F9543" s="5">
        <v>43807</v>
      </c>
      <c r="G9543">
        <v>955466639</v>
      </c>
      <c r="H9543" s="5">
        <v>43492</v>
      </c>
      <c r="I9543">
        <v>2666</v>
      </c>
      <c r="J9543" s="8">
        <v>81.73</v>
      </c>
      <c r="K9543" s="8">
        <v>56.67</v>
      </c>
      <c r="L9543" s="8">
        <v>217892.18</v>
      </c>
      <c r="M9543" s="8">
        <v>151082.22</v>
      </c>
      <c r="N9543" s="8">
        <v>66809.960000000006</v>
      </c>
    </row>
    <row r="9544" spans="1:14" x14ac:dyDescent="0.25">
      <c r="A9544" t="s">
        <v>9</v>
      </c>
      <c r="B9544" t="s">
        <v>103</v>
      </c>
      <c r="C9544" t="s">
        <v>11</v>
      </c>
      <c r="D9544" t="s">
        <v>7</v>
      </c>
      <c r="E9544" t="s">
        <v>8</v>
      </c>
      <c r="F9544" s="5">
        <v>42169</v>
      </c>
      <c r="G9544">
        <v>959772336</v>
      </c>
      <c r="H9544" s="5">
        <v>42203</v>
      </c>
      <c r="I9544">
        <v>6817</v>
      </c>
      <c r="J9544" s="8">
        <v>47.45</v>
      </c>
      <c r="K9544" s="8">
        <v>31.79</v>
      </c>
      <c r="L9544" s="8">
        <v>323466.65000000002</v>
      </c>
      <c r="M9544" s="8">
        <v>216712.43</v>
      </c>
      <c r="N9544" s="8">
        <v>106754.22</v>
      </c>
    </row>
    <row r="9545" spans="1:14" x14ac:dyDescent="0.25">
      <c r="A9545" t="s">
        <v>9</v>
      </c>
      <c r="B9545" t="s">
        <v>99</v>
      </c>
      <c r="C9545" t="s">
        <v>6</v>
      </c>
      <c r="D9545" t="s">
        <v>3</v>
      </c>
      <c r="E9545" t="s">
        <v>15</v>
      </c>
      <c r="F9545" s="5">
        <v>43191</v>
      </c>
      <c r="G9545">
        <v>370775115</v>
      </c>
      <c r="H9545" s="5">
        <v>43217</v>
      </c>
      <c r="I9545">
        <v>9451</v>
      </c>
      <c r="J9545" s="8">
        <v>152.58000000000001</v>
      </c>
      <c r="K9545" s="8">
        <v>97.44</v>
      </c>
      <c r="L9545" s="8">
        <v>1442033.58</v>
      </c>
      <c r="M9545" s="8">
        <v>920905.44</v>
      </c>
      <c r="N9545" s="8">
        <v>521128.14</v>
      </c>
    </row>
    <row r="9546" spans="1:14" x14ac:dyDescent="0.25">
      <c r="A9546" t="s">
        <v>12</v>
      </c>
      <c r="B9546" t="s">
        <v>90</v>
      </c>
      <c r="C9546" t="s">
        <v>14</v>
      </c>
      <c r="D9546" t="s">
        <v>3</v>
      </c>
      <c r="E9546" t="s">
        <v>8</v>
      </c>
      <c r="F9546" s="5">
        <v>42046</v>
      </c>
      <c r="G9546">
        <v>633836305</v>
      </c>
      <c r="H9546" s="5">
        <v>42058</v>
      </c>
      <c r="I9546">
        <v>5103</v>
      </c>
      <c r="J9546" s="8">
        <v>205.7</v>
      </c>
      <c r="K9546" s="8">
        <v>117.11</v>
      </c>
      <c r="L9546" s="8">
        <v>1049687.1000000001</v>
      </c>
      <c r="M9546" s="8">
        <v>597612.32999999996</v>
      </c>
      <c r="N9546" s="8">
        <v>452074.77</v>
      </c>
    </row>
    <row r="9547" spans="1:14" x14ac:dyDescent="0.25">
      <c r="A9547" t="s">
        <v>9</v>
      </c>
      <c r="B9547" t="s">
        <v>83</v>
      </c>
      <c r="C9547" t="s">
        <v>19</v>
      </c>
      <c r="D9547" t="s">
        <v>3</v>
      </c>
      <c r="E9547" t="s">
        <v>23</v>
      </c>
      <c r="F9547" s="5">
        <v>44025</v>
      </c>
      <c r="G9547">
        <v>564629733</v>
      </c>
      <c r="H9547" s="5">
        <v>44038</v>
      </c>
      <c r="I9547">
        <v>5340</v>
      </c>
      <c r="J9547" s="8">
        <v>81.73</v>
      </c>
      <c r="K9547" s="8">
        <v>56.67</v>
      </c>
      <c r="L9547" s="8">
        <v>436438.2</v>
      </c>
      <c r="M9547" s="8">
        <v>302617.8</v>
      </c>
      <c r="N9547" s="8">
        <v>133820.4</v>
      </c>
    </row>
    <row r="9548" spans="1:14" x14ac:dyDescent="0.25">
      <c r="A9548" t="s">
        <v>9</v>
      </c>
      <c r="B9548" t="s">
        <v>155</v>
      </c>
      <c r="C9548" t="s">
        <v>11</v>
      </c>
      <c r="D9548" t="s">
        <v>7</v>
      </c>
      <c r="E9548" t="s">
        <v>8</v>
      </c>
      <c r="F9548" s="5">
        <v>42809</v>
      </c>
      <c r="G9548">
        <v>399141728</v>
      </c>
      <c r="H9548" s="5">
        <v>42825</v>
      </c>
      <c r="I9548">
        <v>3762</v>
      </c>
      <c r="J9548" s="8">
        <v>47.45</v>
      </c>
      <c r="K9548" s="8">
        <v>31.79</v>
      </c>
      <c r="L9548" s="8">
        <v>178506.9</v>
      </c>
      <c r="M9548" s="8">
        <v>119593.98</v>
      </c>
      <c r="N9548" s="8">
        <v>58912.92</v>
      </c>
    </row>
    <row r="9549" spans="1:14" x14ac:dyDescent="0.25">
      <c r="A9549" t="s">
        <v>9</v>
      </c>
      <c r="B9549" t="s">
        <v>136</v>
      </c>
      <c r="C9549" t="s">
        <v>6</v>
      </c>
      <c r="D9549" t="s">
        <v>3</v>
      </c>
      <c r="E9549" t="s">
        <v>15</v>
      </c>
      <c r="F9549" s="5">
        <v>43240</v>
      </c>
      <c r="G9549">
        <v>443671119</v>
      </c>
      <c r="H9549" s="5">
        <v>43284</v>
      </c>
      <c r="I9549">
        <v>998</v>
      </c>
      <c r="J9549" s="8">
        <v>152.58000000000001</v>
      </c>
      <c r="K9549" s="8">
        <v>97.44</v>
      </c>
      <c r="L9549" s="8">
        <v>152274.84</v>
      </c>
      <c r="M9549" s="8">
        <v>97245.119999999995</v>
      </c>
      <c r="N9549" s="8">
        <v>55029.72</v>
      </c>
    </row>
    <row r="9550" spans="1:14" x14ac:dyDescent="0.25">
      <c r="A9550" t="s">
        <v>20</v>
      </c>
      <c r="B9550" t="s">
        <v>120</v>
      </c>
      <c r="C9550" t="s">
        <v>6</v>
      </c>
      <c r="D9550" t="s">
        <v>7</v>
      </c>
      <c r="E9550" t="s">
        <v>4</v>
      </c>
      <c r="F9550" s="5">
        <v>43506</v>
      </c>
      <c r="G9550">
        <v>624829232</v>
      </c>
      <c r="H9550" s="5">
        <v>43540</v>
      </c>
      <c r="I9550">
        <v>9710</v>
      </c>
      <c r="J9550" s="8">
        <v>152.58000000000001</v>
      </c>
      <c r="K9550" s="8">
        <v>97.44</v>
      </c>
      <c r="L9550" s="8">
        <v>1481551.8</v>
      </c>
      <c r="M9550" s="8">
        <v>946142.4</v>
      </c>
      <c r="N9550" s="8">
        <v>535409.4</v>
      </c>
    </row>
    <row r="9551" spans="1:14" x14ac:dyDescent="0.25">
      <c r="A9551" t="s">
        <v>12</v>
      </c>
      <c r="B9551" t="s">
        <v>150</v>
      </c>
      <c r="C9551" t="s">
        <v>29</v>
      </c>
      <c r="D9551" t="s">
        <v>7</v>
      </c>
      <c r="E9551" t="s">
        <v>15</v>
      </c>
      <c r="F9551" s="5">
        <v>43881</v>
      </c>
      <c r="G9551">
        <v>939539897</v>
      </c>
      <c r="H9551" s="5">
        <v>43893</v>
      </c>
      <c r="I9551">
        <v>9589</v>
      </c>
      <c r="J9551" s="8">
        <v>651.21</v>
      </c>
      <c r="K9551" s="8">
        <v>524.96</v>
      </c>
      <c r="L9551" s="8">
        <v>6244452.6900000004</v>
      </c>
      <c r="M9551" s="8">
        <v>5033841.4400000004</v>
      </c>
      <c r="N9551" s="8">
        <v>1210611.25</v>
      </c>
    </row>
    <row r="9552" spans="1:14" x14ac:dyDescent="0.25">
      <c r="A9552" t="s">
        <v>0</v>
      </c>
      <c r="B9552" t="s">
        <v>147</v>
      </c>
      <c r="C9552" t="s">
        <v>2</v>
      </c>
      <c r="D9552" t="s">
        <v>7</v>
      </c>
      <c r="E9552" t="s">
        <v>8</v>
      </c>
      <c r="F9552" s="5">
        <v>44295</v>
      </c>
      <c r="G9552">
        <v>105039441</v>
      </c>
      <c r="H9552" s="5">
        <v>44312</v>
      </c>
      <c r="I9552">
        <v>2360</v>
      </c>
      <c r="J9552" s="8">
        <v>255.28</v>
      </c>
      <c r="K9552" s="8">
        <v>159.41999999999999</v>
      </c>
      <c r="L9552" s="8">
        <v>602460.80000000005</v>
      </c>
      <c r="M9552" s="8">
        <v>376231.2</v>
      </c>
      <c r="N9552" s="8">
        <v>226229.6</v>
      </c>
    </row>
    <row r="9553" spans="1:14" x14ac:dyDescent="0.25">
      <c r="A9553" t="s">
        <v>39</v>
      </c>
      <c r="B9553" t="s">
        <v>40</v>
      </c>
      <c r="C9553" t="s">
        <v>11</v>
      </c>
      <c r="D9553" t="s">
        <v>7</v>
      </c>
      <c r="E9553" t="s">
        <v>23</v>
      </c>
      <c r="F9553" s="5">
        <v>42067</v>
      </c>
      <c r="G9553">
        <v>508876693</v>
      </c>
      <c r="H9553" s="5">
        <v>42092</v>
      </c>
      <c r="I9553">
        <v>6777</v>
      </c>
      <c r="J9553" s="8">
        <v>47.45</v>
      </c>
      <c r="K9553" s="8">
        <v>31.79</v>
      </c>
      <c r="L9553" s="8">
        <v>321568.65000000002</v>
      </c>
      <c r="M9553" s="8">
        <v>215440.83</v>
      </c>
      <c r="N9553" s="8">
        <v>106127.82</v>
      </c>
    </row>
    <row r="9554" spans="1:14" x14ac:dyDescent="0.25">
      <c r="A9554" t="s">
        <v>9</v>
      </c>
      <c r="B9554" t="s">
        <v>125</v>
      </c>
      <c r="C9554" t="s">
        <v>45</v>
      </c>
      <c r="D9554" t="s">
        <v>7</v>
      </c>
      <c r="E9554" t="s">
        <v>23</v>
      </c>
      <c r="F9554" s="5">
        <v>43256</v>
      </c>
      <c r="G9554">
        <v>558912980</v>
      </c>
      <c r="H9554" s="5">
        <v>43284</v>
      </c>
      <c r="I9554">
        <v>3626</v>
      </c>
      <c r="J9554" s="8">
        <v>9.33</v>
      </c>
      <c r="K9554" s="8">
        <v>6.92</v>
      </c>
      <c r="L9554" s="8">
        <v>33830.58</v>
      </c>
      <c r="M9554" s="8">
        <v>25091.919999999998</v>
      </c>
      <c r="N9554" s="8">
        <v>8738.66</v>
      </c>
    </row>
    <row r="9555" spans="1:14" x14ac:dyDescent="0.25">
      <c r="A9555" t="s">
        <v>9</v>
      </c>
      <c r="B9555" t="s">
        <v>175</v>
      </c>
      <c r="C9555" t="s">
        <v>36</v>
      </c>
      <c r="D9555" t="s">
        <v>3</v>
      </c>
      <c r="E9555" t="s">
        <v>15</v>
      </c>
      <c r="F9555" s="5">
        <v>43845</v>
      </c>
      <c r="G9555">
        <v>533322131</v>
      </c>
      <c r="H9555" s="5">
        <v>43848</v>
      </c>
      <c r="I9555">
        <v>725</v>
      </c>
      <c r="J9555" s="8">
        <v>421.89</v>
      </c>
      <c r="K9555" s="8">
        <v>364.69</v>
      </c>
      <c r="L9555" s="8">
        <v>305870.25</v>
      </c>
      <c r="M9555" s="8">
        <v>264400.25</v>
      </c>
      <c r="N9555" s="8">
        <v>41470</v>
      </c>
    </row>
    <row r="9556" spans="1:14" x14ac:dyDescent="0.25">
      <c r="A9556" t="s">
        <v>9</v>
      </c>
      <c r="B9556" t="s">
        <v>114</v>
      </c>
      <c r="C9556" t="s">
        <v>29</v>
      </c>
      <c r="D9556" t="s">
        <v>3</v>
      </c>
      <c r="E9556" t="s">
        <v>15</v>
      </c>
      <c r="F9556" s="5">
        <v>43860</v>
      </c>
      <c r="G9556">
        <v>330590474</v>
      </c>
      <c r="H9556" s="5">
        <v>43904</v>
      </c>
      <c r="I9556">
        <v>7923</v>
      </c>
      <c r="J9556" s="8">
        <v>651.21</v>
      </c>
      <c r="K9556" s="8">
        <v>524.96</v>
      </c>
      <c r="L9556" s="8">
        <v>5159536.83</v>
      </c>
      <c r="M9556" s="8">
        <v>4159258.08</v>
      </c>
      <c r="N9556" s="8">
        <v>1000278.75</v>
      </c>
    </row>
    <row r="9557" spans="1:14" x14ac:dyDescent="0.25">
      <c r="A9557" t="s">
        <v>9</v>
      </c>
      <c r="B9557" t="s">
        <v>106</v>
      </c>
      <c r="C9557" t="s">
        <v>31</v>
      </c>
      <c r="D9557" t="s">
        <v>7</v>
      </c>
      <c r="E9557" t="s">
        <v>8</v>
      </c>
      <c r="F9557" s="5">
        <v>42334</v>
      </c>
      <c r="G9557">
        <v>819516837</v>
      </c>
      <c r="H9557" s="5">
        <v>42363</v>
      </c>
      <c r="I9557">
        <v>2098</v>
      </c>
      <c r="J9557" s="8">
        <v>437.2</v>
      </c>
      <c r="K9557" s="8">
        <v>263.33</v>
      </c>
      <c r="L9557" s="8">
        <v>917245.6</v>
      </c>
      <c r="M9557" s="8">
        <v>552466.34</v>
      </c>
      <c r="N9557" s="8">
        <v>364779.26</v>
      </c>
    </row>
    <row r="9558" spans="1:14" x14ac:dyDescent="0.25">
      <c r="A9558" t="s">
        <v>12</v>
      </c>
      <c r="B9558" t="s">
        <v>115</v>
      </c>
      <c r="C9558" t="s">
        <v>65</v>
      </c>
      <c r="D9558" t="s">
        <v>7</v>
      </c>
      <c r="E9558" t="s">
        <v>23</v>
      </c>
      <c r="F9558" s="5">
        <v>44843</v>
      </c>
      <c r="G9558">
        <v>689212548</v>
      </c>
      <c r="H9558" s="5">
        <v>44844</v>
      </c>
      <c r="I9558">
        <v>2164</v>
      </c>
      <c r="J9558" s="8">
        <v>668.27</v>
      </c>
      <c r="K9558" s="8">
        <v>502.54</v>
      </c>
      <c r="L9558" s="8">
        <v>1446136.28</v>
      </c>
      <c r="M9558" s="8">
        <v>1087496.56</v>
      </c>
      <c r="N9558" s="8">
        <v>358639.72</v>
      </c>
    </row>
    <row r="9559" spans="1:14" x14ac:dyDescent="0.25">
      <c r="A9559" t="s">
        <v>9</v>
      </c>
      <c r="B9559" t="s">
        <v>133</v>
      </c>
      <c r="C9559" t="s">
        <v>6</v>
      </c>
      <c r="D9559" t="s">
        <v>7</v>
      </c>
      <c r="E9559" t="s">
        <v>8</v>
      </c>
      <c r="F9559" s="5">
        <v>44390</v>
      </c>
      <c r="G9559">
        <v>499101436</v>
      </c>
      <c r="H9559" s="5">
        <v>44436</v>
      </c>
      <c r="I9559">
        <v>4061</v>
      </c>
      <c r="J9559" s="8">
        <v>152.58000000000001</v>
      </c>
      <c r="K9559" s="8">
        <v>97.44</v>
      </c>
      <c r="L9559" s="8">
        <v>619627.38</v>
      </c>
      <c r="M9559" s="8">
        <v>395703.84</v>
      </c>
      <c r="N9559" s="8">
        <v>223923.54</v>
      </c>
    </row>
    <row r="9560" spans="1:14" x14ac:dyDescent="0.25">
      <c r="A9560" t="s">
        <v>20</v>
      </c>
      <c r="B9560" t="s">
        <v>70</v>
      </c>
      <c r="C9560" t="s">
        <v>57</v>
      </c>
      <c r="D9560" t="s">
        <v>3</v>
      </c>
      <c r="E9560" t="s">
        <v>23</v>
      </c>
      <c r="F9560" s="5">
        <v>44327</v>
      </c>
      <c r="G9560">
        <v>428919827</v>
      </c>
      <c r="H9560" s="5">
        <v>44330</v>
      </c>
      <c r="I9560">
        <v>5763</v>
      </c>
      <c r="J9560" s="8">
        <v>154.06</v>
      </c>
      <c r="K9560" s="8">
        <v>90.93</v>
      </c>
      <c r="L9560" s="8">
        <v>887847.78</v>
      </c>
      <c r="M9560" s="8">
        <v>524029.59</v>
      </c>
      <c r="N9560" s="8">
        <v>363818.19</v>
      </c>
    </row>
    <row r="9561" spans="1:14" x14ac:dyDescent="0.25">
      <c r="A9561" t="s">
        <v>9</v>
      </c>
      <c r="B9561" t="s">
        <v>199</v>
      </c>
      <c r="C9561" t="s">
        <v>11</v>
      </c>
      <c r="D9561" t="s">
        <v>3</v>
      </c>
      <c r="E9561" t="s">
        <v>23</v>
      </c>
      <c r="F9561" s="5">
        <v>42321</v>
      </c>
      <c r="G9561">
        <v>728716552</v>
      </c>
      <c r="H9561" s="5">
        <v>42332</v>
      </c>
      <c r="I9561">
        <v>2276</v>
      </c>
      <c r="J9561" s="8">
        <v>47.45</v>
      </c>
      <c r="K9561" s="8">
        <v>31.79</v>
      </c>
      <c r="L9561" s="8">
        <v>107996.2</v>
      </c>
      <c r="M9561" s="8">
        <v>72354.039999999994</v>
      </c>
      <c r="N9561" s="8">
        <v>35642.160000000003</v>
      </c>
    </row>
    <row r="9562" spans="1:14" x14ac:dyDescent="0.25">
      <c r="A9562" t="s">
        <v>17</v>
      </c>
      <c r="B9562" t="s">
        <v>158</v>
      </c>
      <c r="C9562" t="s">
        <v>31</v>
      </c>
      <c r="D9562" t="s">
        <v>3</v>
      </c>
      <c r="E9562" t="s">
        <v>15</v>
      </c>
      <c r="F9562" s="5">
        <v>42584</v>
      </c>
      <c r="G9562">
        <v>368852937</v>
      </c>
      <c r="H9562" s="5">
        <v>42597</v>
      </c>
      <c r="I9562">
        <v>636</v>
      </c>
      <c r="J9562" s="8">
        <v>437.2</v>
      </c>
      <c r="K9562" s="8">
        <v>263.33</v>
      </c>
      <c r="L9562" s="8">
        <v>278059.2</v>
      </c>
      <c r="M9562" s="8">
        <v>167477.88</v>
      </c>
      <c r="N9562" s="8">
        <v>110581.32</v>
      </c>
    </row>
    <row r="9563" spans="1:14" x14ac:dyDescent="0.25">
      <c r="A9563" t="s">
        <v>9</v>
      </c>
      <c r="B9563" t="s">
        <v>177</v>
      </c>
      <c r="C9563" t="s">
        <v>22</v>
      </c>
      <c r="D9563" t="s">
        <v>3</v>
      </c>
      <c r="E9563" t="s">
        <v>8</v>
      </c>
      <c r="F9563" s="5">
        <v>42906</v>
      </c>
      <c r="G9563">
        <v>190002810</v>
      </c>
      <c r="H9563" s="5">
        <v>42952</v>
      </c>
      <c r="I9563">
        <v>4909</v>
      </c>
      <c r="J9563" s="8">
        <v>109.28</v>
      </c>
      <c r="K9563" s="8">
        <v>35.840000000000003</v>
      </c>
      <c r="L9563" s="8">
        <v>536455.52</v>
      </c>
      <c r="M9563" s="8">
        <v>175938.56</v>
      </c>
      <c r="N9563" s="8">
        <v>360516.96</v>
      </c>
    </row>
    <row r="9564" spans="1:14" x14ac:dyDescent="0.25">
      <c r="A9564" t="s">
        <v>9</v>
      </c>
      <c r="B9564" t="s">
        <v>164</v>
      </c>
      <c r="C9564" t="s">
        <v>11</v>
      </c>
      <c r="D9564" t="s">
        <v>7</v>
      </c>
      <c r="E9564" t="s">
        <v>4</v>
      </c>
      <c r="F9564" s="5">
        <v>42355</v>
      </c>
      <c r="G9564">
        <v>653152501</v>
      </c>
      <c r="H9564" s="5">
        <v>42360</v>
      </c>
      <c r="I9564">
        <v>1194</v>
      </c>
      <c r="J9564" s="8">
        <v>47.45</v>
      </c>
      <c r="K9564" s="8">
        <v>31.79</v>
      </c>
      <c r="L9564" s="8">
        <v>56655.3</v>
      </c>
      <c r="M9564" s="8">
        <v>37957.26</v>
      </c>
      <c r="N9564" s="8">
        <v>18698.04</v>
      </c>
    </row>
    <row r="9565" spans="1:14" x14ac:dyDescent="0.25">
      <c r="A9565" t="s">
        <v>9</v>
      </c>
      <c r="B9565" t="s">
        <v>37</v>
      </c>
      <c r="C9565" t="s">
        <v>57</v>
      </c>
      <c r="D9565" t="s">
        <v>7</v>
      </c>
      <c r="E9565" t="s">
        <v>8</v>
      </c>
      <c r="F9565" s="5">
        <v>43229</v>
      </c>
      <c r="G9565">
        <v>489600837</v>
      </c>
      <c r="H9565" s="5">
        <v>43260</v>
      </c>
      <c r="I9565">
        <v>2622</v>
      </c>
      <c r="J9565" s="8">
        <v>154.06</v>
      </c>
      <c r="K9565" s="8">
        <v>90.93</v>
      </c>
      <c r="L9565" s="8">
        <v>403945.32</v>
      </c>
      <c r="M9565" s="8">
        <v>238418.46</v>
      </c>
      <c r="N9565" s="8">
        <v>165526.85999999999</v>
      </c>
    </row>
    <row r="9566" spans="1:14" x14ac:dyDescent="0.25">
      <c r="A9566" t="s">
        <v>9</v>
      </c>
      <c r="B9566" t="s">
        <v>49</v>
      </c>
      <c r="C9566" t="s">
        <v>2</v>
      </c>
      <c r="D9566" t="s">
        <v>3</v>
      </c>
      <c r="E9566" t="s">
        <v>4</v>
      </c>
      <c r="F9566" s="5">
        <v>42374</v>
      </c>
      <c r="G9566">
        <v>750959146</v>
      </c>
      <c r="H9566" s="5">
        <v>42394</v>
      </c>
      <c r="I9566">
        <v>4354</v>
      </c>
      <c r="J9566" s="8">
        <v>255.28</v>
      </c>
      <c r="K9566" s="8">
        <v>159.41999999999999</v>
      </c>
      <c r="L9566" s="8">
        <v>1111489.1200000001</v>
      </c>
      <c r="M9566" s="8">
        <v>694114.68</v>
      </c>
      <c r="N9566" s="8">
        <v>417374.44</v>
      </c>
    </row>
    <row r="9567" spans="1:14" x14ac:dyDescent="0.25">
      <c r="A9567" t="s">
        <v>9</v>
      </c>
      <c r="B9567" t="s">
        <v>187</v>
      </c>
      <c r="C9567" t="s">
        <v>29</v>
      </c>
      <c r="D9567" t="s">
        <v>7</v>
      </c>
      <c r="E9567" t="s">
        <v>23</v>
      </c>
      <c r="F9567" s="5">
        <v>43102</v>
      </c>
      <c r="G9567">
        <v>759151256</v>
      </c>
      <c r="H9567" s="5">
        <v>43113</v>
      </c>
      <c r="I9567">
        <v>8581</v>
      </c>
      <c r="J9567" s="8">
        <v>651.21</v>
      </c>
      <c r="K9567" s="8">
        <v>524.96</v>
      </c>
      <c r="L9567" s="8">
        <v>5588033.0099999998</v>
      </c>
      <c r="M9567" s="8">
        <v>4504681.76</v>
      </c>
      <c r="N9567" s="8">
        <v>1083351.25</v>
      </c>
    </row>
    <row r="9568" spans="1:14" x14ac:dyDescent="0.25">
      <c r="A9568" t="s">
        <v>9</v>
      </c>
      <c r="B9568" t="s">
        <v>24</v>
      </c>
      <c r="C9568" t="s">
        <v>19</v>
      </c>
      <c r="D9568" t="s">
        <v>7</v>
      </c>
      <c r="E9568" t="s">
        <v>15</v>
      </c>
      <c r="F9568" s="5">
        <v>44573</v>
      </c>
      <c r="G9568">
        <v>356413495</v>
      </c>
      <c r="H9568" s="5">
        <v>44579</v>
      </c>
      <c r="I9568">
        <v>9528</v>
      </c>
      <c r="J9568" s="8">
        <v>81.73</v>
      </c>
      <c r="K9568" s="8">
        <v>56.67</v>
      </c>
      <c r="L9568" s="8">
        <v>778723.44</v>
      </c>
      <c r="M9568" s="8">
        <v>539951.76</v>
      </c>
      <c r="N9568" s="8">
        <v>238771.68</v>
      </c>
    </row>
    <row r="9569" spans="1:14" x14ac:dyDescent="0.25">
      <c r="A9569" t="s">
        <v>12</v>
      </c>
      <c r="B9569" t="s">
        <v>90</v>
      </c>
      <c r="C9569" t="s">
        <v>19</v>
      </c>
      <c r="D9569" t="s">
        <v>3</v>
      </c>
      <c r="E9569" t="s">
        <v>23</v>
      </c>
      <c r="F9569" s="5">
        <v>44800</v>
      </c>
      <c r="G9569">
        <v>355294692</v>
      </c>
      <c r="H9569" s="5">
        <v>44846</v>
      </c>
      <c r="I9569">
        <v>8450</v>
      </c>
      <c r="J9569" s="8">
        <v>81.73</v>
      </c>
      <c r="K9569" s="8">
        <v>56.67</v>
      </c>
      <c r="L9569" s="8">
        <v>690618.5</v>
      </c>
      <c r="M9569" s="8">
        <v>478861.5</v>
      </c>
      <c r="N9569" s="8">
        <v>211757</v>
      </c>
    </row>
    <row r="9570" spans="1:14" x14ac:dyDescent="0.25">
      <c r="A9570" t="s">
        <v>9</v>
      </c>
      <c r="B9570" t="s">
        <v>24</v>
      </c>
      <c r="C9570" t="s">
        <v>29</v>
      </c>
      <c r="D9570" t="s">
        <v>7</v>
      </c>
      <c r="E9570" t="s">
        <v>15</v>
      </c>
      <c r="F9570" s="5">
        <v>42338</v>
      </c>
      <c r="G9570">
        <v>288656175</v>
      </c>
      <c r="H9570" s="5">
        <v>42368</v>
      </c>
      <c r="I9570">
        <v>8632</v>
      </c>
      <c r="J9570" s="8">
        <v>651.21</v>
      </c>
      <c r="K9570" s="8">
        <v>524.96</v>
      </c>
      <c r="L9570" s="8">
        <v>5621244.7199999997</v>
      </c>
      <c r="M9570" s="8">
        <v>4531454.72</v>
      </c>
      <c r="N9570" s="8">
        <v>1089790</v>
      </c>
    </row>
    <row r="9571" spans="1:14" x14ac:dyDescent="0.25">
      <c r="A9571" t="s">
        <v>9</v>
      </c>
      <c r="B9571" t="s">
        <v>84</v>
      </c>
      <c r="C9571" t="s">
        <v>31</v>
      </c>
      <c r="D9571" t="s">
        <v>7</v>
      </c>
      <c r="E9571" t="s">
        <v>8</v>
      </c>
      <c r="F9571" s="5">
        <v>42213</v>
      </c>
      <c r="G9571">
        <v>659671771</v>
      </c>
      <c r="H9571" s="5">
        <v>42214</v>
      </c>
      <c r="I9571">
        <v>391</v>
      </c>
      <c r="J9571" s="8">
        <v>437.2</v>
      </c>
      <c r="K9571" s="8">
        <v>263.33</v>
      </c>
      <c r="L9571" s="8">
        <v>170945.2</v>
      </c>
      <c r="M9571" s="8">
        <v>102962.03</v>
      </c>
      <c r="N9571" s="8">
        <v>67983.17</v>
      </c>
    </row>
    <row r="9572" spans="1:14" x14ac:dyDescent="0.25">
      <c r="A9572" t="s">
        <v>20</v>
      </c>
      <c r="B9572" t="s">
        <v>52</v>
      </c>
      <c r="C9572" t="s">
        <v>57</v>
      </c>
      <c r="D9572" t="s">
        <v>3</v>
      </c>
      <c r="E9572" t="s">
        <v>15</v>
      </c>
      <c r="F9572" s="5">
        <v>42218</v>
      </c>
      <c r="G9572">
        <v>691827809</v>
      </c>
      <c r="H9572" s="5">
        <v>42233</v>
      </c>
      <c r="I9572">
        <v>6078</v>
      </c>
      <c r="J9572" s="8">
        <v>154.06</v>
      </c>
      <c r="K9572" s="8">
        <v>90.93</v>
      </c>
      <c r="L9572" s="8">
        <v>936376.68</v>
      </c>
      <c r="M9572" s="8">
        <v>552672.54</v>
      </c>
      <c r="N9572" s="8">
        <v>383704.14</v>
      </c>
    </row>
    <row r="9573" spans="1:14" x14ac:dyDescent="0.25">
      <c r="A9573" t="s">
        <v>9</v>
      </c>
      <c r="B9573" t="s">
        <v>170</v>
      </c>
      <c r="C9573" t="s">
        <v>2</v>
      </c>
      <c r="D9573" t="s">
        <v>3</v>
      </c>
      <c r="E9573" t="s">
        <v>8</v>
      </c>
      <c r="F9573" s="5">
        <v>44426</v>
      </c>
      <c r="G9573">
        <v>578923118</v>
      </c>
      <c r="H9573" s="5">
        <v>44438</v>
      </c>
      <c r="I9573">
        <v>5070</v>
      </c>
      <c r="J9573" s="8">
        <v>255.28</v>
      </c>
      <c r="K9573" s="8">
        <v>159.41999999999999</v>
      </c>
      <c r="L9573" s="8">
        <v>1294269.6000000001</v>
      </c>
      <c r="M9573" s="8">
        <v>808259.4</v>
      </c>
      <c r="N9573" s="8">
        <v>486010.2</v>
      </c>
    </row>
    <row r="9574" spans="1:14" x14ac:dyDescent="0.25">
      <c r="A9574" t="s">
        <v>17</v>
      </c>
      <c r="B9574" t="s">
        <v>86</v>
      </c>
      <c r="C9574" t="s">
        <v>65</v>
      </c>
      <c r="D9574" t="s">
        <v>3</v>
      </c>
      <c r="E9574" t="s">
        <v>23</v>
      </c>
      <c r="F9574" s="5">
        <v>42217</v>
      </c>
      <c r="G9574">
        <v>135069024</v>
      </c>
      <c r="H9574" s="5">
        <v>42217</v>
      </c>
      <c r="I9574">
        <v>8781</v>
      </c>
      <c r="J9574" s="8">
        <v>668.27</v>
      </c>
      <c r="K9574" s="8">
        <v>502.54</v>
      </c>
      <c r="L9574" s="8">
        <v>5868078.8700000001</v>
      </c>
      <c r="M9574" s="8">
        <v>4412803.74</v>
      </c>
      <c r="N9574" s="8">
        <v>1455275.13</v>
      </c>
    </row>
    <row r="9575" spans="1:14" x14ac:dyDescent="0.25">
      <c r="A9575" t="s">
        <v>0</v>
      </c>
      <c r="B9575" t="s">
        <v>94</v>
      </c>
      <c r="C9575" t="s">
        <v>2</v>
      </c>
      <c r="D9575" t="s">
        <v>3</v>
      </c>
      <c r="E9575" t="s">
        <v>4</v>
      </c>
      <c r="F9575" s="5">
        <v>43788</v>
      </c>
      <c r="G9575">
        <v>144689357</v>
      </c>
      <c r="H9575" s="5">
        <v>43811</v>
      </c>
      <c r="I9575">
        <v>5651</v>
      </c>
      <c r="J9575" s="8">
        <v>255.28</v>
      </c>
      <c r="K9575" s="8">
        <v>159.41999999999999</v>
      </c>
      <c r="L9575" s="8">
        <v>1442587.28</v>
      </c>
      <c r="M9575" s="8">
        <v>900882.42</v>
      </c>
      <c r="N9575" s="8">
        <v>541704.86</v>
      </c>
    </row>
    <row r="9576" spans="1:14" x14ac:dyDescent="0.25">
      <c r="A9576" t="s">
        <v>9</v>
      </c>
      <c r="B9576" t="s">
        <v>116</v>
      </c>
      <c r="C9576" t="s">
        <v>36</v>
      </c>
      <c r="D9576" t="s">
        <v>7</v>
      </c>
      <c r="E9576" t="s">
        <v>8</v>
      </c>
      <c r="F9576" s="5">
        <v>42648</v>
      </c>
      <c r="G9576">
        <v>112520444</v>
      </c>
      <c r="H9576" s="5">
        <v>42686</v>
      </c>
      <c r="I9576">
        <v>6155</v>
      </c>
      <c r="J9576" s="8">
        <v>421.89</v>
      </c>
      <c r="K9576" s="8">
        <v>364.69</v>
      </c>
      <c r="L9576" s="8">
        <v>2596732.9500000002</v>
      </c>
      <c r="M9576" s="8">
        <v>2244666.9500000002</v>
      </c>
      <c r="N9576" s="8">
        <v>352066</v>
      </c>
    </row>
    <row r="9577" spans="1:14" x14ac:dyDescent="0.25">
      <c r="A9577" t="s">
        <v>9</v>
      </c>
      <c r="B9577" t="s">
        <v>80</v>
      </c>
      <c r="C9577" t="s">
        <v>22</v>
      </c>
      <c r="D9577" t="s">
        <v>7</v>
      </c>
      <c r="E9577" t="s">
        <v>23</v>
      </c>
      <c r="F9577" s="5">
        <v>42577</v>
      </c>
      <c r="G9577">
        <v>513611114</v>
      </c>
      <c r="H9577" s="5">
        <v>42618</v>
      </c>
      <c r="I9577">
        <v>7797</v>
      </c>
      <c r="J9577" s="8">
        <v>109.28</v>
      </c>
      <c r="K9577" s="8">
        <v>35.840000000000003</v>
      </c>
      <c r="L9577" s="8">
        <v>852056.16</v>
      </c>
      <c r="M9577" s="8">
        <v>279444.47999999998</v>
      </c>
      <c r="N9577" s="8">
        <v>572611.68000000005</v>
      </c>
    </row>
    <row r="9578" spans="1:14" x14ac:dyDescent="0.25">
      <c r="A9578" t="s">
        <v>9</v>
      </c>
      <c r="B9578" t="s">
        <v>84</v>
      </c>
      <c r="C9578" t="s">
        <v>11</v>
      </c>
      <c r="D9578" t="s">
        <v>7</v>
      </c>
      <c r="E9578" t="s">
        <v>4</v>
      </c>
      <c r="F9578" s="5">
        <v>43211</v>
      </c>
      <c r="G9578">
        <v>543322694</v>
      </c>
      <c r="H9578" s="5">
        <v>43252</v>
      </c>
      <c r="I9578">
        <v>114</v>
      </c>
      <c r="J9578" s="8">
        <v>47.45</v>
      </c>
      <c r="K9578" s="8">
        <v>31.79</v>
      </c>
      <c r="L9578" s="8">
        <v>5409.3</v>
      </c>
      <c r="M9578" s="8">
        <v>3624.06</v>
      </c>
      <c r="N9578" s="8">
        <v>1785.24</v>
      </c>
    </row>
    <row r="9579" spans="1:14" x14ac:dyDescent="0.25">
      <c r="A9579" t="s">
        <v>0</v>
      </c>
      <c r="B9579" t="s">
        <v>138</v>
      </c>
      <c r="C9579" t="s">
        <v>29</v>
      </c>
      <c r="D9579" t="s">
        <v>3</v>
      </c>
      <c r="E9579" t="s">
        <v>4</v>
      </c>
      <c r="F9579" s="5">
        <v>42300</v>
      </c>
      <c r="G9579">
        <v>367329013</v>
      </c>
      <c r="H9579" s="5">
        <v>42335</v>
      </c>
      <c r="I9579">
        <v>9673</v>
      </c>
      <c r="J9579" s="8">
        <v>651.21</v>
      </c>
      <c r="K9579" s="8">
        <v>524.96</v>
      </c>
      <c r="L9579" s="8">
        <v>6299154.3300000001</v>
      </c>
      <c r="M9579" s="8">
        <v>5077938.08</v>
      </c>
      <c r="N9579" s="8">
        <v>1221216.25</v>
      </c>
    </row>
    <row r="9580" spans="1:14" x14ac:dyDescent="0.25">
      <c r="A9580" t="s">
        <v>9</v>
      </c>
      <c r="B9580" t="s">
        <v>111</v>
      </c>
      <c r="C9580" t="s">
        <v>57</v>
      </c>
      <c r="D9580" t="s">
        <v>7</v>
      </c>
      <c r="E9580" t="s">
        <v>8</v>
      </c>
      <c r="F9580" s="5">
        <v>44141</v>
      </c>
      <c r="G9580">
        <v>671616399</v>
      </c>
      <c r="H9580" s="5">
        <v>44175</v>
      </c>
      <c r="I9580">
        <v>5072</v>
      </c>
      <c r="J9580" s="8">
        <v>154.06</v>
      </c>
      <c r="K9580" s="8">
        <v>90.93</v>
      </c>
      <c r="L9580" s="8">
        <v>781392.32</v>
      </c>
      <c r="M9580" s="8">
        <v>461196.96</v>
      </c>
      <c r="N9580" s="8">
        <v>320195.36</v>
      </c>
    </row>
    <row r="9581" spans="1:14" x14ac:dyDescent="0.25">
      <c r="A9581" t="s">
        <v>9</v>
      </c>
      <c r="B9581" t="s">
        <v>87</v>
      </c>
      <c r="C9581" t="s">
        <v>2</v>
      </c>
      <c r="D9581" t="s">
        <v>3</v>
      </c>
      <c r="E9581" t="s">
        <v>23</v>
      </c>
      <c r="F9581" s="5">
        <v>42805</v>
      </c>
      <c r="G9581">
        <v>412483680</v>
      </c>
      <c r="H9581" s="5">
        <v>42843</v>
      </c>
      <c r="I9581">
        <v>1942</v>
      </c>
      <c r="J9581" s="8">
        <v>255.28</v>
      </c>
      <c r="K9581" s="8">
        <v>159.41999999999999</v>
      </c>
      <c r="L9581" s="8">
        <v>495753.76</v>
      </c>
      <c r="M9581" s="8">
        <v>309593.64</v>
      </c>
      <c r="N9581" s="8">
        <v>186160.12</v>
      </c>
    </row>
    <row r="9582" spans="1:14" x14ac:dyDescent="0.25">
      <c r="A9582" t="s">
        <v>0</v>
      </c>
      <c r="B9582" t="s">
        <v>171</v>
      </c>
      <c r="C9582" t="s">
        <v>57</v>
      </c>
      <c r="D9582" t="s">
        <v>3</v>
      </c>
      <c r="E9582" t="s">
        <v>8</v>
      </c>
      <c r="F9582" s="5">
        <v>44331</v>
      </c>
      <c r="G9582">
        <v>866542184</v>
      </c>
      <c r="H9582" s="5">
        <v>44338</v>
      </c>
      <c r="I9582">
        <v>7944</v>
      </c>
      <c r="J9582" s="8">
        <v>154.06</v>
      </c>
      <c r="K9582" s="8">
        <v>90.93</v>
      </c>
      <c r="L9582" s="8">
        <v>1223852.6399999999</v>
      </c>
      <c r="M9582" s="8">
        <v>722347.92</v>
      </c>
      <c r="N9582" s="8">
        <v>501504.72</v>
      </c>
    </row>
    <row r="9583" spans="1:14" x14ac:dyDescent="0.25">
      <c r="A9583" t="s">
        <v>20</v>
      </c>
      <c r="B9583" t="s">
        <v>181</v>
      </c>
      <c r="C9583" t="s">
        <v>29</v>
      </c>
      <c r="D9583" t="s">
        <v>3</v>
      </c>
      <c r="E9583" t="s">
        <v>23</v>
      </c>
      <c r="F9583" s="5">
        <v>43487</v>
      </c>
      <c r="G9583">
        <v>680715739</v>
      </c>
      <c r="H9583" s="5">
        <v>43531</v>
      </c>
      <c r="I9583">
        <v>7769</v>
      </c>
      <c r="J9583" s="8">
        <v>651.21</v>
      </c>
      <c r="K9583" s="8">
        <v>524.96</v>
      </c>
      <c r="L9583" s="8">
        <v>5059250.49</v>
      </c>
      <c r="M9583" s="8">
        <v>4078414.24</v>
      </c>
      <c r="N9583" s="8">
        <v>980836.25</v>
      </c>
    </row>
    <row r="9584" spans="1:14" x14ac:dyDescent="0.25">
      <c r="A9584" t="s">
        <v>20</v>
      </c>
      <c r="B9584" t="s">
        <v>46</v>
      </c>
      <c r="C9584" t="s">
        <v>2</v>
      </c>
      <c r="D9584" t="s">
        <v>7</v>
      </c>
      <c r="E9584" t="s">
        <v>8</v>
      </c>
      <c r="F9584" s="5">
        <v>44823</v>
      </c>
      <c r="G9584">
        <v>822240674</v>
      </c>
      <c r="H9584" s="5">
        <v>44833</v>
      </c>
      <c r="I9584">
        <v>8142</v>
      </c>
      <c r="J9584" s="8">
        <v>255.28</v>
      </c>
      <c r="K9584" s="8">
        <v>159.41999999999999</v>
      </c>
      <c r="L9584" s="8">
        <v>2078489.76</v>
      </c>
      <c r="M9584" s="8">
        <v>1297997.6399999999</v>
      </c>
      <c r="N9584" s="8">
        <v>780492.12</v>
      </c>
    </row>
    <row r="9585" spans="1:14" x14ac:dyDescent="0.25">
      <c r="A9585" t="s">
        <v>17</v>
      </c>
      <c r="B9585" t="s">
        <v>131</v>
      </c>
      <c r="C9585" t="s">
        <v>2</v>
      </c>
      <c r="D9585" t="s">
        <v>7</v>
      </c>
      <c r="E9585" t="s">
        <v>15</v>
      </c>
      <c r="F9585" s="5">
        <v>44119</v>
      </c>
      <c r="G9585">
        <v>528665816</v>
      </c>
      <c r="H9585" s="5">
        <v>44129</v>
      </c>
      <c r="I9585">
        <v>2818</v>
      </c>
      <c r="J9585" s="8">
        <v>255.28</v>
      </c>
      <c r="K9585" s="8">
        <v>159.41999999999999</v>
      </c>
      <c r="L9585" s="8">
        <v>719379.04</v>
      </c>
      <c r="M9585" s="8">
        <v>449245.56</v>
      </c>
      <c r="N9585" s="8">
        <v>270133.48</v>
      </c>
    </row>
    <row r="9586" spans="1:14" x14ac:dyDescent="0.25">
      <c r="A9586" t="s">
        <v>20</v>
      </c>
      <c r="B9586" t="s">
        <v>183</v>
      </c>
      <c r="C9586" t="s">
        <v>31</v>
      </c>
      <c r="D9586" t="s">
        <v>7</v>
      </c>
      <c r="E9586" t="s">
        <v>8</v>
      </c>
      <c r="F9586" s="5">
        <v>43701</v>
      </c>
      <c r="G9586">
        <v>457852494</v>
      </c>
      <c r="H9586" s="5">
        <v>43709</v>
      </c>
      <c r="I9586">
        <v>7582</v>
      </c>
      <c r="J9586" s="8">
        <v>437.2</v>
      </c>
      <c r="K9586" s="8">
        <v>263.33</v>
      </c>
      <c r="L9586" s="8">
        <v>3314850.4</v>
      </c>
      <c r="M9586" s="8">
        <v>1996568.06</v>
      </c>
      <c r="N9586" s="8">
        <v>1318282.3400000001</v>
      </c>
    </row>
    <row r="9587" spans="1:14" x14ac:dyDescent="0.25">
      <c r="A9587" t="s">
        <v>20</v>
      </c>
      <c r="B9587" t="s">
        <v>120</v>
      </c>
      <c r="C9587" t="s">
        <v>45</v>
      </c>
      <c r="D9587" t="s">
        <v>3</v>
      </c>
      <c r="E9587" t="s">
        <v>4</v>
      </c>
      <c r="F9587" s="5">
        <v>44015</v>
      </c>
      <c r="G9587">
        <v>437974536</v>
      </c>
      <c r="H9587" s="5">
        <v>44022</v>
      </c>
      <c r="I9587">
        <v>5253</v>
      </c>
      <c r="J9587" s="8">
        <v>9.33</v>
      </c>
      <c r="K9587" s="8">
        <v>6.92</v>
      </c>
      <c r="L9587" s="8">
        <v>49010.49</v>
      </c>
      <c r="M9587" s="8">
        <v>36350.76</v>
      </c>
      <c r="N9587" s="8">
        <v>12659.73</v>
      </c>
    </row>
    <row r="9588" spans="1:14" x14ac:dyDescent="0.25">
      <c r="A9588" t="s">
        <v>20</v>
      </c>
      <c r="B9588" t="s">
        <v>120</v>
      </c>
      <c r="C9588" t="s">
        <v>65</v>
      </c>
      <c r="D9588" t="s">
        <v>7</v>
      </c>
      <c r="E9588" t="s">
        <v>8</v>
      </c>
      <c r="F9588" s="5">
        <v>42817</v>
      </c>
      <c r="G9588">
        <v>817518270</v>
      </c>
      <c r="H9588" s="5">
        <v>42843</v>
      </c>
      <c r="I9588">
        <v>678</v>
      </c>
      <c r="J9588" s="8">
        <v>668.27</v>
      </c>
      <c r="K9588" s="8">
        <v>502.54</v>
      </c>
      <c r="L9588" s="8">
        <v>453087.06</v>
      </c>
      <c r="M9588" s="8">
        <v>340722.12</v>
      </c>
      <c r="N9588" s="8">
        <v>112364.94</v>
      </c>
    </row>
    <row r="9589" spans="1:14" x14ac:dyDescent="0.25">
      <c r="A9589" t="s">
        <v>20</v>
      </c>
      <c r="B9589" t="s">
        <v>120</v>
      </c>
      <c r="C9589" t="s">
        <v>14</v>
      </c>
      <c r="D9589" t="s">
        <v>7</v>
      </c>
      <c r="E9589" t="s">
        <v>8</v>
      </c>
      <c r="F9589" s="5">
        <v>44642</v>
      </c>
      <c r="G9589">
        <v>215282523</v>
      </c>
      <c r="H9589" s="5">
        <v>44659</v>
      </c>
      <c r="I9589">
        <v>5738</v>
      </c>
      <c r="J9589" s="8">
        <v>205.7</v>
      </c>
      <c r="K9589" s="8">
        <v>117.11</v>
      </c>
      <c r="L9589" s="8">
        <v>1180306.6000000001</v>
      </c>
      <c r="M9589" s="8">
        <v>671977.18</v>
      </c>
      <c r="N9589" s="8">
        <v>508329.42</v>
      </c>
    </row>
    <row r="9590" spans="1:14" x14ac:dyDescent="0.25">
      <c r="A9590" t="s">
        <v>20</v>
      </c>
      <c r="B9590" t="s">
        <v>140</v>
      </c>
      <c r="C9590" t="s">
        <v>22</v>
      </c>
      <c r="D9590" t="s">
        <v>7</v>
      </c>
      <c r="E9590" t="s">
        <v>15</v>
      </c>
      <c r="F9590" s="5">
        <v>44140</v>
      </c>
      <c r="G9590">
        <v>470378625</v>
      </c>
      <c r="H9590" s="5">
        <v>44141</v>
      </c>
      <c r="I9590">
        <v>4343</v>
      </c>
      <c r="J9590" s="8">
        <v>109.28</v>
      </c>
      <c r="K9590" s="8">
        <v>35.840000000000003</v>
      </c>
      <c r="L9590" s="8">
        <v>474603.04</v>
      </c>
      <c r="M9590" s="8">
        <v>155653.12</v>
      </c>
      <c r="N9590" s="8">
        <v>318949.92</v>
      </c>
    </row>
    <row r="9591" spans="1:14" x14ac:dyDescent="0.25">
      <c r="A9591" t="s">
        <v>12</v>
      </c>
      <c r="B9591" t="s">
        <v>132</v>
      </c>
      <c r="C9591" t="s">
        <v>31</v>
      </c>
      <c r="D9591" t="s">
        <v>3</v>
      </c>
      <c r="E9591" t="s">
        <v>4</v>
      </c>
      <c r="F9591" s="5">
        <v>43621</v>
      </c>
      <c r="G9591">
        <v>792230403</v>
      </c>
      <c r="H9591" s="5">
        <v>43656</v>
      </c>
      <c r="I9591">
        <v>7436</v>
      </c>
      <c r="J9591" s="8">
        <v>437.2</v>
      </c>
      <c r="K9591" s="8">
        <v>263.33</v>
      </c>
      <c r="L9591" s="8">
        <v>3251019.2</v>
      </c>
      <c r="M9591" s="8">
        <v>1958121.88</v>
      </c>
      <c r="N9591" s="8">
        <v>1292897.32</v>
      </c>
    </row>
    <row r="9592" spans="1:14" x14ac:dyDescent="0.25">
      <c r="A9592" t="s">
        <v>9</v>
      </c>
      <c r="B9592" t="s">
        <v>64</v>
      </c>
      <c r="C9592" t="s">
        <v>19</v>
      </c>
      <c r="D9592" t="s">
        <v>3</v>
      </c>
      <c r="E9592" t="s">
        <v>23</v>
      </c>
      <c r="F9592" s="5">
        <v>42557</v>
      </c>
      <c r="G9592">
        <v>910574185</v>
      </c>
      <c r="H9592" s="5">
        <v>42594</v>
      </c>
      <c r="I9592">
        <v>7991</v>
      </c>
      <c r="J9592" s="8">
        <v>81.73</v>
      </c>
      <c r="K9592" s="8">
        <v>56.67</v>
      </c>
      <c r="L9592" s="8">
        <v>653104.43000000005</v>
      </c>
      <c r="M9592" s="8">
        <v>452849.97</v>
      </c>
      <c r="N9592" s="8">
        <v>200254.46</v>
      </c>
    </row>
    <row r="9593" spans="1:14" x14ac:dyDescent="0.25">
      <c r="A9593" t="s">
        <v>0</v>
      </c>
      <c r="B9593" t="s">
        <v>171</v>
      </c>
      <c r="C9593" t="s">
        <v>45</v>
      </c>
      <c r="D9593" t="s">
        <v>7</v>
      </c>
      <c r="E9593" t="s">
        <v>8</v>
      </c>
      <c r="F9593" s="5">
        <v>42499</v>
      </c>
      <c r="G9593">
        <v>625458800</v>
      </c>
      <c r="H9593" s="5">
        <v>42515</v>
      </c>
      <c r="I9593">
        <v>6013</v>
      </c>
      <c r="J9593" s="8">
        <v>9.33</v>
      </c>
      <c r="K9593" s="8">
        <v>6.92</v>
      </c>
      <c r="L9593" s="8">
        <v>56101.29</v>
      </c>
      <c r="M9593" s="8">
        <v>41609.96</v>
      </c>
      <c r="N9593" s="8">
        <v>14491.33</v>
      </c>
    </row>
    <row r="9594" spans="1:14" x14ac:dyDescent="0.25">
      <c r="A9594" t="s">
        <v>20</v>
      </c>
      <c r="B9594" t="s">
        <v>181</v>
      </c>
      <c r="C9594" t="s">
        <v>31</v>
      </c>
      <c r="D9594" t="s">
        <v>3</v>
      </c>
      <c r="E9594" t="s">
        <v>15</v>
      </c>
      <c r="F9594" s="5">
        <v>42309</v>
      </c>
      <c r="G9594">
        <v>257245576</v>
      </c>
      <c r="H9594" s="5">
        <v>42354</v>
      </c>
      <c r="I9594">
        <v>3537</v>
      </c>
      <c r="J9594" s="8">
        <v>437.2</v>
      </c>
      <c r="K9594" s="8">
        <v>263.33</v>
      </c>
      <c r="L9594" s="8">
        <v>1546376.4</v>
      </c>
      <c r="M9594" s="8">
        <v>931398.21</v>
      </c>
      <c r="N9594" s="8">
        <v>614978.18999999994</v>
      </c>
    </row>
    <row r="9595" spans="1:14" x14ac:dyDescent="0.25">
      <c r="A9595" t="s">
        <v>9</v>
      </c>
      <c r="B9595" t="s">
        <v>126</v>
      </c>
      <c r="C9595" t="s">
        <v>36</v>
      </c>
      <c r="D9595" t="s">
        <v>3</v>
      </c>
      <c r="E9595" t="s">
        <v>23</v>
      </c>
      <c r="F9595" s="5">
        <v>42050</v>
      </c>
      <c r="G9595">
        <v>196608340</v>
      </c>
      <c r="H9595" s="5">
        <v>42083</v>
      </c>
      <c r="I9595">
        <v>9632</v>
      </c>
      <c r="J9595" s="8">
        <v>421.89</v>
      </c>
      <c r="K9595" s="8">
        <v>364.69</v>
      </c>
      <c r="L9595" s="8">
        <v>4063644.48</v>
      </c>
      <c r="M9595" s="8">
        <v>3512694.08</v>
      </c>
      <c r="N9595" s="8">
        <v>550950.40000000002</v>
      </c>
    </row>
    <row r="9596" spans="1:14" x14ac:dyDescent="0.25">
      <c r="A9596" t="s">
        <v>9</v>
      </c>
      <c r="B9596" t="s">
        <v>122</v>
      </c>
      <c r="C9596" t="s">
        <v>14</v>
      </c>
      <c r="D9596" t="s">
        <v>3</v>
      </c>
      <c r="E9596" t="s">
        <v>4</v>
      </c>
      <c r="F9596" s="5">
        <v>42169</v>
      </c>
      <c r="G9596">
        <v>454533421</v>
      </c>
      <c r="H9596" s="5">
        <v>42170</v>
      </c>
      <c r="I9596">
        <v>5395</v>
      </c>
      <c r="J9596" s="8">
        <v>205.7</v>
      </c>
      <c r="K9596" s="8">
        <v>117.11</v>
      </c>
      <c r="L9596" s="8">
        <v>1109751.5</v>
      </c>
      <c r="M9596" s="8">
        <v>631808.44999999995</v>
      </c>
      <c r="N9596" s="8">
        <v>477943.05</v>
      </c>
    </row>
    <row r="9597" spans="1:14" x14ac:dyDescent="0.25">
      <c r="A9597" t="s">
        <v>9</v>
      </c>
      <c r="B9597" t="s">
        <v>164</v>
      </c>
      <c r="C9597" t="s">
        <v>11</v>
      </c>
      <c r="D9597" t="s">
        <v>7</v>
      </c>
      <c r="E9597" t="s">
        <v>15</v>
      </c>
      <c r="F9597" s="5">
        <v>42124</v>
      </c>
      <c r="G9597">
        <v>212319648</v>
      </c>
      <c r="H9597" s="5">
        <v>42139</v>
      </c>
      <c r="I9597">
        <v>8957</v>
      </c>
      <c r="J9597" s="8">
        <v>47.45</v>
      </c>
      <c r="K9597" s="8">
        <v>31.79</v>
      </c>
      <c r="L9597" s="8">
        <v>425009.65</v>
      </c>
      <c r="M9597" s="8">
        <v>284743.03000000003</v>
      </c>
      <c r="N9597" s="8">
        <v>140266.62</v>
      </c>
    </row>
    <row r="9598" spans="1:14" x14ac:dyDescent="0.25">
      <c r="A9598" t="s">
        <v>9</v>
      </c>
      <c r="B9598" t="s">
        <v>111</v>
      </c>
      <c r="C9598" t="s">
        <v>65</v>
      </c>
      <c r="D9598" t="s">
        <v>3</v>
      </c>
      <c r="E9598" t="s">
        <v>15</v>
      </c>
      <c r="F9598" s="5">
        <v>43220</v>
      </c>
      <c r="G9598">
        <v>971578347</v>
      </c>
      <c r="H9598" s="5">
        <v>43267</v>
      </c>
      <c r="I9598">
        <v>478</v>
      </c>
      <c r="J9598" s="8">
        <v>668.27</v>
      </c>
      <c r="K9598" s="8">
        <v>502.54</v>
      </c>
      <c r="L9598" s="8">
        <v>319433.06</v>
      </c>
      <c r="M9598" s="8">
        <v>240214.12</v>
      </c>
      <c r="N9598" s="8">
        <v>79218.94</v>
      </c>
    </row>
    <row r="9599" spans="1:14" x14ac:dyDescent="0.25">
      <c r="A9599" t="s">
        <v>9</v>
      </c>
      <c r="B9599" t="s">
        <v>167</v>
      </c>
      <c r="C9599" t="s">
        <v>45</v>
      </c>
      <c r="D9599" t="s">
        <v>7</v>
      </c>
      <c r="E9599" t="s">
        <v>15</v>
      </c>
      <c r="F9599" s="5">
        <v>42691</v>
      </c>
      <c r="G9599">
        <v>704233348</v>
      </c>
      <c r="H9599" s="5">
        <v>42700</v>
      </c>
      <c r="I9599">
        <v>7152</v>
      </c>
      <c r="J9599" s="8">
        <v>9.33</v>
      </c>
      <c r="K9599" s="8">
        <v>6.92</v>
      </c>
      <c r="L9599" s="8">
        <v>66728.160000000003</v>
      </c>
      <c r="M9599" s="8">
        <v>49491.839999999997</v>
      </c>
      <c r="N9599" s="8">
        <v>17236.32</v>
      </c>
    </row>
    <row r="9600" spans="1:14" x14ac:dyDescent="0.25">
      <c r="A9600" t="s">
        <v>0</v>
      </c>
      <c r="B9600" t="s">
        <v>144</v>
      </c>
      <c r="C9600" t="s">
        <v>31</v>
      </c>
      <c r="D9600" t="s">
        <v>3</v>
      </c>
      <c r="E9600" t="s">
        <v>8</v>
      </c>
      <c r="F9600" s="5">
        <v>43584</v>
      </c>
      <c r="G9600">
        <v>602520978</v>
      </c>
      <c r="H9600" s="5">
        <v>43613</v>
      </c>
      <c r="I9600">
        <v>8202</v>
      </c>
      <c r="J9600" s="8">
        <v>437.2</v>
      </c>
      <c r="K9600" s="8">
        <v>263.33</v>
      </c>
      <c r="L9600" s="8">
        <v>3585914.4</v>
      </c>
      <c r="M9600" s="8">
        <v>2159832.66</v>
      </c>
      <c r="N9600" s="8">
        <v>1426081.74</v>
      </c>
    </row>
    <row r="9601" spans="1:14" x14ac:dyDescent="0.25">
      <c r="A9601" t="s">
        <v>9</v>
      </c>
      <c r="B9601" t="s">
        <v>130</v>
      </c>
      <c r="C9601" t="s">
        <v>31</v>
      </c>
      <c r="D9601" t="s">
        <v>3</v>
      </c>
      <c r="E9601" t="s">
        <v>23</v>
      </c>
      <c r="F9601" s="5">
        <v>43103</v>
      </c>
      <c r="G9601">
        <v>128990066</v>
      </c>
      <c r="H9601" s="5">
        <v>43124</v>
      </c>
      <c r="I9601">
        <v>9882</v>
      </c>
      <c r="J9601" s="8">
        <v>437.2</v>
      </c>
      <c r="K9601" s="8">
        <v>263.33</v>
      </c>
      <c r="L9601" s="8">
        <v>4320410.4000000004</v>
      </c>
      <c r="M9601" s="8">
        <v>2602227.06</v>
      </c>
      <c r="N9601" s="8">
        <v>1718183.34</v>
      </c>
    </row>
    <row r="9602" spans="1:14" x14ac:dyDescent="0.25">
      <c r="A9602" t="s">
        <v>9</v>
      </c>
      <c r="B9602" t="s">
        <v>186</v>
      </c>
      <c r="C9602" t="s">
        <v>36</v>
      </c>
      <c r="D9602" t="s">
        <v>3</v>
      </c>
      <c r="E9602" t="s">
        <v>23</v>
      </c>
      <c r="F9602" s="5">
        <v>42075</v>
      </c>
      <c r="G9602">
        <v>166501939</v>
      </c>
      <c r="H9602" s="5">
        <v>42088</v>
      </c>
      <c r="I9602">
        <v>479</v>
      </c>
      <c r="J9602" s="8">
        <v>421.89</v>
      </c>
      <c r="K9602" s="8">
        <v>364.69</v>
      </c>
      <c r="L9602" s="8">
        <v>202085.31</v>
      </c>
      <c r="M9602" s="8">
        <v>174686.51</v>
      </c>
      <c r="N9602" s="8">
        <v>27398.799999999999</v>
      </c>
    </row>
    <row r="9603" spans="1:14" x14ac:dyDescent="0.25">
      <c r="A9603" t="s">
        <v>9</v>
      </c>
      <c r="B9603" t="s">
        <v>38</v>
      </c>
      <c r="C9603" t="s">
        <v>6</v>
      </c>
      <c r="D9603" t="s">
        <v>3</v>
      </c>
      <c r="E9603" t="s">
        <v>8</v>
      </c>
      <c r="F9603" s="5">
        <v>44712</v>
      </c>
      <c r="G9603">
        <v>768230426</v>
      </c>
      <c r="H9603" s="5">
        <v>44734</v>
      </c>
      <c r="I9603">
        <v>5310</v>
      </c>
      <c r="J9603" s="8">
        <v>152.58000000000001</v>
      </c>
      <c r="K9603" s="8">
        <v>97.44</v>
      </c>
      <c r="L9603" s="8">
        <v>810199.8</v>
      </c>
      <c r="M9603" s="8">
        <v>517406.4</v>
      </c>
      <c r="N9603" s="8">
        <v>292793.40000000002</v>
      </c>
    </row>
    <row r="9604" spans="1:14" x14ac:dyDescent="0.25">
      <c r="A9604" t="s">
        <v>9</v>
      </c>
      <c r="B9604" t="s">
        <v>56</v>
      </c>
      <c r="C9604" t="s">
        <v>45</v>
      </c>
      <c r="D9604" t="s">
        <v>7</v>
      </c>
      <c r="E9604" t="s">
        <v>4</v>
      </c>
      <c r="F9604" s="5">
        <v>42735</v>
      </c>
      <c r="G9604">
        <v>707661855</v>
      </c>
      <c r="H9604" s="5">
        <v>42761</v>
      </c>
      <c r="I9604">
        <v>1723</v>
      </c>
      <c r="J9604" s="8">
        <v>9.33</v>
      </c>
      <c r="K9604" s="8">
        <v>6.92</v>
      </c>
      <c r="L9604" s="8">
        <v>16075.59</v>
      </c>
      <c r="M9604" s="8">
        <v>11923.16</v>
      </c>
      <c r="N9604" s="8">
        <v>4152.43</v>
      </c>
    </row>
    <row r="9605" spans="1:14" x14ac:dyDescent="0.25">
      <c r="A9605" t="s">
        <v>9</v>
      </c>
      <c r="B9605" t="s">
        <v>134</v>
      </c>
      <c r="C9605" t="s">
        <v>45</v>
      </c>
      <c r="D9605" t="s">
        <v>7</v>
      </c>
      <c r="E9605" t="s">
        <v>4</v>
      </c>
      <c r="F9605" s="5">
        <v>44447</v>
      </c>
      <c r="G9605">
        <v>628595054</v>
      </c>
      <c r="H9605" s="5">
        <v>44490</v>
      </c>
      <c r="I9605">
        <v>4100</v>
      </c>
      <c r="J9605" s="8">
        <v>9.33</v>
      </c>
      <c r="K9605" s="8">
        <v>6.92</v>
      </c>
      <c r="L9605" s="8">
        <v>38253</v>
      </c>
      <c r="M9605" s="8">
        <v>28372</v>
      </c>
      <c r="N9605" s="8">
        <v>9881</v>
      </c>
    </row>
    <row r="9606" spans="1:14" x14ac:dyDescent="0.25">
      <c r="A9606" t="s">
        <v>9</v>
      </c>
      <c r="B9606" t="s">
        <v>165</v>
      </c>
      <c r="C9606" t="s">
        <v>11</v>
      </c>
      <c r="D9606" t="s">
        <v>7</v>
      </c>
      <c r="E9606" t="s">
        <v>23</v>
      </c>
      <c r="F9606" s="5">
        <v>44612</v>
      </c>
      <c r="G9606">
        <v>795141351</v>
      </c>
      <c r="H9606" s="5">
        <v>44616</v>
      </c>
      <c r="I9606">
        <v>8850</v>
      </c>
      <c r="J9606" s="8">
        <v>47.45</v>
      </c>
      <c r="K9606" s="8">
        <v>31.79</v>
      </c>
      <c r="L9606" s="8">
        <v>419932.5</v>
      </c>
      <c r="M9606" s="8">
        <v>281341.5</v>
      </c>
      <c r="N9606" s="8">
        <v>138591</v>
      </c>
    </row>
    <row r="9607" spans="1:14" x14ac:dyDescent="0.25">
      <c r="A9607" t="s">
        <v>20</v>
      </c>
      <c r="B9607" t="s">
        <v>71</v>
      </c>
      <c r="C9607" t="s">
        <v>57</v>
      </c>
      <c r="D9607" t="s">
        <v>7</v>
      </c>
      <c r="E9607" t="s">
        <v>8</v>
      </c>
      <c r="F9607" s="5">
        <v>44621</v>
      </c>
      <c r="G9607">
        <v>641724574</v>
      </c>
      <c r="H9607" s="5">
        <v>44650</v>
      </c>
      <c r="I9607">
        <v>9417</v>
      </c>
      <c r="J9607" s="8">
        <v>154.06</v>
      </c>
      <c r="K9607" s="8">
        <v>90.93</v>
      </c>
      <c r="L9607" s="8">
        <v>1450783.02</v>
      </c>
      <c r="M9607" s="8">
        <v>856287.81</v>
      </c>
      <c r="N9607" s="8">
        <v>594495.21</v>
      </c>
    </row>
    <row r="9608" spans="1:14" x14ac:dyDescent="0.25">
      <c r="A9608" t="s">
        <v>9</v>
      </c>
      <c r="B9608" t="s">
        <v>58</v>
      </c>
      <c r="C9608" t="s">
        <v>36</v>
      </c>
      <c r="D9608" t="s">
        <v>7</v>
      </c>
      <c r="E9608" t="s">
        <v>23</v>
      </c>
      <c r="F9608" s="5">
        <v>44787</v>
      </c>
      <c r="G9608">
        <v>123081052</v>
      </c>
      <c r="H9608" s="5">
        <v>44837</v>
      </c>
      <c r="I9608">
        <v>1273</v>
      </c>
      <c r="J9608" s="8">
        <v>421.89</v>
      </c>
      <c r="K9608" s="8">
        <v>364.69</v>
      </c>
      <c r="L9608" s="8">
        <v>537065.97</v>
      </c>
      <c r="M9608" s="8">
        <v>464250.37</v>
      </c>
      <c r="N9608" s="8">
        <v>72815.600000000006</v>
      </c>
    </row>
    <row r="9609" spans="1:14" x14ac:dyDescent="0.25">
      <c r="A9609" t="s">
        <v>9</v>
      </c>
      <c r="B9609" t="s">
        <v>68</v>
      </c>
      <c r="C9609" t="s">
        <v>36</v>
      </c>
      <c r="D9609" t="s">
        <v>7</v>
      </c>
      <c r="E9609" t="s">
        <v>4</v>
      </c>
      <c r="F9609" s="5">
        <v>42085</v>
      </c>
      <c r="G9609">
        <v>164259612</v>
      </c>
      <c r="H9609" s="5">
        <v>42123</v>
      </c>
      <c r="I9609">
        <v>6924</v>
      </c>
      <c r="J9609" s="8">
        <v>421.89</v>
      </c>
      <c r="K9609" s="8">
        <v>364.69</v>
      </c>
      <c r="L9609" s="8">
        <v>2921166.36</v>
      </c>
      <c r="M9609" s="8">
        <v>2525113.56</v>
      </c>
      <c r="N9609" s="8">
        <v>396052.8</v>
      </c>
    </row>
    <row r="9610" spans="1:14" x14ac:dyDescent="0.25">
      <c r="A9610" t="s">
        <v>0</v>
      </c>
      <c r="B9610" t="s">
        <v>144</v>
      </c>
      <c r="C9610" t="s">
        <v>2</v>
      </c>
      <c r="D9610" t="s">
        <v>3</v>
      </c>
      <c r="E9610" t="s">
        <v>23</v>
      </c>
      <c r="F9610" s="5">
        <v>43688</v>
      </c>
      <c r="G9610">
        <v>410621583</v>
      </c>
      <c r="H9610" s="5">
        <v>43714</v>
      </c>
      <c r="I9610">
        <v>906</v>
      </c>
      <c r="J9610" s="8">
        <v>255.28</v>
      </c>
      <c r="K9610" s="8">
        <v>159.41999999999999</v>
      </c>
      <c r="L9610" s="8">
        <v>231283.68</v>
      </c>
      <c r="M9610" s="8">
        <v>144434.51999999999</v>
      </c>
      <c r="N9610" s="8">
        <v>86849.16</v>
      </c>
    </row>
    <row r="9611" spans="1:14" x14ac:dyDescent="0.25">
      <c r="A9611" t="s">
        <v>9</v>
      </c>
      <c r="B9611" t="s">
        <v>175</v>
      </c>
      <c r="C9611" t="s">
        <v>2</v>
      </c>
      <c r="D9611" t="s">
        <v>3</v>
      </c>
      <c r="E9611" t="s">
        <v>15</v>
      </c>
      <c r="F9611" s="5">
        <v>42156</v>
      </c>
      <c r="G9611">
        <v>577840793</v>
      </c>
      <c r="H9611" s="5">
        <v>42194</v>
      </c>
      <c r="I9611">
        <v>4786</v>
      </c>
      <c r="J9611" s="8">
        <v>255.28</v>
      </c>
      <c r="K9611" s="8">
        <v>159.41999999999999</v>
      </c>
      <c r="L9611" s="8">
        <v>1221770.08</v>
      </c>
      <c r="M9611" s="8">
        <v>762984.12</v>
      </c>
      <c r="N9611" s="8">
        <v>458785.96</v>
      </c>
    </row>
    <row r="9612" spans="1:14" x14ac:dyDescent="0.25">
      <c r="A9612" t="s">
        <v>9</v>
      </c>
      <c r="B9612" t="s">
        <v>142</v>
      </c>
      <c r="C9612" t="s">
        <v>14</v>
      </c>
      <c r="D9612" t="s">
        <v>3</v>
      </c>
      <c r="E9612" t="s">
        <v>23</v>
      </c>
      <c r="F9612" s="5">
        <v>42439</v>
      </c>
      <c r="G9612">
        <v>901903569</v>
      </c>
      <c r="H9612" s="5">
        <v>42448</v>
      </c>
      <c r="I9612">
        <v>2163</v>
      </c>
      <c r="J9612" s="8">
        <v>205.7</v>
      </c>
      <c r="K9612" s="8">
        <v>117.11</v>
      </c>
      <c r="L9612" s="8">
        <v>444929.1</v>
      </c>
      <c r="M9612" s="8">
        <v>253308.93</v>
      </c>
      <c r="N9612" s="8">
        <v>191620.17</v>
      </c>
    </row>
    <row r="9613" spans="1:14" x14ac:dyDescent="0.25">
      <c r="A9613" t="s">
        <v>12</v>
      </c>
      <c r="B9613" t="s">
        <v>93</v>
      </c>
      <c r="C9613" t="s">
        <v>2</v>
      </c>
      <c r="D9613" t="s">
        <v>3</v>
      </c>
      <c r="E9613" t="s">
        <v>4</v>
      </c>
      <c r="F9613" s="5">
        <v>42491</v>
      </c>
      <c r="G9613">
        <v>789108741</v>
      </c>
      <c r="H9613" s="5">
        <v>42504</v>
      </c>
      <c r="I9613">
        <v>3667</v>
      </c>
      <c r="J9613" s="8">
        <v>255.28</v>
      </c>
      <c r="K9613" s="8">
        <v>159.41999999999999</v>
      </c>
      <c r="L9613" s="8">
        <v>936111.76</v>
      </c>
      <c r="M9613" s="8">
        <v>584593.14</v>
      </c>
      <c r="N9613" s="8">
        <v>351518.62</v>
      </c>
    </row>
    <row r="9614" spans="1:14" x14ac:dyDescent="0.25">
      <c r="A9614" t="s">
        <v>20</v>
      </c>
      <c r="B9614" t="s">
        <v>198</v>
      </c>
      <c r="C9614" t="s">
        <v>14</v>
      </c>
      <c r="D9614" t="s">
        <v>7</v>
      </c>
      <c r="E9614" t="s">
        <v>15</v>
      </c>
      <c r="F9614" s="5">
        <v>42851</v>
      </c>
      <c r="G9614">
        <v>166067636</v>
      </c>
      <c r="H9614" s="5">
        <v>42888</v>
      </c>
      <c r="I9614">
        <v>1959</v>
      </c>
      <c r="J9614" s="8">
        <v>205.7</v>
      </c>
      <c r="K9614" s="8">
        <v>117.11</v>
      </c>
      <c r="L9614" s="8">
        <v>402966.3</v>
      </c>
      <c r="M9614" s="8">
        <v>229418.49</v>
      </c>
      <c r="N9614" s="8">
        <v>173547.81</v>
      </c>
    </row>
    <row r="9615" spans="1:14" x14ac:dyDescent="0.25">
      <c r="A9615" t="s">
        <v>12</v>
      </c>
      <c r="B9615" t="s">
        <v>73</v>
      </c>
      <c r="C9615" t="s">
        <v>14</v>
      </c>
      <c r="D9615" t="s">
        <v>7</v>
      </c>
      <c r="E9615" t="s">
        <v>4</v>
      </c>
      <c r="F9615" s="5">
        <v>44676</v>
      </c>
      <c r="G9615">
        <v>829704082</v>
      </c>
      <c r="H9615" s="5">
        <v>44683</v>
      </c>
      <c r="I9615">
        <v>6730</v>
      </c>
      <c r="J9615" s="8">
        <v>205.7</v>
      </c>
      <c r="K9615" s="8">
        <v>117.11</v>
      </c>
      <c r="L9615" s="8">
        <v>1384361</v>
      </c>
      <c r="M9615" s="8">
        <v>788150.3</v>
      </c>
      <c r="N9615" s="8">
        <v>596210.69999999995</v>
      </c>
    </row>
    <row r="9616" spans="1:14" x14ac:dyDescent="0.25">
      <c r="A9616" t="s">
        <v>17</v>
      </c>
      <c r="B9616" t="s">
        <v>131</v>
      </c>
      <c r="C9616" t="s">
        <v>45</v>
      </c>
      <c r="D9616" t="s">
        <v>7</v>
      </c>
      <c r="E9616" t="s">
        <v>4</v>
      </c>
      <c r="F9616" s="5">
        <v>44665</v>
      </c>
      <c r="G9616">
        <v>597254407</v>
      </c>
      <c r="H9616" s="5">
        <v>44676</v>
      </c>
      <c r="I9616">
        <v>9706</v>
      </c>
      <c r="J9616" s="8">
        <v>9.33</v>
      </c>
      <c r="K9616" s="8">
        <v>6.92</v>
      </c>
      <c r="L9616" s="8">
        <v>90556.98</v>
      </c>
      <c r="M9616" s="8">
        <v>67165.52</v>
      </c>
      <c r="N9616" s="8">
        <v>23391.46</v>
      </c>
    </row>
    <row r="9617" spans="1:14" x14ac:dyDescent="0.25">
      <c r="A9617" t="s">
        <v>12</v>
      </c>
      <c r="B9617" t="s">
        <v>169</v>
      </c>
      <c r="C9617" t="s">
        <v>2</v>
      </c>
      <c r="D9617" t="s">
        <v>3</v>
      </c>
      <c r="E9617" t="s">
        <v>23</v>
      </c>
      <c r="F9617" s="5">
        <v>43214</v>
      </c>
      <c r="G9617">
        <v>956267440</v>
      </c>
      <c r="H9617" s="5">
        <v>43241</v>
      </c>
      <c r="I9617">
        <v>9641</v>
      </c>
      <c r="J9617" s="8">
        <v>255.28</v>
      </c>
      <c r="K9617" s="8">
        <v>159.41999999999999</v>
      </c>
      <c r="L9617" s="8">
        <v>2461154.48</v>
      </c>
      <c r="M9617" s="8">
        <v>1536968.22</v>
      </c>
      <c r="N9617" s="8">
        <v>924186.26</v>
      </c>
    </row>
    <row r="9618" spans="1:14" x14ac:dyDescent="0.25">
      <c r="A9618" t="s">
        <v>9</v>
      </c>
      <c r="B9618" t="s">
        <v>200</v>
      </c>
      <c r="C9618" t="s">
        <v>29</v>
      </c>
      <c r="D9618" t="s">
        <v>3</v>
      </c>
      <c r="E9618" t="s">
        <v>8</v>
      </c>
      <c r="F9618" s="5">
        <v>44189</v>
      </c>
      <c r="G9618">
        <v>314604508</v>
      </c>
      <c r="H9618" s="5">
        <v>43869</v>
      </c>
      <c r="I9618">
        <v>7320</v>
      </c>
      <c r="J9618" s="8">
        <v>651.21</v>
      </c>
      <c r="K9618" s="8">
        <v>524.96</v>
      </c>
      <c r="L9618" s="8">
        <v>4766857.2</v>
      </c>
      <c r="M9618" s="8">
        <v>3842707.2</v>
      </c>
      <c r="N9618" s="8">
        <v>924150</v>
      </c>
    </row>
    <row r="9619" spans="1:14" x14ac:dyDescent="0.25">
      <c r="A9619" t="s">
        <v>9</v>
      </c>
      <c r="B9619" t="s">
        <v>114</v>
      </c>
      <c r="C9619" t="s">
        <v>6</v>
      </c>
      <c r="D9619" t="s">
        <v>3</v>
      </c>
      <c r="E9619" t="s">
        <v>23</v>
      </c>
      <c r="F9619" s="5">
        <v>42689</v>
      </c>
      <c r="G9619">
        <v>750439441</v>
      </c>
      <c r="H9619" s="5">
        <v>42733</v>
      </c>
      <c r="I9619">
        <v>562</v>
      </c>
      <c r="J9619" s="8">
        <v>152.58000000000001</v>
      </c>
      <c r="K9619" s="8">
        <v>97.44</v>
      </c>
      <c r="L9619" s="8">
        <v>85749.96</v>
      </c>
      <c r="M9619" s="8">
        <v>54761.279999999999</v>
      </c>
      <c r="N9619" s="8">
        <v>30988.68</v>
      </c>
    </row>
    <row r="9620" spans="1:14" x14ac:dyDescent="0.25">
      <c r="A9620" t="s">
        <v>9</v>
      </c>
      <c r="B9620" t="s">
        <v>118</v>
      </c>
      <c r="C9620" t="s">
        <v>45</v>
      </c>
      <c r="D9620" t="s">
        <v>7</v>
      </c>
      <c r="E9620" t="s">
        <v>8</v>
      </c>
      <c r="F9620" s="5">
        <v>43433</v>
      </c>
      <c r="G9620">
        <v>362258565</v>
      </c>
      <c r="H9620" s="5">
        <v>43448</v>
      </c>
      <c r="I9620">
        <v>9214</v>
      </c>
      <c r="J9620" s="8">
        <v>9.33</v>
      </c>
      <c r="K9620" s="8">
        <v>6.92</v>
      </c>
      <c r="L9620" s="8">
        <v>85966.62</v>
      </c>
      <c r="M9620" s="8">
        <v>63760.88</v>
      </c>
      <c r="N9620" s="8">
        <v>22205.74</v>
      </c>
    </row>
    <row r="9621" spans="1:14" x14ac:dyDescent="0.25">
      <c r="A9621" t="s">
        <v>9</v>
      </c>
      <c r="B9621" t="s">
        <v>87</v>
      </c>
      <c r="C9621" t="s">
        <v>65</v>
      </c>
      <c r="D9621" t="s">
        <v>3</v>
      </c>
      <c r="E9621" t="s">
        <v>8</v>
      </c>
      <c r="F9621" s="5">
        <v>42377</v>
      </c>
      <c r="G9621">
        <v>918860709</v>
      </c>
      <c r="H9621" s="5">
        <v>42416</v>
      </c>
      <c r="I9621">
        <v>158</v>
      </c>
      <c r="J9621" s="8">
        <v>668.27</v>
      </c>
      <c r="K9621" s="8">
        <v>502.54</v>
      </c>
      <c r="L9621" s="8">
        <v>105586.66</v>
      </c>
      <c r="M9621" s="8">
        <v>79401.320000000007</v>
      </c>
      <c r="N9621" s="8">
        <v>26185.34</v>
      </c>
    </row>
    <row r="9622" spans="1:14" x14ac:dyDescent="0.25">
      <c r="A9622" t="s">
        <v>9</v>
      </c>
      <c r="B9622" t="s">
        <v>184</v>
      </c>
      <c r="C9622" t="s">
        <v>14</v>
      </c>
      <c r="D9622" t="s">
        <v>3</v>
      </c>
      <c r="E9622" t="s">
        <v>23</v>
      </c>
      <c r="F9622" s="5">
        <v>42018</v>
      </c>
      <c r="G9622">
        <v>209357202</v>
      </c>
      <c r="H9622" s="5">
        <v>42026</v>
      </c>
      <c r="I9622">
        <v>2303</v>
      </c>
      <c r="J9622" s="8">
        <v>205.7</v>
      </c>
      <c r="K9622" s="8">
        <v>117.11</v>
      </c>
      <c r="L9622" s="8">
        <v>473727.1</v>
      </c>
      <c r="M9622" s="8">
        <v>269704.33</v>
      </c>
      <c r="N9622" s="8">
        <v>204022.77</v>
      </c>
    </row>
    <row r="9623" spans="1:14" x14ac:dyDescent="0.25">
      <c r="A9623" t="s">
        <v>12</v>
      </c>
      <c r="B9623" t="s">
        <v>132</v>
      </c>
      <c r="C9623" t="s">
        <v>29</v>
      </c>
      <c r="D9623" t="s">
        <v>3</v>
      </c>
      <c r="E9623" t="s">
        <v>15</v>
      </c>
      <c r="F9623" s="5">
        <v>44437</v>
      </c>
      <c r="G9623">
        <v>593171870</v>
      </c>
      <c r="H9623" s="5">
        <v>44443</v>
      </c>
      <c r="I9623">
        <v>1593</v>
      </c>
      <c r="J9623" s="8">
        <v>651.21</v>
      </c>
      <c r="K9623" s="8">
        <v>524.96</v>
      </c>
      <c r="L9623" s="8">
        <v>1037377.53</v>
      </c>
      <c r="M9623" s="8">
        <v>836261.28</v>
      </c>
      <c r="N9623" s="8">
        <v>201116.25</v>
      </c>
    </row>
    <row r="9624" spans="1:14" x14ac:dyDescent="0.25">
      <c r="A9624" t="s">
        <v>9</v>
      </c>
      <c r="B9624" t="s">
        <v>96</v>
      </c>
      <c r="C9624" t="s">
        <v>31</v>
      </c>
      <c r="D9624" t="s">
        <v>7</v>
      </c>
      <c r="E9624" t="s">
        <v>15</v>
      </c>
      <c r="F9624" s="5">
        <v>43179</v>
      </c>
      <c r="G9624">
        <v>450041043</v>
      </c>
      <c r="H9624" s="5">
        <v>43206</v>
      </c>
      <c r="I9624">
        <v>6000</v>
      </c>
      <c r="J9624" s="8">
        <v>437.2</v>
      </c>
      <c r="K9624" s="8">
        <v>263.33</v>
      </c>
      <c r="L9624" s="8">
        <v>2623200</v>
      </c>
      <c r="M9624" s="8">
        <v>1579980</v>
      </c>
      <c r="N9624" s="8">
        <v>1043220</v>
      </c>
    </row>
    <row r="9625" spans="1:14" x14ac:dyDescent="0.25">
      <c r="A9625" t="s">
        <v>0</v>
      </c>
      <c r="B9625" t="s">
        <v>48</v>
      </c>
      <c r="C9625" t="s">
        <v>29</v>
      </c>
      <c r="D9625" t="s">
        <v>7</v>
      </c>
      <c r="E9625" t="s">
        <v>15</v>
      </c>
      <c r="F9625" s="5">
        <v>43528</v>
      </c>
      <c r="G9625">
        <v>930013549</v>
      </c>
      <c r="H9625" s="5">
        <v>43531</v>
      </c>
      <c r="I9625">
        <v>531</v>
      </c>
      <c r="J9625" s="8">
        <v>651.21</v>
      </c>
      <c r="K9625" s="8">
        <v>524.96</v>
      </c>
      <c r="L9625" s="8">
        <v>345792.51</v>
      </c>
      <c r="M9625" s="8">
        <v>278753.76</v>
      </c>
      <c r="N9625" s="8">
        <v>67038.75</v>
      </c>
    </row>
    <row r="9626" spans="1:14" x14ac:dyDescent="0.25">
      <c r="A9626" t="s">
        <v>9</v>
      </c>
      <c r="B9626" t="s">
        <v>184</v>
      </c>
      <c r="C9626" t="s">
        <v>29</v>
      </c>
      <c r="D9626" t="s">
        <v>3</v>
      </c>
      <c r="E9626" t="s">
        <v>23</v>
      </c>
      <c r="F9626" s="5">
        <v>42078</v>
      </c>
      <c r="G9626">
        <v>103450715</v>
      </c>
      <c r="H9626" s="5">
        <v>42112</v>
      </c>
      <c r="I9626">
        <v>2220</v>
      </c>
      <c r="J9626" s="8">
        <v>651.21</v>
      </c>
      <c r="K9626" s="8">
        <v>524.96</v>
      </c>
      <c r="L9626" s="8">
        <v>1445686.2</v>
      </c>
      <c r="M9626" s="8">
        <v>1165411.2</v>
      </c>
      <c r="N9626" s="8">
        <v>280275</v>
      </c>
    </row>
    <row r="9627" spans="1:14" x14ac:dyDescent="0.25">
      <c r="A9627" t="s">
        <v>0</v>
      </c>
      <c r="B9627" t="s">
        <v>48</v>
      </c>
      <c r="C9627" t="s">
        <v>2</v>
      </c>
      <c r="D9627" t="s">
        <v>3</v>
      </c>
      <c r="E9627" t="s">
        <v>23</v>
      </c>
      <c r="F9627" s="5">
        <v>42619</v>
      </c>
      <c r="G9627">
        <v>611026370</v>
      </c>
      <c r="H9627" s="5">
        <v>42620</v>
      </c>
      <c r="I9627">
        <v>5136</v>
      </c>
      <c r="J9627" s="8">
        <v>255.28</v>
      </c>
      <c r="K9627" s="8">
        <v>159.41999999999999</v>
      </c>
      <c r="L9627" s="8">
        <v>1311118.08</v>
      </c>
      <c r="M9627" s="8">
        <v>818781.12</v>
      </c>
      <c r="N9627" s="8">
        <v>492336.96</v>
      </c>
    </row>
    <row r="9628" spans="1:14" x14ac:dyDescent="0.25">
      <c r="A9628" t="s">
        <v>12</v>
      </c>
      <c r="B9628" t="s">
        <v>132</v>
      </c>
      <c r="C9628" t="s">
        <v>29</v>
      </c>
      <c r="D9628" t="s">
        <v>3</v>
      </c>
      <c r="E9628" t="s">
        <v>8</v>
      </c>
      <c r="F9628" s="5">
        <v>42027</v>
      </c>
      <c r="G9628">
        <v>213726842</v>
      </c>
      <c r="H9628" s="5">
        <v>42032</v>
      </c>
      <c r="I9628">
        <v>5377</v>
      </c>
      <c r="J9628" s="8">
        <v>651.21</v>
      </c>
      <c r="K9628" s="8">
        <v>524.96</v>
      </c>
      <c r="L9628" s="8">
        <v>3501556.17</v>
      </c>
      <c r="M9628" s="8">
        <v>2822709.92</v>
      </c>
      <c r="N9628" s="8">
        <v>678846.25</v>
      </c>
    </row>
    <row r="9629" spans="1:14" x14ac:dyDescent="0.25">
      <c r="A9629" t="s">
        <v>9</v>
      </c>
      <c r="B9629" t="s">
        <v>64</v>
      </c>
      <c r="C9629" t="s">
        <v>45</v>
      </c>
      <c r="D9629" t="s">
        <v>7</v>
      </c>
      <c r="E9629" t="s">
        <v>4</v>
      </c>
      <c r="F9629" s="5">
        <v>44063</v>
      </c>
      <c r="G9629">
        <v>342850959</v>
      </c>
      <c r="H9629" s="5">
        <v>44095</v>
      </c>
      <c r="I9629">
        <v>6072</v>
      </c>
      <c r="J9629" s="8">
        <v>9.33</v>
      </c>
      <c r="K9629" s="8">
        <v>6.92</v>
      </c>
      <c r="L9629" s="8">
        <v>56651.76</v>
      </c>
      <c r="M9629" s="8">
        <v>42018.239999999998</v>
      </c>
      <c r="N9629" s="8">
        <v>14633.52</v>
      </c>
    </row>
    <row r="9630" spans="1:14" x14ac:dyDescent="0.25">
      <c r="A9630" t="s">
        <v>17</v>
      </c>
      <c r="B9630" t="s">
        <v>158</v>
      </c>
      <c r="C9630" t="s">
        <v>19</v>
      </c>
      <c r="D9630" t="s">
        <v>7</v>
      </c>
      <c r="E9630" t="s">
        <v>23</v>
      </c>
      <c r="F9630" s="5">
        <v>44110</v>
      </c>
      <c r="G9630">
        <v>250010049</v>
      </c>
      <c r="H9630" s="5">
        <v>44140</v>
      </c>
      <c r="I9630">
        <v>2384</v>
      </c>
      <c r="J9630" s="8">
        <v>81.73</v>
      </c>
      <c r="K9630" s="8">
        <v>56.67</v>
      </c>
      <c r="L9630" s="8">
        <v>194844.32</v>
      </c>
      <c r="M9630" s="8">
        <v>135101.28</v>
      </c>
      <c r="N9630" s="8">
        <v>59743.040000000001</v>
      </c>
    </row>
    <row r="9631" spans="1:14" x14ac:dyDescent="0.25">
      <c r="A9631" t="s">
        <v>17</v>
      </c>
      <c r="B9631" t="s">
        <v>42</v>
      </c>
      <c r="C9631" t="s">
        <v>11</v>
      </c>
      <c r="D9631" t="s">
        <v>7</v>
      </c>
      <c r="E9631" t="s">
        <v>8</v>
      </c>
      <c r="F9631" s="5">
        <v>42401</v>
      </c>
      <c r="G9631">
        <v>157127940</v>
      </c>
      <c r="H9631" s="5">
        <v>42440</v>
      </c>
      <c r="I9631">
        <v>6504</v>
      </c>
      <c r="J9631" s="8">
        <v>47.45</v>
      </c>
      <c r="K9631" s="8">
        <v>31.79</v>
      </c>
      <c r="L9631" s="8">
        <v>308614.8</v>
      </c>
      <c r="M9631" s="8">
        <v>206762.16</v>
      </c>
      <c r="N9631" s="8">
        <v>101852.64</v>
      </c>
    </row>
    <row r="9632" spans="1:14" x14ac:dyDescent="0.25">
      <c r="A9632" t="s">
        <v>9</v>
      </c>
      <c r="B9632" t="s">
        <v>153</v>
      </c>
      <c r="C9632" t="s">
        <v>14</v>
      </c>
      <c r="D9632" t="s">
        <v>3</v>
      </c>
      <c r="E9632" t="s">
        <v>4</v>
      </c>
      <c r="F9632" s="5">
        <v>42639</v>
      </c>
      <c r="G9632">
        <v>806440961</v>
      </c>
      <c r="H9632" s="5">
        <v>42647</v>
      </c>
      <c r="I9632">
        <v>2656</v>
      </c>
      <c r="J9632" s="8">
        <v>205.7</v>
      </c>
      <c r="K9632" s="8">
        <v>117.11</v>
      </c>
      <c r="L9632" s="8">
        <v>546339.19999999995</v>
      </c>
      <c r="M9632" s="8">
        <v>311044.15999999997</v>
      </c>
      <c r="N9632" s="8">
        <v>235295.04</v>
      </c>
    </row>
    <row r="9633" spans="1:14" x14ac:dyDescent="0.25">
      <c r="A9633" t="s">
        <v>20</v>
      </c>
      <c r="B9633" t="s">
        <v>201</v>
      </c>
      <c r="C9633" t="s">
        <v>36</v>
      </c>
      <c r="D9633" t="s">
        <v>7</v>
      </c>
      <c r="E9633" t="s">
        <v>8</v>
      </c>
      <c r="F9633" s="5">
        <v>43720</v>
      </c>
      <c r="G9633">
        <v>310497939</v>
      </c>
      <c r="H9633" s="5">
        <v>43749</v>
      </c>
      <c r="I9633">
        <v>2095</v>
      </c>
      <c r="J9633" s="8">
        <v>421.89</v>
      </c>
      <c r="K9633" s="8">
        <v>364.69</v>
      </c>
      <c r="L9633" s="8">
        <v>883859.55</v>
      </c>
      <c r="M9633" s="8">
        <v>764025.55</v>
      </c>
      <c r="N9633" s="8">
        <v>119834</v>
      </c>
    </row>
    <row r="9634" spans="1:14" x14ac:dyDescent="0.25">
      <c r="A9634" t="s">
        <v>20</v>
      </c>
      <c r="B9634" t="s">
        <v>46</v>
      </c>
      <c r="C9634" t="s">
        <v>6</v>
      </c>
      <c r="D9634" t="s">
        <v>3</v>
      </c>
      <c r="E9634" t="s">
        <v>8</v>
      </c>
      <c r="F9634" s="5">
        <v>43315</v>
      </c>
      <c r="G9634">
        <v>902160203</v>
      </c>
      <c r="H9634" s="5">
        <v>43319</v>
      </c>
      <c r="I9634">
        <v>8107</v>
      </c>
      <c r="J9634" s="8">
        <v>152.58000000000001</v>
      </c>
      <c r="K9634" s="8">
        <v>97.44</v>
      </c>
      <c r="L9634" s="8">
        <v>1236966.06</v>
      </c>
      <c r="M9634" s="8">
        <v>789946.08</v>
      </c>
      <c r="N9634" s="8">
        <v>447019.98</v>
      </c>
    </row>
    <row r="9635" spans="1:14" x14ac:dyDescent="0.25">
      <c r="A9635" t="s">
        <v>9</v>
      </c>
      <c r="B9635" t="s">
        <v>56</v>
      </c>
      <c r="C9635" t="s">
        <v>45</v>
      </c>
      <c r="D9635" t="s">
        <v>3</v>
      </c>
      <c r="E9635" t="s">
        <v>4</v>
      </c>
      <c r="F9635" s="5">
        <v>42638</v>
      </c>
      <c r="G9635">
        <v>384601581</v>
      </c>
      <c r="H9635" s="5">
        <v>42662</v>
      </c>
      <c r="I9635">
        <v>1009</v>
      </c>
      <c r="J9635" s="8">
        <v>9.33</v>
      </c>
      <c r="K9635" s="8">
        <v>6.92</v>
      </c>
      <c r="L9635" s="8">
        <v>9413.9699999999993</v>
      </c>
      <c r="M9635" s="8">
        <v>6982.28</v>
      </c>
      <c r="N9635" s="8">
        <v>2431.69</v>
      </c>
    </row>
    <row r="9636" spans="1:14" x14ac:dyDescent="0.25">
      <c r="A9636" t="s">
        <v>0</v>
      </c>
      <c r="B9636" t="s">
        <v>171</v>
      </c>
      <c r="C9636" t="s">
        <v>36</v>
      </c>
      <c r="D9636" t="s">
        <v>3</v>
      </c>
      <c r="E9636" t="s">
        <v>4</v>
      </c>
      <c r="F9636" s="5">
        <v>44912</v>
      </c>
      <c r="G9636">
        <v>681308400</v>
      </c>
      <c r="H9636" s="5">
        <v>44591</v>
      </c>
      <c r="I9636">
        <v>3151</v>
      </c>
      <c r="J9636" s="8">
        <v>421.89</v>
      </c>
      <c r="K9636" s="8">
        <v>364.69</v>
      </c>
      <c r="L9636" s="8">
        <v>1329375.3899999999</v>
      </c>
      <c r="M9636" s="8">
        <v>1149138.19</v>
      </c>
      <c r="N9636" s="8">
        <v>180237.2</v>
      </c>
    </row>
    <row r="9637" spans="1:14" x14ac:dyDescent="0.25">
      <c r="A9637" t="s">
        <v>9</v>
      </c>
      <c r="B9637" t="s">
        <v>124</v>
      </c>
      <c r="C9637" t="s">
        <v>57</v>
      </c>
      <c r="D9637" t="s">
        <v>3</v>
      </c>
      <c r="E9637" t="s">
        <v>15</v>
      </c>
      <c r="F9637" s="5">
        <v>42241</v>
      </c>
      <c r="G9637">
        <v>186079490</v>
      </c>
      <c r="H9637" s="5">
        <v>42245</v>
      </c>
      <c r="I9637">
        <v>3911</v>
      </c>
      <c r="J9637" s="8">
        <v>154.06</v>
      </c>
      <c r="K9637" s="8">
        <v>90.93</v>
      </c>
      <c r="L9637" s="8">
        <v>602528.66</v>
      </c>
      <c r="M9637" s="8">
        <v>355627.23</v>
      </c>
      <c r="N9637" s="8">
        <v>246901.43</v>
      </c>
    </row>
    <row r="9638" spans="1:14" x14ac:dyDescent="0.25">
      <c r="A9638" t="s">
        <v>9</v>
      </c>
      <c r="B9638" t="s">
        <v>38</v>
      </c>
      <c r="C9638" t="s">
        <v>29</v>
      </c>
      <c r="D9638" t="s">
        <v>3</v>
      </c>
      <c r="E9638" t="s">
        <v>4</v>
      </c>
      <c r="F9638" s="5">
        <v>43973</v>
      </c>
      <c r="G9638">
        <v>513026177</v>
      </c>
      <c r="H9638" s="5">
        <v>43987</v>
      </c>
      <c r="I9638">
        <v>4701</v>
      </c>
      <c r="J9638" s="8">
        <v>651.21</v>
      </c>
      <c r="K9638" s="8">
        <v>524.96</v>
      </c>
      <c r="L9638" s="8">
        <v>3061338.21</v>
      </c>
      <c r="M9638" s="8">
        <v>2467836.96</v>
      </c>
      <c r="N9638" s="8">
        <v>593501.25</v>
      </c>
    </row>
    <row r="9639" spans="1:14" x14ac:dyDescent="0.25">
      <c r="A9639" t="s">
        <v>0</v>
      </c>
      <c r="B9639" t="s">
        <v>50</v>
      </c>
      <c r="C9639" t="s">
        <v>29</v>
      </c>
      <c r="D9639" t="s">
        <v>3</v>
      </c>
      <c r="E9639" t="s">
        <v>23</v>
      </c>
      <c r="F9639" s="5">
        <v>44688</v>
      </c>
      <c r="G9639">
        <v>646572291</v>
      </c>
      <c r="H9639" s="5">
        <v>44704</v>
      </c>
      <c r="I9639">
        <v>3964</v>
      </c>
      <c r="J9639" s="8">
        <v>651.21</v>
      </c>
      <c r="K9639" s="8">
        <v>524.96</v>
      </c>
      <c r="L9639" s="8">
        <v>2581396.44</v>
      </c>
      <c r="M9639" s="8">
        <v>2080941.44</v>
      </c>
      <c r="N9639" s="8">
        <v>500455</v>
      </c>
    </row>
    <row r="9640" spans="1:14" x14ac:dyDescent="0.25">
      <c r="A9640" t="s">
        <v>17</v>
      </c>
      <c r="B9640" t="s">
        <v>119</v>
      </c>
      <c r="C9640" t="s">
        <v>22</v>
      </c>
      <c r="D9640" t="s">
        <v>7</v>
      </c>
      <c r="E9640" t="s">
        <v>15</v>
      </c>
      <c r="F9640" s="5">
        <v>43891</v>
      </c>
      <c r="G9640">
        <v>991454160</v>
      </c>
      <c r="H9640" s="5">
        <v>43909</v>
      </c>
      <c r="I9640">
        <v>2173</v>
      </c>
      <c r="J9640" s="8">
        <v>109.28</v>
      </c>
      <c r="K9640" s="8">
        <v>35.840000000000003</v>
      </c>
      <c r="L9640" s="8">
        <v>237465.44</v>
      </c>
      <c r="M9640" s="8">
        <v>77880.320000000007</v>
      </c>
      <c r="N9640" s="8">
        <v>159585.12</v>
      </c>
    </row>
    <row r="9641" spans="1:14" x14ac:dyDescent="0.25">
      <c r="A9641" t="s">
        <v>9</v>
      </c>
      <c r="B9641" t="s">
        <v>106</v>
      </c>
      <c r="C9641" t="s">
        <v>2</v>
      </c>
      <c r="D9641" t="s">
        <v>7</v>
      </c>
      <c r="E9641" t="s">
        <v>15</v>
      </c>
      <c r="F9641" s="5">
        <v>44636</v>
      </c>
      <c r="G9641">
        <v>222720611</v>
      </c>
      <c r="H9641" s="5">
        <v>44652</v>
      </c>
      <c r="I9641">
        <v>6833</v>
      </c>
      <c r="J9641" s="8">
        <v>255.28</v>
      </c>
      <c r="K9641" s="8">
        <v>159.41999999999999</v>
      </c>
      <c r="L9641" s="8">
        <v>1744328.24</v>
      </c>
      <c r="M9641" s="8">
        <v>1089316.8600000001</v>
      </c>
      <c r="N9641" s="8">
        <v>655011.38</v>
      </c>
    </row>
    <row r="9642" spans="1:14" x14ac:dyDescent="0.25">
      <c r="A9642" t="s">
        <v>39</v>
      </c>
      <c r="B9642" t="s">
        <v>40</v>
      </c>
      <c r="C9642" t="s">
        <v>29</v>
      </c>
      <c r="D9642" t="s">
        <v>7</v>
      </c>
      <c r="E9642" t="s">
        <v>23</v>
      </c>
      <c r="F9642" s="5">
        <v>43478</v>
      </c>
      <c r="G9642">
        <v>235732972</v>
      </c>
      <c r="H9642" s="5">
        <v>43496</v>
      </c>
      <c r="I9642">
        <v>7480</v>
      </c>
      <c r="J9642" s="8">
        <v>651.21</v>
      </c>
      <c r="K9642" s="8">
        <v>524.96</v>
      </c>
      <c r="L9642" s="8">
        <v>4871050.8</v>
      </c>
      <c r="M9642" s="8">
        <v>3926700.8</v>
      </c>
      <c r="N9642" s="8">
        <v>944350</v>
      </c>
    </row>
    <row r="9643" spans="1:14" x14ac:dyDescent="0.25">
      <c r="A9643" t="s">
        <v>17</v>
      </c>
      <c r="B9643" t="s">
        <v>131</v>
      </c>
      <c r="C9643" t="s">
        <v>29</v>
      </c>
      <c r="D9643" t="s">
        <v>3</v>
      </c>
      <c r="E9643" t="s">
        <v>15</v>
      </c>
      <c r="F9643" s="5">
        <v>44326</v>
      </c>
      <c r="G9643">
        <v>296165072</v>
      </c>
      <c r="H9643" s="5">
        <v>44349</v>
      </c>
      <c r="I9643">
        <v>681</v>
      </c>
      <c r="J9643" s="8">
        <v>651.21</v>
      </c>
      <c r="K9643" s="8">
        <v>524.96</v>
      </c>
      <c r="L9643" s="8">
        <v>443474.01</v>
      </c>
      <c r="M9643" s="8">
        <v>357497.76</v>
      </c>
      <c r="N9643" s="8">
        <v>85976.25</v>
      </c>
    </row>
    <row r="9644" spans="1:14" x14ac:dyDescent="0.25">
      <c r="A9644" t="s">
        <v>9</v>
      </c>
      <c r="B9644" t="s">
        <v>202</v>
      </c>
      <c r="C9644" t="s">
        <v>14</v>
      </c>
      <c r="D9644" t="s">
        <v>3</v>
      </c>
      <c r="E9644" t="s">
        <v>15</v>
      </c>
      <c r="F9644" s="5">
        <v>43857</v>
      </c>
      <c r="G9644">
        <v>190003240</v>
      </c>
      <c r="H9644" s="5">
        <v>43898</v>
      </c>
      <c r="I9644">
        <v>5036</v>
      </c>
      <c r="J9644" s="8">
        <v>205.7</v>
      </c>
      <c r="K9644" s="8">
        <v>117.11</v>
      </c>
      <c r="L9644" s="8">
        <v>1035905.2</v>
      </c>
      <c r="M9644" s="8">
        <v>589765.96</v>
      </c>
      <c r="N9644" s="8">
        <v>446139.24</v>
      </c>
    </row>
    <row r="9645" spans="1:14" x14ac:dyDescent="0.25">
      <c r="A9645" t="s">
        <v>0</v>
      </c>
      <c r="B9645" t="s">
        <v>101</v>
      </c>
      <c r="C9645" t="s">
        <v>22</v>
      </c>
      <c r="D9645" t="s">
        <v>3</v>
      </c>
      <c r="E9645" t="s">
        <v>4</v>
      </c>
      <c r="F9645" s="5">
        <v>44491</v>
      </c>
      <c r="G9645">
        <v>673546302</v>
      </c>
      <c r="H9645" s="5">
        <v>44511</v>
      </c>
      <c r="I9645">
        <v>6173</v>
      </c>
      <c r="J9645" s="8">
        <v>109.28</v>
      </c>
      <c r="K9645" s="8">
        <v>35.840000000000003</v>
      </c>
      <c r="L9645" s="8">
        <v>674585.44</v>
      </c>
      <c r="M9645" s="8">
        <v>221240.32000000001</v>
      </c>
      <c r="N9645" s="8">
        <v>453345.12</v>
      </c>
    </row>
    <row r="9646" spans="1:14" x14ac:dyDescent="0.25">
      <c r="A9646" t="s">
        <v>12</v>
      </c>
      <c r="B9646" t="s">
        <v>108</v>
      </c>
      <c r="C9646" t="s">
        <v>31</v>
      </c>
      <c r="D9646" t="s">
        <v>3</v>
      </c>
      <c r="E9646" t="s">
        <v>15</v>
      </c>
      <c r="F9646" s="5">
        <v>42301</v>
      </c>
      <c r="G9646">
        <v>323405587</v>
      </c>
      <c r="H9646" s="5">
        <v>42325</v>
      </c>
      <c r="I9646">
        <v>1755</v>
      </c>
      <c r="J9646" s="8">
        <v>437.2</v>
      </c>
      <c r="K9646" s="8">
        <v>263.33</v>
      </c>
      <c r="L9646" s="8">
        <v>767286</v>
      </c>
      <c r="M9646" s="8">
        <v>462144.15</v>
      </c>
      <c r="N9646" s="8">
        <v>305141.84999999998</v>
      </c>
    </row>
    <row r="9647" spans="1:14" x14ac:dyDescent="0.25">
      <c r="A9647" t="s">
        <v>0</v>
      </c>
      <c r="B9647" t="s">
        <v>171</v>
      </c>
      <c r="C9647" t="s">
        <v>65</v>
      </c>
      <c r="D9647" t="s">
        <v>7</v>
      </c>
      <c r="E9647" t="s">
        <v>15</v>
      </c>
      <c r="F9647" s="5">
        <v>44370</v>
      </c>
      <c r="G9647">
        <v>486504924</v>
      </c>
      <c r="H9647" s="5">
        <v>44372</v>
      </c>
      <c r="I9647">
        <v>6473</v>
      </c>
      <c r="J9647" s="8">
        <v>668.27</v>
      </c>
      <c r="K9647" s="8">
        <v>502.54</v>
      </c>
      <c r="L9647" s="8">
        <v>4325711.71</v>
      </c>
      <c r="M9647" s="8">
        <v>3252941.42</v>
      </c>
      <c r="N9647" s="8">
        <v>1072770.29</v>
      </c>
    </row>
    <row r="9648" spans="1:14" x14ac:dyDescent="0.25">
      <c r="A9648" t="s">
        <v>17</v>
      </c>
      <c r="B9648" t="s">
        <v>188</v>
      </c>
      <c r="C9648" t="s">
        <v>6</v>
      </c>
      <c r="D9648" t="s">
        <v>3</v>
      </c>
      <c r="E9648" t="s">
        <v>23</v>
      </c>
      <c r="F9648" s="5">
        <v>42932</v>
      </c>
      <c r="G9648">
        <v>330080640</v>
      </c>
      <c r="H9648" s="5">
        <v>42951</v>
      </c>
      <c r="I9648">
        <v>7051</v>
      </c>
      <c r="J9648" s="8">
        <v>152.58000000000001</v>
      </c>
      <c r="K9648" s="8">
        <v>97.44</v>
      </c>
      <c r="L9648" s="8">
        <v>1075841.58</v>
      </c>
      <c r="M9648" s="8">
        <v>687049.44</v>
      </c>
      <c r="N9648" s="8">
        <v>388792.14</v>
      </c>
    </row>
    <row r="9649" spans="1:14" x14ac:dyDescent="0.25">
      <c r="A9649" t="s">
        <v>9</v>
      </c>
      <c r="B9649" t="s">
        <v>24</v>
      </c>
      <c r="C9649" t="s">
        <v>65</v>
      </c>
      <c r="D9649" t="s">
        <v>7</v>
      </c>
      <c r="E9649" t="s">
        <v>4</v>
      </c>
      <c r="F9649" s="5">
        <v>43891</v>
      </c>
      <c r="G9649">
        <v>891681563</v>
      </c>
      <c r="H9649" s="5">
        <v>43917</v>
      </c>
      <c r="I9649">
        <v>7245</v>
      </c>
      <c r="J9649" s="8">
        <v>668.27</v>
      </c>
      <c r="K9649" s="8">
        <v>502.54</v>
      </c>
      <c r="L9649" s="8">
        <v>4841616.1500000004</v>
      </c>
      <c r="M9649" s="8">
        <v>3640902.3</v>
      </c>
      <c r="N9649" s="8">
        <v>1200713.8500000001</v>
      </c>
    </row>
    <row r="9650" spans="1:14" x14ac:dyDescent="0.25">
      <c r="A9650" t="s">
        <v>9</v>
      </c>
      <c r="B9650" t="s">
        <v>133</v>
      </c>
      <c r="C9650" t="s">
        <v>11</v>
      </c>
      <c r="D9650" t="s">
        <v>7</v>
      </c>
      <c r="E9650" t="s">
        <v>4</v>
      </c>
      <c r="F9650" s="5">
        <v>43990</v>
      </c>
      <c r="G9650">
        <v>129169023</v>
      </c>
      <c r="H9650" s="5">
        <v>44030</v>
      </c>
      <c r="I9650">
        <v>2839</v>
      </c>
      <c r="J9650" s="8">
        <v>47.45</v>
      </c>
      <c r="K9650" s="8">
        <v>31.79</v>
      </c>
      <c r="L9650" s="8">
        <v>134710.54999999999</v>
      </c>
      <c r="M9650" s="8">
        <v>90251.81</v>
      </c>
      <c r="N9650" s="8">
        <v>44458.74</v>
      </c>
    </row>
    <row r="9651" spans="1:14" x14ac:dyDescent="0.25">
      <c r="A9651" t="s">
        <v>17</v>
      </c>
      <c r="B9651" t="s">
        <v>158</v>
      </c>
      <c r="C9651" t="s">
        <v>31</v>
      </c>
      <c r="D9651" t="s">
        <v>7</v>
      </c>
      <c r="E9651" t="s">
        <v>15</v>
      </c>
      <c r="F9651" s="5">
        <v>44562</v>
      </c>
      <c r="G9651">
        <v>570716845</v>
      </c>
      <c r="H9651" s="5">
        <v>44574</v>
      </c>
      <c r="I9651">
        <v>6652</v>
      </c>
      <c r="J9651" s="8">
        <v>437.2</v>
      </c>
      <c r="K9651" s="8">
        <v>263.33</v>
      </c>
      <c r="L9651" s="8">
        <v>2908254.4</v>
      </c>
      <c r="M9651" s="8">
        <v>1751671.16</v>
      </c>
      <c r="N9651" s="8">
        <v>1156583.24</v>
      </c>
    </row>
    <row r="9652" spans="1:14" x14ac:dyDescent="0.25">
      <c r="A9652" t="s">
        <v>9</v>
      </c>
      <c r="B9652" t="s">
        <v>154</v>
      </c>
      <c r="C9652" t="s">
        <v>14</v>
      </c>
      <c r="D9652" t="s">
        <v>3</v>
      </c>
      <c r="E9652" t="s">
        <v>8</v>
      </c>
      <c r="F9652" s="5">
        <v>44093</v>
      </c>
      <c r="G9652">
        <v>764811360</v>
      </c>
      <c r="H9652" s="5">
        <v>44104</v>
      </c>
      <c r="I9652">
        <v>3532</v>
      </c>
      <c r="J9652" s="8">
        <v>205.7</v>
      </c>
      <c r="K9652" s="8">
        <v>117.11</v>
      </c>
      <c r="L9652" s="8">
        <v>726532.4</v>
      </c>
      <c r="M9652" s="8">
        <v>413632.52</v>
      </c>
      <c r="N9652" s="8">
        <v>312899.88</v>
      </c>
    </row>
    <row r="9653" spans="1:14" x14ac:dyDescent="0.25">
      <c r="A9653" t="s">
        <v>9</v>
      </c>
      <c r="B9653" t="s">
        <v>103</v>
      </c>
      <c r="C9653" t="s">
        <v>31</v>
      </c>
      <c r="D9653" t="s">
        <v>3</v>
      </c>
      <c r="E9653" t="s">
        <v>15</v>
      </c>
      <c r="F9653" s="5">
        <v>44771</v>
      </c>
      <c r="G9653">
        <v>230251395</v>
      </c>
      <c r="H9653" s="5">
        <v>44813</v>
      </c>
      <c r="I9653">
        <v>5359</v>
      </c>
      <c r="J9653" s="8">
        <v>437.2</v>
      </c>
      <c r="K9653" s="8">
        <v>263.33</v>
      </c>
      <c r="L9653" s="8">
        <v>2342954.7999999998</v>
      </c>
      <c r="M9653" s="8">
        <v>1411185.47</v>
      </c>
      <c r="N9653" s="8">
        <v>931769.33</v>
      </c>
    </row>
    <row r="9654" spans="1:14" x14ac:dyDescent="0.25">
      <c r="A9654" t="s">
        <v>9</v>
      </c>
      <c r="B9654" t="s">
        <v>87</v>
      </c>
      <c r="C9654" t="s">
        <v>22</v>
      </c>
      <c r="D9654" t="s">
        <v>3</v>
      </c>
      <c r="E9654" t="s">
        <v>23</v>
      </c>
      <c r="F9654" s="5">
        <v>42862</v>
      </c>
      <c r="G9654">
        <v>806148278</v>
      </c>
      <c r="H9654" s="5">
        <v>42884</v>
      </c>
      <c r="I9654">
        <v>6045</v>
      </c>
      <c r="J9654" s="8">
        <v>109.28</v>
      </c>
      <c r="K9654" s="8">
        <v>35.840000000000003</v>
      </c>
      <c r="L9654" s="8">
        <v>660597.6</v>
      </c>
      <c r="M9654" s="8">
        <v>216652.79999999999</v>
      </c>
      <c r="N9654" s="8">
        <v>443944.8</v>
      </c>
    </row>
    <row r="9655" spans="1:14" x14ac:dyDescent="0.25">
      <c r="A9655" t="s">
        <v>9</v>
      </c>
      <c r="B9655" t="s">
        <v>102</v>
      </c>
      <c r="C9655" t="s">
        <v>57</v>
      </c>
      <c r="D9655" t="s">
        <v>7</v>
      </c>
      <c r="E9655" t="s">
        <v>8</v>
      </c>
      <c r="F9655" s="5">
        <v>43755</v>
      </c>
      <c r="G9655">
        <v>801925837</v>
      </c>
      <c r="H9655" s="5">
        <v>43764</v>
      </c>
      <c r="I9655">
        <v>6531</v>
      </c>
      <c r="J9655" s="8">
        <v>154.06</v>
      </c>
      <c r="K9655" s="8">
        <v>90.93</v>
      </c>
      <c r="L9655" s="8">
        <v>1006165.86</v>
      </c>
      <c r="M9655" s="8">
        <v>593863.82999999996</v>
      </c>
      <c r="N9655" s="8">
        <v>412302.03</v>
      </c>
    </row>
    <row r="9656" spans="1:14" x14ac:dyDescent="0.25">
      <c r="A9656" t="s">
        <v>9</v>
      </c>
      <c r="B9656" t="s">
        <v>199</v>
      </c>
      <c r="C9656" t="s">
        <v>14</v>
      </c>
      <c r="D9656" t="s">
        <v>7</v>
      </c>
      <c r="E9656" t="s">
        <v>4</v>
      </c>
      <c r="F9656" s="5">
        <v>43844</v>
      </c>
      <c r="G9656">
        <v>847320401</v>
      </c>
      <c r="H9656" s="5">
        <v>43868</v>
      </c>
      <c r="I9656">
        <v>9791</v>
      </c>
      <c r="J9656" s="8">
        <v>205.7</v>
      </c>
      <c r="K9656" s="8">
        <v>117.11</v>
      </c>
      <c r="L9656" s="8">
        <v>2014008.7</v>
      </c>
      <c r="M9656" s="8">
        <v>1146624.01</v>
      </c>
      <c r="N9656" s="8">
        <v>867384.69</v>
      </c>
    </row>
    <row r="9657" spans="1:14" x14ac:dyDescent="0.25">
      <c r="A9657" t="s">
        <v>9</v>
      </c>
      <c r="B9657" t="s">
        <v>187</v>
      </c>
      <c r="C9657" t="s">
        <v>57</v>
      </c>
      <c r="D9657" t="s">
        <v>7</v>
      </c>
      <c r="E9657" t="s">
        <v>23</v>
      </c>
      <c r="F9657" s="5">
        <v>43792</v>
      </c>
      <c r="G9657">
        <v>742380797</v>
      </c>
      <c r="H9657" s="5">
        <v>43815</v>
      </c>
      <c r="I9657">
        <v>5830</v>
      </c>
      <c r="J9657" s="8">
        <v>154.06</v>
      </c>
      <c r="K9657" s="8">
        <v>90.93</v>
      </c>
      <c r="L9657" s="8">
        <v>898169.8</v>
      </c>
      <c r="M9657" s="8">
        <v>530121.9</v>
      </c>
      <c r="N9657" s="8">
        <v>368047.9</v>
      </c>
    </row>
    <row r="9658" spans="1:14" x14ac:dyDescent="0.25">
      <c r="A9658" t="s">
        <v>9</v>
      </c>
      <c r="B9658" t="s">
        <v>142</v>
      </c>
      <c r="C9658" t="s">
        <v>2</v>
      </c>
      <c r="D9658" t="s">
        <v>7</v>
      </c>
      <c r="E9658" t="s">
        <v>8</v>
      </c>
      <c r="F9658" s="5">
        <v>43351</v>
      </c>
      <c r="G9658">
        <v>807468354</v>
      </c>
      <c r="H9658" s="5">
        <v>43381</v>
      </c>
      <c r="I9658">
        <v>6685</v>
      </c>
      <c r="J9658" s="8">
        <v>255.28</v>
      </c>
      <c r="K9658" s="8">
        <v>159.41999999999999</v>
      </c>
      <c r="L9658" s="8">
        <v>1706546.8</v>
      </c>
      <c r="M9658" s="8">
        <v>1065722.7</v>
      </c>
      <c r="N9658" s="8">
        <v>640824.1</v>
      </c>
    </row>
    <row r="9659" spans="1:14" x14ac:dyDescent="0.25">
      <c r="A9659" t="s">
        <v>0</v>
      </c>
      <c r="B9659" t="s">
        <v>5</v>
      </c>
      <c r="C9659" t="s">
        <v>57</v>
      </c>
      <c r="D9659" t="s">
        <v>7</v>
      </c>
      <c r="E9659" t="s">
        <v>23</v>
      </c>
      <c r="F9659" s="5">
        <v>43310</v>
      </c>
      <c r="G9659">
        <v>533256900</v>
      </c>
      <c r="H9659" s="5">
        <v>43312</v>
      </c>
      <c r="I9659">
        <v>1422</v>
      </c>
      <c r="J9659" s="8">
        <v>154.06</v>
      </c>
      <c r="K9659" s="8">
        <v>90.93</v>
      </c>
      <c r="L9659" s="8">
        <v>219073.32</v>
      </c>
      <c r="M9659" s="8">
        <v>129302.46</v>
      </c>
      <c r="N9659" s="8">
        <v>89770.86</v>
      </c>
    </row>
    <row r="9660" spans="1:14" x14ac:dyDescent="0.25">
      <c r="A9660" t="s">
        <v>12</v>
      </c>
      <c r="B9660" t="s">
        <v>73</v>
      </c>
      <c r="C9660" t="s">
        <v>14</v>
      </c>
      <c r="D9660" t="s">
        <v>3</v>
      </c>
      <c r="E9660" t="s">
        <v>15</v>
      </c>
      <c r="F9660" s="5">
        <v>43389</v>
      </c>
      <c r="G9660">
        <v>830732762</v>
      </c>
      <c r="H9660" s="5">
        <v>43405</v>
      </c>
      <c r="I9660">
        <v>1140</v>
      </c>
      <c r="J9660" s="8">
        <v>205.7</v>
      </c>
      <c r="K9660" s="8">
        <v>117.11</v>
      </c>
      <c r="L9660" s="8">
        <v>234498</v>
      </c>
      <c r="M9660" s="8">
        <v>133505.4</v>
      </c>
      <c r="N9660" s="8">
        <v>100992.6</v>
      </c>
    </row>
    <row r="9661" spans="1:14" x14ac:dyDescent="0.25">
      <c r="A9661" t="s">
        <v>9</v>
      </c>
      <c r="B9661" t="s">
        <v>69</v>
      </c>
      <c r="C9661" t="s">
        <v>29</v>
      </c>
      <c r="D9661" t="s">
        <v>7</v>
      </c>
      <c r="E9661" t="s">
        <v>8</v>
      </c>
      <c r="F9661" s="5">
        <v>43774</v>
      </c>
      <c r="G9661">
        <v>881194770</v>
      </c>
      <c r="H9661" s="5">
        <v>43804</v>
      </c>
      <c r="I9661">
        <v>3969</v>
      </c>
      <c r="J9661" s="8">
        <v>651.21</v>
      </c>
      <c r="K9661" s="8">
        <v>524.96</v>
      </c>
      <c r="L9661" s="8">
        <v>2584652.4900000002</v>
      </c>
      <c r="M9661" s="8">
        <v>2083566.24</v>
      </c>
      <c r="N9661" s="8">
        <v>501086.25</v>
      </c>
    </row>
    <row r="9662" spans="1:14" x14ac:dyDescent="0.25">
      <c r="A9662" t="s">
        <v>9</v>
      </c>
      <c r="B9662" t="s">
        <v>153</v>
      </c>
      <c r="C9662" t="s">
        <v>6</v>
      </c>
      <c r="D9662" t="s">
        <v>7</v>
      </c>
      <c r="E9662" t="s">
        <v>8</v>
      </c>
      <c r="F9662" s="5">
        <v>44312</v>
      </c>
      <c r="G9662">
        <v>386254251</v>
      </c>
      <c r="H9662" s="5">
        <v>44332</v>
      </c>
      <c r="I9662">
        <v>71</v>
      </c>
      <c r="J9662" s="8">
        <v>152.58000000000001</v>
      </c>
      <c r="K9662" s="8">
        <v>97.44</v>
      </c>
      <c r="L9662" s="8">
        <v>10833.18</v>
      </c>
      <c r="M9662" s="8">
        <v>6918.24</v>
      </c>
      <c r="N9662" s="8">
        <v>3914.94</v>
      </c>
    </row>
    <row r="9663" spans="1:14" x14ac:dyDescent="0.25">
      <c r="A9663" t="s">
        <v>9</v>
      </c>
      <c r="B9663" t="s">
        <v>37</v>
      </c>
      <c r="C9663" t="s">
        <v>57</v>
      </c>
      <c r="D9663" t="s">
        <v>7</v>
      </c>
      <c r="E9663" t="s">
        <v>8</v>
      </c>
      <c r="F9663" s="5">
        <v>44425</v>
      </c>
      <c r="G9663">
        <v>917835032</v>
      </c>
      <c r="H9663" s="5">
        <v>44475</v>
      </c>
      <c r="I9663">
        <v>6637</v>
      </c>
      <c r="J9663" s="8">
        <v>154.06</v>
      </c>
      <c r="K9663" s="8">
        <v>90.93</v>
      </c>
      <c r="L9663" s="8">
        <v>1022496.22</v>
      </c>
      <c r="M9663" s="8">
        <v>603502.41</v>
      </c>
      <c r="N9663" s="8">
        <v>418993.81</v>
      </c>
    </row>
    <row r="9664" spans="1:14" x14ac:dyDescent="0.25">
      <c r="A9664" t="s">
        <v>0</v>
      </c>
      <c r="B9664" t="s">
        <v>147</v>
      </c>
      <c r="C9664" t="s">
        <v>57</v>
      </c>
      <c r="D9664" t="s">
        <v>7</v>
      </c>
      <c r="E9664" t="s">
        <v>4</v>
      </c>
      <c r="F9664" s="5">
        <v>44084</v>
      </c>
      <c r="G9664">
        <v>968173444</v>
      </c>
      <c r="H9664" s="5">
        <v>44129</v>
      </c>
      <c r="I9664">
        <v>2892</v>
      </c>
      <c r="J9664" s="8">
        <v>154.06</v>
      </c>
      <c r="K9664" s="8">
        <v>90.93</v>
      </c>
      <c r="L9664" s="8">
        <v>445541.52</v>
      </c>
      <c r="M9664" s="8">
        <v>262969.56</v>
      </c>
      <c r="N9664" s="8">
        <v>182571.96</v>
      </c>
    </row>
    <row r="9665" spans="1:14" x14ac:dyDescent="0.25">
      <c r="A9665" t="s">
        <v>17</v>
      </c>
      <c r="B9665" t="s">
        <v>176</v>
      </c>
      <c r="C9665" t="s">
        <v>19</v>
      </c>
      <c r="D9665" t="s">
        <v>7</v>
      </c>
      <c r="E9665" t="s">
        <v>15</v>
      </c>
      <c r="F9665" s="5">
        <v>42841</v>
      </c>
      <c r="G9665">
        <v>899818313</v>
      </c>
      <c r="H9665" s="5">
        <v>42860</v>
      </c>
      <c r="I9665">
        <v>5090</v>
      </c>
      <c r="J9665" s="8">
        <v>81.73</v>
      </c>
      <c r="K9665" s="8">
        <v>56.67</v>
      </c>
      <c r="L9665" s="8">
        <v>416005.7</v>
      </c>
      <c r="M9665" s="8">
        <v>288450.3</v>
      </c>
      <c r="N9665" s="8">
        <v>127555.4</v>
      </c>
    </row>
    <row r="9666" spans="1:14" x14ac:dyDescent="0.25">
      <c r="A9666" t="s">
        <v>20</v>
      </c>
      <c r="B9666" t="s">
        <v>120</v>
      </c>
      <c r="C9666" t="s">
        <v>36</v>
      </c>
      <c r="D9666" t="s">
        <v>3</v>
      </c>
      <c r="E9666" t="s">
        <v>8</v>
      </c>
      <c r="F9666" s="5">
        <v>43138</v>
      </c>
      <c r="G9666">
        <v>695630967</v>
      </c>
      <c r="H9666" s="5">
        <v>43139</v>
      </c>
      <c r="I9666">
        <v>1516</v>
      </c>
      <c r="J9666" s="8">
        <v>421.89</v>
      </c>
      <c r="K9666" s="8">
        <v>364.69</v>
      </c>
      <c r="L9666" s="8">
        <v>639585.24</v>
      </c>
      <c r="M9666" s="8">
        <v>552870.04</v>
      </c>
      <c r="N9666" s="8">
        <v>86715.199999999997</v>
      </c>
    </row>
    <row r="9667" spans="1:14" x14ac:dyDescent="0.25">
      <c r="A9667" t="s">
        <v>9</v>
      </c>
      <c r="B9667" t="s">
        <v>175</v>
      </c>
      <c r="C9667" t="s">
        <v>19</v>
      </c>
      <c r="D9667" t="s">
        <v>7</v>
      </c>
      <c r="E9667" t="s">
        <v>8</v>
      </c>
      <c r="F9667" s="5">
        <v>44495</v>
      </c>
      <c r="G9667">
        <v>408785235</v>
      </c>
      <c r="H9667" s="5">
        <v>44503</v>
      </c>
      <c r="I9667">
        <v>7490</v>
      </c>
      <c r="J9667" s="8">
        <v>81.73</v>
      </c>
      <c r="K9667" s="8">
        <v>56.67</v>
      </c>
      <c r="L9667" s="8">
        <v>612157.69999999995</v>
      </c>
      <c r="M9667" s="8">
        <v>424458.3</v>
      </c>
      <c r="N9667" s="8">
        <v>187699.4</v>
      </c>
    </row>
    <row r="9668" spans="1:14" x14ac:dyDescent="0.25">
      <c r="A9668" t="s">
        <v>39</v>
      </c>
      <c r="B9668" t="s">
        <v>196</v>
      </c>
      <c r="C9668" t="s">
        <v>2</v>
      </c>
      <c r="D9668" t="s">
        <v>3</v>
      </c>
      <c r="E9668" t="s">
        <v>15</v>
      </c>
      <c r="F9668" s="5">
        <v>44054</v>
      </c>
      <c r="G9668">
        <v>612767446</v>
      </c>
      <c r="H9668" s="5">
        <v>44072</v>
      </c>
      <c r="I9668">
        <v>359</v>
      </c>
      <c r="J9668" s="8">
        <v>255.28</v>
      </c>
      <c r="K9668" s="8">
        <v>159.41999999999999</v>
      </c>
      <c r="L9668" s="8">
        <v>91645.52</v>
      </c>
      <c r="M9668" s="8">
        <v>57231.78</v>
      </c>
      <c r="N9668" s="8">
        <v>34413.74</v>
      </c>
    </row>
    <row r="9669" spans="1:14" x14ac:dyDescent="0.25">
      <c r="A9669" t="s">
        <v>0</v>
      </c>
      <c r="B9669" t="s">
        <v>147</v>
      </c>
      <c r="C9669" t="s">
        <v>31</v>
      </c>
      <c r="D9669" t="s">
        <v>7</v>
      </c>
      <c r="E9669" t="s">
        <v>8</v>
      </c>
      <c r="F9669" s="5">
        <v>42349</v>
      </c>
      <c r="G9669">
        <v>151376426</v>
      </c>
      <c r="H9669" s="5">
        <v>42398</v>
      </c>
      <c r="I9669">
        <v>4503</v>
      </c>
      <c r="J9669" s="8">
        <v>437.2</v>
      </c>
      <c r="K9669" s="8">
        <v>263.33</v>
      </c>
      <c r="L9669" s="8">
        <v>1968711.6</v>
      </c>
      <c r="M9669" s="8">
        <v>1185774.99</v>
      </c>
      <c r="N9669" s="8">
        <v>782936.61</v>
      </c>
    </row>
    <row r="9670" spans="1:14" x14ac:dyDescent="0.25">
      <c r="A9670" t="s">
        <v>12</v>
      </c>
      <c r="B9670" t="s">
        <v>127</v>
      </c>
      <c r="C9670" t="s">
        <v>31</v>
      </c>
      <c r="D9670" t="s">
        <v>7</v>
      </c>
      <c r="E9670" t="s">
        <v>23</v>
      </c>
      <c r="F9670" s="5">
        <v>43378</v>
      </c>
      <c r="G9670">
        <v>188723504</v>
      </c>
      <c r="H9670" s="5">
        <v>43410</v>
      </c>
      <c r="I9670">
        <v>6334</v>
      </c>
      <c r="J9670" s="8">
        <v>437.2</v>
      </c>
      <c r="K9670" s="8">
        <v>263.33</v>
      </c>
      <c r="L9670" s="8">
        <v>2769224.8</v>
      </c>
      <c r="M9670" s="8">
        <v>1667932.22</v>
      </c>
      <c r="N9670" s="8">
        <v>1101292.58</v>
      </c>
    </row>
    <row r="9671" spans="1:14" x14ac:dyDescent="0.25">
      <c r="A9671" t="s">
        <v>9</v>
      </c>
      <c r="B9671" t="s">
        <v>60</v>
      </c>
      <c r="C9671" t="s">
        <v>45</v>
      </c>
      <c r="D9671" t="s">
        <v>3</v>
      </c>
      <c r="E9671" t="s">
        <v>23</v>
      </c>
      <c r="F9671" s="5">
        <v>43259</v>
      </c>
      <c r="G9671">
        <v>159232509</v>
      </c>
      <c r="H9671" s="5">
        <v>43295</v>
      </c>
      <c r="I9671">
        <v>9293</v>
      </c>
      <c r="J9671" s="8">
        <v>9.33</v>
      </c>
      <c r="K9671" s="8">
        <v>6.92</v>
      </c>
      <c r="L9671" s="8">
        <v>86703.69</v>
      </c>
      <c r="M9671" s="8">
        <v>64307.56</v>
      </c>
      <c r="N9671" s="8">
        <v>22396.13</v>
      </c>
    </row>
    <row r="9672" spans="1:14" x14ac:dyDescent="0.25">
      <c r="A9672" t="s">
        <v>9</v>
      </c>
      <c r="B9672" t="s">
        <v>92</v>
      </c>
      <c r="C9672" t="s">
        <v>57</v>
      </c>
      <c r="D9672" t="s">
        <v>3</v>
      </c>
      <c r="E9672" t="s">
        <v>15</v>
      </c>
      <c r="F9672" s="5">
        <v>43769</v>
      </c>
      <c r="G9672">
        <v>917639768</v>
      </c>
      <c r="H9672" s="5">
        <v>43813</v>
      </c>
      <c r="I9672">
        <v>8854</v>
      </c>
      <c r="J9672" s="8">
        <v>154.06</v>
      </c>
      <c r="K9672" s="8">
        <v>90.93</v>
      </c>
      <c r="L9672" s="8">
        <v>1364047.24</v>
      </c>
      <c r="M9672" s="8">
        <v>805094.22</v>
      </c>
      <c r="N9672" s="8">
        <v>558953.02</v>
      </c>
    </row>
    <row r="9673" spans="1:14" x14ac:dyDescent="0.25">
      <c r="A9673" t="s">
        <v>9</v>
      </c>
      <c r="B9673" t="s">
        <v>121</v>
      </c>
      <c r="C9673" t="s">
        <v>57</v>
      </c>
      <c r="D9673" t="s">
        <v>3</v>
      </c>
      <c r="E9673" t="s">
        <v>4</v>
      </c>
      <c r="F9673" s="5">
        <v>42614</v>
      </c>
      <c r="G9673">
        <v>688994109</v>
      </c>
      <c r="H9673" s="5">
        <v>42640</v>
      </c>
      <c r="I9673">
        <v>7523</v>
      </c>
      <c r="J9673" s="8">
        <v>154.06</v>
      </c>
      <c r="K9673" s="8">
        <v>90.93</v>
      </c>
      <c r="L9673" s="8">
        <v>1158993.3799999999</v>
      </c>
      <c r="M9673" s="8">
        <v>684066.39</v>
      </c>
      <c r="N9673" s="8">
        <v>474926.99</v>
      </c>
    </row>
    <row r="9674" spans="1:14" x14ac:dyDescent="0.25">
      <c r="A9674" t="s">
        <v>17</v>
      </c>
      <c r="B9674" t="s">
        <v>75</v>
      </c>
      <c r="C9674" t="s">
        <v>31</v>
      </c>
      <c r="D9674" t="s">
        <v>7</v>
      </c>
      <c r="E9674" t="s">
        <v>4</v>
      </c>
      <c r="F9674" s="5">
        <v>44042</v>
      </c>
      <c r="G9674">
        <v>918656861</v>
      </c>
      <c r="H9674" s="5">
        <v>44060</v>
      </c>
      <c r="I9674">
        <v>9835</v>
      </c>
      <c r="J9674" s="8">
        <v>437.2</v>
      </c>
      <c r="K9674" s="8">
        <v>263.33</v>
      </c>
      <c r="L9674" s="8">
        <v>4299862</v>
      </c>
      <c r="M9674" s="8">
        <v>2589850.5499999998</v>
      </c>
      <c r="N9674" s="8">
        <v>1710011.45</v>
      </c>
    </row>
    <row r="9675" spans="1:14" x14ac:dyDescent="0.25">
      <c r="A9675" t="s">
        <v>9</v>
      </c>
      <c r="B9675" t="s">
        <v>79</v>
      </c>
      <c r="C9675" t="s">
        <v>65</v>
      </c>
      <c r="D9675" t="s">
        <v>3</v>
      </c>
      <c r="E9675" t="s">
        <v>15</v>
      </c>
      <c r="F9675" s="5">
        <v>44268</v>
      </c>
      <c r="G9675">
        <v>422301852</v>
      </c>
      <c r="H9675" s="5">
        <v>44309</v>
      </c>
      <c r="I9675">
        <v>7357</v>
      </c>
      <c r="J9675" s="8">
        <v>668.27</v>
      </c>
      <c r="K9675" s="8">
        <v>502.54</v>
      </c>
      <c r="L9675" s="8">
        <v>4916462.3899999997</v>
      </c>
      <c r="M9675" s="8">
        <v>3697186.78</v>
      </c>
      <c r="N9675" s="8">
        <v>1219275.6100000001</v>
      </c>
    </row>
    <row r="9676" spans="1:14" x14ac:dyDescent="0.25">
      <c r="A9676" t="s">
        <v>9</v>
      </c>
      <c r="B9676" t="s">
        <v>55</v>
      </c>
      <c r="C9676" t="s">
        <v>29</v>
      </c>
      <c r="D9676" t="s">
        <v>3</v>
      </c>
      <c r="E9676" t="s">
        <v>15</v>
      </c>
      <c r="F9676" s="5">
        <v>42240</v>
      </c>
      <c r="G9676">
        <v>335915410</v>
      </c>
      <c r="H9676" s="5">
        <v>42270</v>
      </c>
      <c r="I9676">
        <v>3689</v>
      </c>
      <c r="J9676" s="8">
        <v>651.21</v>
      </c>
      <c r="K9676" s="8">
        <v>524.96</v>
      </c>
      <c r="L9676" s="8">
        <v>2402313.69</v>
      </c>
      <c r="M9676" s="8">
        <v>1936577.44</v>
      </c>
      <c r="N9676" s="8">
        <v>465736.25</v>
      </c>
    </row>
    <row r="9677" spans="1:14" x14ac:dyDescent="0.25">
      <c r="A9677" t="s">
        <v>9</v>
      </c>
      <c r="B9677" t="s">
        <v>141</v>
      </c>
      <c r="C9677" t="s">
        <v>45</v>
      </c>
      <c r="D9677" t="s">
        <v>3</v>
      </c>
      <c r="E9677" t="s">
        <v>4</v>
      </c>
      <c r="F9677" s="5">
        <v>44264</v>
      </c>
      <c r="G9677">
        <v>965796363</v>
      </c>
      <c r="H9677" s="5">
        <v>44274</v>
      </c>
      <c r="I9677">
        <v>9461</v>
      </c>
      <c r="J9677" s="8">
        <v>9.33</v>
      </c>
      <c r="K9677" s="8">
        <v>6.92</v>
      </c>
      <c r="L9677" s="8">
        <v>88271.13</v>
      </c>
      <c r="M9677" s="8">
        <v>65470.12</v>
      </c>
      <c r="N9677" s="8">
        <v>22801.01</v>
      </c>
    </row>
    <row r="9678" spans="1:14" x14ac:dyDescent="0.25">
      <c r="A9678" t="s">
        <v>12</v>
      </c>
      <c r="B9678" t="s">
        <v>107</v>
      </c>
      <c r="C9678" t="s">
        <v>19</v>
      </c>
      <c r="D9678" t="s">
        <v>3</v>
      </c>
      <c r="E9678" t="s">
        <v>23</v>
      </c>
      <c r="F9678" s="5">
        <v>43255</v>
      </c>
      <c r="G9678">
        <v>438556039</v>
      </c>
      <c r="H9678" s="5">
        <v>43273</v>
      </c>
      <c r="I9678">
        <v>7332</v>
      </c>
      <c r="J9678" s="8">
        <v>81.73</v>
      </c>
      <c r="K9678" s="8">
        <v>56.67</v>
      </c>
      <c r="L9678" s="8">
        <v>599244.36</v>
      </c>
      <c r="M9678" s="8">
        <v>415504.44</v>
      </c>
      <c r="N9678" s="8">
        <v>183739.92</v>
      </c>
    </row>
    <row r="9679" spans="1:14" x14ac:dyDescent="0.25">
      <c r="A9679" t="s">
        <v>9</v>
      </c>
      <c r="B9679" t="s">
        <v>24</v>
      </c>
      <c r="C9679" t="s">
        <v>2</v>
      </c>
      <c r="D9679" t="s">
        <v>3</v>
      </c>
      <c r="E9679" t="s">
        <v>15</v>
      </c>
      <c r="F9679" s="5">
        <v>42567</v>
      </c>
      <c r="G9679">
        <v>551118266</v>
      </c>
      <c r="H9679" s="5">
        <v>42597</v>
      </c>
      <c r="I9679">
        <v>6997</v>
      </c>
      <c r="J9679" s="8">
        <v>255.28</v>
      </c>
      <c r="K9679" s="8">
        <v>159.41999999999999</v>
      </c>
      <c r="L9679" s="8">
        <v>1786194.16</v>
      </c>
      <c r="M9679" s="8">
        <v>1115461.74</v>
      </c>
      <c r="N9679" s="8">
        <v>670732.42000000004</v>
      </c>
    </row>
    <row r="9680" spans="1:14" x14ac:dyDescent="0.25">
      <c r="A9680" t="s">
        <v>9</v>
      </c>
      <c r="B9680" t="s">
        <v>122</v>
      </c>
      <c r="C9680" t="s">
        <v>65</v>
      </c>
      <c r="D9680" t="s">
        <v>7</v>
      </c>
      <c r="E9680" t="s">
        <v>23</v>
      </c>
      <c r="F9680" s="5">
        <v>42860</v>
      </c>
      <c r="G9680">
        <v>920719373</v>
      </c>
      <c r="H9680" s="5">
        <v>42894</v>
      </c>
      <c r="I9680">
        <v>178</v>
      </c>
      <c r="J9680" s="8">
        <v>668.27</v>
      </c>
      <c r="K9680" s="8">
        <v>502.54</v>
      </c>
      <c r="L9680" s="8">
        <v>118952.06</v>
      </c>
      <c r="M9680" s="8">
        <v>89452.12</v>
      </c>
      <c r="N9680" s="8">
        <v>29499.94</v>
      </c>
    </row>
    <row r="9681" spans="1:14" x14ac:dyDescent="0.25">
      <c r="A9681" t="s">
        <v>9</v>
      </c>
      <c r="B9681" t="s">
        <v>117</v>
      </c>
      <c r="C9681" t="s">
        <v>45</v>
      </c>
      <c r="D9681" t="s">
        <v>7</v>
      </c>
      <c r="E9681" t="s">
        <v>15</v>
      </c>
      <c r="F9681" s="5">
        <v>43803</v>
      </c>
      <c r="G9681">
        <v>334908187</v>
      </c>
      <c r="H9681" s="5">
        <v>43810</v>
      </c>
      <c r="I9681">
        <v>5630</v>
      </c>
      <c r="J9681" s="8">
        <v>9.33</v>
      </c>
      <c r="K9681" s="8">
        <v>6.92</v>
      </c>
      <c r="L9681" s="8">
        <v>52527.9</v>
      </c>
      <c r="M9681" s="8">
        <v>38959.599999999999</v>
      </c>
      <c r="N9681" s="8">
        <v>13568.3</v>
      </c>
    </row>
    <row r="9682" spans="1:14" x14ac:dyDescent="0.25">
      <c r="A9682" t="s">
        <v>9</v>
      </c>
      <c r="B9682" t="s">
        <v>51</v>
      </c>
      <c r="C9682" t="s">
        <v>65</v>
      </c>
      <c r="D9682" t="s">
        <v>3</v>
      </c>
      <c r="E9682" t="s">
        <v>23</v>
      </c>
      <c r="F9682" s="5">
        <v>43835</v>
      </c>
      <c r="G9682">
        <v>801546037</v>
      </c>
      <c r="H9682" s="5">
        <v>43876</v>
      </c>
      <c r="I9682">
        <v>4139</v>
      </c>
      <c r="J9682" s="8">
        <v>668.27</v>
      </c>
      <c r="K9682" s="8">
        <v>502.54</v>
      </c>
      <c r="L9682" s="8">
        <v>2765969.53</v>
      </c>
      <c r="M9682" s="8">
        <v>2080013.06</v>
      </c>
      <c r="N9682" s="8">
        <v>685956.47</v>
      </c>
    </row>
    <row r="9683" spans="1:14" x14ac:dyDescent="0.25">
      <c r="A9683" t="s">
        <v>17</v>
      </c>
      <c r="B9683" t="s">
        <v>119</v>
      </c>
      <c r="C9683" t="s">
        <v>29</v>
      </c>
      <c r="D9683" t="s">
        <v>7</v>
      </c>
      <c r="E9683" t="s">
        <v>8</v>
      </c>
      <c r="F9683" s="5">
        <v>43322</v>
      </c>
      <c r="G9683">
        <v>798806750</v>
      </c>
      <c r="H9683" s="5">
        <v>43334</v>
      </c>
      <c r="I9683">
        <v>3524</v>
      </c>
      <c r="J9683" s="8">
        <v>651.21</v>
      </c>
      <c r="K9683" s="8">
        <v>524.96</v>
      </c>
      <c r="L9683" s="8">
        <v>2294864.04</v>
      </c>
      <c r="M9683" s="8">
        <v>1849959.04</v>
      </c>
      <c r="N9683" s="8">
        <v>444905</v>
      </c>
    </row>
    <row r="9684" spans="1:14" x14ac:dyDescent="0.25">
      <c r="A9684" t="s">
        <v>17</v>
      </c>
      <c r="B9684" t="s">
        <v>82</v>
      </c>
      <c r="C9684" t="s">
        <v>45</v>
      </c>
      <c r="D9684" t="s">
        <v>7</v>
      </c>
      <c r="E9684" t="s">
        <v>4</v>
      </c>
      <c r="F9684" s="5">
        <v>44796</v>
      </c>
      <c r="G9684">
        <v>225176656</v>
      </c>
      <c r="H9684" s="5">
        <v>44810</v>
      </c>
      <c r="I9684">
        <v>3631</v>
      </c>
      <c r="J9684" s="8">
        <v>9.33</v>
      </c>
      <c r="K9684" s="8">
        <v>6.92</v>
      </c>
      <c r="L9684" s="8">
        <v>33877.230000000003</v>
      </c>
      <c r="M9684" s="8">
        <v>25126.52</v>
      </c>
      <c r="N9684" s="8">
        <v>8750.7099999999991</v>
      </c>
    </row>
    <row r="9685" spans="1:14" x14ac:dyDescent="0.25">
      <c r="A9685" t="s">
        <v>9</v>
      </c>
      <c r="B9685" t="s">
        <v>145</v>
      </c>
      <c r="C9685" t="s">
        <v>29</v>
      </c>
      <c r="D9685" t="s">
        <v>3</v>
      </c>
      <c r="E9685" t="s">
        <v>4</v>
      </c>
      <c r="F9685" s="5">
        <v>42592</v>
      </c>
      <c r="G9685">
        <v>849454581</v>
      </c>
      <c r="H9685" s="5">
        <v>42619</v>
      </c>
      <c r="I9685">
        <v>1342</v>
      </c>
      <c r="J9685" s="8">
        <v>651.21</v>
      </c>
      <c r="K9685" s="8">
        <v>524.96</v>
      </c>
      <c r="L9685" s="8">
        <v>873923.82</v>
      </c>
      <c r="M9685" s="8">
        <v>704496.32</v>
      </c>
      <c r="N9685" s="8">
        <v>169427.5</v>
      </c>
    </row>
    <row r="9686" spans="1:14" x14ac:dyDescent="0.25">
      <c r="A9686" t="s">
        <v>9</v>
      </c>
      <c r="B9686" t="s">
        <v>202</v>
      </c>
      <c r="C9686" t="s">
        <v>22</v>
      </c>
      <c r="D9686" t="s">
        <v>7</v>
      </c>
      <c r="E9686" t="s">
        <v>4</v>
      </c>
      <c r="F9686" s="5">
        <v>43905</v>
      </c>
      <c r="G9686">
        <v>460751855</v>
      </c>
      <c r="H9686" s="5">
        <v>43948</v>
      </c>
      <c r="I9686">
        <v>5568</v>
      </c>
      <c r="J9686" s="8">
        <v>109.28</v>
      </c>
      <c r="K9686" s="8">
        <v>35.840000000000003</v>
      </c>
      <c r="L9686" s="8">
        <v>608471.04000000004</v>
      </c>
      <c r="M9686" s="8">
        <v>199557.12</v>
      </c>
      <c r="N9686" s="8">
        <v>408913.91999999998</v>
      </c>
    </row>
    <row r="9687" spans="1:14" x14ac:dyDescent="0.25">
      <c r="A9687" t="s">
        <v>20</v>
      </c>
      <c r="B9687" t="s">
        <v>201</v>
      </c>
      <c r="C9687" t="s">
        <v>31</v>
      </c>
      <c r="D9687" t="s">
        <v>7</v>
      </c>
      <c r="E9687" t="s">
        <v>15</v>
      </c>
      <c r="F9687" s="5">
        <v>43927</v>
      </c>
      <c r="G9687">
        <v>518492305</v>
      </c>
      <c r="H9687" s="5">
        <v>43972</v>
      </c>
      <c r="I9687">
        <v>2250</v>
      </c>
      <c r="J9687" s="8">
        <v>437.2</v>
      </c>
      <c r="K9687" s="8">
        <v>263.33</v>
      </c>
      <c r="L9687" s="8">
        <v>983700</v>
      </c>
      <c r="M9687" s="8">
        <v>592492.5</v>
      </c>
      <c r="N9687" s="8">
        <v>391207.5</v>
      </c>
    </row>
    <row r="9688" spans="1:14" x14ac:dyDescent="0.25">
      <c r="A9688" t="s">
        <v>12</v>
      </c>
      <c r="B9688" t="s">
        <v>137</v>
      </c>
      <c r="C9688" t="s">
        <v>57</v>
      </c>
      <c r="D9688" t="s">
        <v>3</v>
      </c>
      <c r="E9688" t="s">
        <v>15</v>
      </c>
      <c r="F9688" s="5">
        <v>42936</v>
      </c>
      <c r="G9688">
        <v>302412259</v>
      </c>
      <c r="H9688" s="5">
        <v>42964</v>
      </c>
      <c r="I9688">
        <v>9363</v>
      </c>
      <c r="J9688" s="8">
        <v>154.06</v>
      </c>
      <c r="K9688" s="8">
        <v>90.93</v>
      </c>
      <c r="L9688" s="8">
        <v>1442463.78</v>
      </c>
      <c r="M9688" s="8">
        <v>851377.59</v>
      </c>
      <c r="N9688" s="8">
        <v>591086.18999999994</v>
      </c>
    </row>
    <row r="9689" spans="1:14" x14ac:dyDescent="0.25">
      <c r="A9689" t="s">
        <v>9</v>
      </c>
      <c r="B9689" t="s">
        <v>204</v>
      </c>
      <c r="C9689" t="s">
        <v>14</v>
      </c>
      <c r="D9689" t="s">
        <v>7</v>
      </c>
      <c r="E9689" t="s">
        <v>4</v>
      </c>
      <c r="F9689" s="5">
        <v>44909</v>
      </c>
      <c r="G9689">
        <v>962560546</v>
      </c>
      <c r="H9689" s="5">
        <v>44569</v>
      </c>
      <c r="I9689">
        <v>1911</v>
      </c>
      <c r="J9689" s="8">
        <v>205.7</v>
      </c>
      <c r="K9689" s="8">
        <v>117.11</v>
      </c>
      <c r="L9689" s="8">
        <v>393092.7</v>
      </c>
      <c r="M9689" s="8">
        <v>223797.21</v>
      </c>
      <c r="N9689" s="8">
        <v>169295.49</v>
      </c>
    </row>
    <row r="9690" spans="1:14" x14ac:dyDescent="0.25">
      <c r="A9690" t="s">
        <v>9</v>
      </c>
      <c r="B9690" t="s">
        <v>99</v>
      </c>
      <c r="C9690" t="s">
        <v>11</v>
      </c>
      <c r="D9690" t="s">
        <v>3</v>
      </c>
      <c r="E9690" t="s">
        <v>8</v>
      </c>
      <c r="F9690" s="5">
        <v>43206</v>
      </c>
      <c r="G9690">
        <v>569298493</v>
      </c>
      <c r="H9690" s="5">
        <v>43239</v>
      </c>
      <c r="I9690">
        <v>6930</v>
      </c>
      <c r="J9690" s="8">
        <v>47.45</v>
      </c>
      <c r="K9690" s="8">
        <v>31.79</v>
      </c>
      <c r="L9690" s="8">
        <v>328828.5</v>
      </c>
      <c r="M9690" s="8">
        <v>220304.7</v>
      </c>
      <c r="N9690" s="8">
        <v>108523.8</v>
      </c>
    </row>
    <row r="9691" spans="1:14" x14ac:dyDescent="0.25">
      <c r="A9691" t="s">
        <v>20</v>
      </c>
      <c r="B9691" t="s">
        <v>21</v>
      </c>
      <c r="C9691" t="s">
        <v>29</v>
      </c>
      <c r="D9691" t="s">
        <v>7</v>
      </c>
      <c r="E9691" t="s">
        <v>23</v>
      </c>
      <c r="F9691" s="5">
        <v>42505</v>
      </c>
      <c r="G9691">
        <v>863299930</v>
      </c>
      <c r="H9691" s="5">
        <v>42541</v>
      </c>
      <c r="I9691">
        <v>8488</v>
      </c>
      <c r="J9691" s="8">
        <v>651.21</v>
      </c>
      <c r="K9691" s="8">
        <v>524.96</v>
      </c>
      <c r="L9691" s="8">
        <v>5527470.4800000004</v>
      </c>
      <c r="M9691" s="8">
        <v>4455860.4800000004</v>
      </c>
      <c r="N9691" s="8">
        <v>1071610</v>
      </c>
    </row>
    <row r="9692" spans="1:14" x14ac:dyDescent="0.25">
      <c r="A9692" t="s">
        <v>9</v>
      </c>
      <c r="B9692" t="s">
        <v>103</v>
      </c>
      <c r="C9692" t="s">
        <v>14</v>
      </c>
      <c r="D9692" t="s">
        <v>3</v>
      </c>
      <c r="E9692" t="s">
        <v>15</v>
      </c>
      <c r="F9692" s="5">
        <v>43333</v>
      </c>
      <c r="G9692">
        <v>505551183</v>
      </c>
      <c r="H9692" s="5">
        <v>43366</v>
      </c>
      <c r="I9692">
        <v>2684</v>
      </c>
      <c r="J9692" s="8">
        <v>205.7</v>
      </c>
      <c r="K9692" s="8">
        <v>117.11</v>
      </c>
      <c r="L9692" s="8">
        <v>552098.80000000005</v>
      </c>
      <c r="M9692" s="8">
        <v>314323.24</v>
      </c>
      <c r="N9692" s="8">
        <v>237775.56</v>
      </c>
    </row>
    <row r="9693" spans="1:14" x14ac:dyDescent="0.25">
      <c r="A9693" t="s">
        <v>9</v>
      </c>
      <c r="B9693" t="s">
        <v>102</v>
      </c>
      <c r="C9693" t="s">
        <v>57</v>
      </c>
      <c r="D9693" t="s">
        <v>7</v>
      </c>
      <c r="E9693" t="s">
        <v>23</v>
      </c>
      <c r="F9693" s="5">
        <v>44339</v>
      </c>
      <c r="G9693">
        <v>927351081</v>
      </c>
      <c r="H9693" s="5">
        <v>44349</v>
      </c>
      <c r="I9693">
        <v>2647</v>
      </c>
      <c r="J9693" s="8">
        <v>154.06</v>
      </c>
      <c r="K9693" s="8">
        <v>90.93</v>
      </c>
      <c r="L9693" s="8">
        <v>407796.82</v>
      </c>
      <c r="M9693" s="8">
        <v>240691.71</v>
      </c>
      <c r="N9693" s="8">
        <v>167105.10999999999</v>
      </c>
    </row>
    <row r="9694" spans="1:14" x14ac:dyDescent="0.25">
      <c r="A9694" t="s">
        <v>20</v>
      </c>
      <c r="B9694" t="s">
        <v>52</v>
      </c>
      <c r="C9694" t="s">
        <v>29</v>
      </c>
      <c r="D9694" t="s">
        <v>3</v>
      </c>
      <c r="E9694" t="s">
        <v>8</v>
      </c>
      <c r="F9694" s="5">
        <v>42940</v>
      </c>
      <c r="G9694">
        <v>480310952</v>
      </c>
      <c r="H9694" s="5">
        <v>42958</v>
      </c>
      <c r="I9694">
        <v>3539</v>
      </c>
      <c r="J9694" s="8">
        <v>651.21</v>
      </c>
      <c r="K9694" s="8">
        <v>524.96</v>
      </c>
      <c r="L9694" s="8">
        <v>2304632.19</v>
      </c>
      <c r="M9694" s="8">
        <v>1857833.44</v>
      </c>
      <c r="N9694" s="8">
        <v>446798.75</v>
      </c>
    </row>
    <row r="9695" spans="1:14" x14ac:dyDescent="0.25">
      <c r="A9695" t="s">
        <v>0</v>
      </c>
      <c r="B9695" t="s">
        <v>143</v>
      </c>
      <c r="C9695" t="s">
        <v>19</v>
      </c>
      <c r="D9695" t="s">
        <v>7</v>
      </c>
      <c r="E9695" t="s">
        <v>8</v>
      </c>
      <c r="F9695" s="5">
        <v>44222</v>
      </c>
      <c r="G9695">
        <v>286354625</v>
      </c>
      <c r="H9695" s="5">
        <v>44266</v>
      </c>
      <c r="I9695">
        <v>7552</v>
      </c>
      <c r="J9695" s="8">
        <v>81.73</v>
      </c>
      <c r="K9695" s="8">
        <v>56.67</v>
      </c>
      <c r="L9695" s="8">
        <v>617224.95999999996</v>
      </c>
      <c r="M9695" s="8">
        <v>427971.84000000003</v>
      </c>
      <c r="N9695" s="8">
        <v>189253.12</v>
      </c>
    </row>
    <row r="9696" spans="1:14" x14ac:dyDescent="0.25">
      <c r="A9696" t="s">
        <v>17</v>
      </c>
      <c r="B9696" t="s">
        <v>82</v>
      </c>
      <c r="C9696" t="s">
        <v>6</v>
      </c>
      <c r="D9696" t="s">
        <v>7</v>
      </c>
      <c r="E9696" t="s">
        <v>4</v>
      </c>
      <c r="F9696" s="5">
        <v>42495</v>
      </c>
      <c r="G9696">
        <v>187718427</v>
      </c>
      <c r="H9696" s="5">
        <v>42533</v>
      </c>
      <c r="I9696">
        <v>8909</v>
      </c>
      <c r="J9696" s="8">
        <v>152.58000000000001</v>
      </c>
      <c r="K9696" s="8">
        <v>97.44</v>
      </c>
      <c r="L9696" s="8">
        <v>1359335.22</v>
      </c>
      <c r="M9696" s="8">
        <v>868092.96</v>
      </c>
      <c r="N9696" s="8">
        <v>491242.26</v>
      </c>
    </row>
    <row r="9697" spans="1:14" x14ac:dyDescent="0.25">
      <c r="A9697" t="s">
        <v>9</v>
      </c>
      <c r="B9697" t="s">
        <v>187</v>
      </c>
      <c r="C9697" t="s">
        <v>19</v>
      </c>
      <c r="D9697" t="s">
        <v>3</v>
      </c>
      <c r="E9697" t="s">
        <v>23</v>
      </c>
      <c r="F9697" s="5">
        <v>42813</v>
      </c>
      <c r="G9697">
        <v>996951186</v>
      </c>
      <c r="H9697" s="5">
        <v>42855</v>
      </c>
      <c r="I9697">
        <v>8865</v>
      </c>
      <c r="J9697" s="8">
        <v>81.73</v>
      </c>
      <c r="K9697" s="8">
        <v>56.67</v>
      </c>
      <c r="L9697" s="8">
        <v>724536.45</v>
      </c>
      <c r="M9697" s="8">
        <v>502379.55</v>
      </c>
      <c r="N9697" s="8">
        <v>222156.9</v>
      </c>
    </row>
    <row r="9698" spans="1:14" x14ac:dyDescent="0.25">
      <c r="A9698" t="s">
        <v>9</v>
      </c>
      <c r="B9698" t="s">
        <v>88</v>
      </c>
      <c r="C9698" t="s">
        <v>29</v>
      </c>
      <c r="D9698" t="s">
        <v>7</v>
      </c>
      <c r="E9698" t="s">
        <v>23</v>
      </c>
      <c r="F9698" s="5">
        <v>43733</v>
      </c>
      <c r="G9698">
        <v>446914231</v>
      </c>
      <c r="H9698" s="5">
        <v>43739</v>
      </c>
      <c r="I9698">
        <v>707</v>
      </c>
      <c r="J9698" s="8">
        <v>651.21</v>
      </c>
      <c r="K9698" s="8">
        <v>524.96</v>
      </c>
      <c r="L9698" s="8">
        <v>460405.47</v>
      </c>
      <c r="M9698" s="8">
        <v>371146.72</v>
      </c>
      <c r="N9698" s="8">
        <v>89258.75</v>
      </c>
    </row>
    <row r="9699" spans="1:14" x14ac:dyDescent="0.25">
      <c r="A9699" t="s">
        <v>9</v>
      </c>
      <c r="B9699" t="s">
        <v>56</v>
      </c>
      <c r="C9699" t="s">
        <v>65</v>
      </c>
      <c r="D9699" t="s">
        <v>3</v>
      </c>
      <c r="E9699" t="s">
        <v>23</v>
      </c>
      <c r="F9699" s="5">
        <v>44854</v>
      </c>
      <c r="G9699">
        <v>840781390</v>
      </c>
      <c r="H9699" s="5">
        <v>44878</v>
      </c>
      <c r="I9699">
        <v>4752</v>
      </c>
      <c r="J9699" s="8">
        <v>668.27</v>
      </c>
      <c r="K9699" s="8">
        <v>502.54</v>
      </c>
      <c r="L9699" s="8">
        <v>3175619.04</v>
      </c>
      <c r="M9699" s="8">
        <v>2388070.08</v>
      </c>
      <c r="N9699" s="8">
        <v>787548.96</v>
      </c>
    </row>
    <row r="9700" spans="1:14" x14ac:dyDescent="0.25">
      <c r="A9700" t="s">
        <v>17</v>
      </c>
      <c r="B9700" t="s">
        <v>176</v>
      </c>
      <c r="C9700" t="s">
        <v>6</v>
      </c>
      <c r="D9700" t="s">
        <v>3</v>
      </c>
      <c r="E9700" t="s">
        <v>4</v>
      </c>
      <c r="F9700" s="5">
        <v>43239</v>
      </c>
      <c r="G9700">
        <v>502038991</v>
      </c>
      <c r="H9700" s="5">
        <v>43289</v>
      </c>
      <c r="I9700">
        <v>3349</v>
      </c>
      <c r="J9700" s="8">
        <v>152.58000000000001</v>
      </c>
      <c r="K9700" s="8">
        <v>97.44</v>
      </c>
      <c r="L9700" s="8">
        <v>510990.42</v>
      </c>
      <c r="M9700" s="8">
        <v>326326.56</v>
      </c>
      <c r="N9700" s="8">
        <v>184663.86</v>
      </c>
    </row>
    <row r="9701" spans="1:14" x14ac:dyDescent="0.25">
      <c r="A9701" t="s">
        <v>12</v>
      </c>
      <c r="B9701" t="s">
        <v>13</v>
      </c>
      <c r="C9701" t="s">
        <v>6</v>
      </c>
      <c r="D9701" t="s">
        <v>7</v>
      </c>
      <c r="E9701" t="s">
        <v>8</v>
      </c>
      <c r="F9701" s="5">
        <v>44039</v>
      </c>
      <c r="G9701">
        <v>524485862</v>
      </c>
      <c r="H9701" s="5">
        <v>44064</v>
      </c>
      <c r="I9701">
        <v>5877</v>
      </c>
      <c r="J9701" s="8">
        <v>152.58000000000001</v>
      </c>
      <c r="K9701" s="8">
        <v>97.44</v>
      </c>
      <c r="L9701" s="8">
        <v>896712.66</v>
      </c>
      <c r="M9701" s="8">
        <v>572654.88</v>
      </c>
      <c r="N9701" s="8">
        <v>324057.78000000003</v>
      </c>
    </row>
    <row r="9702" spans="1:14" x14ac:dyDescent="0.25">
      <c r="A9702" t="s">
        <v>9</v>
      </c>
      <c r="B9702" t="s">
        <v>157</v>
      </c>
      <c r="C9702" t="s">
        <v>57</v>
      </c>
      <c r="D9702" t="s">
        <v>3</v>
      </c>
      <c r="E9702" t="s">
        <v>23</v>
      </c>
      <c r="F9702" s="5">
        <v>42825</v>
      </c>
      <c r="G9702">
        <v>722233331</v>
      </c>
      <c r="H9702" s="5">
        <v>42831</v>
      </c>
      <c r="I9702">
        <v>3747</v>
      </c>
      <c r="J9702" s="8">
        <v>154.06</v>
      </c>
      <c r="K9702" s="8">
        <v>90.93</v>
      </c>
      <c r="L9702" s="8">
        <v>577262.81999999995</v>
      </c>
      <c r="M9702" s="8">
        <v>340714.71</v>
      </c>
      <c r="N9702" s="8">
        <v>236548.11</v>
      </c>
    </row>
    <row r="9703" spans="1:14" x14ac:dyDescent="0.25">
      <c r="A9703" t="s">
        <v>9</v>
      </c>
      <c r="B9703" t="s">
        <v>208</v>
      </c>
      <c r="C9703" t="s">
        <v>11</v>
      </c>
      <c r="D9703" t="s">
        <v>7</v>
      </c>
      <c r="E9703" t="s">
        <v>8</v>
      </c>
      <c r="F9703" s="5">
        <v>43412</v>
      </c>
      <c r="G9703">
        <v>979705226</v>
      </c>
      <c r="H9703" s="5">
        <v>43450</v>
      </c>
      <c r="I9703">
        <v>5402</v>
      </c>
      <c r="J9703" s="8">
        <v>47.45</v>
      </c>
      <c r="K9703" s="8">
        <v>31.79</v>
      </c>
      <c r="L9703" s="8">
        <v>256324.9</v>
      </c>
      <c r="M9703" s="8">
        <v>171729.58</v>
      </c>
      <c r="N9703" s="8">
        <v>84595.32</v>
      </c>
    </row>
    <row r="9704" spans="1:14" x14ac:dyDescent="0.25">
      <c r="A9704" t="s">
        <v>39</v>
      </c>
      <c r="B9704" t="s">
        <v>40</v>
      </c>
      <c r="C9704" t="s">
        <v>31</v>
      </c>
      <c r="D9704" t="s">
        <v>7</v>
      </c>
      <c r="E9704" t="s">
        <v>23</v>
      </c>
      <c r="F9704" s="5">
        <v>42230</v>
      </c>
      <c r="G9704">
        <v>801637876</v>
      </c>
      <c r="H9704" s="5">
        <v>42256</v>
      </c>
      <c r="I9704">
        <v>1316</v>
      </c>
      <c r="J9704" s="8">
        <v>437.2</v>
      </c>
      <c r="K9704" s="8">
        <v>263.33</v>
      </c>
      <c r="L9704" s="8">
        <v>575355.19999999995</v>
      </c>
      <c r="M9704" s="8">
        <v>346542.28</v>
      </c>
      <c r="N9704" s="8">
        <v>228812.92</v>
      </c>
    </row>
    <row r="9705" spans="1:14" x14ac:dyDescent="0.25">
      <c r="A9705" t="s">
        <v>9</v>
      </c>
      <c r="B9705" t="s">
        <v>96</v>
      </c>
      <c r="C9705" t="s">
        <v>36</v>
      </c>
      <c r="D9705" t="s">
        <v>3</v>
      </c>
      <c r="E9705" t="s">
        <v>23</v>
      </c>
      <c r="F9705" s="5">
        <v>44521</v>
      </c>
      <c r="G9705">
        <v>663080108</v>
      </c>
      <c r="H9705" s="5">
        <v>44540</v>
      </c>
      <c r="I9705">
        <v>8994</v>
      </c>
      <c r="J9705" s="8">
        <v>421.89</v>
      </c>
      <c r="K9705" s="8">
        <v>364.69</v>
      </c>
      <c r="L9705" s="8">
        <v>3794478.66</v>
      </c>
      <c r="M9705" s="8">
        <v>3280021.86</v>
      </c>
      <c r="N9705" s="8">
        <v>514456.8</v>
      </c>
    </row>
    <row r="9706" spans="1:14" x14ac:dyDescent="0.25">
      <c r="A9706" t="s">
        <v>9</v>
      </c>
      <c r="B9706" t="s">
        <v>208</v>
      </c>
      <c r="C9706" t="s">
        <v>31</v>
      </c>
      <c r="D9706" t="s">
        <v>7</v>
      </c>
      <c r="E9706" t="s">
        <v>23</v>
      </c>
      <c r="F9706" s="5">
        <v>43919</v>
      </c>
      <c r="G9706">
        <v>659393250</v>
      </c>
      <c r="H9706" s="5">
        <v>43943</v>
      </c>
      <c r="I9706">
        <v>7971</v>
      </c>
      <c r="J9706" s="8">
        <v>437.2</v>
      </c>
      <c r="K9706" s="8">
        <v>263.33</v>
      </c>
      <c r="L9706" s="8">
        <v>3484921.2</v>
      </c>
      <c r="M9706" s="8">
        <v>2099003.4300000002</v>
      </c>
      <c r="N9706" s="8">
        <v>1385917.77</v>
      </c>
    </row>
    <row r="9707" spans="1:14" x14ac:dyDescent="0.25">
      <c r="A9707" t="s">
        <v>9</v>
      </c>
      <c r="B9707" t="s">
        <v>187</v>
      </c>
      <c r="C9707" t="s">
        <v>65</v>
      </c>
      <c r="D9707" t="s">
        <v>3</v>
      </c>
      <c r="E9707" t="s">
        <v>4</v>
      </c>
      <c r="F9707" s="5">
        <v>43445</v>
      </c>
      <c r="G9707">
        <v>956251132</v>
      </c>
      <c r="H9707" s="5">
        <v>42024</v>
      </c>
      <c r="I9707">
        <v>4815</v>
      </c>
      <c r="J9707" s="8">
        <v>668.27</v>
      </c>
      <c r="K9707" s="8">
        <v>502.54</v>
      </c>
      <c r="L9707" s="8">
        <v>3217720.05</v>
      </c>
      <c r="M9707" s="8">
        <v>2419730.1</v>
      </c>
      <c r="N9707" s="8">
        <v>797989.95</v>
      </c>
    </row>
    <row r="9708" spans="1:14" x14ac:dyDescent="0.25">
      <c r="A9708" t="s">
        <v>9</v>
      </c>
      <c r="B9708" t="s">
        <v>98</v>
      </c>
      <c r="C9708" t="s">
        <v>14</v>
      </c>
      <c r="D9708" t="s">
        <v>3</v>
      </c>
      <c r="E9708" t="s">
        <v>15</v>
      </c>
      <c r="F9708" s="5">
        <v>44476</v>
      </c>
      <c r="G9708">
        <v>439640080</v>
      </c>
      <c r="H9708" s="5">
        <v>44502</v>
      </c>
      <c r="I9708">
        <v>8124</v>
      </c>
      <c r="J9708" s="8">
        <v>205.7</v>
      </c>
      <c r="K9708" s="8">
        <v>117.11</v>
      </c>
      <c r="L9708" s="8">
        <v>1671106.8</v>
      </c>
      <c r="M9708" s="8">
        <v>951401.64</v>
      </c>
      <c r="N9708" s="8">
        <v>719705.16</v>
      </c>
    </row>
    <row r="9709" spans="1:14" x14ac:dyDescent="0.25">
      <c r="A9709" t="s">
        <v>9</v>
      </c>
      <c r="B9709" t="s">
        <v>203</v>
      </c>
      <c r="C9709" t="s">
        <v>65</v>
      </c>
      <c r="D9709" t="s">
        <v>7</v>
      </c>
      <c r="E9709" t="s">
        <v>23</v>
      </c>
      <c r="F9709" s="5">
        <v>43270</v>
      </c>
      <c r="G9709">
        <v>765858924</v>
      </c>
      <c r="H9709" s="5">
        <v>43302</v>
      </c>
      <c r="I9709">
        <v>3530</v>
      </c>
      <c r="J9709" s="8">
        <v>668.27</v>
      </c>
      <c r="K9709" s="8">
        <v>502.54</v>
      </c>
      <c r="L9709" s="8">
        <v>2358993.1</v>
      </c>
      <c r="M9709" s="8">
        <v>1773966.2</v>
      </c>
      <c r="N9709" s="8">
        <v>585026.9</v>
      </c>
    </row>
    <row r="9710" spans="1:14" x14ac:dyDescent="0.25">
      <c r="A9710" t="s">
        <v>9</v>
      </c>
      <c r="B9710" t="s">
        <v>208</v>
      </c>
      <c r="C9710" t="s">
        <v>45</v>
      </c>
      <c r="D9710" t="s">
        <v>3</v>
      </c>
      <c r="E9710" t="s">
        <v>8</v>
      </c>
      <c r="F9710" s="5">
        <v>43521</v>
      </c>
      <c r="G9710">
        <v>511518990</v>
      </c>
      <c r="H9710" s="5">
        <v>43540</v>
      </c>
      <c r="I9710">
        <v>8691</v>
      </c>
      <c r="J9710" s="8">
        <v>9.33</v>
      </c>
      <c r="K9710" s="8">
        <v>6.92</v>
      </c>
      <c r="L9710" s="8">
        <v>81087.03</v>
      </c>
      <c r="M9710" s="8">
        <v>60141.72</v>
      </c>
      <c r="N9710" s="8">
        <v>20945.310000000001</v>
      </c>
    </row>
    <row r="9711" spans="1:14" x14ac:dyDescent="0.25">
      <c r="A9711" t="s">
        <v>9</v>
      </c>
      <c r="B9711" t="s">
        <v>37</v>
      </c>
      <c r="C9711" t="s">
        <v>14</v>
      </c>
      <c r="D9711" t="s">
        <v>3</v>
      </c>
      <c r="E9711" t="s">
        <v>4</v>
      </c>
      <c r="F9711" s="5">
        <v>44694</v>
      </c>
      <c r="G9711">
        <v>123544108</v>
      </c>
      <c r="H9711" s="5">
        <v>44734</v>
      </c>
      <c r="I9711">
        <v>8302</v>
      </c>
      <c r="J9711" s="8">
        <v>205.7</v>
      </c>
      <c r="K9711" s="8">
        <v>117.11</v>
      </c>
      <c r="L9711" s="8">
        <v>1707721.4</v>
      </c>
      <c r="M9711" s="8">
        <v>972247.22</v>
      </c>
      <c r="N9711" s="8">
        <v>735474.18</v>
      </c>
    </row>
    <row r="9712" spans="1:14" x14ac:dyDescent="0.25">
      <c r="A9712" t="s">
        <v>9</v>
      </c>
      <c r="B9712" t="s">
        <v>91</v>
      </c>
      <c r="C9712" t="s">
        <v>6</v>
      </c>
      <c r="D9712" t="s">
        <v>7</v>
      </c>
      <c r="E9712" t="s">
        <v>4</v>
      </c>
      <c r="F9712" s="5">
        <v>42832</v>
      </c>
      <c r="G9712">
        <v>569170606</v>
      </c>
      <c r="H9712" s="5">
        <v>42838</v>
      </c>
      <c r="I9712">
        <v>9085</v>
      </c>
      <c r="J9712" s="8">
        <v>152.58000000000001</v>
      </c>
      <c r="K9712" s="8">
        <v>97.44</v>
      </c>
      <c r="L9712" s="8">
        <v>1386189.3</v>
      </c>
      <c r="M9712" s="8">
        <v>885242.4</v>
      </c>
      <c r="N9712" s="8">
        <v>500946.9</v>
      </c>
    </row>
    <row r="9713" spans="1:14" x14ac:dyDescent="0.25">
      <c r="A9713" t="s">
        <v>9</v>
      </c>
      <c r="B9713" t="s">
        <v>69</v>
      </c>
      <c r="C9713" t="s">
        <v>19</v>
      </c>
      <c r="D9713" t="s">
        <v>3</v>
      </c>
      <c r="E9713" t="s">
        <v>15</v>
      </c>
      <c r="F9713" s="5">
        <v>43836</v>
      </c>
      <c r="G9713">
        <v>185947310</v>
      </c>
      <c r="H9713" s="5">
        <v>43857</v>
      </c>
      <c r="I9713">
        <v>4796</v>
      </c>
      <c r="J9713" s="8">
        <v>81.73</v>
      </c>
      <c r="K9713" s="8">
        <v>56.67</v>
      </c>
      <c r="L9713" s="8">
        <v>391977.08</v>
      </c>
      <c r="M9713" s="8">
        <v>271789.32</v>
      </c>
      <c r="N9713" s="8">
        <v>120187.76</v>
      </c>
    </row>
    <row r="9714" spans="1:14" x14ac:dyDescent="0.25">
      <c r="A9714" t="s">
        <v>9</v>
      </c>
      <c r="B9714" t="s">
        <v>103</v>
      </c>
      <c r="C9714" t="s">
        <v>22</v>
      </c>
      <c r="D9714" t="s">
        <v>3</v>
      </c>
      <c r="E9714" t="s">
        <v>23</v>
      </c>
      <c r="F9714" s="5">
        <v>44453</v>
      </c>
      <c r="G9714">
        <v>531735551</v>
      </c>
      <c r="H9714" s="5">
        <v>44502</v>
      </c>
      <c r="I9714">
        <v>1221</v>
      </c>
      <c r="J9714" s="8">
        <v>109.28</v>
      </c>
      <c r="K9714" s="8">
        <v>35.840000000000003</v>
      </c>
      <c r="L9714" s="8">
        <v>133430.88</v>
      </c>
      <c r="M9714" s="8">
        <v>43760.639999999999</v>
      </c>
      <c r="N9714" s="8">
        <v>89670.24</v>
      </c>
    </row>
    <row r="9715" spans="1:14" x14ac:dyDescent="0.25">
      <c r="A9715" t="s">
        <v>9</v>
      </c>
      <c r="B9715" t="s">
        <v>98</v>
      </c>
      <c r="C9715" t="s">
        <v>57</v>
      </c>
      <c r="D9715" t="s">
        <v>3</v>
      </c>
      <c r="E9715" t="s">
        <v>23</v>
      </c>
      <c r="F9715" s="5">
        <v>42204</v>
      </c>
      <c r="G9715">
        <v>534709155</v>
      </c>
      <c r="H9715" s="5">
        <v>42249</v>
      </c>
      <c r="I9715">
        <v>1176</v>
      </c>
      <c r="J9715" s="8">
        <v>154.06</v>
      </c>
      <c r="K9715" s="8">
        <v>90.93</v>
      </c>
      <c r="L9715" s="8">
        <v>181174.56</v>
      </c>
      <c r="M9715" s="8">
        <v>106933.68</v>
      </c>
      <c r="N9715" s="8">
        <v>74240.88</v>
      </c>
    </row>
    <row r="9716" spans="1:14" x14ac:dyDescent="0.25">
      <c r="A9716" t="s">
        <v>9</v>
      </c>
      <c r="B9716" t="s">
        <v>51</v>
      </c>
      <c r="C9716" t="s">
        <v>65</v>
      </c>
      <c r="D9716" t="s">
        <v>3</v>
      </c>
      <c r="E9716" t="s">
        <v>23</v>
      </c>
      <c r="F9716" s="5">
        <v>42464</v>
      </c>
      <c r="G9716">
        <v>543354451</v>
      </c>
      <c r="H9716" s="5">
        <v>42488</v>
      </c>
      <c r="I9716">
        <v>9511</v>
      </c>
      <c r="J9716" s="8">
        <v>668.27</v>
      </c>
      <c r="K9716" s="8">
        <v>502.54</v>
      </c>
      <c r="L9716" s="8">
        <v>6355915.9699999997</v>
      </c>
      <c r="M9716" s="8">
        <v>4779657.9400000004</v>
      </c>
      <c r="N9716" s="8">
        <v>1576258.03</v>
      </c>
    </row>
    <row r="9717" spans="1:14" x14ac:dyDescent="0.25">
      <c r="A9717" t="s">
        <v>9</v>
      </c>
      <c r="B9717" t="s">
        <v>174</v>
      </c>
      <c r="C9717" t="s">
        <v>36</v>
      </c>
      <c r="D9717" t="s">
        <v>3</v>
      </c>
      <c r="E9717" t="s">
        <v>8</v>
      </c>
      <c r="F9717" s="5">
        <v>44343</v>
      </c>
      <c r="G9717">
        <v>976470267</v>
      </c>
      <c r="H9717" s="5">
        <v>44387</v>
      </c>
      <c r="I9717">
        <v>8106</v>
      </c>
      <c r="J9717" s="8">
        <v>421.89</v>
      </c>
      <c r="K9717" s="8">
        <v>364.69</v>
      </c>
      <c r="L9717" s="8">
        <v>3419840.34</v>
      </c>
      <c r="M9717" s="8">
        <v>2956177.14</v>
      </c>
      <c r="N9717" s="8">
        <v>463663.2</v>
      </c>
    </row>
    <row r="9718" spans="1:14" x14ac:dyDescent="0.25">
      <c r="A9718" t="s">
        <v>9</v>
      </c>
      <c r="B9718" t="s">
        <v>191</v>
      </c>
      <c r="C9718" t="s">
        <v>2</v>
      </c>
      <c r="D9718" t="s">
        <v>7</v>
      </c>
      <c r="E9718" t="s">
        <v>8</v>
      </c>
      <c r="F9718" s="5">
        <v>43374</v>
      </c>
      <c r="G9718">
        <v>973167932</v>
      </c>
      <c r="H9718" s="5">
        <v>43395</v>
      </c>
      <c r="I9718">
        <v>872</v>
      </c>
      <c r="J9718" s="8">
        <v>255.28</v>
      </c>
      <c r="K9718" s="8">
        <v>159.41999999999999</v>
      </c>
      <c r="L9718" s="8">
        <v>222604.16</v>
      </c>
      <c r="M9718" s="8">
        <v>139014.24</v>
      </c>
      <c r="N9718" s="8">
        <v>83589.919999999998</v>
      </c>
    </row>
    <row r="9719" spans="1:14" x14ac:dyDescent="0.25">
      <c r="A9719" t="s">
        <v>9</v>
      </c>
      <c r="B9719" t="s">
        <v>113</v>
      </c>
      <c r="C9719" t="s">
        <v>65</v>
      </c>
      <c r="D9719" t="s">
        <v>3</v>
      </c>
      <c r="E9719" t="s">
        <v>15</v>
      </c>
      <c r="F9719" s="5">
        <v>43332</v>
      </c>
      <c r="G9719">
        <v>642871272</v>
      </c>
      <c r="H9719" s="5">
        <v>43344</v>
      </c>
      <c r="I9719">
        <v>8750</v>
      </c>
      <c r="J9719" s="8">
        <v>668.27</v>
      </c>
      <c r="K9719" s="8">
        <v>502.54</v>
      </c>
      <c r="L9719" s="8">
        <v>5847362.5</v>
      </c>
      <c r="M9719" s="8">
        <v>4397225</v>
      </c>
      <c r="N9719" s="8">
        <v>1450137.5</v>
      </c>
    </row>
    <row r="9720" spans="1:14" x14ac:dyDescent="0.25">
      <c r="A9720" t="s">
        <v>20</v>
      </c>
      <c r="B9720" t="s">
        <v>120</v>
      </c>
      <c r="C9720" t="s">
        <v>6</v>
      </c>
      <c r="D9720" t="s">
        <v>7</v>
      </c>
      <c r="E9720" t="s">
        <v>23</v>
      </c>
      <c r="F9720" s="5">
        <v>42226</v>
      </c>
      <c r="G9720">
        <v>615316617</v>
      </c>
      <c r="H9720" s="5">
        <v>42265</v>
      </c>
      <c r="I9720">
        <v>4716</v>
      </c>
      <c r="J9720" s="8">
        <v>152.58000000000001</v>
      </c>
      <c r="K9720" s="8">
        <v>97.44</v>
      </c>
      <c r="L9720" s="8">
        <v>719567.28</v>
      </c>
      <c r="M9720" s="8">
        <v>459527.04</v>
      </c>
      <c r="N9720" s="8">
        <v>260040.24</v>
      </c>
    </row>
    <row r="9721" spans="1:14" x14ac:dyDescent="0.25">
      <c r="A9721" t="s">
        <v>12</v>
      </c>
      <c r="B9721" t="s">
        <v>73</v>
      </c>
      <c r="C9721" t="s">
        <v>19</v>
      </c>
      <c r="D9721" t="s">
        <v>7</v>
      </c>
      <c r="E9721" t="s">
        <v>15</v>
      </c>
      <c r="F9721" s="5">
        <v>44529</v>
      </c>
      <c r="G9721">
        <v>690552794</v>
      </c>
      <c r="H9721" s="5">
        <v>44537</v>
      </c>
      <c r="I9721">
        <v>8772</v>
      </c>
      <c r="J9721" s="8">
        <v>81.73</v>
      </c>
      <c r="K9721" s="8">
        <v>56.67</v>
      </c>
      <c r="L9721" s="8">
        <v>716935.56</v>
      </c>
      <c r="M9721" s="8">
        <v>497109.24</v>
      </c>
      <c r="N9721" s="8">
        <v>219826.32</v>
      </c>
    </row>
    <row r="9722" spans="1:14" x14ac:dyDescent="0.25">
      <c r="A9722" t="s">
        <v>9</v>
      </c>
      <c r="B9722" t="s">
        <v>109</v>
      </c>
      <c r="C9722" t="s">
        <v>14</v>
      </c>
      <c r="D9722" t="s">
        <v>7</v>
      </c>
      <c r="E9722" t="s">
        <v>4</v>
      </c>
      <c r="F9722" s="5">
        <v>43104</v>
      </c>
      <c r="G9722">
        <v>288941133</v>
      </c>
      <c r="H9722" s="5">
        <v>43147</v>
      </c>
      <c r="I9722">
        <v>2957</v>
      </c>
      <c r="J9722" s="8">
        <v>205.7</v>
      </c>
      <c r="K9722" s="8">
        <v>117.11</v>
      </c>
      <c r="L9722" s="8">
        <v>608254.9</v>
      </c>
      <c r="M9722" s="8">
        <v>346294.27</v>
      </c>
      <c r="N9722" s="8">
        <v>261960.63</v>
      </c>
    </row>
    <row r="9723" spans="1:14" x14ac:dyDescent="0.25">
      <c r="A9723" t="s">
        <v>39</v>
      </c>
      <c r="B9723" t="s">
        <v>205</v>
      </c>
      <c r="C9723" t="s">
        <v>57</v>
      </c>
      <c r="D9723" t="s">
        <v>7</v>
      </c>
      <c r="E9723" t="s">
        <v>15</v>
      </c>
      <c r="F9723" s="5">
        <v>43282</v>
      </c>
      <c r="G9723">
        <v>701155459</v>
      </c>
      <c r="H9723" s="5">
        <v>43283</v>
      </c>
      <c r="I9723">
        <v>6337</v>
      </c>
      <c r="J9723" s="8">
        <v>154.06</v>
      </c>
      <c r="K9723" s="8">
        <v>90.93</v>
      </c>
      <c r="L9723" s="8">
        <v>976278.22</v>
      </c>
      <c r="M9723" s="8">
        <v>576223.41</v>
      </c>
      <c r="N9723" s="8">
        <v>400054.81</v>
      </c>
    </row>
    <row r="9724" spans="1:14" x14ac:dyDescent="0.25">
      <c r="A9724" t="s">
        <v>9</v>
      </c>
      <c r="B9724" t="s">
        <v>80</v>
      </c>
      <c r="C9724" t="s">
        <v>29</v>
      </c>
      <c r="D9724" t="s">
        <v>3</v>
      </c>
      <c r="E9724" t="s">
        <v>8</v>
      </c>
      <c r="F9724" s="5">
        <v>43321</v>
      </c>
      <c r="G9724">
        <v>138182103</v>
      </c>
      <c r="H9724" s="5">
        <v>43328</v>
      </c>
      <c r="I9724">
        <v>10</v>
      </c>
      <c r="J9724" s="8">
        <v>651.21</v>
      </c>
      <c r="K9724" s="8">
        <v>524.96</v>
      </c>
      <c r="L9724" s="8">
        <v>6512.1</v>
      </c>
      <c r="M9724" s="8">
        <v>5249.6</v>
      </c>
      <c r="N9724" s="8">
        <v>1262.5</v>
      </c>
    </row>
    <row r="9725" spans="1:14" x14ac:dyDescent="0.25">
      <c r="A9725" t="s">
        <v>0</v>
      </c>
      <c r="B9725" t="s">
        <v>197</v>
      </c>
      <c r="C9725" t="s">
        <v>14</v>
      </c>
      <c r="D9725" t="s">
        <v>7</v>
      </c>
      <c r="E9725" t="s">
        <v>4</v>
      </c>
      <c r="F9725" s="5">
        <v>44137</v>
      </c>
      <c r="G9725">
        <v>481319892</v>
      </c>
      <c r="H9725" s="5">
        <v>44160</v>
      </c>
      <c r="I9725">
        <v>2107</v>
      </c>
      <c r="J9725" s="8">
        <v>205.7</v>
      </c>
      <c r="K9725" s="8">
        <v>117.11</v>
      </c>
      <c r="L9725" s="8">
        <v>433409.9</v>
      </c>
      <c r="M9725" s="8">
        <v>246750.77</v>
      </c>
      <c r="N9725" s="8">
        <v>186659.13</v>
      </c>
    </row>
    <row r="9726" spans="1:14" x14ac:dyDescent="0.25">
      <c r="A9726" t="s">
        <v>12</v>
      </c>
      <c r="B9726" t="s">
        <v>13</v>
      </c>
      <c r="C9726" t="s">
        <v>45</v>
      </c>
      <c r="D9726" t="s">
        <v>7</v>
      </c>
      <c r="E9726" t="s">
        <v>4</v>
      </c>
      <c r="F9726" s="5">
        <v>42498</v>
      </c>
      <c r="G9726">
        <v>532180154</v>
      </c>
      <c r="H9726" s="5">
        <v>42521</v>
      </c>
      <c r="I9726">
        <v>2789</v>
      </c>
      <c r="J9726" s="8">
        <v>9.33</v>
      </c>
      <c r="K9726" s="8">
        <v>6.92</v>
      </c>
      <c r="L9726" s="8">
        <v>26021.37</v>
      </c>
      <c r="M9726" s="8">
        <v>19299.88</v>
      </c>
      <c r="N9726" s="8">
        <v>6721.49</v>
      </c>
    </row>
    <row r="9727" spans="1:14" x14ac:dyDescent="0.25">
      <c r="A9727" t="s">
        <v>17</v>
      </c>
      <c r="B9727" t="s">
        <v>28</v>
      </c>
      <c r="C9727" t="s">
        <v>19</v>
      </c>
      <c r="D9727" t="s">
        <v>3</v>
      </c>
      <c r="E9727" t="s">
        <v>4</v>
      </c>
      <c r="F9727" s="5">
        <v>43253</v>
      </c>
      <c r="G9727">
        <v>962686717</v>
      </c>
      <c r="H9727" s="5">
        <v>43272</v>
      </c>
      <c r="I9727">
        <v>9247</v>
      </c>
      <c r="J9727" s="8">
        <v>81.73</v>
      </c>
      <c r="K9727" s="8">
        <v>56.67</v>
      </c>
      <c r="L9727" s="8">
        <v>755757.31</v>
      </c>
      <c r="M9727" s="8">
        <v>524027.49</v>
      </c>
      <c r="N9727" s="8">
        <v>231729.82</v>
      </c>
    </row>
    <row r="9728" spans="1:14" x14ac:dyDescent="0.25">
      <c r="A9728" t="s">
        <v>0</v>
      </c>
      <c r="B9728" t="s">
        <v>147</v>
      </c>
      <c r="C9728" t="s">
        <v>65</v>
      </c>
      <c r="D9728" t="s">
        <v>7</v>
      </c>
      <c r="E9728" t="s">
        <v>23</v>
      </c>
      <c r="F9728" s="5">
        <v>44027</v>
      </c>
      <c r="G9728">
        <v>265075910</v>
      </c>
      <c r="H9728" s="5">
        <v>44066</v>
      </c>
      <c r="I9728">
        <v>707</v>
      </c>
      <c r="J9728" s="8">
        <v>668.27</v>
      </c>
      <c r="K9728" s="8">
        <v>502.54</v>
      </c>
      <c r="L9728" s="8">
        <v>472466.89</v>
      </c>
      <c r="M9728" s="8">
        <v>355295.78</v>
      </c>
      <c r="N9728" s="8">
        <v>117171.11</v>
      </c>
    </row>
    <row r="9729" spans="1:14" x14ac:dyDescent="0.25">
      <c r="A9729" t="s">
        <v>9</v>
      </c>
      <c r="B9729" t="s">
        <v>109</v>
      </c>
      <c r="C9729" t="s">
        <v>45</v>
      </c>
      <c r="D9729" t="s">
        <v>7</v>
      </c>
      <c r="E9729" t="s">
        <v>15</v>
      </c>
      <c r="F9729" s="5">
        <v>43637</v>
      </c>
      <c r="G9729">
        <v>601896560</v>
      </c>
      <c r="H9729" s="5">
        <v>43683</v>
      </c>
      <c r="I9729">
        <v>3422</v>
      </c>
      <c r="J9729" s="8">
        <v>9.33</v>
      </c>
      <c r="K9729" s="8">
        <v>6.92</v>
      </c>
      <c r="L9729" s="8">
        <v>31927.26</v>
      </c>
      <c r="M9729" s="8">
        <v>23680.240000000002</v>
      </c>
      <c r="N9729" s="8">
        <v>8247.02</v>
      </c>
    </row>
    <row r="9730" spans="1:14" x14ac:dyDescent="0.25">
      <c r="A9730" t="s">
        <v>17</v>
      </c>
      <c r="B9730" t="s">
        <v>163</v>
      </c>
      <c r="C9730" t="s">
        <v>65</v>
      </c>
      <c r="D9730" t="s">
        <v>7</v>
      </c>
      <c r="E9730" t="s">
        <v>8</v>
      </c>
      <c r="F9730" s="5">
        <v>43642</v>
      </c>
      <c r="G9730">
        <v>156009995</v>
      </c>
      <c r="H9730" s="5">
        <v>43660</v>
      </c>
      <c r="I9730">
        <v>5679</v>
      </c>
      <c r="J9730" s="8">
        <v>668.27</v>
      </c>
      <c r="K9730" s="8">
        <v>502.54</v>
      </c>
      <c r="L9730" s="8">
        <v>3795105.33</v>
      </c>
      <c r="M9730" s="8">
        <v>2853924.66</v>
      </c>
      <c r="N9730" s="8">
        <v>941180.67</v>
      </c>
    </row>
    <row r="9731" spans="1:14" x14ac:dyDescent="0.25">
      <c r="A9731" t="s">
        <v>9</v>
      </c>
      <c r="B9731" t="s">
        <v>38</v>
      </c>
      <c r="C9731" t="s">
        <v>36</v>
      </c>
      <c r="D9731" t="s">
        <v>7</v>
      </c>
      <c r="E9731" t="s">
        <v>23</v>
      </c>
      <c r="F9731" s="5">
        <v>43718</v>
      </c>
      <c r="G9731">
        <v>780590045</v>
      </c>
      <c r="H9731" s="5">
        <v>43741</v>
      </c>
      <c r="I9731">
        <v>2796</v>
      </c>
      <c r="J9731" s="8">
        <v>421.89</v>
      </c>
      <c r="K9731" s="8">
        <v>364.69</v>
      </c>
      <c r="L9731" s="8">
        <v>1179604.44</v>
      </c>
      <c r="M9731" s="8">
        <v>1019673.24</v>
      </c>
      <c r="N9731" s="8">
        <v>159931.20000000001</v>
      </c>
    </row>
    <row r="9732" spans="1:14" x14ac:dyDescent="0.25">
      <c r="A9732" t="s">
        <v>9</v>
      </c>
      <c r="B9732" t="s">
        <v>113</v>
      </c>
      <c r="C9732" t="s">
        <v>11</v>
      </c>
      <c r="D9732" t="s">
        <v>7</v>
      </c>
      <c r="E9732" t="s">
        <v>23</v>
      </c>
      <c r="F9732" s="5">
        <v>42468</v>
      </c>
      <c r="G9732">
        <v>349123036</v>
      </c>
      <c r="H9732" s="5">
        <v>42507</v>
      </c>
      <c r="I9732">
        <v>2120</v>
      </c>
      <c r="J9732" s="8">
        <v>47.45</v>
      </c>
      <c r="K9732" s="8">
        <v>31.79</v>
      </c>
      <c r="L9732" s="8">
        <v>100594</v>
      </c>
      <c r="M9732" s="8">
        <v>67394.8</v>
      </c>
      <c r="N9732" s="8">
        <v>33199.199999999997</v>
      </c>
    </row>
    <row r="9733" spans="1:14" x14ac:dyDescent="0.25">
      <c r="A9733" t="s">
        <v>9</v>
      </c>
      <c r="B9733" t="s">
        <v>64</v>
      </c>
      <c r="C9733" t="s">
        <v>57</v>
      </c>
      <c r="D9733" t="s">
        <v>7</v>
      </c>
      <c r="E9733" t="s">
        <v>8</v>
      </c>
      <c r="F9733" s="5">
        <v>43502</v>
      </c>
      <c r="G9733">
        <v>405407798</v>
      </c>
      <c r="H9733" s="5">
        <v>43535</v>
      </c>
      <c r="I9733">
        <v>8031</v>
      </c>
      <c r="J9733" s="8">
        <v>154.06</v>
      </c>
      <c r="K9733" s="8">
        <v>90.93</v>
      </c>
      <c r="L9733" s="8">
        <v>1237255.8600000001</v>
      </c>
      <c r="M9733" s="8">
        <v>730258.83</v>
      </c>
      <c r="N9733" s="8">
        <v>506997.03</v>
      </c>
    </row>
    <row r="9734" spans="1:14" x14ac:dyDescent="0.25">
      <c r="A9734" t="s">
        <v>9</v>
      </c>
      <c r="B9734" t="s">
        <v>27</v>
      </c>
      <c r="C9734" t="s">
        <v>22</v>
      </c>
      <c r="D9734" t="s">
        <v>3</v>
      </c>
      <c r="E9734" t="s">
        <v>4</v>
      </c>
      <c r="F9734" s="5">
        <v>43933</v>
      </c>
      <c r="G9734">
        <v>313555657</v>
      </c>
      <c r="H9734" s="5">
        <v>43971</v>
      </c>
      <c r="I9734">
        <v>6942</v>
      </c>
      <c r="J9734" s="8">
        <v>109.28</v>
      </c>
      <c r="K9734" s="8">
        <v>35.840000000000003</v>
      </c>
      <c r="L9734" s="8">
        <v>758621.76</v>
      </c>
      <c r="M9734" s="8">
        <v>248801.28</v>
      </c>
      <c r="N9734" s="8">
        <v>509820.48</v>
      </c>
    </row>
    <row r="9735" spans="1:14" x14ac:dyDescent="0.25">
      <c r="A9735" t="s">
        <v>12</v>
      </c>
      <c r="B9735" t="s">
        <v>16</v>
      </c>
      <c r="C9735" t="s">
        <v>29</v>
      </c>
      <c r="D9735" t="s">
        <v>7</v>
      </c>
      <c r="E9735" t="s">
        <v>15</v>
      </c>
      <c r="F9735" s="5">
        <v>44418</v>
      </c>
      <c r="G9735">
        <v>407990443</v>
      </c>
      <c r="H9735" s="5">
        <v>44439</v>
      </c>
      <c r="I9735">
        <v>2293</v>
      </c>
      <c r="J9735" s="8">
        <v>651.21</v>
      </c>
      <c r="K9735" s="8">
        <v>524.96</v>
      </c>
      <c r="L9735" s="8">
        <v>1493224.53</v>
      </c>
      <c r="M9735" s="8">
        <v>1203733.28</v>
      </c>
      <c r="N9735" s="8">
        <v>289491.25</v>
      </c>
    </row>
    <row r="9736" spans="1:14" x14ac:dyDescent="0.25">
      <c r="A9736" t="s">
        <v>9</v>
      </c>
      <c r="B9736" t="s">
        <v>165</v>
      </c>
      <c r="C9736" t="s">
        <v>45</v>
      </c>
      <c r="D9736" t="s">
        <v>3</v>
      </c>
      <c r="E9736" t="s">
        <v>15</v>
      </c>
      <c r="F9736" s="5">
        <v>42925</v>
      </c>
      <c r="G9736">
        <v>643448483</v>
      </c>
      <c r="H9736" s="5">
        <v>42941</v>
      </c>
      <c r="I9736">
        <v>9560</v>
      </c>
      <c r="J9736" s="8">
        <v>9.33</v>
      </c>
      <c r="K9736" s="8">
        <v>6.92</v>
      </c>
      <c r="L9736" s="8">
        <v>89194.8</v>
      </c>
      <c r="M9736" s="8">
        <v>66155.199999999997</v>
      </c>
      <c r="N9736" s="8">
        <v>23039.599999999999</v>
      </c>
    </row>
    <row r="9737" spans="1:14" x14ac:dyDescent="0.25">
      <c r="A9737" t="s">
        <v>9</v>
      </c>
      <c r="B9737" t="s">
        <v>194</v>
      </c>
      <c r="C9737" t="s">
        <v>29</v>
      </c>
      <c r="D9737" t="s">
        <v>3</v>
      </c>
      <c r="E9737" t="s">
        <v>8</v>
      </c>
      <c r="F9737" s="5">
        <v>44202</v>
      </c>
      <c r="G9737">
        <v>144978606</v>
      </c>
      <c r="H9737" s="5">
        <v>44246</v>
      </c>
      <c r="I9737">
        <v>1246</v>
      </c>
      <c r="J9737" s="8">
        <v>651.21</v>
      </c>
      <c r="K9737" s="8">
        <v>524.96</v>
      </c>
      <c r="L9737" s="8">
        <v>811407.66</v>
      </c>
      <c r="M9737" s="8">
        <v>654100.16</v>
      </c>
      <c r="N9737" s="8">
        <v>157307.5</v>
      </c>
    </row>
    <row r="9738" spans="1:14" x14ac:dyDescent="0.25">
      <c r="A9738" t="s">
        <v>9</v>
      </c>
      <c r="B9738" t="s">
        <v>122</v>
      </c>
      <c r="C9738" t="s">
        <v>36</v>
      </c>
      <c r="D9738" t="s">
        <v>7</v>
      </c>
      <c r="E9738" t="s">
        <v>4</v>
      </c>
      <c r="F9738" s="5">
        <v>43839</v>
      </c>
      <c r="G9738">
        <v>357942140</v>
      </c>
      <c r="H9738" s="5">
        <v>43877</v>
      </c>
      <c r="I9738">
        <v>1888</v>
      </c>
      <c r="J9738" s="8">
        <v>421.89</v>
      </c>
      <c r="K9738" s="8">
        <v>364.69</v>
      </c>
      <c r="L9738" s="8">
        <v>796528.32</v>
      </c>
      <c r="M9738" s="8">
        <v>688534.72</v>
      </c>
      <c r="N9738" s="8">
        <v>107993.60000000001</v>
      </c>
    </row>
    <row r="9739" spans="1:14" x14ac:dyDescent="0.25">
      <c r="A9739" t="s">
        <v>12</v>
      </c>
      <c r="B9739" t="s">
        <v>137</v>
      </c>
      <c r="C9739" t="s">
        <v>36</v>
      </c>
      <c r="D9739" t="s">
        <v>7</v>
      </c>
      <c r="E9739" t="s">
        <v>8</v>
      </c>
      <c r="F9739" s="5">
        <v>42014</v>
      </c>
      <c r="G9739">
        <v>998012912</v>
      </c>
      <c r="H9739" s="5">
        <v>42035</v>
      </c>
      <c r="I9739">
        <v>3054</v>
      </c>
      <c r="J9739" s="8">
        <v>421.89</v>
      </c>
      <c r="K9739" s="8">
        <v>364.69</v>
      </c>
      <c r="L9739" s="8">
        <v>1288452.06</v>
      </c>
      <c r="M9739" s="8">
        <v>1113763.26</v>
      </c>
      <c r="N9739" s="8">
        <v>174688.8</v>
      </c>
    </row>
    <row r="9740" spans="1:14" x14ac:dyDescent="0.25">
      <c r="A9740" t="s">
        <v>9</v>
      </c>
      <c r="B9740" t="s">
        <v>78</v>
      </c>
      <c r="C9740" t="s">
        <v>2</v>
      </c>
      <c r="D9740" t="s">
        <v>3</v>
      </c>
      <c r="E9740" t="s">
        <v>4</v>
      </c>
      <c r="F9740" s="5">
        <v>42215</v>
      </c>
      <c r="G9740">
        <v>501177251</v>
      </c>
      <c r="H9740" s="5">
        <v>42244</v>
      </c>
      <c r="I9740">
        <v>8341</v>
      </c>
      <c r="J9740" s="8">
        <v>255.28</v>
      </c>
      <c r="K9740" s="8">
        <v>159.41999999999999</v>
      </c>
      <c r="L9740" s="8">
        <v>2129290.48</v>
      </c>
      <c r="M9740" s="8">
        <v>1329722.22</v>
      </c>
      <c r="N9740" s="8">
        <v>799568.26</v>
      </c>
    </row>
    <row r="9741" spans="1:14" x14ac:dyDescent="0.25">
      <c r="A9741" t="s">
        <v>9</v>
      </c>
      <c r="B9741" t="s">
        <v>142</v>
      </c>
      <c r="C9741" t="s">
        <v>22</v>
      </c>
      <c r="D9741" t="s">
        <v>7</v>
      </c>
      <c r="E9741" t="s">
        <v>15</v>
      </c>
      <c r="F9741" s="5">
        <v>43129</v>
      </c>
      <c r="G9741">
        <v>973733985</v>
      </c>
      <c r="H9741" s="5">
        <v>43165</v>
      </c>
      <c r="I9741">
        <v>8380</v>
      </c>
      <c r="J9741" s="8">
        <v>109.28</v>
      </c>
      <c r="K9741" s="8">
        <v>35.840000000000003</v>
      </c>
      <c r="L9741" s="8">
        <v>915766.4</v>
      </c>
      <c r="M9741" s="8">
        <v>300339.20000000001</v>
      </c>
      <c r="N9741" s="8">
        <v>615427.19999999995</v>
      </c>
    </row>
    <row r="9742" spans="1:14" x14ac:dyDescent="0.25">
      <c r="A9742" t="s">
        <v>12</v>
      </c>
      <c r="B9742" t="s">
        <v>67</v>
      </c>
      <c r="C9742" t="s">
        <v>45</v>
      </c>
      <c r="D9742" t="s">
        <v>3</v>
      </c>
      <c r="E9742" t="s">
        <v>23</v>
      </c>
      <c r="F9742" s="5">
        <v>43832</v>
      </c>
      <c r="G9742">
        <v>542294442</v>
      </c>
      <c r="H9742" s="5">
        <v>43860</v>
      </c>
      <c r="I9742">
        <v>5831</v>
      </c>
      <c r="J9742" s="8">
        <v>9.33</v>
      </c>
      <c r="K9742" s="8">
        <v>6.92</v>
      </c>
      <c r="L9742" s="8">
        <v>54403.23</v>
      </c>
      <c r="M9742" s="8">
        <v>40350.519999999997</v>
      </c>
      <c r="N9742" s="8">
        <v>14052.71</v>
      </c>
    </row>
    <row r="9743" spans="1:14" x14ac:dyDescent="0.25">
      <c r="A9743" t="s">
        <v>39</v>
      </c>
      <c r="B9743" t="s">
        <v>196</v>
      </c>
      <c r="C9743" t="s">
        <v>2</v>
      </c>
      <c r="D9743" t="s">
        <v>7</v>
      </c>
      <c r="E9743" t="s">
        <v>23</v>
      </c>
      <c r="F9743" s="5">
        <v>42247</v>
      </c>
      <c r="G9743">
        <v>103782451</v>
      </c>
      <c r="H9743" s="5">
        <v>42278</v>
      </c>
      <c r="I9743">
        <v>388</v>
      </c>
      <c r="J9743" s="8">
        <v>255.28</v>
      </c>
      <c r="K9743" s="8">
        <v>159.41999999999999</v>
      </c>
      <c r="L9743" s="8">
        <v>99048.639999999999</v>
      </c>
      <c r="M9743" s="8">
        <v>61854.96</v>
      </c>
      <c r="N9743" s="8">
        <v>37193.68</v>
      </c>
    </row>
    <row r="9744" spans="1:14" x14ac:dyDescent="0.25">
      <c r="A9744" t="s">
        <v>9</v>
      </c>
      <c r="B9744" t="s">
        <v>63</v>
      </c>
      <c r="C9744" t="s">
        <v>57</v>
      </c>
      <c r="D9744" t="s">
        <v>7</v>
      </c>
      <c r="E9744" t="s">
        <v>23</v>
      </c>
      <c r="F9744" s="5">
        <v>42846</v>
      </c>
      <c r="G9744">
        <v>175434339</v>
      </c>
      <c r="H9744" s="5">
        <v>42881</v>
      </c>
      <c r="I9744">
        <v>3774</v>
      </c>
      <c r="J9744" s="8">
        <v>154.06</v>
      </c>
      <c r="K9744" s="8">
        <v>90.93</v>
      </c>
      <c r="L9744" s="8">
        <v>581422.43999999994</v>
      </c>
      <c r="M9744" s="8">
        <v>343169.82</v>
      </c>
      <c r="N9744" s="8">
        <v>238252.62</v>
      </c>
    </row>
    <row r="9745" spans="1:14" x14ac:dyDescent="0.25">
      <c r="A9745" t="s">
        <v>9</v>
      </c>
      <c r="B9745" t="s">
        <v>96</v>
      </c>
      <c r="C9745" t="s">
        <v>65</v>
      </c>
      <c r="D9745" t="s">
        <v>3</v>
      </c>
      <c r="E9745" t="s">
        <v>4</v>
      </c>
      <c r="F9745" s="5">
        <v>43104</v>
      </c>
      <c r="G9745">
        <v>444798934</v>
      </c>
      <c r="H9745" s="5">
        <v>43120</v>
      </c>
      <c r="I9745">
        <v>4744</v>
      </c>
      <c r="J9745" s="8">
        <v>668.27</v>
      </c>
      <c r="K9745" s="8">
        <v>502.54</v>
      </c>
      <c r="L9745" s="8">
        <v>3170272.88</v>
      </c>
      <c r="M9745" s="8">
        <v>2384049.7599999998</v>
      </c>
      <c r="N9745" s="8">
        <v>786223.12</v>
      </c>
    </row>
    <row r="9746" spans="1:14" x14ac:dyDescent="0.25">
      <c r="A9746" t="s">
        <v>9</v>
      </c>
      <c r="B9746" t="s">
        <v>87</v>
      </c>
      <c r="C9746" t="s">
        <v>31</v>
      </c>
      <c r="D9746" t="s">
        <v>7</v>
      </c>
      <c r="E9746" t="s">
        <v>15</v>
      </c>
      <c r="F9746" s="5">
        <v>44384</v>
      </c>
      <c r="G9746">
        <v>219737565</v>
      </c>
      <c r="H9746" s="5">
        <v>44398</v>
      </c>
      <c r="I9746">
        <v>4083</v>
      </c>
      <c r="J9746" s="8">
        <v>437.2</v>
      </c>
      <c r="K9746" s="8">
        <v>263.33</v>
      </c>
      <c r="L9746" s="8">
        <v>1785087.6</v>
      </c>
      <c r="M9746" s="8">
        <v>1075176.3899999999</v>
      </c>
      <c r="N9746" s="8">
        <v>709911.21</v>
      </c>
    </row>
    <row r="9747" spans="1:14" x14ac:dyDescent="0.25">
      <c r="A9747" t="s">
        <v>20</v>
      </c>
      <c r="B9747" t="s">
        <v>120</v>
      </c>
      <c r="C9747" t="s">
        <v>14</v>
      </c>
      <c r="D9747" t="s">
        <v>3</v>
      </c>
      <c r="E9747" t="s">
        <v>23</v>
      </c>
      <c r="F9747" s="5">
        <v>44129</v>
      </c>
      <c r="G9747">
        <v>678424060</v>
      </c>
      <c r="H9747" s="5">
        <v>44138</v>
      </c>
      <c r="I9747">
        <v>9610</v>
      </c>
      <c r="J9747" s="8">
        <v>205.7</v>
      </c>
      <c r="K9747" s="8">
        <v>117.11</v>
      </c>
      <c r="L9747" s="8">
        <v>1976777</v>
      </c>
      <c r="M9747" s="8">
        <v>1125427.1000000001</v>
      </c>
      <c r="N9747" s="8">
        <v>851349.9</v>
      </c>
    </row>
    <row r="9748" spans="1:14" x14ac:dyDescent="0.25">
      <c r="A9748" t="s">
        <v>12</v>
      </c>
      <c r="B9748" t="s">
        <v>132</v>
      </c>
      <c r="C9748" t="s">
        <v>29</v>
      </c>
      <c r="D9748" t="s">
        <v>3</v>
      </c>
      <c r="E9748" t="s">
        <v>4</v>
      </c>
      <c r="F9748" s="5">
        <v>43253</v>
      </c>
      <c r="G9748">
        <v>819344747</v>
      </c>
      <c r="H9748" s="5">
        <v>43295</v>
      </c>
      <c r="I9748">
        <v>1173</v>
      </c>
      <c r="J9748" s="8">
        <v>651.21</v>
      </c>
      <c r="K9748" s="8">
        <v>524.96</v>
      </c>
      <c r="L9748" s="8">
        <v>763869.33</v>
      </c>
      <c r="M9748" s="8">
        <v>615778.07999999996</v>
      </c>
      <c r="N9748" s="8">
        <v>148091.25</v>
      </c>
    </row>
    <row r="9749" spans="1:14" x14ac:dyDescent="0.25">
      <c r="A9749" t="s">
        <v>9</v>
      </c>
      <c r="B9749" t="s">
        <v>142</v>
      </c>
      <c r="C9749" t="s">
        <v>57</v>
      </c>
      <c r="D9749" t="s">
        <v>3</v>
      </c>
      <c r="E9749" t="s">
        <v>23</v>
      </c>
      <c r="F9749" s="5">
        <v>44597</v>
      </c>
      <c r="G9749">
        <v>611298453</v>
      </c>
      <c r="H9749" s="5">
        <v>44640</v>
      </c>
      <c r="I9749">
        <v>5652</v>
      </c>
      <c r="J9749" s="8">
        <v>154.06</v>
      </c>
      <c r="K9749" s="8">
        <v>90.93</v>
      </c>
      <c r="L9749" s="8">
        <v>870747.12</v>
      </c>
      <c r="M9749" s="8">
        <v>513936.36</v>
      </c>
      <c r="N9749" s="8">
        <v>356810.76</v>
      </c>
    </row>
    <row r="9750" spans="1:14" x14ac:dyDescent="0.25">
      <c r="A9750" t="s">
        <v>9</v>
      </c>
      <c r="B9750" t="s">
        <v>102</v>
      </c>
      <c r="C9750" t="s">
        <v>36</v>
      </c>
      <c r="D9750" t="s">
        <v>3</v>
      </c>
      <c r="E9750" t="s">
        <v>8</v>
      </c>
      <c r="F9750" s="5">
        <v>42886</v>
      </c>
      <c r="G9750">
        <v>543396508</v>
      </c>
      <c r="H9750" s="5">
        <v>42891</v>
      </c>
      <c r="I9750">
        <v>1957</v>
      </c>
      <c r="J9750" s="8">
        <v>421.89</v>
      </c>
      <c r="K9750" s="8">
        <v>364.69</v>
      </c>
      <c r="L9750" s="8">
        <v>825638.73</v>
      </c>
      <c r="M9750" s="8">
        <v>713698.33</v>
      </c>
      <c r="N9750" s="8">
        <v>111940.4</v>
      </c>
    </row>
    <row r="9751" spans="1:14" x14ac:dyDescent="0.25">
      <c r="A9751" t="s">
        <v>9</v>
      </c>
      <c r="B9751" t="s">
        <v>126</v>
      </c>
      <c r="C9751" t="s">
        <v>14</v>
      </c>
      <c r="D9751" t="s">
        <v>7</v>
      </c>
      <c r="E9751" t="s">
        <v>23</v>
      </c>
      <c r="F9751" s="5">
        <v>43589</v>
      </c>
      <c r="G9751">
        <v>275062739</v>
      </c>
      <c r="H9751" s="5">
        <v>43601</v>
      </c>
      <c r="I9751">
        <v>6032</v>
      </c>
      <c r="J9751" s="8">
        <v>205.7</v>
      </c>
      <c r="K9751" s="8">
        <v>117.11</v>
      </c>
      <c r="L9751" s="8">
        <v>1240782.3999999999</v>
      </c>
      <c r="M9751" s="8">
        <v>706407.52</v>
      </c>
      <c r="N9751" s="8">
        <v>534374.88</v>
      </c>
    </row>
    <row r="9752" spans="1:14" x14ac:dyDescent="0.25">
      <c r="A9752" t="s">
        <v>9</v>
      </c>
      <c r="B9752" t="s">
        <v>109</v>
      </c>
      <c r="C9752" t="s">
        <v>19</v>
      </c>
      <c r="D9752" t="s">
        <v>3</v>
      </c>
      <c r="E9752" t="s">
        <v>8</v>
      </c>
      <c r="F9752" s="5">
        <v>43751</v>
      </c>
      <c r="G9752">
        <v>886033475</v>
      </c>
      <c r="H9752" s="5">
        <v>43758</v>
      </c>
      <c r="I9752">
        <v>5850</v>
      </c>
      <c r="J9752" s="8">
        <v>81.73</v>
      </c>
      <c r="K9752" s="8">
        <v>56.67</v>
      </c>
      <c r="L9752" s="8">
        <v>478120.5</v>
      </c>
      <c r="M9752" s="8">
        <v>331519.5</v>
      </c>
      <c r="N9752" s="8">
        <v>146601</v>
      </c>
    </row>
    <row r="9753" spans="1:14" x14ac:dyDescent="0.25">
      <c r="A9753" t="s">
        <v>17</v>
      </c>
      <c r="B9753" t="s">
        <v>158</v>
      </c>
      <c r="C9753" t="s">
        <v>11</v>
      </c>
      <c r="D9753" t="s">
        <v>3</v>
      </c>
      <c r="E9753" t="s">
        <v>15</v>
      </c>
      <c r="F9753" s="5">
        <v>42653</v>
      </c>
      <c r="G9753">
        <v>826357543</v>
      </c>
      <c r="H9753" s="5">
        <v>42677</v>
      </c>
      <c r="I9753">
        <v>6415</v>
      </c>
      <c r="J9753" s="8">
        <v>47.45</v>
      </c>
      <c r="K9753" s="8">
        <v>31.79</v>
      </c>
      <c r="L9753" s="8">
        <v>304391.75</v>
      </c>
      <c r="M9753" s="8">
        <v>203932.85</v>
      </c>
      <c r="N9753" s="8">
        <v>100458.9</v>
      </c>
    </row>
    <row r="9754" spans="1:14" x14ac:dyDescent="0.25">
      <c r="A9754" t="s">
        <v>9</v>
      </c>
      <c r="B9754" t="s">
        <v>37</v>
      </c>
      <c r="C9754" t="s">
        <v>36</v>
      </c>
      <c r="D9754" t="s">
        <v>3</v>
      </c>
      <c r="E9754" t="s">
        <v>23</v>
      </c>
      <c r="F9754" s="5">
        <v>43775</v>
      </c>
      <c r="G9754">
        <v>866396272</v>
      </c>
      <c r="H9754" s="5">
        <v>43785</v>
      </c>
      <c r="I9754">
        <v>4765</v>
      </c>
      <c r="J9754" s="8">
        <v>421.89</v>
      </c>
      <c r="K9754" s="8">
        <v>364.69</v>
      </c>
      <c r="L9754" s="8">
        <v>2010305.85</v>
      </c>
      <c r="M9754" s="8">
        <v>1737747.85</v>
      </c>
      <c r="N9754" s="8">
        <v>272558</v>
      </c>
    </row>
    <row r="9755" spans="1:14" x14ac:dyDescent="0.25">
      <c r="A9755" t="s">
        <v>9</v>
      </c>
      <c r="B9755" t="s">
        <v>194</v>
      </c>
      <c r="C9755" t="s">
        <v>14</v>
      </c>
      <c r="D9755" t="s">
        <v>3</v>
      </c>
      <c r="E9755" t="s">
        <v>23</v>
      </c>
      <c r="F9755" s="5">
        <v>42563</v>
      </c>
      <c r="G9755">
        <v>946823489</v>
      </c>
      <c r="H9755" s="5">
        <v>42612</v>
      </c>
      <c r="I9755">
        <v>4966</v>
      </c>
      <c r="J9755" s="8">
        <v>205.7</v>
      </c>
      <c r="K9755" s="8">
        <v>117.11</v>
      </c>
      <c r="L9755" s="8">
        <v>1021506.2</v>
      </c>
      <c r="M9755" s="8">
        <v>581568.26</v>
      </c>
      <c r="N9755" s="8">
        <v>439937.94</v>
      </c>
    </row>
    <row r="9756" spans="1:14" x14ac:dyDescent="0.25">
      <c r="A9756" t="s">
        <v>9</v>
      </c>
      <c r="B9756" t="s">
        <v>27</v>
      </c>
      <c r="C9756" t="s">
        <v>2</v>
      </c>
      <c r="D9756" t="s">
        <v>7</v>
      </c>
      <c r="E9756" t="s">
        <v>15</v>
      </c>
      <c r="F9756" s="5">
        <v>43351</v>
      </c>
      <c r="G9756">
        <v>628625524</v>
      </c>
      <c r="H9756" s="5">
        <v>43391</v>
      </c>
      <c r="I9756">
        <v>3117</v>
      </c>
      <c r="J9756" s="8">
        <v>255.28</v>
      </c>
      <c r="K9756" s="8">
        <v>159.41999999999999</v>
      </c>
      <c r="L9756" s="8">
        <v>795707.76</v>
      </c>
      <c r="M9756" s="8">
        <v>496912.14</v>
      </c>
      <c r="N9756" s="8">
        <v>298795.62</v>
      </c>
    </row>
    <row r="9757" spans="1:14" x14ac:dyDescent="0.25">
      <c r="A9757" t="s">
        <v>12</v>
      </c>
      <c r="B9757" t="s">
        <v>76</v>
      </c>
      <c r="C9757" t="s">
        <v>65</v>
      </c>
      <c r="D9757" t="s">
        <v>7</v>
      </c>
      <c r="E9757" t="s">
        <v>23</v>
      </c>
      <c r="F9757" s="5">
        <v>44787</v>
      </c>
      <c r="G9757">
        <v>443101203</v>
      </c>
      <c r="H9757" s="5">
        <v>44805</v>
      </c>
      <c r="I9757">
        <v>2347</v>
      </c>
      <c r="J9757" s="8">
        <v>668.27</v>
      </c>
      <c r="K9757" s="8">
        <v>502.54</v>
      </c>
      <c r="L9757" s="8">
        <v>1568429.69</v>
      </c>
      <c r="M9757" s="8">
        <v>1179461.3799999999</v>
      </c>
      <c r="N9757" s="8">
        <v>388968.31</v>
      </c>
    </row>
    <row r="9758" spans="1:14" x14ac:dyDescent="0.25">
      <c r="A9758" t="s">
        <v>9</v>
      </c>
      <c r="B9758" t="s">
        <v>199</v>
      </c>
      <c r="C9758" t="s">
        <v>57</v>
      </c>
      <c r="D9758" t="s">
        <v>3</v>
      </c>
      <c r="E9758" t="s">
        <v>23</v>
      </c>
      <c r="F9758" s="5">
        <v>42099</v>
      </c>
      <c r="G9758">
        <v>541861855</v>
      </c>
      <c r="H9758" s="5">
        <v>42133</v>
      </c>
      <c r="I9758">
        <v>7819</v>
      </c>
      <c r="J9758" s="8">
        <v>154.06</v>
      </c>
      <c r="K9758" s="8">
        <v>90.93</v>
      </c>
      <c r="L9758" s="8">
        <v>1204595.1399999999</v>
      </c>
      <c r="M9758" s="8">
        <v>710981.67</v>
      </c>
      <c r="N9758" s="8">
        <v>493613.47</v>
      </c>
    </row>
    <row r="9759" spans="1:14" x14ac:dyDescent="0.25">
      <c r="A9759" t="s">
        <v>12</v>
      </c>
      <c r="B9759" t="s">
        <v>73</v>
      </c>
      <c r="C9759" t="s">
        <v>29</v>
      </c>
      <c r="D9759" t="s">
        <v>3</v>
      </c>
      <c r="E9759" t="s">
        <v>23</v>
      </c>
      <c r="F9759" s="5">
        <v>43137</v>
      </c>
      <c r="G9759">
        <v>246831309</v>
      </c>
      <c r="H9759" s="5">
        <v>43164</v>
      </c>
      <c r="I9759">
        <v>1724</v>
      </c>
      <c r="J9759" s="8">
        <v>651.21</v>
      </c>
      <c r="K9759" s="8">
        <v>524.96</v>
      </c>
      <c r="L9759" s="8">
        <v>1122686.04</v>
      </c>
      <c r="M9759" s="8">
        <v>905031.04</v>
      </c>
      <c r="N9759" s="8">
        <v>217655</v>
      </c>
    </row>
    <row r="9760" spans="1:14" x14ac:dyDescent="0.25">
      <c r="A9760" t="s">
        <v>9</v>
      </c>
      <c r="B9760" t="s">
        <v>139</v>
      </c>
      <c r="C9760" t="s">
        <v>6</v>
      </c>
      <c r="D9760" t="s">
        <v>3</v>
      </c>
      <c r="E9760" t="s">
        <v>8</v>
      </c>
      <c r="F9760" s="5">
        <v>42524</v>
      </c>
      <c r="G9760">
        <v>300245893</v>
      </c>
      <c r="H9760" s="5">
        <v>42570</v>
      </c>
      <c r="I9760">
        <v>8287</v>
      </c>
      <c r="J9760" s="8">
        <v>152.58000000000001</v>
      </c>
      <c r="K9760" s="8">
        <v>97.44</v>
      </c>
      <c r="L9760" s="8">
        <v>1264430.46</v>
      </c>
      <c r="M9760" s="8">
        <v>807485.28</v>
      </c>
      <c r="N9760" s="8">
        <v>456945.18</v>
      </c>
    </row>
    <row r="9761" spans="1:14" x14ac:dyDescent="0.25">
      <c r="A9761" t="s">
        <v>9</v>
      </c>
      <c r="B9761" t="s">
        <v>55</v>
      </c>
      <c r="C9761" t="s">
        <v>6</v>
      </c>
      <c r="D9761" t="s">
        <v>7</v>
      </c>
      <c r="E9761" t="s">
        <v>8</v>
      </c>
      <c r="F9761" s="5">
        <v>43696</v>
      </c>
      <c r="G9761">
        <v>614654433</v>
      </c>
      <c r="H9761" s="5">
        <v>43728</v>
      </c>
      <c r="I9761">
        <v>8761</v>
      </c>
      <c r="J9761" s="8">
        <v>152.58000000000001</v>
      </c>
      <c r="K9761" s="8">
        <v>97.44</v>
      </c>
      <c r="L9761" s="8">
        <v>1336753.3799999999</v>
      </c>
      <c r="M9761" s="8">
        <v>853671.84</v>
      </c>
      <c r="N9761" s="8">
        <v>483081.54</v>
      </c>
    </row>
    <row r="9762" spans="1:14" x14ac:dyDescent="0.25">
      <c r="A9762" t="s">
        <v>0</v>
      </c>
      <c r="B9762" t="s">
        <v>1</v>
      </c>
      <c r="C9762" t="s">
        <v>45</v>
      </c>
      <c r="D9762" t="s">
        <v>3</v>
      </c>
      <c r="E9762" t="s">
        <v>23</v>
      </c>
      <c r="F9762" s="5">
        <v>43595</v>
      </c>
      <c r="G9762">
        <v>722918260</v>
      </c>
      <c r="H9762" s="5">
        <v>43632</v>
      </c>
      <c r="I9762">
        <v>6433</v>
      </c>
      <c r="J9762" s="8">
        <v>9.33</v>
      </c>
      <c r="K9762" s="8">
        <v>6.92</v>
      </c>
      <c r="L9762" s="8">
        <v>60019.89</v>
      </c>
      <c r="M9762" s="8">
        <v>44516.36</v>
      </c>
      <c r="N9762" s="8">
        <v>15503.53</v>
      </c>
    </row>
    <row r="9763" spans="1:14" x14ac:dyDescent="0.25">
      <c r="A9763" t="s">
        <v>9</v>
      </c>
      <c r="B9763" t="s">
        <v>69</v>
      </c>
      <c r="C9763" t="s">
        <v>31</v>
      </c>
      <c r="D9763" t="s">
        <v>3</v>
      </c>
      <c r="E9763" t="s">
        <v>23</v>
      </c>
      <c r="F9763" s="5">
        <v>44165</v>
      </c>
      <c r="G9763">
        <v>228211200</v>
      </c>
      <c r="H9763" s="5">
        <v>44168</v>
      </c>
      <c r="I9763">
        <v>1620</v>
      </c>
      <c r="J9763" s="8">
        <v>437.2</v>
      </c>
      <c r="K9763" s="8">
        <v>263.33</v>
      </c>
      <c r="L9763" s="8">
        <v>708264</v>
      </c>
      <c r="M9763" s="8">
        <v>426594.6</v>
      </c>
      <c r="N9763" s="8">
        <v>281669.40000000002</v>
      </c>
    </row>
    <row r="9764" spans="1:14" x14ac:dyDescent="0.25">
      <c r="A9764" t="s">
        <v>20</v>
      </c>
      <c r="B9764" t="s">
        <v>71</v>
      </c>
      <c r="C9764" t="s">
        <v>57</v>
      </c>
      <c r="D9764" t="s">
        <v>7</v>
      </c>
      <c r="E9764" t="s">
        <v>15</v>
      </c>
      <c r="F9764" s="5">
        <v>44818</v>
      </c>
      <c r="G9764">
        <v>154019582</v>
      </c>
      <c r="H9764" s="5">
        <v>44852</v>
      </c>
      <c r="I9764">
        <v>6672</v>
      </c>
      <c r="J9764" s="8">
        <v>154.06</v>
      </c>
      <c r="K9764" s="8">
        <v>90.93</v>
      </c>
      <c r="L9764" s="8">
        <v>1027888.32</v>
      </c>
      <c r="M9764" s="8">
        <v>606684.96</v>
      </c>
      <c r="N9764" s="8">
        <v>421203.36</v>
      </c>
    </row>
    <row r="9765" spans="1:14" x14ac:dyDescent="0.25">
      <c r="A9765" t="s">
        <v>9</v>
      </c>
      <c r="B9765" t="s">
        <v>187</v>
      </c>
      <c r="C9765" t="s">
        <v>19</v>
      </c>
      <c r="D9765" t="s">
        <v>3</v>
      </c>
      <c r="E9765" t="s">
        <v>4</v>
      </c>
      <c r="F9765" s="5">
        <v>42931</v>
      </c>
      <c r="G9765">
        <v>694142234</v>
      </c>
      <c r="H9765" s="5">
        <v>42954</v>
      </c>
      <c r="I9765">
        <v>967</v>
      </c>
      <c r="J9765" s="8">
        <v>81.73</v>
      </c>
      <c r="K9765" s="8">
        <v>56.67</v>
      </c>
      <c r="L9765" s="8">
        <v>79032.91</v>
      </c>
      <c r="M9765" s="8">
        <v>54799.89</v>
      </c>
      <c r="N9765" s="8">
        <v>24233.02</v>
      </c>
    </row>
    <row r="9766" spans="1:14" x14ac:dyDescent="0.25">
      <c r="A9766" t="s">
        <v>9</v>
      </c>
      <c r="B9766" t="s">
        <v>112</v>
      </c>
      <c r="C9766" t="s">
        <v>29</v>
      </c>
      <c r="D9766" t="s">
        <v>7</v>
      </c>
      <c r="E9766" t="s">
        <v>8</v>
      </c>
      <c r="F9766" s="5">
        <v>42006</v>
      </c>
      <c r="G9766">
        <v>762690484</v>
      </c>
      <c r="H9766" s="5">
        <v>42032</v>
      </c>
      <c r="I9766">
        <v>5918</v>
      </c>
      <c r="J9766" s="8">
        <v>651.21</v>
      </c>
      <c r="K9766" s="8">
        <v>524.96</v>
      </c>
      <c r="L9766" s="8">
        <v>3853860.78</v>
      </c>
      <c r="M9766" s="8">
        <v>3106713.28</v>
      </c>
      <c r="N9766" s="8">
        <v>747147.5</v>
      </c>
    </row>
    <row r="9767" spans="1:14" x14ac:dyDescent="0.25">
      <c r="A9767" t="s">
        <v>9</v>
      </c>
      <c r="B9767" t="s">
        <v>121</v>
      </c>
      <c r="C9767" t="s">
        <v>65</v>
      </c>
      <c r="D9767" t="s">
        <v>3</v>
      </c>
      <c r="E9767" t="s">
        <v>23</v>
      </c>
      <c r="F9767" s="5">
        <v>43927</v>
      </c>
      <c r="G9767">
        <v>244088160</v>
      </c>
      <c r="H9767" s="5">
        <v>43964</v>
      </c>
      <c r="I9767">
        <v>9966</v>
      </c>
      <c r="J9767" s="8">
        <v>668.27</v>
      </c>
      <c r="K9767" s="8">
        <v>502.54</v>
      </c>
      <c r="L9767" s="8">
        <v>6659978.8200000003</v>
      </c>
      <c r="M9767" s="8">
        <v>5008313.6399999997</v>
      </c>
      <c r="N9767" s="8">
        <v>1651665.18</v>
      </c>
    </row>
    <row r="9768" spans="1:14" x14ac:dyDescent="0.25">
      <c r="A9768" t="s">
        <v>20</v>
      </c>
      <c r="B9768" t="s">
        <v>181</v>
      </c>
      <c r="C9768" t="s">
        <v>22</v>
      </c>
      <c r="D9768" t="s">
        <v>7</v>
      </c>
      <c r="E9768" t="s">
        <v>15</v>
      </c>
      <c r="F9768" s="5">
        <v>44550</v>
      </c>
      <c r="G9768">
        <v>443071591</v>
      </c>
      <c r="H9768" s="5">
        <v>44197</v>
      </c>
      <c r="I9768">
        <v>3585</v>
      </c>
      <c r="J9768" s="8">
        <v>109.28</v>
      </c>
      <c r="K9768" s="8">
        <v>35.840000000000003</v>
      </c>
      <c r="L9768" s="8">
        <v>391768.8</v>
      </c>
      <c r="M9768" s="8">
        <v>128486.39999999999</v>
      </c>
      <c r="N9768" s="8">
        <v>263282.40000000002</v>
      </c>
    </row>
    <row r="9769" spans="1:14" x14ac:dyDescent="0.25">
      <c r="A9769" t="s">
        <v>0</v>
      </c>
      <c r="B9769" t="s">
        <v>147</v>
      </c>
      <c r="C9769" t="s">
        <v>14</v>
      </c>
      <c r="D9769" t="s">
        <v>3</v>
      </c>
      <c r="E9769" t="s">
        <v>23</v>
      </c>
      <c r="F9769" s="5">
        <v>43117</v>
      </c>
      <c r="G9769">
        <v>934689605</v>
      </c>
      <c r="H9769" s="5">
        <v>43117</v>
      </c>
      <c r="I9769">
        <v>4280</v>
      </c>
      <c r="J9769" s="8">
        <v>205.7</v>
      </c>
      <c r="K9769" s="8">
        <v>117.11</v>
      </c>
      <c r="L9769" s="8">
        <v>880396</v>
      </c>
      <c r="M9769" s="8">
        <v>501230.8</v>
      </c>
      <c r="N9769" s="8">
        <v>379165.2</v>
      </c>
    </row>
    <row r="9770" spans="1:14" x14ac:dyDescent="0.25">
      <c r="A9770" t="s">
        <v>9</v>
      </c>
      <c r="B9770" t="s">
        <v>78</v>
      </c>
      <c r="C9770" t="s">
        <v>14</v>
      </c>
      <c r="D9770" t="s">
        <v>7</v>
      </c>
      <c r="E9770" t="s">
        <v>15</v>
      </c>
      <c r="F9770" s="5">
        <v>44533</v>
      </c>
      <c r="G9770">
        <v>914303529</v>
      </c>
      <c r="H9770" s="5">
        <v>44541</v>
      </c>
      <c r="I9770">
        <v>1587</v>
      </c>
      <c r="J9770" s="8">
        <v>205.7</v>
      </c>
      <c r="K9770" s="8">
        <v>117.11</v>
      </c>
      <c r="L9770" s="8">
        <v>326445.90000000002</v>
      </c>
      <c r="M9770" s="8">
        <v>185853.57</v>
      </c>
      <c r="N9770" s="8">
        <v>140592.32999999999</v>
      </c>
    </row>
    <row r="9771" spans="1:14" x14ac:dyDescent="0.25">
      <c r="A9771" t="s">
        <v>9</v>
      </c>
      <c r="B9771" t="s">
        <v>192</v>
      </c>
      <c r="C9771" t="s">
        <v>14</v>
      </c>
      <c r="D9771" t="s">
        <v>3</v>
      </c>
      <c r="E9771" t="s">
        <v>4</v>
      </c>
      <c r="F9771" s="5">
        <v>44356</v>
      </c>
      <c r="G9771">
        <v>547587192</v>
      </c>
      <c r="H9771" s="5">
        <v>44391</v>
      </c>
      <c r="I9771">
        <v>2073</v>
      </c>
      <c r="J9771" s="8">
        <v>205.7</v>
      </c>
      <c r="K9771" s="8">
        <v>117.11</v>
      </c>
      <c r="L9771" s="8">
        <v>426416.1</v>
      </c>
      <c r="M9771" s="8">
        <v>242769.03</v>
      </c>
      <c r="N9771" s="8">
        <v>183647.07</v>
      </c>
    </row>
    <row r="9772" spans="1:14" x14ac:dyDescent="0.25">
      <c r="A9772" t="s">
        <v>12</v>
      </c>
      <c r="B9772" t="s">
        <v>62</v>
      </c>
      <c r="C9772" t="s">
        <v>45</v>
      </c>
      <c r="D9772" t="s">
        <v>7</v>
      </c>
      <c r="E9772" t="s">
        <v>23</v>
      </c>
      <c r="F9772" s="5">
        <v>44537</v>
      </c>
      <c r="G9772">
        <v>520526921</v>
      </c>
      <c r="H9772" s="5">
        <v>44211</v>
      </c>
      <c r="I9772">
        <v>4338</v>
      </c>
      <c r="J9772" s="8">
        <v>9.33</v>
      </c>
      <c r="K9772" s="8">
        <v>6.92</v>
      </c>
      <c r="L9772" s="8">
        <v>40473.54</v>
      </c>
      <c r="M9772" s="8">
        <v>30018.959999999999</v>
      </c>
      <c r="N9772" s="8">
        <v>10454.58</v>
      </c>
    </row>
    <row r="9773" spans="1:14" x14ac:dyDescent="0.25">
      <c r="A9773" t="s">
        <v>9</v>
      </c>
      <c r="B9773" t="s">
        <v>167</v>
      </c>
      <c r="C9773" t="s">
        <v>22</v>
      </c>
      <c r="D9773" t="s">
        <v>3</v>
      </c>
      <c r="E9773" t="s">
        <v>23</v>
      </c>
      <c r="F9773" s="5">
        <v>44571</v>
      </c>
      <c r="G9773">
        <v>689421546</v>
      </c>
      <c r="H9773" s="5">
        <v>44592</v>
      </c>
      <c r="I9773">
        <v>4011</v>
      </c>
      <c r="J9773" s="8">
        <v>109.28</v>
      </c>
      <c r="K9773" s="8">
        <v>35.840000000000003</v>
      </c>
      <c r="L9773" s="8">
        <v>438322.08</v>
      </c>
      <c r="M9773" s="8">
        <v>143754.23999999999</v>
      </c>
      <c r="N9773" s="8">
        <v>294567.84000000003</v>
      </c>
    </row>
    <row r="9774" spans="1:14" x14ac:dyDescent="0.25">
      <c r="A9774" t="s">
        <v>9</v>
      </c>
      <c r="B9774" t="s">
        <v>182</v>
      </c>
      <c r="C9774" t="s">
        <v>36</v>
      </c>
      <c r="D9774" t="s">
        <v>3</v>
      </c>
      <c r="E9774" t="s">
        <v>4</v>
      </c>
      <c r="F9774" s="5">
        <v>44916</v>
      </c>
      <c r="G9774">
        <v>530882394</v>
      </c>
      <c r="H9774" s="5">
        <v>44594</v>
      </c>
      <c r="I9774">
        <v>8753</v>
      </c>
      <c r="J9774" s="8">
        <v>421.89</v>
      </c>
      <c r="K9774" s="8">
        <v>364.69</v>
      </c>
      <c r="L9774" s="8">
        <v>3692803.17</v>
      </c>
      <c r="M9774" s="8">
        <v>3192131.57</v>
      </c>
      <c r="N9774" s="8">
        <v>500671.6</v>
      </c>
    </row>
    <row r="9775" spans="1:14" x14ac:dyDescent="0.25">
      <c r="A9775" t="s">
        <v>12</v>
      </c>
      <c r="B9775" t="s">
        <v>13</v>
      </c>
      <c r="C9775" t="s">
        <v>22</v>
      </c>
      <c r="D9775" t="s">
        <v>3</v>
      </c>
      <c r="E9775" t="s">
        <v>15</v>
      </c>
      <c r="F9775" s="5">
        <v>42844</v>
      </c>
      <c r="G9775">
        <v>491833293</v>
      </c>
      <c r="H9775" s="5">
        <v>42848</v>
      </c>
      <c r="I9775">
        <v>3256</v>
      </c>
      <c r="J9775" s="8">
        <v>109.28</v>
      </c>
      <c r="K9775" s="8">
        <v>35.840000000000003</v>
      </c>
      <c r="L9775" s="8">
        <v>355815.67999999999</v>
      </c>
      <c r="M9775" s="8">
        <v>116695.03999999999</v>
      </c>
      <c r="N9775" s="8">
        <v>239120.64000000001</v>
      </c>
    </row>
    <row r="9776" spans="1:14" x14ac:dyDescent="0.25">
      <c r="A9776" t="s">
        <v>9</v>
      </c>
      <c r="B9776" t="s">
        <v>109</v>
      </c>
      <c r="C9776" t="s">
        <v>14</v>
      </c>
      <c r="D9776" t="s">
        <v>3</v>
      </c>
      <c r="E9776" t="s">
        <v>23</v>
      </c>
      <c r="F9776" s="5">
        <v>42904</v>
      </c>
      <c r="G9776">
        <v>639510571</v>
      </c>
      <c r="H9776" s="5">
        <v>42925</v>
      </c>
      <c r="I9776">
        <v>4244</v>
      </c>
      <c r="J9776" s="8">
        <v>205.7</v>
      </c>
      <c r="K9776" s="8">
        <v>117.11</v>
      </c>
      <c r="L9776" s="8">
        <v>872990.8</v>
      </c>
      <c r="M9776" s="8">
        <v>497014.84</v>
      </c>
      <c r="N9776" s="8">
        <v>375975.96</v>
      </c>
    </row>
    <row r="9777" spans="1:14" x14ac:dyDescent="0.25">
      <c r="A9777" t="s">
        <v>9</v>
      </c>
      <c r="B9777" t="s">
        <v>153</v>
      </c>
      <c r="C9777" t="s">
        <v>19</v>
      </c>
      <c r="D9777" t="s">
        <v>7</v>
      </c>
      <c r="E9777" t="s">
        <v>8</v>
      </c>
      <c r="F9777" s="5">
        <v>43954</v>
      </c>
      <c r="G9777">
        <v>211463057</v>
      </c>
      <c r="H9777" s="5">
        <v>43997</v>
      </c>
      <c r="I9777">
        <v>5473</v>
      </c>
      <c r="J9777" s="8">
        <v>81.73</v>
      </c>
      <c r="K9777" s="8">
        <v>56.67</v>
      </c>
      <c r="L9777" s="8">
        <v>447308.29</v>
      </c>
      <c r="M9777" s="8">
        <v>310154.90999999997</v>
      </c>
      <c r="N9777" s="8">
        <v>137153.38</v>
      </c>
    </row>
    <row r="9778" spans="1:14" x14ac:dyDescent="0.25">
      <c r="A9778" t="s">
        <v>9</v>
      </c>
      <c r="B9778" t="s">
        <v>184</v>
      </c>
      <c r="C9778" t="s">
        <v>6</v>
      </c>
      <c r="D9778" t="s">
        <v>7</v>
      </c>
      <c r="E9778" t="s">
        <v>4</v>
      </c>
      <c r="F9778" s="5">
        <v>44357</v>
      </c>
      <c r="G9778">
        <v>765552079</v>
      </c>
      <c r="H9778" s="5">
        <v>44394</v>
      </c>
      <c r="I9778">
        <v>2727</v>
      </c>
      <c r="J9778" s="8">
        <v>152.58000000000001</v>
      </c>
      <c r="K9778" s="8">
        <v>97.44</v>
      </c>
      <c r="L9778" s="8">
        <v>416085.66</v>
      </c>
      <c r="M9778" s="8">
        <v>265718.88</v>
      </c>
      <c r="N9778" s="8">
        <v>150366.78</v>
      </c>
    </row>
    <row r="9779" spans="1:14" x14ac:dyDescent="0.25">
      <c r="A9779" t="s">
        <v>9</v>
      </c>
      <c r="B9779" t="s">
        <v>200</v>
      </c>
      <c r="C9779" t="s">
        <v>65</v>
      </c>
      <c r="D9779" t="s">
        <v>3</v>
      </c>
      <c r="E9779" t="s">
        <v>8</v>
      </c>
      <c r="F9779" s="5">
        <v>43827</v>
      </c>
      <c r="G9779">
        <v>329951465</v>
      </c>
      <c r="H9779" s="5">
        <v>43467</v>
      </c>
      <c r="I9779">
        <v>8825</v>
      </c>
      <c r="J9779" s="8">
        <v>668.27</v>
      </c>
      <c r="K9779" s="8">
        <v>502.54</v>
      </c>
      <c r="L9779" s="8">
        <v>5897482.75</v>
      </c>
      <c r="M9779" s="8">
        <v>4434915.5</v>
      </c>
      <c r="N9779" s="8">
        <v>1462567.25</v>
      </c>
    </row>
    <row r="9780" spans="1:14" x14ac:dyDescent="0.25">
      <c r="A9780" t="s">
        <v>17</v>
      </c>
      <c r="B9780" t="s">
        <v>28</v>
      </c>
      <c r="C9780" t="s">
        <v>36</v>
      </c>
      <c r="D9780" t="s">
        <v>7</v>
      </c>
      <c r="E9780" t="s">
        <v>8</v>
      </c>
      <c r="F9780" s="5">
        <v>44085</v>
      </c>
      <c r="G9780">
        <v>153147542</v>
      </c>
      <c r="H9780" s="5">
        <v>44101</v>
      </c>
      <c r="I9780">
        <v>8616</v>
      </c>
      <c r="J9780" s="8">
        <v>421.89</v>
      </c>
      <c r="K9780" s="8">
        <v>364.69</v>
      </c>
      <c r="L9780" s="8">
        <v>3635004.24</v>
      </c>
      <c r="M9780" s="8">
        <v>3142169.04</v>
      </c>
      <c r="N9780" s="8">
        <v>492835.2</v>
      </c>
    </row>
    <row r="9781" spans="1:14" x14ac:dyDescent="0.25">
      <c r="A9781" t="s">
        <v>20</v>
      </c>
      <c r="B9781" t="s">
        <v>21</v>
      </c>
      <c r="C9781" t="s">
        <v>2</v>
      </c>
      <c r="D9781" t="s">
        <v>7</v>
      </c>
      <c r="E9781" t="s">
        <v>23</v>
      </c>
      <c r="F9781" s="5">
        <v>44086</v>
      </c>
      <c r="G9781">
        <v>653939139</v>
      </c>
      <c r="H9781" s="5">
        <v>44110</v>
      </c>
      <c r="I9781">
        <v>3978</v>
      </c>
      <c r="J9781" s="8">
        <v>255.28</v>
      </c>
      <c r="K9781" s="8">
        <v>159.41999999999999</v>
      </c>
      <c r="L9781" s="8">
        <v>1015503.84</v>
      </c>
      <c r="M9781" s="8">
        <v>634172.76</v>
      </c>
      <c r="N9781" s="8">
        <v>381331.08</v>
      </c>
    </row>
    <row r="9782" spans="1:14" x14ac:dyDescent="0.25">
      <c r="A9782" t="s">
        <v>9</v>
      </c>
      <c r="B9782" t="s">
        <v>126</v>
      </c>
      <c r="C9782" t="s">
        <v>29</v>
      </c>
      <c r="D9782" t="s">
        <v>7</v>
      </c>
      <c r="E9782" t="s">
        <v>23</v>
      </c>
      <c r="F9782" s="5">
        <v>44058</v>
      </c>
      <c r="G9782">
        <v>971437585</v>
      </c>
      <c r="H9782" s="5">
        <v>44106</v>
      </c>
      <c r="I9782">
        <v>8824</v>
      </c>
      <c r="J9782" s="8">
        <v>651.21</v>
      </c>
      <c r="K9782" s="8">
        <v>524.96</v>
      </c>
      <c r="L9782" s="8">
        <v>5746277.04</v>
      </c>
      <c r="M9782" s="8">
        <v>4632247.04</v>
      </c>
      <c r="N9782" s="8">
        <v>1114030</v>
      </c>
    </row>
    <row r="9783" spans="1:14" x14ac:dyDescent="0.25">
      <c r="A9783" t="s">
        <v>12</v>
      </c>
      <c r="B9783" t="s">
        <v>132</v>
      </c>
      <c r="C9783" t="s">
        <v>45</v>
      </c>
      <c r="D9783" t="s">
        <v>7</v>
      </c>
      <c r="E9783" t="s">
        <v>15</v>
      </c>
      <c r="F9783" s="5">
        <v>42351</v>
      </c>
      <c r="G9783">
        <v>315066707</v>
      </c>
      <c r="H9783" s="5">
        <v>42395</v>
      </c>
      <c r="I9783">
        <v>4095</v>
      </c>
      <c r="J9783" s="8">
        <v>9.33</v>
      </c>
      <c r="K9783" s="8">
        <v>6.92</v>
      </c>
      <c r="L9783" s="8">
        <v>38206.35</v>
      </c>
      <c r="M9783" s="8">
        <v>28337.4</v>
      </c>
      <c r="N9783" s="8">
        <v>9868.9500000000007</v>
      </c>
    </row>
    <row r="9784" spans="1:14" x14ac:dyDescent="0.25">
      <c r="A9784" t="s">
        <v>17</v>
      </c>
      <c r="B9784" t="s">
        <v>188</v>
      </c>
      <c r="C9784" t="s">
        <v>65</v>
      </c>
      <c r="D9784" t="s">
        <v>3</v>
      </c>
      <c r="E9784" t="s">
        <v>8</v>
      </c>
      <c r="F9784" s="5">
        <v>43859</v>
      </c>
      <c r="G9784">
        <v>214562833</v>
      </c>
      <c r="H9784" s="5">
        <v>43892</v>
      </c>
      <c r="I9784">
        <v>2765</v>
      </c>
      <c r="J9784" s="8">
        <v>668.27</v>
      </c>
      <c r="K9784" s="8">
        <v>502.54</v>
      </c>
      <c r="L9784" s="8">
        <v>1847766.55</v>
      </c>
      <c r="M9784" s="8">
        <v>1389523.1</v>
      </c>
      <c r="N9784" s="8">
        <v>458243.45</v>
      </c>
    </row>
    <row r="9785" spans="1:14" x14ac:dyDescent="0.25">
      <c r="A9785" t="s">
        <v>9</v>
      </c>
      <c r="B9785" t="s">
        <v>161</v>
      </c>
      <c r="C9785" t="s">
        <v>2</v>
      </c>
      <c r="D9785" t="s">
        <v>7</v>
      </c>
      <c r="E9785" t="s">
        <v>4</v>
      </c>
      <c r="F9785" s="5">
        <v>44707</v>
      </c>
      <c r="G9785">
        <v>469974792</v>
      </c>
      <c r="H9785" s="5">
        <v>44729</v>
      </c>
      <c r="I9785">
        <v>4840</v>
      </c>
      <c r="J9785" s="8">
        <v>255.28</v>
      </c>
      <c r="K9785" s="8">
        <v>159.41999999999999</v>
      </c>
      <c r="L9785" s="8">
        <v>1235555.2</v>
      </c>
      <c r="M9785" s="8">
        <v>771592.8</v>
      </c>
      <c r="N9785" s="8">
        <v>463962.4</v>
      </c>
    </row>
    <row r="9786" spans="1:14" x14ac:dyDescent="0.25">
      <c r="A9786" t="s">
        <v>0</v>
      </c>
      <c r="B9786" t="s">
        <v>34</v>
      </c>
      <c r="C9786" t="s">
        <v>45</v>
      </c>
      <c r="D9786" t="s">
        <v>7</v>
      </c>
      <c r="E9786" t="s">
        <v>23</v>
      </c>
      <c r="F9786" s="5">
        <v>43760</v>
      </c>
      <c r="G9786">
        <v>501663911</v>
      </c>
      <c r="H9786" s="5">
        <v>43794</v>
      </c>
      <c r="I9786">
        <v>2354</v>
      </c>
      <c r="J9786" s="8">
        <v>9.33</v>
      </c>
      <c r="K9786" s="8">
        <v>6.92</v>
      </c>
      <c r="L9786" s="8">
        <v>21962.82</v>
      </c>
      <c r="M9786" s="8">
        <v>16289.68</v>
      </c>
      <c r="N9786" s="8">
        <v>5673.14</v>
      </c>
    </row>
    <row r="9787" spans="1:14" x14ac:dyDescent="0.25">
      <c r="A9787" t="s">
        <v>9</v>
      </c>
      <c r="B9787" t="s">
        <v>105</v>
      </c>
      <c r="C9787" t="s">
        <v>19</v>
      </c>
      <c r="D9787" t="s">
        <v>7</v>
      </c>
      <c r="E9787" t="s">
        <v>4</v>
      </c>
      <c r="F9787" s="5">
        <v>43427</v>
      </c>
      <c r="G9787">
        <v>700304019</v>
      </c>
      <c r="H9787" s="5">
        <v>43455</v>
      </c>
      <c r="I9787">
        <v>4376</v>
      </c>
      <c r="J9787" s="8">
        <v>81.73</v>
      </c>
      <c r="K9787" s="8">
        <v>56.67</v>
      </c>
      <c r="L9787" s="8">
        <v>357650.48</v>
      </c>
      <c r="M9787" s="8">
        <v>247987.92</v>
      </c>
      <c r="N9787" s="8">
        <v>109662.56</v>
      </c>
    </row>
    <row r="9788" spans="1:14" x14ac:dyDescent="0.25">
      <c r="A9788" t="s">
        <v>9</v>
      </c>
      <c r="B9788" t="s">
        <v>64</v>
      </c>
      <c r="C9788" t="s">
        <v>6</v>
      </c>
      <c r="D9788" t="s">
        <v>7</v>
      </c>
      <c r="E9788" t="s">
        <v>15</v>
      </c>
      <c r="F9788" s="5">
        <v>43425</v>
      </c>
      <c r="G9788">
        <v>176881444</v>
      </c>
      <c r="H9788" s="5">
        <v>43453</v>
      </c>
      <c r="I9788">
        <v>2005</v>
      </c>
      <c r="J9788" s="8">
        <v>152.58000000000001</v>
      </c>
      <c r="K9788" s="8">
        <v>97.44</v>
      </c>
      <c r="L9788" s="8">
        <v>305922.90000000002</v>
      </c>
      <c r="M9788" s="8">
        <v>195367.2</v>
      </c>
      <c r="N9788" s="8">
        <v>110555.7</v>
      </c>
    </row>
    <row r="9789" spans="1:14" x14ac:dyDescent="0.25">
      <c r="A9789" t="s">
        <v>9</v>
      </c>
      <c r="B9789" t="s">
        <v>175</v>
      </c>
      <c r="C9789" t="s">
        <v>2</v>
      </c>
      <c r="D9789" t="s">
        <v>3</v>
      </c>
      <c r="E9789" t="s">
        <v>23</v>
      </c>
      <c r="F9789" s="5">
        <v>43941</v>
      </c>
      <c r="G9789">
        <v>812695014</v>
      </c>
      <c r="H9789" s="5">
        <v>43986</v>
      </c>
      <c r="I9789">
        <v>3369</v>
      </c>
      <c r="J9789" s="8">
        <v>255.28</v>
      </c>
      <c r="K9789" s="8">
        <v>159.41999999999999</v>
      </c>
      <c r="L9789" s="8">
        <v>860038.32</v>
      </c>
      <c r="M9789" s="8">
        <v>537085.98</v>
      </c>
      <c r="N9789" s="8">
        <v>322952.34000000003</v>
      </c>
    </row>
    <row r="9790" spans="1:14" x14ac:dyDescent="0.25">
      <c r="A9790" t="s">
        <v>9</v>
      </c>
      <c r="B9790" t="s">
        <v>114</v>
      </c>
      <c r="C9790" t="s">
        <v>22</v>
      </c>
      <c r="D9790" t="s">
        <v>3</v>
      </c>
      <c r="E9790" t="s">
        <v>23</v>
      </c>
      <c r="F9790" s="5">
        <v>43204</v>
      </c>
      <c r="G9790">
        <v>509356057</v>
      </c>
      <c r="H9790" s="5">
        <v>43207</v>
      </c>
      <c r="I9790">
        <v>8631</v>
      </c>
      <c r="J9790" s="8">
        <v>109.28</v>
      </c>
      <c r="K9790" s="8">
        <v>35.840000000000003</v>
      </c>
      <c r="L9790" s="8">
        <v>943195.68</v>
      </c>
      <c r="M9790" s="8">
        <v>309335.03999999998</v>
      </c>
      <c r="N9790" s="8">
        <v>633860.64</v>
      </c>
    </row>
    <row r="9791" spans="1:14" x14ac:dyDescent="0.25">
      <c r="A9791" t="s">
        <v>9</v>
      </c>
      <c r="B9791" t="s">
        <v>118</v>
      </c>
      <c r="C9791" t="s">
        <v>2</v>
      </c>
      <c r="D9791" t="s">
        <v>7</v>
      </c>
      <c r="E9791" t="s">
        <v>4</v>
      </c>
      <c r="F9791" s="5">
        <v>44602</v>
      </c>
      <c r="G9791">
        <v>838788402</v>
      </c>
      <c r="H9791" s="5">
        <v>44618</v>
      </c>
      <c r="I9791">
        <v>4983</v>
      </c>
      <c r="J9791" s="8">
        <v>255.28</v>
      </c>
      <c r="K9791" s="8">
        <v>159.41999999999999</v>
      </c>
      <c r="L9791" s="8">
        <v>1272060.24</v>
      </c>
      <c r="M9791" s="8">
        <v>794389.86</v>
      </c>
      <c r="N9791" s="8">
        <v>477670.38</v>
      </c>
    </row>
    <row r="9792" spans="1:14" x14ac:dyDescent="0.25">
      <c r="A9792" t="s">
        <v>0</v>
      </c>
      <c r="B9792" t="s">
        <v>160</v>
      </c>
      <c r="C9792" t="s">
        <v>45</v>
      </c>
      <c r="D9792" t="s">
        <v>7</v>
      </c>
      <c r="E9792" t="s">
        <v>23</v>
      </c>
      <c r="F9792" s="5">
        <v>44142</v>
      </c>
      <c r="G9792">
        <v>293228375</v>
      </c>
      <c r="H9792" s="5">
        <v>44152</v>
      </c>
      <c r="I9792">
        <v>1647</v>
      </c>
      <c r="J9792" s="8">
        <v>9.33</v>
      </c>
      <c r="K9792" s="8">
        <v>6.92</v>
      </c>
      <c r="L9792" s="8">
        <v>15366.51</v>
      </c>
      <c r="M9792" s="8">
        <v>11397.24</v>
      </c>
      <c r="N9792" s="8">
        <v>3969.27</v>
      </c>
    </row>
    <row r="9793" spans="1:14" x14ac:dyDescent="0.25">
      <c r="A9793" t="s">
        <v>17</v>
      </c>
      <c r="B9793" t="s">
        <v>158</v>
      </c>
      <c r="C9793" t="s">
        <v>14</v>
      </c>
      <c r="D9793" t="s">
        <v>3</v>
      </c>
      <c r="E9793" t="s">
        <v>8</v>
      </c>
      <c r="F9793" s="5">
        <v>44607</v>
      </c>
      <c r="G9793">
        <v>135224807</v>
      </c>
      <c r="H9793" s="5">
        <v>44657</v>
      </c>
      <c r="I9793">
        <v>4880</v>
      </c>
      <c r="J9793" s="8">
        <v>205.7</v>
      </c>
      <c r="K9793" s="8">
        <v>117.11</v>
      </c>
      <c r="L9793" s="8">
        <v>1003816</v>
      </c>
      <c r="M9793" s="8">
        <v>571496.80000000005</v>
      </c>
      <c r="N9793" s="8">
        <v>432319.2</v>
      </c>
    </row>
    <row r="9794" spans="1:14" x14ac:dyDescent="0.25">
      <c r="A9794" t="s">
        <v>0</v>
      </c>
      <c r="B9794" t="s">
        <v>101</v>
      </c>
      <c r="C9794" t="s">
        <v>14</v>
      </c>
      <c r="D9794" t="s">
        <v>7</v>
      </c>
      <c r="E9794" t="s">
        <v>4</v>
      </c>
      <c r="F9794" s="5">
        <v>43590</v>
      </c>
      <c r="G9794">
        <v>347639024</v>
      </c>
      <c r="H9794" s="5">
        <v>43603</v>
      </c>
      <c r="I9794">
        <v>2967</v>
      </c>
      <c r="J9794" s="8">
        <v>205.7</v>
      </c>
      <c r="K9794" s="8">
        <v>117.11</v>
      </c>
      <c r="L9794" s="8">
        <v>610311.9</v>
      </c>
      <c r="M9794" s="8">
        <v>347465.37</v>
      </c>
      <c r="N9794" s="8">
        <v>262846.53000000003</v>
      </c>
    </row>
    <row r="9795" spans="1:14" x14ac:dyDescent="0.25">
      <c r="A9795" t="s">
        <v>9</v>
      </c>
      <c r="B9795" t="s">
        <v>103</v>
      </c>
      <c r="C9795" t="s">
        <v>65</v>
      </c>
      <c r="D9795" t="s">
        <v>3</v>
      </c>
      <c r="E9795" t="s">
        <v>8</v>
      </c>
      <c r="F9795" s="5">
        <v>42385</v>
      </c>
      <c r="G9795">
        <v>983644855</v>
      </c>
      <c r="H9795" s="5">
        <v>42400</v>
      </c>
      <c r="I9795">
        <v>1226</v>
      </c>
      <c r="J9795" s="8">
        <v>668.27</v>
      </c>
      <c r="K9795" s="8">
        <v>502.54</v>
      </c>
      <c r="L9795" s="8">
        <v>819299.02</v>
      </c>
      <c r="M9795" s="8">
        <v>616114.04</v>
      </c>
      <c r="N9795" s="8">
        <v>203184.98</v>
      </c>
    </row>
    <row r="9796" spans="1:14" x14ac:dyDescent="0.25">
      <c r="A9796" t="s">
        <v>20</v>
      </c>
      <c r="B9796" t="s">
        <v>81</v>
      </c>
      <c r="C9796" t="s">
        <v>2</v>
      </c>
      <c r="D9796" t="s">
        <v>3</v>
      </c>
      <c r="E9796" t="s">
        <v>23</v>
      </c>
      <c r="F9796" s="5">
        <v>44133</v>
      </c>
      <c r="G9796">
        <v>816728627</v>
      </c>
      <c r="H9796" s="5">
        <v>44170</v>
      </c>
      <c r="I9796">
        <v>7005</v>
      </c>
      <c r="J9796" s="8">
        <v>255.28</v>
      </c>
      <c r="K9796" s="8">
        <v>159.41999999999999</v>
      </c>
      <c r="L9796" s="8">
        <v>1788236.4</v>
      </c>
      <c r="M9796" s="8">
        <v>1116737.1000000001</v>
      </c>
      <c r="N9796" s="8">
        <v>671499.3</v>
      </c>
    </row>
    <row r="9797" spans="1:14" x14ac:dyDescent="0.25">
      <c r="A9797" t="s">
        <v>12</v>
      </c>
      <c r="B9797" t="s">
        <v>115</v>
      </c>
      <c r="C9797" t="s">
        <v>19</v>
      </c>
      <c r="D9797" t="s">
        <v>7</v>
      </c>
      <c r="E9797" t="s">
        <v>8</v>
      </c>
      <c r="F9797" s="5">
        <v>44828</v>
      </c>
      <c r="G9797">
        <v>490689170</v>
      </c>
      <c r="H9797" s="5">
        <v>44874</v>
      </c>
      <c r="I9797">
        <v>4684</v>
      </c>
      <c r="J9797" s="8">
        <v>81.73</v>
      </c>
      <c r="K9797" s="8">
        <v>56.67</v>
      </c>
      <c r="L9797" s="8">
        <v>382823.32</v>
      </c>
      <c r="M9797" s="8">
        <v>265442.28000000003</v>
      </c>
      <c r="N9797" s="8">
        <v>117381.04</v>
      </c>
    </row>
    <row r="9798" spans="1:14" x14ac:dyDescent="0.25">
      <c r="A9798" t="s">
        <v>39</v>
      </c>
      <c r="B9798" t="s">
        <v>205</v>
      </c>
      <c r="C9798" t="s">
        <v>29</v>
      </c>
      <c r="D9798" t="s">
        <v>7</v>
      </c>
      <c r="E9798" t="s">
        <v>8</v>
      </c>
      <c r="F9798" s="5">
        <v>44661</v>
      </c>
      <c r="G9798">
        <v>269637811</v>
      </c>
      <c r="H9798" s="5">
        <v>44682</v>
      </c>
      <c r="I9798">
        <v>675</v>
      </c>
      <c r="J9798" s="8">
        <v>651.21</v>
      </c>
      <c r="K9798" s="8">
        <v>524.96</v>
      </c>
      <c r="L9798" s="8">
        <v>439566.75</v>
      </c>
      <c r="M9798" s="8">
        <v>354348</v>
      </c>
      <c r="N9798" s="8">
        <v>85218.75</v>
      </c>
    </row>
    <row r="9799" spans="1:14" x14ac:dyDescent="0.25">
      <c r="A9799" t="s">
        <v>9</v>
      </c>
      <c r="B9799" t="s">
        <v>51</v>
      </c>
      <c r="C9799" t="s">
        <v>22</v>
      </c>
      <c r="D9799" t="s">
        <v>7</v>
      </c>
      <c r="E9799" t="s">
        <v>4</v>
      </c>
      <c r="F9799" s="5">
        <v>42671</v>
      </c>
      <c r="G9799">
        <v>487998378</v>
      </c>
      <c r="H9799" s="5">
        <v>42705</v>
      </c>
      <c r="I9799">
        <v>8419</v>
      </c>
      <c r="J9799" s="8">
        <v>109.28</v>
      </c>
      <c r="K9799" s="8">
        <v>35.840000000000003</v>
      </c>
      <c r="L9799" s="8">
        <v>920028.32</v>
      </c>
      <c r="M9799" s="8">
        <v>301736.96000000002</v>
      </c>
      <c r="N9799" s="8">
        <v>618291.36</v>
      </c>
    </row>
    <row r="9800" spans="1:14" x14ac:dyDescent="0.25">
      <c r="A9800" t="s">
        <v>9</v>
      </c>
      <c r="B9800" t="s">
        <v>38</v>
      </c>
      <c r="C9800" t="s">
        <v>29</v>
      </c>
      <c r="D9800" t="s">
        <v>7</v>
      </c>
      <c r="E9800" t="s">
        <v>8</v>
      </c>
      <c r="F9800" s="5">
        <v>43140</v>
      </c>
      <c r="G9800">
        <v>200507199</v>
      </c>
      <c r="H9800" s="5">
        <v>43156</v>
      </c>
      <c r="I9800">
        <v>3391</v>
      </c>
      <c r="J9800" s="8">
        <v>651.21</v>
      </c>
      <c r="K9800" s="8">
        <v>524.96</v>
      </c>
      <c r="L9800" s="8">
        <v>2208253.11</v>
      </c>
      <c r="M9800" s="8">
        <v>1780139.36</v>
      </c>
      <c r="N9800" s="8">
        <v>428113.75</v>
      </c>
    </row>
    <row r="9801" spans="1:14" x14ac:dyDescent="0.25">
      <c r="A9801" t="s">
        <v>12</v>
      </c>
      <c r="B9801" t="s">
        <v>107</v>
      </c>
      <c r="C9801" t="s">
        <v>65</v>
      </c>
      <c r="D9801" t="s">
        <v>3</v>
      </c>
      <c r="E9801" t="s">
        <v>4</v>
      </c>
      <c r="F9801" s="5">
        <v>43614</v>
      </c>
      <c r="G9801">
        <v>332213103</v>
      </c>
      <c r="H9801" s="5">
        <v>43653</v>
      </c>
      <c r="I9801">
        <v>8095</v>
      </c>
      <c r="J9801" s="8">
        <v>668.27</v>
      </c>
      <c r="K9801" s="8">
        <v>502.54</v>
      </c>
      <c r="L9801" s="8">
        <v>5409645.6500000004</v>
      </c>
      <c r="M9801" s="8">
        <v>4068061.3</v>
      </c>
      <c r="N9801" s="8">
        <v>1341584.3500000001</v>
      </c>
    </row>
    <row r="9802" spans="1:14" x14ac:dyDescent="0.25">
      <c r="A9802" t="s">
        <v>0</v>
      </c>
      <c r="B9802" t="s">
        <v>160</v>
      </c>
      <c r="C9802" t="s">
        <v>2</v>
      </c>
      <c r="D9802" t="s">
        <v>3</v>
      </c>
      <c r="E9802" t="s">
        <v>4</v>
      </c>
      <c r="F9802" s="5">
        <v>44539</v>
      </c>
      <c r="G9802">
        <v>528477418</v>
      </c>
      <c r="H9802" s="5">
        <v>44210</v>
      </c>
      <c r="I9802">
        <v>7067</v>
      </c>
      <c r="J9802" s="8">
        <v>255.28</v>
      </c>
      <c r="K9802" s="8">
        <v>159.41999999999999</v>
      </c>
      <c r="L9802" s="8">
        <v>1804063.76</v>
      </c>
      <c r="M9802" s="8">
        <v>1126621.1399999999</v>
      </c>
      <c r="N9802" s="8">
        <v>677442.62</v>
      </c>
    </row>
    <row r="9803" spans="1:14" x14ac:dyDescent="0.25">
      <c r="A9803" t="s">
        <v>9</v>
      </c>
      <c r="B9803" t="s">
        <v>177</v>
      </c>
      <c r="C9803" t="s">
        <v>36</v>
      </c>
      <c r="D9803" t="s">
        <v>3</v>
      </c>
      <c r="E9803" t="s">
        <v>4</v>
      </c>
      <c r="F9803" s="5">
        <v>44472</v>
      </c>
      <c r="G9803">
        <v>504973971</v>
      </c>
      <c r="H9803" s="5">
        <v>44502</v>
      </c>
      <c r="I9803">
        <v>1875</v>
      </c>
      <c r="J9803" s="8">
        <v>421.89</v>
      </c>
      <c r="K9803" s="8">
        <v>364.69</v>
      </c>
      <c r="L9803" s="8">
        <v>791043.75</v>
      </c>
      <c r="M9803" s="8">
        <v>683793.75</v>
      </c>
      <c r="N9803" s="8">
        <v>107250</v>
      </c>
    </row>
    <row r="9804" spans="1:14" x14ac:dyDescent="0.25">
      <c r="A9804" t="s">
        <v>12</v>
      </c>
      <c r="B9804" t="s">
        <v>107</v>
      </c>
      <c r="C9804" t="s">
        <v>22</v>
      </c>
      <c r="D9804" t="s">
        <v>3</v>
      </c>
      <c r="E9804" t="s">
        <v>4</v>
      </c>
      <c r="F9804" s="5">
        <v>42363</v>
      </c>
      <c r="G9804">
        <v>497689092</v>
      </c>
      <c r="H9804" s="5">
        <v>42369</v>
      </c>
      <c r="I9804">
        <v>6117</v>
      </c>
      <c r="J9804" s="8">
        <v>109.28</v>
      </c>
      <c r="K9804" s="8">
        <v>35.840000000000003</v>
      </c>
      <c r="L9804" s="8">
        <v>668465.76</v>
      </c>
      <c r="M9804" s="8">
        <v>219233.28</v>
      </c>
      <c r="N9804" s="8">
        <v>449232.48</v>
      </c>
    </row>
    <row r="9805" spans="1:14" x14ac:dyDescent="0.25">
      <c r="A9805" t="s">
        <v>17</v>
      </c>
      <c r="B9805" t="s">
        <v>59</v>
      </c>
      <c r="C9805" t="s">
        <v>36</v>
      </c>
      <c r="D9805" t="s">
        <v>3</v>
      </c>
      <c r="E9805" t="s">
        <v>23</v>
      </c>
      <c r="F9805" s="5">
        <v>42899</v>
      </c>
      <c r="G9805">
        <v>812921607</v>
      </c>
      <c r="H9805" s="5">
        <v>42938</v>
      </c>
      <c r="I9805">
        <v>423</v>
      </c>
      <c r="J9805" s="8">
        <v>421.89</v>
      </c>
      <c r="K9805" s="8">
        <v>364.69</v>
      </c>
      <c r="L9805" s="8">
        <v>178459.47</v>
      </c>
      <c r="M9805" s="8">
        <v>154263.87</v>
      </c>
      <c r="N9805" s="8">
        <v>24195.599999999999</v>
      </c>
    </row>
    <row r="9806" spans="1:14" x14ac:dyDescent="0.25">
      <c r="A9806" t="s">
        <v>9</v>
      </c>
      <c r="B9806" t="s">
        <v>118</v>
      </c>
      <c r="C9806" t="s">
        <v>14</v>
      </c>
      <c r="D9806" t="s">
        <v>7</v>
      </c>
      <c r="E9806" t="s">
        <v>23</v>
      </c>
      <c r="F9806" s="5">
        <v>44581</v>
      </c>
      <c r="G9806">
        <v>477282845</v>
      </c>
      <c r="H9806" s="5">
        <v>44596</v>
      </c>
      <c r="I9806">
        <v>7455</v>
      </c>
      <c r="J9806" s="8">
        <v>205.7</v>
      </c>
      <c r="K9806" s="8">
        <v>117.11</v>
      </c>
      <c r="L9806" s="8">
        <v>1533493.5</v>
      </c>
      <c r="M9806" s="8">
        <v>873055.05</v>
      </c>
      <c r="N9806" s="8">
        <v>660438.44999999995</v>
      </c>
    </row>
    <row r="9807" spans="1:14" x14ac:dyDescent="0.25">
      <c r="A9807" t="s">
        <v>9</v>
      </c>
      <c r="B9807" t="s">
        <v>187</v>
      </c>
      <c r="C9807" t="s">
        <v>45</v>
      </c>
      <c r="D9807" t="s">
        <v>3</v>
      </c>
      <c r="E9807" t="s">
        <v>8</v>
      </c>
      <c r="F9807" s="5">
        <v>42100</v>
      </c>
      <c r="G9807">
        <v>387696635</v>
      </c>
      <c r="H9807" s="5">
        <v>42110</v>
      </c>
      <c r="I9807">
        <v>6905</v>
      </c>
      <c r="J9807" s="8">
        <v>9.33</v>
      </c>
      <c r="K9807" s="8">
        <v>6.92</v>
      </c>
      <c r="L9807" s="8">
        <v>64423.65</v>
      </c>
      <c r="M9807" s="8">
        <v>47782.6</v>
      </c>
      <c r="N9807" s="8">
        <v>16641.05</v>
      </c>
    </row>
    <row r="9808" spans="1:14" x14ac:dyDescent="0.25">
      <c r="A9808" t="s">
        <v>9</v>
      </c>
      <c r="B9808" t="s">
        <v>184</v>
      </c>
      <c r="C9808" t="s">
        <v>31</v>
      </c>
      <c r="D9808" t="s">
        <v>3</v>
      </c>
      <c r="E9808" t="s">
        <v>15</v>
      </c>
      <c r="F9808" s="5">
        <v>44621</v>
      </c>
      <c r="G9808">
        <v>161399304</v>
      </c>
      <c r="H9808" s="5">
        <v>44635</v>
      </c>
      <c r="I9808">
        <v>496</v>
      </c>
      <c r="J9808" s="8">
        <v>437.2</v>
      </c>
      <c r="K9808" s="8">
        <v>263.33</v>
      </c>
      <c r="L9808" s="8">
        <v>216851.20000000001</v>
      </c>
      <c r="M9808" s="8">
        <v>130611.68</v>
      </c>
      <c r="N9808" s="8">
        <v>86239.52</v>
      </c>
    </row>
    <row r="9809" spans="1:14" x14ac:dyDescent="0.25">
      <c r="A9809" t="s">
        <v>17</v>
      </c>
      <c r="B9809" t="s">
        <v>135</v>
      </c>
      <c r="C9809" t="s">
        <v>57</v>
      </c>
      <c r="D9809" t="s">
        <v>3</v>
      </c>
      <c r="E9809" t="s">
        <v>4</v>
      </c>
      <c r="F9809" s="5">
        <v>43308</v>
      </c>
      <c r="G9809">
        <v>385939681</v>
      </c>
      <c r="H9809" s="5">
        <v>43310</v>
      </c>
      <c r="I9809">
        <v>6983</v>
      </c>
      <c r="J9809" s="8">
        <v>154.06</v>
      </c>
      <c r="K9809" s="8">
        <v>90.93</v>
      </c>
      <c r="L9809" s="8">
        <v>1075800.98</v>
      </c>
      <c r="M9809" s="8">
        <v>634964.18999999994</v>
      </c>
      <c r="N9809" s="8">
        <v>440836.79</v>
      </c>
    </row>
    <row r="9810" spans="1:14" x14ac:dyDescent="0.25">
      <c r="A9810" t="s">
        <v>20</v>
      </c>
      <c r="B9810" t="s">
        <v>140</v>
      </c>
      <c r="C9810" t="s">
        <v>6</v>
      </c>
      <c r="D9810" t="s">
        <v>7</v>
      </c>
      <c r="E9810" t="s">
        <v>4</v>
      </c>
      <c r="F9810" s="5">
        <v>44375</v>
      </c>
      <c r="G9810">
        <v>369179093</v>
      </c>
      <c r="H9810" s="5">
        <v>44391</v>
      </c>
      <c r="I9810">
        <v>7153</v>
      </c>
      <c r="J9810" s="8">
        <v>152.58000000000001</v>
      </c>
      <c r="K9810" s="8">
        <v>97.44</v>
      </c>
      <c r="L9810" s="8">
        <v>1091404.74</v>
      </c>
      <c r="M9810" s="8">
        <v>696988.32</v>
      </c>
      <c r="N9810" s="8">
        <v>394416.42</v>
      </c>
    </row>
    <row r="9811" spans="1:14" x14ac:dyDescent="0.25">
      <c r="A9811" t="s">
        <v>9</v>
      </c>
      <c r="B9811" t="s">
        <v>155</v>
      </c>
      <c r="C9811" t="s">
        <v>2</v>
      </c>
      <c r="D9811" t="s">
        <v>7</v>
      </c>
      <c r="E9811" t="s">
        <v>15</v>
      </c>
      <c r="F9811" s="5">
        <v>44378</v>
      </c>
      <c r="G9811">
        <v>389291369</v>
      </c>
      <c r="H9811" s="5">
        <v>44412</v>
      </c>
      <c r="I9811">
        <v>8822</v>
      </c>
      <c r="J9811" s="8">
        <v>255.28</v>
      </c>
      <c r="K9811" s="8">
        <v>159.41999999999999</v>
      </c>
      <c r="L9811" s="8">
        <v>2252080.16</v>
      </c>
      <c r="M9811" s="8">
        <v>1406403.24</v>
      </c>
      <c r="N9811" s="8">
        <v>845676.92</v>
      </c>
    </row>
    <row r="9812" spans="1:14" x14ac:dyDescent="0.25">
      <c r="A9812" t="s">
        <v>17</v>
      </c>
      <c r="B9812" t="s">
        <v>25</v>
      </c>
      <c r="C9812" t="s">
        <v>6</v>
      </c>
      <c r="D9812" t="s">
        <v>7</v>
      </c>
      <c r="E9812" t="s">
        <v>15</v>
      </c>
      <c r="F9812" s="5">
        <v>44231</v>
      </c>
      <c r="G9812">
        <v>344762837</v>
      </c>
      <c r="H9812" s="5">
        <v>44279</v>
      </c>
      <c r="I9812">
        <v>1840</v>
      </c>
      <c r="J9812" s="8">
        <v>152.58000000000001</v>
      </c>
      <c r="K9812" s="8">
        <v>97.44</v>
      </c>
      <c r="L9812" s="8">
        <v>280747.2</v>
      </c>
      <c r="M9812" s="8">
        <v>179289.60000000001</v>
      </c>
      <c r="N9812" s="8">
        <v>101457.60000000001</v>
      </c>
    </row>
    <row r="9813" spans="1:14" x14ac:dyDescent="0.25">
      <c r="A9813" t="s">
        <v>9</v>
      </c>
      <c r="B9813" t="s">
        <v>134</v>
      </c>
      <c r="C9813" t="s">
        <v>29</v>
      </c>
      <c r="D9813" t="s">
        <v>3</v>
      </c>
      <c r="E9813" t="s">
        <v>23</v>
      </c>
      <c r="F9813" s="5">
        <v>44428</v>
      </c>
      <c r="G9813">
        <v>204392325</v>
      </c>
      <c r="H9813" s="5">
        <v>44465</v>
      </c>
      <c r="I9813">
        <v>3086</v>
      </c>
      <c r="J9813" s="8">
        <v>651.21</v>
      </c>
      <c r="K9813" s="8">
        <v>524.96</v>
      </c>
      <c r="L9813" s="8">
        <v>2009634.06</v>
      </c>
      <c r="M9813" s="8">
        <v>1620026.56</v>
      </c>
      <c r="N9813" s="8">
        <v>389607.5</v>
      </c>
    </row>
    <row r="9814" spans="1:14" x14ac:dyDescent="0.25">
      <c r="A9814" t="s">
        <v>20</v>
      </c>
      <c r="B9814" t="s">
        <v>181</v>
      </c>
      <c r="C9814" t="s">
        <v>36</v>
      </c>
      <c r="D9814" t="s">
        <v>3</v>
      </c>
      <c r="E9814" t="s">
        <v>15</v>
      </c>
      <c r="F9814" s="5">
        <v>42196</v>
      </c>
      <c r="G9814">
        <v>457291162</v>
      </c>
      <c r="H9814" s="5">
        <v>42243</v>
      </c>
      <c r="I9814">
        <v>1472</v>
      </c>
      <c r="J9814" s="8">
        <v>421.89</v>
      </c>
      <c r="K9814" s="8">
        <v>364.69</v>
      </c>
      <c r="L9814" s="8">
        <v>621022.07999999996</v>
      </c>
      <c r="M9814" s="8">
        <v>536823.68000000005</v>
      </c>
      <c r="N9814" s="8">
        <v>84198.399999999994</v>
      </c>
    </row>
    <row r="9815" spans="1:14" x14ac:dyDescent="0.25">
      <c r="A9815" t="s">
        <v>9</v>
      </c>
      <c r="B9815" t="s">
        <v>156</v>
      </c>
      <c r="C9815" t="s">
        <v>31</v>
      </c>
      <c r="D9815" t="s">
        <v>3</v>
      </c>
      <c r="E9815" t="s">
        <v>8</v>
      </c>
      <c r="F9815" s="5">
        <v>43426</v>
      </c>
      <c r="G9815">
        <v>762883174</v>
      </c>
      <c r="H9815" s="5">
        <v>43433</v>
      </c>
      <c r="I9815">
        <v>2939</v>
      </c>
      <c r="J9815" s="8">
        <v>437.2</v>
      </c>
      <c r="K9815" s="8">
        <v>263.33</v>
      </c>
      <c r="L9815" s="8">
        <v>1284930.8</v>
      </c>
      <c r="M9815" s="8">
        <v>773926.87</v>
      </c>
      <c r="N9815" s="8">
        <v>511003.93</v>
      </c>
    </row>
    <row r="9816" spans="1:14" x14ac:dyDescent="0.25">
      <c r="A9816" t="s">
        <v>9</v>
      </c>
      <c r="B9816" t="s">
        <v>91</v>
      </c>
      <c r="C9816" t="s">
        <v>14</v>
      </c>
      <c r="D9816" t="s">
        <v>7</v>
      </c>
      <c r="E9816" t="s">
        <v>4</v>
      </c>
      <c r="F9816" s="5">
        <v>44740</v>
      </c>
      <c r="G9816">
        <v>400904691</v>
      </c>
      <c r="H9816" s="5">
        <v>44754</v>
      </c>
      <c r="I9816">
        <v>5462</v>
      </c>
      <c r="J9816" s="8">
        <v>205.7</v>
      </c>
      <c r="K9816" s="8">
        <v>117.11</v>
      </c>
      <c r="L9816" s="8">
        <v>1123533.3999999999</v>
      </c>
      <c r="M9816" s="8">
        <v>639654.81999999995</v>
      </c>
      <c r="N9816" s="8">
        <v>483878.58</v>
      </c>
    </row>
    <row r="9817" spans="1:14" x14ac:dyDescent="0.25">
      <c r="A9817" t="s">
        <v>12</v>
      </c>
      <c r="B9817" t="s">
        <v>93</v>
      </c>
      <c r="C9817" t="s">
        <v>11</v>
      </c>
      <c r="D9817" t="s">
        <v>3</v>
      </c>
      <c r="E9817" t="s">
        <v>23</v>
      </c>
      <c r="F9817" s="5">
        <v>42188</v>
      </c>
      <c r="G9817">
        <v>521404540</v>
      </c>
      <c r="H9817" s="5">
        <v>42189</v>
      </c>
      <c r="I9817">
        <v>4045</v>
      </c>
      <c r="J9817" s="8">
        <v>47.45</v>
      </c>
      <c r="K9817" s="8">
        <v>31.79</v>
      </c>
      <c r="L9817" s="8">
        <v>191935.25</v>
      </c>
      <c r="M9817" s="8">
        <v>128590.55</v>
      </c>
      <c r="N9817" s="8">
        <v>63344.7</v>
      </c>
    </row>
    <row r="9818" spans="1:14" x14ac:dyDescent="0.25">
      <c r="A9818" t="s">
        <v>9</v>
      </c>
      <c r="B9818" t="s">
        <v>175</v>
      </c>
      <c r="C9818" t="s">
        <v>57</v>
      </c>
      <c r="D9818" t="s">
        <v>7</v>
      </c>
      <c r="E9818" t="s">
        <v>4</v>
      </c>
      <c r="F9818" s="5">
        <v>43788</v>
      </c>
      <c r="G9818">
        <v>994744050</v>
      </c>
      <c r="H9818" s="5">
        <v>43803</v>
      </c>
      <c r="I9818">
        <v>5725</v>
      </c>
      <c r="J9818" s="8">
        <v>154.06</v>
      </c>
      <c r="K9818" s="8">
        <v>90.93</v>
      </c>
      <c r="L9818" s="8">
        <v>881993.5</v>
      </c>
      <c r="M9818" s="8">
        <v>520574.25</v>
      </c>
      <c r="N9818" s="8">
        <v>361419.25</v>
      </c>
    </row>
    <row r="9819" spans="1:14" x14ac:dyDescent="0.25">
      <c r="A9819" t="s">
        <v>9</v>
      </c>
      <c r="B9819" t="s">
        <v>78</v>
      </c>
      <c r="C9819" t="s">
        <v>11</v>
      </c>
      <c r="D9819" t="s">
        <v>7</v>
      </c>
      <c r="E9819" t="s">
        <v>4</v>
      </c>
      <c r="F9819" s="5">
        <v>42794</v>
      </c>
      <c r="G9819">
        <v>861597049</v>
      </c>
      <c r="H9819" s="5">
        <v>42834</v>
      </c>
      <c r="I9819">
        <v>4568</v>
      </c>
      <c r="J9819" s="8">
        <v>47.45</v>
      </c>
      <c r="K9819" s="8">
        <v>31.79</v>
      </c>
      <c r="L9819" s="8">
        <v>216751.6</v>
      </c>
      <c r="M9819" s="8">
        <v>145216.72</v>
      </c>
      <c r="N9819" s="8">
        <v>71534.880000000005</v>
      </c>
    </row>
    <row r="9820" spans="1:14" x14ac:dyDescent="0.25">
      <c r="A9820" t="s">
        <v>0</v>
      </c>
      <c r="B9820" t="s">
        <v>33</v>
      </c>
      <c r="C9820" t="s">
        <v>2</v>
      </c>
      <c r="D9820" t="s">
        <v>3</v>
      </c>
      <c r="E9820" t="s">
        <v>23</v>
      </c>
      <c r="F9820" s="5">
        <v>42081</v>
      </c>
      <c r="G9820">
        <v>582949864</v>
      </c>
      <c r="H9820" s="5">
        <v>42104</v>
      </c>
      <c r="I9820">
        <v>6674</v>
      </c>
      <c r="J9820" s="8">
        <v>255.28</v>
      </c>
      <c r="K9820" s="8">
        <v>159.41999999999999</v>
      </c>
      <c r="L9820" s="8">
        <v>1703738.72</v>
      </c>
      <c r="M9820" s="8">
        <v>1063969.08</v>
      </c>
      <c r="N9820" s="8">
        <v>639769.64</v>
      </c>
    </row>
    <row r="9821" spans="1:14" x14ac:dyDescent="0.25">
      <c r="A9821" t="s">
        <v>9</v>
      </c>
      <c r="B9821" t="s">
        <v>51</v>
      </c>
      <c r="C9821" t="s">
        <v>31</v>
      </c>
      <c r="D9821" t="s">
        <v>3</v>
      </c>
      <c r="E9821" t="s">
        <v>15</v>
      </c>
      <c r="F9821" s="5">
        <v>44678</v>
      </c>
      <c r="G9821">
        <v>690101325</v>
      </c>
      <c r="H9821" s="5">
        <v>44681</v>
      </c>
      <c r="I9821">
        <v>5173</v>
      </c>
      <c r="J9821" s="8">
        <v>437.2</v>
      </c>
      <c r="K9821" s="8">
        <v>263.33</v>
      </c>
      <c r="L9821" s="8">
        <v>2261635.6</v>
      </c>
      <c r="M9821" s="8">
        <v>1362206.09</v>
      </c>
      <c r="N9821" s="8">
        <v>899429.51</v>
      </c>
    </row>
    <row r="9822" spans="1:14" x14ac:dyDescent="0.25">
      <c r="A9822" t="s">
        <v>9</v>
      </c>
      <c r="B9822" t="s">
        <v>55</v>
      </c>
      <c r="C9822" t="s">
        <v>36</v>
      </c>
      <c r="D9822" t="s">
        <v>7</v>
      </c>
      <c r="E9822" t="s">
        <v>15</v>
      </c>
      <c r="F9822" s="5">
        <v>43622</v>
      </c>
      <c r="G9822">
        <v>434662759</v>
      </c>
      <c r="H9822" s="5">
        <v>43651</v>
      </c>
      <c r="I9822">
        <v>5224</v>
      </c>
      <c r="J9822" s="8">
        <v>421.89</v>
      </c>
      <c r="K9822" s="8">
        <v>364.69</v>
      </c>
      <c r="L9822" s="8">
        <v>2203953.36</v>
      </c>
      <c r="M9822" s="8">
        <v>1905140.56</v>
      </c>
      <c r="N9822" s="8">
        <v>298812.79999999999</v>
      </c>
    </row>
    <row r="9823" spans="1:14" x14ac:dyDescent="0.25">
      <c r="A9823" t="s">
        <v>9</v>
      </c>
      <c r="B9823" t="s">
        <v>72</v>
      </c>
      <c r="C9823" t="s">
        <v>29</v>
      </c>
      <c r="D9823" t="s">
        <v>7</v>
      </c>
      <c r="E9823" t="s">
        <v>15</v>
      </c>
      <c r="F9823" s="5">
        <v>44572</v>
      </c>
      <c r="G9823">
        <v>938557994</v>
      </c>
      <c r="H9823" s="5">
        <v>44610</v>
      </c>
      <c r="I9823">
        <v>9022</v>
      </c>
      <c r="J9823" s="8">
        <v>651.21</v>
      </c>
      <c r="K9823" s="8">
        <v>524.96</v>
      </c>
      <c r="L9823" s="8">
        <v>5875216.6200000001</v>
      </c>
      <c r="M9823" s="8">
        <v>4736189.12</v>
      </c>
      <c r="N9823" s="8">
        <v>1139027.5</v>
      </c>
    </row>
    <row r="9824" spans="1:14" x14ac:dyDescent="0.25">
      <c r="A9824" t="s">
        <v>9</v>
      </c>
      <c r="B9824" t="s">
        <v>68</v>
      </c>
      <c r="C9824" t="s">
        <v>11</v>
      </c>
      <c r="D9824" t="s">
        <v>7</v>
      </c>
      <c r="E9824" t="s">
        <v>15</v>
      </c>
      <c r="F9824" s="5">
        <v>42725</v>
      </c>
      <c r="G9824">
        <v>244023358</v>
      </c>
      <c r="H9824" s="5">
        <v>42757</v>
      </c>
      <c r="I9824">
        <v>789</v>
      </c>
      <c r="J9824" s="8">
        <v>47.45</v>
      </c>
      <c r="K9824" s="8">
        <v>31.79</v>
      </c>
      <c r="L9824" s="8">
        <v>37438.050000000003</v>
      </c>
      <c r="M9824" s="8">
        <v>25082.31</v>
      </c>
      <c r="N9824" s="8">
        <v>12355.74</v>
      </c>
    </row>
    <row r="9825" spans="1:14" x14ac:dyDescent="0.25">
      <c r="A9825" t="s">
        <v>9</v>
      </c>
      <c r="B9825" t="s">
        <v>187</v>
      </c>
      <c r="C9825" t="s">
        <v>45</v>
      </c>
      <c r="D9825" t="s">
        <v>3</v>
      </c>
      <c r="E9825" t="s">
        <v>15</v>
      </c>
      <c r="F9825" s="5">
        <v>44753</v>
      </c>
      <c r="G9825">
        <v>963607680</v>
      </c>
      <c r="H9825" s="5">
        <v>44753</v>
      </c>
      <c r="I9825">
        <v>1781</v>
      </c>
      <c r="J9825" s="8">
        <v>9.33</v>
      </c>
      <c r="K9825" s="8">
        <v>6.92</v>
      </c>
      <c r="L9825" s="8">
        <v>16616.73</v>
      </c>
      <c r="M9825" s="8">
        <v>12324.52</v>
      </c>
      <c r="N9825" s="8">
        <v>4292.21</v>
      </c>
    </row>
    <row r="9826" spans="1:14" x14ac:dyDescent="0.25">
      <c r="A9826" t="s">
        <v>9</v>
      </c>
      <c r="B9826" t="s">
        <v>148</v>
      </c>
      <c r="C9826" t="s">
        <v>31</v>
      </c>
      <c r="D9826" t="s">
        <v>3</v>
      </c>
      <c r="E9826" t="s">
        <v>23</v>
      </c>
      <c r="F9826" s="5">
        <v>43629</v>
      </c>
      <c r="G9826">
        <v>830172288</v>
      </c>
      <c r="H9826" s="5">
        <v>43675</v>
      </c>
      <c r="I9826">
        <v>5283</v>
      </c>
      <c r="J9826" s="8">
        <v>437.2</v>
      </c>
      <c r="K9826" s="8">
        <v>263.33</v>
      </c>
      <c r="L9826" s="8">
        <v>2309727.6</v>
      </c>
      <c r="M9826" s="8">
        <v>1391172.39</v>
      </c>
      <c r="N9826" s="8">
        <v>918555.21</v>
      </c>
    </row>
    <row r="9827" spans="1:14" x14ac:dyDescent="0.25">
      <c r="A9827" t="s">
        <v>0</v>
      </c>
      <c r="B9827" t="s">
        <v>94</v>
      </c>
      <c r="C9827" t="s">
        <v>11</v>
      </c>
      <c r="D9827" t="s">
        <v>3</v>
      </c>
      <c r="E9827" t="s">
        <v>4</v>
      </c>
      <c r="F9827" s="5">
        <v>42187</v>
      </c>
      <c r="G9827">
        <v>346891009</v>
      </c>
      <c r="H9827" s="5">
        <v>42197</v>
      </c>
      <c r="I9827">
        <v>1613</v>
      </c>
      <c r="J9827" s="8">
        <v>47.45</v>
      </c>
      <c r="K9827" s="8">
        <v>31.79</v>
      </c>
      <c r="L9827" s="8">
        <v>76536.850000000006</v>
      </c>
      <c r="M9827" s="8">
        <v>51277.27</v>
      </c>
      <c r="N9827" s="8">
        <v>25259.58</v>
      </c>
    </row>
    <row r="9828" spans="1:14" x14ac:dyDescent="0.25">
      <c r="A9828" t="s">
        <v>9</v>
      </c>
      <c r="B9828" t="s">
        <v>112</v>
      </c>
      <c r="C9828" t="s">
        <v>2</v>
      </c>
      <c r="D9828" t="s">
        <v>3</v>
      </c>
      <c r="E9828" t="s">
        <v>23</v>
      </c>
      <c r="F9828" s="5">
        <v>42031</v>
      </c>
      <c r="G9828">
        <v>537250173</v>
      </c>
      <c r="H9828" s="5">
        <v>42078</v>
      </c>
      <c r="I9828">
        <v>3120</v>
      </c>
      <c r="J9828" s="8">
        <v>255.28</v>
      </c>
      <c r="K9828" s="8">
        <v>159.41999999999999</v>
      </c>
      <c r="L9828" s="8">
        <v>796473.6</v>
      </c>
      <c r="M9828" s="8">
        <v>497390.4</v>
      </c>
      <c r="N9828" s="8">
        <v>299083.2</v>
      </c>
    </row>
    <row r="9829" spans="1:14" x14ac:dyDescent="0.25">
      <c r="A9829" t="s">
        <v>9</v>
      </c>
      <c r="B9829" t="s">
        <v>100</v>
      </c>
      <c r="C9829" t="s">
        <v>29</v>
      </c>
      <c r="D9829" t="s">
        <v>7</v>
      </c>
      <c r="E9829" t="s">
        <v>4</v>
      </c>
      <c r="F9829" s="5">
        <v>42152</v>
      </c>
      <c r="G9829">
        <v>695048606</v>
      </c>
      <c r="H9829" s="5">
        <v>42202</v>
      </c>
      <c r="I9829">
        <v>9183</v>
      </c>
      <c r="J9829" s="8">
        <v>651.21</v>
      </c>
      <c r="K9829" s="8">
        <v>524.96</v>
      </c>
      <c r="L9829" s="8">
        <v>5980061.4299999997</v>
      </c>
      <c r="M9829" s="8">
        <v>4820707.68</v>
      </c>
      <c r="N9829" s="8">
        <v>1159353.75</v>
      </c>
    </row>
    <row r="9830" spans="1:14" x14ac:dyDescent="0.25">
      <c r="A9830" t="s">
        <v>12</v>
      </c>
      <c r="B9830" t="s">
        <v>32</v>
      </c>
      <c r="C9830" t="s">
        <v>22</v>
      </c>
      <c r="D9830" t="s">
        <v>7</v>
      </c>
      <c r="E9830" t="s">
        <v>23</v>
      </c>
      <c r="F9830" s="5">
        <v>43550</v>
      </c>
      <c r="G9830">
        <v>634397637</v>
      </c>
      <c r="H9830" s="5">
        <v>43574</v>
      </c>
      <c r="I9830">
        <v>1213</v>
      </c>
      <c r="J9830" s="8">
        <v>109.28</v>
      </c>
      <c r="K9830" s="8">
        <v>35.840000000000003</v>
      </c>
      <c r="L9830" s="8">
        <v>132556.64000000001</v>
      </c>
      <c r="M9830" s="8">
        <v>43473.919999999998</v>
      </c>
      <c r="N9830" s="8">
        <v>89082.72</v>
      </c>
    </row>
    <row r="9831" spans="1:14" x14ac:dyDescent="0.25">
      <c r="A9831" t="s">
        <v>20</v>
      </c>
      <c r="B9831" t="s">
        <v>52</v>
      </c>
      <c r="C9831" t="s">
        <v>19</v>
      </c>
      <c r="D9831" t="s">
        <v>7</v>
      </c>
      <c r="E9831" t="s">
        <v>15</v>
      </c>
      <c r="F9831" s="5">
        <v>44615</v>
      </c>
      <c r="G9831">
        <v>239721095</v>
      </c>
      <c r="H9831" s="5">
        <v>44629</v>
      </c>
      <c r="I9831">
        <v>7654</v>
      </c>
      <c r="J9831" s="8">
        <v>81.73</v>
      </c>
      <c r="K9831" s="8">
        <v>56.67</v>
      </c>
      <c r="L9831" s="8">
        <v>625561.42000000004</v>
      </c>
      <c r="M9831" s="8">
        <v>433752.18</v>
      </c>
      <c r="N9831" s="8">
        <v>191809.24</v>
      </c>
    </row>
    <row r="9832" spans="1:14" x14ac:dyDescent="0.25">
      <c r="A9832" t="s">
        <v>9</v>
      </c>
      <c r="B9832" t="s">
        <v>148</v>
      </c>
      <c r="C9832" t="s">
        <v>36</v>
      </c>
      <c r="D9832" t="s">
        <v>7</v>
      </c>
      <c r="E9832" t="s">
        <v>15</v>
      </c>
      <c r="F9832" s="5">
        <v>42503</v>
      </c>
      <c r="G9832">
        <v>815755307</v>
      </c>
      <c r="H9832" s="5">
        <v>42530</v>
      </c>
      <c r="I9832">
        <v>8978</v>
      </c>
      <c r="J9832" s="8">
        <v>421.89</v>
      </c>
      <c r="K9832" s="8">
        <v>364.69</v>
      </c>
      <c r="L9832" s="8">
        <v>3787728.42</v>
      </c>
      <c r="M9832" s="8">
        <v>3274186.82</v>
      </c>
      <c r="N9832" s="8">
        <v>513541.6</v>
      </c>
    </row>
    <row r="9833" spans="1:14" x14ac:dyDescent="0.25">
      <c r="A9833" t="s">
        <v>9</v>
      </c>
      <c r="B9833" t="s">
        <v>156</v>
      </c>
      <c r="C9833" t="s">
        <v>11</v>
      </c>
      <c r="D9833" t="s">
        <v>7</v>
      </c>
      <c r="E9833" t="s">
        <v>15</v>
      </c>
      <c r="F9833" s="5">
        <v>42617</v>
      </c>
      <c r="G9833">
        <v>137549102</v>
      </c>
      <c r="H9833" s="5">
        <v>42626</v>
      </c>
      <c r="I9833">
        <v>2691</v>
      </c>
      <c r="J9833" s="8">
        <v>47.45</v>
      </c>
      <c r="K9833" s="8">
        <v>31.79</v>
      </c>
      <c r="L9833" s="8">
        <v>127687.95</v>
      </c>
      <c r="M9833" s="8">
        <v>85546.89</v>
      </c>
      <c r="N9833" s="8">
        <v>42141.06</v>
      </c>
    </row>
    <row r="9834" spans="1:14" x14ac:dyDescent="0.25">
      <c r="A9834" t="s">
        <v>12</v>
      </c>
      <c r="B9834" t="s">
        <v>132</v>
      </c>
      <c r="C9834" t="s">
        <v>45</v>
      </c>
      <c r="D9834" t="s">
        <v>3</v>
      </c>
      <c r="E9834" t="s">
        <v>4</v>
      </c>
      <c r="F9834" s="5">
        <v>43858</v>
      </c>
      <c r="G9834">
        <v>100463807</v>
      </c>
      <c r="H9834" s="5">
        <v>43879</v>
      </c>
      <c r="I9834">
        <v>8328</v>
      </c>
      <c r="J9834" s="8">
        <v>9.33</v>
      </c>
      <c r="K9834" s="8">
        <v>6.92</v>
      </c>
      <c r="L9834" s="8">
        <v>77700.240000000005</v>
      </c>
      <c r="M9834" s="8">
        <v>57629.760000000002</v>
      </c>
      <c r="N9834" s="8">
        <v>20070.48</v>
      </c>
    </row>
    <row r="9835" spans="1:14" x14ac:dyDescent="0.25">
      <c r="A9835" t="s">
        <v>9</v>
      </c>
      <c r="B9835" t="s">
        <v>37</v>
      </c>
      <c r="C9835" t="s">
        <v>22</v>
      </c>
      <c r="D9835" t="s">
        <v>3</v>
      </c>
      <c r="E9835" t="s">
        <v>4</v>
      </c>
      <c r="F9835" s="5">
        <v>42361</v>
      </c>
      <c r="G9835">
        <v>870173251</v>
      </c>
      <c r="H9835" s="5">
        <v>42368</v>
      </c>
      <c r="I9835">
        <v>2457</v>
      </c>
      <c r="J9835" s="8">
        <v>109.28</v>
      </c>
      <c r="K9835" s="8">
        <v>35.840000000000003</v>
      </c>
      <c r="L9835" s="8">
        <v>268500.96000000002</v>
      </c>
      <c r="M9835" s="8">
        <v>88058.880000000005</v>
      </c>
      <c r="N9835" s="8">
        <v>180442.08</v>
      </c>
    </row>
    <row r="9836" spans="1:14" x14ac:dyDescent="0.25">
      <c r="A9836" t="s">
        <v>9</v>
      </c>
      <c r="B9836" t="s">
        <v>156</v>
      </c>
      <c r="C9836" t="s">
        <v>19</v>
      </c>
      <c r="D9836" t="s">
        <v>7</v>
      </c>
      <c r="E9836" t="s">
        <v>8</v>
      </c>
      <c r="F9836" s="5">
        <v>44040</v>
      </c>
      <c r="G9836">
        <v>432663762</v>
      </c>
      <c r="H9836" s="5">
        <v>44070</v>
      </c>
      <c r="I9836">
        <v>3677</v>
      </c>
      <c r="J9836" s="8">
        <v>81.73</v>
      </c>
      <c r="K9836" s="8">
        <v>56.67</v>
      </c>
      <c r="L9836" s="8">
        <v>300521.21000000002</v>
      </c>
      <c r="M9836" s="8">
        <v>208375.59</v>
      </c>
      <c r="N9836" s="8">
        <v>92145.62</v>
      </c>
    </row>
    <row r="9837" spans="1:14" x14ac:dyDescent="0.25">
      <c r="A9837" t="s">
        <v>9</v>
      </c>
      <c r="B9837" t="s">
        <v>165</v>
      </c>
      <c r="C9837" t="s">
        <v>2</v>
      </c>
      <c r="D9837" t="s">
        <v>3</v>
      </c>
      <c r="E9837" t="s">
        <v>4</v>
      </c>
      <c r="F9837" s="5">
        <v>43696</v>
      </c>
      <c r="G9837">
        <v>444234168</v>
      </c>
      <c r="H9837" s="5">
        <v>43735</v>
      </c>
      <c r="I9837">
        <v>7617</v>
      </c>
      <c r="J9837" s="8">
        <v>255.28</v>
      </c>
      <c r="K9837" s="8">
        <v>159.41999999999999</v>
      </c>
      <c r="L9837" s="8">
        <v>1944467.76</v>
      </c>
      <c r="M9837" s="8">
        <v>1214302.1399999999</v>
      </c>
      <c r="N9837" s="8">
        <v>730165.62</v>
      </c>
    </row>
    <row r="9838" spans="1:14" x14ac:dyDescent="0.25">
      <c r="A9838" t="s">
        <v>12</v>
      </c>
      <c r="B9838" t="s">
        <v>180</v>
      </c>
      <c r="C9838" t="s">
        <v>2</v>
      </c>
      <c r="D9838" t="s">
        <v>7</v>
      </c>
      <c r="E9838" t="s">
        <v>4</v>
      </c>
      <c r="F9838" s="5">
        <v>42674</v>
      </c>
      <c r="G9838">
        <v>381495797</v>
      </c>
      <c r="H9838" s="5">
        <v>42719</v>
      </c>
      <c r="I9838">
        <v>1939</v>
      </c>
      <c r="J9838" s="8">
        <v>255.28</v>
      </c>
      <c r="K9838" s="8">
        <v>159.41999999999999</v>
      </c>
      <c r="L9838" s="8">
        <v>494987.92</v>
      </c>
      <c r="M9838" s="8">
        <v>309115.38</v>
      </c>
      <c r="N9838" s="8">
        <v>185872.54</v>
      </c>
    </row>
    <row r="9839" spans="1:14" x14ac:dyDescent="0.25">
      <c r="A9839" t="s">
        <v>9</v>
      </c>
      <c r="B9839" t="s">
        <v>130</v>
      </c>
      <c r="C9839" t="s">
        <v>36</v>
      </c>
      <c r="D9839" t="s">
        <v>7</v>
      </c>
      <c r="E9839" t="s">
        <v>8</v>
      </c>
      <c r="F9839" s="5">
        <v>42783</v>
      </c>
      <c r="G9839">
        <v>691372478</v>
      </c>
      <c r="H9839" s="5">
        <v>42832</v>
      </c>
      <c r="I9839">
        <v>1335</v>
      </c>
      <c r="J9839" s="8">
        <v>421.89</v>
      </c>
      <c r="K9839" s="8">
        <v>364.69</v>
      </c>
      <c r="L9839" s="8">
        <v>563223.15</v>
      </c>
      <c r="M9839" s="8">
        <v>486861.15</v>
      </c>
      <c r="N9839" s="8">
        <v>76362</v>
      </c>
    </row>
    <row r="9840" spans="1:14" x14ac:dyDescent="0.25">
      <c r="A9840" t="s">
        <v>12</v>
      </c>
      <c r="B9840" t="s">
        <v>13</v>
      </c>
      <c r="C9840" t="s">
        <v>36</v>
      </c>
      <c r="D9840" t="s">
        <v>7</v>
      </c>
      <c r="E9840" t="s">
        <v>4</v>
      </c>
      <c r="F9840" s="5">
        <v>44765</v>
      </c>
      <c r="G9840">
        <v>541100537</v>
      </c>
      <c r="H9840" s="5">
        <v>44779</v>
      </c>
      <c r="I9840">
        <v>2528</v>
      </c>
      <c r="J9840" s="8">
        <v>421.89</v>
      </c>
      <c r="K9840" s="8">
        <v>364.69</v>
      </c>
      <c r="L9840" s="8">
        <v>1066537.92</v>
      </c>
      <c r="M9840" s="8">
        <v>921936.32</v>
      </c>
      <c r="N9840" s="8">
        <v>144601.60000000001</v>
      </c>
    </row>
    <row r="9841" spans="1:14" x14ac:dyDescent="0.25">
      <c r="A9841" t="s">
        <v>12</v>
      </c>
      <c r="B9841" t="s">
        <v>107</v>
      </c>
      <c r="C9841" t="s">
        <v>6</v>
      </c>
      <c r="D9841" t="s">
        <v>3</v>
      </c>
      <c r="E9841" t="s">
        <v>15</v>
      </c>
      <c r="F9841" s="5">
        <v>43514</v>
      </c>
      <c r="G9841">
        <v>968228805</v>
      </c>
      <c r="H9841" s="5">
        <v>43558</v>
      </c>
      <c r="I9841">
        <v>9274</v>
      </c>
      <c r="J9841" s="8">
        <v>152.58000000000001</v>
      </c>
      <c r="K9841" s="8">
        <v>97.44</v>
      </c>
      <c r="L9841" s="8">
        <v>1415026.92</v>
      </c>
      <c r="M9841" s="8">
        <v>903658.56</v>
      </c>
      <c r="N9841" s="8">
        <v>511368.36</v>
      </c>
    </row>
    <row r="9842" spans="1:14" x14ac:dyDescent="0.25">
      <c r="A9842" t="s">
        <v>12</v>
      </c>
      <c r="B9842" t="s">
        <v>115</v>
      </c>
      <c r="C9842" t="s">
        <v>31</v>
      </c>
      <c r="D9842" t="s">
        <v>7</v>
      </c>
      <c r="E9842" t="s">
        <v>15</v>
      </c>
      <c r="F9842" s="5">
        <v>44435</v>
      </c>
      <c r="G9842">
        <v>830618607</v>
      </c>
      <c r="H9842" s="5">
        <v>44437</v>
      </c>
      <c r="I9842">
        <v>7359</v>
      </c>
      <c r="J9842" s="8">
        <v>437.2</v>
      </c>
      <c r="K9842" s="8">
        <v>263.33</v>
      </c>
      <c r="L9842" s="8">
        <v>3217354.8</v>
      </c>
      <c r="M9842" s="8">
        <v>1937845.47</v>
      </c>
      <c r="N9842" s="8">
        <v>1279509.33</v>
      </c>
    </row>
    <row r="9843" spans="1:14" x14ac:dyDescent="0.25">
      <c r="A9843" t="s">
        <v>17</v>
      </c>
      <c r="B9843" t="s">
        <v>82</v>
      </c>
      <c r="C9843" t="s">
        <v>31</v>
      </c>
      <c r="D9843" t="s">
        <v>7</v>
      </c>
      <c r="E9843" t="s">
        <v>23</v>
      </c>
      <c r="F9843" s="5">
        <v>44162</v>
      </c>
      <c r="G9843">
        <v>856443774</v>
      </c>
      <c r="H9843" s="5">
        <v>43840</v>
      </c>
      <c r="I9843">
        <v>9600</v>
      </c>
      <c r="J9843" s="8">
        <v>437.2</v>
      </c>
      <c r="K9843" s="8">
        <v>263.33</v>
      </c>
      <c r="L9843" s="8">
        <v>4197120</v>
      </c>
      <c r="M9843" s="8">
        <v>2527968</v>
      </c>
      <c r="N9843" s="8">
        <v>1669152</v>
      </c>
    </row>
    <row r="9844" spans="1:14" x14ac:dyDescent="0.25">
      <c r="A9844" t="s">
        <v>9</v>
      </c>
      <c r="B9844" t="s">
        <v>121</v>
      </c>
      <c r="C9844" t="s">
        <v>36</v>
      </c>
      <c r="D9844" t="s">
        <v>7</v>
      </c>
      <c r="E9844" t="s">
        <v>15</v>
      </c>
      <c r="F9844" s="5">
        <v>42802</v>
      </c>
      <c r="G9844">
        <v>494190633</v>
      </c>
      <c r="H9844" s="5">
        <v>42838</v>
      </c>
      <c r="I9844">
        <v>845</v>
      </c>
      <c r="J9844" s="8">
        <v>421.89</v>
      </c>
      <c r="K9844" s="8">
        <v>364.69</v>
      </c>
      <c r="L9844" s="8">
        <v>356497.05</v>
      </c>
      <c r="M9844" s="8">
        <v>308163.05</v>
      </c>
      <c r="N9844" s="8">
        <v>48334</v>
      </c>
    </row>
    <row r="9845" spans="1:14" x14ac:dyDescent="0.25">
      <c r="A9845" t="s">
        <v>12</v>
      </c>
      <c r="B9845" t="s">
        <v>62</v>
      </c>
      <c r="C9845" t="s">
        <v>65</v>
      </c>
      <c r="D9845" t="s">
        <v>7</v>
      </c>
      <c r="E9845" t="s">
        <v>8</v>
      </c>
      <c r="F9845" s="5">
        <v>43272</v>
      </c>
      <c r="G9845">
        <v>162658011</v>
      </c>
      <c r="H9845" s="5">
        <v>43305</v>
      </c>
      <c r="I9845">
        <v>2975</v>
      </c>
      <c r="J9845" s="8">
        <v>668.27</v>
      </c>
      <c r="K9845" s="8">
        <v>502.54</v>
      </c>
      <c r="L9845" s="8">
        <v>1988103.25</v>
      </c>
      <c r="M9845" s="8">
        <v>1495056.5</v>
      </c>
      <c r="N9845" s="8">
        <v>493046.75</v>
      </c>
    </row>
    <row r="9846" spans="1:14" x14ac:dyDescent="0.25">
      <c r="A9846" t="s">
        <v>9</v>
      </c>
      <c r="B9846" t="s">
        <v>130</v>
      </c>
      <c r="C9846" t="s">
        <v>2</v>
      </c>
      <c r="D9846" t="s">
        <v>7</v>
      </c>
      <c r="E9846" t="s">
        <v>15</v>
      </c>
      <c r="F9846" s="5">
        <v>44916</v>
      </c>
      <c r="G9846">
        <v>800957238</v>
      </c>
      <c r="H9846" s="5">
        <v>44918</v>
      </c>
      <c r="I9846">
        <v>9901</v>
      </c>
      <c r="J9846" s="8">
        <v>255.28</v>
      </c>
      <c r="K9846" s="8">
        <v>159.41999999999999</v>
      </c>
      <c r="L9846" s="8">
        <v>2527527.2799999998</v>
      </c>
      <c r="M9846" s="8">
        <v>1578417.42</v>
      </c>
      <c r="N9846" s="8">
        <v>949109.86</v>
      </c>
    </row>
    <row r="9847" spans="1:14" x14ac:dyDescent="0.25">
      <c r="A9847" t="s">
        <v>0</v>
      </c>
      <c r="B9847" t="s">
        <v>74</v>
      </c>
      <c r="C9847" t="s">
        <v>11</v>
      </c>
      <c r="D9847" t="s">
        <v>7</v>
      </c>
      <c r="E9847" t="s">
        <v>8</v>
      </c>
      <c r="F9847" s="5">
        <v>44621</v>
      </c>
      <c r="G9847">
        <v>718512141</v>
      </c>
      <c r="H9847" s="5">
        <v>44624</v>
      </c>
      <c r="I9847">
        <v>2564</v>
      </c>
      <c r="J9847" s="8">
        <v>47.45</v>
      </c>
      <c r="K9847" s="8">
        <v>31.79</v>
      </c>
      <c r="L9847" s="8">
        <v>121661.8</v>
      </c>
      <c r="M9847" s="8">
        <v>81509.56</v>
      </c>
      <c r="N9847" s="8">
        <v>40152.239999999998</v>
      </c>
    </row>
    <row r="9848" spans="1:14" x14ac:dyDescent="0.25">
      <c r="A9848" t="s">
        <v>9</v>
      </c>
      <c r="B9848" t="s">
        <v>102</v>
      </c>
      <c r="C9848" t="s">
        <v>22</v>
      </c>
      <c r="D9848" t="s">
        <v>7</v>
      </c>
      <c r="E9848" t="s">
        <v>23</v>
      </c>
      <c r="F9848" s="5">
        <v>42586</v>
      </c>
      <c r="G9848">
        <v>545059049</v>
      </c>
      <c r="H9848" s="5">
        <v>42590</v>
      </c>
      <c r="I9848">
        <v>3940</v>
      </c>
      <c r="J9848" s="8">
        <v>109.28</v>
      </c>
      <c r="K9848" s="8">
        <v>35.840000000000003</v>
      </c>
      <c r="L9848" s="8">
        <v>430563.2</v>
      </c>
      <c r="M9848" s="8">
        <v>141209.60000000001</v>
      </c>
      <c r="N9848" s="8">
        <v>289353.59999999998</v>
      </c>
    </row>
    <row r="9849" spans="1:14" x14ac:dyDescent="0.25">
      <c r="A9849" t="s">
        <v>20</v>
      </c>
      <c r="B9849" t="s">
        <v>201</v>
      </c>
      <c r="C9849" t="s">
        <v>65</v>
      </c>
      <c r="D9849" t="s">
        <v>7</v>
      </c>
      <c r="E9849" t="s">
        <v>15</v>
      </c>
      <c r="F9849" s="5">
        <v>42711</v>
      </c>
      <c r="G9849">
        <v>980646789</v>
      </c>
      <c r="H9849" s="5">
        <v>42724</v>
      </c>
      <c r="I9849">
        <v>4032</v>
      </c>
      <c r="J9849" s="8">
        <v>668.27</v>
      </c>
      <c r="K9849" s="8">
        <v>502.54</v>
      </c>
      <c r="L9849" s="8">
        <v>2694464.64</v>
      </c>
      <c r="M9849" s="8">
        <v>2026241.28</v>
      </c>
      <c r="N9849" s="8">
        <v>668223.36</v>
      </c>
    </row>
    <row r="9850" spans="1:14" x14ac:dyDescent="0.25">
      <c r="A9850" t="s">
        <v>9</v>
      </c>
      <c r="B9850" t="s">
        <v>170</v>
      </c>
      <c r="C9850" t="s">
        <v>65</v>
      </c>
      <c r="D9850" t="s">
        <v>7</v>
      </c>
      <c r="E9850" t="s">
        <v>23</v>
      </c>
      <c r="F9850" s="5">
        <v>43129</v>
      </c>
      <c r="G9850">
        <v>545636689</v>
      </c>
      <c r="H9850" s="5">
        <v>43132</v>
      </c>
      <c r="I9850">
        <v>4876</v>
      </c>
      <c r="J9850" s="8">
        <v>668.27</v>
      </c>
      <c r="K9850" s="8">
        <v>502.54</v>
      </c>
      <c r="L9850" s="8">
        <v>3258484.52</v>
      </c>
      <c r="M9850" s="8">
        <v>2450385.04</v>
      </c>
      <c r="N9850" s="8">
        <v>808099.48</v>
      </c>
    </row>
    <row r="9851" spans="1:14" x14ac:dyDescent="0.25">
      <c r="A9851" t="s">
        <v>9</v>
      </c>
      <c r="B9851" t="s">
        <v>104</v>
      </c>
      <c r="C9851" t="s">
        <v>2</v>
      </c>
      <c r="D9851" t="s">
        <v>7</v>
      </c>
      <c r="E9851" t="s">
        <v>4</v>
      </c>
      <c r="F9851" s="5">
        <v>42284</v>
      </c>
      <c r="G9851">
        <v>530702579</v>
      </c>
      <c r="H9851" s="5">
        <v>42317</v>
      </c>
      <c r="I9851">
        <v>5541</v>
      </c>
      <c r="J9851" s="8">
        <v>255.28</v>
      </c>
      <c r="K9851" s="8">
        <v>159.41999999999999</v>
      </c>
      <c r="L9851" s="8">
        <v>1414506.48</v>
      </c>
      <c r="M9851" s="8">
        <v>883346.22</v>
      </c>
      <c r="N9851" s="8">
        <v>531160.26</v>
      </c>
    </row>
    <row r="9852" spans="1:14" x14ac:dyDescent="0.25">
      <c r="A9852" t="s">
        <v>17</v>
      </c>
      <c r="B9852" t="s">
        <v>209</v>
      </c>
      <c r="C9852" t="s">
        <v>36</v>
      </c>
      <c r="D9852" t="s">
        <v>7</v>
      </c>
      <c r="E9852" t="s">
        <v>8</v>
      </c>
      <c r="F9852" s="5">
        <v>42241</v>
      </c>
      <c r="G9852">
        <v>946830785</v>
      </c>
      <c r="H9852" s="5">
        <v>42267</v>
      </c>
      <c r="I9852">
        <v>7125</v>
      </c>
      <c r="J9852" s="8">
        <v>421.89</v>
      </c>
      <c r="K9852" s="8">
        <v>364.69</v>
      </c>
      <c r="L9852" s="8">
        <v>3005966.25</v>
      </c>
      <c r="M9852" s="8">
        <v>2598416.25</v>
      </c>
      <c r="N9852" s="8">
        <v>407550</v>
      </c>
    </row>
    <row r="9853" spans="1:14" x14ac:dyDescent="0.25">
      <c r="A9853" t="s">
        <v>12</v>
      </c>
      <c r="B9853" t="s">
        <v>127</v>
      </c>
      <c r="C9853" t="s">
        <v>14</v>
      </c>
      <c r="D9853" t="s">
        <v>7</v>
      </c>
      <c r="E9853" t="s">
        <v>23</v>
      </c>
      <c r="F9853" s="5">
        <v>43919</v>
      </c>
      <c r="G9853">
        <v>975320136</v>
      </c>
      <c r="H9853" s="5">
        <v>43963</v>
      </c>
      <c r="I9853">
        <v>7757</v>
      </c>
      <c r="J9853" s="8">
        <v>205.7</v>
      </c>
      <c r="K9853" s="8">
        <v>117.11</v>
      </c>
      <c r="L9853" s="8">
        <v>1595614.9</v>
      </c>
      <c r="M9853" s="8">
        <v>908422.27</v>
      </c>
      <c r="N9853" s="8">
        <v>687192.63</v>
      </c>
    </row>
    <row r="9854" spans="1:14" x14ac:dyDescent="0.25">
      <c r="A9854" t="s">
        <v>9</v>
      </c>
      <c r="B9854" t="s">
        <v>202</v>
      </c>
      <c r="C9854" t="s">
        <v>36</v>
      </c>
      <c r="D9854" t="s">
        <v>7</v>
      </c>
      <c r="E9854" t="s">
        <v>4</v>
      </c>
      <c r="F9854" s="5">
        <v>44083</v>
      </c>
      <c r="G9854">
        <v>317781960</v>
      </c>
      <c r="H9854" s="5">
        <v>44094</v>
      </c>
      <c r="I9854">
        <v>7599</v>
      </c>
      <c r="J9854" s="8">
        <v>421.89</v>
      </c>
      <c r="K9854" s="8">
        <v>364.69</v>
      </c>
      <c r="L9854" s="8">
        <v>3205942.11</v>
      </c>
      <c r="M9854" s="8">
        <v>2771279.31</v>
      </c>
      <c r="N9854" s="8">
        <v>434662.8</v>
      </c>
    </row>
    <row r="9855" spans="1:14" x14ac:dyDescent="0.25">
      <c r="A9855" t="s">
        <v>9</v>
      </c>
      <c r="B9855" t="s">
        <v>178</v>
      </c>
      <c r="C9855" t="s">
        <v>19</v>
      </c>
      <c r="D9855" t="s">
        <v>7</v>
      </c>
      <c r="E9855" t="s">
        <v>15</v>
      </c>
      <c r="F9855" s="5">
        <v>43776</v>
      </c>
      <c r="G9855">
        <v>546140086</v>
      </c>
      <c r="H9855" s="5">
        <v>43818</v>
      </c>
      <c r="I9855">
        <v>3843</v>
      </c>
      <c r="J9855" s="8">
        <v>81.73</v>
      </c>
      <c r="K9855" s="8">
        <v>56.67</v>
      </c>
      <c r="L9855" s="8">
        <v>314088.39</v>
      </c>
      <c r="M9855" s="8">
        <v>217782.81</v>
      </c>
      <c r="N9855" s="8">
        <v>96305.58</v>
      </c>
    </row>
    <row r="9856" spans="1:14" x14ac:dyDescent="0.25">
      <c r="A9856" t="s">
        <v>9</v>
      </c>
      <c r="B9856" t="s">
        <v>88</v>
      </c>
      <c r="C9856" t="s">
        <v>11</v>
      </c>
      <c r="D9856" t="s">
        <v>7</v>
      </c>
      <c r="E9856" t="s">
        <v>15</v>
      </c>
      <c r="F9856" s="5">
        <v>43699</v>
      </c>
      <c r="G9856">
        <v>152630841</v>
      </c>
      <c r="H9856" s="5">
        <v>43709</v>
      </c>
      <c r="I9856">
        <v>5713</v>
      </c>
      <c r="J9856" s="8">
        <v>47.45</v>
      </c>
      <c r="K9856" s="8">
        <v>31.79</v>
      </c>
      <c r="L9856" s="8">
        <v>271081.84999999998</v>
      </c>
      <c r="M9856" s="8">
        <v>181616.27</v>
      </c>
      <c r="N9856" s="8">
        <v>89465.58</v>
      </c>
    </row>
    <row r="9857" spans="1:14" x14ac:dyDescent="0.25">
      <c r="A9857" t="s">
        <v>9</v>
      </c>
      <c r="B9857" t="s">
        <v>27</v>
      </c>
      <c r="C9857" t="s">
        <v>31</v>
      </c>
      <c r="D9857" t="s">
        <v>7</v>
      </c>
      <c r="E9857" t="s">
        <v>4</v>
      </c>
      <c r="F9857" s="5">
        <v>43402</v>
      </c>
      <c r="G9857">
        <v>399803054</v>
      </c>
      <c r="H9857" s="5">
        <v>43434</v>
      </c>
      <c r="I9857">
        <v>9463</v>
      </c>
      <c r="J9857" s="8">
        <v>437.2</v>
      </c>
      <c r="K9857" s="8">
        <v>263.33</v>
      </c>
      <c r="L9857" s="8">
        <v>4137223.6</v>
      </c>
      <c r="M9857" s="8">
        <v>2491891.79</v>
      </c>
      <c r="N9857" s="8">
        <v>1645331.81</v>
      </c>
    </row>
    <row r="9858" spans="1:14" x14ac:dyDescent="0.25">
      <c r="A9858" t="s">
        <v>12</v>
      </c>
      <c r="B9858" t="s">
        <v>166</v>
      </c>
      <c r="C9858" t="s">
        <v>65</v>
      </c>
      <c r="D9858" t="s">
        <v>7</v>
      </c>
      <c r="E9858" t="s">
        <v>23</v>
      </c>
      <c r="F9858" s="5">
        <v>43711</v>
      </c>
      <c r="G9858">
        <v>370518052</v>
      </c>
      <c r="H9858" s="5">
        <v>43747</v>
      </c>
      <c r="I9858">
        <v>3380</v>
      </c>
      <c r="J9858" s="8">
        <v>668.27</v>
      </c>
      <c r="K9858" s="8">
        <v>502.54</v>
      </c>
      <c r="L9858" s="8">
        <v>2258752.6</v>
      </c>
      <c r="M9858" s="8">
        <v>1698585.2</v>
      </c>
      <c r="N9858" s="8">
        <v>560167.4</v>
      </c>
    </row>
    <row r="9859" spans="1:14" x14ac:dyDescent="0.25">
      <c r="A9859" t="s">
        <v>0</v>
      </c>
      <c r="B9859" t="s">
        <v>97</v>
      </c>
      <c r="C9859" t="s">
        <v>11</v>
      </c>
      <c r="D9859" t="s">
        <v>7</v>
      </c>
      <c r="E9859" t="s">
        <v>8</v>
      </c>
      <c r="F9859" s="5">
        <v>44303</v>
      </c>
      <c r="G9859">
        <v>117949664</v>
      </c>
      <c r="H9859" s="5">
        <v>44340</v>
      </c>
      <c r="I9859">
        <v>2782</v>
      </c>
      <c r="J9859" s="8">
        <v>47.45</v>
      </c>
      <c r="K9859" s="8">
        <v>31.79</v>
      </c>
      <c r="L9859" s="8">
        <v>132005.9</v>
      </c>
      <c r="M9859" s="8">
        <v>88439.78</v>
      </c>
      <c r="N9859" s="8">
        <v>43566.12</v>
      </c>
    </row>
    <row r="9860" spans="1:14" x14ac:dyDescent="0.25">
      <c r="A9860" t="s">
        <v>9</v>
      </c>
      <c r="B9860" t="s">
        <v>193</v>
      </c>
      <c r="C9860" t="s">
        <v>57</v>
      </c>
      <c r="D9860" t="s">
        <v>7</v>
      </c>
      <c r="E9860" t="s">
        <v>4</v>
      </c>
      <c r="F9860" s="5">
        <v>42893</v>
      </c>
      <c r="G9860">
        <v>215584218</v>
      </c>
      <c r="H9860" s="5">
        <v>42907</v>
      </c>
      <c r="I9860">
        <v>5016</v>
      </c>
      <c r="J9860" s="8">
        <v>154.06</v>
      </c>
      <c r="K9860" s="8">
        <v>90.93</v>
      </c>
      <c r="L9860" s="8">
        <v>772764.96</v>
      </c>
      <c r="M9860" s="8">
        <v>456104.88</v>
      </c>
      <c r="N9860" s="8">
        <v>316660.08</v>
      </c>
    </row>
    <row r="9861" spans="1:14" x14ac:dyDescent="0.25">
      <c r="A9861" t="s">
        <v>9</v>
      </c>
      <c r="B9861" t="s">
        <v>161</v>
      </c>
      <c r="C9861" t="s">
        <v>14</v>
      </c>
      <c r="D9861" t="s">
        <v>3</v>
      </c>
      <c r="E9861" t="s">
        <v>15</v>
      </c>
      <c r="F9861" s="5">
        <v>42519</v>
      </c>
      <c r="G9861">
        <v>407220542</v>
      </c>
      <c r="H9861" s="5">
        <v>42555</v>
      </c>
      <c r="I9861">
        <v>4463</v>
      </c>
      <c r="J9861" s="8">
        <v>205.7</v>
      </c>
      <c r="K9861" s="8">
        <v>117.11</v>
      </c>
      <c r="L9861" s="8">
        <v>918039.1</v>
      </c>
      <c r="M9861" s="8">
        <v>522661.93</v>
      </c>
      <c r="N9861" s="8">
        <v>395377.17</v>
      </c>
    </row>
    <row r="9862" spans="1:14" x14ac:dyDescent="0.25">
      <c r="A9862" t="s">
        <v>9</v>
      </c>
      <c r="B9862" t="s">
        <v>194</v>
      </c>
      <c r="C9862" t="s">
        <v>57</v>
      </c>
      <c r="D9862" t="s">
        <v>3</v>
      </c>
      <c r="E9862" t="s">
        <v>15</v>
      </c>
      <c r="F9862" s="5">
        <v>42484</v>
      </c>
      <c r="G9862">
        <v>956969964</v>
      </c>
      <c r="H9862" s="5">
        <v>42517</v>
      </c>
      <c r="I9862">
        <v>7533</v>
      </c>
      <c r="J9862" s="8">
        <v>154.06</v>
      </c>
      <c r="K9862" s="8">
        <v>90.93</v>
      </c>
      <c r="L9862" s="8">
        <v>1160533.98</v>
      </c>
      <c r="M9862" s="8">
        <v>684975.69</v>
      </c>
      <c r="N9862" s="8">
        <v>475558.29</v>
      </c>
    </row>
    <row r="9863" spans="1:14" x14ac:dyDescent="0.25">
      <c r="A9863" t="s">
        <v>9</v>
      </c>
      <c r="B9863" t="s">
        <v>105</v>
      </c>
      <c r="C9863" t="s">
        <v>45</v>
      </c>
      <c r="D9863" t="s">
        <v>3</v>
      </c>
      <c r="E9863" t="s">
        <v>15</v>
      </c>
      <c r="F9863" s="5">
        <v>43445</v>
      </c>
      <c r="G9863">
        <v>399256312</v>
      </c>
      <c r="H9863" s="5">
        <v>42009</v>
      </c>
      <c r="I9863">
        <v>7670</v>
      </c>
      <c r="J9863" s="8">
        <v>9.33</v>
      </c>
      <c r="K9863" s="8">
        <v>6.92</v>
      </c>
      <c r="L9863" s="8">
        <v>71561.100000000006</v>
      </c>
      <c r="M9863" s="8">
        <v>53076.4</v>
      </c>
      <c r="N9863" s="8">
        <v>18484.7</v>
      </c>
    </row>
    <row r="9864" spans="1:14" x14ac:dyDescent="0.25">
      <c r="A9864" t="s">
        <v>9</v>
      </c>
      <c r="B9864" t="s">
        <v>182</v>
      </c>
      <c r="C9864" t="s">
        <v>6</v>
      </c>
      <c r="D9864" t="s">
        <v>7</v>
      </c>
      <c r="E9864" t="s">
        <v>4</v>
      </c>
      <c r="F9864" s="5">
        <v>44258</v>
      </c>
      <c r="G9864">
        <v>488815915</v>
      </c>
      <c r="H9864" s="5">
        <v>44303</v>
      </c>
      <c r="I9864">
        <v>347</v>
      </c>
      <c r="J9864" s="8">
        <v>152.58000000000001</v>
      </c>
      <c r="K9864" s="8">
        <v>97.44</v>
      </c>
      <c r="L9864" s="8">
        <v>52945.26</v>
      </c>
      <c r="M9864" s="8">
        <v>33811.68</v>
      </c>
      <c r="N9864" s="8">
        <v>19133.580000000002</v>
      </c>
    </row>
    <row r="9865" spans="1:14" x14ac:dyDescent="0.25">
      <c r="A9865" t="s">
        <v>9</v>
      </c>
      <c r="B9865" t="s">
        <v>139</v>
      </c>
      <c r="C9865" t="s">
        <v>14</v>
      </c>
      <c r="D9865" t="s">
        <v>3</v>
      </c>
      <c r="E9865" t="s">
        <v>4</v>
      </c>
      <c r="F9865" s="5">
        <v>42471</v>
      </c>
      <c r="G9865">
        <v>350697600</v>
      </c>
      <c r="H9865" s="5">
        <v>42483</v>
      </c>
      <c r="I9865">
        <v>8068</v>
      </c>
      <c r="J9865" s="8">
        <v>205.7</v>
      </c>
      <c r="K9865" s="8">
        <v>117.11</v>
      </c>
      <c r="L9865" s="8">
        <v>1659587.6</v>
      </c>
      <c r="M9865" s="8">
        <v>944843.48</v>
      </c>
      <c r="N9865" s="8">
        <v>714744.12</v>
      </c>
    </row>
    <row r="9866" spans="1:14" x14ac:dyDescent="0.25">
      <c r="A9866" t="s">
        <v>9</v>
      </c>
      <c r="B9866" t="s">
        <v>141</v>
      </c>
      <c r="C9866" t="s">
        <v>22</v>
      </c>
      <c r="D9866" t="s">
        <v>7</v>
      </c>
      <c r="E9866" t="s">
        <v>8</v>
      </c>
      <c r="F9866" s="5">
        <v>43950</v>
      </c>
      <c r="G9866">
        <v>530262696</v>
      </c>
      <c r="H9866" s="5">
        <v>43962</v>
      </c>
      <c r="I9866">
        <v>5370</v>
      </c>
      <c r="J9866" s="8">
        <v>109.28</v>
      </c>
      <c r="K9866" s="8">
        <v>35.840000000000003</v>
      </c>
      <c r="L9866" s="8">
        <v>586833.6</v>
      </c>
      <c r="M9866" s="8">
        <v>192460.79999999999</v>
      </c>
      <c r="N9866" s="8">
        <v>394372.8</v>
      </c>
    </row>
    <row r="9867" spans="1:14" x14ac:dyDescent="0.25">
      <c r="A9867" t="s">
        <v>0</v>
      </c>
      <c r="B9867" t="s">
        <v>97</v>
      </c>
      <c r="C9867" t="s">
        <v>22</v>
      </c>
      <c r="D9867" t="s">
        <v>7</v>
      </c>
      <c r="E9867" t="s">
        <v>4</v>
      </c>
      <c r="F9867" s="5">
        <v>42563</v>
      </c>
      <c r="G9867">
        <v>743185031</v>
      </c>
      <c r="H9867" s="5">
        <v>42580</v>
      </c>
      <c r="I9867">
        <v>3821</v>
      </c>
      <c r="J9867" s="8">
        <v>109.28</v>
      </c>
      <c r="K9867" s="8">
        <v>35.840000000000003</v>
      </c>
      <c r="L9867" s="8">
        <v>417558.88</v>
      </c>
      <c r="M9867" s="8">
        <v>136944.64000000001</v>
      </c>
      <c r="N9867" s="8">
        <v>280614.24</v>
      </c>
    </row>
    <row r="9868" spans="1:14" x14ac:dyDescent="0.25">
      <c r="A9868" t="s">
        <v>17</v>
      </c>
      <c r="B9868" t="s">
        <v>42</v>
      </c>
      <c r="C9868" t="s">
        <v>65</v>
      </c>
      <c r="D9868" t="s">
        <v>3</v>
      </c>
      <c r="E9868" t="s">
        <v>8</v>
      </c>
      <c r="F9868" s="5">
        <v>42683</v>
      </c>
      <c r="G9868">
        <v>325450932</v>
      </c>
      <c r="H9868" s="5">
        <v>42694</v>
      </c>
      <c r="I9868">
        <v>7018</v>
      </c>
      <c r="J9868" s="8">
        <v>668.27</v>
      </c>
      <c r="K9868" s="8">
        <v>502.54</v>
      </c>
      <c r="L9868" s="8">
        <v>4689918.8600000003</v>
      </c>
      <c r="M9868" s="8">
        <v>3526825.72</v>
      </c>
      <c r="N9868" s="8">
        <v>1163093.1399999999</v>
      </c>
    </row>
    <row r="9869" spans="1:14" x14ac:dyDescent="0.25">
      <c r="A9869" t="s">
        <v>9</v>
      </c>
      <c r="B9869" t="s">
        <v>112</v>
      </c>
      <c r="C9869" t="s">
        <v>57</v>
      </c>
      <c r="D9869" t="s">
        <v>7</v>
      </c>
      <c r="E9869" t="s">
        <v>23</v>
      </c>
      <c r="F9869" s="5">
        <v>43728</v>
      </c>
      <c r="G9869">
        <v>483359229</v>
      </c>
      <c r="H9869" s="5">
        <v>43748</v>
      </c>
      <c r="I9869">
        <v>5592</v>
      </c>
      <c r="J9869" s="8">
        <v>154.06</v>
      </c>
      <c r="K9869" s="8">
        <v>90.93</v>
      </c>
      <c r="L9869" s="8">
        <v>861503.52</v>
      </c>
      <c r="M9869" s="8">
        <v>508480.56</v>
      </c>
      <c r="N9869" s="8">
        <v>353022.96</v>
      </c>
    </row>
    <row r="9870" spans="1:14" x14ac:dyDescent="0.25">
      <c r="A9870" t="s">
        <v>9</v>
      </c>
      <c r="B9870" t="s">
        <v>60</v>
      </c>
      <c r="C9870" t="s">
        <v>31</v>
      </c>
      <c r="D9870" t="s">
        <v>3</v>
      </c>
      <c r="E9870" t="s">
        <v>15</v>
      </c>
      <c r="F9870" s="5">
        <v>42426</v>
      </c>
      <c r="G9870">
        <v>243521249</v>
      </c>
      <c r="H9870" s="5">
        <v>42457</v>
      </c>
      <c r="I9870">
        <v>2204</v>
      </c>
      <c r="J9870" s="8">
        <v>437.2</v>
      </c>
      <c r="K9870" s="8">
        <v>263.33</v>
      </c>
      <c r="L9870" s="8">
        <v>963588.8</v>
      </c>
      <c r="M9870" s="8">
        <v>580379.31999999995</v>
      </c>
      <c r="N9870" s="8">
        <v>383209.48</v>
      </c>
    </row>
    <row r="9871" spans="1:14" x14ac:dyDescent="0.25">
      <c r="A9871" t="s">
        <v>17</v>
      </c>
      <c r="B9871" t="s">
        <v>119</v>
      </c>
      <c r="C9871" t="s">
        <v>65</v>
      </c>
      <c r="D9871" t="s">
        <v>7</v>
      </c>
      <c r="E9871" t="s">
        <v>8</v>
      </c>
      <c r="F9871" s="5">
        <v>42127</v>
      </c>
      <c r="G9871">
        <v>502860820</v>
      </c>
      <c r="H9871" s="5">
        <v>42145</v>
      </c>
      <c r="I9871">
        <v>6546</v>
      </c>
      <c r="J9871" s="8">
        <v>668.27</v>
      </c>
      <c r="K9871" s="8">
        <v>502.54</v>
      </c>
      <c r="L9871" s="8">
        <v>4374495.42</v>
      </c>
      <c r="M9871" s="8">
        <v>3289626.84</v>
      </c>
      <c r="N9871" s="8">
        <v>1084868.58</v>
      </c>
    </row>
    <row r="9872" spans="1:14" x14ac:dyDescent="0.25">
      <c r="A9872" t="s">
        <v>9</v>
      </c>
      <c r="B9872" t="s">
        <v>178</v>
      </c>
      <c r="C9872" t="s">
        <v>31</v>
      </c>
      <c r="D9872" t="s">
        <v>3</v>
      </c>
      <c r="E9872" t="s">
        <v>4</v>
      </c>
      <c r="F9872" s="5">
        <v>44223</v>
      </c>
      <c r="G9872">
        <v>878614270</v>
      </c>
      <c r="H9872" s="5">
        <v>44244</v>
      </c>
      <c r="I9872">
        <v>342</v>
      </c>
      <c r="J9872" s="8">
        <v>437.2</v>
      </c>
      <c r="K9872" s="8">
        <v>263.33</v>
      </c>
      <c r="L9872" s="8">
        <v>149522.4</v>
      </c>
      <c r="M9872" s="8">
        <v>90058.86</v>
      </c>
      <c r="N9872" s="8">
        <v>59463.54</v>
      </c>
    </row>
    <row r="9873" spans="1:14" x14ac:dyDescent="0.25">
      <c r="A9873" t="s">
        <v>12</v>
      </c>
      <c r="B9873" t="s">
        <v>76</v>
      </c>
      <c r="C9873" t="s">
        <v>31</v>
      </c>
      <c r="D9873" t="s">
        <v>7</v>
      </c>
      <c r="E9873" t="s">
        <v>8</v>
      </c>
      <c r="F9873" s="5">
        <v>42225</v>
      </c>
      <c r="G9873">
        <v>158330428</v>
      </c>
      <c r="H9873" s="5">
        <v>42241</v>
      </c>
      <c r="I9873">
        <v>2347</v>
      </c>
      <c r="J9873" s="8">
        <v>437.2</v>
      </c>
      <c r="K9873" s="8">
        <v>263.33</v>
      </c>
      <c r="L9873" s="8">
        <v>1026108.4</v>
      </c>
      <c r="M9873" s="8">
        <v>618035.51</v>
      </c>
      <c r="N9873" s="8">
        <v>408072.89</v>
      </c>
    </row>
    <row r="9874" spans="1:14" x14ac:dyDescent="0.25">
      <c r="A9874" t="s">
        <v>12</v>
      </c>
      <c r="B9874" t="s">
        <v>129</v>
      </c>
      <c r="C9874" t="s">
        <v>22</v>
      </c>
      <c r="D9874" t="s">
        <v>3</v>
      </c>
      <c r="E9874" t="s">
        <v>4</v>
      </c>
      <c r="F9874" s="5">
        <v>44538</v>
      </c>
      <c r="G9874">
        <v>349870622</v>
      </c>
      <c r="H9874" s="5">
        <v>44219</v>
      </c>
      <c r="I9874">
        <v>3347</v>
      </c>
      <c r="J9874" s="8">
        <v>109.28</v>
      </c>
      <c r="K9874" s="8">
        <v>35.840000000000003</v>
      </c>
      <c r="L9874" s="8">
        <v>365760.16</v>
      </c>
      <c r="M9874" s="8">
        <v>119956.48</v>
      </c>
      <c r="N9874" s="8">
        <v>245803.68</v>
      </c>
    </row>
    <row r="9875" spans="1:14" x14ac:dyDescent="0.25">
      <c r="A9875" t="s">
        <v>9</v>
      </c>
      <c r="B9875" t="s">
        <v>51</v>
      </c>
      <c r="C9875" t="s">
        <v>31</v>
      </c>
      <c r="D9875" t="s">
        <v>3</v>
      </c>
      <c r="E9875" t="s">
        <v>4</v>
      </c>
      <c r="F9875" s="5">
        <v>44799</v>
      </c>
      <c r="G9875">
        <v>831408679</v>
      </c>
      <c r="H9875" s="5">
        <v>44836</v>
      </c>
      <c r="I9875">
        <v>1159</v>
      </c>
      <c r="J9875" s="8">
        <v>437.2</v>
      </c>
      <c r="K9875" s="8">
        <v>263.33</v>
      </c>
      <c r="L9875" s="8">
        <v>506714.8</v>
      </c>
      <c r="M9875" s="8">
        <v>305199.46999999997</v>
      </c>
      <c r="N9875" s="8">
        <v>201515.33</v>
      </c>
    </row>
    <row r="9876" spans="1:14" x14ac:dyDescent="0.25">
      <c r="A9876" t="s">
        <v>17</v>
      </c>
      <c r="B9876" t="s">
        <v>75</v>
      </c>
      <c r="C9876" t="s">
        <v>29</v>
      </c>
      <c r="D9876" t="s">
        <v>3</v>
      </c>
      <c r="E9876" t="s">
        <v>23</v>
      </c>
      <c r="F9876" s="5">
        <v>42303</v>
      </c>
      <c r="G9876">
        <v>601430928</v>
      </c>
      <c r="H9876" s="5">
        <v>42334</v>
      </c>
      <c r="I9876">
        <v>5632</v>
      </c>
      <c r="J9876" s="8">
        <v>651.21</v>
      </c>
      <c r="K9876" s="8">
        <v>524.96</v>
      </c>
      <c r="L9876" s="8">
        <v>3667614.72</v>
      </c>
      <c r="M9876" s="8">
        <v>2956574.7200000002</v>
      </c>
      <c r="N9876" s="8">
        <v>711040</v>
      </c>
    </row>
    <row r="9877" spans="1:14" x14ac:dyDescent="0.25">
      <c r="A9877" t="s">
        <v>12</v>
      </c>
      <c r="B9877" t="s">
        <v>180</v>
      </c>
      <c r="C9877" t="s">
        <v>65</v>
      </c>
      <c r="D9877" t="s">
        <v>3</v>
      </c>
      <c r="E9877" t="s">
        <v>4</v>
      </c>
      <c r="F9877" s="5">
        <v>43699</v>
      </c>
      <c r="G9877">
        <v>528736197</v>
      </c>
      <c r="H9877" s="5">
        <v>43708</v>
      </c>
      <c r="I9877">
        <v>3645</v>
      </c>
      <c r="J9877" s="8">
        <v>668.27</v>
      </c>
      <c r="K9877" s="8">
        <v>502.54</v>
      </c>
      <c r="L9877" s="8">
        <v>2435844.15</v>
      </c>
      <c r="M9877" s="8">
        <v>1831758.3</v>
      </c>
      <c r="N9877" s="8">
        <v>604085.85</v>
      </c>
    </row>
    <row r="9878" spans="1:14" x14ac:dyDescent="0.25">
      <c r="A9878" t="s">
        <v>0</v>
      </c>
      <c r="B9878" t="s">
        <v>206</v>
      </c>
      <c r="C9878" t="s">
        <v>22</v>
      </c>
      <c r="D9878" t="s">
        <v>3</v>
      </c>
      <c r="E9878" t="s">
        <v>8</v>
      </c>
      <c r="F9878" s="5">
        <v>43140</v>
      </c>
      <c r="G9878">
        <v>202435815</v>
      </c>
      <c r="H9878" s="5">
        <v>43155</v>
      </c>
      <c r="I9878">
        <v>4111</v>
      </c>
      <c r="J9878" s="8">
        <v>109.28</v>
      </c>
      <c r="K9878" s="8">
        <v>35.840000000000003</v>
      </c>
      <c r="L9878" s="8">
        <v>449250.08</v>
      </c>
      <c r="M9878" s="8">
        <v>147338.23999999999</v>
      </c>
      <c r="N9878" s="8">
        <v>301911.84000000003</v>
      </c>
    </row>
    <row r="9879" spans="1:14" x14ac:dyDescent="0.25">
      <c r="A9879" t="s">
        <v>9</v>
      </c>
      <c r="B9879" t="s">
        <v>152</v>
      </c>
      <c r="C9879" t="s">
        <v>36</v>
      </c>
      <c r="D9879" t="s">
        <v>7</v>
      </c>
      <c r="E9879" t="s">
        <v>8</v>
      </c>
      <c r="F9879" s="5">
        <v>42704</v>
      </c>
      <c r="G9879">
        <v>181953608</v>
      </c>
      <c r="H9879" s="5">
        <v>42735</v>
      </c>
      <c r="I9879">
        <v>2971</v>
      </c>
      <c r="J9879" s="8">
        <v>421.89</v>
      </c>
      <c r="K9879" s="8">
        <v>364.69</v>
      </c>
      <c r="L9879" s="8">
        <v>1253435.19</v>
      </c>
      <c r="M9879" s="8">
        <v>1083493.99</v>
      </c>
      <c r="N9879" s="8">
        <v>169941.2</v>
      </c>
    </row>
    <row r="9880" spans="1:14" x14ac:dyDescent="0.25">
      <c r="A9880" t="s">
        <v>17</v>
      </c>
      <c r="B9880" t="s">
        <v>149</v>
      </c>
      <c r="C9880" t="s">
        <v>22</v>
      </c>
      <c r="D9880" t="s">
        <v>7</v>
      </c>
      <c r="E9880" t="s">
        <v>4</v>
      </c>
      <c r="F9880" s="5">
        <v>42093</v>
      </c>
      <c r="G9880">
        <v>647025907</v>
      </c>
      <c r="H9880" s="5">
        <v>42093</v>
      </c>
      <c r="I9880">
        <v>8199</v>
      </c>
      <c r="J9880" s="8">
        <v>109.28</v>
      </c>
      <c r="K9880" s="8">
        <v>35.840000000000003</v>
      </c>
      <c r="L9880" s="8">
        <v>895986.72</v>
      </c>
      <c r="M9880" s="8">
        <v>293852.15999999997</v>
      </c>
      <c r="N9880" s="8">
        <v>602134.56000000006</v>
      </c>
    </row>
    <row r="9881" spans="1:14" x14ac:dyDescent="0.25">
      <c r="A9881" t="s">
        <v>12</v>
      </c>
      <c r="B9881" t="s">
        <v>137</v>
      </c>
      <c r="C9881" t="s">
        <v>31</v>
      </c>
      <c r="D9881" t="s">
        <v>7</v>
      </c>
      <c r="E9881" t="s">
        <v>8</v>
      </c>
      <c r="F9881" s="5">
        <v>43356</v>
      </c>
      <c r="G9881">
        <v>947701537</v>
      </c>
      <c r="H9881" s="5">
        <v>43363</v>
      </c>
      <c r="I9881">
        <v>4800</v>
      </c>
      <c r="J9881" s="8">
        <v>437.2</v>
      </c>
      <c r="K9881" s="8">
        <v>263.33</v>
      </c>
      <c r="L9881" s="8">
        <v>2098560</v>
      </c>
      <c r="M9881" s="8">
        <v>1263984</v>
      </c>
      <c r="N9881" s="8">
        <v>834576</v>
      </c>
    </row>
    <row r="9882" spans="1:14" x14ac:dyDescent="0.25">
      <c r="A9882" t="s">
        <v>9</v>
      </c>
      <c r="B9882" t="s">
        <v>124</v>
      </c>
      <c r="C9882" t="s">
        <v>57</v>
      </c>
      <c r="D9882" t="s">
        <v>7</v>
      </c>
      <c r="E9882" t="s">
        <v>23</v>
      </c>
      <c r="F9882" s="5">
        <v>43243</v>
      </c>
      <c r="G9882">
        <v>954341828</v>
      </c>
      <c r="H9882" s="5">
        <v>43292</v>
      </c>
      <c r="I9882">
        <v>9809</v>
      </c>
      <c r="J9882" s="8">
        <v>154.06</v>
      </c>
      <c r="K9882" s="8">
        <v>90.93</v>
      </c>
      <c r="L9882" s="8">
        <v>1511174.54</v>
      </c>
      <c r="M9882" s="8">
        <v>891932.37</v>
      </c>
      <c r="N9882" s="8">
        <v>619242.17000000004</v>
      </c>
    </row>
    <row r="9883" spans="1:14" x14ac:dyDescent="0.25">
      <c r="A9883" t="s">
        <v>9</v>
      </c>
      <c r="B9883" t="s">
        <v>148</v>
      </c>
      <c r="C9883" t="s">
        <v>11</v>
      </c>
      <c r="D9883" t="s">
        <v>3</v>
      </c>
      <c r="E9883" t="s">
        <v>23</v>
      </c>
      <c r="F9883" s="5">
        <v>44816</v>
      </c>
      <c r="G9883">
        <v>607620608</v>
      </c>
      <c r="H9883" s="5">
        <v>44824</v>
      </c>
      <c r="I9883">
        <v>7296</v>
      </c>
      <c r="J9883" s="8">
        <v>47.45</v>
      </c>
      <c r="K9883" s="8">
        <v>31.79</v>
      </c>
      <c r="L9883" s="8">
        <v>346195.20000000001</v>
      </c>
      <c r="M9883" s="8">
        <v>231939.84</v>
      </c>
      <c r="N9883" s="8">
        <v>114255.36</v>
      </c>
    </row>
    <row r="9884" spans="1:14" x14ac:dyDescent="0.25">
      <c r="A9884" t="s">
        <v>0</v>
      </c>
      <c r="B9884" t="s">
        <v>50</v>
      </c>
      <c r="C9884" t="s">
        <v>45</v>
      </c>
      <c r="D9884" t="s">
        <v>7</v>
      </c>
      <c r="E9884" t="s">
        <v>8</v>
      </c>
      <c r="F9884" s="5">
        <v>42445</v>
      </c>
      <c r="G9884">
        <v>368524205</v>
      </c>
      <c r="H9884" s="5">
        <v>42481</v>
      </c>
      <c r="I9884">
        <v>3357</v>
      </c>
      <c r="J9884" s="8">
        <v>9.33</v>
      </c>
      <c r="K9884" s="8">
        <v>6.92</v>
      </c>
      <c r="L9884" s="8">
        <v>31320.81</v>
      </c>
      <c r="M9884" s="8">
        <v>23230.44</v>
      </c>
      <c r="N9884" s="8">
        <v>8090.37</v>
      </c>
    </row>
    <row r="9885" spans="1:14" x14ac:dyDescent="0.25">
      <c r="A9885" t="s">
        <v>39</v>
      </c>
      <c r="B9885" t="s">
        <v>128</v>
      </c>
      <c r="C9885" t="s">
        <v>6</v>
      </c>
      <c r="D9885" t="s">
        <v>3</v>
      </c>
      <c r="E9885" t="s">
        <v>4</v>
      </c>
      <c r="F9885" s="5">
        <v>44742</v>
      </c>
      <c r="G9885">
        <v>768351447</v>
      </c>
      <c r="H9885" s="5">
        <v>44759</v>
      </c>
      <c r="I9885">
        <v>1123</v>
      </c>
      <c r="J9885" s="8">
        <v>152.58000000000001</v>
      </c>
      <c r="K9885" s="8">
        <v>97.44</v>
      </c>
      <c r="L9885" s="8">
        <v>171347.34</v>
      </c>
      <c r="M9885" s="8">
        <v>109425.12</v>
      </c>
      <c r="N9885" s="8">
        <v>61922.22</v>
      </c>
    </row>
    <row r="9886" spans="1:14" x14ac:dyDescent="0.25">
      <c r="A9886" t="s">
        <v>9</v>
      </c>
      <c r="B9886" t="s">
        <v>126</v>
      </c>
      <c r="C9886" t="s">
        <v>6</v>
      </c>
      <c r="D9886" t="s">
        <v>7</v>
      </c>
      <c r="E9886" t="s">
        <v>4</v>
      </c>
      <c r="F9886" s="5">
        <v>43857</v>
      </c>
      <c r="G9886">
        <v>158713662</v>
      </c>
      <c r="H9886" s="5">
        <v>43858</v>
      </c>
      <c r="I9886">
        <v>5754</v>
      </c>
      <c r="J9886" s="8">
        <v>152.58000000000001</v>
      </c>
      <c r="K9886" s="8">
        <v>97.44</v>
      </c>
      <c r="L9886" s="8">
        <v>877945.32</v>
      </c>
      <c r="M9886" s="8">
        <v>560669.76</v>
      </c>
      <c r="N9886" s="8">
        <v>317275.56</v>
      </c>
    </row>
    <row r="9887" spans="1:14" x14ac:dyDescent="0.25">
      <c r="A9887" t="s">
        <v>9</v>
      </c>
      <c r="B9887" t="s">
        <v>110</v>
      </c>
      <c r="C9887" t="s">
        <v>19</v>
      </c>
      <c r="D9887" t="s">
        <v>3</v>
      </c>
      <c r="E9887" t="s">
        <v>15</v>
      </c>
      <c r="F9887" s="5">
        <v>43102</v>
      </c>
      <c r="G9887">
        <v>561534678</v>
      </c>
      <c r="H9887" s="5">
        <v>43129</v>
      </c>
      <c r="I9887">
        <v>9445</v>
      </c>
      <c r="J9887" s="8">
        <v>81.73</v>
      </c>
      <c r="K9887" s="8">
        <v>56.67</v>
      </c>
      <c r="L9887" s="8">
        <v>771939.85</v>
      </c>
      <c r="M9887" s="8">
        <v>535248.15</v>
      </c>
      <c r="N9887" s="8">
        <v>236691.7</v>
      </c>
    </row>
    <row r="9888" spans="1:14" x14ac:dyDescent="0.25">
      <c r="A9888" t="s">
        <v>20</v>
      </c>
      <c r="B9888" t="s">
        <v>181</v>
      </c>
      <c r="C9888" t="s">
        <v>45</v>
      </c>
      <c r="D9888" t="s">
        <v>7</v>
      </c>
      <c r="E9888" t="s">
        <v>15</v>
      </c>
      <c r="F9888" s="5">
        <v>44717</v>
      </c>
      <c r="G9888">
        <v>919050824</v>
      </c>
      <c r="H9888" s="5">
        <v>44763</v>
      </c>
      <c r="I9888">
        <v>6417</v>
      </c>
      <c r="J9888" s="8">
        <v>9.33</v>
      </c>
      <c r="K9888" s="8">
        <v>6.92</v>
      </c>
      <c r="L9888" s="8">
        <v>59870.61</v>
      </c>
      <c r="M9888" s="8">
        <v>44405.64</v>
      </c>
      <c r="N9888" s="8">
        <v>15464.97</v>
      </c>
    </row>
    <row r="9889" spans="1:14" x14ac:dyDescent="0.25">
      <c r="A9889" t="s">
        <v>20</v>
      </c>
      <c r="B9889" t="s">
        <v>140</v>
      </c>
      <c r="C9889" t="s">
        <v>6</v>
      </c>
      <c r="D9889" t="s">
        <v>3</v>
      </c>
      <c r="E9889" t="s">
        <v>8</v>
      </c>
      <c r="F9889" s="5">
        <v>42173</v>
      </c>
      <c r="G9889">
        <v>243810927</v>
      </c>
      <c r="H9889" s="5">
        <v>42220</v>
      </c>
      <c r="I9889">
        <v>7926</v>
      </c>
      <c r="J9889" s="8">
        <v>152.58000000000001</v>
      </c>
      <c r="K9889" s="8">
        <v>97.44</v>
      </c>
      <c r="L9889" s="8">
        <v>1209349.08</v>
      </c>
      <c r="M9889" s="8">
        <v>772309.44</v>
      </c>
      <c r="N9889" s="8">
        <v>437039.64</v>
      </c>
    </row>
    <row r="9890" spans="1:14" x14ac:dyDescent="0.25">
      <c r="A9890" t="s">
        <v>9</v>
      </c>
      <c r="B9890" t="s">
        <v>134</v>
      </c>
      <c r="C9890" t="s">
        <v>57</v>
      </c>
      <c r="D9890" t="s">
        <v>7</v>
      </c>
      <c r="E9890" t="s">
        <v>15</v>
      </c>
      <c r="F9890" s="5">
        <v>43106</v>
      </c>
      <c r="G9890">
        <v>768676316</v>
      </c>
      <c r="H9890" s="5">
        <v>43139</v>
      </c>
      <c r="I9890">
        <v>7259</v>
      </c>
      <c r="J9890" s="8">
        <v>154.06</v>
      </c>
      <c r="K9890" s="8">
        <v>90.93</v>
      </c>
      <c r="L9890" s="8">
        <v>1118321.54</v>
      </c>
      <c r="M9890" s="8">
        <v>660060.87</v>
      </c>
      <c r="N9890" s="8">
        <v>458260.67</v>
      </c>
    </row>
    <row r="9891" spans="1:14" x14ac:dyDescent="0.25">
      <c r="A9891" t="s">
        <v>9</v>
      </c>
      <c r="B9891" t="s">
        <v>142</v>
      </c>
      <c r="C9891" t="s">
        <v>6</v>
      </c>
      <c r="D9891" t="s">
        <v>3</v>
      </c>
      <c r="E9891" t="s">
        <v>8</v>
      </c>
      <c r="F9891" s="5">
        <v>44922</v>
      </c>
      <c r="G9891">
        <v>296820819</v>
      </c>
      <c r="H9891" s="5">
        <v>44602</v>
      </c>
      <c r="I9891">
        <v>4731</v>
      </c>
      <c r="J9891" s="8">
        <v>152.58000000000001</v>
      </c>
      <c r="K9891" s="8">
        <v>97.44</v>
      </c>
      <c r="L9891" s="8">
        <v>721855.98</v>
      </c>
      <c r="M9891" s="8">
        <v>460988.64</v>
      </c>
      <c r="N9891" s="8">
        <v>260867.34</v>
      </c>
    </row>
    <row r="9892" spans="1:14" x14ac:dyDescent="0.25">
      <c r="A9892" t="s">
        <v>0</v>
      </c>
      <c r="B9892" t="s">
        <v>94</v>
      </c>
      <c r="C9892" t="s">
        <v>11</v>
      </c>
      <c r="D9892" t="s">
        <v>7</v>
      </c>
      <c r="E9892" t="s">
        <v>8</v>
      </c>
      <c r="F9892" s="5">
        <v>43955</v>
      </c>
      <c r="G9892">
        <v>751730763</v>
      </c>
      <c r="H9892" s="5">
        <v>43993</v>
      </c>
      <c r="I9892">
        <v>2693</v>
      </c>
      <c r="J9892" s="8">
        <v>47.45</v>
      </c>
      <c r="K9892" s="8">
        <v>31.79</v>
      </c>
      <c r="L9892" s="8">
        <v>127782.85</v>
      </c>
      <c r="M9892" s="8">
        <v>85610.47</v>
      </c>
      <c r="N9892" s="8">
        <v>42172.38</v>
      </c>
    </row>
    <row r="9893" spans="1:14" x14ac:dyDescent="0.25">
      <c r="A9893" t="s">
        <v>0</v>
      </c>
      <c r="B9893" t="s">
        <v>171</v>
      </c>
      <c r="C9893" t="s">
        <v>36</v>
      </c>
      <c r="D9893" t="s">
        <v>3</v>
      </c>
      <c r="E9893" t="s">
        <v>15</v>
      </c>
      <c r="F9893" s="5">
        <v>43737</v>
      </c>
      <c r="G9893">
        <v>527204978</v>
      </c>
      <c r="H9893" s="5">
        <v>43741</v>
      </c>
      <c r="I9893">
        <v>523</v>
      </c>
      <c r="J9893" s="8">
        <v>421.89</v>
      </c>
      <c r="K9893" s="8">
        <v>364.69</v>
      </c>
      <c r="L9893" s="8">
        <v>220648.47</v>
      </c>
      <c r="M9893" s="8">
        <v>190732.87</v>
      </c>
      <c r="N9893" s="8">
        <v>29915.599999999999</v>
      </c>
    </row>
    <row r="9894" spans="1:14" x14ac:dyDescent="0.25">
      <c r="A9894" t="s">
        <v>9</v>
      </c>
      <c r="B9894" t="s">
        <v>114</v>
      </c>
      <c r="C9894" t="s">
        <v>31</v>
      </c>
      <c r="D9894" t="s">
        <v>7</v>
      </c>
      <c r="E9894" t="s">
        <v>15</v>
      </c>
      <c r="F9894" s="5">
        <v>44539</v>
      </c>
      <c r="G9894">
        <v>337354791</v>
      </c>
      <c r="H9894" s="5">
        <v>44224</v>
      </c>
      <c r="I9894">
        <v>9634</v>
      </c>
      <c r="J9894" s="8">
        <v>437.2</v>
      </c>
      <c r="K9894" s="8">
        <v>263.33</v>
      </c>
      <c r="L9894" s="8">
        <v>4211984.8</v>
      </c>
      <c r="M9894" s="8">
        <v>2536921.2200000002</v>
      </c>
      <c r="N9894" s="8">
        <v>1675063.58</v>
      </c>
    </row>
    <row r="9895" spans="1:14" x14ac:dyDescent="0.25">
      <c r="A9895" t="s">
        <v>17</v>
      </c>
      <c r="B9895" t="s">
        <v>176</v>
      </c>
      <c r="C9895" t="s">
        <v>22</v>
      </c>
      <c r="D9895" t="s">
        <v>3</v>
      </c>
      <c r="E9895" t="s">
        <v>4</v>
      </c>
      <c r="F9895" s="5">
        <v>42397</v>
      </c>
      <c r="G9895">
        <v>966604030</v>
      </c>
      <c r="H9895" s="5">
        <v>42416</v>
      </c>
      <c r="I9895">
        <v>8467</v>
      </c>
      <c r="J9895" s="8">
        <v>109.28</v>
      </c>
      <c r="K9895" s="8">
        <v>35.840000000000003</v>
      </c>
      <c r="L9895" s="8">
        <v>925273.76</v>
      </c>
      <c r="M9895" s="8">
        <v>303457.28000000003</v>
      </c>
      <c r="N9895" s="8">
        <v>621816.48</v>
      </c>
    </row>
    <row r="9896" spans="1:14" x14ac:dyDescent="0.25">
      <c r="A9896" t="s">
        <v>20</v>
      </c>
      <c r="B9896" t="s">
        <v>185</v>
      </c>
      <c r="C9896" t="s">
        <v>29</v>
      </c>
      <c r="D9896" t="s">
        <v>7</v>
      </c>
      <c r="E9896" t="s">
        <v>15</v>
      </c>
      <c r="F9896" s="5">
        <v>43707</v>
      </c>
      <c r="G9896">
        <v>119689023</v>
      </c>
      <c r="H9896" s="5">
        <v>43727</v>
      </c>
      <c r="I9896">
        <v>7497</v>
      </c>
      <c r="J9896" s="8">
        <v>651.21</v>
      </c>
      <c r="K9896" s="8">
        <v>524.96</v>
      </c>
      <c r="L9896" s="8">
        <v>4882121.37</v>
      </c>
      <c r="M9896" s="8">
        <v>3935625.12</v>
      </c>
      <c r="N9896" s="8">
        <v>946496.25</v>
      </c>
    </row>
    <row r="9897" spans="1:14" x14ac:dyDescent="0.25">
      <c r="A9897" t="s">
        <v>20</v>
      </c>
      <c r="B9897" t="s">
        <v>21</v>
      </c>
      <c r="C9897" t="s">
        <v>2</v>
      </c>
      <c r="D9897" t="s">
        <v>7</v>
      </c>
      <c r="E9897" t="s">
        <v>23</v>
      </c>
      <c r="F9897" s="5">
        <v>43906</v>
      </c>
      <c r="G9897">
        <v>971658599</v>
      </c>
      <c r="H9897" s="5">
        <v>43954</v>
      </c>
      <c r="I9897">
        <v>4227</v>
      </c>
      <c r="J9897" s="8">
        <v>255.28</v>
      </c>
      <c r="K9897" s="8">
        <v>159.41999999999999</v>
      </c>
      <c r="L9897" s="8">
        <v>1079068.56</v>
      </c>
      <c r="M9897" s="8">
        <v>673868.34</v>
      </c>
      <c r="N9897" s="8">
        <v>405200.22</v>
      </c>
    </row>
    <row r="9898" spans="1:14" x14ac:dyDescent="0.25">
      <c r="A9898" t="s">
        <v>9</v>
      </c>
      <c r="B9898" t="s">
        <v>114</v>
      </c>
      <c r="C9898" t="s">
        <v>36</v>
      </c>
      <c r="D9898" t="s">
        <v>7</v>
      </c>
      <c r="E9898" t="s">
        <v>4</v>
      </c>
      <c r="F9898" s="5">
        <v>44086</v>
      </c>
      <c r="G9898">
        <v>917874085</v>
      </c>
      <c r="H9898" s="5">
        <v>44097</v>
      </c>
      <c r="I9898">
        <v>8194</v>
      </c>
      <c r="J9898" s="8">
        <v>421.89</v>
      </c>
      <c r="K9898" s="8">
        <v>364.69</v>
      </c>
      <c r="L9898" s="8">
        <v>3456966.66</v>
      </c>
      <c r="M9898" s="8">
        <v>2988269.86</v>
      </c>
      <c r="N9898" s="8">
        <v>468696.8</v>
      </c>
    </row>
    <row r="9899" spans="1:14" x14ac:dyDescent="0.25">
      <c r="A9899" t="s">
        <v>12</v>
      </c>
      <c r="B9899" t="s">
        <v>16</v>
      </c>
      <c r="C9899" t="s">
        <v>19</v>
      </c>
      <c r="D9899" t="s">
        <v>7</v>
      </c>
      <c r="E9899" t="s">
        <v>23</v>
      </c>
      <c r="F9899" s="5">
        <v>43616</v>
      </c>
      <c r="G9899">
        <v>124009311</v>
      </c>
      <c r="H9899" s="5">
        <v>43624</v>
      </c>
      <c r="I9899">
        <v>5966</v>
      </c>
      <c r="J9899" s="8">
        <v>81.73</v>
      </c>
      <c r="K9899" s="8">
        <v>56.67</v>
      </c>
      <c r="L9899" s="8">
        <v>487601.18</v>
      </c>
      <c r="M9899" s="8">
        <v>338093.22</v>
      </c>
      <c r="N9899" s="8">
        <v>149507.96</v>
      </c>
    </row>
    <row r="9900" spans="1:14" x14ac:dyDescent="0.25">
      <c r="A9900" t="s">
        <v>9</v>
      </c>
      <c r="B9900" t="s">
        <v>98</v>
      </c>
      <c r="C9900" t="s">
        <v>14</v>
      </c>
      <c r="D9900" t="s">
        <v>3</v>
      </c>
      <c r="E9900" t="s">
        <v>8</v>
      </c>
      <c r="F9900" s="5">
        <v>43716</v>
      </c>
      <c r="G9900">
        <v>176050603</v>
      </c>
      <c r="H9900" s="5">
        <v>43766</v>
      </c>
      <c r="I9900">
        <v>6140</v>
      </c>
      <c r="J9900" s="8">
        <v>205.7</v>
      </c>
      <c r="K9900" s="8">
        <v>117.11</v>
      </c>
      <c r="L9900" s="8">
        <v>1262998</v>
      </c>
      <c r="M9900" s="8">
        <v>719055.4</v>
      </c>
      <c r="N9900" s="8">
        <v>543942.6</v>
      </c>
    </row>
    <row r="9901" spans="1:14" x14ac:dyDescent="0.25">
      <c r="A9901" t="s">
        <v>9</v>
      </c>
      <c r="B9901" t="s">
        <v>141</v>
      </c>
      <c r="C9901" t="s">
        <v>36</v>
      </c>
      <c r="D9901" t="s">
        <v>7</v>
      </c>
      <c r="E9901" t="s">
        <v>8</v>
      </c>
      <c r="F9901" s="5">
        <v>44612</v>
      </c>
      <c r="G9901">
        <v>930296790</v>
      </c>
      <c r="H9901" s="5">
        <v>44646</v>
      </c>
      <c r="I9901">
        <v>4348</v>
      </c>
      <c r="J9901" s="8">
        <v>421.89</v>
      </c>
      <c r="K9901" s="8">
        <v>364.69</v>
      </c>
      <c r="L9901" s="8">
        <v>1834377.72</v>
      </c>
      <c r="M9901" s="8">
        <v>1585672.12</v>
      </c>
      <c r="N9901" s="8">
        <v>248705.6</v>
      </c>
    </row>
    <row r="9902" spans="1:14" x14ac:dyDescent="0.25">
      <c r="A9902" t="s">
        <v>9</v>
      </c>
      <c r="B9902" t="s">
        <v>191</v>
      </c>
      <c r="C9902" t="s">
        <v>19</v>
      </c>
      <c r="D9902" t="s">
        <v>3</v>
      </c>
      <c r="E9902" t="s">
        <v>4</v>
      </c>
      <c r="F9902" s="5">
        <v>42222</v>
      </c>
      <c r="G9902">
        <v>963359200</v>
      </c>
      <c r="H9902" s="5">
        <v>42246</v>
      </c>
      <c r="I9902">
        <v>8250</v>
      </c>
      <c r="J9902" s="8">
        <v>81.73</v>
      </c>
      <c r="K9902" s="8">
        <v>56.67</v>
      </c>
      <c r="L9902" s="8">
        <v>674272.5</v>
      </c>
      <c r="M9902" s="8">
        <v>467527.5</v>
      </c>
      <c r="N9902" s="8">
        <v>206745</v>
      </c>
    </row>
    <row r="9903" spans="1:14" x14ac:dyDescent="0.25">
      <c r="A9903" t="s">
        <v>9</v>
      </c>
      <c r="B9903" t="s">
        <v>186</v>
      </c>
      <c r="C9903" t="s">
        <v>36</v>
      </c>
      <c r="D9903" t="s">
        <v>7</v>
      </c>
      <c r="E9903" t="s">
        <v>15</v>
      </c>
      <c r="F9903" s="5">
        <v>42896</v>
      </c>
      <c r="G9903">
        <v>722161662</v>
      </c>
      <c r="H9903" s="5">
        <v>42915</v>
      </c>
      <c r="I9903">
        <v>2539</v>
      </c>
      <c r="J9903" s="8">
        <v>421.89</v>
      </c>
      <c r="K9903" s="8">
        <v>364.69</v>
      </c>
      <c r="L9903" s="8">
        <v>1071178.71</v>
      </c>
      <c r="M9903" s="8">
        <v>925947.91</v>
      </c>
      <c r="N9903" s="8">
        <v>145230.79999999999</v>
      </c>
    </row>
    <row r="9904" spans="1:14" x14ac:dyDescent="0.25">
      <c r="A9904" t="s">
        <v>9</v>
      </c>
      <c r="B9904" t="s">
        <v>203</v>
      </c>
      <c r="C9904" t="s">
        <v>14</v>
      </c>
      <c r="D9904" t="s">
        <v>3</v>
      </c>
      <c r="E9904" t="s">
        <v>15</v>
      </c>
      <c r="F9904" s="5">
        <v>44453</v>
      </c>
      <c r="G9904">
        <v>273940503</v>
      </c>
      <c r="H9904" s="5">
        <v>44488</v>
      </c>
      <c r="I9904">
        <v>3937</v>
      </c>
      <c r="J9904" s="8">
        <v>205.7</v>
      </c>
      <c r="K9904" s="8">
        <v>117.11</v>
      </c>
      <c r="L9904" s="8">
        <v>809840.9</v>
      </c>
      <c r="M9904" s="8">
        <v>461062.07</v>
      </c>
      <c r="N9904" s="8">
        <v>348778.83</v>
      </c>
    </row>
    <row r="9905" spans="1:14" x14ac:dyDescent="0.25">
      <c r="A9905" t="s">
        <v>9</v>
      </c>
      <c r="B9905" t="s">
        <v>165</v>
      </c>
      <c r="C9905" t="s">
        <v>45</v>
      </c>
      <c r="D9905" t="s">
        <v>7</v>
      </c>
      <c r="E9905" t="s">
        <v>8</v>
      </c>
      <c r="F9905" s="5">
        <v>43248</v>
      </c>
      <c r="G9905">
        <v>656244552</v>
      </c>
      <c r="H9905" s="5">
        <v>43270</v>
      </c>
      <c r="I9905">
        <v>6201</v>
      </c>
      <c r="J9905" s="8">
        <v>9.33</v>
      </c>
      <c r="K9905" s="8">
        <v>6.92</v>
      </c>
      <c r="L9905" s="8">
        <v>57855.33</v>
      </c>
      <c r="M9905" s="8">
        <v>42910.92</v>
      </c>
      <c r="N9905" s="8">
        <v>14944.41</v>
      </c>
    </row>
    <row r="9906" spans="1:14" x14ac:dyDescent="0.25">
      <c r="A9906" t="s">
        <v>9</v>
      </c>
      <c r="B9906" t="s">
        <v>95</v>
      </c>
      <c r="C9906" t="s">
        <v>19</v>
      </c>
      <c r="D9906" t="s">
        <v>7</v>
      </c>
      <c r="E9906" t="s">
        <v>4</v>
      </c>
      <c r="F9906" s="5">
        <v>43954</v>
      </c>
      <c r="G9906">
        <v>726935136</v>
      </c>
      <c r="H9906" s="5">
        <v>44001</v>
      </c>
      <c r="I9906">
        <v>5116</v>
      </c>
      <c r="J9906" s="8">
        <v>81.73</v>
      </c>
      <c r="K9906" s="8">
        <v>56.67</v>
      </c>
      <c r="L9906" s="8">
        <v>418130.68</v>
      </c>
      <c r="M9906" s="8">
        <v>289923.71999999997</v>
      </c>
      <c r="N9906" s="8">
        <v>128206.96</v>
      </c>
    </row>
    <row r="9907" spans="1:14" x14ac:dyDescent="0.25">
      <c r="A9907" t="s">
        <v>0</v>
      </c>
      <c r="B9907" t="s">
        <v>138</v>
      </c>
      <c r="C9907" t="s">
        <v>11</v>
      </c>
      <c r="D9907" t="s">
        <v>3</v>
      </c>
      <c r="E9907" t="s">
        <v>15</v>
      </c>
      <c r="F9907" s="5">
        <v>43940</v>
      </c>
      <c r="G9907">
        <v>314186084</v>
      </c>
      <c r="H9907" s="5">
        <v>43951</v>
      </c>
      <c r="I9907">
        <v>3499</v>
      </c>
      <c r="J9907" s="8">
        <v>47.45</v>
      </c>
      <c r="K9907" s="8">
        <v>31.79</v>
      </c>
      <c r="L9907" s="8">
        <v>166027.54999999999</v>
      </c>
      <c r="M9907" s="8">
        <v>111233.21</v>
      </c>
      <c r="N9907" s="8">
        <v>54794.34</v>
      </c>
    </row>
    <row r="9908" spans="1:14" x14ac:dyDescent="0.25">
      <c r="A9908" t="s">
        <v>9</v>
      </c>
      <c r="B9908" t="s">
        <v>164</v>
      </c>
      <c r="C9908" t="s">
        <v>65</v>
      </c>
      <c r="D9908" t="s">
        <v>3</v>
      </c>
      <c r="E9908" t="s">
        <v>8</v>
      </c>
      <c r="F9908" s="5">
        <v>43309</v>
      </c>
      <c r="G9908">
        <v>666483724</v>
      </c>
      <c r="H9908" s="5">
        <v>43343</v>
      </c>
      <c r="I9908">
        <v>6199</v>
      </c>
      <c r="J9908" s="8">
        <v>668.27</v>
      </c>
      <c r="K9908" s="8">
        <v>502.54</v>
      </c>
      <c r="L9908" s="8">
        <v>4142605.73</v>
      </c>
      <c r="M9908" s="8">
        <v>3115245.46</v>
      </c>
      <c r="N9908" s="8">
        <v>1027360.27</v>
      </c>
    </row>
    <row r="9909" spans="1:14" x14ac:dyDescent="0.25">
      <c r="A9909" t="s">
        <v>17</v>
      </c>
      <c r="B9909" t="s">
        <v>47</v>
      </c>
      <c r="C9909" t="s">
        <v>36</v>
      </c>
      <c r="D9909" t="s">
        <v>3</v>
      </c>
      <c r="E9909" t="s">
        <v>8</v>
      </c>
      <c r="F9909" s="5">
        <v>42632</v>
      </c>
      <c r="G9909">
        <v>402626883</v>
      </c>
      <c r="H9909" s="5">
        <v>42651</v>
      </c>
      <c r="I9909">
        <v>5097</v>
      </c>
      <c r="J9909" s="8">
        <v>421.89</v>
      </c>
      <c r="K9909" s="8">
        <v>364.69</v>
      </c>
      <c r="L9909" s="8">
        <v>2150373.33</v>
      </c>
      <c r="M9909" s="8">
        <v>1858824.93</v>
      </c>
      <c r="N9909" s="8">
        <v>291548.40000000002</v>
      </c>
    </row>
    <row r="9910" spans="1:14" x14ac:dyDescent="0.25">
      <c r="A9910" t="s">
        <v>12</v>
      </c>
      <c r="B9910" t="s">
        <v>127</v>
      </c>
      <c r="C9910" t="s">
        <v>22</v>
      </c>
      <c r="D9910" t="s">
        <v>3</v>
      </c>
      <c r="E9910" t="s">
        <v>4</v>
      </c>
      <c r="F9910" s="5">
        <v>42869</v>
      </c>
      <c r="G9910">
        <v>461726891</v>
      </c>
      <c r="H9910" s="5">
        <v>42905</v>
      </c>
      <c r="I9910">
        <v>4103</v>
      </c>
      <c r="J9910" s="8">
        <v>109.28</v>
      </c>
      <c r="K9910" s="8">
        <v>35.840000000000003</v>
      </c>
      <c r="L9910" s="8">
        <v>448375.84</v>
      </c>
      <c r="M9910" s="8">
        <v>147051.51999999999</v>
      </c>
      <c r="N9910" s="8">
        <v>301324.32</v>
      </c>
    </row>
    <row r="9911" spans="1:14" x14ac:dyDescent="0.25">
      <c r="A9911" t="s">
        <v>12</v>
      </c>
      <c r="B9911" t="s">
        <v>16</v>
      </c>
      <c r="C9911" t="s">
        <v>6</v>
      </c>
      <c r="D9911" t="s">
        <v>7</v>
      </c>
      <c r="E9911" t="s">
        <v>15</v>
      </c>
      <c r="F9911" s="5">
        <v>43986</v>
      </c>
      <c r="G9911">
        <v>953207576</v>
      </c>
      <c r="H9911" s="5">
        <v>44027</v>
      </c>
      <c r="I9911">
        <v>4159</v>
      </c>
      <c r="J9911" s="8">
        <v>152.58000000000001</v>
      </c>
      <c r="K9911" s="8">
        <v>97.44</v>
      </c>
      <c r="L9911" s="8">
        <v>634580.22</v>
      </c>
      <c r="M9911" s="8">
        <v>405252.96</v>
      </c>
      <c r="N9911" s="8">
        <v>229327.26</v>
      </c>
    </row>
    <row r="9912" spans="1:14" x14ac:dyDescent="0.25">
      <c r="A9912" t="s">
        <v>9</v>
      </c>
      <c r="B9912" t="s">
        <v>139</v>
      </c>
      <c r="C9912" t="s">
        <v>2</v>
      </c>
      <c r="D9912" t="s">
        <v>3</v>
      </c>
      <c r="E9912" t="s">
        <v>15</v>
      </c>
      <c r="F9912" s="5">
        <v>43104</v>
      </c>
      <c r="G9912">
        <v>706805264</v>
      </c>
      <c r="H9912" s="5">
        <v>43107</v>
      </c>
      <c r="I9912">
        <v>8239</v>
      </c>
      <c r="J9912" s="8">
        <v>255.28</v>
      </c>
      <c r="K9912" s="8">
        <v>159.41999999999999</v>
      </c>
      <c r="L9912" s="8">
        <v>2103251.92</v>
      </c>
      <c r="M9912" s="8">
        <v>1313461.3799999999</v>
      </c>
      <c r="N9912" s="8">
        <v>789790.54</v>
      </c>
    </row>
    <row r="9913" spans="1:14" x14ac:dyDescent="0.25">
      <c r="A9913" t="s">
        <v>9</v>
      </c>
      <c r="B9913" t="s">
        <v>106</v>
      </c>
      <c r="C9913" t="s">
        <v>36</v>
      </c>
      <c r="D9913" t="s">
        <v>3</v>
      </c>
      <c r="E9913" t="s">
        <v>23</v>
      </c>
      <c r="F9913" s="5">
        <v>42505</v>
      </c>
      <c r="G9913">
        <v>422568786</v>
      </c>
      <c r="H9913" s="5">
        <v>42538</v>
      </c>
      <c r="I9913">
        <v>6349</v>
      </c>
      <c r="J9913" s="8">
        <v>421.89</v>
      </c>
      <c r="K9913" s="8">
        <v>364.69</v>
      </c>
      <c r="L9913" s="8">
        <v>2678579.61</v>
      </c>
      <c r="M9913" s="8">
        <v>2315416.81</v>
      </c>
      <c r="N9913" s="8">
        <v>363162.8</v>
      </c>
    </row>
    <row r="9914" spans="1:14" x14ac:dyDescent="0.25">
      <c r="A9914" t="s">
        <v>9</v>
      </c>
      <c r="B9914" t="s">
        <v>117</v>
      </c>
      <c r="C9914" t="s">
        <v>57</v>
      </c>
      <c r="D9914" t="s">
        <v>7</v>
      </c>
      <c r="E9914" t="s">
        <v>15</v>
      </c>
      <c r="F9914" s="5">
        <v>43401</v>
      </c>
      <c r="G9914">
        <v>420859467</v>
      </c>
      <c r="H9914" s="5">
        <v>43401</v>
      </c>
      <c r="I9914">
        <v>524</v>
      </c>
      <c r="J9914" s="8">
        <v>154.06</v>
      </c>
      <c r="K9914" s="8">
        <v>90.93</v>
      </c>
      <c r="L9914" s="8">
        <v>80727.44</v>
      </c>
      <c r="M9914" s="8">
        <v>47647.32</v>
      </c>
      <c r="N9914" s="8">
        <v>33080.120000000003</v>
      </c>
    </row>
    <row r="9915" spans="1:14" x14ac:dyDescent="0.25">
      <c r="A9915" t="s">
        <v>0</v>
      </c>
      <c r="B9915" t="s">
        <v>50</v>
      </c>
      <c r="C9915" t="s">
        <v>19</v>
      </c>
      <c r="D9915" t="s">
        <v>7</v>
      </c>
      <c r="E9915" t="s">
        <v>8</v>
      </c>
      <c r="F9915" s="5">
        <v>42774</v>
      </c>
      <c r="G9915">
        <v>192351138</v>
      </c>
      <c r="H9915" s="5">
        <v>42790</v>
      </c>
      <c r="I9915">
        <v>9831</v>
      </c>
      <c r="J9915" s="8">
        <v>81.73</v>
      </c>
      <c r="K9915" s="8">
        <v>56.67</v>
      </c>
      <c r="L9915" s="8">
        <v>803487.63</v>
      </c>
      <c r="M9915" s="8">
        <v>557122.77</v>
      </c>
      <c r="N9915" s="8">
        <v>246364.86</v>
      </c>
    </row>
    <row r="9916" spans="1:14" x14ac:dyDescent="0.25">
      <c r="A9916" t="s">
        <v>9</v>
      </c>
      <c r="B9916" t="s">
        <v>83</v>
      </c>
      <c r="C9916" t="s">
        <v>57</v>
      </c>
      <c r="D9916" t="s">
        <v>3</v>
      </c>
      <c r="E9916" t="s">
        <v>23</v>
      </c>
      <c r="F9916" s="5">
        <v>42691</v>
      </c>
      <c r="G9916">
        <v>648030126</v>
      </c>
      <c r="H9916" s="5">
        <v>42693</v>
      </c>
      <c r="I9916">
        <v>5370</v>
      </c>
      <c r="J9916" s="8">
        <v>154.06</v>
      </c>
      <c r="K9916" s="8">
        <v>90.93</v>
      </c>
      <c r="L9916" s="8">
        <v>827302.2</v>
      </c>
      <c r="M9916" s="8">
        <v>488294.1</v>
      </c>
      <c r="N9916" s="8">
        <v>339008.1</v>
      </c>
    </row>
    <row r="9917" spans="1:14" x14ac:dyDescent="0.25">
      <c r="A9917" t="s">
        <v>9</v>
      </c>
      <c r="B9917" t="s">
        <v>124</v>
      </c>
      <c r="C9917" t="s">
        <v>57</v>
      </c>
      <c r="D9917" t="s">
        <v>3</v>
      </c>
      <c r="E9917" t="s">
        <v>15</v>
      </c>
      <c r="F9917" s="5">
        <v>44069</v>
      </c>
      <c r="G9917">
        <v>969195258</v>
      </c>
      <c r="H9917" s="5">
        <v>44091</v>
      </c>
      <c r="I9917">
        <v>5269</v>
      </c>
      <c r="J9917" s="8">
        <v>154.06</v>
      </c>
      <c r="K9917" s="8">
        <v>90.93</v>
      </c>
      <c r="L9917" s="8">
        <v>811742.14</v>
      </c>
      <c r="M9917" s="8">
        <v>479110.17</v>
      </c>
      <c r="N9917" s="8">
        <v>332631.96999999997</v>
      </c>
    </row>
    <row r="9918" spans="1:14" x14ac:dyDescent="0.25">
      <c r="A9918" t="s">
        <v>9</v>
      </c>
      <c r="B9918" t="s">
        <v>80</v>
      </c>
      <c r="C9918" t="s">
        <v>29</v>
      </c>
      <c r="D9918" t="s">
        <v>3</v>
      </c>
      <c r="E9918" t="s">
        <v>8</v>
      </c>
      <c r="F9918" s="5">
        <v>44406</v>
      </c>
      <c r="G9918">
        <v>857457864</v>
      </c>
      <c r="H9918" s="5">
        <v>44455</v>
      </c>
      <c r="I9918">
        <v>9691</v>
      </c>
      <c r="J9918" s="8">
        <v>651.21</v>
      </c>
      <c r="K9918" s="8">
        <v>524.96</v>
      </c>
      <c r="L9918" s="8">
        <v>6310876.1100000003</v>
      </c>
      <c r="M9918" s="8">
        <v>5087387.3600000003</v>
      </c>
      <c r="N9918" s="8">
        <v>1223488.75</v>
      </c>
    </row>
    <row r="9919" spans="1:14" x14ac:dyDescent="0.25">
      <c r="A9919" t="s">
        <v>39</v>
      </c>
      <c r="B9919" t="s">
        <v>205</v>
      </c>
      <c r="C9919" t="s">
        <v>29</v>
      </c>
      <c r="D9919" t="s">
        <v>3</v>
      </c>
      <c r="E9919" t="s">
        <v>4</v>
      </c>
      <c r="F9919" s="5">
        <v>44741</v>
      </c>
      <c r="G9919">
        <v>984741771</v>
      </c>
      <c r="H9919" s="5">
        <v>44786</v>
      </c>
      <c r="I9919">
        <v>5828</v>
      </c>
      <c r="J9919" s="8">
        <v>651.21</v>
      </c>
      <c r="K9919" s="8">
        <v>524.96</v>
      </c>
      <c r="L9919" s="8">
        <v>3795251.88</v>
      </c>
      <c r="M9919" s="8">
        <v>3059466.88</v>
      </c>
      <c r="N9919" s="8">
        <v>735785</v>
      </c>
    </row>
    <row r="9920" spans="1:14" x14ac:dyDescent="0.25">
      <c r="A9920" t="s">
        <v>20</v>
      </c>
      <c r="B9920" t="s">
        <v>140</v>
      </c>
      <c r="C9920" t="s">
        <v>6</v>
      </c>
      <c r="D9920" t="s">
        <v>3</v>
      </c>
      <c r="E9920" t="s">
        <v>23</v>
      </c>
      <c r="F9920" s="5">
        <v>43430</v>
      </c>
      <c r="G9920">
        <v>743283307</v>
      </c>
      <c r="H9920" s="5">
        <v>42008</v>
      </c>
      <c r="I9920">
        <v>2903</v>
      </c>
      <c r="J9920" s="8">
        <v>152.58000000000001</v>
      </c>
      <c r="K9920" s="8">
        <v>97.44</v>
      </c>
      <c r="L9920" s="8">
        <v>442939.74</v>
      </c>
      <c r="M9920" s="8">
        <v>282868.32</v>
      </c>
      <c r="N9920" s="8">
        <v>160071.42000000001</v>
      </c>
    </row>
    <row r="9921" spans="1:14" x14ac:dyDescent="0.25">
      <c r="A9921" t="s">
        <v>9</v>
      </c>
      <c r="B9921" t="s">
        <v>134</v>
      </c>
      <c r="C9921" t="s">
        <v>57</v>
      </c>
      <c r="D9921" t="s">
        <v>3</v>
      </c>
      <c r="E9921" t="s">
        <v>4</v>
      </c>
      <c r="F9921" s="5">
        <v>43987</v>
      </c>
      <c r="G9921">
        <v>495631301</v>
      </c>
      <c r="H9921" s="5">
        <v>44030</v>
      </c>
      <c r="I9921">
        <v>7171</v>
      </c>
      <c r="J9921" s="8">
        <v>154.06</v>
      </c>
      <c r="K9921" s="8">
        <v>90.93</v>
      </c>
      <c r="L9921" s="8">
        <v>1104764.26</v>
      </c>
      <c r="M9921" s="8">
        <v>652059.03</v>
      </c>
      <c r="N9921" s="8">
        <v>452705.23</v>
      </c>
    </row>
    <row r="9922" spans="1:14" x14ac:dyDescent="0.25">
      <c r="A9922" t="s">
        <v>9</v>
      </c>
      <c r="B9922" t="s">
        <v>184</v>
      </c>
      <c r="C9922" t="s">
        <v>29</v>
      </c>
      <c r="D9922" t="s">
        <v>7</v>
      </c>
      <c r="E9922" t="s">
        <v>23</v>
      </c>
      <c r="F9922" s="5">
        <v>43274</v>
      </c>
      <c r="G9922">
        <v>224647080</v>
      </c>
      <c r="H9922" s="5">
        <v>43311</v>
      </c>
      <c r="I9922">
        <v>6918</v>
      </c>
      <c r="J9922" s="8">
        <v>651.21</v>
      </c>
      <c r="K9922" s="8">
        <v>524.96</v>
      </c>
      <c r="L9922" s="8">
        <v>4505070.78</v>
      </c>
      <c r="M9922" s="8">
        <v>3631673.28</v>
      </c>
      <c r="N9922" s="8">
        <v>873397.5</v>
      </c>
    </row>
    <row r="9923" spans="1:14" x14ac:dyDescent="0.25">
      <c r="A9923" t="s">
        <v>9</v>
      </c>
      <c r="B9923" t="s">
        <v>118</v>
      </c>
      <c r="C9923" t="s">
        <v>29</v>
      </c>
      <c r="D9923" t="s">
        <v>7</v>
      </c>
      <c r="E9923" t="s">
        <v>23</v>
      </c>
      <c r="F9923" s="5">
        <v>43315</v>
      </c>
      <c r="G9923">
        <v>883504474</v>
      </c>
      <c r="H9923" s="5">
        <v>43351</v>
      </c>
      <c r="I9923">
        <v>7462</v>
      </c>
      <c r="J9923" s="8">
        <v>651.21</v>
      </c>
      <c r="K9923" s="8">
        <v>524.96</v>
      </c>
      <c r="L9923" s="8">
        <v>4859329.0199999996</v>
      </c>
      <c r="M9923" s="8">
        <v>3917251.52</v>
      </c>
      <c r="N9923" s="8">
        <v>942077.5</v>
      </c>
    </row>
    <row r="9924" spans="1:14" x14ac:dyDescent="0.25">
      <c r="A9924" t="s">
        <v>9</v>
      </c>
      <c r="B9924" t="s">
        <v>170</v>
      </c>
      <c r="C9924" t="s">
        <v>22</v>
      </c>
      <c r="D9924" t="s">
        <v>3</v>
      </c>
      <c r="E9924" t="s">
        <v>8</v>
      </c>
      <c r="F9924" s="5">
        <v>43443</v>
      </c>
      <c r="G9924">
        <v>345689809</v>
      </c>
      <c r="H9924" s="5">
        <v>43462</v>
      </c>
      <c r="I9924">
        <v>6151</v>
      </c>
      <c r="J9924" s="8">
        <v>109.28</v>
      </c>
      <c r="K9924" s="8">
        <v>35.840000000000003</v>
      </c>
      <c r="L9924" s="8">
        <v>672181.28</v>
      </c>
      <c r="M9924" s="8">
        <v>220451.84</v>
      </c>
      <c r="N9924" s="8">
        <v>451729.44</v>
      </c>
    </row>
    <row r="9925" spans="1:14" x14ac:dyDescent="0.25">
      <c r="A9925" t="s">
        <v>20</v>
      </c>
      <c r="B9925" t="s">
        <v>21</v>
      </c>
      <c r="C9925" t="s">
        <v>22</v>
      </c>
      <c r="D9925" t="s">
        <v>3</v>
      </c>
      <c r="E9925" t="s">
        <v>4</v>
      </c>
      <c r="F9925" s="5">
        <v>43460</v>
      </c>
      <c r="G9925">
        <v>155001914</v>
      </c>
      <c r="H9925" s="5">
        <v>43464</v>
      </c>
      <c r="I9925">
        <v>7366</v>
      </c>
      <c r="J9925" s="8">
        <v>109.28</v>
      </c>
      <c r="K9925" s="8">
        <v>35.840000000000003</v>
      </c>
      <c r="L9925" s="8">
        <v>804956.48</v>
      </c>
      <c r="M9925" s="8">
        <v>263997.44</v>
      </c>
      <c r="N9925" s="8">
        <v>540959.04</v>
      </c>
    </row>
    <row r="9926" spans="1:14" x14ac:dyDescent="0.25">
      <c r="A9926" t="s">
        <v>9</v>
      </c>
      <c r="B9926" t="s">
        <v>37</v>
      </c>
      <c r="C9926" t="s">
        <v>29</v>
      </c>
      <c r="D9926" t="s">
        <v>7</v>
      </c>
      <c r="E9926" t="s">
        <v>8</v>
      </c>
      <c r="F9926" s="5">
        <v>42097</v>
      </c>
      <c r="G9926">
        <v>575552117</v>
      </c>
      <c r="H9926" s="5">
        <v>42120</v>
      </c>
      <c r="I9926">
        <v>7516</v>
      </c>
      <c r="J9926" s="8">
        <v>651.21</v>
      </c>
      <c r="K9926" s="8">
        <v>524.96</v>
      </c>
      <c r="L9926" s="8">
        <v>4894494.3600000003</v>
      </c>
      <c r="M9926" s="8">
        <v>3945599.36</v>
      </c>
      <c r="N9926" s="8">
        <v>948895</v>
      </c>
    </row>
    <row r="9927" spans="1:14" x14ac:dyDescent="0.25">
      <c r="A9927" t="s">
        <v>9</v>
      </c>
      <c r="B9927" t="s">
        <v>177</v>
      </c>
      <c r="C9927" t="s">
        <v>2</v>
      </c>
      <c r="D9927" t="s">
        <v>7</v>
      </c>
      <c r="E9927" t="s">
        <v>23</v>
      </c>
      <c r="F9927" s="5">
        <v>43661</v>
      </c>
      <c r="G9927">
        <v>141764247</v>
      </c>
      <c r="H9927" s="5">
        <v>43706</v>
      </c>
      <c r="I9927">
        <v>46</v>
      </c>
      <c r="J9927" s="8">
        <v>255.28</v>
      </c>
      <c r="K9927" s="8">
        <v>159.41999999999999</v>
      </c>
      <c r="L9927" s="8">
        <v>11742.88</v>
      </c>
      <c r="M9927" s="8">
        <v>7333.32</v>
      </c>
      <c r="N9927" s="8">
        <v>4409.5600000000004</v>
      </c>
    </row>
    <row r="9928" spans="1:14" x14ac:dyDescent="0.25">
      <c r="A9928" t="s">
        <v>9</v>
      </c>
      <c r="B9928" t="s">
        <v>167</v>
      </c>
      <c r="C9928" t="s">
        <v>57</v>
      </c>
      <c r="D9928" t="s">
        <v>7</v>
      </c>
      <c r="E9928" t="s">
        <v>4</v>
      </c>
      <c r="F9928" s="5">
        <v>42471</v>
      </c>
      <c r="G9928">
        <v>608374631</v>
      </c>
      <c r="H9928" s="5">
        <v>42472</v>
      </c>
      <c r="I9928">
        <v>428</v>
      </c>
      <c r="J9928" s="8">
        <v>154.06</v>
      </c>
      <c r="K9928" s="8">
        <v>90.93</v>
      </c>
      <c r="L9928" s="8">
        <v>65937.679999999993</v>
      </c>
      <c r="M9928" s="8">
        <v>38918.04</v>
      </c>
      <c r="N9928" s="8">
        <v>27019.64</v>
      </c>
    </row>
    <row r="9929" spans="1:14" x14ac:dyDescent="0.25">
      <c r="A9929" t="s">
        <v>9</v>
      </c>
      <c r="B9929" t="s">
        <v>96</v>
      </c>
      <c r="C9929" t="s">
        <v>65</v>
      </c>
      <c r="D9929" t="s">
        <v>3</v>
      </c>
      <c r="E9929" t="s">
        <v>15</v>
      </c>
      <c r="F9929" s="5">
        <v>43847</v>
      </c>
      <c r="G9929">
        <v>200432097</v>
      </c>
      <c r="H9929" s="5">
        <v>43861</v>
      </c>
      <c r="I9929">
        <v>1167</v>
      </c>
      <c r="J9929" s="8">
        <v>668.27</v>
      </c>
      <c r="K9929" s="8">
        <v>502.54</v>
      </c>
      <c r="L9929" s="8">
        <v>779871.09</v>
      </c>
      <c r="M9929" s="8">
        <v>586464.18000000005</v>
      </c>
      <c r="N9929" s="8">
        <v>193406.91</v>
      </c>
    </row>
    <row r="9930" spans="1:14" x14ac:dyDescent="0.25">
      <c r="A9930" t="s">
        <v>17</v>
      </c>
      <c r="B9930" t="s">
        <v>53</v>
      </c>
      <c r="C9930" t="s">
        <v>65</v>
      </c>
      <c r="D9930" t="s">
        <v>3</v>
      </c>
      <c r="E9930" t="s">
        <v>15</v>
      </c>
      <c r="F9930" s="5">
        <v>43534</v>
      </c>
      <c r="G9930">
        <v>363297975</v>
      </c>
      <c r="H9930" s="5">
        <v>43551</v>
      </c>
      <c r="I9930">
        <v>6799</v>
      </c>
      <c r="J9930" s="8">
        <v>668.27</v>
      </c>
      <c r="K9930" s="8">
        <v>502.54</v>
      </c>
      <c r="L9930" s="8">
        <v>4543567.7300000004</v>
      </c>
      <c r="M9930" s="8">
        <v>3416769.46</v>
      </c>
      <c r="N9930" s="8">
        <v>1126798.27</v>
      </c>
    </row>
    <row r="9931" spans="1:14" x14ac:dyDescent="0.25">
      <c r="A9931" t="s">
        <v>20</v>
      </c>
      <c r="B9931" t="s">
        <v>54</v>
      </c>
      <c r="C9931" t="s">
        <v>31</v>
      </c>
      <c r="D9931" t="s">
        <v>7</v>
      </c>
      <c r="E9931" t="s">
        <v>15</v>
      </c>
      <c r="F9931" s="5">
        <v>43175</v>
      </c>
      <c r="G9931">
        <v>812646090</v>
      </c>
      <c r="H9931" s="5">
        <v>43207</v>
      </c>
      <c r="I9931">
        <v>8892</v>
      </c>
      <c r="J9931" s="8">
        <v>437.2</v>
      </c>
      <c r="K9931" s="8">
        <v>263.33</v>
      </c>
      <c r="L9931" s="8">
        <v>3887582.4</v>
      </c>
      <c r="M9931" s="8">
        <v>2341530.36</v>
      </c>
      <c r="N9931" s="8">
        <v>1546052.04</v>
      </c>
    </row>
    <row r="9932" spans="1:14" x14ac:dyDescent="0.25">
      <c r="A9932" t="s">
        <v>9</v>
      </c>
      <c r="B9932" t="s">
        <v>203</v>
      </c>
      <c r="C9932" t="s">
        <v>6</v>
      </c>
      <c r="D9932" t="s">
        <v>7</v>
      </c>
      <c r="E9932" t="s">
        <v>4</v>
      </c>
      <c r="F9932" s="5">
        <v>44794</v>
      </c>
      <c r="G9932">
        <v>884462773</v>
      </c>
      <c r="H9932" s="5">
        <v>44839</v>
      </c>
      <c r="I9932">
        <v>1044</v>
      </c>
      <c r="J9932" s="8">
        <v>152.58000000000001</v>
      </c>
      <c r="K9932" s="8">
        <v>97.44</v>
      </c>
      <c r="L9932" s="8">
        <v>159293.51999999999</v>
      </c>
      <c r="M9932" s="8">
        <v>101727.36</v>
      </c>
      <c r="N9932" s="8">
        <v>57566.16</v>
      </c>
    </row>
    <row r="9933" spans="1:14" x14ac:dyDescent="0.25">
      <c r="A9933" t="s">
        <v>9</v>
      </c>
      <c r="B9933" t="s">
        <v>10</v>
      </c>
      <c r="C9933" t="s">
        <v>29</v>
      </c>
      <c r="D9933" t="s">
        <v>7</v>
      </c>
      <c r="E9933" t="s">
        <v>4</v>
      </c>
      <c r="F9933" s="5">
        <v>44731</v>
      </c>
      <c r="G9933">
        <v>885046851</v>
      </c>
      <c r="H9933" s="5">
        <v>44761</v>
      </c>
      <c r="I9933">
        <v>3886</v>
      </c>
      <c r="J9933" s="8">
        <v>651.21</v>
      </c>
      <c r="K9933" s="8">
        <v>524.96</v>
      </c>
      <c r="L9933" s="8">
        <v>2530602.06</v>
      </c>
      <c r="M9933" s="8">
        <v>2039994.56</v>
      </c>
      <c r="N9933" s="8">
        <v>490607.5</v>
      </c>
    </row>
    <row r="9934" spans="1:14" x14ac:dyDescent="0.25">
      <c r="A9934" t="s">
        <v>9</v>
      </c>
      <c r="B9934" t="s">
        <v>121</v>
      </c>
      <c r="C9934" t="s">
        <v>57</v>
      </c>
      <c r="D9934" t="s">
        <v>7</v>
      </c>
      <c r="E9934" t="s">
        <v>15</v>
      </c>
      <c r="F9934" s="5">
        <v>42060</v>
      </c>
      <c r="G9934">
        <v>741009652</v>
      </c>
      <c r="H9934" s="5">
        <v>42084</v>
      </c>
      <c r="I9934">
        <v>78</v>
      </c>
      <c r="J9934" s="8">
        <v>154.06</v>
      </c>
      <c r="K9934" s="8">
        <v>90.93</v>
      </c>
      <c r="L9934" s="8">
        <v>12016.68</v>
      </c>
      <c r="M9934" s="8">
        <v>7092.54</v>
      </c>
      <c r="N9934" s="8">
        <v>4924.1400000000003</v>
      </c>
    </row>
    <row r="9935" spans="1:14" x14ac:dyDescent="0.25">
      <c r="A9935" t="s">
        <v>0</v>
      </c>
      <c r="B9935" t="s">
        <v>50</v>
      </c>
      <c r="C9935" t="s">
        <v>45</v>
      </c>
      <c r="D9935" t="s">
        <v>3</v>
      </c>
      <c r="E9935" t="s">
        <v>4</v>
      </c>
      <c r="F9935" s="5">
        <v>42326</v>
      </c>
      <c r="G9935">
        <v>449275004</v>
      </c>
      <c r="H9935" s="5">
        <v>42329</v>
      </c>
      <c r="I9935">
        <v>9313</v>
      </c>
      <c r="J9935" s="8">
        <v>9.33</v>
      </c>
      <c r="K9935" s="8">
        <v>6.92</v>
      </c>
      <c r="L9935" s="8">
        <v>86890.29</v>
      </c>
      <c r="M9935" s="8">
        <v>64445.96</v>
      </c>
      <c r="N9935" s="8">
        <v>22444.33</v>
      </c>
    </row>
    <row r="9936" spans="1:14" x14ac:dyDescent="0.25">
      <c r="A9936" t="s">
        <v>9</v>
      </c>
      <c r="B9936" t="s">
        <v>10</v>
      </c>
      <c r="C9936" t="s">
        <v>57</v>
      </c>
      <c r="D9936" t="s">
        <v>3</v>
      </c>
      <c r="E9936" t="s">
        <v>4</v>
      </c>
      <c r="F9936" s="5">
        <v>43996</v>
      </c>
      <c r="G9936">
        <v>527079236</v>
      </c>
      <c r="H9936" s="5">
        <v>44002</v>
      </c>
      <c r="I9936">
        <v>3314</v>
      </c>
      <c r="J9936" s="8">
        <v>154.06</v>
      </c>
      <c r="K9936" s="8">
        <v>90.93</v>
      </c>
      <c r="L9936" s="8">
        <v>510554.84</v>
      </c>
      <c r="M9936" s="8">
        <v>301342.02</v>
      </c>
      <c r="N9936" s="8">
        <v>209212.82</v>
      </c>
    </row>
    <row r="9937" spans="1:14" x14ac:dyDescent="0.25">
      <c r="A9937" t="s">
        <v>20</v>
      </c>
      <c r="B9937" t="s">
        <v>183</v>
      </c>
      <c r="C9937" t="s">
        <v>31</v>
      </c>
      <c r="D9937" t="s">
        <v>7</v>
      </c>
      <c r="E9937" t="s">
        <v>15</v>
      </c>
      <c r="F9937" s="5">
        <v>42775</v>
      </c>
      <c r="G9937">
        <v>661971175</v>
      </c>
      <c r="H9937" s="5">
        <v>42784</v>
      </c>
      <c r="I9937">
        <v>836</v>
      </c>
      <c r="J9937" s="8">
        <v>437.2</v>
      </c>
      <c r="K9937" s="8">
        <v>263.33</v>
      </c>
      <c r="L9937" s="8">
        <v>365499.2</v>
      </c>
      <c r="M9937" s="8">
        <v>220143.88</v>
      </c>
      <c r="N9937" s="8">
        <v>145355.32</v>
      </c>
    </row>
    <row r="9938" spans="1:14" x14ac:dyDescent="0.25">
      <c r="A9938" t="s">
        <v>9</v>
      </c>
      <c r="B9938" t="s">
        <v>124</v>
      </c>
      <c r="C9938" t="s">
        <v>22</v>
      </c>
      <c r="D9938" t="s">
        <v>3</v>
      </c>
      <c r="E9938" t="s">
        <v>8</v>
      </c>
      <c r="F9938" s="5">
        <v>44144</v>
      </c>
      <c r="G9938">
        <v>161812150</v>
      </c>
      <c r="H9938" s="5">
        <v>44147</v>
      </c>
      <c r="I9938">
        <v>2666</v>
      </c>
      <c r="J9938" s="8">
        <v>109.28</v>
      </c>
      <c r="K9938" s="8">
        <v>35.840000000000003</v>
      </c>
      <c r="L9938" s="8">
        <v>291340.48</v>
      </c>
      <c r="M9938" s="8">
        <v>95549.440000000002</v>
      </c>
      <c r="N9938" s="8">
        <v>195791.04</v>
      </c>
    </row>
    <row r="9939" spans="1:14" x14ac:dyDescent="0.25">
      <c r="A9939" t="s">
        <v>9</v>
      </c>
      <c r="B9939" t="s">
        <v>112</v>
      </c>
      <c r="C9939" t="s">
        <v>29</v>
      </c>
      <c r="D9939" t="s">
        <v>3</v>
      </c>
      <c r="E9939" t="s">
        <v>15</v>
      </c>
      <c r="F9939" s="5">
        <v>44663</v>
      </c>
      <c r="G9939">
        <v>204775989</v>
      </c>
      <c r="H9939" s="5">
        <v>44680</v>
      </c>
      <c r="I9939">
        <v>6620</v>
      </c>
      <c r="J9939" s="8">
        <v>651.21</v>
      </c>
      <c r="K9939" s="8">
        <v>524.96</v>
      </c>
      <c r="L9939" s="8">
        <v>4311010.2</v>
      </c>
      <c r="M9939" s="8">
        <v>3475235.2</v>
      </c>
      <c r="N9939" s="8">
        <v>835775</v>
      </c>
    </row>
    <row r="9940" spans="1:14" x14ac:dyDescent="0.25">
      <c r="A9940" t="s">
        <v>9</v>
      </c>
      <c r="B9940" t="s">
        <v>134</v>
      </c>
      <c r="C9940" t="s">
        <v>31</v>
      </c>
      <c r="D9940" t="s">
        <v>7</v>
      </c>
      <c r="E9940" t="s">
        <v>23</v>
      </c>
      <c r="F9940" s="5">
        <v>43626</v>
      </c>
      <c r="G9940">
        <v>689349019</v>
      </c>
      <c r="H9940" s="5">
        <v>43669</v>
      </c>
      <c r="I9940">
        <v>2548</v>
      </c>
      <c r="J9940" s="8">
        <v>437.2</v>
      </c>
      <c r="K9940" s="8">
        <v>263.33</v>
      </c>
      <c r="L9940" s="8">
        <v>1113985.6000000001</v>
      </c>
      <c r="M9940" s="8">
        <v>670964.84</v>
      </c>
      <c r="N9940" s="8">
        <v>443020.76</v>
      </c>
    </row>
    <row r="9941" spans="1:14" x14ac:dyDescent="0.25">
      <c r="A9941" t="s">
        <v>9</v>
      </c>
      <c r="B9941" t="s">
        <v>151</v>
      </c>
      <c r="C9941" t="s">
        <v>31</v>
      </c>
      <c r="D9941" t="s">
        <v>7</v>
      </c>
      <c r="E9941" t="s">
        <v>23</v>
      </c>
      <c r="F9941" s="5">
        <v>42415</v>
      </c>
      <c r="G9941">
        <v>684330070</v>
      </c>
      <c r="H9941" s="5">
        <v>42425</v>
      </c>
      <c r="I9941">
        <v>7330</v>
      </c>
      <c r="J9941" s="8">
        <v>437.2</v>
      </c>
      <c r="K9941" s="8">
        <v>263.33</v>
      </c>
      <c r="L9941" s="8">
        <v>3204676</v>
      </c>
      <c r="M9941" s="8">
        <v>1930208.9</v>
      </c>
      <c r="N9941" s="8">
        <v>1274467.1000000001</v>
      </c>
    </row>
    <row r="9942" spans="1:14" x14ac:dyDescent="0.25">
      <c r="A9942" t="s">
        <v>17</v>
      </c>
      <c r="B9942" t="s">
        <v>209</v>
      </c>
      <c r="C9942" t="s">
        <v>14</v>
      </c>
      <c r="D9942" t="s">
        <v>3</v>
      </c>
      <c r="E9942" t="s">
        <v>4</v>
      </c>
      <c r="F9942" s="5">
        <v>43526</v>
      </c>
      <c r="G9942">
        <v>678830468</v>
      </c>
      <c r="H9942" s="5">
        <v>43539</v>
      </c>
      <c r="I9942">
        <v>9876</v>
      </c>
      <c r="J9942" s="8">
        <v>205.7</v>
      </c>
      <c r="K9942" s="8">
        <v>117.11</v>
      </c>
      <c r="L9942" s="8">
        <v>2031493.2</v>
      </c>
      <c r="M9942" s="8">
        <v>1156578.3600000001</v>
      </c>
      <c r="N9942" s="8">
        <v>874914.84</v>
      </c>
    </row>
    <row r="9943" spans="1:14" x14ac:dyDescent="0.25">
      <c r="A9943" t="s">
        <v>9</v>
      </c>
      <c r="B9943" t="s">
        <v>186</v>
      </c>
      <c r="C9943" t="s">
        <v>2</v>
      </c>
      <c r="D9943" t="s">
        <v>7</v>
      </c>
      <c r="E9943" t="s">
        <v>23</v>
      </c>
      <c r="F9943" s="5">
        <v>44503</v>
      </c>
      <c r="G9943">
        <v>332274043</v>
      </c>
      <c r="H9943" s="5">
        <v>44535</v>
      </c>
      <c r="I9943">
        <v>6128</v>
      </c>
      <c r="J9943" s="8">
        <v>255.28</v>
      </c>
      <c r="K9943" s="8">
        <v>159.41999999999999</v>
      </c>
      <c r="L9943" s="8">
        <v>1564355.84</v>
      </c>
      <c r="M9943" s="8">
        <v>976925.76</v>
      </c>
      <c r="N9943" s="8">
        <v>587430.07999999996</v>
      </c>
    </row>
    <row r="9944" spans="1:14" x14ac:dyDescent="0.25">
      <c r="A9944" t="s">
        <v>12</v>
      </c>
      <c r="B9944" t="s">
        <v>107</v>
      </c>
      <c r="C9944" t="s">
        <v>19</v>
      </c>
      <c r="D9944" t="s">
        <v>3</v>
      </c>
      <c r="E9944" t="s">
        <v>4</v>
      </c>
      <c r="F9944" s="5">
        <v>44158</v>
      </c>
      <c r="G9944">
        <v>724397122</v>
      </c>
      <c r="H9944" s="5">
        <v>44172</v>
      </c>
      <c r="I9944">
        <v>4061</v>
      </c>
      <c r="J9944" s="8">
        <v>81.73</v>
      </c>
      <c r="K9944" s="8">
        <v>56.67</v>
      </c>
      <c r="L9944" s="8">
        <v>331905.53000000003</v>
      </c>
      <c r="M9944" s="8">
        <v>230136.87</v>
      </c>
      <c r="N9944" s="8">
        <v>101768.66</v>
      </c>
    </row>
    <row r="9945" spans="1:14" x14ac:dyDescent="0.25">
      <c r="A9945" t="s">
        <v>12</v>
      </c>
      <c r="B9945" t="s">
        <v>61</v>
      </c>
      <c r="C9945" t="s">
        <v>19</v>
      </c>
      <c r="D9945" t="s">
        <v>3</v>
      </c>
      <c r="E9945" t="s">
        <v>23</v>
      </c>
      <c r="F9945" s="5">
        <v>43236</v>
      </c>
      <c r="G9945">
        <v>305248534</v>
      </c>
      <c r="H9945" s="5">
        <v>43277</v>
      </c>
      <c r="I9945">
        <v>8679</v>
      </c>
      <c r="J9945" s="8">
        <v>81.73</v>
      </c>
      <c r="K9945" s="8">
        <v>56.67</v>
      </c>
      <c r="L9945" s="8">
        <v>709334.67</v>
      </c>
      <c r="M9945" s="8">
        <v>491838.93</v>
      </c>
      <c r="N9945" s="8">
        <v>217495.74</v>
      </c>
    </row>
    <row r="9946" spans="1:14" x14ac:dyDescent="0.25">
      <c r="A9946" t="s">
        <v>20</v>
      </c>
      <c r="B9946" t="s">
        <v>181</v>
      </c>
      <c r="C9946" t="s">
        <v>36</v>
      </c>
      <c r="D9946" t="s">
        <v>7</v>
      </c>
      <c r="E9946" t="s">
        <v>4</v>
      </c>
      <c r="F9946" s="5">
        <v>42141</v>
      </c>
      <c r="G9946">
        <v>745189607</v>
      </c>
      <c r="H9946" s="5">
        <v>42150</v>
      </c>
      <c r="I9946">
        <v>7019</v>
      </c>
      <c r="J9946" s="8">
        <v>421.89</v>
      </c>
      <c r="K9946" s="8">
        <v>364.69</v>
      </c>
      <c r="L9946" s="8">
        <v>2961245.91</v>
      </c>
      <c r="M9946" s="8">
        <v>2559759.11</v>
      </c>
      <c r="N9946" s="8">
        <v>401486.8</v>
      </c>
    </row>
    <row r="9947" spans="1:14" x14ac:dyDescent="0.25">
      <c r="A9947" t="s">
        <v>12</v>
      </c>
      <c r="B9947" t="s">
        <v>137</v>
      </c>
      <c r="C9947" t="s">
        <v>14</v>
      </c>
      <c r="D9947" t="s">
        <v>7</v>
      </c>
      <c r="E9947" t="s">
        <v>23</v>
      </c>
      <c r="F9947" s="5">
        <v>43932</v>
      </c>
      <c r="G9947">
        <v>184894168</v>
      </c>
      <c r="H9947" s="5">
        <v>43937</v>
      </c>
      <c r="I9947">
        <v>3148</v>
      </c>
      <c r="J9947" s="8">
        <v>205.7</v>
      </c>
      <c r="K9947" s="8">
        <v>117.11</v>
      </c>
      <c r="L9947" s="8">
        <v>647543.6</v>
      </c>
      <c r="M9947" s="8">
        <v>368662.28</v>
      </c>
      <c r="N9947" s="8">
        <v>278881.32</v>
      </c>
    </row>
    <row r="9948" spans="1:14" x14ac:dyDescent="0.25">
      <c r="A9948" t="s">
        <v>0</v>
      </c>
      <c r="B9948" t="s">
        <v>5</v>
      </c>
      <c r="C9948" t="s">
        <v>65</v>
      </c>
      <c r="D9948" t="s">
        <v>3</v>
      </c>
      <c r="E9948" t="s">
        <v>8</v>
      </c>
      <c r="F9948" s="5">
        <v>44598</v>
      </c>
      <c r="G9948">
        <v>885348546</v>
      </c>
      <c r="H9948" s="5">
        <v>44624</v>
      </c>
      <c r="I9948">
        <v>3164</v>
      </c>
      <c r="J9948" s="8">
        <v>668.27</v>
      </c>
      <c r="K9948" s="8">
        <v>502.54</v>
      </c>
      <c r="L9948" s="8">
        <v>2114406.2799999998</v>
      </c>
      <c r="M9948" s="8">
        <v>1590036.56</v>
      </c>
      <c r="N9948" s="8">
        <v>524369.72</v>
      </c>
    </row>
    <row r="9949" spans="1:14" x14ac:dyDescent="0.25">
      <c r="A9949" t="s">
        <v>9</v>
      </c>
      <c r="B9949" t="s">
        <v>167</v>
      </c>
      <c r="C9949" t="s">
        <v>65</v>
      </c>
      <c r="D9949" t="s">
        <v>7</v>
      </c>
      <c r="E9949" t="s">
        <v>4</v>
      </c>
      <c r="F9949" s="5">
        <v>44249</v>
      </c>
      <c r="G9949">
        <v>677851569</v>
      </c>
      <c r="H9949" s="5">
        <v>44257</v>
      </c>
      <c r="I9949">
        <v>198</v>
      </c>
      <c r="J9949" s="8">
        <v>668.27</v>
      </c>
      <c r="K9949" s="8">
        <v>502.54</v>
      </c>
      <c r="L9949" s="8">
        <v>132317.46</v>
      </c>
      <c r="M9949" s="8">
        <v>99502.92</v>
      </c>
      <c r="N9949" s="8">
        <v>32814.54</v>
      </c>
    </row>
    <row r="9950" spans="1:14" x14ac:dyDescent="0.25">
      <c r="A9950" t="s">
        <v>9</v>
      </c>
      <c r="B9950" t="s">
        <v>99</v>
      </c>
      <c r="C9950" t="s">
        <v>57</v>
      </c>
      <c r="D9950" t="s">
        <v>3</v>
      </c>
      <c r="E9950" t="s">
        <v>15</v>
      </c>
      <c r="F9950" s="5">
        <v>44266</v>
      </c>
      <c r="G9950">
        <v>614014565</v>
      </c>
      <c r="H9950" s="5">
        <v>44268</v>
      </c>
      <c r="I9950">
        <v>9410</v>
      </c>
      <c r="J9950" s="8">
        <v>154.06</v>
      </c>
      <c r="K9950" s="8">
        <v>90.93</v>
      </c>
      <c r="L9950" s="8">
        <v>1449704.6</v>
      </c>
      <c r="M9950" s="8">
        <v>855651.3</v>
      </c>
      <c r="N9950" s="8">
        <v>594053.30000000005</v>
      </c>
    </row>
    <row r="9951" spans="1:14" x14ac:dyDescent="0.25">
      <c r="A9951" t="s">
        <v>12</v>
      </c>
      <c r="B9951" t="s">
        <v>195</v>
      </c>
      <c r="C9951" t="s">
        <v>2</v>
      </c>
      <c r="D9951" t="s">
        <v>3</v>
      </c>
      <c r="E9951" t="s">
        <v>8</v>
      </c>
      <c r="F9951" s="5">
        <v>44884</v>
      </c>
      <c r="G9951">
        <v>915761363</v>
      </c>
      <c r="H9951" s="5">
        <v>44564</v>
      </c>
      <c r="I9951">
        <v>2992</v>
      </c>
      <c r="J9951" s="8">
        <v>255.28</v>
      </c>
      <c r="K9951" s="8">
        <v>159.41999999999999</v>
      </c>
      <c r="L9951" s="8">
        <v>763797.76</v>
      </c>
      <c r="M9951" s="8">
        <v>476984.64</v>
      </c>
      <c r="N9951" s="8">
        <v>286813.12</v>
      </c>
    </row>
    <row r="9952" spans="1:14" x14ac:dyDescent="0.25">
      <c r="A9952" t="s">
        <v>9</v>
      </c>
      <c r="B9952" t="s">
        <v>58</v>
      </c>
      <c r="C9952" t="s">
        <v>22</v>
      </c>
      <c r="D9952" t="s">
        <v>3</v>
      </c>
      <c r="E9952" t="s">
        <v>23</v>
      </c>
      <c r="F9952" s="5">
        <v>44534</v>
      </c>
      <c r="G9952">
        <v>525328290</v>
      </c>
      <c r="H9952" s="5">
        <v>44207</v>
      </c>
      <c r="I9952">
        <v>5170</v>
      </c>
      <c r="J9952" s="8">
        <v>109.28</v>
      </c>
      <c r="K9952" s="8">
        <v>35.840000000000003</v>
      </c>
      <c r="L9952" s="8">
        <v>564977.6</v>
      </c>
      <c r="M9952" s="8">
        <v>185292.79999999999</v>
      </c>
      <c r="N9952" s="8">
        <v>379684.8</v>
      </c>
    </row>
    <row r="9953" spans="1:14" x14ac:dyDescent="0.25">
      <c r="A9953" t="s">
        <v>12</v>
      </c>
      <c r="B9953" t="s">
        <v>93</v>
      </c>
      <c r="C9953" t="s">
        <v>65</v>
      </c>
      <c r="D9953" t="s">
        <v>7</v>
      </c>
      <c r="E9953" t="s">
        <v>4</v>
      </c>
      <c r="F9953" s="5">
        <v>43574</v>
      </c>
      <c r="G9953">
        <v>255264174</v>
      </c>
      <c r="H9953" s="5">
        <v>43595</v>
      </c>
      <c r="I9953">
        <v>7197</v>
      </c>
      <c r="J9953" s="8">
        <v>668.27</v>
      </c>
      <c r="K9953" s="8">
        <v>502.54</v>
      </c>
      <c r="L9953" s="8">
        <v>4809539.1900000004</v>
      </c>
      <c r="M9953" s="8">
        <v>3616780.38</v>
      </c>
      <c r="N9953" s="8">
        <v>1192758.81</v>
      </c>
    </row>
    <row r="9954" spans="1:14" x14ac:dyDescent="0.25">
      <c r="A9954" t="s">
        <v>9</v>
      </c>
      <c r="B9954" t="s">
        <v>134</v>
      </c>
      <c r="C9954" t="s">
        <v>22</v>
      </c>
      <c r="D9954" t="s">
        <v>7</v>
      </c>
      <c r="E9954" t="s">
        <v>23</v>
      </c>
      <c r="F9954" s="5">
        <v>42025</v>
      </c>
      <c r="G9954">
        <v>538430345</v>
      </c>
      <c r="H9954" s="5">
        <v>42073</v>
      </c>
      <c r="I9954">
        <v>2359</v>
      </c>
      <c r="J9954" s="8">
        <v>109.28</v>
      </c>
      <c r="K9954" s="8">
        <v>35.840000000000003</v>
      </c>
      <c r="L9954" s="8">
        <v>257791.52</v>
      </c>
      <c r="M9954" s="8">
        <v>84546.559999999998</v>
      </c>
      <c r="N9954" s="8">
        <v>173244.96</v>
      </c>
    </row>
    <row r="9955" spans="1:14" x14ac:dyDescent="0.25">
      <c r="A9955" t="s">
        <v>12</v>
      </c>
      <c r="B9955" t="s">
        <v>137</v>
      </c>
      <c r="C9955" t="s">
        <v>11</v>
      </c>
      <c r="D9955" t="s">
        <v>3</v>
      </c>
      <c r="E9955" t="s">
        <v>8</v>
      </c>
      <c r="F9955" s="5">
        <v>43290</v>
      </c>
      <c r="G9955">
        <v>978000628</v>
      </c>
      <c r="H9955" s="5">
        <v>43297</v>
      </c>
      <c r="I9955">
        <v>974</v>
      </c>
      <c r="J9955" s="8">
        <v>47.45</v>
      </c>
      <c r="K9955" s="8">
        <v>31.79</v>
      </c>
      <c r="L9955" s="8">
        <v>46216.3</v>
      </c>
      <c r="M9955" s="8">
        <v>30963.46</v>
      </c>
      <c r="N9955" s="8">
        <v>15252.84</v>
      </c>
    </row>
    <row r="9956" spans="1:14" x14ac:dyDescent="0.25">
      <c r="A9956" t="s">
        <v>9</v>
      </c>
      <c r="B9956" t="s">
        <v>60</v>
      </c>
      <c r="C9956" t="s">
        <v>11</v>
      </c>
      <c r="D9956" t="s">
        <v>3</v>
      </c>
      <c r="E9956" t="s">
        <v>23</v>
      </c>
      <c r="F9956" s="5">
        <v>44591</v>
      </c>
      <c r="G9956">
        <v>797461354</v>
      </c>
      <c r="H9956" s="5">
        <v>44597</v>
      </c>
      <c r="I9956">
        <v>5391</v>
      </c>
      <c r="J9956" s="8">
        <v>47.45</v>
      </c>
      <c r="K9956" s="8">
        <v>31.79</v>
      </c>
      <c r="L9956" s="8">
        <v>255802.95</v>
      </c>
      <c r="M9956" s="8">
        <v>171379.89</v>
      </c>
      <c r="N9956" s="8">
        <v>84423.06</v>
      </c>
    </row>
    <row r="9957" spans="1:14" x14ac:dyDescent="0.25">
      <c r="A9957" t="s">
        <v>0</v>
      </c>
      <c r="B9957" t="s">
        <v>97</v>
      </c>
      <c r="C9957" t="s">
        <v>22</v>
      </c>
      <c r="D9957" t="s">
        <v>7</v>
      </c>
      <c r="E9957" t="s">
        <v>8</v>
      </c>
      <c r="F9957" s="5">
        <v>44035</v>
      </c>
      <c r="G9957">
        <v>190611350</v>
      </c>
      <c r="H9957" s="5">
        <v>44072</v>
      </c>
      <c r="I9957">
        <v>4989</v>
      </c>
      <c r="J9957" s="8">
        <v>109.28</v>
      </c>
      <c r="K9957" s="8">
        <v>35.840000000000003</v>
      </c>
      <c r="L9957" s="8">
        <v>545197.92000000004</v>
      </c>
      <c r="M9957" s="8">
        <v>178805.76000000001</v>
      </c>
      <c r="N9957" s="8">
        <v>366392.16</v>
      </c>
    </row>
    <row r="9958" spans="1:14" x14ac:dyDescent="0.25">
      <c r="A9958" t="s">
        <v>9</v>
      </c>
      <c r="B9958" t="s">
        <v>122</v>
      </c>
      <c r="C9958" t="s">
        <v>6</v>
      </c>
      <c r="D9958" t="s">
        <v>3</v>
      </c>
      <c r="E9958" t="s">
        <v>4</v>
      </c>
      <c r="F9958" s="5">
        <v>44238</v>
      </c>
      <c r="G9958">
        <v>771561944</v>
      </c>
      <c r="H9958" s="5">
        <v>44242</v>
      </c>
      <c r="I9958">
        <v>1180</v>
      </c>
      <c r="J9958" s="8">
        <v>152.58000000000001</v>
      </c>
      <c r="K9958" s="8">
        <v>97.44</v>
      </c>
      <c r="L9958" s="8">
        <v>180044.4</v>
      </c>
      <c r="M9958" s="8">
        <v>114979.2</v>
      </c>
      <c r="N9958" s="8">
        <v>65065.2</v>
      </c>
    </row>
    <row r="9959" spans="1:14" x14ac:dyDescent="0.25">
      <c r="A9959" t="s">
        <v>0</v>
      </c>
      <c r="B9959" t="s">
        <v>206</v>
      </c>
      <c r="C9959" t="s">
        <v>2</v>
      </c>
      <c r="D9959" t="s">
        <v>3</v>
      </c>
      <c r="E9959" t="s">
        <v>15</v>
      </c>
      <c r="F9959" s="5">
        <v>43430</v>
      </c>
      <c r="G9959">
        <v>624736964</v>
      </c>
      <c r="H9959" s="5">
        <v>43432</v>
      </c>
      <c r="I9959">
        <v>2406</v>
      </c>
      <c r="J9959" s="8">
        <v>255.28</v>
      </c>
      <c r="K9959" s="8">
        <v>159.41999999999999</v>
      </c>
      <c r="L9959" s="8">
        <v>614203.68000000005</v>
      </c>
      <c r="M9959" s="8">
        <v>383564.52</v>
      </c>
      <c r="N9959" s="8">
        <v>230639.16</v>
      </c>
    </row>
    <row r="9960" spans="1:14" x14ac:dyDescent="0.25">
      <c r="A9960" t="s">
        <v>0</v>
      </c>
      <c r="B9960" t="s">
        <v>97</v>
      </c>
      <c r="C9960" t="s">
        <v>19</v>
      </c>
      <c r="D9960" t="s">
        <v>3</v>
      </c>
      <c r="E9960" t="s">
        <v>23</v>
      </c>
      <c r="F9960" s="5">
        <v>44356</v>
      </c>
      <c r="G9960">
        <v>154872739</v>
      </c>
      <c r="H9960" s="5">
        <v>44397</v>
      </c>
      <c r="I9960">
        <v>9140</v>
      </c>
      <c r="J9960" s="8">
        <v>81.73</v>
      </c>
      <c r="K9960" s="8">
        <v>56.67</v>
      </c>
      <c r="L9960" s="8">
        <v>747012.2</v>
      </c>
      <c r="M9960" s="8">
        <v>517963.8</v>
      </c>
      <c r="N9960" s="8">
        <v>229048.4</v>
      </c>
    </row>
    <row r="9961" spans="1:14" x14ac:dyDescent="0.25">
      <c r="A9961" t="s">
        <v>17</v>
      </c>
      <c r="B9961" t="s">
        <v>59</v>
      </c>
      <c r="C9961" t="s">
        <v>31</v>
      </c>
      <c r="D9961" t="s">
        <v>3</v>
      </c>
      <c r="E9961" t="s">
        <v>23</v>
      </c>
      <c r="F9961" s="5">
        <v>42291</v>
      </c>
      <c r="G9961">
        <v>737018096</v>
      </c>
      <c r="H9961" s="5">
        <v>42304</v>
      </c>
      <c r="I9961">
        <v>8888</v>
      </c>
      <c r="J9961" s="8">
        <v>437.2</v>
      </c>
      <c r="K9961" s="8">
        <v>263.33</v>
      </c>
      <c r="L9961" s="8">
        <v>3885833.6</v>
      </c>
      <c r="M9961" s="8">
        <v>2340477.04</v>
      </c>
      <c r="N9961" s="8">
        <v>1545356.56</v>
      </c>
    </row>
    <row r="9962" spans="1:14" x14ac:dyDescent="0.25">
      <c r="A9962" t="s">
        <v>9</v>
      </c>
      <c r="B9962" t="s">
        <v>187</v>
      </c>
      <c r="C9962" t="s">
        <v>2</v>
      </c>
      <c r="D9962" t="s">
        <v>7</v>
      </c>
      <c r="E9962" t="s">
        <v>8</v>
      </c>
      <c r="F9962" s="5">
        <v>43757</v>
      </c>
      <c r="G9962">
        <v>666534364</v>
      </c>
      <c r="H9962" s="5">
        <v>43787</v>
      </c>
      <c r="I9962">
        <v>1185</v>
      </c>
      <c r="J9962" s="8">
        <v>255.28</v>
      </c>
      <c r="K9962" s="8">
        <v>159.41999999999999</v>
      </c>
      <c r="L9962" s="8">
        <v>302506.8</v>
      </c>
      <c r="M9962" s="8">
        <v>188912.7</v>
      </c>
      <c r="N9962" s="8">
        <v>113594.1</v>
      </c>
    </row>
    <row r="9963" spans="1:14" x14ac:dyDescent="0.25">
      <c r="A9963" t="s">
        <v>20</v>
      </c>
      <c r="B9963" t="s">
        <v>46</v>
      </c>
      <c r="C9963" t="s">
        <v>19</v>
      </c>
      <c r="D9963" t="s">
        <v>7</v>
      </c>
      <c r="E9963" t="s">
        <v>8</v>
      </c>
      <c r="F9963" s="5">
        <v>44316</v>
      </c>
      <c r="G9963">
        <v>109095370</v>
      </c>
      <c r="H9963" s="5">
        <v>44353</v>
      </c>
      <c r="I9963">
        <v>2599</v>
      </c>
      <c r="J9963" s="8">
        <v>81.73</v>
      </c>
      <c r="K9963" s="8">
        <v>56.67</v>
      </c>
      <c r="L9963" s="8">
        <v>212416.27</v>
      </c>
      <c r="M9963" s="8">
        <v>147285.32999999999</v>
      </c>
      <c r="N9963" s="8">
        <v>65130.94</v>
      </c>
    </row>
    <row r="9964" spans="1:14" x14ac:dyDescent="0.25">
      <c r="A9964" t="s">
        <v>17</v>
      </c>
      <c r="B9964" t="s">
        <v>209</v>
      </c>
      <c r="C9964" t="s">
        <v>6</v>
      </c>
      <c r="D9964" t="s">
        <v>7</v>
      </c>
      <c r="E9964" t="s">
        <v>4</v>
      </c>
      <c r="F9964" s="5">
        <v>42105</v>
      </c>
      <c r="G9964">
        <v>650687444</v>
      </c>
      <c r="H9964" s="5">
        <v>42152</v>
      </c>
      <c r="I9964">
        <v>1729</v>
      </c>
      <c r="J9964" s="8">
        <v>152.58000000000001</v>
      </c>
      <c r="K9964" s="8">
        <v>97.44</v>
      </c>
      <c r="L9964" s="8">
        <v>263810.82</v>
      </c>
      <c r="M9964" s="8">
        <v>168473.76</v>
      </c>
      <c r="N9964" s="8">
        <v>95337.06</v>
      </c>
    </row>
    <row r="9965" spans="1:14" x14ac:dyDescent="0.25">
      <c r="A9965" t="s">
        <v>9</v>
      </c>
      <c r="B9965" t="s">
        <v>60</v>
      </c>
      <c r="C9965" t="s">
        <v>31</v>
      </c>
      <c r="D9965" t="s">
        <v>7</v>
      </c>
      <c r="E9965" t="s">
        <v>8</v>
      </c>
      <c r="F9965" s="5">
        <v>43353</v>
      </c>
      <c r="G9965">
        <v>347609412</v>
      </c>
      <c r="H9965" s="5">
        <v>43360</v>
      </c>
      <c r="I9965">
        <v>4205</v>
      </c>
      <c r="J9965" s="8">
        <v>437.2</v>
      </c>
      <c r="K9965" s="8">
        <v>263.33</v>
      </c>
      <c r="L9965" s="8">
        <v>1838426</v>
      </c>
      <c r="M9965" s="8">
        <v>1107302.6499999999</v>
      </c>
      <c r="N9965" s="8">
        <v>731123.35</v>
      </c>
    </row>
    <row r="9966" spans="1:14" x14ac:dyDescent="0.25">
      <c r="A9966" t="s">
        <v>0</v>
      </c>
      <c r="B9966" t="s">
        <v>94</v>
      </c>
      <c r="C9966" t="s">
        <v>29</v>
      </c>
      <c r="D9966" t="s">
        <v>7</v>
      </c>
      <c r="E9966" t="s">
        <v>8</v>
      </c>
      <c r="F9966" s="5">
        <v>43403</v>
      </c>
      <c r="G9966">
        <v>476472604</v>
      </c>
      <c r="H9966" s="5">
        <v>43435</v>
      </c>
      <c r="I9966">
        <v>7687</v>
      </c>
      <c r="J9966" s="8">
        <v>651.21</v>
      </c>
      <c r="K9966" s="8">
        <v>524.96</v>
      </c>
      <c r="L9966" s="8">
        <v>5005851.2699999996</v>
      </c>
      <c r="M9966" s="8">
        <v>4035367.52</v>
      </c>
      <c r="N9966" s="8">
        <v>970483.75</v>
      </c>
    </row>
    <row r="9967" spans="1:14" x14ac:dyDescent="0.25">
      <c r="A9967" t="s">
        <v>9</v>
      </c>
      <c r="B9967" t="s">
        <v>152</v>
      </c>
      <c r="C9967" t="s">
        <v>22</v>
      </c>
      <c r="D9967" t="s">
        <v>3</v>
      </c>
      <c r="E9967" t="s">
        <v>8</v>
      </c>
      <c r="F9967" s="5">
        <v>44798</v>
      </c>
      <c r="G9967">
        <v>584200847</v>
      </c>
      <c r="H9967" s="5">
        <v>44817</v>
      </c>
      <c r="I9967">
        <v>6868</v>
      </c>
      <c r="J9967" s="8">
        <v>109.28</v>
      </c>
      <c r="K9967" s="8">
        <v>35.840000000000003</v>
      </c>
      <c r="L9967" s="8">
        <v>750535.04</v>
      </c>
      <c r="M9967" s="8">
        <v>246149.12</v>
      </c>
      <c r="N9967" s="8">
        <v>504385.92</v>
      </c>
    </row>
    <row r="9968" spans="1:14" x14ac:dyDescent="0.25">
      <c r="A9968" t="s">
        <v>20</v>
      </c>
      <c r="B9968" t="s">
        <v>181</v>
      </c>
      <c r="C9968" t="s">
        <v>11</v>
      </c>
      <c r="D9968" t="s">
        <v>7</v>
      </c>
      <c r="E9968" t="s">
        <v>4</v>
      </c>
      <c r="F9968" s="5">
        <v>43582</v>
      </c>
      <c r="G9968">
        <v>738030469</v>
      </c>
      <c r="H9968" s="5">
        <v>43616</v>
      </c>
      <c r="I9968">
        <v>8471</v>
      </c>
      <c r="J9968" s="8">
        <v>47.45</v>
      </c>
      <c r="K9968" s="8">
        <v>31.79</v>
      </c>
      <c r="L9968" s="8">
        <v>401948.95</v>
      </c>
      <c r="M9968" s="8">
        <v>269293.09000000003</v>
      </c>
      <c r="N9968" s="8">
        <v>132655.85999999999</v>
      </c>
    </row>
    <row r="9969" spans="1:14" x14ac:dyDescent="0.25">
      <c r="A9969" t="s">
        <v>9</v>
      </c>
      <c r="B9969" t="s">
        <v>200</v>
      </c>
      <c r="C9969" t="s">
        <v>6</v>
      </c>
      <c r="D9969" t="s">
        <v>3</v>
      </c>
      <c r="E9969" t="s">
        <v>23</v>
      </c>
      <c r="F9969" s="5">
        <v>42423</v>
      </c>
      <c r="G9969">
        <v>175510299</v>
      </c>
      <c r="H9969" s="5">
        <v>42452</v>
      </c>
      <c r="I9969">
        <v>6252</v>
      </c>
      <c r="J9969" s="8">
        <v>152.58000000000001</v>
      </c>
      <c r="K9969" s="8">
        <v>97.44</v>
      </c>
      <c r="L9969" s="8">
        <v>953930.16</v>
      </c>
      <c r="M9969" s="8">
        <v>609194.88</v>
      </c>
      <c r="N9969" s="8">
        <v>344735.28</v>
      </c>
    </row>
    <row r="9970" spans="1:14" x14ac:dyDescent="0.25">
      <c r="A9970" t="s">
        <v>0</v>
      </c>
      <c r="B9970" t="s">
        <v>197</v>
      </c>
      <c r="C9970" t="s">
        <v>45</v>
      </c>
      <c r="D9970" t="s">
        <v>7</v>
      </c>
      <c r="E9970" t="s">
        <v>4</v>
      </c>
      <c r="F9970" s="5">
        <v>43646</v>
      </c>
      <c r="G9970">
        <v>454501664</v>
      </c>
      <c r="H9970" s="5">
        <v>43664</v>
      </c>
      <c r="I9970">
        <v>5997</v>
      </c>
      <c r="J9970" s="8">
        <v>9.33</v>
      </c>
      <c r="K9970" s="8">
        <v>6.92</v>
      </c>
      <c r="L9970" s="8">
        <v>55952.01</v>
      </c>
      <c r="M9970" s="8">
        <v>41499.24</v>
      </c>
      <c r="N9970" s="8">
        <v>14452.77</v>
      </c>
    </row>
    <row r="9971" spans="1:14" x14ac:dyDescent="0.25">
      <c r="A9971" t="s">
        <v>17</v>
      </c>
      <c r="B9971" t="s">
        <v>25</v>
      </c>
      <c r="C9971" t="s">
        <v>6</v>
      </c>
      <c r="D9971" t="s">
        <v>7</v>
      </c>
      <c r="E9971" t="s">
        <v>4</v>
      </c>
      <c r="F9971" s="5">
        <v>43890</v>
      </c>
      <c r="G9971">
        <v>503178393</v>
      </c>
      <c r="H9971" s="5">
        <v>43896</v>
      </c>
      <c r="I9971">
        <v>523</v>
      </c>
      <c r="J9971" s="8">
        <v>152.58000000000001</v>
      </c>
      <c r="K9971" s="8">
        <v>97.44</v>
      </c>
      <c r="L9971" s="8">
        <v>79799.34</v>
      </c>
      <c r="M9971" s="8">
        <v>50961.120000000003</v>
      </c>
      <c r="N9971" s="8">
        <v>28838.22</v>
      </c>
    </row>
    <row r="9972" spans="1:14" x14ac:dyDescent="0.25">
      <c r="A9972" t="s">
        <v>12</v>
      </c>
      <c r="B9972" t="s">
        <v>90</v>
      </c>
      <c r="C9972" t="s">
        <v>2</v>
      </c>
      <c r="D9972" t="s">
        <v>3</v>
      </c>
      <c r="E9972" t="s">
        <v>4</v>
      </c>
      <c r="F9972" s="5">
        <v>43988</v>
      </c>
      <c r="G9972">
        <v>670026814</v>
      </c>
      <c r="H9972" s="5">
        <v>43997</v>
      </c>
      <c r="I9972">
        <v>4679</v>
      </c>
      <c r="J9972" s="8">
        <v>255.28</v>
      </c>
      <c r="K9972" s="8">
        <v>159.41999999999999</v>
      </c>
      <c r="L9972" s="8">
        <v>1194455.1200000001</v>
      </c>
      <c r="M9972" s="8">
        <v>745926.18</v>
      </c>
      <c r="N9972" s="8">
        <v>448528.94</v>
      </c>
    </row>
    <row r="9973" spans="1:14" x14ac:dyDescent="0.25">
      <c r="A9973" t="s">
        <v>9</v>
      </c>
      <c r="B9973" t="s">
        <v>84</v>
      </c>
      <c r="C9973" t="s">
        <v>19</v>
      </c>
      <c r="D9973" t="s">
        <v>7</v>
      </c>
      <c r="E9973" t="s">
        <v>23</v>
      </c>
      <c r="F9973" s="5">
        <v>44512</v>
      </c>
      <c r="G9973">
        <v>473845756</v>
      </c>
      <c r="H9973" s="5">
        <v>44546</v>
      </c>
      <c r="I9973">
        <v>344</v>
      </c>
      <c r="J9973" s="8">
        <v>81.73</v>
      </c>
      <c r="K9973" s="8">
        <v>56.67</v>
      </c>
      <c r="L9973" s="8">
        <v>28115.119999999999</v>
      </c>
      <c r="M9973" s="8">
        <v>19494.48</v>
      </c>
      <c r="N9973" s="8">
        <v>8620.64</v>
      </c>
    </row>
    <row r="9974" spans="1:14" x14ac:dyDescent="0.25">
      <c r="A9974" t="s">
        <v>17</v>
      </c>
      <c r="B9974" t="s">
        <v>75</v>
      </c>
      <c r="C9974" t="s">
        <v>22</v>
      </c>
      <c r="D9974" t="s">
        <v>3</v>
      </c>
      <c r="E9974" t="s">
        <v>15</v>
      </c>
      <c r="F9974" s="5">
        <v>42611</v>
      </c>
      <c r="G9974">
        <v>853746545</v>
      </c>
      <c r="H9974" s="5">
        <v>42658</v>
      </c>
      <c r="I9974">
        <v>1430</v>
      </c>
      <c r="J9974" s="8">
        <v>109.28</v>
      </c>
      <c r="K9974" s="8">
        <v>35.840000000000003</v>
      </c>
      <c r="L9974" s="8">
        <v>156270.39999999999</v>
      </c>
      <c r="M9974" s="8">
        <v>51251.199999999997</v>
      </c>
      <c r="N9974" s="8">
        <v>105019.2</v>
      </c>
    </row>
    <row r="9975" spans="1:14" x14ac:dyDescent="0.25">
      <c r="A9975" t="s">
        <v>9</v>
      </c>
      <c r="B9975" t="s">
        <v>109</v>
      </c>
      <c r="C9975" t="s">
        <v>11</v>
      </c>
      <c r="D9975" t="s">
        <v>7</v>
      </c>
      <c r="E9975" t="s">
        <v>15</v>
      </c>
      <c r="F9975" s="5">
        <v>42062</v>
      </c>
      <c r="G9975">
        <v>119153010</v>
      </c>
      <c r="H9975" s="5">
        <v>42068</v>
      </c>
      <c r="I9975">
        <v>8878</v>
      </c>
      <c r="J9975" s="8">
        <v>47.45</v>
      </c>
      <c r="K9975" s="8">
        <v>31.79</v>
      </c>
      <c r="L9975" s="8">
        <v>421261.1</v>
      </c>
      <c r="M9975" s="8">
        <v>282231.62</v>
      </c>
      <c r="N9975" s="8">
        <v>139029.48000000001</v>
      </c>
    </row>
    <row r="9976" spans="1:14" x14ac:dyDescent="0.25">
      <c r="A9976" t="s">
        <v>12</v>
      </c>
      <c r="B9976" t="s">
        <v>32</v>
      </c>
      <c r="C9976" t="s">
        <v>29</v>
      </c>
      <c r="D9976" t="s">
        <v>7</v>
      </c>
      <c r="E9976" t="s">
        <v>15</v>
      </c>
      <c r="F9976" s="5">
        <v>44525</v>
      </c>
      <c r="G9976">
        <v>699801480</v>
      </c>
      <c r="H9976" s="5">
        <v>44556</v>
      </c>
      <c r="I9976">
        <v>5664</v>
      </c>
      <c r="J9976" s="8">
        <v>651.21</v>
      </c>
      <c r="K9976" s="8">
        <v>524.96</v>
      </c>
      <c r="L9976" s="8">
        <v>3688453.44</v>
      </c>
      <c r="M9976" s="8">
        <v>2973373.44</v>
      </c>
      <c r="N9976" s="8">
        <v>715080</v>
      </c>
    </row>
    <row r="9977" spans="1:14" x14ac:dyDescent="0.25">
      <c r="A9977" t="s">
        <v>20</v>
      </c>
      <c r="B9977" t="s">
        <v>71</v>
      </c>
      <c r="C9977" t="s">
        <v>36</v>
      </c>
      <c r="D9977" t="s">
        <v>3</v>
      </c>
      <c r="E9977" t="s">
        <v>8</v>
      </c>
      <c r="F9977" s="5">
        <v>42472</v>
      </c>
      <c r="G9977">
        <v>595740783</v>
      </c>
      <c r="H9977" s="5">
        <v>42503</v>
      </c>
      <c r="I9977">
        <v>1791</v>
      </c>
      <c r="J9977" s="8">
        <v>421.89</v>
      </c>
      <c r="K9977" s="8">
        <v>364.69</v>
      </c>
      <c r="L9977" s="8">
        <v>755604.99</v>
      </c>
      <c r="M9977" s="8">
        <v>653159.79</v>
      </c>
      <c r="N9977" s="8">
        <v>102445.2</v>
      </c>
    </row>
    <row r="9978" spans="1:14" x14ac:dyDescent="0.25">
      <c r="A9978" t="s">
        <v>9</v>
      </c>
      <c r="B9978" t="s">
        <v>103</v>
      </c>
      <c r="C9978" t="s">
        <v>14</v>
      </c>
      <c r="D9978" t="s">
        <v>3</v>
      </c>
      <c r="E9978" t="s">
        <v>4</v>
      </c>
      <c r="F9978" s="5">
        <v>42385</v>
      </c>
      <c r="G9978">
        <v>127332246</v>
      </c>
      <c r="H9978" s="5">
        <v>42411</v>
      </c>
      <c r="I9978">
        <v>9296</v>
      </c>
      <c r="J9978" s="8">
        <v>205.7</v>
      </c>
      <c r="K9978" s="8">
        <v>117.11</v>
      </c>
      <c r="L9978" s="8">
        <v>1912187.2</v>
      </c>
      <c r="M9978" s="8">
        <v>1088654.56</v>
      </c>
      <c r="N9978" s="8">
        <v>823532.64</v>
      </c>
    </row>
    <row r="9979" spans="1:14" x14ac:dyDescent="0.25">
      <c r="A9979" t="s">
        <v>9</v>
      </c>
      <c r="B9979" t="s">
        <v>112</v>
      </c>
      <c r="C9979" t="s">
        <v>29</v>
      </c>
      <c r="D9979" t="s">
        <v>3</v>
      </c>
      <c r="E9979" t="s">
        <v>4</v>
      </c>
      <c r="F9979" s="5">
        <v>44325</v>
      </c>
      <c r="G9979">
        <v>585249698</v>
      </c>
      <c r="H9979" s="5">
        <v>44352</v>
      </c>
      <c r="I9979">
        <v>7246</v>
      </c>
      <c r="J9979" s="8">
        <v>651.21</v>
      </c>
      <c r="K9979" s="8">
        <v>524.96</v>
      </c>
      <c r="L9979" s="8">
        <v>4718667.66</v>
      </c>
      <c r="M9979" s="8">
        <v>3803860.16</v>
      </c>
      <c r="N9979" s="8">
        <v>914807.5</v>
      </c>
    </row>
    <row r="9980" spans="1:14" x14ac:dyDescent="0.25">
      <c r="A9980" t="s">
        <v>9</v>
      </c>
      <c r="B9980" t="s">
        <v>193</v>
      </c>
      <c r="C9980" t="s">
        <v>57</v>
      </c>
      <c r="D9980" t="s">
        <v>3</v>
      </c>
      <c r="E9980" t="s">
        <v>8</v>
      </c>
      <c r="F9980" s="5">
        <v>44201</v>
      </c>
      <c r="G9980">
        <v>180479466</v>
      </c>
      <c r="H9980" s="5">
        <v>44208</v>
      </c>
      <c r="I9980">
        <v>6740</v>
      </c>
      <c r="J9980" s="8">
        <v>154.06</v>
      </c>
      <c r="K9980" s="8">
        <v>90.93</v>
      </c>
      <c r="L9980" s="8">
        <v>1038364.4</v>
      </c>
      <c r="M9980" s="8">
        <v>612868.19999999995</v>
      </c>
      <c r="N9980" s="8">
        <v>425496.2</v>
      </c>
    </row>
    <row r="9981" spans="1:14" x14ac:dyDescent="0.25">
      <c r="A9981" t="s">
        <v>9</v>
      </c>
      <c r="B9981" t="s">
        <v>139</v>
      </c>
      <c r="C9981" t="s">
        <v>6</v>
      </c>
      <c r="D9981" t="s">
        <v>7</v>
      </c>
      <c r="E9981" t="s">
        <v>4</v>
      </c>
      <c r="F9981" s="5">
        <v>43662</v>
      </c>
      <c r="G9981">
        <v>794320380</v>
      </c>
      <c r="H9981" s="5">
        <v>43689</v>
      </c>
      <c r="I9981">
        <v>5907</v>
      </c>
      <c r="J9981" s="8">
        <v>152.58000000000001</v>
      </c>
      <c r="K9981" s="8">
        <v>97.44</v>
      </c>
      <c r="L9981" s="8">
        <v>901290.06</v>
      </c>
      <c r="M9981" s="8">
        <v>575578.07999999996</v>
      </c>
      <c r="N9981" s="8">
        <v>325711.98</v>
      </c>
    </row>
    <row r="9982" spans="1:14" x14ac:dyDescent="0.25">
      <c r="A9982" t="s">
        <v>12</v>
      </c>
      <c r="B9982" t="s">
        <v>162</v>
      </c>
      <c r="C9982" t="s">
        <v>19</v>
      </c>
      <c r="D9982" t="s">
        <v>7</v>
      </c>
      <c r="E9982" t="s">
        <v>15</v>
      </c>
      <c r="F9982" s="5">
        <v>44900</v>
      </c>
      <c r="G9982">
        <v>328383767</v>
      </c>
      <c r="H9982" s="5">
        <v>44913</v>
      </c>
      <c r="I9982">
        <v>4909</v>
      </c>
      <c r="J9982" s="8">
        <v>81.73</v>
      </c>
      <c r="K9982" s="8">
        <v>56.67</v>
      </c>
      <c r="L9982" s="8">
        <v>401212.57</v>
      </c>
      <c r="M9982" s="8">
        <v>278193.03000000003</v>
      </c>
      <c r="N9982" s="8">
        <v>123019.54</v>
      </c>
    </row>
    <row r="9983" spans="1:14" x14ac:dyDescent="0.25">
      <c r="A9983" t="s">
        <v>9</v>
      </c>
      <c r="B9983" t="s">
        <v>88</v>
      </c>
      <c r="C9983" t="s">
        <v>29</v>
      </c>
      <c r="D9983" t="s">
        <v>3</v>
      </c>
      <c r="E9983" t="s">
        <v>23</v>
      </c>
      <c r="F9983" s="5">
        <v>42070</v>
      </c>
      <c r="G9983">
        <v>354593455</v>
      </c>
      <c r="H9983" s="5">
        <v>42097</v>
      </c>
      <c r="I9983">
        <v>938</v>
      </c>
      <c r="J9983" s="8">
        <v>651.21</v>
      </c>
      <c r="K9983" s="8">
        <v>524.96</v>
      </c>
      <c r="L9983" s="8">
        <v>610834.98</v>
      </c>
      <c r="M9983" s="8">
        <v>492412.48</v>
      </c>
      <c r="N9983" s="8">
        <v>118422.5</v>
      </c>
    </row>
    <row r="9984" spans="1:14" x14ac:dyDescent="0.25">
      <c r="A9984" t="s">
        <v>17</v>
      </c>
      <c r="B9984" t="s">
        <v>82</v>
      </c>
      <c r="C9984" t="s">
        <v>11</v>
      </c>
      <c r="D9984" t="s">
        <v>7</v>
      </c>
      <c r="E9984" t="s">
        <v>23</v>
      </c>
      <c r="F9984" s="5">
        <v>42603</v>
      </c>
      <c r="G9984">
        <v>265185773</v>
      </c>
      <c r="H9984" s="5">
        <v>42648</v>
      </c>
      <c r="I9984">
        <v>3218</v>
      </c>
      <c r="J9984" s="8">
        <v>47.45</v>
      </c>
      <c r="K9984" s="8">
        <v>31.79</v>
      </c>
      <c r="L9984" s="8">
        <v>152694.1</v>
      </c>
      <c r="M9984" s="8">
        <v>102300.22</v>
      </c>
      <c r="N9984" s="8">
        <v>50393.88</v>
      </c>
    </row>
    <row r="9985" spans="1:14" x14ac:dyDescent="0.25">
      <c r="A9985" t="s">
        <v>12</v>
      </c>
      <c r="B9985" t="s">
        <v>76</v>
      </c>
      <c r="C9985" t="s">
        <v>22</v>
      </c>
      <c r="D9985" t="s">
        <v>3</v>
      </c>
      <c r="E9985" t="s">
        <v>4</v>
      </c>
      <c r="F9985" s="5">
        <v>44745</v>
      </c>
      <c r="G9985">
        <v>422709548</v>
      </c>
      <c r="H9985" s="5">
        <v>44777</v>
      </c>
      <c r="I9985">
        <v>8004</v>
      </c>
      <c r="J9985" s="8">
        <v>109.28</v>
      </c>
      <c r="K9985" s="8">
        <v>35.840000000000003</v>
      </c>
      <c r="L9985" s="8">
        <v>874677.12</v>
      </c>
      <c r="M9985" s="8">
        <v>286863.35999999999</v>
      </c>
      <c r="N9985" s="8">
        <v>587813.76</v>
      </c>
    </row>
    <row r="9986" spans="1:14" x14ac:dyDescent="0.25">
      <c r="A9986" t="s">
        <v>12</v>
      </c>
      <c r="B9986" t="s">
        <v>166</v>
      </c>
      <c r="C9986" t="s">
        <v>57</v>
      </c>
      <c r="D9986" t="s">
        <v>7</v>
      </c>
      <c r="E9986" t="s">
        <v>15</v>
      </c>
      <c r="F9986" s="5">
        <v>42280</v>
      </c>
      <c r="G9986">
        <v>810026109</v>
      </c>
      <c r="H9986" s="5">
        <v>42295</v>
      </c>
      <c r="I9986">
        <v>3581</v>
      </c>
      <c r="J9986" s="8">
        <v>154.06</v>
      </c>
      <c r="K9986" s="8">
        <v>90.93</v>
      </c>
      <c r="L9986" s="8">
        <v>551688.86</v>
      </c>
      <c r="M9986" s="8">
        <v>325620.33</v>
      </c>
      <c r="N9986" s="8">
        <v>226068.53</v>
      </c>
    </row>
    <row r="9987" spans="1:14" x14ac:dyDescent="0.25">
      <c r="A9987" t="s">
        <v>12</v>
      </c>
      <c r="B9987" t="s">
        <v>61</v>
      </c>
      <c r="C9987" t="s">
        <v>31</v>
      </c>
      <c r="D9987" t="s">
        <v>7</v>
      </c>
      <c r="E9987" t="s">
        <v>15</v>
      </c>
      <c r="F9987" s="5">
        <v>44847</v>
      </c>
      <c r="G9987">
        <v>580309283</v>
      </c>
      <c r="H9987" s="5">
        <v>44859</v>
      </c>
      <c r="I9987">
        <v>5268</v>
      </c>
      <c r="J9987" s="8">
        <v>437.2</v>
      </c>
      <c r="K9987" s="8">
        <v>263.33</v>
      </c>
      <c r="L9987" s="8">
        <v>2303169.6</v>
      </c>
      <c r="M9987" s="8">
        <v>1387222.44</v>
      </c>
      <c r="N9987" s="8">
        <v>915947.16</v>
      </c>
    </row>
    <row r="9988" spans="1:14" x14ac:dyDescent="0.25">
      <c r="A9988" t="s">
        <v>12</v>
      </c>
      <c r="B9988" t="s">
        <v>16</v>
      </c>
      <c r="C9988" t="s">
        <v>29</v>
      </c>
      <c r="D9988" t="s">
        <v>3</v>
      </c>
      <c r="E9988" t="s">
        <v>8</v>
      </c>
      <c r="F9988" s="5">
        <v>44166</v>
      </c>
      <c r="G9988">
        <v>307045400</v>
      </c>
      <c r="H9988" s="5">
        <v>44167</v>
      </c>
      <c r="I9988">
        <v>412</v>
      </c>
      <c r="J9988" s="8">
        <v>651.21</v>
      </c>
      <c r="K9988" s="8">
        <v>524.96</v>
      </c>
      <c r="L9988" s="8">
        <v>268298.52</v>
      </c>
      <c r="M9988" s="8">
        <v>216283.51999999999</v>
      </c>
      <c r="N9988" s="8">
        <v>52015</v>
      </c>
    </row>
    <row r="9989" spans="1:14" x14ac:dyDescent="0.25">
      <c r="A9989" t="s">
        <v>9</v>
      </c>
      <c r="B9989" t="s">
        <v>114</v>
      </c>
      <c r="C9989" t="s">
        <v>19</v>
      </c>
      <c r="D9989" t="s">
        <v>7</v>
      </c>
      <c r="E9989" t="s">
        <v>4</v>
      </c>
      <c r="F9989" s="5">
        <v>43114</v>
      </c>
      <c r="G9989">
        <v>634033286</v>
      </c>
      <c r="H9989" s="5">
        <v>43115</v>
      </c>
      <c r="I9989">
        <v>3394</v>
      </c>
      <c r="J9989" s="8">
        <v>81.73</v>
      </c>
      <c r="K9989" s="8">
        <v>56.67</v>
      </c>
      <c r="L9989" s="8">
        <v>277391.62</v>
      </c>
      <c r="M9989" s="8">
        <v>192337.98</v>
      </c>
      <c r="N9989" s="8">
        <v>85053.64</v>
      </c>
    </row>
    <row r="9990" spans="1:14" x14ac:dyDescent="0.25">
      <c r="A9990" t="s">
        <v>17</v>
      </c>
      <c r="B9990" t="s">
        <v>53</v>
      </c>
      <c r="C9990" t="s">
        <v>65</v>
      </c>
      <c r="D9990" t="s">
        <v>3</v>
      </c>
      <c r="E9990" t="s">
        <v>23</v>
      </c>
      <c r="F9990" s="5">
        <v>43343</v>
      </c>
      <c r="G9990">
        <v>925384271</v>
      </c>
      <c r="H9990" s="5">
        <v>43385</v>
      </c>
      <c r="I9990">
        <v>625</v>
      </c>
      <c r="J9990" s="8">
        <v>668.27</v>
      </c>
      <c r="K9990" s="8">
        <v>502.54</v>
      </c>
      <c r="L9990" s="8">
        <v>417668.75</v>
      </c>
      <c r="M9990" s="8">
        <v>314087.5</v>
      </c>
      <c r="N9990" s="8">
        <v>103581.25</v>
      </c>
    </row>
    <row r="9991" spans="1:14" x14ac:dyDescent="0.25">
      <c r="A9991" t="s">
        <v>12</v>
      </c>
      <c r="B9991" t="s">
        <v>115</v>
      </c>
      <c r="C9991" t="s">
        <v>6</v>
      </c>
      <c r="D9991" t="s">
        <v>3</v>
      </c>
      <c r="E9991" t="s">
        <v>8</v>
      </c>
      <c r="F9991" s="5">
        <v>44051</v>
      </c>
      <c r="G9991">
        <v>615522181</v>
      </c>
      <c r="H9991" s="5">
        <v>44094</v>
      </c>
      <c r="I9991">
        <v>5547</v>
      </c>
      <c r="J9991" s="8">
        <v>152.58000000000001</v>
      </c>
      <c r="K9991" s="8">
        <v>97.44</v>
      </c>
      <c r="L9991" s="8">
        <v>846361.26</v>
      </c>
      <c r="M9991" s="8">
        <v>540499.68000000005</v>
      </c>
      <c r="N9991" s="8">
        <v>305861.58</v>
      </c>
    </row>
    <row r="9992" spans="1:14" x14ac:dyDescent="0.25">
      <c r="A9992" t="s">
        <v>9</v>
      </c>
      <c r="B9992" t="s">
        <v>89</v>
      </c>
      <c r="C9992" t="s">
        <v>14</v>
      </c>
      <c r="D9992" t="s">
        <v>7</v>
      </c>
      <c r="E9992" t="s">
        <v>15</v>
      </c>
      <c r="F9992" s="5">
        <v>43204</v>
      </c>
      <c r="G9992">
        <v>559183347</v>
      </c>
      <c r="H9992" s="5">
        <v>43241</v>
      </c>
      <c r="I9992">
        <v>3633</v>
      </c>
      <c r="J9992" s="8">
        <v>205.7</v>
      </c>
      <c r="K9992" s="8">
        <v>117.11</v>
      </c>
      <c r="L9992" s="8">
        <v>747308.1</v>
      </c>
      <c r="M9992" s="8">
        <v>425460.63</v>
      </c>
      <c r="N9992" s="8">
        <v>321847.46999999997</v>
      </c>
    </row>
    <row r="9993" spans="1:14" x14ac:dyDescent="0.25">
      <c r="A9993" t="s">
        <v>9</v>
      </c>
      <c r="B9993" t="s">
        <v>118</v>
      </c>
      <c r="C9993" t="s">
        <v>36</v>
      </c>
      <c r="D9993" t="s">
        <v>7</v>
      </c>
      <c r="E9993" t="s">
        <v>4</v>
      </c>
      <c r="F9993" s="5">
        <v>42317</v>
      </c>
      <c r="G9993">
        <v>781416594</v>
      </c>
      <c r="H9993" s="5">
        <v>42361</v>
      </c>
      <c r="I9993">
        <v>7390</v>
      </c>
      <c r="J9993" s="8">
        <v>421.89</v>
      </c>
      <c r="K9993" s="8">
        <v>364.69</v>
      </c>
      <c r="L9993" s="8">
        <v>3117767.1</v>
      </c>
      <c r="M9993" s="8">
        <v>2695059.1</v>
      </c>
      <c r="N9993" s="8">
        <v>422708</v>
      </c>
    </row>
    <row r="9994" spans="1:14" x14ac:dyDescent="0.25">
      <c r="A9994" t="s">
        <v>17</v>
      </c>
      <c r="B9994" t="s">
        <v>82</v>
      </c>
      <c r="C9994" t="s">
        <v>22</v>
      </c>
      <c r="D9994" t="s">
        <v>7</v>
      </c>
      <c r="E9994" t="s">
        <v>15</v>
      </c>
      <c r="F9994" s="5">
        <v>43292</v>
      </c>
      <c r="G9994">
        <v>927583253</v>
      </c>
      <c r="H9994" s="5">
        <v>43342</v>
      </c>
      <c r="I9994">
        <v>1352</v>
      </c>
      <c r="J9994" s="8">
        <v>109.28</v>
      </c>
      <c r="K9994" s="8">
        <v>35.840000000000003</v>
      </c>
      <c r="L9994" s="8">
        <v>147746.56</v>
      </c>
      <c r="M9994" s="8">
        <v>48455.68</v>
      </c>
      <c r="N9994" s="8">
        <v>99290.880000000005</v>
      </c>
    </row>
    <row r="9995" spans="1:14" x14ac:dyDescent="0.25">
      <c r="A9995" t="s">
        <v>9</v>
      </c>
      <c r="B9995" t="s">
        <v>124</v>
      </c>
      <c r="C9995" t="s">
        <v>22</v>
      </c>
      <c r="D9995" t="s">
        <v>7</v>
      </c>
      <c r="E9995" t="s">
        <v>23</v>
      </c>
      <c r="F9995" s="5">
        <v>43960</v>
      </c>
      <c r="G9995">
        <v>713357150</v>
      </c>
      <c r="H9995" s="5">
        <v>43985</v>
      </c>
      <c r="I9995">
        <v>7088</v>
      </c>
      <c r="J9995" s="8">
        <v>109.28</v>
      </c>
      <c r="K9995" s="8">
        <v>35.840000000000003</v>
      </c>
      <c r="L9995" s="8">
        <v>774576.64000000001</v>
      </c>
      <c r="M9995" s="8">
        <v>254033.92000000001</v>
      </c>
      <c r="N9995" s="8">
        <v>520542.71999999997</v>
      </c>
    </row>
    <row r="9996" spans="1:14" x14ac:dyDescent="0.25">
      <c r="A9996" t="s">
        <v>9</v>
      </c>
      <c r="B9996" t="s">
        <v>142</v>
      </c>
      <c r="C9996" t="s">
        <v>31</v>
      </c>
      <c r="D9996" t="s">
        <v>7</v>
      </c>
      <c r="E9996" t="s">
        <v>4</v>
      </c>
      <c r="F9996" s="5">
        <v>43999</v>
      </c>
      <c r="G9996">
        <v>374724614</v>
      </c>
      <c r="H9996" s="5">
        <v>44005</v>
      </c>
      <c r="I9996">
        <v>8195</v>
      </c>
      <c r="J9996" s="8">
        <v>437.2</v>
      </c>
      <c r="K9996" s="8">
        <v>263.33</v>
      </c>
      <c r="L9996" s="8">
        <v>3582854</v>
      </c>
      <c r="M9996" s="8">
        <v>2157989.35</v>
      </c>
      <c r="N9996" s="8">
        <v>1424864.65</v>
      </c>
    </row>
    <row r="9997" spans="1:14" x14ac:dyDescent="0.25">
      <c r="A9997" t="s">
        <v>20</v>
      </c>
      <c r="B9997" t="s">
        <v>168</v>
      </c>
      <c r="C9997" t="s">
        <v>65</v>
      </c>
      <c r="D9997" t="s">
        <v>7</v>
      </c>
      <c r="E9997" t="s">
        <v>8</v>
      </c>
      <c r="F9997" s="5">
        <v>42097</v>
      </c>
      <c r="G9997">
        <v>217984473</v>
      </c>
      <c r="H9997" s="5">
        <v>42114</v>
      </c>
      <c r="I9997">
        <v>5305</v>
      </c>
      <c r="J9997" s="8">
        <v>668.27</v>
      </c>
      <c r="K9997" s="8">
        <v>502.54</v>
      </c>
      <c r="L9997" s="8">
        <v>3545172.35</v>
      </c>
      <c r="M9997" s="8">
        <v>2665974.7000000002</v>
      </c>
      <c r="N9997" s="8">
        <v>879197.65</v>
      </c>
    </row>
    <row r="9998" spans="1:14" x14ac:dyDescent="0.25">
      <c r="A9998" t="s">
        <v>17</v>
      </c>
      <c r="B9998" t="s">
        <v>85</v>
      </c>
      <c r="C9998" t="s">
        <v>22</v>
      </c>
      <c r="D9998" t="s">
        <v>7</v>
      </c>
      <c r="E9998" t="s">
        <v>15</v>
      </c>
      <c r="F9998" s="5">
        <v>43329</v>
      </c>
      <c r="G9998">
        <v>169748055</v>
      </c>
      <c r="H9998" s="5">
        <v>43375</v>
      </c>
      <c r="I9998">
        <v>1077</v>
      </c>
      <c r="J9998" s="8">
        <v>109.28</v>
      </c>
      <c r="K9998" s="8">
        <v>35.840000000000003</v>
      </c>
      <c r="L9998" s="8">
        <v>117694.56</v>
      </c>
      <c r="M9998" s="8">
        <v>38599.68</v>
      </c>
      <c r="N9998" s="8">
        <v>79094.880000000005</v>
      </c>
    </row>
    <row r="9999" spans="1:14" x14ac:dyDescent="0.25">
      <c r="A9999" t="s">
        <v>12</v>
      </c>
      <c r="B9999" t="s">
        <v>90</v>
      </c>
      <c r="C9999" t="s">
        <v>2</v>
      </c>
      <c r="D9999" t="s">
        <v>7</v>
      </c>
      <c r="E9999" t="s">
        <v>23</v>
      </c>
      <c r="F9999" s="5">
        <v>42697</v>
      </c>
      <c r="G9999">
        <v>226939189</v>
      </c>
      <c r="H9999" s="5">
        <v>42714</v>
      </c>
      <c r="I9999">
        <v>5204</v>
      </c>
      <c r="J9999" s="8">
        <v>255.28</v>
      </c>
      <c r="K9999" s="8">
        <v>159.41999999999999</v>
      </c>
      <c r="L9999" s="8">
        <v>1328477.1200000001</v>
      </c>
      <c r="M9999" s="8">
        <v>829621.68</v>
      </c>
      <c r="N9999" s="8">
        <v>498855.44</v>
      </c>
    </row>
    <row r="10000" spans="1:14" x14ac:dyDescent="0.25">
      <c r="A10000" t="s">
        <v>9</v>
      </c>
      <c r="B10000" t="s">
        <v>66</v>
      </c>
      <c r="C10000" t="s">
        <v>22</v>
      </c>
      <c r="D10000" t="s">
        <v>3</v>
      </c>
      <c r="E10000" t="s">
        <v>15</v>
      </c>
      <c r="F10000" s="5">
        <v>43212</v>
      </c>
      <c r="G10000">
        <v>906794202</v>
      </c>
      <c r="H10000" s="5">
        <v>43231</v>
      </c>
      <c r="I10000">
        <v>9410</v>
      </c>
      <c r="J10000" s="8">
        <v>109.28</v>
      </c>
      <c r="K10000" s="8">
        <v>35.840000000000003</v>
      </c>
      <c r="L10000" s="8">
        <v>1028324.8</v>
      </c>
      <c r="M10000" s="8">
        <v>337254.40000000002</v>
      </c>
      <c r="N10000" s="8">
        <v>691070.4</v>
      </c>
    </row>
    <row r="10001" spans="1:14" x14ac:dyDescent="0.25">
      <c r="A10001" t="s">
        <v>9</v>
      </c>
      <c r="B10001" t="s">
        <v>122</v>
      </c>
      <c r="C10001" t="s">
        <v>57</v>
      </c>
      <c r="D10001" t="s">
        <v>3</v>
      </c>
      <c r="E10001" t="s">
        <v>15</v>
      </c>
      <c r="F10001" s="5">
        <v>44385</v>
      </c>
      <c r="G10001">
        <v>996861922</v>
      </c>
      <c r="H10001" s="5">
        <v>44415</v>
      </c>
      <c r="I10001">
        <v>2450</v>
      </c>
      <c r="J10001" s="8">
        <v>154.06</v>
      </c>
      <c r="K10001" s="8">
        <v>90.93</v>
      </c>
      <c r="L10001" s="8">
        <v>377447</v>
      </c>
      <c r="M10001" s="8">
        <v>222778.5</v>
      </c>
      <c r="N10001" s="8">
        <v>154668.5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05072-3127-4AE6-9985-FA529EF564C1}">
  <sheetPr>
    <tabColor theme="9" tint="-0.249977111117893"/>
  </sheetPr>
  <dimension ref="A1:N5001"/>
  <sheetViews>
    <sheetView workbookViewId="0">
      <selection activeCell="B11" sqref="A1:N5001"/>
    </sheetView>
  </sheetViews>
  <sheetFormatPr defaultRowHeight="13.8" x14ac:dyDescent="0.25"/>
  <cols>
    <col min="1" max="1" width="29.3984375" bestFit="1" customWidth="1"/>
    <col min="2" max="2" width="28.59765625" bestFit="1" customWidth="1"/>
    <col min="3" max="3" width="13.09765625" bestFit="1" customWidth="1"/>
    <col min="4" max="4" width="12.59765625" bestFit="1" customWidth="1"/>
    <col min="5" max="5" width="11.59765625" bestFit="1" customWidth="1"/>
    <col min="6" max="6" width="9.8984375" style="5" bestFit="1" customWidth="1"/>
    <col min="7" max="7" width="9.8984375" bestFit="1" customWidth="1"/>
    <col min="8" max="8" width="9.8984375" style="5" bestFit="1" customWidth="1"/>
    <col min="9" max="9" width="9.09765625" bestFit="1" customWidth="1"/>
    <col min="10" max="10" width="9.8984375" style="9" bestFit="1" customWidth="1"/>
    <col min="11" max="11" width="9.5" style="9" bestFit="1" customWidth="1"/>
    <col min="12" max="12" width="14" style="9" bestFit="1" customWidth="1"/>
    <col min="13" max="14" width="11.09765625" style="9" bestFit="1" customWidth="1"/>
  </cols>
  <sheetData>
    <row r="1" spans="1:14" s="10" customFormat="1" x14ac:dyDescent="0.25">
      <c r="A1" s="10" t="s">
        <v>210</v>
      </c>
      <c r="B1" s="10" t="s">
        <v>211</v>
      </c>
      <c r="C1" s="10" t="s">
        <v>212</v>
      </c>
      <c r="D1" s="10" t="s">
        <v>213</v>
      </c>
      <c r="E1" s="10" t="s">
        <v>214</v>
      </c>
      <c r="F1" s="11" t="s">
        <v>215</v>
      </c>
      <c r="G1" s="10" t="s">
        <v>216</v>
      </c>
      <c r="H1" s="11" t="s">
        <v>217</v>
      </c>
      <c r="I1" s="10" t="s">
        <v>218</v>
      </c>
      <c r="J1" s="12" t="s">
        <v>219</v>
      </c>
      <c r="K1" s="12" t="s">
        <v>220</v>
      </c>
      <c r="L1" s="12" t="s">
        <v>221</v>
      </c>
      <c r="M1" s="12" t="s">
        <v>222</v>
      </c>
      <c r="N1" s="12" t="s">
        <v>223</v>
      </c>
    </row>
    <row r="2" spans="1:14" x14ac:dyDescent="0.25">
      <c r="A2" t="s">
        <v>0</v>
      </c>
      <c r="B2" t="s">
        <v>1</v>
      </c>
      <c r="C2" t="s">
        <v>2</v>
      </c>
      <c r="D2" t="s">
        <v>3</v>
      </c>
      <c r="E2" t="s">
        <v>4</v>
      </c>
      <c r="F2" s="5">
        <v>43819</v>
      </c>
      <c r="G2">
        <v>957081544</v>
      </c>
      <c r="H2" s="5">
        <v>43476</v>
      </c>
      <c r="I2">
        <v>552</v>
      </c>
      <c r="J2" s="9">
        <v>255.28</v>
      </c>
      <c r="K2" s="9">
        <v>159.41999999999999</v>
      </c>
      <c r="L2" s="9">
        <v>140914.56</v>
      </c>
      <c r="M2" s="9">
        <v>87999.84</v>
      </c>
      <c r="N2" s="9">
        <v>52914.720000000001</v>
      </c>
    </row>
    <row r="3" spans="1:14" x14ac:dyDescent="0.25">
      <c r="A3" t="s">
        <v>0</v>
      </c>
      <c r="B3" t="s">
        <v>5</v>
      </c>
      <c r="C3" t="s">
        <v>6</v>
      </c>
      <c r="D3" t="s">
        <v>7</v>
      </c>
      <c r="E3" t="s">
        <v>8</v>
      </c>
      <c r="F3" s="5">
        <v>44747</v>
      </c>
      <c r="G3">
        <v>301644504</v>
      </c>
      <c r="H3" s="5">
        <v>44768</v>
      </c>
      <c r="I3">
        <v>2167</v>
      </c>
      <c r="J3" s="9">
        <v>152.58000000000001</v>
      </c>
      <c r="K3" s="9">
        <v>97.44</v>
      </c>
      <c r="L3" s="9">
        <v>330640.86</v>
      </c>
      <c r="M3" s="9">
        <v>211152.48</v>
      </c>
      <c r="N3" s="9">
        <v>119488.38</v>
      </c>
    </row>
    <row r="4" spans="1:14" x14ac:dyDescent="0.25">
      <c r="A4" t="s">
        <v>9</v>
      </c>
      <c r="B4" t="s">
        <v>10</v>
      </c>
      <c r="C4" t="s">
        <v>11</v>
      </c>
      <c r="D4" t="s">
        <v>7</v>
      </c>
      <c r="E4" t="s">
        <v>8</v>
      </c>
      <c r="F4" s="5">
        <v>44451</v>
      </c>
      <c r="G4">
        <v>478051030</v>
      </c>
      <c r="H4" s="5">
        <v>44468</v>
      </c>
      <c r="I4">
        <v>4778</v>
      </c>
      <c r="J4" s="9">
        <v>47.45</v>
      </c>
      <c r="K4" s="9">
        <v>31.79</v>
      </c>
      <c r="L4" s="9">
        <v>226716.1</v>
      </c>
      <c r="M4" s="9">
        <v>151892.62</v>
      </c>
      <c r="N4" s="9">
        <v>74823.48</v>
      </c>
    </row>
    <row r="5" spans="1:14" x14ac:dyDescent="0.25">
      <c r="A5" t="s">
        <v>12</v>
      </c>
      <c r="B5" t="s">
        <v>13</v>
      </c>
      <c r="C5" t="s">
        <v>14</v>
      </c>
      <c r="D5" t="s">
        <v>7</v>
      </c>
      <c r="E5" t="s">
        <v>15</v>
      </c>
      <c r="F5" s="5">
        <v>44694</v>
      </c>
      <c r="G5">
        <v>892599952</v>
      </c>
      <c r="H5" s="5">
        <v>44727</v>
      </c>
      <c r="I5">
        <v>9016</v>
      </c>
      <c r="J5" s="9">
        <v>205.7</v>
      </c>
      <c r="K5" s="9">
        <v>117.11</v>
      </c>
      <c r="L5" s="9">
        <v>1854591.2</v>
      </c>
      <c r="M5" s="9">
        <v>1055863.76</v>
      </c>
      <c r="N5" s="9">
        <v>798727.44</v>
      </c>
    </row>
    <row r="6" spans="1:14" x14ac:dyDescent="0.25">
      <c r="A6" t="s">
        <v>12</v>
      </c>
      <c r="B6" t="s">
        <v>16</v>
      </c>
      <c r="C6" t="s">
        <v>6</v>
      </c>
      <c r="D6" t="s">
        <v>7</v>
      </c>
      <c r="E6" t="s">
        <v>8</v>
      </c>
      <c r="F6" s="5">
        <v>42205</v>
      </c>
      <c r="G6">
        <v>571902596</v>
      </c>
      <c r="H6" s="5">
        <v>42212</v>
      </c>
      <c r="I6">
        <v>7542</v>
      </c>
      <c r="J6" s="9">
        <v>152.58000000000001</v>
      </c>
      <c r="K6" s="9">
        <v>97.44</v>
      </c>
      <c r="L6" s="9">
        <v>1150758.3600000001</v>
      </c>
      <c r="M6" s="9">
        <v>734892.48</v>
      </c>
      <c r="N6" s="9">
        <v>415865.88</v>
      </c>
    </row>
    <row r="7" spans="1:14" x14ac:dyDescent="0.25">
      <c r="A7" t="s">
        <v>17</v>
      </c>
      <c r="B7" t="s">
        <v>18</v>
      </c>
      <c r="C7" t="s">
        <v>19</v>
      </c>
      <c r="D7" t="s">
        <v>7</v>
      </c>
      <c r="E7" t="s">
        <v>15</v>
      </c>
      <c r="F7" s="5">
        <v>44873</v>
      </c>
      <c r="G7">
        <v>412882792</v>
      </c>
      <c r="H7" s="5">
        <v>44887</v>
      </c>
      <c r="I7">
        <v>48</v>
      </c>
      <c r="J7" s="9">
        <v>81.73</v>
      </c>
      <c r="K7" s="9">
        <v>56.67</v>
      </c>
      <c r="L7" s="9">
        <v>3923.04</v>
      </c>
      <c r="M7" s="9">
        <v>2720.16</v>
      </c>
      <c r="N7" s="9">
        <v>1202.8800000000001</v>
      </c>
    </row>
    <row r="8" spans="1:14" x14ac:dyDescent="0.25">
      <c r="A8" t="s">
        <v>20</v>
      </c>
      <c r="B8" t="s">
        <v>21</v>
      </c>
      <c r="C8" t="s">
        <v>22</v>
      </c>
      <c r="D8" t="s">
        <v>7</v>
      </c>
      <c r="E8" t="s">
        <v>23</v>
      </c>
      <c r="F8" s="5">
        <v>44283</v>
      </c>
      <c r="G8">
        <v>932776868</v>
      </c>
      <c r="H8" s="5">
        <v>44326</v>
      </c>
      <c r="I8">
        <v>8258</v>
      </c>
      <c r="J8" s="9">
        <v>109.28</v>
      </c>
      <c r="K8" s="9">
        <v>35.840000000000003</v>
      </c>
      <c r="L8" s="9">
        <v>902434.24</v>
      </c>
      <c r="M8" s="9">
        <v>295966.71999999997</v>
      </c>
      <c r="N8" s="9">
        <v>606467.52</v>
      </c>
    </row>
    <row r="9" spans="1:14" x14ac:dyDescent="0.25">
      <c r="A9" t="s">
        <v>9</v>
      </c>
      <c r="B9" t="s">
        <v>24</v>
      </c>
      <c r="C9" t="s">
        <v>22</v>
      </c>
      <c r="D9" t="s">
        <v>3</v>
      </c>
      <c r="E9" t="s">
        <v>4</v>
      </c>
      <c r="F9" s="5">
        <v>43752</v>
      </c>
      <c r="G9">
        <v>919133651</v>
      </c>
      <c r="H9" s="5">
        <v>43773</v>
      </c>
      <c r="I9">
        <v>927</v>
      </c>
      <c r="J9" s="9">
        <v>109.28</v>
      </c>
      <c r="K9" s="9">
        <v>35.840000000000003</v>
      </c>
      <c r="L9" s="9">
        <v>101302.56</v>
      </c>
      <c r="M9" s="9">
        <v>33223.68</v>
      </c>
      <c r="N9" s="9">
        <v>68078.880000000005</v>
      </c>
    </row>
    <row r="10" spans="1:14" x14ac:dyDescent="0.25">
      <c r="A10" t="s">
        <v>17</v>
      </c>
      <c r="B10" t="s">
        <v>25</v>
      </c>
      <c r="C10" t="s">
        <v>22</v>
      </c>
      <c r="D10" t="s">
        <v>7</v>
      </c>
      <c r="E10" t="s">
        <v>4</v>
      </c>
      <c r="F10" s="5">
        <v>42609</v>
      </c>
      <c r="G10">
        <v>579814469</v>
      </c>
      <c r="H10" s="5">
        <v>42648</v>
      </c>
      <c r="I10">
        <v>8841</v>
      </c>
      <c r="J10" s="9">
        <v>109.28</v>
      </c>
      <c r="K10" s="9">
        <v>35.840000000000003</v>
      </c>
      <c r="L10" s="9">
        <v>966144.48</v>
      </c>
      <c r="M10" s="9">
        <v>316861.44</v>
      </c>
      <c r="N10" s="9">
        <v>649283.04</v>
      </c>
    </row>
    <row r="11" spans="1:14" x14ac:dyDescent="0.25">
      <c r="A11" t="s">
        <v>9</v>
      </c>
      <c r="B11" t="s">
        <v>27</v>
      </c>
      <c r="C11" t="s">
        <v>2</v>
      </c>
      <c r="D11" t="s">
        <v>3</v>
      </c>
      <c r="E11" t="s">
        <v>4</v>
      </c>
      <c r="F11" s="5">
        <v>42107</v>
      </c>
      <c r="G11">
        <v>192993152</v>
      </c>
      <c r="H11" s="5">
        <v>42131</v>
      </c>
      <c r="I11">
        <v>9817</v>
      </c>
      <c r="J11" s="9">
        <v>255.28</v>
      </c>
      <c r="K11" s="9">
        <v>159.41999999999999</v>
      </c>
      <c r="L11" s="9">
        <v>2506083.7599999998</v>
      </c>
      <c r="M11" s="9">
        <v>1565026.14</v>
      </c>
      <c r="N11" s="9">
        <v>941057.62</v>
      </c>
    </row>
    <row r="12" spans="1:14" x14ac:dyDescent="0.25">
      <c r="A12" t="s">
        <v>17</v>
      </c>
      <c r="B12" t="s">
        <v>28</v>
      </c>
      <c r="C12" t="s">
        <v>29</v>
      </c>
      <c r="D12" t="s">
        <v>7</v>
      </c>
      <c r="E12" t="s">
        <v>8</v>
      </c>
      <c r="F12" s="5">
        <v>43733</v>
      </c>
      <c r="G12">
        <v>557156026</v>
      </c>
      <c r="H12" s="5">
        <v>43753</v>
      </c>
      <c r="I12">
        <v>3704</v>
      </c>
      <c r="J12" s="9">
        <v>651.21</v>
      </c>
      <c r="K12" s="9">
        <v>524.96</v>
      </c>
      <c r="L12" s="9">
        <v>2412081.84</v>
      </c>
      <c r="M12" s="9">
        <v>1944451.84</v>
      </c>
      <c r="N12" s="9">
        <v>467630</v>
      </c>
    </row>
    <row r="13" spans="1:14" x14ac:dyDescent="0.25">
      <c r="A13" t="s">
        <v>17</v>
      </c>
      <c r="B13" t="s">
        <v>30</v>
      </c>
      <c r="C13" t="s">
        <v>31</v>
      </c>
      <c r="D13" t="s">
        <v>3</v>
      </c>
      <c r="E13" t="s">
        <v>4</v>
      </c>
      <c r="F13" s="5">
        <v>43597</v>
      </c>
      <c r="G13">
        <v>741101920</v>
      </c>
      <c r="H13" s="5">
        <v>43602</v>
      </c>
      <c r="I13">
        <v>7382</v>
      </c>
      <c r="J13" s="9">
        <v>437.2</v>
      </c>
      <c r="K13" s="9">
        <v>263.33</v>
      </c>
      <c r="L13" s="9">
        <v>3227410.4</v>
      </c>
      <c r="M13" s="9">
        <v>1943902.06</v>
      </c>
      <c r="N13" s="9">
        <v>1283508.3400000001</v>
      </c>
    </row>
    <row r="14" spans="1:14" x14ac:dyDescent="0.25">
      <c r="A14" t="s">
        <v>12</v>
      </c>
      <c r="B14" t="s">
        <v>32</v>
      </c>
      <c r="C14" t="s">
        <v>14</v>
      </c>
      <c r="D14" t="s">
        <v>7</v>
      </c>
      <c r="E14" t="s">
        <v>15</v>
      </c>
      <c r="F14" s="5">
        <v>42582</v>
      </c>
      <c r="G14">
        <v>333942162</v>
      </c>
      <c r="H14" s="5">
        <v>42607</v>
      </c>
      <c r="I14">
        <v>9762</v>
      </c>
      <c r="J14" s="9">
        <v>205.7</v>
      </c>
      <c r="K14" s="9">
        <v>117.11</v>
      </c>
      <c r="L14" s="9">
        <v>2008043.4</v>
      </c>
      <c r="M14" s="9">
        <v>1143227.82</v>
      </c>
      <c r="N14" s="9">
        <v>864815.58</v>
      </c>
    </row>
    <row r="15" spans="1:14" x14ac:dyDescent="0.25">
      <c r="A15" t="s">
        <v>0</v>
      </c>
      <c r="B15" t="s">
        <v>33</v>
      </c>
      <c r="C15" t="s">
        <v>31</v>
      </c>
      <c r="D15" t="s">
        <v>7</v>
      </c>
      <c r="E15" t="s">
        <v>23</v>
      </c>
      <c r="F15" s="5">
        <v>42191</v>
      </c>
      <c r="G15">
        <v>795100581</v>
      </c>
      <c r="H15" s="5">
        <v>42201</v>
      </c>
      <c r="I15">
        <v>6786</v>
      </c>
      <c r="J15" s="9">
        <v>437.2</v>
      </c>
      <c r="K15" s="9">
        <v>263.33</v>
      </c>
      <c r="L15" s="9">
        <v>2966839.2</v>
      </c>
      <c r="M15" s="9">
        <v>1786957.38</v>
      </c>
      <c r="N15" s="9">
        <v>1179881.82</v>
      </c>
    </row>
    <row r="16" spans="1:14" x14ac:dyDescent="0.25">
      <c r="A16" t="s">
        <v>0</v>
      </c>
      <c r="B16" t="s">
        <v>34</v>
      </c>
      <c r="C16" t="s">
        <v>2</v>
      </c>
      <c r="D16" t="s">
        <v>3</v>
      </c>
      <c r="E16" t="s">
        <v>15</v>
      </c>
      <c r="F16" s="5">
        <v>44893</v>
      </c>
      <c r="G16">
        <v>504313504</v>
      </c>
      <c r="H16" s="5">
        <v>44898</v>
      </c>
      <c r="I16">
        <v>6428</v>
      </c>
      <c r="J16" s="9">
        <v>255.28</v>
      </c>
      <c r="K16" s="9">
        <v>159.41999999999999</v>
      </c>
      <c r="L16" s="9">
        <v>1640939.84</v>
      </c>
      <c r="M16" s="9">
        <v>1024751.76</v>
      </c>
      <c r="N16" s="9">
        <v>616188.07999999996</v>
      </c>
    </row>
    <row r="17" spans="1:14" x14ac:dyDescent="0.25">
      <c r="A17" t="s">
        <v>17</v>
      </c>
      <c r="B17" t="s">
        <v>35</v>
      </c>
      <c r="C17" t="s">
        <v>36</v>
      </c>
      <c r="D17" t="s">
        <v>7</v>
      </c>
      <c r="E17" t="s">
        <v>23</v>
      </c>
      <c r="F17" s="5">
        <v>42355</v>
      </c>
      <c r="G17">
        <v>611629760</v>
      </c>
      <c r="H17" s="5">
        <v>42400</v>
      </c>
      <c r="I17">
        <v>3693</v>
      </c>
      <c r="J17" s="9">
        <v>421.89</v>
      </c>
      <c r="K17" s="9">
        <v>364.69</v>
      </c>
      <c r="L17" s="9">
        <v>1558039.77</v>
      </c>
      <c r="M17" s="9">
        <v>1346800.17</v>
      </c>
      <c r="N17" s="9">
        <v>211239.6</v>
      </c>
    </row>
    <row r="18" spans="1:14" x14ac:dyDescent="0.25">
      <c r="A18" t="s">
        <v>9</v>
      </c>
      <c r="B18" t="s">
        <v>37</v>
      </c>
      <c r="C18" t="s">
        <v>14</v>
      </c>
      <c r="D18" t="s">
        <v>7</v>
      </c>
      <c r="E18" t="s">
        <v>8</v>
      </c>
      <c r="F18" s="5">
        <v>43325</v>
      </c>
      <c r="G18">
        <v>987410676</v>
      </c>
      <c r="H18" s="5">
        <v>43349</v>
      </c>
      <c r="I18">
        <v>5616</v>
      </c>
      <c r="J18" s="9">
        <v>205.7</v>
      </c>
      <c r="K18" s="9">
        <v>117.11</v>
      </c>
      <c r="L18" s="9">
        <v>1155211.2</v>
      </c>
      <c r="M18" s="9">
        <v>657689.76</v>
      </c>
      <c r="N18" s="9">
        <v>497521.44</v>
      </c>
    </row>
    <row r="19" spans="1:14" x14ac:dyDescent="0.25">
      <c r="A19" t="s">
        <v>9</v>
      </c>
      <c r="B19" t="s">
        <v>38</v>
      </c>
      <c r="C19" t="s">
        <v>29</v>
      </c>
      <c r="D19" t="s">
        <v>3</v>
      </c>
      <c r="E19" t="s">
        <v>15</v>
      </c>
      <c r="F19" s="5">
        <v>44865</v>
      </c>
      <c r="G19">
        <v>672330081</v>
      </c>
      <c r="H19" s="5">
        <v>44894</v>
      </c>
      <c r="I19">
        <v>6266</v>
      </c>
      <c r="J19" s="9">
        <v>651.21</v>
      </c>
      <c r="K19" s="9">
        <v>524.96</v>
      </c>
      <c r="L19" s="9">
        <v>4080481.86</v>
      </c>
      <c r="M19" s="9">
        <v>3289399.36</v>
      </c>
      <c r="N19" s="9">
        <v>791082.5</v>
      </c>
    </row>
    <row r="20" spans="1:14" x14ac:dyDescent="0.25">
      <c r="A20" t="s">
        <v>39</v>
      </c>
      <c r="B20" t="s">
        <v>40</v>
      </c>
      <c r="C20" t="s">
        <v>11</v>
      </c>
      <c r="D20" t="s">
        <v>3</v>
      </c>
      <c r="E20" t="s">
        <v>8</v>
      </c>
      <c r="F20" s="5">
        <v>42807</v>
      </c>
      <c r="G20">
        <v>127374303</v>
      </c>
      <c r="H20" s="5">
        <v>42814</v>
      </c>
      <c r="I20">
        <v>1742</v>
      </c>
      <c r="J20" s="9">
        <v>47.45</v>
      </c>
      <c r="K20" s="9">
        <v>31.79</v>
      </c>
      <c r="L20" s="9">
        <v>82657.899999999994</v>
      </c>
      <c r="M20" s="9">
        <v>55378.18</v>
      </c>
      <c r="N20" s="9">
        <v>27279.72</v>
      </c>
    </row>
    <row r="21" spans="1:14" x14ac:dyDescent="0.25">
      <c r="A21" t="s">
        <v>0</v>
      </c>
      <c r="B21" t="s">
        <v>41</v>
      </c>
      <c r="C21" t="s">
        <v>2</v>
      </c>
      <c r="D21" t="s">
        <v>7</v>
      </c>
      <c r="E21" t="s">
        <v>8</v>
      </c>
      <c r="F21" s="5">
        <v>43571</v>
      </c>
      <c r="G21">
        <v>783842170</v>
      </c>
      <c r="H21" s="5">
        <v>43617</v>
      </c>
      <c r="I21">
        <v>5172</v>
      </c>
      <c r="J21" s="9">
        <v>255.28</v>
      </c>
      <c r="K21" s="9">
        <v>159.41999999999999</v>
      </c>
      <c r="L21" s="9">
        <v>1320308.1599999999</v>
      </c>
      <c r="M21" s="9">
        <v>824520.24</v>
      </c>
      <c r="N21" s="9">
        <v>495787.92</v>
      </c>
    </row>
    <row r="22" spans="1:14" x14ac:dyDescent="0.25">
      <c r="A22" t="s">
        <v>17</v>
      </c>
      <c r="B22" t="s">
        <v>42</v>
      </c>
      <c r="C22" t="s">
        <v>11</v>
      </c>
      <c r="D22" t="s">
        <v>7</v>
      </c>
      <c r="E22" t="s">
        <v>15</v>
      </c>
      <c r="F22" s="5">
        <v>44579</v>
      </c>
      <c r="G22">
        <v>993345010</v>
      </c>
      <c r="H22" s="5">
        <v>44623</v>
      </c>
      <c r="I22">
        <v>1718</v>
      </c>
      <c r="J22" s="9">
        <v>47.45</v>
      </c>
      <c r="K22" s="9">
        <v>31.79</v>
      </c>
      <c r="L22" s="9">
        <v>81519.100000000006</v>
      </c>
      <c r="M22" s="9">
        <v>54615.22</v>
      </c>
      <c r="N22" s="9">
        <v>26903.88</v>
      </c>
    </row>
    <row r="23" spans="1:14" x14ac:dyDescent="0.25">
      <c r="A23" t="s">
        <v>17</v>
      </c>
      <c r="B23" t="s">
        <v>43</v>
      </c>
      <c r="C23" t="s">
        <v>2</v>
      </c>
      <c r="D23" t="s">
        <v>7</v>
      </c>
      <c r="E23" t="s">
        <v>4</v>
      </c>
      <c r="F23" s="5">
        <v>42252</v>
      </c>
      <c r="G23">
        <v>977806651</v>
      </c>
      <c r="H23" s="5">
        <v>42291</v>
      </c>
      <c r="I23">
        <v>3572</v>
      </c>
      <c r="J23" s="9">
        <v>255.28</v>
      </c>
      <c r="K23" s="9">
        <v>159.41999999999999</v>
      </c>
      <c r="L23" s="9">
        <v>911860.16</v>
      </c>
      <c r="M23" s="9">
        <v>569448.24</v>
      </c>
      <c r="N23" s="9">
        <v>342411.92</v>
      </c>
    </row>
    <row r="24" spans="1:14" x14ac:dyDescent="0.25">
      <c r="A24" t="s">
        <v>9</v>
      </c>
      <c r="B24" t="s">
        <v>44</v>
      </c>
      <c r="C24" t="s">
        <v>45</v>
      </c>
      <c r="D24" t="s">
        <v>3</v>
      </c>
      <c r="E24" t="s">
        <v>15</v>
      </c>
      <c r="F24" s="5">
        <v>42641</v>
      </c>
      <c r="G24">
        <v>579463422</v>
      </c>
      <c r="H24" s="5">
        <v>42675</v>
      </c>
      <c r="I24">
        <v>4958</v>
      </c>
      <c r="J24" s="9">
        <v>9.33</v>
      </c>
      <c r="K24" s="9">
        <v>6.92</v>
      </c>
      <c r="L24" s="9">
        <v>46258.14</v>
      </c>
      <c r="M24" s="9">
        <v>34309.360000000001</v>
      </c>
      <c r="N24" s="9">
        <v>11948.78</v>
      </c>
    </row>
    <row r="25" spans="1:14" x14ac:dyDescent="0.25">
      <c r="A25" t="s">
        <v>20</v>
      </c>
      <c r="B25" t="s">
        <v>46</v>
      </c>
      <c r="C25" t="s">
        <v>11</v>
      </c>
      <c r="D25" t="s">
        <v>7</v>
      </c>
      <c r="E25" t="s">
        <v>15</v>
      </c>
      <c r="F25" s="5">
        <v>43912</v>
      </c>
      <c r="G25">
        <v>610864150</v>
      </c>
      <c r="H25" s="5">
        <v>43928</v>
      </c>
      <c r="I25">
        <v>7132</v>
      </c>
      <c r="J25" s="9">
        <v>47.45</v>
      </c>
      <c r="K25" s="9">
        <v>31.79</v>
      </c>
      <c r="L25" s="9">
        <v>338413.4</v>
      </c>
      <c r="M25" s="9">
        <v>226726.28</v>
      </c>
      <c r="N25" s="9">
        <v>111687.12</v>
      </c>
    </row>
    <row r="26" spans="1:14" x14ac:dyDescent="0.25">
      <c r="A26" t="s">
        <v>17</v>
      </c>
      <c r="B26" t="s">
        <v>47</v>
      </c>
      <c r="C26" t="s">
        <v>6</v>
      </c>
      <c r="D26" t="s">
        <v>7</v>
      </c>
      <c r="E26" t="s">
        <v>15</v>
      </c>
      <c r="F26" s="5">
        <v>42850</v>
      </c>
      <c r="G26">
        <v>604870164</v>
      </c>
      <c r="H26" s="5">
        <v>42891</v>
      </c>
      <c r="I26">
        <v>3378</v>
      </c>
      <c r="J26" s="9">
        <v>152.58000000000001</v>
      </c>
      <c r="K26" s="9">
        <v>97.44</v>
      </c>
      <c r="L26" s="9">
        <v>515415.24</v>
      </c>
      <c r="M26" s="9">
        <v>329152.32</v>
      </c>
      <c r="N26" s="9">
        <v>186262.92</v>
      </c>
    </row>
    <row r="27" spans="1:14" x14ac:dyDescent="0.25">
      <c r="A27" t="s">
        <v>0</v>
      </c>
      <c r="B27" t="s">
        <v>48</v>
      </c>
      <c r="C27" t="s">
        <v>14</v>
      </c>
      <c r="D27" t="s">
        <v>3</v>
      </c>
      <c r="E27" t="s">
        <v>23</v>
      </c>
      <c r="F27" s="5">
        <v>43172</v>
      </c>
      <c r="G27">
        <v>164655292</v>
      </c>
      <c r="H27" s="5">
        <v>43221</v>
      </c>
      <c r="I27">
        <v>4015</v>
      </c>
      <c r="J27" s="9">
        <v>205.7</v>
      </c>
      <c r="K27" s="9">
        <v>117.11</v>
      </c>
      <c r="L27" s="9">
        <v>825885.5</v>
      </c>
      <c r="M27" s="9">
        <v>470196.65</v>
      </c>
      <c r="N27" s="9">
        <v>355688.85</v>
      </c>
    </row>
    <row r="28" spans="1:14" x14ac:dyDescent="0.25">
      <c r="A28" t="s">
        <v>9</v>
      </c>
      <c r="B28" t="s">
        <v>49</v>
      </c>
      <c r="C28" t="s">
        <v>45</v>
      </c>
      <c r="D28" t="s">
        <v>7</v>
      </c>
      <c r="E28" t="s">
        <v>15</v>
      </c>
      <c r="F28" s="5">
        <v>42519</v>
      </c>
      <c r="G28">
        <v>313705861</v>
      </c>
      <c r="H28" s="5">
        <v>42561</v>
      </c>
      <c r="I28">
        <v>1390</v>
      </c>
      <c r="J28" s="9">
        <v>9.33</v>
      </c>
      <c r="K28" s="9">
        <v>6.92</v>
      </c>
      <c r="L28" s="9">
        <v>12968.7</v>
      </c>
      <c r="M28" s="9">
        <v>9618.7999999999993</v>
      </c>
      <c r="N28" s="9">
        <v>3349.9</v>
      </c>
    </row>
    <row r="29" spans="1:14" x14ac:dyDescent="0.25">
      <c r="A29" t="s">
        <v>0</v>
      </c>
      <c r="B29" t="s">
        <v>50</v>
      </c>
      <c r="C29" t="s">
        <v>29</v>
      </c>
      <c r="D29" t="s">
        <v>3</v>
      </c>
      <c r="E29" t="s">
        <v>4</v>
      </c>
      <c r="F29" s="5">
        <v>43847</v>
      </c>
      <c r="G29">
        <v>345820701</v>
      </c>
      <c r="H29" s="5">
        <v>43862</v>
      </c>
      <c r="I29">
        <v>4885</v>
      </c>
      <c r="J29" s="9">
        <v>651.21</v>
      </c>
      <c r="K29" s="9">
        <v>524.96</v>
      </c>
      <c r="L29" s="9">
        <v>3181160.85</v>
      </c>
      <c r="M29" s="9">
        <v>2564429.6</v>
      </c>
      <c r="N29" s="9">
        <v>616731.25</v>
      </c>
    </row>
    <row r="30" spans="1:14" x14ac:dyDescent="0.25">
      <c r="A30" t="s">
        <v>9</v>
      </c>
      <c r="B30" t="s">
        <v>51</v>
      </c>
      <c r="C30" t="s">
        <v>2</v>
      </c>
      <c r="D30" t="s">
        <v>3</v>
      </c>
      <c r="E30" t="s">
        <v>4</v>
      </c>
      <c r="F30" s="5">
        <v>44192</v>
      </c>
      <c r="G30">
        <v>975111138</v>
      </c>
      <c r="H30" s="5">
        <v>43851</v>
      </c>
      <c r="I30">
        <v>5910</v>
      </c>
      <c r="J30" s="9">
        <v>255.28</v>
      </c>
      <c r="K30" s="9">
        <v>159.41999999999999</v>
      </c>
      <c r="L30" s="9">
        <v>1508704.8</v>
      </c>
      <c r="M30" s="9">
        <v>942172.2</v>
      </c>
      <c r="N30" s="9">
        <v>566532.6</v>
      </c>
    </row>
    <row r="31" spans="1:14" x14ac:dyDescent="0.25">
      <c r="A31" t="s">
        <v>20</v>
      </c>
      <c r="B31" t="s">
        <v>52</v>
      </c>
      <c r="C31" t="s">
        <v>6</v>
      </c>
      <c r="D31" t="s">
        <v>3</v>
      </c>
      <c r="E31" t="s">
        <v>8</v>
      </c>
      <c r="F31" s="5">
        <v>43556</v>
      </c>
      <c r="G31">
        <v>286001002</v>
      </c>
      <c r="H31" s="5">
        <v>43570</v>
      </c>
      <c r="I31">
        <v>2907</v>
      </c>
      <c r="J31" s="9">
        <v>152.58000000000001</v>
      </c>
      <c r="K31" s="9">
        <v>97.44</v>
      </c>
      <c r="L31" s="9">
        <v>443550.06</v>
      </c>
      <c r="M31" s="9">
        <v>283258.08</v>
      </c>
      <c r="N31" s="9">
        <v>160291.98000000001</v>
      </c>
    </row>
    <row r="32" spans="1:14" x14ac:dyDescent="0.25">
      <c r="A32" t="s">
        <v>17</v>
      </c>
      <c r="B32" t="s">
        <v>53</v>
      </c>
      <c r="C32" t="s">
        <v>31</v>
      </c>
      <c r="D32" t="s">
        <v>7</v>
      </c>
      <c r="E32" t="s">
        <v>23</v>
      </c>
      <c r="F32" s="5">
        <v>42181</v>
      </c>
      <c r="G32">
        <v>483226621</v>
      </c>
      <c r="H32" s="5">
        <v>42222</v>
      </c>
      <c r="I32">
        <v>6350</v>
      </c>
      <c r="J32" s="9">
        <v>437.2</v>
      </c>
      <c r="K32" s="9">
        <v>263.33</v>
      </c>
      <c r="L32" s="9">
        <v>2776220</v>
      </c>
      <c r="M32" s="9">
        <v>1672145.5</v>
      </c>
      <c r="N32" s="9">
        <v>1104074.5</v>
      </c>
    </row>
    <row r="33" spans="1:14" x14ac:dyDescent="0.25">
      <c r="A33" t="s">
        <v>20</v>
      </c>
      <c r="B33" t="s">
        <v>54</v>
      </c>
      <c r="C33" t="s">
        <v>22</v>
      </c>
      <c r="D33" t="s">
        <v>7</v>
      </c>
      <c r="E33" t="s">
        <v>4</v>
      </c>
      <c r="F33" s="5">
        <v>43847</v>
      </c>
      <c r="G33">
        <v>241836822</v>
      </c>
      <c r="H33" s="5">
        <v>43847</v>
      </c>
      <c r="I33">
        <v>3744</v>
      </c>
      <c r="J33" s="9">
        <v>109.28</v>
      </c>
      <c r="K33" s="9">
        <v>35.840000000000003</v>
      </c>
      <c r="L33" s="9">
        <v>409144.32000000001</v>
      </c>
      <c r="M33" s="9">
        <v>134184.95999999999</v>
      </c>
      <c r="N33" s="9">
        <v>274959.35999999999</v>
      </c>
    </row>
    <row r="34" spans="1:14" x14ac:dyDescent="0.25">
      <c r="A34" t="s">
        <v>17</v>
      </c>
      <c r="B34" t="s">
        <v>30</v>
      </c>
      <c r="C34" t="s">
        <v>22</v>
      </c>
      <c r="D34" t="s">
        <v>3</v>
      </c>
      <c r="E34" t="s">
        <v>23</v>
      </c>
      <c r="F34" s="5">
        <v>44380</v>
      </c>
      <c r="G34">
        <v>557192933</v>
      </c>
      <c r="H34" s="5">
        <v>44382</v>
      </c>
      <c r="I34">
        <v>4626</v>
      </c>
      <c r="J34" s="9">
        <v>109.28</v>
      </c>
      <c r="K34" s="9">
        <v>35.840000000000003</v>
      </c>
      <c r="L34" s="9">
        <v>505529.28</v>
      </c>
      <c r="M34" s="9">
        <v>165795.84</v>
      </c>
      <c r="N34" s="9">
        <v>339733.44</v>
      </c>
    </row>
    <row r="35" spans="1:14" x14ac:dyDescent="0.25">
      <c r="A35" t="s">
        <v>9</v>
      </c>
      <c r="B35" t="s">
        <v>55</v>
      </c>
      <c r="C35" t="s">
        <v>36</v>
      </c>
      <c r="D35" t="s">
        <v>3</v>
      </c>
      <c r="E35" t="s">
        <v>15</v>
      </c>
      <c r="F35" s="5">
        <v>43878</v>
      </c>
      <c r="G35">
        <v>694968783</v>
      </c>
      <c r="H35" s="5">
        <v>43923</v>
      </c>
      <c r="I35">
        <v>5562</v>
      </c>
      <c r="J35" s="9">
        <v>421.89</v>
      </c>
      <c r="K35" s="9">
        <v>364.69</v>
      </c>
      <c r="L35" s="9">
        <v>2346552.1800000002</v>
      </c>
      <c r="M35" s="9">
        <v>2028405.78</v>
      </c>
      <c r="N35" s="9">
        <v>318146.40000000002</v>
      </c>
    </row>
    <row r="36" spans="1:14" x14ac:dyDescent="0.25">
      <c r="A36" t="s">
        <v>17</v>
      </c>
      <c r="B36" t="s">
        <v>35</v>
      </c>
      <c r="C36" t="s">
        <v>45</v>
      </c>
      <c r="D36" t="s">
        <v>3</v>
      </c>
      <c r="E36" t="s">
        <v>23</v>
      </c>
      <c r="F36" s="5">
        <v>43560</v>
      </c>
      <c r="G36">
        <v>441150701</v>
      </c>
      <c r="H36" s="5">
        <v>43597</v>
      </c>
      <c r="I36">
        <v>5150</v>
      </c>
      <c r="J36" s="9">
        <v>9.33</v>
      </c>
      <c r="K36" s="9">
        <v>6.92</v>
      </c>
      <c r="L36" s="9">
        <v>48049.5</v>
      </c>
      <c r="M36" s="9">
        <v>35638</v>
      </c>
      <c r="N36" s="9">
        <v>12411.5</v>
      </c>
    </row>
    <row r="37" spans="1:14" x14ac:dyDescent="0.25">
      <c r="A37" t="s">
        <v>9</v>
      </c>
      <c r="B37" t="s">
        <v>10</v>
      </c>
      <c r="C37" t="s">
        <v>14</v>
      </c>
      <c r="D37" t="s">
        <v>3</v>
      </c>
      <c r="E37" t="s">
        <v>4</v>
      </c>
      <c r="F37" s="5">
        <v>44385</v>
      </c>
      <c r="G37">
        <v>552037513</v>
      </c>
      <c r="H37" s="5">
        <v>44413</v>
      </c>
      <c r="I37">
        <v>9022</v>
      </c>
      <c r="J37" s="9">
        <v>205.7</v>
      </c>
      <c r="K37" s="9">
        <v>117.11</v>
      </c>
      <c r="L37" s="9">
        <v>1855825.4</v>
      </c>
      <c r="M37" s="9">
        <v>1056566.42</v>
      </c>
      <c r="N37" s="9">
        <v>799258.98</v>
      </c>
    </row>
    <row r="38" spans="1:14" x14ac:dyDescent="0.25">
      <c r="A38" t="s">
        <v>20</v>
      </c>
      <c r="B38" t="s">
        <v>52</v>
      </c>
      <c r="C38" t="s">
        <v>31</v>
      </c>
      <c r="D38" t="s">
        <v>7</v>
      </c>
      <c r="E38" t="s">
        <v>8</v>
      </c>
      <c r="F38" s="5">
        <v>43885</v>
      </c>
      <c r="G38">
        <v>504240548</v>
      </c>
      <c r="H38" s="5">
        <v>43917</v>
      </c>
      <c r="I38">
        <v>4838</v>
      </c>
      <c r="J38" s="9">
        <v>437.2</v>
      </c>
      <c r="K38" s="9">
        <v>263.33</v>
      </c>
      <c r="L38" s="9">
        <v>2115173.6</v>
      </c>
      <c r="M38" s="9">
        <v>1273990.54</v>
      </c>
      <c r="N38" s="9">
        <v>841183.06</v>
      </c>
    </row>
    <row r="39" spans="1:14" x14ac:dyDescent="0.25">
      <c r="A39" t="s">
        <v>9</v>
      </c>
      <c r="B39" t="s">
        <v>56</v>
      </c>
      <c r="C39" t="s">
        <v>57</v>
      </c>
      <c r="D39" t="s">
        <v>7</v>
      </c>
      <c r="E39" t="s">
        <v>15</v>
      </c>
      <c r="F39" s="5">
        <v>44605</v>
      </c>
      <c r="G39">
        <v>744683635</v>
      </c>
      <c r="H39" s="5">
        <v>44652</v>
      </c>
      <c r="I39">
        <v>7291</v>
      </c>
      <c r="J39" s="9">
        <v>154.06</v>
      </c>
      <c r="K39" s="9">
        <v>90.93</v>
      </c>
      <c r="L39" s="9">
        <v>1123251.46</v>
      </c>
      <c r="M39" s="9">
        <v>662970.63</v>
      </c>
      <c r="N39" s="9">
        <v>460280.83</v>
      </c>
    </row>
    <row r="40" spans="1:14" x14ac:dyDescent="0.25">
      <c r="A40" t="s">
        <v>9</v>
      </c>
      <c r="B40" t="s">
        <v>58</v>
      </c>
      <c r="C40" t="s">
        <v>19</v>
      </c>
      <c r="D40" t="s">
        <v>3</v>
      </c>
      <c r="E40" t="s">
        <v>15</v>
      </c>
      <c r="F40" s="5">
        <v>42589</v>
      </c>
      <c r="G40">
        <v>440603101</v>
      </c>
      <c r="H40" s="5">
        <v>42628</v>
      </c>
      <c r="I40">
        <v>3104</v>
      </c>
      <c r="J40" s="9">
        <v>81.73</v>
      </c>
      <c r="K40" s="9">
        <v>56.67</v>
      </c>
      <c r="L40" s="9">
        <v>253689.92</v>
      </c>
      <c r="M40" s="9">
        <v>175903.68</v>
      </c>
      <c r="N40" s="9">
        <v>77786.240000000005</v>
      </c>
    </row>
    <row r="41" spans="1:14" x14ac:dyDescent="0.25">
      <c r="A41" t="s">
        <v>17</v>
      </c>
      <c r="B41" t="s">
        <v>59</v>
      </c>
      <c r="C41" t="s">
        <v>22</v>
      </c>
      <c r="D41" t="s">
        <v>7</v>
      </c>
      <c r="E41" t="s">
        <v>15</v>
      </c>
      <c r="F41" s="5">
        <v>42851</v>
      </c>
      <c r="G41">
        <v>629547774</v>
      </c>
      <c r="H41" s="5">
        <v>42858</v>
      </c>
      <c r="I41">
        <v>6031</v>
      </c>
      <c r="J41" s="9">
        <v>109.28</v>
      </c>
      <c r="K41" s="9">
        <v>35.840000000000003</v>
      </c>
      <c r="L41" s="9">
        <v>659067.68000000005</v>
      </c>
      <c r="M41" s="9">
        <v>216151.04000000001</v>
      </c>
      <c r="N41" s="9">
        <v>442916.64</v>
      </c>
    </row>
    <row r="42" spans="1:14" x14ac:dyDescent="0.25">
      <c r="A42" t="s">
        <v>9</v>
      </c>
      <c r="B42" t="s">
        <v>60</v>
      </c>
      <c r="C42" t="s">
        <v>36</v>
      </c>
      <c r="D42" t="s">
        <v>3</v>
      </c>
      <c r="E42" t="s">
        <v>15</v>
      </c>
      <c r="F42" s="5">
        <v>43180</v>
      </c>
      <c r="G42">
        <v>169378983</v>
      </c>
      <c r="H42" s="5">
        <v>43200</v>
      </c>
      <c r="I42">
        <v>1860</v>
      </c>
      <c r="J42" s="9">
        <v>421.89</v>
      </c>
      <c r="K42" s="9">
        <v>364.69</v>
      </c>
      <c r="L42" s="9">
        <v>784715.4</v>
      </c>
      <c r="M42" s="9">
        <v>678323.4</v>
      </c>
      <c r="N42" s="9">
        <v>106392</v>
      </c>
    </row>
    <row r="43" spans="1:14" x14ac:dyDescent="0.25">
      <c r="A43" t="s">
        <v>17</v>
      </c>
      <c r="B43" t="s">
        <v>47</v>
      </c>
      <c r="C43" t="s">
        <v>19</v>
      </c>
      <c r="D43" t="s">
        <v>7</v>
      </c>
      <c r="E43" t="s">
        <v>15</v>
      </c>
      <c r="F43" s="5">
        <v>43133</v>
      </c>
      <c r="G43">
        <v>688270556</v>
      </c>
      <c r="H43" s="5">
        <v>43163</v>
      </c>
      <c r="I43">
        <v>3407</v>
      </c>
      <c r="J43" s="9">
        <v>81.73</v>
      </c>
      <c r="K43" s="9">
        <v>56.67</v>
      </c>
      <c r="L43" s="9">
        <v>278454.11</v>
      </c>
      <c r="M43" s="9">
        <v>193074.69</v>
      </c>
      <c r="N43" s="9">
        <v>85379.42</v>
      </c>
    </row>
    <row r="44" spans="1:14" x14ac:dyDescent="0.25">
      <c r="A44" t="s">
        <v>12</v>
      </c>
      <c r="B44" t="s">
        <v>61</v>
      </c>
      <c r="C44" t="s">
        <v>36</v>
      </c>
      <c r="D44" t="s">
        <v>3</v>
      </c>
      <c r="E44" t="s">
        <v>15</v>
      </c>
      <c r="F44" s="5">
        <v>42815</v>
      </c>
      <c r="G44">
        <v>734708821</v>
      </c>
      <c r="H44" s="5">
        <v>42818</v>
      </c>
      <c r="I44">
        <v>5522</v>
      </c>
      <c r="J44" s="9">
        <v>421.89</v>
      </c>
      <c r="K44" s="9">
        <v>364.69</v>
      </c>
      <c r="L44" s="9">
        <v>2329676.58</v>
      </c>
      <c r="M44" s="9">
        <v>2013818.18</v>
      </c>
      <c r="N44" s="9">
        <v>315858.40000000002</v>
      </c>
    </row>
    <row r="45" spans="1:14" x14ac:dyDescent="0.25">
      <c r="A45" t="s">
        <v>12</v>
      </c>
      <c r="B45" t="s">
        <v>62</v>
      </c>
      <c r="C45" t="s">
        <v>6</v>
      </c>
      <c r="D45" t="s">
        <v>3</v>
      </c>
      <c r="E45" t="s">
        <v>8</v>
      </c>
      <c r="F45" s="5">
        <v>43683</v>
      </c>
      <c r="G45">
        <v>727492606</v>
      </c>
      <c r="H45" s="5">
        <v>43730</v>
      </c>
      <c r="I45">
        <v>84</v>
      </c>
      <c r="J45" s="9">
        <v>152.58000000000001</v>
      </c>
      <c r="K45" s="9">
        <v>97.44</v>
      </c>
      <c r="L45" s="9">
        <v>12816.72</v>
      </c>
      <c r="M45" s="9">
        <v>8184.96</v>
      </c>
      <c r="N45" s="9">
        <v>4631.76</v>
      </c>
    </row>
    <row r="46" spans="1:14" x14ac:dyDescent="0.25">
      <c r="A46" t="s">
        <v>17</v>
      </c>
      <c r="B46" t="s">
        <v>43</v>
      </c>
      <c r="C46" t="s">
        <v>2</v>
      </c>
      <c r="D46" t="s">
        <v>7</v>
      </c>
      <c r="E46" t="s">
        <v>4</v>
      </c>
      <c r="F46" s="5">
        <v>42734</v>
      </c>
      <c r="G46">
        <v>705733239</v>
      </c>
      <c r="H46" s="5">
        <v>42760</v>
      </c>
      <c r="I46">
        <v>1003</v>
      </c>
      <c r="J46" s="9">
        <v>255.28</v>
      </c>
      <c r="K46" s="9">
        <v>159.41999999999999</v>
      </c>
      <c r="L46" s="9">
        <v>256045.84</v>
      </c>
      <c r="M46" s="9">
        <v>159898.26</v>
      </c>
      <c r="N46" s="9">
        <v>96147.58</v>
      </c>
    </row>
    <row r="47" spans="1:14" x14ac:dyDescent="0.25">
      <c r="A47" t="s">
        <v>9</v>
      </c>
      <c r="B47" t="s">
        <v>63</v>
      </c>
      <c r="C47" t="s">
        <v>29</v>
      </c>
      <c r="D47" t="s">
        <v>7</v>
      </c>
      <c r="E47" t="s">
        <v>8</v>
      </c>
      <c r="F47" s="5">
        <v>42280</v>
      </c>
      <c r="G47">
        <v>778854548</v>
      </c>
      <c r="H47" s="5">
        <v>42280</v>
      </c>
      <c r="I47">
        <v>9224</v>
      </c>
      <c r="J47" s="9">
        <v>651.21</v>
      </c>
      <c r="K47" s="9">
        <v>524.96</v>
      </c>
      <c r="L47" s="9">
        <v>6006761.04</v>
      </c>
      <c r="M47" s="9">
        <v>4842231.04</v>
      </c>
      <c r="N47" s="9">
        <v>1164530</v>
      </c>
    </row>
    <row r="48" spans="1:14" x14ac:dyDescent="0.25">
      <c r="A48" t="s">
        <v>9</v>
      </c>
      <c r="B48" t="s">
        <v>64</v>
      </c>
      <c r="C48" t="s">
        <v>31</v>
      </c>
      <c r="D48" t="s">
        <v>7</v>
      </c>
      <c r="E48" t="s">
        <v>4</v>
      </c>
      <c r="F48" s="5">
        <v>43250</v>
      </c>
      <c r="G48">
        <v>676592862</v>
      </c>
      <c r="H48" s="5">
        <v>43290</v>
      </c>
      <c r="I48">
        <v>7718</v>
      </c>
      <c r="J48" s="9">
        <v>437.2</v>
      </c>
      <c r="K48" s="9">
        <v>263.33</v>
      </c>
      <c r="L48" s="9">
        <v>3374309.6</v>
      </c>
      <c r="M48" s="9">
        <v>2032380.94</v>
      </c>
      <c r="N48" s="9">
        <v>1341928.6599999999</v>
      </c>
    </row>
    <row r="49" spans="1:14" x14ac:dyDescent="0.25">
      <c r="A49" t="s">
        <v>17</v>
      </c>
      <c r="B49" t="s">
        <v>35</v>
      </c>
      <c r="C49" t="s">
        <v>65</v>
      </c>
      <c r="D49" t="s">
        <v>7</v>
      </c>
      <c r="E49" t="s">
        <v>4</v>
      </c>
      <c r="F49" s="5">
        <v>43388</v>
      </c>
      <c r="G49">
        <v>198997008</v>
      </c>
      <c r="H49" s="5">
        <v>43389</v>
      </c>
      <c r="I49">
        <v>6492</v>
      </c>
      <c r="J49" s="9">
        <v>668.27</v>
      </c>
      <c r="K49" s="9">
        <v>502.54</v>
      </c>
      <c r="L49" s="9">
        <v>4338408.84</v>
      </c>
      <c r="M49" s="9">
        <v>3262489.68</v>
      </c>
      <c r="N49" s="9">
        <v>1075919.1599999999</v>
      </c>
    </row>
    <row r="50" spans="1:14" x14ac:dyDescent="0.25">
      <c r="A50" t="s">
        <v>9</v>
      </c>
      <c r="B50" t="s">
        <v>66</v>
      </c>
      <c r="C50" t="s">
        <v>11</v>
      </c>
      <c r="D50" t="s">
        <v>3</v>
      </c>
      <c r="E50" t="s">
        <v>23</v>
      </c>
      <c r="F50" s="5">
        <v>43906</v>
      </c>
      <c r="G50">
        <v>566428315</v>
      </c>
      <c r="H50" s="5">
        <v>43913</v>
      </c>
      <c r="I50">
        <v>7581</v>
      </c>
      <c r="J50" s="9">
        <v>47.45</v>
      </c>
      <c r="K50" s="9">
        <v>31.79</v>
      </c>
      <c r="L50" s="9">
        <v>359718.45</v>
      </c>
      <c r="M50" s="9">
        <v>240999.99</v>
      </c>
      <c r="N50" s="9">
        <v>118718.46</v>
      </c>
    </row>
    <row r="51" spans="1:14" x14ac:dyDescent="0.25">
      <c r="A51" t="s">
        <v>12</v>
      </c>
      <c r="B51" t="s">
        <v>67</v>
      </c>
      <c r="C51" t="s">
        <v>2</v>
      </c>
      <c r="D51" t="s">
        <v>3</v>
      </c>
      <c r="E51" t="s">
        <v>4</v>
      </c>
      <c r="F51" s="5">
        <v>43247</v>
      </c>
      <c r="G51">
        <v>369560611</v>
      </c>
      <c r="H51" s="5">
        <v>43264</v>
      </c>
      <c r="I51">
        <v>52</v>
      </c>
      <c r="J51" s="9">
        <v>255.28</v>
      </c>
      <c r="K51" s="9">
        <v>159.41999999999999</v>
      </c>
      <c r="L51" s="9">
        <v>13274.56</v>
      </c>
      <c r="M51" s="9">
        <v>8289.84</v>
      </c>
      <c r="N51" s="9">
        <v>4984.72</v>
      </c>
    </row>
    <row r="52" spans="1:14" x14ac:dyDescent="0.25">
      <c r="A52" t="s">
        <v>9</v>
      </c>
      <c r="B52" t="s">
        <v>68</v>
      </c>
      <c r="C52" t="s">
        <v>6</v>
      </c>
      <c r="D52" t="s">
        <v>3</v>
      </c>
      <c r="E52" t="s">
        <v>4</v>
      </c>
      <c r="F52" s="5">
        <v>42016</v>
      </c>
      <c r="G52">
        <v>519380223</v>
      </c>
      <c r="H52" s="5">
        <v>42021</v>
      </c>
      <c r="I52">
        <v>5005</v>
      </c>
      <c r="J52" s="9">
        <v>152.58000000000001</v>
      </c>
      <c r="K52" s="9">
        <v>97.44</v>
      </c>
      <c r="L52" s="9">
        <v>763662.9</v>
      </c>
      <c r="M52" s="9">
        <v>487687.2</v>
      </c>
      <c r="N52" s="9">
        <v>275975.7</v>
      </c>
    </row>
    <row r="53" spans="1:14" x14ac:dyDescent="0.25">
      <c r="A53" t="s">
        <v>12</v>
      </c>
      <c r="B53" t="s">
        <v>61</v>
      </c>
      <c r="C53" t="s">
        <v>29</v>
      </c>
      <c r="D53" t="s">
        <v>3</v>
      </c>
      <c r="E53" t="s">
        <v>23</v>
      </c>
      <c r="F53" s="5">
        <v>44053</v>
      </c>
      <c r="G53">
        <v>197185981</v>
      </c>
      <c r="H53" s="5">
        <v>44085</v>
      </c>
      <c r="I53">
        <v>568</v>
      </c>
      <c r="J53" s="9">
        <v>651.21</v>
      </c>
      <c r="K53" s="9">
        <v>524.96</v>
      </c>
      <c r="L53" s="9">
        <v>369887.28</v>
      </c>
      <c r="M53" s="9">
        <v>298177.28000000003</v>
      </c>
      <c r="N53" s="9">
        <v>71710</v>
      </c>
    </row>
    <row r="54" spans="1:14" x14ac:dyDescent="0.25">
      <c r="A54" t="s">
        <v>9</v>
      </c>
      <c r="B54" t="s">
        <v>69</v>
      </c>
      <c r="C54" t="s">
        <v>29</v>
      </c>
      <c r="D54" t="s">
        <v>3</v>
      </c>
      <c r="E54" t="s">
        <v>23</v>
      </c>
      <c r="F54" s="5">
        <v>43203</v>
      </c>
      <c r="G54">
        <v>904589211</v>
      </c>
      <c r="H54" s="5">
        <v>43224</v>
      </c>
      <c r="I54">
        <v>6905</v>
      </c>
      <c r="J54" s="9">
        <v>651.21</v>
      </c>
      <c r="K54" s="9">
        <v>524.96</v>
      </c>
      <c r="L54" s="9">
        <v>4496605.05</v>
      </c>
      <c r="M54" s="9">
        <v>3624848.8</v>
      </c>
      <c r="N54" s="9">
        <v>871756.25</v>
      </c>
    </row>
    <row r="55" spans="1:14" x14ac:dyDescent="0.25">
      <c r="A55" t="s">
        <v>20</v>
      </c>
      <c r="B55" t="s">
        <v>46</v>
      </c>
      <c r="C55" t="s">
        <v>65</v>
      </c>
      <c r="D55" t="s">
        <v>7</v>
      </c>
      <c r="E55" t="s">
        <v>23</v>
      </c>
      <c r="F55" s="5">
        <v>42697</v>
      </c>
      <c r="G55">
        <v>613513743</v>
      </c>
      <c r="H55" s="5">
        <v>42735</v>
      </c>
      <c r="I55">
        <v>1205</v>
      </c>
      <c r="J55" s="9">
        <v>668.27</v>
      </c>
      <c r="K55" s="9">
        <v>502.54</v>
      </c>
      <c r="L55" s="9">
        <v>805265.35</v>
      </c>
      <c r="M55" s="9">
        <v>605560.69999999995</v>
      </c>
      <c r="N55" s="9">
        <v>199704.65</v>
      </c>
    </row>
    <row r="56" spans="1:14" x14ac:dyDescent="0.25">
      <c r="A56" t="s">
        <v>20</v>
      </c>
      <c r="B56" t="s">
        <v>70</v>
      </c>
      <c r="C56" t="s">
        <v>22</v>
      </c>
      <c r="D56" t="s">
        <v>7</v>
      </c>
      <c r="E56" t="s">
        <v>4</v>
      </c>
      <c r="F56" s="5">
        <v>44856</v>
      </c>
      <c r="G56">
        <v>516195905</v>
      </c>
      <c r="H56" s="5">
        <v>44863</v>
      </c>
      <c r="I56">
        <v>2694</v>
      </c>
      <c r="J56" s="9">
        <v>109.28</v>
      </c>
      <c r="K56" s="9">
        <v>35.840000000000003</v>
      </c>
      <c r="L56" s="9">
        <v>294400.32</v>
      </c>
      <c r="M56" s="9">
        <v>96552.960000000006</v>
      </c>
      <c r="N56" s="9">
        <v>197847.36</v>
      </c>
    </row>
    <row r="57" spans="1:14" x14ac:dyDescent="0.25">
      <c r="A57" t="s">
        <v>12</v>
      </c>
      <c r="B57" t="s">
        <v>62</v>
      </c>
      <c r="C57" t="s">
        <v>57</v>
      </c>
      <c r="D57" t="s">
        <v>7</v>
      </c>
      <c r="E57" t="s">
        <v>23</v>
      </c>
      <c r="F57" s="5">
        <v>43802</v>
      </c>
      <c r="G57">
        <v>975184524</v>
      </c>
      <c r="H57" s="5">
        <v>43482</v>
      </c>
      <c r="I57">
        <v>7626</v>
      </c>
      <c r="J57" s="9">
        <v>154.06</v>
      </c>
      <c r="K57" s="9">
        <v>90.93</v>
      </c>
      <c r="L57" s="9">
        <v>1174861.56</v>
      </c>
      <c r="M57" s="9">
        <v>693432.18</v>
      </c>
      <c r="N57" s="9">
        <v>481429.38</v>
      </c>
    </row>
    <row r="58" spans="1:14" x14ac:dyDescent="0.25">
      <c r="A58" t="s">
        <v>20</v>
      </c>
      <c r="B58" t="s">
        <v>71</v>
      </c>
      <c r="C58" t="s">
        <v>22</v>
      </c>
      <c r="D58" t="s">
        <v>3</v>
      </c>
      <c r="E58" t="s">
        <v>4</v>
      </c>
      <c r="F58" s="5">
        <v>43442</v>
      </c>
      <c r="G58">
        <v>173340928</v>
      </c>
      <c r="H58" s="5">
        <v>42007</v>
      </c>
      <c r="I58">
        <v>4287</v>
      </c>
      <c r="J58" s="9">
        <v>109.28</v>
      </c>
      <c r="K58" s="9">
        <v>35.840000000000003</v>
      </c>
      <c r="L58" s="9">
        <v>468483.36</v>
      </c>
      <c r="M58" s="9">
        <v>153646.07999999999</v>
      </c>
      <c r="N58" s="9">
        <v>314837.28000000003</v>
      </c>
    </row>
    <row r="59" spans="1:14" x14ac:dyDescent="0.25">
      <c r="A59" t="s">
        <v>9</v>
      </c>
      <c r="B59" t="s">
        <v>72</v>
      </c>
      <c r="C59" t="s">
        <v>19</v>
      </c>
      <c r="D59" t="s">
        <v>7</v>
      </c>
      <c r="E59" t="s">
        <v>23</v>
      </c>
      <c r="F59" s="5">
        <v>43450</v>
      </c>
      <c r="G59">
        <v>863838946</v>
      </c>
      <c r="H59" s="5">
        <v>42009</v>
      </c>
      <c r="I59">
        <v>7995</v>
      </c>
      <c r="J59" s="9">
        <v>81.73</v>
      </c>
      <c r="K59" s="9">
        <v>56.67</v>
      </c>
      <c r="L59" s="9">
        <v>653431.35</v>
      </c>
      <c r="M59" s="9">
        <v>453076.65</v>
      </c>
      <c r="N59" s="9">
        <v>200354.7</v>
      </c>
    </row>
    <row r="60" spans="1:14" x14ac:dyDescent="0.25">
      <c r="A60" t="s">
        <v>12</v>
      </c>
      <c r="B60" t="s">
        <v>73</v>
      </c>
      <c r="C60" t="s">
        <v>14</v>
      </c>
      <c r="D60" t="s">
        <v>7</v>
      </c>
      <c r="E60" t="s">
        <v>15</v>
      </c>
      <c r="F60" s="5">
        <v>42431</v>
      </c>
      <c r="G60">
        <v>920164906</v>
      </c>
      <c r="H60" s="5">
        <v>42435</v>
      </c>
      <c r="I60">
        <v>6099</v>
      </c>
      <c r="J60" s="9">
        <v>205.7</v>
      </c>
      <c r="K60" s="9">
        <v>117.11</v>
      </c>
      <c r="L60" s="9">
        <v>1254564.3</v>
      </c>
      <c r="M60" s="9">
        <v>714253.89</v>
      </c>
      <c r="N60" s="9">
        <v>540310.41</v>
      </c>
    </row>
    <row r="61" spans="1:14" x14ac:dyDescent="0.25">
      <c r="A61" t="s">
        <v>0</v>
      </c>
      <c r="B61" t="s">
        <v>74</v>
      </c>
      <c r="C61" t="s">
        <v>36</v>
      </c>
      <c r="D61" t="s">
        <v>3</v>
      </c>
      <c r="E61" t="s">
        <v>4</v>
      </c>
      <c r="F61" s="5">
        <v>44724</v>
      </c>
      <c r="G61">
        <v>986117637</v>
      </c>
      <c r="H61" s="5">
        <v>44772</v>
      </c>
      <c r="I61">
        <v>2977</v>
      </c>
      <c r="J61" s="9">
        <v>421.89</v>
      </c>
      <c r="K61" s="9">
        <v>364.69</v>
      </c>
      <c r="L61" s="9">
        <v>1255966.53</v>
      </c>
      <c r="M61" s="9">
        <v>1085682.1299999999</v>
      </c>
      <c r="N61" s="9">
        <v>170284.4</v>
      </c>
    </row>
    <row r="62" spans="1:14" x14ac:dyDescent="0.25">
      <c r="A62" t="s">
        <v>17</v>
      </c>
      <c r="B62" t="s">
        <v>75</v>
      </c>
      <c r="C62" t="s">
        <v>14</v>
      </c>
      <c r="D62" t="s">
        <v>3</v>
      </c>
      <c r="E62" t="s">
        <v>15</v>
      </c>
      <c r="F62" s="5">
        <v>43634</v>
      </c>
      <c r="G62">
        <v>425808465</v>
      </c>
      <c r="H62" s="5">
        <v>43664</v>
      </c>
      <c r="I62">
        <v>5042</v>
      </c>
      <c r="J62" s="9">
        <v>205.7</v>
      </c>
      <c r="K62" s="9">
        <v>117.11</v>
      </c>
      <c r="L62" s="9">
        <v>1037139.4</v>
      </c>
      <c r="M62" s="9">
        <v>590468.62</v>
      </c>
      <c r="N62" s="9">
        <v>446670.78</v>
      </c>
    </row>
    <row r="63" spans="1:14" x14ac:dyDescent="0.25">
      <c r="A63" t="s">
        <v>0</v>
      </c>
      <c r="B63" t="s">
        <v>33</v>
      </c>
      <c r="C63" t="s">
        <v>11</v>
      </c>
      <c r="D63" t="s">
        <v>3</v>
      </c>
      <c r="E63" t="s">
        <v>15</v>
      </c>
      <c r="F63" s="5">
        <v>42167</v>
      </c>
      <c r="G63">
        <v>473661220</v>
      </c>
      <c r="H63" s="5">
        <v>42188</v>
      </c>
      <c r="I63">
        <v>5736</v>
      </c>
      <c r="J63" s="9">
        <v>47.45</v>
      </c>
      <c r="K63" s="9">
        <v>31.79</v>
      </c>
      <c r="L63" s="9">
        <v>272173.2</v>
      </c>
      <c r="M63" s="9">
        <v>182347.44</v>
      </c>
      <c r="N63" s="9">
        <v>89825.76</v>
      </c>
    </row>
    <row r="64" spans="1:14" x14ac:dyDescent="0.25">
      <c r="A64" t="s">
        <v>9</v>
      </c>
      <c r="B64" t="s">
        <v>24</v>
      </c>
      <c r="C64" t="s">
        <v>2</v>
      </c>
      <c r="D64" t="s">
        <v>3</v>
      </c>
      <c r="E64" t="s">
        <v>8</v>
      </c>
      <c r="F64" s="5">
        <v>42098</v>
      </c>
      <c r="G64">
        <v>184412229</v>
      </c>
      <c r="H64" s="5">
        <v>42101</v>
      </c>
      <c r="I64">
        <v>531</v>
      </c>
      <c r="J64" s="9">
        <v>255.28</v>
      </c>
      <c r="K64" s="9">
        <v>159.41999999999999</v>
      </c>
      <c r="L64" s="9">
        <v>135553.68</v>
      </c>
      <c r="M64" s="9">
        <v>84652.02</v>
      </c>
      <c r="N64" s="9">
        <v>50901.66</v>
      </c>
    </row>
    <row r="65" spans="1:14" x14ac:dyDescent="0.25">
      <c r="A65" t="s">
        <v>12</v>
      </c>
      <c r="B65" t="s">
        <v>76</v>
      </c>
      <c r="C65" t="s">
        <v>57</v>
      </c>
      <c r="D65" t="s">
        <v>7</v>
      </c>
      <c r="E65" t="s">
        <v>23</v>
      </c>
      <c r="F65" s="5">
        <v>42594</v>
      </c>
      <c r="G65">
        <v>483110320</v>
      </c>
      <c r="H65" s="5">
        <v>42643</v>
      </c>
      <c r="I65">
        <v>1934</v>
      </c>
      <c r="J65" s="9">
        <v>154.06</v>
      </c>
      <c r="K65" s="9">
        <v>90.93</v>
      </c>
      <c r="L65" s="9">
        <v>297952.03999999998</v>
      </c>
      <c r="M65" s="9">
        <v>175858.62</v>
      </c>
      <c r="N65" s="9">
        <v>122093.42</v>
      </c>
    </row>
    <row r="66" spans="1:14" x14ac:dyDescent="0.25">
      <c r="A66" t="s">
        <v>0</v>
      </c>
      <c r="B66" t="s">
        <v>41</v>
      </c>
      <c r="C66" t="s">
        <v>65</v>
      </c>
      <c r="D66" t="s">
        <v>3</v>
      </c>
      <c r="E66" t="s">
        <v>23</v>
      </c>
      <c r="F66" s="5">
        <v>42635</v>
      </c>
      <c r="G66">
        <v>115116822</v>
      </c>
      <c r="H66" s="5">
        <v>42675</v>
      </c>
      <c r="I66">
        <v>4481</v>
      </c>
      <c r="J66" s="9">
        <v>668.27</v>
      </c>
      <c r="K66" s="9">
        <v>502.54</v>
      </c>
      <c r="L66" s="9">
        <v>2994517.87</v>
      </c>
      <c r="M66" s="9">
        <v>2251881.7400000002</v>
      </c>
      <c r="N66" s="9">
        <v>742636.13</v>
      </c>
    </row>
    <row r="67" spans="1:14" x14ac:dyDescent="0.25">
      <c r="A67" t="s">
        <v>17</v>
      </c>
      <c r="B67" t="s">
        <v>59</v>
      </c>
      <c r="C67" t="s">
        <v>2</v>
      </c>
      <c r="D67" t="s">
        <v>3</v>
      </c>
      <c r="E67" t="s">
        <v>4</v>
      </c>
      <c r="F67" s="5">
        <v>44590</v>
      </c>
      <c r="G67">
        <v>596105563</v>
      </c>
      <c r="H67" s="5">
        <v>44640</v>
      </c>
      <c r="I67">
        <v>9738</v>
      </c>
      <c r="J67" s="9">
        <v>255.28</v>
      </c>
      <c r="K67" s="9">
        <v>159.41999999999999</v>
      </c>
      <c r="L67" s="9">
        <v>2485916.64</v>
      </c>
      <c r="M67" s="9">
        <v>1552431.96</v>
      </c>
      <c r="N67" s="9">
        <v>933484.68</v>
      </c>
    </row>
    <row r="68" spans="1:14" x14ac:dyDescent="0.25">
      <c r="A68" t="s">
        <v>9</v>
      </c>
      <c r="B68" t="s">
        <v>77</v>
      </c>
      <c r="C68" t="s">
        <v>6</v>
      </c>
      <c r="D68" t="s">
        <v>3</v>
      </c>
      <c r="E68" t="s">
        <v>8</v>
      </c>
      <c r="F68" s="5">
        <v>43444</v>
      </c>
      <c r="G68">
        <v>362062871</v>
      </c>
      <c r="H68" s="5">
        <v>43457</v>
      </c>
      <c r="I68">
        <v>1304</v>
      </c>
      <c r="J68" s="9">
        <v>152.58000000000001</v>
      </c>
      <c r="K68" s="9">
        <v>97.44</v>
      </c>
      <c r="L68" s="9">
        <v>198964.32</v>
      </c>
      <c r="M68" s="9">
        <v>127061.75999999999</v>
      </c>
      <c r="N68" s="9">
        <v>71902.559999999998</v>
      </c>
    </row>
    <row r="69" spans="1:14" x14ac:dyDescent="0.25">
      <c r="A69" t="s">
        <v>9</v>
      </c>
      <c r="B69" t="s">
        <v>78</v>
      </c>
      <c r="C69" t="s">
        <v>11</v>
      </c>
      <c r="D69" t="s">
        <v>3</v>
      </c>
      <c r="E69" t="s">
        <v>23</v>
      </c>
      <c r="F69" s="5">
        <v>42579</v>
      </c>
      <c r="G69">
        <v>619287574</v>
      </c>
      <c r="H69" s="5">
        <v>42584</v>
      </c>
      <c r="I69">
        <v>9810</v>
      </c>
      <c r="J69" s="9">
        <v>47.45</v>
      </c>
      <c r="K69" s="9">
        <v>31.79</v>
      </c>
      <c r="L69" s="9">
        <v>465484.5</v>
      </c>
      <c r="M69" s="9">
        <v>311859.90000000002</v>
      </c>
      <c r="N69" s="9">
        <v>153624.6</v>
      </c>
    </row>
    <row r="70" spans="1:14" x14ac:dyDescent="0.25">
      <c r="A70" t="s">
        <v>0</v>
      </c>
      <c r="B70" t="s">
        <v>34</v>
      </c>
      <c r="C70" t="s">
        <v>22</v>
      </c>
      <c r="D70" t="s">
        <v>7</v>
      </c>
      <c r="E70" t="s">
        <v>23</v>
      </c>
      <c r="F70" s="5">
        <v>42531</v>
      </c>
      <c r="G70">
        <v>394391000</v>
      </c>
      <c r="H70" s="5">
        <v>42544</v>
      </c>
      <c r="I70">
        <v>7916</v>
      </c>
      <c r="J70" s="9">
        <v>109.28</v>
      </c>
      <c r="K70" s="9">
        <v>35.840000000000003</v>
      </c>
      <c r="L70" s="9">
        <v>865060.48</v>
      </c>
      <c r="M70" s="9">
        <v>283709.44</v>
      </c>
      <c r="N70" s="9">
        <v>581351.04</v>
      </c>
    </row>
    <row r="71" spans="1:14" x14ac:dyDescent="0.25">
      <c r="A71" t="s">
        <v>9</v>
      </c>
      <c r="B71" t="s">
        <v>79</v>
      </c>
      <c r="C71" t="s">
        <v>11</v>
      </c>
      <c r="D71" t="s">
        <v>3</v>
      </c>
      <c r="E71" t="s">
        <v>4</v>
      </c>
      <c r="F71" s="5">
        <v>43571</v>
      </c>
      <c r="G71">
        <v>584296977</v>
      </c>
      <c r="H71" s="5">
        <v>43583</v>
      </c>
      <c r="I71">
        <v>5315</v>
      </c>
      <c r="J71" s="9">
        <v>47.45</v>
      </c>
      <c r="K71" s="9">
        <v>31.79</v>
      </c>
      <c r="L71" s="9">
        <v>252196.75</v>
      </c>
      <c r="M71" s="9">
        <v>168963.85</v>
      </c>
      <c r="N71" s="9">
        <v>83232.899999999994</v>
      </c>
    </row>
    <row r="72" spans="1:14" x14ac:dyDescent="0.25">
      <c r="A72" t="s">
        <v>17</v>
      </c>
      <c r="B72" t="s">
        <v>43</v>
      </c>
      <c r="C72" t="s">
        <v>22</v>
      </c>
      <c r="D72" t="s">
        <v>7</v>
      </c>
      <c r="E72" t="s">
        <v>4</v>
      </c>
      <c r="F72" s="5">
        <v>43286</v>
      </c>
      <c r="G72">
        <v>806241834</v>
      </c>
      <c r="H72" s="5">
        <v>43327</v>
      </c>
      <c r="I72">
        <v>3730</v>
      </c>
      <c r="J72" s="9">
        <v>109.28</v>
      </c>
      <c r="K72" s="9">
        <v>35.840000000000003</v>
      </c>
      <c r="L72" s="9">
        <v>407614.4</v>
      </c>
      <c r="M72" s="9">
        <v>133683.20000000001</v>
      </c>
      <c r="N72" s="9">
        <v>273931.2</v>
      </c>
    </row>
    <row r="73" spans="1:14" x14ac:dyDescent="0.25">
      <c r="A73" t="s">
        <v>9</v>
      </c>
      <c r="B73" t="s">
        <v>80</v>
      </c>
      <c r="C73" t="s">
        <v>36</v>
      </c>
      <c r="D73" t="s">
        <v>7</v>
      </c>
      <c r="E73" t="s">
        <v>4</v>
      </c>
      <c r="F73" s="5">
        <v>42802</v>
      </c>
      <c r="G73">
        <v>747774398</v>
      </c>
      <c r="H73" s="5">
        <v>42828</v>
      </c>
      <c r="I73">
        <v>1916</v>
      </c>
      <c r="J73" s="9">
        <v>421.89</v>
      </c>
      <c r="K73" s="9">
        <v>364.69</v>
      </c>
      <c r="L73" s="9">
        <v>808341.24</v>
      </c>
      <c r="M73" s="9">
        <v>698746.04</v>
      </c>
      <c r="N73" s="9">
        <v>109595.2</v>
      </c>
    </row>
    <row r="74" spans="1:14" x14ac:dyDescent="0.25">
      <c r="A74" t="s">
        <v>0</v>
      </c>
      <c r="B74" t="s">
        <v>5</v>
      </c>
      <c r="C74" t="s">
        <v>36</v>
      </c>
      <c r="D74" t="s">
        <v>3</v>
      </c>
      <c r="E74" t="s">
        <v>23</v>
      </c>
      <c r="F74" s="5">
        <v>44524</v>
      </c>
      <c r="G74">
        <v>616755998</v>
      </c>
      <c r="H74" s="5">
        <v>44533</v>
      </c>
      <c r="I74">
        <v>660</v>
      </c>
      <c r="J74" s="9">
        <v>421.89</v>
      </c>
      <c r="K74" s="9">
        <v>364.69</v>
      </c>
      <c r="L74" s="9">
        <v>278447.40000000002</v>
      </c>
      <c r="M74" s="9">
        <v>240695.4</v>
      </c>
      <c r="N74" s="9">
        <v>37752</v>
      </c>
    </row>
    <row r="75" spans="1:14" x14ac:dyDescent="0.25">
      <c r="A75" t="s">
        <v>20</v>
      </c>
      <c r="B75" t="s">
        <v>81</v>
      </c>
      <c r="C75" t="s">
        <v>2</v>
      </c>
      <c r="D75" t="s">
        <v>7</v>
      </c>
      <c r="E75" t="s">
        <v>8</v>
      </c>
      <c r="F75" s="5">
        <v>42663</v>
      </c>
      <c r="G75">
        <v>691360461</v>
      </c>
      <c r="H75" s="5">
        <v>42681</v>
      </c>
      <c r="I75">
        <v>7779</v>
      </c>
      <c r="J75" s="9">
        <v>255.28</v>
      </c>
      <c r="K75" s="9">
        <v>159.41999999999999</v>
      </c>
      <c r="L75" s="9">
        <v>1985823.12</v>
      </c>
      <c r="M75" s="9">
        <v>1240128.18</v>
      </c>
      <c r="N75" s="9">
        <v>745694.94</v>
      </c>
    </row>
    <row r="76" spans="1:14" x14ac:dyDescent="0.25">
      <c r="A76" t="s">
        <v>0</v>
      </c>
      <c r="B76" t="s">
        <v>34</v>
      </c>
      <c r="C76" t="s">
        <v>11</v>
      </c>
      <c r="D76" t="s">
        <v>3</v>
      </c>
      <c r="E76" t="s">
        <v>8</v>
      </c>
      <c r="F76" s="5">
        <v>43556</v>
      </c>
      <c r="G76">
        <v>870074117</v>
      </c>
      <c r="H76" s="5">
        <v>43601</v>
      </c>
      <c r="I76">
        <v>3121</v>
      </c>
      <c r="J76" s="9">
        <v>47.45</v>
      </c>
      <c r="K76" s="9">
        <v>31.79</v>
      </c>
      <c r="L76" s="9">
        <v>148091.45000000001</v>
      </c>
      <c r="M76" s="9">
        <v>99216.59</v>
      </c>
      <c r="N76" s="9">
        <v>48874.86</v>
      </c>
    </row>
    <row r="77" spans="1:14" x14ac:dyDescent="0.25">
      <c r="A77" t="s">
        <v>17</v>
      </c>
      <c r="B77" t="s">
        <v>82</v>
      </c>
      <c r="C77" t="s">
        <v>29</v>
      </c>
      <c r="D77" t="s">
        <v>3</v>
      </c>
      <c r="E77" t="s">
        <v>23</v>
      </c>
      <c r="F77" s="5">
        <v>44621</v>
      </c>
      <c r="G77">
        <v>221695792</v>
      </c>
      <c r="H77" s="5">
        <v>44640</v>
      </c>
      <c r="I77">
        <v>3566</v>
      </c>
      <c r="J77" s="9">
        <v>651.21</v>
      </c>
      <c r="K77" s="9">
        <v>524.96</v>
      </c>
      <c r="L77" s="9">
        <v>2322214.86</v>
      </c>
      <c r="M77" s="9">
        <v>1872007.36</v>
      </c>
      <c r="N77" s="9">
        <v>450207.5</v>
      </c>
    </row>
    <row r="78" spans="1:14" x14ac:dyDescent="0.25">
      <c r="A78" t="s">
        <v>20</v>
      </c>
      <c r="B78" t="s">
        <v>52</v>
      </c>
      <c r="C78" t="s">
        <v>45</v>
      </c>
      <c r="D78" t="s">
        <v>3</v>
      </c>
      <c r="E78" t="s">
        <v>4</v>
      </c>
      <c r="F78" s="5">
        <v>42929</v>
      </c>
      <c r="G78">
        <v>135336816</v>
      </c>
      <c r="H78" s="5">
        <v>42964</v>
      </c>
      <c r="I78">
        <v>8026</v>
      </c>
      <c r="J78" s="9">
        <v>9.33</v>
      </c>
      <c r="K78" s="9">
        <v>6.92</v>
      </c>
      <c r="L78" s="9">
        <v>74882.58</v>
      </c>
      <c r="M78" s="9">
        <v>55539.92</v>
      </c>
      <c r="N78" s="9">
        <v>19342.66</v>
      </c>
    </row>
    <row r="79" spans="1:14" x14ac:dyDescent="0.25">
      <c r="A79" t="s">
        <v>20</v>
      </c>
      <c r="B79" t="s">
        <v>21</v>
      </c>
      <c r="C79" t="s">
        <v>29</v>
      </c>
      <c r="D79" t="s">
        <v>3</v>
      </c>
      <c r="E79" t="s">
        <v>15</v>
      </c>
      <c r="F79" s="5">
        <v>43950</v>
      </c>
      <c r="G79">
        <v>270421016</v>
      </c>
      <c r="H79" s="5">
        <v>43974</v>
      </c>
      <c r="I79">
        <v>2443</v>
      </c>
      <c r="J79" s="9">
        <v>651.21</v>
      </c>
      <c r="K79" s="9">
        <v>524.96</v>
      </c>
      <c r="L79" s="9">
        <v>1590906.03</v>
      </c>
      <c r="M79" s="9">
        <v>1282477.28</v>
      </c>
      <c r="N79" s="9">
        <v>308428.75</v>
      </c>
    </row>
    <row r="80" spans="1:14" x14ac:dyDescent="0.25">
      <c r="A80" t="s">
        <v>9</v>
      </c>
      <c r="B80" t="s">
        <v>83</v>
      </c>
      <c r="C80" t="s">
        <v>65</v>
      </c>
      <c r="D80" t="s">
        <v>3</v>
      </c>
      <c r="E80" t="s">
        <v>23</v>
      </c>
      <c r="F80" s="5">
        <v>44728</v>
      </c>
      <c r="G80">
        <v>806684720</v>
      </c>
      <c r="H80" s="5">
        <v>44760</v>
      </c>
      <c r="I80">
        <v>4790</v>
      </c>
      <c r="J80" s="9">
        <v>668.27</v>
      </c>
      <c r="K80" s="9">
        <v>502.54</v>
      </c>
      <c r="L80" s="9">
        <v>3201013.3</v>
      </c>
      <c r="M80" s="9">
        <v>2407166.6</v>
      </c>
      <c r="N80" s="9">
        <v>793846.7</v>
      </c>
    </row>
    <row r="81" spans="1:14" x14ac:dyDescent="0.25">
      <c r="A81" t="s">
        <v>9</v>
      </c>
      <c r="B81" t="s">
        <v>84</v>
      </c>
      <c r="C81" t="s">
        <v>65</v>
      </c>
      <c r="D81" t="s">
        <v>3</v>
      </c>
      <c r="E81" t="s">
        <v>4</v>
      </c>
      <c r="F81" s="5">
        <v>42926</v>
      </c>
      <c r="G81">
        <v>194176757</v>
      </c>
      <c r="H81" s="5">
        <v>42967</v>
      </c>
      <c r="I81">
        <v>72</v>
      </c>
      <c r="J81" s="9">
        <v>668.27</v>
      </c>
      <c r="K81" s="9">
        <v>502.54</v>
      </c>
      <c r="L81" s="9">
        <v>48115.44</v>
      </c>
      <c r="M81" s="9">
        <v>36182.879999999997</v>
      </c>
      <c r="N81" s="9">
        <v>11932.56</v>
      </c>
    </row>
    <row r="82" spans="1:14" x14ac:dyDescent="0.25">
      <c r="A82" t="s">
        <v>17</v>
      </c>
      <c r="B82" t="s">
        <v>85</v>
      </c>
      <c r="C82" t="s">
        <v>2</v>
      </c>
      <c r="D82" t="s">
        <v>7</v>
      </c>
      <c r="E82" t="s">
        <v>23</v>
      </c>
      <c r="F82" s="5">
        <v>42914</v>
      </c>
      <c r="G82">
        <v>103258454</v>
      </c>
      <c r="H82" s="5">
        <v>42962</v>
      </c>
      <c r="I82">
        <v>5326</v>
      </c>
      <c r="J82" s="9">
        <v>255.28</v>
      </c>
      <c r="K82" s="9">
        <v>159.41999999999999</v>
      </c>
      <c r="L82" s="9">
        <v>1359621.28</v>
      </c>
      <c r="M82" s="9">
        <v>849070.92</v>
      </c>
      <c r="N82" s="9">
        <v>510550.36</v>
      </c>
    </row>
    <row r="83" spans="1:14" x14ac:dyDescent="0.25">
      <c r="A83" t="s">
        <v>17</v>
      </c>
      <c r="B83" t="s">
        <v>86</v>
      </c>
      <c r="C83" t="s">
        <v>29</v>
      </c>
      <c r="D83" t="s">
        <v>3</v>
      </c>
      <c r="E83" t="s">
        <v>23</v>
      </c>
      <c r="F83" s="5">
        <v>43211</v>
      </c>
      <c r="G83">
        <v>474603641</v>
      </c>
      <c r="H83" s="5">
        <v>43250</v>
      </c>
      <c r="I83">
        <v>4619</v>
      </c>
      <c r="J83" s="9">
        <v>651.21</v>
      </c>
      <c r="K83" s="9">
        <v>524.96</v>
      </c>
      <c r="L83" s="9">
        <v>3007938.99</v>
      </c>
      <c r="M83" s="9">
        <v>2424790.2400000002</v>
      </c>
      <c r="N83" s="9">
        <v>583148.75</v>
      </c>
    </row>
    <row r="84" spans="1:14" x14ac:dyDescent="0.25">
      <c r="A84" t="s">
        <v>9</v>
      </c>
      <c r="B84" t="s">
        <v>87</v>
      </c>
      <c r="C84" t="s">
        <v>14</v>
      </c>
      <c r="D84" t="s">
        <v>3</v>
      </c>
      <c r="E84" t="s">
        <v>23</v>
      </c>
      <c r="F84" s="5">
        <v>44191</v>
      </c>
      <c r="G84">
        <v>869198644</v>
      </c>
      <c r="H84" s="5">
        <v>43835</v>
      </c>
      <c r="I84">
        <v>4049</v>
      </c>
      <c r="J84" s="9">
        <v>205.7</v>
      </c>
      <c r="K84" s="9">
        <v>117.11</v>
      </c>
      <c r="L84" s="9">
        <v>832879.3</v>
      </c>
      <c r="M84" s="9">
        <v>474178.39</v>
      </c>
      <c r="N84" s="9">
        <v>358700.91</v>
      </c>
    </row>
    <row r="85" spans="1:14" x14ac:dyDescent="0.25">
      <c r="A85" t="s">
        <v>9</v>
      </c>
      <c r="B85" t="s">
        <v>88</v>
      </c>
      <c r="C85" t="s">
        <v>65</v>
      </c>
      <c r="D85" t="s">
        <v>3</v>
      </c>
      <c r="E85" t="s">
        <v>23</v>
      </c>
      <c r="F85" s="5">
        <v>42309</v>
      </c>
      <c r="G85">
        <v>918342292</v>
      </c>
      <c r="H85" s="5">
        <v>42359</v>
      </c>
      <c r="I85">
        <v>6747</v>
      </c>
      <c r="J85" s="9">
        <v>668.27</v>
      </c>
      <c r="K85" s="9">
        <v>502.54</v>
      </c>
      <c r="L85" s="9">
        <v>4508817.6900000004</v>
      </c>
      <c r="M85" s="9">
        <v>3390637.38</v>
      </c>
      <c r="N85" s="9">
        <v>1118180.31</v>
      </c>
    </row>
    <row r="86" spans="1:14" x14ac:dyDescent="0.25">
      <c r="A86" t="s">
        <v>9</v>
      </c>
      <c r="B86" t="s">
        <v>89</v>
      </c>
      <c r="C86" t="s">
        <v>31</v>
      </c>
      <c r="D86" t="s">
        <v>3</v>
      </c>
      <c r="E86" t="s">
        <v>23</v>
      </c>
      <c r="F86" s="5">
        <v>44218</v>
      </c>
      <c r="G86">
        <v>773645913</v>
      </c>
      <c r="H86" s="5">
        <v>44224</v>
      </c>
      <c r="I86">
        <v>7873</v>
      </c>
      <c r="J86" s="9">
        <v>437.2</v>
      </c>
      <c r="K86" s="9">
        <v>263.33</v>
      </c>
      <c r="L86" s="9">
        <v>3442075.6</v>
      </c>
      <c r="M86" s="9">
        <v>2073197.09</v>
      </c>
      <c r="N86" s="9">
        <v>1368878.51</v>
      </c>
    </row>
    <row r="87" spans="1:14" x14ac:dyDescent="0.25">
      <c r="A87" t="s">
        <v>12</v>
      </c>
      <c r="B87" t="s">
        <v>90</v>
      </c>
      <c r="C87" t="s">
        <v>31</v>
      </c>
      <c r="D87" t="s">
        <v>3</v>
      </c>
      <c r="E87" t="s">
        <v>8</v>
      </c>
      <c r="F87" s="5">
        <v>43264</v>
      </c>
      <c r="G87">
        <v>657033336</v>
      </c>
      <c r="H87" s="5">
        <v>43283</v>
      </c>
      <c r="I87">
        <v>9620</v>
      </c>
      <c r="J87" s="9">
        <v>437.2</v>
      </c>
      <c r="K87" s="9">
        <v>263.33</v>
      </c>
      <c r="L87" s="9">
        <v>4205864</v>
      </c>
      <c r="M87" s="9">
        <v>2533234.6</v>
      </c>
      <c r="N87" s="9">
        <v>1672629.4</v>
      </c>
    </row>
    <row r="88" spans="1:14" x14ac:dyDescent="0.25">
      <c r="A88" t="s">
        <v>9</v>
      </c>
      <c r="B88" t="s">
        <v>24</v>
      </c>
      <c r="C88" t="s">
        <v>36</v>
      </c>
      <c r="D88" t="s">
        <v>3</v>
      </c>
      <c r="E88" t="s">
        <v>23</v>
      </c>
      <c r="F88" s="5">
        <v>44036</v>
      </c>
      <c r="G88">
        <v>410740888</v>
      </c>
      <c r="H88" s="5">
        <v>44075</v>
      </c>
      <c r="I88">
        <v>6211</v>
      </c>
      <c r="J88" s="9">
        <v>421.89</v>
      </c>
      <c r="K88" s="9">
        <v>364.69</v>
      </c>
      <c r="L88" s="9">
        <v>2620358.79</v>
      </c>
      <c r="M88" s="9">
        <v>2265089.59</v>
      </c>
      <c r="N88" s="9">
        <v>355269.2</v>
      </c>
    </row>
    <row r="89" spans="1:14" x14ac:dyDescent="0.25">
      <c r="A89" t="s">
        <v>9</v>
      </c>
      <c r="B89" t="s">
        <v>91</v>
      </c>
      <c r="C89" t="s">
        <v>36</v>
      </c>
      <c r="D89" t="s">
        <v>7</v>
      </c>
      <c r="E89" t="s">
        <v>4</v>
      </c>
      <c r="F89" s="5">
        <v>44545</v>
      </c>
      <c r="G89">
        <v>847317397</v>
      </c>
      <c r="H89" s="5">
        <v>44548</v>
      </c>
      <c r="I89">
        <v>8902</v>
      </c>
      <c r="J89" s="9">
        <v>421.89</v>
      </c>
      <c r="K89" s="9">
        <v>364.69</v>
      </c>
      <c r="L89" s="9">
        <v>3755664.78</v>
      </c>
      <c r="M89" s="9">
        <v>3246470.38</v>
      </c>
      <c r="N89" s="9">
        <v>509194.4</v>
      </c>
    </row>
    <row r="90" spans="1:14" x14ac:dyDescent="0.25">
      <c r="A90" t="s">
        <v>9</v>
      </c>
      <c r="B90" t="s">
        <v>92</v>
      </c>
      <c r="C90" t="s">
        <v>11</v>
      </c>
      <c r="D90" t="s">
        <v>3</v>
      </c>
      <c r="E90" t="s">
        <v>15</v>
      </c>
      <c r="F90" s="5">
        <v>44077</v>
      </c>
      <c r="G90">
        <v>599624192</v>
      </c>
      <c r="H90" s="5">
        <v>44095</v>
      </c>
      <c r="I90">
        <v>978</v>
      </c>
      <c r="J90" s="9">
        <v>47.45</v>
      </c>
      <c r="K90" s="9">
        <v>31.79</v>
      </c>
      <c r="L90" s="9">
        <v>46406.1</v>
      </c>
      <c r="M90" s="9">
        <v>31090.62</v>
      </c>
      <c r="N90" s="9">
        <v>15315.48</v>
      </c>
    </row>
    <row r="91" spans="1:14" x14ac:dyDescent="0.25">
      <c r="A91" t="s">
        <v>12</v>
      </c>
      <c r="B91" t="s">
        <v>93</v>
      </c>
      <c r="C91" t="s">
        <v>11</v>
      </c>
      <c r="D91" t="s">
        <v>7</v>
      </c>
      <c r="E91" t="s">
        <v>23</v>
      </c>
      <c r="F91" s="5">
        <v>43849</v>
      </c>
      <c r="G91">
        <v>170835101</v>
      </c>
      <c r="H91" s="5">
        <v>43873</v>
      </c>
      <c r="I91">
        <v>2758</v>
      </c>
      <c r="J91" s="9">
        <v>47.45</v>
      </c>
      <c r="K91" s="9">
        <v>31.79</v>
      </c>
      <c r="L91" s="9">
        <v>130867.1</v>
      </c>
      <c r="M91" s="9">
        <v>87676.82</v>
      </c>
      <c r="N91" s="9">
        <v>43190.28</v>
      </c>
    </row>
    <row r="92" spans="1:14" x14ac:dyDescent="0.25">
      <c r="A92" t="s">
        <v>0</v>
      </c>
      <c r="B92" t="s">
        <v>94</v>
      </c>
      <c r="C92" t="s">
        <v>14</v>
      </c>
      <c r="D92" t="s">
        <v>3</v>
      </c>
      <c r="E92" t="s">
        <v>23</v>
      </c>
      <c r="F92" s="5">
        <v>42386</v>
      </c>
      <c r="G92">
        <v>584436452</v>
      </c>
      <c r="H92" s="5">
        <v>42409</v>
      </c>
      <c r="I92">
        <v>6588</v>
      </c>
      <c r="J92" s="9">
        <v>205.7</v>
      </c>
      <c r="K92" s="9">
        <v>117.11</v>
      </c>
      <c r="L92" s="9">
        <v>1355151.6</v>
      </c>
      <c r="M92" s="9">
        <v>771520.68</v>
      </c>
      <c r="N92" s="9">
        <v>583630.92000000004</v>
      </c>
    </row>
    <row r="93" spans="1:14" x14ac:dyDescent="0.25">
      <c r="A93" t="s">
        <v>9</v>
      </c>
      <c r="B93" t="s">
        <v>95</v>
      </c>
      <c r="C93" t="s">
        <v>29</v>
      </c>
      <c r="D93" t="s">
        <v>3</v>
      </c>
      <c r="E93" t="s">
        <v>23</v>
      </c>
      <c r="F93" s="5">
        <v>44106</v>
      </c>
      <c r="G93">
        <v>234227073</v>
      </c>
      <c r="H93" s="5">
        <v>44116</v>
      </c>
      <c r="I93">
        <v>1851</v>
      </c>
      <c r="J93" s="9">
        <v>651.21</v>
      </c>
      <c r="K93" s="9">
        <v>524.96</v>
      </c>
      <c r="L93" s="9">
        <v>1205389.71</v>
      </c>
      <c r="M93" s="9">
        <v>971700.96</v>
      </c>
      <c r="N93" s="9">
        <v>233688.75</v>
      </c>
    </row>
    <row r="94" spans="1:14" x14ac:dyDescent="0.25">
      <c r="A94" t="s">
        <v>9</v>
      </c>
      <c r="B94" t="s">
        <v>96</v>
      </c>
      <c r="C94" t="s">
        <v>29</v>
      </c>
      <c r="D94" t="s">
        <v>3</v>
      </c>
      <c r="E94" t="s">
        <v>4</v>
      </c>
      <c r="F94" s="5">
        <v>43121</v>
      </c>
      <c r="G94">
        <v>734318292</v>
      </c>
      <c r="H94" s="5">
        <v>43163</v>
      </c>
      <c r="I94">
        <v>9956</v>
      </c>
      <c r="J94" s="9">
        <v>651.21</v>
      </c>
      <c r="K94" s="9">
        <v>524.96</v>
      </c>
      <c r="L94" s="9">
        <v>6483446.7599999998</v>
      </c>
      <c r="M94" s="9">
        <v>5226501.76</v>
      </c>
      <c r="N94" s="9">
        <v>1256945</v>
      </c>
    </row>
    <row r="95" spans="1:14" x14ac:dyDescent="0.25">
      <c r="A95" t="s">
        <v>0</v>
      </c>
      <c r="B95" t="s">
        <v>97</v>
      </c>
      <c r="C95" t="s">
        <v>6</v>
      </c>
      <c r="D95" t="s">
        <v>3</v>
      </c>
      <c r="E95" t="s">
        <v>23</v>
      </c>
      <c r="F95" s="5">
        <v>43820</v>
      </c>
      <c r="G95">
        <v>169133937</v>
      </c>
      <c r="H95" s="5">
        <v>43830</v>
      </c>
      <c r="I95">
        <v>9345</v>
      </c>
      <c r="J95" s="9">
        <v>152.58000000000001</v>
      </c>
      <c r="K95" s="9">
        <v>97.44</v>
      </c>
      <c r="L95" s="9">
        <v>1425860.1</v>
      </c>
      <c r="M95" s="9">
        <v>910576.8</v>
      </c>
      <c r="N95" s="9">
        <v>515283.3</v>
      </c>
    </row>
    <row r="96" spans="1:14" x14ac:dyDescent="0.25">
      <c r="A96" t="s">
        <v>12</v>
      </c>
      <c r="B96" t="s">
        <v>16</v>
      </c>
      <c r="C96" t="s">
        <v>14</v>
      </c>
      <c r="D96" t="s">
        <v>3</v>
      </c>
      <c r="E96" t="s">
        <v>8</v>
      </c>
      <c r="F96" s="5">
        <v>42059</v>
      </c>
      <c r="G96">
        <v>743410336</v>
      </c>
      <c r="H96" s="5">
        <v>42083</v>
      </c>
      <c r="I96">
        <v>494</v>
      </c>
      <c r="J96" s="9">
        <v>205.7</v>
      </c>
      <c r="K96" s="9">
        <v>117.11</v>
      </c>
      <c r="L96" s="9">
        <v>101615.8</v>
      </c>
      <c r="M96" s="9">
        <v>57852.34</v>
      </c>
      <c r="N96" s="9">
        <v>43763.46</v>
      </c>
    </row>
    <row r="97" spans="1:14" x14ac:dyDescent="0.25">
      <c r="A97" t="s">
        <v>9</v>
      </c>
      <c r="B97" t="s">
        <v>98</v>
      </c>
      <c r="C97" t="s">
        <v>65</v>
      </c>
      <c r="D97" t="s">
        <v>7</v>
      </c>
      <c r="E97" t="s">
        <v>15</v>
      </c>
      <c r="F97" s="5">
        <v>42923</v>
      </c>
      <c r="G97">
        <v>232196319</v>
      </c>
      <c r="H97" s="5">
        <v>42951</v>
      </c>
      <c r="I97">
        <v>905</v>
      </c>
      <c r="J97" s="9">
        <v>668.27</v>
      </c>
      <c r="K97" s="9">
        <v>502.54</v>
      </c>
      <c r="L97" s="9">
        <v>604784.35</v>
      </c>
      <c r="M97" s="9">
        <v>454798.7</v>
      </c>
      <c r="N97" s="9">
        <v>149985.65</v>
      </c>
    </row>
    <row r="98" spans="1:14" x14ac:dyDescent="0.25">
      <c r="A98" t="s">
        <v>9</v>
      </c>
      <c r="B98" t="s">
        <v>99</v>
      </c>
      <c r="C98" t="s">
        <v>11</v>
      </c>
      <c r="D98" t="s">
        <v>7</v>
      </c>
      <c r="E98" t="s">
        <v>15</v>
      </c>
      <c r="F98" s="5">
        <v>43281</v>
      </c>
      <c r="G98">
        <v>530853211</v>
      </c>
      <c r="H98" s="5">
        <v>43314</v>
      </c>
      <c r="I98">
        <v>117</v>
      </c>
      <c r="J98" s="9">
        <v>47.45</v>
      </c>
      <c r="K98" s="9">
        <v>31.79</v>
      </c>
      <c r="L98" s="9">
        <v>5551.65</v>
      </c>
      <c r="M98" s="9">
        <v>3719.43</v>
      </c>
      <c r="N98" s="9">
        <v>1832.22</v>
      </c>
    </row>
    <row r="99" spans="1:14" x14ac:dyDescent="0.25">
      <c r="A99" t="s">
        <v>20</v>
      </c>
      <c r="B99" t="s">
        <v>70</v>
      </c>
      <c r="C99" t="s">
        <v>45</v>
      </c>
      <c r="D99" t="s">
        <v>3</v>
      </c>
      <c r="E99" t="s">
        <v>15</v>
      </c>
      <c r="F99" s="5">
        <v>44537</v>
      </c>
      <c r="G99">
        <v>905054843</v>
      </c>
      <c r="H99" s="5">
        <v>44208</v>
      </c>
      <c r="I99">
        <v>4695</v>
      </c>
      <c r="J99" s="9">
        <v>9.33</v>
      </c>
      <c r="K99" s="9">
        <v>6.92</v>
      </c>
      <c r="L99" s="9">
        <v>43804.35</v>
      </c>
      <c r="M99" s="9">
        <v>32489.4</v>
      </c>
      <c r="N99" s="9">
        <v>11314.95</v>
      </c>
    </row>
    <row r="100" spans="1:14" x14ac:dyDescent="0.25">
      <c r="A100" t="s">
        <v>17</v>
      </c>
      <c r="B100" t="s">
        <v>59</v>
      </c>
      <c r="C100" t="s">
        <v>65</v>
      </c>
      <c r="D100" t="s">
        <v>7</v>
      </c>
      <c r="E100" t="s">
        <v>8</v>
      </c>
      <c r="F100" s="5">
        <v>42640</v>
      </c>
      <c r="G100">
        <v>240787541</v>
      </c>
      <c r="H100" s="5">
        <v>42687</v>
      </c>
      <c r="I100">
        <v>3239</v>
      </c>
      <c r="J100" s="9">
        <v>668.27</v>
      </c>
      <c r="K100" s="9">
        <v>502.54</v>
      </c>
      <c r="L100" s="9">
        <v>2164526.5299999998</v>
      </c>
      <c r="M100" s="9">
        <v>1627727.06</v>
      </c>
      <c r="N100" s="9">
        <v>536799.47</v>
      </c>
    </row>
    <row r="101" spans="1:14" x14ac:dyDescent="0.25">
      <c r="A101" t="s">
        <v>9</v>
      </c>
      <c r="B101" t="s">
        <v>100</v>
      </c>
      <c r="C101" t="s">
        <v>36</v>
      </c>
      <c r="D101" t="s">
        <v>3</v>
      </c>
      <c r="E101" t="s">
        <v>15</v>
      </c>
      <c r="F101" s="5">
        <v>44703</v>
      </c>
      <c r="G101">
        <v>194350135</v>
      </c>
      <c r="H101" s="5">
        <v>44717</v>
      </c>
      <c r="I101">
        <v>1379</v>
      </c>
      <c r="J101" s="9">
        <v>421.89</v>
      </c>
      <c r="K101" s="9">
        <v>364.69</v>
      </c>
      <c r="L101" s="9">
        <v>581786.31000000006</v>
      </c>
      <c r="M101" s="9">
        <v>502907.51</v>
      </c>
      <c r="N101" s="9">
        <v>78878.8</v>
      </c>
    </row>
    <row r="102" spans="1:14" x14ac:dyDescent="0.25">
      <c r="A102" t="s">
        <v>12</v>
      </c>
      <c r="B102" t="s">
        <v>32</v>
      </c>
      <c r="C102" t="s">
        <v>65</v>
      </c>
      <c r="D102" t="s">
        <v>3</v>
      </c>
      <c r="E102" t="s">
        <v>15</v>
      </c>
      <c r="F102" s="5">
        <v>43567</v>
      </c>
      <c r="G102">
        <v>242353951</v>
      </c>
      <c r="H102" s="5">
        <v>43568</v>
      </c>
      <c r="I102">
        <v>6775</v>
      </c>
      <c r="J102" s="9">
        <v>668.27</v>
      </c>
      <c r="K102" s="9">
        <v>502.54</v>
      </c>
      <c r="L102" s="9">
        <v>4527529.25</v>
      </c>
      <c r="M102" s="9">
        <v>3404708.5</v>
      </c>
      <c r="N102" s="9">
        <v>1122820.75</v>
      </c>
    </row>
    <row r="103" spans="1:14" x14ac:dyDescent="0.25">
      <c r="A103" t="s">
        <v>0</v>
      </c>
      <c r="B103" t="s">
        <v>101</v>
      </c>
      <c r="C103" t="s">
        <v>57</v>
      </c>
      <c r="D103" t="s">
        <v>7</v>
      </c>
      <c r="E103" t="s">
        <v>8</v>
      </c>
      <c r="F103" s="5">
        <v>44121</v>
      </c>
      <c r="G103">
        <v>831722819</v>
      </c>
      <c r="H103" s="5">
        <v>44130</v>
      </c>
      <c r="I103">
        <v>4120</v>
      </c>
      <c r="J103" s="9">
        <v>154.06</v>
      </c>
      <c r="K103" s="9">
        <v>90.93</v>
      </c>
      <c r="L103" s="9">
        <v>634727.19999999995</v>
      </c>
      <c r="M103" s="9">
        <v>374631.6</v>
      </c>
      <c r="N103" s="9">
        <v>260095.6</v>
      </c>
    </row>
    <row r="104" spans="1:14" x14ac:dyDescent="0.25">
      <c r="A104" t="s">
        <v>9</v>
      </c>
      <c r="B104" t="s">
        <v>102</v>
      </c>
      <c r="C104" t="s">
        <v>31</v>
      </c>
      <c r="D104" t="s">
        <v>3</v>
      </c>
      <c r="E104" t="s">
        <v>15</v>
      </c>
      <c r="F104" s="5">
        <v>44027</v>
      </c>
      <c r="G104">
        <v>229693067</v>
      </c>
      <c r="H104" s="5">
        <v>44027</v>
      </c>
      <c r="I104">
        <v>138</v>
      </c>
      <c r="J104" s="9">
        <v>437.2</v>
      </c>
      <c r="K104" s="9">
        <v>263.33</v>
      </c>
      <c r="L104" s="9">
        <v>60333.599999999999</v>
      </c>
      <c r="M104" s="9">
        <v>36339.54</v>
      </c>
      <c r="N104" s="9">
        <v>23994.06</v>
      </c>
    </row>
    <row r="105" spans="1:14" x14ac:dyDescent="0.25">
      <c r="A105" t="s">
        <v>9</v>
      </c>
      <c r="B105" t="s">
        <v>103</v>
      </c>
      <c r="C105" t="s">
        <v>14</v>
      </c>
      <c r="D105" t="s">
        <v>7</v>
      </c>
      <c r="E105" t="s">
        <v>23</v>
      </c>
      <c r="F105" s="5">
        <v>43604</v>
      </c>
      <c r="G105">
        <v>373813521</v>
      </c>
      <c r="H105" s="5">
        <v>43631</v>
      </c>
      <c r="I105">
        <v>8583</v>
      </c>
      <c r="J105" s="9">
        <v>205.7</v>
      </c>
      <c r="K105" s="9">
        <v>117.11</v>
      </c>
      <c r="L105" s="9">
        <v>1765523.1</v>
      </c>
      <c r="M105" s="9">
        <v>1005155.13</v>
      </c>
      <c r="N105" s="9">
        <v>760367.97</v>
      </c>
    </row>
    <row r="106" spans="1:14" x14ac:dyDescent="0.25">
      <c r="A106" t="s">
        <v>9</v>
      </c>
      <c r="B106" t="s">
        <v>104</v>
      </c>
      <c r="C106" t="s">
        <v>11</v>
      </c>
      <c r="D106" t="s">
        <v>3</v>
      </c>
      <c r="E106" t="s">
        <v>8</v>
      </c>
      <c r="F106" s="5">
        <v>42833</v>
      </c>
      <c r="G106">
        <v>121945512</v>
      </c>
      <c r="H106" s="5">
        <v>42837</v>
      </c>
      <c r="I106">
        <v>5242</v>
      </c>
      <c r="J106" s="9">
        <v>47.45</v>
      </c>
      <c r="K106" s="9">
        <v>31.79</v>
      </c>
      <c r="L106" s="9">
        <v>248732.9</v>
      </c>
      <c r="M106" s="9">
        <v>166643.18</v>
      </c>
      <c r="N106" s="9">
        <v>82089.72</v>
      </c>
    </row>
    <row r="107" spans="1:14" x14ac:dyDescent="0.25">
      <c r="A107" t="s">
        <v>20</v>
      </c>
      <c r="B107" t="s">
        <v>52</v>
      </c>
      <c r="C107" t="s">
        <v>45</v>
      </c>
      <c r="D107" t="s">
        <v>7</v>
      </c>
      <c r="E107" t="s">
        <v>15</v>
      </c>
      <c r="F107" s="5">
        <v>42314</v>
      </c>
      <c r="G107">
        <v>202262866</v>
      </c>
      <c r="H107" s="5">
        <v>42352</v>
      </c>
      <c r="I107">
        <v>2932</v>
      </c>
      <c r="J107" s="9">
        <v>9.33</v>
      </c>
      <c r="K107" s="9">
        <v>6.92</v>
      </c>
      <c r="L107" s="9">
        <v>27355.56</v>
      </c>
      <c r="M107" s="9">
        <v>20289.439999999999</v>
      </c>
      <c r="N107" s="9">
        <v>7066.12</v>
      </c>
    </row>
    <row r="108" spans="1:14" x14ac:dyDescent="0.25">
      <c r="A108" t="s">
        <v>20</v>
      </c>
      <c r="B108" t="s">
        <v>46</v>
      </c>
      <c r="C108" t="s">
        <v>19</v>
      </c>
      <c r="D108" t="s">
        <v>7</v>
      </c>
      <c r="E108" t="s">
        <v>4</v>
      </c>
      <c r="F108" s="5">
        <v>42725</v>
      </c>
      <c r="G108">
        <v>963251912</v>
      </c>
      <c r="H108" s="5">
        <v>42767</v>
      </c>
      <c r="I108">
        <v>6501</v>
      </c>
      <c r="J108" s="9">
        <v>81.73</v>
      </c>
      <c r="K108" s="9">
        <v>56.67</v>
      </c>
      <c r="L108" s="9">
        <v>531326.73</v>
      </c>
      <c r="M108" s="9">
        <v>368411.67</v>
      </c>
      <c r="N108" s="9">
        <v>162915.06</v>
      </c>
    </row>
    <row r="109" spans="1:14" x14ac:dyDescent="0.25">
      <c r="A109" t="s">
        <v>0</v>
      </c>
      <c r="B109" t="s">
        <v>1</v>
      </c>
      <c r="C109" t="s">
        <v>65</v>
      </c>
      <c r="D109" t="s">
        <v>3</v>
      </c>
      <c r="E109" t="s">
        <v>4</v>
      </c>
      <c r="F109" s="5">
        <v>44794</v>
      </c>
      <c r="G109">
        <v>123711478</v>
      </c>
      <c r="H109" s="5">
        <v>44817</v>
      </c>
      <c r="I109">
        <v>7830</v>
      </c>
      <c r="J109" s="9">
        <v>668.27</v>
      </c>
      <c r="K109" s="9">
        <v>502.54</v>
      </c>
      <c r="L109" s="9">
        <v>5232554.0999999996</v>
      </c>
      <c r="M109" s="9">
        <v>3934888.2</v>
      </c>
      <c r="N109" s="9">
        <v>1297665.8999999999</v>
      </c>
    </row>
    <row r="110" spans="1:14" x14ac:dyDescent="0.25">
      <c r="A110" t="s">
        <v>0</v>
      </c>
      <c r="B110" t="s">
        <v>101</v>
      </c>
      <c r="C110" t="s">
        <v>22</v>
      </c>
      <c r="D110" t="s">
        <v>7</v>
      </c>
      <c r="E110" t="s">
        <v>15</v>
      </c>
      <c r="F110" s="5">
        <v>44785</v>
      </c>
      <c r="G110">
        <v>422752892</v>
      </c>
      <c r="H110" s="5">
        <v>44785</v>
      </c>
      <c r="I110">
        <v>830</v>
      </c>
      <c r="J110" s="9">
        <v>109.28</v>
      </c>
      <c r="K110" s="9">
        <v>35.840000000000003</v>
      </c>
      <c r="L110" s="9">
        <v>90702.399999999994</v>
      </c>
      <c r="M110" s="9">
        <v>29747.200000000001</v>
      </c>
      <c r="N110" s="9">
        <v>60955.199999999997</v>
      </c>
    </row>
    <row r="111" spans="1:14" x14ac:dyDescent="0.25">
      <c r="A111" t="s">
        <v>9</v>
      </c>
      <c r="B111" t="s">
        <v>105</v>
      </c>
      <c r="C111" t="s">
        <v>45</v>
      </c>
      <c r="D111" t="s">
        <v>3</v>
      </c>
      <c r="E111" t="s">
        <v>23</v>
      </c>
      <c r="F111" s="5">
        <v>44126</v>
      </c>
      <c r="G111">
        <v>169799983</v>
      </c>
      <c r="H111" s="5">
        <v>44155</v>
      </c>
      <c r="I111">
        <v>6443</v>
      </c>
      <c r="J111" s="9">
        <v>9.33</v>
      </c>
      <c r="K111" s="9">
        <v>6.92</v>
      </c>
      <c r="L111" s="9">
        <v>60113.19</v>
      </c>
      <c r="M111" s="9">
        <v>44585.56</v>
      </c>
      <c r="N111" s="9">
        <v>15527.63</v>
      </c>
    </row>
    <row r="112" spans="1:14" x14ac:dyDescent="0.25">
      <c r="A112" t="s">
        <v>9</v>
      </c>
      <c r="B112" t="s">
        <v>106</v>
      </c>
      <c r="C112" t="s">
        <v>57</v>
      </c>
      <c r="D112" t="s">
        <v>3</v>
      </c>
      <c r="E112" t="s">
        <v>4</v>
      </c>
      <c r="F112" s="5">
        <v>43170</v>
      </c>
      <c r="G112">
        <v>894589078</v>
      </c>
      <c r="H112" s="5">
        <v>43200</v>
      </c>
      <c r="I112">
        <v>7643</v>
      </c>
      <c r="J112" s="9">
        <v>154.06</v>
      </c>
      <c r="K112" s="9">
        <v>90.93</v>
      </c>
      <c r="L112" s="9">
        <v>1177480.58</v>
      </c>
      <c r="M112" s="9">
        <v>694977.99</v>
      </c>
      <c r="N112" s="9">
        <v>482502.59</v>
      </c>
    </row>
    <row r="113" spans="1:14" x14ac:dyDescent="0.25">
      <c r="A113" t="s">
        <v>12</v>
      </c>
      <c r="B113" t="s">
        <v>107</v>
      </c>
      <c r="C113" t="s">
        <v>29</v>
      </c>
      <c r="D113" t="s">
        <v>7</v>
      </c>
      <c r="E113" t="s">
        <v>4</v>
      </c>
      <c r="F113" s="5">
        <v>42585</v>
      </c>
      <c r="G113">
        <v>597169005</v>
      </c>
      <c r="H113" s="5">
        <v>42596</v>
      </c>
      <c r="I113">
        <v>4434</v>
      </c>
      <c r="J113" s="9">
        <v>651.21</v>
      </c>
      <c r="K113" s="9">
        <v>524.96</v>
      </c>
      <c r="L113" s="9">
        <v>2887465.14</v>
      </c>
      <c r="M113" s="9">
        <v>2327672.64</v>
      </c>
      <c r="N113" s="9">
        <v>559792.5</v>
      </c>
    </row>
    <row r="114" spans="1:14" x14ac:dyDescent="0.25">
      <c r="A114" t="s">
        <v>9</v>
      </c>
      <c r="B114" t="s">
        <v>88</v>
      </c>
      <c r="C114" t="s">
        <v>29</v>
      </c>
      <c r="D114" t="s">
        <v>7</v>
      </c>
      <c r="E114" t="s">
        <v>23</v>
      </c>
      <c r="F114" s="5">
        <v>42120</v>
      </c>
      <c r="G114">
        <v>497901093</v>
      </c>
      <c r="H114" s="5">
        <v>42166</v>
      </c>
      <c r="I114">
        <v>8853</v>
      </c>
      <c r="J114" s="9">
        <v>651.21</v>
      </c>
      <c r="K114" s="9">
        <v>524.96</v>
      </c>
      <c r="L114" s="9">
        <v>5765162.1299999999</v>
      </c>
      <c r="M114" s="9">
        <v>4647470.88</v>
      </c>
      <c r="N114" s="9">
        <v>1117691.25</v>
      </c>
    </row>
    <row r="115" spans="1:14" x14ac:dyDescent="0.25">
      <c r="A115" t="s">
        <v>9</v>
      </c>
      <c r="B115" t="s">
        <v>89</v>
      </c>
      <c r="C115" t="s">
        <v>19</v>
      </c>
      <c r="D115" t="s">
        <v>3</v>
      </c>
      <c r="E115" t="s">
        <v>4</v>
      </c>
      <c r="F115" s="5">
        <v>44758</v>
      </c>
      <c r="G115">
        <v>987459170</v>
      </c>
      <c r="H115" s="5">
        <v>44800</v>
      </c>
      <c r="I115">
        <v>9967</v>
      </c>
      <c r="J115" s="9">
        <v>81.73</v>
      </c>
      <c r="K115" s="9">
        <v>56.67</v>
      </c>
      <c r="L115" s="9">
        <v>814602.91</v>
      </c>
      <c r="M115" s="9">
        <v>564829.89</v>
      </c>
      <c r="N115" s="9">
        <v>249773.02</v>
      </c>
    </row>
    <row r="116" spans="1:14" x14ac:dyDescent="0.25">
      <c r="A116" t="s">
        <v>12</v>
      </c>
      <c r="B116" t="s">
        <v>108</v>
      </c>
      <c r="C116" t="s">
        <v>19</v>
      </c>
      <c r="D116" t="s">
        <v>7</v>
      </c>
      <c r="E116" t="s">
        <v>4</v>
      </c>
      <c r="F116" s="5">
        <v>44218</v>
      </c>
      <c r="G116">
        <v>276829564</v>
      </c>
      <c r="H116" s="5">
        <v>44240</v>
      </c>
      <c r="I116">
        <v>8875</v>
      </c>
      <c r="J116" s="9">
        <v>81.73</v>
      </c>
      <c r="K116" s="9">
        <v>56.67</v>
      </c>
      <c r="L116" s="9">
        <v>725353.75</v>
      </c>
      <c r="M116" s="9">
        <v>502946.25</v>
      </c>
      <c r="N116" s="9">
        <v>222407.5</v>
      </c>
    </row>
    <row r="117" spans="1:14" x14ac:dyDescent="0.25">
      <c r="A117" t="s">
        <v>9</v>
      </c>
      <c r="B117" t="s">
        <v>109</v>
      </c>
      <c r="C117" t="s">
        <v>65</v>
      </c>
      <c r="D117" t="s">
        <v>7</v>
      </c>
      <c r="E117" t="s">
        <v>23</v>
      </c>
      <c r="F117" s="5">
        <v>42146</v>
      </c>
      <c r="G117">
        <v>247311103</v>
      </c>
      <c r="H117" s="5">
        <v>42196</v>
      </c>
      <c r="I117">
        <v>3706</v>
      </c>
      <c r="J117" s="9">
        <v>668.27</v>
      </c>
      <c r="K117" s="9">
        <v>502.54</v>
      </c>
      <c r="L117" s="9">
        <v>2476608.62</v>
      </c>
      <c r="M117" s="9">
        <v>1862413.24</v>
      </c>
      <c r="N117" s="9">
        <v>614195.38</v>
      </c>
    </row>
    <row r="118" spans="1:14" x14ac:dyDescent="0.25">
      <c r="A118" t="s">
        <v>9</v>
      </c>
      <c r="B118" t="s">
        <v>110</v>
      </c>
      <c r="C118" t="s">
        <v>45</v>
      </c>
      <c r="D118" t="s">
        <v>7</v>
      </c>
      <c r="E118" t="s">
        <v>4</v>
      </c>
      <c r="F118" s="5">
        <v>42197</v>
      </c>
      <c r="G118">
        <v>600515115</v>
      </c>
      <c r="H118" s="5">
        <v>42246</v>
      </c>
      <c r="I118">
        <v>4622</v>
      </c>
      <c r="J118" s="9">
        <v>9.33</v>
      </c>
      <c r="K118" s="9">
        <v>6.92</v>
      </c>
      <c r="L118" s="9">
        <v>43123.26</v>
      </c>
      <c r="M118" s="9">
        <v>31984.240000000002</v>
      </c>
      <c r="N118" s="9">
        <v>11139.02</v>
      </c>
    </row>
    <row r="119" spans="1:14" x14ac:dyDescent="0.25">
      <c r="A119" t="s">
        <v>9</v>
      </c>
      <c r="B119" t="s">
        <v>98</v>
      </c>
      <c r="C119" t="s">
        <v>29</v>
      </c>
      <c r="D119" t="s">
        <v>7</v>
      </c>
      <c r="E119" t="s">
        <v>4</v>
      </c>
      <c r="F119" s="5">
        <v>42335</v>
      </c>
      <c r="G119">
        <v>208365428</v>
      </c>
      <c r="H119" s="5">
        <v>42367</v>
      </c>
      <c r="I119">
        <v>8815</v>
      </c>
      <c r="J119" s="9">
        <v>651.21</v>
      </c>
      <c r="K119" s="9">
        <v>524.96</v>
      </c>
      <c r="L119" s="9">
        <v>5740416.1500000004</v>
      </c>
      <c r="M119" s="9">
        <v>4627522.4000000004</v>
      </c>
      <c r="N119" s="9">
        <v>1112893.75</v>
      </c>
    </row>
    <row r="120" spans="1:14" x14ac:dyDescent="0.25">
      <c r="A120" t="s">
        <v>9</v>
      </c>
      <c r="B120" t="s">
        <v>111</v>
      </c>
      <c r="C120" t="s">
        <v>19</v>
      </c>
      <c r="D120" t="s">
        <v>3</v>
      </c>
      <c r="E120" t="s">
        <v>15</v>
      </c>
      <c r="F120" s="5">
        <v>43259</v>
      </c>
      <c r="G120">
        <v>263098371</v>
      </c>
      <c r="H120" s="5">
        <v>43285</v>
      </c>
      <c r="I120">
        <v>5509</v>
      </c>
      <c r="J120" s="9">
        <v>81.73</v>
      </c>
      <c r="K120" s="9">
        <v>56.67</v>
      </c>
      <c r="L120" s="9">
        <v>450250.57</v>
      </c>
      <c r="M120" s="9">
        <v>312195.03000000003</v>
      </c>
      <c r="N120" s="9">
        <v>138055.54</v>
      </c>
    </row>
    <row r="121" spans="1:14" x14ac:dyDescent="0.25">
      <c r="A121" t="s">
        <v>20</v>
      </c>
      <c r="B121" t="s">
        <v>52</v>
      </c>
      <c r="C121" t="s">
        <v>29</v>
      </c>
      <c r="D121" t="s">
        <v>3</v>
      </c>
      <c r="E121" t="s">
        <v>15</v>
      </c>
      <c r="F121" s="5">
        <v>43790</v>
      </c>
      <c r="G121">
        <v>227262771</v>
      </c>
      <c r="H121" s="5">
        <v>43471</v>
      </c>
      <c r="I121">
        <v>959</v>
      </c>
      <c r="J121" s="9">
        <v>651.21</v>
      </c>
      <c r="K121" s="9">
        <v>524.96</v>
      </c>
      <c r="L121" s="9">
        <v>624510.39</v>
      </c>
      <c r="M121" s="9">
        <v>503436.64</v>
      </c>
      <c r="N121" s="9">
        <v>121073.75</v>
      </c>
    </row>
    <row r="122" spans="1:14" x14ac:dyDescent="0.25">
      <c r="A122" t="s">
        <v>9</v>
      </c>
      <c r="B122" t="s">
        <v>112</v>
      </c>
      <c r="C122" t="s">
        <v>29</v>
      </c>
      <c r="D122" t="s">
        <v>7</v>
      </c>
      <c r="E122" t="s">
        <v>23</v>
      </c>
      <c r="F122" s="5">
        <v>44756</v>
      </c>
      <c r="G122">
        <v>983719956</v>
      </c>
      <c r="H122" s="5">
        <v>44774</v>
      </c>
      <c r="I122">
        <v>3450</v>
      </c>
      <c r="J122" s="9">
        <v>651.21</v>
      </c>
      <c r="K122" s="9">
        <v>524.96</v>
      </c>
      <c r="L122" s="9">
        <v>2246674.5</v>
      </c>
      <c r="M122" s="9">
        <v>1811112</v>
      </c>
      <c r="N122" s="9">
        <v>435562.5</v>
      </c>
    </row>
    <row r="123" spans="1:14" x14ac:dyDescent="0.25">
      <c r="A123" t="s">
        <v>9</v>
      </c>
      <c r="B123" t="s">
        <v>113</v>
      </c>
      <c r="C123" t="s">
        <v>2</v>
      </c>
      <c r="D123" t="s">
        <v>7</v>
      </c>
      <c r="E123" t="s">
        <v>23</v>
      </c>
      <c r="F123" s="5">
        <v>43482</v>
      </c>
      <c r="G123">
        <v>785643756</v>
      </c>
      <c r="H123" s="5">
        <v>43491</v>
      </c>
      <c r="I123">
        <v>8301</v>
      </c>
      <c r="J123" s="9">
        <v>255.28</v>
      </c>
      <c r="K123" s="9">
        <v>159.41999999999999</v>
      </c>
      <c r="L123" s="9">
        <v>2119079.2799999998</v>
      </c>
      <c r="M123" s="9">
        <v>1323345.42</v>
      </c>
      <c r="N123" s="9">
        <v>795733.86</v>
      </c>
    </row>
    <row r="124" spans="1:14" x14ac:dyDescent="0.25">
      <c r="A124" t="s">
        <v>9</v>
      </c>
      <c r="B124" t="s">
        <v>95</v>
      </c>
      <c r="C124" t="s">
        <v>29</v>
      </c>
      <c r="D124" t="s">
        <v>3</v>
      </c>
      <c r="E124" t="s">
        <v>8</v>
      </c>
      <c r="F124" s="5">
        <v>42384</v>
      </c>
      <c r="G124">
        <v>206520497</v>
      </c>
      <c r="H124" s="5">
        <v>42434</v>
      </c>
      <c r="I124">
        <v>2859</v>
      </c>
      <c r="J124" s="9">
        <v>651.21</v>
      </c>
      <c r="K124" s="9">
        <v>524.96</v>
      </c>
      <c r="L124" s="9">
        <v>1861809.39</v>
      </c>
      <c r="M124" s="9">
        <v>1500860.64</v>
      </c>
      <c r="N124" s="9">
        <v>360948.75</v>
      </c>
    </row>
    <row r="125" spans="1:14" x14ac:dyDescent="0.25">
      <c r="A125" t="s">
        <v>9</v>
      </c>
      <c r="B125" t="s">
        <v>44</v>
      </c>
      <c r="C125" t="s">
        <v>31</v>
      </c>
      <c r="D125" t="s">
        <v>3</v>
      </c>
      <c r="E125" t="s">
        <v>8</v>
      </c>
      <c r="F125" s="5">
        <v>44339</v>
      </c>
      <c r="G125">
        <v>790149009</v>
      </c>
      <c r="H125" s="5">
        <v>44345</v>
      </c>
      <c r="I125">
        <v>1505</v>
      </c>
      <c r="J125" s="9">
        <v>437.2</v>
      </c>
      <c r="K125" s="9">
        <v>263.33</v>
      </c>
      <c r="L125" s="9">
        <v>657986</v>
      </c>
      <c r="M125" s="9">
        <v>396311.65</v>
      </c>
      <c r="N125" s="9">
        <v>261674.35</v>
      </c>
    </row>
    <row r="126" spans="1:14" x14ac:dyDescent="0.25">
      <c r="A126" t="s">
        <v>9</v>
      </c>
      <c r="B126" t="s">
        <v>114</v>
      </c>
      <c r="C126" t="s">
        <v>14</v>
      </c>
      <c r="D126" t="s">
        <v>3</v>
      </c>
      <c r="E126" t="s">
        <v>4</v>
      </c>
      <c r="F126" s="5">
        <v>43381</v>
      </c>
      <c r="G126">
        <v>100640618</v>
      </c>
      <c r="H126" s="5">
        <v>43391</v>
      </c>
      <c r="I126">
        <v>650</v>
      </c>
      <c r="J126" s="9">
        <v>205.7</v>
      </c>
      <c r="K126" s="9">
        <v>117.11</v>
      </c>
      <c r="L126" s="9">
        <v>133705</v>
      </c>
      <c r="M126" s="9">
        <v>76121.5</v>
      </c>
      <c r="N126" s="9">
        <v>57583.5</v>
      </c>
    </row>
    <row r="127" spans="1:14" x14ac:dyDescent="0.25">
      <c r="A127" t="s">
        <v>9</v>
      </c>
      <c r="B127" t="s">
        <v>27</v>
      </c>
      <c r="C127" t="s">
        <v>19</v>
      </c>
      <c r="D127" t="s">
        <v>3</v>
      </c>
      <c r="E127" t="s">
        <v>15</v>
      </c>
      <c r="F127" s="5">
        <v>42517</v>
      </c>
      <c r="G127">
        <v>272419154</v>
      </c>
      <c r="H127" s="5">
        <v>42548</v>
      </c>
      <c r="I127">
        <v>3736</v>
      </c>
      <c r="J127" s="9">
        <v>81.73</v>
      </c>
      <c r="K127" s="9">
        <v>56.67</v>
      </c>
      <c r="L127" s="9">
        <v>305343.28000000003</v>
      </c>
      <c r="M127" s="9">
        <v>211719.12</v>
      </c>
      <c r="N127" s="9">
        <v>93624.16</v>
      </c>
    </row>
    <row r="128" spans="1:14" x14ac:dyDescent="0.25">
      <c r="A128" t="s">
        <v>9</v>
      </c>
      <c r="B128" t="s">
        <v>100</v>
      </c>
      <c r="C128" t="s">
        <v>36</v>
      </c>
      <c r="D128" t="s">
        <v>7</v>
      </c>
      <c r="E128" t="s">
        <v>4</v>
      </c>
      <c r="F128" s="5">
        <v>42062</v>
      </c>
      <c r="G128">
        <v>360220944</v>
      </c>
      <c r="H128" s="5">
        <v>42062</v>
      </c>
      <c r="I128">
        <v>6237</v>
      </c>
      <c r="J128" s="9">
        <v>421.89</v>
      </c>
      <c r="K128" s="9">
        <v>364.69</v>
      </c>
      <c r="L128" s="9">
        <v>2631327.9300000002</v>
      </c>
      <c r="M128" s="9">
        <v>2274571.5299999998</v>
      </c>
      <c r="N128" s="9">
        <v>356756.4</v>
      </c>
    </row>
    <row r="129" spans="1:14" x14ac:dyDescent="0.25">
      <c r="A129" t="s">
        <v>12</v>
      </c>
      <c r="B129" t="s">
        <v>115</v>
      </c>
      <c r="C129" t="s">
        <v>11</v>
      </c>
      <c r="D129" t="s">
        <v>7</v>
      </c>
      <c r="E129" t="s">
        <v>8</v>
      </c>
      <c r="F129" s="5">
        <v>43374</v>
      </c>
      <c r="G129">
        <v>389094817</v>
      </c>
      <c r="H129" s="5">
        <v>43415</v>
      </c>
      <c r="I129">
        <v>658</v>
      </c>
      <c r="J129" s="9">
        <v>47.45</v>
      </c>
      <c r="K129" s="9">
        <v>31.79</v>
      </c>
      <c r="L129" s="9">
        <v>31222.1</v>
      </c>
      <c r="M129" s="9">
        <v>20917.82</v>
      </c>
      <c r="N129" s="9">
        <v>10304.280000000001</v>
      </c>
    </row>
    <row r="130" spans="1:14" x14ac:dyDescent="0.25">
      <c r="A130" t="s">
        <v>9</v>
      </c>
      <c r="B130" t="s">
        <v>87</v>
      </c>
      <c r="C130" t="s">
        <v>36</v>
      </c>
      <c r="D130" t="s">
        <v>7</v>
      </c>
      <c r="E130" t="s">
        <v>15</v>
      </c>
      <c r="F130" s="5">
        <v>43970</v>
      </c>
      <c r="G130">
        <v>904402101</v>
      </c>
      <c r="H130" s="5">
        <v>44005</v>
      </c>
      <c r="I130">
        <v>1534</v>
      </c>
      <c r="J130" s="9">
        <v>421.89</v>
      </c>
      <c r="K130" s="9">
        <v>364.69</v>
      </c>
      <c r="L130" s="9">
        <v>647179.26</v>
      </c>
      <c r="M130" s="9">
        <v>559434.46</v>
      </c>
      <c r="N130" s="9">
        <v>87744.8</v>
      </c>
    </row>
    <row r="131" spans="1:14" x14ac:dyDescent="0.25">
      <c r="A131" t="s">
        <v>9</v>
      </c>
      <c r="B131" t="s">
        <v>116</v>
      </c>
      <c r="C131" t="s">
        <v>57</v>
      </c>
      <c r="D131" t="s">
        <v>3</v>
      </c>
      <c r="E131" t="s">
        <v>23</v>
      </c>
      <c r="F131" s="5">
        <v>44605</v>
      </c>
      <c r="G131">
        <v>721816623</v>
      </c>
      <c r="H131" s="5">
        <v>44609</v>
      </c>
      <c r="I131">
        <v>434</v>
      </c>
      <c r="J131" s="9">
        <v>154.06</v>
      </c>
      <c r="K131" s="9">
        <v>90.93</v>
      </c>
      <c r="L131" s="9">
        <v>66862.039999999994</v>
      </c>
      <c r="M131" s="9">
        <v>39463.620000000003</v>
      </c>
      <c r="N131" s="9">
        <v>27398.42</v>
      </c>
    </row>
    <row r="132" spans="1:14" x14ac:dyDescent="0.25">
      <c r="A132" t="s">
        <v>9</v>
      </c>
      <c r="B132" t="s">
        <v>56</v>
      </c>
      <c r="C132" t="s">
        <v>6</v>
      </c>
      <c r="D132" t="s">
        <v>3</v>
      </c>
      <c r="E132" t="s">
        <v>23</v>
      </c>
      <c r="F132" s="5">
        <v>44228</v>
      </c>
      <c r="G132">
        <v>977324712</v>
      </c>
      <c r="H132" s="5">
        <v>44265</v>
      </c>
      <c r="I132">
        <v>955</v>
      </c>
      <c r="J132" s="9">
        <v>152.58000000000001</v>
      </c>
      <c r="K132" s="9">
        <v>97.44</v>
      </c>
      <c r="L132" s="9">
        <v>145713.9</v>
      </c>
      <c r="M132" s="9">
        <v>93055.2</v>
      </c>
      <c r="N132" s="9">
        <v>52658.7</v>
      </c>
    </row>
    <row r="133" spans="1:14" x14ac:dyDescent="0.25">
      <c r="A133" t="s">
        <v>9</v>
      </c>
      <c r="B133" t="s">
        <v>117</v>
      </c>
      <c r="C133" t="s">
        <v>11</v>
      </c>
      <c r="D133" t="s">
        <v>3</v>
      </c>
      <c r="E133" t="s">
        <v>8</v>
      </c>
      <c r="F133" s="5">
        <v>42254</v>
      </c>
      <c r="G133">
        <v>177225196</v>
      </c>
      <c r="H133" s="5">
        <v>42259</v>
      </c>
      <c r="I133">
        <v>3729</v>
      </c>
      <c r="J133" s="9">
        <v>47.45</v>
      </c>
      <c r="K133" s="9">
        <v>31.79</v>
      </c>
      <c r="L133" s="9">
        <v>176941.05</v>
      </c>
      <c r="M133" s="9">
        <v>118544.91</v>
      </c>
      <c r="N133" s="9">
        <v>58396.14</v>
      </c>
    </row>
    <row r="134" spans="1:14" x14ac:dyDescent="0.25">
      <c r="A134" t="s">
        <v>17</v>
      </c>
      <c r="B134" t="s">
        <v>53</v>
      </c>
      <c r="C134" t="s">
        <v>11</v>
      </c>
      <c r="D134" t="s">
        <v>3</v>
      </c>
      <c r="E134" t="s">
        <v>4</v>
      </c>
      <c r="F134" s="5">
        <v>44647</v>
      </c>
      <c r="G134">
        <v>948129403</v>
      </c>
      <c r="H134" s="5">
        <v>44695</v>
      </c>
      <c r="I134">
        <v>1415</v>
      </c>
      <c r="J134" s="9">
        <v>47.45</v>
      </c>
      <c r="K134" s="9">
        <v>31.79</v>
      </c>
      <c r="L134" s="9">
        <v>67141.75</v>
      </c>
      <c r="M134" s="9">
        <v>44982.85</v>
      </c>
      <c r="N134" s="9">
        <v>22158.9</v>
      </c>
    </row>
    <row r="135" spans="1:14" x14ac:dyDescent="0.25">
      <c r="A135" t="s">
        <v>0</v>
      </c>
      <c r="B135" t="s">
        <v>101</v>
      </c>
      <c r="C135" t="s">
        <v>36</v>
      </c>
      <c r="D135" t="s">
        <v>7</v>
      </c>
      <c r="E135" t="s">
        <v>4</v>
      </c>
      <c r="F135" s="5">
        <v>42444</v>
      </c>
      <c r="G135">
        <v>586961162</v>
      </c>
      <c r="H135" s="5">
        <v>42482</v>
      </c>
      <c r="I135">
        <v>3706</v>
      </c>
      <c r="J135" s="9">
        <v>421.89</v>
      </c>
      <c r="K135" s="9">
        <v>364.69</v>
      </c>
      <c r="L135" s="9">
        <v>1563524.34</v>
      </c>
      <c r="M135" s="9">
        <v>1351541.14</v>
      </c>
      <c r="N135" s="9">
        <v>211983.2</v>
      </c>
    </row>
    <row r="136" spans="1:14" x14ac:dyDescent="0.25">
      <c r="A136" t="s">
        <v>9</v>
      </c>
      <c r="B136" t="s">
        <v>56</v>
      </c>
      <c r="C136" t="s">
        <v>6</v>
      </c>
      <c r="D136" t="s">
        <v>3</v>
      </c>
      <c r="E136" t="s">
        <v>23</v>
      </c>
      <c r="F136" s="5">
        <v>44811</v>
      </c>
      <c r="G136">
        <v>510956799</v>
      </c>
      <c r="H136" s="5">
        <v>44827</v>
      </c>
      <c r="I136">
        <v>2326</v>
      </c>
      <c r="J136" s="9">
        <v>152.58000000000001</v>
      </c>
      <c r="K136" s="9">
        <v>97.44</v>
      </c>
      <c r="L136" s="9">
        <v>354901.08</v>
      </c>
      <c r="M136" s="9">
        <v>226645.44</v>
      </c>
      <c r="N136" s="9">
        <v>128255.64</v>
      </c>
    </row>
    <row r="137" spans="1:14" x14ac:dyDescent="0.25">
      <c r="A137" t="s">
        <v>0</v>
      </c>
      <c r="B137" t="s">
        <v>33</v>
      </c>
      <c r="C137" t="s">
        <v>36</v>
      </c>
      <c r="D137" t="s">
        <v>3</v>
      </c>
      <c r="E137" t="s">
        <v>15</v>
      </c>
      <c r="F137" s="5">
        <v>43642</v>
      </c>
      <c r="G137">
        <v>407665145</v>
      </c>
      <c r="H137" s="5">
        <v>43651</v>
      </c>
      <c r="I137">
        <v>6030</v>
      </c>
      <c r="J137" s="9">
        <v>421.89</v>
      </c>
      <c r="K137" s="9">
        <v>364.69</v>
      </c>
      <c r="L137" s="9">
        <v>2543996.7000000002</v>
      </c>
      <c r="M137" s="9">
        <v>2199080.7000000002</v>
      </c>
      <c r="N137" s="9">
        <v>344916</v>
      </c>
    </row>
    <row r="138" spans="1:14" x14ac:dyDescent="0.25">
      <c r="A138" t="s">
        <v>17</v>
      </c>
      <c r="B138" t="s">
        <v>86</v>
      </c>
      <c r="C138" t="s">
        <v>36</v>
      </c>
      <c r="D138" t="s">
        <v>3</v>
      </c>
      <c r="E138" t="s">
        <v>8</v>
      </c>
      <c r="F138" s="5">
        <v>42072</v>
      </c>
      <c r="G138">
        <v>484947526</v>
      </c>
      <c r="H138" s="5">
        <v>42079</v>
      </c>
      <c r="I138">
        <v>5604</v>
      </c>
      <c r="J138" s="9">
        <v>421.89</v>
      </c>
      <c r="K138" s="9">
        <v>364.69</v>
      </c>
      <c r="L138" s="9">
        <v>2364271.56</v>
      </c>
      <c r="M138" s="9">
        <v>2043722.76</v>
      </c>
      <c r="N138" s="9">
        <v>320548.8</v>
      </c>
    </row>
    <row r="139" spans="1:14" x14ac:dyDescent="0.25">
      <c r="A139" t="s">
        <v>9</v>
      </c>
      <c r="B139" t="s">
        <v>118</v>
      </c>
      <c r="C139" t="s">
        <v>45</v>
      </c>
      <c r="D139" t="s">
        <v>3</v>
      </c>
      <c r="E139" t="s">
        <v>4</v>
      </c>
      <c r="F139" s="5">
        <v>44278</v>
      </c>
      <c r="G139">
        <v>120977771</v>
      </c>
      <c r="H139" s="5">
        <v>44318</v>
      </c>
      <c r="I139">
        <v>8866</v>
      </c>
      <c r="J139" s="9">
        <v>9.33</v>
      </c>
      <c r="K139" s="9">
        <v>6.92</v>
      </c>
      <c r="L139" s="9">
        <v>82719.78</v>
      </c>
      <c r="M139" s="9">
        <v>61352.72</v>
      </c>
      <c r="N139" s="9">
        <v>21367.06</v>
      </c>
    </row>
    <row r="140" spans="1:14" x14ac:dyDescent="0.25">
      <c r="A140" t="s">
        <v>12</v>
      </c>
      <c r="B140" t="s">
        <v>108</v>
      </c>
      <c r="C140" t="s">
        <v>19</v>
      </c>
      <c r="D140" t="s">
        <v>7</v>
      </c>
      <c r="E140" t="s">
        <v>4</v>
      </c>
      <c r="F140" s="5">
        <v>43553</v>
      </c>
      <c r="G140">
        <v>114242208</v>
      </c>
      <c r="H140" s="5">
        <v>43600</v>
      </c>
      <c r="I140">
        <v>5663</v>
      </c>
      <c r="J140" s="9">
        <v>81.73</v>
      </c>
      <c r="K140" s="9">
        <v>56.67</v>
      </c>
      <c r="L140" s="9">
        <v>462836.99</v>
      </c>
      <c r="M140" s="9">
        <v>320922.21000000002</v>
      </c>
      <c r="N140" s="9">
        <v>141914.78</v>
      </c>
    </row>
    <row r="141" spans="1:14" x14ac:dyDescent="0.25">
      <c r="A141" t="s">
        <v>17</v>
      </c>
      <c r="B141" t="s">
        <v>119</v>
      </c>
      <c r="C141" t="s">
        <v>22</v>
      </c>
      <c r="D141" t="s">
        <v>3</v>
      </c>
      <c r="E141" t="s">
        <v>4</v>
      </c>
      <c r="F141" s="5">
        <v>42009</v>
      </c>
      <c r="G141">
        <v>433539664</v>
      </c>
      <c r="H141" s="5">
        <v>42019</v>
      </c>
      <c r="I141">
        <v>2876</v>
      </c>
      <c r="J141" s="9">
        <v>109.28</v>
      </c>
      <c r="K141" s="9">
        <v>35.840000000000003</v>
      </c>
      <c r="L141" s="9">
        <v>314289.28000000003</v>
      </c>
      <c r="M141" s="9">
        <v>103075.84</v>
      </c>
      <c r="N141" s="9">
        <v>211213.44</v>
      </c>
    </row>
    <row r="142" spans="1:14" x14ac:dyDescent="0.25">
      <c r="A142" t="s">
        <v>20</v>
      </c>
      <c r="B142" t="s">
        <v>120</v>
      </c>
      <c r="C142" t="s">
        <v>36</v>
      </c>
      <c r="D142" t="s">
        <v>3</v>
      </c>
      <c r="E142" t="s">
        <v>4</v>
      </c>
      <c r="F142" s="5">
        <v>44337</v>
      </c>
      <c r="G142">
        <v>667981469</v>
      </c>
      <c r="H142" s="5">
        <v>44359</v>
      </c>
      <c r="I142">
        <v>9416</v>
      </c>
      <c r="J142" s="9">
        <v>421.89</v>
      </c>
      <c r="K142" s="9">
        <v>364.69</v>
      </c>
      <c r="L142" s="9">
        <v>3972516.24</v>
      </c>
      <c r="M142" s="9">
        <v>3433921.04</v>
      </c>
      <c r="N142" s="9">
        <v>538595.19999999995</v>
      </c>
    </row>
    <row r="143" spans="1:14" x14ac:dyDescent="0.25">
      <c r="A143" t="s">
        <v>9</v>
      </c>
      <c r="B143" t="s">
        <v>38</v>
      </c>
      <c r="C143" t="s">
        <v>6</v>
      </c>
      <c r="D143" t="s">
        <v>7</v>
      </c>
      <c r="E143" t="s">
        <v>15</v>
      </c>
      <c r="F143" s="5">
        <v>42805</v>
      </c>
      <c r="G143">
        <v>476991450</v>
      </c>
      <c r="H143" s="5">
        <v>42821</v>
      </c>
      <c r="I143">
        <v>1225</v>
      </c>
      <c r="J143" s="9">
        <v>152.58000000000001</v>
      </c>
      <c r="K143" s="9">
        <v>97.44</v>
      </c>
      <c r="L143" s="9">
        <v>186910.5</v>
      </c>
      <c r="M143" s="9">
        <v>119364</v>
      </c>
      <c r="N143" s="9">
        <v>67546.5</v>
      </c>
    </row>
    <row r="144" spans="1:14" x14ac:dyDescent="0.25">
      <c r="A144" t="s">
        <v>9</v>
      </c>
      <c r="B144" t="s">
        <v>79</v>
      </c>
      <c r="C144" t="s">
        <v>29</v>
      </c>
      <c r="D144" t="s">
        <v>3</v>
      </c>
      <c r="E144" t="s">
        <v>8</v>
      </c>
      <c r="F144" s="5">
        <v>44735</v>
      </c>
      <c r="G144">
        <v>940305936</v>
      </c>
      <c r="H144" s="5">
        <v>44771</v>
      </c>
      <c r="I144">
        <v>6277</v>
      </c>
      <c r="J144" s="9">
        <v>651.21</v>
      </c>
      <c r="K144" s="9">
        <v>524.96</v>
      </c>
      <c r="L144" s="9">
        <v>4087645.17</v>
      </c>
      <c r="M144" s="9">
        <v>3295173.92</v>
      </c>
      <c r="N144" s="9">
        <v>792471.25</v>
      </c>
    </row>
    <row r="145" spans="1:14" x14ac:dyDescent="0.25">
      <c r="A145" t="s">
        <v>9</v>
      </c>
      <c r="B145" t="s">
        <v>121</v>
      </c>
      <c r="C145" t="s">
        <v>2</v>
      </c>
      <c r="D145" t="s">
        <v>3</v>
      </c>
      <c r="E145" t="s">
        <v>23</v>
      </c>
      <c r="F145" s="5">
        <v>44558</v>
      </c>
      <c r="G145">
        <v>507973754</v>
      </c>
      <c r="H145" s="5">
        <v>44208</v>
      </c>
      <c r="I145">
        <v>9577</v>
      </c>
      <c r="J145" s="9">
        <v>255.28</v>
      </c>
      <c r="K145" s="9">
        <v>159.41999999999999</v>
      </c>
      <c r="L145" s="9">
        <v>2444816.56</v>
      </c>
      <c r="M145" s="9">
        <v>1526765.34</v>
      </c>
      <c r="N145" s="9">
        <v>918051.22</v>
      </c>
    </row>
    <row r="146" spans="1:14" x14ac:dyDescent="0.25">
      <c r="A146" t="s">
        <v>12</v>
      </c>
      <c r="B146" t="s">
        <v>90</v>
      </c>
      <c r="C146" t="s">
        <v>31</v>
      </c>
      <c r="D146" t="s">
        <v>3</v>
      </c>
      <c r="E146" t="s">
        <v>15</v>
      </c>
      <c r="F146" s="5">
        <v>43561</v>
      </c>
      <c r="G146">
        <v>850356233</v>
      </c>
      <c r="H146" s="5">
        <v>43611</v>
      </c>
      <c r="I146">
        <v>8161</v>
      </c>
      <c r="J146" s="9">
        <v>437.2</v>
      </c>
      <c r="K146" s="9">
        <v>263.33</v>
      </c>
      <c r="L146" s="9">
        <v>3567989.2</v>
      </c>
      <c r="M146" s="9">
        <v>2149036.13</v>
      </c>
      <c r="N146" s="9">
        <v>1418953.07</v>
      </c>
    </row>
    <row r="147" spans="1:14" x14ac:dyDescent="0.25">
      <c r="A147" t="s">
        <v>12</v>
      </c>
      <c r="B147" t="s">
        <v>16</v>
      </c>
      <c r="C147" t="s">
        <v>36</v>
      </c>
      <c r="D147" t="s">
        <v>7</v>
      </c>
      <c r="E147" t="s">
        <v>15</v>
      </c>
      <c r="F147" s="5">
        <v>44809</v>
      </c>
      <c r="G147">
        <v>108127200</v>
      </c>
      <c r="H147" s="5">
        <v>44835</v>
      </c>
      <c r="I147">
        <v>6096</v>
      </c>
      <c r="J147" s="9">
        <v>421.89</v>
      </c>
      <c r="K147" s="9">
        <v>364.69</v>
      </c>
      <c r="L147" s="9">
        <v>2571841.44</v>
      </c>
      <c r="M147" s="9">
        <v>2223150.2400000002</v>
      </c>
      <c r="N147" s="9">
        <v>348691.20000000001</v>
      </c>
    </row>
    <row r="148" spans="1:14" x14ac:dyDescent="0.25">
      <c r="A148" t="s">
        <v>17</v>
      </c>
      <c r="B148" t="s">
        <v>85</v>
      </c>
      <c r="C148" t="s">
        <v>29</v>
      </c>
      <c r="D148" t="s">
        <v>3</v>
      </c>
      <c r="E148" t="s">
        <v>8</v>
      </c>
      <c r="F148" s="5">
        <v>42670</v>
      </c>
      <c r="G148">
        <v>542272984</v>
      </c>
      <c r="H148" s="5">
        <v>42712</v>
      </c>
      <c r="I148">
        <v>9481</v>
      </c>
      <c r="J148" s="9">
        <v>651.21</v>
      </c>
      <c r="K148" s="9">
        <v>524.96</v>
      </c>
      <c r="L148" s="9">
        <v>6174122.0099999998</v>
      </c>
      <c r="M148" s="9">
        <v>4977145.76</v>
      </c>
      <c r="N148" s="9">
        <v>1196976.25</v>
      </c>
    </row>
    <row r="149" spans="1:14" x14ac:dyDescent="0.25">
      <c r="A149" t="s">
        <v>9</v>
      </c>
      <c r="B149" t="s">
        <v>122</v>
      </c>
      <c r="C149" t="s">
        <v>29</v>
      </c>
      <c r="D149" t="s">
        <v>7</v>
      </c>
      <c r="E149" t="s">
        <v>8</v>
      </c>
      <c r="F149" s="5">
        <v>44297</v>
      </c>
      <c r="G149">
        <v>884092414</v>
      </c>
      <c r="H149" s="5">
        <v>44329</v>
      </c>
      <c r="I149">
        <v>1447</v>
      </c>
      <c r="J149" s="9">
        <v>651.21</v>
      </c>
      <c r="K149" s="9">
        <v>524.96</v>
      </c>
      <c r="L149" s="9">
        <v>942300.87</v>
      </c>
      <c r="M149" s="9">
        <v>759617.12</v>
      </c>
      <c r="N149" s="9">
        <v>182683.75</v>
      </c>
    </row>
    <row r="150" spans="1:14" x14ac:dyDescent="0.25">
      <c r="A150" t="s">
        <v>9</v>
      </c>
      <c r="B150" t="s">
        <v>123</v>
      </c>
      <c r="C150" t="s">
        <v>65</v>
      </c>
      <c r="D150" t="s">
        <v>7</v>
      </c>
      <c r="E150" t="s">
        <v>8</v>
      </c>
      <c r="F150" s="5">
        <v>44029</v>
      </c>
      <c r="G150">
        <v>385196816</v>
      </c>
      <c r="H150" s="5">
        <v>44077</v>
      </c>
      <c r="I150">
        <v>7153</v>
      </c>
      <c r="J150" s="9">
        <v>668.27</v>
      </c>
      <c r="K150" s="9">
        <v>502.54</v>
      </c>
      <c r="L150" s="9">
        <v>4780135.3099999996</v>
      </c>
      <c r="M150" s="9">
        <v>3594668.62</v>
      </c>
      <c r="N150" s="9">
        <v>1185466.69</v>
      </c>
    </row>
    <row r="151" spans="1:14" x14ac:dyDescent="0.25">
      <c r="A151" t="s">
        <v>12</v>
      </c>
      <c r="B151" t="s">
        <v>90</v>
      </c>
      <c r="C151" t="s">
        <v>36</v>
      </c>
      <c r="D151" t="s">
        <v>3</v>
      </c>
      <c r="E151" t="s">
        <v>15</v>
      </c>
      <c r="F151" s="5">
        <v>43717</v>
      </c>
      <c r="G151">
        <v>167510020</v>
      </c>
      <c r="H151" s="5">
        <v>43744</v>
      </c>
      <c r="I151">
        <v>8792</v>
      </c>
      <c r="J151" s="9">
        <v>421.89</v>
      </c>
      <c r="K151" s="9">
        <v>364.69</v>
      </c>
      <c r="L151" s="9">
        <v>3709256.88</v>
      </c>
      <c r="M151" s="9">
        <v>3206354.48</v>
      </c>
      <c r="N151" s="9">
        <v>502902.4</v>
      </c>
    </row>
    <row r="152" spans="1:14" x14ac:dyDescent="0.25">
      <c r="A152" t="s">
        <v>9</v>
      </c>
      <c r="B152" t="s">
        <v>124</v>
      </c>
      <c r="C152" t="s">
        <v>11</v>
      </c>
      <c r="D152" t="s">
        <v>3</v>
      </c>
      <c r="E152" t="s">
        <v>23</v>
      </c>
      <c r="F152" s="5">
        <v>42526</v>
      </c>
      <c r="G152">
        <v>973268353</v>
      </c>
      <c r="H152" s="5">
        <v>42547</v>
      </c>
      <c r="I152">
        <v>589</v>
      </c>
      <c r="J152" s="9">
        <v>47.45</v>
      </c>
      <c r="K152" s="9">
        <v>31.79</v>
      </c>
      <c r="L152" s="9">
        <v>27948.05</v>
      </c>
      <c r="M152" s="9">
        <v>18724.310000000001</v>
      </c>
      <c r="N152" s="9">
        <v>9223.74</v>
      </c>
    </row>
    <row r="153" spans="1:14" x14ac:dyDescent="0.25">
      <c r="A153" t="s">
        <v>9</v>
      </c>
      <c r="B153" t="s">
        <v>125</v>
      </c>
      <c r="C153" t="s">
        <v>45</v>
      </c>
      <c r="D153" t="s">
        <v>7</v>
      </c>
      <c r="E153" t="s">
        <v>4</v>
      </c>
      <c r="F153" s="5">
        <v>43889</v>
      </c>
      <c r="G153">
        <v>915020644</v>
      </c>
      <c r="H153" s="5">
        <v>43908</v>
      </c>
      <c r="I153">
        <v>3797</v>
      </c>
      <c r="J153" s="9">
        <v>9.33</v>
      </c>
      <c r="K153" s="9">
        <v>6.92</v>
      </c>
      <c r="L153" s="9">
        <v>35426.01</v>
      </c>
      <c r="M153" s="9">
        <v>26275.24</v>
      </c>
      <c r="N153" s="9">
        <v>9150.77</v>
      </c>
    </row>
    <row r="154" spans="1:14" x14ac:dyDescent="0.25">
      <c r="A154" t="s">
        <v>9</v>
      </c>
      <c r="B154" t="s">
        <v>126</v>
      </c>
      <c r="C154" t="s">
        <v>31</v>
      </c>
      <c r="D154" t="s">
        <v>7</v>
      </c>
      <c r="E154" t="s">
        <v>8</v>
      </c>
      <c r="F154" s="5">
        <v>42400</v>
      </c>
      <c r="G154">
        <v>425628221</v>
      </c>
      <c r="H154" s="5">
        <v>42424</v>
      </c>
      <c r="I154">
        <v>1704</v>
      </c>
      <c r="J154" s="9">
        <v>437.2</v>
      </c>
      <c r="K154" s="9">
        <v>263.33</v>
      </c>
      <c r="L154" s="9">
        <v>744988.8</v>
      </c>
      <c r="M154" s="9">
        <v>448714.32</v>
      </c>
      <c r="N154" s="9">
        <v>296274.48</v>
      </c>
    </row>
    <row r="155" spans="1:14" x14ac:dyDescent="0.25">
      <c r="A155" t="s">
        <v>0</v>
      </c>
      <c r="B155" t="s">
        <v>33</v>
      </c>
      <c r="C155" t="s">
        <v>11</v>
      </c>
      <c r="D155" t="s">
        <v>3</v>
      </c>
      <c r="E155" t="s">
        <v>15</v>
      </c>
      <c r="F155" s="5">
        <v>44699</v>
      </c>
      <c r="G155">
        <v>908264911</v>
      </c>
      <c r="H155" s="5">
        <v>44726</v>
      </c>
      <c r="I155">
        <v>4626</v>
      </c>
      <c r="J155" s="9">
        <v>47.45</v>
      </c>
      <c r="K155" s="9">
        <v>31.79</v>
      </c>
      <c r="L155" s="9">
        <v>219503.7</v>
      </c>
      <c r="M155" s="9">
        <v>147060.54</v>
      </c>
      <c r="N155" s="9">
        <v>72443.16</v>
      </c>
    </row>
    <row r="156" spans="1:14" x14ac:dyDescent="0.25">
      <c r="A156" t="s">
        <v>9</v>
      </c>
      <c r="B156" t="s">
        <v>87</v>
      </c>
      <c r="C156" t="s">
        <v>14</v>
      </c>
      <c r="D156" t="s">
        <v>3</v>
      </c>
      <c r="E156" t="s">
        <v>8</v>
      </c>
      <c r="F156" s="5">
        <v>42425</v>
      </c>
      <c r="G156">
        <v>686417043</v>
      </c>
      <c r="H156" s="5">
        <v>42458</v>
      </c>
      <c r="I156">
        <v>4912</v>
      </c>
      <c r="J156" s="9">
        <v>205.7</v>
      </c>
      <c r="K156" s="9">
        <v>117.11</v>
      </c>
      <c r="L156" s="9">
        <v>1010398.4</v>
      </c>
      <c r="M156" s="9">
        <v>575244.31999999995</v>
      </c>
      <c r="N156" s="9">
        <v>435154.08</v>
      </c>
    </row>
    <row r="157" spans="1:14" x14ac:dyDescent="0.25">
      <c r="A157" t="s">
        <v>12</v>
      </c>
      <c r="B157" t="s">
        <v>67</v>
      </c>
      <c r="C157" t="s">
        <v>65</v>
      </c>
      <c r="D157" t="s">
        <v>3</v>
      </c>
      <c r="E157" t="s">
        <v>23</v>
      </c>
      <c r="F157" s="5">
        <v>43806</v>
      </c>
      <c r="G157">
        <v>853883445</v>
      </c>
      <c r="H157" s="5">
        <v>43475</v>
      </c>
      <c r="I157">
        <v>1941</v>
      </c>
      <c r="J157" s="9">
        <v>668.27</v>
      </c>
      <c r="K157" s="9">
        <v>502.54</v>
      </c>
      <c r="L157" s="9">
        <v>1297112.07</v>
      </c>
      <c r="M157" s="9">
        <v>975430.14</v>
      </c>
      <c r="N157" s="9">
        <v>321681.93</v>
      </c>
    </row>
    <row r="158" spans="1:14" x14ac:dyDescent="0.25">
      <c r="A158" t="s">
        <v>17</v>
      </c>
      <c r="B158" t="s">
        <v>18</v>
      </c>
      <c r="C158" t="s">
        <v>14</v>
      </c>
      <c r="D158" t="s">
        <v>3</v>
      </c>
      <c r="E158" t="s">
        <v>8</v>
      </c>
      <c r="F158" s="5">
        <v>42224</v>
      </c>
      <c r="G158">
        <v>324775445</v>
      </c>
      <c r="H158" s="5">
        <v>42261</v>
      </c>
      <c r="I158">
        <v>7126</v>
      </c>
      <c r="J158" s="9">
        <v>205.7</v>
      </c>
      <c r="K158" s="9">
        <v>117.11</v>
      </c>
      <c r="L158" s="9">
        <v>1465818.2</v>
      </c>
      <c r="M158" s="9">
        <v>834525.86</v>
      </c>
      <c r="N158" s="9">
        <v>631292.34</v>
      </c>
    </row>
    <row r="159" spans="1:14" x14ac:dyDescent="0.25">
      <c r="A159" t="s">
        <v>17</v>
      </c>
      <c r="B159" t="s">
        <v>119</v>
      </c>
      <c r="C159" t="s">
        <v>14</v>
      </c>
      <c r="D159" t="s">
        <v>3</v>
      </c>
      <c r="E159" t="s">
        <v>8</v>
      </c>
      <c r="F159" s="5">
        <v>42066</v>
      </c>
      <c r="G159">
        <v>783516871</v>
      </c>
      <c r="H159" s="5">
        <v>42100</v>
      </c>
      <c r="I159">
        <v>8909</v>
      </c>
      <c r="J159" s="9">
        <v>205.7</v>
      </c>
      <c r="K159" s="9">
        <v>117.11</v>
      </c>
      <c r="L159" s="9">
        <v>1832581.3</v>
      </c>
      <c r="M159" s="9">
        <v>1043332.99</v>
      </c>
      <c r="N159" s="9">
        <v>789248.31</v>
      </c>
    </row>
    <row r="160" spans="1:14" x14ac:dyDescent="0.25">
      <c r="A160" t="s">
        <v>12</v>
      </c>
      <c r="B160" t="s">
        <v>127</v>
      </c>
      <c r="C160" t="s">
        <v>31</v>
      </c>
      <c r="D160" t="s">
        <v>7</v>
      </c>
      <c r="E160" t="s">
        <v>23</v>
      </c>
      <c r="F160" s="5">
        <v>42109</v>
      </c>
      <c r="G160">
        <v>834844052</v>
      </c>
      <c r="H160" s="5">
        <v>42144</v>
      </c>
      <c r="I160">
        <v>7762</v>
      </c>
      <c r="J160" s="9">
        <v>437.2</v>
      </c>
      <c r="K160" s="9">
        <v>263.33</v>
      </c>
      <c r="L160" s="9">
        <v>3393546.4</v>
      </c>
      <c r="M160" s="9">
        <v>2043967.46</v>
      </c>
      <c r="N160" s="9">
        <v>1349578.94</v>
      </c>
    </row>
    <row r="161" spans="1:14" x14ac:dyDescent="0.25">
      <c r="A161" t="s">
        <v>12</v>
      </c>
      <c r="B161" t="s">
        <v>76</v>
      </c>
      <c r="C161" t="s">
        <v>6</v>
      </c>
      <c r="D161" t="s">
        <v>7</v>
      </c>
      <c r="E161" t="s">
        <v>23</v>
      </c>
      <c r="F161" s="5">
        <v>42328</v>
      </c>
      <c r="G161">
        <v>953805816</v>
      </c>
      <c r="H161" s="5">
        <v>42363</v>
      </c>
      <c r="I161">
        <v>1191</v>
      </c>
      <c r="J161" s="9">
        <v>152.58000000000001</v>
      </c>
      <c r="K161" s="9">
        <v>97.44</v>
      </c>
      <c r="L161" s="9">
        <v>181722.78</v>
      </c>
      <c r="M161" s="9">
        <v>116051.04</v>
      </c>
      <c r="N161" s="9">
        <v>65671.740000000005</v>
      </c>
    </row>
    <row r="162" spans="1:14" x14ac:dyDescent="0.25">
      <c r="A162" t="s">
        <v>39</v>
      </c>
      <c r="B162" t="s">
        <v>128</v>
      </c>
      <c r="C162" t="s">
        <v>29</v>
      </c>
      <c r="D162" t="s">
        <v>3</v>
      </c>
      <c r="E162" t="s">
        <v>15</v>
      </c>
      <c r="F162" s="5">
        <v>44703</v>
      </c>
      <c r="G162">
        <v>335763490</v>
      </c>
      <c r="H162" s="5">
        <v>44746</v>
      </c>
      <c r="I162">
        <v>8733</v>
      </c>
      <c r="J162" s="9">
        <v>651.21</v>
      </c>
      <c r="K162" s="9">
        <v>524.96</v>
      </c>
      <c r="L162" s="9">
        <v>5687016.9299999997</v>
      </c>
      <c r="M162" s="9">
        <v>4584475.68</v>
      </c>
      <c r="N162" s="9">
        <v>1102541.25</v>
      </c>
    </row>
    <row r="163" spans="1:14" x14ac:dyDescent="0.25">
      <c r="A163" t="s">
        <v>12</v>
      </c>
      <c r="B163" t="s">
        <v>73</v>
      </c>
      <c r="C163" t="s">
        <v>31</v>
      </c>
      <c r="D163" t="s">
        <v>3</v>
      </c>
      <c r="E163" t="s">
        <v>23</v>
      </c>
      <c r="F163" s="5">
        <v>43908</v>
      </c>
      <c r="G163">
        <v>946390902</v>
      </c>
      <c r="H163" s="5">
        <v>43913</v>
      </c>
      <c r="I163">
        <v>6954</v>
      </c>
      <c r="J163" s="9">
        <v>437.2</v>
      </c>
      <c r="K163" s="9">
        <v>263.33</v>
      </c>
      <c r="L163" s="9">
        <v>3040288.8</v>
      </c>
      <c r="M163" s="9">
        <v>1831196.82</v>
      </c>
      <c r="N163" s="9">
        <v>1209091.98</v>
      </c>
    </row>
    <row r="164" spans="1:14" x14ac:dyDescent="0.25">
      <c r="A164" t="s">
        <v>9</v>
      </c>
      <c r="B164" t="s">
        <v>66</v>
      </c>
      <c r="C164" t="s">
        <v>57</v>
      </c>
      <c r="D164" t="s">
        <v>7</v>
      </c>
      <c r="E164" t="s">
        <v>15</v>
      </c>
      <c r="F164" s="5">
        <v>43510</v>
      </c>
      <c r="G164">
        <v>771674382</v>
      </c>
      <c r="H164" s="5">
        <v>43545</v>
      </c>
      <c r="I164">
        <v>4453</v>
      </c>
      <c r="J164" s="9">
        <v>154.06</v>
      </c>
      <c r="K164" s="9">
        <v>90.93</v>
      </c>
      <c r="L164" s="9">
        <v>686029.18</v>
      </c>
      <c r="M164" s="9">
        <v>404911.29</v>
      </c>
      <c r="N164" s="9">
        <v>281117.89</v>
      </c>
    </row>
    <row r="165" spans="1:14" x14ac:dyDescent="0.25">
      <c r="A165" t="s">
        <v>12</v>
      </c>
      <c r="B165" t="s">
        <v>129</v>
      </c>
      <c r="C165" t="s">
        <v>14</v>
      </c>
      <c r="D165" t="s">
        <v>3</v>
      </c>
      <c r="E165" t="s">
        <v>8</v>
      </c>
      <c r="F165" s="5">
        <v>42848</v>
      </c>
      <c r="G165">
        <v>567912757</v>
      </c>
      <c r="H165" s="5">
        <v>42877</v>
      </c>
      <c r="I165">
        <v>6860</v>
      </c>
      <c r="J165" s="9">
        <v>205.7</v>
      </c>
      <c r="K165" s="9">
        <v>117.11</v>
      </c>
      <c r="L165" s="9">
        <v>1411102</v>
      </c>
      <c r="M165" s="9">
        <v>803374.6</v>
      </c>
      <c r="N165" s="9">
        <v>607727.4</v>
      </c>
    </row>
    <row r="166" spans="1:14" x14ac:dyDescent="0.25">
      <c r="A166" t="s">
        <v>17</v>
      </c>
      <c r="B166" t="s">
        <v>42</v>
      </c>
      <c r="C166" t="s">
        <v>29</v>
      </c>
      <c r="D166" t="s">
        <v>7</v>
      </c>
      <c r="E166" t="s">
        <v>15</v>
      </c>
      <c r="F166" s="5">
        <v>43422</v>
      </c>
      <c r="G166">
        <v>711717355</v>
      </c>
      <c r="H166" s="5">
        <v>43422</v>
      </c>
      <c r="I166">
        <v>1836</v>
      </c>
      <c r="J166" s="9">
        <v>651.21</v>
      </c>
      <c r="K166" s="9">
        <v>524.96</v>
      </c>
      <c r="L166" s="9">
        <v>1195621.56</v>
      </c>
      <c r="M166" s="9">
        <v>963826.56</v>
      </c>
      <c r="N166" s="9">
        <v>231795</v>
      </c>
    </row>
    <row r="167" spans="1:14" x14ac:dyDescent="0.25">
      <c r="A167" t="s">
        <v>9</v>
      </c>
      <c r="B167" t="s">
        <v>130</v>
      </c>
      <c r="C167" t="s">
        <v>29</v>
      </c>
      <c r="D167" t="s">
        <v>3</v>
      </c>
      <c r="E167" t="s">
        <v>15</v>
      </c>
      <c r="F167" s="5">
        <v>42349</v>
      </c>
      <c r="G167">
        <v>750012004</v>
      </c>
      <c r="H167" s="5">
        <v>42399</v>
      </c>
      <c r="I167">
        <v>4074</v>
      </c>
      <c r="J167" s="9">
        <v>651.21</v>
      </c>
      <c r="K167" s="9">
        <v>524.96</v>
      </c>
      <c r="L167" s="9">
        <v>2653029.54</v>
      </c>
      <c r="M167" s="9">
        <v>2138687.04</v>
      </c>
      <c r="N167" s="9">
        <v>514342.5</v>
      </c>
    </row>
    <row r="168" spans="1:14" x14ac:dyDescent="0.25">
      <c r="A168" t="s">
        <v>17</v>
      </c>
      <c r="B168" t="s">
        <v>131</v>
      </c>
      <c r="C168" t="s">
        <v>6</v>
      </c>
      <c r="D168" t="s">
        <v>3</v>
      </c>
      <c r="E168" t="s">
        <v>8</v>
      </c>
      <c r="F168" s="5">
        <v>42560</v>
      </c>
      <c r="G168">
        <v>750033032</v>
      </c>
      <c r="H168" s="5">
        <v>42600</v>
      </c>
      <c r="I168">
        <v>297</v>
      </c>
      <c r="J168" s="9">
        <v>152.58000000000001</v>
      </c>
      <c r="K168" s="9">
        <v>97.44</v>
      </c>
      <c r="L168" s="9">
        <v>45316.26</v>
      </c>
      <c r="M168" s="9">
        <v>28939.68</v>
      </c>
      <c r="N168" s="9">
        <v>16376.58</v>
      </c>
    </row>
    <row r="169" spans="1:14" x14ac:dyDescent="0.25">
      <c r="A169" t="s">
        <v>0</v>
      </c>
      <c r="B169" t="s">
        <v>33</v>
      </c>
      <c r="C169" t="s">
        <v>65</v>
      </c>
      <c r="D169" t="s">
        <v>7</v>
      </c>
      <c r="E169" t="s">
        <v>23</v>
      </c>
      <c r="F169" s="5">
        <v>42914</v>
      </c>
      <c r="G169">
        <v>849329268</v>
      </c>
      <c r="H169" s="5">
        <v>42938</v>
      </c>
      <c r="I169">
        <v>4259</v>
      </c>
      <c r="J169" s="9">
        <v>668.27</v>
      </c>
      <c r="K169" s="9">
        <v>502.54</v>
      </c>
      <c r="L169" s="9">
        <v>2846161.93</v>
      </c>
      <c r="M169" s="9">
        <v>2140317.86</v>
      </c>
      <c r="N169" s="9">
        <v>705844.07</v>
      </c>
    </row>
    <row r="170" spans="1:14" x14ac:dyDescent="0.25">
      <c r="A170" t="s">
        <v>0</v>
      </c>
      <c r="B170" t="s">
        <v>94</v>
      </c>
      <c r="C170" t="s">
        <v>36</v>
      </c>
      <c r="D170" t="s">
        <v>3</v>
      </c>
      <c r="E170" t="s">
        <v>4</v>
      </c>
      <c r="F170" s="5">
        <v>43546</v>
      </c>
      <c r="G170">
        <v>805762040</v>
      </c>
      <c r="H170" s="5">
        <v>43563</v>
      </c>
      <c r="I170">
        <v>1748</v>
      </c>
      <c r="J170" s="9">
        <v>421.89</v>
      </c>
      <c r="K170" s="9">
        <v>364.69</v>
      </c>
      <c r="L170" s="9">
        <v>737463.72</v>
      </c>
      <c r="M170" s="9">
        <v>637478.12</v>
      </c>
      <c r="N170" s="9">
        <v>99985.600000000006</v>
      </c>
    </row>
    <row r="171" spans="1:14" x14ac:dyDescent="0.25">
      <c r="A171" t="s">
        <v>9</v>
      </c>
      <c r="B171" t="s">
        <v>95</v>
      </c>
      <c r="C171" t="s">
        <v>14</v>
      </c>
      <c r="D171" t="s">
        <v>3</v>
      </c>
      <c r="E171" t="s">
        <v>23</v>
      </c>
      <c r="F171" s="5">
        <v>44746</v>
      </c>
      <c r="G171">
        <v>447505176</v>
      </c>
      <c r="H171" s="5">
        <v>44769</v>
      </c>
      <c r="I171">
        <v>5581</v>
      </c>
      <c r="J171" s="9">
        <v>205.7</v>
      </c>
      <c r="K171" s="9">
        <v>117.11</v>
      </c>
      <c r="L171" s="9">
        <v>1148011.7</v>
      </c>
      <c r="M171" s="9">
        <v>653590.91</v>
      </c>
      <c r="N171" s="9">
        <v>494420.79</v>
      </c>
    </row>
    <row r="172" spans="1:14" x14ac:dyDescent="0.25">
      <c r="A172" t="s">
        <v>20</v>
      </c>
      <c r="B172" t="s">
        <v>81</v>
      </c>
      <c r="C172" t="s">
        <v>11</v>
      </c>
      <c r="D172" t="s">
        <v>7</v>
      </c>
      <c r="E172" t="s">
        <v>15</v>
      </c>
      <c r="F172" s="5">
        <v>42808</v>
      </c>
      <c r="G172">
        <v>123045003</v>
      </c>
      <c r="H172" s="5">
        <v>42816</v>
      </c>
      <c r="I172">
        <v>606</v>
      </c>
      <c r="J172" s="9">
        <v>47.45</v>
      </c>
      <c r="K172" s="9">
        <v>31.79</v>
      </c>
      <c r="L172" s="9">
        <v>28754.7</v>
      </c>
      <c r="M172" s="9">
        <v>19264.740000000002</v>
      </c>
      <c r="N172" s="9">
        <v>9489.9599999999991</v>
      </c>
    </row>
    <row r="173" spans="1:14" x14ac:dyDescent="0.25">
      <c r="A173" t="s">
        <v>12</v>
      </c>
      <c r="B173" t="s">
        <v>129</v>
      </c>
      <c r="C173" t="s">
        <v>65</v>
      </c>
      <c r="D173" t="s">
        <v>7</v>
      </c>
      <c r="E173" t="s">
        <v>23</v>
      </c>
      <c r="F173" s="5">
        <v>42268</v>
      </c>
      <c r="G173">
        <v>251180350</v>
      </c>
      <c r="H173" s="5">
        <v>42297</v>
      </c>
      <c r="I173">
        <v>8702</v>
      </c>
      <c r="J173" s="9">
        <v>668.27</v>
      </c>
      <c r="K173" s="9">
        <v>502.54</v>
      </c>
      <c r="L173" s="9">
        <v>5815285.54</v>
      </c>
      <c r="M173" s="9">
        <v>4373103.08</v>
      </c>
      <c r="N173" s="9">
        <v>1442182.46</v>
      </c>
    </row>
    <row r="174" spans="1:14" x14ac:dyDescent="0.25">
      <c r="A174" t="s">
        <v>12</v>
      </c>
      <c r="B174" t="s">
        <v>132</v>
      </c>
      <c r="C174" t="s">
        <v>65</v>
      </c>
      <c r="D174" t="s">
        <v>3</v>
      </c>
      <c r="E174" t="s">
        <v>4</v>
      </c>
      <c r="F174" s="5">
        <v>43931</v>
      </c>
      <c r="G174">
        <v>871022546</v>
      </c>
      <c r="H174" s="5">
        <v>43932</v>
      </c>
      <c r="I174">
        <v>3782</v>
      </c>
      <c r="J174" s="9">
        <v>668.27</v>
      </c>
      <c r="K174" s="9">
        <v>502.54</v>
      </c>
      <c r="L174" s="9">
        <v>2527397.14</v>
      </c>
      <c r="M174" s="9">
        <v>1900606.28</v>
      </c>
      <c r="N174" s="9">
        <v>626790.86</v>
      </c>
    </row>
    <row r="175" spans="1:14" x14ac:dyDescent="0.25">
      <c r="A175" t="s">
        <v>9</v>
      </c>
      <c r="B175" t="s">
        <v>133</v>
      </c>
      <c r="C175" t="s">
        <v>45</v>
      </c>
      <c r="D175" t="s">
        <v>3</v>
      </c>
      <c r="E175" t="s">
        <v>15</v>
      </c>
      <c r="F175" s="5">
        <v>44683</v>
      </c>
      <c r="G175">
        <v>291995418</v>
      </c>
      <c r="H175" s="5">
        <v>44718</v>
      </c>
      <c r="I175">
        <v>6788</v>
      </c>
      <c r="J175" s="9">
        <v>9.33</v>
      </c>
      <c r="K175" s="9">
        <v>6.92</v>
      </c>
      <c r="L175" s="9">
        <v>63332.04</v>
      </c>
      <c r="M175" s="9">
        <v>46972.959999999999</v>
      </c>
      <c r="N175" s="9">
        <v>16359.08</v>
      </c>
    </row>
    <row r="176" spans="1:14" x14ac:dyDescent="0.25">
      <c r="A176" t="s">
        <v>12</v>
      </c>
      <c r="B176" t="s">
        <v>108</v>
      </c>
      <c r="C176" t="s">
        <v>22</v>
      </c>
      <c r="D176" t="s">
        <v>3</v>
      </c>
      <c r="E176" t="s">
        <v>8</v>
      </c>
      <c r="F176" s="5">
        <v>43264</v>
      </c>
      <c r="G176">
        <v>943835294</v>
      </c>
      <c r="H176" s="5">
        <v>43313</v>
      </c>
      <c r="I176">
        <v>692</v>
      </c>
      <c r="J176" s="9">
        <v>109.28</v>
      </c>
      <c r="K176" s="9">
        <v>35.840000000000003</v>
      </c>
      <c r="L176" s="9">
        <v>75621.759999999995</v>
      </c>
      <c r="M176" s="9">
        <v>24801.279999999999</v>
      </c>
      <c r="N176" s="9">
        <v>50820.480000000003</v>
      </c>
    </row>
    <row r="177" spans="1:14" x14ac:dyDescent="0.25">
      <c r="A177" t="s">
        <v>9</v>
      </c>
      <c r="B177" t="s">
        <v>78</v>
      </c>
      <c r="C177" t="s">
        <v>29</v>
      </c>
      <c r="D177" t="s">
        <v>7</v>
      </c>
      <c r="E177" t="s">
        <v>15</v>
      </c>
      <c r="F177" s="5">
        <v>44304</v>
      </c>
      <c r="G177">
        <v>826591002</v>
      </c>
      <c r="H177" s="5">
        <v>44304</v>
      </c>
      <c r="I177">
        <v>5501</v>
      </c>
      <c r="J177" s="9">
        <v>651.21</v>
      </c>
      <c r="K177" s="9">
        <v>524.96</v>
      </c>
      <c r="L177" s="9">
        <v>3582306.21</v>
      </c>
      <c r="M177" s="9">
        <v>2887804.96</v>
      </c>
      <c r="N177" s="9">
        <v>694501.25</v>
      </c>
    </row>
    <row r="178" spans="1:14" x14ac:dyDescent="0.25">
      <c r="A178" t="s">
        <v>17</v>
      </c>
      <c r="B178" t="s">
        <v>35</v>
      </c>
      <c r="C178" t="s">
        <v>31</v>
      </c>
      <c r="D178" t="s">
        <v>3</v>
      </c>
      <c r="E178" t="s">
        <v>4</v>
      </c>
      <c r="F178" s="5">
        <v>44317</v>
      </c>
      <c r="G178">
        <v>260623872</v>
      </c>
      <c r="H178" s="5">
        <v>44328</v>
      </c>
      <c r="I178">
        <v>3250</v>
      </c>
      <c r="J178" s="9">
        <v>437.2</v>
      </c>
      <c r="K178" s="9">
        <v>263.33</v>
      </c>
      <c r="L178" s="9">
        <v>1420900</v>
      </c>
      <c r="M178" s="9">
        <v>855822.5</v>
      </c>
      <c r="N178" s="9">
        <v>565077.5</v>
      </c>
    </row>
    <row r="179" spans="1:14" x14ac:dyDescent="0.25">
      <c r="A179" t="s">
        <v>20</v>
      </c>
      <c r="B179" t="s">
        <v>71</v>
      </c>
      <c r="C179" t="s">
        <v>57</v>
      </c>
      <c r="D179" t="s">
        <v>3</v>
      </c>
      <c r="E179" t="s">
        <v>15</v>
      </c>
      <c r="F179" s="5">
        <v>43364</v>
      </c>
      <c r="G179">
        <v>536607730</v>
      </c>
      <c r="H179" s="5">
        <v>43407</v>
      </c>
      <c r="I179">
        <v>3007</v>
      </c>
      <c r="J179" s="9">
        <v>154.06</v>
      </c>
      <c r="K179" s="9">
        <v>90.93</v>
      </c>
      <c r="L179" s="9">
        <v>463258.42</v>
      </c>
      <c r="M179" s="9">
        <v>273426.51</v>
      </c>
      <c r="N179" s="9">
        <v>189831.91</v>
      </c>
    </row>
    <row r="180" spans="1:14" x14ac:dyDescent="0.25">
      <c r="A180" t="s">
        <v>20</v>
      </c>
      <c r="B180" t="s">
        <v>71</v>
      </c>
      <c r="C180" t="s">
        <v>19</v>
      </c>
      <c r="D180" t="s">
        <v>7</v>
      </c>
      <c r="E180" t="s">
        <v>15</v>
      </c>
      <c r="F180" s="5">
        <v>42052</v>
      </c>
      <c r="G180">
        <v>765528905</v>
      </c>
      <c r="H180" s="5">
        <v>42069</v>
      </c>
      <c r="I180">
        <v>5870</v>
      </c>
      <c r="J180" s="9">
        <v>81.73</v>
      </c>
      <c r="K180" s="9">
        <v>56.67</v>
      </c>
      <c r="L180" s="9">
        <v>479755.1</v>
      </c>
      <c r="M180" s="9">
        <v>332652.90000000002</v>
      </c>
      <c r="N180" s="9">
        <v>147102.20000000001</v>
      </c>
    </row>
    <row r="181" spans="1:14" x14ac:dyDescent="0.25">
      <c r="A181" t="s">
        <v>9</v>
      </c>
      <c r="B181" t="s">
        <v>134</v>
      </c>
      <c r="C181" t="s">
        <v>2</v>
      </c>
      <c r="D181" t="s">
        <v>3</v>
      </c>
      <c r="E181" t="s">
        <v>4</v>
      </c>
      <c r="F181" s="5">
        <v>44221</v>
      </c>
      <c r="G181">
        <v>128686225</v>
      </c>
      <c r="H181" s="5">
        <v>44268</v>
      </c>
      <c r="I181">
        <v>9968</v>
      </c>
      <c r="J181" s="9">
        <v>255.28</v>
      </c>
      <c r="K181" s="9">
        <v>159.41999999999999</v>
      </c>
      <c r="L181" s="9">
        <v>2544631.04</v>
      </c>
      <c r="M181" s="9">
        <v>1589098.56</v>
      </c>
      <c r="N181" s="9">
        <v>955532.48</v>
      </c>
    </row>
    <row r="182" spans="1:14" x14ac:dyDescent="0.25">
      <c r="A182" t="s">
        <v>17</v>
      </c>
      <c r="B182" t="s">
        <v>135</v>
      </c>
      <c r="C182" t="s">
        <v>57</v>
      </c>
      <c r="D182" t="s">
        <v>7</v>
      </c>
      <c r="E182" t="s">
        <v>15</v>
      </c>
      <c r="F182" s="5">
        <v>42826</v>
      </c>
      <c r="G182">
        <v>127691018</v>
      </c>
      <c r="H182" s="5">
        <v>42830</v>
      </c>
      <c r="I182">
        <v>5465</v>
      </c>
      <c r="J182" s="9">
        <v>154.06</v>
      </c>
      <c r="K182" s="9">
        <v>90.93</v>
      </c>
      <c r="L182" s="9">
        <v>841937.9</v>
      </c>
      <c r="M182" s="9">
        <v>496932.45</v>
      </c>
      <c r="N182" s="9">
        <v>345005.45</v>
      </c>
    </row>
    <row r="183" spans="1:14" x14ac:dyDescent="0.25">
      <c r="A183" t="s">
        <v>20</v>
      </c>
      <c r="B183" t="s">
        <v>120</v>
      </c>
      <c r="C183" t="s">
        <v>57</v>
      </c>
      <c r="D183" t="s">
        <v>7</v>
      </c>
      <c r="E183" t="s">
        <v>8</v>
      </c>
      <c r="F183" s="5">
        <v>42145</v>
      </c>
      <c r="G183">
        <v>534467113</v>
      </c>
      <c r="H183" s="5">
        <v>42149</v>
      </c>
      <c r="I183">
        <v>9550</v>
      </c>
      <c r="J183" s="9">
        <v>154.06</v>
      </c>
      <c r="K183" s="9">
        <v>90.93</v>
      </c>
      <c r="L183" s="9">
        <v>1471273</v>
      </c>
      <c r="M183" s="9">
        <v>868381.5</v>
      </c>
      <c r="N183" s="9">
        <v>602891.5</v>
      </c>
    </row>
    <row r="184" spans="1:14" x14ac:dyDescent="0.25">
      <c r="A184" t="s">
        <v>20</v>
      </c>
      <c r="B184" t="s">
        <v>52</v>
      </c>
      <c r="C184" t="s">
        <v>19</v>
      </c>
      <c r="D184" t="s">
        <v>3</v>
      </c>
      <c r="E184" t="s">
        <v>23</v>
      </c>
      <c r="F184" s="5">
        <v>44913</v>
      </c>
      <c r="G184">
        <v>741250836</v>
      </c>
      <c r="H184" s="5">
        <v>44571</v>
      </c>
      <c r="I184">
        <v>1450</v>
      </c>
      <c r="J184" s="9">
        <v>81.73</v>
      </c>
      <c r="K184" s="9">
        <v>56.67</v>
      </c>
      <c r="L184" s="9">
        <v>118508.5</v>
      </c>
      <c r="M184" s="9">
        <v>82171.5</v>
      </c>
      <c r="N184" s="9">
        <v>36337</v>
      </c>
    </row>
    <row r="185" spans="1:14" x14ac:dyDescent="0.25">
      <c r="A185" t="s">
        <v>20</v>
      </c>
      <c r="B185" t="s">
        <v>52</v>
      </c>
      <c r="C185" t="s">
        <v>6</v>
      </c>
      <c r="D185" t="s">
        <v>3</v>
      </c>
      <c r="E185" t="s">
        <v>4</v>
      </c>
      <c r="F185" s="5">
        <v>43222</v>
      </c>
      <c r="G185">
        <v>210591018</v>
      </c>
      <c r="H185" s="5">
        <v>43247</v>
      </c>
      <c r="I185">
        <v>7417</v>
      </c>
      <c r="J185" s="9">
        <v>152.58000000000001</v>
      </c>
      <c r="K185" s="9">
        <v>97.44</v>
      </c>
      <c r="L185" s="9">
        <v>1131685.8600000001</v>
      </c>
      <c r="M185" s="9">
        <v>722712.48</v>
      </c>
      <c r="N185" s="9">
        <v>408973.38</v>
      </c>
    </row>
    <row r="186" spans="1:14" x14ac:dyDescent="0.25">
      <c r="A186" t="s">
        <v>0</v>
      </c>
      <c r="B186" t="s">
        <v>94</v>
      </c>
      <c r="C186" t="s">
        <v>57</v>
      </c>
      <c r="D186" t="s">
        <v>3</v>
      </c>
      <c r="E186" t="s">
        <v>8</v>
      </c>
      <c r="F186" s="5">
        <v>43165</v>
      </c>
      <c r="G186">
        <v>725348985</v>
      </c>
      <c r="H186" s="5">
        <v>43203</v>
      </c>
      <c r="I186">
        <v>5738</v>
      </c>
      <c r="J186" s="9">
        <v>154.06</v>
      </c>
      <c r="K186" s="9">
        <v>90.93</v>
      </c>
      <c r="L186" s="9">
        <v>883996.28</v>
      </c>
      <c r="M186" s="9">
        <v>521756.34</v>
      </c>
      <c r="N186" s="9">
        <v>362239.94</v>
      </c>
    </row>
    <row r="187" spans="1:14" x14ac:dyDescent="0.25">
      <c r="A187" t="s">
        <v>9</v>
      </c>
      <c r="B187" t="s">
        <v>136</v>
      </c>
      <c r="C187" t="s">
        <v>65</v>
      </c>
      <c r="D187" t="s">
        <v>7</v>
      </c>
      <c r="E187" t="s">
        <v>23</v>
      </c>
      <c r="F187" s="5">
        <v>44419</v>
      </c>
      <c r="G187">
        <v>538698565</v>
      </c>
      <c r="H187" s="5">
        <v>44446</v>
      </c>
      <c r="I187">
        <v>1731</v>
      </c>
      <c r="J187" s="9">
        <v>668.27</v>
      </c>
      <c r="K187" s="9">
        <v>502.54</v>
      </c>
      <c r="L187" s="9">
        <v>1156775.3700000001</v>
      </c>
      <c r="M187" s="9">
        <v>869896.74</v>
      </c>
      <c r="N187" s="9">
        <v>286878.63</v>
      </c>
    </row>
    <row r="188" spans="1:14" x14ac:dyDescent="0.25">
      <c r="A188" t="s">
        <v>0</v>
      </c>
      <c r="B188" t="s">
        <v>48</v>
      </c>
      <c r="C188" t="s">
        <v>14</v>
      </c>
      <c r="D188" t="s">
        <v>7</v>
      </c>
      <c r="E188" t="s">
        <v>23</v>
      </c>
      <c r="F188" s="5">
        <v>42510</v>
      </c>
      <c r="G188">
        <v>224126088</v>
      </c>
      <c r="H188" s="5">
        <v>42533</v>
      </c>
      <c r="I188">
        <v>2745</v>
      </c>
      <c r="J188" s="9">
        <v>205.7</v>
      </c>
      <c r="K188" s="9">
        <v>117.11</v>
      </c>
      <c r="L188" s="9">
        <v>564646.5</v>
      </c>
      <c r="M188" s="9">
        <v>321466.95</v>
      </c>
      <c r="N188" s="9">
        <v>243179.55</v>
      </c>
    </row>
    <row r="189" spans="1:14" x14ac:dyDescent="0.25">
      <c r="A189" t="s">
        <v>17</v>
      </c>
      <c r="B189" t="s">
        <v>43</v>
      </c>
      <c r="C189" t="s">
        <v>11</v>
      </c>
      <c r="D189" t="s">
        <v>3</v>
      </c>
      <c r="E189" t="s">
        <v>4</v>
      </c>
      <c r="F189" s="5">
        <v>44126</v>
      </c>
      <c r="G189">
        <v>425430381</v>
      </c>
      <c r="H189" s="5">
        <v>44170</v>
      </c>
      <c r="I189">
        <v>3159</v>
      </c>
      <c r="J189" s="9">
        <v>47.45</v>
      </c>
      <c r="K189" s="9">
        <v>31.79</v>
      </c>
      <c r="L189" s="9">
        <v>149894.54999999999</v>
      </c>
      <c r="M189" s="9">
        <v>100424.61</v>
      </c>
      <c r="N189" s="9">
        <v>49469.94</v>
      </c>
    </row>
    <row r="190" spans="1:14" x14ac:dyDescent="0.25">
      <c r="A190" t="s">
        <v>9</v>
      </c>
      <c r="B190" t="s">
        <v>83</v>
      </c>
      <c r="C190" t="s">
        <v>57</v>
      </c>
      <c r="D190" t="s">
        <v>7</v>
      </c>
      <c r="E190" t="s">
        <v>4</v>
      </c>
      <c r="F190" s="5">
        <v>42571</v>
      </c>
      <c r="G190">
        <v>506722772</v>
      </c>
      <c r="H190" s="5">
        <v>42590</v>
      </c>
      <c r="I190">
        <v>9383</v>
      </c>
      <c r="J190" s="9">
        <v>154.06</v>
      </c>
      <c r="K190" s="9">
        <v>90.93</v>
      </c>
      <c r="L190" s="9">
        <v>1445544.98</v>
      </c>
      <c r="M190" s="9">
        <v>853196.19</v>
      </c>
      <c r="N190" s="9">
        <v>592348.79</v>
      </c>
    </row>
    <row r="191" spans="1:14" x14ac:dyDescent="0.25">
      <c r="A191" t="s">
        <v>9</v>
      </c>
      <c r="B191" t="s">
        <v>116</v>
      </c>
      <c r="C191" t="s">
        <v>29</v>
      </c>
      <c r="D191" t="s">
        <v>7</v>
      </c>
      <c r="E191" t="s">
        <v>8</v>
      </c>
      <c r="F191" s="5">
        <v>44658</v>
      </c>
      <c r="G191">
        <v>802427089</v>
      </c>
      <c r="H191" s="5">
        <v>44677</v>
      </c>
      <c r="I191">
        <v>4862</v>
      </c>
      <c r="J191" s="9">
        <v>651.21</v>
      </c>
      <c r="K191" s="9">
        <v>524.96</v>
      </c>
      <c r="L191" s="9">
        <v>3166183.02</v>
      </c>
      <c r="M191" s="9">
        <v>2552355.52</v>
      </c>
      <c r="N191" s="9">
        <v>613827.5</v>
      </c>
    </row>
    <row r="192" spans="1:14" x14ac:dyDescent="0.25">
      <c r="A192" t="s">
        <v>12</v>
      </c>
      <c r="B192" t="s">
        <v>115</v>
      </c>
      <c r="C192" t="s">
        <v>31</v>
      </c>
      <c r="D192" t="s">
        <v>7</v>
      </c>
      <c r="E192" t="s">
        <v>23</v>
      </c>
      <c r="F192" s="5">
        <v>42199</v>
      </c>
      <c r="G192">
        <v>367279660</v>
      </c>
      <c r="H192" s="5">
        <v>42225</v>
      </c>
      <c r="I192">
        <v>5068</v>
      </c>
      <c r="J192" s="9">
        <v>437.2</v>
      </c>
      <c r="K192" s="9">
        <v>263.33</v>
      </c>
      <c r="L192" s="9">
        <v>2215729.6</v>
      </c>
      <c r="M192" s="9">
        <v>1334556.44</v>
      </c>
      <c r="N192" s="9">
        <v>881173.16</v>
      </c>
    </row>
    <row r="193" spans="1:14" x14ac:dyDescent="0.25">
      <c r="A193" t="s">
        <v>17</v>
      </c>
      <c r="B193" t="s">
        <v>28</v>
      </c>
      <c r="C193" t="s">
        <v>19</v>
      </c>
      <c r="D193" t="s">
        <v>7</v>
      </c>
      <c r="E193" t="s">
        <v>23</v>
      </c>
      <c r="F193" s="5">
        <v>43595</v>
      </c>
      <c r="G193">
        <v>126329314</v>
      </c>
      <c r="H193" s="5">
        <v>43606</v>
      </c>
      <c r="I193">
        <v>2506</v>
      </c>
      <c r="J193" s="9">
        <v>81.73</v>
      </c>
      <c r="K193" s="9">
        <v>56.67</v>
      </c>
      <c r="L193" s="9">
        <v>204815.38</v>
      </c>
      <c r="M193" s="9">
        <v>142015.01999999999</v>
      </c>
      <c r="N193" s="9">
        <v>62800.36</v>
      </c>
    </row>
    <row r="194" spans="1:14" x14ac:dyDescent="0.25">
      <c r="A194" t="s">
        <v>12</v>
      </c>
      <c r="B194" t="s">
        <v>137</v>
      </c>
      <c r="C194" t="s">
        <v>19</v>
      </c>
      <c r="D194" t="s">
        <v>7</v>
      </c>
      <c r="E194" t="s">
        <v>23</v>
      </c>
      <c r="F194" s="5">
        <v>42401</v>
      </c>
      <c r="G194">
        <v>624937379</v>
      </c>
      <c r="H194" s="5">
        <v>42408</v>
      </c>
      <c r="I194">
        <v>1713</v>
      </c>
      <c r="J194" s="9">
        <v>81.73</v>
      </c>
      <c r="K194" s="9">
        <v>56.67</v>
      </c>
      <c r="L194" s="9">
        <v>140003.49</v>
      </c>
      <c r="M194" s="9">
        <v>97075.71</v>
      </c>
      <c r="N194" s="9">
        <v>42927.78</v>
      </c>
    </row>
    <row r="195" spans="1:14" x14ac:dyDescent="0.25">
      <c r="A195" t="s">
        <v>0</v>
      </c>
      <c r="B195" t="s">
        <v>138</v>
      </c>
      <c r="C195" t="s">
        <v>6</v>
      </c>
      <c r="D195" t="s">
        <v>7</v>
      </c>
      <c r="E195" t="s">
        <v>23</v>
      </c>
      <c r="F195" s="5">
        <v>44793</v>
      </c>
      <c r="G195">
        <v>678777682</v>
      </c>
      <c r="H195" s="5">
        <v>44832</v>
      </c>
      <c r="I195">
        <v>4255</v>
      </c>
      <c r="J195" s="9">
        <v>152.58000000000001</v>
      </c>
      <c r="K195" s="9">
        <v>97.44</v>
      </c>
      <c r="L195" s="9">
        <v>649227.9</v>
      </c>
      <c r="M195" s="9">
        <v>414607.2</v>
      </c>
      <c r="N195" s="9">
        <v>234620.7</v>
      </c>
    </row>
    <row r="196" spans="1:14" x14ac:dyDescent="0.25">
      <c r="A196" t="s">
        <v>12</v>
      </c>
      <c r="B196" t="s">
        <v>137</v>
      </c>
      <c r="C196" t="s">
        <v>14</v>
      </c>
      <c r="D196" t="s">
        <v>3</v>
      </c>
      <c r="E196" t="s">
        <v>15</v>
      </c>
      <c r="F196" s="5">
        <v>42106</v>
      </c>
      <c r="G196">
        <v>523836553</v>
      </c>
      <c r="H196" s="5">
        <v>42146</v>
      </c>
      <c r="I196">
        <v>3732</v>
      </c>
      <c r="J196" s="9">
        <v>205.7</v>
      </c>
      <c r="K196" s="9">
        <v>117.11</v>
      </c>
      <c r="L196" s="9">
        <v>767672.4</v>
      </c>
      <c r="M196" s="9">
        <v>437054.52</v>
      </c>
      <c r="N196" s="9">
        <v>330617.88</v>
      </c>
    </row>
    <row r="197" spans="1:14" x14ac:dyDescent="0.25">
      <c r="A197" t="s">
        <v>9</v>
      </c>
      <c r="B197" t="s">
        <v>139</v>
      </c>
      <c r="C197" t="s">
        <v>14</v>
      </c>
      <c r="D197" t="s">
        <v>7</v>
      </c>
      <c r="E197" t="s">
        <v>8</v>
      </c>
      <c r="F197" s="5">
        <v>42102</v>
      </c>
      <c r="G197">
        <v>466412818</v>
      </c>
      <c r="H197" s="5">
        <v>42136</v>
      </c>
      <c r="I197">
        <v>772</v>
      </c>
      <c r="J197" s="9">
        <v>205.7</v>
      </c>
      <c r="K197" s="9">
        <v>117.11</v>
      </c>
      <c r="L197" s="9">
        <v>158800.4</v>
      </c>
      <c r="M197" s="9">
        <v>90408.92</v>
      </c>
      <c r="N197" s="9">
        <v>68391.48</v>
      </c>
    </row>
    <row r="198" spans="1:14" x14ac:dyDescent="0.25">
      <c r="A198" t="s">
        <v>20</v>
      </c>
      <c r="B198" t="s">
        <v>140</v>
      </c>
      <c r="C198" t="s">
        <v>45</v>
      </c>
      <c r="D198" t="s">
        <v>3</v>
      </c>
      <c r="E198" t="s">
        <v>23</v>
      </c>
      <c r="F198" s="5">
        <v>43857</v>
      </c>
      <c r="G198">
        <v>433117806</v>
      </c>
      <c r="H198" s="5">
        <v>43867</v>
      </c>
      <c r="I198">
        <v>8039</v>
      </c>
      <c r="J198" s="9">
        <v>9.33</v>
      </c>
      <c r="K198" s="9">
        <v>6.92</v>
      </c>
      <c r="L198" s="9">
        <v>75003.87</v>
      </c>
      <c r="M198" s="9">
        <v>55629.88</v>
      </c>
      <c r="N198" s="9">
        <v>19373.990000000002</v>
      </c>
    </row>
    <row r="199" spans="1:14" x14ac:dyDescent="0.25">
      <c r="A199" t="s">
        <v>9</v>
      </c>
      <c r="B199" t="s">
        <v>141</v>
      </c>
      <c r="C199" t="s">
        <v>31</v>
      </c>
      <c r="D199" t="s">
        <v>7</v>
      </c>
      <c r="E199" t="s">
        <v>15</v>
      </c>
      <c r="F199" s="5">
        <v>43836</v>
      </c>
      <c r="G199">
        <v>420875346</v>
      </c>
      <c r="H199" s="5">
        <v>43879</v>
      </c>
      <c r="I199">
        <v>5223</v>
      </c>
      <c r="J199" s="9">
        <v>437.2</v>
      </c>
      <c r="K199" s="9">
        <v>263.33</v>
      </c>
      <c r="L199" s="9">
        <v>2283495.6</v>
      </c>
      <c r="M199" s="9">
        <v>1375372.59</v>
      </c>
      <c r="N199" s="9">
        <v>908123.01</v>
      </c>
    </row>
    <row r="200" spans="1:14" x14ac:dyDescent="0.25">
      <c r="A200" t="s">
        <v>9</v>
      </c>
      <c r="B200" t="s">
        <v>88</v>
      </c>
      <c r="C200" t="s">
        <v>31</v>
      </c>
      <c r="D200" t="s">
        <v>3</v>
      </c>
      <c r="E200" t="s">
        <v>8</v>
      </c>
      <c r="F200" s="5">
        <v>43430</v>
      </c>
      <c r="G200">
        <v>946921765</v>
      </c>
      <c r="H200" s="5">
        <v>43450</v>
      </c>
      <c r="I200">
        <v>4048</v>
      </c>
      <c r="J200" s="9">
        <v>437.2</v>
      </c>
      <c r="K200" s="9">
        <v>263.33</v>
      </c>
      <c r="L200" s="9">
        <v>1769785.6</v>
      </c>
      <c r="M200" s="9">
        <v>1065959.8400000001</v>
      </c>
      <c r="N200" s="9">
        <v>703825.76</v>
      </c>
    </row>
    <row r="201" spans="1:14" x14ac:dyDescent="0.25">
      <c r="A201" t="s">
        <v>9</v>
      </c>
      <c r="B201" t="s">
        <v>103</v>
      </c>
      <c r="C201" t="s">
        <v>65</v>
      </c>
      <c r="D201" t="s">
        <v>7</v>
      </c>
      <c r="E201" t="s">
        <v>23</v>
      </c>
      <c r="F201" s="5">
        <v>44655</v>
      </c>
      <c r="G201">
        <v>798805892</v>
      </c>
      <c r="H201" s="5">
        <v>44676</v>
      </c>
      <c r="I201">
        <v>3270</v>
      </c>
      <c r="J201" s="9">
        <v>668.27</v>
      </c>
      <c r="K201" s="9">
        <v>502.54</v>
      </c>
      <c r="L201" s="9">
        <v>2185242.9</v>
      </c>
      <c r="M201" s="9">
        <v>1643305.8</v>
      </c>
      <c r="N201" s="9">
        <v>541937.1</v>
      </c>
    </row>
    <row r="202" spans="1:14" x14ac:dyDescent="0.25">
      <c r="A202" t="s">
        <v>9</v>
      </c>
      <c r="B202" t="s">
        <v>142</v>
      </c>
      <c r="C202" t="s">
        <v>65</v>
      </c>
      <c r="D202" t="s">
        <v>7</v>
      </c>
      <c r="E202" t="s">
        <v>4</v>
      </c>
      <c r="F202" s="5">
        <v>44333</v>
      </c>
      <c r="G202">
        <v>184389054</v>
      </c>
      <c r="H202" s="5">
        <v>44367</v>
      </c>
      <c r="I202">
        <v>3674</v>
      </c>
      <c r="J202" s="9">
        <v>668.27</v>
      </c>
      <c r="K202" s="9">
        <v>502.54</v>
      </c>
      <c r="L202" s="9">
        <v>2455223.98</v>
      </c>
      <c r="M202" s="9">
        <v>1846331.96</v>
      </c>
      <c r="N202" s="9">
        <v>608892.02</v>
      </c>
    </row>
    <row r="203" spans="1:14" x14ac:dyDescent="0.25">
      <c r="A203" t="s">
        <v>0</v>
      </c>
      <c r="B203" t="s">
        <v>143</v>
      </c>
      <c r="C203" t="s">
        <v>65</v>
      </c>
      <c r="D203" t="s">
        <v>7</v>
      </c>
      <c r="E203" t="s">
        <v>4</v>
      </c>
      <c r="F203" s="5">
        <v>43717</v>
      </c>
      <c r="G203">
        <v>281845080</v>
      </c>
      <c r="H203" s="5">
        <v>43756</v>
      </c>
      <c r="I203">
        <v>3077</v>
      </c>
      <c r="J203" s="9">
        <v>668.27</v>
      </c>
      <c r="K203" s="9">
        <v>502.54</v>
      </c>
      <c r="L203" s="9">
        <v>2056266.79</v>
      </c>
      <c r="M203" s="9">
        <v>1546315.58</v>
      </c>
      <c r="N203" s="9">
        <v>509951.21</v>
      </c>
    </row>
    <row r="204" spans="1:14" x14ac:dyDescent="0.25">
      <c r="A204" t="s">
        <v>0</v>
      </c>
      <c r="B204" t="s">
        <v>144</v>
      </c>
      <c r="C204" t="s">
        <v>36</v>
      </c>
      <c r="D204" t="s">
        <v>3</v>
      </c>
      <c r="E204" t="s">
        <v>23</v>
      </c>
      <c r="F204" s="5">
        <v>43722</v>
      </c>
      <c r="G204">
        <v>989660298</v>
      </c>
      <c r="H204" s="5">
        <v>43749</v>
      </c>
      <c r="I204">
        <v>1330</v>
      </c>
      <c r="J204" s="9">
        <v>421.89</v>
      </c>
      <c r="K204" s="9">
        <v>364.69</v>
      </c>
      <c r="L204" s="9">
        <v>561113.69999999995</v>
      </c>
      <c r="M204" s="9">
        <v>485037.7</v>
      </c>
      <c r="N204" s="9">
        <v>76076</v>
      </c>
    </row>
    <row r="205" spans="1:14" x14ac:dyDescent="0.25">
      <c r="A205" t="s">
        <v>9</v>
      </c>
      <c r="B205" t="s">
        <v>145</v>
      </c>
      <c r="C205" t="s">
        <v>57</v>
      </c>
      <c r="D205" t="s">
        <v>3</v>
      </c>
      <c r="E205" t="s">
        <v>8</v>
      </c>
      <c r="F205" s="5">
        <v>44109</v>
      </c>
      <c r="G205">
        <v>476633536</v>
      </c>
      <c r="H205" s="5">
        <v>44138</v>
      </c>
      <c r="I205">
        <v>5310</v>
      </c>
      <c r="J205" s="9">
        <v>154.06</v>
      </c>
      <c r="K205" s="9">
        <v>90.93</v>
      </c>
      <c r="L205" s="9">
        <v>818058.6</v>
      </c>
      <c r="M205" s="9">
        <v>482838.3</v>
      </c>
      <c r="N205" s="9">
        <v>335220.3</v>
      </c>
    </row>
    <row r="206" spans="1:14" x14ac:dyDescent="0.25">
      <c r="A206" t="s">
        <v>12</v>
      </c>
      <c r="B206" t="s">
        <v>146</v>
      </c>
      <c r="C206" t="s">
        <v>2</v>
      </c>
      <c r="D206" t="s">
        <v>7</v>
      </c>
      <c r="E206" t="s">
        <v>8</v>
      </c>
      <c r="F206" s="5">
        <v>43568</v>
      </c>
      <c r="G206">
        <v>131876122</v>
      </c>
      <c r="H206" s="5">
        <v>43607</v>
      </c>
      <c r="I206">
        <v>3930</v>
      </c>
      <c r="J206" s="9">
        <v>255.28</v>
      </c>
      <c r="K206" s="9">
        <v>159.41999999999999</v>
      </c>
      <c r="L206" s="9">
        <v>1003250.4</v>
      </c>
      <c r="M206" s="9">
        <v>626520.6</v>
      </c>
      <c r="N206" s="9">
        <v>376729.8</v>
      </c>
    </row>
    <row r="207" spans="1:14" x14ac:dyDescent="0.25">
      <c r="A207" t="s">
        <v>9</v>
      </c>
      <c r="B207" t="s">
        <v>83</v>
      </c>
      <c r="C207" t="s">
        <v>36</v>
      </c>
      <c r="D207" t="s">
        <v>7</v>
      </c>
      <c r="E207" t="s">
        <v>15</v>
      </c>
      <c r="F207" s="5">
        <v>43449</v>
      </c>
      <c r="G207">
        <v>514811885</v>
      </c>
      <c r="H207" s="5">
        <v>42025</v>
      </c>
      <c r="I207">
        <v>3132</v>
      </c>
      <c r="J207" s="9">
        <v>421.89</v>
      </c>
      <c r="K207" s="9">
        <v>364.69</v>
      </c>
      <c r="L207" s="9">
        <v>1321359.48</v>
      </c>
      <c r="M207" s="9">
        <v>1142209.08</v>
      </c>
      <c r="N207" s="9">
        <v>179150.4</v>
      </c>
    </row>
    <row r="208" spans="1:14" x14ac:dyDescent="0.25">
      <c r="A208" t="s">
        <v>12</v>
      </c>
      <c r="B208" t="s">
        <v>90</v>
      </c>
      <c r="C208" t="s">
        <v>29</v>
      </c>
      <c r="D208" t="s">
        <v>3</v>
      </c>
      <c r="E208" t="s">
        <v>8</v>
      </c>
      <c r="F208" s="5">
        <v>44915</v>
      </c>
      <c r="G208">
        <v>905177152</v>
      </c>
      <c r="H208" s="5">
        <v>44568</v>
      </c>
      <c r="I208">
        <v>889</v>
      </c>
      <c r="J208" s="9">
        <v>651.21</v>
      </c>
      <c r="K208" s="9">
        <v>524.96</v>
      </c>
      <c r="L208" s="9">
        <v>578925.68999999994</v>
      </c>
      <c r="M208" s="9">
        <v>466689.44</v>
      </c>
      <c r="N208" s="9">
        <v>112236.25</v>
      </c>
    </row>
    <row r="209" spans="1:14" x14ac:dyDescent="0.25">
      <c r="A209" t="s">
        <v>17</v>
      </c>
      <c r="B209" t="s">
        <v>42</v>
      </c>
      <c r="C209" t="s">
        <v>19</v>
      </c>
      <c r="D209" t="s">
        <v>7</v>
      </c>
      <c r="E209" t="s">
        <v>23</v>
      </c>
      <c r="F209" s="5">
        <v>43283</v>
      </c>
      <c r="G209">
        <v>653020751</v>
      </c>
      <c r="H209" s="5">
        <v>43300</v>
      </c>
      <c r="I209">
        <v>2207</v>
      </c>
      <c r="J209" s="9">
        <v>81.73</v>
      </c>
      <c r="K209" s="9">
        <v>56.67</v>
      </c>
      <c r="L209" s="9">
        <v>180378.11</v>
      </c>
      <c r="M209" s="9">
        <v>125070.69</v>
      </c>
      <c r="N209" s="9">
        <v>55307.42</v>
      </c>
    </row>
    <row r="210" spans="1:14" x14ac:dyDescent="0.25">
      <c r="A210" t="s">
        <v>12</v>
      </c>
      <c r="B210" t="s">
        <v>93</v>
      </c>
      <c r="C210" t="s">
        <v>36</v>
      </c>
      <c r="D210" t="s">
        <v>3</v>
      </c>
      <c r="E210" t="s">
        <v>15</v>
      </c>
      <c r="F210" s="5">
        <v>42766</v>
      </c>
      <c r="G210">
        <v>528704011</v>
      </c>
      <c r="H210" s="5">
        <v>42796</v>
      </c>
      <c r="I210">
        <v>4121</v>
      </c>
      <c r="J210" s="9">
        <v>421.89</v>
      </c>
      <c r="K210" s="9">
        <v>364.69</v>
      </c>
      <c r="L210" s="9">
        <v>1738608.69</v>
      </c>
      <c r="M210" s="9">
        <v>1502887.49</v>
      </c>
      <c r="N210" s="9">
        <v>235721.2</v>
      </c>
    </row>
    <row r="211" spans="1:14" x14ac:dyDescent="0.25">
      <c r="A211" t="s">
        <v>12</v>
      </c>
      <c r="B211" t="s">
        <v>108</v>
      </c>
      <c r="C211" t="s">
        <v>6</v>
      </c>
      <c r="D211" t="s">
        <v>7</v>
      </c>
      <c r="E211" t="s">
        <v>4</v>
      </c>
      <c r="F211" s="5">
        <v>42040</v>
      </c>
      <c r="G211">
        <v>472900760</v>
      </c>
      <c r="H211" s="5">
        <v>42082</v>
      </c>
      <c r="I211">
        <v>699</v>
      </c>
      <c r="J211" s="9">
        <v>152.58000000000001</v>
      </c>
      <c r="K211" s="9">
        <v>97.44</v>
      </c>
      <c r="L211" s="9">
        <v>106653.42</v>
      </c>
      <c r="M211" s="9">
        <v>68110.559999999998</v>
      </c>
      <c r="N211" s="9">
        <v>38542.86</v>
      </c>
    </row>
    <row r="212" spans="1:14" x14ac:dyDescent="0.25">
      <c r="A212" t="s">
        <v>0</v>
      </c>
      <c r="B212" t="s">
        <v>147</v>
      </c>
      <c r="C212" t="s">
        <v>2</v>
      </c>
      <c r="D212" t="s">
        <v>7</v>
      </c>
      <c r="E212" t="s">
        <v>15</v>
      </c>
      <c r="F212" s="5">
        <v>43669</v>
      </c>
      <c r="G212">
        <v>946597325</v>
      </c>
      <c r="H212" s="5">
        <v>43669</v>
      </c>
      <c r="I212">
        <v>8039</v>
      </c>
      <c r="J212" s="9">
        <v>255.28</v>
      </c>
      <c r="K212" s="9">
        <v>159.41999999999999</v>
      </c>
      <c r="L212" s="9">
        <v>2052195.92</v>
      </c>
      <c r="M212" s="9">
        <v>1281577.3799999999</v>
      </c>
      <c r="N212" s="9">
        <v>770618.54</v>
      </c>
    </row>
    <row r="213" spans="1:14" x14ac:dyDescent="0.25">
      <c r="A213" t="s">
        <v>12</v>
      </c>
      <c r="B213" t="s">
        <v>16</v>
      </c>
      <c r="C213" t="s">
        <v>29</v>
      </c>
      <c r="D213" t="s">
        <v>7</v>
      </c>
      <c r="E213" t="s">
        <v>15</v>
      </c>
      <c r="F213" s="5">
        <v>43379</v>
      </c>
      <c r="G213">
        <v>681092536</v>
      </c>
      <c r="H213" s="5">
        <v>43422</v>
      </c>
      <c r="I213">
        <v>9272</v>
      </c>
      <c r="J213" s="9">
        <v>651.21</v>
      </c>
      <c r="K213" s="9">
        <v>524.96</v>
      </c>
      <c r="L213" s="9">
        <v>6038019.1200000001</v>
      </c>
      <c r="M213" s="9">
        <v>4867429.12</v>
      </c>
      <c r="N213" s="9">
        <v>1170590</v>
      </c>
    </row>
    <row r="214" spans="1:14" x14ac:dyDescent="0.25">
      <c r="A214" t="s">
        <v>9</v>
      </c>
      <c r="B214" t="s">
        <v>110</v>
      </c>
      <c r="C214" t="s">
        <v>57</v>
      </c>
      <c r="D214" t="s">
        <v>7</v>
      </c>
      <c r="E214" t="s">
        <v>8</v>
      </c>
      <c r="F214" s="5">
        <v>43283</v>
      </c>
      <c r="G214">
        <v>727997720</v>
      </c>
      <c r="H214" s="5">
        <v>43300</v>
      </c>
      <c r="I214">
        <v>9558</v>
      </c>
      <c r="J214" s="9">
        <v>154.06</v>
      </c>
      <c r="K214" s="9">
        <v>90.93</v>
      </c>
      <c r="L214" s="9">
        <v>1472505.48</v>
      </c>
      <c r="M214" s="9">
        <v>869108.94</v>
      </c>
      <c r="N214" s="9">
        <v>603396.54</v>
      </c>
    </row>
    <row r="215" spans="1:14" x14ac:dyDescent="0.25">
      <c r="A215" t="s">
        <v>17</v>
      </c>
      <c r="B215" t="s">
        <v>25</v>
      </c>
      <c r="C215" t="s">
        <v>2</v>
      </c>
      <c r="D215" t="s">
        <v>3</v>
      </c>
      <c r="E215" t="s">
        <v>8</v>
      </c>
      <c r="F215" s="5">
        <v>43614</v>
      </c>
      <c r="G215">
        <v>409236705</v>
      </c>
      <c r="H215" s="5">
        <v>43627</v>
      </c>
      <c r="I215">
        <v>1090</v>
      </c>
      <c r="J215" s="9">
        <v>255.28</v>
      </c>
      <c r="K215" s="9">
        <v>159.41999999999999</v>
      </c>
      <c r="L215" s="9">
        <v>278255.2</v>
      </c>
      <c r="M215" s="9">
        <v>173767.8</v>
      </c>
      <c r="N215" s="9">
        <v>104487.4</v>
      </c>
    </row>
    <row r="216" spans="1:14" x14ac:dyDescent="0.25">
      <c r="A216" t="s">
        <v>9</v>
      </c>
      <c r="B216" t="s">
        <v>148</v>
      </c>
      <c r="C216" t="s">
        <v>19</v>
      </c>
      <c r="D216" t="s">
        <v>3</v>
      </c>
      <c r="E216" t="s">
        <v>4</v>
      </c>
      <c r="F216" s="5">
        <v>43535</v>
      </c>
      <c r="G216">
        <v>467045819</v>
      </c>
      <c r="H216" s="5">
        <v>43567</v>
      </c>
      <c r="I216">
        <v>8092</v>
      </c>
      <c r="J216" s="9">
        <v>81.73</v>
      </c>
      <c r="K216" s="9">
        <v>56.67</v>
      </c>
      <c r="L216" s="9">
        <v>661359.16</v>
      </c>
      <c r="M216" s="9">
        <v>458573.64</v>
      </c>
      <c r="N216" s="9">
        <v>202785.52</v>
      </c>
    </row>
    <row r="217" spans="1:14" x14ac:dyDescent="0.25">
      <c r="A217" t="s">
        <v>9</v>
      </c>
      <c r="B217" t="s">
        <v>133</v>
      </c>
      <c r="C217" t="s">
        <v>31</v>
      </c>
      <c r="D217" t="s">
        <v>7</v>
      </c>
      <c r="E217" t="s">
        <v>8</v>
      </c>
      <c r="F217" s="5">
        <v>44136</v>
      </c>
      <c r="G217">
        <v>813973891</v>
      </c>
      <c r="H217" s="5">
        <v>44148</v>
      </c>
      <c r="I217">
        <v>1818</v>
      </c>
      <c r="J217" s="9">
        <v>437.2</v>
      </c>
      <c r="K217" s="9">
        <v>263.33</v>
      </c>
      <c r="L217" s="9">
        <v>794829.6</v>
      </c>
      <c r="M217" s="9">
        <v>478733.94</v>
      </c>
      <c r="N217" s="9">
        <v>316095.65999999997</v>
      </c>
    </row>
    <row r="218" spans="1:14" x14ac:dyDescent="0.25">
      <c r="A218" t="s">
        <v>17</v>
      </c>
      <c r="B218" t="s">
        <v>149</v>
      </c>
      <c r="C218" t="s">
        <v>65</v>
      </c>
      <c r="D218" t="s">
        <v>3</v>
      </c>
      <c r="E218" t="s">
        <v>4</v>
      </c>
      <c r="F218" s="5">
        <v>43973</v>
      </c>
      <c r="G218">
        <v>982882249</v>
      </c>
      <c r="H218" s="5">
        <v>43980</v>
      </c>
      <c r="I218">
        <v>5554</v>
      </c>
      <c r="J218" s="9">
        <v>668.27</v>
      </c>
      <c r="K218" s="9">
        <v>502.54</v>
      </c>
      <c r="L218" s="9">
        <v>3711571.58</v>
      </c>
      <c r="M218" s="9">
        <v>2791107.16</v>
      </c>
      <c r="N218" s="9">
        <v>920464.42</v>
      </c>
    </row>
    <row r="219" spans="1:14" x14ac:dyDescent="0.25">
      <c r="A219" t="s">
        <v>9</v>
      </c>
      <c r="B219" t="s">
        <v>145</v>
      </c>
      <c r="C219" t="s">
        <v>31</v>
      </c>
      <c r="D219" t="s">
        <v>7</v>
      </c>
      <c r="E219" t="s">
        <v>15</v>
      </c>
      <c r="F219" s="5">
        <v>42643</v>
      </c>
      <c r="G219">
        <v>576944720</v>
      </c>
      <c r="H219" s="5">
        <v>42652</v>
      </c>
      <c r="I219">
        <v>9619</v>
      </c>
      <c r="J219" s="9">
        <v>437.2</v>
      </c>
      <c r="K219" s="9">
        <v>263.33</v>
      </c>
      <c r="L219" s="9">
        <v>4205426.8</v>
      </c>
      <c r="M219" s="9">
        <v>2532971.27</v>
      </c>
      <c r="N219" s="9">
        <v>1672455.53</v>
      </c>
    </row>
    <row r="220" spans="1:14" x14ac:dyDescent="0.25">
      <c r="A220" t="s">
        <v>12</v>
      </c>
      <c r="B220" t="s">
        <v>108</v>
      </c>
      <c r="C220" t="s">
        <v>57</v>
      </c>
      <c r="D220" t="s">
        <v>7</v>
      </c>
      <c r="E220" t="s">
        <v>8</v>
      </c>
      <c r="F220" s="5">
        <v>42638</v>
      </c>
      <c r="G220">
        <v>619647634</v>
      </c>
      <c r="H220" s="5">
        <v>42659</v>
      </c>
      <c r="I220">
        <v>6360</v>
      </c>
      <c r="J220" s="9">
        <v>154.06</v>
      </c>
      <c r="K220" s="9">
        <v>90.93</v>
      </c>
      <c r="L220" s="9">
        <v>979821.6</v>
      </c>
      <c r="M220" s="9">
        <v>578314.80000000005</v>
      </c>
      <c r="N220" s="9">
        <v>401506.8</v>
      </c>
    </row>
    <row r="221" spans="1:14" x14ac:dyDescent="0.25">
      <c r="A221" t="s">
        <v>9</v>
      </c>
      <c r="B221" t="s">
        <v>96</v>
      </c>
      <c r="C221" t="s">
        <v>2</v>
      </c>
      <c r="D221" t="s">
        <v>3</v>
      </c>
      <c r="E221" t="s">
        <v>15</v>
      </c>
      <c r="F221" s="5">
        <v>42219</v>
      </c>
      <c r="G221">
        <v>404789817</v>
      </c>
      <c r="H221" s="5">
        <v>42255</v>
      </c>
      <c r="I221">
        <v>5157</v>
      </c>
      <c r="J221" s="9">
        <v>255.28</v>
      </c>
      <c r="K221" s="9">
        <v>159.41999999999999</v>
      </c>
      <c r="L221" s="9">
        <v>1316478.96</v>
      </c>
      <c r="M221" s="9">
        <v>822128.94</v>
      </c>
      <c r="N221" s="9">
        <v>494350.02</v>
      </c>
    </row>
    <row r="222" spans="1:14" x14ac:dyDescent="0.25">
      <c r="A222" t="s">
        <v>12</v>
      </c>
      <c r="B222" t="s">
        <v>150</v>
      </c>
      <c r="C222" t="s">
        <v>6</v>
      </c>
      <c r="D222" t="s">
        <v>7</v>
      </c>
      <c r="E222" t="s">
        <v>4</v>
      </c>
      <c r="F222" s="5">
        <v>44577</v>
      </c>
      <c r="G222">
        <v>646482598</v>
      </c>
      <c r="H222" s="5">
        <v>44586</v>
      </c>
      <c r="I222">
        <v>7422</v>
      </c>
      <c r="J222" s="9">
        <v>152.58000000000001</v>
      </c>
      <c r="K222" s="9">
        <v>97.44</v>
      </c>
      <c r="L222" s="9">
        <v>1132448.76</v>
      </c>
      <c r="M222" s="9">
        <v>723199.68</v>
      </c>
      <c r="N222" s="9">
        <v>409249.08</v>
      </c>
    </row>
    <row r="223" spans="1:14" x14ac:dyDescent="0.25">
      <c r="A223" t="s">
        <v>9</v>
      </c>
      <c r="B223" t="s">
        <v>79</v>
      </c>
      <c r="C223" t="s">
        <v>36</v>
      </c>
      <c r="D223" t="s">
        <v>3</v>
      </c>
      <c r="E223" t="s">
        <v>8</v>
      </c>
      <c r="F223" s="5">
        <v>42675</v>
      </c>
      <c r="G223">
        <v>329149806</v>
      </c>
      <c r="H223" s="5">
        <v>42712</v>
      </c>
      <c r="I223">
        <v>1597</v>
      </c>
      <c r="J223" s="9">
        <v>421.89</v>
      </c>
      <c r="K223" s="9">
        <v>364.69</v>
      </c>
      <c r="L223" s="9">
        <v>673758.33</v>
      </c>
      <c r="M223" s="9">
        <v>582409.93000000005</v>
      </c>
      <c r="N223" s="9">
        <v>91348.4</v>
      </c>
    </row>
    <row r="224" spans="1:14" x14ac:dyDescent="0.25">
      <c r="A224" t="s">
        <v>20</v>
      </c>
      <c r="B224" t="s">
        <v>52</v>
      </c>
      <c r="C224" t="s">
        <v>29</v>
      </c>
      <c r="D224" t="s">
        <v>7</v>
      </c>
      <c r="E224" t="s">
        <v>4</v>
      </c>
      <c r="F224" s="5">
        <v>42333</v>
      </c>
      <c r="G224">
        <v>757527768</v>
      </c>
      <c r="H224" s="5">
        <v>42357</v>
      </c>
      <c r="I224">
        <v>8155</v>
      </c>
      <c r="J224" s="9">
        <v>651.21</v>
      </c>
      <c r="K224" s="9">
        <v>524.96</v>
      </c>
      <c r="L224" s="9">
        <v>5310617.55</v>
      </c>
      <c r="M224" s="9">
        <v>4281048.8</v>
      </c>
      <c r="N224" s="9">
        <v>1029568.75</v>
      </c>
    </row>
    <row r="225" spans="1:14" x14ac:dyDescent="0.25">
      <c r="A225" t="s">
        <v>9</v>
      </c>
      <c r="B225" t="s">
        <v>151</v>
      </c>
      <c r="C225" t="s">
        <v>31</v>
      </c>
      <c r="D225" t="s">
        <v>3</v>
      </c>
      <c r="E225" t="s">
        <v>8</v>
      </c>
      <c r="F225" s="5">
        <v>43367</v>
      </c>
      <c r="G225">
        <v>606665313</v>
      </c>
      <c r="H225" s="5">
        <v>43386</v>
      </c>
      <c r="I225">
        <v>4602</v>
      </c>
      <c r="J225" s="9">
        <v>437.2</v>
      </c>
      <c r="K225" s="9">
        <v>263.33</v>
      </c>
      <c r="L225" s="9">
        <v>2011994.4</v>
      </c>
      <c r="M225" s="9">
        <v>1211844.6599999999</v>
      </c>
      <c r="N225" s="9">
        <v>800149.74</v>
      </c>
    </row>
    <row r="226" spans="1:14" x14ac:dyDescent="0.25">
      <c r="A226" t="s">
        <v>9</v>
      </c>
      <c r="B226" t="s">
        <v>24</v>
      </c>
      <c r="C226" t="s">
        <v>2</v>
      </c>
      <c r="D226" t="s">
        <v>3</v>
      </c>
      <c r="E226" t="s">
        <v>8</v>
      </c>
      <c r="F226" s="5">
        <v>43220</v>
      </c>
      <c r="G226">
        <v>871923768</v>
      </c>
      <c r="H226" s="5">
        <v>43250</v>
      </c>
      <c r="I226">
        <v>474</v>
      </c>
      <c r="J226" s="9">
        <v>255.28</v>
      </c>
      <c r="K226" s="9">
        <v>159.41999999999999</v>
      </c>
      <c r="L226" s="9">
        <v>121002.72</v>
      </c>
      <c r="M226" s="9">
        <v>75565.08</v>
      </c>
      <c r="N226" s="9">
        <v>45437.64</v>
      </c>
    </row>
    <row r="227" spans="1:14" x14ac:dyDescent="0.25">
      <c r="A227" t="s">
        <v>9</v>
      </c>
      <c r="B227" t="s">
        <v>133</v>
      </c>
      <c r="C227" t="s">
        <v>57</v>
      </c>
      <c r="D227" t="s">
        <v>7</v>
      </c>
      <c r="E227" t="s">
        <v>8</v>
      </c>
      <c r="F227" s="5">
        <v>44183</v>
      </c>
      <c r="G227">
        <v>818976962</v>
      </c>
      <c r="H227" s="5">
        <v>44186</v>
      </c>
      <c r="I227">
        <v>2337</v>
      </c>
      <c r="J227" s="9">
        <v>154.06</v>
      </c>
      <c r="K227" s="9">
        <v>90.93</v>
      </c>
      <c r="L227" s="9">
        <v>360038.22</v>
      </c>
      <c r="M227" s="9">
        <v>212503.41</v>
      </c>
      <c r="N227" s="9">
        <v>147534.81</v>
      </c>
    </row>
    <row r="228" spans="1:14" x14ac:dyDescent="0.25">
      <c r="A228" t="s">
        <v>9</v>
      </c>
      <c r="B228" t="s">
        <v>60</v>
      </c>
      <c r="C228" t="s">
        <v>31</v>
      </c>
      <c r="D228" t="s">
        <v>3</v>
      </c>
      <c r="E228" t="s">
        <v>8</v>
      </c>
      <c r="F228" s="5">
        <v>42936</v>
      </c>
      <c r="G228">
        <v>233811223</v>
      </c>
      <c r="H228" s="5">
        <v>42936</v>
      </c>
      <c r="I228">
        <v>8792</v>
      </c>
      <c r="J228" s="9">
        <v>437.2</v>
      </c>
      <c r="K228" s="9">
        <v>263.33</v>
      </c>
      <c r="L228" s="9">
        <v>3843862.4</v>
      </c>
      <c r="M228" s="9">
        <v>2315197.36</v>
      </c>
      <c r="N228" s="9">
        <v>1528665.04</v>
      </c>
    </row>
    <row r="229" spans="1:14" x14ac:dyDescent="0.25">
      <c r="A229" t="s">
        <v>0</v>
      </c>
      <c r="B229" t="s">
        <v>48</v>
      </c>
      <c r="C229" t="s">
        <v>11</v>
      </c>
      <c r="D229" t="s">
        <v>7</v>
      </c>
      <c r="E229" t="s">
        <v>15</v>
      </c>
      <c r="F229" s="5">
        <v>42782</v>
      </c>
      <c r="G229">
        <v>772725379</v>
      </c>
      <c r="H229" s="5">
        <v>42803</v>
      </c>
      <c r="I229">
        <v>5466</v>
      </c>
      <c r="J229" s="9">
        <v>47.45</v>
      </c>
      <c r="K229" s="9">
        <v>31.79</v>
      </c>
      <c r="L229" s="9">
        <v>259361.7</v>
      </c>
      <c r="M229" s="9">
        <v>173764.14</v>
      </c>
      <c r="N229" s="9">
        <v>85597.56</v>
      </c>
    </row>
    <row r="230" spans="1:14" x14ac:dyDescent="0.25">
      <c r="A230" t="s">
        <v>9</v>
      </c>
      <c r="B230" t="s">
        <v>141</v>
      </c>
      <c r="C230" t="s">
        <v>29</v>
      </c>
      <c r="D230" t="s">
        <v>7</v>
      </c>
      <c r="E230" t="s">
        <v>8</v>
      </c>
      <c r="F230" s="5">
        <v>42719</v>
      </c>
      <c r="G230">
        <v>112330758</v>
      </c>
      <c r="H230" s="5">
        <v>42746</v>
      </c>
      <c r="I230">
        <v>22</v>
      </c>
      <c r="J230" s="9">
        <v>651.21</v>
      </c>
      <c r="K230" s="9">
        <v>524.96</v>
      </c>
      <c r="L230" s="9">
        <v>14326.62</v>
      </c>
      <c r="M230" s="9">
        <v>11549.12</v>
      </c>
      <c r="N230" s="9">
        <v>2777.5</v>
      </c>
    </row>
    <row r="231" spans="1:14" x14ac:dyDescent="0.25">
      <c r="A231" t="s">
        <v>17</v>
      </c>
      <c r="B231" t="s">
        <v>35</v>
      </c>
      <c r="C231" t="s">
        <v>22</v>
      </c>
      <c r="D231" t="s">
        <v>3</v>
      </c>
      <c r="E231" t="s">
        <v>4</v>
      </c>
      <c r="F231" s="5">
        <v>44558</v>
      </c>
      <c r="G231">
        <v>499551188</v>
      </c>
      <c r="H231" s="5">
        <v>44210</v>
      </c>
      <c r="I231">
        <v>7153</v>
      </c>
      <c r="J231" s="9">
        <v>109.28</v>
      </c>
      <c r="K231" s="9">
        <v>35.840000000000003</v>
      </c>
      <c r="L231" s="9">
        <v>781679.84</v>
      </c>
      <c r="M231" s="9">
        <v>256363.51999999999</v>
      </c>
      <c r="N231" s="9">
        <v>525316.31999999995</v>
      </c>
    </row>
    <row r="232" spans="1:14" x14ac:dyDescent="0.25">
      <c r="A232" t="s">
        <v>12</v>
      </c>
      <c r="B232" t="s">
        <v>13</v>
      </c>
      <c r="C232" t="s">
        <v>22</v>
      </c>
      <c r="D232" t="s">
        <v>3</v>
      </c>
      <c r="E232" t="s">
        <v>4</v>
      </c>
      <c r="F232" s="5">
        <v>43613</v>
      </c>
      <c r="G232">
        <v>201622998</v>
      </c>
      <c r="H232" s="5">
        <v>43621</v>
      </c>
      <c r="I232">
        <v>3581</v>
      </c>
      <c r="J232" s="9">
        <v>109.28</v>
      </c>
      <c r="K232" s="9">
        <v>35.840000000000003</v>
      </c>
      <c r="L232" s="9">
        <v>391331.68</v>
      </c>
      <c r="M232" s="9">
        <v>128343.03999999999</v>
      </c>
      <c r="N232" s="9">
        <v>262988.64</v>
      </c>
    </row>
    <row r="233" spans="1:14" x14ac:dyDescent="0.25">
      <c r="A233" t="s">
        <v>9</v>
      </c>
      <c r="B233" t="s">
        <v>49</v>
      </c>
      <c r="C233" t="s">
        <v>29</v>
      </c>
      <c r="D233" t="s">
        <v>7</v>
      </c>
      <c r="E233" t="s">
        <v>23</v>
      </c>
      <c r="F233" s="5">
        <v>43283</v>
      </c>
      <c r="G233">
        <v>256095016</v>
      </c>
      <c r="H233" s="5">
        <v>43333</v>
      </c>
      <c r="I233">
        <v>3061</v>
      </c>
      <c r="J233" s="9">
        <v>651.21</v>
      </c>
      <c r="K233" s="9">
        <v>524.96</v>
      </c>
      <c r="L233" s="9">
        <v>1993353.81</v>
      </c>
      <c r="M233" s="9">
        <v>1606902.56</v>
      </c>
      <c r="N233" s="9">
        <v>386451.25</v>
      </c>
    </row>
    <row r="234" spans="1:14" x14ac:dyDescent="0.25">
      <c r="A234" t="s">
        <v>9</v>
      </c>
      <c r="B234" t="s">
        <v>88</v>
      </c>
      <c r="C234" t="s">
        <v>45</v>
      </c>
      <c r="D234" t="s">
        <v>7</v>
      </c>
      <c r="E234" t="s">
        <v>4</v>
      </c>
      <c r="F234" s="5">
        <v>42815</v>
      </c>
      <c r="G234">
        <v>420828568</v>
      </c>
      <c r="H234" s="5">
        <v>42823</v>
      </c>
      <c r="I234">
        <v>1380</v>
      </c>
      <c r="J234" s="9">
        <v>9.33</v>
      </c>
      <c r="K234" s="9">
        <v>6.92</v>
      </c>
      <c r="L234" s="9">
        <v>12875.4</v>
      </c>
      <c r="M234" s="9">
        <v>9549.6</v>
      </c>
      <c r="N234" s="9">
        <v>3325.8</v>
      </c>
    </row>
    <row r="235" spans="1:14" x14ac:dyDescent="0.25">
      <c r="A235" t="s">
        <v>9</v>
      </c>
      <c r="B235" t="s">
        <v>151</v>
      </c>
      <c r="C235" t="s">
        <v>14</v>
      </c>
      <c r="D235" t="s">
        <v>3</v>
      </c>
      <c r="E235" t="s">
        <v>15</v>
      </c>
      <c r="F235" s="5">
        <v>43541</v>
      </c>
      <c r="G235">
        <v>523997485</v>
      </c>
      <c r="H235" s="5">
        <v>43578</v>
      </c>
      <c r="I235">
        <v>1355</v>
      </c>
      <c r="J235" s="9">
        <v>205.7</v>
      </c>
      <c r="K235" s="9">
        <v>117.11</v>
      </c>
      <c r="L235" s="9">
        <v>278723.5</v>
      </c>
      <c r="M235" s="9">
        <v>158684.04999999999</v>
      </c>
      <c r="N235" s="9">
        <v>120039.45</v>
      </c>
    </row>
    <row r="236" spans="1:14" x14ac:dyDescent="0.25">
      <c r="A236" t="s">
        <v>12</v>
      </c>
      <c r="B236" t="s">
        <v>150</v>
      </c>
      <c r="C236" t="s">
        <v>29</v>
      </c>
      <c r="D236" t="s">
        <v>3</v>
      </c>
      <c r="E236" t="s">
        <v>8</v>
      </c>
      <c r="F236" s="5">
        <v>44681</v>
      </c>
      <c r="G236">
        <v>914088094</v>
      </c>
      <c r="H236" s="5">
        <v>44684</v>
      </c>
      <c r="I236">
        <v>7835</v>
      </c>
      <c r="J236" s="9">
        <v>651.21</v>
      </c>
      <c r="K236" s="9">
        <v>524.96</v>
      </c>
      <c r="L236" s="9">
        <v>5102230.3499999996</v>
      </c>
      <c r="M236" s="9">
        <v>4113061.6</v>
      </c>
      <c r="N236" s="9">
        <v>989168.75</v>
      </c>
    </row>
    <row r="237" spans="1:14" x14ac:dyDescent="0.25">
      <c r="A237" t="s">
        <v>9</v>
      </c>
      <c r="B237" t="s">
        <v>152</v>
      </c>
      <c r="C237" t="s">
        <v>6</v>
      </c>
      <c r="D237" t="s">
        <v>3</v>
      </c>
      <c r="E237" t="s">
        <v>4</v>
      </c>
      <c r="F237" s="5">
        <v>43724</v>
      </c>
      <c r="G237">
        <v>209899222</v>
      </c>
      <c r="H237" s="5">
        <v>43736</v>
      </c>
      <c r="I237">
        <v>2699</v>
      </c>
      <c r="J237" s="9">
        <v>152.58000000000001</v>
      </c>
      <c r="K237" s="9">
        <v>97.44</v>
      </c>
      <c r="L237" s="9">
        <v>411813.42</v>
      </c>
      <c r="M237" s="9">
        <v>262990.56</v>
      </c>
      <c r="N237" s="9">
        <v>148822.85999999999</v>
      </c>
    </row>
    <row r="238" spans="1:14" x14ac:dyDescent="0.25">
      <c r="A238" t="s">
        <v>9</v>
      </c>
      <c r="B238" t="s">
        <v>153</v>
      </c>
      <c r="C238" t="s">
        <v>22</v>
      </c>
      <c r="D238" t="s">
        <v>7</v>
      </c>
      <c r="E238" t="s">
        <v>4</v>
      </c>
      <c r="F238" s="5">
        <v>43250</v>
      </c>
      <c r="G238">
        <v>250542199</v>
      </c>
      <c r="H238" s="5">
        <v>43282</v>
      </c>
      <c r="I238">
        <v>9859</v>
      </c>
      <c r="J238" s="9">
        <v>109.28</v>
      </c>
      <c r="K238" s="9">
        <v>35.840000000000003</v>
      </c>
      <c r="L238" s="9">
        <v>1077391.52</v>
      </c>
      <c r="M238" s="9">
        <v>353346.56</v>
      </c>
      <c r="N238" s="9">
        <v>724044.96</v>
      </c>
    </row>
    <row r="239" spans="1:14" x14ac:dyDescent="0.25">
      <c r="A239" t="s">
        <v>9</v>
      </c>
      <c r="B239" t="s">
        <v>154</v>
      </c>
      <c r="C239" t="s">
        <v>36</v>
      </c>
      <c r="D239" t="s">
        <v>3</v>
      </c>
      <c r="E239" t="s">
        <v>15</v>
      </c>
      <c r="F239" s="5">
        <v>42336</v>
      </c>
      <c r="G239">
        <v>245440852</v>
      </c>
      <c r="H239" s="5">
        <v>42355</v>
      </c>
      <c r="I239">
        <v>257</v>
      </c>
      <c r="J239" s="9">
        <v>421.89</v>
      </c>
      <c r="K239" s="9">
        <v>364.69</v>
      </c>
      <c r="L239" s="9">
        <v>108425.73</v>
      </c>
      <c r="M239" s="9">
        <v>93725.33</v>
      </c>
      <c r="N239" s="9">
        <v>14700.4</v>
      </c>
    </row>
    <row r="240" spans="1:14" x14ac:dyDescent="0.25">
      <c r="A240" t="s">
        <v>9</v>
      </c>
      <c r="B240" t="s">
        <v>155</v>
      </c>
      <c r="C240" t="s">
        <v>57</v>
      </c>
      <c r="D240" t="s">
        <v>3</v>
      </c>
      <c r="E240" t="s">
        <v>15</v>
      </c>
      <c r="F240" s="5">
        <v>42070</v>
      </c>
      <c r="G240">
        <v>824331510</v>
      </c>
      <c r="H240" s="5">
        <v>42115</v>
      </c>
      <c r="I240">
        <v>6867</v>
      </c>
      <c r="J240" s="9">
        <v>154.06</v>
      </c>
      <c r="K240" s="9">
        <v>90.93</v>
      </c>
      <c r="L240" s="9">
        <v>1057930.02</v>
      </c>
      <c r="M240" s="9">
        <v>624416.31000000006</v>
      </c>
      <c r="N240" s="9">
        <v>433513.71</v>
      </c>
    </row>
    <row r="241" spans="1:14" x14ac:dyDescent="0.25">
      <c r="A241" t="s">
        <v>9</v>
      </c>
      <c r="B241" t="s">
        <v>55</v>
      </c>
      <c r="C241" t="s">
        <v>36</v>
      </c>
      <c r="D241" t="s">
        <v>3</v>
      </c>
      <c r="E241" t="s">
        <v>4</v>
      </c>
      <c r="F241" s="5">
        <v>43115</v>
      </c>
      <c r="G241">
        <v>887263000</v>
      </c>
      <c r="H241" s="5">
        <v>43131</v>
      </c>
      <c r="I241">
        <v>9693</v>
      </c>
      <c r="J241" s="9">
        <v>421.89</v>
      </c>
      <c r="K241" s="9">
        <v>364.69</v>
      </c>
      <c r="L241" s="9">
        <v>4089379.77</v>
      </c>
      <c r="M241" s="9">
        <v>3534940.17</v>
      </c>
      <c r="N241" s="9">
        <v>554439.6</v>
      </c>
    </row>
    <row r="242" spans="1:14" x14ac:dyDescent="0.25">
      <c r="A242" t="s">
        <v>9</v>
      </c>
      <c r="B242" t="s">
        <v>156</v>
      </c>
      <c r="C242" t="s">
        <v>14</v>
      </c>
      <c r="D242" t="s">
        <v>7</v>
      </c>
      <c r="E242" t="s">
        <v>23</v>
      </c>
      <c r="F242" s="5">
        <v>42146</v>
      </c>
      <c r="G242">
        <v>754596650</v>
      </c>
      <c r="H242" s="5">
        <v>42151</v>
      </c>
      <c r="I242">
        <v>772</v>
      </c>
      <c r="J242" s="9">
        <v>205.7</v>
      </c>
      <c r="K242" s="9">
        <v>117.11</v>
      </c>
      <c r="L242" s="9">
        <v>158800.4</v>
      </c>
      <c r="M242" s="9">
        <v>90408.92</v>
      </c>
      <c r="N242" s="9">
        <v>68391.48</v>
      </c>
    </row>
    <row r="243" spans="1:14" x14ac:dyDescent="0.25">
      <c r="A243" t="s">
        <v>9</v>
      </c>
      <c r="B243" t="s">
        <v>157</v>
      </c>
      <c r="C243" t="s">
        <v>45</v>
      </c>
      <c r="D243" t="s">
        <v>3</v>
      </c>
      <c r="E243" t="s">
        <v>23</v>
      </c>
      <c r="F243" s="5">
        <v>44491</v>
      </c>
      <c r="G243">
        <v>817006289</v>
      </c>
      <c r="H243" s="5">
        <v>44514</v>
      </c>
      <c r="I243">
        <v>9172</v>
      </c>
      <c r="J243" s="9">
        <v>9.33</v>
      </c>
      <c r="K243" s="9">
        <v>6.92</v>
      </c>
      <c r="L243" s="9">
        <v>85574.76</v>
      </c>
      <c r="M243" s="9">
        <v>63470.239999999998</v>
      </c>
      <c r="N243" s="9">
        <v>22104.52</v>
      </c>
    </row>
    <row r="244" spans="1:14" x14ac:dyDescent="0.25">
      <c r="A244" t="s">
        <v>9</v>
      </c>
      <c r="B244" t="s">
        <v>116</v>
      </c>
      <c r="C244" t="s">
        <v>22</v>
      </c>
      <c r="D244" t="s">
        <v>7</v>
      </c>
      <c r="E244" t="s">
        <v>23</v>
      </c>
      <c r="F244" s="5">
        <v>43869</v>
      </c>
      <c r="G244">
        <v>185478246</v>
      </c>
      <c r="H244" s="5">
        <v>43910</v>
      </c>
      <c r="I244">
        <v>5989</v>
      </c>
      <c r="J244" s="9">
        <v>109.28</v>
      </c>
      <c r="K244" s="9">
        <v>35.840000000000003</v>
      </c>
      <c r="L244" s="9">
        <v>654477.92000000004</v>
      </c>
      <c r="M244" s="9">
        <v>214645.76000000001</v>
      </c>
      <c r="N244" s="9">
        <v>439832.16</v>
      </c>
    </row>
    <row r="245" spans="1:14" x14ac:dyDescent="0.25">
      <c r="A245" t="s">
        <v>12</v>
      </c>
      <c r="B245" t="s">
        <v>67</v>
      </c>
      <c r="C245" t="s">
        <v>19</v>
      </c>
      <c r="D245" t="s">
        <v>7</v>
      </c>
      <c r="E245" t="s">
        <v>8</v>
      </c>
      <c r="F245" s="5">
        <v>43389</v>
      </c>
      <c r="G245">
        <v>741311347</v>
      </c>
      <c r="H245" s="5">
        <v>43409</v>
      </c>
      <c r="I245">
        <v>9356</v>
      </c>
      <c r="J245" s="9">
        <v>81.73</v>
      </c>
      <c r="K245" s="9">
        <v>56.67</v>
      </c>
      <c r="L245" s="9">
        <v>764665.88</v>
      </c>
      <c r="M245" s="9">
        <v>530204.52</v>
      </c>
      <c r="N245" s="9">
        <v>234461.36</v>
      </c>
    </row>
    <row r="246" spans="1:14" x14ac:dyDescent="0.25">
      <c r="A246" t="s">
        <v>17</v>
      </c>
      <c r="B246" t="s">
        <v>158</v>
      </c>
      <c r="C246" t="s">
        <v>19</v>
      </c>
      <c r="D246" t="s">
        <v>7</v>
      </c>
      <c r="E246" t="s">
        <v>4</v>
      </c>
      <c r="F246" s="5">
        <v>44514</v>
      </c>
      <c r="G246">
        <v>386116921</v>
      </c>
      <c r="H246" s="5">
        <v>44552</v>
      </c>
      <c r="I246">
        <v>9432</v>
      </c>
      <c r="J246" s="9">
        <v>81.73</v>
      </c>
      <c r="K246" s="9">
        <v>56.67</v>
      </c>
      <c r="L246" s="9">
        <v>770877.36</v>
      </c>
      <c r="M246" s="9">
        <v>534511.43999999994</v>
      </c>
      <c r="N246" s="9">
        <v>236365.92</v>
      </c>
    </row>
    <row r="247" spans="1:14" x14ac:dyDescent="0.25">
      <c r="A247" t="s">
        <v>0</v>
      </c>
      <c r="B247" t="s">
        <v>159</v>
      </c>
      <c r="C247" t="s">
        <v>36</v>
      </c>
      <c r="D247" t="s">
        <v>7</v>
      </c>
      <c r="E247" t="s">
        <v>15</v>
      </c>
      <c r="F247" s="5">
        <v>42127</v>
      </c>
      <c r="G247">
        <v>691818797</v>
      </c>
      <c r="H247" s="5">
        <v>42131</v>
      </c>
      <c r="I247">
        <v>3411</v>
      </c>
      <c r="J247" s="9">
        <v>421.89</v>
      </c>
      <c r="K247" s="9">
        <v>364.69</v>
      </c>
      <c r="L247" s="9">
        <v>1439066.79</v>
      </c>
      <c r="M247" s="9">
        <v>1243957.5900000001</v>
      </c>
      <c r="N247" s="9">
        <v>195109.2</v>
      </c>
    </row>
    <row r="248" spans="1:14" x14ac:dyDescent="0.25">
      <c r="A248" t="s">
        <v>0</v>
      </c>
      <c r="B248" t="s">
        <v>160</v>
      </c>
      <c r="C248" t="s">
        <v>6</v>
      </c>
      <c r="D248" t="s">
        <v>3</v>
      </c>
      <c r="E248" t="s">
        <v>8</v>
      </c>
      <c r="F248" s="5">
        <v>42201</v>
      </c>
      <c r="G248">
        <v>150653302</v>
      </c>
      <c r="H248" s="5">
        <v>42249</v>
      </c>
      <c r="I248">
        <v>515</v>
      </c>
      <c r="J248" s="9">
        <v>152.58000000000001</v>
      </c>
      <c r="K248" s="9">
        <v>97.44</v>
      </c>
      <c r="L248" s="9">
        <v>78578.7</v>
      </c>
      <c r="M248" s="9">
        <v>50181.599999999999</v>
      </c>
      <c r="N248" s="9">
        <v>28397.1</v>
      </c>
    </row>
    <row r="249" spans="1:14" x14ac:dyDescent="0.25">
      <c r="A249" t="s">
        <v>12</v>
      </c>
      <c r="B249" t="s">
        <v>76</v>
      </c>
      <c r="C249" t="s">
        <v>57</v>
      </c>
      <c r="D249" t="s">
        <v>7</v>
      </c>
      <c r="E249" t="s">
        <v>4</v>
      </c>
      <c r="F249" s="5">
        <v>42095</v>
      </c>
      <c r="G249">
        <v>925169265</v>
      </c>
      <c r="H249" s="5">
        <v>42127</v>
      </c>
      <c r="I249">
        <v>7000</v>
      </c>
      <c r="J249" s="9">
        <v>154.06</v>
      </c>
      <c r="K249" s="9">
        <v>90.93</v>
      </c>
      <c r="L249" s="9">
        <v>1078420</v>
      </c>
      <c r="M249" s="9">
        <v>636510</v>
      </c>
      <c r="N249" s="9">
        <v>441910</v>
      </c>
    </row>
    <row r="250" spans="1:14" x14ac:dyDescent="0.25">
      <c r="A250" t="s">
        <v>9</v>
      </c>
      <c r="B250" t="s">
        <v>161</v>
      </c>
      <c r="C250" t="s">
        <v>57</v>
      </c>
      <c r="D250" t="s">
        <v>3</v>
      </c>
      <c r="E250" t="s">
        <v>23</v>
      </c>
      <c r="F250" s="5">
        <v>44824</v>
      </c>
      <c r="G250">
        <v>298228013</v>
      </c>
      <c r="H250" s="5">
        <v>44859</v>
      </c>
      <c r="I250">
        <v>1151</v>
      </c>
      <c r="J250" s="9">
        <v>154.06</v>
      </c>
      <c r="K250" s="9">
        <v>90.93</v>
      </c>
      <c r="L250" s="9">
        <v>177323.06</v>
      </c>
      <c r="M250" s="9">
        <v>104660.43</v>
      </c>
      <c r="N250" s="9">
        <v>72662.63</v>
      </c>
    </row>
    <row r="251" spans="1:14" x14ac:dyDescent="0.25">
      <c r="A251" t="s">
        <v>20</v>
      </c>
      <c r="B251" t="s">
        <v>120</v>
      </c>
      <c r="C251" t="s">
        <v>29</v>
      </c>
      <c r="D251" t="s">
        <v>3</v>
      </c>
      <c r="E251" t="s">
        <v>15</v>
      </c>
      <c r="F251" s="5">
        <v>44797</v>
      </c>
      <c r="G251">
        <v>123003375</v>
      </c>
      <c r="H251" s="5">
        <v>44820</v>
      </c>
      <c r="I251">
        <v>8287</v>
      </c>
      <c r="J251" s="9">
        <v>651.21</v>
      </c>
      <c r="K251" s="9">
        <v>524.96</v>
      </c>
      <c r="L251" s="9">
        <v>5396577.2699999996</v>
      </c>
      <c r="M251" s="9">
        <v>4350343.5199999996</v>
      </c>
      <c r="N251" s="9">
        <v>1046233.75</v>
      </c>
    </row>
    <row r="252" spans="1:14" x14ac:dyDescent="0.25">
      <c r="A252" t="s">
        <v>9</v>
      </c>
      <c r="B252" t="s">
        <v>91</v>
      </c>
      <c r="C252" t="s">
        <v>6</v>
      </c>
      <c r="D252" t="s">
        <v>3</v>
      </c>
      <c r="E252" t="s">
        <v>8</v>
      </c>
      <c r="F252" s="5">
        <v>42809</v>
      </c>
      <c r="G252">
        <v>972981679</v>
      </c>
      <c r="H252" s="5">
        <v>42834</v>
      </c>
      <c r="I252">
        <v>5755</v>
      </c>
      <c r="J252" s="9">
        <v>152.58000000000001</v>
      </c>
      <c r="K252" s="9">
        <v>97.44</v>
      </c>
      <c r="L252" s="9">
        <v>878097.9</v>
      </c>
      <c r="M252" s="9">
        <v>560767.19999999995</v>
      </c>
      <c r="N252" s="9">
        <v>317330.7</v>
      </c>
    </row>
    <row r="253" spans="1:14" x14ac:dyDescent="0.25">
      <c r="A253" t="s">
        <v>12</v>
      </c>
      <c r="B253" t="s">
        <v>162</v>
      </c>
      <c r="C253" t="s">
        <v>11</v>
      </c>
      <c r="D253" t="s">
        <v>3</v>
      </c>
      <c r="E253" t="s">
        <v>4</v>
      </c>
      <c r="F253" s="5">
        <v>43355</v>
      </c>
      <c r="G253">
        <v>791961753</v>
      </c>
      <c r="H253" s="5">
        <v>43364</v>
      </c>
      <c r="I253">
        <v>7937</v>
      </c>
      <c r="J253" s="9">
        <v>47.45</v>
      </c>
      <c r="K253" s="9">
        <v>31.79</v>
      </c>
      <c r="L253" s="9">
        <v>376610.65</v>
      </c>
      <c r="M253" s="9">
        <v>252317.23</v>
      </c>
      <c r="N253" s="9">
        <v>124293.42</v>
      </c>
    </row>
    <row r="254" spans="1:14" x14ac:dyDescent="0.25">
      <c r="A254" t="s">
        <v>12</v>
      </c>
      <c r="B254" t="s">
        <v>90</v>
      </c>
      <c r="C254" t="s">
        <v>65</v>
      </c>
      <c r="D254" t="s">
        <v>3</v>
      </c>
      <c r="E254" t="s">
        <v>8</v>
      </c>
      <c r="F254" s="5">
        <v>44280</v>
      </c>
      <c r="G254">
        <v>744054925</v>
      </c>
      <c r="H254" s="5">
        <v>44286</v>
      </c>
      <c r="I254">
        <v>1242</v>
      </c>
      <c r="J254" s="9">
        <v>668.27</v>
      </c>
      <c r="K254" s="9">
        <v>502.54</v>
      </c>
      <c r="L254" s="9">
        <v>829991.34</v>
      </c>
      <c r="M254" s="9">
        <v>624154.68000000005</v>
      </c>
      <c r="N254" s="9">
        <v>205836.66</v>
      </c>
    </row>
    <row r="255" spans="1:14" x14ac:dyDescent="0.25">
      <c r="A255" t="s">
        <v>12</v>
      </c>
      <c r="B255" t="s">
        <v>132</v>
      </c>
      <c r="C255" t="s">
        <v>29</v>
      </c>
      <c r="D255" t="s">
        <v>7</v>
      </c>
      <c r="E255" t="s">
        <v>15</v>
      </c>
      <c r="F255" s="5">
        <v>43893</v>
      </c>
      <c r="G255">
        <v>263685023</v>
      </c>
      <c r="H255" s="5">
        <v>43929</v>
      </c>
      <c r="I255">
        <v>9113</v>
      </c>
      <c r="J255" s="9">
        <v>651.21</v>
      </c>
      <c r="K255" s="9">
        <v>524.96</v>
      </c>
      <c r="L255" s="9">
        <v>5934476.7300000004</v>
      </c>
      <c r="M255" s="9">
        <v>4783960.4800000004</v>
      </c>
      <c r="N255" s="9">
        <v>1150516.25</v>
      </c>
    </row>
    <row r="256" spans="1:14" x14ac:dyDescent="0.25">
      <c r="A256" t="s">
        <v>0</v>
      </c>
      <c r="B256" t="s">
        <v>5</v>
      </c>
      <c r="C256" t="s">
        <v>2</v>
      </c>
      <c r="D256" t="s">
        <v>3</v>
      </c>
      <c r="E256" t="s">
        <v>23</v>
      </c>
      <c r="F256" s="5">
        <v>42509</v>
      </c>
      <c r="G256">
        <v>205588376</v>
      </c>
      <c r="H256" s="5">
        <v>42539</v>
      </c>
      <c r="I256">
        <v>7024</v>
      </c>
      <c r="J256" s="9">
        <v>255.28</v>
      </c>
      <c r="K256" s="9">
        <v>159.41999999999999</v>
      </c>
      <c r="L256" s="9">
        <v>1793086.72</v>
      </c>
      <c r="M256" s="9">
        <v>1119766.08</v>
      </c>
      <c r="N256" s="9">
        <v>673320.64</v>
      </c>
    </row>
    <row r="257" spans="1:14" x14ac:dyDescent="0.25">
      <c r="A257" t="s">
        <v>9</v>
      </c>
      <c r="B257" t="s">
        <v>114</v>
      </c>
      <c r="C257" t="s">
        <v>19</v>
      </c>
      <c r="D257" t="s">
        <v>7</v>
      </c>
      <c r="E257" t="s">
        <v>4</v>
      </c>
      <c r="F257" s="5">
        <v>43990</v>
      </c>
      <c r="G257">
        <v>594813811</v>
      </c>
      <c r="H257" s="5">
        <v>43999</v>
      </c>
      <c r="I257">
        <v>7480</v>
      </c>
      <c r="J257" s="9">
        <v>81.73</v>
      </c>
      <c r="K257" s="9">
        <v>56.67</v>
      </c>
      <c r="L257" s="9">
        <v>611340.4</v>
      </c>
      <c r="M257" s="9">
        <v>423891.6</v>
      </c>
      <c r="N257" s="9">
        <v>187448.8</v>
      </c>
    </row>
    <row r="258" spans="1:14" x14ac:dyDescent="0.25">
      <c r="A258" t="s">
        <v>9</v>
      </c>
      <c r="B258" t="s">
        <v>44</v>
      </c>
      <c r="C258" t="s">
        <v>22</v>
      </c>
      <c r="D258" t="s">
        <v>3</v>
      </c>
      <c r="E258" t="s">
        <v>23</v>
      </c>
      <c r="F258" s="5">
        <v>44082</v>
      </c>
      <c r="G258">
        <v>176722657</v>
      </c>
      <c r="H258" s="5">
        <v>44090</v>
      </c>
      <c r="I258">
        <v>5016</v>
      </c>
      <c r="J258" s="9">
        <v>109.28</v>
      </c>
      <c r="K258" s="9">
        <v>35.840000000000003</v>
      </c>
      <c r="L258" s="9">
        <v>548148.47999999998</v>
      </c>
      <c r="M258" s="9">
        <v>179773.44</v>
      </c>
      <c r="N258" s="9">
        <v>368375.03999999998</v>
      </c>
    </row>
    <row r="259" spans="1:14" x14ac:dyDescent="0.25">
      <c r="A259" t="s">
        <v>9</v>
      </c>
      <c r="B259" t="s">
        <v>106</v>
      </c>
      <c r="C259" t="s">
        <v>19</v>
      </c>
      <c r="D259" t="s">
        <v>7</v>
      </c>
      <c r="E259" t="s">
        <v>4</v>
      </c>
      <c r="F259" s="5">
        <v>44424</v>
      </c>
      <c r="G259">
        <v>466988742</v>
      </c>
      <c r="H259" s="5">
        <v>44424</v>
      </c>
      <c r="I259">
        <v>1201</v>
      </c>
      <c r="J259" s="9">
        <v>81.73</v>
      </c>
      <c r="K259" s="9">
        <v>56.67</v>
      </c>
      <c r="L259" s="9">
        <v>98157.73</v>
      </c>
      <c r="M259" s="9">
        <v>68060.67</v>
      </c>
      <c r="N259" s="9">
        <v>30097.06</v>
      </c>
    </row>
    <row r="260" spans="1:14" x14ac:dyDescent="0.25">
      <c r="A260" t="s">
        <v>9</v>
      </c>
      <c r="B260" t="s">
        <v>88</v>
      </c>
      <c r="C260" t="s">
        <v>19</v>
      </c>
      <c r="D260" t="s">
        <v>7</v>
      </c>
      <c r="E260" t="s">
        <v>15</v>
      </c>
      <c r="F260" s="5">
        <v>43965</v>
      </c>
      <c r="G260">
        <v>801598393</v>
      </c>
      <c r="H260" s="5">
        <v>43984</v>
      </c>
      <c r="I260">
        <v>9633</v>
      </c>
      <c r="J260" s="9">
        <v>81.73</v>
      </c>
      <c r="K260" s="9">
        <v>56.67</v>
      </c>
      <c r="L260" s="9">
        <v>787305.09</v>
      </c>
      <c r="M260" s="9">
        <v>545902.11</v>
      </c>
      <c r="N260" s="9">
        <v>241402.98</v>
      </c>
    </row>
    <row r="261" spans="1:14" x14ac:dyDescent="0.25">
      <c r="A261" t="s">
        <v>9</v>
      </c>
      <c r="B261" t="s">
        <v>152</v>
      </c>
      <c r="C261" t="s">
        <v>36</v>
      </c>
      <c r="D261" t="s">
        <v>7</v>
      </c>
      <c r="E261" t="s">
        <v>4</v>
      </c>
      <c r="F261" s="5">
        <v>42122</v>
      </c>
      <c r="G261">
        <v>586850440</v>
      </c>
      <c r="H261" s="5">
        <v>42163</v>
      </c>
      <c r="I261">
        <v>941</v>
      </c>
      <c r="J261" s="9">
        <v>421.89</v>
      </c>
      <c r="K261" s="9">
        <v>364.69</v>
      </c>
      <c r="L261" s="9">
        <v>396998.49</v>
      </c>
      <c r="M261" s="9">
        <v>343173.29</v>
      </c>
      <c r="N261" s="9">
        <v>53825.2</v>
      </c>
    </row>
    <row r="262" spans="1:14" x14ac:dyDescent="0.25">
      <c r="A262" t="s">
        <v>0</v>
      </c>
      <c r="B262" t="s">
        <v>41</v>
      </c>
      <c r="C262" t="s">
        <v>6</v>
      </c>
      <c r="D262" t="s">
        <v>7</v>
      </c>
      <c r="E262" t="s">
        <v>23</v>
      </c>
      <c r="F262" s="5">
        <v>43241</v>
      </c>
      <c r="G262">
        <v>649356210</v>
      </c>
      <c r="H262" s="5">
        <v>43241</v>
      </c>
      <c r="I262">
        <v>7787</v>
      </c>
      <c r="J262" s="9">
        <v>152.58000000000001</v>
      </c>
      <c r="K262" s="9">
        <v>97.44</v>
      </c>
      <c r="L262" s="9">
        <v>1188140.46</v>
      </c>
      <c r="M262" s="9">
        <v>758765.28</v>
      </c>
      <c r="N262" s="9">
        <v>429375.18</v>
      </c>
    </row>
    <row r="263" spans="1:14" x14ac:dyDescent="0.25">
      <c r="A263" t="s">
        <v>17</v>
      </c>
      <c r="B263" t="s">
        <v>163</v>
      </c>
      <c r="C263" t="s">
        <v>14</v>
      </c>
      <c r="D263" t="s">
        <v>7</v>
      </c>
      <c r="E263" t="s">
        <v>23</v>
      </c>
      <c r="F263" s="5">
        <v>42323</v>
      </c>
      <c r="G263">
        <v>986039531</v>
      </c>
      <c r="H263" s="5">
        <v>42348</v>
      </c>
      <c r="I263">
        <v>9864</v>
      </c>
      <c r="J263" s="9">
        <v>205.7</v>
      </c>
      <c r="K263" s="9">
        <v>117.11</v>
      </c>
      <c r="L263" s="9">
        <v>2029024.8</v>
      </c>
      <c r="M263" s="9">
        <v>1155173.04</v>
      </c>
      <c r="N263" s="9">
        <v>873851.76</v>
      </c>
    </row>
    <row r="264" spans="1:14" x14ac:dyDescent="0.25">
      <c r="A264" t="s">
        <v>12</v>
      </c>
      <c r="B264" t="s">
        <v>132</v>
      </c>
      <c r="C264" t="s">
        <v>65</v>
      </c>
      <c r="D264" t="s">
        <v>7</v>
      </c>
      <c r="E264" t="s">
        <v>23</v>
      </c>
      <c r="F264" s="5">
        <v>43840</v>
      </c>
      <c r="G264">
        <v>314136731</v>
      </c>
      <c r="H264" s="5">
        <v>43842</v>
      </c>
      <c r="I264">
        <v>8894</v>
      </c>
      <c r="J264" s="9">
        <v>668.27</v>
      </c>
      <c r="K264" s="9">
        <v>502.54</v>
      </c>
      <c r="L264" s="9">
        <v>5943593.3799999999</v>
      </c>
      <c r="M264" s="9">
        <v>4469590.76</v>
      </c>
      <c r="N264" s="9">
        <v>1474002.62</v>
      </c>
    </row>
    <row r="265" spans="1:14" x14ac:dyDescent="0.25">
      <c r="A265" t="s">
        <v>17</v>
      </c>
      <c r="B265" t="s">
        <v>59</v>
      </c>
      <c r="C265" t="s">
        <v>11</v>
      </c>
      <c r="D265" t="s">
        <v>7</v>
      </c>
      <c r="E265" t="s">
        <v>23</v>
      </c>
      <c r="F265" s="5">
        <v>42032</v>
      </c>
      <c r="G265">
        <v>121196639</v>
      </c>
      <c r="H265" s="5">
        <v>42042</v>
      </c>
      <c r="I265">
        <v>3634</v>
      </c>
      <c r="J265" s="9">
        <v>47.45</v>
      </c>
      <c r="K265" s="9">
        <v>31.79</v>
      </c>
      <c r="L265" s="9">
        <v>172433.3</v>
      </c>
      <c r="M265" s="9">
        <v>115524.86</v>
      </c>
      <c r="N265" s="9">
        <v>56908.44</v>
      </c>
    </row>
    <row r="266" spans="1:14" x14ac:dyDescent="0.25">
      <c r="A266" t="s">
        <v>9</v>
      </c>
      <c r="B266" t="s">
        <v>96</v>
      </c>
      <c r="C266" t="s">
        <v>14</v>
      </c>
      <c r="D266" t="s">
        <v>3</v>
      </c>
      <c r="E266" t="s">
        <v>8</v>
      </c>
      <c r="F266" s="5">
        <v>42227</v>
      </c>
      <c r="G266">
        <v>615080583</v>
      </c>
      <c r="H266" s="5">
        <v>42266</v>
      </c>
      <c r="I266">
        <v>4868</v>
      </c>
      <c r="J266" s="9">
        <v>205.7</v>
      </c>
      <c r="K266" s="9">
        <v>117.11</v>
      </c>
      <c r="L266" s="9">
        <v>1001347.6</v>
      </c>
      <c r="M266" s="9">
        <v>570091.48</v>
      </c>
      <c r="N266" s="9">
        <v>431256.12</v>
      </c>
    </row>
    <row r="267" spans="1:14" x14ac:dyDescent="0.25">
      <c r="A267" t="s">
        <v>12</v>
      </c>
      <c r="B267" t="s">
        <v>62</v>
      </c>
      <c r="C267" t="s">
        <v>45</v>
      </c>
      <c r="D267" t="s">
        <v>7</v>
      </c>
      <c r="E267" t="s">
        <v>15</v>
      </c>
      <c r="F267" s="5">
        <v>42601</v>
      </c>
      <c r="G267">
        <v>273962390</v>
      </c>
      <c r="H267" s="5">
        <v>42618</v>
      </c>
      <c r="I267">
        <v>414</v>
      </c>
      <c r="J267" s="9">
        <v>9.33</v>
      </c>
      <c r="K267" s="9">
        <v>6.92</v>
      </c>
      <c r="L267" s="9">
        <v>3862.62</v>
      </c>
      <c r="M267" s="9">
        <v>2864.88</v>
      </c>
      <c r="N267" s="9">
        <v>997.74</v>
      </c>
    </row>
    <row r="268" spans="1:14" x14ac:dyDescent="0.25">
      <c r="A268" t="s">
        <v>17</v>
      </c>
      <c r="B268" t="s">
        <v>35</v>
      </c>
      <c r="C268" t="s">
        <v>19</v>
      </c>
      <c r="D268" t="s">
        <v>7</v>
      </c>
      <c r="E268" t="s">
        <v>23</v>
      </c>
      <c r="F268" s="5">
        <v>43334</v>
      </c>
      <c r="G268">
        <v>796328389</v>
      </c>
      <c r="H268" s="5">
        <v>43370</v>
      </c>
      <c r="I268">
        <v>121</v>
      </c>
      <c r="J268" s="9">
        <v>81.73</v>
      </c>
      <c r="K268" s="9">
        <v>56.67</v>
      </c>
      <c r="L268" s="9">
        <v>9889.33</v>
      </c>
      <c r="M268" s="9">
        <v>6857.07</v>
      </c>
      <c r="N268" s="9">
        <v>3032.26</v>
      </c>
    </row>
    <row r="269" spans="1:14" x14ac:dyDescent="0.25">
      <c r="A269" t="s">
        <v>9</v>
      </c>
      <c r="B269" t="s">
        <v>164</v>
      </c>
      <c r="C269" t="s">
        <v>31</v>
      </c>
      <c r="D269" t="s">
        <v>3</v>
      </c>
      <c r="E269" t="s">
        <v>8</v>
      </c>
      <c r="F269" s="5">
        <v>44921</v>
      </c>
      <c r="G269">
        <v>350977408</v>
      </c>
      <c r="H269" s="5">
        <v>44583</v>
      </c>
      <c r="I269">
        <v>869</v>
      </c>
      <c r="J269" s="9">
        <v>437.2</v>
      </c>
      <c r="K269" s="9">
        <v>263.33</v>
      </c>
      <c r="L269" s="9">
        <v>379926.8</v>
      </c>
      <c r="M269" s="9">
        <v>228833.77</v>
      </c>
      <c r="N269" s="9">
        <v>151093.03</v>
      </c>
    </row>
    <row r="270" spans="1:14" x14ac:dyDescent="0.25">
      <c r="A270" t="s">
        <v>17</v>
      </c>
      <c r="B270" t="s">
        <v>43</v>
      </c>
      <c r="C270" t="s">
        <v>22</v>
      </c>
      <c r="D270" t="s">
        <v>7</v>
      </c>
      <c r="E270" t="s">
        <v>4</v>
      </c>
      <c r="F270" s="5">
        <v>42243</v>
      </c>
      <c r="G270">
        <v>327020776</v>
      </c>
      <c r="H270" s="5">
        <v>42276</v>
      </c>
      <c r="I270">
        <v>1570</v>
      </c>
      <c r="J270" s="9">
        <v>109.28</v>
      </c>
      <c r="K270" s="9">
        <v>35.840000000000003</v>
      </c>
      <c r="L270" s="9">
        <v>171569.6</v>
      </c>
      <c r="M270" s="9">
        <v>56268.800000000003</v>
      </c>
      <c r="N270" s="9">
        <v>115300.8</v>
      </c>
    </row>
    <row r="271" spans="1:14" x14ac:dyDescent="0.25">
      <c r="A271" t="s">
        <v>17</v>
      </c>
      <c r="B271" t="s">
        <v>75</v>
      </c>
      <c r="C271" t="s">
        <v>57</v>
      </c>
      <c r="D271" t="s">
        <v>3</v>
      </c>
      <c r="E271" t="s">
        <v>23</v>
      </c>
      <c r="F271" s="5">
        <v>43535</v>
      </c>
      <c r="G271">
        <v>383882319</v>
      </c>
      <c r="H271" s="5">
        <v>43570</v>
      </c>
      <c r="I271">
        <v>8164</v>
      </c>
      <c r="J271" s="9">
        <v>154.06</v>
      </c>
      <c r="K271" s="9">
        <v>90.93</v>
      </c>
      <c r="L271" s="9">
        <v>1257745.8400000001</v>
      </c>
      <c r="M271" s="9">
        <v>742352.52</v>
      </c>
      <c r="N271" s="9">
        <v>515393.32</v>
      </c>
    </row>
    <row r="272" spans="1:14" x14ac:dyDescent="0.25">
      <c r="A272" t="s">
        <v>9</v>
      </c>
      <c r="B272" t="s">
        <v>165</v>
      </c>
      <c r="C272" t="s">
        <v>19</v>
      </c>
      <c r="D272" t="s">
        <v>7</v>
      </c>
      <c r="E272" t="s">
        <v>4</v>
      </c>
      <c r="F272" s="5">
        <v>44538</v>
      </c>
      <c r="G272">
        <v>701298367</v>
      </c>
      <c r="H272" s="5">
        <v>44202</v>
      </c>
      <c r="I272">
        <v>8626</v>
      </c>
      <c r="J272" s="9">
        <v>81.73</v>
      </c>
      <c r="K272" s="9">
        <v>56.67</v>
      </c>
      <c r="L272" s="9">
        <v>705002.98</v>
      </c>
      <c r="M272" s="9">
        <v>488835.42</v>
      </c>
      <c r="N272" s="9">
        <v>216167.56</v>
      </c>
    </row>
    <row r="273" spans="1:14" x14ac:dyDescent="0.25">
      <c r="A273" t="s">
        <v>9</v>
      </c>
      <c r="B273" t="s">
        <v>58</v>
      </c>
      <c r="C273" t="s">
        <v>45</v>
      </c>
      <c r="D273" t="s">
        <v>3</v>
      </c>
      <c r="E273" t="s">
        <v>4</v>
      </c>
      <c r="F273" s="5">
        <v>42913</v>
      </c>
      <c r="G273">
        <v>629317748</v>
      </c>
      <c r="H273" s="5">
        <v>42961</v>
      </c>
      <c r="I273">
        <v>7961</v>
      </c>
      <c r="J273" s="9">
        <v>9.33</v>
      </c>
      <c r="K273" s="9">
        <v>6.92</v>
      </c>
      <c r="L273" s="9">
        <v>74276.13</v>
      </c>
      <c r="M273" s="9">
        <v>55090.12</v>
      </c>
      <c r="N273" s="9">
        <v>19186.009999999998</v>
      </c>
    </row>
    <row r="274" spans="1:14" x14ac:dyDescent="0.25">
      <c r="A274" t="s">
        <v>12</v>
      </c>
      <c r="B274" t="s">
        <v>73</v>
      </c>
      <c r="C274" t="s">
        <v>2</v>
      </c>
      <c r="D274" t="s">
        <v>7</v>
      </c>
      <c r="E274" t="s">
        <v>8</v>
      </c>
      <c r="F274" s="5">
        <v>43759</v>
      </c>
      <c r="G274">
        <v>938301789</v>
      </c>
      <c r="H274" s="5">
        <v>43798</v>
      </c>
      <c r="I274">
        <v>3205</v>
      </c>
      <c r="J274" s="9">
        <v>255.28</v>
      </c>
      <c r="K274" s="9">
        <v>159.41999999999999</v>
      </c>
      <c r="L274" s="9">
        <v>818172.4</v>
      </c>
      <c r="M274" s="9">
        <v>510941.1</v>
      </c>
      <c r="N274" s="9">
        <v>307231.3</v>
      </c>
    </row>
    <row r="275" spans="1:14" x14ac:dyDescent="0.25">
      <c r="A275" t="s">
        <v>17</v>
      </c>
      <c r="B275" t="s">
        <v>85</v>
      </c>
      <c r="C275" t="s">
        <v>57</v>
      </c>
      <c r="D275" t="s">
        <v>3</v>
      </c>
      <c r="E275" t="s">
        <v>15</v>
      </c>
      <c r="F275" s="5">
        <v>43983</v>
      </c>
      <c r="G275">
        <v>668924319</v>
      </c>
      <c r="H275" s="5">
        <v>44019</v>
      </c>
      <c r="I275">
        <v>8426</v>
      </c>
      <c r="J275" s="9">
        <v>154.06</v>
      </c>
      <c r="K275" s="9">
        <v>90.93</v>
      </c>
      <c r="L275" s="9">
        <v>1298109.56</v>
      </c>
      <c r="M275" s="9">
        <v>766176.18</v>
      </c>
      <c r="N275" s="9">
        <v>531933.38</v>
      </c>
    </row>
    <row r="276" spans="1:14" x14ac:dyDescent="0.25">
      <c r="A276" t="s">
        <v>12</v>
      </c>
      <c r="B276" t="s">
        <v>166</v>
      </c>
      <c r="C276" t="s">
        <v>22</v>
      </c>
      <c r="D276" t="s">
        <v>3</v>
      </c>
      <c r="E276" t="s">
        <v>8</v>
      </c>
      <c r="F276" s="5">
        <v>44842</v>
      </c>
      <c r="G276">
        <v>282171666</v>
      </c>
      <c r="H276" s="5">
        <v>44880</v>
      </c>
      <c r="I276">
        <v>9721</v>
      </c>
      <c r="J276" s="9">
        <v>109.28</v>
      </c>
      <c r="K276" s="9">
        <v>35.840000000000003</v>
      </c>
      <c r="L276" s="9">
        <v>1062310.8799999999</v>
      </c>
      <c r="M276" s="9">
        <v>348400.64000000001</v>
      </c>
      <c r="N276" s="9">
        <v>713910.24</v>
      </c>
    </row>
    <row r="277" spans="1:14" x14ac:dyDescent="0.25">
      <c r="A277" t="s">
        <v>9</v>
      </c>
      <c r="B277" t="s">
        <v>167</v>
      </c>
      <c r="C277" t="s">
        <v>19</v>
      </c>
      <c r="D277" t="s">
        <v>3</v>
      </c>
      <c r="E277" t="s">
        <v>8</v>
      </c>
      <c r="F277" s="5">
        <v>44252</v>
      </c>
      <c r="G277">
        <v>309342658</v>
      </c>
      <c r="H277" s="5">
        <v>44283</v>
      </c>
      <c r="I277">
        <v>222</v>
      </c>
      <c r="J277" s="9">
        <v>81.73</v>
      </c>
      <c r="K277" s="9">
        <v>56.67</v>
      </c>
      <c r="L277" s="9">
        <v>18144.060000000001</v>
      </c>
      <c r="M277" s="9">
        <v>12580.74</v>
      </c>
      <c r="N277" s="9">
        <v>5563.32</v>
      </c>
    </row>
    <row r="278" spans="1:14" x14ac:dyDescent="0.25">
      <c r="A278" t="s">
        <v>9</v>
      </c>
      <c r="B278" t="s">
        <v>87</v>
      </c>
      <c r="C278" t="s">
        <v>31</v>
      </c>
      <c r="D278" t="s">
        <v>3</v>
      </c>
      <c r="E278" t="s">
        <v>23</v>
      </c>
      <c r="F278" s="5">
        <v>42709</v>
      </c>
      <c r="G278">
        <v>902048623</v>
      </c>
      <c r="H278" s="5">
        <v>42724</v>
      </c>
      <c r="I278">
        <v>5088</v>
      </c>
      <c r="J278" s="9">
        <v>437.2</v>
      </c>
      <c r="K278" s="9">
        <v>263.33</v>
      </c>
      <c r="L278" s="9">
        <v>2224473.6</v>
      </c>
      <c r="M278" s="9">
        <v>1339823.04</v>
      </c>
      <c r="N278" s="9">
        <v>884650.56</v>
      </c>
    </row>
    <row r="279" spans="1:14" x14ac:dyDescent="0.25">
      <c r="A279" t="s">
        <v>17</v>
      </c>
      <c r="B279" t="s">
        <v>163</v>
      </c>
      <c r="C279" t="s">
        <v>22</v>
      </c>
      <c r="D279" t="s">
        <v>3</v>
      </c>
      <c r="E279" t="s">
        <v>23</v>
      </c>
      <c r="F279" s="5">
        <v>43683</v>
      </c>
      <c r="G279">
        <v>482213389</v>
      </c>
      <c r="H279" s="5">
        <v>43711</v>
      </c>
      <c r="I279">
        <v>6513</v>
      </c>
      <c r="J279" s="9">
        <v>109.28</v>
      </c>
      <c r="K279" s="9">
        <v>35.840000000000003</v>
      </c>
      <c r="L279" s="9">
        <v>711740.64</v>
      </c>
      <c r="M279" s="9">
        <v>233425.92000000001</v>
      </c>
      <c r="N279" s="9">
        <v>478314.72</v>
      </c>
    </row>
    <row r="280" spans="1:14" x14ac:dyDescent="0.25">
      <c r="A280" t="s">
        <v>0</v>
      </c>
      <c r="B280" t="s">
        <v>48</v>
      </c>
      <c r="C280" t="s">
        <v>57</v>
      </c>
      <c r="D280" t="s">
        <v>7</v>
      </c>
      <c r="E280" t="s">
        <v>8</v>
      </c>
      <c r="F280" s="5">
        <v>44719</v>
      </c>
      <c r="G280">
        <v>692073285</v>
      </c>
      <c r="H280" s="5">
        <v>44740</v>
      </c>
      <c r="I280">
        <v>8719</v>
      </c>
      <c r="J280" s="9">
        <v>154.06</v>
      </c>
      <c r="K280" s="9">
        <v>90.93</v>
      </c>
      <c r="L280" s="9">
        <v>1343249.14</v>
      </c>
      <c r="M280" s="9">
        <v>792818.67</v>
      </c>
      <c r="N280" s="9">
        <v>550430.47</v>
      </c>
    </row>
    <row r="281" spans="1:14" x14ac:dyDescent="0.25">
      <c r="A281" t="s">
        <v>20</v>
      </c>
      <c r="B281" t="s">
        <v>120</v>
      </c>
      <c r="C281" t="s">
        <v>45</v>
      </c>
      <c r="D281" t="s">
        <v>3</v>
      </c>
      <c r="E281" t="s">
        <v>15</v>
      </c>
      <c r="F281" s="5">
        <v>43826</v>
      </c>
      <c r="G281">
        <v>544177138</v>
      </c>
      <c r="H281" s="5">
        <v>43495</v>
      </c>
      <c r="I281">
        <v>2963</v>
      </c>
      <c r="J281" s="9">
        <v>9.33</v>
      </c>
      <c r="K281" s="9">
        <v>6.92</v>
      </c>
      <c r="L281" s="9">
        <v>27644.79</v>
      </c>
      <c r="M281" s="9">
        <v>20503.96</v>
      </c>
      <c r="N281" s="9">
        <v>7140.83</v>
      </c>
    </row>
    <row r="282" spans="1:14" x14ac:dyDescent="0.25">
      <c r="A282" t="s">
        <v>0</v>
      </c>
      <c r="B282" t="s">
        <v>50</v>
      </c>
      <c r="C282" t="s">
        <v>57</v>
      </c>
      <c r="D282" t="s">
        <v>3</v>
      </c>
      <c r="E282" t="s">
        <v>4</v>
      </c>
      <c r="F282" s="5">
        <v>42641</v>
      </c>
      <c r="G282">
        <v>471386277</v>
      </c>
      <c r="H282" s="5">
        <v>42660</v>
      </c>
      <c r="I282">
        <v>2530</v>
      </c>
      <c r="J282" s="9">
        <v>154.06</v>
      </c>
      <c r="K282" s="9">
        <v>90.93</v>
      </c>
      <c r="L282" s="9">
        <v>389771.8</v>
      </c>
      <c r="M282" s="9">
        <v>230052.9</v>
      </c>
      <c r="N282" s="9">
        <v>159718.9</v>
      </c>
    </row>
    <row r="283" spans="1:14" x14ac:dyDescent="0.25">
      <c r="A283" t="s">
        <v>20</v>
      </c>
      <c r="B283" t="s">
        <v>168</v>
      </c>
      <c r="C283" t="s">
        <v>19</v>
      </c>
      <c r="D283" t="s">
        <v>3</v>
      </c>
      <c r="E283" t="s">
        <v>15</v>
      </c>
      <c r="F283" s="5">
        <v>42377</v>
      </c>
      <c r="G283">
        <v>976874530</v>
      </c>
      <c r="H283" s="5">
        <v>42396</v>
      </c>
      <c r="I283">
        <v>7737</v>
      </c>
      <c r="J283" s="9">
        <v>81.73</v>
      </c>
      <c r="K283" s="9">
        <v>56.67</v>
      </c>
      <c r="L283" s="9">
        <v>632345.01</v>
      </c>
      <c r="M283" s="9">
        <v>438455.79</v>
      </c>
      <c r="N283" s="9">
        <v>193889.22</v>
      </c>
    </row>
    <row r="284" spans="1:14" x14ac:dyDescent="0.25">
      <c r="A284" t="s">
        <v>9</v>
      </c>
      <c r="B284" t="s">
        <v>114</v>
      </c>
      <c r="C284" t="s">
        <v>65</v>
      </c>
      <c r="D284" t="s">
        <v>7</v>
      </c>
      <c r="E284" t="s">
        <v>4</v>
      </c>
      <c r="F284" s="5">
        <v>44640</v>
      </c>
      <c r="G284">
        <v>384128224</v>
      </c>
      <c r="H284" s="5">
        <v>44677</v>
      </c>
      <c r="I284">
        <v>933</v>
      </c>
      <c r="J284" s="9">
        <v>668.27</v>
      </c>
      <c r="K284" s="9">
        <v>502.54</v>
      </c>
      <c r="L284" s="9">
        <v>623495.91</v>
      </c>
      <c r="M284" s="9">
        <v>468869.82</v>
      </c>
      <c r="N284" s="9">
        <v>154626.09</v>
      </c>
    </row>
    <row r="285" spans="1:14" x14ac:dyDescent="0.25">
      <c r="A285" t="s">
        <v>9</v>
      </c>
      <c r="B285" t="s">
        <v>78</v>
      </c>
      <c r="C285" t="s">
        <v>19</v>
      </c>
      <c r="D285" t="s">
        <v>3</v>
      </c>
      <c r="E285" t="s">
        <v>23</v>
      </c>
      <c r="F285" s="5">
        <v>44613</v>
      </c>
      <c r="G285">
        <v>686946189</v>
      </c>
      <c r="H285" s="5">
        <v>44628</v>
      </c>
      <c r="I285">
        <v>1498</v>
      </c>
      <c r="J285" s="9">
        <v>81.73</v>
      </c>
      <c r="K285" s="9">
        <v>56.67</v>
      </c>
      <c r="L285" s="9">
        <v>122431.54</v>
      </c>
      <c r="M285" s="9">
        <v>84891.66</v>
      </c>
      <c r="N285" s="9">
        <v>37539.879999999997</v>
      </c>
    </row>
    <row r="286" spans="1:14" x14ac:dyDescent="0.25">
      <c r="A286" t="s">
        <v>9</v>
      </c>
      <c r="B286" t="s">
        <v>103</v>
      </c>
      <c r="C286" t="s">
        <v>6</v>
      </c>
      <c r="D286" t="s">
        <v>7</v>
      </c>
      <c r="E286" t="s">
        <v>4</v>
      </c>
      <c r="F286" s="5">
        <v>44026</v>
      </c>
      <c r="G286">
        <v>799439752</v>
      </c>
      <c r="H286" s="5">
        <v>44036</v>
      </c>
      <c r="I286">
        <v>843</v>
      </c>
      <c r="J286" s="9">
        <v>152.58000000000001</v>
      </c>
      <c r="K286" s="9">
        <v>97.44</v>
      </c>
      <c r="L286" s="9">
        <v>128624.94</v>
      </c>
      <c r="M286" s="9">
        <v>82141.919999999998</v>
      </c>
      <c r="N286" s="9">
        <v>46483.02</v>
      </c>
    </row>
    <row r="287" spans="1:14" x14ac:dyDescent="0.25">
      <c r="A287" t="s">
        <v>0</v>
      </c>
      <c r="B287" t="s">
        <v>143</v>
      </c>
      <c r="C287" t="s">
        <v>14</v>
      </c>
      <c r="D287" t="s">
        <v>3</v>
      </c>
      <c r="E287" t="s">
        <v>4</v>
      </c>
      <c r="F287" s="5">
        <v>44345</v>
      </c>
      <c r="G287">
        <v>606032741</v>
      </c>
      <c r="H287" s="5">
        <v>44362</v>
      </c>
      <c r="I287">
        <v>7410</v>
      </c>
      <c r="J287" s="9">
        <v>205.7</v>
      </c>
      <c r="K287" s="9">
        <v>117.11</v>
      </c>
      <c r="L287" s="9">
        <v>1524237</v>
      </c>
      <c r="M287" s="9">
        <v>867785.1</v>
      </c>
      <c r="N287" s="9">
        <v>656451.9</v>
      </c>
    </row>
    <row r="288" spans="1:14" x14ac:dyDescent="0.25">
      <c r="A288" t="s">
        <v>12</v>
      </c>
      <c r="B288" t="s">
        <v>162</v>
      </c>
      <c r="C288" t="s">
        <v>11</v>
      </c>
      <c r="D288" t="s">
        <v>7</v>
      </c>
      <c r="E288" t="s">
        <v>23</v>
      </c>
      <c r="F288" s="5">
        <v>42729</v>
      </c>
      <c r="G288">
        <v>511461484</v>
      </c>
      <c r="H288" s="5">
        <v>42771</v>
      </c>
      <c r="I288">
        <v>1674</v>
      </c>
      <c r="J288" s="9">
        <v>47.45</v>
      </c>
      <c r="K288" s="9">
        <v>31.79</v>
      </c>
      <c r="L288" s="9">
        <v>79431.3</v>
      </c>
      <c r="M288" s="9">
        <v>53216.46</v>
      </c>
      <c r="N288" s="9">
        <v>26214.84</v>
      </c>
    </row>
    <row r="289" spans="1:14" x14ac:dyDescent="0.25">
      <c r="A289" t="s">
        <v>9</v>
      </c>
      <c r="B289" t="s">
        <v>80</v>
      </c>
      <c r="C289" t="s">
        <v>65</v>
      </c>
      <c r="D289" t="s">
        <v>7</v>
      </c>
      <c r="E289" t="s">
        <v>8</v>
      </c>
      <c r="F289" s="5">
        <v>43117</v>
      </c>
      <c r="G289">
        <v>990774810</v>
      </c>
      <c r="H289" s="5">
        <v>43149</v>
      </c>
      <c r="I289">
        <v>1138</v>
      </c>
      <c r="J289" s="9">
        <v>668.27</v>
      </c>
      <c r="K289" s="9">
        <v>502.54</v>
      </c>
      <c r="L289" s="9">
        <v>760491.26</v>
      </c>
      <c r="M289" s="9">
        <v>571890.52</v>
      </c>
      <c r="N289" s="9">
        <v>188600.74</v>
      </c>
    </row>
    <row r="290" spans="1:14" x14ac:dyDescent="0.25">
      <c r="A290" t="s">
        <v>12</v>
      </c>
      <c r="B290" t="s">
        <v>115</v>
      </c>
      <c r="C290" t="s">
        <v>6</v>
      </c>
      <c r="D290" t="s">
        <v>7</v>
      </c>
      <c r="E290" t="s">
        <v>4</v>
      </c>
      <c r="F290" s="5">
        <v>44257</v>
      </c>
      <c r="G290">
        <v>339334046</v>
      </c>
      <c r="H290" s="5">
        <v>44302</v>
      </c>
      <c r="I290">
        <v>5340</v>
      </c>
      <c r="J290" s="9">
        <v>152.58000000000001</v>
      </c>
      <c r="K290" s="9">
        <v>97.44</v>
      </c>
      <c r="L290" s="9">
        <v>814777.2</v>
      </c>
      <c r="M290" s="9">
        <v>520329.6</v>
      </c>
      <c r="N290" s="9">
        <v>294447.59999999998</v>
      </c>
    </row>
    <row r="291" spans="1:14" x14ac:dyDescent="0.25">
      <c r="A291" t="s">
        <v>9</v>
      </c>
      <c r="B291" t="s">
        <v>152</v>
      </c>
      <c r="C291" t="s">
        <v>19</v>
      </c>
      <c r="D291" t="s">
        <v>7</v>
      </c>
      <c r="E291" t="s">
        <v>8</v>
      </c>
      <c r="F291" s="5">
        <v>43169</v>
      </c>
      <c r="G291">
        <v>522813022</v>
      </c>
      <c r="H291" s="5">
        <v>43198</v>
      </c>
      <c r="I291">
        <v>846</v>
      </c>
      <c r="J291" s="9">
        <v>81.73</v>
      </c>
      <c r="K291" s="9">
        <v>56.67</v>
      </c>
      <c r="L291" s="9">
        <v>69143.58</v>
      </c>
      <c r="M291" s="9">
        <v>47942.82</v>
      </c>
      <c r="N291" s="9">
        <v>21200.76</v>
      </c>
    </row>
    <row r="292" spans="1:14" x14ac:dyDescent="0.25">
      <c r="A292" t="s">
        <v>9</v>
      </c>
      <c r="B292" t="s">
        <v>83</v>
      </c>
      <c r="C292" t="s">
        <v>45</v>
      </c>
      <c r="D292" t="s">
        <v>7</v>
      </c>
      <c r="E292" t="s">
        <v>4</v>
      </c>
      <c r="F292" s="5">
        <v>43421</v>
      </c>
      <c r="G292">
        <v>427198064</v>
      </c>
      <c r="H292" s="5">
        <v>42006</v>
      </c>
      <c r="I292">
        <v>6255</v>
      </c>
      <c r="J292" s="9">
        <v>9.33</v>
      </c>
      <c r="K292" s="9">
        <v>6.92</v>
      </c>
      <c r="L292" s="9">
        <v>58359.15</v>
      </c>
      <c r="M292" s="9">
        <v>43284.6</v>
      </c>
      <c r="N292" s="9">
        <v>15074.55</v>
      </c>
    </row>
    <row r="293" spans="1:14" x14ac:dyDescent="0.25">
      <c r="A293" t="s">
        <v>12</v>
      </c>
      <c r="B293" t="s">
        <v>169</v>
      </c>
      <c r="C293" t="s">
        <v>11</v>
      </c>
      <c r="D293" t="s">
        <v>7</v>
      </c>
      <c r="E293" t="s">
        <v>8</v>
      </c>
      <c r="F293" s="5">
        <v>42889</v>
      </c>
      <c r="G293">
        <v>808788001</v>
      </c>
      <c r="H293" s="5">
        <v>42931</v>
      </c>
      <c r="I293">
        <v>7197</v>
      </c>
      <c r="J293" s="9">
        <v>47.45</v>
      </c>
      <c r="K293" s="9">
        <v>31.79</v>
      </c>
      <c r="L293" s="9">
        <v>341497.65</v>
      </c>
      <c r="M293" s="9">
        <v>228792.63</v>
      </c>
      <c r="N293" s="9">
        <v>112705.02</v>
      </c>
    </row>
    <row r="294" spans="1:14" x14ac:dyDescent="0.25">
      <c r="A294" t="s">
        <v>9</v>
      </c>
      <c r="B294" t="s">
        <v>170</v>
      </c>
      <c r="C294" t="s">
        <v>36</v>
      </c>
      <c r="D294" t="s">
        <v>7</v>
      </c>
      <c r="E294" t="s">
        <v>15</v>
      </c>
      <c r="F294" s="5">
        <v>44537</v>
      </c>
      <c r="G294">
        <v>244194161</v>
      </c>
      <c r="H294" s="5">
        <v>44203</v>
      </c>
      <c r="I294">
        <v>1334</v>
      </c>
      <c r="J294" s="9">
        <v>421.89</v>
      </c>
      <c r="K294" s="9">
        <v>364.69</v>
      </c>
      <c r="L294" s="9">
        <v>562801.26</v>
      </c>
      <c r="M294" s="9">
        <v>486496.46</v>
      </c>
      <c r="N294" s="9">
        <v>76304.800000000003</v>
      </c>
    </row>
    <row r="295" spans="1:14" x14ac:dyDescent="0.25">
      <c r="A295" t="s">
        <v>0</v>
      </c>
      <c r="B295" t="s">
        <v>171</v>
      </c>
      <c r="C295" t="s">
        <v>45</v>
      </c>
      <c r="D295" t="s">
        <v>7</v>
      </c>
      <c r="E295" t="s">
        <v>15</v>
      </c>
      <c r="F295" s="5">
        <v>42401</v>
      </c>
      <c r="G295">
        <v>980340373</v>
      </c>
      <c r="H295" s="5">
        <v>42415</v>
      </c>
      <c r="I295">
        <v>3357</v>
      </c>
      <c r="J295" s="9">
        <v>9.33</v>
      </c>
      <c r="K295" s="9">
        <v>6.92</v>
      </c>
      <c r="L295" s="9">
        <v>31320.81</v>
      </c>
      <c r="M295" s="9">
        <v>23230.44</v>
      </c>
      <c r="N295" s="9">
        <v>8090.37</v>
      </c>
    </row>
    <row r="296" spans="1:14" x14ac:dyDescent="0.25">
      <c r="A296" t="s">
        <v>20</v>
      </c>
      <c r="B296" t="s">
        <v>71</v>
      </c>
      <c r="C296" t="s">
        <v>11</v>
      </c>
      <c r="D296" t="s">
        <v>3</v>
      </c>
      <c r="E296" t="s">
        <v>4</v>
      </c>
      <c r="F296" s="5">
        <v>44840</v>
      </c>
      <c r="G296">
        <v>384462964</v>
      </c>
      <c r="H296" s="5">
        <v>44844</v>
      </c>
      <c r="I296">
        <v>9990</v>
      </c>
      <c r="J296" s="9">
        <v>47.45</v>
      </c>
      <c r="K296" s="9">
        <v>31.79</v>
      </c>
      <c r="L296" s="9">
        <v>474025.5</v>
      </c>
      <c r="M296" s="9">
        <v>317582.09999999998</v>
      </c>
      <c r="N296" s="9">
        <v>156443.4</v>
      </c>
    </row>
    <row r="297" spans="1:14" x14ac:dyDescent="0.25">
      <c r="A297" t="s">
        <v>9</v>
      </c>
      <c r="B297" t="s">
        <v>68</v>
      </c>
      <c r="C297" t="s">
        <v>57</v>
      </c>
      <c r="D297" t="s">
        <v>7</v>
      </c>
      <c r="E297" t="s">
        <v>8</v>
      </c>
      <c r="F297" s="5">
        <v>44556</v>
      </c>
      <c r="G297">
        <v>394110763</v>
      </c>
      <c r="H297" s="5">
        <v>44559</v>
      </c>
      <c r="I297">
        <v>4988</v>
      </c>
      <c r="J297" s="9">
        <v>154.06</v>
      </c>
      <c r="K297" s="9">
        <v>90.93</v>
      </c>
      <c r="L297" s="9">
        <v>768451.28</v>
      </c>
      <c r="M297" s="9">
        <v>453558.84</v>
      </c>
      <c r="N297" s="9">
        <v>314892.44</v>
      </c>
    </row>
    <row r="298" spans="1:14" x14ac:dyDescent="0.25">
      <c r="A298" t="s">
        <v>20</v>
      </c>
      <c r="B298" t="s">
        <v>21</v>
      </c>
      <c r="C298" t="s">
        <v>31</v>
      </c>
      <c r="D298" t="s">
        <v>3</v>
      </c>
      <c r="E298" t="s">
        <v>15</v>
      </c>
      <c r="F298" s="5">
        <v>43143</v>
      </c>
      <c r="G298">
        <v>767145097</v>
      </c>
      <c r="H298" s="5">
        <v>43170</v>
      </c>
      <c r="I298">
        <v>4137</v>
      </c>
      <c r="J298" s="9">
        <v>437.2</v>
      </c>
      <c r="K298" s="9">
        <v>263.33</v>
      </c>
      <c r="L298" s="9">
        <v>1808696.4</v>
      </c>
      <c r="M298" s="9">
        <v>1089396.21</v>
      </c>
      <c r="N298" s="9">
        <v>719300.19</v>
      </c>
    </row>
    <row r="299" spans="1:14" x14ac:dyDescent="0.25">
      <c r="A299" t="s">
        <v>9</v>
      </c>
      <c r="B299" t="s">
        <v>170</v>
      </c>
      <c r="C299" t="s">
        <v>45</v>
      </c>
      <c r="D299" t="s">
        <v>3</v>
      </c>
      <c r="E299" t="s">
        <v>15</v>
      </c>
      <c r="F299" s="5">
        <v>42511</v>
      </c>
      <c r="G299">
        <v>431739795</v>
      </c>
      <c r="H299" s="5">
        <v>42540</v>
      </c>
      <c r="I299">
        <v>254</v>
      </c>
      <c r="J299" s="9">
        <v>9.33</v>
      </c>
      <c r="K299" s="9">
        <v>6.92</v>
      </c>
      <c r="L299" s="9">
        <v>2369.8200000000002</v>
      </c>
      <c r="M299" s="9">
        <v>1757.68</v>
      </c>
      <c r="N299" s="9">
        <v>612.14</v>
      </c>
    </row>
    <row r="300" spans="1:14" x14ac:dyDescent="0.25">
      <c r="A300" t="s">
        <v>12</v>
      </c>
      <c r="B300" t="s">
        <v>172</v>
      </c>
      <c r="C300" t="s">
        <v>14</v>
      </c>
      <c r="D300" t="s">
        <v>3</v>
      </c>
      <c r="E300" t="s">
        <v>15</v>
      </c>
      <c r="F300" s="5">
        <v>44379</v>
      </c>
      <c r="G300">
        <v>636381185</v>
      </c>
      <c r="H300" s="5">
        <v>44405</v>
      </c>
      <c r="I300">
        <v>8189</v>
      </c>
      <c r="J300" s="9">
        <v>205.7</v>
      </c>
      <c r="K300" s="9">
        <v>117.11</v>
      </c>
      <c r="L300" s="9">
        <v>1684477.3</v>
      </c>
      <c r="M300" s="9">
        <v>959013.79</v>
      </c>
      <c r="N300" s="9">
        <v>725463.51</v>
      </c>
    </row>
    <row r="301" spans="1:14" x14ac:dyDescent="0.25">
      <c r="A301" t="s">
        <v>9</v>
      </c>
      <c r="B301" t="s">
        <v>133</v>
      </c>
      <c r="C301" t="s">
        <v>45</v>
      </c>
      <c r="D301" t="s">
        <v>3</v>
      </c>
      <c r="E301" t="s">
        <v>8</v>
      </c>
      <c r="F301" s="5">
        <v>43892</v>
      </c>
      <c r="G301">
        <v>899868094</v>
      </c>
      <c r="H301" s="5">
        <v>43916</v>
      </c>
      <c r="I301">
        <v>9821</v>
      </c>
      <c r="J301" s="9">
        <v>9.33</v>
      </c>
      <c r="K301" s="9">
        <v>6.92</v>
      </c>
      <c r="L301" s="9">
        <v>91629.93</v>
      </c>
      <c r="M301" s="9">
        <v>67961.320000000007</v>
      </c>
      <c r="N301" s="9">
        <v>23668.61</v>
      </c>
    </row>
    <row r="302" spans="1:14" x14ac:dyDescent="0.25">
      <c r="A302" t="s">
        <v>9</v>
      </c>
      <c r="B302" t="s">
        <v>173</v>
      </c>
      <c r="C302" t="s">
        <v>2</v>
      </c>
      <c r="D302" t="s">
        <v>7</v>
      </c>
      <c r="E302" t="s">
        <v>15</v>
      </c>
      <c r="F302" s="5">
        <v>42741</v>
      </c>
      <c r="G302">
        <v>361311852</v>
      </c>
      <c r="H302" s="5">
        <v>42781</v>
      </c>
      <c r="I302">
        <v>9061</v>
      </c>
      <c r="J302" s="9">
        <v>255.28</v>
      </c>
      <c r="K302" s="9">
        <v>159.41999999999999</v>
      </c>
      <c r="L302" s="9">
        <v>2313092.08</v>
      </c>
      <c r="M302" s="9">
        <v>1444504.62</v>
      </c>
      <c r="N302" s="9">
        <v>868587.46</v>
      </c>
    </row>
    <row r="303" spans="1:14" x14ac:dyDescent="0.25">
      <c r="A303" t="s">
        <v>9</v>
      </c>
      <c r="B303" t="s">
        <v>134</v>
      </c>
      <c r="C303" t="s">
        <v>11</v>
      </c>
      <c r="D303" t="s">
        <v>3</v>
      </c>
      <c r="E303" t="s">
        <v>15</v>
      </c>
      <c r="F303" s="5">
        <v>43240</v>
      </c>
      <c r="G303">
        <v>930136287</v>
      </c>
      <c r="H303" s="5">
        <v>43272</v>
      </c>
      <c r="I303">
        <v>6852</v>
      </c>
      <c r="J303" s="9">
        <v>47.45</v>
      </c>
      <c r="K303" s="9">
        <v>31.79</v>
      </c>
      <c r="L303" s="9">
        <v>325127.40000000002</v>
      </c>
      <c r="M303" s="9">
        <v>217825.08</v>
      </c>
      <c r="N303" s="9">
        <v>107302.32</v>
      </c>
    </row>
    <row r="304" spans="1:14" x14ac:dyDescent="0.25">
      <c r="A304" t="s">
        <v>0</v>
      </c>
      <c r="B304" t="s">
        <v>33</v>
      </c>
      <c r="C304" t="s">
        <v>14</v>
      </c>
      <c r="D304" t="s">
        <v>3</v>
      </c>
      <c r="E304" t="s">
        <v>15</v>
      </c>
      <c r="F304" s="5">
        <v>42509</v>
      </c>
      <c r="G304">
        <v>536077725</v>
      </c>
      <c r="H304" s="5">
        <v>42528</v>
      </c>
      <c r="I304">
        <v>6167</v>
      </c>
      <c r="J304" s="9">
        <v>205.7</v>
      </c>
      <c r="K304" s="9">
        <v>117.11</v>
      </c>
      <c r="L304" s="9">
        <v>1268551.8999999999</v>
      </c>
      <c r="M304" s="9">
        <v>722217.37</v>
      </c>
      <c r="N304" s="9">
        <v>546334.53</v>
      </c>
    </row>
    <row r="305" spans="1:14" x14ac:dyDescent="0.25">
      <c r="A305" t="s">
        <v>9</v>
      </c>
      <c r="B305" t="s">
        <v>126</v>
      </c>
      <c r="C305" t="s">
        <v>6</v>
      </c>
      <c r="D305" t="s">
        <v>3</v>
      </c>
      <c r="E305" t="s">
        <v>4</v>
      </c>
      <c r="F305" s="5">
        <v>42831</v>
      </c>
      <c r="G305">
        <v>779184997</v>
      </c>
      <c r="H305" s="5">
        <v>42842</v>
      </c>
      <c r="I305">
        <v>7011</v>
      </c>
      <c r="J305" s="9">
        <v>152.58000000000001</v>
      </c>
      <c r="K305" s="9">
        <v>97.44</v>
      </c>
      <c r="L305" s="9">
        <v>1069738.3799999999</v>
      </c>
      <c r="M305" s="9">
        <v>683151.84</v>
      </c>
      <c r="N305" s="9">
        <v>386586.54</v>
      </c>
    </row>
    <row r="306" spans="1:14" x14ac:dyDescent="0.25">
      <c r="A306" t="s">
        <v>9</v>
      </c>
      <c r="B306" t="s">
        <v>38</v>
      </c>
      <c r="C306" t="s">
        <v>31</v>
      </c>
      <c r="D306" t="s">
        <v>3</v>
      </c>
      <c r="E306" t="s">
        <v>8</v>
      </c>
      <c r="F306" s="5">
        <v>43956</v>
      </c>
      <c r="G306">
        <v>179819428</v>
      </c>
      <c r="H306" s="5">
        <v>43984</v>
      </c>
      <c r="I306">
        <v>1420</v>
      </c>
      <c r="J306" s="9">
        <v>437.2</v>
      </c>
      <c r="K306" s="9">
        <v>263.33</v>
      </c>
      <c r="L306" s="9">
        <v>620824</v>
      </c>
      <c r="M306" s="9">
        <v>373928.6</v>
      </c>
      <c r="N306" s="9">
        <v>246895.4</v>
      </c>
    </row>
    <row r="307" spans="1:14" x14ac:dyDescent="0.25">
      <c r="A307" t="s">
        <v>12</v>
      </c>
      <c r="B307" t="s">
        <v>90</v>
      </c>
      <c r="C307" t="s">
        <v>57</v>
      </c>
      <c r="D307" t="s">
        <v>3</v>
      </c>
      <c r="E307" t="s">
        <v>23</v>
      </c>
      <c r="F307" s="5">
        <v>42711</v>
      </c>
      <c r="G307">
        <v>928654849</v>
      </c>
      <c r="H307" s="5">
        <v>42742</v>
      </c>
      <c r="I307">
        <v>8461</v>
      </c>
      <c r="J307" s="9">
        <v>154.06</v>
      </c>
      <c r="K307" s="9">
        <v>90.93</v>
      </c>
      <c r="L307" s="9">
        <v>1303501.6599999999</v>
      </c>
      <c r="M307" s="9">
        <v>769358.73</v>
      </c>
      <c r="N307" s="9">
        <v>534142.93000000005</v>
      </c>
    </row>
    <row r="308" spans="1:14" x14ac:dyDescent="0.25">
      <c r="A308" t="s">
        <v>9</v>
      </c>
      <c r="B308" t="s">
        <v>174</v>
      </c>
      <c r="C308" t="s">
        <v>2</v>
      </c>
      <c r="D308" t="s">
        <v>7</v>
      </c>
      <c r="E308" t="s">
        <v>23</v>
      </c>
      <c r="F308" s="5">
        <v>42780</v>
      </c>
      <c r="G308">
        <v>336677587</v>
      </c>
      <c r="H308" s="5">
        <v>42822</v>
      </c>
      <c r="I308">
        <v>9234</v>
      </c>
      <c r="J308" s="9">
        <v>255.28</v>
      </c>
      <c r="K308" s="9">
        <v>159.41999999999999</v>
      </c>
      <c r="L308" s="9">
        <v>2357255.52</v>
      </c>
      <c r="M308" s="9">
        <v>1472084.28</v>
      </c>
      <c r="N308" s="9">
        <v>885171.24</v>
      </c>
    </row>
    <row r="309" spans="1:14" x14ac:dyDescent="0.25">
      <c r="A309" t="s">
        <v>20</v>
      </c>
      <c r="B309" t="s">
        <v>54</v>
      </c>
      <c r="C309" t="s">
        <v>57</v>
      </c>
      <c r="D309" t="s">
        <v>3</v>
      </c>
      <c r="E309" t="s">
        <v>8</v>
      </c>
      <c r="F309" s="5">
        <v>44349</v>
      </c>
      <c r="G309">
        <v>285186469</v>
      </c>
      <c r="H309" s="5">
        <v>44372</v>
      </c>
      <c r="I309">
        <v>1869</v>
      </c>
      <c r="J309" s="9">
        <v>154.06</v>
      </c>
      <c r="K309" s="9">
        <v>90.93</v>
      </c>
      <c r="L309" s="9">
        <v>287938.14</v>
      </c>
      <c r="M309" s="9">
        <v>169948.17</v>
      </c>
      <c r="N309" s="9">
        <v>117989.97</v>
      </c>
    </row>
    <row r="310" spans="1:14" x14ac:dyDescent="0.25">
      <c r="A310" t="s">
        <v>17</v>
      </c>
      <c r="B310" t="s">
        <v>18</v>
      </c>
      <c r="C310" t="s">
        <v>2</v>
      </c>
      <c r="D310" t="s">
        <v>7</v>
      </c>
      <c r="E310" t="s">
        <v>4</v>
      </c>
      <c r="F310" s="5">
        <v>43296</v>
      </c>
      <c r="G310">
        <v>475792825</v>
      </c>
      <c r="H310" s="5">
        <v>43346</v>
      </c>
      <c r="I310">
        <v>6525</v>
      </c>
      <c r="J310" s="9">
        <v>255.28</v>
      </c>
      <c r="K310" s="9">
        <v>159.41999999999999</v>
      </c>
      <c r="L310" s="9">
        <v>1665702</v>
      </c>
      <c r="M310" s="9">
        <v>1040215.5</v>
      </c>
      <c r="N310" s="9">
        <v>625486.5</v>
      </c>
    </row>
    <row r="311" spans="1:14" x14ac:dyDescent="0.25">
      <c r="A311" t="s">
        <v>17</v>
      </c>
      <c r="B311" t="s">
        <v>75</v>
      </c>
      <c r="C311" t="s">
        <v>22</v>
      </c>
      <c r="D311" t="s">
        <v>7</v>
      </c>
      <c r="E311" t="s">
        <v>15</v>
      </c>
      <c r="F311" s="5">
        <v>42283</v>
      </c>
      <c r="G311">
        <v>680420482</v>
      </c>
      <c r="H311" s="5">
        <v>42316</v>
      </c>
      <c r="I311">
        <v>396</v>
      </c>
      <c r="J311" s="9">
        <v>109.28</v>
      </c>
      <c r="K311" s="9">
        <v>35.840000000000003</v>
      </c>
      <c r="L311" s="9">
        <v>43274.879999999997</v>
      </c>
      <c r="M311" s="9">
        <v>14192.64</v>
      </c>
      <c r="N311" s="9">
        <v>29082.240000000002</v>
      </c>
    </row>
    <row r="312" spans="1:14" x14ac:dyDescent="0.25">
      <c r="A312" t="s">
        <v>9</v>
      </c>
      <c r="B312" t="s">
        <v>24</v>
      </c>
      <c r="C312" t="s">
        <v>45</v>
      </c>
      <c r="D312" t="s">
        <v>3</v>
      </c>
      <c r="E312" t="s">
        <v>23</v>
      </c>
      <c r="F312" s="5">
        <v>43470</v>
      </c>
      <c r="G312">
        <v>291305768</v>
      </c>
      <c r="H312" s="5">
        <v>43471</v>
      </c>
      <c r="I312">
        <v>2705</v>
      </c>
      <c r="J312" s="9">
        <v>9.33</v>
      </c>
      <c r="K312" s="9">
        <v>6.92</v>
      </c>
      <c r="L312" s="9">
        <v>25237.65</v>
      </c>
      <c r="M312" s="9">
        <v>18718.599999999999</v>
      </c>
      <c r="N312" s="9">
        <v>6519.05</v>
      </c>
    </row>
    <row r="313" spans="1:14" x14ac:dyDescent="0.25">
      <c r="A313" t="s">
        <v>17</v>
      </c>
      <c r="B313" t="s">
        <v>86</v>
      </c>
      <c r="C313" t="s">
        <v>2</v>
      </c>
      <c r="D313" t="s">
        <v>7</v>
      </c>
      <c r="E313" t="s">
        <v>15</v>
      </c>
      <c r="F313" s="5">
        <v>42601</v>
      </c>
      <c r="G313">
        <v>570997512</v>
      </c>
      <c r="H313" s="5">
        <v>42619</v>
      </c>
      <c r="I313">
        <v>9707</v>
      </c>
      <c r="J313" s="9">
        <v>255.28</v>
      </c>
      <c r="K313" s="9">
        <v>159.41999999999999</v>
      </c>
      <c r="L313" s="9">
        <v>2478002.96</v>
      </c>
      <c r="M313" s="9">
        <v>1547489.94</v>
      </c>
      <c r="N313" s="9">
        <v>930513.02</v>
      </c>
    </row>
    <row r="314" spans="1:14" x14ac:dyDescent="0.25">
      <c r="A314" t="s">
        <v>9</v>
      </c>
      <c r="B314" t="s">
        <v>84</v>
      </c>
      <c r="C314" t="s">
        <v>19</v>
      </c>
      <c r="D314" t="s">
        <v>3</v>
      </c>
      <c r="E314" t="s">
        <v>15</v>
      </c>
      <c r="F314" s="5">
        <v>42118</v>
      </c>
      <c r="G314">
        <v>602357041</v>
      </c>
      <c r="H314" s="5">
        <v>42129</v>
      </c>
      <c r="I314">
        <v>9689</v>
      </c>
      <c r="J314" s="9">
        <v>81.73</v>
      </c>
      <c r="K314" s="9">
        <v>56.67</v>
      </c>
      <c r="L314" s="9">
        <v>791881.97</v>
      </c>
      <c r="M314" s="9">
        <v>549075.63</v>
      </c>
      <c r="N314" s="9">
        <v>242806.34</v>
      </c>
    </row>
    <row r="315" spans="1:14" x14ac:dyDescent="0.25">
      <c r="A315" t="s">
        <v>17</v>
      </c>
      <c r="B315" t="s">
        <v>35</v>
      </c>
      <c r="C315" t="s">
        <v>36</v>
      </c>
      <c r="D315" t="s">
        <v>3</v>
      </c>
      <c r="E315" t="s">
        <v>4</v>
      </c>
      <c r="F315" s="5">
        <v>44618</v>
      </c>
      <c r="G315">
        <v>438558185</v>
      </c>
      <c r="H315" s="5">
        <v>44665</v>
      </c>
      <c r="I315">
        <v>7967</v>
      </c>
      <c r="J315" s="9">
        <v>421.89</v>
      </c>
      <c r="K315" s="9">
        <v>364.69</v>
      </c>
      <c r="L315" s="9">
        <v>3361197.63</v>
      </c>
      <c r="M315" s="9">
        <v>2905485.23</v>
      </c>
      <c r="N315" s="9">
        <v>455712.4</v>
      </c>
    </row>
    <row r="316" spans="1:14" x14ac:dyDescent="0.25">
      <c r="A316" t="s">
        <v>9</v>
      </c>
      <c r="B316" t="s">
        <v>145</v>
      </c>
      <c r="C316" t="s">
        <v>6</v>
      </c>
      <c r="D316" t="s">
        <v>3</v>
      </c>
      <c r="E316" t="s">
        <v>23</v>
      </c>
      <c r="F316" s="5">
        <v>44897</v>
      </c>
      <c r="G316">
        <v>653087270</v>
      </c>
      <c r="H316" s="5">
        <v>44902</v>
      </c>
      <c r="I316">
        <v>1891</v>
      </c>
      <c r="J316" s="9">
        <v>152.58000000000001</v>
      </c>
      <c r="K316" s="9">
        <v>97.44</v>
      </c>
      <c r="L316" s="9">
        <v>288528.78000000003</v>
      </c>
      <c r="M316" s="9">
        <v>184259.04</v>
      </c>
      <c r="N316" s="9">
        <v>104269.74</v>
      </c>
    </row>
    <row r="317" spans="1:14" x14ac:dyDescent="0.25">
      <c r="A317" t="s">
        <v>20</v>
      </c>
      <c r="B317" t="s">
        <v>71</v>
      </c>
      <c r="C317" t="s">
        <v>14</v>
      </c>
      <c r="D317" t="s">
        <v>7</v>
      </c>
      <c r="E317" t="s">
        <v>8</v>
      </c>
      <c r="F317" s="5">
        <v>42758</v>
      </c>
      <c r="G317">
        <v>989743125</v>
      </c>
      <c r="H317" s="5">
        <v>42760</v>
      </c>
      <c r="I317">
        <v>5840</v>
      </c>
      <c r="J317" s="9">
        <v>205.7</v>
      </c>
      <c r="K317" s="9">
        <v>117.11</v>
      </c>
      <c r="L317" s="9">
        <v>1201288</v>
      </c>
      <c r="M317" s="9">
        <v>683922.4</v>
      </c>
      <c r="N317" s="9">
        <v>517365.6</v>
      </c>
    </row>
    <row r="318" spans="1:14" x14ac:dyDescent="0.25">
      <c r="A318" t="s">
        <v>9</v>
      </c>
      <c r="B318" t="s">
        <v>105</v>
      </c>
      <c r="C318" t="s">
        <v>45</v>
      </c>
      <c r="D318" t="s">
        <v>7</v>
      </c>
      <c r="E318" t="s">
        <v>4</v>
      </c>
      <c r="F318" s="5">
        <v>43814</v>
      </c>
      <c r="G318">
        <v>812637078</v>
      </c>
      <c r="H318" s="5">
        <v>43470</v>
      </c>
      <c r="I318">
        <v>6225</v>
      </c>
      <c r="J318" s="9">
        <v>9.33</v>
      </c>
      <c r="K318" s="9">
        <v>6.92</v>
      </c>
      <c r="L318" s="9">
        <v>58079.25</v>
      </c>
      <c r="M318" s="9">
        <v>43077</v>
      </c>
      <c r="N318" s="9">
        <v>15002.25</v>
      </c>
    </row>
    <row r="319" spans="1:14" x14ac:dyDescent="0.25">
      <c r="A319" t="s">
        <v>9</v>
      </c>
      <c r="B319" t="s">
        <v>164</v>
      </c>
      <c r="C319" t="s">
        <v>19</v>
      </c>
      <c r="D319" t="s">
        <v>3</v>
      </c>
      <c r="E319" t="s">
        <v>15</v>
      </c>
      <c r="F319" s="5">
        <v>43300</v>
      </c>
      <c r="G319">
        <v>456192958</v>
      </c>
      <c r="H319" s="5">
        <v>43330</v>
      </c>
      <c r="I319">
        <v>6489</v>
      </c>
      <c r="J319" s="9">
        <v>81.73</v>
      </c>
      <c r="K319" s="9">
        <v>56.67</v>
      </c>
      <c r="L319" s="9">
        <v>530345.97</v>
      </c>
      <c r="M319" s="9">
        <v>367731.63</v>
      </c>
      <c r="N319" s="9">
        <v>162614.34</v>
      </c>
    </row>
    <row r="320" spans="1:14" x14ac:dyDescent="0.25">
      <c r="A320" t="s">
        <v>17</v>
      </c>
      <c r="B320" t="s">
        <v>35</v>
      </c>
      <c r="C320" t="s">
        <v>14</v>
      </c>
      <c r="D320" t="s">
        <v>3</v>
      </c>
      <c r="E320" t="s">
        <v>15</v>
      </c>
      <c r="F320" s="5">
        <v>44609</v>
      </c>
      <c r="G320">
        <v>775147092</v>
      </c>
      <c r="H320" s="5">
        <v>44620</v>
      </c>
      <c r="I320">
        <v>2105</v>
      </c>
      <c r="J320" s="9">
        <v>205.7</v>
      </c>
      <c r="K320" s="9">
        <v>117.11</v>
      </c>
      <c r="L320" s="9">
        <v>432998.5</v>
      </c>
      <c r="M320" s="9">
        <v>246516.55</v>
      </c>
      <c r="N320" s="9">
        <v>186481.95</v>
      </c>
    </row>
    <row r="321" spans="1:14" x14ac:dyDescent="0.25">
      <c r="A321" t="s">
        <v>9</v>
      </c>
      <c r="B321" t="s">
        <v>153</v>
      </c>
      <c r="C321" t="s">
        <v>65</v>
      </c>
      <c r="D321" t="s">
        <v>7</v>
      </c>
      <c r="E321" t="s">
        <v>4</v>
      </c>
      <c r="F321" s="5">
        <v>44558</v>
      </c>
      <c r="G321">
        <v>894548308</v>
      </c>
      <c r="H321" s="5">
        <v>44229</v>
      </c>
      <c r="I321">
        <v>5578</v>
      </c>
      <c r="J321" s="9">
        <v>668.27</v>
      </c>
      <c r="K321" s="9">
        <v>502.54</v>
      </c>
      <c r="L321" s="9">
        <v>3727610.06</v>
      </c>
      <c r="M321" s="9">
        <v>2803168.12</v>
      </c>
      <c r="N321" s="9">
        <v>924441.94</v>
      </c>
    </row>
    <row r="322" spans="1:14" x14ac:dyDescent="0.25">
      <c r="A322" t="s">
        <v>9</v>
      </c>
      <c r="B322" t="s">
        <v>109</v>
      </c>
      <c r="C322" t="s">
        <v>31</v>
      </c>
      <c r="D322" t="s">
        <v>7</v>
      </c>
      <c r="E322" t="s">
        <v>23</v>
      </c>
      <c r="F322" s="5">
        <v>42858</v>
      </c>
      <c r="G322">
        <v>459757936</v>
      </c>
      <c r="H322" s="5">
        <v>42896</v>
      </c>
      <c r="I322">
        <v>1445</v>
      </c>
      <c r="J322" s="9">
        <v>437.2</v>
      </c>
      <c r="K322" s="9">
        <v>263.33</v>
      </c>
      <c r="L322" s="9">
        <v>631754</v>
      </c>
      <c r="M322" s="9">
        <v>380511.85</v>
      </c>
      <c r="N322" s="9">
        <v>251242.15</v>
      </c>
    </row>
    <row r="323" spans="1:14" x14ac:dyDescent="0.25">
      <c r="A323" t="s">
        <v>9</v>
      </c>
      <c r="B323" t="s">
        <v>145</v>
      </c>
      <c r="C323" t="s">
        <v>36</v>
      </c>
      <c r="D323" t="s">
        <v>7</v>
      </c>
      <c r="E323" t="s">
        <v>23</v>
      </c>
      <c r="F323" s="5">
        <v>43496</v>
      </c>
      <c r="G323">
        <v>986449801</v>
      </c>
      <c r="H323" s="5">
        <v>43537</v>
      </c>
      <c r="I323">
        <v>1272</v>
      </c>
      <c r="J323" s="9">
        <v>421.89</v>
      </c>
      <c r="K323" s="9">
        <v>364.69</v>
      </c>
      <c r="L323" s="9">
        <v>536644.07999999996</v>
      </c>
      <c r="M323" s="9">
        <v>463885.68</v>
      </c>
      <c r="N323" s="9">
        <v>72758.399999999994</v>
      </c>
    </row>
    <row r="324" spans="1:14" x14ac:dyDescent="0.25">
      <c r="A324" t="s">
        <v>9</v>
      </c>
      <c r="B324" t="s">
        <v>161</v>
      </c>
      <c r="C324" t="s">
        <v>31</v>
      </c>
      <c r="D324" t="s">
        <v>3</v>
      </c>
      <c r="E324" t="s">
        <v>15</v>
      </c>
      <c r="F324" s="5">
        <v>42919</v>
      </c>
      <c r="G324">
        <v>910610234</v>
      </c>
      <c r="H324" s="5">
        <v>42947</v>
      </c>
      <c r="I324">
        <v>8659</v>
      </c>
      <c r="J324" s="9">
        <v>437.2</v>
      </c>
      <c r="K324" s="9">
        <v>263.33</v>
      </c>
      <c r="L324" s="9">
        <v>3785714.8</v>
      </c>
      <c r="M324" s="9">
        <v>2280174.4700000002</v>
      </c>
      <c r="N324" s="9">
        <v>1505540.33</v>
      </c>
    </row>
    <row r="325" spans="1:14" x14ac:dyDescent="0.25">
      <c r="A325" t="s">
        <v>9</v>
      </c>
      <c r="B325" t="s">
        <v>142</v>
      </c>
      <c r="C325" t="s">
        <v>14</v>
      </c>
      <c r="D325" t="s">
        <v>7</v>
      </c>
      <c r="E325" t="s">
        <v>23</v>
      </c>
      <c r="F325" s="5">
        <v>42316</v>
      </c>
      <c r="G325">
        <v>538538062</v>
      </c>
      <c r="H325" s="5">
        <v>42341</v>
      </c>
      <c r="I325">
        <v>4235</v>
      </c>
      <c r="J325" s="9">
        <v>205.7</v>
      </c>
      <c r="K325" s="9">
        <v>117.11</v>
      </c>
      <c r="L325" s="9">
        <v>871139.5</v>
      </c>
      <c r="M325" s="9">
        <v>495960.85</v>
      </c>
      <c r="N325" s="9">
        <v>375178.65</v>
      </c>
    </row>
    <row r="326" spans="1:14" x14ac:dyDescent="0.25">
      <c r="A326" t="s">
        <v>9</v>
      </c>
      <c r="B326" t="s">
        <v>114</v>
      </c>
      <c r="C326" t="s">
        <v>36</v>
      </c>
      <c r="D326" t="s">
        <v>3</v>
      </c>
      <c r="E326" t="s">
        <v>4</v>
      </c>
      <c r="F326" s="5">
        <v>42797</v>
      </c>
      <c r="G326">
        <v>696844613</v>
      </c>
      <c r="H326" s="5">
        <v>42816</v>
      </c>
      <c r="I326">
        <v>661</v>
      </c>
      <c r="J326" s="9">
        <v>421.89</v>
      </c>
      <c r="K326" s="9">
        <v>364.69</v>
      </c>
      <c r="L326" s="9">
        <v>278869.28999999998</v>
      </c>
      <c r="M326" s="9">
        <v>241060.09</v>
      </c>
      <c r="N326" s="9">
        <v>37809.199999999997</v>
      </c>
    </row>
    <row r="327" spans="1:14" x14ac:dyDescent="0.25">
      <c r="A327" t="s">
        <v>17</v>
      </c>
      <c r="B327" t="s">
        <v>158</v>
      </c>
      <c r="C327" t="s">
        <v>45</v>
      </c>
      <c r="D327" t="s">
        <v>3</v>
      </c>
      <c r="E327" t="s">
        <v>23</v>
      </c>
      <c r="F327" s="5">
        <v>44061</v>
      </c>
      <c r="G327">
        <v>482453715</v>
      </c>
      <c r="H327" s="5">
        <v>44096</v>
      </c>
      <c r="I327">
        <v>7630</v>
      </c>
      <c r="J327" s="9">
        <v>9.33</v>
      </c>
      <c r="K327" s="9">
        <v>6.92</v>
      </c>
      <c r="L327" s="9">
        <v>71187.899999999994</v>
      </c>
      <c r="M327" s="9">
        <v>52799.6</v>
      </c>
      <c r="N327" s="9">
        <v>18388.3</v>
      </c>
    </row>
    <row r="328" spans="1:14" x14ac:dyDescent="0.25">
      <c r="A328" t="s">
        <v>0</v>
      </c>
      <c r="B328" t="s">
        <v>48</v>
      </c>
      <c r="C328" t="s">
        <v>29</v>
      </c>
      <c r="D328" t="s">
        <v>7</v>
      </c>
      <c r="E328" t="s">
        <v>15</v>
      </c>
      <c r="F328" s="5">
        <v>42805</v>
      </c>
      <c r="G328">
        <v>412601697</v>
      </c>
      <c r="H328" s="5">
        <v>42817</v>
      </c>
      <c r="I328">
        <v>6866</v>
      </c>
      <c r="J328" s="9">
        <v>651.21</v>
      </c>
      <c r="K328" s="9">
        <v>524.96</v>
      </c>
      <c r="L328" s="9">
        <v>4471207.8600000003</v>
      </c>
      <c r="M328" s="9">
        <v>3604375.36</v>
      </c>
      <c r="N328" s="9">
        <v>866832.5</v>
      </c>
    </row>
    <row r="329" spans="1:14" x14ac:dyDescent="0.25">
      <c r="A329" t="s">
        <v>0</v>
      </c>
      <c r="B329" t="s">
        <v>138</v>
      </c>
      <c r="C329" t="s">
        <v>36</v>
      </c>
      <c r="D329" t="s">
        <v>7</v>
      </c>
      <c r="E329" t="s">
        <v>4</v>
      </c>
      <c r="F329" s="5">
        <v>44121</v>
      </c>
      <c r="G329">
        <v>174837386</v>
      </c>
      <c r="H329" s="5">
        <v>44149</v>
      </c>
      <c r="I329">
        <v>7123</v>
      </c>
      <c r="J329" s="9">
        <v>421.89</v>
      </c>
      <c r="K329" s="9">
        <v>364.69</v>
      </c>
      <c r="L329" s="9">
        <v>3005122.47</v>
      </c>
      <c r="M329" s="9">
        <v>2597686.87</v>
      </c>
      <c r="N329" s="9">
        <v>407435.6</v>
      </c>
    </row>
    <row r="330" spans="1:14" x14ac:dyDescent="0.25">
      <c r="A330" t="s">
        <v>17</v>
      </c>
      <c r="B330" t="s">
        <v>131</v>
      </c>
      <c r="C330" t="s">
        <v>19</v>
      </c>
      <c r="D330" t="s">
        <v>7</v>
      </c>
      <c r="E330" t="s">
        <v>15</v>
      </c>
      <c r="F330" s="5">
        <v>44103</v>
      </c>
      <c r="G330">
        <v>877022111</v>
      </c>
      <c r="H330" s="5">
        <v>44125</v>
      </c>
      <c r="I330">
        <v>9187</v>
      </c>
      <c r="J330" s="9">
        <v>81.73</v>
      </c>
      <c r="K330" s="9">
        <v>56.67</v>
      </c>
      <c r="L330" s="9">
        <v>750853.51</v>
      </c>
      <c r="M330" s="9">
        <v>520627.29</v>
      </c>
      <c r="N330" s="9">
        <v>230226.22</v>
      </c>
    </row>
    <row r="331" spans="1:14" x14ac:dyDescent="0.25">
      <c r="A331" t="s">
        <v>39</v>
      </c>
      <c r="B331" t="s">
        <v>128</v>
      </c>
      <c r="C331" t="s">
        <v>14</v>
      </c>
      <c r="D331" t="s">
        <v>7</v>
      </c>
      <c r="E331" t="s">
        <v>4</v>
      </c>
      <c r="F331" s="5">
        <v>44004</v>
      </c>
      <c r="G331">
        <v>997329699</v>
      </c>
      <c r="H331" s="5">
        <v>44027</v>
      </c>
      <c r="I331">
        <v>876</v>
      </c>
      <c r="J331" s="9">
        <v>205.7</v>
      </c>
      <c r="K331" s="9">
        <v>117.11</v>
      </c>
      <c r="L331" s="9">
        <v>180193.2</v>
      </c>
      <c r="M331" s="9">
        <v>102588.36</v>
      </c>
      <c r="N331" s="9">
        <v>77604.84</v>
      </c>
    </row>
    <row r="332" spans="1:14" x14ac:dyDescent="0.25">
      <c r="A332" t="s">
        <v>9</v>
      </c>
      <c r="B332" t="s">
        <v>155</v>
      </c>
      <c r="C332" t="s">
        <v>6</v>
      </c>
      <c r="D332" t="s">
        <v>7</v>
      </c>
      <c r="E332" t="s">
        <v>4</v>
      </c>
      <c r="F332" s="5">
        <v>42388</v>
      </c>
      <c r="G332">
        <v>434246480</v>
      </c>
      <c r="H332" s="5">
        <v>42411</v>
      </c>
      <c r="I332">
        <v>2038</v>
      </c>
      <c r="J332" s="9">
        <v>152.58000000000001</v>
      </c>
      <c r="K332" s="9">
        <v>97.44</v>
      </c>
      <c r="L332" s="9">
        <v>310958.03999999998</v>
      </c>
      <c r="M332" s="9">
        <v>198582.72</v>
      </c>
      <c r="N332" s="9">
        <v>112375.32</v>
      </c>
    </row>
    <row r="333" spans="1:14" x14ac:dyDescent="0.25">
      <c r="A333" t="s">
        <v>0</v>
      </c>
      <c r="B333" t="s">
        <v>144</v>
      </c>
      <c r="C333" t="s">
        <v>14</v>
      </c>
      <c r="D333" t="s">
        <v>3</v>
      </c>
      <c r="E333" t="s">
        <v>8</v>
      </c>
      <c r="F333" s="5">
        <v>42828</v>
      </c>
      <c r="G333">
        <v>956571280</v>
      </c>
      <c r="H333" s="5">
        <v>42830</v>
      </c>
      <c r="I333">
        <v>9554</v>
      </c>
      <c r="J333" s="9">
        <v>205.7</v>
      </c>
      <c r="K333" s="9">
        <v>117.11</v>
      </c>
      <c r="L333" s="9">
        <v>1965257.8</v>
      </c>
      <c r="M333" s="9">
        <v>1118868.94</v>
      </c>
      <c r="N333" s="9">
        <v>846388.86</v>
      </c>
    </row>
    <row r="334" spans="1:14" x14ac:dyDescent="0.25">
      <c r="A334" t="s">
        <v>9</v>
      </c>
      <c r="B334" t="s">
        <v>10</v>
      </c>
      <c r="C334" t="s">
        <v>19</v>
      </c>
      <c r="D334" t="s">
        <v>3</v>
      </c>
      <c r="E334" t="s">
        <v>4</v>
      </c>
      <c r="F334" s="5">
        <v>44899</v>
      </c>
      <c r="G334">
        <v>353415429</v>
      </c>
      <c r="H334" s="5">
        <v>44903</v>
      </c>
      <c r="I334">
        <v>2334</v>
      </c>
      <c r="J334" s="9">
        <v>81.73</v>
      </c>
      <c r="K334" s="9">
        <v>56.67</v>
      </c>
      <c r="L334" s="9">
        <v>190757.82</v>
      </c>
      <c r="M334" s="9">
        <v>132267.78</v>
      </c>
      <c r="N334" s="9">
        <v>58490.04</v>
      </c>
    </row>
    <row r="335" spans="1:14" x14ac:dyDescent="0.25">
      <c r="A335" t="s">
        <v>9</v>
      </c>
      <c r="B335" t="s">
        <v>175</v>
      </c>
      <c r="C335" t="s">
        <v>57</v>
      </c>
      <c r="D335" t="s">
        <v>3</v>
      </c>
      <c r="E335" t="s">
        <v>23</v>
      </c>
      <c r="F335" s="5">
        <v>44527</v>
      </c>
      <c r="G335">
        <v>984202754</v>
      </c>
      <c r="H335" s="5">
        <v>44538</v>
      </c>
      <c r="I335">
        <v>6321</v>
      </c>
      <c r="J335" s="9">
        <v>154.06</v>
      </c>
      <c r="K335" s="9">
        <v>90.93</v>
      </c>
      <c r="L335" s="9">
        <v>973813.26</v>
      </c>
      <c r="M335" s="9">
        <v>574768.53</v>
      </c>
      <c r="N335" s="9">
        <v>399044.73</v>
      </c>
    </row>
    <row r="336" spans="1:14" x14ac:dyDescent="0.25">
      <c r="A336" t="s">
        <v>9</v>
      </c>
      <c r="B336" t="s">
        <v>72</v>
      </c>
      <c r="C336" t="s">
        <v>11</v>
      </c>
      <c r="D336" t="s">
        <v>7</v>
      </c>
      <c r="E336" t="s">
        <v>23</v>
      </c>
      <c r="F336" s="5">
        <v>43601</v>
      </c>
      <c r="G336">
        <v>328669583</v>
      </c>
      <c r="H336" s="5">
        <v>43618</v>
      </c>
      <c r="I336">
        <v>9488</v>
      </c>
      <c r="J336" s="9">
        <v>47.45</v>
      </c>
      <c r="K336" s="9">
        <v>31.79</v>
      </c>
      <c r="L336" s="9">
        <v>450205.6</v>
      </c>
      <c r="M336" s="9">
        <v>301623.52</v>
      </c>
      <c r="N336" s="9">
        <v>148582.07999999999</v>
      </c>
    </row>
    <row r="337" spans="1:14" x14ac:dyDescent="0.25">
      <c r="A337" t="s">
        <v>17</v>
      </c>
      <c r="B337" t="s">
        <v>119</v>
      </c>
      <c r="C337" t="s">
        <v>31</v>
      </c>
      <c r="D337" t="s">
        <v>7</v>
      </c>
      <c r="E337" t="s">
        <v>8</v>
      </c>
      <c r="F337" s="5">
        <v>43601</v>
      </c>
      <c r="G337">
        <v>436864745</v>
      </c>
      <c r="H337" s="5">
        <v>43607</v>
      </c>
      <c r="I337">
        <v>6841</v>
      </c>
      <c r="J337" s="9">
        <v>437.2</v>
      </c>
      <c r="K337" s="9">
        <v>263.33</v>
      </c>
      <c r="L337" s="9">
        <v>2990885.2</v>
      </c>
      <c r="M337" s="9">
        <v>1801440.53</v>
      </c>
      <c r="N337" s="9">
        <v>1189444.67</v>
      </c>
    </row>
    <row r="338" spans="1:14" x14ac:dyDescent="0.25">
      <c r="A338" t="s">
        <v>17</v>
      </c>
      <c r="B338" t="s">
        <v>176</v>
      </c>
      <c r="C338" t="s">
        <v>65</v>
      </c>
      <c r="D338" t="s">
        <v>7</v>
      </c>
      <c r="E338" t="s">
        <v>4</v>
      </c>
      <c r="F338" s="5">
        <v>44197</v>
      </c>
      <c r="G338">
        <v>279149568</v>
      </c>
      <c r="H338" s="5">
        <v>44222</v>
      </c>
      <c r="I338">
        <v>5415</v>
      </c>
      <c r="J338" s="9">
        <v>668.27</v>
      </c>
      <c r="K338" s="9">
        <v>502.54</v>
      </c>
      <c r="L338" s="9">
        <v>3618682.05</v>
      </c>
      <c r="M338" s="9">
        <v>2721254.1</v>
      </c>
      <c r="N338" s="9">
        <v>897427.95</v>
      </c>
    </row>
    <row r="339" spans="1:14" x14ac:dyDescent="0.25">
      <c r="A339" t="s">
        <v>9</v>
      </c>
      <c r="B339" t="s">
        <v>177</v>
      </c>
      <c r="C339" t="s">
        <v>14</v>
      </c>
      <c r="D339" t="s">
        <v>3</v>
      </c>
      <c r="E339" t="s">
        <v>23</v>
      </c>
      <c r="F339" s="5">
        <v>44639</v>
      </c>
      <c r="G339">
        <v>696197879</v>
      </c>
      <c r="H339" s="5">
        <v>44646</v>
      </c>
      <c r="I339">
        <v>9278</v>
      </c>
      <c r="J339" s="9">
        <v>205.7</v>
      </c>
      <c r="K339" s="9">
        <v>117.11</v>
      </c>
      <c r="L339" s="9">
        <v>1908484.6</v>
      </c>
      <c r="M339" s="9">
        <v>1086546.58</v>
      </c>
      <c r="N339" s="9">
        <v>821938.02</v>
      </c>
    </row>
    <row r="340" spans="1:14" x14ac:dyDescent="0.25">
      <c r="A340" t="s">
        <v>39</v>
      </c>
      <c r="B340" t="s">
        <v>128</v>
      </c>
      <c r="C340" t="s">
        <v>65</v>
      </c>
      <c r="D340" t="s">
        <v>7</v>
      </c>
      <c r="E340" t="s">
        <v>4</v>
      </c>
      <c r="F340" s="5">
        <v>42378</v>
      </c>
      <c r="G340">
        <v>348996007</v>
      </c>
      <c r="H340" s="5">
        <v>42381</v>
      </c>
      <c r="I340">
        <v>4529</v>
      </c>
      <c r="J340" s="9">
        <v>668.27</v>
      </c>
      <c r="K340" s="9">
        <v>502.54</v>
      </c>
      <c r="L340" s="9">
        <v>3026594.83</v>
      </c>
      <c r="M340" s="9">
        <v>2276003.66</v>
      </c>
      <c r="N340" s="9">
        <v>750591.17</v>
      </c>
    </row>
    <row r="341" spans="1:14" x14ac:dyDescent="0.25">
      <c r="A341" t="s">
        <v>9</v>
      </c>
      <c r="B341" t="s">
        <v>156</v>
      </c>
      <c r="C341" t="s">
        <v>11</v>
      </c>
      <c r="D341" t="s">
        <v>7</v>
      </c>
      <c r="E341" t="s">
        <v>15</v>
      </c>
      <c r="F341" s="5">
        <v>42219</v>
      </c>
      <c r="G341">
        <v>668842780</v>
      </c>
      <c r="H341" s="5">
        <v>42267</v>
      </c>
      <c r="I341">
        <v>4297</v>
      </c>
      <c r="J341" s="9">
        <v>47.45</v>
      </c>
      <c r="K341" s="9">
        <v>31.79</v>
      </c>
      <c r="L341" s="9">
        <v>203892.65</v>
      </c>
      <c r="M341" s="9">
        <v>136601.63</v>
      </c>
      <c r="N341" s="9">
        <v>67291.02</v>
      </c>
    </row>
    <row r="342" spans="1:14" x14ac:dyDescent="0.25">
      <c r="A342" t="s">
        <v>9</v>
      </c>
      <c r="B342" t="s">
        <v>178</v>
      </c>
      <c r="C342" t="s">
        <v>31</v>
      </c>
      <c r="D342" t="s">
        <v>3</v>
      </c>
      <c r="E342" t="s">
        <v>8</v>
      </c>
      <c r="F342" s="5">
        <v>43926</v>
      </c>
      <c r="G342">
        <v>907349526</v>
      </c>
      <c r="H342" s="5">
        <v>43967</v>
      </c>
      <c r="I342">
        <v>3743</v>
      </c>
      <c r="J342" s="9">
        <v>437.2</v>
      </c>
      <c r="K342" s="9">
        <v>263.33</v>
      </c>
      <c r="L342" s="9">
        <v>1636439.6</v>
      </c>
      <c r="M342" s="9">
        <v>985644.19</v>
      </c>
      <c r="N342" s="9">
        <v>650795.41</v>
      </c>
    </row>
    <row r="343" spans="1:14" x14ac:dyDescent="0.25">
      <c r="A343" t="s">
        <v>9</v>
      </c>
      <c r="B343" t="s">
        <v>98</v>
      </c>
      <c r="C343" t="s">
        <v>19</v>
      </c>
      <c r="D343" t="s">
        <v>7</v>
      </c>
      <c r="E343" t="s">
        <v>8</v>
      </c>
      <c r="F343" s="5">
        <v>43195</v>
      </c>
      <c r="G343">
        <v>386440074</v>
      </c>
      <c r="H343" s="5">
        <v>43215</v>
      </c>
      <c r="I343">
        <v>5060</v>
      </c>
      <c r="J343" s="9">
        <v>81.73</v>
      </c>
      <c r="K343" s="9">
        <v>56.67</v>
      </c>
      <c r="L343" s="9">
        <v>413553.8</v>
      </c>
      <c r="M343" s="9">
        <v>286750.2</v>
      </c>
      <c r="N343" s="9">
        <v>126803.6</v>
      </c>
    </row>
    <row r="344" spans="1:14" x14ac:dyDescent="0.25">
      <c r="A344" t="s">
        <v>9</v>
      </c>
      <c r="B344" t="s">
        <v>126</v>
      </c>
      <c r="C344" t="s">
        <v>57</v>
      </c>
      <c r="D344" t="s">
        <v>7</v>
      </c>
      <c r="E344" t="s">
        <v>8</v>
      </c>
      <c r="F344" s="5">
        <v>42266</v>
      </c>
      <c r="G344">
        <v>748350751</v>
      </c>
      <c r="H344" s="5">
        <v>42304</v>
      </c>
      <c r="I344">
        <v>2472</v>
      </c>
      <c r="J344" s="9">
        <v>154.06</v>
      </c>
      <c r="K344" s="9">
        <v>90.93</v>
      </c>
      <c r="L344" s="9">
        <v>380836.32</v>
      </c>
      <c r="M344" s="9">
        <v>224778.96</v>
      </c>
      <c r="N344" s="9">
        <v>156057.35999999999</v>
      </c>
    </row>
    <row r="345" spans="1:14" x14ac:dyDescent="0.25">
      <c r="A345" t="s">
        <v>0</v>
      </c>
      <c r="B345" t="s">
        <v>143</v>
      </c>
      <c r="C345" t="s">
        <v>19</v>
      </c>
      <c r="D345" t="s">
        <v>3</v>
      </c>
      <c r="E345" t="s">
        <v>15</v>
      </c>
      <c r="F345" s="5">
        <v>42228</v>
      </c>
      <c r="G345">
        <v>105630385</v>
      </c>
      <c r="H345" s="5">
        <v>42262</v>
      </c>
      <c r="I345">
        <v>7233</v>
      </c>
      <c r="J345" s="9">
        <v>81.73</v>
      </c>
      <c r="K345" s="9">
        <v>56.67</v>
      </c>
      <c r="L345" s="9">
        <v>591153.09</v>
      </c>
      <c r="M345" s="9">
        <v>409894.11</v>
      </c>
      <c r="N345" s="9">
        <v>181258.98</v>
      </c>
    </row>
    <row r="346" spans="1:14" x14ac:dyDescent="0.25">
      <c r="A346" t="s">
        <v>12</v>
      </c>
      <c r="B346" t="s">
        <v>16</v>
      </c>
      <c r="C346" t="s">
        <v>31</v>
      </c>
      <c r="D346" t="s">
        <v>7</v>
      </c>
      <c r="E346" t="s">
        <v>15</v>
      </c>
      <c r="F346" s="5">
        <v>43829</v>
      </c>
      <c r="G346">
        <v>691140305</v>
      </c>
      <c r="H346" s="5">
        <v>43473</v>
      </c>
      <c r="I346">
        <v>2630</v>
      </c>
      <c r="J346" s="9">
        <v>437.2</v>
      </c>
      <c r="K346" s="9">
        <v>263.33</v>
      </c>
      <c r="L346" s="9">
        <v>1149836</v>
      </c>
      <c r="M346" s="9">
        <v>692557.9</v>
      </c>
      <c r="N346" s="9">
        <v>457278.1</v>
      </c>
    </row>
    <row r="347" spans="1:14" x14ac:dyDescent="0.25">
      <c r="A347" t="s">
        <v>9</v>
      </c>
      <c r="B347" t="s">
        <v>153</v>
      </c>
      <c r="C347" t="s">
        <v>31</v>
      </c>
      <c r="D347" t="s">
        <v>7</v>
      </c>
      <c r="E347" t="s">
        <v>23</v>
      </c>
      <c r="F347" s="5">
        <v>42285</v>
      </c>
      <c r="G347">
        <v>308054339</v>
      </c>
      <c r="H347" s="5">
        <v>42292</v>
      </c>
      <c r="I347">
        <v>8980</v>
      </c>
      <c r="J347" s="9">
        <v>437.2</v>
      </c>
      <c r="K347" s="9">
        <v>263.33</v>
      </c>
      <c r="L347" s="9">
        <v>3926056</v>
      </c>
      <c r="M347" s="9">
        <v>2364703.4</v>
      </c>
      <c r="N347" s="9">
        <v>1561352.6</v>
      </c>
    </row>
    <row r="348" spans="1:14" x14ac:dyDescent="0.25">
      <c r="A348" t="s">
        <v>9</v>
      </c>
      <c r="B348" t="s">
        <v>99</v>
      </c>
      <c r="C348" t="s">
        <v>45</v>
      </c>
      <c r="D348" t="s">
        <v>7</v>
      </c>
      <c r="E348" t="s">
        <v>23</v>
      </c>
      <c r="F348" s="5">
        <v>44468</v>
      </c>
      <c r="G348">
        <v>879858815</v>
      </c>
      <c r="H348" s="5">
        <v>44499</v>
      </c>
      <c r="I348">
        <v>8631</v>
      </c>
      <c r="J348" s="9">
        <v>9.33</v>
      </c>
      <c r="K348" s="9">
        <v>6.92</v>
      </c>
      <c r="L348" s="9">
        <v>80527.23</v>
      </c>
      <c r="M348" s="9">
        <v>59726.52</v>
      </c>
      <c r="N348" s="9">
        <v>20800.71</v>
      </c>
    </row>
    <row r="349" spans="1:14" x14ac:dyDescent="0.25">
      <c r="A349" t="s">
        <v>9</v>
      </c>
      <c r="B349" t="s">
        <v>66</v>
      </c>
      <c r="C349" t="s">
        <v>57</v>
      </c>
      <c r="D349" t="s">
        <v>3</v>
      </c>
      <c r="E349" t="s">
        <v>23</v>
      </c>
      <c r="F349" s="5">
        <v>44102</v>
      </c>
      <c r="G349">
        <v>800352561</v>
      </c>
      <c r="H349" s="5">
        <v>44125</v>
      </c>
      <c r="I349">
        <v>963</v>
      </c>
      <c r="J349" s="9">
        <v>154.06</v>
      </c>
      <c r="K349" s="9">
        <v>90.93</v>
      </c>
      <c r="L349" s="9">
        <v>148359.78</v>
      </c>
      <c r="M349" s="9">
        <v>87565.59</v>
      </c>
      <c r="N349" s="9">
        <v>60794.19</v>
      </c>
    </row>
    <row r="350" spans="1:14" x14ac:dyDescent="0.25">
      <c r="A350" t="s">
        <v>9</v>
      </c>
      <c r="B350" t="s">
        <v>179</v>
      </c>
      <c r="C350" t="s">
        <v>2</v>
      </c>
      <c r="D350" t="s">
        <v>3</v>
      </c>
      <c r="E350" t="s">
        <v>15</v>
      </c>
      <c r="F350" s="5">
        <v>42186</v>
      </c>
      <c r="G350">
        <v>783646905</v>
      </c>
      <c r="H350" s="5">
        <v>42226</v>
      </c>
      <c r="I350">
        <v>7388</v>
      </c>
      <c r="J350" s="9">
        <v>255.28</v>
      </c>
      <c r="K350" s="9">
        <v>159.41999999999999</v>
      </c>
      <c r="L350" s="9">
        <v>1886008.64</v>
      </c>
      <c r="M350" s="9">
        <v>1177794.96</v>
      </c>
      <c r="N350" s="9">
        <v>708213.68</v>
      </c>
    </row>
    <row r="351" spans="1:14" x14ac:dyDescent="0.25">
      <c r="A351" t="s">
        <v>9</v>
      </c>
      <c r="B351" t="s">
        <v>98</v>
      </c>
      <c r="C351" t="s">
        <v>11</v>
      </c>
      <c r="D351" t="s">
        <v>7</v>
      </c>
      <c r="E351" t="s">
        <v>8</v>
      </c>
      <c r="F351" s="5">
        <v>43108</v>
      </c>
      <c r="G351">
        <v>714165675</v>
      </c>
      <c r="H351" s="5">
        <v>43133</v>
      </c>
      <c r="I351">
        <v>6348</v>
      </c>
      <c r="J351" s="9">
        <v>47.45</v>
      </c>
      <c r="K351" s="9">
        <v>31.79</v>
      </c>
      <c r="L351" s="9">
        <v>301212.59999999998</v>
      </c>
      <c r="M351" s="9">
        <v>201802.92</v>
      </c>
      <c r="N351" s="9">
        <v>99409.68</v>
      </c>
    </row>
    <row r="352" spans="1:14" x14ac:dyDescent="0.25">
      <c r="A352" t="s">
        <v>12</v>
      </c>
      <c r="B352" t="s">
        <v>132</v>
      </c>
      <c r="C352" t="s">
        <v>36</v>
      </c>
      <c r="D352" t="s">
        <v>7</v>
      </c>
      <c r="E352" t="s">
        <v>23</v>
      </c>
      <c r="F352" s="5">
        <v>44915</v>
      </c>
      <c r="G352">
        <v>996645200</v>
      </c>
      <c r="H352" s="5">
        <v>44588</v>
      </c>
      <c r="I352">
        <v>8317</v>
      </c>
      <c r="J352" s="9">
        <v>421.89</v>
      </c>
      <c r="K352" s="9">
        <v>364.69</v>
      </c>
      <c r="L352" s="9">
        <v>3508859.13</v>
      </c>
      <c r="M352" s="9">
        <v>3033126.73</v>
      </c>
      <c r="N352" s="9">
        <v>475732.4</v>
      </c>
    </row>
    <row r="353" spans="1:14" x14ac:dyDescent="0.25">
      <c r="A353" t="s">
        <v>17</v>
      </c>
      <c r="B353" t="s">
        <v>47</v>
      </c>
      <c r="C353" t="s">
        <v>29</v>
      </c>
      <c r="D353" t="s">
        <v>7</v>
      </c>
      <c r="E353" t="s">
        <v>4</v>
      </c>
      <c r="F353" s="5">
        <v>43771</v>
      </c>
      <c r="G353">
        <v>306134307</v>
      </c>
      <c r="H353" s="5">
        <v>43793</v>
      </c>
      <c r="I353">
        <v>799</v>
      </c>
      <c r="J353" s="9">
        <v>651.21</v>
      </c>
      <c r="K353" s="9">
        <v>524.96</v>
      </c>
      <c r="L353" s="9">
        <v>520316.79</v>
      </c>
      <c r="M353" s="9">
        <v>419443.04</v>
      </c>
      <c r="N353" s="9">
        <v>100873.75</v>
      </c>
    </row>
    <row r="354" spans="1:14" x14ac:dyDescent="0.25">
      <c r="A354" t="s">
        <v>12</v>
      </c>
      <c r="B354" t="s">
        <v>180</v>
      </c>
      <c r="C354" t="s">
        <v>6</v>
      </c>
      <c r="D354" t="s">
        <v>7</v>
      </c>
      <c r="E354" t="s">
        <v>4</v>
      </c>
      <c r="F354" s="5">
        <v>42389</v>
      </c>
      <c r="G354">
        <v>537994325</v>
      </c>
      <c r="H354" s="5">
        <v>42428</v>
      </c>
      <c r="I354">
        <v>3331</v>
      </c>
      <c r="J354" s="9">
        <v>152.58000000000001</v>
      </c>
      <c r="K354" s="9">
        <v>97.44</v>
      </c>
      <c r="L354" s="9">
        <v>508243.98</v>
      </c>
      <c r="M354" s="9">
        <v>324572.64</v>
      </c>
      <c r="N354" s="9">
        <v>183671.34</v>
      </c>
    </row>
    <row r="355" spans="1:14" x14ac:dyDescent="0.25">
      <c r="A355" t="s">
        <v>12</v>
      </c>
      <c r="B355" t="s">
        <v>129</v>
      </c>
      <c r="C355" t="s">
        <v>14</v>
      </c>
      <c r="D355" t="s">
        <v>3</v>
      </c>
      <c r="E355" t="s">
        <v>4</v>
      </c>
      <c r="F355" s="5">
        <v>42328</v>
      </c>
      <c r="G355">
        <v>957899081</v>
      </c>
      <c r="H355" s="5">
        <v>42361</v>
      </c>
      <c r="I355">
        <v>2480</v>
      </c>
      <c r="J355" s="9">
        <v>205.7</v>
      </c>
      <c r="K355" s="9">
        <v>117.11</v>
      </c>
      <c r="L355" s="9">
        <v>510136</v>
      </c>
      <c r="M355" s="9">
        <v>290432.8</v>
      </c>
      <c r="N355" s="9">
        <v>219703.2</v>
      </c>
    </row>
    <row r="356" spans="1:14" x14ac:dyDescent="0.25">
      <c r="A356" t="s">
        <v>12</v>
      </c>
      <c r="B356" t="s">
        <v>150</v>
      </c>
      <c r="C356" t="s">
        <v>29</v>
      </c>
      <c r="D356" t="s">
        <v>3</v>
      </c>
      <c r="E356" t="s">
        <v>4</v>
      </c>
      <c r="F356" s="5">
        <v>44078</v>
      </c>
      <c r="G356">
        <v>451834905</v>
      </c>
      <c r="H356" s="5">
        <v>44095</v>
      </c>
      <c r="I356">
        <v>6844</v>
      </c>
      <c r="J356" s="9">
        <v>651.21</v>
      </c>
      <c r="K356" s="9">
        <v>524.96</v>
      </c>
      <c r="L356" s="9">
        <v>4456881.24</v>
      </c>
      <c r="M356" s="9">
        <v>3592826.24</v>
      </c>
      <c r="N356" s="9">
        <v>864055</v>
      </c>
    </row>
    <row r="357" spans="1:14" x14ac:dyDescent="0.25">
      <c r="A357" t="s">
        <v>9</v>
      </c>
      <c r="B357" t="s">
        <v>156</v>
      </c>
      <c r="C357" t="s">
        <v>2</v>
      </c>
      <c r="D357" t="s">
        <v>3</v>
      </c>
      <c r="E357" t="s">
        <v>23</v>
      </c>
      <c r="F357" s="5">
        <v>44786</v>
      </c>
      <c r="G357">
        <v>676100623</v>
      </c>
      <c r="H357" s="5">
        <v>44827</v>
      </c>
      <c r="I357">
        <v>2054</v>
      </c>
      <c r="J357" s="9">
        <v>255.28</v>
      </c>
      <c r="K357" s="9">
        <v>159.41999999999999</v>
      </c>
      <c r="L357" s="9">
        <v>524345.12</v>
      </c>
      <c r="M357" s="9">
        <v>327448.68</v>
      </c>
      <c r="N357" s="9">
        <v>196896.44</v>
      </c>
    </row>
    <row r="358" spans="1:14" x14ac:dyDescent="0.25">
      <c r="A358" t="s">
        <v>20</v>
      </c>
      <c r="B358" t="s">
        <v>52</v>
      </c>
      <c r="C358" t="s">
        <v>6</v>
      </c>
      <c r="D358" t="s">
        <v>7</v>
      </c>
      <c r="E358" t="s">
        <v>4</v>
      </c>
      <c r="F358" s="5">
        <v>43449</v>
      </c>
      <c r="G358">
        <v>207307565</v>
      </c>
      <c r="H358" s="5">
        <v>43463</v>
      </c>
      <c r="I358">
        <v>5770</v>
      </c>
      <c r="J358" s="9">
        <v>152.58000000000001</v>
      </c>
      <c r="K358" s="9">
        <v>97.44</v>
      </c>
      <c r="L358" s="9">
        <v>880386.6</v>
      </c>
      <c r="M358" s="9">
        <v>562228.80000000005</v>
      </c>
      <c r="N358" s="9">
        <v>318157.8</v>
      </c>
    </row>
    <row r="359" spans="1:14" x14ac:dyDescent="0.25">
      <c r="A359" t="s">
        <v>12</v>
      </c>
      <c r="B359" t="s">
        <v>146</v>
      </c>
      <c r="C359" t="s">
        <v>2</v>
      </c>
      <c r="D359" t="s">
        <v>7</v>
      </c>
      <c r="E359" t="s">
        <v>23</v>
      </c>
      <c r="F359" s="5">
        <v>43494</v>
      </c>
      <c r="G359">
        <v>392379558</v>
      </c>
      <c r="H359" s="5">
        <v>43533</v>
      </c>
      <c r="I359">
        <v>2685</v>
      </c>
      <c r="J359" s="9">
        <v>255.28</v>
      </c>
      <c r="K359" s="9">
        <v>159.41999999999999</v>
      </c>
      <c r="L359" s="9">
        <v>685426.8</v>
      </c>
      <c r="M359" s="9">
        <v>428042.7</v>
      </c>
      <c r="N359" s="9">
        <v>257384.1</v>
      </c>
    </row>
    <row r="360" spans="1:14" x14ac:dyDescent="0.25">
      <c r="A360" t="s">
        <v>20</v>
      </c>
      <c r="B360" t="s">
        <v>181</v>
      </c>
      <c r="C360" t="s">
        <v>31</v>
      </c>
      <c r="D360" t="s">
        <v>3</v>
      </c>
      <c r="E360" t="s">
        <v>4</v>
      </c>
      <c r="F360" s="5">
        <v>42430</v>
      </c>
      <c r="G360">
        <v>398552930</v>
      </c>
      <c r="H360" s="5">
        <v>42458</v>
      </c>
      <c r="I360">
        <v>9524</v>
      </c>
      <c r="J360" s="9">
        <v>437.2</v>
      </c>
      <c r="K360" s="9">
        <v>263.33</v>
      </c>
      <c r="L360" s="9">
        <v>4163892.8</v>
      </c>
      <c r="M360" s="9">
        <v>2507954.92</v>
      </c>
      <c r="N360" s="9">
        <v>1655937.88</v>
      </c>
    </row>
    <row r="361" spans="1:14" x14ac:dyDescent="0.25">
      <c r="A361" t="s">
        <v>17</v>
      </c>
      <c r="B361" t="s">
        <v>135</v>
      </c>
      <c r="C361" t="s">
        <v>29</v>
      </c>
      <c r="D361" t="s">
        <v>7</v>
      </c>
      <c r="E361" t="s">
        <v>15</v>
      </c>
      <c r="F361" s="5">
        <v>42922</v>
      </c>
      <c r="G361">
        <v>363376510</v>
      </c>
      <c r="H361" s="5">
        <v>42957</v>
      </c>
      <c r="I361">
        <v>39</v>
      </c>
      <c r="J361" s="9">
        <v>651.21</v>
      </c>
      <c r="K361" s="9">
        <v>524.96</v>
      </c>
      <c r="L361" s="9">
        <v>25397.19</v>
      </c>
      <c r="M361" s="9">
        <v>20473.439999999999</v>
      </c>
      <c r="N361" s="9">
        <v>4923.75</v>
      </c>
    </row>
    <row r="362" spans="1:14" x14ac:dyDescent="0.25">
      <c r="A362" t="s">
        <v>17</v>
      </c>
      <c r="B362" t="s">
        <v>18</v>
      </c>
      <c r="C362" t="s">
        <v>57</v>
      </c>
      <c r="D362" t="s">
        <v>7</v>
      </c>
      <c r="E362" t="s">
        <v>23</v>
      </c>
      <c r="F362" s="5">
        <v>44376</v>
      </c>
      <c r="G362">
        <v>944711625</v>
      </c>
      <c r="H362" s="5">
        <v>44400</v>
      </c>
      <c r="I362">
        <v>18</v>
      </c>
      <c r="J362" s="9">
        <v>154.06</v>
      </c>
      <c r="K362" s="9">
        <v>90.93</v>
      </c>
      <c r="L362" s="9">
        <v>2773.08</v>
      </c>
      <c r="M362" s="9">
        <v>1636.74</v>
      </c>
      <c r="N362" s="9">
        <v>1136.3399999999999</v>
      </c>
    </row>
    <row r="363" spans="1:14" x14ac:dyDescent="0.25">
      <c r="A363" t="s">
        <v>9</v>
      </c>
      <c r="B363" t="s">
        <v>109</v>
      </c>
      <c r="C363" t="s">
        <v>65</v>
      </c>
      <c r="D363" t="s">
        <v>3</v>
      </c>
      <c r="E363" t="s">
        <v>8</v>
      </c>
      <c r="F363" s="5">
        <v>44000</v>
      </c>
      <c r="G363">
        <v>170732104</v>
      </c>
      <c r="H363" s="5">
        <v>44050</v>
      </c>
      <c r="I363">
        <v>2279</v>
      </c>
      <c r="J363" s="9">
        <v>668.27</v>
      </c>
      <c r="K363" s="9">
        <v>502.54</v>
      </c>
      <c r="L363" s="9">
        <v>1522987.33</v>
      </c>
      <c r="M363" s="9">
        <v>1145288.6599999999</v>
      </c>
      <c r="N363" s="9">
        <v>377698.67</v>
      </c>
    </row>
    <row r="364" spans="1:14" x14ac:dyDescent="0.25">
      <c r="A364" t="s">
        <v>9</v>
      </c>
      <c r="B364" t="s">
        <v>182</v>
      </c>
      <c r="C364" t="s">
        <v>11</v>
      </c>
      <c r="D364" t="s">
        <v>7</v>
      </c>
      <c r="E364" t="s">
        <v>15</v>
      </c>
      <c r="F364" s="5">
        <v>43518</v>
      </c>
      <c r="G364">
        <v>189924275</v>
      </c>
      <c r="H364" s="5">
        <v>43545</v>
      </c>
      <c r="I364">
        <v>1668</v>
      </c>
      <c r="J364" s="9">
        <v>47.45</v>
      </c>
      <c r="K364" s="9">
        <v>31.79</v>
      </c>
      <c r="L364" s="9">
        <v>79146.600000000006</v>
      </c>
      <c r="M364" s="9">
        <v>53025.72</v>
      </c>
      <c r="N364" s="9">
        <v>26120.880000000001</v>
      </c>
    </row>
    <row r="365" spans="1:14" x14ac:dyDescent="0.25">
      <c r="A365" t="s">
        <v>12</v>
      </c>
      <c r="B365" t="s">
        <v>115</v>
      </c>
      <c r="C365" t="s">
        <v>22</v>
      </c>
      <c r="D365" t="s">
        <v>7</v>
      </c>
      <c r="E365" t="s">
        <v>15</v>
      </c>
      <c r="F365" s="5">
        <v>44233</v>
      </c>
      <c r="G365">
        <v>521086966</v>
      </c>
      <c r="H365" s="5">
        <v>44246</v>
      </c>
      <c r="I365">
        <v>68</v>
      </c>
      <c r="J365" s="9">
        <v>109.28</v>
      </c>
      <c r="K365" s="9">
        <v>35.840000000000003</v>
      </c>
      <c r="L365" s="9">
        <v>7431.04</v>
      </c>
      <c r="M365" s="9">
        <v>2437.12</v>
      </c>
      <c r="N365" s="9">
        <v>4993.92</v>
      </c>
    </row>
    <row r="366" spans="1:14" x14ac:dyDescent="0.25">
      <c r="A366" t="s">
        <v>12</v>
      </c>
      <c r="B366" t="s">
        <v>62</v>
      </c>
      <c r="C366" t="s">
        <v>36</v>
      </c>
      <c r="D366" t="s">
        <v>3</v>
      </c>
      <c r="E366" t="s">
        <v>4</v>
      </c>
      <c r="F366" s="5">
        <v>44023</v>
      </c>
      <c r="G366">
        <v>303331506</v>
      </c>
      <c r="H366" s="5">
        <v>44049</v>
      </c>
      <c r="I366">
        <v>1388</v>
      </c>
      <c r="J366" s="9">
        <v>421.89</v>
      </c>
      <c r="K366" s="9">
        <v>364.69</v>
      </c>
      <c r="L366" s="9">
        <v>585583.31999999995</v>
      </c>
      <c r="M366" s="9">
        <v>506189.72</v>
      </c>
      <c r="N366" s="9">
        <v>79393.600000000006</v>
      </c>
    </row>
    <row r="367" spans="1:14" x14ac:dyDescent="0.25">
      <c r="A367" t="s">
        <v>9</v>
      </c>
      <c r="B367" t="s">
        <v>98</v>
      </c>
      <c r="C367" t="s">
        <v>36</v>
      </c>
      <c r="D367" t="s">
        <v>3</v>
      </c>
      <c r="E367" t="s">
        <v>23</v>
      </c>
      <c r="F367" s="5">
        <v>43585</v>
      </c>
      <c r="G367">
        <v>546081721</v>
      </c>
      <c r="H367" s="5">
        <v>43607</v>
      </c>
      <c r="I367">
        <v>6571</v>
      </c>
      <c r="J367" s="9">
        <v>421.89</v>
      </c>
      <c r="K367" s="9">
        <v>364.69</v>
      </c>
      <c r="L367" s="9">
        <v>2772239.19</v>
      </c>
      <c r="M367" s="9">
        <v>2396377.9900000002</v>
      </c>
      <c r="N367" s="9">
        <v>375861.2</v>
      </c>
    </row>
    <row r="368" spans="1:14" x14ac:dyDescent="0.25">
      <c r="A368" t="s">
        <v>9</v>
      </c>
      <c r="B368" t="s">
        <v>60</v>
      </c>
      <c r="C368" t="s">
        <v>2</v>
      </c>
      <c r="D368" t="s">
        <v>3</v>
      </c>
      <c r="E368" t="s">
        <v>8</v>
      </c>
      <c r="F368" s="5">
        <v>44738</v>
      </c>
      <c r="G368">
        <v>979073941</v>
      </c>
      <c r="H368" s="5">
        <v>44760</v>
      </c>
      <c r="I368">
        <v>8591</v>
      </c>
      <c r="J368" s="9">
        <v>255.28</v>
      </c>
      <c r="K368" s="9">
        <v>159.41999999999999</v>
      </c>
      <c r="L368" s="9">
        <v>2193110.48</v>
      </c>
      <c r="M368" s="9">
        <v>1369577.22</v>
      </c>
      <c r="N368" s="9">
        <v>823533.26</v>
      </c>
    </row>
    <row r="369" spans="1:14" x14ac:dyDescent="0.25">
      <c r="A369" t="s">
        <v>9</v>
      </c>
      <c r="B369" t="s">
        <v>179</v>
      </c>
      <c r="C369" t="s">
        <v>57</v>
      </c>
      <c r="D369" t="s">
        <v>7</v>
      </c>
      <c r="E369" t="s">
        <v>15</v>
      </c>
      <c r="F369" s="5">
        <v>43606</v>
      </c>
      <c r="G369">
        <v>502356994</v>
      </c>
      <c r="H369" s="5">
        <v>43640</v>
      </c>
      <c r="I369">
        <v>7453</v>
      </c>
      <c r="J369" s="9">
        <v>154.06</v>
      </c>
      <c r="K369" s="9">
        <v>90.93</v>
      </c>
      <c r="L369" s="9">
        <v>1148209.18</v>
      </c>
      <c r="M369" s="9">
        <v>677701.29</v>
      </c>
      <c r="N369" s="9">
        <v>470507.89</v>
      </c>
    </row>
    <row r="370" spans="1:14" x14ac:dyDescent="0.25">
      <c r="A370" t="s">
        <v>20</v>
      </c>
      <c r="B370" t="s">
        <v>168</v>
      </c>
      <c r="C370" t="s">
        <v>36</v>
      </c>
      <c r="D370" t="s">
        <v>3</v>
      </c>
      <c r="E370" t="s">
        <v>23</v>
      </c>
      <c r="F370" s="5">
        <v>42862</v>
      </c>
      <c r="G370">
        <v>336292207</v>
      </c>
      <c r="H370" s="5">
        <v>42891</v>
      </c>
      <c r="I370">
        <v>5192</v>
      </c>
      <c r="J370" s="9">
        <v>421.89</v>
      </c>
      <c r="K370" s="9">
        <v>364.69</v>
      </c>
      <c r="L370" s="9">
        <v>2190452.88</v>
      </c>
      <c r="M370" s="9">
        <v>1893470.48</v>
      </c>
      <c r="N370" s="9">
        <v>296982.40000000002</v>
      </c>
    </row>
    <row r="371" spans="1:14" x14ac:dyDescent="0.25">
      <c r="A371" t="s">
        <v>9</v>
      </c>
      <c r="B371" t="s">
        <v>83</v>
      </c>
      <c r="C371" t="s">
        <v>19</v>
      </c>
      <c r="D371" t="s">
        <v>3</v>
      </c>
      <c r="E371" t="s">
        <v>23</v>
      </c>
      <c r="F371" s="5">
        <v>43453</v>
      </c>
      <c r="G371">
        <v>871553409</v>
      </c>
      <c r="H371" s="5">
        <v>42009</v>
      </c>
      <c r="I371">
        <v>876</v>
      </c>
      <c r="J371" s="9">
        <v>81.73</v>
      </c>
      <c r="K371" s="9">
        <v>56.67</v>
      </c>
      <c r="L371" s="9">
        <v>71595.48</v>
      </c>
      <c r="M371" s="9">
        <v>49642.92</v>
      </c>
      <c r="N371" s="9">
        <v>21952.560000000001</v>
      </c>
    </row>
    <row r="372" spans="1:14" x14ac:dyDescent="0.25">
      <c r="A372" t="s">
        <v>20</v>
      </c>
      <c r="B372" t="s">
        <v>168</v>
      </c>
      <c r="C372" t="s">
        <v>19</v>
      </c>
      <c r="D372" t="s">
        <v>7</v>
      </c>
      <c r="E372" t="s">
        <v>23</v>
      </c>
      <c r="F372" s="5">
        <v>42020</v>
      </c>
      <c r="G372">
        <v>319126927</v>
      </c>
      <c r="H372" s="5">
        <v>42041</v>
      </c>
      <c r="I372">
        <v>5604</v>
      </c>
      <c r="J372" s="9">
        <v>81.73</v>
      </c>
      <c r="K372" s="9">
        <v>56.67</v>
      </c>
      <c r="L372" s="9">
        <v>458014.92</v>
      </c>
      <c r="M372" s="9">
        <v>317578.68</v>
      </c>
      <c r="N372" s="9">
        <v>140436.24</v>
      </c>
    </row>
    <row r="373" spans="1:14" x14ac:dyDescent="0.25">
      <c r="A373" t="s">
        <v>9</v>
      </c>
      <c r="B373" t="s">
        <v>142</v>
      </c>
      <c r="C373" t="s">
        <v>57</v>
      </c>
      <c r="D373" t="s">
        <v>3</v>
      </c>
      <c r="E373" t="s">
        <v>23</v>
      </c>
      <c r="F373" s="5">
        <v>42402</v>
      </c>
      <c r="G373">
        <v>560311591</v>
      </c>
      <c r="H373" s="5">
        <v>42405</v>
      </c>
      <c r="I373">
        <v>7506</v>
      </c>
      <c r="J373" s="9">
        <v>154.06</v>
      </c>
      <c r="K373" s="9">
        <v>90.93</v>
      </c>
      <c r="L373" s="9">
        <v>1156374.3600000001</v>
      </c>
      <c r="M373" s="9">
        <v>682520.58</v>
      </c>
      <c r="N373" s="9">
        <v>473853.78</v>
      </c>
    </row>
    <row r="374" spans="1:14" x14ac:dyDescent="0.25">
      <c r="A374" t="s">
        <v>9</v>
      </c>
      <c r="B374" t="s">
        <v>24</v>
      </c>
      <c r="C374" t="s">
        <v>19</v>
      </c>
      <c r="D374" t="s">
        <v>7</v>
      </c>
      <c r="E374" t="s">
        <v>15</v>
      </c>
      <c r="F374" s="5">
        <v>44599</v>
      </c>
      <c r="G374">
        <v>396718728</v>
      </c>
      <c r="H374" s="5">
        <v>44638</v>
      </c>
      <c r="I374">
        <v>6742</v>
      </c>
      <c r="J374" s="9">
        <v>81.73</v>
      </c>
      <c r="K374" s="9">
        <v>56.67</v>
      </c>
      <c r="L374" s="9">
        <v>551023.66</v>
      </c>
      <c r="M374" s="9">
        <v>382069.14</v>
      </c>
      <c r="N374" s="9">
        <v>168954.52</v>
      </c>
    </row>
    <row r="375" spans="1:14" x14ac:dyDescent="0.25">
      <c r="A375" t="s">
        <v>20</v>
      </c>
      <c r="B375" t="s">
        <v>183</v>
      </c>
      <c r="C375" t="s">
        <v>45</v>
      </c>
      <c r="D375" t="s">
        <v>3</v>
      </c>
      <c r="E375" t="s">
        <v>23</v>
      </c>
      <c r="F375" s="5">
        <v>42612</v>
      </c>
      <c r="G375">
        <v>500272166</v>
      </c>
      <c r="H375" s="5">
        <v>42652</v>
      </c>
      <c r="I375">
        <v>506</v>
      </c>
      <c r="J375" s="9">
        <v>9.33</v>
      </c>
      <c r="K375" s="9">
        <v>6.92</v>
      </c>
      <c r="L375" s="9">
        <v>4720.9799999999996</v>
      </c>
      <c r="M375" s="9">
        <v>3501.52</v>
      </c>
      <c r="N375" s="9">
        <v>1219.46</v>
      </c>
    </row>
    <row r="376" spans="1:14" x14ac:dyDescent="0.25">
      <c r="A376" t="s">
        <v>12</v>
      </c>
      <c r="B376" t="s">
        <v>76</v>
      </c>
      <c r="C376" t="s">
        <v>6</v>
      </c>
      <c r="D376" t="s">
        <v>3</v>
      </c>
      <c r="E376" t="s">
        <v>15</v>
      </c>
      <c r="F376" s="5">
        <v>44913</v>
      </c>
      <c r="G376">
        <v>263208234</v>
      </c>
      <c r="H376" s="5">
        <v>44581</v>
      </c>
      <c r="I376">
        <v>8020</v>
      </c>
      <c r="J376" s="9">
        <v>152.58000000000001</v>
      </c>
      <c r="K376" s="9">
        <v>97.44</v>
      </c>
      <c r="L376" s="9">
        <v>1223691.6000000001</v>
      </c>
      <c r="M376" s="9">
        <v>781468.8</v>
      </c>
      <c r="N376" s="9">
        <v>442222.8</v>
      </c>
    </row>
    <row r="377" spans="1:14" x14ac:dyDescent="0.25">
      <c r="A377" t="s">
        <v>9</v>
      </c>
      <c r="B377" t="s">
        <v>134</v>
      </c>
      <c r="C377" t="s">
        <v>11</v>
      </c>
      <c r="D377" t="s">
        <v>7</v>
      </c>
      <c r="E377" t="s">
        <v>4</v>
      </c>
      <c r="F377" s="5">
        <v>44898</v>
      </c>
      <c r="G377">
        <v>948075759</v>
      </c>
      <c r="H377" s="5">
        <v>44565</v>
      </c>
      <c r="I377">
        <v>5540</v>
      </c>
      <c r="J377" s="9">
        <v>47.45</v>
      </c>
      <c r="K377" s="9">
        <v>31.79</v>
      </c>
      <c r="L377" s="9">
        <v>262873</v>
      </c>
      <c r="M377" s="9">
        <v>176116.6</v>
      </c>
      <c r="N377" s="9">
        <v>86756.4</v>
      </c>
    </row>
    <row r="378" spans="1:14" x14ac:dyDescent="0.25">
      <c r="A378" t="s">
        <v>9</v>
      </c>
      <c r="B378" t="s">
        <v>161</v>
      </c>
      <c r="C378" t="s">
        <v>14</v>
      </c>
      <c r="D378" t="s">
        <v>7</v>
      </c>
      <c r="E378" t="s">
        <v>15</v>
      </c>
      <c r="F378" s="5">
        <v>44123</v>
      </c>
      <c r="G378">
        <v>737736070</v>
      </c>
      <c r="H378" s="5">
        <v>44138</v>
      </c>
      <c r="I378">
        <v>1352</v>
      </c>
      <c r="J378" s="9">
        <v>205.7</v>
      </c>
      <c r="K378" s="9">
        <v>117.11</v>
      </c>
      <c r="L378" s="9">
        <v>278106.40000000002</v>
      </c>
      <c r="M378" s="9">
        <v>158332.72</v>
      </c>
      <c r="N378" s="9">
        <v>119773.68</v>
      </c>
    </row>
    <row r="379" spans="1:14" x14ac:dyDescent="0.25">
      <c r="A379" t="s">
        <v>9</v>
      </c>
      <c r="B379" t="s">
        <v>184</v>
      </c>
      <c r="C379" t="s">
        <v>65</v>
      </c>
      <c r="D379" t="s">
        <v>7</v>
      </c>
      <c r="E379" t="s">
        <v>15</v>
      </c>
      <c r="F379" s="5">
        <v>44612</v>
      </c>
      <c r="G379">
        <v>585362994</v>
      </c>
      <c r="H379" s="5">
        <v>44662</v>
      </c>
      <c r="I379">
        <v>773</v>
      </c>
      <c r="J379" s="9">
        <v>668.27</v>
      </c>
      <c r="K379" s="9">
        <v>502.54</v>
      </c>
      <c r="L379" s="9">
        <v>516572.71</v>
      </c>
      <c r="M379" s="9">
        <v>388463.42</v>
      </c>
      <c r="N379" s="9">
        <v>128109.29</v>
      </c>
    </row>
    <row r="380" spans="1:14" x14ac:dyDescent="0.25">
      <c r="A380" t="s">
        <v>17</v>
      </c>
      <c r="B380" t="s">
        <v>18</v>
      </c>
      <c r="C380" t="s">
        <v>2</v>
      </c>
      <c r="D380" t="s">
        <v>7</v>
      </c>
      <c r="E380" t="s">
        <v>4</v>
      </c>
      <c r="F380" s="5">
        <v>44081</v>
      </c>
      <c r="G380">
        <v>164442861</v>
      </c>
      <c r="H380" s="5">
        <v>44094</v>
      </c>
      <c r="I380">
        <v>1152</v>
      </c>
      <c r="J380" s="9">
        <v>255.28</v>
      </c>
      <c r="K380" s="9">
        <v>159.41999999999999</v>
      </c>
      <c r="L380" s="9">
        <v>294082.56</v>
      </c>
      <c r="M380" s="9">
        <v>183651.84</v>
      </c>
      <c r="N380" s="9">
        <v>110430.72</v>
      </c>
    </row>
    <row r="381" spans="1:14" x14ac:dyDescent="0.25">
      <c r="A381" t="s">
        <v>20</v>
      </c>
      <c r="B381" t="s">
        <v>71</v>
      </c>
      <c r="C381" t="s">
        <v>29</v>
      </c>
      <c r="D381" t="s">
        <v>3</v>
      </c>
      <c r="E381" t="s">
        <v>4</v>
      </c>
      <c r="F381" s="5">
        <v>43950</v>
      </c>
      <c r="G381">
        <v>118774497</v>
      </c>
      <c r="H381" s="5">
        <v>43975</v>
      </c>
      <c r="I381">
        <v>6868</v>
      </c>
      <c r="J381" s="9">
        <v>651.21</v>
      </c>
      <c r="K381" s="9">
        <v>524.96</v>
      </c>
      <c r="L381" s="9">
        <v>4472510.28</v>
      </c>
      <c r="M381" s="9">
        <v>3605425.28</v>
      </c>
      <c r="N381" s="9">
        <v>867085</v>
      </c>
    </row>
    <row r="382" spans="1:14" x14ac:dyDescent="0.25">
      <c r="A382" t="s">
        <v>20</v>
      </c>
      <c r="B382" t="s">
        <v>185</v>
      </c>
      <c r="C382" t="s">
        <v>2</v>
      </c>
      <c r="D382" t="s">
        <v>3</v>
      </c>
      <c r="E382" t="s">
        <v>4</v>
      </c>
      <c r="F382" s="5">
        <v>42792</v>
      </c>
      <c r="G382">
        <v>712469232</v>
      </c>
      <c r="H382" s="5">
        <v>42806</v>
      </c>
      <c r="I382">
        <v>4333</v>
      </c>
      <c r="J382" s="9">
        <v>255.28</v>
      </c>
      <c r="K382" s="9">
        <v>159.41999999999999</v>
      </c>
      <c r="L382" s="9">
        <v>1106128.24</v>
      </c>
      <c r="M382" s="9">
        <v>690766.86</v>
      </c>
      <c r="N382" s="9">
        <v>415361.38</v>
      </c>
    </row>
    <row r="383" spans="1:14" x14ac:dyDescent="0.25">
      <c r="A383" t="s">
        <v>9</v>
      </c>
      <c r="B383" t="s">
        <v>186</v>
      </c>
      <c r="C383" t="s">
        <v>2</v>
      </c>
      <c r="D383" t="s">
        <v>7</v>
      </c>
      <c r="E383" t="s">
        <v>8</v>
      </c>
      <c r="F383" s="5">
        <v>42881</v>
      </c>
      <c r="G383">
        <v>479950892</v>
      </c>
      <c r="H383" s="5">
        <v>42883</v>
      </c>
      <c r="I383">
        <v>6989</v>
      </c>
      <c r="J383" s="9">
        <v>255.28</v>
      </c>
      <c r="K383" s="9">
        <v>159.41999999999999</v>
      </c>
      <c r="L383" s="9">
        <v>1784151.92</v>
      </c>
      <c r="M383" s="9">
        <v>1114186.3799999999</v>
      </c>
      <c r="N383" s="9">
        <v>669965.54</v>
      </c>
    </row>
    <row r="384" spans="1:14" x14ac:dyDescent="0.25">
      <c r="A384" t="s">
        <v>9</v>
      </c>
      <c r="B384" t="s">
        <v>187</v>
      </c>
      <c r="C384" t="s">
        <v>57</v>
      </c>
      <c r="D384" t="s">
        <v>3</v>
      </c>
      <c r="E384" t="s">
        <v>23</v>
      </c>
      <c r="F384" s="5">
        <v>44534</v>
      </c>
      <c r="G384">
        <v>275955808</v>
      </c>
      <c r="H384" s="5">
        <v>44555</v>
      </c>
      <c r="I384">
        <v>311</v>
      </c>
      <c r="J384" s="9">
        <v>154.06</v>
      </c>
      <c r="K384" s="9">
        <v>90.93</v>
      </c>
      <c r="L384" s="9">
        <v>47912.66</v>
      </c>
      <c r="M384" s="9">
        <v>28279.23</v>
      </c>
      <c r="N384" s="9">
        <v>19633.43</v>
      </c>
    </row>
    <row r="385" spans="1:14" x14ac:dyDescent="0.25">
      <c r="A385" t="s">
        <v>12</v>
      </c>
      <c r="B385" t="s">
        <v>150</v>
      </c>
      <c r="C385" t="s">
        <v>2</v>
      </c>
      <c r="D385" t="s">
        <v>7</v>
      </c>
      <c r="E385" t="s">
        <v>4</v>
      </c>
      <c r="F385" s="5">
        <v>43837</v>
      </c>
      <c r="G385">
        <v>125532805</v>
      </c>
      <c r="H385" s="5">
        <v>43878</v>
      </c>
      <c r="I385">
        <v>6802</v>
      </c>
      <c r="J385" s="9">
        <v>255.28</v>
      </c>
      <c r="K385" s="9">
        <v>159.41999999999999</v>
      </c>
      <c r="L385" s="9">
        <v>1736414.56</v>
      </c>
      <c r="M385" s="9">
        <v>1084374.8400000001</v>
      </c>
      <c r="N385" s="9">
        <v>652039.72</v>
      </c>
    </row>
    <row r="386" spans="1:14" x14ac:dyDescent="0.25">
      <c r="A386" t="s">
        <v>12</v>
      </c>
      <c r="B386" t="s">
        <v>129</v>
      </c>
      <c r="C386" t="s">
        <v>22</v>
      </c>
      <c r="D386" t="s">
        <v>3</v>
      </c>
      <c r="E386" t="s">
        <v>8</v>
      </c>
      <c r="F386" s="5">
        <v>43424</v>
      </c>
      <c r="G386">
        <v>574043214</v>
      </c>
      <c r="H386" s="5">
        <v>42009</v>
      </c>
      <c r="I386">
        <v>998</v>
      </c>
      <c r="J386" s="9">
        <v>109.28</v>
      </c>
      <c r="K386" s="9">
        <v>35.840000000000003</v>
      </c>
      <c r="L386" s="9">
        <v>109061.44</v>
      </c>
      <c r="M386" s="9">
        <v>35768.32</v>
      </c>
      <c r="N386" s="9">
        <v>73293.119999999995</v>
      </c>
    </row>
    <row r="387" spans="1:14" x14ac:dyDescent="0.25">
      <c r="A387" t="s">
        <v>17</v>
      </c>
      <c r="B387" t="s">
        <v>119</v>
      </c>
      <c r="C387" t="s">
        <v>19</v>
      </c>
      <c r="D387" t="s">
        <v>3</v>
      </c>
      <c r="E387" t="s">
        <v>23</v>
      </c>
      <c r="F387" s="5">
        <v>42012</v>
      </c>
      <c r="G387">
        <v>437160861</v>
      </c>
      <c r="H387" s="5">
        <v>42020</v>
      </c>
      <c r="I387">
        <v>4468</v>
      </c>
      <c r="J387" s="9">
        <v>81.73</v>
      </c>
      <c r="K387" s="9">
        <v>56.67</v>
      </c>
      <c r="L387" s="9">
        <v>365169.64</v>
      </c>
      <c r="M387" s="9">
        <v>253201.56</v>
      </c>
      <c r="N387" s="9">
        <v>111968.08</v>
      </c>
    </row>
    <row r="388" spans="1:14" x14ac:dyDescent="0.25">
      <c r="A388" t="s">
        <v>9</v>
      </c>
      <c r="B388" t="s">
        <v>10</v>
      </c>
      <c r="C388" t="s">
        <v>2</v>
      </c>
      <c r="D388" t="s">
        <v>7</v>
      </c>
      <c r="E388" t="s">
        <v>23</v>
      </c>
      <c r="F388" s="5">
        <v>42203</v>
      </c>
      <c r="G388">
        <v>850872075</v>
      </c>
      <c r="H388" s="5">
        <v>42217</v>
      </c>
      <c r="I388">
        <v>810</v>
      </c>
      <c r="J388" s="9">
        <v>255.28</v>
      </c>
      <c r="K388" s="9">
        <v>159.41999999999999</v>
      </c>
      <c r="L388" s="9">
        <v>206776.8</v>
      </c>
      <c r="M388" s="9">
        <v>129130.2</v>
      </c>
      <c r="N388" s="9">
        <v>77646.600000000006</v>
      </c>
    </row>
    <row r="389" spans="1:14" x14ac:dyDescent="0.25">
      <c r="A389" t="s">
        <v>20</v>
      </c>
      <c r="B389" t="s">
        <v>140</v>
      </c>
      <c r="C389" t="s">
        <v>6</v>
      </c>
      <c r="D389" t="s">
        <v>7</v>
      </c>
      <c r="E389" t="s">
        <v>23</v>
      </c>
      <c r="F389" s="5">
        <v>42682</v>
      </c>
      <c r="G389">
        <v>321475684</v>
      </c>
      <c r="H389" s="5">
        <v>42720</v>
      </c>
      <c r="I389">
        <v>654</v>
      </c>
      <c r="J389" s="9">
        <v>152.58000000000001</v>
      </c>
      <c r="K389" s="9">
        <v>97.44</v>
      </c>
      <c r="L389" s="9">
        <v>99787.32</v>
      </c>
      <c r="M389" s="9">
        <v>63725.760000000002</v>
      </c>
      <c r="N389" s="9">
        <v>36061.56</v>
      </c>
    </row>
    <row r="390" spans="1:14" x14ac:dyDescent="0.25">
      <c r="A390" t="s">
        <v>9</v>
      </c>
      <c r="B390" t="s">
        <v>24</v>
      </c>
      <c r="C390" t="s">
        <v>29</v>
      </c>
      <c r="D390" t="s">
        <v>7</v>
      </c>
      <c r="E390" t="s">
        <v>8</v>
      </c>
      <c r="F390" s="5">
        <v>44143</v>
      </c>
      <c r="G390">
        <v>575583016</v>
      </c>
      <c r="H390" s="5">
        <v>44159</v>
      </c>
      <c r="I390">
        <v>6660</v>
      </c>
      <c r="J390" s="9">
        <v>651.21</v>
      </c>
      <c r="K390" s="9">
        <v>524.96</v>
      </c>
      <c r="L390" s="9">
        <v>4337058.5999999996</v>
      </c>
      <c r="M390" s="9">
        <v>3496233.6</v>
      </c>
      <c r="N390" s="9">
        <v>840825</v>
      </c>
    </row>
    <row r="391" spans="1:14" x14ac:dyDescent="0.25">
      <c r="A391" t="s">
        <v>17</v>
      </c>
      <c r="B391" t="s">
        <v>188</v>
      </c>
      <c r="C391" t="s">
        <v>36</v>
      </c>
      <c r="D391" t="s">
        <v>7</v>
      </c>
      <c r="E391" t="s">
        <v>4</v>
      </c>
      <c r="F391" s="5">
        <v>42894</v>
      </c>
      <c r="G391">
        <v>710117900</v>
      </c>
      <c r="H391" s="5">
        <v>42918</v>
      </c>
      <c r="I391">
        <v>8522</v>
      </c>
      <c r="J391" s="9">
        <v>421.89</v>
      </c>
      <c r="K391" s="9">
        <v>364.69</v>
      </c>
      <c r="L391" s="9">
        <v>3595346.58</v>
      </c>
      <c r="M391" s="9">
        <v>3107888.18</v>
      </c>
      <c r="N391" s="9">
        <v>487458.4</v>
      </c>
    </row>
    <row r="392" spans="1:14" x14ac:dyDescent="0.25">
      <c r="A392" t="s">
        <v>12</v>
      </c>
      <c r="B392" t="s">
        <v>189</v>
      </c>
      <c r="C392" t="s">
        <v>45</v>
      </c>
      <c r="D392" t="s">
        <v>7</v>
      </c>
      <c r="E392" t="s">
        <v>15</v>
      </c>
      <c r="F392" s="5">
        <v>42099</v>
      </c>
      <c r="G392">
        <v>342316663</v>
      </c>
      <c r="H392" s="5">
        <v>42099</v>
      </c>
      <c r="I392">
        <v>7962</v>
      </c>
      <c r="J392" s="9">
        <v>9.33</v>
      </c>
      <c r="K392" s="9">
        <v>6.92</v>
      </c>
      <c r="L392" s="9">
        <v>74285.460000000006</v>
      </c>
      <c r="M392" s="9">
        <v>55097.04</v>
      </c>
      <c r="N392" s="9">
        <v>19188.419999999998</v>
      </c>
    </row>
    <row r="393" spans="1:14" x14ac:dyDescent="0.25">
      <c r="A393" t="s">
        <v>12</v>
      </c>
      <c r="B393" t="s">
        <v>190</v>
      </c>
      <c r="C393" t="s">
        <v>31</v>
      </c>
      <c r="D393" t="s">
        <v>7</v>
      </c>
      <c r="E393" t="s">
        <v>8</v>
      </c>
      <c r="F393" s="5">
        <v>44922</v>
      </c>
      <c r="G393">
        <v>959728133</v>
      </c>
      <c r="H393" s="5">
        <v>44581</v>
      </c>
      <c r="I393">
        <v>3737</v>
      </c>
      <c r="J393" s="9">
        <v>437.2</v>
      </c>
      <c r="K393" s="9">
        <v>263.33</v>
      </c>
      <c r="L393" s="9">
        <v>1633816.4</v>
      </c>
      <c r="M393" s="9">
        <v>984064.21</v>
      </c>
      <c r="N393" s="9">
        <v>649752.18999999994</v>
      </c>
    </row>
    <row r="394" spans="1:14" x14ac:dyDescent="0.25">
      <c r="A394" t="s">
        <v>20</v>
      </c>
      <c r="B394" t="s">
        <v>46</v>
      </c>
      <c r="C394" t="s">
        <v>57</v>
      </c>
      <c r="D394" t="s">
        <v>7</v>
      </c>
      <c r="E394" t="s">
        <v>8</v>
      </c>
      <c r="F394" s="5">
        <v>44691</v>
      </c>
      <c r="G394">
        <v>970213639</v>
      </c>
      <c r="H394" s="5">
        <v>44724</v>
      </c>
      <c r="I394">
        <v>6631</v>
      </c>
      <c r="J394" s="9">
        <v>154.06</v>
      </c>
      <c r="K394" s="9">
        <v>90.93</v>
      </c>
      <c r="L394" s="9">
        <v>1021571.86</v>
      </c>
      <c r="M394" s="9">
        <v>602956.82999999996</v>
      </c>
      <c r="N394" s="9">
        <v>418615.03</v>
      </c>
    </row>
    <row r="395" spans="1:14" x14ac:dyDescent="0.25">
      <c r="A395" t="s">
        <v>12</v>
      </c>
      <c r="B395" t="s">
        <v>129</v>
      </c>
      <c r="C395" t="s">
        <v>14</v>
      </c>
      <c r="D395" t="s">
        <v>7</v>
      </c>
      <c r="E395" t="s">
        <v>4</v>
      </c>
      <c r="F395" s="5">
        <v>42501</v>
      </c>
      <c r="G395">
        <v>651947009</v>
      </c>
      <c r="H395" s="5">
        <v>42508</v>
      </c>
      <c r="I395">
        <v>4463</v>
      </c>
      <c r="J395" s="9">
        <v>205.7</v>
      </c>
      <c r="K395" s="9">
        <v>117.11</v>
      </c>
      <c r="L395" s="9">
        <v>918039.1</v>
      </c>
      <c r="M395" s="9">
        <v>522661.93</v>
      </c>
      <c r="N395" s="9">
        <v>395377.17</v>
      </c>
    </row>
    <row r="396" spans="1:14" x14ac:dyDescent="0.25">
      <c r="A396" t="s">
        <v>39</v>
      </c>
      <c r="B396" t="s">
        <v>128</v>
      </c>
      <c r="C396" t="s">
        <v>57</v>
      </c>
      <c r="D396" t="s">
        <v>7</v>
      </c>
      <c r="E396" t="s">
        <v>23</v>
      </c>
      <c r="F396" s="5">
        <v>44693</v>
      </c>
      <c r="G396">
        <v>803414571</v>
      </c>
      <c r="H396" s="5">
        <v>44731</v>
      </c>
      <c r="I396">
        <v>7080</v>
      </c>
      <c r="J396" s="9">
        <v>154.06</v>
      </c>
      <c r="K396" s="9">
        <v>90.93</v>
      </c>
      <c r="L396" s="9">
        <v>1090744.8</v>
      </c>
      <c r="M396" s="9">
        <v>643784.4</v>
      </c>
      <c r="N396" s="9">
        <v>446960.4</v>
      </c>
    </row>
    <row r="397" spans="1:14" x14ac:dyDescent="0.25">
      <c r="A397" t="s">
        <v>9</v>
      </c>
      <c r="B397" t="s">
        <v>122</v>
      </c>
      <c r="C397" t="s">
        <v>45</v>
      </c>
      <c r="D397" t="s">
        <v>7</v>
      </c>
      <c r="E397" t="s">
        <v>4</v>
      </c>
      <c r="F397" s="5">
        <v>42524</v>
      </c>
      <c r="G397">
        <v>493415153</v>
      </c>
      <c r="H397" s="5">
        <v>42530</v>
      </c>
      <c r="I397">
        <v>1363</v>
      </c>
      <c r="J397" s="9">
        <v>9.33</v>
      </c>
      <c r="K397" s="9">
        <v>6.92</v>
      </c>
      <c r="L397" s="9">
        <v>12716.79</v>
      </c>
      <c r="M397" s="9">
        <v>9431.9599999999991</v>
      </c>
      <c r="N397" s="9">
        <v>3284.83</v>
      </c>
    </row>
    <row r="398" spans="1:14" x14ac:dyDescent="0.25">
      <c r="A398" t="s">
        <v>0</v>
      </c>
      <c r="B398" t="s">
        <v>97</v>
      </c>
      <c r="C398" t="s">
        <v>65</v>
      </c>
      <c r="D398" t="s">
        <v>7</v>
      </c>
      <c r="E398" t="s">
        <v>15</v>
      </c>
      <c r="F398" s="5">
        <v>43189</v>
      </c>
      <c r="G398">
        <v>211060082</v>
      </c>
      <c r="H398" s="5">
        <v>43193</v>
      </c>
      <c r="I398">
        <v>6223</v>
      </c>
      <c r="J398" s="9">
        <v>668.27</v>
      </c>
      <c r="K398" s="9">
        <v>502.54</v>
      </c>
      <c r="L398" s="9">
        <v>4158644.21</v>
      </c>
      <c r="M398" s="9">
        <v>3127306.42</v>
      </c>
      <c r="N398" s="9">
        <v>1031337.79</v>
      </c>
    </row>
    <row r="399" spans="1:14" x14ac:dyDescent="0.25">
      <c r="A399" t="s">
        <v>9</v>
      </c>
      <c r="B399" t="s">
        <v>133</v>
      </c>
      <c r="C399" t="s">
        <v>36</v>
      </c>
      <c r="D399" t="s">
        <v>7</v>
      </c>
      <c r="E399" t="s">
        <v>23</v>
      </c>
      <c r="F399" s="5">
        <v>44228</v>
      </c>
      <c r="G399">
        <v>515773189</v>
      </c>
      <c r="H399" s="5">
        <v>44244</v>
      </c>
      <c r="I399">
        <v>7603</v>
      </c>
      <c r="J399" s="9">
        <v>421.89</v>
      </c>
      <c r="K399" s="9">
        <v>364.69</v>
      </c>
      <c r="L399" s="9">
        <v>3207629.67</v>
      </c>
      <c r="M399" s="9">
        <v>2772738.07</v>
      </c>
      <c r="N399" s="9">
        <v>434891.6</v>
      </c>
    </row>
    <row r="400" spans="1:14" x14ac:dyDescent="0.25">
      <c r="A400" t="s">
        <v>12</v>
      </c>
      <c r="B400" t="s">
        <v>189</v>
      </c>
      <c r="C400" t="s">
        <v>29</v>
      </c>
      <c r="D400" t="s">
        <v>7</v>
      </c>
      <c r="E400" t="s">
        <v>23</v>
      </c>
      <c r="F400" s="5">
        <v>42109</v>
      </c>
      <c r="G400">
        <v>687290799</v>
      </c>
      <c r="H400" s="5">
        <v>42143</v>
      </c>
      <c r="I400">
        <v>3475</v>
      </c>
      <c r="J400" s="9">
        <v>651.21</v>
      </c>
      <c r="K400" s="9">
        <v>524.96</v>
      </c>
      <c r="L400" s="9">
        <v>2262954.75</v>
      </c>
      <c r="M400" s="9">
        <v>1824236</v>
      </c>
      <c r="N400" s="9">
        <v>438718.75</v>
      </c>
    </row>
    <row r="401" spans="1:14" x14ac:dyDescent="0.25">
      <c r="A401" t="s">
        <v>9</v>
      </c>
      <c r="B401" t="s">
        <v>191</v>
      </c>
      <c r="C401" t="s">
        <v>45</v>
      </c>
      <c r="D401" t="s">
        <v>3</v>
      </c>
      <c r="E401" t="s">
        <v>8</v>
      </c>
      <c r="F401" s="5">
        <v>42846</v>
      </c>
      <c r="G401">
        <v>975661742</v>
      </c>
      <c r="H401" s="5">
        <v>42889</v>
      </c>
      <c r="I401">
        <v>8846</v>
      </c>
      <c r="J401" s="9">
        <v>9.33</v>
      </c>
      <c r="K401" s="9">
        <v>6.92</v>
      </c>
      <c r="L401" s="9">
        <v>82533.179999999993</v>
      </c>
      <c r="M401" s="9">
        <v>61214.32</v>
      </c>
      <c r="N401" s="9">
        <v>21318.86</v>
      </c>
    </row>
    <row r="402" spans="1:14" x14ac:dyDescent="0.25">
      <c r="A402" t="s">
        <v>9</v>
      </c>
      <c r="B402" t="s">
        <v>111</v>
      </c>
      <c r="C402" t="s">
        <v>19</v>
      </c>
      <c r="D402" t="s">
        <v>3</v>
      </c>
      <c r="E402" t="s">
        <v>23</v>
      </c>
      <c r="F402" s="5">
        <v>42458</v>
      </c>
      <c r="G402">
        <v>351247346</v>
      </c>
      <c r="H402" s="5">
        <v>42498</v>
      </c>
      <c r="I402">
        <v>750</v>
      </c>
      <c r="J402" s="9">
        <v>81.73</v>
      </c>
      <c r="K402" s="9">
        <v>56.67</v>
      </c>
      <c r="L402" s="9">
        <v>61297.5</v>
      </c>
      <c r="M402" s="9">
        <v>42502.5</v>
      </c>
      <c r="N402" s="9">
        <v>18795</v>
      </c>
    </row>
    <row r="403" spans="1:14" x14ac:dyDescent="0.25">
      <c r="A403" t="s">
        <v>9</v>
      </c>
      <c r="B403" t="s">
        <v>96</v>
      </c>
      <c r="C403" t="s">
        <v>11</v>
      </c>
      <c r="D403" t="s">
        <v>7</v>
      </c>
      <c r="E403" t="s">
        <v>23</v>
      </c>
      <c r="F403" s="5">
        <v>42389</v>
      </c>
      <c r="G403">
        <v>554721438</v>
      </c>
      <c r="H403" s="5">
        <v>42397</v>
      </c>
      <c r="I403">
        <v>3256</v>
      </c>
      <c r="J403" s="9">
        <v>47.45</v>
      </c>
      <c r="K403" s="9">
        <v>31.79</v>
      </c>
      <c r="L403" s="9">
        <v>154497.20000000001</v>
      </c>
      <c r="M403" s="9">
        <v>103508.24</v>
      </c>
      <c r="N403" s="9">
        <v>50988.959999999999</v>
      </c>
    </row>
    <row r="404" spans="1:14" x14ac:dyDescent="0.25">
      <c r="A404" t="s">
        <v>12</v>
      </c>
      <c r="B404" t="s">
        <v>132</v>
      </c>
      <c r="C404" t="s">
        <v>22</v>
      </c>
      <c r="D404" t="s">
        <v>3</v>
      </c>
      <c r="E404" t="s">
        <v>4</v>
      </c>
      <c r="F404" s="5">
        <v>43166</v>
      </c>
      <c r="G404">
        <v>247070348</v>
      </c>
      <c r="H404" s="5">
        <v>43213</v>
      </c>
      <c r="I404">
        <v>2461</v>
      </c>
      <c r="J404" s="9">
        <v>109.28</v>
      </c>
      <c r="K404" s="9">
        <v>35.840000000000003</v>
      </c>
      <c r="L404" s="9">
        <v>268938.08</v>
      </c>
      <c r="M404" s="9">
        <v>88202.240000000005</v>
      </c>
      <c r="N404" s="9">
        <v>180735.84</v>
      </c>
    </row>
    <row r="405" spans="1:14" x14ac:dyDescent="0.25">
      <c r="A405" t="s">
        <v>12</v>
      </c>
      <c r="B405" t="s">
        <v>115</v>
      </c>
      <c r="C405" t="s">
        <v>36</v>
      </c>
      <c r="D405" t="s">
        <v>3</v>
      </c>
      <c r="E405" t="s">
        <v>4</v>
      </c>
      <c r="F405" s="5">
        <v>44167</v>
      </c>
      <c r="G405">
        <v>859592902</v>
      </c>
      <c r="H405" s="5">
        <v>43844</v>
      </c>
      <c r="I405">
        <v>1497</v>
      </c>
      <c r="J405" s="9">
        <v>421.89</v>
      </c>
      <c r="K405" s="9">
        <v>364.69</v>
      </c>
      <c r="L405" s="9">
        <v>631569.32999999996</v>
      </c>
      <c r="M405" s="9">
        <v>545940.93000000005</v>
      </c>
      <c r="N405" s="9">
        <v>85628.4</v>
      </c>
    </row>
    <row r="406" spans="1:14" x14ac:dyDescent="0.25">
      <c r="A406" t="s">
        <v>20</v>
      </c>
      <c r="B406" t="s">
        <v>52</v>
      </c>
      <c r="C406" t="s">
        <v>57</v>
      </c>
      <c r="D406" t="s">
        <v>3</v>
      </c>
      <c r="E406" t="s">
        <v>15</v>
      </c>
      <c r="F406" s="5">
        <v>42238</v>
      </c>
      <c r="G406">
        <v>743900430</v>
      </c>
      <c r="H406" s="5">
        <v>42283</v>
      </c>
      <c r="I406">
        <v>5523</v>
      </c>
      <c r="J406" s="9">
        <v>154.06</v>
      </c>
      <c r="K406" s="9">
        <v>90.93</v>
      </c>
      <c r="L406" s="9">
        <v>850873.38</v>
      </c>
      <c r="M406" s="9">
        <v>502206.39</v>
      </c>
      <c r="N406" s="9">
        <v>348666.99</v>
      </c>
    </row>
    <row r="407" spans="1:14" x14ac:dyDescent="0.25">
      <c r="A407" t="s">
        <v>9</v>
      </c>
      <c r="B407" t="s">
        <v>72</v>
      </c>
      <c r="C407" t="s">
        <v>65</v>
      </c>
      <c r="D407" t="s">
        <v>3</v>
      </c>
      <c r="E407" t="s">
        <v>8</v>
      </c>
      <c r="F407" s="5">
        <v>42149</v>
      </c>
      <c r="G407">
        <v>121916759</v>
      </c>
      <c r="H407" s="5">
        <v>42190</v>
      </c>
      <c r="I407">
        <v>6733</v>
      </c>
      <c r="J407" s="9">
        <v>668.27</v>
      </c>
      <c r="K407" s="9">
        <v>502.54</v>
      </c>
      <c r="L407" s="9">
        <v>4499461.91</v>
      </c>
      <c r="M407" s="9">
        <v>3383601.82</v>
      </c>
      <c r="N407" s="9">
        <v>1115860.0900000001</v>
      </c>
    </row>
    <row r="408" spans="1:14" x14ac:dyDescent="0.25">
      <c r="A408" t="s">
        <v>12</v>
      </c>
      <c r="B408" t="s">
        <v>190</v>
      </c>
      <c r="C408" t="s">
        <v>19</v>
      </c>
      <c r="D408" t="s">
        <v>3</v>
      </c>
      <c r="E408" t="s">
        <v>8</v>
      </c>
      <c r="F408" s="5">
        <v>43795</v>
      </c>
      <c r="G408">
        <v>635878217</v>
      </c>
      <c r="H408" s="5">
        <v>43829</v>
      </c>
      <c r="I408">
        <v>9350</v>
      </c>
      <c r="J408" s="9">
        <v>81.73</v>
      </c>
      <c r="K408" s="9">
        <v>56.67</v>
      </c>
      <c r="L408" s="9">
        <v>764175.5</v>
      </c>
      <c r="M408" s="9">
        <v>529864.5</v>
      </c>
      <c r="N408" s="9">
        <v>234311</v>
      </c>
    </row>
    <row r="409" spans="1:14" x14ac:dyDescent="0.25">
      <c r="A409" t="s">
        <v>9</v>
      </c>
      <c r="B409" t="s">
        <v>173</v>
      </c>
      <c r="C409" t="s">
        <v>14</v>
      </c>
      <c r="D409" t="s">
        <v>7</v>
      </c>
      <c r="E409" t="s">
        <v>8</v>
      </c>
      <c r="F409" s="5">
        <v>44611</v>
      </c>
      <c r="G409">
        <v>398333632</v>
      </c>
      <c r="H409" s="5">
        <v>44622</v>
      </c>
      <c r="I409">
        <v>4629</v>
      </c>
      <c r="J409" s="9">
        <v>205.7</v>
      </c>
      <c r="K409" s="9">
        <v>117.11</v>
      </c>
      <c r="L409" s="9">
        <v>952185.3</v>
      </c>
      <c r="M409" s="9">
        <v>542102.18999999994</v>
      </c>
      <c r="N409" s="9">
        <v>410083.11</v>
      </c>
    </row>
    <row r="410" spans="1:14" x14ac:dyDescent="0.25">
      <c r="A410" t="s">
        <v>9</v>
      </c>
      <c r="B410" t="s">
        <v>170</v>
      </c>
      <c r="C410" t="s">
        <v>31</v>
      </c>
      <c r="D410" t="s">
        <v>3</v>
      </c>
      <c r="E410" t="s">
        <v>23</v>
      </c>
      <c r="F410" s="5">
        <v>44461</v>
      </c>
      <c r="G410">
        <v>742144334</v>
      </c>
      <c r="H410" s="5">
        <v>44489</v>
      </c>
      <c r="I410">
        <v>5855</v>
      </c>
      <c r="J410" s="9">
        <v>437.2</v>
      </c>
      <c r="K410" s="9">
        <v>263.33</v>
      </c>
      <c r="L410" s="9">
        <v>2559806</v>
      </c>
      <c r="M410" s="9">
        <v>1541797.15</v>
      </c>
      <c r="N410" s="9">
        <v>1018008.85</v>
      </c>
    </row>
    <row r="411" spans="1:14" x14ac:dyDescent="0.25">
      <c r="A411" t="s">
        <v>9</v>
      </c>
      <c r="B411" t="s">
        <v>192</v>
      </c>
      <c r="C411" t="s">
        <v>11</v>
      </c>
      <c r="D411" t="s">
        <v>3</v>
      </c>
      <c r="E411" t="s">
        <v>8</v>
      </c>
      <c r="F411" s="5">
        <v>42365</v>
      </c>
      <c r="G411">
        <v>370484149</v>
      </c>
      <c r="H411" s="5">
        <v>42388</v>
      </c>
      <c r="I411">
        <v>3348</v>
      </c>
      <c r="J411" s="9">
        <v>47.45</v>
      </c>
      <c r="K411" s="9">
        <v>31.79</v>
      </c>
      <c r="L411" s="9">
        <v>158862.6</v>
      </c>
      <c r="M411" s="9">
        <v>106432.92</v>
      </c>
      <c r="N411" s="9">
        <v>52429.68</v>
      </c>
    </row>
    <row r="412" spans="1:14" x14ac:dyDescent="0.25">
      <c r="A412" t="s">
        <v>9</v>
      </c>
      <c r="B412" t="s">
        <v>124</v>
      </c>
      <c r="C412" t="s">
        <v>2</v>
      </c>
      <c r="D412" t="s">
        <v>7</v>
      </c>
      <c r="E412" t="s">
        <v>23</v>
      </c>
      <c r="F412" s="5">
        <v>43737</v>
      </c>
      <c r="G412">
        <v>306839406</v>
      </c>
      <c r="H412" s="5">
        <v>43739</v>
      </c>
      <c r="I412">
        <v>9454</v>
      </c>
      <c r="J412" s="9">
        <v>255.28</v>
      </c>
      <c r="K412" s="9">
        <v>159.41999999999999</v>
      </c>
      <c r="L412" s="9">
        <v>2413417.12</v>
      </c>
      <c r="M412" s="9">
        <v>1507156.68</v>
      </c>
      <c r="N412" s="9">
        <v>906260.44</v>
      </c>
    </row>
    <row r="413" spans="1:14" x14ac:dyDescent="0.25">
      <c r="A413" t="s">
        <v>9</v>
      </c>
      <c r="B413" t="s">
        <v>130</v>
      </c>
      <c r="C413" t="s">
        <v>45</v>
      </c>
      <c r="D413" t="s">
        <v>3</v>
      </c>
      <c r="E413" t="s">
        <v>15</v>
      </c>
      <c r="F413" s="5">
        <v>42303</v>
      </c>
      <c r="G413">
        <v>745008933</v>
      </c>
      <c r="H413" s="5">
        <v>42311</v>
      </c>
      <c r="I413">
        <v>3554</v>
      </c>
      <c r="J413" s="9">
        <v>9.33</v>
      </c>
      <c r="K413" s="9">
        <v>6.92</v>
      </c>
      <c r="L413" s="9">
        <v>33158.82</v>
      </c>
      <c r="M413" s="9">
        <v>24593.68</v>
      </c>
      <c r="N413" s="9">
        <v>8565.14</v>
      </c>
    </row>
    <row r="414" spans="1:14" x14ac:dyDescent="0.25">
      <c r="A414" t="s">
        <v>9</v>
      </c>
      <c r="B414" t="s">
        <v>99</v>
      </c>
      <c r="C414" t="s">
        <v>57</v>
      </c>
      <c r="D414" t="s">
        <v>3</v>
      </c>
      <c r="E414" t="s">
        <v>4</v>
      </c>
      <c r="F414" s="5">
        <v>44328</v>
      </c>
      <c r="G414">
        <v>599104058</v>
      </c>
      <c r="H414" s="5">
        <v>44375</v>
      </c>
      <c r="I414">
        <v>7059</v>
      </c>
      <c r="J414" s="9">
        <v>154.06</v>
      </c>
      <c r="K414" s="9">
        <v>90.93</v>
      </c>
      <c r="L414" s="9">
        <v>1087509.54</v>
      </c>
      <c r="M414" s="9">
        <v>641874.87</v>
      </c>
      <c r="N414" s="9">
        <v>445634.67</v>
      </c>
    </row>
    <row r="415" spans="1:14" x14ac:dyDescent="0.25">
      <c r="A415" t="s">
        <v>9</v>
      </c>
      <c r="B415" t="s">
        <v>44</v>
      </c>
      <c r="C415" t="s">
        <v>11</v>
      </c>
      <c r="D415" t="s">
        <v>7</v>
      </c>
      <c r="E415" t="s">
        <v>8</v>
      </c>
      <c r="F415" s="5">
        <v>42775</v>
      </c>
      <c r="G415">
        <v>653548610</v>
      </c>
      <c r="H415" s="5">
        <v>42787</v>
      </c>
      <c r="I415">
        <v>8412</v>
      </c>
      <c r="J415" s="9">
        <v>47.45</v>
      </c>
      <c r="K415" s="9">
        <v>31.79</v>
      </c>
      <c r="L415" s="9">
        <v>399149.4</v>
      </c>
      <c r="M415" s="9">
        <v>267417.48</v>
      </c>
      <c r="N415" s="9">
        <v>131731.92000000001</v>
      </c>
    </row>
    <row r="416" spans="1:14" x14ac:dyDescent="0.25">
      <c r="A416" t="s">
        <v>9</v>
      </c>
      <c r="B416" t="s">
        <v>193</v>
      </c>
      <c r="C416" t="s">
        <v>57</v>
      </c>
      <c r="D416" t="s">
        <v>3</v>
      </c>
      <c r="E416" t="s">
        <v>15</v>
      </c>
      <c r="F416" s="5">
        <v>44196</v>
      </c>
      <c r="G416">
        <v>413078916</v>
      </c>
      <c r="H416" s="5">
        <v>43841</v>
      </c>
      <c r="I416">
        <v>8086</v>
      </c>
      <c r="J416" s="9">
        <v>154.06</v>
      </c>
      <c r="K416" s="9">
        <v>90.93</v>
      </c>
      <c r="L416" s="9">
        <v>1245729.1599999999</v>
      </c>
      <c r="M416" s="9">
        <v>735259.98</v>
      </c>
      <c r="N416" s="9">
        <v>510469.18</v>
      </c>
    </row>
    <row r="417" spans="1:14" x14ac:dyDescent="0.25">
      <c r="A417" t="s">
        <v>12</v>
      </c>
      <c r="B417" t="s">
        <v>90</v>
      </c>
      <c r="C417" t="s">
        <v>57</v>
      </c>
      <c r="D417" t="s">
        <v>3</v>
      </c>
      <c r="E417" t="s">
        <v>23</v>
      </c>
      <c r="F417" s="5">
        <v>43137</v>
      </c>
      <c r="G417">
        <v>352743804</v>
      </c>
      <c r="H417" s="5">
        <v>43178</v>
      </c>
      <c r="I417">
        <v>3585</v>
      </c>
      <c r="J417" s="9">
        <v>154.06</v>
      </c>
      <c r="K417" s="9">
        <v>90.93</v>
      </c>
      <c r="L417" s="9">
        <v>552305.1</v>
      </c>
      <c r="M417" s="9">
        <v>325984.05</v>
      </c>
      <c r="N417" s="9">
        <v>226321.05</v>
      </c>
    </row>
    <row r="418" spans="1:14" x14ac:dyDescent="0.25">
      <c r="A418" t="s">
        <v>20</v>
      </c>
      <c r="B418" t="s">
        <v>168</v>
      </c>
      <c r="C418" t="s">
        <v>2</v>
      </c>
      <c r="D418" t="s">
        <v>3</v>
      </c>
      <c r="E418" t="s">
        <v>15</v>
      </c>
      <c r="F418" s="5">
        <v>43771</v>
      </c>
      <c r="G418">
        <v>567904603</v>
      </c>
      <c r="H418" s="5">
        <v>43781</v>
      </c>
      <c r="I418">
        <v>4447</v>
      </c>
      <c r="J418" s="9">
        <v>255.28</v>
      </c>
      <c r="K418" s="9">
        <v>159.41999999999999</v>
      </c>
      <c r="L418" s="9">
        <v>1135230.1599999999</v>
      </c>
      <c r="M418" s="9">
        <v>708940.74</v>
      </c>
      <c r="N418" s="9">
        <v>426289.42</v>
      </c>
    </row>
    <row r="419" spans="1:14" x14ac:dyDescent="0.25">
      <c r="A419" t="s">
        <v>39</v>
      </c>
      <c r="B419" t="s">
        <v>128</v>
      </c>
      <c r="C419" t="s">
        <v>6</v>
      </c>
      <c r="D419" t="s">
        <v>3</v>
      </c>
      <c r="E419" t="s">
        <v>8</v>
      </c>
      <c r="F419" s="5">
        <v>44739</v>
      </c>
      <c r="G419">
        <v>324235141</v>
      </c>
      <c r="H419" s="5">
        <v>44754</v>
      </c>
      <c r="I419">
        <v>7238</v>
      </c>
      <c r="J419" s="9">
        <v>152.58000000000001</v>
      </c>
      <c r="K419" s="9">
        <v>97.44</v>
      </c>
      <c r="L419" s="9">
        <v>1104374.04</v>
      </c>
      <c r="M419" s="9">
        <v>705270.72</v>
      </c>
      <c r="N419" s="9">
        <v>399103.32</v>
      </c>
    </row>
    <row r="420" spans="1:14" x14ac:dyDescent="0.25">
      <c r="A420" t="s">
        <v>9</v>
      </c>
      <c r="B420" t="s">
        <v>167</v>
      </c>
      <c r="C420" t="s">
        <v>6</v>
      </c>
      <c r="D420" t="s">
        <v>3</v>
      </c>
      <c r="E420" t="s">
        <v>4</v>
      </c>
      <c r="F420" s="5">
        <v>44909</v>
      </c>
      <c r="G420">
        <v>307721745</v>
      </c>
      <c r="H420" s="5">
        <v>44562</v>
      </c>
      <c r="I420">
        <v>558</v>
      </c>
      <c r="J420" s="9">
        <v>152.58000000000001</v>
      </c>
      <c r="K420" s="9">
        <v>97.44</v>
      </c>
      <c r="L420" s="9">
        <v>85139.64</v>
      </c>
      <c r="M420" s="9">
        <v>54371.519999999997</v>
      </c>
      <c r="N420" s="9">
        <v>30768.12</v>
      </c>
    </row>
    <row r="421" spans="1:14" x14ac:dyDescent="0.25">
      <c r="A421" t="s">
        <v>9</v>
      </c>
      <c r="B421" t="s">
        <v>133</v>
      </c>
      <c r="C421" t="s">
        <v>29</v>
      </c>
      <c r="D421" t="s">
        <v>3</v>
      </c>
      <c r="E421" t="s">
        <v>8</v>
      </c>
      <c r="F421" s="5">
        <v>44509</v>
      </c>
      <c r="G421">
        <v>374663245</v>
      </c>
      <c r="H421" s="5">
        <v>44526</v>
      </c>
      <c r="I421">
        <v>35</v>
      </c>
      <c r="J421" s="9">
        <v>651.21</v>
      </c>
      <c r="K421" s="9">
        <v>524.96</v>
      </c>
      <c r="L421" s="9">
        <v>22792.35</v>
      </c>
      <c r="M421" s="9">
        <v>18373.599999999999</v>
      </c>
      <c r="N421" s="9">
        <v>4418.75</v>
      </c>
    </row>
    <row r="422" spans="1:14" x14ac:dyDescent="0.25">
      <c r="A422" t="s">
        <v>9</v>
      </c>
      <c r="B422" t="s">
        <v>194</v>
      </c>
      <c r="C422" t="s">
        <v>57</v>
      </c>
      <c r="D422" t="s">
        <v>7</v>
      </c>
      <c r="E422" t="s">
        <v>8</v>
      </c>
      <c r="F422" s="5">
        <v>44881</v>
      </c>
      <c r="G422">
        <v>901670968</v>
      </c>
      <c r="H422" s="5">
        <v>44906</v>
      </c>
      <c r="I422">
        <v>3331</v>
      </c>
      <c r="J422" s="9">
        <v>154.06</v>
      </c>
      <c r="K422" s="9">
        <v>90.93</v>
      </c>
      <c r="L422" s="9">
        <v>513173.86</v>
      </c>
      <c r="M422" s="9">
        <v>302887.83</v>
      </c>
      <c r="N422" s="9">
        <v>210286.03</v>
      </c>
    </row>
    <row r="423" spans="1:14" x14ac:dyDescent="0.25">
      <c r="A423" t="s">
        <v>0</v>
      </c>
      <c r="B423" t="s">
        <v>1</v>
      </c>
      <c r="C423" t="s">
        <v>6</v>
      </c>
      <c r="D423" t="s">
        <v>3</v>
      </c>
      <c r="E423" t="s">
        <v>23</v>
      </c>
      <c r="F423" s="5">
        <v>44762</v>
      </c>
      <c r="G423">
        <v>535668742</v>
      </c>
      <c r="H423" s="5">
        <v>44804</v>
      </c>
      <c r="I423">
        <v>5139</v>
      </c>
      <c r="J423" s="9">
        <v>152.58000000000001</v>
      </c>
      <c r="K423" s="9">
        <v>97.44</v>
      </c>
      <c r="L423" s="9">
        <v>784108.62</v>
      </c>
      <c r="M423" s="9">
        <v>500744.16</v>
      </c>
      <c r="N423" s="9">
        <v>283364.46000000002</v>
      </c>
    </row>
    <row r="424" spans="1:14" x14ac:dyDescent="0.25">
      <c r="A424" t="s">
        <v>12</v>
      </c>
      <c r="B424" t="s">
        <v>195</v>
      </c>
      <c r="C424" t="s">
        <v>65</v>
      </c>
      <c r="D424" t="s">
        <v>7</v>
      </c>
      <c r="E424" t="s">
        <v>8</v>
      </c>
      <c r="F424" s="5">
        <v>43272</v>
      </c>
      <c r="G424">
        <v>243892896</v>
      </c>
      <c r="H424" s="5">
        <v>43303</v>
      </c>
      <c r="I424">
        <v>2183</v>
      </c>
      <c r="J424" s="9">
        <v>668.27</v>
      </c>
      <c r="K424" s="9">
        <v>502.54</v>
      </c>
      <c r="L424" s="9">
        <v>1458833.41</v>
      </c>
      <c r="M424" s="9">
        <v>1097044.82</v>
      </c>
      <c r="N424" s="9">
        <v>361788.59</v>
      </c>
    </row>
    <row r="425" spans="1:14" x14ac:dyDescent="0.25">
      <c r="A425" t="s">
        <v>17</v>
      </c>
      <c r="B425" t="s">
        <v>35</v>
      </c>
      <c r="C425" t="s">
        <v>22</v>
      </c>
      <c r="D425" t="s">
        <v>7</v>
      </c>
      <c r="E425" t="s">
        <v>8</v>
      </c>
      <c r="F425" s="5">
        <v>42349</v>
      </c>
      <c r="G425">
        <v>163892257</v>
      </c>
      <c r="H425" s="5">
        <v>42394</v>
      </c>
      <c r="I425">
        <v>8216</v>
      </c>
      <c r="J425" s="9">
        <v>109.28</v>
      </c>
      <c r="K425" s="9">
        <v>35.840000000000003</v>
      </c>
      <c r="L425" s="9">
        <v>897844.48</v>
      </c>
      <c r="M425" s="9">
        <v>294461.44</v>
      </c>
      <c r="N425" s="9">
        <v>603383.04000000004</v>
      </c>
    </row>
    <row r="426" spans="1:14" x14ac:dyDescent="0.25">
      <c r="A426" t="s">
        <v>39</v>
      </c>
      <c r="B426" t="s">
        <v>196</v>
      </c>
      <c r="C426" t="s">
        <v>65</v>
      </c>
      <c r="D426" t="s">
        <v>7</v>
      </c>
      <c r="E426" t="s">
        <v>23</v>
      </c>
      <c r="F426" s="5">
        <v>42702</v>
      </c>
      <c r="G426">
        <v>953528153</v>
      </c>
      <c r="H426" s="5">
        <v>42751</v>
      </c>
      <c r="I426">
        <v>9025</v>
      </c>
      <c r="J426" s="9">
        <v>668.27</v>
      </c>
      <c r="K426" s="9">
        <v>502.54</v>
      </c>
      <c r="L426" s="9">
        <v>6031136.75</v>
      </c>
      <c r="M426" s="9">
        <v>4535423.5</v>
      </c>
      <c r="N426" s="9">
        <v>1495713.25</v>
      </c>
    </row>
    <row r="427" spans="1:14" x14ac:dyDescent="0.25">
      <c r="A427" t="s">
        <v>9</v>
      </c>
      <c r="B427" t="s">
        <v>51</v>
      </c>
      <c r="C427" t="s">
        <v>45</v>
      </c>
      <c r="D427" t="s">
        <v>3</v>
      </c>
      <c r="E427" t="s">
        <v>4</v>
      </c>
      <c r="F427" s="5">
        <v>42585</v>
      </c>
      <c r="G427">
        <v>640974414</v>
      </c>
      <c r="H427" s="5">
        <v>42633</v>
      </c>
      <c r="I427">
        <v>7428</v>
      </c>
      <c r="J427" s="9">
        <v>9.33</v>
      </c>
      <c r="K427" s="9">
        <v>6.92</v>
      </c>
      <c r="L427" s="9">
        <v>69303.240000000005</v>
      </c>
      <c r="M427" s="9">
        <v>51401.760000000002</v>
      </c>
      <c r="N427" s="9">
        <v>17901.48</v>
      </c>
    </row>
    <row r="428" spans="1:14" x14ac:dyDescent="0.25">
      <c r="A428" t="s">
        <v>39</v>
      </c>
      <c r="B428" t="s">
        <v>128</v>
      </c>
      <c r="C428" t="s">
        <v>2</v>
      </c>
      <c r="D428" t="s">
        <v>7</v>
      </c>
      <c r="E428" t="s">
        <v>8</v>
      </c>
      <c r="F428" s="5">
        <v>42102</v>
      </c>
      <c r="G428">
        <v>474717366</v>
      </c>
      <c r="H428" s="5">
        <v>42108</v>
      </c>
      <c r="I428">
        <v>8273</v>
      </c>
      <c r="J428" s="9">
        <v>255.28</v>
      </c>
      <c r="K428" s="9">
        <v>159.41999999999999</v>
      </c>
      <c r="L428" s="9">
        <v>2111931.44</v>
      </c>
      <c r="M428" s="9">
        <v>1318881.6599999999</v>
      </c>
      <c r="N428" s="9">
        <v>793049.78</v>
      </c>
    </row>
    <row r="429" spans="1:14" x14ac:dyDescent="0.25">
      <c r="A429" t="s">
        <v>20</v>
      </c>
      <c r="B429" t="s">
        <v>140</v>
      </c>
      <c r="C429" t="s">
        <v>36</v>
      </c>
      <c r="D429" t="s">
        <v>3</v>
      </c>
      <c r="E429" t="s">
        <v>8</v>
      </c>
      <c r="F429" s="5">
        <v>44746</v>
      </c>
      <c r="G429">
        <v>873555839</v>
      </c>
      <c r="H429" s="5">
        <v>44777</v>
      </c>
      <c r="I429">
        <v>3440</v>
      </c>
      <c r="J429" s="9">
        <v>421.89</v>
      </c>
      <c r="K429" s="9">
        <v>364.69</v>
      </c>
      <c r="L429" s="9">
        <v>1451301.6</v>
      </c>
      <c r="M429" s="9">
        <v>1254533.6000000001</v>
      </c>
      <c r="N429" s="9">
        <v>196768</v>
      </c>
    </row>
    <row r="430" spans="1:14" x14ac:dyDescent="0.25">
      <c r="A430" t="s">
        <v>9</v>
      </c>
      <c r="B430" t="s">
        <v>187</v>
      </c>
      <c r="C430" t="s">
        <v>14</v>
      </c>
      <c r="D430" t="s">
        <v>3</v>
      </c>
      <c r="E430" t="s">
        <v>4</v>
      </c>
      <c r="F430" s="5">
        <v>42399</v>
      </c>
      <c r="G430">
        <v>976601159</v>
      </c>
      <c r="H430" s="5">
        <v>42440</v>
      </c>
      <c r="I430">
        <v>6840</v>
      </c>
      <c r="J430" s="9">
        <v>205.7</v>
      </c>
      <c r="K430" s="9">
        <v>117.11</v>
      </c>
      <c r="L430" s="9">
        <v>1406988</v>
      </c>
      <c r="M430" s="9">
        <v>801032.4</v>
      </c>
      <c r="N430" s="9">
        <v>605955.6</v>
      </c>
    </row>
    <row r="431" spans="1:14" x14ac:dyDescent="0.25">
      <c r="A431" t="s">
        <v>0</v>
      </c>
      <c r="B431" t="s">
        <v>197</v>
      </c>
      <c r="C431" t="s">
        <v>45</v>
      </c>
      <c r="D431" t="s">
        <v>7</v>
      </c>
      <c r="E431" t="s">
        <v>8</v>
      </c>
      <c r="F431" s="5">
        <v>44105</v>
      </c>
      <c r="G431">
        <v>893277156</v>
      </c>
      <c r="H431" s="5">
        <v>44147</v>
      </c>
      <c r="I431">
        <v>9416</v>
      </c>
      <c r="J431" s="9">
        <v>9.33</v>
      </c>
      <c r="K431" s="9">
        <v>6.92</v>
      </c>
      <c r="L431" s="9">
        <v>87851.28</v>
      </c>
      <c r="M431" s="9">
        <v>65158.720000000001</v>
      </c>
      <c r="N431" s="9">
        <v>22692.560000000001</v>
      </c>
    </row>
    <row r="432" spans="1:14" x14ac:dyDescent="0.25">
      <c r="A432" t="s">
        <v>9</v>
      </c>
      <c r="B432" t="s">
        <v>49</v>
      </c>
      <c r="C432" t="s">
        <v>31</v>
      </c>
      <c r="D432" t="s">
        <v>7</v>
      </c>
      <c r="E432" t="s">
        <v>15</v>
      </c>
      <c r="F432" s="5">
        <v>44062</v>
      </c>
      <c r="G432">
        <v>353320157</v>
      </c>
      <c r="H432" s="5">
        <v>44065</v>
      </c>
      <c r="I432">
        <v>4141</v>
      </c>
      <c r="J432" s="9">
        <v>437.2</v>
      </c>
      <c r="K432" s="9">
        <v>263.33</v>
      </c>
      <c r="L432" s="9">
        <v>1810445.2</v>
      </c>
      <c r="M432" s="9">
        <v>1090449.53</v>
      </c>
      <c r="N432" s="9">
        <v>719995.67</v>
      </c>
    </row>
    <row r="433" spans="1:14" x14ac:dyDescent="0.25">
      <c r="A433" t="s">
        <v>20</v>
      </c>
      <c r="B433" t="s">
        <v>198</v>
      </c>
      <c r="C433" t="s">
        <v>2</v>
      </c>
      <c r="D433" t="s">
        <v>7</v>
      </c>
      <c r="E433" t="s">
        <v>23</v>
      </c>
      <c r="F433" s="5">
        <v>42937</v>
      </c>
      <c r="G433">
        <v>956778991</v>
      </c>
      <c r="H433" s="5">
        <v>42972</v>
      </c>
      <c r="I433">
        <v>1020</v>
      </c>
      <c r="J433" s="9">
        <v>255.28</v>
      </c>
      <c r="K433" s="9">
        <v>159.41999999999999</v>
      </c>
      <c r="L433" s="9">
        <v>260385.6</v>
      </c>
      <c r="M433" s="9">
        <v>162608.4</v>
      </c>
      <c r="N433" s="9">
        <v>97777.2</v>
      </c>
    </row>
    <row r="434" spans="1:14" x14ac:dyDescent="0.25">
      <c r="A434" t="s">
        <v>9</v>
      </c>
      <c r="B434" t="s">
        <v>170</v>
      </c>
      <c r="C434" t="s">
        <v>2</v>
      </c>
      <c r="D434" t="s">
        <v>7</v>
      </c>
      <c r="E434" t="s">
        <v>15</v>
      </c>
      <c r="F434" s="5">
        <v>42097</v>
      </c>
      <c r="G434">
        <v>324014985</v>
      </c>
      <c r="H434" s="5">
        <v>42104</v>
      </c>
      <c r="I434">
        <v>2089</v>
      </c>
      <c r="J434" s="9">
        <v>255.28</v>
      </c>
      <c r="K434" s="9">
        <v>159.41999999999999</v>
      </c>
      <c r="L434" s="9">
        <v>533279.92000000004</v>
      </c>
      <c r="M434" s="9">
        <v>333028.38</v>
      </c>
      <c r="N434" s="9">
        <v>200251.54</v>
      </c>
    </row>
    <row r="435" spans="1:14" x14ac:dyDescent="0.25">
      <c r="A435" t="s">
        <v>9</v>
      </c>
      <c r="B435" t="s">
        <v>114</v>
      </c>
      <c r="C435" t="s">
        <v>14</v>
      </c>
      <c r="D435" t="s">
        <v>7</v>
      </c>
      <c r="E435" t="s">
        <v>15</v>
      </c>
      <c r="F435" s="5">
        <v>43636</v>
      </c>
      <c r="G435">
        <v>645701968</v>
      </c>
      <c r="H435" s="5">
        <v>43667</v>
      </c>
      <c r="I435">
        <v>6416</v>
      </c>
      <c r="J435" s="9">
        <v>205.7</v>
      </c>
      <c r="K435" s="9">
        <v>117.11</v>
      </c>
      <c r="L435" s="9">
        <v>1319771.2</v>
      </c>
      <c r="M435" s="9">
        <v>751377.76</v>
      </c>
      <c r="N435" s="9">
        <v>568393.43999999994</v>
      </c>
    </row>
    <row r="436" spans="1:14" x14ac:dyDescent="0.25">
      <c r="A436" t="s">
        <v>12</v>
      </c>
      <c r="B436" t="s">
        <v>190</v>
      </c>
      <c r="C436" t="s">
        <v>45</v>
      </c>
      <c r="D436" t="s">
        <v>7</v>
      </c>
      <c r="E436" t="s">
        <v>15</v>
      </c>
      <c r="F436" s="5">
        <v>43624</v>
      </c>
      <c r="G436">
        <v>132826268</v>
      </c>
      <c r="H436" s="5">
        <v>43653</v>
      </c>
      <c r="I436">
        <v>5099</v>
      </c>
      <c r="J436" s="9">
        <v>9.33</v>
      </c>
      <c r="K436" s="9">
        <v>6.92</v>
      </c>
      <c r="L436" s="9">
        <v>47573.67</v>
      </c>
      <c r="M436" s="9">
        <v>35285.08</v>
      </c>
      <c r="N436" s="9">
        <v>12288.59</v>
      </c>
    </row>
    <row r="437" spans="1:14" x14ac:dyDescent="0.25">
      <c r="A437" t="s">
        <v>9</v>
      </c>
      <c r="B437" t="s">
        <v>156</v>
      </c>
      <c r="C437" t="s">
        <v>36</v>
      </c>
      <c r="D437" t="s">
        <v>7</v>
      </c>
      <c r="E437" t="s">
        <v>15</v>
      </c>
      <c r="F437" s="5">
        <v>43706</v>
      </c>
      <c r="G437">
        <v>666686713</v>
      </c>
      <c r="H437" s="5">
        <v>43718</v>
      </c>
      <c r="I437">
        <v>6269</v>
      </c>
      <c r="J437" s="9">
        <v>421.89</v>
      </c>
      <c r="K437" s="9">
        <v>364.69</v>
      </c>
      <c r="L437" s="9">
        <v>2644828.41</v>
      </c>
      <c r="M437" s="9">
        <v>2286241.61</v>
      </c>
      <c r="N437" s="9">
        <v>358586.8</v>
      </c>
    </row>
    <row r="438" spans="1:14" x14ac:dyDescent="0.25">
      <c r="A438" t="s">
        <v>9</v>
      </c>
      <c r="B438" t="s">
        <v>98</v>
      </c>
      <c r="C438" t="s">
        <v>29</v>
      </c>
      <c r="D438" t="s">
        <v>3</v>
      </c>
      <c r="E438" t="s">
        <v>23</v>
      </c>
      <c r="F438" s="5">
        <v>43727</v>
      </c>
      <c r="G438">
        <v>148894631</v>
      </c>
      <c r="H438" s="5">
        <v>43733</v>
      </c>
      <c r="I438">
        <v>85</v>
      </c>
      <c r="J438" s="9">
        <v>651.21</v>
      </c>
      <c r="K438" s="9">
        <v>524.96</v>
      </c>
      <c r="L438" s="9">
        <v>55352.85</v>
      </c>
      <c r="M438" s="9">
        <v>44621.599999999999</v>
      </c>
      <c r="N438" s="9">
        <v>10731.25</v>
      </c>
    </row>
    <row r="439" spans="1:14" x14ac:dyDescent="0.25">
      <c r="A439" t="s">
        <v>9</v>
      </c>
      <c r="B439" t="s">
        <v>151</v>
      </c>
      <c r="C439" t="s">
        <v>11</v>
      </c>
      <c r="D439" t="s">
        <v>3</v>
      </c>
      <c r="E439" t="s">
        <v>15</v>
      </c>
      <c r="F439" s="5">
        <v>44730</v>
      </c>
      <c r="G439">
        <v>151373851</v>
      </c>
      <c r="H439" s="5">
        <v>44754</v>
      </c>
      <c r="I439">
        <v>3741</v>
      </c>
      <c r="J439" s="9">
        <v>47.45</v>
      </c>
      <c r="K439" s="9">
        <v>31.79</v>
      </c>
      <c r="L439" s="9">
        <v>177510.45</v>
      </c>
      <c r="M439" s="9">
        <v>118926.39</v>
      </c>
      <c r="N439" s="9">
        <v>58584.06</v>
      </c>
    </row>
    <row r="440" spans="1:14" x14ac:dyDescent="0.25">
      <c r="A440" t="s">
        <v>9</v>
      </c>
      <c r="B440" t="s">
        <v>199</v>
      </c>
      <c r="C440" t="s">
        <v>19</v>
      </c>
      <c r="D440" t="s">
        <v>7</v>
      </c>
      <c r="E440" t="s">
        <v>15</v>
      </c>
      <c r="F440" s="5">
        <v>42720</v>
      </c>
      <c r="G440">
        <v>966360700</v>
      </c>
      <c r="H440" s="5">
        <v>42762</v>
      </c>
      <c r="I440">
        <v>6461</v>
      </c>
      <c r="J440" s="9">
        <v>81.73</v>
      </c>
      <c r="K440" s="9">
        <v>56.67</v>
      </c>
      <c r="L440" s="9">
        <v>528057.53</v>
      </c>
      <c r="M440" s="9">
        <v>366144.87</v>
      </c>
      <c r="N440" s="9">
        <v>161912.66</v>
      </c>
    </row>
    <row r="441" spans="1:14" x14ac:dyDescent="0.25">
      <c r="A441" t="s">
        <v>0</v>
      </c>
      <c r="B441" t="s">
        <v>160</v>
      </c>
      <c r="C441" t="s">
        <v>2</v>
      </c>
      <c r="D441" t="s">
        <v>3</v>
      </c>
      <c r="E441" t="s">
        <v>4</v>
      </c>
      <c r="F441" s="5">
        <v>43559</v>
      </c>
      <c r="G441">
        <v>256404006</v>
      </c>
      <c r="H441" s="5">
        <v>43582</v>
      </c>
      <c r="I441">
        <v>4498</v>
      </c>
      <c r="J441" s="9">
        <v>255.28</v>
      </c>
      <c r="K441" s="9">
        <v>159.41999999999999</v>
      </c>
      <c r="L441" s="9">
        <v>1148249.44</v>
      </c>
      <c r="M441" s="9">
        <v>717071.16</v>
      </c>
      <c r="N441" s="9">
        <v>431178.28</v>
      </c>
    </row>
    <row r="442" spans="1:14" x14ac:dyDescent="0.25">
      <c r="A442" t="s">
        <v>0</v>
      </c>
      <c r="B442" t="s">
        <v>94</v>
      </c>
      <c r="C442" t="s">
        <v>65</v>
      </c>
      <c r="D442" t="s">
        <v>3</v>
      </c>
      <c r="E442" t="s">
        <v>8</v>
      </c>
      <c r="F442" s="5">
        <v>44840</v>
      </c>
      <c r="G442">
        <v>704365098</v>
      </c>
      <c r="H442" s="5">
        <v>44888</v>
      </c>
      <c r="I442">
        <v>6140</v>
      </c>
      <c r="J442" s="9">
        <v>668.27</v>
      </c>
      <c r="K442" s="9">
        <v>502.54</v>
      </c>
      <c r="L442" s="9">
        <v>4103177.8</v>
      </c>
      <c r="M442" s="9">
        <v>3085595.6</v>
      </c>
      <c r="N442" s="9">
        <v>1017582.2</v>
      </c>
    </row>
    <row r="443" spans="1:14" x14ac:dyDescent="0.25">
      <c r="A443" t="s">
        <v>9</v>
      </c>
      <c r="B443" t="s">
        <v>95</v>
      </c>
      <c r="C443" t="s">
        <v>2</v>
      </c>
      <c r="D443" t="s">
        <v>3</v>
      </c>
      <c r="E443" t="s">
        <v>8</v>
      </c>
      <c r="F443" s="5">
        <v>44778</v>
      </c>
      <c r="G443">
        <v>563417804</v>
      </c>
      <c r="H443" s="5">
        <v>44807</v>
      </c>
      <c r="I443">
        <v>6703</v>
      </c>
      <c r="J443" s="9">
        <v>255.28</v>
      </c>
      <c r="K443" s="9">
        <v>159.41999999999999</v>
      </c>
      <c r="L443" s="9">
        <v>1711141.84</v>
      </c>
      <c r="M443" s="9">
        <v>1068592.26</v>
      </c>
      <c r="N443" s="9">
        <v>642549.57999999996</v>
      </c>
    </row>
    <row r="444" spans="1:14" x14ac:dyDescent="0.25">
      <c r="A444" t="s">
        <v>17</v>
      </c>
      <c r="B444" t="s">
        <v>18</v>
      </c>
      <c r="C444" t="s">
        <v>57</v>
      </c>
      <c r="D444" t="s">
        <v>7</v>
      </c>
      <c r="E444" t="s">
        <v>23</v>
      </c>
      <c r="F444" s="5">
        <v>43438</v>
      </c>
      <c r="G444">
        <v>407048451</v>
      </c>
      <c r="H444" s="5">
        <v>42027</v>
      </c>
      <c r="I444">
        <v>3537</v>
      </c>
      <c r="J444" s="9">
        <v>154.06</v>
      </c>
      <c r="K444" s="9">
        <v>90.93</v>
      </c>
      <c r="L444" s="9">
        <v>544910.22</v>
      </c>
      <c r="M444" s="9">
        <v>321619.40999999997</v>
      </c>
      <c r="N444" s="9">
        <v>223290.81</v>
      </c>
    </row>
    <row r="445" spans="1:14" x14ac:dyDescent="0.25">
      <c r="A445" t="s">
        <v>12</v>
      </c>
      <c r="B445" t="s">
        <v>146</v>
      </c>
      <c r="C445" t="s">
        <v>11</v>
      </c>
      <c r="D445" t="s">
        <v>7</v>
      </c>
      <c r="E445" t="s">
        <v>4</v>
      </c>
      <c r="F445" s="5">
        <v>42237</v>
      </c>
      <c r="G445">
        <v>879055869</v>
      </c>
      <c r="H445" s="5">
        <v>42261</v>
      </c>
      <c r="I445">
        <v>1021</v>
      </c>
      <c r="J445" s="9">
        <v>47.45</v>
      </c>
      <c r="K445" s="9">
        <v>31.79</v>
      </c>
      <c r="L445" s="9">
        <v>48446.45</v>
      </c>
      <c r="M445" s="9">
        <v>32457.59</v>
      </c>
      <c r="N445" s="9">
        <v>15988.86</v>
      </c>
    </row>
    <row r="446" spans="1:14" x14ac:dyDescent="0.25">
      <c r="A446" t="s">
        <v>9</v>
      </c>
      <c r="B446" t="s">
        <v>161</v>
      </c>
      <c r="C446" t="s">
        <v>2</v>
      </c>
      <c r="D446" t="s">
        <v>3</v>
      </c>
      <c r="E446" t="s">
        <v>15</v>
      </c>
      <c r="F446" s="5">
        <v>43558</v>
      </c>
      <c r="G446">
        <v>443551385</v>
      </c>
      <c r="H446" s="5">
        <v>43594</v>
      </c>
      <c r="I446">
        <v>5566</v>
      </c>
      <c r="J446" s="9">
        <v>255.28</v>
      </c>
      <c r="K446" s="9">
        <v>159.41999999999999</v>
      </c>
      <c r="L446" s="9">
        <v>1420888.48</v>
      </c>
      <c r="M446" s="9">
        <v>887331.72</v>
      </c>
      <c r="N446" s="9">
        <v>533556.76</v>
      </c>
    </row>
    <row r="447" spans="1:14" x14ac:dyDescent="0.25">
      <c r="A447" t="s">
        <v>17</v>
      </c>
      <c r="B447" t="s">
        <v>82</v>
      </c>
      <c r="C447" t="s">
        <v>19</v>
      </c>
      <c r="D447" t="s">
        <v>3</v>
      </c>
      <c r="E447" t="s">
        <v>15</v>
      </c>
      <c r="F447" s="5">
        <v>43521</v>
      </c>
      <c r="G447">
        <v>334958827</v>
      </c>
      <c r="H447" s="5">
        <v>43524</v>
      </c>
      <c r="I447">
        <v>615</v>
      </c>
      <c r="J447" s="9">
        <v>81.73</v>
      </c>
      <c r="K447" s="9">
        <v>56.67</v>
      </c>
      <c r="L447" s="9">
        <v>50263.95</v>
      </c>
      <c r="M447" s="9">
        <v>34852.050000000003</v>
      </c>
      <c r="N447" s="9">
        <v>15411.9</v>
      </c>
    </row>
    <row r="448" spans="1:14" x14ac:dyDescent="0.25">
      <c r="A448" t="s">
        <v>9</v>
      </c>
      <c r="B448" t="s">
        <v>192</v>
      </c>
      <c r="C448" t="s">
        <v>22</v>
      </c>
      <c r="D448" t="s">
        <v>7</v>
      </c>
      <c r="E448" t="s">
        <v>23</v>
      </c>
      <c r="F448" s="5">
        <v>43170</v>
      </c>
      <c r="G448">
        <v>508014523</v>
      </c>
      <c r="H448" s="5">
        <v>43179</v>
      </c>
      <c r="I448">
        <v>1642</v>
      </c>
      <c r="J448" s="9">
        <v>109.28</v>
      </c>
      <c r="K448" s="9">
        <v>35.840000000000003</v>
      </c>
      <c r="L448" s="9">
        <v>179437.76</v>
      </c>
      <c r="M448" s="9">
        <v>58849.279999999999</v>
      </c>
      <c r="N448" s="9">
        <v>120588.48</v>
      </c>
    </row>
    <row r="449" spans="1:14" x14ac:dyDescent="0.25">
      <c r="A449" t="s">
        <v>9</v>
      </c>
      <c r="B449" t="s">
        <v>141</v>
      </c>
      <c r="C449" t="s">
        <v>29</v>
      </c>
      <c r="D449" t="s">
        <v>3</v>
      </c>
      <c r="E449" t="s">
        <v>8</v>
      </c>
      <c r="F449" s="5">
        <v>44020</v>
      </c>
      <c r="G449">
        <v>987767302</v>
      </c>
      <c r="H449" s="5">
        <v>44044</v>
      </c>
      <c r="I449">
        <v>1150</v>
      </c>
      <c r="J449" s="9">
        <v>651.21</v>
      </c>
      <c r="K449" s="9">
        <v>524.96</v>
      </c>
      <c r="L449" s="9">
        <v>748891.5</v>
      </c>
      <c r="M449" s="9">
        <v>603704</v>
      </c>
      <c r="N449" s="9">
        <v>145187.5</v>
      </c>
    </row>
    <row r="450" spans="1:14" x14ac:dyDescent="0.25">
      <c r="A450" t="s">
        <v>0</v>
      </c>
      <c r="B450" t="s">
        <v>159</v>
      </c>
      <c r="C450" t="s">
        <v>36</v>
      </c>
      <c r="D450" t="s">
        <v>7</v>
      </c>
      <c r="E450" t="s">
        <v>15</v>
      </c>
      <c r="F450" s="5">
        <v>44163</v>
      </c>
      <c r="G450">
        <v>519578492</v>
      </c>
      <c r="H450" s="5">
        <v>44194</v>
      </c>
      <c r="I450">
        <v>3677</v>
      </c>
      <c r="J450" s="9">
        <v>421.89</v>
      </c>
      <c r="K450" s="9">
        <v>364.69</v>
      </c>
      <c r="L450" s="9">
        <v>1551289.53</v>
      </c>
      <c r="M450" s="9">
        <v>1340965.1299999999</v>
      </c>
      <c r="N450" s="9">
        <v>210324.4</v>
      </c>
    </row>
    <row r="451" spans="1:14" x14ac:dyDescent="0.25">
      <c r="A451" t="s">
        <v>17</v>
      </c>
      <c r="B451" t="s">
        <v>149</v>
      </c>
      <c r="C451" t="s">
        <v>6</v>
      </c>
      <c r="D451" t="s">
        <v>7</v>
      </c>
      <c r="E451" t="s">
        <v>4</v>
      </c>
      <c r="F451" s="5">
        <v>42892</v>
      </c>
      <c r="G451">
        <v>619121921</v>
      </c>
      <c r="H451" s="5">
        <v>42896</v>
      </c>
      <c r="I451">
        <v>789</v>
      </c>
      <c r="J451" s="9">
        <v>152.58000000000001</v>
      </c>
      <c r="K451" s="9">
        <v>97.44</v>
      </c>
      <c r="L451" s="9">
        <v>120385.62</v>
      </c>
      <c r="M451" s="9">
        <v>76880.160000000003</v>
      </c>
      <c r="N451" s="9">
        <v>43505.46</v>
      </c>
    </row>
    <row r="452" spans="1:14" x14ac:dyDescent="0.25">
      <c r="A452" t="s">
        <v>17</v>
      </c>
      <c r="B452" t="s">
        <v>42</v>
      </c>
      <c r="C452" t="s">
        <v>2</v>
      </c>
      <c r="D452" t="s">
        <v>7</v>
      </c>
      <c r="E452" t="s">
        <v>23</v>
      </c>
      <c r="F452" s="5">
        <v>43120</v>
      </c>
      <c r="G452">
        <v>622383916</v>
      </c>
      <c r="H452" s="5">
        <v>43149</v>
      </c>
      <c r="I452">
        <v>6086</v>
      </c>
      <c r="J452" s="9">
        <v>255.28</v>
      </c>
      <c r="K452" s="9">
        <v>159.41999999999999</v>
      </c>
      <c r="L452" s="9">
        <v>1553634.08</v>
      </c>
      <c r="M452" s="9">
        <v>970230.12</v>
      </c>
      <c r="N452" s="9">
        <v>583403.96</v>
      </c>
    </row>
    <row r="453" spans="1:14" x14ac:dyDescent="0.25">
      <c r="A453" t="s">
        <v>12</v>
      </c>
      <c r="B453" t="s">
        <v>115</v>
      </c>
      <c r="C453" t="s">
        <v>22</v>
      </c>
      <c r="D453" t="s">
        <v>7</v>
      </c>
      <c r="E453" t="s">
        <v>15</v>
      </c>
      <c r="F453" s="5">
        <v>44839</v>
      </c>
      <c r="G453">
        <v>835663306</v>
      </c>
      <c r="H453" s="5">
        <v>44868</v>
      </c>
      <c r="I453">
        <v>197</v>
      </c>
      <c r="J453" s="9">
        <v>109.28</v>
      </c>
      <c r="K453" s="9">
        <v>35.840000000000003</v>
      </c>
      <c r="L453" s="9">
        <v>21528.16</v>
      </c>
      <c r="M453" s="9">
        <v>7060.48</v>
      </c>
      <c r="N453" s="9">
        <v>14467.68</v>
      </c>
    </row>
    <row r="454" spans="1:14" x14ac:dyDescent="0.25">
      <c r="A454" t="s">
        <v>17</v>
      </c>
      <c r="B454" t="s">
        <v>135</v>
      </c>
      <c r="C454" t="s">
        <v>19</v>
      </c>
      <c r="D454" t="s">
        <v>3</v>
      </c>
      <c r="E454" t="s">
        <v>8</v>
      </c>
      <c r="F454" s="5">
        <v>42585</v>
      </c>
      <c r="G454">
        <v>285571420</v>
      </c>
      <c r="H454" s="5">
        <v>42626</v>
      </c>
      <c r="I454">
        <v>5784</v>
      </c>
      <c r="J454" s="9">
        <v>81.73</v>
      </c>
      <c r="K454" s="9">
        <v>56.67</v>
      </c>
      <c r="L454" s="9">
        <v>472726.32</v>
      </c>
      <c r="M454" s="9">
        <v>327779.28000000003</v>
      </c>
      <c r="N454" s="9">
        <v>144947.04</v>
      </c>
    </row>
    <row r="455" spans="1:14" x14ac:dyDescent="0.25">
      <c r="A455" t="s">
        <v>17</v>
      </c>
      <c r="B455" t="s">
        <v>42</v>
      </c>
      <c r="C455" t="s">
        <v>2</v>
      </c>
      <c r="D455" t="s">
        <v>3</v>
      </c>
      <c r="E455" t="s">
        <v>8</v>
      </c>
      <c r="F455" s="5">
        <v>42056</v>
      </c>
      <c r="G455">
        <v>769032084</v>
      </c>
      <c r="H455" s="5">
        <v>42097</v>
      </c>
      <c r="I455">
        <v>2538</v>
      </c>
      <c r="J455" s="9">
        <v>255.28</v>
      </c>
      <c r="K455" s="9">
        <v>159.41999999999999</v>
      </c>
      <c r="L455" s="9">
        <v>647900.64</v>
      </c>
      <c r="M455" s="9">
        <v>404607.96</v>
      </c>
      <c r="N455" s="9">
        <v>243292.68</v>
      </c>
    </row>
    <row r="456" spans="1:14" x14ac:dyDescent="0.25">
      <c r="A456" t="s">
        <v>9</v>
      </c>
      <c r="B456" t="s">
        <v>170</v>
      </c>
      <c r="C456" t="s">
        <v>57</v>
      </c>
      <c r="D456" t="s">
        <v>7</v>
      </c>
      <c r="E456" t="s">
        <v>15</v>
      </c>
      <c r="F456" s="5">
        <v>43757</v>
      </c>
      <c r="G456">
        <v>103281629</v>
      </c>
      <c r="H456" s="5">
        <v>43774</v>
      </c>
      <c r="I456">
        <v>2184</v>
      </c>
      <c r="J456" s="9">
        <v>154.06</v>
      </c>
      <c r="K456" s="9">
        <v>90.93</v>
      </c>
      <c r="L456" s="9">
        <v>336467.04</v>
      </c>
      <c r="M456" s="9">
        <v>198591.12</v>
      </c>
      <c r="N456" s="9">
        <v>137875.92000000001</v>
      </c>
    </row>
    <row r="457" spans="1:14" x14ac:dyDescent="0.25">
      <c r="A457" t="s">
        <v>0</v>
      </c>
      <c r="B457" t="s">
        <v>197</v>
      </c>
      <c r="C457" t="s">
        <v>14</v>
      </c>
      <c r="D457" t="s">
        <v>3</v>
      </c>
      <c r="E457" t="s">
        <v>15</v>
      </c>
      <c r="F457" s="5">
        <v>42818</v>
      </c>
      <c r="G457">
        <v>675868880</v>
      </c>
      <c r="H457" s="5">
        <v>42866</v>
      </c>
      <c r="I457">
        <v>3476</v>
      </c>
      <c r="J457" s="9">
        <v>205.7</v>
      </c>
      <c r="K457" s="9">
        <v>117.11</v>
      </c>
      <c r="L457" s="9">
        <v>715013.2</v>
      </c>
      <c r="M457" s="9">
        <v>407074.36</v>
      </c>
      <c r="N457" s="9">
        <v>307938.84000000003</v>
      </c>
    </row>
    <row r="458" spans="1:14" x14ac:dyDescent="0.25">
      <c r="A458" t="s">
        <v>9</v>
      </c>
      <c r="B458" t="s">
        <v>179</v>
      </c>
      <c r="C458" t="s">
        <v>45</v>
      </c>
      <c r="D458" t="s">
        <v>7</v>
      </c>
      <c r="E458" t="s">
        <v>4</v>
      </c>
      <c r="F458" s="5">
        <v>42373</v>
      </c>
      <c r="G458">
        <v>894655168</v>
      </c>
      <c r="H458" s="5">
        <v>42395</v>
      </c>
      <c r="I458">
        <v>7200</v>
      </c>
      <c r="J458" s="9">
        <v>9.33</v>
      </c>
      <c r="K458" s="9">
        <v>6.92</v>
      </c>
      <c r="L458" s="9">
        <v>67176</v>
      </c>
      <c r="M458" s="9">
        <v>49824</v>
      </c>
      <c r="N458" s="9">
        <v>17352</v>
      </c>
    </row>
    <row r="459" spans="1:14" x14ac:dyDescent="0.25">
      <c r="A459" t="s">
        <v>9</v>
      </c>
      <c r="B459" t="s">
        <v>153</v>
      </c>
      <c r="C459" t="s">
        <v>45</v>
      </c>
      <c r="D459" t="s">
        <v>3</v>
      </c>
      <c r="E459" t="s">
        <v>4</v>
      </c>
      <c r="F459" s="5">
        <v>43519</v>
      </c>
      <c r="G459">
        <v>137814319</v>
      </c>
      <c r="H459" s="5">
        <v>43538</v>
      </c>
      <c r="I459">
        <v>1174</v>
      </c>
      <c r="J459" s="9">
        <v>9.33</v>
      </c>
      <c r="K459" s="9">
        <v>6.92</v>
      </c>
      <c r="L459" s="9">
        <v>10953.42</v>
      </c>
      <c r="M459" s="9">
        <v>8124.08</v>
      </c>
      <c r="N459" s="9">
        <v>2829.34</v>
      </c>
    </row>
    <row r="460" spans="1:14" x14ac:dyDescent="0.25">
      <c r="A460" t="s">
        <v>9</v>
      </c>
      <c r="B460" t="s">
        <v>182</v>
      </c>
      <c r="C460" t="s">
        <v>2</v>
      </c>
      <c r="D460" t="s">
        <v>7</v>
      </c>
      <c r="E460" t="s">
        <v>23</v>
      </c>
      <c r="F460" s="5">
        <v>44093</v>
      </c>
      <c r="G460">
        <v>103832662</v>
      </c>
      <c r="H460" s="5">
        <v>44124</v>
      </c>
      <c r="I460">
        <v>5247</v>
      </c>
      <c r="J460" s="9">
        <v>255.28</v>
      </c>
      <c r="K460" s="9">
        <v>159.41999999999999</v>
      </c>
      <c r="L460" s="9">
        <v>1339454.1599999999</v>
      </c>
      <c r="M460" s="9">
        <v>836476.74</v>
      </c>
      <c r="N460" s="9">
        <v>502977.42</v>
      </c>
    </row>
    <row r="461" spans="1:14" x14ac:dyDescent="0.25">
      <c r="A461" t="s">
        <v>17</v>
      </c>
      <c r="B461" t="s">
        <v>135</v>
      </c>
      <c r="C461" t="s">
        <v>19</v>
      </c>
      <c r="D461" t="s">
        <v>7</v>
      </c>
      <c r="E461" t="s">
        <v>23</v>
      </c>
      <c r="F461" s="5">
        <v>42394</v>
      </c>
      <c r="G461">
        <v>761509025</v>
      </c>
      <c r="H461" s="5">
        <v>42432</v>
      </c>
      <c r="I461">
        <v>6298</v>
      </c>
      <c r="J461" s="9">
        <v>81.73</v>
      </c>
      <c r="K461" s="9">
        <v>56.67</v>
      </c>
      <c r="L461" s="9">
        <v>514735.54</v>
      </c>
      <c r="M461" s="9">
        <v>356907.66</v>
      </c>
      <c r="N461" s="9">
        <v>157827.88</v>
      </c>
    </row>
    <row r="462" spans="1:14" x14ac:dyDescent="0.25">
      <c r="A462" t="s">
        <v>9</v>
      </c>
      <c r="B462" t="s">
        <v>199</v>
      </c>
      <c r="C462" t="s">
        <v>11</v>
      </c>
      <c r="D462" t="s">
        <v>3</v>
      </c>
      <c r="E462" t="s">
        <v>4</v>
      </c>
      <c r="F462" s="5">
        <v>44730</v>
      </c>
      <c r="G462">
        <v>799954736</v>
      </c>
      <c r="H462" s="5">
        <v>44763</v>
      </c>
      <c r="I462">
        <v>3238</v>
      </c>
      <c r="J462" s="9">
        <v>47.45</v>
      </c>
      <c r="K462" s="9">
        <v>31.79</v>
      </c>
      <c r="L462" s="9">
        <v>153643.1</v>
      </c>
      <c r="M462" s="9">
        <v>102936.02</v>
      </c>
      <c r="N462" s="9">
        <v>50707.08</v>
      </c>
    </row>
    <row r="463" spans="1:14" x14ac:dyDescent="0.25">
      <c r="A463" t="s">
        <v>12</v>
      </c>
      <c r="B463" t="s">
        <v>32</v>
      </c>
      <c r="C463" t="s">
        <v>6</v>
      </c>
      <c r="D463" t="s">
        <v>7</v>
      </c>
      <c r="E463" t="s">
        <v>15</v>
      </c>
      <c r="F463" s="5">
        <v>44833</v>
      </c>
      <c r="G463">
        <v>778593623</v>
      </c>
      <c r="H463" s="5">
        <v>44882</v>
      </c>
      <c r="I463">
        <v>2010</v>
      </c>
      <c r="J463" s="9">
        <v>152.58000000000001</v>
      </c>
      <c r="K463" s="9">
        <v>97.44</v>
      </c>
      <c r="L463" s="9">
        <v>306685.8</v>
      </c>
      <c r="M463" s="9">
        <v>195854.4</v>
      </c>
      <c r="N463" s="9">
        <v>110831.4</v>
      </c>
    </row>
    <row r="464" spans="1:14" x14ac:dyDescent="0.25">
      <c r="A464" t="s">
        <v>0</v>
      </c>
      <c r="B464" t="s">
        <v>1</v>
      </c>
      <c r="C464" t="s">
        <v>31</v>
      </c>
      <c r="D464" t="s">
        <v>7</v>
      </c>
      <c r="E464" t="s">
        <v>4</v>
      </c>
      <c r="F464" s="5">
        <v>44598</v>
      </c>
      <c r="G464">
        <v>877162015</v>
      </c>
      <c r="H464" s="5">
        <v>44627</v>
      </c>
      <c r="I464">
        <v>588</v>
      </c>
      <c r="J464" s="9">
        <v>437.2</v>
      </c>
      <c r="K464" s="9">
        <v>263.33</v>
      </c>
      <c r="L464" s="9">
        <v>257073.6</v>
      </c>
      <c r="M464" s="9">
        <v>154838.04</v>
      </c>
      <c r="N464" s="9">
        <v>102235.56</v>
      </c>
    </row>
    <row r="465" spans="1:14" x14ac:dyDescent="0.25">
      <c r="A465" t="s">
        <v>9</v>
      </c>
      <c r="B465" t="s">
        <v>106</v>
      </c>
      <c r="C465" t="s">
        <v>19</v>
      </c>
      <c r="D465" t="s">
        <v>3</v>
      </c>
      <c r="E465" t="s">
        <v>23</v>
      </c>
      <c r="F465" s="5">
        <v>43150</v>
      </c>
      <c r="G465">
        <v>445708739</v>
      </c>
      <c r="H465" s="5">
        <v>43158</v>
      </c>
      <c r="I465">
        <v>3975</v>
      </c>
      <c r="J465" s="9">
        <v>81.73</v>
      </c>
      <c r="K465" s="9">
        <v>56.67</v>
      </c>
      <c r="L465" s="9">
        <v>324876.75</v>
      </c>
      <c r="M465" s="9">
        <v>225263.25</v>
      </c>
      <c r="N465" s="9">
        <v>99613.5</v>
      </c>
    </row>
    <row r="466" spans="1:14" x14ac:dyDescent="0.25">
      <c r="A466" t="s">
        <v>9</v>
      </c>
      <c r="B466" t="s">
        <v>170</v>
      </c>
      <c r="C466" t="s">
        <v>65</v>
      </c>
      <c r="D466" t="s">
        <v>7</v>
      </c>
      <c r="E466" t="s">
        <v>4</v>
      </c>
      <c r="F466" s="5">
        <v>43240</v>
      </c>
      <c r="G466">
        <v>254595124</v>
      </c>
      <c r="H466" s="5">
        <v>43272</v>
      </c>
      <c r="I466">
        <v>9210</v>
      </c>
      <c r="J466" s="9">
        <v>668.27</v>
      </c>
      <c r="K466" s="9">
        <v>502.54</v>
      </c>
      <c r="L466" s="9">
        <v>6154766.7000000002</v>
      </c>
      <c r="M466" s="9">
        <v>4628393.4000000004</v>
      </c>
      <c r="N466" s="9">
        <v>1526373.3</v>
      </c>
    </row>
    <row r="467" spans="1:14" x14ac:dyDescent="0.25">
      <c r="A467" t="s">
        <v>9</v>
      </c>
      <c r="B467" t="s">
        <v>139</v>
      </c>
      <c r="C467" t="s">
        <v>2</v>
      </c>
      <c r="D467" t="s">
        <v>3</v>
      </c>
      <c r="E467" t="s">
        <v>23</v>
      </c>
      <c r="F467" s="5">
        <v>43389</v>
      </c>
      <c r="G467">
        <v>244494998</v>
      </c>
      <c r="H467" s="5">
        <v>43425</v>
      </c>
      <c r="I467">
        <v>358</v>
      </c>
      <c r="J467" s="9">
        <v>255.28</v>
      </c>
      <c r="K467" s="9">
        <v>159.41999999999999</v>
      </c>
      <c r="L467" s="9">
        <v>91390.24</v>
      </c>
      <c r="M467" s="9">
        <v>57072.36</v>
      </c>
      <c r="N467" s="9">
        <v>34317.879999999997</v>
      </c>
    </row>
    <row r="468" spans="1:14" x14ac:dyDescent="0.25">
      <c r="A468" t="s">
        <v>9</v>
      </c>
      <c r="B468" t="s">
        <v>200</v>
      </c>
      <c r="C468" t="s">
        <v>14</v>
      </c>
      <c r="D468" t="s">
        <v>3</v>
      </c>
      <c r="E468" t="s">
        <v>4</v>
      </c>
      <c r="F468" s="5">
        <v>44126</v>
      </c>
      <c r="G468">
        <v>876394689</v>
      </c>
      <c r="H468" s="5">
        <v>44144</v>
      </c>
      <c r="I468">
        <v>3519</v>
      </c>
      <c r="J468" s="9">
        <v>205.7</v>
      </c>
      <c r="K468" s="9">
        <v>117.11</v>
      </c>
      <c r="L468" s="9">
        <v>723858.3</v>
      </c>
      <c r="M468" s="9">
        <v>412110.09</v>
      </c>
      <c r="N468" s="9">
        <v>311748.21000000002</v>
      </c>
    </row>
    <row r="469" spans="1:14" x14ac:dyDescent="0.25">
      <c r="A469" t="s">
        <v>0</v>
      </c>
      <c r="B469" t="s">
        <v>171</v>
      </c>
      <c r="C469" t="s">
        <v>45</v>
      </c>
      <c r="D469" t="s">
        <v>3</v>
      </c>
      <c r="E469" t="s">
        <v>15</v>
      </c>
      <c r="F469" s="5">
        <v>44828</v>
      </c>
      <c r="G469">
        <v>881593024</v>
      </c>
      <c r="H469" s="5">
        <v>44843</v>
      </c>
      <c r="I469">
        <v>1822</v>
      </c>
      <c r="J469" s="9">
        <v>9.33</v>
      </c>
      <c r="K469" s="9">
        <v>6.92</v>
      </c>
      <c r="L469" s="9">
        <v>16999.259999999998</v>
      </c>
      <c r="M469" s="9">
        <v>12608.24</v>
      </c>
      <c r="N469" s="9">
        <v>4391.0200000000004</v>
      </c>
    </row>
    <row r="470" spans="1:14" x14ac:dyDescent="0.25">
      <c r="A470" t="s">
        <v>9</v>
      </c>
      <c r="B470" t="s">
        <v>100</v>
      </c>
      <c r="C470" t="s">
        <v>22</v>
      </c>
      <c r="D470" t="s">
        <v>3</v>
      </c>
      <c r="E470" t="s">
        <v>8</v>
      </c>
      <c r="F470" s="5">
        <v>44531</v>
      </c>
      <c r="G470">
        <v>411701333</v>
      </c>
      <c r="H470" s="5">
        <v>44557</v>
      </c>
      <c r="I470">
        <v>428</v>
      </c>
      <c r="J470" s="9">
        <v>109.28</v>
      </c>
      <c r="K470" s="9">
        <v>35.840000000000003</v>
      </c>
      <c r="L470" s="9">
        <v>46771.839999999997</v>
      </c>
      <c r="M470" s="9">
        <v>15339.52</v>
      </c>
      <c r="N470" s="9">
        <v>31432.32</v>
      </c>
    </row>
    <row r="471" spans="1:14" x14ac:dyDescent="0.25">
      <c r="A471" t="s">
        <v>12</v>
      </c>
      <c r="B471" t="s">
        <v>180</v>
      </c>
      <c r="C471" t="s">
        <v>2</v>
      </c>
      <c r="D471" t="s">
        <v>3</v>
      </c>
      <c r="E471" t="s">
        <v>4</v>
      </c>
      <c r="F471" s="5">
        <v>42737</v>
      </c>
      <c r="G471">
        <v>588643443</v>
      </c>
      <c r="H471" s="5">
        <v>42777</v>
      </c>
      <c r="I471">
        <v>1531</v>
      </c>
      <c r="J471" s="9">
        <v>255.28</v>
      </c>
      <c r="K471" s="9">
        <v>159.41999999999999</v>
      </c>
      <c r="L471" s="9">
        <v>390833.68</v>
      </c>
      <c r="M471" s="9">
        <v>244072.02</v>
      </c>
      <c r="N471" s="9">
        <v>146761.66</v>
      </c>
    </row>
    <row r="472" spans="1:14" x14ac:dyDescent="0.25">
      <c r="A472" t="s">
        <v>9</v>
      </c>
      <c r="B472" t="s">
        <v>164</v>
      </c>
      <c r="C472" t="s">
        <v>11</v>
      </c>
      <c r="D472" t="s">
        <v>7</v>
      </c>
      <c r="E472" t="s">
        <v>4</v>
      </c>
      <c r="F472" s="5">
        <v>44036</v>
      </c>
      <c r="G472">
        <v>354655683</v>
      </c>
      <c r="H472" s="5">
        <v>44043</v>
      </c>
      <c r="I472">
        <v>9353</v>
      </c>
      <c r="J472" s="9">
        <v>47.45</v>
      </c>
      <c r="K472" s="9">
        <v>31.79</v>
      </c>
      <c r="L472" s="9">
        <v>443799.85</v>
      </c>
      <c r="M472" s="9">
        <v>297331.87</v>
      </c>
      <c r="N472" s="9">
        <v>146467.98000000001</v>
      </c>
    </row>
    <row r="473" spans="1:14" x14ac:dyDescent="0.25">
      <c r="A473" t="s">
        <v>12</v>
      </c>
      <c r="B473" t="s">
        <v>73</v>
      </c>
      <c r="C473" t="s">
        <v>22</v>
      </c>
      <c r="D473" t="s">
        <v>7</v>
      </c>
      <c r="E473" t="s">
        <v>15</v>
      </c>
      <c r="F473" s="5">
        <v>44090</v>
      </c>
      <c r="G473">
        <v>522286880</v>
      </c>
      <c r="H473" s="5">
        <v>44107</v>
      </c>
      <c r="I473">
        <v>5149</v>
      </c>
      <c r="J473" s="9">
        <v>109.28</v>
      </c>
      <c r="K473" s="9">
        <v>35.840000000000003</v>
      </c>
      <c r="L473" s="9">
        <v>562682.72</v>
      </c>
      <c r="M473" s="9">
        <v>184540.16</v>
      </c>
      <c r="N473" s="9">
        <v>378142.56</v>
      </c>
    </row>
    <row r="474" spans="1:14" x14ac:dyDescent="0.25">
      <c r="A474" t="s">
        <v>9</v>
      </c>
      <c r="B474" t="s">
        <v>193</v>
      </c>
      <c r="C474" t="s">
        <v>29</v>
      </c>
      <c r="D474" t="s">
        <v>7</v>
      </c>
      <c r="E474" t="s">
        <v>8</v>
      </c>
      <c r="F474" s="5">
        <v>42916</v>
      </c>
      <c r="G474">
        <v>624398362</v>
      </c>
      <c r="H474" s="5">
        <v>42940</v>
      </c>
      <c r="I474">
        <v>2206</v>
      </c>
      <c r="J474" s="9">
        <v>651.21</v>
      </c>
      <c r="K474" s="9">
        <v>524.96</v>
      </c>
      <c r="L474" s="9">
        <v>1436569.26</v>
      </c>
      <c r="M474" s="9">
        <v>1158061.76</v>
      </c>
      <c r="N474" s="9">
        <v>278507.5</v>
      </c>
    </row>
    <row r="475" spans="1:14" x14ac:dyDescent="0.25">
      <c r="A475" t="s">
        <v>9</v>
      </c>
      <c r="B475" t="s">
        <v>102</v>
      </c>
      <c r="C475" t="s">
        <v>11</v>
      </c>
      <c r="D475" t="s">
        <v>3</v>
      </c>
      <c r="E475" t="s">
        <v>8</v>
      </c>
      <c r="F475" s="5">
        <v>42618</v>
      </c>
      <c r="G475">
        <v>264163959</v>
      </c>
      <c r="H475" s="5">
        <v>42635</v>
      </c>
      <c r="I475">
        <v>840</v>
      </c>
      <c r="J475" s="9">
        <v>47.45</v>
      </c>
      <c r="K475" s="9">
        <v>31.79</v>
      </c>
      <c r="L475" s="9">
        <v>39858</v>
      </c>
      <c r="M475" s="9">
        <v>26703.599999999999</v>
      </c>
      <c r="N475" s="9">
        <v>13154.4</v>
      </c>
    </row>
    <row r="476" spans="1:14" x14ac:dyDescent="0.25">
      <c r="A476" t="s">
        <v>9</v>
      </c>
      <c r="B476" t="s">
        <v>125</v>
      </c>
      <c r="C476" t="s">
        <v>11</v>
      </c>
      <c r="D476" t="s">
        <v>7</v>
      </c>
      <c r="E476" t="s">
        <v>4</v>
      </c>
      <c r="F476" s="5">
        <v>42450</v>
      </c>
      <c r="G476">
        <v>465069997</v>
      </c>
      <c r="H476" s="5">
        <v>42452</v>
      </c>
      <c r="I476">
        <v>3402</v>
      </c>
      <c r="J476" s="9">
        <v>47.45</v>
      </c>
      <c r="K476" s="9">
        <v>31.79</v>
      </c>
      <c r="L476" s="9">
        <v>161424.9</v>
      </c>
      <c r="M476" s="9">
        <v>108149.58</v>
      </c>
      <c r="N476" s="9">
        <v>53275.32</v>
      </c>
    </row>
    <row r="477" spans="1:14" x14ac:dyDescent="0.25">
      <c r="A477" t="s">
        <v>9</v>
      </c>
      <c r="B477" t="s">
        <v>84</v>
      </c>
      <c r="C477" t="s">
        <v>29</v>
      </c>
      <c r="D477" t="s">
        <v>7</v>
      </c>
      <c r="E477" t="s">
        <v>23</v>
      </c>
      <c r="F477" s="5">
        <v>44485</v>
      </c>
      <c r="G477">
        <v>520915305</v>
      </c>
      <c r="H477" s="5">
        <v>44507</v>
      </c>
      <c r="I477">
        <v>9270</v>
      </c>
      <c r="J477" s="9">
        <v>651.21</v>
      </c>
      <c r="K477" s="9">
        <v>524.96</v>
      </c>
      <c r="L477" s="9">
        <v>6036716.7000000002</v>
      </c>
      <c r="M477" s="9">
        <v>4866379.2</v>
      </c>
      <c r="N477" s="9">
        <v>1170337.5</v>
      </c>
    </row>
    <row r="478" spans="1:14" x14ac:dyDescent="0.25">
      <c r="A478" t="s">
        <v>20</v>
      </c>
      <c r="B478" t="s">
        <v>54</v>
      </c>
      <c r="C478" t="s">
        <v>11</v>
      </c>
      <c r="D478" t="s">
        <v>7</v>
      </c>
      <c r="E478" t="s">
        <v>23</v>
      </c>
      <c r="F478" s="5">
        <v>42103</v>
      </c>
      <c r="G478">
        <v>245811212</v>
      </c>
      <c r="H478" s="5">
        <v>42135</v>
      </c>
      <c r="I478">
        <v>9855</v>
      </c>
      <c r="J478" s="9">
        <v>47.45</v>
      </c>
      <c r="K478" s="9">
        <v>31.79</v>
      </c>
      <c r="L478" s="9">
        <v>467619.75</v>
      </c>
      <c r="M478" s="9">
        <v>313290.45</v>
      </c>
      <c r="N478" s="9">
        <v>154329.29999999999</v>
      </c>
    </row>
    <row r="479" spans="1:14" x14ac:dyDescent="0.25">
      <c r="A479" t="s">
        <v>9</v>
      </c>
      <c r="B479" t="s">
        <v>118</v>
      </c>
      <c r="C479" t="s">
        <v>14</v>
      </c>
      <c r="D479" t="s">
        <v>3</v>
      </c>
      <c r="E479" t="s">
        <v>23</v>
      </c>
      <c r="F479" s="5">
        <v>43501</v>
      </c>
      <c r="G479">
        <v>424181544</v>
      </c>
      <c r="H479" s="5">
        <v>43528</v>
      </c>
      <c r="I479">
        <v>3600</v>
      </c>
      <c r="J479" s="9">
        <v>205.7</v>
      </c>
      <c r="K479" s="9">
        <v>117.11</v>
      </c>
      <c r="L479" s="9">
        <v>740520</v>
      </c>
      <c r="M479" s="9">
        <v>421596</v>
      </c>
      <c r="N479" s="9">
        <v>318924</v>
      </c>
    </row>
    <row r="480" spans="1:14" x14ac:dyDescent="0.25">
      <c r="A480" t="s">
        <v>9</v>
      </c>
      <c r="B480" t="s">
        <v>104</v>
      </c>
      <c r="C480" t="s">
        <v>29</v>
      </c>
      <c r="D480" t="s">
        <v>3</v>
      </c>
      <c r="E480" t="s">
        <v>23</v>
      </c>
      <c r="F480" s="5">
        <v>42188</v>
      </c>
      <c r="G480">
        <v>560762631</v>
      </c>
      <c r="H480" s="5">
        <v>42201</v>
      </c>
      <c r="I480">
        <v>979</v>
      </c>
      <c r="J480" s="9">
        <v>651.21</v>
      </c>
      <c r="K480" s="9">
        <v>524.96</v>
      </c>
      <c r="L480" s="9">
        <v>637534.59</v>
      </c>
      <c r="M480" s="9">
        <v>513935.84</v>
      </c>
      <c r="N480" s="9">
        <v>123598.75</v>
      </c>
    </row>
    <row r="481" spans="1:14" x14ac:dyDescent="0.25">
      <c r="A481" t="s">
        <v>20</v>
      </c>
      <c r="B481" t="s">
        <v>52</v>
      </c>
      <c r="C481" t="s">
        <v>29</v>
      </c>
      <c r="D481" t="s">
        <v>7</v>
      </c>
      <c r="E481" t="s">
        <v>23</v>
      </c>
      <c r="F481" s="5">
        <v>43406</v>
      </c>
      <c r="G481">
        <v>230603301</v>
      </c>
      <c r="H481" s="5">
        <v>43444</v>
      </c>
      <c r="I481">
        <v>9496</v>
      </c>
      <c r="J481" s="9">
        <v>651.21</v>
      </c>
      <c r="K481" s="9">
        <v>524.96</v>
      </c>
      <c r="L481" s="9">
        <v>6183890.1600000001</v>
      </c>
      <c r="M481" s="9">
        <v>4985020.16</v>
      </c>
      <c r="N481" s="9">
        <v>1198870</v>
      </c>
    </row>
    <row r="482" spans="1:14" x14ac:dyDescent="0.25">
      <c r="A482" t="s">
        <v>20</v>
      </c>
      <c r="B482" t="s">
        <v>198</v>
      </c>
      <c r="C482" t="s">
        <v>57</v>
      </c>
      <c r="D482" t="s">
        <v>3</v>
      </c>
      <c r="E482" t="s">
        <v>23</v>
      </c>
      <c r="F482" s="5">
        <v>43867</v>
      </c>
      <c r="G482">
        <v>429064881</v>
      </c>
      <c r="H482" s="5">
        <v>43876</v>
      </c>
      <c r="I482">
        <v>8688</v>
      </c>
      <c r="J482" s="9">
        <v>154.06</v>
      </c>
      <c r="K482" s="9">
        <v>90.93</v>
      </c>
      <c r="L482" s="9">
        <v>1338473.28</v>
      </c>
      <c r="M482" s="9">
        <v>789999.84</v>
      </c>
      <c r="N482" s="9">
        <v>548473.43999999994</v>
      </c>
    </row>
    <row r="483" spans="1:14" x14ac:dyDescent="0.25">
      <c r="A483" t="s">
        <v>12</v>
      </c>
      <c r="B483" t="s">
        <v>76</v>
      </c>
      <c r="C483" t="s">
        <v>65</v>
      </c>
      <c r="D483" t="s">
        <v>7</v>
      </c>
      <c r="E483" t="s">
        <v>8</v>
      </c>
      <c r="F483" s="5">
        <v>43513</v>
      </c>
      <c r="G483">
        <v>421821200</v>
      </c>
      <c r="H483" s="5">
        <v>43539</v>
      </c>
      <c r="I483">
        <v>5122</v>
      </c>
      <c r="J483" s="9">
        <v>668.27</v>
      </c>
      <c r="K483" s="9">
        <v>502.54</v>
      </c>
      <c r="L483" s="9">
        <v>3422878.94</v>
      </c>
      <c r="M483" s="9">
        <v>2574009.88</v>
      </c>
      <c r="N483" s="9">
        <v>848869.06</v>
      </c>
    </row>
    <row r="484" spans="1:14" x14ac:dyDescent="0.25">
      <c r="A484" t="s">
        <v>9</v>
      </c>
      <c r="B484" t="s">
        <v>55</v>
      </c>
      <c r="C484" t="s">
        <v>29</v>
      </c>
      <c r="D484" t="s">
        <v>3</v>
      </c>
      <c r="E484" t="s">
        <v>8</v>
      </c>
      <c r="F484" s="5">
        <v>42835</v>
      </c>
      <c r="G484">
        <v>894858586</v>
      </c>
      <c r="H484" s="5">
        <v>42882</v>
      </c>
      <c r="I484">
        <v>7396</v>
      </c>
      <c r="J484" s="9">
        <v>651.21</v>
      </c>
      <c r="K484" s="9">
        <v>524.96</v>
      </c>
      <c r="L484" s="9">
        <v>4816349.16</v>
      </c>
      <c r="M484" s="9">
        <v>3882604.16</v>
      </c>
      <c r="N484" s="9">
        <v>933745</v>
      </c>
    </row>
    <row r="485" spans="1:14" x14ac:dyDescent="0.25">
      <c r="A485" t="s">
        <v>12</v>
      </c>
      <c r="B485" t="s">
        <v>169</v>
      </c>
      <c r="C485" t="s">
        <v>11</v>
      </c>
      <c r="D485" t="s">
        <v>7</v>
      </c>
      <c r="E485" t="s">
        <v>8</v>
      </c>
      <c r="F485" s="5">
        <v>43673</v>
      </c>
      <c r="G485">
        <v>804475867</v>
      </c>
      <c r="H485" s="5">
        <v>43695</v>
      </c>
      <c r="I485">
        <v>1141</v>
      </c>
      <c r="J485" s="9">
        <v>47.45</v>
      </c>
      <c r="K485" s="9">
        <v>31.79</v>
      </c>
      <c r="L485" s="9">
        <v>54140.45</v>
      </c>
      <c r="M485" s="9">
        <v>36272.39</v>
      </c>
      <c r="N485" s="9">
        <v>17868.060000000001</v>
      </c>
    </row>
    <row r="486" spans="1:14" x14ac:dyDescent="0.25">
      <c r="A486" t="s">
        <v>9</v>
      </c>
      <c r="B486" t="s">
        <v>187</v>
      </c>
      <c r="C486" t="s">
        <v>2</v>
      </c>
      <c r="D486" t="s">
        <v>7</v>
      </c>
      <c r="E486" t="s">
        <v>4</v>
      </c>
      <c r="F486" s="5">
        <v>43409</v>
      </c>
      <c r="G486">
        <v>527284371</v>
      </c>
      <c r="H486" s="5">
        <v>43422</v>
      </c>
      <c r="I486">
        <v>4018</v>
      </c>
      <c r="J486" s="9">
        <v>255.28</v>
      </c>
      <c r="K486" s="9">
        <v>159.41999999999999</v>
      </c>
      <c r="L486" s="9">
        <v>1025715.04</v>
      </c>
      <c r="M486" s="9">
        <v>640549.56000000006</v>
      </c>
      <c r="N486" s="9">
        <v>385165.48</v>
      </c>
    </row>
    <row r="487" spans="1:14" x14ac:dyDescent="0.25">
      <c r="A487" t="s">
        <v>12</v>
      </c>
      <c r="B487" t="s">
        <v>132</v>
      </c>
      <c r="C487" t="s">
        <v>11</v>
      </c>
      <c r="D487" t="s">
        <v>7</v>
      </c>
      <c r="E487" t="s">
        <v>4</v>
      </c>
      <c r="F487" s="5">
        <v>42393</v>
      </c>
      <c r="G487">
        <v>510207927</v>
      </c>
      <c r="H487" s="5">
        <v>42415</v>
      </c>
      <c r="I487">
        <v>718</v>
      </c>
      <c r="J487" s="9">
        <v>47.45</v>
      </c>
      <c r="K487" s="9">
        <v>31.79</v>
      </c>
      <c r="L487" s="9">
        <v>34069.1</v>
      </c>
      <c r="M487" s="9">
        <v>22825.22</v>
      </c>
      <c r="N487" s="9">
        <v>11243.88</v>
      </c>
    </row>
    <row r="488" spans="1:14" x14ac:dyDescent="0.25">
      <c r="A488" t="s">
        <v>12</v>
      </c>
      <c r="B488" t="s">
        <v>16</v>
      </c>
      <c r="C488" t="s">
        <v>57</v>
      </c>
      <c r="D488" t="s">
        <v>7</v>
      </c>
      <c r="E488" t="s">
        <v>8</v>
      </c>
      <c r="F488" s="5">
        <v>43555</v>
      </c>
      <c r="G488">
        <v>820482861</v>
      </c>
      <c r="H488" s="5">
        <v>43566</v>
      </c>
      <c r="I488">
        <v>7967</v>
      </c>
      <c r="J488" s="9">
        <v>154.06</v>
      </c>
      <c r="K488" s="9">
        <v>90.93</v>
      </c>
      <c r="L488" s="9">
        <v>1227396.02</v>
      </c>
      <c r="M488" s="9">
        <v>724439.31</v>
      </c>
      <c r="N488" s="9">
        <v>502956.71</v>
      </c>
    </row>
    <row r="489" spans="1:14" x14ac:dyDescent="0.25">
      <c r="A489" t="s">
        <v>17</v>
      </c>
      <c r="B489" t="s">
        <v>176</v>
      </c>
      <c r="C489" t="s">
        <v>31</v>
      </c>
      <c r="D489" t="s">
        <v>3</v>
      </c>
      <c r="E489" t="s">
        <v>4</v>
      </c>
      <c r="F489" s="5">
        <v>43409</v>
      </c>
      <c r="G489">
        <v>695658004</v>
      </c>
      <c r="H489" s="5">
        <v>43442</v>
      </c>
      <c r="I489">
        <v>9517</v>
      </c>
      <c r="J489" s="9">
        <v>437.2</v>
      </c>
      <c r="K489" s="9">
        <v>263.33</v>
      </c>
      <c r="L489" s="9">
        <v>4160832.4</v>
      </c>
      <c r="M489" s="9">
        <v>2506111.61</v>
      </c>
      <c r="N489" s="9">
        <v>1654720.79</v>
      </c>
    </row>
    <row r="490" spans="1:14" x14ac:dyDescent="0.25">
      <c r="A490" t="s">
        <v>20</v>
      </c>
      <c r="B490" t="s">
        <v>201</v>
      </c>
      <c r="C490" t="s">
        <v>31</v>
      </c>
      <c r="D490" t="s">
        <v>7</v>
      </c>
      <c r="E490" t="s">
        <v>23</v>
      </c>
      <c r="F490" s="5">
        <v>42088</v>
      </c>
      <c r="G490">
        <v>793594682</v>
      </c>
      <c r="H490" s="5">
        <v>42090</v>
      </c>
      <c r="I490">
        <v>1157</v>
      </c>
      <c r="J490" s="9">
        <v>437.2</v>
      </c>
      <c r="K490" s="9">
        <v>263.33</v>
      </c>
      <c r="L490" s="9">
        <v>505840.4</v>
      </c>
      <c r="M490" s="9">
        <v>304672.81</v>
      </c>
      <c r="N490" s="9">
        <v>201167.59</v>
      </c>
    </row>
    <row r="491" spans="1:14" x14ac:dyDescent="0.25">
      <c r="A491" t="s">
        <v>9</v>
      </c>
      <c r="B491" t="s">
        <v>103</v>
      </c>
      <c r="C491" t="s">
        <v>2</v>
      </c>
      <c r="D491" t="s">
        <v>3</v>
      </c>
      <c r="E491" t="s">
        <v>4</v>
      </c>
      <c r="F491" s="5">
        <v>43689</v>
      </c>
      <c r="G491">
        <v>942466723</v>
      </c>
      <c r="H491" s="5">
        <v>43712</v>
      </c>
      <c r="I491">
        <v>5702</v>
      </c>
      <c r="J491" s="9">
        <v>255.28</v>
      </c>
      <c r="K491" s="9">
        <v>159.41999999999999</v>
      </c>
      <c r="L491" s="9">
        <v>1455606.56</v>
      </c>
      <c r="M491" s="9">
        <v>909012.84</v>
      </c>
      <c r="N491" s="9">
        <v>546593.72</v>
      </c>
    </row>
    <row r="492" spans="1:14" x14ac:dyDescent="0.25">
      <c r="A492" t="s">
        <v>9</v>
      </c>
      <c r="B492" t="s">
        <v>179</v>
      </c>
      <c r="C492" t="s">
        <v>45</v>
      </c>
      <c r="D492" t="s">
        <v>7</v>
      </c>
      <c r="E492" t="s">
        <v>15</v>
      </c>
      <c r="F492" s="5">
        <v>44666</v>
      </c>
      <c r="G492">
        <v>590760457</v>
      </c>
      <c r="H492" s="5">
        <v>44679</v>
      </c>
      <c r="I492">
        <v>8002</v>
      </c>
      <c r="J492" s="9">
        <v>9.33</v>
      </c>
      <c r="K492" s="9">
        <v>6.92</v>
      </c>
      <c r="L492" s="9">
        <v>74658.66</v>
      </c>
      <c r="M492" s="9">
        <v>55373.84</v>
      </c>
      <c r="N492" s="9">
        <v>19284.82</v>
      </c>
    </row>
    <row r="493" spans="1:14" x14ac:dyDescent="0.25">
      <c r="A493" t="s">
        <v>9</v>
      </c>
      <c r="B493" t="s">
        <v>142</v>
      </c>
      <c r="C493" t="s">
        <v>29</v>
      </c>
      <c r="D493" t="s">
        <v>7</v>
      </c>
      <c r="E493" t="s">
        <v>4</v>
      </c>
      <c r="F493" s="5">
        <v>44702</v>
      </c>
      <c r="G493">
        <v>157274711</v>
      </c>
      <c r="H493" s="5">
        <v>44729</v>
      </c>
      <c r="I493">
        <v>9937</v>
      </c>
      <c r="J493" s="9">
        <v>651.21</v>
      </c>
      <c r="K493" s="9">
        <v>524.96</v>
      </c>
      <c r="L493" s="9">
        <v>6471073.7699999996</v>
      </c>
      <c r="M493" s="9">
        <v>5216527.5199999996</v>
      </c>
      <c r="N493" s="9">
        <v>1254546.25</v>
      </c>
    </row>
    <row r="494" spans="1:14" x14ac:dyDescent="0.25">
      <c r="A494" t="s">
        <v>9</v>
      </c>
      <c r="B494" t="s">
        <v>58</v>
      </c>
      <c r="C494" t="s">
        <v>11</v>
      </c>
      <c r="D494" t="s">
        <v>7</v>
      </c>
      <c r="E494" t="s">
        <v>15</v>
      </c>
      <c r="F494" s="5">
        <v>44026</v>
      </c>
      <c r="G494">
        <v>581120812</v>
      </c>
      <c r="H494" s="5">
        <v>44059</v>
      </c>
      <c r="I494">
        <v>5417</v>
      </c>
      <c r="J494" s="9">
        <v>47.45</v>
      </c>
      <c r="K494" s="9">
        <v>31.79</v>
      </c>
      <c r="L494" s="9">
        <v>257036.65</v>
      </c>
      <c r="M494" s="9">
        <v>172206.43</v>
      </c>
      <c r="N494" s="9">
        <v>84830.22</v>
      </c>
    </row>
    <row r="495" spans="1:14" x14ac:dyDescent="0.25">
      <c r="A495" t="s">
        <v>9</v>
      </c>
      <c r="B495" t="s">
        <v>121</v>
      </c>
      <c r="C495" t="s">
        <v>45</v>
      </c>
      <c r="D495" t="s">
        <v>7</v>
      </c>
      <c r="E495" t="s">
        <v>23</v>
      </c>
      <c r="F495" s="5">
        <v>44066</v>
      </c>
      <c r="G495">
        <v>171722590</v>
      </c>
      <c r="H495" s="5">
        <v>44104</v>
      </c>
      <c r="I495">
        <v>5385</v>
      </c>
      <c r="J495" s="9">
        <v>9.33</v>
      </c>
      <c r="K495" s="9">
        <v>6.92</v>
      </c>
      <c r="L495" s="9">
        <v>50242.05</v>
      </c>
      <c r="M495" s="9">
        <v>37264.199999999997</v>
      </c>
      <c r="N495" s="9">
        <v>12977.85</v>
      </c>
    </row>
    <row r="496" spans="1:14" x14ac:dyDescent="0.25">
      <c r="A496" t="s">
        <v>9</v>
      </c>
      <c r="B496" t="s">
        <v>148</v>
      </c>
      <c r="C496" t="s">
        <v>29</v>
      </c>
      <c r="D496" t="s">
        <v>7</v>
      </c>
      <c r="E496" t="s">
        <v>15</v>
      </c>
      <c r="F496" s="5">
        <v>42098</v>
      </c>
      <c r="G496">
        <v>458816373</v>
      </c>
      <c r="H496" s="5">
        <v>42110</v>
      </c>
      <c r="I496">
        <v>2815</v>
      </c>
      <c r="J496" s="9">
        <v>651.21</v>
      </c>
      <c r="K496" s="9">
        <v>524.96</v>
      </c>
      <c r="L496" s="9">
        <v>1833156.15</v>
      </c>
      <c r="M496" s="9">
        <v>1477762.4</v>
      </c>
      <c r="N496" s="9">
        <v>355393.75</v>
      </c>
    </row>
    <row r="497" spans="1:14" x14ac:dyDescent="0.25">
      <c r="A497" t="s">
        <v>12</v>
      </c>
      <c r="B497" t="s">
        <v>172</v>
      </c>
      <c r="C497" t="s">
        <v>11</v>
      </c>
      <c r="D497" t="s">
        <v>7</v>
      </c>
      <c r="E497" t="s">
        <v>23</v>
      </c>
      <c r="F497" s="5">
        <v>43328</v>
      </c>
      <c r="G497">
        <v>342450988</v>
      </c>
      <c r="H497" s="5">
        <v>43341</v>
      </c>
      <c r="I497">
        <v>7712</v>
      </c>
      <c r="J497" s="9">
        <v>47.45</v>
      </c>
      <c r="K497" s="9">
        <v>31.79</v>
      </c>
      <c r="L497" s="9">
        <v>365934.4</v>
      </c>
      <c r="M497" s="9">
        <v>245164.48</v>
      </c>
      <c r="N497" s="9">
        <v>120769.92</v>
      </c>
    </row>
    <row r="498" spans="1:14" x14ac:dyDescent="0.25">
      <c r="A498" t="s">
        <v>9</v>
      </c>
      <c r="B498" t="s">
        <v>80</v>
      </c>
      <c r="C498" t="s">
        <v>65</v>
      </c>
      <c r="D498" t="s">
        <v>7</v>
      </c>
      <c r="E498" t="s">
        <v>15</v>
      </c>
      <c r="F498" s="5">
        <v>43695</v>
      </c>
      <c r="G498">
        <v>142987763</v>
      </c>
      <c r="H498" s="5">
        <v>43709</v>
      </c>
      <c r="I498">
        <v>2112</v>
      </c>
      <c r="J498" s="9">
        <v>668.27</v>
      </c>
      <c r="K498" s="9">
        <v>502.54</v>
      </c>
      <c r="L498" s="9">
        <v>1411386.24</v>
      </c>
      <c r="M498" s="9">
        <v>1061364.48</v>
      </c>
      <c r="N498" s="9">
        <v>350021.76</v>
      </c>
    </row>
    <row r="499" spans="1:14" x14ac:dyDescent="0.25">
      <c r="A499" t="s">
        <v>17</v>
      </c>
      <c r="B499" t="s">
        <v>135</v>
      </c>
      <c r="C499" t="s">
        <v>22</v>
      </c>
      <c r="D499" t="s">
        <v>7</v>
      </c>
      <c r="E499" t="s">
        <v>15</v>
      </c>
      <c r="F499" s="5">
        <v>43994</v>
      </c>
      <c r="G499">
        <v>251100528</v>
      </c>
      <c r="H499" s="5">
        <v>44017</v>
      </c>
      <c r="I499">
        <v>5081</v>
      </c>
      <c r="J499" s="9">
        <v>109.28</v>
      </c>
      <c r="K499" s="9">
        <v>35.840000000000003</v>
      </c>
      <c r="L499" s="9">
        <v>555251.68000000005</v>
      </c>
      <c r="M499" s="9">
        <v>182103.04000000001</v>
      </c>
      <c r="N499" s="9">
        <v>373148.64</v>
      </c>
    </row>
    <row r="500" spans="1:14" x14ac:dyDescent="0.25">
      <c r="A500" t="s">
        <v>17</v>
      </c>
      <c r="B500" t="s">
        <v>28</v>
      </c>
      <c r="C500" t="s">
        <v>31</v>
      </c>
      <c r="D500" t="s">
        <v>3</v>
      </c>
      <c r="E500" t="s">
        <v>15</v>
      </c>
      <c r="F500" s="5">
        <v>43941</v>
      </c>
      <c r="G500">
        <v>677775609</v>
      </c>
      <c r="H500" s="5">
        <v>43956</v>
      </c>
      <c r="I500">
        <v>7719</v>
      </c>
      <c r="J500" s="9">
        <v>437.2</v>
      </c>
      <c r="K500" s="9">
        <v>263.33</v>
      </c>
      <c r="L500" s="9">
        <v>3374746.8</v>
      </c>
      <c r="M500" s="9">
        <v>2032644.27</v>
      </c>
      <c r="N500" s="9">
        <v>1342102.53</v>
      </c>
    </row>
    <row r="501" spans="1:14" x14ac:dyDescent="0.25">
      <c r="A501" t="s">
        <v>9</v>
      </c>
      <c r="B501" t="s">
        <v>151</v>
      </c>
      <c r="C501" t="s">
        <v>6</v>
      </c>
      <c r="D501" t="s">
        <v>7</v>
      </c>
      <c r="E501" t="s">
        <v>4</v>
      </c>
      <c r="F501" s="5">
        <v>44454</v>
      </c>
      <c r="G501">
        <v>604311835</v>
      </c>
      <c r="H501" s="5">
        <v>44504</v>
      </c>
      <c r="I501">
        <v>8156</v>
      </c>
      <c r="J501" s="9">
        <v>152.58000000000001</v>
      </c>
      <c r="K501" s="9">
        <v>97.44</v>
      </c>
      <c r="L501" s="9">
        <v>1244442.48</v>
      </c>
      <c r="M501" s="9">
        <v>794720.64</v>
      </c>
      <c r="N501" s="9">
        <v>449721.84</v>
      </c>
    </row>
    <row r="502" spans="1:14" x14ac:dyDescent="0.25">
      <c r="A502" t="s">
        <v>9</v>
      </c>
      <c r="B502" t="s">
        <v>170</v>
      </c>
      <c r="C502" t="s">
        <v>29</v>
      </c>
      <c r="D502" t="s">
        <v>3</v>
      </c>
      <c r="E502" t="s">
        <v>23</v>
      </c>
      <c r="F502" s="5">
        <v>44646</v>
      </c>
      <c r="G502">
        <v>632320535</v>
      </c>
      <c r="H502" s="5">
        <v>44648</v>
      </c>
      <c r="I502">
        <v>6553</v>
      </c>
      <c r="J502" s="9">
        <v>651.21</v>
      </c>
      <c r="K502" s="9">
        <v>524.96</v>
      </c>
      <c r="L502" s="9">
        <v>4267379.13</v>
      </c>
      <c r="M502" s="9">
        <v>3440062.88</v>
      </c>
      <c r="N502" s="9">
        <v>827316.25</v>
      </c>
    </row>
    <row r="503" spans="1:14" x14ac:dyDescent="0.25">
      <c r="A503" t="s">
        <v>0</v>
      </c>
      <c r="B503" t="s">
        <v>97</v>
      </c>
      <c r="C503" t="s">
        <v>6</v>
      </c>
      <c r="D503" t="s">
        <v>3</v>
      </c>
      <c r="E503" t="s">
        <v>15</v>
      </c>
      <c r="F503" s="5">
        <v>43944</v>
      </c>
      <c r="G503">
        <v>533725535</v>
      </c>
      <c r="H503" s="5">
        <v>43981</v>
      </c>
      <c r="I503">
        <v>101</v>
      </c>
      <c r="J503" s="9">
        <v>152.58000000000001</v>
      </c>
      <c r="K503" s="9">
        <v>97.44</v>
      </c>
      <c r="L503" s="9">
        <v>15410.58</v>
      </c>
      <c r="M503" s="9">
        <v>9841.44</v>
      </c>
      <c r="N503" s="9">
        <v>5569.14</v>
      </c>
    </row>
    <row r="504" spans="1:14" x14ac:dyDescent="0.25">
      <c r="A504" t="s">
        <v>9</v>
      </c>
      <c r="B504" t="s">
        <v>83</v>
      </c>
      <c r="C504" t="s">
        <v>19</v>
      </c>
      <c r="D504" t="s">
        <v>3</v>
      </c>
      <c r="E504" t="s">
        <v>15</v>
      </c>
      <c r="F504" s="5">
        <v>42317</v>
      </c>
      <c r="G504">
        <v>600763165</v>
      </c>
      <c r="H504" s="5">
        <v>42346</v>
      </c>
      <c r="I504">
        <v>8026</v>
      </c>
      <c r="J504" s="9">
        <v>81.73</v>
      </c>
      <c r="K504" s="9">
        <v>56.67</v>
      </c>
      <c r="L504" s="9">
        <v>655964.98</v>
      </c>
      <c r="M504" s="9">
        <v>454833.42</v>
      </c>
      <c r="N504" s="9">
        <v>201131.56</v>
      </c>
    </row>
    <row r="505" spans="1:14" x14ac:dyDescent="0.25">
      <c r="A505" t="s">
        <v>20</v>
      </c>
      <c r="B505" t="s">
        <v>140</v>
      </c>
      <c r="C505" t="s">
        <v>57</v>
      </c>
      <c r="D505" t="s">
        <v>7</v>
      </c>
      <c r="E505" t="s">
        <v>15</v>
      </c>
      <c r="F505" s="5">
        <v>42393</v>
      </c>
      <c r="G505">
        <v>295982253</v>
      </c>
      <c r="H505" s="5">
        <v>42437</v>
      </c>
      <c r="I505">
        <v>6581</v>
      </c>
      <c r="J505" s="9">
        <v>154.06</v>
      </c>
      <c r="K505" s="9">
        <v>90.93</v>
      </c>
      <c r="L505" s="9">
        <v>1013868.86</v>
      </c>
      <c r="M505" s="9">
        <v>598410.32999999996</v>
      </c>
      <c r="N505" s="9">
        <v>415458.53</v>
      </c>
    </row>
    <row r="506" spans="1:14" x14ac:dyDescent="0.25">
      <c r="A506" t="s">
        <v>9</v>
      </c>
      <c r="B506" t="s">
        <v>117</v>
      </c>
      <c r="C506" t="s">
        <v>36</v>
      </c>
      <c r="D506" t="s">
        <v>7</v>
      </c>
      <c r="E506" t="s">
        <v>4</v>
      </c>
      <c r="F506" s="5">
        <v>42653</v>
      </c>
      <c r="G506">
        <v>502244126</v>
      </c>
      <c r="H506" s="5">
        <v>42660</v>
      </c>
      <c r="I506">
        <v>4053</v>
      </c>
      <c r="J506" s="9">
        <v>421.89</v>
      </c>
      <c r="K506" s="9">
        <v>364.69</v>
      </c>
      <c r="L506" s="9">
        <v>1709920.17</v>
      </c>
      <c r="M506" s="9">
        <v>1478088.57</v>
      </c>
      <c r="N506" s="9">
        <v>231831.6</v>
      </c>
    </row>
    <row r="507" spans="1:14" x14ac:dyDescent="0.25">
      <c r="A507" t="s">
        <v>17</v>
      </c>
      <c r="B507" t="s">
        <v>59</v>
      </c>
      <c r="C507" t="s">
        <v>19</v>
      </c>
      <c r="D507" t="s">
        <v>7</v>
      </c>
      <c r="E507" t="s">
        <v>15</v>
      </c>
      <c r="F507" s="5">
        <v>44388</v>
      </c>
      <c r="G507">
        <v>372722613</v>
      </c>
      <c r="H507" s="5">
        <v>44426</v>
      </c>
      <c r="I507">
        <v>5759</v>
      </c>
      <c r="J507" s="9">
        <v>81.73</v>
      </c>
      <c r="K507" s="9">
        <v>56.67</v>
      </c>
      <c r="L507" s="9">
        <v>470683.07</v>
      </c>
      <c r="M507" s="9">
        <v>326362.53000000003</v>
      </c>
      <c r="N507" s="9">
        <v>144320.54</v>
      </c>
    </row>
    <row r="508" spans="1:14" x14ac:dyDescent="0.25">
      <c r="A508" t="s">
        <v>9</v>
      </c>
      <c r="B508" t="s">
        <v>177</v>
      </c>
      <c r="C508" t="s">
        <v>6</v>
      </c>
      <c r="D508" t="s">
        <v>7</v>
      </c>
      <c r="E508" t="s">
        <v>8</v>
      </c>
      <c r="F508" s="5">
        <v>44584</v>
      </c>
      <c r="G508">
        <v>480904042</v>
      </c>
      <c r="H508" s="5">
        <v>44597</v>
      </c>
      <c r="I508">
        <v>9048</v>
      </c>
      <c r="J508" s="9">
        <v>152.58000000000001</v>
      </c>
      <c r="K508" s="9">
        <v>97.44</v>
      </c>
      <c r="L508" s="9">
        <v>1380543.84</v>
      </c>
      <c r="M508" s="9">
        <v>881637.12</v>
      </c>
      <c r="N508" s="9">
        <v>498906.72</v>
      </c>
    </row>
    <row r="509" spans="1:14" x14ac:dyDescent="0.25">
      <c r="A509" t="s">
        <v>17</v>
      </c>
      <c r="B509" t="s">
        <v>149</v>
      </c>
      <c r="C509" t="s">
        <v>65</v>
      </c>
      <c r="D509" t="s">
        <v>7</v>
      </c>
      <c r="E509" t="s">
        <v>15</v>
      </c>
      <c r="F509" s="5">
        <v>44506</v>
      </c>
      <c r="G509">
        <v>570587241</v>
      </c>
      <c r="H509" s="5">
        <v>44508</v>
      </c>
      <c r="I509">
        <v>8299</v>
      </c>
      <c r="J509" s="9">
        <v>668.27</v>
      </c>
      <c r="K509" s="9">
        <v>502.54</v>
      </c>
      <c r="L509" s="9">
        <v>5545972.7300000004</v>
      </c>
      <c r="M509" s="9">
        <v>4170579.46</v>
      </c>
      <c r="N509" s="9">
        <v>1375393.27</v>
      </c>
    </row>
    <row r="510" spans="1:14" x14ac:dyDescent="0.25">
      <c r="A510" t="s">
        <v>12</v>
      </c>
      <c r="B510" t="s">
        <v>108</v>
      </c>
      <c r="C510" t="s">
        <v>14</v>
      </c>
      <c r="D510" t="s">
        <v>7</v>
      </c>
      <c r="E510" t="s">
        <v>23</v>
      </c>
      <c r="F510" s="5">
        <v>42882</v>
      </c>
      <c r="G510">
        <v>905883538</v>
      </c>
      <c r="H510" s="5">
        <v>42918</v>
      </c>
      <c r="I510">
        <v>9925</v>
      </c>
      <c r="J510" s="9">
        <v>205.7</v>
      </c>
      <c r="K510" s="9">
        <v>117.11</v>
      </c>
      <c r="L510" s="9">
        <v>2041572.5</v>
      </c>
      <c r="M510" s="9">
        <v>1162316.75</v>
      </c>
      <c r="N510" s="9">
        <v>879255.75</v>
      </c>
    </row>
    <row r="511" spans="1:14" x14ac:dyDescent="0.25">
      <c r="A511" t="s">
        <v>0</v>
      </c>
      <c r="B511" t="s">
        <v>34</v>
      </c>
      <c r="C511" t="s">
        <v>57</v>
      </c>
      <c r="D511" t="s">
        <v>7</v>
      </c>
      <c r="E511" t="s">
        <v>15</v>
      </c>
      <c r="F511" s="5">
        <v>42717</v>
      </c>
      <c r="G511">
        <v>921216762</v>
      </c>
      <c r="H511" s="5">
        <v>42749</v>
      </c>
      <c r="I511">
        <v>7366</v>
      </c>
      <c r="J511" s="9">
        <v>154.06</v>
      </c>
      <c r="K511" s="9">
        <v>90.93</v>
      </c>
      <c r="L511" s="9">
        <v>1134805.96</v>
      </c>
      <c r="M511" s="9">
        <v>669790.38</v>
      </c>
      <c r="N511" s="9">
        <v>465015.58</v>
      </c>
    </row>
    <row r="512" spans="1:14" x14ac:dyDescent="0.25">
      <c r="A512" t="s">
        <v>9</v>
      </c>
      <c r="B512" t="s">
        <v>118</v>
      </c>
      <c r="C512" t="s">
        <v>57</v>
      </c>
      <c r="D512" t="s">
        <v>3</v>
      </c>
      <c r="E512" t="s">
        <v>4</v>
      </c>
      <c r="F512" s="5">
        <v>42711</v>
      </c>
      <c r="G512">
        <v>571323239</v>
      </c>
      <c r="H512" s="5">
        <v>42736</v>
      </c>
      <c r="I512">
        <v>6097</v>
      </c>
      <c r="J512" s="9">
        <v>154.06</v>
      </c>
      <c r="K512" s="9">
        <v>90.93</v>
      </c>
      <c r="L512" s="9">
        <v>939303.82</v>
      </c>
      <c r="M512" s="9">
        <v>554400.21</v>
      </c>
      <c r="N512" s="9">
        <v>384903.61</v>
      </c>
    </row>
    <row r="513" spans="1:14" x14ac:dyDescent="0.25">
      <c r="A513" t="s">
        <v>9</v>
      </c>
      <c r="B513" t="s">
        <v>99</v>
      </c>
      <c r="C513" t="s">
        <v>31</v>
      </c>
      <c r="D513" t="s">
        <v>3</v>
      </c>
      <c r="E513" t="s">
        <v>4</v>
      </c>
      <c r="F513" s="5">
        <v>43644</v>
      </c>
      <c r="G513">
        <v>781251800</v>
      </c>
      <c r="H513" s="5">
        <v>43679</v>
      </c>
      <c r="I513">
        <v>8623</v>
      </c>
      <c r="J513" s="9">
        <v>437.2</v>
      </c>
      <c r="K513" s="9">
        <v>263.33</v>
      </c>
      <c r="L513" s="9">
        <v>3769975.6</v>
      </c>
      <c r="M513" s="9">
        <v>2270694.59</v>
      </c>
      <c r="N513" s="9">
        <v>1499281.01</v>
      </c>
    </row>
    <row r="514" spans="1:14" x14ac:dyDescent="0.25">
      <c r="A514" t="s">
        <v>12</v>
      </c>
      <c r="B514" t="s">
        <v>67</v>
      </c>
      <c r="C514" t="s">
        <v>36</v>
      </c>
      <c r="D514" t="s">
        <v>7</v>
      </c>
      <c r="E514" t="s">
        <v>8</v>
      </c>
      <c r="F514" s="5">
        <v>44345</v>
      </c>
      <c r="G514">
        <v>296363770</v>
      </c>
      <c r="H514" s="5">
        <v>44390</v>
      </c>
      <c r="I514">
        <v>9480</v>
      </c>
      <c r="J514" s="9">
        <v>421.89</v>
      </c>
      <c r="K514" s="9">
        <v>364.69</v>
      </c>
      <c r="L514" s="9">
        <v>3999517.2</v>
      </c>
      <c r="M514" s="9">
        <v>3457261.2</v>
      </c>
      <c r="N514" s="9">
        <v>542256</v>
      </c>
    </row>
    <row r="515" spans="1:14" x14ac:dyDescent="0.25">
      <c r="A515" t="s">
        <v>17</v>
      </c>
      <c r="B515" t="s">
        <v>42</v>
      </c>
      <c r="C515" t="s">
        <v>57</v>
      </c>
      <c r="D515" t="s">
        <v>3</v>
      </c>
      <c r="E515" t="s">
        <v>23</v>
      </c>
      <c r="F515" s="5">
        <v>44100</v>
      </c>
      <c r="G515">
        <v>632332980</v>
      </c>
      <c r="H515" s="5">
        <v>44129</v>
      </c>
      <c r="I515">
        <v>236</v>
      </c>
      <c r="J515" s="9">
        <v>154.06</v>
      </c>
      <c r="K515" s="9">
        <v>90.93</v>
      </c>
      <c r="L515" s="9">
        <v>36358.160000000003</v>
      </c>
      <c r="M515" s="9">
        <v>21459.48</v>
      </c>
      <c r="N515" s="9">
        <v>14898.68</v>
      </c>
    </row>
    <row r="516" spans="1:14" x14ac:dyDescent="0.25">
      <c r="A516" t="s">
        <v>17</v>
      </c>
      <c r="B516" t="s">
        <v>85</v>
      </c>
      <c r="C516" t="s">
        <v>31</v>
      </c>
      <c r="D516" t="s">
        <v>7</v>
      </c>
      <c r="E516" t="s">
        <v>23</v>
      </c>
      <c r="F516" s="5">
        <v>43479</v>
      </c>
      <c r="G516">
        <v>225145757</v>
      </c>
      <c r="H516" s="5">
        <v>43501</v>
      </c>
      <c r="I516">
        <v>4487</v>
      </c>
      <c r="J516" s="9">
        <v>437.2</v>
      </c>
      <c r="K516" s="9">
        <v>263.33</v>
      </c>
      <c r="L516" s="9">
        <v>1961716.4</v>
      </c>
      <c r="M516" s="9">
        <v>1181561.71</v>
      </c>
      <c r="N516" s="9">
        <v>780154.69</v>
      </c>
    </row>
    <row r="517" spans="1:14" x14ac:dyDescent="0.25">
      <c r="A517" t="s">
        <v>9</v>
      </c>
      <c r="B517" t="s">
        <v>167</v>
      </c>
      <c r="C517" t="s">
        <v>6</v>
      </c>
      <c r="D517" t="s">
        <v>3</v>
      </c>
      <c r="E517" t="s">
        <v>23</v>
      </c>
      <c r="F517" s="5">
        <v>44090</v>
      </c>
      <c r="G517">
        <v>281100928</v>
      </c>
      <c r="H517" s="5">
        <v>44138</v>
      </c>
      <c r="I517">
        <v>2866</v>
      </c>
      <c r="J517" s="9">
        <v>152.58000000000001</v>
      </c>
      <c r="K517" s="9">
        <v>97.44</v>
      </c>
      <c r="L517" s="9">
        <v>437294.28</v>
      </c>
      <c r="M517" s="9">
        <v>279263.03999999998</v>
      </c>
      <c r="N517" s="9">
        <v>158031.24</v>
      </c>
    </row>
    <row r="518" spans="1:14" x14ac:dyDescent="0.25">
      <c r="A518" t="s">
        <v>17</v>
      </c>
      <c r="B518" t="s">
        <v>42</v>
      </c>
      <c r="C518" t="s">
        <v>6</v>
      </c>
      <c r="D518" t="s">
        <v>3</v>
      </c>
      <c r="E518" t="s">
        <v>23</v>
      </c>
      <c r="F518" s="5">
        <v>43546</v>
      </c>
      <c r="G518">
        <v>726809823</v>
      </c>
      <c r="H518" s="5">
        <v>43590</v>
      </c>
      <c r="I518">
        <v>8033</v>
      </c>
      <c r="J518" s="9">
        <v>152.58000000000001</v>
      </c>
      <c r="K518" s="9">
        <v>97.44</v>
      </c>
      <c r="L518" s="9">
        <v>1225675.1399999999</v>
      </c>
      <c r="M518" s="9">
        <v>782735.52</v>
      </c>
      <c r="N518" s="9">
        <v>442939.62</v>
      </c>
    </row>
    <row r="519" spans="1:14" x14ac:dyDescent="0.25">
      <c r="A519" t="s">
        <v>9</v>
      </c>
      <c r="B519" t="s">
        <v>182</v>
      </c>
      <c r="C519" t="s">
        <v>65</v>
      </c>
      <c r="D519" t="s">
        <v>3</v>
      </c>
      <c r="E519" t="s">
        <v>15</v>
      </c>
      <c r="F519" s="5">
        <v>43581</v>
      </c>
      <c r="G519">
        <v>659196269</v>
      </c>
      <c r="H519" s="5">
        <v>43617</v>
      </c>
      <c r="I519">
        <v>9680</v>
      </c>
      <c r="J519" s="9">
        <v>668.27</v>
      </c>
      <c r="K519" s="9">
        <v>502.54</v>
      </c>
      <c r="L519" s="9">
        <v>6468853.5999999996</v>
      </c>
      <c r="M519" s="9">
        <v>4864587.2</v>
      </c>
      <c r="N519" s="9">
        <v>1604266.4</v>
      </c>
    </row>
    <row r="520" spans="1:14" x14ac:dyDescent="0.25">
      <c r="A520" t="s">
        <v>9</v>
      </c>
      <c r="B520" t="s">
        <v>38</v>
      </c>
      <c r="C520" t="s">
        <v>19</v>
      </c>
      <c r="D520" t="s">
        <v>7</v>
      </c>
      <c r="E520" t="s">
        <v>23</v>
      </c>
      <c r="F520" s="5">
        <v>44128</v>
      </c>
      <c r="G520">
        <v>595496594</v>
      </c>
      <c r="H520" s="5">
        <v>44139</v>
      </c>
      <c r="I520">
        <v>9530</v>
      </c>
      <c r="J520" s="9">
        <v>81.73</v>
      </c>
      <c r="K520" s="9">
        <v>56.67</v>
      </c>
      <c r="L520" s="9">
        <v>778886.9</v>
      </c>
      <c r="M520" s="9">
        <v>540065.1</v>
      </c>
      <c r="N520" s="9">
        <v>238821.8</v>
      </c>
    </row>
    <row r="521" spans="1:14" x14ac:dyDescent="0.25">
      <c r="A521" t="s">
        <v>17</v>
      </c>
      <c r="B521" t="s">
        <v>149</v>
      </c>
      <c r="C521" t="s">
        <v>31</v>
      </c>
      <c r="D521" t="s">
        <v>7</v>
      </c>
      <c r="E521" t="s">
        <v>8</v>
      </c>
      <c r="F521" s="5">
        <v>42504</v>
      </c>
      <c r="G521">
        <v>223259627</v>
      </c>
      <c r="H521" s="5">
        <v>42554</v>
      </c>
      <c r="I521">
        <v>6340</v>
      </c>
      <c r="J521" s="9">
        <v>437.2</v>
      </c>
      <c r="K521" s="9">
        <v>263.33</v>
      </c>
      <c r="L521" s="9">
        <v>2771848</v>
      </c>
      <c r="M521" s="9">
        <v>1669512.2</v>
      </c>
      <c r="N521" s="9">
        <v>1102335.8</v>
      </c>
    </row>
    <row r="522" spans="1:14" x14ac:dyDescent="0.25">
      <c r="A522" t="s">
        <v>9</v>
      </c>
      <c r="B522" t="s">
        <v>191</v>
      </c>
      <c r="C522" t="s">
        <v>57</v>
      </c>
      <c r="D522" t="s">
        <v>3</v>
      </c>
      <c r="E522" t="s">
        <v>23</v>
      </c>
      <c r="F522" s="5">
        <v>43306</v>
      </c>
      <c r="G522">
        <v>650346696</v>
      </c>
      <c r="H522" s="5">
        <v>43346</v>
      </c>
      <c r="I522">
        <v>894</v>
      </c>
      <c r="J522" s="9">
        <v>154.06</v>
      </c>
      <c r="K522" s="9">
        <v>90.93</v>
      </c>
      <c r="L522" s="9">
        <v>137729.64000000001</v>
      </c>
      <c r="M522" s="9">
        <v>81291.42</v>
      </c>
      <c r="N522" s="9">
        <v>56438.22</v>
      </c>
    </row>
    <row r="523" spans="1:14" x14ac:dyDescent="0.25">
      <c r="A523" t="s">
        <v>9</v>
      </c>
      <c r="B523" t="s">
        <v>194</v>
      </c>
      <c r="C523" t="s">
        <v>19</v>
      </c>
      <c r="D523" t="s">
        <v>7</v>
      </c>
      <c r="E523" t="s">
        <v>23</v>
      </c>
      <c r="F523" s="5">
        <v>44711</v>
      </c>
      <c r="G523">
        <v>354931628</v>
      </c>
      <c r="H523" s="5">
        <v>44720</v>
      </c>
      <c r="I523">
        <v>1011</v>
      </c>
      <c r="J523" s="9">
        <v>81.73</v>
      </c>
      <c r="K523" s="9">
        <v>56.67</v>
      </c>
      <c r="L523" s="9">
        <v>82629.03</v>
      </c>
      <c r="M523" s="9">
        <v>57293.37</v>
      </c>
      <c r="N523" s="9">
        <v>25335.66</v>
      </c>
    </row>
    <row r="524" spans="1:14" x14ac:dyDescent="0.25">
      <c r="A524" t="s">
        <v>17</v>
      </c>
      <c r="B524" t="s">
        <v>25</v>
      </c>
      <c r="C524" t="s">
        <v>6</v>
      </c>
      <c r="D524" t="s">
        <v>3</v>
      </c>
      <c r="E524" t="s">
        <v>4</v>
      </c>
      <c r="F524" s="5">
        <v>42204</v>
      </c>
      <c r="G524">
        <v>135500752</v>
      </c>
      <c r="H524" s="5">
        <v>42206</v>
      </c>
      <c r="I524">
        <v>6539</v>
      </c>
      <c r="J524" s="9">
        <v>152.58000000000001</v>
      </c>
      <c r="K524" s="9">
        <v>97.44</v>
      </c>
      <c r="L524" s="9">
        <v>997720.62</v>
      </c>
      <c r="M524" s="9">
        <v>637160.16</v>
      </c>
      <c r="N524" s="9">
        <v>360560.46</v>
      </c>
    </row>
    <row r="525" spans="1:14" x14ac:dyDescent="0.25">
      <c r="A525" t="s">
        <v>0</v>
      </c>
      <c r="B525" t="s">
        <v>160</v>
      </c>
      <c r="C525" t="s">
        <v>14</v>
      </c>
      <c r="D525" t="s">
        <v>3</v>
      </c>
      <c r="E525" t="s">
        <v>23</v>
      </c>
      <c r="F525" s="5">
        <v>42436</v>
      </c>
      <c r="G525">
        <v>860852897</v>
      </c>
      <c r="H525" s="5">
        <v>42485</v>
      </c>
      <c r="I525">
        <v>4357</v>
      </c>
      <c r="J525" s="9">
        <v>205.7</v>
      </c>
      <c r="K525" s="9">
        <v>117.11</v>
      </c>
      <c r="L525" s="9">
        <v>896234.9</v>
      </c>
      <c r="M525" s="9">
        <v>510248.27</v>
      </c>
      <c r="N525" s="9">
        <v>385986.63</v>
      </c>
    </row>
    <row r="526" spans="1:14" x14ac:dyDescent="0.25">
      <c r="A526" t="s">
        <v>17</v>
      </c>
      <c r="B526" t="s">
        <v>75</v>
      </c>
      <c r="C526" t="s">
        <v>57</v>
      </c>
      <c r="D526" t="s">
        <v>7</v>
      </c>
      <c r="E526" t="s">
        <v>23</v>
      </c>
      <c r="F526" s="5">
        <v>43366</v>
      </c>
      <c r="G526">
        <v>320099389</v>
      </c>
      <c r="H526" s="5">
        <v>43406</v>
      </c>
      <c r="I526">
        <v>3377</v>
      </c>
      <c r="J526" s="9">
        <v>154.06</v>
      </c>
      <c r="K526" s="9">
        <v>90.93</v>
      </c>
      <c r="L526" s="9">
        <v>520260.62</v>
      </c>
      <c r="M526" s="9">
        <v>307070.61</v>
      </c>
      <c r="N526" s="9">
        <v>213190.01</v>
      </c>
    </row>
    <row r="527" spans="1:14" x14ac:dyDescent="0.25">
      <c r="A527" t="s">
        <v>9</v>
      </c>
      <c r="B527" t="s">
        <v>121</v>
      </c>
      <c r="C527" t="s">
        <v>29</v>
      </c>
      <c r="D527" t="s">
        <v>7</v>
      </c>
      <c r="E527" t="s">
        <v>4</v>
      </c>
      <c r="F527" s="5">
        <v>44881</v>
      </c>
      <c r="G527">
        <v>872664058</v>
      </c>
      <c r="H527" s="5">
        <v>44890</v>
      </c>
      <c r="I527">
        <v>9542</v>
      </c>
      <c r="J527" s="9">
        <v>651.21</v>
      </c>
      <c r="K527" s="9">
        <v>524.96</v>
      </c>
      <c r="L527" s="9">
        <v>6213845.8200000003</v>
      </c>
      <c r="M527" s="9">
        <v>5009168.32</v>
      </c>
      <c r="N527" s="9">
        <v>1204677.5</v>
      </c>
    </row>
    <row r="528" spans="1:14" x14ac:dyDescent="0.25">
      <c r="A528" t="s">
        <v>12</v>
      </c>
      <c r="B528" t="s">
        <v>32</v>
      </c>
      <c r="C528" t="s">
        <v>14</v>
      </c>
      <c r="D528" t="s">
        <v>7</v>
      </c>
      <c r="E528" t="s">
        <v>23</v>
      </c>
      <c r="F528" s="5">
        <v>44181</v>
      </c>
      <c r="G528">
        <v>898283231</v>
      </c>
      <c r="H528" s="5">
        <v>44183</v>
      </c>
      <c r="I528">
        <v>825</v>
      </c>
      <c r="J528" s="9">
        <v>205.7</v>
      </c>
      <c r="K528" s="9">
        <v>117.11</v>
      </c>
      <c r="L528" s="9">
        <v>169702.5</v>
      </c>
      <c r="M528" s="9">
        <v>96615.75</v>
      </c>
      <c r="N528" s="9">
        <v>73086.75</v>
      </c>
    </row>
    <row r="529" spans="1:14" x14ac:dyDescent="0.25">
      <c r="A529" t="s">
        <v>12</v>
      </c>
      <c r="B529" t="s">
        <v>132</v>
      </c>
      <c r="C529" t="s">
        <v>14</v>
      </c>
      <c r="D529" t="s">
        <v>3</v>
      </c>
      <c r="E529" t="s">
        <v>15</v>
      </c>
      <c r="F529" s="5">
        <v>44358</v>
      </c>
      <c r="G529">
        <v>647005736</v>
      </c>
      <c r="H529" s="5">
        <v>44359</v>
      </c>
      <c r="I529">
        <v>2230</v>
      </c>
      <c r="J529" s="9">
        <v>205.7</v>
      </c>
      <c r="K529" s="9">
        <v>117.11</v>
      </c>
      <c r="L529" s="9">
        <v>458711</v>
      </c>
      <c r="M529" s="9">
        <v>261155.3</v>
      </c>
      <c r="N529" s="9">
        <v>197555.7</v>
      </c>
    </row>
    <row r="530" spans="1:14" x14ac:dyDescent="0.25">
      <c r="A530" t="s">
        <v>20</v>
      </c>
      <c r="B530" t="s">
        <v>81</v>
      </c>
      <c r="C530" t="s">
        <v>11</v>
      </c>
      <c r="D530" t="s">
        <v>3</v>
      </c>
      <c r="E530" t="s">
        <v>8</v>
      </c>
      <c r="F530" s="5">
        <v>44195</v>
      </c>
      <c r="G530">
        <v>889192903</v>
      </c>
      <c r="H530" s="5">
        <v>43831</v>
      </c>
      <c r="I530">
        <v>795</v>
      </c>
      <c r="J530" s="9">
        <v>47.45</v>
      </c>
      <c r="K530" s="9">
        <v>31.79</v>
      </c>
      <c r="L530" s="9">
        <v>37722.75</v>
      </c>
      <c r="M530" s="9">
        <v>25273.05</v>
      </c>
      <c r="N530" s="9">
        <v>12449.7</v>
      </c>
    </row>
    <row r="531" spans="1:14" x14ac:dyDescent="0.25">
      <c r="A531" t="s">
        <v>12</v>
      </c>
      <c r="B531" t="s">
        <v>107</v>
      </c>
      <c r="C531" t="s">
        <v>45</v>
      </c>
      <c r="D531" t="s">
        <v>3</v>
      </c>
      <c r="E531" t="s">
        <v>15</v>
      </c>
      <c r="F531" s="5">
        <v>43102</v>
      </c>
      <c r="G531">
        <v>665518558</v>
      </c>
      <c r="H531" s="5">
        <v>43145</v>
      </c>
      <c r="I531">
        <v>585</v>
      </c>
      <c r="J531" s="9">
        <v>9.33</v>
      </c>
      <c r="K531" s="9">
        <v>6.92</v>
      </c>
      <c r="L531" s="9">
        <v>5458.05</v>
      </c>
      <c r="M531" s="9">
        <v>4048.2</v>
      </c>
      <c r="N531" s="9">
        <v>1409.85</v>
      </c>
    </row>
    <row r="532" spans="1:14" x14ac:dyDescent="0.25">
      <c r="A532" t="s">
        <v>9</v>
      </c>
      <c r="B532" t="s">
        <v>157</v>
      </c>
      <c r="C532" t="s">
        <v>36</v>
      </c>
      <c r="D532" t="s">
        <v>7</v>
      </c>
      <c r="E532" t="s">
        <v>8</v>
      </c>
      <c r="F532" s="5">
        <v>44529</v>
      </c>
      <c r="G532">
        <v>436969029</v>
      </c>
      <c r="H532" s="5">
        <v>44547</v>
      </c>
      <c r="I532">
        <v>7701</v>
      </c>
      <c r="J532" s="9">
        <v>421.89</v>
      </c>
      <c r="K532" s="9">
        <v>364.69</v>
      </c>
      <c r="L532" s="9">
        <v>3248974.89</v>
      </c>
      <c r="M532" s="9">
        <v>2808477.69</v>
      </c>
      <c r="N532" s="9">
        <v>440497.2</v>
      </c>
    </row>
    <row r="533" spans="1:14" x14ac:dyDescent="0.25">
      <c r="A533" t="s">
        <v>12</v>
      </c>
      <c r="B533" t="s">
        <v>67</v>
      </c>
      <c r="C533" t="s">
        <v>31</v>
      </c>
      <c r="D533" t="s">
        <v>3</v>
      </c>
      <c r="E533" t="s">
        <v>23</v>
      </c>
      <c r="F533" s="5">
        <v>42583</v>
      </c>
      <c r="G533">
        <v>734843146</v>
      </c>
      <c r="H533" s="5">
        <v>42599</v>
      </c>
      <c r="I533">
        <v>5272</v>
      </c>
      <c r="J533" s="9">
        <v>437.2</v>
      </c>
      <c r="K533" s="9">
        <v>263.33</v>
      </c>
      <c r="L533" s="9">
        <v>2304918.4</v>
      </c>
      <c r="M533" s="9">
        <v>1388275.76</v>
      </c>
      <c r="N533" s="9">
        <v>916642.64</v>
      </c>
    </row>
    <row r="534" spans="1:14" x14ac:dyDescent="0.25">
      <c r="A534" t="s">
        <v>9</v>
      </c>
      <c r="B534" t="s">
        <v>148</v>
      </c>
      <c r="C534" t="s">
        <v>57</v>
      </c>
      <c r="D534" t="s">
        <v>3</v>
      </c>
      <c r="E534" t="s">
        <v>15</v>
      </c>
      <c r="F534" s="5">
        <v>42457</v>
      </c>
      <c r="G534">
        <v>810752236</v>
      </c>
      <c r="H534" s="5">
        <v>42494</v>
      </c>
      <c r="I534">
        <v>8458</v>
      </c>
      <c r="J534" s="9">
        <v>154.06</v>
      </c>
      <c r="K534" s="9">
        <v>90.93</v>
      </c>
      <c r="L534" s="9">
        <v>1303039.48</v>
      </c>
      <c r="M534" s="9">
        <v>769085.94</v>
      </c>
      <c r="N534" s="9">
        <v>533953.54</v>
      </c>
    </row>
    <row r="535" spans="1:14" x14ac:dyDescent="0.25">
      <c r="A535" t="s">
        <v>9</v>
      </c>
      <c r="B535" t="s">
        <v>167</v>
      </c>
      <c r="C535" t="s">
        <v>29</v>
      </c>
      <c r="D535" t="s">
        <v>7</v>
      </c>
      <c r="E535" t="s">
        <v>8</v>
      </c>
      <c r="F535" s="5">
        <v>44385</v>
      </c>
      <c r="G535">
        <v>886620128</v>
      </c>
      <c r="H535" s="5">
        <v>44402</v>
      </c>
      <c r="I535">
        <v>9453</v>
      </c>
      <c r="J535" s="9">
        <v>651.21</v>
      </c>
      <c r="K535" s="9">
        <v>524.96</v>
      </c>
      <c r="L535" s="9">
        <v>6155888.1299999999</v>
      </c>
      <c r="M535" s="9">
        <v>4962446.88</v>
      </c>
      <c r="N535" s="9">
        <v>1193441.25</v>
      </c>
    </row>
    <row r="536" spans="1:14" x14ac:dyDescent="0.25">
      <c r="A536" t="s">
        <v>9</v>
      </c>
      <c r="B536" t="s">
        <v>136</v>
      </c>
      <c r="C536" t="s">
        <v>36</v>
      </c>
      <c r="D536" t="s">
        <v>3</v>
      </c>
      <c r="E536" t="s">
        <v>4</v>
      </c>
      <c r="F536" s="5">
        <v>44450</v>
      </c>
      <c r="G536">
        <v>804683148</v>
      </c>
      <c r="H536" s="5">
        <v>44458</v>
      </c>
      <c r="I536">
        <v>2480</v>
      </c>
      <c r="J536" s="9">
        <v>421.89</v>
      </c>
      <c r="K536" s="9">
        <v>364.69</v>
      </c>
      <c r="L536" s="9">
        <v>1046287.2</v>
      </c>
      <c r="M536" s="9">
        <v>904431.2</v>
      </c>
      <c r="N536" s="9">
        <v>141856</v>
      </c>
    </row>
    <row r="537" spans="1:14" x14ac:dyDescent="0.25">
      <c r="A537" t="s">
        <v>20</v>
      </c>
      <c r="B537" t="s">
        <v>81</v>
      </c>
      <c r="C537" t="s">
        <v>65</v>
      </c>
      <c r="D537" t="s">
        <v>3</v>
      </c>
      <c r="E537" t="s">
        <v>15</v>
      </c>
      <c r="F537" s="5">
        <v>42279</v>
      </c>
      <c r="G537">
        <v>477490127</v>
      </c>
      <c r="H537" s="5">
        <v>42280</v>
      </c>
      <c r="I537">
        <v>8794</v>
      </c>
      <c r="J537" s="9">
        <v>668.27</v>
      </c>
      <c r="K537" s="9">
        <v>502.54</v>
      </c>
      <c r="L537" s="9">
        <v>5876766.3799999999</v>
      </c>
      <c r="M537" s="9">
        <v>4419336.76</v>
      </c>
      <c r="N537" s="9">
        <v>1457429.62</v>
      </c>
    </row>
    <row r="538" spans="1:14" x14ac:dyDescent="0.25">
      <c r="A538" t="s">
        <v>20</v>
      </c>
      <c r="B538" t="s">
        <v>120</v>
      </c>
      <c r="C538" t="s">
        <v>6</v>
      </c>
      <c r="D538" t="s">
        <v>3</v>
      </c>
      <c r="E538" t="s">
        <v>23</v>
      </c>
      <c r="F538" s="5">
        <v>42432</v>
      </c>
      <c r="G538">
        <v>337902390</v>
      </c>
      <c r="H538" s="5">
        <v>42481</v>
      </c>
      <c r="I538">
        <v>1681</v>
      </c>
      <c r="J538" s="9">
        <v>152.58000000000001</v>
      </c>
      <c r="K538" s="9">
        <v>97.44</v>
      </c>
      <c r="L538" s="9">
        <v>256486.98</v>
      </c>
      <c r="M538" s="9">
        <v>163796.64000000001</v>
      </c>
      <c r="N538" s="9">
        <v>92690.34</v>
      </c>
    </row>
    <row r="539" spans="1:14" x14ac:dyDescent="0.25">
      <c r="A539" t="s">
        <v>9</v>
      </c>
      <c r="B539" t="s">
        <v>66</v>
      </c>
      <c r="C539" t="s">
        <v>14</v>
      </c>
      <c r="D539" t="s">
        <v>7</v>
      </c>
      <c r="E539" t="s">
        <v>4</v>
      </c>
      <c r="F539" s="5">
        <v>44661</v>
      </c>
      <c r="G539">
        <v>889093768</v>
      </c>
      <c r="H539" s="5">
        <v>44701</v>
      </c>
      <c r="I539">
        <v>1458</v>
      </c>
      <c r="J539" s="9">
        <v>205.7</v>
      </c>
      <c r="K539" s="9">
        <v>117.11</v>
      </c>
      <c r="L539" s="9">
        <v>299910.59999999998</v>
      </c>
      <c r="M539" s="9">
        <v>170746.38</v>
      </c>
      <c r="N539" s="9">
        <v>129164.22</v>
      </c>
    </row>
    <row r="540" spans="1:14" x14ac:dyDescent="0.25">
      <c r="A540" t="s">
        <v>9</v>
      </c>
      <c r="B540" t="s">
        <v>98</v>
      </c>
      <c r="C540" t="s">
        <v>14</v>
      </c>
      <c r="D540" t="s">
        <v>3</v>
      </c>
      <c r="E540" t="s">
        <v>8</v>
      </c>
      <c r="F540" s="5">
        <v>44414</v>
      </c>
      <c r="G540">
        <v>454550588</v>
      </c>
      <c r="H540" s="5">
        <v>44445</v>
      </c>
      <c r="I540">
        <v>475</v>
      </c>
      <c r="J540" s="9">
        <v>205.7</v>
      </c>
      <c r="K540" s="9">
        <v>117.11</v>
      </c>
      <c r="L540" s="9">
        <v>97707.5</v>
      </c>
      <c r="M540" s="9">
        <v>55627.25</v>
      </c>
      <c r="N540" s="9">
        <v>42080.25</v>
      </c>
    </row>
    <row r="541" spans="1:14" x14ac:dyDescent="0.25">
      <c r="A541" t="s">
        <v>12</v>
      </c>
      <c r="B541" t="s">
        <v>132</v>
      </c>
      <c r="C541" t="s">
        <v>22</v>
      </c>
      <c r="D541" t="s">
        <v>7</v>
      </c>
      <c r="E541" t="s">
        <v>23</v>
      </c>
      <c r="F541" s="5">
        <v>42301</v>
      </c>
      <c r="G541">
        <v>128071677</v>
      </c>
      <c r="H541" s="5">
        <v>42315</v>
      </c>
      <c r="I541">
        <v>8110</v>
      </c>
      <c r="J541" s="9">
        <v>109.28</v>
      </c>
      <c r="K541" s="9">
        <v>35.840000000000003</v>
      </c>
      <c r="L541" s="9">
        <v>886260.8</v>
      </c>
      <c r="M541" s="9">
        <v>290662.40000000002</v>
      </c>
      <c r="N541" s="9">
        <v>595598.4</v>
      </c>
    </row>
    <row r="542" spans="1:14" x14ac:dyDescent="0.25">
      <c r="A542" t="s">
        <v>12</v>
      </c>
      <c r="B542" t="s">
        <v>13</v>
      </c>
      <c r="C542" t="s">
        <v>19</v>
      </c>
      <c r="D542" t="s">
        <v>3</v>
      </c>
      <c r="E542" t="s">
        <v>4</v>
      </c>
      <c r="F542" s="5">
        <v>43860</v>
      </c>
      <c r="G542">
        <v>623768365</v>
      </c>
      <c r="H542" s="5">
        <v>43906</v>
      </c>
      <c r="I542">
        <v>5776</v>
      </c>
      <c r="J542" s="9">
        <v>81.73</v>
      </c>
      <c r="K542" s="9">
        <v>56.67</v>
      </c>
      <c r="L542" s="9">
        <v>472072.48</v>
      </c>
      <c r="M542" s="9">
        <v>327325.92</v>
      </c>
      <c r="N542" s="9">
        <v>144746.56</v>
      </c>
    </row>
    <row r="543" spans="1:14" x14ac:dyDescent="0.25">
      <c r="A543" t="s">
        <v>9</v>
      </c>
      <c r="B543" t="s">
        <v>37</v>
      </c>
      <c r="C543" t="s">
        <v>29</v>
      </c>
      <c r="D543" t="s">
        <v>3</v>
      </c>
      <c r="E543" t="s">
        <v>15</v>
      </c>
      <c r="F543" s="5">
        <v>42784</v>
      </c>
      <c r="G543">
        <v>926064479</v>
      </c>
      <c r="H543" s="5">
        <v>42804</v>
      </c>
      <c r="I543">
        <v>1913</v>
      </c>
      <c r="J543" s="9">
        <v>651.21</v>
      </c>
      <c r="K543" s="9">
        <v>524.96</v>
      </c>
      <c r="L543" s="9">
        <v>1245764.73</v>
      </c>
      <c r="M543" s="9">
        <v>1004248.48</v>
      </c>
      <c r="N543" s="9">
        <v>241516.25</v>
      </c>
    </row>
    <row r="544" spans="1:14" x14ac:dyDescent="0.25">
      <c r="A544" t="s">
        <v>9</v>
      </c>
      <c r="B544" t="s">
        <v>121</v>
      </c>
      <c r="C544" t="s">
        <v>19</v>
      </c>
      <c r="D544" t="s">
        <v>3</v>
      </c>
      <c r="E544" t="s">
        <v>23</v>
      </c>
      <c r="F544" s="5">
        <v>44893</v>
      </c>
      <c r="G544">
        <v>539696347</v>
      </c>
      <c r="H544" s="5">
        <v>44572</v>
      </c>
      <c r="I544">
        <v>6997</v>
      </c>
      <c r="J544" s="9">
        <v>81.73</v>
      </c>
      <c r="K544" s="9">
        <v>56.67</v>
      </c>
      <c r="L544" s="9">
        <v>571864.81000000006</v>
      </c>
      <c r="M544" s="9">
        <v>396519.99</v>
      </c>
      <c r="N544" s="9">
        <v>175344.82</v>
      </c>
    </row>
    <row r="545" spans="1:14" x14ac:dyDescent="0.25">
      <c r="A545" t="s">
        <v>20</v>
      </c>
      <c r="B545" t="s">
        <v>71</v>
      </c>
      <c r="C545" t="s">
        <v>65</v>
      </c>
      <c r="D545" t="s">
        <v>7</v>
      </c>
      <c r="E545" t="s">
        <v>15</v>
      </c>
      <c r="F545" s="5">
        <v>42387</v>
      </c>
      <c r="G545">
        <v>839712798</v>
      </c>
      <c r="H545" s="5">
        <v>42400</v>
      </c>
      <c r="I545">
        <v>8532</v>
      </c>
      <c r="J545" s="9">
        <v>668.27</v>
      </c>
      <c r="K545" s="9">
        <v>502.54</v>
      </c>
      <c r="L545" s="9">
        <v>5701679.6399999997</v>
      </c>
      <c r="M545" s="9">
        <v>4287671.28</v>
      </c>
      <c r="N545" s="9">
        <v>1414008.36</v>
      </c>
    </row>
    <row r="546" spans="1:14" x14ac:dyDescent="0.25">
      <c r="A546" t="s">
        <v>12</v>
      </c>
      <c r="B546" t="s">
        <v>162</v>
      </c>
      <c r="C546" t="s">
        <v>11</v>
      </c>
      <c r="D546" t="s">
        <v>7</v>
      </c>
      <c r="E546" t="s">
        <v>8</v>
      </c>
      <c r="F546" s="5">
        <v>44865</v>
      </c>
      <c r="G546">
        <v>121475160</v>
      </c>
      <c r="H546" s="5">
        <v>44903</v>
      </c>
      <c r="I546">
        <v>6054</v>
      </c>
      <c r="J546" s="9">
        <v>47.45</v>
      </c>
      <c r="K546" s="9">
        <v>31.79</v>
      </c>
      <c r="L546" s="9">
        <v>287262.3</v>
      </c>
      <c r="M546" s="9">
        <v>192456.66</v>
      </c>
      <c r="N546" s="9">
        <v>94805.64</v>
      </c>
    </row>
    <row r="547" spans="1:14" x14ac:dyDescent="0.25">
      <c r="A547" t="s">
        <v>0</v>
      </c>
      <c r="B547" t="s">
        <v>144</v>
      </c>
      <c r="C547" t="s">
        <v>22</v>
      </c>
      <c r="D547" t="s">
        <v>3</v>
      </c>
      <c r="E547" t="s">
        <v>23</v>
      </c>
      <c r="F547" s="5">
        <v>42461</v>
      </c>
      <c r="G547">
        <v>350657260</v>
      </c>
      <c r="H547" s="5">
        <v>42475</v>
      </c>
      <c r="I547">
        <v>6130</v>
      </c>
      <c r="J547" s="9">
        <v>109.28</v>
      </c>
      <c r="K547" s="9">
        <v>35.840000000000003</v>
      </c>
      <c r="L547" s="9">
        <v>669886.4</v>
      </c>
      <c r="M547" s="9">
        <v>219699.20000000001</v>
      </c>
      <c r="N547" s="9">
        <v>450187.2</v>
      </c>
    </row>
    <row r="548" spans="1:14" x14ac:dyDescent="0.25">
      <c r="A548" t="s">
        <v>9</v>
      </c>
      <c r="B548" t="s">
        <v>177</v>
      </c>
      <c r="C548" t="s">
        <v>45</v>
      </c>
      <c r="D548" t="s">
        <v>7</v>
      </c>
      <c r="E548" t="s">
        <v>8</v>
      </c>
      <c r="F548" s="5">
        <v>42550</v>
      </c>
      <c r="G548">
        <v>413245427</v>
      </c>
      <c r="H548" s="5">
        <v>42553</v>
      </c>
      <c r="I548">
        <v>7360</v>
      </c>
      <c r="J548" s="9">
        <v>9.33</v>
      </c>
      <c r="K548" s="9">
        <v>6.92</v>
      </c>
      <c r="L548" s="9">
        <v>68668.800000000003</v>
      </c>
      <c r="M548" s="9">
        <v>50931.199999999997</v>
      </c>
      <c r="N548" s="9">
        <v>17737.599999999999</v>
      </c>
    </row>
    <row r="549" spans="1:14" x14ac:dyDescent="0.25">
      <c r="A549" t="s">
        <v>9</v>
      </c>
      <c r="B549" t="s">
        <v>202</v>
      </c>
      <c r="C549" t="s">
        <v>65</v>
      </c>
      <c r="D549" t="s">
        <v>7</v>
      </c>
      <c r="E549" t="s">
        <v>4</v>
      </c>
      <c r="F549" s="5">
        <v>42280</v>
      </c>
      <c r="G549">
        <v>165538489</v>
      </c>
      <c r="H549" s="5">
        <v>42285</v>
      </c>
      <c r="I549">
        <v>5372</v>
      </c>
      <c r="J549" s="9">
        <v>668.27</v>
      </c>
      <c r="K549" s="9">
        <v>502.54</v>
      </c>
      <c r="L549" s="9">
        <v>3589946.44</v>
      </c>
      <c r="M549" s="9">
        <v>2699644.88</v>
      </c>
      <c r="N549" s="9">
        <v>890301.56</v>
      </c>
    </row>
    <row r="550" spans="1:14" x14ac:dyDescent="0.25">
      <c r="A550" t="s">
        <v>9</v>
      </c>
      <c r="B550" t="s">
        <v>66</v>
      </c>
      <c r="C550" t="s">
        <v>11</v>
      </c>
      <c r="D550" t="s">
        <v>3</v>
      </c>
      <c r="E550" t="s">
        <v>23</v>
      </c>
      <c r="F550" s="5">
        <v>44457</v>
      </c>
      <c r="G550">
        <v>884147775</v>
      </c>
      <c r="H550" s="5">
        <v>44488</v>
      </c>
      <c r="I550">
        <v>7829</v>
      </c>
      <c r="J550" s="9">
        <v>47.45</v>
      </c>
      <c r="K550" s="9">
        <v>31.79</v>
      </c>
      <c r="L550" s="9">
        <v>371486.05</v>
      </c>
      <c r="M550" s="9">
        <v>248883.91</v>
      </c>
      <c r="N550" s="9">
        <v>122602.14</v>
      </c>
    </row>
    <row r="551" spans="1:14" x14ac:dyDescent="0.25">
      <c r="A551" t="s">
        <v>9</v>
      </c>
      <c r="B551" t="s">
        <v>51</v>
      </c>
      <c r="C551" t="s">
        <v>31</v>
      </c>
      <c r="D551" t="s">
        <v>3</v>
      </c>
      <c r="E551" t="s">
        <v>8</v>
      </c>
      <c r="F551" s="5">
        <v>43275</v>
      </c>
      <c r="G551">
        <v>315997111</v>
      </c>
      <c r="H551" s="5">
        <v>43306</v>
      </c>
      <c r="I551">
        <v>9422</v>
      </c>
      <c r="J551" s="9">
        <v>437.2</v>
      </c>
      <c r="K551" s="9">
        <v>263.33</v>
      </c>
      <c r="L551" s="9">
        <v>4119298.4</v>
      </c>
      <c r="M551" s="9">
        <v>2481095.2599999998</v>
      </c>
      <c r="N551" s="9">
        <v>1638203.14</v>
      </c>
    </row>
    <row r="552" spans="1:14" x14ac:dyDescent="0.25">
      <c r="A552" t="s">
        <v>9</v>
      </c>
      <c r="B552" t="s">
        <v>177</v>
      </c>
      <c r="C552" t="s">
        <v>31</v>
      </c>
      <c r="D552" t="s">
        <v>3</v>
      </c>
      <c r="E552" t="s">
        <v>8</v>
      </c>
      <c r="F552" s="5">
        <v>44012</v>
      </c>
      <c r="G552">
        <v>328322827</v>
      </c>
      <c r="H552" s="5">
        <v>44031</v>
      </c>
      <c r="I552">
        <v>6876</v>
      </c>
      <c r="J552" s="9">
        <v>437.2</v>
      </c>
      <c r="K552" s="9">
        <v>263.33</v>
      </c>
      <c r="L552" s="9">
        <v>3006187.2</v>
      </c>
      <c r="M552" s="9">
        <v>1810657.08</v>
      </c>
      <c r="N552" s="9">
        <v>1195530.1200000001</v>
      </c>
    </row>
    <row r="553" spans="1:14" x14ac:dyDescent="0.25">
      <c r="A553" t="s">
        <v>9</v>
      </c>
      <c r="B553" t="s">
        <v>173</v>
      </c>
      <c r="C553" t="s">
        <v>6</v>
      </c>
      <c r="D553" t="s">
        <v>3</v>
      </c>
      <c r="E553" t="s">
        <v>23</v>
      </c>
      <c r="F553" s="5">
        <v>43181</v>
      </c>
      <c r="G553">
        <v>158673751</v>
      </c>
      <c r="H553" s="5">
        <v>43230</v>
      </c>
      <c r="I553">
        <v>3944</v>
      </c>
      <c r="J553" s="9">
        <v>152.58000000000001</v>
      </c>
      <c r="K553" s="9">
        <v>97.44</v>
      </c>
      <c r="L553" s="9">
        <v>601775.52</v>
      </c>
      <c r="M553" s="9">
        <v>384303.35999999999</v>
      </c>
      <c r="N553" s="9">
        <v>217472.16</v>
      </c>
    </row>
    <row r="554" spans="1:14" x14ac:dyDescent="0.25">
      <c r="A554" t="s">
        <v>9</v>
      </c>
      <c r="B554" t="s">
        <v>167</v>
      </c>
      <c r="C554" t="s">
        <v>6</v>
      </c>
      <c r="D554" t="s">
        <v>7</v>
      </c>
      <c r="E554" t="s">
        <v>15</v>
      </c>
      <c r="F554" s="5">
        <v>43107</v>
      </c>
      <c r="G554">
        <v>464911210</v>
      </c>
      <c r="H554" s="5">
        <v>43141</v>
      </c>
      <c r="I554">
        <v>6413</v>
      </c>
      <c r="J554" s="9">
        <v>152.58000000000001</v>
      </c>
      <c r="K554" s="9">
        <v>97.44</v>
      </c>
      <c r="L554" s="9">
        <v>978495.54</v>
      </c>
      <c r="M554" s="9">
        <v>624882.72</v>
      </c>
      <c r="N554" s="9">
        <v>353612.82</v>
      </c>
    </row>
    <row r="555" spans="1:14" x14ac:dyDescent="0.25">
      <c r="A555" t="s">
        <v>12</v>
      </c>
      <c r="B555" t="s">
        <v>67</v>
      </c>
      <c r="C555" t="s">
        <v>2</v>
      </c>
      <c r="D555" t="s">
        <v>3</v>
      </c>
      <c r="E555" t="s">
        <v>15</v>
      </c>
      <c r="F555" s="5">
        <v>44237</v>
      </c>
      <c r="G555">
        <v>175209033</v>
      </c>
      <c r="H555" s="5">
        <v>44265</v>
      </c>
      <c r="I555">
        <v>7101</v>
      </c>
      <c r="J555" s="9">
        <v>255.28</v>
      </c>
      <c r="K555" s="9">
        <v>159.41999999999999</v>
      </c>
      <c r="L555" s="9">
        <v>1812743.28</v>
      </c>
      <c r="M555" s="9">
        <v>1132041.42</v>
      </c>
      <c r="N555" s="9">
        <v>680701.86</v>
      </c>
    </row>
    <row r="556" spans="1:14" x14ac:dyDescent="0.25">
      <c r="A556" t="s">
        <v>17</v>
      </c>
      <c r="B556" t="s">
        <v>18</v>
      </c>
      <c r="C556" t="s">
        <v>65</v>
      </c>
      <c r="D556" t="s">
        <v>3</v>
      </c>
      <c r="E556" t="s">
        <v>15</v>
      </c>
      <c r="F556" s="5">
        <v>43594</v>
      </c>
      <c r="G556">
        <v>538053548</v>
      </c>
      <c r="H556" s="5">
        <v>43643</v>
      </c>
      <c r="I556">
        <v>856</v>
      </c>
      <c r="J556" s="9">
        <v>668.27</v>
      </c>
      <c r="K556" s="9">
        <v>502.54</v>
      </c>
      <c r="L556" s="9">
        <v>572039.12</v>
      </c>
      <c r="M556" s="9">
        <v>430174.24</v>
      </c>
      <c r="N556" s="9">
        <v>141864.88</v>
      </c>
    </row>
    <row r="557" spans="1:14" x14ac:dyDescent="0.25">
      <c r="A557" t="s">
        <v>9</v>
      </c>
      <c r="B557" t="s">
        <v>152</v>
      </c>
      <c r="C557" t="s">
        <v>19</v>
      </c>
      <c r="D557" t="s">
        <v>3</v>
      </c>
      <c r="E557" t="s">
        <v>23</v>
      </c>
      <c r="F557" s="5">
        <v>44830</v>
      </c>
      <c r="G557">
        <v>172243583</v>
      </c>
      <c r="H557" s="5">
        <v>44831</v>
      </c>
      <c r="I557">
        <v>9559</v>
      </c>
      <c r="J557" s="9">
        <v>81.73</v>
      </c>
      <c r="K557" s="9">
        <v>56.67</v>
      </c>
      <c r="L557" s="9">
        <v>781257.07</v>
      </c>
      <c r="M557" s="9">
        <v>541708.53</v>
      </c>
      <c r="N557" s="9">
        <v>239548.54</v>
      </c>
    </row>
    <row r="558" spans="1:14" x14ac:dyDescent="0.25">
      <c r="A558" t="s">
        <v>0</v>
      </c>
      <c r="B558" t="s">
        <v>147</v>
      </c>
      <c r="C558" t="s">
        <v>2</v>
      </c>
      <c r="D558" t="s">
        <v>7</v>
      </c>
      <c r="E558" t="s">
        <v>23</v>
      </c>
      <c r="F558" s="5">
        <v>42748</v>
      </c>
      <c r="G558">
        <v>916890466</v>
      </c>
      <c r="H558" s="5">
        <v>42751</v>
      </c>
      <c r="I558">
        <v>7119</v>
      </c>
      <c r="J558" s="9">
        <v>255.28</v>
      </c>
      <c r="K558" s="9">
        <v>159.41999999999999</v>
      </c>
      <c r="L558" s="9">
        <v>1817338.32</v>
      </c>
      <c r="M558" s="9">
        <v>1134910.98</v>
      </c>
      <c r="N558" s="9">
        <v>682427.34</v>
      </c>
    </row>
    <row r="559" spans="1:14" x14ac:dyDescent="0.25">
      <c r="A559" t="s">
        <v>12</v>
      </c>
      <c r="B559" t="s">
        <v>190</v>
      </c>
      <c r="C559" t="s">
        <v>29</v>
      </c>
      <c r="D559" t="s">
        <v>3</v>
      </c>
      <c r="E559" t="s">
        <v>4</v>
      </c>
      <c r="F559" s="5">
        <v>43469</v>
      </c>
      <c r="G559">
        <v>181418025</v>
      </c>
      <c r="H559" s="5">
        <v>43482</v>
      </c>
      <c r="I559">
        <v>4480</v>
      </c>
      <c r="J559" s="9">
        <v>651.21</v>
      </c>
      <c r="K559" s="9">
        <v>524.96</v>
      </c>
      <c r="L559" s="9">
        <v>2917420.8</v>
      </c>
      <c r="M559" s="9">
        <v>2351820.7999999998</v>
      </c>
      <c r="N559" s="9">
        <v>565600</v>
      </c>
    </row>
    <row r="560" spans="1:14" x14ac:dyDescent="0.25">
      <c r="A560" t="s">
        <v>9</v>
      </c>
      <c r="B560" t="s">
        <v>92</v>
      </c>
      <c r="C560" t="s">
        <v>11</v>
      </c>
      <c r="D560" t="s">
        <v>3</v>
      </c>
      <c r="E560" t="s">
        <v>8</v>
      </c>
      <c r="F560" s="5">
        <v>44846</v>
      </c>
      <c r="G560">
        <v>395562589</v>
      </c>
      <c r="H560" s="5">
        <v>44896</v>
      </c>
      <c r="I560">
        <v>4615</v>
      </c>
      <c r="J560" s="9">
        <v>47.45</v>
      </c>
      <c r="K560" s="9">
        <v>31.79</v>
      </c>
      <c r="L560" s="9">
        <v>218981.75</v>
      </c>
      <c r="M560" s="9">
        <v>146710.85</v>
      </c>
      <c r="N560" s="9">
        <v>72270.899999999994</v>
      </c>
    </row>
    <row r="561" spans="1:14" x14ac:dyDescent="0.25">
      <c r="A561" t="s">
        <v>9</v>
      </c>
      <c r="B561" t="s">
        <v>167</v>
      </c>
      <c r="C561" t="s">
        <v>2</v>
      </c>
      <c r="D561" t="s">
        <v>7</v>
      </c>
      <c r="E561" t="s">
        <v>23</v>
      </c>
      <c r="F561" s="5">
        <v>43891</v>
      </c>
      <c r="G561">
        <v>459372985</v>
      </c>
      <c r="H561" s="5">
        <v>43912</v>
      </c>
      <c r="I561">
        <v>7529</v>
      </c>
      <c r="J561" s="9">
        <v>255.28</v>
      </c>
      <c r="K561" s="9">
        <v>159.41999999999999</v>
      </c>
      <c r="L561" s="9">
        <v>1922003.12</v>
      </c>
      <c r="M561" s="9">
        <v>1200273.18</v>
      </c>
      <c r="N561" s="9">
        <v>721729.94</v>
      </c>
    </row>
    <row r="562" spans="1:14" x14ac:dyDescent="0.25">
      <c r="A562" t="s">
        <v>9</v>
      </c>
      <c r="B562" t="s">
        <v>118</v>
      </c>
      <c r="C562" t="s">
        <v>36</v>
      </c>
      <c r="D562" t="s">
        <v>3</v>
      </c>
      <c r="E562" t="s">
        <v>15</v>
      </c>
      <c r="F562" s="5">
        <v>44007</v>
      </c>
      <c r="G562">
        <v>693210542</v>
      </c>
      <c r="H562" s="5">
        <v>44056</v>
      </c>
      <c r="I562">
        <v>5259</v>
      </c>
      <c r="J562" s="9">
        <v>421.89</v>
      </c>
      <c r="K562" s="9">
        <v>364.69</v>
      </c>
      <c r="L562" s="9">
        <v>2218719.5099999998</v>
      </c>
      <c r="M562" s="9">
        <v>1917904.71</v>
      </c>
      <c r="N562" s="9">
        <v>300814.8</v>
      </c>
    </row>
    <row r="563" spans="1:14" x14ac:dyDescent="0.25">
      <c r="A563" t="s">
        <v>12</v>
      </c>
      <c r="B563" t="s">
        <v>62</v>
      </c>
      <c r="C563" t="s">
        <v>19</v>
      </c>
      <c r="D563" t="s">
        <v>7</v>
      </c>
      <c r="E563" t="s">
        <v>15</v>
      </c>
      <c r="F563" s="5">
        <v>44524</v>
      </c>
      <c r="G563">
        <v>587749087</v>
      </c>
      <c r="H563" s="5">
        <v>44203</v>
      </c>
      <c r="I563">
        <v>6871</v>
      </c>
      <c r="J563" s="9">
        <v>81.73</v>
      </c>
      <c r="K563" s="9">
        <v>56.67</v>
      </c>
      <c r="L563" s="9">
        <v>561566.82999999996</v>
      </c>
      <c r="M563" s="9">
        <v>389379.57</v>
      </c>
      <c r="N563" s="9">
        <v>172187.26</v>
      </c>
    </row>
    <row r="564" spans="1:14" x14ac:dyDescent="0.25">
      <c r="A564" t="s">
        <v>9</v>
      </c>
      <c r="B564" t="s">
        <v>161</v>
      </c>
      <c r="C564" t="s">
        <v>45</v>
      </c>
      <c r="D564" t="s">
        <v>7</v>
      </c>
      <c r="E564" t="s">
        <v>15</v>
      </c>
      <c r="F564" s="5">
        <v>44430</v>
      </c>
      <c r="G564">
        <v>153974950</v>
      </c>
      <c r="H564" s="5">
        <v>44459</v>
      </c>
      <c r="I564">
        <v>3464</v>
      </c>
      <c r="J564" s="9">
        <v>9.33</v>
      </c>
      <c r="K564" s="9">
        <v>6.92</v>
      </c>
      <c r="L564" s="9">
        <v>32319.119999999999</v>
      </c>
      <c r="M564" s="9">
        <v>23970.880000000001</v>
      </c>
      <c r="N564" s="9">
        <v>8348.24</v>
      </c>
    </row>
    <row r="565" spans="1:14" x14ac:dyDescent="0.25">
      <c r="A565" t="s">
        <v>9</v>
      </c>
      <c r="B565" t="s">
        <v>175</v>
      </c>
      <c r="C565" t="s">
        <v>57</v>
      </c>
      <c r="D565" t="s">
        <v>3</v>
      </c>
      <c r="E565" t="s">
        <v>15</v>
      </c>
      <c r="F565" s="5">
        <v>44643</v>
      </c>
      <c r="G565">
        <v>373186957</v>
      </c>
      <c r="H565" s="5">
        <v>44658</v>
      </c>
      <c r="I565">
        <v>3169</v>
      </c>
      <c r="J565" s="9">
        <v>154.06</v>
      </c>
      <c r="K565" s="9">
        <v>90.93</v>
      </c>
      <c r="L565" s="9">
        <v>488216.14</v>
      </c>
      <c r="M565" s="9">
        <v>288157.17</v>
      </c>
      <c r="N565" s="9">
        <v>200058.97</v>
      </c>
    </row>
    <row r="566" spans="1:14" x14ac:dyDescent="0.25">
      <c r="A566" t="s">
        <v>20</v>
      </c>
      <c r="B566" t="s">
        <v>21</v>
      </c>
      <c r="C566" t="s">
        <v>19</v>
      </c>
      <c r="D566" t="s">
        <v>7</v>
      </c>
      <c r="E566" t="s">
        <v>4</v>
      </c>
      <c r="F566" s="5">
        <v>43390</v>
      </c>
      <c r="G566">
        <v>946996438</v>
      </c>
      <c r="H566" s="5">
        <v>43417</v>
      </c>
      <c r="I566">
        <v>6145</v>
      </c>
      <c r="J566" s="9">
        <v>81.73</v>
      </c>
      <c r="K566" s="9">
        <v>56.67</v>
      </c>
      <c r="L566" s="9">
        <v>502230.85</v>
      </c>
      <c r="M566" s="9">
        <v>348237.15</v>
      </c>
      <c r="N566" s="9">
        <v>153993.70000000001</v>
      </c>
    </row>
    <row r="567" spans="1:14" x14ac:dyDescent="0.25">
      <c r="A567" t="s">
        <v>9</v>
      </c>
      <c r="B567" t="s">
        <v>203</v>
      </c>
      <c r="C567" t="s">
        <v>6</v>
      </c>
      <c r="D567" t="s">
        <v>3</v>
      </c>
      <c r="E567" t="s">
        <v>23</v>
      </c>
      <c r="F567" s="5">
        <v>43330</v>
      </c>
      <c r="G567">
        <v>747327220</v>
      </c>
      <c r="H567" s="5">
        <v>43358</v>
      </c>
      <c r="I567">
        <v>9587</v>
      </c>
      <c r="J567" s="9">
        <v>152.58000000000001</v>
      </c>
      <c r="K567" s="9">
        <v>97.44</v>
      </c>
      <c r="L567" s="9">
        <v>1462784.46</v>
      </c>
      <c r="M567" s="9">
        <v>934157.28</v>
      </c>
      <c r="N567" s="9">
        <v>528627.18000000005</v>
      </c>
    </row>
    <row r="568" spans="1:14" x14ac:dyDescent="0.25">
      <c r="A568" t="s">
        <v>9</v>
      </c>
      <c r="B568" t="s">
        <v>170</v>
      </c>
      <c r="C568" t="s">
        <v>65</v>
      </c>
      <c r="D568" t="s">
        <v>7</v>
      </c>
      <c r="E568" t="s">
        <v>23</v>
      </c>
      <c r="F568" s="5">
        <v>42086</v>
      </c>
      <c r="G568">
        <v>966415631</v>
      </c>
      <c r="H568" s="5">
        <v>42131</v>
      </c>
      <c r="I568">
        <v>2716</v>
      </c>
      <c r="J568" s="9">
        <v>668.27</v>
      </c>
      <c r="K568" s="9">
        <v>502.54</v>
      </c>
      <c r="L568" s="9">
        <v>1815021.32</v>
      </c>
      <c r="M568" s="9">
        <v>1364898.64</v>
      </c>
      <c r="N568" s="9">
        <v>450122.68</v>
      </c>
    </row>
    <row r="569" spans="1:14" x14ac:dyDescent="0.25">
      <c r="A569" t="s">
        <v>9</v>
      </c>
      <c r="B569" t="s">
        <v>24</v>
      </c>
      <c r="C569" t="s">
        <v>22</v>
      </c>
      <c r="D569" t="s">
        <v>3</v>
      </c>
      <c r="E569" t="s">
        <v>4</v>
      </c>
      <c r="F569" s="5">
        <v>44479</v>
      </c>
      <c r="G569">
        <v>166810500</v>
      </c>
      <c r="H569" s="5">
        <v>44521</v>
      </c>
      <c r="I569">
        <v>1789</v>
      </c>
      <c r="J569" s="9">
        <v>109.28</v>
      </c>
      <c r="K569" s="9">
        <v>35.840000000000003</v>
      </c>
      <c r="L569" s="9">
        <v>195501.92</v>
      </c>
      <c r="M569" s="9">
        <v>64117.760000000002</v>
      </c>
      <c r="N569" s="9">
        <v>131384.16</v>
      </c>
    </row>
    <row r="570" spans="1:14" x14ac:dyDescent="0.25">
      <c r="A570" t="s">
        <v>20</v>
      </c>
      <c r="B570" t="s">
        <v>71</v>
      </c>
      <c r="C570" t="s">
        <v>36</v>
      </c>
      <c r="D570" t="s">
        <v>7</v>
      </c>
      <c r="E570" t="s">
        <v>23</v>
      </c>
      <c r="F570" s="5">
        <v>42255</v>
      </c>
      <c r="G570">
        <v>131373155</v>
      </c>
      <c r="H570" s="5">
        <v>42301</v>
      </c>
      <c r="I570">
        <v>5091</v>
      </c>
      <c r="J570" s="9">
        <v>421.89</v>
      </c>
      <c r="K570" s="9">
        <v>364.69</v>
      </c>
      <c r="L570" s="9">
        <v>2147841.9900000002</v>
      </c>
      <c r="M570" s="9">
        <v>1856636.79</v>
      </c>
      <c r="N570" s="9">
        <v>291205.2</v>
      </c>
    </row>
    <row r="571" spans="1:14" x14ac:dyDescent="0.25">
      <c r="A571" t="s">
        <v>9</v>
      </c>
      <c r="B571" t="s">
        <v>153</v>
      </c>
      <c r="C571" t="s">
        <v>57</v>
      </c>
      <c r="D571" t="s">
        <v>3</v>
      </c>
      <c r="E571" t="s">
        <v>15</v>
      </c>
      <c r="F571" s="5">
        <v>44169</v>
      </c>
      <c r="G571">
        <v>913277423</v>
      </c>
      <c r="H571" s="5">
        <v>44193</v>
      </c>
      <c r="I571">
        <v>7939</v>
      </c>
      <c r="J571" s="9">
        <v>154.06</v>
      </c>
      <c r="K571" s="9">
        <v>90.93</v>
      </c>
      <c r="L571" s="9">
        <v>1223082.3400000001</v>
      </c>
      <c r="M571" s="9">
        <v>721893.27</v>
      </c>
      <c r="N571" s="9">
        <v>501189.07</v>
      </c>
    </row>
    <row r="572" spans="1:14" x14ac:dyDescent="0.25">
      <c r="A572" t="s">
        <v>9</v>
      </c>
      <c r="B572" t="s">
        <v>141</v>
      </c>
      <c r="C572" t="s">
        <v>19</v>
      </c>
      <c r="D572" t="s">
        <v>7</v>
      </c>
      <c r="E572" t="s">
        <v>4</v>
      </c>
      <c r="F572" s="5">
        <v>43555</v>
      </c>
      <c r="G572">
        <v>386009633</v>
      </c>
      <c r="H572" s="5">
        <v>43560</v>
      </c>
      <c r="I572">
        <v>7683</v>
      </c>
      <c r="J572" s="9">
        <v>81.73</v>
      </c>
      <c r="K572" s="9">
        <v>56.67</v>
      </c>
      <c r="L572" s="9">
        <v>627931.59</v>
      </c>
      <c r="M572" s="9">
        <v>435395.61</v>
      </c>
      <c r="N572" s="9">
        <v>192535.98</v>
      </c>
    </row>
    <row r="573" spans="1:14" x14ac:dyDescent="0.25">
      <c r="A573" t="s">
        <v>9</v>
      </c>
      <c r="B573" t="s">
        <v>173</v>
      </c>
      <c r="C573" t="s">
        <v>19</v>
      </c>
      <c r="D573" t="s">
        <v>7</v>
      </c>
      <c r="E573" t="s">
        <v>23</v>
      </c>
      <c r="F573" s="5">
        <v>42408</v>
      </c>
      <c r="G573">
        <v>993368613</v>
      </c>
      <c r="H573" s="5">
        <v>42416</v>
      </c>
      <c r="I573">
        <v>8702</v>
      </c>
      <c r="J573" s="9">
        <v>81.73</v>
      </c>
      <c r="K573" s="9">
        <v>56.67</v>
      </c>
      <c r="L573" s="9">
        <v>711214.46</v>
      </c>
      <c r="M573" s="9">
        <v>493142.34</v>
      </c>
      <c r="N573" s="9">
        <v>218072.12</v>
      </c>
    </row>
    <row r="574" spans="1:14" x14ac:dyDescent="0.25">
      <c r="A574" t="s">
        <v>9</v>
      </c>
      <c r="B574" t="s">
        <v>186</v>
      </c>
      <c r="C574" t="s">
        <v>29</v>
      </c>
      <c r="D574" t="s">
        <v>7</v>
      </c>
      <c r="E574" t="s">
        <v>23</v>
      </c>
      <c r="F574" s="5">
        <v>43264</v>
      </c>
      <c r="G574">
        <v>299465692</v>
      </c>
      <c r="H574" s="5">
        <v>43277</v>
      </c>
      <c r="I574">
        <v>7408</v>
      </c>
      <c r="J574" s="9">
        <v>651.21</v>
      </c>
      <c r="K574" s="9">
        <v>524.96</v>
      </c>
      <c r="L574" s="9">
        <v>4824163.68</v>
      </c>
      <c r="M574" s="9">
        <v>3888903.68</v>
      </c>
      <c r="N574" s="9">
        <v>935260</v>
      </c>
    </row>
    <row r="575" spans="1:14" x14ac:dyDescent="0.25">
      <c r="A575" t="s">
        <v>17</v>
      </c>
      <c r="B575" t="s">
        <v>158</v>
      </c>
      <c r="C575" t="s">
        <v>57</v>
      </c>
      <c r="D575" t="s">
        <v>7</v>
      </c>
      <c r="E575" t="s">
        <v>15</v>
      </c>
      <c r="F575" s="5">
        <v>43703</v>
      </c>
      <c r="G575">
        <v>438724696</v>
      </c>
      <c r="H575" s="5">
        <v>43743</v>
      </c>
      <c r="I575">
        <v>7242</v>
      </c>
      <c r="J575" s="9">
        <v>154.06</v>
      </c>
      <c r="K575" s="9">
        <v>90.93</v>
      </c>
      <c r="L575" s="9">
        <v>1115702.52</v>
      </c>
      <c r="M575" s="9">
        <v>658515.06000000006</v>
      </c>
      <c r="N575" s="9">
        <v>457187.46</v>
      </c>
    </row>
    <row r="576" spans="1:14" x14ac:dyDescent="0.25">
      <c r="A576" t="s">
        <v>12</v>
      </c>
      <c r="B576" t="s">
        <v>129</v>
      </c>
      <c r="C576" t="s">
        <v>31</v>
      </c>
      <c r="D576" t="s">
        <v>7</v>
      </c>
      <c r="E576" t="s">
        <v>23</v>
      </c>
      <c r="F576" s="5">
        <v>44041</v>
      </c>
      <c r="G576">
        <v>465881955</v>
      </c>
      <c r="H576" s="5">
        <v>44060</v>
      </c>
      <c r="I576">
        <v>3678</v>
      </c>
      <c r="J576" s="9">
        <v>437.2</v>
      </c>
      <c r="K576" s="9">
        <v>263.33</v>
      </c>
      <c r="L576" s="9">
        <v>1608021.6</v>
      </c>
      <c r="M576" s="9">
        <v>968527.74</v>
      </c>
      <c r="N576" s="9">
        <v>639493.86</v>
      </c>
    </row>
    <row r="577" spans="1:14" x14ac:dyDescent="0.25">
      <c r="A577" t="s">
        <v>9</v>
      </c>
      <c r="B577" t="s">
        <v>173</v>
      </c>
      <c r="C577" t="s">
        <v>2</v>
      </c>
      <c r="D577" t="s">
        <v>3</v>
      </c>
      <c r="E577" t="s">
        <v>15</v>
      </c>
      <c r="F577" s="5">
        <v>43443</v>
      </c>
      <c r="G577">
        <v>405986297</v>
      </c>
      <c r="H577" s="5">
        <v>42006</v>
      </c>
      <c r="I577">
        <v>9222</v>
      </c>
      <c r="J577" s="9">
        <v>255.28</v>
      </c>
      <c r="K577" s="9">
        <v>159.41999999999999</v>
      </c>
      <c r="L577" s="9">
        <v>2354192.16</v>
      </c>
      <c r="M577" s="9">
        <v>1470171.24</v>
      </c>
      <c r="N577" s="9">
        <v>884020.92</v>
      </c>
    </row>
    <row r="578" spans="1:14" x14ac:dyDescent="0.25">
      <c r="A578" t="s">
        <v>9</v>
      </c>
      <c r="B578" t="s">
        <v>152</v>
      </c>
      <c r="C578" t="s">
        <v>65</v>
      </c>
      <c r="D578" t="s">
        <v>3</v>
      </c>
      <c r="E578" t="s">
        <v>4</v>
      </c>
      <c r="F578" s="5">
        <v>44698</v>
      </c>
      <c r="G578">
        <v>804399049</v>
      </c>
      <c r="H578" s="5">
        <v>44735</v>
      </c>
      <c r="I578">
        <v>8409</v>
      </c>
      <c r="J578" s="9">
        <v>668.27</v>
      </c>
      <c r="K578" s="9">
        <v>502.54</v>
      </c>
      <c r="L578" s="9">
        <v>5619482.4299999997</v>
      </c>
      <c r="M578" s="9">
        <v>4225858.8600000003</v>
      </c>
      <c r="N578" s="9">
        <v>1393623.57</v>
      </c>
    </row>
    <row r="579" spans="1:14" x14ac:dyDescent="0.25">
      <c r="A579" t="s">
        <v>9</v>
      </c>
      <c r="B579" t="s">
        <v>38</v>
      </c>
      <c r="C579" t="s">
        <v>11</v>
      </c>
      <c r="D579" t="s">
        <v>3</v>
      </c>
      <c r="E579" t="s">
        <v>23</v>
      </c>
      <c r="F579" s="5">
        <v>42404</v>
      </c>
      <c r="G579">
        <v>476794040</v>
      </c>
      <c r="H579" s="5">
        <v>42436</v>
      </c>
      <c r="I579">
        <v>2807</v>
      </c>
      <c r="J579" s="9">
        <v>47.45</v>
      </c>
      <c r="K579" s="9">
        <v>31.79</v>
      </c>
      <c r="L579" s="9">
        <v>133192.15</v>
      </c>
      <c r="M579" s="9">
        <v>89234.53</v>
      </c>
      <c r="N579" s="9">
        <v>43957.62</v>
      </c>
    </row>
    <row r="580" spans="1:14" x14ac:dyDescent="0.25">
      <c r="A580" t="s">
        <v>17</v>
      </c>
      <c r="B580" t="s">
        <v>149</v>
      </c>
      <c r="C580" t="s">
        <v>19</v>
      </c>
      <c r="D580" t="s">
        <v>7</v>
      </c>
      <c r="E580" t="s">
        <v>15</v>
      </c>
      <c r="F580" s="5">
        <v>44012</v>
      </c>
      <c r="G580">
        <v>559157598</v>
      </c>
      <c r="H580" s="5">
        <v>44055</v>
      </c>
      <c r="I580">
        <v>6014</v>
      </c>
      <c r="J580" s="9">
        <v>81.73</v>
      </c>
      <c r="K580" s="9">
        <v>56.67</v>
      </c>
      <c r="L580" s="9">
        <v>491524.22</v>
      </c>
      <c r="M580" s="9">
        <v>340813.38</v>
      </c>
      <c r="N580" s="9">
        <v>150710.84</v>
      </c>
    </row>
    <row r="581" spans="1:14" x14ac:dyDescent="0.25">
      <c r="A581" t="s">
        <v>9</v>
      </c>
      <c r="B581" t="s">
        <v>153</v>
      </c>
      <c r="C581" t="s">
        <v>31</v>
      </c>
      <c r="D581" t="s">
        <v>3</v>
      </c>
      <c r="E581" t="s">
        <v>23</v>
      </c>
      <c r="F581" s="5">
        <v>42053</v>
      </c>
      <c r="G581">
        <v>457788550</v>
      </c>
      <c r="H581" s="5">
        <v>42098</v>
      </c>
      <c r="I581">
        <v>8660</v>
      </c>
      <c r="J581" s="9">
        <v>437.2</v>
      </c>
      <c r="K581" s="9">
        <v>263.33</v>
      </c>
      <c r="L581" s="9">
        <v>3786152</v>
      </c>
      <c r="M581" s="9">
        <v>2280437.7999999998</v>
      </c>
      <c r="N581" s="9">
        <v>1505714.2</v>
      </c>
    </row>
    <row r="582" spans="1:14" x14ac:dyDescent="0.25">
      <c r="A582" t="s">
        <v>17</v>
      </c>
      <c r="B582" t="s">
        <v>176</v>
      </c>
      <c r="C582" t="s">
        <v>57</v>
      </c>
      <c r="D582" t="s">
        <v>3</v>
      </c>
      <c r="E582" t="s">
        <v>15</v>
      </c>
      <c r="F582" s="5">
        <v>44681</v>
      </c>
      <c r="G582">
        <v>999298226</v>
      </c>
      <c r="H582" s="5">
        <v>44706</v>
      </c>
      <c r="I582">
        <v>3407</v>
      </c>
      <c r="J582" s="9">
        <v>154.06</v>
      </c>
      <c r="K582" s="9">
        <v>90.93</v>
      </c>
      <c r="L582" s="9">
        <v>524882.42000000004</v>
      </c>
      <c r="M582" s="9">
        <v>309798.51</v>
      </c>
      <c r="N582" s="9">
        <v>215083.91</v>
      </c>
    </row>
    <row r="583" spans="1:14" x14ac:dyDescent="0.25">
      <c r="A583" t="s">
        <v>9</v>
      </c>
      <c r="B583" t="s">
        <v>92</v>
      </c>
      <c r="C583" t="s">
        <v>36</v>
      </c>
      <c r="D583" t="s">
        <v>7</v>
      </c>
      <c r="E583" t="s">
        <v>8</v>
      </c>
      <c r="F583" s="5">
        <v>44551</v>
      </c>
      <c r="G583">
        <v>380610454</v>
      </c>
      <c r="H583" s="5">
        <v>44559</v>
      </c>
      <c r="I583">
        <v>9946</v>
      </c>
      <c r="J583" s="9">
        <v>421.89</v>
      </c>
      <c r="K583" s="9">
        <v>364.69</v>
      </c>
      <c r="L583" s="9">
        <v>4196117.9400000004</v>
      </c>
      <c r="M583" s="9">
        <v>3627206.74</v>
      </c>
      <c r="N583" s="9">
        <v>568911.19999999995</v>
      </c>
    </row>
    <row r="584" spans="1:14" x14ac:dyDescent="0.25">
      <c r="A584" t="s">
        <v>12</v>
      </c>
      <c r="B584" t="s">
        <v>180</v>
      </c>
      <c r="C584" t="s">
        <v>2</v>
      </c>
      <c r="D584" t="s">
        <v>3</v>
      </c>
      <c r="E584" t="s">
        <v>8</v>
      </c>
      <c r="F584" s="5">
        <v>43940</v>
      </c>
      <c r="G584">
        <v>918961560</v>
      </c>
      <c r="H584" s="5">
        <v>43975</v>
      </c>
      <c r="I584">
        <v>2</v>
      </c>
      <c r="J584" s="9">
        <v>255.28</v>
      </c>
      <c r="K584" s="9">
        <v>159.41999999999999</v>
      </c>
      <c r="L584" s="9">
        <v>510.56</v>
      </c>
      <c r="M584" s="9">
        <v>318.83999999999997</v>
      </c>
      <c r="N584" s="9">
        <v>191.72</v>
      </c>
    </row>
    <row r="585" spans="1:14" x14ac:dyDescent="0.25">
      <c r="A585" t="s">
        <v>9</v>
      </c>
      <c r="B585" t="s">
        <v>64</v>
      </c>
      <c r="C585" t="s">
        <v>29</v>
      </c>
      <c r="D585" t="s">
        <v>3</v>
      </c>
      <c r="E585" t="s">
        <v>23</v>
      </c>
      <c r="F585" s="5">
        <v>42363</v>
      </c>
      <c r="G585">
        <v>501900374</v>
      </c>
      <c r="H585" s="5">
        <v>42393</v>
      </c>
      <c r="I585">
        <v>2329</v>
      </c>
      <c r="J585" s="9">
        <v>651.21</v>
      </c>
      <c r="K585" s="9">
        <v>524.96</v>
      </c>
      <c r="L585" s="9">
        <v>1516668.09</v>
      </c>
      <c r="M585" s="9">
        <v>1222631.8400000001</v>
      </c>
      <c r="N585" s="9">
        <v>294036.25</v>
      </c>
    </row>
    <row r="586" spans="1:14" x14ac:dyDescent="0.25">
      <c r="A586" t="s">
        <v>9</v>
      </c>
      <c r="B586" t="s">
        <v>117</v>
      </c>
      <c r="C586" t="s">
        <v>65</v>
      </c>
      <c r="D586" t="s">
        <v>3</v>
      </c>
      <c r="E586" t="s">
        <v>4</v>
      </c>
      <c r="F586" s="5">
        <v>43682</v>
      </c>
      <c r="G586">
        <v>237288224</v>
      </c>
      <c r="H586" s="5">
        <v>43717</v>
      </c>
      <c r="I586">
        <v>7713</v>
      </c>
      <c r="J586" s="9">
        <v>668.27</v>
      </c>
      <c r="K586" s="9">
        <v>502.54</v>
      </c>
      <c r="L586" s="9">
        <v>5154366.51</v>
      </c>
      <c r="M586" s="9">
        <v>3876091.02</v>
      </c>
      <c r="N586" s="9">
        <v>1278275.49</v>
      </c>
    </row>
    <row r="587" spans="1:14" x14ac:dyDescent="0.25">
      <c r="A587" t="s">
        <v>12</v>
      </c>
      <c r="B587" t="s">
        <v>67</v>
      </c>
      <c r="C587" t="s">
        <v>31</v>
      </c>
      <c r="D587" t="s">
        <v>3</v>
      </c>
      <c r="E587" t="s">
        <v>8</v>
      </c>
      <c r="F587" s="5">
        <v>42266</v>
      </c>
      <c r="G587">
        <v>403298938</v>
      </c>
      <c r="H587" s="5">
        <v>42294</v>
      </c>
      <c r="I587">
        <v>3973</v>
      </c>
      <c r="J587" s="9">
        <v>437.2</v>
      </c>
      <c r="K587" s="9">
        <v>263.33</v>
      </c>
      <c r="L587" s="9">
        <v>1736995.6</v>
      </c>
      <c r="M587" s="9">
        <v>1046210.09</v>
      </c>
      <c r="N587" s="9">
        <v>690785.51</v>
      </c>
    </row>
    <row r="588" spans="1:14" x14ac:dyDescent="0.25">
      <c r="A588" t="s">
        <v>12</v>
      </c>
      <c r="B588" t="s">
        <v>146</v>
      </c>
      <c r="C588" t="s">
        <v>6</v>
      </c>
      <c r="D588" t="s">
        <v>7</v>
      </c>
      <c r="E588" t="s">
        <v>23</v>
      </c>
      <c r="F588" s="5">
        <v>44298</v>
      </c>
      <c r="G588">
        <v>898418843</v>
      </c>
      <c r="H588" s="5">
        <v>44300</v>
      </c>
      <c r="I588">
        <v>955</v>
      </c>
      <c r="J588" s="9">
        <v>152.58000000000001</v>
      </c>
      <c r="K588" s="9">
        <v>97.44</v>
      </c>
      <c r="L588" s="9">
        <v>145713.9</v>
      </c>
      <c r="M588" s="9">
        <v>93055.2</v>
      </c>
      <c r="N588" s="9">
        <v>52658.7</v>
      </c>
    </row>
    <row r="589" spans="1:14" x14ac:dyDescent="0.25">
      <c r="A589" t="s">
        <v>12</v>
      </c>
      <c r="B589" t="s">
        <v>32</v>
      </c>
      <c r="C589" t="s">
        <v>6</v>
      </c>
      <c r="D589" t="s">
        <v>7</v>
      </c>
      <c r="E589" t="s">
        <v>15</v>
      </c>
      <c r="F589" s="5">
        <v>42651</v>
      </c>
      <c r="G589">
        <v>791446769</v>
      </c>
      <c r="H589" s="5">
        <v>42687</v>
      </c>
      <c r="I589">
        <v>5541</v>
      </c>
      <c r="J589" s="9">
        <v>152.58000000000001</v>
      </c>
      <c r="K589" s="9">
        <v>97.44</v>
      </c>
      <c r="L589" s="9">
        <v>845445.78</v>
      </c>
      <c r="M589" s="9">
        <v>539915.04</v>
      </c>
      <c r="N589" s="9">
        <v>305530.74</v>
      </c>
    </row>
    <row r="590" spans="1:14" x14ac:dyDescent="0.25">
      <c r="A590" t="s">
        <v>0</v>
      </c>
      <c r="B590" t="s">
        <v>41</v>
      </c>
      <c r="C590" t="s">
        <v>11</v>
      </c>
      <c r="D590" t="s">
        <v>7</v>
      </c>
      <c r="E590" t="s">
        <v>4</v>
      </c>
      <c r="F590" s="5">
        <v>44522</v>
      </c>
      <c r="G590">
        <v>571494042</v>
      </c>
      <c r="H590" s="5">
        <v>44546</v>
      </c>
      <c r="I590">
        <v>6642</v>
      </c>
      <c r="J590" s="9">
        <v>47.45</v>
      </c>
      <c r="K590" s="9">
        <v>31.79</v>
      </c>
      <c r="L590" s="9">
        <v>315162.90000000002</v>
      </c>
      <c r="M590" s="9">
        <v>211149.18</v>
      </c>
      <c r="N590" s="9">
        <v>104013.72</v>
      </c>
    </row>
    <row r="591" spans="1:14" x14ac:dyDescent="0.25">
      <c r="A591" t="s">
        <v>0</v>
      </c>
      <c r="B591" t="s">
        <v>101</v>
      </c>
      <c r="C591" t="s">
        <v>31</v>
      </c>
      <c r="D591" t="s">
        <v>7</v>
      </c>
      <c r="E591" t="s">
        <v>4</v>
      </c>
      <c r="F591" s="5">
        <v>44372</v>
      </c>
      <c r="G591">
        <v>797984492</v>
      </c>
      <c r="H591" s="5">
        <v>44421</v>
      </c>
      <c r="I591">
        <v>199</v>
      </c>
      <c r="J591" s="9">
        <v>437.2</v>
      </c>
      <c r="K591" s="9">
        <v>263.33</v>
      </c>
      <c r="L591" s="9">
        <v>87002.8</v>
      </c>
      <c r="M591" s="9">
        <v>52402.67</v>
      </c>
      <c r="N591" s="9">
        <v>34600.129999999997</v>
      </c>
    </row>
    <row r="592" spans="1:14" x14ac:dyDescent="0.25">
      <c r="A592" t="s">
        <v>0</v>
      </c>
      <c r="B592" t="s">
        <v>41</v>
      </c>
      <c r="C592" t="s">
        <v>31</v>
      </c>
      <c r="D592" t="s">
        <v>7</v>
      </c>
      <c r="E592" t="s">
        <v>8</v>
      </c>
      <c r="F592" s="5">
        <v>42476</v>
      </c>
      <c r="G592">
        <v>750654447</v>
      </c>
      <c r="H592" s="5">
        <v>42479</v>
      </c>
      <c r="I592">
        <v>4187</v>
      </c>
      <c r="J592" s="9">
        <v>437.2</v>
      </c>
      <c r="K592" s="9">
        <v>263.33</v>
      </c>
      <c r="L592" s="9">
        <v>1830556.4</v>
      </c>
      <c r="M592" s="9">
        <v>1102562.71</v>
      </c>
      <c r="N592" s="9">
        <v>727993.69</v>
      </c>
    </row>
    <row r="593" spans="1:14" x14ac:dyDescent="0.25">
      <c r="A593" t="s">
        <v>9</v>
      </c>
      <c r="B593" t="s">
        <v>116</v>
      </c>
      <c r="C593" t="s">
        <v>22</v>
      </c>
      <c r="D593" t="s">
        <v>7</v>
      </c>
      <c r="E593" t="s">
        <v>15</v>
      </c>
      <c r="F593" s="5">
        <v>42660</v>
      </c>
      <c r="G593">
        <v>679552733</v>
      </c>
      <c r="H593" s="5">
        <v>42682</v>
      </c>
      <c r="I593">
        <v>3610</v>
      </c>
      <c r="J593" s="9">
        <v>109.28</v>
      </c>
      <c r="K593" s="9">
        <v>35.840000000000003</v>
      </c>
      <c r="L593" s="9">
        <v>394500.8</v>
      </c>
      <c r="M593" s="9">
        <v>129382.39999999999</v>
      </c>
      <c r="N593" s="9">
        <v>265118.40000000002</v>
      </c>
    </row>
    <row r="594" spans="1:14" x14ac:dyDescent="0.25">
      <c r="A594" t="s">
        <v>9</v>
      </c>
      <c r="B594" t="s">
        <v>154</v>
      </c>
      <c r="C594" t="s">
        <v>57</v>
      </c>
      <c r="D594" t="s">
        <v>7</v>
      </c>
      <c r="E594" t="s">
        <v>15</v>
      </c>
      <c r="F594" s="5">
        <v>43862</v>
      </c>
      <c r="G594">
        <v>455040681</v>
      </c>
      <c r="H594" s="5">
        <v>43863</v>
      </c>
      <c r="I594">
        <v>5504</v>
      </c>
      <c r="J594" s="9">
        <v>154.06</v>
      </c>
      <c r="K594" s="9">
        <v>90.93</v>
      </c>
      <c r="L594" s="9">
        <v>847946.23999999999</v>
      </c>
      <c r="M594" s="9">
        <v>500478.71999999997</v>
      </c>
      <c r="N594" s="9">
        <v>347467.52000000002</v>
      </c>
    </row>
    <row r="595" spans="1:14" x14ac:dyDescent="0.25">
      <c r="A595" t="s">
        <v>9</v>
      </c>
      <c r="B595" t="s">
        <v>178</v>
      </c>
      <c r="C595" t="s">
        <v>22</v>
      </c>
      <c r="D595" t="s">
        <v>3</v>
      </c>
      <c r="E595" t="s">
        <v>4</v>
      </c>
      <c r="F595" s="5">
        <v>43718</v>
      </c>
      <c r="G595">
        <v>917792117</v>
      </c>
      <c r="H595" s="5">
        <v>43745</v>
      </c>
      <c r="I595">
        <v>3938</v>
      </c>
      <c r="J595" s="9">
        <v>109.28</v>
      </c>
      <c r="K595" s="9">
        <v>35.840000000000003</v>
      </c>
      <c r="L595" s="9">
        <v>430344.64</v>
      </c>
      <c r="M595" s="9">
        <v>141137.92000000001</v>
      </c>
      <c r="N595" s="9">
        <v>289206.71999999997</v>
      </c>
    </row>
    <row r="596" spans="1:14" x14ac:dyDescent="0.25">
      <c r="A596" t="s">
        <v>9</v>
      </c>
      <c r="B596" t="s">
        <v>145</v>
      </c>
      <c r="C596" t="s">
        <v>31</v>
      </c>
      <c r="D596" t="s">
        <v>7</v>
      </c>
      <c r="E596" t="s">
        <v>15</v>
      </c>
      <c r="F596" s="5">
        <v>44374</v>
      </c>
      <c r="G596">
        <v>728793370</v>
      </c>
      <c r="H596" s="5">
        <v>44420</v>
      </c>
      <c r="I596">
        <v>5009</v>
      </c>
      <c r="J596" s="9">
        <v>437.2</v>
      </c>
      <c r="K596" s="9">
        <v>263.33</v>
      </c>
      <c r="L596" s="9">
        <v>2189934.7999999998</v>
      </c>
      <c r="M596" s="9">
        <v>1319019.97</v>
      </c>
      <c r="N596" s="9">
        <v>870914.83</v>
      </c>
    </row>
    <row r="597" spans="1:14" x14ac:dyDescent="0.25">
      <c r="A597" t="s">
        <v>9</v>
      </c>
      <c r="B597" t="s">
        <v>139</v>
      </c>
      <c r="C597" t="s">
        <v>45</v>
      </c>
      <c r="D597" t="s">
        <v>7</v>
      </c>
      <c r="E597" t="s">
        <v>8</v>
      </c>
      <c r="F597" s="5">
        <v>42128</v>
      </c>
      <c r="G597">
        <v>419343268</v>
      </c>
      <c r="H597" s="5">
        <v>42174</v>
      </c>
      <c r="I597">
        <v>1847</v>
      </c>
      <c r="J597" s="9">
        <v>9.33</v>
      </c>
      <c r="K597" s="9">
        <v>6.92</v>
      </c>
      <c r="L597" s="9">
        <v>17232.509999999998</v>
      </c>
      <c r="M597" s="9">
        <v>12781.24</v>
      </c>
      <c r="N597" s="9">
        <v>4451.2700000000004</v>
      </c>
    </row>
    <row r="598" spans="1:14" x14ac:dyDescent="0.25">
      <c r="A598" t="s">
        <v>17</v>
      </c>
      <c r="B598" t="s">
        <v>59</v>
      </c>
      <c r="C598" t="s">
        <v>14</v>
      </c>
      <c r="D598" t="s">
        <v>3</v>
      </c>
      <c r="E598" t="s">
        <v>4</v>
      </c>
      <c r="F598" s="5">
        <v>43634</v>
      </c>
      <c r="G598">
        <v>141053140</v>
      </c>
      <c r="H598" s="5">
        <v>43659</v>
      </c>
      <c r="I598">
        <v>9613</v>
      </c>
      <c r="J598" s="9">
        <v>205.7</v>
      </c>
      <c r="K598" s="9">
        <v>117.11</v>
      </c>
      <c r="L598" s="9">
        <v>1977394.1</v>
      </c>
      <c r="M598" s="9">
        <v>1125778.43</v>
      </c>
      <c r="N598" s="9">
        <v>851615.67</v>
      </c>
    </row>
    <row r="599" spans="1:14" x14ac:dyDescent="0.25">
      <c r="A599" t="s">
        <v>9</v>
      </c>
      <c r="B599" t="s">
        <v>87</v>
      </c>
      <c r="C599" t="s">
        <v>14</v>
      </c>
      <c r="D599" t="s">
        <v>3</v>
      </c>
      <c r="E599" t="s">
        <v>8</v>
      </c>
      <c r="F599" s="5">
        <v>43127</v>
      </c>
      <c r="G599">
        <v>115846812</v>
      </c>
      <c r="H599" s="5">
        <v>43149</v>
      </c>
      <c r="I599">
        <v>501</v>
      </c>
      <c r="J599" s="9">
        <v>205.7</v>
      </c>
      <c r="K599" s="9">
        <v>117.11</v>
      </c>
      <c r="L599" s="9">
        <v>103055.7</v>
      </c>
      <c r="M599" s="9">
        <v>58672.11</v>
      </c>
      <c r="N599" s="9">
        <v>44383.59</v>
      </c>
    </row>
    <row r="600" spans="1:14" x14ac:dyDescent="0.25">
      <c r="A600" t="s">
        <v>9</v>
      </c>
      <c r="B600" t="s">
        <v>37</v>
      </c>
      <c r="C600" t="s">
        <v>45</v>
      </c>
      <c r="D600" t="s">
        <v>7</v>
      </c>
      <c r="E600" t="s">
        <v>4</v>
      </c>
      <c r="F600" s="5">
        <v>44306</v>
      </c>
      <c r="G600">
        <v>185960614</v>
      </c>
      <c r="H600" s="5">
        <v>44344</v>
      </c>
      <c r="I600">
        <v>8733</v>
      </c>
      <c r="J600" s="9">
        <v>9.33</v>
      </c>
      <c r="K600" s="9">
        <v>6.92</v>
      </c>
      <c r="L600" s="9">
        <v>81478.89</v>
      </c>
      <c r="M600" s="9">
        <v>60432.36</v>
      </c>
      <c r="N600" s="9">
        <v>21046.53</v>
      </c>
    </row>
    <row r="601" spans="1:14" x14ac:dyDescent="0.25">
      <c r="A601" t="s">
        <v>9</v>
      </c>
      <c r="B601" t="s">
        <v>123</v>
      </c>
      <c r="C601" t="s">
        <v>65</v>
      </c>
      <c r="D601" t="s">
        <v>7</v>
      </c>
      <c r="E601" t="s">
        <v>8</v>
      </c>
      <c r="F601" s="5">
        <v>44451</v>
      </c>
      <c r="G601">
        <v>263943374</v>
      </c>
      <c r="H601" s="5">
        <v>44464</v>
      </c>
      <c r="I601">
        <v>5565</v>
      </c>
      <c r="J601" s="9">
        <v>668.27</v>
      </c>
      <c r="K601" s="9">
        <v>502.54</v>
      </c>
      <c r="L601" s="9">
        <v>3718922.55</v>
      </c>
      <c r="M601" s="9">
        <v>2796635.1</v>
      </c>
      <c r="N601" s="9">
        <v>922287.45</v>
      </c>
    </row>
    <row r="602" spans="1:14" x14ac:dyDescent="0.25">
      <c r="A602" t="s">
        <v>9</v>
      </c>
      <c r="B602" t="s">
        <v>113</v>
      </c>
      <c r="C602" t="s">
        <v>29</v>
      </c>
      <c r="D602" t="s">
        <v>7</v>
      </c>
      <c r="E602" t="s">
        <v>4</v>
      </c>
      <c r="F602" s="5">
        <v>42120</v>
      </c>
      <c r="G602">
        <v>782656419</v>
      </c>
      <c r="H602" s="5">
        <v>42120</v>
      </c>
      <c r="I602">
        <v>4282</v>
      </c>
      <c r="J602" s="9">
        <v>651.21</v>
      </c>
      <c r="K602" s="9">
        <v>524.96</v>
      </c>
      <c r="L602" s="9">
        <v>2788481.22</v>
      </c>
      <c r="M602" s="9">
        <v>2247878.7200000002</v>
      </c>
      <c r="N602" s="9">
        <v>540602.5</v>
      </c>
    </row>
    <row r="603" spans="1:14" x14ac:dyDescent="0.25">
      <c r="A603" t="s">
        <v>9</v>
      </c>
      <c r="B603" t="s">
        <v>66</v>
      </c>
      <c r="C603" t="s">
        <v>29</v>
      </c>
      <c r="D603" t="s">
        <v>7</v>
      </c>
      <c r="E603" t="s">
        <v>23</v>
      </c>
      <c r="F603" s="5">
        <v>44529</v>
      </c>
      <c r="G603">
        <v>445273578</v>
      </c>
      <c r="H603" s="5">
        <v>44205</v>
      </c>
      <c r="I603">
        <v>5201</v>
      </c>
      <c r="J603" s="9">
        <v>651.21</v>
      </c>
      <c r="K603" s="9">
        <v>524.96</v>
      </c>
      <c r="L603" s="9">
        <v>3386943.21</v>
      </c>
      <c r="M603" s="9">
        <v>2730316.96</v>
      </c>
      <c r="N603" s="9">
        <v>656626.25</v>
      </c>
    </row>
    <row r="604" spans="1:14" x14ac:dyDescent="0.25">
      <c r="A604" t="s">
        <v>12</v>
      </c>
      <c r="B604" t="s">
        <v>67</v>
      </c>
      <c r="C604" t="s">
        <v>29</v>
      </c>
      <c r="D604" t="s">
        <v>3</v>
      </c>
      <c r="E604" t="s">
        <v>8</v>
      </c>
      <c r="F604" s="5">
        <v>42011</v>
      </c>
      <c r="G604">
        <v>275281178</v>
      </c>
      <c r="H604" s="5">
        <v>42049</v>
      </c>
      <c r="I604">
        <v>673</v>
      </c>
      <c r="J604" s="9">
        <v>651.21</v>
      </c>
      <c r="K604" s="9">
        <v>524.96</v>
      </c>
      <c r="L604" s="9">
        <v>438264.33</v>
      </c>
      <c r="M604" s="9">
        <v>353298.08</v>
      </c>
      <c r="N604" s="9">
        <v>84966.25</v>
      </c>
    </row>
    <row r="605" spans="1:14" x14ac:dyDescent="0.25">
      <c r="A605" t="s">
        <v>9</v>
      </c>
      <c r="B605" t="s">
        <v>99</v>
      </c>
      <c r="C605" t="s">
        <v>45</v>
      </c>
      <c r="D605" t="s">
        <v>3</v>
      </c>
      <c r="E605" t="s">
        <v>4</v>
      </c>
      <c r="F605" s="5">
        <v>44098</v>
      </c>
      <c r="G605">
        <v>466478049</v>
      </c>
      <c r="H605" s="5">
        <v>44133</v>
      </c>
      <c r="I605">
        <v>76</v>
      </c>
      <c r="J605" s="9">
        <v>9.33</v>
      </c>
      <c r="K605" s="9">
        <v>6.92</v>
      </c>
      <c r="L605" s="9">
        <v>709.08</v>
      </c>
      <c r="M605" s="9">
        <v>525.91999999999996</v>
      </c>
      <c r="N605" s="9">
        <v>183.16</v>
      </c>
    </row>
    <row r="606" spans="1:14" x14ac:dyDescent="0.25">
      <c r="A606" t="s">
        <v>17</v>
      </c>
      <c r="B606" t="s">
        <v>59</v>
      </c>
      <c r="C606" t="s">
        <v>36</v>
      </c>
      <c r="D606" t="s">
        <v>7</v>
      </c>
      <c r="E606" t="s">
        <v>23</v>
      </c>
      <c r="F606" s="5">
        <v>42712</v>
      </c>
      <c r="G606">
        <v>832975518</v>
      </c>
      <c r="H606" s="5">
        <v>42750</v>
      </c>
      <c r="I606">
        <v>4821</v>
      </c>
      <c r="J606" s="9">
        <v>421.89</v>
      </c>
      <c r="K606" s="9">
        <v>364.69</v>
      </c>
      <c r="L606" s="9">
        <v>2033931.69</v>
      </c>
      <c r="M606" s="9">
        <v>1758170.49</v>
      </c>
      <c r="N606" s="9">
        <v>275761.2</v>
      </c>
    </row>
    <row r="607" spans="1:14" x14ac:dyDescent="0.25">
      <c r="A607" t="s">
        <v>9</v>
      </c>
      <c r="B607" t="s">
        <v>204</v>
      </c>
      <c r="C607" t="s">
        <v>2</v>
      </c>
      <c r="D607" t="s">
        <v>3</v>
      </c>
      <c r="E607" t="s">
        <v>15</v>
      </c>
      <c r="F607" s="5">
        <v>43126</v>
      </c>
      <c r="G607">
        <v>359197413</v>
      </c>
      <c r="H607" s="5">
        <v>43167</v>
      </c>
      <c r="I607">
        <v>3352</v>
      </c>
      <c r="J607" s="9">
        <v>255.28</v>
      </c>
      <c r="K607" s="9">
        <v>159.41999999999999</v>
      </c>
      <c r="L607" s="9">
        <v>855698.56</v>
      </c>
      <c r="M607" s="9">
        <v>534375.84</v>
      </c>
      <c r="N607" s="9">
        <v>321322.71999999997</v>
      </c>
    </row>
    <row r="608" spans="1:14" x14ac:dyDescent="0.25">
      <c r="A608" t="s">
        <v>17</v>
      </c>
      <c r="B608" t="s">
        <v>85</v>
      </c>
      <c r="C608" t="s">
        <v>2</v>
      </c>
      <c r="D608" t="s">
        <v>3</v>
      </c>
      <c r="E608" t="s">
        <v>4</v>
      </c>
      <c r="F608" s="5">
        <v>43231</v>
      </c>
      <c r="G608">
        <v>349880063</v>
      </c>
      <c r="H608" s="5">
        <v>43232</v>
      </c>
      <c r="I608">
        <v>6141</v>
      </c>
      <c r="J608" s="9">
        <v>255.28</v>
      </c>
      <c r="K608" s="9">
        <v>159.41999999999999</v>
      </c>
      <c r="L608" s="9">
        <v>1567674.48</v>
      </c>
      <c r="M608" s="9">
        <v>978998.22</v>
      </c>
      <c r="N608" s="9">
        <v>588676.26</v>
      </c>
    </row>
    <row r="609" spans="1:14" x14ac:dyDescent="0.25">
      <c r="A609" t="s">
        <v>12</v>
      </c>
      <c r="B609" t="s">
        <v>180</v>
      </c>
      <c r="C609" t="s">
        <v>31</v>
      </c>
      <c r="D609" t="s">
        <v>3</v>
      </c>
      <c r="E609" t="s">
        <v>4</v>
      </c>
      <c r="F609" s="5">
        <v>44619</v>
      </c>
      <c r="G609">
        <v>380072295</v>
      </c>
      <c r="H609" s="5">
        <v>44635</v>
      </c>
      <c r="I609">
        <v>693</v>
      </c>
      <c r="J609" s="9">
        <v>437.2</v>
      </c>
      <c r="K609" s="9">
        <v>263.33</v>
      </c>
      <c r="L609" s="9">
        <v>302979.59999999998</v>
      </c>
      <c r="M609" s="9">
        <v>182487.69</v>
      </c>
      <c r="N609" s="9">
        <v>120491.91</v>
      </c>
    </row>
    <row r="610" spans="1:14" x14ac:dyDescent="0.25">
      <c r="A610" t="s">
        <v>17</v>
      </c>
      <c r="B610" t="s">
        <v>149</v>
      </c>
      <c r="C610" t="s">
        <v>65</v>
      </c>
      <c r="D610" t="s">
        <v>3</v>
      </c>
      <c r="E610" t="s">
        <v>8</v>
      </c>
      <c r="F610" s="5">
        <v>44575</v>
      </c>
      <c r="G610">
        <v>545135438</v>
      </c>
      <c r="H610" s="5">
        <v>44619</v>
      </c>
      <c r="I610">
        <v>6545</v>
      </c>
      <c r="J610" s="9">
        <v>668.27</v>
      </c>
      <c r="K610" s="9">
        <v>502.54</v>
      </c>
      <c r="L610" s="9">
        <v>4373827.1500000004</v>
      </c>
      <c r="M610" s="9">
        <v>3289124.3</v>
      </c>
      <c r="N610" s="9">
        <v>1084702.8500000001</v>
      </c>
    </row>
    <row r="611" spans="1:14" x14ac:dyDescent="0.25">
      <c r="A611" t="s">
        <v>17</v>
      </c>
      <c r="B611" t="s">
        <v>53</v>
      </c>
      <c r="C611" t="s">
        <v>2</v>
      </c>
      <c r="D611" t="s">
        <v>7</v>
      </c>
      <c r="E611" t="s">
        <v>8</v>
      </c>
      <c r="F611" s="5">
        <v>43929</v>
      </c>
      <c r="G611">
        <v>110743319</v>
      </c>
      <c r="H611" s="5">
        <v>43960</v>
      </c>
      <c r="I611">
        <v>264</v>
      </c>
      <c r="J611" s="9">
        <v>255.28</v>
      </c>
      <c r="K611" s="9">
        <v>159.41999999999999</v>
      </c>
      <c r="L611" s="9">
        <v>67393.919999999998</v>
      </c>
      <c r="M611" s="9">
        <v>42086.879999999997</v>
      </c>
      <c r="N611" s="9">
        <v>25307.040000000001</v>
      </c>
    </row>
    <row r="612" spans="1:14" x14ac:dyDescent="0.25">
      <c r="A612" t="s">
        <v>9</v>
      </c>
      <c r="B612" t="s">
        <v>87</v>
      </c>
      <c r="C612" t="s">
        <v>31</v>
      </c>
      <c r="D612" t="s">
        <v>7</v>
      </c>
      <c r="E612" t="s">
        <v>8</v>
      </c>
      <c r="F612" s="5">
        <v>42438</v>
      </c>
      <c r="G612">
        <v>662882268</v>
      </c>
      <c r="H612" s="5">
        <v>42477</v>
      </c>
      <c r="I612">
        <v>449</v>
      </c>
      <c r="J612" s="9">
        <v>437.2</v>
      </c>
      <c r="K612" s="9">
        <v>263.33</v>
      </c>
      <c r="L612" s="9">
        <v>196302.8</v>
      </c>
      <c r="M612" s="9">
        <v>118235.17</v>
      </c>
      <c r="N612" s="9">
        <v>78067.63</v>
      </c>
    </row>
    <row r="613" spans="1:14" x14ac:dyDescent="0.25">
      <c r="A613" t="s">
        <v>9</v>
      </c>
      <c r="B613" t="s">
        <v>51</v>
      </c>
      <c r="C613" t="s">
        <v>36</v>
      </c>
      <c r="D613" t="s">
        <v>7</v>
      </c>
      <c r="E613" t="s">
        <v>8</v>
      </c>
      <c r="F613" s="5">
        <v>44869</v>
      </c>
      <c r="G613">
        <v>257851111</v>
      </c>
      <c r="H613" s="5">
        <v>44885</v>
      </c>
      <c r="I613">
        <v>2729</v>
      </c>
      <c r="J613" s="9">
        <v>421.89</v>
      </c>
      <c r="K613" s="9">
        <v>364.69</v>
      </c>
      <c r="L613" s="9">
        <v>1151337.81</v>
      </c>
      <c r="M613" s="9">
        <v>995239.01</v>
      </c>
      <c r="N613" s="9">
        <v>156098.79999999999</v>
      </c>
    </row>
    <row r="614" spans="1:14" x14ac:dyDescent="0.25">
      <c r="A614" t="s">
        <v>9</v>
      </c>
      <c r="B614" t="s">
        <v>202</v>
      </c>
      <c r="C614" t="s">
        <v>2</v>
      </c>
      <c r="D614" t="s">
        <v>7</v>
      </c>
      <c r="E614" t="s">
        <v>4</v>
      </c>
      <c r="F614" s="5">
        <v>42600</v>
      </c>
      <c r="G614">
        <v>172261178</v>
      </c>
      <c r="H614" s="5">
        <v>42626</v>
      </c>
      <c r="I614">
        <v>4765</v>
      </c>
      <c r="J614" s="9">
        <v>255.28</v>
      </c>
      <c r="K614" s="9">
        <v>159.41999999999999</v>
      </c>
      <c r="L614" s="9">
        <v>1216409.2</v>
      </c>
      <c r="M614" s="9">
        <v>759636.3</v>
      </c>
      <c r="N614" s="9">
        <v>456772.9</v>
      </c>
    </row>
    <row r="615" spans="1:14" x14ac:dyDescent="0.25">
      <c r="A615" t="s">
        <v>9</v>
      </c>
      <c r="B615" t="s">
        <v>203</v>
      </c>
      <c r="C615" t="s">
        <v>19</v>
      </c>
      <c r="D615" t="s">
        <v>7</v>
      </c>
      <c r="E615" t="s">
        <v>15</v>
      </c>
      <c r="F615" s="5">
        <v>43599</v>
      </c>
      <c r="G615">
        <v>853036296</v>
      </c>
      <c r="H615" s="5">
        <v>43617</v>
      </c>
      <c r="I615">
        <v>1251</v>
      </c>
      <c r="J615" s="9">
        <v>81.73</v>
      </c>
      <c r="K615" s="9">
        <v>56.67</v>
      </c>
      <c r="L615" s="9">
        <v>102244.23</v>
      </c>
      <c r="M615" s="9">
        <v>70894.17</v>
      </c>
      <c r="N615" s="9">
        <v>31350.06</v>
      </c>
    </row>
    <row r="616" spans="1:14" x14ac:dyDescent="0.25">
      <c r="A616" t="s">
        <v>9</v>
      </c>
      <c r="B616" t="s">
        <v>60</v>
      </c>
      <c r="C616" t="s">
        <v>45</v>
      </c>
      <c r="D616" t="s">
        <v>7</v>
      </c>
      <c r="E616" t="s">
        <v>4</v>
      </c>
      <c r="F616" s="5">
        <v>43911</v>
      </c>
      <c r="G616">
        <v>567412793</v>
      </c>
      <c r="H616" s="5">
        <v>43917</v>
      </c>
      <c r="I616">
        <v>8910</v>
      </c>
      <c r="J616" s="9">
        <v>9.33</v>
      </c>
      <c r="K616" s="9">
        <v>6.92</v>
      </c>
      <c r="L616" s="9">
        <v>83130.3</v>
      </c>
      <c r="M616" s="9">
        <v>61657.2</v>
      </c>
      <c r="N616" s="9">
        <v>21473.1</v>
      </c>
    </row>
    <row r="617" spans="1:14" x14ac:dyDescent="0.25">
      <c r="A617" t="s">
        <v>39</v>
      </c>
      <c r="B617" t="s">
        <v>205</v>
      </c>
      <c r="C617" t="s">
        <v>22</v>
      </c>
      <c r="D617" t="s">
        <v>7</v>
      </c>
      <c r="E617" t="s">
        <v>23</v>
      </c>
      <c r="F617" s="5">
        <v>43126</v>
      </c>
      <c r="G617">
        <v>352939498</v>
      </c>
      <c r="H617" s="5">
        <v>43169</v>
      </c>
      <c r="I617">
        <v>1495</v>
      </c>
      <c r="J617" s="9">
        <v>109.28</v>
      </c>
      <c r="K617" s="9">
        <v>35.840000000000003</v>
      </c>
      <c r="L617" s="9">
        <v>163373.6</v>
      </c>
      <c r="M617" s="9">
        <v>53580.800000000003</v>
      </c>
      <c r="N617" s="9">
        <v>109792.8</v>
      </c>
    </row>
    <row r="618" spans="1:14" x14ac:dyDescent="0.25">
      <c r="A618" t="s">
        <v>9</v>
      </c>
      <c r="B618" t="s">
        <v>174</v>
      </c>
      <c r="C618" t="s">
        <v>22</v>
      </c>
      <c r="D618" t="s">
        <v>3</v>
      </c>
      <c r="E618" t="s">
        <v>4</v>
      </c>
      <c r="F618" s="5">
        <v>43569</v>
      </c>
      <c r="G618">
        <v>867477738</v>
      </c>
      <c r="H618" s="5">
        <v>43612</v>
      </c>
      <c r="I618">
        <v>4795</v>
      </c>
      <c r="J618" s="9">
        <v>109.28</v>
      </c>
      <c r="K618" s="9">
        <v>35.840000000000003</v>
      </c>
      <c r="L618" s="9">
        <v>523997.6</v>
      </c>
      <c r="M618" s="9">
        <v>171852.79999999999</v>
      </c>
      <c r="N618" s="9">
        <v>352144.8</v>
      </c>
    </row>
    <row r="619" spans="1:14" x14ac:dyDescent="0.25">
      <c r="A619" t="s">
        <v>9</v>
      </c>
      <c r="B619" t="s">
        <v>194</v>
      </c>
      <c r="C619" t="s">
        <v>31</v>
      </c>
      <c r="D619" t="s">
        <v>7</v>
      </c>
      <c r="E619" t="s">
        <v>23</v>
      </c>
      <c r="F619" s="5">
        <v>42609</v>
      </c>
      <c r="G619">
        <v>139201343</v>
      </c>
      <c r="H619" s="5">
        <v>42619</v>
      </c>
      <c r="I619">
        <v>1625</v>
      </c>
      <c r="J619" s="9">
        <v>437.2</v>
      </c>
      <c r="K619" s="9">
        <v>263.33</v>
      </c>
      <c r="L619" s="9">
        <v>710450</v>
      </c>
      <c r="M619" s="9">
        <v>427911.25</v>
      </c>
      <c r="N619" s="9">
        <v>282538.75</v>
      </c>
    </row>
    <row r="620" spans="1:14" x14ac:dyDescent="0.25">
      <c r="A620" t="s">
        <v>0</v>
      </c>
      <c r="B620" t="s">
        <v>5</v>
      </c>
      <c r="C620" t="s">
        <v>45</v>
      </c>
      <c r="D620" t="s">
        <v>7</v>
      </c>
      <c r="E620" t="s">
        <v>8</v>
      </c>
      <c r="F620" s="5">
        <v>42696</v>
      </c>
      <c r="G620">
        <v>316596639</v>
      </c>
      <c r="H620" s="5">
        <v>42708</v>
      </c>
      <c r="I620">
        <v>6836</v>
      </c>
      <c r="J620" s="9">
        <v>9.33</v>
      </c>
      <c r="K620" s="9">
        <v>6.92</v>
      </c>
      <c r="L620" s="9">
        <v>63779.88</v>
      </c>
      <c r="M620" s="9">
        <v>47305.120000000003</v>
      </c>
      <c r="N620" s="9">
        <v>16474.759999999998</v>
      </c>
    </row>
    <row r="621" spans="1:14" x14ac:dyDescent="0.25">
      <c r="A621" t="s">
        <v>9</v>
      </c>
      <c r="B621" t="s">
        <v>72</v>
      </c>
      <c r="C621" t="s">
        <v>11</v>
      </c>
      <c r="D621" t="s">
        <v>3</v>
      </c>
      <c r="E621" t="s">
        <v>23</v>
      </c>
      <c r="F621" s="5">
        <v>44402</v>
      </c>
      <c r="G621">
        <v>918462455</v>
      </c>
      <c r="H621" s="5">
        <v>44405</v>
      </c>
      <c r="I621">
        <v>2305</v>
      </c>
      <c r="J621" s="9">
        <v>47.45</v>
      </c>
      <c r="K621" s="9">
        <v>31.79</v>
      </c>
      <c r="L621" s="9">
        <v>109372.25</v>
      </c>
      <c r="M621" s="9">
        <v>73275.95</v>
      </c>
      <c r="N621" s="9">
        <v>36096.300000000003</v>
      </c>
    </row>
    <row r="622" spans="1:14" x14ac:dyDescent="0.25">
      <c r="A622" t="s">
        <v>9</v>
      </c>
      <c r="B622" t="s">
        <v>89</v>
      </c>
      <c r="C622" t="s">
        <v>31</v>
      </c>
      <c r="D622" t="s">
        <v>3</v>
      </c>
      <c r="E622" t="s">
        <v>8</v>
      </c>
      <c r="F622" s="5">
        <v>43260</v>
      </c>
      <c r="G622">
        <v>183910119</v>
      </c>
      <c r="H622" s="5">
        <v>43262</v>
      </c>
      <c r="I622">
        <v>1946</v>
      </c>
      <c r="J622" s="9">
        <v>437.2</v>
      </c>
      <c r="K622" s="9">
        <v>263.33</v>
      </c>
      <c r="L622" s="9">
        <v>850791.2</v>
      </c>
      <c r="M622" s="9">
        <v>512440.18</v>
      </c>
      <c r="N622" s="9">
        <v>338351.02</v>
      </c>
    </row>
    <row r="623" spans="1:14" x14ac:dyDescent="0.25">
      <c r="A623" t="s">
        <v>9</v>
      </c>
      <c r="B623" t="s">
        <v>56</v>
      </c>
      <c r="C623" t="s">
        <v>22</v>
      </c>
      <c r="D623" t="s">
        <v>3</v>
      </c>
      <c r="E623" t="s">
        <v>23</v>
      </c>
      <c r="F623" s="5">
        <v>43776</v>
      </c>
      <c r="G623">
        <v>922363460</v>
      </c>
      <c r="H623" s="5">
        <v>43792</v>
      </c>
      <c r="I623">
        <v>6700</v>
      </c>
      <c r="J623" s="9">
        <v>109.28</v>
      </c>
      <c r="K623" s="9">
        <v>35.840000000000003</v>
      </c>
      <c r="L623" s="9">
        <v>732176</v>
      </c>
      <c r="M623" s="9">
        <v>240128</v>
      </c>
      <c r="N623" s="9">
        <v>492048</v>
      </c>
    </row>
    <row r="624" spans="1:14" x14ac:dyDescent="0.25">
      <c r="A624" t="s">
        <v>0</v>
      </c>
      <c r="B624" t="s">
        <v>197</v>
      </c>
      <c r="C624" t="s">
        <v>65</v>
      </c>
      <c r="D624" t="s">
        <v>3</v>
      </c>
      <c r="E624" t="s">
        <v>4</v>
      </c>
      <c r="F624" s="5">
        <v>43228</v>
      </c>
      <c r="G624">
        <v>163558804</v>
      </c>
      <c r="H624" s="5">
        <v>43242</v>
      </c>
      <c r="I624">
        <v>9540</v>
      </c>
      <c r="J624" s="9">
        <v>668.27</v>
      </c>
      <c r="K624" s="9">
        <v>502.54</v>
      </c>
      <c r="L624" s="9">
        <v>6375295.7999999998</v>
      </c>
      <c r="M624" s="9">
        <v>4794231.5999999996</v>
      </c>
      <c r="N624" s="9">
        <v>1581064.2</v>
      </c>
    </row>
    <row r="625" spans="1:14" x14ac:dyDescent="0.25">
      <c r="A625" t="s">
        <v>9</v>
      </c>
      <c r="B625" t="s">
        <v>109</v>
      </c>
      <c r="C625" t="s">
        <v>45</v>
      </c>
      <c r="D625" t="s">
        <v>7</v>
      </c>
      <c r="E625" t="s">
        <v>15</v>
      </c>
      <c r="F625" s="5">
        <v>44627</v>
      </c>
      <c r="G625">
        <v>407544982</v>
      </c>
      <c r="H625" s="5">
        <v>44632</v>
      </c>
      <c r="I625">
        <v>472</v>
      </c>
      <c r="J625" s="9">
        <v>9.33</v>
      </c>
      <c r="K625" s="9">
        <v>6.92</v>
      </c>
      <c r="L625" s="9">
        <v>4403.76</v>
      </c>
      <c r="M625" s="9">
        <v>3266.24</v>
      </c>
      <c r="N625" s="9">
        <v>1137.52</v>
      </c>
    </row>
    <row r="626" spans="1:14" x14ac:dyDescent="0.25">
      <c r="A626" t="s">
        <v>17</v>
      </c>
      <c r="B626" t="s">
        <v>86</v>
      </c>
      <c r="C626" t="s">
        <v>36</v>
      </c>
      <c r="D626" t="s">
        <v>3</v>
      </c>
      <c r="E626" t="s">
        <v>23</v>
      </c>
      <c r="F626" s="5">
        <v>44491</v>
      </c>
      <c r="G626">
        <v>174683320</v>
      </c>
      <c r="H626" s="5">
        <v>44503</v>
      </c>
      <c r="I626">
        <v>1531</v>
      </c>
      <c r="J626" s="9">
        <v>421.89</v>
      </c>
      <c r="K626" s="9">
        <v>364.69</v>
      </c>
      <c r="L626" s="9">
        <v>645913.59</v>
      </c>
      <c r="M626" s="9">
        <v>558340.39</v>
      </c>
      <c r="N626" s="9">
        <v>87573.2</v>
      </c>
    </row>
    <row r="627" spans="1:14" x14ac:dyDescent="0.25">
      <c r="A627" t="s">
        <v>20</v>
      </c>
      <c r="B627" t="s">
        <v>168</v>
      </c>
      <c r="C627" t="s">
        <v>65</v>
      </c>
      <c r="D627" t="s">
        <v>7</v>
      </c>
      <c r="E627" t="s">
        <v>23</v>
      </c>
      <c r="F627" s="5">
        <v>44496</v>
      </c>
      <c r="G627">
        <v>755647647</v>
      </c>
      <c r="H627" s="5">
        <v>44539</v>
      </c>
      <c r="I627">
        <v>1786</v>
      </c>
      <c r="J627" s="9">
        <v>668.27</v>
      </c>
      <c r="K627" s="9">
        <v>502.54</v>
      </c>
      <c r="L627" s="9">
        <v>1193530.22</v>
      </c>
      <c r="M627" s="9">
        <v>897536.44</v>
      </c>
      <c r="N627" s="9">
        <v>295993.78000000003</v>
      </c>
    </row>
    <row r="628" spans="1:14" x14ac:dyDescent="0.25">
      <c r="A628" t="s">
        <v>9</v>
      </c>
      <c r="B628" t="s">
        <v>121</v>
      </c>
      <c r="C628" t="s">
        <v>36</v>
      </c>
      <c r="D628" t="s">
        <v>3</v>
      </c>
      <c r="E628" t="s">
        <v>23</v>
      </c>
      <c r="F628" s="5">
        <v>44362</v>
      </c>
      <c r="G628">
        <v>361424291</v>
      </c>
      <c r="H628" s="5">
        <v>44382</v>
      </c>
      <c r="I628">
        <v>2334</v>
      </c>
      <c r="J628" s="9">
        <v>421.89</v>
      </c>
      <c r="K628" s="9">
        <v>364.69</v>
      </c>
      <c r="L628" s="9">
        <v>984691.26</v>
      </c>
      <c r="M628" s="9">
        <v>851186.46</v>
      </c>
      <c r="N628" s="9">
        <v>133504.79999999999</v>
      </c>
    </row>
    <row r="629" spans="1:14" x14ac:dyDescent="0.25">
      <c r="A629" t="s">
        <v>9</v>
      </c>
      <c r="B629" t="s">
        <v>174</v>
      </c>
      <c r="C629" t="s">
        <v>2</v>
      </c>
      <c r="D629" t="s">
        <v>3</v>
      </c>
      <c r="E629" t="s">
        <v>23</v>
      </c>
      <c r="F629" s="5">
        <v>42657</v>
      </c>
      <c r="G629">
        <v>873312079</v>
      </c>
      <c r="H629" s="5">
        <v>42665</v>
      </c>
      <c r="I629">
        <v>1306</v>
      </c>
      <c r="J629" s="9">
        <v>255.28</v>
      </c>
      <c r="K629" s="9">
        <v>159.41999999999999</v>
      </c>
      <c r="L629" s="9">
        <v>333395.68</v>
      </c>
      <c r="M629" s="9">
        <v>208202.52</v>
      </c>
      <c r="N629" s="9">
        <v>125193.16</v>
      </c>
    </row>
    <row r="630" spans="1:14" x14ac:dyDescent="0.25">
      <c r="A630" t="s">
        <v>9</v>
      </c>
      <c r="B630" t="s">
        <v>37</v>
      </c>
      <c r="C630" t="s">
        <v>11</v>
      </c>
      <c r="D630" t="s">
        <v>7</v>
      </c>
      <c r="E630" t="s">
        <v>8</v>
      </c>
      <c r="F630" s="5">
        <v>43923</v>
      </c>
      <c r="G630">
        <v>192922341</v>
      </c>
      <c r="H630" s="5">
        <v>43952</v>
      </c>
      <c r="I630">
        <v>8863</v>
      </c>
      <c r="J630" s="9">
        <v>47.45</v>
      </c>
      <c r="K630" s="9">
        <v>31.79</v>
      </c>
      <c r="L630" s="9">
        <v>420549.35</v>
      </c>
      <c r="M630" s="9">
        <v>281754.77</v>
      </c>
      <c r="N630" s="9">
        <v>138794.57999999999</v>
      </c>
    </row>
    <row r="631" spans="1:14" x14ac:dyDescent="0.25">
      <c r="A631" t="s">
        <v>9</v>
      </c>
      <c r="B631" t="s">
        <v>111</v>
      </c>
      <c r="C631" t="s">
        <v>14</v>
      </c>
      <c r="D631" t="s">
        <v>3</v>
      </c>
      <c r="E631" t="s">
        <v>15</v>
      </c>
      <c r="F631" s="5">
        <v>42889</v>
      </c>
      <c r="G631">
        <v>792178905</v>
      </c>
      <c r="H631" s="5">
        <v>42937</v>
      </c>
      <c r="I631">
        <v>2197</v>
      </c>
      <c r="J631" s="9">
        <v>205.7</v>
      </c>
      <c r="K631" s="9">
        <v>117.11</v>
      </c>
      <c r="L631" s="9">
        <v>451922.9</v>
      </c>
      <c r="M631" s="9">
        <v>257290.67</v>
      </c>
      <c r="N631" s="9">
        <v>194632.23</v>
      </c>
    </row>
    <row r="632" spans="1:14" x14ac:dyDescent="0.25">
      <c r="A632" t="s">
        <v>9</v>
      </c>
      <c r="B632" t="s">
        <v>170</v>
      </c>
      <c r="C632" t="s">
        <v>2</v>
      </c>
      <c r="D632" t="s">
        <v>3</v>
      </c>
      <c r="E632" t="s">
        <v>8</v>
      </c>
      <c r="F632" s="5">
        <v>42028</v>
      </c>
      <c r="G632">
        <v>263318097</v>
      </c>
      <c r="H632" s="5">
        <v>42067</v>
      </c>
      <c r="I632">
        <v>531</v>
      </c>
      <c r="J632" s="9">
        <v>255.28</v>
      </c>
      <c r="K632" s="9">
        <v>159.41999999999999</v>
      </c>
      <c r="L632" s="9">
        <v>135553.68</v>
      </c>
      <c r="M632" s="9">
        <v>84652.02</v>
      </c>
      <c r="N632" s="9">
        <v>50901.66</v>
      </c>
    </row>
    <row r="633" spans="1:14" x14ac:dyDescent="0.25">
      <c r="A633" t="s">
        <v>9</v>
      </c>
      <c r="B633" t="s">
        <v>83</v>
      </c>
      <c r="C633" t="s">
        <v>29</v>
      </c>
      <c r="D633" t="s">
        <v>3</v>
      </c>
      <c r="E633" t="s">
        <v>23</v>
      </c>
      <c r="F633" s="5">
        <v>42197</v>
      </c>
      <c r="G633">
        <v>768888747</v>
      </c>
      <c r="H633" s="5">
        <v>42214</v>
      </c>
      <c r="I633">
        <v>122</v>
      </c>
      <c r="J633" s="9">
        <v>651.21</v>
      </c>
      <c r="K633" s="9">
        <v>524.96</v>
      </c>
      <c r="L633" s="9">
        <v>79447.62</v>
      </c>
      <c r="M633" s="9">
        <v>64045.120000000003</v>
      </c>
      <c r="N633" s="9">
        <v>15402.5</v>
      </c>
    </row>
    <row r="634" spans="1:14" x14ac:dyDescent="0.25">
      <c r="A634" t="s">
        <v>17</v>
      </c>
      <c r="B634" t="s">
        <v>28</v>
      </c>
      <c r="C634" t="s">
        <v>65</v>
      </c>
      <c r="D634" t="s">
        <v>7</v>
      </c>
      <c r="E634" t="s">
        <v>23</v>
      </c>
      <c r="F634" s="5">
        <v>42029</v>
      </c>
      <c r="G634">
        <v>491752183</v>
      </c>
      <c r="H634" s="5">
        <v>42041</v>
      </c>
      <c r="I634">
        <v>9254</v>
      </c>
      <c r="J634" s="9">
        <v>668.27</v>
      </c>
      <c r="K634" s="9">
        <v>502.54</v>
      </c>
      <c r="L634" s="9">
        <v>6184170.5800000001</v>
      </c>
      <c r="M634" s="9">
        <v>4650505.16</v>
      </c>
      <c r="N634" s="9">
        <v>1533665.42</v>
      </c>
    </row>
    <row r="635" spans="1:14" x14ac:dyDescent="0.25">
      <c r="A635" t="s">
        <v>17</v>
      </c>
      <c r="B635" t="s">
        <v>59</v>
      </c>
      <c r="C635" t="s">
        <v>45</v>
      </c>
      <c r="D635" t="s">
        <v>7</v>
      </c>
      <c r="E635" t="s">
        <v>23</v>
      </c>
      <c r="F635" s="5">
        <v>43393</v>
      </c>
      <c r="G635">
        <v>385082232</v>
      </c>
      <c r="H635" s="5">
        <v>43432</v>
      </c>
      <c r="I635">
        <v>3245</v>
      </c>
      <c r="J635" s="9">
        <v>9.33</v>
      </c>
      <c r="K635" s="9">
        <v>6.92</v>
      </c>
      <c r="L635" s="9">
        <v>30275.85</v>
      </c>
      <c r="M635" s="9">
        <v>22455.4</v>
      </c>
      <c r="N635" s="9">
        <v>7820.45</v>
      </c>
    </row>
    <row r="636" spans="1:14" x14ac:dyDescent="0.25">
      <c r="A636" t="s">
        <v>0</v>
      </c>
      <c r="B636" t="s">
        <v>197</v>
      </c>
      <c r="C636" t="s">
        <v>36</v>
      </c>
      <c r="D636" t="s">
        <v>7</v>
      </c>
      <c r="E636" t="s">
        <v>8</v>
      </c>
      <c r="F636" s="5">
        <v>42700</v>
      </c>
      <c r="G636">
        <v>122365224</v>
      </c>
      <c r="H636" s="5">
        <v>42726</v>
      </c>
      <c r="I636">
        <v>9444</v>
      </c>
      <c r="J636" s="9">
        <v>421.89</v>
      </c>
      <c r="K636" s="9">
        <v>364.69</v>
      </c>
      <c r="L636" s="9">
        <v>3984329.16</v>
      </c>
      <c r="M636" s="9">
        <v>3444132.36</v>
      </c>
      <c r="N636" s="9">
        <v>540196.80000000005</v>
      </c>
    </row>
    <row r="637" spans="1:14" x14ac:dyDescent="0.25">
      <c r="A637" t="s">
        <v>0</v>
      </c>
      <c r="B637" t="s">
        <v>101</v>
      </c>
      <c r="C637" t="s">
        <v>65</v>
      </c>
      <c r="D637" t="s">
        <v>3</v>
      </c>
      <c r="E637" t="s">
        <v>23</v>
      </c>
      <c r="F637" s="5">
        <v>43561</v>
      </c>
      <c r="G637">
        <v>347399985</v>
      </c>
      <c r="H637" s="5">
        <v>43604</v>
      </c>
      <c r="I637">
        <v>2231</v>
      </c>
      <c r="J637" s="9">
        <v>668.27</v>
      </c>
      <c r="K637" s="9">
        <v>502.54</v>
      </c>
      <c r="L637" s="9">
        <v>1490910.37</v>
      </c>
      <c r="M637" s="9">
        <v>1121166.74</v>
      </c>
      <c r="N637" s="9">
        <v>369743.63</v>
      </c>
    </row>
    <row r="638" spans="1:14" x14ac:dyDescent="0.25">
      <c r="A638" t="s">
        <v>9</v>
      </c>
      <c r="B638" t="s">
        <v>92</v>
      </c>
      <c r="C638" t="s">
        <v>11</v>
      </c>
      <c r="D638" t="s">
        <v>3</v>
      </c>
      <c r="E638" t="s">
        <v>4</v>
      </c>
      <c r="F638" s="5">
        <v>44550</v>
      </c>
      <c r="G638">
        <v>424297845</v>
      </c>
      <c r="H638" s="5">
        <v>44204</v>
      </c>
      <c r="I638">
        <v>8016</v>
      </c>
      <c r="J638" s="9">
        <v>47.45</v>
      </c>
      <c r="K638" s="9">
        <v>31.79</v>
      </c>
      <c r="L638" s="9">
        <v>380359.2</v>
      </c>
      <c r="M638" s="9">
        <v>254828.64</v>
      </c>
      <c r="N638" s="9">
        <v>125530.56</v>
      </c>
    </row>
    <row r="639" spans="1:14" x14ac:dyDescent="0.25">
      <c r="A639" t="s">
        <v>9</v>
      </c>
      <c r="B639" t="s">
        <v>200</v>
      </c>
      <c r="C639" t="s">
        <v>29</v>
      </c>
      <c r="D639" t="s">
        <v>7</v>
      </c>
      <c r="E639" t="s">
        <v>4</v>
      </c>
      <c r="F639" s="5">
        <v>44862</v>
      </c>
      <c r="G639">
        <v>687482631</v>
      </c>
      <c r="H639" s="5">
        <v>44886</v>
      </c>
      <c r="I639">
        <v>243</v>
      </c>
      <c r="J639" s="9">
        <v>651.21</v>
      </c>
      <c r="K639" s="9">
        <v>524.96</v>
      </c>
      <c r="L639" s="9">
        <v>158244.03</v>
      </c>
      <c r="M639" s="9">
        <v>127565.28</v>
      </c>
      <c r="N639" s="9">
        <v>30678.75</v>
      </c>
    </row>
    <row r="640" spans="1:14" x14ac:dyDescent="0.25">
      <c r="A640" t="s">
        <v>20</v>
      </c>
      <c r="B640" t="s">
        <v>81</v>
      </c>
      <c r="C640" t="s">
        <v>31</v>
      </c>
      <c r="D640" t="s">
        <v>7</v>
      </c>
      <c r="E640" t="s">
        <v>23</v>
      </c>
      <c r="F640" s="5">
        <v>42466</v>
      </c>
      <c r="G640">
        <v>191690671</v>
      </c>
      <c r="H640" s="5">
        <v>42508</v>
      </c>
      <c r="I640">
        <v>4384</v>
      </c>
      <c r="J640" s="9">
        <v>437.2</v>
      </c>
      <c r="K640" s="9">
        <v>263.33</v>
      </c>
      <c r="L640" s="9">
        <v>1916684.8</v>
      </c>
      <c r="M640" s="9">
        <v>1154438.72</v>
      </c>
      <c r="N640" s="9">
        <v>762246.08</v>
      </c>
    </row>
    <row r="641" spans="1:14" x14ac:dyDescent="0.25">
      <c r="A641" t="s">
        <v>20</v>
      </c>
      <c r="B641" t="s">
        <v>201</v>
      </c>
      <c r="C641" t="s">
        <v>14</v>
      </c>
      <c r="D641" t="s">
        <v>3</v>
      </c>
      <c r="E641" t="s">
        <v>8</v>
      </c>
      <c r="F641" s="5">
        <v>42683</v>
      </c>
      <c r="G641">
        <v>761970794</v>
      </c>
      <c r="H641" s="5">
        <v>42724</v>
      </c>
      <c r="I641">
        <v>2945</v>
      </c>
      <c r="J641" s="9">
        <v>205.7</v>
      </c>
      <c r="K641" s="9">
        <v>117.11</v>
      </c>
      <c r="L641" s="9">
        <v>605786.5</v>
      </c>
      <c r="M641" s="9">
        <v>344888.95</v>
      </c>
      <c r="N641" s="9">
        <v>260897.55</v>
      </c>
    </row>
    <row r="642" spans="1:14" x14ac:dyDescent="0.25">
      <c r="A642" t="s">
        <v>9</v>
      </c>
      <c r="B642" t="s">
        <v>194</v>
      </c>
      <c r="C642" t="s">
        <v>2</v>
      </c>
      <c r="D642" t="s">
        <v>3</v>
      </c>
      <c r="E642" t="s">
        <v>23</v>
      </c>
      <c r="F642" s="5">
        <v>42878</v>
      </c>
      <c r="G642">
        <v>243684327</v>
      </c>
      <c r="H642" s="5">
        <v>42885</v>
      </c>
      <c r="I642">
        <v>462</v>
      </c>
      <c r="J642" s="9">
        <v>255.28</v>
      </c>
      <c r="K642" s="9">
        <v>159.41999999999999</v>
      </c>
      <c r="L642" s="9">
        <v>117939.36</v>
      </c>
      <c r="M642" s="9">
        <v>73652.039999999994</v>
      </c>
      <c r="N642" s="9">
        <v>44287.32</v>
      </c>
    </row>
    <row r="643" spans="1:14" x14ac:dyDescent="0.25">
      <c r="A643" t="s">
        <v>9</v>
      </c>
      <c r="B643" t="s">
        <v>69</v>
      </c>
      <c r="C643" t="s">
        <v>22</v>
      </c>
      <c r="D643" t="s">
        <v>7</v>
      </c>
      <c r="E643" t="s">
        <v>4</v>
      </c>
      <c r="F643" s="5">
        <v>43958</v>
      </c>
      <c r="G643">
        <v>152505099</v>
      </c>
      <c r="H643" s="5">
        <v>43970</v>
      </c>
      <c r="I643">
        <v>8503</v>
      </c>
      <c r="J643" s="9">
        <v>109.28</v>
      </c>
      <c r="K643" s="9">
        <v>35.840000000000003</v>
      </c>
      <c r="L643" s="9">
        <v>929207.84</v>
      </c>
      <c r="M643" s="9">
        <v>304747.52000000002</v>
      </c>
      <c r="N643" s="9">
        <v>624460.31999999995</v>
      </c>
    </row>
    <row r="644" spans="1:14" x14ac:dyDescent="0.25">
      <c r="A644" t="s">
        <v>17</v>
      </c>
      <c r="B644" t="s">
        <v>59</v>
      </c>
      <c r="C644" t="s">
        <v>14</v>
      </c>
      <c r="D644" t="s">
        <v>3</v>
      </c>
      <c r="E644" t="s">
        <v>4</v>
      </c>
      <c r="F644" s="5">
        <v>43986</v>
      </c>
      <c r="G644">
        <v>724419438</v>
      </c>
      <c r="H644" s="5">
        <v>44028</v>
      </c>
      <c r="I644">
        <v>665</v>
      </c>
      <c r="J644" s="9">
        <v>205.7</v>
      </c>
      <c r="K644" s="9">
        <v>117.11</v>
      </c>
      <c r="L644" s="9">
        <v>136790.5</v>
      </c>
      <c r="M644" s="9">
        <v>77878.149999999994</v>
      </c>
      <c r="N644" s="9">
        <v>58912.35</v>
      </c>
    </row>
    <row r="645" spans="1:14" x14ac:dyDescent="0.25">
      <c r="A645" t="s">
        <v>12</v>
      </c>
      <c r="B645" t="s">
        <v>189</v>
      </c>
      <c r="C645" t="s">
        <v>65</v>
      </c>
      <c r="D645" t="s">
        <v>7</v>
      </c>
      <c r="E645" t="s">
        <v>4</v>
      </c>
      <c r="F645" s="5">
        <v>44728</v>
      </c>
      <c r="G645">
        <v>465726172</v>
      </c>
      <c r="H645" s="5">
        <v>44748</v>
      </c>
      <c r="I645">
        <v>7579</v>
      </c>
      <c r="J645" s="9">
        <v>668.27</v>
      </c>
      <c r="K645" s="9">
        <v>502.54</v>
      </c>
      <c r="L645" s="9">
        <v>5064818.33</v>
      </c>
      <c r="M645" s="9">
        <v>3808750.66</v>
      </c>
      <c r="N645" s="9">
        <v>1256067.67</v>
      </c>
    </row>
    <row r="646" spans="1:14" x14ac:dyDescent="0.25">
      <c r="A646" t="s">
        <v>9</v>
      </c>
      <c r="B646" t="s">
        <v>204</v>
      </c>
      <c r="C646" t="s">
        <v>2</v>
      </c>
      <c r="D646" t="s">
        <v>3</v>
      </c>
      <c r="E646" t="s">
        <v>15</v>
      </c>
      <c r="F646" s="5">
        <v>42179</v>
      </c>
      <c r="G646">
        <v>203036630</v>
      </c>
      <c r="H646" s="5">
        <v>42213</v>
      </c>
      <c r="I646">
        <v>1905</v>
      </c>
      <c r="J646" s="9">
        <v>255.28</v>
      </c>
      <c r="K646" s="9">
        <v>159.41999999999999</v>
      </c>
      <c r="L646" s="9">
        <v>486308.4</v>
      </c>
      <c r="M646" s="9">
        <v>303695.09999999998</v>
      </c>
      <c r="N646" s="9">
        <v>182613.3</v>
      </c>
    </row>
    <row r="647" spans="1:14" x14ac:dyDescent="0.25">
      <c r="A647" t="s">
        <v>9</v>
      </c>
      <c r="B647" t="s">
        <v>152</v>
      </c>
      <c r="C647" t="s">
        <v>36</v>
      </c>
      <c r="D647" t="s">
        <v>3</v>
      </c>
      <c r="E647" t="s">
        <v>4</v>
      </c>
      <c r="F647" s="5">
        <v>44231</v>
      </c>
      <c r="G647">
        <v>833274638</v>
      </c>
      <c r="H647" s="5">
        <v>44240</v>
      </c>
      <c r="I647">
        <v>3337</v>
      </c>
      <c r="J647" s="9">
        <v>421.89</v>
      </c>
      <c r="K647" s="9">
        <v>364.69</v>
      </c>
      <c r="L647" s="9">
        <v>1407846.93</v>
      </c>
      <c r="M647" s="9">
        <v>1216970.53</v>
      </c>
      <c r="N647" s="9">
        <v>190876.4</v>
      </c>
    </row>
    <row r="648" spans="1:14" x14ac:dyDescent="0.25">
      <c r="A648" t="s">
        <v>9</v>
      </c>
      <c r="B648" t="s">
        <v>191</v>
      </c>
      <c r="C648" t="s">
        <v>65</v>
      </c>
      <c r="D648" t="s">
        <v>7</v>
      </c>
      <c r="E648" t="s">
        <v>23</v>
      </c>
      <c r="F648" s="5">
        <v>43926</v>
      </c>
      <c r="G648">
        <v>173676526</v>
      </c>
      <c r="H648" s="5">
        <v>43961</v>
      </c>
      <c r="I648">
        <v>3598</v>
      </c>
      <c r="J648" s="9">
        <v>668.27</v>
      </c>
      <c r="K648" s="9">
        <v>502.54</v>
      </c>
      <c r="L648" s="9">
        <v>2404435.46</v>
      </c>
      <c r="M648" s="9">
        <v>1808138.92</v>
      </c>
      <c r="N648" s="9">
        <v>596296.54</v>
      </c>
    </row>
    <row r="649" spans="1:14" x14ac:dyDescent="0.25">
      <c r="A649" t="s">
        <v>9</v>
      </c>
      <c r="B649" t="s">
        <v>89</v>
      </c>
      <c r="C649" t="s">
        <v>6</v>
      </c>
      <c r="D649" t="s">
        <v>7</v>
      </c>
      <c r="E649" t="s">
        <v>8</v>
      </c>
      <c r="F649" s="5">
        <v>42394</v>
      </c>
      <c r="G649">
        <v>611791121</v>
      </c>
      <c r="H649" s="5">
        <v>42432</v>
      </c>
      <c r="I649">
        <v>1443</v>
      </c>
      <c r="J649" s="9">
        <v>152.58000000000001</v>
      </c>
      <c r="K649" s="9">
        <v>97.44</v>
      </c>
      <c r="L649" s="9">
        <v>220172.94</v>
      </c>
      <c r="M649" s="9">
        <v>140605.92000000001</v>
      </c>
      <c r="N649" s="9">
        <v>79567.02</v>
      </c>
    </row>
    <row r="650" spans="1:14" x14ac:dyDescent="0.25">
      <c r="A650" t="s">
        <v>9</v>
      </c>
      <c r="B650" t="s">
        <v>121</v>
      </c>
      <c r="C650" t="s">
        <v>31</v>
      </c>
      <c r="D650" t="s">
        <v>7</v>
      </c>
      <c r="E650" t="s">
        <v>8</v>
      </c>
      <c r="F650" s="5">
        <v>43500</v>
      </c>
      <c r="G650">
        <v>555479753</v>
      </c>
      <c r="H650" s="5">
        <v>43508</v>
      </c>
      <c r="I650">
        <v>7658</v>
      </c>
      <c r="J650" s="9">
        <v>437.2</v>
      </c>
      <c r="K650" s="9">
        <v>263.33</v>
      </c>
      <c r="L650" s="9">
        <v>3348077.6</v>
      </c>
      <c r="M650" s="9">
        <v>2016581.14</v>
      </c>
      <c r="N650" s="9">
        <v>1331496.46</v>
      </c>
    </row>
    <row r="651" spans="1:14" x14ac:dyDescent="0.25">
      <c r="A651" t="s">
        <v>9</v>
      </c>
      <c r="B651" t="s">
        <v>202</v>
      </c>
      <c r="C651" t="s">
        <v>11</v>
      </c>
      <c r="D651" t="s">
        <v>7</v>
      </c>
      <c r="E651" t="s">
        <v>23</v>
      </c>
      <c r="F651" s="5">
        <v>43803</v>
      </c>
      <c r="G651">
        <v>282916247</v>
      </c>
      <c r="H651" s="5">
        <v>43828</v>
      </c>
      <c r="I651">
        <v>59</v>
      </c>
      <c r="J651" s="9">
        <v>47.45</v>
      </c>
      <c r="K651" s="9">
        <v>31.79</v>
      </c>
      <c r="L651" s="9">
        <v>2799.55</v>
      </c>
      <c r="M651" s="9">
        <v>1875.61</v>
      </c>
      <c r="N651" s="9">
        <v>923.94</v>
      </c>
    </row>
    <row r="652" spans="1:14" x14ac:dyDescent="0.25">
      <c r="A652" t="s">
        <v>20</v>
      </c>
      <c r="B652" t="s">
        <v>52</v>
      </c>
      <c r="C652" t="s">
        <v>14</v>
      </c>
      <c r="D652" t="s">
        <v>3</v>
      </c>
      <c r="E652" t="s">
        <v>8</v>
      </c>
      <c r="F652" s="5">
        <v>42024</v>
      </c>
      <c r="G652">
        <v>592586934</v>
      </c>
      <c r="H652" s="5">
        <v>42054</v>
      </c>
      <c r="I652">
        <v>8497</v>
      </c>
      <c r="J652" s="9">
        <v>205.7</v>
      </c>
      <c r="K652" s="9">
        <v>117.11</v>
      </c>
      <c r="L652" s="9">
        <v>1747832.9</v>
      </c>
      <c r="M652" s="9">
        <v>995083.67</v>
      </c>
      <c r="N652" s="9">
        <v>752749.23</v>
      </c>
    </row>
    <row r="653" spans="1:14" x14ac:dyDescent="0.25">
      <c r="A653" t="s">
        <v>0</v>
      </c>
      <c r="B653" t="s">
        <v>171</v>
      </c>
      <c r="C653" t="s">
        <v>22</v>
      </c>
      <c r="D653" t="s">
        <v>3</v>
      </c>
      <c r="E653" t="s">
        <v>4</v>
      </c>
      <c r="F653" s="5">
        <v>44656</v>
      </c>
      <c r="G653">
        <v>553290641</v>
      </c>
      <c r="H653" s="5">
        <v>44658</v>
      </c>
      <c r="I653">
        <v>9851</v>
      </c>
      <c r="J653" s="9">
        <v>109.28</v>
      </c>
      <c r="K653" s="9">
        <v>35.840000000000003</v>
      </c>
      <c r="L653" s="9">
        <v>1076517.28</v>
      </c>
      <c r="M653" s="9">
        <v>353059.84000000003</v>
      </c>
      <c r="N653" s="9">
        <v>723457.44</v>
      </c>
    </row>
    <row r="654" spans="1:14" x14ac:dyDescent="0.25">
      <c r="A654" t="s">
        <v>12</v>
      </c>
      <c r="B654" t="s">
        <v>172</v>
      </c>
      <c r="C654" t="s">
        <v>22</v>
      </c>
      <c r="D654" t="s">
        <v>3</v>
      </c>
      <c r="E654" t="s">
        <v>8</v>
      </c>
      <c r="F654" s="5">
        <v>42772</v>
      </c>
      <c r="G654">
        <v>654138696</v>
      </c>
      <c r="H654" s="5">
        <v>42810</v>
      </c>
      <c r="I654">
        <v>3031</v>
      </c>
      <c r="J654" s="9">
        <v>109.28</v>
      </c>
      <c r="K654" s="9">
        <v>35.840000000000003</v>
      </c>
      <c r="L654" s="9">
        <v>331227.68</v>
      </c>
      <c r="M654" s="9">
        <v>108631.03999999999</v>
      </c>
      <c r="N654" s="9">
        <v>222596.64</v>
      </c>
    </row>
    <row r="655" spans="1:14" x14ac:dyDescent="0.25">
      <c r="A655" t="s">
        <v>9</v>
      </c>
      <c r="B655" t="s">
        <v>69</v>
      </c>
      <c r="C655" t="s">
        <v>14</v>
      </c>
      <c r="D655" t="s">
        <v>7</v>
      </c>
      <c r="E655" t="s">
        <v>8</v>
      </c>
      <c r="F655" s="5">
        <v>44034</v>
      </c>
      <c r="G655">
        <v>554554927</v>
      </c>
      <c r="H655" s="5">
        <v>44049</v>
      </c>
      <c r="I655">
        <v>3981</v>
      </c>
      <c r="J655" s="9">
        <v>205.7</v>
      </c>
      <c r="K655" s="9">
        <v>117.11</v>
      </c>
      <c r="L655" s="9">
        <v>818891.7</v>
      </c>
      <c r="M655" s="9">
        <v>466214.91</v>
      </c>
      <c r="N655" s="9">
        <v>352676.79</v>
      </c>
    </row>
    <row r="656" spans="1:14" x14ac:dyDescent="0.25">
      <c r="A656" t="s">
        <v>9</v>
      </c>
      <c r="B656" t="s">
        <v>24</v>
      </c>
      <c r="C656" t="s">
        <v>29</v>
      </c>
      <c r="D656" t="s">
        <v>7</v>
      </c>
      <c r="E656" t="s">
        <v>23</v>
      </c>
      <c r="F656" s="5">
        <v>44023</v>
      </c>
      <c r="G656">
        <v>434275662</v>
      </c>
      <c r="H656" s="5">
        <v>44056</v>
      </c>
      <c r="I656">
        <v>674</v>
      </c>
      <c r="J656" s="9">
        <v>651.21</v>
      </c>
      <c r="K656" s="9">
        <v>524.96</v>
      </c>
      <c r="L656" s="9">
        <v>438915.54</v>
      </c>
      <c r="M656" s="9">
        <v>353823.04</v>
      </c>
      <c r="N656" s="9">
        <v>85092.5</v>
      </c>
    </row>
    <row r="657" spans="1:14" x14ac:dyDescent="0.25">
      <c r="A657" t="s">
        <v>9</v>
      </c>
      <c r="B657" t="s">
        <v>83</v>
      </c>
      <c r="C657" t="s">
        <v>19</v>
      </c>
      <c r="D657" t="s">
        <v>3</v>
      </c>
      <c r="E657" t="s">
        <v>15</v>
      </c>
      <c r="F657" s="5">
        <v>42021</v>
      </c>
      <c r="G657">
        <v>543349730</v>
      </c>
      <c r="H657" s="5">
        <v>42042</v>
      </c>
      <c r="I657">
        <v>8115</v>
      </c>
      <c r="J657" s="9">
        <v>81.73</v>
      </c>
      <c r="K657" s="9">
        <v>56.67</v>
      </c>
      <c r="L657" s="9">
        <v>663238.94999999995</v>
      </c>
      <c r="M657" s="9">
        <v>459877.05</v>
      </c>
      <c r="N657" s="9">
        <v>203361.9</v>
      </c>
    </row>
    <row r="658" spans="1:14" x14ac:dyDescent="0.25">
      <c r="A658" t="s">
        <v>9</v>
      </c>
      <c r="B658" t="s">
        <v>191</v>
      </c>
      <c r="C658" t="s">
        <v>2</v>
      </c>
      <c r="D658" t="s">
        <v>7</v>
      </c>
      <c r="E658" t="s">
        <v>8</v>
      </c>
      <c r="F658" s="5">
        <v>44432</v>
      </c>
      <c r="G658">
        <v>752138459</v>
      </c>
      <c r="H658" s="5">
        <v>44461</v>
      </c>
      <c r="I658">
        <v>3339</v>
      </c>
      <c r="J658" s="9">
        <v>255.28</v>
      </c>
      <c r="K658" s="9">
        <v>159.41999999999999</v>
      </c>
      <c r="L658" s="9">
        <v>852379.92</v>
      </c>
      <c r="M658" s="9">
        <v>532303.38</v>
      </c>
      <c r="N658" s="9">
        <v>320076.53999999998</v>
      </c>
    </row>
    <row r="659" spans="1:14" x14ac:dyDescent="0.25">
      <c r="A659" t="s">
        <v>9</v>
      </c>
      <c r="B659" t="s">
        <v>121</v>
      </c>
      <c r="C659" t="s">
        <v>57</v>
      </c>
      <c r="D659" t="s">
        <v>3</v>
      </c>
      <c r="E659" t="s">
        <v>15</v>
      </c>
      <c r="F659" s="5">
        <v>43776</v>
      </c>
      <c r="G659">
        <v>101315677</v>
      </c>
      <c r="H659" s="5">
        <v>43816</v>
      </c>
      <c r="I659">
        <v>415</v>
      </c>
      <c r="J659" s="9">
        <v>154.06</v>
      </c>
      <c r="K659" s="9">
        <v>90.93</v>
      </c>
      <c r="L659" s="9">
        <v>63934.9</v>
      </c>
      <c r="M659" s="9">
        <v>37735.949999999997</v>
      </c>
      <c r="N659" s="9">
        <v>26198.95</v>
      </c>
    </row>
    <row r="660" spans="1:14" x14ac:dyDescent="0.25">
      <c r="A660" t="s">
        <v>12</v>
      </c>
      <c r="B660" t="s">
        <v>16</v>
      </c>
      <c r="C660" t="s">
        <v>14</v>
      </c>
      <c r="D660" t="s">
        <v>3</v>
      </c>
      <c r="E660" t="s">
        <v>8</v>
      </c>
      <c r="F660" s="5">
        <v>44392</v>
      </c>
      <c r="G660">
        <v>851867711</v>
      </c>
      <c r="H660" s="5">
        <v>44394</v>
      </c>
      <c r="I660">
        <v>5441</v>
      </c>
      <c r="J660" s="9">
        <v>205.7</v>
      </c>
      <c r="K660" s="9">
        <v>117.11</v>
      </c>
      <c r="L660" s="9">
        <v>1119213.7</v>
      </c>
      <c r="M660" s="9">
        <v>637195.51</v>
      </c>
      <c r="N660" s="9">
        <v>482018.19</v>
      </c>
    </row>
    <row r="661" spans="1:14" x14ac:dyDescent="0.25">
      <c r="A661" t="s">
        <v>9</v>
      </c>
      <c r="B661" t="s">
        <v>173</v>
      </c>
      <c r="C661" t="s">
        <v>19</v>
      </c>
      <c r="D661" t="s">
        <v>7</v>
      </c>
      <c r="E661" t="s">
        <v>23</v>
      </c>
      <c r="F661" s="5">
        <v>43308</v>
      </c>
      <c r="G661">
        <v>835093390</v>
      </c>
      <c r="H661" s="5">
        <v>43310</v>
      </c>
      <c r="I661">
        <v>1547</v>
      </c>
      <c r="J661" s="9">
        <v>81.73</v>
      </c>
      <c r="K661" s="9">
        <v>56.67</v>
      </c>
      <c r="L661" s="9">
        <v>126436.31</v>
      </c>
      <c r="M661" s="9">
        <v>87668.49</v>
      </c>
      <c r="N661" s="9">
        <v>38767.82</v>
      </c>
    </row>
    <row r="662" spans="1:14" x14ac:dyDescent="0.25">
      <c r="A662" t="s">
        <v>12</v>
      </c>
      <c r="B662" t="s">
        <v>16</v>
      </c>
      <c r="C662" t="s">
        <v>14</v>
      </c>
      <c r="D662" t="s">
        <v>3</v>
      </c>
      <c r="E662" t="s">
        <v>15</v>
      </c>
      <c r="F662" s="5">
        <v>44255</v>
      </c>
      <c r="G662">
        <v>202604043</v>
      </c>
      <c r="H662" s="5">
        <v>44296</v>
      </c>
      <c r="I662">
        <v>3893</v>
      </c>
      <c r="J662" s="9">
        <v>205.7</v>
      </c>
      <c r="K662" s="9">
        <v>117.11</v>
      </c>
      <c r="L662" s="9">
        <v>800790.1</v>
      </c>
      <c r="M662" s="9">
        <v>455909.23</v>
      </c>
      <c r="N662" s="9">
        <v>344880.87</v>
      </c>
    </row>
    <row r="663" spans="1:14" x14ac:dyDescent="0.25">
      <c r="A663" t="s">
        <v>9</v>
      </c>
      <c r="B663" t="s">
        <v>182</v>
      </c>
      <c r="C663" t="s">
        <v>11</v>
      </c>
      <c r="D663" t="s">
        <v>3</v>
      </c>
      <c r="E663" t="s">
        <v>4</v>
      </c>
      <c r="F663" s="5">
        <v>42772</v>
      </c>
      <c r="G663">
        <v>976323497</v>
      </c>
      <c r="H663" s="5">
        <v>42776</v>
      </c>
      <c r="I663">
        <v>4674</v>
      </c>
      <c r="J663" s="9">
        <v>47.45</v>
      </c>
      <c r="K663" s="9">
        <v>31.79</v>
      </c>
      <c r="L663" s="9">
        <v>221781.3</v>
      </c>
      <c r="M663" s="9">
        <v>148586.46</v>
      </c>
      <c r="N663" s="9">
        <v>73194.84</v>
      </c>
    </row>
    <row r="664" spans="1:14" x14ac:dyDescent="0.25">
      <c r="A664" t="s">
        <v>9</v>
      </c>
      <c r="B664" t="s">
        <v>87</v>
      </c>
      <c r="C664" t="s">
        <v>31</v>
      </c>
      <c r="D664" t="s">
        <v>3</v>
      </c>
      <c r="E664" t="s">
        <v>8</v>
      </c>
      <c r="F664" s="5">
        <v>44334</v>
      </c>
      <c r="G664">
        <v>298488080</v>
      </c>
      <c r="H664" s="5">
        <v>44380</v>
      </c>
      <c r="I664">
        <v>8111</v>
      </c>
      <c r="J664" s="9">
        <v>437.2</v>
      </c>
      <c r="K664" s="9">
        <v>263.33</v>
      </c>
      <c r="L664" s="9">
        <v>3546129.2</v>
      </c>
      <c r="M664" s="9">
        <v>2135869.63</v>
      </c>
      <c r="N664" s="9">
        <v>1410259.57</v>
      </c>
    </row>
    <row r="665" spans="1:14" x14ac:dyDescent="0.25">
      <c r="A665" t="s">
        <v>9</v>
      </c>
      <c r="B665" t="s">
        <v>99</v>
      </c>
      <c r="C665" t="s">
        <v>11</v>
      </c>
      <c r="D665" t="s">
        <v>3</v>
      </c>
      <c r="E665" t="s">
        <v>4</v>
      </c>
      <c r="F665" s="5">
        <v>42256</v>
      </c>
      <c r="G665">
        <v>781646621</v>
      </c>
      <c r="H665" s="5">
        <v>42259</v>
      </c>
      <c r="I665">
        <v>5460</v>
      </c>
      <c r="J665" s="9">
        <v>47.45</v>
      </c>
      <c r="K665" s="9">
        <v>31.79</v>
      </c>
      <c r="L665" s="9">
        <v>259077</v>
      </c>
      <c r="M665" s="9">
        <v>173573.4</v>
      </c>
      <c r="N665" s="9">
        <v>85503.6</v>
      </c>
    </row>
    <row r="666" spans="1:14" x14ac:dyDescent="0.25">
      <c r="A666" t="s">
        <v>39</v>
      </c>
      <c r="B666" t="s">
        <v>128</v>
      </c>
      <c r="C666" t="s">
        <v>45</v>
      </c>
      <c r="D666" t="s">
        <v>3</v>
      </c>
      <c r="E666" t="s">
        <v>4</v>
      </c>
      <c r="F666" s="5">
        <v>43443</v>
      </c>
      <c r="G666">
        <v>158660447</v>
      </c>
      <c r="H666" s="5">
        <v>42013</v>
      </c>
      <c r="I666">
        <v>7</v>
      </c>
      <c r="J666" s="9">
        <v>9.33</v>
      </c>
      <c r="K666" s="9">
        <v>6.92</v>
      </c>
      <c r="L666" s="9">
        <v>65.31</v>
      </c>
      <c r="M666" s="9">
        <v>48.44</v>
      </c>
      <c r="N666" s="9">
        <v>16.87</v>
      </c>
    </row>
    <row r="667" spans="1:14" x14ac:dyDescent="0.25">
      <c r="A667" t="s">
        <v>9</v>
      </c>
      <c r="B667" t="s">
        <v>141</v>
      </c>
      <c r="C667" t="s">
        <v>11</v>
      </c>
      <c r="D667" t="s">
        <v>3</v>
      </c>
      <c r="E667" t="s">
        <v>23</v>
      </c>
      <c r="F667" s="5">
        <v>43109</v>
      </c>
      <c r="G667">
        <v>732703387</v>
      </c>
      <c r="H667" s="5">
        <v>43128</v>
      </c>
      <c r="I667">
        <v>2069</v>
      </c>
      <c r="J667" s="9">
        <v>47.45</v>
      </c>
      <c r="K667" s="9">
        <v>31.79</v>
      </c>
      <c r="L667" s="9">
        <v>98174.05</v>
      </c>
      <c r="M667" s="9">
        <v>65773.509999999995</v>
      </c>
      <c r="N667" s="9">
        <v>32400.54</v>
      </c>
    </row>
    <row r="668" spans="1:14" x14ac:dyDescent="0.25">
      <c r="A668" t="s">
        <v>9</v>
      </c>
      <c r="B668" t="s">
        <v>77</v>
      </c>
      <c r="C668" t="s">
        <v>11</v>
      </c>
      <c r="D668" t="s">
        <v>7</v>
      </c>
      <c r="E668" t="s">
        <v>23</v>
      </c>
      <c r="F668" s="5">
        <v>44320</v>
      </c>
      <c r="G668">
        <v>827261769</v>
      </c>
      <c r="H668" s="5">
        <v>44342</v>
      </c>
      <c r="I668">
        <v>3996</v>
      </c>
      <c r="J668" s="9">
        <v>47.45</v>
      </c>
      <c r="K668" s="9">
        <v>31.79</v>
      </c>
      <c r="L668" s="9">
        <v>189610.2</v>
      </c>
      <c r="M668" s="9">
        <v>127032.84</v>
      </c>
      <c r="N668" s="9">
        <v>62577.36</v>
      </c>
    </row>
    <row r="669" spans="1:14" x14ac:dyDescent="0.25">
      <c r="A669" t="s">
        <v>0</v>
      </c>
      <c r="B669" t="s">
        <v>143</v>
      </c>
      <c r="C669" t="s">
        <v>11</v>
      </c>
      <c r="D669" t="s">
        <v>3</v>
      </c>
      <c r="E669" t="s">
        <v>8</v>
      </c>
      <c r="F669" s="5">
        <v>44607</v>
      </c>
      <c r="G669">
        <v>636134421</v>
      </c>
      <c r="H669" s="5">
        <v>44640</v>
      </c>
      <c r="I669">
        <v>5166</v>
      </c>
      <c r="J669" s="9">
        <v>47.45</v>
      </c>
      <c r="K669" s="9">
        <v>31.79</v>
      </c>
      <c r="L669" s="9">
        <v>245126.7</v>
      </c>
      <c r="M669" s="9">
        <v>164227.14000000001</v>
      </c>
      <c r="N669" s="9">
        <v>80899.56</v>
      </c>
    </row>
    <row r="670" spans="1:14" x14ac:dyDescent="0.25">
      <c r="A670" t="s">
        <v>9</v>
      </c>
      <c r="B670" t="s">
        <v>105</v>
      </c>
      <c r="C670" t="s">
        <v>65</v>
      </c>
      <c r="D670" t="s">
        <v>3</v>
      </c>
      <c r="E670" t="s">
        <v>8</v>
      </c>
      <c r="F670" s="5">
        <v>43353</v>
      </c>
      <c r="G670">
        <v>873432672</v>
      </c>
      <c r="H670" s="5">
        <v>43360</v>
      </c>
      <c r="I670">
        <v>6992</v>
      </c>
      <c r="J670" s="9">
        <v>668.27</v>
      </c>
      <c r="K670" s="9">
        <v>502.54</v>
      </c>
      <c r="L670" s="9">
        <v>4672543.84</v>
      </c>
      <c r="M670" s="9">
        <v>3513759.68</v>
      </c>
      <c r="N670" s="9">
        <v>1158784.1599999999</v>
      </c>
    </row>
    <row r="671" spans="1:14" x14ac:dyDescent="0.25">
      <c r="A671" t="s">
        <v>9</v>
      </c>
      <c r="B671" t="s">
        <v>92</v>
      </c>
      <c r="C671" t="s">
        <v>22</v>
      </c>
      <c r="D671" t="s">
        <v>3</v>
      </c>
      <c r="E671" t="s">
        <v>8</v>
      </c>
      <c r="F671" s="5">
        <v>44372</v>
      </c>
      <c r="G671">
        <v>523580348</v>
      </c>
      <c r="H671" s="5">
        <v>44412</v>
      </c>
      <c r="I671">
        <v>7915</v>
      </c>
      <c r="J671" s="9">
        <v>109.28</v>
      </c>
      <c r="K671" s="9">
        <v>35.840000000000003</v>
      </c>
      <c r="L671" s="9">
        <v>864951.2</v>
      </c>
      <c r="M671" s="9">
        <v>283673.59999999998</v>
      </c>
      <c r="N671" s="9">
        <v>581277.6</v>
      </c>
    </row>
    <row r="672" spans="1:14" x14ac:dyDescent="0.25">
      <c r="A672" t="s">
        <v>0</v>
      </c>
      <c r="B672" t="s">
        <v>206</v>
      </c>
      <c r="C672" t="s">
        <v>19</v>
      </c>
      <c r="D672" t="s">
        <v>3</v>
      </c>
      <c r="E672" t="s">
        <v>23</v>
      </c>
      <c r="F672" s="5">
        <v>44821</v>
      </c>
      <c r="G672">
        <v>891313779</v>
      </c>
      <c r="H672" s="5">
        <v>44859</v>
      </c>
      <c r="I672">
        <v>8409</v>
      </c>
      <c r="J672" s="9">
        <v>81.73</v>
      </c>
      <c r="K672" s="9">
        <v>56.67</v>
      </c>
      <c r="L672" s="9">
        <v>687267.57</v>
      </c>
      <c r="M672" s="9">
        <v>476538.03</v>
      </c>
      <c r="N672" s="9">
        <v>210729.54</v>
      </c>
    </row>
    <row r="673" spans="1:14" x14ac:dyDescent="0.25">
      <c r="A673" t="s">
        <v>12</v>
      </c>
      <c r="B673" t="s">
        <v>67</v>
      </c>
      <c r="C673" t="s">
        <v>22</v>
      </c>
      <c r="D673" t="s">
        <v>7</v>
      </c>
      <c r="E673" t="s">
        <v>4</v>
      </c>
      <c r="F673" s="5">
        <v>43946</v>
      </c>
      <c r="G673">
        <v>651681792</v>
      </c>
      <c r="H673" s="5">
        <v>43994</v>
      </c>
      <c r="I673">
        <v>5979</v>
      </c>
      <c r="J673" s="9">
        <v>109.28</v>
      </c>
      <c r="K673" s="9">
        <v>35.840000000000003</v>
      </c>
      <c r="L673" s="9">
        <v>653385.12</v>
      </c>
      <c r="M673" s="9">
        <v>214287.35999999999</v>
      </c>
      <c r="N673" s="9">
        <v>439097.76</v>
      </c>
    </row>
    <row r="674" spans="1:14" x14ac:dyDescent="0.25">
      <c r="A674" t="s">
        <v>9</v>
      </c>
      <c r="B674" t="s">
        <v>165</v>
      </c>
      <c r="C674" t="s">
        <v>19</v>
      </c>
      <c r="D674" t="s">
        <v>3</v>
      </c>
      <c r="E674" t="s">
        <v>4</v>
      </c>
      <c r="F674" s="5">
        <v>42841</v>
      </c>
      <c r="G674">
        <v>800045716</v>
      </c>
      <c r="H674" s="5">
        <v>42869</v>
      </c>
      <c r="I674">
        <v>161</v>
      </c>
      <c r="J674" s="9">
        <v>81.73</v>
      </c>
      <c r="K674" s="9">
        <v>56.67</v>
      </c>
      <c r="L674" s="9">
        <v>13158.53</v>
      </c>
      <c r="M674" s="9">
        <v>9123.8700000000008</v>
      </c>
      <c r="N674" s="9">
        <v>4034.66</v>
      </c>
    </row>
    <row r="675" spans="1:14" x14ac:dyDescent="0.25">
      <c r="A675" t="s">
        <v>20</v>
      </c>
      <c r="B675" t="s">
        <v>168</v>
      </c>
      <c r="C675" t="s">
        <v>29</v>
      </c>
      <c r="D675" t="s">
        <v>3</v>
      </c>
      <c r="E675" t="s">
        <v>15</v>
      </c>
      <c r="F675" s="5">
        <v>42491</v>
      </c>
      <c r="G675">
        <v>602079379</v>
      </c>
      <c r="H675" s="5">
        <v>42516</v>
      </c>
      <c r="I675">
        <v>7523</v>
      </c>
      <c r="J675" s="9">
        <v>651.21</v>
      </c>
      <c r="K675" s="9">
        <v>524.96</v>
      </c>
      <c r="L675" s="9">
        <v>4899052.83</v>
      </c>
      <c r="M675" s="9">
        <v>3949274.08</v>
      </c>
      <c r="N675" s="9">
        <v>949778.75</v>
      </c>
    </row>
    <row r="676" spans="1:14" x14ac:dyDescent="0.25">
      <c r="A676" t="s">
        <v>9</v>
      </c>
      <c r="B676" t="s">
        <v>106</v>
      </c>
      <c r="C676" t="s">
        <v>57</v>
      </c>
      <c r="D676" t="s">
        <v>3</v>
      </c>
      <c r="E676" t="s">
        <v>4</v>
      </c>
      <c r="F676" s="5">
        <v>42500</v>
      </c>
      <c r="G676">
        <v>743769109</v>
      </c>
      <c r="H676" s="5">
        <v>42501</v>
      </c>
      <c r="I676">
        <v>6662</v>
      </c>
      <c r="J676" s="9">
        <v>154.06</v>
      </c>
      <c r="K676" s="9">
        <v>90.93</v>
      </c>
      <c r="L676" s="9">
        <v>1026347.72</v>
      </c>
      <c r="M676" s="9">
        <v>605775.66</v>
      </c>
      <c r="N676" s="9">
        <v>420572.06</v>
      </c>
    </row>
    <row r="677" spans="1:14" x14ac:dyDescent="0.25">
      <c r="A677" t="s">
        <v>9</v>
      </c>
      <c r="B677" t="s">
        <v>109</v>
      </c>
      <c r="C677" t="s">
        <v>65</v>
      </c>
      <c r="D677" t="s">
        <v>3</v>
      </c>
      <c r="E677" t="s">
        <v>8</v>
      </c>
      <c r="F677" s="5">
        <v>43821</v>
      </c>
      <c r="G677">
        <v>181413733</v>
      </c>
      <c r="H677" s="5">
        <v>43826</v>
      </c>
      <c r="I677">
        <v>3210</v>
      </c>
      <c r="J677" s="9">
        <v>668.27</v>
      </c>
      <c r="K677" s="9">
        <v>502.54</v>
      </c>
      <c r="L677" s="9">
        <v>2145146.7000000002</v>
      </c>
      <c r="M677" s="9">
        <v>1613153.4</v>
      </c>
      <c r="N677" s="9">
        <v>531993.30000000005</v>
      </c>
    </row>
    <row r="678" spans="1:14" x14ac:dyDescent="0.25">
      <c r="A678" t="s">
        <v>0</v>
      </c>
      <c r="B678" t="s">
        <v>1</v>
      </c>
      <c r="C678" t="s">
        <v>45</v>
      </c>
      <c r="D678" t="s">
        <v>3</v>
      </c>
      <c r="E678" t="s">
        <v>8</v>
      </c>
      <c r="F678" s="5">
        <v>43263</v>
      </c>
      <c r="G678">
        <v>191624581</v>
      </c>
      <c r="H678" s="5">
        <v>43313</v>
      </c>
      <c r="I678">
        <v>4827</v>
      </c>
      <c r="J678" s="9">
        <v>9.33</v>
      </c>
      <c r="K678" s="9">
        <v>6.92</v>
      </c>
      <c r="L678" s="9">
        <v>45035.91</v>
      </c>
      <c r="M678" s="9">
        <v>33402.839999999997</v>
      </c>
      <c r="N678" s="9">
        <v>11633.07</v>
      </c>
    </row>
    <row r="679" spans="1:14" x14ac:dyDescent="0.25">
      <c r="A679" t="s">
        <v>17</v>
      </c>
      <c r="B679" t="s">
        <v>75</v>
      </c>
      <c r="C679" t="s">
        <v>45</v>
      </c>
      <c r="D679" t="s">
        <v>7</v>
      </c>
      <c r="E679" t="s">
        <v>15</v>
      </c>
      <c r="F679" s="5">
        <v>44096</v>
      </c>
      <c r="G679">
        <v>321325480</v>
      </c>
      <c r="H679" s="5">
        <v>44129</v>
      </c>
      <c r="I679">
        <v>6205</v>
      </c>
      <c r="J679" s="9">
        <v>9.33</v>
      </c>
      <c r="K679" s="9">
        <v>6.92</v>
      </c>
      <c r="L679" s="9">
        <v>57892.65</v>
      </c>
      <c r="M679" s="9">
        <v>42938.6</v>
      </c>
      <c r="N679" s="9">
        <v>14954.05</v>
      </c>
    </row>
    <row r="680" spans="1:14" x14ac:dyDescent="0.25">
      <c r="A680" t="s">
        <v>9</v>
      </c>
      <c r="B680" t="s">
        <v>121</v>
      </c>
      <c r="C680" t="s">
        <v>29</v>
      </c>
      <c r="D680" t="s">
        <v>3</v>
      </c>
      <c r="E680" t="s">
        <v>23</v>
      </c>
      <c r="F680" s="5">
        <v>43983</v>
      </c>
      <c r="G680">
        <v>637752759</v>
      </c>
      <c r="H680" s="5">
        <v>44004</v>
      </c>
      <c r="I680">
        <v>4069</v>
      </c>
      <c r="J680" s="9">
        <v>651.21</v>
      </c>
      <c r="K680" s="9">
        <v>524.96</v>
      </c>
      <c r="L680" s="9">
        <v>2649773.4900000002</v>
      </c>
      <c r="M680" s="9">
        <v>2136062.2400000002</v>
      </c>
      <c r="N680" s="9">
        <v>513711.25</v>
      </c>
    </row>
    <row r="681" spans="1:14" x14ac:dyDescent="0.25">
      <c r="A681" t="s">
        <v>9</v>
      </c>
      <c r="B681" t="s">
        <v>186</v>
      </c>
      <c r="C681" t="s">
        <v>22</v>
      </c>
      <c r="D681" t="s">
        <v>3</v>
      </c>
      <c r="E681" t="s">
        <v>15</v>
      </c>
      <c r="F681" s="5">
        <v>43244</v>
      </c>
      <c r="G681">
        <v>378455245</v>
      </c>
      <c r="H681" s="5">
        <v>43259</v>
      </c>
      <c r="I681">
        <v>2172</v>
      </c>
      <c r="J681" s="9">
        <v>109.28</v>
      </c>
      <c r="K681" s="9">
        <v>35.840000000000003</v>
      </c>
      <c r="L681" s="9">
        <v>237356.16</v>
      </c>
      <c r="M681" s="9">
        <v>77844.479999999996</v>
      </c>
      <c r="N681" s="9">
        <v>159511.67999999999</v>
      </c>
    </row>
    <row r="682" spans="1:14" x14ac:dyDescent="0.25">
      <c r="A682" t="s">
        <v>9</v>
      </c>
      <c r="B682" t="s">
        <v>69</v>
      </c>
      <c r="C682" t="s">
        <v>6</v>
      </c>
      <c r="D682" t="s">
        <v>7</v>
      </c>
      <c r="E682" t="s">
        <v>15</v>
      </c>
      <c r="F682" s="5">
        <v>43474</v>
      </c>
      <c r="G682">
        <v>201294267</v>
      </c>
      <c r="H682" s="5">
        <v>43505</v>
      </c>
      <c r="I682">
        <v>6302</v>
      </c>
      <c r="J682" s="9">
        <v>152.58000000000001</v>
      </c>
      <c r="K682" s="9">
        <v>97.44</v>
      </c>
      <c r="L682" s="9">
        <v>961559.16</v>
      </c>
      <c r="M682" s="9">
        <v>614066.88</v>
      </c>
      <c r="N682" s="9">
        <v>347492.28</v>
      </c>
    </row>
    <row r="683" spans="1:14" x14ac:dyDescent="0.25">
      <c r="A683" t="s">
        <v>9</v>
      </c>
      <c r="B683" t="s">
        <v>153</v>
      </c>
      <c r="C683" t="s">
        <v>36</v>
      </c>
      <c r="D683" t="s">
        <v>7</v>
      </c>
      <c r="E683" t="s">
        <v>8</v>
      </c>
      <c r="F683" s="5">
        <v>42041</v>
      </c>
      <c r="G683">
        <v>834443652</v>
      </c>
      <c r="H683" s="5">
        <v>42062</v>
      </c>
      <c r="I683">
        <v>9275</v>
      </c>
      <c r="J683" s="9">
        <v>421.89</v>
      </c>
      <c r="K683" s="9">
        <v>364.69</v>
      </c>
      <c r="L683" s="9">
        <v>3913029.75</v>
      </c>
      <c r="M683" s="9">
        <v>3382499.75</v>
      </c>
      <c r="N683" s="9">
        <v>530530</v>
      </c>
    </row>
    <row r="684" spans="1:14" x14ac:dyDescent="0.25">
      <c r="A684" t="s">
        <v>12</v>
      </c>
      <c r="B684" t="s">
        <v>169</v>
      </c>
      <c r="C684" t="s">
        <v>14</v>
      </c>
      <c r="D684" t="s">
        <v>3</v>
      </c>
      <c r="E684" t="s">
        <v>4</v>
      </c>
      <c r="F684" s="5">
        <v>43587</v>
      </c>
      <c r="G684">
        <v>826389729</v>
      </c>
      <c r="H684" s="5">
        <v>43590</v>
      </c>
      <c r="I684">
        <v>5940</v>
      </c>
      <c r="J684" s="9">
        <v>205.7</v>
      </c>
      <c r="K684" s="9">
        <v>117.11</v>
      </c>
      <c r="L684" s="9">
        <v>1221858</v>
      </c>
      <c r="M684" s="9">
        <v>695633.4</v>
      </c>
      <c r="N684" s="9">
        <v>526224.6</v>
      </c>
    </row>
    <row r="685" spans="1:14" x14ac:dyDescent="0.25">
      <c r="A685" t="s">
        <v>9</v>
      </c>
      <c r="B685" t="s">
        <v>112</v>
      </c>
      <c r="C685" t="s">
        <v>57</v>
      </c>
      <c r="D685" t="s">
        <v>7</v>
      </c>
      <c r="E685" t="s">
        <v>4</v>
      </c>
      <c r="F685" s="5">
        <v>44146</v>
      </c>
      <c r="G685">
        <v>595931327</v>
      </c>
      <c r="H685" s="5">
        <v>44180</v>
      </c>
      <c r="I685">
        <v>8177</v>
      </c>
      <c r="J685" s="9">
        <v>154.06</v>
      </c>
      <c r="K685" s="9">
        <v>90.93</v>
      </c>
      <c r="L685" s="9">
        <v>1259748.6200000001</v>
      </c>
      <c r="M685" s="9">
        <v>743534.61</v>
      </c>
      <c r="N685" s="9">
        <v>516214.01</v>
      </c>
    </row>
    <row r="686" spans="1:14" x14ac:dyDescent="0.25">
      <c r="A686" t="s">
        <v>39</v>
      </c>
      <c r="B686" t="s">
        <v>196</v>
      </c>
      <c r="C686" t="s">
        <v>19</v>
      </c>
      <c r="D686" t="s">
        <v>7</v>
      </c>
      <c r="E686" t="s">
        <v>23</v>
      </c>
      <c r="F686" s="5">
        <v>43945</v>
      </c>
      <c r="G686">
        <v>182179772</v>
      </c>
      <c r="H686" s="5">
        <v>43974</v>
      </c>
      <c r="I686">
        <v>9898</v>
      </c>
      <c r="J686" s="9">
        <v>81.73</v>
      </c>
      <c r="K686" s="9">
        <v>56.67</v>
      </c>
      <c r="L686" s="9">
        <v>808963.54</v>
      </c>
      <c r="M686" s="9">
        <v>560919.66</v>
      </c>
      <c r="N686" s="9">
        <v>248043.88</v>
      </c>
    </row>
    <row r="687" spans="1:14" x14ac:dyDescent="0.25">
      <c r="A687" t="s">
        <v>9</v>
      </c>
      <c r="B687" t="s">
        <v>121</v>
      </c>
      <c r="C687" t="s">
        <v>45</v>
      </c>
      <c r="D687" t="s">
        <v>7</v>
      </c>
      <c r="E687" t="s">
        <v>4</v>
      </c>
      <c r="F687" s="5">
        <v>42065</v>
      </c>
      <c r="G687">
        <v>594558894</v>
      </c>
      <c r="H687" s="5">
        <v>42113</v>
      </c>
      <c r="I687">
        <v>2044</v>
      </c>
      <c r="J687" s="9">
        <v>9.33</v>
      </c>
      <c r="K687" s="9">
        <v>6.92</v>
      </c>
      <c r="L687" s="9">
        <v>19070.52</v>
      </c>
      <c r="M687" s="9">
        <v>14144.48</v>
      </c>
      <c r="N687" s="9">
        <v>4926.04</v>
      </c>
    </row>
    <row r="688" spans="1:14" x14ac:dyDescent="0.25">
      <c r="A688" t="s">
        <v>9</v>
      </c>
      <c r="B688" t="s">
        <v>191</v>
      </c>
      <c r="C688" t="s">
        <v>36</v>
      </c>
      <c r="D688" t="s">
        <v>3</v>
      </c>
      <c r="E688" t="s">
        <v>4</v>
      </c>
      <c r="F688" s="5">
        <v>44860</v>
      </c>
      <c r="G688">
        <v>662805020</v>
      </c>
      <c r="H688" s="5">
        <v>44867</v>
      </c>
      <c r="I688">
        <v>7589</v>
      </c>
      <c r="J688" s="9">
        <v>421.89</v>
      </c>
      <c r="K688" s="9">
        <v>364.69</v>
      </c>
      <c r="L688" s="9">
        <v>3201723.21</v>
      </c>
      <c r="M688" s="9">
        <v>2767632.41</v>
      </c>
      <c r="N688" s="9">
        <v>434090.8</v>
      </c>
    </row>
    <row r="689" spans="1:14" x14ac:dyDescent="0.25">
      <c r="A689" t="s">
        <v>12</v>
      </c>
      <c r="B689" t="s">
        <v>76</v>
      </c>
      <c r="C689" t="s">
        <v>65</v>
      </c>
      <c r="D689" t="s">
        <v>7</v>
      </c>
      <c r="E689" t="s">
        <v>15</v>
      </c>
      <c r="F689" s="5">
        <v>42458</v>
      </c>
      <c r="G689">
        <v>186966979</v>
      </c>
      <c r="H689" s="5">
        <v>42477</v>
      </c>
      <c r="I689">
        <v>6539</v>
      </c>
      <c r="J689" s="9">
        <v>668.27</v>
      </c>
      <c r="K689" s="9">
        <v>502.54</v>
      </c>
      <c r="L689" s="9">
        <v>4369817.53</v>
      </c>
      <c r="M689" s="9">
        <v>3286109.06</v>
      </c>
      <c r="N689" s="9">
        <v>1083708.47</v>
      </c>
    </row>
    <row r="690" spans="1:14" x14ac:dyDescent="0.25">
      <c r="A690" t="s">
        <v>12</v>
      </c>
      <c r="B690" t="s">
        <v>172</v>
      </c>
      <c r="C690" t="s">
        <v>22</v>
      </c>
      <c r="D690" t="s">
        <v>3</v>
      </c>
      <c r="E690" t="s">
        <v>8</v>
      </c>
      <c r="F690" s="5">
        <v>44417</v>
      </c>
      <c r="G690">
        <v>387406098</v>
      </c>
      <c r="H690" s="5">
        <v>44419</v>
      </c>
      <c r="I690">
        <v>928</v>
      </c>
      <c r="J690" s="9">
        <v>109.28</v>
      </c>
      <c r="K690" s="9">
        <v>35.840000000000003</v>
      </c>
      <c r="L690" s="9">
        <v>101411.84</v>
      </c>
      <c r="M690" s="9">
        <v>33259.519999999997</v>
      </c>
      <c r="N690" s="9">
        <v>68152.320000000007</v>
      </c>
    </row>
    <row r="691" spans="1:14" x14ac:dyDescent="0.25">
      <c r="A691" t="s">
        <v>20</v>
      </c>
      <c r="B691" t="s">
        <v>54</v>
      </c>
      <c r="C691" t="s">
        <v>11</v>
      </c>
      <c r="D691" t="s">
        <v>3</v>
      </c>
      <c r="E691" t="s">
        <v>8</v>
      </c>
      <c r="F691" s="5">
        <v>43910</v>
      </c>
      <c r="G691">
        <v>754796206</v>
      </c>
      <c r="H691" s="5">
        <v>43929</v>
      </c>
      <c r="I691">
        <v>9826</v>
      </c>
      <c r="J691" s="9">
        <v>47.45</v>
      </c>
      <c r="K691" s="9">
        <v>31.79</v>
      </c>
      <c r="L691" s="9">
        <v>466243.7</v>
      </c>
      <c r="M691" s="9">
        <v>312368.53999999998</v>
      </c>
      <c r="N691" s="9">
        <v>153875.16</v>
      </c>
    </row>
    <row r="692" spans="1:14" x14ac:dyDescent="0.25">
      <c r="A692" t="s">
        <v>17</v>
      </c>
      <c r="B692" t="s">
        <v>86</v>
      </c>
      <c r="C692" t="s">
        <v>11</v>
      </c>
      <c r="D692" t="s">
        <v>7</v>
      </c>
      <c r="E692" t="s">
        <v>8</v>
      </c>
      <c r="F692" s="5">
        <v>44466</v>
      </c>
      <c r="G692">
        <v>400123631</v>
      </c>
      <c r="H692" s="5">
        <v>44507</v>
      </c>
      <c r="I692">
        <v>4329</v>
      </c>
      <c r="J692" s="9">
        <v>47.45</v>
      </c>
      <c r="K692" s="9">
        <v>31.79</v>
      </c>
      <c r="L692" s="9">
        <v>205411.05</v>
      </c>
      <c r="M692" s="9">
        <v>137618.91</v>
      </c>
      <c r="N692" s="9">
        <v>67792.14</v>
      </c>
    </row>
    <row r="693" spans="1:14" x14ac:dyDescent="0.25">
      <c r="A693" t="s">
        <v>12</v>
      </c>
      <c r="B693" t="s">
        <v>93</v>
      </c>
      <c r="C693" t="s">
        <v>11</v>
      </c>
      <c r="D693" t="s">
        <v>3</v>
      </c>
      <c r="E693" t="s">
        <v>8</v>
      </c>
      <c r="F693" s="5">
        <v>42462</v>
      </c>
      <c r="G693">
        <v>304687201</v>
      </c>
      <c r="H693" s="5">
        <v>42491</v>
      </c>
      <c r="I693">
        <v>2569</v>
      </c>
      <c r="J693" s="9">
        <v>47.45</v>
      </c>
      <c r="K693" s="9">
        <v>31.79</v>
      </c>
      <c r="L693" s="9">
        <v>121899.05</v>
      </c>
      <c r="M693" s="9">
        <v>81668.509999999995</v>
      </c>
      <c r="N693" s="9">
        <v>40230.54</v>
      </c>
    </row>
    <row r="694" spans="1:14" x14ac:dyDescent="0.25">
      <c r="A694" t="s">
        <v>9</v>
      </c>
      <c r="B694" t="s">
        <v>207</v>
      </c>
      <c r="C694" t="s">
        <v>36</v>
      </c>
      <c r="D694" t="s">
        <v>7</v>
      </c>
      <c r="E694" t="s">
        <v>15</v>
      </c>
      <c r="F694" s="5">
        <v>44630</v>
      </c>
      <c r="G694">
        <v>170098245</v>
      </c>
      <c r="H694" s="5">
        <v>44639</v>
      </c>
      <c r="I694">
        <v>4705</v>
      </c>
      <c r="J694" s="9">
        <v>421.89</v>
      </c>
      <c r="K694" s="9">
        <v>364.69</v>
      </c>
      <c r="L694" s="9">
        <v>1984992.45</v>
      </c>
      <c r="M694" s="9">
        <v>1715866.45</v>
      </c>
      <c r="N694" s="9">
        <v>269126</v>
      </c>
    </row>
    <row r="695" spans="1:14" x14ac:dyDescent="0.25">
      <c r="A695" t="s">
        <v>9</v>
      </c>
      <c r="B695" t="s">
        <v>96</v>
      </c>
      <c r="C695" t="s">
        <v>36</v>
      </c>
      <c r="D695" t="s">
        <v>3</v>
      </c>
      <c r="E695" t="s">
        <v>15</v>
      </c>
      <c r="F695" s="5">
        <v>43507</v>
      </c>
      <c r="G695">
        <v>668280589</v>
      </c>
      <c r="H695" s="5">
        <v>43552</v>
      </c>
      <c r="I695">
        <v>7932</v>
      </c>
      <c r="J695" s="9">
        <v>421.89</v>
      </c>
      <c r="K695" s="9">
        <v>364.69</v>
      </c>
      <c r="L695" s="9">
        <v>3346431.48</v>
      </c>
      <c r="M695" s="9">
        <v>2892721.08</v>
      </c>
      <c r="N695" s="9">
        <v>453710.4</v>
      </c>
    </row>
    <row r="696" spans="1:14" x14ac:dyDescent="0.25">
      <c r="A696" t="s">
        <v>9</v>
      </c>
      <c r="B696" t="s">
        <v>113</v>
      </c>
      <c r="C696" t="s">
        <v>19</v>
      </c>
      <c r="D696" t="s">
        <v>7</v>
      </c>
      <c r="E696" t="s">
        <v>8</v>
      </c>
      <c r="F696" s="5">
        <v>42144</v>
      </c>
      <c r="G696">
        <v>291470563</v>
      </c>
      <c r="H696" s="5">
        <v>42154</v>
      </c>
      <c r="I696">
        <v>1472</v>
      </c>
      <c r="J696" s="9">
        <v>81.73</v>
      </c>
      <c r="K696" s="9">
        <v>56.67</v>
      </c>
      <c r="L696" s="9">
        <v>120306.56</v>
      </c>
      <c r="M696" s="9">
        <v>83418.240000000005</v>
      </c>
      <c r="N696" s="9">
        <v>36888.32</v>
      </c>
    </row>
    <row r="697" spans="1:14" x14ac:dyDescent="0.25">
      <c r="A697" t="s">
        <v>17</v>
      </c>
      <c r="B697" t="s">
        <v>59</v>
      </c>
      <c r="C697" t="s">
        <v>45</v>
      </c>
      <c r="D697" t="s">
        <v>7</v>
      </c>
      <c r="E697" t="s">
        <v>4</v>
      </c>
      <c r="F697" s="5">
        <v>43897</v>
      </c>
      <c r="G697">
        <v>302216994</v>
      </c>
      <c r="H697" s="5">
        <v>43919</v>
      </c>
      <c r="I697">
        <v>1579</v>
      </c>
      <c r="J697" s="9">
        <v>9.33</v>
      </c>
      <c r="K697" s="9">
        <v>6.92</v>
      </c>
      <c r="L697" s="9">
        <v>14732.07</v>
      </c>
      <c r="M697" s="9">
        <v>10926.68</v>
      </c>
      <c r="N697" s="9">
        <v>3805.39</v>
      </c>
    </row>
    <row r="698" spans="1:14" x14ac:dyDescent="0.25">
      <c r="A698" t="s">
        <v>0</v>
      </c>
      <c r="B698" t="s">
        <v>94</v>
      </c>
      <c r="C698" t="s">
        <v>14</v>
      </c>
      <c r="D698" t="s">
        <v>7</v>
      </c>
      <c r="E698" t="s">
        <v>15</v>
      </c>
      <c r="F698" s="5">
        <v>43438</v>
      </c>
      <c r="G698">
        <v>683381211</v>
      </c>
      <c r="H698" s="5">
        <v>43445</v>
      </c>
      <c r="I698">
        <v>6542</v>
      </c>
      <c r="J698" s="9">
        <v>205.7</v>
      </c>
      <c r="K698" s="9">
        <v>117.11</v>
      </c>
      <c r="L698" s="9">
        <v>1345689.4</v>
      </c>
      <c r="M698" s="9">
        <v>766133.62</v>
      </c>
      <c r="N698" s="9">
        <v>579555.78</v>
      </c>
    </row>
    <row r="699" spans="1:14" x14ac:dyDescent="0.25">
      <c r="A699" t="s">
        <v>9</v>
      </c>
      <c r="B699" t="s">
        <v>187</v>
      </c>
      <c r="C699" t="s">
        <v>29</v>
      </c>
      <c r="D699" t="s">
        <v>3</v>
      </c>
      <c r="E699" t="s">
        <v>15</v>
      </c>
      <c r="F699" s="5">
        <v>42790</v>
      </c>
      <c r="G699">
        <v>588137042</v>
      </c>
      <c r="H699" s="5">
        <v>42822</v>
      </c>
      <c r="I699">
        <v>1675</v>
      </c>
      <c r="J699" s="9">
        <v>651.21</v>
      </c>
      <c r="K699" s="9">
        <v>524.96</v>
      </c>
      <c r="L699" s="9">
        <v>1090776.75</v>
      </c>
      <c r="M699" s="9">
        <v>879308</v>
      </c>
      <c r="N699" s="9">
        <v>211468.75</v>
      </c>
    </row>
    <row r="700" spans="1:14" x14ac:dyDescent="0.25">
      <c r="A700" t="s">
        <v>9</v>
      </c>
      <c r="B700" t="s">
        <v>155</v>
      </c>
      <c r="C700" t="s">
        <v>19</v>
      </c>
      <c r="D700" t="s">
        <v>7</v>
      </c>
      <c r="E700" t="s">
        <v>8</v>
      </c>
      <c r="F700" s="5">
        <v>43634</v>
      </c>
      <c r="G700">
        <v>589970815</v>
      </c>
      <c r="H700" s="5">
        <v>43659</v>
      </c>
      <c r="I700">
        <v>4329</v>
      </c>
      <c r="J700" s="9">
        <v>81.73</v>
      </c>
      <c r="K700" s="9">
        <v>56.67</v>
      </c>
      <c r="L700" s="9">
        <v>353809.17</v>
      </c>
      <c r="M700" s="9">
        <v>245324.43</v>
      </c>
      <c r="N700" s="9">
        <v>108484.74</v>
      </c>
    </row>
    <row r="701" spans="1:14" x14ac:dyDescent="0.25">
      <c r="A701" t="s">
        <v>20</v>
      </c>
      <c r="B701" t="s">
        <v>201</v>
      </c>
      <c r="C701" t="s">
        <v>2</v>
      </c>
      <c r="D701" t="s">
        <v>7</v>
      </c>
      <c r="E701" t="s">
        <v>4</v>
      </c>
      <c r="F701" s="5">
        <v>44888</v>
      </c>
      <c r="G701">
        <v>432681357</v>
      </c>
      <c r="H701" s="5">
        <v>44893</v>
      </c>
      <c r="I701">
        <v>8884</v>
      </c>
      <c r="J701" s="9">
        <v>255.28</v>
      </c>
      <c r="K701" s="9">
        <v>159.41999999999999</v>
      </c>
      <c r="L701" s="9">
        <v>2267907.52</v>
      </c>
      <c r="M701" s="9">
        <v>1416287.28</v>
      </c>
      <c r="N701" s="9">
        <v>851620.24</v>
      </c>
    </row>
    <row r="702" spans="1:14" x14ac:dyDescent="0.25">
      <c r="A702" t="s">
        <v>9</v>
      </c>
      <c r="B702" t="s">
        <v>145</v>
      </c>
      <c r="C702" t="s">
        <v>65</v>
      </c>
      <c r="D702" t="s">
        <v>3</v>
      </c>
      <c r="E702" t="s">
        <v>8</v>
      </c>
      <c r="F702" s="5">
        <v>42930</v>
      </c>
      <c r="G702">
        <v>380379998</v>
      </c>
      <c r="H702" s="5">
        <v>42932</v>
      </c>
      <c r="I702">
        <v>1749</v>
      </c>
      <c r="J702" s="9">
        <v>668.27</v>
      </c>
      <c r="K702" s="9">
        <v>502.54</v>
      </c>
      <c r="L702" s="9">
        <v>1168804.23</v>
      </c>
      <c r="M702" s="9">
        <v>878942.46</v>
      </c>
      <c r="N702" s="9">
        <v>289861.77</v>
      </c>
    </row>
    <row r="703" spans="1:14" x14ac:dyDescent="0.25">
      <c r="A703" t="s">
        <v>9</v>
      </c>
      <c r="B703" t="s">
        <v>80</v>
      </c>
      <c r="C703" t="s">
        <v>22</v>
      </c>
      <c r="D703" t="s">
        <v>3</v>
      </c>
      <c r="E703" t="s">
        <v>23</v>
      </c>
      <c r="F703" s="5">
        <v>42385</v>
      </c>
      <c r="G703">
        <v>767490565</v>
      </c>
      <c r="H703" s="5">
        <v>42423</v>
      </c>
      <c r="I703">
        <v>6368</v>
      </c>
      <c r="J703" s="9">
        <v>109.28</v>
      </c>
      <c r="K703" s="9">
        <v>35.840000000000003</v>
      </c>
      <c r="L703" s="9">
        <v>695895.04000000004</v>
      </c>
      <c r="M703" s="9">
        <v>228229.12</v>
      </c>
      <c r="N703" s="9">
        <v>467665.91999999998</v>
      </c>
    </row>
    <row r="704" spans="1:14" x14ac:dyDescent="0.25">
      <c r="A704" t="s">
        <v>20</v>
      </c>
      <c r="B704" t="s">
        <v>140</v>
      </c>
      <c r="C704" t="s">
        <v>57</v>
      </c>
      <c r="D704" t="s">
        <v>3</v>
      </c>
      <c r="E704" t="s">
        <v>4</v>
      </c>
      <c r="F704" s="5">
        <v>44141</v>
      </c>
      <c r="G704">
        <v>648749387</v>
      </c>
      <c r="H704" s="5">
        <v>44183</v>
      </c>
      <c r="I704">
        <v>8215</v>
      </c>
      <c r="J704" s="9">
        <v>154.06</v>
      </c>
      <c r="K704" s="9">
        <v>90.93</v>
      </c>
      <c r="L704" s="9">
        <v>1265602.8999999999</v>
      </c>
      <c r="M704" s="9">
        <v>746989.95</v>
      </c>
      <c r="N704" s="9">
        <v>518612.95</v>
      </c>
    </row>
    <row r="705" spans="1:14" x14ac:dyDescent="0.25">
      <c r="A705" t="s">
        <v>0</v>
      </c>
      <c r="B705" t="s">
        <v>97</v>
      </c>
      <c r="C705" t="s">
        <v>45</v>
      </c>
      <c r="D705" t="s">
        <v>3</v>
      </c>
      <c r="E705" t="s">
        <v>15</v>
      </c>
      <c r="F705" s="5">
        <v>44444</v>
      </c>
      <c r="G705">
        <v>949205291</v>
      </c>
      <c r="H705" s="5">
        <v>44480</v>
      </c>
      <c r="I705">
        <v>9794</v>
      </c>
      <c r="J705" s="9">
        <v>9.33</v>
      </c>
      <c r="K705" s="9">
        <v>6.92</v>
      </c>
      <c r="L705" s="9">
        <v>91378.02</v>
      </c>
      <c r="M705" s="9">
        <v>67774.48</v>
      </c>
      <c r="N705" s="9">
        <v>23603.54</v>
      </c>
    </row>
    <row r="706" spans="1:14" x14ac:dyDescent="0.25">
      <c r="A706" t="s">
        <v>12</v>
      </c>
      <c r="B706" t="s">
        <v>16</v>
      </c>
      <c r="C706" t="s">
        <v>36</v>
      </c>
      <c r="D706" t="s">
        <v>7</v>
      </c>
      <c r="E706" t="s">
        <v>23</v>
      </c>
      <c r="F706" s="5">
        <v>42847</v>
      </c>
      <c r="G706">
        <v>414219605</v>
      </c>
      <c r="H706" s="5">
        <v>42852</v>
      </c>
      <c r="I706">
        <v>5641</v>
      </c>
      <c r="J706" s="9">
        <v>421.89</v>
      </c>
      <c r="K706" s="9">
        <v>364.69</v>
      </c>
      <c r="L706" s="9">
        <v>2379881.4900000002</v>
      </c>
      <c r="M706" s="9">
        <v>2057216.29</v>
      </c>
      <c r="N706" s="9">
        <v>322665.2</v>
      </c>
    </row>
    <row r="707" spans="1:14" x14ac:dyDescent="0.25">
      <c r="A707" t="s">
        <v>9</v>
      </c>
      <c r="B707" t="s">
        <v>139</v>
      </c>
      <c r="C707" t="s">
        <v>6</v>
      </c>
      <c r="D707" t="s">
        <v>7</v>
      </c>
      <c r="E707" t="s">
        <v>8</v>
      </c>
      <c r="F707" s="5">
        <v>42607</v>
      </c>
      <c r="G707">
        <v>559466159</v>
      </c>
      <c r="H707" s="5">
        <v>42628</v>
      </c>
      <c r="I707">
        <v>7324</v>
      </c>
      <c r="J707" s="9">
        <v>152.58000000000001</v>
      </c>
      <c r="K707" s="9">
        <v>97.44</v>
      </c>
      <c r="L707" s="9">
        <v>1117495.92</v>
      </c>
      <c r="M707" s="9">
        <v>713650.56</v>
      </c>
      <c r="N707" s="9">
        <v>403845.36</v>
      </c>
    </row>
    <row r="708" spans="1:14" x14ac:dyDescent="0.25">
      <c r="A708" t="s">
        <v>9</v>
      </c>
      <c r="B708" t="s">
        <v>178</v>
      </c>
      <c r="C708" t="s">
        <v>6</v>
      </c>
      <c r="D708" t="s">
        <v>7</v>
      </c>
      <c r="E708" t="s">
        <v>15</v>
      </c>
      <c r="F708" s="5">
        <v>44134</v>
      </c>
      <c r="G708">
        <v>720931279</v>
      </c>
      <c r="H708" s="5">
        <v>44153</v>
      </c>
      <c r="I708">
        <v>8441</v>
      </c>
      <c r="J708" s="9">
        <v>152.58000000000001</v>
      </c>
      <c r="K708" s="9">
        <v>97.44</v>
      </c>
      <c r="L708" s="9">
        <v>1287927.78</v>
      </c>
      <c r="M708" s="9">
        <v>822491.04</v>
      </c>
      <c r="N708" s="9">
        <v>465436.74</v>
      </c>
    </row>
    <row r="709" spans="1:14" x14ac:dyDescent="0.25">
      <c r="A709" t="s">
        <v>39</v>
      </c>
      <c r="B709" t="s">
        <v>40</v>
      </c>
      <c r="C709" t="s">
        <v>29</v>
      </c>
      <c r="D709" t="s">
        <v>7</v>
      </c>
      <c r="E709" t="s">
        <v>23</v>
      </c>
      <c r="F709" s="5">
        <v>43767</v>
      </c>
      <c r="G709">
        <v>304913794</v>
      </c>
      <c r="H709" s="5">
        <v>43790</v>
      </c>
      <c r="I709">
        <v>9623</v>
      </c>
      <c r="J709" s="9">
        <v>651.21</v>
      </c>
      <c r="K709" s="9">
        <v>524.96</v>
      </c>
      <c r="L709" s="9">
        <v>6266593.8300000001</v>
      </c>
      <c r="M709" s="9">
        <v>5051690.08</v>
      </c>
      <c r="N709" s="9">
        <v>1214903.75</v>
      </c>
    </row>
    <row r="710" spans="1:14" x14ac:dyDescent="0.25">
      <c r="A710" t="s">
        <v>9</v>
      </c>
      <c r="B710" t="s">
        <v>104</v>
      </c>
      <c r="C710" t="s">
        <v>6</v>
      </c>
      <c r="D710" t="s">
        <v>3</v>
      </c>
      <c r="E710" t="s">
        <v>15</v>
      </c>
      <c r="F710" s="5">
        <v>43659</v>
      </c>
      <c r="G710">
        <v>138025033</v>
      </c>
      <c r="H710" s="5">
        <v>43680</v>
      </c>
      <c r="I710">
        <v>3529</v>
      </c>
      <c r="J710" s="9">
        <v>152.58000000000001</v>
      </c>
      <c r="K710" s="9">
        <v>97.44</v>
      </c>
      <c r="L710" s="9">
        <v>538454.81999999995</v>
      </c>
      <c r="M710" s="9">
        <v>343865.76</v>
      </c>
      <c r="N710" s="9">
        <v>194589.06</v>
      </c>
    </row>
    <row r="711" spans="1:14" x14ac:dyDescent="0.25">
      <c r="A711" t="s">
        <v>12</v>
      </c>
      <c r="B711" t="s">
        <v>180</v>
      </c>
      <c r="C711" t="s">
        <v>22</v>
      </c>
      <c r="D711" t="s">
        <v>7</v>
      </c>
      <c r="E711" t="s">
        <v>23</v>
      </c>
      <c r="F711" s="5">
        <v>44814</v>
      </c>
      <c r="G711">
        <v>217188823</v>
      </c>
      <c r="H711" s="5">
        <v>44853</v>
      </c>
      <c r="I711">
        <v>9854</v>
      </c>
      <c r="J711" s="9">
        <v>109.28</v>
      </c>
      <c r="K711" s="9">
        <v>35.840000000000003</v>
      </c>
      <c r="L711" s="9">
        <v>1076845.1200000001</v>
      </c>
      <c r="M711" s="9">
        <v>353167.35999999999</v>
      </c>
      <c r="N711" s="9">
        <v>723677.76</v>
      </c>
    </row>
    <row r="712" spans="1:14" x14ac:dyDescent="0.25">
      <c r="A712" t="s">
        <v>0</v>
      </c>
      <c r="B712" t="s">
        <v>94</v>
      </c>
      <c r="C712" t="s">
        <v>36</v>
      </c>
      <c r="D712" t="s">
        <v>3</v>
      </c>
      <c r="E712" t="s">
        <v>4</v>
      </c>
      <c r="F712" s="5">
        <v>44084</v>
      </c>
      <c r="G712">
        <v>159641492</v>
      </c>
      <c r="H712" s="5">
        <v>44098</v>
      </c>
      <c r="I712">
        <v>320</v>
      </c>
      <c r="J712" s="9">
        <v>421.89</v>
      </c>
      <c r="K712" s="9">
        <v>364.69</v>
      </c>
      <c r="L712" s="9">
        <v>135004.79999999999</v>
      </c>
      <c r="M712" s="9">
        <v>116700.8</v>
      </c>
      <c r="N712" s="9">
        <v>18304</v>
      </c>
    </row>
    <row r="713" spans="1:14" x14ac:dyDescent="0.25">
      <c r="A713" t="s">
        <v>9</v>
      </c>
      <c r="B713" t="s">
        <v>177</v>
      </c>
      <c r="C713" t="s">
        <v>36</v>
      </c>
      <c r="D713" t="s">
        <v>7</v>
      </c>
      <c r="E713" t="s">
        <v>23</v>
      </c>
      <c r="F713" s="5">
        <v>42598</v>
      </c>
      <c r="G713">
        <v>552931869</v>
      </c>
      <c r="H713" s="5">
        <v>42622</v>
      </c>
      <c r="I713">
        <v>3682</v>
      </c>
      <c r="J713" s="9">
        <v>421.89</v>
      </c>
      <c r="K713" s="9">
        <v>364.69</v>
      </c>
      <c r="L713" s="9">
        <v>1553398.98</v>
      </c>
      <c r="M713" s="9">
        <v>1342788.58</v>
      </c>
      <c r="N713" s="9">
        <v>210610.4</v>
      </c>
    </row>
    <row r="714" spans="1:14" x14ac:dyDescent="0.25">
      <c r="A714" t="s">
        <v>9</v>
      </c>
      <c r="B714" t="s">
        <v>202</v>
      </c>
      <c r="C714" t="s">
        <v>6</v>
      </c>
      <c r="D714" t="s">
        <v>7</v>
      </c>
      <c r="E714" t="s">
        <v>15</v>
      </c>
      <c r="F714" s="5">
        <v>43491</v>
      </c>
      <c r="G714">
        <v>704921281</v>
      </c>
      <c r="H714" s="5">
        <v>43501</v>
      </c>
      <c r="I714">
        <v>727</v>
      </c>
      <c r="J714" s="9">
        <v>152.58000000000001</v>
      </c>
      <c r="K714" s="9">
        <v>97.44</v>
      </c>
      <c r="L714" s="9">
        <v>110925.66</v>
      </c>
      <c r="M714" s="9">
        <v>70838.880000000005</v>
      </c>
      <c r="N714" s="9">
        <v>40086.78</v>
      </c>
    </row>
    <row r="715" spans="1:14" x14ac:dyDescent="0.25">
      <c r="A715" t="s">
        <v>9</v>
      </c>
      <c r="B715" t="s">
        <v>191</v>
      </c>
      <c r="C715" t="s">
        <v>6</v>
      </c>
      <c r="D715" t="s">
        <v>3</v>
      </c>
      <c r="E715" t="s">
        <v>15</v>
      </c>
      <c r="F715" s="5">
        <v>44052</v>
      </c>
      <c r="G715">
        <v>893783557</v>
      </c>
      <c r="H715" s="5">
        <v>44102</v>
      </c>
      <c r="I715">
        <v>9271</v>
      </c>
      <c r="J715" s="9">
        <v>152.58000000000001</v>
      </c>
      <c r="K715" s="9">
        <v>97.44</v>
      </c>
      <c r="L715" s="9">
        <v>1414569.18</v>
      </c>
      <c r="M715" s="9">
        <v>903366.24</v>
      </c>
      <c r="N715" s="9">
        <v>511202.94</v>
      </c>
    </row>
    <row r="716" spans="1:14" x14ac:dyDescent="0.25">
      <c r="A716" t="s">
        <v>12</v>
      </c>
      <c r="B716" t="s">
        <v>180</v>
      </c>
      <c r="C716" t="s">
        <v>29</v>
      </c>
      <c r="D716" t="s">
        <v>3</v>
      </c>
      <c r="E716" t="s">
        <v>23</v>
      </c>
      <c r="F716" s="5">
        <v>44464</v>
      </c>
      <c r="G716">
        <v>118005025</v>
      </c>
      <c r="H716" s="5">
        <v>44499</v>
      </c>
      <c r="I716">
        <v>9164</v>
      </c>
      <c r="J716" s="9">
        <v>651.21</v>
      </c>
      <c r="K716" s="9">
        <v>524.96</v>
      </c>
      <c r="L716" s="9">
        <v>5967688.4400000004</v>
      </c>
      <c r="M716" s="9">
        <v>4810733.4400000004</v>
      </c>
      <c r="N716" s="9">
        <v>1156955</v>
      </c>
    </row>
    <row r="717" spans="1:14" x14ac:dyDescent="0.25">
      <c r="A717" t="s">
        <v>17</v>
      </c>
      <c r="B717" t="s">
        <v>82</v>
      </c>
      <c r="C717" t="s">
        <v>6</v>
      </c>
      <c r="D717" t="s">
        <v>7</v>
      </c>
      <c r="E717" t="s">
        <v>4</v>
      </c>
      <c r="F717" s="5">
        <v>44487</v>
      </c>
      <c r="G717">
        <v>146384513</v>
      </c>
      <c r="H717" s="5">
        <v>44534</v>
      </c>
      <c r="I717">
        <v>7285</v>
      </c>
      <c r="J717" s="9">
        <v>152.58000000000001</v>
      </c>
      <c r="K717" s="9">
        <v>97.44</v>
      </c>
      <c r="L717" s="9">
        <v>1111545.3</v>
      </c>
      <c r="M717" s="9">
        <v>709850.4</v>
      </c>
      <c r="N717" s="9">
        <v>401694.9</v>
      </c>
    </row>
    <row r="718" spans="1:14" x14ac:dyDescent="0.25">
      <c r="A718" t="s">
        <v>9</v>
      </c>
      <c r="B718" t="s">
        <v>207</v>
      </c>
      <c r="C718" t="s">
        <v>22</v>
      </c>
      <c r="D718" t="s">
        <v>3</v>
      </c>
      <c r="E718" t="s">
        <v>8</v>
      </c>
      <c r="F718" s="5">
        <v>42083</v>
      </c>
      <c r="G718">
        <v>568033349</v>
      </c>
      <c r="H718" s="5">
        <v>42111</v>
      </c>
      <c r="I718">
        <v>2546</v>
      </c>
      <c r="J718" s="9">
        <v>109.28</v>
      </c>
      <c r="K718" s="9">
        <v>35.840000000000003</v>
      </c>
      <c r="L718" s="9">
        <v>278226.88</v>
      </c>
      <c r="M718" s="9">
        <v>91248.639999999999</v>
      </c>
      <c r="N718" s="9">
        <v>186978.24</v>
      </c>
    </row>
    <row r="719" spans="1:14" x14ac:dyDescent="0.25">
      <c r="A719" t="s">
        <v>9</v>
      </c>
      <c r="B719" t="s">
        <v>102</v>
      </c>
      <c r="C719" t="s">
        <v>45</v>
      </c>
      <c r="D719" t="s">
        <v>3</v>
      </c>
      <c r="E719" t="s">
        <v>15</v>
      </c>
      <c r="F719" s="5">
        <v>43139</v>
      </c>
      <c r="G719">
        <v>142375361</v>
      </c>
      <c r="H719" s="5">
        <v>43150</v>
      </c>
      <c r="I719">
        <v>888</v>
      </c>
      <c r="J719" s="9">
        <v>9.33</v>
      </c>
      <c r="K719" s="9">
        <v>6.92</v>
      </c>
      <c r="L719" s="9">
        <v>8285.0400000000009</v>
      </c>
      <c r="M719" s="9">
        <v>6144.96</v>
      </c>
      <c r="N719" s="9">
        <v>2140.08</v>
      </c>
    </row>
    <row r="720" spans="1:14" x14ac:dyDescent="0.25">
      <c r="A720" t="s">
        <v>12</v>
      </c>
      <c r="B720" t="s">
        <v>180</v>
      </c>
      <c r="C720" t="s">
        <v>11</v>
      </c>
      <c r="D720" t="s">
        <v>3</v>
      </c>
      <c r="E720" t="s">
        <v>8</v>
      </c>
      <c r="F720" s="5">
        <v>42664</v>
      </c>
      <c r="G720">
        <v>849146878</v>
      </c>
      <c r="H720" s="5">
        <v>42704</v>
      </c>
      <c r="I720">
        <v>286</v>
      </c>
      <c r="J720" s="9">
        <v>47.45</v>
      </c>
      <c r="K720" s="9">
        <v>31.79</v>
      </c>
      <c r="L720" s="9">
        <v>13570.7</v>
      </c>
      <c r="M720" s="9">
        <v>9091.94</v>
      </c>
      <c r="N720" s="9">
        <v>4478.76</v>
      </c>
    </row>
    <row r="721" spans="1:14" x14ac:dyDescent="0.25">
      <c r="A721" t="s">
        <v>0</v>
      </c>
      <c r="B721" t="s">
        <v>5</v>
      </c>
      <c r="C721" t="s">
        <v>19</v>
      </c>
      <c r="D721" t="s">
        <v>3</v>
      </c>
      <c r="E721" t="s">
        <v>23</v>
      </c>
      <c r="F721" s="5">
        <v>43747</v>
      </c>
      <c r="G721">
        <v>238396728</v>
      </c>
      <c r="H721" s="5">
        <v>43796</v>
      </c>
      <c r="I721">
        <v>5744</v>
      </c>
      <c r="J721" s="9">
        <v>81.73</v>
      </c>
      <c r="K721" s="9">
        <v>56.67</v>
      </c>
      <c r="L721" s="9">
        <v>469457.12</v>
      </c>
      <c r="M721" s="9">
        <v>325512.48</v>
      </c>
      <c r="N721" s="9">
        <v>143944.64000000001</v>
      </c>
    </row>
    <row r="722" spans="1:14" x14ac:dyDescent="0.25">
      <c r="A722" t="s">
        <v>17</v>
      </c>
      <c r="B722" t="s">
        <v>163</v>
      </c>
      <c r="C722" t="s">
        <v>6</v>
      </c>
      <c r="D722" t="s">
        <v>3</v>
      </c>
      <c r="E722" t="s">
        <v>23</v>
      </c>
      <c r="F722" s="5">
        <v>44445</v>
      </c>
      <c r="G722">
        <v>880486238</v>
      </c>
      <c r="H722" s="5">
        <v>44479</v>
      </c>
      <c r="I722">
        <v>4299</v>
      </c>
      <c r="J722" s="9">
        <v>152.58000000000001</v>
      </c>
      <c r="K722" s="9">
        <v>97.44</v>
      </c>
      <c r="L722" s="9">
        <v>655941.42000000004</v>
      </c>
      <c r="M722" s="9">
        <v>418894.56</v>
      </c>
      <c r="N722" s="9">
        <v>237046.86</v>
      </c>
    </row>
    <row r="723" spans="1:14" x14ac:dyDescent="0.25">
      <c r="A723" t="s">
        <v>9</v>
      </c>
      <c r="B723" t="s">
        <v>68</v>
      </c>
      <c r="C723" t="s">
        <v>31</v>
      </c>
      <c r="D723" t="s">
        <v>7</v>
      </c>
      <c r="E723" t="s">
        <v>8</v>
      </c>
      <c r="F723" s="5">
        <v>43278</v>
      </c>
      <c r="G723">
        <v>916089236</v>
      </c>
      <c r="H723" s="5">
        <v>43309</v>
      </c>
      <c r="I723">
        <v>17</v>
      </c>
      <c r="J723" s="9">
        <v>437.2</v>
      </c>
      <c r="K723" s="9">
        <v>263.33</v>
      </c>
      <c r="L723" s="9">
        <v>7432.4</v>
      </c>
      <c r="M723" s="9">
        <v>4476.6099999999997</v>
      </c>
      <c r="N723" s="9">
        <v>2955.79</v>
      </c>
    </row>
    <row r="724" spans="1:14" x14ac:dyDescent="0.25">
      <c r="A724" t="s">
        <v>12</v>
      </c>
      <c r="B724" t="s">
        <v>180</v>
      </c>
      <c r="C724" t="s">
        <v>14</v>
      </c>
      <c r="D724" t="s">
        <v>3</v>
      </c>
      <c r="E724" t="s">
        <v>23</v>
      </c>
      <c r="F724" s="5">
        <v>43852</v>
      </c>
      <c r="G724">
        <v>806192052</v>
      </c>
      <c r="H724" s="5">
        <v>43889</v>
      </c>
      <c r="I724">
        <v>8998</v>
      </c>
      <c r="J724" s="9">
        <v>205.7</v>
      </c>
      <c r="K724" s="9">
        <v>117.11</v>
      </c>
      <c r="L724" s="9">
        <v>1850888.6</v>
      </c>
      <c r="M724" s="9">
        <v>1053755.78</v>
      </c>
      <c r="N724" s="9">
        <v>797132.82</v>
      </c>
    </row>
    <row r="725" spans="1:14" x14ac:dyDescent="0.25">
      <c r="A725" t="s">
        <v>12</v>
      </c>
      <c r="B725" t="s">
        <v>32</v>
      </c>
      <c r="C725" t="s">
        <v>14</v>
      </c>
      <c r="D725" t="s">
        <v>3</v>
      </c>
      <c r="E725" t="s">
        <v>4</v>
      </c>
      <c r="F725" s="5">
        <v>43199</v>
      </c>
      <c r="G725">
        <v>182093513</v>
      </c>
      <c r="H725" s="5">
        <v>43237</v>
      </c>
      <c r="I725">
        <v>4372</v>
      </c>
      <c r="J725" s="9">
        <v>205.7</v>
      </c>
      <c r="K725" s="9">
        <v>117.11</v>
      </c>
      <c r="L725" s="9">
        <v>899320.4</v>
      </c>
      <c r="M725" s="9">
        <v>512004.92</v>
      </c>
      <c r="N725" s="9">
        <v>387315.48</v>
      </c>
    </row>
    <row r="726" spans="1:14" x14ac:dyDescent="0.25">
      <c r="A726" t="s">
        <v>12</v>
      </c>
      <c r="B726" t="s">
        <v>146</v>
      </c>
      <c r="C726" t="s">
        <v>45</v>
      </c>
      <c r="D726" t="s">
        <v>7</v>
      </c>
      <c r="E726" t="s">
        <v>23</v>
      </c>
      <c r="F726" s="5">
        <v>42700</v>
      </c>
      <c r="G726">
        <v>995404946</v>
      </c>
      <c r="H726" s="5">
        <v>42735</v>
      </c>
      <c r="I726">
        <v>1299</v>
      </c>
      <c r="J726" s="9">
        <v>9.33</v>
      </c>
      <c r="K726" s="9">
        <v>6.92</v>
      </c>
      <c r="L726" s="9">
        <v>12119.67</v>
      </c>
      <c r="M726" s="9">
        <v>8989.08</v>
      </c>
      <c r="N726" s="9">
        <v>3130.59</v>
      </c>
    </row>
    <row r="727" spans="1:14" x14ac:dyDescent="0.25">
      <c r="A727" t="s">
        <v>9</v>
      </c>
      <c r="B727" t="s">
        <v>130</v>
      </c>
      <c r="C727" t="s">
        <v>11</v>
      </c>
      <c r="D727" t="s">
        <v>3</v>
      </c>
      <c r="E727" t="s">
        <v>8</v>
      </c>
      <c r="F727" s="5">
        <v>43477</v>
      </c>
      <c r="G727">
        <v>768050181</v>
      </c>
      <c r="H727" s="5">
        <v>43493</v>
      </c>
      <c r="I727">
        <v>1971</v>
      </c>
      <c r="J727" s="9">
        <v>47.45</v>
      </c>
      <c r="K727" s="9">
        <v>31.79</v>
      </c>
      <c r="L727" s="9">
        <v>93523.95</v>
      </c>
      <c r="M727" s="9">
        <v>62658.09</v>
      </c>
      <c r="N727" s="9">
        <v>30865.86</v>
      </c>
    </row>
    <row r="728" spans="1:14" x14ac:dyDescent="0.25">
      <c r="A728" t="s">
        <v>9</v>
      </c>
      <c r="B728" t="s">
        <v>56</v>
      </c>
      <c r="C728" t="s">
        <v>45</v>
      </c>
      <c r="D728" t="s">
        <v>7</v>
      </c>
      <c r="E728" t="s">
        <v>15</v>
      </c>
      <c r="F728" s="5">
        <v>44536</v>
      </c>
      <c r="G728">
        <v>242265546</v>
      </c>
      <c r="H728" s="5">
        <v>44203</v>
      </c>
      <c r="I728">
        <v>614</v>
      </c>
      <c r="J728" s="9">
        <v>9.33</v>
      </c>
      <c r="K728" s="9">
        <v>6.92</v>
      </c>
      <c r="L728" s="9">
        <v>5728.62</v>
      </c>
      <c r="M728" s="9">
        <v>4248.88</v>
      </c>
      <c r="N728" s="9">
        <v>1479.74</v>
      </c>
    </row>
    <row r="729" spans="1:14" x14ac:dyDescent="0.25">
      <c r="A729" t="s">
        <v>9</v>
      </c>
      <c r="B729" t="s">
        <v>123</v>
      </c>
      <c r="C729" t="s">
        <v>29</v>
      </c>
      <c r="D729" t="s">
        <v>7</v>
      </c>
      <c r="E729" t="s">
        <v>4</v>
      </c>
      <c r="F729" s="5">
        <v>44043</v>
      </c>
      <c r="G729">
        <v>230599868</v>
      </c>
      <c r="H729" s="5">
        <v>44065</v>
      </c>
      <c r="I729">
        <v>8480</v>
      </c>
      <c r="J729" s="9">
        <v>651.21</v>
      </c>
      <c r="K729" s="9">
        <v>524.96</v>
      </c>
      <c r="L729" s="9">
        <v>5522260.7999999998</v>
      </c>
      <c r="M729" s="9">
        <v>4451660.8</v>
      </c>
      <c r="N729" s="9">
        <v>1070600</v>
      </c>
    </row>
    <row r="730" spans="1:14" x14ac:dyDescent="0.25">
      <c r="A730" t="s">
        <v>9</v>
      </c>
      <c r="B730" t="s">
        <v>106</v>
      </c>
      <c r="C730" t="s">
        <v>31</v>
      </c>
      <c r="D730" t="s">
        <v>3</v>
      </c>
      <c r="E730" t="s">
        <v>4</v>
      </c>
      <c r="F730" s="5">
        <v>42016</v>
      </c>
      <c r="G730">
        <v>265914475</v>
      </c>
      <c r="H730" s="5">
        <v>42056</v>
      </c>
      <c r="I730">
        <v>8857</v>
      </c>
      <c r="J730" s="9">
        <v>437.2</v>
      </c>
      <c r="K730" s="9">
        <v>263.33</v>
      </c>
      <c r="L730" s="9">
        <v>3872280.4</v>
      </c>
      <c r="M730" s="9">
        <v>2332313.81</v>
      </c>
      <c r="N730" s="9">
        <v>1539966.59</v>
      </c>
    </row>
    <row r="731" spans="1:14" x14ac:dyDescent="0.25">
      <c r="A731" t="s">
        <v>39</v>
      </c>
      <c r="B731" t="s">
        <v>205</v>
      </c>
      <c r="C731" t="s">
        <v>65</v>
      </c>
      <c r="D731" t="s">
        <v>7</v>
      </c>
      <c r="E731" t="s">
        <v>4</v>
      </c>
      <c r="F731" s="5">
        <v>42592</v>
      </c>
      <c r="G731">
        <v>851383197</v>
      </c>
      <c r="H731" s="5">
        <v>42618</v>
      </c>
      <c r="I731">
        <v>2062</v>
      </c>
      <c r="J731" s="9">
        <v>668.27</v>
      </c>
      <c r="K731" s="9">
        <v>502.54</v>
      </c>
      <c r="L731" s="9">
        <v>1377972.74</v>
      </c>
      <c r="M731" s="9">
        <v>1036237.48</v>
      </c>
      <c r="N731" s="9">
        <v>341735.26</v>
      </c>
    </row>
    <row r="732" spans="1:14" x14ac:dyDescent="0.25">
      <c r="A732" t="s">
        <v>0</v>
      </c>
      <c r="B732" t="s">
        <v>144</v>
      </c>
      <c r="C732" t="s">
        <v>19</v>
      </c>
      <c r="D732" t="s">
        <v>7</v>
      </c>
      <c r="E732" t="s">
        <v>15</v>
      </c>
      <c r="F732" s="5">
        <v>42263</v>
      </c>
      <c r="G732">
        <v>310492360</v>
      </c>
      <c r="H732" s="5">
        <v>42298</v>
      </c>
      <c r="I732">
        <v>444</v>
      </c>
      <c r="J732" s="9">
        <v>81.73</v>
      </c>
      <c r="K732" s="9">
        <v>56.67</v>
      </c>
      <c r="L732" s="9">
        <v>36288.120000000003</v>
      </c>
      <c r="M732" s="9">
        <v>25161.48</v>
      </c>
      <c r="N732" s="9">
        <v>11126.64</v>
      </c>
    </row>
    <row r="733" spans="1:14" x14ac:dyDescent="0.25">
      <c r="A733" t="s">
        <v>9</v>
      </c>
      <c r="B733" t="s">
        <v>184</v>
      </c>
      <c r="C733" t="s">
        <v>6</v>
      </c>
      <c r="D733" t="s">
        <v>3</v>
      </c>
      <c r="E733" t="s">
        <v>15</v>
      </c>
      <c r="F733" s="5">
        <v>42211</v>
      </c>
      <c r="G733">
        <v>637040793</v>
      </c>
      <c r="H733" s="5">
        <v>42220</v>
      </c>
      <c r="I733">
        <v>3382</v>
      </c>
      <c r="J733" s="9">
        <v>152.58000000000001</v>
      </c>
      <c r="K733" s="9">
        <v>97.44</v>
      </c>
      <c r="L733" s="9">
        <v>516025.56</v>
      </c>
      <c r="M733" s="9">
        <v>329542.08</v>
      </c>
      <c r="N733" s="9">
        <v>186483.48</v>
      </c>
    </row>
    <row r="734" spans="1:14" x14ac:dyDescent="0.25">
      <c r="A734" t="s">
        <v>9</v>
      </c>
      <c r="B734" t="s">
        <v>64</v>
      </c>
      <c r="C734" t="s">
        <v>11</v>
      </c>
      <c r="D734" t="s">
        <v>3</v>
      </c>
      <c r="E734" t="s">
        <v>23</v>
      </c>
      <c r="F734" s="5">
        <v>44168</v>
      </c>
      <c r="G734">
        <v>745139825</v>
      </c>
      <c r="H734" s="5">
        <v>44173</v>
      </c>
      <c r="I734">
        <v>2288</v>
      </c>
      <c r="J734" s="9">
        <v>47.45</v>
      </c>
      <c r="K734" s="9">
        <v>31.79</v>
      </c>
      <c r="L734" s="9">
        <v>108565.6</v>
      </c>
      <c r="M734" s="9">
        <v>72735.520000000004</v>
      </c>
      <c r="N734" s="9">
        <v>35830.080000000002</v>
      </c>
    </row>
    <row r="735" spans="1:14" x14ac:dyDescent="0.25">
      <c r="A735" t="s">
        <v>9</v>
      </c>
      <c r="B735" t="s">
        <v>208</v>
      </c>
      <c r="C735" t="s">
        <v>65</v>
      </c>
      <c r="D735" t="s">
        <v>3</v>
      </c>
      <c r="E735" t="s">
        <v>4</v>
      </c>
      <c r="F735" s="5">
        <v>42711</v>
      </c>
      <c r="G735">
        <v>519213283</v>
      </c>
      <c r="H735" s="5">
        <v>42728</v>
      </c>
      <c r="I735">
        <v>5603</v>
      </c>
      <c r="J735" s="9">
        <v>668.27</v>
      </c>
      <c r="K735" s="9">
        <v>502.54</v>
      </c>
      <c r="L735" s="9">
        <v>3744316.81</v>
      </c>
      <c r="M735" s="9">
        <v>2815731.62</v>
      </c>
      <c r="N735" s="9">
        <v>928585.19</v>
      </c>
    </row>
    <row r="736" spans="1:14" x14ac:dyDescent="0.25">
      <c r="A736" t="s">
        <v>12</v>
      </c>
      <c r="B736" t="s">
        <v>137</v>
      </c>
      <c r="C736" t="s">
        <v>57</v>
      </c>
      <c r="D736" t="s">
        <v>3</v>
      </c>
      <c r="E736" t="s">
        <v>8</v>
      </c>
      <c r="F736" s="5">
        <v>42044</v>
      </c>
      <c r="G736">
        <v>363997495</v>
      </c>
      <c r="H736" s="5">
        <v>42046</v>
      </c>
      <c r="I736">
        <v>3802</v>
      </c>
      <c r="J736" s="9">
        <v>154.06</v>
      </c>
      <c r="K736" s="9">
        <v>90.93</v>
      </c>
      <c r="L736" s="9">
        <v>585736.12</v>
      </c>
      <c r="M736" s="9">
        <v>345715.86</v>
      </c>
      <c r="N736" s="9">
        <v>240020.26</v>
      </c>
    </row>
    <row r="737" spans="1:14" x14ac:dyDescent="0.25">
      <c r="A737" t="s">
        <v>9</v>
      </c>
      <c r="B737" t="s">
        <v>177</v>
      </c>
      <c r="C737" t="s">
        <v>19</v>
      </c>
      <c r="D737" t="s">
        <v>7</v>
      </c>
      <c r="E737" t="s">
        <v>15</v>
      </c>
      <c r="F737" s="5">
        <v>43446</v>
      </c>
      <c r="G737">
        <v>754541289</v>
      </c>
      <c r="H737" s="5">
        <v>43453</v>
      </c>
      <c r="I737">
        <v>4390</v>
      </c>
      <c r="J737" s="9">
        <v>81.73</v>
      </c>
      <c r="K737" s="9">
        <v>56.67</v>
      </c>
      <c r="L737" s="9">
        <v>358794.7</v>
      </c>
      <c r="M737" s="9">
        <v>248781.3</v>
      </c>
      <c r="N737" s="9">
        <v>110013.4</v>
      </c>
    </row>
    <row r="738" spans="1:14" x14ac:dyDescent="0.25">
      <c r="A738" t="s">
        <v>0</v>
      </c>
      <c r="B738" t="s">
        <v>144</v>
      </c>
      <c r="C738" t="s">
        <v>65</v>
      </c>
      <c r="D738" t="s">
        <v>3</v>
      </c>
      <c r="E738" t="s">
        <v>23</v>
      </c>
      <c r="F738" s="5">
        <v>42897</v>
      </c>
      <c r="G738">
        <v>886205995</v>
      </c>
      <c r="H738" s="5">
        <v>42937</v>
      </c>
      <c r="I738">
        <v>6902</v>
      </c>
      <c r="J738" s="9">
        <v>668.27</v>
      </c>
      <c r="K738" s="9">
        <v>502.54</v>
      </c>
      <c r="L738" s="9">
        <v>4612399.54</v>
      </c>
      <c r="M738" s="9">
        <v>3468531.08</v>
      </c>
      <c r="N738" s="9">
        <v>1143868.46</v>
      </c>
    </row>
    <row r="739" spans="1:14" x14ac:dyDescent="0.25">
      <c r="A739" t="s">
        <v>9</v>
      </c>
      <c r="B739" t="s">
        <v>152</v>
      </c>
      <c r="C739" t="s">
        <v>2</v>
      </c>
      <c r="D739" t="s">
        <v>3</v>
      </c>
      <c r="E739" t="s">
        <v>8</v>
      </c>
      <c r="F739" s="5">
        <v>43574</v>
      </c>
      <c r="G739">
        <v>924665439</v>
      </c>
      <c r="H739" s="5">
        <v>43623</v>
      </c>
      <c r="I739">
        <v>7906</v>
      </c>
      <c r="J739" s="9">
        <v>255.28</v>
      </c>
      <c r="K739" s="9">
        <v>159.41999999999999</v>
      </c>
      <c r="L739" s="9">
        <v>2018243.68</v>
      </c>
      <c r="M739" s="9">
        <v>1260374.52</v>
      </c>
      <c r="N739" s="9">
        <v>757869.16</v>
      </c>
    </row>
    <row r="740" spans="1:14" x14ac:dyDescent="0.25">
      <c r="A740" t="s">
        <v>12</v>
      </c>
      <c r="B740" t="s">
        <v>90</v>
      </c>
      <c r="C740" t="s">
        <v>65</v>
      </c>
      <c r="D740" t="s">
        <v>3</v>
      </c>
      <c r="E740" t="s">
        <v>23</v>
      </c>
      <c r="F740" s="5">
        <v>42734</v>
      </c>
      <c r="G740">
        <v>655905950</v>
      </c>
      <c r="H740" s="5">
        <v>42777</v>
      </c>
      <c r="I740">
        <v>6001</v>
      </c>
      <c r="J740" s="9">
        <v>668.27</v>
      </c>
      <c r="K740" s="9">
        <v>502.54</v>
      </c>
      <c r="L740" s="9">
        <v>4010288.27</v>
      </c>
      <c r="M740" s="9">
        <v>3015742.54</v>
      </c>
      <c r="N740" s="9">
        <v>994545.73</v>
      </c>
    </row>
    <row r="741" spans="1:14" x14ac:dyDescent="0.25">
      <c r="A741" t="s">
        <v>9</v>
      </c>
      <c r="B741" t="s">
        <v>58</v>
      </c>
      <c r="C741" t="s">
        <v>11</v>
      </c>
      <c r="D741" t="s">
        <v>7</v>
      </c>
      <c r="E741" t="s">
        <v>23</v>
      </c>
      <c r="F741" s="5">
        <v>44564</v>
      </c>
      <c r="G741">
        <v>836226356</v>
      </c>
      <c r="H741" s="5">
        <v>44587</v>
      </c>
      <c r="I741">
        <v>6816</v>
      </c>
      <c r="J741" s="9">
        <v>47.45</v>
      </c>
      <c r="K741" s="9">
        <v>31.79</v>
      </c>
      <c r="L741" s="9">
        <v>323419.2</v>
      </c>
      <c r="M741" s="9">
        <v>216680.64</v>
      </c>
      <c r="N741" s="9">
        <v>106738.56</v>
      </c>
    </row>
    <row r="742" spans="1:14" x14ac:dyDescent="0.25">
      <c r="A742" t="s">
        <v>17</v>
      </c>
      <c r="B742" t="s">
        <v>28</v>
      </c>
      <c r="C742" t="s">
        <v>65</v>
      </c>
      <c r="D742" t="s">
        <v>7</v>
      </c>
      <c r="E742" t="s">
        <v>8</v>
      </c>
      <c r="F742" s="5">
        <v>44099</v>
      </c>
      <c r="G742">
        <v>942237985</v>
      </c>
      <c r="H742" s="5">
        <v>44099</v>
      </c>
      <c r="I742">
        <v>8013</v>
      </c>
      <c r="J742" s="9">
        <v>668.27</v>
      </c>
      <c r="K742" s="9">
        <v>502.54</v>
      </c>
      <c r="L742" s="9">
        <v>5354847.51</v>
      </c>
      <c r="M742" s="9">
        <v>4026853.02</v>
      </c>
      <c r="N742" s="9">
        <v>1327994.49</v>
      </c>
    </row>
    <row r="743" spans="1:14" x14ac:dyDescent="0.25">
      <c r="A743" t="s">
        <v>12</v>
      </c>
      <c r="B743" t="s">
        <v>76</v>
      </c>
      <c r="C743" t="s">
        <v>14</v>
      </c>
      <c r="D743" t="s">
        <v>3</v>
      </c>
      <c r="E743" t="s">
        <v>23</v>
      </c>
      <c r="F743" s="5">
        <v>44036</v>
      </c>
      <c r="G743">
        <v>520864665</v>
      </c>
      <c r="H743" s="5">
        <v>44063</v>
      </c>
      <c r="I743">
        <v>4284</v>
      </c>
      <c r="J743" s="9">
        <v>205.7</v>
      </c>
      <c r="K743" s="9">
        <v>117.11</v>
      </c>
      <c r="L743" s="9">
        <v>881218.8</v>
      </c>
      <c r="M743" s="9">
        <v>501699.24</v>
      </c>
      <c r="N743" s="9">
        <v>379519.56</v>
      </c>
    </row>
    <row r="744" spans="1:14" x14ac:dyDescent="0.25">
      <c r="A744" t="s">
        <v>17</v>
      </c>
      <c r="B744" t="s">
        <v>188</v>
      </c>
      <c r="C744" t="s">
        <v>6</v>
      </c>
      <c r="D744" t="s">
        <v>7</v>
      </c>
      <c r="E744" t="s">
        <v>23</v>
      </c>
      <c r="F744" s="5">
        <v>43497</v>
      </c>
      <c r="G744">
        <v>539342725</v>
      </c>
      <c r="H744" s="5">
        <v>43511</v>
      </c>
      <c r="I744">
        <v>2353</v>
      </c>
      <c r="J744" s="9">
        <v>152.58000000000001</v>
      </c>
      <c r="K744" s="9">
        <v>97.44</v>
      </c>
      <c r="L744" s="9">
        <v>359020.74</v>
      </c>
      <c r="M744" s="9">
        <v>229276.32</v>
      </c>
      <c r="N744" s="9">
        <v>129744.42</v>
      </c>
    </row>
    <row r="745" spans="1:14" x14ac:dyDescent="0.25">
      <c r="A745" t="s">
        <v>12</v>
      </c>
      <c r="B745" t="s">
        <v>62</v>
      </c>
      <c r="C745" t="s">
        <v>2</v>
      </c>
      <c r="D745" t="s">
        <v>7</v>
      </c>
      <c r="E745" t="s">
        <v>4</v>
      </c>
      <c r="F745" s="5">
        <v>42074</v>
      </c>
      <c r="G745">
        <v>235220992</v>
      </c>
      <c r="H745" s="5">
        <v>42089</v>
      </c>
      <c r="I745">
        <v>5974</v>
      </c>
      <c r="J745" s="9">
        <v>255.28</v>
      </c>
      <c r="K745" s="9">
        <v>159.41999999999999</v>
      </c>
      <c r="L745" s="9">
        <v>1525042.72</v>
      </c>
      <c r="M745" s="9">
        <v>952375.08</v>
      </c>
      <c r="N745" s="9">
        <v>572667.64</v>
      </c>
    </row>
    <row r="746" spans="1:14" x14ac:dyDescent="0.25">
      <c r="A746" t="s">
        <v>12</v>
      </c>
      <c r="B746" t="s">
        <v>169</v>
      </c>
      <c r="C746" t="s">
        <v>14</v>
      </c>
      <c r="D746" t="s">
        <v>3</v>
      </c>
      <c r="E746" t="s">
        <v>8</v>
      </c>
      <c r="F746" s="5">
        <v>43551</v>
      </c>
      <c r="G746">
        <v>266360795</v>
      </c>
      <c r="H746" s="5">
        <v>43598</v>
      </c>
      <c r="I746">
        <v>933</v>
      </c>
      <c r="J746" s="9">
        <v>205.7</v>
      </c>
      <c r="K746" s="9">
        <v>117.11</v>
      </c>
      <c r="L746" s="9">
        <v>191918.1</v>
      </c>
      <c r="M746" s="9">
        <v>109263.63</v>
      </c>
      <c r="N746" s="9">
        <v>82654.47</v>
      </c>
    </row>
    <row r="747" spans="1:14" x14ac:dyDescent="0.25">
      <c r="A747" t="s">
        <v>12</v>
      </c>
      <c r="B747" t="s">
        <v>108</v>
      </c>
      <c r="C747" t="s">
        <v>2</v>
      </c>
      <c r="D747" t="s">
        <v>3</v>
      </c>
      <c r="E747" t="s">
        <v>23</v>
      </c>
      <c r="F747" s="5">
        <v>43106</v>
      </c>
      <c r="G747">
        <v>460935962</v>
      </c>
      <c r="H747" s="5">
        <v>43116</v>
      </c>
      <c r="I747">
        <v>49</v>
      </c>
      <c r="J747" s="9">
        <v>255.28</v>
      </c>
      <c r="K747" s="9">
        <v>159.41999999999999</v>
      </c>
      <c r="L747" s="9">
        <v>12508.72</v>
      </c>
      <c r="M747" s="9">
        <v>7811.58</v>
      </c>
      <c r="N747" s="9">
        <v>4697.1400000000003</v>
      </c>
    </row>
    <row r="748" spans="1:14" x14ac:dyDescent="0.25">
      <c r="A748" t="s">
        <v>9</v>
      </c>
      <c r="B748" t="s">
        <v>170</v>
      </c>
      <c r="C748" t="s">
        <v>14</v>
      </c>
      <c r="D748" t="s">
        <v>3</v>
      </c>
      <c r="E748" t="s">
        <v>4</v>
      </c>
      <c r="F748" s="5">
        <v>44651</v>
      </c>
      <c r="G748">
        <v>267432820</v>
      </c>
      <c r="H748" s="5">
        <v>44675</v>
      </c>
      <c r="I748">
        <v>8169</v>
      </c>
      <c r="J748" s="9">
        <v>205.7</v>
      </c>
      <c r="K748" s="9">
        <v>117.11</v>
      </c>
      <c r="L748" s="9">
        <v>1680363.3</v>
      </c>
      <c r="M748" s="9">
        <v>956671.59</v>
      </c>
      <c r="N748" s="9">
        <v>723691.71</v>
      </c>
    </row>
    <row r="749" spans="1:14" x14ac:dyDescent="0.25">
      <c r="A749" t="s">
        <v>9</v>
      </c>
      <c r="B749" t="s">
        <v>125</v>
      </c>
      <c r="C749" t="s">
        <v>14</v>
      </c>
      <c r="D749" t="s">
        <v>7</v>
      </c>
      <c r="E749" t="s">
        <v>23</v>
      </c>
      <c r="F749" s="5">
        <v>43332</v>
      </c>
      <c r="G749">
        <v>104650199</v>
      </c>
      <c r="H749" s="5">
        <v>43374</v>
      </c>
      <c r="I749">
        <v>7174</v>
      </c>
      <c r="J749" s="9">
        <v>205.7</v>
      </c>
      <c r="K749" s="9">
        <v>117.11</v>
      </c>
      <c r="L749" s="9">
        <v>1475691.8</v>
      </c>
      <c r="M749" s="9">
        <v>840147.14</v>
      </c>
      <c r="N749" s="9">
        <v>635544.66</v>
      </c>
    </row>
    <row r="750" spans="1:14" x14ac:dyDescent="0.25">
      <c r="A750" t="s">
        <v>0</v>
      </c>
      <c r="B750" t="s">
        <v>160</v>
      </c>
      <c r="C750" t="s">
        <v>31</v>
      </c>
      <c r="D750" t="s">
        <v>3</v>
      </c>
      <c r="E750" t="s">
        <v>15</v>
      </c>
      <c r="F750" s="5">
        <v>44803</v>
      </c>
      <c r="G750">
        <v>911699426</v>
      </c>
      <c r="H750" s="5">
        <v>44837</v>
      </c>
      <c r="I750">
        <v>975</v>
      </c>
      <c r="J750" s="9">
        <v>437.2</v>
      </c>
      <c r="K750" s="9">
        <v>263.33</v>
      </c>
      <c r="L750" s="9">
        <v>426270</v>
      </c>
      <c r="M750" s="9">
        <v>256746.75</v>
      </c>
      <c r="N750" s="9">
        <v>169523.25</v>
      </c>
    </row>
    <row r="751" spans="1:14" x14ac:dyDescent="0.25">
      <c r="A751" t="s">
        <v>17</v>
      </c>
      <c r="B751" t="s">
        <v>163</v>
      </c>
      <c r="C751" t="s">
        <v>2</v>
      </c>
      <c r="D751" t="s">
        <v>7</v>
      </c>
      <c r="E751" t="s">
        <v>15</v>
      </c>
      <c r="F751" s="5">
        <v>42718</v>
      </c>
      <c r="G751">
        <v>998004329</v>
      </c>
      <c r="H751" s="5">
        <v>42724</v>
      </c>
      <c r="I751">
        <v>514</v>
      </c>
      <c r="J751" s="9">
        <v>255.28</v>
      </c>
      <c r="K751" s="9">
        <v>159.41999999999999</v>
      </c>
      <c r="L751" s="9">
        <v>131213.92000000001</v>
      </c>
      <c r="M751" s="9">
        <v>81941.88</v>
      </c>
      <c r="N751" s="9">
        <v>49272.04</v>
      </c>
    </row>
    <row r="752" spans="1:14" x14ac:dyDescent="0.25">
      <c r="A752" t="s">
        <v>12</v>
      </c>
      <c r="B752" t="s">
        <v>166</v>
      </c>
      <c r="C752" t="s">
        <v>19</v>
      </c>
      <c r="D752" t="s">
        <v>3</v>
      </c>
      <c r="E752" t="s">
        <v>15</v>
      </c>
      <c r="F752" s="5">
        <v>42127</v>
      </c>
      <c r="G752">
        <v>993301236</v>
      </c>
      <c r="H752" s="5">
        <v>42156</v>
      </c>
      <c r="I752">
        <v>8764</v>
      </c>
      <c r="J752" s="9">
        <v>81.73</v>
      </c>
      <c r="K752" s="9">
        <v>56.67</v>
      </c>
      <c r="L752" s="9">
        <v>716281.72</v>
      </c>
      <c r="M752" s="9">
        <v>496655.88</v>
      </c>
      <c r="N752" s="9">
        <v>219625.84</v>
      </c>
    </row>
    <row r="753" spans="1:14" x14ac:dyDescent="0.25">
      <c r="A753" t="s">
        <v>9</v>
      </c>
      <c r="B753" t="s">
        <v>92</v>
      </c>
      <c r="C753" t="s">
        <v>57</v>
      </c>
      <c r="D753" t="s">
        <v>7</v>
      </c>
      <c r="E753" t="s">
        <v>15</v>
      </c>
      <c r="F753" s="5">
        <v>42079</v>
      </c>
      <c r="G753">
        <v>697638976</v>
      </c>
      <c r="H753" s="5">
        <v>42089</v>
      </c>
      <c r="I753">
        <v>5731</v>
      </c>
      <c r="J753" s="9">
        <v>154.06</v>
      </c>
      <c r="K753" s="9">
        <v>90.93</v>
      </c>
      <c r="L753" s="9">
        <v>882917.86</v>
      </c>
      <c r="M753" s="9">
        <v>521119.83</v>
      </c>
      <c r="N753" s="9">
        <v>361798.03</v>
      </c>
    </row>
    <row r="754" spans="1:14" x14ac:dyDescent="0.25">
      <c r="A754" t="s">
        <v>17</v>
      </c>
      <c r="B754" t="s">
        <v>188</v>
      </c>
      <c r="C754" t="s">
        <v>31</v>
      </c>
      <c r="D754" t="s">
        <v>3</v>
      </c>
      <c r="E754" t="s">
        <v>8</v>
      </c>
      <c r="F754" s="5">
        <v>44516</v>
      </c>
      <c r="G754">
        <v>431378877</v>
      </c>
      <c r="H754" s="5">
        <v>44538</v>
      </c>
      <c r="I754">
        <v>3451</v>
      </c>
      <c r="J754" s="9">
        <v>437.2</v>
      </c>
      <c r="K754" s="9">
        <v>263.33</v>
      </c>
      <c r="L754" s="9">
        <v>1508777.2</v>
      </c>
      <c r="M754" s="9">
        <v>908751.83</v>
      </c>
      <c r="N754" s="9">
        <v>600025.37</v>
      </c>
    </row>
    <row r="755" spans="1:14" x14ac:dyDescent="0.25">
      <c r="A755" t="s">
        <v>20</v>
      </c>
      <c r="B755" t="s">
        <v>21</v>
      </c>
      <c r="C755" t="s">
        <v>57</v>
      </c>
      <c r="D755" t="s">
        <v>7</v>
      </c>
      <c r="E755" t="s">
        <v>8</v>
      </c>
      <c r="F755" s="5">
        <v>43497</v>
      </c>
      <c r="G755">
        <v>585194766</v>
      </c>
      <c r="H755" s="5">
        <v>43521</v>
      </c>
      <c r="I755">
        <v>990</v>
      </c>
      <c r="J755" s="9">
        <v>154.06</v>
      </c>
      <c r="K755" s="9">
        <v>90.93</v>
      </c>
      <c r="L755" s="9">
        <v>152519.4</v>
      </c>
      <c r="M755" s="9">
        <v>90020.7</v>
      </c>
      <c r="N755" s="9">
        <v>62498.7</v>
      </c>
    </row>
    <row r="756" spans="1:14" x14ac:dyDescent="0.25">
      <c r="A756" t="s">
        <v>0</v>
      </c>
      <c r="B756" t="s">
        <v>101</v>
      </c>
      <c r="C756" t="s">
        <v>19</v>
      </c>
      <c r="D756" t="s">
        <v>7</v>
      </c>
      <c r="E756" t="s">
        <v>8</v>
      </c>
      <c r="F756" s="5">
        <v>44013</v>
      </c>
      <c r="G756">
        <v>270072972</v>
      </c>
      <c r="H756" s="5">
        <v>44052</v>
      </c>
      <c r="I756">
        <v>9449</v>
      </c>
      <c r="J756" s="9">
        <v>81.73</v>
      </c>
      <c r="K756" s="9">
        <v>56.67</v>
      </c>
      <c r="L756" s="9">
        <v>772266.77</v>
      </c>
      <c r="M756" s="9">
        <v>535474.82999999996</v>
      </c>
      <c r="N756" s="9">
        <v>236791.94</v>
      </c>
    </row>
    <row r="757" spans="1:14" x14ac:dyDescent="0.25">
      <c r="A757" t="s">
        <v>9</v>
      </c>
      <c r="B757" t="s">
        <v>10</v>
      </c>
      <c r="C757" t="s">
        <v>2</v>
      </c>
      <c r="D757" t="s">
        <v>3</v>
      </c>
      <c r="E757" t="s">
        <v>8</v>
      </c>
      <c r="F757" s="5">
        <v>42439</v>
      </c>
      <c r="G757">
        <v>467312324</v>
      </c>
      <c r="H757" s="5">
        <v>42468</v>
      </c>
      <c r="I757">
        <v>6956</v>
      </c>
      <c r="J757" s="9">
        <v>255.28</v>
      </c>
      <c r="K757" s="9">
        <v>159.41999999999999</v>
      </c>
      <c r="L757" s="9">
        <v>1775727.68</v>
      </c>
      <c r="M757" s="9">
        <v>1108925.52</v>
      </c>
      <c r="N757" s="9">
        <v>666802.16</v>
      </c>
    </row>
    <row r="758" spans="1:14" x14ac:dyDescent="0.25">
      <c r="A758" t="s">
        <v>17</v>
      </c>
      <c r="B758" t="s">
        <v>85</v>
      </c>
      <c r="C758" t="s">
        <v>45</v>
      </c>
      <c r="D758" t="s">
        <v>7</v>
      </c>
      <c r="E758" t="s">
        <v>8</v>
      </c>
      <c r="F758" s="5">
        <v>42431</v>
      </c>
      <c r="G758">
        <v>878524148</v>
      </c>
      <c r="H758" s="5">
        <v>42449</v>
      </c>
      <c r="I758">
        <v>3673</v>
      </c>
      <c r="J758" s="9">
        <v>9.33</v>
      </c>
      <c r="K758" s="9">
        <v>6.92</v>
      </c>
      <c r="L758" s="9">
        <v>34269.089999999997</v>
      </c>
      <c r="M758" s="9">
        <v>25417.16</v>
      </c>
      <c r="N758" s="9">
        <v>8851.93</v>
      </c>
    </row>
    <row r="759" spans="1:14" x14ac:dyDescent="0.25">
      <c r="A759" t="s">
        <v>0</v>
      </c>
      <c r="B759" t="s">
        <v>1</v>
      </c>
      <c r="C759" t="s">
        <v>31</v>
      </c>
      <c r="D759" t="s">
        <v>3</v>
      </c>
      <c r="E759" t="s">
        <v>8</v>
      </c>
      <c r="F759" s="5">
        <v>42682</v>
      </c>
      <c r="G759">
        <v>375632274</v>
      </c>
      <c r="H759" s="5">
        <v>42702</v>
      </c>
      <c r="I759">
        <v>6792</v>
      </c>
      <c r="J759" s="9">
        <v>437.2</v>
      </c>
      <c r="K759" s="9">
        <v>263.33</v>
      </c>
      <c r="L759" s="9">
        <v>2969462.4</v>
      </c>
      <c r="M759" s="9">
        <v>1788537.36</v>
      </c>
      <c r="N759" s="9">
        <v>1180925.04</v>
      </c>
    </row>
    <row r="760" spans="1:14" x14ac:dyDescent="0.25">
      <c r="A760" t="s">
        <v>9</v>
      </c>
      <c r="B760" t="s">
        <v>99</v>
      </c>
      <c r="C760" t="s">
        <v>45</v>
      </c>
      <c r="D760" t="s">
        <v>7</v>
      </c>
      <c r="E760" t="s">
        <v>4</v>
      </c>
      <c r="F760" s="5">
        <v>42432</v>
      </c>
      <c r="G760">
        <v>150873029</v>
      </c>
      <c r="H760" s="5">
        <v>42442</v>
      </c>
      <c r="I760">
        <v>5537</v>
      </c>
      <c r="J760" s="9">
        <v>9.33</v>
      </c>
      <c r="K760" s="9">
        <v>6.92</v>
      </c>
      <c r="L760" s="9">
        <v>51660.21</v>
      </c>
      <c r="M760" s="9">
        <v>38316.04</v>
      </c>
      <c r="N760" s="9">
        <v>13344.17</v>
      </c>
    </row>
    <row r="761" spans="1:14" x14ac:dyDescent="0.25">
      <c r="A761" t="s">
        <v>9</v>
      </c>
      <c r="B761" t="s">
        <v>55</v>
      </c>
      <c r="C761" t="s">
        <v>57</v>
      </c>
      <c r="D761" t="s">
        <v>7</v>
      </c>
      <c r="E761" t="s">
        <v>8</v>
      </c>
      <c r="F761" s="5">
        <v>42692</v>
      </c>
      <c r="G761">
        <v>566795241</v>
      </c>
      <c r="H761" s="5">
        <v>42696</v>
      </c>
      <c r="I761">
        <v>6162</v>
      </c>
      <c r="J761" s="9">
        <v>154.06</v>
      </c>
      <c r="K761" s="9">
        <v>90.93</v>
      </c>
      <c r="L761" s="9">
        <v>949317.72</v>
      </c>
      <c r="M761" s="9">
        <v>560310.66</v>
      </c>
      <c r="N761" s="9">
        <v>389007.06</v>
      </c>
    </row>
    <row r="762" spans="1:14" x14ac:dyDescent="0.25">
      <c r="A762" t="s">
        <v>12</v>
      </c>
      <c r="B762" t="s">
        <v>107</v>
      </c>
      <c r="C762" t="s">
        <v>19</v>
      </c>
      <c r="D762" t="s">
        <v>3</v>
      </c>
      <c r="E762" t="s">
        <v>4</v>
      </c>
      <c r="F762" s="5">
        <v>42098</v>
      </c>
      <c r="G762">
        <v>706260240</v>
      </c>
      <c r="H762" s="5">
        <v>42128</v>
      </c>
      <c r="I762">
        <v>6954</v>
      </c>
      <c r="J762" s="9">
        <v>81.73</v>
      </c>
      <c r="K762" s="9">
        <v>56.67</v>
      </c>
      <c r="L762" s="9">
        <v>568350.42000000004</v>
      </c>
      <c r="M762" s="9">
        <v>394083.18</v>
      </c>
      <c r="N762" s="9">
        <v>174267.24</v>
      </c>
    </row>
    <row r="763" spans="1:14" x14ac:dyDescent="0.25">
      <c r="A763" t="s">
        <v>9</v>
      </c>
      <c r="B763" t="s">
        <v>105</v>
      </c>
      <c r="C763" t="s">
        <v>22</v>
      </c>
      <c r="D763" t="s">
        <v>3</v>
      </c>
      <c r="E763" t="s">
        <v>15</v>
      </c>
      <c r="F763" s="5">
        <v>43977</v>
      </c>
      <c r="G763">
        <v>622441852</v>
      </c>
      <c r="H763" s="5">
        <v>43979</v>
      </c>
      <c r="I763">
        <v>3231</v>
      </c>
      <c r="J763" s="9">
        <v>109.28</v>
      </c>
      <c r="K763" s="9">
        <v>35.840000000000003</v>
      </c>
      <c r="L763" s="9">
        <v>353083.68</v>
      </c>
      <c r="M763" s="9">
        <v>115799.03999999999</v>
      </c>
      <c r="N763" s="9">
        <v>237284.64</v>
      </c>
    </row>
    <row r="764" spans="1:14" x14ac:dyDescent="0.25">
      <c r="A764" t="s">
        <v>17</v>
      </c>
      <c r="B764" t="s">
        <v>85</v>
      </c>
      <c r="C764" t="s">
        <v>11</v>
      </c>
      <c r="D764" t="s">
        <v>7</v>
      </c>
      <c r="E764" t="s">
        <v>23</v>
      </c>
      <c r="F764" s="5">
        <v>44742</v>
      </c>
      <c r="G764">
        <v>888826406</v>
      </c>
      <c r="H764" s="5">
        <v>44743</v>
      </c>
      <c r="I764">
        <v>2340</v>
      </c>
      <c r="J764" s="9">
        <v>47.45</v>
      </c>
      <c r="K764" s="9">
        <v>31.79</v>
      </c>
      <c r="L764" s="9">
        <v>111033</v>
      </c>
      <c r="M764" s="9">
        <v>74388.600000000006</v>
      </c>
      <c r="N764" s="9">
        <v>36644.400000000001</v>
      </c>
    </row>
    <row r="765" spans="1:14" x14ac:dyDescent="0.25">
      <c r="A765" t="s">
        <v>9</v>
      </c>
      <c r="B765" t="s">
        <v>38</v>
      </c>
      <c r="C765" t="s">
        <v>36</v>
      </c>
      <c r="D765" t="s">
        <v>3</v>
      </c>
      <c r="E765" t="s">
        <v>8</v>
      </c>
      <c r="F765" s="5">
        <v>42578</v>
      </c>
      <c r="G765">
        <v>349212729</v>
      </c>
      <c r="H765" s="5">
        <v>42624</v>
      </c>
      <c r="I765">
        <v>8662</v>
      </c>
      <c r="J765" s="9">
        <v>421.89</v>
      </c>
      <c r="K765" s="9">
        <v>364.69</v>
      </c>
      <c r="L765" s="9">
        <v>3654411.18</v>
      </c>
      <c r="M765" s="9">
        <v>3158944.78</v>
      </c>
      <c r="N765" s="9">
        <v>495466.4</v>
      </c>
    </row>
    <row r="766" spans="1:14" x14ac:dyDescent="0.25">
      <c r="A766" t="s">
        <v>12</v>
      </c>
      <c r="B766" t="s">
        <v>169</v>
      </c>
      <c r="C766" t="s">
        <v>36</v>
      </c>
      <c r="D766" t="s">
        <v>7</v>
      </c>
      <c r="E766" t="s">
        <v>15</v>
      </c>
      <c r="F766" s="5">
        <v>42370</v>
      </c>
      <c r="G766">
        <v>167712152</v>
      </c>
      <c r="H766" s="5">
        <v>42385</v>
      </c>
      <c r="I766">
        <v>8607</v>
      </c>
      <c r="J766" s="9">
        <v>421.89</v>
      </c>
      <c r="K766" s="9">
        <v>364.69</v>
      </c>
      <c r="L766" s="9">
        <v>3631207.23</v>
      </c>
      <c r="M766" s="9">
        <v>3138886.83</v>
      </c>
      <c r="N766" s="9">
        <v>492320.4</v>
      </c>
    </row>
    <row r="767" spans="1:14" x14ac:dyDescent="0.25">
      <c r="A767" t="s">
        <v>17</v>
      </c>
      <c r="B767" t="s">
        <v>149</v>
      </c>
      <c r="C767" t="s">
        <v>45</v>
      </c>
      <c r="D767" t="s">
        <v>7</v>
      </c>
      <c r="E767" t="s">
        <v>4</v>
      </c>
      <c r="F767" s="5">
        <v>43159</v>
      </c>
      <c r="G767">
        <v>678748500</v>
      </c>
      <c r="H767" s="5">
        <v>43188</v>
      </c>
      <c r="I767">
        <v>5619</v>
      </c>
      <c r="J767" s="9">
        <v>9.33</v>
      </c>
      <c r="K767" s="9">
        <v>6.92</v>
      </c>
      <c r="L767" s="9">
        <v>52425.27</v>
      </c>
      <c r="M767" s="9">
        <v>38883.480000000003</v>
      </c>
      <c r="N767" s="9">
        <v>13541.79</v>
      </c>
    </row>
    <row r="768" spans="1:14" x14ac:dyDescent="0.25">
      <c r="A768" t="s">
        <v>20</v>
      </c>
      <c r="B768" t="s">
        <v>201</v>
      </c>
      <c r="C768" t="s">
        <v>65</v>
      </c>
      <c r="D768" t="s">
        <v>3</v>
      </c>
      <c r="E768" t="s">
        <v>8</v>
      </c>
      <c r="F768" s="5">
        <v>42912</v>
      </c>
      <c r="G768">
        <v>937058103</v>
      </c>
      <c r="H768" s="5">
        <v>42932</v>
      </c>
      <c r="I768">
        <v>5171</v>
      </c>
      <c r="J768" s="9">
        <v>668.27</v>
      </c>
      <c r="K768" s="9">
        <v>502.54</v>
      </c>
      <c r="L768" s="9">
        <v>3455624.17</v>
      </c>
      <c r="M768" s="9">
        <v>2598634.34</v>
      </c>
      <c r="N768" s="9">
        <v>856989.83</v>
      </c>
    </row>
    <row r="769" spans="1:14" x14ac:dyDescent="0.25">
      <c r="A769" t="s">
        <v>17</v>
      </c>
      <c r="B769" t="s">
        <v>28</v>
      </c>
      <c r="C769" t="s">
        <v>22</v>
      </c>
      <c r="D769" t="s">
        <v>3</v>
      </c>
      <c r="E769" t="s">
        <v>4</v>
      </c>
      <c r="F769" s="5">
        <v>43300</v>
      </c>
      <c r="G769">
        <v>967689788</v>
      </c>
      <c r="H769" s="5">
        <v>43309</v>
      </c>
      <c r="I769">
        <v>9767</v>
      </c>
      <c r="J769" s="9">
        <v>109.28</v>
      </c>
      <c r="K769" s="9">
        <v>35.840000000000003</v>
      </c>
      <c r="L769" s="9">
        <v>1067337.76</v>
      </c>
      <c r="M769" s="9">
        <v>350049.28000000003</v>
      </c>
      <c r="N769" s="9">
        <v>717288.48</v>
      </c>
    </row>
    <row r="770" spans="1:14" x14ac:dyDescent="0.25">
      <c r="A770" t="s">
        <v>9</v>
      </c>
      <c r="B770" t="s">
        <v>174</v>
      </c>
      <c r="C770" t="s">
        <v>31</v>
      </c>
      <c r="D770" t="s">
        <v>7</v>
      </c>
      <c r="E770" t="s">
        <v>15</v>
      </c>
      <c r="F770" s="5">
        <v>44606</v>
      </c>
      <c r="G770">
        <v>416004884</v>
      </c>
      <c r="H770" s="5">
        <v>44637</v>
      </c>
      <c r="I770">
        <v>3945</v>
      </c>
      <c r="J770" s="9">
        <v>437.2</v>
      </c>
      <c r="K770" s="9">
        <v>263.33</v>
      </c>
      <c r="L770" s="9">
        <v>1724754</v>
      </c>
      <c r="M770" s="9">
        <v>1038836.85</v>
      </c>
      <c r="N770" s="9">
        <v>685917.15</v>
      </c>
    </row>
    <row r="771" spans="1:14" x14ac:dyDescent="0.25">
      <c r="A771" t="s">
        <v>20</v>
      </c>
      <c r="B771" t="s">
        <v>46</v>
      </c>
      <c r="C771" t="s">
        <v>2</v>
      </c>
      <c r="D771" t="s">
        <v>7</v>
      </c>
      <c r="E771" t="s">
        <v>8</v>
      </c>
      <c r="F771" s="5">
        <v>43776</v>
      </c>
      <c r="G771">
        <v>797677218</v>
      </c>
      <c r="H771" s="5">
        <v>43783</v>
      </c>
      <c r="I771">
        <v>9270</v>
      </c>
      <c r="J771" s="9">
        <v>255.28</v>
      </c>
      <c r="K771" s="9">
        <v>159.41999999999999</v>
      </c>
      <c r="L771" s="9">
        <v>2366445.6</v>
      </c>
      <c r="M771" s="9">
        <v>1477823.4</v>
      </c>
      <c r="N771" s="9">
        <v>888622.2</v>
      </c>
    </row>
    <row r="772" spans="1:14" x14ac:dyDescent="0.25">
      <c r="A772" t="s">
        <v>0</v>
      </c>
      <c r="B772" t="s">
        <v>206</v>
      </c>
      <c r="C772" t="s">
        <v>6</v>
      </c>
      <c r="D772" t="s">
        <v>3</v>
      </c>
      <c r="E772" t="s">
        <v>8</v>
      </c>
      <c r="F772" s="5">
        <v>43724</v>
      </c>
      <c r="G772">
        <v>548693120</v>
      </c>
      <c r="H772" s="5">
        <v>43748</v>
      </c>
      <c r="I772">
        <v>9342</v>
      </c>
      <c r="J772" s="9">
        <v>152.58000000000001</v>
      </c>
      <c r="K772" s="9">
        <v>97.44</v>
      </c>
      <c r="L772" s="9">
        <v>1425402.36</v>
      </c>
      <c r="M772" s="9">
        <v>910284.48</v>
      </c>
      <c r="N772" s="9">
        <v>515117.88</v>
      </c>
    </row>
    <row r="773" spans="1:14" x14ac:dyDescent="0.25">
      <c r="A773" t="s">
        <v>12</v>
      </c>
      <c r="B773" t="s">
        <v>76</v>
      </c>
      <c r="C773" t="s">
        <v>45</v>
      </c>
      <c r="D773" t="s">
        <v>3</v>
      </c>
      <c r="E773" t="s">
        <v>23</v>
      </c>
      <c r="F773" s="5">
        <v>44596</v>
      </c>
      <c r="G773">
        <v>875351417</v>
      </c>
      <c r="H773" s="5">
        <v>44600</v>
      </c>
      <c r="I773">
        <v>4791</v>
      </c>
      <c r="J773" s="9">
        <v>9.33</v>
      </c>
      <c r="K773" s="9">
        <v>6.92</v>
      </c>
      <c r="L773" s="9">
        <v>44700.03</v>
      </c>
      <c r="M773" s="9">
        <v>33153.72</v>
      </c>
      <c r="N773" s="9">
        <v>11546.31</v>
      </c>
    </row>
    <row r="774" spans="1:14" x14ac:dyDescent="0.25">
      <c r="A774" t="s">
        <v>9</v>
      </c>
      <c r="B774" t="s">
        <v>112</v>
      </c>
      <c r="C774" t="s">
        <v>6</v>
      </c>
      <c r="D774" t="s">
        <v>3</v>
      </c>
      <c r="E774" t="s">
        <v>23</v>
      </c>
      <c r="F774" s="5">
        <v>43852</v>
      </c>
      <c r="G774">
        <v>804263436</v>
      </c>
      <c r="H774" s="5">
        <v>43889</v>
      </c>
      <c r="I774">
        <v>8278</v>
      </c>
      <c r="J774" s="9">
        <v>152.58000000000001</v>
      </c>
      <c r="K774" s="9">
        <v>97.44</v>
      </c>
      <c r="L774" s="9">
        <v>1263057.24</v>
      </c>
      <c r="M774" s="9">
        <v>806608.32</v>
      </c>
      <c r="N774" s="9">
        <v>456448.92</v>
      </c>
    </row>
    <row r="775" spans="1:14" x14ac:dyDescent="0.25">
      <c r="A775" t="s">
        <v>9</v>
      </c>
      <c r="B775" t="s">
        <v>134</v>
      </c>
      <c r="C775" t="s">
        <v>31</v>
      </c>
      <c r="D775" t="s">
        <v>3</v>
      </c>
      <c r="E775" t="s">
        <v>23</v>
      </c>
      <c r="F775" s="5">
        <v>44840</v>
      </c>
      <c r="G775">
        <v>332353007</v>
      </c>
      <c r="H775" s="5">
        <v>44887</v>
      </c>
      <c r="I775">
        <v>9495</v>
      </c>
      <c r="J775" s="9">
        <v>437.2</v>
      </c>
      <c r="K775" s="9">
        <v>263.33</v>
      </c>
      <c r="L775" s="9">
        <v>4151214</v>
      </c>
      <c r="M775" s="9">
        <v>2500318.35</v>
      </c>
      <c r="N775" s="9">
        <v>1650895.65</v>
      </c>
    </row>
    <row r="776" spans="1:14" x14ac:dyDescent="0.25">
      <c r="A776" t="s">
        <v>9</v>
      </c>
      <c r="B776" t="s">
        <v>184</v>
      </c>
      <c r="C776" t="s">
        <v>36</v>
      </c>
      <c r="D776" t="s">
        <v>7</v>
      </c>
      <c r="E776" t="s">
        <v>23</v>
      </c>
      <c r="F776" s="5">
        <v>43685</v>
      </c>
      <c r="G776">
        <v>876856458</v>
      </c>
      <c r="H776" s="5">
        <v>43706</v>
      </c>
      <c r="I776">
        <v>166</v>
      </c>
      <c r="J776" s="9">
        <v>421.89</v>
      </c>
      <c r="K776" s="9">
        <v>364.69</v>
      </c>
      <c r="L776" s="9">
        <v>70033.740000000005</v>
      </c>
      <c r="M776" s="9">
        <v>60538.54</v>
      </c>
      <c r="N776" s="9">
        <v>9495.2000000000007</v>
      </c>
    </row>
    <row r="777" spans="1:14" x14ac:dyDescent="0.25">
      <c r="A777" t="s">
        <v>12</v>
      </c>
      <c r="B777" t="s">
        <v>108</v>
      </c>
      <c r="C777" t="s">
        <v>57</v>
      </c>
      <c r="D777" t="s">
        <v>3</v>
      </c>
      <c r="E777" t="s">
        <v>4</v>
      </c>
      <c r="F777" s="5">
        <v>44593</v>
      </c>
      <c r="G777">
        <v>325322616</v>
      </c>
      <c r="H777" s="5">
        <v>44632</v>
      </c>
      <c r="I777">
        <v>9046</v>
      </c>
      <c r="J777" s="9">
        <v>154.06</v>
      </c>
      <c r="K777" s="9">
        <v>90.93</v>
      </c>
      <c r="L777" s="9">
        <v>1393626.76</v>
      </c>
      <c r="M777" s="9">
        <v>822552.78</v>
      </c>
      <c r="N777" s="9">
        <v>571073.98</v>
      </c>
    </row>
    <row r="778" spans="1:14" x14ac:dyDescent="0.25">
      <c r="A778" t="s">
        <v>12</v>
      </c>
      <c r="B778" t="s">
        <v>90</v>
      </c>
      <c r="C778" t="s">
        <v>65</v>
      </c>
      <c r="D778" t="s">
        <v>3</v>
      </c>
      <c r="E778" t="s">
        <v>15</v>
      </c>
      <c r="F778" s="5">
        <v>43654</v>
      </c>
      <c r="G778">
        <v>685612809</v>
      </c>
      <c r="H778" s="5">
        <v>43694</v>
      </c>
      <c r="I778">
        <v>6921</v>
      </c>
      <c r="J778" s="9">
        <v>668.27</v>
      </c>
      <c r="K778" s="9">
        <v>502.54</v>
      </c>
      <c r="L778" s="9">
        <v>4625096.67</v>
      </c>
      <c r="M778" s="9">
        <v>3478079.34</v>
      </c>
      <c r="N778" s="9">
        <v>1147017.33</v>
      </c>
    </row>
    <row r="779" spans="1:14" x14ac:dyDescent="0.25">
      <c r="A779" t="s">
        <v>9</v>
      </c>
      <c r="B779" t="s">
        <v>72</v>
      </c>
      <c r="C779" t="s">
        <v>11</v>
      </c>
      <c r="D779" t="s">
        <v>7</v>
      </c>
      <c r="E779" t="s">
        <v>4</v>
      </c>
      <c r="F779" s="5">
        <v>44474</v>
      </c>
      <c r="G779">
        <v>435900866</v>
      </c>
      <c r="H779" s="5">
        <v>44476</v>
      </c>
      <c r="I779">
        <v>1608</v>
      </c>
      <c r="J779" s="9">
        <v>47.45</v>
      </c>
      <c r="K779" s="9">
        <v>31.79</v>
      </c>
      <c r="L779" s="9">
        <v>76299.600000000006</v>
      </c>
      <c r="M779" s="9">
        <v>51118.32</v>
      </c>
      <c r="N779" s="9">
        <v>25181.279999999999</v>
      </c>
    </row>
    <row r="780" spans="1:14" x14ac:dyDescent="0.25">
      <c r="A780" t="s">
        <v>12</v>
      </c>
      <c r="B780" t="s">
        <v>189</v>
      </c>
      <c r="C780" t="s">
        <v>2</v>
      </c>
      <c r="D780" t="s">
        <v>3</v>
      </c>
      <c r="E780" t="s">
        <v>8</v>
      </c>
      <c r="F780" s="5">
        <v>42536</v>
      </c>
      <c r="G780">
        <v>374673116</v>
      </c>
      <c r="H780" s="5">
        <v>42555</v>
      </c>
      <c r="I780">
        <v>2956</v>
      </c>
      <c r="J780" s="9">
        <v>255.28</v>
      </c>
      <c r="K780" s="9">
        <v>159.41999999999999</v>
      </c>
      <c r="L780" s="9">
        <v>754607.68</v>
      </c>
      <c r="M780" s="9">
        <v>471245.52</v>
      </c>
      <c r="N780" s="9">
        <v>283362.15999999997</v>
      </c>
    </row>
    <row r="781" spans="1:14" x14ac:dyDescent="0.25">
      <c r="A781" t="s">
        <v>9</v>
      </c>
      <c r="B781" t="s">
        <v>87</v>
      </c>
      <c r="C781" t="s">
        <v>14</v>
      </c>
      <c r="D781" t="s">
        <v>7</v>
      </c>
      <c r="E781" t="s">
        <v>15</v>
      </c>
      <c r="F781" s="5">
        <v>43759</v>
      </c>
      <c r="G781">
        <v>470728385</v>
      </c>
      <c r="H781" s="5">
        <v>43778</v>
      </c>
      <c r="I781">
        <v>7845</v>
      </c>
      <c r="J781" s="9">
        <v>205.7</v>
      </c>
      <c r="K781" s="9">
        <v>117.11</v>
      </c>
      <c r="L781" s="9">
        <v>1613716.5</v>
      </c>
      <c r="M781" s="9">
        <v>918727.95</v>
      </c>
      <c r="N781" s="9">
        <v>694988.55</v>
      </c>
    </row>
    <row r="782" spans="1:14" x14ac:dyDescent="0.25">
      <c r="A782" t="s">
        <v>9</v>
      </c>
      <c r="B782" t="s">
        <v>38</v>
      </c>
      <c r="C782" t="s">
        <v>11</v>
      </c>
      <c r="D782" t="s">
        <v>7</v>
      </c>
      <c r="E782" t="s">
        <v>8</v>
      </c>
      <c r="F782" s="5">
        <v>43757</v>
      </c>
      <c r="G782">
        <v>313178002</v>
      </c>
      <c r="H782" s="5">
        <v>43805</v>
      </c>
      <c r="I782">
        <v>5185</v>
      </c>
      <c r="J782" s="9">
        <v>47.45</v>
      </c>
      <c r="K782" s="9">
        <v>31.79</v>
      </c>
      <c r="L782" s="9">
        <v>246028.25</v>
      </c>
      <c r="M782" s="9">
        <v>164831.15</v>
      </c>
      <c r="N782" s="9">
        <v>81197.100000000006</v>
      </c>
    </row>
    <row r="783" spans="1:14" x14ac:dyDescent="0.25">
      <c r="A783" t="s">
        <v>9</v>
      </c>
      <c r="B783" t="s">
        <v>133</v>
      </c>
      <c r="C783" t="s">
        <v>19</v>
      </c>
      <c r="D783" t="s">
        <v>3</v>
      </c>
      <c r="E783" t="s">
        <v>15</v>
      </c>
      <c r="F783" s="5">
        <v>42417</v>
      </c>
      <c r="G783">
        <v>461445796</v>
      </c>
      <c r="H783" s="5">
        <v>42451</v>
      </c>
      <c r="I783">
        <v>920</v>
      </c>
      <c r="J783" s="9">
        <v>81.73</v>
      </c>
      <c r="K783" s="9">
        <v>56.67</v>
      </c>
      <c r="L783" s="9">
        <v>75191.600000000006</v>
      </c>
      <c r="M783" s="9">
        <v>52136.4</v>
      </c>
      <c r="N783" s="9">
        <v>23055.200000000001</v>
      </c>
    </row>
    <row r="784" spans="1:14" x14ac:dyDescent="0.25">
      <c r="A784" t="s">
        <v>9</v>
      </c>
      <c r="B784" t="s">
        <v>200</v>
      </c>
      <c r="C784" t="s">
        <v>19</v>
      </c>
      <c r="D784" t="s">
        <v>3</v>
      </c>
      <c r="E784" t="s">
        <v>15</v>
      </c>
      <c r="F784" s="5">
        <v>43825</v>
      </c>
      <c r="G784">
        <v>195268094</v>
      </c>
      <c r="H784" s="5">
        <v>43486</v>
      </c>
      <c r="I784">
        <v>3023</v>
      </c>
      <c r="J784" s="9">
        <v>81.73</v>
      </c>
      <c r="K784" s="9">
        <v>56.67</v>
      </c>
      <c r="L784" s="9">
        <v>247069.79</v>
      </c>
      <c r="M784" s="9">
        <v>171313.41</v>
      </c>
      <c r="N784" s="9">
        <v>75756.38</v>
      </c>
    </row>
    <row r="785" spans="1:14" x14ac:dyDescent="0.25">
      <c r="A785" t="s">
        <v>0</v>
      </c>
      <c r="B785" t="s">
        <v>197</v>
      </c>
      <c r="C785" t="s">
        <v>6</v>
      </c>
      <c r="D785" t="s">
        <v>7</v>
      </c>
      <c r="E785" t="s">
        <v>8</v>
      </c>
      <c r="F785" s="5">
        <v>44185</v>
      </c>
      <c r="G785">
        <v>664693725</v>
      </c>
      <c r="H785" s="5">
        <v>44189</v>
      </c>
      <c r="I785">
        <v>6499</v>
      </c>
      <c r="J785" s="9">
        <v>152.58000000000001</v>
      </c>
      <c r="K785" s="9">
        <v>97.44</v>
      </c>
      <c r="L785" s="9">
        <v>991617.42</v>
      </c>
      <c r="M785" s="9">
        <v>633262.56000000006</v>
      </c>
      <c r="N785" s="9">
        <v>358354.86</v>
      </c>
    </row>
    <row r="786" spans="1:14" x14ac:dyDescent="0.25">
      <c r="A786" t="s">
        <v>9</v>
      </c>
      <c r="B786" t="s">
        <v>136</v>
      </c>
      <c r="C786" t="s">
        <v>6</v>
      </c>
      <c r="D786" t="s">
        <v>3</v>
      </c>
      <c r="E786" t="s">
        <v>8</v>
      </c>
      <c r="F786" s="5">
        <v>43899</v>
      </c>
      <c r="G786">
        <v>840084016</v>
      </c>
      <c r="H786" s="5">
        <v>43916</v>
      </c>
      <c r="I786">
        <v>8384</v>
      </c>
      <c r="J786" s="9">
        <v>152.58000000000001</v>
      </c>
      <c r="K786" s="9">
        <v>97.44</v>
      </c>
      <c r="L786" s="9">
        <v>1279230.72</v>
      </c>
      <c r="M786" s="9">
        <v>816936.95999999996</v>
      </c>
      <c r="N786" s="9">
        <v>462293.76000000001</v>
      </c>
    </row>
    <row r="787" spans="1:14" x14ac:dyDescent="0.25">
      <c r="A787" t="s">
        <v>9</v>
      </c>
      <c r="B787" t="s">
        <v>99</v>
      </c>
      <c r="C787" t="s">
        <v>31</v>
      </c>
      <c r="D787" t="s">
        <v>7</v>
      </c>
      <c r="E787" t="s">
        <v>15</v>
      </c>
      <c r="F787" s="5">
        <v>42221</v>
      </c>
      <c r="G787">
        <v>662112796</v>
      </c>
      <c r="H787" s="5">
        <v>42271</v>
      </c>
      <c r="I787">
        <v>2745</v>
      </c>
      <c r="J787" s="9">
        <v>437.2</v>
      </c>
      <c r="K787" s="9">
        <v>263.33</v>
      </c>
      <c r="L787" s="9">
        <v>1200114</v>
      </c>
      <c r="M787" s="9">
        <v>722840.85</v>
      </c>
      <c r="N787" s="9">
        <v>477273.15</v>
      </c>
    </row>
    <row r="788" spans="1:14" x14ac:dyDescent="0.25">
      <c r="A788" t="s">
        <v>20</v>
      </c>
      <c r="B788" t="s">
        <v>71</v>
      </c>
      <c r="C788" t="s">
        <v>57</v>
      </c>
      <c r="D788" t="s">
        <v>3</v>
      </c>
      <c r="E788" t="s">
        <v>8</v>
      </c>
      <c r="F788" s="5">
        <v>43485</v>
      </c>
      <c r="G788">
        <v>591766393</v>
      </c>
      <c r="H788" s="5">
        <v>43534</v>
      </c>
      <c r="I788">
        <v>5681</v>
      </c>
      <c r="J788" s="9">
        <v>154.06</v>
      </c>
      <c r="K788" s="9">
        <v>90.93</v>
      </c>
      <c r="L788" s="9">
        <v>875214.86</v>
      </c>
      <c r="M788" s="9">
        <v>516573.33</v>
      </c>
      <c r="N788" s="9">
        <v>358641.53</v>
      </c>
    </row>
    <row r="789" spans="1:14" x14ac:dyDescent="0.25">
      <c r="A789" t="s">
        <v>9</v>
      </c>
      <c r="B789" t="s">
        <v>179</v>
      </c>
      <c r="C789" t="s">
        <v>22</v>
      </c>
      <c r="D789" t="s">
        <v>3</v>
      </c>
      <c r="E789" t="s">
        <v>23</v>
      </c>
      <c r="F789" s="5">
        <v>43262</v>
      </c>
      <c r="G789">
        <v>260343635</v>
      </c>
      <c r="H789" s="5">
        <v>43263</v>
      </c>
      <c r="I789">
        <v>322</v>
      </c>
      <c r="J789" s="9">
        <v>109.28</v>
      </c>
      <c r="K789" s="9">
        <v>35.840000000000003</v>
      </c>
      <c r="L789" s="9">
        <v>35188.160000000003</v>
      </c>
      <c r="M789" s="9">
        <v>11540.48</v>
      </c>
      <c r="N789" s="9">
        <v>23647.68</v>
      </c>
    </row>
    <row r="790" spans="1:14" x14ac:dyDescent="0.25">
      <c r="A790" t="s">
        <v>12</v>
      </c>
      <c r="B790" t="s">
        <v>146</v>
      </c>
      <c r="C790" t="s">
        <v>36</v>
      </c>
      <c r="D790" t="s">
        <v>7</v>
      </c>
      <c r="E790" t="s">
        <v>8</v>
      </c>
      <c r="F790" s="5">
        <v>42205</v>
      </c>
      <c r="G790">
        <v>719455850</v>
      </c>
      <c r="H790" s="5">
        <v>42212</v>
      </c>
      <c r="I790">
        <v>1829</v>
      </c>
      <c r="J790" s="9">
        <v>421.89</v>
      </c>
      <c r="K790" s="9">
        <v>364.69</v>
      </c>
      <c r="L790" s="9">
        <v>771636.81</v>
      </c>
      <c r="M790" s="9">
        <v>667018.01</v>
      </c>
      <c r="N790" s="9">
        <v>104618.8</v>
      </c>
    </row>
    <row r="791" spans="1:14" x14ac:dyDescent="0.25">
      <c r="A791" t="s">
        <v>9</v>
      </c>
      <c r="B791" t="s">
        <v>157</v>
      </c>
      <c r="C791" t="s">
        <v>31</v>
      </c>
      <c r="D791" t="s">
        <v>7</v>
      </c>
      <c r="E791" t="s">
        <v>8</v>
      </c>
      <c r="F791" s="5">
        <v>42738</v>
      </c>
      <c r="G791">
        <v>391026866</v>
      </c>
      <c r="H791" s="5">
        <v>42743</v>
      </c>
      <c r="I791">
        <v>2394</v>
      </c>
      <c r="J791" s="9">
        <v>437.2</v>
      </c>
      <c r="K791" s="9">
        <v>263.33</v>
      </c>
      <c r="L791" s="9">
        <v>1046656.8</v>
      </c>
      <c r="M791" s="9">
        <v>630412.02</v>
      </c>
      <c r="N791" s="9">
        <v>416244.78</v>
      </c>
    </row>
    <row r="792" spans="1:14" x14ac:dyDescent="0.25">
      <c r="A792" t="s">
        <v>12</v>
      </c>
      <c r="B792" t="s">
        <v>61</v>
      </c>
      <c r="C792" t="s">
        <v>19</v>
      </c>
      <c r="D792" t="s">
        <v>7</v>
      </c>
      <c r="E792" t="s">
        <v>15</v>
      </c>
      <c r="F792" s="5">
        <v>44180</v>
      </c>
      <c r="G792">
        <v>917293012</v>
      </c>
      <c r="H792" s="5">
        <v>43860</v>
      </c>
      <c r="I792">
        <v>6241</v>
      </c>
      <c r="J792" s="9">
        <v>81.73</v>
      </c>
      <c r="K792" s="9">
        <v>56.67</v>
      </c>
      <c r="L792" s="9">
        <v>510076.93</v>
      </c>
      <c r="M792" s="9">
        <v>353677.47</v>
      </c>
      <c r="N792" s="9">
        <v>156399.46</v>
      </c>
    </row>
    <row r="793" spans="1:14" x14ac:dyDescent="0.25">
      <c r="A793" t="s">
        <v>20</v>
      </c>
      <c r="B793" t="s">
        <v>81</v>
      </c>
      <c r="C793" t="s">
        <v>2</v>
      </c>
      <c r="D793" t="s">
        <v>7</v>
      </c>
      <c r="E793" t="s">
        <v>15</v>
      </c>
      <c r="F793" s="5">
        <v>42924</v>
      </c>
      <c r="G793">
        <v>410803115</v>
      </c>
      <c r="H793" s="5">
        <v>42943</v>
      </c>
      <c r="I793">
        <v>4626</v>
      </c>
      <c r="J793" s="9">
        <v>255.28</v>
      </c>
      <c r="K793" s="9">
        <v>159.41999999999999</v>
      </c>
      <c r="L793" s="9">
        <v>1180925.28</v>
      </c>
      <c r="M793" s="9">
        <v>737476.92</v>
      </c>
      <c r="N793" s="9">
        <v>443448.36</v>
      </c>
    </row>
    <row r="794" spans="1:14" x14ac:dyDescent="0.25">
      <c r="A794" t="s">
        <v>9</v>
      </c>
      <c r="B794" t="s">
        <v>173</v>
      </c>
      <c r="C794" t="s">
        <v>57</v>
      </c>
      <c r="D794" t="s">
        <v>7</v>
      </c>
      <c r="E794" t="s">
        <v>8</v>
      </c>
      <c r="F794" s="5">
        <v>42223</v>
      </c>
      <c r="G794">
        <v>204418504</v>
      </c>
      <c r="H794" s="5">
        <v>42250</v>
      </c>
      <c r="I794">
        <v>833</v>
      </c>
      <c r="J794" s="9">
        <v>154.06</v>
      </c>
      <c r="K794" s="9">
        <v>90.93</v>
      </c>
      <c r="L794" s="9">
        <v>128331.98</v>
      </c>
      <c r="M794" s="9">
        <v>75744.69</v>
      </c>
      <c r="N794" s="9">
        <v>52587.29</v>
      </c>
    </row>
    <row r="795" spans="1:14" x14ac:dyDescent="0.25">
      <c r="A795" t="s">
        <v>9</v>
      </c>
      <c r="B795" t="s">
        <v>151</v>
      </c>
      <c r="C795" t="s">
        <v>19</v>
      </c>
      <c r="D795" t="s">
        <v>3</v>
      </c>
      <c r="E795" t="s">
        <v>8</v>
      </c>
      <c r="F795" s="5">
        <v>43866</v>
      </c>
      <c r="G795">
        <v>801313006</v>
      </c>
      <c r="H795" s="5">
        <v>43876</v>
      </c>
      <c r="I795">
        <v>5180</v>
      </c>
      <c r="J795" s="9">
        <v>81.73</v>
      </c>
      <c r="K795" s="9">
        <v>56.67</v>
      </c>
      <c r="L795" s="9">
        <v>423361.4</v>
      </c>
      <c r="M795" s="9">
        <v>293550.59999999998</v>
      </c>
      <c r="N795" s="9">
        <v>129810.8</v>
      </c>
    </row>
    <row r="796" spans="1:14" x14ac:dyDescent="0.25">
      <c r="A796" t="s">
        <v>9</v>
      </c>
      <c r="B796" t="s">
        <v>203</v>
      </c>
      <c r="C796" t="s">
        <v>36</v>
      </c>
      <c r="D796" t="s">
        <v>7</v>
      </c>
      <c r="E796" t="s">
        <v>15</v>
      </c>
      <c r="F796" s="5">
        <v>44187</v>
      </c>
      <c r="G796">
        <v>524972951</v>
      </c>
      <c r="H796" s="5">
        <v>43847</v>
      </c>
      <c r="I796">
        <v>17</v>
      </c>
      <c r="J796" s="9">
        <v>421.89</v>
      </c>
      <c r="K796" s="9">
        <v>364.69</v>
      </c>
      <c r="L796" s="9">
        <v>7172.13</v>
      </c>
      <c r="M796" s="9">
        <v>6199.73</v>
      </c>
      <c r="N796" s="9">
        <v>972.4</v>
      </c>
    </row>
    <row r="797" spans="1:14" x14ac:dyDescent="0.25">
      <c r="A797" t="s">
        <v>9</v>
      </c>
      <c r="B797" t="s">
        <v>91</v>
      </c>
      <c r="C797" t="s">
        <v>11</v>
      </c>
      <c r="D797" t="s">
        <v>3</v>
      </c>
      <c r="E797" t="s">
        <v>8</v>
      </c>
      <c r="F797" s="5">
        <v>43796</v>
      </c>
      <c r="G797">
        <v>469197165</v>
      </c>
      <c r="H797" s="5">
        <v>43810</v>
      </c>
      <c r="I797">
        <v>4723</v>
      </c>
      <c r="J797" s="9">
        <v>47.45</v>
      </c>
      <c r="K797" s="9">
        <v>31.79</v>
      </c>
      <c r="L797" s="9">
        <v>224106.35</v>
      </c>
      <c r="M797" s="9">
        <v>150144.17000000001</v>
      </c>
      <c r="N797" s="9">
        <v>73962.179999999993</v>
      </c>
    </row>
    <row r="798" spans="1:14" x14ac:dyDescent="0.25">
      <c r="A798" t="s">
        <v>17</v>
      </c>
      <c r="B798" t="s">
        <v>119</v>
      </c>
      <c r="C798" t="s">
        <v>29</v>
      </c>
      <c r="D798" t="s">
        <v>7</v>
      </c>
      <c r="E798" t="s">
        <v>15</v>
      </c>
      <c r="F798" s="5">
        <v>44425</v>
      </c>
      <c r="G798">
        <v>448096978</v>
      </c>
      <c r="H798" s="5">
        <v>44457</v>
      </c>
      <c r="I798">
        <v>708</v>
      </c>
      <c r="J798" s="9">
        <v>651.21</v>
      </c>
      <c r="K798" s="9">
        <v>524.96</v>
      </c>
      <c r="L798" s="9">
        <v>461056.68</v>
      </c>
      <c r="M798" s="9">
        <v>371671.68</v>
      </c>
      <c r="N798" s="9">
        <v>89385</v>
      </c>
    </row>
    <row r="799" spans="1:14" x14ac:dyDescent="0.25">
      <c r="A799" t="s">
        <v>20</v>
      </c>
      <c r="B799" t="s">
        <v>201</v>
      </c>
      <c r="C799" t="s">
        <v>22</v>
      </c>
      <c r="D799" t="s">
        <v>3</v>
      </c>
      <c r="E799" t="s">
        <v>23</v>
      </c>
      <c r="F799" s="5">
        <v>42111</v>
      </c>
      <c r="G799">
        <v>346096217</v>
      </c>
      <c r="H799" s="5">
        <v>42134</v>
      </c>
      <c r="I799">
        <v>6417</v>
      </c>
      <c r="J799" s="9">
        <v>109.28</v>
      </c>
      <c r="K799" s="9">
        <v>35.840000000000003</v>
      </c>
      <c r="L799" s="9">
        <v>701249.76</v>
      </c>
      <c r="M799" s="9">
        <v>229985.28</v>
      </c>
      <c r="N799" s="9">
        <v>471264.48</v>
      </c>
    </row>
    <row r="800" spans="1:14" x14ac:dyDescent="0.25">
      <c r="A800" t="s">
        <v>0</v>
      </c>
      <c r="B800" t="s">
        <v>48</v>
      </c>
      <c r="C800" t="s">
        <v>45</v>
      </c>
      <c r="D800" t="s">
        <v>3</v>
      </c>
      <c r="E800" t="s">
        <v>23</v>
      </c>
      <c r="F800" s="5">
        <v>43979</v>
      </c>
      <c r="G800">
        <v>567931210</v>
      </c>
      <c r="H800" s="5">
        <v>44024</v>
      </c>
      <c r="I800">
        <v>2321</v>
      </c>
      <c r="J800" s="9">
        <v>9.33</v>
      </c>
      <c r="K800" s="9">
        <v>6.92</v>
      </c>
      <c r="L800" s="9">
        <v>21654.93</v>
      </c>
      <c r="M800" s="9">
        <v>16061.32</v>
      </c>
      <c r="N800" s="9">
        <v>5593.61</v>
      </c>
    </row>
    <row r="801" spans="1:14" x14ac:dyDescent="0.25">
      <c r="A801" t="s">
        <v>9</v>
      </c>
      <c r="B801" t="s">
        <v>161</v>
      </c>
      <c r="C801" t="s">
        <v>65</v>
      </c>
      <c r="D801" t="s">
        <v>7</v>
      </c>
      <c r="E801" t="s">
        <v>23</v>
      </c>
      <c r="F801" s="5">
        <v>44735</v>
      </c>
      <c r="G801">
        <v>688650786</v>
      </c>
      <c r="H801" s="5">
        <v>44780</v>
      </c>
      <c r="I801">
        <v>5926</v>
      </c>
      <c r="J801" s="9">
        <v>668.27</v>
      </c>
      <c r="K801" s="9">
        <v>502.54</v>
      </c>
      <c r="L801" s="9">
        <v>3960168.02</v>
      </c>
      <c r="M801" s="9">
        <v>2978052.04</v>
      </c>
      <c r="N801" s="9">
        <v>982115.98</v>
      </c>
    </row>
    <row r="802" spans="1:14" x14ac:dyDescent="0.25">
      <c r="A802" t="s">
        <v>20</v>
      </c>
      <c r="B802" t="s">
        <v>183</v>
      </c>
      <c r="C802" t="s">
        <v>2</v>
      </c>
      <c r="D802" t="s">
        <v>3</v>
      </c>
      <c r="E802" t="s">
        <v>4</v>
      </c>
      <c r="F802" s="5">
        <v>44742</v>
      </c>
      <c r="G802">
        <v>803616273</v>
      </c>
      <c r="H802" s="5">
        <v>44772</v>
      </c>
      <c r="I802">
        <v>6768</v>
      </c>
      <c r="J802" s="9">
        <v>255.28</v>
      </c>
      <c r="K802" s="9">
        <v>159.41999999999999</v>
      </c>
      <c r="L802" s="9">
        <v>1727735.04</v>
      </c>
      <c r="M802" s="9">
        <v>1078954.56</v>
      </c>
      <c r="N802" s="9">
        <v>648780.48</v>
      </c>
    </row>
    <row r="803" spans="1:14" x14ac:dyDescent="0.25">
      <c r="A803" t="s">
        <v>39</v>
      </c>
      <c r="B803" t="s">
        <v>196</v>
      </c>
      <c r="C803" t="s">
        <v>6</v>
      </c>
      <c r="D803" t="s">
        <v>7</v>
      </c>
      <c r="E803" t="s">
        <v>4</v>
      </c>
      <c r="F803" s="5">
        <v>44830</v>
      </c>
      <c r="G803">
        <v>178501498</v>
      </c>
      <c r="H803" s="5">
        <v>44880</v>
      </c>
      <c r="I803">
        <v>1415</v>
      </c>
      <c r="J803" s="9">
        <v>152.58000000000001</v>
      </c>
      <c r="K803" s="9">
        <v>97.44</v>
      </c>
      <c r="L803" s="9">
        <v>215900.7</v>
      </c>
      <c r="M803" s="9">
        <v>137877.6</v>
      </c>
      <c r="N803" s="9">
        <v>78023.100000000006</v>
      </c>
    </row>
    <row r="804" spans="1:14" x14ac:dyDescent="0.25">
      <c r="A804" t="s">
        <v>9</v>
      </c>
      <c r="B804" t="s">
        <v>87</v>
      </c>
      <c r="C804" t="s">
        <v>31</v>
      </c>
      <c r="D804" t="s">
        <v>7</v>
      </c>
      <c r="E804" t="s">
        <v>23</v>
      </c>
      <c r="F804" s="5">
        <v>44758</v>
      </c>
      <c r="G804">
        <v>399292790</v>
      </c>
      <c r="H804" s="5">
        <v>44770</v>
      </c>
      <c r="I804">
        <v>8465</v>
      </c>
      <c r="J804" s="9">
        <v>437.2</v>
      </c>
      <c r="K804" s="9">
        <v>263.33</v>
      </c>
      <c r="L804" s="9">
        <v>3700898</v>
      </c>
      <c r="M804" s="9">
        <v>2229088.4500000002</v>
      </c>
      <c r="N804" s="9">
        <v>1471809.55</v>
      </c>
    </row>
    <row r="805" spans="1:14" x14ac:dyDescent="0.25">
      <c r="A805" t="s">
        <v>9</v>
      </c>
      <c r="B805" t="s">
        <v>153</v>
      </c>
      <c r="C805" t="s">
        <v>29</v>
      </c>
      <c r="D805" t="s">
        <v>3</v>
      </c>
      <c r="E805" t="s">
        <v>15</v>
      </c>
      <c r="F805" s="5">
        <v>43133</v>
      </c>
      <c r="G805">
        <v>422288978</v>
      </c>
      <c r="H805" s="5">
        <v>43152</v>
      </c>
      <c r="I805">
        <v>3548</v>
      </c>
      <c r="J805" s="9">
        <v>651.21</v>
      </c>
      <c r="K805" s="9">
        <v>524.96</v>
      </c>
      <c r="L805" s="9">
        <v>2310493.08</v>
      </c>
      <c r="M805" s="9">
        <v>1862558.08</v>
      </c>
      <c r="N805" s="9">
        <v>447935</v>
      </c>
    </row>
    <row r="806" spans="1:14" x14ac:dyDescent="0.25">
      <c r="A806" t="s">
        <v>12</v>
      </c>
      <c r="B806" t="s">
        <v>166</v>
      </c>
      <c r="C806" t="s">
        <v>57</v>
      </c>
      <c r="D806" t="s">
        <v>7</v>
      </c>
      <c r="E806" t="s">
        <v>8</v>
      </c>
      <c r="F806" s="5">
        <v>44378</v>
      </c>
      <c r="G806">
        <v>624101388</v>
      </c>
      <c r="H806" s="5">
        <v>44408</v>
      </c>
      <c r="I806">
        <v>4324</v>
      </c>
      <c r="J806" s="9">
        <v>154.06</v>
      </c>
      <c r="K806" s="9">
        <v>90.93</v>
      </c>
      <c r="L806" s="9">
        <v>666155.43999999994</v>
      </c>
      <c r="M806" s="9">
        <v>393181.32</v>
      </c>
      <c r="N806" s="9">
        <v>272974.12</v>
      </c>
    </row>
    <row r="807" spans="1:14" x14ac:dyDescent="0.25">
      <c r="A807" t="s">
        <v>20</v>
      </c>
      <c r="B807" t="s">
        <v>183</v>
      </c>
      <c r="C807" t="s">
        <v>14</v>
      </c>
      <c r="D807" t="s">
        <v>3</v>
      </c>
      <c r="E807" t="s">
        <v>8</v>
      </c>
      <c r="F807" s="5">
        <v>44149</v>
      </c>
      <c r="G807">
        <v>551653850</v>
      </c>
      <c r="H807" s="5">
        <v>43831</v>
      </c>
      <c r="I807">
        <v>5488</v>
      </c>
      <c r="J807" s="9">
        <v>205.7</v>
      </c>
      <c r="K807" s="9">
        <v>117.11</v>
      </c>
      <c r="L807" s="9">
        <v>1128881.6000000001</v>
      </c>
      <c r="M807" s="9">
        <v>642699.68000000005</v>
      </c>
      <c r="N807" s="9">
        <v>486181.92</v>
      </c>
    </row>
    <row r="808" spans="1:14" x14ac:dyDescent="0.25">
      <c r="A808" t="s">
        <v>0</v>
      </c>
      <c r="B808" t="s">
        <v>74</v>
      </c>
      <c r="C808" t="s">
        <v>36</v>
      </c>
      <c r="D808" t="s">
        <v>3</v>
      </c>
      <c r="E808" t="s">
        <v>15</v>
      </c>
      <c r="F808" s="5">
        <v>43185</v>
      </c>
      <c r="G808">
        <v>272182691</v>
      </c>
      <c r="H808" s="5">
        <v>43220</v>
      </c>
      <c r="I808">
        <v>3762</v>
      </c>
      <c r="J808" s="9">
        <v>421.89</v>
      </c>
      <c r="K808" s="9">
        <v>364.69</v>
      </c>
      <c r="L808" s="9">
        <v>1587150.18</v>
      </c>
      <c r="M808" s="9">
        <v>1371963.78</v>
      </c>
      <c r="N808" s="9">
        <v>215186.4</v>
      </c>
    </row>
    <row r="809" spans="1:14" x14ac:dyDescent="0.25">
      <c r="A809" t="s">
        <v>9</v>
      </c>
      <c r="B809" t="s">
        <v>164</v>
      </c>
      <c r="C809" t="s">
        <v>29</v>
      </c>
      <c r="D809" t="s">
        <v>3</v>
      </c>
      <c r="E809" t="s">
        <v>4</v>
      </c>
      <c r="F809" s="5">
        <v>42538</v>
      </c>
      <c r="G809">
        <v>823236739</v>
      </c>
      <c r="H809" s="5">
        <v>42583</v>
      </c>
      <c r="I809">
        <v>2900</v>
      </c>
      <c r="J809" s="9">
        <v>651.21</v>
      </c>
      <c r="K809" s="9">
        <v>524.96</v>
      </c>
      <c r="L809" s="9">
        <v>1888509</v>
      </c>
      <c r="M809" s="9">
        <v>1522384</v>
      </c>
      <c r="N809" s="9">
        <v>366125</v>
      </c>
    </row>
    <row r="810" spans="1:14" x14ac:dyDescent="0.25">
      <c r="A810" t="s">
        <v>9</v>
      </c>
      <c r="B810" t="s">
        <v>136</v>
      </c>
      <c r="C810" t="s">
        <v>19</v>
      </c>
      <c r="D810" t="s">
        <v>7</v>
      </c>
      <c r="E810" t="s">
        <v>15</v>
      </c>
      <c r="F810" s="5">
        <v>43801</v>
      </c>
      <c r="G810">
        <v>162677323</v>
      </c>
      <c r="H810" s="5">
        <v>43476</v>
      </c>
      <c r="I810">
        <v>8690</v>
      </c>
      <c r="J810" s="9">
        <v>81.73</v>
      </c>
      <c r="K810" s="9">
        <v>56.67</v>
      </c>
      <c r="L810" s="9">
        <v>710233.7</v>
      </c>
      <c r="M810" s="9">
        <v>492462.3</v>
      </c>
      <c r="N810" s="9">
        <v>217771.4</v>
      </c>
    </row>
    <row r="811" spans="1:14" x14ac:dyDescent="0.25">
      <c r="A811" t="s">
        <v>0</v>
      </c>
      <c r="B811" t="s">
        <v>147</v>
      </c>
      <c r="C811" t="s">
        <v>65</v>
      </c>
      <c r="D811" t="s">
        <v>3</v>
      </c>
      <c r="E811" t="s">
        <v>4</v>
      </c>
      <c r="F811" s="5">
        <v>43614</v>
      </c>
      <c r="G811">
        <v>818678271</v>
      </c>
      <c r="H811" s="5">
        <v>43641</v>
      </c>
      <c r="I811">
        <v>3948</v>
      </c>
      <c r="J811" s="9">
        <v>668.27</v>
      </c>
      <c r="K811" s="9">
        <v>502.54</v>
      </c>
      <c r="L811" s="9">
        <v>2638329.96</v>
      </c>
      <c r="M811" s="9">
        <v>1984027.92</v>
      </c>
      <c r="N811" s="9">
        <v>654302.04</v>
      </c>
    </row>
    <row r="812" spans="1:14" x14ac:dyDescent="0.25">
      <c r="A812" t="s">
        <v>9</v>
      </c>
      <c r="B812" t="s">
        <v>118</v>
      </c>
      <c r="C812" t="s">
        <v>45</v>
      </c>
      <c r="D812" t="s">
        <v>7</v>
      </c>
      <c r="E812" t="s">
        <v>15</v>
      </c>
      <c r="F812" s="5">
        <v>42080</v>
      </c>
      <c r="G812">
        <v>439725911</v>
      </c>
      <c r="H812" s="5">
        <v>42101</v>
      </c>
      <c r="I812">
        <v>3524</v>
      </c>
      <c r="J812" s="9">
        <v>9.33</v>
      </c>
      <c r="K812" s="9">
        <v>6.92</v>
      </c>
      <c r="L812" s="9">
        <v>32878.92</v>
      </c>
      <c r="M812" s="9">
        <v>24386.080000000002</v>
      </c>
      <c r="N812" s="9">
        <v>8492.84</v>
      </c>
    </row>
    <row r="813" spans="1:14" x14ac:dyDescent="0.25">
      <c r="A813" t="s">
        <v>12</v>
      </c>
      <c r="B813" t="s">
        <v>146</v>
      </c>
      <c r="C813" t="s">
        <v>11</v>
      </c>
      <c r="D813" t="s">
        <v>7</v>
      </c>
      <c r="E813" t="s">
        <v>23</v>
      </c>
      <c r="F813" s="5">
        <v>42691</v>
      </c>
      <c r="G813">
        <v>344619071</v>
      </c>
      <c r="H813" s="5">
        <v>42720</v>
      </c>
      <c r="I813">
        <v>9296</v>
      </c>
      <c r="J813" s="9">
        <v>47.45</v>
      </c>
      <c r="K813" s="9">
        <v>31.79</v>
      </c>
      <c r="L813" s="9">
        <v>441095.2</v>
      </c>
      <c r="M813" s="9">
        <v>295519.84000000003</v>
      </c>
      <c r="N813" s="9">
        <v>145575.35999999999</v>
      </c>
    </row>
    <row r="814" spans="1:14" x14ac:dyDescent="0.25">
      <c r="A814" t="s">
        <v>9</v>
      </c>
      <c r="B814" t="s">
        <v>186</v>
      </c>
      <c r="C814" t="s">
        <v>2</v>
      </c>
      <c r="D814" t="s">
        <v>7</v>
      </c>
      <c r="E814" t="s">
        <v>4</v>
      </c>
      <c r="F814" s="5">
        <v>42755</v>
      </c>
      <c r="G814">
        <v>572469079</v>
      </c>
      <c r="H814" s="5">
        <v>42772</v>
      </c>
      <c r="I814">
        <v>5177</v>
      </c>
      <c r="J814" s="9">
        <v>255.28</v>
      </c>
      <c r="K814" s="9">
        <v>159.41999999999999</v>
      </c>
      <c r="L814" s="9">
        <v>1321584.56</v>
      </c>
      <c r="M814" s="9">
        <v>825317.34</v>
      </c>
      <c r="N814" s="9">
        <v>496267.22</v>
      </c>
    </row>
    <row r="815" spans="1:14" x14ac:dyDescent="0.25">
      <c r="A815" t="s">
        <v>9</v>
      </c>
      <c r="B815" t="s">
        <v>200</v>
      </c>
      <c r="C815" t="s">
        <v>11</v>
      </c>
      <c r="D815" t="s">
        <v>7</v>
      </c>
      <c r="E815" t="s">
        <v>4</v>
      </c>
      <c r="F815" s="5">
        <v>44430</v>
      </c>
      <c r="G815">
        <v>332699763</v>
      </c>
      <c r="H815" s="5">
        <v>44474</v>
      </c>
      <c r="I815">
        <v>2108</v>
      </c>
      <c r="J815" s="9">
        <v>47.45</v>
      </c>
      <c r="K815" s="9">
        <v>31.79</v>
      </c>
      <c r="L815" s="9">
        <v>100024.6</v>
      </c>
      <c r="M815" s="9">
        <v>67013.320000000007</v>
      </c>
      <c r="N815" s="9">
        <v>33011.279999999999</v>
      </c>
    </row>
    <row r="816" spans="1:14" x14ac:dyDescent="0.25">
      <c r="A816" t="s">
        <v>9</v>
      </c>
      <c r="B816" t="s">
        <v>110</v>
      </c>
      <c r="C816" t="s">
        <v>6</v>
      </c>
      <c r="D816" t="s">
        <v>3</v>
      </c>
      <c r="E816" t="s">
        <v>23</v>
      </c>
      <c r="F816" s="5">
        <v>44105</v>
      </c>
      <c r="G816">
        <v>255047452</v>
      </c>
      <c r="H816" s="5">
        <v>44134</v>
      </c>
      <c r="I816">
        <v>3064</v>
      </c>
      <c r="J816" s="9">
        <v>152.58000000000001</v>
      </c>
      <c r="K816" s="9">
        <v>97.44</v>
      </c>
      <c r="L816" s="9">
        <v>467505.12</v>
      </c>
      <c r="M816" s="9">
        <v>298556.15999999997</v>
      </c>
      <c r="N816" s="9">
        <v>168948.96</v>
      </c>
    </row>
    <row r="817" spans="1:14" x14ac:dyDescent="0.25">
      <c r="A817" t="s">
        <v>20</v>
      </c>
      <c r="B817" t="s">
        <v>71</v>
      </c>
      <c r="C817" t="s">
        <v>31</v>
      </c>
      <c r="D817" t="s">
        <v>3</v>
      </c>
      <c r="E817" t="s">
        <v>23</v>
      </c>
      <c r="F817" s="5">
        <v>43334</v>
      </c>
      <c r="G817">
        <v>139560973</v>
      </c>
      <c r="H817" s="5">
        <v>43364</v>
      </c>
      <c r="I817">
        <v>8048</v>
      </c>
      <c r="J817" s="9">
        <v>437.2</v>
      </c>
      <c r="K817" s="9">
        <v>263.33</v>
      </c>
      <c r="L817" s="9">
        <v>3518585.6</v>
      </c>
      <c r="M817" s="9">
        <v>2119279.84</v>
      </c>
      <c r="N817" s="9">
        <v>1399305.76</v>
      </c>
    </row>
    <row r="818" spans="1:14" x14ac:dyDescent="0.25">
      <c r="A818" t="s">
        <v>17</v>
      </c>
      <c r="B818" t="s">
        <v>176</v>
      </c>
      <c r="C818" t="s">
        <v>22</v>
      </c>
      <c r="D818" t="s">
        <v>3</v>
      </c>
      <c r="E818" t="s">
        <v>4</v>
      </c>
      <c r="F818" s="5">
        <v>44057</v>
      </c>
      <c r="G818">
        <v>306601655</v>
      </c>
      <c r="H818" s="5">
        <v>44076</v>
      </c>
      <c r="I818">
        <v>9098</v>
      </c>
      <c r="J818" s="9">
        <v>109.28</v>
      </c>
      <c r="K818" s="9">
        <v>35.840000000000003</v>
      </c>
      <c r="L818" s="9">
        <v>994229.44</v>
      </c>
      <c r="M818" s="9">
        <v>326072.32000000001</v>
      </c>
      <c r="N818" s="9">
        <v>668157.12</v>
      </c>
    </row>
    <row r="819" spans="1:14" x14ac:dyDescent="0.25">
      <c r="A819" t="s">
        <v>12</v>
      </c>
      <c r="B819" t="s">
        <v>162</v>
      </c>
      <c r="C819" t="s">
        <v>11</v>
      </c>
      <c r="D819" t="s">
        <v>7</v>
      </c>
      <c r="E819" t="s">
        <v>4</v>
      </c>
      <c r="F819" s="5">
        <v>43257</v>
      </c>
      <c r="G819">
        <v>246843326</v>
      </c>
      <c r="H819" s="5">
        <v>43263</v>
      </c>
      <c r="I819">
        <v>5280</v>
      </c>
      <c r="J819" s="9">
        <v>47.45</v>
      </c>
      <c r="K819" s="9">
        <v>31.79</v>
      </c>
      <c r="L819" s="9">
        <v>250536</v>
      </c>
      <c r="M819" s="9">
        <v>167851.2</v>
      </c>
      <c r="N819" s="9">
        <v>82684.800000000003</v>
      </c>
    </row>
    <row r="820" spans="1:14" x14ac:dyDescent="0.25">
      <c r="A820" t="s">
        <v>12</v>
      </c>
      <c r="B820" t="s">
        <v>108</v>
      </c>
      <c r="C820" t="s">
        <v>29</v>
      </c>
      <c r="D820" t="s">
        <v>3</v>
      </c>
      <c r="E820" t="s">
        <v>4</v>
      </c>
      <c r="F820" s="5">
        <v>43732</v>
      </c>
      <c r="G820">
        <v>871272313</v>
      </c>
      <c r="H820" s="5">
        <v>43747</v>
      </c>
      <c r="I820">
        <v>7694</v>
      </c>
      <c r="J820" s="9">
        <v>651.21</v>
      </c>
      <c r="K820" s="9">
        <v>524.96</v>
      </c>
      <c r="L820" s="9">
        <v>5010409.74</v>
      </c>
      <c r="M820" s="9">
        <v>4039042.24</v>
      </c>
      <c r="N820" s="9">
        <v>971367.5</v>
      </c>
    </row>
    <row r="821" spans="1:14" x14ac:dyDescent="0.25">
      <c r="A821" t="s">
        <v>0</v>
      </c>
      <c r="B821" t="s">
        <v>5</v>
      </c>
      <c r="C821" t="s">
        <v>45</v>
      </c>
      <c r="D821" t="s">
        <v>3</v>
      </c>
      <c r="E821" t="s">
        <v>4</v>
      </c>
      <c r="F821" s="5">
        <v>42590</v>
      </c>
      <c r="G821">
        <v>461187446</v>
      </c>
      <c r="H821" s="5">
        <v>42596</v>
      </c>
      <c r="I821">
        <v>4469</v>
      </c>
      <c r="J821" s="9">
        <v>9.33</v>
      </c>
      <c r="K821" s="9">
        <v>6.92</v>
      </c>
      <c r="L821" s="9">
        <v>41695.769999999997</v>
      </c>
      <c r="M821" s="9">
        <v>30925.48</v>
      </c>
      <c r="N821" s="9">
        <v>10770.29</v>
      </c>
    </row>
    <row r="822" spans="1:14" x14ac:dyDescent="0.25">
      <c r="A822" t="s">
        <v>9</v>
      </c>
      <c r="B822" t="s">
        <v>100</v>
      </c>
      <c r="C822" t="s">
        <v>31</v>
      </c>
      <c r="D822" t="s">
        <v>7</v>
      </c>
      <c r="E822" t="s">
        <v>4</v>
      </c>
      <c r="F822" s="5">
        <v>42022</v>
      </c>
      <c r="G822">
        <v>518200051</v>
      </c>
      <c r="H822" s="5">
        <v>42026</v>
      </c>
      <c r="I822">
        <v>5766</v>
      </c>
      <c r="J822" s="9">
        <v>437.2</v>
      </c>
      <c r="K822" s="9">
        <v>263.33</v>
      </c>
      <c r="L822" s="9">
        <v>2520895.2000000002</v>
      </c>
      <c r="M822" s="9">
        <v>1518360.78</v>
      </c>
      <c r="N822" s="9">
        <v>1002534.42</v>
      </c>
    </row>
    <row r="823" spans="1:14" x14ac:dyDescent="0.25">
      <c r="A823" t="s">
        <v>9</v>
      </c>
      <c r="B823" t="s">
        <v>139</v>
      </c>
      <c r="C823" t="s">
        <v>11</v>
      </c>
      <c r="D823" t="s">
        <v>7</v>
      </c>
      <c r="E823" t="s">
        <v>4</v>
      </c>
      <c r="F823" s="5">
        <v>43646</v>
      </c>
      <c r="G823">
        <v>814233958</v>
      </c>
      <c r="H823" s="5">
        <v>43669</v>
      </c>
      <c r="I823">
        <v>8777</v>
      </c>
      <c r="J823" s="9">
        <v>47.45</v>
      </c>
      <c r="K823" s="9">
        <v>31.79</v>
      </c>
      <c r="L823" s="9">
        <v>416468.65</v>
      </c>
      <c r="M823" s="9">
        <v>279020.83</v>
      </c>
      <c r="N823" s="9">
        <v>137447.82</v>
      </c>
    </row>
    <row r="824" spans="1:14" x14ac:dyDescent="0.25">
      <c r="A824" t="s">
        <v>12</v>
      </c>
      <c r="B824" t="s">
        <v>146</v>
      </c>
      <c r="C824" t="s">
        <v>31</v>
      </c>
      <c r="D824" t="s">
        <v>7</v>
      </c>
      <c r="E824" t="s">
        <v>23</v>
      </c>
      <c r="F824" s="5">
        <v>42893</v>
      </c>
      <c r="G824">
        <v>741525495</v>
      </c>
      <c r="H824" s="5">
        <v>42932</v>
      </c>
      <c r="I824">
        <v>2727</v>
      </c>
      <c r="J824" s="9">
        <v>437.2</v>
      </c>
      <c r="K824" s="9">
        <v>263.33</v>
      </c>
      <c r="L824" s="9">
        <v>1192244.3999999999</v>
      </c>
      <c r="M824" s="9">
        <v>718100.91</v>
      </c>
      <c r="N824" s="9">
        <v>474143.49</v>
      </c>
    </row>
    <row r="825" spans="1:14" x14ac:dyDescent="0.25">
      <c r="A825" t="s">
        <v>9</v>
      </c>
      <c r="B825" t="s">
        <v>106</v>
      </c>
      <c r="C825" t="s">
        <v>36</v>
      </c>
      <c r="D825" t="s">
        <v>7</v>
      </c>
      <c r="E825" t="s">
        <v>8</v>
      </c>
      <c r="F825" s="5">
        <v>43277</v>
      </c>
      <c r="G825">
        <v>662623488</v>
      </c>
      <c r="H825" s="5">
        <v>43292</v>
      </c>
      <c r="I825">
        <v>3870</v>
      </c>
      <c r="J825" s="9">
        <v>421.89</v>
      </c>
      <c r="K825" s="9">
        <v>364.69</v>
      </c>
      <c r="L825" s="9">
        <v>1632714.3</v>
      </c>
      <c r="M825" s="9">
        <v>1411350.3</v>
      </c>
      <c r="N825" s="9">
        <v>221364</v>
      </c>
    </row>
    <row r="826" spans="1:14" x14ac:dyDescent="0.25">
      <c r="A826" t="s">
        <v>9</v>
      </c>
      <c r="B826" t="s">
        <v>69</v>
      </c>
      <c r="C826" t="s">
        <v>57</v>
      </c>
      <c r="D826" t="s">
        <v>7</v>
      </c>
      <c r="E826" t="s">
        <v>4</v>
      </c>
      <c r="F826" s="5">
        <v>42391</v>
      </c>
      <c r="G826">
        <v>560389268</v>
      </c>
      <c r="H826" s="5">
        <v>42422</v>
      </c>
      <c r="I826">
        <v>492</v>
      </c>
      <c r="J826" s="9">
        <v>154.06</v>
      </c>
      <c r="K826" s="9">
        <v>90.93</v>
      </c>
      <c r="L826" s="9">
        <v>75797.52</v>
      </c>
      <c r="M826" s="9">
        <v>44737.56</v>
      </c>
      <c r="N826" s="9">
        <v>31059.96</v>
      </c>
    </row>
    <row r="827" spans="1:14" x14ac:dyDescent="0.25">
      <c r="A827" t="s">
        <v>17</v>
      </c>
      <c r="B827" t="s">
        <v>18</v>
      </c>
      <c r="C827" t="s">
        <v>45</v>
      </c>
      <c r="D827" t="s">
        <v>7</v>
      </c>
      <c r="E827" t="s">
        <v>8</v>
      </c>
      <c r="F827" s="5">
        <v>42259</v>
      </c>
      <c r="G827">
        <v>487996661</v>
      </c>
      <c r="H827" s="5">
        <v>42260</v>
      </c>
      <c r="I827">
        <v>7911</v>
      </c>
      <c r="J827" s="9">
        <v>9.33</v>
      </c>
      <c r="K827" s="9">
        <v>6.92</v>
      </c>
      <c r="L827" s="9">
        <v>73809.63</v>
      </c>
      <c r="M827" s="9">
        <v>54744.12</v>
      </c>
      <c r="N827" s="9">
        <v>19065.509999999998</v>
      </c>
    </row>
    <row r="828" spans="1:14" x14ac:dyDescent="0.25">
      <c r="A828" t="s">
        <v>39</v>
      </c>
      <c r="B828" t="s">
        <v>196</v>
      </c>
      <c r="C828" t="s">
        <v>57</v>
      </c>
      <c r="D828" t="s">
        <v>3</v>
      </c>
      <c r="E828" t="s">
        <v>15</v>
      </c>
      <c r="F828" s="5">
        <v>42214</v>
      </c>
      <c r="G828">
        <v>118931996</v>
      </c>
      <c r="H828" s="5">
        <v>42220</v>
      </c>
      <c r="I828">
        <v>3475</v>
      </c>
      <c r="J828" s="9">
        <v>154.06</v>
      </c>
      <c r="K828" s="9">
        <v>90.93</v>
      </c>
      <c r="L828" s="9">
        <v>535358.5</v>
      </c>
      <c r="M828" s="9">
        <v>315981.75</v>
      </c>
      <c r="N828" s="9">
        <v>219376.75</v>
      </c>
    </row>
    <row r="829" spans="1:14" x14ac:dyDescent="0.25">
      <c r="A829" t="s">
        <v>9</v>
      </c>
      <c r="B829" t="s">
        <v>27</v>
      </c>
      <c r="C829" t="s">
        <v>31</v>
      </c>
      <c r="D829" t="s">
        <v>3</v>
      </c>
      <c r="E829" t="s">
        <v>15</v>
      </c>
      <c r="F829" s="5">
        <v>42059</v>
      </c>
      <c r="G829">
        <v>996994102</v>
      </c>
      <c r="H829" s="5">
        <v>42073</v>
      </c>
      <c r="I829">
        <v>1565</v>
      </c>
      <c r="J829" s="9">
        <v>437.2</v>
      </c>
      <c r="K829" s="9">
        <v>263.33</v>
      </c>
      <c r="L829" s="9">
        <v>684218</v>
      </c>
      <c r="M829" s="9">
        <v>412111.45</v>
      </c>
      <c r="N829" s="9">
        <v>272106.55</v>
      </c>
    </row>
    <row r="830" spans="1:14" x14ac:dyDescent="0.25">
      <c r="A830" t="s">
        <v>12</v>
      </c>
      <c r="B830" t="s">
        <v>150</v>
      </c>
      <c r="C830" t="s">
        <v>19</v>
      </c>
      <c r="D830" t="s">
        <v>3</v>
      </c>
      <c r="E830" t="s">
        <v>8</v>
      </c>
      <c r="F830" s="5">
        <v>43444</v>
      </c>
      <c r="G830">
        <v>686294305</v>
      </c>
      <c r="H830" s="5">
        <v>43449</v>
      </c>
      <c r="I830">
        <v>8591</v>
      </c>
      <c r="J830" s="9">
        <v>81.73</v>
      </c>
      <c r="K830" s="9">
        <v>56.67</v>
      </c>
      <c r="L830" s="9">
        <v>702142.43</v>
      </c>
      <c r="M830" s="9">
        <v>486851.97</v>
      </c>
      <c r="N830" s="9">
        <v>215290.46</v>
      </c>
    </row>
    <row r="831" spans="1:14" x14ac:dyDescent="0.25">
      <c r="A831" t="s">
        <v>20</v>
      </c>
      <c r="B831" t="s">
        <v>168</v>
      </c>
      <c r="C831" t="s">
        <v>2</v>
      </c>
      <c r="D831" t="s">
        <v>7</v>
      </c>
      <c r="E831" t="s">
        <v>8</v>
      </c>
      <c r="F831" s="5">
        <v>44106</v>
      </c>
      <c r="G831">
        <v>421256434</v>
      </c>
      <c r="H831" s="5">
        <v>44155</v>
      </c>
      <c r="I831">
        <v>7995</v>
      </c>
      <c r="J831" s="9">
        <v>255.28</v>
      </c>
      <c r="K831" s="9">
        <v>159.41999999999999</v>
      </c>
      <c r="L831" s="9">
        <v>2040963.6</v>
      </c>
      <c r="M831" s="9">
        <v>1274562.8999999999</v>
      </c>
      <c r="N831" s="9">
        <v>766400.7</v>
      </c>
    </row>
    <row r="832" spans="1:14" x14ac:dyDescent="0.25">
      <c r="A832" t="s">
        <v>12</v>
      </c>
      <c r="B832" t="s">
        <v>195</v>
      </c>
      <c r="C832" t="s">
        <v>45</v>
      </c>
      <c r="D832" t="s">
        <v>3</v>
      </c>
      <c r="E832" t="s">
        <v>15</v>
      </c>
      <c r="F832" s="5">
        <v>42012</v>
      </c>
      <c r="G832">
        <v>156616818</v>
      </c>
      <c r="H832" s="5">
        <v>42039</v>
      </c>
      <c r="I832">
        <v>5252</v>
      </c>
      <c r="J832" s="9">
        <v>9.33</v>
      </c>
      <c r="K832" s="9">
        <v>6.92</v>
      </c>
      <c r="L832" s="9">
        <v>49001.16</v>
      </c>
      <c r="M832" s="9">
        <v>36343.839999999997</v>
      </c>
      <c r="N832" s="9">
        <v>12657.32</v>
      </c>
    </row>
    <row r="833" spans="1:14" x14ac:dyDescent="0.25">
      <c r="A833" t="s">
        <v>12</v>
      </c>
      <c r="B833" t="s">
        <v>180</v>
      </c>
      <c r="C833" t="s">
        <v>57</v>
      </c>
      <c r="D833" t="s">
        <v>3</v>
      </c>
      <c r="E833" t="s">
        <v>8</v>
      </c>
      <c r="F833" s="5">
        <v>44676</v>
      </c>
      <c r="G833">
        <v>817424285</v>
      </c>
      <c r="H833" s="5">
        <v>44687</v>
      </c>
      <c r="I833">
        <v>2866</v>
      </c>
      <c r="J833" s="9">
        <v>154.06</v>
      </c>
      <c r="K833" s="9">
        <v>90.93</v>
      </c>
      <c r="L833" s="9">
        <v>441535.96</v>
      </c>
      <c r="M833" s="9">
        <v>260605.38</v>
      </c>
      <c r="N833" s="9">
        <v>180930.58</v>
      </c>
    </row>
    <row r="834" spans="1:14" x14ac:dyDescent="0.25">
      <c r="A834" t="s">
        <v>9</v>
      </c>
      <c r="B834" t="s">
        <v>27</v>
      </c>
      <c r="C834" t="s">
        <v>14</v>
      </c>
      <c r="D834" t="s">
        <v>7</v>
      </c>
      <c r="E834" t="s">
        <v>4</v>
      </c>
      <c r="F834" s="5">
        <v>44922</v>
      </c>
      <c r="G834">
        <v>249040162</v>
      </c>
      <c r="H834" s="5">
        <v>44593</v>
      </c>
      <c r="I834">
        <v>5373</v>
      </c>
      <c r="J834" s="9">
        <v>205.7</v>
      </c>
      <c r="K834" s="9">
        <v>117.11</v>
      </c>
      <c r="L834" s="9">
        <v>1105226.1000000001</v>
      </c>
      <c r="M834" s="9">
        <v>629232.03</v>
      </c>
      <c r="N834" s="9">
        <v>475994.07</v>
      </c>
    </row>
    <row r="835" spans="1:14" x14ac:dyDescent="0.25">
      <c r="A835" t="s">
        <v>9</v>
      </c>
      <c r="B835" t="s">
        <v>154</v>
      </c>
      <c r="C835" t="s">
        <v>29</v>
      </c>
      <c r="D835" t="s">
        <v>7</v>
      </c>
      <c r="E835" t="s">
        <v>8</v>
      </c>
      <c r="F835" s="5">
        <v>44389</v>
      </c>
      <c r="G835">
        <v>867138278</v>
      </c>
      <c r="H835" s="5">
        <v>44412</v>
      </c>
      <c r="I835">
        <v>4341</v>
      </c>
      <c r="J835" s="9">
        <v>651.21</v>
      </c>
      <c r="K835" s="9">
        <v>524.96</v>
      </c>
      <c r="L835" s="9">
        <v>2826902.61</v>
      </c>
      <c r="M835" s="9">
        <v>2278851.36</v>
      </c>
      <c r="N835" s="9">
        <v>548051.25</v>
      </c>
    </row>
    <row r="836" spans="1:14" x14ac:dyDescent="0.25">
      <c r="A836" t="s">
        <v>9</v>
      </c>
      <c r="B836" t="s">
        <v>187</v>
      </c>
      <c r="C836" t="s">
        <v>11</v>
      </c>
      <c r="D836" t="s">
        <v>7</v>
      </c>
      <c r="E836" t="s">
        <v>15</v>
      </c>
      <c r="F836" s="5">
        <v>42026</v>
      </c>
      <c r="G836">
        <v>207704961</v>
      </c>
      <c r="H836" s="5">
        <v>42033</v>
      </c>
      <c r="I836">
        <v>3368</v>
      </c>
      <c r="J836" s="9">
        <v>47.45</v>
      </c>
      <c r="K836" s="9">
        <v>31.79</v>
      </c>
      <c r="L836" s="9">
        <v>159811.6</v>
      </c>
      <c r="M836" s="9">
        <v>107068.72</v>
      </c>
      <c r="N836" s="9">
        <v>52742.879999999997</v>
      </c>
    </row>
    <row r="837" spans="1:14" x14ac:dyDescent="0.25">
      <c r="A837" t="s">
        <v>0</v>
      </c>
      <c r="B837" t="s">
        <v>138</v>
      </c>
      <c r="C837" t="s">
        <v>57</v>
      </c>
      <c r="D837" t="s">
        <v>7</v>
      </c>
      <c r="E837" t="s">
        <v>23</v>
      </c>
      <c r="F837" s="5">
        <v>43251</v>
      </c>
      <c r="G837">
        <v>377039039</v>
      </c>
      <c r="H837" s="5">
        <v>43265</v>
      </c>
      <c r="I837">
        <v>3085</v>
      </c>
      <c r="J837" s="9">
        <v>154.06</v>
      </c>
      <c r="K837" s="9">
        <v>90.93</v>
      </c>
      <c r="L837" s="9">
        <v>475275.1</v>
      </c>
      <c r="M837" s="9">
        <v>280519.05</v>
      </c>
      <c r="N837" s="9">
        <v>194756.05</v>
      </c>
    </row>
    <row r="838" spans="1:14" x14ac:dyDescent="0.25">
      <c r="A838" t="s">
        <v>12</v>
      </c>
      <c r="B838" t="s">
        <v>137</v>
      </c>
      <c r="C838" t="s">
        <v>14</v>
      </c>
      <c r="D838" t="s">
        <v>7</v>
      </c>
      <c r="E838" t="s">
        <v>23</v>
      </c>
      <c r="F838" s="5">
        <v>44217</v>
      </c>
      <c r="G838">
        <v>401751840</v>
      </c>
      <c r="H838" s="5">
        <v>44248</v>
      </c>
      <c r="I838">
        <v>6152</v>
      </c>
      <c r="J838" s="9">
        <v>205.7</v>
      </c>
      <c r="K838" s="9">
        <v>117.11</v>
      </c>
      <c r="L838" s="9">
        <v>1265466.3999999999</v>
      </c>
      <c r="M838" s="9">
        <v>720460.72</v>
      </c>
      <c r="N838" s="9">
        <v>545005.68000000005</v>
      </c>
    </row>
    <row r="839" spans="1:14" x14ac:dyDescent="0.25">
      <c r="A839" t="s">
        <v>9</v>
      </c>
      <c r="B839" t="s">
        <v>200</v>
      </c>
      <c r="C839" t="s">
        <v>22</v>
      </c>
      <c r="D839" t="s">
        <v>7</v>
      </c>
      <c r="E839" t="s">
        <v>15</v>
      </c>
      <c r="F839" s="5">
        <v>44309</v>
      </c>
      <c r="G839">
        <v>278767192</v>
      </c>
      <c r="H839" s="5">
        <v>44341</v>
      </c>
      <c r="I839">
        <v>2262</v>
      </c>
      <c r="J839" s="9">
        <v>109.28</v>
      </c>
      <c r="K839" s="9">
        <v>35.840000000000003</v>
      </c>
      <c r="L839" s="9">
        <v>247191.36</v>
      </c>
      <c r="M839" s="9">
        <v>81070.080000000002</v>
      </c>
      <c r="N839" s="9">
        <v>166121.28</v>
      </c>
    </row>
    <row r="840" spans="1:14" x14ac:dyDescent="0.25">
      <c r="A840" t="s">
        <v>9</v>
      </c>
      <c r="B840" t="s">
        <v>49</v>
      </c>
      <c r="C840" t="s">
        <v>65</v>
      </c>
      <c r="D840" t="s">
        <v>3</v>
      </c>
      <c r="E840" t="s">
        <v>23</v>
      </c>
      <c r="F840" s="5">
        <v>43459</v>
      </c>
      <c r="G840">
        <v>525321424</v>
      </c>
      <c r="H840" s="5">
        <v>43465</v>
      </c>
      <c r="I840">
        <v>3138</v>
      </c>
      <c r="J840" s="9">
        <v>668.27</v>
      </c>
      <c r="K840" s="9">
        <v>502.54</v>
      </c>
      <c r="L840" s="9">
        <v>2097031.26</v>
      </c>
      <c r="M840" s="9">
        <v>1576970.52</v>
      </c>
      <c r="N840" s="9">
        <v>520060.74</v>
      </c>
    </row>
    <row r="841" spans="1:14" x14ac:dyDescent="0.25">
      <c r="A841" t="s">
        <v>20</v>
      </c>
      <c r="B841" t="s">
        <v>52</v>
      </c>
      <c r="C841" t="s">
        <v>57</v>
      </c>
      <c r="D841" t="s">
        <v>3</v>
      </c>
      <c r="E841" t="s">
        <v>23</v>
      </c>
      <c r="F841" s="5">
        <v>44413</v>
      </c>
      <c r="G841">
        <v>828963363</v>
      </c>
      <c r="H841" s="5">
        <v>44445</v>
      </c>
      <c r="I841">
        <v>7535</v>
      </c>
      <c r="J841" s="9">
        <v>154.06</v>
      </c>
      <c r="K841" s="9">
        <v>90.93</v>
      </c>
      <c r="L841" s="9">
        <v>1160842.1000000001</v>
      </c>
      <c r="M841" s="9">
        <v>685157.55</v>
      </c>
      <c r="N841" s="9">
        <v>475684.55</v>
      </c>
    </row>
    <row r="842" spans="1:14" x14ac:dyDescent="0.25">
      <c r="A842" t="s">
        <v>9</v>
      </c>
      <c r="B842" t="s">
        <v>110</v>
      </c>
      <c r="C842" t="s">
        <v>22</v>
      </c>
      <c r="D842" t="s">
        <v>3</v>
      </c>
      <c r="E842" t="s">
        <v>23</v>
      </c>
      <c r="F842" s="5">
        <v>43261</v>
      </c>
      <c r="G842">
        <v>497554337</v>
      </c>
      <c r="H842" s="5">
        <v>43309</v>
      </c>
      <c r="I842">
        <v>6240</v>
      </c>
      <c r="J842" s="9">
        <v>109.28</v>
      </c>
      <c r="K842" s="9">
        <v>35.840000000000003</v>
      </c>
      <c r="L842" s="9">
        <v>681907.19999999995</v>
      </c>
      <c r="M842" s="9">
        <v>223641.60000000001</v>
      </c>
      <c r="N842" s="9">
        <v>458265.59999999998</v>
      </c>
    </row>
    <row r="843" spans="1:14" x14ac:dyDescent="0.25">
      <c r="A843" t="s">
        <v>9</v>
      </c>
      <c r="B843" t="s">
        <v>100</v>
      </c>
      <c r="C843" t="s">
        <v>45</v>
      </c>
      <c r="D843" t="s">
        <v>7</v>
      </c>
      <c r="E843" t="s">
        <v>4</v>
      </c>
      <c r="F843" s="5">
        <v>44338</v>
      </c>
      <c r="G843">
        <v>709268176</v>
      </c>
      <c r="H843" s="5">
        <v>44372</v>
      </c>
      <c r="I843">
        <v>7070</v>
      </c>
      <c r="J843" s="9">
        <v>9.33</v>
      </c>
      <c r="K843" s="9">
        <v>6.92</v>
      </c>
      <c r="L843" s="9">
        <v>65963.100000000006</v>
      </c>
      <c r="M843" s="9">
        <v>48924.4</v>
      </c>
      <c r="N843" s="9">
        <v>17038.7</v>
      </c>
    </row>
    <row r="844" spans="1:14" x14ac:dyDescent="0.25">
      <c r="A844" t="s">
        <v>17</v>
      </c>
      <c r="B844" t="s">
        <v>47</v>
      </c>
      <c r="C844" t="s">
        <v>6</v>
      </c>
      <c r="D844" t="s">
        <v>7</v>
      </c>
      <c r="E844" t="s">
        <v>15</v>
      </c>
      <c r="F844" s="5">
        <v>43129</v>
      </c>
      <c r="G844">
        <v>462591207</v>
      </c>
      <c r="H844" s="5">
        <v>43160</v>
      </c>
      <c r="I844">
        <v>9873</v>
      </c>
      <c r="J844" s="9">
        <v>152.58000000000001</v>
      </c>
      <c r="K844" s="9">
        <v>97.44</v>
      </c>
      <c r="L844" s="9">
        <v>1506422.34</v>
      </c>
      <c r="M844" s="9">
        <v>962025.12</v>
      </c>
      <c r="N844" s="9">
        <v>544397.22</v>
      </c>
    </row>
    <row r="845" spans="1:14" x14ac:dyDescent="0.25">
      <c r="A845" t="s">
        <v>9</v>
      </c>
      <c r="B845" t="s">
        <v>192</v>
      </c>
      <c r="C845" t="s">
        <v>19</v>
      </c>
      <c r="D845" t="s">
        <v>7</v>
      </c>
      <c r="E845" t="s">
        <v>4</v>
      </c>
      <c r="F845" s="5">
        <v>42475</v>
      </c>
      <c r="G845">
        <v>626322257</v>
      </c>
      <c r="H845" s="5">
        <v>42495</v>
      </c>
      <c r="I845">
        <v>1529</v>
      </c>
      <c r="J845" s="9">
        <v>81.73</v>
      </c>
      <c r="K845" s="9">
        <v>56.67</v>
      </c>
      <c r="L845" s="9">
        <v>124965.17</v>
      </c>
      <c r="M845" s="9">
        <v>86648.43</v>
      </c>
      <c r="N845" s="9">
        <v>38316.74</v>
      </c>
    </row>
    <row r="846" spans="1:14" x14ac:dyDescent="0.25">
      <c r="A846" t="s">
        <v>20</v>
      </c>
      <c r="B846" t="s">
        <v>120</v>
      </c>
      <c r="C846" t="s">
        <v>57</v>
      </c>
      <c r="D846" t="s">
        <v>7</v>
      </c>
      <c r="E846" t="s">
        <v>4</v>
      </c>
      <c r="F846" s="5">
        <v>44144</v>
      </c>
      <c r="G846">
        <v>789572656</v>
      </c>
      <c r="H846" s="5">
        <v>44189</v>
      </c>
      <c r="I846">
        <v>950</v>
      </c>
      <c r="J846" s="9">
        <v>154.06</v>
      </c>
      <c r="K846" s="9">
        <v>90.93</v>
      </c>
      <c r="L846" s="9">
        <v>146357</v>
      </c>
      <c r="M846" s="9">
        <v>86383.5</v>
      </c>
      <c r="N846" s="9">
        <v>59973.5</v>
      </c>
    </row>
    <row r="847" spans="1:14" x14ac:dyDescent="0.25">
      <c r="A847" t="s">
        <v>9</v>
      </c>
      <c r="B847" t="s">
        <v>80</v>
      </c>
      <c r="C847" t="s">
        <v>2</v>
      </c>
      <c r="D847" t="s">
        <v>7</v>
      </c>
      <c r="E847" t="s">
        <v>8</v>
      </c>
      <c r="F847" s="5">
        <v>44217</v>
      </c>
      <c r="G847">
        <v>611766231</v>
      </c>
      <c r="H847" s="5">
        <v>44253</v>
      </c>
      <c r="I847">
        <v>4077</v>
      </c>
      <c r="J847" s="9">
        <v>255.28</v>
      </c>
      <c r="K847" s="9">
        <v>159.41999999999999</v>
      </c>
      <c r="L847" s="9">
        <v>1040776.56</v>
      </c>
      <c r="M847" s="9">
        <v>649955.34</v>
      </c>
      <c r="N847" s="9">
        <v>390821.22</v>
      </c>
    </row>
    <row r="848" spans="1:14" x14ac:dyDescent="0.25">
      <c r="A848" t="s">
        <v>0</v>
      </c>
      <c r="B848" t="s">
        <v>160</v>
      </c>
      <c r="C848" t="s">
        <v>29</v>
      </c>
      <c r="D848" t="s">
        <v>7</v>
      </c>
      <c r="E848" t="s">
        <v>8</v>
      </c>
      <c r="F848" s="5">
        <v>44429</v>
      </c>
      <c r="G848">
        <v>272639310</v>
      </c>
      <c r="H848" s="5">
        <v>44468</v>
      </c>
      <c r="I848">
        <v>8885</v>
      </c>
      <c r="J848" s="9">
        <v>651.21</v>
      </c>
      <c r="K848" s="9">
        <v>524.96</v>
      </c>
      <c r="L848" s="9">
        <v>5786000.8499999996</v>
      </c>
      <c r="M848" s="9">
        <v>4664269.5999999996</v>
      </c>
      <c r="N848" s="9">
        <v>1121731.25</v>
      </c>
    </row>
    <row r="849" spans="1:14" x14ac:dyDescent="0.25">
      <c r="A849" t="s">
        <v>0</v>
      </c>
      <c r="B849" t="s">
        <v>160</v>
      </c>
      <c r="C849" t="s">
        <v>45</v>
      </c>
      <c r="D849" t="s">
        <v>3</v>
      </c>
      <c r="E849" t="s">
        <v>23</v>
      </c>
      <c r="F849" s="5">
        <v>44065</v>
      </c>
      <c r="G849">
        <v>922240722</v>
      </c>
      <c r="H849" s="5">
        <v>44103</v>
      </c>
      <c r="I849">
        <v>379</v>
      </c>
      <c r="J849" s="9">
        <v>9.33</v>
      </c>
      <c r="K849" s="9">
        <v>6.92</v>
      </c>
      <c r="L849" s="9">
        <v>3536.07</v>
      </c>
      <c r="M849" s="9">
        <v>2622.68</v>
      </c>
      <c r="N849" s="9">
        <v>913.39</v>
      </c>
    </row>
    <row r="850" spans="1:14" x14ac:dyDescent="0.25">
      <c r="A850" t="s">
        <v>9</v>
      </c>
      <c r="B850" t="s">
        <v>49</v>
      </c>
      <c r="C850" t="s">
        <v>2</v>
      </c>
      <c r="D850" t="s">
        <v>7</v>
      </c>
      <c r="E850" t="s">
        <v>23</v>
      </c>
      <c r="F850" s="5">
        <v>43527</v>
      </c>
      <c r="G850">
        <v>630931794</v>
      </c>
      <c r="H850" s="5">
        <v>43556</v>
      </c>
      <c r="I850">
        <v>5593</v>
      </c>
      <c r="J850" s="9">
        <v>255.28</v>
      </c>
      <c r="K850" s="9">
        <v>159.41999999999999</v>
      </c>
      <c r="L850" s="9">
        <v>1427781.04</v>
      </c>
      <c r="M850" s="9">
        <v>891636.06</v>
      </c>
      <c r="N850" s="9">
        <v>536144.98</v>
      </c>
    </row>
    <row r="851" spans="1:14" x14ac:dyDescent="0.25">
      <c r="A851" t="s">
        <v>9</v>
      </c>
      <c r="B851" t="s">
        <v>69</v>
      </c>
      <c r="C851" t="s">
        <v>29</v>
      </c>
      <c r="D851" t="s">
        <v>7</v>
      </c>
      <c r="E851" t="s">
        <v>15</v>
      </c>
      <c r="F851" s="5">
        <v>42798</v>
      </c>
      <c r="G851">
        <v>239386355</v>
      </c>
      <c r="H851" s="5">
        <v>42845</v>
      </c>
      <c r="I851">
        <v>8597</v>
      </c>
      <c r="J851" s="9">
        <v>651.21</v>
      </c>
      <c r="K851" s="9">
        <v>524.96</v>
      </c>
      <c r="L851" s="9">
        <v>5598452.3700000001</v>
      </c>
      <c r="M851" s="9">
        <v>4513081.12</v>
      </c>
      <c r="N851" s="9">
        <v>1085371.25</v>
      </c>
    </row>
    <row r="852" spans="1:14" x14ac:dyDescent="0.25">
      <c r="A852" t="s">
        <v>12</v>
      </c>
      <c r="B852" t="s">
        <v>195</v>
      </c>
      <c r="C852" t="s">
        <v>22</v>
      </c>
      <c r="D852" t="s">
        <v>3</v>
      </c>
      <c r="E852" t="s">
        <v>8</v>
      </c>
      <c r="F852" s="5">
        <v>43292</v>
      </c>
      <c r="G852">
        <v>208590734</v>
      </c>
      <c r="H852" s="5">
        <v>43331</v>
      </c>
      <c r="I852">
        <v>5488</v>
      </c>
      <c r="J852" s="9">
        <v>109.28</v>
      </c>
      <c r="K852" s="9">
        <v>35.840000000000003</v>
      </c>
      <c r="L852" s="9">
        <v>599728.64000000001</v>
      </c>
      <c r="M852" s="9">
        <v>196689.92000000001</v>
      </c>
      <c r="N852" s="9">
        <v>403038.71999999997</v>
      </c>
    </row>
    <row r="853" spans="1:14" x14ac:dyDescent="0.25">
      <c r="A853" t="s">
        <v>9</v>
      </c>
      <c r="B853" t="s">
        <v>109</v>
      </c>
      <c r="C853" t="s">
        <v>19</v>
      </c>
      <c r="D853" t="s">
        <v>7</v>
      </c>
      <c r="E853" t="s">
        <v>4</v>
      </c>
      <c r="F853" s="5">
        <v>42038</v>
      </c>
      <c r="G853">
        <v>169843757</v>
      </c>
      <c r="H853" s="5">
        <v>42082</v>
      </c>
      <c r="I853">
        <v>9397</v>
      </c>
      <c r="J853" s="9">
        <v>81.73</v>
      </c>
      <c r="K853" s="9">
        <v>56.67</v>
      </c>
      <c r="L853" s="9">
        <v>768016.81</v>
      </c>
      <c r="M853" s="9">
        <v>532527.99</v>
      </c>
      <c r="N853" s="9">
        <v>235488.82</v>
      </c>
    </row>
    <row r="854" spans="1:14" x14ac:dyDescent="0.25">
      <c r="A854" t="s">
        <v>12</v>
      </c>
      <c r="B854" t="s">
        <v>129</v>
      </c>
      <c r="C854" t="s">
        <v>14</v>
      </c>
      <c r="D854" t="s">
        <v>3</v>
      </c>
      <c r="E854" t="s">
        <v>23</v>
      </c>
      <c r="F854" s="5">
        <v>43344</v>
      </c>
      <c r="G854">
        <v>274756753</v>
      </c>
      <c r="H854" s="5">
        <v>43352</v>
      </c>
      <c r="I854">
        <v>5484</v>
      </c>
      <c r="J854" s="9">
        <v>205.7</v>
      </c>
      <c r="K854" s="9">
        <v>117.11</v>
      </c>
      <c r="L854" s="9">
        <v>1128058.8</v>
      </c>
      <c r="M854" s="9">
        <v>642231.24</v>
      </c>
      <c r="N854" s="9">
        <v>485827.56</v>
      </c>
    </row>
    <row r="855" spans="1:14" x14ac:dyDescent="0.25">
      <c r="A855" t="s">
        <v>17</v>
      </c>
      <c r="B855" t="s">
        <v>86</v>
      </c>
      <c r="C855" t="s">
        <v>19</v>
      </c>
      <c r="D855" t="s">
        <v>3</v>
      </c>
      <c r="E855" t="s">
        <v>23</v>
      </c>
      <c r="F855" s="5">
        <v>43788</v>
      </c>
      <c r="G855">
        <v>745253551</v>
      </c>
      <c r="H855" s="5">
        <v>43811</v>
      </c>
      <c r="I855">
        <v>5942</v>
      </c>
      <c r="J855" s="9">
        <v>81.73</v>
      </c>
      <c r="K855" s="9">
        <v>56.67</v>
      </c>
      <c r="L855" s="9">
        <v>485639.66</v>
      </c>
      <c r="M855" s="9">
        <v>336733.14</v>
      </c>
      <c r="N855" s="9">
        <v>148906.51999999999</v>
      </c>
    </row>
    <row r="856" spans="1:14" x14ac:dyDescent="0.25">
      <c r="A856" t="s">
        <v>9</v>
      </c>
      <c r="B856" t="s">
        <v>200</v>
      </c>
      <c r="C856" t="s">
        <v>14</v>
      </c>
      <c r="D856" t="s">
        <v>3</v>
      </c>
      <c r="E856" t="s">
        <v>8</v>
      </c>
      <c r="F856" s="5">
        <v>43266</v>
      </c>
      <c r="G856">
        <v>523570477</v>
      </c>
      <c r="H856" s="5">
        <v>43304</v>
      </c>
      <c r="I856">
        <v>4994</v>
      </c>
      <c r="J856" s="9">
        <v>205.7</v>
      </c>
      <c r="K856" s="9">
        <v>117.11</v>
      </c>
      <c r="L856" s="9">
        <v>1027265.8</v>
      </c>
      <c r="M856" s="9">
        <v>584847.34</v>
      </c>
      <c r="N856" s="9">
        <v>442418.46</v>
      </c>
    </row>
    <row r="857" spans="1:14" x14ac:dyDescent="0.25">
      <c r="A857" t="s">
        <v>12</v>
      </c>
      <c r="B857" t="s">
        <v>73</v>
      </c>
      <c r="C857" t="s">
        <v>6</v>
      </c>
      <c r="D857" t="s">
        <v>3</v>
      </c>
      <c r="E857" t="s">
        <v>23</v>
      </c>
      <c r="F857" s="5">
        <v>42134</v>
      </c>
      <c r="G857">
        <v>422256362</v>
      </c>
      <c r="H857" s="5">
        <v>42178</v>
      </c>
      <c r="I857">
        <v>3896</v>
      </c>
      <c r="J857" s="9">
        <v>152.58000000000001</v>
      </c>
      <c r="K857" s="9">
        <v>97.44</v>
      </c>
      <c r="L857" s="9">
        <v>594451.68000000005</v>
      </c>
      <c r="M857" s="9">
        <v>379626.23999999999</v>
      </c>
      <c r="N857" s="9">
        <v>214825.44</v>
      </c>
    </row>
    <row r="858" spans="1:14" x14ac:dyDescent="0.25">
      <c r="A858" t="s">
        <v>9</v>
      </c>
      <c r="B858" t="s">
        <v>173</v>
      </c>
      <c r="C858" t="s">
        <v>65</v>
      </c>
      <c r="D858" t="s">
        <v>7</v>
      </c>
      <c r="E858" t="s">
        <v>4</v>
      </c>
      <c r="F858" s="5">
        <v>42603</v>
      </c>
      <c r="G858">
        <v>874172532</v>
      </c>
      <c r="H858" s="5">
        <v>42645</v>
      </c>
      <c r="I858">
        <v>5933</v>
      </c>
      <c r="J858" s="9">
        <v>668.27</v>
      </c>
      <c r="K858" s="9">
        <v>502.54</v>
      </c>
      <c r="L858" s="9">
        <v>3964845.91</v>
      </c>
      <c r="M858" s="9">
        <v>2981569.82</v>
      </c>
      <c r="N858" s="9">
        <v>983276.09</v>
      </c>
    </row>
    <row r="859" spans="1:14" x14ac:dyDescent="0.25">
      <c r="A859" t="s">
        <v>20</v>
      </c>
      <c r="B859" t="s">
        <v>185</v>
      </c>
      <c r="C859" t="s">
        <v>65</v>
      </c>
      <c r="D859" t="s">
        <v>7</v>
      </c>
      <c r="E859" t="s">
        <v>8</v>
      </c>
      <c r="F859" s="5">
        <v>42234</v>
      </c>
      <c r="G859">
        <v>582492816</v>
      </c>
      <c r="H859" s="5">
        <v>42258</v>
      </c>
      <c r="I859">
        <v>1423</v>
      </c>
      <c r="J859" s="9">
        <v>668.27</v>
      </c>
      <c r="K859" s="9">
        <v>502.54</v>
      </c>
      <c r="L859" s="9">
        <v>950948.21</v>
      </c>
      <c r="M859" s="9">
        <v>715114.42</v>
      </c>
      <c r="N859" s="9">
        <v>235833.79</v>
      </c>
    </row>
    <row r="860" spans="1:14" x14ac:dyDescent="0.25">
      <c r="A860" t="s">
        <v>9</v>
      </c>
      <c r="B860" t="s">
        <v>178</v>
      </c>
      <c r="C860" t="s">
        <v>19</v>
      </c>
      <c r="D860" t="s">
        <v>7</v>
      </c>
      <c r="E860" t="s">
        <v>8</v>
      </c>
      <c r="F860" s="5">
        <v>44823</v>
      </c>
      <c r="G860">
        <v>570703542</v>
      </c>
      <c r="H860" s="5">
        <v>44868</v>
      </c>
      <c r="I860">
        <v>2715</v>
      </c>
      <c r="J860" s="9">
        <v>81.73</v>
      </c>
      <c r="K860" s="9">
        <v>56.67</v>
      </c>
      <c r="L860" s="9">
        <v>221896.95</v>
      </c>
      <c r="M860" s="9">
        <v>153859.04999999999</v>
      </c>
      <c r="N860" s="9">
        <v>68037.899999999994</v>
      </c>
    </row>
    <row r="861" spans="1:14" x14ac:dyDescent="0.25">
      <c r="A861" t="s">
        <v>9</v>
      </c>
      <c r="B861" t="s">
        <v>134</v>
      </c>
      <c r="C861" t="s">
        <v>31</v>
      </c>
      <c r="D861" t="s">
        <v>3</v>
      </c>
      <c r="E861" t="s">
        <v>4</v>
      </c>
      <c r="F861" s="5">
        <v>44094</v>
      </c>
      <c r="G861">
        <v>132603538</v>
      </c>
      <c r="H861" s="5">
        <v>44141</v>
      </c>
      <c r="I861">
        <v>9188</v>
      </c>
      <c r="J861" s="9">
        <v>437.2</v>
      </c>
      <c r="K861" s="9">
        <v>263.33</v>
      </c>
      <c r="L861" s="9">
        <v>4016993.6</v>
      </c>
      <c r="M861" s="9">
        <v>2419476.04</v>
      </c>
      <c r="N861" s="9">
        <v>1597517.56</v>
      </c>
    </row>
    <row r="862" spans="1:14" x14ac:dyDescent="0.25">
      <c r="A862" t="s">
        <v>0</v>
      </c>
      <c r="B862" t="s">
        <v>5</v>
      </c>
      <c r="C862" t="s">
        <v>14</v>
      </c>
      <c r="D862" t="s">
        <v>7</v>
      </c>
      <c r="E862" t="s">
        <v>4</v>
      </c>
      <c r="F862" s="5">
        <v>44854</v>
      </c>
      <c r="G862">
        <v>882304131</v>
      </c>
      <c r="H862" s="5">
        <v>44890</v>
      </c>
      <c r="I862">
        <v>2254</v>
      </c>
      <c r="J862" s="9">
        <v>205.7</v>
      </c>
      <c r="K862" s="9">
        <v>117.11</v>
      </c>
      <c r="L862" s="9">
        <v>463647.8</v>
      </c>
      <c r="M862" s="9">
        <v>263965.94</v>
      </c>
      <c r="N862" s="9">
        <v>199681.86</v>
      </c>
    </row>
    <row r="863" spans="1:14" x14ac:dyDescent="0.25">
      <c r="A863" t="s">
        <v>17</v>
      </c>
      <c r="B863" t="s">
        <v>176</v>
      </c>
      <c r="C863" t="s">
        <v>2</v>
      </c>
      <c r="D863" t="s">
        <v>3</v>
      </c>
      <c r="E863" t="s">
        <v>4</v>
      </c>
      <c r="F863" s="5">
        <v>43144</v>
      </c>
      <c r="G863">
        <v>904229152</v>
      </c>
      <c r="H863" s="5">
        <v>43150</v>
      </c>
      <c r="I863">
        <v>355</v>
      </c>
      <c r="J863" s="9">
        <v>255.28</v>
      </c>
      <c r="K863" s="9">
        <v>159.41999999999999</v>
      </c>
      <c r="L863" s="9">
        <v>90624.4</v>
      </c>
      <c r="M863" s="9">
        <v>56594.1</v>
      </c>
      <c r="N863" s="9">
        <v>34030.300000000003</v>
      </c>
    </row>
    <row r="864" spans="1:14" x14ac:dyDescent="0.25">
      <c r="A864" t="s">
        <v>17</v>
      </c>
      <c r="B864" t="s">
        <v>86</v>
      </c>
      <c r="C864" t="s">
        <v>29</v>
      </c>
      <c r="D864" t="s">
        <v>7</v>
      </c>
      <c r="E864" t="s">
        <v>15</v>
      </c>
      <c r="F864" s="5">
        <v>44626</v>
      </c>
      <c r="G864">
        <v>603114926</v>
      </c>
      <c r="H864" s="5">
        <v>44642</v>
      </c>
      <c r="I864">
        <v>3964</v>
      </c>
      <c r="J864" s="9">
        <v>651.21</v>
      </c>
      <c r="K864" s="9">
        <v>524.96</v>
      </c>
      <c r="L864" s="9">
        <v>2581396.44</v>
      </c>
      <c r="M864" s="9">
        <v>2080941.44</v>
      </c>
      <c r="N864" s="9">
        <v>500455</v>
      </c>
    </row>
    <row r="865" spans="1:14" x14ac:dyDescent="0.25">
      <c r="A865" t="s">
        <v>9</v>
      </c>
      <c r="B865" t="s">
        <v>142</v>
      </c>
      <c r="C865" t="s">
        <v>6</v>
      </c>
      <c r="D865" t="s">
        <v>3</v>
      </c>
      <c r="E865" t="s">
        <v>23</v>
      </c>
      <c r="F865" s="5">
        <v>43120</v>
      </c>
      <c r="G865">
        <v>454010283</v>
      </c>
      <c r="H865" s="5">
        <v>43130</v>
      </c>
      <c r="I865">
        <v>587</v>
      </c>
      <c r="J865" s="9">
        <v>152.58000000000001</v>
      </c>
      <c r="K865" s="9">
        <v>97.44</v>
      </c>
      <c r="L865" s="9">
        <v>89564.46</v>
      </c>
      <c r="M865" s="9">
        <v>57197.279999999999</v>
      </c>
      <c r="N865" s="9">
        <v>32367.18</v>
      </c>
    </row>
    <row r="866" spans="1:14" x14ac:dyDescent="0.25">
      <c r="A866" t="s">
        <v>9</v>
      </c>
      <c r="B866" t="s">
        <v>10</v>
      </c>
      <c r="C866" t="s">
        <v>36</v>
      </c>
      <c r="D866" t="s">
        <v>7</v>
      </c>
      <c r="E866" t="s">
        <v>15</v>
      </c>
      <c r="F866" s="5">
        <v>44414</v>
      </c>
      <c r="G866">
        <v>552276551</v>
      </c>
      <c r="H866" s="5">
        <v>44463</v>
      </c>
      <c r="I866">
        <v>9759</v>
      </c>
      <c r="J866" s="9">
        <v>421.89</v>
      </c>
      <c r="K866" s="9">
        <v>364.69</v>
      </c>
      <c r="L866" s="9">
        <v>4117224.51</v>
      </c>
      <c r="M866" s="9">
        <v>3559009.71</v>
      </c>
      <c r="N866" s="9">
        <v>558214.80000000005</v>
      </c>
    </row>
    <row r="867" spans="1:14" x14ac:dyDescent="0.25">
      <c r="A867" t="s">
        <v>9</v>
      </c>
      <c r="B867" t="s">
        <v>164</v>
      </c>
      <c r="C867" t="s">
        <v>6</v>
      </c>
      <c r="D867" t="s">
        <v>7</v>
      </c>
      <c r="E867" t="s">
        <v>4</v>
      </c>
      <c r="F867" s="5">
        <v>42451</v>
      </c>
      <c r="G867">
        <v>163587558</v>
      </c>
      <c r="H867" s="5">
        <v>42479</v>
      </c>
      <c r="I867">
        <v>8048</v>
      </c>
      <c r="J867" s="9">
        <v>152.58000000000001</v>
      </c>
      <c r="K867" s="9">
        <v>97.44</v>
      </c>
      <c r="L867" s="9">
        <v>1227963.8400000001</v>
      </c>
      <c r="M867" s="9">
        <v>784197.12</v>
      </c>
      <c r="N867" s="9">
        <v>443766.72</v>
      </c>
    </row>
    <row r="868" spans="1:14" x14ac:dyDescent="0.25">
      <c r="A868" t="s">
        <v>0</v>
      </c>
      <c r="B868" t="s">
        <v>101</v>
      </c>
      <c r="C868" t="s">
        <v>11</v>
      </c>
      <c r="D868" t="s">
        <v>7</v>
      </c>
      <c r="E868" t="s">
        <v>4</v>
      </c>
      <c r="F868" s="5">
        <v>43877</v>
      </c>
      <c r="G868">
        <v>873929631</v>
      </c>
      <c r="H868" s="5">
        <v>43886</v>
      </c>
      <c r="I868">
        <v>4053</v>
      </c>
      <c r="J868" s="9">
        <v>47.45</v>
      </c>
      <c r="K868" s="9">
        <v>31.79</v>
      </c>
      <c r="L868" s="9">
        <v>192314.85</v>
      </c>
      <c r="M868" s="9">
        <v>128844.87</v>
      </c>
      <c r="N868" s="9">
        <v>63469.98</v>
      </c>
    </row>
    <row r="869" spans="1:14" x14ac:dyDescent="0.25">
      <c r="A869" t="s">
        <v>9</v>
      </c>
      <c r="B869" t="s">
        <v>64</v>
      </c>
      <c r="C869" t="s">
        <v>14</v>
      </c>
      <c r="D869" t="s">
        <v>3</v>
      </c>
      <c r="E869" t="s">
        <v>15</v>
      </c>
      <c r="F869" s="5">
        <v>44222</v>
      </c>
      <c r="G869">
        <v>739601600</v>
      </c>
      <c r="H869" s="5">
        <v>44265</v>
      </c>
      <c r="I869">
        <v>3404</v>
      </c>
      <c r="J869" s="9">
        <v>205.7</v>
      </c>
      <c r="K869" s="9">
        <v>117.11</v>
      </c>
      <c r="L869" s="9">
        <v>700202.8</v>
      </c>
      <c r="M869" s="9">
        <v>398642.44</v>
      </c>
      <c r="N869" s="9">
        <v>301560.36</v>
      </c>
    </row>
    <row r="870" spans="1:14" x14ac:dyDescent="0.25">
      <c r="A870" t="s">
        <v>9</v>
      </c>
      <c r="B870" t="s">
        <v>77</v>
      </c>
      <c r="C870" t="s">
        <v>31</v>
      </c>
      <c r="D870" t="s">
        <v>3</v>
      </c>
      <c r="E870" t="s">
        <v>4</v>
      </c>
      <c r="F870" s="5">
        <v>44829</v>
      </c>
      <c r="G870">
        <v>137214791</v>
      </c>
      <c r="H870" s="5">
        <v>44867</v>
      </c>
      <c r="I870">
        <v>3761</v>
      </c>
      <c r="J870" s="9">
        <v>437.2</v>
      </c>
      <c r="K870" s="9">
        <v>263.33</v>
      </c>
      <c r="L870" s="9">
        <v>1644309.2</v>
      </c>
      <c r="M870" s="9">
        <v>990384.13</v>
      </c>
      <c r="N870" s="9">
        <v>653925.06999999995</v>
      </c>
    </row>
    <row r="871" spans="1:14" x14ac:dyDescent="0.25">
      <c r="A871" t="s">
        <v>9</v>
      </c>
      <c r="B871" t="s">
        <v>122</v>
      </c>
      <c r="C871" t="s">
        <v>45</v>
      </c>
      <c r="D871" t="s">
        <v>7</v>
      </c>
      <c r="E871" t="s">
        <v>8</v>
      </c>
      <c r="F871" s="5">
        <v>43703</v>
      </c>
      <c r="G871">
        <v>413693034</v>
      </c>
      <c r="H871" s="5">
        <v>43751</v>
      </c>
      <c r="I871">
        <v>9817</v>
      </c>
      <c r="J871" s="9">
        <v>9.33</v>
      </c>
      <c r="K871" s="9">
        <v>6.92</v>
      </c>
      <c r="L871" s="9">
        <v>91592.61</v>
      </c>
      <c r="M871" s="9">
        <v>67933.64</v>
      </c>
      <c r="N871" s="9">
        <v>23658.97</v>
      </c>
    </row>
    <row r="872" spans="1:14" x14ac:dyDescent="0.25">
      <c r="A872" t="s">
        <v>12</v>
      </c>
      <c r="B872" t="s">
        <v>61</v>
      </c>
      <c r="C872" t="s">
        <v>45</v>
      </c>
      <c r="D872" t="s">
        <v>7</v>
      </c>
      <c r="E872" t="s">
        <v>23</v>
      </c>
      <c r="F872" s="5">
        <v>42315</v>
      </c>
      <c r="G872">
        <v>736272656</v>
      </c>
      <c r="H872" s="5">
        <v>42350</v>
      </c>
      <c r="I872">
        <v>8296</v>
      </c>
      <c r="J872" s="9">
        <v>9.33</v>
      </c>
      <c r="K872" s="9">
        <v>6.92</v>
      </c>
      <c r="L872" s="9">
        <v>77401.679999999993</v>
      </c>
      <c r="M872" s="9">
        <v>57408.32</v>
      </c>
      <c r="N872" s="9">
        <v>19993.36</v>
      </c>
    </row>
    <row r="873" spans="1:14" x14ac:dyDescent="0.25">
      <c r="A873" t="s">
        <v>9</v>
      </c>
      <c r="B873" t="s">
        <v>77</v>
      </c>
      <c r="C873" t="s">
        <v>2</v>
      </c>
      <c r="D873" t="s">
        <v>7</v>
      </c>
      <c r="E873" t="s">
        <v>15</v>
      </c>
      <c r="F873" s="5">
        <v>44791</v>
      </c>
      <c r="G873">
        <v>342502486</v>
      </c>
      <c r="H873" s="5">
        <v>44791</v>
      </c>
      <c r="I873">
        <v>2952</v>
      </c>
      <c r="J873" s="9">
        <v>255.28</v>
      </c>
      <c r="K873" s="9">
        <v>159.41999999999999</v>
      </c>
      <c r="L873" s="9">
        <v>753586.56</v>
      </c>
      <c r="M873" s="9">
        <v>470607.84</v>
      </c>
      <c r="N873" s="9">
        <v>282978.71999999997</v>
      </c>
    </row>
    <row r="874" spans="1:14" x14ac:dyDescent="0.25">
      <c r="A874" t="s">
        <v>0</v>
      </c>
      <c r="B874" t="s">
        <v>74</v>
      </c>
      <c r="C874" t="s">
        <v>31</v>
      </c>
      <c r="D874" t="s">
        <v>7</v>
      </c>
      <c r="E874" t="s">
        <v>15</v>
      </c>
      <c r="F874" s="5">
        <v>42033</v>
      </c>
      <c r="G874">
        <v>790243852</v>
      </c>
      <c r="H874" s="5">
        <v>42045</v>
      </c>
      <c r="I874">
        <v>9572</v>
      </c>
      <c r="J874" s="9">
        <v>437.2</v>
      </c>
      <c r="K874" s="9">
        <v>263.33</v>
      </c>
      <c r="L874" s="9">
        <v>4184878.4</v>
      </c>
      <c r="M874" s="9">
        <v>2520594.7599999998</v>
      </c>
      <c r="N874" s="9">
        <v>1664283.64</v>
      </c>
    </row>
    <row r="875" spans="1:14" x14ac:dyDescent="0.25">
      <c r="A875" t="s">
        <v>12</v>
      </c>
      <c r="B875" t="s">
        <v>32</v>
      </c>
      <c r="C875" t="s">
        <v>19</v>
      </c>
      <c r="D875" t="s">
        <v>3</v>
      </c>
      <c r="E875" t="s">
        <v>4</v>
      </c>
      <c r="F875" s="5">
        <v>43564</v>
      </c>
      <c r="G875">
        <v>107670581</v>
      </c>
      <c r="H875" s="5">
        <v>43586</v>
      </c>
      <c r="I875">
        <v>972</v>
      </c>
      <c r="J875" s="9">
        <v>81.73</v>
      </c>
      <c r="K875" s="9">
        <v>56.67</v>
      </c>
      <c r="L875" s="9">
        <v>79441.56</v>
      </c>
      <c r="M875" s="9">
        <v>55083.24</v>
      </c>
      <c r="N875" s="9">
        <v>24358.32</v>
      </c>
    </row>
    <row r="876" spans="1:14" x14ac:dyDescent="0.25">
      <c r="A876" t="s">
        <v>20</v>
      </c>
      <c r="B876" t="s">
        <v>181</v>
      </c>
      <c r="C876" t="s">
        <v>65</v>
      </c>
      <c r="D876" t="s">
        <v>3</v>
      </c>
      <c r="E876" t="s">
        <v>23</v>
      </c>
      <c r="F876" s="5">
        <v>43489</v>
      </c>
      <c r="G876">
        <v>443269002</v>
      </c>
      <c r="H876" s="5">
        <v>43537</v>
      </c>
      <c r="I876">
        <v>2003</v>
      </c>
      <c r="J876" s="9">
        <v>668.27</v>
      </c>
      <c r="K876" s="9">
        <v>502.54</v>
      </c>
      <c r="L876" s="9">
        <v>1338544.81</v>
      </c>
      <c r="M876" s="9">
        <v>1006587.62</v>
      </c>
      <c r="N876" s="9">
        <v>331957.19</v>
      </c>
    </row>
    <row r="877" spans="1:14" x14ac:dyDescent="0.25">
      <c r="A877" t="s">
        <v>9</v>
      </c>
      <c r="B877" t="s">
        <v>177</v>
      </c>
      <c r="C877" t="s">
        <v>2</v>
      </c>
      <c r="D877" t="s">
        <v>7</v>
      </c>
      <c r="E877" t="s">
        <v>4</v>
      </c>
      <c r="F877" s="5">
        <v>43840</v>
      </c>
      <c r="G877">
        <v>415837943</v>
      </c>
      <c r="H877" s="5">
        <v>43884</v>
      </c>
      <c r="I877">
        <v>4543</v>
      </c>
      <c r="J877" s="9">
        <v>255.28</v>
      </c>
      <c r="K877" s="9">
        <v>159.41999999999999</v>
      </c>
      <c r="L877" s="9">
        <v>1159737.04</v>
      </c>
      <c r="M877" s="9">
        <v>724245.06</v>
      </c>
      <c r="N877" s="9">
        <v>435491.98</v>
      </c>
    </row>
    <row r="878" spans="1:14" x14ac:dyDescent="0.25">
      <c r="A878" t="s">
        <v>20</v>
      </c>
      <c r="B878" t="s">
        <v>185</v>
      </c>
      <c r="C878" t="s">
        <v>11</v>
      </c>
      <c r="D878" t="s">
        <v>7</v>
      </c>
      <c r="E878" t="s">
        <v>15</v>
      </c>
      <c r="F878" s="5">
        <v>42498</v>
      </c>
      <c r="G878">
        <v>964488732</v>
      </c>
      <c r="H878" s="5">
        <v>42527</v>
      </c>
      <c r="I878">
        <v>2504</v>
      </c>
      <c r="J878" s="9">
        <v>47.45</v>
      </c>
      <c r="K878" s="9">
        <v>31.79</v>
      </c>
      <c r="L878" s="9">
        <v>118814.8</v>
      </c>
      <c r="M878" s="9">
        <v>79602.16</v>
      </c>
      <c r="N878" s="9">
        <v>39212.639999999999</v>
      </c>
    </row>
    <row r="879" spans="1:14" x14ac:dyDescent="0.25">
      <c r="A879" t="s">
        <v>9</v>
      </c>
      <c r="B879" t="s">
        <v>134</v>
      </c>
      <c r="C879" t="s">
        <v>2</v>
      </c>
      <c r="D879" t="s">
        <v>7</v>
      </c>
      <c r="E879" t="s">
        <v>23</v>
      </c>
      <c r="F879" s="5">
        <v>43237</v>
      </c>
      <c r="G879">
        <v>398645198</v>
      </c>
      <c r="H879" s="5">
        <v>43246</v>
      </c>
      <c r="I879">
        <v>6828</v>
      </c>
      <c r="J879" s="9">
        <v>255.28</v>
      </c>
      <c r="K879" s="9">
        <v>159.41999999999999</v>
      </c>
      <c r="L879" s="9">
        <v>1743051.84</v>
      </c>
      <c r="M879" s="9">
        <v>1088519.76</v>
      </c>
      <c r="N879" s="9">
        <v>654532.07999999996</v>
      </c>
    </row>
    <row r="880" spans="1:14" x14ac:dyDescent="0.25">
      <c r="A880" t="s">
        <v>9</v>
      </c>
      <c r="B880" t="s">
        <v>100</v>
      </c>
      <c r="C880" t="s">
        <v>45</v>
      </c>
      <c r="D880" t="s">
        <v>3</v>
      </c>
      <c r="E880" t="s">
        <v>8</v>
      </c>
      <c r="F880" s="5">
        <v>44796</v>
      </c>
      <c r="G880">
        <v>248043668</v>
      </c>
      <c r="H880" s="5">
        <v>44802</v>
      </c>
      <c r="I880">
        <v>488</v>
      </c>
      <c r="J880" s="9">
        <v>9.33</v>
      </c>
      <c r="K880" s="9">
        <v>6.92</v>
      </c>
      <c r="L880" s="9">
        <v>4553.04</v>
      </c>
      <c r="M880" s="9">
        <v>3376.96</v>
      </c>
      <c r="N880" s="9">
        <v>1176.08</v>
      </c>
    </row>
    <row r="881" spans="1:14" x14ac:dyDescent="0.25">
      <c r="A881" t="s">
        <v>39</v>
      </c>
      <c r="B881" t="s">
        <v>205</v>
      </c>
      <c r="C881" t="s">
        <v>31</v>
      </c>
      <c r="D881" t="s">
        <v>3</v>
      </c>
      <c r="E881" t="s">
        <v>8</v>
      </c>
      <c r="F881" s="5">
        <v>43301</v>
      </c>
      <c r="G881">
        <v>312732970</v>
      </c>
      <c r="H881" s="5">
        <v>43329</v>
      </c>
      <c r="I881">
        <v>3490</v>
      </c>
      <c r="J881" s="9">
        <v>437.2</v>
      </c>
      <c r="K881" s="9">
        <v>263.33</v>
      </c>
      <c r="L881" s="9">
        <v>1525828</v>
      </c>
      <c r="M881" s="9">
        <v>919021.7</v>
      </c>
      <c r="N881" s="9">
        <v>606806.30000000005</v>
      </c>
    </row>
    <row r="882" spans="1:14" x14ac:dyDescent="0.25">
      <c r="A882" t="s">
        <v>9</v>
      </c>
      <c r="B882" t="s">
        <v>91</v>
      </c>
      <c r="C882" t="s">
        <v>19</v>
      </c>
      <c r="D882" t="s">
        <v>7</v>
      </c>
      <c r="E882" t="s">
        <v>23</v>
      </c>
      <c r="F882" s="5">
        <v>43771</v>
      </c>
      <c r="G882">
        <v>913074433</v>
      </c>
      <c r="H882" s="5">
        <v>43816</v>
      </c>
      <c r="I882">
        <v>7870</v>
      </c>
      <c r="J882" s="9">
        <v>81.73</v>
      </c>
      <c r="K882" s="9">
        <v>56.67</v>
      </c>
      <c r="L882" s="9">
        <v>643215.1</v>
      </c>
      <c r="M882" s="9">
        <v>445992.9</v>
      </c>
      <c r="N882" s="9">
        <v>197222.2</v>
      </c>
    </row>
    <row r="883" spans="1:14" x14ac:dyDescent="0.25">
      <c r="A883" t="s">
        <v>17</v>
      </c>
      <c r="B883" t="s">
        <v>86</v>
      </c>
      <c r="C883" t="s">
        <v>65</v>
      </c>
      <c r="D883" t="s">
        <v>7</v>
      </c>
      <c r="E883" t="s">
        <v>8</v>
      </c>
      <c r="F883" s="5">
        <v>42460</v>
      </c>
      <c r="G883">
        <v>639741885</v>
      </c>
      <c r="H883" s="5">
        <v>42478</v>
      </c>
      <c r="I883">
        <v>2695</v>
      </c>
      <c r="J883" s="9">
        <v>668.27</v>
      </c>
      <c r="K883" s="9">
        <v>502.54</v>
      </c>
      <c r="L883" s="9">
        <v>1800987.65</v>
      </c>
      <c r="M883" s="9">
        <v>1354345.3</v>
      </c>
      <c r="N883" s="9">
        <v>446642.35</v>
      </c>
    </row>
    <row r="884" spans="1:14" x14ac:dyDescent="0.25">
      <c r="A884" t="s">
        <v>9</v>
      </c>
      <c r="B884" t="s">
        <v>63</v>
      </c>
      <c r="C884" t="s">
        <v>29</v>
      </c>
      <c r="D884" t="s">
        <v>3</v>
      </c>
      <c r="E884" t="s">
        <v>8</v>
      </c>
      <c r="F884" s="5">
        <v>42164</v>
      </c>
      <c r="G884">
        <v>403721654</v>
      </c>
      <c r="H884" s="5">
        <v>42184</v>
      </c>
      <c r="I884">
        <v>9064</v>
      </c>
      <c r="J884" s="9">
        <v>651.21</v>
      </c>
      <c r="K884" s="9">
        <v>524.96</v>
      </c>
      <c r="L884" s="9">
        <v>5902567.4400000004</v>
      </c>
      <c r="M884" s="9">
        <v>4758237.4400000004</v>
      </c>
      <c r="N884" s="9">
        <v>1144330</v>
      </c>
    </row>
    <row r="885" spans="1:14" x14ac:dyDescent="0.25">
      <c r="A885" t="s">
        <v>12</v>
      </c>
      <c r="B885" t="s">
        <v>107</v>
      </c>
      <c r="C885" t="s">
        <v>22</v>
      </c>
      <c r="D885" t="s">
        <v>7</v>
      </c>
      <c r="E885" t="s">
        <v>23</v>
      </c>
      <c r="F885" s="5">
        <v>42913</v>
      </c>
      <c r="G885">
        <v>286312568</v>
      </c>
      <c r="H885" s="5">
        <v>42925</v>
      </c>
      <c r="I885">
        <v>5106</v>
      </c>
      <c r="J885" s="9">
        <v>109.28</v>
      </c>
      <c r="K885" s="9">
        <v>35.840000000000003</v>
      </c>
      <c r="L885" s="9">
        <v>557983.68000000005</v>
      </c>
      <c r="M885" s="9">
        <v>182999.04000000001</v>
      </c>
      <c r="N885" s="9">
        <v>374984.64</v>
      </c>
    </row>
    <row r="886" spans="1:14" x14ac:dyDescent="0.25">
      <c r="A886" t="s">
        <v>9</v>
      </c>
      <c r="B886" t="s">
        <v>177</v>
      </c>
      <c r="C886" t="s">
        <v>45</v>
      </c>
      <c r="D886" t="s">
        <v>7</v>
      </c>
      <c r="E886" t="s">
        <v>23</v>
      </c>
      <c r="F886" s="5">
        <v>43247</v>
      </c>
      <c r="G886">
        <v>889125955</v>
      </c>
      <c r="H886" s="5">
        <v>43266</v>
      </c>
      <c r="I886">
        <v>983</v>
      </c>
      <c r="J886" s="9">
        <v>9.33</v>
      </c>
      <c r="K886" s="9">
        <v>6.92</v>
      </c>
      <c r="L886" s="9">
        <v>9171.39</v>
      </c>
      <c r="M886" s="9">
        <v>6802.36</v>
      </c>
      <c r="N886" s="9">
        <v>2369.0300000000002</v>
      </c>
    </row>
    <row r="887" spans="1:14" x14ac:dyDescent="0.25">
      <c r="A887" t="s">
        <v>20</v>
      </c>
      <c r="B887" t="s">
        <v>54</v>
      </c>
      <c r="C887" t="s">
        <v>11</v>
      </c>
      <c r="D887" t="s">
        <v>7</v>
      </c>
      <c r="E887" t="s">
        <v>4</v>
      </c>
      <c r="F887" s="5">
        <v>44783</v>
      </c>
      <c r="G887">
        <v>184085643</v>
      </c>
      <c r="H887" s="5">
        <v>44787</v>
      </c>
      <c r="I887">
        <v>3887</v>
      </c>
      <c r="J887" s="9">
        <v>47.45</v>
      </c>
      <c r="K887" s="9">
        <v>31.79</v>
      </c>
      <c r="L887" s="9">
        <v>184438.15</v>
      </c>
      <c r="M887" s="9">
        <v>123567.73</v>
      </c>
      <c r="N887" s="9">
        <v>60870.42</v>
      </c>
    </row>
    <row r="888" spans="1:14" x14ac:dyDescent="0.25">
      <c r="A888" t="s">
        <v>9</v>
      </c>
      <c r="B888" t="s">
        <v>37</v>
      </c>
      <c r="C888" t="s">
        <v>45</v>
      </c>
      <c r="D888" t="s">
        <v>7</v>
      </c>
      <c r="E888" t="s">
        <v>23</v>
      </c>
      <c r="F888" s="5">
        <v>44414</v>
      </c>
      <c r="G888">
        <v>263427960</v>
      </c>
      <c r="H888" s="5">
        <v>44459</v>
      </c>
      <c r="I888">
        <v>3042</v>
      </c>
      <c r="J888" s="9">
        <v>9.33</v>
      </c>
      <c r="K888" s="9">
        <v>6.92</v>
      </c>
      <c r="L888" s="9">
        <v>28381.86</v>
      </c>
      <c r="M888" s="9">
        <v>21050.639999999999</v>
      </c>
      <c r="N888" s="9">
        <v>7331.22</v>
      </c>
    </row>
    <row r="889" spans="1:14" x14ac:dyDescent="0.25">
      <c r="A889" t="s">
        <v>12</v>
      </c>
      <c r="B889" t="s">
        <v>16</v>
      </c>
      <c r="C889" t="s">
        <v>11</v>
      </c>
      <c r="D889" t="s">
        <v>7</v>
      </c>
      <c r="E889" t="s">
        <v>23</v>
      </c>
      <c r="F889" s="5">
        <v>44035</v>
      </c>
      <c r="G889">
        <v>589701735</v>
      </c>
      <c r="H889" s="5">
        <v>44038</v>
      </c>
      <c r="I889">
        <v>4703</v>
      </c>
      <c r="J889" s="9">
        <v>47.45</v>
      </c>
      <c r="K889" s="9">
        <v>31.79</v>
      </c>
      <c r="L889" s="9">
        <v>223157.35</v>
      </c>
      <c r="M889" s="9">
        <v>149508.37</v>
      </c>
      <c r="N889" s="9">
        <v>73648.98</v>
      </c>
    </row>
    <row r="890" spans="1:14" x14ac:dyDescent="0.25">
      <c r="A890" t="s">
        <v>12</v>
      </c>
      <c r="B890" t="s">
        <v>107</v>
      </c>
      <c r="C890" t="s">
        <v>57</v>
      </c>
      <c r="D890" t="s">
        <v>7</v>
      </c>
      <c r="E890" t="s">
        <v>8</v>
      </c>
      <c r="F890" s="5">
        <v>42858</v>
      </c>
      <c r="G890">
        <v>245768296</v>
      </c>
      <c r="H890" s="5">
        <v>42867</v>
      </c>
      <c r="I890">
        <v>7155</v>
      </c>
      <c r="J890" s="9">
        <v>154.06</v>
      </c>
      <c r="K890" s="9">
        <v>90.93</v>
      </c>
      <c r="L890" s="9">
        <v>1102299.3</v>
      </c>
      <c r="M890" s="9">
        <v>650604.15</v>
      </c>
      <c r="N890" s="9">
        <v>451695.15</v>
      </c>
    </row>
    <row r="891" spans="1:14" x14ac:dyDescent="0.25">
      <c r="A891" t="s">
        <v>20</v>
      </c>
      <c r="B891" t="s">
        <v>52</v>
      </c>
      <c r="C891" t="s">
        <v>11</v>
      </c>
      <c r="D891" t="s">
        <v>7</v>
      </c>
      <c r="E891" t="s">
        <v>15</v>
      </c>
      <c r="F891" s="5">
        <v>44522</v>
      </c>
      <c r="G891">
        <v>184801471</v>
      </c>
      <c r="H891" s="5">
        <v>44550</v>
      </c>
      <c r="I891">
        <v>5717</v>
      </c>
      <c r="J891" s="9">
        <v>47.45</v>
      </c>
      <c r="K891" s="9">
        <v>31.79</v>
      </c>
      <c r="L891" s="9">
        <v>271271.65000000002</v>
      </c>
      <c r="M891" s="9">
        <v>181743.43</v>
      </c>
      <c r="N891" s="9">
        <v>89528.22</v>
      </c>
    </row>
    <row r="892" spans="1:14" x14ac:dyDescent="0.25">
      <c r="A892" t="s">
        <v>20</v>
      </c>
      <c r="B892" t="s">
        <v>81</v>
      </c>
      <c r="C892" t="s">
        <v>2</v>
      </c>
      <c r="D892" t="s">
        <v>3</v>
      </c>
      <c r="E892" t="s">
        <v>4</v>
      </c>
      <c r="F892" s="5">
        <v>43667</v>
      </c>
      <c r="G892">
        <v>980287587</v>
      </c>
      <c r="H892" s="5">
        <v>43707</v>
      </c>
      <c r="I892">
        <v>7736</v>
      </c>
      <c r="J892" s="9">
        <v>255.28</v>
      </c>
      <c r="K892" s="9">
        <v>159.41999999999999</v>
      </c>
      <c r="L892" s="9">
        <v>1974846.08</v>
      </c>
      <c r="M892" s="9">
        <v>1233273.1200000001</v>
      </c>
      <c r="N892" s="9">
        <v>741572.96</v>
      </c>
    </row>
    <row r="893" spans="1:14" x14ac:dyDescent="0.25">
      <c r="A893" t="s">
        <v>17</v>
      </c>
      <c r="B893" t="s">
        <v>176</v>
      </c>
      <c r="C893" t="s">
        <v>2</v>
      </c>
      <c r="D893" t="s">
        <v>3</v>
      </c>
      <c r="E893" t="s">
        <v>8</v>
      </c>
      <c r="F893" s="5">
        <v>43173</v>
      </c>
      <c r="G893">
        <v>576025474</v>
      </c>
      <c r="H893" s="5">
        <v>43184</v>
      </c>
      <c r="I893">
        <v>7593</v>
      </c>
      <c r="J893" s="9">
        <v>255.28</v>
      </c>
      <c r="K893" s="9">
        <v>159.41999999999999</v>
      </c>
      <c r="L893" s="9">
        <v>1938341.04</v>
      </c>
      <c r="M893" s="9">
        <v>1210476.06</v>
      </c>
      <c r="N893" s="9">
        <v>727864.98</v>
      </c>
    </row>
    <row r="894" spans="1:14" x14ac:dyDescent="0.25">
      <c r="A894" t="s">
        <v>12</v>
      </c>
      <c r="B894" t="s">
        <v>195</v>
      </c>
      <c r="C894" t="s">
        <v>6</v>
      </c>
      <c r="D894" t="s">
        <v>3</v>
      </c>
      <c r="E894" t="s">
        <v>23</v>
      </c>
      <c r="F894" s="5">
        <v>43230</v>
      </c>
      <c r="G894">
        <v>136126458</v>
      </c>
      <c r="H894" s="5">
        <v>43253</v>
      </c>
      <c r="I894">
        <v>1699</v>
      </c>
      <c r="J894" s="9">
        <v>152.58000000000001</v>
      </c>
      <c r="K894" s="9">
        <v>97.44</v>
      </c>
      <c r="L894" s="9">
        <v>259233.42</v>
      </c>
      <c r="M894" s="9">
        <v>165550.56</v>
      </c>
      <c r="N894" s="9">
        <v>93682.86</v>
      </c>
    </row>
    <row r="895" spans="1:14" x14ac:dyDescent="0.25">
      <c r="A895" t="s">
        <v>9</v>
      </c>
      <c r="B895" t="s">
        <v>121</v>
      </c>
      <c r="C895" t="s">
        <v>11</v>
      </c>
      <c r="D895" t="s">
        <v>3</v>
      </c>
      <c r="E895" t="s">
        <v>15</v>
      </c>
      <c r="F895" s="5">
        <v>44495</v>
      </c>
      <c r="G895">
        <v>895014369</v>
      </c>
      <c r="H895" s="5">
        <v>44541</v>
      </c>
      <c r="I895">
        <v>3496</v>
      </c>
      <c r="J895" s="9">
        <v>47.45</v>
      </c>
      <c r="K895" s="9">
        <v>31.79</v>
      </c>
      <c r="L895" s="9">
        <v>165885.20000000001</v>
      </c>
      <c r="M895" s="9">
        <v>111137.84</v>
      </c>
      <c r="N895" s="9">
        <v>54747.360000000001</v>
      </c>
    </row>
    <row r="896" spans="1:14" x14ac:dyDescent="0.25">
      <c r="A896" t="s">
        <v>12</v>
      </c>
      <c r="B896" t="s">
        <v>132</v>
      </c>
      <c r="C896" t="s">
        <v>11</v>
      </c>
      <c r="D896" t="s">
        <v>3</v>
      </c>
      <c r="E896" t="s">
        <v>8</v>
      </c>
      <c r="F896" s="5">
        <v>43475</v>
      </c>
      <c r="G896">
        <v>107425534</v>
      </c>
      <c r="H896" s="5">
        <v>43486</v>
      </c>
      <c r="I896">
        <v>8458</v>
      </c>
      <c r="J896" s="9">
        <v>47.45</v>
      </c>
      <c r="K896" s="9">
        <v>31.79</v>
      </c>
      <c r="L896" s="9">
        <v>401332.1</v>
      </c>
      <c r="M896" s="9">
        <v>268879.82</v>
      </c>
      <c r="N896" s="9">
        <v>132452.28</v>
      </c>
    </row>
    <row r="897" spans="1:14" x14ac:dyDescent="0.25">
      <c r="A897" t="s">
        <v>9</v>
      </c>
      <c r="B897" t="s">
        <v>187</v>
      </c>
      <c r="C897" t="s">
        <v>31</v>
      </c>
      <c r="D897" t="s">
        <v>7</v>
      </c>
      <c r="E897" t="s">
        <v>4</v>
      </c>
      <c r="F897" s="5">
        <v>43146</v>
      </c>
      <c r="G897">
        <v>498408782</v>
      </c>
      <c r="H897" s="5">
        <v>43187</v>
      </c>
      <c r="I897">
        <v>9089</v>
      </c>
      <c r="J897" s="9">
        <v>437.2</v>
      </c>
      <c r="K897" s="9">
        <v>263.33</v>
      </c>
      <c r="L897" s="9">
        <v>3973710.8</v>
      </c>
      <c r="M897" s="9">
        <v>2393406.37</v>
      </c>
      <c r="N897" s="9">
        <v>1580304.43</v>
      </c>
    </row>
    <row r="898" spans="1:14" x14ac:dyDescent="0.25">
      <c r="A898" t="s">
        <v>9</v>
      </c>
      <c r="B898" t="s">
        <v>58</v>
      </c>
      <c r="C898" t="s">
        <v>31</v>
      </c>
      <c r="D898" t="s">
        <v>3</v>
      </c>
      <c r="E898" t="s">
        <v>4</v>
      </c>
      <c r="F898" s="5">
        <v>43948</v>
      </c>
      <c r="G898">
        <v>813325440</v>
      </c>
      <c r="H898" s="5">
        <v>43966</v>
      </c>
      <c r="I898">
        <v>9927</v>
      </c>
      <c r="J898" s="9">
        <v>437.2</v>
      </c>
      <c r="K898" s="9">
        <v>263.33</v>
      </c>
      <c r="L898" s="9">
        <v>4340084.4000000004</v>
      </c>
      <c r="M898" s="9">
        <v>2614076.91</v>
      </c>
      <c r="N898" s="9">
        <v>1726007.49</v>
      </c>
    </row>
    <row r="899" spans="1:14" x14ac:dyDescent="0.25">
      <c r="A899" t="s">
        <v>9</v>
      </c>
      <c r="B899" t="s">
        <v>117</v>
      </c>
      <c r="C899" t="s">
        <v>2</v>
      </c>
      <c r="D899" t="s">
        <v>7</v>
      </c>
      <c r="E899" t="s">
        <v>4</v>
      </c>
      <c r="F899" s="5">
        <v>42826</v>
      </c>
      <c r="G899">
        <v>767849338</v>
      </c>
      <c r="H899" s="5">
        <v>42842</v>
      </c>
      <c r="I899">
        <v>2537</v>
      </c>
      <c r="J899" s="9">
        <v>255.28</v>
      </c>
      <c r="K899" s="9">
        <v>159.41999999999999</v>
      </c>
      <c r="L899" s="9">
        <v>647645.36</v>
      </c>
      <c r="M899" s="9">
        <v>404448.54</v>
      </c>
      <c r="N899" s="9">
        <v>243196.82</v>
      </c>
    </row>
    <row r="900" spans="1:14" x14ac:dyDescent="0.25">
      <c r="A900" t="s">
        <v>17</v>
      </c>
      <c r="B900" t="s">
        <v>43</v>
      </c>
      <c r="C900" t="s">
        <v>45</v>
      </c>
      <c r="D900" t="s">
        <v>7</v>
      </c>
      <c r="E900" t="s">
        <v>15</v>
      </c>
      <c r="F900" s="5">
        <v>42692</v>
      </c>
      <c r="G900">
        <v>597966802</v>
      </c>
      <c r="H900" s="5">
        <v>42711</v>
      </c>
      <c r="I900">
        <v>520</v>
      </c>
      <c r="J900" s="9">
        <v>9.33</v>
      </c>
      <c r="K900" s="9">
        <v>6.92</v>
      </c>
      <c r="L900" s="9">
        <v>4851.6000000000004</v>
      </c>
      <c r="M900" s="9">
        <v>3598.4</v>
      </c>
      <c r="N900" s="9">
        <v>1253.2</v>
      </c>
    </row>
    <row r="901" spans="1:14" x14ac:dyDescent="0.25">
      <c r="A901" t="s">
        <v>17</v>
      </c>
      <c r="B901" t="s">
        <v>53</v>
      </c>
      <c r="C901" t="s">
        <v>19</v>
      </c>
      <c r="D901" t="s">
        <v>3</v>
      </c>
      <c r="E901" t="s">
        <v>8</v>
      </c>
      <c r="F901" s="5">
        <v>44426</v>
      </c>
      <c r="G901">
        <v>609976661</v>
      </c>
      <c r="H901" s="5">
        <v>44428</v>
      </c>
      <c r="I901">
        <v>4504</v>
      </c>
      <c r="J901" s="9">
        <v>81.73</v>
      </c>
      <c r="K901" s="9">
        <v>56.67</v>
      </c>
      <c r="L901" s="9">
        <v>368111.92</v>
      </c>
      <c r="M901" s="9">
        <v>255241.68</v>
      </c>
      <c r="N901" s="9">
        <v>112870.24</v>
      </c>
    </row>
    <row r="902" spans="1:14" x14ac:dyDescent="0.25">
      <c r="A902" t="s">
        <v>9</v>
      </c>
      <c r="B902" t="s">
        <v>102</v>
      </c>
      <c r="C902" t="s">
        <v>36</v>
      </c>
      <c r="D902" t="s">
        <v>3</v>
      </c>
      <c r="E902" t="s">
        <v>23</v>
      </c>
      <c r="F902" s="5">
        <v>44754</v>
      </c>
      <c r="G902">
        <v>730490243</v>
      </c>
      <c r="H902" s="5">
        <v>44756</v>
      </c>
      <c r="I902">
        <v>7151</v>
      </c>
      <c r="J902" s="9">
        <v>421.89</v>
      </c>
      <c r="K902" s="9">
        <v>364.69</v>
      </c>
      <c r="L902" s="9">
        <v>3016935.39</v>
      </c>
      <c r="M902" s="9">
        <v>2607898.19</v>
      </c>
      <c r="N902" s="9">
        <v>409037.2</v>
      </c>
    </row>
    <row r="903" spans="1:14" x14ac:dyDescent="0.25">
      <c r="A903" t="s">
        <v>17</v>
      </c>
      <c r="B903" t="s">
        <v>163</v>
      </c>
      <c r="C903" t="s">
        <v>19</v>
      </c>
      <c r="D903" t="s">
        <v>3</v>
      </c>
      <c r="E903" t="s">
        <v>23</v>
      </c>
      <c r="F903" s="5">
        <v>43950</v>
      </c>
      <c r="G903">
        <v>956431376</v>
      </c>
      <c r="H903" s="5">
        <v>43996</v>
      </c>
      <c r="I903">
        <v>8153</v>
      </c>
      <c r="J903" s="9">
        <v>81.73</v>
      </c>
      <c r="K903" s="9">
        <v>56.67</v>
      </c>
      <c r="L903" s="9">
        <v>666344.68999999994</v>
      </c>
      <c r="M903" s="9">
        <v>462030.51</v>
      </c>
      <c r="N903" s="9">
        <v>204314.18</v>
      </c>
    </row>
    <row r="904" spans="1:14" x14ac:dyDescent="0.25">
      <c r="A904" t="s">
        <v>9</v>
      </c>
      <c r="B904" t="s">
        <v>98</v>
      </c>
      <c r="C904" t="s">
        <v>14</v>
      </c>
      <c r="D904" t="s">
        <v>3</v>
      </c>
      <c r="E904" t="s">
        <v>15</v>
      </c>
      <c r="F904" s="5">
        <v>42675</v>
      </c>
      <c r="G904">
        <v>905036389</v>
      </c>
      <c r="H904" s="5">
        <v>42694</v>
      </c>
      <c r="I904">
        <v>9234</v>
      </c>
      <c r="J904" s="9">
        <v>205.7</v>
      </c>
      <c r="K904" s="9">
        <v>117.11</v>
      </c>
      <c r="L904" s="9">
        <v>1899433.8</v>
      </c>
      <c r="M904" s="9">
        <v>1081393.74</v>
      </c>
      <c r="N904" s="9">
        <v>818040.06</v>
      </c>
    </row>
    <row r="905" spans="1:14" x14ac:dyDescent="0.25">
      <c r="A905" t="s">
        <v>20</v>
      </c>
      <c r="B905" t="s">
        <v>21</v>
      </c>
      <c r="C905" t="s">
        <v>36</v>
      </c>
      <c r="D905" t="s">
        <v>7</v>
      </c>
      <c r="E905" t="s">
        <v>23</v>
      </c>
      <c r="F905" s="5">
        <v>43674</v>
      </c>
      <c r="G905">
        <v>263854110</v>
      </c>
      <c r="H905" s="5">
        <v>43676</v>
      </c>
      <c r="I905">
        <v>9149</v>
      </c>
      <c r="J905" s="9">
        <v>421.89</v>
      </c>
      <c r="K905" s="9">
        <v>364.69</v>
      </c>
      <c r="L905" s="9">
        <v>3859871.61</v>
      </c>
      <c r="M905" s="9">
        <v>3336548.81</v>
      </c>
      <c r="N905" s="9">
        <v>523322.8</v>
      </c>
    </row>
    <row r="906" spans="1:14" x14ac:dyDescent="0.25">
      <c r="A906" t="s">
        <v>0</v>
      </c>
      <c r="B906" t="s">
        <v>160</v>
      </c>
      <c r="C906" t="s">
        <v>2</v>
      </c>
      <c r="D906" t="s">
        <v>3</v>
      </c>
      <c r="E906" t="s">
        <v>8</v>
      </c>
      <c r="F906" s="5">
        <v>42310</v>
      </c>
      <c r="G906">
        <v>140745866</v>
      </c>
      <c r="H906" s="5">
        <v>42344</v>
      </c>
      <c r="I906">
        <v>8684</v>
      </c>
      <c r="J906" s="9">
        <v>255.28</v>
      </c>
      <c r="K906" s="9">
        <v>159.41999999999999</v>
      </c>
      <c r="L906" s="9">
        <v>2216851.52</v>
      </c>
      <c r="M906" s="9">
        <v>1384403.28</v>
      </c>
      <c r="N906" s="9">
        <v>832448.24</v>
      </c>
    </row>
    <row r="907" spans="1:14" x14ac:dyDescent="0.25">
      <c r="A907" t="s">
        <v>9</v>
      </c>
      <c r="B907" t="s">
        <v>113</v>
      </c>
      <c r="C907" t="s">
        <v>22</v>
      </c>
      <c r="D907" t="s">
        <v>3</v>
      </c>
      <c r="E907" t="s">
        <v>8</v>
      </c>
      <c r="F907" s="5">
        <v>44375</v>
      </c>
      <c r="G907">
        <v>813885486</v>
      </c>
      <c r="H907" s="5">
        <v>44418</v>
      </c>
      <c r="I907">
        <v>5656</v>
      </c>
      <c r="J907" s="9">
        <v>109.28</v>
      </c>
      <c r="K907" s="9">
        <v>35.840000000000003</v>
      </c>
      <c r="L907" s="9">
        <v>618087.68000000005</v>
      </c>
      <c r="M907" s="9">
        <v>202711.04000000001</v>
      </c>
      <c r="N907" s="9">
        <v>415376.64000000001</v>
      </c>
    </row>
    <row r="908" spans="1:14" x14ac:dyDescent="0.25">
      <c r="A908" t="s">
        <v>9</v>
      </c>
      <c r="B908" t="s">
        <v>49</v>
      </c>
      <c r="C908" t="s">
        <v>22</v>
      </c>
      <c r="D908" t="s">
        <v>3</v>
      </c>
      <c r="E908" t="s">
        <v>8</v>
      </c>
      <c r="F908" s="5">
        <v>43894</v>
      </c>
      <c r="G908">
        <v>381759297</v>
      </c>
      <c r="H908" s="5">
        <v>43915</v>
      </c>
      <c r="I908">
        <v>9914</v>
      </c>
      <c r="J908" s="9">
        <v>109.28</v>
      </c>
      <c r="K908" s="9">
        <v>35.840000000000003</v>
      </c>
      <c r="L908" s="9">
        <v>1083401.92</v>
      </c>
      <c r="M908" s="9">
        <v>355317.76000000001</v>
      </c>
      <c r="N908" s="9">
        <v>728084.16</v>
      </c>
    </row>
    <row r="909" spans="1:14" x14ac:dyDescent="0.25">
      <c r="A909" t="s">
        <v>9</v>
      </c>
      <c r="B909" t="s">
        <v>193</v>
      </c>
      <c r="C909" t="s">
        <v>31</v>
      </c>
      <c r="D909" t="s">
        <v>7</v>
      </c>
      <c r="E909" t="s">
        <v>4</v>
      </c>
      <c r="F909" s="5">
        <v>44441</v>
      </c>
      <c r="G909">
        <v>613166129</v>
      </c>
      <c r="H909" s="5">
        <v>44490</v>
      </c>
      <c r="I909">
        <v>8338</v>
      </c>
      <c r="J909" s="9">
        <v>437.2</v>
      </c>
      <c r="K909" s="9">
        <v>263.33</v>
      </c>
      <c r="L909" s="9">
        <v>3645373.6</v>
      </c>
      <c r="M909" s="9">
        <v>2195645.54</v>
      </c>
      <c r="N909" s="9">
        <v>1449728.06</v>
      </c>
    </row>
    <row r="910" spans="1:14" x14ac:dyDescent="0.25">
      <c r="A910" t="s">
        <v>9</v>
      </c>
      <c r="B910" t="s">
        <v>151</v>
      </c>
      <c r="C910" t="s">
        <v>6</v>
      </c>
      <c r="D910" t="s">
        <v>7</v>
      </c>
      <c r="E910" t="s">
        <v>23</v>
      </c>
      <c r="F910" s="5">
        <v>43973</v>
      </c>
      <c r="G910">
        <v>197217309</v>
      </c>
      <c r="H910" s="5">
        <v>43993</v>
      </c>
      <c r="I910">
        <v>9839</v>
      </c>
      <c r="J910" s="9">
        <v>152.58000000000001</v>
      </c>
      <c r="K910" s="9">
        <v>97.44</v>
      </c>
      <c r="L910" s="9">
        <v>1501234.62</v>
      </c>
      <c r="M910" s="9">
        <v>958712.16</v>
      </c>
      <c r="N910" s="9">
        <v>542522.46</v>
      </c>
    </row>
    <row r="911" spans="1:14" x14ac:dyDescent="0.25">
      <c r="A911" t="s">
        <v>0</v>
      </c>
      <c r="B911" t="s">
        <v>147</v>
      </c>
      <c r="C911" t="s">
        <v>22</v>
      </c>
      <c r="D911" t="s">
        <v>7</v>
      </c>
      <c r="E911" t="s">
        <v>4</v>
      </c>
      <c r="F911" s="5">
        <v>43109</v>
      </c>
      <c r="G911">
        <v>593336665</v>
      </c>
      <c r="H911" s="5">
        <v>43124</v>
      </c>
      <c r="I911">
        <v>359</v>
      </c>
      <c r="J911" s="9">
        <v>109.28</v>
      </c>
      <c r="K911" s="9">
        <v>35.840000000000003</v>
      </c>
      <c r="L911" s="9">
        <v>39231.519999999997</v>
      </c>
      <c r="M911" s="9">
        <v>12866.56</v>
      </c>
      <c r="N911" s="9">
        <v>26364.959999999999</v>
      </c>
    </row>
    <row r="912" spans="1:14" x14ac:dyDescent="0.25">
      <c r="A912" t="s">
        <v>9</v>
      </c>
      <c r="B912" t="s">
        <v>89</v>
      </c>
      <c r="C912" t="s">
        <v>29</v>
      </c>
      <c r="D912" t="s">
        <v>7</v>
      </c>
      <c r="E912" t="s">
        <v>4</v>
      </c>
      <c r="F912" s="5">
        <v>42858</v>
      </c>
      <c r="G912">
        <v>181260526</v>
      </c>
      <c r="H912" s="5">
        <v>42889</v>
      </c>
      <c r="I912">
        <v>7872</v>
      </c>
      <c r="J912" s="9">
        <v>651.21</v>
      </c>
      <c r="K912" s="9">
        <v>524.96</v>
      </c>
      <c r="L912" s="9">
        <v>5126325.12</v>
      </c>
      <c r="M912" s="9">
        <v>4132485.1200000001</v>
      </c>
      <c r="N912" s="9">
        <v>993840</v>
      </c>
    </row>
    <row r="913" spans="1:14" x14ac:dyDescent="0.25">
      <c r="A913" t="s">
        <v>9</v>
      </c>
      <c r="B913" t="s">
        <v>139</v>
      </c>
      <c r="C913" t="s">
        <v>6</v>
      </c>
      <c r="D913" t="s">
        <v>3</v>
      </c>
      <c r="E913" t="s">
        <v>15</v>
      </c>
      <c r="F913" s="5">
        <v>44118</v>
      </c>
      <c r="G913">
        <v>111037719</v>
      </c>
      <c r="H913" s="5">
        <v>44168</v>
      </c>
      <c r="I913">
        <v>7383</v>
      </c>
      <c r="J913" s="9">
        <v>152.58000000000001</v>
      </c>
      <c r="K913" s="9">
        <v>97.44</v>
      </c>
      <c r="L913" s="9">
        <v>1126498.1399999999</v>
      </c>
      <c r="M913" s="9">
        <v>719399.52</v>
      </c>
      <c r="N913" s="9">
        <v>407098.62</v>
      </c>
    </row>
    <row r="914" spans="1:14" x14ac:dyDescent="0.25">
      <c r="A914" t="s">
        <v>12</v>
      </c>
      <c r="B914" t="s">
        <v>169</v>
      </c>
      <c r="C914" t="s">
        <v>29</v>
      </c>
      <c r="D914" t="s">
        <v>3</v>
      </c>
      <c r="E914" t="s">
        <v>4</v>
      </c>
      <c r="F914" s="5">
        <v>43328</v>
      </c>
      <c r="G914">
        <v>253029572</v>
      </c>
      <c r="H914" s="5">
        <v>43346</v>
      </c>
      <c r="I914">
        <v>5928</v>
      </c>
      <c r="J914" s="9">
        <v>651.21</v>
      </c>
      <c r="K914" s="9">
        <v>524.96</v>
      </c>
      <c r="L914" s="9">
        <v>3860372.88</v>
      </c>
      <c r="M914" s="9">
        <v>3111962.88</v>
      </c>
      <c r="N914" s="9">
        <v>748410</v>
      </c>
    </row>
    <row r="915" spans="1:14" x14ac:dyDescent="0.25">
      <c r="A915" t="s">
        <v>17</v>
      </c>
      <c r="B915" t="s">
        <v>43</v>
      </c>
      <c r="C915" t="s">
        <v>22</v>
      </c>
      <c r="D915" t="s">
        <v>7</v>
      </c>
      <c r="E915" t="s">
        <v>23</v>
      </c>
      <c r="F915" s="5">
        <v>44435</v>
      </c>
      <c r="G915">
        <v>547909915</v>
      </c>
      <c r="H915" s="5">
        <v>44456</v>
      </c>
      <c r="I915">
        <v>7574</v>
      </c>
      <c r="J915" s="9">
        <v>109.28</v>
      </c>
      <c r="K915" s="9">
        <v>35.840000000000003</v>
      </c>
      <c r="L915" s="9">
        <v>827686.72</v>
      </c>
      <c r="M915" s="9">
        <v>271452.15999999997</v>
      </c>
      <c r="N915" s="9">
        <v>556234.56000000006</v>
      </c>
    </row>
    <row r="916" spans="1:14" x14ac:dyDescent="0.25">
      <c r="A916" t="s">
        <v>12</v>
      </c>
      <c r="B916" t="s">
        <v>90</v>
      </c>
      <c r="C916" t="s">
        <v>57</v>
      </c>
      <c r="D916" t="s">
        <v>3</v>
      </c>
      <c r="E916" t="s">
        <v>4</v>
      </c>
      <c r="F916" s="5">
        <v>42540</v>
      </c>
      <c r="G916">
        <v>556665074</v>
      </c>
      <c r="H916" s="5">
        <v>42547</v>
      </c>
      <c r="I916">
        <v>8421</v>
      </c>
      <c r="J916" s="9">
        <v>154.06</v>
      </c>
      <c r="K916" s="9">
        <v>90.93</v>
      </c>
      <c r="L916" s="9">
        <v>1297339.26</v>
      </c>
      <c r="M916" s="9">
        <v>765721.53</v>
      </c>
      <c r="N916" s="9">
        <v>531617.73</v>
      </c>
    </row>
    <row r="917" spans="1:14" x14ac:dyDescent="0.25">
      <c r="A917" t="s">
        <v>0</v>
      </c>
      <c r="B917" t="s">
        <v>171</v>
      </c>
      <c r="C917" t="s">
        <v>65</v>
      </c>
      <c r="D917" t="s">
        <v>7</v>
      </c>
      <c r="E917" t="s">
        <v>15</v>
      </c>
      <c r="F917" s="5">
        <v>42448</v>
      </c>
      <c r="G917">
        <v>810593879</v>
      </c>
      <c r="H917" s="5">
        <v>42461</v>
      </c>
      <c r="I917">
        <v>1597</v>
      </c>
      <c r="J917" s="9">
        <v>668.27</v>
      </c>
      <c r="K917" s="9">
        <v>502.54</v>
      </c>
      <c r="L917" s="9">
        <v>1067227.19</v>
      </c>
      <c r="M917" s="9">
        <v>802556.38</v>
      </c>
      <c r="N917" s="9">
        <v>264670.81</v>
      </c>
    </row>
    <row r="918" spans="1:14" x14ac:dyDescent="0.25">
      <c r="A918" t="s">
        <v>17</v>
      </c>
      <c r="B918" t="s">
        <v>30</v>
      </c>
      <c r="C918" t="s">
        <v>22</v>
      </c>
      <c r="D918" t="s">
        <v>7</v>
      </c>
      <c r="E918" t="s">
        <v>15</v>
      </c>
      <c r="F918" s="5">
        <v>43194</v>
      </c>
      <c r="G918">
        <v>561307656</v>
      </c>
      <c r="H918" s="5">
        <v>43232</v>
      </c>
      <c r="I918">
        <v>2264</v>
      </c>
      <c r="J918" s="9">
        <v>109.28</v>
      </c>
      <c r="K918" s="9">
        <v>35.840000000000003</v>
      </c>
      <c r="L918" s="9">
        <v>247409.92000000001</v>
      </c>
      <c r="M918" s="9">
        <v>81141.759999999995</v>
      </c>
      <c r="N918" s="9">
        <v>166268.16</v>
      </c>
    </row>
    <row r="919" spans="1:14" x14ac:dyDescent="0.25">
      <c r="A919" t="s">
        <v>20</v>
      </c>
      <c r="B919" t="s">
        <v>201</v>
      </c>
      <c r="C919" t="s">
        <v>31</v>
      </c>
      <c r="D919" t="s">
        <v>7</v>
      </c>
      <c r="E919" t="s">
        <v>15</v>
      </c>
      <c r="F919" s="5">
        <v>44282</v>
      </c>
      <c r="G919">
        <v>930730235</v>
      </c>
      <c r="H919" s="5">
        <v>44301</v>
      </c>
      <c r="I919">
        <v>2614</v>
      </c>
      <c r="J919" s="9">
        <v>437.2</v>
      </c>
      <c r="K919" s="9">
        <v>263.33</v>
      </c>
      <c r="L919" s="9">
        <v>1142840.8</v>
      </c>
      <c r="M919" s="9">
        <v>688344.62</v>
      </c>
      <c r="N919" s="9">
        <v>454496.18</v>
      </c>
    </row>
    <row r="920" spans="1:14" x14ac:dyDescent="0.25">
      <c r="A920" t="s">
        <v>0</v>
      </c>
      <c r="B920" t="s">
        <v>97</v>
      </c>
      <c r="C920" t="s">
        <v>22</v>
      </c>
      <c r="D920" t="s">
        <v>3</v>
      </c>
      <c r="E920" t="s">
        <v>15</v>
      </c>
      <c r="F920" s="5">
        <v>42525</v>
      </c>
      <c r="G920">
        <v>861097943</v>
      </c>
      <c r="H920" s="5">
        <v>42533</v>
      </c>
      <c r="I920">
        <v>6872</v>
      </c>
      <c r="J920" s="9">
        <v>109.28</v>
      </c>
      <c r="K920" s="9">
        <v>35.840000000000003</v>
      </c>
      <c r="L920" s="9">
        <v>750972.16</v>
      </c>
      <c r="M920" s="9">
        <v>246292.48000000001</v>
      </c>
      <c r="N920" s="9">
        <v>504679.67999999999</v>
      </c>
    </row>
    <row r="921" spans="1:14" x14ac:dyDescent="0.25">
      <c r="A921" t="s">
        <v>9</v>
      </c>
      <c r="B921" t="s">
        <v>204</v>
      </c>
      <c r="C921" t="s">
        <v>6</v>
      </c>
      <c r="D921" t="s">
        <v>3</v>
      </c>
      <c r="E921" t="s">
        <v>8</v>
      </c>
      <c r="F921" s="5">
        <v>43709</v>
      </c>
      <c r="G921">
        <v>264959609</v>
      </c>
      <c r="H921" s="5">
        <v>43756</v>
      </c>
      <c r="I921">
        <v>6291</v>
      </c>
      <c r="J921" s="9">
        <v>152.58000000000001</v>
      </c>
      <c r="K921" s="9">
        <v>97.44</v>
      </c>
      <c r="L921" s="9">
        <v>959880.78</v>
      </c>
      <c r="M921" s="9">
        <v>612995.04</v>
      </c>
      <c r="N921" s="9">
        <v>346885.74</v>
      </c>
    </row>
    <row r="922" spans="1:14" x14ac:dyDescent="0.25">
      <c r="A922" t="s">
        <v>9</v>
      </c>
      <c r="B922" t="s">
        <v>106</v>
      </c>
      <c r="C922" t="s">
        <v>45</v>
      </c>
      <c r="D922" t="s">
        <v>3</v>
      </c>
      <c r="E922" t="s">
        <v>15</v>
      </c>
      <c r="F922" s="5">
        <v>44773</v>
      </c>
      <c r="G922">
        <v>475176560</v>
      </c>
      <c r="H922" s="5">
        <v>44808</v>
      </c>
      <c r="I922">
        <v>4159</v>
      </c>
      <c r="J922" s="9">
        <v>9.33</v>
      </c>
      <c r="K922" s="9">
        <v>6.92</v>
      </c>
      <c r="L922" s="9">
        <v>38803.47</v>
      </c>
      <c r="M922" s="9">
        <v>28780.28</v>
      </c>
      <c r="N922" s="9">
        <v>10023.19</v>
      </c>
    </row>
    <row r="923" spans="1:14" x14ac:dyDescent="0.25">
      <c r="A923" t="s">
        <v>9</v>
      </c>
      <c r="B923" t="s">
        <v>118</v>
      </c>
      <c r="C923" t="s">
        <v>2</v>
      </c>
      <c r="D923" t="s">
        <v>7</v>
      </c>
      <c r="E923" t="s">
        <v>23</v>
      </c>
      <c r="F923" s="5">
        <v>43853</v>
      </c>
      <c r="G923">
        <v>194922626</v>
      </c>
      <c r="H923" s="5">
        <v>43868</v>
      </c>
      <c r="I923">
        <v>791</v>
      </c>
      <c r="J923" s="9">
        <v>255.28</v>
      </c>
      <c r="K923" s="9">
        <v>159.41999999999999</v>
      </c>
      <c r="L923" s="9">
        <v>201926.48</v>
      </c>
      <c r="M923" s="9">
        <v>126101.22</v>
      </c>
      <c r="N923" s="9">
        <v>75825.259999999995</v>
      </c>
    </row>
    <row r="924" spans="1:14" x14ac:dyDescent="0.25">
      <c r="A924" t="s">
        <v>9</v>
      </c>
      <c r="B924" t="s">
        <v>154</v>
      </c>
      <c r="C924" t="s">
        <v>6</v>
      </c>
      <c r="D924" t="s">
        <v>7</v>
      </c>
      <c r="E924" t="s">
        <v>4</v>
      </c>
      <c r="F924" s="5">
        <v>42554</v>
      </c>
      <c r="G924">
        <v>447684133</v>
      </c>
      <c r="H924" s="5">
        <v>42596</v>
      </c>
      <c r="I924">
        <v>8538</v>
      </c>
      <c r="J924" s="9">
        <v>152.58000000000001</v>
      </c>
      <c r="K924" s="9">
        <v>97.44</v>
      </c>
      <c r="L924" s="9">
        <v>1302728.04</v>
      </c>
      <c r="M924" s="9">
        <v>831942.72</v>
      </c>
      <c r="N924" s="9">
        <v>470785.32</v>
      </c>
    </row>
    <row r="925" spans="1:14" x14ac:dyDescent="0.25">
      <c r="A925" t="s">
        <v>9</v>
      </c>
      <c r="B925" t="s">
        <v>102</v>
      </c>
      <c r="C925" t="s">
        <v>19</v>
      </c>
      <c r="D925" t="s">
        <v>3</v>
      </c>
      <c r="E925" t="s">
        <v>23</v>
      </c>
      <c r="F925" s="5">
        <v>43834</v>
      </c>
      <c r="G925">
        <v>527259910</v>
      </c>
      <c r="H925" s="5">
        <v>43841</v>
      </c>
      <c r="I925">
        <v>6779</v>
      </c>
      <c r="J925" s="9">
        <v>81.73</v>
      </c>
      <c r="K925" s="9">
        <v>56.67</v>
      </c>
      <c r="L925" s="9">
        <v>554047.67000000004</v>
      </c>
      <c r="M925" s="9">
        <v>384165.93</v>
      </c>
      <c r="N925" s="9">
        <v>169881.74</v>
      </c>
    </row>
    <row r="926" spans="1:14" x14ac:dyDescent="0.25">
      <c r="A926" t="s">
        <v>12</v>
      </c>
      <c r="B926" t="s">
        <v>73</v>
      </c>
      <c r="C926" t="s">
        <v>11</v>
      </c>
      <c r="D926" t="s">
        <v>3</v>
      </c>
      <c r="E926" t="s">
        <v>4</v>
      </c>
      <c r="F926" s="5">
        <v>44727</v>
      </c>
      <c r="G926">
        <v>247761285</v>
      </c>
      <c r="H926" s="5">
        <v>44745</v>
      </c>
      <c r="I926">
        <v>6925</v>
      </c>
      <c r="J926" s="9">
        <v>47.45</v>
      </c>
      <c r="K926" s="9">
        <v>31.79</v>
      </c>
      <c r="L926" s="9">
        <v>328591.25</v>
      </c>
      <c r="M926" s="9">
        <v>220145.75</v>
      </c>
      <c r="N926" s="9">
        <v>108445.5</v>
      </c>
    </row>
    <row r="927" spans="1:14" x14ac:dyDescent="0.25">
      <c r="A927" t="s">
        <v>0</v>
      </c>
      <c r="B927" t="s">
        <v>138</v>
      </c>
      <c r="C927" t="s">
        <v>36</v>
      </c>
      <c r="D927" t="s">
        <v>7</v>
      </c>
      <c r="E927" t="s">
        <v>8</v>
      </c>
      <c r="F927" s="5">
        <v>43619</v>
      </c>
      <c r="G927">
        <v>393612086</v>
      </c>
      <c r="H927" s="5">
        <v>43637</v>
      </c>
      <c r="I927">
        <v>7418</v>
      </c>
      <c r="J927" s="9">
        <v>421.89</v>
      </c>
      <c r="K927" s="9">
        <v>364.69</v>
      </c>
      <c r="L927" s="9">
        <v>3129580.02</v>
      </c>
      <c r="M927" s="9">
        <v>2705270.42</v>
      </c>
      <c r="N927" s="9">
        <v>424309.6</v>
      </c>
    </row>
    <row r="928" spans="1:14" x14ac:dyDescent="0.25">
      <c r="A928" t="s">
        <v>9</v>
      </c>
      <c r="B928" t="s">
        <v>155</v>
      </c>
      <c r="C928" t="s">
        <v>22</v>
      </c>
      <c r="D928" t="s">
        <v>7</v>
      </c>
      <c r="E928" t="s">
        <v>4</v>
      </c>
      <c r="F928" s="5">
        <v>42368</v>
      </c>
      <c r="G928">
        <v>469548642</v>
      </c>
      <c r="H928" s="5">
        <v>42382</v>
      </c>
      <c r="I928">
        <v>8732</v>
      </c>
      <c r="J928" s="9">
        <v>109.28</v>
      </c>
      <c r="K928" s="9">
        <v>35.840000000000003</v>
      </c>
      <c r="L928" s="9">
        <v>954232.96</v>
      </c>
      <c r="M928" s="9">
        <v>312954.88</v>
      </c>
      <c r="N928" s="9">
        <v>641278.07999999996</v>
      </c>
    </row>
    <row r="929" spans="1:14" x14ac:dyDescent="0.25">
      <c r="A929" t="s">
        <v>12</v>
      </c>
      <c r="B929" t="s">
        <v>172</v>
      </c>
      <c r="C929" t="s">
        <v>45</v>
      </c>
      <c r="D929" t="s">
        <v>3</v>
      </c>
      <c r="E929" t="s">
        <v>4</v>
      </c>
      <c r="F929" s="5">
        <v>44755</v>
      </c>
      <c r="G929">
        <v>950619781</v>
      </c>
      <c r="H929" s="5">
        <v>44759</v>
      </c>
      <c r="I929">
        <v>8373</v>
      </c>
      <c r="J929" s="9">
        <v>9.33</v>
      </c>
      <c r="K929" s="9">
        <v>6.92</v>
      </c>
      <c r="L929" s="9">
        <v>78120.09</v>
      </c>
      <c r="M929" s="9">
        <v>57941.16</v>
      </c>
      <c r="N929" s="9">
        <v>20178.93</v>
      </c>
    </row>
    <row r="930" spans="1:14" x14ac:dyDescent="0.25">
      <c r="A930" t="s">
        <v>9</v>
      </c>
      <c r="B930" t="s">
        <v>51</v>
      </c>
      <c r="C930" t="s">
        <v>31</v>
      </c>
      <c r="D930" t="s">
        <v>7</v>
      </c>
      <c r="E930" t="s">
        <v>4</v>
      </c>
      <c r="F930" s="5">
        <v>43526</v>
      </c>
      <c r="G930">
        <v>132186830</v>
      </c>
      <c r="H930" s="5">
        <v>43571</v>
      </c>
      <c r="I930">
        <v>5875</v>
      </c>
      <c r="J930" s="9">
        <v>437.2</v>
      </c>
      <c r="K930" s="9">
        <v>263.33</v>
      </c>
      <c r="L930" s="9">
        <v>2568550</v>
      </c>
      <c r="M930" s="9">
        <v>1547063.75</v>
      </c>
      <c r="N930" s="9">
        <v>1021486.25</v>
      </c>
    </row>
    <row r="931" spans="1:14" x14ac:dyDescent="0.25">
      <c r="A931" t="s">
        <v>9</v>
      </c>
      <c r="B931" t="s">
        <v>134</v>
      </c>
      <c r="C931" t="s">
        <v>2</v>
      </c>
      <c r="D931" t="s">
        <v>3</v>
      </c>
      <c r="E931" t="s">
        <v>4</v>
      </c>
      <c r="F931" s="5">
        <v>43322</v>
      </c>
      <c r="G931">
        <v>879923617</v>
      </c>
      <c r="H931" s="5">
        <v>43358</v>
      </c>
      <c r="I931">
        <v>7807</v>
      </c>
      <c r="J931" s="9">
        <v>255.28</v>
      </c>
      <c r="K931" s="9">
        <v>159.41999999999999</v>
      </c>
      <c r="L931" s="9">
        <v>1992970.96</v>
      </c>
      <c r="M931" s="9">
        <v>1244591.94</v>
      </c>
      <c r="N931" s="9">
        <v>748379.02</v>
      </c>
    </row>
    <row r="932" spans="1:14" x14ac:dyDescent="0.25">
      <c r="A932" t="s">
        <v>9</v>
      </c>
      <c r="B932" t="s">
        <v>96</v>
      </c>
      <c r="C932" t="s">
        <v>6</v>
      </c>
      <c r="D932" t="s">
        <v>7</v>
      </c>
      <c r="E932" t="s">
        <v>23</v>
      </c>
      <c r="F932" s="5">
        <v>43168</v>
      </c>
      <c r="G932">
        <v>279816472</v>
      </c>
      <c r="H932" s="5">
        <v>43204</v>
      </c>
      <c r="I932">
        <v>2767</v>
      </c>
      <c r="J932" s="9">
        <v>152.58000000000001</v>
      </c>
      <c r="K932" s="9">
        <v>97.44</v>
      </c>
      <c r="L932" s="9">
        <v>422188.86</v>
      </c>
      <c r="M932" s="9">
        <v>269616.48</v>
      </c>
      <c r="N932" s="9">
        <v>152572.38</v>
      </c>
    </row>
    <row r="933" spans="1:14" x14ac:dyDescent="0.25">
      <c r="A933" t="s">
        <v>20</v>
      </c>
      <c r="B933" t="s">
        <v>81</v>
      </c>
      <c r="C933" t="s">
        <v>11</v>
      </c>
      <c r="D933" t="s">
        <v>7</v>
      </c>
      <c r="E933" t="s">
        <v>8</v>
      </c>
      <c r="F933" s="5">
        <v>42404</v>
      </c>
      <c r="G933">
        <v>888164222</v>
      </c>
      <c r="H933" s="5">
        <v>42449</v>
      </c>
      <c r="I933">
        <v>6385</v>
      </c>
      <c r="J933" s="9">
        <v>47.45</v>
      </c>
      <c r="K933" s="9">
        <v>31.79</v>
      </c>
      <c r="L933" s="9">
        <v>302968.25</v>
      </c>
      <c r="M933" s="9">
        <v>202979.15</v>
      </c>
      <c r="N933" s="9">
        <v>99989.1</v>
      </c>
    </row>
    <row r="934" spans="1:14" x14ac:dyDescent="0.25">
      <c r="A934" t="s">
        <v>9</v>
      </c>
      <c r="B934" t="s">
        <v>156</v>
      </c>
      <c r="C934" t="s">
        <v>31</v>
      </c>
      <c r="D934" t="s">
        <v>3</v>
      </c>
      <c r="E934" t="s">
        <v>23</v>
      </c>
      <c r="F934" s="5">
        <v>44723</v>
      </c>
      <c r="G934">
        <v>381578195</v>
      </c>
      <c r="H934" s="5">
        <v>44747</v>
      </c>
      <c r="I934">
        <v>6322</v>
      </c>
      <c r="J934" s="9">
        <v>437.2</v>
      </c>
      <c r="K934" s="9">
        <v>263.33</v>
      </c>
      <c r="L934" s="9">
        <v>2763978.4</v>
      </c>
      <c r="M934" s="9">
        <v>1664772.26</v>
      </c>
      <c r="N934" s="9">
        <v>1099206.1399999999</v>
      </c>
    </row>
    <row r="935" spans="1:14" x14ac:dyDescent="0.25">
      <c r="A935" t="s">
        <v>9</v>
      </c>
      <c r="B935" t="s">
        <v>116</v>
      </c>
      <c r="C935" t="s">
        <v>65</v>
      </c>
      <c r="D935" t="s">
        <v>3</v>
      </c>
      <c r="E935" t="s">
        <v>4</v>
      </c>
      <c r="F935" s="5">
        <v>43431</v>
      </c>
      <c r="G935">
        <v>106982219</v>
      </c>
      <c r="H935" s="5">
        <v>43456</v>
      </c>
      <c r="I935">
        <v>7271</v>
      </c>
      <c r="J935" s="9">
        <v>668.27</v>
      </c>
      <c r="K935" s="9">
        <v>502.54</v>
      </c>
      <c r="L935" s="9">
        <v>4858991.17</v>
      </c>
      <c r="M935" s="9">
        <v>3653968.34</v>
      </c>
      <c r="N935" s="9">
        <v>1205022.83</v>
      </c>
    </row>
    <row r="936" spans="1:14" x14ac:dyDescent="0.25">
      <c r="A936" t="s">
        <v>0</v>
      </c>
      <c r="B936" t="s">
        <v>101</v>
      </c>
      <c r="C936" t="s">
        <v>45</v>
      </c>
      <c r="D936" t="s">
        <v>7</v>
      </c>
      <c r="E936" t="s">
        <v>23</v>
      </c>
      <c r="F936" s="5">
        <v>44695</v>
      </c>
      <c r="G936">
        <v>131612622</v>
      </c>
      <c r="H936" s="5">
        <v>44706</v>
      </c>
      <c r="I936">
        <v>5954</v>
      </c>
      <c r="J936" s="9">
        <v>9.33</v>
      </c>
      <c r="K936" s="9">
        <v>6.92</v>
      </c>
      <c r="L936" s="9">
        <v>55550.82</v>
      </c>
      <c r="M936" s="9">
        <v>41201.68</v>
      </c>
      <c r="N936" s="9">
        <v>14349.14</v>
      </c>
    </row>
    <row r="937" spans="1:14" x14ac:dyDescent="0.25">
      <c r="A937" t="s">
        <v>9</v>
      </c>
      <c r="B937" t="s">
        <v>110</v>
      </c>
      <c r="C937" t="s">
        <v>6</v>
      </c>
      <c r="D937" t="s">
        <v>3</v>
      </c>
      <c r="E937" t="s">
        <v>4</v>
      </c>
      <c r="F937" s="5">
        <v>44140</v>
      </c>
      <c r="G937">
        <v>593018233</v>
      </c>
      <c r="H937" s="5">
        <v>44176</v>
      </c>
      <c r="I937">
        <v>6128</v>
      </c>
      <c r="J937" s="9">
        <v>152.58000000000001</v>
      </c>
      <c r="K937" s="9">
        <v>97.44</v>
      </c>
      <c r="L937" s="9">
        <v>935010.24</v>
      </c>
      <c r="M937" s="9">
        <v>597112.31999999995</v>
      </c>
      <c r="N937" s="9">
        <v>337897.92</v>
      </c>
    </row>
    <row r="938" spans="1:14" x14ac:dyDescent="0.25">
      <c r="A938" t="s">
        <v>9</v>
      </c>
      <c r="B938" t="s">
        <v>164</v>
      </c>
      <c r="C938" t="s">
        <v>2</v>
      </c>
      <c r="D938" t="s">
        <v>3</v>
      </c>
      <c r="E938" t="s">
        <v>23</v>
      </c>
      <c r="F938" s="5">
        <v>42629</v>
      </c>
      <c r="G938">
        <v>349060380</v>
      </c>
      <c r="H938" s="5">
        <v>42641</v>
      </c>
      <c r="I938">
        <v>3578</v>
      </c>
      <c r="J938" s="9">
        <v>255.28</v>
      </c>
      <c r="K938" s="9">
        <v>159.41999999999999</v>
      </c>
      <c r="L938" s="9">
        <v>913391.84</v>
      </c>
      <c r="M938" s="9">
        <v>570404.76</v>
      </c>
      <c r="N938" s="9">
        <v>342987.08</v>
      </c>
    </row>
    <row r="939" spans="1:14" x14ac:dyDescent="0.25">
      <c r="A939" t="s">
        <v>0</v>
      </c>
      <c r="B939" t="s">
        <v>41</v>
      </c>
      <c r="C939" t="s">
        <v>65</v>
      </c>
      <c r="D939" t="s">
        <v>3</v>
      </c>
      <c r="E939" t="s">
        <v>4</v>
      </c>
      <c r="F939" s="5">
        <v>43688</v>
      </c>
      <c r="G939">
        <v>127912890</v>
      </c>
      <c r="H939" s="5">
        <v>43734</v>
      </c>
      <c r="I939">
        <v>1122</v>
      </c>
      <c r="J939" s="9">
        <v>668.27</v>
      </c>
      <c r="K939" s="9">
        <v>502.54</v>
      </c>
      <c r="L939" s="9">
        <v>749798.94</v>
      </c>
      <c r="M939" s="9">
        <v>563849.88</v>
      </c>
      <c r="N939" s="9">
        <v>185949.06</v>
      </c>
    </row>
    <row r="940" spans="1:14" x14ac:dyDescent="0.25">
      <c r="A940" t="s">
        <v>9</v>
      </c>
      <c r="B940" t="s">
        <v>207</v>
      </c>
      <c r="C940" t="s">
        <v>31</v>
      </c>
      <c r="D940" t="s">
        <v>7</v>
      </c>
      <c r="E940" t="s">
        <v>8</v>
      </c>
      <c r="F940" s="5">
        <v>44343</v>
      </c>
      <c r="G940">
        <v>278062093</v>
      </c>
      <c r="H940" s="5">
        <v>44344</v>
      </c>
      <c r="I940">
        <v>3607</v>
      </c>
      <c r="J940" s="9">
        <v>437.2</v>
      </c>
      <c r="K940" s="9">
        <v>263.33</v>
      </c>
      <c r="L940" s="9">
        <v>1576980.4</v>
      </c>
      <c r="M940" s="9">
        <v>949831.31</v>
      </c>
      <c r="N940" s="9">
        <v>627149.09</v>
      </c>
    </row>
    <row r="941" spans="1:14" x14ac:dyDescent="0.25">
      <c r="A941" t="s">
        <v>0</v>
      </c>
      <c r="B941" t="s">
        <v>159</v>
      </c>
      <c r="C941" t="s">
        <v>45</v>
      </c>
      <c r="D941" t="s">
        <v>7</v>
      </c>
      <c r="E941" t="s">
        <v>23</v>
      </c>
      <c r="F941" s="5">
        <v>42084</v>
      </c>
      <c r="G941">
        <v>318306815</v>
      </c>
      <c r="H941" s="5">
        <v>42120</v>
      </c>
      <c r="I941">
        <v>2915</v>
      </c>
      <c r="J941" s="9">
        <v>9.33</v>
      </c>
      <c r="K941" s="9">
        <v>6.92</v>
      </c>
      <c r="L941" s="9">
        <v>27196.95</v>
      </c>
      <c r="M941" s="9">
        <v>20171.8</v>
      </c>
      <c r="N941" s="9">
        <v>7025.15</v>
      </c>
    </row>
    <row r="942" spans="1:14" x14ac:dyDescent="0.25">
      <c r="A942" t="s">
        <v>17</v>
      </c>
      <c r="B942" t="s">
        <v>59</v>
      </c>
      <c r="C942" t="s">
        <v>14</v>
      </c>
      <c r="D942" t="s">
        <v>3</v>
      </c>
      <c r="E942" t="s">
        <v>23</v>
      </c>
      <c r="F942" s="5">
        <v>42413</v>
      </c>
      <c r="G942">
        <v>287758386</v>
      </c>
      <c r="H942" s="5">
        <v>42431</v>
      </c>
      <c r="I942">
        <v>2956</v>
      </c>
      <c r="J942" s="9">
        <v>205.7</v>
      </c>
      <c r="K942" s="9">
        <v>117.11</v>
      </c>
      <c r="L942" s="9">
        <v>608049.19999999995</v>
      </c>
      <c r="M942" s="9">
        <v>346177.16</v>
      </c>
      <c r="N942" s="9">
        <v>261872.04</v>
      </c>
    </row>
    <row r="943" spans="1:14" x14ac:dyDescent="0.25">
      <c r="A943" t="s">
        <v>12</v>
      </c>
      <c r="B943" t="s">
        <v>180</v>
      </c>
      <c r="C943" t="s">
        <v>45</v>
      </c>
      <c r="D943" t="s">
        <v>7</v>
      </c>
      <c r="E943" t="s">
        <v>15</v>
      </c>
      <c r="F943" s="5">
        <v>44564</v>
      </c>
      <c r="G943">
        <v>295840632</v>
      </c>
      <c r="H943" s="5">
        <v>44567</v>
      </c>
      <c r="I943">
        <v>4672</v>
      </c>
      <c r="J943" s="9">
        <v>9.33</v>
      </c>
      <c r="K943" s="9">
        <v>6.92</v>
      </c>
      <c r="L943" s="9">
        <v>43589.760000000002</v>
      </c>
      <c r="M943" s="9">
        <v>32330.240000000002</v>
      </c>
      <c r="N943" s="9">
        <v>11259.52</v>
      </c>
    </row>
    <row r="944" spans="1:14" x14ac:dyDescent="0.25">
      <c r="A944" t="s">
        <v>12</v>
      </c>
      <c r="B944" t="s">
        <v>67</v>
      </c>
      <c r="C944" t="s">
        <v>11</v>
      </c>
      <c r="D944" t="s">
        <v>3</v>
      </c>
      <c r="E944" t="s">
        <v>23</v>
      </c>
      <c r="F944" s="5">
        <v>42581</v>
      </c>
      <c r="G944">
        <v>972289884</v>
      </c>
      <c r="H944" s="5">
        <v>42593</v>
      </c>
      <c r="I944">
        <v>1038</v>
      </c>
      <c r="J944" s="9">
        <v>47.45</v>
      </c>
      <c r="K944" s="9">
        <v>31.79</v>
      </c>
      <c r="L944" s="9">
        <v>49253.1</v>
      </c>
      <c r="M944" s="9">
        <v>32998.019999999997</v>
      </c>
      <c r="N944" s="9">
        <v>16255.08</v>
      </c>
    </row>
    <row r="945" spans="1:14" x14ac:dyDescent="0.25">
      <c r="A945" t="s">
        <v>17</v>
      </c>
      <c r="B945" t="s">
        <v>25</v>
      </c>
      <c r="C945" t="s">
        <v>57</v>
      </c>
      <c r="D945" t="s">
        <v>3</v>
      </c>
      <c r="E945" t="s">
        <v>8</v>
      </c>
      <c r="F945" s="5">
        <v>43440</v>
      </c>
      <c r="G945">
        <v>317154967</v>
      </c>
      <c r="H945" s="5">
        <v>43443</v>
      </c>
      <c r="I945">
        <v>2058</v>
      </c>
      <c r="J945" s="9">
        <v>154.06</v>
      </c>
      <c r="K945" s="9">
        <v>90.93</v>
      </c>
      <c r="L945" s="9">
        <v>317055.48</v>
      </c>
      <c r="M945" s="9">
        <v>187133.94</v>
      </c>
      <c r="N945" s="9">
        <v>129921.54</v>
      </c>
    </row>
    <row r="946" spans="1:14" x14ac:dyDescent="0.25">
      <c r="A946" t="s">
        <v>0</v>
      </c>
      <c r="B946" t="s">
        <v>50</v>
      </c>
      <c r="C946" t="s">
        <v>36</v>
      </c>
      <c r="D946" t="s">
        <v>7</v>
      </c>
      <c r="E946" t="s">
        <v>23</v>
      </c>
      <c r="F946" s="5">
        <v>42197</v>
      </c>
      <c r="G946">
        <v>450797212</v>
      </c>
      <c r="H946" s="5">
        <v>42246</v>
      </c>
      <c r="I946">
        <v>9767</v>
      </c>
      <c r="J946" s="9">
        <v>421.89</v>
      </c>
      <c r="K946" s="9">
        <v>364.69</v>
      </c>
      <c r="L946" s="9">
        <v>4120599.63</v>
      </c>
      <c r="M946" s="9">
        <v>3561927.23</v>
      </c>
      <c r="N946" s="9">
        <v>558672.4</v>
      </c>
    </row>
    <row r="947" spans="1:14" x14ac:dyDescent="0.25">
      <c r="A947" t="s">
        <v>9</v>
      </c>
      <c r="B947" t="s">
        <v>91</v>
      </c>
      <c r="C947" t="s">
        <v>65</v>
      </c>
      <c r="D947" t="s">
        <v>7</v>
      </c>
      <c r="E947" t="s">
        <v>8</v>
      </c>
      <c r="F947" s="5">
        <v>44913</v>
      </c>
      <c r="G947">
        <v>863890445</v>
      </c>
      <c r="H947" s="5">
        <v>44920</v>
      </c>
      <c r="I947">
        <v>3235</v>
      </c>
      <c r="J947" s="9">
        <v>668.27</v>
      </c>
      <c r="K947" s="9">
        <v>502.54</v>
      </c>
      <c r="L947" s="9">
        <v>2161853.4500000002</v>
      </c>
      <c r="M947" s="9">
        <v>1625716.9</v>
      </c>
      <c r="N947" s="9">
        <v>536136.55000000005</v>
      </c>
    </row>
    <row r="948" spans="1:14" x14ac:dyDescent="0.25">
      <c r="A948" t="s">
        <v>9</v>
      </c>
      <c r="B948" t="s">
        <v>118</v>
      </c>
      <c r="C948" t="s">
        <v>19</v>
      </c>
      <c r="D948" t="s">
        <v>3</v>
      </c>
      <c r="E948" t="s">
        <v>8</v>
      </c>
      <c r="F948" s="5">
        <v>44577</v>
      </c>
      <c r="G948">
        <v>667420995</v>
      </c>
      <c r="H948" s="5">
        <v>44579</v>
      </c>
      <c r="I948">
        <v>3559</v>
      </c>
      <c r="J948" s="9">
        <v>81.73</v>
      </c>
      <c r="K948" s="9">
        <v>56.67</v>
      </c>
      <c r="L948" s="9">
        <v>290877.07</v>
      </c>
      <c r="M948" s="9">
        <v>201688.53</v>
      </c>
      <c r="N948" s="9">
        <v>89188.54</v>
      </c>
    </row>
    <row r="949" spans="1:14" x14ac:dyDescent="0.25">
      <c r="A949" t="s">
        <v>9</v>
      </c>
      <c r="B949" t="s">
        <v>49</v>
      </c>
      <c r="C949" t="s">
        <v>57</v>
      </c>
      <c r="D949" t="s">
        <v>7</v>
      </c>
      <c r="E949" t="s">
        <v>23</v>
      </c>
      <c r="F949" s="5">
        <v>44296</v>
      </c>
      <c r="G949">
        <v>842687690</v>
      </c>
      <c r="H949" s="5">
        <v>44342</v>
      </c>
      <c r="I949">
        <v>8869</v>
      </c>
      <c r="J949" s="9">
        <v>154.06</v>
      </c>
      <c r="K949" s="9">
        <v>90.93</v>
      </c>
      <c r="L949" s="9">
        <v>1366358.14</v>
      </c>
      <c r="M949" s="9">
        <v>806458.17</v>
      </c>
      <c r="N949" s="9">
        <v>559899.97</v>
      </c>
    </row>
    <row r="950" spans="1:14" x14ac:dyDescent="0.25">
      <c r="A950" t="s">
        <v>20</v>
      </c>
      <c r="B950" t="s">
        <v>140</v>
      </c>
      <c r="C950" t="s">
        <v>19</v>
      </c>
      <c r="D950" t="s">
        <v>7</v>
      </c>
      <c r="E950" t="s">
        <v>23</v>
      </c>
      <c r="F950" s="5">
        <v>43184</v>
      </c>
      <c r="G950">
        <v>191301858</v>
      </c>
      <c r="H950" s="5">
        <v>43196</v>
      </c>
      <c r="I950">
        <v>9326</v>
      </c>
      <c r="J950" s="9">
        <v>81.73</v>
      </c>
      <c r="K950" s="9">
        <v>56.67</v>
      </c>
      <c r="L950" s="9">
        <v>762213.98</v>
      </c>
      <c r="M950" s="9">
        <v>528504.42000000004</v>
      </c>
      <c r="N950" s="9">
        <v>233709.56</v>
      </c>
    </row>
    <row r="951" spans="1:14" x14ac:dyDescent="0.25">
      <c r="A951" t="s">
        <v>17</v>
      </c>
      <c r="B951" t="s">
        <v>35</v>
      </c>
      <c r="C951" t="s">
        <v>14</v>
      </c>
      <c r="D951" t="s">
        <v>3</v>
      </c>
      <c r="E951" t="s">
        <v>15</v>
      </c>
      <c r="F951" s="5">
        <v>42285</v>
      </c>
      <c r="G951">
        <v>285187327</v>
      </c>
      <c r="H951" s="5">
        <v>42299</v>
      </c>
      <c r="I951">
        <v>2123</v>
      </c>
      <c r="J951" s="9">
        <v>205.7</v>
      </c>
      <c r="K951" s="9">
        <v>117.11</v>
      </c>
      <c r="L951" s="9">
        <v>436701.1</v>
      </c>
      <c r="M951" s="9">
        <v>248624.53</v>
      </c>
      <c r="N951" s="9">
        <v>188076.57</v>
      </c>
    </row>
    <row r="952" spans="1:14" x14ac:dyDescent="0.25">
      <c r="A952" t="s">
        <v>0</v>
      </c>
      <c r="B952" t="s">
        <v>94</v>
      </c>
      <c r="C952" t="s">
        <v>36</v>
      </c>
      <c r="D952" t="s">
        <v>7</v>
      </c>
      <c r="E952" t="s">
        <v>4</v>
      </c>
      <c r="F952" s="5">
        <v>43758</v>
      </c>
      <c r="G952">
        <v>516580426</v>
      </c>
      <c r="H952" s="5">
        <v>43787</v>
      </c>
      <c r="I952">
        <v>6483</v>
      </c>
      <c r="J952" s="9">
        <v>421.89</v>
      </c>
      <c r="K952" s="9">
        <v>364.69</v>
      </c>
      <c r="L952" s="9">
        <v>2735112.87</v>
      </c>
      <c r="M952" s="9">
        <v>2364285.27</v>
      </c>
      <c r="N952" s="9">
        <v>370827.6</v>
      </c>
    </row>
    <row r="953" spans="1:14" x14ac:dyDescent="0.25">
      <c r="A953" t="s">
        <v>9</v>
      </c>
      <c r="B953" t="s">
        <v>125</v>
      </c>
      <c r="C953" t="s">
        <v>36</v>
      </c>
      <c r="D953" t="s">
        <v>7</v>
      </c>
      <c r="E953" t="s">
        <v>15</v>
      </c>
      <c r="F953" s="5">
        <v>44236</v>
      </c>
      <c r="G953">
        <v>348029983</v>
      </c>
      <c r="H953" s="5">
        <v>44257</v>
      </c>
      <c r="I953">
        <v>8661</v>
      </c>
      <c r="J953" s="9">
        <v>421.89</v>
      </c>
      <c r="K953" s="9">
        <v>364.69</v>
      </c>
      <c r="L953" s="9">
        <v>3653989.29</v>
      </c>
      <c r="M953" s="9">
        <v>3158580.09</v>
      </c>
      <c r="N953" s="9">
        <v>495409.2</v>
      </c>
    </row>
    <row r="954" spans="1:14" x14ac:dyDescent="0.25">
      <c r="A954" t="s">
        <v>0</v>
      </c>
      <c r="B954" t="s">
        <v>94</v>
      </c>
      <c r="C954" t="s">
        <v>29</v>
      </c>
      <c r="D954" t="s">
        <v>7</v>
      </c>
      <c r="E954" t="s">
        <v>15</v>
      </c>
      <c r="F954" s="5">
        <v>44384</v>
      </c>
      <c r="G954">
        <v>662397325</v>
      </c>
      <c r="H954" s="5">
        <v>44400</v>
      </c>
      <c r="I954">
        <v>6943</v>
      </c>
      <c r="J954" s="9">
        <v>651.21</v>
      </c>
      <c r="K954" s="9">
        <v>524.96</v>
      </c>
      <c r="L954" s="9">
        <v>4521351.03</v>
      </c>
      <c r="M954" s="9">
        <v>3644797.28</v>
      </c>
      <c r="N954" s="9">
        <v>876553.75</v>
      </c>
    </row>
    <row r="955" spans="1:14" x14ac:dyDescent="0.25">
      <c r="A955" t="s">
        <v>9</v>
      </c>
      <c r="B955" t="s">
        <v>77</v>
      </c>
      <c r="C955" t="s">
        <v>6</v>
      </c>
      <c r="D955" t="s">
        <v>7</v>
      </c>
      <c r="E955" t="s">
        <v>15</v>
      </c>
      <c r="F955" s="5">
        <v>42419</v>
      </c>
      <c r="G955">
        <v>612856280</v>
      </c>
      <c r="H955" s="5">
        <v>42453</v>
      </c>
      <c r="I955">
        <v>6647</v>
      </c>
      <c r="J955" s="9">
        <v>152.58000000000001</v>
      </c>
      <c r="K955" s="9">
        <v>97.44</v>
      </c>
      <c r="L955" s="9">
        <v>1014199.26</v>
      </c>
      <c r="M955" s="9">
        <v>647683.68000000005</v>
      </c>
      <c r="N955" s="9">
        <v>366515.58</v>
      </c>
    </row>
    <row r="956" spans="1:14" x14ac:dyDescent="0.25">
      <c r="A956" t="s">
        <v>9</v>
      </c>
      <c r="B956" t="s">
        <v>69</v>
      </c>
      <c r="C956" t="s">
        <v>11</v>
      </c>
      <c r="D956" t="s">
        <v>7</v>
      </c>
      <c r="E956" t="s">
        <v>15</v>
      </c>
      <c r="F956" s="5">
        <v>43832</v>
      </c>
      <c r="G956">
        <v>772893178</v>
      </c>
      <c r="H956" s="5">
        <v>43832</v>
      </c>
      <c r="I956">
        <v>5122</v>
      </c>
      <c r="J956" s="9">
        <v>47.45</v>
      </c>
      <c r="K956" s="9">
        <v>31.79</v>
      </c>
      <c r="L956" s="9">
        <v>243038.9</v>
      </c>
      <c r="M956" s="9">
        <v>162828.38</v>
      </c>
      <c r="N956" s="9">
        <v>80210.52</v>
      </c>
    </row>
    <row r="957" spans="1:14" x14ac:dyDescent="0.25">
      <c r="A957" t="s">
        <v>9</v>
      </c>
      <c r="B957" t="s">
        <v>87</v>
      </c>
      <c r="C957" t="s">
        <v>2</v>
      </c>
      <c r="D957" t="s">
        <v>3</v>
      </c>
      <c r="E957" t="s">
        <v>23</v>
      </c>
      <c r="F957" s="5">
        <v>43729</v>
      </c>
      <c r="G957">
        <v>886306846</v>
      </c>
      <c r="H957" s="5">
        <v>43765</v>
      </c>
      <c r="I957">
        <v>6746</v>
      </c>
      <c r="J957" s="9">
        <v>255.28</v>
      </c>
      <c r="K957" s="9">
        <v>159.41999999999999</v>
      </c>
      <c r="L957" s="9">
        <v>1722118.88</v>
      </c>
      <c r="M957" s="9">
        <v>1075447.32</v>
      </c>
      <c r="N957" s="9">
        <v>646671.56000000006</v>
      </c>
    </row>
    <row r="958" spans="1:14" x14ac:dyDescent="0.25">
      <c r="A958" t="s">
        <v>12</v>
      </c>
      <c r="B958" t="s">
        <v>162</v>
      </c>
      <c r="C958" t="s">
        <v>57</v>
      </c>
      <c r="D958" t="s">
        <v>3</v>
      </c>
      <c r="E958" t="s">
        <v>8</v>
      </c>
      <c r="F958" s="5">
        <v>43188</v>
      </c>
      <c r="G958">
        <v>317208611</v>
      </c>
      <c r="H958" s="5">
        <v>43207</v>
      </c>
      <c r="I958">
        <v>7932</v>
      </c>
      <c r="J958" s="9">
        <v>154.06</v>
      </c>
      <c r="K958" s="9">
        <v>90.93</v>
      </c>
      <c r="L958" s="9">
        <v>1222003.92</v>
      </c>
      <c r="M958" s="9">
        <v>721256.76</v>
      </c>
      <c r="N958" s="9">
        <v>500747.16</v>
      </c>
    </row>
    <row r="959" spans="1:14" x14ac:dyDescent="0.25">
      <c r="A959" t="s">
        <v>9</v>
      </c>
      <c r="B959" t="s">
        <v>152</v>
      </c>
      <c r="C959" t="s">
        <v>2</v>
      </c>
      <c r="D959" t="s">
        <v>7</v>
      </c>
      <c r="E959" t="s">
        <v>15</v>
      </c>
      <c r="F959" s="5">
        <v>44327</v>
      </c>
      <c r="G959">
        <v>300022304</v>
      </c>
      <c r="H959" s="5">
        <v>44349</v>
      </c>
      <c r="I959">
        <v>2122</v>
      </c>
      <c r="J959" s="9">
        <v>255.28</v>
      </c>
      <c r="K959" s="9">
        <v>159.41999999999999</v>
      </c>
      <c r="L959" s="9">
        <v>541704.16</v>
      </c>
      <c r="M959" s="9">
        <v>338289.24</v>
      </c>
      <c r="N959" s="9">
        <v>203414.92</v>
      </c>
    </row>
    <row r="960" spans="1:14" x14ac:dyDescent="0.25">
      <c r="A960" t="s">
        <v>9</v>
      </c>
      <c r="B960" t="s">
        <v>10</v>
      </c>
      <c r="C960" t="s">
        <v>6</v>
      </c>
      <c r="D960" t="s">
        <v>3</v>
      </c>
      <c r="E960" t="s">
        <v>4</v>
      </c>
      <c r="F960" s="5">
        <v>44382</v>
      </c>
      <c r="G960">
        <v>789484250</v>
      </c>
      <c r="H960" s="5">
        <v>44407</v>
      </c>
      <c r="I960">
        <v>4789</v>
      </c>
      <c r="J960" s="9">
        <v>152.58000000000001</v>
      </c>
      <c r="K960" s="9">
        <v>97.44</v>
      </c>
      <c r="L960" s="9">
        <v>730705.62</v>
      </c>
      <c r="M960" s="9">
        <v>466640.16</v>
      </c>
      <c r="N960" s="9">
        <v>264065.46000000002</v>
      </c>
    </row>
    <row r="961" spans="1:14" x14ac:dyDescent="0.25">
      <c r="A961" t="s">
        <v>9</v>
      </c>
      <c r="B961" t="s">
        <v>152</v>
      </c>
      <c r="C961" t="s">
        <v>14</v>
      </c>
      <c r="D961" t="s">
        <v>7</v>
      </c>
      <c r="E961" t="s">
        <v>4</v>
      </c>
      <c r="F961" s="5">
        <v>44868</v>
      </c>
      <c r="G961">
        <v>910643279</v>
      </c>
      <c r="H961" s="5">
        <v>44917</v>
      </c>
      <c r="I961">
        <v>8438</v>
      </c>
      <c r="J961" s="9">
        <v>205.7</v>
      </c>
      <c r="K961" s="9">
        <v>117.11</v>
      </c>
      <c r="L961" s="9">
        <v>1735696.6</v>
      </c>
      <c r="M961" s="9">
        <v>988174.18</v>
      </c>
      <c r="N961" s="9">
        <v>747522.42</v>
      </c>
    </row>
    <row r="962" spans="1:14" x14ac:dyDescent="0.25">
      <c r="A962" t="s">
        <v>0</v>
      </c>
      <c r="B962" t="s">
        <v>143</v>
      </c>
      <c r="C962" t="s">
        <v>36</v>
      </c>
      <c r="D962" t="s">
        <v>7</v>
      </c>
      <c r="E962" t="s">
        <v>15</v>
      </c>
      <c r="F962" s="5">
        <v>43148</v>
      </c>
      <c r="G962">
        <v>308860719</v>
      </c>
      <c r="H962" s="5">
        <v>43177</v>
      </c>
      <c r="I962">
        <v>7605</v>
      </c>
      <c r="J962" s="9">
        <v>421.89</v>
      </c>
      <c r="K962" s="9">
        <v>364.69</v>
      </c>
      <c r="L962" s="9">
        <v>3208473.45</v>
      </c>
      <c r="M962" s="9">
        <v>2773467.45</v>
      </c>
      <c r="N962" s="9">
        <v>435006</v>
      </c>
    </row>
    <row r="963" spans="1:14" x14ac:dyDescent="0.25">
      <c r="A963" t="s">
        <v>17</v>
      </c>
      <c r="B963" t="s">
        <v>59</v>
      </c>
      <c r="C963" t="s">
        <v>6</v>
      </c>
      <c r="D963" t="s">
        <v>3</v>
      </c>
      <c r="E963" t="s">
        <v>4</v>
      </c>
      <c r="F963" s="5">
        <v>42322</v>
      </c>
      <c r="G963">
        <v>499810397</v>
      </c>
      <c r="H963" s="5">
        <v>42359</v>
      </c>
      <c r="I963">
        <v>3858</v>
      </c>
      <c r="J963" s="9">
        <v>152.58000000000001</v>
      </c>
      <c r="K963" s="9">
        <v>97.44</v>
      </c>
      <c r="L963" s="9">
        <v>588653.64</v>
      </c>
      <c r="M963" s="9">
        <v>375923.52</v>
      </c>
      <c r="N963" s="9">
        <v>212730.12</v>
      </c>
    </row>
    <row r="964" spans="1:14" x14ac:dyDescent="0.25">
      <c r="A964" t="s">
        <v>39</v>
      </c>
      <c r="B964" t="s">
        <v>196</v>
      </c>
      <c r="C964" t="s">
        <v>22</v>
      </c>
      <c r="D964" t="s">
        <v>3</v>
      </c>
      <c r="E964" t="s">
        <v>8</v>
      </c>
      <c r="F964" s="5">
        <v>44418</v>
      </c>
      <c r="G964">
        <v>819478642</v>
      </c>
      <c r="H964" s="5">
        <v>44426</v>
      </c>
      <c r="I964">
        <v>796</v>
      </c>
      <c r="J964" s="9">
        <v>109.28</v>
      </c>
      <c r="K964" s="9">
        <v>35.840000000000003</v>
      </c>
      <c r="L964" s="9">
        <v>86986.880000000005</v>
      </c>
      <c r="M964" s="9">
        <v>28528.639999999999</v>
      </c>
      <c r="N964" s="9">
        <v>58458.239999999998</v>
      </c>
    </row>
    <row r="965" spans="1:14" x14ac:dyDescent="0.25">
      <c r="A965" t="s">
        <v>20</v>
      </c>
      <c r="B965" t="s">
        <v>198</v>
      </c>
      <c r="C965" t="s">
        <v>2</v>
      </c>
      <c r="D965" t="s">
        <v>7</v>
      </c>
      <c r="E965" t="s">
        <v>15</v>
      </c>
      <c r="F965" s="5">
        <v>42696</v>
      </c>
      <c r="G965">
        <v>674164283</v>
      </c>
      <c r="H965" s="5">
        <v>42714</v>
      </c>
      <c r="I965">
        <v>9048</v>
      </c>
      <c r="J965" s="9">
        <v>255.28</v>
      </c>
      <c r="K965" s="9">
        <v>159.41999999999999</v>
      </c>
      <c r="L965" s="9">
        <v>2309773.44</v>
      </c>
      <c r="M965" s="9">
        <v>1442432.16</v>
      </c>
      <c r="N965" s="9">
        <v>867341.28</v>
      </c>
    </row>
    <row r="966" spans="1:14" x14ac:dyDescent="0.25">
      <c r="A966" t="s">
        <v>9</v>
      </c>
      <c r="B966" t="s">
        <v>87</v>
      </c>
      <c r="C966" t="s">
        <v>14</v>
      </c>
      <c r="D966" t="s">
        <v>7</v>
      </c>
      <c r="E966" t="s">
        <v>15</v>
      </c>
      <c r="F966" s="5">
        <v>44734</v>
      </c>
      <c r="G966">
        <v>890478646</v>
      </c>
      <c r="H966" s="5">
        <v>44736</v>
      </c>
      <c r="I966">
        <v>1275</v>
      </c>
      <c r="J966" s="9">
        <v>205.7</v>
      </c>
      <c r="K966" s="9">
        <v>117.11</v>
      </c>
      <c r="L966" s="9">
        <v>262267.5</v>
      </c>
      <c r="M966" s="9">
        <v>149315.25</v>
      </c>
      <c r="N966" s="9">
        <v>112952.25</v>
      </c>
    </row>
    <row r="967" spans="1:14" x14ac:dyDescent="0.25">
      <c r="A967" t="s">
        <v>9</v>
      </c>
      <c r="B967" t="s">
        <v>64</v>
      </c>
      <c r="C967" t="s">
        <v>36</v>
      </c>
      <c r="D967" t="s">
        <v>3</v>
      </c>
      <c r="E967" t="s">
        <v>4</v>
      </c>
      <c r="F967" s="5">
        <v>43764</v>
      </c>
      <c r="G967">
        <v>565345561</v>
      </c>
      <c r="H967" s="5">
        <v>43801</v>
      </c>
      <c r="I967">
        <v>7170</v>
      </c>
      <c r="J967" s="9">
        <v>421.89</v>
      </c>
      <c r="K967" s="9">
        <v>364.69</v>
      </c>
      <c r="L967" s="9">
        <v>3024951.3</v>
      </c>
      <c r="M967" s="9">
        <v>2614827.2999999998</v>
      </c>
      <c r="N967" s="9">
        <v>410124</v>
      </c>
    </row>
    <row r="968" spans="1:14" x14ac:dyDescent="0.25">
      <c r="A968" t="s">
        <v>39</v>
      </c>
      <c r="B968" t="s">
        <v>205</v>
      </c>
      <c r="C968" t="s">
        <v>65</v>
      </c>
      <c r="D968" t="s">
        <v>3</v>
      </c>
      <c r="E968" t="s">
        <v>23</v>
      </c>
      <c r="F968" s="5">
        <v>44412</v>
      </c>
      <c r="G968">
        <v>216001355</v>
      </c>
      <c r="H968" s="5">
        <v>44423</v>
      </c>
      <c r="I968">
        <v>8456</v>
      </c>
      <c r="J968" s="9">
        <v>668.27</v>
      </c>
      <c r="K968" s="9">
        <v>502.54</v>
      </c>
      <c r="L968" s="9">
        <v>5650891.1200000001</v>
      </c>
      <c r="M968" s="9">
        <v>4249478.24</v>
      </c>
      <c r="N968" s="9">
        <v>1401412.88</v>
      </c>
    </row>
    <row r="969" spans="1:14" x14ac:dyDescent="0.25">
      <c r="A969" t="s">
        <v>20</v>
      </c>
      <c r="B969" t="s">
        <v>198</v>
      </c>
      <c r="C969" t="s">
        <v>11</v>
      </c>
      <c r="D969" t="s">
        <v>3</v>
      </c>
      <c r="E969" t="s">
        <v>4</v>
      </c>
      <c r="F969" s="5">
        <v>42379</v>
      </c>
      <c r="G969">
        <v>429994857</v>
      </c>
      <c r="H969" s="5">
        <v>42380</v>
      </c>
      <c r="I969">
        <v>3888</v>
      </c>
      <c r="J969" s="9">
        <v>47.45</v>
      </c>
      <c r="K969" s="9">
        <v>31.79</v>
      </c>
      <c r="L969" s="9">
        <v>184485.6</v>
      </c>
      <c r="M969" s="9">
        <v>123599.52</v>
      </c>
      <c r="N969" s="9">
        <v>60886.080000000002</v>
      </c>
    </row>
    <row r="970" spans="1:14" x14ac:dyDescent="0.25">
      <c r="A970" t="s">
        <v>20</v>
      </c>
      <c r="B970" t="s">
        <v>81</v>
      </c>
      <c r="C970" t="s">
        <v>29</v>
      </c>
      <c r="D970" t="s">
        <v>3</v>
      </c>
      <c r="E970" t="s">
        <v>8</v>
      </c>
      <c r="F970" s="5">
        <v>44609</v>
      </c>
      <c r="G970">
        <v>515187394</v>
      </c>
      <c r="H970" s="5">
        <v>44657</v>
      </c>
      <c r="I970">
        <v>4253</v>
      </c>
      <c r="J970" s="9">
        <v>651.21</v>
      </c>
      <c r="K970" s="9">
        <v>524.96</v>
      </c>
      <c r="L970" s="9">
        <v>2769596.13</v>
      </c>
      <c r="M970" s="9">
        <v>2232654.88</v>
      </c>
      <c r="N970" s="9">
        <v>536941.25</v>
      </c>
    </row>
    <row r="971" spans="1:14" x14ac:dyDescent="0.25">
      <c r="A971" t="s">
        <v>9</v>
      </c>
      <c r="B971" t="s">
        <v>77</v>
      </c>
      <c r="C971" t="s">
        <v>29</v>
      </c>
      <c r="D971" t="s">
        <v>3</v>
      </c>
      <c r="E971" t="s">
        <v>15</v>
      </c>
      <c r="F971" s="5">
        <v>43854</v>
      </c>
      <c r="G971">
        <v>749752795</v>
      </c>
      <c r="H971" s="5">
        <v>43884</v>
      </c>
      <c r="I971">
        <v>7368</v>
      </c>
      <c r="J971" s="9">
        <v>651.21</v>
      </c>
      <c r="K971" s="9">
        <v>524.96</v>
      </c>
      <c r="L971" s="9">
        <v>4798115.28</v>
      </c>
      <c r="M971" s="9">
        <v>3867905.28</v>
      </c>
      <c r="N971" s="9">
        <v>930210</v>
      </c>
    </row>
    <row r="972" spans="1:14" x14ac:dyDescent="0.25">
      <c r="A972" t="s">
        <v>9</v>
      </c>
      <c r="B972" t="s">
        <v>153</v>
      </c>
      <c r="C972" t="s">
        <v>11</v>
      </c>
      <c r="D972" t="s">
        <v>7</v>
      </c>
      <c r="E972" t="s">
        <v>4</v>
      </c>
      <c r="F972" s="5">
        <v>44833</v>
      </c>
      <c r="G972">
        <v>132177388</v>
      </c>
      <c r="H972" s="5">
        <v>44872</v>
      </c>
      <c r="I972">
        <v>3081</v>
      </c>
      <c r="J972" s="9">
        <v>47.45</v>
      </c>
      <c r="K972" s="9">
        <v>31.79</v>
      </c>
      <c r="L972" s="9">
        <v>146193.45000000001</v>
      </c>
      <c r="M972" s="9">
        <v>97944.99</v>
      </c>
      <c r="N972" s="9">
        <v>48248.46</v>
      </c>
    </row>
    <row r="973" spans="1:14" x14ac:dyDescent="0.25">
      <c r="A973" t="s">
        <v>12</v>
      </c>
      <c r="B973" t="s">
        <v>115</v>
      </c>
      <c r="C973" t="s">
        <v>2</v>
      </c>
      <c r="D973" t="s">
        <v>3</v>
      </c>
      <c r="E973" t="s">
        <v>15</v>
      </c>
      <c r="F973" s="5">
        <v>42041</v>
      </c>
      <c r="G973">
        <v>431260001</v>
      </c>
      <c r="H973" s="5">
        <v>42046</v>
      </c>
      <c r="I973">
        <v>8273</v>
      </c>
      <c r="J973" s="9">
        <v>255.28</v>
      </c>
      <c r="K973" s="9">
        <v>159.41999999999999</v>
      </c>
      <c r="L973" s="9">
        <v>2111931.44</v>
      </c>
      <c r="M973" s="9">
        <v>1318881.6599999999</v>
      </c>
      <c r="N973" s="9">
        <v>793049.78</v>
      </c>
    </row>
    <row r="974" spans="1:14" x14ac:dyDescent="0.25">
      <c r="A974" t="s">
        <v>9</v>
      </c>
      <c r="B974" t="s">
        <v>192</v>
      </c>
      <c r="C974" t="s">
        <v>19</v>
      </c>
      <c r="D974" t="s">
        <v>7</v>
      </c>
      <c r="E974" t="s">
        <v>4</v>
      </c>
      <c r="F974" s="5">
        <v>43975</v>
      </c>
      <c r="G974">
        <v>336111962</v>
      </c>
      <c r="H974" s="5">
        <v>43998</v>
      </c>
      <c r="I974">
        <v>1854</v>
      </c>
      <c r="J974" s="9">
        <v>81.73</v>
      </c>
      <c r="K974" s="9">
        <v>56.67</v>
      </c>
      <c r="L974" s="9">
        <v>151527.42000000001</v>
      </c>
      <c r="M974" s="9">
        <v>105066.18</v>
      </c>
      <c r="N974" s="9">
        <v>46461.24</v>
      </c>
    </row>
    <row r="975" spans="1:14" x14ac:dyDescent="0.25">
      <c r="A975" t="s">
        <v>9</v>
      </c>
      <c r="B975" t="s">
        <v>83</v>
      </c>
      <c r="C975" t="s">
        <v>19</v>
      </c>
      <c r="D975" t="s">
        <v>3</v>
      </c>
      <c r="E975" t="s">
        <v>4</v>
      </c>
      <c r="F975" s="5">
        <v>42906</v>
      </c>
      <c r="G975">
        <v>406157100</v>
      </c>
      <c r="H975" s="5">
        <v>42929</v>
      </c>
      <c r="I975">
        <v>9766</v>
      </c>
      <c r="J975" s="9">
        <v>81.73</v>
      </c>
      <c r="K975" s="9">
        <v>56.67</v>
      </c>
      <c r="L975" s="9">
        <v>798175.18</v>
      </c>
      <c r="M975" s="9">
        <v>553439.22</v>
      </c>
      <c r="N975" s="9">
        <v>244735.96</v>
      </c>
    </row>
    <row r="976" spans="1:14" x14ac:dyDescent="0.25">
      <c r="A976" t="s">
        <v>9</v>
      </c>
      <c r="B976" t="s">
        <v>69</v>
      </c>
      <c r="C976" t="s">
        <v>65</v>
      </c>
      <c r="D976" t="s">
        <v>7</v>
      </c>
      <c r="E976" t="s">
        <v>23</v>
      </c>
      <c r="F976" s="5">
        <v>42347</v>
      </c>
      <c r="G976">
        <v>821131742</v>
      </c>
      <c r="H976" s="5">
        <v>42347</v>
      </c>
      <c r="I976">
        <v>9985</v>
      </c>
      <c r="J976" s="9">
        <v>668.27</v>
      </c>
      <c r="K976" s="9">
        <v>502.54</v>
      </c>
      <c r="L976" s="9">
        <v>6672675.9500000002</v>
      </c>
      <c r="M976" s="9">
        <v>5017861.9000000004</v>
      </c>
      <c r="N976" s="9">
        <v>1654814.05</v>
      </c>
    </row>
    <row r="977" spans="1:14" x14ac:dyDescent="0.25">
      <c r="A977" t="s">
        <v>9</v>
      </c>
      <c r="B977" t="s">
        <v>179</v>
      </c>
      <c r="C977" t="s">
        <v>19</v>
      </c>
      <c r="D977" t="s">
        <v>3</v>
      </c>
      <c r="E977" t="s">
        <v>4</v>
      </c>
      <c r="F977" s="5">
        <v>43613</v>
      </c>
      <c r="G977">
        <v>931084716</v>
      </c>
      <c r="H977" s="5">
        <v>43653</v>
      </c>
      <c r="I977">
        <v>7513</v>
      </c>
      <c r="J977" s="9">
        <v>81.73</v>
      </c>
      <c r="K977" s="9">
        <v>56.67</v>
      </c>
      <c r="L977" s="9">
        <v>614037.49</v>
      </c>
      <c r="M977" s="9">
        <v>425761.71</v>
      </c>
      <c r="N977" s="9">
        <v>188275.78</v>
      </c>
    </row>
    <row r="978" spans="1:14" x14ac:dyDescent="0.25">
      <c r="A978" t="s">
        <v>9</v>
      </c>
      <c r="B978" t="s">
        <v>125</v>
      </c>
      <c r="C978" t="s">
        <v>2</v>
      </c>
      <c r="D978" t="s">
        <v>7</v>
      </c>
      <c r="E978" t="s">
        <v>23</v>
      </c>
      <c r="F978" s="5">
        <v>42571</v>
      </c>
      <c r="G978">
        <v>606377351</v>
      </c>
      <c r="H978" s="5">
        <v>42607</v>
      </c>
      <c r="I978">
        <v>9388</v>
      </c>
      <c r="J978" s="9">
        <v>255.28</v>
      </c>
      <c r="K978" s="9">
        <v>159.41999999999999</v>
      </c>
      <c r="L978" s="9">
        <v>2396568.64</v>
      </c>
      <c r="M978" s="9">
        <v>1496634.96</v>
      </c>
      <c r="N978" s="9">
        <v>899933.68</v>
      </c>
    </row>
    <row r="979" spans="1:14" x14ac:dyDescent="0.25">
      <c r="A979" t="s">
        <v>9</v>
      </c>
      <c r="B979" t="s">
        <v>174</v>
      </c>
      <c r="C979" t="s">
        <v>57</v>
      </c>
      <c r="D979" t="s">
        <v>3</v>
      </c>
      <c r="E979" t="s">
        <v>15</v>
      </c>
      <c r="F979" s="5">
        <v>43166</v>
      </c>
      <c r="G979">
        <v>687683475</v>
      </c>
      <c r="H979" s="5">
        <v>43191</v>
      </c>
      <c r="I979">
        <v>9677</v>
      </c>
      <c r="J979" s="9">
        <v>154.06</v>
      </c>
      <c r="K979" s="9">
        <v>90.93</v>
      </c>
      <c r="L979" s="9">
        <v>1490838.62</v>
      </c>
      <c r="M979" s="9">
        <v>879929.61</v>
      </c>
      <c r="N979" s="9">
        <v>610909.01</v>
      </c>
    </row>
    <row r="980" spans="1:14" x14ac:dyDescent="0.25">
      <c r="A980" t="s">
        <v>17</v>
      </c>
      <c r="B980" t="s">
        <v>59</v>
      </c>
      <c r="C980" t="s">
        <v>31</v>
      </c>
      <c r="D980" t="s">
        <v>7</v>
      </c>
      <c r="E980" t="s">
        <v>8</v>
      </c>
      <c r="F980" s="5">
        <v>44309</v>
      </c>
      <c r="G980">
        <v>735989415</v>
      </c>
      <c r="H980" s="5">
        <v>44313</v>
      </c>
      <c r="I980">
        <v>4478</v>
      </c>
      <c r="J980" s="9">
        <v>437.2</v>
      </c>
      <c r="K980" s="9">
        <v>263.33</v>
      </c>
      <c r="L980" s="9">
        <v>1957781.6</v>
      </c>
      <c r="M980" s="9">
        <v>1179191.74</v>
      </c>
      <c r="N980" s="9">
        <v>778589.86</v>
      </c>
    </row>
    <row r="981" spans="1:14" x14ac:dyDescent="0.25">
      <c r="A981" t="s">
        <v>0</v>
      </c>
      <c r="B981" t="s">
        <v>1</v>
      </c>
      <c r="C981" t="s">
        <v>6</v>
      </c>
      <c r="D981" t="s">
        <v>7</v>
      </c>
      <c r="E981" t="s">
        <v>4</v>
      </c>
      <c r="F981" s="5">
        <v>44647</v>
      </c>
      <c r="G981">
        <v>382594001</v>
      </c>
      <c r="H981" s="5">
        <v>44658</v>
      </c>
      <c r="I981">
        <v>6922</v>
      </c>
      <c r="J981" s="9">
        <v>152.58000000000001</v>
      </c>
      <c r="K981" s="9">
        <v>97.44</v>
      </c>
      <c r="L981" s="9">
        <v>1056158.76</v>
      </c>
      <c r="M981" s="9">
        <v>674479.68</v>
      </c>
      <c r="N981" s="9">
        <v>381679.08</v>
      </c>
    </row>
    <row r="982" spans="1:14" x14ac:dyDescent="0.25">
      <c r="A982" t="s">
        <v>9</v>
      </c>
      <c r="B982" t="s">
        <v>102</v>
      </c>
      <c r="C982" t="s">
        <v>65</v>
      </c>
      <c r="D982" t="s">
        <v>3</v>
      </c>
      <c r="E982" t="s">
        <v>4</v>
      </c>
      <c r="F982" s="5">
        <v>43217</v>
      </c>
      <c r="G982">
        <v>679108560</v>
      </c>
      <c r="H982" s="5">
        <v>43262</v>
      </c>
      <c r="I982">
        <v>2169</v>
      </c>
      <c r="J982" s="9">
        <v>668.27</v>
      </c>
      <c r="K982" s="9">
        <v>502.54</v>
      </c>
      <c r="L982" s="9">
        <v>1449477.63</v>
      </c>
      <c r="M982" s="9">
        <v>1090009.26</v>
      </c>
      <c r="N982" s="9">
        <v>359468.37</v>
      </c>
    </row>
    <row r="983" spans="1:14" x14ac:dyDescent="0.25">
      <c r="A983" t="s">
        <v>9</v>
      </c>
      <c r="B983" t="s">
        <v>83</v>
      </c>
      <c r="C983" t="s">
        <v>11</v>
      </c>
      <c r="D983" t="s">
        <v>3</v>
      </c>
      <c r="E983" t="s">
        <v>4</v>
      </c>
      <c r="F983" s="5">
        <v>42600</v>
      </c>
      <c r="G983">
        <v>947456920</v>
      </c>
      <c r="H983" s="5">
        <v>42643</v>
      </c>
      <c r="I983">
        <v>2412</v>
      </c>
      <c r="J983" s="9">
        <v>47.45</v>
      </c>
      <c r="K983" s="9">
        <v>31.79</v>
      </c>
      <c r="L983" s="9">
        <v>114449.4</v>
      </c>
      <c r="M983" s="9">
        <v>76677.48</v>
      </c>
      <c r="N983" s="9">
        <v>37771.919999999998</v>
      </c>
    </row>
    <row r="984" spans="1:14" x14ac:dyDescent="0.25">
      <c r="A984" t="s">
        <v>9</v>
      </c>
      <c r="B984" t="s">
        <v>141</v>
      </c>
      <c r="C984" t="s">
        <v>19</v>
      </c>
      <c r="D984" t="s">
        <v>7</v>
      </c>
      <c r="E984" t="s">
        <v>15</v>
      </c>
      <c r="F984" s="5">
        <v>44305</v>
      </c>
      <c r="G984">
        <v>129875409</v>
      </c>
      <c r="H984" s="5">
        <v>44312</v>
      </c>
      <c r="I984">
        <v>1875</v>
      </c>
      <c r="J984" s="9">
        <v>81.73</v>
      </c>
      <c r="K984" s="9">
        <v>56.67</v>
      </c>
      <c r="L984" s="9">
        <v>153243.75</v>
      </c>
      <c r="M984" s="9">
        <v>106256.25</v>
      </c>
      <c r="N984" s="9">
        <v>46987.5</v>
      </c>
    </row>
    <row r="985" spans="1:14" x14ac:dyDescent="0.25">
      <c r="A985" t="s">
        <v>0</v>
      </c>
      <c r="B985" t="s">
        <v>5</v>
      </c>
      <c r="C985" t="s">
        <v>2</v>
      </c>
      <c r="D985" t="s">
        <v>7</v>
      </c>
      <c r="E985" t="s">
        <v>23</v>
      </c>
      <c r="F985" s="5">
        <v>43996</v>
      </c>
      <c r="G985">
        <v>838912856</v>
      </c>
      <c r="H985" s="5">
        <v>44023</v>
      </c>
      <c r="I985">
        <v>1811</v>
      </c>
      <c r="J985" s="9">
        <v>255.28</v>
      </c>
      <c r="K985" s="9">
        <v>159.41999999999999</v>
      </c>
      <c r="L985" s="9">
        <v>462312.08</v>
      </c>
      <c r="M985" s="9">
        <v>288709.62</v>
      </c>
      <c r="N985" s="9">
        <v>173602.46</v>
      </c>
    </row>
    <row r="986" spans="1:14" x14ac:dyDescent="0.25">
      <c r="A986" t="s">
        <v>39</v>
      </c>
      <c r="B986" t="s">
        <v>128</v>
      </c>
      <c r="C986" t="s">
        <v>11</v>
      </c>
      <c r="D986" t="s">
        <v>7</v>
      </c>
      <c r="E986" t="s">
        <v>8</v>
      </c>
      <c r="F986" s="5">
        <v>44037</v>
      </c>
      <c r="G986">
        <v>807430589</v>
      </c>
      <c r="H986" s="5">
        <v>44042</v>
      </c>
      <c r="I986">
        <v>5509</v>
      </c>
      <c r="J986" s="9">
        <v>47.45</v>
      </c>
      <c r="K986" s="9">
        <v>31.79</v>
      </c>
      <c r="L986" s="9">
        <v>261402.05</v>
      </c>
      <c r="M986" s="9">
        <v>175131.11</v>
      </c>
      <c r="N986" s="9">
        <v>86270.94</v>
      </c>
    </row>
    <row r="987" spans="1:14" x14ac:dyDescent="0.25">
      <c r="A987" t="s">
        <v>9</v>
      </c>
      <c r="B987" t="s">
        <v>63</v>
      </c>
      <c r="C987" t="s">
        <v>29</v>
      </c>
      <c r="D987" t="s">
        <v>3</v>
      </c>
      <c r="E987" t="s">
        <v>15</v>
      </c>
      <c r="F987" s="5">
        <v>42567</v>
      </c>
      <c r="G987">
        <v>538602435</v>
      </c>
      <c r="H987" s="5">
        <v>42601</v>
      </c>
      <c r="I987">
        <v>3284</v>
      </c>
      <c r="J987" s="9">
        <v>651.21</v>
      </c>
      <c r="K987" s="9">
        <v>524.96</v>
      </c>
      <c r="L987" s="9">
        <v>2138573.64</v>
      </c>
      <c r="M987" s="9">
        <v>1723968.64</v>
      </c>
      <c r="N987" s="9">
        <v>414605</v>
      </c>
    </row>
    <row r="988" spans="1:14" x14ac:dyDescent="0.25">
      <c r="A988" t="s">
        <v>9</v>
      </c>
      <c r="B988" t="s">
        <v>194</v>
      </c>
      <c r="C988" t="s">
        <v>45</v>
      </c>
      <c r="D988" t="s">
        <v>7</v>
      </c>
      <c r="E988" t="s">
        <v>23</v>
      </c>
      <c r="F988" s="5">
        <v>42075</v>
      </c>
      <c r="G988">
        <v>155914723</v>
      </c>
      <c r="H988" s="5">
        <v>42092</v>
      </c>
      <c r="I988">
        <v>7486</v>
      </c>
      <c r="J988" s="9">
        <v>9.33</v>
      </c>
      <c r="K988" s="9">
        <v>6.92</v>
      </c>
      <c r="L988" s="9">
        <v>69844.38</v>
      </c>
      <c r="M988" s="9">
        <v>51803.12</v>
      </c>
      <c r="N988" s="9">
        <v>18041.259999999998</v>
      </c>
    </row>
    <row r="989" spans="1:14" x14ac:dyDescent="0.25">
      <c r="A989" t="s">
        <v>9</v>
      </c>
      <c r="B989" t="s">
        <v>157</v>
      </c>
      <c r="C989" t="s">
        <v>45</v>
      </c>
      <c r="D989" t="s">
        <v>3</v>
      </c>
      <c r="E989" t="s">
        <v>23</v>
      </c>
      <c r="F989" s="5">
        <v>44478</v>
      </c>
      <c r="G989">
        <v>753166282</v>
      </c>
      <c r="H989" s="5">
        <v>44525</v>
      </c>
      <c r="I989">
        <v>7495</v>
      </c>
      <c r="J989" s="9">
        <v>9.33</v>
      </c>
      <c r="K989" s="9">
        <v>6.92</v>
      </c>
      <c r="L989" s="9">
        <v>69928.350000000006</v>
      </c>
      <c r="M989" s="9">
        <v>51865.4</v>
      </c>
      <c r="N989" s="9">
        <v>18062.95</v>
      </c>
    </row>
    <row r="990" spans="1:14" x14ac:dyDescent="0.25">
      <c r="A990" t="s">
        <v>9</v>
      </c>
      <c r="B990" t="s">
        <v>139</v>
      </c>
      <c r="C990" t="s">
        <v>2</v>
      </c>
      <c r="D990" t="s">
        <v>3</v>
      </c>
      <c r="E990" t="s">
        <v>8</v>
      </c>
      <c r="F990" s="5">
        <v>44772</v>
      </c>
      <c r="G990">
        <v>344468438</v>
      </c>
      <c r="H990" s="5">
        <v>44800</v>
      </c>
      <c r="I990">
        <v>4721</v>
      </c>
      <c r="J990" s="9">
        <v>255.28</v>
      </c>
      <c r="K990" s="9">
        <v>159.41999999999999</v>
      </c>
      <c r="L990" s="9">
        <v>1205176.8799999999</v>
      </c>
      <c r="M990" s="9">
        <v>752621.82</v>
      </c>
      <c r="N990" s="9">
        <v>452555.06</v>
      </c>
    </row>
    <row r="991" spans="1:14" x14ac:dyDescent="0.25">
      <c r="A991" t="s">
        <v>12</v>
      </c>
      <c r="B991" t="s">
        <v>32</v>
      </c>
      <c r="C991" t="s">
        <v>31</v>
      </c>
      <c r="D991" t="s">
        <v>7</v>
      </c>
      <c r="E991" t="s">
        <v>15</v>
      </c>
      <c r="F991" s="5">
        <v>43537</v>
      </c>
      <c r="G991">
        <v>614245021</v>
      </c>
      <c r="H991" s="5">
        <v>43544</v>
      </c>
      <c r="I991">
        <v>7606</v>
      </c>
      <c r="J991" s="9">
        <v>437.2</v>
      </c>
      <c r="K991" s="9">
        <v>263.33</v>
      </c>
      <c r="L991" s="9">
        <v>3325343.2</v>
      </c>
      <c r="M991" s="9">
        <v>2002887.98</v>
      </c>
      <c r="N991" s="9">
        <v>1322455.22</v>
      </c>
    </row>
    <row r="992" spans="1:14" x14ac:dyDescent="0.25">
      <c r="A992" t="s">
        <v>0</v>
      </c>
      <c r="B992" t="s">
        <v>206</v>
      </c>
      <c r="C992" t="s">
        <v>45</v>
      </c>
      <c r="D992" t="s">
        <v>3</v>
      </c>
      <c r="E992" t="s">
        <v>15</v>
      </c>
      <c r="F992" s="5">
        <v>43361</v>
      </c>
      <c r="G992">
        <v>167232358</v>
      </c>
      <c r="H992" s="5">
        <v>43403</v>
      </c>
      <c r="I992">
        <v>6626</v>
      </c>
      <c r="J992" s="9">
        <v>9.33</v>
      </c>
      <c r="K992" s="9">
        <v>6.92</v>
      </c>
      <c r="L992" s="9">
        <v>61820.58</v>
      </c>
      <c r="M992" s="9">
        <v>45851.92</v>
      </c>
      <c r="N992" s="9">
        <v>15968.66</v>
      </c>
    </row>
    <row r="993" spans="1:14" x14ac:dyDescent="0.25">
      <c r="A993" t="s">
        <v>0</v>
      </c>
      <c r="B993" t="s">
        <v>1</v>
      </c>
      <c r="C993" t="s">
        <v>6</v>
      </c>
      <c r="D993" t="s">
        <v>3</v>
      </c>
      <c r="E993" t="s">
        <v>8</v>
      </c>
      <c r="F993" s="5">
        <v>42024</v>
      </c>
      <c r="G993">
        <v>378479278</v>
      </c>
      <c r="H993" s="5">
        <v>42050</v>
      </c>
      <c r="I993">
        <v>9284</v>
      </c>
      <c r="J993" s="9">
        <v>152.58000000000001</v>
      </c>
      <c r="K993" s="9">
        <v>97.44</v>
      </c>
      <c r="L993" s="9">
        <v>1416552.72</v>
      </c>
      <c r="M993" s="9">
        <v>904632.96</v>
      </c>
      <c r="N993" s="9">
        <v>511919.76</v>
      </c>
    </row>
    <row r="994" spans="1:14" x14ac:dyDescent="0.25">
      <c r="A994" t="s">
        <v>9</v>
      </c>
      <c r="B994" t="s">
        <v>177</v>
      </c>
      <c r="C994" t="s">
        <v>14</v>
      </c>
      <c r="D994" t="s">
        <v>7</v>
      </c>
      <c r="E994" t="s">
        <v>4</v>
      </c>
      <c r="F994" s="5">
        <v>42083</v>
      </c>
      <c r="G994">
        <v>443347108</v>
      </c>
      <c r="H994" s="5">
        <v>42103</v>
      </c>
      <c r="I994">
        <v>5116</v>
      </c>
      <c r="J994" s="9">
        <v>205.7</v>
      </c>
      <c r="K994" s="9">
        <v>117.11</v>
      </c>
      <c r="L994" s="9">
        <v>1052361.2</v>
      </c>
      <c r="M994" s="9">
        <v>599134.76</v>
      </c>
      <c r="N994" s="9">
        <v>453226.44</v>
      </c>
    </row>
    <row r="995" spans="1:14" x14ac:dyDescent="0.25">
      <c r="A995" t="s">
        <v>9</v>
      </c>
      <c r="B995" t="s">
        <v>178</v>
      </c>
      <c r="C995" t="s">
        <v>29</v>
      </c>
      <c r="D995" t="s">
        <v>3</v>
      </c>
      <c r="E995" t="s">
        <v>8</v>
      </c>
      <c r="F995" s="5">
        <v>43635</v>
      </c>
      <c r="G995">
        <v>527509677</v>
      </c>
      <c r="H995" s="5">
        <v>43656</v>
      </c>
      <c r="I995">
        <v>691</v>
      </c>
      <c r="J995" s="9">
        <v>651.21</v>
      </c>
      <c r="K995" s="9">
        <v>524.96</v>
      </c>
      <c r="L995" s="9">
        <v>449986.11</v>
      </c>
      <c r="M995" s="9">
        <v>362747.36</v>
      </c>
      <c r="N995" s="9">
        <v>87238.75</v>
      </c>
    </row>
    <row r="996" spans="1:14" x14ac:dyDescent="0.25">
      <c r="A996" t="s">
        <v>9</v>
      </c>
      <c r="B996" t="s">
        <v>194</v>
      </c>
      <c r="C996" t="s">
        <v>11</v>
      </c>
      <c r="D996" t="s">
        <v>7</v>
      </c>
      <c r="E996" t="s">
        <v>23</v>
      </c>
      <c r="F996" s="5">
        <v>42633</v>
      </c>
      <c r="G996">
        <v>416953313</v>
      </c>
      <c r="H996" s="5">
        <v>42672</v>
      </c>
      <c r="I996">
        <v>4606</v>
      </c>
      <c r="J996" s="9">
        <v>47.45</v>
      </c>
      <c r="K996" s="9">
        <v>31.79</v>
      </c>
      <c r="L996" s="9">
        <v>218554.7</v>
      </c>
      <c r="M996" s="9">
        <v>146424.74</v>
      </c>
      <c r="N996" s="9">
        <v>72129.960000000006</v>
      </c>
    </row>
    <row r="997" spans="1:14" x14ac:dyDescent="0.25">
      <c r="A997" t="s">
        <v>17</v>
      </c>
      <c r="B997" t="s">
        <v>42</v>
      </c>
      <c r="C997" t="s">
        <v>11</v>
      </c>
      <c r="D997" t="s">
        <v>3</v>
      </c>
      <c r="E997" t="s">
        <v>4</v>
      </c>
      <c r="F997" s="5">
        <v>43108</v>
      </c>
      <c r="G997">
        <v>867976844</v>
      </c>
      <c r="H997" s="5">
        <v>43132</v>
      </c>
      <c r="I997">
        <v>2491</v>
      </c>
      <c r="J997" s="9">
        <v>47.45</v>
      </c>
      <c r="K997" s="9">
        <v>31.79</v>
      </c>
      <c r="L997" s="9">
        <v>118197.95</v>
      </c>
      <c r="M997" s="9">
        <v>79188.89</v>
      </c>
      <c r="N997" s="9">
        <v>39009.06</v>
      </c>
    </row>
    <row r="998" spans="1:14" x14ac:dyDescent="0.25">
      <c r="A998" t="s">
        <v>9</v>
      </c>
      <c r="B998" t="s">
        <v>208</v>
      </c>
      <c r="C998" t="s">
        <v>57</v>
      </c>
      <c r="D998" t="s">
        <v>7</v>
      </c>
      <c r="E998" t="s">
        <v>4</v>
      </c>
      <c r="F998" s="5">
        <v>44789</v>
      </c>
      <c r="G998">
        <v>457191598</v>
      </c>
      <c r="H998" s="5">
        <v>44827</v>
      </c>
      <c r="I998">
        <v>2008</v>
      </c>
      <c r="J998" s="9">
        <v>154.06</v>
      </c>
      <c r="K998" s="9">
        <v>90.93</v>
      </c>
      <c r="L998" s="9">
        <v>309352.48</v>
      </c>
      <c r="M998" s="9">
        <v>182587.44</v>
      </c>
      <c r="N998" s="9">
        <v>126765.04</v>
      </c>
    </row>
    <row r="999" spans="1:14" x14ac:dyDescent="0.25">
      <c r="A999" t="s">
        <v>20</v>
      </c>
      <c r="B999" t="s">
        <v>81</v>
      </c>
      <c r="C999" t="s">
        <v>45</v>
      </c>
      <c r="D999" t="s">
        <v>7</v>
      </c>
      <c r="E999" t="s">
        <v>23</v>
      </c>
      <c r="F999" s="5">
        <v>42601</v>
      </c>
      <c r="G999">
        <v>531521403</v>
      </c>
      <c r="H999" s="5">
        <v>42632</v>
      </c>
      <c r="I999">
        <v>7850</v>
      </c>
      <c r="J999" s="9">
        <v>9.33</v>
      </c>
      <c r="K999" s="9">
        <v>6.92</v>
      </c>
      <c r="L999" s="9">
        <v>73240.5</v>
      </c>
      <c r="M999" s="9">
        <v>54322</v>
      </c>
      <c r="N999" s="9">
        <v>18918.5</v>
      </c>
    </row>
    <row r="1000" spans="1:14" x14ac:dyDescent="0.25">
      <c r="A1000" t="s">
        <v>17</v>
      </c>
      <c r="B1000" t="s">
        <v>30</v>
      </c>
      <c r="C1000" t="s">
        <v>29</v>
      </c>
      <c r="D1000" t="s">
        <v>3</v>
      </c>
      <c r="E1000" t="s">
        <v>15</v>
      </c>
      <c r="F1000" s="5">
        <v>44171</v>
      </c>
      <c r="G1000">
        <v>258202588</v>
      </c>
      <c r="H1000" s="5">
        <v>44188</v>
      </c>
      <c r="I1000">
        <v>6738</v>
      </c>
      <c r="J1000" s="9">
        <v>651.21</v>
      </c>
      <c r="K1000" s="9">
        <v>524.96</v>
      </c>
      <c r="L1000" s="9">
        <v>4387852.9800000004</v>
      </c>
      <c r="M1000" s="9">
        <v>3537180.48</v>
      </c>
      <c r="N1000" s="9">
        <v>850672.5</v>
      </c>
    </row>
    <row r="1001" spans="1:14" x14ac:dyDescent="0.25">
      <c r="A1001" t="s">
        <v>9</v>
      </c>
      <c r="B1001" t="s">
        <v>199</v>
      </c>
      <c r="C1001" t="s">
        <v>6</v>
      </c>
      <c r="D1001" t="s">
        <v>3</v>
      </c>
      <c r="E1001" t="s">
        <v>4</v>
      </c>
      <c r="F1001" s="5">
        <v>42200</v>
      </c>
      <c r="G1001">
        <v>674783980</v>
      </c>
      <c r="H1001" s="5">
        <v>42249</v>
      </c>
      <c r="I1001">
        <v>2430</v>
      </c>
      <c r="J1001" s="9">
        <v>152.58000000000001</v>
      </c>
      <c r="K1001" s="9">
        <v>97.44</v>
      </c>
      <c r="L1001" s="9">
        <v>370769.4</v>
      </c>
      <c r="M1001" s="9">
        <v>236779.2</v>
      </c>
      <c r="N1001" s="9">
        <v>133990.20000000001</v>
      </c>
    </row>
    <row r="1002" spans="1:14" x14ac:dyDescent="0.25">
      <c r="A1002" t="s">
        <v>9</v>
      </c>
      <c r="B1002" t="s">
        <v>24</v>
      </c>
      <c r="C1002" t="s">
        <v>14</v>
      </c>
      <c r="D1002" t="s">
        <v>3</v>
      </c>
      <c r="E1002" t="s">
        <v>8</v>
      </c>
      <c r="F1002" s="5">
        <v>44285</v>
      </c>
      <c r="G1002">
        <v>639126908</v>
      </c>
      <c r="H1002" s="5">
        <v>44326</v>
      </c>
      <c r="I1002">
        <v>710</v>
      </c>
      <c r="J1002" s="9">
        <v>205.7</v>
      </c>
      <c r="K1002" s="9">
        <v>117.11</v>
      </c>
      <c r="L1002" s="9">
        <v>146047</v>
      </c>
      <c r="M1002" s="9">
        <v>83148.100000000006</v>
      </c>
      <c r="N1002" s="9">
        <v>62898.9</v>
      </c>
    </row>
    <row r="1003" spans="1:14" x14ac:dyDescent="0.25">
      <c r="A1003" t="s">
        <v>9</v>
      </c>
      <c r="B1003" t="s">
        <v>193</v>
      </c>
      <c r="C1003" t="s">
        <v>11</v>
      </c>
      <c r="D1003" t="s">
        <v>3</v>
      </c>
      <c r="E1003" t="s">
        <v>15</v>
      </c>
      <c r="F1003" s="5">
        <v>43254</v>
      </c>
      <c r="G1003">
        <v>879405200</v>
      </c>
      <c r="H1003" s="5">
        <v>43301</v>
      </c>
      <c r="I1003">
        <v>4396</v>
      </c>
      <c r="J1003" s="9">
        <v>47.45</v>
      </c>
      <c r="K1003" s="9">
        <v>31.79</v>
      </c>
      <c r="L1003" s="9">
        <v>208590.2</v>
      </c>
      <c r="M1003" s="9">
        <v>139748.84</v>
      </c>
      <c r="N1003" s="9">
        <v>68841.36</v>
      </c>
    </row>
    <row r="1004" spans="1:14" x14ac:dyDescent="0.25">
      <c r="A1004" t="s">
        <v>9</v>
      </c>
      <c r="B1004" t="s">
        <v>105</v>
      </c>
      <c r="C1004" t="s">
        <v>11</v>
      </c>
      <c r="D1004" t="s">
        <v>7</v>
      </c>
      <c r="E1004" t="s">
        <v>23</v>
      </c>
      <c r="F1004" s="5">
        <v>44637</v>
      </c>
      <c r="G1004">
        <v>844105184</v>
      </c>
      <c r="H1004" s="5">
        <v>44671</v>
      </c>
      <c r="I1004">
        <v>8337</v>
      </c>
      <c r="J1004" s="9">
        <v>47.45</v>
      </c>
      <c r="K1004" s="9">
        <v>31.79</v>
      </c>
      <c r="L1004" s="9">
        <v>395590.65</v>
      </c>
      <c r="M1004" s="9">
        <v>265033.23</v>
      </c>
      <c r="N1004" s="9">
        <v>130557.42</v>
      </c>
    </row>
    <row r="1005" spans="1:14" x14ac:dyDescent="0.25">
      <c r="A1005" t="s">
        <v>20</v>
      </c>
      <c r="B1005" t="s">
        <v>70</v>
      </c>
      <c r="C1005" t="s">
        <v>65</v>
      </c>
      <c r="D1005" t="s">
        <v>7</v>
      </c>
      <c r="E1005" t="s">
        <v>8</v>
      </c>
      <c r="F1005" s="5">
        <v>44310</v>
      </c>
      <c r="G1005">
        <v>952025687</v>
      </c>
      <c r="H1005" s="5">
        <v>44317</v>
      </c>
      <c r="I1005">
        <v>4412</v>
      </c>
      <c r="J1005" s="9">
        <v>668.27</v>
      </c>
      <c r="K1005" s="9">
        <v>502.54</v>
      </c>
      <c r="L1005" s="9">
        <v>2948407.24</v>
      </c>
      <c r="M1005" s="9">
        <v>2217206.48</v>
      </c>
      <c r="N1005" s="9">
        <v>731200.76</v>
      </c>
    </row>
    <row r="1006" spans="1:14" x14ac:dyDescent="0.25">
      <c r="A1006" t="s">
        <v>0</v>
      </c>
      <c r="B1006" t="s">
        <v>159</v>
      </c>
      <c r="C1006" t="s">
        <v>29</v>
      </c>
      <c r="D1006" t="s">
        <v>3</v>
      </c>
      <c r="E1006" t="s">
        <v>8</v>
      </c>
      <c r="F1006" s="5">
        <v>42501</v>
      </c>
      <c r="G1006">
        <v>342278039</v>
      </c>
      <c r="H1006" s="5">
        <v>42537</v>
      </c>
      <c r="I1006">
        <v>6533</v>
      </c>
      <c r="J1006" s="9">
        <v>651.21</v>
      </c>
      <c r="K1006" s="9">
        <v>524.96</v>
      </c>
      <c r="L1006" s="9">
        <v>4254354.93</v>
      </c>
      <c r="M1006" s="9">
        <v>3429563.68</v>
      </c>
      <c r="N1006" s="9">
        <v>824791.25</v>
      </c>
    </row>
    <row r="1007" spans="1:14" x14ac:dyDescent="0.25">
      <c r="A1007" t="s">
        <v>9</v>
      </c>
      <c r="B1007" t="s">
        <v>151</v>
      </c>
      <c r="C1007" t="s">
        <v>22</v>
      </c>
      <c r="D1007" t="s">
        <v>3</v>
      </c>
      <c r="E1007" t="s">
        <v>23</v>
      </c>
      <c r="F1007" s="5">
        <v>43717</v>
      </c>
      <c r="G1007">
        <v>924286067</v>
      </c>
      <c r="H1007" s="5">
        <v>43742</v>
      </c>
      <c r="I1007">
        <v>5642</v>
      </c>
      <c r="J1007" s="9">
        <v>109.28</v>
      </c>
      <c r="K1007" s="9">
        <v>35.840000000000003</v>
      </c>
      <c r="L1007" s="9">
        <v>616557.76</v>
      </c>
      <c r="M1007" s="9">
        <v>202209.28</v>
      </c>
      <c r="N1007" s="9">
        <v>414348.48</v>
      </c>
    </row>
    <row r="1008" spans="1:14" x14ac:dyDescent="0.25">
      <c r="A1008" t="s">
        <v>0</v>
      </c>
      <c r="B1008" t="s">
        <v>94</v>
      </c>
      <c r="C1008" t="s">
        <v>22</v>
      </c>
      <c r="D1008" t="s">
        <v>7</v>
      </c>
      <c r="E1008" t="s">
        <v>15</v>
      </c>
      <c r="F1008" s="5">
        <v>42156</v>
      </c>
      <c r="G1008">
        <v>627786099</v>
      </c>
      <c r="H1008" s="5">
        <v>42203</v>
      </c>
      <c r="I1008">
        <v>4712</v>
      </c>
      <c r="J1008" s="9">
        <v>109.28</v>
      </c>
      <c r="K1008" s="9">
        <v>35.840000000000003</v>
      </c>
      <c r="L1008" s="9">
        <v>514927.35999999999</v>
      </c>
      <c r="M1008" s="9">
        <v>168878.07999999999</v>
      </c>
      <c r="N1008" s="9">
        <v>346049.28000000003</v>
      </c>
    </row>
    <row r="1009" spans="1:14" x14ac:dyDescent="0.25">
      <c r="A1009" t="s">
        <v>9</v>
      </c>
      <c r="B1009" t="s">
        <v>136</v>
      </c>
      <c r="C1009" t="s">
        <v>65</v>
      </c>
      <c r="D1009" t="s">
        <v>3</v>
      </c>
      <c r="E1009" t="s">
        <v>4</v>
      </c>
      <c r="F1009" s="5">
        <v>42292</v>
      </c>
      <c r="G1009">
        <v>152826964</v>
      </c>
      <c r="H1009" s="5">
        <v>42299</v>
      </c>
      <c r="I1009">
        <v>3750</v>
      </c>
      <c r="J1009" s="9">
        <v>668.27</v>
      </c>
      <c r="K1009" s="9">
        <v>502.54</v>
      </c>
      <c r="L1009" s="9">
        <v>2506012.5</v>
      </c>
      <c r="M1009" s="9">
        <v>1884525</v>
      </c>
      <c r="N1009" s="9">
        <v>621487.5</v>
      </c>
    </row>
    <row r="1010" spans="1:14" x14ac:dyDescent="0.25">
      <c r="A1010" t="s">
        <v>9</v>
      </c>
      <c r="B1010" t="s">
        <v>79</v>
      </c>
      <c r="C1010" t="s">
        <v>65</v>
      </c>
      <c r="D1010" t="s">
        <v>3</v>
      </c>
      <c r="E1010" t="s">
        <v>4</v>
      </c>
      <c r="F1010" s="5">
        <v>44605</v>
      </c>
      <c r="G1010">
        <v>719769990</v>
      </c>
      <c r="H1010" s="5">
        <v>44635</v>
      </c>
      <c r="I1010">
        <v>4790</v>
      </c>
      <c r="J1010" s="9">
        <v>668.27</v>
      </c>
      <c r="K1010" s="9">
        <v>502.54</v>
      </c>
      <c r="L1010" s="9">
        <v>3201013.3</v>
      </c>
      <c r="M1010" s="9">
        <v>2407166.6</v>
      </c>
      <c r="N1010" s="9">
        <v>793846.7</v>
      </c>
    </row>
    <row r="1011" spans="1:14" x14ac:dyDescent="0.25">
      <c r="A1011" t="s">
        <v>9</v>
      </c>
      <c r="B1011" t="s">
        <v>58</v>
      </c>
      <c r="C1011" t="s">
        <v>6</v>
      </c>
      <c r="D1011" t="s">
        <v>3</v>
      </c>
      <c r="E1011" t="s">
        <v>23</v>
      </c>
      <c r="F1011" s="5">
        <v>43731</v>
      </c>
      <c r="G1011">
        <v>919289004</v>
      </c>
      <c r="H1011" s="5">
        <v>43755</v>
      </c>
      <c r="I1011">
        <v>6900</v>
      </c>
      <c r="J1011" s="9">
        <v>152.58000000000001</v>
      </c>
      <c r="K1011" s="9">
        <v>97.44</v>
      </c>
      <c r="L1011" s="9">
        <v>1052802</v>
      </c>
      <c r="M1011" s="9">
        <v>672336</v>
      </c>
      <c r="N1011" s="9">
        <v>380466</v>
      </c>
    </row>
    <row r="1012" spans="1:14" x14ac:dyDescent="0.25">
      <c r="A1012" t="s">
        <v>20</v>
      </c>
      <c r="B1012" t="s">
        <v>198</v>
      </c>
      <c r="C1012" t="s">
        <v>2</v>
      </c>
      <c r="D1012" t="s">
        <v>3</v>
      </c>
      <c r="E1012" t="s">
        <v>4</v>
      </c>
      <c r="F1012" s="5">
        <v>44084</v>
      </c>
      <c r="G1012">
        <v>762370336</v>
      </c>
      <c r="H1012" s="5">
        <v>44097</v>
      </c>
      <c r="I1012">
        <v>1179</v>
      </c>
      <c r="J1012" s="9">
        <v>255.28</v>
      </c>
      <c r="K1012" s="9">
        <v>159.41999999999999</v>
      </c>
      <c r="L1012" s="9">
        <v>300975.12</v>
      </c>
      <c r="M1012" s="9">
        <v>187956.18</v>
      </c>
      <c r="N1012" s="9">
        <v>113018.94</v>
      </c>
    </row>
    <row r="1013" spans="1:14" x14ac:dyDescent="0.25">
      <c r="A1013" t="s">
        <v>20</v>
      </c>
      <c r="B1013" t="s">
        <v>201</v>
      </c>
      <c r="C1013" t="s">
        <v>31</v>
      </c>
      <c r="D1013" t="s">
        <v>3</v>
      </c>
      <c r="E1013" t="s">
        <v>4</v>
      </c>
      <c r="F1013" s="5">
        <v>43503</v>
      </c>
      <c r="G1013">
        <v>330312812</v>
      </c>
      <c r="H1013" s="5">
        <v>43510</v>
      </c>
      <c r="I1013">
        <v>5756</v>
      </c>
      <c r="J1013" s="9">
        <v>437.2</v>
      </c>
      <c r="K1013" s="9">
        <v>263.33</v>
      </c>
      <c r="L1013" s="9">
        <v>2516523.2000000002</v>
      </c>
      <c r="M1013" s="9">
        <v>1515727.48</v>
      </c>
      <c r="N1013" s="9">
        <v>1000795.72</v>
      </c>
    </row>
    <row r="1014" spans="1:14" x14ac:dyDescent="0.25">
      <c r="A1014" t="s">
        <v>0</v>
      </c>
      <c r="B1014" t="s">
        <v>33</v>
      </c>
      <c r="C1014" t="s">
        <v>14</v>
      </c>
      <c r="D1014" t="s">
        <v>3</v>
      </c>
      <c r="E1014" t="s">
        <v>15</v>
      </c>
      <c r="F1014" s="5">
        <v>43294</v>
      </c>
      <c r="G1014">
        <v>224727761</v>
      </c>
      <c r="H1014" s="5">
        <v>43327</v>
      </c>
      <c r="I1014">
        <v>793</v>
      </c>
      <c r="J1014" s="9">
        <v>205.7</v>
      </c>
      <c r="K1014" s="9">
        <v>117.11</v>
      </c>
      <c r="L1014" s="9">
        <v>163120.1</v>
      </c>
      <c r="M1014" s="9">
        <v>92868.23</v>
      </c>
      <c r="N1014" s="9">
        <v>70251.87</v>
      </c>
    </row>
    <row r="1015" spans="1:14" x14ac:dyDescent="0.25">
      <c r="A1015" t="s">
        <v>39</v>
      </c>
      <c r="B1015" t="s">
        <v>40</v>
      </c>
      <c r="C1015" t="s">
        <v>36</v>
      </c>
      <c r="D1015" t="s">
        <v>3</v>
      </c>
      <c r="E1015" t="s">
        <v>23</v>
      </c>
      <c r="F1015" s="5">
        <v>43767</v>
      </c>
      <c r="G1015">
        <v>217539012</v>
      </c>
      <c r="H1015" s="5">
        <v>43769</v>
      </c>
      <c r="I1015">
        <v>3483</v>
      </c>
      <c r="J1015" s="9">
        <v>421.89</v>
      </c>
      <c r="K1015" s="9">
        <v>364.69</v>
      </c>
      <c r="L1015" s="9">
        <v>1469442.87</v>
      </c>
      <c r="M1015" s="9">
        <v>1270215.27</v>
      </c>
      <c r="N1015" s="9">
        <v>199227.6</v>
      </c>
    </row>
    <row r="1016" spans="1:14" x14ac:dyDescent="0.25">
      <c r="A1016" t="s">
        <v>20</v>
      </c>
      <c r="B1016" t="s">
        <v>71</v>
      </c>
      <c r="C1016" t="s">
        <v>2</v>
      </c>
      <c r="D1016" t="s">
        <v>3</v>
      </c>
      <c r="E1016" t="s">
        <v>23</v>
      </c>
      <c r="F1016" s="5">
        <v>42547</v>
      </c>
      <c r="G1016">
        <v>600982892</v>
      </c>
      <c r="H1016" s="5">
        <v>42589</v>
      </c>
      <c r="I1016">
        <v>3048</v>
      </c>
      <c r="J1016" s="9">
        <v>255.28</v>
      </c>
      <c r="K1016" s="9">
        <v>159.41999999999999</v>
      </c>
      <c r="L1016" s="9">
        <v>778093.44</v>
      </c>
      <c r="M1016" s="9">
        <v>485912.16</v>
      </c>
      <c r="N1016" s="9">
        <v>292181.28000000003</v>
      </c>
    </row>
    <row r="1017" spans="1:14" x14ac:dyDescent="0.25">
      <c r="A1017" t="s">
        <v>9</v>
      </c>
      <c r="B1017" t="s">
        <v>170</v>
      </c>
      <c r="C1017" t="s">
        <v>57</v>
      </c>
      <c r="D1017" t="s">
        <v>3</v>
      </c>
      <c r="E1017" t="s">
        <v>4</v>
      </c>
      <c r="F1017" s="5">
        <v>44608</v>
      </c>
      <c r="G1017">
        <v>837608230</v>
      </c>
      <c r="H1017" s="5">
        <v>44623</v>
      </c>
      <c r="I1017">
        <v>5744</v>
      </c>
      <c r="J1017" s="9">
        <v>154.06</v>
      </c>
      <c r="K1017" s="9">
        <v>90.93</v>
      </c>
      <c r="L1017" s="9">
        <v>884920.64</v>
      </c>
      <c r="M1017" s="9">
        <v>522301.92</v>
      </c>
      <c r="N1017" s="9">
        <v>362618.72</v>
      </c>
    </row>
    <row r="1018" spans="1:14" x14ac:dyDescent="0.25">
      <c r="A1018" t="s">
        <v>17</v>
      </c>
      <c r="B1018" t="s">
        <v>28</v>
      </c>
      <c r="C1018" t="s">
        <v>22</v>
      </c>
      <c r="D1018" t="s">
        <v>7</v>
      </c>
      <c r="E1018" t="s">
        <v>15</v>
      </c>
      <c r="F1018" s="5">
        <v>43734</v>
      </c>
      <c r="G1018">
        <v>910276353</v>
      </c>
      <c r="H1018" s="5">
        <v>43735</v>
      </c>
      <c r="I1018">
        <v>9856</v>
      </c>
      <c r="J1018" s="9">
        <v>109.28</v>
      </c>
      <c r="K1018" s="9">
        <v>35.840000000000003</v>
      </c>
      <c r="L1018" s="9">
        <v>1077063.6799999999</v>
      </c>
      <c r="M1018" s="9">
        <v>353239.03999999998</v>
      </c>
      <c r="N1018" s="9">
        <v>723824.64000000001</v>
      </c>
    </row>
    <row r="1019" spans="1:14" x14ac:dyDescent="0.25">
      <c r="A1019" t="s">
        <v>9</v>
      </c>
      <c r="B1019" t="s">
        <v>27</v>
      </c>
      <c r="C1019" t="s">
        <v>6</v>
      </c>
      <c r="D1019" t="s">
        <v>7</v>
      </c>
      <c r="E1019" t="s">
        <v>15</v>
      </c>
      <c r="F1019" s="5">
        <v>43566</v>
      </c>
      <c r="G1019">
        <v>872161090</v>
      </c>
      <c r="H1019" s="5">
        <v>43583</v>
      </c>
      <c r="I1019">
        <v>703</v>
      </c>
      <c r="J1019" s="9">
        <v>152.58000000000001</v>
      </c>
      <c r="K1019" s="9">
        <v>97.44</v>
      </c>
      <c r="L1019" s="9">
        <v>107263.74</v>
      </c>
      <c r="M1019" s="9">
        <v>68500.320000000007</v>
      </c>
      <c r="N1019" s="9">
        <v>38763.42</v>
      </c>
    </row>
    <row r="1020" spans="1:14" x14ac:dyDescent="0.25">
      <c r="A1020" t="s">
        <v>12</v>
      </c>
      <c r="B1020" t="s">
        <v>137</v>
      </c>
      <c r="C1020" t="s">
        <v>11</v>
      </c>
      <c r="D1020" t="s">
        <v>7</v>
      </c>
      <c r="E1020" t="s">
        <v>23</v>
      </c>
      <c r="F1020" s="5">
        <v>44901</v>
      </c>
      <c r="G1020">
        <v>396748769</v>
      </c>
      <c r="H1020" s="5">
        <v>44576</v>
      </c>
      <c r="I1020">
        <v>5632</v>
      </c>
      <c r="J1020" s="9">
        <v>47.45</v>
      </c>
      <c r="K1020" s="9">
        <v>31.79</v>
      </c>
      <c r="L1020" s="9">
        <v>267238.40000000002</v>
      </c>
      <c r="M1020" s="9">
        <v>179041.28</v>
      </c>
      <c r="N1020" s="9">
        <v>88197.119999999995</v>
      </c>
    </row>
    <row r="1021" spans="1:14" x14ac:dyDescent="0.25">
      <c r="A1021" t="s">
        <v>9</v>
      </c>
      <c r="B1021" t="s">
        <v>80</v>
      </c>
      <c r="C1021" t="s">
        <v>45</v>
      </c>
      <c r="D1021" t="s">
        <v>7</v>
      </c>
      <c r="E1021" t="s">
        <v>8</v>
      </c>
      <c r="F1021" s="5">
        <v>43728</v>
      </c>
      <c r="G1021">
        <v>127838218</v>
      </c>
      <c r="H1021" s="5">
        <v>43767</v>
      </c>
      <c r="I1021">
        <v>9024</v>
      </c>
      <c r="J1021" s="9">
        <v>9.33</v>
      </c>
      <c r="K1021" s="9">
        <v>6.92</v>
      </c>
      <c r="L1021" s="9">
        <v>84193.919999999998</v>
      </c>
      <c r="M1021" s="9">
        <v>62446.080000000002</v>
      </c>
      <c r="N1021" s="9">
        <v>21747.84</v>
      </c>
    </row>
    <row r="1022" spans="1:14" x14ac:dyDescent="0.25">
      <c r="A1022" t="s">
        <v>12</v>
      </c>
      <c r="B1022" t="s">
        <v>73</v>
      </c>
      <c r="C1022" t="s">
        <v>11</v>
      </c>
      <c r="D1022" t="s">
        <v>3</v>
      </c>
      <c r="E1022" t="s">
        <v>23</v>
      </c>
      <c r="F1022" s="5">
        <v>43320</v>
      </c>
      <c r="G1022">
        <v>329540765</v>
      </c>
      <c r="H1022" s="5">
        <v>43364</v>
      </c>
      <c r="I1022">
        <v>7290</v>
      </c>
      <c r="J1022" s="9">
        <v>47.45</v>
      </c>
      <c r="K1022" s="9">
        <v>31.79</v>
      </c>
      <c r="L1022" s="9">
        <v>345910.5</v>
      </c>
      <c r="M1022" s="9">
        <v>231749.1</v>
      </c>
      <c r="N1022" s="9">
        <v>114161.4</v>
      </c>
    </row>
    <row r="1023" spans="1:14" x14ac:dyDescent="0.25">
      <c r="A1023" t="s">
        <v>9</v>
      </c>
      <c r="B1023" t="s">
        <v>109</v>
      </c>
      <c r="C1023" t="s">
        <v>45</v>
      </c>
      <c r="D1023" t="s">
        <v>7</v>
      </c>
      <c r="E1023" t="s">
        <v>23</v>
      </c>
      <c r="F1023" s="5">
        <v>44331</v>
      </c>
      <c r="G1023">
        <v>436280238</v>
      </c>
      <c r="H1023" s="5">
        <v>44357</v>
      </c>
      <c r="I1023">
        <v>3872</v>
      </c>
      <c r="J1023" s="9">
        <v>9.33</v>
      </c>
      <c r="K1023" s="9">
        <v>6.92</v>
      </c>
      <c r="L1023" s="9">
        <v>36125.760000000002</v>
      </c>
      <c r="M1023" s="9">
        <v>26794.240000000002</v>
      </c>
      <c r="N1023" s="9">
        <v>9331.52</v>
      </c>
    </row>
    <row r="1024" spans="1:14" x14ac:dyDescent="0.25">
      <c r="A1024" t="s">
        <v>0</v>
      </c>
      <c r="B1024" t="s">
        <v>48</v>
      </c>
      <c r="C1024" t="s">
        <v>2</v>
      </c>
      <c r="D1024" t="s">
        <v>7</v>
      </c>
      <c r="E1024" t="s">
        <v>23</v>
      </c>
      <c r="F1024" s="5">
        <v>44731</v>
      </c>
      <c r="G1024">
        <v>402792966</v>
      </c>
      <c r="H1024" s="5">
        <v>44746</v>
      </c>
      <c r="I1024">
        <v>4244</v>
      </c>
      <c r="J1024" s="9">
        <v>255.28</v>
      </c>
      <c r="K1024" s="9">
        <v>159.41999999999999</v>
      </c>
      <c r="L1024" s="9">
        <v>1083408.32</v>
      </c>
      <c r="M1024" s="9">
        <v>676578.48</v>
      </c>
      <c r="N1024" s="9">
        <v>406829.84</v>
      </c>
    </row>
    <row r="1025" spans="1:14" x14ac:dyDescent="0.25">
      <c r="A1025" t="s">
        <v>9</v>
      </c>
      <c r="B1025" t="s">
        <v>63</v>
      </c>
      <c r="C1025" t="s">
        <v>57</v>
      </c>
      <c r="D1025" t="s">
        <v>3</v>
      </c>
      <c r="E1025" t="s">
        <v>4</v>
      </c>
      <c r="F1025" s="5">
        <v>42224</v>
      </c>
      <c r="G1025">
        <v>254127776</v>
      </c>
      <c r="H1025" s="5">
        <v>42259</v>
      </c>
      <c r="I1025">
        <v>911</v>
      </c>
      <c r="J1025" s="9">
        <v>154.06</v>
      </c>
      <c r="K1025" s="9">
        <v>90.93</v>
      </c>
      <c r="L1025" s="9">
        <v>140348.66</v>
      </c>
      <c r="M1025" s="9">
        <v>82837.23</v>
      </c>
      <c r="N1025" s="9">
        <v>57511.43</v>
      </c>
    </row>
    <row r="1026" spans="1:14" x14ac:dyDescent="0.25">
      <c r="A1026" t="s">
        <v>9</v>
      </c>
      <c r="B1026" t="s">
        <v>208</v>
      </c>
      <c r="C1026" t="s">
        <v>11</v>
      </c>
      <c r="D1026" t="s">
        <v>3</v>
      </c>
      <c r="E1026" t="s">
        <v>4</v>
      </c>
      <c r="F1026" s="5">
        <v>42521</v>
      </c>
      <c r="G1026">
        <v>535645997</v>
      </c>
      <c r="H1026" s="5">
        <v>42539</v>
      </c>
      <c r="I1026">
        <v>8409</v>
      </c>
      <c r="J1026" s="9">
        <v>47.45</v>
      </c>
      <c r="K1026" s="9">
        <v>31.79</v>
      </c>
      <c r="L1026" s="9">
        <v>399007.05</v>
      </c>
      <c r="M1026" s="9">
        <v>267322.11</v>
      </c>
      <c r="N1026" s="9">
        <v>131684.94</v>
      </c>
    </row>
    <row r="1027" spans="1:14" x14ac:dyDescent="0.25">
      <c r="A1027" t="s">
        <v>9</v>
      </c>
      <c r="B1027" t="s">
        <v>175</v>
      </c>
      <c r="C1027" t="s">
        <v>22</v>
      </c>
      <c r="D1027" t="s">
        <v>7</v>
      </c>
      <c r="E1027" t="s">
        <v>4</v>
      </c>
      <c r="F1027" s="5">
        <v>43453</v>
      </c>
      <c r="G1027">
        <v>963021457</v>
      </c>
      <c r="H1027" s="5">
        <v>42029</v>
      </c>
      <c r="I1027">
        <v>8304</v>
      </c>
      <c r="J1027" s="9">
        <v>109.28</v>
      </c>
      <c r="K1027" s="9">
        <v>35.840000000000003</v>
      </c>
      <c r="L1027" s="9">
        <v>907461.12</v>
      </c>
      <c r="M1027" s="9">
        <v>297615.35999999999</v>
      </c>
      <c r="N1027" s="9">
        <v>609845.76000000001</v>
      </c>
    </row>
    <row r="1028" spans="1:14" x14ac:dyDescent="0.25">
      <c r="A1028" t="s">
        <v>20</v>
      </c>
      <c r="B1028" t="s">
        <v>120</v>
      </c>
      <c r="C1028" t="s">
        <v>29</v>
      </c>
      <c r="D1028" t="s">
        <v>3</v>
      </c>
      <c r="E1028" t="s">
        <v>15</v>
      </c>
      <c r="F1028" s="5">
        <v>43238</v>
      </c>
      <c r="G1028">
        <v>872240483</v>
      </c>
      <c r="H1028" s="5">
        <v>43264</v>
      </c>
      <c r="I1028">
        <v>4197</v>
      </c>
      <c r="J1028" s="9">
        <v>651.21</v>
      </c>
      <c r="K1028" s="9">
        <v>524.96</v>
      </c>
      <c r="L1028" s="9">
        <v>2733128.37</v>
      </c>
      <c r="M1028" s="9">
        <v>2203257.12</v>
      </c>
      <c r="N1028" s="9">
        <v>529871.25</v>
      </c>
    </row>
    <row r="1029" spans="1:14" x14ac:dyDescent="0.25">
      <c r="A1029" t="s">
        <v>9</v>
      </c>
      <c r="B1029" t="s">
        <v>151</v>
      </c>
      <c r="C1029" t="s">
        <v>65</v>
      </c>
      <c r="D1029" t="s">
        <v>7</v>
      </c>
      <c r="E1029" t="s">
        <v>8</v>
      </c>
      <c r="F1029" s="5">
        <v>42025</v>
      </c>
      <c r="G1029">
        <v>569601905</v>
      </c>
      <c r="H1029" s="5">
        <v>42037</v>
      </c>
      <c r="I1029">
        <v>6716</v>
      </c>
      <c r="J1029" s="9">
        <v>668.27</v>
      </c>
      <c r="K1029" s="9">
        <v>502.54</v>
      </c>
      <c r="L1029" s="9">
        <v>4488101.32</v>
      </c>
      <c r="M1029" s="9">
        <v>3375058.64</v>
      </c>
      <c r="N1029" s="9">
        <v>1113042.68</v>
      </c>
    </row>
    <row r="1030" spans="1:14" x14ac:dyDescent="0.25">
      <c r="A1030" t="s">
        <v>9</v>
      </c>
      <c r="B1030" t="s">
        <v>68</v>
      </c>
      <c r="C1030" t="s">
        <v>6</v>
      </c>
      <c r="D1030" t="s">
        <v>3</v>
      </c>
      <c r="E1030" t="s">
        <v>4</v>
      </c>
      <c r="F1030" s="5">
        <v>44887</v>
      </c>
      <c r="G1030">
        <v>881717050</v>
      </c>
      <c r="H1030" s="5">
        <v>44918</v>
      </c>
      <c r="I1030">
        <v>8524</v>
      </c>
      <c r="J1030" s="9">
        <v>152.58000000000001</v>
      </c>
      <c r="K1030" s="9">
        <v>97.44</v>
      </c>
      <c r="L1030" s="9">
        <v>1300591.92</v>
      </c>
      <c r="M1030" s="9">
        <v>830578.56</v>
      </c>
      <c r="N1030" s="9">
        <v>470013.36</v>
      </c>
    </row>
    <row r="1031" spans="1:14" x14ac:dyDescent="0.25">
      <c r="A1031" t="s">
        <v>9</v>
      </c>
      <c r="B1031" t="s">
        <v>164</v>
      </c>
      <c r="C1031" t="s">
        <v>65</v>
      </c>
      <c r="D1031" t="s">
        <v>7</v>
      </c>
      <c r="E1031" t="s">
        <v>15</v>
      </c>
      <c r="F1031" s="5">
        <v>42290</v>
      </c>
      <c r="G1031">
        <v>905509746</v>
      </c>
      <c r="H1031" s="5">
        <v>42297</v>
      </c>
      <c r="I1031">
        <v>9311</v>
      </c>
      <c r="J1031" s="9">
        <v>668.27</v>
      </c>
      <c r="K1031" s="9">
        <v>502.54</v>
      </c>
      <c r="L1031" s="9">
        <v>6222261.9699999997</v>
      </c>
      <c r="M1031" s="9">
        <v>4679149.9400000004</v>
      </c>
      <c r="N1031" s="9">
        <v>1543112.03</v>
      </c>
    </row>
    <row r="1032" spans="1:14" x14ac:dyDescent="0.25">
      <c r="A1032" t="s">
        <v>9</v>
      </c>
      <c r="B1032" t="s">
        <v>170</v>
      </c>
      <c r="C1032" t="s">
        <v>29</v>
      </c>
      <c r="D1032" t="s">
        <v>3</v>
      </c>
      <c r="E1032" t="s">
        <v>23</v>
      </c>
      <c r="F1032" s="5">
        <v>43243</v>
      </c>
      <c r="G1032">
        <v>258216321</v>
      </c>
      <c r="H1032" s="5">
        <v>43274</v>
      </c>
      <c r="I1032">
        <v>802</v>
      </c>
      <c r="J1032" s="9">
        <v>651.21</v>
      </c>
      <c r="K1032" s="9">
        <v>524.96</v>
      </c>
      <c r="L1032" s="9">
        <v>522270.42</v>
      </c>
      <c r="M1032" s="9">
        <v>421017.92</v>
      </c>
      <c r="N1032" s="9">
        <v>101252.5</v>
      </c>
    </row>
    <row r="1033" spans="1:14" x14ac:dyDescent="0.25">
      <c r="A1033" t="s">
        <v>12</v>
      </c>
      <c r="B1033" t="s">
        <v>146</v>
      </c>
      <c r="C1033" t="s">
        <v>36</v>
      </c>
      <c r="D1033" t="s">
        <v>7</v>
      </c>
      <c r="E1033" t="s">
        <v>23</v>
      </c>
      <c r="F1033" s="5">
        <v>44334</v>
      </c>
      <c r="G1033">
        <v>427385604</v>
      </c>
      <c r="H1033" s="5">
        <v>44362</v>
      </c>
      <c r="I1033">
        <v>1752</v>
      </c>
      <c r="J1033" s="9">
        <v>421.89</v>
      </c>
      <c r="K1033" s="9">
        <v>364.69</v>
      </c>
      <c r="L1033" s="9">
        <v>739151.28</v>
      </c>
      <c r="M1033" s="9">
        <v>638936.88</v>
      </c>
      <c r="N1033" s="9">
        <v>100214.39999999999</v>
      </c>
    </row>
    <row r="1034" spans="1:14" x14ac:dyDescent="0.25">
      <c r="A1034" t="s">
        <v>9</v>
      </c>
      <c r="B1034" t="s">
        <v>102</v>
      </c>
      <c r="C1034" t="s">
        <v>2</v>
      </c>
      <c r="D1034" t="s">
        <v>3</v>
      </c>
      <c r="E1034" t="s">
        <v>23</v>
      </c>
      <c r="F1034" s="5">
        <v>44004</v>
      </c>
      <c r="G1034">
        <v>720878922</v>
      </c>
      <c r="H1034" s="5">
        <v>44044</v>
      </c>
      <c r="I1034">
        <v>2948</v>
      </c>
      <c r="J1034" s="9">
        <v>255.28</v>
      </c>
      <c r="K1034" s="9">
        <v>159.41999999999999</v>
      </c>
      <c r="L1034" s="9">
        <v>752565.44</v>
      </c>
      <c r="M1034" s="9">
        <v>469970.16</v>
      </c>
      <c r="N1034" s="9">
        <v>282595.28000000003</v>
      </c>
    </row>
    <row r="1035" spans="1:14" x14ac:dyDescent="0.25">
      <c r="A1035" t="s">
        <v>12</v>
      </c>
      <c r="B1035" t="s">
        <v>180</v>
      </c>
      <c r="C1035" t="s">
        <v>45</v>
      </c>
      <c r="D1035" t="s">
        <v>7</v>
      </c>
      <c r="E1035" t="s">
        <v>15</v>
      </c>
      <c r="F1035" s="5">
        <v>43505</v>
      </c>
      <c r="G1035">
        <v>516870105</v>
      </c>
      <c r="H1035" s="5">
        <v>43551</v>
      </c>
      <c r="I1035">
        <v>2205</v>
      </c>
      <c r="J1035" s="9">
        <v>9.33</v>
      </c>
      <c r="K1035" s="9">
        <v>6.92</v>
      </c>
      <c r="L1035" s="9">
        <v>20572.650000000001</v>
      </c>
      <c r="M1035" s="9">
        <v>15258.6</v>
      </c>
      <c r="N1035" s="9">
        <v>5314.05</v>
      </c>
    </row>
    <row r="1036" spans="1:14" x14ac:dyDescent="0.25">
      <c r="A1036" t="s">
        <v>12</v>
      </c>
      <c r="B1036" t="s">
        <v>146</v>
      </c>
      <c r="C1036" t="s">
        <v>45</v>
      </c>
      <c r="D1036" t="s">
        <v>7</v>
      </c>
      <c r="E1036" t="s">
        <v>23</v>
      </c>
      <c r="F1036" s="5">
        <v>42867</v>
      </c>
      <c r="G1036">
        <v>613845479</v>
      </c>
      <c r="H1036" s="5">
        <v>42903</v>
      </c>
      <c r="I1036">
        <v>9373</v>
      </c>
      <c r="J1036" s="9">
        <v>9.33</v>
      </c>
      <c r="K1036" s="9">
        <v>6.92</v>
      </c>
      <c r="L1036" s="9">
        <v>87450.09</v>
      </c>
      <c r="M1036" s="9">
        <v>64861.16</v>
      </c>
      <c r="N1036" s="9">
        <v>22588.93</v>
      </c>
    </row>
    <row r="1037" spans="1:14" x14ac:dyDescent="0.25">
      <c r="A1037" t="s">
        <v>12</v>
      </c>
      <c r="B1037" t="s">
        <v>166</v>
      </c>
      <c r="C1037" t="s">
        <v>14</v>
      </c>
      <c r="D1037" t="s">
        <v>7</v>
      </c>
      <c r="E1037" t="s">
        <v>23</v>
      </c>
      <c r="F1037" s="5">
        <v>44353</v>
      </c>
      <c r="G1037">
        <v>980603873</v>
      </c>
      <c r="H1037" s="5">
        <v>44394</v>
      </c>
      <c r="I1037">
        <v>1332</v>
      </c>
      <c r="J1037" s="9">
        <v>205.7</v>
      </c>
      <c r="K1037" s="9">
        <v>117.11</v>
      </c>
      <c r="L1037" s="9">
        <v>273992.40000000002</v>
      </c>
      <c r="M1037" s="9">
        <v>155990.51999999999</v>
      </c>
      <c r="N1037" s="9">
        <v>118001.88</v>
      </c>
    </row>
    <row r="1038" spans="1:14" x14ac:dyDescent="0.25">
      <c r="A1038" t="s">
        <v>9</v>
      </c>
      <c r="B1038" t="s">
        <v>167</v>
      </c>
      <c r="C1038" t="s">
        <v>19</v>
      </c>
      <c r="D1038" t="s">
        <v>7</v>
      </c>
      <c r="E1038" t="s">
        <v>15</v>
      </c>
      <c r="F1038" s="5">
        <v>44149</v>
      </c>
      <c r="G1038">
        <v>306256616</v>
      </c>
      <c r="H1038" s="5">
        <v>44153</v>
      </c>
      <c r="I1038">
        <v>6993</v>
      </c>
      <c r="J1038" s="9">
        <v>81.73</v>
      </c>
      <c r="K1038" s="9">
        <v>56.67</v>
      </c>
      <c r="L1038" s="9">
        <v>571537.89</v>
      </c>
      <c r="M1038" s="9">
        <v>396293.31</v>
      </c>
      <c r="N1038" s="9">
        <v>175244.58</v>
      </c>
    </row>
    <row r="1039" spans="1:14" x14ac:dyDescent="0.25">
      <c r="A1039" t="s">
        <v>20</v>
      </c>
      <c r="B1039" t="s">
        <v>71</v>
      </c>
      <c r="C1039" t="s">
        <v>65</v>
      </c>
      <c r="D1039" t="s">
        <v>7</v>
      </c>
      <c r="E1039" t="s">
        <v>15</v>
      </c>
      <c r="F1039" s="5">
        <v>43762</v>
      </c>
      <c r="G1039">
        <v>950227534</v>
      </c>
      <c r="H1039" s="5">
        <v>43771</v>
      </c>
      <c r="I1039">
        <v>2298</v>
      </c>
      <c r="J1039" s="9">
        <v>668.27</v>
      </c>
      <c r="K1039" s="9">
        <v>502.54</v>
      </c>
      <c r="L1039" s="9">
        <v>1535684.46</v>
      </c>
      <c r="M1039" s="9">
        <v>1154836.92</v>
      </c>
      <c r="N1039" s="9">
        <v>380847.54</v>
      </c>
    </row>
    <row r="1040" spans="1:14" x14ac:dyDescent="0.25">
      <c r="A1040" t="s">
        <v>9</v>
      </c>
      <c r="B1040" t="s">
        <v>157</v>
      </c>
      <c r="C1040" t="s">
        <v>14</v>
      </c>
      <c r="D1040" t="s">
        <v>7</v>
      </c>
      <c r="E1040" t="s">
        <v>4</v>
      </c>
      <c r="F1040" s="5">
        <v>42008</v>
      </c>
      <c r="G1040">
        <v>392252957</v>
      </c>
      <c r="H1040" s="5">
        <v>42057</v>
      </c>
      <c r="I1040">
        <v>5222</v>
      </c>
      <c r="J1040" s="9">
        <v>205.7</v>
      </c>
      <c r="K1040" s="9">
        <v>117.11</v>
      </c>
      <c r="L1040" s="9">
        <v>1074165.3999999999</v>
      </c>
      <c r="M1040" s="9">
        <v>611548.42000000004</v>
      </c>
      <c r="N1040" s="9">
        <v>462616.98</v>
      </c>
    </row>
    <row r="1041" spans="1:14" x14ac:dyDescent="0.25">
      <c r="A1041" t="s">
        <v>12</v>
      </c>
      <c r="B1041" t="s">
        <v>62</v>
      </c>
      <c r="C1041" t="s">
        <v>19</v>
      </c>
      <c r="D1041" t="s">
        <v>3</v>
      </c>
      <c r="E1041" t="s">
        <v>4</v>
      </c>
      <c r="F1041" s="5">
        <v>43282</v>
      </c>
      <c r="G1041">
        <v>682381713</v>
      </c>
      <c r="H1041" s="5">
        <v>43289</v>
      </c>
      <c r="I1041">
        <v>768</v>
      </c>
      <c r="J1041" s="9">
        <v>81.73</v>
      </c>
      <c r="K1041" s="9">
        <v>56.67</v>
      </c>
      <c r="L1041" s="9">
        <v>62768.639999999999</v>
      </c>
      <c r="M1041" s="9">
        <v>43522.559999999998</v>
      </c>
      <c r="N1041" s="9">
        <v>19246.080000000002</v>
      </c>
    </row>
    <row r="1042" spans="1:14" x14ac:dyDescent="0.25">
      <c r="A1042" t="s">
        <v>9</v>
      </c>
      <c r="B1042" t="s">
        <v>58</v>
      </c>
      <c r="C1042" t="s">
        <v>22</v>
      </c>
      <c r="D1042" t="s">
        <v>3</v>
      </c>
      <c r="E1042" t="s">
        <v>23</v>
      </c>
      <c r="F1042" s="5">
        <v>44335</v>
      </c>
      <c r="G1042">
        <v>790975129</v>
      </c>
      <c r="H1042" s="5">
        <v>44367</v>
      </c>
      <c r="I1042">
        <v>5973</v>
      </c>
      <c r="J1042" s="9">
        <v>109.28</v>
      </c>
      <c r="K1042" s="9">
        <v>35.840000000000003</v>
      </c>
      <c r="L1042" s="9">
        <v>652729.43999999994</v>
      </c>
      <c r="M1042" s="9">
        <v>214072.32000000001</v>
      </c>
      <c r="N1042" s="9">
        <v>438657.12</v>
      </c>
    </row>
    <row r="1043" spans="1:14" x14ac:dyDescent="0.25">
      <c r="A1043" t="s">
        <v>9</v>
      </c>
      <c r="B1043" t="s">
        <v>139</v>
      </c>
      <c r="C1043" t="s">
        <v>31</v>
      </c>
      <c r="D1043" t="s">
        <v>7</v>
      </c>
      <c r="E1043" t="s">
        <v>15</v>
      </c>
      <c r="F1043" s="5">
        <v>42801</v>
      </c>
      <c r="G1043">
        <v>658707034</v>
      </c>
      <c r="H1043" s="5">
        <v>42807</v>
      </c>
      <c r="I1043">
        <v>4904</v>
      </c>
      <c r="J1043" s="9">
        <v>437.2</v>
      </c>
      <c r="K1043" s="9">
        <v>263.33</v>
      </c>
      <c r="L1043" s="9">
        <v>2144028.7999999998</v>
      </c>
      <c r="M1043" s="9">
        <v>1291370.32</v>
      </c>
      <c r="N1043" s="9">
        <v>852658.48</v>
      </c>
    </row>
    <row r="1044" spans="1:14" x14ac:dyDescent="0.25">
      <c r="A1044" t="s">
        <v>9</v>
      </c>
      <c r="B1044" t="s">
        <v>114</v>
      </c>
      <c r="C1044" t="s">
        <v>31</v>
      </c>
      <c r="D1044" t="s">
        <v>7</v>
      </c>
      <c r="E1044" t="s">
        <v>8</v>
      </c>
      <c r="F1044" s="5">
        <v>43173</v>
      </c>
      <c r="G1044">
        <v>746563756</v>
      </c>
      <c r="H1044" s="5">
        <v>43202</v>
      </c>
      <c r="I1044">
        <v>3661</v>
      </c>
      <c r="J1044" s="9">
        <v>437.2</v>
      </c>
      <c r="K1044" s="9">
        <v>263.33</v>
      </c>
      <c r="L1044" s="9">
        <v>1600589.2</v>
      </c>
      <c r="M1044" s="9">
        <v>964051.13</v>
      </c>
      <c r="N1044" s="9">
        <v>636538.06999999995</v>
      </c>
    </row>
    <row r="1045" spans="1:14" x14ac:dyDescent="0.25">
      <c r="A1045" t="s">
        <v>0</v>
      </c>
      <c r="B1045" t="s">
        <v>48</v>
      </c>
      <c r="C1045" t="s">
        <v>45</v>
      </c>
      <c r="D1045" t="s">
        <v>7</v>
      </c>
      <c r="E1045" t="s">
        <v>4</v>
      </c>
      <c r="F1045" s="5">
        <v>43942</v>
      </c>
      <c r="G1045">
        <v>685844123</v>
      </c>
      <c r="H1045" s="5">
        <v>43979</v>
      </c>
      <c r="I1045">
        <v>5372</v>
      </c>
      <c r="J1045" s="9">
        <v>9.33</v>
      </c>
      <c r="K1045" s="9">
        <v>6.92</v>
      </c>
      <c r="L1045" s="9">
        <v>50120.76</v>
      </c>
      <c r="M1045" s="9">
        <v>37174.239999999998</v>
      </c>
      <c r="N1045" s="9">
        <v>12946.52</v>
      </c>
    </row>
    <row r="1046" spans="1:14" x14ac:dyDescent="0.25">
      <c r="A1046" t="s">
        <v>0</v>
      </c>
      <c r="B1046" t="s">
        <v>34</v>
      </c>
      <c r="C1046" t="s">
        <v>22</v>
      </c>
      <c r="D1046" t="s">
        <v>7</v>
      </c>
      <c r="E1046" t="s">
        <v>4</v>
      </c>
      <c r="F1046" s="5">
        <v>43414</v>
      </c>
      <c r="G1046">
        <v>628159463</v>
      </c>
      <c r="H1046" s="5">
        <v>43443</v>
      </c>
      <c r="I1046">
        <v>5199</v>
      </c>
      <c r="J1046" s="9">
        <v>109.28</v>
      </c>
      <c r="K1046" s="9">
        <v>35.840000000000003</v>
      </c>
      <c r="L1046" s="9">
        <v>568146.72</v>
      </c>
      <c r="M1046" s="9">
        <v>186332.16</v>
      </c>
      <c r="N1046" s="9">
        <v>381814.56</v>
      </c>
    </row>
    <row r="1047" spans="1:14" x14ac:dyDescent="0.25">
      <c r="A1047" t="s">
        <v>0</v>
      </c>
      <c r="B1047" t="s">
        <v>101</v>
      </c>
      <c r="C1047" t="s">
        <v>6</v>
      </c>
      <c r="D1047" t="s">
        <v>3</v>
      </c>
      <c r="E1047" t="s">
        <v>15</v>
      </c>
      <c r="F1047" s="5">
        <v>43439</v>
      </c>
      <c r="G1047">
        <v>795433604</v>
      </c>
      <c r="H1047" s="5">
        <v>42023</v>
      </c>
      <c r="I1047">
        <v>5335</v>
      </c>
      <c r="J1047" s="9">
        <v>152.58000000000001</v>
      </c>
      <c r="K1047" s="9">
        <v>97.44</v>
      </c>
      <c r="L1047" s="9">
        <v>814014.3</v>
      </c>
      <c r="M1047" s="9">
        <v>519842.4</v>
      </c>
      <c r="N1047" s="9">
        <v>294171.90000000002</v>
      </c>
    </row>
    <row r="1048" spans="1:14" x14ac:dyDescent="0.25">
      <c r="A1048" t="s">
        <v>9</v>
      </c>
      <c r="B1048" t="s">
        <v>38</v>
      </c>
      <c r="C1048" t="s">
        <v>65</v>
      </c>
      <c r="D1048" t="s">
        <v>3</v>
      </c>
      <c r="E1048" t="s">
        <v>8</v>
      </c>
      <c r="F1048" s="5">
        <v>43180</v>
      </c>
      <c r="G1048">
        <v>129902875</v>
      </c>
      <c r="H1048" s="5">
        <v>43214</v>
      </c>
      <c r="I1048">
        <v>2</v>
      </c>
      <c r="J1048" s="9">
        <v>668.27</v>
      </c>
      <c r="K1048" s="9">
        <v>502.54</v>
      </c>
      <c r="L1048" s="9">
        <v>1336.54</v>
      </c>
      <c r="M1048" s="9">
        <v>1005.08</v>
      </c>
      <c r="N1048" s="9">
        <v>331.46</v>
      </c>
    </row>
    <row r="1049" spans="1:14" x14ac:dyDescent="0.25">
      <c r="A1049" t="s">
        <v>20</v>
      </c>
      <c r="B1049" t="s">
        <v>71</v>
      </c>
      <c r="C1049" t="s">
        <v>29</v>
      </c>
      <c r="D1049" t="s">
        <v>7</v>
      </c>
      <c r="E1049" t="s">
        <v>4</v>
      </c>
      <c r="F1049" s="5">
        <v>44456</v>
      </c>
      <c r="G1049">
        <v>344116103</v>
      </c>
      <c r="H1049" s="5">
        <v>44492</v>
      </c>
      <c r="I1049">
        <v>457</v>
      </c>
      <c r="J1049" s="9">
        <v>651.21</v>
      </c>
      <c r="K1049" s="9">
        <v>524.96</v>
      </c>
      <c r="L1049" s="9">
        <v>297602.96999999997</v>
      </c>
      <c r="M1049" s="9">
        <v>239906.72</v>
      </c>
      <c r="N1049" s="9">
        <v>57696.25</v>
      </c>
    </row>
    <row r="1050" spans="1:14" x14ac:dyDescent="0.25">
      <c r="A1050" t="s">
        <v>9</v>
      </c>
      <c r="B1050" t="s">
        <v>83</v>
      </c>
      <c r="C1050" t="s">
        <v>6</v>
      </c>
      <c r="D1050" t="s">
        <v>3</v>
      </c>
      <c r="E1050" t="s">
        <v>4</v>
      </c>
      <c r="F1050" s="5">
        <v>42014</v>
      </c>
      <c r="G1050">
        <v>970934617</v>
      </c>
      <c r="H1050" s="5">
        <v>42019</v>
      </c>
      <c r="I1050">
        <v>9984</v>
      </c>
      <c r="J1050" s="9">
        <v>152.58000000000001</v>
      </c>
      <c r="K1050" s="9">
        <v>97.44</v>
      </c>
      <c r="L1050" s="9">
        <v>1523358.72</v>
      </c>
      <c r="M1050" s="9">
        <v>972840.95999999996</v>
      </c>
      <c r="N1050" s="9">
        <v>550517.76000000001</v>
      </c>
    </row>
    <row r="1051" spans="1:14" x14ac:dyDescent="0.25">
      <c r="A1051" t="s">
        <v>12</v>
      </c>
      <c r="B1051" t="s">
        <v>129</v>
      </c>
      <c r="C1051" t="s">
        <v>14</v>
      </c>
      <c r="D1051" t="s">
        <v>3</v>
      </c>
      <c r="E1051" t="s">
        <v>15</v>
      </c>
      <c r="F1051" s="5">
        <v>43801</v>
      </c>
      <c r="G1051">
        <v>713532245</v>
      </c>
      <c r="H1051" s="5">
        <v>43468</v>
      </c>
      <c r="I1051">
        <v>8902</v>
      </c>
      <c r="J1051" s="9">
        <v>205.7</v>
      </c>
      <c r="K1051" s="9">
        <v>117.11</v>
      </c>
      <c r="L1051" s="9">
        <v>1831141.4</v>
      </c>
      <c r="M1051" s="9">
        <v>1042513.22</v>
      </c>
      <c r="N1051" s="9">
        <v>788628.18</v>
      </c>
    </row>
    <row r="1052" spans="1:14" x14ac:dyDescent="0.25">
      <c r="A1052" t="s">
        <v>9</v>
      </c>
      <c r="B1052" t="s">
        <v>69</v>
      </c>
      <c r="C1052" t="s">
        <v>11</v>
      </c>
      <c r="D1052" t="s">
        <v>7</v>
      </c>
      <c r="E1052" t="s">
        <v>4</v>
      </c>
      <c r="F1052" s="5">
        <v>43230</v>
      </c>
      <c r="G1052">
        <v>595395314</v>
      </c>
      <c r="H1052" s="5">
        <v>43250</v>
      </c>
      <c r="I1052">
        <v>9559</v>
      </c>
      <c r="J1052" s="9">
        <v>47.45</v>
      </c>
      <c r="K1052" s="9">
        <v>31.79</v>
      </c>
      <c r="L1052" s="9">
        <v>453574.55</v>
      </c>
      <c r="M1052" s="9">
        <v>303880.61</v>
      </c>
      <c r="N1052" s="9">
        <v>149693.94</v>
      </c>
    </row>
    <row r="1053" spans="1:14" x14ac:dyDescent="0.25">
      <c r="A1053" t="s">
        <v>0</v>
      </c>
      <c r="B1053" t="s">
        <v>41</v>
      </c>
      <c r="C1053" t="s">
        <v>14</v>
      </c>
      <c r="D1053" t="s">
        <v>7</v>
      </c>
      <c r="E1053" t="s">
        <v>15</v>
      </c>
      <c r="F1053" s="5">
        <v>43832</v>
      </c>
      <c r="G1053">
        <v>810322654</v>
      </c>
      <c r="H1053" s="5">
        <v>43845</v>
      </c>
      <c r="I1053">
        <v>1335</v>
      </c>
      <c r="J1053" s="9">
        <v>205.7</v>
      </c>
      <c r="K1053" s="9">
        <v>117.11</v>
      </c>
      <c r="L1053" s="9">
        <v>274609.5</v>
      </c>
      <c r="M1053" s="9">
        <v>156341.85</v>
      </c>
      <c r="N1053" s="9">
        <v>118267.65</v>
      </c>
    </row>
    <row r="1054" spans="1:14" x14ac:dyDescent="0.25">
      <c r="A1054" t="s">
        <v>9</v>
      </c>
      <c r="B1054" t="s">
        <v>124</v>
      </c>
      <c r="C1054" t="s">
        <v>45</v>
      </c>
      <c r="D1054" t="s">
        <v>3</v>
      </c>
      <c r="E1054" t="s">
        <v>15</v>
      </c>
      <c r="F1054" s="5">
        <v>44259</v>
      </c>
      <c r="G1054">
        <v>272425591</v>
      </c>
      <c r="H1054" s="5">
        <v>44276</v>
      </c>
      <c r="I1054">
        <v>5641</v>
      </c>
      <c r="J1054" s="9">
        <v>9.33</v>
      </c>
      <c r="K1054" s="9">
        <v>6.92</v>
      </c>
      <c r="L1054" s="9">
        <v>52630.53</v>
      </c>
      <c r="M1054" s="9">
        <v>39035.72</v>
      </c>
      <c r="N1054" s="9">
        <v>13594.81</v>
      </c>
    </row>
    <row r="1055" spans="1:14" x14ac:dyDescent="0.25">
      <c r="A1055" t="s">
        <v>0</v>
      </c>
      <c r="B1055" t="s">
        <v>159</v>
      </c>
      <c r="C1055" t="s">
        <v>14</v>
      </c>
      <c r="D1055" t="s">
        <v>7</v>
      </c>
      <c r="E1055" t="s">
        <v>15</v>
      </c>
      <c r="F1055" s="5">
        <v>43628</v>
      </c>
      <c r="G1055">
        <v>666127955</v>
      </c>
      <c r="H1055" s="5">
        <v>43654</v>
      </c>
      <c r="I1055">
        <v>920</v>
      </c>
      <c r="J1055" s="9">
        <v>205.7</v>
      </c>
      <c r="K1055" s="9">
        <v>117.11</v>
      </c>
      <c r="L1055" s="9">
        <v>189244</v>
      </c>
      <c r="M1055" s="9">
        <v>107741.2</v>
      </c>
      <c r="N1055" s="9">
        <v>81502.8</v>
      </c>
    </row>
    <row r="1056" spans="1:14" x14ac:dyDescent="0.25">
      <c r="A1056" t="s">
        <v>9</v>
      </c>
      <c r="B1056" t="s">
        <v>173</v>
      </c>
      <c r="C1056" t="s">
        <v>2</v>
      </c>
      <c r="D1056" t="s">
        <v>7</v>
      </c>
      <c r="E1056" t="s">
        <v>23</v>
      </c>
      <c r="F1056" s="5">
        <v>43796</v>
      </c>
      <c r="G1056">
        <v>596166074</v>
      </c>
      <c r="H1056" s="5">
        <v>43478</v>
      </c>
      <c r="I1056">
        <v>7644</v>
      </c>
      <c r="J1056" s="9">
        <v>255.28</v>
      </c>
      <c r="K1056" s="9">
        <v>159.41999999999999</v>
      </c>
      <c r="L1056" s="9">
        <v>1951360.32</v>
      </c>
      <c r="M1056" s="9">
        <v>1218606.48</v>
      </c>
      <c r="N1056" s="9">
        <v>732753.84</v>
      </c>
    </row>
    <row r="1057" spans="1:14" x14ac:dyDescent="0.25">
      <c r="A1057" t="s">
        <v>12</v>
      </c>
      <c r="B1057" t="s">
        <v>150</v>
      </c>
      <c r="C1057" t="s">
        <v>19</v>
      </c>
      <c r="D1057" t="s">
        <v>7</v>
      </c>
      <c r="E1057" t="s">
        <v>8</v>
      </c>
      <c r="F1057" s="5">
        <v>44005</v>
      </c>
      <c r="G1057">
        <v>537588775</v>
      </c>
      <c r="H1057" s="5">
        <v>44031</v>
      </c>
      <c r="I1057">
        <v>3320</v>
      </c>
      <c r="J1057" s="9">
        <v>81.73</v>
      </c>
      <c r="K1057" s="9">
        <v>56.67</v>
      </c>
      <c r="L1057" s="9">
        <v>271343.59999999998</v>
      </c>
      <c r="M1057" s="9">
        <v>188144.4</v>
      </c>
      <c r="N1057" s="9">
        <v>83199.199999999997</v>
      </c>
    </row>
    <row r="1058" spans="1:14" x14ac:dyDescent="0.25">
      <c r="A1058" t="s">
        <v>9</v>
      </c>
      <c r="B1058" t="s">
        <v>179</v>
      </c>
      <c r="C1058" t="s">
        <v>14</v>
      </c>
      <c r="D1058" t="s">
        <v>7</v>
      </c>
      <c r="E1058" t="s">
        <v>15</v>
      </c>
      <c r="F1058" s="5">
        <v>44620</v>
      </c>
      <c r="G1058">
        <v>585757386</v>
      </c>
      <c r="H1058" s="5">
        <v>44643</v>
      </c>
      <c r="I1058">
        <v>7482</v>
      </c>
      <c r="J1058" s="9">
        <v>205.7</v>
      </c>
      <c r="K1058" s="9">
        <v>117.11</v>
      </c>
      <c r="L1058" s="9">
        <v>1539047.4</v>
      </c>
      <c r="M1058" s="9">
        <v>876217.02</v>
      </c>
      <c r="N1058" s="9">
        <v>662830.38</v>
      </c>
    </row>
    <row r="1059" spans="1:14" x14ac:dyDescent="0.25">
      <c r="A1059" t="s">
        <v>9</v>
      </c>
      <c r="B1059" t="s">
        <v>80</v>
      </c>
      <c r="C1059" t="s">
        <v>11</v>
      </c>
      <c r="D1059" t="s">
        <v>7</v>
      </c>
      <c r="E1059" t="s">
        <v>8</v>
      </c>
      <c r="F1059" s="5">
        <v>44122</v>
      </c>
      <c r="G1059">
        <v>906345736</v>
      </c>
      <c r="H1059" s="5">
        <v>44156</v>
      </c>
      <c r="I1059">
        <v>6699</v>
      </c>
      <c r="J1059" s="9">
        <v>47.45</v>
      </c>
      <c r="K1059" s="9">
        <v>31.79</v>
      </c>
      <c r="L1059" s="9">
        <v>317867.55</v>
      </c>
      <c r="M1059" s="9">
        <v>212961.21</v>
      </c>
      <c r="N1059" s="9">
        <v>104906.34</v>
      </c>
    </row>
    <row r="1060" spans="1:14" x14ac:dyDescent="0.25">
      <c r="A1060" t="s">
        <v>9</v>
      </c>
      <c r="B1060" t="s">
        <v>173</v>
      </c>
      <c r="C1060" t="s">
        <v>31</v>
      </c>
      <c r="D1060" t="s">
        <v>7</v>
      </c>
      <c r="E1060" t="s">
        <v>4</v>
      </c>
      <c r="F1060" s="5">
        <v>43887</v>
      </c>
      <c r="G1060">
        <v>385340154</v>
      </c>
      <c r="H1060" s="5">
        <v>43908</v>
      </c>
      <c r="I1060">
        <v>9569</v>
      </c>
      <c r="J1060" s="9">
        <v>437.2</v>
      </c>
      <c r="K1060" s="9">
        <v>263.33</v>
      </c>
      <c r="L1060" s="9">
        <v>4183566.8</v>
      </c>
      <c r="M1060" s="9">
        <v>2519804.77</v>
      </c>
      <c r="N1060" s="9">
        <v>1663762.03</v>
      </c>
    </row>
    <row r="1061" spans="1:14" x14ac:dyDescent="0.25">
      <c r="A1061" t="s">
        <v>9</v>
      </c>
      <c r="B1061" t="s">
        <v>161</v>
      </c>
      <c r="C1061" t="s">
        <v>31</v>
      </c>
      <c r="D1061" t="s">
        <v>7</v>
      </c>
      <c r="E1061" t="s">
        <v>23</v>
      </c>
      <c r="F1061" s="5">
        <v>43985</v>
      </c>
      <c r="G1061">
        <v>679039466</v>
      </c>
      <c r="H1061" s="5">
        <v>44017</v>
      </c>
      <c r="I1061">
        <v>1723</v>
      </c>
      <c r="J1061" s="9">
        <v>437.2</v>
      </c>
      <c r="K1061" s="9">
        <v>263.33</v>
      </c>
      <c r="L1061" s="9">
        <v>753295.6</v>
      </c>
      <c r="M1061" s="9">
        <v>453717.59</v>
      </c>
      <c r="N1061" s="9">
        <v>299578.01</v>
      </c>
    </row>
    <row r="1062" spans="1:14" x14ac:dyDescent="0.25">
      <c r="A1062" t="s">
        <v>9</v>
      </c>
      <c r="B1062" t="s">
        <v>109</v>
      </c>
      <c r="C1062" t="s">
        <v>65</v>
      </c>
      <c r="D1062" t="s">
        <v>7</v>
      </c>
      <c r="E1062" t="s">
        <v>15</v>
      </c>
      <c r="F1062" s="5">
        <v>44299</v>
      </c>
      <c r="G1062">
        <v>364055001</v>
      </c>
      <c r="H1062" s="5">
        <v>44329</v>
      </c>
      <c r="I1062">
        <v>820</v>
      </c>
      <c r="J1062" s="9">
        <v>668.27</v>
      </c>
      <c r="K1062" s="9">
        <v>502.54</v>
      </c>
      <c r="L1062" s="9">
        <v>547981.4</v>
      </c>
      <c r="M1062" s="9">
        <v>412082.8</v>
      </c>
      <c r="N1062" s="9">
        <v>135898.6</v>
      </c>
    </row>
    <row r="1063" spans="1:14" x14ac:dyDescent="0.25">
      <c r="A1063" t="s">
        <v>12</v>
      </c>
      <c r="B1063" t="s">
        <v>169</v>
      </c>
      <c r="C1063" t="s">
        <v>2</v>
      </c>
      <c r="D1063" t="s">
        <v>3</v>
      </c>
      <c r="E1063" t="s">
        <v>23</v>
      </c>
      <c r="F1063" s="5">
        <v>44292</v>
      </c>
      <c r="G1063">
        <v>787310588</v>
      </c>
      <c r="H1063" s="5">
        <v>44307</v>
      </c>
      <c r="I1063">
        <v>1554</v>
      </c>
      <c r="J1063" s="9">
        <v>255.28</v>
      </c>
      <c r="K1063" s="9">
        <v>159.41999999999999</v>
      </c>
      <c r="L1063" s="9">
        <v>396705.12</v>
      </c>
      <c r="M1063" s="9">
        <v>247738.68</v>
      </c>
      <c r="N1063" s="9">
        <v>148966.44</v>
      </c>
    </row>
    <row r="1064" spans="1:14" x14ac:dyDescent="0.25">
      <c r="A1064" t="s">
        <v>9</v>
      </c>
      <c r="B1064" t="s">
        <v>123</v>
      </c>
      <c r="C1064" t="s">
        <v>22</v>
      </c>
      <c r="D1064" t="s">
        <v>3</v>
      </c>
      <c r="E1064" t="s">
        <v>23</v>
      </c>
      <c r="F1064" s="5">
        <v>42358</v>
      </c>
      <c r="G1064">
        <v>216042554</v>
      </c>
      <c r="H1064" s="5">
        <v>42358</v>
      </c>
      <c r="I1064">
        <v>647</v>
      </c>
      <c r="J1064" s="9">
        <v>109.28</v>
      </c>
      <c r="K1064" s="9">
        <v>35.840000000000003</v>
      </c>
      <c r="L1064" s="9">
        <v>70704.160000000003</v>
      </c>
      <c r="M1064" s="9">
        <v>23188.48</v>
      </c>
      <c r="N1064" s="9">
        <v>47515.68</v>
      </c>
    </row>
    <row r="1065" spans="1:14" x14ac:dyDescent="0.25">
      <c r="A1065" t="s">
        <v>9</v>
      </c>
      <c r="B1065" t="s">
        <v>69</v>
      </c>
      <c r="C1065" t="s">
        <v>2</v>
      </c>
      <c r="D1065" t="s">
        <v>7</v>
      </c>
      <c r="E1065" t="s">
        <v>15</v>
      </c>
      <c r="F1065" s="5">
        <v>44242</v>
      </c>
      <c r="G1065">
        <v>587799727</v>
      </c>
      <c r="H1065" s="5">
        <v>44282</v>
      </c>
      <c r="I1065">
        <v>1856</v>
      </c>
      <c r="J1065" s="9">
        <v>255.28</v>
      </c>
      <c r="K1065" s="9">
        <v>159.41999999999999</v>
      </c>
      <c r="L1065" s="9">
        <v>473799.67999999999</v>
      </c>
      <c r="M1065" s="9">
        <v>295883.52000000002</v>
      </c>
      <c r="N1065" s="9">
        <v>177916.16</v>
      </c>
    </row>
    <row r="1066" spans="1:14" x14ac:dyDescent="0.25">
      <c r="A1066" t="s">
        <v>17</v>
      </c>
      <c r="B1066" t="s">
        <v>53</v>
      </c>
      <c r="C1066" t="s">
        <v>45</v>
      </c>
      <c r="D1066" t="s">
        <v>3</v>
      </c>
      <c r="E1066" t="s">
        <v>15</v>
      </c>
      <c r="F1066" s="5">
        <v>43765</v>
      </c>
      <c r="G1066">
        <v>760443437</v>
      </c>
      <c r="H1066" s="5">
        <v>43812</v>
      </c>
      <c r="I1066">
        <v>966</v>
      </c>
      <c r="J1066" s="9">
        <v>9.33</v>
      </c>
      <c r="K1066" s="9">
        <v>6.92</v>
      </c>
      <c r="L1066" s="9">
        <v>9012.7800000000007</v>
      </c>
      <c r="M1066" s="9">
        <v>6684.72</v>
      </c>
      <c r="N1066" s="9">
        <v>2328.06</v>
      </c>
    </row>
    <row r="1067" spans="1:14" x14ac:dyDescent="0.25">
      <c r="A1067" t="s">
        <v>12</v>
      </c>
      <c r="B1067" t="s">
        <v>195</v>
      </c>
      <c r="C1067" t="s">
        <v>29</v>
      </c>
      <c r="D1067" t="s">
        <v>7</v>
      </c>
      <c r="E1067" t="s">
        <v>4</v>
      </c>
      <c r="F1067" s="5">
        <v>42262</v>
      </c>
      <c r="G1067">
        <v>562147510</v>
      </c>
      <c r="H1067" s="5">
        <v>42288</v>
      </c>
      <c r="I1067">
        <v>795</v>
      </c>
      <c r="J1067" s="9">
        <v>651.21</v>
      </c>
      <c r="K1067" s="9">
        <v>524.96</v>
      </c>
      <c r="L1067" s="9">
        <v>517711.95</v>
      </c>
      <c r="M1067" s="9">
        <v>417343.2</v>
      </c>
      <c r="N1067" s="9">
        <v>100368.75</v>
      </c>
    </row>
    <row r="1068" spans="1:14" x14ac:dyDescent="0.25">
      <c r="A1068" t="s">
        <v>9</v>
      </c>
      <c r="B1068" t="s">
        <v>204</v>
      </c>
      <c r="C1068" t="s">
        <v>6</v>
      </c>
      <c r="D1068" t="s">
        <v>7</v>
      </c>
      <c r="E1068" t="s">
        <v>15</v>
      </c>
      <c r="F1068" s="5">
        <v>42757</v>
      </c>
      <c r="G1068">
        <v>341398274</v>
      </c>
      <c r="H1068" s="5">
        <v>42801</v>
      </c>
      <c r="I1068">
        <v>6191</v>
      </c>
      <c r="J1068" s="9">
        <v>152.58000000000001</v>
      </c>
      <c r="K1068" s="9">
        <v>97.44</v>
      </c>
      <c r="L1068" s="9">
        <v>944622.78</v>
      </c>
      <c r="M1068" s="9">
        <v>603251.04</v>
      </c>
      <c r="N1068" s="9">
        <v>341371.74</v>
      </c>
    </row>
    <row r="1069" spans="1:14" x14ac:dyDescent="0.25">
      <c r="A1069" t="s">
        <v>9</v>
      </c>
      <c r="B1069" t="s">
        <v>165</v>
      </c>
      <c r="C1069" t="s">
        <v>45</v>
      </c>
      <c r="D1069" t="s">
        <v>7</v>
      </c>
      <c r="E1069" t="s">
        <v>23</v>
      </c>
      <c r="F1069" s="5">
        <v>42169</v>
      </c>
      <c r="G1069">
        <v>516994559</v>
      </c>
      <c r="H1069" s="5">
        <v>42175</v>
      </c>
      <c r="I1069">
        <v>9034</v>
      </c>
      <c r="J1069" s="9">
        <v>9.33</v>
      </c>
      <c r="K1069" s="9">
        <v>6.92</v>
      </c>
      <c r="L1069" s="9">
        <v>84287.22</v>
      </c>
      <c r="M1069" s="9">
        <v>62515.28</v>
      </c>
      <c r="N1069" s="9">
        <v>21771.94</v>
      </c>
    </row>
    <row r="1070" spans="1:14" x14ac:dyDescent="0.25">
      <c r="A1070" t="s">
        <v>20</v>
      </c>
      <c r="B1070" t="s">
        <v>185</v>
      </c>
      <c r="C1070" t="s">
        <v>11</v>
      </c>
      <c r="D1070" t="s">
        <v>7</v>
      </c>
      <c r="E1070" t="s">
        <v>8</v>
      </c>
      <c r="F1070" s="5">
        <v>42762</v>
      </c>
      <c r="G1070">
        <v>228047692</v>
      </c>
      <c r="H1070" s="5">
        <v>42793</v>
      </c>
      <c r="I1070">
        <v>3235</v>
      </c>
      <c r="J1070" s="9">
        <v>47.45</v>
      </c>
      <c r="K1070" s="9">
        <v>31.79</v>
      </c>
      <c r="L1070" s="9">
        <v>153500.75</v>
      </c>
      <c r="M1070" s="9">
        <v>102840.65</v>
      </c>
      <c r="N1070" s="9">
        <v>50660.1</v>
      </c>
    </row>
    <row r="1071" spans="1:14" x14ac:dyDescent="0.25">
      <c r="A1071" t="s">
        <v>9</v>
      </c>
      <c r="B1071" t="s">
        <v>105</v>
      </c>
      <c r="C1071" t="s">
        <v>29</v>
      </c>
      <c r="D1071" t="s">
        <v>3</v>
      </c>
      <c r="E1071" t="s">
        <v>23</v>
      </c>
      <c r="F1071" s="5">
        <v>44660</v>
      </c>
      <c r="G1071">
        <v>483981502</v>
      </c>
      <c r="H1071" s="5">
        <v>44685</v>
      </c>
      <c r="I1071">
        <v>9736</v>
      </c>
      <c r="J1071" s="9">
        <v>651.21</v>
      </c>
      <c r="K1071" s="9">
        <v>524.96</v>
      </c>
      <c r="L1071" s="9">
        <v>6340180.5599999996</v>
      </c>
      <c r="M1071" s="9">
        <v>5111010.5599999996</v>
      </c>
      <c r="N1071" s="9">
        <v>1229170</v>
      </c>
    </row>
    <row r="1072" spans="1:14" x14ac:dyDescent="0.25">
      <c r="A1072" t="s">
        <v>17</v>
      </c>
      <c r="B1072" t="s">
        <v>85</v>
      </c>
      <c r="C1072" t="s">
        <v>22</v>
      </c>
      <c r="D1072" t="s">
        <v>7</v>
      </c>
      <c r="E1072" t="s">
        <v>4</v>
      </c>
      <c r="F1072" s="5">
        <v>43365</v>
      </c>
      <c r="G1072">
        <v>114532315</v>
      </c>
      <c r="H1072" s="5">
        <v>43373</v>
      </c>
      <c r="I1072">
        <v>1512</v>
      </c>
      <c r="J1072" s="9">
        <v>109.28</v>
      </c>
      <c r="K1072" s="9">
        <v>35.840000000000003</v>
      </c>
      <c r="L1072" s="9">
        <v>165231.35999999999</v>
      </c>
      <c r="M1072" s="9">
        <v>54190.080000000002</v>
      </c>
      <c r="N1072" s="9">
        <v>111041.28</v>
      </c>
    </row>
    <row r="1073" spans="1:14" x14ac:dyDescent="0.25">
      <c r="A1073" t="s">
        <v>0</v>
      </c>
      <c r="B1073" t="s">
        <v>97</v>
      </c>
      <c r="C1073" t="s">
        <v>45</v>
      </c>
      <c r="D1073" t="s">
        <v>7</v>
      </c>
      <c r="E1073" t="s">
        <v>23</v>
      </c>
      <c r="F1073" s="5">
        <v>42777</v>
      </c>
      <c r="G1073">
        <v>719748961</v>
      </c>
      <c r="H1073" s="5">
        <v>42817</v>
      </c>
      <c r="I1073">
        <v>8567</v>
      </c>
      <c r="J1073" s="9">
        <v>9.33</v>
      </c>
      <c r="K1073" s="9">
        <v>6.92</v>
      </c>
      <c r="L1073" s="9">
        <v>79930.11</v>
      </c>
      <c r="M1073" s="9">
        <v>59283.64</v>
      </c>
      <c r="N1073" s="9">
        <v>20646.47</v>
      </c>
    </row>
    <row r="1074" spans="1:14" x14ac:dyDescent="0.25">
      <c r="A1074" t="s">
        <v>17</v>
      </c>
      <c r="B1074" t="s">
        <v>30</v>
      </c>
      <c r="C1074" t="s">
        <v>14</v>
      </c>
      <c r="D1074" t="s">
        <v>3</v>
      </c>
      <c r="E1074" t="s">
        <v>23</v>
      </c>
      <c r="F1074" s="5">
        <v>44107</v>
      </c>
      <c r="G1074">
        <v>819992768</v>
      </c>
      <c r="H1074" s="5">
        <v>44148</v>
      </c>
      <c r="I1074">
        <v>2937</v>
      </c>
      <c r="J1074" s="9">
        <v>205.7</v>
      </c>
      <c r="K1074" s="9">
        <v>117.11</v>
      </c>
      <c r="L1074" s="9">
        <v>604140.9</v>
      </c>
      <c r="M1074" s="9">
        <v>343952.07</v>
      </c>
      <c r="N1074" s="9">
        <v>260188.83</v>
      </c>
    </row>
    <row r="1075" spans="1:14" x14ac:dyDescent="0.25">
      <c r="A1075" t="s">
        <v>12</v>
      </c>
      <c r="B1075" t="s">
        <v>107</v>
      </c>
      <c r="C1075" t="s">
        <v>31</v>
      </c>
      <c r="D1075" t="s">
        <v>7</v>
      </c>
      <c r="E1075" t="s">
        <v>8</v>
      </c>
      <c r="F1075" s="5">
        <v>42722</v>
      </c>
      <c r="G1075">
        <v>805937564</v>
      </c>
      <c r="H1075" s="5">
        <v>42742</v>
      </c>
      <c r="I1075">
        <v>3690</v>
      </c>
      <c r="J1075" s="9">
        <v>437.2</v>
      </c>
      <c r="K1075" s="9">
        <v>263.33</v>
      </c>
      <c r="L1075" s="9">
        <v>1613268</v>
      </c>
      <c r="M1075" s="9">
        <v>971687.7</v>
      </c>
      <c r="N1075" s="9">
        <v>641580.30000000005</v>
      </c>
    </row>
    <row r="1076" spans="1:14" x14ac:dyDescent="0.25">
      <c r="A1076" t="s">
        <v>9</v>
      </c>
      <c r="B1076" t="s">
        <v>139</v>
      </c>
      <c r="C1076" t="s">
        <v>19</v>
      </c>
      <c r="D1076" t="s">
        <v>3</v>
      </c>
      <c r="E1076" t="s">
        <v>8</v>
      </c>
      <c r="F1076" s="5">
        <v>42304</v>
      </c>
      <c r="G1076">
        <v>688569676</v>
      </c>
      <c r="H1076" s="5">
        <v>42306</v>
      </c>
      <c r="I1076">
        <v>1924</v>
      </c>
      <c r="J1076" s="9">
        <v>81.73</v>
      </c>
      <c r="K1076" s="9">
        <v>56.67</v>
      </c>
      <c r="L1076" s="9">
        <v>157248.51999999999</v>
      </c>
      <c r="M1076" s="9">
        <v>109033.08</v>
      </c>
      <c r="N1076" s="9">
        <v>48215.44</v>
      </c>
    </row>
    <row r="1077" spans="1:14" x14ac:dyDescent="0.25">
      <c r="A1077" t="s">
        <v>9</v>
      </c>
      <c r="B1077" t="s">
        <v>184</v>
      </c>
      <c r="C1077" t="s">
        <v>31</v>
      </c>
      <c r="D1077" t="s">
        <v>3</v>
      </c>
      <c r="E1077" t="s">
        <v>23</v>
      </c>
      <c r="F1077" s="5">
        <v>42154</v>
      </c>
      <c r="G1077">
        <v>549187934</v>
      </c>
      <c r="H1077" s="5">
        <v>42202</v>
      </c>
      <c r="I1077">
        <v>5769</v>
      </c>
      <c r="J1077" s="9">
        <v>437.2</v>
      </c>
      <c r="K1077" s="9">
        <v>263.33</v>
      </c>
      <c r="L1077" s="9">
        <v>2522206.7999999998</v>
      </c>
      <c r="M1077" s="9">
        <v>1519150.77</v>
      </c>
      <c r="N1077" s="9">
        <v>1003056.03</v>
      </c>
    </row>
    <row r="1078" spans="1:14" x14ac:dyDescent="0.25">
      <c r="A1078" t="s">
        <v>9</v>
      </c>
      <c r="B1078" t="s">
        <v>164</v>
      </c>
      <c r="C1078" t="s">
        <v>22</v>
      </c>
      <c r="D1078" t="s">
        <v>3</v>
      </c>
      <c r="E1078" t="s">
        <v>4</v>
      </c>
      <c r="F1078" s="5">
        <v>42116</v>
      </c>
      <c r="G1078">
        <v>989403665</v>
      </c>
      <c r="H1078" s="5">
        <v>42149</v>
      </c>
      <c r="I1078">
        <v>5386</v>
      </c>
      <c r="J1078" s="9">
        <v>109.28</v>
      </c>
      <c r="K1078" s="9">
        <v>35.840000000000003</v>
      </c>
      <c r="L1078" s="9">
        <v>588582.07999999996</v>
      </c>
      <c r="M1078" s="9">
        <v>193034.23999999999</v>
      </c>
      <c r="N1078" s="9">
        <v>395547.84</v>
      </c>
    </row>
    <row r="1079" spans="1:14" x14ac:dyDescent="0.25">
      <c r="A1079" t="s">
        <v>20</v>
      </c>
      <c r="B1079" t="s">
        <v>21</v>
      </c>
      <c r="C1079" t="s">
        <v>2</v>
      </c>
      <c r="D1079" t="s">
        <v>3</v>
      </c>
      <c r="E1079" t="s">
        <v>8</v>
      </c>
      <c r="F1079" s="5">
        <v>43962</v>
      </c>
      <c r="G1079">
        <v>881140697</v>
      </c>
      <c r="H1079" s="5">
        <v>43980</v>
      </c>
      <c r="I1079">
        <v>7968</v>
      </c>
      <c r="J1079" s="9">
        <v>255.28</v>
      </c>
      <c r="K1079" s="9">
        <v>159.41999999999999</v>
      </c>
      <c r="L1079" s="9">
        <v>2034071.04</v>
      </c>
      <c r="M1079" s="9">
        <v>1270258.56</v>
      </c>
      <c r="N1079" s="9">
        <v>763812.48</v>
      </c>
    </row>
    <row r="1080" spans="1:14" x14ac:dyDescent="0.25">
      <c r="A1080" t="s">
        <v>9</v>
      </c>
      <c r="B1080" t="s">
        <v>141</v>
      </c>
      <c r="C1080" t="s">
        <v>65</v>
      </c>
      <c r="D1080" t="s">
        <v>3</v>
      </c>
      <c r="E1080" t="s">
        <v>23</v>
      </c>
      <c r="F1080" s="5">
        <v>43855</v>
      </c>
      <c r="G1080">
        <v>516635358</v>
      </c>
      <c r="H1080" s="5">
        <v>43887</v>
      </c>
      <c r="I1080">
        <v>2738</v>
      </c>
      <c r="J1080" s="9">
        <v>668.27</v>
      </c>
      <c r="K1080" s="9">
        <v>502.54</v>
      </c>
      <c r="L1080" s="9">
        <v>1829723.26</v>
      </c>
      <c r="M1080" s="9">
        <v>1375954.52</v>
      </c>
      <c r="N1080" s="9">
        <v>453768.74</v>
      </c>
    </row>
    <row r="1081" spans="1:14" x14ac:dyDescent="0.25">
      <c r="A1081" t="s">
        <v>39</v>
      </c>
      <c r="B1081" t="s">
        <v>128</v>
      </c>
      <c r="C1081" t="s">
        <v>45</v>
      </c>
      <c r="D1081" t="s">
        <v>3</v>
      </c>
      <c r="E1081" t="s">
        <v>4</v>
      </c>
      <c r="F1081" s="5">
        <v>42806</v>
      </c>
      <c r="G1081">
        <v>258436477</v>
      </c>
      <c r="H1081" s="5">
        <v>42845</v>
      </c>
      <c r="I1081">
        <v>5951</v>
      </c>
      <c r="J1081" s="9">
        <v>9.33</v>
      </c>
      <c r="K1081" s="9">
        <v>6.92</v>
      </c>
      <c r="L1081" s="9">
        <v>55522.83</v>
      </c>
      <c r="M1081" s="9">
        <v>41180.92</v>
      </c>
      <c r="N1081" s="9">
        <v>14341.91</v>
      </c>
    </row>
    <row r="1082" spans="1:14" x14ac:dyDescent="0.25">
      <c r="A1082" t="s">
        <v>20</v>
      </c>
      <c r="B1082" t="s">
        <v>71</v>
      </c>
      <c r="C1082" t="s">
        <v>45</v>
      </c>
      <c r="D1082" t="s">
        <v>7</v>
      </c>
      <c r="E1082" t="s">
        <v>8</v>
      </c>
      <c r="F1082" s="5">
        <v>42528</v>
      </c>
      <c r="G1082">
        <v>989405381</v>
      </c>
      <c r="H1082" s="5">
        <v>42543</v>
      </c>
      <c r="I1082">
        <v>5894</v>
      </c>
      <c r="J1082" s="9">
        <v>9.33</v>
      </c>
      <c r="K1082" s="9">
        <v>6.92</v>
      </c>
      <c r="L1082" s="9">
        <v>54991.02</v>
      </c>
      <c r="M1082" s="9">
        <v>40786.480000000003</v>
      </c>
      <c r="N1082" s="9">
        <v>14204.54</v>
      </c>
    </row>
    <row r="1083" spans="1:14" x14ac:dyDescent="0.25">
      <c r="A1083" t="s">
        <v>9</v>
      </c>
      <c r="B1083" t="s">
        <v>152</v>
      </c>
      <c r="C1083" t="s">
        <v>31</v>
      </c>
      <c r="D1083" t="s">
        <v>7</v>
      </c>
      <c r="E1083" t="s">
        <v>4</v>
      </c>
      <c r="F1083" s="5">
        <v>44888</v>
      </c>
      <c r="G1083">
        <v>962715899</v>
      </c>
      <c r="H1083" s="5">
        <v>44916</v>
      </c>
      <c r="I1083">
        <v>7883</v>
      </c>
      <c r="J1083" s="9">
        <v>437.2</v>
      </c>
      <c r="K1083" s="9">
        <v>263.33</v>
      </c>
      <c r="L1083" s="9">
        <v>3446447.6</v>
      </c>
      <c r="M1083" s="9">
        <v>2075830.39</v>
      </c>
      <c r="N1083" s="9">
        <v>1370617.21</v>
      </c>
    </row>
    <row r="1084" spans="1:14" x14ac:dyDescent="0.25">
      <c r="A1084" t="s">
        <v>9</v>
      </c>
      <c r="B1084" t="s">
        <v>170</v>
      </c>
      <c r="C1084" t="s">
        <v>31</v>
      </c>
      <c r="D1084" t="s">
        <v>7</v>
      </c>
      <c r="E1084" t="s">
        <v>8</v>
      </c>
      <c r="F1084" s="5">
        <v>44681</v>
      </c>
      <c r="G1084">
        <v>751854360</v>
      </c>
      <c r="H1084" s="5">
        <v>44688</v>
      </c>
      <c r="I1084">
        <v>9268</v>
      </c>
      <c r="J1084" s="9">
        <v>437.2</v>
      </c>
      <c r="K1084" s="9">
        <v>263.33</v>
      </c>
      <c r="L1084" s="9">
        <v>4051969.6</v>
      </c>
      <c r="M1084" s="9">
        <v>2440542.44</v>
      </c>
      <c r="N1084" s="9">
        <v>1611427.16</v>
      </c>
    </row>
    <row r="1085" spans="1:14" x14ac:dyDescent="0.25">
      <c r="A1085" t="s">
        <v>12</v>
      </c>
      <c r="B1085" t="s">
        <v>73</v>
      </c>
      <c r="C1085" t="s">
        <v>65</v>
      </c>
      <c r="D1085" t="s">
        <v>3</v>
      </c>
      <c r="E1085" t="s">
        <v>23</v>
      </c>
      <c r="F1085" s="5">
        <v>43170</v>
      </c>
      <c r="G1085">
        <v>100619590</v>
      </c>
      <c r="H1085" s="5">
        <v>43190</v>
      </c>
      <c r="I1085">
        <v>4427</v>
      </c>
      <c r="J1085" s="9">
        <v>668.27</v>
      </c>
      <c r="K1085" s="9">
        <v>502.54</v>
      </c>
      <c r="L1085" s="9">
        <v>2958431.29</v>
      </c>
      <c r="M1085" s="9">
        <v>2224744.58</v>
      </c>
      <c r="N1085" s="9">
        <v>733686.71</v>
      </c>
    </row>
    <row r="1086" spans="1:14" x14ac:dyDescent="0.25">
      <c r="A1086" t="s">
        <v>9</v>
      </c>
      <c r="B1086" t="s">
        <v>193</v>
      </c>
      <c r="C1086" t="s">
        <v>22</v>
      </c>
      <c r="D1086" t="s">
        <v>7</v>
      </c>
      <c r="E1086" t="s">
        <v>4</v>
      </c>
      <c r="F1086" s="5">
        <v>42163</v>
      </c>
      <c r="G1086">
        <v>173122918</v>
      </c>
      <c r="H1086" s="5">
        <v>42210</v>
      </c>
      <c r="I1086">
        <v>9773</v>
      </c>
      <c r="J1086" s="9">
        <v>109.28</v>
      </c>
      <c r="K1086" s="9">
        <v>35.840000000000003</v>
      </c>
      <c r="L1086" s="9">
        <v>1067993.44</v>
      </c>
      <c r="M1086" s="9">
        <v>350264.32000000001</v>
      </c>
      <c r="N1086" s="9">
        <v>717729.12</v>
      </c>
    </row>
    <row r="1087" spans="1:14" x14ac:dyDescent="0.25">
      <c r="A1087" t="s">
        <v>9</v>
      </c>
      <c r="B1087" t="s">
        <v>156</v>
      </c>
      <c r="C1087" t="s">
        <v>65</v>
      </c>
      <c r="D1087" t="s">
        <v>7</v>
      </c>
      <c r="E1087" t="s">
        <v>8</v>
      </c>
      <c r="F1087" s="5">
        <v>44509</v>
      </c>
      <c r="G1087">
        <v>403788173</v>
      </c>
      <c r="H1087" s="5">
        <v>44516</v>
      </c>
      <c r="I1087">
        <v>8748</v>
      </c>
      <c r="J1087" s="9">
        <v>668.27</v>
      </c>
      <c r="K1087" s="9">
        <v>502.54</v>
      </c>
      <c r="L1087" s="9">
        <v>5846025.96</v>
      </c>
      <c r="M1087" s="9">
        <v>4396219.92</v>
      </c>
      <c r="N1087" s="9">
        <v>1449806.04</v>
      </c>
    </row>
    <row r="1088" spans="1:14" x14ac:dyDescent="0.25">
      <c r="A1088" t="s">
        <v>9</v>
      </c>
      <c r="B1088" t="s">
        <v>174</v>
      </c>
      <c r="C1088" t="s">
        <v>45</v>
      </c>
      <c r="D1088" t="s">
        <v>3</v>
      </c>
      <c r="E1088" t="s">
        <v>4</v>
      </c>
      <c r="F1088" s="5">
        <v>42905</v>
      </c>
      <c r="G1088">
        <v>747351682</v>
      </c>
      <c r="H1088" s="5">
        <v>42940</v>
      </c>
      <c r="I1088">
        <v>6825</v>
      </c>
      <c r="J1088" s="9">
        <v>9.33</v>
      </c>
      <c r="K1088" s="9">
        <v>6.92</v>
      </c>
      <c r="L1088" s="9">
        <v>63677.25</v>
      </c>
      <c r="M1088" s="9">
        <v>47229</v>
      </c>
      <c r="N1088" s="9">
        <v>16448.25</v>
      </c>
    </row>
    <row r="1089" spans="1:14" x14ac:dyDescent="0.25">
      <c r="A1089" t="s">
        <v>9</v>
      </c>
      <c r="B1089" t="s">
        <v>58</v>
      </c>
      <c r="C1089" t="s">
        <v>65</v>
      </c>
      <c r="D1089" t="s">
        <v>3</v>
      </c>
      <c r="E1089" t="s">
        <v>23</v>
      </c>
      <c r="F1089" s="5">
        <v>43560</v>
      </c>
      <c r="G1089">
        <v>328862273</v>
      </c>
      <c r="H1089" s="5">
        <v>43609</v>
      </c>
      <c r="I1089">
        <v>6510</v>
      </c>
      <c r="J1089" s="9">
        <v>668.27</v>
      </c>
      <c r="K1089" s="9">
        <v>502.54</v>
      </c>
      <c r="L1089" s="9">
        <v>4350437.7</v>
      </c>
      <c r="M1089" s="9">
        <v>3271535.4</v>
      </c>
      <c r="N1089" s="9">
        <v>1078902.3</v>
      </c>
    </row>
    <row r="1090" spans="1:14" x14ac:dyDescent="0.25">
      <c r="A1090" t="s">
        <v>9</v>
      </c>
      <c r="B1090" t="s">
        <v>175</v>
      </c>
      <c r="C1090" t="s">
        <v>19</v>
      </c>
      <c r="D1090" t="s">
        <v>3</v>
      </c>
      <c r="E1090" t="s">
        <v>4</v>
      </c>
      <c r="F1090" s="5">
        <v>44415</v>
      </c>
      <c r="G1090">
        <v>593681275</v>
      </c>
      <c r="H1090" s="5">
        <v>44450</v>
      </c>
      <c r="I1090">
        <v>2337</v>
      </c>
      <c r="J1090" s="9">
        <v>81.73</v>
      </c>
      <c r="K1090" s="9">
        <v>56.67</v>
      </c>
      <c r="L1090" s="9">
        <v>191003.01</v>
      </c>
      <c r="M1090" s="9">
        <v>132437.79</v>
      </c>
      <c r="N1090" s="9">
        <v>58565.22</v>
      </c>
    </row>
    <row r="1091" spans="1:14" x14ac:dyDescent="0.25">
      <c r="A1091" t="s">
        <v>9</v>
      </c>
      <c r="B1091" t="s">
        <v>194</v>
      </c>
      <c r="C1091" t="s">
        <v>11</v>
      </c>
      <c r="D1091" t="s">
        <v>3</v>
      </c>
      <c r="E1091" t="s">
        <v>8</v>
      </c>
      <c r="F1091" s="5">
        <v>43295</v>
      </c>
      <c r="G1091">
        <v>357482516</v>
      </c>
      <c r="H1091" s="5">
        <v>43309</v>
      </c>
      <c r="I1091">
        <v>5875</v>
      </c>
      <c r="J1091" s="9">
        <v>47.45</v>
      </c>
      <c r="K1091" s="9">
        <v>31.79</v>
      </c>
      <c r="L1091" s="9">
        <v>278768.75</v>
      </c>
      <c r="M1091" s="9">
        <v>186766.25</v>
      </c>
      <c r="N1091" s="9">
        <v>92002.5</v>
      </c>
    </row>
    <row r="1092" spans="1:14" x14ac:dyDescent="0.25">
      <c r="A1092" t="s">
        <v>9</v>
      </c>
      <c r="B1092" t="s">
        <v>105</v>
      </c>
      <c r="C1092" t="s">
        <v>45</v>
      </c>
      <c r="D1092" t="s">
        <v>3</v>
      </c>
      <c r="E1092" t="s">
        <v>15</v>
      </c>
      <c r="F1092" s="5">
        <v>44579</v>
      </c>
      <c r="G1092">
        <v>756252324</v>
      </c>
      <c r="H1092" s="5">
        <v>44601</v>
      </c>
      <c r="I1092">
        <v>723</v>
      </c>
      <c r="J1092" s="9">
        <v>9.33</v>
      </c>
      <c r="K1092" s="9">
        <v>6.92</v>
      </c>
      <c r="L1092" s="9">
        <v>6745.59</v>
      </c>
      <c r="M1092" s="9">
        <v>5003.16</v>
      </c>
      <c r="N1092" s="9">
        <v>1742.43</v>
      </c>
    </row>
    <row r="1093" spans="1:14" x14ac:dyDescent="0.25">
      <c r="A1093" t="s">
        <v>39</v>
      </c>
      <c r="B1093" t="s">
        <v>128</v>
      </c>
      <c r="C1093" t="s">
        <v>29</v>
      </c>
      <c r="D1093" t="s">
        <v>3</v>
      </c>
      <c r="E1093" t="s">
        <v>4</v>
      </c>
      <c r="F1093" s="5">
        <v>43718</v>
      </c>
      <c r="G1093">
        <v>296289527</v>
      </c>
      <c r="H1093" s="5">
        <v>43752</v>
      </c>
      <c r="I1093">
        <v>7510</v>
      </c>
      <c r="J1093" s="9">
        <v>651.21</v>
      </c>
      <c r="K1093" s="9">
        <v>524.96</v>
      </c>
      <c r="L1093" s="9">
        <v>4890587.0999999996</v>
      </c>
      <c r="M1093" s="9">
        <v>3942449.6</v>
      </c>
      <c r="N1093" s="9">
        <v>948137.5</v>
      </c>
    </row>
    <row r="1094" spans="1:14" x14ac:dyDescent="0.25">
      <c r="A1094" t="s">
        <v>9</v>
      </c>
      <c r="B1094" t="s">
        <v>155</v>
      </c>
      <c r="C1094" t="s">
        <v>6</v>
      </c>
      <c r="D1094" t="s">
        <v>3</v>
      </c>
      <c r="E1094" t="s">
        <v>4</v>
      </c>
      <c r="F1094" s="5">
        <v>44483</v>
      </c>
      <c r="G1094">
        <v>704205453</v>
      </c>
      <c r="H1094" s="5">
        <v>44520</v>
      </c>
      <c r="I1094">
        <v>8897</v>
      </c>
      <c r="J1094" s="9">
        <v>152.58000000000001</v>
      </c>
      <c r="K1094" s="9">
        <v>97.44</v>
      </c>
      <c r="L1094" s="9">
        <v>1357504.26</v>
      </c>
      <c r="M1094" s="9">
        <v>866923.68</v>
      </c>
      <c r="N1094" s="9">
        <v>490580.58</v>
      </c>
    </row>
    <row r="1095" spans="1:14" x14ac:dyDescent="0.25">
      <c r="A1095" t="s">
        <v>12</v>
      </c>
      <c r="B1095" t="s">
        <v>90</v>
      </c>
      <c r="C1095" t="s">
        <v>14</v>
      </c>
      <c r="D1095" t="s">
        <v>7</v>
      </c>
      <c r="E1095" t="s">
        <v>4</v>
      </c>
      <c r="F1095" s="5">
        <v>44798</v>
      </c>
      <c r="G1095">
        <v>176923930</v>
      </c>
      <c r="H1095" s="5">
        <v>44803</v>
      </c>
      <c r="I1095">
        <v>4577</v>
      </c>
      <c r="J1095" s="9">
        <v>205.7</v>
      </c>
      <c r="K1095" s="9">
        <v>117.11</v>
      </c>
      <c r="L1095" s="9">
        <v>941488.9</v>
      </c>
      <c r="M1095" s="9">
        <v>536012.47</v>
      </c>
      <c r="N1095" s="9">
        <v>405476.43</v>
      </c>
    </row>
    <row r="1096" spans="1:14" x14ac:dyDescent="0.25">
      <c r="A1096" t="s">
        <v>9</v>
      </c>
      <c r="B1096" t="s">
        <v>78</v>
      </c>
      <c r="C1096" t="s">
        <v>57</v>
      </c>
      <c r="D1096" t="s">
        <v>3</v>
      </c>
      <c r="E1096" t="s">
        <v>4</v>
      </c>
      <c r="F1096" s="5">
        <v>44594</v>
      </c>
      <c r="G1096">
        <v>131681287</v>
      </c>
      <c r="H1096" s="5">
        <v>44622</v>
      </c>
      <c r="I1096">
        <v>6274</v>
      </c>
      <c r="J1096" s="9">
        <v>154.06</v>
      </c>
      <c r="K1096" s="9">
        <v>90.93</v>
      </c>
      <c r="L1096" s="9">
        <v>966572.44</v>
      </c>
      <c r="M1096" s="9">
        <v>570494.81999999995</v>
      </c>
      <c r="N1096" s="9">
        <v>396077.62</v>
      </c>
    </row>
    <row r="1097" spans="1:14" x14ac:dyDescent="0.25">
      <c r="A1097" t="s">
        <v>17</v>
      </c>
      <c r="B1097" t="s">
        <v>86</v>
      </c>
      <c r="C1097" t="s">
        <v>45</v>
      </c>
      <c r="D1097" t="s">
        <v>3</v>
      </c>
      <c r="E1097" t="s">
        <v>8</v>
      </c>
      <c r="F1097" s="5">
        <v>43384</v>
      </c>
      <c r="G1097">
        <v>256026351</v>
      </c>
      <c r="H1097" s="5">
        <v>43417</v>
      </c>
      <c r="I1097">
        <v>2742</v>
      </c>
      <c r="J1097" s="9">
        <v>9.33</v>
      </c>
      <c r="K1097" s="9">
        <v>6.92</v>
      </c>
      <c r="L1097" s="9">
        <v>25582.86</v>
      </c>
      <c r="M1097" s="9">
        <v>18974.64</v>
      </c>
      <c r="N1097" s="9">
        <v>6608.22</v>
      </c>
    </row>
    <row r="1098" spans="1:14" x14ac:dyDescent="0.25">
      <c r="A1098" t="s">
        <v>9</v>
      </c>
      <c r="B1098" t="s">
        <v>79</v>
      </c>
      <c r="C1098" t="s">
        <v>6</v>
      </c>
      <c r="D1098" t="s">
        <v>7</v>
      </c>
      <c r="E1098" t="s">
        <v>15</v>
      </c>
      <c r="F1098" s="5">
        <v>42110</v>
      </c>
      <c r="G1098">
        <v>757820451</v>
      </c>
      <c r="H1098" s="5">
        <v>42120</v>
      </c>
      <c r="I1098">
        <v>4767</v>
      </c>
      <c r="J1098" s="9">
        <v>152.58000000000001</v>
      </c>
      <c r="K1098" s="9">
        <v>97.44</v>
      </c>
      <c r="L1098" s="9">
        <v>727348.86</v>
      </c>
      <c r="M1098" s="9">
        <v>464496.48</v>
      </c>
      <c r="N1098" s="9">
        <v>262852.38</v>
      </c>
    </row>
    <row r="1099" spans="1:14" x14ac:dyDescent="0.25">
      <c r="A1099" t="s">
        <v>17</v>
      </c>
      <c r="B1099" t="s">
        <v>176</v>
      </c>
      <c r="C1099" t="s">
        <v>57</v>
      </c>
      <c r="D1099" t="s">
        <v>7</v>
      </c>
      <c r="E1099" t="s">
        <v>23</v>
      </c>
      <c r="F1099" s="5">
        <v>43331</v>
      </c>
      <c r="G1099">
        <v>115237414</v>
      </c>
      <c r="H1099" s="5">
        <v>43370</v>
      </c>
      <c r="I1099">
        <v>167</v>
      </c>
      <c r="J1099" s="9">
        <v>154.06</v>
      </c>
      <c r="K1099" s="9">
        <v>90.93</v>
      </c>
      <c r="L1099" s="9">
        <v>25728.02</v>
      </c>
      <c r="M1099" s="9">
        <v>15185.31</v>
      </c>
      <c r="N1099" s="9">
        <v>10542.71</v>
      </c>
    </row>
    <row r="1100" spans="1:14" x14ac:dyDescent="0.25">
      <c r="A1100" t="s">
        <v>9</v>
      </c>
      <c r="B1100" t="s">
        <v>111</v>
      </c>
      <c r="C1100" t="s">
        <v>22</v>
      </c>
      <c r="D1100" t="s">
        <v>7</v>
      </c>
      <c r="E1100" t="s">
        <v>23</v>
      </c>
      <c r="F1100" s="5">
        <v>42690</v>
      </c>
      <c r="G1100">
        <v>926763570</v>
      </c>
      <c r="H1100" s="5">
        <v>42699</v>
      </c>
      <c r="I1100">
        <v>8790</v>
      </c>
      <c r="J1100" s="9">
        <v>109.28</v>
      </c>
      <c r="K1100" s="9">
        <v>35.840000000000003</v>
      </c>
      <c r="L1100" s="9">
        <v>960571.2</v>
      </c>
      <c r="M1100" s="9">
        <v>315033.59999999998</v>
      </c>
      <c r="N1100" s="9">
        <v>645537.6</v>
      </c>
    </row>
    <row r="1101" spans="1:14" x14ac:dyDescent="0.25">
      <c r="A1101" t="s">
        <v>20</v>
      </c>
      <c r="B1101" t="s">
        <v>71</v>
      </c>
      <c r="C1101" t="s">
        <v>45</v>
      </c>
      <c r="D1101" t="s">
        <v>3</v>
      </c>
      <c r="E1101" t="s">
        <v>23</v>
      </c>
      <c r="F1101" s="5">
        <v>42298</v>
      </c>
      <c r="G1101">
        <v>461197745</v>
      </c>
      <c r="H1101" s="5">
        <v>42301</v>
      </c>
      <c r="I1101">
        <v>7517</v>
      </c>
      <c r="J1101" s="9">
        <v>9.33</v>
      </c>
      <c r="K1101" s="9">
        <v>6.92</v>
      </c>
      <c r="L1101" s="9">
        <v>70133.61</v>
      </c>
      <c r="M1101" s="9">
        <v>52017.64</v>
      </c>
      <c r="N1101" s="9">
        <v>18115.97</v>
      </c>
    </row>
    <row r="1102" spans="1:14" x14ac:dyDescent="0.25">
      <c r="A1102" t="s">
        <v>9</v>
      </c>
      <c r="B1102" t="s">
        <v>182</v>
      </c>
      <c r="C1102" t="s">
        <v>65</v>
      </c>
      <c r="D1102" t="s">
        <v>3</v>
      </c>
      <c r="E1102" t="s">
        <v>4</v>
      </c>
      <c r="F1102" s="5">
        <v>43766</v>
      </c>
      <c r="G1102">
        <v>107651269</v>
      </c>
      <c r="H1102" s="5">
        <v>43780</v>
      </c>
      <c r="I1102">
        <v>5258</v>
      </c>
      <c r="J1102" s="9">
        <v>668.27</v>
      </c>
      <c r="K1102" s="9">
        <v>502.54</v>
      </c>
      <c r="L1102" s="9">
        <v>3513763.66</v>
      </c>
      <c r="M1102" s="9">
        <v>2642355.3199999998</v>
      </c>
      <c r="N1102" s="9">
        <v>871408.34</v>
      </c>
    </row>
    <row r="1103" spans="1:14" x14ac:dyDescent="0.25">
      <c r="A1103" t="s">
        <v>9</v>
      </c>
      <c r="B1103" t="s">
        <v>177</v>
      </c>
      <c r="C1103" t="s">
        <v>11</v>
      </c>
      <c r="D1103" t="s">
        <v>3</v>
      </c>
      <c r="E1103" t="s">
        <v>23</v>
      </c>
      <c r="F1103" s="5">
        <v>44792</v>
      </c>
      <c r="G1103">
        <v>425547969</v>
      </c>
      <c r="H1103" s="5">
        <v>44815</v>
      </c>
      <c r="I1103">
        <v>7955</v>
      </c>
      <c r="J1103" s="9">
        <v>47.45</v>
      </c>
      <c r="K1103" s="9">
        <v>31.79</v>
      </c>
      <c r="L1103" s="9">
        <v>377464.75</v>
      </c>
      <c r="M1103" s="9">
        <v>252889.45</v>
      </c>
      <c r="N1103" s="9">
        <v>124575.3</v>
      </c>
    </row>
    <row r="1104" spans="1:14" x14ac:dyDescent="0.25">
      <c r="A1104" t="s">
        <v>0</v>
      </c>
      <c r="B1104" t="s">
        <v>48</v>
      </c>
      <c r="C1104" t="s">
        <v>65</v>
      </c>
      <c r="D1104" t="s">
        <v>7</v>
      </c>
      <c r="E1104" t="s">
        <v>8</v>
      </c>
      <c r="F1104" s="5">
        <v>43303</v>
      </c>
      <c r="G1104">
        <v>694624173</v>
      </c>
      <c r="H1104" s="5">
        <v>43328</v>
      </c>
      <c r="I1104">
        <v>3584</v>
      </c>
      <c r="J1104" s="9">
        <v>668.27</v>
      </c>
      <c r="K1104" s="9">
        <v>502.54</v>
      </c>
      <c r="L1104" s="9">
        <v>2395079.6800000002</v>
      </c>
      <c r="M1104" s="9">
        <v>1801103.3600000001</v>
      </c>
      <c r="N1104" s="9">
        <v>593976.31999999995</v>
      </c>
    </row>
    <row r="1105" spans="1:14" x14ac:dyDescent="0.25">
      <c r="A1105" t="s">
        <v>9</v>
      </c>
      <c r="B1105" t="s">
        <v>44</v>
      </c>
      <c r="C1105" t="s">
        <v>22</v>
      </c>
      <c r="D1105" t="s">
        <v>7</v>
      </c>
      <c r="E1105" t="s">
        <v>15</v>
      </c>
      <c r="F1105" s="5">
        <v>42393</v>
      </c>
      <c r="G1105">
        <v>264928710</v>
      </c>
      <c r="H1105" s="5">
        <v>42396</v>
      </c>
      <c r="I1105">
        <v>7147</v>
      </c>
      <c r="J1105" s="9">
        <v>109.28</v>
      </c>
      <c r="K1105" s="9">
        <v>35.840000000000003</v>
      </c>
      <c r="L1105" s="9">
        <v>781024.16</v>
      </c>
      <c r="M1105" s="9">
        <v>256148.48000000001</v>
      </c>
      <c r="N1105" s="9">
        <v>524875.68000000005</v>
      </c>
    </row>
    <row r="1106" spans="1:14" x14ac:dyDescent="0.25">
      <c r="A1106" t="s">
        <v>39</v>
      </c>
      <c r="B1106" t="s">
        <v>196</v>
      </c>
      <c r="C1106" t="s">
        <v>65</v>
      </c>
      <c r="D1106" t="s">
        <v>3</v>
      </c>
      <c r="E1106" t="s">
        <v>4</v>
      </c>
      <c r="F1106" s="5">
        <v>43193</v>
      </c>
      <c r="G1106">
        <v>806822907</v>
      </c>
      <c r="H1106" s="5">
        <v>43198</v>
      </c>
      <c r="I1106">
        <v>5683</v>
      </c>
      <c r="J1106" s="9">
        <v>668.27</v>
      </c>
      <c r="K1106" s="9">
        <v>502.54</v>
      </c>
      <c r="L1106" s="9">
        <v>3797778.41</v>
      </c>
      <c r="M1106" s="9">
        <v>2855934.82</v>
      </c>
      <c r="N1106" s="9">
        <v>941843.59</v>
      </c>
    </row>
    <row r="1107" spans="1:14" x14ac:dyDescent="0.25">
      <c r="A1107" t="s">
        <v>0</v>
      </c>
      <c r="B1107" t="s">
        <v>159</v>
      </c>
      <c r="C1107" t="s">
        <v>14</v>
      </c>
      <c r="D1107" t="s">
        <v>7</v>
      </c>
      <c r="E1107" t="s">
        <v>8</v>
      </c>
      <c r="F1107" s="5">
        <v>43494</v>
      </c>
      <c r="G1107">
        <v>460980594</v>
      </c>
      <c r="H1107" s="5">
        <v>43509</v>
      </c>
      <c r="I1107">
        <v>3257</v>
      </c>
      <c r="J1107" s="9">
        <v>205.7</v>
      </c>
      <c r="K1107" s="9">
        <v>117.11</v>
      </c>
      <c r="L1107" s="9">
        <v>669964.9</v>
      </c>
      <c r="M1107" s="9">
        <v>381427.27</v>
      </c>
      <c r="N1107" s="9">
        <v>288537.63</v>
      </c>
    </row>
    <row r="1108" spans="1:14" x14ac:dyDescent="0.25">
      <c r="A1108" t="s">
        <v>9</v>
      </c>
      <c r="B1108" t="s">
        <v>156</v>
      </c>
      <c r="C1108" t="s">
        <v>57</v>
      </c>
      <c r="D1108" t="s">
        <v>3</v>
      </c>
      <c r="E1108" t="s">
        <v>23</v>
      </c>
      <c r="F1108" s="5">
        <v>42940</v>
      </c>
      <c r="G1108">
        <v>588388097</v>
      </c>
      <c r="H1108" s="5">
        <v>42972</v>
      </c>
      <c r="I1108">
        <v>5968</v>
      </c>
      <c r="J1108" s="9">
        <v>154.06</v>
      </c>
      <c r="K1108" s="9">
        <v>90.93</v>
      </c>
      <c r="L1108" s="9">
        <v>919430.08</v>
      </c>
      <c r="M1108" s="9">
        <v>542670.24</v>
      </c>
      <c r="N1108" s="9">
        <v>376759.84</v>
      </c>
    </row>
    <row r="1109" spans="1:14" x14ac:dyDescent="0.25">
      <c r="A1109" t="s">
        <v>9</v>
      </c>
      <c r="B1109" t="s">
        <v>58</v>
      </c>
      <c r="C1109" t="s">
        <v>11</v>
      </c>
      <c r="D1109" t="s">
        <v>7</v>
      </c>
      <c r="E1109" t="s">
        <v>15</v>
      </c>
      <c r="F1109" s="5">
        <v>43409</v>
      </c>
      <c r="G1109">
        <v>820344245</v>
      </c>
      <c r="H1109" s="5">
        <v>43450</v>
      </c>
      <c r="I1109">
        <v>6947</v>
      </c>
      <c r="J1109" s="9">
        <v>47.45</v>
      </c>
      <c r="K1109" s="9">
        <v>31.79</v>
      </c>
      <c r="L1109" s="9">
        <v>329635.15000000002</v>
      </c>
      <c r="M1109" s="9">
        <v>220845.13</v>
      </c>
      <c r="N1109" s="9">
        <v>108790.02</v>
      </c>
    </row>
    <row r="1110" spans="1:14" x14ac:dyDescent="0.25">
      <c r="A1110" t="s">
        <v>20</v>
      </c>
      <c r="B1110" t="s">
        <v>168</v>
      </c>
      <c r="C1110" t="s">
        <v>2</v>
      </c>
      <c r="D1110" t="s">
        <v>3</v>
      </c>
      <c r="E1110" t="s">
        <v>15</v>
      </c>
      <c r="F1110" s="5">
        <v>42322</v>
      </c>
      <c r="G1110">
        <v>408460366</v>
      </c>
      <c r="H1110" s="5">
        <v>42365</v>
      </c>
      <c r="I1110">
        <v>1354</v>
      </c>
      <c r="J1110" s="9">
        <v>255.28</v>
      </c>
      <c r="K1110" s="9">
        <v>159.41999999999999</v>
      </c>
      <c r="L1110" s="9">
        <v>345649.12</v>
      </c>
      <c r="M1110" s="9">
        <v>215854.68</v>
      </c>
      <c r="N1110" s="9">
        <v>129794.44</v>
      </c>
    </row>
    <row r="1111" spans="1:14" x14ac:dyDescent="0.25">
      <c r="A1111" t="s">
        <v>39</v>
      </c>
      <c r="B1111" t="s">
        <v>128</v>
      </c>
      <c r="C1111" t="s">
        <v>2</v>
      </c>
      <c r="D1111" t="s">
        <v>7</v>
      </c>
      <c r="E1111" t="s">
        <v>23</v>
      </c>
      <c r="F1111" s="5">
        <v>43720</v>
      </c>
      <c r="G1111">
        <v>474660289</v>
      </c>
      <c r="H1111" s="5">
        <v>43744</v>
      </c>
      <c r="I1111">
        <v>1382</v>
      </c>
      <c r="J1111" s="9">
        <v>255.28</v>
      </c>
      <c r="K1111" s="9">
        <v>159.41999999999999</v>
      </c>
      <c r="L1111" s="9">
        <v>352796.96</v>
      </c>
      <c r="M1111" s="9">
        <v>220318.44</v>
      </c>
      <c r="N1111" s="9">
        <v>132478.51999999999</v>
      </c>
    </row>
    <row r="1112" spans="1:14" x14ac:dyDescent="0.25">
      <c r="A1112" t="s">
        <v>9</v>
      </c>
      <c r="B1112" t="s">
        <v>177</v>
      </c>
      <c r="C1112" t="s">
        <v>11</v>
      </c>
      <c r="D1112" t="s">
        <v>7</v>
      </c>
      <c r="E1112" t="s">
        <v>15</v>
      </c>
      <c r="F1112" s="5">
        <v>44574</v>
      </c>
      <c r="G1112">
        <v>861180341</v>
      </c>
      <c r="H1112" s="5">
        <v>44612</v>
      </c>
      <c r="I1112">
        <v>1255</v>
      </c>
      <c r="J1112" s="9">
        <v>47.45</v>
      </c>
      <c r="K1112" s="9">
        <v>31.79</v>
      </c>
      <c r="L1112" s="9">
        <v>59549.75</v>
      </c>
      <c r="M1112" s="9">
        <v>39896.449999999997</v>
      </c>
      <c r="N1112" s="9">
        <v>19653.3</v>
      </c>
    </row>
    <row r="1113" spans="1:14" x14ac:dyDescent="0.25">
      <c r="A1113" t="s">
        <v>9</v>
      </c>
      <c r="B1113" t="s">
        <v>194</v>
      </c>
      <c r="C1113" t="s">
        <v>11</v>
      </c>
      <c r="D1113" t="s">
        <v>7</v>
      </c>
      <c r="E1113" t="s">
        <v>4</v>
      </c>
      <c r="F1113" s="5">
        <v>44357</v>
      </c>
      <c r="G1113">
        <v>580569350</v>
      </c>
      <c r="H1113" s="5">
        <v>44380</v>
      </c>
      <c r="I1113">
        <v>2227</v>
      </c>
      <c r="J1113" s="9">
        <v>47.45</v>
      </c>
      <c r="K1113" s="9">
        <v>31.79</v>
      </c>
      <c r="L1113" s="9">
        <v>105671.15</v>
      </c>
      <c r="M1113" s="9">
        <v>70796.33</v>
      </c>
      <c r="N1113" s="9">
        <v>34874.82</v>
      </c>
    </row>
    <row r="1114" spans="1:14" x14ac:dyDescent="0.25">
      <c r="A1114" t="s">
        <v>20</v>
      </c>
      <c r="B1114" t="s">
        <v>120</v>
      </c>
      <c r="C1114" t="s">
        <v>11</v>
      </c>
      <c r="D1114" t="s">
        <v>7</v>
      </c>
      <c r="E1114" t="s">
        <v>4</v>
      </c>
      <c r="F1114" s="5">
        <v>44702</v>
      </c>
      <c r="G1114">
        <v>965688645</v>
      </c>
      <c r="H1114" s="5">
        <v>44735</v>
      </c>
      <c r="I1114">
        <v>7585</v>
      </c>
      <c r="J1114" s="9">
        <v>47.45</v>
      </c>
      <c r="K1114" s="9">
        <v>31.79</v>
      </c>
      <c r="L1114" s="9">
        <v>359908.25</v>
      </c>
      <c r="M1114" s="9">
        <v>241127.15</v>
      </c>
      <c r="N1114" s="9">
        <v>118781.1</v>
      </c>
    </row>
    <row r="1115" spans="1:14" x14ac:dyDescent="0.25">
      <c r="A1115" t="s">
        <v>0</v>
      </c>
      <c r="B1115" t="s">
        <v>94</v>
      </c>
      <c r="C1115" t="s">
        <v>11</v>
      </c>
      <c r="D1115" t="s">
        <v>7</v>
      </c>
      <c r="E1115" t="s">
        <v>8</v>
      </c>
      <c r="F1115" s="5">
        <v>44479</v>
      </c>
      <c r="G1115">
        <v>719712054</v>
      </c>
      <c r="H1115" s="5">
        <v>44486</v>
      </c>
      <c r="I1115">
        <v>7645</v>
      </c>
      <c r="J1115" s="9">
        <v>47.45</v>
      </c>
      <c r="K1115" s="9">
        <v>31.79</v>
      </c>
      <c r="L1115" s="9">
        <v>362755.25</v>
      </c>
      <c r="M1115" s="9">
        <v>243034.55</v>
      </c>
      <c r="N1115" s="9">
        <v>119720.7</v>
      </c>
    </row>
    <row r="1116" spans="1:14" x14ac:dyDescent="0.25">
      <c r="A1116" t="s">
        <v>0</v>
      </c>
      <c r="B1116" t="s">
        <v>5</v>
      </c>
      <c r="C1116" t="s">
        <v>65</v>
      </c>
      <c r="D1116" t="s">
        <v>3</v>
      </c>
      <c r="E1116" t="s">
        <v>15</v>
      </c>
      <c r="F1116" s="5">
        <v>43827</v>
      </c>
      <c r="G1116">
        <v>866125905</v>
      </c>
      <c r="H1116" s="5">
        <v>43828</v>
      </c>
      <c r="I1116">
        <v>4757</v>
      </c>
      <c r="J1116" s="9">
        <v>668.27</v>
      </c>
      <c r="K1116" s="9">
        <v>502.54</v>
      </c>
      <c r="L1116" s="9">
        <v>3178960.39</v>
      </c>
      <c r="M1116" s="9">
        <v>2390582.7799999998</v>
      </c>
      <c r="N1116" s="9">
        <v>788377.61</v>
      </c>
    </row>
    <row r="1117" spans="1:14" x14ac:dyDescent="0.25">
      <c r="A1117" t="s">
        <v>9</v>
      </c>
      <c r="B1117" t="s">
        <v>130</v>
      </c>
      <c r="C1117" t="s">
        <v>14</v>
      </c>
      <c r="D1117" t="s">
        <v>7</v>
      </c>
      <c r="E1117" t="s">
        <v>4</v>
      </c>
      <c r="F1117" s="5">
        <v>44091</v>
      </c>
      <c r="G1117">
        <v>698729026</v>
      </c>
      <c r="H1117" s="5">
        <v>44099</v>
      </c>
      <c r="I1117">
        <v>8301</v>
      </c>
      <c r="J1117" s="9">
        <v>205.7</v>
      </c>
      <c r="K1117" s="9">
        <v>117.11</v>
      </c>
      <c r="L1117" s="9">
        <v>1707515.7</v>
      </c>
      <c r="M1117" s="9">
        <v>972130.11</v>
      </c>
      <c r="N1117" s="9">
        <v>735385.59</v>
      </c>
    </row>
    <row r="1118" spans="1:14" x14ac:dyDescent="0.25">
      <c r="A1118" t="s">
        <v>12</v>
      </c>
      <c r="B1118" t="s">
        <v>127</v>
      </c>
      <c r="C1118" t="s">
        <v>65</v>
      </c>
      <c r="D1118" t="s">
        <v>3</v>
      </c>
      <c r="E1118" t="s">
        <v>15</v>
      </c>
      <c r="F1118" s="5">
        <v>43919</v>
      </c>
      <c r="G1118">
        <v>931632745</v>
      </c>
      <c r="H1118" s="5">
        <v>43953</v>
      </c>
      <c r="I1118">
        <v>9687</v>
      </c>
      <c r="J1118" s="9">
        <v>668.27</v>
      </c>
      <c r="K1118" s="9">
        <v>502.54</v>
      </c>
      <c r="L1118" s="9">
        <v>6473531.4900000002</v>
      </c>
      <c r="M1118" s="9">
        <v>4868104.9800000004</v>
      </c>
      <c r="N1118" s="9">
        <v>1605426.51</v>
      </c>
    </row>
    <row r="1119" spans="1:14" x14ac:dyDescent="0.25">
      <c r="A1119" t="s">
        <v>12</v>
      </c>
      <c r="B1119" t="s">
        <v>172</v>
      </c>
      <c r="C1119" t="s">
        <v>14</v>
      </c>
      <c r="D1119" t="s">
        <v>7</v>
      </c>
      <c r="E1119" t="s">
        <v>23</v>
      </c>
      <c r="F1119" s="5">
        <v>43162</v>
      </c>
      <c r="G1119">
        <v>549260890</v>
      </c>
      <c r="H1119" s="5">
        <v>43184</v>
      </c>
      <c r="I1119">
        <v>7358</v>
      </c>
      <c r="J1119" s="9">
        <v>205.7</v>
      </c>
      <c r="K1119" s="9">
        <v>117.11</v>
      </c>
      <c r="L1119" s="9">
        <v>1513540.6</v>
      </c>
      <c r="M1119" s="9">
        <v>861695.38</v>
      </c>
      <c r="N1119" s="9">
        <v>651845.22</v>
      </c>
    </row>
    <row r="1120" spans="1:14" x14ac:dyDescent="0.25">
      <c r="A1120" t="s">
        <v>17</v>
      </c>
      <c r="B1120" t="s">
        <v>42</v>
      </c>
      <c r="C1120" t="s">
        <v>11</v>
      </c>
      <c r="D1120" t="s">
        <v>3</v>
      </c>
      <c r="E1120" t="s">
        <v>8</v>
      </c>
      <c r="F1120" s="5">
        <v>43673</v>
      </c>
      <c r="G1120">
        <v>856349790</v>
      </c>
      <c r="H1120" s="5">
        <v>43703</v>
      </c>
      <c r="I1120">
        <v>1788</v>
      </c>
      <c r="J1120" s="9">
        <v>47.45</v>
      </c>
      <c r="K1120" s="9">
        <v>31.79</v>
      </c>
      <c r="L1120" s="9">
        <v>84840.6</v>
      </c>
      <c r="M1120" s="9">
        <v>56840.52</v>
      </c>
      <c r="N1120" s="9">
        <v>28000.080000000002</v>
      </c>
    </row>
    <row r="1121" spans="1:14" x14ac:dyDescent="0.25">
      <c r="A1121" t="s">
        <v>0</v>
      </c>
      <c r="B1121" t="s">
        <v>206</v>
      </c>
      <c r="C1121" t="s">
        <v>19</v>
      </c>
      <c r="D1121" t="s">
        <v>7</v>
      </c>
      <c r="E1121" t="s">
        <v>23</v>
      </c>
      <c r="F1121" s="5">
        <v>44698</v>
      </c>
      <c r="G1121">
        <v>527948272</v>
      </c>
      <c r="H1121" s="5">
        <v>44702</v>
      </c>
      <c r="I1121">
        <v>481</v>
      </c>
      <c r="J1121" s="9">
        <v>81.73</v>
      </c>
      <c r="K1121" s="9">
        <v>56.67</v>
      </c>
      <c r="L1121" s="9">
        <v>39312.129999999997</v>
      </c>
      <c r="M1121" s="9">
        <v>27258.27</v>
      </c>
      <c r="N1121" s="9">
        <v>12053.86</v>
      </c>
    </row>
    <row r="1122" spans="1:14" x14ac:dyDescent="0.25">
      <c r="A1122" t="s">
        <v>9</v>
      </c>
      <c r="B1122" t="s">
        <v>92</v>
      </c>
      <c r="C1122" t="s">
        <v>57</v>
      </c>
      <c r="D1122" t="s">
        <v>7</v>
      </c>
      <c r="E1122" t="s">
        <v>4</v>
      </c>
      <c r="F1122" s="5">
        <v>43521</v>
      </c>
      <c r="G1122">
        <v>559417665</v>
      </c>
      <c r="H1122" s="5">
        <v>43524</v>
      </c>
      <c r="I1122">
        <v>2973</v>
      </c>
      <c r="J1122" s="9">
        <v>154.06</v>
      </c>
      <c r="K1122" s="9">
        <v>90.93</v>
      </c>
      <c r="L1122" s="9">
        <v>458020.38</v>
      </c>
      <c r="M1122" s="9">
        <v>270334.89</v>
      </c>
      <c r="N1122" s="9">
        <v>187685.49</v>
      </c>
    </row>
    <row r="1123" spans="1:14" x14ac:dyDescent="0.25">
      <c r="A1123" t="s">
        <v>0</v>
      </c>
      <c r="B1123" t="s">
        <v>48</v>
      </c>
      <c r="C1123" t="s">
        <v>65</v>
      </c>
      <c r="D1123" t="s">
        <v>3</v>
      </c>
      <c r="E1123" t="s">
        <v>8</v>
      </c>
      <c r="F1123" s="5">
        <v>44051</v>
      </c>
      <c r="G1123">
        <v>216431796</v>
      </c>
      <c r="H1123" s="5">
        <v>44077</v>
      </c>
      <c r="I1123">
        <v>5833</v>
      </c>
      <c r="J1123" s="9">
        <v>668.27</v>
      </c>
      <c r="K1123" s="9">
        <v>502.54</v>
      </c>
      <c r="L1123" s="9">
        <v>3898018.91</v>
      </c>
      <c r="M1123" s="9">
        <v>2931315.82</v>
      </c>
      <c r="N1123" s="9">
        <v>966703.09</v>
      </c>
    </row>
    <row r="1124" spans="1:14" x14ac:dyDescent="0.25">
      <c r="A1124" t="s">
        <v>9</v>
      </c>
      <c r="B1124" t="s">
        <v>102</v>
      </c>
      <c r="C1124" t="s">
        <v>65</v>
      </c>
      <c r="D1124" t="s">
        <v>3</v>
      </c>
      <c r="E1124" t="s">
        <v>8</v>
      </c>
      <c r="F1124" s="5">
        <v>42237</v>
      </c>
      <c r="G1124">
        <v>184976994</v>
      </c>
      <c r="H1124" s="5">
        <v>42268</v>
      </c>
      <c r="I1124">
        <v>7658</v>
      </c>
      <c r="J1124" s="9">
        <v>668.27</v>
      </c>
      <c r="K1124" s="9">
        <v>502.54</v>
      </c>
      <c r="L1124" s="9">
        <v>5117611.66</v>
      </c>
      <c r="M1124" s="9">
        <v>3848451.32</v>
      </c>
      <c r="N1124" s="9">
        <v>1269160.3400000001</v>
      </c>
    </row>
    <row r="1125" spans="1:14" x14ac:dyDescent="0.25">
      <c r="A1125" t="s">
        <v>9</v>
      </c>
      <c r="B1125" t="s">
        <v>99</v>
      </c>
      <c r="C1125" t="s">
        <v>19</v>
      </c>
      <c r="D1125" t="s">
        <v>7</v>
      </c>
      <c r="E1125" t="s">
        <v>4</v>
      </c>
      <c r="F1125" s="5">
        <v>44304</v>
      </c>
      <c r="G1125">
        <v>321352088</v>
      </c>
      <c r="H1125" s="5">
        <v>44322</v>
      </c>
      <c r="I1125">
        <v>4079</v>
      </c>
      <c r="J1125" s="9">
        <v>81.73</v>
      </c>
      <c r="K1125" s="9">
        <v>56.67</v>
      </c>
      <c r="L1125" s="9">
        <v>333376.67</v>
      </c>
      <c r="M1125" s="9">
        <v>231156.93</v>
      </c>
      <c r="N1125" s="9">
        <v>102219.74</v>
      </c>
    </row>
    <row r="1126" spans="1:14" x14ac:dyDescent="0.25">
      <c r="A1126" t="s">
        <v>9</v>
      </c>
      <c r="B1126" t="s">
        <v>186</v>
      </c>
      <c r="C1126" t="s">
        <v>45</v>
      </c>
      <c r="D1126" t="s">
        <v>7</v>
      </c>
      <c r="E1126" t="s">
        <v>4</v>
      </c>
      <c r="F1126" s="5">
        <v>43980</v>
      </c>
      <c r="G1126">
        <v>102168405</v>
      </c>
      <c r="H1126" s="5">
        <v>43980</v>
      </c>
      <c r="I1126">
        <v>2756</v>
      </c>
      <c r="J1126" s="9">
        <v>9.33</v>
      </c>
      <c r="K1126" s="9">
        <v>6.92</v>
      </c>
      <c r="L1126" s="9">
        <v>25713.48</v>
      </c>
      <c r="M1126" s="9">
        <v>19071.52</v>
      </c>
      <c r="N1126" s="9">
        <v>6641.96</v>
      </c>
    </row>
    <row r="1127" spans="1:14" x14ac:dyDescent="0.25">
      <c r="A1127" t="s">
        <v>9</v>
      </c>
      <c r="B1127" t="s">
        <v>110</v>
      </c>
      <c r="C1127" t="s">
        <v>11</v>
      </c>
      <c r="D1127" t="s">
        <v>3</v>
      </c>
      <c r="E1127" t="s">
        <v>4</v>
      </c>
      <c r="F1127" s="5">
        <v>43807</v>
      </c>
      <c r="G1127">
        <v>874349772</v>
      </c>
      <c r="H1127" s="5">
        <v>43469</v>
      </c>
      <c r="I1127">
        <v>8383</v>
      </c>
      <c r="J1127" s="9">
        <v>47.45</v>
      </c>
      <c r="K1127" s="9">
        <v>31.79</v>
      </c>
      <c r="L1127" s="9">
        <v>397773.35</v>
      </c>
      <c r="M1127" s="9">
        <v>266495.57</v>
      </c>
      <c r="N1127" s="9">
        <v>131277.78</v>
      </c>
    </row>
    <row r="1128" spans="1:14" x14ac:dyDescent="0.25">
      <c r="A1128" t="s">
        <v>0</v>
      </c>
      <c r="B1128" t="s">
        <v>144</v>
      </c>
      <c r="C1128" t="s">
        <v>57</v>
      </c>
      <c r="D1128" t="s">
        <v>3</v>
      </c>
      <c r="E1128" t="s">
        <v>23</v>
      </c>
      <c r="F1128" s="5">
        <v>44527</v>
      </c>
      <c r="G1128">
        <v>905132520</v>
      </c>
      <c r="H1128" s="5">
        <v>44539</v>
      </c>
      <c r="I1128">
        <v>7681</v>
      </c>
      <c r="J1128" s="9">
        <v>154.06</v>
      </c>
      <c r="K1128" s="9">
        <v>90.93</v>
      </c>
      <c r="L1128" s="9">
        <v>1183334.8600000001</v>
      </c>
      <c r="M1128" s="9">
        <v>698433.33</v>
      </c>
      <c r="N1128" s="9">
        <v>484901.53</v>
      </c>
    </row>
    <row r="1129" spans="1:14" x14ac:dyDescent="0.25">
      <c r="A1129" t="s">
        <v>17</v>
      </c>
      <c r="B1129" t="s">
        <v>25</v>
      </c>
      <c r="C1129" t="s">
        <v>57</v>
      </c>
      <c r="D1129" t="s">
        <v>7</v>
      </c>
      <c r="E1129" t="s">
        <v>23</v>
      </c>
      <c r="F1129" s="5">
        <v>43378</v>
      </c>
      <c r="G1129">
        <v>332065474</v>
      </c>
      <c r="H1129" s="5">
        <v>43386</v>
      </c>
      <c r="I1129">
        <v>4408</v>
      </c>
      <c r="J1129" s="9">
        <v>154.06</v>
      </c>
      <c r="K1129" s="9">
        <v>90.93</v>
      </c>
      <c r="L1129" s="9">
        <v>679096.48</v>
      </c>
      <c r="M1129" s="9">
        <v>400819.44</v>
      </c>
      <c r="N1129" s="9">
        <v>278277.03999999998</v>
      </c>
    </row>
    <row r="1130" spans="1:14" x14ac:dyDescent="0.25">
      <c r="A1130" t="s">
        <v>9</v>
      </c>
      <c r="B1130" t="s">
        <v>177</v>
      </c>
      <c r="C1130" t="s">
        <v>65</v>
      </c>
      <c r="D1130" t="s">
        <v>3</v>
      </c>
      <c r="E1130" t="s">
        <v>23</v>
      </c>
      <c r="F1130" s="5">
        <v>42689</v>
      </c>
      <c r="G1130">
        <v>713009965</v>
      </c>
      <c r="H1130" s="5">
        <v>42720</v>
      </c>
      <c r="I1130">
        <v>4348</v>
      </c>
      <c r="J1130" s="9">
        <v>668.27</v>
      </c>
      <c r="K1130" s="9">
        <v>502.54</v>
      </c>
      <c r="L1130" s="9">
        <v>2905637.96</v>
      </c>
      <c r="M1130" s="9">
        <v>2185043.92</v>
      </c>
      <c r="N1130" s="9">
        <v>720594.04</v>
      </c>
    </row>
    <row r="1131" spans="1:14" x14ac:dyDescent="0.25">
      <c r="A1131" t="s">
        <v>9</v>
      </c>
      <c r="B1131" t="s">
        <v>186</v>
      </c>
      <c r="C1131" t="s">
        <v>2</v>
      </c>
      <c r="D1131" t="s">
        <v>7</v>
      </c>
      <c r="E1131" t="s">
        <v>4</v>
      </c>
      <c r="F1131" s="5">
        <v>42904</v>
      </c>
      <c r="G1131">
        <v>976139819</v>
      </c>
      <c r="H1131" s="5">
        <v>42938</v>
      </c>
      <c r="I1131">
        <v>319</v>
      </c>
      <c r="J1131" s="9">
        <v>255.28</v>
      </c>
      <c r="K1131" s="9">
        <v>159.41999999999999</v>
      </c>
      <c r="L1131" s="9">
        <v>81434.320000000007</v>
      </c>
      <c r="M1131" s="9">
        <v>50854.98</v>
      </c>
      <c r="N1131" s="9">
        <v>30579.34</v>
      </c>
    </row>
    <row r="1132" spans="1:14" x14ac:dyDescent="0.25">
      <c r="A1132" t="s">
        <v>9</v>
      </c>
      <c r="B1132" t="s">
        <v>177</v>
      </c>
      <c r="C1132" t="s">
        <v>2</v>
      </c>
      <c r="D1132" t="s">
        <v>3</v>
      </c>
      <c r="E1132" t="s">
        <v>4</v>
      </c>
      <c r="F1132" s="5">
        <v>42667</v>
      </c>
      <c r="G1132">
        <v>569941365</v>
      </c>
      <c r="H1132" s="5">
        <v>42700</v>
      </c>
      <c r="I1132">
        <v>7170</v>
      </c>
      <c r="J1132" s="9">
        <v>255.28</v>
      </c>
      <c r="K1132" s="9">
        <v>159.41999999999999</v>
      </c>
      <c r="L1132" s="9">
        <v>1830357.6</v>
      </c>
      <c r="M1132" s="9">
        <v>1143041.3999999999</v>
      </c>
      <c r="N1132" s="9">
        <v>687316.2</v>
      </c>
    </row>
    <row r="1133" spans="1:14" x14ac:dyDescent="0.25">
      <c r="A1133" t="s">
        <v>9</v>
      </c>
      <c r="B1133" t="s">
        <v>179</v>
      </c>
      <c r="C1133" t="s">
        <v>14</v>
      </c>
      <c r="D1133" t="s">
        <v>3</v>
      </c>
      <c r="E1133" t="s">
        <v>8</v>
      </c>
      <c r="F1133" s="5">
        <v>44009</v>
      </c>
      <c r="G1133">
        <v>813213431</v>
      </c>
      <c r="H1133" s="5">
        <v>44043</v>
      </c>
      <c r="I1133">
        <v>6781</v>
      </c>
      <c r="J1133" s="9">
        <v>205.7</v>
      </c>
      <c r="K1133" s="9">
        <v>117.11</v>
      </c>
      <c r="L1133" s="9">
        <v>1394851.7</v>
      </c>
      <c r="M1133" s="9">
        <v>794122.91</v>
      </c>
      <c r="N1133" s="9">
        <v>600728.79</v>
      </c>
    </row>
    <row r="1134" spans="1:14" x14ac:dyDescent="0.25">
      <c r="A1134" t="s">
        <v>9</v>
      </c>
      <c r="B1134" t="s">
        <v>106</v>
      </c>
      <c r="C1134" t="s">
        <v>65</v>
      </c>
      <c r="D1134" t="s">
        <v>3</v>
      </c>
      <c r="E1134" t="s">
        <v>23</v>
      </c>
      <c r="F1134" s="5">
        <v>44813</v>
      </c>
      <c r="G1134">
        <v>845067346</v>
      </c>
      <c r="H1134" s="5">
        <v>44817</v>
      </c>
      <c r="I1134">
        <v>3062</v>
      </c>
      <c r="J1134" s="9">
        <v>668.27</v>
      </c>
      <c r="K1134" s="9">
        <v>502.54</v>
      </c>
      <c r="L1134" s="9">
        <v>2046242.74</v>
      </c>
      <c r="M1134" s="9">
        <v>1538777.48</v>
      </c>
      <c r="N1134" s="9">
        <v>507465.26</v>
      </c>
    </row>
    <row r="1135" spans="1:14" x14ac:dyDescent="0.25">
      <c r="A1135" t="s">
        <v>9</v>
      </c>
      <c r="B1135" t="s">
        <v>10</v>
      </c>
      <c r="C1135" t="s">
        <v>45</v>
      </c>
      <c r="D1135" t="s">
        <v>7</v>
      </c>
      <c r="E1135" t="s">
        <v>4</v>
      </c>
      <c r="F1135" s="5">
        <v>43428</v>
      </c>
      <c r="G1135">
        <v>774926936</v>
      </c>
      <c r="H1135" s="5">
        <v>43431</v>
      </c>
      <c r="I1135">
        <v>6956</v>
      </c>
      <c r="J1135" s="9">
        <v>9.33</v>
      </c>
      <c r="K1135" s="9">
        <v>6.92</v>
      </c>
      <c r="L1135" s="9">
        <v>64899.48</v>
      </c>
      <c r="M1135" s="9">
        <v>48135.519999999997</v>
      </c>
      <c r="N1135" s="9">
        <v>16763.96</v>
      </c>
    </row>
    <row r="1136" spans="1:14" x14ac:dyDescent="0.25">
      <c r="A1136" t="s">
        <v>9</v>
      </c>
      <c r="B1136" t="s">
        <v>51</v>
      </c>
      <c r="C1136" t="s">
        <v>11</v>
      </c>
      <c r="D1136" t="s">
        <v>3</v>
      </c>
      <c r="E1136" t="s">
        <v>15</v>
      </c>
      <c r="F1136" s="5">
        <v>43285</v>
      </c>
      <c r="G1136">
        <v>332528531</v>
      </c>
      <c r="H1136" s="5">
        <v>43334</v>
      </c>
      <c r="I1136">
        <v>1437</v>
      </c>
      <c r="J1136" s="9">
        <v>47.45</v>
      </c>
      <c r="K1136" s="9">
        <v>31.79</v>
      </c>
      <c r="L1136" s="9">
        <v>68185.649999999994</v>
      </c>
      <c r="M1136" s="9">
        <v>45682.23</v>
      </c>
      <c r="N1136" s="9">
        <v>22503.42</v>
      </c>
    </row>
    <row r="1137" spans="1:14" x14ac:dyDescent="0.25">
      <c r="A1137" t="s">
        <v>9</v>
      </c>
      <c r="B1137" t="s">
        <v>134</v>
      </c>
      <c r="C1137" t="s">
        <v>2</v>
      </c>
      <c r="D1137" t="s">
        <v>3</v>
      </c>
      <c r="E1137" t="s">
        <v>23</v>
      </c>
      <c r="F1137" s="5">
        <v>44322</v>
      </c>
      <c r="G1137">
        <v>217920958</v>
      </c>
      <c r="H1137" s="5">
        <v>44372</v>
      </c>
      <c r="I1137">
        <v>6509</v>
      </c>
      <c r="J1137" s="9">
        <v>255.28</v>
      </c>
      <c r="K1137" s="9">
        <v>159.41999999999999</v>
      </c>
      <c r="L1137" s="9">
        <v>1661617.52</v>
      </c>
      <c r="M1137" s="9">
        <v>1037664.78</v>
      </c>
      <c r="N1137" s="9">
        <v>623952.74</v>
      </c>
    </row>
    <row r="1138" spans="1:14" x14ac:dyDescent="0.25">
      <c r="A1138" t="s">
        <v>0</v>
      </c>
      <c r="B1138" t="s">
        <v>160</v>
      </c>
      <c r="C1138" t="s">
        <v>19</v>
      </c>
      <c r="D1138" t="s">
        <v>7</v>
      </c>
      <c r="E1138" t="s">
        <v>23</v>
      </c>
      <c r="F1138" s="5">
        <v>42322</v>
      </c>
      <c r="G1138">
        <v>751465547</v>
      </c>
      <c r="H1138" s="5">
        <v>42350</v>
      </c>
      <c r="I1138">
        <v>4209</v>
      </c>
      <c r="J1138" s="9">
        <v>81.73</v>
      </c>
      <c r="K1138" s="9">
        <v>56.67</v>
      </c>
      <c r="L1138" s="9">
        <v>344001.57</v>
      </c>
      <c r="M1138" s="9">
        <v>238524.03</v>
      </c>
      <c r="N1138" s="9">
        <v>105477.54</v>
      </c>
    </row>
    <row r="1139" spans="1:14" x14ac:dyDescent="0.25">
      <c r="A1139" t="s">
        <v>9</v>
      </c>
      <c r="B1139" t="s">
        <v>141</v>
      </c>
      <c r="C1139" t="s">
        <v>22</v>
      </c>
      <c r="D1139" t="s">
        <v>3</v>
      </c>
      <c r="E1139" t="s">
        <v>8</v>
      </c>
      <c r="F1139" s="5">
        <v>43502</v>
      </c>
      <c r="G1139">
        <v>523836123</v>
      </c>
      <c r="H1139" s="5">
        <v>43546</v>
      </c>
      <c r="I1139">
        <v>3605</v>
      </c>
      <c r="J1139" s="9">
        <v>109.28</v>
      </c>
      <c r="K1139" s="9">
        <v>35.840000000000003</v>
      </c>
      <c r="L1139" s="9">
        <v>393954.4</v>
      </c>
      <c r="M1139" s="9">
        <v>129203.2</v>
      </c>
      <c r="N1139" s="9">
        <v>264751.2</v>
      </c>
    </row>
    <row r="1140" spans="1:14" x14ac:dyDescent="0.25">
      <c r="A1140" t="s">
        <v>9</v>
      </c>
      <c r="B1140" t="s">
        <v>89</v>
      </c>
      <c r="C1140" t="s">
        <v>57</v>
      </c>
      <c r="D1140" t="s">
        <v>3</v>
      </c>
      <c r="E1140" t="s">
        <v>8</v>
      </c>
      <c r="F1140" s="5">
        <v>44506</v>
      </c>
      <c r="G1140">
        <v>446019017</v>
      </c>
      <c r="H1140" s="5">
        <v>44525</v>
      </c>
      <c r="I1140">
        <v>5794</v>
      </c>
      <c r="J1140" s="9">
        <v>154.06</v>
      </c>
      <c r="K1140" s="9">
        <v>90.93</v>
      </c>
      <c r="L1140" s="9">
        <v>892623.64</v>
      </c>
      <c r="M1140" s="9">
        <v>526848.42000000004</v>
      </c>
      <c r="N1140" s="9">
        <v>365775.22</v>
      </c>
    </row>
    <row r="1141" spans="1:14" x14ac:dyDescent="0.25">
      <c r="A1141" t="s">
        <v>12</v>
      </c>
      <c r="B1141" t="s">
        <v>16</v>
      </c>
      <c r="C1141" t="s">
        <v>29</v>
      </c>
      <c r="D1141" t="s">
        <v>7</v>
      </c>
      <c r="E1141" t="s">
        <v>23</v>
      </c>
      <c r="F1141" s="5">
        <v>44786</v>
      </c>
      <c r="G1141">
        <v>599313056</v>
      </c>
      <c r="H1141" s="5">
        <v>44802</v>
      </c>
      <c r="I1141">
        <v>8906</v>
      </c>
      <c r="J1141" s="9">
        <v>651.21</v>
      </c>
      <c r="K1141" s="9">
        <v>524.96</v>
      </c>
      <c r="L1141" s="9">
        <v>5799676.2599999998</v>
      </c>
      <c r="M1141" s="9">
        <v>4675293.76</v>
      </c>
      <c r="N1141" s="9">
        <v>1124382.5</v>
      </c>
    </row>
    <row r="1142" spans="1:14" x14ac:dyDescent="0.25">
      <c r="A1142" t="s">
        <v>17</v>
      </c>
      <c r="B1142" t="s">
        <v>53</v>
      </c>
      <c r="C1142" t="s">
        <v>19</v>
      </c>
      <c r="D1142" t="s">
        <v>3</v>
      </c>
      <c r="E1142" t="s">
        <v>4</v>
      </c>
      <c r="F1142" s="5">
        <v>42571</v>
      </c>
      <c r="G1142">
        <v>685329568</v>
      </c>
      <c r="H1142" s="5">
        <v>42580</v>
      </c>
      <c r="I1142">
        <v>3104</v>
      </c>
      <c r="J1142" s="9">
        <v>81.73</v>
      </c>
      <c r="K1142" s="9">
        <v>56.67</v>
      </c>
      <c r="L1142" s="9">
        <v>253689.92</v>
      </c>
      <c r="M1142" s="9">
        <v>175903.68</v>
      </c>
      <c r="N1142" s="9">
        <v>77786.240000000005</v>
      </c>
    </row>
    <row r="1143" spans="1:14" x14ac:dyDescent="0.25">
      <c r="A1143" t="s">
        <v>9</v>
      </c>
      <c r="B1143" t="s">
        <v>56</v>
      </c>
      <c r="C1143" t="s">
        <v>22</v>
      </c>
      <c r="D1143" t="s">
        <v>3</v>
      </c>
      <c r="E1143" t="s">
        <v>23</v>
      </c>
      <c r="F1143" s="5">
        <v>44330</v>
      </c>
      <c r="G1143">
        <v>475992381</v>
      </c>
      <c r="H1143" s="5">
        <v>44342</v>
      </c>
      <c r="I1143">
        <v>5578</v>
      </c>
      <c r="J1143" s="9">
        <v>109.28</v>
      </c>
      <c r="K1143" s="9">
        <v>35.840000000000003</v>
      </c>
      <c r="L1143" s="9">
        <v>609563.84</v>
      </c>
      <c r="M1143" s="9">
        <v>199915.51999999999</v>
      </c>
      <c r="N1143" s="9">
        <v>409648.32</v>
      </c>
    </row>
    <row r="1144" spans="1:14" x14ac:dyDescent="0.25">
      <c r="A1144" t="s">
        <v>9</v>
      </c>
      <c r="B1144" t="s">
        <v>103</v>
      </c>
      <c r="C1144" t="s">
        <v>36</v>
      </c>
      <c r="D1144" t="s">
        <v>7</v>
      </c>
      <c r="E1144" t="s">
        <v>4</v>
      </c>
      <c r="F1144" s="5">
        <v>42259</v>
      </c>
      <c r="G1144">
        <v>263537824</v>
      </c>
      <c r="H1144" s="5">
        <v>42260</v>
      </c>
      <c r="I1144">
        <v>5553</v>
      </c>
      <c r="J1144" s="9">
        <v>421.89</v>
      </c>
      <c r="K1144" s="9">
        <v>364.69</v>
      </c>
      <c r="L1144" s="9">
        <v>2342755.17</v>
      </c>
      <c r="M1144" s="9">
        <v>2025123.57</v>
      </c>
      <c r="N1144" s="9">
        <v>317631.59999999998</v>
      </c>
    </row>
    <row r="1145" spans="1:14" x14ac:dyDescent="0.25">
      <c r="A1145" t="s">
        <v>9</v>
      </c>
      <c r="B1145" t="s">
        <v>92</v>
      </c>
      <c r="C1145" t="s">
        <v>29</v>
      </c>
      <c r="D1145" t="s">
        <v>7</v>
      </c>
      <c r="E1145" t="s">
        <v>8</v>
      </c>
      <c r="F1145" s="5">
        <v>42795</v>
      </c>
      <c r="G1145">
        <v>410514724</v>
      </c>
      <c r="H1145" s="5">
        <v>42835</v>
      </c>
      <c r="I1145">
        <v>9284</v>
      </c>
      <c r="J1145" s="9">
        <v>651.21</v>
      </c>
      <c r="K1145" s="9">
        <v>524.96</v>
      </c>
      <c r="L1145" s="9">
        <v>6045833.6399999997</v>
      </c>
      <c r="M1145" s="9">
        <v>4873728.6399999997</v>
      </c>
      <c r="N1145" s="9">
        <v>1172105</v>
      </c>
    </row>
    <row r="1146" spans="1:14" x14ac:dyDescent="0.25">
      <c r="A1146" t="s">
        <v>9</v>
      </c>
      <c r="B1146" t="s">
        <v>117</v>
      </c>
      <c r="C1146" t="s">
        <v>11</v>
      </c>
      <c r="D1146" t="s">
        <v>7</v>
      </c>
      <c r="E1146" t="s">
        <v>4</v>
      </c>
      <c r="F1146" s="5">
        <v>43842</v>
      </c>
      <c r="G1146">
        <v>899784409</v>
      </c>
      <c r="H1146" s="5">
        <v>43848</v>
      </c>
      <c r="I1146">
        <v>5057</v>
      </c>
      <c r="J1146" s="9">
        <v>47.45</v>
      </c>
      <c r="K1146" s="9">
        <v>31.79</v>
      </c>
      <c r="L1146" s="9">
        <v>239954.65</v>
      </c>
      <c r="M1146" s="9">
        <v>160762.03</v>
      </c>
      <c r="N1146" s="9">
        <v>79192.62</v>
      </c>
    </row>
    <row r="1147" spans="1:14" x14ac:dyDescent="0.25">
      <c r="A1147" t="s">
        <v>9</v>
      </c>
      <c r="B1147" t="s">
        <v>27</v>
      </c>
      <c r="C1147" t="s">
        <v>19</v>
      </c>
      <c r="D1147" t="s">
        <v>3</v>
      </c>
      <c r="E1147" t="s">
        <v>23</v>
      </c>
      <c r="F1147" s="5">
        <v>42573</v>
      </c>
      <c r="G1147">
        <v>884520709</v>
      </c>
      <c r="H1147" s="5">
        <v>42591</v>
      </c>
      <c r="I1147">
        <v>8189</v>
      </c>
      <c r="J1147" s="9">
        <v>81.73</v>
      </c>
      <c r="K1147" s="9">
        <v>56.67</v>
      </c>
      <c r="L1147" s="9">
        <v>669286.97</v>
      </c>
      <c r="M1147" s="9">
        <v>464070.63</v>
      </c>
      <c r="N1147" s="9">
        <v>205216.34</v>
      </c>
    </row>
    <row r="1148" spans="1:14" x14ac:dyDescent="0.25">
      <c r="A1148" t="s">
        <v>9</v>
      </c>
      <c r="B1148" t="s">
        <v>173</v>
      </c>
      <c r="C1148" t="s">
        <v>19</v>
      </c>
      <c r="D1148" t="s">
        <v>7</v>
      </c>
      <c r="E1148" t="s">
        <v>8</v>
      </c>
      <c r="F1148" s="5">
        <v>44634</v>
      </c>
      <c r="G1148">
        <v>938209950</v>
      </c>
      <c r="H1148" s="5">
        <v>44636</v>
      </c>
      <c r="I1148">
        <v>6028</v>
      </c>
      <c r="J1148" s="9">
        <v>81.73</v>
      </c>
      <c r="K1148" s="9">
        <v>56.67</v>
      </c>
      <c r="L1148" s="9">
        <v>492668.44</v>
      </c>
      <c r="M1148" s="9">
        <v>341606.76</v>
      </c>
      <c r="N1148" s="9">
        <v>151061.68</v>
      </c>
    </row>
    <row r="1149" spans="1:14" x14ac:dyDescent="0.25">
      <c r="A1149" t="s">
        <v>9</v>
      </c>
      <c r="B1149" t="s">
        <v>123</v>
      </c>
      <c r="C1149" t="s">
        <v>45</v>
      </c>
      <c r="D1149" t="s">
        <v>3</v>
      </c>
      <c r="E1149" t="s">
        <v>4</v>
      </c>
      <c r="F1149" s="5">
        <v>42054</v>
      </c>
      <c r="G1149">
        <v>804650962</v>
      </c>
      <c r="H1149" s="5">
        <v>42083</v>
      </c>
      <c r="I1149">
        <v>2956</v>
      </c>
      <c r="J1149" s="9">
        <v>9.33</v>
      </c>
      <c r="K1149" s="9">
        <v>6.92</v>
      </c>
      <c r="L1149" s="9">
        <v>27579.48</v>
      </c>
      <c r="M1149" s="9">
        <v>20455.52</v>
      </c>
      <c r="N1149" s="9">
        <v>7123.96</v>
      </c>
    </row>
    <row r="1150" spans="1:14" x14ac:dyDescent="0.25">
      <c r="A1150" t="s">
        <v>9</v>
      </c>
      <c r="B1150" t="s">
        <v>89</v>
      </c>
      <c r="C1150" t="s">
        <v>22</v>
      </c>
      <c r="D1150" t="s">
        <v>7</v>
      </c>
      <c r="E1150" t="s">
        <v>23</v>
      </c>
      <c r="F1150" s="5">
        <v>42640</v>
      </c>
      <c r="G1150">
        <v>747955071</v>
      </c>
      <c r="H1150" s="5">
        <v>42668</v>
      </c>
      <c r="I1150">
        <v>5382</v>
      </c>
      <c r="J1150" s="9">
        <v>109.28</v>
      </c>
      <c r="K1150" s="9">
        <v>35.840000000000003</v>
      </c>
      <c r="L1150" s="9">
        <v>588144.96</v>
      </c>
      <c r="M1150" s="9">
        <v>192890.88</v>
      </c>
      <c r="N1150" s="9">
        <v>395254.08</v>
      </c>
    </row>
    <row r="1151" spans="1:14" x14ac:dyDescent="0.25">
      <c r="A1151" t="s">
        <v>9</v>
      </c>
      <c r="B1151" t="s">
        <v>136</v>
      </c>
      <c r="C1151" t="s">
        <v>57</v>
      </c>
      <c r="D1151" t="s">
        <v>7</v>
      </c>
      <c r="E1151" t="s">
        <v>8</v>
      </c>
      <c r="F1151" s="5">
        <v>44128</v>
      </c>
      <c r="G1151">
        <v>202546107</v>
      </c>
      <c r="H1151" s="5">
        <v>44145</v>
      </c>
      <c r="I1151">
        <v>6749</v>
      </c>
      <c r="J1151" s="9">
        <v>154.06</v>
      </c>
      <c r="K1151" s="9">
        <v>90.93</v>
      </c>
      <c r="L1151" s="9">
        <v>1039750.94</v>
      </c>
      <c r="M1151" s="9">
        <v>613686.56999999995</v>
      </c>
      <c r="N1151" s="9">
        <v>426064.37</v>
      </c>
    </row>
    <row r="1152" spans="1:14" x14ac:dyDescent="0.25">
      <c r="A1152" t="s">
        <v>9</v>
      </c>
      <c r="B1152" t="s">
        <v>177</v>
      </c>
      <c r="C1152" t="s">
        <v>22</v>
      </c>
      <c r="D1152" t="s">
        <v>7</v>
      </c>
      <c r="E1152" t="s">
        <v>15</v>
      </c>
      <c r="F1152" s="5">
        <v>42869</v>
      </c>
      <c r="G1152">
        <v>923160398</v>
      </c>
      <c r="H1152" s="5">
        <v>42901</v>
      </c>
      <c r="I1152">
        <v>2531</v>
      </c>
      <c r="J1152" s="9">
        <v>109.28</v>
      </c>
      <c r="K1152" s="9">
        <v>35.840000000000003</v>
      </c>
      <c r="L1152" s="9">
        <v>276587.68</v>
      </c>
      <c r="M1152" s="9">
        <v>90711.039999999994</v>
      </c>
      <c r="N1152" s="9">
        <v>185876.64</v>
      </c>
    </row>
    <row r="1153" spans="1:14" x14ac:dyDescent="0.25">
      <c r="A1153" t="s">
        <v>9</v>
      </c>
      <c r="B1153" t="s">
        <v>83</v>
      </c>
      <c r="C1153" t="s">
        <v>45</v>
      </c>
      <c r="D1153" t="s">
        <v>3</v>
      </c>
      <c r="E1153" t="s">
        <v>8</v>
      </c>
      <c r="F1153" s="5">
        <v>44341</v>
      </c>
      <c r="G1153">
        <v>234846770</v>
      </c>
      <c r="H1153" s="5">
        <v>44383</v>
      </c>
      <c r="I1153">
        <v>5233</v>
      </c>
      <c r="J1153" s="9">
        <v>9.33</v>
      </c>
      <c r="K1153" s="9">
        <v>6.92</v>
      </c>
      <c r="L1153" s="9">
        <v>48823.89</v>
      </c>
      <c r="M1153" s="9">
        <v>36212.36</v>
      </c>
      <c r="N1153" s="9">
        <v>12611.53</v>
      </c>
    </row>
    <row r="1154" spans="1:14" x14ac:dyDescent="0.25">
      <c r="A1154" t="s">
        <v>20</v>
      </c>
      <c r="B1154" t="s">
        <v>21</v>
      </c>
      <c r="C1154" t="s">
        <v>29</v>
      </c>
      <c r="D1154" t="s">
        <v>7</v>
      </c>
      <c r="E1154" t="s">
        <v>15</v>
      </c>
      <c r="F1154" s="5">
        <v>43402</v>
      </c>
      <c r="G1154">
        <v>482966554</v>
      </c>
      <c r="H1154" s="5">
        <v>43432</v>
      </c>
      <c r="I1154">
        <v>9391</v>
      </c>
      <c r="J1154" s="9">
        <v>651.21</v>
      </c>
      <c r="K1154" s="9">
        <v>524.96</v>
      </c>
      <c r="L1154" s="9">
        <v>6115513.1100000003</v>
      </c>
      <c r="M1154" s="9">
        <v>4929899.3600000003</v>
      </c>
      <c r="N1154" s="9">
        <v>1185613.75</v>
      </c>
    </row>
    <row r="1155" spans="1:14" x14ac:dyDescent="0.25">
      <c r="A1155" t="s">
        <v>12</v>
      </c>
      <c r="B1155" t="s">
        <v>137</v>
      </c>
      <c r="C1155" t="s">
        <v>45</v>
      </c>
      <c r="D1155" t="s">
        <v>3</v>
      </c>
      <c r="E1155" t="s">
        <v>15</v>
      </c>
      <c r="F1155" s="5">
        <v>43311</v>
      </c>
      <c r="G1155">
        <v>483193576</v>
      </c>
      <c r="H1155" s="5">
        <v>43330</v>
      </c>
      <c r="I1155">
        <v>6572</v>
      </c>
      <c r="J1155" s="9">
        <v>9.33</v>
      </c>
      <c r="K1155" s="9">
        <v>6.92</v>
      </c>
      <c r="L1155" s="9">
        <v>61316.76</v>
      </c>
      <c r="M1155" s="9">
        <v>45478.239999999998</v>
      </c>
      <c r="N1155" s="9">
        <v>15838.52</v>
      </c>
    </row>
    <row r="1156" spans="1:14" x14ac:dyDescent="0.25">
      <c r="A1156" t="s">
        <v>12</v>
      </c>
      <c r="B1156" t="s">
        <v>61</v>
      </c>
      <c r="C1156" t="s">
        <v>57</v>
      </c>
      <c r="D1156" t="s">
        <v>3</v>
      </c>
      <c r="E1156" t="s">
        <v>8</v>
      </c>
      <c r="F1156" s="5">
        <v>43745</v>
      </c>
      <c r="G1156">
        <v>471514165</v>
      </c>
      <c r="H1156" s="5">
        <v>43792</v>
      </c>
      <c r="I1156">
        <v>374</v>
      </c>
      <c r="J1156" s="9">
        <v>154.06</v>
      </c>
      <c r="K1156" s="9">
        <v>90.93</v>
      </c>
      <c r="L1156" s="9">
        <v>57618.44</v>
      </c>
      <c r="M1156" s="9">
        <v>34007.82</v>
      </c>
      <c r="N1156" s="9">
        <v>23610.62</v>
      </c>
    </row>
    <row r="1157" spans="1:14" x14ac:dyDescent="0.25">
      <c r="A1157" t="s">
        <v>9</v>
      </c>
      <c r="B1157" t="s">
        <v>111</v>
      </c>
      <c r="C1157" t="s">
        <v>29</v>
      </c>
      <c r="D1157" t="s">
        <v>3</v>
      </c>
      <c r="E1157" t="s">
        <v>23</v>
      </c>
      <c r="F1157" s="5">
        <v>44124</v>
      </c>
      <c r="G1157">
        <v>754227149</v>
      </c>
      <c r="H1157" s="5">
        <v>44159</v>
      </c>
      <c r="I1157">
        <v>1429</v>
      </c>
      <c r="J1157" s="9">
        <v>651.21</v>
      </c>
      <c r="K1157" s="9">
        <v>524.96</v>
      </c>
      <c r="L1157" s="9">
        <v>930579.09</v>
      </c>
      <c r="M1157" s="9">
        <v>750167.84</v>
      </c>
      <c r="N1157" s="9">
        <v>180411.25</v>
      </c>
    </row>
    <row r="1158" spans="1:14" x14ac:dyDescent="0.25">
      <c r="A1158" t="s">
        <v>9</v>
      </c>
      <c r="B1158" t="s">
        <v>114</v>
      </c>
      <c r="C1158" t="s">
        <v>2</v>
      </c>
      <c r="D1158" t="s">
        <v>7</v>
      </c>
      <c r="E1158" t="s">
        <v>15</v>
      </c>
      <c r="F1158" s="5">
        <v>43520</v>
      </c>
      <c r="G1158">
        <v>357943856</v>
      </c>
      <c r="H1158" s="5">
        <v>43541</v>
      </c>
      <c r="I1158">
        <v>2396</v>
      </c>
      <c r="J1158" s="9">
        <v>255.28</v>
      </c>
      <c r="K1158" s="9">
        <v>159.41999999999999</v>
      </c>
      <c r="L1158" s="9">
        <v>611650.88</v>
      </c>
      <c r="M1158" s="9">
        <v>381970.32</v>
      </c>
      <c r="N1158" s="9">
        <v>229680.56</v>
      </c>
    </row>
    <row r="1159" spans="1:14" x14ac:dyDescent="0.25">
      <c r="A1159" t="s">
        <v>9</v>
      </c>
      <c r="B1159" t="s">
        <v>87</v>
      </c>
      <c r="C1159" t="s">
        <v>19</v>
      </c>
      <c r="D1159" t="s">
        <v>7</v>
      </c>
      <c r="E1159" t="s">
        <v>23</v>
      </c>
      <c r="F1159" s="5">
        <v>43669</v>
      </c>
      <c r="G1159">
        <v>179588115</v>
      </c>
      <c r="H1159" s="5">
        <v>43700</v>
      </c>
      <c r="I1159">
        <v>2969</v>
      </c>
      <c r="J1159" s="9">
        <v>81.73</v>
      </c>
      <c r="K1159" s="9">
        <v>56.67</v>
      </c>
      <c r="L1159" s="9">
        <v>242656.37</v>
      </c>
      <c r="M1159" s="9">
        <v>168253.23</v>
      </c>
      <c r="N1159" s="9">
        <v>74403.14</v>
      </c>
    </row>
    <row r="1160" spans="1:14" x14ac:dyDescent="0.25">
      <c r="A1160" t="s">
        <v>12</v>
      </c>
      <c r="B1160" t="s">
        <v>73</v>
      </c>
      <c r="C1160" t="s">
        <v>36</v>
      </c>
      <c r="D1160" t="s">
        <v>7</v>
      </c>
      <c r="E1160" t="s">
        <v>23</v>
      </c>
      <c r="F1160" s="5">
        <v>43771</v>
      </c>
      <c r="G1160">
        <v>736396253</v>
      </c>
      <c r="H1160" s="5">
        <v>43774</v>
      </c>
      <c r="I1160">
        <v>4870</v>
      </c>
      <c r="J1160" s="9">
        <v>421.89</v>
      </c>
      <c r="K1160" s="9">
        <v>364.69</v>
      </c>
      <c r="L1160" s="9">
        <v>2054604.3</v>
      </c>
      <c r="M1160" s="9">
        <v>1776040.3</v>
      </c>
      <c r="N1160" s="9">
        <v>278564</v>
      </c>
    </row>
    <row r="1161" spans="1:14" x14ac:dyDescent="0.25">
      <c r="A1161" t="s">
        <v>9</v>
      </c>
      <c r="B1161" t="s">
        <v>194</v>
      </c>
      <c r="C1161" t="s">
        <v>31</v>
      </c>
      <c r="D1161" t="s">
        <v>3</v>
      </c>
      <c r="E1161" t="s">
        <v>4</v>
      </c>
      <c r="F1161" s="5">
        <v>44224</v>
      </c>
      <c r="G1161">
        <v>815917098</v>
      </c>
      <c r="H1161" s="5">
        <v>44240</v>
      </c>
      <c r="I1161">
        <v>6856</v>
      </c>
      <c r="J1161" s="9">
        <v>437.2</v>
      </c>
      <c r="K1161" s="9">
        <v>263.33</v>
      </c>
      <c r="L1161" s="9">
        <v>2997443.2</v>
      </c>
      <c r="M1161" s="9">
        <v>1805390.48</v>
      </c>
      <c r="N1161" s="9">
        <v>1192052.72</v>
      </c>
    </row>
    <row r="1162" spans="1:14" x14ac:dyDescent="0.25">
      <c r="A1162" t="s">
        <v>9</v>
      </c>
      <c r="B1162" t="s">
        <v>111</v>
      </c>
      <c r="C1162" t="s">
        <v>22</v>
      </c>
      <c r="D1162" t="s">
        <v>7</v>
      </c>
      <c r="E1162" t="s">
        <v>15</v>
      </c>
      <c r="F1162" s="5">
        <v>44198</v>
      </c>
      <c r="G1162">
        <v>626011979</v>
      </c>
      <c r="H1162" s="5">
        <v>44207</v>
      </c>
      <c r="I1162">
        <v>9711</v>
      </c>
      <c r="J1162" s="9">
        <v>109.28</v>
      </c>
      <c r="K1162" s="9">
        <v>35.840000000000003</v>
      </c>
      <c r="L1162" s="9">
        <v>1061218.08</v>
      </c>
      <c r="M1162" s="9">
        <v>348042.23999999999</v>
      </c>
      <c r="N1162" s="9">
        <v>713175.84</v>
      </c>
    </row>
    <row r="1163" spans="1:14" x14ac:dyDescent="0.25">
      <c r="A1163" t="s">
        <v>39</v>
      </c>
      <c r="B1163" t="s">
        <v>128</v>
      </c>
      <c r="C1163" t="s">
        <v>19</v>
      </c>
      <c r="D1163" t="s">
        <v>7</v>
      </c>
      <c r="E1163" t="s">
        <v>15</v>
      </c>
      <c r="F1163" s="5">
        <v>42598</v>
      </c>
      <c r="G1163">
        <v>444854724</v>
      </c>
      <c r="H1163" s="5">
        <v>42608</v>
      </c>
      <c r="I1163">
        <v>1253</v>
      </c>
      <c r="J1163" s="9">
        <v>81.73</v>
      </c>
      <c r="K1163" s="9">
        <v>56.67</v>
      </c>
      <c r="L1163" s="9">
        <v>102407.69</v>
      </c>
      <c r="M1163" s="9">
        <v>71007.509999999995</v>
      </c>
      <c r="N1163" s="9">
        <v>31400.18</v>
      </c>
    </row>
    <row r="1164" spans="1:14" x14ac:dyDescent="0.25">
      <c r="A1164" t="s">
        <v>9</v>
      </c>
      <c r="B1164" t="s">
        <v>123</v>
      </c>
      <c r="C1164" t="s">
        <v>36</v>
      </c>
      <c r="D1164" t="s">
        <v>7</v>
      </c>
      <c r="E1164" t="s">
        <v>15</v>
      </c>
      <c r="F1164" s="5">
        <v>42687</v>
      </c>
      <c r="G1164">
        <v>170931661</v>
      </c>
      <c r="H1164" s="5">
        <v>42699</v>
      </c>
      <c r="I1164">
        <v>1332</v>
      </c>
      <c r="J1164" s="9">
        <v>421.89</v>
      </c>
      <c r="K1164" s="9">
        <v>364.69</v>
      </c>
      <c r="L1164" s="9">
        <v>561957.48</v>
      </c>
      <c r="M1164" s="9">
        <v>485767.08</v>
      </c>
      <c r="N1164" s="9">
        <v>76190.399999999994</v>
      </c>
    </row>
    <row r="1165" spans="1:14" x14ac:dyDescent="0.25">
      <c r="A1165" t="s">
        <v>20</v>
      </c>
      <c r="B1165" t="s">
        <v>46</v>
      </c>
      <c r="C1165" t="s">
        <v>65</v>
      </c>
      <c r="D1165" t="s">
        <v>3</v>
      </c>
      <c r="E1165" t="s">
        <v>4</v>
      </c>
      <c r="F1165" s="5">
        <v>43494</v>
      </c>
      <c r="G1165">
        <v>673041617</v>
      </c>
      <c r="H1165" s="5">
        <v>43539</v>
      </c>
      <c r="I1165">
        <v>6826</v>
      </c>
      <c r="J1165" s="9">
        <v>668.27</v>
      </c>
      <c r="K1165" s="9">
        <v>502.54</v>
      </c>
      <c r="L1165" s="9">
        <v>4561611.0199999996</v>
      </c>
      <c r="M1165" s="9">
        <v>3430338.04</v>
      </c>
      <c r="N1165" s="9">
        <v>1131272.98</v>
      </c>
    </row>
    <row r="1166" spans="1:14" x14ac:dyDescent="0.25">
      <c r="A1166" t="s">
        <v>9</v>
      </c>
      <c r="B1166" t="s">
        <v>24</v>
      </c>
      <c r="C1166" t="s">
        <v>2</v>
      </c>
      <c r="D1166" t="s">
        <v>3</v>
      </c>
      <c r="E1166" t="s">
        <v>4</v>
      </c>
      <c r="F1166" s="5">
        <v>42095</v>
      </c>
      <c r="G1166">
        <v>640295922</v>
      </c>
      <c r="H1166" s="5">
        <v>42097</v>
      </c>
      <c r="I1166">
        <v>6647</v>
      </c>
      <c r="J1166" s="9">
        <v>255.28</v>
      </c>
      <c r="K1166" s="9">
        <v>159.41999999999999</v>
      </c>
      <c r="L1166" s="9">
        <v>1696846.16</v>
      </c>
      <c r="M1166" s="9">
        <v>1059664.74</v>
      </c>
      <c r="N1166" s="9">
        <v>637181.42000000004</v>
      </c>
    </row>
    <row r="1167" spans="1:14" x14ac:dyDescent="0.25">
      <c r="A1167" t="s">
        <v>0</v>
      </c>
      <c r="B1167" t="s">
        <v>143</v>
      </c>
      <c r="C1167" t="s">
        <v>57</v>
      </c>
      <c r="D1167" t="s">
        <v>7</v>
      </c>
      <c r="E1167" t="s">
        <v>23</v>
      </c>
      <c r="F1167" s="5">
        <v>42185</v>
      </c>
      <c r="G1167">
        <v>632118403</v>
      </c>
      <c r="H1167" s="5">
        <v>42200</v>
      </c>
      <c r="I1167">
        <v>6737</v>
      </c>
      <c r="J1167" s="9">
        <v>154.06</v>
      </c>
      <c r="K1167" s="9">
        <v>90.93</v>
      </c>
      <c r="L1167" s="9">
        <v>1037902.22</v>
      </c>
      <c r="M1167" s="9">
        <v>612595.41</v>
      </c>
      <c r="N1167" s="9">
        <v>425306.81</v>
      </c>
    </row>
    <row r="1168" spans="1:14" x14ac:dyDescent="0.25">
      <c r="A1168" t="s">
        <v>9</v>
      </c>
      <c r="B1168" t="s">
        <v>156</v>
      </c>
      <c r="C1168" t="s">
        <v>29</v>
      </c>
      <c r="D1168" t="s">
        <v>3</v>
      </c>
      <c r="E1168" t="s">
        <v>15</v>
      </c>
      <c r="F1168" s="5">
        <v>43310</v>
      </c>
      <c r="G1168">
        <v>828245389</v>
      </c>
      <c r="H1168" s="5">
        <v>43339</v>
      </c>
      <c r="I1168">
        <v>5071</v>
      </c>
      <c r="J1168" s="9">
        <v>651.21</v>
      </c>
      <c r="K1168" s="9">
        <v>524.96</v>
      </c>
      <c r="L1168" s="9">
        <v>3302285.91</v>
      </c>
      <c r="M1168" s="9">
        <v>2662072.16</v>
      </c>
      <c r="N1168" s="9">
        <v>640213.75</v>
      </c>
    </row>
    <row r="1169" spans="1:14" x14ac:dyDescent="0.25">
      <c r="A1169" t="s">
        <v>9</v>
      </c>
      <c r="B1169" t="s">
        <v>170</v>
      </c>
      <c r="C1169" t="s">
        <v>14</v>
      </c>
      <c r="D1169" t="s">
        <v>7</v>
      </c>
      <c r="E1169" t="s">
        <v>4</v>
      </c>
      <c r="F1169" s="5">
        <v>44754</v>
      </c>
      <c r="G1169">
        <v>578725707</v>
      </c>
      <c r="H1169" s="5">
        <v>44782</v>
      </c>
      <c r="I1169">
        <v>6652</v>
      </c>
      <c r="J1169" s="9">
        <v>205.7</v>
      </c>
      <c r="K1169" s="9">
        <v>117.11</v>
      </c>
      <c r="L1169" s="9">
        <v>1368316.4</v>
      </c>
      <c r="M1169" s="9">
        <v>779015.72</v>
      </c>
      <c r="N1169" s="9">
        <v>589300.68000000005</v>
      </c>
    </row>
    <row r="1170" spans="1:14" x14ac:dyDescent="0.25">
      <c r="A1170" t="s">
        <v>9</v>
      </c>
      <c r="B1170" t="s">
        <v>203</v>
      </c>
      <c r="C1170" t="s">
        <v>6</v>
      </c>
      <c r="D1170" t="s">
        <v>3</v>
      </c>
      <c r="E1170" t="s">
        <v>8</v>
      </c>
      <c r="F1170" s="5">
        <v>44572</v>
      </c>
      <c r="G1170">
        <v>653920686</v>
      </c>
      <c r="H1170" s="5">
        <v>44579</v>
      </c>
      <c r="I1170">
        <v>8517</v>
      </c>
      <c r="J1170" s="9">
        <v>152.58000000000001</v>
      </c>
      <c r="K1170" s="9">
        <v>97.44</v>
      </c>
      <c r="L1170" s="9">
        <v>1299523.8600000001</v>
      </c>
      <c r="M1170" s="9">
        <v>829896.48</v>
      </c>
      <c r="N1170" s="9">
        <v>469627.38</v>
      </c>
    </row>
    <row r="1171" spans="1:14" x14ac:dyDescent="0.25">
      <c r="A1171" t="s">
        <v>9</v>
      </c>
      <c r="B1171" t="s">
        <v>161</v>
      </c>
      <c r="C1171" t="s">
        <v>45</v>
      </c>
      <c r="D1171" t="s">
        <v>3</v>
      </c>
      <c r="E1171" t="s">
        <v>4</v>
      </c>
      <c r="F1171" s="5">
        <v>42745</v>
      </c>
      <c r="G1171">
        <v>994504153</v>
      </c>
      <c r="H1171" s="5">
        <v>42748</v>
      </c>
      <c r="I1171">
        <v>4734</v>
      </c>
      <c r="J1171" s="9">
        <v>9.33</v>
      </c>
      <c r="K1171" s="9">
        <v>6.92</v>
      </c>
      <c r="L1171" s="9">
        <v>44168.22</v>
      </c>
      <c r="M1171" s="9">
        <v>32759.279999999999</v>
      </c>
      <c r="N1171" s="9">
        <v>11408.94</v>
      </c>
    </row>
    <row r="1172" spans="1:14" x14ac:dyDescent="0.25">
      <c r="A1172" t="s">
        <v>12</v>
      </c>
      <c r="B1172" t="s">
        <v>61</v>
      </c>
      <c r="C1172" t="s">
        <v>65</v>
      </c>
      <c r="D1172" t="s">
        <v>3</v>
      </c>
      <c r="E1172" t="s">
        <v>8</v>
      </c>
      <c r="F1172" s="5">
        <v>43766</v>
      </c>
      <c r="G1172">
        <v>261462438</v>
      </c>
      <c r="H1172" s="5">
        <v>43779</v>
      </c>
      <c r="I1172">
        <v>1400</v>
      </c>
      <c r="J1172" s="9">
        <v>668.27</v>
      </c>
      <c r="K1172" s="9">
        <v>502.54</v>
      </c>
      <c r="L1172" s="9">
        <v>935578</v>
      </c>
      <c r="M1172" s="9">
        <v>703556</v>
      </c>
      <c r="N1172" s="9">
        <v>232022</v>
      </c>
    </row>
    <row r="1173" spans="1:14" x14ac:dyDescent="0.25">
      <c r="A1173" t="s">
        <v>9</v>
      </c>
      <c r="B1173" t="s">
        <v>87</v>
      </c>
      <c r="C1173" t="s">
        <v>65</v>
      </c>
      <c r="D1173" t="s">
        <v>3</v>
      </c>
      <c r="E1173" t="s">
        <v>4</v>
      </c>
      <c r="F1173" s="5">
        <v>44666</v>
      </c>
      <c r="G1173">
        <v>786094367</v>
      </c>
      <c r="H1173" s="5">
        <v>44689</v>
      </c>
      <c r="I1173">
        <v>1647</v>
      </c>
      <c r="J1173" s="9">
        <v>668.27</v>
      </c>
      <c r="K1173" s="9">
        <v>502.54</v>
      </c>
      <c r="L1173" s="9">
        <v>1100640.69</v>
      </c>
      <c r="M1173" s="9">
        <v>827683.38</v>
      </c>
      <c r="N1173" s="9">
        <v>272957.31</v>
      </c>
    </row>
    <row r="1174" spans="1:14" x14ac:dyDescent="0.25">
      <c r="A1174" t="s">
        <v>9</v>
      </c>
      <c r="B1174" t="s">
        <v>10</v>
      </c>
      <c r="C1174" t="s">
        <v>36</v>
      </c>
      <c r="D1174" t="s">
        <v>7</v>
      </c>
      <c r="E1174" t="s">
        <v>4</v>
      </c>
      <c r="F1174" s="5">
        <v>42864</v>
      </c>
      <c r="G1174">
        <v>920011270</v>
      </c>
      <c r="H1174" s="5">
        <v>42898</v>
      </c>
      <c r="I1174">
        <v>634</v>
      </c>
      <c r="J1174" s="9">
        <v>421.89</v>
      </c>
      <c r="K1174" s="9">
        <v>364.69</v>
      </c>
      <c r="L1174" s="9">
        <v>267478.26</v>
      </c>
      <c r="M1174" s="9">
        <v>231213.46</v>
      </c>
      <c r="N1174" s="9">
        <v>36264.800000000003</v>
      </c>
    </row>
    <row r="1175" spans="1:14" x14ac:dyDescent="0.25">
      <c r="A1175" t="s">
        <v>39</v>
      </c>
      <c r="B1175" t="s">
        <v>40</v>
      </c>
      <c r="C1175" t="s">
        <v>57</v>
      </c>
      <c r="D1175" t="s">
        <v>7</v>
      </c>
      <c r="E1175" t="s">
        <v>8</v>
      </c>
      <c r="F1175" s="5">
        <v>44174</v>
      </c>
      <c r="G1175">
        <v>885136973</v>
      </c>
      <c r="H1175" s="5">
        <v>43841</v>
      </c>
      <c r="I1175">
        <v>555</v>
      </c>
      <c r="J1175" s="9">
        <v>154.06</v>
      </c>
      <c r="K1175" s="9">
        <v>90.93</v>
      </c>
      <c r="L1175" s="9">
        <v>85503.3</v>
      </c>
      <c r="M1175" s="9">
        <v>50466.15</v>
      </c>
      <c r="N1175" s="9">
        <v>35037.15</v>
      </c>
    </row>
    <row r="1176" spans="1:14" x14ac:dyDescent="0.25">
      <c r="A1176" t="s">
        <v>9</v>
      </c>
      <c r="B1176" t="s">
        <v>24</v>
      </c>
      <c r="C1176" t="s">
        <v>57</v>
      </c>
      <c r="D1176" t="s">
        <v>3</v>
      </c>
      <c r="E1176" t="s">
        <v>4</v>
      </c>
      <c r="F1176" s="5">
        <v>43794</v>
      </c>
      <c r="G1176">
        <v>523707807</v>
      </c>
      <c r="H1176" s="5">
        <v>43815</v>
      </c>
      <c r="I1176">
        <v>5633</v>
      </c>
      <c r="J1176" s="9">
        <v>154.06</v>
      </c>
      <c r="K1176" s="9">
        <v>90.93</v>
      </c>
      <c r="L1176" s="9">
        <v>867819.98</v>
      </c>
      <c r="M1176" s="9">
        <v>512208.69</v>
      </c>
      <c r="N1176" s="9">
        <v>355611.29</v>
      </c>
    </row>
    <row r="1177" spans="1:14" x14ac:dyDescent="0.25">
      <c r="A1177" t="s">
        <v>9</v>
      </c>
      <c r="B1177" t="s">
        <v>179</v>
      </c>
      <c r="C1177" t="s">
        <v>65</v>
      </c>
      <c r="D1177" t="s">
        <v>7</v>
      </c>
      <c r="E1177" t="s">
        <v>4</v>
      </c>
      <c r="F1177" s="5">
        <v>44432</v>
      </c>
      <c r="G1177">
        <v>648272597</v>
      </c>
      <c r="H1177" s="5">
        <v>44471</v>
      </c>
      <c r="I1177">
        <v>7122</v>
      </c>
      <c r="J1177" s="9">
        <v>668.27</v>
      </c>
      <c r="K1177" s="9">
        <v>502.54</v>
      </c>
      <c r="L1177" s="9">
        <v>4759418.9400000004</v>
      </c>
      <c r="M1177" s="9">
        <v>3579089.88</v>
      </c>
      <c r="N1177" s="9">
        <v>1180329.06</v>
      </c>
    </row>
    <row r="1178" spans="1:14" x14ac:dyDescent="0.25">
      <c r="A1178" t="s">
        <v>9</v>
      </c>
      <c r="B1178" t="s">
        <v>68</v>
      </c>
      <c r="C1178" t="s">
        <v>45</v>
      </c>
      <c r="D1178" t="s">
        <v>3</v>
      </c>
      <c r="E1178" t="s">
        <v>15</v>
      </c>
      <c r="F1178" s="5">
        <v>43755</v>
      </c>
      <c r="G1178">
        <v>791692674</v>
      </c>
      <c r="H1178" s="5">
        <v>43793</v>
      </c>
      <c r="I1178">
        <v>8310</v>
      </c>
      <c r="J1178" s="9">
        <v>9.33</v>
      </c>
      <c r="K1178" s="9">
        <v>6.92</v>
      </c>
      <c r="L1178" s="9">
        <v>77532.3</v>
      </c>
      <c r="M1178" s="9">
        <v>57505.2</v>
      </c>
      <c r="N1178" s="9">
        <v>20027.099999999999</v>
      </c>
    </row>
    <row r="1179" spans="1:14" x14ac:dyDescent="0.25">
      <c r="A1179" t="s">
        <v>17</v>
      </c>
      <c r="B1179" t="s">
        <v>188</v>
      </c>
      <c r="C1179" t="s">
        <v>2</v>
      </c>
      <c r="D1179" t="s">
        <v>7</v>
      </c>
      <c r="E1179" t="s">
        <v>4</v>
      </c>
      <c r="F1179" s="5">
        <v>44597</v>
      </c>
      <c r="G1179">
        <v>557141864</v>
      </c>
      <c r="H1179" s="5">
        <v>44608</v>
      </c>
      <c r="I1179">
        <v>9513</v>
      </c>
      <c r="J1179" s="9">
        <v>255.28</v>
      </c>
      <c r="K1179" s="9">
        <v>159.41999999999999</v>
      </c>
      <c r="L1179" s="9">
        <v>2428478.64</v>
      </c>
      <c r="M1179" s="9">
        <v>1516562.46</v>
      </c>
      <c r="N1179" s="9">
        <v>911916.18</v>
      </c>
    </row>
    <row r="1180" spans="1:14" x14ac:dyDescent="0.25">
      <c r="A1180" t="s">
        <v>9</v>
      </c>
      <c r="B1180" t="s">
        <v>99</v>
      </c>
      <c r="C1180" t="s">
        <v>65</v>
      </c>
      <c r="D1180" t="s">
        <v>3</v>
      </c>
      <c r="E1180" t="s">
        <v>4</v>
      </c>
      <c r="F1180" s="5">
        <v>43137</v>
      </c>
      <c r="G1180">
        <v>968106496</v>
      </c>
      <c r="H1180" s="5">
        <v>43148</v>
      </c>
      <c r="I1180">
        <v>3080</v>
      </c>
      <c r="J1180" s="9">
        <v>668.27</v>
      </c>
      <c r="K1180" s="9">
        <v>502.54</v>
      </c>
      <c r="L1180" s="9">
        <v>2058271.6</v>
      </c>
      <c r="M1180" s="9">
        <v>1547823.2</v>
      </c>
      <c r="N1180" s="9">
        <v>510448.4</v>
      </c>
    </row>
    <row r="1181" spans="1:14" x14ac:dyDescent="0.25">
      <c r="A1181" t="s">
        <v>17</v>
      </c>
      <c r="B1181" t="s">
        <v>188</v>
      </c>
      <c r="C1181" t="s">
        <v>45</v>
      </c>
      <c r="D1181" t="s">
        <v>7</v>
      </c>
      <c r="E1181" t="s">
        <v>4</v>
      </c>
      <c r="F1181" s="5">
        <v>43791</v>
      </c>
      <c r="G1181">
        <v>418385398</v>
      </c>
      <c r="H1181" s="5">
        <v>43823</v>
      </c>
      <c r="I1181">
        <v>8392</v>
      </c>
      <c r="J1181" s="9">
        <v>9.33</v>
      </c>
      <c r="K1181" s="9">
        <v>6.92</v>
      </c>
      <c r="L1181" s="9">
        <v>78297.36</v>
      </c>
      <c r="M1181" s="9">
        <v>58072.639999999999</v>
      </c>
      <c r="N1181" s="9">
        <v>20224.72</v>
      </c>
    </row>
    <row r="1182" spans="1:14" x14ac:dyDescent="0.25">
      <c r="A1182" t="s">
        <v>9</v>
      </c>
      <c r="B1182" t="s">
        <v>175</v>
      </c>
      <c r="C1182" t="s">
        <v>45</v>
      </c>
      <c r="D1182" t="s">
        <v>3</v>
      </c>
      <c r="E1182" t="s">
        <v>8</v>
      </c>
      <c r="F1182" s="5">
        <v>43752</v>
      </c>
      <c r="G1182">
        <v>522089898</v>
      </c>
      <c r="H1182" s="5">
        <v>43780</v>
      </c>
      <c r="I1182">
        <v>6858</v>
      </c>
      <c r="J1182" s="9">
        <v>9.33</v>
      </c>
      <c r="K1182" s="9">
        <v>6.92</v>
      </c>
      <c r="L1182" s="9">
        <v>63985.14</v>
      </c>
      <c r="M1182" s="9">
        <v>47457.36</v>
      </c>
      <c r="N1182" s="9">
        <v>16527.78</v>
      </c>
    </row>
    <row r="1183" spans="1:14" x14ac:dyDescent="0.25">
      <c r="A1183" t="s">
        <v>9</v>
      </c>
      <c r="B1183" t="s">
        <v>191</v>
      </c>
      <c r="C1183" t="s">
        <v>57</v>
      </c>
      <c r="D1183" t="s">
        <v>3</v>
      </c>
      <c r="E1183" t="s">
        <v>15</v>
      </c>
      <c r="F1183" s="5">
        <v>42138</v>
      </c>
      <c r="G1183">
        <v>263643825</v>
      </c>
      <c r="H1183" s="5">
        <v>42184</v>
      </c>
      <c r="I1183">
        <v>6921</v>
      </c>
      <c r="J1183" s="9">
        <v>154.06</v>
      </c>
      <c r="K1183" s="9">
        <v>90.93</v>
      </c>
      <c r="L1183" s="9">
        <v>1066249.26</v>
      </c>
      <c r="M1183" s="9">
        <v>629326.53</v>
      </c>
      <c r="N1183" s="9">
        <v>436922.73</v>
      </c>
    </row>
    <row r="1184" spans="1:14" x14ac:dyDescent="0.25">
      <c r="A1184" t="s">
        <v>12</v>
      </c>
      <c r="B1184" t="s">
        <v>169</v>
      </c>
      <c r="C1184" t="s">
        <v>2</v>
      </c>
      <c r="D1184" t="s">
        <v>7</v>
      </c>
      <c r="E1184" t="s">
        <v>8</v>
      </c>
      <c r="F1184" s="5">
        <v>43724</v>
      </c>
      <c r="G1184">
        <v>947783505</v>
      </c>
      <c r="H1184" s="5">
        <v>43765</v>
      </c>
      <c r="I1184">
        <v>9056</v>
      </c>
      <c r="J1184" s="9">
        <v>255.28</v>
      </c>
      <c r="K1184" s="9">
        <v>159.41999999999999</v>
      </c>
      <c r="L1184" s="9">
        <v>2311815.6800000002</v>
      </c>
      <c r="M1184" s="9">
        <v>1443707.52</v>
      </c>
      <c r="N1184" s="9">
        <v>868108.16</v>
      </c>
    </row>
    <row r="1185" spans="1:14" x14ac:dyDescent="0.25">
      <c r="A1185" t="s">
        <v>17</v>
      </c>
      <c r="B1185" t="s">
        <v>149</v>
      </c>
      <c r="C1185" t="s">
        <v>65</v>
      </c>
      <c r="D1185" t="s">
        <v>7</v>
      </c>
      <c r="E1185" t="s">
        <v>15</v>
      </c>
      <c r="F1185" s="5">
        <v>42486</v>
      </c>
      <c r="G1185">
        <v>349557769</v>
      </c>
      <c r="H1185" s="5">
        <v>42496</v>
      </c>
      <c r="I1185">
        <v>767</v>
      </c>
      <c r="J1185" s="9">
        <v>668.27</v>
      </c>
      <c r="K1185" s="9">
        <v>502.54</v>
      </c>
      <c r="L1185" s="9">
        <v>512563.09</v>
      </c>
      <c r="M1185" s="9">
        <v>385448.18</v>
      </c>
      <c r="N1185" s="9">
        <v>127114.91</v>
      </c>
    </row>
    <row r="1186" spans="1:14" x14ac:dyDescent="0.25">
      <c r="A1186" t="s">
        <v>17</v>
      </c>
      <c r="B1186" t="s">
        <v>82</v>
      </c>
      <c r="C1186" t="s">
        <v>22</v>
      </c>
      <c r="D1186" t="s">
        <v>7</v>
      </c>
      <c r="E1186" t="s">
        <v>23</v>
      </c>
      <c r="F1186" s="5">
        <v>42596</v>
      </c>
      <c r="G1186">
        <v>364327943</v>
      </c>
      <c r="H1186" s="5">
        <v>42608</v>
      </c>
      <c r="I1186">
        <v>1589</v>
      </c>
      <c r="J1186" s="9">
        <v>109.28</v>
      </c>
      <c r="K1186" s="9">
        <v>35.840000000000003</v>
      </c>
      <c r="L1186" s="9">
        <v>173645.92</v>
      </c>
      <c r="M1186" s="9">
        <v>56949.760000000002</v>
      </c>
      <c r="N1186" s="9">
        <v>116696.16</v>
      </c>
    </row>
    <row r="1187" spans="1:14" x14ac:dyDescent="0.25">
      <c r="A1187" t="s">
        <v>9</v>
      </c>
      <c r="B1187" t="s">
        <v>175</v>
      </c>
      <c r="C1187" t="s">
        <v>19</v>
      </c>
      <c r="D1187" t="s">
        <v>3</v>
      </c>
      <c r="E1187" t="s">
        <v>4</v>
      </c>
      <c r="F1187" s="5">
        <v>44153</v>
      </c>
      <c r="G1187">
        <v>257767856</v>
      </c>
      <c r="H1187" s="5">
        <v>43833</v>
      </c>
      <c r="I1187">
        <v>8092</v>
      </c>
      <c r="J1187" s="9">
        <v>81.73</v>
      </c>
      <c r="K1187" s="9">
        <v>56.67</v>
      </c>
      <c r="L1187" s="9">
        <v>661359.16</v>
      </c>
      <c r="M1187" s="9">
        <v>458573.64</v>
      </c>
      <c r="N1187" s="9">
        <v>202785.52</v>
      </c>
    </row>
    <row r="1188" spans="1:14" x14ac:dyDescent="0.25">
      <c r="A1188" t="s">
        <v>9</v>
      </c>
      <c r="B1188" t="s">
        <v>161</v>
      </c>
      <c r="C1188" t="s">
        <v>57</v>
      </c>
      <c r="D1188" t="s">
        <v>3</v>
      </c>
      <c r="E1188" t="s">
        <v>8</v>
      </c>
      <c r="F1188" s="5">
        <v>43837</v>
      </c>
      <c r="G1188">
        <v>715863835</v>
      </c>
      <c r="H1188" s="5">
        <v>43856</v>
      </c>
      <c r="I1188">
        <v>8872</v>
      </c>
      <c r="J1188" s="9">
        <v>154.06</v>
      </c>
      <c r="K1188" s="9">
        <v>90.93</v>
      </c>
      <c r="L1188" s="9">
        <v>1366820.32</v>
      </c>
      <c r="M1188" s="9">
        <v>806730.96</v>
      </c>
      <c r="N1188" s="9">
        <v>560089.36</v>
      </c>
    </row>
    <row r="1189" spans="1:14" x14ac:dyDescent="0.25">
      <c r="A1189" t="s">
        <v>9</v>
      </c>
      <c r="B1189" t="s">
        <v>145</v>
      </c>
      <c r="C1189" t="s">
        <v>31</v>
      </c>
      <c r="D1189" t="s">
        <v>7</v>
      </c>
      <c r="E1189" t="s">
        <v>8</v>
      </c>
      <c r="F1189" s="5">
        <v>44796</v>
      </c>
      <c r="G1189">
        <v>694914710</v>
      </c>
      <c r="H1189" s="5">
        <v>44829</v>
      </c>
      <c r="I1189">
        <v>9560</v>
      </c>
      <c r="J1189" s="9">
        <v>437.2</v>
      </c>
      <c r="K1189" s="9">
        <v>263.33</v>
      </c>
      <c r="L1189" s="9">
        <v>4179632</v>
      </c>
      <c r="M1189" s="9">
        <v>2517434.7999999998</v>
      </c>
      <c r="N1189" s="9">
        <v>1662197.2</v>
      </c>
    </row>
    <row r="1190" spans="1:14" x14ac:dyDescent="0.25">
      <c r="A1190" t="s">
        <v>9</v>
      </c>
      <c r="B1190" t="s">
        <v>174</v>
      </c>
      <c r="C1190" t="s">
        <v>2</v>
      </c>
      <c r="D1190" t="s">
        <v>7</v>
      </c>
      <c r="E1190" t="s">
        <v>4</v>
      </c>
      <c r="F1190" s="5">
        <v>43104</v>
      </c>
      <c r="G1190">
        <v>571531808</v>
      </c>
      <c r="H1190" s="5">
        <v>43153</v>
      </c>
      <c r="I1190">
        <v>7818</v>
      </c>
      <c r="J1190" s="9">
        <v>255.28</v>
      </c>
      <c r="K1190" s="9">
        <v>159.41999999999999</v>
      </c>
      <c r="L1190" s="9">
        <v>1995779.04</v>
      </c>
      <c r="M1190" s="9">
        <v>1246345.56</v>
      </c>
      <c r="N1190" s="9">
        <v>749433.48</v>
      </c>
    </row>
    <row r="1191" spans="1:14" x14ac:dyDescent="0.25">
      <c r="A1191" t="s">
        <v>0</v>
      </c>
      <c r="B1191" t="s">
        <v>74</v>
      </c>
      <c r="C1191" t="s">
        <v>14</v>
      </c>
      <c r="D1191" t="s">
        <v>3</v>
      </c>
      <c r="E1191" t="s">
        <v>8</v>
      </c>
      <c r="F1191" s="5">
        <v>42766</v>
      </c>
      <c r="G1191">
        <v>792638957</v>
      </c>
      <c r="H1191" s="5">
        <v>42783</v>
      </c>
      <c r="I1191">
        <v>8336</v>
      </c>
      <c r="J1191" s="9">
        <v>205.7</v>
      </c>
      <c r="K1191" s="9">
        <v>117.11</v>
      </c>
      <c r="L1191" s="9">
        <v>1714715.2</v>
      </c>
      <c r="M1191" s="9">
        <v>976228.96</v>
      </c>
      <c r="N1191" s="9">
        <v>738486.24</v>
      </c>
    </row>
    <row r="1192" spans="1:14" x14ac:dyDescent="0.25">
      <c r="A1192" t="s">
        <v>9</v>
      </c>
      <c r="B1192" t="s">
        <v>164</v>
      </c>
      <c r="C1192" t="s">
        <v>2</v>
      </c>
      <c r="D1192" t="s">
        <v>3</v>
      </c>
      <c r="E1192" t="s">
        <v>4</v>
      </c>
      <c r="F1192" s="5">
        <v>42329</v>
      </c>
      <c r="G1192">
        <v>525472486</v>
      </c>
      <c r="H1192" s="5">
        <v>42331</v>
      </c>
      <c r="I1192">
        <v>7840</v>
      </c>
      <c r="J1192" s="9">
        <v>255.28</v>
      </c>
      <c r="K1192" s="9">
        <v>159.41999999999999</v>
      </c>
      <c r="L1192" s="9">
        <v>2001395.2</v>
      </c>
      <c r="M1192" s="9">
        <v>1249852.8</v>
      </c>
      <c r="N1192" s="9">
        <v>751542.4</v>
      </c>
    </row>
    <row r="1193" spans="1:14" x14ac:dyDescent="0.25">
      <c r="A1193" t="s">
        <v>9</v>
      </c>
      <c r="B1193" t="s">
        <v>79</v>
      </c>
      <c r="C1193" t="s">
        <v>6</v>
      </c>
      <c r="D1193" t="s">
        <v>7</v>
      </c>
      <c r="E1193" t="s">
        <v>23</v>
      </c>
      <c r="F1193" s="5">
        <v>44305</v>
      </c>
      <c r="G1193">
        <v>807581222</v>
      </c>
      <c r="H1193" s="5">
        <v>44311</v>
      </c>
      <c r="I1193">
        <v>85</v>
      </c>
      <c r="J1193" s="9">
        <v>152.58000000000001</v>
      </c>
      <c r="K1193" s="9">
        <v>97.44</v>
      </c>
      <c r="L1193" s="9">
        <v>12969.3</v>
      </c>
      <c r="M1193" s="9">
        <v>8282.4</v>
      </c>
      <c r="N1193" s="9">
        <v>4686.8999999999996</v>
      </c>
    </row>
    <row r="1194" spans="1:14" x14ac:dyDescent="0.25">
      <c r="A1194" t="s">
        <v>9</v>
      </c>
      <c r="B1194" t="s">
        <v>204</v>
      </c>
      <c r="C1194" t="s">
        <v>45</v>
      </c>
      <c r="D1194" t="s">
        <v>3</v>
      </c>
      <c r="E1194" t="s">
        <v>15</v>
      </c>
      <c r="F1194" s="5">
        <v>44132</v>
      </c>
      <c r="G1194">
        <v>496826493</v>
      </c>
      <c r="H1194" s="5">
        <v>44176</v>
      </c>
      <c r="I1194">
        <v>855</v>
      </c>
      <c r="J1194" s="9">
        <v>9.33</v>
      </c>
      <c r="K1194" s="9">
        <v>6.92</v>
      </c>
      <c r="L1194" s="9">
        <v>7977.15</v>
      </c>
      <c r="M1194" s="9">
        <v>5916.6</v>
      </c>
      <c r="N1194" s="9">
        <v>2060.5500000000002</v>
      </c>
    </row>
    <row r="1195" spans="1:14" x14ac:dyDescent="0.25">
      <c r="A1195" t="s">
        <v>0</v>
      </c>
      <c r="B1195" t="s">
        <v>197</v>
      </c>
      <c r="C1195" t="s">
        <v>6</v>
      </c>
      <c r="D1195" t="s">
        <v>3</v>
      </c>
      <c r="E1195" t="s">
        <v>8</v>
      </c>
      <c r="F1195" s="5">
        <v>43875</v>
      </c>
      <c r="G1195">
        <v>321382129</v>
      </c>
      <c r="H1195" s="5">
        <v>43894</v>
      </c>
      <c r="I1195">
        <v>2969</v>
      </c>
      <c r="J1195" s="9">
        <v>152.58000000000001</v>
      </c>
      <c r="K1195" s="9">
        <v>97.44</v>
      </c>
      <c r="L1195" s="9">
        <v>453010.02</v>
      </c>
      <c r="M1195" s="9">
        <v>289299.36</v>
      </c>
      <c r="N1195" s="9">
        <v>163710.66</v>
      </c>
    </row>
    <row r="1196" spans="1:14" x14ac:dyDescent="0.25">
      <c r="A1196" t="s">
        <v>17</v>
      </c>
      <c r="B1196" t="s">
        <v>53</v>
      </c>
      <c r="C1196" t="s">
        <v>45</v>
      </c>
      <c r="D1196" t="s">
        <v>3</v>
      </c>
      <c r="E1196" t="s">
        <v>4</v>
      </c>
      <c r="F1196" s="5">
        <v>42750</v>
      </c>
      <c r="G1196">
        <v>629734456</v>
      </c>
      <c r="H1196" s="5">
        <v>42800</v>
      </c>
      <c r="I1196">
        <v>1274</v>
      </c>
      <c r="J1196" s="9">
        <v>9.33</v>
      </c>
      <c r="K1196" s="9">
        <v>6.92</v>
      </c>
      <c r="L1196" s="9">
        <v>11886.42</v>
      </c>
      <c r="M1196" s="9">
        <v>8816.08</v>
      </c>
      <c r="N1196" s="9">
        <v>3070.34</v>
      </c>
    </row>
    <row r="1197" spans="1:14" x14ac:dyDescent="0.25">
      <c r="A1197" t="s">
        <v>9</v>
      </c>
      <c r="B1197" t="s">
        <v>102</v>
      </c>
      <c r="C1197" t="s">
        <v>14</v>
      </c>
      <c r="D1197" t="s">
        <v>3</v>
      </c>
      <c r="E1197" t="s">
        <v>15</v>
      </c>
      <c r="F1197" s="5">
        <v>44562</v>
      </c>
      <c r="G1197">
        <v>940682303</v>
      </c>
      <c r="H1197" s="5">
        <v>44601</v>
      </c>
      <c r="I1197">
        <v>7652</v>
      </c>
      <c r="J1197" s="9">
        <v>205.7</v>
      </c>
      <c r="K1197" s="9">
        <v>117.11</v>
      </c>
      <c r="L1197" s="9">
        <v>1574016.4</v>
      </c>
      <c r="M1197" s="9">
        <v>896125.72</v>
      </c>
      <c r="N1197" s="9">
        <v>677890.68</v>
      </c>
    </row>
    <row r="1198" spans="1:14" x14ac:dyDescent="0.25">
      <c r="A1198" t="s">
        <v>20</v>
      </c>
      <c r="B1198" t="s">
        <v>183</v>
      </c>
      <c r="C1198" t="s">
        <v>19</v>
      </c>
      <c r="D1198" t="s">
        <v>7</v>
      </c>
      <c r="E1198" t="s">
        <v>8</v>
      </c>
      <c r="F1198" s="5">
        <v>43959</v>
      </c>
      <c r="G1198">
        <v>393336999</v>
      </c>
      <c r="H1198" s="5">
        <v>43965</v>
      </c>
      <c r="I1198">
        <v>6014</v>
      </c>
      <c r="J1198" s="9">
        <v>81.73</v>
      </c>
      <c r="K1198" s="9">
        <v>56.67</v>
      </c>
      <c r="L1198" s="9">
        <v>491524.22</v>
      </c>
      <c r="M1198" s="9">
        <v>340813.38</v>
      </c>
      <c r="N1198" s="9">
        <v>150710.84</v>
      </c>
    </row>
    <row r="1199" spans="1:14" x14ac:dyDescent="0.25">
      <c r="A1199" t="s">
        <v>17</v>
      </c>
      <c r="B1199" t="s">
        <v>135</v>
      </c>
      <c r="C1199" t="s">
        <v>45</v>
      </c>
      <c r="D1199" t="s">
        <v>7</v>
      </c>
      <c r="E1199" t="s">
        <v>8</v>
      </c>
      <c r="F1199" s="5">
        <v>43986</v>
      </c>
      <c r="G1199">
        <v>897122371</v>
      </c>
      <c r="H1199" s="5">
        <v>43995</v>
      </c>
      <c r="I1199">
        <v>7300</v>
      </c>
      <c r="J1199" s="9">
        <v>9.33</v>
      </c>
      <c r="K1199" s="9">
        <v>6.92</v>
      </c>
      <c r="L1199" s="9">
        <v>68109</v>
      </c>
      <c r="M1199" s="9">
        <v>50516</v>
      </c>
      <c r="N1199" s="9">
        <v>17593</v>
      </c>
    </row>
    <row r="1200" spans="1:14" x14ac:dyDescent="0.25">
      <c r="A1200" t="s">
        <v>9</v>
      </c>
      <c r="B1200" t="s">
        <v>114</v>
      </c>
      <c r="C1200" t="s">
        <v>45</v>
      </c>
      <c r="D1200" t="s">
        <v>7</v>
      </c>
      <c r="E1200" t="s">
        <v>8</v>
      </c>
      <c r="F1200" s="5">
        <v>43379</v>
      </c>
      <c r="G1200">
        <v>381774747</v>
      </c>
      <c r="H1200" s="5">
        <v>43396</v>
      </c>
      <c r="I1200">
        <v>4486</v>
      </c>
      <c r="J1200" s="9">
        <v>9.33</v>
      </c>
      <c r="K1200" s="9">
        <v>6.92</v>
      </c>
      <c r="L1200" s="9">
        <v>41854.379999999997</v>
      </c>
      <c r="M1200" s="9">
        <v>31043.119999999999</v>
      </c>
      <c r="N1200" s="9">
        <v>10811.26</v>
      </c>
    </row>
    <row r="1201" spans="1:14" x14ac:dyDescent="0.25">
      <c r="A1201" t="s">
        <v>17</v>
      </c>
      <c r="B1201" t="s">
        <v>47</v>
      </c>
      <c r="C1201" t="s">
        <v>2</v>
      </c>
      <c r="D1201" t="s">
        <v>3</v>
      </c>
      <c r="E1201" t="s">
        <v>4</v>
      </c>
      <c r="F1201" s="5">
        <v>43691</v>
      </c>
      <c r="G1201">
        <v>447342956</v>
      </c>
      <c r="H1201" s="5">
        <v>43729</v>
      </c>
      <c r="I1201">
        <v>7576</v>
      </c>
      <c r="J1201" s="9">
        <v>255.28</v>
      </c>
      <c r="K1201" s="9">
        <v>159.41999999999999</v>
      </c>
      <c r="L1201" s="9">
        <v>1934001.28</v>
      </c>
      <c r="M1201" s="9">
        <v>1207765.92</v>
      </c>
      <c r="N1201" s="9">
        <v>726235.36</v>
      </c>
    </row>
    <row r="1202" spans="1:14" x14ac:dyDescent="0.25">
      <c r="A1202" t="s">
        <v>12</v>
      </c>
      <c r="B1202" t="s">
        <v>190</v>
      </c>
      <c r="C1202" t="s">
        <v>57</v>
      </c>
      <c r="D1202" t="s">
        <v>3</v>
      </c>
      <c r="E1202" t="s">
        <v>4</v>
      </c>
      <c r="F1202" s="5">
        <v>44518</v>
      </c>
      <c r="G1202">
        <v>514188325</v>
      </c>
      <c r="H1202" s="5">
        <v>44198</v>
      </c>
      <c r="I1202">
        <v>8607</v>
      </c>
      <c r="J1202" s="9">
        <v>154.06</v>
      </c>
      <c r="K1202" s="9">
        <v>90.93</v>
      </c>
      <c r="L1202" s="9">
        <v>1325994.42</v>
      </c>
      <c r="M1202" s="9">
        <v>782634.51</v>
      </c>
      <c r="N1202" s="9">
        <v>543359.91</v>
      </c>
    </row>
    <row r="1203" spans="1:14" x14ac:dyDescent="0.25">
      <c r="A1203" t="s">
        <v>9</v>
      </c>
      <c r="B1203" t="s">
        <v>199</v>
      </c>
      <c r="C1203" t="s">
        <v>36</v>
      </c>
      <c r="D1203" t="s">
        <v>3</v>
      </c>
      <c r="E1203" t="s">
        <v>23</v>
      </c>
      <c r="F1203" s="5">
        <v>42839</v>
      </c>
      <c r="G1203">
        <v>972984683</v>
      </c>
      <c r="H1203" s="5">
        <v>42885</v>
      </c>
      <c r="I1203">
        <v>6644</v>
      </c>
      <c r="J1203" s="9">
        <v>421.89</v>
      </c>
      <c r="K1203" s="9">
        <v>364.69</v>
      </c>
      <c r="L1203" s="9">
        <v>2803037.16</v>
      </c>
      <c r="M1203" s="9">
        <v>2423000.36</v>
      </c>
      <c r="N1203" s="9">
        <v>380036.8</v>
      </c>
    </row>
    <row r="1204" spans="1:14" x14ac:dyDescent="0.25">
      <c r="A1204" t="s">
        <v>9</v>
      </c>
      <c r="B1204" t="s">
        <v>194</v>
      </c>
      <c r="C1204" t="s">
        <v>57</v>
      </c>
      <c r="D1204" t="s">
        <v>3</v>
      </c>
      <c r="E1204" t="s">
        <v>23</v>
      </c>
      <c r="F1204" s="5">
        <v>42340</v>
      </c>
      <c r="G1204">
        <v>934718358</v>
      </c>
      <c r="H1204" s="5">
        <v>42354</v>
      </c>
      <c r="I1204">
        <v>2789</v>
      </c>
      <c r="J1204" s="9">
        <v>154.06</v>
      </c>
      <c r="K1204" s="9">
        <v>90.93</v>
      </c>
      <c r="L1204" s="9">
        <v>429673.34</v>
      </c>
      <c r="M1204" s="9">
        <v>253603.77</v>
      </c>
      <c r="N1204" s="9">
        <v>176069.57</v>
      </c>
    </row>
    <row r="1205" spans="1:14" x14ac:dyDescent="0.25">
      <c r="A1205" t="s">
        <v>9</v>
      </c>
      <c r="B1205" t="s">
        <v>126</v>
      </c>
      <c r="C1205" t="s">
        <v>6</v>
      </c>
      <c r="D1205" t="s">
        <v>7</v>
      </c>
      <c r="E1205" t="s">
        <v>4</v>
      </c>
      <c r="F1205" s="5">
        <v>43781</v>
      </c>
      <c r="G1205">
        <v>480688178</v>
      </c>
      <c r="H1205" s="5">
        <v>43793</v>
      </c>
      <c r="I1205">
        <v>5169</v>
      </c>
      <c r="J1205" s="9">
        <v>152.58000000000001</v>
      </c>
      <c r="K1205" s="9">
        <v>97.44</v>
      </c>
      <c r="L1205" s="9">
        <v>788686.02</v>
      </c>
      <c r="M1205" s="9">
        <v>503667.36</v>
      </c>
      <c r="N1205" s="9">
        <v>285018.65999999997</v>
      </c>
    </row>
    <row r="1206" spans="1:14" x14ac:dyDescent="0.25">
      <c r="A1206" t="s">
        <v>17</v>
      </c>
      <c r="B1206" t="s">
        <v>188</v>
      </c>
      <c r="C1206" t="s">
        <v>65</v>
      </c>
      <c r="D1206" t="s">
        <v>3</v>
      </c>
      <c r="E1206" t="s">
        <v>8</v>
      </c>
      <c r="F1206" s="5">
        <v>44817</v>
      </c>
      <c r="G1206">
        <v>212505471</v>
      </c>
      <c r="H1206" s="5">
        <v>44832</v>
      </c>
      <c r="I1206">
        <v>3946</v>
      </c>
      <c r="J1206" s="9">
        <v>668.27</v>
      </c>
      <c r="K1206" s="9">
        <v>502.54</v>
      </c>
      <c r="L1206" s="9">
        <v>2636993.42</v>
      </c>
      <c r="M1206" s="9">
        <v>1983022.84</v>
      </c>
      <c r="N1206" s="9">
        <v>653970.57999999996</v>
      </c>
    </row>
    <row r="1207" spans="1:14" x14ac:dyDescent="0.25">
      <c r="A1207" t="s">
        <v>20</v>
      </c>
      <c r="B1207" t="s">
        <v>183</v>
      </c>
      <c r="C1207" t="s">
        <v>22</v>
      </c>
      <c r="D1207" t="s">
        <v>3</v>
      </c>
      <c r="E1207" t="s">
        <v>4</v>
      </c>
      <c r="F1207" s="5">
        <v>44870</v>
      </c>
      <c r="G1207">
        <v>802094066</v>
      </c>
      <c r="H1207" s="5">
        <v>44905</v>
      </c>
      <c r="I1207">
        <v>6313</v>
      </c>
      <c r="J1207" s="9">
        <v>109.28</v>
      </c>
      <c r="K1207" s="9">
        <v>35.840000000000003</v>
      </c>
      <c r="L1207" s="9">
        <v>689884.64</v>
      </c>
      <c r="M1207" s="9">
        <v>226257.92000000001</v>
      </c>
      <c r="N1207" s="9">
        <v>463626.72</v>
      </c>
    </row>
    <row r="1208" spans="1:14" x14ac:dyDescent="0.25">
      <c r="A1208" t="s">
        <v>9</v>
      </c>
      <c r="B1208" t="s">
        <v>203</v>
      </c>
      <c r="C1208" t="s">
        <v>36</v>
      </c>
      <c r="D1208" t="s">
        <v>7</v>
      </c>
      <c r="E1208" t="s">
        <v>8</v>
      </c>
      <c r="F1208" s="5">
        <v>43913</v>
      </c>
      <c r="G1208">
        <v>741690289</v>
      </c>
      <c r="H1208" s="5">
        <v>43961</v>
      </c>
      <c r="I1208">
        <v>1494</v>
      </c>
      <c r="J1208" s="9">
        <v>421.89</v>
      </c>
      <c r="K1208" s="9">
        <v>364.69</v>
      </c>
      <c r="L1208" s="9">
        <v>630303.66</v>
      </c>
      <c r="M1208" s="9">
        <v>544846.86</v>
      </c>
      <c r="N1208" s="9">
        <v>85456.8</v>
      </c>
    </row>
    <row r="1209" spans="1:14" x14ac:dyDescent="0.25">
      <c r="A1209" t="s">
        <v>9</v>
      </c>
      <c r="B1209" t="s">
        <v>92</v>
      </c>
      <c r="C1209" t="s">
        <v>22</v>
      </c>
      <c r="D1209" t="s">
        <v>7</v>
      </c>
      <c r="E1209" t="s">
        <v>15</v>
      </c>
      <c r="F1209" s="5">
        <v>44573</v>
      </c>
      <c r="G1209">
        <v>393842971</v>
      </c>
      <c r="H1209" s="5">
        <v>44592</v>
      </c>
      <c r="I1209">
        <v>5742</v>
      </c>
      <c r="J1209" s="9">
        <v>109.28</v>
      </c>
      <c r="K1209" s="9">
        <v>35.840000000000003</v>
      </c>
      <c r="L1209" s="9">
        <v>627485.76</v>
      </c>
      <c r="M1209" s="9">
        <v>205793.28</v>
      </c>
      <c r="N1209" s="9">
        <v>421692.48</v>
      </c>
    </row>
    <row r="1210" spans="1:14" x14ac:dyDescent="0.25">
      <c r="A1210" t="s">
        <v>0</v>
      </c>
      <c r="B1210" t="s">
        <v>94</v>
      </c>
      <c r="C1210" t="s">
        <v>6</v>
      </c>
      <c r="D1210" t="s">
        <v>3</v>
      </c>
      <c r="E1210" t="s">
        <v>4</v>
      </c>
      <c r="F1210" s="5">
        <v>42251</v>
      </c>
      <c r="G1210">
        <v>641413438</v>
      </c>
      <c r="H1210" s="5">
        <v>42277</v>
      </c>
      <c r="I1210">
        <v>7345</v>
      </c>
      <c r="J1210" s="9">
        <v>152.58000000000001</v>
      </c>
      <c r="K1210" s="9">
        <v>97.44</v>
      </c>
      <c r="L1210" s="9">
        <v>1120700.1000000001</v>
      </c>
      <c r="M1210" s="9">
        <v>715696.8</v>
      </c>
      <c r="N1210" s="9">
        <v>405003.3</v>
      </c>
    </row>
    <row r="1211" spans="1:14" x14ac:dyDescent="0.25">
      <c r="A1211" t="s">
        <v>9</v>
      </c>
      <c r="B1211" t="s">
        <v>155</v>
      </c>
      <c r="C1211" t="s">
        <v>31</v>
      </c>
      <c r="D1211" t="s">
        <v>7</v>
      </c>
      <c r="E1211" t="s">
        <v>4</v>
      </c>
      <c r="F1211" s="5">
        <v>42048</v>
      </c>
      <c r="G1211">
        <v>637575519</v>
      </c>
      <c r="H1211" s="5">
        <v>42084</v>
      </c>
      <c r="I1211">
        <v>1619</v>
      </c>
      <c r="J1211" s="9">
        <v>437.2</v>
      </c>
      <c r="K1211" s="9">
        <v>263.33</v>
      </c>
      <c r="L1211" s="9">
        <v>707826.8</v>
      </c>
      <c r="M1211" s="9">
        <v>426331.27</v>
      </c>
      <c r="N1211" s="9">
        <v>281495.53000000003</v>
      </c>
    </row>
    <row r="1212" spans="1:14" x14ac:dyDescent="0.25">
      <c r="A1212" t="s">
        <v>12</v>
      </c>
      <c r="B1212" t="s">
        <v>67</v>
      </c>
      <c r="C1212" t="s">
        <v>31</v>
      </c>
      <c r="D1212" t="s">
        <v>7</v>
      </c>
      <c r="E1212" t="s">
        <v>4</v>
      </c>
      <c r="F1212" s="5">
        <v>44760</v>
      </c>
      <c r="G1212">
        <v>955815541</v>
      </c>
      <c r="H1212" s="5">
        <v>44786</v>
      </c>
      <c r="I1212">
        <v>5914</v>
      </c>
      <c r="J1212" s="9">
        <v>437.2</v>
      </c>
      <c r="K1212" s="9">
        <v>263.33</v>
      </c>
      <c r="L1212" s="9">
        <v>2585600.7999999998</v>
      </c>
      <c r="M1212" s="9">
        <v>1557333.62</v>
      </c>
      <c r="N1212" s="9">
        <v>1028267.18</v>
      </c>
    </row>
    <row r="1213" spans="1:14" x14ac:dyDescent="0.25">
      <c r="A1213" t="s">
        <v>9</v>
      </c>
      <c r="B1213" t="s">
        <v>139</v>
      </c>
      <c r="C1213" t="s">
        <v>14</v>
      </c>
      <c r="D1213" t="s">
        <v>3</v>
      </c>
      <c r="E1213" t="s">
        <v>23</v>
      </c>
      <c r="F1213" s="5">
        <v>42572</v>
      </c>
      <c r="G1213">
        <v>439932334</v>
      </c>
      <c r="H1213" s="5">
        <v>42588</v>
      </c>
      <c r="I1213">
        <v>4609</v>
      </c>
      <c r="J1213" s="9">
        <v>205.7</v>
      </c>
      <c r="K1213" s="9">
        <v>117.11</v>
      </c>
      <c r="L1213" s="9">
        <v>948071.3</v>
      </c>
      <c r="M1213" s="9">
        <v>539759.99</v>
      </c>
      <c r="N1213" s="9">
        <v>408311.31</v>
      </c>
    </row>
    <row r="1214" spans="1:14" x14ac:dyDescent="0.25">
      <c r="A1214" t="s">
        <v>9</v>
      </c>
      <c r="B1214" t="s">
        <v>55</v>
      </c>
      <c r="C1214" t="s">
        <v>2</v>
      </c>
      <c r="D1214" t="s">
        <v>7</v>
      </c>
      <c r="E1214" t="s">
        <v>23</v>
      </c>
      <c r="F1214" s="5">
        <v>44907</v>
      </c>
      <c r="G1214">
        <v>254037225</v>
      </c>
      <c r="H1214" s="5">
        <v>44579</v>
      </c>
      <c r="I1214">
        <v>4115</v>
      </c>
      <c r="J1214" s="9">
        <v>255.28</v>
      </c>
      <c r="K1214" s="9">
        <v>159.41999999999999</v>
      </c>
      <c r="L1214" s="9">
        <v>1050477.2</v>
      </c>
      <c r="M1214" s="9">
        <v>656013.30000000005</v>
      </c>
      <c r="N1214" s="9">
        <v>394463.9</v>
      </c>
    </row>
    <row r="1215" spans="1:14" x14ac:dyDescent="0.25">
      <c r="A1215" t="s">
        <v>20</v>
      </c>
      <c r="B1215" t="s">
        <v>120</v>
      </c>
      <c r="C1215" t="s">
        <v>31</v>
      </c>
      <c r="D1215" t="s">
        <v>3</v>
      </c>
      <c r="E1215" t="s">
        <v>4</v>
      </c>
      <c r="F1215" s="5">
        <v>43190</v>
      </c>
      <c r="G1215">
        <v>732554042</v>
      </c>
      <c r="H1215" s="5">
        <v>43195</v>
      </c>
      <c r="I1215">
        <v>7875</v>
      </c>
      <c r="J1215" s="9">
        <v>437.2</v>
      </c>
      <c r="K1215" s="9">
        <v>263.33</v>
      </c>
      <c r="L1215" s="9">
        <v>3442950</v>
      </c>
      <c r="M1215" s="9">
        <v>2073723.75</v>
      </c>
      <c r="N1215" s="9">
        <v>1369226.25</v>
      </c>
    </row>
    <row r="1216" spans="1:14" x14ac:dyDescent="0.25">
      <c r="A1216" t="s">
        <v>9</v>
      </c>
      <c r="B1216" t="s">
        <v>151</v>
      </c>
      <c r="C1216" t="s">
        <v>29</v>
      </c>
      <c r="D1216" t="s">
        <v>3</v>
      </c>
      <c r="E1216" t="s">
        <v>4</v>
      </c>
      <c r="F1216" s="5">
        <v>44623</v>
      </c>
      <c r="G1216">
        <v>930219113</v>
      </c>
      <c r="H1216" s="5">
        <v>44630</v>
      </c>
      <c r="I1216">
        <v>1362</v>
      </c>
      <c r="J1216" s="9">
        <v>651.21</v>
      </c>
      <c r="K1216" s="9">
        <v>524.96</v>
      </c>
      <c r="L1216" s="9">
        <v>886948.02</v>
      </c>
      <c r="M1216" s="9">
        <v>714995.52</v>
      </c>
      <c r="N1216" s="9">
        <v>171952.5</v>
      </c>
    </row>
    <row r="1217" spans="1:14" x14ac:dyDescent="0.25">
      <c r="A1217" t="s">
        <v>9</v>
      </c>
      <c r="B1217" t="s">
        <v>199</v>
      </c>
      <c r="C1217" t="s">
        <v>11</v>
      </c>
      <c r="D1217" t="s">
        <v>3</v>
      </c>
      <c r="E1217" t="s">
        <v>23</v>
      </c>
      <c r="F1217" s="5">
        <v>44562</v>
      </c>
      <c r="G1217">
        <v>872081267</v>
      </c>
      <c r="H1217" s="5">
        <v>44573</v>
      </c>
      <c r="I1217">
        <v>7081</v>
      </c>
      <c r="J1217" s="9">
        <v>47.45</v>
      </c>
      <c r="K1217" s="9">
        <v>31.79</v>
      </c>
      <c r="L1217" s="9">
        <v>335993.45</v>
      </c>
      <c r="M1217" s="9">
        <v>225104.99</v>
      </c>
      <c r="N1217" s="9">
        <v>110888.46</v>
      </c>
    </row>
    <row r="1218" spans="1:14" x14ac:dyDescent="0.25">
      <c r="A1218" t="s">
        <v>17</v>
      </c>
      <c r="B1218" t="s">
        <v>82</v>
      </c>
      <c r="C1218" t="s">
        <v>29</v>
      </c>
      <c r="D1218" t="s">
        <v>7</v>
      </c>
      <c r="E1218" t="s">
        <v>23</v>
      </c>
      <c r="F1218" s="5">
        <v>44911</v>
      </c>
      <c r="G1218">
        <v>203501832</v>
      </c>
      <c r="H1218" s="5">
        <v>44913</v>
      </c>
      <c r="I1218">
        <v>9569</v>
      </c>
      <c r="J1218" s="9">
        <v>651.21</v>
      </c>
      <c r="K1218" s="9">
        <v>524.96</v>
      </c>
      <c r="L1218" s="9">
        <v>6231428.4900000002</v>
      </c>
      <c r="M1218" s="9">
        <v>5023342.24</v>
      </c>
      <c r="N1218" s="9">
        <v>1208086.25</v>
      </c>
    </row>
    <row r="1219" spans="1:14" x14ac:dyDescent="0.25">
      <c r="A1219" t="s">
        <v>9</v>
      </c>
      <c r="B1219" t="s">
        <v>191</v>
      </c>
      <c r="C1219" t="s">
        <v>22</v>
      </c>
      <c r="D1219" t="s">
        <v>3</v>
      </c>
      <c r="E1219" t="s">
        <v>15</v>
      </c>
      <c r="F1219" s="5">
        <v>42038</v>
      </c>
      <c r="G1219">
        <v>440154635</v>
      </c>
      <c r="H1219" s="5">
        <v>42041</v>
      </c>
      <c r="I1219">
        <v>393</v>
      </c>
      <c r="J1219" s="9">
        <v>109.28</v>
      </c>
      <c r="K1219" s="9">
        <v>35.840000000000003</v>
      </c>
      <c r="L1219" s="9">
        <v>42947.040000000001</v>
      </c>
      <c r="M1219" s="9">
        <v>14085.12</v>
      </c>
      <c r="N1219" s="9">
        <v>28861.919999999998</v>
      </c>
    </row>
    <row r="1220" spans="1:14" x14ac:dyDescent="0.25">
      <c r="A1220" t="s">
        <v>9</v>
      </c>
      <c r="B1220" t="s">
        <v>139</v>
      </c>
      <c r="C1220" t="s">
        <v>19</v>
      </c>
      <c r="D1220" t="s">
        <v>3</v>
      </c>
      <c r="E1220" t="s">
        <v>4</v>
      </c>
      <c r="F1220" s="5">
        <v>44702</v>
      </c>
      <c r="G1220">
        <v>918026006</v>
      </c>
      <c r="H1220" s="5">
        <v>44751</v>
      </c>
      <c r="I1220">
        <v>3151</v>
      </c>
      <c r="J1220" s="9">
        <v>81.73</v>
      </c>
      <c r="K1220" s="9">
        <v>56.67</v>
      </c>
      <c r="L1220" s="9">
        <v>257531.23</v>
      </c>
      <c r="M1220" s="9">
        <v>178567.17</v>
      </c>
      <c r="N1220" s="9">
        <v>78964.06</v>
      </c>
    </row>
    <row r="1221" spans="1:14" x14ac:dyDescent="0.25">
      <c r="A1221" t="s">
        <v>9</v>
      </c>
      <c r="B1221" t="s">
        <v>194</v>
      </c>
      <c r="C1221" t="s">
        <v>65</v>
      </c>
      <c r="D1221" t="s">
        <v>7</v>
      </c>
      <c r="E1221" t="s">
        <v>23</v>
      </c>
      <c r="F1221" s="5">
        <v>43972</v>
      </c>
      <c r="G1221">
        <v>143414771</v>
      </c>
      <c r="H1221" s="5">
        <v>43985</v>
      </c>
      <c r="I1221">
        <v>8473</v>
      </c>
      <c r="J1221" s="9">
        <v>668.27</v>
      </c>
      <c r="K1221" s="9">
        <v>502.54</v>
      </c>
      <c r="L1221" s="9">
        <v>5662251.71</v>
      </c>
      <c r="M1221" s="9">
        <v>4258021.42</v>
      </c>
      <c r="N1221" s="9">
        <v>1404230.29</v>
      </c>
    </row>
    <row r="1222" spans="1:14" x14ac:dyDescent="0.25">
      <c r="A1222" t="s">
        <v>12</v>
      </c>
      <c r="B1222" t="s">
        <v>67</v>
      </c>
      <c r="C1222" t="s">
        <v>57</v>
      </c>
      <c r="D1222" t="s">
        <v>7</v>
      </c>
      <c r="E1222" t="s">
        <v>4</v>
      </c>
      <c r="F1222" s="5">
        <v>43462</v>
      </c>
      <c r="G1222">
        <v>742932260</v>
      </c>
      <c r="H1222" s="5">
        <v>42034</v>
      </c>
      <c r="I1222">
        <v>9020</v>
      </c>
      <c r="J1222" s="9">
        <v>154.06</v>
      </c>
      <c r="K1222" s="9">
        <v>90.93</v>
      </c>
      <c r="L1222" s="9">
        <v>1389621.2</v>
      </c>
      <c r="M1222" s="9">
        <v>820188.6</v>
      </c>
      <c r="N1222" s="9">
        <v>569432.6</v>
      </c>
    </row>
    <row r="1223" spans="1:14" x14ac:dyDescent="0.25">
      <c r="A1223" t="s">
        <v>0</v>
      </c>
      <c r="B1223" t="s">
        <v>101</v>
      </c>
      <c r="C1223" t="s">
        <v>57</v>
      </c>
      <c r="D1223" t="s">
        <v>7</v>
      </c>
      <c r="E1223" t="s">
        <v>15</v>
      </c>
      <c r="F1223" s="5">
        <v>42714</v>
      </c>
      <c r="G1223">
        <v>913502299</v>
      </c>
      <c r="H1223" s="5">
        <v>42749</v>
      </c>
      <c r="I1223">
        <v>4485</v>
      </c>
      <c r="J1223" s="9">
        <v>154.06</v>
      </c>
      <c r="K1223" s="9">
        <v>90.93</v>
      </c>
      <c r="L1223" s="9">
        <v>690959.1</v>
      </c>
      <c r="M1223" s="9">
        <v>407821.05</v>
      </c>
      <c r="N1223" s="9">
        <v>283138.05</v>
      </c>
    </row>
    <row r="1224" spans="1:14" x14ac:dyDescent="0.25">
      <c r="A1224" t="s">
        <v>9</v>
      </c>
      <c r="B1224" t="s">
        <v>96</v>
      </c>
      <c r="C1224" t="s">
        <v>6</v>
      </c>
      <c r="D1224" t="s">
        <v>7</v>
      </c>
      <c r="E1224" t="s">
        <v>8</v>
      </c>
      <c r="F1224" s="5">
        <v>44738</v>
      </c>
      <c r="G1224">
        <v>272361218</v>
      </c>
      <c r="H1224" s="5">
        <v>44745</v>
      </c>
      <c r="I1224">
        <v>6592</v>
      </c>
      <c r="J1224" s="9">
        <v>152.58000000000001</v>
      </c>
      <c r="K1224" s="9">
        <v>97.44</v>
      </c>
      <c r="L1224" s="9">
        <v>1005807.36</v>
      </c>
      <c r="M1224" s="9">
        <v>642324.47999999998</v>
      </c>
      <c r="N1224" s="9">
        <v>363482.88</v>
      </c>
    </row>
    <row r="1225" spans="1:14" x14ac:dyDescent="0.25">
      <c r="A1225" t="s">
        <v>0</v>
      </c>
      <c r="B1225" t="s">
        <v>33</v>
      </c>
      <c r="C1225" t="s">
        <v>57</v>
      </c>
      <c r="D1225" t="s">
        <v>7</v>
      </c>
      <c r="E1225" t="s">
        <v>8</v>
      </c>
      <c r="F1225" s="5">
        <v>42159</v>
      </c>
      <c r="G1225">
        <v>307057845</v>
      </c>
      <c r="H1225" s="5">
        <v>42187</v>
      </c>
      <c r="I1225">
        <v>4095</v>
      </c>
      <c r="J1225" s="9">
        <v>154.06</v>
      </c>
      <c r="K1225" s="9">
        <v>90.93</v>
      </c>
      <c r="L1225" s="9">
        <v>630875.69999999995</v>
      </c>
      <c r="M1225" s="9">
        <v>372358.35</v>
      </c>
      <c r="N1225" s="9">
        <v>258517.35</v>
      </c>
    </row>
    <row r="1226" spans="1:14" x14ac:dyDescent="0.25">
      <c r="A1226" t="s">
        <v>12</v>
      </c>
      <c r="B1226" t="s">
        <v>146</v>
      </c>
      <c r="C1226" t="s">
        <v>11</v>
      </c>
      <c r="D1226" t="s">
        <v>3</v>
      </c>
      <c r="E1226" t="s">
        <v>8</v>
      </c>
      <c r="F1226" s="5">
        <v>43380</v>
      </c>
      <c r="G1226">
        <v>325453507</v>
      </c>
      <c r="H1226" s="5">
        <v>43416</v>
      </c>
      <c r="I1226">
        <v>7780</v>
      </c>
      <c r="J1226" s="9">
        <v>47.45</v>
      </c>
      <c r="K1226" s="9">
        <v>31.79</v>
      </c>
      <c r="L1226" s="9">
        <v>369161</v>
      </c>
      <c r="M1226" s="9">
        <v>247326.2</v>
      </c>
      <c r="N1226" s="9">
        <v>121834.8</v>
      </c>
    </row>
    <row r="1227" spans="1:14" x14ac:dyDescent="0.25">
      <c r="A1227" t="s">
        <v>9</v>
      </c>
      <c r="B1227" t="s">
        <v>103</v>
      </c>
      <c r="C1227" t="s">
        <v>2</v>
      </c>
      <c r="D1227" t="s">
        <v>3</v>
      </c>
      <c r="E1227" t="s">
        <v>15</v>
      </c>
      <c r="F1227" s="5">
        <v>44387</v>
      </c>
      <c r="G1227">
        <v>605722033</v>
      </c>
      <c r="H1227" s="5">
        <v>44397</v>
      </c>
      <c r="I1227">
        <v>5465</v>
      </c>
      <c r="J1227" s="9">
        <v>255.28</v>
      </c>
      <c r="K1227" s="9">
        <v>159.41999999999999</v>
      </c>
      <c r="L1227" s="9">
        <v>1395105.2</v>
      </c>
      <c r="M1227" s="9">
        <v>871230.3</v>
      </c>
      <c r="N1227" s="9">
        <v>523874.9</v>
      </c>
    </row>
    <row r="1228" spans="1:14" x14ac:dyDescent="0.25">
      <c r="A1228" t="s">
        <v>9</v>
      </c>
      <c r="B1228" t="s">
        <v>141</v>
      </c>
      <c r="C1228" t="s">
        <v>57</v>
      </c>
      <c r="D1228" t="s">
        <v>3</v>
      </c>
      <c r="E1228" t="s">
        <v>4</v>
      </c>
      <c r="F1228" s="5">
        <v>42856</v>
      </c>
      <c r="G1228">
        <v>146349751</v>
      </c>
      <c r="H1228" s="5">
        <v>42899</v>
      </c>
      <c r="I1228">
        <v>6999</v>
      </c>
      <c r="J1228" s="9">
        <v>154.06</v>
      </c>
      <c r="K1228" s="9">
        <v>90.93</v>
      </c>
      <c r="L1228" s="9">
        <v>1078265.94</v>
      </c>
      <c r="M1228" s="9">
        <v>636419.06999999995</v>
      </c>
      <c r="N1228" s="9">
        <v>441846.87</v>
      </c>
    </row>
    <row r="1229" spans="1:14" x14ac:dyDescent="0.25">
      <c r="A1229" t="s">
        <v>12</v>
      </c>
      <c r="B1229" t="s">
        <v>32</v>
      </c>
      <c r="C1229" t="s">
        <v>45</v>
      </c>
      <c r="D1229" t="s">
        <v>3</v>
      </c>
      <c r="E1229" t="s">
        <v>8</v>
      </c>
      <c r="F1229" s="5">
        <v>44864</v>
      </c>
      <c r="G1229">
        <v>716135489</v>
      </c>
      <c r="H1229" s="5">
        <v>44878</v>
      </c>
      <c r="I1229">
        <v>9260</v>
      </c>
      <c r="J1229" s="9">
        <v>9.33</v>
      </c>
      <c r="K1229" s="9">
        <v>6.92</v>
      </c>
      <c r="L1229" s="9">
        <v>86395.8</v>
      </c>
      <c r="M1229" s="9">
        <v>64079.199999999997</v>
      </c>
      <c r="N1229" s="9">
        <v>22316.6</v>
      </c>
    </row>
    <row r="1230" spans="1:14" x14ac:dyDescent="0.25">
      <c r="A1230" t="s">
        <v>9</v>
      </c>
      <c r="B1230" t="s">
        <v>204</v>
      </c>
      <c r="C1230" t="s">
        <v>36</v>
      </c>
      <c r="D1230" t="s">
        <v>7</v>
      </c>
      <c r="E1230" t="s">
        <v>8</v>
      </c>
      <c r="F1230" s="5">
        <v>42788</v>
      </c>
      <c r="G1230">
        <v>104190576</v>
      </c>
      <c r="H1230" s="5">
        <v>42806</v>
      </c>
      <c r="I1230">
        <v>1162</v>
      </c>
      <c r="J1230" s="9">
        <v>421.89</v>
      </c>
      <c r="K1230" s="9">
        <v>364.69</v>
      </c>
      <c r="L1230" s="9">
        <v>490236.18</v>
      </c>
      <c r="M1230" s="9">
        <v>423769.78</v>
      </c>
      <c r="N1230" s="9">
        <v>66466.399999999994</v>
      </c>
    </row>
    <row r="1231" spans="1:14" x14ac:dyDescent="0.25">
      <c r="A1231" t="s">
        <v>12</v>
      </c>
      <c r="B1231" t="s">
        <v>61</v>
      </c>
      <c r="C1231" t="s">
        <v>2</v>
      </c>
      <c r="D1231" t="s">
        <v>7</v>
      </c>
      <c r="E1231" t="s">
        <v>4</v>
      </c>
      <c r="F1231" s="5">
        <v>43559</v>
      </c>
      <c r="G1231">
        <v>669938838</v>
      </c>
      <c r="H1231" s="5">
        <v>43595</v>
      </c>
      <c r="I1231">
        <v>8645</v>
      </c>
      <c r="J1231" s="9">
        <v>255.28</v>
      </c>
      <c r="K1231" s="9">
        <v>159.41999999999999</v>
      </c>
      <c r="L1231" s="9">
        <v>2206895.6</v>
      </c>
      <c r="M1231" s="9">
        <v>1378185.9</v>
      </c>
      <c r="N1231" s="9">
        <v>828709.7</v>
      </c>
    </row>
    <row r="1232" spans="1:14" x14ac:dyDescent="0.25">
      <c r="A1232" t="s">
        <v>20</v>
      </c>
      <c r="B1232" t="s">
        <v>70</v>
      </c>
      <c r="C1232" t="s">
        <v>29</v>
      </c>
      <c r="D1232" t="s">
        <v>7</v>
      </c>
      <c r="E1232" t="s">
        <v>15</v>
      </c>
      <c r="F1232" s="5">
        <v>42030</v>
      </c>
      <c r="G1232">
        <v>793116605</v>
      </c>
      <c r="H1232" s="5">
        <v>42042</v>
      </c>
      <c r="I1232">
        <v>9683</v>
      </c>
      <c r="J1232" s="9">
        <v>651.21</v>
      </c>
      <c r="K1232" s="9">
        <v>524.96</v>
      </c>
      <c r="L1232" s="9">
        <v>6305666.4299999997</v>
      </c>
      <c r="M1232" s="9">
        <v>5083187.68</v>
      </c>
      <c r="N1232" s="9">
        <v>1222478.75</v>
      </c>
    </row>
    <row r="1233" spans="1:14" x14ac:dyDescent="0.25">
      <c r="A1233" t="s">
        <v>12</v>
      </c>
      <c r="B1233" t="s">
        <v>61</v>
      </c>
      <c r="C1233" t="s">
        <v>65</v>
      </c>
      <c r="D1233" t="s">
        <v>7</v>
      </c>
      <c r="E1233" t="s">
        <v>4</v>
      </c>
      <c r="F1233" s="5">
        <v>43480</v>
      </c>
      <c r="G1233">
        <v>723772704</v>
      </c>
      <c r="H1233" s="5">
        <v>43511</v>
      </c>
      <c r="I1233">
        <v>9282</v>
      </c>
      <c r="J1233" s="9">
        <v>668.27</v>
      </c>
      <c r="K1233" s="9">
        <v>502.54</v>
      </c>
      <c r="L1233" s="9">
        <v>6202882.1399999997</v>
      </c>
      <c r="M1233" s="9">
        <v>4664576.28</v>
      </c>
      <c r="N1233" s="9">
        <v>1538305.86</v>
      </c>
    </row>
    <row r="1234" spans="1:14" x14ac:dyDescent="0.25">
      <c r="A1234" t="s">
        <v>9</v>
      </c>
      <c r="B1234" t="s">
        <v>98</v>
      </c>
      <c r="C1234" t="s">
        <v>14</v>
      </c>
      <c r="D1234" t="s">
        <v>3</v>
      </c>
      <c r="E1234" t="s">
        <v>8</v>
      </c>
      <c r="F1234" s="5">
        <v>43775</v>
      </c>
      <c r="G1234">
        <v>332268464</v>
      </c>
      <c r="H1234" s="5">
        <v>43813</v>
      </c>
      <c r="I1234">
        <v>4477</v>
      </c>
      <c r="J1234" s="9">
        <v>205.7</v>
      </c>
      <c r="K1234" s="9">
        <v>117.11</v>
      </c>
      <c r="L1234" s="9">
        <v>920918.9</v>
      </c>
      <c r="M1234" s="9">
        <v>524301.47</v>
      </c>
      <c r="N1234" s="9">
        <v>396617.43</v>
      </c>
    </row>
    <row r="1235" spans="1:14" x14ac:dyDescent="0.25">
      <c r="A1235" t="s">
        <v>9</v>
      </c>
      <c r="B1235" t="s">
        <v>157</v>
      </c>
      <c r="C1235" t="s">
        <v>36</v>
      </c>
      <c r="D1235" t="s">
        <v>3</v>
      </c>
      <c r="E1235" t="s">
        <v>4</v>
      </c>
      <c r="F1235" s="5">
        <v>43784</v>
      </c>
      <c r="G1235">
        <v>459277713</v>
      </c>
      <c r="H1235" s="5">
        <v>43803</v>
      </c>
      <c r="I1235">
        <v>9336</v>
      </c>
      <c r="J1235" s="9">
        <v>421.89</v>
      </c>
      <c r="K1235" s="9">
        <v>364.69</v>
      </c>
      <c r="L1235" s="9">
        <v>3938765.04</v>
      </c>
      <c r="M1235" s="9">
        <v>3404745.84</v>
      </c>
      <c r="N1235" s="9">
        <v>534019.19999999995</v>
      </c>
    </row>
    <row r="1236" spans="1:14" x14ac:dyDescent="0.25">
      <c r="A1236" t="s">
        <v>9</v>
      </c>
      <c r="B1236" t="s">
        <v>203</v>
      </c>
      <c r="C1236" t="s">
        <v>45</v>
      </c>
      <c r="D1236" t="s">
        <v>7</v>
      </c>
      <c r="E1236" t="s">
        <v>15</v>
      </c>
      <c r="F1236" s="5">
        <v>44766</v>
      </c>
      <c r="G1236">
        <v>665786778</v>
      </c>
      <c r="H1236" s="5">
        <v>44788</v>
      </c>
      <c r="I1236">
        <v>9958</v>
      </c>
      <c r="J1236" s="9">
        <v>9.33</v>
      </c>
      <c r="K1236" s="9">
        <v>6.92</v>
      </c>
      <c r="L1236" s="9">
        <v>92908.14</v>
      </c>
      <c r="M1236" s="9">
        <v>68909.36</v>
      </c>
      <c r="N1236" s="9">
        <v>23998.78</v>
      </c>
    </row>
    <row r="1237" spans="1:14" x14ac:dyDescent="0.25">
      <c r="A1237" t="s">
        <v>12</v>
      </c>
      <c r="B1237" t="s">
        <v>162</v>
      </c>
      <c r="C1237" t="s">
        <v>65</v>
      </c>
      <c r="D1237" t="s">
        <v>3</v>
      </c>
      <c r="E1237" t="s">
        <v>4</v>
      </c>
      <c r="F1237" s="5">
        <v>43748</v>
      </c>
      <c r="G1237">
        <v>583094489</v>
      </c>
      <c r="H1237" s="5">
        <v>43782</v>
      </c>
      <c r="I1237">
        <v>9472</v>
      </c>
      <c r="J1237" s="9">
        <v>668.27</v>
      </c>
      <c r="K1237" s="9">
        <v>502.54</v>
      </c>
      <c r="L1237" s="9">
        <v>6329853.4400000004</v>
      </c>
      <c r="M1237" s="9">
        <v>4760058.88</v>
      </c>
      <c r="N1237" s="9">
        <v>1569794.56</v>
      </c>
    </row>
    <row r="1238" spans="1:14" x14ac:dyDescent="0.25">
      <c r="A1238" t="s">
        <v>9</v>
      </c>
      <c r="B1238" t="s">
        <v>186</v>
      </c>
      <c r="C1238" t="s">
        <v>14</v>
      </c>
      <c r="D1238" t="s">
        <v>7</v>
      </c>
      <c r="E1238" t="s">
        <v>4</v>
      </c>
      <c r="F1238" s="5">
        <v>44466</v>
      </c>
      <c r="G1238">
        <v>362812173</v>
      </c>
      <c r="H1238" s="5">
        <v>44469</v>
      </c>
      <c r="I1238">
        <v>3039</v>
      </c>
      <c r="J1238" s="9">
        <v>205.7</v>
      </c>
      <c r="K1238" s="9">
        <v>117.11</v>
      </c>
      <c r="L1238" s="9">
        <v>625122.30000000005</v>
      </c>
      <c r="M1238" s="9">
        <v>355897.29</v>
      </c>
      <c r="N1238" s="9">
        <v>269225.01</v>
      </c>
    </row>
    <row r="1239" spans="1:14" x14ac:dyDescent="0.25">
      <c r="A1239" t="s">
        <v>0</v>
      </c>
      <c r="B1239" t="s">
        <v>94</v>
      </c>
      <c r="C1239" t="s">
        <v>6</v>
      </c>
      <c r="D1239" t="s">
        <v>3</v>
      </c>
      <c r="E1239" t="s">
        <v>8</v>
      </c>
      <c r="F1239" s="5">
        <v>44071</v>
      </c>
      <c r="G1239">
        <v>226863658</v>
      </c>
      <c r="H1239" s="5">
        <v>44090</v>
      </c>
      <c r="I1239">
        <v>2853</v>
      </c>
      <c r="J1239" s="9">
        <v>152.58000000000001</v>
      </c>
      <c r="K1239" s="9">
        <v>97.44</v>
      </c>
      <c r="L1239" s="9">
        <v>435310.74</v>
      </c>
      <c r="M1239" s="9">
        <v>277996.32</v>
      </c>
      <c r="N1239" s="9">
        <v>157314.42000000001</v>
      </c>
    </row>
    <row r="1240" spans="1:14" x14ac:dyDescent="0.25">
      <c r="A1240" t="s">
        <v>9</v>
      </c>
      <c r="B1240" t="s">
        <v>91</v>
      </c>
      <c r="C1240" t="s">
        <v>2</v>
      </c>
      <c r="D1240" t="s">
        <v>3</v>
      </c>
      <c r="E1240" t="s">
        <v>15</v>
      </c>
      <c r="F1240" s="5">
        <v>44805</v>
      </c>
      <c r="G1240">
        <v>917485272</v>
      </c>
      <c r="H1240" s="5">
        <v>44837</v>
      </c>
      <c r="I1240">
        <v>3136</v>
      </c>
      <c r="J1240" s="9">
        <v>255.28</v>
      </c>
      <c r="K1240" s="9">
        <v>159.41999999999999</v>
      </c>
      <c r="L1240" s="9">
        <v>800558.07999999996</v>
      </c>
      <c r="M1240" s="9">
        <v>499941.12</v>
      </c>
      <c r="N1240" s="9">
        <v>300616.96000000002</v>
      </c>
    </row>
    <row r="1241" spans="1:14" x14ac:dyDescent="0.25">
      <c r="A1241" t="s">
        <v>9</v>
      </c>
      <c r="B1241" t="s">
        <v>194</v>
      </c>
      <c r="C1241" t="s">
        <v>19</v>
      </c>
      <c r="D1241" t="s">
        <v>7</v>
      </c>
      <c r="E1241" t="s">
        <v>15</v>
      </c>
      <c r="F1241" s="5">
        <v>43949</v>
      </c>
      <c r="G1241">
        <v>547225844</v>
      </c>
      <c r="H1241" s="5">
        <v>43981</v>
      </c>
      <c r="I1241">
        <v>5143</v>
      </c>
      <c r="J1241" s="9">
        <v>81.73</v>
      </c>
      <c r="K1241" s="9">
        <v>56.67</v>
      </c>
      <c r="L1241" s="9">
        <v>420337.39</v>
      </c>
      <c r="M1241" s="9">
        <v>291453.81</v>
      </c>
      <c r="N1241" s="9">
        <v>128883.58</v>
      </c>
    </row>
    <row r="1242" spans="1:14" x14ac:dyDescent="0.25">
      <c r="A1242" t="s">
        <v>9</v>
      </c>
      <c r="B1242" t="s">
        <v>170</v>
      </c>
      <c r="C1242" t="s">
        <v>65</v>
      </c>
      <c r="D1242" t="s">
        <v>7</v>
      </c>
      <c r="E1242" t="s">
        <v>4</v>
      </c>
      <c r="F1242" s="5">
        <v>44598</v>
      </c>
      <c r="G1242">
        <v>448946702</v>
      </c>
      <c r="H1242" s="5">
        <v>44620</v>
      </c>
      <c r="I1242">
        <v>2161</v>
      </c>
      <c r="J1242" s="9">
        <v>668.27</v>
      </c>
      <c r="K1242" s="9">
        <v>502.54</v>
      </c>
      <c r="L1242" s="9">
        <v>1444131.47</v>
      </c>
      <c r="M1242" s="9">
        <v>1085988.94</v>
      </c>
      <c r="N1242" s="9">
        <v>358142.53</v>
      </c>
    </row>
    <row r="1243" spans="1:14" x14ac:dyDescent="0.25">
      <c r="A1243" t="s">
        <v>9</v>
      </c>
      <c r="B1243" t="s">
        <v>142</v>
      </c>
      <c r="C1243" t="s">
        <v>31</v>
      </c>
      <c r="D1243" t="s">
        <v>3</v>
      </c>
      <c r="E1243" t="s">
        <v>23</v>
      </c>
      <c r="F1243" s="5">
        <v>42542</v>
      </c>
      <c r="G1243">
        <v>225821673</v>
      </c>
      <c r="H1243" s="5">
        <v>42585</v>
      </c>
      <c r="I1243">
        <v>4506</v>
      </c>
      <c r="J1243" s="9">
        <v>437.2</v>
      </c>
      <c r="K1243" s="9">
        <v>263.33</v>
      </c>
      <c r="L1243" s="9">
        <v>1970023.2</v>
      </c>
      <c r="M1243" s="9">
        <v>1186564.98</v>
      </c>
      <c r="N1243" s="9">
        <v>783458.22</v>
      </c>
    </row>
    <row r="1244" spans="1:14" x14ac:dyDescent="0.25">
      <c r="A1244" t="s">
        <v>12</v>
      </c>
      <c r="B1244" t="s">
        <v>73</v>
      </c>
      <c r="C1244" t="s">
        <v>11</v>
      </c>
      <c r="D1244" t="s">
        <v>3</v>
      </c>
      <c r="E1244" t="s">
        <v>15</v>
      </c>
      <c r="F1244" s="5">
        <v>43349</v>
      </c>
      <c r="G1244">
        <v>901337087</v>
      </c>
      <c r="H1244" s="5">
        <v>43398</v>
      </c>
      <c r="I1244">
        <v>4529</v>
      </c>
      <c r="J1244" s="9">
        <v>47.45</v>
      </c>
      <c r="K1244" s="9">
        <v>31.79</v>
      </c>
      <c r="L1244" s="9">
        <v>214901.05</v>
      </c>
      <c r="M1244" s="9">
        <v>143976.91</v>
      </c>
      <c r="N1244" s="9">
        <v>70924.14</v>
      </c>
    </row>
    <row r="1245" spans="1:14" x14ac:dyDescent="0.25">
      <c r="A1245" t="s">
        <v>9</v>
      </c>
      <c r="B1245" t="s">
        <v>60</v>
      </c>
      <c r="C1245" t="s">
        <v>65</v>
      </c>
      <c r="D1245" t="s">
        <v>7</v>
      </c>
      <c r="E1245" t="s">
        <v>15</v>
      </c>
      <c r="F1245" s="5">
        <v>42204</v>
      </c>
      <c r="G1245">
        <v>869291770</v>
      </c>
      <c r="H1245" s="5">
        <v>42237</v>
      </c>
      <c r="I1245">
        <v>1607</v>
      </c>
      <c r="J1245" s="9">
        <v>668.27</v>
      </c>
      <c r="K1245" s="9">
        <v>502.54</v>
      </c>
      <c r="L1245" s="9">
        <v>1073909.8899999999</v>
      </c>
      <c r="M1245" s="9">
        <v>807581.78</v>
      </c>
      <c r="N1245" s="9">
        <v>266328.11</v>
      </c>
    </row>
    <row r="1246" spans="1:14" x14ac:dyDescent="0.25">
      <c r="A1246" t="s">
        <v>0</v>
      </c>
      <c r="B1246" t="s">
        <v>197</v>
      </c>
      <c r="C1246" t="s">
        <v>2</v>
      </c>
      <c r="D1246" t="s">
        <v>7</v>
      </c>
      <c r="E1246" t="s">
        <v>15</v>
      </c>
      <c r="F1246" s="5">
        <v>42297</v>
      </c>
      <c r="G1246">
        <v>843797051</v>
      </c>
      <c r="H1246" s="5">
        <v>42298</v>
      </c>
      <c r="I1246">
        <v>7153</v>
      </c>
      <c r="J1246" s="9">
        <v>255.28</v>
      </c>
      <c r="K1246" s="9">
        <v>159.41999999999999</v>
      </c>
      <c r="L1246" s="9">
        <v>1826017.84</v>
      </c>
      <c r="M1246" s="9">
        <v>1140331.26</v>
      </c>
      <c r="N1246" s="9">
        <v>685686.58</v>
      </c>
    </row>
    <row r="1247" spans="1:14" x14ac:dyDescent="0.25">
      <c r="A1247" t="s">
        <v>9</v>
      </c>
      <c r="B1247" t="s">
        <v>203</v>
      </c>
      <c r="C1247" t="s">
        <v>22</v>
      </c>
      <c r="D1247" t="s">
        <v>7</v>
      </c>
      <c r="E1247" t="s">
        <v>15</v>
      </c>
      <c r="F1247" s="5">
        <v>42747</v>
      </c>
      <c r="G1247">
        <v>709276759</v>
      </c>
      <c r="H1247" s="5">
        <v>42795</v>
      </c>
      <c r="I1247">
        <v>9610</v>
      </c>
      <c r="J1247" s="9">
        <v>109.28</v>
      </c>
      <c r="K1247" s="9">
        <v>35.840000000000003</v>
      </c>
      <c r="L1247" s="9">
        <v>1050180.8</v>
      </c>
      <c r="M1247" s="9">
        <v>344422.40000000002</v>
      </c>
      <c r="N1247" s="9">
        <v>705758.4</v>
      </c>
    </row>
    <row r="1248" spans="1:14" x14ac:dyDescent="0.25">
      <c r="A1248" t="s">
        <v>12</v>
      </c>
      <c r="B1248" t="s">
        <v>189</v>
      </c>
      <c r="C1248" t="s">
        <v>45</v>
      </c>
      <c r="D1248" t="s">
        <v>3</v>
      </c>
      <c r="E1248" t="s">
        <v>4</v>
      </c>
      <c r="F1248" s="5">
        <v>43217</v>
      </c>
      <c r="G1248">
        <v>870467221</v>
      </c>
      <c r="H1248" s="5">
        <v>43248</v>
      </c>
      <c r="I1248">
        <v>9449</v>
      </c>
      <c r="J1248" s="9">
        <v>9.33</v>
      </c>
      <c r="K1248" s="9">
        <v>6.92</v>
      </c>
      <c r="L1248" s="9">
        <v>88159.17</v>
      </c>
      <c r="M1248" s="9">
        <v>65387.08</v>
      </c>
      <c r="N1248" s="9">
        <v>22772.09</v>
      </c>
    </row>
    <row r="1249" spans="1:14" x14ac:dyDescent="0.25">
      <c r="A1249" t="s">
        <v>9</v>
      </c>
      <c r="B1249" t="s">
        <v>187</v>
      </c>
      <c r="C1249" t="s">
        <v>2</v>
      </c>
      <c r="D1249" t="s">
        <v>3</v>
      </c>
      <c r="E1249" t="s">
        <v>4</v>
      </c>
      <c r="F1249" s="5">
        <v>42064</v>
      </c>
      <c r="G1249">
        <v>902417266</v>
      </c>
      <c r="H1249" s="5">
        <v>42109</v>
      </c>
      <c r="I1249">
        <v>4178</v>
      </c>
      <c r="J1249" s="9">
        <v>255.28</v>
      </c>
      <c r="K1249" s="9">
        <v>159.41999999999999</v>
      </c>
      <c r="L1249" s="9">
        <v>1066559.8400000001</v>
      </c>
      <c r="M1249" s="9">
        <v>666056.76</v>
      </c>
      <c r="N1249" s="9">
        <v>400503.08</v>
      </c>
    </row>
    <row r="1250" spans="1:14" x14ac:dyDescent="0.25">
      <c r="A1250" t="s">
        <v>20</v>
      </c>
      <c r="B1250" t="s">
        <v>70</v>
      </c>
      <c r="C1250" t="s">
        <v>29</v>
      </c>
      <c r="D1250" t="s">
        <v>7</v>
      </c>
      <c r="E1250" t="s">
        <v>4</v>
      </c>
      <c r="F1250" s="5">
        <v>44191</v>
      </c>
      <c r="G1250">
        <v>900488221</v>
      </c>
      <c r="H1250" s="5">
        <v>43875</v>
      </c>
      <c r="I1250">
        <v>3330</v>
      </c>
      <c r="J1250" s="9">
        <v>651.21</v>
      </c>
      <c r="K1250" s="9">
        <v>524.96</v>
      </c>
      <c r="L1250" s="9">
        <v>2168529.2999999998</v>
      </c>
      <c r="M1250" s="9">
        <v>1748116.8</v>
      </c>
      <c r="N1250" s="9">
        <v>420412.5</v>
      </c>
    </row>
    <row r="1251" spans="1:14" x14ac:dyDescent="0.25">
      <c r="A1251" t="s">
        <v>12</v>
      </c>
      <c r="B1251" t="s">
        <v>162</v>
      </c>
      <c r="C1251" t="s">
        <v>22</v>
      </c>
      <c r="D1251" t="s">
        <v>3</v>
      </c>
      <c r="E1251" t="s">
        <v>23</v>
      </c>
      <c r="F1251" s="5">
        <v>43696</v>
      </c>
      <c r="G1251">
        <v>130353915</v>
      </c>
      <c r="H1251" s="5">
        <v>43739</v>
      </c>
      <c r="I1251">
        <v>3475</v>
      </c>
      <c r="J1251" s="9">
        <v>109.28</v>
      </c>
      <c r="K1251" s="9">
        <v>35.840000000000003</v>
      </c>
      <c r="L1251" s="9">
        <v>379748</v>
      </c>
      <c r="M1251" s="9">
        <v>124544</v>
      </c>
      <c r="N1251" s="9">
        <v>255204</v>
      </c>
    </row>
    <row r="1252" spans="1:14" x14ac:dyDescent="0.25">
      <c r="A1252" t="s">
        <v>9</v>
      </c>
      <c r="B1252" t="s">
        <v>170</v>
      </c>
      <c r="C1252" t="s">
        <v>31</v>
      </c>
      <c r="D1252" t="s">
        <v>7</v>
      </c>
      <c r="E1252" t="s">
        <v>23</v>
      </c>
      <c r="F1252" s="5">
        <v>42532</v>
      </c>
      <c r="G1252">
        <v>178000676</v>
      </c>
      <c r="H1252" s="5">
        <v>42567</v>
      </c>
      <c r="I1252">
        <v>3210</v>
      </c>
      <c r="J1252" s="9">
        <v>437.2</v>
      </c>
      <c r="K1252" s="9">
        <v>263.33</v>
      </c>
      <c r="L1252" s="9">
        <v>1403412</v>
      </c>
      <c r="M1252" s="9">
        <v>845289.3</v>
      </c>
      <c r="N1252" s="9">
        <v>558122.69999999995</v>
      </c>
    </row>
    <row r="1253" spans="1:14" x14ac:dyDescent="0.25">
      <c r="A1253" t="s">
        <v>9</v>
      </c>
      <c r="B1253" t="s">
        <v>112</v>
      </c>
      <c r="C1253" t="s">
        <v>11</v>
      </c>
      <c r="D1253" t="s">
        <v>3</v>
      </c>
      <c r="E1253" t="s">
        <v>15</v>
      </c>
      <c r="F1253" s="5">
        <v>44730</v>
      </c>
      <c r="G1253">
        <v>899727332</v>
      </c>
      <c r="H1253" s="5">
        <v>44755</v>
      </c>
      <c r="I1253">
        <v>8166</v>
      </c>
      <c r="J1253" s="9">
        <v>47.45</v>
      </c>
      <c r="K1253" s="9">
        <v>31.79</v>
      </c>
      <c r="L1253" s="9">
        <v>387476.7</v>
      </c>
      <c r="M1253" s="9">
        <v>259597.14</v>
      </c>
      <c r="N1253" s="9">
        <v>127879.56</v>
      </c>
    </row>
    <row r="1254" spans="1:14" x14ac:dyDescent="0.25">
      <c r="A1254" t="s">
        <v>12</v>
      </c>
      <c r="B1254" t="s">
        <v>129</v>
      </c>
      <c r="C1254" t="s">
        <v>2</v>
      </c>
      <c r="D1254" t="s">
        <v>7</v>
      </c>
      <c r="E1254" t="s">
        <v>8</v>
      </c>
      <c r="F1254" s="5">
        <v>42401</v>
      </c>
      <c r="G1254">
        <v>872145211</v>
      </c>
      <c r="H1254" s="5">
        <v>42426</v>
      </c>
      <c r="I1254">
        <v>6004</v>
      </c>
      <c r="J1254" s="9">
        <v>255.28</v>
      </c>
      <c r="K1254" s="9">
        <v>159.41999999999999</v>
      </c>
      <c r="L1254" s="9">
        <v>1532701.12</v>
      </c>
      <c r="M1254" s="9">
        <v>957157.68</v>
      </c>
      <c r="N1254" s="9">
        <v>575543.43999999994</v>
      </c>
    </row>
    <row r="1255" spans="1:14" x14ac:dyDescent="0.25">
      <c r="A1255" t="s">
        <v>9</v>
      </c>
      <c r="B1255" t="s">
        <v>103</v>
      </c>
      <c r="C1255" t="s">
        <v>29</v>
      </c>
      <c r="D1255" t="s">
        <v>3</v>
      </c>
      <c r="E1255" t="s">
        <v>8</v>
      </c>
      <c r="F1255" s="5">
        <v>43514</v>
      </c>
      <c r="G1255">
        <v>542178142</v>
      </c>
      <c r="H1255" s="5">
        <v>43550</v>
      </c>
      <c r="I1255">
        <v>1415</v>
      </c>
      <c r="J1255" s="9">
        <v>651.21</v>
      </c>
      <c r="K1255" s="9">
        <v>524.96</v>
      </c>
      <c r="L1255" s="9">
        <v>921462.15</v>
      </c>
      <c r="M1255" s="9">
        <v>742818.4</v>
      </c>
      <c r="N1255" s="9">
        <v>178643.75</v>
      </c>
    </row>
    <row r="1256" spans="1:14" x14ac:dyDescent="0.25">
      <c r="A1256" t="s">
        <v>9</v>
      </c>
      <c r="B1256" t="s">
        <v>145</v>
      </c>
      <c r="C1256" t="s">
        <v>11</v>
      </c>
      <c r="D1256" t="s">
        <v>3</v>
      </c>
      <c r="E1256" t="s">
        <v>8</v>
      </c>
      <c r="F1256" s="5">
        <v>44113</v>
      </c>
      <c r="G1256">
        <v>877062451</v>
      </c>
      <c r="H1256" s="5">
        <v>44133</v>
      </c>
      <c r="I1256">
        <v>1124</v>
      </c>
      <c r="J1256" s="9">
        <v>47.45</v>
      </c>
      <c r="K1256" s="9">
        <v>31.79</v>
      </c>
      <c r="L1256" s="9">
        <v>53333.8</v>
      </c>
      <c r="M1256" s="9">
        <v>35731.96</v>
      </c>
      <c r="N1256" s="9">
        <v>17601.84</v>
      </c>
    </row>
    <row r="1257" spans="1:14" x14ac:dyDescent="0.25">
      <c r="A1257" t="s">
        <v>9</v>
      </c>
      <c r="B1257" t="s">
        <v>208</v>
      </c>
      <c r="C1257" t="s">
        <v>19</v>
      </c>
      <c r="D1257" t="s">
        <v>7</v>
      </c>
      <c r="E1257" t="s">
        <v>4</v>
      </c>
      <c r="F1257" s="5">
        <v>42326</v>
      </c>
      <c r="G1257">
        <v>214346969</v>
      </c>
      <c r="H1257" s="5">
        <v>42358</v>
      </c>
      <c r="I1257">
        <v>8886</v>
      </c>
      <c r="J1257" s="9">
        <v>81.73</v>
      </c>
      <c r="K1257" s="9">
        <v>56.67</v>
      </c>
      <c r="L1257" s="9">
        <v>726252.78</v>
      </c>
      <c r="M1257" s="9">
        <v>503569.62</v>
      </c>
      <c r="N1257" s="9">
        <v>222683.16</v>
      </c>
    </row>
    <row r="1258" spans="1:14" x14ac:dyDescent="0.25">
      <c r="A1258" t="s">
        <v>9</v>
      </c>
      <c r="B1258" t="s">
        <v>105</v>
      </c>
      <c r="C1258" t="s">
        <v>2</v>
      </c>
      <c r="D1258" t="s">
        <v>3</v>
      </c>
      <c r="E1258" t="s">
        <v>15</v>
      </c>
      <c r="F1258" s="5">
        <v>42671</v>
      </c>
      <c r="G1258">
        <v>111893022</v>
      </c>
      <c r="H1258" s="5">
        <v>42706</v>
      </c>
      <c r="I1258">
        <v>486</v>
      </c>
      <c r="J1258" s="9">
        <v>255.28</v>
      </c>
      <c r="K1258" s="9">
        <v>159.41999999999999</v>
      </c>
      <c r="L1258" s="9">
        <v>124066.08</v>
      </c>
      <c r="M1258" s="9">
        <v>77478.12</v>
      </c>
      <c r="N1258" s="9">
        <v>46587.96</v>
      </c>
    </row>
    <row r="1259" spans="1:14" x14ac:dyDescent="0.25">
      <c r="A1259" t="s">
        <v>9</v>
      </c>
      <c r="B1259" t="s">
        <v>184</v>
      </c>
      <c r="C1259" t="s">
        <v>11</v>
      </c>
      <c r="D1259" t="s">
        <v>3</v>
      </c>
      <c r="E1259" t="s">
        <v>4</v>
      </c>
      <c r="F1259" s="5">
        <v>43402</v>
      </c>
      <c r="G1259">
        <v>397874438</v>
      </c>
      <c r="H1259" s="5">
        <v>43435</v>
      </c>
      <c r="I1259">
        <v>8743</v>
      </c>
      <c r="J1259" s="9">
        <v>47.45</v>
      </c>
      <c r="K1259" s="9">
        <v>31.79</v>
      </c>
      <c r="L1259" s="9">
        <v>414855.35</v>
      </c>
      <c r="M1259" s="9">
        <v>277939.96999999997</v>
      </c>
      <c r="N1259" s="9">
        <v>136915.38</v>
      </c>
    </row>
    <row r="1260" spans="1:14" x14ac:dyDescent="0.25">
      <c r="A1260" t="s">
        <v>9</v>
      </c>
      <c r="B1260" t="s">
        <v>38</v>
      </c>
      <c r="C1260" t="s">
        <v>22</v>
      </c>
      <c r="D1260" t="s">
        <v>7</v>
      </c>
      <c r="E1260" t="s">
        <v>8</v>
      </c>
      <c r="F1260" s="5">
        <v>44622</v>
      </c>
      <c r="G1260">
        <v>520777547</v>
      </c>
      <c r="H1260" s="5">
        <v>44666</v>
      </c>
      <c r="I1260">
        <v>8504</v>
      </c>
      <c r="J1260" s="9">
        <v>109.28</v>
      </c>
      <c r="K1260" s="9">
        <v>35.840000000000003</v>
      </c>
      <c r="L1260" s="9">
        <v>929317.12</v>
      </c>
      <c r="M1260" s="9">
        <v>304783.35999999999</v>
      </c>
      <c r="N1260" s="9">
        <v>624533.76000000001</v>
      </c>
    </row>
    <row r="1261" spans="1:14" x14ac:dyDescent="0.25">
      <c r="A1261" t="s">
        <v>12</v>
      </c>
      <c r="B1261" t="s">
        <v>180</v>
      </c>
      <c r="C1261" t="s">
        <v>45</v>
      </c>
      <c r="D1261" t="s">
        <v>7</v>
      </c>
      <c r="E1261" t="s">
        <v>8</v>
      </c>
      <c r="F1261" s="5">
        <v>42209</v>
      </c>
      <c r="G1261">
        <v>899401175</v>
      </c>
      <c r="H1261" s="5">
        <v>42231</v>
      </c>
      <c r="I1261">
        <v>1649</v>
      </c>
      <c r="J1261" s="9">
        <v>9.33</v>
      </c>
      <c r="K1261" s="9">
        <v>6.92</v>
      </c>
      <c r="L1261" s="9">
        <v>15385.17</v>
      </c>
      <c r="M1261" s="9">
        <v>11411.08</v>
      </c>
      <c r="N1261" s="9">
        <v>3974.09</v>
      </c>
    </row>
    <row r="1262" spans="1:14" x14ac:dyDescent="0.25">
      <c r="A1262" t="s">
        <v>9</v>
      </c>
      <c r="B1262" t="s">
        <v>192</v>
      </c>
      <c r="C1262" t="s">
        <v>65</v>
      </c>
      <c r="D1262" t="s">
        <v>3</v>
      </c>
      <c r="E1262" t="s">
        <v>8</v>
      </c>
      <c r="F1262" s="5">
        <v>43278</v>
      </c>
      <c r="G1262">
        <v>672856652</v>
      </c>
      <c r="H1262" s="5">
        <v>43315</v>
      </c>
      <c r="I1262">
        <v>2091</v>
      </c>
      <c r="J1262" s="9">
        <v>668.27</v>
      </c>
      <c r="K1262" s="9">
        <v>502.54</v>
      </c>
      <c r="L1262" s="9">
        <v>1397352.57</v>
      </c>
      <c r="M1262" s="9">
        <v>1050811.1399999999</v>
      </c>
      <c r="N1262" s="9">
        <v>346541.43</v>
      </c>
    </row>
    <row r="1263" spans="1:14" x14ac:dyDescent="0.25">
      <c r="A1263" t="s">
        <v>17</v>
      </c>
      <c r="B1263" t="s">
        <v>86</v>
      </c>
      <c r="C1263" t="s">
        <v>36</v>
      </c>
      <c r="D1263" t="s">
        <v>7</v>
      </c>
      <c r="E1263" t="s">
        <v>15</v>
      </c>
      <c r="F1263" s="5">
        <v>44716</v>
      </c>
      <c r="G1263">
        <v>850567805</v>
      </c>
      <c r="H1263" s="5">
        <v>44760</v>
      </c>
      <c r="I1263">
        <v>770</v>
      </c>
      <c r="J1263" s="9">
        <v>421.89</v>
      </c>
      <c r="K1263" s="9">
        <v>364.69</v>
      </c>
      <c r="L1263" s="9">
        <v>324855.3</v>
      </c>
      <c r="M1263" s="9">
        <v>280811.3</v>
      </c>
      <c r="N1263" s="9">
        <v>44044</v>
      </c>
    </row>
    <row r="1264" spans="1:14" x14ac:dyDescent="0.25">
      <c r="A1264" t="s">
        <v>17</v>
      </c>
      <c r="B1264" t="s">
        <v>119</v>
      </c>
      <c r="C1264" t="s">
        <v>6</v>
      </c>
      <c r="D1264" t="s">
        <v>3</v>
      </c>
      <c r="E1264" t="s">
        <v>15</v>
      </c>
      <c r="F1264" s="5">
        <v>42184</v>
      </c>
      <c r="G1264">
        <v>262270963</v>
      </c>
      <c r="H1264" s="5">
        <v>42197</v>
      </c>
      <c r="I1264">
        <v>661</v>
      </c>
      <c r="J1264" s="9">
        <v>152.58000000000001</v>
      </c>
      <c r="K1264" s="9">
        <v>97.44</v>
      </c>
      <c r="L1264" s="9">
        <v>100855.38</v>
      </c>
      <c r="M1264" s="9">
        <v>64407.839999999997</v>
      </c>
      <c r="N1264" s="9">
        <v>36447.54</v>
      </c>
    </row>
    <row r="1265" spans="1:14" x14ac:dyDescent="0.25">
      <c r="A1265" t="s">
        <v>17</v>
      </c>
      <c r="B1265" t="s">
        <v>188</v>
      </c>
      <c r="C1265" t="s">
        <v>14</v>
      </c>
      <c r="D1265" t="s">
        <v>7</v>
      </c>
      <c r="E1265" t="s">
        <v>23</v>
      </c>
      <c r="F1265" s="5">
        <v>42504</v>
      </c>
      <c r="G1265">
        <v>508014953</v>
      </c>
      <c r="H1265" s="5">
        <v>42508</v>
      </c>
      <c r="I1265">
        <v>1769</v>
      </c>
      <c r="J1265" s="9">
        <v>205.7</v>
      </c>
      <c r="K1265" s="9">
        <v>117.11</v>
      </c>
      <c r="L1265" s="9">
        <v>363883.3</v>
      </c>
      <c r="M1265" s="9">
        <v>207167.59</v>
      </c>
      <c r="N1265" s="9">
        <v>156715.71</v>
      </c>
    </row>
    <row r="1266" spans="1:14" x14ac:dyDescent="0.25">
      <c r="A1266" t="s">
        <v>0</v>
      </c>
      <c r="B1266" t="s">
        <v>94</v>
      </c>
      <c r="C1266" t="s">
        <v>45</v>
      </c>
      <c r="D1266" t="s">
        <v>7</v>
      </c>
      <c r="E1266" t="s">
        <v>8</v>
      </c>
      <c r="F1266" s="5">
        <v>42347</v>
      </c>
      <c r="G1266">
        <v>108161103</v>
      </c>
      <c r="H1266" s="5">
        <v>42386</v>
      </c>
      <c r="I1266">
        <v>6129</v>
      </c>
      <c r="J1266" s="9">
        <v>9.33</v>
      </c>
      <c r="K1266" s="9">
        <v>6.92</v>
      </c>
      <c r="L1266" s="9">
        <v>57183.57</v>
      </c>
      <c r="M1266" s="9">
        <v>42412.68</v>
      </c>
      <c r="N1266" s="9">
        <v>14770.89</v>
      </c>
    </row>
    <row r="1267" spans="1:14" x14ac:dyDescent="0.25">
      <c r="A1267" t="s">
        <v>9</v>
      </c>
      <c r="B1267" t="s">
        <v>133</v>
      </c>
      <c r="C1267" t="s">
        <v>29</v>
      </c>
      <c r="D1267" t="s">
        <v>3</v>
      </c>
      <c r="E1267" t="s">
        <v>15</v>
      </c>
      <c r="F1267" s="5">
        <v>43235</v>
      </c>
      <c r="G1267">
        <v>353383243</v>
      </c>
      <c r="H1267" s="5">
        <v>43260</v>
      </c>
      <c r="I1267">
        <v>2809</v>
      </c>
      <c r="J1267" s="9">
        <v>651.21</v>
      </c>
      <c r="K1267" s="9">
        <v>524.96</v>
      </c>
      <c r="L1267" s="9">
        <v>1829248.89</v>
      </c>
      <c r="M1267" s="9">
        <v>1474612.64</v>
      </c>
      <c r="N1267" s="9">
        <v>354636.25</v>
      </c>
    </row>
    <row r="1268" spans="1:14" x14ac:dyDescent="0.25">
      <c r="A1268" t="s">
        <v>9</v>
      </c>
      <c r="B1268" t="s">
        <v>182</v>
      </c>
      <c r="C1268" t="s">
        <v>29</v>
      </c>
      <c r="D1268" t="s">
        <v>7</v>
      </c>
      <c r="E1268" t="s">
        <v>15</v>
      </c>
      <c r="F1268" s="5">
        <v>44156</v>
      </c>
      <c r="G1268">
        <v>354667699</v>
      </c>
      <c r="H1268" s="5">
        <v>44194</v>
      </c>
      <c r="I1268">
        <v>2908</v>
      </c>
      <c r="J1268" s="9">
        <v>651.21</v>
      </c>
      <c r="K1268" s="9">
        <v>524.96</v>
      </c>
      <c r="L1268" s="9">
        <v>1893718.68</v>
      </c>
      <c r="M1268" s="9">
        <v>1526583.68</v>
      </c>
      <c r="N1268" s="9">
        <v>367135</v>
      </c>
    </row>
    <row r="1269" spans="1:14" x14ac:dyDescent="0.25">
      <c r="A1269" t="s">
        <v>39</v>
      </c>
      <c r="B1269" t="s">
        <v>196</v>
      </c>
      <c r="C1269" t="s">
        <v>57</v>
      </c>
      <c r="D1269" t="s">
        <v>7</v>
      </c>
      <c r="E1269" t="s">
        <v>8</v>
      </c>
      <c r="F1269" s="5">
        <v>44568</v>
      </c>
      <c r="G1269">
        <v>193313300</v>
      </c>
      <c r="H1269" s="5">
        <v>44605</v>
      </c>
      <c r="I1269">
        <v>4556</v>
      </c>
      <c r="J1269" s="9">
        <v>154.06</v>
      </c>
      <c r="K1269" s="9">
        <v>90.93</v>
      </c>
      <c r="L1269" s="9">
        <v>701897.36</v>
      </c>
      <c r="M1269" s="9">
        <v>414277.08</v>
      </c>
      <c r="N1269" s="9">
        <v>287620.28000000003</v>
      </c>
    </row>
    <row r="1270" spans="1:14" x14ac:dyDescent="0.25">
      <c r="A1270" t="s">
        <v>12</v>
      </c>
      <c r="B1270" t="s">
        <v>115</v>
      </c>
      <c r="C1270" t="s">
        <v>11</v>
      </c>
      <c r="D1270" t="s">
        <v>3</v>
      </c>
      <c r="E1270" t="s">
        <v>4</v>
      </c>
      <c r="F1270" s="5">
        <v>44157</v>
      </c>
      <c r="G1270">
        <v>470931375</v>
      </c>
      <c r="H1270" s="5">
        <v>43840</v>
      </c>
      <c r="I1270">
        <v>7914</v>
      </c>
      <c r="J1270" s="9">
        <v>47.45</v>
      </c>
      <c r="K1270" s="9">
        <v>31.79</v>
      </c>
      <c r="L1270" s="9">
        <v>375519.3</v>
      </c>
      <c r="M1270" s="9">
        <v>251586.06</v>
      </c>
      <c r="N1270" s="9">
        <v>123933.24</v>
      </c>
    </row>
    <row r="1271" spans="1:14" x14ac:dyDescent="0.25">
      <c r="A1271" t="s">
        <v>39</v>
      </c>
      <c r="B1271" t="s">
        <v>205</v>
      </c>
      <c r="C1271" t="s">
        <v>6</v>
      </c>
      <c r="D1271" t="s">
        <v>7</v>
      </c>
      <c r="E1271" t="s">
        <v>4</v>
      </c>
      <c r="F1271" s="5">
        <v>44853</v>
      </c>
      <c r="G1271">
        <v>959445750</v>
      </c>
      <c r="H1271" s="5">
        <v>44888</v>
      </c>
      <c r="I1271">
        <v>173</v>
      </c>
      <c r="J1271" s="9">
        <v>152.58000000000001</v>
      </c>
      <c r="K1271" s="9">
        <v>97.44</v>
      </c>
      <c r="L1271" s="9">
        <v>26396.34</v>
      </c>
      <c r="M1271" s="9">
        <v>16857.12</v>
      </c>
      <c r="N1271" s="9">
        <v>9539.2199999999993</v>
      </c>
    </row>
    <row r="1272" spans="1:14" x14ac:dyDescent="0.25">
      <c r="A1272" t="s">
        <v>12</v>
      </c>
      <c r="B1272" t="s">
        <v>189</v>
      </c>
      <c r="C1272" t="s">
        <v>22</v>
      </c>
      <c r="D1272" t="s">
        <v>3</v>
      </c>
      <c r="E1272" t="s">
        <v>8</v>
      </c>
      <c r="F1272" s="5">
        <v>42662</v>
      </c>
      <c r="G1272">
        <v>151092755</v>
      </c>
      <c r="H1272" s="5">
        <v>42685</v>
      </c>
      <c r="I1272">
        <v>559</v>
      </c>
      <c r="J1272" s="9">
        <v>109.28</v>
      </c>
      <c r="K1272" s="9">
        <v>35.840000000000003</v>
      </c>
      <c r="L1272" s="9">
        <v>61087.519999999997</v>
      </c>
      <c r="M1272" s="9">
        <v>20034.560000000001</v>
      </c>
      <c r="N1272" s="9">
        <v>41052.959999999999</v>
      </c>
    </row>
    <row r="1273" spans="1:14" x14ac:dyDescent="0.25">
      <c r="A1273" t="s">
        <v>39</v>
      </c>
      <c r="B1273" t="s">
        <v>40</v>
      </c>
      <c r="C1273" t="s">
        <v>45</v>
      </c>
      <c r="D1273" t="s">
        <v>3</v>
      </c>
      <c r="E1273" t="s">
        <v>15</v>
      </c>
      <c r="F1273" s="5">
        <v>44907</v>
      </c>
      <c r="G1273">
        <v>208421218</v>
      </c>
      <c r="H1273" s="5">
        <v>44569</v>
      </c>
      <c r="I1273">
        <v>5325</v>
      </c>
      <c r="J1273" s="9">
        <v>9.33</v>
      </c>
      <c r="K1273" s="9">
        <v>6.92</v>
      </c>
      <c r="L1273" s="9">
        <v>49682.25</v>
      </c>
      <c r="M1273" s="9">
        <v>36849</v>
      </c>
      <c r="N1273" s="9">
        <v>12833.25</v>
      </c>
    </row>
    <row r="1274" spans="1:14" x14ac:dyDescent="0.25">
      <c r="A1274" t="s">
        <v>9</v>
      </c>
      <c r="B1274" t="s">
        <v>60</v>
      </c>
      <c r="C1274" t="s">
        <v>6</v>
      </c>
      <c r="D1274" t="s">
        <v>3</v>
      </c>
      <c r="E1274" t="s">
        <v>15</v>
      </c>
      <c r="F1274" s="5">
        <v>43910</v>
      </c>
      <c r="G1274">
        <v>214292466</v>
      </c>
      <c r="H1274" s="5">
        <v>43934</v>
      </c>
      <c r="I1274">
        <v>2758</v>
      </c>
      <c r="J1274" s="9">
        <v>152.58000000000001</v>
      </c>
      <c r="K1274" s="9">
        <v>97.44</v>
      </c>
      <c r="L1274" s="9">
        <v>420815.64</v>
      </c>
      <c r="M1274" s="9">
        <v>268739.52</v>
      </c>
      <c r="N1274" s="9">
        <v>152076.12</v>
      </c>
    </row>
    <row r="1275" spans="1:14" x14ac:dyDescent="0.25">
      <c r="A1275" t="s">
        <v>12</v>
      </c>
      <c r="B1275" t="s">
        <v>195</v>
      </c>
      <c r="C1275" t="s">
        <v>2</v>
      </c>
      <c r="D1275" t="s">
        <v>3</v>
      </c>
      <c r="E1275" t="s">
        <v>15</v>
      </c>
      <c r="F1275" s="5">
        <v>43157</v>
      </c>
      <c r="G1275">
        <v>221880328</v>
      </c>
      <c r="H1275" s="5">
        <v>43189</v>
      </c>
      <c r="I1275">
        <v>8175</v>
      </c>
      <c r="J1275" s="9">
        <v>255.28</v>
      </c>
      <c r="K1275" s="9">
        <v>159.41999999999999</v>
      </c>
      <c r="L1275" s="9">
        <v>2086914</v>
      </c>
      <c r="M1275" s="9">
        <v>1303258.5</v>
      </c>
      <c r="N1275" s="9">
        <v>783655.5</v>
      </c>
    </row>
    <row r="1276" spans="1:14" x14ac:dyDescent="0.25">
      <c r="A1276" t="s">
        <v>20</v>
      </c>
      <c r="B1276" t="s">
        <v>140</v>
      </c>
      <c r="C1276" t="s">
        <v>11</v>
      </c>
      <c r="D1276" t="s">
        <v>3</v>
      </c>
      <c r="E1276" t="s">
        <v>23</v>
      </c>
      <c r="F1276" s="5">
        <v>44329</v>
      </c>
      <c r="G1276">
        <v>804671132</v>
      </c>
      <c r="H1276" s="5">
        <v>44357</v>
      </c>
      <c r="I1276">
        <v>8924</v>
      </c>
      <c r="J1276" s="9">
        <v>47.45</v>
      </c>
      <c r="K1276" s="9">
        <v>31.79</v>
      </c>
      <c r="L1276" s="9">
        <v>423443.8</v>
      </c>
      <c r="M1276" s="9">
        <v>283693.96000000002</v>
      </c>
      <c r="N1276" s="9">
        <v>139749.84</v>
      </c>
    </row>
    <row r="1277" spans="1:14" x14ac:dyDescent="0.25">
      <c r="A1277" t="s">
        <v>0</v>
      </c>
      <c r="B1277" t="s">
        <v>48</v>
      </c>
      <c r="C1277" t="s">
        <v>14</v>
      </c>
      <c r="D1277" t="s">
        <v>3</v>
      </c>
      <c r="E1277" t="s">
        <v>23</v>
      </c>
      <c r="F1277" s="5">
        <v>44879</v>
      </c>
      <c r="G1277">
        <v>806463706</v>
      </c>
      <c r="H1277" s="5">
        <v>44911</v>
      </c>
      <c r="I1277">
        <v>9387</v>
      </c>
      <c r="J1277" s="9">
        <v>205.7</v>
      </c>
      <c r="K1277" s="9">
        <v>117.11</v>
      </c>
      <c r="L1277" s="9">
        <v>1930905.9</v>
      </c>
      <c r="M1277" s="9">
        <v>1099311.57</v>
      </c>
      <c r="N1277" s="9">
        <v>831594.33</v>
      </c>
    </row>
    <row r="1278" spans="1:14" x14ac:dyDescent="0.25">
      <c r="A1278" t="s">
        <v>17</v>
      </c>
      <c r="B1278" t="s">
        <v>43</v>
      </c>
      <c r="C1278" t="s">
        <v>57</v>
      </c>
      <c r="D1278" t="s">
        <v>7</v>
      </c>
      <c r="E1278" t="s">
        <v>4</v>
      </c>
      <c r="F1278" s="5">
        <v>43538</v>
      </c>
      <c r="G1278">
        <v>491369378</v>
      </c>
      <c r="H1278" s="5">
        <v>43561</v>
      </c>
      <c r="I1278">
        <v>5973</v>
      </c>
      <c r="J1278" s="9">
        <v>154.06</v>
      </c>
      <c r="K1278" s="9">
        <v>90.93</v>
      </c>
      <c r="L1278" s="9">
        <v>920200.38</v>
      </c>
      <c r="M1278" s="9">
        <v>543124.89</v>
      </c>
      <c r="N1278" s="9">
        <v>377075.49</v>
      </c>
    </row>
    <row r="1279" spans="1:14" x14ac:dyDescent="0.25">
      <c r="A1279" t="s">
        <v>17</v>
      </c>
      <c r="B1279" t="s">
        <v>18</v>
      </c>
      <c r="C1279" t="s">
        <v>31</v>
      </c>
      <c r="D1279" t="s">
        <v>3</v>
      </c>
      <c r="E1279" t="s">
        <v>8</v>
      </c>
      <c r="F1279" s="5">
        <v>42425</v>
      </c>
      <c r="G1279">
        <v>193811976</v>
      </c>
      <c r="H1279" s="5">
        <v>42447</v>
      </c>
      <c r="I1279">
        <v>2126</v>
      </c>
      <c r="J1279" s="9">
        <v>437.2</v>
      </c>
      <c r="K1279" s="9">
        <v>263.33</v>
      </c>
      <c r="L1279" s="9">
        <v>929487.2</v>
      </c>
      <c r="M1279" s="9">
        <v>559839.57999999996</v>
      </c>
      <c r="N1279" s="9">
        <v>369647.62</v>
      </c>
    </row>
    <row r="1280" spans="1:14" x14ac:dyDescent="0.25">
      <c r="A1280" t="s">
        <v>17</v>
      </c>
      <c r="B1280" t="s">
        <v>75</v>
      </c>
      <c r="C1280" t="s">
        <v>57</v>
      </c>
      <c r="D1280" t="s">
        <v>7</v>
      </c>
      <c r="E1280" t="s">
        <v>15</v>
      </c>
      <c r="F1280" s="5">
        <v>44202</v>
      </c>
      <c r="G1280">
        <v>768527829</v>
      </c>
      <c r="H1280" s="5">
        <v>44213</v>
      </c>
      <c r="I1280">
        <v>3318</v>
      </c>
      <c r="J1280" s="9">
        <v>154.06</v>
      </c>
      <c r="K1280" s="9">
        <v>90.93</v>
      </c>
      <c r="L1280" s="9">
        <v>511171.08</v>
      </c>
      <c r="M1280" s="9">
        <v>301705.74</v>
      </c>
      <c r="N1280" s="9">
        <v>209465.34</v>
      </c>
    </row>
    <row r="1281" spans="1:14" x14ac:dyDescent="0.25">
      <c r="A1281" t="s">
        <v>12</v>
      </c>
      <c r="B1281" t="s">
        <v>62</v>
      </c>
      <c r="C1281" t="s">
        <v>11</v>
      </c>
      <c r="D1281" t="s">
        <v>3</v>
      </c>
      <c r="E1281" t="s">
        <v>4</v>
      </c>
      <c r="F1281" s="5">
        <v>42609</v>
      </c>
      <c r="G1281">
        <v>440565764</v>
      </c>
      <c r="H1281" s="5">
        <v>42619</v>
      </c>
      <c r="I1281">
        <v>2055</v>
      </c>
      <c r="J1281" s="9">
        <v>47.45</v>
      </c>
      <c r="K1281" s="9">
        <v>31.79</v>
      </c>
      <c r="L1281" s="9">
        <v>97509.75</v>
      </c>
      <c r="M1281" s="9">
        <v>65328.45</v>
      </c>
      <c r="N1281" s="9">
        <v>32181.3</v>
      </c>
    </row>
    <row r="1282" spans="1:14" x14ac:dyDescent="0.25">
      <c r="A1282" t="s">
        <v>9</v>
      </c>
      <c r="B1282" t="s">
        <v>96</v>
      </c>
      <c r="C1282" t="s">
        <v>65</v>
      </c>
      <c r="D1282" t="s">
        <v>7</v>
      </c>
      <c r="E1282" t="s">
        <v>23</v>
      </c>
      <c r="F1282" s="5">
        <v>42053</v>
      </c>
      <c r="G1282">
        <v>655287110</v>
      </c>
      <c r="H1282" s="5">
        <v>42057</v>
      </c>
      <c r="I1282">
        <v>2873</v>
      </c>
      <c r="J1282" s="9">
        <v>668.27</v>
      </c>
      <c r="K1282" s="9">
        <v>502.54</v>
      </c>
      <c r="L1282" s="9">
        <v>1919939.71</v>
      </c>
      <c r="M1282" s="9">
        <v>1443797.42</v>
      </c>
      <c r="N1282" s="9">
        <v>476142.29</v>
      </c>
    </row>
    <row r="1283" spans="1:14" x14ac:dyDescent="0.25">
      <c r="A1283" t="s">
        <v>0</v>
      </c>
      <c r="B1283" t="s">
        <v>97</v>
      </c>
      <c r="C1283" t="s">
        <v>36</v>
      </c>
      <c r="D1283" t="s">
        <v>3</v>
      </c>
      <c r="E1283" t="s">
        <v>23</v>
      </c>
      <c r="F1283" s="5">
        <v>42399</v>
      </c>
      <c r="G1283">
        <v>228365695</v>
      </c>
      <c r="H1283" s="5">
        <v>42414</v>
      </c>
      <c r="I1283">
        <v>7339</v>
      </c>
      <c r="J1283" s="9">
        <v>421.89</v>
      </c>
      <c r="K1283" s="9">
        <v>364.69</v>
      </c>
      <c r="L1283" s="9">
        <v>3096250.71</v>
      </c>
      <c r="M1283" s="9">
        <v>2676459.91</v>
      </c>
      <c r="N1283" s="9">
        <v>419790.8</v>
      </c>
    </row>
    <row r="1284" spans="1:14" x14ac:dyDescent="0.25">
      <c r="A1284" t="s">
        <v>9</v>
      </c>
      <c r="B1284" t="s">
        <v>102</v>
      </c>
      <c r="C1284" t="s">
        <v>2</v>
      </c>
      <c r="D1284" t="s">
        <v>3</v>
      </c>
      <c r="E1284" t="s">
        <v>23</v>
      </c>
      <c r="F1284" s="5">
        <v>42022</v>
      </c>
      <c r="G1284">
        <v>295787847</v>
      </c>
      <c r="H1284" s="5">
        <v>42051</v>
      </c>
      <c r="I1284">
        <v>9052</v>
      </c>
      <c r="J1284" s="9">
        <v>255.28</v>
      </c>
      <c r="K1284" s="9">
        <v>159.41999999999999</v>
      </c>
      <c r="L1284" s="9">
        <v>2310794.56</v>
      </c>
      <c r="M1284" s="9">
        <v>1443069.84</v>
      </c>
      <c r="N1284" s="9">
        <v>867724.72</v>
      </c>
    </row>
    <row r="1285" spans="1:14" x14ac:dyDescent="0.25">
      <c r="A1285" t="s">
        <v>9</v>
      </c>
      <c r="B1285" t="s">
        <v>133</v>
      </c>
      <c r="C1285" t="s">
        <v>2</v>
      </c>
      <c r="D1285" t="s">
        <v>7</v>
      </c>
      <c r="E1285" t="s">
        <v>15</v>
      </c>
      <c r="F1285" s="5">
        <v>43992</v>
      </c>
      <c r="G1285">
        <v>263852393</v>
      </c>
      <c r="H1285" s="5">
        <v>44011</v>
      </c>
      <c r="I1285">
        <v>8641</v>
      </c>
      <c r="J1285" s="9">
        <v>255.28</v>
      </c>
      <c r="K1285" s="9">
        <v>159.41999999999999</v>
      </c>
      <c r="L1285" s="9">
        <v>2205874.48</v>
      </c>
      <c r="M1285" s="9">
        <v>1377548.22</v>
      </c>
      <c r="N1285" s="9">
        <v>828326.26</v>
      </c>
    </row>
    <row r="1286" spans="1:14" x14ac:dyDescent="0.25">
      <c r="A1286" t="s">
        <v>9</v>
      </c>
      <c r="B1286" t="s">
        <v>155</v>
      </c>
      <c r="C1286" t="s">
        <v>11</v>
      </c>
      <c r="D1286" t="s">
        <v>7</v>
      </c>
      <c r="E1286" t="s">
        <v>4</v>
      </c>
      <c r="F1286" s="5">
        <v>42845</v>
      </c>
      <c r="G1286">
        <v>959170663</v>
      </c>
      <c r="H1286" s="5">
        <v>42869</v>
      </c>
      <c r="I1286">
        <v>8769</v>
      </c>
      <c r="J1286" s="9">
        <v>47.45</v>
      </c>
      <c r="K1286" s="9">
        <v>31.79</v>
      </c>
      <c r="L1286" s="9">
        <v>416089.05</v>
      </c>
      <c r="M1286" s="9">
        <v>278766.51</v>
      </c>
      <c r="N1286" s="9">
        <v>137322.54</v>
      </c>
    </row>
    <row r="1287" spans="1:14" x14ac:dyDescent="0.25">
      <c r="A1287" t="s">
        <v>9</v>
      </c>
      <c r="B1287" t="s">
        <v>84</v>
      </c>
      <c r="C1287" t="s">
        <v>45</v>
      </c>
      <c r="D1287" t="s">
        <v>7</v>
      </c>
      <c r="E1287" t="s">
        <v>23</v>
      </c>
      <c r="F1287" s="5">
        <v>43548</v>
      </c>
      <c r="G1287">
        <v>578666484</v>
      </c>
      <c r="H1287" s="5">
        <v>43566</v>
      </c>
      <c r="I1287">
        <v>9127</v>
      </c>
      <c r="J1287" s="9">
        <v>9.33</v>
      </c>
      <c r="K1287" s="9">
        <v>6.92</v>
      </c>
      <c r="L1287" s="9">
        <v>85154.91</v>
      </c>
      <c r="M1287" s="9">
        <v>63158.84</v>
      </c>
      <c r="N1287" s="9">
        <v>21996.07</v>
      </c>
    </row>
    <row r="1288" spans="1:14" x14ac:dyDescent="0.25">
      <c r="A1288" t="s">
        <v>9</v>
      </c>
      <c r="B1288" t="s">
        <v>179</v>
      </c>
      <c r="C1288" t="s">
        <v>57</v>
      </c>
      <c r="D1288" t="s">
        <v>3</v>
      </c>
      <c r="E1288" t="s">
        <v>23</v>
      </c>
      <c r="F1288" s="5">
        <v>42070</v>
      </c>
      <c r="G1288">
        <v>539576184</v>
      </c>
      <c r="H1288" s="5">
        <v>42110</v>
      </c>
      <c r="I1288">
        <v>1438</v>
      </c>
      <c r="J1288" s="9">
        <v>154.06</v>
      </c>
      <c r="K1288" s="9">
        <v>90.93</v>
      </c>
      <c r="L1288" s="9">
        <v>221538.28</v>
      </c>
      <c r="M1288" s="9">
        <v>130757.34</v>
      </c>
      <c r="N1288" s="9">
        <v>90780.94</v>
      </c>
    </row>
    <row r="1289" spans="1:14" x14ac:dyDescent="0.25">
      <c r="A1289" t="s">
        <v>20</v>
      </c>
      <c r="B1289" t="s">
        <v>71</v>
      </c>
      <c r="C1289" t="s">
        <v>65</v>
      </c>
      <c r="D1289" t="s">
        <v>7</v>
      </c>
      <c r="E1289" t="s">
        <v>15</v>
      </c>
      <c r="F1289" s="5">
        <v>44075</v>
      </c>
      <c r="G1289">
        <v>529448592</v>
      </c>
      <c r="H1289" s="5">
        <v>44092</v>
      </c>
      <c r="I1289">
        <v>4459</v>
      </c>
      <c r="J1289" s="9">
        <v>668.27</v>
      </c>
      <c r="K1289" s="9">
        <v>502.54</v>
      </c>
      <c r="L1289" s="9">
        <v>2979815.93</v>
      </c>
      <c r="M1289" s="9">
        <v>2240825.86</v>
      </c>
      <c r="N1289" s="9">
        <v>738990.07</v>
      </c>
    </row>
    <row r="1290" spans="1:14" x14ac:dyDescent="0.25">
      <c r="A1290" t="s">
        <v>9</v>
      </c>
      <c r="B1290" t="s">
        <v>152</v>
      </c>
      <c r="C1290" t="s">
        <v>57</v>
      </c>
      <c r="D1290" t="s">
        <v>3</v>
      </c>
      <c r="E1290" t="s">
        <v>15</v>
      </c>
      <c r="F1290" s="5">
        <v>44353</v>
      </c>
      <c r="G1290">
        <v>756145036</v>
      </c>
      <c r="H1290" s="5">
        <v>44394</v>
      </c>
      <c r="I1290">
        <v>8974</v>
      </c>
      <c r="J1290" s="9">
        <v>154.06</v>
      </c>
      <c r="K1290" s="9">
        <v>90.93</v>
      </c>
      <c r="L1290" s="9">
        <v>1382534.44</v>
      </c>
      <c r="M1290" s="9">
        <v>816005.82</v>
      </c>
      <c r="N1290" s="9">
        <v>566528.62</v>
      </c>
    </row>
    <row r="1291" spans="1:14" x14ac:dyDescent="0.25">
      <c r="A1291" t="s">
        <v>9</v>
      </c>
      <c r="B1291" t="s">
        <v>124</v>
      </c>
      <c r="C1291" t="s">
        <v>19</v>
      </c>
      <c r="D1291" t="s">
        <v>7</v>
      </c>
      <c r="E1291" t="s">
        <v>8</v>
      </c>
      <c r="F1291" s="5">
        <v>43269</v>
      </c>
      <c r="G1291">
        <v>597839343</v>
      </c>
      <c r="H1291" s="5">
        <v>43307</v>
      </c>
      <c r="I1291">
        <v>2802</v>
      </c>
      <c r="J1291" s="9">
        <v>81.73</v>
      </c>
      <c r="K1291" s="9">
        <v>56.67</v>
      </c>
      <c r="L1291" s="9">
        <v>229007.46</v>
      </c>
      <c r="M1291" s="9">
        <v>158789.34</v>
      </c>
      <c r="N1291" s="9">
        <v>70218.12</v>
      </c>
    </row>
    <row r="1292" spans="1:14" x14ac:dyDescent="0.25">
      <c r="A1292" t="s">
        <v>20</v>
      </c>
      <c r="B1292" t="s">
        <v>120</v>
      </c>
      <c r="C1292" t="s">
        <v>29</v>
      </c>
      <c r="D1292" t="s">
        <v>7</v>
      </c>
      <c r="E1292" t="s">
        <v>4</v>
      </c>
      <c r="F1292" s="5">
        <v>44815</v>
      </c>
      <c r="G1292">
        <v>853017842</v>
      </c>
      <c r="H1292" s="5">
        <v>44816</v>
      </c>
      <c r="I1292">
        <v>5790</v>
      </c>
      <c r="J1292" s="9">
        <v>651.21</v>
      </c>
      <c r="K1292" s="9">
        <v>524.96</v>
      </c>
      <c r="L1292" s="9">
        <v>3770505.9</v>
      </c>
      <c r="M1292" s="9">
        <v>3039518.4</v>
      </c>
      <c r="N1292" s="9">
        <v>730987.5</v>
      </c>
    </row>
    <row r="1293" spans="1:14" x14ac:dyDescent="0.25">
      <c r="A1293" t="s">
        <v>17</v>
      </c>
      <c r="B1293" t="s">
        <v>30</v>
      </c>
      <c r="C1293" t="s">
        <v>2</v>
      </c>
      <c r="D1293" t="s">
        <v>7</v>
      </c>
      <c r="E1293" t="s">
        <v>15</v>
      </c>
      <c r="F1293" s="5">
        <v>42598</v>
      </c>
      <c r="G1293">
        <v>590479362</v>
      </c>
      <c r="H1293" s="5">
        <v>42610</v>
      </c>
      <c r="I1293">
        <v>4820</v>
      </c>
      <c r="J1293" s="9">
        <v>255.28</v>
      </c>
      <c r="K1293" s="9">
        <v>159.41999999999999</v>
      </c>
      <c r="L1293" s="9">
        <v>1230449.6000000001</v>
      </c>
      <c r="M1293" s="9">
        <v>768404.4</v>
      </c>
      <c r="N1293" s="9">
        <v>462045.2</v>
      </c>
    </row>
    <row r="1294" spans="1:14" x14ac:dyDescent="0.25">
      <c r="A1294" t="s">
        <v>9</v>
      </c>
      <c r="B1294" t="s">
        <v>203</v>
      </c>
      <c r="C1294" t="s">
        <v>31</v>
      </c>
      <c r="D1294" t="s">
        <v>7</v>
      </c>
      <c r="E1294" t="s">
        <v>4</v>
      </c>
      <c r="F1294" s="5">
        <v>44542</v>
      </c>
      <c r="G1294">
        <v>299335229</v>
      </c>
      <c r="H1294" s="5">
        <v>44554</v>
      </c>
      <c r="I1294">
        <v>8801</v>
      </c>
      <c r="J1294" s="9">
        <v>437.2</v>
      </c>
      <c r="K1294" s="9">
        <v>263.33</v>
      </c>
      <c r="L1294" s="9">
        <v>3847797.2</v>
      </c>
      <c r="M1294" s="9">
        <v>2317567.33</v>
      </c>
      <c r="N1294" s="9">
        <v>1530229.87</v>
      </c>
    </row>
    <row r="1295" spans="1:14" x14ac:dyDescent="0.25">
      <c r="A1295" t="s">
        <v>0</v>
      </c>
      <c r="B1295" t="s">
        <v>147</v>
      </c>
      <c r="C1295" t="s">
        <v>22</v>
      </c>
      <c r="D1295" t="s">
        <v>3</v>
      </c>
      <c r="E1295" t="s">
        <v>8</v>
      </c>
      <c r="F1295" s="5">
        <v>44378</v>
      </c>
      <c r="G1295">
        <v>539009273</v>
      </c>
      <c r="H1295" s="5">
        <v>44412</v>
      </c>
      <c r="I1295">
        <v>3677</v>
      </c>
      <c r="J1295" s="9">
        <v>109.28</v>
      </c>
      <c r="K1295" s="9">
        <v>35.840000000000003</v>
      </c>
      <c r="L1295" s="9">
        <v>401822.56</v>
      </c>
      <c r="M1295" s="9">
        <v>131783.67999999999</v>
      </c>
      <c r="N1295" s="9">
        <v>270038.88</v>
      </c>
    </row>
    <row r="1296" spans="1:14" x14ac:dyDescent="0.25">
      <c r="A1296" t="s">
        <v>17</v>
      </c>
      <c r="B1296" t="s">
        <v>42</v>
      </c>
      <c r="C1296" t="s">
        <v>19</v>
      </c>
      <c r="D1296" t="s">
        <v>3</v>
      </c>
      <c r="E1296" t="s">
        <v>23</v>
      </c>
      <c r="F1296" s="5">
        <v>42382</v>
      </c>
      <c r="G1296">
        <v>589237821</v>
      </c>
      <c r="H1296" s="5">
        <v>42404</v>
      </c>
      <c r="I1296">
        <v>7420</v>
      </c>
      <c r="J1296" s="9">
        <v>81.73</v>
      </c>
      <c r="K1296" s="9">
        <v>56.67</v>
      </c>
      <c r="L1296" s="9">
        <v>606436.6</v>
      </c>
      <c r="M1296" s="9">
        <v>420491.4</v>
      </c>
      <c r="N1296" s="9">
        <v>185945.2</v>
      </c>
    </row>
    <row r="1297" spans="1:14" x14ac:dyDescent="0.25">
      <c r="A1297" t="s">
        <v>9</v>
      </c>
      <c r="B1297" t="s">
        <v>192</v>
      </c>
      <c r="C1297" t="s">
        <v>57</v>
      </c>
      <c r="D1297" t="s">
        <v>7</v>
      </c>
      <c r="E1297" t="s">
        <v>15</v>
      </c>
      <c r="F1297" s="5">
        <v>42379</v>
      </c>
      <c r="G1297">
        <v>700069701</v>
      </c>
      <c r="H1297" s="5">
        <v>42390</v>
      </c>
      <c r="I1297">
        <v>5037</v>
      </c>
      <c r="J1297" s="9">
        <v>154.06</v>
      </c>
      <c r="K1297" s="9">
        <v>90.93</v>
      </c>
      <c r="L1297" s="9">
        <v>776000.22</v>
      </c>
      <c r="M1297" s="9">
        <v>458014.41</v>
      </c>
      <c r="N1297" s="9">
        <v>317985.81</v>
      </c>
    </row>
    <row r="1298" spans="1:14" x14ac:dyDescent="0.25">
      <c r="A1298" t="s">
        <v>9</v>
      </c>
      <c r="B1298" t="s">
        <v>89</v>
      </c>
      <c r="C1298" t="s">
        <v>65</v>
      </c>
      <c r="D1298" t="s">
        <v>3</v>
      </c>
      <c r="E1298" t="s">
        <v>23</v>
      </c>
      <c r="F1298" s="5">
        <v>44770</v>
      </c>
      <c r="G1298">
        <v>741866242</v>
      </c>
      <c r="H1298" s="5">
        <v>44817</v>
      </c>
      <c r="I1298">
        <v>3562</v>
      </c>
      <c r="J1298" s="9">
        <v>668.27</v>
      </c>
      <c r="K1298" s="9">
        <v>502.54</v>
      </c>
      <c r="L1298" s="9">
        <v>2380377.7400000002</v>
      </c>
      <c r="M1298" s="9">
        <v>1790047.48</v>
      </c>
      <c r="N1298" s="9">
        <v>590330.26</v>
      </c>
    </row>
    <row r="1299" spans="1:14" x14ac:dyDescent="0.25">
      <c r="A1299" t="s">
        <v>0</v>
      </c>
      <c r="B1299" t="s">
        <v>1</v>
      </c>
      <c r="C1299" t="s">
        <v>14</v>
      </c>
      <c r="D1299" t="s">
        <v>7</v>
      </c>
      <c r="E1299" t="s">
        <v>15</v>
      </c>
      <c r="F1299" s="5">
        <v>44267</v>
      </c>
      <c r="G1299">
        <v>655301272</v>
      </c>
      <c r="H1299" s="5">
        <v>44280</v>
      </c>
      <c r="I1299">
        <v>7064</v>
      </c>
      <c r="J1299" s="9">
        <v>205.7</v>
      </c>
      <c r="K1299" s="9">
        <v>117.11</v>
      </c>
      <c r="L1299" s="9">
        <v>1453064.8</v>
      </c>
      <c r="M1299" s="9">
        <v>827265.04</v>
      </c>
      <c r="N1299" s="9">
        <v>625799.76</v>
      </c>
    </row>
    <row r="1300" spans="1:14" x14ac:dyDescent="0.25">
      <c r="A1300" t="s">
        <v>20</v>
      </c>
      <c r="B1300" t="s">
        <v>201</v>
      </c>
      <c r="C1300" t="s">
        <v>11</v>
      </c>
      <c r="D1300" t="s">
        <v>3</v>
      </c>
      <c r="E1300" t="s">
        <v>8</v>
      </c>
      <c r="F1300" s="5">
        <v>42129</v>
      </c>
      <c r="G1300">
        <v>901361119</v>
      </c>
      <c r="H1300" s="5">
        <v>42138</v>
      </c>
      <c r="I1300">
        <v>1640</v>
      </c>
      <c r="J1300" s="9">
        <v>47.45</v>
      </c>
      <c r="K1300" s="9">
        <v>31.79</v>
      </c>
      <c r="L1300" s="9">
        <v>77818</v>
      </c>
      <c r="M1300" s="9">
        <v>52135.6</v>
      </c>
      <c r="N1300" s="9">
        <v>25682.400000000001</v>
      </c>
    </row>
    <row r="1301" spans="1:14" x14ac:dyDescent="0.25">
      <c r="A1301" t="s">
        <v>9</v>
      </c>
      <c r="B1301" t="s">
        <v>38</v>
      </c>
      <c r="C1301" t="s">
        <v>6</v>
      </c>
      <c r="D1301" t="s">
        <v>7</v>
      </c>
      <c r="E1301" t="s">
        <v>15</v>
      </c>
      <c r="F1301" s="5">
        <v>44621</v>
      </c>
      <c r="G1301">
        <v>211344611</v>
      </c>
      <c r="H1301" s="5">
        <v>44643</v>
      </c>
      <c r="I1301">
        <v>422</v>
      </c>
      <c r="J1301" s="9">
        <v>152.58000000000001</v>
      </c>
      <c r="K1301" s="9">
        <v>97.44</v>
      </c>
      <c r="L1301" s="9">
        <v>64388.76</v>
      </c>
      <c r="M1301" s="9">
        <v>41119.68</v>
      </c>
      <c r="N1301" s="9">
        <v>23269.08</v>
      </c>
    </row>
    <row r="1302" spans="1:14" x14ac:dyDescent="0.25">
      <c r="A1302" t="s">
        <v>17</v>
      </c>
      <c r="B1302" t="s">
        <v>28</v>
      </c>
      <c r="C1302" t="s">
        <v>11</v>
      </c>
      <c r="D1302" t="s">
        <v>3</v>
      </c>
      <c r="E1302" t="s">
        <v>15</v>
      </c>
      <c r="F1302" s="5">
        <v>43161</v>
      </c>
      <c r="G1302">
        <v>536863076</v>
      </c>
      <c r="H1302" s="5">
        <v>43161</v>
      </c>
      <c r="I1302">
        <v>8569</v>
      </c>
      <c r="J1302" s="9">
        <v>47.45</v>
      </c>
      <c r="K1302" s="9">
        <v>31.79</v>
      </c>
      <c r="L1302" s="9">
        <v>406599.05</v>
      </c>
      <c r="M1302" s="9">
        <v>272408.51</v>
      </c>
      <c r="N1302" s="9">
        <v>134190.54</v>
      </c>
    </row>
    <row r="1303" spans="1:14" x14ac:dyDescent="0.25">
      <c r="A1303" t="s">
        <v>9</v>
      </c>
      <c r="B1303" t="s">
        <v>156</v>
      </c>
      <c r="C1303" t="s">
        <v>19</v>
      </c>
      <c r="D1303" t="s">
        <v>3</v>
      </c>
      <c r="E1303" t="s">
        <v>4</v>
      </c>
      <c r="F1303" s="5">
        <v>44140</v>
      </c>
      <c r="G1303">
        <v>299840342</v>
      </c>
      <c r="H1303" s="5">
        <v>44173</v>
      </c>
      <c r="I1303">
        <v>8275</v>
      </c>
      <c r="J1303" s="9">
        <v>81.73</v>
      </c>
      <c r="K1303" s="9">
        <v>56.67</v>
      </c>
      <c r="L1303" s="9">
        <v>676315.75</v>
      </c>
      <c r="M1303" s="9">
        <v>468944.25</v>
      </c>
      <c r="N1303" s="9">
        <v>207371.5</v>
      </c>
    </row>
    <row r="1304" spans="1:14" x14ac:dyDescent="0.25">
      <c r="A1304" t="s">
        <v>0</v>
      </c>
      <c r="B1304" t="s">
        <v>1</v>
      </c>
      <c r="C1304" t="s">
        <v>22</v>
      </c>
      <c r="D1304" t="s">
        <v>7</v>
      </c>
      <c r="E1304" t="s">
        <v>23</v>
      </c>
      <c r="F1304" s="5">
        <v>42179</v>
      </c>
      <c r="G1304">
        <v>242512738</v>
      </c>
      <c r="H1304" s="5">
        <v>42200</v>
      </c>
      <c r="I1304">
        <v>3763</v>
      </c>
      <c r="J1304" s="9">
        <v>109.28</v>
      </c>
      <c r="K1304" s="9">
        <v>35.840000000000003</v>
      </c>
      <c r="L1304" s="9">
        <v>411220.64</v>
      </c>
      <c r="M1304" s="9">
        <v>134865.92000000001</v>
      </c>
      <c r="N1304" s="9">
        <v>276354.71999999997</v>
      </c>
    </row>
    <row r="1305" spans="1:14" x14ac:dyDescent="0.25">
      <c r="A1305" t="s">
        <v>20</v>
      </c>
      <c r="B1305" t="s">
        <v>71</v>
      </c>
      <c r="C1305" t="s">
        <v>22</v>
      </c>
      <c r="D1305" t="s">
        <v>3</v>
      </c>
      <c r="E1305" t="s">
        <v>4</v>
      </c>
      <c r="F1305" s="5">
        <v>43638</v>
      </c>
      <c r="G1305">
        <v>277429091</v>
      </c>
      <c r="H1305" s="5">
        <v>43641</v>
      </c>
      <c r="I1305">
        <v>6288</v>
      </c>
      <c r="J1305" s="9">
        <v>109.28</v>
      </c>
      <c r="K1305" s="9">
        <v>35.840000000000003</v>
      </c>
      <c r="L1305" s="9">
        <v>687152.64000000001</v>
      </c>
      <c r="M1305" s="9">
        <v>225361.92000000001</v>
      </c>
      <c r="N1305" s="9">
        <v>461790.71999999997</v>
      </c>
    </row>
    <row r="1306" spans="1:14" x14ac:dyDescent="0.25">
      <c r="A1306" t="s">
        <v>12</v>
      </c>
      <c r="B1306" t="s">
        <v>16</v>
      </c>
      <c r="C1306" t="s">
        <v>57</v>
      </c>
      <c r="D1306" t="s">
        <v>7</v>
      </c>
      <c r="E1306" t="s">
        <v>23</v>
      </c>
      <c r="F1306" s="5">
        <v>43266</v>
      </c>
      <c r="G1306">
        <v>837450730</v>
      </c>
      <c r="H1306" s="5">
        <v>43300</v>
      </c>
      <c r="I1306">
        <v>9136</v>
      </c>
      <c r="J1306" s="9">
        <v>154.06</v>
      </c>
      <c r="K1306" s="9">
        <v>90.93</v>
      </c>
      <c r="L1306" s="9">
        <v>1407492.16</v>
      </c>
      <c r="M1306" s="9">
        <v>830736.48</v>
      </c>
      <c r="N1306" s="9">
        <v>576755.68000000005</v>
      </c>
    </row>
    <row r="1307" spans="1:14" x14ac:dyDescent="0.25">
      <c r="A1307" t="s">
        <v>9</v>
      </c>
      <c r="B1307" t="s">
        <v>69</v>
      </c>
      <c r="C1307" t="s">
        <v>19</v>
      </c>
      <c r="D1307" t="s">
        <v>7</v>
      </c>
      <c r="E1307" t="s">
        <v>23</v>
      </c>
      <c r="F1307" s="5">
        <v>42276</v>
      </c>
      <c r="G1307">
        <v>625751483</v>
      </c>
      <c r="H1307" s="5">
        <v>42278</v>
      </c>
      <c r="I1307">
        <v>2624</v>
      </c>
      <c r="J1307" s="9">
        <v>81.73</v>
      </c>
      <c r="K1307" s="9">
        <v>56.67</v>
      </c>
      <c r="L1307" s="9">
        <v>214459.51999999999</v>
      </c>
      <c r="M1307" s="9">
        <v>148702.07999999999</v>
      </c>
      <c r="N1307" s="9">
        <v>65757.440000000002</v>
      </c>
    </row>
    <row r="1308" spans="1:14" x14ac:dyDescent="0.25">
      <c r="A1308" t="s">
        <v>9</v>
      </c>
      <c r="B1308" t="s">
        <v>92</v>
      </c>
      <c r="C1308" t="s">
        <v>45</v>
      </c>
      <c r="D1308" t="s">
        <v>3</v>
      </c>
      <c r="E1308" t="s">
        <v>8</v>
      </c>
      <c r="F1308" s="5">
        <v>42273</v>
      </c>
      <c r="G1308">
        <v>665817677</v>
      </c>
      <c r="H1308" s="5">
        <v>42287</v>
      </c>
      <c r="I1308">
        <v>9102</v>
      </c>
      <c r="J1308" s="9">
        <v>9.33</v>
      </c>
      <c r="K1308" s="9">
        <v>6.92</v>
      </c>
      <c r="L1308" s="9">
        <v>84921.66</v>
      </c>
      <c r="M1308" s="9">
        <v>62985.84</v>
      </c>
      <c r="N1308" s="9">
        <v>21935.82</v>
      </c>
    </row>
    <row r="1309" spans="1:14" x14ac:dyDescent="0.25">
      <c r="A1309" t="s">
        <v>20</v>
      </c>
      <c r="B1309" t="s">
        <v>54</v>
      </c>
      <c r="C1309" t="s">
        <v>45</v>
      </c>
      <c r="D1309" t="s">
        <v>3</v>
      </c>
      <c r="E1309" t="s">
        <v>4</v>
      </c>
      <c r="F1309" s="5">
        <v>44598</v>
      </c>
      <c r="G1309">
        <v>251448142</v>
      </c>
      <c r="H1309" s="5">
        <v>44610</v>
      </c>
      <c r="I1309">
        <v>7948</v>
      </c>
      <c r="J1309" s="9">
        <v>9.33</v>
      </c>
      <c r="K1309" s="9">
        <v>6.92</v>
      </c>
      <c r="L1309" s="9">
        <v>74154.84</v>
      </c>
      <c r="M1309" s="9">
        <v>55000.160000000003</v>
      </c>
      <c r="N1309" s="9">
        <v>19154.68</v>
      </c>
    </row>
    <row r="1310" spans="1:14" x14ac:dyDescent="0.25">
      <c r="A1310" t="s">
        <v>9</v>
      </c>
      <c r="B1310" t="s">
        <v>84</v>
      </c>
      <c r="C1310" t="s">
        <v>2</v>
      </c>
      <c r="D1310" t="s">
        <v>7</v>
      </c>
      <c r="E1310" t="s">
        <v>15</v>
      </c>
      <c r="F1310" s="5">
        <v>44824</v>
      </c>
      <c r="G1310">
        <v>996754205</v>
      </c>
      <c r="H1310" s="5">
        <v>44826</v>
      </c>
      <c r="I1310">
        <v>574</v>
      </c>
      <c r="J1310" s="9">
        <v>255.28</v>
      </c>
      <c r="K1310" s="9">
        <v>159.41999999999999</v>
      </c>
      <c r="L1310" s="9">
        <v>146530.72</v>
      </c>
      <c r="M1310" s="9">
        <v>91507.08</v>
      </c>
      <c r="N1310" s="9">
        <v>55023.64</v>
      </c>
    </row>
    <row r="1311" spans="1:14" x14ac:dyDescent="0.25">
      <c r="A1311" t="s">
        <v>17</v>
      </c>
      <c r="B1311" t="s">
        <v>135</v>
      </c>
      <c r="C1311" t="s">
        <v>57</v>
      </c>
      <c r="D1311" t="s">
        <v>7</v>
      </c>
      <c r="E1311" t="s">
        <v>23</v>
      </c>
      <c r="F1311" s="5">
        <v>44416</v>
      </c>
      <c r="G1311">
        <v>986159694</v>
      </c>
      <c r="H1311" s="5">
        <v>44445</v>
      </c>
      <c r="I1311">
        <v>5423</v>
      </c>
      <c r="J1311" s="9">
        <v>154.06</v>
      </c>
      <c r="K1311" s="9">
        <v>90.93</v>
      </c>
      <c r="L1311" s="9">
        <v>835467.38</v>
      </c>
      <c r="M1311" s="9">
        <v>493113.39</v>
      </c>
      <c r="N1311" s="9">
        <v>342353.99</v>
      </c>
    </row>
    <row r="1312" spans="1:14" x14ac:dyDescent="0.25">
      <c r="A1312" t="s">
        <v>12</v>
      </c>
      <c r="B1312" t="s">
        <v>132</v>
      </c>
      <c r="C1312" t="s">
        <v>65</v>
      </c>
      <c r="D1312" t="s">
        <v>7</v>
      </c>
      <c r="E1312" t="s">
        <v>23</v>
      </c>
      <c r="F1312" s="5">
        <v>42152</v>
      </c>
      <c r="G1312">
        <v>624400937</v>
      </c>
      <c r="H1312" s="5">
        <v>42201</v>
      </c>
      <c r="I1312">
        <v>2968</v>
      </c>
      <c r="J1312" s="9">
        <v>668.27</v>
      </c>
      <c r="K1312" s="9">
        <v>502.54</v>
      </c>
      <c r="L1312" s="9">
        <v>1983425.36</v>
      </c>
      <c r="M1312" s="9">
        <v>1491538.72</v>
      </c>
      <c r="N1312" s="9">
        <v>491886.64</v>
      </c>
    </row>
    <row r="1313" spans="1:14" x14ac:dyDescent="0.25">
      <c r="A1313" t="s">
        <v>0</v>
      </c>
      <c r="B1313" t="s">
        <v>147</v>
      </c>
      <c r="C1313" t="s">
        <v>19</v>
      </c>
      <c r="D1313" t="s">
        <v>7</v>
      </c>
      <c r="E1313" t="s">
        <v>4</v>
      </c>
      <c r="F1313" s="5">
        <v>43275</v>
      </c>
      <c r="G1313">
        <v>386526763</v>
      </c>
      <c r="H1313" s="5">
        <v>43282</v>
      </c>
      <c r="I1313">
        <v>713</v>
      </c>
      <c r="J1313" s="9">
        <v>81.73</v>
      </c>
      <c r="K1313" s="9">
        <v>56.67</v>
      </c>
      <c r="L1313" s="9">
        <v>58273.49</v>
      </c>
      <c r="M1313" s="9">
        <v>40405.71</v>
      </c>
      <c r="N1313" s="9">
        <v>17867.78</v>
      </c>
    </row>
    <row r="1314" spans="1:14" x14ac:dyDescent="0.25">
      <c r="A1314" t="s">
        <v>9</v>
      </c>
      <c r="B1314" t="s">
        <v>112</v>
      </c>
      <c r="C1314" t="s">
        <v>31</v>
      </c>
      <c r="D1314" t="s">
        <v>3</v>
      </c>
      <c r="E1314" t="s">
        <v>23</v>
      </c>
      <c r="F1314" s="5">
        <v>42880</v>
      </c>
      <c r="G1314">
        <v>367898499</v>
      </c>
      <c r="H1314" s="5">
        <v>42895</v>
      </c>
      <c r="I1314">
        <v>8196</v>
      </c>
      <c r="J1314" s="9">
        <v>437.2</v>
      </c>
      <c r="K1314" s="9">
        <v>263.33</v>
      </c>
      <c r="L1314" s="9">
        <v>3583291.2</v>
      </c>
      <c r="M1314" s="9">
        <v>2158252.6800000002</v>
      </c>
      <c r="N1314" s="9">
        <v>1425038.52</v>
      </c>
    </row>
    <row r="1315" spans="1:14" x14ac:dyDescent="0.25">
      <c r="A1315" t="s">
        <v>9</v>
      </c>
      <c r="B1315" t="s">
        <v>173</v>
      </c>
      <c r="C1315" t="s">
        <v>14</v>
      </c>
      <c r="D1315" t="s">
        <v>3</v>
      </c>
      <c r="E1315" t="s">
        <v>23</v>
      </c>
      <c r="F1315" s="5">
        <v>43414</v>
      </c>
      <c r="G1315">
        <v>734189975</v>
      </c>
      <c r="H1315" s="5">
        <v>43433</v>
      </c>
      <c r="I1315">
        <v>1984</v>
      </c>
      <c r="J1315" s="9">
        <v>205.7</v>
      </c>
      <c r="K1315" s="9">
        <v>117.11</v>
      </c>
      <c r="L1315" s="9">
        <v>408108.79999999999</v>
      </c>
      <c r="M1315" s="9">
        <v>232346.23999999999</v>
      </c>
      <c r="N1315" s="9">
        <v>175762.56</v>
      </c>
    </row>
    <row r="1316" spans="1:14" x14ac:dyDescent="0.25">
      <c r="A1316" t="s">
        <v>9</v>
      </c>
      <c r="B1316" t="s">
        <v>174</v>
      </c>
      <c r="C1316" t="s">
        <v>31</v>
      </c>
      <c r="D1316" t="s">
        <v>7</v>
      </c>
      <c r="E1316" t="s">
        <v>15</v>
      </c>
      <c r="F1316" s="5">
        <v>43747</v>
      </c>
      <c r="G1316">
        <v>371387517</v>
      </c>
      <c r="H1316" s="5">
        <v>43777</v>
      </c>
      <c r="I1316">
        <v>674</v>
      </c>
      <c r="J1316" s="9">
        <v>437.2</v>
      </c>
      <c r="K1316" s="9">
        <v>263.33</v>
      </c>
      <c r="L1316" s="9">
        <v>294672.8</v>
      </c>
      <c r="M1316" s="9">
        <v>177484.42</v>
      </c>
      <c r="N1316" s="9">
        <v>117188.38</v>
      </c>
    </row>
    <row r="1317" spans="1:14" x14ac:dyDescent="0.25">
      <c r="A1317" t="s">
        <v>9</v>
      </c>
      <c r="B1317" t="s">
        <v>193</v>
      </c>
      <c r="C1317" t="s">
        <v>11</v>
      </c>
      <c r="D1317" t="s">
        <v>3</v>
      </c>
      <c r="E1317" t="s">
        <v>15</v>
      </c>
      <c r="F1317" s="5">
        <v>44837</v>
      </c>
      <c r="G1317">
        <v>935789954</v>
      </c>
      <c r="H1317" s="5">
        <v>44883</v>
      </c>
      <c r="I1317">
        <v>9898</v>
      </c>
      <c r="J1317" s="9">
        <v>47.45</v>
      </c>
      <c r="K1317" s="9">
        <v>31.79</v>
      </c>
      <c r="L1317" s="9">
        <v>469660.1</v>
      </c>
      <c r="M1317" s="9">
        <v>314657.42</v>
      </c>
      <c r="N1317" s="9">
        <v>155002.68</v>
      </c>
    </row>
    <row r="1318" spans="1:14" x14ac:dyDescent="0.25">
      <c r="A1318" t="s">
        <v>9</v>
      </c>
      <c r="B1318" t="s">
        <v>173</v>
      </c>
      <c r="C1318" t="s">
        <v>14</v>
      </c>
      <c r="D1318" t="s">
        <v>3</v>
      </c>
      <c r="E1318" t="s">
        <v>4</v>
      </c>
      <c r="F1318" s="5">
        <v>44219</v>
      </c>
      <c r="G1318">
        <v>104008615</v>
      </c>
      <c r="H1318" s="5">
        <v>44249</v>
      </c>
      <c r="I1318">
        <v>7315</v>
      </c>
      <c r="J1318" s="9">
        <v>205.7</v>
      </c>
      <c r="K1318" s="9">
        <v>117.11</v>
      </c>
      <c r="L1318" s="9">
        <v>1504695.5</v>
      </c>
      <c r="M1318" s="9">
        <v>856659.65</v>
      </c>
      <c r="N1318" s="9">
        <v>648035.85</v>
      </c>
    </row>
    <row r="1319" spans="1:14" x14ac:dyDescent="0.25">
      <c r="A1319" t="s">
        <v>9</v>
      </c>
      <c r="B1319" t="s">
        <v>193</v>
      </c>
      <c r="C1319" t="s">
        <v>11</v>
      </c>
      <c r="D1319" t="s">
        <v>3</v>
      </c>
      <c r="E1319" t="s">
        <v>23</v>
      </c>
      <c r="F1319" s="5">
        <v>42818</v>
      </c>
      <c r="G1319">
        <v>122967326</v>
      </c>
      <c r="H1319" s="5">
        <v>42850</v>
      </c>
      <c r="I1319">
        <v>7619</v>
      </c>
      <c r="J1319" s="9">
        <v>47.45</v>
      </c>
      <c r="K1319" s="9">
        <v>31.79</v>
      </c>
      <c r="L1319" s="9">
        <v>361521.55</v>
      </c>
      <c r="M1319" s="9">
        <v>242208.01</v>
      </c>
      <c r="N1319" s="9">
        <v>119313.54</v>
      </c>
    </row>
    <row r="1320" spans="1:14" x14ac:dyDescent="0.25">
      <c r="A1320" t="s">
        <v>17</v>
      </c>
      <c r="B1320" t="s">
        <v>131</v>
      </c>
      <c r="C1320" t="s">
        <v>2</v>
      </c>
      <c r="D1320" t="s">
        <v>3</v>
      </c>
      <c r="E1320" t="s">
        <v>8</v>
      </c>
      <c r="F1320" s="5">
        <v>44609</v>
      </c>
      <c r="G1320">
        <v>159902417</v>
      </c>
      <c r="H1320" s="5">
        <v>44625</v>
      </c>
      <c r="I1320">
        <v>7533</v>
      </c>
      <c r="J1320" s="9">
        <v>255.28</v>
      </c>
      <c r="K1320" s="9">
        <v>159.41999999999999</v>
      </c>
      <c r="L1320" s="9">
        <v>1923024.24</v>
      </c>
      <c r="M1320" s="9">
        <v>1200910.8600000001</v>
      </c>
      <c r="N1320" s="9">
        <v>722113.38</v>
      </c>
    </row>
    <row r="1321" spans="1:14" x14ac:dyDescent="0.25">
      <c r="A1321" t="s">
        <v>39</v>
      </c>
      <c r="B1321" t="s">
        <v>196</v>
      </c>
      <c r="C1321" t="s">
        <v>36</v>
      </c>
      <c r="D1321" t="s">
        <v>7</v>
      </c>
      <c r="E1321" t="s">
        <v>8</v>
      </c>
      <c r="F1321" s="5">
        <v>43597</v>
      </c>
      <c r="G1321">
        <v>352362716</v>
      </c>
      <c r="H1321" s="5">
        <v>43632</v>
      </c>
      <c r="I1321">
        <v>813</v>
      </c>
      <c r="J1321" s="9">
        <v>421.89</v>
      </c>
      <c r="K1321" s="9">
        <v>364.69</v>
      </c>
      <c r="L1321" s="9">
        <v>342996.57</v>
      </c>
      <c r="M1321" s="9">
        <v>296492.96999999997</v>
      </c>
      <c r="N1321" s="9">
        <v>46503.6</v>
      </c>
    </row>
    <row r="1322" spans="1:14" x14ac:dyDescent="0.25">
      <c r="A1322" t="s">
        <v>9</v>
      </c>
      <c r="B1322" t="s">
        <v>72</v>
      </c>
      <c r="C1322" t="s">
        <v>11</v>
      </c>
      <c r="D1322" t="s">
        <v>3</v>
      </c>
      <c r="E1322" t="s">
        <v>8</v>
      </c>
      <c r="F1322" s="5">
        <v>43729</v>
      </c>
      <c r="G1322">
        <v>458209550</v>
      </c>
      <c r="H1322" s="5">
        <v>43732</v>
      </c>
      <c r="I1322">
        <v>3243</v>
      </c>
      <c r="J1322" s="9">
        <v>47.45</v>
      </c>
      <c r="K1322" s="9">
        <v>31.79</v>
      </c>
      <c r="L1322" s="9">
        <v>153880.35</v>
      </c>
      <c r="M1322" s="9">
        <v>103094.97</v>
      </c>
      <c r="N1322" s="9">
        <v>50785.38</v>
      </c>
    </row>
    <row r="1323" spans="1:14" x14ac:dyDescent="0.25">
      <c r="A1323" t="s">
        <v>9</v>
      </c>
      <c r="B1323" t="s">
        <v>49</v>
      </c>
      <c r="C1323" t="s">
        <v>14</v>
      </c>
      <c r="D1323" t="s">
        <v>7</v>
      </c>
      <c r="E1323" t="s">
        <v>4</v>
      </c>
      <c r="F1323" s="5">
        <v>44718</v>
      </c>
      <c r="G1323">
        <v>305616748</v>
      </c>
      <c r="H1323" s="5">
        <v>44743</v>
      </c>
      <c r="I1323">
        <v>7642</v>
      </c>
      <c r="J1323" s="9">
        <v>205.7</v>
      </c>
      <c r="K1323" s="9">
        <v>117.11</v>
      </c>
      <c r="L1323" s="9">
        <v>1571959.4</v>
      </c>
      <c r="M1323" s="9">
        <v>894954.62</v>
      </c>
      <c r="N1323" s="9">
        <v>677004.78</v>
      </c>
    </row>
    <row r="1324" spans="1:14" x14ac:dyDescent="0.25">
      <c r="A1324" t="s">
        <v>9</v>
      </c>
      <c r="B1324" t="s">
        <v>106</v>
      </c>
      <c r="C1324" t="s">
        <v>29</v>
      </c>
      <c r="D1324" t="s">
        <v>7</v>
      </c>
      <c r="E1324" t="s">
        <v>4</v>
      </c>
      <c r="F1324" s="5">
        <v>44321</v>
      </c>
      <c r="G1324">
        <v>243070638</v>
      </c>
      <c r="H1324" s="5">
        <v>44338</v>
      </c>
      <c r="I1324">
        <v>8858</v>
      </c>
      <c r="J1324" s="9">
        <v>651.21</v>
      </c>
      <c r="K1324" s="9">
        <v>524.96</v>
      </c>
      <c r="L1324" s="9">
        <v>5768418.1799999997</v>
      </c>
      <c r="M1324" s="9">
        <v>4650095.68</v>
      </c>
      <c r="N1324" s="9">
        <v>1118322.5</v>
      </c>
    </row>
    <row r="1325" spans="1:14" x14ac:dyDescent="0.25">
      <c r="A1325" t="s">
        <v>9</v>
      </c>
      <c r="B1325" t="s">
        <v>109</v>
      </c>
      <c r="C1325" t="s">
        <v>19</v>
      </c>
      <c r="D1325" t="s">
        <v>7</v>
      </c>
      <c r="E1325" t="s">
        <v>4</v>
      </c>
      <c r="F1325" s="5">
        <v>43107</v>
      </c>
      <c r="G1325">
        <v>689370048</v>
      </c>
      <c r="H1325" s="5">
        <v>43141</v>
      </c>
      <c r="I1325">
        <v>8771</v>
      </c>
      <c r="J1325" s="9">
        <v>81.73</v>
      </c>
      <c r="K1325" s="9">
        <v>56.67</v>
      </c>
      <c r="L1325" s="9">
        <v>716853.83</v>
      </c>
      <c r="M1325" s="9">
        <v>497052.57</v>
      </c>
      <c r="N1325" s="9">
        <v>219801.26</v>
      </c>
    </row>
    <row r="1326" spans="1:14" x14ac:dyDescent="0.25">
      <c r="A1326" t="s">
        <v>17</v>
      </c>
      <c r="B1326" t="s">
        <v>149</v>
      </c>
      <c r="C1326" t="s">
        <v>11</v>
      </c>
      <c r="D1326" t="s">
        <v>7</v>
      </c>
      <c r="E1326" t="s">
        <v>23</v>
      </c>
      <c r="F1326" s="5">
        <v>42769</v>
      </c>
      <c r="G1326">
        <v>783626306</v>
      </c>
      <c r="H1326" s="5">
        <v>42814</v>
      </c>
      <c r="I1326">
        <v>1293</v>
      </c>
      <c r="J1326" s="9">
        <v>47.45</v>
      </c>
      <c r="K1326" s="9">
        <v>31.79</v>
      </c>
      <c r="L1326" s="9">
        <v>61352.85</v>
      </c>
      <c r="M1326" s="9">
        <v>41104.47</v>
      </c>
      <c r="N1326" s="9">
        <v>20248.38</v>
      </c>
    </row>
    <row r="1327" spans="1:14" x14ac:dyDescent="0.25">
      <c r="A1327" t="s">
        <v>17</v>
      </c>
      <c r="B1327" t="s">
        <v>35</v>
      </c>
      <c r="C1327" t="s">
        <v>11</v>
      </c>
      <c r="D1327" t="s">
        <v>7</v>
      </c>
      <c r="E1327" t="s">
        <v>8</v>
      </c>
      <c r="F1327" s="5">
        <v>42542</v>
      </c>
      <c r="G1327">
        <v>635263240</v>
      </c>
      <c r="H1327" s="5">
        <v>42548</v>
      </c>
      <c r="I1327">
        <v>7364</v>
      </c>
      <c r="J1327" s="9">
        <v>47.45</v>
      </c>
      <c r="K1327" s="9">
        <v>31.79</v>
      </c>
      <c r="L1327" s="9">
        <v>349421.8</v>
      </c>
      <c r="M1327" s="9">
        <v>234101.56</v>
      </c>
      <c r="N1327" s="9">
        <v>115320.24</v>
      </c>
    </row>
    <row r="1328" spans="1:14" x14ac:dyDescent="0.25">
      <c r="A1328" t="s">
        <v>20</v>
      </c>
      <c r="B1328" t="s">
        <v>46</v>
      </c>
      <c r="C1328" t="s">
        <v>19</v>
      </c>
      <c r="D1328" t="s">
        <v>7</v>
      </c>
      <c r="E1328" t="s">
        <v>15</v>
      </c>
      <c r="F1328" s="5">
        <v>42624</v>
      </c>
      <c r="G1328">
        <v>874017179</v>
      </c>
      <c r="H1328" s="5">
        <v>42662</v>
      </c>
      <c r="I1328">
        <v>9961</v>
      </c>
      <c r="J1328" s="9">
        <v>81.73</v>
      </c>
      <c r="K1328" s="9">
        <v>56.67</v>
      </c>
      <c r="L1328" s="9">
        <v>814112.53</v>
      </c>
      <c r="M1328" s="9">
        <v>564489.87</v>
      </c>
      <c r="N1328" s="9">
        <v>249622.66</v>
      </c>
    </row>
    <row r="1329" spans="1:14" x14ac:dyDescent="0.25">
      <c r="A1329" t="s">
        <v>17</v>
      </c>
      <c r="B1329" t="s">
        <v>85</v>
      </c>
      <c r="C1329" t="s">
        <v>29</v>
      </c>
      <c r="D1329" t="s">
        <v>3</v>
      </c>
      <c r="E1329" t="s">
        <v>23</v>
      </c>
      <c r="F1329" s="5">
        <v>43837</v>
      </c>
      <c r="G1329">
        <v>399936950</v>
      </c>
      <c r="H1329" s="5">
        <v>43887</v>
      </c>
      <c r="I1329">
        <v>9086</v>
      </c>
      <c r="J1329" s="9">
        <v>651.21</v>
      </c>
      <c r="K1329" s="9">
        <v>524.96</v>
      </c>
      <c r="L1329" s="9">
        <v>5916894.0599999996</v>
      </c>
      <c r="M1329" s="9">
        <v>4769786.5599999996</v>
      </c>
      <c r="N1329" s="9">
        <v>1147107.5</v>
      </c>
    </row>
    <row r="1330" spans="1:14" x14ac:dyDescent="0.25">
      <c r="A1330" t="s">
        <v>17</v>
      </c>
      <c r="B1330" t="s">
        <v>119</v>
      </c>
      <c r="C1330" t="s">
        <v>57</v>
      </c>
      <c r="D1330" t="s">
        <v>3</v>
      </c>
      <c r="E1330" t="s">
        <v>8</v>
      </c>
      <c r="F1330" s="5">
        <v>44158</v>
      </c>
      <c r="G1330">
        <v>433383882</v>
      </c>
      <c r="H1330" s="5">
        <v>44169</v>
      </c>
      <c r="I1330">
        <v>6776</v>
      </c>
      <c r="J1330" s="9">
        <v>154.06</v>
      </c>
      <c r="K1330" s="9">
        <v>90.93</v>
      </c>
      <c r="L1330" s="9">
        <v>1043910.56</v>
      </c>
      <c r="M1330" s="9">
        <v>616141.68000000005</v>
      </c>
      <c r="N1330" s="9">
        <v>427768.88</v>
      </c>
    </row>
    <row r="1331" spans="1:14" x14ac:dyDescent="0.25">
      <c r="A1331" t="s">
        <v>20</v>
      </c>
      <c r="B1331" t="s">
        <v>81</v>
      </c>
      <c r="C1331" t="s">
        <v>36</v>
      </c>
      <c r="D1331" t="s">
        <v>7</v>
      </c>
      <c r="E1331" t="s">
        <v>4</v>
      </c>
      <c r="F1331" s="5">
        <v>44534</v>
      </c>
      <c r="G1331">
        <v>465031802</v>
      </c>
      <c r="H1331" s="5">
        <v>44202</v>
      </c>
      <c r="I1331">
        <v>2099</v>
      </c>
      <c r="J1331" s="9">
        <v>421.89</v>
      </c>
      <c r="K1331" s="9">
        <v>364.69</v>
      </c>
      <c r="L1331" s="9">
        <v>885547.11</v>
      </c>
      <c r="M1331" s="9">
        <v>765484.31</v>
      </c>
      <c r="N1331" s="9">
        <v>120062.8</v>
      </c>
    </row>
    <row r="1332" spans="1:14" x14ac:dyDescent="0.25">
      <c r="A1332" t="s">
        <v>9</v>
      </c>
      <c r="B1332" t="s">
        <v>38</v>
      </c>
      <c r="C1332" t="s">
        <v>22</v>
      </c>
      <c r="D1332" t="s">
        <v>7</v>
      </c>
      <c r="E1332" t="s">
        <v>15</v>
      </c>
      <c r="F1332" s="5">
        <v>44685</v>
      </c>
      <c r="G1332">
        <v>505867040</v>
      </c>
      <c r="H1332" s="5">
        <v>44724</v>
      </c>
      <c r="I1332">
        <v>6153</v>
      </c>
      <c r="J1332" s="9">
        <v>109.28</v>
      </c>
      <c r="K1332" s="9">
        <v>35.840000000000003</v>
      </c>
      <c r="L1332" s="9">
        <v>672399.84</v>
      </c>
      <c r="M1332" s="9">
        <v>220523.51999999999</v>
      </c>
      <c r="N1332" s="9">
        <v>451876.32</v>
      </c>
    </row>
    <row r="1333" spans="1:14" x14ac:dyDescent="0.25">
      <c r="A1333" t="s">
        <v>9</v>
      </c>
      <c r="B1333" t="s">
        <v>154</v>
      </c>
      <c r="C1333" t="s">
        <v>31</v>
      </c>
      <c r="D1333" t="s">
        <v>3</v>
      </c>
      <c r="E1333" t="s">
        <v>8</v>
      </c>
      <c r="F1333" s="5">
        <v>43179</v>
      </c>
      <c r="G1333">
        <v>637188422</v>
      </c>
      <c r="H1333" s="5">
        <v>43219</v>
      </c>
      <c r="I1333">
        <v>7069</v>
      </c>
      <c r="J1333" s="9">
        <v>437.2</v>
      </c>
      <c r="K1333" s="9">
        <v>263.33</v>
      </c>
      <c r="L1333" s="9">
        <v>3090566.8</v>
      </c>
      <c r="M1333" s="9">
        <v>1861479.77</v>
      </c>
      <c r="N1333" s="9">
        <v>1229087.03</v>
      </c>
    </row>
    <row r="1334" spans="1:14" x14ac:dyDescent="0.25">
      <c r="A1334" t="s">
        <v>17</v>
      </c>
      <c r="B1334" t="s">
        <v>43</v>
      </c>
      <c r="C1334" t="s">
        <v>57</v>
      </c>
      <c r="D1334" t="s">
        <v>3</v>
      </c>
      <c r="E1334" t="s">
        <v>4</v>
      </c>
      <c r="F1334" s="5">
        <v>42209</v>
      </c>
      <c r="G1334">
        <v>560607278</v>
      </c>
      <c r="H1334" s="5">
        <v>42219</v>
      </c>
      <c r="I1334">
        <v>5006</v>
      </c>
      <c r="J1334" s="9">
        <v>154.06</v>
      </c>
      <c r="K1334" s="9">
        <v>90.93</v>
      </c>
      <c r="L1334" s="9">
        <v>771224.36</v>
      </c>
      <c r="M1334" s="9">
        <v>455195.58</v>
      </c>
      <c r="N1334" s="9">
        <v>316028.78000000003</v>
      </c>
    </row>
    <row r="1335" spans="1:14" x14ac:dyDescent="0.25">
      <c r="A1335" t="s">
        <v>17</v>
      </c>
      <c r="B1335" t="s">
        <v>158</v>
      </c>
      <c r="C1335" t="s">
        <v>31</v>
      </c>
      <c r="D1335" t="s">
        <v>7</v>
      </c>
      <c r="E1335" t="s">
        <v>4</v>
      </c>
      <c r="F1335" s="5">
        <v>44279</v>
      </c>
      <c r="G1335">
        <v>948047435</v>
      </c>
      <c r="H1335" s="5">
        <v>44292</v>
      </c>
      <c r="I1335">
        <v>7159</v>
      </c>
      <c r="J1335" s="9">
        <v>437.2</v>
      </c>
      <c r="K1335" s="9">
        <v>263.33</v>
      </c>
      <c r="L1335" s="9">
        <v>3129914.8</v>
      </c>
      <c r="M1335" s="9">
        <v>1885179.47</v>
      </c>
      <c r="N1335" s="9">
        <v>1244735.33</v>
      </c>
    </row>
    <row r="1336" spans="1:14" x14ac:dyDescent="0.25">
      <c r="A1336" t="s">
        <v>9</v>
      </c>
      <c r="B1336" t="s">
        <v>191</v>
      </c>
      <c r="C1336" t="s">
        <v>31</v>
      </c>
      <c r="D1336" t="s">
        <v>7</v>
      </c>
      <c r="E1336" t="s">
        <v>8</v>
      </c>
      <c r="F1336" s="5">
        <v>43201</v>
      </c>
      <c r="G1336">
        <v>291745221</v>
      </c>
      <c r="H1336" s="5">
        <v>43227</v>
      </c>
      <c r="I1336">
        <v>2749</v>
      </c>
      <c r="J1336" s="9">
        <v>437.2</v>
      </c>
      <c r="K1336" s="9">
        <v>263.33</v>
      </c>
      <c r="L1336" s="9">
        <v>1201862.8</v>
      </c>
      <c r="M1336" s="9">
        <v>723894.17</v>
      </c>
      <c r="N1336" s="9">
        <v>477968.63</v>
      </c>
    </row>
    <row r="1337" spans="1:14" x14ac:dyDescent="0.25">
      <c r="A1337" t="s">
        <v>9</v>
      </c>
      <c r="B1337" t="s">
        <v>58</v>
      </c>
      <c r="C1337" t="s">
        <v>2</v>
      </c>
      <c r="D1337" t="s">
        <v>3</v>
      </c>
      <c r="E1337" t="s">
        <v>23</v>
      </c>
      <c r="F1337" s="5">
        <v>43953</v>
      </c>
      <c r="G1337">
        <v>754249465</v>
      </c>
      <c r="H1337" s="5">
        <v>43965</v>
      </c>
      <c r="I1337">
        <v>8033</v>
      </c>
      <c r="J1337" s="9">
        <v>255.28</v>
      </c>
      <c r="K1337" s="9">
        <v>159.41999999999999</v>
      </c>
      <c r="L1337" s="9">
        <v>2050664.24</v>
      </c>
      <c r="M1337" s="9">
        <v>1280620.8600000001</v>
      </c>
      <c r="N1337" s="9">
        <v>770043.38</v>
      </c>
    </row>
    <row r="1338" spans="1:14" x14ac:dyDescent="0.25">
      <c r="A1338" t="s">
        <v>9</v>
      </c>
      <c r="B1338" t="s">
        <v>69</v>
      </c>
      <c r="C1338" t="s">
        <v>14</v>
      </c>
      <c r="D1338" t="s">
        <v>3</v>
      </c>
      <c r="E1338" t="s">
        <v>23</v>
      </c>
      <c r="F1338" s="5">
        <v>42665</v>
      </c>
      <c r="G1338">
        <v>518421494</v>
      </c>
      <c r="H1338" s="5">
        <v>42665</v>
      </c>
      <c r="I1338">
        <v>1296</v>
      </c>
      <c r="J1338" s="9">
        <v>205.7</v>
      </c>
      <c r="K1338" s="9">
        <v>117.11</v>
      </c>
      <c r="L1338" s="9">
        <v>266587.2</v>
      </c>
      <c r="M1338" s="9">
        <v>151774.56</v>
      </c>
      <c r="N1338" s="9">
        <v>114812.64</v>
      </c>
    </row>
    <row r="1339" spans="1:14" x14ac:dyDescent="0.25">
      <c r="A1339" t="s">
        <v>17</v>
      </c>
      <c r="B1339" t="s">
        <v>135</v>
      </c>
      <c r="C1339" t="s">
        <v>2</v>
      </c>
      <c r="D1339" t="s">
        <v>3</v>
      </c>
      <c r="E1339" t="s">
        <v>15</v>
      </c>
      <c r="F1339" s="5">
        <v>43708</v>
      </c>
      <c r="G1339">
        <v>537435138</v>
      </c>
      <c r="H1339" s="5">
        <v>43713</v>
      </c>
      <c r="I1339">
        <v>7855</v>
      </c>
      <c r="J1339" s="9">
        <v>255.28</v>
      </c>
      <c r="K1339" s="9">
        <v>159.41999999999999</v>
      </c>
      <c r="L1339" s="9">
        <v>2005224.4</v>
      </c>
      <c r="M1339" s="9">
        <v>1252244.1000000001</v>
      </c>
      <c r="N1339" s="9">
        <v>752980.3</v>
      </c>
    </row>
    <row r="1340" spans="1:14" x14ac:dyDescent="0.25">
      <c r="A1340" t="s">
        <v>9</v>
      </c>
      <c r="B1340" t="s">
        <v>121</v>
      </c>
      <c r="C1340" t="s">
        <v>11</v>
      </c>
      <c r="D1340" t="s">
        <v>3</v>
      </c>
      <c r="E1340" t="s">
        <v>23</v>
      </c>
      <c r="F1340" s="5">
        <v>44070</v>
      </c>
      <c r="G1340">
        <v>484776723</v>
      </c>
      <c r="H1340" s="5">
        <v>44078</v>
      </c>
      <c r="I1340">
        <v>5060</v>
      </c>
      <c r="J1340" s="9">
        <v>47.45</v>
      </c>
      <c r="K1340" s="9">
        <v>31.79</v>
      </c>
      <c r="L1340" s="9">
        <v>240097</v>
      </c>
      <c r="M1340" s="9">
        <v>160857.4</v>
      </c>
      <c r="N1340" s="9">
        <v>79239.600000000006</v>
      </c>
    </row>
    <row r="1341" spans="1:14" x14ac:dyDescent="0.25">
      <c r="A1341" t="s">
        <v>9</v>
      </c>
      <c r="B1341" t="s">
        <v>104</v>
      </c>
      <c r="C1341" t="s">
        <v>45</v>
      </c>
      <c r="D1341" t="s">
        <v>7</v>
      </c>
      <c r="E1341" t="s">
        <v>4</v>
      </c>
      <c r="F1341" s="5">
        <v>43551</v>
      </c>
      <c r="G1341">
        <v>104245078</v>
      </c>
      <c r="H1341" s="5">
        <v>43576</v>
      </c>
      <c r="I1341">
        <v>7290</v>
      </c>
      <c r="J1341" s="9">
        <v>9.33</v>
      </c>
      <c r="K1341" s="9">
        <v>6.92</v>
      </c>
      <c r="L1341" s="9">
        <v>68015.7</v>
      </c>
      <c r="M1341" s="9">
        <v>50446.8</v>
      </c>
      <c r="N1341" s="9">
        <v>17568.900000000001</v>
      </c>
    </row>
    <row r="1342" spans="1:14" x14ac:dyDescent="0.25">
      <c r="A1342" t="s">
        <v>0</v>
      </c>
      <c r="B1342" t="s">
        <v>147</v>
      </c>
      <c r="C1342" t="s">
        <v>11</v>
      </c>
      <c r="D1342" t="s">
        <v>7</v>
      </c>
      <c r="E1342" t="s">
        <v>23</v>
      </c>
      <c r="F1342" s="5">
        <v>42343</v>
      </c>
      <c r="G1342">
        <v>559951531</v>
      </c>
      <c r="H1342" s="5">
        <v>42382</v>
      </c>
      <c r="I1342">
        <v>956</v>
      </c>
      <c r="J1342" s="9">
        <v>47.45</v>
      </c>
      <c r="K1342" s="9">
        <v>31.79</v>
      </c>
      <c r="L1342" s="9">
        <v>45362.2</v>
      </c>
      <c r="M1342" s="9">
        <v>30391.24</v>
      </c>
      <c r="N1342" s="9">
        <v>14970.96</v>
      </c>
    </row>
    <row r="1343" spans="1:14" x14ac:dyDescent="0.25">
      <c r="A1343" t="s">
        <v>9</v>
      </c>
      <c r="B1343" t="s">
        <v>157</v>
      </c>
      <c r="C1343" t="s">
        <v>57</v>
      </c>
      <c r="D1343" t="s">
        <v>3</v>
      </c>
      <c r="E1343" t="s">
        <v>8</v>
      </c>
      <c r="F1343" s="5">
        <v>44911</v>
      </c>
      <c r="G1343">
        <v>386319911</v>
      </c>
      <c r="H1343" s="5">
        <v>44563</v>
      </c>
      <c r="I1343">
        <v>9501</v>
      </c>
      <c r="J1343" s="9">
        <v>154.06</v>
      </c>
      <c r="K1343" s="9">
        <v>90.93</v>
      </c>
      <c r="L1343" s="9">
        <v>1463724.06</v>
      </c>
      <c r="M1343" s="9">
        <v>863925.93</v>
      </c>
      <c r="N1343" s="9">
        <v>599798.13</v>
      </c>
    </row>
    <row r="1344" spans="1:14" x14ac:dyDescent="0.25">
      <c r="A1344" t="s">
        <v>9</v>
      </c>
      <c r="B1344" t="s">
        <v>126</v>
      </c>
      <c r="C1344" t="s">
        <v>57</v>
      </c>
      <c r="D1344" t="s">
        <v>7</v>
      </c>
      <c r="E1344" t="s">
        <v>8</v>
      </c>
      <c r="F1344" s="5">
        <v>43954</v>
      </c>
      <c r="G1344">
        <v>438086545</v>
      </c>
      <c r="H1344" s="5">
        <v>43997</v>
      </c>
      <c r="I1344">
        <v>8399</v>
      </c>
      <c r="J1344" s="9">
        <v>154.06</v>
      </c>
      <c r="K1344" s="9">
        <v>90.93</v>
      </c>
      <c r="L1344" s="9">
        <v>1293949.94</v>
      </c>
      <c r="M1344" s="9">
        <v>763721.07</v>
      </c>
      <c r="N1344" s="9">
        <v>530228.87</v>
      </c>
    </row>
    <row r="1345" spans="1:14" x14ac:dyDescent="0.25">
      <c r="A1345" t="s">
        <v>9</v>
      </c>
      <c r="B1345" t="s">
        <v>110</v>
      </c>
      <c r="C1345" t="s">
        <v>2</v>
      </c>
      <c r="D1345" t="s">
        <v>3</v>
      </c>
      <c r="E1345" t="s">
        <v>4</v>
      </c>
      <c r="F1345" s="5">
        <v>42446</v>
      </c>
      <c r="G1345">
        <v>740300261</v>
      </c>
      <c r="H1345" s="5">
        <v>42483</v>
      </c>
      <c r="I1345">
        <v>153</v>
      </c>
      <c r="J1345" s="9">
        <v>255.28</v>
      </c>
      <c r="K1345" s="9">
        <v>159.41999999999999</v>
      </c>
      <c r="L1345" s="9">
        <v>39057.839999999997</v>
      </c>
      <c r="M1345" s="9">
        <v>24391.26</v>
      </c>
      <c r="N1345" s="9">
        <v>14666.58</v>
      </c>
    </row>
    <row r="1346" spans="1:14" x14ac:dyDescent="0.25">
      <c r="A1346" t="s">
        <v>9</v>
      </c>
      <c r="B1346" t="s">
        <v>64</v>
      </c>
      <c r="C1346" t="s">
        <v>2</v>
      </c>
      <c r="D1346" t="s">
        <v>7</v>
      </c>
      <c r="E1346" t="s">
        <v>4</v>
      </c>
      <c r="F1346" s="5">
        <v>43907</v>
      </c>
      <c r="G1346">
        <v>938322389</v>
      </c>
      <c r="H1346" s="5">
        <v>43941</v>
      </c>
      <c r="I1346">
        <v>9301</v>
      </c>
      <c r="J1346" s="9">
        <v>255.28</v>
      </c>
      <c r="K1346" s="9">
        <v>159.41999999999999</v>
      </c>
      <c r="L1346" s="9">
        <v>2374359.2799999998</v>
      </c>
      <c r="M1346" s="9">
        <v>1482765.42</v>
      </c>
      <c r="N1346" s="9">
        <v>891593.86</v>
      </c>
    </row>
    <row r="1347" spans="1:14" x14ac:dyDescent="0.25">
      <c r="A1347" t="s">
        <v>9</v>
      </c>
      <c r="B1347" t="s">
        <v>164</v>
      </c>
      <c r="C1347" t="s">
        <v>29</v>
      </c>
      <c r="D1347" t="s">
        <v>7</v>
      </c>
      <c r="E1347" t="s">
        <v>8</v>
      </c>
      <c r="F1347" s="5">
        <v>42933</v>
      </c>
      <c r="G1347">
        <v>747826755</v>
      </c>
      <c r="H1347" s="5">
        <v>42938</v>
      </c>
      <c r="I1347">
        <v>7410</v>
      </c>
      <c r="J1347" s="9">
        <v>651.21</v>
      </c>
      <c r="K1347" s="9">
        <v>524.96</v>
      </c>
      <c r="L1347" s="9">
        <v>4825466.0999999996</v>
      </c>
      <c r="M1347" s="9">
        <v>3889953.6</v>
      </c>
      <c r="N1347" s="9">
        <v>935512.5</v>
      </c>
    </row>
    <row r="1348" spans="1:14" x14ac:dyDescent="0.25">
      <c r="A1348" t="s">
        <v>17</v>
      </c>
      <c r="B1348" t="s">
        <v>85</v>
      </c>
      <c r="C1348" t="s">
        <v>65</v>
      </c>
      <c r="D1348" t="s">
        <v>3</v>
      </c>
      <c r="E1348" t="s">
        <v>4</v>
      </c>
      <c r="F1348" s="5">
        <v>44055</v>
      </c>
      <c r="G1348">
        <v>404799687</v>
      </c>
      <c r="H1348" s="5">
        <v>44092</v>
      </c>
      <c r="I1348">
        <v>8078</v>
      </c>
      <c r="J1348" s="9">
        <v>668.27</v>
      </c>
      <c r="K1348" s="9">
        <v>502.54</v>
      </c>
      <c r="L1348" s="9">
        <v>5398285.0599999996</v>
      </c>
      <c r="M1348" s="9">
        <v>4059518.12</v>
      </c>
      <c r="N1348" s="9">
        <v>1338766.94</v>
      </c>
    </row>
    <row r="1349" spans="1:14" x14ac:dyDescent="0.25">
      <c r="A1349" t="s">
        <v>9</v>
      </c>
      <c r="B1349" t="s">
        <v>203</v>
      </c>
      <c r="C1349" t="s">
        <v>19</v>
      </c>
      <c r="D1349" t="s">
        <v>7</v>
      </c>
      <c r="E1349" t="s">
        <v>4</v>
      </c>
      <c r="F1349" s="5">
        <v>44186</v>
      </c>
      <c r="G1349">
        <v>215540015</v>
      </c>
      <c r="H1349" s="5">
        <v>44189</v>
      </c>
      <c r="I1349">
        <v>1935</v>
      </c>
      <c r="J1349" s="9">
        <v>81.73</v>
      </c>
      <c r="K1349" s="9">
        <v>56.67</v>
      </c>
      <c r="L1349" s="9">
        <v>158147.54999999999</v>
      </c>
      <c r="M1349" s="9">
        <v>109656.45</v>
      </c>
      <c r="N1349" s="9">
        <v>48491.1</v>
      </c>
    </row>
    <row r="1350" spans="1:14" x14ac:dyDescent="0.25">
      <c r="A1350" t="s">
        <v>0</v>
      </c>
      <c r="B1350" t="s">
        <v>143</v>
      </c>
      <c r="C1350" t="s">
        <v>19</v>
      </c>
      <c r="D1350" t="s">
        <v>7</v>
      </c>
      <c r="E1350" t="s">
        <v>15</v>
      </c>
      <c r="F1350" s="5">
        <v>44019</v>
      </c>
      <c r="G1350">
        <v>106659066</v>
      </c>
      <c r="H1350" s="5">
        <v>44062</v>
      </c>
      <c r="I1350">
        <v>1643</v>
      </c>
      <c r="J1350" s="9">
        <v>81.73</v>
      </c>
      <c r="K1350" s="9">
        <v>56.67</v>
      </c>
      <c r="L1350" s="9">
        <v>134282.39000000001</v>
      </c>
      <c r="M1350" s="9">
        <v>93108.81</v>
      </c>
      <c r="N1350" s="9">
        <v>41173.58</v>
      </c>
    </row>
    <row r="1351" spans="1:14" x14ac:dyDescent="0.25">
      <c r="A1351" t="s">
        <v>9</v>
      </c>
      <c r="B1351" t="s">
        <v>133</v>
      </c>
      <c r="C1351" t="s">
        <v>57</v>
      </c>
      <c r="D1351" t="s">
        <v>7</v>
      </c>
      <c r="E1351" t="s">
        <v>8</v>
      </c>
      <c r="F1351" s="5">
        <v>42939</v>
      </c>
      <c r="G1351">
        <v>975080668</v>
      </c>
      <c r="H1351" s="5">
        <v>42967</v>
      </c>
      <c r="I1351">
        <v>6893</v>
      </c>
      <c r="J1351" s="9">
        <v>154.06</v>
      </c>
      <c r="K1351" s="9">
        <v>90.93</v>
      </c>
      <c r="L1351" s="9">
        <v>1061935.58</v>
      </c>
      <c r="M1351" s="9">
        <v>626780.49</v>
      </c>
      <c r="N1351" s="9">
        <v>435155.09</v>
      </c>
    </row>
    <row r="1352" spans="1:14" x14ac:dyDescent="0.25">
      <c r="A1352" t="s">
        <v>9</v>
      </c>
      <c r="B1352" t="s">
        <v>24</v>
      </c>
      <c r="C1352" t="s">
        <v>2</v>
      </c>
      <c r="D1352" t="s">
        <v>3</v>
      </c>
      <c r="E1352" t="s">
        <v>15</v>
      </c>
      <c r="F1352" s="5">
        <v>44113</v>
      </c>
      <c r="G1352">
        <v>638041150</v>
      </c>
      <c r="H1352" s="5">
        <v>44163</v>
      </c>
      <c r="I1352">
        <v>9410</v>
      </c>
      <c r="J1352" s="9">
        <v>255.28</v>
      </c>
      <c r="K1352" s="9">
        <v>159.41999999999999</v>
      </c>
      <c r="L1352" s="9">
        <v>2402184.7999999998</v>
      </c>
      <c r="M1352" s="9">
        <v>1500142.2</v>
      </c>
      <c r="N1352" s="9">
        <v>902042.6</v>
      </c>
    </row>
    <row r="1353" spans="1:14" x14ac:dyDescent="0.25">
      <c r="A1353" t="s">
        <v>9</v>
      </c>
      <c r="B1353" t="s">
        <v>165</v>
      </c>
      <c r="C1353" t="s">
        <v>31</v>
      </c>
      <c r="D1353" t="s">
        <v>3</v>
      </c>
      <c r="E1353" t="s">
        <v>8</v>
      </c>
      <c r="F1353" s="5">
        <v>44703</v>
      </c>
      <c r="G1353">
        <v>583089339</v>
      </c>
      <c r="H1353" s="5">
        <v>44738</v>
      </c>
      <c r="I1353">
        <v>7948</v>
      </c>
      <c r="J1353" s="9">
        <v>437.2</v>
      </c>
      <c r="K1353" s="9">
        <v>263.33</v>
      </c>
      <c r="L1353" s="9">
        <v>3474865.6</v>
      </c>
      <c r="M1353" s="9">
        <v>2092946.84</v>
      </c>
      <c r="N1353" s="9">
        <v>1381918.76</v>
      </c>
    </row>
    <row r="1354" spans="1:14" x14ac:dyDescent="0.25">
      <c r="A1354" t="s">
        <v>9</v>
      </c>
      <c r="B1354" t="s">
        <v>114</v>
      </c>
      <c r="C1354" t="s">
        <v>6</v>
      </c>
      <c r="D1354" t="s">
        <v>3</v>
      </c>
      <c r="E1354" t="s">
        <v>4</v>
      </c>
      <c r="F1354" s="5">
        <v>42419</v>
      </c>
      <c r="G1354">
        <v>118086564</v>
      </c>
      <c r="H1354" s="5">
        <v>42442</v>
      </c>
      <c r="I1354">
        <v>3293</v>
      </c>
      <c r="J1354" s="9">
        <v>152.58000000000001</v>
      </c>
      <c r="K1354" s="9">
        <v>97.44</v>
      </c>
      <c r="L1354" s="9">
        <v>502445.94</v>
      </c>
      <c r="M1354" s="9">
        <v>320869.92</v>
      </c>
      <c r="N1354" s="9">
        <v>181576.02</v>
      </c>
    </row>
    <row r="1355" spans="1:14" x14ac:dyDescent="0.25">
      <c r="A1355" t="s">
        <v>9</v>
      </c>
      <c r="B1355" t="s">
        <v>87</v>
      </c>
      <c r="C1355" t="s">
        <v>29</v>
      </c>
      <c r="D1355" t="s">
        <v>3</v>
      </c>
      <c r="E1355" t="s">
        <v>15</v>
      </c>
      <c r="F1355" s="5">
        <v>44672</v>
      </c>
      <c r="G1355">
        <v>421206653</v>
      </c>
      <c r="H1355" s="5">
        <v>44716</v>
      </c>
      <c r="I1355">
        <v>3264</v>
      </c>
      <c r="J1355" s="9">
        <v>651.21</v>
      </c>
      <c r="K1355" s="9">
        <v>524.96</v>
      </c>
      <c r="L1355" s="9">
        <v>2125549.44</v>
      </c>
      <c r="M1355" s="9">
        <v>1713469.4399999999</v>
      </c>
      <c r="N1355" s="9">
        <v>412080</v>
      </c>
    </row>
    <row r="1356" spans="1:14" x14ac:dyDescent="0.25">
      <c r="A1356" t="s">
        <v>0</v>
      </c>
      <c r="B1356" t="s">
        <v>138</v>
      </c>
      <c r="C1356" t="s">
        <v>22</v>
      </c>
      <c r="D1356" t="s">
        <v>7</v>
      </c>
      <c r="E1356" t="s">
        <v>8</v>
      </c>
      <c r="F1356" s="5">
        <v>43869</v>
      </c>
      <c r="G1356">
        <v>490935933</v>
      </c>
      <c r="H1356" s="5">
        <v>43908</v>
      </c>
      <c r="I1356">
        <v>7707</v>
      </c>
      <c r="J1356" s="9">
        <v>109.28</v>
      </c>
      <c r="K1356" s="9">
        <v>35.840000000000003</v>
      </c>
      <c r="L1356" s="9">
        <v>842220.96</v>
      </c>
      <c r="M1356" s="9">
        <v>276218.88</v>
      </c>
      <c r="N1356" s="9">
        <v>566002.07999999996</v>
      </c>
    </row>
    <row r="1357" spans="1:14" x14ac:dyDescent="0.25">
      <c r="A1357" t="s">
        <v>9</v>
      </c>
      <c r="B1357" t="s">
        <v>106</v>
      </c>
      <c r="C1357" t="s">
        <v>2</v>
      </c>
      <c r="D1357" t="s">
        <v>7</v>
      </c>
      <c r="E1357" t="s">
        <v>8</v>
      </c>
      <c r="F1357" s="5">
        <v>42121</v>
      </c>
      <c r="G1357">
        <v>296073234</v>
      </c>
      <c r="H1357" s="5">
        <v>42159</v>
      </c>
      <c r="I1357">
        <v>3504</v>
      </c>
      <c r="J1357" s="9">
        <v>255.28</v>
      </c>
      <c r="K1357" s="9">
        <v>159.41999999999999</v>
      </c>
      <c r="L1357" s="9">
        <v>894501.12</v>
      </c>
      <c r="M1357" s="9">
        <v>558607.68000000005</v>
      </c>
      <c r="N1357" s="9">
        <v>335893.44</v>
      </c>
    </row>
    <row r="1358" spans="1:14" x14ac:dyDescent="0.25">
      <c r="A1358" t="s">
        <v>0</v>
      </c>
      <c r="B1358" t="s">
        <v>33</v>
      </c>
      <c r="C1358" t="s">
        <v>2</v>
      </c>
      <c r="D1358" t="s">
        <v>3</v>
      </c>
      <c r="E1358" t="s">
        <v>4</v>
      </c>
      <c r="F1358" s="5">
        <v>43389</v>
      </c>
      <c r="G1358">
        <v>325729882</v>
      </c>
      <c r="H1358" s="5">
        <v>43423</v>
      </c>
      <c r="I1358">
        <v>9565</v>
      </c>
      <c r="J1358" s="9">
        <v>255.28</v>
      </c>
      <c r="K1358" s="9">
        <v>159.41999999999999</v>
      </c>
      <c r="L1358" s="9">
        <v>2441753.2000000002</v>
      </c>
      <c r="M1358" s="9">
        <v>1524852.3</v>
      </c>
      <c r="N1358" s="9">
        <v>916900.9</v>
      </c>
    </row>
    <row r="1359" spans="1:14" x14ac:dyDescent="0.25">
      <c r="A1359" t="s">
        <v>12</v>
      </c>
      <c r="B1359" t="s">
        <v>16</v>
      </c>
      <c r="C1359" t="s">
        <v>22</v>
      </c>
      <c r="D1359" t="s">
        <v>3</v>
      </c>
      <c r="E1359" t="s">
        <v>15</v>
      </c>
      <c r="F1359" s="5">
        <v>44637</v>
      </c>
      <c r="G1359">
        <v>239329707</v>
      </c>
      <c r="H1359" s="5">
        <v>44647</v>
      </c>
      <c r="I1359">
        <v>1834</v>
      </c>
      <c r="J1359" s="9">
        <v>109.28</v>
      </c>
      <c r="K1359" s="9">
        <v>35.840000000000003</v>
      </c>
      <c r="L1359" s="9">
        <v>200419.52</v>
      </c>
      <c r="M1359" s="9">
        <v>65730.559999999998</v>
      </c>
      <c r="N1359" s="9">
        <v>134688.95999999999</v>
      </c>
    </row>
    <row r="1360" spans="1:14" x14ac:dyDescent="0.25">
      <c r="A1360" t="s">
        <v>39</v>
      </c>
      <c r="B1360" t="s">
        <v>40</v>
      </c>
      <c r="C1360" t="s">
        <v>11</v>
      </c>
      <c r="D1360" t="s">
        <v>7</v>
      </c>
      <c r="E1360" t="s">
        <v>15</v>
      </c>
      <c r="F1360" s="5">
        <v>42908</v>
      </c>
      <c r="G1360">
        <v>216609036</v>
      </c>
      <c r="H1360" s="5">
        <v>42919</v>
      </c>
      <c r="I1360">
        <v>8282</v>
      </c>
      <c r="J1360" s="9">
        <v>47.45</v>
      </c>
      <c r="K1360" s="9">
        <v>31.79</v>
      </c>
      <c r="L1360" s="9">
        <v>392980.9</v>
      </c>
      <c r="M1360" s="9">
        <v>263284.78000000003</v>
      </c>
      <c r="N1360" s="9">
        <v>129696.12</v>
      </c>
    </row>
    <row r="1361" spans="1:14" x14ac:dyDescent="0.25">
      <c r="A1361" t="s">
        <v>12</v>
      </c>
      <c r="B1361" t="s">
        <v>13</v>
      </c>
      <c r="C1361" t="s">
        <v>45</v>
      </c>
      <c r="D1361" t="s">
        <v>7</v>
      </c>
      <c r="E1361" t="s">
        <v>23</v>
      </c>
      <c r="F1361" s="5">
        <v>44529</v>
      </c>
      <c r="G1361">
        <v>507616698</v>
      </c>
      <c r="H1361" s="5">
        <v>44548</v>
      </c>
      <c r="I1361">
        <v>3916</v>
      </c>
      <c r="J1361" s="9">
        <v>9.33</v>
      </c>
      <c r="K1361" s="9">
        <v>6.92</v>
      </c>
      <c r="L1361" s="9">
        <v>36536.28</v>
      </c>
      <c r="M1361" s="9">
        <v>27098.720000000001</v>
      </c>
      <c r="N1361" s="9">
        <v>9437.56</v>
      </c>
    </row>
    <row r="1362" spans="1:14" x14ac:dyDescent="0.25">
      <c r="A1362" t="s">
        <v>0</v>
      </c>
      <c r="B1362" t="s">
        <v>138</v>
      </c>
      <c r="C1362" t="s">
        <v>57</v>
      </c>
      <c r="D1362" t="s">
        <v>3</v>
      </c>
      <c r="E1362" t="s">
        <v>15</v>
      </c>
      <c r="F1362" s="5">
        <v>42128</v>
      </c>
      <c r="G1362">
        <v>982714021</v>
      </c>
      <c r="H1362" s="5">
        <v>42161</v>
      </c>
      <c r="I1362">
        <v>5772</v>
      </c>
      <c r="J1362" s="9">
        <v>154.06</v>
      </c>
      <c r="K1362" s="9">
        <v>90.93</v>
      </c>
      <c r="L1362" s="9">
        <v>889234.32</v>
      </c>
      <c r="M1362" s="9">
        <v>524847.96</v>
      </c>
      <c r="N1362" s="9">
        <v>364386.36</v>
      </c>
    </row>
    <row r="1363" spans="1:14" x14ac:dyDescent="0.25">
      <c r="A1363" t="s">
        <v>9</v>
      </c>
      <c r="B1363" t="s">
        <v>170</v>
      </c>
      <c r="C1363" t="s">
        <v>22</v>
      </c>
      <c r="D1363" t="s">
        <v>7</v>
      </c>
      <c r="E1363" t="s">
        <v>23</v>
      </c>
      <c r="F1363" s="5">
        <v>42575</v>
      </c>
      <c r="G1363">
        <v>682574832</v>
      </c>
      <c r="H1363" s="5">
        <v>42610</v>
      </c>
      <c r="I1363">
        <v>7916</v>
      </c>
      <c r="J1363" s="9">
        <v>109.28</v>
      </c>
      <c r="K1363" s="9">
        <v>35.840000000000003</v>
      </c>
      <c r="L1363" s="9">
        <v>865060.48</v>
      </c>
      <c r="M1363" s="9">
        <v>283709.44</v>
      </c>
      <c r="N1363" s="9">
        <v>581351.04</v>
      </c>
    </row>
    <row r="1364" spans="1:14" x14ac:dyDescent="0.25">
      <c r="A1364" t="s">
        <v>9</v>
      </c>
      <c r="B1364" t="s">
        <v>98</v>
      </c>
      <c r="C1364" t="s">
        <v>6</v>
      </c>
      <c r="D1364" t="s">
        <v>3</v>
      </c>
      <c r="E1364" t="s">
        <v>4</v>
      </c>
      <c r="F1364" s="5">
        <v>43474</v>
      </c>
      <c r="G1364">
        <v>968185460</v>
      </c>
      <c r="H1364" s="5">
        <v>43499</v>
      </c>
      <c r="I1364">
        <v>6448</v>
      </c>
      <c r="J1364" s="9">
        <v>152.58000000000001</v>
      </c>
      <c r="K1364" s="9">
        <v>97.44</v>
      </c>
      <c r="L1364" s="9">
        <v>983835.84</v>
      </c>
      <c r="M1364" s="9">
        <v>628293.12</v>
      </c>
      <c r="N1364" s="9">
        <v>355542.72</v>
      </c>
    </row>
    <row r="1365" spans="1:14" x14ac:dyDescent="0.25">
      <c r="A1365" t="s">
        <v>0</v>
      </c>
      <c r="B1365" t="s">
        <v>34</v>
      </c>
      <c r="C1365" t="s">
        <v>45</v>
      </c>
      <c r="D1365" t="s">
        <v>7</v>
      </c>
      <c r="E1365" t="s">
        <v>23</v>
      </c>
      <c r="F1365" s="5">
        <v>43319</v>
      </c>
      <c r="G1365">
        <v>570844733</v>
      </c>
      <c r="H1365" s="5">
        <v>43358</v>
      </c>
      <c r="I1365">
        <v>4497</v>
      </c>
      <c r="J1365" s="9">
        <v>9.33</v>
      </c>
      <c r="K1365" s="9">
        <v>6.92</v>
      </c>
      <c r="L1365" s="9">
        <v>41957.01</v>
      </c>
      <c r="M1365" s="9">
        <v>31119.24</v>
      </c>
      <c r="N1365" s="9">
        <v>10837.77</v>
      </c>
    </row>
    <row r="1366" spans="1:14" x14ac:dyDescent="0.25">
      <c r="A1366" t="s">
        <v>9</v>
      </c>
      <c r="B1366" t="s">
        <v>87</v>
      </c>
      <c r="C1366" t="s">
        <v>2</v>
      </c>
      <c r="D1366" t="s">
        <v>3</v>
      </c>
      <c r="E1366" t="s">
        <v>4</v>
      </c>
      <c r="F1366" s="5">
        <v>42761</v>
      </c>
      <c r="G1366">
        <v>542163980</v>
      </c>
      <c r="H1366" s="5">
        <v>42787</v>
      </c>
      <c r="I1366">
        <v>7224</v>
      </c>
      <c r="J1366" s="9">
        <v>255.28</v>
      </c>
      <c r="K1366" s="9">
        <v>159.41999999999999</v>
      </c>
      <c r="L1366" s="9">
        <v>1844142.72</v>
      </c>
      <c r="M1366" s="9">
        <v>1151650.08</v>
      </c>
      <c r="N1366" s="9">
        <v>692492.64</v>
      </c>
    </row>
    <row r="1367" spans="1:14" x14ac:dyDescent="0.25">
      <c r="A1367" t="s">
        <v>9</v>
      </c>
      <c r="B1367" t="s">
        <v>103</v>
      </c>
      <c r="C1367" t="s">
        <v>36</v>
      </c>
      <c r="D1367" t="s">
        <v>3</v>
      </c>
      <c r="E1367" t="s">
        <v>23</v>
      </c>
      <c r="F1367" s="5">
        <v>43651</v>
      </c>
      <c r="G1367">
        <v>204067027</v>
      </c>
      <c r="H1367" s="5">
        <v>43677</v>
      </c>
      <c r="I1367">
        <v>6823</v>
      </c>
      <c r="J1367" s="9">
        <v>421.89</v>
      </c>
      <c r="K1367" s="9">
        <v>364.69</v>
      </c>
      <c r="L1367" s="9">
        <v>2878555.47</v>
      </c>
      <c r="M1367" s="9">
        <v>2488279.87</v>
      </c>
      <c r="N1367" s="9">
        <v>390275.6</v>
      </c>
    </row>
    <row r="1368" spans="1:14" x14ac:dyDescent="0.25">
      <c r="A1368" t="s">
        <v>9</v>
      </c>
      <c r="B1368" t="s">
        <v>51</v>
      </c>
      <c r="C1368" t="s">
        <v>22</v>
      </c>
      <c r="D1368" t="s">
        <v>7</v>
      </c>
      <c r="E1368" t="s">
        <v>23</v>
      </c>
      <c r="F1368" s="5">
        <v>43535</v>
      </c>
      <c r="G1368">
        <v>298790204</v>
      </c>
      <c r="H1368" s="5">
        <v>43573</v>
      </c>
      <c r="I1368">
        <v>7516</v>
      </c>
      <c r="J1368" s="9">
        <v>109.28</v>
      </c>
      <c r="K1368" s="9">
        <v>35.840000000000003</v>
      </c>
      <c r="L1368" s="9">
        <v>821348.48</v>
      </c>
      <c r="M1368" s="9">
        <v>269373.44</v>
      </c>
      <c r="N1368" s="9">
        <v>551975.04</v>
      </c>
    </row>
    <row r="1369" spans="1:14" x14ac:dyDescent="0.25">
      <c r="A1369" t="s">
        <v>0</v>
      </c>
      <c r="B1369" t="s">
        <v>138</v>
      </c>
      <c r="C1369" t="s">
        <v>14</v>
      </c>
      <c r="D1369" t="s">
        <v>3</v>
      </c>
      <c r="E1369" t="s">
        <v>4</v>
      </c>
      <c r="F1369" s="5">
        <v>42041</v>
      </c>
      <c r="G1369">
        <v>738882339</v>
      </c>
      <c r="H1369" s="5">
        <v>42044</v>
      </c>
      <c r="I1369">
        <v>558</v>
      </c>
      <c r="J1369" s="9">
        <v>205.7</v>
      </c>
      <c r="K1369" s="9">
        <v>117.11</v>
      </c>
      <c r="L1369" s="9">
        <v>114780.6</v>
      </c>
      <c r="M1369" s="9">
        <v>65347.38</v>
      </c>
      <c r="N1369" s="9">
        <v>49433.22</v>
      </c>
    </row>
    <row r="1370" spans="1:14" x14ac:dyDescent="0.25">
      <c r="A1370" t="s">
        <v>0</v>
      </c>
      <c r="B1370" t="s">
        <v>101</v>
      </c>
      <c r="C1370" t="s">
        <v>31</v>
      </c>
      <c r="D1370" t="s">
        <v>3</v>
      </c>
      <c r="E1370" t="s">
        <v>4</v>
      </c>
      <c r="F1370" s="5">
        <v>44455</v>
      </c>
      <c r="G1370">
        <v>157204759</v>
      </c>
      <c r="H1370" s="5">
        <v>44478</v>
      </c>
      <c r="I1370">
        <v>9236</v>
      </c>
      <c r="J1370" s="9">
        <v>437.2</v>
      </c>
      <c r="K1370" s="9">
        <v>263.33</v>
      </c>
      <c r="L1370" s="9">
        <v>4037979.2</v>
      </c>
      <c r="M1370" s="9">
        <v>2432115.88</v>
      </c>
      <c r="N1370" s="9">
        <v>1605863.32</v>
      </c>
    </row>
    <row r="1371" spans="1:14" x14ac:dyDescent="0.25">
      <c r="A1371" t="s">
        <v>17</v>
      </c>
      <c r="B1371" t="s">
        <v>75</v>
      </c>
      <c r="C1371" t="s">
        <v>45</v>
      </c>
      <c r="D1371" t="s">
        <v>7</v>
      </c>
      <c r="E1371" t="s">
        <v>15</v>
      </c>
      <c r="F1371" s="5">
        <v>42183</v>
      </c>
      <c r="G1371">
        <v>856931293</v>
      </c>
      <c r="H1371" s="5">
        <v>42224</v>
      </c>
      <c r="I1371">
        <v>3867</v>
      </c>
      <c r="J1371" s="9">
        <v>9.33</v>
      </c>
      <c r="K1371" s="9">
        <v>6.92</v>
      </c>
      <c r="L1371" s="9">
        <v>36079.11</v>
      </c>
      <c r="M1371" s="9">
        <v>26759.64</v>
      </c>
      <c r="N1371" s="9">
        <v>9319.4699999999993</v>
      </c>
    </row>
    <row r="1372" spans="1:14" x14ac:dyDescent="0.25">
      <c r="A1372" t="s">
        <v>9</v>
      </c>
      <c r="B1372" t="s">
        <v>122</v>
      </c>
      <c r="C1372" t="s">
        <v>6</v>
      </c>
      <c r="D1372" t="s">
        <v>7</v>
      </c>
      <c r="E1372" t="s">
        <v>15</v>
      </c>
      <c r="F1372" s="5">
        <v>42832</v>
      </c>
      <c r="G1372">
        <v>261548268</v>
      </c>
      <c r="H1372" s="5">
        <v>42840</v>
      </c>
      <c r="I1372">
        <v>6800</v>
      </c>
      <c r="J1372" s="9">
        <v>152.58000000000001</v>
      </c>
      <c r="K1372" s="9">
        <v>97.44</v>
      </c>
      <c r="L1372" s="9">
        <v>1037544</v>
      </c>
      <c r="M1372" s="9">
        <v>662592</v>
      </c>
      <c r="N1372" s="9">
        <v>374952</v>
      </c>
    </row>
    <row r="1373" spans="1:14" x14ac:dyDescent="0.25">
      <c r="A1373" t="s">
        <v>9</v>
      </c>
      <c r="B1373" t="s">
        <v>133</v>
      </c>
      <c r="C1373" t="s">
        <v>2</v>
      </c>
      <c r="D1373" t="s">
        <v>7</v>
      </c>
      <c r="E1373" t="s">
        <v>4</v>
      </c>
      <c r="F1373" s="5">
        <v>44087</v>
      </c>
      <c r="G1373">
        <v>364854514</v>
      </c>
      <c r="H1373" s="5">
        <v>44107</v>
      </c>
      <c r="I1373">
        <v>7413</v>
      </c>
      <c r="J1373" s="9">
        <v>255.28</v>
      </c>
      <c r="K1373" s="9">
        <v>159.41999999999999</v>
      </c>
      <c r="L1373" s="9">
        <v>1892390.64</v>
      </c>
      <c r="M1373" s="9">
        <v>1181780.46</v>
      </c>
      <c r="N1373" s="9">
        <v>710610.18</v>
      </c>
    </row>
    <row r="1374" spans="1:14" x14ac:dyDescent="0.25">
      <c r="A1374" t="s">
        <v>9</v>
      </c>
      <c r="B1374" t="s">
        <v>56</v>
      </c>
      <c r="C1374" t="s">
        <v>31</v>
      </c>
      <c r="D1374" t="s">
        <v>3</v>
      </c>
      <c r="E1374" t="s">
        <v>8</v>
      </c>
      <c r="F1374" s="5">
        <v>43714</v>
      </c>
      <c r="G1374">
        <v>980961358</v>
      </c>
      <c r="H1374" s="5">
        <v>43746</v>
      </c>
      <c r="I1374">
        <v>7120</v>
      </c>
      <c r="J1374" s="9">
        <v>437.2</v>
      </c>
      <c r="K1374" s="9">
        <v>263.33</v>
      </c>
      <c r="L1374" s="9">
        <v>3112864</v>
      </c>
      <c r="M1374" s="9">
        <v>1874909.6</v>
      </c>
      <c r="N1374" s="9">
        <v>1237954.3999999999</v>
      </c>
    </row>
    <row r="1375" spans="1:14" x14ac:dyDescent="0.25">
      <c r="A1375" t="s">
        <v>12</v>
      </c>
      <c r="B1375" t="s">
        <v>146</v>
      </c>
      <c r="C1375" t="s">
        <v>31</v>
      </c>
      <c r="D1375" t="s">
        <v>7</v>
      </c>
      <c r="E1375" t="s">
        <v>15</v>
      </c>
      <c r="F1375" s="5">
        <v>43180</v>
      </c>
      <c r="G1375">
        <v>194292628</v>
      </c>
      <c r="H1375" s="5">
        <v>43217</v>
      </c>
      <c r="I1375">
        <v>4361</v>
      </c>
      <c r="J1375" s="9">
        <v>437.2</v>
      </c>
      <c r="K1375" s="9">
        <v>263.33</v>
      </c>
      <c r="L1375" s="9">
        <v>1906629.2</v>
      </c>
      <c r="M1375" s="9">
        <v>1148382.1299999999</v>
      </c>
      <c r="N1375" s="9">
        <v>758247.07</v>
      </c>
    </row>
    <row r="1376" spans="1:14" x14ac:dyDescent="0.25">
      <c r="A1376" t="s">
        <v>17</v>
      </c>
      <c r="B1376" t="s">
        <v>75</v>
      </c>
      <c r="C1376" t="s">
        <v>57</v>
      </c>
      <c r="D1376" t="s">
        <v>7</v>
      </c>
      <c r="E1376" t="s">
        <v>23</v>
      </c>
      <c r="F1376" s="5">
        <v>42721</v>
      </c>
      <c r="G1376">
        <v>209584653</v>
      </c>
      <c r="H1376" s="5">
        <v>42765</v>
      </c>
      <c r="I1376">
        <v>9611</v>
      </c>
      <c r="J1376" s="9">
        <v>154.06</v>
      </c>
      <c r="K1376" s="9">
        <v>90.93</v>
      </c>
      <c r="L1376" s="9">
        <v>1480670.66</v>
      </c>
      <c r="M1376" s="9">
        <v>873928.23</v>
      </c>
      <c r="N1376" s="9">
        <v>606742.43000000005</v>
      </c>
    </row>
    <row r="1377" spans="1:14" x14ac:dyDescent="0.25">
      <c r="A1377" t="s">
        <v>9</v>
      </c>
      <c r="B1377" t="s">
        <v>154</v>
      </c>
      <c r="C1377" t="s">
        <v>45</v>
      </c>
      <c r="D1377" t="s">
        <v>7</v>
      </c>
      <c r="E1377" t="s">
        <v>8</v>
      </c>
      <c r="F1377" s="5">
        <v>43199</v>
      </c>
      <c r="G1377">
        <v>601886260</v>
      </c>
      <c r="H1377" s="5">
        <v>43247</v>
      </c>
      <c r="I1377">
        <v>374</v>
      </c>
      <c r="J1377" s="9">
        <v>9.33</v>
      </c>
      <c r="K1377" s="9">
        <v>6.92</v>
      </c>
      <c r="L1377" s="9">
        <v>3489.42</v>
      </c>
      <c r="M1377" s="9">
        <v>2588.08</v>
      </c>
      <c r="N1377" s="9">
        <v>901.34</v>
      </c>
    </row>
    <row r="1378" spans="1:14" x14ac:dyDescent="0.25">
      <c r="A1378" t="s">
        <v>0</v>
      </c>
      <c r="B1378" t="s">
        <v>143</v>
      </c>
      <c r="C1378" t="s">
        <v>31</v>
      </c>
      <c r="D1378" t="s">
        <v>3</v>
      </c>
      <c r="E1378" t="s">
        <v>8</v>
      </c>
      <c r="F1378" s="5">
        <v>43360</v>
      </c>
      <c r="G1378">
        <v>566558778</v>
      </c>
      <c r="H1378" s="5">
        <v>43368</v>
      </c>
      <c r="I1378">
        <v>6187</v>
      </c>
      <c r="J1378" s="9">
        <v>437.2</v>
      </c>
      <c r="K1378" s="9">
        <v>263.33</v>
      </c>
      <c r="L1378" s="9">
        <v>2704956.4</v>
      </c>
      <c r="M1378" s="9">
        <v>1629222.71</v>
      </c>
      <c r="N1378" s="9">
        <v>1075733.69</v>
      </c>
    </row>
    <row r="1379" spans="1:14" x14ac:dyDescent="0.25">
      <c r="A1379" t="s">
        <v>9</v>
      </c>
      <c r="B1379" t="s">
        <v>88</v>
      </c>
      <c r="C1379" t="s">
        <v>19</v>
      </c>
      <c r="D1379" t="s">
        <v>7</v>
      </c>
      <c r="E1379" t="s">
        <v>4</v>
      </c>
      <c r="F1379" s="5">
        <v>42573</v>
      </c>
      <c r="G1379">
        <v>269276034</v>
      </c>
      <c r="H1379" s="5">
        <v>42596</v>
      </c>
      <c r="I1379">
        <v>3617</v>
      </c>
      <c r="J1379" s="9">
        <v>81.73</v>
      </c>
      <c r="K1379" s="9">
        <v>56.67</v>
      </c>
      <c r="L1379" s="9">
        <v>295617.40999999997</v>
      </c>
      <c r="M1379" s="9">
        <v>204975.39</v>
      </c>
      <c r="N1379" s="9">
        <v>90642.02</v>
      </c>
    </row>
    <row r="1380" spans="1:14" x14ac:dyDescent="0.25">
      <c r="A1380" t="s">
        <v>17</v>
      </c>
      <c r="B1380" t="s">
        <v>119</v>
      </c>
      <c r="C1380" t="s">
        <v>29</v>
      </c>
      <c r="D1380" t="s">
        <v>7</v>
      </c>
      <c r="E1380" t="s">
        <v>15</v>
      </c>
      <c r="F1380" s="5">
        <v>44406</v>
      </c>
      <c r="G1380">
        <v>396024358</v>
      </c>
      <c r="H1380" s="5">
        <v>44407</v>
      </c>
      <c r="I1380">
        <v>1263</v>
      </c>
      <c r="J1380" s="9">
        <v>651.21</v>
      </c>
      <c r="K1380" s="9">
        <v>524.96</v>
      </c>
      <c r="L1380" s="9">
        <v>822478.23</v>
      </c>
      <c r="M1380" s="9">
        <v>663024.48</v>
      </c>
      <c r="N1380" s="9">
        <v>159453.75</v>
      </c>
    </row>
    <row r="1381" spans="1:14" x14ac:dyDescent="0.25">
      <c r="A1381" t="s">
        <v>9</v>
      </c>
      <c r="B1381" t="s">
        <v>174</v>
      </c>
      <c r="C1381" t="s">
        <v>14</v>
      </c>
      <c r="D1381" t="s">
        <v>7</v>
      </c>
      <c r="E1381" t="s">
        <v>8</v>
      </c>
      <c r="F1381" s="5">
        <v>44387</v>
      </c>
      <c r="G1381">
        <v>803102576</v>
      </c>
      <c r="H1381" s="5">
        <v>44432</v>
      </c>
      <c r="I1381">
        <v>4754</v>
      </c>
      <c r="J1381" s="9">
        <v>205.7</v>
      </c>
      <c r="K1381" s="9">
        <v>117.11</v>
      </c>
      <c r="L1381" s="9">
        <v>977897.8</v>
      </c>
      <c r="M1381" s="9">
        <v>556740.93999999994</v>
      </c>
      <c r="N1381" s="9">
        <v>421156.86</v>
      </c>
    </row>
    <row r="1382" spans="1:14" x14ac:dyDescent="0.25">
      <c r="A1382" t="s">
        <v>9</v>
      </c>
      <c r="B1382" t="s">
        <v>100</v>
      </c>
      <c r="C1382" t="s">
        <v>29</v>
      </c>
      <c r="D1382" t="s">
        <v>3</v>
      </c>
      <c r="E1382" t="s">
        <v>4</v>
      </c>
      <c r="F1382" s="5">
        <v>43131</v>
      </c>
      <c r="G1382">
        <v>967122018</v>
      </c>
      <c r="H1382" s="5">
        <v>43143</v>
      </c>
      <c r="I1382">
        <v>1752</v>
      </c>
      <c r="J1382" s="9">
        <v>651.21</v>
      </c>
      <c r="K1382" s="9">
        <v>524.96</v>
      </c>
      <c r="L1382" s="9">
        <v>1140919.92</v>
      </c>
      <c r="M1382" s="9">
        <v>919729.92</v>
      </c>
      <c r="N1382" s="9">
        <v>221190</v>
      </c>
    </row>
    <row r="1383" spans="1:14" x14ac:dyDescent="0.25">
      <c r="A1383" t="s">
        <v>9</v>
      </c>
      <c r="B1383" t="s">
        <v>27</v>
      </c>
      <c r="C1383" t="s">
        <v>19</v>
      </c>
      <c r="D1383" t="s">
        <v>3</v>
      </c>
      <c r="E1383" t="s">
        <v>15</v>
      </c>
      <c r="F1383" s="5">
        <v>43182</v>
      </c>
      <c r="G1383">
        <v>435006511</v>
      </c>
      <c r="H1383" s="5">
        <v>43188</v>
      </c>
      <c r="I1383">
        <v>6948</v>
      </c>
      <c r="J1383" s="9">
        <v>81.73</v>
      </c>
      <c r="K1383" s="9">
        <v>56.67</v>
      </c>
      <c r="L1383" s="9">
        <v>567860.04</v>
      </c>
      <c r="M1383" s="9">
        <v>393743.16</v>
      </c>
      <c r="N1383" s="9">
        <v>174116.88</v>
      </c>
    </row>
    <row r="1384" spans="1:14" x14ac:dyDescent="0.25">
      <c r="A1384" t="s">
        <v>17</v>
      </c>
      <c r="B1384" t="s">
        <v>82</v>
      </c>
      <c r="C1384" t="s">
        <v>57</v>
      </c>
      <c r="D1384" t="s">
        <v>3</v>
      </c>
      <c r="E1384" t="s">
        <v>8</v>
      </c>
      <c r="F1384" s="5">
        <v>42199</v>
      </c>
      <c r="G1384">
        <v>173992383</v>
      </c>
      <c r="H1384" s="5">
        <v>42240</v>
      </c>
      <c r="I1384">
        <v>7067</v>
      </c>
      <c r="J1384" s="9">
        <v>154.06</v>
      </c>
      <c r="K1384" s="9">
        <v>90.93</v>
      </c>
      <c r="L1384" s="9">
        <v>1088742.02</v>
      </c>
      <c r="M1384" s="9">
        <v>642602.31000000006</v>
      </c>
      <c r="N1384" s="9">
        <v>446139.71</v>
      </c>
    </row>
    <row r="1385" spans="1:14" x14ac:dyDescent="0.25">
      <c r="A1385" t="s">
        <v>9</v>
      </c>
      <c r="B1385" t="s">
        <v>98</v>
      </c>
      <c r="C1385" t="s">
        <v>65</v>
      </c>
      <c r="D1385" t="s">
        <v>3</v>
      </c>
      <c r="E1385" t="s">
        <v>15</v>
      </c>
      <c r="F1385" s="5">
        <v>44313</v>
      </c>
      <c r="G1385">
        <v>321628463</v>
      </c>
      <c r="H1385" s="5">
        <v>44330</v>
      </c>
      <c r="I1385">
        <v>5864</v>
      </c>
      <c r="J1385" s="9">
        <v>668.27</v>
      </c>
      <c r="K1385" s="9">
        <v>502.54</v>
      </c>
      <c r="L1385" s="9">
        <v>3918735.28</v>
      </c>
      <c r="M1385" s="9">
        <v>2946894.56</v>
      </c>
      <c r="N1385" s="9">
        <v>971840.72</v>
      </c>
    </row>
    <row r="1386" spans="1:14" x14ac:dyDescent="0.25">
      <c r="A1386" t="s">
        <v>20</v>
      </c>
      <c r="B1386" t="s">
        <v>198</v>
      </c>
      <c r="C1386" t="s">
        <v>14</v>
      </c>
      <c r="D1386" t="s">
        <v>7</v>
      </c>
      <c r="E1386" t="s">
        <v>4</v>
      </c>
      <c r="F1386" s="5">
        <v>44231</v>
      </c>
      <c r="G1386">
        <v>635776078</v>
      </c>
      <c r="H1386" s="5">
        <v>44231</v>
      </c>
      <c r="I1386">
        <v>9125</v>
      </c>
      <c r="J1386" s="9">
        <v>205.7</v>
      </c>
      <c r="K1386" s="9">
        <v>117.11</v>
      </c>
      <c r="L1386" s="9">
        <v>1877012.5</v>
      </c>
      <c r="M1386" s="9">
        <v>1068628.75</v>
      </c>
      <c r="N1386" s="9">
        <v>808383.75</v>
      </c>
    </row>
    <row r="1387" spans="1:14" x14ac:dyDescent="0.25">
      <c r="A1387" t="s">
        <v>9</v>
      </c>
      <c r="B1387" t="s">
        <v>96</v>
      </c>
      <c r="C1387" t="s">
        <v>36</v>
      </c>
      <c r="D1387" t="s">
        <v>3</v>
      </c>
      <c r="E1387" t="s">
        <v>15</v>
      </c>
      <c r="F1387" s="5">
        <v>43130</v>
      </c>
      <c r="G1387">
        <v>944609057</v>
      </c>
      <c r="H1387" s="5">
        <v>43175</v>
      </c>
      <c r="I1387">
        <v>9666</v>
      </c>
      <c r="J1387" s="9">
        <v>421.89</v>
      </c>
      <c r="K1387" s="9">
        <v>364.69</v>
      </c>
      <c r="L1387" s="9">
        <v>4077988.74</v>
      </c>
      <c r="M1387" s="9">
        <v>3525093.54</v>
      </c>
      <c r="N1387" s="9">
        <v>552895.19999999995</v>
      </c>
    </row>
    <row r="1388" spans="1:14" x14ac:dyDescent="0.25">
      <c r="A1388" t="s">
        <v>0</v>
      </c>
      <c r="B1388" t="s">
        <v>197</v>
      </c>
      <c r="C1388" t="s">
        <v>57</v>
      </c>
      <c r="D1388" t="s">
        <v>3</v>
      </c>
      <c r="E1388" t="s">
        <v>4</v>
      </c>
      <c r="F1388" s="5">
        <v>44191</v>
      </c>
      <c r="G1388">
        <v>696613729</v>
      </c>
      <c r="H1388" s="5">
        <v>43843</v>
      </c>
      <c r="I1388">
        <v>2337</v>
      </c>
      <c r="J1388" s="9">
        <v>154.06</v>
      </c>
      <c r="K1388" s="9">
        <v>90.93</v>
      </c>
      <c r="L1388" s="9">
        <v>360038.22</v>
      </c>
      <c r="M1388" s="9">
        <v>212503.41</v>
      </c>
      <c r="N1388" s="9">
        <v>147534.81</v>
      </c>
    </row>
    <row r="1389" spans="1:14" x14ac:dyDescent="0.25">
      <c r="A1389" t="s">
        <v>9</v>
      </c>
      <c r="B1389" t="s">
        <v>106</v>
      </c>
      <c r="C1389" t="s">
        <v>31</v>
      </c>
      <c r="D1389" t="s">
        <v>7</v>
      </c>
      <c r="E1389" t="s">
        <v>23</v>
      </c>
      <c r="F1389" s="5">
        <v>44179</v>
      </c>
      <c r="G1389">
        <v>310588920</v>
      </c>
      <c r="H1389" s="5">
        <v>43836</v>
      </c>
      <c r="I1389">
        <v>9018</v>
      </c>
      <c r="J1389" s="9">
        <v>437.2</v>
      </c>
      <c r="K1389" s="9">
        <v>263.33</v>
      </c>
      <c r="L1389" s="9">
        <v>3942669.6</v>
      </c>
      <c r="M1389" s="9">
        <v>2374709.94</v>
      </c>
      <c r="N1389" s="9">
        <v>1567959.66</v>
      </c>
    </row>
    <row r="1390" spans="1:14" x14ac:dyDescent="0.25">
      <c r="A1390" t="s">
        <v>9</v>
      </c>
      <c r="B1390" t="s">
        <v>130</v>
      </c>
      <c r="C1390" t="s">
        <v>29</v>
      </c>
      <c r="D1390" t="s">
        <v>3</v>
      </c>
      <c r="E1390" t="s">
        <v>8</v>
      </c>
      <c r="F1390" s="5">
        <v>44051</v>
      </c>
      <c r="G1390">
        <v>725645959</v>
      </c>
      <c r="H1390" s="5">
        <v>44082</v>
      </c>
      <c r="I1390">
        <v>3620</v>
      </c>
      <c r="J1390" s="9">
        <v>651.21</v>
      </c>
      <c r="K1390" s="9">
        <v>524.96</v>
      </c>
      <c r="L1390" s="9">
        <v>2357380.2000000002</v>
      </c>
      <c r="M1390" s="9">
        <v>1900355.2</v>
      </c>
      <c r="N1390" s="9">
        <v>457025</v>
      </c>
    </row>
    <row r="1391" spans="1:14" x14ac:dyDescent="0.25">
      <c r="A1391" t="s">
        <v>9</v>
      </c>
      <c r="B1391" t="s">
        <v>118</v>
      </c>
      <c r="C1391" t="s">
        <v>36</v>
      </c>
      <c r="D1391" t="s">
        <v>7</v>
      </c>
      <c r="E1391" t="s">
        <v>4</v>
      </c>
      <c r="F1391" s="5">
        <v>42157</v>
      </c>
      <c r="G1391">
        <v>251208674</v>
      </c>
      <c r="H1391" s="5">
        <v>42204</v>
      </c>
      <c r="I1391">
        <v>7084</v>
      </c>
      <c r="J1391" s="9">
        <v>421.89</v>
      </c>
      <c r="K1391" s="9">
        <v>364.69</v>
      </c>
      <c r="L1391" s="9">
        <v>2988668.76</v>
      </c>
      <c r="M1391" s="9">
        <v>2583463.96</v>
      </c>
      <c r="N1391" s="9">
        <v>405204.8</v>
      </c>
    </row>
    <row r="1392" spans="1:14" x14ac:dyDescent="0.25">
      <c r="A1392" t="s">
        <v>9</v>
      </c>
      <c r="B1392" t="s">
        <v>99</v>
      </c>
      <c r="C1392" t="s">
        <v>19</v>
      </c>
      <c r="D1392" t="s">
        <v>3</v>
      </c>
      <c r="E1392" t="s">
        <v>23</v>
      </c>
      <c r="F1392" s="5">
        <v>44853</v>
      </c>
      <c r="G1392">
        <v>417013394</v>
      </c>
      <c r="H1392" s="5">
        <v>44894</v>
      </c>
      <c r="I1392">
        <v>2385</v>
      </c>
      <c r="J1392" s="9">
        <v>81.73</v>
      </c>
      <c r="K1392" s="9">
        <v>56.67</v>
      </c>
      <c r="L1392" s="9">
        <v>194926.05</v>
      </c>
      <c r="M1392" s="9">
        <v>135157.95000000001</v>
      </c>
      <c r="N1392" s="9">
        <v>59768.1</v>
      </c>
    </row>
    <row r="1393" spans="1:14" x14ac:dyDescent="0.25">
      <c r="A1393" t="s">
        <v>17</v>
      </c>
      <c r="B1393" t="s">
        <v>18</v>
      </c>
      <c r="C1393" t="s">
        <v>11</v>
      </c>
      <c r="D1393" t="s">
        <v>3</v>
      </c>
      <c r="E1393" t="s">
        <v>4</v>
      </c>
      <c r="F1393" s="5">
        <v>42264</v>
      </c>
      <c r="G1393">
        <v>123108947</v>
      </c>
      <c r="H1393" s="5">
        <v>42286</v>
      </c>
      <c r="I1393">
        <v>9528</v>
      </c>
      <c r="J1393" s="9">
        <v>47.45</v>
      </c>
      <c r="K1393" s="9">
        <v>31.79</v>
      </c>
      <c r="L1393" s="9">
        <v>452103.6</v>
      </c>
      <c r="M1393" s="9">
        <v>302895.12</v>
      </c>
      <c r="N1393" s="9">
        <v>149208.48000000001</v>
      </c>
    </row>
    <row r="1394" spans="1:14" x14ac:dyDescent="0.25">
      <c r="A1394" t="s">
        <v>9</v>
      </c>
      <c r="B1394" t="s">
        <v>77</v>
      </c>
      <c r="C1394" t="s">
        <v>19</v>
      </c>
      <c r="D1394" t="s">
        <v>3</v>
      </c>
      <c r="E1394" t="s">
        <v>8</v>
      </c>
      <c r="F1394" s="5">
        <v>44680</v>
      </c>
      <c r="G1394">
        <v>589856660</v>
      </c>
      <c r="H1394" s="5">
        <v>44691</v>
      </c>
      <c r="I1394">
        <v>548</v>
      </c>
      <c r="J1394" s="9">
        <v>81.73</v>
      </c>
      <c r="K1394" s="9">
        <v>56.67</v>
      </c>
      <c r="L1394" s="9">
        <v>44788.04</v>
      </c>
      <c r="M1394" s="9">
        <v>31055.16</v>
      </c>
      <c r="N1394" s="9">
        <v>13732.88</v>
      </c>
    </row>
    <row r="1395" spans="1:14" x14ac:dyDescent="0.25">
      <c r="A1395" t="s">
        <v>0</v>
      </c>
      <c r="B1395" t="s">
        <v>138</v>
      </c>
      <c r="C1395" t="s">
        <v>22</v>
      </c>
      <c r="D1395" t="s">
        <v>3</v>
      </c>
      <c r="E1395" t="s">
        <v>15</v>
      </c>
      <c r="F1395" s="5">
        <v>42928</v>
      </c>
      <c r="G1395">
        <v>407930362</v>
      </c>
      <c r="H1395" s="5">
        <v>42947</v>
      </c>
      <c r="I1395">
        <v>4514</v>
      </c>
      <c r="J1395" s="9">
        <v>109.28</v>
      </c>
      <c r="K1395" s="9">
        <v>35.840000000000003</v>
      </c>
      <c r="L1395" s="9">
        <v>493289.92</v>
      </c>
      <c r="M1395" s="9">
        <v>161781.76000000001</v>
      </c>
      <c r="N1395" s="9">
        <v>331508.15999999997</v>
      </c>
    </row>
    <row r="1396" spans="1:14" x14ac:dyDescent="0.25">
      <c r="A1396" t="s">
        <v>9</v>
      </c>
      <c r="B1396" t="s">
        <v>165</v>
      </c>
      <c r="C1396" t="s">
        <v>45</v>
      </c>
      <c r="D1396" t="s">
        <v>3</v>
      </c>
      <c r="E1396" t="s">
        <v>15</v>
      </c>
      <c r="F1396" s="5">
        <v>42308</v>
      </c>
      <c r="G1396">
        <v>488316380</v>
      </c>
      <c r="H1396" s="5">
        <v>42326</v>
      </c>
      <c r="I1396">
        <v>2523</v>
      </c>
      <c r="J1396" s="9">
        <v>9.33</v>
      </c>
      <c r="K1396" s="9">
        <v>6.92</v>
      </c>
      <c r="L1396" s="9">
        <v>23539.59</v>
      </c>
      <c r="M1396" s="9">
        <v>17459.16</v>
      </c>
      <c r="N1396" s="9">
        <v>6080.43</v>
      </c>
    </row>
    <row r="1397" spans="1:14" x14ac:dyDescent="0.25">
      <c r="A1397" t="s">
        <v>17</v>
      </c>
      <c r="B1397" t="s">
        <v>30</v>
      </c>
      <c r="C1397" t="s">
        <v>14</v>
      </c>
      <c r="D1397" t="s">
        <v>7</v>
      </c>
      <c r="E1397" t="s">
        <v>23</v>
      </c>
      <c r="F1397" s="5">
        <v>44311</v>
      </c>
      <c r="G1397">
        <v>912313544</v>
      </c>
      <c r="H1397" s="5">
        <v>44331</v>
      </c>
      <c r="I1397">
        <v>2706</v>
      </c>
      <c r="J1397" s="9">
        <v>205.7</v>
      </c>
      <c r="K1397" s="9">
        <v>117.11</v>
      </c>
      <c r="L1397" s="9">
        <v>556624.19999999995</v>
      </c>
      <c r="M1397" s="9">
        <v>316899.65999999997</v>
      </c>
      <c r="N1397" s="9">
        <v>239724.54</v>
      </c>
    </row>
    <row r="1398" spans="1:14" x14ac:dyDescent="0.25">
      <c r="A1398" t="s">
        <v>17</v>
      </c>
      <c r="B1398" t="s">
        <v>209</v>
      </c>
      <c r="C1398" t="s">
        <v>11</v>
      </c>
      <c r="D1398" t="s">
        <v>3</v>
      </c>
      <c r="E1398" t="s">
        <v>15</v>
      </c>
      <c r="F1398" s="5">
        <v>44243</v>
      </c>
      <c r="G1398">
        <v>481533181</v>
      </c>
      <c r="H1398" s="5">
        <v>44293</v>
      </c>
      <c r="I1398">
        <v>5224</v>
      </c>
      <c r="J1398" s="9">
        <v>47.45</v>
      </c>
      <c r="K1398" s="9">
        <v>31.79</v>
      </c>
      <c r="L1398" s="9">
        <v>247878.8</v>
      </c>
      <c r="M1398" s="9">
        <v>166070.96</v>
      </c>
      <c r="N1398" s="9">
        <v>81807.839999999997</v>
      </c>
    </row>
    <row r="1399" spans="1:14" x14ac:dyDescent="0.25">
      <c r="A1399" t="s">
        <v>9</v>
      </c>
      <c r="B1399" t="s">
        <v>174</v>
      </c>
      <c r="C1399" t="s">
        <v>19</v>
      </c>
      <c r="D1399" t="s">
        <v>3</v>
      </c>
      <c r="E1399" t="s">
        <v>15</v>
      </c>
      <c r="F1399" s="5">
        <v>43877</v>
      </c>
      <c r="G1399">
        <v>767899119</v>
      </c>
      <c r="H1399" s="5">
        <v>43897</v>
      </c>
      <c r="I1399">
        <v>7269</v>
      </c>
      <c r="J1399" s="9">
        <v>81.73</v>
      </c>
      <c r="K1399" s="9">
        <v>56.67</v>
      </c>
      <c r="L1399" s="9">
        <v>594095.37</v>
      </c>
      <c r="M1399" s="9">
        <v>411934.23</v>
      </c>
      <c r="N1399" s="9">
        <v>182161.14</v>
      </c>
    </row>
    <row r="1400" spans="1:14" x14ac:dyDescent="0.25">
      <c r="A1400" t="s">
        <v>9</v>
      </c>
      <c r="B1400" t="s">
        <v>192</v>
      </c>
      <c r="C1400" t="s">
        <v>22</v>
      </c>
      <c r="D1400" t="s">
        <v>3</v>
      </c>
      <c r="E1400" t="s">
        <v>4</v>
      </c>
      <c r="F1400" s="5">
        <v>43913</v>
      </c>
      <c r="G1400">
        <v>263647687</v>
      </c>
      <c r="H1400" s="5">
        <v>43920</v>
      </c>
      <c r="I1400">
        <v>8064</v>
      </c>
      <c r="J1400" s="9">
        <v>109.28</v>
      </c>
      <c r="K1400" s="9">
        <v>35.840000000000003</v>
      </c>
      <c r="L1400" s="9">
        <v>881233.92000000004</v>
      </c>
      <c r="M1400" s="9">
        <v>289013.76000000001</v>
      </c>
      <c r="N1400" s="9">
        <v>592220.16000000003</v>
      </c>
    </row>
    <row r="1401" spans="1:14" x14ac:dyDescent="0.25">
      <c r="A1401" t="s">
        <v>9</v>
      </c>
      <c r="B1401" t="s">
        <v>99</v>
      </c>
      <c r="C1401" t="s">
        <v>11</v>
      </c>
      <c r="D1401" t="s">
        <v>3</v>
      </c>
      <c r="E1401" t="s">
        <v>15</v>
      </c>
      <c r="F1401" s="5">
        <v>43172</v>
      </c>
      <c r="G1401">
        <v>231327712</v>
      </c>
      <c r="H1401" s="5">
        <v>43198</v>
      </c>
      <c r="I1401">
        <v>3865</v>
      </c>
      <c r="J1401" s="9">
        <v>47.45</v>
      </c>
      <c r="K1401" s="9">
        <v>31.79</v>
      </c>
      <c r="L1401" s="9">
        <v>183394.25</v>
      </c>
      <c r="M1401" s="9">
        <v>122868.35</v>
      </c>
      <c r="N1401" s="9">
        <v>60525.9</v>
      </c>
    </row>
    <row r="1402" spans="1:14" x14ac:dyDescent="0.25">
      <c r="A1402" t="s">
        <v>9</v>
      </c>
      <c r="B1402" t="s">
        <v>60</v>
      </c>
      <c r="C1402" t="s">
        <v>19</v>
      </c>
      <c r="D1402" t="s">
        <v>7</v>
      </c>
      <c r="E1402" t="s">
        <v>23</v>
      </c>
      <c r="F1402" s="5">
        <v>43209</v>
      </c>
      <c r="G1402">
        <v>653800523</v>
      </c>
      <c r="H1402" s="5">
        <v>43213</v>
      </c>
      <c r="I1402">
        <v>2958</v>
      </c>
      <c r="J1402" s="9">
        <v>81.73</v>
      </c>
      <c r="K1402" s="9">
        <v>56.67</v>
      </c>
      <c r="L1402" s="9">
        <v>241757.34</v>
      </c>
      <c r="M1402" s="9">
        <v>167629.85999999999</v>
      </c>
      <c r="N1402" s="9">
        <v>74127.48</v>
      </c>
    </row>
    <row r="1403" spans="1:14" x14ac:dyDescent="0.25">
      <c r="A1403" t="s">
        <v>9</v>
      </c>
      <c r="B1403" t="s">
        <v>161</v>
      </c>
      <c r="C1403" t="s">
        <v>31</v>
      </c>
      <c r="D1403" t="s">
        <v>3</v>
      </c>
      <c r="E1403" t="s">
        <v>15</v>
      </c>
      <c r="F1403" s="5">
        <v>43701</v>
      </c>
      <c r="G1403">
        <v>684239947</v>
      </c>
      <c r="H1403" s="5">
        <v>43708</v>
      </c>
      <c r="I1403">
        <v>661</v>
      </c>
      <c r="J1403" s="9">
        <v>437.2</v>
      </c>
      <c r="K1403" s="9">
        <v>263.33</v>
      </c>
      <c r="L1403" s="9">
        <v>288989.2</v>
      </c>
      <c r="M1403" s="9">
        <v>174061.13</v>
      </c>
      <c r="N1403" s="9">
        <v>114928.07</v>
      </c>
    </row>
    <row r="1404" spans="1:14" x14ac:dyDescent="0.25">
      <c r="A1404" t="s">
        <v>9</v>
      </c>
      <c r="B1404" t="s">
        <v>88</v>
      </c>
      <c r="C1404" t="s">
        <v>14</v>
      </c>
      <c r="D1404" t="s">
        <v>7</v>
      </c>
      <c r="E1404" t="s">
        <v>4</v>
      </c>
      <c r="F1404" s="5">
        <v>43254</v>
      </c>
      <c r="G1404">
        <v>896132314</v>
      </c>
      <c r="H1404" s="5">
        <v>43270</v>
      </c>
      <c r="I1404">
        <v>4321</v>
      </c>
      <c r="J1404" s="9">
        <v>205.7</v>
      </c>
      <c r="K1404" s="9">
        <v>117.11</v>
      </c>
      <c r="L1404" s="9">
        <v>888829.7</v>
      </c>
      <c r="M1404" s="9">
        <v>506032.31</v>
      </c>
      <c r="N1404" s="9">
        <v>382797.39</v>
      </c>
    </row>
    <row r="1405" spans="1:14" x14ac:dyDescent="0.25">
      <c r="A1405" t="s">
        <v>9</v>
      </c>
      <c r="B1405" t="s">
        <v>192</v>
      </c>
      <c r="C1405" t="s">
        <v>19</v>
      </c>
      <c r="D1405" t="s">
        <v>3</v>
      </c>
      <c r="E1405" t="s">
        <v>23</v>
      </c>
      <c r="F1405" s="5">
        <v>42396</v>
      </c>
      <c r="G1405">
        <v>133276450</v>
      </c>
      <c r="H1405" s="5">
        <v>42444</v>
      </c>
      <c r="I1405">
        <v>8318</v>
      </c>
      <c r="J1405" s="9">
        <v>81.73</v>
      </c>
      <c r="K1405" s="9">
        <v>56.67</v>
      </c>
      <c r="L1405" s="9">
        <v>679830.14</v>
      </c>
      <c r="M1405" s="9">
        <v>471381.06</v>
      </c>
      <c r="N1405" s="9">
        <v>208449.08</v>
      </c>
    </row>
    <row r="1406" spans="1:14" x14ac:dyDescent="0.25">
      <c r="A1406" t="s">
        <v>12</v>
      </c>
      <c r="B1406" t="s">
        <v>162</v>
      </c>
      <c r="C1406" t="s">
        <v>22</v>
      </c>
      <c r="D1406" t="s">
        <v>7</v>
      </c>
      <c r="E1406" t="s">
        <v>23</v>
      </c>
      <c r="F1406" s="5">
        <v>44399</v>
      </c>
      <c r="G1406">
        <v>459783685</v>
      </c>
      <c r="H1406" s="5">
        <v>44431</v>
      </c>
      <c r="I1406">
        <v>9065</v>
      </c>
      <c r="J1406" s="9">
        <v>109.28</v>
      </c>
      <c r="K1406" s="9">
        <v>35.840000000000003</v>
      </c>
      <c r="L1406" s="9">
        <v>990623.2</v>
      </c>
      <c r="M1406" s="9">
        <v>324889.59999999998</v>
      </c>
      <c r="N1406" s="9">
        <v>665733.6</v>
      </c>
    </row>
    <row r="1407" spans="1:14" x14ac:dyDescent="0.25">
      <c r="A1407" t="s">
        <v>9</v>
      </c>
      <c r="B1407" t="s">
        <v>155</v>
      </c>
      <c r="C1407" t="s">
        <v>22</v>
      </c>
      <c r="D1407" t="s">
        <v>3</v>
      </c>
      <c r="E1407" t="s">
        <v>4</v>
      </c>
      <c r="F1407" s="5">
        <v>43761</v>
      </c>
      <c r="G1407">
        <v>410077846</v>
      </c>
      <c r="H1407" s="5">
        <v>43801</v>
      </c>
      <c r="I1407">
        <v>2</v>
      </c>
      <c r="J1407" s="9">
        <v>109.28</v>
      </c>
      <c r="K1407" s="9">
        <v>35.840000000000003</v>
      </c>
      <c r="L1407" s="9">
        <v>218.56</v>
      </c>
      <c r="M1407" s="9">
        <v>71.680000000000007</v>
      </c>
      <c r="N1407" s="9">
        <v>146.88</v>
      </c>
    </row>
    <row r="1408" spans="1:14" x14ac:dyDescent="0.25">
      <c r="A1408" t="s">
        <v>9</v>
      </c>
      <c r="B1408" t="s">
        <v>148</v>
      </c>
      <c r="C1408" t="s">
        <v>19</v>
      </c>
      <c r="D1408" t="s">
        <v>7</v>
      </c>
      <c r="E1408" t="s">
        <v>15</v>
      </c>
      <c r="F1408" s="5">
        <v>43148</v>
      </c>
      <c r="G1408">
        <v>838895261</v>
      </c>
      <c r="H1408" s="5">
        <v>43150</v>
      </c>
      <c r="I1408">
        <v>6605</v>
      </c>
      <c r="J1408" s="9">
        <v>81.73</v>
      </c>
      <c r="K1408" s="9">
        <v>56.67</v>
      </c>
      <c r="L1408" s="9">
        <v>539826.65</v>
      </c>
      <c r="M1408" s="9">
        <v>374305.35</v>
      </c>
      <c r="N1408" s="9">
        <v>165521.29999999999</v>
      </c>
    </row>
    <row r="1409" spans="1:14" x14ac:dyDescent="0.25">
      <c r="A1409" t="s">
        <v>0</v>
      </c>
      <c r="B1409" t="s">
        <v>143</v>
      </c>
      <c r="C1409" t="s">
        <v>57</v>
      </c>
      <c r="D1409" t="s">
        <v>3</v>
      </c>
      <c r="E1409" t="s">
        <v>4</v>
      </c>
      <c r="F1409" s="5">
        <v>42456</v>
      </c>
      <c r="G1409">
        <v>871284759</v>
      </c>
      <c r="H1409" s="5">
        <v>42498</v>
      </c>
      <c r="I1409">
        <v>1377</v>
      </c>
      <c r="J1409" s="9">
        <v>154.06</v>
      </c>
      <c r="K1409" s="9">
        <v>90.93</v>
      </c>
      <c r="L1409" s="9">
        <v>212140.62</v>
      </c>
      <c r="M1409" s="9">
        <v>125210.61</v>
      </c>
      <c r="N1409" s="9">
        <v>86930.01</v>
      </c>
    </row>
    <row r="1410" spans="1:14" x14ac:dyDescent="0.25">
      <c r="A1410" t="s">
        <v>17</v>
      </c>
      <c r="B1410" t="s">
        <v>75</v>
      </c>
      <c r="C1410" t="s">
        <v>65</v>
      </c>
      <c r="D1410" t="s">
        <v>7</v>
      </c>
      <c r="E1410" t="s">
        <v>8</v>
      </c>
      <c r="F1410" s="5">
        <v>42856</v>
      </c>
      <c r="G1410">
        <v>152607667</v>
      </c>
      <c r="H1410" s="5">
        <v>42897</v>
      </c>
      <c r="I1410">
        <v>8855</v>
      </c>
      <c r="J1410" s="9">
        <v>668.27</v>
      </c>
      <c r="K1410" s="9">
        <v>502.54</v>
      </c>
      <c r="L1410" s="9">
        <v>5917530.8499999996</v>
      </c>
      <c r="M1410" s="9">
        <v>4449991.7</v>
      </c>
      <c r="N1410" s="9">
        <v>1467539.15</v>
      </c>
    </row>
    <row r="1411" spans="1:14" x14ac:dyDescent="0.25">
      <c r="A1411" t="s">
        <v>9</v>
      </c>
      <c r="B1411" t="s">
        <v>124</v>
      </c>
      <c r="C1411" t="s">
        <v>36</v>
      </c>
      <c r="D1411" t="s">
        <v>3</v>
      </c>
      <c r="E1411" t="s">
        <v>8</v>
      </c>
      <c r="F1411" s="5">
        <v>44526</v>
      </c>
      <c r="G1411">
        <v>198537814</v>
      </c>
      <c r="H1411" s="5">
        <v>44549</v>
      </c>
      <c r="I1411">
        <v>606</v>
      </c>
      <c r="J1411" s="9">
        <v>421.89</v>
      </c>
      <c r="K1411" s="9">
        <v>364.69</v>
      </c>
      <c r="L1411" s="9">
        <v>255665.34</v>
      </c>
      <c r="M1411" s="9">
        <v>221002.14</v>
      </c>
      <c r="N1411" s="9">
        <v>34663.199999999997</v>
      </c>
    </row>
    <row r="1412" spans="1:14" x14ac:dyDescent="0.25">
      <c r="A1412" t="s">
        <v>20</v>
      </c>
      <c r="B1412" t="s">
        <v>120</v>
      </c>
      <c r="C1412" t="s">
        <v>36</v>
      </c>
      <c r="D1412" t="s">
        <v>7</v>
      </c>
      <c r="E1412" t="s">
        <v>8</v>
      </c>
      <c r="F1412" s="5">
        <v>44799</v>
      </c>
      <c r="G1412">
        <v>345061528</v>
      </c>
      <c r="H1412" s="5">
        <v>44823</v>
      </c>
      <c r="I1412">
        <v>229</v>
      </c>
      <c r="J1412" s="9">
        <v>421.89</v>
      </c>
      <c r="K1412" s="9">
        <v>364.69</v>
      </c>
      <c r="L1412" s="9">
        <v>96612.81</v>
      </c>
      <c r="M1412" s="9">
        <v>83514.009999999995</v>
      </c>
      <c r="N1412" s="9">
        <v>13098.8</v>
      </c>
    </row>
    <row r="1413" spans="1:14" x14ac:dyDescent="0.25">
      <c r="A1413" t="s">
        <v>0</v>
      </c>
      <c r="B1413" t="s">
        <v>94</v>
      </c>
      <c r="C1413" t="s">
        <v>57</v>
      </c>
      <c r="D1413" t="s">
        <v>7</v>
      </c>
      <c r="E1413" t="s">
        <v>4</v>
      </c>
      <c r="F1413" s="5">
        <v>43821</v>
      </c>
      <c r="G1413">
        <v>898477637</v>
      </c>
      <c r="H1413" s="5">
        <v>43472</v>
      </c>
      <c r="I1413">
        <v>8354</v>
      </c>
      <c r="J1413" s="9">
        <v>154.06</v>
      </c>
      <c r="K1413" s="9">
        <v>90.93</v>
      </c>
      <c r="L1413" s="9">
        <v>1287017.24</v>
      </c>
      <c r="M1413" s="9">
        <v>759629.22</v>
      </c>
      <c r="N1413" s="9">
        <v>527388.02</v>
      </c>
    </row>
    <row r="1414" spans="1:14" x14ac:dyDescent="0.25">
      <c r="A1414" t="s">
        <v>9</v>
      </c>
      <c r="B1414" t="s">
        <v>105</v>
      </c>
      <c r="C1414" t="s">
        <v>36</v>
      </c>
      <c r="D1414" t="s">
        <v>3</v>
      </c>
      <c r="E1414" t="s">
        <v>4</v>
      </c>
      <c r="F1414" s="5">
        <v>42287</v>
      </c>
      <c r="G1414">
        <v>885397469</v>
      </c>
      <c r="H1414" s="5">
        <v>42326</v>
      </c>
      <c r="I1414">
        <v>7642</v>
      </c>
      <c r="J1414" s="9">
        <v>421.89</v>
      </c>
      <c r="K1414" s="9">
        <v>364.69</v>
      </c>
      <c r="L1414" s="9">
        <v>3224083.38</v>
      </c>
      <c r="M1414" s="9">
        <v>2786960.98</v>
      </c>
      <c r="N1414" s="9">
        <v>437122.4</v>
      </c>
    </row>
    <row r="1415" spans="1:14" x14ac:dyDescent="0.25">
      <c r="A1415" t="s">
        <v>9</v>
      </c>
      <c r="B1415" t="s">
        <v>134</v>
      </c>
      <c r="C1415" t="s">
        <v>19</v>
      </c>
      <c r="D1415" t="s">
        <v>7</v>
      </c>
      <c r="E1415" t="s">
        <v>23</v>
      </c>
      <c r="F1415" s="5">
        <v>43389</v>
      </c>
      <c r="G1415">
        <v>302744853</v>
      </c>
      <c r="H1415" s="5">
        <v>43406</v>
      </c>
      <c r="I1415">
        <v>7785</v>
      </c>
      <c r="J1415" s="9">
        <v>81.73</v>
      </c>
      <c r="K1415" s="9">
        <v>56.67</v>
      </c>
      <c r="L1415" s="9">
        <v>636268.05000000005</v>
      </c>
      <c r="M1415" s="9">
        <v>441175.95</v>
      </c>
      <c r="N1415" s="9">
        <v>195092.1</v>
      </c>
    </row>
    <row r="1416" spans="1:14" x14ac:dyDescent="0.25">
      <c r="A1416" t="s">
        <v>9</v>
      </c>
      <c r="B1416" t="s">
        <v>87</v>
      </c>
      <c r="C1416" t="s">
        <v>11</v>
      </c>
      <c r="D1416" t="s">
        <v>3</v>
      </c>
      <c r="E1416" t="s">
        <v>15</v>
      </c>
      <c r="F1416" s="5">
        <v>44868</v>
      </c>
      <c r="G1416">
        <v>567756116</v>
      </c>
      <c r="H1416" s="5">
        <v>44907</v>
      </c>
      <c r="I1416">
        <v>506</v>
      </c>
      <c r="J1416" s="9">
        <v>47.45</v>
      </c>
      <c r="K1416" s="9">
        <v>31.79</v>
      </c>
      <c r="L1416" s="9">
        <v>24009.7</v>
      </c>
      <c r="M1416" s="9">
        <v>16085.74</v>
      </c>
      <c r="N1416" s="9">
        <v>7923.96</v>
      </c>
    </row>
    <row r="1417" spans="1:14" x14ac:dyDescent="0.25">
      <c r="A1417" t="s">
        <v>9</v>
      </c>
      <c r="B1417" t="s">
        <v>87</v>
      </c>
      <c r="C1417" t="s">
        <v>11</v>
      </c>
      <c r="D1417" t="s">
        <v>3</v>
      </c>
      <c r="E1417" t="s">
        <v>4</v>
      </c>
      <c r="F1417" s="5">
        <v>42426</v>
      </c>
      <c r="G1417">
        <v>467980086</v>
      </c>
      <c r="H1417" s="5">
        <v>42457</v>
      </c>
      <c r="I1417">
        <v>4562</v>
      </c>
      <c r="J1417" s="9">
        <v>47.45</v>
      </c>
      <c r="K1417" s="9">
        <v>31.79</v>
      </c>
      <c r="L1417" s="9">
        <v>216466.9</v>
      </c>
      <c r="M1417" s="9">
        <v>145025.98000000001</v>
      </c>
      <c r="N1417" s="9">
        <v>71440.92</v>
      </c>
    </row>
    <row r="1418" spans="1:14" x14ac:dyDescent="0.25">
      <c r="A1418" t="s">
        <v>17</v>
      </c>
      <c r="B1418" t="s">
        <v>209</v>
      </c>
      <c r="C1418" t="s">
        <v>19</v>
      </c>
      <c r="D1418" t="s">
        <v>3</v>
      </c>
      <c r="E1418" t="s">
        <v>15</v>
      </c>
      <c r="F1418" s="5">
        <v>43737</v>
      </c>
      <c r="G1418">
        <v>211278092</v>
      </c>
      <c r="H1418" s="5">
        <v>43772</v>
      </c>
      <c r="I1418">
        <v>737</v>
      </c>
      <c r="J1418" s="9">
        <v>81.73</v>
      </c>
      <c r="K1418" s="9">
        <v>56.67</v>
      </c>
      <c r="L1418" s="9">
        <v>60235.01</v>
      </c>
      <c r="M1418" s="9">
        <v>41765.79</v>
      </c>
      <c r="N1418" s="9">
        <v>18469.22</v>
      </c>
    </row>
    <row r="1419" spans="1:14" x14ac:dyDescent="0.25">
      <c r="A1419" t="s">
        <v>9</v>
      </c>
      <c r="B1419" t="s">
        <v>165</v>
      </c>
      <c r="C1419" t="s">
        <v>29</v>
      </c>
      <c r="D1419" t="s">
        <v>3</v>
      </c>
      <c r="E1419" t="s">
        <v>15</v>
      </c>
      <c r="F1419" s="5">
        <v>43170</v>
      </c>
      <c r="G1419">
        <v>975823962</v>
      </c>
      <c r="H1419" s="5">
        <v>43198</v>
      </c>
      <c r="I1419">
        <v>6850</v>
      </c>
      <c r="J1419" s="9">
        <v>651.21</v>
      </c>
      <c r="K1419" s="9">
        <v>524.96</v>
      </c>
      <c r="L1419" s="9">
        <v>4460788.5</v>
      </c>
      <c r="M1419" s="9">
        <v>3595976</v>
      </c>
      <c r="N1419" s="9">
        <v>864812.5</v>
      </c>
    </row>
    <row r="1420" spans="1:14" x14ac:dyDescent="0.25">
      <c r="A1420" t="s">
        <v>9</v>
      </c>
      <c r="B1420" t="s">
        <v>124</v>
      </c>
      <c r="C1420" t="s">
        <v>31</v>
      </c>
      <c r="D1420" t="s">
        <v>7</v>
      </c>
      <c r="E1420" t="s">
        <v>4</v>
      </c>
      <c r="F1420" s="5">
        <v>43826</v>
      </c>
      <c r="G1420">
        <v>860104024</v>
      </c>
      <c r="H1420" s="5">
        <v>43829</v>
      </c>
      <c r="I1420">
        <v>2749</v>
      </c>
      <c r="J1420" s="9">
        <v>437.2</v>
      </c>
      <c r="K1420" s="9">
        <v>263.33</v>
      </c>
      <c r="L1420" s="9">
        <v>1201862.8</v>
      </c>
      <c r="M1420" s="9">
        <v>723894.17</v>
      </c>
      <c r="N1420" s="9">
        <v>477968.63</v>
      </c>
    </row>
    <row r="1421" spans="1:14" x14ac:dyDescent="0.25">
      <c r="A1421" t="s">
        <v>9</v>
      </c>
      <c r="B1421" t="s">
        <v>207</v>
      </c>
      <c r="C1421" t="s">
        <v>31</v>
      </c>
      <c r="D1421" t="s">
        <v>3</v>
      </c>
      <c r="E1421" t="s">
        <v>4</v>
      </c>
      <c r="F1421" s="5">
        <v>43279</v>
      </c>
      <c r="G1421">
        <v>732917106</v>
      </c>
      <c r="H1421" s="5">
        <v>43321</v>
      </c>
      <c r="I1421">
        <v>5313</v>
      </c>
      <c r="J1421" s="9">
        <v>437.2</v>
      </c>
      <c r="K1421" s="9">
        <v>263.33</v>
      </c>
      <c r="L1421" s="9">
        <v>2322843.6</v>
      </c>
      <c r="M1421" s="9">
        <v>1399072.29</v>
      </c>
      <c r="N1421" s="9">
        <v>923771.31</v>
      </c>
    </row>
    <row r="1422" spans="1:14" x14ac:dyDescent="0.25">
      <c r="A1422" t="s">
        <v>9</v>
      </c>
      <c r="B1422" t="s">
        <v>79</v>
      </c>
      <c r="C1422" t="s">
        <v>14</v>
      </c>
      <c r="D1422" t="s">
        <v>3</v>
      </c>
      <c r="E1422" t="s">
        <v>15</v>
      </c>
      <c r="F1422" s="5">
        <v>44756</v>
      </c>
      <c r="G1422">
        <v>183374536</v>
      </c>
      <c r="H1422" s="5">
        <v>44791</v>
      </c>
      <c r="I1422">
        <v>3455</v>
      </c>
      <c r="J1422" s="9">
        <v>205.7</v>
      </c>
      <c r="K1422" s="9">
        <v>117.11</v>
      </c>
      <c r="L1422" s="9">
        <v>710693.5</v>
      </c>
      <c r="M1422" s="9">
        <v>404615.05</v>
      </c>
      <c r="N1422" s="9">
        <v>306078.45</v>
      </c>
    </row>
    <row r="1423" spans="1:14" x14ac:dyDescent="0.25">
      <c r="A1423" t="s">
        <v>9</v>
      </c>
      <c r="B1423" t="s">
        <v>156</v>
      </c>
      <c r="C1423" t="s">
        <v>2</v>
      </c>
      <c r="D1423" t="s">
        <v>7</v>
      </c>
      <c r="E1423" t="s">
        <v>8</v>
      </c>
      <c r="F1423" s="5">
        <v>42722</v>
      </c>
      <c r="G1423">
        <v>670900142</v>
      </c>
      <c r="H1423" s="5">
        <v>42737</v>
      </c>
      <c r="I1423">
        <v>3116</v>
      </c>
      <c r="J1423" s="9">
        <v>255.28</v>
      </c>
      <c r="K1423" s="9">
        <v>159.41999999999999</v>
      </c>
      <c r="L1423" s="9">
        <v>795452.48</v>
      </c>
      <c r="M1423" s="9">
        <v>496752.72</v>
      </c>
      <c r="N1423" s="9">
        <v>298699.76</v>
      </c>
    </row>
    <row r="1424" spans="1:14" x14ac:dyDescent="0.25">
      <c r="A1424" t="s">
        <v>20</v>
      </c>
      <c r="B1424" t="s">
        <v>70</v>
      </c>
      <c r="C1424" t="s">
        <v>36</v>
      </c>
      <c r="D1424" t="s">
        <v>3</v>
      </c>
      <c r="E1424" t="s">
        <v>15</v>
      </c>
      <c r="F1424" s="5">
        <v>44494</v>
      </c>
      <c r="G1424">
        <v>575230252</v>
      </c>
      <c r="H1424" s="5">
        <v>44522</v>
      </c>
      <c r="I1424">
        <v>2269</v>
      </c>
      <c r="J1424" s="9">
        <v>421.89</v>
      </c>
      <c r="K1424" s="9">
        <v>364.69</v>
      </c>
      <c r="L1424" s="9">
        <v>957268.41</v>
      </c>
      <c r="M1424" s="9">
        <v>827481.61</v>
      </c>
      <c r="N1424" s="9">
        <v>129786.8</v>
      </c>
    </row>
    <row r="1425" spans="1:14" x14ac:dyDescent="0.25">
      <c r="A1425" t="s">
        <v>0</v>
      </c>
      <c r="B1425" t="s">
        <v>5</v>
      </c>
      <c r="C1425" t="s">
        <v>29</v>
      </c>
      <c r="D1425" t="s">
        <v>7</v>
      </c>
      <c r="E1425" t="s">
        <v>23</v>
      </c>
      <c r="F1425" s="5">
        <v>42313</v>
      </c>
      <c r="G1425">
        <v>146413695</v>
      </c>
      <c r="H1425" s="5">
        <v>42319</v>
      </c>
      <c r="I1425">
        <v>5921</v>
      </c>
      <c r="J1425" s="9">
        <v>651.21</v>
      </c>
      <c r="K1425" s="9">
        <v>524.96</v>
      </c>
      <c r="L1425" s="9">
        <v>3855814.41</v>
      </c>
      <c r="M1425" s="9">
        <v>3108288.16</v>
      </c>
      <c r="N1425" s="9">
        <v>747526.25</v>
      </c>
    </row>
    <row r="1426" spans="1:14" x14ac:dyDescent="0.25">
      <c r="A1426" t="s">
        <v>9</v>
      </c>
      <c r="B1426" t="s">
        <v>121</v>
      </c>
      <c r="C1426" t="s">
        <v>45</v>
      </c>
      <c r="D1426" t="s">
        <v>7</v>
      </c>
      <c r="E1426" t="s">
        <v>15</v>
      </c>
      <c r="F1426" s="5">
        <v>43467</v>
      </c>
      <c r="G1426">
        <v>154811799</v>
      </c>
      <c r="H1426" s="5">
        <v>43515</v>
      </c>
      <c r="I1426">
        <v>1106</v>
      </c>
      <c r="J1426" s="9">
        <v>9.33</v>
      </c>
      <c r="K1426" s="9">
        <v>6.92</v>
      </c>
      <c r="L1426" s="9">
        <v>10318.98</v>
      </c>
      <c r="M1426" s="9">
        <v>7653.52</v>
      </c>
      <c r="N1426" s="9">
        <v>2665.46</v>
      </c>
    </row>
    <row r="1427" spans="1:14" x14ac:dyDescent="0.25">
      <c r="A1427" t="s">
        <v>9</v>
      </c>
      <c r="B1427" t="s">
        <v>179</v>
      </c>
      <c r="C1427" t="s">
        <v>65</v>
      </c>
      <c r="D1427" t="s">
        <v>3</v>
      </c>
      <c r="E1427" t="s">
        <v>8</v>
      </c>
      <c r="F1427" s="5">
        <v>43403</v>
      </c>
      <c r="G1427">
        <v>541098392</v>
      </c>
      <c r="H1427" s="5">
        <v>43438</v>
      </c>
      <c r="I1427">
        <v>1893</v>
      </c>
      <c r="J1427" s="9">
        <v>668.27</v>
      </c>
      <c r="K1427" s="9">
        <v>502.54</v>
      </c>
      <c r="L1427" s="9">
        <v>1265035.1100000001</v>
      </c>
      <c r="M1427" s="9">
        <v>951308.22</v>
      </c>
      <c r="N1427" s="9">
        <v>313726.89</v>
      </c>
    </row>
    <row r="1428" spans="1:14" x14ac:dyDescent="0.25">
      <c r="A1428" t="s">
        <v>12</v>
      </c>
      <c r="B1428" t="s">
        <v>137</v>
      </c>
      <c r="C1428" t="s">
        <v>2</v>
      </c>
      <c r="D1428" t="s">
        <v>3</v>
      </c>
      <c r="E1428" t="s">
        <v>4</v>
      </c>
      <c r="F1428" s="5">
        <v>44262</v>
      </c>
      <c r="G1428">
        <v>866259801</v>
      </c>
      <c r="H1428" s="5">
        <v>44280</v>
      </c>
      <c r="I1428">
        <v>4380</v>
      </c>
      <c r="J1428" s="9">
        <v>255.28</v>
      </c>
      <c r="K1428" s="9">
        <v>159.41999999999999</v>
      </c>
      <c r="L1428" s="9">
        <v>1118126.3999999999</v>
      </c>
      <c r="M1428" s="9">
        <v>698259.6</v>
      </c>
      <c r="N1428" s="9">
        <v>419866.8</v>
      </c>
    </row>
    <row r="1429" spans="1:14" x14ac:dyDescent="0.25">
      <c r="A1429" t="s">
        <v>12</v>
      </c>
      <c r="B1429" t="s">
        <v>13</v>
      </c>
      <c r="C1429" t="s">
        <v>22</v>
      </c>
      <c r="D1429" t="s">
        <v>7</v>
      </c>
      <c r="E1429" t="s">
        <v>8</v>
      </c>
      <c r="F1429" s="5">
        <v>44538</v>
      </c>
      <c r="G1429">
        <v>761594855</v>
      </c>
      <c r="H1429" s="5">
        <v>44207</v>
      </c>
      <c r="I1429">
        <v>1697</v>
      </c>
      <c r="J1429" s="9">
        <v>109.28</v>
      </c>
      <c r="K1429" s="9">
        <v>35.840000000000003</v>
      </c>
      <c r="L1429" s="9">
        <v>185448.16</v>
      </c>
      <c r="M1429" s="9">
        <v>60820.480000000003</v>
      </c>
      <c r="N1429" s="9">
        <v>124627.68</v>
      </c>
    </row>
    <row r="1430" spans="1:14" x14ac:dyDescent="0.25">
      <c r="A1430" t="s">
        <v>9</v>
      </c>
      <c r="B1430" t="s">
        <v>49</v>
      </c>
      <c r="C1430" t="s">
        <v>31</v>
      </c>
      <c r="D1430" t="s">
        <v>7</v>
      </c>
      <c r="E1430" t="s">
        <v>4</v>
      </c>
      <c r="F1430" s="5">
        <v>44151</v>
      </c>
      <c r="G1430">
        <v>378714883</v>
      </c>
      <c r="H1430" s="5">
        <v>44181</v>
      </c>
      <c r="I1430">
        <v>9005</v>
      </c>
      <c r="J1430" s="9">
        <v>437.2</v>
      </c>
      <c r="K1430" s="9">
        <v>263.33</v>
      </c>
      <c r="L1430" s="9">
        <v>3936986</v>
      </c>
      <c r="M1430" s="9">
        <v>2371286.65</v>
      </c>
      <c r="N1430" s="9">
        <v>1565699.35</v>
      </c>
    </row>
    <row r="1431" spans="1:14" x14ac:dyDescent="0.25">
      <c r="A1431" t="s">
        <v>17</v>
      </c>
      <c r="B1431" t="s">
        <v>85</v>
      </c>
      <c r="C1431" t="s">
        <v>19</v>
      </c>
      <c r="D1431" t="s">
        <v>3</v>
      </c>
      <c r="E1431" t="s">
        <v>23</v>
      </c>
      <c r="F1431" s="5">
        <v>43336</v>
      </c>
      <c r="G1431">
        <v>839543712</v>
      </c>
      <c r="H1431" s="5">
        <v>43383</v>
      </c>
      <c r="I1431">
        <v>8496</v>
      </c>
      <c r="J1431" s="9">
        <v>81.73</v>
      </c>
      <c r="K1431" s="9">
        <v>56.67</v>
      </c>
      <c r="L1431" s="9">
        <v>694378.08</v>
      </c>
      <c r="M1431" s="9">
        <v>481468.32</v>
      </c>
      <c r="N1431" s="9">
        <v>212909.76</v>
      </c>
    </row>
    <row r="1432" spans="1:14" x14ac:dyDescent="0.25">
      <c r="A1432" t="s">
        <v>12</v>
      </c>
      <c r="B1432" t="s">
        <v>13</v>
      </c>
      <c r="C1432" t="s">
        <v>11</v>
      </c>
      <c r="D1432" t="s">
        <v>3</v>
      </c>
      <c r="E1432" t="s">
        <v>4</v>
      </c>
      <c r="F1432" s="5">
        <v>44334</v>
      </c>
      <c r="G1432">
        <v>186317670</v>
      </c>
      <c r="H1432" s="5">
        <v>44368</v>
      </c>
      <c r="I1432">
        <v>4394</v>
      </c>
      <c r="J1432" s="9">
        <v>47.45</v>
      </c>
      <c r="K1432" s="9">
        <v>31.79</v>
      </c>
      <c r="L1432" s="9">
        <v>208495.3</v>
      </c>
      <c r="M1432" s="9">
        <v>139685.26</v>
      </c>
      <c r="N1432" s="9">
        <v>68810.039999999994</v>
      </c>
    </row>
    <row r="1433" spans="1:14" x14ac:dyDescent="0.25">
      <c r="A1433" t="s">
        <v>9</v>
      </c>
      <c r="B1433" t="s">
        <v>154</v>
      </c>
      <c r="C1433" t="s">
        <v>19</v>
      </c>
      <c r="D1433" t="s">
        <v>7</v>
      </c>
      <c r="E1433" t="s">
        <v>8</v>
      </c>
      <c r="F1433" s="5">
        <v>42807</v>
      </c>
      <c r="G1433">
        <v>131585586</v>
      </c>
      <c r="H1433" s="5">
        <v>42838</v>
      </c>
      <c r="I1433">
        <v>7954</v>
      </c>
      <c r="J1433" s="9">
        <v>81.73</v>
      </c>
      <c r="K1433" s="9">
        <v>56.67</v>
      </c>
      <c r="L1433" s="9">
        <v>650080.42000000004</v>
      </c>
      <c r="M1433" s="9">
        <v>450753.18</v>
      </c>
      <c r="N1433" s="9">
        <v>199327.24</v>
      </c>
    </row>
    <row r="1434" spans="1:14" x14ac:dyDescent="0.25">
      <c r="A1434" t="s">
        <v>17</v>
      </c>
      <c r="B1434" t="s">
        <v>82</v>
      </c>
      <c r="C1434" t="s">
        <v>45</v>
      </c>
      <c r="D1434" t="s">
        <v>7</v>
      </c>
      <c r="E1434" t="s">
        <v>8</v>
      </c>
      <c r="F1434" s="5">
        <v>42738</v>
      </c>
      <c r="G1434">
        <v>208208787</v>
      </c>
      <c r="H1434" s="5">
        <v>42780</v>
      </c>
      <c r="I1434">
        <v>2462</v>
      </c>
      <c r="J1434" s="9">
        <v>9.33</v>
      </c>
      <c r="K1434" s="9">
        <v>6.92</v>
      </c>
      <c r="L1434" s="9">
        <v>22970.46</v>
      </c>
      <c r="M1434" s="9">
        <v>17037.04</v>
      </c>
      <c r="N1434" s="9">
        <v>5933.42</v>
      </c>
    </row>
    <row r="1435" spans="1:14" x14ac:dyDescent="0.25">
      <c r="A1435" t="s">
        <v>12</v>
      </c>
      <c r="B1435" t="s">
        <v>137</v>
      </c>
      <c r="C1435" t="s">
        <v>2</v>
      </c>
      <c r="D1435" t="s">
        <v>7</v>
      </c>
      <c r="E1435" t="s">
        <v>4</v>
      </c>
      <c r="F1435" s="5">
        <v>42264</v>
      </c>
      <c r="G1435">
        <v>919361102</v>
      </c>
      <c r="H1435" s="5">
        <v>42270</v>
      </c>
      <c r="I1435">
        <v>8235</v>
      </c>
      <c r="J1435" s="9">
        <v>255.28</v>
      </c>
      <c r="K1435" s="9">
        <v>159.41999999999999</v>
      </c>
      <c r="L1435" s="9">
        <v>2102230.7999999998</v>
      </c>
      <c r="M1435" s="9">
        <v>1312823.7</v>
      </c>
      <c r="N1435" s="9">
        <v>789407.1</v>
      </c>
    </row>
    <row r="1436" spans="1:14" x14ac:dyDescent="0.25">
      <c r="A1436" t="s">
        <v>9</v>
      </c>
      <c r="B1436" t="s">
        <v>165</v>
      </c>
      <c r="C1436" t="s">
        <v>19</v>
      </c>
      <c r="D1436" t="s">
        <v>3</v>
      </c>
      <c r="E1436" t="s">
        <v>15</v>
      </c>
      <c r="F1436" s="5">
        <v>44450</v>
      </c>
      <c r="G1436">
        <v>588528859</v>
      </c>
      <c r="H1436" s="5">
        <v>44481</v>
      </c>
      <c r="I1436">
        <v>7623</v>
      </c>
      <c r="J1436" s="9">
        <v>81.73</v>
      </c>
      <c r="K1436" s="9">
        <v>56.67</v>
      </c>
      <c r="L1436" s="9">
        <v>623027.79</v>
      </c>
      <c r="M1436" s="9">
        <v>431995.41</v>
      </c>
      <c r="N1436" s="9">
        <v>191032.38</v>
      </c>
    </row>
    <row r="1437" spans="1:14" x14ac:dyDescent="0.25">
      <c r="A1437" t="s">
        <v>20</v>
      </c>
      <c r="B1437" t="s">
        <v>140</v>
      </c>
      <c r="C1437" t="s">
        <v>11</v>
      </c>
      <c r="D1437" t="s">
        <v>7</v>
      </c>
      <c r="E1437" t="s">
        <v>15</v>
      </c>
      <c r="F1437" s="5">
        <v>42288</v>
      </c>
      <c r="G1437">
        <v>309510886</v>
      </c>
      <c r="H1437" s="5">
        <v>42294</v>
      </c>
      <c r="I1437">
        <v>4</v>
      </c>
      <c r="J1437" s="9">
        <v>47.45</v>
      </c>
      <c r="K1437" s="9">
        <v>31.79</v>
      </c>
      <c r="L1437" s="9">
        <v>189.8</v>
      </c>
      <c r="M1437" s="9">
        <v>127.16</v>
      </c>
      <c r="N1437" s="9">
        <v>62.64</v>
      </c>
    </row>
    <row r="1438" spans="1:14" x14ac:dyDescent="0.25">
      <c r="A1438" t="s">
        <v>9</v>
      </c>
      <c r="B1438" t="s">
        <v>164</v>
      </c>
      <c r="C1438" t="s">
        <v>36</v>
      </c>
      <c r="D1438" t="s">
        <v>3</v>
      </c>
      <c r="E1438" t="s">
        <v>15</v>
      </c>
      <c r="F1438" s="5">
        <v>42778</v>
      </c>
      <c r="G1438">
        <v>796418511</v>
      </c>
      <c r="H1438" s="5">
        <v>42817</v>
      </c>
      <c r="I1438">
        <v>6791</v>
      </c>
      <c r="J1438" s="9">
        <v>421.89</v>
      </c>
      <c r="K1438" s="9">
        <v>364.69</v>
      </c>
      <c r="L1438" s="9">
        <v>2865054.99</v>
      </c>
      <c r="M1438" s="9">
        <v>2476609.79</v>
      </c>
      <c r="N1438" s="9">
        <v>388445.2</v>
      </c>
    </row>
    <row r="1439" spans="1:14" x14ac:dyDescent="0.25">
      <c r="A1439" t="s">
        <v>20</v>
      </c>
      <c r="B1439" t="s">
        <v>54</v>
      </c>
      <c r="C1439" t="s">
        <v>31</v>
      </c>
      <c r="D1439" t="s">
        <v>7</v>
      </c>
      <c r="E1439" t="s">
        <v>15</v>
      </c>
      <c r="F1439" s="5">
        <v>42847</v>
      </c>
      <c r="G1439">
        <v>133675563</v>
      </c>
      <c r="H1439" s="5">
        <v>42871</v>
      </c>
      <c r="I1439">
        <v>6424</v>
      </c>
      <c r="J1439" s="9">
        <v>437.2</v>
      </c>
      <c r="K1439" s="9">
        <v>263.33</v>
      </c>
      <c r="L1439" s="9">
        <v>2808572.8</v>
      </c>
      <c r="M1439" s="9">
        <v>1691631.92</v>
      </c>
      <c r="N1439" s="9">
        <v>1116940.8799999999</v>
      </c>
    </row>
    <row r="1440" spans="1:14" x14ac:dyDescent="0.25">
      <c r="A1440" t="s">
        <v>9</v>
      </c>
      <c r="B1440" t="s">
        <v>133</v>
      </c>
      <c r="C1440" t="s">
        <v>31</v>
      </c>
      <c r="D1440" t="s">
        <v>3</v>
      </c>
      <c r="E1440" t="s">
        <v>4</v>
      </c>
      <c r="F1440" s="5">
        <v>44350</v>
      </c>
      <c r="G1440">
        <v>526018369</v>
      </c>
      <c r="H1440" s="5">
        <v>44368</v>
      </c>
      <c r="I1440">
        <v>9379</v>
      </c>
      <c r="J1440" s="9">
        <v>437.2</v>
      </c>
      <c r="K1440" s="9">
        <v>263.33</v>
      </c>
      <c r="L1440" s="9">
        <v>4100498.8</v>
      </c>
      <c r="M1440" s="9">
        <v>2469772.0699999998</v>
      </c>
      <c r="N1440" s="9">
        <v>1630726.73</v>
      </c>
    </row>
    <row r="1441" spans="1:14" x14ac:dyDescent="0.25">
      <c r="A1441" t="s">
        <v>17</v>
      </c>
      <c r="B1441" t="s">
        <v>131</v>
      </c>
      <c r="C1441" t="s">
        <v>31</v>
      </c>
      <c r="D1441" t="s">
        <v>3</v>
      </c>
      <c r="E1441" t="s">
        <v>15</v>
      </c>
      <c r="F1441" s="5">
        <v>43295</v>
      </c>
      <c r="G1441">
        <v>648495757</v>
      </c>
      <c r="H1441" s="5">
        <v>43312</v>
      </c>
      <c r="I1441">
        <v>3160</v>
      </c>
      <c r="J1441" s="9">
        <v>437.2</v>
      </c>
      <c r="K1441" s="9">
        <v>263.33</v>
      </c>
      <c r="L1441" s="9">
        <v>1381552</v>
      </c>
      <c r="M1441" s="9">
        <v>832122.8</v>
      </c>
      <c r="N1441" s="9">
        <v>549429.19999999995</v>
      </c>
    </row>
    <row r="1442" spans="1:14" x14ac:dyDescent="0.25">
      <c r="A1442" t="s">
        <v>0</v>
      </c>
      <c r="B1442" t="s">
        <v>74</v>
      </c>
      <c r="C1442" t="s">
        <v>57</v>
      </c>
      <c r="D1442" t="s">
        <v>7</v>
      </c>
      <c r="E1442" t="s">
        <v>23</v>
      </c>
      <c r="F1442" s="5">
        <v>44012</v>
      </c>
      <c r="G1442">
        <v>596469056</v>
      </c>
      <c r="H1442" s="5">
        <v>44042</v>
      </c>
      <c r="I1442">
        <v>7303</v>
      </c>
      <c r="J1442" s="9">
        <v>154.06</v>
      </c>
      <c r="K1442" s="9">
        <v>90.93</v>
      </c>
      <c r="L1442" s="9">
        <v>1125100.18</v>
      </c>
      <c r="M1442" s="9">
        <v>664061.79</v>
      </c>
      <c r="N1442" s="9">
        <v>461038.39</v>
      </c>
    </row>
    <row r="1443" spans="1:14" x14ac:dyDescent="0.25">
      <c r="A1443" t="s">
        <v>17</v>
      </c>
      <c r="B1443" t="s">
        <v>119</v>
      </c>
      <c r="C1443" t="s">
        <v>45</v>
      </c>
      <c r="D1443" t="s">
        <v>3</v>
      </c>
      <c r="E1443" t="s">
        <v>23</v>
      </c>
      <c r="F1443" s="5">
        <v>44253</v>
      </c>
      <c r="G1443">
        <v>535612094</v>
      </c>
      <c r="H1443" s="5">
        <v>44258</v>
      </c>
      <c r="I1443">
        <v>8376</v>
      </c>
      <c r="J1443" s="9">
        <v>9.33</v>
      </c>
      <c r="K1443" s="9">
        <v>6.92</v>
      </c>
      <c r="L1443" s="9">
        <v>78148.08</v>
      </c>
      <c r="M1443" s="9">
        <v>57961.919999999998</v>
      </c>
      <c r="N1443" s="9">
        <v>20186.16</v>
      </c>
    </row>
    <row r="1444" spans="1:14" x14ac:dyDescent="0.25">
      <c r="A1444" t="s">
        <v>39</v>
      </c>
      <c r="B1444" t="s">
        <v>40</v>
      </c>
      <c r="C1444" t="s">
        <v>6</v>
      </c>
      <c r="D1444" t="s">
        <v>7</v>
      </c>
      <c r="E1444" t="s">
        <v>15</v>
      </c>
      <c r="F1444" s="5">
        <v>42888</v>
      </c>
      <c r="G1444">
        <v>251911199</v>
      </c>
      <c r="H1444" s="5">
        <v>42890</v>
      </c>
      <c r="I1444">
        <v>4977</v>
      </c>
      <c r="J1444" s="9">
        <v>152.58000000000001</v>
      </c>
      <c r="K1444" s="9">
        <v>97.44</v>
      </c>
      <c r="L1444" s="9">
        <v>759390.66</v>
      </c>
      <c r="M1444" s="9">
        <v>484958.88</v>
      </c>
      <c r="N1444" s="9">
        <v>274431.78000000003</v>
      </c>
    </row>
    <row r="1445" spans="1:14" x14ac:dyDescent="0.25">
      <c r="A1445" t="s">
        <v>0</v>
      </c>
      <c r="B1445" t="s">
        <v>206</v>
      </c>
      <c r="C1445" t="s">
        <v>29</v>
      </c>
      <c r="D1445" t="s">
        <v>7</v>
      </c>
      <c r="E1445" t="s">
        <v>15</v>
      </c>
      <c r="F1445" s="5">
        <v>44109</v>
      </c>
      <c r="G1445">
        <v>501665198</v>
      </c>
      <c r="H1445" s="5">
        <v>44130</v>
      </c>
      <c r="I1445">
        <v>2735</v>
      </c>
      <c r="J1445" s="9">
        <v>651.21</v>
      </c>
      <c r="K1445" s="9">
        <v>524.96</v>
      </c>
      <c r="L1445" s="9">
        <v>1781059.35</v>
      </c>
      <c r="M1445" s="9">
        <v>1435765.6</v>
      </c>
      <c r="N1445" s="9">
        <v>345293.75</v>
      </c>
    </row>
    <row r="1446" spans="1:14" x14ac:dyDescent="0.25">
      <c r="A1446" t="s">
        <v>12</v>
      </c>
      <c r="B1446" t="s">
        <v>32</v>
      </c>
      <c r="C1446" t="s">
        <v>11</v>
      </c>
      <c r="D1446" t="s">
        <v>7</v>
      </c>
      <c r="E1446" t="s">
        <v>15</v>
      </c>
      <c r="F1446" s="5">
        <v>44564</v>
      </c>
      <c r="G1446">
        <v>761485421</v>
      </c>
      <c r="H1446" s="5">
        <v>44587</v>
      </c>
      <c r="I1446">
        <v>9313</v>
      </c>
      <c r="J1446" s="9">
        <v>47.45</v>
      </c>
      <c r="K1446" s="9">
        <v>31.79</v>
      </c>
      <c r="L1446" s="9">
        <v>441901.85</v>
      </c>
      <c r="M1446" s="9">
        <v>296060.27</v>
      </c>
      <c r="N1446" s="9">
        <v>145841.57999999999</v>
      </c>
    </row>
    <row r="1447" spans="1:14" x14ac:dyDescent="0.25">
      <c r="A1447" t="s">
        <v>17</v>
      </c>
      <c r="B1447" t="s">
        <v>53</v>
      </c>
      <c r="C1447" t="s">
        <v>36</v>
      </c>
      <c r="D1447" t="s">
        <v>7</v>
      </c>
      <c r="E1447" t="s">
        <v>15</v>
      </c>
      <c r="F1447" s="5">
        <v>44449</v>
      </c>
      <c r="G1447">
        <v>578295695</v>
      </c>
      <c r="H1447" s="5">
        <v>44458</v>
      </c>
      <c r="I1447">
        <v>9402</v>
      </c>
      <c r="J1447" s="9">
        <v>421.89</v>
      </c>
      <c r="K1447" s="9">
        <v>364.69</v>
      </c>
      <c r="L1447" s="9">
        <v>3966609.78</v>
      </c>
      <c r="M1447" s="9">
        <v>3428815.38</v>
      </c>
      <c r="N1447" s="9">
        <v>537794.4</v>
      </c>
    </row>
    <row r="1448" spans="1:14" x14ac:dyDescent="0.25">
      <c r="A1448" t="s">
        <v>17</v>
      </c>
      <c r="B1448" t="s">
        <v>135</v>
      </c>
      <c r="C1448" t="s">
        <v>6</v>
      </c>
      <c r="D1448" t="s">
        <v>7</v>
      </c>
      <c r="E1448" t="s">
        <v>4</v>
      </c>
      <c r="F1448" s="5">
        <v>43771</v>
      </c>
      <c r="G1448">
        <v>919332349</v>
      </c>
      <c r="H1448" s="5">
        <v>43814</v>
      </c>
      <c r="I1448">
        <v>9726</v>
      </c>
      <c r="J1448" s="9">
        <v>152.58000000000001</v>
      </c>
      <c r="K1448" s="9">
        <v>97.44</v>
      </c>
      <c r="L1448" s="9">
        <v>1483993.08</v>
      </c>
      <c r="M1448" s="9">
        <v>947701.44</v>
      </c>
      <c r="N1448" s="9">
        <v>536291.64</v>
      </c>
    </row>
    <row r="1449" spans="1:14" x14ac:dyDescent="0.25">
      <c r="A1449" t="s">
        <v>9</v>
      </c>
      <c r="B1449" t="s">
        <v>49</v>
      </c>
      <c r="C1449" t="s">
        <v>11</v>
      </c>
      <c r="D1449" t="s">
        <v>7</v>
      </c>
      <c r="E1449" t="s">
        <v>8</v>
      </c>
      <c r="F1449" s="5">
        <v>42852</v>
      </c>
      <c r="G1449">
        <v>122144210</v>
      </c>
      <c r="H1449" s="5">
        <v>42879</v>
      </c>
      <c r="I1449">
        <v>4041</v>
      </c>
      <c r="J1449" s="9">
        <v>47.45</v>
      </c>
      <c r="K1449" s="9">
        <v>31.79</v>
      </c>
      <c r="L1449" s="9">
        <v>191745.45</v>
      </c>
      <c r="M1449" s="9">
        <v>128463.39</v>
      </c>
      <c r="N1449" s="9">
        <v>63282.06</v>
      </c>
    </row>
    <row r="1450" spans="1:14" x14ac:dyDescent="0.25">
      <c r="A1450" t="s">
        <v>9</v>
      </c>
      <c r="B1450" t="s">
        <v>193</v>
      </c>
      <c r="C1450" t="s">
        <v>29</v>
      </c>
      <c r="D1450" t="s">
        <v>7</v>
      </c>
      <c r="E1450" t="s">
        <v>23</v>
      </c>
      <c r="F1450" s="5">
        <v>42557</v>
      </c>
      <c r="G1450">
        <v>644592607</v>
      </c>
      <c r="H1450" s="5">
        <v>42582</v>
      </c>
      <c r="I1450">
        <v>8131</v>
      </c>
      <c r="J1450" s="9">
        <v>651.21</v>
      </c>
      <c r="K1450" s="9">
        <v>524.96</v>
      </c>
      <c r="L1450" s="9">
        <v>5294988.51</v>
      </c>
      <c r="M1450" s="9">
        <v>4268449.76</v>
      </c>
      <c r="N1450" s="9">
        <v>1026538.75</v>
      </c>
    </row>
    <row r="1451" spans="1:14" x14ac:dyDescent="0.25">
      <c r="A1451" t="s">
        <v>39</v>
      </c>
      <c r="B1451" t="s">
        <v>196</v>
      </c>
      <c r="C1451" t="s">
        <v>14</v>
      </c>
      <c r="D1451" t="s">
        <v>7</v>
      </c>
      <c r="E1451" t="s">
        <v>23</v>
      </c>
      <c r="F1451" s="5">
        <v>44792</v>
      </c>
      <c r="G1451">
        <v>514851367</v>
      </c>
      <c r="H1451" s="5">
        <v>44836</v>
      </c>
      <c r="I1451">
        <v>4815</v>
      </c>
      <c r="J1451" s="9">
        <v>205.7</v>
      </c>
      <c r="K1451" s="9">
        <v>117.11</v>
      </c>
      <c r="L1451" s="9">
        <v>990445.5</v>
      </c>
      <c r="M1451" s="9">
        <v>563884.65</v>
      </c>
      <c r="N1451" s="9">
        <v>426560.85</v>
      </c>
    </row>
    <row r="1452" spans="1:14" x14ac:dyDescent="0.25">
      <c r="A1452" t="s">
        <v>9</v>
      </c>
      <c r="B1452" t="s">
        <v>187</v>
      </c>
      <c r="C1452" t="s">
        <v>57</v>
      </c>
      <c r="D1452" t="s">
        <v>7</v>
      </c>
      <c r="E1452" t="s">
        <v>8</v>
      </c>
      <c r="F1452" s="5">
        <v>42044</v>
      </c>
      <c r="G1452">
        <v>981406819</v>
      </c>
      <c r="H1452" s="5">
        <v>42091</v>
      </c>
      <c r="I1452">
        <v>8942</v>
      </c>
      <c r="J1452" s="9">
        <v>154.06</v>
      </c>
      <c r="K1452" s="9">
        <v>90.93</v>
      </c>
      <c r="L1452" s="9">
        <v>1377604.52</v>
      </c>
      <c r="M1452" s="9">
        <v>813096.06</v>
      </c>
      <c r="N1452" s="9">
        <v>564508.46</v>
      </c>
    </row>
    <row r="1453" spans="1:14" x14ac:dyDescent="0.25">
      <c r="A1453" t="s">
        <v>17</v>
      </c>
      <c r="B1453" t="s">
        <v>135</v>
      </c>
      <c r="C1453" t="s">
        <v>11</v>
      </c>
      <c r="D1453" t="s">
        <v>7</v>
      </c>
      <c r="E1453" t="s">
        <v>4</v>
      </c>
      <c r="F1453" s="5">
        <v>43962</v>
      </c>
      <c r="G1453">
        <v>663057792</v>
      </c>
      <c r="H1453" s="5">
        <v>44004</v>
      </c>
      <c r="I1453">
        <v>2390</v>
      </c>
      <c r="J1453" s="9">
        <v>47.45</v>
      </c>
      <c r="K1453" s="9">
        <v>31.79</v>
      </c>
      <c r="L1453" s="9">
        <v>113405.5</v>
      </c>
      <c r="M1453" s="9">
        <v>75978.100000000006</v>
      </c>
      <c r="N1453" s="9">
        <v>37427.4</v>
      </c>
    </row>
    <row r="1454" spans="1:14" x14ac:dyDescent="0.25">
      <c r="A1454" t="s">
        <v>0</v>
      </c>
      <c r="B1454" t="s">
        <v>34</v>
      </c>
      <c r="C1454" t="s">
        <v>14</v>
      </c>
      <c r="D1454" t="s">
        <v>3</v>
      </c>
      <c r="E1454" t="s">
        <v>8</v>
      </c>
      <c r="F1454" s="5">
        <v>42427</v>
      </c>
      <c r="G1454">
        <v>498915612</v>
      </c>
      <c r="H1454" s="5">
        <v>42473</v>
      </c>
      <c r="I1454">
        <v>9072</v>
      </c>
      <c r="J1454" s="9">
        <v>205.7</v>
      </c>
      <c r="K1454" s="9">
        <v>117.11</v>
      </c>
      <c r="L1454" s="9">
        <v>1866110.4</v>
      </c>
      <c r="M1454" s="9">
        <v>1062421.92</v>
      </c>
      <c r="N1454" s="9">
        <v>803688.48</v>
      </c>
    </row>
    <row r="1455" spans="1:14" x14ac:dyDescent="0.25">
      <c r="A1455" t="s">
        <v>9</v>
      </c>
      <c r="B1455" t="s">
        <v>148</v>
      </c>
      <c r="C1455" t="s">
        <v>45</v>
      </c>
      <c r="D1455" t="s">
        <v>3</v>
      </c>
      <c r="E1455" t="s">
        <v>23</v>
      </c>
      <c r="F1455" s="5">
        <v>43407</v>
      </c>
      <c r="G1455">
        <v>598404109</v>
      </c>
      <c r="H1455" s="5">
        <v>43422</v>
      </c>
      <c r="I1455">
        <v>9929</v>
      </c>
      <c r="J1455" s="9">
        <v>9.33</v>
      </c>
      <c r="K1455" s="9">
        <v>6.92</v>
      </c>
      <c r="L1455" s="9">
        <v>92637.57</v>
      </c>
      <c r="M1455" s="9">
        <v>68708.679999999993</v>
      </c>
      <c r="N1455" s="9">
        <v>23928.89</v>
      </c>
    </row>
    <row r="1456" spans="1:14" x14ac:dyDescent="0.25">
      <c r="A1456" t="s">
        <v>9</v>
      </c>
      <c r="B1456" t="s">
        <v>200</v>
      </c>
      <c r="C1456" t="s">
        <v>65</v>
      </c>
      <c r="D1456" t="s">
        <v>7</v>
      </c>
      <c r="E1456" t="s">
        <v>15</v>
      </c>
      <c r="F1456" s="5">
        <v>44177</v>
      </c>
      <c r="G1456">
        <v>691259610</v>
      </c>
      <c r="H1456" s="5">
        <v>43833</v>
      </c>
      <c r="I1456">
        <v>7935</v>
      </c>
      <c r="J1456" s="9">
        <v>668.27</v>
      </c>
      <c r="K1456" s="9">
        <v>502.54</v>
      </c>
      <c r="L1456" s="9">
        <v>5302722.45</v>
      </c>
      <c r="M1456" s="9">
        <v>3987654.9</v>
      </c>
      <c r="N1456" s="9">
        <v>1315067.55</v>
      </c>
    </row>
    <row r="1457" spans="1:14" x14ac:dyDescent="0.25">
      <c r="A1457" t="s">
        <v>9</v>
      </c>
      <c r="B1457" t="s">
        <v>10</v>
      </c>
      <c r="C1457" t="s">
        <v>19</v>
      </c>
      <c r="D1457" t="s">
        <v>3</v>
      </c>
      <c r="E1457" t="s">
        <v>8</v>
      </c>
      <c r="F1457" s="5">
        <v>43943</v>
      </c>
      <c r="G1457">
        <v>577530944</v>
      </c>
      <c r="H1457" s="5">
        <v>43966</v>
      </c>
      <c r="I1457">
        <v>3095</v>
      </c>
      <c r="J1457" s="9">
        <v>81.73</v>
      </c>
      <c r="K1457" s="9">
        <v>56.67</v>
      </c>
      <c r="L1457" s="9">
        <v>252954.35</v>
      </c>
      <c r="M1457" s="9">
        <v>175393.65</v>
      </c>
      <c r="N1457" s="9">
        <v>77560.7</v>
      </c>
    </row>
    <row r="1458" spans="1:14" x14ac:dyDescent="0.25">
      <c r="A1458" t="s">
        <v>39</v>
      </c>
      <c r="B1458" t="s">
        <v>128</v>
      </c>
      <c r="C1458" t="s">
        <v>14</v>
      </c>
      <c r="D1458" t="s">
        <v>7</v>
      </c>
      <c r="E1458" t="s">
        <v>4</v>
      </c>
      <c r="F1458" s="5">
        <v>42298</v>
      </c>
      <c r="G1458">
        <v>577579438</v>
      </c>
      <c r="H1458" s="5">
        <v>42338</v>
      </c>
      <c r="I1458">
        <v>7446</v>
      </c>
      <c r="J1458" s="9">
        <v>205.7</v>
      </c>
      <c r="K1458" s="9">
        <v>117.11</v>
      </c>
      <c r="L1458" s="9">
        <v>1531642.2</v>
      </c>
      <c r="M1458" s="9">
        <v>872001.06</v>
      </c>
      <c r="N1458" s="9">
        <v>659641.14</v>
      </c>
    </row>
    <row r="1459" spans="1:14" x14ac:dyDescent="0.25">
      <c r="A1459" t="s">
        <v>9</v>
      </c>
      <c r="B1459" t="s">
        <v>66</v>
      </c>
      <c r="C1459" t="s">
        <v>45</v>
      </c>
      <c r="D1459" t="s">
        <v>7</v>
      </c>
      <c r="E1459" t="s">
        <v>23</v>
      </c>
      <c r="F1459" s="5">
        <v>42381</v>
      </c>
      <c r="G1459">
        <v>182078921</v>
      </c>
      <c r="H1459" s="5">
        <v>42414</v>
      </c>
      <c r="I1459">
        <v>54</v>
      </c>
      <c r="J1459" s="9">
        <v>9.33</v>
      </c>
      <c r="K1459" s="9">
        <v>6.92</v>
      </c>
      <c r="L1459" s="9">
        <v>503.82</v>
      </c>
      <c r="M1459" s="9">
        <v>373.68</v>
      </c>
      <c r="N1459" s="9">
        <v>130.13999999999999</v>
      </c>
    </row>
    <row r="1460" spans="1:14" x14ac:dyDescent="0.25">
      <c r="A1460" t="s">
        <v>9</v>
      </c>
      <c r="B1460" t="s">
        <v>92</v>
      </c>
      <c r="C1460" t="s">
        <v>2</v>
      </c>
      <c r="D1460" t="s">
        <v>3</v>
      </c>
      <c r="E1460" t="s">
        <v>23</v>
      </c>
      <c r="F1460" s="5">
        <v>43181</v>
      </c>
      <c r="G1460">
        <v>302015721</v>
      </c>
      <c r="H1460" s="5">
        <v>43207</v>
      </c>
      <c r="I1460">
        <v>2018</v>
      </c>
      <c r="J1460" s="9">
        <v>255.28</v>
      </c>
      <c r="K1460" s="9">
        <v>159.41999999999999</v>
      </c>
      <c r="L1460" s="9">
        <v>515155.04</v>
      </c>
      <c r="M1460" s="9">
        <v>321709.56</v>
      </c>
      <c r="N1460" s="9">
        <v>193445.48</v>
      </c>
    </row>
    <row r="1461" spans="1:14" x14ac:dyDescent="0.25">
      <c r="A1461" t="s">
        <v>17</v>
      </c>
      <c r="B1461" t="s">
        <v>25</v>
      </c>
      <c r="C1461" t="s">
        <v>45</v>
      </c>
      <c r="D1461" t="s">
        <v>3</v>
      </c>
      <c r="E1461" t="s">
        <v>15</v>
      </c>
      <c r="F1461" s="5">
        <v>42537</v>
      </c>
      <c r="G1461">
        <v>118688666</v>
      </c>
      <c r="H1461" s="5">
        <v>42566</v>
      </c>
      <c r="I1461">
        <v>1469</v>
      </c>
      <c r="J1461" s="9">
        <v>9.33</v>
      </c>
      <c r="K1461" s="9">
        <v>6.92</v>
      </c>
      <c r="L1461" s="9">
        <v>13705.77</v>
      </c>
      <c r="M1461" s="9">
        <v>10165.48</v>
      </c>
      <c r="N1461" s="9">
        <v>3540.29</v>
      </c>
    </row>
    <row r="1462" spans="1:14" x14ac:dyDescent="0.25">
      <c r="A1462" t="s">
        <v>9</v>
      </c>
      <c r="B1462" t="s">
        <v>91</v>
      </c>
      <c r="C1462" t="s">
        <v>22</v>
      </c>
      <c r="D1462" t="s">
        <v>7</v>
      </c>
      <c r="E1462" t="s">
        <v>4</v>
      </c>
      <c r="F1462" s="5">
        <v>43371</v>
      </c>
      <c r="G1462">
        <v>233709084</v>
      </c>
      <c r="H1462" s="5">
        <v>43389</v>
      </c>
      <c r="I1462">
        <v>8566</v>
      </c>
      <c r="J1462" s="9">
        <v>109.28</v>
      </c>
      <c r="K1462" s="9">
        <v>35.840000000000003</v>
      </c>
      <c r="L1462" s="9">
        <v>936092.48</v>
      </c>
      <c r="M1462" s="9">
        <v>307005.44</v>
      </c>
      <c r="N1462" s="9">
        <v>629087.04</v>
      </c>
    </row>
    <row r="1463" spans="1:14" x14ac:dyDescent="0.25">
      <c r="A1463" t="s">
        <v>9</v>
      </c>
      <c r="B1463" t="s">
        <v>208</v>
      </c>
      <c r="C1463" t="s">
        <v>57</v>
      </c>
      <c r="D1463" t="s">
        <v>3</v>
      </c>
      <c r="E1463" t="s">
        <v>4</v>
      </c>
      <c r="F1463" s="5">
        <v>43647</v>
      </c>
      <c r="G1463">
        <v>419000804</v>
      </c>
      <c r="H1463" s="5">
        <v>43651</v>
      </c>
      <c r="I1463">
        <v>504</v>
      </c>
      <c r="J1463" s="9">
        <v>154.06</v>
      </c>
      <c r="K1463" s="9">
        <v>90.93</v>
      </c>
      <c r="L1463" s="9">
        <v>77646.240000000005</v>
      </c>
      <c r="M1463" s="9">
        <v>45828.72</v>
      </c>
      <c r="N1463" s="9">
        <v>31817.52</v>
      </c>
    </row>
    <row r="1464" spans="1:14" x14ac:dyDescent="0.25">
      <c r="A1464" t="s">
        <v>9</v>
      </c>
      <c r="B1464" t="s">
        <v>44</v>
      </c>
      <c r="C1464" t="s">
        <v>36</v>
      </c>
      <c r="D1464" t="s">
        <v>7</v>
      </c>
      <c r="E1464" t="s">
        <v>4</v>
      </c>
      <c r="F1464" s="5">
        <v>44798</v>
      </c>
      <c r="G1464">
        <v>966800153</v>
      </c>
      <c r="H1464" s="5">
        <v>44814</v>
      </c>
      <c r="I1464">
        <v>6505</v>
      </c>
      <c r="J1464" s="9">
        <v>421.89</v>
      </c>
      <c r="K1464" s="9">
        <v>364.69</v>
      </c>
      <c r="L1464" s="9">
        <v>2744394.45</v>
      </c>
      <c r="M1464" s="9">
        <v>2372308.4500000002</v>
      </c>
      <c r="N1464" s="9">
        <v>372086</v>
      </c>
    </row>
    <row r="1465" spans="1:14" x14ac:dyDescent="0.25">
      <c r="A1465" t="s">
        <v>12</v>
      </c>
      <c r="B1465" t="s">
        <v>108</v>
      </c>
      <c r="C1465" t="s">
        <v>2</v>
      </c>
      <c r="D1465" t="s">
        <v>3</v>
      </c>
      <c r="E1465" t="s">
        <v>15</v>
      </c>
      <c r="F1465" s="5">
        <v>42563</v>
      </c>
      <c r="G1465">
        <v>439655959</v>
      </c>
      <c r="H1465" s="5">
        <v>42581</v>
      </c>
      <c r="I1465">
        <v>2823</v>
      </c>
      <c r="J1465" s="9">
        <v>255.28</v>
      </c>
      <c r="K1465" s="9">
        <v>159.41999999999999</v>
      </c>
      <c r="L1465" s="9">
        <v>720655.44</v>
      </c>
      <c r="M1465" s="9">
        <v>450042.66</v>
      </c>
      <c r="N1465" s="9">
        <v>270612.78000000003</v>
      </c>
    </row>
    <row r="1466" spans="1:14" x14ac:dyDescent="0.25">
      <c r="A1466" t="s">
        <v>0</v>
      </c>
      <c r="B1466" t="s">
        <v>94</v>
      </c>
      <c r="C1466" t="s">
        <v>31</v>
      </c>
      <c r="D1466" t="s">
        <v>7</v>
      </c>
      <c r="E1466" t="s">
        <v>23</v>
      </c>
      <c r="F1466" s="5">
        <v>43926</v>
      </c>
      <c r="G1466">
        <v>620429551</v>
      </c>
      <c r="H1466" s="5">
        <v>43962</v>
      </c>
      <c r="I1466">
        <v>7746</v>
      </c>
      <c r="J1466" s="9">
        <v>437.2</v>
      </c>
      <c r="K1466" s="9">
        <v>263.33</v>
      </c>
      <c r="L1466" s="9">
        <v>3386551.2</v>
      </c>
      <c r="M1466" s="9">
        <v>2039754.18</v>
      </c>
      <c r="N1466" s="9">
        <v>1346797.02</v>
      </c>
    </row>
    <row r="1467" spans="1:14" x14ac:dyDescent="0.25">
      <c r="A1467" t="s">
        <v>9</v>
      </c>
      <c r="B1467" t="s">
        <v>179</v>
      </c>
      <c r="C1467" t="s">
        <v>19</v>
      </c>
      <c r="D1467" t="s">
        <v>3</v>
      </c>
      <c r="E1467" t="s">
        <v>23</v>
      </c>
      <c r="F1467" s="5">
        <v>43138</v>
      </c>
      <c r="G1467">
        <v>662294757</v>
      </c>
      <c r="H1467" s="5">
        <v>43176</v>
      </c>
      <c r="I1467">
        <v>6591</v>
      </c>
      <c r="J1467" s="9">
        <v>81.73</v>
      </c>
      <c r="K1467" s="9">
        <v>56.67</v>
      </c>
      <c r="L1467" s="9">
        <v>538682.43000000005</v>
      </c>
      <c r="M1467" s="9">
        <v>373511.97</v>
      </c>
      <c r="N1467" s="9">
        <v>165170.46</v>
      </c>
    </row>
    <row r="1468" spans="1:14" x14ac:dyDescent="0.25">
      <c r="A1468" t="s">
        <v>9</v>
      </c>
      <c r="B1468" t="s">
        <v>27</v>
      </c>
      <c r="C1468" t="s">
        <v>29</v>
      </c>
      <c r="D1468" t="s">
        <v>7</v>
      </c>
      <c r="E1468" t="s">
        <v>23</v>
      </c>
      <c r="F1468" s="5">
        <v>42610</v>
      </c>
      <c r="G1468">
        <v>238737905</v>
      </c>
      <c r="H1468" s="5">
        <v>42612</v>
      </c>
      <c r="I1468">
        <v>6706</v>
      </c>
      <c r="J1468" s="9">
        <v>651.21</v>
      </c>
      <c r="K1468" s="9">
        <v>524.96</v>
      </c>
      <c r="L1468" s="9">
        <v>4367014.26</v>
      </c>
      <c r="M1468" s="9">
        <v>3520381.76</v>
      </c>
      <c r="N1468" s="9">
        <v>846632.5</v>
      </c>
    </row>
    <row r="1469" spans="1:14" x14ac:dyDescent="0.25">
      <c r="A1469" t="s">
        <v>0</v>
      </c>
      <c r="B1469" t="s">
        <v>171</v>
      </c>
      <c r="C1469" t="s">
        <v>14</v>
      </c>
      <c r="D1469" t="s">
        <v>7</v>
      </c>
      <c r="E1469" t="s">
        <v>23</v>
      </c>
      <c r="F1469" s="5">
        <v>44492</v>
      </c>
      <c r="G1469">
        <v>893557822</v>
      </c>
      <c r="H1469" s="5">
        <v>44539</v>
      </c>
      <c r="I1469">
        <v>2471</v>
      </c>
      <c r="J1469" s="9">
        <v>205.7</v>
      </c>
      <c r="K1469" s="9">
        <v>117.11</v>
      </c>
      <c r="L1469" s="9">
        <v>508284.7</v>
      </c>
      <c r="M1469" s="9">
        <v>289378.81</v>
      </c>
      <c r="N1469" s="9">
        <v>218905.89</v>
      </c>
    </row>
    <row r="1470" spans="1:14" x14ac:dyDescent="0.25">
      <c r="A1470" t="s">
        <v>0</v>
      </c>
      <c r="B1470" t="s">
        <v>206</v>
      </c>
      <c r="C1470" t="s">
        <v>65</v>
      </c>
      <c r="D1470" t="s">
        <v>7</v>
      </c>
      <c r="E1470" t="s">
        <v>4</v>
      </c>
      <c r="F1470" s="5">
        <v>42087</v>
      </c>
      <c r="G1470">
        <v>190865838</v>
      </c>
      <c r="H1470" s="5">
        <v>42090</v>
      </c>
      <c r="I1470">
        <v>298</v>
      </c>
      <c r="J1470" s="9">
        <v>668.27</v>
      </c>
      <c r="K1470" s="9">
        <v>502.54</v>
      </c>
      <c r="L1470" s="9">
        <v>199144.46</v>
      </c>
      <c r="M1470" s="9">
        <v>149756.92000000001</v>
      </c>
      <c r="N1470" s="9">
        <v>49387.54</v>
      </c>
    </row>
    <row r="1471" spans="1:14" x14ac:dyDescent="0.25">
      <c r="A1471" t="s">
        <v>17</v>
      </c>
      <c r="B1471" t="s">
        <v>28</v>
      </c>
      <c r="C1471" t="s">
        <v>57</v>
      </c>
      <c r="D1471" t="s">
        <v>3</v>
      </c>
      <c r="E1471" t="s">
        <v>8</v>
      </c>
      <c r="F1471" s="5">
        <v>42784</v>
      </c>
      <c r="G1471">
        <v>265085780</v>
      </c>
      <c r="H1471" s="5">
        <v>42824</v>
      </c>
      <c r="I1471">
        <v>3628</v>
      </c>
      <c r="J1471" s="9">
        <v>154.06</v>
      </c>
      <c r="K1471" s="9">
        <v>90.93</v>
      </c>
      <c r="L1471" s="9">
        <v>558929.68000000005</v>
      </c>
      <c r="M1471" s="9">
        <v>329894.03999999998</v>
      </c>
      <c r="N1471" s="9">
        <v>229035.64</v>
      </c>
    </row>
    <row r="1472" spans="1:14" x14ac:dyDescent="0.25">
      <c r="A1472" t="s">
        <v>12</v>
      </c>
      <c r="B1472" t="s">
        <v>169</v>
      </c>
      <c r="C1472" t="s">
        <v>2</v>
      </c>
      <c r="D1472" t="s">
        <v>7</v>
      </c>
      <c r="E1472" t="s">
        <v>15</v>
      </c>
      <c r="F1472" s="5">
        <v>42516</v>
      </c>
      <c r="G1472">
        <v>170953977</v>
      </c>
      <c r="H1472" s="5">
        <v>42556</v>
      </c>
      <c r="I1472">
        <v>7936</v>
      </c>
      <c r="J1472" s="9">
        <v>255.28</v>
      </c>
      <c r="K1472" s="9">
        <v>159.41999999999999</v>
      </c>
      <c r="L1472" s="9">
        <v>2025902.0800000001</v>
      </c>
      <c r="M1472" s="9">
        <v>1265157.1200000001</v>
      </c>
      <c r="N1472" s="9">
        <v>760744.95999999996</v>
      </c>
    </row>
    <row r="1473" spans="1:14" x14ac:dyDescent="0.25">
      <c r="A1473" t="s">
        <v>12</v>
      </c>
      <c r="B1473" t="s">
        <v>127</v>
      </c>
      <c r="C1473" t="s">
        <v>22</v>
      </c>
      <c r="D1473" t="s">
        <v>7</v>
      </c>
      <c r="E1473" t="s">
        <v>8</v>
      </c>
      <c r="F1473" s="5">
        <v>42639</v>
      </c>
      <c r="G1473">
        <v>833519256</v>
      </c>
      <c r="H1473" s="5">
        <v>42663</v>
      </c>
      <c r="I1473">
        <v>5725</v>
      </c>
      <c r="J1473" s="9">
        <v>109.28</v>
      </c>
      <c r="K1473" s="9">
        <v>35.840000000000003</v>
      </c>
      <c r="L1473" s="9">
        <v>625628</v>
      </c>
      <c r="M1473" s="9">
        <v>205184</v>
      </c>
      <c r="N1473" s="9">
        <v>420444</v>
      </c>
    </row>
    <row r="1474" spans="1:14" x14ac:dyDescent="0.25">
      <c r="A1474" t="s">
        <v>9</v>
      </c>
      <c r="B1474" t="s">
        <v>139</v>
      </c>
      <c r="C1474" t="s">
        <v>29</v>
      </c>
      <c r="D1474" t="s">
        <v>7</v>
      </c>
      <c r="E1474" t="s">
        <v>15</v>
      </c>
      <c r="F1474" s="5">
        <v>42134</v>
      </c>
      <c r="G1474">
        <v>998142945</v>
      </c>
      <c r="H1474" s="5">
        <v>42161</v>
      </c>
      <c r="I1474">
        <v>1533</v>
      </c>
      <c r="J1474" s="9">
        <v>651.21</v>
      </c>
      <c r="K1474" s="9">
        <v>524.96</v>
      </c>
      <c r="L1474" s="9">
        <v>998304.93</v>
      </c>
      <c r="M1474" s="9">
        <v>804763.68</v>
      </c>
      <c r="N1474" s="9">
        <v>193541.25</v>
      </c>
    </row>
    <row r="1475" spans="1:14" x14ac:dyDescent="0.25">
      <c r="A1475" t="s">
        <v>9</v>
      </c>
      <c r="B1475" t="s">
        <v>38</v>
      </c>
      <c r="C1475" t="s">
        <v>22</v>
      </c>
      <c r="D1475" t="s">
        <v>3</v>
      </c>
      <c r="E1475" t="s">
        <v>23</v>
      </c>
      <c r="F1475" s="5">
        <v>43214</v>
      </c>
      <c r="G1475">
        <v>380498874</v>
      </c>
      <c r="H1475" s="5">
        <v>43233</v>
      </c>
      <c r="I1475">
        <v>6927</v>
      </c>
      <c r="J1475" s="9">
        <v>109.28</v>
      </c>
      <c r="K1475" s="9">
        <v>35.840000000000003</v>
      </c>
      <c r="L1475" s="9">
        <v>756982.56</v>
      </c>
      <c r="M1475" s="9">
        <v>248263.67999999999</v>
      </c>
      <c r="N1475" s="9">
        <v>508718.88</v>
      </c>
    </row>
    <row r="1476" spans="1:14" x14ac:dyDescent="0.25">
      <c r="A1476" t="s">
        <v>9</v>
      </c>
      <c r="B1476" t="s">
        <v>199</v>
      </c>
      <c r="C1476" t="s">
        <v>36</v>
      </c>
      <c r="D1476" t="s">
        <v>7</v>
      </c>
      <c r="E1476" t="s">
        <v>8</v>
      </c>
      <c r="F1476" s="5">
        <v>42638</v>
      </c>
      <c r="G1476">
        <v>116573369</v>
      </c>
      <c r="H1476" s="5">
        <v>42677</v>
      </c>
      <c r="I1476">
        <v>5505</v>
      </c>
      <c r="J1476" s="9">
        <v>421.89</v>
      </c>
      <c r="K1476" s="9">
        <v>364.69</v>
      </c>
      <c r="L1476" s="9">
        <v>2322504.4500000002</v>
      </c>
      <c r="M1476" s="9">
        <v>2007618.45</v>
      </c>
      <c r="N1476" s="9">
        <v>314886</v>
      </c>
    </row>
    <row r="1477" spans="1:14" x14ac:dyDescent="0.25">
      <c r="A1477" t="s">
        <v>9</v>
      </c>
      <c r="B1477" t="s">
        <v>55</v>
      </c>
      <c r="C1477" t="s">
        <v>45</v>
      </c>
      <c r="D1477" t="s">
        <v>7</v>
      </c>
      <c r="E1477" t="s">
        <v>8</v>
      </c>
      <c r="F1477" s="5">
        <v>42170</v>
      </c>
      <c r="G1477">
        <v>512665259</v>
      </c>
      <c r="H1477" s="5">
        <v>42177</v>
      </c>
      <c r="I1477">
        <v>7898</v>
      </c>
      <c r="J1477" s="9">
        <v>9.33</v>
      </c>
      <c r="K1477" s="9">
        <v>6.92</v>
      </c>
      <c r="L1477" s="9">
        <v>73688.34</v>
      </c>
      <c r="M1477" s="9">
        <v>54654.16</v>
      </c>
      <c r="N1477" s="9">
        <v>19034.18</v>
      </c>
    </row>
    <row r="1478" spans="1:14" x14ac:dyDescent="0.25">
      <c r="A1478" t="s">
        <v>9</v>
      </c>
      <c r="B1478" t="s">
        <v>56</v>
      </c>
      <c r="C1478" t="s">
        <v>19</v>
      </c>
      <c r="D1478" t="s">
        <v>7</v>
      </c>
      <c r="E1478" t="s">
        <v>4</v>
      </c>
      <c r="F1478" s="5">
        <v>44537</v>
      </c>
      <c r="G1478">
        <v>595385873</v>
      </c>
      <c r="H1478" s="5">
        <v>44551</v>
      </c>
      <c r="I1478">
        <v>6765</v>
      </c>
      <c r="J1478" s="9">
        <v>81.73</v>
      </c>
      <c r="K1478" s="9">
        <v>56.67</v>
      </c>
      <c r="L1478" s="9">
        <v>552903.44999999995</v>
      </c>
      <c r="M1478" s="9">
        <v>383372.55</v>
      </c>
      <c r="N1478" s="9">
        <v>169530.9</v>
      </c>
    </row>
    <row r="1479" spans="1:14" x14ac:dyDescent="0.25">
      <c r="A1479" t="s">
        <v>9</v>
      </c>
      <c r="B1479" t="s">
        <v>56</v>
      </c>
      <c r="C1479" t="s">
        <v>14</v>
      </c>
      <c r="D1479" t="s">
        <v>3</v>
      </c>
      <c r="E1479" t="s">
        <v>15</v>
      </c>
      <c r="F1479" s="5">
        <v>44012</v>
      </c>
      <c r="G1479">
        <v>361659038</v>
      </c>
      <c r="H1479" s="5">
        <v>44046</v>
      </c>
      <c r="I1479">
        <v>1801</v>
      </c>
      <c r="J1479" s="9">
        <v>205.7</v>
      </c>
      <c r="K1479" s="9">
        <v>117.11</v>
      </c>
      <c r="L1479" s="9">
        <v>370465.7</v>
      </c>
      <c r="M1479" s="9">
        <v>210915.11</v>
      </c>
      <c r="N1479" s="9">
        <v>159550.59</v>
      </c>
    </row>
    <row r="1480" spans="1:14" x14ac:dyDescent="0.25">
      <c r="A1480" t="s">
        <v>9</v>
      </c>
      <c r="B1480" t="s">
        <v>133</v>
      </c>
      <c r="C1480" t="s">
        <v>2</v>
      </c>
      <c r="D1480" t="s">
        <v>3</v>
      </c>
      <c r="E1480" t="s">
        <v>15</v>
      </c>
      <c r="F1480" s="5">
        <v>42718</v>
      </c>
      <c r="G1480">
        <v>328721082</v>
      </c>
      <c r="H1480" s="5">
        <v>42722</v>
      </c>
      <c r="I1480">
        <v>4728</v>
      </c>
      <c r="J1480" s="9">
        <v>255.28</v>
      </c>
      <c r="K1480" s="9">
        <v>159.41999999999999</v>
      </c>
      <c r="L1480" s="9">
        <v>1206963.8400000001</v>
      </c>
      <c r="M1480" s="9">
        <v>753737.76</v>
      </c>
      <c r="N1480" s="9">
        <v>453226.08</v>
      </c>
    </row>
    <row r="1481" spans="1:14" x14ac:dyDescent="0.25">
      <c r="A1481" t="s">
        <v>9</v>
      </c>
      <c r="B1481" t="s">
        <v>124</v>
      </c>
      <c r="C1481" t="s">
        <v>22</v>
      </c>
      <c r="D1481" t="s">
        <v>7</v>
      </c>
      <c r="E1481" t="s">
        <v>23</v>
      </c>
      <c r="F1481" s="5">
        <v>43400</v>
      </c>
      <c r="G1481">
        <v>184120833</v>
      </c>
      <c r="H1481" s="5">
        <v>43404</v>
      </c>
      <c r="I1481">
        <v>4301</v>
      </c>
      <c r="J1481" s="9">
        <v>109.28</v>
      </c>
      <c r="K1481" s="9">
        <v>35.840000000000003</v>
      </c>
      <c r="L1481" s="9">
        <v>470013.28</v>
      </c>
      <c r="M1481" s="9">
        <v>154147.84</v>
      </c>
      <c r="N1481" s="9">
        <v>315865.44</v>
      </c>
    </row>
    <row r="1482" spans="1:14" x14ac:dyDescent="0.25">
      <c r="A1482" t="s">
        <v>12</v>
      </c>
      <c r="B1482" t="s">
        <v>108</v>
      </c>
      <c r="C1482" t="s">
        <v>36</v>
      </c>
      <c r="D1482" t="s">
        <v>3</v>
      </c>
      <c r="E1482" t="s">
        <v>23</v>
      </c>
      <c r="F1482" s="5">
        <v>44498</v>
      </c>
      <c r="G1482">
        <v>135719621</v>
      </c>
      <c r="H1482" s="5">
        <v>44522</v>
      </c>
      <c r="I1482">
        <v>1307</v>
      </c>
      <c r="J1482" s="9">
        <v>421.89</v>
      </c>
      <c r="K1482" s="9">
        <v>364.69</v>
      </c>
      <c r="L1482" s="9">
        <v>551410.23</v>
      </c>
      <c r="M1482" s="9">
        <v>476649.83</v>
      </c>
      <c r="N1482" s="9">
        <v>74760.399999999994</v>
      </c>
    </row>
    <row r="1483" spans="1:14" x14ac:dyDescent="0.25">
      <c r="A1483" t="s">
        <v>20</v>
      </c>
      <c r="B1483" t="s">
        <v>71</v>
      </c>
      <c r="C1483" t="s">
        <v>19</v>
      </c>
      <c r="D1483" t="s">
        <v>7</v>
      </c>
      <c r="E1483" t="s">
        <v>8</v>
      </c>
      <c r="F1483" s="5">
        <v>44918</v>
      </c>
      <c r="G1483">
        <v>461691272</v>
      </c>
      <c r="H1483" s="5">
        <v>44594</v>
      </c>
      <c r="I1483">
        <v>3562</v>
      </c>
      <c r="J1483" s="9">
        <v>81.73</v>
      </c>
      <c r="K1483" s="9">
        <v>56.67</v>
      </c>
      <c r="L1483" s="9">
        <v>291122.26</v>
      </c>
      <c r="M1483" s="9">
        <v>201858.54</v>
      </c>
      <c r="N1483" s="9">
        <v>89263.72</v>
      </c>
    </row>
    <row r="1484" spans="1:14" x14ac:dyDescent="0.25">
      <c r="A1484" t="s">
        <v>12</v>
      </c>
      <c r="B1484" t="s">
        <v>129</v>
      </c>
      <c r="C1484" t="s">
        <v>6</v>
      </c>
      <c r="D1484" t="s">
        <v>7</v>
      </c>
      <c r="E1484" t="s">
        <v>4</v>
      </c>
      <c r="F1484" s="5">
        <v>42496</v>
      </c>
      <c r="G1484">
        <v>160522115</v>
      </c>
      <c r="H1484" s="5">
        <v>42543</v>
      </c>
      <c r="I1484">
        <v>916</v>
      </c>
      <c r="J1484" s="9">
        <v>152.58000000000001</v>
      </c>
      <c r="K1484" s="9">
        <v>97.44</v>
      </c>
      <c r="L1484" s="9">
        <v>139763.28</v>
      </c>
      <c r="M1484" s="9">
        <v>89255.039999999994</v>
      </c>
      <c r="N1484" s="9">
        <v>50508.24</v>
      </c>
    </row>
    <row r="1485" spans="1:14" x14ac:dyDescent="0.25">
      <c r="A1485" t="s">
        <v>12</v>
      </c>
      <c r="B1485" t="s">
        <v>127</v>
      </c>
      <c r="C1485" t="s">
        <v>36</v>
      </c>
      <c r="D1485" t="s">
        <v>3</v>
      </c>
      <c r="E1485" t="s">
        <v>23</v>
      </c>
      <c r="F1485" s="5">
        <v>43148</v>
      </c>
      <c r="G1485">
        <v>101010978</v>
      </c>
      <c r="H1485" s="5">
        <v>43171</v>
      </c>
      <c r="I1485">
        <v>248</v>
      </c>
      <c r="J1485" s="9">
        <v>421.89</v>
      </c>
      <c r="K1485" s="9">
        <v>364.69</v>
      </c>
      <c r="L1485" s="9">
        <v>104628.72</v>
      </c>
      <c r="M1485" s="9">
        <v>90443.12</v>
      </c>
      <c r="N1485" s="9">
        <v>14185.6</v>
      </c>
    </row>
    <row r="1486" spans="1:14" x14ac:dyDescent="0.25">
      <c r="A1486" t="s">
        <v>17</v>
      </c>
      <c r="B1486" t="s">
        <v>86</v>
      </c>
      <c r="C1486" t="s">
        <v>57</v>
      </c>
      <c r="D1486" t="s">
        <v>3</v>
      </c>
      <c r="E1486" t="s">
        <v>4</v>
      </c>
      <c r="F1486" s="5">
        <v>43219</v>
      </c>
      <c r="G1486">
        <v>772269189</v>
      </c>
      <c r="H1486" s="5">
        <v>43232</v>
      </c>
      <c r="I1486">
        <v>469</v>
      </c>
      <c r="J1486" s="9">
        <v>154.06</v>
      </c>
      <c r="K1486" s="9">
        <v>90.93</v>
      </c>
      <c r="L1486" s="9">
        <v>72254.14</v>
      </c>
      <c r="M1486" s="9">
        <v>42646.17</v>
      </c>
      <c r="N1486" s="9">
        <v>29607.97</v>
      </c>
    </row>
    <row r="1487" spans="1:14" x14ac:dyDescent="0.25">
      <c r="A1487" t="s">
        <v>9</v>
      </c>
      <c r="B1487" t="s">
        <v>102</v>
      </c>
      <c r="C1487" t="s">
        <v>57</v>
      </c>
      <c r="D1487" t="s">
        <v>7</v>
      </c>
      <c r="E1487" t="s">
        <v>23</v>
      </c>
      <c r="F1487" s="5">
        <v>42596</v>
      </c>
      <c r="G1487">
        <v>933720576</v>
      </c>
      <c r="H1487" s="5">
        <v>42644</v>
      </c>
      <c r="I1487">
        <v>7523</v>
      </c>
      <c r="J1487" s="9">
        <v>154.06</v>
      </c>
      <c r="K1487" s="9">
        <v>90.93</v>
      </c>
      <c r="L1487" s="9">
        <v>1158993.3799999999</v>
      </c>
      <c r="M1487" s="9">
        <v>684066.39</v>
      </c>
      <c r="N1487" s="9">
        <v>474926.99</v>
      </c>
    </row>
    <row r="1488" spans="1:14" x14ac:dyDescent="0.25">
      <c r="A1488" t="s">
        <v>9</v>
      </c>
      <c r="B1488" t="s">
        <v>91</v>
      </c>
      <c r="C1488" t="s">
        <v>31</v>
      </c>
      <c r="D1488" t="s">
        <v>3</v>
      </c>
      <c r="E1488" t="s">
        <v>23</v>
      </c>
      <c r="F1488" s="5">
        <v>43173</v>
      </c>
      <c r="G1488">
        <v>765101468</v>
      </c>
      <c r="H1488" s="5">
        <v>43196</v>
      </c>
      <c r="I1488">
        <v>9382</v>
      </c>
      <c r="J1488" s="9">
        <v>437.2</v>
      </c>
      <c r="K1488" s="9">
        <v>263.33</v>
      </c>
      <c r="L1488" s="9">
        <v>4101810.4</v>
      </c>
      <c r="M1488" s="9">
        <v>2470562.06</v>
      </c>
      <c r="N1488" s="9">
        <v>1631248.34</v>
      </c>
    </row>
    <row r="1489" spans="1:14" x14ac:dyDescent="0.25">
      <c r="A1489" t="s">
        <v>9</v>
      </c>
      <c r="B1489" t="s">
        <v>118</v>
      </c>
      <c r="C1489" t="s">
        <v>65</v>
      </c>
      <c r="D1489" t="s">
        <v>7</v>
      </c>
      <c r="E1489" t="s">
        <v>4</v>
      </c>
      <c r="F1489" s="5">
        <v>44077</v>
      </c>
      <c r="G1489">
        <v>516460692</v>
      </c>
      <c r="H1489" s="5">
        <v>44098</v>
      </c>
      <c r="I1489">
        <v>1051</v>
      </c>
      <c r="J1489" s="9">
        <v>668.27</v>
      </c>
      <c r="K1489" s="9">
        <v>502.54</v>
      </c>
      <c r="L1489" s="9">
        <v>702351.77</v>
      </c>
      <c r="M1489" s="9">
        <v>528169.54</v>
      </c>
      <c r="N1489" s="9">
        <v>174182.23</v>
      </c>
    </row>
    <row r="1490" spans="1:14" x14ac:dyDescent="0.25">
      <c r="A1490" t="s">
        <v>12</v>
      </c>
      <c r="B1490" t="s">
        <v>13</v>
      </c>
      <c r="C1490" t="s">
        <v>45</v>
      </c>
      <c r="D1490" t="s">
        <v>3</v>
      </c>
      <c r="E1490" t="s">
        <v>15</v>
      </c>
      <c r="F1490" s="5">
        <v>44250</v>
      </c>
      <c r="G1490">
        <v>958159577</v>
      </c>
      <c r="H1490" s="5">
        <v>44290</v>
      </c>
      <c r="I1490">
        <v>9566</v>
      </c>
      <c r="J1490" s="9">
        <v>9.33</v>
      </c>
      <c r="K1490" s="9">
        <v>6.92</v>
      </c>
      <c r="L1490" s="9">
        <v>89250.78</v>
      </c>
      <c r="M1490" s="9">
        <v>66196.72</v>
      </c>
      <c r="N1490" s="9">
        <v>23054.06</v>
      </c>
    </row>
    <row r="1491" spans="1:14" x14ac:dyDescent="0.25">
      <c r="A1491" t="s">
        <v>12</v>
      </c>
      <c r="B1491" t="s">
        <v>189</v>
      </c>
      <c r="C1491" t="s">
        <v>65</v>
      </c>
      <c r="D1491" t="s">
        <v>7</v>
      </c>
      <c r="E1491" t="s">
        <v>23</v>
      </c>
      <c r="F1491" s="5">
        <v>43672</v>
      </c>
      <c r="G1491">
        <v>230871951</v>
      </c>
      <c r="H1491" s="5">
        <v>43685</v>
      </c>
      <c r="I1491">
        <v>8996</v>
      </c>
      <c r="J1491" s="9">
        <v>668.27</v>
      </c>
      <c r="K1491" s="9">
        <v>502.54</v>
      </c>
      <c r="L1491" s="9">
        <v>6011756.9199999999</v>
      </c>
      <c r="M1491" s="9">
        <v>4520849.84</v>
      </c>
      <c r="N1491" s="9">
        <v>1490907.08</v>
      </c>
    </row>
    <row r="1492" spans="1:14" x14ac:dyDescent="0.25">
      <c r="A1492" t="s">
        <v>9</v>
      </c>
      <c r="B1492" t="s">
        <v>207</v>
      </c>
      <c r="C1492" t="s">
        <v>45</v>
      </c>
      <c r="D1492" t="s">
        <v>3</v>
      </c>
      <c r="E1492" t="s">
        <v>4</v>
      </c>
      <c r="F1492" s="5">
        <v>42875</v>
      </c>
      <c r="G1492">
        <v>595584142</v>
      </c>
      <c r="H1492" s="5">
        <v>42915</v>
      </c>
      <c r="I1492">
        <v>5438</v>
      </c>
      <c r="J1492" s="9">
        <v>9.33</v>
      </c>
      <c r="K1492" s="9">
        <v>6.92</v>
      </c>
      <c r="L1492" s="9">
        <v>50736.54</v>
      </c>
      <c r="M1492" s="9">
        <v>37630.959999999999</v>
      </c>
      <c r="N1492" s="9">
        <v>13105.58</v>
      </c>
    </row>
    <row r="1493" spans="1:14" x14ac:dyDescent="0.25">
      <c r="A1493" t="s">
        <v>9</v>
      </c>
      <c r="B1493" t="s">
        <v>89</v>
      </c>
      <c r="C1493" t="s">
        <v>36</v>
      </c>
      <c r="D1493" t="s">
        <v>7</v>
      </c>
      <c r="E1493" t="s">
        <v>23</v>
      </c>
      <c r="F1493" s="5">
        <v>42850</v>
      </c>
      <c r="G1493">
        <v>783594977</v>
      </c>
      <c r="H1493" s="5">
        <v>42856</v>
      </c>
      <c r="I1493">
        <v>2022</v>
      </c>
      <c r="J1493" s="9">
        <v>421.89</v>
      </c>
      <c r="K1493" s="9">
        <v>364.69</v>
      </c>
      <c r="L1493" s="9">
        <v>853061.58</v>
      </c>
      <c r="M1493" s="9">
        <v>737403.18</v>
      </c>
      <c r="N1493" s="9">
        <v>115658.4</v>
      </c>
    </row>
    <row r="1494" spans="1:14" x14ac:dyDescent="0.25">
      <c r="A1494" t="s">
        <v>12</v>
      </c>
      <c r="B1494" t="s">
        <v>169</v>
      </c>
      <c r="C1494" t="s">
        <v>19</v>
      </c>
      <c r="D1494" t="s">
        <v>3</v>
      </c>
      <c r="E1494" t="s">
        <v>15</v>
      </c>
      <c r="F1494" s="5">
        <v>42635</v>
      </c>
      <c r="G1494">
        <v>946515786</v>
      </c>
      <c r="H1494" s="5">
        <v>42647</v>
      </c>
      <c r="I1494">
        <v>3910</v>
      </c>
      <c r="J1494" s="9">
        <v>81.73</v>
      </c>
      <c r="K1494" s="9">
        <v>56.67</v>
      </c>
      <c r="L1494" s="9">
        <v>319564.3</v>
      </c>
      <c r="M1494" s="9">
        <v>221579.7</v>
      </c>
      <c r="N1494" s="9">
        <v>97984.6</v>
      </c>
    </row>
    <row r="1495" spans="1:14" x14ac:dyDescent="0.25">
      <c r="A1495" t="s">
        <v>9</v>
      </c>
      <c r="B1495" t="s">
        <v>203</v>
      </c>
      <c r="C1495" t="s">
        <v>6</v>
      </c>
      <c r="D1495" t="s">
        <v>3</v>
      </c>
      <c r="E1495" t="s">
        <v>15</v>
      </c>
      <c r="F1495" s="5">
        <v>42463</v>
      </c>
      <c r="G1495">
        <v>406270396</v>
      </c>
      <c r="H1495" s="5">
        <v>42509</v>
      </c>
      <c r="I1495">
        <v>3293</v>
      </c>
      <c r="J1495" s="9">
        <v>152.58000000000001</v>
      </c>
      <c r="K1495" s="9">
        <v>97.44</v>
      </c>
      <c r="L1495" s="9">
        <v>502445.94</v>
      </c>
      <c r="M1495" s="9">
        <v>320869.92</v>
      </c>
      <c r="N1495" s="9">
        <v>181576.02</v>
      </c>
    </row>
    <row r="1496" spans="1:14" x14ac:dyDescent="0.25">
      <c r="A1496" t="s">
        <v>9</v>
      </c>
      <c r="B1496" t="s">
        <v>133</v>
      </c>
      <c r="C1496" t="s">
        <v>57</v>
      </c>
      <c r="D1496" t="s">
        <v>3</v>
      </c>
      <c r="E1496" t="s">
        <v>15</v>
      </c>
      <c r="F1496" s="5">
        <v>44574</v>
      </c>
      <c r="G1496">
        <v>805095136</v>
      </c>
      <c r="H1496" s="5">
        <v>44581</v>
      </c>
      <c r="I1496">
        <v>4396</v>
      </c>
      <c r="J1496" s="9">
        <v>154.06</v>
      </c>
      <c r="K1496" s="9">
        <v>90.93</v>
      </c>
      <c r="L1496" s="9">
        <v>677247.76</v>
      </c>
      <c r="M1496" s="9">
        <v>399728.28</v>
      </c>
      <c r="N1496" s="9">
        <v>277519.48</v>
      </c>
    </row>
    <row r="1497" spans="1:14" x14ac:dyDescent="0.25">
      <c r="A1497" t="s">
        <v>12</v>
      </c>
      <c r="B1497" t="s">
        <v>115</v>
      </c>
      <c r="C1497" t="s">
        <v>45</v>
      </c>
      <c r="D1497" t="s">
        <v>7</v>
      </c>
      <c r="E1497" t="s">
        <v>4</v>
      </c>
      <c r="F1497" s="5">
        <v>43902</v>
      </c>
      <c r="G1497">
        <v>255538833</v>
      </c>
      <c r="H1497" s="5">
        <v>43939</v>
      </c>
      <c r="I1497">
        <v>8474</v>
      </c>
      <c r="J1497" s="9">
        <v>9.33</v>
      </c>
      <c r="K1497" s="9">
        <v>6.92</v>
      </c>
      <c r="L1497" s="9">
        <v>79062.42</v>
      </c>
      <c r="M1497" s="9">
        <v>58640.08</v>
      </c>
      <c r="N1497" s="9">
        <v>20422.34</v>
      </c>
    </row>
    <row r="1498" spans="1:14" x14ac:dyDescent="0.25">
      <c r="A1498" t="s">
        <v>9</v>
      </c>
      <c r="B1498" t="s">
        <v>126</v>
      </c>
      <c r="C1498" t="s">
        <v>29</v>
      </c>
      <c r="D1498" t="s">
        <v>3</v>
      </c>
      <c r="E1498" t="s">
        <v>8</v>
      </c>
      <c r="F1498" s="5">
        <v>42080</v>
      </c>
      <c r="G1498">
        <v>990462815</v>
      </c>
      <c r="H1498" s="5">
        <v>42118</v>
      </c>
      <c r="I1498">
        <v>8812</v>
      </c>
      <c r="J1498" s="9">
        <v>651.21</v>
      </c>
      <c r="K1498" s="9">
        <v>524.96</v>
      </c>
      <c r="L1498" s="9">
        <v>5738462.5199999996</v>
      </c>
      <c r="M1498" s="9">
        <v>4625947.5199999996</v>
      </c>
      <c r="N1498" s="9">
        <v>1112515</v>
      </c>
    </row>
    <row r="1499" spans="1:14" x14ac:dyDescent="0.25">
      <c r="A1499" t="s">
        <v>20</v>
      </c>
      <c r="B1499" t="s">
        <v>54</v>
      </c>
      <c r="C1499" t="s">
        <v>2</v>
      </c>
      <c r="D1499" t="s">
        <v>7</v>
      </c>
      <c r="E1499" t="s">
        <v>4</v>
      </c>
      <c r="F1499" s="5">
        <v>42516</v>
      </c>
      <c r="G1499">
        <v>813040912</v>
      </c>
      <c r="H1499" s="5">
        <v>42516</v>
      </c>
      <c r="I1499">
        <v>5728</v>
      </c>
      <c r="J1499" s="9">
        <v>255.28</v>
      </c>
      <c r="K1499" s="9">
        <v>159.41999999999999</v>
      </c>
      <c r="L1499" s="9">
        <v>1462243.84</v>
      </c>
      <c r="M1499" s="9">
        <v>913157.76</v>
      </c>
      <c r="N1499" s="9">
        <v>549086.07999999996</v>
      </c>
    </row>
    <row r="1500" spans="1:14" x14ac:dyDescent="0.25">
      <c r="A1500" t="s">
        <v>9</v>
      </c>
      <c r="B1500" t="s">
        <v>122</v>
      </c>
      <c r="C1500" t="s">
        <v>19</v>
      </c>
      <c r="D1500" t="s">
        <v>3</v>
      </c>
      <c r="E1500" t="s">
        <v>8</v>
      </c>
      <c r="F1500" s="5">
        <v>43162</v>
      </c>
      <c r="G1500">
        <v>746759450</v>
      </c>
      <c r="H1500" s="5">
        <v>43193</v>
      </c>
      <c r="I1500">
        <v>1571</v>
      </c>
      <c r="J1500" s="9">
        <v>81.73</v>
      </c>
      <c r="K1500" s="9">
        <v>56.67</v>
      </c>
      <c r="L1500" s="9">
        <v>128397.83</v>
      </c>
      <c r="M1500" s="9">
        <v>89028.57</v>
      </c>
      <c r="N1500" s="9">
        <v>39369.26</v>
      </c>
    </row>
    <row r="1501" spans="1:14" x14ac:dyDescent="0.25">
      <c r="A1501" t="s">
        <v>9</v>
      </c>
      <c r="B1501" t="s">
        <v>104</v>
      </c>
      <c r="C1501" t="s">
        <v>14</v>
      </c>
      <c r="D1501" t="s">
        <v>3</v>
      </c>
      <c r="E1501" t="s">
        <v>4</v>
      </c>
      <c r="F1501" s="5">
        <v>44470</v>
      </c>
      <c r="G1501">
        <v>985417258</v>
      </c>
      <c r="H1501" s="5">
        <v>44490</v>
      </c>
      <c r="I1501">
        <v>5720</v>
      </c>
      <c r="J1501" s="9">
        <v>205.7</v>
      </c>
      <c r="K1501" s="9">
        <v>117.11</v>
      </c>
      <c r="L1501" s="9">
        <v>1176604</v>
      </c>
      <c r="M1501" s="9">
        <v>669869.19999999995</v>
      </c>
      <c r="N1501" s="9">
        <v>506734.8</v>
      </c>
    </row>
    <row r="1502" spans="1:14" x14ac:dyDescent="0.25">
      <c r="A1502" t="s">
        <v>9</v>
      </c>
      <c r="B1502" t="s">
        <v>92</v>
      </c>
      <c r="C1502" t="s">
        <v>14</v>
      </c>
      <c r="D1502" t="s">
        <v>7</v>
      </c>
      <c r="E1502" t="s">
        <v>4</v>
      </c>
      <c r="F1502" s="5">
        <v>43631</v>
      </c>
      <c r="G1502">
        <v>443125665</v>
      </c>
      <c r="H1502" s="5">
        <v>43655</v>
      </c>
      <c r="I1502">
        <v>9586</v>
      </c>
      <c r="J1502" s="9">
        <v>205.7</v>
      </c>
      <c r="K1502" s="9">
        <v>117.11</v>
      </c>
      <c r="L1502" s="9">
        <v>1971840.2</v>
      </c>
      <c r="M1502" s="9">
        <v>1122616.46</v>
      </c>
      <c r="N1502" s="9">
        <v>849223.74</v>
      </c>
    </row>
    <row r="1503" spans="1:14" x14ac:dyDescent="0.25">
      <c r="A1503" t="s">
        <v>9</v>
      </c>
      <c r="B1503" t="s">
        <v>125</v>
      </c>
      <c r="C1503" t="s">
        <v>57</v>
      </c>
      <c r="D1503" t="s">
        <v>7</v>
      </c>
      <c r="E1503" t="s">
        <v>8</v>
      </c>
      <c r="F1503" s="5">
        <v>43573</v>
      </c>
      <c r="G1503">
        <v>804308497</v>
      </c>
      <c r="H1503" s="5">
        <v>43612</v>
      </c>
      <c r="I1503">
        <v>1613</v>
      </c>
      <c r="J1503" s="9">
        <v>154.06</v>
      </c>
      <c r="K1503" s="9">
        <v>90.93</v>
      </c>
      <c r="L1503" s="9">
        <v>248498.78</v>
      </c>
      <c r="M1503" s="9">
        <v>146670.09</v>
      </c>
      <c r="N1503" s="9">
        <v>101828.69</v>
      </c>
    </row>
    <row r="1504" spans="1:14" x14ac:dyDescent="0.25">
      <c r="A1504" t="s">
        <v>0</v>
      </c>
      <c r="B1504" t="s">
        <v>160</v>
      </c>
      <c r="C1504" t="s">
        <v>31</v>
      </c>
      <c r="D1504" t="s">
        <v>3</v>
      </c>
      <c r="E1504" t="s">
        <v>23</v>
      </c>
      <c r="F1504" s="5">
        <v>43803</v>
      </c>
      <c r="G1504">
        <v>673702085</v>
      </c>
      <c r="H1504" s="5">
        <v>43823</v>
      </c>
      <c r="I1504">
        <v>2273</v>
      </c>
      <c r="J1504" s="9">
        <v>437.2</v>
      </c>
      <c r="K1504" s="9">
        <v>263.33</v>
      </c>
      <c r="L1504" s="9">
        <v>993755.6</v>
      </c>
      <c r="M1504" s="9">
        <v>598549.09</v>
      </c>
      <c r="N1504" s="9">
        <v>395206.51</v>
      </c>
    </row>
    <row r="1505" spans="1:14" x14ac:dyDescent="0.25">
      <c r="A1505" t="s">
        <v>12</v>
      </c>
      <c r="B1505" t="s">
        <v>16</v>
      </c>
      <c r="C1505" t="s">
        <v>45</v>
      </c>
      <c r="D1505" t="s">
        <v>7</v>
      </c>
      <c r="E1505" t="s">
        <v>15</v>
      </c>
      <c r="F1505" s="5">
        <v>42103</v>
      </c>
      <c r="G1505">
        <v>526355254</v>
      </c>
      <c r="H1505" s="5">
        <v>42116</v>
      </c>
      <c r="I1505">
        <v>9071</v>
      </c>
      <c r="J1505" s="9">
        <v>9.33</v>
      </c>
      <c r="K1505" s="9">
        <v>6.92</v>
      </c>
      <c r="L1505" s="9">
        <v>84632.43</v>
      </c>
      <c r="M1505" s="9">
        <v>62771.32</v>
      </c>
      <c r="N1505" s="9">
        <v>21861.11</v>
      </c>
    </row>
    <row r="1506" spans="1:14" x14ac:dyDescent="0.25">
      <c r="A1506" t="s">
        <v>0</v>
      </c>
      <c r="B1506" t="s">
        <v>171</v>
      </c>
      <c r="C1506" t="s">
        <v>22</v>
      </c>
      <c r="D1506" t="s">
        <v>7</v>
      </c>
      <c r="E1506" t="s">
        <v>15</v>
      </c>
      <c r="F1506" s="5">
        <v>44837</v>
      </c>
      <c r="G1506">
        <v>457629334</v>
      </c>
      <c r="H1506" s="5">
        <v>44867</v>
      </c>
      <c r="I1506">
        <v>1544</v>
      </c>
      <c r="J1506" s="9">
        <v>109.28</v>
      </c>
      <c r="K1506" s="9">
        <v>35.840000000000003</v>
      </c>
      <c r="L1506" s="9">
        <v>168728.32000000001</v>
      </c>
      <c r="M1506" s="9">
        <v>55336.959999999999</v>
      </c>
      <c r="N1506" s="9">
        <v>113391.36</v>
      </c>
    </row>
    <row r="1507" spans="1:14" x14ac:dyDescent="0.25">
      <c r="A1507" t="s">
        <v>9</v>
      </c>
      <c r="B1507" t="s">
        <v>72</v>
      </c>
      <c r="C1507" t="s">
        <v>14</v>
      </c>
      <c r="D1507" t="s">
        <v>7</v>
      </c>
      <c r="E1507" t="s">
        <v>23</v>
      </c>
      <c r="F1507" s="5">
        <v>43757</v>
      </c>
      <c r="G1507">
        <v>633198153</v>
      </c>
      <c r="H1507" s="5">
        <v>43772</v>
      </c>
      <c r="I1507">
        <v>6260</v>
      </c>
      <c r="J1507" s="9">
        <v>205.7</v>
      </c>
      <c r="K1507" s="9">
        <v>117.11</v>
      </c>
      <c r="L1507" s="9">
        <v>1287682</v>
      </c>
      <c r="M1507" s="9">
        <v>733108.6</v>
      </c>
      <c r="N1507" s="9">
        <v>554573.4</v>
      </c>
    </row>
    <row r="1508" spans="1:14" x14ac:dyDescent="0.25">
      <c r="A1508" t="s">
        <v>20</v>
      </c>
      <c r="B1508" t="s">
        <v>168</v>
      </c>
      <c r="C1508" t="s">
        <v>29</v>
      </c>
      <c r="D1508" t="s">
        <v>7</v>
      </c>
      <c r="E1508" t="s">
        <v>23</v>
      </c>
      <c r="F1508" s="5">
        <v>42431</v>
      </c>
      <c r="G1508">
        <v>839048039</v>
      </c>
      <c r="H1508" s="5">
        <v>42462</v>
      </c>
      <c r="I1508">
        <v>1815</v>
      </c>
      <c r="J1508" s="9">
        <v>651.21</v>
      </c>
      <c r="K1508" s="9">
        <v>524.96</v>
      </c>
      <c r="L1508" s="9">
        <v>1181946.1499999999</v>
      </c>
      <c r="M1508" s="9">
        <v>952802.4</v>
      </c>
      <c r="N1508" s="9">
        <v>229143.75</v>
      </c>
    </row>
    <row r="1509" spans="1:14" x14ac:dyDescent="0.25">
      <c r="A1509" t="s">
        <v>9</v>
      </c>
      <c r="B1509" t="s">
        <v>68</v>
      </c>
      <c r="C1509" t="s">
        <v>11</v>
      </c>
      <c r="D1509" t="s">
        <v>3</v>
      </c>
      <c r="E1509" t="s">
        <v>15</v>
      </c>
      <c r="F1509" s="5">
        <v>43274</v>
      </c>
      <c r="G1509">
        <v>931477820</v>
      </c>
      <c r="H1509" s="5">
        <v>43300</v>
      </c>
      <c r="I1509">
        <v>3841</v>
      </c>
      <c r="J1509" s="9">
        <v>47.45</v>
      </c>
      <c r="K1509" s="9">
        <v>31.79</v>
      </c>
      <c r="L1509" s="9">
        <v>182255.45</v>
      </c>
      <c r="M1509" s="9">
        <v>122105.39</v>
      </c>
      <c r="N1509" s="9">
        <v>60150.06</v>
      </c>
    </row>
    <row r="1510" spans="1:14" x14ac:dyDescent="0.25">
      <c r="A1510" t="s">
        <v>9</v>
      </c>
      <c r="B1510" t="s">
        <v>104</v>
      </c>
      <c r="C1510" t="s">
        <v>19</v>
      </c>
      <c r="D1510" t="s">
        <v>7</v>
      </c>
      <c r="E1510" t="s">
        <v>23</v>
      </c>
      <c r="F1510" s="5">
        <v>43822</v>
      </c>
      <c r="G1510">
        <v>387098824</v>
      </c>
      <c r="H1510" s="5">
        <v>43469</v>
      </c>
      <c r="I1510">
        <v>9999</v>
      </c>
      <c r="J1510" s="9">
        <v>81.73</v>
      </c>
      <c r="K1510" s="9">
        <v>56.67</v>
      </c>
      <c r="L1510" s="9">
        <v>817218.27</v>
      </c>
      <c r="M1510" s="9">
        <v>566643.32999999996</v>
      </c>
      <c r="N1510" s="9">
        <v>250574.94</v>
      </c>
    </row>
    <row r="1511" spans="1:14" x14ac:dyDescent="0.25">
      <c r="A1511" t="s">
        <v>9</v>
      </c>
      <c r="B1511" t="s">
        <v>187</v>
      </c>
      <c r="C1511" t="s">
        <v>36</v>
      </c>
      <c r="D1511" t="s">
        <v>3</v>
      </c>
      <c r="E1511" t="s">
        <v>15</v>
      </c>
      <c r="F1511" s="5">
        <v>42810</v>
      </c>
      <c r="G1511">
        <v>552834880</v>
      </c>
      <c r="H1511" s="5">
        <v>42850</v>
      </c>
      <c r="I1511">
        <v>4981</v>
      </c>
      <c r="J1511" s="9">
        <v>421.89</v>
      </c>
      <c r="K1511" s="9">
        <v>364.69</v>
      </c>
      <c r="L1511" s="9">
        <v>2101434.09</v>
      </c>
      <c r="M1511" s="9">
        <v>1816520.89</v>
      </c>
      <c r="N1511" s="9">
        <v>284913.2</v>
      </c>
    </row>
    <row r="1512" spans="1:14" x14ac:dyDescent="0.25">
      <c r="A1512" t="s">
        <v>9</v>
      </c>
      <c r="B1512" t="s">
        <v>124</v>
      </c>
      <c r="C1512" t="s">
        <v>36</v>
      </c>
      <c r="D1512" t="s">
        <v>7</v>
      </c>
      <c r="E1512" t="s">
        <v>4</v>
      </c>
      <c r="F1512" s="5">
        <v>44055</v>
      </c>
      <c r="G1512">
        <v>595922315</v>
      </c>
      <c r="H1512" s="5">
        <v>44078</v>
      </c>
      <c r="I1512">
        <v>5510</v>
      </c>
      <c r="J1512" s="9">
        <v>421.89</v>
      </c>
      <c r="K1512" s="9">
        <v>364.69</v>
      </c>
      <c r="L1512" s="9">
        <v>2324613.9</v>
      </c>
      <c r="M1512" s="9">
        <v>2009441.9</v>
      </c>
      <c r="N1512" s="9">
        <v>315172</v>
      </c>
    </row>
    <row r="1513" spans="1:14" x14ac:dyDescent="0.25">
      <c r="A1513" t="s">
        <v>9</v>
      </c>
      <c r="B1513" t="s">
        <v>184</v>
      </c>
      <c r="C1513" t="s">
        <v>29</v>
      </c>
      <c r="D1513" t="s">
        <v>3</v>
      </c>
      <c r="E1513" t="s">
        <v>4</v>
      </c>
      <c r="F1513" s="5">
        <v>42452</v>
      </c>
      <c r="G1513">
        <v>653909957</v>
      </c>
      <c r="H1513" s="5">
        <v>42466</v>
      </c>
      <c r="I1513">
        <v>5342</v>
      </c>
      <c r="J1513" s="9">
        <v>651.21</v>
      </c>
      <c r="K1513" s="9">
        <v>524.96</v>
      </c>
      <c r="L1513" s="9">
        <v>3478763.82</v>
      </c>
      <c r="M1513" s="9">
        <v>2804336.32</v>
      </c>
      <c r="N1513" s="9">
        <v>674427.5</v>
      </c>
    </row>
    <row r="1514" spans="1:14" x14ac:dyDescent="0.25">
      <c r="A1514" t="s">
        <v>9</v>
      </c>
      <c r="B1514" t="s">
        <v>100</v>
      </c>
      <c r="C1514" t="s">
        <v>11</v>
      </c>
      <c r="D1514" t="s">
        <v>3</v>
      </c>
      <c r="E1514" t="s">
        <v>4</v>
      </c>
      <c r="F1514" s="5">
        <v>43404</v>
      </c>
      <c r="G1514">
        <v>484659135</v>
      </c>
      <c r="H1514" s="5">
        <v>43433</v>
      </c>
      <c r="I1514">
        <v>263</v>
      </c>
      <c r="J1514" s="9">
        <v>47.45</v>
      </c>
      <c r="K1514" s="9">
        <v>31.79</v>
      </c>
      <c r="L1514" s="9">
        <v>12479.35</v>
      </c>
      <c r="M1514" s="9">
        <v>8360.77</v>
      </c>
      <c r="N1514" s="9">
        <v>4118.58</v>
      </c>
    </row>
    <row r="1515" spans="1:14" x14ac:dyDescent="0.25">
      <c r="A1515" t="s">
        <v>9</v>
      </c>
      <c r="B1515" t="s">
        <v>208</v>
      </c>
      <c r="C1515" t="s">
        <v>6</v>
      </c>
      <c r="D1515" t="s">
        <v>3</v>
      </c>
      <c r="E1515" t="s">
        <v>23</v>
      </c>
      <c r="F1515" s="5">
        <v>42088</v>
      </c>
      <c r="G1515">
        <v>816343677</v>
      </c>
      <c r="H1515" s="5">
        <v>42107</v>
      </c>
      <c r="I1515">
        <v>3090</v>
      </c>
      <c r="J1515" s="9">
        <v>152.58000000000001</v>
      </c>
      <c r="K1515" s="9">
        <v>97.44</v>
      </c>
      <c r="L1515" s="9">
        <v>471472.2</v>
      </c>
      <c r="M1515" s="9">
        <v>301089.59999999998</v>
      </c>
      <c r="N1515" s="9">
        <v>170382.6</v>
      </c>
    </row>
    <row r="1516" spans="1:14" x14ac:dyDescent="0.25">
      <c r="A1516" t="s">
        <v>12</v>
      </c>
      <c r="B1516" t="s">
        <v>132</v>
      </c>
      <c r="C1516" t="s">
        <v>19</v>
      </c>
      <c r="D1516" t="s">
        <v>3</v>
      </c>
      <c r="E1516" t="s">
        <v>4</v>
      </c>
      <c r="F1516" s="5">
        <v>44608</v>
      </c>
      <c r="G1516">
        <v>197449910</v>
      </c>
      <c r="H1516" s="5">
        <v>44612</v>
      </c>
      <c r="I1516">
        <v>8671</v>
      </c>
      <c r="J1516" s="9">
        <v>81.73</v>
      </c>
      <c r="K1516" s="9">
        <v>56.67</v>
      </c>
      <c r="L1516" s="9">
        <v>708680.83</v>
      </c>
      <c r="M1516" s="9">
        <v>491385.57</v>
      </c>
      <c r="N1516" s="9">
        <v>217295.26</v>
      </c>
    </row>
    <row r="1517" spans="1:14" x14ac:dyDescent="0.25">
      <c r="A1517" t="s">
        <v>12</v>
      </c>
      <c r="B1517" t="s">
        <v>90</v>
      </c>
      <c r="C1517" t="s">
        <v>6</v>
      </c>
      <c r="D1517" t="s">
        <v>7</v>
      </c>
      <c r="E1517" t="s">
        <v>15</v>
      </c>
      <c r="F1517" s="5">
        <v>43917</v>
      </c>
      <c r="G1517">
        <v>846776664</v>
      </c>
      <c r="H1517" s="5">
        <v>43954</v>
      </c>
      <c r="I1517">
        <v>8887</v>
      </c>
      <c r="J1517" s="9">
        <v>152.58000000000001</v>
      </c>
      <c r="K1517" s="9">
        <v>97.44</v>
      </c>
      <c r="L1517" s="9">
        <v>1355978.46</v>
      </c>
      <c r="M1517" s="9">
        <v>865949.28</v>
      </c>
      <c r="N1517" s="9">
        <v>490029.18</v>
      </c>
    </row>
    <row r="1518" spans="1:14" x14ac:dyDescent="0.25">
      <c r="A1518" t="s">
        <v>9</v>
      </c>
      <c r="B1518" t="s">
        <v>92</v>
      </c>
      <c r="C1518" t="s">
        <v>11</v>
      </c>
      <c r="D1518" t="s">
        <v>7</v>
      </c>
      <c r="E1518" t="s">
        <v>23</v>
      </c>
      <c r="F1518" s="5">
        <v>44054</v>
      </c>
      <c r="G1518">
        <v>103435266</v>
      </c>
      <c r="H1518" s="5">
        <v>44092</v>
      </c>
      <c r="I1518">
        <v>7648</v>
      </c>
      <c r="J1518" s="9">
        <v>47.45</v>
      </c>
      <c r="K1518" s="9">
        <v>31.79</v>
      </c>
      <c r="L1518" s="9">
        <v>362897.6</v>
      </c>
      <c r="M1518" s="9">
        <v>243129.92</v>
      </c>
      <c r="N1518" s="9">
        <v>119767.67999999999</v>
      </c>
    </row>
    <row r="1519" spans="1:14" x14ac:dyDescent="0.25">
      <c r="A1519" t="s">
        <v>0</v>
      </c>
      <c r="B1519" t="s">
        <v>143</v>
      </c>
      <c r="C1519" t="s">
        <v>45</v>
      </c>
      <c r="D1519" t="s">
        <v>3</v>
      </c>
      <c r="E1519" t="s">
        <v>23</v>
      </c>
      <c r="F1519" s="5">
        <v>43368</v>
      </c>
      <c r="G1519">
        <v>776849544</v>
      </c>
      <c r="H1519" s="5">
        <v>43380</v>
      </c>
      <c r="I1519">
        <v>5898</v>
      </c>
      <c r="J1519" s="9">
        <v>9.33</v>
      </c>
      <c r="K1519" s="9">
        <v>6.92</v>
      </c>
      <c r="L1519" s="9">
        <v>55028.34</v>
      </c>
      <c r="M1519" s="9">
        <v>40814.160000000003</v>
      </c>
      <c r="N1519" s="9">
        <v>14214.18</v>
      </c>
    </row>
    <row r="1520" spans="1:14" x14ac:dyDescent="0.25">
      <c r="A1520" t="s">
        <v>9</v>
      </c>
      <c r="B1520" t="s">
        <v>191</v>
      </c>
      <c r="C1520" t="s">
        <v>2</v>
      </c>
      <c r="D1520" t="s">
        <v>7</v>
      </c>
      <c r="E1520" t="s">
        <v>15</v>
      </c>
      <c r="F1520" s="5">
        <v>42213</v>
      </c>
      <c r="G1520">
        <v>796755826</v>
      </c>
      <c r="H1520" s="5">
        <v>42244</v>
      </c>
      <c r="I1520">
        <v>6609</v>
      </c>
      <c r="J1520" s="9">
        <v>255.28</v>
      </c>
      <c r="K1520" s="9">
        <v>159.41999999999999</v>
      </c>
      <c r="L1520" s="9">
        <v>1687145.52</v>
      </c>
      <c r="M1520" s="9">
        <v>1053606.78</v>
      </c>
      <c r="N1520" s="9">
        <v>633538.74</v>
      </c>
    </row>
    <row r="1521" spans="1:14" x14ac:dyDescent="0.25">
      <c r="A1521" t="s">
        <v>9</v>
      </c>
      <c r="B1521" t="s">
        <v>161</v>
      </c>
      <c r="C1521" t="s">
        <v>36</v>
      </c>
      <c r="D1521" t="s">
        <v>7</v>
      </c>
      <c r="E1521" t="s">
        <v>15</v>
      </c>
      <c r="F1521" s="5">
        <v>42716</v>
      </c>
      <c r="G1521">
        <v>863202941</v>
      </c>
      <c r="H1521" s="5">
        <v>42717</v>
      </c>
      <c r="I1521">
        <v>9787</v>
      </c>
      <c r="J1521" s="9">
        <v>421.89</v>
      </c>
      <c r="K1521" s="9">
        <v>364.69</v>
      </c>
      <c r="L1521" s="9">
        <v>4129037.43</v>
      </c>
      <c r="M1521" s="9">
        <v>3569221.03</v>
      </c>
      <c r="N1521" s="9">
        <v>559816.4</v>
      </c>
    </row>
    <row r="1522" spans="1:14" x14ac:dyDescent="0.25">
      <c r="A1522" t="s">
        <v>9</v>
      </c>
      <c r="B1522" t="s">
        <v>110</v>
      </c>
      <c r="C1522" t="s">
        <v>22</v>
      </c>
      <c r="D1522" t="s">
        <v>7</v>
      </c>
      <c r="E1522" t="s">
        <v>4</v>
      </c>
      <c r="F1522" s="5">
        <v>43167</v>
      </c>
      <c r="G1522">
        <v>396552217</v>
      </c>
      <c r="H1522" s="5">
        <v>43214</v>
      </c>
      <c r="I1522">
        <v>7468</v>
      </c>
      <c r="J1522" s="9">
        <v>109.28</v>
      </c>
      <c r="K1522" s="9">
        <v>35.840000000000003</v>
      </c>
      <c r="L1522" s="9">
        <v>816103.04</v>
      </c>
      <c r="M1522" s="9">
        <v>267653.12</v>
      </c>
      <c r="N1522" s="9">
        <v>548449.92000000004</v>
      </c>
    </row>
    <row r="1523" spans="1:14" x14ac:dyDescent="0.25">
      <c r="A1523" t="s">
        <v>12</v>
      </c>
      <c r="B1523" t="s">
        <v>67</v>
      </c>
      <c r="C1523" t="s">
        <v>11</v>
      </c>
      <c r="D1523" t="s">
        <v>7</v>
      </c>
      <c r="E1523" t="s">
        <v>8</v>
      </c>
      <c r="F1523" s="5">
        <v>42008</v>
      </c>
      <c r="G1523">
        <v>687477481</v>
      </c>
      <c r="H1523" s="5">
        <v>42034</v>
      </c>
      <c r="I1523">
        <v>8719</v>
      </c>
      <c r="J1523" s="9">
        <v>47.45</v>
      </c>
      <c r="K1523" s="9">
        <v>31.79</v>
      </c>
      <c r="L1523" s="9">
        <v>413716.55</v>
      </c>
      <c r="M1523" s="9">
        <v>277177.01</v>
      </c>
      <c r="N1523" s="9">
        <v>136539.54</v>
      </c>
    </row>
    <row r="1524" spans="1:14" x14ac:dyDescent="0.25">
      <c r="A1524" t="s">
        <v>9</v>
      </c>
      <c r="B1524" t="s">
        <v>58</v>
      </c>
      <c r="C1524" t="s">
        <v>6</v>
      </c>
      <c r="D1524" t="s">
        <v>3</v>
      </c>
      <c r="E1524" t="s">
        <v>23</v>
      </c>
      <c r="F1524" s="5">
        <v>43497</v>
      </c>
      <c r="G1524">
        <v>846965062</v>
      </c>
      <c r="H1524" s="5">
        <v>43508</v>
      </c>
      <c r="I1524">
        <v>4638</v>
      </c>
      <c r="J1524" s="9">
        <v>152.58000000000001</v>
      </c>
      <c r="K1524" s="9">
        <v>97.44</v>
      </c>
      <c r="L1524" s="9">
        <v>707666.04</v>
      </c>
      <c r="M1524" s="9">
        <v>451926.72</v>
      </c>
      <c r="N1524" s="9">
        <v>255739.32</v>
      </c>
    </row>
    <row r="1525" spans="1:14" x14ac:dyDescent="0.25">
      <c r="A1525" t="s">
        <v>17</v>
      </c>
      <c r="B1525" t="s">
        <v>25</v>
      </c>
      <c r="C1525" t="s">
        <v>19</v>
      </c>
      <c r="D1525" t="s">
        <v>3</v>
      </c>
      <c r="E1525" t="s">
        <v>4</v>
      </c>
      <c r="F1525" s="5">
        <v>43284</v>
      </c>
      <c r="G1525">
        <v>956313788</v>
      </c>
      <c r="H1525" s="5">
        <v>43300</v>
      </c>
      <c r="I1525">
        <v>3356</v>
      </c>
      <c r="J1525" s="9">
        <v>81.73</v>
      </c>
      <c r="K1525" s="9">
        <v>56.67</v>
      </c>
      <c r="L1525" s="9">
        <v>274285.88</v>
      </c>
      <c r="M1525" s="9">
        <v>190184.52</v>
      </c>
      <c r="N1525" s="9">
        <v>84101.36</v>
      </c>
    </row>
    <row r="1526" spans="1:14" x14ac:dyDescent="0.25">
      <c r="A1526" t="s">
        <v>0</v>
      </c>
      <c r="B1526" t="s">
        <v>101</v>
      </c>
      <c r="C1526" t="s">
        <v>22</v>
      </c>
      <c r="D1526" t="s">
        <v>7</v>
      </c>
      <c r="E1526" t="s">
        <v>23</v>
      </c>
      <c r="F1526" s="5">
        <v>44290</v>
      </c>
      <c r="G1526">
        <v>717134988</v>
      </c>
      <c r="H1526" s="5">
        <v>44303</v>
      </c>
      <c r="I1526">
        <v>5034</v>
      </c>
      <c r="J1526" s="9">
        <v>109.28</v>
      </c>
      <c r="K1526" s="9">
        <v>35.840000000000003</v>
      </c>
      <c r="L1526" s="9">
        <v>550115.52</v>
      </c>
      <c r="M1526" s="9">
        <v>180418.56</v>
      </c>
      <c r="N1526" s="9">
        <v>369696.96</v>
      </c>
    </row>
    <row r="1527" spans="1:14" x14ac:dyDescent="0.25">
      <c r="A1527" t="s">
        <v>9</v>
      </c>
      <c r="B1527" t="s">
        <v>104</v>
      </c>
      <c r="C1527" t="s">
        <v>31</v>
      </c>
      <c r="D1527" t="s">
        <v>7</v>
      </c>
      <c r="E1527" t="s">
        <v>4</v>
      </c>
      <c r="F1527" s="5">
        <v>42130</v>
      </c>
      <c r="G1527">
        <v>801352488</v>
      </c>
      <c r="H1527" s="5">
        <v>42147</v>
      </c>
      <c r="I1527">
        <v>6864</v>
      </c>
      <c r="J1527" s="9">
        <v>437.2</v>
      </c>
      <c r="K1527" s="9">
        <v>263.33</v>
      </c>
      <c r="L1527" s="9">
        <v>3000940.8</v>
      </c>
      <c r="M1527" s="9">
        <v>1807497.12</v>
      </c>
      <c r="N1527" s="9">
        <v>1193443.68</v>
      </c>
    </row>
    <row r="1528" spans="1:14" x14ac:dyDescent="0.25">
      <c r="A1528" t="s">
        <v>17</v>
      </c>
      <c r="B1528" t="s">
        <v>42</v>
      </c>
      <c r="C1528" t="s">
        <v>29</v>
      </c>
      <c r="D1528" t="s">
        <v>7</v>
      </c>
      <c r="E1528" t="s">
        <v>4</v>
      </c>
      <c r="F1528" s="5">
        <v>42777</v>
      </c>
      <c r="G1528">
        <v>601202619</v>
      </c>
      <c r="H1528" s="5">
        <v>42781</v>
      </c>
      <c r="I1528">
        <v>8070</v>
      </c>
      <c r="J1528" s="9">
        <v>651.21</v>
      </c>
      <c r="K1528" s="9">
        <v>524.96</v>
      </c>
      <c r="L1528" s="9">
        <v>5255264.7</v>
      </c>
      <c r="M1528" s="9">
        <v>4236427.2</v>
      </c>
      <c r="N1528" s="9">
        <v>1018837.5</v>
      </c>
    </row>
    <row r="1529" spans="1:14" x14ac:dyDescent="0.25">
      <c r="A1529" t="s">
        <v>9</v>
      </c>
      <c r="B1529" t="s">
        <v>56</v>
      </c>
      <c r="C1529" t="s">
        <v>45</v>
      </c>
      <c r="D1529" t="s">
        <v>3</v>
      </c>
      <c r="E1529" t="s">
        <v>23</v>
      </c>
      <c r="F1529" s="5">
        <v>44476</v>
      </c>
      <c r="G1529">
        <v>479234206</v>
      </c>
      <c r="H1529" s="5">
        <v>44514</v>
      </c>
      <c r="I1529">
        <v>4906</v>
      </c>
      <c r="J1529" s="9">
        <v>9.33</v>
      </c>
      <c r="K1529" s="9">
        <v>6.92</v>
      </c>
      <c r="L1529" s="9">
        <v>45772.98</v>
      </c>
      <c r="M1529" s="9">
        <v>33949.519999999997</v>
      </c>
      <c r="N1529" s="9">
        <v>11823.46</v>
      </c>
    </row>
    <row r="1530" spans="1:14" x14ac:dyDescent="0.25">
      <c r="A1530" t="s">
        <v>9</v>
      </c>
      <c r="B1530" t="s">
        <v>117</v>
      </c>
      <c r="C1530" t="s">
        <v>2</v>
      </c>
      <c r="D1530" t="s">
        <v>7</v>
      </c>
      <c r="E1530" t="s">
        <v>15</v>
      </c>
      <c r="F1530" s="5">
        <v>44817</v>
      </c>
      <c r="G1530">
        <v>418308579</v>
      </c>
      <c r="H1530" s="5">
        <v>44864</v>
      </c>
      <c r="I1530">
        <v>5659</v>
      </c>
      <c r="J1530" s="9">
        <v>255.28</v>
      </c>
      <c r="K1530" s="9">
        <v>159.41999999999999</v>
      </c>
      <c r="L1530" s="9">
        <v>1444629.52</v>
      </c>
      <c r="M1530" s="9">
        <v>902157.78</v>
      </c>
      <c r="N1530" s="9">
        <v>542471.74</v>
      </c>
    </row>
    <row r="1531" spans="1:14" x14ac:dyDescent="0.25">
      <c r="A1531" t="s">
        <v>17</v>
      </c>
      <c r="B1531" t="s">
        <v>28</v>
      </c>
      <c r="C1531" t="s">
        <v>31</v>
      </c>
      <c r="D1531" t="s">
        <v>7</v>
      </c>
      <c r="E1531" t="s">
        <v>15</v>
      </c>
      <c r="F1531" s="5">
        <v>42016</v>
      </c>
      <c r="G1531">
        <v>471599566</v>
      </c>
      <c r="H1531" s="5">
        <v>42063</v>
      </c>
      <c r="I1531">
        <v>5647</v>
      </c>
      <c r="J1531" s="9">
        <v>437.2</v>
      </c>
      <c r="K1531" s="9">
        <v>263.33</v>
      </c>
      <c r="L1531" s="9">
        <v>2468868.4</v>
      </c>
      <c r="M1531" s="9">
        <v>1487024.51</v>
      </c>
      <c r="N1531" s="9">
        <v>981843.89</v>
      </c>
    </row>
    <row r="1532" spans="1:14" x14ac:dyDescent="0.25">
      <c r="A1532" t="s">
        <v>9</v>
      </c>
      <c r="B1532" t="s">
        <v>64</v>
      </c>
      <c r="C1532" t="s">
        <v>2</v>
      </c>
      <c r="D1532" t="s">
        <v>3</v>
      </c>
      <c r="E1532" t="s">
        <v>23</v>
      </c>
      <c r="F1532" s="5">
        <v>44487</v>
      </c>
      <c r="G1532">
        <v>312593495</v>
      </c>
      <c r="H1532" s="5">
        <v>44503</v>
      </c>
      <c r="I1532">
        <v>2217</v>
      </c>
      <c r="J1532" s="9">
        <v>255.28</v>
      </c>
      <c r="K1532" s="9">
        <v>159.41999999999999</v>
      </c>
      <c r="L1532" s="9">
        <v>565955.76</v>
      </c>
      <c r="M1532" s="9">
        <v>353434.14</v>
      </c>
      <c r="N1532" s="9">
        <v>212521.62</v>
      </c>
    </row>
    <row r="1533" spans="1:14" x14ac:dyDescent="0.25">
      <c r="A1533" t="s">
        <v>9</v>
      </c>
      <c r="B1533" t="s">
        <v>151</v>
      </c>
      <c r="C1533" t="s">
        <v>6</v>
      </c>
      <c r="D1533" t="s">
        <v>7</v>
      </c>
      <c r="E1533" t="s">
        <v>4</v>
      </c>
      <c r="F1533" s="5">
        <v>42221</v>
      </c>
      <c r="G1533">
        <v>585089194</v>
      </c>
      <c r="H1533" s="5">
        <v>42246</v>
      </c>
      <c r="I1533">
        <v>9749</v>
      </c>
      <c r="J1533" s="9">
        <v>152.58000000000001</v>
      </c>
      <c r="K1533" s="9">
        <v>97.44</v>
      </c>
      <c r="L1533" s="9">
        <v>1487502.42</v>
      </c>
      <c r="M1533" s="9">
        <v>949942.56</v>
      </c>
      <c r="N1533" s="9">
        <v>537559.86</v>
      </c>
    </row>
    <row r="1534" spans="1:14" x14ac:dyDescent="0.25">
      <c r="A1534" t="s">
        <v>17</v>
      </c>
      <c r="B1534" t="s">
        <v>149</v>
      </c>
      <c r="C1534" t="s">
        <v>6</v>
      </c>
      <c r="D1534" t="s">
        <v>3</v>
      </c>
      <c r="E1534" t="s">
        <v>8</v>
      </c>
      <c r="F1534" s="5">
        <v>44489</v>
      </c>
      <c r="G1534">
        <v>653197991</v>
      </c>
      <c r="H1534" s="5">
        <v>44491</v>
      </c>
      <c r="I1534">
        <v>4656</v>
      </c>
      <c r="J1534" s="9">
        <v>152.58000000000001</v>
      </c>
      <c r="K1534" s="9">
        <v>97.44</v>
      </c>
      <c r="L1534" s="9">
        <v>710412.48</v>
      </c>
      <c r="M1534" s="9">
        <v>453680.64000000001</v>
      </c>
      <c r="N1534" s="9">
        <v>256731.84</v>
      </c>
    </row>
    <row r="1535" spans="1:14" x14ac:dyDescent="0.25">
      <c r="A1535" t="s">
        <v>9</v>
      </c>
      <c r="B1535" t="s">
        <v>113</v>
      </c>
      <c r="C1535" t="s">
        <v>14</v>
      </c>
      <c r="D1535" t="s">
        <v>3</v>
      </c>
      <c r="E1535" t="s">
        <v>8</v>
      </c>
      <c r="F1535" s="5">
        <v>43597</v>
      </c>
      <c r="G1535">
        <v>851343715</v>
      </c>
      <c r="H1535" s="5">
        <v>43616</v>
      </c>
      <c r="I1535">
        <v>379</v>
      </c>
      <c r="J1535" s="9">
        <v>205.7</v>
      </c>
      <c r="K1535" s="9">
        <v>117.11</v>
      </c>
      <c r="L1535" s="9">
        <v>77960.3</v>
      </c>
      <c r="M1535" s="9">
        <v>44384.69</v>
      </c>
      <c r="N1535" s="9">
        <v>33575.61</v>
      </c>
    </row>
    <row r="1536" spans="1:14" x14ac:dyDescent="0.25">
      <c r="A1536" t="s">
        <v>9</v>
      </c>
      <c r="B1536" t="s">
        <v>130</v>
      </c>
      <c r="C1536" t="s">
        <v>65</v>
      </c>
      <c r="D1536" t="s">
        <v>7</v>
      </c>
      <c r="E1536" t="s">
        <v>8</v>
      </c>
      <c r="F1536" s="5">
        <v>44404</v>
      </c>
      <c r="G1536">
        <v>234262692</v>
      </c>
      <c r="H1536" s="5">
        <v>44410</v>
      </c>
      <c r="I1536">
        <v>2391</v>
      </c>
      <c r="J1536" s="9">
        <v>668.27</v>
      </c>
      <c r="K1536" s="9">
        <v>502.54</v>
      </c>
      <c r="L1536" s="9">
        <v>1597833.57</v>
      </c>
      <c r="M1536" s="9">
        <v>1201573.1399999999</v>
      </c>
      <c r="N1536" s="9">
        <v>396260.43</v>
      </c>
    </row>
    <row r="1537" spans="1:14" x14ac:dyDescent="0.25">
      <c r="A1537" t="s">
        <v>9</v>
      </c>
      <c r="B1537" t="s">
        <v>203</v>
      </c>
      <c r="C1537" t="s">
        <v>36</v>
      </c>
      <c r="D1537" t="s">
        <v>7</v>
      </c>
      <c r="E1537" t="s">
        <v>4</v>
      </c>
      <c r="F1537" s="5">
        <v>44611</v>
      </c>
      <c r="G1537">
        <v>627003753</v>
      </c>
      <c r="H1537" s="5">
        <v>44646</v>
      </c>
      <c r="I1537">
        <v>3199</v>
      </c>
      <c r="J1537" s="9">
        <v>421.89</v>
      </c>
      <c r="K1537" s="9">
        <v>364.69</v>
      </c>
      <c r="L1537" s="9">
        <v>1349626.11</v>
      </c>
      <c r="M1537" s="9">
        <v>1166643.31</v>
      </c>
      <c r="N1537" s="9">
        <v>182982.8</v>
      </c>
    </row>
    <row r="1538" spans="1:14" x14ac:dyDescent="0.25">
      <c r="A1538" t="s">
        <v>17</v>
      </c>
      <c r="B1538" t="s">
        <v>209</v>
      </c>
      <c r="C1538" t="s">
        <v>57</v>
      </c>
      <c r="D1538" t="s">
        <v>7</v>
      </c>
      <c r="E1538" t="s">
        <v>8</v>
      </c>
      <c r="F1538" s="5">
        <v>43775</v>
      </c>
      <c r="G1538">
        <v>774928224</v>
      </c>
      <c r="H1538" s="5">
        <v>43816</v>
      </c>
      <c r="I1538">
        <v>7337</v>
      </c>
      <c r="J1538" s="9">
        <v>154.06</v>
      </c>
      <c r="K1538" s="9">
        <v>90.93</v>
      </c>
      <c r="L1538" s="9">
        <v>1130338.22</v>
      </c>
      <c r="M1538" s="9">
        <v>667153.41</v>
      </c>
      <c r="N1538" s="9">
        <v>463184.81</v>
      </c>
    </row>
    <row r="1539" spans="1:14" x14ac:dyDescent="0.25">
      <c r="A1539" t="s">
        <v>9</v>
      </c>
      <c r="B1539" t="s">
        <v>154</v>
      </c>
      <c r="C1539" t="s">
        <v>45</v>
      </c>
      <c r="D1539" t="s">
        <v>7</v>
      </c>
      <c r="E1539" t="s">
        <v>8</v>
      </c>
      <c r="F1539" s="5">
        <v>42806</v>
      </c>
      <c r="G1539">
        <v>393709933</v>
      </c>
      <c r="H1539" s="5">
        <v>42850</v>
      </c>
      <c r="I1539">
        <v>6373</v>
      </c>
      <c r="J1539" s="9">
        <v>9.33</v>
      </c>
      <c r="K1539" s="9">
        <v>6.92</v>
      </c>
      <c r="L1539" s="9">
        <v>59460.09</v>
      </c>
      <c r="M1539" s="9">
        <v>44101.16</v>
      </c>
      <c r="N1539" s="9">
        <v>15358.93</v>
      </c>
    </row>
    <row r="1540" spans="1:14" x14ac:dyDescent="0.25">
      <c r="A1540" t="s">
        <v>9</v>
      </c>
      <c r="B1540" t="s">
        <v>87</v>
      </c>
      <c r="C1540" t="s">
        <v>65</v>
      </c>
      <c r="D1540" t="s">
        <v>3</v>
      </c>
      <c r="E1540" t="s">
        <v>8</v>
      </c>
      <c r="F1540" s="5">
        <v>42267</v>
      </c>
      <c r="G1540">
        <v>619335210</v>
      </c>
      <c r="H1540" s="5">
        <v>42298</v>
      </c>
      <c r="I1540">
        <v>3906</v>
      </c>
      <c r="J1540" s="9">
        <v>668.27</v>
      </c>
      <c r="K1540" s="9">
        <v>502.54</v>
      </c>
      <c r="L1540" s="9">
        <v>2610262.62</v>
      </c>
      <c r="M1540" s="9">
        <v>1962921.24</v>
      </c>
      <c r="N1540" s="9">
        <v>647341.38</v>
      </c>
    </row>
    <row r="1541" spans="1:14" x14ac:dyDescent="0.25">
      <c r="A1541" t="s">
        <v>12</v>
      </c>
      <c r="B1541" t="s">
        <v>62</v>
      </c>
      <c r="C1541" t="s">
        <v>29</v>
      </c>
      <c r="D1541" t="s">
        <v>3</v>
      </c>
      <c r="E1541" t="s">
        <v>4</v>
      </c>
      <c r="F1541" s="5">
        <v>42882</v>
      </c>
      <c r="G1541">
        <v>858102881</v>
      </c>
      <c r="H1541" s="5">
        <v>42909</v>
      </c>
      <c r="I1541">
        <v>566</v>
      </c>
      <c r="J1541" s="9">
        <v>651.21</v>
      </c>
      <c r="K1541" s="9">
        <v>524.96</v>
      </c>
      <c r="L1541" s="9">
        <v>368584.86</v>
      </c>
      <c r="M1541" s="9">
        <v>297127.36</v>
      </c>
      <c r="N1541" s="9">
        <v>71457.5</v>
      </c>
    </row>
    <row r="1542" spans="1:14" x14ac:dyDescent="0.25">
      <c r="A1542" t="s">
        <v>9</v>
      </c>
      <c r="B1542" t="s">
        <v>91</v>
      </c>
      <c r="C1542" t="s">
        <v>11</v>
      </c>
      <c r="D1542" t="s">
        <v>7</v>
      </c>
      <c r="E1542" t="s">
        <v>15</v>
      </c>
      <c r="F1542" s="5">
        <v>42420</v>
      </c>
      <c r="G1542">
        <v>136624276</v>
      </c>
      <c r="H1542" s="5">
        <v>42437</v>
      </c>
      <c r="I1542">
        <v>9014</v>
      </c>
      <c r="J1542" s="9">
        <v>47.45</v>
      </c>
      <c r="K1542" s="9">
        <v>31.79</v>
      </c>
      <c r="L1542" s="9">
        <v>427714.3</v>
      </c>
      <c r="M1542" s="9">
        <v>286555.06</v>
      </c>
      <c r="N1542" s="9">
        <v>141159.24</v>
      </c>
    </row>
    <row r="1543" spans="1:14" x14ac:dyDescent="0.25">
      <c r="A1543" t="s">
        <v>9</v>
      </c>
      <c r="B1543" t="s">
        <v>104</v>
      </c>
      <c r="C1543" t="s">
        <v>22</v>
      </c>
      <c r="D1543" t="s">
        <v>3</v>
      </c>
      <c r="E1543" t="s">
        <v>15</v>
      </c>
      <c r="F1543" s="5">
        <v>44807</v>
      </c>
      <c r="G1543">
        <v>251823222</v>
      </c>
      <c r="H1543" s="5">
        <v>44835</v>
      </c>
      <c r="I1543">
        <v>8942</v>
      </c>
      <c r="J1543" s="9">
        <v>109.28</v>
      </c>
      <c r="K1543" s="9">
        <v>35.840000000000003</v>
      </c>
      <c r="L1543" s="9">
        <v>977181.76</v>
      </c>
      <c r="M1543" s="9">
        <v>320481.28000000003</v>
      </c>
      <c r="N1543" s="9">
        <v>656700.48</v>
      </c>
    </row>
    <row r="1544" spans="1:14" x14ac:dyDescent="0.25">
      <c r="A1544" t="s">
        <v>12</v>
      </c>
      <c r="B1544" t="s">
        <v>150</v>
      </c>
      <c r="C1544" t="s">
        <v>45</v>
      </c>
      <c r="D1544" t="s">
        <v>3</v>
      </c>
      <c r="E1544" t="s">
        <v>23</v>
      </c>
      <c r="F1544" s="5">
        <v>42358</v>
      </c>
      <c r="G1544">
        <v>820936048</v>
      </c>
      <c r="H1544" s="5">
        <v>42408</v>
      </c>
      <c r="I1544">
        <v>2074</v>
      </c>
      <c r="J1544" s="9">
        <v>9.33</v>
      </c>
      <c r="K1544" s="9">
        <v>6.92</v>
      </c>
      <c r="L1544" s="9">
        <v>19350.419999999998</v>
      </c>
      <c r="M1544" s="9">
        <v>14352.08</v>
      </c>
      <c r="N1544" s="9">
        <v>4998.34</v>
      </c>
    </row>
    <row r="1545" spans="1:14" x14ac:dyDescent="0.25">
      <c r="A1545" t="s">
        <v>9</v>
      </c>
      <c r="B1545" t="s">
        <v>103</v>
      </c>
      <c r="C1545" t="s">
        <v>6</v>
      </c>
      <c r="D1545" t="s">
        <v>3</v>
      </c>
      <c r="E1545" t="s">
        <v>4</v>
      </c>
      <c r="F1545" s="5">
        <v>43816</v>
      </c>
      <c r="G1545">
        <v>631511580</v>
      </c>
      <c r="H1545" s="5">
        <v>43822</v>
      </c>
      <c r="I1545">
        <v>7165</v>
      </c>
      <c r="J1545" s="9">
        <v>152.58000000000001</v>
      </c>
      <c r="K1545" s="9">
        <v>97.44</v>
      </c>
      <c r="L1545" s="9">
        <v>1093235.7</v>
      </c>
      <c r="M1545" s="9">
        <v>698157.6</v>
      </c>
      <c r="N1545" s="9">
        <v>395078.1</v>
      </c>
    </row>
    <row r="1546" spans="1:14" x14ac:dyDescent="0.25">
      <c r="A1546" t="s">
        <v>12</v>
      </c>
      <c r="B1546" t="s">
        <v>150</v>
      </c>
      <c r="C1546" t="s">
        <v>65</v>
      </c>
      <c r="D1546" t="s">
        <v>3</v>
      </c>
      <c r="E1546" t="s">
        <v>8</v>
      </c>
      <c r="F1546" s="5">
        <v>44701</v>
      </c>
      <c r="G1546">
        <v>791411149</v>
      </c>
      <c r="H1546" s="5">
        <v>44742</v>
      </c>
      <c r="I1546">
        <v>5001</v>
      </c>
      <c r="J1546" s="9">
        <v>668.27</v>
      </c>
      <c r="K1546" s="9">
        <v>502.54</v>
      </c>
      <c r="L1546" s="9">
        <v>3342018.27</v>
      </c>
      <c r="M1546" s="9">
        <v>2513202.54</v>
      </c>
      <c r="N1546" s="9">
        <v>828815.73</v>
      </c>
    </row>
    <row r="1547" spans="1:14" x14ac:dyDescent="0.25">
      <c r="A1547" t="s">
        <v>0</v>
      </c>
      <c r="B1547" t="s">
        <v>34</v>
      </c>
      <c r="C1547" t="s">
        <v>11</v>
      </c>
      <c r="D1547" t="s">
        <v>3</v>
      </c>
      <c r="E1547" t="s">
        <v>4</v>
      </c>
      <c r="F1547" s="5">
        <v>42301</v>
      </c>
      <c r="G1547">
        <v>678808581</v>
      </c>
      <c r="H1547" s="5">
        <v>42332</v>
      </c>
      <c r="I1547">
        <v>3399</v>
      </c>
      <c r="J1547" s="9">
        <v>47.45</v>
      </c>
      <c r="K1547" s="9">
        <v>31.79</v>
      </c>
      <c r="L1547" s="9">
        <v>161282.54999999999</v>
      </c>
      <c r="M1547" s="9">
        <v>108054.21</v>
      </c>
      <c r="N1547" s="9">
        <v>53228.34</v>
      </c>
    </row>
    <row r="1548" spans="1:14" x14ac:dyDescent="0.25">
      <c r="A1548" t="s">
        <v>20</v>
      </c>
      <c r="B1548" t="s">
        <v>201</v>
      </c>
      <c r="C1548" t="s">
        <v>65</v>
      </c>
      <c r="D1548" t="s">
        <v>3</v>
      </c>
      <c r="E1548" t="s">
        <v>8</v>
      </c>
      <c r="F1548" s="5">
        <v>44416</v>
      </c>
      <c r="G1548">
        <v>192190206</v>
      </c>
      <c r="H1548" s="5">
        <v>44434</v>
      </c>
      <c r="I1548">
        <v>2208</v>
      </c>
      <c r="J1548" s="9">
        <v>668.27</v>
      </c>
      <c r="K1548" s="9">
        <v>502.54</v>
      </c>
      <c r="L1548" s="9">
        <v>1475540.16</v>
      </c>
      <c r="M1548" s="9">
        <v>1109608.32</v>
      </c>
      <c r="N1548" s="9">
        <v>365931.84</v>
      </c>
    </row>
    <row r="1549" spans="1:14" x14ac:dyDescent="0.25">
      <c r="A1549" t="s">
        <v>9</v>
      </c>
      <c r="B1549" t="s">
        <v>164</v>
      </c>
      <c r="C1549" t="s">
        <v>2</v>
      </c>
      <c r="D1549" t="s">
        <v>7</v>
      </c>
      <c r="E1549" t="s">
        <v>23</v>
      </c>
      <c r="F1549" s="5">
        <v>43191</v>
      </c>
      <c r="G1549">
        <v>200354850</v>
      </c>
      <c r="H1549" s="5">
        <v>43224</v>
      </c>
      <c r="I1549">
        <v>8307</v>
      </c>
      <c r="J1549" s="9">
        <v>255.28</v>
      </c>
      <c r="K1549" s="9">
        <v>159.41999999999999</v>
      </c>
      <c r="L1549" s="9">
        <v>2120610.96</v>
      </c>
      <c r="M1549" s="9">
        <v>1324301.94</v>
      </c>
      <c r="N1549" s="9">
        <v>796309.02</v>
      </c>
    </row>
    <row r="1550" spans="1:14" x14ac:dyDescent="0.25">
      <c r="A1550" t="s">
        <v>39</v>
      </c>
      <c r="B1550" t="s">
        <v>128</v>
      </c>
      <c r="C1550" t="s">
        <v>22</v>
      </c>
      <c r="D1550" t="s">
        <v>7</v>
      </c>
      <c r="E1550" t="s">
        <v>23</v>
      </c>
      <c r="F1550" s="5">
        <v>44203</v>
      </c>
      <c r="G1550">
        <v>292413842</v>
      </c>
      <c r="H1550" s="5">
        <v>44222</v>
      </c>
      <c r="I1550">
        <v>609</v>
      </c>
      <c r="J1550" s="9">
        <v>109.28</v>
      </c>
      <c r="K1550" s="9">
        <v>35.840000000000003</v>
      </c>
      <c r="L1550" s="9">
        <v>66551.520000000004</v>
      </c>
      <c r="M1550" s="9">
        <v>21826.560000000001</v>
      </c>
      <c r="N1550" s="9">
        <v>44724.959999999999</v>
      </c>
    </row>
    <row r="1551" spans="1:14" x14ac:dyDescent="0.25">
      <c r="A1551" t="s">
        <v>12</v>
      </c>
      <c r="B1551" t="s">
        <v>172</v>
      </c>
      <c r="C1551" t="s">
        <v>11</v>
      </c>
      <c r="D1551" t="s">
        <v>7</v>
      </c>
      <c r="E1551" t="s">
        <v>8</v>
      </c>
      <c r="F1551" s="5">
        <v>42644</v>
      </c>
      <c r="G1551">
        <v>127791011</v>
      </c>
      <c r="H1551" s="5">
        <v>42652</v>
      </c>
      <c r="I1551">
        <v>5055</v>
      </c>
      <c r="J1551" s="9">
        <v>47.45</v>
      </c>
      <c r="K1551" s="9">
        <v>31.79</v>
      </c>
      <c r="L1551" s="9">
        <v>239859.75</v>
      </c>
      <c r="M1551" s="9">
        <v>160698.45000000001</v>
      </c>
      <c r="N1551" s="9">
        <v>79161.3</v>
      </c>
    </row>
    <row r="1552" spans="1:14" x14ac:dyDescent="0.25">
      <c r="A1552" t="s">
        <v>20</v>
      </c>
      <c r="B1552" t="s">
        <v>54</v>
      </c>
      <c r="C1552" t="s">
        <v>14</v>
      </c>
      <c r="D1552" t="s">
        <v>3</v>
      </c>
      <c r="E1552" t="s">
        <v>15</v>
      </c>
      <c r="F1552" s="5">
        <v>42757</v>
      </c>
      <c r="G1552">
        <v>786222684</v>
      </c>
      <c r="H1552" s="5">
        <v>42803</v>
      </c>
      <c r="I1552">
        <v>9619</v>
      </c>
      <c r="J1552" s="9">
        <v>205.7</v>
      </c>
      <c r="K1552" s="9">
        <v>117.11</v>
      </c>
      <c r="L1552" s="9">
        <v>1978628.3</v>
      </c>
      <c r="M1552" s="9">
        <v>1126481.0900000001</v>
      </c>
      <c r="N1552" s="9">
        <v>852147.21</v>
      </c>
    </row>
    <row r="1553" spans="1:14" x14ac:dyDescent="0.25">
      <c r="A1553" t="s">
        <v>20</v>
      </c>
      <c r="B1553" t="s">
        <v>46</v>
      </c>
      <c r="C1553" t="s">
        <v>31</v>
      </c>
      <c r="D1553" t="s">
        <v>3</v>
      </c>
      <c r="E1553" t="s">
        <v>8</v>
      </c>
      <c r="F1553" s="5">
        <v>42937</v>
      </c>
      <c r="G1553">
        <v>717757689</v>
      </c>
      <c r="H1553" s="5">
        <v>42951</v>
      </c>
      <c r="I1553">
        <v>9305</v>
      </c>
      <c r="J1553" s="9">
        <v>437.2</v>
      </c>
      <c r="K1553" s="9">
        <v>263.33</v>
      </c>
      <c r="L1553" s="9">
        <v>4068146</v>
      </c>
      <c r="M1553" s="9">
        <v>2450285.65</v>
      </c>
      <c r="N1553" s="9">
        <v>1617860.35</v>
      </c>
    </row>
    <row r="1554" spans="1:14" x14ac:dyDescent="0.25">
      <c r="A1554" t="s">
        <v>9</v>
      </c>
      <c r="B1554" t="s">
        <v>173</v>
      </c>
      <c r="C1554" t="s">
        <v>36</v>
      </c>
      <c r="D1554" t="s">
        <v>7</v>
      </c>
      <c r="E1554" t="s">
        <v>23</v>
      </c>
      <c r="F1554" s="5">
        <v>42857</v>
      </c>
      <c r="G1554">
        <v>692757356</v>
      </c>
      <c r="H1554" s="5">
        <v>42867</v>
      </c>
      <c r="I1554">
        <v>1151</v>
      </c>
      <c r="J1554" s="9">
        <v>421.89</v>
      </c>
      <c r="K1554" s="9">
        <v>364.69</v>
      </c>
      <c r="L1554" s="9">
        <v>485595.39</v>
      </c>
      <c r="M1554" s="9">
        <v>419758.19</v>
      </c>
      <c r="N1554" s="9">
        <v>65837.2</v>
      </c>
    </row>
    <row r="1555" spans="1:14" x14ac:dyDescent="0.25">
      <c r="A1555" t="s">
        <v>9</v>
      </c>
      <c r="B1555" t="s">
        <v>102</v>
      </c>
      <c r="C1555" t="s">
        <v>2</v>
      </c>
      <c r="D1555" t="s">
        <v>7</v>
      </c>
      <c r="E1555" t="s">
        <v>15</v>
      </c>
      <c r="F1555" s="5">
        <v>44116</v>
      </c>
      <c r="G1555">
        <v>651895511</v>
      </c>
      <c r="H1555" s="5">
        <v>44136</v>
      </c>
      <c r="I1555">
        <v>9223</v>
      </c>
      <c r="J1555" s="9">
        <v>255.28</v>
      </c>
      <c r="K1555" s="9">
        <v>159.41999999999999</v>
      </c>
      <c r="L1555" s="9">
        <v>2354447.44</v>
      </c>
      <c r="M1555" s="9">
        <v>1470330.66</v>
      </c>
      <c r="N1555" s="9">
        <v>884116.78</v>
      </c>
    </row>
    <row r="1556" spans="1:14" x14ac:dyDescent="0.25">
      <c r="A1556" t="s">
        <v>9</v>
      </c>
      <c r="B1556" t="s">
        <v>141</v>
      </c>
      <c r="C1556" t="s">
        <v>22</v>
      </c>
      <c r="D1556" t="s">
        <v>7</v>
      </c>
      <c r="E1556" t="s">
        <v>8</v>
      </c>
      <c r="F1556" s="5">
        <v>42547</v>
      </c>
      <c r="G1556">
        <v>156158483</v>
      </c>
      <c r="H1556" s="5">
        <v>42587</v>
      </c>
      <c r="I1556">
        <v>9620</v>
      </c>
      <c r="J1556" s="9">
        <v>109.28</v>
      </c>
      <c r="K1556" s="9">
        <v>35.840000000000003</v>
      </c>
      <c r="L1556" s="9">
        <v>1051273.6000000001</v>
      </c>
      <c r="M1556" s="9">
        <v>344780.79999999999</v>
      </c>
      <c r="N1556" s="9">
        <v>706492.8</v>
      </c>
    </row>
    <row r="1557" spans="1:14" x14ac:dyDescent="0.25">
      <c r="A1557" t="s">
        <v>12</v>
      </c>
      <c r="B1557" t="s">
        <v>146</v>
      </c>
      <c r="C1557" t="s">
        <v>29</v>
      </c>
      <c r="D1557" t="s">
        <v>7</v>
      </c>
      <c r="E1557" t="s">
        <v>15</v>
      </c>
      <c r="F1557" s="5">
        <v>42222</v>
      </c>
      <c r="G1557">
        <v>636845099</v>
      </c>
      <c r="H1557" s="5">
        <v>42229</v>
      </c>
      <c r="I1557">
        <v>5472</v>
      </c>
      <c r="J1557" s="9">
        <v>651.21</v>
      </c>
      <c r="K1557" s="9">
        <v>524.96</v>
      </c>
      <c r="L1557" s="9">
        <v>3563421.12</v>
      </c>
      <c r="M1557" s="9">
        <v>2872581.12</v>
      </c>
      <c r="N1557" s="9">
        <v>690840</v>
      </c>
    </row>
    <row r="1558" spans="1:14" x14ac:dyDescent="0.25">
      <c r="A1558" t="s">
        <v>9</v>
      </c>
      <c r="B1558" t="s">
        <v>199</v>
      </c>
      <c r="C1558" t="s">
        <v>31</v>
      </c>
      <c r="D1558" t="s">
        <v>7</v>
      </c>
      <c r="E1558" t="s">
        <v>23</v>
      </c>
      <c r="F1558" s="5">
        <v>43639</v>
      </c>
      <c r="G1558">
        <v>445566689</v>
      </c>
      <c r="H1558" s="5">
        <v>43661</v>
      </c>
      <c r="I1558">
        <v>1940</v>
      </c>
      <c r="J1558" s="9">
        <v>437.2</v>
      </c>
      <c r="K1558" s="9">
        <v>263.33</v>
      </c>
      <c r="L1558" s="9">
        <v>848168</v>
      </c>
      <c r="M1558" s="9">
        <v>510860.2</v>
      </c>
      <c r="N1558" s="9">
        <v>337307.8</v>
      </c>
    </row>
    <row r="1559" spans="1:14" x14ac:dyDescent="0.25">
      <c r="A1559" t="s">
        <v>9</v>
      </c>
      <c r="B1559" t="s">
        <v>77</v>
      </c>
      <c r="C1559" t="s">
        <v>57</v>
      </c>
      <c r="D1559" t="s">
        <v>7</v>
      </c>
      <c r="E1559" t="s">
        <v>23</v>
      </c>
      <c r="F1559" s="5">
        <v>44841</v>
      </c>
      <c r="G1559">
        <v>704247081</v>
      </c>
      <c r="H1559" s="5">
        <v>44863</v>
      </c>
      <c r="I1559">
        <v>1216</v>
      </c>
      <c r="J1559" s="9">
        <v>154.06</v>
      </c>
      <c r="K1559" s="9">
        <v>90.93</v>
      </c>
      <c r="L1559" s="9">
        <v>187336.95999999999</v>
      </c>
      <c r="M1559" s="9">
        <v>110570.88</v>
      </c>
      <c r="N1559" s="9">
        <v>76766.080000000002</v>
      </c>
    </row>
    <row r="1560" spans="1:14" x14ac:dyDescent="0.25">
      <c r="A1560" t="s">
        <v>9</v>
      </c>
      <c r="B1560" t="s">
        <v>126</v>
      </c>
      <c r="C1560" t="s">
        <v>11</v>
      </c>
      <c r="D1560" t="s">
        <v>3</v>
      </c>
      <c r="E1560" t="s">
        <v>15</v>
      </c>
      <c r="F1560" s="5">
        <v>42640</v>
      </c>
      <c r="G1560">
        <v>355122601</v>
      </c>
      <c r="H1560" s="5">
        <v>42648</v>
      </c>
      <c r="I1560">
        <v>7524</v>
      </c>
      <c r="J1560" s="9">
        <v>47.45</v>
      </c>
      <c r="K1560" s="9">
        <v>31.79</v>
      </c>
      <c r="L1560" s="9">
        <v>357013.8</v>
      </c>
      <c r="M1560" s="9">
        <v>239187.96</v>
      </c>
      <c r="N1560" s="9">
        <v>117825.84</v>
      </c>
    </row>
    <row r="1561" spans="1:14" x14ac:dyDescent="0.25">
      <c r="A1561" t="s">
        <v>20</v>
      </c>
      <c r="B1561" t="s">
        <v>185</v>
      </c>
      <c r="C1561" t="s">
        <v>14</v>
      </c>
      <c r="D1561" t="s">
        <v>3</v>
      </c>
      <c r="E1561" t="s">
        <v>4</v>
      </c>
      <c r="F1561" s="5">
        <v>42092</v>
      </c>
      <c r="G1561">
        <v>210742080</v>
      </c>
      <c r="H1561" s="5">
        <v>42113</v>
      </c>
      <c r="I1561">
        <v>2119</v>
      </c>
      <c r="J1561" s="9">
        <v>205.7</v>
      </c>
      <c r="K1561" s="9">
        <v>117.11</v>
      </c>
      <c r="L1561" s="9">
        <v>435878.3</v>
      </c>
      <c r="M1561" s="9">
        <v>248156.09</v>
      </c>
      <c r="N1561" s="9">
        <v>187722.21</v>
      </c>
    </row>
    <row r="1562" spans="1:14" x14ac:dyDescent="0.25">
      <c r="A1562" t="s">
        <v>9</v>
      </c>
      <c r="B1562" t="s">
        <v>92</v>
      </c>
      <c r="C1562" t="s">
        <v>6</v>
      </c>
      <c r="D1562" t="s">
        <v>7</v>
      </c>
      <c r="E1562" t="s">
        <v>8</v>
      </c>
      <c r="F1562" s="5">
        <v>43787</v>
      </c>
      <c r="G1562">
        <v>703966844</v>
      </c>
      <c r="H1562" s="5">
        <v>43799</v>
      </c>
      <c r="I1562">
        <v>8288</v>
      </c>
      <c r="J1562" s="9">
        <v>152.58000000000001</v>
      </c>
      <c r="K1562" s="9">
        <v>97.44</v>
      </c>
      <c r="L1562" s="9">
        <v>1264583.04</v>
      </c>
      <c r="M1562" s="9">
        <v>807582.71999999997</v>
      </c>
      <c r="N1562" s="9">
        <v>457000.32</v>
      </c>
    </row>
    <row r="1563" spans="1:14" x14ac:dyDescent="0.25">
      <c r="A1563" t="s">
        <v>9</v>
      </c>
      <c r="B1563" t="s">
        <v>99</v>
      </c>
      <c r="C1563" t="s">
        <v>31</v>
      </c>
      <c r="D1563" t="s">
        <v>3</v>
      </c>
      <c r="E1563" t="s">
        <v>8</v>
      </c>
      <c r="F1563" s="5">
        <v>42942</v>
      </c>
      <c r="G1563">
        <v>537970721</v>
      </c>
      <c r="H1563" s="5">
        <v>42965</v>
      </c>
      <c r="I1563">
        <v>6346</v>
      </c>
      <c r="J1563" s="9">
        <v>437.2</v>
      </c>
      <c r="K1563" s="9">
        <v>263.33</v>
      </c>
      <c r="L1563" s="9">
        <v>2774471.2</v>
      </c>
      <c r="M1563" s="9">
        <v>1671092.18</v>
      </c>
      <c r="N1563" s="9">
        <v>1103379.02</v>
      </c>
    </row>
    <row r="1564" spans="1:14" x14ac:dyDescent="0.25">
      <c r="A1564" t="s">
        <v>9</v>
      </c>
      <c r="B1564" t="s">
        <v>105</v>
      </c>
      <c r="C1564" t="s">
        <v>65</v>
      </c>
      <c r="D1564" t="s">
        <v>7</v>
      </c>
      <c r="E1564" t="s">
        <v>15</v>
      </c>
      <c r="F1564" s="5">
        <v>42777</v>
      </c>
      <c r="G1564">
        <v>736240041</v>
      </c>
      <c r="H1564" s="5">
        <v>42786</v>
      </c>
      <c r="I1564">
        <v>8644</v>
      </c>
      <c r="J1564" s="9">
        <v>668.27</v>
      </c>
      <c r="K1564" s="9">
        <v>502.54</v>
      </c>
      <c r="L1564" s="9">
        <v>5776525.8799999999</v>
      </c>
      <c r="M1564" s="9">
        <v>4343955.76</v>
      </c>
      <c r="N1564" s="9">
        <v>1432570.12</v>
      </c>
    </row>
    <row r="1565" spans="1:14" x14ac:dyDescent="0.25">
      <c r="A1565" t="s">
        <v>17</v>
      </c>
      <c r="B1565" t="s">
        <v>86</v>
      </c>
      <c r="C1565" t="s">
        <v>29</v>
      </c>
      <c r="D1565" t="s">
        <v>3</v>
      </c>
      <c r="E1565" t="s">
        <v>23</v>
      </c>
      <c r="F1565" s="5">
        <v>42286</v>
      </c>
      <c r="G1565">
        <v>592573630</v>
      </c>
      <c r="H1565" s="5">
        <v>42298</v>
      </c>
      <c r="I1565">
        <v>4560</v>
      </c>
      <c r="J1565" s="9">
        <v>651.21</v>
      </c>
      <c r="K1565" s="9">
        <v>524.96</v>
      </c>
      <c r="L1565" s="9">
        <v>2969517.6</v>
      </c>
      <c r="M1565" s="9">
        <v>2393817.6</v>
      </c>
      <c r="N1565" s="9">
        <v>575700</v>
      </c>
    </row>
    <row r="1566" spans="1:14" x14ac:dyDescent="0.25">
      <c r="A1566" t="s">
        <v>0</v>
      </c>
      <c r="B1566" t="s">
        <v>101</v>
      </c>
      <c r="C1566" t="s">
        <v>6</v>
      </c>
      <c r="D1566" t="s">
        <v>3</v>
      </c>
      <c r="E1566" t="s">
        <v>15</v>
      </c>
      <c r="F1566" s="5">
        <v>44658</v>
      </c>
      <c r="G1566">
        <v>821082818</v>
      </c>
      <c r="H1566" s="5">
        <v>44696</v>
      </c>
      <c r="I1566">
        <v>5507</v>
      </c>
      <c r="J1566" s="9">
        <v>152.58000000000001</v>
      </c>
      <c r="K1566" s="9">
        <v>97.44</v>
      </c>
      <c r="L1566" s="9">
        <v>840258.06</v>
      </c>
      <c r="M1566" s="9">
        <v>536602.07999999996</v>
      </c>
      <c r="N1566" s="9">
        <v>303655.98</v>
      </c>
    </row>
    <row r="1567" spans="1:14" x14ac:dyDescent="0.25">
      <c r="A1567" t="s">
        <v>9</v>
      </c>
      <c r="B1567" t="s">
        <v>199</v>
      </c>
      <c r="C1567" t="s">
        <v>65</v>
      </c>
      <c r="D1567" t="s">
        <v>7</v>
      </c>
      <c r="E1567" t="s">
        <v>15</v>
      </c>
      <c r="F1567" s="5">
        <v>42856</v>
      </c>
      <c r="G1567">
        <v>406191432</v>
      </c>
      <c r="H1567" s="5">
        <v>42887</v>
      </c>
      <c r="I1567">
        <v>9926</v>
      </c>
      <c r="J1567" s="9">
        <v>668.27</v>
      </c>
      <c r="K1567" s="9">
        <v>502.54</v>
      </c>
      <c r="L1567" s="9">
        <v>6633248.0199999996</v>
      </c>
      <c r="M1567" s="9">
        <v>4988212.04</v>
      </c>
      <c r="N1567" s="9">
        <v>1645035.98</v>
      </c>
    </row>
    <row r="1568" spans="1:14" x14ac:dyDescent="0.25">
      <c r="A1568" t="s">
        <v>9</v>
      </c>
      <c r="B1568" t="s">
        <v>116</v>
      </c>
      <c r="C1568" t="s">
        <v>29</v>
      </c>
      <c r="D1568" t="s">
        <v>3</v>
      </c>
      <c r="E1568" t="s">
        <v>23</v>
      </c>
      <c r="F1568" s="5">
        <v>42699</v>
      </c>
      <c r="G1568">
        <v>652635800</v>
      </c>
      <c r="H1568" s="5">
        <v>42749</v>
      </c>
      <c r="I1568">
        <v>8291</v>
      </c>
      <c r="J1568" s="9">
        <v>651.21</v>
      </c>
      <c r="K1568" s="9">
        <v>524.96</v>
      </c>
      <c r="L1568" s="9">
        <v>5399182.1100000003</v>
      </c>
      <c r="M1568" s="9">
        <v>4352443.3600000003</v>
      </c>
      <c r="N1568" s="9">
        <v>1046738.75</v>
      </c>
    </row>
    <row r="1569" spans="1:14" x14ac:dyDescent="0.25">
      <c r="A1569" t="s">
        <v>12</v>
      </c>
      <c r="B1569" t="s">
        <v>90</v>
      </c>
      <c r="C1569" t="s">
        <v>36</v>
      </c>
      <c r="D1569" t="s">
        <v>7</v>
      </c>
      <c r="E1569" t="s">
        <v>23</v>
      </c>
      <c r="F1569" s="5">
        <v>42545</v>
      </c>
      <c r="G1569">
        <v>235464751</v>
      </c>
      <c r="H1569" s="5">
        <v>42584</v>
      </c>
      <c r="I1569">
        <v>8107</v>
      </c>
      <c r="J1569" s="9">
        <v>421.89</v>
      </c>
      <c r="K1569" s="9">
        <v>364.69</v>
      </c>
      <c r="L1569" s="9">
        <v>3420262.23</v>
      </c>
      <c r="M1569" s="9">
        <v>2956541.83</v>
      </c>
      <c r="N1569" s="9">
        <v>463720.4</v>
      </c>
    </row>
    <row r="1570" spans="1:14" x14ac:dyDescent="0.25">
      <c r="A1570" t="s">
        <v>9</v>
      </c>
      <c r="B1570" t="s">
        <v>63</v>
      </c>
      <c r="C1570" t="s">
        <v>45</v>
      </c>
      <c r="D1570" t="s">
        <v>7</v>
      </c>
      <c r="E1570" t="s">
        <v>4</v>
      </c>
      <c r="F1570" s="5">
        <v>42758</v>
      </c>
      <c r="G1570">
        <v>150039613</v>
      </c>
      <c r="H1570" s="5">
        <v>42765</v>
      </c>
      <c r="I1570">
        <v>8910</v>
      </c>
      <c r="J1570" s="9">
        <v>9.33</v>
      </c>
      <c r="K1570" s="9">
        <v>6.92</v>
      </c>
      <c r="L1570" s="9">
        <v>83130.3</v>
      </c>
      <c r="M1570" s="9">
        <v>61657.2</v>
      </c>
      <c r="N1570" s="9">
        <v>21473.1</v>
      </c>
    </row>
    <row r="1571" spans="1:14" x14ac:dyDescent="0.25">
      <c r="A1571" t="s">
        <v>17</v>
      </c>
      <c r="B1571" t="s">
        <v>163</v>
      </c>
      <c r="C1571" t="s">
        <v>31</v>
      </c>
      <c r="D1571" t="s">
        <v>7</v>
      </c>
      <c r="E1571" t="s">
        <v>4</v>
      </c>
      <c r="F1571" s="5">
        <v>42705</v>
      </c>
      <c r="G1571">
        <v>562034213</v>
      </c>
      <c r="H1571" s="5">
        <v>42708</v>
      </c>
      <c r="I1571">
        <v>7268</v>
      </c>
      <c r="J1571" s="9">
        <v>437.2</v>
      </c>
      <c r="K1571" s="9">
        <v>263.33</v>
      </c>
      <c r="L1571" s="9">
        <v>3177569.6</v>
      </c>
      <c r="M1571" s="9">
        <v>1913882.44</v>
      </c>
      <c r="N1571" s="9">
        <v>1263687.1599999999</v>
      </c>
    </row>
    <row r="1572" spans="1:14" x14ac:dyDescent="0.25">
      <c r="A1572" t="s">
        <v>9</v>
      </c>
      <c r="B1572" t="s">
        <v>49</v>
      </c>
      <c r="C1572" t="s">
        <v>31</v>
      </c>
      <c r="D1572" t="s">
        <v>3</v>
      </c>
      <c r="E1572" t="s">
        <v>8</v>
      </c>
      <c r="F1572" s="5">
        <v>42146</v>
      </c>
      <c r="G1572">
        <v>357434880</v>
      </c>
      <c r="H1572" s="5">
        <v>42184</v>
      </c>
      <c r="I1572">
        <v>1779</v>
      </c>
      <c r="J1572" s="9">
        <v>437.2</v>
      </c>
      <c r="K1572" s="9">
        <v>263.33</v>
      </c>
      <c r="L1572" s="9">
        <v>777778.8</v>
      </c>
      <c r="M1572" s="9">
        <v>468464.07</v>
      </c>
      <c r="N1572" s="9">
        <v>309314.73</v>
      </c>
    </row>
    <row r="1573" spans="1:14" x14ac:dyDescent="0.25">
      <c r="A1573" t="s">
        <v>12</v>
      </c>
      <c r="B1573" t="s">
        <v>90</v>
      </c>
      <c r="C1573" t="s">
        <v>65</v>
      </c>
      <c r="D1573" t="s">
        <v>7</v>
      </c>
      <c r="E1573" t="s">
        <v>23</v>
      </c>
      <c r="F1573" s="5">
        <v>42611</v>
      </c>
      <c r="G1573">
        <v>292540442</v>
      </c>
      <c r="H1573" s="5">
        <v>42620</v>
      </c>
      <c r="I1573">
        <v>8073</v>
      </c>
      <c r="J1573" s="9">
        <v>668.27</v>
      </c>
      <c r="K1573" s="9">
        <v>502.54</v>
      </c>
      <c r="L1573" s="9">
        <v>5394943.71</v>
      </c>
      <c r="M1573" s="9">
        <v>4057005.42</v>
      </c>
      <c r="N1573" s="9">
        <v>1337938.29</v>
      </c>
    </row>
    <row r="1574" spans="1:14" x14ac:dyDescent="0.25">
      <c r="A1574" t="s">
        <v>12</v>
      </c>
      <c r="B1574" t="s">
        <v>162</v>
      </c>
      <c r="C1574" t="s">
        <v>36</v>
      </c>
      <c r="D1574" t="s">
        <v>3</v>
      </c>
      <c r="E1574" t="s">
        <v>23</v>
      </c>
      <c r="F1574" s="5">
        <v>44870</v>
      </c>
      <c r="G1574">
        <v>743962228</v>
      </c>
      <c r="H1574" s="5">
        <v>44899</v>
      </c>
      <c r="I1574">
        <v>3811</v>
      </c>
      <c r="J1574" s="9">
        <v>421.89</v>
      </c>
      <c r="K1574" s="9">
        <v>364.69</v>
      </c>
      <c r="L1574" s="9">
        <v>1607822.79</v>
      </c>
      <c r="M1574" s="9">
        <v>1389833.59</v>
      </c>
      <c r="N1574" s="9">
        <v>217989.2</v>
      </c>
    </row>
    <row r="1575" spans="1:14" x14ac:dyDescent="0.25">
      <c r="A1575" t="s">
        <v>9</v>
      </c>
      <c r="B1575" t="s">
        <v>84</v>
      </c>
      <c r="C1575" t="s">
        <v>22</v>
      </c>
      <c r="D1575" t="s">
        <v>7</v>
      </c>
      <c r="E1575" t="s">
        <v>23</v>
      </c>
      <c r="F1575" s="5">
        <v>42231</v>
      </c>
      <c r="G1575">
        <v>358624064</v>
      </c>
      <c r="H1575" s="5">
        <v>42280</v>
      </c>
      <c r="I1575">
        <v>3685</v>
      </c>
      <c r="J1575" s="9">
        <v>109.28</v>
      </c>
      <c r="K1575" s="9">
        <v>35.840000000000003</v>
      </c>
      <c r="L1575" s="9">
        <v>402696.8</v>
      </c>
      <c r="M1575" s="9">
        <v>132070.39999999999</v>
      </c>
      <c r="N1575" s="9">
        <v>270626.40000000002</v>
      </c>
    </row>
    <row r="1576" spans="1:14" x14ac:dyDescent="0.25">
      <c r="A1576" t="s">
        <v>9</v>
      </c>
      <c r="B1576" t="s">
        <v>157</v>
      </c>
      <c r="C1576" t="s">
        <v>57</v>
      </c>
      <c r="D1576" t="s">
        <v>3</v>
      </c>
      <c r="E1576" t="s">
        <v>4</v>
      </c>
      <c r="F1576" s="5">
        <v>44512</v>
      </c>
      <c r="G1576">
        <v>103762280</v>
      </c>
      <c r="H1576" s="5">
        <v>44544</v>
      </c>
      <c r="I1576">
        <v>4419</v>
      </c>
      <c r="J1576" s="9">
        <v>154.06</v>
      </c>
      <c r="K1576" s="9">
        <v>90.93</v>
      </c>
      <c r="L1576" s="9">
        <v>680791.14</v>
      </c>
      <c r="M1576" s="9">
        <v>401819.67</v>
      </c>
      <c r="N1576" s="9">
        <v>278971.46999999997</v>
      </c>
    </row>
    <row r="1577" spans="1:14" x14ac:dyDescent="0.25">
      <c r="A1577" t="s">
        <v>0</v>
      </c>
      <c r="B1577" t="s">
        <v>197</v>
      </c>
      <c r="C1577" t="s">
        <v>14</v>
      </c>
      <c r="D1577" t="s">
        <v>3</v>
      </c>
      <c r="E1577" t="s">
        <v>23</v>
      </c>
      <c r="F1577" s="5">
        <v>42224</v>
      </c>
      <c r="G1577">
        <v>116925704</v>
      </c>
      <c r="H1577" s="5">
        <v>42255</v>
      </c>
      <c r="I1577">
        <v>9769</v>
      </c>
      <c r="J1577" s="9">
        <v>205.7</v>
      </c>
      <c r="K1577" s="9">
        <v>117.11</v>
      </c>
      <c r="L1577" s="9">
        <v>2009483.3</v>
      </c>
      <c r="M1577" s="9">
        <v>1144047.5900000001</v>
      </c>
      <c r="N1577" s="9">
        <v>865435.71</v>
      </c>
    </row>
    <row r="1578" spans="1:14" x14ac:dyDescent="0.25">
      <c r="A1578" t="s">
        <v>12</v>
      </c>
      <c r="B1578" t="s">
        <v>73</v>
      </c>
      <c r="C1578" t="s">
        <v>65</v>
      </c>
      <c r="D1578" t="s">
        <v>3</v>
      </c>
      <c r="E1578" t="s">
        <v>8</v>
      </c>
      <c r="F1578" s="5">
        <v>43693</v>
      </c>
      <c r="G1578">
        <v>155975663</v>
      </c>
      <c r="H1578" s="5">
        <v>43703</v>
      </c>
      <c r="I1578">
        <v>5520</v>
      </c>
      <c r="J1578" s="9">
        <v>668.27</v>
      </c>
      <c r="K1578" s="9">
        <v>502.54</v>
      </c>
      <c r="L1578" s="9">
        <v>3688850.4</v>
      </c>
      <c r="M1578" s="9">
        <v>2774020.8</v>
      </c>
      <c r="N1578" s="9">
        <v>914829.6</v>
      </c>
    </row>
    <row r="1579" spans="1:14" x14ac:dyDescent="0.25">
      <c r="A1579" t="s">
        <v>9</v>
      </c>
      <c r="B1579" t="s">
        <v>79</v>
      </c>
      <c r="C1579" t="s">
        <v>22</v>
      </c>
      <c r="D1579" t="s">
        <v>3</v>
      </c>
      <c r="E1579" t="s">
        <v>4</v>
      </c>
      <c r="F1579" s="5">
        <v>44096</v>
      </c>
      <c r="G1579">
        <v>949085986</v>
      </c>
      <c r="H1579" s="5">
        <v>44120</v>
      </c>
      <c r="I1579">
        <v>4489</v>
      </c>
      <c r="J1579" s="9">
        <v>109.28</v>
      </c>
      <c r="K1579" s="9">
        <v>35.840000000000003</v>
      </c>
      <c r="L1579" s="9">
        <v>490557.92</v>
      </c>
      <c r="M1579" s="9">
        <v>160885.76000000001</v>
      </c>
      <c r="N1579" s="9">
        <v>329672.15999999997</v>
      </c>
    </row>
    <row r="1580" spans="1:14" x14ac:dyDescent="0.25">
      <c r="A1580" t="s">
        <v>9</v>
      </c>
      <c r="B1580" t="s">
        <v>105</v>
      </c>
      <c r="C1580" t="s">
        <v>2</v>
      </c>
      <c r="D1580" t="s">
        <v>7</v>
      </c>
      <c r="E1580" t="s">
        <v>4</v>
      </c>
      <c r="F1580" s="5">
        <v>43536</v>
      </c>
      <c r="G1580">
        <v>144743001</v>
      </c>
      <c r="H1580" s="5">
        <v>43576</v>
      </c>
      <c r="I1580">
        <v>1525</v>
      </c>
      <c r="J1580" s="9">
        <v>255.28</v>
      </c>
      <c r="K1580" s="9">
        <v>159.41999999999999</v>
      </c>
      <c r="L1580" s="9">
        <v>389302</v>
      </c>
      <c r="M1580" s="9">
        <v>243115.5</v>
      </c>
      <c r="N1580" s="9">
        <v>146186.5</v>
      </c>
    </row>
    <row r="1581" spans="1:14" x14ac:dyDescent="0.25">
      <c r="A1581" t="s">
        <v>12</v>
      </c>
      <c r="B1581" t="s">
        <v>180</v>
      </c>
      <c r="C1581" t="s">
        <v>2</v>
      </c>
      <c r="D1581" t="s">
        <v>3</v>
      </c>
      <c r="E1581" t="s">
        <v>4</v>
      </c>
      <c r="F1581" s="5">
        <v>44046</v>
      </c>
      <c r="G1581">
        <v>861745536</v>
      </c>
      <c r="H1581" s="5">
        <v>44057</v>
      </c>
      <c r="I1581">
        <v>8509</v>
      </c>
      <c r="J1581" s="9">
        <v>255.28</v>
      </c>
      <c r="K1581" s="9">
        <v>159.41999999999999</v>
      </c>
      <c r="L1581" s="9">
        <v>2172177.52</v>
      </c>
      <c r="M1581" s="9">
        <v>1356504.78</v>
      </c>
      <c r="N1581" s="9">
        <v>815672.74</v>
      </c>
    </row>
    <row r="1582" spans="1:14" x14ac:dyDescent="0.25">
      <c r="A1582" t="s">
        <v>9</v>
      </c>
      <c r="B1582" t="s">
        <v>178</v>
      </c>
      <c r="C1582" t="s">
        <v>11</v>
      </c>
      <c r="D1582" t="s">
        <v>3</v>
      </c>
      <c r="E1582" t="s">
        <v>15</v>
      </c>
      <c r="F1582" s="5">
        <v>42777</v>
      </c>
      <c r="G1582">
        <v>439204919</v>
      </c>
      <c r="H1582" s="5">
        <v>42785</v>
      </c>
      <c r="I1582">
        <v>9350</v>
      </c>
      <c r="J1582" s="9">
        <v>47.45</v>
      </c>
      <c r="K1582" s="9">
        <v>31.79</v>
      </c>
      <c r="L1582" s="9">
        <v>443657.5</v>
      </c>
      <c r="M1582" s="9">
        <v>297236.5</v>
      </c>
      <c r="N1582" s="9">
        <v>146421</v>
      </c>
    </row>
    <row r="1583" spans="1:14" x14ac:dyDescent="0.25">
      <c r="A1583" t="s">
        <v>9</v>
      </c>
      <c r="B1583" t="s">
        <v>103</v>
      </c>
      <c r="C1583" t="s">
        <v>29</v>
      </c>
      <c r="D1583" t="s">
        <v>7</v>
      </c>
      <c r="E1583" t="s">
        <v>15</v>
      </c>
      <c r="F1583" s="5">
        <v>42041</v>
      </c>
      <c r="G1583">
        <v>786544978</v>
      </c>
      <c r="H1583" s="5">
        <v>42078</v>
      </c>
      <c r="I1583">
        <v>4993</v>
      </c>
      <c r="J1583" s="9">
        <v>651.21</v>
      </c>
      <c r="K1583" s="9">
        <v>524.96</v>
      </c>
      <c r="L1583" s="9">
        <v>3251491.53</v>
      </c>
      <c r="M1583" s="9">
        <v>2621125.2799999998</v>
      </c>
      <c r="N1583" s="9">
        <v>630366.25</v>
      </c>
    </row>
    <row r="1584" spans="1:14" x14ac:dyDescent="0.25">
      <c r="A1584" t="s">
        <v>9</v>
      </c>
      <c r="B1584" t="s">
        <v>95</v>
      </c>
      <c r="C1584" t="s">
        <v>36</v>
      </c>
      <c r="D1584" t="s">
        <v>3</v>
      </c>
      <c r="E1584" t="s">
        <v>8</v>
      </c>
      <c r="F1584" s="5">
        <v>44231</v>
      </c>
      <c r="G1584">
        <v>733502042</v>
      </c>
      <c r="H1584" s="5">
        <v>44249</v>
      </c>
      <c r="I1584">
        <v>8409</v>
      </c>
      <c r="J1584" s="9">
        <v>421.89</v>
      </c>
      <c r="K1584" s="9">
        <v>364.69</v>
      </c>
      <c r="L1584" s="9">
        <v>3547673.01</v>
      </c>
      <c r="M1584" s="9">
        <v>3066678.21</v>
      </c>
      <c r="N1584" s="9">
        <v>480994.8</v>
      </c>
    </row>
    <row r="1585" spans="1:14" x14ac:dyDescent="0.25">
      <c r="A1585" t="s">
        <v>9</v>
      </c>
      <c r="B1585" t="s">
        <v>27</v>
      </c>
      <c r="C1585" t="s">
        <v>19</v>
      </c>
      <c r="D1585" t="s">
        <v>3</v>
      </c>
      <c r="E1585" t="s">
        <v>8</v>
      </c>
      <c r="F1585" s="5">
        <v>43280</v>
      </c>
      <c r="G1585">
        <v>980124938</v>
      </c>
      <c r="H1585" s="5">
        <v>43288</v>
      </c>
      <c r="I1585">
        <v>9605</v>
      </c>
      <c r="J1585" s="9">
        <v>81.73</v>
      </c>
      <c r="K1585" s="9">
        <v>56.67</v>
      </c>
      <c r="L1585" s="9">
        <v>785016.65</v>
      </c>
      <c r="M1585" s="9">
        <v>544315.35</v>
      </c>
      <c r="N1585" s="9">
        <v>240701.3</v>
      </c>
    </row>
    <row r="1586" spans="1:14" x14ac:dyDescent="0.25">
      <c r="A1586" t="s">
        <v>17</v>
      </c>
      <c r="B1586" t="s">
        <v>85</v>
      </c>
      <c r="C1586" t="s">
        <v>19</v>
      </c>
      <c r="D1586" t="s">
        <v>3</v>
      </c>
      <c r="E1586" t="s">
        <v>4</v>
      </c>
      <c r="F1586" s="5">
        <v>43477</v>
      </c>
      <c r="G1586">
        <v>946774995</v>
      </c>
      <c r="H1586" s="5">
        <v>43509</v>
      </c>
      <c r="I1586">
        <v>615</v>
      </c>
      <c r="J1586" s="9">
        <v>81.73</v>
      </c>
      <c r="K1586" s="9">
        <v>56.67</v>
      </c>
      <c r="L1586" s="9">
        <v>50263.95</v>
      </c>
      <c r="M1586" s="9">
        <v>34852.050000000003</v>
      </c>
      <c r="N1586" s="9">
        <v>15411.9</v>
      </c>
    </row>
    <row r="1587" spans="1:14" x14ac:dyDescent="0.25">
      <c r="A1587" t="s">
        <v>20</v>
      </c>
      <c r="B1587" t="s">
        <v>181</v>
      </c>
      <c r="C1587" t="s">
        <v>22</v>
      </c>
      <c r="D1587" t="s">
        <v>7</v>
      </c>
      <c r="E1587" t="s">
        <v>23</v>
      </c>
      <c r="F1587" s="5">
        <v>43268</v>
      </c>
      <c r="G1587">
        <v>124126040</v>
      </c>
      <c r="H1587" s="5">
        <v>43314</v>
      </c>
      <c r="I1587">
        <v>509</v>
      </c>
      <c r="J1587" s="9">
        <v>109.28</v>
      </c>
      <c r="K1587" s="9">
        <v>35.840000000000003</v>
      </c>
      <c r="L1587" s="9">
        <v>55623.519999999997</v>
      </c>
      <c r="M1587" s="9">
        <v>18242.560000000001</v>
      </c>
      <c r="N1587" s="9">
        <v>37380.959999999999</v>
      </c>
    </row>
    <row r="1588" spans="1:14" x14ac:dyDescent="0.25">
      <c r="A1588" t="s">
        <v>9</v>
      </c>
      <c r="B1588" t="s">
        <v>103</v>
      </c>
      <c r="C1588" t="s">
        <v>11</v>
      </c>
      <c r="D1588" t="s">
        <v>3</v>
      </c>
      <c r="E1588" t="s">
        <v>23</v>
      </c>
      <c r="F1588" s="5">
        <v>43987</v>
      </c>
      <c r="G1588">
        <v>323164403</v>
      </c>
      <c r="H1588" s="5">
        <v>44012</v>
      </c>
      <c r="I1588">
        <v>383</v>
      </c>
      <c r="J1588" s="9">
        <v>47.45</v>
      </c>
      <c r="K1588" s="9">
        <v>31.79</v>
      </c>
      <c r="L1588" s="9">
        <v>18173.349999999999</v>
      </c>
      <c r="M1588" s="9">
        <v>12175.57</v>
      </c>
      <c r="N1588" s="9">
        <v>5997.78</v>
      </c>
    </row>
    <row r="1589" spans="1:14" x14ac:dyDescent="0.25">
      <c r="A1589" t="s">
        <v>17</v>
      </c>
      <c r="B1589" t="s">
        <v>35</v>
      </c>
      <c r="C1589" t="s">
        <v>14</v>
      </c>
      <c r="D1589" t="s">
        <v>3</v>
      </c>
      <c r="E1589" t="s">
        <v>15</v>
      </c>
      <c r="F1589" s="5">
        <v>43473</v>
      </c>
      <c r="G1589">
        <v>725188910</v>
      </c>
      <c r="H1589" s="5">
        <v>43504</v>
      </c>
      <c r="I1589">
        <v>8369</v>
      </c>
      <c r="J1589" s="9">
        <v>205.7</v>
      </c>
      <c r="K1589" s="9">
        <v>117.11</v>
      </c>
      <c r="L1589" s="9">
        <v>1721503.3</v>
      </c>
      <c r="M1589" s="9">
        <v>980093.59</v>
      </c>
      <c r="N1589" s="9">
        <v>741409.71</v>
      </c>
    </row>
    <row r="1590" spans="1:14" x14ac:dyDescent="0.25">
      <c r="A1590" t="s">
        <v>9</v>
      </c>
      <c r="B1590" t="s">
        <v>123</v>
      </c>
      <c r="C1590" t="s">
        <v>11</v>
      </c>
      <c r="D1590" t="s">
        <v>3</v>
      </c>
      <c r="E1590" t="s">
        <v>4</v>
      </c>
      <c r="F1590" s="5">
        <v>42303</v>
      </c>
      <c r="G1590">
        <v>131810891</v>
      </c>
      <c r="H1590" s="5">
        <v>42341</v>
      </c>
      <c r="I1590">
        <v>4627</v>
      </c>
      <c r="J1590" s="9">
        <v>47.45</v>
      </c>
      <c r="K1590" s="9">
        <v>31.79</v>
      </c>
      <c r="L1590" s="9">
        <v>219551.15</v>
      </c>
      <c r="M1590" s="9">
        <v>147092.32999999999</v>
      </c>
      <c r="N1590" s="9">
        <v>72458.820000000007</v>
      </c>
    </row>
    <row r="1591" spans="1:14" x14ac:dyDescent="0.25">
      <c r="A1591" t="s">
        <v>9</v>
      </c>
      <c r="B1591" t="s">
        <v>106</v>
      </c>
      <c r="C1591" t="s">
        <v>45</v>
      </c>
      <c r="D1591" t="s">
        <v>7</v>
      </c>
      <c r="E1591" t="s">
        <v>8</v>
      </c>
      <c r="F1591" s="5">
        <v>44595</v>
      </c>
      <c r="G1591">
        <v>114954173</v>
      </c>
      <c r="H1591" s="5">
        <v>44603</v>
      </c>
      <c r="I1591">
        <v>6349</v>
      </c>
      <c r="J1591" s="9">
        <v>9.33</v>
      </c>
      <c r="K1591" s="9">
        <v>6.92</v>
      </c>
      <c r="L1591" s="9">
        <v>59236.17</v>
      </c>
      <c r="M1591" s="9">
        <v>43935.08</v>
      </c>
      <c r="N1591" s="9">
        <v>15301.09</v>
      </c>
    </row>
    <row r="1592" spans="1:14" x14ac:dyDescent="0.25">
      <c r="A1592" t="s">
        <v>17</v>
      </c>
      <c r="B1592" t="s">
        <v>25</v>
      </c>
      <c r="C1592" t="s">
        <v>19</v>
      </c>
      <c r="D1592" t="s">
        <v>3</v>
      </c>
      <c r="E1592" t="s">
        <v>8</v>
      </c>
      <c r="F1592" s="5">
        <v>42547</v>
      </c>
      <c r="G1592">
        <v>966855084</v>
      </c>
      <c r="H1592" s="5">
        <v>42567</v>
      </c>
      <c r="I1592">
        <v>2760</v>
      </c>
      <c r="J1592" s="9">
        <v>81.73</v>
      </c>
      <c r="K1592" s="9">
        <v>56.67</v>
      </c>
      <c r="L1592" s="9">
        <v>225574.8</v>
      </c>
      <c r="M1592" s="9">
        <v>156409.20000000001</v>
      </c>
      <c r="N1592" s="9">
        <v>69165.600000000006</v>
      </c>
    </row>
    <row r="1593" spans="1:14" x14ac:dyDescent="0.25">
      <c r="A1593" t="s">
        <v>9</v>
      </c>
      <c r="B1593" t="s">
        <v>142</v>
      </c>
      <c r="C1593" t="s">
        <v>22</v>
      </c>
      <c r="D1593" t="s">
        <v>7</v>
      </c>
      <c r="E1593" t="s">
        <v>15</v>
      </c>
      <c r="F1593" s="5">
        <v>42021</v>
      </c>
      <c r="G1593">
        <v>350062453</v>
      </c>
      <c r="H1593" s="5">
        <v>42057</v>
      </c>
      <c r="I1593">
        <v>114</v>
      </c>
      <c r="J1593" s="9">
        <v>109.28</v>
      </c>
      <c r="K1593" s="9">
        <v>35.840000000000003</v>
      </c>
      <c r="L1593" s="9">
        <v>12457.92</v>
      </c>
      <c r="M1593" s="9">
        <v>4085.76</v>
      </c>
      <c r="N1593" s="9">
        <v>8372.16</v>
      </c>
    </row>
    <row r="1594" spans="1:14" x14ac:dyDescent="0.25">
      <c r="A1594" t="s">
        <v>20</v>
      </c>
      <c r="B1594" t="s">
        <v>81</v>
      </c>
      <c r="C1594" t="s">
        <v>2</v>
      </c>
      <c r="D1594" t="s">
        <v>3</v>
      </c>
      <c r="E1594" t="s">
        <v>15</v>
      </c>
      <c r="F1594" s="5">
        <v>42802</v>
      </c>
      <c r="G1594">
        <v>947437608</v>
      </c>
      <c r="H1594" s="5">
        <v>42837</v>
      </c>
      <c r="I1594">
        <v>6697</v>
      </c>
      <c r="J1594" s="9">
        <v>255.28</v>
      </c>
      <c r="K1594" s="9">
        <v>159.41999999999999</v>
      </c>
      <c r="L1594" s="9">
        <v>1709610.16</v>
      </c>
      <c r="M1594" s="9">
        <v>1067635.74</v>
      </c>
      <c r="N1594" s="9">
        <v>641974.42000000004</v>
      </c>
    </row>
    <row r="1595" spans="1:14" x14ac:dyDescent="0.25">
      <c r="A1595" t="s">
        <v>9</v>
      </c>
      <c r="B1595" t="s">
        <v>156</v>
      </c>
      <c r="C1595" t="s">
        <v>11</v>
      </c>
      <c r="D1595" t="s">
        <v>3</v>
      </c>
      <c r="E1595" t="s">
        <v>8</v>
      </c>
      <c r="F1595" s="5">
        <v>42529</v>
      </c>
      <c r="G1595">
        <v>112154376</v>
      </c>
      <c r="H1595" s="5">
        <v>42562</v>
      </c>
      <c r="I1595">
        <v>7827</v>
      </c>
      <c r="J1595" s="9">
        <v>47.45</v>
      </c>
      <c r="K1595" s="9">
        <v>31.79</v>
      </c>
      <c r="L1595" s="9">
        <v>371391.15</v>
      </c>
      <c r="M1595" s="9">
        <v>248820.33</v>
      </c>
      <c r="N1595" s="9">
        <v>122570.82</v>
      </c>
    </row>
    <row r="1596" spans="1:14" x14ac:dyDescent="0.25">
      <c r="A1596" t="s">
        <v>20</v>
      </c>
      <c r="B1596" t="s">
        <v>70</v>
      </c>
      <c r="C1596" t="s">
        <v>65</v>
      </c>
      <c r="D1596" t="s">
        <v>7</v>
      </c>
      <c r="E1596" t="s">
        <v>4</v>
      </c>
      <c r="F1596" s="5">
        <v>43459</v>
      </c>
      <c r="G1596">
        <v>217699086</v>
      </c>
      <c r="H1596" s="5">
        <v>42006</v>
      </c>
      <c r="I1596">
        <v>852</v>
      </c>
      <c r="J1596" s="9">
        <v>668.27</v>
      </c>
      <c r="K1596" s="9">
        <v>502.54</v>
      </c>
      <c r="L1596" s="9">
        <v>569366.04</v>
      </c>
      <c r="M1596" s="9">
        <v>428164.08</v>
      </c>
      <c r="N1596" s="9">
        <v>141201.96</v>
      </c>
    </row>
    <row r="1597" spans="1:14" x14ac:dyDescent="0.25">
      <c r="A1597" t="s">
        <v>9</v>
      </c>
      <c r="B1597" t="s">
        <v>103</v>
      </c>
      <c r="C1597" t="s">
        <v>22</v>
      </c>
      <c r="D1597" t="s">
        <v>7</v>
      </c>
      <c r="E1597" t="s">
        <v>8</v>
      </c>
      <c r="F1597" s="5">
        <v>43932</v>
      </c>
      <c r="G1597">
        <v>107870566</v>
      </c>
      <c r="H1597" s="5">
        <v>43963</v>
      </c>
      <c r="I1597">
        <v>153</v>
      </c>
      <c r="J1597" s="9">
        <v>109.28</v>
      </c>
      <c r="K1597" s="9">
        <v>35.840000000000003</v>
      </c>
      <c r="L1597" s="9">
        <v>16719.84</v>
      </c>
      <c r="M1597" s="9">
        <v>5483.52</v>
      </c>
      <c r="N1597" s="9">
        <v>11236.32</v>
      </c>
    </row>
    <row r="1598" spans="1:14" x14ac:dyDescent="0.25">
      <c r="A1598" t="s">
        <v>9</v>
      </c>
      <c r="B1598" t="s">
        <v>95</v>
      </c>
      <c r="C1598" t="s">
        <v>14</v>
      </c>
      <c r="D1598" t="s">
        <v>3</v>
      </c>
      <c r="E1598" t="s">
        <v>8</v>
      </c>
      <c r="F1598" s="5">
        <v>42523</v>
      </c>
      <c r="G1598">
        <v>946780145</v>
      </c>
      <c r="H1598" s="5">
        <v>42553</v>
      </c>
      <c r="I1598">
        <v>2139</v>
      </c>
      <c r="J1598" s="9">
        <v>205.7</v>
      </c>
      <c r="K1598" s="9">
        <v>117.11</v>
      </c>
      <c r="L1598" s="9">
        <v>439992.3</v>
      </c>
      <c r="M1598" s="9">
        <v>250498.29</v>
      </c>
      <c r="N1598" s="9">
        <v>189494.01</v>
      </c>
    </row>
    <row r="1599" spans="1:14" x14ac:dyDescent="0.25">
      <c r="A1599" t="s">
        <v>17</v>
      </c>
      <c r="B1599" t="s">
        <v>163</v>
      </c>
      <c r="C1599" t="s">
        <v>14</v>
      </c>
      <c r="D1599" t="s">
        <v>3</v>
      </c>
      <c r="E1599" t="s">
        <v>23</v>
      </c>
      <c r="F1599" s="5">
        <v>44583</v>
      </c>
      <c r="G1599">
        <v>368851649</v>
      </c>
      <c r="H1599" s="5">
        <v>44609</v>
      </c>
      <c r="I1599">
        <v>255</v>
      </c>
      <c r="J1599" s="9">
        <v>205.7</v>
      </c>
      <c r="K1599" s="9">
        <v>117.11</v>
      </c>
      <c r="L1599" s="9">
        <v>52453.5</v>
      </c>
      <c r="M1599" s="9">
        <v>29863.05</v>
      </c>
      <c r="N1599" s="9">
        <v>22590.45</v>
      </c>
    </row>
    <row r="1600" spans="1:14" x14ac:dyDescent="0.25">
      <c r="A1600" t="s">
        <v>9</v>
      </c>
      <c r="B1600" t="s">
        <v>207</v>
      </c>
      <c r="C1600" t="s">
        <v>29</v>
      </c>
      <c r="D1600" t="s">
        <v>3</v>
      </c>
      <c r="E1600" t="s">
        <v>15</v>
      </c>
      <c r="F1600" s="5">
        <v>43386</v>
      </c>
      <c r="G1600">
        <v>128821408</v>
      </c>
      <c r="H1600" s="5">
        <v>43386</v>
      </c>
      <c r="I1600">
        <v>9972</v>
      </c>
      <c r="J1600" s="9">
        <v>651.21</v>
      </c>
      <c r="K1600" s="9">
        <v>524.96</v>
      </c>
      <c r="L1600" s="9">
        <v>6493866.1200000001</v>
      </c>
      <c r="M1600" s="9">
        <v>5234901.12</v>
      </c>
      <c r="N1600" s="9">
        <v>1258965</v>
      </c>
    </row>
    <row r="1601" spans="1:14" x14ac:dyDescent="0.25">
      <c r="A1601" t="s">
        <v>20</v>
      </c>
      <c r="B1601" t="s">
        <v>71</v>
      </c>
      <c r="C1601" t="s">
        <v>57</v>
      </c>
      <c r="D1601" t="s">
        <v>7</v>
      </c>
      <c r="E1601" t="s">
        <v>15</v>
      </c>
      <c r="F1601" s="5">
        <v>44410</v>
      </c>
      <c r="G1601">
        <v>251738250</v>
      </c>
      <c r="H1601" s="5">
        <v>44434</v>
      </c>
      <c r="I1601">
        <v>3797</v>
      </c>
      <c r="J1601" s="9">
        <v>154.06</v>
      </c>
      <c r="K1601" s="9">
        <v>90.93</v>
      </c>
      <c r="L1601" s="9">
        <v>584965.81999999995</v>
      </c>
      <c r="M1601" s="9">
        <v>345261.21</v>
      </c>
      <c r="N1601" s="9">
        <v>239704.61</v>
      </c>
    </row>
    <row r="1602" spans="1:14" x14ac:dyDescent="0.25">
      <c r="A1602" t="s">
        <v>9</v>
      </c>
      <c r="B1602" t="s">
        <v>155</v>
      </c>
      <c r="C1602" t="s">
        <v>36</v>
      </c>
      <c r="D1602" t="s">
        <v>3</v>
      </c>
      <c r="E1602" t="s">
        <v>4</v>
      </c>
      <c r="F1602" s="5">
        <v>44130</v>
      </c>
      <c r="G1602">
        <v>382963502</v>
      </c>
      <c r="H1602" s="5">
        <v>44162</v>
      </c>
      <c r="I1602">
        <v>6265</v>
      </c>
      <c r="J1602" s="9">
        <v>421.89</v>
      </c>
      <c r="K1602" s="9">
        <v>364.69</v>
      </c>
      <c r="L1602" s="9">
        <v>2643140.85</v>
      </c>
      <c r="M1602" s="9">
        <v>2284782.85</v>
      </c>
      <c r="N1602" s="9">
        <v>358358</v>
      </c>
    </row>
    <row r="1603" spans="1:14" x14ac:dyDescent="0.25">
      <c r="A1603" t="s">
        <v>9</v>
      </c>
      <c r="B1603" t="s">
        <v>114</v>
      </c>
      <c r="C1603" t="s">
        <v>11</v>
      </c>
      <c r="D1603" t="s">
        <v>7</v>
      </c>
      <c r="E1603" t="s">
        <v>15</v>
      </c>
      <c r="F1603" s="5">
        <v>44187</v>
      </c>
      <c r="G1603">
        <v>238170993</v>
      </c>
      <c r="H1603" s="5">
        <v>43868</v>
      </c>
      <c r="I1603">
        <v>8944</v>
      </c>
      <c r="J1603" s="9">
        <v>47.45</v>
      </c>
      <c r="K1603" s="9">
        <v>31.79</v>
      </c>
      <c r="L1603" s="9">
        <v>424392.8</v>
      </c>
      <c r="M1603" s="9">
        <v>284329.76</v>
      </c>
      <c r="N1603" s="9">
        <v>140063.04000000001</v>
      </c>
    </row>
    <row r="1604" spans="1:14" x14ac:dyDescent="0.25">
      <c r="A1604" t="s">
        <v>9</v>
      </c>
      <c r="B1604" t="s">
        <v>136</v>
      </c>
      <c r="C1604" t="s">
        <v>2</v>
      </c>
      <c r="D1604" t="s">
        <v>7</v>
      </c>
      <c r="E1604" t="s">
        <v>4</v>
      </c>
      <c r="F1604" s="5">
        <v>42069</v>
      </c>
      <c r="G1604">
        <v>953347051</v>
      </c>
      <c r="H1604" s="5">
        <v>42071</v>
      </c>
      <c r="I1604">
        <v>5433</v>
      </c>
      <c r="J1604" s="9">
        <v>255.28</v>
      </c>
      <c r="K1604" s="9">
        <v>159.41999999999999</v>
      </c>
      <c r="L1604" s="9">
        <v>1386936.24</v>
      </c>
      <c r="M1604" s="9">
        <v>866128.86</v>
      </c>
      <c r="N1604" s="9">
        <v>520807.38</v>
      </c>
    </row>
    <row r="1605" spans="1:14" x14ac:dyDescent="0.25">
      <c r="A1605" t="s">
        <v>9</v>
      </c>
      <c r="B1605" t="s">
        <v>167</v>
      </c>
      <c r="C1605" t="s">
        <v>22</v>
      </c>
      <c r="D1605" t="s">
        <v>3</v>
      </c>
      <c r="E1605" t="s">
        <v>4</v>
      </c>
      <c r="F1605" s="5">
        <v>43923</v>
      </c>
      <c r="G1605">
        <v>134790503</v>
      </c>
      <c r="H1605" s="5">
        <v>43947</v>
      </c>
      <c r="I1605">
        <v>6360</v>
      </c>
      <c r="J1605" s="9">
        <v>109.28</v>
      </c>
      <c r="K1605" s="9">
        <v>35.840000000000003</v>
      </c>
      <c r="L1605" s="9">
        <v>695020.8</v>
      </c>
      <c r="M1605" s="9">
        <v>227942.39999999999</v>
      </c>
      <c r="N1605" s="9">
        <v>467078.40000000002</v>
      </c>
    </row>
    <row r="1606" spans="1:14" x14ac:dyDescent="0.25">
      <c r="A1606" t="s">
        <v>9</v>
      </c>
      <c r="B1606" t="s">
        <v>49</v>
      </c>
      <c r="C1606" t="s">
        <v>57</v>
      </c>
      <c r="D1606" t="s">
        <v>3</v>
      </c>
      <c r="E1606" t="s">
        <v>23</v>
      </c>
      <c r="F1606" s="5">
        <v>43554</v>
      </c>
      <c r="G1606">
        <v>409112679</v>
      </c>
      <c r="H1606" s="5">
        <v>43603</v>
      </c>
      <c r="I1606">
        <v>4388</v>
      </c>
      <c r="J1606" s="9">
        <v>154.06</v>
      </c>
      <c r="K1606" s="9">
        <v>90.93</v>
      </c>
      <c r="L1606" s="9">
        <v>676015.28</v>
      </c>
      <c r="M1606" s="9">
        <v>399000.84</v>
      </c>
      <c r="N1606" s="9">
        <v>277014.44</v>
      </c>
    </row>
    <row r="1607" spans="1:14" x14ac:dyDescent="0.25">
      <c r="A1607" t="s">
        <v>9</v>
      </c>
      <c r="B1607" t="s">
        <v>109</v>
      </c>
      <c r="C1607" t="s">
        <v>19</v>
      </c>
      <c r="D1607" t="s">
        <v>7</v>
      </c>
      <c r="E1607" t="s">
        <v>15</v>
      </c>
      <c r="F1607" s="5">
        <v>42698</v>
      </c>
      <c r="G1607">
        <v>873237407</v>
      </c>
      <c r="H1607" s="5">
        <v>42699</v>
      </c>
      <c r="I1607">
        <v>9209</v>
      </c>
      <c r="J1607" s="9">
        <v>81.73</v>
      </c>
      <c r="K1607" s="9">
        <v>56.67</v>
      </c>
      <c r="L1607" s="9">
        <v>752651.57</v>
      </c>
      <c r="M1607" s="9">
        <v>521874.03</v>
      </c>
      <c r="N1607" s="9">
        <v>230777.54</v>
      </c>
    </row>
    <row r="1608" spans="1:14" x14ac:dyDescent="0.25">
      <c r="A1608" t="s">
        <v>9</v>
      </c>
      <c r="B1608" t="s">
        <v>113</v>
      </c>
      <c r="C1608" t="s">
        <v>65</v>
      </c>
      <c r="D1608" t="s">
        <v>7</v>
      </c>
      <c r="E1608" t="s">
        <v>8</v>
      </c>
      <c r="F1608" s="5">
        <v>42170</v>
      </c>
      <c r="G1608">
        <v>244401013</v>
      </c>
      <c r="H1608" s="5">
        <v>42192</v>
      </c>
      <c r="I1608">
        <v>2546</v>
      </c>
      <c r="J1608" s="9">
        <v>668.27</v>
      </c>
      <c r="K1608" s="9">
        <v>502.54</v>
      </c>
      <c r="L1608" s="9">
        <v>1701415.42</v>
      </c>
      <c r="M1608" s="9">
        <v>1279466.8400000001</v>
      </c>
      <c r="N1608" s="9">
        <v>421948.58</v>
      </c>
    </row>
    <row r="1609" spans="1:14" x14ac:dyDescent="0.25">
      <c r="A1609" t="s">
        <v>39</v>
      </c>
      <c r="B1609" t="s">
        <v>128</v>
      </c>
      <c r="C1609" t="s">
        <v>14</v>
      </c>
      <c r="D1609" t="s">
        <v>3</v>
      </c>
      <c r="E1609" t="s">
        <v>8</v>
      </c>
      <c r="F1609" s="5">
        <v>43674</v>
      </c>
      <c r="G1609">
        <v>910152328</v>
      </c>
      <c r="H1609" s="5">
        <v>43711</v>
      </c>
      <c r="I1609">
        <v>3154</v>
      </c>
      <c r="J1609" s="9">
        <v>205.7</v>
      </c>
      <c r="K1609" s="9">
        <v>117.11</v>
      </c>
      <c r="L1609" s="9">
        <v>648777.80000000005</v>
      </c>
      <c r="M1609" s="9">
        <v>369364.94</v>
      </c>
      <c r="N1609" s="9">
        <v>279412.86</v>
      </c>
    </row>
    <row r="1610" spans="1:14" x14ac:dyDescent="0.25">
      <c r="A1610" t="s">
        <v>12</v>
      </c>
      <c r="B1610" t="s">
        <v>180</v>
      </c>
      <c r="C1610" t="s">
        <v>11</v>
      </c>
      <c r="D1610" t="s">
        <v>3</v>
      </c>
      <c r="E1610" t="s">
        <v>23</v>
      </c>
      <c r="F1610" s="5">
        <v>42729</v>
      </c>
      <c r="G1610">
        <v>378352677</v>
      </c>
      <c r="H1610" s="5">
        <v>42765</v>
      </c>
      <c r="I1610">
        <v>1820</v>
      </c>
      <c r="J1610" s="9">
        <v>47.45</v>
      </c>
      <c r="K1610" s="9">
        <v>31.79</v>
      </c>
      <c r="L1610" s="9">
        <v>86359</v>
      </c>
      <c r="M1610" s="9">
        <v>57857.8</v>
      </c>
      <c r="N1610" s="9">
        <v>28501.200000000001</v>
      </c>
    </row>
    <row r="1611" spans="1:14" x14ac:dyDescent="0.25">
      <c r="A1611" t="s">
        <v>9</v>
      </c>
      <c r="B1611" t="s">
        <v>167</v>
      </c>
      <c r="C1611" t="s">
        <v>36</v>
      </c>
      <c r="D1611" t="s">
        <v>7</v>
      </c>
      <c r="E1611" t="s">
        <v>23</v>
      </c>
      <c r="F1611" s="5">
        <v>43665</v>
      </c>
      <c r="G1611">
        <v>727175891</v>
      </c>
      <c r="H1611" s="5">
        <v>43715</v>
      </c>
      <c r="I1611">
        <v>6360</v>
      </c>
      <c r="J1611" s="9">
        <v>421.89</v>
      </c>
      <c r="K1611" s="9">
        <v>364.69</v>
      </c>
      <c r="L1611" s="9">
        <v>2683220.4</v>
      </c>
      <c r="M1611" s="9">
        <v>2319428.4</v>
      </c>
      <c r="N1611" s="9">
        <v>363792</v>
      </c>
    </row>
    <row r="1612" spans="1:14" x14ac:dyDescent="0.25">
      <c r="A1612" t="s">
        <v>9</v>
      </c>
      <c r="B1612" t="s">
        <v>136</v>
      </c>
      <c r="C1612" t="s">
        <v>65</v>
      </c>
      <c r="D1612" t="s">
        <v>7</v>
      </c>
      <c r="E1612" t="s">
        <v>4</v>
      </c>
      <c r="F1612" s="5">
        <v>43431</v>
      </c>
      <c r="G1612">
        <v>955108296</v>
      </c>
      <c r="H1612" s="5">
        <v>43448</v>
      </c>
      <c r="I1612">
        <v>6624</v>
      </c>
      <c r="J1612" s="9">
        <v>668.27</v>
      </c>
      <c r="K1612" s="9">
        <v>502.54</v>
      </c>
      <c r="L1612" s="9">
        <v>4426620.4800000004</v>
      </c>
      <c r="M1612" s="9">
        <v>3328824.96</v>
      </c>
      <c r="N1612" s="9">
        <v>1097795.52</v>
      </c>
    </row>
    <row r="1613" spans="1:14" x14ac:dyDescent="0.25">
      <c r="A1613" t="s">
        <v>9</v>
      </c>
      <c r="B1613" t="s">
        <v>78</v>
      </c>
      <c r="C1613" t="s">
        <v>22</v>
      </c>
      <c r="D1613" t="s">
        <v>7</v>
      </c>
      <c r="E1613" t="s">
        <v>15</v>
      </c>
      <c r="F1613" s="5">
        <v>43406</v>
      </c>
      <c r="G1613">
        <v>130948722</v>
      </c>
      <c r="H1613" s="5">
        <v>43427</v>
      </c>
      <c r="I1613">
        <v>9492</v>
      </c>
      <c r="J1613" s="9">
        <v>109.28</v>
      </c>
      <c r="K1613" s="9">
        <v>35.840000000000003</v>
      </c>
      <c r="L1613" s="9">
        <v>1037285.76</v>
      </c>
      <c r="M1613" s="9">
        <v>340193.28000000003</v>
      </c>
      <c r="N1613" s="9">
        <v>697092.48</v>
      </c>
    </row>
    <row r="1614" spans="1:14" x14ac:dyDescent="0.25">
      <c r="A1614" t="s">
        <v>20</v>
      </c>
      <c r="B1614" t="s">
        <v>185</v>
      </c>
      <c r="C1614" t="s">
        <v>29</v>
      </c>
      <c r="D1614" t="s">
        <v>3</v>
      </c>
      <c r="E1614" t="s">
        <v>4</v>
      </c>
      <c r="F1614" s="5">
        <v>42280</v>
      </c>
      <c r="G1614">
        <v>543808495</v>
      </c>
      <c r="H1614" s="5">
        <v>42284</v>
      </c>
      <c r="I1614">
        <v>3873</v>
      </c>
      <c r="J1614" s="9">
        <v>651.21</v>
      </c>
      <c r="K1614" s="9">
        <v>524.96</v>
      </c>
      <c r="L1614" s="9">
        <v>2522136.33</v>
      </c>
      <c r="M1614" s="9">
        <v>2033170.08</v>
      </c>
      <c r="N1614" s="9">
        <v>488966.25</v>
      </c>
    </row>
    <row r="1615" spans="1:14" x14ac:dyDescent="0.25">
      <c r="A1615" t="s">
        <v>20</v>
      </c>
      <c r="B1615" t="s">
        <v>183</v>
      </c>
      <c r="C1615" t="s">
        <v>65</v>
      </c>
      <c r="D1615" t="s">
        <v>7</v>
      </c>
      <c r="E1615" t="s">
        <v>23</v>
      </c>
      <c r="F1615" s="5">
        <v>42865</v>
      </c>
      <c r="G1615">
        <v>953111445</v>
      </c>
      <c r="H1615" s="5">
        <v>42913</v>
      </c>
      <c r="I1615">
        <v>5712</v>
      </c>
      <c r="J1615" s="9">
        <v>668.27</v>
      </c>
      <c r="K1615" s="9">
        <v>502.54</v>
      </c>
      <c r="L1615" s="9">
        <v>3817158.24</v>
      </c>
      <c r="M1615" s="9">
        <v>2870508.48</v>
      </c>
      <c r="N1615" s="9">
        <v>946649.76</v>
      </c>
    </row>
    <row r="1616" spans="1:14" x14ac:dyDescent="0.25">
      <c r="A1616" t="s">
        <v>9</v>
      </c>
      <c r="B1616" t="s">
        <v>161</v>
      </c>
      <c r="C1616" t="s">
        <v>31</v>
      </c>
      <c r="D1616" t="s">
        <v>3</v>
      </c>
      <c r="E1616" t="s">
        <v>15</v>
      </c>
      <c r="F1616" s="5">
        <v>44130</v>
      </c>
      <c r="G1616">
        <v>638593900</v>
      </c>
      <c r="H1616" s="5">
        <v>44177</v>
      </c>
      <c r="I1616">
        <v>2981</v>
      </c>
      <c r="J1616" s="9">
        <v>437.2</v>
      </c>
      <c r="K1616" s="9">
        <v>263.33</v>
      </c>
      <c r="L1616" s="9">
        <v>1303293.2</v>
      </c>
      <c r="M1616" s="9">
        <v>784986.73</v>
      </c>
      <c r="N1616" s="9">
        <v>518306.47</v>
      </c>
    </row>
    <row r="1617" spans="1:14" x14ac:dyDescent="0.25">
      <c r="A1617" t="s">
        <v>9</v>
      </c>
      <c r="B1617" t="s">
        <v>186</v>
      </c>
      <c r="C1617" t="s">
        <v>6</v>
      </c>
      <c r="D1617" t="s">
        <v>3</v>
      </c>
      <c r="E1617" t="s">
        <v>8</v>
      </c>
      <c r="F1617" s="5">
        <v>42126</v>
      </c>
      <c r="G1617">
        <v>750304687</v>
      </c>
      <c r="H1617" s="5">
        <v>42162</v>
      </c>
      <c r="I1617">
        <v>685</v>
      </c>
      <c r="J1617" s="9">
        <v>152.58000000000001</v>
      </c>
      <c r="K1617" s="9">
        <v>97.44</v>
      </c>
      <c r="L1617" s="9">
        <v>104517.3</v>
      </c>
      <c r="M1617" s="9">
        <v>66746.399999999994</v>
      </c>
      <c r="N1617" s="9">
        <v>37770.9</v>
      </c>
    </row>
    <row r="1618" spans="1:14" x14ac:dyDescent="0.25">
      <c r="A1618" t="s">
        <v>9</v>
      </c>
      <c r="B1618" t="s">
        <v>156</v>
      </c>
      <c r="C1618" t="s">
        <v>2</v>
      </c>
      <c r="D1618" t="s">
        <v>3</v>
      </c>
      <c r="E1618" t="s">
        <v>23</v>
      </c>
      <c r="F1618" s="5">
        <v>42524</v>
      </c>
      <c r="G1618">
        <v>258605134</v>
      </c>
      <c r="H1618" s="5">
        <v>42533</v>
      </c>
      <c r="I1618">
        <v>5861</v>
      </c>
      <c r="J1618" s="9">
        <v>255.28</v>
      </c>
      <c r="K1618" s="9">
        <v>159.41999999999999</v>
      </c>
      <c r="L1618" s="9">
        <v>1496196.08</v>
      </c>
      <c r="M1618" s="9">
        <v>934360.62</v>
      </c>
      <c r="N1618" s="9">
        <v>561835.46</v>
      </c>
    </row>
    <row r="1619" spans="1:14" x14ac:dyDescent="0.25">
      <c r="A1619" t="s">
        <v>9</v>
      </c>
      <c r="B1619" t="s">
        <v>51</v>
      </c>
      <c r="C1619" t="s">
        <v>29</v>
      </c>
      <c r="D1619" t="s">
        <v>7</v>
      </c>
      <c r="E1619" t="s">
        <v>4</v>
      </c>
      <c r="F1619" s="5">
        <v>44002</v>
      </c>
      <c r="G1619">
        <v>904169070</v>
      </c>
      <c r="H1619" s="5">
        <v>44006</v>
      </c>
      <c r="I1619">
        <v>2575</v>
      </c>
      <c r="J1619" s="9">
        <v>651.21</v>
      </c>
      <c r="K1619" s="9">
        <v>524.96</v>
      </c>
      <c r="L1619" s="9">
        <v>1676865.75</v>
      </c>
      <c r="M1619" s="9">
        <v>1351772</v>
      </c>
      <c r="N1619" s="9">
        <v>325093.75</v>
      </c>
    </row>
    <row r="1620" spans="1:14" x14ac:dyDescent="0.25">
      <c r="A1620" t="s">
        <v>17</v>
      </c>
      <c r="B1620" t="s">
        <v>86</v>
      </c>
      <c r="C1620" t="s">
        <v>29</v>
      </c>
      <c r="D1620" t="s">
        <v>7</v>
      </c>
      <c r="E1620" t="s">
        <v>15</v>
      </c>
      <c r="F1620" s="5">
        <v>42392</v>
      </c>
      <c r="G1620">
        <v>447982823</v>
      </c>
      <c r="H1620" s="5">
        <v>42410</v>
      </c>
      <c r="I1620">
        <v>6927</v>
      </c>
      <c r="J1620" s="9">
        <v>651.21</v>
      </c>
      <c r="K1620" s="9">
        <v>524.96</v>
      </c>
      <c r="L1620" s="9">
        <v>4510931.67</v>
      </c>
      <c r="M1620" s="9">
        <v>3636397.92</v>
      </c>
      <c r="N1620" s="9">
        <v>874533.75</v>
      </c>
    </row>
    <row r="1621" spans="1:14" x14ac:dyDescent="0.25">
      <c r="A1621" t="s">
        <v>0</v>
      </c>
      <c r="B1621" t="s">
        <v>138</v>
      </c>
      <c r="C1621" t="s">
        <v>36</v>
      </c>
      <c r="D1621" t="s">
        <v>7</v>
      </c>
      <c r="E1621" t="s">
        <v>4</v>
      </c>
      <c r="F1621" s="5">
        <v>43229</v>
      </c>
      <c r="G1621">
        <v>321345221</v>
      </c>
      <c r="H1621" s="5">
        <v>43266</v>
      </c>
      <c r="I1621">
        <v>2047</v>
      </c>
      <c r="J1621" s="9">
        <v>421.89</v>
      </c>
      <c r="K1621" s="9">
        <v>364.69</v>
      </c>
      <c r="L1621" s="9">
        <v>863608.83</v>
      </c>
      <c r="M1621" s="9">
        <v>746520.43</v>
      </c>
      <c r="N1621" s="9">
        <v>117088.4</v>
      </c>
    </row>
    <row r="1622" spans="1:14" x14ac:dyDescent="0.25">
      <c r="A1622" t="s">
        <v>9</v>
      </c>
      <c r="B1622" t="s">
        <v>208</v>
      </c>
      <c r="C1622" t="s">
        <v>11</v>
      </c>
      <c r="D1622" t="s">
        <v>3</v>
      </c>
      <c r="E1622" t="s">
        <v>23</v>
      </c>
      <c r="F1622" s="5">
        <v>44817</v>
      </c>
      <c r="G1622">
        <v>675867593</v>
      </c>
      <c r="H1622" s="5">
        <v>44827</v>
      </c>
      <c r="I1622">
        <v>3095</v>
      </c>
      <c r="J1622" s="9">
        <v>47.45</v>
      </c>
      <c r="K1622" s="9">
        <v>31.79</v>
      </c>
      <c r="L1622" s="9">
        <v>146857.75</v>
      </c>
      <c r="M1622" s="9">
        <v>98390.05</v>
      </c>
      <c r="N1622" s="9">
        <v>48467.7</v>
      </c>
    </row>
    <row r="1623" spans="1:14" x14ac:dyDescent="0.25">
      <c r="A1623" t="s">
        <v>9</v>
      </c>
      <c r="B1623" t="s">
        <v>145</v>
      </c>
      <c r="C1623" t="s">
        <v>11</v>
      </c>
      <c r="D1623" t="s">
        <v>7</v>
      </c>
      <c r="E1623" t="s">
        <v>23</v>
      </c>
      <c r="F1623" s="5">
        <v>43583</v>
      </c>
      <c r="G1623">
        <v>833473765</v>
      </c>
      <c r="H1623" s="5">
        <v>43610</v>
      </c>
      <c r="I1623">
        <v>2264</v>
      </c>
      <c r="J1623" s="9">
        <v>47.45</v>
      </c>
      <c r="K1623" s="9">
        <v>31.79</v>
      </c>
      <c r="L1623" s="9">
        <v>107426.8</v>
      </c>
      <c r="M1623" s="9">
        <v>71972.56</v>
      </c>
      <c r="N1623" s="9">
        <v>35454.239999999998</v>
      </c>
    </row>
    <row r="1624" spans="1:14" x14ac:dyDescent="0.25">
      <c r="A1624" t="s">
        <v>17</v>
      </c>
      <c r="B1624" t="s">
        <v>53</v>
      </c>
      <c r="C1624" t="s">
        <v>65</v>
      </c>
      <c r="D1624" t="s">
        <v>3</v>
      </c>
      <c r="E1624" t="s">
        <v>15</v>
      </c>
      <c r="F1624" s="5">
        <v>42496</v>
      </c>
      <c r="G1624">
        <v>636400067</v>
      </c>
      <c r="H1624" s="5">
        <v>42534</v>
      </c>
      <c r="I1624">
        <v>3777</v>
      </c>
      <c r="J1624" s="9">
        <v>668.27</v>
      </c>
      <c r="K1624" s="9">
        <v>502.54</v>
      </c>
      <c r="L1624" s="9">
        <v>2524055.79</v>
      </c>
      <c r="M1624" s="9">
        <v>1898093.58</v>
      </c>
      <c r="N1624" s="9">
        <v>625962.21</v>
      </c>
    </row>
    <row r="1625" spans="1:14" x14ac:dyDescent="0.25">
      <c r="A1625" t="s">
        <v>9</v>
      </c>
      <c r="B1625" t="s">
        <v>78</v>
      </c>
      <c r="C1625" t="s">
        <v>31</v>
      </c>
      <c r="D1625" t="s">
        <v>7</v>
      </c>
      <c r="E1625" t="s">
        <v>15</v>
      </c>
      <c r="F1625" s="5">
        <v>44264</v>
      </c>
      <c r="G1625">
        <v>897195327</v>
      </c>
      <c r="H1625" s="5">
        <v>44297</v>
      </c>
      <c r="I1625">
        <v>8890</v>
      </c>
      <c r="J1625" s="9">
        <v>437.2</v>
      </c>
      <c r="K1625" s="9">
        <v>263.33</v>
      </c>
      <c r="L1625" s="9">
        <v>3886708</v>
      </c>
      <c r="M1625" s="9">
        <v>2341003.7000000002</v>
      </c>
      <c r="N1625" s="9">
        <v>1545704.3</v>
      </c>
    </row>
    <row r="1626" spans="1:14" x14ac:dyDescent="0.25">
      <c r="A1626" t="s">
        <v>17</v>
      </c>
      <c r="B1626" t="s">
        <v>47</v>
      </c>
      <c r="C1626" t="s">
        <v>29</v>
      </c>
      <c r="D1626" t="s">
        <v>3</v>
      </c>
      <c r="E1626" t="s">
        <v>4</v>
      </c>
      <c r="F1626" s="5">
        <v>43475</v>
      </c>
      <c r="G1626">
        <v>248720872</v>
      </c>
      <c r="H1626" s="5">
        <v>43489</v>
      </c>
      <c r="I1626">
        <v>888</v>
      </c>
      <c r="J1626" s="9">
        <v>651.21</v>
      </c>
      <c r="K1626" s="9">
        <v>524.96</v>
      </c>
      <c r="L1626" s="9">
        <v>578274.48</v>
      </c>
      <c r="M1626" s="9">
        <v>466164.47999999998</v>
      </c>
      <c r="N1626" s="9">
        <v>112110</v>
      </c>
    </row>
    <row r="1627" spans="1:14" x14ac:dyDescent="0.25">
      <c r="A1627" t="s">
        <v>9</v>
      </c>
      <c r="B1627" t="s">
        <v>125</v>
      </c>
      <c r="C1627" t="s">
        <v>36</v>
      </c>
      <c r="D1627" t="s">
        <v>3</v>
      </c>
      <c r="E1627" t="s">
        <v>15</v>
      </c>
      <c r="F1627" s="5">
        <v>44428</v>
      </c>
      <c r="G1627">
        <v>994150531</v>
      </c>
      <c r="H1627" s="5">
        <v>44452</v>
      </c>
      <c r="I1627">
        <v>89</v>
      </c>
      <c r="J1627" s="9">
        <v>421.89</v>
      </c>
      <c r="K1627" s="9">
        <v>364.69</v>
      </c>
      <c r="L1627" s="9">
        <v>37548.21</v>
      </c>
      <c r="M1627" s="9">
        <v>32457.41</v>
      </c>
      <c r="N1627" s="9">
        <v>5090.8</v>
      </c>
    </row>
    <row r="1628" spans="1:14" x14ac:dyDescent="0.25">
      <c r="A1628" t="s">
        <v>17</v>
      </c>
      <c r="B1628" t="s">
        <v>25</v>
      </c>
      <c r="C1628" t="s">
        <v>2</v>
      </c>
      <c r="D1628" t="s">
        <v>7</v>
      </c>
      <c r="E1628" t="s">
        <v>15</v>
      </c>
      <c r="F1628" s="5">
        <v>44183</v>
      </c>
      <c r="G1628">
        <v>556970632</v>
      </c>
      <c r="H1628" s="5">
        <v>43832</v>
      </c>
      <c r="I1628">
        <v>8842</v>
      </c>
      <c r="J1628" s="9">
        <v>255.28</v>
      </c>
      <c r="K1628" s="9">
        <v>159.41999999999999</v>
      </c>
      <c r="L1628" s="9">
        <v>2257185.7599999998</v>
      </c>
      <c r="M1628" s="9">
        <v>1409591.64</v>
      </c>
      <c r="N1628" s="9">
        <v>847594.12</v>
      </c>
    </row>
    <row r="1629" spans="1:14" x14ac:dyDescent="0.25">
      <c r="A1629" t="s">
        <v>9</v>
      </c>
      <c r="B1629" t="s">
        <v>116</v>
      </c>
      <c r="C1629" t="s">
        <v>11</v>
      </c>
      <c r="D1629" t="s">
        <v>7</v>
      </c>
      <c r="E1629" t="s">
        <v>4</v>
      </c>
      <c r="F1629" s="5">
        <v>44083</v>
      </c>
      <c r="G1629">
        <v>930980002</v>
      </c>
      <c r="H1629" s="5">
        <v>44115</v>
      </c>
      <c r="I1629">
        <v>6526</v>
      </c>
      <c r="J1629" s="9">
        <v>47.45</v>
      </c>
      <c r="K1629" s="9">
        <v>31.79</v>
      </c>
      <c r="L1629" s="9">
        <v>309658.7</v>
      </c>
      <c r="M1629" s="9">
        <v>207461.54</v>
      </c>
      <c r="N1629" s="9">
        <v>102197.16</v>
      </c>
    </row>
    <row r="1630" spans="1:14" x14ac:dyDescent="0.25">
      <c r="A1630" t="s">
        <v>9</v>
      </c>
      <c r="B1630" t="s">
        <v>121</v>
      </c>
      <c r="C1630" t="s">
        <v>22</v>
      </c>
      <c r="D1630" t="s">
        <v>3</v>
      </c>
      <c r="E1630" t="s">
        <v>4</v>
      </c>
      <c r="F1630" s="5">
        <v>42049</v>
      </c>
      <c r="G1630">
        <v>130289971</v>
      </c>
      <c r="H1630" s="5">
        <v>42079</v>
      </c>
      <c r="I1630">
        <v>4553</v>
      </c>
      <c r="J1630" s="9">
        <v>109.28</v>
      </c>
      <c r="K1630" s="9">
        <v>35.840000000000003</v>
      </c>
      <c r="L1630" s="9">
        <v>497551.84</v>
      </c>
      <c r="M1630" s="9">
        <v>163179.51999999999</v>
      </c>
      <c r="N1630" s="9">
        <v>334372.32</v>
      </c>
    </row>
    <row r="1631" spans="1:14" x14ac:dyDescent="0.25">
      <c r="A1631" t="s">
        <v>20</v>
      </c>
      <c r="B1631" t="s">
        <v>201</v>
      </c>
      <c r="C1631" t="s">
        <v>45</v>
      </c>
      <c r="D1631" t="s">
        <v>3</v>
      </c>
      <c r="E1631" t="s">
        <v>4</v>
      </c>
      <c r="F1631" s="5">
        <v>43198</v>
      </c>
      <c r="G1631">
        <v>739324367</v>
      </c>
      <c r="H1631" s="5">
        <v>43200</v>
      </c>
      <c r="I1631">
        <v>1364</v>
      </c>
      <c r="J1631" s="9">
        <v>9.33</v>
      </c>
      <c r="K1631" s="9">
        <v>6.92</v>
      </c>
      <c r="L1631" s="9">
        <v>12726.12</v>
      </c>
      <c r="M1631" s="9">
        <v>9438.8799999999992</v>
      </c>
      <c r="N1631" s="9">
        <v>3287.24</v>
      </c>
    </row>
    <row r="1632" spans="1:14" x14ac:dyDescent="0.25">
      <c r="A1632" t="s">
        <v>17</v>
      </c>
      <c r="B1632" t="s">
        <v>28</v>
      </c>
      <c r="C1632" t="s">
        <v>22</v>
      </c>
      <c r="D1632" t="s">
        <v>3</v>
      </c>
      <c r="E1632" t="s">
        <v>4</v>
      </c>
      <c r="F1632" s="5">
        <v>44116</v>
      </c>
      <c r="G1632">
        <v>462819516</v>
      </c>
      <c r="H1632" s="5">
        <v>44124</v>
      </c>
      <c r="I1632">
        <v>7435</v>
      </c>
      <c r="J1632" s="9">
        <v>109.28</v>
      </c>
      <c r="K1632" s="9">
        <v>35.840000000000003</v>
      </c>
      <c r="L1632" s="9">
        <v>812496.8</v>
      </c>
      <c r="M1632" s="9">
        <v>266470.40000000002</v>
      </c>
      <c r="N1632" s="9">
        <v>546026.4</v>
      </c>
    </row>
    <row r="1633" spans="1:14" x14ac:dyDescent="0.25">
      <c r="A1633" t="s">
        <v>12</v>
      </c>
      <c r="B1633" t="s">
        <v>115</v>
      </c>
      <c r="C1633" t="s">
        <v>2</v>
      </c>
      <c r="D1633" t="s">
        <v>3</v>
      </c>
      <c r="E1633" t="s">
        <v>8</v>
      </c>
      <c r="F1633" s="5">
        <v>44777</v>
      </c>
      <c r="G1633">
        <v>675824248</v>
      </c>
      <c r="H1633" s="5">
        <v>44819</v>
      </c>
      <c r="I1633">
        <v>268</v>
      </c>
      <c r="J1633" s="9">
        <v>255.28</v>
      </c>
      <c r="K1633" s="9">
        <v>159.41999999999999</v>
      </c>
      <c r="L1633" s="9">
        <v>68415.039999999994</v>
      </c>
      <c r="M1633" s="9">
        <v>42724.56</v>
      </c>
      <c r="N1633" s="9">
        <v>25690.48</v>
      </c>
    </row>
    <row r="1634" spans="1:14" x14ac:dyDescent="0.25">
      <c r="A1634" t="s">
        <v>9</v>
      </c>
      <c r="B1634" t="s">
        <v>126</v>
      </c>
      <c r="C1634" t="s">
        <v>2</v>
      </c>
      <c r="D1634" t="s">
        <v>7</v>
      </c>
      <c r="E1634" t="s">
        <v>15</v>
      </c>
      <c r="F1634" s="5">
        <v>42468</v>
      </c>
      <c r="G1634">
        <v>573699891</v>
      </c>
      <c r="H1634" s="5">
        <v>42481</v>
      </c>
      <c r="I1634">
        <v>9402</v>
      </c>
      <c r="J1634" s="9">
        <v>255.28</v>
      </c>
      <c r="K1634" s="9">
        <v>159.41999999999999</v>
      </c>
      <c r="L1634" s="9">
        <v>2400142.56</v>
      </c>
      <c r="M1634" s="9">
        <v>1498866.84</v>
      </c>
      <c r="N1634" s="9">
        <v>901275.72</v>
      </c>
    </row>
    <row r="1635" spans="1:14" x14ac:dyDescent="0.25">
      <c r="A1635" t="s">
        <v>9</v>
      </c>
      <c r="B1635" t="s">
        <v>116</v>
      </c>
      <c r="C1635" t="s">
        <v>29</v>
      </c>
      <c r="D1635" t="s">
        <v>7</v>
      </c>
      <c r="E1635" t="s">
        <v>8</v>
      </c>
      <c r="F1635" s="5">
        <v>44173</v>
      </c>
      <c r="G1635">
        <v>322120273</v>
      </c>
      <c r="H1635" s="5">
        <v>44193</v>
      </c>
      <c r="I1635">
        <v>1402</v>
      </c>
      <c r="J1635" s="9">
        <v>651.21</v>
      </c>
      <c r="K1635" s="9">
        <v>524.96</v>
      </c>
      <c r="L1635" s="9">
        <v>912996.42</v>
      </c>
      <c r="M1635" s="9">
        <v>735993.92</v>
      </c>
      <c r="N1635" s="9">
        <v>177002.5</v>
      </c>
    </row>
    <row r="1636" spans="1:14" x14ac:dyDescent="0.25">
      <c r="A1636" t="s">
        <v>20</v>
      </c>
      <c r="B1636" t="s">
        <v>81</v>
      </c>
      <c r="C1636" t="s">
        <v>31</v>
      </c>
      <c r="D1636" t="s">
        <v>3</v>
      </c>
      <c r="E1636" t="s">
        <v>23</v>
      </c>
      <c r="F1636" s="5">
        <v>42035</v>
      </c>
      <c r="G1636">
        <v>607071721</v>
      </c>
      <c r="H1636" s="5">
        <v>42058</v>
      </c>
      <c r="I1636">
        <v>4868</v>
      </c>
      <c r="J1636" s="9">
        <v>437.2</v>
      </c>
      <c r="K1636" s="9">
        <v>263.33</v>
      </c>
      <c r="L1636" s="9">
        <v>2128289.6</v>
      </c>
      <c r="M1636" s="9">
        <v>1281890.44</v>
      </c>
      <c r="N1636" s="9">
        <v>846399.16</v>
      </c>
    </row>
    <row r="1637" spans="1:14" x14ac:dyDescent="0.25">
      <c r="A1637" t="s">
        <v>20</v>
      </c>
      <c r="B1637" t="s">
        <v>183</v>
      </c>
      <c r="C1637" t="s">
        <v>19</v>
      </c>
      <c r="D1637" t="s">
        <v>3</v>
      </c>
      <c r="E1637" t="s">
        <v>15</v>
      </c>
      <c r="F1637" s="5">
        <v>44470</v>
      </c>
      <c r="G1637">
        <v>384853065</v>
      </c>
      <c r="H1637" s="5">
        <v>44490</v>
      </c>
      <c r="I1637">
        <v>5429</v>
      </c>
      <c r="J1637" s="9">
        <v>81.73</v>
      </c>
      <c r="K1637" s="9">
        <v>56.67</v>
      </c>
      <c r="L1637" s="9">
        <v>443712.17</v>
      </c>
      <c r="M1637" s="9">
        <v>307661.43</v>
      </c>
      <c r="N1637" s="9">
        <v>136050.74</v>
      </c>
    </row>
    <row r="1638" spans="1:14" x14ac:dyDescent="0.25">
      <c r="A1638" t="s">
        <v>0</v>
      </c>
      <c r="B1638" t="s">
        <v>50</v>
      </c>
      <c r="C1638" t="s">
        <v>19</v>
      </c>
      <c r="D1638" t="s">
        <v>7</v>
      </c>
      <c r="E1638" t="s">
        <v>4</v>
      </c>
      <c r="F1638" s="5">
        <v>42282</v>
      </c>
      <c r="G1638">
        <v>932075631</v>
      </c>
      <c r="H1638" s="5">
        <v>42306</v>
      </c>
      <c r="I1638">
        <v>747</v>
      </c>
      <c r="J1638" s="9">
        <v>81.73</v>
      </c>
      <c r="K1638" s="9">
        <v>56.67</v>
      </c>
      <c r="L1638" s="9">
        <v>61052.31</v>
      </c>
      <c r="M1638" s="9">
        <v>42332.49</v>
      </c>
      <c r="N1638" s="9">
        <v>18719.82</v>
      </c>
    </row>
    <row r="1639" spans="1:14" x14ac:dyDescent="0.25">
      <c r="A1639" t="s">
        <v>17</v>
      </c>
      <c r="B1639" t="s">
        <v>82</v>
      </c>
      <c r="C1639" t="s">
        <v>45</v>
      </c>
      <c r="D1639" t="s">
        <v>3</v>
      </c>
      <c r="E1639" t="s">
        <v>23</v>
      </c>
      <c r="F1639" s="5">
        <v>43286</v>
      </c>
      <c r="G1639">
        <v>895663249</v>
      </c>
      <c r="H1639" s="5">
        <v>43322</v>
      </c>
      <c r="I1639">
        <v>5514</v>
      </c>
      <c r="J1639" s="9">
        <v>9.33</v>
      </c>
      <c r="K1639" s="9">
        <v>6.92</v>
      </c>
      <c r="L1639" s="9">
        <v>51445.62</v>
      </c>
      <c r="M1639" s="9">
        <v>38156.879999999997</v>
      </c>
      <c r="N1639" s="9">
        <v>13288.74</v>
      </c>
    </row>
    <row r="1640" spans="1:14" x14ac:dyDescent="0.25">
      <c r="A1640" t="s">
        <v>9</v>
      </c>
      <c r="B1640" t="s">
        <v>113</v>
      </c>
      <c r="C1640" t="s">
        <v>57</v>
      </c>
      <c r="D1640" t="s">
        <v>7</v>
      </c>
      <c r="E1640" t="s">
        <v>8</v>
      </c>
      <c r="F1640" s="5">
        <v>44411</v>
      </c>
      <c r="G1640">
        <v>342852246</v>
      </c>
      <c r="H1640" s="5">
        <v>44430</v>
      </c>
      <c r="I1640">
        <v>6453</v>
      </c>
      <c r="J1640" s="9">
        <v>154.06</v>
      </c>
      <c r="K1640" s="9">
        <v>90.93</v>
      </c>
      <c r="L1640" s="9">
        <v>994149.18</v>
      </c>
      <c r="M1640" s="9">
        <v>586771.29</v>
      </c>
      <c r="N1640" s="9">
        <v>407377.89</v>
      </c>
    </row>
    <row r="1641" spans="1:14" x14ac:dyDescent="0.25">
      <c r="A1641" t="s">
        <v>9</v>
      </c>
      <c r="B1641" t="s">
        <v>51</v>
      </c>
      <c r="C1641" t="s">
        <v>11</v>
      </c>
      <c r="D1641" t="s">
        <v>3</v>
      </c>
      <c r="E1641" t="s">
        <v>4</v>
      </c>
      <c r="F1641" s="5">
        <v>42169</v>
      </c>
      <c r="G1641">
        <v>311191451</v>
      </c>
      <c r="H1641" s="5">
        <v>42194</v>
      </c>
      <c r="I1641">
        <v>7321</v>
      </c>
      <c r="J1641" s="9">
        <v>47.45</v>
      </c>
      <c r="K1641" s="9">
        <v>31.79</v>
      </c>
      <c r="L1641" s="9">
        <v>347381.45</v>
      </c>
      <c r="M1641" s="9">
        <v>232734.59</v>
      </c>
      <c r="N1641" s="9">
        <v>114646.86</v>
      </c>
    </row>
    <row r="1642" spans="1:14" x14ac:dyDescent="0.25">
      <c r="A1642" t="s">
        <v>0</v>
      </c>
      <c r="B1642" t="s">
        <v>34</v>
      </c>
      <c r="C1642" t="s">
        <v>36</v>
      </c>
      <c r="D1642" t="s">
        <v>3</v>
      </c>
      <c r="E1642" t="s">
        <v>15</v>
      </c>
      <c r="F1642" s="5">
        <v>44155</v>
      </c>
      <c r="G1642">
        <v>558542191</v>
      </c>
      <c r="H1642" s="5">
        <v>44174</v>
      </c>
      <c r="I1642">
        <v>3901</v>
      </c>
      <c r="J1642" s="9">
        <v>421.89</v>
      </c>
      <c r="K1642" s="9">
        <v>364.69</v>
      </c>
      <c r="L1642" s="9">
        <v>1645792.89</v>
      </c>
      <c r="M1642" s="9">
        <v>1422655.69</v>
      </c>
      <c r="N1642" s="9">
        <v>223137.2</v>
      </c>
    </row>
    <row r="1643" spans="1:14" x14ac:dyDescent="0.25">
      <c r="A1643" t="s">
        <v>17</v>
      </c>
      <c r="B1643" t="s">
        <v>43</v>
      </c>
      <c r="C1643" t="s">
        <v>11</v>
      </c>
      <c r="D1643" t="s">
        <v>7</v>
      </c>
      <c r="E1643" t="s">
        <v>8</v>
      </c>
      <c r="F1643" s="5">
        <v>44816</v>
      </c>
      <c r="G1643">
        <v>913078296</v>
      </c>
      <c r="H1643" s="5">
        <v>44822</v>
      </c>
      <c r="I1643">
        <v>9013</v>
      </c>
      <c r="J1643" s="9">
        <v>47.45</v>
      </c>
      <c r="K1643" s="9">
        <v>31.79</v>
      </c>
      <c r="L1643" s="9">
        <v>427666.85</v>
      </c>
      <c r="M1643" s="9">
        <v>286523.27</v>
      </c>
      <c r="N1643" s="9">
        <v>141143.57999999999</v>
      </c>
    </row>
    <row r="1644" spans="1:14" x14ac:dyDescent="0.25">
      <c r="A1644" t="s">
        <v>20</v>
      </c>
      <c r="B1644" t="s">
        <v>54</v>
      </c>
      <c r="C1644" t="s">
        <v>65</v>
      </c>
      <c r="D1644" t="s">
        <v>3</v>
      </c>
      <c r="E1644" t="s">
        <v>15</v>
      </c>
      <c r="F1644" s="5">
        <v>42638</v>
      </c>
      <c r="G1644">
        <v>823286092</v>
      </c>
      <c r="H1644" s="5">
        <v>42640</v>
      </c>
      <c r="I1644">
        <v>7505</v>
      </c>
      <c r="J1644" s="9">
        <v>668.27</v>
      </c>
      <c r="K1644" s="9">
        <v>502.54</v>
      </c>
      <c r="L1644" s="9">
        <v>5015366.3499999996</v>
      </c>
      <c r="M1644" s="9">
        <v>3771562.7</v>
      </c>
      <c r="N1644" s="9">
        <v>1243803.6499999999</v>
      </c>
    </row>
    <row r="1645" spans="1:14" x14ac:dyDescent="0.25">
      <c r="A1645" t="s">
        <v>12</v>
      </c>
      <c r="B1645" t="s">
        <v>195</v>
      </c>
      <c r="C1645" t="s">
        <v>45</v>
      </c>
      <c r="D1645" t="s">
        <v>3</v>
      </c>
      <c r="E1645" t="s">
        <v>15</v>
      </c>
      <c r="F1645" s="5">
        <v>43617</v>
      </c>
      <c r="G1645">
        <v>707964408</v>
      </c>
      <c r="H1645" s="5">
        <v>43630</v>
      </c>
      <c r="I1645">
        <v>1256</v>
      </c>
      <c r="J1645" s="9">
        <v>9.33</v>
      </c>
      <c r="K1645" s="9">
        <v>6.92</v>
      </c>
      <c r="L1645" s="9">
        <v>11718.48</v>
      </c>
      <c r="M1645" s="9">
        <v>8691.52</v>
      </c>
      <c r="N1645" s="9">
        <v>3026.96</v>
      </c>
    </row>
    <row r="1646" spans="1:14" x14ac:dyDescent="0.25">
      <c r="A1646" t="s">
        <v>9</v>
      </c>
      <c r="B1646" t="s">
        <v>124</v>
      </c>
      <c r="C1646" t="s">
        <v>31</v>
      </c>
      <c r="D1646" t="s">
        <v>7</v>
      </c>
      <c r="E1646" t="s">
        <v>4</v>
      </c>
      <c r="F1646" s="5">
        <v>43289</v>
      </c>
      <c r="G1646">
        <v>606224572</v>
      </c>
      <c r="H1646" s="5">
        <v>43296</v>
      </c>
      <c r="I1646">
        <v>4177</v>
      </c>
      <c r="J1646" s="9">
        <v>437.2</v>
      </c>
      <c r="K1646" s="9">
        <v>263.33</v>
      </c>
      <c r="L1646" s="9">
        <v>1826184.4</v>
      </c>
      <c r="M1646" s="9">
        <v>1099929.4099999999</v>
      </c>
      <c r="N1646" s="9">
        <v>726254.99</v>
      </c>
    </row>
    <row r="1647" spans="1:14" x14ac:dyDescent="0.25">
      <c r="A1647" t="s">
        <v>17</v>
      </c>
      <c r="B1647" t="s">
        <v>59</v>
      </c>
      <c r="C1647" t="s">
        <v>22</v>
      </c>
      <c r="D1647" t="s">
        <v>7</v>
      </c>
      <c r="E1647" t="s">
        <v>4</v>
      </c>
      <c r="F1647" s="5">
        <v>42348</v>
      </c>
      <c r="G1647">
        <v>627490413</v>
      </c>
      <c r="H1647" s="5">
        <v>42388</v>
      </c>
      <c r="I1647">
        <v>7212</v>
      </c>
      <c r="J1647" s="9">
        <v>109.28</v>
      </c>
      <c r="K1647" s="9">
        <v>35.840000000000003</v>
      </c>
      <c r="L1647" s="9">
        <v>788127.36</v>
      </c>
      <c r="M1647" s="9">
        <v>258478.07999999999</v>
      </c>
      <c r="N1647" s="9">
        <v>529649.28</v>
      </c>
    </row>
    <row r="1648" spans="1:14" x14ac:dyDescent="0.25">
      <c r="A1648" t="s">
        <v>20</v>
      </c>
      <c r="B1648" t="s">
        <v>183</v>
      </c>
      <c r="C1648" t="s">
        <v>31</v>
      </c>
      <c r="D1648" t="s">
        <v>3</v>
      </c>
      <c r="E1648" t="s">
        <v>15</v>
      </c>
      <c r="F1648" s="5">
        <v>43343</v>
      </c>
      <c r="G1648">
        <v>501498258</v>
      </c>
      <c r="H1648" s="5">
        <v>43376</v>
      </c>
      <c r="I1648">
        <v>3334</v>
      </c>
      <c r="J1648" s="9">
        <v>437.2</v>
      </c>
      <c r="K1648" s="9">
        <v>263.33</v>
      </c>
      <c r="L1648" s="9">
        <v>1457624.8</v>
      </c>
      <c r="M1648" s="9">
        <v>877942.22</v>
      </c>
      <c r="N1648" s="9">
        <v>579682.57999999996</v>
      </c>
    </row>
    <row r="1649" spans="1:14" x14ac:dyDescent="0.25">
      <c r="A1649" t="s">
        <v>12</v>
      </c>
      <c r="B1649" t="s">
        <v>13</v>
      </c>
      <c r="C1649" t="s">
        <v>6</v>
      </c>
      <c r="D1649" t="s">
        <v>7</v>
      </c>
      <c r="E1649" t="s">
        <v>4</v>
      </c>
      <c r="F1649" s="5">
        <v>44016</v>
      </c>
      <c r="G1649">
        <v>928296935</v>
      </c>
      <c r="H1649" s="5">
        <v>44060</v>
      </c>
      <c r="I1649">
        <v>2547</v>
      </c>
      <c r="J1649" s="9">
        <v>152.58000000000001</v>
      </c>
      <c r="K1649" s="9">
        <v>97.44</v>
      </c>
      <c r="L1649" s="9">
        <v>388621.26</v>
      </c>
      <c r="M1649" s="9">
        <v>248179.68</v>
      </c>
      <c r="N1649" s="9">
        <v>140441.57999999999</v>
      </c>
    </row>
    <row r="1650" spans="1:14" x14ac:dyDescent="0.25">
      <c r="A1650" t="s">
        <v>12</v>
      </c>
      <c r="B1650" t="s">
        <v>76</v>
      </c>
      <c r="C1650" t="s">
        <v>65</v>
      </c>
      <c r="D1650" t="s">
        <v>3</v>
      </c>
      <c r="E1650" t="s">
        <v>8</v>
      </c>
      <c r="F1650" s="5">
        <v>43961</v>
      </c>
      <c r="G1650">
        <v>428247773</v>
      </c>
      <c r="H1650" s="5">
        <v>44006</v>
      </c>
      <c r="I1650">
        <v>6888</v>
      </c>
      <c r="J1650" s="9">
        <v>668.27</v>
      </c>
      <c r="K1650" s="9">
        <v>502.54</v>
      </c>
      <c r="L1650" s="9">
        <v>4603043.76</v>
      </c>
      <c r="M1650" s="9">
        <v>3461495.52</v>
      </c>
      <c r="N1650" s="9">
        <v>1141548.24</v>
      </c>
    </row>
    <row r="1651" spans="1:14" x14ac:dyDescent="0.25">
      <c r="A1651" t="s">
        <v>9</v>
      </c>
      <c r="B1651" t="s">
        <v>179</v>
      </c>
      <c r="C1651" t="s">
        <v>6</v>
      </c>
      <c r="D1651" t="s">
        <v>7</v>
      </c>
      <c r="E1651" t="s">
        <v>4</v>
      </c>
      <c r="F1651" s="5">
        <v>43240</v>
      </c>
      <c r="G1651">
        <v>292024600</v>
      </c>
      <c r="H1651" s="5">
        <v>43285</v>
      </c>
      <c r="I1651">
        <v>5423</v>
      </c>
      <c r="J1651" s="9">
        <v>152.58000000000001</v>
      </c>
      <c r="K1651" s="9">
        <v>97.44</v>
      </c>
      <c r="L1651" s="9">
        <v>827441.34</v>
      </c>
      <c r="M1651" s="9">
        <v>528417.12</v>
      </c>
      <c r="N1651" s="9">
        <v>299024.21999999997</v>
      </c>
    </row>
    <row r="1652" spans="1:14" x14ac:dyDescent="0.25">
      <c r="A1652" t="s">
        <v>17</v>
      </c>
      <c r="B1652" t="s">
        <v>30</v>
      </c>
      <c r="C1652" t="s">
        <v>45</v>
      </c>
      <c r="D1652" t="s">
        <v>3</v>
      </c>
      <c r="E1652" t="s">
        <v>15</v>
      </c>
      <c r="F1652" s="5">
        <v>43918</v>
      </c>
      <c r="G1652">
        <v>530613744</v>
      </c>
      <c r="H1652" s="5">
        <v>43935</v>
      </c>
      <c r="I1652">
        <v>9253</v>
      </c>
      <c r="J1652" s="9">
        <v>9.33</v>
      </c>
      <c r="K1652" s="9">
        <v>6.92</v>
      </c>
      <c r="L1652" s="9">
        <v>86330.49</v>
      </c>
      <c r="M1652" s="9">
        <v>64030.76</v>
      </c>
      <c r="N1652" s="9">
        <v>22299.73</v>
      </c>
    </row>
    <row r="1653" spans="1:14" x14ac:dyDescent="0.25">
      <c r="A1653" t="s">
        <v>9</v>
      </c>
      <c r="B1653" t="s">
        <v>110</v>
      </c>
      <c r="C1653" t="s">
        <v>22</v>
      </c>
      <c r="D1653" t="s">
        <v>3</v>
      </c>
      <c r="E1653" t="s">
        <v>23</v>
      </c>
      <c r="F1653" s="5">
        <v>43836</v>
      </c>
      <c r="G1653">
        <v>325314033</v>
      </c>
      <c r="H1653" s="5">
        <v>43860</v>
      </c>
      <c r="I1653">
        <v>6506</v>
      </c>
      <c r="J1653" s="9">
        <v>109.28</v>
      </c>
      <c r="K1653" s="9">
        <v>35.840000000000003</v>
      </c>
      <c r="L1653" s="9">
        <v>710975.68</v>
      </c>
      <c r="M1653" s="9">
        <v>233175.04000000001</v>
      </c>
      <c r="N1653" s="9">
        <v>477800.64</v>
      </c>
    </row>
    <row r="1654" spans="1:14" x14ac:dyDescent="0.25">
      <c r="A1654" t="s">
        <v>17</v>
      </c>
      <c r="B1654" t="s">
        <v>75</v>
      </c>
      <c r="C1654" t="s">
        <v>45</v>
      </c>
      <c r="D1654" t="s">
        <v>3</v>
      </c>
      <c r="E1654" t="s">
        <v>8</v>
      </c>
      <c r="F1654" s="5">
        <v>43566</v>
      </c>
      <c r="G1654">
        <v>277736794</v>
      </c>
      <c r="H1654" s="5">
        <v>43606</v>
      </c>
      <c r="I1654">
        <v>7344</v>
      </c>
      <c r="J1654" s="9">
        <v>9.33</v>
      </c>
      <c r="K1654" s="9">
        <v>6.92</v>
      </c>
      <c r="L1654" s="9">
        <v>68519.520000000004</v>
      </c>
      <c r="M1654" s="9">
        <v>50820.480000000003</v>
      </c>
      <c r="N1654" s="9">
        <v>17699.04</v>
      </c>
    </row>
    <row r="1655" spans="1:14" x14ac:dyDescent="0.25">
      <c r="A1655" t="s">
        <v>9</v>
      </c>
      <c r="B1655" t="s">
        <v>133</v>
      </c>
      <c r="C1655" t="s">
        <v>36</v>
      </c>
      <c r="D1655" t="s">
        <v>7</v>
      </c>
      <c r="E1655" t="s">
        <v>4</v>
      </c>
      <c r="F1655" s="5">
        <v>44154</v>
      </c>
      <c r="G1655">
        <v>159805858</v>
      </c>
      <c r="H1655" s="5">
        <v>44182</v>
      </c>
      <c r="I1655">
        <v>8959</v>
      </c>
      <c r="J1655" s="9">
        <v>421.89</v>
      </c>
      <c r="K1655" s="9">
        <v>364.69</v>
      </c>
      <c r="L1655" s="9">
        <v>3779712.51</v>
      </c>
      <c r="M1655" s="9">
        <v>3267257.71</v>
      </c>
      <c r="N1655" s="9">
        <v>512454.8</v>
      </c>
    </row>
    <row r="1656" spans="1:14" x14ac:dyDescent="0.25">
      <c r="A1656" t="s">
        <v>12</v>
      </c>
      <c r="B1656" t="s">
        <v>172</v>
      </c>
      <c r="C1656" t="s">
        <v>11</v>
      </c>
      <c r="D1656" t="s">
        <v>3</v>
      </c>
      <c r="E1656" t="s">
        <v>15</v>
      </c>
      <c r="F1656" s="5">
        <v>42489</v>
      </c>
      <c r="G1656">
        <v>263757550</v>
      </c>
      <c r="H1656" s="5">
        <v>42502</v>
      </c>
      <c r="I1656">
        <v>575</v>
      </c>
      <c r="J1656" s="9">
        <v>47.45</v>
      </c>
      <c r="K1656" s="9">
        <v>31.79</v>
      </c>
      <c r="L1656" s="9">
        <v>27283.75</v>
      </c>
      <c r="M1656" s="9">
        <v>18279.25</v>
      </c>
      <c r="N1656" s="9">
        <v>9004.5</v>
      </c>
    </row>
    <row r="1657" spans="1:14" x14ac:dyDescent="0.25">
      <c r="A1657" t="s">
        <v>17</v>
      </c>
      <c r="B1657" t="s">
        <v>135</v>
      </c>
      <c r="C1657" t="s">
        <v>29</v>
      </c>
      <c r="D1657" t="s">
        <v>7</v>
      </c>
      <c r="E1657" t="s">
        <v>15</v>
      </c>
      <c r="F1657" s="5">
        <v>44279</v>
      </c>
      <c r="G1657">
        <v>952140700</v>
      </c>
      <c r="H1657" s="5">
        <v>44291</v>
      </c>
      <c r="I1657">
        <v>8447</v>
      </c>
      <c r="J1657" s="9">
        <v>651.21</v>
      </c>
      <c r="K1657" s="9">
        <v>524.96</v>
      </c>
      <c r="L1657" s="9">
        <v>5500770.8700000001</v>
      </c>
      <c r="M1657" s="9">
        <v>4434337.12</v>
      </c>
      <c r="N1657" s="9">
        <v>1066433.75</v>
      </c>
    </row>
    <row r="1658" spans="1:14" x14ac:dyDescent="0.25">
      <c r="A1658" t="s">
        <v>17</v>
      </c>
      <c r="B1658" t="s">
        <v>53</v>
      </c>
      <c r="C1658" t="s">
        <v>31</v>
      </c>
      <c r="D1658" t="s">
        <v>7</v>
      </c>
      <c r="E1658" t="s">
        <v>15</v>
      </c>
      <c r="F1658" s="5">
        <v>42576</v>
      </c>
      <c r="G1658">
        <v>407816636</v>
      </c>
      <c r="H1658" s="5">
        <v>42577</v>
      </c>
      <c r="I1658">
        <v>860</v>
      </c>
      <c r="J1658" s="9">
        <v>437.2</v>
      </c>
      <c r="K1658" s="9">
        <v>263.33</v>
      </c>
      <c r="L1658" s="9">
        <v>375992</v>
      </c>
      <c r="M1658" s="9">
        <v>226463.8</v>
      </c>
      <c r="N1658" s="9">
        <v>149528.20000000001</v>
      </c>
    </row>
    <row r="1659" spans="1:14" x14ac:dyDescent="0.25">
      <c r="A1659" t="s">
        <v>17</v>
      </c>
      <c r="B1659" t="s">
        <v>28</v>
      </c>
      <c r="C1659" t="s">
        <v>6</v>
      </c>
      <c r="D1659" t="s">
        <v>3</v>
      </c>
      <c r="E1659" t="s">
        <v>23</v>
      </c>
      <c r="F1659" s="5">
        <v>44831</v>
      </c>
      <c r="G1659">
        <v>483959186</v>
      </c>
      <c r="H1659" s="5">
        <v>44879</v>
      </c>
      <c r="I1659">
        <v>3133</v>
      </c>
      <c r="J1659" s="9">
        <v>152.58000000000001</v>
      </c>
      <c r="K1659" s="9">
        <v>97.44</v>
      </c>
      <c r="L1659" s="9">
        <v>478033.14</v>
      </c>
      <c r="M1659" s="9">
        <v>305279.52</v>
      </c>
      <c r="N1659" s="9">
        <v>172753.62</v>
      </c>
    </row>
    <row r="1660" spans="1:14" x14ac:dyDescent="0.25">
      <c r="A1660" t="s">
        <v>12</v>
      </c>
      <c r="B1660" t="s">
        <v>115</v>
      </c>
      <c r="C1660" t="s">
        <v>19</v>
      </c>
      <c r="D1660" t="s">
        <v>3</v>
      </c>
      <c r="E1660" t="s">
        <v>8</v>
      </c>
      <c r="F1660" s="5">
        <v>44221</v>
      </c>
      <c r="G1660">
        <v>854054677</v>
      </c>
      <c r="H1660" s="5">
        <v>44250</v>
      </c>
      <c r="I1660">
        <v>2613</v>
      </c>
      <c r="J1660" s="9">
        <v>81.73</v>
      </c>
      <c r="K1660" s="9">
        <v>56.67</v>
      </c>
      <c r="L1660" s="9">
        <v>213560.49</v>
      </c>
      <c r="M1660" s="9">
        <v>148078.71</v>
      </c>
      <c r="N1660" s="9">
        <v>65481.78</v>
      </c>
    </row>
    <row r="1661" spans="1:14" x14ac:dyDescent="0.25">
      <c r="A1661" t="s">
        <v>17</v>
      </c>
      <c r="B1661" t="s">
        <v>188</v>
      </c>
      <c r="C1661" t="s">
        <v>6</v>
      </c>
      <c r="D1661" t="s">
        <v>3</v>
      </c>
      <c r="E1661" t="s">
        <v>8</v>
      </c>
      <c r="F1661" s="5">
        <v>42738</v>
      </c>
      <c r="G1661">
        <v>361901938</v>
      </c>
      <c r="H1661" s="5">
        <v>42753</v>
      </c>
      <c r="I1661">
        <v>3681</v>
      </c>
      <c r="J1661" s="9">
        <v>152.58000000000001</v>
      </c>
      <c r="K1661" s="9">
        <v>97.44</v>
      </c>
      <c r="L1661" s="9">
        <v>561646.98</v>
      </c>
      <c r="M1661" s="9">
        <v>358676.64</v>
      </c>
      <c r="N1661" s="9">
        <v>202970.34</v>
      </c>
    </row>
    <row r="1662" spans="1:14" x14ac:dyDescent="0.25">
      <c r="A1662" t="s">
        <v>39</v>
      </c>
      <c r="B1662" t="s">
        <v>128</v>
      </c>
      <c r="C1662" t="s">
        <v>65</v>
      </c>
      <c r="D1662" t="s">
        <v>7</v>
      </c>
      <c r="E1662" t="s">
        <v>23</v>
      </c>
      <c r="F1662" s="5">
        <v>43808</v>
      </c>
      <c r="G1662">
        <v>171612298</v>
      </c>
      <c r="H1662" s="5">
        <v>43479</v>
      </c>
      <c r="I1662">
        <v>2747</v>
      </c>
      <c r="J1662" s="9">
        <v>668.27</v>
      </c>
      <c r="K1662" s="9">
        <v>502.54</v>
      </c>
      <c r="L1662" s="9">
        <v>1835737.69</v>
      </c>
      <c r="M1662" s="9">
        <v>1380477.38</v>
      </c>
      <c r="N1662" s="9">
        <v>455260.31</v>
      </c>
    </row>
    <row r="1663" spans="1:14" x14ac:dyDescent="0.25">
      <c r="A1663" t="s">
        <v>9</v>
      </c>
      <c r="B1663" t="s">
        <v>199</v>
      </c>
      <c r="C1663" t="s">
        <v>31</v>
      </c>
      <c r="D1663" t="s">
        <v>7</v>
      </c>
      <c r="E1663" t="s">
        <v>15</v>
      </c>
      <c r="F1663" s="5">
        <v>43394</v>
      </c>
      <c r="G1663">
        <v>617609584</v>
      </c>
      <c r="H1663" s="5">
        <v>43405</v>
      </c>
      <c r="I1663">
        <v>3255</v>
      </c>
      <c r="J1663" s="9">
        <v>437.2</v>
      </c>
      <c r="K1663" s="9">
        <v>263.33</v>
      </c>
      <c r="L1663" s="9">
        <v>1423086</v>
      </c>
      <c r="M1663" s="9">
        <v>857139.15</v>
      </c>
      <c r="N1663" s="9">
        <v>565946.85</v>
      </c>
    </row>
    <row r="1664" spans="1:14" x14ac:dyDescent="0.25">
      <c r="A1664" t="s">
        <v>0</v>
      </c>
      <c r="B1664" t="s">
        <v>159</v>
      </c>
      <c r="C1664" t="s">
        <v>29</v>
      </c>
      <c r="D1664" t="s">
        <v>3</v>
      </c>
      <c r="E1664" t="s">
        <v>4</v>
      </c>
      <c r="F1664" s="5">
        <v>44889</v>
      </c>
      <c r="G1664">
        <v>754630124</v>
      </c>
      <c r="H1664" s="5">
        <v>44911</v>
      </c>
      <c r="I1664">
        <v>678</v>
      </c>
      <c r="J1664" s="9">
        <v>651.21</v>
      </c>
      <c r="K1664" s="9">
        <v>524.96</v>
      </c>
      <c r="L1664" s="9">
        <v>441520.38</v>
      </c>
      <c r="M1664" s="9">
        <v>355922.88</v>
      </c>
      <c r="N1664" s="9">
        <v>85597.5</v>
      </c>
    </row>
    <row r="1665" spans="1:14" x14ac:dyDescent="0.25">
      <c r="A1665" t="s">
        <v>39</v>
      </c>
      <c r="B1665" t="s">
        <v>40</v>
      </c>
      <c r="C1665" t="s">
        <v>29</v>
      </c>
      <c r="D1665" t="s">
        <v>7</v>
      </c>
      <c r="E1665" t="s">
        <v>8</v>
      </c>
      <c r="F1665" s="5">
        <v>43649</v>
      </c>
      <c r="G1665">
        <v>607722747</v>
      </c>
      <c r="H1665" s="5">
        <v>43691</v>
      </c>
      <c r="I1665">
        <v>7521</v>
      </c>
      <c r="J1665" s="9">
        <v>651.21</v>
      </c>
      <c r="K1665" s="9">
        <v>524.96</v>
      </c>
      <c r="L1665" s="9">
        <v>4897750.41</v>
      </c>
      <c r="M1665" s="9">
        <v>3948224.16</v>
      </c>
      <c r="N1665" s="9">
        <v>949526.25</v>
      </c>
    </row>
    <row r="1666" spans="1:14" x14ac:dyDescent="0.25">
      <c r="A1666" t="s">
        <v>9</v>
      </c>
      <c r="B1666" t="s">
        <v>60</v>
      </c>
      <c r="C1666" t="s">
        <v>6</v>
      </c>
      <c r="D1666" t="s">
        <v>3</v>
      </c>
      <c r="E1666" t="s">
        <v>23</v>
      </c>
      <c r="F1666" s="5">
        <v>43927</v>
      </c>
      <c r="G1666">
        <v>722248780</v>
      </c>
      <c r="H1666" s="5">
        <v>43929</v>
      </c>
      <c r="I1666">
        <v>8319</v>
      </c>
      <c r="J1666" s="9">
        <v>152.58000000000001</v>
      </c>
      <c r="K1666" s="9">
        <v>97.44</v>
      </c>
      <c r="L1666" s="9">
        <v>1269313.02</v>
      </c>
      <c r="M1666" s="9">
        <v>810603.36</v>
      </c>
      <c r="N1666" s="9">
        <v>458709.66</v>
      </c>
    </row>
    <row r="1667" spans="1:14" x14ac:dyDescent="0.25">
      <c r="A1667" t="s">
        <v>0</v>
      </c>
      <c r="B1667" t="s">
        <v>160</v>
      </c>
      <c r="C1667" t="s">
        <v>22</v>
      </c>
      <c r="D1667" t="s">
        <v>3</v>
      </c>
      <c r="E1667" t="s">
        <v>8</v>
      </c>
      <c r="F1667" s="5">
        <v>42663</v>
      </c>
      <c r="G1667">
        <v>813882052</v>
      </c>
      <c r="H1667" s="5">
        <v>42690</v>
      </c>
      <c r="I1667">
        <v>4640</v>
      </c>
      <c r="J1667" s="9">
        <v>109.28</v>
      </c>
      <c r="K1667" s="9">
        <v>35.840000000000003</v>
      </c>
      <c r="L1667" s="9">
        <v>507059.20000000001</v>
      </c>
      <c r="M1667" s="9">
        <v>166297.60000000001</v>
      </c>
      <c r="N1667" s="9">
        <v>340761.59999999998</v>
      </c>
    </row>
    <row r="1668" spans="1:14" x14ac:dyDescent="0.25">
      <c r="A1668" t="s">
        <v>9</v>
      </c>
      <c r="B1668" t="s">
        <v>174</v>
      </c>
      <c r="C1668" t="s">
        <v>19</v>
      </c>
      <c r="D1668" t="s">
        <v>3</v>
      </c>
      <c r="E1668" t="s">
        <v>23</v>
      </c>
      <c r="F1668" s="5">
        <v>42044</v>
      </c>
      <c r="G1668">
        <v>218608891</v>
      </c>
      <c r="H1668" s="5">
        <v>42045</v>
      </c>
      <c r="I1668">
        <v>84</v>
      </c>
      <c r="J1668" s="9">
        <v>81.73</v>
      </c>
      <c r="K1668" s="9">
        <v>56.67</v>
      </c>
      <c r="L1668" s="9">
        <v>6865.32</v>
      </c>
      <c r="M1668" s="9">
        <v>4760.28</v>
      </c>
      <c r="N1668" s="9">
        <v>2105.04</v>
      </c>
    </row>
    <row r="1669" spans="1:14" x14ac:dyDescent="0.25">
      <c r="A1669" t="s">
        <v>9</v>
      </c>
      <c r="B1669" t="s">
        <v>51</v>
      </c>
      <c r="C1669" t="s">
        <v>45</v>
      </c>
      <c r="D1669" t="s">
        <v>7</v>
      </c>
      <c r="E1669" t="s">
        <v>8</v>
      </c>
      <c r="F1669" s="5">
        <v>42059</v>
      </c>
      <c r="G1669">
        <v>142728126</v>
      </c>
      <c r="H1669" s="5">
        <v>42108</v>
      </c>
      <c r="I1669">
        <v>5279</v>
      </c>
      <c r="J1669" s="9">
        <v>9.33</v>
      </c>
      <c r="K1669" s="9">
        <v>6.92</v>
      </c>
      <c r="L1669" s="9">
        <v>49253.07</v>
      </c>
      <c r="M1669" s="9">
        <v>36530.68</v>
      </c>
      <c r="N1669" s="9">
        <v>12722.39</v>
      </c>
    </row>
    <row r="1670" spans="1:14" x14ac:dyDescent="0.25">
      <c r="A1670" t="s">
        <v>39</v>
      </c>
      <c r="B1670" t="s">
        <v>40</v>
      </c>
      <c r="C1670" t="s">
        <v>2</v>
      </c>
      <c r="D1670" t="s">
        <v>3</v>
      </c>
      <c r="E1670" t="s">
        <v>8</v>
      </c>
      <c r="F1670" s="5">
        <v>44862</v>
      </c>
      <c r="G1670">
        <v>512851083</v>
      </c>
      <c r="H1670" s="5">
        <v>44869</v>
      </c>
      <c r="I1670">
        <v>2887</v>
      </c>
      <c r="J1670" s="9">
        <v>255.28</v>
      </c>
      <c r="K1670" s="9">
        <v>159.41999999999999</v>
      </c>
      <c r="L1670" s="9">
        <v>736993.36</v>
      </c>
      <c r="M1670" s="9">
        <v>460245.54</v>
      </c>
      <c r="N1670" s="9">
        <v>276747.82</v>
      </c>
    </row>
    <row r="1671" spans="1:14" x14ac:dyDescent="0.25">
      <c r="A1671" t="s">
        <v>20</v>
      </c>
      <c r="B1671" t="s">
        <v>54</v>
      </c>
      <c r="C1671" t="s">
        <v>65</v>
      </c>
      <c r="D1671" t="s">
        <v>7</v>
      </c>
      <c r="E1671" t="s">
        <v>23</v>
      </c>
      <c r="F1671" s="5">
        <v>42378</v>
      </c>
      <c r="G1671">
        <v>425901591</v>
      </c>
      <c r="H1671" s="5">
        <v>42380</v>
      </c>
      <c r="I1671">
        <v>2600</v>
      </c>
      <c r="J1671" s="9">
        <v>668.27</v>
      </c>
      <c r="K1671" s="9">
        <v>502.54</v>
      </c>
      <c r="L1671" s="9">
        <v>1737502</v>
      </c>
      <c r="M1671" s="9">
        <v>1306604</v>
      </c>
      <c r="N1671" s="9">
        <v>430898</v>
      </c>
    </row>
    <row r="1672" spans="1:14" x14ac:dyDescent="0.25">
      <c r="A1672" t="s">
        <v>9</v>
      </c>
      <c r="B1672" t="s">
        <v>157</v>
      </c>
      <c r="C1672" t="s">
        <v>57</v>
      </c>
      <c r="D1672" t="s">
        <v>3</v>
      </c>
      <c r="E1672" t="s">
        <v>23</v>
      </c>
      <c r="F1672" s="5">
        <v>42156</v>
      </c>
      <c r="G1672">
        <v>399115979</v>
      </c>
      <c r="H1672" s="5">
        <v>42179</v>
      </c>
      <c r="I1672">
        <v>6142</v>
      </c>
      <c r="J1672" s="9">
        <v>154.06</v>
      </c>
      <c r="K1672" s="9">
        <v>90.93</v>
      </c>
      <c r="L1672" s="9">
        <v>946236.52</v>
      </c>
      <c r="M1672" s="9">
        <v>558492.06000000006</v>
      </c>
      <c r="N1672" s="9">
        <v>387744.46</v>
      </c>
    </row>
    <row r="1673" spans="1:14" x14ac:dyDescent="0.25">
      <c r="A1673" t="s">
        <v>17</v>
      </c>
      <c r="B1673" t="s">
        <v>176</v>
      </c>
      <c r="C1673" t="s">
        <v>19</v>
      </c>
      <c r="D1673" t="s">
        <v>3</v>
      </c>
      <c r="E1673" t="s">
        <v>15</v>
      </c>
      <c r="F1673" s="5">
        <v>43706</v>
      </c>
      <c r="G1673">
        <v>120043075</v>
      </c>
      <c r="H1673" s="5">
        <v>43751</v>
      </c>
      <c r="I1673">
        <v>2268</v>
      </c>
      <c r="J1673" s="9">
        <v>81.73</v>
      </c>
      <c r="K1673" s="9">
        <v>56.67</v>
      </c>
      <c r="L1673" s="9">
        <v>185363.64</v>
      </c>
      <c r="M1673" s="9">
        <v>128527.56</v>
      </c>
      <c r="N1673" s="9">
        <v>56836.08</v>
      </c>
    </row>
    <row r="1674" spans="1:14" x14ac:dyDescent="0.25">
      <c r="A1674" t="s">
        <v>12</v>
      </c>
      <c r="B1674" t="s">
        <v>76</v>
      </c>
      <c r="C1674" t="s">
        <v>29</v>
      </c>
      <c r="D1674" t="s">
        <v>7</v>
      </c>
      <c r="E1674" t="s">
        <v>15</v>
      </c>
      <c r="F1674" s="5">
        <v>42547</v>
      </c>
      <c r="G1674">
        <v>696544206</v>
      </c>
      <c r="H1674" s="5">
        <v>42556</v>
      </c>
      <c r="I1674">
        <v>1764</v>
      </c>
      <c r="J1674" s="9">
        <v>651.21</v>
      </c>
      <c r="K1674" s="9">
        <v>524.96</v>
      </c>
      <c r="L1674" s="9">
        <v>1148734.44</v>
      </c>
      <c r="M1674" s="9">
        <v>926029.44</v>
      </c>
      <c r="N1674" s="9">
        <v>222705</v>
      </c>
    </row>
    <row r="1675" spans="1:14" x14ac:dyDescent="0.25">
      <c r="A1675" t="s">
        <v>17</v>
      </c>
      <c r="B1675" t="s">
        <v>86</v>
      </c>
      <c r="C1675" t="s">
        <v>31</v>
      </c>
      <c r="D1675" t="s">
        <v>7</v>
      </c>
      <c r="E1675" t="s">
        <v>4</v>
      </c>
      <c r="F1675" s="5">
        <v>44472</v>
      </c>
      <c r="G1675">
        <v>606793200</v>
      </c>
      <c r="H1675" s="5">
        <v>44518</v>
      </c>
      <c r="I1675">
        <v>2447</v>
      </c>
      <c r="J1675" s="9">
        <v>437.2</v>
      </c>
      <c r="K1675" s="9">
        <v>263.33</v>
      </c>
      <c r="L1675" s="9">
        <v>1069828.3999999999</v>
      </c>
      <c r="M1675" s="9">
        <v>644368.51</v>
      </c>
      <c r="N1675" s="9">
        <v>425459.89</v>
      </c>
    </row>
    <row r="1676" spans="1:14" x14ac:dyDescent="0.25">
      <c r="A1676" t="s">
        <v>9</v>
      </c>
      <c r="B1676" t="s">
        <v>175</v>
      </c>
      <c r="C1676" t="s">
        <v>11</v>
      </c>
      <c r="D1676" t="s">
        <v>3</v>
      </c>
      <c r="E1676" t="s">
        <v>4</v>
      </c>
      <c r="F1676" s="5">
        <v>44236</v>
      </c>
      <c r="G1676">
        <v>649276387</v>
      </c>
      <c r="H1676" s="5">
        <v>44281</v>
      </c>
      <c r="I1676">
        <v>4166</v>
      </c>
      <c r="J1676" s="9">
        <v>47.45</v>
      </c>
      <c r="K1676" s="9">
        <v>31.79</v>
      </c>
      <c r="L1676" s="9">
        <v>197676.7</v>
      </c>
      <c r="M1676" s="9">
        <v>132437.14000000001</v>
      </c>
      <c r="N1676" s="9">
        <v>65239.56</v>
      </c>
    </row>
    <row r="1677" spans="1:14" x14ac:dyDescent="0.25">
      <c r="A1677" t="s">
        <v>9</v>
      </c>
      <c r="B1677" t="s">
        <v>133</v>
      </c>
      <c r="C1677" t="s">
        <v>65</v>
      </c>
      <c r="D1677" t="s">
        <v>7</v>
      </c>
      <c r="E1677" t="s">
        <v>4</v>
      </c>
      <c r="F1677" s="5">
        <v>42333</v>
      </c>
      <c r="G1677">
        <v>792792594</v>
      </c>
      <c r="H1677" s="5">
        <v>42371</v>
      </c>
      <c r="I1677">
        <v>3801</v>
      </c>
      <c r="J1677" s="9">
        <v>668.27</v>
      </c>
      <c r="K1677" s="9">
        <v>502.54</v>
      </c>
      <c r="L1677" s="9">
        <v>2540094.27</v>
      </c>
      <c r="M1677" s="9">
        <v>1910154.54</v>
      </c>
      <c r="N1677" s="9">
        <v>629939.73</v>
      </c>
    </row>
    <row r="1678" spans="1:14" x14ac:dyDescent="0.25">
      <c r="A1678" t="s">
        <v>9</v>
      </c>
      <c r="B1678" t="s">
        <v>96</v>
      </c>
      <c r="C1678" t="s">
        <v>31</v>
      </c>
      <c r="D1678" t="s">
        <v>7</v>
      </c>
      <c r="E1678" t="s">
        <v>8</v>
      </c>
      <c r="F1678" s="5">
        <v>43609</v>
      </c>
      <c r="G1678">
        <v>626453149</v>
      </c>
      <c r="H1678" s="5">
        <v>43626</v>
      </c>
      <c r="I1678">
        <v>263</v>
      </c>
      <c r="J1678" s="9">
        <v>437.2</v>
      </c>
      <c r="K1678" s="9">
        <v>263.33</v>
      </c>
      <c r="L1678" s="9">
        <v>114983.6</v>
      </c>
      <c r="M1678" s="9">
        <v>69255.789999999994</v>
      </c>
      <c r="N1678" s="9">
        <v>45727.81</v>
      </c>
    </row>
    <row r="1679" spans="1:14" x14ac:dyDescent="0.25">
      <c r="A1679" t="s">
        <v>9</v>
      </c>
      <c r="B1679" t="s">
        <v>121</v>
      </c>
      <c r="C1679" t="s">
        <v>19</v>
      </c>
      <c r="D1679" t="s">
        <v>7</v>
      </c>
      <c r="E1679" t="s">
        <v>4</v>
      </c>
      <c r="F1679" s="5">
        <v>44875</v>
      </c>
      <c r="G1679">
        <v>709681880</v>
      </c>
      <c r="H1679" s="5">
        <v>44890</v>
      </c>
      <c r="I1679">
        <v>9494</v>
      </c>
      <c r="J1679" s="9">
        <v>81.73</v>
      </c>
      <c r="K1679" s="9">
        <v>56.67</v>
      </c>
      <c r="L1679" s="9">
        <v>775944.62</v>
      </c>
      <c r="M1679" s="9">
        <v>538024.98</v>
      </c>
      <c r="N1679" s="9">
        <v>237919.64</v>
      </c>
    </row>
    <row r="1680" spans="1:14" x14ac:dyDescent="0.25">
      <c r="A1680" t="s">
        <v>17</v>
      </c>
      <c r="B1680" t="s">
        <v>43</v>
      </c>
      <c r="C1680" t="s">
        <v>36</v>
      </c>
      <c r="D1680" t="s">
        <v>3</v>
      </c>
      <c r="E1680" t="s">
        <v>8</v>
      </c>
      <c r="F1680" s="5">
        <v>42598</v>
      </c>
      <c r="G1680">
        <v>322215116</v>
      </c>
      <c r="H1680" s="5">
        <v>42624</v>
      </c>
      <c r="I1680">
        <v>9468</v>
      </c>
      <c r="J1680" s="9">
        <v>421.89</v>
      </c>
      <c r="K1680" s="9">
        <v>364.69</v>
      </c>
      <c r="L1680" s="9">
        <v>3994454.52</v>
      </c>
      <c r="M1680" s="9">
        <v>3452884.92</v>
      </c>
      <c r="N1680" s="9">
        <v>541569.6</v>
      </c>
    </row>
    <row r="1681" spans="1:14" x14ac:dyDescent="0.25">
      <c r="A1681" t="s">
        <v>0</v>
      </c>
      <c r="B1681" t="s">
        <v>94</v>
      </c>
      <c r="C1681" t="s">
        <v>65</v>
      </c>
      <c r="D1681" t="s">
        <v>7</v>
      </c>
      <c r="E1681" t="s">
        <v>8</v>
      </c>
      <c r="F1681" s="5">
        <v>43679</v>
      </c>
      <c r="G1681">
        <v>614101684</v>
      </c>
      <c r="H1681" s="5">
        <v>43714</v>
      </c>
      <c r="I1681">
        <v>5190</v>
      </c>
      <c r="J1681" s="9">
        <v>668.27</v>
      </c>
      <c r="K1681" s="9">
        <v>502.54</v>
      </c>
      <c r="L1681" s="9">
        <v>3468321.3</v>
      </c>
      <c r="M1681" s="9">
        <v>2608182.6</v>
      </c>
      <c r="N1681" s="9">
        <v>860138.7</v>
      </c>
    </row>
    <row r="1682" spans="1:14" x14ac:dyDescent="0.25">
      <c r="A1682" t="s">
        <v>17</v>
      </c>
      <c r="B1682" t="s">
        <v>43</v>
      </c>
      <c r="C1682" t="s">
        <v>19</v>
      </c>
      <c r="D1682" t="s">
        <v>3</v>
      </c>
      <c r="E1682" t="s">
        <v>23</v>
      </c>
      <c r="F1682" s="5">
        <v>42364</v>
      </c>
      <c r="G1682">
        <v>555702912</v>
      </c>
      <c r="H1682" s="5">
        <v>42401</v>
      </c>
      <c r="I1682">
        <v>3696</v>
      </c>
      <c r="J1682" s="9">
        <v>81.73</v>
      </c>
      <c r="K1682" s="9">
        <v>56.67</v>
      </c>
      <c r="L1682" s="9">
        <v>302074.08</v>
      </c>
      <c r="M1682" s="9">
        <v>209452.32</v>
      </c>
      <c r="N1682" s="9">
        <v>92621.759999999995</v>
      </c>
    </row>
    <row r="1683" spans="1:14" x14ac:dyDescent="0.25">
      <c r="A1683" t="s">
        <v>17</v>
      </c>
      <c r="B1683" t="s">
        <v>35</v>
      </c>
      <c r="C1683" t="s">
        <v>14</v>
      </c>
      <c r="D1683" t="s">
        <v>7</v>
      </c>
      <c r="E1683" t="s">
        <v>4</v>
      </c>
      <c r="F1683" s="5">
        <v>44060</v>
      </c>
      <c r="G1683">
        <v>987692630</v>
      </c>
      <c r="H1683" s="5">
        <v>44077</v>
      </c>
      <c r="I1683">
        <v>9053</v>
      </c>
      <c r="J1683" s="9">
        <v>205.7</v>
      </c>
      <c r="K1683" s="9">
        <v>117.11</v>
      </c>
      <c r="L1683" s="9">
        <v>1862202.1</v>
      </c>
      <c r="M1683" s="9">
        <v>1060196.83</v>
      </c>
      <c r="N1683" s="9">
        <v>802005.27</v>
      </c>
    </row>
    <row r="1684" spans="1:14" x14ac:dyDescent="0.25">
      <c r="A1684" t="s">
        <v>12</v>
      </c>
      <c r="B1684" t="s">
        <v>166</v>
      </c>
      <c r="C1684" t="s">
        <v>45</v>
      </c>
      <c r="D1684" t="s">
        <v>3</v>
      </c>
      <c r="E1684" t="s">
        <v>8</v>
      </c>
      <c r="F1684" s="5">
        <v>42410</v>
      </c>
      <c r="G1684">
        <v>571057164</v>
      </c>
      <c r="H1684" s="5">
        <v>42434</v>
      </c>
      <c r="I1684">
        <v>7360</v>
      </c>
      <c r="J1684" s="9">
        <v>9.33</v>
      </c>
      <c r="K1684" s="9">
        <v>6.92</v>
      </c>
      <c r="L1684" s="9">
        <v>68668.800000000003</v>
      </c>
      <c r="M1684" s="9">
        <v>50931.199999999997</v>
      </c>
      <c r="N1684" s="9">
        <v>17737.599999999999</v>
      </c>
    </row>
    <row r="1685" spans="1:14" x14ac:dyDescent="0.25">
      <c r="A1685" t="s">
        <v>9</v>
      </c>
      <c r="B1685" t="s">
        <v>118</v>
      </c>
      <c r="C1685" t="s">
        <v>6</v>
      </c>
      <c r="D1685" t="s">
        <v>7</v>
      </c>
      <c r="E1685" t="s">
        <v>15</v>
      </c>
      <c r="F1685" s="5">
        <v>43677</v>
      </c>
      <c r="G1685">
        <v>737095344</v>
      </c>
      <c r="H1685" s="5">
        <v>43721</v>
      </c>
      <c r="I1685">
        <v>1747</v>
      </c>
      <c r="J1685" s="9">
        <v>152.58000000000001</v>
      </c>
      <c r="K1685" s="9">
        <v>97.44</v>
      </c>
      <c r="L1685" s="9">
        <v>266557.26</v>
      </c>
      <c r="M1685" s="9">
        <v>170227.68</v>
      </c>
      <c r="N1685" s="9">
        <v>96329.58</v>
      </c>
    </row>
    <row r="1686" spans="1:14" x14ac:dyDescent="0.25">
      <c r="A1686" t="s">
        <v>39</v>
      </c>
      <c r="B1686" t="s">
        <v>128</v>
      </c>
      <c r="C1686" t="s">
        <v>11</v>
      </c>
      <c r="D1686" t="s">
        <v>3</v>
      </c>
      <c r="E1686" t="s">
        <v>23</v>
      </c>
      <c r="F1686" s="5">
        <v>42359</v>
      </c>
      <c r="G1686">
        <v>737418496</v>
      </c>
      <c r="H1686" s="5">
        <v>42386</v>
      </c>
      <c r="I1686">
        <v>7375</v>
      </c>
      <c r="J1686" s="9">
        <v>47.45</v>
      </c>
      <c r="K1686" s="9">
        <v>31.79</v>
      </c>
      <c r="L1686" s="9">
        <v>349943.75</v>
      </c>
      <c r="M1686" s="9">
        <v>234451.25</v>
      </c>
      <c r="N1686" s="9">
        <v>115492.5</v>
      </c>
    </row>
    <row r="1687" spans="1:14" x14ac:dyDescent="0.25">
      <c r="A1687" t="s">
        <v>9</v>
      </c>
      <c r="B1687" t="s">
        <v>51</v>
      </c>
      <c r="C1687" t="s">
        <v>22</v>
      </c>
      <c r="D1687" t="s">
        <v>3</v>
      </c>
      <c r="E1687" t="s">
        <v>4</v>
      </c>
      <c r="F1687" s="5">
        <v>42498</v>
      </c>
      <c r="G1687">
        <v>793950450</v>
      </c>
      <c r="H1687" s="5">
        <v>42508</v>
      </c>
      <c r="I1687">
        <v>6436</v>
      </c>
      <c r="J1687" s="9">
        <v>109.28</v>
      </c>
      <c r="K1687" s="9">
        <v>35.840000000000003</v>
      </c>
      <c r="L1687" s="9">
        <v>703326.08</v>
      </c>
      <c r="M1687" s="9">
        <v>230666.23999999999</v>
      </c>
      <c r="N1687" s="9">
        <v>472659.84</v>
      </c>
    </row>
    <row r="1688" spans="1:14" x14ac:dyDescent="0.25">
      <c r="A1688" t="s">
        <v>9</v>
      </c>
      <c r="B1688" t="s">
        <v>142</v>
      </c>
      <c r="C1688" t="s">
        <v>19</v>
      </c>
      <c r="D1688" t="s">
        <v>3</v>
      </c>
      <c r="E1688" t="s">
        <v>23</v>
      </c>
      <c r="F1688" s="5">
        <v>42525</v>
      </c>
      <c r="G1688">
        <v>748927533</v>
      </c>
      <c r="H1688" s="5">
        <v>42571</v>
      </c>
      <c r="I1688">
        <v>3155</v>
      </c>
      <c r="J1688" s="9">
        <v>81.73</v>
      </c>
      <c r="K1688" s="9">
        <v>56.67</v>
      </c>
      <c r="L1688" s="9">
        <v>257858.15</v>
      </c>
      <c r="M1688" s="9">
        <v>178793.85</v>
      </c>
      <c r="N1688" s="9">
        <v>79064.3</v>
      </c>
    </row>
    <row r="1689" spans="1:14" x14ac:dyDescent="0.25">
      <c r="A1689" t="s">
        <v>9</v>
      </c>
      <c r="B1689" t="s">
        <v>155</v>
      </c>
      <c r="C1689" t="s">
        <v>29</v>
      </c>
      <c r="D1689" t="s">
        <v>3</v>
      </c>
      <c r="E1689" t="s">
        <v>4</v>
      </c>
      <c r="F1689" s="5">
        <v>42068</v>
      </c>
      <c r="G1689">
        <v>514898574</v>
      </c>
      <c r="H1689" s="5">
        <v>42091</v>
      </c>
      <c r="I1689">
        <v>8785</v>
      </c>
      <c r="J1689" s="9">
        <v>651.21</v>
      </c>
      <c r="K1689" s="9">
        <v>524.96</v>
      </c>
      <c r="L1689" s="9">
        <v>5720879.8499999996</v>
      </c>
      <c r="M1689" s="9">
        <v>4611773.5999999996</v>
      </c>
      <c r="N1689" s="9">
        <v>1109106.25</v>
      </c>
    </row>
    <row r="1690" spans="1:14" x14ac:dyDescent="0.25">
      <c r="A1690" t="s">
        <v>12</v>
      </c>
      <c r="B1690" t="s">
        <v>13</v>
      </c>
      <c r="C1690" t="s">
        <v>45</v>
      </c>
      <c r="D1690" t="s">
        <v>7</v>
      </c>
      <c r="E1690" t="s">
        <v>23</v>
      </c>
      <c r="F1690" s="5">
        <v>44068</v>
      </c>
      <c r="G1690">
        <v>524724900</v>
      </c>
      <c r="H1690" s="5">
        <v>44113</v>
      </c>
      <c r="I1690">
        <v>6613</v>
      </c>
      <c r="J1690" s="9">
        <v>9.33</v>
      </c>
      <c r="K1690" s="9">
        <v>6.92</v>
      </c>
      <c r="L1690" s="9">
        <v>61699.29</v>
      </c>
      <c r="M1690" s="9">
        <v>45761.96</v>
      </c>
      <c r="N1690" s="9">
        <v>15937.33</v>
      </c>
    </row>
    <row r="1691" spans="1:14" x14ac:dyDescent="0.25">
      <c r="A1691" t="s">
        <v>20</v>
      </c>
      <c r="B1691" t="s">
        <v>54</v>
      </c>
      <c r="C1691" t="s">
        <v>2</v>
      </c>
      <c r="D1691" t="s">
        <v>3</v>
      </c>
      <c r="E1691" t="s">
        <v>15</v>
      </c>
      <c r="F1691" s="5">
        <v>43738</v>
      </c>
      <c r="G1691">
        <v>381580340</v>
      </c>
      <c r="H1691" s="5">
        <v>43740</v>
      </c>
      <c r="I1691">
        <v>6957</v>
      </c>
      <c r="J1691" s="9">
        <v>255.28</v>
      </c>
      <c r="K1691" s="9">
        <v>159.41999999999999</v>
      </c>
      <c r="L1691" s="9">
        <v>1775982.96</v>
      </c>
      <c r="M1691" s="9">
        <v>1109084.94</v>
      </c>
      <c r="N1691" s="9">
        <v>666898.02</v>
      </c>
    </row>
    <row r="1692" spans="1:14" x14ac:dyDescent="0.25">
      <c r="A1692" t="s">
        <v>9</v>
      </c>
      <c r="B1692" t="s">
        <v>78</v>
      </c>
      <c r="C1692" t="s">
        <v>36</v>
      </c>
      <c r="D1692" t="s">
        <v>3</v>
      </c>
      <c r="E1692" t="s">
        <v>8</v>
      </c>
      <c r="F1692" s="5">
        <v>42684</v>
      </c>
      <c r="G1692">
        <v>208951222</v>
      </c>
      <c r="H1692" s="5">
        <v>42684</v>
      </c>
      <c r="I1692">
        <v>2165</v>
      </c>
      <c r="J1692" s="9">
        <v>421.89</v>
      </c>
      <c r="K1692" s="9">
        <v>364.69</v>
      </c>
      <c r="L1692" s="9">
        <v>913391.85</v>
      </c>
      <c r="M1692" s="9">
        <v>789553.85</v>
      </c>
      <c r="N1692" s="9">
        <v>123838</v>
      </c>
    </row>
    <row r="1693" spans="1:14" x14ac:dyDescent="0.25">
      <c r="A1693" t="s">
        <v>9</v>
      </c>
      <c r="B1693" t="s">
        <v>109</v>
      </c>
      <c r="C1693" t="s">
        <v>19</v>
      </c>
      <c r="D1693" t="s">
        <v>7</v>
      </c>
      <c r="E1693" t="s">
        <v>8</v>
      </c>
      <c r="F1693" s="5">
        <v>44592</v>
      </c>
      <c r="G1693">
        <v>200636374</v>
      </c>
      <c r="H1693" s="5">
        <v>44623</v>
      </c>
      <c r="I1693">
        <v>1617</v>
      </c>
      <c r="J1693" s="9">
        <v>81.73</v>
      </c>
      <c r="K1693" s="9">
        <v>56.67</v>
      </c>
      <c r="L1693" s="9">
        <v>132157.41</v>
      </c>
      <c r="M1693" s="9">
        <v>91635.39</v>
      </c>
      <c r="N1693" s="9">
        <v>40522.019999999997</v>
      </c>
    </row>
    <row r="1694" spans="1:14" x14ac:dyDescent="0.25">
      <c r="A1694" t="s">
        <v>12</v>
      </c>
      <c r="B1694" t="s">
        <v>62</v>
      </c>
      <c r="C1694" t="s">
        <v>6</v>
      </c>
      <c r="D1694" t="s">
        <v>3</v>
      </c>
      <c r="E1694" t="s">
        <v>23</v>
      </c>
      <c r="F1694" s="5">
        <v>44151</v>
      </c>
      <c r="G1694">
        <v>170747125</v>
      </c>
      <c r="H1694" s="5">
        <v>43835</v>
      </c>
      <c r="I1694">
        <v>6723</v>
      </c>
      <c r="J1694" s="9">
        <v>152.58000000000001</v>
      </c>
      <c r="K1694" s="9">
        <v>97.44</v>
      </c>
      <c r="L1694" s="9">
        <v>1025795.34</v>
      </c>
      <c r="M1694" s="9">
        <v>655089.12</v>
      </c>
      <c r="N1694" s="9">
        <v>370706.22</v>
      </c>
    </row>
    <row r="1695" spans="1:14" x14ac:dyDescent="0.25">
      <c r="A1695" t="s">
        <v>12</v>
      </c>
      <c r="B1695" t="s">
        <v>62</v>
      </c>
      <c r="C1695" t="s">
        <v>11</v>
      </c>
      <c r="D1695" t="s">
        <v>7</v>
      </c>
      <c r="E1695" t="s">
        <v>15</v>
      </c>
      <c r="F1695" s="5">
        <v>44443</v>
      </c>
      <c r="G1695">
        <v>903707301</v>
      </c>
      <c r="H1695" s="5">
        <v>44444</v>
      </c>
      <c r="I1695">
        <v>5928</v>
      </c>
      <c r="J1695" s="9">
        <v>47.45</v>
      </c>
      <c r="K1695" s="9">
        <v>31.79</v>
      </c>
      <c r="L1695" s="9">
        <v>281283.59999999998</v>
      </c>
      <c r="M1695" s="9">
        <v>188451.12</v>
      </c>
      <c r="N1695" s="9">
        <v>92832.48</v>
      </c>
    </row>
    <row r="1696" spans="1:14" x14ac:dyDescent="0.25">
      <c r="A1696" t="s">
        <v>9</v>
      </c>
      <c r="B1696" t="s">
        <v>58</v>
      </c>
      <c r="C1696" t="s">
        <v>57</v>
      </c>
      <c r="D1696" t="s">
        <v>7</v>
      </c>
      <c r="E1696" t="s">
        <v>8</v>
      </c>
      <c r="F1696" s="5">
        <v>42627</v>
      </c>
      <c r="G1696">
        <v>104253232</v>
      </c>
      <c r="H1696" s="5">
        <v>42672</v>
      </c>
      <c r="I1696">
        <v>9703</v>
      </c>
      <c r="J1696" s="9">
        <v>154.06</v>
      </c>
      <c r="K1696" s="9">
        <v>90.93</v>
      </c>
      <c r="L1696" s="9">
        <v>1494844.18</v>
      </c>
      <c r="M1696" s="9">
        <v>882293.79</v>
      </c>
      <c r="N1696" s="9">
        <v>612550.39</v>
      </c>
    </row>
    <row r="1697" spans="1:14" x14ac:dyDescent="0.25">
      <c r="A1697" t="s">
        <v>17</v>
      </c>
      <c r="B1697" t="s">
        <v>135</v>
      </c>
      <c r="C1697" t="s">
        <v>19</v>
      </c>
      <c r="D1697" t="s">
        <v>7</v>
      </c>
      <c r="E1697" t="s">
        <v>8</v>
      </c>
      <c r="F1697" s="5">
        <v>44104</v>
      </c>
      <c r="G1697">
        <v>947433745</v>
      </c>
      <c r="H1697" s="5">
        <v>44127</v>
      </c>
      <c r="I1697">
        <v>5554</v>
      </c>
      <c r="J1697" s="9">
        <v>81.73</v>
      </c>
      <c r="K1697" s="9">
        <v>56.67</v>
      </c>
      <c r="L1697" s="9">
        <v>453928.42</v>
      </c>
      <c r="M1697" s="9">
        <v>314745.18</v>
      </c>
      <c r="N1697" s="9">
        <v>139183.24</v>
      </c>
    </row>
    <row r="1698" spans="1:14" x14ac:dyDescent="0.25">
      <c r="A1698" t="s">
        <v>20</v>
      </c>
      <c r="B1698" t="s">
        <v>46</v>
      </c>
      <c r="C1698" t="s">
        <v>2</v>
      </c>
      <c r="D1698" t="s">
        <v>7</v>
      </c>
      <c r="E1698" t="s">
        <v>8</v>
      </c>
      <c r="F1698" s="5">
        <v>42351</v>
      </c>
      <c r="G1698">
        <v>828610169</v>
      </c>
      <c r="H1698" s="5">
        <v>42399</v>
      </c>
      <c r="I1698">
        <v>3018</v>
      </c>
      <c r="J1698" s="9">
        <v>255.28</v>
      </c>
      <c r="K1698" s="9">
        <v>159.41999999999999</v>
      </c>
      <c r="L1698" s="9">
        <v>770435.04</v>
      </c>
      <c r="M1698" s="9">
        <v>481129.56</v>
      </c>
      <c r="N1698" s="9">
        <v>289305.48</v>
      </c>
    </row>
    <row r="1699" spans="1:14" x14ac:dyDescent="0.25">
      <c r="A1699" t="s">
        <v>0</v>
      </c>
      <c r="B1699" t="s">
        <v>94</v>
      </c>
      <c r="C1699" t="s">
        <v>6</v>
      </c>
      <c r="D1699" t="s">
        <v>7</v>
      </c>
      <c r="E1699" t="s">
        <v>8</v>
      </c>
      <c r="F1699" s="5">
        <v>42736</v>
      </c>
      <c r="G1699">
        <v>813456332</v>
      </c>
      <c r="H1699" s="5">
        <v>42751</v>
      </c>
      <c r="I1699">
        <v>8660</v>
      </c>
      <c r="J1699" s="9">
        <v>152.58000000000001</v>
      </c>
      <c r="K1699" s="9">
        <v>97.44</v>
      </c>
      <c r="L1699" s="9">
        <v>1321342.8</v>
      </c>
      <c r="M1699" s="9">
        <v>843830.4</v>
      </c>
      <c r="N1699" s="9">
        <v>477512.4</v>
      </c>
    </row>
    <row r="1700" spans="1:14" x14ac:dyDescent="0.25">
      <c r="A1700" t="s">
        <v>0</v>
      </c>
      <c r="B1700" t="s">
        <v>48</v>
      </c>
      <c r="C1700" t="s">
        <v>57</v>
      </c>
      <c r="D1700" t="s">
        <v>3</v>
      </c>
      <c r="E1700" t="s">
        <v>15</v>
      </c>
      <c r="F1700" s="5">
        <v>42096</v>
      </c>
      <c r="G1700">
        <v>687958562</v>
      </c>
      <c r="H1700" s="5">
        <v>42132</v>
      </c>
      <c r="I1700">
        <v>1081</v>
      </c>
      <c r="J1700" s="9">
        <v>154.06</v>
      </c>
      <c r="K1700" s="9">
        <v>90.93</v>
      </c>
      <c r="L1700" s="9">
        <v>166538.85999999999</v>
      </c>
      <c r="M1700" s="9">
        <v>98295.33</v>
      </c>
      <c r="N1700" s="9">
        <v>68243.53</v>
      </c>
    </row>
    <row r="1701" spans="1:14" x14ac:dyDescent="0.25">
      <c r="A1701" t="s">
        <v>9</v>
      </c>
      <c r="B1701" t="s">
        <v>125</v>
      </c>
      <c r="C1701" t="s">
        <v>65</v>
      </c>
      <c r="D1701" t="s">
        <v>7</v>
      </c>
      <c r="E1701" t="s">
        <v>15</v>
      </c>
      <c r="F1701" s="5">
        <v>43422</v>
      </c>
      <c r="G1701">
        <v>308415687</v>
      </c>
      <c r="H1701" s="5">
        <v>43431</v>
      </c>
      <c r="I1701">
        <v>5910</v>
      </c>
      <c r="J1701" s="9">
        <v>668.27</v>
      </c>
      <c r="K1701" s="9">
        <v>502.54</v>
      </c>
      <c r="L1701" s="9">
        <v>3949475.7</v>
      </c>
      <c r="M1701" s="9">
        <v>2970011.4</v>
      </c>
      <c r="N1701" s="9">
        <v>979464.3</v>
      </c>
    </row>
    <row r="1702" spans="1:14" x14ac:dyDescent="0.25">
      <c r="A1702" t="s">
        <v>17</v>
      </c>
      <c r="B1702" t="s">
        <v>209</v>
      </c>
      <c r="C1702" t="s">
        <v>6</v>
      </c>
      <c r="D1702" t="s">
        <v>7</v>
      </c>
      <c r="E1702" t="s">
        <v>8</v>
      </c>
      <c r="F1702" s="5">
        <v>43676</v>
      </c>
      <c r="G1702">
        <v>951439034</v>
      </c>
      <c r="H1702" s="5">
        <v>43724</v>
      </c>
      <c r="I1702">
        <v>808</v>
      </c>
      <c r="J1702" s="9">
        <v>152.58000000000001</v>
      </c>
      <c r="K1702" s="9">
        <v>97.44</v>
      </c>
      <c r="L1702" s="9">
        <v>123284.64</v>
      </c>
      <c r="M1702" s="9">
        <v>78731.520000000004</v>
      </c>
      <c r="N1702" s="9">
        <v>44553.120000000003</v>
      </c>
    </row>
    <row r="1703" spans="1:14" x14ac:dyDescent="0.25">
      <c r="A1703" t="s">
        <v>20</v>
      </c>
      <c r="B1703" t="s">
        <v>70</v>
      </c>
      <c r="C1703" t="s">
        <v>6</v>
      </c>
      <c r="D1703" t="s">
        <v>3</v>
      </c>
      <c r="E1703" t="s">
        <v>23</v>
      </c>
      <c r="F1703" s="5">
        <v>43783</v>
      </c>
      <c r="G1703">
        <v>363952434</v>
      </c>
      <c r="H1703" s="5">
        <v>43784</v>
      </c>
      <c r="I1703">
        <v>468</v>
      </c>
      <c r="J1703" s="9">
        <v>152.58000000000001</v>
      </c>
      <c r="K1703" s="9">
        <v>97.44</v>
      </c>
      <c r="L1703" s="9">
        <v>71407.44</v>
      </c>
      <c r="M1703" s="9">
        <v>45601.919999999998</v>
      </c>
      <c r="N1703" s="9">
        <v>25805.52</v>
      </c>
    </row>
    <row r="1704" spans="1:14" x14ac:dyDescent="0.25">
      <c r="A1704" t="s">
        <v>12</v>
      </c>
      <c r="B1704" t="s">
        <v>150</v>
      </c>
      <c r="C1704" t="s">
        <v>19</v>
      </c>
      <c r="D1704" t="s">
        <v>3</v>
      </c>
      <c r="E1704" t="s">
        <v>15</v>
      </c>
      <c r="F1704" s="5">
        <v>44483</v>
      </c>
      <c r="G1704">
        <v>413192212</v>
      </c>
      <c r="H1704" s="5">
        <v>44517</v>
      </c>
      <c r="I1704">
        <v>1612</v>
      </c>
      <c r="J1704" s="9">
        <v>81.73</v>
      </c>
      <c r="K1704" s="9">
        <v>56.67</v>
      </c>
      <c r="L1704" s="9">
        <v>131748.76</v>
      </c>
      <c r="M1704" s="9">
        <v>91352.04</v>
      </c>
      <c r="N1704" s="9">
        <v>40396.720000000001</v>
      </c>
    </row>
    <row r="1705" spans="1:14" x14ac:dyDescent="0.25">
      <c r="A1705" t="s">
        <v>12</v>
      </c>
      <c r="B1705" t="s">
        <v>195</v>
      </c>
      <c r="C1705" t="s">
        <v>2</v>
      </c>
      <c r="D1705" t="s">
        <v>3</v>
      </c>
      <c r="E1705" t="s">
        <v>15</v>
      </c>
      <c r="F1705" s="5">
        <v>42287</v>
      </c>
      <c r="G1705">
        <v>336707198</v>
      </c>
      <c r="H1705" s="5">
        <v>42335</v>
      </c>
      <c r="I1705">
        <v>7997</v>
      </c>
      <c r="J1705" s="9">
        <v>255.28</v>
      </c>
      <c r="K1705" s="9">
        <v>159.41999999999999</v>
      </c>
      <c r="L1705" s="9">
        <v>2041474.16</v>
      </c>
      <c r="M1705" s="9">
        <v>1274881.74</v>
      </c>
      <c r="N1705" s="9">
        <v>766592.42</v>
      </c>
    </row>
    <row r="1706" spans="1:14" x14ac:dyDescent="0.25">
      <c r="A1706" t="s">
        <v>17</v>
      </c>
      <c r="B1706" t="s">
        <v>75</v>
      </c>
      <c r="C1706" t="s">
        <v>19</v>
      </c>
      <c r="D1706" t="s">
        <v>3</v>
      </c>
      <c r="E1706" t="s">
        <v>15</v>
      </c>
      <c r="F1706" s="5">
        <v>44060</v>
      </c>
      <c r="G1706">
        <v>792358720</v>
      </c>
      <c r="H1706" s="5">
        <v>44067</v>
      </c>
      <c r="I1706">
        <v>5408</v>
      </c>
      <c r="J1706" s="9">
        <v>81.73</v>
      </c>
      <c r="K1706" s="9">
        <v>56.67</v>
      </c>
      <c r="L1706" s="9">
        <v>441995.84</v>
      </c>
      <c r="M1706" s="9">
        <v>306471.36</v>
      </c>
      <c r="N1706" s="9">
        <v>135524.48000000001</v>
      </c>
    </row>
    <row r="1707" spans="1:14" x14ac:dyDescent="0.25">
      <c r="A1707" t="s">
        <v>9</v>
      </c>
      <c r="B1707" t="s">
        <v>69</v>
      </c>
      <c r="C1707" t="s">
        <v>45</v>
      </c>
      <c r="D1707" t="s">
        <v>7</v>
      </c>
      <c r="E1707" t="s">
        <v>15</v>
      </c>
      <c r="F1707" s="5">
        <v>42631</v>
      </c>
      <c r="G1707">
        <v>708320605</v>
      </c>
      <c r="H1707" s="5">
        <v>42648</v>
      </c>
      <c r="I1707">
        <v>6662</v>
      </c>
      <c r="J1707" s="9">
        <v>9.33</v>
      </c>
      <c r="K1707" s="9">
        <v>6.92</v>
      </c>
      <c r="L1707" s="9">
        <v>62156.46</v>
      </c>
      <c r="M1707" s="9">
        <v>46101.04</v>
      </c>
      <c r="N1707" s="9">
        <v>16055.42</v>
      </c>
    </row>
    <row r="1708" spans="1:14" x14ac:dyDescent="0.25">
      <c r="A1708" t="s">
        <v>9</v>
      </c>
      <c r="B1708" t="s">
        <v>141</v>
      </c>
      <c r="C1708" t="s">
        <v>29</v>
      </c>
      <c r="D1708" t="s">
        <v>7</v>
      </c>
      <c r="E1708" t="s">
        <v>4</v>
      </c>
      <c r="F1708" s="5">
        <v>43529</v>
      </c>
      <c r="G1708">
        <v>433079183</v>
      </c>
      <c r="H1708" s="5">
        <v>43574</v>
      </c>
      <c r="I1708">
        <v>6609</v>
      </c>
      <c r="J1708" s="9">
        <v>651.21</v>
      </c>
      <c r="K1708" s="9">
        <v>524.96</v>
      </c>
      <c r="L1708" s="9">
        <v>4303846.8899999997</v>
      </c>
      <c r="M1708" s="9">
        <v>3469460.64</v>
      </c>
      <c r="N1708" s="9">
        <v>834386.25</v>
      </c>
    </row>
    <row r="1709" spans="1:14" x14ac:dyDescent="0.25">
      <c r="A1709" t="s">
        <v>12</v>
      </c>
      <c r="B1709" t="s">
        <v>13</v>
      </c>
      <c r="C1709" t="s">
        <v>22</v>
      </c>
      <c r="D1709" t="s">
        <v>7</v>
      </c>
      <c r="E1709" t="s">
        <v>8</v>
      </c>
      <c r="F1709" s="5">
        <v>43361</v>
      </c>
      <c r="G1709">
        <v>385433280</v>
      </c>
      <c r="H1709" s="5">
        <v>43405</v>
      </c>
      <c r="I1709">
        <v>7128</v>
      </c>
      <c r="J1709" s="9">
        <v>109.28</v>
      </c>
      <c r="K1709" s="9">
        <v>35.840000000000003</v>
      </c>
      <c r="L1709" s="9">
        <v>778947.84</v>
      </c>
      <c r="M1709" s="9">
        <v>255467.51999999999</v>
      </c>
      <c r="N1709" s="9">
        <v>523480.32000000001</v>
      </c>
    </row>
    <row r="1710" spans="1:14" x14ac:dyDescent="0.25">
      <c r="A1710" t="s">
        <v>9</v>
      </c>
      <c r="B1710" t="s">
        <v>204</v>
      </c>
      <c r="C1710" t="s">
        <v>19</v>
      </c>
      <c r="D1710" t="s">
        <v>7</v>
      </c>
      <c r="E1710" t="s">
        <v>15</v>
      </c>
      <c r="F1710" s="5">
        <v>43973</v>
      </c>
      <c r="G1710">
        <v>604494225</v>
      </c>
      <c r="H1710" s="5">
        <v>44007</v>
      </c>
      <c r="I1710">
        <v>2129</v>
      </c>
      <c r="J1710" s="9">
        <v>81.73</v>
      </c>
      <c r="K1710" s="9">
        <v>56.67</v>
      </c>
      <c r="L1710" s="9">
        <v>174003.17</v>
      </c>
      <c r="M1710" s="9">
        <v>120650.43</v>
      </c>
      <c r="N1710" s="9">
        <v>53352.74</v>
      </c>
    </row>
    <row r="1711" spans="1:14" x14ac:dyDescent="0.25">
      <c r="A1711" t="s">
        <v>0</v>
      </c>
      <c r="B1711" t="s">
        <v>143</v>
      </c>
      <c r="C1711" t="s">
        <v>45</v>
      </c>
      <c r="D1711" t="s">
        <v>3</v>
      </c>
      <c r="E1711" t="s">
        <v>4</v>
      </c>
      <c r="F1711" s="5">
        <v>42828</v>
      </c>
      <c r="G1711">
        <v>299685847</v>
      </c>
      <c r="H1711" s="5">
        <v>42849</v>
      </c>
      <c r="I1711">
        <v>2557</v>
      </c>
      <c r="J1711" s="9">
        <v>9.33</v>
      </c>
      <c r="K1711" s="9">
        <v>6.92</v>
      </c>
      <c r="L1711" s="9">
        <v>23856.81</v>
      </c>
      <c r="M1711" s="9">
        <v>17694.439999999999</v>
      </c>
      <c r="N1711" s="9">
        <v>6162.37</v>
      </c>
    </row>
    <row r="1712" spans="1:14" x14ac:dyDescent="0.25">
      <c r="A1712" t="s">
        <v>12</v>
      </c>
      <c r="B1712" t="s">
        <v>169</v>
      </c>
      <c r="C1712" t="s">
        <v>14</v>
      </c>
      <c r="D1712" t="s">
        <v>3</v>
      </c>
      <c r="E1712" t="s">
        <v>15</v>
      </c>
      <c r="F1712" s="5">
        <v>44245</v>
      </c>
      <c r="G1712">
        <v>100744473</v>
      </c>
      <c r="H1712" s="5">
        <v>44271</v>
      </c>
      <c r="I1712">
        <v>1383</v>
      </c>
      <c r="J1712" s="9">
        <v>205.7</v>
      </c>
      <c r="K1712" s="9">
        <v>117.11</v>
      </c>
      <c r="L1712" s="9">
        <v>284483.09999999998</v>
      </c>
      <c r="M1712" s="9">
        <v>161963.13</v>
      </c>
      <c r="N1712" s="9">
        <v>122519.97</v>
      </c>
    </row>
    <row r="1713" spans="1:14" x14ac:dyDescent="0.25">
      <c r="A1713" t="s">
        <v>9</v>
      </c>
      <c r="B1713" t="s">
        <v>164</v>
      </c>
      <c r="C1713" t="s">
        <v>45</v>
      </c>
      <c r="D1713" t="s">
        <v>3</v>
      </c>
      <c r="E1713" t="s">
        <v>4</v>
      </c>
      <c r="F1713" s="5">
        <v>44925</v>
      </c>
      <c r="G1713">
        <v>707718932</v>
      </c>
      <c r="H1713" s="5">
        <v>44567</v>
      </c>
      <c r="I1713">
        <v>8614</v>
      </c>
      <c r="J1713" s="9">
        <v>9.33</v>
      </c>
      <c r="K1713" s="9">
        <v>6.92</v>
      </c>
      <c r="L1713" s="9">
        <v>80368.62</v>
      </c>
      <c r="M1713" s="9">
        <v>59608.88</v>
      </c>
      <c r="N1713" s="9">
        <v>20759.740000000002</v>
      </c>
    </row>
    <row r="1714" spans="1:14" x14ac:dyDescent="0.25">
      <c r="A1714" t="s">
        <v>12</v>
      </c>
      <c r="B1714" t="s">
        <v>166</v>
      </c>
      <c r="C1714" t="s">
        <v>11</v>
      </c>
      <c r="D1714" t="s">
        <v>7</v>
      </c>
      <c r="E1714" t="s">
        <v>15</v>
      </c>
      <c r="F1714" s="5">
        <v>43887</v>
      </c>
      <c r="G1714">
        <v>640970551</v>
      </c>
      <c r="H1714" s="5">
        <v>43923</v>
      </c>
      <c r="I1714">
        <v>6285</v>
      </c>
      <c r="J1714" s="9">
        <v>47.45</v>
      </c>
      <c r="K1714" s="9">
        <v>31.79</v>
      </c>
      <c r="L1714" s="9">
        <v>298223.25</v>
      </c>
      <c r="M1714" s="9">
        <v>199800.15</v>
      </c>
      <c r="N1714" s="9">
        <v>98423.1</v>
      </c>
    </row>
    <row r="1715" spans="1:14" x14ac:dyDescent="0.25">
      <c r="A1715" t="s">
        <v>9</v>
      </c>
      <c r="B1715" t="s">
        <v>64</v>
      </c>
      <c r="C1715" t="s">
        <v>14</v>
      </c>
      <c r="D1715" t="s">
        <v>3</v>
      </c>
      <c r="E1715" t="s">
        <v>23</v>
      </c>
      <c r="F1715" s="5">
        <v>43385</v>
      </c>
      <c r="G1715">
        <v>291173160</v>
      </c>
      <c r="H1715" s="5">
        <v>43406</v>
      </c>
      <c r="I1715">
        <v>3463</v>
      </c>
      <c r="J1715" s="9">
        <v>205.7</v>
      </c>
      <c r="K1715" s="9">
        <v>117.11</v>
      </c>
      <c r="L1715" s="9">
        <v>712339.1</v>
      </c>
      <c r="M1715" s="9">
        <v>405551.93</v>
      </c>
      <c r="N1715" s="9">
        <v>306787.17</v>
      </c>
    </row>
    <row r="1716" spans="1:14" x14ac:dyDescent="0.25">
      <c r="A1716" t="s">
        <v>0</v>
      </c>
      <c r="B1716" t="s">
        <v>74</v>
      </c>
      <c r="C1716" t="s">
        <v>65</v>
      </c>
      <c r="D1716" t="s">
        <v>7</v>
      </c>
      <c r="E1716" t="s">
        <v>4</v>
      </c>
      <c r="F1716" s="5">
        <v>44023</v>
      </c>
      <c r="G1716">
        <v>569313085</v>
      </c>
      <c r="H1716" s="5">
        <v>44061</v>
      </c>
      <c r="I1716">
        <v>1248</v>
      </c>
      <c r="J1716" s="9">
        <v>668.27</v>
      </c>
      <c r="K1716" s="9">
        <v>502.54</v>
      </c>
      <c r="L1716" s="9">
        <v>834000.96</v>
      </c>
      <c r="M1716" s="9">
        <v>627169.92000000004</v>
      </c>
      <c r="N1716" s="9">
        <v>206831.04</v>
      </c>
    </row>
    <row r="1717" spans="1:14" x14ac:dyDescent="0.25">
      <c r="A1717" t="s">
        <v>9</v>
      </c>
      <c r="B1717" t="s">
        <v>161</v>
      </c>
      <c r="C1717" t="s">
        <v>65</v>
      </c>
      <c r="D1717" t="s">
        <v>7</v>
      </c>
      <c r="E1717" t="s">
        <v>8</v>
      </c>
      <c r="F1717" s="5">
        <v>44371</v>
      </c>
      <c r="G1717">
        <v>656689155</v>
      </c>
      <c r="H1717" s="5">
        <v>44417</v>
      </c>
      <c r="I1717">
        <v>7769</v>
      </c>
      <c r="J1717" s="9">
        <v>668.27</v>
      </c>
      <c r="K1717" s="9">
        <v>502.54</v>
      </c>
      <c r="L1717" s="9">
        <v>5191789.63</v>
      </c>
      <c r="M1717" s="9">
        <v>3904233.26</v>
      </c>
      <c r="N1717" s="9">
        <v>1287556.3700000001</v>
      </c>
    </row>
    <row r="1718" spans="1:14" x14ac:dyDescent="0.25">
      <c r="A1718" t="s">
        <v>0</v>
      </c>
      <c r="B1718" t="s">
        <v>5</v>
      </c>
      <c r="C1718" t="s">
        <v>6</v>
      </c>
      <c r="D1718" t="s">
        <v>3</v>
      </c>
      <c r="E1718" t="s">
        <v>8</v>
      </c>
      <c r="F1718" s="5">
        <v>44274</v>
      </c>
      <c r="G1718">
        <v>254912698</v>
      </c>
      <c r="H1718" s="5">
        <v>44294</v>
      </c>
      <c r="I1718">
        <v>3187</v>
      </c>
      <c r="J1718" s="9">
        <v>152.58000000000001</v>
      </c>
      <c r="K1718" s="9">
        <v>97.44</v>
      </c>
      <c r="L1718" s="9">
        <v>486272.46</v>
      </c>
      <c r="M1718" s="9">
        <v>310541.28000000003</v>
      </c>
      <c r="N1718" s="9">
        <v>175731.18</v>
      </c>
    </row>
    <row r="1719" spans="1:14" x14ac:dyDescent="0.25">
      <c r="A1719" t="s">
        <v>9</v>
      </c>
      <c r="B1719" t="s">
        <v>164</v>
      </c>
      <c r="C1719" t="s">
        <v>11</v>
      </c>
      <c r="D1719" t="s">
        <v>7</v>
      </c>
      <c r="E1719" t="s">
        <v>4</v>
      </c>
      <c r="F1719" s="5">
        <v>42425</v>
      </c>
      <c r="G1719">
        <v>935907542</v>
      </c>
      <c r="H1719" s="5">
        <v>42450</v>
      </c>
      <c r="I1719">
        <v>4695</v>
      </c>
      <c r="J1719" s="9">
        <v>47.45</v>
      </c>
      <c r="K1719" s="9">
        <v>31.79</v>
      </c>
      <c r="L1719" s="9">
        <v>222777.75</v>
      </c>
      <c r="M1719" s="9">
        <v>149254.04999999999</v>
      </c>
      <c r="N1719" s="9">
        <v>73523.7</v>
      </c>
    </row>
    <row r="1720" spans="1:14" x14ac:dyDescent="0.25">
      <c r="A1720" t="s">
        <v>17</v>
      </c>
      <c r="B1720" t="s">
        <v>35</v>
      </c>
      <c r="C1720" t="s">
        <v>36</v>
      </c>
      <c r="D1720" t="s">
        <v>7</v>
      </c>
      <c r="E1720" t="s">
        <v>8</v>
      </c>
      <c r="F1720" s="5">
        <v>42604</v>
      </c>
      <c r="G1720">
        <v>291910016</v>
      </c>
      <c r="H1720" s="5">
        <v>42640</v>
      </c>
      <c r="I1720">
        <v>1515</v>
      </c>
      <c r="J1720" s="9">
        <v>421.89</v>
      </c>
      <c r="K1720" s="9">
        <v>364.69</v>
      </c>
      <c r="L1720" s="9">
        <v>639163.35</v>
      </c>
      <c r="M1720" s="9">
        <v>552505.35</v>
      </c>
      <c r="N1720" s="9">
        <v>86658</v>
      </c>
    </row>
    <row r="1721" spans="1:14" x14ac:dyDescent="0.25">
      <c r="A1721" t="s">
        <v>9</v>
      </c>
      <c r="B1721" t="s">
        <v>156</v>
      </c>
      <c r="C1721" t="s">
        <v>45</v>
      </c>
      <c r="D1721" t="s">
        <v>3</v>
      </c>
      <c r="E1721" t="s">
        <v>8</v>
      </c>
      <c r="F1721" s="5">
        <v>42170</v>
      </c>
      <c r="G1721">
        <v>485468947</v>
      </c>
      <c r="H1721" s="5">
        <v>42186</v>
      </c>
      <c r="I1721">
        <v>9905</v>
      </c>
      <c r="J1721" s="9">
        <v>9.33</v>
      </c>
      <c r="K1721" s="9">
        <v>6.92</v>
      </c>
      <c r="L1721" s="9">
        <v>92413.65</v>
      </c>
      <c r="M1721" s="9">
        <v>68542.600000000006</v>
      </c>
      <c r="N1721" s="9">
        <v>23871.05</v>
      </c>
    </row>
    <row r="1722" spans="1:14" x14ac:dyDescent="0.25">
      <c r="A1722" t="s">
        <v>0</v>
      </c>
      <c r="B1722" t="s">
        <v>94</v>
      </c>
      <c r="C1722" t="s">
        <v>19</v>
      </c>
      <c r="D1722" t="s">
        <v>7</v>
      </c>
      <c r="E1722" t="s">
        <v>23</v>
      </c>
      <c r="F1722" s="5">
        <v>42524</v>
      </c>
      <c r="G1722">
        <v>599445664</v>
      </c>
      <c r="H1722" s="5">
        <v>42570</v>
      </c>
      <c r="I1722">
        <v>8148</v>
      </c>
      <c r="J1722" s="9">
        <v>81.73</v>
      </c>
      <c r="K1722" s="9">
        <v>56.67</v>
      </c>
      <c r="L1722" s="9">
        <v>665936.04</v>
      </c>
      <c r="M1722" s="9">
        <v>461747.16</v>
      </c>
      <c r="N1722" s="9">
        <v>204188.88</v>
      </c>
    </row>
    <row r="1723" spans="1:14" x14ac:dyDescent="0.25">
      <c r="A1723" t="s">
        <v>9</v>
      </c>
      <c r="B1723" t="s">
        <v>99</v>
      </c>
      <c r="C1723" t="s">
        <v>2</v>
      </c>
      <c r="D1723" t="s">
        <v>7</v>
      </c>
      <c r="E1723" t="s">
        <v>8</v>
      </c>
      <c r="F1723" s="5">
        <v>43497</v>
      </c>
      <c r="G1723">
        <v>687013995</v>
      </c>
      <c r="H1723" s="5">
        <v>43537</v>
      </c>
      <c r="I1723">
        <v>1563</v>
      </c>
      <c r="J1723" s="9">
        <v>255.28</v>
      </c>
      <c r="K1723" s="9">
        <v>159.41999999999999</v>
      </c>
      <c r="L1723" s="9">
        <v>399002.64</v>
      </c>
      <c r="M1723" s="9">
        <v>249173.46</v>
      </c>
      <c r="N1723" s="9">
        <v>149829.18</v>
      </c>
    </row>
    <row r="1724" spans="1:14" x14ac:dyDescent="0.25">
      <c r="A1724" t="s">
        <v>9</v>
      </c>
      <c r="B1724" t="s">
        <v>194</v>
      </c>
      <c r="C1724" t="s">
        <v>65</v>
      </c>
      <c r="D1724" t="s">
        <v>7</v>
      </c>
      <c r="E1724" t="s">
        <v>8</v>
      </c>
      <c r="F1724" s="5">
        <v>42077</v>
      </c>
      <c r="G1724">
        <v>421660268</v>
      </c>
      <c r="H1724" s="5">
        <v>42105</v>
      </c>
      <c r="I1724">
        <v>7498</v>
      </c>
      <c r="J1724" s="9">
        <v>668.27</v>
      </c>
      <c r="K1724" s="9">
        <v>502.54</v>
      </c>
      <c r="L1724" s="9">
        <v>5010688.46</v>
      </c>
      <c r="M1724" s="9">
        <v>3768044.92</v>
      </c>
      <c r="N1724" s="9">
        <v>1242643.54</v>
      </c>
    </row>
    <row r="1725" spans="1:14" x14ac:dyDescent="0.25">
      <c r="A1725" t="s">
        <v>9</v>
      </c>
      <c r="B1725" t="s">
        <v>69</v>
      </c>
      <c r="C1725" t="s">
        <v>31</v>
      </c>
      <c r="D1725" t="s">
        <v>7</v>
      </c>
      <c r="E1725" t="s">
        <v>8</v>
      </c>
      <c r="F1725" s="5">
        <v>43334</v>
      </c>
      <c r="G1725">
        <v>447183310</v>
      </c>
      <c r="H1725" s="5">
        <v>43362</v>
      </c>
      <c r="I1725">
        <v>334</v>
      </c>
      <c r="J1725" s="9">
        <v>437.2</v>
      </c>
      <c r="K1725" s="9">
        <v>263.33</v>
      </c>
      <c r="L1725" s="9">
        <v>146024.79999999999</v>
      </c>
      <c r="M1725" s="9">
        <v>87952.22</v>
      </c>
      <c r="N1725" s="9">
        <v>58072.58</v>
      </c>
    </row>
    <row r="1726" spans="1:14" x14ac:dyDescent="0.25">
      <c r="A1726" t="s">
        <v>9</v>
      </c>
      <c r="B1726" t="s">
        <v>44</v>
      </c>
      <c r="C1726" t="s">
        <v>57</v>
      </c>
      <c r="D1726" t="s">
        <v>7</v>
      </c>
      <c r="E1726" t="s">
        <v>15</v>
      </c>
      <c r="F1726" s="5">
        <v>44537</v>
      </c>
      <c r="G1726">
        <v>127694451</v>
      </c>
      <c r="H1726" s="5">
        <v>44557</v>
      </c>
      <c r="I1726">
        <v>6481</v>
      </c>
      <c r="J1726" s="9">
        <v>154.06</v>
      </c>
      <c r="K1726" s="9">
        <v>90.93</v>
      </c>
      <c r="L1726" s="9">
        <v>998462.86</v>
      </c>
      <c r="M1726" s="9">
        <v>589317.32999999996</v>
      </c>
      <c r="N1726" s="9">
        <v>409145.53</v>
      </c>
    </row>
    <row r="1727" spans="1:14" x14ac:dyDescent="0.25">
      <c r="A1727" t="s">
        <v>9</v>
      </c>
      <c r="B1727" t="s">
        <v>192</v>
      </c>
      <c r="C1727" t="s">
        <v>36</v>
      </c>
      <c r="D1727" t="s">
        <v>7</v>
      </c>
      <c r="E1727" t="s">
        <v>4</v>
      </c>
      <c r="F1727" s="5">
        <v>43995</v>
      </c>
      <c r="G1727">
        <v>697617518</v>
      </c>
      <c r="H1727" s="5">
        <v>44019</v>
      </c>
      <c r="I1727">
        <v>9381</v>
      </c>
      <c r="J1727" s="9">
        <v>421.89</v>
      </c>
      <c r="K1727" s="9">
        <v>364.69</v>
      </c>
      <c r="L1727" s="9">
        <v>3957750.09</v>
      </c>
      <c r="M1727" s="9">
        <v>3421156.89</v>
      </c>
      <c r="N1727" s="9">
        <v>536593.19999999995</v>
      </c>
    </row>
    <row r="1728" spans="1:14" x14ac:dyDescent="0.25">
      <c r="A1728" t="s">
        <v>9</v>
      </c>
      <c r="B1728" t="s">
        <v>104</v>
      </c>
      <c r="C1728" t="s">
        <v>19</v>
      </c>
      <c r="D1728" t="s">
        <v>7</v>
      </c>
      <c r="E1728" t="s">
        <v>15</v>
      </c>
      <c r="F1728" s="5">
        <v>42026</v>
      </c>
      <c r="G1728">
        <v>311688840</v>
      </c>
      <c r="H1728" s="5">
        <v>42049</v>
      </c>
      <c r="I1728">
        <v>4509</v>
      </c>
      <c r="J1728" s="9">
        <v>81.73</v>
      </c>
      <c r="K1728" s="9">
        <v>56.67</v>
      </c>
      <c r="L1728" s="9">
        <v>368520.57</v>
      </c>
      <c r="M1728" s="9">
        <v>255525.03</v>
      </c>
      <c r="N1728" s="9">
        <v>112995.54</v>
      </c>
    </row>
    <row r="1729" spans="1:14" x14ac:dyDescent="0.25">
      <c r="A1729" t="s">
        <v>17</v>
      </c>
      <c r="B1729" t="s">
        <v>82</v>
      </c>
      <c r="C1729" t="s">
        <v>65</v>
      </c>
      <c r="D1729" t="s">
        <v>7</v>
      </c>
      <c r="E1729" t="s">
        <v>4</v>
      </c>
      <c r="F1729" s="5">
        <v>42332</v>
      </c>
      <c r="G1729">
        <v>794957244</v>
      </c>
      <c r="H1729" s="5">
        <v>42369</v>
      </c>
      <c r="I1729">
        <v>4369</v>
      </c>
      <c r="J1729" s="9">
        <v>668.27</v>
      </c>
      <c r="K1729" s="9">
        <v>502.54</v>
      </c>
      <c r="L1729" s="9">
        <v>2919671.63</v>
      </c>
      <c r="M1729" s="9">
        <v>2195597.2599999998</v>
      </c>
      <c r="N1729" s="9">
        <v>724074.37</v>
      </c>
    </row>
    <row r="1730" spans="1:14" x14ac:dyDescent="0.25">
      <c r="A1730" t="s">
        <v>17</v>
      </c>
      <c r="B1730" t="s">
        <v>47</v>
      </c>
      <c r="C1730" t="s">
        <v>57</v>
      </c>
      <c r="D1730" t="s">
        <v>7</v>
      </c>
      <c r="E1730" t="s">
        <v>23</v>
      </c>
      <c r="F1730" s="5">
        <v>43896</v>
      </c>
      <c r="G1730">
        <v>892784059</v>
      </c>
      <c r="H1730" s="5">
        <v>43896</v>
      </c>
      <c r="I1730">
        <v>3497</v>
      </c>
      <c r="J1730" s="9">
        <v>154.06</v>
      </c>
      <c r="K1730" s="9">
        <v>90.93</v>
      </c>
      <c r="L1730" s="9">
        <v>538747.81999999995</v>
      </c>
      <c r="M1730" s="9">
        <v>317982.21000000002</v>
      </c>
      <c r="N1730" s="9">
        <v>220765.61</v>
      </c>
    </row>
    <row r="1731" spans="1:14" x14ac:dyDescent="0.25">
      <c r="A1731" t="s">
        <v>9</v>
      </c>
      <c r="B1731" t="s">
        <v>155</v>
      </c>
      <c r="C1731" t="s">
        <v>22</v>
      </c>
      <c r="D1731" t="s">
        <v>3</v>
      </c>
      <c r="E1731" t="s">
        <v>15</v>
      </c>
      <c r="F1731" s="5">
        <v>43659</v>
      </c>
      <c r="G1731">
        <v>320843112</v>
      </c>
      <c r="H1731" s="5">
        <v>43695</v>
      </c>
      <c r="I1731">
        <v>3462</v>
      </c>
      <c r="J1731" s="9">
        <v>109.28</v>
      </c>
      <c r="K1731" s="9">
        <v>35.840000000000003</v>
      </c>
      <c r="L1731" s="9">
        <v>378327.36</v>
      </c>
      <c r="M1731" s="9">
        <v>124078.08</v>
      </c>
      <c r="N1731" s="9">
        <v>254249.28</v>
      </c>
    </row>
    <row r="1732" spans="1:14" x14ac:dyDescent="0.25">
      <c r="A1732" t="s">
        <v>12</v>
      </c>
      <c r="B1732" t="s">
        <v>162</v>
      </c>
      <c r="C1732" t="s">
        <v>57</v>
      </c>
      <c r="D1732" t="s">
        <v>7</v>
      </c>
      <c r="E1732" t="s">
        <v>23</v>
      </c>
      <c r="F1732" s="5">
        <v>42191</v>
      </c>
      <c r="G1732">
        <v>215120732</v>
      </c>
      <c r="H1732" s="5">
        <v>42219</v>
      </c>
      <c r="I1732">
        <v>7860</v>
      </c>
      <c r="J1732" s="9">
        <v>154.06</v>
      </c>
      <c r="K1732" s="9">
        <v>90.93</v>
      </c>
      <c r="L1732" s="9">
        <v>1210911.6000000001</v>
      </c>
      <c r="M1732" s="9">
        <v>714709.8</v>
      </c>
      <c r="N1732" s="9">
        <v>496201.8</v>
      </c>
    </row>
    <row r="1733" spans="1:14" x14ac:dyDescent="0.25">
      <c r="A1733" t="s">
        <v>17</v>
      </c>
      <c r="B1733" t="s">
        <v>30</v>
      </c>
      <c r="C1733" t="s">
        <v>11</v>
      </c>
      <c r="D1733" t="s">
        <v>7</v>
      </c>
      <c r="E1733" t="s">
        <v>4</v>
      </c>
      <c r="F1733" s="5">
        <v>44907</v>
      </c>
      <c r="G1733">
        <v>881915748</v>
      </c>
      <c r="H1733" s="5">
        <v>44909</v>
      </c>
      <c r="I1733">
        <v>7323</v>
      </c>
      <c r="J1733" s="9">
        <v>47.45</v>
      </c>
      <c r="K1733" s="9">
        <v>31.79</v>
      </c>
      <c r="L1733" s="9">
        <v>347476.35</v>
      </c>
      <c r="M1733" s="9">
        <v>232798.17</v>
      </c>
      <c r="N1733" s="9">
        <v>114678.18</v>
      </c>
    </row>
    <row r="1734" spans="1:14" x14ac:dyDescent="0.25">
      <c r="A1734" t="s">
        <v>9</v>
      </c>
      <c r="B1734" t="s">
        <v>153</v>
      </c>
      <c r="C1734" t="s">
        <v>11</v>
      </c>
      <c r="D1734" t="s">
        <v>7</v>
      </c>
      <c r="E1734" t="s">
        <v>23</v>
      </c>
      <c r="F1734" s="5">
        <v>42534</v>
      </c>
      <c r="G1734">
        <v>447839486</v>
      </c>
      <c r="H1734" s="5">
        <v>42579</v>
      </c>
      <c r="I1734">
        <v>4511</v>
      </c>
      <c r="J1734" s="9">
        <v>47.45</v>
      </c>
      <c r="K1734" s="9">
        <v>31.79</v>
      </c>
      <c r="L1734" s="9">
        <v>214046.95</v>
      </c>
      <c r="M1734" s="9">
        <v>143404.69</v>
      </c>
      <c r="N1734" s="9">
        <v>70642.259999999995</v>
      </c>
    </row>
    <row r="1735" spans="1:14" x14ac:dyDescent="0.25">
      <c r="A1735" t="s">
        <v>17</v>
      </c>
      <c r="B1735" t="s">
        <v>30</v>
      </c>
      <c r="C1735" t="s">
        <v>11</v>
      </c>
      <c r="D1735" t="s">
        <v>7</v>
      </c>
      <c r="E1735" t="s">
        <v>8</v>
      </c>
      <c r="F1735" s="5">
        <v>42231</v>
      </c>
      <c r="G1735">
        <v>709815776</v>
      </c>
      <c r="H1735" s="5">
        <v>42263</v>
      </c>
      <c r="I1735">
        <v>9117</v>
      </c>
      <c r="J1735" s="9">
        <v>47.45</v>
      </c>
      <c r="K1735" s="9">
        <v>31.79</v>
      </c>
      <c r="L1735" s="9">
        <v>432601.65</v>
      </c>
      <c r="M1735" s="9">
        <v>289829.43</v>
      </c>
      <c r="N1735" s="9">
        <v>142772.22</v>
      </c>
    </row>
    <row r="1736" spans="1:14" x14ac:dyDescent="0.25">
      <c r="A1736" t="s">
        <v>9</v>
      </c>
      <c r="B1736" t="s">
        <v>110</v>
      </c>
      <c r="C1736" t="s">
        <v>31</v>
      </c>
      <c r="D1736" t="s">
        <v>7</v>
      </c>
      <c r="E1736" t="s">
        <v>4</v>
      </c>
      <c r="F1736" s="5">
        <v>42314</v>
      </c>
      <c r="G1736">
        <v>385080945</v>
      </c>
      <c r="H1736" s="5">
        <v>42315</v>
      </c>
      <c r="I1736">
        <v>2864</v>
      </c>
      <c r="J1736" s="9">
        <v>437.2</v>
      </c>
      <c r="K1736" s="9">
        <v>263.33</v>
      </c>
      <c r="L1736" s="9">
        <v>1252140.8</v>
      </c>
      <c r="M1736" s="9">
        <v>754177.12</v>
      </c>
      <c r="N1736" s="9">
        <v>497963.68</v>
      </c>
    </row>
    <row r="1737" spans="1:14" x14ac:dyDescent="0.25">
      <c r="A1737" t="s">
        <v>12</v>
      </c>
      <c r="B1737" t="s">
        <v>166</v>
      </c>
      <c r="C1737" t="s">
        <v>31</v>
      </c>
      <c r="D1737" t="s">
        <v>3</v>
      </c>
      <c r="E1737" t="s">
        <v>15</v>
      </c>
      <c r="F1737" s="5">
        <v>43180</v>
      </c>
      <c r="G1737">
        <v>961183822</v>
      </c>
      <c r="H1737" s="5">
        <v>43211</v>
      </c>
      <c r="I1737">
        <v>4507</v>
      </c>
      <c r="J1737" s="9">
        <v>437.2</v>
      </c>
      <c r="K1737" s="9">
        <v>263.33</v>
      </c>
      <c r="L1737" s="9">
        <v>1970460.4</v>
      </c>
      <c r="M1737" s="9">
        <v>1186828.31</v>
      </c>
      <c r="N1737" s="9">
        <v>783632.09</v>
      </c>
    </row>
    <row r="1738" spans="1:14" x14ac:dyDescent="0.25">
      <c r="A1738" t="s">
        <v>17</v>
      </c>
      <c r="B1738" t="s">
        <v>149</v>
      </c>
      <c r="C1738" t="s">
        <v>14</v>
      </c>
      <c r="D1738" t="s">
        <v>7</v>
      </c>
      <c r="E1738" t="s">
        <v>4</v>
      </c>
      <c r="F1738" s="5">
        <v>42538</v>
      </c>
      <c r="G1738">
        <v>845985734</v>
      </c>
      <c r="H1738" s="5">
        <v>42549</v>
      </c>
      <c r="I1738">
        <v>4833</v>
      </c>
      <c r="J1738" s="9">
        <v>205.7</v>
      </c>
      <c r="K1738" s="9">
        <v>117.11</v>
      </c>
      <c r="L1738" s="9">
        <v>994148.1</v>
      </c>
      <c r="M1738" s="9">
        <v>565992.63</v>
      </c>
      <c r="N1738" s="9">
        <v>428155.47</v>
      </c>
    </row>
    <row r="1739" spans="1:14" x14ac:dyDescent="0.25">
      <c r="A1739" t="s">
        <v>12</v>
      </c>
      <c r="B1739" t="s">
        <v>137</v>
      </c>
      <c r="C1739" t="s">
        <v>31</v>
      </c>
      <c r="D1739" t="s">
        <v>7</v>
      </c>
      <c r="E1739" t="s">
        <v>8</v>
      </c>
      <c r="F1739" s="5">
        <v>44720</v>
      </c>
      <c r="G1739">
        <v>317660510</v>
      </c>
      <c r="H1739" s="5">
        <v>44741</v>
      </c>
      <c r="I1739">
        <v>1659</v>
      </c>
      <c r="J1739" s="9">
        <v>437.2</v>
      </c>
      <c r="K1739" s="9">
        <v>263.33</v>
      </c>
      <c r="L1739" s="9">
        <v>725314.8</v>
      </c>
      <c r="M1739" s="9">
        <v>436864.47</v>
      </c>
      <c r="N1739" s="9">
        <v>288450.33</v>
      </c>
    </row>
    <row r="1740" spans="1:14" x14ac:dyDescent="0.25">
      <c r="A1740" t="s">
        <v>9</v>
      </c>
      <c r="B1740" t="s">
        <v>126</v>
      </c>
      <c r="C1740" t="s">
        <v>57</v>
      </c>
      <c r="D1740" t="s">
        <v>3</v>
      </c>
      <c r="E1740" t="s">
        <v>15</v>
      </c>
      <c r="F1740" s="5">
        <v>42135</v>
      </c>
      <c r="G1740">
        <v>174694478</v>
      </c>
      <c r="H1740" s="5">
        <v>42135</v>
      </c>
      <c r="I1740">
        <v>4833</v>
      </c>
      <c r="J1740" s="9">
        <v>154.06</v>
      </c>
      <c r="K1740" s="9">
        <v>90.93</v>
      </c>
      <c r="L1740" s="9">
        <v>744571.98</v>
      </c>
      <c r="M1740" s="9">
        <v>439464.69</v>
      </c>
      <c r="N1740" s="9">
        <v>305107.28999999998</v>
      </c>
    </row>
    <row r="1741" spans="1:14" x14ac:dyDescent="0.25">
      <c r="A1741" t="s">
        <v>20</v>
      </c>
      <c r="B1741" t="s">
        <v>71</v>
      </c>
      <c r="C1741" t="s">
        <v>22</v>
      </c>
      <c r="D1741" t="s">
        <v>7</v>
      </c>
      <c r="E1741" t="s">
        <v>4</v>
      </c>
      <c r="F1741" s="5">
        <v>42894</v>
      </c>
      <c r="G1741">
        <v>385886466</v>
      </c>
      <c r="H1741" s="5">
        <v>42926</v>
      </c>
      <c r="I1741">
        <v>1235</v>
      </c>
      <c r="J1741" s="9">
        <v>109.28</v>
      </c>
      <c r="K1741" s="9">
        <v>35.840000000000003</v>
      </c>
      <c r="L1741" s="9">
        <v>134960.79999999999</v>
      </c>
      <c r="M1741" s="9">
        <v>44262.400000000001</v>
      </c>
      <c r="N1741" s="9">
        <v>90698.4</v>
      </c>
    </row>
    <row r="1742" spans="1:14" x14ac:dyDescent="0.25">
      <c r="A1742" t="s">
        <v>12</v>
      </c>
      <c r="B1742" t="s">
        <v>180</v>
      </c>
      <c r="C1742" t="s">
        <v>31</v>
      </c>
      <c r="D1742" t="s">
        <v>7</v>
      </c>
      <c r="E1742" t="s">
        <v>8</v>
      </c>
      <c r="F1742" s="5">
        <v>44381</v>
      </c>
      <c r="G1742">
        <v>540347802</v>
      </c>
      <c r="H1742" s="5">
        <v>44388</v>
      </c>
      <c r="I1742">
        <v>9777</v>
      </c>
      <c r="J1742" s="9">
        <v>437.2</v>
      </c>
      <c r="K1742" s="9">
        <v>263.33</v>
      </c>
      <c r="L1742" s="9">
        <v>4274504.4000000004</v>
      </c>
      <c r="M1742" s="9">
        <v>2574577.41</v>
      </c>
      <c r="N1742" s="9">
        <v>1699926.99</v>
      </c>
    </row>
    <row r="1743" spans="1:14" x14ac:dyDescent="0.25">
      <c r="A1743" t="s">
        <v>9</v>
      </c>
      <c r="B1743" t="s">
        <v>113</v>
      </c>
      <c r="C1743" t="s">
        <v>22</v>
      </c>
      <c r="D1743" t="s">
        <v>3</v>
      </c>
      <c r="E1743" t="s">
        <v>23</v>
      </c>
      <c r="F1743" s="5">
        <v>43980</v>
      </c>
      <c r="G1743">
        <v>297502315</v>
      </c>
      <c r="H1743" s="5">
        <v>43990</v>
      </c>
      <c r="I1743">
        <v>6401</v>
      </c>
      <c r="J1743" s="9">
        <v>109.28</v>
      </c>
      <c r="K1743" s="9">
        <v>35.840000000000003</v>
      </c>
      <c r="L1743" s="9">
        <v>699501.28</v>
      </c>
      <c r="M1743" s="9">
        <v>229411.84</v>
      </c>
      <c r="N1743" s="9">
        <v>470089.44</v>
      </c>
    </row>
    <row r="1744" spans="1:14" x14ac:dyDescent="0.25">
      <c r="A1744" t="s">
        <v>9</v>
      </c>
      <c r="B1744" t="s">
        <v>125</v>
      </c>
      <c r="C1744" t="s">
        <v>11</v>
      </c>
      <c r="D1744" t="s">
        <v>7</v>
      </c>
      <c r="E1744" t="s">
        <v>4</v>
      </c>
      <c r="F1744" s="5">
        <v>43586</v>
      </c>
      <c r="G1744">
        <v>737086331</v>
      </c>
      <c r="H1744" s="5">
        <v>43620</v>
      </c>
      <c r="I1744">
        <v>9080</v>
      </c>
      <c r="J1744" s="9">
        <v>47.45</v>
      </c>
      <c r="K1744" s="9">
        <v>31.79</v>
      </c>
      <c r="L1744" s="9">
        <v>430846</v>
      </c>
      <c r="M1744" s="9">
        <v>288653.2</v>
      </c>
      <c r="N1744" s="9">
        <v>142192.79999999999</v>
      </c>
    </row>
    <row r="1745" spans="1:14" x14ac:dyDescent="0.25">
      <c r="A1745" t="s">
        <v>9</v>
      </c>
      <c r="B1745" t="s">
        <v>157</v>
      </c>
      <c r="C1745" t="s">
        <v>65</v>
      </c>
      <c r="D1745" t="s">
        <v>7</v>
      </c>
      <c r="E1745" t="s">
        <v>4</v>
      </c>
      <c r="F1745" s="5">
        <v>43944</v>
      </c>
      <c r="G1745">
        <v>309148681</v>
      </c>
      <c r="H1745" s="5">
        <v>43956</v>
      </c>
      <c r="I1745">
        <v>2819</v>
      </c>
      <c r="J1745" s="9">
        <v>668.27</v>
      </c>
      <c r="K1745" s="9">
        <v>502.54</v>
      </c>
      <c r="L1745" s="9">
        <v>1883853.13</v>
      </c>
      <c r="M1745" s="9">
        <v>1416660.26</v>
      </c>
      <c r="N1745" s="9">
        <v>467192.87</v>
      </c>
    </row>
    <row r="1746" spans="1:14" x14ac:dyDescent="0.25">
      <c r="A1746" t="s">
        <v>0</v>
      </c>
      <c r="B1746" t="s">
        <v>33</v>
      </c>
      <c r="C1746" t="s">
        <v>29</v>
      </c>
      <c r="D1746" t="s">
        <v>7</v>
      </c>
      <c r="E1746" t="s">
        <v>15</v>
      </c>
      <c r="F1746" s="5">
        <v>42376</v>
      </c>
      <c r="G1746">
        <v>684050691</v>
      </c>
      <c r="H1746" s="5">
        <v>42418</v>
      </c>
      <c r="I1746">
        <v>4655</v>
      </c>
      <c r="J1746" s="9">
        <v>651.21</v>
      </c>
      <c r="K1746" s="9">
        <v>524.96</v>
      </c>
      <c r="L1746" s="9">
        <v>3031382.55</v>
      </c>
      <c r="M1746" s="9">
        <v>2443688.7999999998</v>
      </c>
      <c r="N1746" s="9">
        <v>587693.75</v>
      </c>
    </row>
    <row r="1747" spans="1:14" x14ac:dyDescent="0.25">
      <c r="A1747" t="s">
        <v>9</v>
      </c>
      <c r="B1747" t="s">
        <v>207</v>
      </c>
      <c r="C1747" t="s">
        <v>6</v>
      </c>
      <c r="D1747" t="s">
        <v>3</v>
      </c>
      <c r="E1747" t="s">
        <v>8</v>
      </c>
      <c r="F1747" s="5">
        <v>43561</v>
      </c>
      <c r="G1747">
        <v>902466189</v>
      </c>
      <c r="H1747" s="5">
        <v>43568</v>
      </c>
      <c r="I1747">
        <v>8655</v>
      </c>
      <c r="J1747" s="9">
        <v>152.58000000000001</v>
      </c>
      <c r="K1747" s="9">
        <v>97.44</v>
      </c>
      <c r="L1747" s="9">
        <v>1320579.8999999999</v>
      </c>
      <c r="M1747" s="9">
        <v>843343.2</v>
      </c>
      <c r="N1747" s="9">
        <v>477236.7</v>
      </c>
    </row>
    <row r="1748" spans="1:14" x14ac:dyDescent="0.25">
      <c r="A1748" t="s">
        <v>20</v>
      </c>
      <c r="B1748" t="s">
        <v>54</v>
      </c>
      <c r="C1748" t="s">
        <v>57</v>
      </c>
      <c r="D1748" t="s">
        <v>7</v>
      </c>
      <c r="E1748" t="s">
        <v>23</v>
      </c>
      <c r="F1748" s="5">
        <v>42601</v>
      </c>
      <c r="G1748">
        <v>525381505</v>
      </c>
      <c r="H1748" s="5">
        <v>42609</v>
      </c>
      <c r="I1748">
        <v>917</v>
      </c>
      <c r="J1748" s="9">
        <v>154.06</v>
      </c>
      <c r="K1748" s="9">
        <v>90.93</v>
      </c>
      <c r="L1748" s="9">
        <v>141273.01999999999</v>
      </c>
      <c r="M1748" s="9">
        <v>83382.81</v>
      </c>
      <c r="N1748" s="9">
        <v>57890.21</v>
      </c>
    </row>
    <row r="1749" spans="1:14" x14ac:dyDescent="0.25">
      <c r="A1749" t="s">
        <v>20</v>
      </c>
      <c r="B1749" t="s">
        <v>52</v>
      </c>
      <c r="C1749" t="s">
        <v>57</v>
      </c>
      <c r="D1749" t="s">
        <v>3</v>
      </c>
      <c r="E1749" t="s">
        <v>23</v>
      </c>
      <c r="F1749" s="5">
        <v>43568</v>
      </c>
      <c r="G1749">
        <v>984095466</v>
      </c>
      <c r="H1749" s="5">
        <v>43597</v>
      </c>
      <c r="I1749">
        <v>4572</v>
      </c>
      <c r="J1749" s="9">
        <v>154.06</v>
      </c>
      <c r="K1749" s="9">
        <v>90.93</v>
      </c>
      <c r="L1749" s="9">
        <v>704362.32</v>
      </c>
      <c r="M1749" s="9">
        <v>415731.96</v>
      </c>
      <c r="N1749" s="9">
        <v>288630.36</v>
      </c>
    </row>
    <row r="1750" spans="1:14" x14ac:dyDescent="0.25">
      <c r="A1750" t="s">
        <v>9</v>
      </c>
      <c r="B1750" t="s">
        <v>92</v>
      </c>
      <c r="C1750" t="s">
        <v>2</v>
      </c>
      <c r="D1750" t="s">
        <v>7</v>
      </c>
      <c r="E1750" t="s">
        <v>15</v>
      </c>
      <c r="F1750" s="5">
        <v>43152</v>
      </c>
      <c r="G1750">
        <v>630219399</v>
      </c>
      <c r="H1750" s="5">
        <v>43173</v>
      </c>
      <c r="I1750">
        <v>4780</v>
      </c>
      <c r="J1750" s="9">
        <v>255.28</v>
      </c>
      <c r="K1750" s="9">
        <v>159.41999999999999</v>
      </c>
      <c r="L1750" s="9">
        <v>1220238.3999999999</v>
      </c>
      <c r="M1750" s="9">
        <v>762027.6</v>
      </c>
      <c r="N1750" s="9">
        <v>458210.8</v>
      </c>
    </row>
    <row r="1751" spans="1:14" x14ac:dyDescent="0.25">
      <c r="A1751" t="s">
        <v>9</v>
      </c>
      <c r="B1751" t="s">
        <v>124</v>
      </c>
      <c r="C1751" t="s">
        <v>6</v>
      </c>
      <c r="D1751" t="s">
        <v>3</v>
      </c>
      <c r="E1751" t="s">
        <v>23</v>
      </c>
      <c r="F1751" s="5">
        <v>43934</v>
      </c>
      <c r="G1751">
        <v>585677134</v>
      </c>
      <c r="H1751" s="5">
        <v>43955</v>
      </c>
      <c r="I1751">
        <v>3734</v>
      </c>
      <c r="J1751" s="9">
        <v>152.58000000000001</v>
      </c>
      <c r="K1751" s="9">
        <v>97.44</v>
      </c>
      <c r="L1751" s="9">
        <v>569733.72</v>
      </c>
      <c r="M1751" s="9">
        <v>363840.96</v>
      </c>
      <c r="N1751" s="9">
        <v>205892.76</v>
      </c>
    </row>
    <row r="1752" spans="1:14" x14ac:dyDescent="0.25">
      <c r="A1752" t="s">
        <v>9</v>
      </c>
      <c r="B1752" t="s">
        <v>167</v>
      </c>
      <c r="C1752" t="s">
        <v>65</v>
      </c>
      <c r="D1752" t="s">
        <v>3</v>
      </c>
      <c r="E1752" t="s">
        <v>8</v>
      </c>
      <c r="F1752" s="5">
        <v>42727</v>
      </c>
      <c r="G1752">
        <v>692704999</v>
      </c>
      <c r="H1752" s="5">
        <v>42759</v>
      </c>
      <c r="I1752">
        <v>5657</v>
      </c>
      <c r="J1752" s="9">
        <v>668.27</v>
      </c>
      <c r="K1752" s="9">
        <v>502.54</v>
      </c>
      <c r="L1752" s="9">
        <v>3780403.39</v>
      </c>
      <c r="M1752" s="9">
        <v>2842868.78</v>
      </c>
      <c r="N1752" s="9">
        <v>937534.61</v>
      </c>
    </row>
    <row r="1753" spans="1:14" x14ac:dyDescent="0.25">
      <c r="A1753" t="s">
        <v>9</v>
      </c>
      <c r="B1753" t="s">
        <v>78</v>
      </c>
      <c r="C1753" t="s">
        <v>6</v>
      </c>
      <c r="D1753" t="s">
        <v>7</v>
      </c>
      <c r="E1753" t="s">
        <v>23</v>
      </c>
      <c r="F1753" s="5">
        <v>43855</v>
      </c>
      <c r="G1753">
        <v>863851821</v>
      </c>
      <c r="H1753" s="5">
        <v>43897</v>
      </c>
      <c r="I1753">
        <v>1805</v>
      </c>
      <c r="J1753" s="9">
        <v>152.58000000000001</v>
      </c>
      <c r="K1753" s="9">
        <v>97.44</v>
      </c>
      <c r="L1753" s="9">
        <v>275406.90000000002</v>
      </c>
      <c r="M1753" s="9">
        <v>175879.2</v>
      </c>
      <c r="N1753" s="9">
        <v>99527.7</v>
      </c>
    </row>
    <row r="1754" spans="1:14" x14ac:dyDescent="0.25">
      <c r="A1754" t="s">
        <v>20</v>
      </c>
      <c r="B1754" t="s">
        <v>140</v>
      </c>
      <c r="C1754" t="s">
        <v>31</v>
      </c>
      <c r="D1754" t="s">
        <v>7</v>
      </c>
      <c r="E1754" t="s">
        <v>4</v>
      </c>
      <c r="F1754" s="5">
        <v>44102</v>
      </c>
      <c r="G1754">
        <v>631978929</v>
      </c>
      <c r="H1754" s="5">
        <v>44105</v>
      </c>
      <c r="I1754">
        <v>5464</v>
      </c>
      <c r="J1754" s="9">
        <v>437.2</v>
      </c>
      <c r="K1754" s="9">
        <v>263.33</v>
      </c>
      <c r="L1754" s="9">
        <v>2388860.7999999998</v>
      </c>
      <c r="M1754" s="9">
        <v>1438835.12</v>
      </c>
      <c r="N1754" s="9">
        <v>950025.68</v>
      </c>
    </row>
    <row r="1755" spans="1:14" x14ac:dyDescent="0.25">
      <c r="A1755" t="s">
        <v>12</v>
      </c>
      <c r="B1755" t="s">
        <v>13</v>
      </c>
      <c r="C1755" t="s">
        <v>22</v>
      </c>
      <c r="D1755" t="s">
        <v>3</v>
      </c>
      <c r="E1755" t="s">
        <v>8</v>
      </c>
      <c r="F1755" s="5">
        <v>42491</v>
      </c>
      <c r="G1755">
        <v>500260150</v>
      </c>
      <c r="H1755" s="5">
        <v>42500</v>
      </c>
      <c r="I1755">
        <v>6950</v>
      </c>
      <c r="J1755" s="9">
        <v>109.28</v>
      </c>
      <c r="K1755" s="9">
        <v>35.840000000000003</v>
      </c>
      <c r="L1755" s="9">
        <v>759496</v>
      </c>
      <c r="M1755" s="9">
        <v>249088</v>
      </c>
      <c r="N1755" s="9">
        <v>510408</v>
      </c>
    </row>
    <row r="1756" spans="1:14" x14ac:dyDescent="0.25">
      <c r="A1756" t="s">
        <v>0</v>
      </c>
      <c r="B1756" t="s">
        <v>41</v>
      </c>
      <c r="C1756" t="s">
        <v>31</v>
      </c>
      <c r="D1756" t="s">
        <v>3</v>
      </c>
      <c r="E1756" t="s">
        <v>4</v>
      </c>
      <c r="F1756" s="5">
        <v>43704</v>
      </c>
      <c r="G1756">
        <v>592181813</v>
      </c>
      <c r="H1756" s="5">
        <v>43717</v>
      </c>
      <c r="I1756">
        <v>8613</v>
      </c>
      <c r="J1756" s="9">
        <v>437.2</v>
      </c>
      <c r="K1756" s="9">
        <v>263.33</v>
      </c>
      <c r="L1756" s="9">
        <v>3765603.6</v>
      </c>
      <c r="M1756" s="9">
        <v>2268061.29</v>
      </c>
      <c r="N1756" s="9">
        <v>1497542.31</v>
      </c>
    </row>
    <row r="1757" spans="1:14" x14ac:dyDescent="0.25">
      <c r="A1757" t="s">
        <v>39</v>
      </c>
      <c r="B1757" t="s">
        <v>196</v>
      </c>
      <c r="C1757" t="s">
        <v>36</v>
      </c>
      <c r="D1757" t="s">
        <v>3</v>
      </c>
      <c r="E1757" t="s">
        <v>8</v>
      </c>
      <c r="F1757" s="5">
        <v>42197</v>
      </c>
      <c r="G1757">
        <v>201542747</v>
      </c>
      <c r="H1757" s="5">
        <v>42203</v>
      </c>
      <c r="I1757">
        <v>9832</v>
      </c>
      <c r="J1757" s="9">
        <v>421.89</v>
      </c>
      <c r="K1757" s="9">
        <v>364.69</v>
      </c>
      <c r="L1757" s="9">
        <v>4148022.48</v>
      </c>
      <c r="M1757" s="9">
        <v>3585632.08</v>
      </c>
      <c r="N1757" s="9">
        <v>562390.4</v>
      </c>
    </row>
    <row r="1758" spans="1:14" x14ac:dyDescent="0.25">
      <c r="A1758" t="s">
        <v>9</v>
      </c>
      <c r="B1758" t="s">
        <v>178</v>
      </c>
      <c r="C1758" t="s">
        <v>31</v>
      </c>
      <c r="D1758" t="s">
        <v>3</v>
      </c>
      <c r="E1758" t="s">
        <v>4</v>
      </c>
      <c r="F1758" s="5">
        <v>44236</v>
      </c>
      <c r="G1758">
        <v>942454278</v>
      </c>
      <c r="H1758" s="5">
        <v>44284</v>
      </c>
      <c r="I1758">
        <v>2019</v>
      </c>
      <c r="J1758" s="9">
        <v>437.2</v>
      </c>
      <c r="K1758" s="9">
        <v>263.33</v>
      </c>
      <c r="L1758" s="9">
        <v>882706.8</v>
      </c>
      <c r="M1758" s="9">
        <v>531663.27</v>
      </c>
      <c r="N1758" s="9">
        <v>351043.53</v>
      </c>
    </row>
    <row r="1759" spans="1:14" x14ac:dyDescent="0.25">
      <c r="A1759" t="s">
        <v>17</v>
      </c>
      <c r="B1759" t="s">
        <v>28</v>
      </c>
      <c r="C1759" t="s">
        <v>11</v>
      </c>
      <c r="D1759" t="s">
        <v>3</v>
      </c>
      <c r="E1759" t="s">
        <v>23</v>
      </c>
      <c r="F1759" s="5">
        <v>42783</v>
      </c>
      <c r="G1759">
        <v>899340236</v>
      </c>
      <c r="H1759" s="5">
        <v>42812</v>
      </c>
      <c r="I1759">
        <v>3616</v>
      </c>
      <c r="J1759" s="9">
        <v>47.45</v>
      </c>
      <c r="K1759" s="9">
        <v>31.79</v>
      </c>
      <c r="L1759" s="9">
        <v>171579.2</v>
      </c>
      <c r="M1759" s="9">
        <v>114952.64</v>
      </c>
      <c r="N1759" s="9">
        <v>56626.559999999998</v>
      </c>
    </row>
    <row r="1760" spans="1:14" x14ac:dyDescent="0.25">
      <c r="A1760" t="s">
        <v>12</v>
      </c>
      <c r="B1760" t="s">
        <v>172</v>
      </c>
      <c r="C1760" t="s">
        <v>14</v>
      </c>
      <c r="D1760" t="s">
        <v>3</v>
      </c>
      <c r="E1760" t="s">
        <v>8</v>
      </c>
      <c r="F1760" s="5">
        <v>43658</v>
      </c>
      <c r="G1760">
        <v>476936948</v>
      </c>
      <c r="H1760" s="5">
        <v>43666</v>
      </c>
      <c r="I1760">
        <v>5096</v>
      </c>
      <c r="J1760" s="9">
        <v>205.7</v>
      </c>
      <c r="K1760" s="9">
        <v>117.11</v>
      </c>
      <c r="L1760" s="9">
        <v>1048247.2</v>
      </c>
      <c r="M1760" s="9">
        <v>596792.56000000006</v>
      </c>
      <c r="N1760" s="9">
        <v>451454.64</v>
      </c>
    </row>
    <row r="1761" spans="1:14" x14ac:dyDescent="0.25">
      <c r="A1761" t="s">
        <v>9</v>
      </c>
      <c r="B1761" t="s">
        <v>133</v>
      </c>
      <c r="C1761" t="s">
        <v>29</v>
      </c>
      <c r="D1761" t="s">
        <v>7</v>
      </c>
      <c r="E1761" t="s">
        <v>23</v>
      </c>
      <c r="F1761" s="5">
        <v>42143</v>
      </c>
      <c r="G1761">
        <v>150293242</v>
      </c>
      <c r="H1761" s="5">
        <v>42176</v>
      </c>
      <c r="I1761">
        <v>3965</v>
      </c>
      <c r="J1761" s="9">
        <v>651.21</v>
      </c>
      <c r="K1761" s="9">
        <v>524.96</v>
      </c>
      <c r="L1761" s="9">
        <v>2582047.65</v>
      </c>
      <c r="M1761" s="9">
        <v>2081466.4</v>
      </c>
      <c r="N1761" s="9">
        <v>500581.25</v>
      </c>
    </row>
    <row r="1762" spans="1:14" x14ac:dyDescent="0.25">
      <c r="A1762" t="s">
        <v>17</v>
      </c>
      <c r="B1762" t="s">
        <v>176</v>
      </c>
      <c r="C1762" t="s">
        <v>14</v>
      </c>
      <c r="D1762" t="s">
        <v>3</v>
      </c>
      <c r="E1762" t="s">
        <v>15</v>
      </c>
      <c r="F1762" s="5">
        <v>42406</v>
      </c>
      <c r="G1762">
        <v>914770448</v>
      </c>
      <c r="H1762" s="5">
        <v>42416</v>
      </c>
      <c r="I1762">
        <v>9759</v>
      </c>
      <c r="J1762" s="9">
        <v>205.7</v>
      </c>
      <c r="K1762" s="9">
        <v>117.11</v>
      </c>
      <c r="L1762" s="9">
        <v>2007426.3</v>
      </c>
      <c r="M1762" s="9">
        <v>1142876.49</v>
      </c>
      <c r="N1762" s="9">
        <v>864549.81</v>
      </c>
    </row>
    <row r="1763" spans="1:14" x14ac:dyDescent="0.25">
      <c r="A1763" t="s">
        <v>9</v>
      </c>
      <c r="B1763" t="s">
        <v>173</v>
      </c>
      <c r="C1763" t="s">
        <v>29</v>
      </c>
      <c r="D1763" t="s">
        <v>7</v>
      </c>
      <c r="E1763" t="s">
        <v>23</v>
      </c>
      <c r="F1763" s="5">
        <v>43818</v>
      </c>
      <c r="G1763">
        <v>236042392</v>
      </c>
      <c r="H1763" s="5">
        <v>43491</v>
      </c>
      <c r="I1763">
        <v>9044</v>
      </c>
      <c r="J1763" s="9">
        <v>651.21</v>
      </c>
      <c r="K1763" s="9">
        <v>524.96</v>
      </c>
      <c r="L1763" s="9">
        <v>5889543.2400000002</v>
      </c>
      <c r="M1763" s="9">
        <v>4747738.24</v>
      </c>
      <c r="N1763" s="9">
        <v>1141805</v>
      </c>
    </row>
    <row r="1764" spans="1:14" x14ac:dyDescent="0.25">
      <c r="A1764" t="s">
        <v>17</v>
      </c>
      <c r="B1764" t="s">
        <v>176</v>
      </c>
      <c r="C1764" t="s">
        <v>65</v>
      </c>
      <c r="D1764" t="s">
        <v>7</v>
      </c>
      <c r="E1764" t="s">
        <v>23</v>
      </c>
      <c r="F1764" s="5">
        <v>42330</v>
      </c>
      <c r="G1764">
        <v>600095403</v>
      </c>
      <c r="H1764" s="5">
        <v>42357</v>
      </c>
      <c r="I1764">
        <v>420</v>
      </c>
      <c r="J1764" s="9">
        <v>668.27</v>
      </c>
      <c r="K1764" s="9">
        <v>502.54</v>
      </c>
      <c r="L1764" s="9">
        <v>280673.40000000002</v>
      </c>
      <c r="M1764" s="9">
        <v>211066.8</v>
      </c>
      <c r="N1764" s="9">
        <v>69606.600000000006</v>
      </c>
    </row>
    <row r="1765" spans="1:14" x14ac:dyDescent="0.25">
      <c r="A1765" t="s">
        <v>9</v>
      </c>
      <c r="B1765" t="s">
        <v>77</v>
      </c>
      <c r="C1765" t="s">
        <v>11</v>
      </c>
      <c r="D1765" t="s">
        <v>3</v>
      </c>
      <c r="E1765" t="s">
        <v>8</v>
      </c>
      <c r="F1765" s="5">
        <v>44895</v>
      </c>
      <c r="G1765">
        <v>963228309</v>
      </c>
      <c r="H1765" s="5">
        <v>44922</v>
      </c>
      <c r="I1765">
        <v>9516</v>
      </c>
      <c r="J1765" s="9">
        <v>47.45</v>
      </c>
      <c r="K1765" s="9">
        <v>31.79</v>
      </c>
      <c r="L1765" s="9">
        <v>451534.2</v>
      </c>
      <c r="M1765" s="9">
        <v>302513.64</v>
      </c>
      <c r="N1765" s="9">
        <v>149020.56</v>
      </c>
    </row>
    <row r="1766" spans="1:14" x14ac:dyDescent="0.25">
      <c r="A1766" t="s">
        <v>20</v>
      </c>
      <c r="B1766" t="s">
        <v>183</v>
      </c>
      <c r="C1766" t="s">
        <v>45</v>
      </c>
      <c r="D1766" t="s">
        <v>7</v>
      </c>
      <c r="E1766" t="s">
        <v>15</v>
      </c>
      <c r="F1766" s="5">
        <v>44513</v>
      </c>
      <c r="G1766">
        <v>802052438</v>
      </c>
      <c r="H1766" s="5">
        <v>44198</v>
      </c>
      <c r="I1766">
        <v>3995</v>
      </c>
      <c r="J1766" s="9">
        <v>9.33</v>
      </c>
      <c r="K1766" s="9">
        <v>6.92</v>
      </c>
      <c r="L1766" s="9">
        <v>37273.35</v>
      </c>
      <c r="M1766" s="9">
        <v>27645.4</v>
      </c>
      <c r="N1766" s="9">
        <v>9627.9500000000007</v>
      </c>
    </row>
    <row r="1767" spans="1:14" x14ac:dyDescent="0.25">
      <c r="A1767" t="s">
        <v>9</v>
      </c>
      <c r="B1767" t="s">
        <v>186</v>
      </c>
      <c r="C1767" t="s">
        <v>65</v>
      </c>
      <c r="D1767" t="s">
        <v>7</v>
      </c>
      <c r="E1767" t="s">
        <v>15</v>
      </c>
      <c r="F1767" s="5">
        <v>43722</v>
      </c>
      <c r="G1767">
        <v>563491618</v>
      </c>
      <c r="H1767" s="5">
        <v>43767</v>
      </c>
      <c r="I1767">
        <v>8547</v>
      </c>
      <c r="J1767" s="9">
        <v>668.27</v>
      </c>
      <c r="K1767" s="9">
        <v>502.54</v>
      </c>
      <c r="L1767" s="9">
        <v>5711703.6900000004</v>
      </c>
      <c r="M1767" s="9">
        <v>4295209.38</v>
      </c>
      <c r="N1767" s="9">
        <v>1416494.31</v>
      </c>
    </row>
    <row r="1768" spans="1:14" x14ac:dyDescent="0.25">
      <c r="A1768" t="s">
        <v>9</v>
      </c>
      <c r="B1768" t="s">
        <v>167</v>
      </c>
      <c r="C1768" t="s">
        <v>2</v>
      </c>
      <c r="D1768" t="s">
        <v>7</v>
      </c>
      <c r="E1768" t="s">
        <v>15</v>
      </c>
      <c r="F1768" s="5">
        <v>43997</v>
      </c>
      <c r="G1768">
        <v>314782178</v>
      </c>
      <c r="H1768" s="5">
        <v>44024</v>
      </c>
      <c r="I1768">
        <v>9896</v>
      </c>
      <c r="J1768" s="9">
        <v>255.28</v>
      </c>
      <c r="K1768" s="9">
        <v>159.41999999999999</v>
      </c>
      <c r="L1768" s="9">
        <v>2526250.88</v>
      </c>
      <c r="M1768" s="9">
        <v>1577620.32</v>
      </c>
      <c r="N1768" s="9">
        <v>948630.56</v>
      </c>
    </row>
    <row r="1769" spans="1:14" x14ac:dyDescent="0.25">
      <c r="A1769" t="s">
        <v>9</v>
      </c>
      <c r="B1769" t="s">
        <v>68</v>
      </c>
      <c r="C1769" t="s">
        <v>31</v>
      </c>
      <c r="D1769" t="s">
        <v>7</v>
      </c>
      <c r="E1769" t="s">
        <v>4</v>
      </c>
      <c r="F1769" s="5">
        <v>42578</v>
      </c>
      <c r="G1769">
        <v>193472945</v>
      </c>
      <c r="H1769" s="5">
        <v>42626</v>
      </c>
      <c r="I1769">
        <v>1799</v>
      </c>
      <c r="J1769" s="9">
        <v>437.2</v>
      </c>
      <c r="K1769" s="9">
        <v>263.33</v>
      </c>
      <c r="L1769" s="9">
        <v>786522.8</v>
      </c>
      <c r="M1769" s="9">
        <v>473730.67</v>
      </c>
      <c r="N1769" s="9">
        <v>312792.13</v>
      </c>
    </row>
    <row r="1770" spans="1:14" x14ac:dyDescent="0.25">
      <c r="A1770" t="s">
        <v>9</v>
      </c>
      <c r="B1770" t="s">
        <v>78</v>
      </c>
      <c r="C1770" t="s">
        <v>6</v>
      </c>
      <c r="D1770" t="s">
        <v>3</v>
      </c>
      <c r="E1770" t="s">
        <v>23</v>
      </c>
      <c r="F1770" s="5">
        <v>44137</v>
      </c>
      <c r="G1770">
        <v>857425248</v>
      </c>
      <c r="H1770" s="5">
        <v>44160</v>
      </c>
      <c r="I1770">
        <v>40</v>
      </c>
      <c r="J1770" s="9">
        <v>152.58000000000001</v>
      </c>
      <c r="K1770" s="9">
        <v>97.44</v>
      </c>
      <c r="L1770" s="9">
        <v>6103.2</v>
      </c>
      <c r="M1770" s="9">
        <v>3897.6</v>
      </c>
      <c r="N1770" s="9">
        <v>2205.6</v>
      </c>
    </row>
    <row r="1771" spans="1:14" x14ac:dyDescent="0.25">
      <c r="A1771" t="s">
        <v>9</v>
      </c>
      <c r="B1771" t="s">
        <v>78</v>
      </c>
      <c r="C1771" t="s">
        <v>22</v>
      </c>
      <c r="D1771" t="s">
        <v>3</v>
      </c>
      <c r="E1771" t="s">
        <v>8</v>
      </c>
      <c r="F1771" s="5">
        <v>42236</v>
      </c>
      <c r="G1771">
        <v>334812915</v>
      </c>
      <c r="H1771" s="5">
        <v>42242</v>
      </c>
      <c r="I1771">
        <v>7437</v>
      </c>
      <c r="J1771" s="9">
        <v>109.28</v>
      </c>
      <c r="K1771" s="9">
        <v>35.840000000000003</v>
      </c>
      <c r="L1771" s="9">
        <v>812715.36</v>
      </c>
      <c r="M1771" s="9">
        <v>266542.08000000002</v>
      </c>
      <c r="N1771" s="9">
        <v>546173.28</v>
      </c>
    </row>
    <row r="1772" spans="1:14" x14ac:dyDescent="0.25">
      <c r="A1772" t="s">
        <v>20</v>
      </c>
      <c r="B1772" t="s">
        <v>181</v>
      </c>
      <c r="C1772" t="s">
        <v>29</v>
      </c>
      <c r="D1772" t="s">
        <v>7</v>
      </c>
      <c r="E1772" t="s">
        <v>23</v>
      </c>
      <c r="F1772" s="5">
        <v>44593</v>
      </c>
      <c r="G1772">
        <v>774122273</v>
      </c>
      <c r="H1772" s="5">
        <v>44607</v>
      </c>
      <c r="I1772">
        <v>8838</v>
      </c>
      <c r="J1772" s="9">
        <v>651.21</v>
      </c>
      <c r="K1772" s="9">
        <v>524.96</v>
      </c>
      <c r="L1772" s="9">
        <v>5755393.9800000004</v>
      </c>
      <c r="M1772" s="9">
        <v>4639596.4800000004</v>
      </c>
      <c r="N1772" s="9">
        <v>1115797.5</v>
      </c>
    </row>
    <row r="1773" spans="1:14" x14ac:dyDescent="0.25">
      <c r="A1773" t="s">
        <v>17</v>
      </c>
      <c r="B1773" t="s">
        <v>188</v>
      </c>
      <c r="C1773" t="s">
        <v>29</v>
      </c>
      <c r="D1773" t="s">
        <v>7</v>
      </c>
      <c r="E1773" t="s">
        <v>15</v>
      </c>
      <c r="F1773" s="5">
        <v>42548</v>
      </c>
      <c r="G1773">
        <v>794152152</v>
      </c>
      <c r="H1773" s="5">
        <v>42550</v>
      </c>
      <c r="I1773">
        <v>6124</v>
      </c>
      <c r="J1773" s="9">
        <v>651.21</v>
      </c>
      <c r="K1773" s="9">
        <v>524.96</v>
      </c>
      <c r="L1773" s="9">
        <v>3988010.04</v>
      </c>
      <c r="M1773" s="9">
        <v>3214855.04</v>
      </c>
      <c r="N1773" s="9">
        <v>773155</v>
      </c>
    </row>
    <row r="1774" spans="1:14" x14ac:dyDescent="0.25">
      <c r="A1774" t="s">
        <v>9</v>
      </c>
      <c r="B1774" t="s">
        <v>111</v>
      </c>
      <c r="C1774" t="s">
        <v>31</v>
      </c>
      <c r="D1774" t="s">
        <v>7</v>
      </c>
      <c r="E1774" t="s">
        <v>23</v>
      </c>
      <c r="F1774" s="5">
        <v>44831</v>
      </c>
      <c r="G1774">
        <v>434013879</v>
      </c>
      <c r="H1774" s="5">
        <v>44870</v>
      </c>
      <c r="I1774">
        <v>3206</v>
      </c>
      <c r="J1774" s="9">
        <v>437.2</v>
      </c>
      <c r="K1774" s="9">
        <v>263.33</v>
      </c>
      <c r="L1774" s="9">
        <v>1401663.2</v>
      </c>
      <c r="M1774" s="9">
        <v>844235.98</v>
      </c>
      <c r="N1774" s="9">
        <v>557427.22</v>
      </c>
    </row>
    <row r="1775" spans="1:14" x14ac:dyDescent="0.25">
      <c r="A1775" t="s">
        <v>12</v>
      </c>
      <c r="B1775" t="s">
        <v>189</v>
      </c>
      <c r="C1775" t="s">
        <v>2</v>
      </c>
      <c r="D1775" t="s">
        <v>3</v>
      </c>
      <c r="E1775" t="s">
        <v>15</v>
      </c>
      <c r="F1775" s="5">
        <v>44368</v>
      </c>
      <c r="G1775">
        <v>703131282</v>
      </c>
      <c r="H1775" s="5">
        <v>44399</v>
      </c>
      <c r="I1775">
        <v>1026</v>
      </c>
      <c r="J1775" s="9">
        <v>255.28</v>
      </c>
      <c r="K1775" s="9">
        <v>159.41999999999999</v>
      </c>
      <c r="L1775" s="9">
        <v>261917.28</v>
      </c>
      <c r="M1775" s="9">
        <v>163564.92000000001</v>
      </c>
      <c r="N1775" s="9">
        <v>98352.36</v>
      </c>
    </row>
    <row r="1776" spans="1:14" x14ac:dyDescent="0.25">
      <c r="A1776" t="s">
        <v>9</v>
      </c>
      <c r="B1776" t="s">
        <v>165</v>
      </c>
      <c r="C1776" t="s">
        <v>14</v>
      </c>
      <c r="D1776" t="s">
        <v>3</v>
      </c>
      <c r="E1776" t="s">
        <v>15</v>
      </c>
      <c r="F1776" s="5">
        <v>42242</v>
      </c>
      <c r="G1776">
        <v>431240689</v>
      </c>
      <c r="H1776" s="5">
        <v>42290</v>
      </c>
      <c r="I1776">
        <v>2558</v>
      </c>
      <c r="J1776" s="9">
        <v>205.7</v>
      </c>
      <c r="K1776" s="9">
        <v>117.11</v>
      </c>
      <c r="L1776" s="9">
        <v>526180.6</v>
      </c>
      <c r="M1776" s="9">
        <v>299567.38</v>
      </c>
      <c r="N1776" s="9">
        <v>226613.22</v>
      </c>
    </row>
    <row r="1777" spans="1:14" x14ac:dyDescent="0.25">
      <c r="A1777" t="s">
        <v>9</v>
      </c>
      <c r="B1777" t="s">
        <v>155</v>
      </c>
      <c r="C1777" t="s">
        <v>11</v>
      </c>
      <c r="D1777" t="s">
        <v>3</v>
      </c>
      <c r="E1777" t="s">
        <v>4</v>
      </c>
      <c r="F1777" s="5">
        <v>42929</v>
      </c>
      <c r="G1777">
        <v>318390929</v>
      </c>
      <c r="H1777" s="5">
        <v>42978</v>
      </c>
      <c r="I1777">
        <v>7806</v>
      </c>
      <c r="J1777" s="9">
        <v>47.45</v>
      </c>
      <c r="K1777" s="9">
        <v>31.79</v>
      </c>
      <c r="L1777" s="9">
        <v>370394.7</v>
      </c>
      <c r="M1777" s="9">
        <v>248152.74</v>
      </c>
      <c r="N1777" s="9">
        <v>122241.96</v>
      </c>
    </row>
    <row r="1778" spans="1:14" x14ac:dyDescent="0.25">
      <c r="A1778" t="s">
        <v>12</v>
      </c>
      <c r="B1778" t="s">
        <v>146</v>
      </c>
      <c r="C1778" t="s">
        <v>57</v>
      </c>
      <c r="D1778" t="s">
        <v>3</v>
      </c>
      <c r="E1778" t="s">
        <v>8</v>
      </c>
      <c r="F1778" s="5">
        <v>43986</v>
      </c>
      <c r="G1778">
        <v>684943330</v>
      </c>
      <c r="H1778" s="5">
        <v>43990</v>
      </c>
      <c r="I1778">
        <v>8807</v>
      </c>
      <c r="J1778" s="9">
        <v>154.06</v>
      </c>
      <c r="K1778" s="9">
        <v>90.93</v>
      </c>
      <c r="L1778" s="9">
        <v>1356806.42</v>
      </c>
      <c r="M1778" s="9">
        <v>800820.51</v>
      </c>
      <c r="N1778" s="9">
        <v>555985.91</v>
      </c>
    </row>
    <row r="1779" spans="1:14" x14ac:dyDescent="0.25">
      <c r="A1779" t="s">
        <v>9</v>
      </c>
      <c r="B1779" t="s">
        <v>77</v>
      </c>
      <c r="C1779" t="s">
        <v>36</v>
      </c>
      <c r="D1779" t="s">
        <v>7</v>
      </c>
      <c r="E1779" t="s">
        <v>4</v>
      </c>
      <c r="F1779" s="5">
        <v>42242</v>
      </c>
      <c r="G1779">
        <v>121571719</v>
      </c>
      <c r="H1779" s="5">
        <v>42268</v>
      </c>
      <c r="I1779">
        <v>4628</v>
      </c>
      <c r="J1779" s="9">
        <v>421.89</v>
      </c>
      <c r="K1779" s="9">
        <v>364.69</v>
      </c>
      <c r="L1779" s="9">
        <v>1952506.92</v>
      </c>
      <c r="M1779" s="9">
        <v>1687785.32</v>
      </c>
      <c r="N1779" s="9">
        <v>264721.59999999998</v>
      </c>
    </row>
    <row r="1780" spans="1:14" x14ac:dyDescent="0.25">
      <c r="A1780" t="s">
        <v>12</v>
      </c>
      <c r="B1780" t="s">
        <v>166</v>
      </c>
      <c r="C1780" t="s">
        <v>57</v>
      </c>
      <c r="D1780" t="s">
        <v>7</v>
      </c>
      <c r="E1780" t="s">
        <v>4</v>
      </c>
      <c r="F1780" s="5">
        <v>43569</v>
      </c>
      <c r="G1780">
        <v>439262425</v>
      </c>
      <c r="H1780" s="5">
        <v>43605</v>
      </c>
      <c r="I1780">
        <v>6368</v>
      </c>
      <c r="J1780" s="9">
        <v>154.06</v>
      </c>
      <c r="K1780" s="9">
        <v>90.93</v>
      </c>
      <c r="L1780" s="9">
        <v>981054.08</v>
      </c>
      <c r="M1780" s="9">
        <v>579042.24</v>
      </c>
      <c r="N1780" s="9">
        <v>402011.84</v>
      </c>
    </row>
    <row r="1781" spans="1:14" x14ac:dyDescent="0.25">
      <c r="A1781" t="s">
        <v>9</v>
      </c>
      <c r="B1781" t="s">
        <v>112</v>
      </c>
      <c r="C1781" t="s">
        <v>22</v>
      </c>
      <c r="D1781" t="s">
        <v>3</v>
      </c>
      <c r="E1781" t="s">
        <v>23</v>
      </c>
      <c r="F1781" s="5">
        <v>44349</v>
      </c>
      <c r="G1781">
        <v>819314277</v>
      </c>
      <c r="H1781" s="5">
        <v>44394</v>
      </c>
      <c r="I1781">
        <v>2156</v>
      </c>
      <c r="J1781" s="9">
        <v>109.28</v>
      </c>
      <c r="K1781" s="9">
        <v>35.840000000000003</v>
      </c>
      <c r="L1781" s="9">
        <v>235607.67999999999</v>
      </c>
      <c r="M1781" s="9">
        <v>77271.039999999994</v>
      </c>
      <c r="N1781" s="9">
        <v>158336.64000000001</v>
      </c>
    </row>
    <row r="1782" spans="1:14" x14ac:dyDescent="0.25">
      <c r="A1782" t="s">
        <v>12</v>
      </c>
      <c r="B1782" t="s">
        <v>129</v>
      </c>
      <c r="C1782" t="s">
        <v>19</v>
      </c>
      <c r="D1782" t="s">
        <v>3</v>
      </c>
      <c r="E1782" t="s">
        <v>8</v>
      </c>
      <c r="F1782" s="5">
        <v>42805</v>
      </c>
      <c r="G1782">
        <v>963338601</v>
      </c>
      <c r="H1782" s="5">
        <v>42834</v>
      </c>
      <c r="I1782">
        <v>2154</v>
      </c>
      <c r="J1782" s="9">
        <v>81.73</v>
      </c>
      <c r="K1782" s="9">
        <v>56.67</v>
      </c>
      <c r="L1782" s="9">
        <v>176046.42</v>
      </c>
      <c r="M1782" s="9">
        <v>122067.18</v>
      </c>
      <c r="N1782" s="9">
        <v>53979.24</v>
      </c>
    </row>
    <row r="1783" spans="1:14" x14ac:dyDescent="0.25">
      <c r="A1783" t="s">
        <v>9</v>
      </c>
      <c r="B1783" t="s">
        <v>60</v>
      </c>
      <c r="C1783" t="s">
        <v>36</v>
      </c>
      <c r="D1783" t="s">
        <v>7</v>
      </c>
      <c r="E1783" t="s">
        <v>15</v>
      </c>
      <c r="F1783" s="5">
        <v>43947</v>
      </c>
      <c r="G1783">
        <v>643259227</v>
      </c>
      <c r="H1783" s="5">
        <v>43947</v>
      </c>
      <c r="I1783">
        <v>3555</v>
      </c>
      <c r="J1783" s="9">
        <v>421.89</v>
      </c>
      <c r="K1783" s="9">
        <v>364.69</v>
      </c>
      <c r="L1783" s="9">
        <v>1499818.95</v>
      </c>
      <c r="M1783" s="9">
        <v>1296472.95</v>
      </c>
      <c r="N1783" s="9">
        <v>203346</v>
      </c>
    </row>
    <row r="1784" spans="1:14" x14ac:dyDescent="0.25">
      <c r="A1784" t="s">
        <v>9</v>
      </c>
      <c r="B1784" t="s">
        <v>10</v>
      </c>
      <c r="C1784" t="s">
        <v>31</v>
      </c>
      <c r="D1784" t="s">
        <v>3</v>
      </c>
      <c r="E1784" t="s">
        <v>23</v>
      </c>
      <c r="F1784" s="5">
        <v>42892</v>
      </c>
      <c r="G1784">
        <v>151312482</v>
      </c>
      <c r="H1784" s="5">
        <v>42928</v>
      </c>
      <c r="I1784">
        <v>5581</v>
      </c>
      <c r="J1784" s="9">
        <v>437.2</v>
      </c>
      <c r="K1784" s="9">
        <v>263.33</v>
      </c>
      <c r="L1784" s="9">
        <v>2440013.2000000002</v>
      </c>
      <c r="M1784" s="9">
        <v>1469644.73</v>
      </c>
      <c r="N1784" s="9">
        <v>970368.47</v>
      </c>
    </row>
    <row r="1785" spans="1:14" x14ac:dyDescent="0.25">
      <c r="A1785" t="s">
        <v>9</v>
      </c>
      <c r="B1785" t="s">
        <v>37</v>
      </c>
      <c r="C1785" t="s">
        <v>45</v>
      </c>
      <c r="D1785" t="s">
        <v>3</v>
      </c>
      <c r="E1785" t="s">
        <v>4</v>
      </c>
      <c r="F1785" s="5">
        <v>44043</v>
      </c>
      <c r="G1785">
        <v>750047194</v>
      </c>
      <c r="H1785" s="5">
        <v>44092</v>
      </c>
      <c r="I1785">
        <v>4487</v>
      </c>
      <c r="J1785" s="9">
        <v>9.33</v>
      </c>
      <c r="K1785" s="9">
        <v>6.92</v>
      </c>
      <c r="L1785" s="9">
        <v>41863.71</v>
      </c>
      <c r="M1785" s="9">
        <v>31050.04</v>
      </c>
      <c r="N1785" s="9">
        <v>10813.67</v>
      </c>
    </row>
    <row r="1786" spans="1:14" x14ac:dyDescent="0.25">
      <c r="A1786" t="s">
        <v>12</v>
      </c>
      <c r="B1786" t="s">
        <v>107</v>
      </c>
      <c r="C1786" t="s">
        <v>14</v>
      </c>
      <c r="D1786" t="s">
        <v>3</v>
      </c>
      <c r="E1786" t="s">
        <v>8</v>
      </c>
      <c r="F1786" s="5">
        <v>42645</v>
      </c>
      <c r="G1786">
        <v>622324693</v>
      </c>
      <c r="H1786" s="5">
        <v>42664</v>
      </c>
      <c r="I1786">
        <v>8561</v>
      </c>
      <c r="J1786" s="9">
        <v>205.7</v>
      </c>
      <c r="K1786" s="9">
        <v>117.11</v>
      </c>
      <c r="L1786" s="9">
        <v>1760997.7</v>
      </c>
      <c r="M1786" s="9">
        <v>1002578.71</v>
      </c>
      <c r="N1786" s="9">
        <v>758418.99</v>
      </c>
    </row>
    <row r="1787" spans="1:14" x14ac:dyDescent="0.25">
      <c r="A1787" t="s">
        <v>9</v>
      </c>
      <c r="B1787" t="s">
        <v>60</v>
      </c>
      <c r="C1787" t="s">
        <v>45</v>
      </c>
      <c r="D1787" t="s">
        <v>7</v>
      </c>
      <c r="E1787" t="s">
        <v>15</v>
      </c>
      <c r="F1787" s="5">
        <v>42337</v>
      </c>
      <c r="G1787">
        <v>721318805</v>
      </c>
      <c r="H1787" s="5">
        <v>42347</v>
      </c>
      <c r="I1787">
        <v>3118</v>
      </c>
      <c r="J1787" s="9">
        <v>9.33</v>
      </c>
      <c r="K1787" s="9">
        <v>6.92</v>
      </c>
      <c r="L1787" s="9">
        <v>29090.94</v>
      </c>
      <c r="M1787" s="9">
        <v>21576.560000000001</v>
      </c>
      <c r="N1787" s="9">
        <v>7514.38</v>
      </c>
    </row>
    <row r="1788" spans="1:14" x14ac:dyDescent="0.25">
      <c r="A1788" t="s">
        <v>9</v>
      </c>
      <c r="B1788" t="s">
        <v>207</v>
      </c>
      <c r="C1788" t="s">
        <v>2</v>
      </c>
      <c r="D1788" t="s">
        <v>7</v>
      </c>
      <c r="E1788" t="s">
        <v>23</v>
      </c>
      <c r="F1788" s="5">
        <v>43915</v>
      </c>
      <c r="G1788">
        <v>720515859</v>
      </c>
      <c r="H1788" s="5">
        <v>43919</v>
      </c>
      <c r="I1788">
        <v>5509</v>
      </c>
      <c r="J1788" s="9">
        <v>255.28</v>
      </c>
      <c r="K1788" s="9">
        <v>159.41999999999999</v>
      </c>
      <c r="L1788" s="9">
        <v>1406337.52</v>
      </c>
      <c r="M1788" s="9">
        <v>878244.78</v>
      </c>
      <c r="N1788" s="9">
        <v>528092.74</v>
      </c>
    </row>
    <row r="1789" spans="1:14" x14ac:dyDescent="0.25">
      <c r="A1789" t="s">
        <v>9</v>
      </c>
      <c r="B1789" t="s">
        <v>99</v>
      </c>
      <c r="C1789" t="s">
        <v>19</v>
      </c>
      <c r="D1789" t="s">
        <v>3</v>
      </c>
      <c r="E1789" t="s">
        <v>4</v>
      </c>
      <c r="F1789" s="5">
        <v>44103</v>
      </c>
      <c r="G1789">
        <v>363714683</v>
      </c>
      <c r="H1789" s="5">
        <v>44121</v>
      </c>
      <c r="I1789">
        <v>112</v>
      </c>
      <c r="J1789" s="9">
        <v>81.73</v>
      </c>
      <c r="K1789" s="9">
        <v>56.67</v>
      </c>
      <c r="L1789" s="9">
        <v>9153.76</v>
      </c>
      <c r="M1789" s="9">
        <v>6347.04</v>
      </c>
      <c r="N1789" s="9">
        <v>2806.72</v>
      </c>
    </row>
    <row r="1790" spans="1:14" x14ac:dyDescent="0.25">
      <c r="A1790" t="s">
        <v>17</v>
      </c>
      <c r="B1790" t="s">
        <v>158</v>
      </c>
      <c r="C1790" t="s">
        <v>45</v>
      </c>
      <c r="D1790" t="s">
        <v>7</v>
      </c>
      <c r="E1790" t="s">
        <v>4</v>
      </c>
      <c r="F1790" s="5">
        <v>44707</v>
      </c>
      <c r="G1790">
        <v>815026605</v>
      </c>
      <c r="H1790" s="5">
        <v>44739</v>
      </c>
      <c r="I1790">
        <v>3339</v>
      </c>
      <c r="J1790" s="9">
        <v>9.33</v>
      </c>
      <c r="K1790" s="9">
        <v>6.92</v>
      </c>
      <c r="L1790" s="9">
        <v>31152.87</v>
      </c>
      <c r="M1790" s="9">
        <v>23105.88</v>
      </c>
      <c r="N1790" s="9">
        <v>8046.99</v>
      </c>
    </row>
    <row r="1791" spans="1:14" x14ac:dyDescent="0.25">
      <c r="A1791" t="s">
        <v>17</v>
      </c>
      <c r="B1791" t="s">
        <v>176</v>
      </c>
      <c r="C1791" t="s">
        <v>2</v>
      </c>
      <c r="D1791" t="s">
        <v>3</v>
      </c>
      <c r="E1791" t="s">
        <v>15</v>
      </c>
      <c r="F1791" s="5">
        <v>44769</v>
      </c>
      <c r="G1791">
        <v>608875453</v>
      </c>
      <c r="H1791" s="5">
        <v>44784</v>
      </c>
      <c r="I1791">
        <v>8632</v>
      </c>
      <c r="J1791" s="9">
        <v>255.28</v>
      </c>
      <c r="K1791" s="9">
        <v>159.41999999999999</v>
      </c>
      <c r="L1791" s="9">
        <v>2203576.96</v>
      </c>
      <c r="M1791" s="9">
        <v>1376113.44</v>
      </c>
      <c r="N1791" s="9">
        <v>827463.52</v>
      </c>
    </row>
    <row r="1792" spans="1:14" x14ac:dyDescent="0.25">
      <c r="A1792" t="s">
        <v>9</v>
      </c>
      <c r="B1792" t="s">
        <v>192</v>
      </c>
      <c r="C1792" t="s">
        <v>11</v>
      </c>
      <c r="D1792" t="s">
        <v>7</v>
      </c>
      <c r="E1792" t="s">
        <v>23</v>
      </c>
      <c r="F1792" s="5">
        <v>43874</v>
      </c>
      <c r="G1792">
        <v>599997556</v>
      </c>
      <c r="H1792" s="5">
        <v>43875</v>
      </c>
      <c r="I1792">
        <v>1465</v>
      </c>
      <c r="J1792" s="9">
        <v>47.45</v>
      </c>
      <c r="K1792" s="9">
        <v>31.79</v>
      </c>
      <c r="L1792" s="9">
        <v>69514.25</v>
      </c>
      <c r="M1792" s="9">
        <v>46572.35</v>
      </c>
      <c r="N1792" s="9">
        <v>22941.9</v>
      </c>
    </row>
    <row r="1793" spans="1:14" x14ac:dyDescent="0.25">
      <c r="A1793" t="s">
        <v>9</v>
      </c>
      <c r="B1793" t="s">
        <v>199</v>
      </c>
      <c r="C1793" t="s">
        <v>14</v>
      </c>
      <c r="D1793" t="s">
        <v>7</v>
      </c>
      <c r="E1793" t="s">
        <v>4</v>
      </c>
      <c r="F1793" s="5">
        <v>44267</v>
      </c>
      <c r="G1793">
        <v>813441741</v>
      </c>
      <c r="H1793" s="5">
        <v>44277</v>
      </c>
      <c r="I1793">
        <v>4342</v>
      </c>
      <c r="J1793" s="9">
        <v>205.7</v>
      </c>
      <c r="K1793" s="9">
        <v>117.11</v>
      </c>
      <c r="L1793" s="9">
        <v>893149.4</v>
      </c>
      <c r="M1793" s="9">
        <v>508491.62</v>
      </c>
      <c r="N1793" s="9">
        <v>384657.78</v>
      </c>
    </row>
    <row r="1794" spans="1:14" x14ac:dyDescent="0.25">
      <c r="A1794" t="s">
        <v>12</v>
      </c>
      <c r="B1794" t="s">
        <v>127</v>
      </c>
      <c r="C1794" t="s">
        <v>14</v>
      </c>
      <c r="D1794" t="s">
        <v>3</v>
      </c>
      <c r="E1794" t="s">
        <v>15</v>
      </c>
      <c r="F1794" s="5">
        <v>44038</v>
      </c>
      <c r="G1794">
        <v>894569337</v>
      </c>
      <c r="H1794" s="5">
        <v>44065</v>
      </c>
      <c r="I1794">
        <v>1801</v>
      </c>
      <c r="J1794" s="9">
        <v>205.7</v>
      </c>
      <c r="K1794" s="9">
        <v>117.11</v>
      </c>
      <c r="L1794" s="9">
        <v>370465.7</v>
      </c>
      <c r="M1794" s="9">
        <v>210915.11</v>
      </c>
      <c r="N1794" s="9">
        <v>159550.59</v>
      </c>
    </row>
    <row r="1795" spans="1:14" x14ac:dyDescent="0.25">
      <c r="A1795" t="s">
        <v>12</v>
      </c>
      <c r="B1795" t="s">
        <v>73</v>
      </c>
      <c r="C1795" t="s">
        <v>2</v>
      </c>
      <c r="D1795" t="s">
        <v>7</v>
      </c>
      <c r="E1795" t="s">
        <v>4</v>
      </c>
      <c r="F1795" s="5">
        <v>44829</v>
      </c>
      <c r="G1795">
        <v>559054172</v>
      </c>
      <c r="H1795" s="5">
        <v>44851</v>
      </c>
      <c r="I1795">
        <v>5408</v>
      </c>
      <c r="J1795" s="9">
        <v>255.28</v>
      </c>
      <c r="K1795" s="9">
        <v>159.41999999999999</v>
      </c>
      <c r="L1795" s="9">
        <v>1380554.24</v>
      </c>
      <c r="M1795" s="9">
        <v>862143.36</v>
      </c>
      <c r="N1795" s="9">
        <v>518410.88</v>
      </c>
    </row>
    <row r="1796" spans="1:14" x14ac:dyDescent="0.25">
      <c r="A1796" t="s">
        <v>17</v>
      </c>
      <c r="B1796" t="s">
        <v>75</v>
      </c>
      <c r="C1796" t="s">
        <v>45</v>
      </c>
      <c r="D1796" t="s">
        <v>3</v>
      </c>
      <c r="E1796" t="s">
        <v>15</v>
      </c>
      <c r="F1796" s="5">
        <v>42512</v>
      </c>
      <c r="G1796">
        <v>942882573</v>
      </c>
      <c r="H1796" s="5">
        <v>42546</v>
      </c>
      <c r="I1796">
        <v>8761</v>
      </c>
      <c r="J1796" s="9">
        <v>9.33</v>
      </c>
      <c r="K1796" s="9">
        <v>6.92</v>
      </c>
      <c r="L1796" s="9">
        <v>81740.13</v>
      </c>
      <c r="M1796" s="9">
        <v>60626.12</v>
      </c>
      <c r="N1796" s="9">
        <v>21114.01</v>
      </c>
    </row>
    <row r="1797" spans="1:14" x14ac:dyDescent="0.25">
      <c r="A1797" t="s">
        <v>9</v>
      </c>
      <c r="B1797" t="s">
        <v>156</v>
      </c>
      <c r="C1797" t="s">
        <v>22</v>
      </c>
      <c r="D1797" t="s">
        <v>3</v>
      </c>
      <c r="E1797" t="s">
        <v>4</v>
      </c>
      <c r="F1797" s="5">
        <v>43388</v>
      </c>
      <c r="G1797">
        <v>552353370</v>
      </c>
      <c r="H1797" s="5">
        <v>43422</v>
      </c>
      <c r="I1797">
        <v>2491</v>
      </c>
      <c r="J1797" s="9">
        <v>109.28</v>
      </c>
      <c r="K1797" s="9">
        <v>35.840000000000003</v>
      </c>
      <c r="L1797" s="9">
        <v>272216.48</v>
      </c>
      <c r="M1797" s="9">
        <v>89277.440000000002</v>
      </c>
      <c r="N1797" s="9">
        <v>182939.04</v>
      </c>
    </row>
    <row r="1798" spans="1:14" x14ac:dyDescent="0.25">
      <c r="A1798" t="s">
        <v>20</v>
      </c>
      <c r="B1798" t="s">
        <v>183</v>
      </c>
      <c r="C1798" t="s">
        <v>11</v>
      </c>
      <c r="D1798" t="s">
        <v>7</v>
      </c>
      <c r="E1798" t="s">
        <v>15</v>
      </c>
      <c r="F1798" s="5">
        <v>43456</v>
      </c>
      <c r="G1798">
        <v>214077889</v>
      </c>
      <c r="H1798" s="5">
        <v>42005</v>
      </c>
      <c r="I1798">
        <v>9260</v>
      </c>
      <c r="J1798" s="9">
        <v>47.45</v>
      </c>
      <c r="K1798" s="9">
        <v>31.79</v>
      </c>
      <c r="L1798" s="9">
        <v>439387</v>
      </c>
      <c r="M1798" s="9">
        <v>294375.40000000002</v>
      </c>
      <c r="N1798" s="9">
        <v>145011.6</v>
      </c>
    </row>
    <row r="1799" spans="1:14" x14ac:dyDescent="0.25">
      <c r="A1799" t="s">
        <v>0</v>
      </c>
      <c r="B1799" t="s">
        <v>159</v>
      </c>
      <c r="C1799" t="s">
        <v>45</v>
      </c>
      <c r="D1799" t="s">
        <v>7</v>
      </c>
      <c r="E1799" t="s">
        <v>23</v>
      </c>
      <c r="F1799" s="5">
        <v>42258</v>
      </c>
      <c r="G1799">
        <v>824979960</v>
      </c>
      <c r="H1799" s="5">
        <v>42297</v>
      </c>
      <c r="I1799">
        <v>8758</v>
      </c>
      <c r="J1799" s="9">
        <v>9.33</v>
      </c>
      <c r="K1799" s="9">
        <v>6.92</v>
      </c>
      <c r="L1799" s="9">
        <v>81712.14</v>
      </c>
      <c r="M1799" s="9">
        <v>60605.36</v>
      </c>
      <c r="N1799" s="9">
        <v>21106.78</v>
      </c>
    </row>
    <row r="1800" spans="1:14" x14ac:dyDescent="0.25">
      <c r="A1800" t="s">
        <v>17</v>
      </c>
      <c r="B1800" t="s">
        <v>18</v>
      </c>
      <c r="C1800" t="s">
        <v>31</v>
      </c>
      <c r="D1800" t="s">
        <v>3</v>
      </c>
      <c r="E1800" t="s">
        <v>23</v>
      </c>
      <c r="F1800" s="5">
        <v>42646</v>
      </c>
      <c r="G1800">
        <v>202295911</v>
      </c>
      <c r="H1800" s="5">
        <v>42654</v>
      </c>
      <c r="I1800">
        <v>2710</v>
      </c>
      <c r="J1800" s="9">
        <v>437.2</v>
      </c>
      <c r="K1800" s="9">
        <v>263.33</v>
      </c>
      <c r="L1800" s="9">
        <v>1184812</v>
      </c>
      <c r="M1800" s="9">
        <v>713624.3</v>
      </c>
      <c r="N1800" s="9">
        <v>471187.7</v>
      </c>
    </row>
    <row r="1801" spans="1:14" x14ac:dyDescent="0.25">
      <c r="A1801" t="s">
        <v>9</v>
      </c>
      <c r="B1801" t="s">
        <v>155</v>
      </c>
      <c r="C1801" t="s">
        <v>2</v>
      </c>
      <c r="D1801" t="s">
        <v>7</v>
      </c>
      <c r="E1801" t="s">
        <v>23</v>
      </c>
      <c r="F1801" s="5">
        <v>42096</v>
      </c>
      <c r="G1801">
        <v>733574569</v>
      </c>
      <c r="H1801" s="5">
        <v>42142</v>
      </c>
      <c r="I1801">
        <v>9871</v>
      </c>
      <c r="J1801" s="9">
        <v>255.28</v>
      </c>
      <c r="K1801" s="9">
        <v>159.41999999999999</v>
      </c>
      <c r="L1801" s="9">
        <v>2519868.88</v>
      </c>
      <c r="M1801" s="9">
        <v>1573634.82</v>
      </c>
      <c r="N1801" s="9">
        <v>946234.06</v>
      </c>
    </row>
    <row r="1802" spans="1:14" x14ac:dyDescent="0.25">
      <c r="A1802" t="s">
        <v>9</v>
      </c>
      <c r="B1802" t="s">
        <v>44</v>
      </c>
      <c r="C1802" t="s">
        <v>11</v>
      </c>
      <c r="D1802" t="s">
        <v>3</v>
      </c>
      <c r="E1802" t="s">
        <v>4</v>
      </c>
      <c r="F1802" s="5">
        <v>42702</v>
      </c>
      <c r="G1802">
        <v>826677262</v>
      </c>
      <c r="H1802" s="5">
        <v>42744</v>
      </c>
      <c r="I1802">
        <v>1027</v>
      </c>
      <c r="J1802" s="9">
        <v>47.45</v>
      </c>
      <c r="K1802" s="9">
        <v>31.79</v>
      </c>
      <c r="L1802" s="9">
        <v>48731.15</v>
      </c>
      <c r="M1802" s="9">
        <v>32648.33</v>
      </c>
      <c r="N1802" s="9">
        <v>16082.82</v>
      </c>
    </row>
    <row r="1803" spans="1:14" x14ac:dyDescent="0.25">
      <c r="A1803" t="s">
        <v>20</v>
      </c>
      <c r="B1803" t="s">
        <v>198</v>
      </c>
      <c r="C1803" t="s">
        <v>45</v>
      </c>
      <c r="D1803" t="s">
        <v>3</v>
      </c>
      <c r="E1803" t="s">
        <v>15</v>
      </c>
      <c r="F1803" s="5">
        <v>42794</v>
      </c>
      <c r="G1803">
        <v>759777820</v>
      </c>
      <c r="H1803" s="5">
        <v>42817</v>
      </c>
      <c r="I1803">
        <v>3996</v>
      </c>
      <c r="J1803" s="9">
        <v>9.33</v>
      </c>
      <c r="K1803" s="9">
        <v>6.92</v>
      </c>
      <c r="L1803" s="9">
        <v>37282.68</v>
      </c>
      <c r="M1803" s="9">
        <v>27652.32</v>
      </c>
      <c r="N1803" s="9">
        <v>9630.36</v>
      </c>
    </row>
    <row r="1804" spans="1:14" x14ac:dyDescent="0.25">
      <c r="A1804" t="s">
        <v>9</v>
      </c>
      <c r="B1804" t="s">
        <v>130</v>
      </c>
      <c r="C1804" t="s">
        <v>11</v>
      </c>
      <c r="D1804" t="s">
        <v>3</v>
      </c>
      <c r="E1804" t="s">
        <v>23</v>
      </c>
      <c r="F1804" s="5">
        <v>44017</v>
      </c>
      <c r="G1804">
        <v>431362569</v>
      </c>
      <c r="H1804" s="5">
        <v>44052</v>
      </c>
      <c r="I1804">
        <v>8625</v>
      </c>
      <c r="J1804" s="9">
        <v>47.45</v>
      </c>
      <c r="K1804" s="9">
        <v>31.79</v>
      </c>
      <c r="L1804" s="9">
        <v>409256.25</v>
      </c>
      <c r="M1804" s="9">
        <v>274188.75</v>
      </c>
      <c r="N1804" s="9">
        <v>135067.5</v>
      </c>
    </row>
    <row r="1805" spans="1:14" x14ac:dyDescent="0.25">
      <c r="A1805" t="s">
        <v>0</v>
      </c>
      <c r="B1805" t="s">
        <v>160</v>
      </c>
      <c r="C1805" t="s">
        <v>2</v>
      </c>
      <c r="D1805" t="s">
        <v>7</v>
      </c>
      <c r="E1805" t="s">
        <v>15</v>
      </c>
      <c r="F1805" s="5">
        <v>44515</v>
      </c>
      <c r="G1805">
        <v>710230338</v>
      </c>
      <c r="H1805" s="5">
        <v>44519</v>
      </c>
      <c r="I1805">
        <v>1795</v>
      </c>
      <c r="J1805" s="9">
        <v>255.28</v>
      </c>
      <c r="K1805" s="9">
        <v>159.41999999999999</v>
      </c>
      <c r="L1805" s="9">
        <v>458227.6</v>
      </c>
      <c r="M1805" s="9">
        <v>286158.90000000002</v>
      </c>
      <c r="N1805" s="9">
        <v>172068.7</v>
      </c>
    </row>
    <row r="1806" spans="1:14" x14ac:dyDescent="0.25">
      <c r="A1806" t="s">
        <v>0</v>
      </c>
      <c r="B1806" t="s">
        <v>144</v>
      </c>
      <c r="C1806" t="s">
        <v>29</v>
      </c>
      <c r="D1806" t="s">
        <v>7</v>
      </c>
      <c r="E1806" t="s">
        <v>8</v>
      </c>
      <c r="F1806" s="5">
        <v>44594</v>
      </c>
      <c r="G1806">
        <v>285492455</v>
      </c>
      <c r="H1806" s="5">
        <v>44621</v>
      </c>
      <c r="I1806">
        <v>2417</v>
      </c>
      <c r="J1806" s="9">
        <v>651.21</v>
      </c>
      <c r="K1806" s="9">
        <v>524.96</v>
      </c>
      <c r="L1806" s="9">
        <v>1573974.57</v>
      </c>
      <c r="M1806" s="9">
        <v>1268828.32</v>
      </c>
      <c r="N1806" s="9">
        <v>305146.25</v>
      </c>
    </row>
    <row r="1807" spans="1:14" x14ac:dyDescent="0.25">
      <c r="A1807" t="s">
        <v>9</v>
      </c>
      <c r="B1807" t="s">
        <v>151</v>
      </c>
      <c r="C1807" t="s">
        <v>2</v>
      </c>
      <c r="D1807" t="s">
        <v>3</v>
      </c>
      <c r="E1807" t="s">
        <v>23</v>
      </c>
      <c r="F1807" s="5">
        <v>43259</v>
      </c>
      <c r="G1807">
        <v>616572749</v>
      </c>
      <c r="H1807" s="5">
        <v>43293</v>
      </c>
      <c r="I1807">
        <v>6433</v>
      </c>
      <c r="J1807" s="9">
        <v>255.28</v>
      </c>
      <c r="K1807" s="9">
        <v>159.41999999999999</v>
      </c>
      <c r="L1807" s="9">
        <v>1642216.24</v>
      </c>
      <c r="M1807" s="9">
        <v>1025548.86</v>
      </c>
      <c r="N1807" s="9">
        <v>616667.38</v>
      </c>
    </row>
    <row r="1808" spans="1:14" x14ac:dyDescent="0.25">
      <c r="A1808" t="s">
        <v>0</v>
      </c>
      <c r="B1808" t="s">
        <v>5</v>
      </c>
      <c r="C1808" t="s">
        <v>19</v>
      </c>
      <c r="D1808" t="s">
        <v>7</v>
      </c>
      <c r="E1808" t="s">
        <v>4</v>
      </c>
      <c r="F1808" s="5">
        <v>44748</v>
      </c>
      <c r="G1808">
        <v>983207547</v>
      </c>
      <c r="H1808" s="5">
        <v>44767</v>
      </c>
      <c r="I1808">
        <v>1817</v>
      </c>
      <c r="J1808" s="9">
        <v>81.73</v>
      </c>
      <c r="K1808" s="9">
        <v>56.67</v>
      </c>
      <c r="L1808" s="9">
        <v>148503.41</v>
      </c>
      <c r="M1808" s="9">
        <v>102969.39</v>
      </c>
      <c r="N1808" s="9">
        <v>45534.02</v>
      </c>
    </row>
    <row r="1809" spans="1:14" x14ac:dyDescent="0.25">
      <c r="A1809" t="s">
        <v>9</v>
      </c>
      <c r="B1809" t="s">
        <v>98</v>
      </c>
      <c r="C1809" t="s">
        <v>11</v>
      </c>
      <c r="D1809" t="s">
        <v>7</v>
      </c>
      <c r="E1809" t="s">
        <v>23</v>
      </c>
      <c r="F1809" s="5">
        <v>44382</v>
      </c>
      <c r="G1809">
        <v>735445678</v>
      </c>
      <c r="H1809" s="5">
        <v>44399</v>
      </c>
      <c r="I1809">
        <v>3574</v>
      </c>
      <c r="J1809" s="9">
        <v>47.45</v>
      </c>
      <c r="K1809" s="9">
        <v>31.79</v>
      </c>
      <c r="L1809" s="9">
        <v>169586.3</v>
      </c>
      <c r="M1809" s="9">
        <v>113617.46</v>
      </c>
      <c r="N1809" s="9">
        <v>55968.84</v>
      </c>
    </row>
    <row r="1810" spans="1:14" x14ac:dyDescent="0.25">
      <c r="A1810" t="s">
        <v>17</v>
      </c>
      <c r="B1810" t="s">
        <v>35</v>
      </c>
      <c r="C1810" t="s">
        <v>29</v>
      </c>
      <c r="D1810" t="s">
        <v>7</v>
      </c>
      <c r="E1810" t="s">
        <v>4</v>
      </c>
      <c r="F1810" s="5">
        <v>42562</v>
      </c>
      <c r="G1810">
        <v>643648469</v>
      </c>
      <c r="H1810" s="5">
        <v>42587</v>
      </c>
      <c r="I1810">
        <v>8740</v>
      </c>
      <c r="J1810" s="9">
        <v>651.21</v>
      </c>
      <c r="K1810" s="9">
        <v>524.96</v>
      </c>
      <c r="L1810" s="9">
        <v>5691575.4000000004</v>
      </c>
      <c r="M1810" s="9">
        <v>4588150.4000000004</v>
      </c>
      <c r="N1810" s="9">
        <v>1103425</v>
      </c>
    </row>
    <row r="1811" spans="1:14" x14ac:dyDescent="0.25">
      <c r="A1811" t="s">
        <v>17</v>
      </c>
      <c r="B1811" t="s">
        <v>176</v>
      </c>
      <c r="C1811" t="s">
        <v>11</v>
      </c>
      <c r="D1811" t="s">
        <v>3</v>
      </c>
      <c r="E1811" t="s">
        <v>15</v>
      </c>
      <c r="F1811" s="5">
        <v>43235</v>
      </c>
      <c r="G1811">
        <v>648489749</v>
      </c>
      <c r="H1811" s="5">
        <v>43262</v>
      </c>
      <c r="I1811">
        <v>1382</v>
      </c>
      <c r="J1811" s="9">
        <v>47.45</v>
      </c>
      <c r="K1811" s="9">
        <v>31.79</v>
      </c>
      <c r="L1811" s="9">
        <v>65575.899999999994</v>
      </c>
      <c r="M1811" s="9">
        <v>43933.78</v>
      </c>
      <c r="N1811" s="9">
        <v>21642.12</v>
      </c>
    </row>
    <row r="1812" spans="1:14" x14ac:dyDescent="0.25">
      <c r="A1812" t="s">
        <v>9</v>
      </c>
      <c r="B1812" t="s">
        <v>79</v>
      </c>
      <c r="C1812" t="s">
        <v>19</v>
      </c>
      <c r="D1812" t="s">
        <v>3</v>
      </c>
      <c r="E1812" t="s">
        <v>8</v>
      </c>
      <c r="F1812" s="5">
        <v>44582</v>
      </c>
      <c r="G1812">
        <v>310955846</v>
      </c>
      <c r="H1812" s="5">
        <v>44602</v>
      </c>
      <c r="I1812">
        <v>7600</v>
      </c>
      <c r="J1812" s="9">
        <v>81.73</v>
      </c>
      <c r="K1812" s="9">
        <v>56.67</v>
      </c>
      <c r="L1812" s="9">
        <v>621148</v>
      </c>
      <c r="M1812" s="9">
        <v>430692</v>
      </c>
      <c r="N1812" s="9">
        <v>190456</v>
      </c>
    </row>
    <row r="1813" spans="1:14" x14ac:dyDescent="0.25">
      <c r="A1813" t="s">
        <v>9</v>
      </c>
      <c r="B1813" t="s">
        <v>191</v>
      </c>
      <c r="C1813" t="s">
        <v>2</v>
      </c>
      <c r="D1813" t="s">
        <v>3</v>
      </c>
      <c r="E1813" t="s">
        <v>8</v>
      </c>
      <c r="F1813" s="5">
        <v>43632</v>
      </c>
      <c r="G1813">
        <v>162345588</v>
      </c>
      <c r="H1813" s="5">
        <v>43675</v>
      </c>
      <c r="I1813">
        <v>522</v>
      </c>
      <c r="J1813" s="9">
        <v>255.28</v>
      </c>
      <c r="K1813" s="9">
        <v>159.41999999999999</v>
      </c>
      <c r="L1813" s="9">
        <v>133256.16</v>
      </c>
      <c r="M1813" s="9">
        <v>83217.240000000005</v>
      </c>
      <c r="N1813" s="9">
        <v>50038.92</v>
      </c>
    </row>
    <row r="1814" spans="1:14" x14ac:dyDescent="0.25">
      <c r="A1814" t="s">
        <v>9</v>
      </c>
      <c r="B1814" t="s">
        <v>69</v>
      </c>
      <c r="C1814" t="s">
        <v>57</v>
      </c>
      <c r="D1814" t="s">
        <v>7</v>
      </c>
      <c r="E1814" t="s">
        <v>15</v>
      </c>
      <c r="F1814" s="5">
        <v>44118</v>
      </c>
      <c r="G1814">
        <v>354270303</v>
      </c>
      <c r="H1814" s="5">
        <v>44162</v>
      </c>
      <c r="I1814">
        <v>5310</v>
      </c>
      <c r="J1814" s="9">
        <v>154.06</v>
      </c>
      <c r="K1814" s="9">
        <v>90.93</v>
      </c>
      <c r="L1814" s="9">
        <v>818058.6</v>
      </c>
      <c r="M1814" s="9">
        <v>482838.3</v>
      </c>
      <c r="N1814" s="9">
        <v>335220.3</v>
      </c>
    </row>
    <row r="1815" spans="1:14" x14ac:dyDescent="0.25">
      <c r="A1815" t="s">
        <v>20</v>
      </c>
      <c r="B1815" t="s">
        <v>181</v>
      </c>
      <c r="C1815" t="s">
        <v>2</v>
      </c>
      <c r="D1815" t="s">
        <v>7</v>
      </c>
      <c r="E1815" t="s">
        <v>8</v>
      </c>
      <c r="F1815" s="5">
        <v>42464</v>
      </c>
      <c r="G1815">
        <v>208653819</v>
      </c>
      <c r="H1815" s="5">
        <v>42475</v>
      </c>
      <c r="I1815">
        <v>4157</v>
      </c>
      <c r="J1815" s="9">
        <v>255.28</v>
      </c>
      <c r="K1815" s="9">
        <v>159.41999999999999</v>
      </c>
      <c r="L1815" s="9">
        <v>1061198.96</v>
      </c>
      <c r="M1815" s="9">
        <v>662708.93999999994</v>
      </c>
      <c r="N1815" s="9">
        <v>398490.02</v>
      </c>
    </row>
    <row r="1816" spans="1:14" x14ac:dyDescent="0.25">
      <c r="A1816" t="s">
        <v>12</v>
      </c>
      <c r="B1816" t="s">
        <v>146</v>
      </c>
      <c r="C1816" t="s">
        <v>2</v>
      </c>
      <c r="D1816" t="s">
        <v>3</v>
      </c>
      <c r="E1816" t="s">
        <v>8</v>
      </c>
      <c r="F1816" s="5">
        <v>44718</v>
      </c>
      <c r="G1816">
        <v>467732465</v>
      </c>
      <c r="H1816" s="5">
        <v>44764</v>
      </c>
      <c r="I1816">
        <v>1285</v>
      </c>
      <c r="J1816" s="9">
        <v>255.28</v>
      </c>
      <c r="K1816" s="9">
        <v>159.41999999999999</v>
      </c>
      <c r="L1816" s="9">
        <v>328034.8</v>
      </c>
      <c r="M1816" s="9">
        <v>204854.7</v>
      </c>
      <c r="N1816" s="9">
        <v>123180.1</v>
      </c>
    </row>
    <row r="1817" spans="1:14" x14ac:dyDescent="0.25">
      <c r="A1817" t="s">
        <v>20</v>
      </c>
      <c r="B1817" t="s">
        <v>198</v>
      </c>
      <c r="C1817" t="s">
        <v>36</v>
      </c>
      <c r="D1817" t="s">
        <v>7</v>
      </c>
      <c r="E1817" t="s">
        <v>4</v>
      </c>
      <c r="F1817" s="5">
        <v>42736</v>
      </c>
      <c r="G1817">
        <v>144055068</v>
      </c>
      <c r="H1817" s="5">
        <v>42774</v>
      </c>
      <c r="I1817">
        <v>7951</v>
      </c>
      <c r="J1817" s="9">
        <v>421.89</v>
      </c>
      <c r="K1817" s="9">
        <v>364.69</v>
      </c>
      <c r="L1817" s="9">
        <v>3354447.39</v>
      </c>
      <c r="M1817" s="9">
        <v>2899650.19</v>
      </c>
      <c r="N1817" s="9">
        <v>454797.2</v>
      </c>
    </row>
    <row r="1818" spans="1:14" x14ac:dyDescent="0.25">
      <c r="A1818" t="s">
        <v>9</v>
      </c>
      <c r="B1818" t="s">
        <v>125</v>
      </c>
      <c r="C1818" t="s">
        <v>57</v>
      </c>
      <c r="D1818" t="s">
        <v>3</v>
      </c>
      <c r="E1818" t="s">
        <v>15</v>
      </c>
      <c r="F1818" s="5">
        <v>43578</v>
      </c>
      <c r="G1818">
        <v>570482957</v>
      </c>
      <c r="H1818" s="5">
        <v>43619</v>
      </c>
      <c r="I1818">
        <v>7439</v>
      </c>
      <c r="J1818" s="9">
        <v>154.06</v>
      </c>
      <c r="K1818" s="9">
        <v>90.93</v>
      </c>
      <c r="L1818" s="9">
        <v>1146052.3400000001</v>
      </c>
      <c r="M1818" s="9">
        <v>676428.27</v>
      </c>
      <c r="N1818" s="9">
        <v>469624.07</v>
      </c>
    </row>
    <row r="1819" spans="1:14" x14ac:dyDescent="0.25">
      <c r="A1819" t="s">
        <v>17</v>
      </c>
      <c r="B1819" t="s">
        <v>59</v>
      </c>
      <c r="C1819" t="s">
        <v>65</v>
      </c>
      <c r="D1819" t="s">
        <v>3</v>
      </c>
      <c r="E1819" t="s">
        <v>4</v>
      </c>
      <c r="F1819" s="5">
        <v>44496</v>
      </c>
      <c r="G1819">
        <v>450189960</v>
      </c>
      <c r="H1819" s="5">
        <v>44541</v>
      </c>
      <c r="I1819">
        <v>68</v>
      </c>
      <c r="J1819" s="9">
        <v>668.27</v>
      </c>
      <c r="K1819" s="9">
        <v>502.54</v>
      </c>
      <c r="L1819" s="9">
        <v>45442.36</v>
      </c>
      <c r="M1819" s="9">
        <v>34172.720000000001</v>
      </c>
      <c r="N1819" s="9">
        <v>11269.64</v>
      </c>
    </row>
    <row r="1820" spans="1:14" x14ac:dyDescent="0.25">
      <c r="A1820" t="s">
        <v>9</v>
      </c>
      <c r="B1820" t="s">
        <v>157</v>
      </c>
      <c r="C1820" t="s">
        <v>14</v>
      </c>
      <c r="D1820" t="s">
        <v>7</v>
      </c>
      <c r="E1820" t="s">
        <v>23</v>
      </c>
      <c r="F1820" s="5">
        <v>44899</v>
      </c>
      <c r="G1820">
        <v>806662404</v>
      </c>
      <c r="H1820" s="5">
        <v>44902</v>
      </c>
      <c r="I1820">
        <v>8186</v>
      </c>
      <c r="J1820" s="9">
        <v>205.7</v>
      </c>
      <c r="K1820" s="9">
        <v>117.11</v>
      </c>
      <c r="L1820" s="9">
        <v>1683860.2</v>
      </c>
      <c r="M1820" s="9">
        <v>958662.46</v>
      </c>
      <c r="N1820" s="9">
        <v>725197.74</v>
      </c>
    </row>
    <row r="1821" spans="1:14" x14ac:dyDescent="0.25">
      <c r="A1821" t="s">
        <v>9</v>
      </c>
      <c r="B1821" t="s">
        <v>80</v>
      </c>
      <c r="C1821" t="s">
        <v>19</v>
      </c>
      <c r="D1821" t="s">
        <v>7</v>
      </c>
      <c r="E1821" t="s">
        <v>8</v>
      </c>
      <c r="F1821" s="5">
        <v>43782</v>
      </c>
      <c r="G1821">
        <v>933699119</v>
      </c>
      <c r="H1821" s="5">
        <v>43793</v>
      </c>
      <c r="I1821">
        <v>1173</v>
      </c>
      <c r="J1821" s="9">
        <v>81.73</v>
      </c>
      <c r="K1821" s="9">
        <v>56.67</v>
      </c>
      <c r="L1821" s="9">
        <v>95869.29</v>
      </c>
      <c r="M1821" s="9">
        <v>66473.91</v>
      </c>
      <c r="N1821" s="9">
        <v>29395.38</v>
      </c>
    </row>
    <row r="1822" spans="1:14" x14ac:dyDescent="0.25">
      <c r="A1822" t="s">
        <v>9</v>
      </c>
      <c r="B1822" t="s">
        <v>112</v>
      </c>
      <c r="C1822" t="s">
        <v>19</v>
      </c>
      <c r="D1822" t="s">
        <v>7</v>
      </c>
      <c r="E1822" t="s">
        <v>8</v>
      </c>
      <c r="F1822" s="5">
        <v>42875</v>
      </c>
      <c r="G1822">
        <v>645411431</v>
      </c>
      <c r="H1822" s="5">
        <v>42898</v>
      </c>
      <c r="I1822">
        <v>440</v>
      </c>
      <c r="J1822" s="9">
        <v>81.73</v>
      </c>
      <c r="K1822" s="9">
        <v>56.67</v>
      </c>
      <c r="L1822" s="9">
        <v>35961.199999999997</v>
      </c>
      <c r="M1822" s="9">
        <v>24934.799999999999</v>
      </c>
      <c r="N1822" s="9">
        <v>11026.4</v>
      </c>
    </row>
    <row r="1823" spans="1:14" x14ac:dyDescent="0.25">
      <c r="A1823" t="s">
        <v>9</v>
      </c>
      <c r="B1823" t="s">
        <v>60</v>
      </c>
      <c r="C1823" t="s">
        <v>2</v>
      </c>
      <c r="D1823" t="s">
        <v>7</v>
      </c>
      <c r="E1823" t="s">
        <v>8</v>
      </c>
      <c r="F1823" s="5">
        <v>42182</v>
      </c>
      <c r="G1823">
        <v>726223170</v>
      </c>
      <c r="H1823" s="5">
        <v>42216</v>
      </c>
      <c r="I1823">
        <v>4429</v>
      </c>
      <c r="J1823" s="9">
        <v>255.28</v>
      </c>
      <c r="K1823" s="9">
        <v>159.41999999999999</v>
      </c>
      <c r="L1823" s="9">
        <v>1130635.1200000001</v>
      </c>
      <c r="M1823" s="9">
        <v>706071.18</v>
      </c>
      <c r="N1823" s="9">
        <v>424563.94</v>
      </c>
    </row>
    <row r="1824" spans="1:14" x14ac:dyDescent="0.25">
      <c r="A1824" t="s">
        <v>9</v>
      </c>
      <c r="B1824" t="s">
        <v>208</v>
      </c>
      <c r="C1824" t="s">
        <v>14</v>
      </c>
      <c r="D1824" t="s">
        <v>3</v>
      </c>
      <c r="E1824" t="s">
        <v>23</v>
      </c>
      <c r="F1824" s="5">
        <v>44864</v>
      </c>
      <c r="G1824">
        <v>680870664</v>
      </c>
      <c r="H1824" s="5">
        <v>44865</v>
      </c>
      <c r="I1824">
        <v>3615</v>
      </c>
      <c r="J1824" s="9">
        <v>205.7</v>
      </c>
      <c r="K1824" s="9">
        <v>117.11</v>
      </c>
      <c r="L1824" s="9">
        <v>743605.5</v>
      </c>
      <c r="M1824" s="9">
        <v>423352.65</v>
      </c>
      <c r="N1824" s="9">
        <v>320252.84999999998</v>
      </c>
    </row>
    <row r="1825" spans="1:14" x14ac:dyDescent="0.25">
      <c r="A1825" t="s">
        <v>0</v>
      </c>
      <c r="B1825" t="s">
        <v>101</v>
      </c>
      <c r="C1825" t="s">
        <v>36</v>
      </c>
      <c r="D1825" t="s">
        <v>7</v>
      </c>
      <c r="E1825" t="s">
        <v>15</v>
      </c>
      <c r="F1825" s="5">
        <v>44893</v>
      </c>
      <c r="G1825">
        <v>984402740</v>
      </c>
      <c r="H1825" s="5">
        <v>44913</v>
      </c>
      <c r="I1825">
        <v>5501</v>
      </c>
      <c r="J1825" s="9">
        <v>421.89</v>
      </c>
      <c r="K1825" s="9">
        <v>364.69</v>
      </c>
      <c r="L1825" s="9">
        <v>2320816.89</v>
      </c>
      <c r="M1825" s="9">
        <v>2006159.69</v>
      </c>
      <c r="N1825" s="9">
        <v>314657.2</v>
      </c>
    </row>
    <row r="1826" spans="1:14" x14ac:dyDescent="0.25">
      <c r="A1826" t="s">
        <v>0</v>
      </c>
      <c r="B1826" t="s">
        <v>206</v>
      </c>
      <c r="C1826" t="s">
        <v>29</v>
      </c>
      <c r="D1826" t="s">
        <v>3</v>
      </c>
      <c r="E1826" t="s">
        <v>8</v>
      </c>
      <c r="F1826" s="5">
        <v>42635</v>
      </c>
      <c r="G1826">
        <v>832180726</v>
      </c>
      <c r="H1826" s="5">
        <v>42635</v>
      </c>
      <c r="I1826">
        <v>9625</v>
      </c>
      <c r="J1826" s="9">
        <v>651.21</v>
      </c>
      <c r="K1826" s="9">
        <v>524.96</v>
      </c>
      <c r="L1826" s="9">
        <v>6267896.25</v>
      </c>
      <c r="M1826" s="9">
        <v>5052740</v>
      </c>
      <c r="N1826" s="9">
        <v>1215156.25</v>
      </c>
    </row>
    <row r="1827" spans="1:14" x14ac:dyDescent="0.25">
      <c r="A1827" t="s">
        <v>17</v>
      </c>
      <c r="B1827" t="s">
        <v>86</v>
      </c>
      <c r="C1827" t="s">
        <v>45</v>
      </c>
      <c r="D1827" t="s">
        <v>3</v>
      </c>
      <c r="E1827" t="s">
        <v>15</v>
      </c>
      <c r="F1827" s="5">
        <v>44345</v>
      </c>
      <c r="G1827">
        <v>389878451</v>
      </c>
      <c r="H1827" s="5">
        <v>44384</v>
      </c>
      <c r="I1827">
        <v>2553</v>
      </c>
      <c r="J1827" s="9">
        <v>9.33</v>
      </c>
      <c r="K1827" s="9">
        <v>6.92</v>
      </c>
      <c r="L1827" s="9">
        <v>23819.49</v>
      </c>
      <c r="M1827" s="9">
        <v>17666.759999999998</v>
      </c>
      <c r="N1827" s="9">
        <v>6152.73</v>
      </c>
    </row>
    <row r="1828" spans="1:14" x14ac:dyDescent="0.25">
      <c r="A1828" t="s">
        <v>20</v>
      </c>
      <c r="B1828" t="s">
        <v>81</v>
      </c>
      <c r="C1828" t="s">
        <v>31</v>
      </c>
      <c r="D1828" t="s">
        <v>3</v>
      </c>
      <c r="E1828" t="s">
        <v>4</v>
      </c>
      <c r="F1828" s="5">
        <v>42737</v>
      </c>
      <c r="G1828">
        <v>343482244</v>
      </c>
      <c r="H1828" s="5">
        <v>42784</v>
      </c>
      <c r="I1828">
        <v>2884</v>
      </c>
      <c r="J1828" s="9">
        <v>437.2</v>
      </c>
      <c r="K1828" s="9">
        <v>263.33</v>
      </c>
      <c r="L1828" s="9">
        <v>1260884.8</v>
      </c>
      <c r="M1828" s="9">
        <v>759443.72</v>
      </c>
      <c r="N1828" s="9">
        <v>501441.08</v>
      </c>
    </row>
    <row r="1829" spans="1:14" x14ac:dyDescent="0.25">
      <c r="A1829" t="s">
        <v>9</v>
      </c>
      <c r="B1829" t="s">
        <v>79</v>
      </c>
      <c r="C1829" t="s">
        <v>29</v>
      </c>
      <c r="D1829" t="s">
        <v>7</v>
      </c>
      <c r="E1829" t="s">
        <v>4</v>
      </c>
      <c r="F1829" s="5">
        <v>43463</v>
      </c>
      <c r="G1829">
        <v>549290931</v>
      </c>
      <c r="H1829" s="5">
        <v>42024</v>
      </c>
      <c r="I1829">
        <v>6248</v>
      </c>
      <c r="J1829" s="9">
        <v>651.21</v>
      </c>
      <c r="K1829" s="9">
        <v>524.96</v>
      </c>
      <c r="L1829" s="9">
        <v>4068760.08</v>
      </c>
      <c r="M1829" s="9">
        <v>3279950.08</v>
      </c>
      <c r="N1829" s="9">
        <v>788810</v>
      </c>
    </row>
    <row r="1830" spans="1:14" x14ac:dyDescent="0.25">
      <c r="A1830" t="s">
        <v>9</v>
      </c>
      <c r="B1830" t="s">
        <v>139</v>
      </c>
      <c r="C1830" t="s">
        <v>11</v>
      </c>
      <c r="D1830" t="s">
        <v>7</v>
      </c>
      <c r="E1830" t="s">
        <v>8</v>
      </c>
      <c r="F1830" s="5">
        <v>44791</v>
      </c>
      <c r="G1830">
        <v>483915841</v>
      </c>
      <c r="H1830" s="5">
        <v>44820</v>
      </c>
      <c r="I1830">
        <v>306</v>
      </c>
      <c r="J1830" s="9">
        <v>47.45</v>
      </c>
      <c r="K1830" s="9">
        <v>31.79</v>
      </c>
      <c r="L1830" s="9">
        <v>14519.7</v>
      </c>
      <c r="M1830" s="9">
        <v>9727.74</v>
      </c>
      <c r="N1830" s="9">
        <v>4791.96</v>
      </c>
    </row>
    <row r="1831" spans="1:14" x14ac:dyDescent="0.25">
      <c r="A1831" t="s">
        <v>0</v>
      </c>
      <c r="B1831" t="s">
        <v>34</v>
      </c>
      <c r="C1831" t="s">
        <v>65</v>
      </c>
      <c r="D1831" t="s">
        <v>7</v>
      </c>
      <c r="E1831" t="s">
        <v>4</v>
      </c>
      <c r="F1831" s="5">
        <v>43105</v>
      </c>
      <c r="G1831">
        <v>594280803</v>
      </c>
      <c r="H1831" s="5">
        <v>43121</v>
      </c>
      <c r="I1831">
        <v>9751</v>
      </c>
      <c r="J1831" s="9">
        <v>668.27</v>
      </c>
      <c r="K1831" s="9">
        <v>502.54</v>
      </c>
      <c r="L1831" s="9">
        <v>6516300.7699999996</v>
      </c>
      <c r="M1831" s="9">
        <v>4900267.54</v>
      </c>
      <c r="N1831" s="9">
        <v>1616033.23</v>
      </c>
    </row>
    <row r="1832" spans="1:14" x14ac:dyDescent="0.25">
      <c r="A1832" t="s">
        <v>9</v>
      </c>
      <c r="B1832" t="s">
        <v>121</v>
      </c>
      <c r="C1832" t="s">
        <v>19</v>
      </c>
      <c r="D1832" t="s">
        <v>3</v>
      </c>
      <c r="E1832" t="s">
        <v>23</v>
      </c>
      <c r="F1832" s="5">
        <v>43684</v>
      </c>
      <c r="G1832">
        <v>947622144</v>
      </c>
      <c r="H1832" s="5">
        <v>43732</v>
      </c>
      <c r="I1832">
        <v>1305</v>
      </c>
      <c r="J1832" s="9">
        <v>81.73</v>
      </c>
      <c r="K1832" s="9">
        <v>56.67</v>
      </c>
      <c r="L1832" s="9">
        <v>106657.65</v>
      </c>
      <c r="M1832" s="9">
        <v>73954.350000000006</v>
      </c>
      <c r="N1832" s="9">
        <v>32703.3</v>
      </c>
    </row>
    <row r="1833" spans="1:14" x14ac:dyDescent="0.25">
      <c r="A1833" t="s">
        <v>0</v>
      </c>
      <c r="B1833" t="s">
        <v>41</v>
      </c>
      <c r="C1833" t="s">
        <v>65</v>
      </c>
      <c r="D1833" t="s">
        <v>3</v>
      </c>
      <c r="E1833" t="s">
        <v>4</v>
      </c>
      <c r="F1833" s="5">
        <v>44658</v>
      </c>
      <c r="G1833">
        <v>781488692</v>
      </c>
      <c r="H1833" s="5">
        <v>44684</v>
      </c>
      <c r="I1833">
        <v>8725</v>
      </c>
      <c r="J1833" s="9">
        <v>668.27</v>
      </c>
      <c r="K1833" s="9">
        <v>502.54</v>
      </c>
      <c r="L1833" s="9">
        <v>5830655.75</v>
      </c>
      <c r="M1833" s="9">
        <v>4384661.5</v>
      </c>
      <c r="N1833" s="9">
        <v>1445994.25</v>
      </c>
    </row>
    <row r="1834" spans="1:14" x14ac:dyDescent="0.25">
      <c r="A1834" t="s">
        <v>0</v>
      </c>
      <c r="B1834" t="s">
        <v>159</v>
      </c>
      <c r="C1834" t="s">
        <v>57</v>
      </c>
      <c r="D1834" t="s">
        <v>7</v>
      </c>
      <c r="E1834" t="s">
        <v>8</v>
      </c>
      <c r="F1834" s="5">
        <v>43657</v>
      </c>
      <c r="G1834">
        <v>753741776</v>
      </c>
      <c r="H1834" s="5">
        <v>43674</v>
      </c>
      <c r="I1834">
        <v>7796</v>
      </c>
      <c r="J1834" s="9">
        <v>154.06</v>
      </c>
      <c r="K1834" s="9">
        <v>90.93</v>
      </c>
      <c r="L1834" s="9">
        <v>1201051.76</v>
      </c>
      <c r="M1834" s="9">
        <v>708890.28</v>
      </c>
      <c r="N1834" s="9">
        <v>492161.48</v>
      </c>
    </row>
    <row r="1835" spans="1:14" x14ac:dyDescent="0.25">
      <c r="A1835" t="s">
        <v>9</v>
      </c>
      <c r="B1835" t="s">
        <v>10</v>
      </c>
      <c r="C1835" t="s">
        <v>36</v>
      </c>
      <c r="D1835" t="s">
        <v>3</v>
      </c>
      <c r="E1835" t="s">
        <v>4</v>
      </c>
      <c r="F1835" s="5">
        <v>42013</v>
      </c>
      <c r="G1835">
        <v>692555224</v>
      </c>
      <c r="H1835" s="5">
        <v>42036</v>
      </c>
      <c r="I1835">
        <v>1336</v>
      </c>
      <c r="J1835" s="9">
        <v>421.89</v>
      </c>
      <c r="K1835" s="9">
        <v>364.69</v>
      </c>
      <c r="L1835" s="9">
        <v>563645.04</v>
      </c>
      <c r="M1835" s="9">
        <v>487225.84</v>
      </c>
      <c r="N1835" s="9">
        <v>76419.199999999997</v>
      </c>
    </row>
    <row r="1836" spans="1:14" x14ac:dyDescent="0.25">
      <c r="A1836" t="s">
        <v>0</v>
      </c>
      <c r="B1836" t="s">
        <v>97</v>
      </c>
      <c r="C1836" t="s">
        <v>19</v>
      </c>
      <c r="D1836" t="s">
        <v>3</v>
      </c>
      <c r="E1836" t="s">
        <v>4</v>
      </c>
      <c r="F1836" s="5">
        <v>42022</v>
      </c>
      <c r="G1836">
        <v>946415364</v>
      </c>
      <c r="H1836" s="5">
        <v>42034</v>
      </c>
      <c r="I1836">
        <v>4193</v>
      </c>
      <c r="J1836" s="9">
        <v>81.73</v>
      </c>
      <c r="K1836" s="9">
        <v>56.67</v>
      </c>
      <c r="L1836" s="9">
        <v>342693.89</v>
      </c>
      <c r="M1836" s="9">
        <v>237617.31</v>
      </c>
      <c r="N1836" s="9">
        <v>105076.58</v>
      </c>
    </row>
    <row r="1837" spans="1:14" x14ac:dyDescent="0.25">
      <c r="A1837" t="s">
        <v>9</v>
      </c>
      <c r="B1837" t="s">
        <v>44</v>
      </c>
      <c r="C1837" t="s">
        <v>57</v>
      </c>
      <c r="D1837" t="s">
        <v>3</v>
      </c>
      <c r="E1837" t="s">
        <v>15</v>
      </c>
      <c r="F1837" s="5">
        <v>44255</v>
      </c>
      <c r="G1837">
        <v>134121024</v>
      </c>
      <c r="H1837" s="5">
        <v>44294</v>
      </c>
      <c r="I1837">
        <v>8246</v>
      </c>
      <c r="J1837" s="9">
        <v>154.06</v>
      </c>
      <c r="K1837" s="9">
        <v>90.93</v>
      </c>
      <c r="L1837" s="9">
        <v>1270378.76</v>
      </c>
      <c r="M1837" s="9">
        <v>749808.78</v>
      </c>
      <c r="N1837" s="9">
        <v>520569.98</v>
      </c>
    </row>
    <row r="1838" spans="1:14" x14ac:dyDescent="0.25">
      <c r="A1838" t="s">
        <v>0</v>
      </c>
      <c r="B1838" t="s">
        <v>48</v>
      </c>
      <c r="C1838" t="s">
        <v>11</v>
      </c>
      <c r="D1838" t="s">
        <v>3</v>
      </c>
      <c r="E1838" t="s">
        <v>8</v>
      </c>
      <c r="F1838" s="5">
        <v>42784</v>
      </c>
      <c r="G1838">
        <v>994783532</v>
      </c>
      <c r="H1838" s="5">
        <v>42806</v>
      </c>
      <c r="I1838">
        <v>7408</v>
      </c>
      <c r="J1838" s="9">
        <v>47.45</v>
      </c>
      <c r="K1838" s="9">
        <v>31.79</v>
      </c>
      <c r="L1838" s="9">
        <v>351509.6</v>
      </c>
      <c r="M1838" s="9">
        <v>235500.32</v>
      </c>
      <c r="N1838" s="9">
        <v>116009.28</v>
      </c>
    </row>
    <row r="1839" spans="1:14" x14ac:dyDescent="0.25">
      <c r="A1839" t="s">
        <v>0</v>
      </c>
      <c r="B1839" t="s">
        <v>160</v>
      </c>
      <c r="C1839" t="s">
        <v>11</v>
      </c>
      <c r="D1839" t="s">
        <v>3</v>
      </c>
      <c r="E1839" t="s">
        <v>4</v>
      </c>
      <c r="F1839" s="5">
        <v>43731</v>
      </c>
      <c r="G1839">
        <v>937826716</v>
      </c>
      <c r="H1839" s="5">
        <v>43749</v>
      </c>
      <c r="I1839">
        <v>2621</v>
      </c>
      <c r="J1839" s="9">
        <v>47.45</v>
      </c>
      <c r="K1839" s="9">
        <v>31.79</v>
      </c>
      <c r="L1839" s="9">
        <v>124366.45</v>
      </c>
      <c r="M1839" s="9">
        <v>83321.59</v>
      </c>
      <c r="N1839" s="9">
        <v>41044.86</v>
      </c>
    </row>
    <row r="1840" spans="1:14" x14ac:dyDescent="0.25">
      <c r="A1840" t="s">
        <v>9</v>
      </c>
      <c r="B1840" t="s">
        <v>58</v>
      </c>
      <c r="C1840" t="s">
        <v>29</v>
      </c>
      <c r="D1840" t="s">
        <v>3</v>
      </c>
      <c r="E1840" t="s">
        <v>4</v>
      </c>
      <c r="F1840" s="5">
        <v>43489</v>
      </c>
      <c r="G1840">
        <v>592986905</v>
      </c>
      <c r="H1840" s="5">
        <v>43537</v>
      </c>
      <c r="I1840">
        <v>6858</v>
      </c>
      <c r="J1840" s="9">
        <v>651.21</v>
      </c>
      <c r="K1840" s="9">
        <v>524.96</v>
      </c>
      <c r="L1840" s="9">
        <v>4465998.18</v>
      </c>
      <c r="M1840" s="9">
        <v>3600175.68</v>
      </c>
      <c r="N1840" s="9">
        <v>865822.5</v>
      </c>
    </row>
    <row r="1841" spans="1:14" x14ac:dyDescent="0.25">
      <c r="A1841" t="s">
        <v>9</v>
      </c>
      <c r="B1841" t="s">
        <v>44</v>
      </c>
      <c r="C1841" t="s">
        <v>22</v>
      </c>
      <c r="D1841" t="s">
        <v>7</v>
      </c>
      <c r="E1841" t="s">
        <v>8</v>
      </c>
      <c r="F1841" s="5">
        <v>42722</v>
      </c>
      <c r="G1841">
        <v>660312926</v>
      </c>
      <c r="H1841" s="5">
        <v>42740</v>
      </c>
      <c r="I1841">
        <v>123</v>
      </c>
      <c r="J1841" s="9">
        <v>109.28</v>
      </c>
      <c r="K1841" s="9">
        <v>35.840000000000003</v>
      </c>
      <c r="L1841" s="9">
        <v>13441.44</v>
      </c>
      <c r="M1841" s="9">
        <v>4408.32</v>
      </c>
      <c r="N1841" s="9">
        <v>9033.1200000000008</v>
      </c>
    </row>
    <row r="1842" spans="1:14" x14ac:dyDescent="0.25">
      <c r="A1842" t="s">
        <v>12</v>
      </c>
      <c r="B1842" t="s">
        <v>115</v>
      </c>
      <c r="C1842" t="s">
        <v>11</v>
      </c>
      <c r="D1842" t="s">
        <v>3</v>
      </c>
      <c r="E1842" t="s">
        <v>23</v>
      </c>
      <c r="F1842" s="5">
        <v>43527</v>
      </c>
      <c r="G1842">
        <v>560166108</v>
      </c>
      <c r="H1842" s="5">
        <v>43529</v>
      </c>
      <c r="I1842">
        <v>4454</v>
      </c>
      <c r="J1842" s="9">
        <v>47.45</v>
      </c>
      <c r="K1842" s="9">
        <v>31.79</v>
      </c>
      <c r="L1842" s="9">
        <v>211342.3</v>
      </c>
      <c r="M1842" s="9">
        <v>141592.66</v>
      </c>
      <c r="N1842" s="9">
        <v>69749.64</v>
      </c>
    </row>
    <row r="1843" spans="1:14" x14ac:dyDescent="0.25">
      <c r="A1843" t="s">
        <v>20</v>
      </c>
      <c r="B1843" t="s">
        <v>140</v>
      </c>
      <c r="C1843" t="s">
        <v>14</v>
      </c>
      <c r="D1843" t="s">
        <v>7</v>
      </c>
      <c r="E1843" t="s">
        <v>15</v>
      </c>
      <c r="F1843" s="5">
        <v>42732</v>
      </c>
      <c r="G1843">
        <v>683220279</v>
      </c>
      <c r="H1843" s="5">
        <v>42741</v>
      </c>
      <c r="I1843">
        <v>8918</v>
      </c>
      <c r="J1843" s="9">
        <v>205.7</v>
      </c>
      <c r="K1843" s="9">
        <v>117.11</v>
      </c>
      <c r="L1843" s="9">
        <v>1834432.6</v>
      </c>
      <c r="M1843" s="9">
        <v>1044386.98</v>
      </c>
      <c r="N1843" s="9">
        <v>790045.62</v>
      </c>
    </row>
    <row r="1844" spans="1:14" x14ac:dyDescent="0.25">
      <c r="A1844" t="s">
        <v>9</v>
      </c>
      <c r="B1844" t="s">
        <v>89</v>
      </c>
      <c r="C1844" t="s">
        <v>31</v>
      </c>
      <c r="D1844" t="s">
        <v>3</v>
      </c>
      <c r="E1844" t="s">
        <v>8</v>
      </c>
      <c r="F1844" s="5">
        <v>43289</v>
      </c>
      <c r="G1844">
        <v>140461766</v>
      </c>
      <c r="H1844" s="5">
        <v>43301</v>
      </c>
      <c r="I1844">
        <v>4613</v>
      </c>
      <c r="J1844" s="9">
        <v>437.2</v>
      </c>
      <c r="K1844" s="9">
        <v>263.33</v>
      </c>
      <c r="L1844" s="9">
        <v>2016803.6</v>
      </c>
      <c r="M1844" s="9">
        <v>1214741.29</v>
      </c>
      <c r="N1844" s="9">
        <v>802062.31</v>
      </c>
    </row>
    <row r="1845" spans="1:14" x14ac:dyDescent="0.25">
      <c r="A1845" t="s">
        <v>12</v>
      </c>
      <c r="B1845" t="s">
        <v>62</v>
      </c>
      <c r="C1845" t="s">
        <v>2</v>
      </c>
      <c r="D1845" t="s">
        <v>3</v>
      </c>
      <c r="E1845" t="s">
        <v>4</v>
      </c>
      <c r="F1845" s="5">
        <v>44499</v>
      </c>
      <c r="G1845">
        <v>813189399</v>
      </c>
      <c r="H1845" s="5">
        <v>44522</v>
      </c>
      <c r="I1845">
        <v>9669</v>
      </c>
      <c r="J1845" s="9">
        <v>255.28</v>
      </c>
      <c r="K1845" s="9">
        <v>159.41999999999999</v>
      </c>
      <c r="L1845" s="9">
        <v>2468302.3199999998</v>
      </c>
      <c r="M1845" s="9">
        <v>1541431.98</v>
      </c>
      <c r="N1845" s="9">
        <v>926870.34</v>
      </c>
    </row>
    <row r="1846" spans="1:14" x14ac:dyDescent="0.25">
      <c r="A1846" t="s">
        <v>0</v>
      </c>
      <c r="B1846" t="s">
        <v>144</v>
      </c>
      <c r="C1846" t="s">
        <v>36</v>
      </c>
      <c r="D1846" t="s">
        <v>3</v>
      </c>
      <c r="E1846" t="s">
        <v>4</v>
      </c>
      <c r="F1846" s="5">
        <v>42396</v>
      </c>
      <c r="G1846">
        <v>603014504</v>
      </c>
      <c r="H1846" s="5">
        <v>42411</v>
      </c>
      <c r="I1846">
        <v>4247</v>
      </c>
      <c r="J1846" s="9">
        <v>421.89</v>
      </c>
      <c r="K1846" s="9">
        <v>364.69</v>
      </c>
      <c r="L1846" s="9">
        <v>1791766.83</v>
      </c>
      <c r="M1846" s="9">
        <v>1548838.43</v>
      </c>
      <c r="N1846" s="9">
        <v>242928.4</v>
      </c>
    </row>
    <row r="1847" spans="1:14" x14ac:dyDescent="0.25">
      <c r="A1847" t="s">
        <v>9</v>
      </c>
      <c r="B1847" t="s">
        <v>63</v>
      </c>
      <c r="C1847" t="s">
        <v>57</v>
      </c>
      <c r="D1847" t="s">
        <v>3</v>
      </c>
      <c r="E1847" t="s">
        <v>23</v>
      </c>
      <c r="F1847" s="5">
        <v>42563</v>
      </c>
      <c r="G1847">
        <v>181860911</v>
      </c>
      <c r="H1847" s="5">
        <v>42566</v>
      </c>
      <c r="I1847">
        <v>5540</v>
      </c>
      <c r="J1847" s="9">
        <v>154.06</v>
      </c>
      <c r="K1847" s="9">
        <v>90.93</v>
      </c>
      <c r="L1847" s="9">
        <v>853492.4</v>
      </c>
      <c r="M1847" s="9">
        <v>503752.2</v>
      </c>
      <c r="N1847" s="9">
        <v>349740.2</v>
      </c>
    </row>
    <row r="1848" spans="1:14" x14ac:dyDescent="0.25">
      <c r="A1848" t="s">
        <v>9</v>
      </c>
      <c r="B1848" t="s">
        <v>89</v>
      </c>
      <c r="C1848" t="s">
        <v>14</v>
      </c>
      <c r="D1848" t="s">
        <v>7</v>
      </c>
      <c r="E1848" t="s">
        <v>8</v>
      </c>
      <c r="F1848" s="5">
        <v>44240</v>
      </c>
      <c r="G1848">
        <v>741964948</v>
      </c>
      <c r="H1848" s="5">
        <v>44253</v>
      </c>
      <c r="I1848">
        <v>2771</v>
      </c>
      <c r="J1848" s="9">
        <v>205.7</v>
      </c>
      <c r="K1848" s="9">
        <v>117.11</v>
      </c>
      <c r="L1848" s="9">
        <v>569994.69999999995</v>
      </c>
      <c r="M1848" s="9">
        <v>324511.81</v>
      </c>
      <c r="N1848" s="9">
        <v>245482.89</v>
      </c>
    </row>
    <row r="1849" spans="1:14" x14ac:dyDescent="0.25">
      <c r="A1849" t="s">
        <v>9</v>
      </c>
      <c r="B1849" t="s">
        <v>103</v>
      </c>
      <c r="C1849" t="s">
        <v>36</v>
      </c>
      <c r="D1849" t="s">
        <v>3</v>
      </c>
      <c r="E1849" t="s">
        <v>23</v>
      </c>
      <c r="F1849" s="5">
        <v>44628</v>
      </c>
      <c r="G1849">
        <v>845875442</v>
      </c>
      <c r="H1849" s="5">
        <v>44637</v>
      </c>
      <c r="I1849">
        <v>2195</v>
      </c>
      <c r="J1849" s="9">
        <v>421.89</v>
      </c>
      <c r="K1849" s="9">
        <v>364.69</v>
      </c>
      <c r="L1849" s="9">
        <v>926048.55</v>
      </c>
      <c r="M1849" s="9">
        <v>800494.55</v>
      </c>
      <c r="N1849" s="9">
        <v>125554</v>
      </c>
    </row>
    <row r="1850" spans="1:14" x14ac:dyDescent="0.25">
      <c r="A1850" t="s">
        <v>9</v>
      </c>
      <c r="B1850" t="s">
        <v>69</v>
      </c>
      <c r="C1850" t="s">
        <v>6</v>
      </c>
      <c r="D1850" t="s">
        <v>7</v>
      </c>
      <c r="E1850" t="s">
        <v>8</v>
      </c>
      <c r="F1850" s="5">
        <v>42938</v>
      </c>
      <c r="G1850">
        <v>476453721</v>
      </c>
      <c r="H1850" s="5">
        <v>42957</v>
      </c>
      <c r="I1850">
        <v>2099</v>
      </c>
      <c r="J1850" s="9">
        <v>152.58000000000001</v>
      </c>
      <c r="K1850" s="9">
        <v>97.44</v>
      </c>
      <c r="L1850" s="9">
        <v>320265.42</v>
      </c>
      <c r="M1850" s="9">
        <v>204526.56</v>
      </c>
      <c r="N1850" s="9">
        <v>115738.86</v>
      </c>
    </row>
    <row r="1851" spans="1:14" x14ac:dyDescent="0.25">
      <c r="A1851" t="s">
        <v>17</v>
      </c>
      <c r="B1851" t="s">
        <v>75</v>
      </c>
      <c r="C1851" t="s">
        <v>6</v>
      </c>
      <c r="D1851" t="s">
        <v>3</v>
      </c>
      <c r="E1851" t="s">
        <v>23</v>
      </c>
      <c r="F1851" s="5">
        <v>44428</v>
      </c>
      <c r="G1851">
        <v>586873614</v>
      </c>
      <c r="H1851" s="5">
        <v>44437</v>
      </c>
      <c r="I1851">
        <v>7799</v>
      </c>
      <c r="J1851" s="9">
        <v>152.58000000000001</v>
      </c>
      <c r="K1851" s="9">
        <v>97.44</v>
      </c>
      <c r="L1851" s="9">
        <v>1189971.42</v>
      </c>
      <c r="M1851" s="9">
        <v>759934.56</v>
      </c>
      <c r="N1851" s="9">
        <v>430036.86</v>
      </c>
    </row>
    <row r="1852" spans="1:14" x14ac:dyDescent="0.25">
      <c r="A1852" t="s">
        <v>12</v>
      </c>
      <c r="B1852" t="s">
        <v>32</v>
      </c>
      <c r="C1852" t="s">
        <v>36</v>
      </c>
      <c r="D1852" t="s">
        <v>3</v>
      </c>
      <c r="E1852" t="s">
        <v>15</v>
      </c>
      <c r="F1852" s="5">
        <v>42848</v>
      </c>
      <c r="G1852">
        <v>850621449</v>
      </c>
      <c r="H1852" s="5">
        <v>42857</v>
      </c>
      <c r="I1852">
        <v>6644</v>
      </c>
      <c r="J1852" s="9">
        <v>421.89</v>
      </c>
      <c r="K1852" s="9">
        <v>364.69</v>
      </c>
      <c r="L1852" s="9">
        <v>2803037.16</v>
      </c>
      <c r="M1852" s="9">
        <v>2423000.36</v>
      </c>
      <c r="N1852" s="9">
        <v>380036.8</v>
      </c>
    </row>
    <row r="1853" spans="1:14" x14ac:dyDescent="0.25">
      <c r="A1853" t="s">
        <v>9</v>
      </c>
      <c r="B1853" t="s">
        <v>68</v>
      </c>
      <c r="C1853" t="s">
        <v>45</v>
      </c>
      <c r="D1853" t="s">
        <v>3</v>
      </c>
      <c r="E1853" t="s">
        <v>4</v>
      </c>
      <c r="F1853" s="5">
        <v>44314</v>
      </c>
      <c r="G1853">
        <v>111496055</v>
      </c>
      <c r="H1853" s="5">
        <v>44351</v>
      </c>
      <c r="I1853">
        <v>3015</v>
      </c>
      <c r="J1853" s="9">
        <v>9.33</v>
      </c>
      <c r="K1853" s="9">
        <v>6.92</v>
      </c>
      <c r="L1853" s="9">
        <v>28129.95</v>
      </c>
      <c r="M1853" s="9">
        <v>20863.8</v>
      </c>
      <c r="N1853" s="9">
        <v>7266.15</v>
      </c>
    </row>
    <row r="1854" spans="1:14" x14ac:dyDescent="0.25">
      <c r="A1854" t="s">
        <v>12</v>
      </c>
      <c r="B1854" t="s">
        <v>189</v>
      </c>
      <c r="C1854" t="s">
        <v>57</v>
      </c>
      <c r="D1854" t="s">
        <v>7</v>
      </c>
      <c r="E1854" t="s">
        <v>15</v>
      </c>
      <c r="F1854" s="5">
        <v>42703</v>
      </c>
      <c r="G1854">
        <v>433608758</v>
      </c>
      <c r="H1854" s="5">
        <v>42725</v>
      </c>
      <c r="I1854">
        <v>3322</v>
      </c>
      <c r="J1854" s="9">
        <v>154.06</v>
      </c>
      <c r="K1854" s="9">
        <v>90.93</v>
      </c>
      <c r="L1854" s="9">
        <v>511787.32</v>
      </c>
      <c r="M1854" s="9">
        <v>302069.46000000002</v>
      </c>
      <c r="N1854" s="9">
        <v>209717.86</v>
      </c>
    </row>
    <row r="1855" spans="1:14" x14ac:dyDescent="0.25">
      <c r="A1855" t="s">
        <v>12</v>
      </c>
      <c r="B1855" t="s">
        <v>146</v>
      </c>
      <c r="C1855" t="s">
        <v>22</v>
      </c>
      <c r="D1855" t="s">
        <v>3</v>
      </c>
      <c r="E1855" t="s">
        <v>23</v>
      </c>
      <c r="F1855" s="5">
        <v>42638</v>
      </c>
      <c r="G1855">
        <v>351383388</v>
      </c>
      <c r="H1855" s="5">
        <v>42673</v>
      </c>
      <c r="I1855">
        <v>1008</v>
      </c>
      <c r="J1855" s="9">
        <v>109.28</v>
      </c>
      <c r="K1855" s="9">
        <v>35.840000000000003</v>
      </c>
      <c r="L1855" s="9">
        <v>110154.24000000001</v>
      </c>
      <c r="M1855" s="9">
        <v>36126.720000000001</v>
      </c>
      <c r="N1855" s="9">
        <v>74027.520000000004</v>
      </c>
    </row>
    <row r="1856" spans="1:14" x14ac:dyDescent="0.25">
      <c r="A1856" t="s">
        <v>0</v>
      </c>
      <c r="B1856" t="s">
        <v>197</v>
      </c>
      <c r="C1856" t="s">
        <v>36</v>
      </c>
      <c r="D1856" t="s">
        <v>7</v>
      </c>
      <c r="E1856" t="s">
        <v>23</v>
      </c>
      <c r="F1856" s="5">
        <v>42818</v>
      </c>
      <c r="G1856">
        <v>719556272</v>
      </c>
      <c r="H1856" s="5">
        <v>42826</v>
      </c>
      <c r="I1856">
        <v>1546</v>
      </c>
      <c r="J1856" s="9">
        <v>421.89</v>
      </c>
      <c r="K1856" s="9">
        <v>364.69</v>
      </c>
      <c r="L1856" s="9">
        <v>652241.93999999994</v>
      </c>
      <c r="M1856" s="9">
        <v>563810.74</v>
      </c>
      <c r="N1856" s="9">
        <v>88431.2</v>
      </c>
    </row>
    <row r="1857" spans="1:14" x14ac:dyDescent="0.25">
      <c r="A1857" t="s">
        <v>0</v>
      </c>
      <c r="B1857" t="s">
        <v>144</v>
      </c>
      <c r="C1857" t="s">
        <v>65</v>
      </c>
      <c r="D1857" t="s">
        <v>7</v>
      </c>
      <c r="E1857" t="s">
        <v>15</v>
      </c>
      <c r="F1857" s="5">
        <v>43295</v>
      </c>
      <c r="G1857">
        <v>663176238</v>
      </c>
      <c r="H1857" s="5">
        <v>43307</v>
      </c>
      <c r="I1857">
        <v>7441</v>
      </c>
      <c r="J1857" s="9">
        <v>668.27</v>
      </c>
      <c r="K1857" s="9">
        <v>502.54</v>
      </c>
      <c r="L1857" s="9">
        <v>4972597.07</v>
      </c>
      <c r="M1857" s="9">
        <v>3739400.14</v>
      </c>
      <c r="N1857" s="9">
        <v>1233196.93</v>
      </c>
    </row>
    <row r="1858" spans="1:14" x14ac:dyDescent="0.25">
      <c r="A1858" t="s">
        <v>9</v>
      </c>
      <c r="B1858" t="s">
        <v>130</v>
      </c>
      <c r="C1858" t="s">
        <v>2</v>
      </c>
      <c r="D1858" t="s">
        <v>7</v>
      </c>
      <c r="E1858" t="s">
        <v>4</v>
      </c>
      <c r="F1858" s="5">
        <v>43622</v>
      </c>
      <c r="G1858">
        <v>727604615</v>
      </c>
      <c r="H1858" s="5">
        <v>43653</v>
      </c>
      <c r="I1858">
        <v>3229</v>
      </c>
      <c r="J1858" s="9">
        <v>255.28</v>
      </c>
      <c r="K1858" s="9">
        <v>159.41999999999999</v>
      </c>
      <c r="L1858" s="9">
        <v>824299.12</v>
      </c>
      <c r="M1858" s="9">
        <v>514767.18</v>
      </c>
      <c r="N1858" s="9">
        <v>309531.94</v>
      </c>
    </row>
    <row r="1859" spans="1:14" x14ac:dyDescent="0.25">
      <c r="A1859" t="s">
        <v>9</v>
      </c>
      <c r="B1859" t="s">
        <v>184</v>
      </c>
      <c r="C1859" t="s">
        <v>57</v>
      </c>
      <c r="D1859" t="s">
        <v>3</v>
      </c>
      <c r="E1859" t="s">
        <v>15</v>
      </c>
      <c r="F1859" s="5">
        <v>42363</v>
      </c>
      <c r="G1859">
        <v>628515231</v>
      </c>
      <c r="H1859" s="5">
        <v>42401</v>
      </c>
      <c r="I1859">
        <v>479</v>
      </c>
      <c r="J1859" s="9">
        <v>154.06</v>
      </c>
      <c r="K1859" s="9">
        <v>90.93</v>
      </c>
      <c r="L1859" s="9">
        <v>73794.740000000005</v>
      </c>
      <c r="M1859" s="9">
        <v>43555.47</v>
      </c>
      <c r="N1859" s="9">
        <v>30239.27</v>
      </c>
    </row>
    <row r="1860" spans="1:14" x14ac:dyDescent="0.25">
      <c r="A1860" t="s">
        <v>9</v>
      </c>
      <c r="B1860" t="s">
        <v>184</v>
      </c>
      <c r="C1860" t="s">
        <v>29</v>
      </c>
      <c r="D1860" t="s">
        <v>7</v>
      </c>
      <c r="E1860" t="s">
        <v>4</v>
      </c>
      <c r="F1860" s="5">
        <v>44622</v>
      </c>
      <c r="G1860">
        <v>601894414</v>
      </c>
      <c r="H1860" s="5">
        <v>44639</v>
      </c>
      <c r="I1860">
        <v>2787</v>
      </c>
      <c r="J1860" s="9">
        <v>651.21</v>
      </c>
      <c r="K1860" s="9">
        <v>524.96</v>
      </c>
      <c r="L1860" s="9">
        <v>1814922.27</v>
      </c>
      <c r="M1860" s="9">
        <v>1463063.52</v>
      </c>
      <c r="N1860" s="9">
        <v>351858.75</v>
      </c>
    </row>
    <row r="1861" spans="1:14" x14ac:dyDescent="0.25">
      <c r="A1861" t="s">
        <v>9</v>
      </c>
      <c r="B1861" t="s">
        <v>24</v>
      </c>
      <c r="C1861" t="s">
        <v>6</v>
      </c>
      <c r="D1861" t="s">
        <v>7</v>
      </c>
      <c r="E1861" t="s">
        <v>15</v>
      </c>
      <c r="F1861" s="5">
        <v>44391</v>
      </c>
      <c r="G1861">
        <v>954040992</v>
      </c>
      <c r="H1861" s="5">
        <v>44435</v>
      </c>
      <c r="I1861">
        <v>785</v>
      </c>
      <c r="J1861" s="9">
        <v>152.58000000000001</v>
      </c>
      <c r="K1861" s="9">
        <v>97.44</v>
      </c>
      <c r="L1861" s="9">
        <v>119775.3</v>
      </c>
      <c r="M1861" s="9">
        <v>76490.399999999994</v>
      </c>
      <c r="N1861" s="9">
        <v>43284.9</v>
      </c>
    </row>
    <row r="1862" spans="1:14" x14ac:dyDescent="0.25">
      <c r="A1862" t="s">
        <v>17</v>
      </c>
      <c r="B1862" t="s">
        <v>47</v>
      </c>
      <c r="C1862" t="s">
        <v>31</v>
      </c>
      <c r="D1862" t="s">
        <v>7</v>
      </c>
      <c r="E1862" t="s">
        <v>4</v>
      </c>
      <c r="F1862" s="5">
        <v>43821</v>
      </c>
      <c r="G1862">
        <v>711566293</v>
      </c>
      <c r="H1862" s="5">
        <v>43825</v>
      </c>
      <c r="I1862">
        <v>7133</v>
      </c>
      <c r="J1862" s="9">
        <v>437.2</v>
      </c>
      <c r="K1862" s="9">
        <v>263.33</v>
      </c>
      <c r="L1862" s="9">
        <v>3118547.6</v>
      </c>
      <c r="M1862" s="9">
        <v>1878332.89</v>
      </c>
      <c r="N1862" s="9">
        <v>1240214.71</v>
      </c>
    </row>
    <row r="1863" spans="1:14" x14ac:dyDescent="0.25">
      <c r="A1863" t="s">
        <v>20</v>
      </c>
      <c r="B1863" t="s">
        <v>46</v>
      </c>
      <c r="C1863" t="s">
        <v>11</v>
      </c>
      <c r="D1863" t="s">
        <v>7</v>
      </c>
      <c r="E1863" t="s">
        <v>4</v>
      </c>
      <c r="F1863" s="5">
        <v>42457</v>
      </c>
      <c r="G1863">
        <v>771394145</v>
      </c>
      <c r="H1863" s="5">
        <v>42482</v>
      </c>
      <c r="I1863">
        <v>1524</v>
      </c>
      <c r="J1863" s="9">
        <v>47.45</v>
      </c>
      <c r="K1863" s="9">
        <v>31.79</v>
      </c>
      <c r="L1863" s="9">
        <v>72313.8</v>
      </c>
      <c r="M1863" s="9">
        <v>48447.96</v>
      </c>
      <c r="N1863" s="9">
        <v>23865.84</v>
      </c>
    </row>
    <row r="1864" spans="1:14" x14ac:dyDescent="0.25">
      <c r="A1864" t="s">
        <v>17</v>
      </c>
      <c r="B1864" t="s">
        <v>188</v>
      </c>
      <c r="C1864" t="s">
        <v>57</v>
      </c>
      <c r="D1864" t="s">
        <v>7</v>
      </c>
      <c r="E1864" t="s">
        <v>4</v>
      </c>
      <c r="F1864" s="5">
        <v>44767</v>
      </c>
      <c r="G1864">
        <v>750760877</v>
      </c>
      <c r="H1864" s="5">
        <v>44811</v>
      </c>
      <c r="I1864">
        <v>5682</v>
      </c>
      <c r="J1864" s="9">
        <v>154.06</v>
      </c>
      <c r="K1864" s="9">
        <v>90.93</v>
      </c>
      <c r="L1864" s="9">
        <v>875368.92</v>
      </c>
      <c r="M1864" s="9">
        <v>516664.26</v>
      </c>
      <c r="N1864" s="9">
        <v>358704.66</v>
      </c>
    </row>
    <row r="1865" spans="1:14" x14ac:dyDescent="0.25">
      <c r="A1865" t="s">
        <v>9</v>
      </c>
      <c r="B1865" t="s">
        <v>113</v>
      </c>
      <c r="C1865" t="s">
        <v>2</v>
      </c>
      <c r="D1865" t="s">
        <v>7</v>
      </c>
      <c r="E1865" t="s">
        <v>15</v>
      </c>
      <c r="F1865" s="5">
        <v>42646</v>
      </c>
      <c r="G1865">
        <v>337215316</v>
      </c>
      <c r="H1865" s="5">
        <v>42685</v>
      </c>
      <c r="I1865">
        <v>8360</v>
      </c>
      <c r="J1865" s="9">
        <v>255.28</v>
      </c>
      <c r="K1865" s="9">
        <v>159.41999999999999</v>
      </c>
      <c r="L1865" s="9">
        <v>2134140.7999999998</v>
      </c>
      <c r="M1865" s="9">
        <v>1332751.2</v>
      </c>
      <c r="N1865" s="9">
        <v>801389.6</v>
      </c>
    </row>
    <row r="1866" spans="1:14" x14ac:dyDescent="0.25">
      <c r="A1866" t="s">
        <v>0</v>
      </c>
      <c r="B1866" t="s">
        <v>159</v>
      </c>
      <c r="C1866" t="s">
        <v>2</v>
      </c>
      <c r="D1866" t="s">
        <v>7</v>
      </c>
      <c r="E1866" t="s">
        <v>15</v>
      </c>
      <c r="F1866" s="5">
        <v>44656</v>
      </c>
      <c r="G1866">
        <v>638618791</v>
      </c>
      <c r="H1866" s="5">
        <v>44706</v>
      </c>
      <c r="I1866">
        <v>347</v>
      </c>
      <c r="J1866" s="9">
        <v>255.28</v>
      </c>
      <c r="K1866" s="9">
        <v>159.41999999999999</v>
      </c>
      <c r="L1866" s="9">
        <v>88582.16</v>
      </c>
      <c r="M1866" s="9">
        <v>55318.74</v>
      </c>
      <c r="N1866" s="9">
        <v>33263.42</v>
      </c>
    </row>
    <row r="1867" spans="1:14" x14ac:dyDescent="0.25">
      <c r="A1867" t="s">
        <v>20</v>
      </c>
      <c r="B1867" t="s">
        <v>181</v>
      </c>
      <c r="C1867" t="s">
        <v>36</v>
      </c>
      <c r="D1867" t="s">
        <v>3</v>
      </c>
      <c r="E1867" t="s">
        <v>15</v>
      </c>
      <c r="F1867" s="5">
        <v>42658</v>
      </c>
      <c r="G1867">
        <v>133145129</v>
      </c>
      <c r="H1867" s="5">
        <v>42662</v>
      </c>
      <c r="I1867">
        <v>9457</v>
      </c>
      <c r="J1867" s="9">
        <v>421.89</v>
      </c>
      <c r="K1867" s="9">
        <v>364.69</v>
      </c>
      <c r="L1867" s="9">
        <v>3989813.73</v>
      </c>
      <c r="M1867" s="9">
        <v>3448873.33</v>
      </c>
      <c r="N1867" s="9">
        <v>540940.4</v>
      </c>
    </row>
    <row r="1868" spans="1:14" x14ac:dyDescent="0.25">
      <c r="A1868" t="s">
        <v>12</v>
      </c>
      <c r="B1868" t="s">
        <v>166</v>
      </c>
      <c r="C1868" t="s">
        <v>65</v>
      </c>
      <c r="D1868" t="s">
        <v>7</v>
      </c>
      <c r="E1868" t="s">
        <v>8</v>
      </c>
      <c r="F1868" s="5">
        <v>44610</v>
      </c>
      <c r="G1868">
        <v>519280660</v>
      </c>
      <c r="H1868" s="5">
        <v>44657</v>
      </c>
      <c r="I1868">
        <v>5542</v>
      </c>
      <c r="J1868" s="9">
        <v>668.27</v>
      </c>
      <c r="K1868" s="9">
        <v>502.54</v>
      </c>
      <c r="L1868" s="9">
        <v>3703552.34</v>
      </c>
      <c r="M1868" s="9">
        <v>2785076.68</v>
      </c>
      <c r="N1868" s="9">
        <v>918475.66</v>
      </c>
    </row>
    <row r="1869" spans="1:14" x14ac:dyDescent="0.25">
      <c r="A1869" t="s">
        <v>9</v>
      </c>
      <c r="B1869" t="s">
        <v>10</v>
      </c>
      <c r="C1869" t="s">
        <v>29</v>
      </c>
      <c r="D1869" t="s">
        <v>3</v>
      </c>
      <c r="E1869" t="s">
        <v>4</v>
      </c>
      <c r="F1869" s="5">
        <v>43229</v>
      </c>
      <c r="G1869">
        <v>865824210</v>
      </c>
      <c r="H1869" s="5">
        <v>43234</v>
      </c>
      <c r="I1869">
        <v>5479</v>
      </c>
      <c r="J1869" s="9">
        <v>651.21</v>
      </c>
      <c r="K1869" s="9">
        <v>524.96</v>
      </c>
      <c r="L1869" s="9">
        <v>3567979.59</v>
      </c>
      <c r="M1869" s="9">
        <v>2876255.84</v>
      </c>
      <c r="N1869" s="9">
        <v>691723.75</v>
      </c>
    </row>
    <row r="1870" spans="1:14" x14ac:dyDescent="0.25">
      <c r="A1870" t="s">
        <v>9</v>
      </c>
      <c r="B1870" t="s">
        <v>68</v>
      </c>
      <c r="C1870" t="s">
        <v>22</v>
      </c>
      <c r="D1870" t="s">
        <v>7</v>
      </c>
      <c r="E1870" t="s">
        <v>4</v>
      </c>
      <c r="F1870" s="5">
        <v>42633</v>
      </c>
      <c r="G1870">
        <v>761887109</v>
      </c>
      <c r="H1870" s="5">
        <v>42657</v>
      </c>
      <c r="I1870">
        <v>8181</v>
      </c>
      <c r="J1870" s="9">
        <v>109.28</v>
      </c>
      <c r="K1870" s="9">
        <v>35.840000000000003</v>
      </c>
      <c r="L1870" s="9">
        <v>894019.68</v>
      </c>
      <c r="M1870" s="9">
        <v>293207.03999999998</v>
      </c>
      <c r="N1870" s="9">
        <v>600812.64</v>
      </c>
    </row>
    <row r="1871" spans="1:14" x14ac:dyDescent="0.25">
      <c r="A1871" t="s">
        <v>9</v>
      </c>
      <c r="B1871" t="s">
        <v>191</v>
      </c>
      <c r="C1871" t="s">
        <v>36</v>
      </c>
      <c r="D1871" t="s">
        <v>7</v>
      </c>
      <c r="E1871" t="s">
        <v>4</v>
      </c>
      <c r="F1871" s="5">
        <v>42710</v>
      </c>
      <c r="G1871">
        <v>766893184</v>
      </c>
      <c r="H1871" s="5">
        <v>42745</v>
      </c>
      <c r="I1871">
        <v>9590</v>
      </c>
      <c r="J1871" s="9">
        <v>421.89</v>
      </c>
      <c r="K1871" s="9">
        <v>364.69</v>
      </c>
      <c r="L1871" s="9">
        <v>4045925.1</v>
      </c>
      <c r="M1871" s="9">
        <v>3497377.1</v>
      </c>
      <c r="N1871" s="9">
        <v>548548</v>
      </c>
    </row>
    <row r="1872" spans="1:14" x14ac:dyDescent="0.25">
      <c r="A1872" t="s">
        <v>9</v>
      </c>
      <c r="B1872" t="s">
        <v>203</v>
      </c>
      <c r="C1872" t="s">
        <v>29</v>
      </c>
      <c r="D1872" t="s">
        <v>3</v>
      </c>
      <c r="E1872" t="s">
        <v>15</v>
      </c>
      <c r="F1872" s="5">
        <v>42274</v>
      </c>
      <c r="G1872">
        <v>160578763</v>
      </c>
      <c r="H1872" s="5">
        <v>42307</v>
      </c>
      <c r="I1872">
        <v>7679</v>
      </c>
      <c r="J1872" s="9">
        <v>651.21</v>
      </c>
      <c r="K1872" s="9">
        <v>524.96</v>
      </c>
      <c r="L1872" s="9">
        <v>5000641.59</v>
      </c>
      <c r="M1872" s="9">
        <v>4031167.84</v>
      </c>
      <c r="N1872" s="9">
        <v>969473.75</v>
      </c>
    </row>
    <row r="1873" spans="1:14" x14ac:dyDescent="0.25">
      <c r="A1873" t="s">
        <v>9</v>
      </c>
      <c r="B1873" t="s">
        <v>92</v>
      </c>
      <c r="C1873" t="s">
        <v>57</v>
      </c>
      <c r="D1873" t="s">
        <v>7</v>
      </c>
      <c r="E1873" t="s">
        <v>4</v>
      </c>
      <c r="F1873" s="5">
        <v>44263</v>
      </c>
      <c r="G1873">
        <v>992992675</v>
      </c>
      <c r="H1873" s="5">
        <v>44264</v>
      </c>
      <c r="I1873">
        <v>7454</v>
      </c>
      <c r="J1873" s="9">
        <v>154.06</v>
      </c>
      <c r="K1873" s="9">
        <v>90.93</v>
      </c>
      <c r="L1873" s="9">
        <v>1148363.24</v>
      </c>
      <c r="M1873" s="9">
        <v>677792.22</v>
      </c>
      <c r="N1873" s="9">
        <v>470571.02</v>
      </c>
    </row>
    <row r="1874" spans="1:14" x14ac:dyDescent="0.25">
      <c r="A1874" t="s">
        <v>9</v>
      </c>
      <c r="B1874" t="s">
        <v>87</v>
      </c>
      <c r="C1874" t="s">
        <v>65</v>
      </c>
      <c r="D1874" t="s">
        <v>3</v>
      </c>
      <c r="E1874" t="s">
        <v>4</v>
      </c>
      <c r="F1874" s="5">
        <v>42920</v>
      </c>
      <c r="G1874">
        <v>434496247</v>
      </c>
      <c r="H1874" s="5">
        <v>42957</v>
      </c>
      <c r="I1874">
        <v>5950</v>
      </c>
      <c r="J1874" s="9">
        <v>668.27</v>
      </c>
      <c r="K1874" s="9">
        <v>502.54</v>
      </c>
      <c r="L1874" s="9">
        <v>3976206.5</v>
      </c>
      <c r="M1874" s="9">
        <v>2990113</v>
      </c>
      <c r="N1874" s="9">
        <v>986093.5</v>
      </c>
    </row>
    <row r="1875" spans="1:14" x14ac:dyDescent="0.25">
      <c r="A1875" t="s">
        <v>9</v>
      </c>
      <c r="B1875" t="s">
        <v>199</v>
      </c>
      <c r="C1875" t="s">
        <v>14</v>
      </c>
      <c r="D1875" t="s">
        <v>3</v>
      </c>
      <c r="E1875" t="s">
        <v>15</v>
      </c>
      <c r="F1875" s="5">
        <v>42351</v>
      </c>
      <c r="G1875">
        <v>225763309</v>
      </c>
      <c r="H1875" s="5">
        <v>42375</v>
      </c>
      <c r="I1875">
        <v>7235</v>
      </c>
      <c r="J1875" s="9">
        <v>205.7</v>
      </c>
      <c r="K1875" s="9">
        <v>117.11</v>
      </c>
      <c r="L1875" s="9">
        <v>1488239.5</v>
      </c>
      <c r="M1875" s="9">
        <v>847290.85</v>
      </c>
      <c r="N1875" s="9">
        <v>640948.65</v>
      </c>
    </row>
    <row r="1876" spans="1:14" x14ac:dyDescent="0.25">
      <c r="A1876" t="s">
        <v>9</v>
      </c>
      <c r="B1876" t="s">
        <v>103</v>
      </c>
      <c r="C1876" t="s">
        <v>2</v>
      </c>
      <c r="D1876" t="s">
        <v>7</v>
      </c>
      <c r="E1876" t="s">
        <v>8</v>
      </c>
      <c r="F1876" s="5">
        <v>44388</v>
      </c>
      <c r="G1876">
        <v>827780187</v>
      </c>
      <c r="H1876" s="5">
        <v>44399</v>
      </c>
      <c r="I1876">
        <v>7407</v>
      </c>
      <c r="J1876" s="9">
        <v>255.28</v>
      </c>
      <c r="K1876" s="9">
        <v>159.41999999999999</v>
      </c>
      <c r="L1876" s="9">
        <v>1890858.96</v>
      </c>
      <c r="M1876" s="9">
        <v>1180823.94</v>
      </c>
      <c r="N1876" s="9">
        <v>710035.02</v>
      </c>
    </row>
    <row r="1877" spans="1:14" x14ac:dyDescent="0.25">
      <c r="A1877" t="s">
        <v>0</v>
      </c>
      <c r="B1877" t="s">
        <v>101</v>
      </c>
      <c r="C1877" t="s">
        <v>6</v>
      </c>
      <c r="D1877" t="s">
        <v>3</v>
      </c>
      <c r="E1877" t="s">
        <v>8</v>
      </c>
      <c r="F1877" s="5">
        <v>43139</v>
      </c>
      <c r="G1877">
        <v>971845710</v>
      </c>
      <c r="H1877" s="5">
        <v>43174</v>
      </c>
      <c r="I1877">
        <v>9597</v>
      </c>
      <c r="J1877" s="9">
        <v>152.58000000000001</v>
      </c>
      <c r="K1877" s="9">
        <v>97.44</v>
      </c>
      <c r="L1877" s="9">
        <v>1464310.26</v>
      </c>
      <c r="M1877" s="9">
        <v>935131.68</v>
      </c>
      <c r="N1877" s="9">
        <v>529178.57999999996</v>
      </c>
    </row>
    <row r="1878" spans="1:14" x14ac:dyDescent="0.25">
      <c r="A1878" t="s">
        <v>39</v>
      </c>
      <c r="B1878" t="s">
        <v>196</v>
      </c>
      <c r="C1878" t="s">
        <v>11</v>
      </c>
      <c r="D1878" t="s">
        <v>3</v>
      </c>
      <c r="E1878" t="s">
        <v>15</v>
      </c>
      <c r="F1878" s="5">
        <v>44527</v>
      </c>
      <c r="G1878">
        <v>809571206</v>
      </c>
      <c r="H1878" s="5">
        <v>44207</v>
      </c>
      <c r="I1878">
        <v>8965</v>
      </c>
      <c r="J1878" s="9">
        <v>47.45</v>
      </c>
      <c r="K1878" s="9">
        <v>31.79</v>
      </c>
      <c r="L1878" s="9">
        <v>425389.25</v>
      </c>
      <c r="M1878" s="9">
        <v>284997.34999999998</v>
      </c>
      <c r="N1878" s="9">
        <v>140391.9</v>
      </c>
    </row>
    <row r="1879" spans="1:14" x14ac:dyDescent="0.25">
      <c r="A1879" t="s">
        <v>0</v>
      </c>
      <c r="B1879" t="s">
        <v>143</v>
      </c>
      <c r="C1879" t="s">
        <v>29</v>
      </c>
      <c r="D1879" t="s">
        <v>3</v>
      </c>
      <c r="E1879" t="s">
        <v>23</v>
      </c>
      <c r="F1879" s="5">
        <v>43514</v>
      </c>
      <c r="G1879">
        <v>562880504</v>
      </c>
      <c r="H1879" s="5">
        <v>43543</v>
      </c>
      <c r="I1879">
        <v>7704</v>
      </c>
      <c r="J1879" s="9">
        <v>651.21</v>
      </c>
      <c r="K1879" s="9">
        <v>524.96</v>
      </c>
      <c r="L1879" s="9">
        <v>5016921.84</v>
      </c>
      <c r="M1879" s="9">
        <v>4044291.84</v>
      </c>
      <c r="N1879" s="9">
        <v>972630</v>
      </c>
    </row>
    <row r="1880" spans="1:14" x14ac:dyDescent="0.25">
      <c r="A1880" t="s">
        <v>9</v>
      </c>
      <c r="B1880" t="s">
        <v>112</v>
      </c>
      <c r="C1880" t="s">
        <v>36</v>
      </c>
      <c r="D1880" t="s">
        <v>7</v>
      </c>
      <c r="E1880" t="s">
        <v>23</v>
      </c>
      <c r="F1880" s="5">
        <v>44536</v>
      </c>
      <c r="G1880">
        <v>974009931</v>
      </c>
      <c r="H1880" s="5">
        <v>44209</v>
      </c>
      <c r="I1880">
        <v>38</v>
      </c>
      <c r="J1880" s="9">
        <v>421.89</v>
      </c>
      <c r="K1880" s="9">
        <v>364.69</v>
      </c>
      <c r="L1880" s="9">
        <v>16031.82</v>
      </c>
      <c r="M1880" s="9">
        <v>13858.22</v>
      </c>
      <c r="N1880" s="9">
        <v>2173.6</v>
      </c>
    </row>
    <row r="1881" spans="1:14" x14ac:dyDescent="0.25">
      <c r="A1881" t="s">
        <v>12</v>
      </c>
      <c r="B1881" t="s">
        <v>169</v>
      </c>
      <c r="C1881" t="s">
        <v>45</v>
      </c>
      <c r="D1881" t="s">
        <v>7</v>
      </c>
      <c r="E1881" t="s">
        <v>8</v>
      </c>
      <c r="F1881" s="5">
        <v>43408</v>
      </c>
      <c r="G1881">
        <v>155508315</v>
      </c>
      <c r="H1881" s="5">
        <v>43421</v>
      </c>
      <c r="I1881">
        <v>7221</v>
      </c>
      <c r="J1881" s="9">
        <v>9.33</v>
      </c>
      <c r="K1881" s="9">
        <v>6.92</v>
      </c>
      <c r="L1881" s="9">
        <v>67371.929999999993</v>
      </c>
      <c r="M1881" s="9">
        <v>49969.32</v>
      </c>
      <c r="N1881" s="9">
        <v>17402.61</v>
      </c>
    </row>
    <row r="1882" spans="1:14" x14ac:dyDescent="0.25">
      <c r="A1882" t="s">
        <v>9</v>
      </c>
      <c r="B1882" t="s">
        <v>125</v>
      </c>
      <c r="C1882" t="s">
        <v>65</v>
      </c>
      <c r="D1882" t="s">
        <v>3</v>
      </c>
      <c r="E1882" t="s">
        <v>4</v>
      </c>
      <c r="F1882" s="5">
        <v>43228</v>
      </c>
      <c r="G1882">
        <v>340236985</v>
      </c>
      <c r="H1882" s="5">
        <v>43233</v>
      </c>
      <c r="I1882">
        <v>2540</v>
      </c>
      <c r="J1882" s="9">
        <v>668.27</v>
      </c>
      <c r="K1882" s="9">
        <v>502.54</v>
      </c>
      <c r="L1882" s="9">
        <v>1697405.8</v>
      </c>
      <c r="M1882" s="9">
        <v>1276451.6000000001</v>
      </c>
      <c r="N1882" s="9">
        <v>420954.2</v>
      </c>
    </row>
    <row r="1883" spans="1:14" x14ac:dyDescent="0.25">
      <c r="A1883" t="s">
        <v>9</v>
      </c>
      <c r="B1883" t="s">
        <v>184</v>
      </c>
      <c r="C1883" t="s">
        <v>22</v>
      </c>
      <c r="D1883" t="s">
        <v>3</v>
      </c>
      <c r="E1883" t="s">
        <v>4</v>
      </c>
      <c r="F1883" s="5">
        <v>42133</v>
      </c>
      <c r="G1883">
        <v>231369769</v>
      </c>
      <c r="H1883" s="5">
        <v>42140</v>
      </c>
      <c r="I1883">
        <v>6311</v>
      </c>
      <c r="J1883" s="9">
        <v>109.28</v>
      </c>
      <c r="K1883" s="9">
        <v>35.840000000000003</v>
      </c>
      <c r="L1883" s="9">
        <v>689666.08</v>
      </c>
      <c r="M1883" s="9">
        <v>226186.23999999999</v>
      </c>
      <c r="N1883" s="9">
        <v>463479.84</v>
      </c>
    </row>
    <row r="1884" spans="1:14" x14ac:dyDescent="0.25">
      <c r="A1884" t="s">
        <v>9</v>
      </c>
      <c r="B1884" t="s">
        <v>141</v>
      </c>
      <c r="C1884" t="s">
        <v>31</v>
      </c>
      <c r="D1884" t="s">
        <v>3</v>
      </c>
      <c r="E1884" t="s">
        <v>4</v>
      </c>
      <c r="F1884" s="5">
        <v>42457</v>
      </c>
      <c r="G1884">
        <v>852392995</v>
      </c>
      <c r="H1884" s="5">
        <v>42479</v>
      </c>
      <c r="I1884">
        <v>884</v>
      </c>
      <c r="J1884" s="9">
        <v>437.2</v>
      </c>
      <c r="K1884" s="9">
        <v>263.33</v>
      </c>
      <c r="L1884" s="9">
        <v>386484.8</v>
      </c>
      <c r="M1884" s="9">
        <v>232783.72</v>
      </c>
      <c r="N1884" s="9">
        <v>153701.07999999999</v>
      </c>
    </row>
    <row r="1885" spans="1:14" x14ac:dyDescent="0.25">
      <c r="A1885" t="s">
        <v>9</v>
      </c>
      <c r="B1885" t="s">
        <v>164</v>
      </c>
      <c r="C1885" t="s">
        <v>6</v>
      </c>
      <c r="D1885" t="s">
        <v>7</v>
      </c>
      <c r="E1885" t="s">
        <v>4</v>
      </c>
      <c r="F1885" s="5">
        <v>44080</v>
      </c>
      <c r="G1885">
        <v>597105491</v>
      </c>
      <c r="H1885" s="5">
        <v>44124</v>
      </c>
      <c r="I1885">
        <v>5639</v>
      </c>
      <c r="J1885" s="9">
        <v>152.58000000000001</v>
      </c>
      <c r="K1885" s="9">
        <v>97.44</v>
      </c>
      <c r="L1885" s="9">
        <v>860398.62</v>
      </c>
      <c r="M1885" s="9">
        <v>549464.16</v>
      </c>
      <c r="N1885" s="9">
        <v>310934.46000000002</v>
      </c>
    </row>
    <row r="1886" spans="1:14" x14ac:dyDescent="0.25">
      <c r="A1886" t="s">
        <v>17</v>
      </c>
      <c r="B1886" t="s">
        <v>131</v>
      </c>
      <c r="C1886" t="s">
        <v>45</v>
      </c>
      <c r="D1886" t="s">
        <v>7</v>
      </c>
      <c r="E1886" t="s">
        <v>15</v>
      </c>
      <c r="F1886" s="5">
        <v>42574</v>
      </c>
      <c r="G1886">
        <v>179618585</v>
      </c>
      <c r="H1886" s="5">
        <v>42602</v>
      </c>
      <c r="I1886">
        <v>1986</v>
      </c>
      <c r="J1886" s="9">
        <v>9.33</v>
      </c>
      <c r="K1886" s="9">
        <v>6.92</v>
      </c>
      <c r="L1886" s="9">
        <v>18529.38</v>
      </c>
      <c r="M1886" s="9">
        <v>13743.12</v>
      </c>
      <c r="N1886" s="9">
        <v>4786.26</v>
      </c>
    </row>
    <row r="1887" spans="1:14" x14ac:dyDescent="0.25">
      <c r="A1887" t="s">
        <v>9</v>
      </c>
      <c r="B1887" t="s">
        <v>95</v>
      </c>
      <c r="C1887" t="s">
        <v>45</v>
      </c>
      <c r="D1887" t="s">
        <v>7</v>
      </c>
      <c r="E1887" t="s">
        <v>23</v>
      </c>
      <c r="F1887" s="5">
        <v>43216</v>
      </c>
      <c r="G1887">
        <v>384356105</v>
      </c>
      <c r="H1887" s="5">
        <v>43234</v>
      </c>
      <c r="I1887">
        <v>8368</v>
      </c>
      <c r="J1887" s="9">
        <v>9.33</v>
      </c>
      <c r="K1887" s="9">
        <v>6.92</v>
      </c>
      <c r="L1887" s="9">
        <v>78073.440000000002</v>
      </c>
      <c r="M1887" s="9">
        <v>57906.559999999998</v>
      </c>
      <c r="N1887" s="9">
        <v>20166.88</v>
      </c>
    </row>
    <row r="1888" spans="1:14" x14ac:dyDescent="0.25">
      <c r="A1888" t="s">
        <v>9</v>
      </c>
      <c r="B1888" t="s">
        <v>177</v>
      </c>
      <c r="C1888" t="s">
        <v>45</v>
      </c>
      <c r="D1888" t="s">
        <v>7</v>
      </c>
      <c r="E1888" t="s">
        <v>15</v>
      </c>
      <c r="F1888" s="5">
        <v>42433</v>
      </c>
      <c r="G1888">
        <v>716054379</v>
      </c>
      <c r="H1888" s="5">
        <v>42455</v>
      </c>
      <c r="I1888">
        <v>5258</v>
      </c>
      <c r="J1888" s="9">
        <v>9.33</v>
      </c>
      <c r="K1888" s="9">
        <v>6.92</v>
      </c>
      <c r="L1888" s="9">
        <v>49057.14</v>
      </c>
      <c r="M1888" s="9">
        <v>36385.360000000001</v>
      </c>
      <c r="N1888" s="9">
        <v>12671.78</v>
      </c>
    </row>
    <row r="1889" spans="1:14" x14ac:dyDescent="0.25">
      <c r="A1889" t="s">
        <v>9</v>
      </c>
      <c r="B1889" t="s">
        <v>116</v>
      </c>
      <c r="C1889" t="s">
        <v>65</v>
      </c>
      <c r="D1889" t="s">
        <v>3</v>
      </c>
      <c r="E1889" t="s">
        <v>15</v>
      </c>
      <c r="F1889" s="5">
        <v>43278</v>
      </c>
      <c r="G1889">
        <v>749762237</v>
      </c>
      <c r="H1889" s="5">
        <v>43314</v>
      </c>
      <c r="I1889">
        <v>162</v>
      </c>
      <c r="J1889" s="9">
        <v>668.27</v>
      </c>
      <c r="K1889" s="9">
        <v>502.54</v>
      </c>
      <c r="L1889" s="9">
        <v>108259.74</v>
      </c>
      <c r="M1889" s="9">
        <v>81411.48</v>
      </c>
      <c r="N1889" s="9">
        <v>26848.26</v>
      </c>
    </row>
    <row r="1890" spans="1:14" x14ac:dyDescent="0.25">
      <c r="A1890" t="s">
        <v>20</v>
      </c>
      <c r="B1890" t="s">
        <v>181</v>
      </c>
      <c r="C1890" t="s">
        <v>11</v>
      </c>
      <c r="D1890" t="s">
        <v>7</v>
      </c>
      <c r="E1890" t="s">
        <v>23</v>
      </c>
      <c r="F1890" s="5">
        <v>44654</v>
      </c>
      <c r="G1890">
        <v>580841004</v>
      </c>
      <c r="H1890" s="5">
        <v>44673</v>
      </c>
      <c r="I1890">
        <v>2616</v>
      </c>
      <c r="J1890" s="9">
        <v>47.45</v>
      </c>
      <c r="K1890" s="9">
        <v>31.79</v>
      </c>
      <c r="L1890" s="9">
        <v>124129.2</v>
      </c>
      <c r="M1890" s="9">
        <v>83162.64</v>
      </c>
      <c r="N1890" s="9">
        <v>40966.559999999998</v>
      </c>
    </row>
    <row r="1891" spans="1:14" x14ac:dyDescent="0.25">
      <c r="A1891" t="s">
        <v>12</v>
      </c>
      <c r="B1891" t="s">
        <v>62</v>
      </c>
      <c r="C1891" t="s">
        <v>45</v>
      </c>
      <c r="D1891" t="s">
        <v>3</v>
      </c>
      <c r="E1891" t="s">
        <v>4</v>
      </c>
      <c r="F1891" s="5">
        <v>42695</v>
      </c>
      <c r="G1891">
        <v>374964511</v>
      </c>
      <c r="H1891" s="5">
        <v>42713</v>
      </c>
      <c r="I1891">
        <v>9186</v>
      </c>
      <c r="J1891" s="9">
        <v>9.33</v>
      </c>
      <c r="K1891" s="9">
        <v>6.92</v>
      </c>
      <c r="L1891" s="9">
        <v>85705.38</v>
      </c>
      <c r="M1891" s="9">
        <v>63567.12</v>
      </c>
      <c r="N1891" s="9">
        <v>22138.26</v>
      </c>
    </row>
    <row r="1892" spans="1:14" x14ac:dyDescent="0.25">
      <c r="A1892" t="s">
        <v>9</v>
      </c>
      <c r="B1892" t="s">
        <v>51</v>
      </c>
      <c r="C1892" t="s">
        <v>11</v>
      </c>
      <c r="D1892" t="s">
        <v>3</v>
      </c>
      <c r="E1892" t="s">
        <v>15</v>
      </c>
      <c r="F1892" s="5">
        <v>44204</v>
      </c>
      <c r="G1892">
        <v>818119084</v>
      </c>
      <c r="H1892" s="5">
        <v>44248</v>
      </c>
      <c r="I1892">
        <v>8472</v>
      </c>
      <c r="J1892" s="9">
        <v>47.45</v>
      </c>
      <c r="K1892" s="9">
        <v>31.79</v>
      </c>
      <c r="L1892" s="9">
        <v>401996.4</v>
      </c>
      <c r="M1892" s="9">
        <v>269324.88</v>
      </c>
      <c r="N1892" s="9">
        <v>132671.51999999999</v>
      </c>
    </row>
    <row r="1893" spans="1:14" x14ac:dyDescent="0.25">
      <c r="A1893" t="s">
        <v>20</v>
      </c>
      <c r="B1893" t="s">
        <v>120</v>
      </c>
      <c r="C1893" t="s">
        <v>14</v>
      </c>
      <c r="D1893" t="s">
        <v>7</v>
      </c>
      <c r="E1893" t="s">
        <v>4</v>
      </c>
      <c r="F1893" s="5">
        <v>44552</v>
      </c>
      <c r="G1893">
        <v>866603553</v>
      </c>
      <c r="H1893" s="5">
        <v>44234</v>
      </c>
      <c r="I1893">
        <v>6104</v>
      </c>
      <c r="J1893" s="9">
        <v>205.7</v>
      </c>
      <c r="K1893" s="9">
        <v>117.11</v>
      </c>
      <c r="L1893" s="9">
        <v>1255592.8</v>
      </c>
      <c r="M1893" s="9">
        <v>714839.44</v>
      </c>
      <c r="N1893" s="9">
        <v>540753.36</v>
      </c>
    </row>
    <row r="1894" spans="1:14" x14ac:dyDescent="0.25">
      <c r="A1894" t="s">
        <v>39</v>
      </c>
      <c r="B1894" t="s">
        <v>205</v>
      </c>
      <c r="C1894" t="s">
        <v>65</v>
      </c>
      <c r="D1894" t="s">
        <v>3</v>
      </c>
      <c r="E1894" t="s">
        <v>4</v>
      </c>
      <c r="F1894" s="5">
        <v>42895</v>
      </c>
      <c r="G1894">
        <v>897029244</v>
      </c>
      <c r="H1894" s="5">
        <v>42932</v>
      </c>
      <c r="I1894">
        <v>9742</v>
      </c>
      <c r="J1894" s="9">
        <v>668.27</v>
      </c>
      <c r="K1894" s="9">
        <v>502.54</v>
      </c>
      <c r="L1894" s="9">
        <v>6510286.3399999999</v>
      </c>
      <c r="M1894" s="9">
        <v>4895744.68</v>
      </c>
      <c r="N1894" s="9">
        <v>1614541.66</v>
      </c>
    </row>
    <row r="1895" spans="1:14" x14ac:dyDescent="0.25">
      <c r="A1895" t="s">
        <v>0</v>
      </c>
      <c r="B1895" t="s">
        <v>94</v>
      </c>
      <c r="C1895" t="s">
        <v>11</v>
      </c>
      <c r="D1895" t="s">
        <v>3</v>
      </c>
      <c r="E1895" t="s">
        <v>4</v>
      </c>
      <c r="F1895" s="5">
        <v>43390</v>
      </c>
      <c r="G1895">
        <v>456319987</v>
      </c>
      <c r="H1895" s="5">
        <v>43405</v>
      </c>
      <c r="I1895">
        <v>4080</v>
      </c>
      <c r="J1895" s="9">
        <v>47.45</v>
      </c>
      <c r="K1895" s="9">
        <v>31.79</v>
      </c>
      <c r="L1895" s="9">
        <v>193596</v>
      </c>
      <c r="M1895" s="9">
        <v>129703.2</v>
      </c>
      <c r="N1895" s="9">
        <v>63892.800000000003</v>
      </c>
    </row>
    <row r="1896" spans="1:14" x14ac:dyDescent="0.25">
      <c r="A1896" t="s">
        <v>9</v>
      </c>
      <c r="B1896" t="s">
        <v>37</v>
      </c>
      <c r="C1896" t="s">
        <v>29</v>
      </c>
      <c r="D1896" t="s">
        <v>7</v>
      </c>
      <c r="E1896" t="s">
        <v>8</v>
      </c>
      <c r="F1896" s="5">
        <v>42084</v>
      </c>
      <c r="G1896">
        <v>511712110</v>
      </c>
      <c r="H1896" s="5">
        <v>42131</v>
      </c>
      <c r="I1896">
        <v>5839</v>
      </c>
      <c r="J1896" s="9">
        <v>651.21</v>
      </c>
      <c r="K1896" s="9">
        <v>524.96</v>
      </c>
      <c r="L1896" s="9">
        <v>3802415.19</v>
      </c>
      <c r="M1896" s="9">
        <v>3065241.44</v>
      </c>
      <c r="N1896" s="9">
        <v>737173.75</v>
      </c>
    </row>
    <row r="1897" spans="1:14" x14ac:dyDescent="0.25">
      <c r="A1897" t="s">
        <v>12</v>
      </c>
      <c r="B1897" t="s">
        <v>190</v>
      </c>
      <c r="C1897" t="s">
        <v>45</v>
      </c>
      <c r="D1897" t="s">
        <v>3</v>
      </c>
      <c r="E1897" t="s">
        <v>8</v>
      </c>
      <c r="F1897" s="5">
        <v>43834</v>
      </c>
      <c r="G1897">
        <v>300754439</v>
      </c>
      <c r="H1897" s="5">
        <v>43867</v>
      </c>
      <c r="I1897">
        <v>8777</v>
      </c>
      <c r="J1897" s="9">
        <v>9.33</v>
      </c>
      <c r="K1897" s="9">
        <v>6.92</v>
      </c>
      <c r="L1897" s="9">
        <v>81889.41</v>
      </c>
      <c r="M1897" s="9">
        <v>60736.84</v>
      </c>
      <c r="N1897" s="9">
        <v>21152.57</v>
      </c>
    </row>
    <row r="1898" spans="1:14" x14ac:dyDescent="0.25">
      <c r="A1898" t="s">
        <v>9</v>
      </c>
      <c r="B1898" t="s">
        <v>66</v>
      </c>
      <c r="C1898" t="s">
        <v>2</v>
      </c>
      <c r="D1898" t="s">
        <v>7</v>
      </c>
      <c r="E1898" t="s">
        <v>8</v>
      </c>
      <c r="F1898" s="5">
        <v>43350</v>
      </c>
      <c r="G1898">
        <v>481308305</v>
      </c>
      <c r="H1898" s="5">
        <v>43389</v>
      </c>
      <c r="I1898">
        <v>8678</v>
      </c>
      <c r="J1898" s="9">
        <v>255.28</v>
      </c>
      <c r="K1898" s="9">
        <v>159.41999999999999</v>
      </c>
      <c r="L1898" s="9">
        <v>2215319.84</v>
      </c>
      <c r="M1898" s="9">
        <v>1383446.76</v>
      </c>
      <c r="N1898" s="9">
        <v>831873.08</v>
      </c>
    </row>
    <row r="1899" spans="1:14" x14ac:dyDescent="0.25">
      <c r="A1899" t="s">
        <v>9</v>
      </c>
      <c r="B1899" t="s">
        <v>155</v>
      </c>
      <c r="C1899" t="s">
        <v>29</v>
      </c>
      <c r="D1899" t="s">
        <v>3</v>
      </c>
      <c r="E1899" t="s">
        <v>23</v>
      </c>
      <c r="F1899" s="5">
        <v>43425</v>
      </c>
      <c r="G1899">
        <v>881547534</v>
      </c>
      <c r="H1899" s="5">
        <v>43443</v>
      </c>
      <c r="I1899">
        <v>8360</v>
      </c>
      <c r="J1899" s="9">
        <v>651.21</v>
      </c>
      <c r="K1899" s="9">
        <v>524.96</v>
      </c>
      <c r="L1899" s="9">
        <v>5444115.5999999996</v>
      </c>
      <c r="M1899" s="9">
        <v>4388665.5999999996</v>
      </c>
      <c r="N1899" s="9">
        <v>1055450</v>
      </c>
    </row>
    <row r="1900" spans="1:14" x14ac:dyDescent="0.25">
      <c r="A1900" t="s">
        <v>17</v>
      </c>
      <c r="B1900" t="s">
        <v>59</v>
      </c>
      <c r="C1900" t="s">
        <v>2</v>
      </c>
      <c r="D1900" t="s">
        <v>7</v>
      </c>
      <c r="E1900" t="s">
        <v>8</v>
      </c>
      <c r="F1900" s="5">
        <v>44162</v>
      </c>
      <c r="G1900">
        <v>949958455</v>
      </c>
      <c r="H1900" s="5">
        <v>43834</v>
      </c>
      <c r="I1900">
        <v>2672</v>
      </c>
      <c r="J1900" s="9">
        <v>255.28</v>
      </c>
      <c r="K1900" s="9">
        <v>159.41999999999999</v>
      </c>
      <c r="L1900" s="9">
        <v>682108.16</v>
      </c>
      <c r="M1900" s="9">
        <v>425970.24</v>
      </c>
      <c r="N1900" s="9">
        <v>256137.92</v>
      </c>
    </row>
    <row r="1901" spans="1:14" x14ac:dyDescent="0.25">
      <c r="A1901" t="s">
        <v>0</v>
      </c>
      <c r="B1901" t="s">
        <v>159</v>
      </c>
      <c r="C1901" t="s">
        <v>29</v>
      </c>
      <c r="D1901" t="s">
        <v>3</v>
      </c>
      <c r="E1901" t="s">
        <v>8</v>
      </c>
      <c r="F1901" s="5">
        <v>43786</v>
      </c>
      <c r="G1901">
        <v>205339896</v>
      </c>
      <c r="H1901" s="5">
        <v>43789</v>
      </c>
      <c r="I1901">
        <v>3493</v>
      </c>
      <c r="J1901" s="9">
        <v>651.21</v>
      </c>
      <c r="K1901" s="9">
        <v>524.96</v>
      </c>
      <c r="L1901" s="9">
        <v>2274676.5299999998</v>
      </c>
      <c r="M1901" s="9">
        <v>1833685.28</v>
      </c>
      <c r="N1901" s="9">
        <v>440991.25</v>
      </c>
    </row>
    <row r="1902" spans="1:14" x14ac:dyDescent="0.25">
      <c r="A1902" t="s">
        <v>9</v>
      </c>
      <c r="B1902" t="s">
        <v>200</v>
      </c>
      <c r="C1902" t="s">
        <v>11</v>
      </c>
      <c r="D1902" t="s">
        <v>3</v>
      </c>
      <c r="E1902" t="s">
        <v>23</v>
      </c>
      <c r="F1902" s="5">
        <v>42526</v>
      </c>
      <c r="G1902">
        <v>486803185</v>
      </c>
      <c r="H1902" s="5">
        <v>42559</v>
      </c>
      <c r="I1902">
        <v>4735</v>
      </c>
      <c r="J1902" s="9">
        <v>47.45</v>
      </c>
      <c r="K1902" s="9">
        <v>31.79</v>
      </c>
      <c r="L1902" s="9">
        <v>224675.75</v>
      </c>
      <c r="M1902" s="9">
        <v>150525.65</v>
      </c>
      <c r="N1902" s="9">
        <v>74150.100000000006</v>
      </c>
    </row>
    <row r="1903" spans="1:14" x14ac:dyDescent="0.25">
      <c r="A1903" t="s">
        <v>17</v>
      </c>
      <c r="B1903" t="s">
        <v>35</v>
      </c>
      <c r="C1903" t="s">
        <v>2</v>
      </c>
      <c r="D1903" t="s">
        <v>3</v>
      </c>
      <c r="E1903" t="s">
        <v>4</v>
      </c>
      <c r="F1903" s="5">
        <v>42539</v>
      </c>
      <c r="G1903">
        <v>103772151</v>
      </c>
      <c r="H1903" s="5">
        <v>42573</v>
      </c>
      <c r="I1903">
        <v>7340</v>
      </c>
      <c r="J1903" s="9">
        <v>255.28</v>
      </c>
      <c r="K1903" s="9">
        <v>159.41999999999999</v>
      </c>
      <c r="L1903" s="9">
        <v>1873755.2</v>
      </c>
      <c r="M1903" s="9">
        <v>1170142.8</v>
      </c>
      <c r="N1903" s="9">
        <v>703612.4</v>
      </c>
    </row>
    <row r="1904" spans="1:14" x14ac:dyDescent="0.25">
      <c r="A1904" t="s">
        <v>12</v>
      </c>
      <c r="B1904" t="s">
        <v>150</v>
      </c>
      <c r="C1904" t="s">
        <v>6</v>
      </c>
      <c r="D1904" t="s">
        <v>3</v>
      </c>
      <c r="E1904" t="s">
        <v>23</v>
      </c>
      <c r="F1904" s="5">
        <v>44910</v>
      </c>
      <c r="G1904">
        <v>585983121</v>
      </c>
      <c r="H1904" s="5">
        <v>44570</v>
      </c>
      <c r="I1904">
        <v>4282</v>
      </c>
      <c r="J1904" s="9">
        <v>152.58000000000001</v>
      </c>
      <c r="K1904" s="9">
        <v>97.44</v>
      </c>
      <c r="L1904" s="9">
        <v>653347.56000000006</v>
      </c>
      <c r="M1904" s="9">
        <v>417238.08</v>
      </c>
      <c r="N1904" s="9">
        <v>236109.48</v>
      </c>
    </row>
    <row r="1905" spans="1:14" x14ac:dyDescent="0.25">
      <c r="A1905" t="s">
        <v>9</v>
      </c>
      <c r="B1905" t="s">
        <v>123</v>
      </c>
      <c r="C1905" t="s">
        <v>22</v>
      </c>
      <c r="D1905" t="s">
        <v>7</v>
      </c>
      <c r="E1905" t="s">
        <v>15</v>
      </c>
      <c r="F1905" s="5">
        <v>42689</v>
      </c>
      <c r="G1905">
        <v>833484923</v>
      </c>
      <c r="H1905" s="5">
        <v>42705</v>
      </c>
      <c r="I1905">
        <v>5566</v>
      </c>
      <c r="J1905" s="9">
        <v>109.28</v>
      </c>
      <c r="K1905" s="9">
        <v>35.840000000000003</v>
      </c>
      <c r="L1905" s="9">
        <v>608252.48</v>
      </c>
      <c r="M1905" s="9">
        <v>199485.44</v>
      </c>
      <c r="N1905" s="9">
        <v>408767.04</v>
      </c>
    </row>
    <row r="1906" spans="1:14" x14ac:dyDescent="0.25">
      <c r="A1906" t="s">
        <v>9</v>
      </c>
      <c r="B1906" t="s">
        <v>177</v>
      </c>
      <c r="C1906" t="s">
        <v>65</v>
      </c>
      <c r="D1906" t="s">
        <v>3</v>
      </c>
      <c r="E1906" t="s">
        <v>8</v>
      </c>
      <c r="F1906" s="5">
        <v>43242</v>
      </c>
      <c r="G1906">
        <v>266638886</v>
      </c>
      <c r="H1906" s="5">
        <v>43270</v>
      </c>
      <c r="I1906">
        <v>3227</v>
      </c>
      <c r="J1906" s="9">
        <v>668.27</v>
      </c>
      <c r="K1906" s="9">
        <v>502.54</v>
      </c>
      <c r="L1906" s="9">
        <v>2156507.29</v>
      </c>
      <c r="M1906" s="9">
        <v>1621696.58</v>
      </c>
      <c r="N1906" s="9">
        <v>534810.71</v>
      </c>
    </row>
    <row r="1907" spans="1:14" x14ac:dyDescent="0.25">
      <c r="A1907" t="s">
        <v>12</v>
      </c>
      <c r="B1907" t="s">
        <v>190</v>
      </c>
      <c r="C1907" t="s">
        <v>11</v>
      </c>
      <c r="D1907" t="s">
        <v>7</v>
      </c>
      <c r="E1907" t="s">
        <v>4</v>
      </c>
      <c r="F1907" s="5">
        <v>44283</v>
      </c>
      <c r="G1907">
        <v>176118838</v>
      </c>
      <c r="H1907" s="5">
        <v>44303</v>
      </c>
      <c r="I1907">
        <v>6333</v>
      </c>
      <c r="J1907" s="9">
        <v>47.45</v>
      </c>
      <c r="K1907" s="9">
        <v>31.79</v>
      </c>
      <c r="L1907" s="9">
        <v>300500.84999999998</v>
      </c>
      <c r="M1907" s="9">
        <v>201326.07</v>
      </c>
      <c r="N1907" s="9">
        <v>99174.78</v>
      </c>
    </row>
    <row r="1908" spans="1:14" x14ac:dyDescent="0.25">
      <c r="A1908" t="s">
        <v>12</v>
      </c>
      <c r="B1908" t="s">
        <v>32</v>
      </c>
      <c r="C1908" t="s">
        <v>31</v>
      </c>
      <c r="D1908" t="s">
        <v>3</v>
      </c>
      <c r="E1908" t="s">
        <v>4</v>
      </c>
      <c r="F1908" s="5">
        <v>42451</v>
      </c>
      <c r="G1908">
        <v>572911107</v>
      </c>
      <c r="H1908" s="5">
        <v>42467</v>
      </c>
      <c r="I1908">
        <v>5983</v>
      </c>
      <c r="J1908" s="9">
        <v>437.2</v>
      </c>
      <c r="K1908" s="9">
        <v>263.33</v>
      </c>
      <c r="L1908" s="9">
        <v>2615767.6</v>
      </c>
      <c r="M1908" s="9">
        <v>1575503.39</v>
      </c>
      <c r="N1908" s="9">
        <v>1040264.21</v>
      </c>
    </row>
    <row r="1909" spans="1:14" x14ac:dyDescent="0.25">
      <c r="A1909" t="s">
        <v>9</v>
      </c>
      <c r="B1909" t="s">
        <v>148</v>
      </c>
      <c r="C1909" t="s">
        <v>36</v>
      </c>
      <c r="D1909" t="s">
        <v>3</v>
      </c>
      <c r="E1909" t="s">
        <v>23</v>
      </c>
      <c r="F1909" s="5">
        <v>44091</v>
      </c>
      <c r="G1909">
        <v>638314521</v>
      </c>
      <c r="H1909" s="5">
        <v>44119</v>
      </c>
      <c r="I1909">
        <v>306</v>
      </c>
      <c r="J1909" s="9">
        <v>421.89</v>
      </c>
      <c r="K1909" s="9">
        <v>364.69</v>
      </c>
      <c r="L1909" s="9">
        <v>129098.34</v>
      </c>
      <c r="M1909" s="9">
        <v>111595.14</v>
      </c>
      <c r="N1909" s="9">
        <v>17503.2</v>
      </c>
    </row>
    <row r="1910" spans="1:14" x14ac:dyDescent="0.25">
      <c r="A1910" t="s">
        <v>17</v>
      </c>
      <c r="B1910" t="s">
        <v>18</v>
      </c>
      <c r="C1910" t="s">
        <v>19</v>
      </c>
      <c r="D1910" t="s">
        <v>3</v>
      </c>
      <c r="E1910" t="s">
        <v>23</v>
      </c>
      <c r="F1910" s="5">
        <v>42160</v>
      </c>
      <c r="G1910">
        <v>973940408</v>
      </c>
      <c r="H1910" s="5">
        <v>42190</v>
      </c>
      <c r="I1910">
        <v>9465</v>
      </c>
      <c r="J1910" s="9">
        <v>81.73</v>
      </c>
      <c r="K1910" s="9">
        <v>56.67</v>
      </c>
      <c r="L1910" s="9">
        <v>773574.45</v>
      </c>
      <c r="M1910" s="9">
        <v>536381.55000000005</v>
      </c>
      <c r="N1910" s="9">
        <v>237192.9</v>
      </c>
    </row>
    <row r="1911" spans="1:14" x14ac:dyDescent="0.25">
      <c r="A1911" t="s">
        <v>9</v>
      </c>
      <c r="B1911" t="s">
        <v>130</v>
      </c>
      <c r="C1911" t="s">
        <v>57</v>
      </c>
      <c r="D1911" t="s">
        <v>3</v>
      </c>
      <c r="E1911" t="s">
        <v>23</v>
      </c>
      <c r="F1911" s="5">
        <v>43700</v>
      </c>
      <c r="G1911">
        <v>451712596</v>
      </c>
      <c r="H1911" s="5">
        <v>43736</v>
      </c>
      <c r="I1911">
        <v>650</v>
      </c>
      <c r="J1911" s="9">
        <v>154.06</v>
      </c>
      <c r="K1911" s="9">
        <v>90.93</v>
      </c>
      <c r="L1911" s="9">
        <v>100139</v>
      </c>
      <c r="M1911" s="9">
        <v>59104.5</v>
      </c>
      <c r="N1911" s="9">
        <v>41034.5</v>
      </c>
    </row>
    <row r="1912" spans="1:14" x14ac:dyDescent="0.25">
      <c r="A1912" t="s">
        <v>9</v>
      </c>
      <c r="B1912" t="s">
        <v>117</v>
      </c>
      <c r="C1912" t="s">
        <v>31</v>
      </c>
      <c r="D1912" t="s">
        <v>3</v>
      </c>
      <c r="E1912" t="s">
        <v>8</v>
      </c>
      <c r="F1912" s="5">
        <v>44143</v>
      </c>
      <c r="G1912">
        <v>263867413</v>
      </c>
      <c r="H1912" s="5">
        <v>44163</v>
      </c>
      <c r="I1912">
        <v>3086</v>
      </c>
      <c r="J1912" s="9">
        <v>437.2</v>
      </c>
      <c r="K1912" s="9">
        <v>263.33</v>
      </c>
      <c r="L1912" s="9">
        <v>1349199.2</v>
      </c>
      <c r="M1912" s="9">
        <v>812636.38</v>
      </c>
      <c r="N1912" s="9">
        <v>536562.81999999995</v>
      </c>
    </row>
    <row r="1913" spans="1:14" x14ac:dyDescent="0.25">
      <c r="A1913" t="s">
        <v>0</v>
      </c>
      <c r="B1913" t="s">
        <v>197</v>
      </c>
      <c r="C1913" t="s">
        <v>11</v>
      </c>
      <c r="D1913" t="s">
        <v>3</v>
      </c>
      <c r="E1913" t="s">
        <v>4</v>
      </c>
      <c r="F1913" s="5">
        <v>42308</v>
      </c>
      <c r="G1913">
        <v>772953689</v>
      </c>
      <c r="H1913" s="5">
        <v>42357</v>
      </c>
      <c r="I1913">
        <v>3028</v>
      </c>
      <c r="J1913" s="9">
        <v>47.45</v>
      </c>
      <c r="K1913" s="9">
        <v>31.79</v>
      </c>
      <c r="L1913" s="9">
        <v>143678.6</v>
      </c>
      <c r="M1913" s="9">
        <v>96260.12</v>
      </c>
      <c r="N1913" s="9">
        <v>47418.48</v>
      </c>
    </row>
    <row r="1914" spans="1:14" x14ac:dyDescent="0.25">
      <c r="A1914" t="s">
        <v>12</v>
      </c>
      <c r="B1914" t="s">
        <v>107</v>
      </c>
      <c r="C1914" t="s">
        <v>6</v>
      </c>
      <c r="D1914" t="s">
        <v>7</v>
      </c>
      <c r="E1914" t="s">
        <v>4</v>
      </c>
      <c r="F1914" s="5">
        <v>44292</v>
      </c>
      <c r="G1914">
        <v>161832749</v>
      </c>
      <c r="H1914" s="5">
        <v>44341</v>
      </c>
      <c r="I1914">
        <v>8762</v>
      </c>
      <c r="J1914" s="9">
        <v>152.58000000000001</v>
      </c>
      <c r="K1914" s="9">
        <v>97.44</v>
      </c>
      <c r="L1914" s="9">
        <v>1336905.96</v>
      </c>
      <c r="M1914" s="9">
        <v>853769.28</v>
      </c>
      <c r="N1914" s="9">
        <v>483136.68</v>
      </c>
    </row>
    <row r="1915" spans="1:14" x14ac:dyDescent="0.25">
      <c r="A1915" t="s">
        <v>12</v>
      </c>
      <c r="B1915" t="s">
        <v>180</v>
      </c>
      <c r="C1915" t="s">
        <v>36</v>
      </c>
      <c r="D1915" t="s">
        <v>3</v>
      </c>
      <c r="E1915" t="s">
        <v>15</v>
      </c>
      <c r="F1915" s="5">
        <v>42151</v>
      </c>
      <c r="G1915">
        <v>283678424</v>
      </c>
      <c r="H1915" s="5">
        <v>42188</v>
      </c>
      <c r="I1915">
        <v>5604</v>
      </c>
      <c r="J1915" s="9">
        <v>421.89</v>
      </c>
      <c r="K1915" s="9">
        <v>364.69</v>
      </c>
      <c r="L1915" s="9">
        <v>2364271.56</v>
      </c>
      <c r="M1915" s="9">
        <v>2043722.76</v>
      </c>
      <c r="N1915" s="9">
        <v>320548.8</v>
      </c>
    </row>
    <row r="1916" spans="1:14" x14ac:dyDescent="0.25">
      <c r="A1916" t="s">
        <v>9</v>
      </c>
      <c r="B1916" t="s">
        <v>60</v>
      </c>
      <c r="C1916" t="s">
        <v>31</v>
      </c>
      <c r="D1916" t="s">
        <v>3</v>
      </c>
      <c r="E1916" t="s">
        <v>4</v>
      </c>
      <c r="F1916" s="5">
        <v>42109</v>
      </c>
      <c r="G1916">
        <v>811977040</v>
      </c>
      <c r="H1916" s="5">
        <v>42152</v>
      </c>
      <c r="I1916">
        <v>905</v>
      </c>
      <c r="J1916" s="9">
        <v>437.2</v>
      </c>
      <c r="K1916" s="9">
        <v>263.33</v>
      </c>
      <c r="L1916" s="9">
        <v>395666</v>
      </c>
      <c r="M1916" s="9">
        <v>238313.65</v>
      </c>
      <c r="N1916" s="9">
        <v>157352.35</v>
      </c>
    </row>
    <row r="1917" spans="1:14" x14ac:dyDescent="0.25">
      <c r="A1917" t="s">
        <v>9</v>
      </c>
      <c r="B1917" t="s">
        <v>55</v>
      </c>
      <c r="C1917" t="s">
        <v>31</v>
      </c>
      <c r="D1917" t="s">
        <v>7</v>
      </c>
      <c r="E1917" t="s">
        <v>4</v>
      </c>
      <c r="F1917" s="5">
        <v>44697</v>
      </c>
      <c r="G1917">
        <v>590527427</v>
      </c>
      <c r="H1917" s="5">
        <v>44731</v>
      </c>
      <c r="I1917">
        <v>9043</v>
      </c>
      <c r="J1917" s="9">
        <v>437.2</v>
      </c>
      <c r="K1917" s="9">
        <v>263.33</v>
      </c>
      <c r="L1917" s="9">
        <v>3953599.6</v>
      </c>
      <c r="M1917" s="9">
        <v>2381293.19</v>
      </c>
      <c r="N1917" s="9">
        <v>1572306.41</v>
      </c>
    </row>
    <row r="1918" spans="1:14" x14ac:dyDescent="0.25">
      <c r="A1918" t="s">
        <v>12</v>
      </c>
      <c r="B1918" t="s">
        <v>61</v>
      </c>
      <c r="C1918" t="s">
        <v>19</v>
      </c>
      <c r="D1918" t="s">
        <v>7</v>
      </c>
      <c r="E1918" t="s">
        <v>8</v>
      </c>
      <c r="F1918" s="5">
        <v>42489</v>
      </c>
      <c r="G1918">
        <v>783440911</v>
      </c>
      <c r="H1918" s="5">
        <v>42530</v>
      </c>
      <c r="I1918">
        <v>6430</v>
      </c>
      <c r="J1918" s="9">
        <v>81.73</v>
      </c>
      <c r="K1918" s="9">
        <v>56.67</v>
      </c>
      <c r="L1918" s="9">
        <v>525523.9</v>
      </c>
      <c r="M1918" s="9">
        <v>364388.1</v>
      </c>
      <c r="N1918" s="9">
        <v>161135.79999999999</v>
      </c>
    </row>
    <row r="1919" spans="1:14" x14ac:dyDescent="0.25">
      <c r="A1919" t="s">
        <v>9</v>
      </c>
      <c r="B1919" t="s">
        <v>123</v>
      </c>
      <c r="C1919" t="s">
        <v>19</v>
      </c>
      <c r="D1919" t="s">
        <v>3</v>
      </c>
      <c r="E1919" t="s">
        <v>8</v>
      </c>
      <c r="F1919" s="5">
        <v>42297</v>
      </c>
      <c r="G1919">
        <v>825141322</v>
      </c>
      <c r="H1919" s="5">
        <v>42330</v>
      </c>
      <c r="I1919">
        <v>6509</v>
      </c>
      <c r="J1919" s="9">
        <v>81.73</v>
      </c>
      <c r="K1919" s="9">
        <v>56.67</v>
      </c>
      <c r="L1919" s="9">
        <v>531980.56999999995</v>
      </c>
      <c r="M1919" s="9">
        <v>368865.03</v>
      </c>
      <c r="N1919" s="9">
        <v>163115.54</v>
      </c>
    </row>
    <row r="1920" spans="1:14" x14ac:dyDescent="0.25">
      <c r="A1920" t="s">
        <v>9</v>
      </c>
      <c r="B1920" t="s">
        <v>156</v>
      </c>
      <c r="C1920" t="s">
        <v>45</v>
      </c>
      <c r="D1920" t="s">
        <v>7</v>
      </c>
      <c r="E1920" t="s">
        <v>4</v>
      </c>
      <c r="F1920" s="5">
        <v>42090</v>
      </c>
      <c r="G1920">
        <v>670364987</v>
      </c>
      <c r="H1920" s="5">
        <v>42133</v>
      </c>
      <c r="I1920">
        <v>4752</v>
      </c>
      <c r="J1920" s="9">
        <v>9.33</v>
      </c>
      <c r="K1920" s="9">
        <v>6.92</v>
      </c>
      <c r="L1920" s="9">
        <v>44336.160000000003</v>
      </c>
      <c r="M1920" s="9">
        <v>32883.839999999997</v>
      </c>
      <c r="N1920" s="9">
        <v>11452.32</v>
      </c>
    </row>
    <row r="1921" spans="1:14" x14ac:dyDescent="0.25">
      <c r="A1921" t="s">
        <v>9</v>
      </c>
      <c r="B1921" t="s">
        <v>80</v>
      </c>
      <c r="C1921" t="s">
        <v>36</v>
      </c>
      <c r="D1921" t="s">
        <v>3</v>
      </c>
      <c r="E1921" t="s">
        <v>4</v>
      </c>
      <c r="F1921" s="5">
        <v>44843</v>
      </c>
      <c r="G1921">
        <v>344160735</v>
      </c>
      <c r="H1921" s="5">
        <v>44885</v>
      </c>
      <c r="I1921">
        <v>3664</v>
      </c>
      <c r="J1921" s="9">
        <v>421.89</v>
      </c>
      <c r="K1921" s="9">
        <v>364.69</v>
      </c>
      <c r="L1921" s="9">
        <v>1545804.96</v>
      </c>
      <c r="M1921" s="9">
        <v>1336224.1599999999</v>
      </c>
      <c r="N1921" s="9">
        <v>209580.79999999999</v>
      </c>
    </row>
    <row r="1922" spans="1:14" x14ac:dyDescent="0.25">
      <c r="A1922" t="s">
        <v>9</v>
      </c>
      <c r="B1922" t="s">
        <v>142</v>
      </c>
      <c r="C1922" t="s">
        <v>14</v>
      </c>
      <c r="D1922" t="s">
        <v>3</v>
      </c>
      <c r="E1922" t="s">
        <v>4</v>
      </c>
      <c r="F1922" s="5">
        <v>43380</v>
      </c>
      <c r="G1922">
        <v>391889894</v>
      </c>
      <c r="H1922" s="5">
        <v>43393</v>
      </c>
      <c r="I1922">
        <v>7783</v>
      </c>
      <c r="J1922" s="9">
        <v>205.7</v>
      </c>
      <c r="K1922" s="9">
        <v>117.11</v>
      </c>
      <c r="L1922" s="9">
        <v>1600963.1</v>
      </c>
      <c r="M1922" s="9">
        <v>911467.13</v>
      </c>
      <c r="N1922" s="9">
        <v>689495.97</v>
      </c>
    </row>
    <row r="1923" spans="1:14" x14ac:dyDescent="0.25">
      <c r="A1923" t="s">
        <v>9</v>
      </c>
      <c r="B1923" t="s">
        <v>116</v>
      </c>
      <c r="C1923" t="s">
        <v>11</v>
      </c>
      <c r="D1923" t="s">
        <v>7</v>
      </c>
      <c r="E1923" t="s">
        <v>23</v>
      </c>
      <c r="F1923" s="5">
        <v>43148</v>
      </c>
      <c r="G1923">
        <v>529226291</v>
      </c>
      <c r="H1923" s="5">
        <v>43179</v>
      </c>
      <c r="I1923">
        <v>8675</v>
      </c>
      <c r="J1923" s="9">
        <v>47.45</v>
      </c>
      <c r="K1923" s="9">
        <v>31.79</v>
      </c>
      <c r="L1923" s="9">
        <v>411628.75</v>
      </c>
      <c r="M1923" s="9">
        <v>275778.25</v>
      </c>
      <c r="N1923" s="9">
        <v>135850.5</v>
      </c>
    </row>
    <row r="1924" spans="1:14" x14ac:dyDescent="0.25">
      <c r="A1924" t="s">
        <v>9</v>
      </c>
      <c r="B1924" t="s">
        <v>64</v>
      </c>
      <c r="C1924" t="s">
        <v>65</v>
      </c>
      <c r="D1924" t="s">
        <v>7</v>
      </c>
      <c r="E1924" t="s">
        <v>4</v>
      </c>
      <c r="F1924" s="5">
        <v>44558</v>
      </c>
      <c r="G1924">
        <v>992156255</v>
      </c>
      <c r="H1924" s="5">
        <v>44221</v>
      </c>
      <c r="I1924">
        <v>9939</v>
      </c>
      <c r="J1924" s="9">
        <v>668.27</v>
      </c>
      <c r="K1924" s="9">
        <v>502.54</v>
      </c>
      <c r="L1924" s="9">
        <v>6641935.5300000003</v>
      </c>
      <c r="M1924" s="9">
        <v>4994745.0599999996</v>
      </c>
      <c r="N1924" s="9">
        <v>1647190.47</v>
      </c>
    </row>
    <row r="1925" spans="1:14" x14ac:dyDescent="0.25">
      <c r="A1925" t="s">
        <v>20</v>
      </c>
      <c r="B1925" t="s">
        <v>70</v>
      </c>
      <c r="C1925" t="s">
        <v>14</v>
      </c>
      <c r="D1925" t="s">
        <v>3</v>
      </c>
      <c r="E1925" t="s">
        <v>23</v>
      </c>
      <c r="F1925" s="5">
        <v>42487</v>
      </c>
      <c r="G1925">
        <v>286978614</v>
      </c>
      <c r="H1925" s="5">
        <v>42518</v>
      </c>
      <c r="I1925">
        <v>2204</v>
      </c>
      <c r="J1925" s="9">
        <v>205.7</v>
      </c>
      <c r="K1925" s="9">
        <v>117.11</v>
      </c>
      <c r="L1925" s="9">
        <v>453362.8</v>
      </c>
      <c r="M1925" s="9">
        <v>258110.44</v>
      </c>
      <c r="N1925" s="9">
        <v>195252.36</v>
      </c>
    </row>
    <row r="1926" spans="1:14" x14ac:dyDescent="0.25">
      <c r="A1926" t="s">
        <v>0</v>
      </c>
      <c r="B1926" t="s">
        <v>171</v>
      </c>
      <c r="C1926" t="s">
        <v>19</v>
      </c>
      <c r="D1926" t="s">
        <v>7</v>
      </c>
      <c r="E1926" t="s">
        <v>15</v>
      </c>
      <c r="F1926" s="5">
        <v>43628</v>
      </c>
      <c r="G1926">
        <v>140304696</v>
      </c>
      <c r="H1926" s="5">
        <v>43654</v>
      </c>
      <c r="I1926">
        <v>8132</v>
      </c>
      <c r="J1926" s="9">
        <v>81.73</v>
      </c>
      <c r="K1926" s="9">
        <v>56.67</v>
      </c>
      <c r="L1926" s="9">
        <v>664628.36</v>
      </c>
      <c r="M1926" s="9">
        <v>460840.44</v>
      </c>
      <c r="N1926" s="9">
        <v>203787.92</v>
      </c>
    </row>
    <row r="1927" spans="1:14" x14ac:dyDescent="0.25">
      <c r="A1927" t="s">
        <v>9</v>
      </c>
      <c r="B1927" t="s">
        <v>84</v>
      </c>
      <c r="C1927" t="s">
        <v>65</v>
      </c>
      <c r="D1927" t="s">
        <v>3</v>
      </c>
      <c r="E1927" t="s">
        <v>23</v>
      </c>
      <c r="F1927" s="5">
        <v>42828</v>
      </c>
      <c r="G1927">
        <v>549058330</v>
      </c>
      <c r="H1927" s="5">
        <v>42866</v>
      </c>
      <c r="I1927">
        <v>7416</v>
      </c>
      <c r="J1927" s="9">
        <v>668.27</v>
      </c>
      <c r="K1927" s="9">
        <v>502.54</v>
      </c>
      <c r="L1927" s="9">
        <v>4955890.32</v>
      </c>
      <c r="M1927" s="9">
        <v>3726836.64</v>
      </c>
      <c r="N1927" s="9">
        <v>1229053.68</v>
      </c>
    </row>
    <row r="1928" spans="1:14" x14ac:dyDescent="0.25">
      <c r="A1928" t="s">
        <v>17</v>
      </c>
      <c r="B1928" t="s">
        <v>82</v>
      </c>
      <c r="C1928" t="s">
        <v>22</v>
      </c>
      <c r="D1928" t="s">
        <v>7</v>
      </c>
      <c r="E1928" t="s">
        <v>15</v>
      </c>
      <c r="F1928" s="5">
        <v>43983</v>
      </c>
      <c r="G1928">
        <v>230475842</v>
      </c>
      <c r="H1928" s="5">
        <v>43990</v>
      </c>
      <c r="I1928">
        <v>1778</v>
      </c>
      <c r="J1928" s="9">
        <v>109.28</v>
      </c>
      <c r="K1928" s="9">
        <v>35.840000000000003</v>
      </c>
      <c r="L1928" s="9">
        <v>194299.84</v>
      </c>
      <c r="M1928" s="9">
        <v>63723.519999999997</v>
      </c>
      <c r="N1928" s="9">
        <v>130576.32000000001</v>
      </c>
    </row>
    <row r="1929" spans="1:14" x14ac:dyDescent="0.25">
      <c r="A1929" t="s">
        <v>9</v>
      </c>
      <c r="B1929" t="s">
        <v>100</v>
      </c>
      <c r="C1929" t="s">
        <v>45</v>
      </c>
      <c r="D1929" t="s">
        <v>7</v>
      </c>
      <c r="E1929" t="s">
        <v>15</v>
      </c>
      <c r="F1929" s="5">
        <v>44256</v>
      </c>
      <c r="G1929">
        <v>672106063</v>
      </c>
      <c r="H1929" s="5">
        <v>44265</v>
      </c>
      <c r="I1929">
        <v>9975</v>
      </c>
      <c r="J1929" s="9">
        <v>9.33</v>
      </c>
      <c r="K1929" s="9">
        <v>6.92</v>
      </c>
      <c r="L1929" s="9">
        <v>93066.75</v>
      </c>
      <c r="M1929" s="9">
        <v>69027</v>
      </c>
      <c r="N1929" s="9">
        <v>24039.75</v>
      </c>
    </row>
    <row r="1930" spans="1:14" x14ac:dyDescent="0.25">
      <c r="A1930" t="s">
        <v>9</v>
      </c>
      <c r="B1930" t="s">
        <v>78</v>
      </c>
      <c r="C1930" t="s">
        <v>45</v>
      </c>
      <c r="D1930" t="s">
        <v>3</v>
      </c>
      <c r="E1930" t="s">
        <v>4</v>
      </c>
      <c r="F1930" s="5">
        <v>44435</v>
      </c>
      <c r="G1930">
        <v>281810319</v>
      </c>
      <c r="H1930" s="5">
        <v>44470</v>
      </c>
      <c r="I1930">
        <v>2791</v>
      </c>
      <c r="J1930" s="9">
        <v>9.33</v>
      </c>
      <c r="K1930" s="9">
        <v>6.92</v>
      </c>
      <c r="L1930" s="9">
        <v>26040.03</v>
      </c>
      <c r="M1930" s="9">
        <v>19313.72</v>
      </c>
      <c r="N1930" s="9">
        <v>6726.31</v>
      </c>
    </row>
    <row r="1931" spans="1:14" x14ac:dyDescent="0.25">
      <c r="A1931" t="s">
        <v>12</v>
      </c>
      <c r="B1931" t="s">
        <v>195</v>
      </c>
      <c r="C1931" t="s">
        <v>2</v>
      </c>
      <c r="D1931" t="s">
        <v>7</v>
      </c>
      <c r="E1931" t="s">
        <v>23</v>
      </c>
      <c r="F1931" s="5">
        <v>42695</v>
      </c>
      <c r="G1931">
        <v>237762439</v>
      </c>
      <c r="H1931" s="5">
        <v>42708</v>
      </c>
      <c r="I1931">
        <v>8044</v>
      </c>
      <c r="J1931" s="9">
        <v>255.28</v>
      </c>
      <c r="K1931" s="9">
        <v>159.41999999999999</v>
      </c>
      <c r="L1931" s="9">
        <v>2053472.32</v>
      </c>
      <c r="M1931" s="9">
        <v>1282374.48</v>
      </c>
      <c r="N1931" s="9">
        <v>771097.84</v>
      </c>
    </row>
    <row r="1932" spans="1:14" x14ac:dyDescent="0.25">
      <c r="A1932" t="s">
        <v>17</v>
      </c>
      <c r="B1932" t="s">
        <v>135</v>
      </c>
      <c r="C1932" t="s">
        <v>19</v>
      </c>
      <c r="D1932" t="s">
        <v>7</v>
      </c>
      <c r="E1932" t="s">
        <v>23</v>
      </c>
      <c r="F1932" s="5">
        <v>42297</v>
      </c>
      <c r="G1932">
        <v>438448750</v>
      </c>
      <c r="H1932" s="5">
        <v>42334</v>
      </c>
      <c r="I1932">
        <v>5583</v>
      </c>
      <c r="J1932" s="9">
        <v>81.73</v>
      </c>
      <c r="K1932" s="9">
        <v>56.67</v>
      </c>
      <c r="L1932" s="9">
        <v>456298.59</v>
      </c>
      <c r="M1932" s="9">
        <v>316388.61</v>
      </c>
      <c r="N1932" s="9">
        <v>139909.98000000001</v>
      </c>
    </row>
    <row r="1933" spans="1:14" x14ac:dyDescent="0.25">
      <c r="A1933" t="s">
        <v>12</v>
      </c>
      <c r="B1933" t="s">
        <v>189</v>
      </c>
      <c r="C1933" t="s">
        <v>14</v>
      </c>
      <c r="D1933" t="s">
        <v>3</v>
      </c>
      <c r="E1933" t="s">
        <v>4</v>
      </c>
      <c r="F1933" s="5">
        <v>42848</v>
      </c>
      <c r="G1933">
        <v>852668082</v>
      </c>
      <c r="H1933" s="5">
        <v>42882</v>
      </c>
      <c r="I1933">
        <v>2289</v>
      </c>
      <c r="J1933" s="9">
        <v>205.7</v>
      </c>
      <c r="K1933" s="9">
        <v>117.11</v>
      </c>
      <c r="L1933" s="9">
        <v>470847.3</v>
      </c>
      <c r="M1933" s="9">
        <v>268064.78999999998</v>
      </c>
      <c r="N1933" s="9">
        <v>202782.51</v>
      </c>
    </row>
    <row r="1934" spans="1:14" x14ac:dyDescent="0.25">
      <c r="A1934" t="s">
        <v>12</v>
      </c>
      <c r="B1934" t="s">
        <v>146</v>
      </c>
      <c r="C1934" t="s">
        <v>57</v>
      </c>
      <c r="D1934" t="s">
        <v>3</v>
      </c>
      <c r="E1934" t="s">
        <v>23</v>
      </c>
      <c r="F1934" s="5">
        <v>42462</v>
      </c>
      <c r="G1934">
        <v>169531762</v>
      </c>
      <c r="H1934" s="5">
        <v>42512</v>
      </c>
      <c r="I1934">
        <v>7071</v>
      </c>
      <c r="J1934" s="9">
        <v>154.06</v>
      </c>
      <c r="K1934" s="9">
        <v>90.93</v>
      </c>
      <c r="L1934" s="9">
        <v>1089358.26</v>
      </c>
      <c r="M1934" s="9">
        <v>642966.03</v>
      </c>
      <c r="N1934" s="9">
        <v>446392.23</v>
      </c>
    </row>
    <row r="1935" spans="1:14" x14ac:dyDescent="0.25">
      <c r="A1935" t="s">
        <v>9</v>
      </c>
      <c r="B1935" t="s">
        <v>123</v>
      </c>
      <c r="C1935" t="s">
        <v>45</v>
      </c>
      <c r="D1935" t="s">
        <v>7</v>
      </c>
      <c r="E1935" t="s">
        <v>23</v>
      </c>
      <c r="F1935" s="5">
        <v>43951</v>
      </c>
      <c r="G1935">
        <v>748463618</v>
      </c>
      <c r="H1935" s="5">
        <v>43965</v>
      </c>
      <c r="I1935">
        <v>5872</v>
      </c>
      <c r="J1935" s="9">
        <v>9.33</v>
      </c>
      <c r="K1935" s="9">
        <v>6.92</v>
      </c>
      <c r="L1935" s="9">
        <v>54785.760000000002</v>
      </c>
      <c r="M1935" s="9">
        <v>40634.239999999998</v>
      </c>
      <c r="N1935" s="9">
        <v>14151.52</v>
      </c>
    </row>
    <row r="1936" spans="1:14" x14ac:dyDescent="0.25">
      <c r="A1936" t="s">
        <v>9</v>
      </c>
      <c r="B1936" t="s">
        <v>165</v>
      </c>
      <c r="C1936" t="s">
        <v>36</v>
      </c>
      <c r="D1936" t="s">
        <v>3</v>
      </c>
      <c r="E1936" t="s">
        <v>23</v>
      </c>
      <c r="F1936" s="5">
        <v>43781</v>
      </c>
      <c r="G1936">
        <v>969199979</v>
      </c>
      <c r="H1936" s="5">
        <v>43806</v>
      </c>
      <c r="I1936">
        <v>6666</v>
      </c>
      <c r="J1936" s="9">
        <v>421.89</v>
      </c>
      <c r="K1936" s="9">
        <v>364.69</v>
      </c>
      <c r="L1936" s="9">
        <v>2812318.74</v>
      </c>
      <c r="M1936" s="9">
        <v>2431023.54</v>
      </c>
      <c r="N1936" s="9">
        <v>381295.2</v>
      </c>
    </row>
    <row r="1937" spans="1:14" x14ac:dyDescent="0.25">
      <c r="A1937" t="s">
        <v>0</v>
      </c>
      <c r="B1937" t="s">
        <v>97</v>
      </c>
      <c r="C1937" t="s">
        <v>11</v>
      </c>
      <c r="D1937" t="s">
        <v>7</v>
      </c>
      <c r="E1937" t="s">
        <v>8</v>
      </c>
      <c r="F1937" s="5">
        <v>44316</v>
      </c>
      <c r="G1937">
        <v>181789672</v>
      </c>
      <c r="H1937" s="5">
        <v>44329</v>
      </c>
      <c r="I1937">
        <v>4459</v>
      </c>
      <c r="J1937" s="9">
        <v>47.45</v>
      </c>
      <c r="K1937" s="9">
        <v>31.79</v>
      </c>
      <c r="L1937" s="9">
        <v>211579.55</v>
      </c>
      <c r="M1937" s="9">
        <v>141751.60999999999</v>
      </c>
      <c r="N1937" s="9">
        <v>69827.94</v>
      </c>
    </row>
    <row r="1938" spans="1:14" x14ac:dyDescent="0.25">
      <c r="A1938" t="s">
        <v>9</v>
      </c>
      <c r="B1938" t="s">
        <v>157</v>
      </c>
      <c r="C1938" t="s">
        <v>2</v>
      </c>
      <c r="D1938" t="s">
        <v>7</v>
      </c>
      <c r="E1938" t="s">
        <v>15</v>
      </c>
      <c r="F1938" s="5">
        <v>44338</v>
      </c>
      <c r="G1938">
        <v>956594026</v>
      </c>
      <c r="H1938" s="5">
        <v>44364</v>
      </c>
      <c r="I1938">
        <v>6285</v>
      </c>
      <c r="J1938" s="9">
        <v>255.28</v>
      </c>
      <c r="K1938" s="9">
        <v>159.41999999999999</v>
      </c>
      <c r="L1938" s="9">
        <v>1604434.8</v>
      </c>
      <c r="M1938" s="9">
        <v>1001954.7</v>
      </c>
      <c r="N1938" s="9">
        <v>602480.1</v>
      </c>
    </row>
    <row r="1939" spans="1:14" x14ac:dyDescent="0.25">
      <c r="A1939" t="s">
        <v>39</v>
      </c>
      <c r="B1939" t="s">
        <v>128</v>
      </c>
      <c r="C1939" t="s">
        <v>36</v>
      </c>
      <c r="D1939" t="s">
        <v>3</v>
      </c>
      <c r="E1939" t="s">
        <v>8</v>
      </c>
      <c r="F1939" s="5">
        <v>44718</v>
      </c>
      <c r="G1939">
        <v>534286868</v>
      </c>
      <c r="H1939" s="5">
        <v>44767</v>
      </c>
      <c r="I1939">
        <v>6212</v>
      </c>
      <c r="J1939" s="9">
        <v>421.89</v>
      </c>
      <c r="K1939" s="9">
        <v>364.69</v>
      </c>
      <c r="L1939" s="9">
        <v>2620780.6800000002</v>
      </c>
      <c r="M1939" s="9">
        <v>2265454.2799999998</v>
      </c>
      <c r="N1939" s="9">
        <v>355326.4</v>
      </c>
    </row>
    <row r="1940" spans="1:14" x14ac:dyDescent="0.25">
      <c r="A1940" t="s">
        <v>20</v>
      </c>
      <c r="B1940" t="s">
        <v>52</v>
      </c>
      <c r="C1940" t="s">
        <v>19</v>
      </c>
      <c r="D1940" t="s">
        <v>3</v>
      </c>
      <c r="E1940" t="s">
        <v>4</v>
      </c>
      <c r="F1940" s="5">
        <v>43636</v>
      </c>
      <c r="G1940">
        <v>275854527</v>
      </c>
      <c r="H1940" s="5">
        <v>43665</v>
      </c>
      <c r="I1940">
        <v>340</v>
      </c>
      <c r="J1940" s="9">
        <v>81.73</v>
      </c>
      <c r="K1940" s="9">
        <v>56.67</v>
      </c>
      <c r="L1940" s="9">
        <v>27788.2</v>
      </c>
      <c r="M1940" s="9">
        <v>19267.8</v>
      </c>
      <c r="N1940" s="9">
        <v>8520.4</v>
      </c>
    </row>
    <row r="1941" spans="1:14" x14ac:dyDescent="0.25">
      <c r="A1941" t="s">
        <v>9</v>
      </c>
      <c r="B1941" t="s">
        <v>89</v>
      </c>
      <c r="C1941" t="s">
        <v>11</v>
      </c>
      <c r="D1941" t="s">
        <v>3</v>
      </c>
      <c r="E1941" t="s">
        <v>23</v>
      </c>
      <c r="F1941" s="5">
        <v>42087</v>
      </c>
      <c r="G1941">
        <v>712595832</v>
      </c>
      <c r="H1941" s="5">
        <v>42091</v>
      </c>
      <c r="I1941">
        <v>1797</v>
      </c>
      <c r="J1941" s="9">
        <v>47.45</v>
      </c>
      <c r="K1941" s="9">
        <v>31.79</v>
      </c>
      <c r="L1941" s="9">
        <v>85267.65</v>
      </c>
      <c r="M1941" s="9">
        <v>57126.63</v>
      </c>
      <c r="N1941" s="9">
        <v>28141.02</v>
      </c>
    </row>
    <row r="1942" spans="1:14" x14ac:dyDescent="0.25">
      <c r="A1942" t="s">
        <v>0</v>
      </c>
      <c r="B1942" t="s">
        <v>41</v>
      </c>
      <c r="C1942" t="s">
        <v>19</v>
      </c>
      <c r="D1942" t="s">
        <v>3</v>
      </c>
      <c r="E1942" t="s">
        <v>23</v>
      </c>
      <c r="F1942" s="5">
        <v>44377</v>
      </c>
      <c r="G1942">
        <v>196122109</v>
      </c>
      <c r="H1942" s="5">
        <v>44400</v>
      </c>
      <c r="I1942">
        <v>5745</v>
      </c>
      <c r="J1942" s="9">
        <v>81.73</v>
      </c>
      <c r="K1942" s="9">
        <v>56.67</v>
      </c>
      <c r="L1942" s="9">
        <v>469538.85</v>
      </c>
      <c r="M1942" s="9">
        <v>325569.15000000002</v>
      </c>
      <c r="N1942" s="9">
        <v>143969.70000000001</v>
      </c>
    </row>
    <row r="1943" spans="1:14" x14ac:dyDescent="0.25">
      <c r="A1943" t="s">
        <v>9</v>
      </c>
      <c r="B1943" t="s">
        <v>167</v>
      </c>
      <c r="C1943" t="s">
        <v>2</v>
      </c>
      <c r="D1943" t="s">
        <v>7</v>
      </c>
      <c r="E1943" t="s">
        <v>8</v>
      </c>
      <c r="F1943" s="5">
        <v>44738</v>
      </c>
      <c r="G1943">
        <v>748357188</v>
      </c>
      <c r="H1943" s="5">
        <v>44762</v>
      </c>
      <c r="I1943">
        <v>4377</v>
      </c>
      <c r="J1943" s="9">
        <v>255.28</v>
      </c>
      <c r="K1943" s="9">
        <v>159.41999999999999</v>
      </c>
      <c r="L1943" s="9">
        <v>1117360.56</v>
      </c>
      <c r="M1943" s="9">
        <v>697781.34</v>
      </c>
      <c r="N1943" s="9">
        <v>419579.22</v>
      </c>
    </row>
    <row r="1944" spans="1:14" x14ac:dyDescent="0.25">
      <c r="A1944" t="s">
        <v>39</v>
      </c>
      <c r="B1944" t="s">
        <v>205</v>
      </c>
      <c r="C1944" t="s">
        <v>31</v>
      </c>
      <c r="D1944" t="s">
        <v>3</v>
      </c>
      <c r="E1944" t="s">
        <v>8</v>
      </c>
      <c r="F1944" s="5">
        <v>43794</v>
      </c>
      <c r="G1944">
        <v>411537396</v>
      </c>
      <c r="H1944" s="5">
        <v>43802</v>
      </c>
      <c r="I1944">
        <v>1916</v>
      </c>
      <c r="J1944" s="9">
        <v>437.2</v>
      </c>
      <c r="K1944" s="9">
        <v>263.33</v>
      </c>
      <c r="L1944" s="9">
        <v>837675.2</v>
      </c>
      <c r="M1944" s="9">
        <v>504540.28</v>
      </c>
      <c r="N1944" s="9">
        <v>333134.92</v>
      </c>
    </row>
    <row r="1945" spans="1:14" x14ac:dyDescent="0.25">
      <c r="A1945" t="s">
        <v>9</v>
      </c>
      <c r="B1945" t="s">
        <v>44</v>
      </c>
      <c r="C1945" t="s">
        <v>45</v>
      </c>
      <c r="D1945" t="s">
        <v>7</v>
      </c>
      <c r="E1945" t="s">
        <v>15</v>
      </c>
      <c r="F1945" s="5">
        <v>43521</v>
      </c>
      <c r="G1945">
        <v>898211562</v>
      </c>
      <c r="H1945" s="5">
        <v>43536</v>
      </c>
      <c r="I1945">
        <v>9616</v>
      </c>
      <c r="J1945" s="9">
        <v>9.33</v>
      </c>
      <c r="K1945" s="9">
        <v>6.92</v>
      </c>
      <c r="L1945" s="9">
        <v>89717.28</v>
      </c>
      <c r="M1945" s="9">
        <v>66542.720000000001</v>
      </c>
      <c r="N1945" s="9">
        <v>23174.560000000001</v>
      </c>
    </row>
    <row r="1946" spans="1:14" x14ac:dyDescent="0.25">
      <c r="A1946" t="s">
        <v>20</v>
      </c>
      <c r="B1946" t="s">
        <v>140</v>
      </c>
      <c r="C1946" t="s">
        <v>45</v>
      </c>
      <c r="D1946" t="s">
        <v>7</v>
      </c>
      <c r="E1946" t="s">
        <v>4</v>
      </c>
      <c r="F1946" s="5">
        <v>42320</v>
      </c>
      <c r="G1946">
        <v>841241014</v>
      </c>
      <c r="H1946" s="5">
        <v>42369</v>
      </c>
      <c r="I1946">
        <v>765</v>
      </c>
      <c r="J1946" s="9">
        <v>9.33</v>
      </c>
      <c r="K1946" s="9">
        <v>6.92</v>
      </c>
      <c r="L1946" s="9">
        <v>7137.45</v>
      </c>
      <c r="M1946" s="9">
        <v>5293.8</v>
      </c>
      <c r="N1946" s="9">
        <v>1843.65</v>
      </c>
    </row>
    <row r="1947" spans="1:14" x14ac:dyDescent="0.25">
      <c r="A1947" t="s">
        <v>9</v>
      </c>
      <c r="B1947" t="s">
        <v>55</v>
      </c>
      <c r="C1947" t="s">
        <v>2</v>
      </c>
      <c r="D1947" t="s">
        <v>3</v>
      </c>
      <c r="E1947" t="s">
        <v>15</v>
      </c>
      <c r="F1947" s="5">
        <v>44483</v>
      </c>
      <c r="G1947">
        <v>743799579</v>
      </c>
      <c r="H1947" s="5">
        <v>44532</v>
      </c>
      <c r="I1947">
        <v>5679</v>
      </c>
      <c r="J1947" s="9">
        <v>255.28</v>
      </c>
      <c r="K1947" s="9">
        <v>159.41999999999999</v>
      </c>
      <c r="L1947" s="9">
        <v>1449735.12</v>
      </c>
      <c r="M1947" s="9">
        <v>905346.18</v>
      </c>
      <c r="N1947" s="9">
        <v>544388.93999999994</v>
      </c>
    </row>
    <row r="1948" spans="1:14" x14ac:dyDescent="0.25">
      <c r="A1948" t="s">
        <v>9</v>
      </c>
      <c r="B1948" t="s">
        <v>194</v>
      </c>
      <c r="C1948" t="s">
        <v>29</v>
      </c>
      <c r="D1948" t="s">
        <v>7</v>
      </c>
      <c r="E1948" t="s">
        <v>8</v>
      </c>
      <c r="F1948" s="5">
        <v>43266</v>
      </c>
      <c r="G1948">
        <v>729373586</v>
      </c>
      <c r="H1948" s="5">
        <v>43286</v>
      </c>
      <c r="I1948">
        <v>6707</v>
      </c>
      <c r="J1948" s="9">
        <v>651.21</v>
      </c>
      <c r="K1948" s="9">
        <v>524.96</v>
      </c>
      <c r="L1948" s="9">
        <v>4367665.47</v>
      </c>
      <c r="M1948" s="9">
        <v>3520906.72</v>
      </c>
      <c r="N1948" s="9">
        <v>846758.75</v>
      </c>
    </row>
    <row r="1949" spans="1:14" x14ac:dyDescent="0.25">
      <c r="A1949" t="s">
        <v>9</v>
      </c>
      <c r="B1949" t="s">
        <v>114</v>
      </c>
      <c r="C1949" t="s">
        <v>45</v>
      </c>
      <c r="D1949" t="s">
        <v>7</v>
      </c>
      <c r="E1949" t="s">
        <v>4</v>
      </c>
      <c r="F1949" s="5">
        <v>44550</v>
      </c>
      <c r="G1949">
        <v>991761863</v>
      </c>
      <c r="H1949" s="5">
        <v>44554</v>
      </c>
      <c r="I1949">
        <v>3229</v>
      </c>
      <c r="J1949" s="9">
        <v>9.33</v>
      </c>
      <c r="K1949" s="9">
        <v>6.92</v>
      </c>
      <c r="L1949" s="9">
        <v>30126.57</v>
      </c>
      <c r="M1949" s="9">
        <v>22344.68</v>
      </c>
      <c r="N1949" s="9">
        <v>7781.89</v>
      </c>
    </row>
    <row r="1950" spans="1:14" x14ac:dyDescent="0.25">
      <c r="A1950" t="s">
        <v>9</v>
      </c>
      <c r="B1950" t="s">
        <v>72</v>
      </c>
      <c r="C1950" t="s">
        <v>31</v>
      </c>
      <c r="D1950" t="s">
        <v>3</v>
      </c>
      <c r="E1950" t="s">
        <v>15</v>
      </c>
      <c r="F1950" s="5">
        <v>42446</v>
      </c>
      <c r="G1950">
        <v>445075738</v>
      </c>
      <c r="H1950" s="5">
        <v>42456</v>
      </c>
      <c r="I1950">
        <v>6656</v>
      </c>
      <c r="J1950" s="9">
        <v>437.2</v>
      </c>
      <c r="K1950" s="9">
        <v>263.33</v>
      </c>
      <c r="L1950" s="9">
        <v>2910003.2000000002</v>
      </c>
      <c r="M1950" s="9">
        <v>1752724.48</v>
      </c>
      <c r="N1950" s="9">
        <v>1157278.72</v>
      </c>
    </row>
    <row r="1951" spans="1:14" x14ac:dyDescent="0.25">
      <c r="A1951" t="s">
        <v>17</v>
      </c>
      <c r="B1951" t="s">
        <v>42</v>
      </c>
      <c r="C1951" t="s">
        <v>22</v>
      </c>
      <c r="D1951" t="s">
        <v>3</v>
      </c>
      <c r="E1951" t="s">
        <v>15</v>
      </c>
      <c r="F1951" s="5">
        <v>43691</v>
      </c>
      <c r="G1951">
        <v>773739039</v>
      </c>
      <c r="H1951" s="5">
        <v>43721</v>
      </c>
      <c r="I1951">
        <v>5431</v>
      </c>
      <c r="J1951" s="9">
        <v>109.28</v>
      </c>
      <c r="K1951" s="9">
        <v>35.840000000000003</v>
      </c>
      <c r="L1951" s="9">
        <v>593499.68000000005</v>
      </c>
      <c r="M1951" s="9">
        <v>194647.04000000001</v>
      </c>
      <c r="N1951" s="9">
        <v>398852.64</v>
      </c>
    </row>
    <row r="1952" spans="1:14" x14ac:dyDescent="0.25">
      <c r="A1952" t="s">
        <v>20</v>
      </c>
      <c r="B1952" t="s">
        <v>183</v>
      </c>
      <c r="C1952" t="s">
        <v>19</v>
      </c>
      <c r="D1952" t="s">
        <v>7</v>
      </c>
      <c r="E1952" t="s">
        <v>4</v>
      </c>
      <c r="F1952" s="5">
        <v>43253</v>
      </c>
      <c r="G1952">
        <v>582488095</v>
      </c>
      <c r="H1952" s="5">
        <v>43274</v>
      </c>
      <c r="I1952">
        <v>26</v>
      </c>
      <c r="J1952" s="9">
        <v>81.73</v>
      </c>
      <c r="K1952" s="9">
        <v>56.67</v>
      </c>
      <c r="L1952" s="9">
        <v>2124.98</v>
      </c>
      <c r="M1952" s="9">
        <v>1473.42</v>
      </c>
      <c r="N1952" s="9">
        <v>651.55999999999995</v>
      </c>
    </row>
    <row r="1953" spans="1:14" x14ac:dyDescent="0.25">
      <c r="A1953" t="s">
        <v>17</v>
      </c>
      <c r="B1953" t="s">
        <v>28</v>
      </c>
      <c r="C1953" t="s">
        <v>14</v>
      </c>
      <c r="D1953" t="s">
        <v>3</v>
      </c>
      <c r="E1953" t="s">
        <v>8</v>
      </c>
      <c r="F1953" s="5">
        <v>44913</v>
      </c>
      <c r="G1953">
        <v>346371734</v>
      </c>
      <c r="H1953" s="5">
        <v>44578</v>
      </c>
      <c r="I1953">
        <v>7948</v>
      </c>
      <c r="J1953" s="9">
        <v>205.7</v>
      </c>
      <c r="K1953" s="9">
        <v>117.11</v>
      </c>
      <c r="L1953" s="9">
        <v>1634903.6</v>
      </c>
      <c r="M1953" s="9">
        <v>930790.28</v>
      </c>
      <c r="N1953" s="9">
        <v>704113.32</v>
      </c>
    </row>
    <row r="1954" spans="1:14" x14ac:dyDescent="0.25">
      <c r="A1954" t="s">
        <v>9</v>
      </c>
      <c r="B1954" t="s">
        <v>91</v>
      </c>
      <c r="C1954" t="s">
        <v>19</v>
      </c>
      <c r="D1954" t="s">
        <v>7</v>
      </c>
      <c r="E1954" t="s">
        <v>8</v>
      </c>
      <c r="F1954" s="5">
        <v>44498</v>
      </c>
      <c r="G1954">
        <v>160751283</v>
      </c>
      <c r="H1954" s="5">
        <v>44513</v>
      </c>
      <c r="I1954">
        <v>8732</v>
      </c>
      <c r="J1954" s="9">
        <v>81.73</v>
      </c>
      <c r="K1954" s="9">
        <v>56.67</v>
      </c>
      <c r="L1954" s="9">
        <v>713666.36</v>
      </c>
      <c r="M1954" s="9">
        <v>494842.44</v>
      </c>
      <c r="N1954" s="9">
        <v>218823.92</v>
      </c>
    </row>
    <row r="1955" spans="1:14" x14ac:dyDescent="0.25">
      <c r="A1955" t="s">
        <v>12</v>
      </c>
      <c r="B1955" t="s">
        <v>180</v>
      </c>
      <c r="C1955" t="s">
        <v>29</v>
      </c>
      <c r="D1955" t="s">
        <v>7</v>
      </c>
      <c r="E1955" t="s">
        <v>15</v>
      </c>
      <c r="F1955" s="5">
        <v>42105</v>
      </c>
      <c r="G1955">
        <v>191300570</v>
      </c>
      <c r="H1955" s="5">
        <v>42130</v>
      </c>
      <c r="I1955">
        <v>8945</v>
      </c>
      <c r="J1955" s="9">
        <v>651.21</v>
      </c>
      <c r="K1955" s="9">
        <v>524.96</v>
      </c>
      <c r="L1955" s="9">
        <v>5825073.4500000002</v>
      </c>
      <c r="M1955" s="9">
        <v>4695767.2</v>
      </c>
      <c r="N1955" s="9">
        <v>1129306.25</v>
      </c>
    </row>
    <row r="1956" spans="1:14" x14ac:dyDescent="0.25">
      <c r="A1956" t="s">
        <v>0</v>
      </c>
      <c r="B1956" t="s">
        <v>144</v>
      </c>
      <c r="C1956" t="s">
        <v>6</v>
      </c>
      <c r="D1956" t="s">
        <v>3</v>
      </c>
      <c r="E1956" t="s">
        <v>4</v>
      </c>
      <c r="F1956" s="5">
        <v>43494</v>
      </c>
      <c r="G1956">
        <v>224005925</v>
      </c>
      <c r="H1956" s="5">
        <v>43514</v>
      </c>
      <c r="I1956">
        <v>7186</v>
      </c>
      <c r="J1956" s="9">
        <v>152.58000000000001</v>
      </c>
      <c r="K1956" s="9">
        <v>97.44</v>
      </c>
      <c r="L1956" s="9">
        <v>1096439.8799999999</v>
      </c>
      <c r="M1956" s="9">
        <v>700203.84</v>
      </c>
      <c r="N1956" s="9">
        <v>396236.04</v>
      </c>
    </row>
    <row r="1957" spans="1:14" x14ac:dyDescent="0.25">
      <c r="A1957" t="s">
        <v>17</v>
      </c>
      <c r="B1957" t="s">
        <v>43</v>
      </c>
      <c r="C1957" t="s">
        <v>11</v>
      </c>
      <c r="D1957" t="s">
        <v>3</v>
      </c>
      <c r="E1957" t="s">
        <v>15</v>
      </c>
      <c r="F1957" s="5">
        <v>42735</v>
      </c>
      <c r="G1957">
        <v>115166175</v>
      </c>
      <c r="H1957" s="5">
        <v>42783</v>
      </c>
      <c r="I1957">
        <v>9085</v>
      </c>
      <c r="J1957" s="9">
        <v>47.45</v>
      </c>
      <c r="K1957" s="9">
        <v>31.79</v>
      </c>
      <c r="L1957" s="9">
        <v>431083.25</v>
      </c>
      <c r="M1957" s="9">
        <v>288812.15000000002</v>
      </c>
      <c r="N1957" s="9">
        <v>142271.1</v>
      </c>
    </row>
    <row r="1958" spans="1:14" x14ac:dyDescent="0.25">
      <c r="A1958" t="s">
        <v>9</v>
      </c>
      <c r="B1958" t="s">
        <v>164</v>
      </c>
      <c r="C1958" t="s">
        <v>65</v>
      </c>
      <c r="D1958" t="s">
        <v>3</v>
      </c>
      <c r="E1958" t="s">
        <v>23</v>
      </c>
      <c r="F1958" s="5">
        <v>42788</v>
      </c>
      <c r="G1958">
        <v>241392648</v>
      </c>
      <c r="H1958" s="5">
        <v>42810</v>
      </c>
      <c r="I1958">
        <v>2304</v>
      </c>
      <c r="J1958" s="9">
        <v>668.27</v>
      </c>
      <c r="K1958" s="9">
        <v>502.54</v>
      </c>
      <c r="L1958" s="9">
        <v>1539694.08</v>
      </c>
      <c r="M1958" s="9">
        <v>1157852.1599999999</v>
      </c>
      <c r="N1958" s="9">
        <v>381841.91999999998</v>
      </c>
    </row>
    <row r="1959" spans="1:14" x14ac:dyDescent="0.25">
      <c r="A1959" t="s">
        <v>0</v>
      </c>
      <c r="B1959" t="s">
        <v>101</v>
      </c>
      <c r="C1959" t="s">
        <v>45</v>
      </c>
      <c r="D1959" t="s">
        <v>3</v>
      </c>
      <c r="E1959" t="s">
        <v>8</v>
      </c>
      <c r="F1959" s="5">
        <v>42388</v>
      </c>
      <c r="G1959">
        <v>149609172</v>
      </c>
      <c r="H1959" s="5">
        <v>42431</v>
      </c>
      <c r="I1959">
        <v>1533</v>
      </c>
      <c r="J1959" s="9">
        <v>9.33</v>
      </c>
      <c r="K1959" s="9">
        <v>6.92</v>
      </c>
      <c r="L1959" s="9">
        <v>14302.89</v>
      </c>
      <c r="M1959" s="9">
        <v>10608.36</v>
      </c>
      <c r="N1959" s="9">
        <v>3694.53</v>
      </c>
    </row>
    <row r="1960" spans="1:14" x14ac:dyDescent="0.25">
      <c r="A1960" t="s">
        <v>9</v>
      </c>
      <c r="B1960" t="s">
        <v>187</v>
      </c>
      <c r="C1960" t="s">
        <v>29</v>
      </c>
      <c r="D1960" t="s">
        <v>7</v>
      </c>
      <c r="E1960" t="s">
        <v>8</v>
      </c>
      <c r="F1960" s="5">
        <v>42847</v>
      </c>
      <c r="G1960">
        <v>807052075</v>
      </c>
      <c r="H1960" s="5">
        <v>42871</v>
      </c>
      <c r="I1960">
        <v>3498</v>
      </c>
      <c r="J1960" s="9">
        <v>651.21</v>
      </c>
      <c r="K1960" s="9">
        <v>524.96</v>
      </c>
      <c r="L1960" s="9">
        <v>2277932.58</v>
      </c>
      <c r="M1960" s="9">
        <v>1836310.08</v>
      </c>
      <c r="N1960" s="9">
        <v>441622.5</v>
      </c>
    </row>
    <row r="1961" spans="1:14" x14ac:dyDescent="0.25">
      <c r="A1961" t="s">
        <v>0</v>
      </c>
      <c r="B1961" t="s">
        <v>147</v>
      </c>
      <c r="C1961" t="s">
        <v>2</v>
      </c>
      <c r="D1961" t="s">
        <v>3</v>
      </c>
      <c r="E1961" t="s">
        <v>4</v>
      </c>
      <c r="F1961" s="5">
        <v>43182</v>
      </c>
      <c r="G1961">
        <v>551270186</v>
      </c>
      <c r="H1961" s="5">
        <v>43199</v>
      </c>
      <c r="I1961">
        <v>1953</v>
      </c>
      <c r="J1961" s="9">
        <v>255.28</v>
      </c>
      <c r="K1961" s="9">
        <v>159.41999999999999</v>
      </c>
      <c r="L1961" s="9">
        <v>498561.84</v>
      </c>
      <c r="M1961" s="9">
        <v>311347.26</v>
      </c>
      <c r="N1961" s="9">
        <v>187214.58</v>
      </c>
    </row>
    <row r="1962" spans="1:14" x14ac:dyDescent="0.25">
      <c r="A1962" t="s">
        <v>17</v>
      </c>
      <c r="B1962" t="s">
        <v>149</v>
      </c>
      <c r="C1962" t="s">
        <v>22</v>
      </c>
      <c r="D1962" t="s">
        <v>3</v>
      </c>
      <c r="E1962" t="s">
        <v>4</v>
      </c>
      <c r="F1962" s="5">
        <v>42485</v>
      </c>
      <c r="G1962">
        <v>940124833</v>
      </c>
      <c r="H1962" s="5">
        <v>42524</v>
      </c>
      <c r="I1962">
        <v>2685</v>
      </c>
      <c r="J1962" s="9">
        <v>109.28</v>
      </c>
      <c r="K1962" s="9">
        <v>35.840000000000003</v>
      </c>
      <c r="L1962" s="9">
        <v>293416.8</v>
      </c>
      <c r="M1962" s="9">
        <v>96230.399999999994</v>
      </c>
      <c r="N1962" s="9">
        <v>197186.4</v>
      </c>
    </row>
    <row r="1963" spans="1:14" x14ac:dyDescent="0.25">
      <c r="A1963" t="s">
        <v>9</v>
      </c>
      <c r="B1963" t="s">
        <v>106</v>
      </c>
      <c r="C1963" t="s">
        <v>36</v>
      </c>
      <c r="D1963" t="s">
        <v>3</v>
      </c>
      <c r="E1963" t="s">
        <v>23</v>
      </c>
      <c r="F1963" s="5">
        <v>42087</v>
      </c>
      <c r="G1963">
        <v>901789844</v>
      </c>
      <c r="H1963" s="5">
        <v>42129</v>
      </c>
      <c r="I1963">
        <v>8509</v>
      </c>
      <c r="J1963" s="9">
        <v>421.89</v>
      </c>
      <c r="K1963" s="9">
        <v>364.69</v>
      </c>
      <c r="L1963" s="9">
        <v>3589862.01</v>
      </c>
      <c r="M1963" s="9">
        <v>3103147.21</v>
      </c>
      <c r="N1963" s="9">
        <v>486714.8</v>
      </c>
    </row>
    <row r="1964" spans="1:14" x14ac:dyDescent="0.25">
      <c r="A1964" t="s">
        <v>20</v>
      </c>
      <c r="B1964" t="s">
        <v>71</v>
      </c>
      <c r="C1964" t="s">
        <v>36</v>
      </c>
      <c r="D1964" t="s">
        <v>3</v>
      </c>
      <c r="E1964" t="s">
        <v>15</v>
      </c>
      <c r="F1964" s="5">
        <v>44285</v>
      </c>
      <c r="G1964">
        <v>784751546</v>
      </c>
      <c r="H1964" s="5">
        <v>44327</v>
      </c>
      <c r="I1964">
        <v>4276</v>
      </c>
      <c r="J1964" s="9">
        <v>421.89</v>
      </c>
      <c r="K1964" s="9">
        <v>364.69</v>
      </c>
      <c r="L1964" s="9">
        <v>1804001.64</v>
      </c>
      <c r="M1964" s="9">
        <v>1559414.44</v>
      </c>
      <c r="N1964" s="9">
        <v>244587.2</v>
      </c>
    </row>
    <row r="1965" spans="1:14" x14ac:dyDescent="0.25">
      <c r="A1965" t="s">
        <v>9</v>
      </c>
      <c r="B1965" t="s">
        <v>130</v>
      </c>
      <c r="C1965" t="s">
        <v>19</v>
      </c>
      <c r="D1965" t="s">
        <v>3</v>
      </c>
      <c r="E1965" t="s">
        <v>4</v>
      </c>
      <c r="F1965" s="5">
        <v>42761</v>
      </c>
      <c r="G1965">
        <v>107808768</v>
      </c>
      <c r="H1965" s="5">
        <v>42808</v>
      </c>
      <c r="I1965">
        <v>1865</v>
      </c>
      <c r="J1965" s="9">
        <v>81.73</v>
      </c>
      <c r="K1965" s="9">
        <v>56.67</v>
      </c>
      <c r="L1965" s="9">
        <v>152426.45000000001</v>
      </c>
      <c r="M1965" s="9">
        <v>105689.55</v>
      </c>
      <c r="N1965" s="9">
        <v>46736.9</v>
      </c>
    </row>
    <row r="1966" spans="1:14" x14ac:dyDescent="0.25">
      <c r="A1966" t="s">
        <v>12</v>
      </c>
      <c r="B1966" t="s">
        <v>76</v>
      </c>
      <c r="C1966" t="s">
        <v>2</v>
      </c>
      <c r="D1966" t="s">
        <v>7</v>
      </c>
      <c r="E1966" t="s">
        <v>15</v>
      </c>
      <c r="F1966" s="5">
        <v>42441</v>
      </c>
      <c r="G1966">
        <v>710072839</v>
      </c>
      <c r="H1966" s="5">
        <v>42463</v>
      </c>
      <c r="I1966">
        <v>5187</v>
      </c>
      <c r="J1966" s="9">
        <v>255.28</v>
      </c>
      <c r="K1966" s="9">
        <v>159.41999999999999</v>
      </c>
      <c r="L1966" s="9">
        <v>1324137.3600000001</v>
      </c>
      <c r="M1966" s="9">
        <v>826911.54</v>
      </c>
      <c r="N1966" s="9">
        <v>497225.82</v>
      </c>
    </row>
    <row r="1967" spans="1:14" x14ac:dyDescent="0.25">
      <c r="A1967" t="s">
        <v>9</v>
      </c>
      <c r="B1967" t="s">
        <v>155</v>
      </c>
      <c r="C1967" t="s">
        <v>45</v>
      </c>
      <c r="D1967" t="s">
        <v>3</v>
      </c>
      <c r="E1967" t="s">
        <v>15</v>
      </c>
      <c r="F1967" s="5">
        <v>43866</v>
      </c>
      <c r="G1967">
        <v>900967586</v>
      </c>
      <c r="H1967" s="5">
        <v>43893</v>
      </c>
      <c r="I1967">
        <v>5185</v>
      </c>
      <c r="J1967" s="9">
        <v>9.33</v>
      </c>
      <c r="K1967" s="9">
        <v>6.92</v>
      </c>
      <c r="L1967" s="9">
        <v>48376.05</v>
      </c>
      <c r="M1967" s="9">
        <v>35880.199999999997</v>
      </c>
      <c r="N1967" s="9">
        <v>12495.85</v>
      </c>
    </row>
    <row r="1968" spans="1:14" x14ac:dyDescent="0.25">
      <c r="A1968" t="s">
        <v>9</v>
      </c>
      <c r="B1968" t="s">
        <v>96</v>
      </c>
      <c r="C1968" t="s">
        <v>29</v>
      </c>
      <c r="D1968" t="s">
        <v>3</v>
      </c>
      <c r="E1968" t="s">
        <v>4</v>
      </c>
      <c r="F1968" s="5">
        <v>42695</v>
      </c>
      <c r="G1968">
        <v>410229337</v>
      </c>
      <c r="H1968" s="5">
        <v>42726</v>
      </c>
      <c r="I1968">
        <v>4832</v>
      </c>
      <c r="J1968" s="9">
        <v>651.21</v>
      </c>
      <c r="K1968" s="9">
        <v>524.96</v>
      </c>
      <c r="L1968" s="9">
        <v>3146646.72</v>
      </c>
      <c r="M1968" s="9">
        <v>2536606.7200000002</v>
      </c>
      <c r="N1968" s="9">
        <v>610040</v>
      </c>
    </row>
    <row r="1969" spans="1:14" x14ac:dyDescent="0.25">
      <c r="A1969" t="s">
        <v>9</v>
      </c>
      <c r="B1969" t="s">
        <v>60</v>
      </c>
      <c r="C1969" t="s">
        <v>11</v>
      </c>
      <c r="D1969" t="s">
        <v>3</v>
      </c>
      <c r="E1969" t="s">
        <v>15</v>
      </c>
      <c r="F1969" s="5">
        <v>42829</v>
      </c>
      <c r="G1969">
        <v>837906920</v>
      </c>
      <c r="H1969" s="5">
        <v>42871</v>
      </c>
      <c r="I1969">
        <v>4133</v>
      </c>
      <c r="J1969" s="9">
        <v>47.45</v>
      </c>
      <c r="K1969" s="9">
        <v>31.79</v>
      </c>
      <c r="L1969" s="9">
        <v>196110.85</v>
      </c>
      <c r="M1969" s="9">
        <v>131388.07</v>
      </c>
      <c r="N1969" s="9">
        <v>64722.78</v>
      </c>
    </row>
    <row r="1970" spans="1:14" x14ac:dyDescent="0.25">
      <c r="A1970" t="s">
        <v>9</v>
      </c>
      <c r="B1970" t="s">
        <v>184</v>
      </c>
      <c r="C1970" t="s">
        <v>65</v>
      </c>
      <c r="D1970" t="s">
        <v>3</v>
      </c>
      <c r="E1970" t="s">
        <v>8</v>
      </c>
      <c r="F1970" s="5">
        <v>42399</v>
      </c>
      <c r="G1970">
        <v>704361665</v>
      </c>
      <c r="H1970" s="5">
        <v>42430</v>
      </c>
      <c r="I1970">
        <v>5124</v>
      </c>
      <c r="J1970" s="9">
        <v>668.27</v>
      </c>
      <c r="K1970" s="9">
        <v>502.54</v>
      </c>
      <c r="L1970" s="9">
        <v>3424215.48</v>
      </c>
      <c r="M1970" s="9">
        <v>2575014.96</v>
      </c>
      <c r="N1970" s="9">
        <v>849200.52</v>
      </c>
    </row>
    <row r="1971" spans="1:14" x14ac:dyDescent="0.25">
      <c r="A1971" t="s">
        <v>9</v>
      </c>
      <c r="B1971" t="s">
        <v>37</v>
      </c>
      <c r="C1971" t="s">
        <v>6</v>
      </c>
      <c r="D1971" t="s">
        <v>7</v>
      </c>
      <c r="E1971" t="s">
        <v>4</v>
      </c>
      <c r="F1971" s="5">
        <v>43657</v>
      </c>
      <c r="G1971">
        <v>400267398</v>
      </c>
      <c r="H1971" s="5">
        <v>43666</v>
      </c>
      <c r="I1971">
        <v>6873</v>
      </c>
      <c r="J1971" s="9">
        <v>152.58000000000001</v>
      </c>
      <c r="K1971" s="9">
        <v>97.44</v>
      </c>
      <c r="L1971" s="9">
        <v>1048682.3400000001</v>
      </c>
      <c r="M1971" s="9">
        <v>669705.12</v>
      </c>
      <c r="N1971" s="9">
        <v>378977.22</v>
      </c>
    </row>
    <row r="1972" spans="1:14" x14ac:dyDescent="0.25">
      <c r="A1972" t="s">
        <v>9</v>
      </c>
      <c r="B1972" t="s">
        <v>109</v>
      </c>
      <c r="C1972" t="s">
        <v>57</v>
      </c>
      <c r="D1972" t="s">
        <v>7</v>
      </c>
      <c r="E1972" t="s">
        <v>4</v>
      </c>
      <c r="F1972" s="5">
        <v>44864</v>
      </c>
      <c r="G1972">
        <v>836610448</v>
      </c>
      <c r="H1972" s="5">
        <v>44914</v>
      </c>
      <c r="I1972">
        <v>478</v>
      </c>
      <c r="J1972" s="9">
        <v>154.06</v>
      </c>
      <c r="K1972" s="9">
        <v>90.93</v>
      </c>
      <c r="L1972" s="9">
        <v>73640.679999999993</v>
      </c>
      <c r="M1972" s="9">
        <v>43464.54</v>
      </c>
      <c r="N1972" s="9">
        <v>30176.14</v>
      </c>
    </row>
    <row r="1973" spans="1:14" x14ac:dyDescent="0.25">
      <c r="A1973" t="s">
        <v>9</v>
      </c>
      <c r="B1973" t="s">
        <v>125</v>
      </c>
      <c r="C1973" t="s">
        <v>14</v>
      </c>
      <c r="D1973" t="s">
        <v>3</v>
      </c>
      <c r="E1973" t="s">
        <v>23</v>
      </c>
      <c r="F1973" s="5">
        <v>43126</v>
      </c>
      <c r="G1973">
        <v>294689643</v>
      </c>
      <c r="H1973" s="5">
        <v>43138</v>
      </c>
      <c r="I1973">
        <v>4069</v>
      </c>
      <c r="J1973" s="9">
        <v>205.7</v>
      </c>
      <c r="K1973" s="9">
        <v>117.11</v>
      </c>
      <c r="L1973" s="9">
        <v>836993.3</v>
      </c>
      <c r="M1973" s="9">
        <v>476520.59</v>
      </c>
      <c r="N1973" s="9">
        <v>360472.71</v>
      </c>
    </row>
    <row r="1974" spans="1:14" x14ac:dyDescent="0.25">
      <c r="A1974" t="s">
        <v>9</v>
      </c>
      <c r="B1974" t="s">
        <v>199</v>
      </c>
      <c r="C1974" t="s">
        <v>11</v>
      </c>
      <c r="D1974" t="s">
        <v>3</v>
      </c>
      <c r="E1974" t="s">
        <v>4</v>
      </c>
      <c r="F1974" s="5">
        <v>42097</v>
      </c>
      <c r="G1974">
        <v>276116311</v>
      </c>
      <c r="H1974" s="5">
        <v>42120</v>
      </c>
      <c r="I1974">
        <v>7807</v>
      </c>
      <c r="J1974" s="9">
        <v>47.45</v>
      </c>
      <c r="K1974" s="9">
        <v>31.79</v>
      </c>
      <c r="L1974" s="9">
        <v>370442.15</v>
      </c>
      <c r="M1974" s="9">
        <v>248184.53</v>
      </c>
      <c r="N1974" s="9">
        <v>122257.62</v>
      </c>
    </row>
    <row r="1975" spans="1:14" x14ac:dyDescent="0.25">
      <c r="A1975" t="s">
        <v>17</v>
      </c>
      <c r="B1975" t="s">
        <v>85</v>
      </c>
      <c r="C1975" t="s">
        <v>36</v>
      </c>
      <c r="D1975" t="s">
        <v>7</v>
      </c>
      <c r="E1975" t="s">
        <v>4</v>
      </c>
      <c r="F1975" s="5">
        <v>44281</v>
      </c>
      <c r="G1975">
        <v>552814280</v>
      </c>
      <c r="H1975" s="5">
        <v>44326</v>
      </c>
      <c r="I1975">
        <v>8885</v>
      </c>
      <c r="J1975" s="9">
        <v>421.89</v>
      </c>
      <c r="K1975" s="9">
        <v>364.69</v>
      </c>
      <c r="L1975" s="9">
        <v>3748492.65</v>
      </c>
      <c r="M1975" s="9">
        <v>3240270.65</v>
      </c>
      <c r="N1975" s="9">
        <v>508222</v>
      </c>
    </row>
    <row r="1976" spans="1:14" x14ac:dyDescent="0.25">
      <c r="A1976" t="s">
        <v>12</v>
      </c>
      <c r="B1976" t="s">
        <v>32</v>
      </c>
      <c r="C1976" t="s">
        <v>29</v>
      </c>
      <c r="D1976" t="s">
        <v>7</v>
      </c>
      <c r="E1976" t="s">
        <v>23</v>
      </c>
      <c r="F1976" s="5">
        <v>42028</v>
      </c>
      <c r="G1976">
        <v>517019879</v>
      </c>
      <c r="H1976" s="5">
        <v>42032</v>
      </c>
      <c r="I1976">
        <v>6526</v>
      </c>
      <c r="J1976" s="9">
        <v>651.21</v>
      </c>
      <c r="K1976" s="9">
        <v>524.96</v>
      </c>
      <c r="L1976" s="9">
        <v>4249796.46</v>
      </c>
      <c r="M1976" s="9">
        <v>3425888.96</v>
      </c>
      <c r="N1976" s="9">
        <v>823907.5</v>
      </c>
    </row>
    <row r="1977" spans="1:14" x14ac:dyDescent="0.25">
      <c r="A1977" t="s">
        <v>9</v>
      </c>
      <c r="B1977" t="s">
        <v>154</v>
      </c>
      <c r="C1977" t="s">
        <v>36</v>
      </c>
      <c r="D1977" t="s">
        <v>3</v>
      </c>
      <c r="E1977" t="s">
        <v>8</v>
      </c>
      <c r="F1977" s="5">
        <v>43239</v>
      </c>
      <c r="G1977">
        <v>531281936</v>
      </c>
      <c r="H1977" s="5">
        <v>43254</v>
      </c>
      <c r="I1977">
        <v>6986</v>
      </c>
      <c r="J1977" s="9">
        <v>421.89</v>
      </c>
      <c r="K1977" s="9">
        <v>364.69</v>
      </c>
      <c r="L1977" s="9">
        <v>2947323.54</v>
      </c>
      <c r="M1977" s="9">
        <v>2547724.34</v>
      </c>
      <c r="N1977" s="9">
        <v>399599.2</v>
      </c>
    </row>
    <row r="1978" spans="1:14" x14ac:dyDescent="0.25">
      <c r="A1978" t="s">
        <v>0</v>
      </c>
      <c r="B1978" t="s">
        <v>94</v>
      </c>
      <c r="C1978" t="s">
        <v>11</v>
      </c>
      <c r="D1978" t="s">
        <v>3</v>
      </c>
      <c r="E1978" t="s">
        <v>8</v>
      </c>
      <c r="F1978" s="5">
        <v>43469</v>
      </c>
      <c r="G1978">
        <v>578461778</v>
      </c>
      <c r="H1978" s="5">
        <v>43474</v>
      </c>
      <c r="I1978">
        <v>8550</v>
      </c>
      <c r="J1978" s="9">
        <v>47.45</v>
      </c>
      <c r="K1978" s="9">
        <v>31.79</v>
      </c>
      <c r="L1978" s="9">
        <v>405697.5</v>
      </c>
      <c r="M1978" s="9">
        <v>271804.5</v>
      </c>
      <c r="N1978" s="9">
        <v>133893</v>
      </c>
    </row>
    <row r="1979" spans="1:14" x14ac:dyDescent="0.25">
      <c r="A1979" t="s">
        <v>9</v>
      </c>
      <c r="B1979" t="s">
        <v>99</v>
      </c>
      <c r="C1979" t="s">
        <v>57</v>
      </c>
      <c r="D1979" t="s">
        <v>7</v>
      </c>
      <c r="E1979" t="s">
        <v>15</v>
      </c>
      <c r="F1979" s="5">
        <v>43857</v>
      </c>
      <c r="G1979">
        <v>711733233</v>
      </c>
      <c r="H1979" s="5">
        <v>43899</v>
      </c>
      <c r="I1979">
        <v>6535</v>
      </c>
      <c r="J1979" s="9">
        <v>154.06</v>
      </c>
      <c r="K1979" s="9">
        <v>90.93</v>
      </c>
      <c r="L1979" s="9">
        <v>1006782.1</v>
      </c>
      <c r="M1979" s="9">
        <v>594227.55000000005</v>
      </c>
      <c r="N1979" s="9">
        <v>412554.55</v>
      </c>
    </row>
    <row r="1980" spans="1:14" x14ac:dyDescent="0.25">
      <c r="A1980" t="s">
        <v>12</v>
      </c>
      <c r="B1980" t="s">
        <v>180</v>
      </c>
      <c r="C1980" t="s">
        <v>2</v>
      </c>
      <c r="D1980" t="s">
        <v>7</v>
      </c>
      <c r="E1980" t="s">
        <v>15</v>
      </c>
      <c r="F1980" s="5">
        <v>43735</v>
      </c>
      <c r="G1980">
        <v>604582631</v>
      </c>
      <c r="H1980" s="5">
        <v>43738</v>
      </c>
      <c r="I1980">
        <v>8291</v>
      </c>
      <c r="J1980" s="9">
        <v>255.28</v>
      </c>
      <c r="K1980" s="9">
        <v>159.41999999999999</v>
      </c>
      <c r="L1980" s="9">
        <v>2116526.48</v>
      </c>
      <c r="M1980" s="9">
        <v>1321751.22</v>
      </c>
      <c r="N1980" s="9">
        <v>794775.26</v>
      </c>
    </row>
    <row r="1981" spans="1:14" x14ac:dyDescent="0.25">
      <c r="A1981" t="s">
        <v>9</v>
      </c>
      <c r="B1981" t="s">
        <v>165</v>
      </c>
      <c r="C1981" t="s">
        <v>31</v>
      </c>
      <c r="D1981" t="s">
        <v>3</v>
      </c>
      <c r="E1981" t="s">
        <v>8</v>
      </c>
      <c r="F1981" s="5">
        <v>42906</v>
      </c>
      <c r="G1981">
        <v>900808799</v>
      </c>
      <c r="H1981" s="5">
        <v>42914</v>
      </c>
      <c r="I1981">
        <v>8196</v>
      </c>
      <c r="J1981" s="9">
        <v>437.2</v>
      </c>
      <c r="K1981" s="9">
        <v>263.33</v>
      </c>
      <c r="L1981" s="9">
        <v>3583291.2</v>
      </c>
      <c r="M1981" s="9">
        <v>2158252.6800000002</v>
      </c>
      <c r="N1981" s="9">
        <v>1425038.52</v>
      </c>
    </row>
    <row r="1982" spans="1:14" x14ac:dyDescent="0.25">
      <c r="A1982" t="s">
        <v>12</v>
      </c>
      <c r="B1982" t="s">
        <v>108</v>
      </c>
      <c r="C1982" t="s">
        <v>2</v>
      </c>
      <c r="D1982" t="s">
        <v>3</v>
      </c>
      <c r="E1982" t="s">
        <v>15</v>
      </c>
      <c r="F1982" s="5">
        <v>42447</v>
      </c>
      <c r="G1982">
        <v>964523065</v>
      </c>
      <c r="H1982" s="5">
        <v>42484</v>
      </c>
      <c r="I1982">
        <v>2664</v>
      </c>
      <c r="J1982" s="9">
        <v>255.28</v>
      </c>
      <c r="K1982" s="9">
        <v>159.41999999999999</v>
      </c>
      <c r="L1982" s="9">
        <v>680065.92</v>
      </c>
      <c r="M1982" s="9">
        <v>424694.88</v>
      </c>
      <c r="N1982" s="9">
        <v>255371.04</v>
      </c>
    </row>
    <row r="1983" spans="1:14" x14ac:dyDescent="0.25">
      <c r="A1983" t="s">
        <v>9</v>
      </c>
      <c r="B1983" t="s">
        <v>126</v>
      </c>
      <c r="C1983" t="s">
        <v>65</v>
      </c>
      <c r="D1983" t="s">
        <v>3</v>
      </c>
      <c r="E1983" t="s">
        <v>23</v>
      </c>
      <c r="F1983" s="5">
        <v>42129</v>
      </c>
      <c r="G1983">
        <v>230149257</v>
      </c>
      <c r="H1983" s="5">
        <v>42137</v>
      </c>
      <c r="I1983">
        <v>5134</v>
      </c>
      <c r="J1983" s="9">
        <v>668.27</v>
      </c>
      <c r="K1983" s="9">
        <v>502.54</v>
      </c>
      <c r="L1983" s="9">
        <v>3430898.18</v>
      </c>
      <c r="M1983" s="9">
        <v>2580040.36</v>
      </c>
      <c r="N1983" s="9">
        <v>850857.82</v>
      </c>
    </row>
    <row r="1984" spans="1:14" x14ac:dyDescent="0.25">
      <c r="A1984" t="s">
        <v>20</v>
      </c>
      <c r="B1984" t="s">
        <v>54</v>
      </c>
      <c r="C1984" t="s">
        <v>31</v>
      </c>
      <c r="D1984" t="s">
        <v>7</v>
      </c>
      <c r="E1984" t="s">
        <v>8</v>
      </c>
      <c r="F1984" s="5">
        <v>43727</v>
      </c>
      <c r="G1984">
        <v>452423703</v>
      </c>
      <c r="H1984" s="5">
        <v>43732</v>
      </c>
      <c r="I1984">
        <v>1082</v>
      </c>
      <c r="J1984" s="9">
        <v>437.2</v>
      </c>
      <c r="K1984" s="9">
        <v>263.33</v>
      </c>
      <c r="L1984" s="9">
        <v>473050.4</v>
      </c>
      <c r="M1984" s="9">
        <v>284923.06</v>
      </c>
      <c r="N1984" s="9">
        <v>188127.34</v>
      </c>
    </row>
    <row r="1985" spans="1:14" x14ac:dyDescent="0.25">
      <c r="A1985" t="s">
        <v>9</v>
      </c>
      <c r="B1985" t="s">
        <v>10</v>
      </c>
      <c r="C1985" t="s">
        <v>36</v>
      </c>
      <c r="D1985" t="s">
        <v>3</v>
      </c>
      <c r="E1985" t="s">
        <v>23</v>
      </c>
      <c r="F1985" s="5">
        <v>42026</v>
      </c>
      <c r="G1985">
        <v>756395232</v>
      </c>
      <c r="H1985" s="5">
        <v>42076</v>
      </c>
      <c r="I1985">
        <v>3013</v>
      </c>
      <c r="J1985" s="9">
        <v>421.89</v>
      </c>
      <c r="K1985" s="9">
        <v>364.69</v>
      </c>
      <c r="L1985" s="9">
        <v>1271154.57</v>
      </c>
      <c r="M1985" s="9">
        <v>1098810.97</v>
      </c>
      <c r="N1985" s="9">
        <v>172343.6</v>
      </c>
    </row>
    <row r="1986" spans="1:14" x14ac:dyDescent="0.25">
      <c r="A1986" t="s">
        <v>9</v>
      </c>
      <c r="B1986" t="s">
        <v>51</v>
      </c>
      <c r="C1986" t="s">
        <v>57</v>
      </c>
      <c r="D1986" t="s">
        <v>3</v>
      </c>
      <c r="E1986" t="s">
        <v>15</v>
      </c>
      <c r="F1986" s="5">
        <v>42580</v>
      </c>
      <c r="G1986">
        <v>787425172</v>
      </c>
      <c r="H1986" s="5">
        <v>42604</v>
      </c>
      <c r="I1986">
        <v>5462</v>
      </c>
      <c r="J1986" s="9">
        <v>154.06</v>
      </c>
      <c r="K1986" s="9">
        <v>90.93</v>
      </c>
      <c r="L1986" s="9">
        <v>841475.72</v>
      </c>
      <c r="M1986" s="9">
        <v>496659.66</v>
      </c>
      <c r="N1986" s="9">
        <v>344816.06</v>
      </c>
    </row>
    <row r="1987" spans="1:14" x14ac:dyDescent="0.25">
      <c r="A1987" t="s">
        <v>9</v>
      </c>
      <c r="B1987" t="s">
        <v>194</v>
      </c>
      <c r="C1987" t="s">
        <v>22</v>
      </c>
      <c r="D1987" t="s">
        <v>3</v>
      </c>
      <c r="E1987" t="s">
        <v>8</v>
      </c>
      <c r="F1987" s="5">
        <v>44106</v>
      </c>
      <c r="G1987">
        <v>261187350</v>
      </c>
      <c r="H1987" s="5">
        <v>44107</v>
      </c>
      <c r="I1987">
        <v>9996</v>
      </c>
      <c r="J1987" s="9">
        <v>109.28</v>
      </c>
      <c r="K1987" s="9">
        <v>35.840000000000003</v>
      </c>
      <c r="L1987" s="9">
        <v>1092362.8799999999</v>
      </c>
      <c r="M1987" s="9">
        <v>358256.64000000001</v>
      </c>
      <c r="N1987" s="9">
        <v>734106.24</v>
      </c>
    </row>
    <row r="1988" spans="1:14" x14ac:dyDescent="0.25">
      <c r="A1988" t="s">
        <v>17</v>
      </c>
      <c r="B1988" t="s">
        <v>131</v>
      </c>
      <c r="C1988" t="s">
        <v>31</v>
      </c>
      <c r="D1988" t="s">
        <v>3</v>
      </c>
      <c r="E1988" t="s">
        <v>15</v>
      </c>
      <c r="F1988" s="5">
        <v>43206</v>
      </c>
      <c r="G1988">
        <v>313668096</v>
      </c>
      <c r="H1988" s="5">
        <v>43224</v>
      </c>
      <c r="I1988">
        <v>215</v>
      </c>
      <c r="J1988" s="9">
        <v>437.2</v>
      </c>
      <c r="K1988" s="9">
        <v>263.33</v>
      </c>
      <c r="L1988" s="9">
        <v>93998</v>
      </c>
      <c r="M1988" s="9">
        <v>56615.95</v>
      </c>
      <c r="N1988" s="9">
        <v>37382.050000000003</v>
      </c>
    </row>
    <row r="1989" spans="1:14" x14ac:dyDescent="0.25">
      <c r="A1989" t="s">
        <v>0</v>
      </c>
      <c r="B1989" t="s">
        <v>5</v>
      </c>
      <c r="C1989" t="s">
        <v>36</v>
      </c>
      <c r="D1989" t="s">
        <v>7</v>
      </c>
      <c r="E1989" t="s">
        <v>8</v>
      </c>
      <c r="F1989" s="5">
        <v>43105</v>
      </c>
      <c r="G1989">
        <v>351166236</v>
      </c>
      <c r="H1989" s="5">
        <v>43152</v>
      </c>
      <c r="I1989">
        <v>6748</v>
      </c>
      <c r="J1989" s="9">
        <v>421.89</v>
      </c>
      <c r="K1989" s="9">
        <v>364.69</v>
      </c>
      <c r="L1989" s="9">
        <v>2846913.72</v>
      </c>
      <c r="M1989" s="9">
        <v>2460928.12</v>
      </c>
      <c r="N1989" s="9">
        <v>385985.6</v>
      </c>
    </row>
    <row r="1990" spans="1:14" x14ac:dyDescent="0.25">
      <c r="A1990" t="s">
        <v>12</v>
      </c>
      <c r="B1990" t="s">
        <v>107</v>
      </c>
      <c r="C1990" t="s">
        <v>31</v>
      </c>
      <c r="D1990" t="s">
        <v>7</v>
      </c>
      <c r="E1990" t="s">
        <v>8</v>
      </c>
      <c r="F1990" s="5">
        <v>43608</v>
      </c>
      <c r="G1990">
        <v>300293099</v>
      </c>
      <c r="H1990" s="5">
        <v>43634</v>
      </c>
      <c r="I1990">
        <v>2256</v>
      </c>
      <c r="J1990" s="9">
        <v>437.2</v>
      </c>
      <c r="K1990" s="9">
        <v>263.33</v>
      </c>
      <c r="L1990" s="9">
        <v>986323.2</v>
      </c>
      <c r="M1990" s="9">
        <v>594072.48</v>
      </c>
      <c r="N1990" s="9">
        <v>392250.72</v>
      </c>
    </row>
    <row r="1991" spans="1:14" x14ac:dyDescent="0.25">
      <c r="A1991" t="s">
        <v>12</v>
      </c>
      <c r="B1991" t="s">
        <v>166</v>
      </c>
      <c r="C1991" t="s">
        <v>65</v>
      </c>
      <c r="D1991" t="s">
        <v>3</v>
      </c>
      <c r="E1991" t="s">
        <v>23</v>
      </c>
      <c r="F1991" s="5">
        <v>44260</v>
      </c>
      <c r="G1991">
        <v>157972514</v>
      </c>
      <c r="H1991" s="5">
        <v>44290</v>
      </c>
      <c r="I1991">
        <v>6432</v>
      </c>
      <c r="J1991" s="9">
        <v>668.27</v>
      </c>
      <c r="K1991" s="9">
        <v>502.54</v>
      </c>
      <c r="L1991" s="9">
        <v>4298312.6399999997</v>
      </c>
      <c r="M1991" s="9">
        <v>3232337.28</v>
      </c>
      <c r="N1991" s="9">
        <v>1065975.3600000001</v>
      </c>
    </row>
    <row r="1992" spans="1:14" x14ac:dyDescent="0.25">
      <c r="A1992" t="s">
        <v>17</v>
      </c>
      <c r="B1992" t="s">
        <v>176</v>
      </c>
      <c r="C1992" t="s">
        <v>57</v>
      </c>
      <c r="D1992" t="s">
        <v>7</v>
      </c>
      <c r="E1992" t="s">
        <v>4</v>
      </c>
      <c r="F1992" s="5">
        <v>43372</v>
      </c>
      <c r="G1992">
        <v>441440808</v>
      </c>
      <c r="H1992" s="5">
        <v>43421</v>
      </c>
      <c r="I1992">
        <v>1000</v>
      </c>
      <c r="J1992" s="9">
        <v>154.06</v>
      </c>
      <c r="K1992" s="9">
        <v>90.93</v>
      </c>
      <c r="L1992" s="9">
        <v>154060</v>
      </c>
      <c r="M1992" s="9">
        <v>90930</v>
      </c>
      <c r="N1992" s="9">
        <v>63130</v>
      </c>
    </row>
    <row r="1993" spans="1:14" x14ac:dyDescent="0.25">
      <c r="A1993" t="s">
        <v>9</v>
      </c>
      <c r="B1993" t="s">
        <v>72</v>
      </c>
      <c r="C1993" t="s">
        <v>19</v>
      </c>
      <c r="D1993" t="s">
        <v>7</v>
      </c>
      <c r="E1993" t="s">
        <v>23</v>
      </c>
      <c r="F1993" s="5">
        <v>43690</v>
      </c>
      <c r="G1993">
        <v>838246810</v>
      </c>
      <c r="H1993" s="5">
        <v>43698</v>
      </c>
      <c r="I1993">
        <v>4714</v>
      </c>
      <c r="J1993" s="9">
        <v>81.73</v>
      </c>
      <c r="K1993" s="9">
        <v>56.67</v>
      </c>
      <c r="L1993" s="9">
        <v>385275.22</v>
      </c>
      <c r="M1993" s="9">
        <v>267142.38</v>
      </c>
      <c r="N1993" s="9">
        <v>118132.84</v>
      </c>
    </row>
    <row r="1994" spans="1:14" x14ac:dyDescent="0.25">
      <c r="A1994" t="s">
        <v>17</v>
      </c>
      <c r="B1994" t="s">
        <v>75</v>
      </c>
      <c r="C1994" t="s">
        <v>65</v>
      </c>
      <c r="D1994" t="s">
        <v>7</v>
      </c>
      <c r="E1994" t="s">
        <v>4</v>
      </c>
      <c r="F1994" s="5">
        <v>43656</v>
      </c>
      <c r="G1994">
        <v>656251847</v>
      </c>
      <c r="H1994" s="5">
        <v>43706</v>
      </c>
      <c r="I1994">
        <v>8360</v>
      </c>
      <c r="J1994" s="9">
        <v>668.27</v>
      </c>
      <c r="K1994" s="9">
        <v>502.54</v>
      </c>
      <c r="L1994" s="9">
        <v>5586737.2000000002</v>
      </c>
      <c r="M1994" s="9">
        <v>4201234.4000000004</v>
      </c>
      <c r="N1994" s="9">
        <v>1385502.8</v>
      </c>
    </row>
    <row r="1995" spans="1:14" x14ac:dyDescent="0.25">
      <c r="A1995" t="s">
        <v>12</v>
      </c>
      <c r="B1995" t="s">
        <v>16</v>
      </c>
      <c r="C1995" t="s">
        <v>65</v>
      </c>
      <c r="D1995" t="s">
        <v>7</v>
      </c>
      <c r="E1995" t="s">
        <v>8</v>
      </c>
      <c r="F1995" s="5">
        <v>42905</v>
      </c>
      <c r="G1995">
        <v>173629748</v>
      </c>
      <c r="H1995" s="5">
        <v>42905</v>
      </c>
      <c r="I1995">
        <v>9756</v>
      </c>
      <c r="J1995" s="9">
        <v>668.27</v>
      </c>
      <c r="K1995" s="9">
        <v>502.54</v>
      </c>
      <c r="L1995" s="9">
        <v>6519642.1200000001</v>
      </c>
      <c r="M1995" s="9">
        <v>4902780.24</v>
      </c>
      <c r="N1995" s="9">
        <v>1616861.88</v>
      </c>
    </row>
    <row r="1996" spans="1:14" x14ac:dyDescent="0.25">
      <c r="A1996" t="s">
        <v>9</v>
      </c>
      <c r="B1996" t="s">
        <v>105</v>
      </c>
      <c r="C1996" t="s">
        <v>22</v>
      </c>
      <c r="D1996" t="s">
        <v>7</v>
      </c>
      <c r="E1996" t="s">
        <v>15</v>
      </c>
      <c r="F1996" s="5">
        <v>43236</v>
      </c>
      <c r="G1996">
        <v>188866841</v>
      </c>
      <c r="H1996" s="5">
        <v>43240</v>
      </c>
      <c r="I1996">
        <v>8750</v>
      </c>
      <c r="J1996" s="9">
        <v>109.28</v>
      </c>
      <c r="K1996" s="9">
        <v>35.840000000000003</v>
      </c>
      <c r="L1996" s="9">
        <v>956200</v>
      </c>
      <c r="M1996" s="9">
        <v>313600</v>
      </c>
      <c r="N1996" s="9">
        <v>642600</v>
      </c>
    </row>
    <row r="1997" spans="1:14" x14ac:dyDescent="0.25">
      <c r="A1997" t="s">
        <v>20</v>
      </c>
      <c r="B1997" t="s">
        <v>140</v>
      </c>
      <c r="C1997" t="s">
        <v>11</v>
      </c>
      <c r="D1997" t="s">
        <v>7</v>
      </c>
      <c r="E1997" t="s">
        <v>15</v>
      </c>
      <c r="F1997" s="5">
        <v>43525</v>
      </c>
      <c r="G1997">
        <v>670761954</v>
      </c>
      <c r="H1997" s="5">
        <v>43566</v>
      </c>
      <c r="I1997">
        <v>2223</v>
      </c>
      <c r="J1997" s="9">
        <v>47.45</v>
      </c>
      <c r="K1997" s="9">
        <v>31.79</v>
      </c>
      <c r="L1997" s="9">
        <v>105481.35</v>
      </c>
      <c r="M1997" s="9">
        <v>70669.17</v>
      </c>
      <c r="N1997" s="9">
        <v>34812.18</v>
      </c>
    </row>
    <row r="1998" spans="1:14" x14ac:dyDescent="0.25">
      <c r="A1998" t="s">
        <v>9</v>
      </c>
      <c r="B1998" t="s">
        <v>77</v>
      </c>
      <c r="C1998" t="s">
        <v>14</v>
      </c>
      <c r="D1998" t="s">
        <v>7</v>
      </c>
      <c r="E1998" t="s">
        <v>4</v>
      </c>
      <c r="F1998" s="5">
        <v>42464</v>
      </c>
      <c r="G1998">
        <v>308426415</v>
      </c>
      <c r="H1998" s="5">
        <v>42466</v>
      </c>
      <c r="I1998">
        <v>9085</v>
      </c>
      <c r="J1998" s="9">
        <v>205.7</v>
      </c>
      <c r="K1998" s="9">
        <v>117.11</v>
      </c>
      <c r="L1998" s="9">
        <v>1868784.5</v>
      </c>
      <c r="M1998" s="9">
        <v>1063944.3500000001</v>
      </c>
      <c r="N1998" s="9">
        <v>804840.15</v>
      </c>
    </row>
    <row r="1999" spans="1:14" x14ac:dyDescent="0.25">
      <c r="A1999" t="s">
        <v>12</v>
      </c>
      <c r="B1999" t="s">
        <v>61</v>
      </c>
      <c r="C1999" t="s">
        <v>14</v>
      </c>
      <c r="D1999" t="s">
        <v>3</v>
      </c>
      <c r="E1999" t="s">
        <v>8</v>
      </c>
      <c r="F1999" s="5">
        <v>42286</v>
      </c>
      <c r="G1999">
        <v>561284053</v>
      </c>
      <c r="H1999" s="5">
        <v>42308</v>
      </c>
      <c r="I1999">
        <v>5279</v>
      </c>
      <c r="J1999" s="9">
        <v>205.7</v>
      </c>
      <c r="K1999" s="9">
        <v>117.11</v>
      </c>
      <c r="L1999" s="9">
        <v>1085890.3</v>
      </c>
      <c r="M1999" s="9">
        <v>618223.68999999994</v>
      </c>
      <c r="N1999" s="9">
        <v>467666.61</v>
      </c>
    </row>
    <row r="2000" spans="1:14" x14ac:dyDescent="0.25">
      <c r="A2000" t="s">
        <v>9</v>
      </c>
      <c r="B2000" t="s">
        <v>110</v>
      </c>
      <c r="C2000" t="s">
        <v>65</v>
      </c>
      <c r="D2000" t="s">
        <v>3</v>
      </c>
      <c r="E2000" t="s">
        <v>8</v>
      </c>
      <c r="F2000" s="5">
        <v>44000</v>
      </c>
      <c r="G2000">
        <v>709071195</v>
      </c>
      <c r="H2000" s="5">
        <v>44045</v>
      </c>
      <c r="I2000">
        <v>8778</v>
      </c>
      <c r="J2000" s="9">
        <v>668.27</v>
      </c>
      <c r="K2000" s="9">
        <v>502.54</v>
      </c>
      <c r="L2000" s="9">
        <v>5866074.0599999996</v>
      </c>
      <c r="M2000" s="9">
        <v>4411296.12</v>
      </c>
      <c r="N2000" s="9">
        <v>1454777.94</v>
      </c>
    </row>
    <row r="2001" spans="1:14" x14ac:dyDescent="0.25">
      <c r="A2001" t="s">
        <v>9</v>
      </c>
      <c r="B2001" t="s">
        <v>152</v>
      </c>
      <c r="C2001" t="s">
        <v>65</v>
      </c>
      <c r="D2001" t="s">
        <v>3</v>
      </c>
      <c r="E2001" t="s">
        <v>4</v>
      </c>
      <c r="F2001" s="5">
        <v>44542</v>
      </c>
      <c r="G2001">
        <v>101836669</v>
      </c>
      <c r="H2001" s="5">
        <v>44544</v>
      </c>
      <c r="I2001">
        <v>4588</v>
      </c>
      <c r="J2001" s="9">
        <v>668.27</v>
      </c>
      <c r="K2001" s="9">
        <v>502.54</v>
      </c>
      <c r="L2001" s="9">
        <v>3066022.76</v>
      </c>
      <c r="M2001" s="9">
        <v>2305653.52</v>
      </c>
      <c r="N2001" s="9">
        <v>760369.24</v>
      </c>
    </row>
    <row r="2002" spans="1:14" x14ac:dyDescent="0.25">
      <c r="A2002" t="s">
        <v>17</v>
      </c>
      <c r="B2002" t="s">
        <v>59</v>
      </c>
      <c r="C2002" t="s">
        <v>19</v>
      </c>
      <c r="D2002" t="s">
        <v>3</v>
      </c>
      <c r="E2002" t="s">
        <v>4</v>
      </c>
      <c r="F2002" s="5">
        <v>43580</v>
      </c>
      <c r="G2002">
        <v>409941804</v>
      </c>
      <c r="H2002" s="5">
        <v>43624</v>
      </c>
      <c r="I2002">
        <v>9744</v>
      </c>
      <c r="J2002" s="9">
        <v>81.73</v>
      </c>
      <c r="K2002" s="9">
        <v>56.67</v>
      </c>
      <c r="L2002" s="9">
        <v>796377.12</v>
      </c>
      <c r="M2002" s="9">
        <v>552192.48</v>
      </c>
      <c r="N2002" s="9">
        <v>244184.64</v>
      </c>
    </row>
    <row r="2003" spans="1:14" x14ac:dyDescent="0.25">
      <c r="A2003" t="s">
        <v>9</v>
      </c>
      <c r="B2003" t="s">
        <v>193</v>
      </c>
      <c r="C2003" t="s">
        <v>14</v>
      </c>
      <c r="D2003" t="s">
        <v>3</v>
      </c>
      <c r="E2003" t="s">
        <v>15</v>
      </c>
      <c r="F2003" s="5">
        <v>44180</v>
      </c>
      <c r="G2003">
        <v>674060428</v>
      </c>
      <c r="H2003" s="5">
        <v>44182</v>
      </c>
      <c r="I2003">
        <v>8315</v>
      </c>
      <c r="J2003" s="9">
        <v>205.7</v>
      </c>
      <c r="K2003" s="9">
        <v>117.11</v>
      </c>
      <c r="L2003" s="9">
        <v>1710395.5</v>
      </c>
      <c r="M2003" s="9">
        <v>973769.65</v>
      </c>
      <c r="N2003" s="9">
        <v>736625.85</v>
      </c>
    </row>
    <row r="2004" spans="1:14" x14ac:dyDescent="0.25">
      <c r="A2004" t="s">
        <v>17</v>
      </c>
      <c r="B2004" t="s">
        <v>25</v>
      </c>
      <c r="C2004" t="s">
        <v>29</v>
      </c>
      <c r="D2004" t="s">
        <v>7</v>
      </c>
      <c r="E2004" t="s">
        <v>8</v>
      </c>
      <c r="F2004" s="5">
        <v>42327</v>
      </c>
      <c r="G2004">
        <v>455178868</v>
      </c>
      <c r="H2004" s="5">
        <v>42353</v>
      </c>
      <c r="I2004">
        <v>6397</v>
      </c>
      <c r="J2004" s="9">
        <v>651.21</v>
      </c>
      <c r="K2004" s="9">
        <v>524.96</v>
      </c>
      <c r="L2004" s="9">
        <v>4165790.37</v>
      </c>
      <c r="M2004" s="9">
        <v>3358169.12</v>
      </c>
      <c r="N2004" s="9">
        <v>807621.25</v>
      </c>
    </row>
    <row r="2005" spans="1:14" x14ac:dyDescent="0.25">
      <c r="A2005" t="s">
        <v>9</v>
      </c>
      <c r="B2005" t="s">
        <v>69</v>
      </c>
      <c r="C2005" t="s">
        <v>31</v>
      </c>
      <c r="D2005" t="s">
        <v>7</v>
      </c>
      <c r="E2005" t="s">
        <v>8</v>
      </c>
      <c r="F2005" s="5">
        <v>42670</v>
      </c>
      <c r="G2005">
        <v>284595954</v>
      </c>
      <c r="H2005" s="5">
        <v>42672</v>
      </c>
      <c r="I2005">
        <v>7122</v>
      </c>
      <c r="J2005" s="9">
        <v>437.2</v>
      </c>
      <c r="K2005" s="9">
        <v>263.33</v>
      </c>
      <c r="L2005" s="9">
        <v>3113738.4</v>
      </c>
      <c r="M2005" s="9">
        <v>1875436.26</v>
      </c>
      <c r="N2005" s="9">
        <v>1238302.1399999999</v>
      </c>
    </row>
    <row r="2006" spans="1:14" x14ac:dyDescent="0.25">
      <c r="A2006" t="s">
        <v>9</v>
      </c>
      <c r="B2006" t="s">
        <v>77</v>
      </c>
      <c r="C2006" t="s">
        <v>36</v>
      </c>
      <c r="D2006" t="s">
        <v>3</v>
      </c>
      <c r="E2006" t="s">
        <v>8</v>
      </c>
      <c r="F2006" s="5">
        <v>44401</v>
      </c>
      <c r="G2006">
        <v>313923013</v>
      </c>
      <c r="H2006" s="5">
        <v>44431</v>
      </c>
      <c r="I2006">
        <v>5650</v>
      </c>
      <c r="J2006" s="9">
        <v>421.89</v>
      </c>
      <c r="K2006" s="9">
        <v>364.69</v>
      </c>
      <c r="L2006" s="9">
        <v>2383678.5</v>
      </c>
      <c r="M2006" s="9">
        <v>2060498.5</v>
      </c>
      <c r="N2006" s="9">
        <v>323180</v>
      </c>
    </row>
    <row r="2007" spans="1:14" x14ac:dyDescent="0.25">
      <c r="A2007" t="s">
        <v>17</v>
      </c>
      <c r="B2007" t="s">
        <v>131</v>
      </c>
      <c r="C2007" t="s">
        <v>22</v>
      </c>
      <c r="D2007" t="s">
        <v>3</v>
      </c>
      <c r="E2007" t="s">
        <v>15</v>
      </c>
      <c r="F2007" s="5">
        <v>42326</v>
      </c>
      <c r="G2007">
        <v>765083873</v>
      </c>
      <c r="H2007" s="5">
        <v>42374</v>
      </c>
      <c r="I2007">
        <v>4175</v>
      </c>
      <c r="J2007" s="9">
        <v>109.28</v>
      </c>
      <c r="K2007" s="9">
        <v>35.840000000000003</v>
      </c>
      <c r="L2007" s="9">
        <v>456244</v>
      </c>
      <c r="M2007" s="9">
        <v>149632</v>
      </c>
      <c r="N2007" s="9">
        <v>306612</v>
      </c>
    </row>
    <row r="2008" spans="1:14" x14ac:dyDescent="0.25">
      <c r="A2008" t="s">
        <v>9</v>
      </c>
      <c r="B2008" t="s">
        <v>178</v>
      </c>
      <c r="C2008" t="s">
        <v>2</v>
      </c>
      <c r="D2008" t="s">
        <v>7</v>
      </c>
      <c r="E2008" t="s">
        <v>8</v>
      </c>
      <c r="F2008" s="5">
        <v>42496</v>
      </c>
      <c r="G2008">
        <v>580314862</v>
      </c>
      <c r="H2008" s="5">
        <v>42502</v>
      </c>
      <c r="I2008">
        <v>6918</v>
      </c>
      <c r="J2008" s="9">
        <v>255.28</v>
      </c>
      <c r="K2008" s="9">
        <v>159.41999999999999</v>
      </c>
      <c r="L2008" s="9">
        <v>1766027.04</v>
      </c>
      <c r="M2008" s="9">
        <v>1102867.56</v>
      </c>
      <c r="N2008" s="9">
        <v>663159.48</v>
      </c>
    </row>
    <row r="2009" spans="1:14" x14ac:dyDescent="0.25">
      <c r="A2009" t="s">
        <v>0</v>
      </c>
      <c r="B2009" t="s">
        <v>160</v>
      </c>
      <c r="C2009" t="s">
        <v>36</v>
      </c>
      <c r="D2009" t="s">
        <v>7</v>
      </c>
      <c r="E2009" t="s">
        <v>8</v>
      </c>
      <c r="F2009" s="5">
        <v>44539</v>
      </c>
      <c r="G2009">
        <v>572164809</v>
      </c>
      <c r="H2009" s="5">
        <v>44221</v>
      </c>
      <c r="I2009">
        <v>5137</v>
      </c>
      <c r="J2009" s="9">
        <v>421.89</v>
      </c>
      <c r="K2009" s="9">
        <v>364.69</v>
      </c>
      <c r="L2009" s="9">
        <v>2167248.9300000002</v>
      </c>
      <c r="M2009" s="9">
        <v>1873412.53</v>
      </c>
      <c r="N2009" s="9">
        <v>293836.40000000002</v>
      </c>
    </row>
    <row r="2010" spans="1:14" x14ac:dyDescent="0.25">
      <c r="A2010" t="s">
        <v>12</v>
      </c>
      <c r="B2010" t="s">
        <v>13</v>
      </c>
      <c r="C2010" t="s">
        <v>11</v>
      </c>
      <c r="D2010" t="s">
        <v>3</v>
      </c>
      <c r="E2010" t="s">
        <v>8</v>
      </c>
      <c r="F2010" s="5">
        <v>44662</v>
      </c>
      <c r="G2010">
        <v>273495042</v>
      </c>
      <c r="H2010" s="5">
        <v>44682</v>
      </c>
      <c r="I2010">
        <v>2115</v>
      </c>
      <c r="J2010" s="9">
        <v>47.45</v>
      </c>
      <c r="K2010" s="9">
        <v>31.79</v>
      </c>
      <c r="L2010" s="9">
        <v>100356.75</v>
      </c>
      <c r="M2010" s="9">
        <v>67235.850000000006</v>
      </c>
      <c r="N2010" s="9">
        <v>33120.9</v>
      </c>
    </row>
    <row r="2011" spans="1:14" x14ac:dyDescent="0.25">
      <c r="A2011" t="s">
        <v>17</v>
      </c>
      <c r="B2011" t="s">
        <v>86</v>
      </c>
      <c r="C2011" t="s">
        <v>36</v>
      </c>
      <c r="D2011" t="s">
        <v>7</v>
      </c>
      <c r="E2011" t="s">
        <v>23</v>
      </c>
      <c r="F2011" s="5">
        <v>42466</v>
      </c>
      <c r="G2011">
        <v>187479388</v>
      </c>
      <c r="H2011" s="5">
        <v>42484</v>
      </c>
      <c r="I2011">
        <v>8172</v>
      </c>
      <c r="J2011" s="9">
        <v>421.89</v>
      </c>
      <c r="K2011" s="9">
        <v>364.69</v>
      </c>
      <c r="L2011" s="9">
        <v>3447685.08</v>
      </c>
      <c r="M2011" s="9">
        <v>2980246.68</v>
      </c>
      <c r="N2011" s="9">
        <v>467438.4</v>
      </c>
    </row>
    <row r="2012" spans="1:14" x14ac:dyDescent="0.25">
      <c r="A2012" t="s">
        <v>9</v>
      </c>
      <c r="B2012" t="s">
        <v>56</v>
      </c>
      <c r="C2012" t="s">
        <v>6</v>
      </c>
      <c r="D2012" t="s">
        <v>3</v>
      </c>
      <c r="E2012" t="s">
        <v>15</v>
      </c>
      <c r="F2012" s="5">
        <v>43517</v>
      </c>
      <c r="G2012">
        <v>437604176</v>
      </c>
      <c r="H2012" s="5">
        <v>43562</v>
      </c>
      <c r="I2012">
        <v>5655</v>
      </c>
      <c r="J2012" s="9">
        <v>152.58000000000001</v>
      </c>
      <c r="K2012" s="9">
        <v>97.44</v>
      </c>
      <c r="L2012" s="9">
        <v>862839.9</v>
      </c>
      <c r="M2012" s="9">
        <v>551023.19999999995</v>
      </c>
      <c r="N2012" s="9">
        <v>311816.7</v>
      </c>
    </row>
    <row r="2013" spans="1:14" x14ac:dyDescent="0.25">
      <c r="A2013" t="s">
        <v>39</v>
      </c>
      <c r="B2013" t="s">
        <v>128</v>
      </c>
      <c r="C2013" t="s">
        <v>11</v>
      </c>
      <c r="D2013" t="s">
        <v>7</v>
      </c>
      <c r="E2013" t="s">
        <v>4</v>
      </c>
      <c r="F2013" s="5">
        <v>44463</v>
      </c>
      <c r="G2013">
        <v>317668235</v>
      </c>
      <c r="H2013" s="5">
        <v>44507</v>
      </c>
      <c r="I2013">
        <v>3945</v>
      </c>
      <c r="J2013" s="9">
        <v>47.45</v>
      </c>
      <c r="K2013" s="9">
        <v>31.79</v>
      </c>
      <c r="L2013" s="9">
        <v>187190.25</v>
      </c>
      <c r="M2013" s="9">
        <v>125411.55</v>
      </c>
      <c r="N2013" s="9">
        <v>61778.7</v>
      </c>
    </row>
    <row r="2014" spans="1:14" x14ac:dyDescent="0.25">
      <c r="A2014" t="s">
        <v>17</v>
      </c>
      <c r="B2014" t="s">
        <v>163</v>
      </c>
      <c r="C2014" t="s">
        <v>31</v>
      </c>
      <c r="D2014" t="s">
        <v>7</v>
      </c>
      <c r="E2014" t="s">
        <v>23</v>
      </c>
      <c r="F2014" s="5">
        <v>42491</v>
      </c>
      <c r="G2014">
        <v>541782891</v>
      </c>
      <c r="H2014" s="5">
        <v>42511</v>
      </c>
      <c r="I2014">
        <v>4452</v>
      </c>
      <c r="J2014" s="9">
        <v>437.2</v>
      </c>
      <c r="K2014" s="9">
        <v>263.33</v>
      </c>
      <c r="L2014" s="9">
        <v>1946414.4</v>
      </c>
      <c r="M2014" s="9">
        <v>1172345.1599999999</v>
      </c>
      <c r="N2014" s="9">
        <v>774069.24</v>
      </c>
    </row>
    <row r="2015" spans="1:14" x14ac:dyDescent="0.25">
      <c r="A2015" t="s">
        <v>0</v>
      </c>
      <c r="B2015" t="s">
        <v>34</v>
      </c>
      <c r="C2015" t="s">
        <v>29</v>
      </c>
      <c r="D2015" t="s">
        <v>3</v>
      </c>
      <c r="E2015" t="s">
        <v>4</v>
      </c>
      <c r="F2015" s="5">
        <v>43609</v>
      </c>
      <c r="G2015">
        <v>994371974</v>
      </c>
      <c r="H2015" s="5">
        <v>43628</v>
      </c>
      <c r="I2015">
        <v>5619</v>
      </c>
      <c r="J2015" s="9">
        <v>651.21</v>
      </c>
      <c r="K2015" s="9">
        <v>524.96</v>
      </c>
      <c r="L2015" s="9">
        <v>3659148.99</v>
      </c>
      <c r="M2015" s="9">
        <v>2949750.24</v>
      </c>
      <c r="N2015" s="9">
        <v>709398.75</v>
      </c>
    </row>
    <row r="2016" spans="1:14" x14ac:dyDescent="0.25">
      <c r="A2016" t="s">
        <v>9</v>
      </c>
      <c r="B2016" t="s">
        <v>58</v>
      </c>
      <c r="C2016" t="s">
        <v>14</v>
      </c>
      <c r="D2016" t="s">
        <v>3</v>
      </c>
      <c r="E2016" t="s">
        <v>15</v>
      </c>
      <c r="F2016" s="5">
        <v>43514</v>
      </c>
      <c r="G2016">
        <v>280171811</v>
      </c>
      <c r="H2016" s="5">
        <v>43562</v>
      </c>
      <c r="I2016">
        <v>7920</v>
      </c>
      <c r="J2016" s="9">
        <v>205.7</v>
      </c>
      <c r="K2016" s="9">
        <v>117.11</v>
      </c>
      <c r="L2016" s="9">
        <v>1629144</v>
      </c>
      <c r="M2016" s="9">
        <v>927511.2</v>
      </c>
      <c r="N2016" s="9">
        <v>701632.8</v>
      </c>
    </row>
    <row r="2017" spans="1:14" x14ac:dyDescent="0.25">
      <c r="A2017" t="s">
        <v>9</v>
      </c>
      <c r="B2017" t="s">
        <v>58</v>
      </c>
      <c r="C2017" t="s">
        <v>65</v>
      </c>
      <c r="D2017" t="s">
        <v>3</v>
      </c>
      <c r="E2017" t="s">
        <v>4</v>
      </c>
      <c r="F2017" s="5">
        <v>42182</v>
      </c>
      <c r="G2017">
        <v>674231231</v>
      </c>
      <c r="H2017" s="5">
        <v>42183</v>
      </c>
      <c r="I2017">
        <v>8859</v>
      </c>
      <c r="J2017" s="9">
        <v>668.27</v>
      </c>
      <c r="K2017" s="9">
        <v>502.54</v>
      </c>
      <c r="L2017" s="9">
        <v>5920203.9299999997</v>
      </c>
      <c r="M2017" s="9">
        <v>4452001.8600000003</v>
      </c>
      <c r="N2017" s="9">
        <v>1468202.07</v>
      </c>
    </row>
    <row r="2018" spans="1:14" x14ac:dyDescent="0.25">
      <c r="A2018" t="s">
        <v>9</v>
      </c>
      <c r="B2018" t="s">
        <v>116</v>
      </c>
      <c r="C2018" t="s">
        <v>29</v>
      </c>
      <c r="D2018" t="s">
        <v>3</v>
      </c>
      <c r="E2018" t="s">
        <v>8</v>
      </c>
      <c r="F2018" s="5">
        <v>43783</v>
      </c>
      <c r="G2018">
        <v>471911561</v>
      </c>
      <c r="H2018" s="5">
        <v>43823</v>
      </c>
      <c r="I2018">
        <v>7973</v>
      </c>
      <c r="J2018" s="9">
        <v>651.21</v>
      </c>
      <c r="K2018" s="9">
        <v>524.96</v>
      </c>
      <c r="L2018" s="9">
        <v>5192097.33</v>
      </c>
      <c r="M2018" s="9">
        <v>4185506.08</v>
      </c>
      <c r="N2018" s="9">
        <v>1006591.25</v>
      </c>
    </row>
    <row r="2019" spans="1:14" x14ac:dyDescent="0.25">
      <c r="A2019" t="s">
        <v>12</v>
      </c>
      <c r="B2019" t="s">
        <v>166</v>
      </c>
      <c r="C2019" t="s">
        <v>6</v>
      </c>
      <c r="D2019" t="s">
        <v>3</v>
      </c>
      <c r="E2019" t="s">
        <v>23</v>
      </c>
      <c r="F2019" s="5">
        <v>43149</v>
      </c>
      <c r="G2019">
        <v>738886630</v>
      </c>
      <c r="H2019" s="5">
        <v>43159</v>
      </c>
      <c r="I2019">
        <v>1828</v>
      </c>
      <c r="J2019" s="9">
        <v>152.58000000000001</v>
      </c>
      <c r="K2019" s="9">
        <v>97.44</v>
      </c>
      <c r="L2019" s="9">
        <v>278916.24</v>
      </c>
      <c r="M2019" s="9">
        <v>178120.32000000001</v>
      </c>
      <c r="N2019" s="9">
        <v>100795.92</v>
      </c>
    </row>
    <row r="2020" spans="1:14" x14ac:dyDescent="0.25">
      <c r="A2020" t="s">
        <v>39</v>
      </c>
      <c r="B2020" t="s">
        <v>196</v>
      </c>
      <c r="C2020" t="s">
        <v>11</v>
      </c>
      <c r="D2020" t="s">
        <v>3</v>
      </c>
      <c r="E2020" t="s">
        <v>4</v>
      </c>
      <c r="F2020" s="5">
        <v>42229</v>
      </c>
      <c r="G2020">
        <v>361142766</v>
      </c>
      <c r="H2020" s="5">
        <v>42252</v>
      </c>
      <c r="I2020">
        <v>9025</v>
      </c>
      <c r="J2020" s="9">
        <v>47.45</v>
      </c>
      <c r="K2020" s="9">
        <v>31.79</v>
      </c>
      <c r="L2020" s="9">
        <v>428236.25</v>
      </c>
      <c r="M2020" s="9">
        <v>286904.75</v>
      </c>
      <c r="N2020" s="9">
        <v>141331.5</v>
      </c>
    </row>
    <row r="2021" spans="1:14" x14ac:dyDescent="0.25">
      <c r="A2021" t="s">
        <v>9</v>
      </c>
      <c r="B2021" t="s">
        <v>167</v>
      </c>
      <c r="C2021" t="s">
        <v>11</v>
      </c>
      <c r="D2021" t="s">
        <v>7</v>
      </c>
      <c r="E2021" t="s">
        <v>23</v>
      </c>
      <c r="F2021" s="5">
        <v>43439</v>
      </c>
      <c r="G2021">
        <v>994978797</v>
      </c>
      <c r="H2021" s="5">
        <v>42006</v>
      </c>
      <c r="I2021">
        <v>5192</v>
      </c>
      <c r="J2021" s="9">
        <v>47.45</v>
      </c>
      <c r="K2021" s="9">
        <v>31.79</v>
      </c>
      <c r="L2021" s="9">
        <v>246360.4</v>
      </c>
      <c r="M2021" s="9">
        <v>165053.68</v>
      </c>
      <c r="N2021" s="9">
        <v>81306.720000000001</v>
      </c>
    </row>
    <row r="2022" spans="1:14" x14ac:dyDescent="0.25">
      <c r="A2022" t="s">
        <v>9</v>
      </c>
      <c r="B2022" t="s">
        <v>165</v>
      </c>
      <c r="C2022" t="s">
        <v>11</v>
      </c>
      <c r="D2022" t="s">
        <v>7</v>
      </c>
      <c r="E2022" t="s">
        <v>23</v>
      </c>
      <c r="F2022" s="5">
        <v>42855</v>
      </c>
      <c r="G2022">
        <v>317006051</v>
      </c>
      <c r="H2022" s="5">
        <v>42891</v>
      </c>
      <c r="I2022">
        <v>7990</v>
      </c>
      <c r="J2022" s="9">
        <v>47.45</v>
      </c>
      <c r="K2022" s="9">
        <v>31.79</v>
      </c>
      <c r="L2022" s="9">
        <v>379125.5</v>
      </c>
      <c r="M2022" s="9">
        <v>254002.1</v>
      </c>
      <c r="N2022" s="9">
        <v>125123.4</v>
      </c>
    </row>
    <row r="2023" spans="1:14" x14ac:dyDescent="0.25">
      <c r="A2023" t="s">
        <v>9</v>
      </c>
      <c r="B2023" t="s">
        <v>109</v>
      </c>
      <c r="C2023" t="s">
        <v>6</v>
      </c>
      <c r="D2023" t="s">
        <v>3</v>
      </c>
      <c r="E2023" t="s">
        <v>4</v>
      </c>
      <c r="F2023" s="5">
        <v>44636</v>
      </c>
      <c r="G2023">
        <v>574148356</v>
      </c>
      <c r="H2023" s="5">
        <v>44685</v>
      </c>
      <c r="I2023">
        <v>2112</v>
      </c>
      <c r="J2023" s="9">
        <v>152.58000000000001</v>
      </c>
      <c r="K2023" s="9">
        <v>97.44</v>
      </c>
      <c r="L2023" s="9">
        <v>322248.96000000002</v>
      </c>
      <c r="M2023" s="9">
        <v>205793.28</v>
      </c>
      <c r="N2023" s="9">
        <v>116455.67999999999</v>
      </c>
    </row>
    <row r="2024" spans="1:14" x14ac:dyDescent="0.25">
      <c r="A2024" t="s">
        <v>9</v>
      </c>
      <c r="B2024" t="s">
        <v>49</v>
      </c>
      <c r="C2024" t="s">
        <v>19</v>
      </c>
      <c r="D2024" t="s">
        <v>3</v>
      </c>
      <c r="E2024" t="s">
        <v>23</v>
      </c>
      <c r="F2024" s="5">
        <v>43940</v>
      </c>
      <c r="G2024">
        <v>933642041</v>
      </c>
      <c r="H2024" s="5">
        <v>43970</v>
      </c>
      <c r="I2024">
        <v>4282</v>
      </c>
      <c r="J2024" s="9">
        <v>81.73</v>
      </c>
      <c r="K2024" s="9">
        <v>56.67</v>
      </c>
      <c r="L2024" s="9">
        <v>349967.86</v>
      </c>
      <c r="M2024" s="9">
        <v>242660.94</v>
      </c>
      <c r="N2024" s="9">
        <v>107306.92</v>
      </c>
    </row>
    <row r="2025" spans="1:14" x14ac:dyDescent="0.25">
      <c r="A2025" t="s">
        <v>12</v>
      </c>
      <c r="B2025" t="s">
        <v>108</v>
      </c>
      <c r="C2025" t="s">
        <v>2</v>
      </c>
      <c r="D2025" t="s">
        <v>3</v>
      </c>
      <c r="E2025" t="s">
        <v>4</v>
      </c>
      <c r="F2025" s="5">
        <v>42704</v>
      </c>
      <c r="G2025">
        <v>633035933</v>
      </c>
      <c r="H2025" s="5">
        <v>42735</v>
      </c>
      <c r="I2025">
        <v>8255</v>
      </c>
      <c r="J2025" s="9">
        <v>255.28</v>
      </c>
      <c r="K2025" s="9">
        <v>159.41999999999999</v>
      </c>
      <c r="L2025" s="9">
        <v>2107336.4</v>
      </c>
      <c r="M2025" s="9">
        <v>1316012.1000000001</v>
      </c>
      <c r="N2025" s="9">
        <v>791324.3</v>
      </c>
    </row>
    <row r="2026" spans="1:14" x14ac:dyDescent="0.25">
      <c r="A2026" t="s">
        <v>12</v>
      </c>
      <c r="B2026" t="s">
        <v>62</v>
      </c>
      <c r="C2026" t="s">
        <v>6</v>
      </c>
      <c r="D2026" t="s">
        <v>3</v>
      </c>
      <c r="E2026" t="s">
        <v>8</v>
      </c>
      <c r="F2026" s="5">
        <v>44871</v>
      </c>
      <c r="G2026">
        <v>330191361</v>
      </c>
      <c r="H2026" s="5">
        <v>44888</v>
      </c>
      <c r="I2026">
        <v>9816</v>
      </c>
      <c r="J2026" s="9">
        <v>152.58000000000001</v>
      </c>
      <c r="K2026" s="9">
        <v>97.44</v>
      </c>
      <c r="L2026" s="9">
        <v>1497725.28</v>
      </c>
      <c r="M2026" s="9">
        <v>956471.04</v>
      </c>
      <c r="N2026" s="9">
        <v>541254.24</v>
      </c>
    </row>
    <row r="2027" spans="1:14" x14ac:dyDescent="0.25">
      <c r="A2027" t="s">
        <v>12</v>
      </c>
      <c r="B2027" t="s">
        <v>62</v>
      </c>
      <c r="C2027" t="s">
        <v>22</v>
      </c>
      <c r="D2027" t="s">
        <v>3</v>
      </c>
      <c r="E2027" t="s">
        <v>4</v>
      </c>
      <c r="F2027" s="5">
        <v>42383</v>
      </c>
      <c r="G2027">
        <v>753282153</v>
      </c>
      <c r="H2027" s="5">
        <v>42426</v>
      </c>
      <c r="I2027">
        <v>1784</v>
      </c>
      <c r="J2027" s="9">
        <v>109.28</v>
      </c>
      <c r="K2027" s="9">
        <v>35.840000000000003</v>
      </c>
      <c r="L2027" s="9">
        <v>194955.51999999999</v>
      </c>
      <c r="M2027" s="9">
        <v>63938.559999999998</v>
      </c>
      <c r="N2027" s="9">
        <v>131016.96000000001</v>
      </c>
    </row>
    <row r="2028" spans="1:14" x14ac:dyDescent="0.25">
      <c r="A2028" t="s">
        <v>9</v>
      </c>
      <c r="B2028" t="s">
        <v>191</v>
      </c>
      <c r="C2028" t="s">
        <v>45</v>
      </c>
      <c r="D2028" t="s">
        <v>7</v>
      </c>
      <c r="E2028" t="s">
        <v>8</v>
      </c>
      <c r="F2028" s="5">
        <v>44579</v>
      </c>
      <c r="G2028">
        <v>450794637</v>
      </c>
      <c r="H2028" s="5">
        <v>44603</v>
      </c>
      <c r="I2028">
        <v>9006</v>
      </c>
      <c r="J2028" s="9">
        <v>9.33</v>
      </c>
      <c r="K2028" s="9">
        <v>6.92</v>
      </c>
      <c r="L2028" s="9">
        <v>84025.98</v>
      </c>
      <c r="M2028" s="9">
        <v>62321.52</v>
      </c>
      <c r="N2028" s="9">
        <v>21704.46</v>
      </c>
    </row>
    <row r="2029" spans="1:14" x14ac:dyDescent="0.25">
      <c r="A2029" t="s">
        <v>17</v>
      </c>
      <c r="B2029" t="s">
        <v>59</v>
      </c>
      <c r="C2029" t="s">
        <v>14</v>
      </c>
      <c r="D2029" t="s">
        <v>7</v>
      </c>
      <c r="E2029" t="s">
        <v>4</v>
      </c>
      <c r="F2029" s="5">
        <v>43525</v>
      </c>
      <c r="G2029">
        <v>741527640</v>
      </c>
      <c r="H2029" s="5">
        <v>43542</v>
      </c>
      <c r="I2029">
        <v>3362</v>
      </c>
      <c r="J2029" s="9">
        <v>205.7</v>
      </c>
      <c r="K2029" s="9">
        <v>117.11</v>
      </c>
      <c r="L2029" s="9">
        <v>691563.4</v>
      </c>
      <c r="M2029" s="9">
        <v>393723.82</v>
      </c>
      <c r="N2029" s="9">
        <v>297839.58</v>
      </c>
    </row>
    <row r="2030" spans="1:14" x14ac:dyDescent="0.25">
      <c r="A2030" t="s">
        <v>9</v>
      </c>
      <c r="B2030" t="s">
        <v>167</v>
      </c>
      <c r="C2030" t="s">
        <v>29</v>
      </c>
      <c r="D2030" t="s">
        <v>7</v>
      </c>
      <c r="E2030" t="s">
        <v>4</v>
      </c>
      <c r="F2030" s="5">
        <v>42530</v>
      </c>
      <c r="G2030">
        <v>764592492</v>
      </c>
      <c r="H2030" s="5">
        <v>42570</v>
      </c>
      <c r="I2030">
        <v>8764</v>
      </c>
      <c r="J2030" s="9">
        <v>651.21</v>
      </c>
      <c r="K2030" s="9">
        <v>524.96</v>
      </c>
      <c r="L2030" s="9">
        <v>5707204.4400000004</v>
      </c>
      <c r="M2030" s="9">
        <v>4600749.4400000004</v>
      </c>
      <c r="N2030" s="9">
        <v>1106455</v>
      </c>
    </row>
    <row r="2031" spans="1:14" x14ac:dyDescent="0.25">
      <c r="A2031" t="s">
        <v>0</v>
      </c>
      <c r="B2031" t="s">
        <v>1</v>
      </c>
      <c r="C2031" t="s">
        <v>22</v>
      </c>
      <c r="D2031" t="s">
        <v>7</v>
      </c>
      <c r="E2031" t="s">
        <v>23</v>
      </c>
      <c r="F2031" s="5">
        <v>42289</v>
      </c>
      <c r="G2031">
        <v>629413020</v>
      </c>
      <c r="H2031" s="5">
        <v>42339</v>
      </c>
      <c r="I2031">
        <v>6154</v>
      </c>
      <c r="J2031" s="9">
        <v>109.28</v>
      </c>
      <c r="K2031" s="9">
        <v>35.840000000000003</v>
      </c>
      <c r="L2031" s="9">
        <v>672509.12</v>
      </c>
      <c r="M2031" s="9">
        <v>220559.35999999999</v>
      </c>
      <c r="N2031" s="9">
        <v>451949.76</v>
      </c>
    </row>
    <row r="2032" spans="1:14" x14ac:dyDescent="0.25">
      <c r="A2032" t="s">
        <v>20</v>
      </c>
      <c r="B2032" t="s">
        <v>21</v>
      </c>
      <c r="C2032" t="s">
        <v>45</v>
      </c>
      <c r="D2032" t="s">
        <v>7</v>
      </c>
      <c r="E2032" t="s">
        <v>8</v>
      </c>
      <c r="F2032" s="5">
        <v>42270</v>
      </c>
      <c r="G2032">
        <v>965725553</v>
      </c>
      <c r="H2032" s="5">
        <v>42285</v>
      </c>
      <c r="I2032">
        <v>8506</v>
      </c>
      <c r="J2032" s="9">
        <v>9.33</v>
      </c>
      <c r="K2032" s="9">
        <v>6.92</v>
      </c>
      <c r="L2032" s="9">
        <v>79360.98</v>
      </c>
      <c r="M2032" s="9">
        <v>58861.52</v>
      </c>
      <c r="N2032" s="9">
        <v>20499.46</v>
      </c>
    </row>
    <row r="2033" spans="1:14" x14ac:dyDescent="0.25">
      <c r="A2033" t="s">
        <v>17</v>
      </c>
      <c r="B2033" t="s">
        <v>158</v>
      </c>
      <c r="C2033" t="s">
        <v>57</v>
      </c>
      <c r="D2033" t="s">
        <v>3</v>
      </c>
      <c r="E2033" t="s">
        <v>23</v>
      </c>
      <c r="F2033" s="5">
        <v>44758</v>
      </c>
      <c r="G2033">
        <v>673578917</v>
      </c>
      <c r="H2033" s="5">
        <v>44804</v>
      </c>
      <c r="I2033">
        <v>5825</v>
      </c>
      <c r="J2033" s="9">
        <v>154.06</v>
      </c>
      <c r="K2033" s="9">
        <v>90.93</v>
      </c>
      <c r="L2033" s="9">
        <v>897399.5</v>
      </c>
      <c r="M2033" s="9">
        <v>529667.25</v>
      </c>
      <c r="N2033" s="9">
        <v>367732.25</v>
      </c>
    </row>
    <row r="2034" spans="1:14" x14ac:dyDescent="0.25">
      <c r="A2034" t="s">
        <v>9</v>
      </c>
      <c r="B2034" t="s">
        <v>117</v>
      </c>
      <c r="C2034" t="s">
        <v>6</v>
      </c>
      <c r="D2034" t="s">
        <v>7</v>
      </c>
      <c r="E2034" t="s">
        <v>23</v>
      </c>
      <c r="F2034" s="5">
        <v>44806</v>
      </c>
      <c r="G2034">
        <v>973334443</v>
      </c>
      <c r="H2034" s="5">
        <v>44819</v>
      </c>
      <c r="I2034">
        <v>146</v>
      </c>
      <c r="J2034" s="9">
        <v>152.58000000000001</v>
      </c>
      <c r="K2034" s="9">
        <v>97.44</v>
      </c>
      <c r="L2034" s="9">
        <v>22276.68</v>
      </c>
      <c r="M2034" s="9">
        <v>14226.24</v>
      </c>
      <c r="N2034" s="9">
        <v>8050.44</v>
      </c>
    </row>
    <row r="2035" spans="1:14" x14ac:dyDescent="0.25">
      <c r="A2035" t="s">
        <v>0</v>
      </c>
      <c r="B2035" t="s">
        <v>97</v>
      </c>
      <c r="C2035" t="s">
        <v>2</v>
      </c>
      <c r="D2035" t="s">
        <v>3</v>
      </c>
      <c r="E2035" t="s">
        <v>15</v>
      </c>
      <c r="F2035" s="5">
        <v>42476</v>
      </c>
      <c r="G2035">
        <v>455665957</v>
      </c>
      <c r="H2035" s="5">
        <v>42503</v>
      </c>
      <c r="I2035">
        <v>538</v>
      </c>
      <c r="J2035" s="9">
        <v>255.28</v>
      </c>
      <c r="K2035" s="9">
        <v>159.41999999999999</v>
      </c>
      <c r="L2035" s="9">
        <v>137340.64000000001</v>
      </c>
      <c r="M2035" s="9">
        <v>85767.96</v>
      </c>
      <c r="N2035" s="9">
        <v>51572.68</v>
      </c>
    </row>
    <row r="2036" spans="1:14" x14ac:dyDescent="0.25">
      <c r="A2036" t="s">
        <v>9</v>
      </c>
      <c r="B2036" t="s">
        <v>134</v>
      </c>
      <c r="C2036" t="s">
        <v>22</v>
      </c>
      <c r="D2036" t="s">
        <v>7</v>
      </c>
      <c r="E2036" t="s">
        <v>8</v>
      </c>
      <c r="F2036" s="5">
        <v>43641</v>
      </c>
      <c r="G2036">
        <v>931559789</v>
      </c>
      <c r="H2036" s="5">
        <v>43651</v>
      </c>
      <c r="I2036">
        <v>8098</v>
      </c>
      <c r="J2036" s="9">
        <v>109.28</v>
      </c>
      <c r="K2036" s="9">
        <v>35.840000000000003</v>
      </c>
      <c r="L2036" s="9">
        <v>884949.44</v>
      </c>
      <c r="M2036" s="9">
        <v>290232.32000000001</v>
      </c>
      <c r="N2036" s="9">
        <v>594717.12</v>
      </c>
    </row>
    <row r="2037" spans="1:14" x14ac:dyDescent="0.25">
      <c r="A2037" t="s">
        <v>9</v>
      </c>
      <c r="B2037" t="s">
        <v>173</v>
      </c>
      <c r="C2037" t="s">
        <v>11</v>
      </c>
      <c r="D2037" t="s">
        <v>7</v>
      </c>
      <c r="E2037" t="s">
        <v>15</v>
      </c>
      <c r="F2037" s="5">
        <v>42334</v>
      </c>
      <c r="G2037">
        <v>682314765</v>
      </c>
      <c r="H2037" s="5">
        <v>42358</v>
      </c>
      <c r="I2037">
        <v>956</v>
      </c>
      <c r="J2037" s="9">
        <v>47.45</v>
      </c>
      <c r="K2037" s="9">
        <v>31.79</v>
      </c>
      <c r="L2037" s="9">
        <v>45362.2</v>
      </c>
      <c r="M2037" s="9">
        <v>30391.24</v>
      </c>
      <c r="N2037" s="9">
        <v>14970.96</v>
      </c>
    </row>
    <row r="2038" spans="1:14" x14ac:dyDescent="0.25">
      <c r="A2038" t="s">
        <v>0</v>
      </c>
      <c r="B2038" t="s">
        <v>48</v>
      </c>
      <c r="C2038" t="s">
        <v>29</v>
      </c>
      <c r="D2038" t="s">
        <v>7</v>
      </c>
      <c r="E2038" t="s">
        <v>8</v>
      </c>
      <c r="F2038" s="5">
        <v>42207</v>
      </c>
      <c r="G2038">
        <v>309542214</v>
      </c>
      <c r="H2038" s="5">
        <v>42252</v>
      </c>
      <c r="I2038">
        <v>9275</v>
      </c>
      <c r="J2038" s="9">
        <v>651.21</v>
      </c>
      <c r="K2038" s="9">
        <v>524.96</v>
      </c>
      <c r="L2038" s="9">
        <v>6039972.75</v>
      </c>
      <c r="M2038" s="9">
        <v>4869004</v>
      </c>
      <c r="N2038" s="9">
        <v>1170968.75</v>
      </c>
    </row>
    <row r="2039" spans="1:14" x14ac:dyDescent="0.25">
      <c r="A2039" t="s">
        <v>9</v>
      </c>
      <c r="B2039" t="s">
        <v>157</v>
      </c>
      <c r="C2039" t="s">
        <v>6</v>
      </c>
      <c r="D2039" t="s">
        <v>3</v>
      </c>
      <c r="E2039" t="s">
        <v>8</v>
      </c>
      <c r="F2039" s="5">
        <v>42685</v>
      </c>
      <c r="G2039">
        <v>485165965</v>
      </c>
      <c r="H2039" s="5">
        <v>42718</v>
      </c>
      <c r="I2039">
        <v>245</v>
      </c>
      <c r="J2039" s="9">
        <v>152.58000000000001</v>
      </c>
      <c r="K2039" s="9">
        <v>97.44</v>
      </c>
      <c r="L2039" s="9">
        <v>37382.1</v>
      </c>
      <c r="M2039" s="9">
        <v>23872.799999999999</v>
      </c>
      <c r="N2039" s="9">
        <v>13509.3</v>
      </c>
    </row>
    <row r="2040" spans="1:14" x14ac:dyDescent="0.25">
      <c r="A2040" t="s">
        <v>9</v>
      </c>
      <c r="B2040" t="s">
        <v>80</v>
      </c>
      <c r="C2040" t="s">
        <v>11</v>
      </c>
      <c r="D2040" t="s">
        <v>3</v>
      </c>
      <c r="E2040" t="s">
        <v>8</v>
      </c>
      <c r="F2040" s="5">
        <v>44624</v>
      </c>
      <c r="G2040">
        <v>601422345</v>
      </c>
      <c r="H2040" s="5">
        <v>44640</v>
      </c>
      <c r="I2040">
        <v>3092</v>
      </c>
      <c r="J2040" s="9">
        <v>47.45</v>
      </c>
      <c r="K2040" s="9">
        <v>31.79</v>
      </c>
      <c r="L2040" s="9">
        <v>146715.4</v>
      </c>
      <c r="M2040" s="9">
        <v>98294.68</v>
      </c>
      <c r="N2040" s="9">
        <v>48420.72</v>
      </c>
    </row>
    <row r="2041" spans="1:14" x14ac:dyDescent="0.25">
      <c r="A2041" t="s">
        <v>17</v>
      </c>
      <c r="B2041" t="s">
        <v>85</v>
      </c>
      <c r="C2041" t="s">
        <v>45</v>
      </c>
      <c r="D2041" t="s">
        <v>3</v>
      </c>
      <c r="E2041" t="s">
        <v>15</v>
      </c>
      <c r="F2041" s="5">
        <v>43611</v>
      </c>
      <c r="G2041">
        <v>120860183</v>
      </c>
      <c r="H2041" s="5">
        <v>43621</v>
      </c>
      <c r="I2041">
        <v>4069</v>
      </c>
      <c r="J2041" s="9">
        <v>9.33</v>
      </c>
      <c r="K2041" s="9">
        <v>6.92</v>
      </c>
      <c r="L2041" s="9">
        <v>37963.769999999997</v>
      </c>
      <c r="M2041" s="9">
        <v>28157.48</v>
      </c>
      <c r="N2041" s="9">
        <v>9806.2900000000009</v>
      </c>
    </row>
    <row r="2042" spans="1:14" x14ac:dyDescent="0.25">
      <c r="A2042" t="s">
        <v>17</v>
      </c>
      <c r="B2042" t="s">
        <v>53</v>
      </c>
      <c r="C2042" t="s">
        <v>45</v>
      </c>
      <c r="D2042" t="s">
        <v>7</v>
      </c>
      <c r="E2042" t="s">
        <v>8</v>
      </c>
      <c r="F2042" s="5">
        <v>42090</v>
      </c>
      <c r="G2042">
        <v>826340806</v>
      </c>
      <c r="H2042" s="5">
        <v>42131</v>
      </c>
      <c r="I2042">
        <v>1462</v>
      </c>
      <c r="J2042" s="9">
        <v>9.33</v>
      </c>
      <c r="K2042" s="9">
        <v>6.92</v>
      </c>
      <c r="L2042" s="9">
        <v>13640.46</v>
      </c>
      <c r="M2042" s="9">
        <v>10117.040000000001</v>
      </c>
      <c r="N2042" s="9">
        <v>3523.42</v>
      </c>
    </row>
    <row r="2043" spans="1:14" x14ac:dyDescent="0.25">
      <c r="A2043" t="s">
        <v>9</v>
      </c>
      <c r="B2043" t="s">
        <v>186</v>
      </c>
      <c r="C2043" t="s">
        <v>29</v>
      </c>
      <c r="D2043" t="s">
        <v>3</v>
      </c>
      <c r="E2043" t="s">
        <v>15</v>
      </c>
      <c r="F2043" s="5">
        <v>42657</v>
      </c>
      <c r="G2043">
        <v>971038043</v>
      </c>
      <c r="H2043" s="5">
        <v>42682</v>
      </c>
      <c r="I2043">
        <v>590</v>
      </c>
      <c r="J2043" s="9">
        <v>651.21</v>
      </c>
      <c r="K2043" s="9">
        <v>524.96</v>
      </c>
      <c r="L2043" s="9">
        <v>384213.9</v>
      </c>
      <c r="M2043" s="9">
        <v>309726.40000000002</v>
      </c>
      <c r="N2043" s="9">
        <v>74487.5</v>
      </c>
    </row>
    <row r="2044" spans="1:14" x14ac:dyDescent="0.25">
      <c r="A2044" t="s">
        <v>0</v>
      </c>
      <c r="B2044" t="s">
        <v>48</v>
      </c>
      <c r="C2044" t="s">
        <v>2</v>
      </c>
      <c r="D2044" t="s">
        <v>7</v>
      </c>
      <c r="E2044" t="s">
        <v>23</v>
      </c>
      <c r="F2044" s="5">
        <v>44073</v>
      </c>
      <c r="G2044">
        <v>228438222</v>
      </c>
      <c r="H2044" s="5">
        <v>44116</v>
      </c>
      <c r="I2044">
        <v>8801</v>
      </c>
      <c r="J2044" s="9">
        <v>255.28</v>
      </c>
      <c r="K2044" s="9">
        <v>159.41999999999999</v>
      </c>
      <c r="L2044" s="9">
        <v>2246719.2799999998</v>
      </c>
      <c r="M2044" s="9">
        <v>1403055.42</v>
      </c>
      <c r="N2044" s="9">
        <v>843663.86</v>
      </c>
    </row>
    <row r="2045" spans="1:14" x14ac:dyDescent="0.25">
      <c r="A2045" t="s">
        <v>20</v>
      </c>
      <c r="B2045" t="s">
        <v>52</v>
      </c>
      <c r="C2045" t="s">
        <v>29</v>
      </c>
      <c r="D2045" t="s">
        <v>7</v>
      </c>
      <c r="E2045" t="s">
        <v>15</v>
      </c>
      <c r="F2045" s="5">
        <v>42906</v>
      </c>
      <c r="G2045">
        <v>142340171</v>
      </c>
      <c r="H2045" s="5">
        <v>42917</v>
      </c>
      <c r="I2045">
        <v>475</v>
      </c>
      <c r="J2045" s="9">
        <v>651.21</v>
      </c>
      <c r="K2045" s="9">
        <v>524.96</v>
      </c>
      <c r="L2045" s="9">
        <v>309324.75</v>
      </c>
      <c r="M2045" s="9">
        <v>249356</v>
      </c>
      <c r="N2045" s="9">
        <v>59968.75</v>
      </c>
    </row>
    <row r="2046" spans="1:14" x14ac:dyDescent="0.25">
      <c r="A2046" t="s">
        <v>17</v>
      </c>
      <c r="B2046" t="s">
        <v>35</v>
      </c>
      <c r="C2046" t="s">
        <v>65</v>
      </c>
      <c r="D2046" t="s">
        <v>7</v>
      </c>
      <c r="E2046" t="s">
        <v>8</v>
      </c>
      <c r="F2046" s="5">
        <v>42579</v>
      </c>
      <c r="G2046">
        <v>976855218</v>
      </c>
      <c r="H2046" s="5">
        <v>42590</v>
      </c>
      <c r="I2046">
        <v>2022</v>
      </c>
      <c r="J2046" s="9">
        <v>668.27</v>
      </c>
      <c r="K2046" s="9">
        <v>502.54</v>
      </c>
      <c r="L2046" s="9">
        <v>1351241.94</v>
      </c>
      <c r="M2046" s="9">
        <v>1016135.88</v>
      </c>
      <c r="N2046" s="9">
        <v>335106.06</v>
      </c>
    </row>
    <row r="2047" spans="1:14" x14ac:dyDescent="0.25">
      <c r="A2047" t="s">
        <v>9</v>
      </c>
      <c r="B2047" t="s">
        <v>51</v>
      </c>
      <c r="C2047" t="s">
        <v>2</v>
      </c>
      <c r="D2047" t="s">
        <v>3</v>
      </c>
      <c r="E2047" t="s">
        <v>4</v>
      </c>
      <c r="F2047" s="5">
        <v>42133</v>
      </c>
      <c r="G2047">
        <v>366407191</v>
      </c>
      <c r="H2047" s="5">
        <v>42145</v>
      </c>
      <c r="I2047">
        <v>6885</v>
      </c>
      <c r="J2047" s="9">
        <v>255.28</v>
      </c>
      <c r="K2047" s="9">
        <v>159.41999999999999</v>
      </c>
      <c r="L2047" s="9">
        <v>1757602.8</v>
      </c>
      <c r="M2047" s="9">
        <v>1097606.7</v>
      </c>
      <c r="N2047" s="9">
        <v>659996.1</v>
      </c>
    </row>
    <row r="2048" spans="1:14" x14ac:dyDescent="0.25">
      <c r="A2048" t="s">
        <v>17</v>
      </c>
      <c r="B2048" t="s">
        <v>82</v>
      </c>
      <c r="C2048" t="s">
        <v>45</v>
      </c>
      <c r="D2048" t="s">
        <v>7</v>
      </c>
      <c r="E2048" t="s">
        <v>15</v>
      </c>
      <c r="F2048" s="5">
        <v>44076</v>
      </c>
      <c r="G2048">
        <v>965732419</v>
      </c>
      <c r="H2048" s="5">
        <v>44123</v>
      </c>
      <c r="I2048">
        <v>538</v>
      </c>
      <c r="J2048" s="9">
        <v>9.33</v>
      </c>
      <c r="K2048" s="9">
        <v>6.92</v>
      </c>
      <c r="L2048" s="9">
        <v>5019.54</v>
      </c>
      <c r="M2048" s="9">
        <v>3722.96</v>
      </c>
      <c r="N2048" s="9">
        <v>1296.58</v>
      </c>
    </row>
    <row r="2049" spans="1:14" x14ac:dyDescent="0.25">
      <c r="A2049" t="s">
        <v>9</v>
      </c>
      <c r="B2049" t="s">
        <v>145</v>
      </c>
      <c r="C2049" t="s">
        <v>65</v>
      </c>
      <c r="D2049" t="s">
        <v>7</v>
      </c>
      <c r="E2049" t="s">
        <v>4</v>
      </c>
      <c r="F2049" s="5">
        <v>43921</v>
      </c>
      <c r="G2049">
        <v>999879729</v>
      </c>
      <c r="H2049" s="5">
        <v>43957</v>
      </c>
      <c r="I2049">
        <v>5486</v>
      </c>
      <c r="J2049" s="9">
        <v>668.27</v>
      </c>
      <c r="K2049" s="9">
        <v>502.54</v>
      </c>
      <c r="L2049" s="9">
        <v>3666129.22</v>
      </c>
      <c r="M2049" s="9">
        <v>2756934.44</v>
      </c>
      <c r="N2049" s="9">
        <v>909194.78</v>
      </c>
    </row>
    <row r="2050" spans="1:14" x14ac:dyDescent="0.25">
      <c r="A2050" t="s">
        <v>9</v>
      </c>
      <c r="B2050" t="s">
        <v>121</v>
      </c>
      <c r="C2050" t="s">
        <v>6</v>
      </c>
      <c r="D2050" t="s">
        <v>3</v>
      </c>
      <c r="E2050" t="s">
        <v>4</v>
      </c>
      <c r="F2050" s="5">
        <v>44301</v>
      </c>
      <c r="G2050">
        <v>114210450</v>
      </c>
      <c r="H2050" s="5">
        <v>44314</v>
      </c>
      <c r="I2050">
        <v>6265</v>
      </c>
      <c r="J2050" s="9">
        <v>152.58000000000001</v>
      </c>
      <c r="K2050" s="9">
        <v>97.44</v>
      </c>
      <c r="L2050" s="9">
        <v>955913.7</v>
      </c>
      <c r="M2050" s="9">
        <v>610461.6</v>
      </c>
      <c r="N2050" s="9">
        <v>345452.1</v>
      </c>
    </row>
    <row r="2051" spans="1:14" x14ac:dyDescent="0.25">
      <c r="A2051" t="s">
        <v>20</v>
      </c>
      <c r="B2051" t="s">
        <v>54</v>
      </c>
      <c r="C2051" t="s">
        <v>65</v>
      </c>
      <c r="D2051" t="s">
        <v>3</v>
      </c>
      <c r="E2051" t="s">
        <v>23</v>
      </c>
      <c r="F2051" s="5">
        <v>44506</v>
      </c>
      <c r="G2051">
        <v>724398410</v>
      </c>
      <c r="H2051" s="5">
        <v>44507</v>
      </c>
      <c r="I2051">
        <v>4442</v>
      </c>
      <c r="J2051" s="9">
        <v>668.27</v>
      </c>
      <c r="K2051" s="9">
        <v>502.54</v>
      </c>
      <c r="L2051" s="9">
        <v>2968455.34</v>
      </c>
      <c r="M2051" s="9">
        <v>2232282.6800000002</v>
      </c>
      <c r="N2051" s="9">
        <v>736172.66</v>
      </c>
    </row>
    <row r="2052" spans="1:14" x14ac:dyDescent="0.25">
      <c r="A2052" t="s">
        <v>0</v>
      </c>
      <c r="B2052" t="s">
        <v>33</v>
      </c>
      <c r="C2052" t="s">
        <v>11</v>
      </c>
      <c r="D2052" t="s">
        <v>3</v>
      </c>
      <c r="E2052" t="s">
        <v>4</v>
      </c>
      <c r="F2052" s="5">
        <v>42757</v>
      </c>
      <c r="G2052">
        <v>366429936</v>
      </c>
      <c r="H2052" s="5">
        <v>42793</v>
      </c>
      <c r="I2052">
        <v>3616</v>
      </c>
      <c r="J2052" s="9">
        <v>47.45</v>
      </c>
      <c r="K2052" s="9">
        <v>31.79</v>
      </c>
      <c r="L2052" s="9">
        <v>171579.2</v>
      </c>
      <c r="M2052" s="9">
        <v>114952.64</v>
      </c>
      <c r="N2052" s="9">
        <v>56626.559999999998</v>
      </c>
    </row>
    <row r="2053" spans="1:14" x14ac:dyDescent="0.25">
      <c r="A2053" t="s">
        <v>9</v>
      </c>
      <c r="B2053" t="s">
        <v>91</v>
      </c>
      <c r="C2053" t="s">
        <v>31</v>
      </c>
      <c r="D2053" t="s">
        <v>7</v>
      </c>
      <c r="E2053" t="s">
        <v>23</v>
      </c>
      <c r="F2053" s="5">
        <v>43895</v>
      </c>
      <c r="G2053">
        <v>246603858</v>
      </c>
      <c r="H2053" s="5">
        <v>43936</v>
      </c>
      <c r="I2053">
        <v>4417</v>
      </c>
      <c r="J2053" s="9">
        <v>437.2</v>
      </c>
      <c r="K2053" s="9">
        <v>263.33</v>
      </c>
      <c r="L2053" s="9">
        <v>1931112.4</v>
      </c>
      <c r="M2053" s="9">
        <v>1163128.6100000001</v>
      </c>
      <c r="N2053" s="9">
        <v>767983.79</v>
      </c>
    </row>
    <row r="2054" spans="1:14" x14ac:dyDescent="0.25">
      <c r="A2054" t="s">
        <v>9</v>
      </c>
      <c r="B2054" t="s">
        <v>184</v>
      </c>
      <c r="C2054" t="s">
        <v>11</v>
      </c>
      <c r="D2054" t="s">
        <v>3</v>
      </c>
      <c r="E2054" t="s">
        <v>15</v>
      </c>
      <c r="F2054" s="5">
        <v>43761</v>
      </c>
      <c r="G2054">
        <v>291531503</v>
      </c>
      <c r="H2054" s="5">
        <v>43764</v>
      </c>
      <c r="I2054">
        <v>9505</v>
      </c>
      <c r="J2054" s="9">
        <v>47.45</v>
      </c>
      <c r="K2054" s="9">
        <v>31.79</v>
      </c>
      <c r="L2054" s="9">
        <v>451012.25</v>
      </c>
      <c r="M2054" s="9">
        <v>302163.95</v>
      </c>
      <c r="N2054" s="9">
        <v>148848.29999999999</v>
      </c>
    </row>
    <row r="2055" spans="1:14" x14ac:dyDescent="0.25">
      <c r="A2055" t="s">
        <v>0</v>
      </c>
      <c r="B2055" t="s">
        <v>144</v>
      </c>
      <c r="C2055" t="s">
        <v>6</v>
      </c>
      <c r="D2055" t="s">
        <v>7</v>
      </c>
      <c r="E2055" t="s">
        <v>15</v>
      </c>
      <c r="F2055" s="5">
        <v>43516</v>
      </c>
      <c r="G2055">
        <v>498136699</v>
      </c>
      <c r="H2055" s="5">
        <v>43566</v>
      </c>
      <c r="I2055">
        <v>8574</v>
      </c>
      <c r="J2055" s="9">
        <v>152.58000000000001</v>
      </c>
      <c r="K2055" s="9">
        <v>97.44</v>
      </c>
      <c r="L2055" s="9">
        <v>1308220.92</v>
      </c>
      <c r="M2055" s="9">
        <v>835450.56</v>
      </c>
      <c r="N2055" s="9">
        <v>472770.36</v>
      </c>
    </row>
    <row r="2056" spans="1:14" x14ac:dyDescent="0.25">
      <c r="A2056" t="s">
        <v>9</v>
      </c>
      <c r="B2056" t="s">
        <v>133</v>
      </c>
      <c r="C2056" t="s">
        <v>14</v>
      </c>
      <c r="D2056" t="s">
        <v>7</v>
      </c>
      <c r="E2056" t="s">
        <v>23</v>
      </c>
      <c r="F2056" s="5">
        <v>42934</v>
      </c>
      <c r="G2056">
        <v>483655774</v>
      </c>
      <c r="H2056" s="5">
        <v>42952</v>
      </c>
      <c r="I2056">
        <v>3346</v>
      </c>
      <c r="J2056" s="9">
        <v>205.7</v>
      </c>
      <c r="K2056" s="9">
        <v>117.11</v>
      </c>
      <c r="L2056" s="9">
        <v>688272.2</v>
      </c>
      <c r="M2056" s="9">
        <v>391850.06</v>
      </c>
      <c r="N2056" s="9">
        <v>296422.14</v>
      </c>
    </row>
    <row r="2057" spans="1:14" x14ac:dyDescent="0.25">
      <c r="A2057" t="s">
        <v>9</v>
      </c>
      <c r="B2057" t="s">
        <v>191</v>
      </c>
      <c r="C2057" t="s">
        <v>31</v>
      </c>
      <c r="D2057" t="s">
        <v>7</v>
      </c>
      <c r="E2057" t="s">
        <v>15</v>
      </c>
      <c r="F2057" s="5">
        <v>42568</v>
      </c>
      <c r="G2057">
        <v>835637557</v>
      </c>
      <c r="H2057" s="5">
        <v>42603</v>
      </c>
      <c r="I2057">
        <v>2578</v>
      </c>
      <c r="J2057" s="9">
        <v>437.2</v>
      </c>
      <c r="K2057" s="9">
        <v>263.33</v>
      </c>
      <c r="L2057" s="9">
        <v>1127101.6000000001</v>
      </c>
      <c r="M2057" s="9">
        <v>678864.74</v>
      </c>
      <c r="N2057" s="9">
        <v>448236.86</v>
      </c>
    </row>
    <row r="2058" spans="1:14" x14ac:dyDescent="0.25">
      <c r="A2058" t="s">
        <v>0</v>
      </c>
      <c r="B2058" t="s">
        <v>34</v>
      </c>
      <c r="C2058" t="s">
        <v>45</v>
      </c>
      <c r="D2058" t="s">
        <v>7</v>
      </c>
      <c r="E2058" t="s">
        <v>8</v>
      </c>
      <c r="F2058" s="5">
        <v>42320</v>
      </c>
      <c r="G2058">
        <v>861943376</v>
      </c>
      <c r="H2058" s="5">
        <v>42362</v>
      </c>
      <c r="I2058">
        <v>7054</v>
      </c>
      <c r="J2058" s="9">
        <v>9.33</v>
      </c>
      <c r="K2058" s="9">
        <v>6.92</v>
      </c>
      <c r="L2058" s="9">
        <v>65813.820000000007</v>
      </c>
      <c r="M2058" s="9">
        <v>48813.68</v>
      </c>
      <c r="N2058" s="9">
        <v>17000.14</v>
      </c>
    </row>
    <row r="2059" spans="1:14" x14ac:dyDescent="0.25">
      <c r="A2059" t="s">
        <v>9</v>
      </c>
      <c r="B2059" t="s">
        <v>118</v>
      </c>
      <c r="C2059" t="s">
        <v>19</v>
      </c>
      <c r="D2059" t="s">
        <v>3</v>
      </c>
      <c r="E2059" t="s">
        <v>8</v>
      </c>
      <c r="F2059" s="5">
        <v>44905</v>
      </c>
      <c r="G2059">
        <v>840747058</v>
      </c>
      <c r="H2059" s="5">
        <v>44921</v>
      </c>
      <c r="I2059">
        <v>4593</v>
      </c>
      <c r="J2059" s="9">
        <v>81.73</v>
      </c>
      <c r="K2059" s="9">
        <v>56.67</v>
      </c>
      <c r="L2059" s="9">
        <v>375385.89</v>
      </c>
      <c r="M2059" s="9">
        <v>260285.31</v>
      </c>
      <c r="N2059" s="9">
        <v>115100.58</v>
      </c>
    </row>
    <row r="2060" spans="1:14" x14ac:dyDescent="0.25">
      <c r="A2060" t="s">
        <v>9</v>
      </c>
      <c r="B2060" t="s">
        <v>136</v>
      </c>
      <c r="C2060" t="s">
        <v>14</v>
      </c>
      <c r="D2060" t="s">
        <v>3</v>
      </c>
      <c r="E2060" t="s">
        <v>4</v>
      </c>
      <c r="F2060" s="5">
        <v>43617</v>
      </c>
      <c r="G2060">
        <v>670534932</v>
      </c>
      <c r="H2060" s="5">
        <v>43617</v>
      </c>
      <c r="I2060">
        <v>5042</v>
      </c>
      <c r="J2060" s="9">
        <v>205.7</v>
      </c>
      <c r="K2060" s="9">
        <v>117.11</v>
      </c>
      <c r="L2060" s="9">
        <v>1037139.4</v>
      </c>
      <c r="M2060" s="9">
        <v>590468.62</v>
      </c>
      <c r="N2060" s="9">
        <v>446670.78</v>
      </c>
    </row>
    <row r="2061" spans="1:14" x14ac:dyDescent="0.25">
      <c r="A2061" t="s">
        <v>9</v>
      </c>
      <c r="B2061" t="s">
        <v>87</v>
      </c>
      <c r="C2061" t="s">
        <v>2</v>
      </c>
      <c r="D2061" t="s">
        <v>7</v>
      </c>
      <c r="E2061" t="s">
        <v>23</v>
      </c>
      <c r="F2061" s="5">
        <v>42759</v>
      </c>
      <c r="G2061">
        <v>320105826</v>
      </c>
      <c r="H2061" s="5">
        <v>42785</v>
      </c>
      <c r="I2061">
        <v>5282</v>
      </c>
      <c r="J2061" s="9">
        <v>255.28</v>
      </c>
      <c r="K2061" s="9">
        <v>159.41999999999999</v>
      </c>
      <c r="L2061" s="9">
        <v>1348388.96</v>
      </c>
      <c r="M2061" s="9">
        <v>842056.44</v>
      </c>
      <c r="N2061" s="9">
        <v>506332.52</v>
      </c>
    </row>
    <row r="2062" spans="1:14" x14ac:dyDescent="0.25">
      <c r="A2062" t="s">
        <v>9</v>
      </c>
      <c r="B2062" t="s">
        <v>139</v>
      </c>
      <c r="C2062" t="s">
        <v>2</v>
      </c>
      <c r="D2062" t="s">
        <v>3</v>
      </c>
      <c r="E2062" t="s">
        <v>15</v>
      </c>
      <c r="F2062" s="5">
        <v>42639</v>
      </c>
      <c r="G2062">
        <v>278571069</v>
      </c>
      <c r="H2062" s="5">
        <v>42673</v>
      </c>
      <c r="I2062">
        <v>4225</v>
      </c>
      <c r="J2062" s="9">
        <v>255.28</v>
      </c>
      <c r="K2062" s="9">
        <v>159.41999999999999</v>
      </c>
      <c r="L2062" s="9">
        <v>1078558</v>
      </c>
      <c r="M2062" s="9">
        <v>673549.5</v>
      </c>
      <c r="N2062" s="9">
        <v>405008.5</v>
      </c>
    </row>
    <row r="2063" spans="1:14" x14ac:dyDescent="0.25">
      <c r="A2063" t="s">
        <v>9</v>
      </c>
      <c r="B2063" t="s">
        <v>24</v>
      </c>
      <c r="C2063" t="s">
        <v>31</v>
      </c>
      <c r="D2063" t="s">
        <v>7</v>
      </c>
      <c r="E2063" t="s">
        <v>23</v>
      </c>
      <c r="F2063" s="5">
        <v>43873</v>
      </c>
      <c r="G2063">
        <v>205354487</v>
      </c>
      <c r="H2063" s="5">
        <v>43881</v>
      </c>
      <c r="I2063">
        <v>7811</v>
      </c>
      <c r="J2063" s="9">
        <v>437.2</v>
      </c>
      <c r="K2063" s="9">
        <v>263.33</v>
      </c>
      <c r="L2063" s="9">
        <v>3414969.2</v>
      </c>
      <c r="M2063" s="9">
        <v>2056870.63</v>
      </c>
      <c r="N2063" s="9">
        <v>1358098.57</v>
      </c>
    </row>
    <row r="2064" spans="1:14" x14ac:dyDescent="0.25">
      <c r="A2064" t="s">
        <v>9</v>
      </c>
      <c r="B2064" t="s">
        <v>66</v>
      </c>
      <c r="C2064" t="s">
        <v>14</v>
      </c>
      <c r="D2064" t="s">
        <v>3</v>
      </c>
      <c r="E2064" t="s">
        <v>23</v>
      </c>
      <c r="F2064" s="5">
        <v>44393</v>
      </c>
      <c r="G2064">
        <v>280192410</v>
      </c>
      <c r="H2064" s="5">
        <v>44436</v>
      </c>
      <c r="I2064">
        <v>4016</v>
      </c>
      <c r="J2064" s="9">
        <v>205.7</v>
      </c>
      <c r="K2064" s="9">
        <v>117.11</v>
      </c>
      <c r="L2064" s="9">
        <v>826091.2</v>
      </c>
      <c r="M2064" s="9">
        <v>470313.76</v>
      </c>
      <c r="N2064" s="9">
        <v>355777.44</v>
      </c>
    </row>
    <row r="2065" spans="1:14" x14ac:dyDescent="0.25">
      <c r="A2065" t="s">
        <v>20</v>
      </c>
      <c r="B2065" t="s">
        <v>140</v>
      </c>
      <c r="C2065" t="s">
        <v>65</v>
      </c>
      <c r="D2065" t="s">
        <v>3</v>
      </c>
      <c r="E2065" t="s">
        <v>15</v>
      </c>
      <c r="F2065" s="5">
        <v>43479</v>
      </c>
      <c r="G2065">
        <v>753133666</v>
      </c>
      <c r="H2065" s="5">
        <v>43500</v>
      </c>
      <c r="I2065">
        <v>7843</v>
      </c>
      <c r="J2065" s="9">
        <v>668.27</v>
      </c>
      <c r="K2065" s="9">
        <v>502.54</v>
      </c>
      <c r="L2065" s="9">
        <v>5241241.6100000003</v>
      </c>
      <c r="M2065" s="9">
        <v>3941421.22</v>
      </c>
      <c r="N2065" s="9">
        <v>1299820.3899999999</v>
      </c>
    </row>
    <row r="2066" spans="1:14" x14ac:dyDescent="0.25">
      <c r="A2066" t="s">
        <v>12</v>
      </c>
      <c r="B2066" t="s">
        <v>137</v>
      </c>
      <c r="C2066" t="s">
        <v>57</v>
      </c>
      <c r="D2066" t="s">
        <v>7</v>
      </c>
      <c r="E2066" t="s">
        <v>4</v>
      </c>
      <c r="F2066" s="5">
        <v>42266</v>
      </c>
      <c r="G2066">
        <v>594539582</v>
      </c>
      <c r="H2066" s="5">
        <v>42306</v>
      </c>
      <c r="I2066">
        <v>6329</v>
      </c>
      <c r="J2066" s="9">
        <v>154.06</v>
      </c>
      <c r="K2066" s="9">
        <v>90.93</v>
      </c>
      <c r="L2066" s="9">
        <v>975045.74</v>
      </c>
      <c r="M2066" s="9">
        <v>575495.97</v>
      </c>
      <c r="N2066" s="9">
        <v>399549.77</v>
      </c>
    </row>
    <row r="2067" spans="1:14" x14ac:dyDescent="0.25">
      <c r="A2067" t="s">
        <v>12</v>
      </c>
      <c r="B2067" t="s">
        <v>129</v>
      </c>
      <c r="C2067" t="s">
        <v>6</v>
      </c>
      <c r="D2067" t="s">
        <v>3</v>
      </c>
      <c r="E2067" t="s">
        <v>15</v>
      </c>
      <c r="F2067" s="5">
        <v>42354</v>
      </c>
      <c r="G2067">
        <v>645083987</v>
      </c>
      <c r="H2067" s="5">
        <v>42388</v>
      </c>
      <c r="I2067">
        <v>3542</v>
      </c>
      <c r="J2067" s="9">
        <v>152.58000000000001</v>
      </c>
      <c r="K2067" s="9">
        <v>97.44</v>
      </c>
      <c r="L2067" s="9">
        <v>540438.36</v>
      </c>
      <c r="M2067" s="9">
        <v>345132.48</v>
      </c>
      <c r="N2067" s="9">
        <v>195305.88</v>
      </c>
    </row>
    <row r="2068" spans="1:14" x14ac:dyDescent="0.25">
      <c r="A2068" t="s">
        <v>9</v>
      </c>
      <c r="B2068" t="s">
        <v>173</v>
      </c>
      <c r="C2068" t="s">
        <v>57</v>
      </c>
      <c r="D2068" t="s">
        <v>7</v>
      </c>
      <c r="E2068" t="s">
        <v>8</v>
      </c>
      <c r="F2068" s="5">
        <v>44269</v>
      </c>
      <c r="G2068">
        <v>465753209</v>
      </c>
      <c r="H2068" s="5">
        <v>44269</v>
      </c>
      <c r="I2068">
        <v>5579</v>
      </c>
      <c r="J2068" s="9">
        <v>154.06</v>
      </c>
      <c r="K2068" s="9">
        <v>90.93</v>
      </c>
      <c r="L2068" s="9">
        <v>859500.74</v>
      </c>
      <c r="M2068" s="9">
        <v>507298.47</v>
      </c>
      <c r="N2068" s="9">
        <v>352202.27</v>
      </c>
    </row>
    <row r="2069" spans="1:14" x14ac:dyDescent="0.25">
      <c r="A2069" t="s">
        <v>9</v>
      </c>
      <c r="B2069" t="s">
        <v>161</v>
      </c>
      <c r="C2069" t="s">
        <v>19</v>
      </c>
      <c r="D2069" t="s">
        <v>3</v>
      </c>
      <c r="E2069" t="s">
        <v>8</v>
      </c>
      <c r="F2069" s="5">
        <v>44312</v>
      </c>
      <c r="G2069">
        <v>587846076</v>
      </c>
      <c r="H2069" s="5">
        <v>44340</v>
      </c>
      <c r="I2069">
        <v>5572</v>
      </c>
      <c r="J2069" s="9">
        <v>81.73</v>
      </c>
      <c r="K2069" s="9">
        <v>56.67</v>
      </c>
      <c r="L2069" s="9">
        <v>455399.56</v>
      </c>
      <c r="M2069" s="9">
        <v>315765.24</v>
      </c>
      <c r="N2069" s="9">
        <v>139634.32</v>
      </c>
    </row>
    <row r="2070" spans="1:14" x14ac:dyDescent="0.25">
      <c r="A2070" t="s">
        <v>12</v>
      </c>
      <c r="B2070" t="s">
        <v>90</v>
      </c>
      <c r="C2070" t="s">
        <v>19</v>
      </c>
      <c r="D2070" t="s">
        <v>3</v>
      </c>
      <c r="E2070" t="s">
        <v>8</v>
      </c>
      <c r="F2070" s="5">
        <v>43866</v>
      </c>
      <c r="G2070">
        <v>262973916</v>
      </c>
      <c r="H2070" s="5">
        <v>43881</v>
      </c>
      <c r="I2070">
        <v>8680</v>
      </c>
      <c r="J2070" s="9">
        <v>81.73</v>
      </c>
      <c r="K2070" s="9">
        <v>56.67</v>
      </c>
      <c r="L2070" s="9">
        <v>709416.4</v>
      </c>
      <c r="M2070" s="9">
        <v>491895.6</v>
      </c>
      <c r="N2070" s="9">
        <v>217520.8</v>
      </c>
    </row>
    <row r="2071" spans="1:14" x14ac:dyDescent="0.25">
      <c r="A2071" t="s">
        <v>12</v>
      </c>
      <c r="B2071" t="s">
        <v>61</v>
      </c>
      <c r="C2071" t="s">
        <v>22</v>
      </c>
      <c r="D2071" t="s">
        <v>3</v>
      </c>
      <c r="E2071" t="s">
        <v>8</v>
      </c>
      <c r="F2071" s="5">
        <v>43165</v>
      </c>
      <c r="G2071">
        <v>613060557</v>
      </c>
      <c r="H2071" s="5">
        <v>43215</v>
      </c>
      <c r="I2071">
        <v>7097</v>
      </c>
      <c r="J2071" s="9">
        <v>109.28</v>
      </c>
      <c r="K2071" s="9">
        <v>35.840000000000003</v>
      </c>
      <c r="L2071" s="9">
        <v>775560.16</v>
      </c>
      <c r="M2071" s="9">
        <v>254356.48000000001</v>
      </c>
      <c r="N2071" s="9">
        <v>521203.68</v>
      </c>
    </row>
    <row r="2072" spans="1:14" x14ac:dyDescent="0.25">
      <c r="A2072" t="s">
        <v>9</v>
      </c>
      <c r="B2072" t="s">
        <v>118</v>
      </c>
      <c r="C2072" t="s">
        <v>14</v>
      </c>
      <c r="D2072" t="s">
        <v>7</v>
      </c>
      <c r="E2072" t="s">
        <v>23</v>
      </c>
      <c r="F2072" s="5">
        <v>44449</v>
      </c>
      <c r="G2072">
        <v>580342328</v>
      </c>
      <c r="H2072" s="5">
        <v>44483</v>
      </c>
      <c r="I2072">
        <v>5046</v>
      </c>
      <c r="J2072" s="9">
        <v>205.7</v>
      </c>
      <c r="K2072" s="9">
        <v>117.11</v>
      </c>
      <c r="L2072" s="9">
        <v>1037962.2</v>
      </c>
      <c r="M2072" s="9">
        <v>590937.06000000006</v>
      </c>
      <c r="N2072" s="9">
        <v>447025.14</v>
      </c>
    </row>
    <row r="2073" spans="1:14" x14ac:dyDescent="0.25">
      <c r="A2073" t="s">
        <v>20</v>
      </c>
      <c r="B2073" t="s">
        <v>198</v>
      </c>
      <c r="C2073" t="s">
        <v>6</v>
      </c>
      <c r="D2073" t="s">
        <v>7</v>
      </c>
      <c r="E2073" t="s">
        <v>4</v>
      </c>
      <c r="F2073" s="5">
        <v>44268</v>
      </c>
      <c r="G2073">
        <v>977368056</v>
      </c>
      <c r="H2073" s="5">
        <v>44273</v>
      </c>
      <c r="I2073">
        <v>3782</v>
      </c>
      <c r="J2073" s="9">
        <v>152.58000000000001</v>
      </c>
      <c r="K2073" s="9">
        <v>97.44</v>
      </c>
      <c r="L2073" s="9">
        <v>577057.56000000006</v>
      </c>
      <c r="M2073" s="9">
        <v>368518.08</v>
      </c>
      <c r="N2073" s="9">
        <v>208539.48</v>
      </c>
    </row>
    <row r="2074" spans="1:14" x14ac:dyDescent="0.25">
      <c r="A2074" t="s">
        <v>17</v>
      </c>
      <c r="B2074" t="s">
        <v>47</v>
      </c>
      <c r="C2074" t="s">
        <v>6</v>
      </c>
      <c r="D2074" t="s">
        <v>7</v>
      </c>
      <c r="E2074" t="s">
        <v>4</v>
      </c>
      <c r="F2074" s="5">
        <v>44100</v>
      </c>
      <c r="G2074">
        <v>436999070</v>
      </c>
      <c r="H2074" s="5">
        <v>44119</v>
      </c>
      <c r="I2074">
        <v>6591</v>
      </c>
      <c r="J2074" s="9">
        <v>152.58000000000001</v>
      </c>
      <c r="K2074" s="9">
        <v>97.44</v>
      </c>
      <c r="L2074" s="9">
        <v>1005654.78</v>
      </c>
      <c r="M2074" s="9">
        <v>642227.04</v>
      </c>
      <c r="N2074" s="9">
        <v>363427.74</v>
      </c>
    </row>
    <row r="2075" spans="1:14" x14ac:dyDescent="0.25">
      <c r="A2075" t="s">
        <v>0</v>
      </c>
      <c r="B2075" t="s">
        <v>160</v>
      </c>
      <c r="C2075" t="s">
        <v>31</v>
      </c>
      <c r="D2075" t="s">
        <v>7</v>
      </c>
      <c r="E2075" t="s">
        <v>23</v>
      </c>
      <c r="F2075" s="5">
        <v>43700</v>
      </c>
      <c r="G2075">
        <v>362409198</v>
      </c>
      <c r="H2075" s="5">
        <v>43715</v>
      </c>
      <c r="I2075">
        <v>3790</v>
      </c>
      <c r="J2075" s="9">
        <v>437.2</v>
      </c>
      <c r="K2075" s="9">
        <v>263.33</v>
      </c>
      <c r="L2075" s="9">
        <v>1656988</v>
      </c>
      <c r="M2075" s="9">
        <v>998020.7</v>
      </c>
      <c r="N2075" s="9">
        <v>658967.30000000005</v>
      </c>
    </row>
    <row r="2076" spans="1:14" x14ac:dyDescent="0.25">
      <c r="A2076" t="s">
        <v>9</v>
      </c>
      <c r="B2076" t="s">
        <v>60</v>
      </c>
      <c r="C2076" t="s">
        <v>36</v>
      </c>
      <c r="D2076" t="s">
        <v>3</v>
      </c>
      <c r="E2076" t="s">
        <v>8</v>
      </c>
      <c r="F2076" s="5">
        <v>43942</v>
      </c>
      <c r="G2076">
        <v>877084767</v>
      </c>
      <c r="H2076" s="5">
        <v>43991</v>
      </c>
      <c r="I2076">
        <v>7728</v>
      </c>
      <c r="J2076" s="9">
        <v>421.89</v>
      </c>
      <c r="K2076" s="9">
        <v>364.69</v>
      </c>
      <c r="L2076" s="9">
        <v>3260365.92</v>
      </c>
      <c r="M2076" s="9">
        <v>2818324.32</v>
      </c>
      <c r="N2076" s="9">
        <v>442041.59999999998</v>
      </c>
    </row>
    <row r="2077" spans="1:14" x14ac:dyDescent="0.25">
      <c r="A2077" t="s">
        <v>9</v>
      </c>
      <c r="B2077" t="s">
        <v>139</v>
      </c>
      <c r="C2077" t="s">
        <v>22</v>
      </c>
      <c r="D2077" t="s">
        <v>3</v>
      </c>
      <c r="E2077" t="s">
        <v>8</v>
      </c>
      <c r="F2077" s="5">
        <v>44548</v>
      </c>
      <c r="G2077">
        <v>374824607</v>
      </c>
      <c r="H2077" s="5">
        <v>44558</v>
      </c>
      <c r="I2077">
        <v>7785</v>
      </c>
      <c r="J2077" s="9">
        <v>109.28</v>
      </c>
      <c r="K2077" s="9">
        <v>35.840000000000003</v>
      </c>
      <c r="L2077" s="9">
        <v>850744.8</v>
      </c>
      <c r="M2077" s="9">
        <v>279014.40000000002</v>
      </c>
      <c r="N2077" s="9">
        <v>571730.4</v>
      </c>
    </row>
    <row r="2078" spans="1:14" x14ac:dyDescent="0.25">
      <c r="A2078" t="s">
        <v>9</v>
      </c>
      <c r="B2078" t="s">
        <v>174</v>
      </c>
      <c r="C2078" t="s">
        <v>29</v>
      </c>
      <c r="D2078" t="s">
        <v>3</v>
      </c>
      <c r="E2078" t="s">
        <v>8</v>
      </c>
      <c r="F2078" s="5">
        <v>42709</v>
      </c>
      <c r="G2078">
        <v>469740045</v>
      </c>
      <c r="H2078" s="5">
        <v>42718</v>
      </c>
      <c r="I2078">
        <v>5373</v>
      </c>
      <c r="J2078" s="9">
        <v>651.21</v>
      </c>
      <c r="K2078" s="9">
        <v>524.96</v>
      </c>
      <c r="L2078" s="9">
        <v>3498951.33</v>
      </c>
      <c r="M2078" s="9">
        <v>2820610.08</v>
      </c>
      <c r="N2078" s="9">
        <v>678341.25</v>
      </c>
    </row>
    <row r="2079" spans="1:14" x14ac:dyDescent="0.25">
      <c r="A2079" t="s">
        <v>17</v>
      </c>
      <c r="B2079" t="s">
        <v>85</v>
      </c>
      <c r="C2079" t="s">
        <v>57</v>
      </c>
      <c r="D2079" t="s">
        <v>7</v>
      </c>
      <c r="E2079" t="s">
        <v>4</v>
      </c>
      <c r="F2079" s="5">
        <v>43700</v>
      </c>
      <c r="G2079">
        <v>146254909</v>
      </c>
      <c r="H2079" s="5">
        <v>43737</v>
      </c>
      <c r="I2079">
        <v>8932</v>
      </c>
      <c r="J2079" s="9">
        <v>154.06</v>
      </c>
      <c r="K2079" s="9">
        <v>90.93</v>
      </c>
      <c r="L2079" s="9">
        <v>1376063.92</v>
      </c>
      <c r="M2079" s="9">
        <v>812186.76</v>
      </c>
      <c r="N2079" s="9">
        <v>563877.16</v>
      </c>
    </row>
    <row r="2080" spans="1:14" x14ac:dyDescent="0.25">
      <c r="A2080" t="s">
        <v>9</v>
      </c>
      <c r="B2080" t="s">
        <v>114</v>
      </c>
      <c r="C2080" t="s">
        <v>22</v>
      </c>
      <c r="D2080" t="s">
        <v>3</v>
      </c>
      <c r="E2080" t="s">
        <v>8</v>
      </c>
      <c r="F2080" s="5">
        <v>43950</v>
      </c>
      <c r="G2080">
        <v>709105527</v>
      </c>
      <c r="H2080" s="5">
        <v>43952</v>
      </c>
      <c r="I2080">
        <v>8938</v>
      </c>
      <c r="J2080" s="9">
        <v>109.28</v>
      </c>
      <c r="K2080" s="9">
        <v>35.840000000000003</v>
      </c>
      <c r="L2080" s="9">
        <v>976744.64</v>
      </c>
      <c r="M2080" s="9">
        <v>320337.91999999998</v>
      </c>
      <c r="N2080" s="9">
        <v>656406.72</v>
      </c>
    </row>
    <row r="2081" spans="1:14" x14ac:dyDescent="0.25">
      <c r="A2081" t="s">
        <v>12</v>
      </c>
      <c r="B2081" t="s">
        <v>172</v>
      </c>
      <c r="C2081" t="s">
        <v>29</v>
      </c>
      <c r="D2081" t="s">
        <v>7</v>
      </c>
      <c r="E2081" t="s">
        <v>4</v>
      </c>
      <c r="F2081" s="5">
        <v>44163</v>
      </c>
      <c r="G2081">
        <v>833340728</v>
      </c>
      <c r="H2081" s="5">
        <v>44164</v>
      </c>
      <c r="I2081">
        <v>2895</v>
      </c>
      <c r="J2081" s="9">
        <v>651.21</v>
      </c>
      <c r="K2081" s="9">
        <v>524.96</v>
      </c>
      <c r="L2081" s="9">
        <v>1885252.95</v>
      </c>
      <c r="M2081" s="9">
        <v>1519759.2</v>
      </c>
      <c r="N2081" s="9">
        <v>365493.75</v>
      </c>
    </row>
    <row r="2082" spans="1:14" x14ac:dyDescent="0.25">
      <c r="A2082" t="s">
        <v>9</v>
      </c>
      <c r="B2082" t="s">
        <v>69</v>
      </c>
      <c r="C2082" t="s">
        <v>36</v>
      </c>
      <c r="D2082" t="s">
        <v>3</v>
      </c>
      <c r="E2082" t="s">
        <v>23</v>
      </c>
      <c r="F2082" s="5">
        <v>42513</v>
      </c>
      <c r="G2082">
        <v>614321839</v>
      </c>
      <c r="H2082" s="5">
        <v>42556</v>
      </c>
      <c r="I2082">
        <v>339</v>
      </c>
      <c r="J2082" s="9">
        <v>421.89</v>
      </c>
      <c r="K2082" s="9">
        <v>364.69</v>
      </c>
      <c r="L2082" s="9">
        <v>143020.71</v>
      </c>
      <c r="M2082" s="9">
        <v>123629.91</v>
      </c>
      <c r="N2082" s="9">
        <v>19390.8</v>
      </c>
    </row>
    <row r="2083" spans="1:14" x14ac:dyDescent="0.25">
      <c r="A2083" t="s">
        <v>12</v>
      </c>
      <c r="B2083" t="s">
        <v>90</v>
      </c>
      <c r="C2083" t="s">
        <v>57</v>
      </c>
      <c r="D2083" t="s">
        <v>7</v>
      </c>
      <c r="E2083" t="s">
        <v>8</v>
      </c>
      <c r="F2083" s="5">
        <v>43635</v>
      </c>
      <c r="G2083">
        <v>217722690</v>
      </c>
      <c r="H2083" s="5">
        <v>43659</v>
      </c>
      <c r="I2083">
        <v>7837</v>
      </c>
      <c r="J2083" s="9">
        <v>154.06</v>
      </c>
      <c r="K2083" s="9">
        <v>90.93</v>
      </c>
      <c r="L2083" s="9">
        <v>1207368.22</v>
      </c>
      <c r="M2083" s="9">
        <v>712618.41</v>
      </c>
      <c r="N2083" s="9">
        <v>494749.81</v>
      </c>
    </row>
    <row r="2084" spans="1:14" x14ac:dyDescent="0.25">
      <c r="A2084" t="s">
        <v>9</v>
      </c>
      <c r="B2084" t="s">
        <v>89</v>
      </c>
      <c r="C2084" t="s">
        <v>31</v>
      </c>
      <c r="D2084" t="s">
        <v>3</v>
      </c>
      <c r="E2084" t="s">
        <v>15</v>
      </c>
      <c r="F2084" s="5">
        <v>44214</v>
      </c>
      <c r="G2084">
        <v>329529607</v>
      </c>
      <c r="H2084" s="5">
        <v>44219</v>
      </c>
      <c r="I2084">
        <v>3988</v>
      </c>
      <c r="J2084" s="9">
        <v>437.2</v>
      </c>
      <c r="K2084" s="9">
        <v>263.33</v>
      </c>
      <c r="L2084" s="9">
        <v>1743553.6</v>
      </c>
      <c r="M2084" s="9">
        <v>1050160.04</v>
      </c>
      <c r="N2084" s="9">
        <v>693393.56</v>
      </c>
    </row>
    <row r="2085" spans="1:14" x14ac:dyDescent="0.25">
      <c r="A2085" t="s">
        <v>9</v>
      </c>
      <c r="B2085" t="s">
        <v>208</v>
      </c>
      <c r="C2085" t="s">
        <v>31</v>
      </c>
      <c r="D2085" t="s">
        <v>3</v>
      </c>
      <c r="E2085" t="s">
        <v>8</v>
      </c>
      <c r="F2085" s="5">
        <v>43585</v>
      </c>
      <c r="G2085">
        <v>806041419</v>
      </c>
      <c r="H2085" s="5">
        <v>43621</v>
      </c>
      <c r="I2085">
        <v>4423</v>
      </c>
      <c r="J2085" s="9">
        <v>437.2</v>
      </c>
      <c r="K2085" s="9">
        <v>263.33</v>
      </c>
      <c r="L2085" s="9">
        <v>1933735.6</v>
      </c>
      <c r="M2085" s="9">
        <v>1164708.5900000001</v>
      </c>
      <c r="N2085" s="9">
        <v>769027.01</v>
      </c>
    </row>
    <row r="2086" spans="1:14" x14ac:dyDescent="0.25">
      <c r="A2086" t="s">
        <v>9</v>
      </c>
      <c r="B2086" t="s">
        <v>194</v>
      </c>
      <c r="C2086" t="s">
        <v>45</v>
      </c>
      <c r="D2086" t="s">
        <v>3</v>
      </c>
      <c r="E2086" t="s">
        <v>15</v>
      </c>
      <c r="F2086" s="5">
        <v>44711</v>
      </c>
      <c r="G2086">
        <v>223869454</v>
      </c>
      <c r="H2086" s="5">
        <v>44739</v>
      </c>
      <c r="I2086">
        <v>6801</v>
      </c>
      <c r="J2086" s="9">
        <v>9.33</v>
      </c>
      <c r="K2086" s="9">
        <v>6.92</v>
      </c>
      <c r="L2086" s="9">
        <v>63453.33</v>
      </c>
      <c r="M2086" s="9">
        <v>47062.92</v>
      </c>
      <c r="N2086" s="9">
        <v>16390.41</v>
      </c>
    </row>
    <row r="2087" spans="1:14" x14ac:dyDescent="0.25">
      <c r="A2087" t="s">
        <v>9</v>
      </c>
      <c r="B2087" t="s">
        <v>136</v>
      </c>
      <c r="C2087" t="s">
        <v>19</v>
      </c>
      <c r="D2087" t="s">
        <v>7</v>
      </c>
      <c r="E2087" t="s">
        <v>4</v>
      </c>
      <c r="F2087" s="5">
        <v>43979</v>
      </c>
      <c r="G2087">
        <v>829937541</v>
      </c>
      <c r="H2087" s="5">
        <v>44012</v>
      </c>
      <c r="I2087">
        <v>5816</v>
      </c>
      <c r="J2087" s="9">
        <v>81.73</v>
      </c>
      <c r="K2087" s="9">
        <v>56.67</v>
      </c>
      <c r="L2087" s="9">
        <v>475341.68</v>
      </c>
      <c r="M2087" s="9">
        <v>329592.71999999997</v>
      </c>
      <c r="N2087" s="9">
        <v>145748.96</v>
      </c>
    </row>
    <row r="2088" spans="1:14" x14ac:dyDescent="0.25">
      <c r="A2088" t="s">
        <v>12</v>
      </c>
      <c r="B2088" t="s">
        <v>16</v>
      </c>
      <c r="C2088" t="s">
        <v>11</v>
      </c>
      <c r="D2088" t="s">
        <v>3</v>
      </c>
      <c r="E2088" t="s">
        <v>15</v>
      </c>
      <c r="F2088" s="5">
        <v>42127</v>
      </c>
      <c r="G2088">
        <v>891482007</v>
      </c>
      <c r="H2088" s="5">
        <v>42140</v>
      </c>
      <c r="I2088">
        <v>8191</v>
      </c>
      <c r="J2088" s="9">
        <v>47.45</v>
      </c>
      <c r="K2088" s="9">
        <v>31.79</v>
      </c>
      <c r="L2088" s="9">
        <v>388662.95</v>
      </c>
      <c r="M2088" s="9">
        <v>260391.89</v>
      </c>
      <c r="N2088" s="9">
        <v>128271.06</v>
      </c>
    </row>
    <row r="2089" spans="1:14" x14ac:dyDescent="0.25">
      <c r="A2089" t="s">
        <v>9</v>
      </c>
      <c r="B2089" t="s">
        <v>152</v>
      </c>
      <c r="C2089" t="s">
        <v>31</v>
      </c>
      <c r="D2089" t="s">
        <v>3</v>
      </c>
      <c r="E2089" t="s">
        <v>15</v>
      </c>
      <c r="F2089" s="5">
        <v>44015</v>
      </c>
      <c r="G2089">
        <v>546051681</v>
      </c>
      <c r="H2089" s="5">
        <v>44037</v>
      </c>
      <c r="I2089">
        <v>7682</v>
      </c>
      <c r="J2089" s="9">
        <v>437.2</v>
      </c>
      <c r="K2089" s="9">
        <v>263.33</v>
      </c>
      <c r="L2089" s="9">
        <v>3358570.4</v>
      </c>
      <c r="M2089" s="9">
        <v>2022901.06</v>
      </c>
      <c r="N2089" s="9">
        <v>1335669.3400000001</v>
      </c>
    </row>
    <row r="2090" spans="1:14" x14ac:dyDescent="0.25">
      <c r="A2090" t="s">
        <v>12</v>
      </c>
      <c r="B2090" t="s">
        <v>180</v>
      </c>
      <c r="C2090" t="s">
        <v>2</v>
      </c>
      <c r="D2090" t="s">
        <v>7</v>
      </c>
      <c r="E2090" t="s">
        <v>8</v>
      </c>
      <c r="F2090" s="5">
        <v>43621</v>
      </c>
      <c r="G2090">
        <v>451507890</v>
      </c>
      <c r="H2090" s="5">
        <v>43644</v>
      </c>
      <c r="I2090">
        <v>73</v>
      </c>
      <c r="J2090" s="9">
        <v>255.28</v>
      </c>
      <c r="K2090" s="9">
        <v>159.41999999999999</v>
      </c>
      <c r="L2090" s="9">
        <v>18635.439999999999</v>
      </c>
      <c r="M2090" s="9">
        <v>11637.66</v>
      </c>
      <c r="N2090" s="9">
        <v>6997.78</v>
      </c>
    </row>
    <row r="2091" spans="1:14" x14ac:dyDescent="0.25">
      <c r="A2091" t="s">
        <v>9</v>
      </c>
      <c r="B2091" t="s">
        <v>51</v>
      </c>
      <c r="C2091" t="s">
        <v>31</v>
      </c>
      <c r="D2091" t="s">
        <v>7</v>
      </c>
      <c r="E2091" t="s">
        <v>23</v>
      </c>
      <c r="F2091" s="5">
        <v>42852</v>
      </c>
      <c r="G2091">
        <v>436024463</v>
      </c>
      <c r="H2091" s="5">
        <v>42874</v>
      </c>
      <c r="I2091">
        <v>8183</v>
      </c>
      <c r="J2091" s="9">
        <v>437.2</v>
      </c>
      <c r="K2091" s="9">
        <v>263.33</v>
      </c>
      <c r="L2091" s="9">
        <v>3577607.6</v>
      </c>
      <c r="M2091" s="9">
        <v>2154829.39</v>
      </c>
      <c r="N2091" s="9">
        <v>1422778.21</v>
      </c>
    </row>
    <row r="2092" spans="1:14" x14ac:dyDescent="0.25">
      <c r="A2092" t="s">
        <v>0</v>
      </c>
      <c r="B2092" t="s">
        <v>5</v>
      </c>
      <c r="C2092" t="s">
        <v>31</v>
      </c>
      <c r="D2092" t="s">
        <v>3</v>
      </c>
      <c r="E2092" t="s">
        <v>4</v>
      </c>
      <c r="F2092" s="5">
        <v>42699</v>
      </c>
      <c r="G2092">
        <v>848087728</v>
      </c>
      <c r="H2092" s="5">
        <v>42734</v>
      </c>
      <c r="I2092">
        <v>6860</v>
      </c>
      <c r="J2092" s="9">
        <v>437.2</v>
      </c>
      <c r="K2092" s="9">
        <v>263.33</v>
      </c>
      <c r="L2092" s="9">
        <v>2999192</v>
      </c>
      <c r="M2092" s="9">
        <v>1806443.8</v>
      </c>
      <c r="N2092" s="9">
        <v>1192748.2</v>
      </c>
    </row>
    <row r="2093" spans="1:14" x14ac:dyDescent="0.25">
      <c r="A2093" t="s">
        <v>9</v>
      </c>
      <c r="B2093" t="s">
        <v>63</v>
      </c>
      <c r="C2093" t="s">
        <v>65</v>
      </c>
      <c r="D2093" t="s">
        <v>3</v>
      </c>
      <c r="E2093" t="s">
        <v>15</v>
      </c>
      <c r="F2093" s="5">
        <v>42845</v>
      </c>
      <c r="G2093">
        <v>306496512</v>
      </c>
      <c r="H2093" s="5">
        <v>42861</v>
      </c>
      <c r="I2093">
        <v>7984</v>
      </c>
      <c r="J2093" s="9">
        <v>668.27</v>
      </c>
      <c r="K2093" s="9">
        <v>502.54</v>
      </c>
      <c r="L2093" s="9">
        <v>5335467.68</v>
      </c>
      <c r="M2093" s="9">
        <v>4012279.36</v>
      </c>
      <c r="N2093" s="9">
        <v>1323188.32</v>
      </c>
    </row>
    <row r="2094" spans="1:14" x14ac:dyDescent="0.25">
      <c r="A2094" t="s">
        <v>9</v>
      </c>
      <c r="B2094" t="s">
        <v>175</v>
      </c>
      <c r="C2094" t="s">
        <v>11</v>
      </c>
      <c r="D2094" t="s">
        <v>3</v>
      </c>
      <c r="E2094" t="s">
        <v>4</v>
      </c>
      <c r="F2094" s="5">
        <v>42791</v>
      </c>
      <c r="G2094">
        <v>650362145</v>
      </c>
      <c r="H2094" s="5">
        <v>42827</v>
      </c>
      <c r="I2094">
        <v>5466</v>
      </c>
      <c r="J2094" s="9">
        <v>47.45</v>
      </c>
      <c r="K2094" s="9">
        <v>31.79</v>
      </c>
      <c r="L2094" s="9">
        <v>259361.7</v>
      </c>
      <c r="M2094" s="9">
        <v>173764.14</v>
      </c>
      <c r="N2094" s="9">
        <v>85597.56</v>
      </c>
    </row>
    <row r="2095" spans="1:14" x14ac:dyDescent="0.25">
      <c r="A2095" t="s">
        <v>9</v>
      </c>
      <c r="B2095" t="s">
        <v>10</v>
      </c>
      <c r="C2095" t="s">
        <v>29</v>
      </c>
      <c r="D2095" t="s">
        <v>7</v>
      </c>
      <c r="E2095" t="s">
        <v>23</v>
      </c>
      <c r="F2095" s="5">
        <v>43962</v>
      </c>
      <c r="G2095">
        <v>189108455</v>
      </c>
      <c r="H2095" s="5">
        <v>44012</v>
      </c>
      <c r="I2095">
        <v>249</v>
      </c>
      <c r="J2095" s="9">
        <v>651.21</v>
      </c>
      <c r="K2095" s="9">
        <v>524.96</v>
      </c>
      <c r="L2095" s="9">
        <v>162151.29</v>
      </c>
      <c r="M2095" s="9">
        <v>130715.04</v>
      </c>
      <c r="N2095" s="9">
        <v>31436.25</v>
      </c>
    </row>
    <row r="2096" spans="1:14" x14ac:dyDescent="0.25">
      <c r="A2096" t="s">
        <v>9</v>
      </c>
      <c r="B2096" t="s">
        <v>161</v>
      </c>
      <c r="C2096" t="s">
        <v>45</v>
      </c>
      <c r="D2096" t="s">
        <v>7</v>
      </c>
      <c r="E2096" t="s">
        <v>15</v>
      </c>
      <c r="F2096" s="5">
        <v>42018</v>
      </c>
      <c r="G2096">
        <v>452471768</v>
      </c>
      <c r="H2096" s="5">
        <v>42045</v>
      </c>
      <c r="I2096">
        <v>5306</v>
      </c>
      <c r="J2096" s="9">
        <v>9.33</v>
      </c>
      <c r="K2096" s="9">
        <v>6.92</v>
      </c>
      <c r="L2096" s="9">
        <v>49504.98</v>
      </c>
      <c r="M2096" s="9">
        <v>36717.519999999997</v>
      </c>
      <c r="N2096" s="9">
        <v>12787.46</v>
      </c>
    </row>
    <row r="2097" spans="1:14" x14ac:dyDescent="0.25">
      <c r="A2097" t="s">
        <v>20</v>
      </c>
      <c r="B2097" t="s">
        <v>140</v>
      </c>
      <c r="C2097" t="s">
        <v>6</v>
      </c>
      <c r="D2097" t="s">
        <v>3</v>
      </c>
      <c r="E2097" t="s">
        <v>8</v>
      </c>
      <c r="F2097" s="5">
        <v>44513</v>
      </c>
      <c r="G2097">
        <v>340500915</v>
      </c>
      <c r="H2097" s="5">
        <v>44541</v>
      </c>
      <c r="I2097">
        <v>642</v>
      </c>
      <c r="J2097" s="9">
        <v>152.58000000000001</v>
      </c>
      <c r="K2097" s="9">
        <v>97.44</v>
      </c>
      <c r="L2097" s="9">
        <v>97956.36</v>
      </c>
      <c r="M2097" s="9">
        <v>62556.480000000003</v>
      </c>
      <c r="N2097" s="9">
        <v>35399.879999999997</v>
      </c>
    </row>
    <row r="2098" spans="1:14" x14ac:dyDescent="0.25">
      <c r="A2098" t="s">
        <v>12</v>
      </c>
      <c r="B2098" t="s">
        <v>129</v>
      </c>
      <c r="C2098" t="s">
        <v>31</v>
      </c>
      <c r="D2098" t="s">
        <v>3</v>
      </c>
      <c r="E2098" t="s">
        <v>8</v>
      </c>
      <c r="F2098" s="5">
        <v>43578</v>
      </c>
      <c r="G2098">
        <v>173557221</v>
      </c>
      <c r="H2098" s="5">
        <v>43601</v>
      </c>
      <c r="I2098">
        <v>8293</v>
      </c>
      <c r="J2098" s="9">
        <v>437.2</v>
      </c>
      <c r="K2098" s="9">
        <v>263.33</v>
      </c>
      <c r="L2098" s="9">
        <v>3625699.6</v>
      </c>
      <c r="M2098" s="9">
        <v>2183795.69</v>
      </c>
      <c r="N2098" s="9">
        <v>1441903.91</v>
      </c>
    </row>
    <row r="2099" spans="1:14" x14ac:dyDescent="0.25">
      <c r="A2099" t="s">
        <v>9</v>
      </c>
      <c r="B2099" t="s">
        <v>174</v>
      </c>
      <c r="C2099" t="s">
        <v>29</v>
      </c>
      <c r="D2099" t="s">
        <v>7</v>
      </c>
      <c r="E2099" t="s">
        <v>23</v>
      </c>
      <c r="F2099" s="5">
        <v>44545</v>
      </c>
      <c r="G2099">
        <v>342314517</v>
      </c>
      <c r="H2099" s="5">
        <v>44202</v>
      </c>
      <c r="I2099">
        <v>7327</v>
      </c>
      <c r="J2099" s="9">
        <v>651.21</v>
      </c>
      <c r="K2099" s="9">
        <v>524.96</v>
      </c>
      <c r="L2099" s="9">
        <v>4771415.67</v>
      </c>
      <c r="M2099" s="9">
        <v>3846381.92</v>
      </c>
      <c r="N2099" s="9">
        <v>925033.75</v>
      </c>
    </row>
    <row r="2100" spans="1:14" x14ac:dyDescent="0.25">
      <c r="A2100" t="s">
        <v>12</v>
      </c>
      <c r="B2100" t="s">
        <v>67</v>
      </c>
      <c r="C2100" t="s">
        <v>57</v>
      </c>
      <c r="D2100" t="s">
        <v>7</v>
      </c>
      <c r="E2100" t="s">
        <v>4</v>
      </c>
      <c r="F2100" s="5">
        <v>42592</v>
      </c>
      <c r="G2100">
        <v>857759130</v>
      </c>
      <c r="H2100" s="5">
        <v>42641</v>
      </c>
      <c r="I2100">
        <v>8843</v>
      </c>
      <c r="J2100" s="9">
        <v>154.06</v>
      </c>
      <c r="K2100" s="9">
        <v>90.93</v>
      </c>
      <c r="L2100" s="9">
        <v>1362352.58</v>
      </c>
      <c r="M2100" s="9">
        <v>804093.99</v>
      </c>
      <c r="N2100" s="9">
        <v>558258.59</v>
      </c>
    </row>
    <row r="2101" spans="1:14" x14ac:dyDescent="0.25">
      <c r="A2101" t="s">
        <v>9</v>
      </c>
      <c r="B2101" t="s">
        <v>202</v>
      </c>
      <c r="C2101" t="s">
        <v>2</v>
      </c>
      <c r="D2101" t="s">
        <v>7</v>
      </c>
      <c r="E2101" t="s">
        <v>23</v>
      </c>
      <c r="F2101" s="5">
        <v>44793</v>
      </c>
      <c r="G2101">
        <v>901189887</v>
      </c>
      <c r="H2101" s="5">
        <v>44807</v>
      </c>
      <c r="I2101">
        <v>969</v>
      </c>
      <c r="J2101" s="9">
        <v>255.28</v>
      </c>
      <c r="K2101" s="9">
        <v>159.41999999999999</v>
      </c>
      <c r="L2101" s="9">
        <v>247366.32</v>
      </c>
      <c r="M2101" s="9">
        <v>154477.98000000001</v>
      </c>
      <c r="N2101" s="9">
        <v>92888.34</v>
      </c>
    </row>
    <row r="2102" spans="1:14" x14ac:dyDescent="0.25">
      <c r="A2102" t="s">
        <v>9</v>
      </c>
      <c r="B2102" t="s">
        <v>173</v>
      </c>
      <c r="C2102" t="s">
        <v>14</v>
      </c>
      <c r="D2102" t="s">
        <v>7</v>
      </c>
      <c r="E2102" t="s">
        <v>4</v>
      </c>
      <c r="F2102" s="5">
        <v>42490</v>
      </c>
      <c r="G2102">
        <v>174218118</v>
      </c>
      <c r="H2102" s="5">
        <v>42534</v>
      </c>
      <c r="I2102">
        <v>3867</v>
      </c>
      <c r="J2102" s="9">
        <v>205.7</v>
      </c>
      <c r="K2102" s="9">
        <v>117.11</v>
      </c>
      <c r="L2102" s="9">
        <v>795441.9</v>
      </c>
      <c r="M2102" s="9">
        <v>452864.37</v>
      </c>
      <c r="N2102" s="9">
        <v>342577.53</v>
      </c>
    </row>
    <row r="2103" spans="1:14" x14ac:dyDescent="0.25">
      <c r="A2103" t="s">
        <v>9</v>
      </c>
      <c r="B2103" t="s">
        <v>174</v>
      </c>
      <c r="C2103" t="s">
        <v>29</v>
      </c>
      <c r="D2103" t="s">
        <v>7</v>
      </c>
      <c r="E2103" t="s">
        <v>15</v>
      </c>
      <c r="F2103" s="5">
        <v>42149</v>
      </c>
      <c r="G2103">
        <v>248767650</v>
      </c>
      <c r="H2103" s="5">
        <v>42198</v>
      </c>
      <c r="I2103">
        <v>4731</v>
      </c>
      <c r="J2103" s="9">
        <v>651.21</v>
      </c>
      <c r="K2103" s="9">
        <v>524.96</v>
      </c>
      <c r="L2103" s="9">
        <v>3080874.51</v>
      </c>
      <c r="M2103" s="9">
        <v>2483585.7599999998</v>
      </c>
      <c r="N2103" s="9">
        <v>597288.75</v>
      </c>
    </row>
    <row r="2104" spans="1:14" x14ac:dyDescent="0.25">
      <c r="A2104" t="s">
        <v>9</v>
      </c>
      <c r="B2104" t="s">
        <v>79</v>
      </c>
      <c r="C2104" t="s">
        <v>19</v>
      </c>
      <c r="D2104" t="s">
        <v>3</v>
      </c>
      <c r="E2104" t="s">
        <v>8</v>
      </c>
      <c r="F2104" s="5">
        <v>43585</v>
      </c>
      <c r="G2104">
        <v>517074811</v>
      </c>
      <c r="H2104" s="5">
        <v>43592</v>
      </c>
      <c r="I2104">
        <v>2782</v>
      </c>
      <c r="J2104" s="9">
        <v>81.73</v>
      </c>
      <c r="K2104" s="9">
        <v>56.67</v>
      </c>
      <c r="L2104" s="9">
        <v>227372.86</v>
      </c>
      <c r="M2104" s="9">
        <v>157655.94</v>
      </c>
      <c r="N2104" s="9">
        <v>69716.92</v>
      </c>
    </row>
    <row r="2105" spans="1:14" x14ac:dyDescent="0.25">
      <c r="A2105" t="s">
        <v>12</v>
      </c>
      <c r="B2105" t="s">
        <v>162</v>
      </c>
      <c r="C2105" t="s">
        <v>45</v>
      </c>
      <c r="D2105" t="s">
        <v>3</v>
      </c>
      <c r="E2105" t="s">
        <v>8</v>
      </c>
      <c r="F2105" s="5">
        <v>44158</v>
      </c>
      <c r="G2105">
        <v>441688430</v>
      </c>
      <c r="H2105" s="5">
        <v>44191</v>
      </c>
      <c r="I2105">
        <v>4277</v>
      </c>
      <c r="J2105" s="9">
        <v>9.33</v>
      </c>
      <c r="K2105" s="9">
        <v>6.92</v>
      </c>
      <c r="L2105" s="9">
        <v>39904.410000000003</v>
      </c>
      <c r="M2105" s="9">
        <v>29596.84</v>
      </c>
      <c r="N2105" s="9">
        <v>10307.57</v>
      </c>
    </row>
    <row r="2106" spans="1:14" x14ac:dyDescent="0.25">
      <c r="A2106" t="s">
        <v>20</v>
      </c>
      <c r="B2106" t="s">
        <v>81</v>
      </c>
      <c r="C2106" t="s">
        <v>22</v>
      </c>
      <c r="D2106" t="s">
        <v>7</v>
      </c>
      <c r="E2106" t="s">
        <v>4</v>
      </c>
      <c r="F2106" s="5">
        <v>44692</v>
      </c>
      <c r="G2106">
        <v>905469834</v>
      </c>
      <c r="H2106" s="5">
        <v>44696</v>
      </c>
      <c r="I2106">
        <v>7500</v>
      </c>
      <c r="J2106" s="9">
        <v>109.28</v>
      </c>
      <c r="K2106" s="9">
        <v>35.840000000000003</v>
      </c>
      <c r="L2106" s="9">
        <v>819600</v>
      </c>
      <c r="M2106" s="9">
        <v>268800</v>
      </c>
      <c r="N2106" s="9">
        <v>550800</v>
      </c>
    </row>
    <row r="2107" spans="1:14" x14ac:dyDescent="0.25">
      <c r="A2107" t="s">
        <v>9</v>
      </c>
      <c r="B2107" t="s">
        <v>83</v>
      </c>
      <c r="C2107" t="s">
        <v>65</v>
      </c>
      <c r="D2107" t="s">
        <v>7</v>
      </c>
      <c r="E2107" t="s">
        <v>4</v>
      </c>
      <c r="F2107" s="5">
        <v>43247</v>
      </c>
      <c r="G2107">
        <v>161592853</v>
      </c>
      <c r="H2107" s="5">
        <v>43284</v>
      </c>
      <c r="I2107">
        <v>7771</v>
      </c>
      <c r="J2107" s="9">
        <v>668.27</v>
      </c>
      <c r="K2107" s="9">
        <v>502.54</v>
      </c>
      <c r="L2107" s="9">
        <v>5193126.17</v>
      </c>
      <c r="M2107" s="9">
        <v>3905238.34</v>
      </c>
      <c r="N2107" s="9">
        <v>1287887.83</v>
      </c>
    </row>
    <row r="2108" spans="1:14" x14ac:dyDescent="0.25">
      <c r="A2108" t="s">
        <v>17</v>
      </c>
      <c r="B2108" t="s">
        <v>42</v>
      </c>
      <c r="C2108" t="s">
        <v>45</v>
      </c>
      <c r="D2108" t="s">
        <v>3</v>
      </c>
      <c r="E2108" t="s">
        <v>8</v>
      </c>
      <c r="F2108" s="5">
        <v>43853</v>
      </c>
      <c r="G2108">
        <v>583543813</v>
      </c>
      <c r="H2108" s="5">
        <v>43863</v>
      </c>
      <c r="I2108">
        <v>2437</v>
      </c>
      <c r="J2108" s="9">
        <v>9.33</v>
      </c>
      <c r="K2108" s="9">
        <v>6.92</v>
      </c>
      <c r="L2108" s="9">
        <v>22737.21</v>
      </c>
      <c r="M2108" s="9">
        <v>16864.04</v>
      </c>
      <c r="N2108" s="9">
        <v>5873.17</v>
      </c>
    </row>
    <row r="2109" spans="1:14" x14ac:dyDescent="0.25">
      <c r="A2109" t="s">
        <v>9</v>
      </c>
      <c r="B2109" t="s">
        <v>100</v>
      </c>
      <c r="C2109" t="s">
        <v>6</v>
      </c>
      <c r="D2109" t="s">
        <v>3</v>
      </c>
      <c r="E2109" t="s">
        <v>15</v>
      </c>
      <c r="F2109" s="5">
        <v>44694</v>
      </c>
      <c r="G2109">
        <v>115121543</v>
      </c>
      <c r="H2109" s="5">
        <v>44737</v>
      </c>
      <c r="I2109">
        <v>5878</v>
      </c>
      <c r="J2109" s="9">
        <v>152.58000000000001</v>
      </c>
      <c r="K2109" s="9">
        <v>97.44</v>
      </c>
      <c r="L2109" s="9">
        <v>896865.24</v>
      </c>
      <c r="M2109" s="9">
        <v>572752.31999999995</v>
      </c>
      <c r="N2109" s="9">
        <v>324112.92</v>
      </c>
    </row>
    <row r="2110" spans="1:14" x14ac:dyDescent="0.25">
      <c r="A2110" t="s">
        <v>9</v>
      </c>
      <c r="B2110" t="s">
        <v>173</v>
      </c>
      <c r="C2110" t="s">
        <v>36</v>
      </c>
      <c r="D2110" t="s">
        <v>3</v>
      </c>
      <c r="E2110" t="s">
        <v>23</v>
      </c>
      <c r="F2110" s="5">
        <v>42883</v>
      </c>
      <c r="G2110">
        <v>820437371</v>
      </c>
      <c r="H2110" s="5">
        <v>42897</v>
      </c>
      <c r="I2110">
        <v>4505</v>
      </c>
      <c r="J2110" s="9">
        <v>421.89</v>
      </c>
      <c r="K2110" s="9">
        <v>364.69</v>
      </c>
      <c r="L2110" s="9">
        <v>1900614.45</v>
      </c>
      <c r="M2110" s="9">
        <v>1642928.45</v>
      </c>
      <c r="N2110" s="9">
        <v>257686</v>
      </c>
    </row>
    <row r="2111" spans="1:14" x14ac:dyDescent="0.25">
      <c r="A2111" t="s">
        <v>9</v>
      </c>
      <c r="B2111" t="s">
        <v>121</v>
      </c>
      <c r="C2111" t="s">
        <v>29</v>
      </c>
      <c r="D2111" t="s">
        <v>7</v>
      </c>
      <c r="E2111" t="s">
        <v>23</v>
      </c>
      <c r="F2111" s="5">
        <v>42310</v>
      </c>
      <c r="G2111">
        <v>333915126</v>
      </c>
      <c r="H2111" s="5">
        <v>42355</v>
      </c>
      <c r="I2111">
        <v>1761</v>
      </c>
      <c r="J2111" s="9">
        <v>651.21</v>
      </c>
      <c r="K2111" s="9">
        <v>524.96</v>
      </c>
      <c r="L2111" s="9">
        <v>1146780.81</v>
      </c>
      <c r="M2111" s="9">
        <v>924454.56</v>
      </c>
      <c r="N2111" s="9">
        <v>222326.25</v>
      </c>
    </row>
    <row r="2112" spans="1:14" x14ac:dyDescent="0.25">
      <c r="A2112" t="s">
        <v>9</v>
      </c>
      <c r="B2112" t="s">
        <v>105</v>
      </c>
      <c r="C2112" t="s">
        <v>19</v>
      </c>
      <c r="D2112" t="s">
        <v>7</v>
      </c>
      <c r="E2112" t="s">
        <v>15</v>
      </c>
      <c r="F2112" s="5">
        <v>43867</v>
      </c>
      <c r="G2112">
        <v>410291135</v>
      </c>
      <c r="H2112" s="5">
        <v>43883</v>
      </c>
      <c r="I2112">
        <v>3119</v>
      </c>
      <c r="J2112" s="9">
        <v>81.73</v>
      </c>
      <c r="K2112" s="9">
        <v>56.67</v>
      </c>
      <c r="L2112" s="9">
        <v>254915.87</v>
      </c>
      <c r="M2112" s="9">
        <v>176753.73</v>
      </c>
      <c r="N2112" s="9">
        <v>78162.14</v>
      </c>
    </row>
    <row r="2113" spans="1:14" x14ac:dyDescent="0.25">
      <c r="A2113" t="s">
        <v>9</v>
      </c>
      <c r="B2113" t="s">
        <v>177</v>
      </c>
      <c r="C2113" t="s">
        <v>2</v>
      </c>
      <c r="D2113" t="s">
        <v>7</v>
      </c>
      <c r="E2113" t="s">
        <v>8</v>
      </c>
      <c r="F2113" s="5">
        <v>42910</v>
      </c>
      <c r="G2113">
        <v>174614226</v>
      </c>
      <c r="H2113" s="5">
        <v>42960</v>
      </c>
      <c r="I2113">
        <v>1085</v>
      </c>
      <c r="J2113" s="9">
        <v>255.28</v>
      </c>
      <c r="K2113" s="9">
        <v>159.41999999999999</v>
      </c>
      <c r="L2113" s="9">
        <v>276978.8</v>
      </c>
      <c r="M2113" s="9">
        <v>172970.7</v>
      </c>
      <c r="N2113" s="9">
        <v>104008.1</v>
      </c>
    </row>
    <row r="2114" spans="1:14" x14ac:dyDescent="0.25">
      <c r="A2114" t="s">
        <v>9</v>
      </c>
      <c r="B2114" t="s">
        <v>103</v>
      </c>
      <c r="C2114" t="s">
        <v>29</v>
      </c>
      <c r="D2114" t="s">
        <v>3</v>
      </c>
      <c r="E2114" t="s">
        <v>4</v>
      </c>
      <c r="F2114" s="5">
        <v>43115</v>
      </c>
      <c r="G2114">
        <v>172245728</v>
      </c>
      <c r="H2114" s="5">
        <v>43145</v>
      </c>
      <c r="I2114">
        <v>194</v>
      </c>
      <c r="J2114" s="9">
        <v>651.21</v>
      </c>
      <c r="K2114" s="9">
        <v>524.96</v>
      </c>
      <c r="L2114" s="9">
        <v>126334.74</v>
      </c>
      <c r="M2114" s="9">
        <v>101842.24000000001</v>
      </c>
      <c r="N2114" s="9">
        <v>24492.5</v>
      </c>
    </row>
    <row r="2115" spans="1:14" x14ac:dyDescent="0.25">
      <c r="A2115" t="s">
        <v>9</v>
      </c>
      <c r="B2115" t="s">
        <v>192</v>
      </c>
      <c r="C2115" t="s">
        <v>6</v>
      </c>
      <c r="D2115" t="s">
        <v>7</v>
      </c>
      <c r="E2115" t="s">
        <v>15</v>
      </c>
      <c r="F2115" s="5">
        <v>44349</v>
      </c>
      <c r="G2115">
        <v>118859469</v>
      </c>
      <c r="H2115" s="5">
        <v>44378</v>
      </c>
      <c r="I2115">
        <v>2013</v>
      </c>
      <c r="J2115" s="9">
        <v>152.58000000000001</v>
      </c>
      <c r="K2115" s="9">
        <v>97.44</v>
      </c>
      <c r="L2115" s="9">
        <v>307143.53999999998</v>
      </c>
      <c r="M2115" s="9">
        <v>196146.72</v>
      </c>
      <c r="N2115" s="9">
        <v>110996.82</v>
      </c>
    </row>
    <row r="2116" spans="1:14" x14ac:dyDescent="0.25">
      <c r="A2116" t="s">
        <v>17</v>
      </c>
      <c r="B2116" t="s">
        <v>43</v>
      </c>
      <c r="C2116" t="s">
        <v>22</v>
      </c>
      <c r="D2116" t="s">
        <v>3</v>
      </c>
      <c r="E2116" t="s">
        <v>23</v>
      </c>
      <c r="F2116" s="5">
        <v>44097</v>
      </c>
      <c r="G2116">
        <v>250441777</v>
      </c>
      <c r="H2116" s="5">
        <v>44129</v>
      </c>
      <c r="I2116">
        <v>142</v>
      </c>
      <c r="J2116" s="9">
        <v>109.28</v>
      </c>
      <c r="K2116" s="9">
        <v>35.840000000000003</v>
      </c>
      <c r="L2116" s="9">
        <v>15517.76</v>
      </c>
      <c r="M2116" s="9">
        <v>5089.28</v>
      </c>
      <c r="N2116" s="9">
        <v>10428.48</v>
      </c>
    </row>
    <row r="2117" spans="1:14" x14ac:dyDescent="0.25">
      <c r="A2117" t="s">
        <v>17</v>
      </c>
      <c r="B2117" t="s">
        <v>135</v>
      </c>
      <c r="C2117" t="s">
        <v>2</v>
      </c>
      <c r="D2117" t="s">
        <v>3</v>
      </c>
      <c r="E2117" t="s">
        <v>15</v>
      </c>
      <c r="F2117" s="5">
        <v>44858</v>
      </c>
      <c r="G2117">
        <v>873291480</v>
      </c>
      <c r="H2117" s="5">
        <v>44871</v>
      </c>
      <c r="I2117">
        <v>5210</v>
      </c>
      <c r="J2117" s="9">
        <v>255.28</v>
      </c>
      <c r="K2117" s="9">
        <v>159.41999999999999</v>
      </c>
      <c r="L2117" s="9">
        <v>1330008.8</v>
      </c>
      <c r="M2117" s="9">
        <v>830578.2</v>
      </c>
      <c r="N2117" s="9">
        <v>499430.6</v>
      </c>
    </row>
    <row r="2118" spans="1:14" x14ac:dyDescent="0.25">
      <c r="A2118" t="s">
        <v>12</v>
      </c>
      <c r="B2118" t="s">
        <v>162</v>
      </c>
      <c r="C2118" t="s">
        <v>11</v>
      </c>
      <c r="D2118" t="s">
        <v>3</v>
      </c>
      <c r="E2118" t="s">
        <v>15</v>
      </c>
      <c r="F2118" s="5">
        <v>43357</v>
      </c>
      <c r="G2118">
        <v>114019906</v>
      </c>
      <c r="H2118" s="5">
        <v>43367</v>
      </c>
      <c r="I2118">
        <v>9879</v>
      </c>
      <c r="J2118" s="9">
        <v>47.45</v>
      </c>
      <c r="K2118" s="9">
        <v>31.79</v>
      </c>
      <c r="L2118" s="9">
        <v>468758.55</v>
      </c>
      <c r="M2118" s="9">
        <v>314053.40999999997</v>
      </c>
      <c r="N2118" s="9">
        <v>154705.14000000001</v>
      </c>
    </row>
    <row r="2119" spans="1:14" x14ac:dyDescent="0.25">
      <c r="A2119" t="s">
        <v>9</v>
      </c>
      <c r="B2119" t="s">
        <v>193</v>
      </c>
      <c r="C2119" t="s">
        <v>31</v>
      </c>
      <c r="D2119" t="s">
        <v>7</v>
      </c>
      <c r="E2119" t="s">
        <v>23</v>
      </c>
      <c r="F2119" s="5">
        <v>42215</v>
      </c>
      <c r="G2119">
        <v>669550883</v>
      </c>
      <c r="H2119" s="5">
        <v>42263</v>
      </c>
      <c r="I2119">
        <v>3840</v>
      </c>
      <c r="J2119" s="9">
        <v>437.2</v>
      </c>
      <c r="K2119" s="9">
        <v>263.33</v>
      </c>
      <c r="L2119" s="9">
        <v>1678848</v>
      </c>
      <c r="M2119" s="9">
        <v>1011187.2</v>
      </c>
      <c r="N2119" s="9">
        <v>667660.80000000005</v>
      </c>
    </row>
    <row r="2120" spans="1:14" x14ac:dyDescent="0.25">
      <c r="A2120" t="s">
        <v>0</v>
      </c>
      <c r="B2120" t="s">
        <v>171</v>
      </c>
      <c r="C2120" t="s">
        <v>2</v>
      </c>
      <c r="D2120" t="s">
        <v>7</v>
      </c>
      <c r="E2120" t="s">
        <v>15</v>
      </c>
      <c r="F2120" s="5">
        <v>43554</v>
      </c>
      <c r="G2120">
        <v>357120740</v>
      </c>
      <c r="H2120" s="5">
        <v>43569</v>
      </c>
      <c r="I2120">
        <v>8818</v>
      </c>
      <c r="J2120" s="9">
        <v>255.28</v>
      </c>
      <c r="K2120" s="9">
        <v>159.41999999999999</v>
      </c>
      <c r="L2120" s="9">
        <v>2251059.04</v>
      </c>
      <c r="M2120" s="9">
        <v>1405765.56</v>
      </c>
      <c r="N2120" s="9">
        <v>845293.48</v>
      </c>
    </row>
    <row r="2121" spans="1:14" x14ac:dyDescent="0.25">
      <c r="A2121" t="s">
        <v>9</v>
      </c>
      <c r="B2121" t="s">
        <v>202</v>
      </c>
      <c r="C2121" t="s">
        <v>11</v>
      </c>
      <c r="D2121" t="s">
        <v>7</v>
      </c>
      <c r="E2121" t="s">
        <v>15</v>
      </c>
      <c r="F2121" s="5">
        <v>43966</v>
      </c>
      <c r="G2121">
        <v>664278304</v>
      </c>
      <c r="H2121" s="5">
        <v>44006</v>
      </c>
      <c r="I2121">
        <v>3567</v>
      </c>
      <c r="J2121" s="9">
        <v>47.45</v>
      </c>
      <c r="K2121" s="9">
        <v>31.79</v>
      </c>
      <c r="L2121" s="9">
        <v>169254.15</v>
      </c>
      <c r="M2121" s="9">
        <v>113394.93</v>
      </c>
      <c r="N2121" s="9">
        <v>55859.22</v>
      </c>
    </row>
    <row r="2122" spans="1:14" x14ac:dyDescent="0.25">
      <c r="A2122" t="s">
        <v>12</v>
      </c>
      <c r="B2122" t="s">
        <v>73</v>
      </c>
      <c r="C2122" t="s">
        <v>14</v>
      </c>
      <c r="D2122" t="s">
        <v>7</v>
      </c>
      <c r="E2122" t="s">
        <v>4</v>
      </c>
      <c r="F2122" s="5">
        <v>44235</v>
      </c>
      <c r="G2122">
        <v>898884904</v>
      </c>
      <c r="H2122" s="5">
        <v>44247</v>
      </c>
      <c r="I2122">
        <v>8873</v>
      </c>
      <c r="J2122" s="9">
        <v>205.7</v>
      </c>
      <c r="K2122" s="9">
        <v>117.11</v>
      </c>
      <c r="L2122" s="9">
        <v>1825176.1</v>
      </c>
      <c r="M2122" s="9">
        <v>1039117.03</v>
      </c>
      <c r="N2122" s="9">
        <v>786059.07</v>
      </c>
    </row>
    <row r="2123" spans="1:14" x14ac:dyDescent="0.25">
      <c r="A2123" t="s">
        <v>9</v>
      </c>
      <c r="B2123" t="s">
        <v>104</v>
      </c>
      <c r="C2123" t="s">
        <v>19</v>
      </c>
      <c r="D2123" t="s">
        <v>3</v>
      </c>
      <c r="E2123" t="s">
        <v>4</v>
      </c>
      <c r="F2123" s="5">
        <v>43999</v>
      </c>
      <c r="G2123">
        <v>439114367</v>
      </c>
      <c r="H2123" s="5">
        <v>44008</v>
      </c>
      <c r="I2123">
        <v>2554</v>
      </c>
      <c r="J2123" s="9">
        <v>81.73</v>
      </c>
      <c r="K2123" s="9">
        <v>56.67</v>
      </c>
      <c r="L2123" s="9">
        <v>208738.42</v>
      </c>
      <c r="M2123" s="9">
        <v>144735.18</v>
      </c>
      <c r="N2123" s="9">
        <v>64003.24</v>
      </c>
    </row>
    <row r="2124" spans="1:14" x14ac:dyDescent="0.25">
      <c r="A2124" t="s">
        <v>17</v>
      </c>
      <c r="B2124" t="s">
        <v>30</v>
      </c>
      <c r="C2124" t="s">
        <v>19</v>
      </c>
      <c r="D2124" t="s">
        <v>7</v>
      </c>
      <c r="E2124" t="s">
        <v>15</v>
      </c>
      <c r="F2124" s="5">
        <v>44171</v>
      </c>
      <c r="G2124">
        <v>983453023</v>
      </c>
      <c r="H2124" s="5">
        <v>44196</v>
      </c>
      <c r="I2124">
        <v>4459</v>
      </c>
      <c r="J2124" s="9">
        <v>81.73</v>
      </c>
      <c r="K2124" s="9">
        <v>56.67</v>
      </c>
      <c r="L2124" s="9">
        <v>364434.07</v>
      </c>
      <c r="M2124" s="9">
        <v>252691.53</v>
      </c>
      <c r="N2124" s="9">
        <v>111742.54</v>
      </c>
    </row>
    <row r="2125" spans="1:14" x14ac:dyDescent="0.25">
      <c r="A2125" t="s">
        <v>9</v>
      </c>
      <c r="B2125" t="s">
        <v>191</v>
      </c>
      <c r="C2125" t="s">
        <v>31</v>
      </c>
      <c r="D2125" t="s">
        <v>3</v>
      </c>
      <c r="E2125" t="s">
        <v>23</v>
      </c>
      <c r="F2125" s="5">
        <v>43783</v>
      </c>
      <c r="G2125">
        <v>700699698</v>
      </c>
      <c r="H2125" s="5">
        <v>43822</v>
      </c>
      <c r="I2125">
        <v>1467</v>
      </c>
      <c r="J2125" s="9">
        <v>437.2</v>
      </c>
      <c r="K2125" s="9">
        <v>263.33</v>
      </c>
      <c r="L2125" s="9">
        <v>641372.4</v>
      </c>
      <c r="M2125" s="9">
        <v>386305.11</v>
      </c>
      <c r="N2125" s="9">
        <v>255067.29</v>
      </c>
    </row>
    <row r="2126" spans="1:14" x14ac:dyDescent="0.25">
      <c r="A2126" t="s">
        <v>0</v>
      </c>
      <c r="B2126" t="s">
        <v>138</v>
      </c>
      <c r="C2126" t="s">
        <v>14</v>
      </c>
      <c r="D2126" t="s">
        <v>7</v>
      </c>
      <c r="E2126" t="s">
        <v>4</v>
      </c>
      <c r="F2126" s="5">
        <v>44603</v>
      </c>
      <c r="G2126">
        <v>979965722</v>
      </c>
      <c r="H2126" s="5">
        <v>44647</v>
      </c>
      <c r="I2126">
        <v>2489</v>
      </c>
      <c r="J2126" s="9">
        <v>205.7</v>
      </c>
      <c r="K2126" s="9">
        <v>117.11</v>
      </c>
      <c r="L2126" s="9">
        <v>511987.3</v>
      </c>
      <c r="M2126" s="9">
        <v>291486.78999999998</v>
      </c>
      <c r="N2126" s="9">
        <v>220500.51</v>
      </c>
    </row>
    <row r="2127" spans="1:14" x14ac:dyDescent="0.25">
      <c r="A2127" t="s">
        <v>0</v>
      </c>
      <c r="B2127" t="s">
        <v>50</v>
      </c>
      <c r="C2127" t="s">
        <v>29</v>
      </c>
      <c r="D2127" t="s">
        <v>3</v>
      </c>
      <c r="E2127" t="s">
        <v>8</v>
      </c>
      <c r="F2127" s="5">
        <v>42555</v>
      </c>
      <c r="G2127">
        <v>580674922</v>
      </c>
      <c r="H2127" s="5">
        <v>42577</v>
      </c>
      <c r="I2127">
        <v>3468</v>
      </c>
      <c r="J2127" s="9">
        <v>651.21</v>
      </c>
      <c r="K2127" s="9">
        <v>524.96</v>
      </c>
      <c r="L2127" s="9">
        <v>2258396.2799999998</v>
      </c>
      <c r="M2127" s="9">
        <v>1820561.28</v>
      </c>
      <c r="N2127" s="9">
        <v>437835</v>
      </c>
    </row>
    <row r="2128" spans="1:14" x14ac:dyDescent="0.25">
      <c r="A2128" t="s">
        <v>9</v>
      </c>
      <c r="B2128" t="s">
        <v>148</v>
      </c>
      <c r="C2128" t="s">
        <v>65</v>
      </c>
      <c r="D2128" t="s">
        <v>3</v>
      </c>
      <c r="E2128" t="s">
        <v>4</v>
      </c>
      <c r="F2128" s="5">
        <v>44227</v>
      </c>
      <c r="G2128">
        <v>582563626</v>
      </c>
      <c r="H2128" s="5">
        <v>44246</v>
      </c>
      <c r="I2128">
        <v>2378</v>
      </c>
      <c r="J2128" s="9">
        <v>668.27</v>
      </c>
      <c r="K2128" s="9">
        <v>502.54</v>
      </c>
      <c r="L2128" s="9">
        <v>1589146.06</v>
      </c>
      <c r="M2128" s="9">
        <v>1195040.1200000001</v>
      </c>
      <c r="N2128" s="9">
        <v>394105.94</v>
      </c>
    </row>
    <row r="2129" spans="1:14" x14ac:dyDescent="0.25">
      <c r="A2129" t="s">
        <v>17</v>
      </c>
      <c r="B2129" t="s">
        <v>131</v>
      </c>
      <c r="C2129" t="s">
        <v>6</v>
      </c>
      <c r="D2129" t="s">
        <v>7</v>
      </c>
      <c r="E2129" t="s">
        <v>8</v>
      </c>
      <c r="F2129" s="5">
        <v>43320</v>
      </c>
      <c r="G2129">
        <v>335680663</v>
      </c>
      <c r="H2129" s="5">
        <v>43337</v>
      </c>
      <c r="I2129">
        <v>4223</v>
      </c>
      <c r="J2129" s="9">
        <v>152.58000000000001</v>
      </c>
      <c r="K2129" s="9">
        <v>97.44</v>
      </c>
      <c r="L2129" s="9">
        <v>644345.34</v>
      </c>
      <c r="M2129" s="9">
        <v>411489.12</v>
      </c>
      <c r="N2129" s="9">
        <v>232856.22</v>
      </c>
    </row>
    <row r="2130" spans="1:14" x14ac:dyDescent="0.25">
      <c r="A2130" t="s">
        <v>9</v>
      </c>
      <c r="B2130" t="s">
        <v>202</v>
      </c>
      <c r="C2130" t="s">
        <v>57</v>
      </c>
      <c r="D2130" t="s">
        <v>3</v>
      </c>
      <c r="E2130" t="s">
        <v>15</v>
      </c>
      <c r="F2130" s="5">
        <v>44203</v>
      </c>
      <c r="G2130">
        <v>610387361</v>
      </c>
      <c r="H2130" s="5">
        <v>44216</v>
      </c>
      <c r="I2130">
        <v>6039</v>
      </c>
      <c r="J2130" s="9">
        <v>154.06</v>
      </c>
      <c r="K2130" s="9">
        <v>90.93</v>
      </c>
      <c r="L2130" s="9">
        <v>930368.34</v>
      </c>
      <c r="M2130" s="9">
        <v>549126.27</v>
      </c>
      <c r="N2130" s="9">
        <v>381242.07</v>
      </c>
    </row>
    <row r="2131" spans="1:14" x14ac:dyDescent="0.25">
      <c r="A2131" t="s">
        <v>20</v>
      </c>
      <c r="B2131" t="s">
        <v>198</v>
      </c>
      <c r="C2131" t="s">
        <v>22</v>
      </c>
      <c r="D2131" t="s">
        <v>3</v>
      </c>
      <c r="E2131" t="s">
        <v>8</v>
      </c>
      <c r="F2131" s="5">
        <v>44509</v>
      </c>
      <c r="G2131">
        <v>447357547</v>
      </c>
      <c r="H2131" s="5">
        <v>44552</v>
      </c>
      <c r="I2131">
        <v>1894</v>
      </c>
      <c r="J2131" s="9">
        <v>109.28</v>
      </c>
      <c r="K2131" s="9">
        <v>35.840000000000003</v>
      </c>
      <c r="L2131" s="9">
        <v>206976.32</v>
      </c>
      <c r="M2131" s="9">
        <v>67880.960000000006</v>
      </c>
      <c r="N2131" s="9">
        <v>139095.35999999999</v>
      </c>
    </row>
    <row r="2132" spans="1:14" x14ac:dyDescent="0.25">
      <c r="A2132" t="s">
        <v>0</v>
      </c>
      <c r="B2132" t="s">
        <v>5</v>
      </c>
      <c r="C2132" t="s">
        <v>19</v>
      </c>
      <c r="D2132" t="s">
        <v>3</v>
      </c>
      <c r="E2132" t="s">
        <v>23</v>
      </c>
      <c r="F2132" s="5">
        <v>43305</v>
      </c>
      <c r="G2132">
        <v>307577550</v>
      </c>
      <c r="H2132" s="5">
        <v>43308</v>
      </c>
      <c r="I2132">
        <v>7887</v>
      </c>
      <c r="J2132" s="9">
        <v>81.73</v>
      </c>
      <c r="K2132" s="9">
        <v>56.67</v>
      </c>
      <c r="L2132" s="9">
        <v>644604.51</v>
      </c>
      <c r="M2132" s="9">
        <v>446956.29</v>
      </c>
      <c r="N2132" s="9">
        <v>197648.22</v>
      </c>
    </row>
    <row r="2133" spans="1:14" x14ac:dyDescent="0.25">
      <c r="A2133" t="s">
        <v>0</v>
      </c>
      <c r="B2133" t="s">
        <v>171</v>
      </c>
      <c r="C2133" t="s">
        <v>31</v>
      </c>
      <c r="D2133" t="s">
        <v>3</v>
      </c>
      <c r="E2133" t="s">
        <v>23</v>
      </c>
      <c r="F2133" s="5">
        <v>43778</v>
      </c>
      <c r="G2133">
        <v>722346198</v>
      </c>
      <c r="H2133" s="5">
        <v>43810</v>
      </c>
      <c r="I2133">
        <v>7147</v>
      </c>
      <c r="J2133" s="9">
        <v>437.2</v>
      </c>
      <c r="K2133" s="9">
        <v>263.33</v>
      </c>
      <c r="L2133" s="9">
        <v>3124668.4</v>
      </c>
      <c r="M2133" s="9">
        <v>1882019.51</v>
      </c>
      <c r="N2133" s="9">
        <v>1242648.8899999999</v>
      </c>
    </row>
    <row r="2134" spans="1:14" x14ac:dyDescent="0.25">
      <c r="A2134" t="s">
        <v>9</v>
      </c>
      <c r="B2134" t="s">
        <v>91</v>
      </c>
      <c r="C2134" t="s">
        <v>6</v>
      </c>
      <c r="D2134" t="s">
        <v>3</v>
      </c>
      <c r="E2134" t="s">
        <v>4</v>
      </c>
      <c r="F2134" s="5">
        <v>43504</v>
      </c>
      <c r="G2134">
        <v>943274819</v>
      </c>
      <c r="H2134" s="5">
        <v>43532</v>
      </c>
      <c r="I2134">
        <v>4836</v>
      </c>
      <c r="J2134" s="9">
        <v>152.58000000000001</v>
      </c>
      <c r="K2134" s="9">
        <v>97.44</v>
      </c>
      <c r="L2134" s="9">
        <v>737876.88</v>
      </c>
      <c r="M2134" s="9">
        <v>471219.84</v>
      </c>
      <c r="N2134" s="9">
        <v>266657.03999999998</v>
      </c>
    </row>
    <row r="2135" spans="1:14" x14ac:dyDescent="0.25">
      <c r="A2135" t="s">
        <v>12</v>
      </c>
      <c r="B2135" t="s">
        <v>195</v>
      </c>
      <c r="C2135" t="s">
        <v>11</v>
      </c>
      <c r="D2135" t="s">
        <v>7</v>
      </c>
      <c r="E2135" t="s">
        <v>4</v>
      </c>
      <c r="F2135" s="5">
        <v>44177</v>
      </c>
      <c r="G2135">
        <v>292287242</v>
      </c>
      <c r="H2135" s="5">
        <v>43841</v>
      </c>
      <c r="I2135">
        <v>3145</v>
      </c>
      <c r="J2135" s="9">
        <v>47.45</v>
      </c>
      <c r="K2135" s="9">
        <v>31.79</v>
      </c>
      <c r="L2135" s="9">
        <v>149230.25</v>
      </c>
      <c r="M2135" s="9">
        <v>99979.55</v>
      </c>
      <c r="N2135" s="9">
        <v>49250.7</v>
      </c>
    </row>
    <row r="2136" spans="1:14" x14ac:dyDescent="0.25">
      <c r="A2136" t="s">
        <v>17</v>
      </c>
      <c r="B2136" t="s">
        <v>209</v>
      </c>
      <c r="C2136" t="s">
        <v>57</v>
      </c>
      <c r="D2136" t="s">
        <v>7</v>
      </c>
      <c r="E2136" t="s">
        <v>8</v>
      </c>
      <c r="F2136" s="5">
        <v>42035</v>
      </c>
      <c r="G2136">
        <v>411619794</v>
      </c>
      <c r="H2136" s="5">
        <v>42073</v>
      </c>
      <c r="I2136">
        <v>6299</v>
      </c>
      <c r="J2136" s="9">
        <v>154.06</v>
      </c>
      <c r="K2136" s="9">
        <v>90.93</v>
      </c>
      <c r="L2136" s="9">
        <v>970423.94</v>
      </c>
      <c r="M2136" s="9">
        <v>572768.06999999995</v>
      </c>
      <c r="N2136" s="9">
        <v>397655.87</v>
      </c>
    </row>
    <row r="2137" spans="1:14" x14ac:dyDescent="0.25">
      <c r="A2137" t="s">
        <v>9</v>
      </c>
      <c r="B2137" t="s">
        <v>134</v>
      </c>
      <c r="C2137" t="s">
        <v>29</v>
      </c>
      <c r="D2137" t="s">
        <v>3</v>
      </c>
      <c r="E2137" t="s">
        <v>23</v>
      </c>
      <c r="F2137" s="5">
        <v>44900</v>
      </c>
      <c r="G2137">
        <v>313821303</v>
      </c>
      <c r="H2137" s="5">
        <v>44578</v>
      </c>
      <c r="I2137">
        <v>5552</v>
      </c>
      <c r="J2137" s="9">
        <v>651.21</v>
      </c>
      <c r="K2137" s="9">
        <v>524.96</v>
      </c>
      <c r="L2137" s="9">
        <v>3615517.92</v>
      </c>
      <c r="M2137" s="9">
        <v>2914577.92</v>
      </c>
      <c r="N2137" s="9">
        <v>700940</v>
      </c>
    </row>
    <row r="2138" spans="1:14" x14ac:dyDescent="0.25">
      <c r="A2138" t="s">
        <v>9</v>
      </c>
      <c r="B2138" t="s">
        <v>184</v>
      </c>
      <c r="C2138" t="s">
        <v>11</v>
      </c>
      <c r="D2138" t="s">
        <v>3</v>
      </c>
      <c r="E2138" t="s">
        <v>4</v>
      </c>
      <c r="F2138" s="5">
        <v>42249</v>
      </c>
      <c r="G2138">
        <v>431753098</v>
      </c>
      <c r="H2138" s="5">
        <v>42296</v>
      </c>
      <c r="I2138">
        <v>4191</v>
      </c>
      <c r="J2138" s="9">
        <v>47.45</v>
      </c>
      <c r="K2138" s="9">
        <v>31.79</v>
      </c>
      <c r="L2138" s="9">
        <v>198862.95</v>
      </c>
      <c r="M2138" s="9">
        <v>133231.89000000001</v>
      </c>
      <c r="N2138" s="9">
        <v>65631.06</v>
      </c>
    </row>
    <row r="2139" spans="1:14" x14ac:dyDescent="0.25">
      <c r="A2139" t="s">
        <v>12</v>
      </c>
      <c r="B2139" t="s">
        <v>169</v>
      </c>
      <c r="C2139" t="s">
        <v>2</v>
      </c>
      <c r="D2139" t="s">
        <v>3</v>
      </c>
      <c r="E2139" t="s">
        <v>4</v>
      </c>
      <c r="F2139" s="5">
        <v>44377</v>
      </c>
      <c r="G2139">
        <v>368589007</v>
      </c>
      <c r="H2139" s="5">
        <v>44418</v>
      </c>
      <c r="I2139">
        <v>2533</v>
      </c>
      <c r="J2139" s="9">
        <v>255.28</v>
      </c>
      <c r="K2139" s="9">
        <v>159.41999999999999</v>
      </c>
      <c r="L2139" s="9">
        <v>646624.24</v>
      </c>
      <c r="M2139" s="9">
        <v>403810.86</v>
      </c>
      <c r="N2139" s="9">
        <v>242813.38</v>
      </c>
    </row>
    <row r="2140" spans="1:14" x14ac:dyDescent="0.25">
      <c r="A2140" t="s">
        <v>9</v>
      </c>
      <c r="B2140" t="s">
        <v>58</v>
      </c>
      <c r="C2140" t="s">
        <v>57</v>
      </c>
      <c r="D2140" t="s">
        <v>7</v>
      </c>
      <c r="E2140" t="s">
        <v>4</v>
      </c>
      <c r="F2140" s="5">
        <v>44539</v>
      </c>
      <c r="G2140">
        <v>247815358</v>
      </c>
      <c r="H2140" s="5">
        <v>44204</v>
      </c>
      <c r="I2140">
        <v>2926</v>
      </c>
      <c r="J2140" s="9">
        <v>154.06</v>
      </c>
      <c r="K2140" s="9">
        <v>90.93</v>
      </c>
      <c r="L2140" s="9">
        <v>450779.56</v>
      </c>
      <c r="M2140" s="9">
        <v>266061.18</v>
      </c>
      <c r="N2140" s="9">
        <v>184718.38</v>
      </c>
    </row>
    <row r="2141" spans="1:14" x14ac:dyDescent="0.25">
      <c r="A2141" t="s">
        <v>20</v>
      </c>
      <c r="B2141" t="s">
        <v>140</v>
      </c>
      <c r="C2141" t="s">
        <v>22</v>
      </c>
      <c r="D2141" t="s">
        <v>3</v>
      </c>
      <c r="E2141" t="s">
        <v>15</v>
      </c>
      <c r="F2141" s="5">
        <v>44076</v>
      </c>
      <c r="G2141">
        <v>263230979</v>
      </c>
      <c r="H2141" s="5">
        <v>44082</v>
      </c>
      <c r="I2141">
        <v>4751</v>
      </c>
      <c r="J2141" s="9">
        <v>109.28</v>
      </c>
      <c r="K2141" s="9">
        <v>35.840000000000003</v>
      </c>
      <c r="L2141" s="9">
        <v>519189.28</v>
      </c>
      <c r="M2141" s="9">
        <v>170275.84</v>
      </c>
      <c r="N2141" s="9">
        <v>348913.44</v>
      </c>
    </row>
    <row r="2142" spans="1:14" x14ac:dyDescent="0.25">
      <c r="A2142" t="s">
        <v>0</v>
      </c>
      <c r="B2142" t="s">
        <v>171</v>
      </c>
      <c r="C2142" t="s">
        <v>6</v>
      </c>
      <c r="D2142" t="s">
        <v>7</v>
      </c>
      <c r="E2142" t="s">
        <v>8</v>
      </c>
      <c r="F2142" s="5">
        <v>44717</v>
      </c>
      <c r="G2142">
        <v>228947198</v>
      </c>
      <c r="H2142" s="5">
        <v>44743</v>
      </c>
      <c r="I2142">
        <v>9418</v>
      </c>
      <c r="J2142" s="9">
        <v>152.58000000000001</v>
      </c>
      <c r="K2142" s="9">
        <v>97.44</v>
      </c>
      <c r="L2142" s="9">
        <v>1436998.44</v>
      </c>
      <c r="M2142" s="9">
        <v>917689.92</v>
      </c>
      <c r="N2142" s="9">
        <v>519308.52</v>
      </c>
    </row>
    <row r="2143" spans="1:14" x14ac:dyDescent="0.25">
      <c r="A2143" t="s">
        <v>9</v>
      </c>
      <c r="B2143" t="s">
        <v>156</v>
      </c>
      <c r="C2143" t="s">
        <v>57</v>
      </c>
      <c r="D2143" t="s">
        <v>7</v>
      </c>
      <c r="E2143" t="s">
        <v>8</v>
      </c>
      <c r="F2143" s="5">
        <v>43233</v>
      </c>
      <c r="G2143">
        <v>929387843</v>
      </c>
      <c r="H2143" s="5">
        <v>43266</v>
      </c>
      <c r="I2143">
        <v>5371</v>
      </c>
      <c r="J2143" s="9">
        <v>154.06</v>
      </c>
      <c r="K2143" s="9">
        <v>90.93</v>
      </c>
      <c r="L2143" s="9">
        <v>827456.26</v>
      </c>
      <c r="M2143" s="9">
        <v>488385.03</v>
      </c>
      <c r="N2143" s="9">
        <v>339071.23</v>
      </c>
    </row>
    <row r="2144" spans="1:14" x14ac:dyDescent="0.25">
      <c r="A2144" t="s">
        <v>9</v>
      </c>
      <c r="B2144" t="s">
        <v>24</v>
      </c>
      <c r="C2144" t="s">
        <v>65</v>
      </c>
      <c r="D2144" t="s">
        <v>3</v>
      </c>
      <c r="E2144" t="s">
        <v>8</v>
      </c>
      <c r="F2144" s="5">
        <v>44558</v>
      </c>
      <c r="G2144">
        <v>969289243</v>
      </c>
      <c r="H2144" s="5">
        <v>44229</v>
      </c>
      <c r="I2144">
        <v>3082</v>
      </c>
      <c r="J2144" s="9">
        <v>668.27</v>
      </c>
      <c r="K2144" s="9">
        <v>502.54</v>
      </c>
      <c r="L2144" s="9">
        <v>2059608.14</v>
      </c>
      <c r="M2144" s="9">
        <v>1548828.28</v>
      </c>
      <c r="N2144" s="9">
        <v>510779.86</v>
      </c>
    </row>
    <row r="2145" spans="1:14" x14ac:dyDescent="0.25">
      <c r="A2145" t="s">
        <v>9</v>
      </c>
      <c r="B2145" t="s">
        <v>100</v>
      </c>
      <c r="C2145" t="s">
        <v>29</v>
      </c>
      <c r="D2145" t="s">
        <v>7</v>
      </c>
      <c r="E2145" t="s">
        <v>4</v>
      </c>
      <c r="F2145" s="5">
        <v>44856</v>
      </c>
      <c r="G2145">
        <v>823700225</v>
      </c>
      <c r="H2145" s="5">
        <v>44886</v>
      </c>
      <c r="I2145">
        <v>56</v>
      </c>
      <c r="J2145" s="9">
        <v>651.21</v>
      </c>
      <c r="K2145" s="9">
        <v>524.96</v>
      </c>
      <c r="L2145" s="9">
        <v>36467.760000000002</v>
      </c>
      <c r="M2145" s="9">
        <v>29397.759999999998</v>
      </c>
      <c r="N2145" s="9">
        <v>7070</v>
      </c>
    </row>
    <row r="2146" spans="1:14" x14ac:dyDescent="0.25">
      <c r="A2146" t="s">
        <v>12</v>
      </c>
      <c r="B2146" t="s">
        <v>16</v>
      </c>
      <c r="C2146" t="s">
        <v>22</v>
      </c>
      <c r="D2146" t="s">
        <v>3</v>
      </c>
      <c r="E2146" t="s">
        <v>8</v>
      </c>
      <c r="F2146" s="5">
        <v>44493</v>
      </c>
      <c r="G2146">
        <v>587982118</v>
      </c>
      <c r="H2146" s="5">
        <v>44517</v>
      </c>
      <c r="I2146">
        <v>5830</v>
      </c>
      <c r="J2146" s="9">
        <v>109.28</v>
      </c>
      <c r="K2146" s="9">
        <v>35.840000000000003</v>
      </c>
      <c r="L2146" s="9">
        <v>637102.4</v>
      </c>
      <c r="M2146" s="9">
        <v>208947.20000000001</v>
      </c>
      <c r="N2146" s="9">
        <v>428155.2</v>
      </c>
    </row>
    <row r="2147" spans="1:14" x14ac:dyDescent="0.25">
      <c r="A2147" t="s">
        <v>17</v>
      </c>
      <c r="B2147" t="s">
        <v>135</v>
      </c>
      <c r="C2147" t="s">
        <v>14</v>
      </c>
      <c r="D2147" t="s">
        <v>3</v>
      </c>
      <c r="E2147" t="s">
        <v>8</v>
      </c>
      <c r="F2147" s="5">
        <v>43564</v>
      </c>
      <c r="G2147">
        <v>427808749</v>
      </c>
      <c r="H2147" s="5">
        <v>43579</v>
      </c>
      <c r="I2147">
        <v>6971</v>
      </c>
      <c r="J2147" s="9">
        <v>205.7</v>
      </c>
      <c r="K2147" s="9">
        <v>117.11</v>
      </c>
      <c r="L2147" s="9">
        <v>1433934.7</v>
      </c>
      <c r="M2147" s="9">
        <v>816373.81</v>
      </c>
      <c r="N2147" s="9">
        <v>617560.89</v>
      </c>
    </row>
    <row r="2148" spans="1:14" x14ac:dyDescent="0.25">
      <c r="A2148" t="s">
        <v>0</v>
      </c>
      <c r="B2148" t="s">
        <v>147</v>
      </c>
      <c r="C2148" t="s">
        <v>65</v>
      </c>
      <c r="D2148" t="s">
        <v>7</v>
      </c>
      <c r="E2148" t="s">
        <v>23</v>
      </c>
      <c r="F2148" s="5">
        <v>43294</v>
      </c>
      <c r="G2148">
        <v>129166448</v>
      </c>
      <c r="H2148" s="5">
        <v>43309</v>
      </c>
      <c r="I2148">
        <v>2077</v>
      </c>
      <c r="J2148" s="9">
        <v>668.27</v>
      </c>
      <c r="K2148" s="9">
        <v>502.54</v>
      </c>
      <c r="L2148" s="9">
        <v>1387996.79</v>
      </c>
      <c r="M2148" s="9">
        <v>1043775.58</v>
      </c>
      <c r="N2148" s="9">
        <v>344221.21</v>
      </c>
    </row>
    <row r="2149" spans="1:14" x14ac:dyDescent="0.25">
      <c r="A2149" t="s">
        <v>12</v>
      </c>
      <c r="B2149" t="s">
        <v>150</v>
      </c>
      <c r="C2149" t="s">
        <v>19</v>
      </c>
      <c r="D2149" t="s">
        <v>7</v>
      </c>
      <c r="E2149" t="s">
        <v>23</v>
      </c>
      <c r="F2149" s="5">
        <v>43904</v>
      </c>
      <c r="G2149">
        <v>448354041</v>
      </c>
      <c r="H2149" s="5">
        <v>43926</v>
      </c>
      <c r="I2149">
        <v>6779</v>
      </c>
      <c r="J2149" s="9">
        <v>81.73</v>
      </c>
      <c r="K2149" s="9">
        <v>56.67</v>
      </c>
      <c r="L2149" s="9">
        <v>554047.67000000004</v>
      </c>
      <c r="M2149" s="9">
        <v>384165.93</v>
      </c>
      <c r="N2149" s="9">
        <v>169881.74</v>
      </c>
    </row>
    <row r="2150" spans="1:14" x14ac:dyDescent="0.25">
      <c r="A2150" t="s">
        <v>9</v>
      </c>
      <c r="B2150" t="s">
        <v>114</v>
      </c>
      <c r="C2150" t="s">
        <v>6</v>
      </c>
      <c r="D2150" t="s">
        <v>7</v>
      </c>
      <c r="E2150" t="s">
        <v>4</v>
      </c>
      <c r="F2150" s="5">
        <v>44394</v>
      </c>
      <c r="G2150">
        <v>861982858</v>
      </c>
      <c r="H2150" s="5">
        <v>44443</v>
      </c>
      <c r="I2150">
        <v>8738</v>
      </c>
      <c r="J2150" s="9">
        <v>152.58000000000001</v>
      </c>
      <c r="K2150" s="9">
        <v>97.44</v>
      </c>
      <c r="L2150" s="9">
        <v>1333244.04</v>
      </c>
      <c r="M2150" s="9">
        <v>851430.72</v>
      </c>
      <c r="N2150" s="9">
        <v>481813.32</v>
      </c>
    </row>
    <row r="2151" spans="1:14" x14ac:dyDescent="0.25">
      <c r="A2151" t="s">
        <v>12</v>
      </c>
      <c r="B2151" t="s">
        <v>127</v>
      </c>
      <c r="C2151" t="s">
        <v>36</v>
      </c>
      <c r="D2151" t="s">
        <v>3</v>
      </c>
      <c r="E2151" t="s">
        <v>8</v>
      </c>
      <c r="F2151" s="5">
        <v>42034</v>
      </c>
      <c r="G2151">
        <v>916976726</v>
      </c>
      <c r="H2151" s="5">
        <v>42079</v>
      </c>
      <c r="I2151">
        <v>2645</v>
      </c>
      <c r="J2151" s="9">
        <v>421.89</v>
      </c>
      <c r="K2151" s="9">
        <v>364.69</v>
      </c>
      <c r="L2151" s="9">
        <v>1115899.05</v>
      </c>
      <c r="M2151" s="9">
        <v>964605.05</v>
      </c>
      <c r="N2151" s="9">
        <v>151294</v>
      </c>
    </row>
    <row r="2152" spans="1:14" x14ac:dyDescent="0.25">
      <c r="A2152" t="s">
        <v>9</v>
      </c>
      <c r="B2152" t="s">
        <v>155</v>
      </c>
      <c r="C2152" t="s">
        <v>29</v>
      </c>
      <c r="D2152" t="s">
        <v>3</v>
      </c>
      <c r="E2152" t="s">
        <v>15</v>
      </c>
      <c r="F2152" s="5">
        <v>44296</v>
      </c>
      <c r="G2152">
        <v>680571973</v>
      </c>
      <c r="H2152" s="5">
        <v>44321</v>
      </c>
      <c r="I2152">
        <v>5225</v>
      </c>
      <c r="J2152" s="9">
        <v>651.21</v>
      </c>
      <c r="K2152" s="9">
        <v>524.96</v>
      </c>
      <c r="L2152" s="9">
        <v>3402572.25</v>
      </c>
      <c r="M2152" s="9">
        <v>2742916</v>
      </c>
      <c r="N2152" s="9">
        <v>659656.25</v>
      </c>
    </row>
    <row r="2153" spans="1:14" x14ac:dyDescent="0.25">
      <c r="A2153" t="s">
        <v>9</v>
      </c>
      <c r="B2153" t="s">
        <v>167</v>
      </c>
      <c r="C2153" t="s">
        <v>36</v>
      </c>
      <c r="D2153" t="s">
        <v>3</v>
      </c>
      <c r="E2153" t="s">
        <v>4</v>
      </c>
      <c r="F2153" s="5">
        <v>42421</v>
      </c>
      <c r="G2153">
        <v>290317428</v>
      </c>
      <c r="H2153" s="5">
        <v>42462</v>
      </c>
      <c r="I2153">
        <v>233</v>
      </c>
      <c r="J2153" s="9">
        <v>421.89</v>
      </c>
      <c r="K2153" s="9">
        <v>364.69</v>
      </c>
      <c r="L2153" s="9">
        <v>98300.37</v>
      </c>
      <c r="M2153" s="9">
        <v>84972.77</v>
      </c>
      <c r="N2153" s="9">
        <v>13327.6</v>
      </c>
    </row>
    <row r="2154" spans="1:14" x14ac:dyDescent="0.25">
      <c r="A2154" t="s">
        <v>12</v>
      </c>
      <c r="B2154" t="s">
        <v>150</v>
      </c>
      <c r="C2154" t="s">
        <v>29</v>
      </c>
      <c r="D2154" t="s">
        <v>3</v>
      </c>
      <c r="E2154" t="s">
        <v>23</v>
      </c>
      <c r="F2154" s="5">
        <v>42544</v>
      </c>
      <c r="G2154">
        <v>404074418</v>
      </c>
      <c r="H2154" s="5">
        <v>42551</v>
      </c>
      <c r="I2154">
        <v>3455</v>
      </c>
      <c r="J2154" s="9">
        <v>651.21</v>
      </c>
      <c r="K2154" s="9">
        <v>524.96</v>
      </c>
      <c r="L2154" s="9">
        <v>2249930.5499999998</v>
      </c>
      <c r="M2154" s="9">
        <v>1813736.8</v>
      </c>
      <c r="N2154" s="9">
        <v>436193.75</v>
      </c>
    </row>
    <row r="2155" spans="1:14" x14ac:dyDescent="0.25">
      <c r="A2155" t="s">
        <v>39</v>
      </c>
      <c r="B2155" t="s">
        <v>196</v>
      </c>
      <c r="C2155" t="s">
        <v>6</v>
      </c>
      <c r="D2155" t="s">
        <v>7</v>
      </c>
      <c r="E2155" t="s">
        <v>23</v>
      </c>
      <c r="F2155" s="5">
        <v>44381</v>
      </c>
      <c r="G2155">
        <v>850016772</v>
      </c>
      <c r="H2155" s="5">
        <v>44411</v>
      </c>
      <c r="I2155">
        <v>7707</v>
      </c>
      <c r="J2155" s="9">
        <v>152.58000000000001</v>
      </c>
      <c r="K2155" s="9">
        <v>97.44</v>
      </c>
      <c r="L2155" s="9">
        <v>1175934.06</v>
      </c>
      <c r="M2155" s="9">
        <v>750970.08</v>
      </c>
      <c r="N2155" s="9">
        <v>424963.98</v>
      </c>
    </row>
    <row r="2156" spans="1:14" x14ac:dyDescent="0.25">
      <c r="A2156" t="s">
        <v>0</v>
      </c>
      <c r="B2156" t="s">
        <v>147</v>
      </c>
      <c r="C2156" t="s">
        <v>57</v>
      </c>
      <c r="D2156" t="s">
        <v>7</v>
      </c>
      <c r="E2156" t="s">
        <v>23</v>
      </c>
      <c r="F2156" s="5">
        <v>42609</v>
      </c>
      <c r="G2156">
        <v>176630818</v>
      </c>
      <c r="H2156" s="5">
        <v>42632</v>
      </c>
      <c r="I2156">
        <v>7839</v>
      </c>
      <c r="J2156" s="9">
        <v>154.06</v>
      </c>
      <c r="K2156" s="9">
        <v>90.93</v>
      </c>
      <c r="L2156" s="9">
        <v>1207676.3400000001</v>
      </c>
      <c r="M2156" s="9">
        <v>712800.27</v>
      </c>
      <c r="N2156" s="9">
        <v>494876.07</v>
      </c>
    </row>
    <row r="2157" spans="1:14" x14ac:dyDescent="0.25">
      <c r="A2157" t="s">
        <v>17</v>
      </c>
      <c r="B2157" t="s">
        <v>25</v>
      </c>
      <c r="C2157" t="s">
        <v>36</v>
      </c>
      <c r="D2157" t="s">
        <v>7</v>
      </c>
      <c r="E2157" t="s">
        <v>23</v>
      </c>
      <c r="F2157" s="5">
        <v>43225</v>
      </c>
      <c r="G2157">
        <v>602715384</v>
      </c>
      <c r="H2157" s="5">
        <v>43269</v>
      </c>
      <c r="I2157">
        <v>5731</v>
      </c>
      <c r="J2157" s="9">
        <v>421.89</v>
      </c>
      <c r="K2157" s="9">
        <v>364.69</v>
      </c>
      <c r="L2157" s="9">
        <v>2417851.59</v>
      </c>
      <c r="M2157" s="9">
        <v>2090038.39</v>
      </c>
      <c r="N2157" s="9">
        <v>327813.2</v>
      </c>
    </row>
    <row r="2158" spans="1:14" x14ac:dyDescent="0.25">
      <c r="A2158" t="s">
        <v>17</v>
      </c>
      <c r="B2158" t="s">
        <v>59</v>
      </c>
      <c r="C2158" t="s">
        <v>19</v>
      </c>
      <c r="D2158" t="s">
        <v>3</v>
      </c>
      <c r="E2158" t="s">
        <v>15</v>
      </c>
      <c r="F2158" s="5">
        <v>44842</v>
      </c>
      <c r="G2158">
        <v>367381799</v>
      </c>
      <c r="H2158" s="5">
        <v>44851</v>
      </c>
      <c r="I2158">
        <v>5293</v>
      </c>
      <c r="J2158" s="9">
        <v>81.73</v>
      </c>
      <c r="K2158" s="9">
        <v>56.67</v>
      </c>
      <c r="L2158" s="9">
        <v>432596.89</v>
      </c>
      <c r="M2158" s="9">
        <v>299954.31</v>
      </c>
      <c r="N2158" s="9">
        <v>132642.57999999999</v>
      </c>
    </row>
    <row r="2159" spans="1:14" x14ac:dyDescent="0.25">
      <c r="A2159" t="s">
        <v>17</v>
      </c>
      <c r="B2159" t="s">
        <v>85</v>
      </c>
      <c r="C2159" t="s">
        <v>45</v>
      </c>
      <c r="D2159" t="s">
        <v>3</v>
      </c>
      <c r="E2159" t="s">
        <v>4</v>
      </c>
      <c r="F2159" s="5">
        <v>42730</v>
      </c>
      <c r="G2159">
        <v>480053889</v>
      </c>
      <c r="H2159" s="5">
        <v>42757</v>
      </c>
      <c r="I2159">
        <v>7469</v>
      </c>
      <c r="J2159" s="9">
        <v>9.33</v>
      </c>
      <c r="K2159" s="9">
        <v>6.92</v>
      </c>
      <c r="L2159" s="9">
        <v>69685.77</v>
      </c>
      <c r="M2159" s="9">
        <v>51685.48</v>
      </c>
      <c r="N2159" s="9">
        <v>18000.29</v>
      </c>
    </row>
    <row r="2160" spans="1:14" x14ac:dyDescent="0.25">
      <c r="A2160" t="s">
        <v>12</v>
      </c>
      <c r="B2160" t="s">
        <v>169</v>
      </c>
      <c r="C2160" t="s">
        <v>29</v>
      </c>
      <c r="D2160" t="s">
        <v>7</v>
      </c>
      <c r="E2160" t="s">
        <v>15</v>
      </c>
      <c r="F2160" s="5">
        <v>43400</v>
      </c>
      <c r="G2160">
        <v>670467984</v>
      </c>
      <c r="H2160" s="5">
        <v>43417</v>
      </c>
      <c r="I2160">
        <v>5231</v>
      </c>
      <c r="J2160" s="9">
        <v>651.21</v>
      </c>
      <c r="K2160" s="9">
        <v>524.96</v>
      </c>
      <c r="L2160" s="9">
        <v>3406479.51</v>
      </c>
      <c r="M2160" s="9">
        <v>2746065.76</v>
      </c>
      <c r="N2160" s="9">
        <v>660413.75</v>
      </c>
    </row>
    <row r="2161" spans="1:14" x14ac:dyDescent="0.25">
      <c r="A2161" t="s">
        <v>9</v>
      </c>
      <c r="B2161" t="s">
        <v>113</v>
      </c>
      <c r="C2161" t="s">
        <v>19</v>
      </c>
      <c r="D2161" t="s">
        <v>3</v>
      </c>
      <c r="E2161" t="s">
        <v>8</v>
      </c>
      <c r="F2161" s="5">
        <v>43710</v>
      </c>
      <c r="G2161">
        <v>738672912</v>
      </c>
      <c r="H2161" s="5">
        <v>43748</v>
      </c>
      <c r="I2161">
        <v>8584</v>
      </c>
      <c r="J2161" s="9">
        <v>81.73</v>
      </c>
      <c r="K2161" s="9">
        <v>56.67</v>
      </c>
      <c r="L2161" s="9">
        <v>701570.32</v>
      </c>
      <c r="M2161" s="9">
        <v>486455.28</v>
      </c>
      <c r="N2161" s="9">
        <v>215115.04</v>
      </c>
    </row>
    <row r="2162" spans="1:14" x14ac:dyDescent="0.25">
      <c r="A2162" t="s">
        <v>9</v>
      </c>
      <c r="B2162" t="s">
        <v>105</v>
      </c>
      <c r="C2162" t="s">
        <v>22</v>
      </c>
      <c r="D2162" t="s">
        <v>7</v>
      </c>
      <c r="E2162" t="s">
        <v>8</v>
      </c>
      <c r="F2162" s="5">
        <v>42523</v>
      </c>
      <c r="G2162">
        <v>105030000</v>
      </c>
      <c r="H2162" s="5">
        <v>42534</v>
      </c>
      <c r="I2162">
        <v>9566</v>
      </c>
      <c r="J2162" s="9">
        <v>109.28</v>
      </c>
      <c r="K2162" s="9">
        <v>35.840000000000003</v>
      </c>
      <c r="L2162" s="9">
        <v>1045372.48</v>
      </c>
      <c r="M2162" s="9">
        <v>342845.44</v>
      </c>
      <c r="N2162" s="9">
        <v>702527.04</v>
      </c>
    </row>
    <row r="2163" spans="1:14" x14ac:dyDescent="0.25">
      <c r="A2163" t="s">
        <v>9</v>
      </c>
      <c r="B2163" t="s">
        <v>68</v>
      </c>
      <c r="C2163" t="s">
        <v>11</v>
      </c>
      <c r="D2163" t="s">
        <v>3</v>
      </c>
      <c r="E2163" t="s">
        <v>23</v>
      </c>
      <c r="F2163" s="5">
        <v>42247</v>
      </c>
      <c r="G2163">
        <v>960213077</v>
      </c>
      <c r="H2163" s="5">
        <v>42293</v>
      </c>
      <c r="I2163">
        <v>7242</v>
      </c>
      <c r="J2163" s="9">
        <v>47.45</v>
      </c>
      <c r="K2163" s="9">
        <v>31.79</v>
      </c>
      <c r="L2163" s="9">
        <v>343632.9</v>
      </c>
      <c r="M2163" s="9">
        <v>230223.18</v>
      </c>
      <c r="N2163" s="9">
        <v>113409.72</v>
      </c>
    </row>
    <row r="2164" spans="1:14" x14ac:dyDescent="0.25">
      <c r="A2164" t="s">
        <v>20</v>
      </c>
      <c r="B2164" t="s">
        <v>54</v>
      </c>
      <c r="C2164" t="s">
        <v>14</v>
      </c>
      <c r="D2164" t="s">
        <v>3</v>
      </c>
      <c r="E2164" t="s">
        <v>4</v>
      </c>
      <c r="F2164" s="5">
        <v>44062</v>
      </c>
      <c r="G2164">
        <v>615208470</v>
      </c>
      <c r="H2164" s="5">
        <v>44078</v>
      </c>
      <c r="I2164">
        <v>2713</v>
      </c>
      <c r="J2164" s="9">
        <v>205.7</v>
      </c>
      <c r="K2164" s="9">
        <v>117.11</v>
      </c>
      <c r="L2164" s="9">
        <v>558064.1</v>
      </c>
      <c r="M2164" s="9">
        <v>317719.43</v>
      </c>
      <c r="N2164" s="9">
        <v>240344.67</v>
      </c>
    </row>
    <row r="2165" spans="1:14" x14ac:dyDescent="0.25">
      <c r="A2165" t="s">
        <v>39</v>
      </c>
      <c r="B2165" t="s">
        <v>196</v>
      </c>
      <c r="C2165" t="s">
        <v>31</v>
      </c>
      <c r="D2165" t="s">
        <v>7</v>
      </c>
      <c r="E2165" t="s">
        <v>23</v>
      </c>
      <c r="F2165" s="5">
        <v>43616</v>
      </c>
      <c r="G2165">
        <v>951315009</v>
      </c>
      <c r="H2165" s="5">
        <v>43649</v>
      </c>
      <c r="I2165">
        <v>4106</v>
      </c>
      <c r="J2165" s="9">
        <v>437.2</v>
      </c>
      <c r="K2165" s="9">
        <v>263.33</v>
      </c>
      <c r="L2165" s="9">
        <v>1795143.2</v>
      </c>
      <c r="M2165" s="9">
        <v>1081232.98</v>
      </c>
      <c r="N2165" s="9">
        <v>713910.22</v>
      </c>
    </row>
    <row r="2166" spans="1:14" x14ac:dyDescent="0.25">
      <c r="A2166" t="s">
        <v>17</v>
      </c>
      <c r="B2166" t="s">
        <v>35</v>
      </c>
      <c r="C2166" t="s">
        <v>11</v>
      </c>
      <c r="D2166" t="s">
        <v>7</v>
      </c>
      <c r="E2166" t="s">
        <v>15</v>
      </c>
      <c r="F2166" s="5">
        <v>44562</v>
      </c>
      <c r="G2166">
        <v>770144021</v>
      </c>
      <c r="H2166" s="5">
        <v>44582</v>
      </c>
      <c r="I2166">
        <v>1585</v>
      </c>
      <c r="J2166" s="9">
        <v>47.45</v>
      </c>
      <c r="K2166" s="9">
        <v>31.79</v>
      </c>
      <c r="L2166" s="9">
        <v>75208.25</v>
      </c>
      <c r="M2166" s="9">
        <v>50387.15</v>
      </c>
      <c r="N2166" s="9">
        <v>24821.1</v>
      </c>
    </row>
    <row r="2167" spans="1:14" x14ac:dyDescent="0.25">
      <c r="A2167" t="s">
        <v>9</v>
      </c>
      <c r="B2167" t="s">
        <v>134</v>
      </c>
      <c r="C2167" t="s">
        <v>31</v>
      </c>
      <c r="D2167" t="s">
        <v>7</v>
      </c>
      <c r="E2167" t="s">
        <v>15</v>
      </c>
      <c r="F2167" s="5">
        <v>43247</v>
      </c>
      <c r="G2167">
        <v>743619334</v>
      </c>
      <c r="H2167" s="5">
        <v>43290</v>
      </c>
      <c r="I2167">
        <v>2341</v>
      </c>
      <c r="J2167" s="9">
        <v>437.2</v>
      </c>
      <c r="K2167" s="9">
        <v>263.33</v>
      </c>
      <c r="L2167" s="9">
        <v>1023485.2</v>
      </c>
      <c r="M2167" s="9">
        <v>616455.53</v>
      </c>
      <c r="N2167" s="9">
        <v>407029.67</v>
      </c>
    </row>
    <row r="2168" spans="1:14" x14ac:dyDescent="0.25">
      <c r="A2168" t="s">
        <v>9</v>
      </c>
      <c r="B2168" t="s">
        <v>194</v>
      </c>
      <c r="C2168" t="s">
        <v>29</v>
      </c>
      <c r="D2168" t="s">
        <v>7</v>
      </c>
      <c r="E2168" t="s">
        <v>23</v>
      </c>
      <c r="F2168" s="5">
        <v>42719</v>
      </c>
      <c r="G2168">
        <v>263977277</v>
      </c>
      <c r="H2168" s="5">
        <v>42745</v>
      </c>
      <c r="I2168">
        <v>5597</v>
      </c>
      <c r="J2168" s="9">
        <v>651.21</v>
      </c>
      <c r="K2168" s="9">
        <v>524.96</v>
      </c>
      <c r="L2168" s="9">
        <v>3644822.37</v>
      </c>
      <c r="M2168" s="9">
        <v>2938201.12</v>
      </c>
      <c r="N2168" s="9">
        <v>706621.25</v>
      </c>
    </row>
    <row r="2169" spans="1:14" x14ac:dyDescent="0.25">
      <c r="A2169" t="s">
        <v>20</v>
      </c>
      <c r="B2169" t="s">
        <v>185</v>
      </c>
      <c r="C2169" t="s">
        <v>57</v>
      </c>
      <c r="D2169" t="s">
        <v>7</v>
      </c>
      <c r="E2169" t="s">
        <v>23</v>
      </c>
      <c r="F2169" s="5">
        <v>44146</v>
      </c>
      <c r="G2169">
        <v>593766677</v>
      </c>
      <c r="H2169" s="5">
        <v>44181</v>
      </c>
      <c r="I2169">
        <v>7609</v>
      </c>
      <c r="J2169" s="9">
        <v>154.06</v>
      </c>
      <c r="K2169" s="9">
        <v>90.93</v>
      </c>
      <c r="L2169" s="9">
        <v>1172242.54</v>
      </c>
      <c r="M2169" s="9">
        <v>691886.37</v>
      </c>
      <c r="N2169" s="9">
        <v>480356.17</v>
      </c>
    </row>
    <row r="2170" spans="1:14" x14ac:dyDescent="0.25">
      <c r="A2170" t="s">
        <v>9</v>
      </c>
      <c r="B2170" t="s">
        <v>117</v>
      </c>
      <c r="C2170" t="s">
        <v>29</v>
      </c>
      <c r="D2170" t="s">
        <v>7</v>
      </c>
      <c r="E2170" t="s">
        <v>8</v>
      </c>
      <c r="F2170" s="5">
        <v>43658</v>
      </c>
      <c r="G2170">
        <v>815848863</v>
      </c>
      <c r="H2170" s="5">
        <v>43704</v>
      </c>
      <c r="I2170">
        <v>6663</v>
      </c>
      <c r="J2170" s="9">
        <v>651.21</v>
      </c>
      <c r="K2170" s="9">
        <v>524.96</v>
      </c>
      <c r="L2170" s="9">
        <v>4339012.2300000004</v>
      </c>
      <c r="M2170" s="9">
        <v>3497808.48</v>
      </c>
      <c r="N2170" s="9">
        <v>841203.75</v>
      </c>
    </row>
    <row r="2171" spans="1:14" x14ac:dyDescent="0.25">
      <c r="A2171" t="s">
        <v>9</v>
      </c>
      <c r="B2171" t="s">
        <v>51</v>
      </c>
      <c r="C2171" t="s">
        <v>14</v>
      </c>
      <c r="D2171" t="s">
        <v>3</v>
      </c>
      <c r="E2171" t="s">
        <v>23</v>
      </c>
      <c r="F2171" s="5">
        <v>44011</v>
      </c>
      <c r="G2171">
        <v>983397662</v>
      </c>
      <c r="H2171" s="5">
        <v>44037</v>
      </c>
      <c r="I2171">
        <v>8076</v>
      </c>
      <c r="J2171" s="9">
        <v>205.7</v>
      </c>
      <c r="K2171" s="9">
        <v>117.11</v>
      </c>
      <c r="L2171" s="9">
        <v>1661233.2</v>
      </c>
      <c r="M2171" s="9">
        <v>945780.36</v>
      </c>
      <c r="N2171" s="9">
        <v>715452.84</v>
      </c>
    </row>
    <row r="2172" spans="1:14" x14ac:dyDescent="0.25">
      <c r="A2172" t="s">
        <v>9</v>
      </c>
      <c r="B2172" t="s">
        <v>122</v>
      </c>
      <c r="C2172" t="s">
        <v>65</v>
      </c>
      <c r="D2172" t="s">
        <v>7</v>
      </c>
      <c r="E2172" t="s">
        <v>23</v>
      </c>
      <c r="F2172" s="5">
        <v>44538</v>
      </c>
      <c r="G2172">
        <v>769899404</v>
      </c>
      <c r="H2172" s="5">
        <v>44543</v>
      </c>
      <c r="I2172">
        <v>9197</v>
      </c>
      <c r="J2172" s="9">
        <v>668.27</v>
      </c>
      <c r="K2172" s="9">
        <v>502.54</v>
      </c>
      <c r="L2172" s="9">
        <v>6146079.1900000004</v>
      </c>
      <c r="M2172" s="9">
        <v>4621860.38</v>
      </c>
      <c r="N2172" s="9">
        <v>1524218.81</v>
      </c>
    </row>
    <row r="2173" spans="1:14" x14ac:dyDescent="0.25">
      <c r="A2173" t="s">
        <v>9</v>
      </c>
      <c r="B2173" t="s">
        <v>49</v>
      </c>
      <c r="C2173" t="s">
        <v>29</v>
      </c>
      <c r="D2173" t="s">
        <v>7</v>
      </c>
      <c r="E2173" t="s">
        <v>23</v>
      </c>
      <c r="F2173" s="5">
        <v>44309</v>
      </c>
      <c r="G2173">
        <v>819152915</v>
      </c>
      <c r="H2173" s="5">
        <v>44310</v>
      </c>
      <c r="I2173">
        <v>4406</v>
      </c>
      <c r="J2173" s="9">
        <v>651.21</v>
      </c>
      <c r="K2173" s="9">
        <v>524.96</v>
      </c>
      <c r="L2173" s="9">
        <v>2869231.26</v>
      </c>
      <c r="M2173" s="9">
        <v>2312973.7599999998</v>
      </c>
      <c r="N2173" s="9">
        <v>556257.5</v>
      </c>
    </row>
    <row r="2174" spans="1:14" x14ac:dyDescent="0.25">
      <c r="A2174" t="s">
        <v>0</v>
      </c>
      <c r="B2174" t="s">
        <v>48</v>
      </c>
      <c r="C2174" t="s">
        <v>36</v>
      </c>
      <c r="D2174" t="s">
        <v>7</v>
      </c>
      <c r="E2174" t="s">
        <v>8</v>
      </c>
      <c r="F2174" s="5">
        <v>44247</v>
      </c>
      <c r="G2174">
        <v>495269525</v>
      </c>
      <c r="H2174" s="5">
        <v>44292</v>
      </c>
      <c r="I2174">
        <v>113</v>
      </c>
      <c r="J2174" s="9">
        <v>421.89</v>
      </c>
      <c r="K2174" s="9">
        <v>364.69</v>
      </c>
      <c r="L2174" s="9">
        <v>47673.57</v>
      </c>
      <c r="M2174" s="9">
        <v>41209.97</v>
      </c>
      <c r="N2174" s="9">
        <v>6463.6</v>
      </c>
    </row>
    <row r="2175" spans="1:14" x14ac:dyDescent="0.25">
      <c r="A2175" t="s">
        <v>9</v>
      </c>
      <c r="B2175" t="s">
        <v>116</v>
      </c>
      <c r="C2175" t="s">
        <v>14</v>
      </c>
      <c r="D2175" t="s">
        <v>7</v>
      </c>
      <c r="E2175" t="s">
        <v>4</v>
      </c>
      <c r="F2175" s="5">
        <v>42661</v>
      </c>
      <c r="G2175">
        <v>132673060</v>
      </c>
      <c r="H2175" s="5">
        <v>42665</v>
      </c>
      <c r="I2175">
        <v>9762</v>
      </c>
      <c r="J2175" s="9">
        <v>205.7</v>
      </c>
      <c r="K2175" s="9">
        <v>117.11</v>
      </c>
      <c r="L2175" s="9">
        <v>2008043.4</v>
      </c>
      <c r="M2175" s="9">
        <v>1143227.82</v>
      </c>
      <c r="N2175" s="9">
        <v>864815.58</v>
      </c>
    </row>
    <row r="2176" spans="1:14" x14ac:dyDescent="0.25">
      <c r="A2176" t="s">
        <v>9</v>
      </c>
      <c r="B2176" t="s">
        <v>130</v>
      </c>
      <c r="C2176" t="s">
        <v>14</v>
      </c>
      <c r="D2176" t="s">
        <v>3</v>
      </c>
      <c r="E2176" t="s">
        <v>23</v>
      </c>
      <c r="F2176" s="5">
        <v>43831</v>
      </c>
      <c r="G2176">
        <v>586099851</v>
      </c>
      <c r="H2176" s="5">
        <v>43844</v>
      </c>
      <c r="I2176">
        <v>8825</v>
      </c>
      <c r="J2176" s="9">
        <v>205.7</v>
      </c>
      <c r="K2176" s="9">
        <v>117.11</v>
      </c>
      <c r="L2176" s="9">
        <v>1815302.5</v>
      </c>
      <c r="M2176" s="9">
        <v>1033495.75</v>
      </c>
      <c r="N2176" s="9">
        <v>781806.75</v>
      </c>
    </row>
    <row r="2177" spans="1:14" x14ac:dyDescent="0.25">
      <c r="A2177" t="s">
        <v>9</v>
      </c>
      <c r="B2177" t="s">
        <v>154</v>
      </c>
      <c r="C2177" t="s">
        <v>19</v>
      </c>
      <c r="D2177" t="s">
        <v>7</v>
      </c>
      <c r="E2177" t="s">
        <v>8</v>
      </c>
      <c r="F2177" s="5">
        <v>42229</v>
      </c>
      <c r="G2177">
        <v>980598723</v>
      </c>
      <c r="H2177" s="5">
        <v>42271</v>
      </c>
      <c r="I2177">
        <v>9808</v>
      </c>
      <c r="J2177" s="9">
        <v>81.73</v>
      </c>
      <c r="K2177" s="9">
        <v>56.67</v>
      </c>
      <c r="L2177" s="9">
        <v>801607.84</v>
      </c>
      <c r="M2177" s="9">
        <v>555819.36</v>
      </c>
      <c r="N2177" s="9">
        <v>245788.48</v>
      </c>
    </row>
    <row r="2178" spans="1:14" x14ac:dyDescent="0.25">
      <c r="A2178" t="s">
        <v>12</v>
      </c>
      <c r="B2178" t="s">
        <v>32</v>
      </c>
      <c r="C2178" t="s">
        <v>45</v>
      </c>
      <c r="D2178" t="s">
        <v>7</v>
      </c>
      <c r="E2178" t="s">
        <v>15</v>
      </c>
      <c r="F2178" s="5">
        <v>42834</v>
      </c>
      <c r="G2178">
        <v>961531007</v>
      </c>
      <c r="H2178" s="5">
        <v>42859</v>
      </c>
      <c r="I2178">
        <v>7247</v>
      </c>
      <c r="J2178" s="9">
        <v>9.33</v>
      </c>
      <c r="K2178" s="9">
        <v>6.92</v>
      </c>
      <c r="L2178" s="9">
        <v>67614.509999999995</v>
      </c>
      <c r="M2178" s="9">
        <v>50149.24</v>
      </c>
      <c r="N2178" s="9">
        <v>17465.27</v>
      </c>
    </row>
    <row r="2179" spans="1:14" x14ac:dyDescent="0.25">
      <c r="A2179" t="s">
        <v>17</v>
      </c>
      <c r="B2179" t="s">
        <v>119</v>
      </c>
      <c r="C2179" t="s">
        <v>31</v>
      </c>
      <c r="D2179" t="s">
        <v>7</v>
      </c>
      <c r="E2179" t="s">
        <v>4</v>
      </c>
      <c r="F2179" s="5">
        <v>44364</v>
      </c>
      <c r="G2179">
        <v>244570529</v>
      </c>
      <c r="H2179" s="5">
        <v>44398</v>
      </c>
      <c r="I2179">
        <v>2709</v>
      </c>
      <c r="J2179" s="9">
        <v>437.2</v>
      </c>
      <c r="K2179" s="9">
        <v>263.33</v>
      </c>
      <c r="L2179" s="9">
        <v>1184374.8</v>
      </c>
      <c r="M2179" s="9">
        <v>713360.97</v>
      </c>
      <c r="N2179" s="9">
        <v>471013.83</v>
      </c>
    </row>
    <row r="2180" spans="1:14" x14ac:dyDescent="0.25">
      <c r="A2180" t="s">
        <v>9</v>
      </c>
      <c r="B2180" t="s">
        <v>156</v>
      </c>
      <c r="C2180" t="s">
        <v>6</v>
      </c>
      <c r="D2180" t="s">
        <v>3</v>
      </c>
      <c r="E2180" t="s">
        <v>4</v>
      </c>
      <c r="F2180" s="5">
        <v>42533</v>
      </c>
      <c r="G2180">
        <v>865703618</v>
      </c>
      <c r="H2180" s="5">
        <v>42538</v>
      </c>
      <c r="I2180">
        <v>9793</v>
      </c>
      <c r="J2180" s="9">
        <v>152.58000000000001</v>
      </c>
      <c r="K2180" s="9">
        <v>97.44</v>
      </c>
      <c r="L2180" s="9">
        <v>1494215.94</v>
      </c>
      <c r="M2180" s="9">
        <v>954229.92</v>
      </c>
      <c r="N2180" s="9">
        <v>539986.02</v>
      </c>
    </row>
    <row r="2181" spans="1:14" x14ac:dyDescent="0.25">
      <c r="A2181" t="s">
        <v>12</v>
      </c>
      <c r="B2181" t="s">
        <v>108</v>
      </c>
      <c r="C2181" t="s">
        <v>2</v>
      </c>
      <c r="D2181" t="s">
        <v>3</v>
      </c>
      <c r="E2181" t="s">
        <v>4</v>
      </c>
      <c r="F2181" s="5">
        <v>42916</v>
      </c>
      <c r="G2181">
        <v>431229102</v>
      </c>
      <c r="H2181" s="5">
        <v>42929</v>
      </c>
      <c r="I2181">
        <v>9129</v>
      </c>
      <c r="J2181" s="9">
        <v>255.28</v>
      </c>
      <c r="K2181" s="9">
        <v>159.41999999999999</v>
      </c>
      <c r="L2181" s="9">
        <v>2330451.12</v>
      </c>
      <c r="M2181" s="9">
        <v>1455345.18</v>
      </c>
      <c r="N2181" s="9">
        <v>875105.94</v>
      </c>
    </row>
    <row r="2182" spans="1:14" x14ac:dyDescent="0.25">
      <c r="A2182" t="s">
        <v>0</v>
      </c>
      <c r="B2182" t="s">
        <v>143</v>
      </c>
      <c r="C2182" t="s">
        <v>14</v>
      </c>
      <c r="D2182" t="s">
        <v>7</v>
      </c>
      <c r="E2182" t="s">
        <v>23</v>
      </c>
      <c r="F2182" s="5">
        <v>42395</v>
      </c>
      <c r="G2182">
        <v>667758309</v>
      </c>
      <c r="H2182" s="5">
        <v>42440</v>
      </c>
      <c r="I2182">
        <v>3378</v>
      </c>
      <c r="J2182" s="9">
        <v>205.7</v>
      </c>
      <c r="K2182" s="9">
        <v>117.11</v>
      </c>
      <c r="L2182" s="9">
        <v>694854.6</v>
      </c>
      <c r="M2182" s="9">
        <v>395597.58</v>
      </c>
      <c r="N2182" s="9">
        <v>299257.02</v>
      </c>
    </row>
    <row r="2183" spans="1:14" x14ac:dyDescent="0.25">
      <c r="A2183" t="s">
        <v>12</v>
      </c>
      <c r="B2183" t="s">
        <v>127</v>
      </c>
      <c r="C2183" t="s">
        <v>65</v>
      </c>
      <c r="D2183" t="s">
        <v>3</v>
      </c>
      <c r="E2183" t="s">
        <v>23</v>
      </c>
      <c r="F2183" s="5">
        <v>44895</v>
      </c>
      <c r="G2183">
        <v>672215068</v>
      </c>
      <c r="H2183" s="5">
        <v>44919</v>
      </c>
      <c r="I2183">
        <v>2232</v>
      </c>
      <c r="J2183" s="9">
        <v>668.27</v>
      </c>
      <c r="K2183" s="9">
        <v>502.54</v>
      </c>
      <c r="L2183" s="9">
        <v>1491578.64</v>
      </c>
      <c r="M2183" s="9">
        <v>1121669.28</v>
      </c>
      <c r="N2183" s="9">
        <v>369909.36</v>
      </c>
    </row>
    <row r="2184" spans="1:14" x14ac:dyDescent="0.25">
      <c r="A2184" t="s">
        <v>9</v>
      </c>
      <c r="B2184" t="s">
        <v>99</v>
      </c>
      <c r="C2184" t="s">
        <v>31</v>
      </c>
      <c r="D2184" t="s">
        <v>3</v>
      </c>
      <c r="E2184" t="s">
        <v>23</v>
      </c>
      <c r="F2184" s="5">
        <v>42732</v>
      </c>
      <c r="G2184">
        <v>961835706</v>
      </c>
      <c r="H2184" s="5">
        <v>42774</v>
      </c>
      <c r="I2184">
        <v>7414</v>
      </c>
      <c r="J2184" s="9">
        <v>437.2</v>
      </c>
      <c r="K2184" s="9">
        <v>263.33</v>
      </c>
      <c r="L2184" s="9">
        <v>3241400.8</v>
      </c>
      <c r="M2184" s="9">
        <v>1952328.62</v>
      </c>
      <c r="N2184" s="9">
        <v>1289072.18</v>
      </c>
    </row>
    <row r="2185" spans="1:14" x14ac:dyDescent="0.25">
      <c r="A2185" t="s">
        <v>12</v>
      </c>
      <c r="B2185" t="s">
        <v>169</v>
      </c>
      <c r="C2185" t="s">
        <v>11</v>
      </c>
      <c r="D2185" t="s">
        <v>7</v>
      </c>
      <c r="E2185" t="s">
        <v>8</v>
      </c>
      <c r="F2185" s="5">
        <v>42458</v>
      </c>
      <c r="G2185">
        <v>324169051</v>
      </c>
      <c r="H2185" s="5">
        <v>42481</v>
      </c>
      <c r="I2185">
        <v>7681</v>
      </c>
      <c r="J2185" s="9">
        <v>47.45</v>
      </c>
      <c r="K2185" s="9">
        <v>31.79</v>
      </c>
      <c r="L2185" s="9">
        <v>364463.45</v>
      </c>
      <c r="M2185" s="9">
        <v>244178.99</v>
      </c>
      <c r="N2185" s="9">
        <v>120284.46</v>
      </c>
    </row>
    <row r="2186" spans="1:14" x14ac:dyDescent="0.25">
      <c r="A2186" t="s">
        <v>9</v>
      </c>
      <c r="B2186" t="s">
        <v>100</v>
      </c>
      <c r="C2186" t="s">
        <v>2</v>
      </c>
      <c r="D2186" t="s">
        <v>7</v>
      </c>
      <c r="E2186" t="s">
        <v>4</v>
      </c>
      <c r="F2186" s="5">
        <v>43244</v>
      </c>
      <c r="G2186">
        <v>767076432</v>
      </c>
      <c r="H2186" s="5">
        <v>43254</v>
      </c>
      <c r="I2186">
        <v>3817</v>
      </c>
      <c r="J2186" s="9">
        <v>255.28</v>
      </c>
      <c r="K2186" s="9">
        <v>159.41999999999999</v>
      </c>
      <c r="L2186" s="9">
        <v>974403.76</v>
      </c>
      <c r="M2186" s="9">
        <v>608506.14</v>
      </c>
      <c r="N2186" s="9">
        <v>365897.62</v>
      </c>
    </row>
    <row r="2187" spans="1:14" x14ac:dyDescent="0.25">
      <c r="A2187" t="s">
        <v>9</v>
      </c>
      <c r="B2187" t="s">
        <v>87</v>
      </c>
      <c r="C2187" t="s">
        <v>6</v>
      </c>
      <c r="D2187" t="s">
        <v>3</v>
      </c>
      <c r="E2187" t="s">
        <v>8</v>
      </c>
      <c r="F2187" s="5">
        <v>43267</v>
      </c>
      <c r="G2187">
        <v>768731677</v>
      </c>
      <c r="H2187" s="5">
        <v>43299</v>
      </c>
      <c r="I2187">
        <v>3641</v>
      </c>
      <c r="J2187" s="9">
        <v>152.58000000000001</v>
      </c>
      <c r="K2187" s="9">
        <v>97.44</v>
      </c>
      <c r="L2187" s="9">
        <v>555543.78</v>
      </c>
      <c r="M2187" s="9">
        <v>354779.04</v>
      </c>
      <c r="N2187" s="9">
        <v>200764.74</v>
      </c>
    </row>
    <row r="2188" spans="1:14" x14ac:dyDescent="0.25">
      <c r="A2188" t="s">
        <v>9</v>
      </c>
      <c r="B2188" t="s">
        <v>170</v>
      </c>
      <c r="C2188" t="s">
        <v>57</v>
      </c>
      <c r="D2188" t="s">
        <v>7</v>
      </c>
      <c r="E2188" t="s">
        <v>8</v>
      </c>
      <c r="F2188" s="5">
        <v>44168</v>
      </c>
      <c r="G2188">
        <v>227621114</v>
      </c>
      <c r="H2188" s="5">
        <v>44196</v>
      </c>
      <c r="I2188">
        <v>7001</v>
      </c>
      <c r="J2188" s="9">
        <v>154.06</v>
      </c>
      <c r="K2188" s="9">
        <v>90.93</v>
      </c>
      <c r="L2188" s="9">
        <v>1078574.06</v>
      </c>
      <c r="M2188" s="9">
        <v>636600.93000000005</v>
      </c>
      <c r="N2188" s="9">
        <v>441973.13</v>
      </c>
    </row>
    <row r="2189" spans="1:14" x14ac:dyDescent="0.25">
      <c r="A2189" t="s">
        <v>9</v>
      </c>
      <c r="B2189" t="s">
        <v>142</v>
      </c>
      <c r="C2189" t="s">
        <v>19</v>
      </c>
      <c r="D2189" t="s">
        <v>7</v>
      </c>
      <c r="E2189" t="s">
        <v>23</v>
      </c>
      <c r="F2189" s="5">
        <v>44250</v>
      </c>
      <c r="G2189">
        <v>912543570</v>
      </c>
      <c r="H2189" s="5">
        <v>44280</v>
      </c>
      <c r="I2189">
        <v>776</v>
      </c>
      <c r="J2189" s="9">
        <v>81.73</v>
      </c>
      <c r="K2189" s="9">
        <v>56.67</v>
      </c>
      <c r="L2189" s="9">
        <v>63422.48</v>
      </c>
      <c r="M2189" s="9">
        <v>43975.92</v>
      </c>
      <c r="N2189" s="9">
        <v>19446.560000000001</v>
      </c>
    </row>
    <row r="2190" spans="1:14" x14ac:dyDescent="0.25">
      <c r="A2190" t="s">
        <v>0</v>
      </c>
      <c r="B2190" t="s">
        <v>160</v>
      </c>
      <c r="C2190" t="s">
        <v>29</v>
      </c>
      <c r="D2190" t="s">
        <v>7</v>
      </c>
      <c r="E2190" t="s">
        <v>4</v>
      </c>
      <c r="F2190" s="5">
        <v>44394</v>
      </c>
      <c r="G2190">
        <v>612610375</v>
      </c>
      <c r="H2190" s="5">
        <v>44426</v>
      </c>
      <c r="I2190">
        <v>3878</v>
      </c>
      <c r="J2190" s="9">
        <v>651.21</v>
      </c>
      <c r="K2190" s="9">
        <v>524.96</v>
      </c>
      <c r="L2190" s="9">
        <v>2525392.38</v>
      </c>
      <c r="M2190" s="9">
        <v>2035794.88</v>
      </c>
      <c r="N2190" s="9">
        <v>489597.5</v>
      </c>
    </row>
    <row r="2191" spans="1:14" x14ac:dyDescent="0.25">
      <c r="A2191" t="s">
        <v>20</v>
      </c>
      <c r="B2191" t="s">
        <v>185</v>
      </c>
      <c r="C2191" t="s">
        <v>6</v>
      </c>
      <c r="D2191" t="s">
        <v>7</v>
      </c>
      <c r="E2191" t="s">
        <v>15</v>
      </c>
      <c r="F2191" s="5">
        <v>43756</v>
      </c>
      <c r="G2191">
        <v>787245357</v>
      </c>
      <c r="H2191" s="5">
        <v>43770</v>
      </c>
      <c r="I2191">
        <v>2250</v>
      </c>
      <c r="J2191" s="9">
        <v>152.58000000000001</v>
      </c>
      <c r="K2191" s="9">
        <v>97.44</v>
      </c>
      <c r="L2191" s="9">
        <v>343305</v>
      </c>
      <c r="M2191" s="9">
        <v>219240</v>
      </c>
      <c r="N2191" s="9">
        <v>124065</v>
      </c>
    </row>
    <row r="2192" spans="1:14" x14ac:dyDescent="0.25">
      <c r="A2192" t="s">
        <v>0</v>
      </c>
      <c r="B2192" t="s">
        <v>159</v>
      </c>
      <c r="C2192" t="s">
        <v>36</v>
      </c>
      <c r="D2192" t="s">
        <v>7</v>
      </c>
      <c r="E2192" t="s">
        <v>23</v>
      </c>
      <c r="F2192" s="5">
        <v>44234</v>
      </c>
      <c r="G2192">
        <v>716184842</v>
      </c>
      <c r="H2192" s="5">
        <v>44257</v>
      </c>
      <c r="I2192">
        <v>3865</v>
      </c>
      <c r="J2192" s="9">
        <v>421.89</v>
      </c>
      <c r="K2192" s="9">
        <v>364.69</v>
      </c>
      <c r="L2192" s="9">
        <v>1630604.85</v>
      </c>
      <c r="M2192" s="9">
        <v>1409526.85</v>
      </c>
      <c r="N2192" s="9">
        <v>221078</v>
      </c>
    </row>
    <row r="2193" spans="1:14" x14ac:dyDescent="0.25">
      <c r="A2193" t="s">
        <v>39</v>
      </c>
      <c r="B2193" t="s">
        <v>205</v>
      </c>
      <c r="C2193" t="s">
        <v>31</v>
      </c>
      <c r="D2193" t="s">
        <v>7</v>
      </c>
      <c r="E2193" t="s">
        <v>15</v>
      </c>
      <c r="F2193" s="5">
        <v>42604</v>
      </c>
      <c r="G2193">
        <v>649477660</v>
      </c>
      <c r="H2193" s="5">
        <v>42646</v>
      </c>
      <c r="I2193">
        <v>3727</v>
      </c>
      <c r="J2193" s="9">
        <v>437.2</v>
      </c>
      <c r="K2193" s="9">
        <v>263.33</v>
      </c>
      <c r="L2193" s="9">
        <v>1629444.4</v>
      </c>
      <c r="M2193" s="9">
        <v>981430.91</v>
      </c>
      <c r="N2193" s="9">
        <v>648013.49</v>
      </c>
    </row>
    <row r="2194" spans="1:14" x14ac:dyDescent="0.25">
      <c r="A2194" t="s">
        <v>9</v>
      </c>
      <c r="B2194" t="s">
        <v>155</v>
      </c>
      <c r="C2194" t="s">
        <v>29</v>
      </c>
      <c r="D2194" t="s">
        <v>7</v>
      </c>
      <c r="E2194" t="s">
        <v>4</v>
      </c>
      <c r="F2194" s="5">
        <v>43234</v>
      </c>
      <c r="G2194">
        <v>457485139</v>
      </c>
      <c r="H2194" s="5">
        <v>43249</v>
      </c>
      <c r="I2194">
        <v>8874</v>
      </c>
      <c r="J2194" s="9">
        <v>651.21</v>
      </c>
      <c r="K2194" s="9">
        <v>524.96</v>
      </c>
      <c r="L2194" s="9">
        <v>5778837.54</v>
      </c>
      <c r="M2194" s="9">
        <v>4658495.04</v>
      </c>
      <c r="N2194" s="9">
        <v>1120342.5</v>
      </c>
    </row>
    <row r="2195" spans="1:14" x14ac:dyDescent="0.25">
      <c r="A2195" t="s">
        <v>9</v>
      </c>
      <c r="B2195" t="s">
        <v>174</v>
      </c>
      <c r="C2195" t="s">
        <v>11</v>
      </c>
      <c r="D2195" t="s">
        <v>7</v>
      </c>
      <c r="E2195" t="s">
        <v>4</v>
      </c>
      <c r="F2195" s="5">
        <v>42298</v>
      </c>
      <c r="G2195">
        <v>980881106</v>
      </c>
      <c r="H2195" s="5">
        <v>42329</v>
      </c>
      <c r="I2195">
        <v>3372</v>
      </c>
      <c r="J2195" s="9">
        <v>47.45</v>
      </c>
      <c r="K2195" s="9">
        <v>31.79</v>
      </c>
      <c r="L2195" s="9">
        <v>160001.4</v>
      </c>
      <c r="M2195" s="9">
        <v>107195.88</v>
      </c>
      <c r="N2195" s="9">
        <v>52805.52</v>
      </c>
    </row>
    <row r="2196" spans="1:14" x14ac:dyDescent="0.25">
      <c r="A2196" t="s">
        <v>20</v>
      </c>
      <c r="B2196" t="s">
        <v>71</v>
      </c>
      <c r="C2196" t="s">
        <v>11</v>
      </c>
      <c r="D2196" t="s">
        <v>7</v>
      </c>
      <c r="E2196" t="s">
        <v>8</v>
      </c>
      <c r="F2196" s="5">
        <v>44862</v>
      </c>
      <c r="G2196">
        <v>880651891</v>
      </c>
      <c r="H2196" s="5">
        <v>44897</v>
      </c>
      <c r="I2196">
        <v>3319</v>
      </c>
      <c r="J2196" s="9">
        <v>47.45</v>
      </c>
      <c r="K2196" s="9">
        <v>31.79</v>
      </c>
      <c r="L2196" s="9">
        <v>157486.54999999999</v>
      </c>
      <c r="M2196" s="9">
        <v>105511.01</v>
      </c>
      <c r="N2196" s="9">
        <v>51975.54</v>
      </c>
    </row>
    <row r="2197" spans="1:14" x14ac:dyDescent="0.25">
      <c r="A2197" t="s">
        <v>9</v>
      </c>
      <c r="B2197" t="s">
        <v>88</v>
      </c>
      <c r="C2197" t="s">
        <v>2</v>
      </c>
      <c r="D2197" t="s">
        <v>7</v>
      </c>
      <c r="E2197" t="s">
        <v>8</v>
      </c>
      <c r="F2197" s="5">
        <v>42689</v>
      </c>
      <c r="G2197">
        <v>688096320</v>
      </c>
      <c r="H2197" s="5">
        <v>42703</v>
      </c>
      <c r="I2197">
        <v>1847</v>
      </c>
      <c r="J2197" s="9">
        <v>255.28</v>
      </c>
      <c r="K2197" s="9">
        <v>159.41999999999999</v>
      </c>
      <c r="L2197" s="9">
        <v>471502.16</v>
      </c>
      <c r="M2197" s="9">
        <v>294448.74</v>
      </c>
      <c r="N2197" s="9">
        <v>177053.42</v>
      </c>
    </row>
    <row r="2198" spans="1:14" x14ac:dyDescent="0.25">
      <c r="A2198" t="s">
        <v>9</v>
      </c>
      <c r="B2198" t="s">
        <v>51</v>
      </c>
      <c r="C2198" t="s">
        <v>57</v>
      </c>
      <c r="D2198" t="s">
        <v>7</v>
      </c>
      <c r="E2198" t="s">
        <v>23</v>
      </c>
      <c r="F2198" s="5">
        <v>43316</v>
      </c>
      <c r="G2198">
        <v>554825723</v>
      </c>
      <c r="H2198" s="5">
        <v>43336</v>
      </c>
      <c r="I2198">
        <v>4116</v>
      </c>
      <c r="J2198" s="9">
        <v>154.06</v>
      </c>
      <c r="K2198" s="9">
        <v>90.93</v>
      </c>
      <c r="L2198" s="9">
        <v>634110.96</v>
      </c>
      <c r="M2198" s="9">
        <v>374267.88</v>
      </c>
      <c r="N2198" s="9">
        <v>259843.08</v>
      </c>
    </row>
    <row r="2199" spans="1:14" x14ac:dyDescent="0.25">
      <c r="A2199" t="s">
        <v>20</v>
      </c>
      <c r="B2199" t="s">
        <v>52</v>
      </c>
      <c r="C2199" t="s">
        <v>45</v>
      </c>
      <c r="D2199" t="s">
        <v>7</v>
      </c>
      <c r="E2199" t="s">
        <v>23</v>
      </c>
      <c r="F2199" s="5">
        <v>43900</v>
      </c>
      <c r="G2199">
        <v>702763926</v>
      </c>
      <c r="H2199" s="5">
        <v>43938</v>
      </c>
      <c r="I2199">
        <v>2318</v>
      </c>
      <c r="J2199" s="9">
        <v>9.33</v>
      </c>
      <c r="K2199" s="9">
        <v>6.92</v>
      </c>
      <c r="L2199" s="9">
        <v>21626.94</v>
      </c>
      <c r="M2199" s="9">
        <v>16040.56</v>
      </c>
      <c r="N2199" s="9">
        <v>5586.38</v>
      </c>
    </row>
    <row r="2200" spans="1:14" x14ac:dyDescent="0.25">
      <c r="A2200" t="s">
        <v>9</v>
      </c>
      <c r="B2200" t="s">
        <v>177</v>
      </c>
      <c r="C2200" t="s">
        <v>22</v>
      </c>
      <c r="D2200" t="s">
        <v>7</v>
      </c>
      <c r="E2200" t="s">
        <v>15</v>
      </c>
      <c r="F2200" s="5">
        <v>44334</v>
      </c>
      <c r="G2200">
        <v>974147260</v>
      </c>
      <c r="H2200" s="5">
        <v>44355</v>
      </c>
      <c r="I2200">
        <v>677</v>
      </c>
      <c r="J2200" s="9">
        <v>109.28</v>
      </c>
      <c r="K2200" s="9">
        <v>35.840000000000003</v>
      </c>
      <c r="L2200" s="9">
        <v>73982.559999999998</v>
      </c>
      <c r="M2200" s="9">
        <v>24263.68</v>
      </c>
      <c r="N2200" s="9">
        <v>49718.879999999997</v>
      </c>
    </row>
    <row r="2201" spans="1:14" x14ac:dyDescent="0.25">
      <c r="A2201" t="s">
        <v>9</v>
      </c>
      <c r="B2201" t="s">
        <v>187</v>
      </c>
      <c r="C2201" t="s">
        <v>31</v>
      </c>
      <c r="D2201" t="s">
        <v>7</v>
      </c>
      <c r="E2201" t="s">
        <v>23</v>
      </c>
      <c r="F2201" s="5">
        <v>44244</v>
      </c>
      <c r="G2201">
        <v>381524550</v>
      </c>
      <c r="H2201" s="5">
        <v>44252</v>
      </c>
      <c r="I2201">
        <v>448</v>
      </c>
      <c r="J2201" s="9">
        <v>437.2</v>
      </c>
      <c r="K2201" s="9">
        <v>263.33</v>
      </c>
      <c r="L2201" s="9">
        <v>195865.60000000001</v>
      </c>
      <c r="M2201" s="9">
        <v>117971.84</v>
      </c>
      <c r="N2201" s="9">
        <v>77893.759999999995</v>
      </c>
    </row>
    <row r="2202" spans="1:14" x14ac:dyDescent="0.25">
      <c r="A2202" t="s">
        <v>9</v>
      </c>
      <c r="B2202" t="s">
        <v>55</v>
      </c>
      <c r="C2202" t="s">
        <v>45</v>
      </c>
      <c r="D2202" t="s">
        <v>3</v>
      </c>
      <c r="E2202" t="s">
        <v>15</v>
      </c>
      <c r="F2202" s="5">
        <v>44381</v>
      </c>
      <c r="G2202">
        <v>257757127</v>
      </c>
      <c r="H2202" s="5">
        <v>44383</v>
      </c>
      <c r="I2202">
        <v>4917</v>
      </c>
      <c r="J2202" s="9">
        <v>9.33</v>
      </c>
      <c r="K2202" s="9">
        <v>6.92</v>
      </c>
      <c r="L2202" s="9">
        <v>45875.61</v>
      </c>
      <c r="M2202" s="9">
        <v>34025.64</v>
      </c>
      <c r="N2202" s="9">
        <v>11849.97</v>
      </c>
    </row>
    <row r="2203" spans="1:14" x14ac:dyDescent="0.25">
      <c r="A2203" t="s">
        <v>9</v>
      </c>
      <c r="B2203" t="s">
        <v>100</v>
      </c>
      <c r="C2203" t="s">
        <v>2</v>
      </c>
      <c r="D2203" t="s">
        <v>3</v>
      </c>
      <c r="E2203" t="s">
        <v>8</v>
      </c>
      <c r="F2203" s="5">
        <v>42879</v>
      </c>
      <c r="G2203">
        <v>206018817</v>
      </c>
      <c r="H2203" s="5">
        <v>42924</v>
      </c>
      <c r="I2203">
        <v>4401</v>
      </c>
      <c r="J2203" s="9">
        <v>255.28</v>
      </c>
      <c r="K2203" s="9">
        <v>159.41999999999999</v>
      </c>
      <c r="L2203" s="9">
        <v>1123487.28</v>
      </c>
      <c r="M2203" s="9">
        <v>701607.42</v>
      </c>
      <c r="N2203" s="9">
        <v>421879.86</v>
      </c>
    </row>
    <row r="2204" spans="1:14" x14ac:dyDescent="0.25">
      <c r="A2204" t="s">
        <v>9</v>
      </c>
      <c r="B2204" t="s">
        <v>123</v>
      </c>
      <c r="C2204" t="s">
        <v>57</v>
      </c>
      <c r="D2204" t="s">
        <v>7</v>
      </c>
      <c r="E2204" t="s">
        <v>23</v>
      </c>
      <c r="F2204" s="5">
        <v>43848</v>
      </c>
      <c r="G2204">
        <v>349795949</v>
      </c>
      <c r="H2204" s="5">
        <v>43887</v>
      </c>
      <c r="I2204">
        <v>1249</v>
      </c>
      <c r="J2204" s="9">
        <v>154.06</v>
      </c>
      <c r="K2204" s="9">
        <v>90.93</v>
      </c>
      <c r="L2204" s="9">
        <v>192420.94</v>
      </c>
      <c r="M2204" s="9">
        <v>113571.57</v>
      </c>
      <c r="N2204" s="9">
        <v>78849.37</v>
      </c>
    </row>
    <row r="2205" spans="1:14" x14ac:dyDescent="0.25">
      <c r="A2205" t="s">
        <v>17</v>
      </c>
      <c r="B2205" t="s">
        <v>18</v>
      </c>
      <c r="C2205" t="s">
        <v>11</v>
      </c>
      <c r="D2205" t="s">
        <v>7</v>
      </c>
      <c r="E2205" t="s">
        <v>15</v>
      </c>
      <c r="F2205" s="5">
        <v>43776</v>
      </c>
      <c r="G2205">
        <v>882887351</v>
      </c>
      <c r="H2205" s="5">
        <v>43805</v>
      </c>
      <c r="I2205">
        <v>4842</v>
      </c>
      <c r="J2205" s="9">
        <v>47.45</v>
      </c>
      <c r="K2205" s="9">
        <v>31.79</v>
      </c>
      <c r="L2205" s="9">
        <v>229752.9</v>
      </c>
      <c r="M2205" s="9">
        <v>153927.18</v>
      </c>
      <c r="N2205" s="9">
        <v>75825.72</v>
      </c>
    </row>
    <row r="2206" spans="1:14" x14ac:dyDescent="0.25">
      <c r="A2206" t="s">
        <v>9</v>
      </c>
      <c r="B2206" t="s">
        <v>66</v>
      </c>
      <c r="C2206" t="s">
        <v>29</v>
      </c>
      <c r="D2206" t="s">
        <v>3</v>
      </c>
      <c r="E2206" t="s">
        <v>23</v>
      </c>
      <c r="F2206" s="5">
        <v>44551</v>
      </c>
      <c r="G2206">
        <v>719404351</v>
      </c>
      <c r="H2206" s="5">
        <v>44206</v>
      </c>
      <c r="I2206">
        <v>6589</v>
      </c>
      <c r="J2206" s="9">
        <v>651.21</v>
      </c>
      <c r="K2206" s="9">
        <v>524.96</v>
      </c>
      <c r="L2206" s="9">
        <v>4290822.6900000004</v>
      </c>
      <c r="M2206" s="9">
        <v>3458961.44</v>
      </c>
      <c r="N2206" s="9">
        <v>831861.25</v>
      </c>
    </row>
    <row r="2207" spans="1:14" x14ac:dyDescent="0.25">
      <c r="A2207" t="s">
        <v>9</v>
      </c>
      <c r="B2207" t="s">
        <v>204</v>
      </c>
      <c r="C2207" t="s">
        <v>19</v>
      </c>
      <c r="D2207" t="s">
        <v>7</v>
      </c>
      <c r="E2207" t="s">
        <v>15</v>
      </c>
      <c r="F2207" s="5">
        <v>42209</v>
      </c>
      <c r="G2207">
        <v>643770778</v>
      </c>
      <c r="H2207" s="5">
        <v>42216</v>
      </c>
      <c r="I2207">
        <v>4934</v>
      </c>
      <c r="J2207" s="9">
        <v>81.73</v>
      </c>
      <c r="K2207" s="9">
        <v>56.67</v>
      </c>
      <c r="L2207" s="9">
        <v>403255.82</v>
      </c>
      <c r="M2207" s="9">
        <v>279609.78000000003</v>
      </c>
      <c r="N2207" s="9">
        <v>123646.04</v>
      </c>
    </row>
    <row r="2208" spans="1:14" x14ac:dyDescent="0.25">
      <c r="A2208" t="s">
        <v>17</v>
      </c>
      <c r="B2208" t="s">
        <v>18</v>
      </c>
      <c r="C2208" t="s">
        <v>22</v>
      </c>
      <c r="D2208" t="s">
        <v>3</v>
      </c>
      <c r="E2208" t="s">
        <v>8</v>
      </c>
      <c r="F2208" s="5">
        <v>43878</v>
      </c>
      <c r="G2208">
        <v>160722959</v>
      </c>
      <c r="H2208" s="5">
        <v>43926</v>
      </c>
      <c r="I2208">
        <v>350</v>
      </c>
      <c r="J2208" s="9">
        <v>109.28</v>
      </c>
      <c r="K2208" s="9">
        <v>35.840000000000003</v>
      </c>
      <c r="L2208" s="9">
        <v>38248</v>
      </c>
      <c r="M2208" s="9">
        <v>12544</v>
      </c>
      <c r="N2208" s="9">
        <v>25704</v>
      </c>
    </row>
    <row r="2209" spans="1:14" x14ac:dyDescent="0.25">
      <c r="A2209" t="s">
        <v>9</v>
      </c>
      <c r="B2209" t="s">
        <v>118</v>
      </c>
      <c r="C2209" t="s">
        <v>36</v>
      </c>
      <c r="D2209" t="s">
        <v>7</v>
      </c>
      <c r="E2209" t="s">
        <v>8</v>
      </c>
      <c r="F2209" s="5">
        <v>42644</v>
      </c>
      <c r="G2209">
        <v>645309722</v>
      </c>
      <c r="H2209" s="5">
        <v>42680</v>
      </c>
      <c r="I2209">
        <v>342</v>
      </c>
      <c r="J2209" s="9">
        <v>421.89</v>
      </c>
      <c r="K2209" s="9">
        <v>364.69</v>
      </c>
      <c r="L2209" s="9">
        <v>144286.38</v>
      </c>
      <c r="M2209" s="9">
        <v>124723.98</v>
      </c>
      <c r="N2209" s="9">
        <v>19562.400000000001</v>
      </c>
    </row>
    <row r="2210" spans="1:14" x14ac:dyDescent="0.25">
      <c r="A2210" t="s">
        <v>9</v>
      </c>
      <c r="B2210" t="s">
        <v>55</v>
      </c>
      <c r="C2210" t="s">
        <v>31</v>
      </c>
      <c r="D2210" t="s">
        <v>7</v>
      </c>
      <c r="E2210" t="s">
        <v>8</v>
      </c>
      <c r="F2210" s="5">
        <v>42105</v>
      </c>
      <c r="G2210">
        <v>392892396</v>
      </c>
      <c r="H2210" s="5">
        <v>42138</v>
      </c>
      <c r="I2210">
        <v>4446</v>
      </c>
      <c r="J2210" s="9">
        <v>437.2</v>
      </c>
      <c r="K2210" s="9">
        <v>263.33</v>
      </c>
      <c r="L2210" s="9">
        <v>1943791.2</v>
      </c>
      <c r="M2210" s="9">
        <v>1170765.18</v>
      </c>
      <c r="N2210" s="9">
        <v>773026.02</v>
      </c>
    </row>
    <row r="2211" spans="1:14" x14ac:dyDescent="0.25">
      <c r="A2211" t="s">
        <v>9</v>
      </c>
      <c r="B2211" t="s">
        <v>106</v>
      </c>
      <c r="C2211" t="s">
        <v>14</v>
      </c>
      <c r="D2211" t="s">
        <v>7</v>
      </c>
      <c r="E2211" t="s">
        <v>4</v>
      </c>
      <c r="F2211" s="5">
        <v>43666</v>
      </c>
      <c r="G2211">
        <v>469144809</v>
      </c>
      <c r="H2211" s="5">
        <v>43701</v>
      </c>
      <c r="I2211">
        <v>9229</v>
      </c>
      <c r="J2211" s="9">
        <v>205.7</v>
      </c>
      <c r="K2211" s="9">
        <v>117.11</v>
      </c>
      <c r="L2211" s="9">
        <v>1898405.3</v>
      </c>
      <c r="M2211" s="9">
        <v>1080808.19</v>
      </c>
      <c r="N2211" s="9">
        <v>817597.11</v>
      </c>
    </row>
    <row r="2212" spans="1:14" x14ac:dyDescent="0.25">
      <c r="A2212" t="s">
        <v>9</v>
      </c>
      <c r="B2212" t="s">
        <v>63</v>
      </c>
      <c r="C2212" t="s">
        <v>57</v>
      </c>
      <c r="D2212" t="s">
        <v>7</v>
      </c>
      <c r="E2212" t="s">
        <v>23</v>
      </c>
      <c r="F2212" s="5">
        <v>44894</v>
      </c>
      <c r="G2212">
        <v>660053288</v>
      </c>
      <c r="H2212" s="5">
        <v>44897</v>
      </c>
      <c r="I2212">
        <v>3291</v>
      </c>
      <c r="J2212" s="9">
        <v>154.06</v>
      </c>
      <c r="K2212" s="9">
        <v>90.93</v>
      </c>
      <c r="L2212" s="9">
        <v>507011.46</v>
      </c>
      <c r="M2212" s="9">
        <v>299250.63</v>
      </c>
      <c r="N2212" s="9">
        <v>207760.83</v>
      </c>
    </row>
    <row r="2213" spans="1:14" x14ac:dyDescent="0.25">
      <c r="A2213" t="s">
        <v>9</v>
      </c>
      <c r="B2213" t="s">
        <v>114</v>
      </c>
      <c r="C2213" t="s">
        <v>31</v>
      </c>
      <c r="D2213" t="s">
        <v>3</v>
      </c>
      <c r="E2213" t="s">
        <v>15</v>
      </c>
      <c r="F2213" s="5">
        <v>44397</v>
      </c>
      <c r="G2213">
        <v>821916663</v>
      </c>
      <c r="H2213" s="5">
        <v>44434</v>
      </c>
      <c r="I2213">
        <v>2260</v>
      </c>
      <c r="J2213" s="9">
        <v>437.2</v>
      </c>
      <c r="K2213" s="9">
        <v>263.33</v>
      </c>
      <c r="L2213" s="9">
        <v>988072</v>
      </c>
      <c r="M2213" s="9">
        <v>595125.80000000005</v>
      </c>
      <c r="N2213" s="9">
        <v>392946.2</v>
      </c>
    </row>
    <row r="2214" spans="1:14" x14ac:dyDescent="0.25">
      <c r="A2214" t="s">
        <v>0</v>
      </c>
      <c r="B2214" t="s">
        <v>171</v>
      </c>
      <c r="C2214" t="s">
        <v>19</v>
      </c>
      <c r="D2214" t="s">
        <v>3</v>
      </c>
      <c r="E2214" t="s">
        <v>4</v>
      </c>
      <c r="F2214" s="5">
        <v>43517</v>
      </c>
      <c r="G2214">
        <v>431346261</v>
      </c>
      <c r="H2214" s="5">
        <v>43564</v>
      </c>
      <c r="I2214">
        <v>3799</v>
      </c>
      <c r="J2214" s="9">
        <v>81.73</v>
      </c>
      <c r="K2214" s="9">
        <v>56.67</v>
      </c>
      <c r="L2214" s="9">
        <v>310492.27</v>
      </c>
      <c r="M2214" s="9">
        <v>215289.33</v>
      </c>
      <c r="N2214" s="9">
        <v>95202.94</v>
      </c>
    </row>
    <row r="2215" spans="1:14" x14ac:dyDescent="0.25">
      <c r="A2215" t="s">
        <v>9</v>
      </c>
      <c r="B2215" t="s">
        <v>37</v>
      </c>
      <c r="C2215" t="s">
        <v>65</v>
      </c>
      <c r="D2215" t="s">
        <v>7</v>
      </c>
      <c r="E2215" t="s">
        <v>4</v>
      </c>
      <c r="F2215" s="5">
        <v>44800</v>
      </c>
      <c r="G2215">
        <v>835265910</v>
      </c>
      <c r="H2215" s="5">
        <v>44835</v>
      </c>
      <c r="I2215">
        <v>2599</v>
      </c>
      <c r="J2215" s="9">
        <v>668.27</v>
      </c>
      <c r="K2215" s="9">
        <v>502.54</v>
      </c>
      <c r="L2215" s="9">
        <v>1736833.73</v>
      </c>
      <c r="M2215" s="9">
        <v>1306101.46</v>
      </c>
      <c r="N2215" s="9">
        <v>430732.27</v>
      </c>
    </row>
    <row r="2216" spans="1:14" x14ac:dyDescent="0.25">
      <c r="A2216" t="s">
        <v>0</v>
      </c>
      <c r="B2216" t="s">
        <v>143</v>
      </c>
      <c r="C2216" t="s">
        <v>31</v>
      </c>
      <c r="D2216" t="s">
        <v>3</v>
      </c>
      <c r="E2216" t="s">
        <v>8</v>
      </c>
      <c r="F2216" s="5">
        <v>42098</v>
      </c>
      <c r="G2216">
        <v>300911939</v>
      </c>
      <c r="H2216" s="5">
        <v>42113</v>
      </c>
      <c r="I2216">
        <v>5384</v>
      </c>
      <c r="J2216" s="9">
        <v>437.2</v>
      </c>
      <c r="K2216" s="9">
        <v>263.33</v>
      </c>
      <c r="L2216" s="9">
        <v>2353884.7999999998</v>
      </c>
      <c r="M2216" s="9">
        <v>1417768.72</v>
      </c>
      <c r="N2216" s="9">
        <v>936116.08</v>
      </c>
    </row>
    <row r="2217" spans="1:14" x14ac:dyDescent="0.25">
      <c r="A2217" t="s">
        <v>12</v>
      </c>
      <c r="B2217" t="s">
        <v>169</v>
      </c>
      <c r="C2217" t="s">
        <v>14</v>
      </c>
      <c r="D2217" t="s">
        <v>7</v>
      </c>
      <c r="E2217" t="s">
        <v>23</v>
      </c>
      <c r="F2217" s="5">
        <v>44078</v>
      </c>
      <c r="G2217">
        <v>765833175</v>
      </c>
      <c r="H2217" s="5">
        <v>44116</v>
      </c>
      <c r="I2217">
        <v>5910</v>
      </c>
      <c r="J2217" s="9">
        <v>205.7</v>
      </c>
      <c r="K2217" s="9">
        <v>117.11</v>
      </c>
      <c r="L2217" s="9">
        <v>1215687</v>
      </c>
      <c r="M2217" s="9">
        <v>692120.1</v>
      </c>
      <c r="N2217" s="9">
        <v>523566.9</v>
      </c>
    </row>
    <row r="2218" spans="1:14" x14ac:dyDescent="0.25">
      <c r="A2218" t="s">
        <v>12</v>
      </c>
      <c r="B2218" t="s">
        <v>108</v>
      </c>
      <c r="C2218" t="s">
        <v>2</v>
      </c>
      <c r="D2218" t="s">
        <v>7</v>
      </c>
      <c r="E2218" t="s">
        <v>8</v>
      </c>
      <c r="F2218" s="5">
        <v>43988</v>
      </c>
      <c r="G2218">
        <v>187890946</v>
      </c>
      <c r="H2218" s="5">
        <v>44008</v>
      </c>
      <c r="I2218">
        <v>9961</v>
      </c>
      <c r="J2218" s="9">
        <v>255.28</v>
      </c>
      <c r="K2218" s="9">
        <v>159.41999999999999</v>
      </c>
      <c r="L2218" s="9">
        <v>2542844.08</v>
      </c>
      <c r="M2218" s="9">
        <v>1587982.62</v>
      </c>
      <c r="N2218" s="9">
        <v>954861.46</v>
      </c>
    </row>
    <row r="2219" spans="1:14" x14ac:dyDescent="0.25">
      <c r="A2219" t="s">
        <v>9</v>
      </c>
      <c r="B2219" t="s">
        <v>165</v>
      </c>
      <c r="C2219" t="s">
        <v>65</v>
      </c>
      <c r="D2219" t="s">
        <v>3</v>
      </c>
      <c r="E2219" t="s">
        <v>15</v>
      </c>
      <c r="F2219" s="5">
        <v>43734</v>
      </c>
      <c r="G2219">
        <v>195259082</v>
      </c>
      <c r="H2219" s="5">
        <v>43749</v>
      </c>
      <c r="I2219">
        <v>356</v>
      </c>
      <c r="J2219" s="9">
        <v>668.27</v>
      </c>
      <c r="K2219" s="9">
        <v>502.54</v>
      </c>
      <c r="L2219" s="9">
        <v>237904.12</v>
      </c>
      <c r="M2219" s="9">
        <v>178904.24</v>
      </c>
      <c r="N2219" s="9">
        <v>58999.88</v>
      </c>
    </row>
    <row r="2220" spans="1:14" x14ac:dyDescent="0.25">
      <c r="A2220" t="s">
        <v>39</v>
      </c>
      <c r="B2220" t="s">
        <v>128</v>
      </c>
      <c r="C2220" t="s">
        <v>19</v>
      </c>
      <c r="D2220" t="s">
        <v>7</v>
      </c>
      <c r="E2220" t="s">
        <v>23</v>
      </c>
      <c r="F2220" s="5">
        <v>42692</v>
      </c>
      <c r="G2220">
        <v>236423909</v>
      </c>
      <c r="H2220" s="5">
        <v>42732</v>
      </c>
      <c r="I2220">
        <v>1943</v>
      </c>
      <c r="J2220" s="9">
        <v>81.73</v>
      </c>
      <c r="K2220" s="9">
        <v>56.67</v>
      </c>
      <c r="L2220" s="9">
        <v>158801.39000000001</v>
      </c>
      <c r="M2220" s="9">
        <v>110109.81</v>
      </c>
      <c r="N2220" s="9">
        <v>48691.58</v>
      </c>
    </row>
    <row r="2221" spans="1:14" x14ac:dyDescent="0.25">
      <c r="A2221" t="s">
        <v>9</v>
      </c>
      <c r="B2221" t="s">
        <v>72</v>
      </c>
      <c r="C2221" t="s">
        <v>36</v>
      </c>
      <c r="D2221" t="s">
        <v>7</v>
      </c>
      <c r="E2221" t="s">
        <v>23</v>
      </c>
      <c r="F2221" s="5">
        <v>44509</v>
      </c>
      <c r="G2221">
        <v>730184257</v>
      </c>
      <c r="H2221" s="5">
        <v>44558</v>
      </c>
      <c r="I2221">
        <v>6603</v>
      </c>
      <c r="J2221" s="9">
        <v>421.89</v>
      </c>
      <c r="K2221" s="9">
        <v>364.69</v>
      </c>
      <c r="L2221" s="9">
        <v>2785739.67</v>
      </c>
      <c r="M2221" s="9">
        <v>2408048.0699999998</v>
      </c>
      <c r="N2221" s="9">
        <v>377691.6</v>
      </c>
    </row>
    <row r="2222" spans="1:14" x14ac:dyDescent="0.25">
      <c r="A2222" t="s">
        <v>9</v>
      </c>
      <c r="B2222" t="s">
        <v>117</v>
      </c>
      <c r="C2222" t="s">
        <v>36</v>
      </c>
      <c r="D2222" t="s">
        <v>3</v>
      </c>
      <c r="E2222" t="s">
        <v>4</v>
      </c>
      <c r="F2222" s="5">
        <v>43988</v>
      </c>
      <c r="G2222">
        <v>815651452</v>
      </c>
      <c r="H2222" s="5">
        <v>43999</v>
      </c>
      <c r="I2222">
        <v>8245</v>
      </c>
      <c r="J2222" s="9">
        <v>421.89</v>
      </c>
      <c r="K2222" s="9">
        <v>364.69</v>
      </c>
      <c r="L2222" s="9">
        <v>3478483.05</v>
      </c>
      <c r="M2222" s="9">
        <v>3006869.05</v>
      </c>
      <c r="N2222" s="9">
        <v>471614</v>
      </c>
    </row>
    <row r="2223" spans="1:14" x14ac:dyDescent="0.25">
      <c r="A2223" t="s">
        <v>12</v>
      </c>
      <c r="B2223" t="s">
        <v>13</v>
      </c>
      <c r="C2223" t="s">
        <v>45</v>
      </c>
      <c r="D2223" t="s">
        <v>3</v>
      </c>
      <c r="E2223" t="s">
        <v>8</v>
      </c>
      <c r="F2223" s="5">
        <v>43288</v>
      </c>
      <c r="G2223">
        <v>602249324</v>
      </c>
      <c r="H2223" s="5">
        <v>43322</v>
      </c>
      <c r="I2223">
        <v>7813</v>
      </c>
      <c r="J2223" s="9">
        <v>9.33</v>
      </c>
      <c r="K2223" s="9">
        <v>6.92</v>
      </c>
      <c r="L2223" s="9">
        <v>72895.289999999994</v>
      </c>
      <c r="M2223" s="9">
        <v>54065.96</v>
      </c>
      <c r="N2223" s="9">
        <v>18829.330000000002</v>
      </c>
    </row>
    <row r="2224" spans="1:14" x14ac:dyDescent="0.25">
      <c r="A2224" t="s">
        <v>9</v>
      </c>
      <c r="B2224" t="s">
        <v>126</v>
      </c>
      <c r="C2224" t="s">
        <v>6</v>
      </c>
      <c r="D2224" t="s">
        <v>7</v>
      </c>
      <c r="E2224" t="s">
        <v>23</v>
      </c>
      <c r="F2224" s="5">
        <v>42033</v>
      </c>
      <c r="G2224">
        <v>719714200</v>
      </c>
      <c r="H2224" s="5">
        <v>42069</v>
      </c>
      <c r="I2224">
        <v>8280</v>
      </c>
      <c r="J2224" s="9">
        <v>152.58000000000001</v>
      </c>
      <c r="K2224" s="9">
        <v>97.44</v>
      </c>
      <c r="L2224" s="9">
        <v>1263362.3999999999</v>
      </c>
      <c r="M2224" s="9">
        <v>806803.2</v>
      </c>
      <c r="N2224" s="9">
        <v>456559.2</v>
      </c>
    </row>
    <row r="2225" spans="1:14" x14ac:dyDescent="0.25">
      <c r="A2225" t="s">
        <v>0</v>
      </c>
      <c r="B2225" t="s">
        <v>197</v>
      </c>
      <c r="C2225" t="s">
        <v>19</v>
      </c>
      <c r="D2225" t="s">
        <v>3</v>
      </c>
      <c r="E2225" t="s">
        <v>23</v>
      </c>
      <c r="F2225" s="5">
        <v>42350</v>
      </c>
      <c r="G2225">
        <v>968094909</v>
      </c>
      <c r="H2225" s="5">
        <v>42376</v>
      </c>
      <c r="I2225">
        <v>9652</v>
      </c>
      <c r="J2225" s="9">
        <v>81.73</v>
      </c>
      <c r="K2225" s="9">
        <v>56.67</v>
      </c>
      <c r="L2225" s="9">
        <v>788857.96</v>
      </c>
      <c r="M2225" s="9">
        <v>546978.84</v>
      </c>
      <c r="N2225" s="9">
        <v>241879.12</v>
      </c>
    </row>
    <row r="2226" spans="1:14" x14ac:dyDescent="0.25">
      <c r="A2226" t="s">
        <v>20</v>
      </c>
      <c r="B2226" t="s">
        <v>168</v>
      </c>
      <c r="C2226" t="s">
        <v>29</v>
      </c>
      <c r="D2226" t="s">
        <v>7</v>
      </c>
      <c r="E2226" t="s">
        <v>23</v>
      </c>
      <c r="F2226" s="5">
        <v>43988</v>
      </c>
      <c r="G2226">
        <v>767752778</v>
      </c>
      <c r="H2226" s="5">
        <v>44015</v>
      </c>
      <c r="I2226">
        <v>3963</v>
      </c>
      <c r="J2226" s="9">
        <v>651.21</v>
      </c>
      <c r="K2226" s="9">
        <v>524.96</v>
      </c>
      <c r="L2226" s="9">
        <v>2580745.23</v>
      </c>
      <c r="M2226" s="9">
        <v>2080416.48</v>
      </c>
      <c r="N2226" s="9">
        <v>500328.75</v>
      </c>
    </row>
    <row r="2227" spans="1:14" x14ac:dyDescent="0.25">
      <c r="A2227" t="s">
        <v>9</v>
      </c>
      <c r="B2227" t="s">
        <v>117</v>
      </c>
      <c r="C2227" t="s">
        <v>65</v>
      </c>
      <c r="D2227" t="s">
        <v>3</v>
      </c>
      <c r="E2227" t="s">
        <v>4</v>
      </c>
      <c r="F2227" s="5">
        <v>43931</v>
      </c>
      <c r="G2227">
        <v>509361636</v>
      </c>
      <c r="H2227" s="5">
        <v>43979</v>
      </c>
      <c r="I2227">
        <v>282</v>
      </c>
      <c r="J2227" s="9">
        <v>668.27</v>
      </c>
      <c r="K2227" s="9">
        <v>502.54</v>
      </c>
      <c r="L2227" s="9">
        <v>188452.14</v>
      </c>
      <c r="M2227" s="9">
        <v>141716.28</v>
      </c>
      <c r="N2227" s="9">
        <v>46735.86</v>
      </c>
    </row>
    <row r="2228" spans="1:14" x14ac:dyDescent="0.25">
      <c r="A2228" t="s">
        <v>9</v>
      </c>
      <c r="B2228" t="s">
        <v>142</v>
      </c>
      <c r="C2228" t="s">
        <v>2</v>
      </c>
      <c r="D2228" t="s">
        <v>7</v>
      </c>
      <c r="E2228" t="s">
        <v>15</v>
      </c>
      <c r="F2228" s="5">
        <v>42628</v>
      </c>
      <c r="G2228">
        <v>203907811</v>
      </c>
      <c r="H2228" s="5">
        <v>42639</v>
      </c>
      <c r="I2228">
        <v>9707</v>
      </c>
      <c r="J2228" s="9">
        <v>255.28</v>
      </c>
      <c r="K2228" s="9">
        <v>159.41999999999999</v>
      </c>
      <c r="L2228" s="9">
        <v>2478002.96</v>
      </c>
      <c r="M2228" s="9">
        <v>1547489.94</v>
      </c>
      <c r="N2228" s="9">
        <v>930513.02</v>
      </c>
    </row>
    <row r="2229" spans="1:14" x14ac:dyDescent="0.25">
      <c r="A2229" t="s">
        <v>17</v>
      </c>
      <c r="B2229" t="s">
        <v>30</v>
      </c>
      <c r="C2229" t="s">
        <v>19</v>
      </c>
      <c r="D2229" t="s">
        <v>7</v>
      </c>
      <c r="E2229" t="s">
        <v>4</v>
      </c>
      <c r="F2229" s="5">
        <v>42613</v>
      </c>
      <c r="G2229">
        <v>832690131</v>
      </c>
      <c r="H2229" s="5">
        <v>42642</v>
      </c>
      <c r="I2229">
        <v>369</v>
      </c>
      <c r="J2229" s="9">
        <v>81.73</v>
      </c>
      <c r="K2229" s="9">
        <v>56.67</v>
      </c>
      <c r="L2229" s="9">
        <v>30158.37</v>
      </c>
      <c r="M2229" s="9">
        <v>20911.23</v>
      </c>
      <c r="N2229" s="9">
        <v>9247.14</v>
      </c>
    </row>
    <row r="2230" spans="1:14" x14ac:dyDescent="0.25">
      <c r="A2230" t="s">
        <v>12</v>
      </c>
      <c r="B2230" t="s">
        <v>108</v>
      </c>
      <c r="C2230" t="s">
        <v>2</v>
      </c>
      <c r="D2230" t="s">
        <v>7</v>
      </c>
      <c r="E2230" t="s">
        <v>8</v>
      </c>
      <c r="F2230" s="5">
        <v>44461</v>
      </c>
      <c r="G2230">
        <v>297319924</v>
      </c>
      <c r="H2230" s="5">
        <v>44487</v>
      </c>
      <c r="I2230">
        <v>2428</v>
      </c>
      <c r="J2230" s="9">
        <v>255.28</v>
      </c>
      <c r="K2230" s="9">
        <v>159.41999999999999</v>
      </c>
      <c r="L2230" s="9">
        <v>619819.84</v>
      </c>
      <c r="M2230" s="9">
        <v>387071.76</v>
      </c>
      <c r="N2230" s="9">
        <v>232748.08</v>
      </c>
    </row>
    <row r="2231" spans="1:14" x14ac:dyDescent="0.25">
      <c r="A2231" t="s">
        <v>9</v>
      </c>
      <c r="B2231" t="s">
        <v>122</v>
      </c>
      <c r="C2231" t="s">
        <v>14</v>
      </c>
      <c r="D2231" t="s">
        <v>7</v>
      </c>
      <c r="E2231" t="s">
        <v>23</v>
      </c>
      <c r="F2231" s="5">
        <v>43787</v>
      </c>
      <c r="G2231">
        <v>169721019</v>
      </c>
      <c r="H2231" s="5">
        <v>43802</v>
      </c>
      <c r="I2231">
        <v>3076</v>
      </c>
      <c r="J2231" s="9">
        <v>205.7</v>
      </c>
      <c r="K2231" s="9">
        <v>117.11</v>
      </c>
      <c r="L2231" s="9">
        <v>632733.19999999995</v>
      </c>
      <c r="M2231" s="9">
        <v>360230.36</v>
      </c>
      <c r="N2231" s="9">
        <v>272502.84000000003</v>
      </c>
    </row>
    <row r="2232" spans="1:14" x14ac:dyDescent="0.25">
      <c r="A2232" t="s">
        <v>20</v>
      </c>
      <c r="B2232" t="s">
        <v>183</v>
      </c>
      <c r="C2232" t="s">
        <v>29</v>
      </c>
      <c r="D2232" t="s">
        <v>7</v>
      </c>
      <c r="E2232" t="s">
        <v>15</v>
      </c>
      <c r="F2232" s="5">
        <v>43642</v>
      </c>
      <c r="G2232">
        <v>742129743</v>
      </c>
      <c r="H2232" s="5">
        <v>43665</v>
      </c>
      <c r="I2232">
        <v>1537</v>
      </c>
      <c r="J2232" s="9">
        <v>651.21</v>
      </c>
      <c r="K2232" s="9">
        <v>524.96</v>
      </c>
      <c r="L2232" s="9">
        <v>1000909.77</v>
      </c>
      <c r="M2232" s="9">
        <v>806863.52</v>
      </c>
      <c r="N2232" s="9">
        <v>194046.25</v>
      </c>
    </row>
    <row r="2233" spans="1:14" x14ac:dyDescent="0.25">
      <c r="A2233" t="s">
        <v>20</v>
      </c>
      <c r="B2233" t="s">
        <v>185</v>
      </c>
      <c r="C2233" t="s">
        <v>22</v>
      </c>
      <c r="D2233" t="s">
        <v>7</v>
      </c>
      <c r="E2233" t="s">
        <v>8</v>
      </c>
      <c r="F2233" s="5">
        <v>43576</v>
      </c>
      <c r="G2233">
        <v>577094924</v>
      </c>
      <c r="H2233" s="5">
        <v>43589</v>
      </c>
      <c r="I2233">
        <v>4067</v>
      </c>
      <c r="J2233" s="9">
        <v>109.28</v>
      </c>
      <c r="K2233" s="9">
        <v>35.840000000000003</v>
      </c>
      <c r="L2233" s="9">
        <v>444441.76</v>
      </c>
      <c r="M2233" s="9">
        <v>145761.28</v>
      </c>
      <c r="N2233" s="9">
        <v>298680.48</v>
      </c>
    </row>
    <row r="2234" spans="1:14" x14ac:dyDescent="0.25">
      <c r="A2234" t="s">
        <v>0</v>
      </c>
      <c r="B2234" t="s">
        <v>94</v>
      </c>
      <c r="C2234" t="s">
        <v>57</v>
      </c>
      <c r="D2234" t="s">
        <v>3</v>
      </c>
      <c r="E2234" t="s">
        <v>8</v>
      </c>
      <c r="F2234" s="5">
        <v>42798</v>
      </c>
      <c r="G2234">
        <v>557477891</v>
      </c>
      <c r="H2234" s="5">
        <v>42813</v>
      </c>
      <c r="I2234">
        <v>8951</v>
      </c>
      <c r="J2234" s="9">
        <v>154.06</v>
      </c>
      <c r="K2234" s="9">
        <v>90.93</v>
      </c>
      <c r="L2234" s="9">
        <v>1378991.06</v>
      </c>
      <c r="M2234" s="9">
        <v>813914.43</v>
      </c>
      <c r="N2234" s="9">
        <v>565076.63</v>
      </c>
    </row>
    <row r="2235" spans="1:14" x14ac:dyDescent="0.25">
      <c r="A2235" t="s">
        <v>9</v>
      </c>
      <c r="B2235" t="s">
        <v>125</v>
      </c>
      <c r="C2235" t="s">
        <v>22</v>
      </c>
      <c r="D2235" t="s">
        <v>3</v>
      </c>
      <c r="E2235" t="s">
        <v>4</v>
      </c>
      <c r="F2235" s="5">
        <v>44217</v>
      </c>
      <c r="G2235">
        <v>736452472</v>
      </c>
      <c r="H2235" s="5">
        <v>44262</v>
      </c>
      <c r="I2235">
        <v>1507</v>
      </c>
      <c r="J2235" s="9">
        <v>109.28</v>
      </c>
      <c r="K2235" s="9">
        <v>35.840000000000003</v>
      </c>
      <c r="L2235" s="9">
        <v>164684.96</v>
      </c>
      <c r="M2235" s="9">
        <v>54010.879999999997</v>
      </c>
      <c r="N2235" s="9">
        <v>110674.08</v>
      </c>
    </row>
    <row r="2236" spans="1:14" x14ac:dyDescent="0.25">
      <c r="A2236" t="s">
        <v>0</v>
      </c>
      <c r="B2236" t="s">
        <v>33</v>
      </c>
      <c r="C2236" t="s">
        <v>45</v>
      </c>
      <c r="D2236" t="s">
        <v>7</v>
      </c>
      <c r="E2236" t="s">
        <v>4</v>
      </c>
      <c r="F2236" s="5">
        <v>43933</v>
      </c>
      <c r="G2236">
        <v>787504994</v>
      </c>
      <c r="H2236" s="5">
        <v>43963</v>
      </c>
      <c r="I2236">
        <v>9083</v>
      </c>
      <c r="J2236" s="9">
        <v>9.33</v>
      </c>
      <c r="K2236" s="9">
        <v>6.92</v>
      </c>
      <c r="L2236" s="9">
        <v>84744.39</v>
      </c>
      <c r="M2236" s="9">
        <v>62854.36</v>
      </c>
      <c r="N2236" s="9">
        <v>21890.03</v>
      </c>
    </row>
    <row r="2237" spans="1:14" x14ac:dyDescent="0.25">
      <c r="A2237" t="s">
        <v>17</v>
      </c>
      <c r="B2237" t="s">
        <v>28</v>
      </c>
      <c r="C2237" t="s">
        <v>45</v>
      </c>
      <c r="D2237" t="s">
        <v>3</v>
      </c>
      <c r="E2237" t="s">
        <v>8</v>
      </c>
      <c r="F2237" s="5">
        <v>44096</v>
      </c>
      <c r="G2237">
        <v>454434287</v>
      </c>
      <c r="H2237" s="5">
        <v>44135</v>
      </c>
      <c r="I2237">
        <v>6059</v>
      </c>
      <c r="J2237" s="9">
        <v>9.33</v>
      </c>
      <c r="K2237" s="9">
        <v>6.92</v>
      </c>
      <c r="L2237" s="9">
        <v>56530.47</v>
      </c>
      <c r="M2237" s="9">
        <v>41928.28</v>
      </c>
      <c r="N2237" s="9">
        <v>14602.19</v>
      </c>
    </row>
    <row r="2238" spans="1:14" x14ac:dyDescent="0.25">
      <c r="A2238" t="s">
        <v>9</v>
      </c>
      <c r="B2238" t="s">
        <v>199</v>
      </c>
      <c r="C2238" t="s">
        <v>65</v>
      </c>
      <c r="D2238" t="s">
        <v>3</v>
      </c>
      <c r="E2238" t="s">
        <v>8</v>
      </c>
      <c r="F2238" s="5">
        <v>44166</v>
      </c>
      <c r="G2238">
        <v>901351678</v>
      </c>
      <c r="H2238" s="5">
        <v>44169</v>
      </c>
      <c r="I2238">
        <v>8846</v>
      </c>
      <c r="J2238" s="9">
        <v>668.27</v>
      </c>
      <c r="K2238" s="9">
        <v>502.54</v>
      </c>
      <c r="L2238" s="9">
        <v>5911516.4199999999</v>
      </c>
      <c r="M2238" s="9">
        <v>4445468.84</v>
      </c>
      <c r="N2238" s="9">
        <v>1466047.58</v>
      </c>
    </row>
    <row r="2239" spans="1:14" x14ac:dyDescent="0.25">
      <c r="A2239" t="s">
        <v>12</v>
      </c>
      <c r="B2239" t="s">
        <v>61</v>
      </c>
      <c r="C2239" t="s">
        <v>11</v>
      </c>
      <c r="D2239" t="s">
        <v>3</v>
      </c>
      <c r="E2239" t="s">
        <v>15</v>
      </c>
      <c r="F2239" s="5">
        <v>44801</v>
      </c>
      <c r="G2239">
        <v>662680995</v>
      </c>
      <c r="H2239" s="5">
        <v>44844</v>
      </c>
      <c r="I2239">
        <v>888</v>
      </c>
      <c r="J2239" s="9">
        <v>47.45</v>
      </c>
      <c r="K2239" s="9">
        <v>31.79</v>
      </c>
      <c r="L2239" s="9">
        <v>42135.6</v>
      </c>
      <c r="M2239" s="9">
        <v>28229.52</v>
      </c>
      <c r="N2239" s="9">
        <v>13906.08</v>
      </c>
    </row>
    <row r="2240" spans="1:14" x14ac:dyDescent="0.25">
      <c r="A2240" t="s">
        <v>9</v>
      </c>
      <c r="B2240" t="s">
        <v>110</v>
      </c>
      <c r="C2240" t="s">
        <v>22</v>
      </c>
      <c r="D2240" t="s">
        <v>3</v>
      </c>
      <c r="E2240" t="s">
        <v>8</v>
      </c>
      <c r="F2240" s="5">
        <v>43968</v>
      </c>
      <c r="G2240">
        <v>593158566</v>
      </c>
      <c r="H2240" s="5">
        <v>44007</v>
      </c>
      <c r="I2240">
        <v>7656</v>
      </c>
      <c r="J2240" s="9">
        <v>109.28</v>
      </c>
      <c r="K2240" s="9">
        <v>35.840000000000003</v>
      </c>
      <c r="L2240" s="9">
        <v>836647.68</v>
      </c>
      <c r="M2240" s="9">
        <v>274391.03999999998</v>
      </c>
      <c r="N2240" s="9">
        <v>562256.64000000001</v>
      </c>
    </row>
    <row r="2241" spans="1:14" x14ac:dyDescent="0.25">
      <c r="A2241" t="s">
        <v>9</v>
      </c>
      <c r="B2241" t="s">
        <v>92</v>
      </c>
      <c r="C2241" t="s">
        <v>57</v>
      </c>
      <c r="D2241" t="s">
        <v>7</v>
      </c>
      <c r="E2241" t="s">
        <v>8</v>
      </c>
      <c r="F2241" s="5">
        <v>43181</v>
      </c>
      <c r="G2241">
        <v>717833220</v>
      </c>
      <c r="H2241" s="5">
        <v>43193</v>
      </c>
      <c r="I2241">
        <v>1657</v>
      </c>
      <c r="J2241" s="9">
        <v>154.06</v>
      </c>
      <c r="K2241" s="9">
        <v>90.93</v>
      </c>
      <c r="L2241" s="9">
        <v>255277.42</v>
      </c>
      <c r="M2241" s="9">
        <v>150671.01</v>
      </c>
      <c r="N2241" s="9">
        <v>104606.41</v>
      </c>
    </row>
    <row r="2242" spans="1:14" x14ac:dyDescent="0.25">
      <c r="A2242" t="s">
        <v>9</v>
      </c>
      <c r="B2242" t="s">
        <v>68</v>
      </c>
      <c r="C2242" t="s">
        <v>57</v>
      </c>
      <c r="D2242" t="s">
        <v>3</v>
      </c>
      <c r="E2242" t="s">
        <v>23</v>
      </c>
      <c r="F2242" s="5">
        <v>43611</v>
      </c>
      <c r="G2242">
        <v>682066285</v>
      </c>
      <c r="H2242" s="5">
        <v>43659</v>
      </c>
      <c r="I2242">
        <v>7426</v>
      </c>
      <c r="J2242" s="9">
        <v>154.06</v>
      </c>
      <c r="K2242" s="9">
        <v>90.93</v>
      </c>
      <c r="L2242" s="9">
        <v>1144049.56</v>
      </c>
      <c r="M2242" s="9">
        <v>675246.18</v>
      </c>
      <c r="N2242" s="9">
        <v>468803.38</v>
      </c>
    </row>
    <row r="2243" spans="1:14" x14ac:dyDescent="0.25">
      <c r="A2243" t="s">
        <v>9</v>
      </c>
      <c r="B2243" t="s">
        <v>202</v>
      </c>
      <c r="C2243" t="s">
        <v>22</v>
      </c>
      <c r="D2243" t="s">
        <v>3</v>
      </c>
      <c r="E2243" t="s">
        <v>4</v>
      </c>
      <c r="F2243" s="5">
        <v>44552</v>
      </c>
      <c r="G2243">
        <v>201531589</v>
      </c>
      <c r="H2243" s="5">
        <v>44205</v>
      </c>
      <c r="I2243">
        <v>6530</v>
      </c>
      <c r="J2243" s="9">
        <v>109.28</v>
      </c>
      <c r="K2243" s="9">
        <v>35.840000000000003</v>
      </c>
      <c r="L2243" s="9">
        <v>713598.4</v>
      </c>
      <c r="M2243" s="9">
        <v>234035.20000000001</v>
      </c>
      <c r="N2243" s="9">
        <v>479563.2</v>
      </c>
    </row>
    <row r="2244" spans="1:14" x14ac:dyDescent="0.25">
      <c r="A2244" t="s">
        <v>9</v>
      </c>
      <c r="B2244" t="s">
        <v>165</v>
      </c>
      <c r="C2244" t="s">
        <v>14</v>
      </c>
      <c r="D2244" t="s">
        <v>3</v>
      </c>
      <c r="E2244" t="s">
        <v>23</v>
      </c>
      <c r="F2244" s="5">
        <v>43489</v>
      </c>
      <c r="G2244">
        <v>412215459</v>
      </c>
      <c r="H2244" s="5">
        <v>43496</v>
      </c>
      <c r="I2244">
        <v>2569</v>
      </c>
      <c r="J2244" s="9">
        <v>205.7</v>
      </c>
      <c r="K2244" s="9">
        <v>117.11</v>
      </c>
      <c r="L2244" s="9">
        <v>528443.30000000005</v>
      </c>
      <c r="M2244" s="9">
        <v>300855.59000000003</v>
      </c>
      <c r="N2244" s="9">
        <v>227587.71</v>
      </c>
    </row>
    <row r="2245" spans="1:14" x14ac:dyDescent="0.25">
      <c r="A2245" t="s">
        <v>12</v>
      </c>
      <c r="B2245" t="s">
        <v>76</v>
      </c>
      <c r="C2245" t="s">
        <v>31</v>
      </c>
      <c r="D2245" t="s">
        <v>7</v>
      </c>
      <c r="E2245" t="s">
        <v>15</v>
      </c>
      <c r="F2245" s="5">
        <v>42764</v>
      </c>
      <c r="G2245">
        <v>720416724</v>
      </c>
      <c r="H2245" s="5">
        <v>42806</v>
      </c>
      <c r="I2245">
        <v>6173</v>
      </c>
      <c r="J2245" s="9">
        <v>437.2</v>
      </c>
      <c r="K2245" s="9">
        <v>263.33</v>
      </c>
      <c r="L2245" s="9">
        <v>2698835.6</v>
      </c>
      <c r="M2245" s="9">
        <v>1625536.09</v>
      </c>
      <c r="N2245" s="9">
        <v>1073299.51</v>
      </c>
    </row>
    <row r="2246" spans="1:14" x14ac:dyDescent="0.25">
      <c r="A2246" t="s">
        <v>9</v>
      </c>
      <c r="B2246" t="s">
        <v>24</v>
      </c>
      <c r="C2246" t="s">
        <v>29</v>
      </c>
      <c r="D2246" t="s">
        <v>7</v>
      </c>
      <c r="E2246" t="s">
        <v>8</v>
      </c>
      <c r="F2246" s="5">
        <v>44683</v>
      </c>
      <c r="G2246">
        <v>152746713</v>
      </c>
      <c r="H2246" s="5">
        <v>44689</v>
      </c>
      <c r="I2246">
        <v>2</v>
      </c>
      <c r="J2246" s="9">
        <v>651.21</v>
      </c>
      <c r="K2246" s="9">
        <v>524.96</v>
      </c>
      <c r="L2246" s="9">
        <v>1302.42</v>
      </c>
      <c r="M2246" s="9">
        <v>1049.92</v>
      </c>
      <c r="N2246" s="9">
        <v>252.5</v>
      </c>
    </row>
    <row r="2247" spans="1:14" x14ac:dyDescent="0.25">
      <c r="A2247" t="s">
        <v>9</v>
      </c>
      <c r="B2247" t="s">
        <v>87</v>
      </c>
      <c r="C2247" t="s">
        <v>29</v>
      </c>
      <c r="D2247" t="s">
        <v>7</v>
      </c>
      <c r="E2247" t="s">
        <v>4</v>
      </c>
      <c r="F2247" s="5">
        <v>43210</v>
      </c>
      <c r="G2247">
        <v>506129252</v>
      </c>
      <c r="H2247" s="5">
        <v>43238</v>
      </c>
      <c r="I2247">
        <v>3748</v>
      </c>
      <c r="J2247" s="9">
        <v>651.21</v>
      </c>
      <c r="K2247" s="9">
        <v>524.96</v>
      </c>
      <c r="L2247" s="9">
        <v>2440735.08</v>
      </c>
      <c r="M2247" s="9">
        <v>1967550.08</v>
      </c>
      <c r="N2247" s="9">
        <v>473185</v>
      </c>
    </row>
    <row r="2248" spans="1:14" x14ac:dyDescent="0.25">
      <c r="A2248" t="s">
        <v>17</v>
      </c>
      <c r="B2248" t="s">
        <v>158</v>
      </c>
      <c r="C2248" t="s">
        <v>36</v>
      </c>
      <c r="D2248" t="s">
        <v>3</v>
      </c>
      <c r="E2248" t="s">
        <v>23</v>
      </c>
      <c r="F2248" s="5">
        <v>43698</v>
      </c>
      <c r="G2248">
        <v>497800672</v>
      </c>
      <c r="H2248" s="5">
        <v>43744</v>
      </c>
      <c r="I2248">
        <v>9136</v>
      </c>
      <c r="J2248" s="9">
        <v>421.89</v>
      </c>
      <c r="K2248" s="9">
        <v>364.69</v>
      </c>
      <c r="L2248" s="9">
        <v>3854387.04</v>
      </c>
      <c r="M2248" s="9">
        <v>3331807.84</v>
      </c>
      <c r="N2248" s="9">
        <v>522579.20000000001</v>
      </c>
    </row>
    <row r="2249" spans="1:14" x14ac:dyDescent="0.25">
      <c r="A2249" t="s">
        <v>9</v>
      </c>
      <c r="B2249" t="s">
        <v>167</v>
      </c>
      <c r="C2249" t="s">
        <v>14</v>
      </c>
      <c r="D2249" t="s">
        <v>3</v>
      </c>
      <c r="E2249" t="s">
        <v>4</v>
      </c>
      <c r="F2249" s="5">
        <v>43471</v>
      </c>
      <c r="G2249">
        <v>715309798</v>
      </c>
      <c r="H2249" s="5">
        <v>43506</v>
      </c>
      <c r="I2249">
        <v>4920</v>
      </c>
      <c r="J2249" s="9">
        <v>205.7</v>
      </c>
      <c r="K2249" s="9">
        <v>117.11</v>
      </c>
      <c r="L2249" s="9">
        <v>1012044</v>
      </c>
      <c r="M2249" s="9">
        <v>576181.19999999995</v>
      </c>
      <c r="N2249" s="9">
        <v>435862.8</v>
      </c>
    </row>
    <row r="2250" spans="1:14" x14ac:dyDescent="0.25">
      <c r="A2250" t="s">
        <v>9</v>
      </c>
      <c r="B2250" t="s">
        <v>193</v>
      </c>
      <c r="C2250" t="s">
        <v>45</v>
      </c>
      <c r="D2250" t="s">
        <v>3</v>
      </c>
      <c r="E2250" t="s">
        <v>15</v>
      </c>
      <c r="F2250" s="5">
        <v>44774</v>
      </c>
      <c r="G2250">
        <v>466517961</v>
      </c>
      <c r="H2250" s="5">
        <v>44811</v>
      </c>
      <c r="I2250">
        <v>1886</v>
      </c>
      <c r="J2250" s="9">
        <v>9.33</v>
      </c>
      <c r="K2250" s="9">
        <v>6.92</v>
      </c>
      <c r="L2250" s="9">
        <v>17596.38</v>
      </c>
      <c r="M2250" s="9">
        <v>13051.12</v>
      </c>
      <c r="N2250" s="9">
        <v>4545.26</v>
      </c>
    </row>
    <row r="2251" spans="1:14" x14ac:dyDescent="0.25">
      <c r="A2251" t="s">
        <v>17</v>
      </c>
      <c r="B2251" t="s">
        <v>82</v>
      </c>
      <c r="C2251" t="s">
        <v>45</v>
      </c>
      <c r="D2251" t="s">
        <v>3</v>
      </c>
      <c r="E2251" t="s">
        <v>8</v>
      </c>
      <c r="F2251" s="5">
        <v>42707</v>
      </c>
      <c r="G2251">
        <v>929598987</v>
      </c>
      <c r="H2251" s="5">
        <v>42738</v>
      </c>
      <c r="I2251">
        <v>7853</v>
      </c>
      <c r="J2251" s="9">
        <v>9.33</v>
      </c>
      <c r="K2251" s="9">
        <v>6.92</v>
      </c>
      <c r="L2251" s="9">
        <v>73268.490000000005</v>
      </c>
      <c r="M2251" s="9">
        <v>54342.76</v>
      </c>
      <c r="N2251" s="9">
        <v>18925.73</v>
      </c>
    </row>
    <row r="2252" spans="1:14" x14ac:dyDescent="0.25">
      <c r="A2252" t="s">
        <v>17</v>
      </c>
      <c r="B2252" t="s">
        <v>119</v>
      </c>
      <c r="C2252" t="s">
        <v>45</v>
      </c>
      <c r="D2252" t="s">
        <v>3</v>
      </c>
      <c r="E2252" t="s">
        <v>15</v>
      </c>
      <c r="F2252" s="5">
        <v>43606</v>
      </c>
      <c r="G2252">
        <v>203039205</v>
      </c>
      <c r="H2252" s="5">
        <v>43614</v>
      </c>
      <c r="I2252">
        <v>2667</v>
      </c>
      <c r="J2252" s="9">
        <v>9.33</v>
      </c>
      <c r="K2252" s="9">
        <v>6.92</v>
      </c>
      <c r="L2252" s="9">
        <v>24883.11</v>
      </c>
      <c r="M2252" s="9">
        <v>18455.64</v>
      </c>
      <c r="N2252" s="9">
        <v>6427.47</v>
      </c>
    </row>
    <row r="2253" spans="1:14" x14ac:dyDescent="0.25">
      <c r="A2253" t="s">
        <v>9</v>
      </c>
      <c r="B2253" t="s">
        <v>78</v>
      </c>
      <c r="C2253" t="s">
        <v>31</v>
      </c>
      <c r="D2253" t="s">
        <v>3</v>
      </c>
      <c r="E2253" t="s">
        <v>8</v>
      </c>
      <c r="F2253" s="5">
        <v>42541</v>
      </c>
      <c r="G2253">
        <v>955637443</v>
      </c>
      <c r="H2253" s="5">
        <v>42591</v>
      </c>
      <c r="I2253">
        <v>3210</v>
      </c>
      <c r="J2253" s="9">
        <v>437.2</v>
      </c>
      <c r="K2253" s="9">
        <v>263.33</v>
      </c>
      <c r="L2253" s="9">
        <v>1403412</v>
      </c>
      <c r="M2253" s="9">
        <v>845289.3</v>
      </c>
      <c r="N2253" s="9">
        <v>558122.69999999995</v>
      </c>
    </row>
    <row r="2254" spans="1:14" x14ac:dyDescent="0.25">
      <c r="A2254" t="s">
        <v>9</v>
      </c>
      <c r="B2254" t="s">
        <v>58</v>
      </c>
      <c r="C2254" t="s">
        <v>11</v>
      </c>
      <c r="D2254" t="s">
        <v>3</v>
      </c>
      <c r="E2254" t="s">
        <v>15</v>
      </c>
      <c r="F2254" s="5">
        <v>43625</v>
      </c>
      <c r="G2254">
        <v>976505029</v>
      </c>
      <c r="H2254" s="5">
        <v>43673</v>
      </c>
      <c r="I2254">
        <v>8393</v>
      </c>
      <c r="J2254" s="9">
        <v>47.45</v>
      </c>
      <c r="K2254" s="9">
        <v>31.79</v>
      </c>
      <c r="L2254" s="9">
        <v>398247.85</v>
      </c>
      <c r="M2254" s="9">
        <v>266813.46999999997</v>
      </c>
      <c r="N2254" s="9">
        <v>131434.38</v>
      </c>
    </row>
    <row r="2255" spans="1:14" x14ac:dyDescent="0.25">
      <c r="A2255" t="s">
        <v>9</v>
      </c>
      <c r="B2255" t="s">
        <v>91</v>
      </c>
      <c r="C2255" t="s">
        <v>36</v>
      </c>
      <c r="D2255" t="s">
        <v>7</v>
      </c>
      <c r="E2255" t="s">
        <v>8</v>
      </c>
      <c r="F2255" s="5">
        <v>44401</v>
      </c>
      <c r="G2255">
        <v>825065791</v>
      </c>
      <c r="H2255" s="5">
        <v>44436</v>
      </c>
      <c r="I2255">
        <v>4157</v>
      </c>
      <c r="J2255" s="9">
        <v>421.89</v>
      </c>
      <c r="K2255" s="9">
        <v>364.69</v>
      </c>
      <c r="L2255" s="9">
        <v>1753796.73</v>
      </c>
      <c r="M2255" s="9">
        <v>1516016.33</v>
      </c>
      <c r="N2255" s="9">
        <v>237780.4</v>
      </c>
    </row>
    <row r="2256" spans="1:14" x14ac:dyDescent="0.25">
      <c r="A2256" t="s">
        <v>9</v>
      </c>
      <c r="B2256" t="s">
        <v>200</v>
      </c>
      <c r="C2256" t="s">
        <v>36</v>
      </c>
      <c r="D2256" t="s">
        <v>7</v>
      </c>
      <c r="E2256" t="s">
        <v>4</v>
      </c>
      <c r="F2256" s="5">
        <v>44414</v>
      </c>
      <c r="G2256">
        <v>681056058</v>
      </c>
      <c r="H2256" s="5">
        <v>44419</v>
      </c>
      <c r="I2256">
        <v>8477</v>
      </c>
      <c r="J2256" s="9">
        <v>421.89</v>
      </c>
      <c r="K2256" s="9">
        <v>364.69</v>
      </c>
      <c r="L2256" s="9">
        <v>3576361.53</v>
      </c>
      <c r="M2256" s="9">
        <v>3091477.13</v>
      </c>
      <c r="N2256" s="9">
        <v>484884.4</v>
      </c>
    </row>
    <row r="2257" spans="1:14" x14ac:dyDescent="0.25">
      <c r="A2257" t="s">
        <v>20</v>
      </c>
      <c r="B2257" t="s">
        <v>201</v>
      </c>
      <c r="C2257" t="s">
        <v>22</v>
      </c>
      <c r="D2257" t="s">
        <v>3</v>
      </c>
      <c r="E2257" t="s">
        <v>15</v>
      </c>
      <c r="F2257" s="5">
        <v>44408</v>
      </c>
      <c r="G2257">
        <v>794524657</v>
      </c>
      <c r="H2257" s="5">
        <v>44452</v>
      </c>
      <c r="I2257">
        <v>6357</v>
      </c>
      <c r="J2257" s="9">
        <v>109.28</v>
      </c>
      <c r="K2257" s="9">
        <v>35.840000000000003</v>
      </c>
      <c r="L2257" s="9">
        <v>694692.96</v>
      </c>
      <c r="M2257" s="9">
        <v>227834.88</v>
      </c>
      <c r="N2257" s="9">
        <v>466858.08</v>
      </c>
    </row>
    <row r="2258" spans="1:14" x14ac:dyDescent="0.25">
      <c r="A2258" t="s">
        <v>9</v>
      </c>
      <c r="B2258" t="s">
        <v>187</v>
      </c>
      <c r="C2258" t="s">
        <v>22</v>
      </c>
      <c r="D2258" t="s">
        <v>7</v>
      </c>
      <c r="E2258" t="s">
        <v>23</v>
      </c>
      <c r="F2258" s="5">
        <v>44785</v>
      </c>
      <c r="G2258">
        <v>135832917</v>
      </c>
      <c r="H2258" s="5">
        <v>44831</v>
      </c>
      <c r="I2258">
        <v>4834</v>
      </c>
      <c r="J2258" s="9">
        <v>109.28</v>
      </c>
      <c r="K2258" s="9">
        <v>35.840000000000003</v>
      </c>
      <c r="L2258" s="9">
        <v>528259.52</v>
      </c>
      <c r="M2258" s="9">
        <v>173250.56</v>
      </c>
      <c r="N2258" s="9">
        <v>355008.96</v>
      </c>
    </row>
    <row r="2259" spans="1:14" x14ac:dyDescent="0.25">
      <c r="A2259" t="s">
        <v>9</v>
      </c>
      <c r="B2259" t="s">
        <v>123</v>
      </c>
      <c r="C2259" t="s">
        <v>45</v>
      </c>
      <c r="D2259" t="s">
        <v>7</v>
      </c>
      <c r="E2259" t="s">
        <v>4</v>
      </c>
      <c r="F2259" s="5">
        <v>44068</v>
      </c>
      <c r="G2259">
        <v>445654666</v>
      </c>
      <c r="H2259" s="5">
        <v>44115</v>
      </c>
      <c r="I2259">
        <v>7974</v>
      </c>
      <c r="J2259" s="9">
        <v>9.33</v>
      </c>
      <c r="K2259" s="9">
        <v>6.92</v>
      </c>
      <c r="L2259" s="9">
        <v>74397.42</v>
      </c>
      <c r="M2259" s="9">
        <v>55180.08</v>
      </c>
      <c r="N2259" s="9">
        <v>19217.34</v>
      </c>
    </row>
    <row r="2260" spans="1:14" x14ac:dyDescent="0.25">
      <c r="A2260" t="s">
        <v>9</v>
      </c>
      <c r="B2260" t="s">
        <v>178</v>
      </c>
      <c r="C2260" t="s">
        <v>29</v>
      </c>
      <c r="D2260" t="s">
        <v>3</v>
      </c>
      <c r="E2260" t="s">
        <v>15</v>
      </c>
      <c r="F2260" s="5">
        <v>42053</v>
      </c>
      <c r="G2260">
        <v>384976232</v>
      </c>
      <c r="H2260" s="5">
        <v>42097</v>
      </c>
      <c r="I2260">
        <v>1877</v>
      </c>
      <c r="J2260" s="9">
        <v>651.21</v>
      </c>
      <c r="K2260" s="9">
        <v>524.96</v>
      </c>
      <c r="L2260" s="9">
        <v>1222321.17</v>
      </c>
      <c r="M2260" s="9">
        <v>985349.92</v>
      </c>
      <c r="N2260" s="9">
        <v>236971.25</v>
      </c>
    </row>
    <row r="2261" spans="1:14" x14ac:dyDescent="0.25">
      <c r="A2261" t="s">
        <v>20</v>
      </c>
      <c r="B2261" t="s">
        <v>168</v>
      </c>
      <c r="C2261" t="s">
        <v>2</v>
      </c>
      <c r="D2261" t="s">
        <v>7</v>
      </c>
      <c r="E2261" t="s">
        <v>8</v>
      </c>
      <c r="F2261" s="5">
        <v>44119</v>
      </c>
      <c r="G2261">
        <v>485096442</v>
      </c>
      <c r="H2261" s="5">
        <v>44144</v>
      </c>
      <c r="I2261">
        <v>9672</v>
      </c>
      <c r="J2261" s="9">
        <v>255.28</v>
      </c>
      <c r="K2261" s="9">
        <v>159.41999999999999</v>
      </c>
      <c r="L2261" s="9">
        <v>2469068.16</v>
      </c>
      <c r="M2261" s="9">
        <v>1541910.24</v>
      </c>
      <c r="N2261" s="9">
        <v>927157.92</v>
      </c>
    </row>
    <row r="2262" spans="1:14" x14ac:dyDescent="0.25">
      <c r="A2262" t="s">
        <v>17</v>
      </c>
      <c r="B2262" t="s">
        <v>35</v>
      </c>
      <c r="C2262" t="s">
        <v>11</v>
      </c>
      <c r="D2262" t="s">
        <v>7</v>
      </c>
      <c r="E2262" t="s">
        <v>23</v>
      </c>
      <c r="F2262" s="5">
        <v>42570</v>
      </c>
      <c r="G2262">
        <v>897626626</v>
      </c>
      <c r="H2262" s="5">
        <v>42609</v>
      </c>
      <c r="I2262">
        <v>6521</v>
      </c>
      <c r="J2262" s="9">
        <v>47.45</v>
      </c>
      <c r="K2262" s="9">
        <v>31.79</v>
      </c>
      <c r="L2262" s="9">
        <v>309421.45</v>
      </c>
      <c r="M2262" s="9">
        <v>207302.59</v>
      </c>
      <c r="N2262" s="9">
        <v>102118.86</v>
      </c>
    </row>
    <row r="2263" spans="1:14" x14ac:dyDescent="0.25">
      <c r="A2263" t="s">
        <v>12</v>
      </c>
      <c r="B2263" t="s">
        <v>76</v>
      </c>
      <c r="C2263" t="s">
        <v>22</v>
      </c>
      <c r="D2263" t="s">
        <v>3</v>
      </c>
      <c r="E2263" t="s">
        <v>23</v>
      </c>
      <c r="F2263" s="5">
        <v>44528</v>
      </c>
      <c r="G2263">
        <v>944490611</v>
      </c>
      <c r="H2263" s="5">
        <v>44552</v>
      </c>
      <c r="I2263">
        <v>4615</v>
      </c>
      <c r="J2263" s="9">
        <v>109.28</v>
      </c>
      <c r="K2263" s="9">
        <v>35.840000000000003</v>
      </c>
      <c r="L2263" s="9">
        <v>504327.2</v>
      </c>
      <c r="M2263" s="9">
        <v>165401.60000000001</v>
      </c>
      <c r="N2263" s="9">
        <v>338925.6</v>
      </c>
    </row>
    <row r="2264" spans="1:14" x14ac:dyDescent="0.25">
      <c r="A2264" t="s">
        <v>9</v>
      </c>
      <c r="B2264" t="s">
        <v>134</v>
      </c>
      <c r="C2264" t="s">
        <v>29</v>
      </c>
      <c r="D2264" t="s">
        <v>7</v>
      </c>
      <c r="E2264" t="s">
        <v>8</v>
      </c>
      <c r="F2264" s="5">
        <v>42265</v>
      </c>
      <c r="G2264">
        <v>467924726</v>
      </c>
      <c r="H2264" s="5">
        <v>42297</v>
      </c>
      <c r="I2264">
        <v>8179</v>
      </c>
      <c r="J2264" s="9">
        <v>651.21</v>
      </c>
      <c r="K2264" s="9">
        <v>524.96</v>
      </c>
      <c r="L2264" s="9">
        <v>5326246.59</v>
      </c>
      <c r="M2264" s="9">
        <v>4293647.84</v>
      </c>
      <c r="N2264" s="9">
        <v>1032598.75</v>
      </c>
    </row>
    <row r="2265" spans="1:14" x14ac:dyDescent="0.25">
      <c r="A2265" t="s">
        <v>9</v>
      </c>
      <c r="B2265" t="s">
        <v>165</v>
      </c>
      <c r="C2265" t="s">
        <v>14</v>
      </c>
      <c r="D2265" t="s">
        <v>7</v>
      </c>
      <c r="E2265" t="s">
        <v>15</v>
      </c>
      <c r="F2265" s="5">
        <v>44492</v>
      </c>
      <c r="G2265">
        <v>280477797</v>
      </c>
      <c r="H2265" s="5">
        <v>44493</v>
      </c>
      <c r="I2265">
        <v>8468</v>
      </c>
      <c r="J2265" s="9">
        <v>205.7</v>
      </c>
      <c r="K2265" s="9">
        <v>117.11</v>
      </c>
      <c r="L2265" s="9">
        <v>1741867.6</v>
      </c>
      <c r="M2265" s="9">
        <v>991687.48</v>
      </c>
      <c r="N2265" s="9">
        <v>750180.12</v>
      </c>
    </row>
    <row r="2266" spans="1:14" x14ac:dyDescent="0.25">
      <c r="A2266" t="s">
        <v>17</v>
      </c>
      <c r="B2266" t="s">
        <v>82</v>
      </c>
      <c r="C2266" t="s">
        <v>65</v>
      </c>
      <c r="D2266" t="s">
        <v>3</v>
      </c>
      <c r="E2266" t="s">
        <v>4</v>
      </c>
      <c r="F2266" s="5">
        <v>42145</v>
      </c>
      <c r="G2266">
        <v>815011155</v>
      </c>
      <c r="H2266" s="5">
        <v>42181</v>
      </c>
      <c r="I2266">
        <v>8767</v>
      </c>
      <c r="J2266" s="9">
        <v>668.27</v>
      </c>
      <c r="K2266" s="9">
        <v>502.54</v>
      </c>
      <c r="L2266" s="9">
        <v>5858723.0899999999</v>
      </c>
      <c r="M2266" s="9">
        <v>4405768.18</v>
      </c>
      <c r="N2266" s="9">
        <v>1452954.91</v>
      </c>
    </row>
    <row r="2267" spans="1:14" x14ac:dyDescent="0.25">
      <c r="A2267" t="s">
        <v>9</v>
      </c>
      <c r="B2267" t="s">
        <v>38</v>
      </c>
      <c r="C2267" t="s">
        <v>45</v>
      </c>
      <c r="D2267" t="s">
        <v>3</v>
      </c>
      <c r="E2267" t="s">
        <v>15</v>
      </c>
      <c r="F2267" s="5">
        <v>42441</v>
      </c>
      <c r="G2267">
        <v>774698626</v>
      </c>
      <c r="H2267" s="5">
        <v>42467</v>
      </c>
      <c r="I2267">
        <v>9394</v>
      </c>
      <c r="J2267" s="9">
        <v>9.33</v>
      </c>
      <c r="K2267" s="9">
        <v>6.92</v>
      </c>
      <c r="L2267" s="9">
        <v>87646.02</v>
      </c>
      <c r="M2267" s="9">
        <v>65006.48</v>
      </c>
      <c r="N2267" s="9">
        <v>22639.54</v>
      </c>
    </row>
    <row r="2268" spans="1:14" x14ac:dyDescent="0.25">
      <c r="A2268" t="s">
        <v>17</v>
      </c>
      <c r="B2268" t="s">
        <v>149</v>
      </c>
      <c r="C2268" t="s">
        <v>36</v>
      </c>
      <c r="D2268" t="s">
        <v>3</v>
      </c>
      <c r="E2268" t="s">
        <v>23</v>
      </c>
      <c r="F2268" s="5">
        <v>44060</v>
      </c>
      <c r="G2268">
        <v>283026540</v>
      </c>
      <c r="H2268" s="5">
        <v>44087</v>
      </c>
      <c r="I2268">
        <v>2697</v>
      </c>
      <c r="J2268" s="9">
        <v>421.89</v>
      </c>
      <c r="K2268" s="9">
        <v>364.69</v>
      </c>
      <c r="L2268" s="9">
        <v>1137837.33</v>
      </c>
      <c r="M2268" s="9">
        <v>983568.93</v>
      </c>
      <c r="N2268" s="9">
        <v>154268.4</v>
      </c>
    </row>
    <row r="2269" spans="1:14" x14ac:dyDescent="0.25">
      <c r="A2269" t="s">
        <v>0</v>
      </c>
      <c r="B2269" t="s">
        <v>147</v>
      </c>
      <c r="C2269" t="s">
        <v>57</v>
      </c>
      <c r="D2269" t="s">
        <v>3</v>
      </c>
      <c r="E2269" t="s">
        <v>8</v>
      </c>
      <c r="F2269" s="5">
        <v>42189</v>
      </c>
      <c r="G2269">
        <v>433793723</v>
      </c>
      <c r="H2269" s="5">
        <v>42220</v>
      </c>
      <c r="I2269">
        <v>8057</v>
      </c>
      <c r="J2269" s="9">
        <v>154.06</v>
      </c>
      <c r="K2269" s="9">
        <v>90.93</v>
      </c>
      <c r="L2269" s="9">
        <v>1241261.42</v>
      </c>
      <c r="M2269" s="9">
        <v>732623.01</v>
      </c>
      <c r="N2269" s="9">
        <v>508638.41</v>
      </c>
    </row>
    <row r="2270" spans="1:14" x14ac:dyDescent="0.25">
      <c r="A2270" t="s">
        <v>17</v>
      </c>
      <c r="B2270" t="s">
        <v>85</v>
      </c>
      <c r="C2270" t="s">
        <v>45</v>
      </c>
      <c r="D2270" t="s">
        <v>7</v>
      </c>
      <c r="E2270" t="s">
        <v>8</v>
      </c>
      <c r="F2270" s="5">
        <v>43825</v>
      </c>
      <c r="G2270">
        <v>141111505</v>
      </c>
      <c r="H2270" s="5">
        <v>43504</v>
      </c>
      <c r="I2270">
        <v>6885</v>
      </c>
      <c r="J2270" s="9">
        <v>9.33</v>
      </c>
      <c r="K2270" s="9">
        <v>6.92</v>
      </c>
      <c r="L2270" s="9">
        <v>64237.05</v>
      </c>
      <c r="M2270" s="9">
        <v>47644.2</v>
      </c>
      <c r="N2270" s="9">
        <v>16592.849999999999</v>
      </c>
    </row>
    <row r="2271" spans="1:14" x14ac:dyDescent="0.25">
      <c r="A2271" t="s">
        <v>12</v>
      </c>
      <c r="B2271" t="s">
        <v>137</v>
      </c>
      <c r="C2271" t="s">
        <v>2</v>
      </c>
      <c r="D2271" t="s">
        <v>7</v>
      </c>
      <c r="E2271" t="s">
        <v>15</v>
      </c>
      <c r="F2271" s="5">
        <v>42819</v>
      </c>
      <c r="G2271">
        <v>189403712</v>
      </c>
      <c r="H2271" s="5">
        <v>42828</v>
      </c>
      <c r="I2271">
        <v>7622</v>
      </c>
      <c r="J2271" s="9">
        <v>255.28</v>
      </c>
      <c r="K2271" s="9">
        <v>159.41999999999999</v>
      </c>
      <c r="L2271" s="9">
        <v>1945744.16</v>
      </c>
      <c r="M2271" s="9">
        <v>1215099.24</v>
      </c>
      <c r="N2271" s="9">
        <v>730644.92</v>
      </c>
    </row>
    <row r="2272" spans="1:14" x14ac:dyDescent="0.25">
      <c r="A2272" t="s">
        <v>17</v>
      </c>
      <c r="B2272" t="s">
        <v>119</v>
      </c>
      <c r="C2272" t="s">
        <v>2</v>
      </c>
      <c r="D2272" t="s">
        <v>3</v>
      </c>
      <c r="E2272" t="s">
        <v>4</v>
      </c>
      <c r="F2272" s="5">
        <v>44101</v>
      </c>
      <c r="G2272">
        <v>983406674</v>
      </c>
      <c r="H2272" s="5">
        <v>44138</v>
      </c>
      <c r="I2272">
        <v>743</v>
      </c>
      <c r="J2272" s="9">
        <v>255.28</v>
      </c>
      <c r="K2272" s="9">
        <v>159.41999999999999</v>
      </c>
      <c r="L2272" s="9">
        <v>189673.04</v>
      </c>
      <c r="M2272" s="9">
        <v>118449.06</v>
      </c>
      <c r="N2272" s="9">
        <v>71223.98</v>
      </c>
    </row>
    <row r="2273" spans="1:14" x14ac:dyDescent="0.25">
      <c r="A2273" t="s">
        <v>20</v>
      </c>
      <c r="B2273" t="s">
        <v>183</v>
      </c>
      <c r="C2273" t="s">
        <v>6</v>
      </c>
      <c r="D2273" t="s">
        <v>3</v>
      </c>
      <c r="E2273" t="s">
        <v>8</v>
      </c>
      <c r="F2273" s="5">
        <v>42222</v>
      </c>
      <c r="G2273">
        <v>298169219</v>
      </c>
      <c r="H2273" s="5">
        <v>42242</v>
      </c>
      <c r="I2273">
        <v>3753</v>
      </c>
      <c r="J2273" s="9">
        <v>152.58000000000001</v>
      </c>
      <c r="K2273" s="9">
        <v>97.44</v>
      </c>
      <c r="L2273" s="9">
        <v>572632.74</v>
      </c>
      <c r="M2273" s="9">
        <v>365692.32</v>
      </c>
      <c r="N2273" s="9">
        <v>206940.42</v>
      </c>
    </row>
    <row r="2274" spans="1:14" x14ac:dyDescent="0.25">
      <c r="A2274" t="s">
        <v>0</v>
      </c>
      <c r="B2274" t="s">
        <v>97</v>
      </c>
      <c r="C2274" t="s">
        <v>22</v>
      </c>
      <c r="D2274" t="s">
        <v>3</v>
      </c>
      <c r="E2274" t="s">
        <v>23</v>
      </c>
      <c r="F2274" s="5">
        <v>44431</v>
      </c>
      <c r="G2274">
        <v>929052674</v>
      </c>
      <c r="H2274" s="5">
        <v>44451</v>
      </c>
      <c r="I2274">
        <v>6187</v>
      </c>
      <c r="J2274" s="9">
        <v>109.28</v>
      </c>
      <c r="K2274" s="9">
        <v>35.840000000000003</v>
      </c>
      <c r="L2274" s="9">
        <v>676115.36</v>
      </c>
      <c r="M2274" s="9">
        <v>221742.07999999999</v>
      </c>
      <c r="N2274" s="9">
        <v>454373.28</v>
      </c>
    </row>
    <row r="2275" spans="1:14" x14ac:dyDescent="0.25">
      <c r="A2275" t="s">
        <v>9</v>
      </c>
      <c r="B2275" t="s">
        <v>208</v>
      </c>
      <c r="C2275" t="s">
        <v>31</v>
      </c>
      <c r="D2275" t="s">
        <v>3</v>
      </c>
      <c r="E2275" t="s">
        <v>23</v>
      </c>
      <c r="F2275" s="5">
        <v>43211</v>
      </c>
      <c r="G2275">
        <v>341730868</v>
      </c>
      <c r="H2275" s="5">
        <v>43244</v>
      </c>
      <c r="I2275">
        <v>4613</v>
      </c>
      <c r="J2275" s="9">
        <v>437.2</v>
      </c>
      <c r="K2275" s="9">
        <v>263.33</v>
      </c>
      <c r="L2275" s="9">
        <v>2016803.6</v>
      </c>
      <c r="M2275" s="9">
        <v>1214741.29</v>
      </c>
      <c r="N2275" s="9">
        <v>802062.31</v>
      </c>
    </row>
    <row r="2276" spans="1:14" x14ac:dyDescent="0.25">
      <c r="A2276" t="s">
        <v>9</v>
      </c>
      <c r="B2276" t="s">
        <v>95</v>
      </c>
      <c r="C2276" t="s">
        <v>31</v>
      </c>
      <c r="D2276" t="s">
        <v>3</v>
      </c>
      <c r="E2276" t="s">
        <v>4</v>
      </c>
      <c r="F2276" s="5">
        <v>42128</v>
      </c>
      <c r="G2276">
        <v>122190129</v>
      </c>
      <c r="H2276" s="5">
        <v>42147</v>
      </c>
      <c r="I2276">
        <v>7629</v>
      </c>
      <c r="J2276" s="9">
        <v>437.2</v>
      </c>
      <c r="K2276" s="9">
        <v>263.33</v>
      </c>
      <c r="L2276" s="9">
        <v>3335398.8</v>
      </c>
      <c r="M2276" s="9">
        <v>2008944.57</v>
      </c>
      <c r="N2276" s="9">
        <v>1326454.23</v>
      </c>
    </row>
    <row r="2277" spans="1:14" x14ac:dyDescent="0.25">
      <c r="A2277" t="s">
        <v>20</v>
      </c>
      <c r="B2277" t="s">
        <v>140</v>
      </c>
      <c r="C2277" t="s">
        <v>11</v>
      </c>
      <c r="D2277" t="s">
        <v>7</v>
      </c>
      <c r="E2277" t="s">
        <v>4</v>
      </c>
      <c r="F2277" s="5">
        <v>44331</v>
      </c>
      <c r="G2277">
        <v>126729285</v>
      </c>
      <c r="H2277" s="5">
        <v>44360</v>
      </c>
      <c r="I2277">
        <v>867</v>
      </c>
      <c r="J2277" s="9">
        <v>47.45</v>
      </c>
      <c r="K2277" s="9">
        <v>31.79</v>
      </c>
      <c r="L2277" s="9">
        <v>41139.15</v>
      </c>
      <c r="M2277" s="9">
        <v>27561.93</v>
      </c>
      <c r="N2277" s="9">
        <v>13577.22</v>
      </c>
    </row>
    <row r="2278" spans="1:14" x14ac:dyDescent="0.25">
      <c r="A2278" t="s">
        <v>9</v>
      </c>
      <c r="B2278" t="s">
        <v>142</v>
      </c>
      <c r="C2278" t="s">
        <v>36</v>
      </c>
      <c r="D2278" t="s">
        <v>7</v>
      </c>
      <c r="E2278" t="s">
        <v>15</v>
      </c>
      <c r="F2278" s="5">
        <v>42084</v>
      </c>
      <c r="G2278">
        <v>731959664</v>
      </c>
      <c r="H2278" s="5">
        <v>42107</v>
      </c>
      <c r="I2278">
        <v>1985</v>
      </c>
      <c r="J2278" s="9">
        <v>421.89</v>
      </c>
      <c r="K2278" s="9">
        <v>364.69</v>
      </c>
      <c r="L2278" s="9">
        <v>837451.65</v>
      </c>
      <c r="M2278" s="9">
        <v>723909.65</v>
      </c>
      <c r="N2278" s="9">
        <v>113542</v>
      </c>
    </row>
    <row r="2279" spans="1:14" x14ac:dyDescent="0.25">
      <c r="A2279" t="s">
        <v>0</v>
      </c>
      <c r="B2279" t="s">
        <v>101</v>
      </c>
      <c r="C2279" t="s">
        <v>2</v>
      </c>
      <c r="D2279" t="s">
        <v>7</v>
      </c>
      <c r="E2279" t="s">
        <v>4</v>
      </c>
      <c r="F2279" s="5">
        <v>43201</v>
      </c>
      <c r="G2279">
        <v>584805095</v>
      </c>
      <c r="H2279" s="5">
        <v>43204</v>
      </c>
      <c r="I2279">
        <v>5678</v>
      </c>
      <c r="J2279" s="9">
        <v>255.28</v>
      </c>
      <c r="K2279" s="9">
        <v>159.41999999999999</v>
      </c>
      <c r="L2279" s="9">
        <v>1449479.84</v>
      </c>
      <c r="M2279" s="9">
        <v>905186.76</v>
      </c>
      <c r="N2279" s="9">
        <v>544293.07999999996</v>
      </c>
    </row>
    <row r="2280" spans="1:14" x14ac:dyDescent="0.25">
      <c r="A2280" t="s">
        <v>9</v>
      </c>
      <c r="B2280" t="s">
        <v>105</v>
      </c>
      <c r="C2280" t="s">
        <v>14</v>
      </c>
      <c r="D2280" t="s">
        <v>3</v>
      </c>
      <c r="E2280" t="s">
        <v>4</v>
      </c>
      <c r="F2280" s="5">
        <v>43882</v>
      </c>
      <c r="G2280">
        <v>652501904</v>
      </c>
      <c r="H2280" s="5">
        <v>43915</v>
      </c>
      <c r="I2280">
        <v>8668</v>
      </c>
      <c r="J2280" s="9">
        <v>205.7</v>
      </c>
      <c r="K2280" s="9">
        <v>117.11</v>
      </c>
      <c r="L2280" s="9">
        <v>1783007.6</v>
      </c>
      <c r="M2280" s="9">
        <v>1015109.48</v>
      </c>
      <c r="N2280" s="9">
        <v>767898.12</v>
      </c>
    </row>
    <row r="2281" spans="1:14" x14ac:dyDescent="0.25">
      <c r="A2281" t="s">
        <v>9</v>
      </c>
      <c r="B2281" t="s">
        <v>202</v>
      </c>
      <c r="C2281" t="s">
        <v>6</v>
      </c>
      <c r="D2281" t="s">
        <v>3</v>
      </c>
      <c r="E2281" t="s">
        <v>4</v>
      </c>
      <c r="F2281" s="5">
        <v>42830</v>
      </c>
      <c r="G2281">
        <v>172598922</v>
      </c>
      <c r="H2281" s="5">
        <v>42843</v>
      </c>
      <c r="I2281">
        <v>4711</v>
      </c>
      <c r="J2281" s="9">
        <v>152.58000000000001</v>
      </c>
      <c r="K2281" s="9">
        <v>97.44</v>
      </c>
      <c r="L2281" s="9">
        <v>718804.38</v>
      </c>
      <c r="M2281" s="9">
        <v>459039.84</v>
      </c>
      <c r="N2281" s="9">
        <v>259764.54</v>
      </c>
    </row>
    <row r="2282" spans="1:14" x14ac:dyDescent="0.25">
      <c r="A2282" t="s">
        <v>17</v>
      </c>
      <c r="B2282" t="s">
        <v>209</v>
      </c>
      <c r="C2282" t="s">
        <v>22</v>
      </c>
      <c r="D2282" t="s">
        <v>3</v>
      </c>
      <c r="E2282" t="s">
        <v>15</v>
      </c>
      <c r="F2282" s="5">
        <v>42526</v>
      </c>
      <c r="G2282">
        <v>702957475</v>
      </c>
      <c r="H2282" s="5">
        <v>42537</v>
      </c>
      <c r="I2282">
        <v>9593</v>
      </c>
      <c r="J2282" s="9">
        <v>109.28</v>
      </c>
      <c r="K2282" s="9">
        <v>35.840000000000003</v>
      </c>
      <c r="L2282" s="9">
        <v>1048323.04</v>
      </c>
      <c r="M2282" s="9">
        <v>343813.12</v>
      </c>
      <c r="N2282" s="9">
        <v>704509.92</v>
      </c>
    </row>
    <row r="2283" spans="1:14" x14ac:dyDescent="0.25">
      <c r="A2283" t="s">
        <v>17</v>
      </c>
      <c r="B2283" t="s">
        <v>28</v>
      </c>
      <c r="C2283" t="s">
        <v>65</v>
      </c>
      <c r="D2283" t="s">
        <v>3</v>
      </c>
      <c r="E2283" t="s">
        <v>23</v>
      </c>
      <c r="F2283" s="5">
        <v>42531</v>
      </c>
      <c r="G2283">
        <v>271751391</v>
      </c>
      <c r="H2283" s="5">
        <v>42560</v>
      </c>
      <c r="I2283">
        <v>6130</v>
      </c>
      <c r="J2283" s="9">
        <v>668.27</v>
      </c>
      <c r="K2283" s="9">
        <v>502.54</v>
      </c>
      <c r="L2283" s="9">
        <v>4096495.1</v>
      </c>
      <c r="M2283" s="9">
        <v>3080570.2</v>
      </c>
      <c r="N2283" s="9">
        <v>1015924.9</v>
      </c>
    </row>
    <row r="2284" spans="1:14" x14ac:dyDescent="0.25">
      <c r="A2284" t="s">
        <v>0</v>
      </c>
      <c r="B2284" t="s">
        <v>197</v>
      </c>
      <c r="C2284" t="s">
        <v>14</v>
      </c>
      <c r="D2284" t="s">
        <v>3</v>
      </c>
      <c r="E2284" t="s">
        <v>15</v>
      </c>
      <c r="F2284" s="5">
        <v>44564</v>
      </c>
      <c r="G2284">
        <v>127467000</v>
      </c>
      <c r="H2284" s="5">
        <v>44599</v>
      </c>
      <c r="I2284">
        <v>9173</v>
      </c>
      <c r="J2284" s="9">
        <v>205.7</v>
      </c>
      <c r="K2284" s="9">
        <v>117.11</v>
      </c>
      <c r="L2284" s="9">
        <v>1886886.1</v>
      </c>
      <c r="M2284" s="9">
        <v>1074250.03</v>
      </c>
      <c r="N2284" s="9">
        <v>812636.07</v>
      </c>
    </row>
    <row r="2285" spans="1:14" x14ac:dyDescent="0.25">
      <c r="A2285" t="s">
        <v>9</v>
      </c>
      <c r="B2285" t="s">
        <v>38</v>
      </c>
      <c r="C2285" t="s">
        <v>65</v>
      </c>
      <c r="D2285" t="s">
        <v>3</v>
      </c>
      <c r="E2285" t="s">
        <v>4</v>
      </c>
      <c r="F2285" s="5">
        <v>42886</v>
      </c>
      <c r="G2285">
        <v>688903129</v>
      </c>
      <c r="H2285" s="5">
        <v>42918</v>
      </c>
      <c r="I2285">
        <v>600</v>
      </c>
      <c r="J2285" s="9">
        <v>668.27</v>
      </c>
      <c r="K2285" s="9">
        <v>502.54</v>
      </c>
      <c r="L2285" s="9">
        <v>400962</v>
      </c>
      <c r="M2285" s="9">
        <v>301524</v>
      </c>
      <c r="N2285" s="9">
        <v>99438</v>
      </c>
    </row>
    <row r="2286" spans="1:14" x14ac:dyDescent="0.25">
      <c r="A2286" t="s">
        <v>9</v>
      </c>
      <c r="B2286" t="s">
        <v>66</v>
      </c>
      <c r="C2286" t="s">
        <v>19</v>
      </c>
      <c r="D2286" t="s">
        <v>3</v>
      </c>
      <c r="E2286" t="s">
        <v>4</v>
      </c>
      <c r="F2286" s="5">
        <v>43306</v>
      </c>
      <c r="G2286">
        <v>195171105</v>
      </c>
      <c r="H2286" s="5">
        <v>43347</v>
      </c>
      <c r="I2286">
        <v>4322</v>
      </c>
      <c r="J2286" s="9">
        <v>81.73</v>
      </c>
      <c r="K2286" s="9">
        <v>56.67</v>
      </c>
      <c r="L2286" s="9">
        <v>353237.06</v>
      </c>
      <c r="M2286" s="9">
        <v>244927.74</v>
      </c>
      <c r="N2286" s="9">
        <v>108309.32</v>
      </c>
    </row>
    <row r="2287" spans="1:14" x14ac:dyDescent="0.25">
      <c r="A2287" t="s">
        <v>12</v>
      </c>
      <c r="B2287" t="s">
        <v>180</v>
      </c>
      <c r="C2287" t="s">
        <v>36</v>
      </c>
      <c r="D2287" t="s">
        <v>3</v>
      </c>
      <c r="E2287" t="s">
        <v>15</v>
      </c>
      <c r="F2287" s="5">
        <v>44018</v>
      </c>
      <c r="G2287">
        <v>555694758</v>
      </c>
      <c r="H2287" s="5">
        <v>44036</v>
      </c>
      <c r="I2287">
        <v>1283</v>
      </c>
      <c r="J2287" s="9">
        <v>421.89</v>
      </c>
      <c r="K2287" s="9">
        <v>364.69</v>
      </c>
      <c r="L2287" s="9">
        <v>541284.87</v>
      </c>
      <c r="M2287" s="9">
        <v>467897.27</v>
      </c>
      <c r="N2287" s="9">
        <v>73387.600000000006</v>
      </c>
    </row>
    <row r="2288" spans="1:14" x14ac:dyDescent="0.25">
      <c r="A2288" t="s">
        <v>39</v>
      </c>
      <c r="B2288" t="s">
        <v>196</v>
      </c>
      <c r="C2288" t="s">
        <v>29</v>
      </c>
      <c r="D2288" t="s">
        <v>3</v>
      </c>
      <c r="E2288" t="s">
        <v>8</v>
      </c>
      <c r="F2288" s="5">
        <v>42299</v>
      </c>
      <c r="G2288">
        <v>600210416</v>
      </c>
      <c r="H2288" s="5">
        <v>42331</v>
      </c>
      <c r="I2288">
        <v>4455</v>
      </c>
      <c r="J2288" s="9">
        <v>651.21</v>
      </c>
      <c r="K2288" s="9">
        <v>524.96</v>
      </c>
      <c r="L2288" s="9">
        <v>2901140.55</v>
      </c>
      <c r="M2288" s="9">
        <v>2338696.7999999998</v>
      </c>
      <c r="N2288" s="9">
        <v>562443.75</v>
      </c>
    </row>
    <row r="2289" spans="1:14" x14ac:dyDescent="0.25">
      <c r="A2289" t="s">
        <v>9</v>
      </c>
      <c r="B2289" t="s">
        <v>192</v>
      </c>
      <c r="C2289" t="s">
        <v>65</v>
      </c>
      <c r="D2289" t="s">
        <v>7</v>
      </c>
      <c r="E2289" t="s">
        <v>8</v>
      </c>
      <c r="F2289" s="5">
        <v>44240</v>
      </c>
      <c r="G2289">
        <v>128766906</v>
      </c>
      <c r="H2289" s="5">
        <v>44283</v>
      </c>
      <c r="I2289">
        <v>3844</v>
      </c>
      <c r="J2289" s="9">
        <v>668.27</v>
      </c>
      <c r="K2289" s="9">
        <v>502.54</v>
      </c>
      <c r="L2289" s="9">
        <v>2568829.88</v>
      </c>
      <c r="M2289" s="9">
        <v>1931763.76</v>
      </c>
      <c r="N2289" s="9">
        <v>637066.12</v>
      </c>
    </row>
    <row r="2290" spans="1:14" x14ac:dyDescent="0.25">
      <c r="A2290" t="s">
        <v>9</v>
      </c>
      <c r="B2290" t="s">
        <v>69</v>
      </c>
      <c r="C2290" t="s">
        <v>57</v>
      </c>
      <c r="D2290" t="s">
        <v>7</v>
      </c>
      <c r="E2290" t="s">
        <v>15</v>
      </c>
      <c r="F2290" s="5">
        <v>42548</v>
      </c>
      <c r="G2290">
        <v>361725556</v>
      </c>
      <c r="H2290" s="5">
        <v>42569</v>
      </c>
      <c r="I2290">
        <v>1485</v>
      </c>
      <c r="J2290" s="9">
        <v>154.06</v>
      </c>
      <c r="K2290" s="9">
        <v>90.93</v>
      </c>
      <c r="L2290" s="9">
        <v>228779.1</v>
      </c>
      <c r="M2290" s="9">
        <v>135031.04999999999</v>
      </c>
      <c r="N2290" s="9">
        <v>93748.05</v>
      </c>
    </row>
    <row r="2291" spans="1:14" x14ac:dyDescent="0.25">
      <c r="A2291" t="s">
        <v>9</v>
      </c>
      <c r="B2291" t="s">
        <v>118</v>
      </c>
      <c r="C2291" t="s">
        <v>19</v>
      </c>
      <c r="D2291" t="s">
        <v>3</v>
      </c>
      <c r="E2291" t="s">
        <v>8</v>
      </c>
      <c r="F2291" s="5">
        <v>42710</v>
      </c>
      <c r="G2291">
        <v>789760196</v>
      </c>
      <c r="H2291" s="5">
        <v>42737</v>
      </c>
      <c r="I2291">
        <v>6447</v>
      </c>
      <c r="J2291" s="9">
        <v>81.73</v>
      </c>
      <c r="K2291" s="9">
        <v>56.67</v>
      </c>
      <c r="L2291" s="9">
        <v>526913.31000000006</v>
      </c>
      <c r="M2291" s="9">
        <v>365351.49</v>
      </c>
      <c r="N2291" s="9">
        <v>161561.82</v>
      </c>
    </row>
    <row r="2292" spans="1:14" x14ac:dyDescent="0.25">
      <c r="A2292" t="s">
        <v>9</v>
      </c>
      <c r="B2292" t="s">
        <v>151</v>
      </c>
      <c r="C2292" t="s">
        <v>31</v>
      </c>
      <c r="D2292" t="s">
        <v>3</v>
      </c>
      <c r="E2292" t="s">
        <v>23</v>
      </c>
      <c r="F2292" s="5">
        <v>43713</v>
      </c>
      <c r="G2292">
        <v>523857152</v>
      </c>
      <c r="H2292" s="5">
        <v>43747</v>
      </c>
      <c r="I2292">
        <v>9827</v>
      </c>
      <c r="J2292" s="9">
        <v>437.2</v>
      </c>
      <c r="K2292" s="9">
        <v>263.33</v>
      </c>
      <c r="L2292" s="9">
        <v>4296364.4000000004</v>
      </c>
      <c r="M2292" s="9">
        <v>2587743.91</v>
      </c>
      <c r="N2292" s="9">
        <v>1708620.49</v>
      </c>
    </row>
    <row r="2293" spans="1:14" x14ac:dyDescent="0.25">
      <c r="A2293" t="s">
        <v>20</v>
      </c>
      <c r="B2293" t="s">
        <v>198</v>
      </c>
      <c r="C2293" t="s">
        <v>31</v>
      </c>
      <c r="D2293" t="s">
        <v>7</v>
      </c>
      <c r="E2293" t="s">
        <v>23</v>
      </c>
      <c r="F2293" s="5">
        <v>44129</v>
      </c>
      <c r="G2293">
        <v>545315253</v>
      </c>
      <c r="H2293" s="5">
        <v>44132</v>
      </c>
      <c r="I2293">
        <v>9756</v>
      </c>
      <c r="J2293" s="9">
        <v>437.2</v>
      </c>
      <c r="K2293" s="9">
        <v>263.33</v>
      </c>
      <c r="L2293" s="9">
        <v>4265323.2</v>
      </c>
      <c r="M2293" s="9">
        <v>2569047.48</v>
      </c>
      <c r="N2293" s="9">
        <v>1696275.72</v>
      </c>
    </row>
    <row r="2294" spans="1:14" x14ac:dyDescent="0.25">
      <c r="A2294" t="s">
        <v>12</v>
      </c>
      <c r="B2294" t="s">
        <v>61</v>
      </c>
      <c r="C2294" t="s">
        <v>31</v>
      </c>
      <c r="D2294" t="s">
        <v>7</v>
      </c>
      <c r="E2294" t="s">
        <v>15</v>
      </c>
      <c r="F2294" s="5">
        <v>43800</v>
      </c>
      <c r="G2294">
        <v>555745828</v>
      </c>
      <c r="H2294" s="5">
        <v>43809</v>
      </c>
      <c r="I2294">
        <v>6395</v>
      </c>
      <c r="J2294" s="9">
        <v>437.2</v>
      </c>
      <c r="K2294" s="9">
        <v>263.33</v>
      </c>
      <c r="L2294" s="9">
        <v>2795894</v>
      </c>
      <c r="M2294" s="9">
        <v>1683995.35</v>
      </c>
      <c r="N2294" s="9">
        <v>1111898.6499999999</v>
      </c>
    </row>
    <row r="2295" spans="1:14" x14ac:dyDescent="0.25">
      <c r="A2295" t="s">
        <v>9</v>
      </c>
      <c r="B2295" t="s">
        <v>184</v>
      </c>
      <c r="C2295" t="s">
        <v>31</v>
      </c>
      <c r="D2295" t="s">
        <v>3</v>
      </c>
      <c r="E2295" t="s">
        <v>8</v>
      </c>
      <c r="F2295" s="5">
        <v>43770</v>
      </c>
      <c r="G2295">
        <v>327072703</v>
      </c>
      <c r="H2295" s="5">
        <v>43785</v>
      </c>
      <c r="I2295">
        <v>6936</v>
      </c>
      <c r="J2295" s="9">
        <v>437.2</v>
      </c>
      <c r="K2295" s="9">
        <v>263.33</v>
      </c>
      <c r="L2295" s="9">
        <v>3032419.2</v>
      </c>
      <c r="M2295" s="9">
        <v>1826456.88</v>
      </c>
      <c r="N2295" s="9">
        <v>1205962.32</v>
      </c>
    </row>
    <row r="2296" spans="1:14" x14ac:dyDescent="0.25">
      <c r="A2296" t="s">
        <v>0</v>
      </c>
      <c r="B2296" t="s">
        <v>97</v>
      </c>
      <c r="C2296" t="s">
        <v>65</v>
      </c>
      <c r="D2296" t="s">
        <v>7</v>
      </c>
      <c r="E2296" t="s">
        <v>15</v>
      </c>
      <c r="F2296" s="5">
        <v>44740</v>
      </c>
      <c r="G2296">
        <v>151532208</v>
      </c>
      <c r="H2296" s="5">
        <v>44788</v>
      </c>
      <c r="I2296">
        <v>603</v>
      </c>
      <c r="J2296" s="9">
        <v>668.27</v>
      </c>
      <c r="K2296" s="9">
        <v>502.54</v>
      </c>
      <c r="L2296" s="9">
        <v>402966.81</v>
      </c>
      <c r="M2296" s="9">
        <v>303031.62</v>
      </c>
      <c r="N2296" s="9">
        <v>99935.19</v>
      </c>
    </row>
    <row r="2297" spans="1:14" x14ac:dyDescent="0.25">
      <c r="A2297" t="s">
        <v>12</v>
      </c>
      <c r="B2297" t="s">
        <v>150</v>
      </c>
      <c r="C2297" t="s">
        <v>45</v>
      </c>
      <c r="D2297" t="s">
        <v>7</v>
      </c>
      <c r="E2297" t="s">
        <v>23</v>
      </c>
      <c r="F2297" s="5">
        <v>43180</v>
      </c>
      <c r="G2297">
        <v>391673171</v>
      </c>
      <c r="H2297" s="5">
        <v>43201</v>
      </c>
      <c r="I2297">
        <v>3650</v>
      </c>
      <c r="J2297" s="9">
        <v>9.33</v>
      </c>
      <c r="K2297" s="9">
        <v>6.92</v>
      </c>
      <c r="L2297" s="9">
        <v>34054.5</v>
      </c>
      <c r="M2297" s="9">
        <v>25258</v>
      </c>
      <c r="N2297" s="9">
        <v>8796.5</v>
      </c>
    </row>
    <row r="2298" spans="1:14" x14ac:dyDescent="0.25">
      <c r="A2298" t="s">
        <v>9</v>
      </c>
      <c r="B2298" t="s">
        <v>60</v>
      </c>
      <c r="C2298" t="s">
        <v>57</v>
      </c>
      <c r="D2298" t="s">
        <v>3</v>
      </c>
      <c r="E2298" t="s">
        <v>23</v>
      </c>
      <c r="F2298" s="5">
        <v>43726</v>
      </c>
      <c r="G2298">
        <v>130356919</v>
      </c>
      <c r="H2298" s="5">
        <v>43739</v>
      </c>
      <c r="I2298">
        <v>4364</v>
      </c>
      <c r="J2298" s="9">
        <v>154.06</v>
      </c>
      <c r="K2298" s="9">
        <v>90.93</v>
      </c>
      <c r="L2298" s="9">
        <v>672317.84</v>
      </c>
      <c r="M2298" s="9">
        <v>396818.52</v>
      </c>
      <c r="N2298" s="9">
        <v>275499.32</v>
      </c>
    </row>
    <row r="2299" spans="1:14" x14ac:dyDescent="0.25">
      <c r="A2299" t="s">
        <v>12</v>
      </c>
      <c r="B2299" t="s">
        <v>166</v>
      </c>
      <c r="C2299" t="s">
        <v>19</v>
      </c>
      <c r="D2299" t="s">
        <v>7</v>
      </c>
      <c r="E2299" t="s">
        <v>15</v>
      </c>
      <c r="F2299" s="5">
        <v>44595</v>
      </c>
      <c r="G2299">
        <v>320757281</v>
      </c>
      <c r="H2299" s="5">
        <v>44635</v>
      </c>
      <c r="I2299">
        <v>8062</v>
      </c>
      <c r="J2299" s="9">
        <v>81.73</v>
      </c>
      <c r="K2299" s="9">
        <v>56.67</v>
      </c>
      <c r="L2299" s="9">
        <v>658907.26</v>
      </c>
      <c r="M2299" s="9">
        <v>456873.54</v>
      </c>
      <c r="N2299" s="9">
        <v>202033.72</v>
      </c>
    </row>
    <row r="2300" spans="1:14" x14ac:dyDescent="0.25">
      <c r="A2300" t="s">
        <v>9</v>
      </c>
      <c r="B2300" t="s">
        <v>96</v>
      </c>
      <c r="C2300" t="s">
        <v>14</v>
      </c>
      <c r="D2300" t="s">
        <v>7</v>
      </c>
      <c r="E2300" t="s">
        <v>23</v>
      </c>
      <c r="F2300" s="5">
        <v>43501</v>
      </c>
      <c r="G2300">
        <v>636360585</v>
      </c>
      <c r="H2300" s="5">
        <v>43532</v>
      </c>
      <c r="I2300">
        <v>2093</v>
      </c>
      <c r="J2300" s="9">
        <v>205.7</v>
      </c>
      <c r="K2300" s="9">
        <v>117.11</v>
      </c>
      <c r="L2300" s="9">
        <v>430530.1</v>
      </c>
      <c r="M2300" s="9">
        <v>245111.23</v>
      </c>
      <c r="N2300" s="9">
        <v>185418.87</v>
      </c>
    </row>
    <row r="2301" spans="1:14" x14ac:dyDescent="0.25">
      <c r="A2301" t="s">
        <v>12</v>
      </c>
      <c r="B2301" t="s">
        <v>132</v>
      </c>
      <c r="C2301" t="s">
        <v>31</v>
      </c>
      <c r="D2301" t="s">
        <v>3</v>
      </c>
      <c r="E2301" t="s">
        <v>8</v>
      </c>
      <c r="F2301" s="5">
        <v>43326</v>
      </c>
      <c r="G2301">
        <v>820965659</v>
      </c>
      <c r="H2301" s="5">
        <v>43330</v>
      </c>
      <c r="I2301">
        <v>837</v>
      </c>
      <c r="J2301" s="9">
        <v>437.2</v>
      </c>
      <c r="K2301" s="9">
        <v>263.33</v>
      </c>
      <c r="L2301" s="9">
        <v>365936.4</v>
      </c>
      <c r="M2301" s="9">
        <v>220407.21</v>
      </c>
      <c r="N2301" s="9">
        <v>145529.19</v>
      </c>
    </row>
    <row r="2302" spans="1:14" x14ac:dyDescent="0.25">
      <c r="A2302" t="s">
        <v>17</v>
      </c>
      <c r="B2302" t="s">
        <v>30</v>
      </c>
      <c r="C2302" t="s">
        <v>14</v>
      </c>
      <c r="D2302" t="s">
        <v>3</v>
      </c>
      <c r="E2302" t="s">
        <v>23</v>
      </c>
      <c r="F2302" s="5">
        <v>42067</v>
      </c>
      <c r="G2302">
        <v>238683831</v>
      </c>
      <c r="H2302" s="5">
        <v>42108</v>
      </c>
      <c r="I2302">
        <v>705</v>
      </c>
      <c r="J2302" s="9">
        <v>205.7</v>
      </c>
      <c r="K2302" s="9">
        <v>117.11</v>
      </c>
      <c r="L2302" s="9">
        <v>145018.5</v>
      </c>
      <c r="M2302" s="9">
        <v>82562.55</v>
      </c>
      <c r="N2302" s="9">
        <v>62455.95</v>
      </c>
    </row>
    <row r="2303" spans="1:14" x14ac:dyDescent="0.25">
      <c r="A2303" t="s">
        <v>9</v>
      </c>
      <c r="B2303" t="s">
        <v>193</v>
      </c>
      <c r="C2303" t="s">
        <v>11</v>
      </c>
      <c r="D2303" t="s">
        <v>3</v>
      </c>
      <c r="E2303" t="s">
        <v>4</v>
      </c>
      <c r="F2303" s="5">
        <v>44036</v>
      </c>
      <c r="G2303">
        <v>123938930</v>
      </c>
      <c r="H2303" s="5">
        <v>44045</v>
      </c>
      <c r="I2303">
        <v>5138</v>
      </c>
      <c r="J2303" s="9">
        <v>47.45</v>
      </c>
      <c r="K2303" s="9">
        <v>31.79</v>
      </c>
      <c r="L2303" s="9">
        <v>243798.1</v>
      </c>
      <c r="M2303" s="9">
        <v>163337.01999999999</v>
      </c>
      <c r="N2303" s="9">
        <v>80461.08</v>
      </c>
    </row>
    <row r="2304" spans="1:14" x14ac:dyDescent="0.25">
      <c r="A2304" t="s">
        <v>9</v>
      </c>
      <c r="B2304" t="s">
        <v>136</v>
      </c>
      <c r="C2304" t="s">
        <v>19</v>
      </c>
      <c r="D2304" t="s">
        <v>3</v>
      </c>
      <c r="E2304" t="s">
        <v>8</v>
      </c>
      <c r="F2304" s="5">
        <v>43547</v>
      </c>
      <c r="G2304">
        <v>431467282</v>
      </c>
      <c r="H2304" s="5">
        <v>43589</v>
      </c>
      <c r="I2304">
        <v>9612</v>
      </c>
      <c r="J2304" s="9">
        <v>81.73</v>
      </c>
      <c r="K2304" s="9">
        <v>56.67</v>
      </c>
      <c r="L2304" s="9">
        <v>785588.76</v>
      </c>
      <c r="M2304" s="9">
        <v>544712.04</v>
      </c>
      <c r="N2304" s="9">
        <v>240876.72</v>
      </c>
    </row>
    <row r="2305" spans="1:14" x14ac:dyDescent="0.25">
      <c r="A2305" t="s">
        <v>9</v>
      </c>
      <c r="B2305" t="s">
        <v>170</v>
      </c>
      <c r="C2305" t="s">
        <v>45</v>
      </c>
      <c r="D2305" t="s">
        <v>7</v>
      </c>
      <c r="E2305" t="s">
        <v>4</v>
      </c>
      <c r="F2305" s="5">
        <v>43575</v>
      </c>
      <c r="G2305">
        <v>286317718</v>
      </c>
      <c r="H2305" s="5">
        <v>43585</v>
      </c>
      <c r="I2305">
        <v>6630</v>
      </c>
      <c r="J2305" s="9">
        <v>9.33</v>
      </c>
      <c r="K2305" s="9">
        <v>6.92</v>
      </c>
      <c r="L2305" s="9">
        <v>61857.9</v>
      </c>
      <c r="M2305" s="9">
        <v>45879.6</v>
      </c>
      <c r="N2305" s="9">
        <v>15978.3</v>
      </c>
    </row>
    <row r="2306" spans="1:14" x14ac:dyDescent="0.25">
      <c r="A2306" t="s">
        <v>0</v>
      </c>
      <c r="B2306" t="s">
        <v>171</v>
      </c>
      <c r="C2306" t="s">
        <v>36</v>
      </c>
      <c r="D2306" t="s">
        <v>7</v>
      </c>
      <c r="E2306" t="s">
        <v>23</v>
      </c>
      <c r="F2306" s="5">
        <v>44563</v>
      </c>
      <c r="G2306">
        <v>233851563</v>
      </c>
      <c r="H2306" s="5">
        <v>44613</v>
      </c>
      <c r="I2306">
        <v>729</v>
      </c>
      <c r="J2306" s="9">
        <v>421.89</v>
      </c>
      <c r="K2306" s="9">
        <v>364.69</v>
      </c>
      <c r="L2306" s="9">
        <v>307557.81</v>
      </c>
      <c r="M2306" s="9">
        <v>265859.01</v>
      </c>
      <c r="N2306" s="9">
        <v>41698.800000000003</v>
      </c>
    </row>
    <row r="2307" spans="1:14" x14ac:dyDescent="0.25">
      <c r="A2307" t="s">
        <v>9</v>
      </c>
      <c r="B2307" t="s">
        <v>153</v>
      </c>
      <c r="C2307" t="s">
        <v>29</v>
      </c>
      <c r="D2307" t="s">
        <v>7</v>
      </c>
      <c r="E2307" t="s">
        <v>15</v>
      </c>
      <c r="F2307" s="5">
        <v>44182</v>
      </c>
      <c r="G2307">
        <v>889742648</v>
      </c>
      <c r="H2307" s="5">
        <v>43846</v>
      </c>
      <c r="I2307">
        <v>3476</v>
      </c>
      <c r="J2307" s="9">
        <v>651.21</v>
      </c>
      <c r="K2307" s="9">
        <v>524.96</v>
      </c>
      <c r="L2307" s="9">
        <v>2263605.96</v>
      </c>
      <c r="M2307" s="9">
        <v>1824760.96</v>
      </c>
      <c r="N2307" s="9">
        <v>438845</v>
      </c>
    </row>
    <row r="2308" spans="1:14" x14ac:dyDescent="0.25">
      <c r="A2308" t="s">
        <v>12</v>
      </c>
      <c r="B2308" t="s">
        <v>62</v>
      </c>
      <c r="C2308" t="s">
        <v>36</v>
      </c>
      <c r="D2308" t="s">
        <v>3</v>
      </c>
      <c r="E2308" t="s">
        <v>8</v>
      </c>
      <c r="F2308" s="5">
        <v>44618</v>
      </c>
      <c r="G2308">
        <v>689977300</v>
      </c>
      <c r="H2308" s="5">
        <v>44656</v>
      </c>
      <c r="I2308">
        <v>8471</v>
      </c>
      <c r="J2308" s="9">
        <v>421.89</v>
      </c>
      <c r="K2308" s="9">
        <v>364.69</v>
      </c>
      <c r="L2308" s="9">
        <v>3573830.19</v>
      </c>
      <c r="M2308" s="9">
        <v>3089288.99</v>
      </c>
      <c r="N2308" s="9">
        <v>484541.2</v>
      </c>
    </row>
    <row r="2309" spans="1:14" x14ac:dyDescent="0.25">
      <c r="A2309" t="s">
        <v>12</v>
      </c>
      <c r="B2309" t="s">
        <v>61</v>
      </c>
      <c r="C2309" t="s">
        <v>36</v>
      </c>
      <c r="D2309" t="s">
        <v>3</v>
      </c>
      <c r="E2309" t="s">
        <v>8</v>
      </c>
      <c r="F2309" s="5">
        <v>42784</v>
      </c>
      <c r="G2309">
        <v>840854346</v>
      </c>
      <c r="H2309" s="5">
        <v>42833</v>
      </c>
      <c r="I2309">
        <v>6342</v>
      </c>
      <c r="J2309" s="9">
        <v>421.89</v>
      </c>
      <c r="K2309" s="9">
        <v>364.69</v>
      </c>
      <c r="L2309" s="9">
        <v>2675626.38</v>
      </c>
      <c r="M2309" s="9">
        <v>2312863.98</v>
      </c>
      <c r="N2309" s="9">
        <v>362762.4</v>
      </c>
    </row>
    <row r="2310" spans="1:14" x14ac:dyDescent="0.25">
      <c r="A2310" t="s">
        <v>12</v>
      </c>
      <c r="B2310" t="s">
        <v>146</v>
      </c>
      <c r="C2310" t="s">
        <v>11</v>
      </c>
      <c r="D2310" t="s">
        <v>3</v>
      </c>
      <c r="E2310" t="s">
        <v>8</v>
      </c>
      <c r="F2310" s="5">
        <v>44067</v>
      </c>
      <c r="G2310">
        <v>368985116</v>
      </c>
      <c r="H2310" s="5">
        <v>44115</v>
      </c>
      <c r="I2310">
        <v>9750</v>
      </c>
      <c r="J2310" s="9">
        <v>47.45</v>
      </c>
      <c r="K2310" s="9">
        <v>31.79</v>
      </c>
      <c r="L2310" s="9">
        <v>462637.5</v>
      </c>
      <c r="M2310" s="9">
        <v>309952.5</v>
      </c>
      <c r="N2310" s="9">
        <v>152685</v>
      </c>
    </row>
    <row r="2311" spans="1:14" x14ac:dyDescent="0.25">
      <c r="A2311" t="s">
        <v>9</v>
      </c>
      <c r="B2311" t="s">
        <v>208</v>
      </c>
      <c r="C2311" t="s">
        <v>57</v>
      </c>
      <c r="D2311" t="s">
        <v>3</v>
      </c>
      <c r="E2311" t="s">
        <v>23</v>
      </c>
      <c r="F2311" s="5">
        <v>44775</v>
      </c>
      <c r="G2311">
        <v>171293437</v>
      </c>
      <c r="H2311" s="5">
        <v>44785</v>
      </c>
      <c r="I2311">
        <v>8389</v>
      </c>
      <c r="J2311" s="9">
        <v>154.06</v>
      </c>
      <c r="K2311" s="9">
        <v>90.93</v>
      </c>
      <c r="L2311" s="9">
        <v>1292409.3400000001</v>
      </c>
      <c r="M2311" s="9">
        <v>762811.77</v>
      </c>
      <c r="N2311" s="9">
        <v>529597.56999999995</v>
      </c>
    </row>
    <row r="2312" spans="1:14" x14ac:dyDescent="0.25">
      <c r="A2312" t="s">
        <v>0</v>
      </c>
      <c r="B2312" t="s">
        <v>159</v>
      </c>
      <c r="C2312" t="s">
        <v>2</v>
      </c>
      <c r="D2312" t="s">
        <v>7</v>
      </c>
      <c r="E2312" t="s">
        <v>23</v>
      </c>
      <c r="F2312" s="5">
        <v>44839</v>
      </c>
      <c r="G2312">
        <v>765015637</v>
      </c>
      <c r="H2312" s="5">
        <v>44866</v>
      </c>
      <c r="I2312">
        <v>3982</v>
      </c>
      <c r="J2312" s="9">
        <v>255.28</v>
      </c>
      <c r="K2312" s="9">
        <v>159.41999999999999</v>
      </c>
      <c r="L2312" s="9">
        <v>1016524.96</v>
      </c>
      <c r="M2312" s="9">
        <v>634810.43999999994</v>
      </c>
      <c r="N2312" s="9">
        <v>381714.52</v>
      </c>
    </row>
    <row r="2313" spans="1:14" x14ac:dyDescent="0.25">
      <c r="A2313" t="s">
        <v>9</v>
      </c>
      <c r="B2313" t="s">
        <v>153</v>
      </c>
      <c r="C2313" t="s">
        <v>57</v>
      </c>
      <c r="D2313" t="s">
        <v>3</v>
      </c>
      <c r="E2313" t="s">
        <v>4</v>
      </c>
      <c r="F2313" s="5">
        <v>44657</v>
      </c>
      <c r="G2313">
        <v>937700545</v>
      </c>
      <c r="H2313" s="5">
        <v>44681</v>
      </c>
      <c r="I2313">
        <v>5284</v>
      </c>
      <c r="J2313" s="9">
        <v>154.06</v>
      </c>
      <c r="K2313" s="9">
        <v>90.93</v>
      </c>
      <c r="L2313" s="9">
        <v>814053.04</v>
      </c>
      <c r="M2313" s="9">
        <v>480474.12</v>
      </c>
      <c r="N2313" s="9">
        <v>333578.92</v>
      </c>
    </row>
    <row r="2314" spans="1:14" x14ac:dyDescent="0.25">
      <c r="A2314" t="s">
        <v>20</v>
      </c>
      <c r="B2314" t="s">
        <v>198</v>
      </c>
      <c r="C2314" t="s">
        <v>19</v>
      </c>
      <c r="D2314" t="s">
        <v>7</v>
      </c>
      <c r="E2314" t="s">
        <v>23</v>
      </c>
      <c r="F2314" s="5">
        <v>43399</v>
      </c>
      <c r="G2314">
        <v>897209489</v>
      </c>
      <c r="H2314" s="5">
        <v>43441</v>
      </c>
      <c r="I2314">
        <v>3081</v>
      </c>
      <c r="J2314" s="9">
        <v>81.73</v>
      </c>
      <c r="K2314" s="9">
        <v>56.67</v>
      </c>
      <c r="L2314" s="9">
        <v>251810.13</v>
      </c>
      <c r="M2314" s="9">
        <v>174600.27</v>
      </c>
      <c r="N2314" s="9">
        <v>77209.86</v>
      </c>
    </row>
    <row r="2315" spans="1:14" x14ac:dyDescent="0.25">
      <c r="A2315" t="s">
        <v>0</v>
      </c>
      <c r="B2315" t="s">
        <v>94</v>
      </c>
      <c r="C2315" t="s">
        <v>11</v>
      </c>
      <c r="D2315" t="s">
        <v>3</v>
      </c>
      <c r="E2315" t="s">
        <v>23</v>
      </c>
      <c r="F2315" s="5">
        <v>43937</v>
      </c>
      <c r="G2315">
        <v>921716296</v>
      </c>
      <c r="H2315" s="5">
        <v>43946</v>
      </c>
      <c r="I2315">
        <v>5189</v>
      </c>
      <c r="J2315" s="9">
        <v>47.45</v>
      </c>
      <c r="K2315" s="9">
        <v>31.79</v>
      </c>
      <c r="L2315" s="9">
        <v>246218.05</v>
      </c>
      <c r="M2315" s="9">
        <v>164958.31</v>
      </c>
      <c r="N2315" s="9">
        <v>81259.740000000005</v>
      </c>
    </row>
    <row r="2316" spans="1:14" x14ac:dyDescent="0.25">
      <c r="A2316" t="s">
        <v>9</v>
      </c>
      <c r="B2316" t="s">
        <v>51</v>
      </c>
      <c r="C2316" t="s">
        <v>57</v>
      </c>
      <c r="D2316" t="s">
        <v>7</v>
      </c>
      <c r="E2316" t="s">
        <v>8</v>
      </c>
      <c r="F2316" s="5">
        <v>43218</v>
      </c>
      <c r="G2316">
        <v>909707295</v>
      </c>
      <c r="H2316" s="5">
        <v>43235</v>
      </c>
      <c r="I2316">
        <v>1459</v>
      </c>
      <c r="J2316" s="9">
        <v>154.06</v>
      </c>
      <c r="K2316" s="9">
        <v>90.93</v>
      </c>
      <c r="L2316" s="9">
        <v>224773.54</v>
      </c>
      <c r="M2316" s="9">
        <v>132666.87</v>
      </c>
      <c r="N2316" s="9">
        <v>92106.67</v>
      </c>
    </row>
    <row r="2317" spans="1:14" x14ac:dyDescent="0.25">
      <c r="A2317" t="s">
        <v>12</v>
      </c>
      <c r="B2317" t="s">
        <v>166</v>
      </c>
      <c r="C2317" t="s">
        <v>11</v>
      </c>
      <c r="D2317" t="s">
        <v>7</v>
      </c>
      <c r="E2317" t="s">
        <v>15</v>
      </c>
      <c r="F2317" s="5">
        <v>43352</v>
      </c>
      <c r="G2317">
        <v>829981315</v>
      </c>
      <c r="H2317" s="5">
        <v>43399</v>
      </c>
      <c r="I2317">
        <v>8770</v>
      </c>
      <c r="J2317" s="9">
        <v>47.45</v>
      </c>
      <c r="K2317" s="9">
        <v>31.79</v>
      </c>
      <c r="L2317" s="9">
        <v>416136.5</v>
      </c>
      <c r="M2317" s="9">
        <v>278798.3</v>
      </c>
      <c r="N2317" s="9">
        <v>137338.20000000001</v>
      </c>
    </row>
    <row r="2318" spans="1:14" x14ac:dyDescent="0.25">
      <c r="A2318" t="s">
        <v>9</v>
      </c>
      <c r="B2318" t="s">
        <v>175</v>
      </c>
      <c r="C2318" t="s">
        <v>19</v>
      </c>
      <c r="D2318" t="s">
        <v>3</v>
      </c>
      <c r="E2318" t="s">
        <v>4</v>
      </c>
      <c r="F2318" s="5">
        <v>42300</v>
      </c>
      <c r="G2318">
        <v>271649682</v>
      </c>
      <c r="H2318" s="5">
        <v>42342</v>
      </c>
      <c r="I2318">
        <v>6032</v>
      </c>
      <c r="J2318" s="9">
        <v>81.73</v>
      </c>
      <c r="K2318" s="9">
        <v>56.67</v>
      </c>
      <c r="L2318" s="9">
        <v>492995.36</v>
      </c>
      <c r="M2318" s="9">
        <v>341833.44</v>
      </c>
      <c r="N2318" s="9">
        <v>151161.92000000001</v>
      </c>
    </row>
    <row r="2319" spans="1:14" x14ac:dyDescent="0.25">
      <c r="A2319" t="s">
        <v>9</v>
      </c>
      <c r="B2319" t="s">
        <v>123</v>
      </c>
      <c r="C2319" t="s">
        <v>45</v>
      </c>
      <c r="D2319" t="s">
        <v>3</v>
      </c>
      <c r="E2319" t="s">
        <v>4</v>
      </c>
      <c r="F2319" s="5">
        <v>42871</v>
      </c>
      <c r="G2319">
        <v>694136226</v>
      </c>
      <c r="H2319" s="5">
        <v>42904</v>
      </c>
      <c r="I2319">
        <v>9189</v>
      </c>
      <c r="J2319" s="9">
        <v>9.33</v>
      </c>
      <c r="K2319" s="9">
        <v>6.92</v>
      </c>
      <c r="L2319" s="9">
        <v>85733.37</v>
      </c>
      <c r="M2319" s="9">
        <v>63587.88</v>
      </c>
      <c r="N2319" s="9">
        <v>22145.49</v>
      </c>
    </row>
    <row r="2320" spans="1:14" x14ac:dyDescent="0.25">
      <c r="A2320" t="s">
        <v>12</v>
      </c>
      <c r="B2320" t="s">
        <v>76</v>
      </c>
      <c r="C2320" t="s">
        <v>19</v>
      </c>
      <c r="D2320" t="s">
        <v>3</v>
      </c>
      <c r="E2320" t="s">
        <v>15</v>
      </c>
      <c r="F2320" s="5">
        <v>44036</v>
      </c>
      <c r="G2320">
        <v>477177274</v>
      </c>
      <c r="H2320" s="5">
        <v>44052</v>
      </c>
      <c r="I2320">
        <v>6214</v>
      </c>
      <c r="J2320" s="9">
        <v>81.73</v>
      </c>
      <c r="K2320" s="9">
        <v>56.67</v>
      </c>
      <c r="L2320" s="9">
        <v>507870.22</v>
      </c>
      <c r="M2320" s="9">
        <v>352147.38</v>
      </c>
      <c r="N2320" s="9">
        <v>155722.84</v>
      </c>
    </row>
    <row r="2321" spans="1:14" x14ac:dyDescent="0.25">
      <c r="A2321" t="s">
        <v>9</v>
      </c>
      <c r="B2321" t="s">
        <v>133</v>
      </c>
      <c r="C2321" t="s">
        <v>29</v>
      </c>
      <c r="D2321" t="s">
        <v>7</v>
      </c>
      <c r="E2321" t="s">
        <v>8</v>
      </c>
      <c r="F2321" s="5">
        <v>43307</v>
      </c>
      <c r="G2321">
        <v>770821654</v>
      </c>
      <c r="H2321" s="5">
        <v>43331</v>
      </c>
      <c r="I2321">
        <v>2112</v>
      </c>
      <c r="J2321" s="9">
        <v>651.21</v>
      </c>
      <c r="K2321" s="9">
        <v>524.96</v>
      </c>
      <c r="L2321" s="9">
        <v>1375355.52</v>
      </c>
      <c r="M2321" s="9">
        <v>1108715.52</v>
      </c>
      <c r="N2321" s="9">
        <v>266640</v>
      </c>
    </row>
    <row r="2322" spans="1:14" x14ac:dyDescent="0.25">
      <c r="A2322" t="s">
        <v>9</v>
      </c>
      <c r="B2322" t="s">
        <v>123</v>
      </c>
      <c r="C2322" t="s">
        <v>45</v>
      </c>
      <c r="D2322" t="s">
        <v>3</v>
      </c>
      <c r="E2322" t="s">
        <v>4</v>
      </c>
      <c r="F2322" s="5">
        <v>43432</v>
      </c>
      <c r="G2322">
        <v>545430696</v>
      </c>
      <c r="H2322" s="5">
        <v>43436</v>
      </c>
      <c r="I2322">
        <v>3918</v>
      </c>
      <c r="J2322" s="9">
        <v>9.33</v>
      </c>
      <c r="K2322" s="9">
        <v>6.92</v>
      </c>
      <c r="L2322" s="9">
        <v>36554.94</v>
      </c>
      <c r="M2322" s="9">
        <v>27112.560000000001</v>
      </c>
      <c r="N2322" s="9">
        <v>9442.3799999999992</v>
      </c>
    </row>
    <row r="2323" spans="1:14" x14ac:dyDescent="0.25">
      <c r="A2323" t="s">
        <v>20</v>
      </c>
      <c r="B2323" t="s">
        <v>21</v>
      </c>
      <c r="C2323" t="s">
        <v>22</v>
      </c>
      <c r="D2323" t="s">
        <v>3</v>
      </c>
      <c r="E2323" t="s">
        <v>4</v>
      </c>
      <c r="F2323" s="5">
        <v>42933</v>
      </c>
      <c r="G2323">
        <v>641678225</v>
      </c>
      <c r="H2323" s="5">
        <v>42974</v>
      </c>
      <c r="I2323">
        <v>5701</v>
      </c>
      <c r="J2323" s="9">
        <v>109.28</v>
      </c>
      <c r="K2323" s="9">
        <v>35.840000000000003</v>
      </c>
      <c r="L2323" s="9">
        <v>623005.28</v>
      </c>
      <c r="M2323" s="9">
        <v>204323.84</v>
      </c>
      <c r="N2323" s="9">
        <v>418681.44</v>
      </c>
    </row>
    <row r="2324" spans="1:14" x14ac:dyDescent="0.25">
      <c r="A2324" t="s">
        <v>9</v>
      </c>
      <c r="B2324" t="s">
        <v>77</v>
      </c>
      <c r="C2324" t="s">
        <v>31</v>
      </c>
      <c r="D2324" t="s">
        <v>3</v>
      </c>
      <c r="E2324" t="s">
        <v>8</v>
      </c>
      <c r="F2324" s="5">
        <v>43956</v>
      </c>
      <c r="G2324">
        <v>620550572</v>
      </c>
      <c r="H2324" s="5">
        <v>43987</v>
      </c>
      <c r="I2324">
        <v>3559</v>
      </c>
      <c r="J2324" s="9">
        <v>437.2</v>
      </c>
      <c r="K2324" s="9">
        <v>263.33</v>
      </c>
      <c r="L2324" s="9">
        <v>1555994.8</v>
      </c>
      <c r="M2324" s="9">
        <v>937191.47</v>
      </c>
      <c r="N2324" s="9">
        <v>618803.32999999996</v>
      </c>
    </row>
    <row r="2325" spans="1:14" x14ac:dyDescent="0.25">
      <c r="A2325" t="s">
        <v>17</v>
      </c>
      <c r="B2325" t="s">
        <v>47</v>
      </c>
      <c r="C2325" t="s">
        <v>31</v>
      </c>
      <c r="D2325" t="s">
        <v>3</v>
      </c>
      <c r="E2325" t="s">
        <v>23</v>
      </c>
      <c r="F2325" s="5">
        <v>42644</v>
      </c>
      <c r="G2325">
        <v>113346564</v>
      </c>
      <c r="H2325" s="5">
        <v>42657</v>
      </c>
      <c r="I2325">
        <v>622</v>
      </c>
      <c r="J2325" s="9">
        <v>437.2</v>
      </c>
      <c r="K2325" s="9">
        <v>263.33</v>
      </c>
      <c r="L2325" s="9">
        <v>271938.40000000002</v>
      </c>
      <c r="M2325" s="9">
        <v>163791.26</v>
      </c>
      <c r="N2325" s="9">
        <v>108147.14</v>
      </c>
    </row>
    <row r="2326" spans="1:14" x14ac:dyDescent="0.25">
      <c r="A2326" t="s">
        <v>9</v>
      </c>
      <c r="B2326" t="s">
        <v>72</v>
      </c>
      <c r="C2326" t="s">
        <v>22</v>
      </c>
      <c r="D2326" t="s">
        <v>3</v>
      </c>
      <c r="E2326" t="s">
        <v>4</v>
      </c>
      <c r="F2326" s="5">
        <v>44345</v>
      </c>
      <c r="G2326">
        <v>171677529</v>
      </c>
      <c r="H2326" s="5">
        <v>44382</v>
      </c>
      <c r="I2326">
        <v>2051</v>
      </c>
      <c r="J2326" s="9">
        <v>109.28</v>
      </c>
      <c r="K2326" s="9">
        <v>35.840000000000003</v>
      </c>
      <c r="L2326" s="9">
        <v>224133.28</v>
      </c>
      <c r="M2326" s="9">
        <v>73507.839999999997</v>
      </c>
      <c r="N2326" s="9">
        <v>150625.44</v>
      </c>
    </row>
    <row r="2327" spans="1:14" x14ac:dyDescent="0.25">
      <c r="A2327" t="s">
        <v>17</v>
      </c>
      <c r="B2327" t="s">
        <v>86</v>
      </c>
      <c r="C2327" t="s">
        <v>29</v>
      </c>
      <c r="D2327" t="s">
        <v>3</v>
      </c>
      <c r="E2327" t="s">
        <v>15</v>
      </c>
      <c r="F2327" s="5">
        <v>43866</v>
      </c>
      <c r="G2327">
        <v>117467296</v>
      </c>
      <c r="H2327" s="5">
        <v>43905</v>
      </c>
      <c r="I2327">
        <v>38</v>
      </c>
      <c r="J2327" s="9">
        <v>651.21</v>
      </c>
      <c r="K2327" s="9">
        <v>524.96</v>
      </c>
      <c r="L2327" s="9">
        <v>24745.98</v>
      </c>
      <c r="M2327" s="9">
        <v>19948.48</v>
      </c>
      <c r="N2327" s="9">
        <v>4797.5</v>
      </c>
    </row>
    <row r="2328" spans="1:14" x14ac:dyDescent="0.25">
      <c r="A2328" t="s">
        <v>9</v>
      </c>
      <c r="B2328" t="s">
        <v>104</v>
      </c>
      <c r="C2328" t="s">
        <v>31</v>
      </c>
      <c r="D2328" t="s">
        <v>3</v>
      </c>
      <c r="E2328" t="s">
        <v>4</v>
      </c>
      <c r="F2328" s="5">
        <v>44179</v>
      </c>
      <c r="G2328">
        <v>692952191</v>
      </c>
      <c r="H2328" s="5">
        <v>43834</v>
      </c>
      <c r="I2328">
        <v>8807</v>
      </c>
      <c r="J2328" s="9">
        <v>437.2</v>
      </c>
      <c r="K2328" s="9">
        <v>263.33</v>
      </c>
      <c r="L2328" s="9">
        <v>3850420.4</v>
      </c>
      <c r="M2328" s="9">
        <v>2319147.31</v>
      </c>
      <c r="N2328" s="9">
        <v>1531273.09</v>
      </c>
    </row>
    <row r="2329" spans="1:14" x14ac:dyDescent="0.25">
      <c r="A2329" t="s">
        <v>20</v>
      </c>
      <c r="B2329" t="s">
        <v>168</v>
      </c>
      <c r="C2329" t="s">
        <v>31</v>
      </c>
      <c r="D2329" t="s">
        <v>7</v>
      </c>
      <c r="E2329" t="s">
        <v>4</v>
      </c>
      <c r="F2329" s="5">
        <v>44181</v>
      </c>
      <c r="G2329">
        <v>910681045</v>
      </c>
      <c r="H2329" s="5">
        <v>43838</v>
      </c>
      <c r="I2329">
        <v>9613</v>
      </c>
      <c r="J2329" s="9">
        <v>437.2</v>
      </c>
      <c r="K2329" s="9">
        <v>263.33</v>
      </c>
      <c r="L2329" s="9">
        <v>4202803.5999999996</v>
      </c>
      <c r="M2329" s="9">
        <v>2531391.29</v>
      </c>
      <c r="N2329" s="9">
        <v>1671412.31</v>
      </c>
    </row>
    <row r="2330" spans="1:14" x14ac:dyDescent="0.25">
      <c r="A2330" t="s">
        <v>0</v>
      </c>
      <c r="B2330" t="s">
        <v>101</v>
      </c>
      <c r="C2330" t="s">
        <v>57</v>
      </c>
      <c r="D2330" t="s">
        <v>3</v>
      </c>
      <c r="E2330" t="s">
        <v>23</v>
      </c>
      <c r="F2330" s="5">
        <v>43891</v>
      </c>
      <c r="G2330">
        <v>303515183</v>
      </c>
      <c r="H2330" s="5">
        <v>43939</v>
      </c>
      <c r="I2330">
        <v>5742</v>
      </c>
      <c r="J2330" s="9">
        <v>154.06</v>
      </c>
      <c r="K2330" s="9">
        <v>90.93</v>
      </c>
      <c r="L2330" s="9">
        <v>884612.52</v>
      </c>
      <c r="M2330" s="9">
        <v>522120.06</v>
      </c>
      <c r="N2330" s="9">
        <v>362492.46</v>
      </c>
    </row>
    <row r="2331" spans="1:14" x14ac:dyDescent="0.25">
      <c r="A2331" t="s">
        <v>20</v>
      </c>
      <c r="B2331" t="s">
        <v>52</v>
      </c>
      <c r="C2331" t="s">
        <v>65</v>
      </c>
      <c r="D2331" t="s">
        <v>3</v>
      </c>
      <c r="E2331" t="s">
        <v>15</v>
      </c>
      <c r="F2331" s="5">
        <v>42175</v>
      </c>
      <c r="G2331">
        <v>274628436</v>
      </c>
      <c r="H2331" s="5">
        <v>42211</v>
      </c>
      <c r="I2331">
        <v>7512</v>
      </c>
      <c r="J2331" s="9">
        <v>668.27</v>
      </c>
      <c r="K2331" s="9">
        <v>502.54</v>
      </c>
      <c r="L2331" s="9">
        <v>5020044.24</v>
      </c>
      <c r="M2331" s="9">
        <v>3775080.48</v>
      </c>
      <c r="N2331" s="9">
        <v>1244963.76</v>
      </c>
    </row>
    <row r="2332" spans="1:14" x14ac:dyDescent="0.25">
      <c r="A2332" t="s">
        <v>9</v>
      </c>
      <c r="B2332" t="s">
        <v>89</v>
      </c>
      <c r="C2332" t="s">
        <v>11</v>
      </c>
      <c r="D2332" t="s">
        <v>7</v>
      </c>
      <c r="E2332" t="s">
        <v>15</v>
      </c>
      <c r="F2332" s="5">
        <v>43715</v>
      </c>
      <c r="G2332">
        <v>947507131</v>
      </c>
      <c r="H2332" s="5">
        <v>43758</v>
      </c>
      <c r="I2332">
        <v>7271</v>
      </c>
      <c r="J2332" s="9">
        <v>47.45</v>
      </c>
      <c r="K2332" s="9">
        <v>31.79</v>
      </c>
      <c r="L2332" s="9">
        <v>345008.95</v>
      </c>
      <c r="M2332" s="9">
        <v>231145.09</v>
      </c>
      <c r="N2332" s="9">
        <v>113863.86</v>
      </c>
    </row>
    <row r="2333" spans="1:14" x14ac:dyDescent="0.25">
      <c r="A2333" t="s">
        <v>20</v>
      </c>
      <c r="B2333" t="s">
        <v>185</v>
      </c>
      <c r="C2333" t="s">
        <v>11</v>
      </c>
      <c r="D2333" t="s">
        <v>7</v>
      </c>
      <c r="E2333" t="s">
        <v>15</v>
      </c>
      <c r="F2333" s="5">
        <v>44583</v>
      </c>
      <c r="G2333">
        <v>715950095</v>
      </c>
      <c r="H2333" s="5">
        <v>44593</v>
      </c>
      <c r="I2333">
        <v>4398</v>
      </c>
      <c r="J2333" s="9">
        <v>47.45</v>
      </c>
      <c r="K2333" s="9">
        <v>31.79</v>
      </c>
      <c r="L2333" s="9">
        <v>208685.1</v>
      </c>
      <c r="M2333" s="9">
        <v>139812.42000000001</v>
      </c>
      <c r="N2333" s="9">
        <v>68872.679999999993</v>
      </c>
    </row>
    <row r="2334" spans="1:14" x14ac:dyDescent="0.25">
      <c r="A2334" t="s">
        <v>12</v>
      </c>
      <c r="B2334" t="s">
        <v>146</v>
      </c>
      <c r="C2334" t="s">
        <v>45</v>
      </c>
      <c r="D2334" t="s">
        <v>7</v>
      </c>
      <c r="E2334" t="s">
        <v>8</v>
      </c>
      <c r="F2334" s="5">
        <v>42543</v>
      </c>
      <c r="G2334">
        <v>294068658</v>
      </c>
      <c r="H2334" s="5">
        <v>42588</v>
      </c>
      <c r="I2334">
        <v>306</v>
      </c>
      <c r="J2334" s="9">
        <v>9.33</v>
      </c>
      <c r="K2334" s="9">
        <v>6.92</v>
      </c>
      <c r="L2334" s="9">
        <v>2854.98</v>
      </c>
      <c r="M2334" s="9">
        <v>2117.52</v>
      </c>
      <c r="N2334" s="9">
        <v>737.46</v>
      </c>
    </row>
    <row r="2335" spans="1:14" x14ac:dyDescent="0.25">
      <c r="A2335" t="s">
        <v>9</v>
      </c>
      <c r="B2335" t="s">
        <v>55</v>
      </c>
      <c r="C2335" t="s">
        <v>19</v>
      </c>
      <c r="D2335" t="s">
        <v>7</v>
      </c>
      <c r="E2335" t="s">
        <v>8</v>
      </c>
      <c r="F2335" s="5">
        <v>44488</v>
      </c>
      <c r="G2335">
        <v>466286647</v>
      </c>
      <c r="H2335" s="5">
        <v>44528</v>
      </c>
      <c r="I2335">
        <v>3436</v>
      </c>
      <c r="J2335" s="9">
        <v>81.73</v>
      </c>
      <c r="K2335" s="9">
        <v>56.67</v>
      </c>
      <c r="L2335" s="9">
        <v>280824.28000000003</v>
      </c>
      <c r="M2335" s="9">
        <v>194718.12</v>
      </c>
      <c r="N2335" s="9">
        <v>86106.16</v>
      </c>
    </row>
    <row r="2336" spans="1:14" x14ac:dyDescent="0.25">
      <c r="A2336" t="s">
        <v>17</v>
      </c>
      <c r="B2336" t="s">
        <v>75</v>
      </c>
      <c r="C2336" t="s">
        <v>36</v>
      </c>
      <c r="D2336" t="s">
        <v>7</v>
      </c>
      <c r="E2336" t="s">
        <v>8</v>
      </c>
      <c r="F2336" s="5">
        <v>43766</v>
      </c>
      <c r="G2336">
        <v>737340390</v>
      </c>
      <c r="H2336" s="5">
        <v>43770</v>
      </c>
      <c r="I2336">
        <v>4262</v>
      </c>
      <c r="J2336" s="9">
        <v>421.89</v>
      </c>
      <c r="K2336" s="9">
        <v>364.69</v>
      </c>
      <c r="L2336" s="9">
        <v>1798095.18</v>
      </c>
      <c r="M2336" s="9">
        <v>1554308.78</v>
      </c>
      <c r="N2336" s="9">
        <v>243786.4</v>
      </c>
    </row>
    <row r="2337" spans="1:14" x14ac:dyDescent="0.25">
      <c r="A2337" t="s">
        <v>9</v>
      </c>
      <c r="B2337" t="s">
        <v>170</v>
      </c>
      <c r="C2337" t="s">
        <v>29</v>
      </c>
      <c r="D2337" t="s">
        <v>7</v>
      </c>
      <c r="E2337" t="s">
        <v>8</v>
      </c>
      <c r="F2337" s="5">
        <v>43433</v>
      </c>
      <c r="G2337">
        <v>682278716</v>
      </c>
      <c r="H2337" s="5">
        <v>42005</v>
      </c>
      <c r="I2337">
        <v>289</v>
      </c>
      <c r="J2337" s="9">
        <v>651.21</v>
      </c>
      <c r="K2337" s="9">
        <v>524.96</v>
      </c>
      <c r="L2337" s="9">
        <v>188199.69</v>
      </c>
      <c r="M2337" s="9">
        <v>151713.44</v>
      </c>
      <c r="N2337" s="9">
        <v>36486.25</v>
      </c>
    </row>
    <row r="2338" spans="1:14" x14ac:dyDescent="0.25">
      <c r="A2338" t="s">
        <v>9</v>
      </c>
      <c r="B2338" t="s">
        <v>194</v>
      </c>
      <c r="C2338" t="s">
        <v>19</v>
      </c>
      <c r="D2338" t="s">
        <v>7</v>
      </c>
      <c r="E2338" t="s">
        <v>15</v>
      </c>
      <c r="F2338" s="5">
        <v>42390</v>
      </c>
      <c r="G2338">
        <v>396462953</v>
      </c>
      <c r="H2338" s="5">
        <v>42426</v>
      </c>
      <c r="I2338">
        <v>1053</v>
      </c>
      <c r="J2338" s="9">
        <v>81.73</v>
      </c>
      <c r="K2338" s="9">
        <v>56.67</v>
      </c>
      <c r="L2338" s="9">
        <v>86061.69</v>
      </c>
      <c r="M2338" s="9">
        <v>59673.51</v>
      </c>
      <c r="N2338" s="9">
        <v>26388.18</v>
      </c>
    </row>
    <row r="2339" spans="1:14" x14ac:dyDescent="0.25">
      <c r="A2339" t="s">
        <v>12</v>
      </c>
      <c r="B2339" t="s">
        <v>195</v>
      </c>
      <c r="C2339" t="s">
        <v>36</v>
      </c>
      <c r="D2339" t="s">
        <v>3</v>
      </c>
      <c r="E2339" t="s">
        <v>23</v>
      </c>
      <c r="F2339" s="5">
        <v>42197</v>
      </c>
      <c r="G2339">
        <v>945566928</v>
      </c>
      <c r="H2339" s="5">
        <v>42205</v>
      </c>
      <c r="I2339">
        <v>3121</v>
      </c>
      <c r="J2339" s="9">
        <v>421.89</v>
      </c>
      <c r="K2339" s="9">
        <v>364.69</v>
      </c>
      <c r="L2339" s="9">
        <v>1316718.69</v>
      </c>
      <c r="M2339" s="9">
        <v>1138197.49</v>
      </c>
      <c r="N2339" s="9">
        <v>178521.2</v>
      </c>
    </row>
    <row r="2340" spans="1:14" x14ac:dyDescent="0.25">
      <c r="A2340" t="s">
        <v>12</v>
      </c>
      <c r="B2340" t="s">
        <v>76</v>
      </c>
      <c r="C2340" t="s">
        <v>31</v>
      </c>
      <c r="D2340" t="s">
        <v>3</v>
      </c>
      <c r="E2340" t="s">
        <v>8</v>
      </c>
      <c r="F2340" s="5">
        <v>44074</v>
      </c>
      <c r="G2340">
        <v>315576970</v>
      </c>
      <c r="H2340" s="5">
        <v>44088</v>
      </c>
      <c r="I2340">
        <v>5093</v>
      </c>
      <c r="J2340" s="9">
        <v>437.2</v>
      </c>
      <c r="K2340" s="9">
        <v>263.33</v>
      </c>
      <c r="L2340" s="9">
        <v>2226659.6</v>
      </c>
      <c r="M2340" s="9">
        <v>1341139.69</v>
      </c>
      <c r="N2340" s="9">
        <v>885519.91</v>
      </c>
    </row>
    <row r="2341" spans="1:14" x14ac:dyDescent="0.25">
      <c r="A2341" t="s">
        <v>9</v>
      </c>
      <c r="B2341" t="s">
        <v>84</v>
      </c>
      <c r="C2341" t="s">
        <v>11</v>
      </c>
      <c r="D2341" t="s">
        <v>7</v>
      </c>
      <c r="E2341" t="s">
        <v>4</v>
      </c>
      <c r="F2341" s="5">
        <v>44438</v>
      </c>
      <c r="G2341">
        <v>162791907</v>
      </c>
      <c r="H2341" s="5">
        <v>44488</v>
      </c>
      <c r="I2341">
        <v>2598</v>
      </c>
      <c r="J2341" s="9">
        <v>47.45</v>
      </c>
      <c r="K2341" s="9">
        <v>31.79</v>
      </c>
      <c r="L2341" s="9">
        <v>123275.1</v>
      </c>
      <c r="M2341" s="9">
        <v>82590.42</v>
      </c>
      <c r="N2341" s="9">
        <v>40684.68</v>
      </c>
    </row>
    <row r="2342" spans="1:14" x14ac:dyDescent="0.25">
      <c r="A2342" t="s">
        <v>12</v>
      </c>
      <c r="B2342" t="s">
        <v>13</v>
      </c>
      <c r="C2342" t="s">
        <v>65</v>
      </c>
      <c r="D2342" t="s">
        <v>3</v>
      </c>
      <c r="E2342" t="s">
        <v>4</v>
      </c>
      <c r="F2342" s="5">
        <v>44632</v>
      </c>
      <c r="G2342">
        <v>863823068</v>
      </c>
      <c r="H2342" s="5">
        <v>44660</v>
      </c>
      <c r="I2342">
        <v>3297</v>
      </c>
      <c r="J2342" s="9">
        <v>668.27</v>
      </c>
      <c r="K2342" s="9">
        <v>502.54</v>
      </c>
      <c r="L2342" s="9">
        <v>2203286.19</v>
      </c>
      <c r="M2342" s="9">
        <v>1656874.38</v>
      </c>
      <c r="N2342" s="9">
        <v>546411.81000000006</v>
      </c>
    </row>
    <row r="2343" spans="1:14" x14ac:dyDescent="0.25">
      <c r="A2343" t="s">
        <v>12</v>
      </c>
      <c r="B2343" t="s">
        <v>195</v>
      </c>
      <c r="C2343" t="s">
        <v>36</v>
      </c>
      <c r="D2343" t="s">
        <v>3</v>
      </c>
      <c r="E2343" t="s">
        <v>15</v>
      </c>
      <c r="F2343" s="5">
        <v>44853</v>
      </c>
      <c r="G2343">
        <v>165594279</v>
      </c>
      <c r="H2343" s="5">
        <v>44903</v>
      </c>
      <c r="I2343">
        <v>1882</v>
      </c>
      <c r="J2343" s="9">
        <v>421.89</v>
      </c>
      <c r="K2343" s="9">
        <v>364.69</v>
      </c>
      <c r="L2343" s="9">
        <v>793996.98</v>
      </c>
      <c r="M2343" s="9">
        <v>686346.58</v>
      </c>
      <c r="N2343" s="9">
        <v>107650.4</v>
      </c>
    </row>
    <row r="2344" spans="1:14" x14ac:dyDescent="0.25">
      <c r="A2344" t="s">
        <v>9</v>
      </c>
      <c r="B2344" t="s">
        <v>56</v>
      </c>
      <c r="C2344" t="s">
        <v>31</v>
      </c>
      <c r="D2344" t="s">
        <v>3</v>
      </c>
      <c r="E2344" t="s">
        <v>4</v>
      </c>
      <c r="F2344" s="5">
        <v>42761</v>
      </c>
      <c r="G2344">
        <v>835341870</v>
      </c>
      <c r="H2344" s="5">
        <v>42790</v>
      </c>
      <c r="I2344">
        <v>5077</v>
      </c>
      <c r="J2344" s="9">
        <v>437.2</v>
      </c>
      <c r="K2344" s="9">
        <v>263.33</v>
      </c>
      <c r="L2344" s="9">
        <v>2219664.4</v>
      </c>
      <c r="M2344" s="9">
        <v>1336926.4099999999</v>
      </c>
      <c r="N2344" s="9">
        <v>882737.99</v>
      </c>
    </row>
    <row r="2345" spans="1:14" x14ac:dyDescent="0.25">
      <c r="A2345" t="s">
        <v>9</v>
      </c>
      <c r="B2345" t="s">
        <v>191</v>
      </c>
      <c r="C2345" t="s">
        <v>22</v>
      </c>
      <c r="D2345" t="s">
        <v>7</v>
      </c>
      <c r="E2345" t="s">
        <v>8</v>
      </c>
      <c r="F2345" s="5">
        <v>43371</v>
      </c>
      <c r="G2345">
        <v>310614669</v>
      </c>
      <c r="H2345" s="5">
        <v>43388</v>
      </c>
      <c r="I2345">
        <v>6638</v>
      </c>
      <c r="J2345" s="9">
        <v>109.28</v>
      </c>
      <c r="K2345" s="9">
        <v>35.840000000000003</v>
      </c>
      <c r="L2345" s="9">
        <v>725400.64</v>
      </c>
      <c r="M2345" s="9">
        <v>237905.92000000001</v>
      </c>
      <c r="N2345" s="9">
        <v>487494.72</v>
      </c>
    </row>
    <row r="2346" spans="1:14" x14ac:dyDescent="0.25">
      <c r="A2346" t="s">
        <v>9</v>
      </c>
      <c r="B2346" t="s">
        <v>114</v>
      </c>
      <c r="C2346" t="s">
        <v>65</v>
      </c>
      <c r="D2346" t="s">
        <v>7</v>
      </c>
      <c r="E2346" t="s">
        <v>8</v>
      </c>
      <c r="F2346" s="5">
        <v>43584</v>
      </c>
      <c r="G2346">
        <v>149274003</v>
      </c>
      <c r="H2346" s="5">
        <v>43614</v>
      </c>
      <c r="I2346">
        <v>2350</v>
      </c>
      <c r="J2346" s="9">
        <v>668.27</v>
      </c>
      <c r="K2346" s="9">
        <v>502.54</v>
      </c>
      <c r="L2346" s="9">
        <v>1570434.5</v>
      </c>
      <c r="M2346" s="9">
        <v>1180969</v>
      </c>
      <c r="N2346" s="9">
        <v>389465.5</v>
      </c>
    </row>
    <row r="2347" spans="1:14" x14ac:dyDescent="0.25">
      <c r="A2347" t="s">
        <v>17</v>
      </c>
      <c r="B2347" t="s">
        <v>42</v>
      </c>
      <c r="C2347" t="s">
        <v>11</v>
      </c>
      <c r="D2347" t="s">
        <v>7</v>
      </c>
      <c r="E2347" t="s">
        <v>23</v>
      </c>
      <c r="F2347" s="5">
        <v>43847</v>
      </c>
      <c r="G2347">
        <v>179493701</v>
      </c>
      <c r="H2347" s="5">
        <v>43868</v>
      </c>
      <c r="I2347">
        <v>5030</v>
      </c>
      <c r="J2347" s="9">
        <v>47.45</v>
      </c>
      <c r="K2347" s="9">
        <v>31.79</v>
      </c>
      <c r="L2347" s="9">
        <v>238673.5</v>
      </c>
      <c r="M2347" s="9">
        <v>159903.70000000001</v>
      </c>
      <c r="N2347" s="9">
        <v>78769.8</v>
      </c>
    </row>
    <row r="2348" spans="1:14" x14ac:dyDescent="0.25">
      <c r="A2348" t="s">
        <v>9</v>
      </c>
      <c r="B2348" t="s">
        <v>139</v>
      </c>
      <c r="C2348" t="s">
        <v>22</v>
      </c>
      <c r="D2348" t="s">
        <v>3</v>
      </c>
      <c r="E2348" t="s">
        <v>4</v>
      </c>
      <c r="F2348" s="5">
        <v>44263</v>
      </c>
      <c r="G2348">
        <v>749760091</v>
      </c>
      <c r="H2348" s="5">
        <v>44270</v>
      </c>
      <c r="I2348">
        <v>9527</v>
      </c>
      <c r="J2348" s="9">
        <v>109.28</v>
      </c>
      <c r="K2348" s="9">
        <v>35.840000000000003</v>
      </c>
      <c r="L2348" s="9">
        <v>1041110.56</v>
      </c>
      <c r="M2348" s="9">
        <v>341447.67999999999</v>
      </c>
      <c r="N2348" s="9">
        <v>699662.88</v>
      </c>
    </row>
    <row r="2349" spans="1:14" x14ac:dyDescent="0.25">
      <c r="A2349" t="s">
        <v>20</v>
      </c>
      <c r="B2349" t="s">
        <v>120</v>
      </c>
      <c r="C2349" t="s">
        <v>2</v>
      </c>
      <c r="D2349" t="s">
        <v>7</v>
      </c>
      <c r="E2349" t="s">
        <v>8</v>
      </c>
      <c r="F2349" s="5">
        <v>42323</v>
      </c>
      <c r="G2349">
        <v>478872001</v>
      </c>
      <c r="H2349" s="5">
        <v>42367</v>
      </c>
      <c r="I2349">
        <v>7721</v>
      </c>
      <c r="J2349" s="9">
        <v>255.28</v>
      </c>
      <c r="K2349" s="9">
        <v>159.41999999999999</v>
      </c>
      <c r="L2349" s="9">
        <v>1971016.88</v>
      </c>
      <c r="M2349" s="9">
        <v>1230881.82</v>
      </c>
      <c r="N2349" s="9">
        <v>740135.06</v>
      </c>
    </row>
    <row r="2350" spans="1:14" x14ac:dyDescent="0.25">
      <c r="A2350" t="s">
        <v>20</v>
      </c>
      <c r="B2350" t="s">
        <v>120</v>
      </c>
      <c r="C2350" t="s">
        <v>11</v>
      </c>
      <c r="D2350" t="s">
        <v>3</v>
      </c>
      <c r="E2350" t="s">
        <v>15</v>
      </c>
      <c r="F2350" s="5">
        <v>42798</v>
      </c>
      <c r="G2350">
        <v>305940759</v>
      </c>
      <c r="H2350" s="5">
        <v>42848</v>
      </c>
      <c r="I2350">
        <v>3524</v>
      </c>
      <c r="J2350" s="9">
        <v>47.45</v>
      </c>
      <c r="K2350" s="9">
        <v>31.79</v>
      </c>
      <c r="L2350" s="9">
        <v>167213.79999999999</v>
      </c>
      <c r="M2350" s="9">
        <v>112027.96</v>
      </c>
      <c r="N2350" s="9">
        <v>55185.84</v>
      </c>
    </row>
    <row r="2351" spans="1:14" x14ac:dyDescent="0.25">
      <c r="A2351" t="s">
        <v>12</v>
      </c>
      <c r="B2351" t="s">
        <v>150</v>
      </c>
      <c r="C2351" t="s">
        <v>11</v>
      </c>
      <c r="D2351" t="s">
        <v>3</v>
      </c>
      <c r="E2351" t="s">
        <v>8</v>
      </c>
      <c r="F2351" s="5">
        <v>44922</v>
      </c>
      <c r="G2351">
        <v>340390193</v>
      </c>
      <c r="H2351" s="5">
        <v>44587</v>
      </c>
      <c r="I2351">
        <v>7877</v>
      </c>
      <c r="J2351" s="9">
        <v>47.45</v>
      </c>
      <c r="K2351" s="9">
        <v>31.79</v>
      </c>
      <c r="L2351" s="9">
        <v>373763.65</v>
      </c>
      <c r="M2351" s="9">
        <v>250409.83</v>
      </c>
      <c r="N2351" s="9">
        <v>123353.82</v>
      </c>
    </row>
    <row r="2352" spans="1:14" x14ac:dyDescent="0.25">
      <c r="A2352" t="s">
        <v>9</v>
      </c>
      <c r="B2352" t="s">
        <v>44</v>
      </c>
      <c r="C2352" t="s">
        <v>31</v>
      </c>
      <c r="D2352" t="s">
        <v>7</v>
      </c>
      <c r="E2352" t="s">
        <v>8</v>
      </c>
      <c r="F2352" s="5">
        <v>42739</v>
      </c>
      <c r="G2352">
        <v>311956632</v>
      </c>
      <c r="H2352" s="5">
        <v>42745</v>
      </c>
      <c r="I2352">
        <v>3755</v>
      </c>
      <c r="J2352" s="9">
        <v>437.2</v>
      </c>
      <c r="K2352" s="9">
        <v>263.33</v>
      </c>
      <c r="L2352" s="9">
        <v>1641686</v>
      </c>
      <c r="M2352" s="9">
        <v>988804.15</v>
      </c>
      <c r="N2352" s="9">
        <v>652881.85</v>
      </c>
    </row>
    <row r="2353" spans="1:14" x14ac:dyDescent="0.25">
      <c r="A2353" t="s">
        <v>9</v>
      </c>
      <c r="B2353" t="s">
        <v>89</v>
      </c>
      <c r="C2353" t="s">
        <v>2</v>
      </c>
      <c r="D2353" t="s">
        <v>7</v>
      </c>
      <c r="E2353" t="s">
        <v>15</v>
      </c>
      <c r="F2353" s="5">
        <v>43225</v>
      </c>
      <c r="G2353">
        <v>920688903</v>
      </c>
      <c r="H2353" s="5">
        <v>43263</v>
      </c>
      <c r="I2353">
        <v>1161</v>
      </c>
      <c r="J2353" s="9">
        <v>255.28</v>
      </c>
      <c r="K2353" s="9">
        <v>159.41999999999999</v>
      </c>
      <c r="L2353" s="9">
        <v>296380.08</v>
      </c>
      <c r="M2353" s="9">
        <v>185086.62</v>
      </c>
      <c r="N2353" s="9">
        <v>111293.46</v>
      </c>
    </row>
    <row r="2354" spans="1:14" x14ac:dyDescent="0.25">
      <c r="A2354" t="s">
        <v>12</v>
      </c>
      <c r="B2354" t="s">
        <v>61</v>
      </c>
      <c r="C2354" t="s">
        <v>36</v>
      </c>
      <c r="D2354" t="s">
        <v>3</v>
      </c>
      <c r="E2354" t="s">
        <v>15</v>
      </c>
      <c r="F2354" s="5">
        <v>43628</v>
      </c>
      <c r="G2354">
        <v>686948335</v>
      </c>
      <c r="H2354" s="5">
        <v>43672</v>
      </c>
      <c r="I2354">
        <v>2133</v>
      </c>
      <c r="J2354" s="9">
        <v>421.89</v>
      </c>
      <c r="K2354" s="9">
        <v>364.69</v>
      </c>
      <c r="L2354" s="9">
        <v>899891.37</v>
      </c>
      <c r="M2354" s="9">
        <v>777883.77</v>
      </c>
      <c r="N2354" s="9">
        <v>122007.6</v>
      </c>
    </row>
    <row r="2355" spans="1:14" x14ac:dyDescent="0.25">
      <c r="A2355" t="s">
        <v>9</v>
      </c>
      <c r="B2355" t="s">
        <v>78</v>
      </c>
      <c r="C2355" t="s">
        <v>65</v>
      </c>
      <c r="D2355" t="s">
        <v>7</v>
      </c>
      <c r="E2355" t="s">
        <v>8</v>
      </c>
      <c r="F2355" s="5">
        <v>43278</v>
      </c>
      <c r="G2355">
        <v>901408755</v>
      </c>
      <c r="H2355" s="5">
        <v>43313</v>
      </c>
      <c r="I2355">
        <v>5737</v>
      </c>
      <c r="J2355" s="9">
        <v>668.27</v>
      </c>
      <c r="K2355" s="9">
        <v>502.54</v>
      </c>
      <c r="L2355" s="9">
        <v>3833864.99</v>
      </c>
      <c r="M2355" s="9">
        <v>2883071.98</v>
      </c>
      <c r="N2355" s="9">
        <v>950793.01</v>
      </c>
    </row>
    <row r="2356" spans="1:14" x14ac:dyDescent="0.25">
      <c r="A2356" t="s">
        <v>9</v>
      </c>
      <c r="B2356" t="s">
        <v>152</v>
      </c>
      <c r="C2356" t="s">
        <v>36</v>
      </c>
      <c r="D2356" t="s">
        <v>3</v>
      </c>
      <c r="E2356" t="s">
        <v>8</v>
      </c>
      <c r="F2356" s="5">
        <v>44242</v>
      </c>
      <c r="G2356">
        <v>675056493</v>
      </c>
      <c r="H2356" s="5">
        <v>44278</v>
      </c>
      <c r="I2356">
        <v>3072</v>
      </c>
      <c r="J2356" s="9">
        <v>421.89</v>
      </c>
      <c r="K2356" s="9">
        <v>364.69</v>
      </c>
      <c r="L2356" s="9">
        <v>1296046.0800000001</v>
      </c>
      <c r="M2356" s="9">
        <v>1120327.6799999999</v>
      </c>
      <c r="N2356" s="9">
        <v>175718.39999999999</v>
      </c>
    </row>
    <row r="2357" spans="1:14" x14ac:dyDescent="0.25">
      <c r="A2357" t="s">
        <v>9</v>
      </c>
      <c r="B2357" t="s">
        <v>51</v>
      </c>
      <c r="C2357" t="s">
        <v>11</v>
      </c>
      <c r="D2357" t="s">
        <v>7</v>
      </c>
      <c r="E2357" t="s">
        <v>8</v>
      </c>
      <c r="F2357" s="5">
        <v>42740</v>
      </c>
      <c r="G2357">
        <v>989190375</v>
      </c>
      <c r="H2357" s="5">
        <v>42745</v>
      </c>
      <c r="I2357">
        <v>2269</v>
      </c>
      <c r="J2357" s="9">
        <v>47.45</v>
      </c>
      <c r="K2357" s="9">
        <v>31.79</v>
      </c>
      <c r="L2357" s="9">
        <v>107664.05</v>
      </c>
      <c r="M2357" s="9">
        <v>72131.509999999995</v>
      </c>
      <c r="N2357" s="9">
        <v>35532.54</v>
      </c>
    </row>
    <row r="2358" spans="1:14" x14ac:dyDescent="0.25">
      <c r="A2358" t="s">
        <v>12</v>
      </c>
      <c r="B2358" t="s">
        <v>189</v>
      </c>
      <c r="C2358" t="s">
        <v>65</v>
      </c>
      <c r="D2358" t="s">
        <v>7</v>
      </c>
      <c r="E2358" t="s">
        <v>15</v>
      </c>
      <c r="F2358" s="5">
        <v>42583</v>
      </c>
      <c r="G2358">
        <v>645421731</v>
      </c>
      <c r="H2358" s="5">
        <v>42604</v>
      </c>
      <c r="I2358">
        <v>3488</v>
      </c>
      <c r="J2358" s="9">
        <v>668.27</v>
      </c>
      <c r="K2358" s="9">
        <v>502.54</v>
      </c>
      <c r="L2358" s="9">
        <v>2330925.7599999998</v>
      </c>
      <c r="M2358" s="9">
        <v>1752859.52</v>
      </c>
      <c r="N2358" s="9">
        <v>578066.24</v>
      </c>
    </row>
    <row r="2359" spans="1:14" x14ac:dyDescent="0.25">
      <c r="A2359" t="s">
        <v>12</v>
      </c>
      <c r="B2359" t="s">
        <v>172</v>
      </c>
      <c r="C2359" t="s">
        <v>36</v>
      </c>
      <c r="D2359" t="s">
        <v>3</v>
      </c>
      <c r="E2359" t="s">
        <v>23</v>
      </c>
      <c r="F2359" s="5">
        <v>43196</v>
      </c>
      <c r="G2359">
        <v>315674388</v>
      </c>
      <c r="H2359" s="5">
        <v>43240</v>
      </c>
      <c r="I2359">
        <v>3921</v>
      </c>
      <c r="J2359" s="9">
        <v>421.89</v>
      </c>
      <c r="K2359" s="9">
        <v>364.69</v>
      </c>
      <c r="L2359" s="9">
        <v>1654230.69</v>
      </c>
      <c r="M2359" s="9">
        <v>1429949.49</v>
      </c>
      <c r="N2359" s="9">
        <v>224281.2</v>
      </c>
    </row>
    <row r="2360" spans="1:14" x14ac:dyDescent="0.25">
      <c r="A2360" t="s">
        <v>17</v>
      </c>
      <c r="B2360" t="s">
        <v>176</v>
      </c>
      <c r="C2360" t="s">
        <v>14</v>
      </c>
      <c r="D2360" t="s">
        <v>7</v>
      </c>
      <c r="E2360" t="s">
        <v>8</v>
      </c>
      <c r="F2360" s="5">
        <v>42201</v>
      </c>
      <c r="G2360">
        <v>292184674</v>
      </c>
      <c r="H2360" s="5">
        <v>42201</v>
      </c>
      <c r="I2360">
        <v>2793</v>
      </c>
      <c r="J2360" s="9">
        <v>205.7</v>
      </c>
      <c r="K2360" s="9">
        <v>117.11</v>
      </c>
      <c r="L2360" s="9">
        <v>574520.1</v>
      </c>
      <c r="M2360" s="9">
        <v>327088.23</v>
      </c>
      <c r="N2360" s="9">
        <v>247431.87</v>
      </c>
    </row>
    <row r="2361" spans="1:14" x14ac:dyDescent="0.25">
      <c r="A2361" t="s">
        <v>17</v>
      </c>
      <c r="B2361" t="s">
        <v>43</v>
      </c>
      <c r="C2361" t="s">
        <v>2</v>
      </c>
      <c r="D2361" t="s">
        <v>7</v>
      </c>
      <c r="E2361" t="s">
        <v>4</v>
      </c>
      <c r="F2361" s="5">
        <v>42226</v>
      </c>
      <c r="G2361">
        <v>937501418</v>
      </c>
      <c r="H2361" s="5">
        <v>42232</v>
      </c>
      <c r="I2361">
        <v>6358</v>
      </c>
      <c r="J2361" s="9">
        <v>255.28</v>
      </c>
      <c r="K2361" s="9">
        <v>159.41999999999999</v>
      </c>
      <c r="L2361" s="9">
        <v>1623070.24</v>
      </c>
      <c r="M2361" s="9">
        <v>1013592.36</v>
      </c>
      <c r="N2361" s="9">
        <v>609477.88</v>
      </c>
    </row>
    <row r="2362" spans="1:14" x14ac:dyDescent="0.25">
      <c r="A2362" t="s">
        <v>9</v>
      </c>
      <c r="B2362" t="s">
        <v>69</v>
      </c>
      <c r="C2362" t="s">
        <v>19</v>
      </c>
      <c r="D2362" t="s">
        <v>3</v>
      </c>
      <c r="E2362" t="s">
        <v>15</v>
      </c>
      <c r="F2362" s="5">
        <v>44829</v>
      </c>
      <c r="G2362">
        <v>434485948</v>
      </c>
      <c r="H2362" s="5">
        <v>44868</v>
      </c>
      <c r="I2362">
        <v>2902</v>
      </c>
      <c r="J2362" s="9">
        <v>81.73</v>
      </c>
      <c r="K2362" s="9">
        <v>56.67</v>
      </c>
      <c r="L2362" s="9">
        <v>237180.46</v>
      </c>
      <c r="M2362" s="9">
        <v>164456.34</v>
      </c>
      <c r="N2362" s="9">
        <v>72724.12</v>
      </c>
    </row>
    <row r="2363" spans="1:14" x14ac:dyDescent="0.25">
      <c r="A2363" t="s">
        <v>17</v>
      </c>
      <c r="B2363" t="s">
        <v>59</v>
      </c>
      <c r="C2363" t="s">
        <v>19</v>
      </c>
      <c r="D2363" t="s">
        <v>7</v>
      </c>
      <c r="E2363" t="s">
        <v>15</v>
      </c>
      <c r="F2363" s="5">
        <v>42798</v>
      </c>
      <c r="G2363">
        <v>636312091</v>
      </c>
      <c r="H2363" s="5">
        <v>42812</v>
      </c>
      <c r="I2363">
        <v>7743</v>
      </c>
      <c r="J2363" s="9">
        <v>81.73</v>
      </c>
      <c r="K2363" s="9">
        <v>56.67</v>
      </c>
      <c r="L2363" s="9">
        <v>632835.39</v>
      </c>
      <c r="M2363" s="9">
        <v>438795.81</v>
      </c>
      <c r="N2363" s="9">
        <v>194039.58</v>
      </c>
    </row>
    <row r="2364" spans="1:14" x14ac:dyDescent="0.25">
      <c r="A2364" t="s">
        <v>9</v>
      </c>
      <c r="B2364" t="s">
        <v>44</v>
      </c>
      <c r="C2364" t="s">
        <v>2</v>
      </c>
      <c r="D2364" t="s">
        <v>7</v>
      </c>
      <c r="E2364" t="s">
        <v>23</v>
      </c>
      <c r="F2364" s="5">
        <v>43242</v>
      </c>
      <c r="G2364">
        <v>316466176</v>
      </c>
      <c r="H2364" s="5">
        <v>43253</v>
      </c>
      <c r="I2364">
        <v>8229</v>
      </c>
      <c r="J2364" s="9">
        <v>255.28</v>
      </c>
      <c r="K2364" s="9">
        <v>159.41999999999999</v>
      </c>
      <c r="L2364" s="9">
        <v>2100699.12</v>
      </c>
      <c r="M2364" s="9">
        <v>1311867.18</v>
      </c>
      <c r="N2364" s="9">
        <v>788831.94</v>
      </c>
    </row>
    <row r="2365" spans="1:14" x14ac:dyDescent="0.25">
      <c r="A2365" t="s">
        <v>12</v>
      </c>
      <c r="B2365" t="s">
        <v>32</v>
      </c>
      <c r="C2365" t="s">
        <v>57</v>
      </c>
      <c r="D2365" t="s">
        <v>7</v>
      </c>
      <c r="E2365" t="s">
        <v>23</v>
      </c>
      <c r="F2365" s="5">
        <v>42728</v>
      </c>
      <c r="G2365">
        <v>118747031</v>
      </c>
      <c r="H2365" s="5">
        <v>42776</v>
      </c>
      <c r="I2365">
        <v>8740</v>
      </c>
      <c r="J2365" s="9">
        <v>154.06</v>
      </c>
      <c r="K2365" s="9">
        <v>90.93</v>
      </c>
      <c r="L2365" s="9">
        <v>1346484.4</v>
      </c>
      <c r="M2365" s="9">
        <v>794728.2</v>
      </c>
      <c r="N2365" s="9">
        <v>551756.19999999995</v>
      </c>
    </row>
    <row r="2366" spans="1:14" x14ac:dyDescent="0.25">
      <c r="A2366" t="s">
        <v>0</v>
      </c>
      <c r="B2366" t="s">
        <v>138</v>
      </c>
      <c r="C2366" t="s">
        <v>65</v>
      </c>
      <c r="D2366" t="s">
        <v>3</v>
      </c>
      <c r="E2366" t="s">
        <v>8</v>
      </c>
      <c r="F2366" s="5">
        <v>44680</v>
      </c>
      <c r="G2366">
        <v>307265985</v>
      </c>
      <c r="H2366" s="5">
        <v>44685</v>
      </c>
      <c r="I2366">
        <v>5688</v>
      </c>
      <c r="J2366" s="9">
        <v>668.27</v>
      </c>
      <c r="K2366" s="9">
        <v>502.54</v>
      </c>
      <c r="L2366" s="9">
        <v>3801119.76</v>
      </c>
      <c r="M2366" s="9">
        <v>2858447.52</v>
      </c>
      <c r="N2366" s="9">
        <v>942672.24</v>
      </c>
    </row>
    <row r="2367" spans="1:14" x14ac:dyDescent="0.25">
      <c r="A2367" t="s">
        <v>0</v>
      </c>
      <c r="B2367" t="s">
        <v>48</v>
      </c>
      <c r="C2367" t="s">
        <v>14</v>
      </c>
      <c r="D2367" t="s">
        <v>7</v>
      </c>
      <c r="E2367" t="s">
        <v>4</v>
      </c>
      <c r="F2367" s="5">
        <v>43444</v>
      </c>
      <c r="G2367">
        <v>316446864</v>
      </c>
      <c r="H2367" s="5">
        <v>43447</v>
      </c>
      <c r="I2367">
        <v>2514</v>
      </c>
      <c r="J2367" s="9">
        <v>205.7</v>
      </c>
      <c r="K2367" s="9">
        <v>117.11</v>
      </c>
      <c r="L2367" s="9">
        <v>517129.8</v>
      </c>
      <c r="M2367" s="9">
        <v>294414.53999999998</v>
      </c>
      <c r="N2367" s="9">
        <v>222715.26</v>
      </c>
    </row>
    <row r="2368" spans="1:14" x14ac:dyDescent="0.25">
      <c r="A2368" t="s">
        <v>9</v>
      </c>
      <c r="B2368" t="s">
        <v>133</v>
      </c>
      <c r="C2368" t="s">
        <v>65</v>
      </c>
      <c r="D2368" t="s">
        <v>3</v>
      </c>
      <c r="E2368" t="s">
        <v>4</v>
      </c>
      <c r="F2368" s="5">
        <v>43299</v>
      </c>
      <c r="G2368">
        <v>101025998</v>
      </c>
      <c r="H2368" s="5">
        <v>43323</v>
      </c>
      <c r="I2368">
        <v>4693</v>
      </c>
      <c r="J2368" s="9">
        <v>668.27</v>
      </c>
      <c r="K2368" s="9">
        <v>502.54</v>
      </c>
      <c r="L2368" s="9">
        <v>3136191.11</v>
      </c>
      <c r="M2368" s="9">
        <v>2358420.2200000002</v>
      </c>
      <c r="N2368" s="9">
        <v>777770.89</v>
      </c>
    </row>
    <row r="2369" spans="1:14" x14ac:dyDescent="0.25">
      <c r="A2369" t="s">
        <v>20</v>
      </c>
      <c r="B2369" t="s">
        <v>201</v>
      </c>
      <c r="C2369" t="s">
        <v>57</v>
      </c>
      <c r="D2369" t="s">
        <v>7</v>
      </c>
      <c r="E2369" t="s">
        <v>23</v>
      </c>
      <c r="F2369" s="5">
        <v>44143</v>
      </c>
      <c r="G2369">
        <v>586052215</v>
      </c>
      <c r="H2369" s="5">
        <v>44181</v>
      </c>
      <c r="I2369">
        <v>4729</v>
      </c>
      <c r="J2369" s="9">
        <v>154.06</v>
      </c>
      <c r="K2369" s="9">
        <v>90.93</v>
      </c>
      <c r="L2369" s="9">
        <v>728549.74</v>
      </c>
      <c r="M2369" s="9">
        <v>430007.97</v>
      </c>
      <c r="N2369" s="9">
        <v>298541.77</v>
      </c>
    </row>
    <row r="2370" spans="1:14" x14ac:dyDescent="0.25">
      <c r="A2370" t="s">
        <v>20</v>
      </c>
      <c r="B2370" t="s">
        <v>183</v>
      </c>
      <c r="C2370" t="s">
        <v>11</v>
      </c>
      <c r="D2370" t="s">
        <v>7</v>
      </c>
      <c r="E2370" t="s">
        <v>4</v>
      </c>
      <c r="F2370" s="5">
        <v>43339</v>
      </c>
      <c r="G2370">
        <v>516886842</v>
      </c>
      <c r="H2370" s="5">
        <v>43368</v>
      </c>
      <c r="I2370">
        <v>7158</v>
      </c>
      <c r="J2370" s="9">
        <v>47.45</v>
      </c>
      <c r="K2370" s="9">
        <v>31.79</v>
      </c>
      <c r="L2370" s="9">
        <v>339647.1</v>
      </c>
      <c r="M2370" s="9">
        <v>227552.82</v>
      </c>
      <c r="N2370" s="9">
        <v>112094.28</v>
      </c>
    </row>
    <row r="2371" spans="1:14" x14ac:dyDescent="0.25">
      <c r="A2371" t="s">
        <v>0</v>
      </c>
      <c r="B2371" t="s">
        <v>147</v>
      </c>
      <c r="C2371" t="s">
        <v>57</v>
      </c>
      <c r="D2371" t="s">
        <v>3</v>
      </c>
      <c r="E2371" t="s">
        <v>4</v>
      </c>
      <c r="F2371" s="5">
        <v>43255</v>
      </c>
      <c r="G2371">
        <v>509203708</v>
      </c>
      <c r="H2371" s="5">
        <v>43275</v>
      </c>
      <c r="I2371">
        <v>3548</v>
      </c>
      <c r="J2371" s="9">
        <v>154.06</v>
      </c>
      <c r="K2371" s="9">
        <v>90.93</v>
      </c>
      <c r="L2371" s="9">
        <v>546604.88</v>
      </c>
      <c r="M2371" s="9">
        <v>322619.64</v>
      </c>
      <c r="N2371" s="9">
        <v>223985.24</v>
      </c>
    </row>
    <row r="2372" spans="1:14" x14ac:dyDescent="0.25">
      <c r="A2372" t="s">
        <v>9</v>
      </c>
      <c r="B2372" t="s">
        <v>87</v>
      </c>
      <c r="C2372" t="s">
        <v>31</v>
      </c>
      <c r="D2372" t="s">
        <v>3</v>
      </c>
      <c r="E2372" t="s">
        <v>23</v>
      </c>
      <c r="F2372" s="5">
        <v>42112</v>
      </c>
      <c r="G2372">
        <v>798989140</v>
      </c>
      <c r="H2372" s="5">
        <v>42159</v>
      </c>
      <c r="I2372">
        <v>7497</v>
      </c>
      <c r="J2372" s="9">
        <v>437.2</v>
      </c>
      <c r="K2372" s="9">
        <v>263.33</v>
      </c>
      <c r="L2372" s="9">
        <v>3277688.4</v>
      </c>
      <c r="M2372" s="9">
        <v>1974185.01</v>
      </c>
      <c r="N2372" s="9">
        <v>1303503.3899999999</v>
      </c>
    </row>
    <row r="2373" spans="1:14" x14ac:dyDescent="0.25">
      <c r="A2373" t="s">
        <v>12</v>
      </c>
      <c r="B2373" t="s">
        <v>73</v>
      </c>
      <c r="C2373" t="s">
        <v>14</v>
      </c>
      <c r="D2373" t="s">
        <v>7</v>
      </c>
      <c r="E2373" t="s">
        <v>15</v>
      </c>
      <c r="F2373" s="5">
        <v>44595</v>
      </c>
      <c r="G2373">
        <v>792541968</v>
      </c>
      <c r="H2373" s="5">
        <v>44628</v>
      </c>
      <c r="I2373">
        <v>9635</v>
      </c>
      <c r="J2373" s="9">
        <v>205.7</v>
      </c>
      <c r="K2373" s="9">
        <v>117.11</v>
      </c>
      <c r="L2373" s="9">
        <v>1981919.5</v>
      </c>
      <c r="M2373" s="9">
        <v>1128354.8500000001</v>
      </c>
      <c r="N2373" s="9">
        <v>853564.65</v>
      </c>
    </row>
    <row r="2374" spans="1:14" x14ac:dyDescent="0.25">
      <c r="A2374" t="s">
        <v>9</v>
      </c>
      <c r="B2374" t="s">
        <v>95</v>
      </c>
      <c r="C2374" t="s">
        <v>65</v>
      </c>
      <c r="D2374" t="s">
        <v>3</v>
      </c>
      <c r="E2374" t="s">
        <v>23</v>
      </c>
      <c r="F2374" s="5">
        <v>42162</v>
      </c>
      <c r="G2374">
        <v>416473519</v>
      </c>
      <c r="H2374" s="5">
        <v>42178</v>
      </c>
      <c r="I2374">
        <v>2624</v>
      </c>
      <c r="J2374" s="9">
        <v>668.27</v>
      </c>
      <c r="K2374" s="9">
        <v>502.54</v>
      </c>
      <c r="L2374" s="9">
        <v>1753540.48</v>
      </c>
      <c r="M2374" s="9">
        <v>1318664.96</v>
      </c>
      <c r="N2374" s="9">
        <v>434875.52</v>
      </c>
    </row>
    <row r="2375" spans="1:14" x14ac:dyDescent="0.25">
      <c r="A2375" t="s">
        <v>0</v>
      </c>
      <c r="B2375" t="s">
        <v>197</v>
      </c>
      <c r="C2375" t="s">
        <v>29</v>
      </c>
      <c r="D2375" t="s">
        <v>7</v>
      </c>
      <c r="E2375" t="s">
        <v>8</v>
      </c>
      <c r="F2375" s="5">
        <v>43435</v>
      </c>
      <c r="G2375">
        <v>567707622</v>
      </c>
      <c r="H2375" s="5">
        <v>43456</v>
      </c>
      <c r="I2375">
        <v>6156</v>
      </c>
      <c r="J2375" s="9">
        <v>651.21</v>
      </c>
      <c r="K2375" s="9">
        <v>524.96</v>
      </c>
      <c r="L2375" s="9">
        <v>4008848.76</v>
      </c>
      <c r="M2375" s="9">
        <v>3231653.76</v>
      </c>
      <c r="N2375" s="9">
        <v>777195</v>
      </c>
    </row>
    <row r="2376" spans="1:14" x14ac:dyDescent="0.25">
      <c r="A2376" t="s">
        <v>12</v>
      </c>
      <c r="B2376" t="s">
        <v>127</v>
      </c>
      <c r="C2376" t="s">
        <v>65</v>
      </c>
      <c r="D2376" t="s">
        <v>7</v>
      </c>
      <c r="E2376" t="s">
        <v>8</v>
      </c>
      <c r="F2376" s="5">
        <v>42343</v>
      </c>
      <c r="G2376">
        <v>863480603</v>
      </c>
      <c r="H2376" s="5">
        <v>42381</v>
      </c>
      <c r="I2376">
        <v>1954</v>
      </c>
      <c r="J2376" s="9">
        <v>668.27</v>
      </c>
      <c r="K2376" s="9">
        <v>502.54</v>
      </c>
      <c r="L2376" s="9">
        <v>1305799.58</v>
      </c>
      <c r="M2376" s="9">
        <v>981963.16</v>
      </c>
      <c r="N2376" s="9">
        <v>323836.42</v>
      </c>
    </row>
    <row r="2377" spans="1:14" x14ac:dyDescent="0.25">
      <c r="A2377" t="s">
        <v>12</v>
      </c>
      <c r="B2377" t="s">
        <v>129</v>
      </c>
      <c r="C2377" t="s">
        <v>11</v>
      </c>
      <c r="D2377" t="s">
        <v>7</v>
      </c>
      <c r="E2377" t="s">
        <v>15</v>
      </c>
      <c r="F2377" s="5">
        <v>42207</v>
      </c>
      <c r="G2377">
        <v>991341292</v>
      </c>
      <c r="H2377" s="5">
        <v>42249</v>
      </c>
      <c r="I2377">
        <v>8773</v>
      </c>
      <c r="J2377" s="9">
        <v>47.45</v>
      </c>
      <c r="K2377" s="9">
        <v>31.79</v>
      </c>
      <c r="L2377" s="9">
        <v>416278.85</v>
      </c>
      <c r="M2377" s="9">
        <v>278893.67</v>
      </c>
      <c r="N2377" s="9">
        <v>137385.18</v>
      </c>
    </row>
    <row r="2378" spans="1:14" x14ac:dyDescent="0.25">
      <c r="A2378" t="s">
        <v>9</v>
      </c>
      <c r="B2378" t="s">
        <v>72</v>
      </c>
      <c r="C2378" t="s">
        <v>14</v>
      </c>
      <c r="D2378" t="s">
        <v>3</v>
      </c>
      <c r="E2378" t="s">
        <v>23</v>
      </c>
      <c r="F2378" s="5">
        <v>44545</v>
      </c>
      <c r="G2378">
        <v>259151017</v>
      </c>
      <c r="H2378" s="5">
        <v>44205</v>
      </c>
      <c r="I2378">
        <v>7400</v>
      </c>
      <c r="J2378" s="9">
        <v>205.7</v>
      </c>
      <c r="K2378" s="9">
        <v>117.11</v>
      </c>
      <c r="L2378" s="9">
        <v>1522180</v>
      </c>
      <c r="M2378" s="9">
        <v>866614</v>
      </c>
      <c r="N2378" s="9">
        <v>655566</v>
      </c>
    </row>
    <row r="2379" spans="1:14" x14ac:dyDescent="0.25">
      <c r="A2379" t="s">
        <v>12</v>
      </c>
      <c r="B2379" t="s">
        <v>93</v>
      </c>
      <c r="C2379" t="s">
        <v>65</v>
      </c>
      <c r="D2379" t="s">
        <v>7</v>
      </c>
      <c r="E2379" t="s">
        <v>8</v>
      </c>
      <c r="F2379" s="5">
        <v>42262</v>
      </c>
      <c r="G2379">
        <v>745083606</v>
      </c>
      <c r="H2379" s="5">
        <v>42277</v>
      </c>
      <c r="I2379">
        <v>5651</v>
      </c>
      <c r="J2379" s="9">
        <v>668.27</v>
      </c>
      <c r="K2379" s="9">
        <v>502.54</v>
      </c>
      <c r="L2379" s="9">
        <v>3776393.77</v>
      </c>
      <c r="M2379" s="9">
        <v>2839853.54</v>
      </c>
      <c r="N2379" s="9">
        <v>936540.23</v>
      </c>
    </row>
    <row r="2380" spans="1:14" x14ac:dyDescent="0.25">
      <c r="A2380" t="s">
        <v>9</v>
      </c>
      <c r="B2380" t="s">
        <v>56</v>
      </c>
      <c r="C2380" t="s">
        <v>19</v>
      </c>
      <c r="D2380" t="s">
        <v>7</v>
      </c>
      <c r="E2380" t="s">
        <v>23</v>
      </c>
      <c r="F2380" s="5">
        <v>42272</v>
      </c>
      <c r="G2380">
        <v>547625386</v>
      </c>
      <c r="H2380" s="5">
        <v>42276</v>
      </c>
      <c r="I2380">
        <v>3376</v>
      </c>
      <c r="J2380" s="9">
        <v>81.73</v>
      </c>
      <c r="K2380" s="9">
        <v>56.67</v>
      </c>
      <c r="L2380" s="9">
        <v>275920.48</v>
      </c>
      <c r="M2380" s="9">
        <v>191317.92</v>
      </c>
      <c r="N2380" s="9">
        <v>84602.559999999998</v>
      </c>
    </row>
    <row r="2381" spans="1:14" x14ac:dyDescent="0.25">
      <c r="A2381" t="s">
        <v>17</v>
      </c>
      <c r="B2381" t="s">
        <v>135</v>
      </c>
      <c r="C2381" t="s">
        <v>11</v>
      </c>
      <c r="D2381" t="s">
        <v>7</v>
      </c>
      <c r="E2381" t="s">
        <v>8</v>
      </c>
      <c r="F2381" s="5">
        <v>43606</v>
      </c>
      <c r="G2381">
        <v>535575187</v>
      </c>
      <c r="H2381" s="5">
        <v>43629</v>
      </c>
      <c r="I2381">
        <v>7454</v>
      </c>
      <c r="J2381" s="9">
        <v>47.45</v>
      </c>
      <c r="K2381" s="9">
        <v>31.79</v>
      </c>
      <c r="L2381" s="9">
        <v>353692.3</v>
      </c>
      <c r="M2381" s="9">
        <v>236962.66</v>
      </c>
      <c r="N2381" s="9">
        <v>116729.64</v>
      </c>
    </row>
    <row r="2382" spans="1:14" x14ac:dyDescent="0.25">
      <c r="A2382" t="s">
        <v>20</v>
      </c>
      <c r="B2382" t="s">
        <v>168</v>
      </c>
      <c r="C2382" t="s">
        <v>36</v>
      </c>
      <c r="D2382" t="s">
        <v>3</v>
      </c>
      <c r="E2382" t="s">
        <v>4</v>
      </c>
      <c r="F2382" s="5">
        <v>44226</v>
      </c>
      <c r="G2382">
        <v>298044335</v>
      </c>
      <c r="H2382" s="5">
        <v>44240</v>
      </c>
      <c r="I2382">
        <v>6797</v>
      </c>
      <c r="J2382" s="9">
        <v>421.89</v>
      </c>
      <c r="K2382" s="9">
        <v>364.69</v>
      </c>
      <c r="L2382" s="9">
        <v>2867586.33</v>
      </c>
      <c r="M2382" s="9">
        <v>2478797.9300000002</v>
      </c>
      <c r="N2382" s="9">
        <v>388788.4</v>
      </c>
    </row>
    <row r="2383" spans="1:14" x14ac:dyDescent="0.25">
      <c r="A2383" t="s">
        <v>9</v>
      </c>
      <c r="B2383" t="s">
        <v>49</v>
      </c>
      <c r="C2383" t="s">
        <v>45</v>
      </c>
      <c r="D2383" t="s">
        <v>3</v>
      </c>
      <c r="E2383" t="s">
        <v>23</v>
      </c>
      <c r="F2383" s="5">
        <v>42400</v>
      </c>
      <c r="G2383">
        <v>394456660</v>
      </c>
      <c r="H2383" s="5">
        <v>42409</v>
      </c>
      <c r="I2383">
        <v>7346</v>
      </c>
      <c r="J2383" s="9">
        <v>9.33</v>
      </c>
      <c r="K2383" s="9">
        <v>6.92</v>
      </c>
      <c r="L2383" s="9">
        <v>68538.179999999993</v>
      </c>
      <c r="M2383" s="9">
        <v>50834.32</v>
      </c>
      <c r="N2383" s="9">
        <v>17703.86</v>
      </c>
    </row>
    <row r="2384" spans="1:14" x14ac:dyDescent="0.25">
      <c r="A2384" t="s">
        <v>9</v>
      </c>
      <c r="B2384" t="s">
        <v>133</v>
      </c>
      <c r="C2384" t="s">
        <v>2</v>
      </c>
      <c r="D2384" t="s">
        <v>3</v>
      </c>
      <c r="E2384" t="s">
        <v>4</v>
      </c>
      <c r="F2384" s="5">
        <v>43101</v>
      </c>
      <c r="G2384">
        <v>104548490</v>
      </c>
      <c r="H2384" s="5">
        <v>43105</v>
      </c>
      <c r="I2384">
        <v>7076</v>
      </c>
      <c r="J2384" s="9">
        <v>255.28</v>
      </c>
      <c r="K2384" s="9">
        <v>159.41999999999999</v>
      </c>
      <c r="L2384" s="9">
        <v>1806361.28</v>
      </c>
      <c r="M2384" s="9">
        <v>1128055.92</v>
      </c>
      <c r="N2384" s="9">
        <v>678305.36</v>
      </c>
    </row>
    <row r="2385" spans="1:14" x14ac:dyDescent="0.25">
      <c r="A2385" t="s">
        <v>9</v>
      </c>
      <c r="B2385" t="s">
        <v>103</v>
      </c>
      <c r="C2385" t="s">
        <v>57</v>
      </c>
      <c r="D2385" t="s">
        <v>3</v>
      </c>
      <c r="E2385" t="s">
        <v>4</v>
      </c>
      <c r="F2385" s="5">
        <v>44726</v>
      </c>
      <c r="G2385">
        <v>578368651</v>
      </c>
      <c r="H2385" s="5">
        <v>44759</v>
      </c>
      <c r="I2385">
        <v>991</v>
      </c>
      <c r="J2385" s="9">
        <v>154.06</v>
      </c>
      <c r="K2385" s="9">
        <v>90.93</v>
      </c>
      <c r="L2385" s="9">
        <v>152673.46</v>
      </c>
      <c r="M2385" s="9">
        <v>90111.63</v>
      </c>
      <c r="N2385" s="9">
        <v>62561.83</v>
      </c>
    </row>
    <row r="2386" spans="1:14" x14ac:dyDescent="0.25">
      <c r="A2386" t="s">
        <v>12</v>
      </c>
      <c r="B2386" t="s">
        <v>107</v>
      </c>
      <c r="C2386" t="s">
        <v>11</v>
      </c>
      <c r="D2386" t="s">
        <v>7</v>
      </c>
      <c r="E2386" t="s">
        <v>23</v>
      </c>
      <c r="F2386" s="5">
        <v>43868</v>
      </c>
      <c r="G2386">
        <v>786278474</v>
      </c>
      <c r="H2386" s="5">
        <v>43909</v>
      </c>
      <c r="I2386">
        <v>6128</v>
      </c>
      <c r="J2386" s="9">
        <v>47.45</v>
      </c>
      <c r="K2386" s="9">
        <v>31.79</v>
      </c>
      <c r="L2386" s="9">
        <v>290773.59999999998</v>
      </c>
      <c r="M2386" s="9">
        <v>194809.12</v>
      </c>
      <c r="N2386" s="9">
        <v>95964.479999999996</v>
      </c>
    </row>
    <row r="2387" spans="1:14" x14ac:dyDescent="0.25">
      <c r="A2387" t="s">
        <v>12</v>
      </c>
      <c r="B2387" t="s">
        <v>61</v>
      </c>
      <c r="C2387" t="s">
        <v>29</v>
      </c>
      <c r="D2387" t="s">
        <v>3</v>
      </c>
      <c r="E2387" t="s">
        <v>23</v>
      </c>
      <c r="F2387" s="5">
        <v>42127</v>
      </c>
      <c r="G2387">
        <v>668951785</v>
      </c>
      <c r="H2387" s="5">
        <v>42139</v>
      </c>
      <c r="I2387">
        <v>6554</v>
      </c>
      <c r="J2387" s="9">
        <v>651.21</v>
      </c>
      <c r="K2387" s="9">
        <v>524.96</v>
      </c>
      <c r="L2387" s="9">
        <v>4268030.34</v>
      </c>
      <c r="M2387" s="9">
        <v>3440587.84</v>
      </c>
      <c r="N2387" s="9">
        <v>827442.5</v>
      </c>
    </row>
    <row r="2388" spans="1:14" x14ac:dyDescent="0.25">
      <c r="A2388" t="s">
        <v>9</v>
      </c>
      <c r="B2388" t="s">
        <v>165</v>
      </c>
      <c r="C2388" t="s">
        <v>14</v>
      </c>
      <c r="D2388" t="s">
        <v>3</v>
      </c>
      <c r="E2388" t="s">
        <v>4</v>
      </c>
      <c r="F2388" s="5">
        <v>44571</v>
      </c>
      <c r="G2388">
        <v>687374913</v>
      </c>
      <c r="H2388" s="5">
        <v>44618</v>
      </c>
      <c r="I2388">
        <v>8367</v>
      </c>
      <c r="J2388" s="9">
        <v>205.7</v>
      </c>
      <c r="K2388" s="9">
        <v>117.11</v>
      </c>
      <c r="L2388" s="9">
        <v>1721091.9</v>
      </c>
      <c r="M2388" s="9">
        <v>979859.37</v>
      </c>
      <c r="N2388" s="9">
        <v>741232.53</v>
      </c>
    </row>
    <row r="2389" spans="1:14" x14ac:dyDescent="0.25">
      <c r="A2389" t="s">
        <v>0</v>
      </c>
      <c r="B2389" t="s">
        <v>159</v>
      </c>
      <c r="C2389" t="s">
        <v>36</v>
      </c>
      <c r="D2389" t="s">
        <v>3</v>
      </c>
      <c r="E2389" t="s">
        <v>15</v>
      </c>
      <c r="F2389" s="5">
        <v>43688</v>
      </c>
      <c r="G2389">
        <v>472846686</v>
      </c>
      <c r="H2389" s="5">
        <v>43718</v>
      </c>
      <c r="I2389">
        <v>4697</v>
      </c>
      <c r="J2389" s="9">
        <v>421.89</v>
      </c>
      <c r="K2389" s="9">
        <v>364.69</v>
      </c>
      <c r="L2389" s="9">
        <v>1981617.33</v>
      </c>
      <c r="M2389" s="9">
        <v>1712948.93</v>
      </c>
      <c r="N2389" s="9">
        <v>268668.40000000002</v>
      </c>
    </row>
    <row r="2390" spans="1:14" x14ac:dyDescent="0.25">
      <c r="A2390" t="s">
        <v>17</v>
      </c>
      <c r="B2390" t="s">
        <v>28</v>
      </c>
      <c r="C2390" t="s">
        <v>22</v>
      </c>
      <c r="D2390" t="s">
        <v>3</v>
      </c>
      <c r="E2390" t="s">
        <v>8</v>
      </c>
      <c r="F2390" s="5">
        <v>43213</v>
      </c>
      <c r="G2390">
        <v>176978433</v>
      </c>
      <c r="H2390" s="5">
        <v>43225</v>
      </c>
      <c r="I2390">
        <v>706</v>
      </c>
      <c r="J2390" s="9">
        <v>109.28</v>
      </c>
      <c r="K2390" s="9">
        <v>35.840000000000003</v>
      </c>
      <c r="L2390" s="9">
        <v>77151.679999999993</v>
      </c>
      <c r="M2390" s="9">
        <v>25303.040000000001</v>
      </c>
      <c r="N2390" s="9">
        <v>51848.639999999999</v>
      </c>
    </row>
    <row r="2391" spans="1:14" x14ac:dyDescent="0.25">
      <c r="A2391" t="s">
        <v>9</v>
      </c>
      <c r="B2391" t="s">
        <v>165</v>
      </c>
      <c r="C2391" t="s">
        <v>57</v>
      </c>
      <c r="D2391" t="s">
        <v>3</v>
      </c>
      <c r="E2391" t="s">
        <v>4</v>
      </c>
      <c r="F2391" s="5">
        <v>44108</v>
      </c>
      <c r="G2391">
        <v>921693980</v>
      </c>
      <c r="H2391" s="5">
        <v>44139</v>
      </c>
      <c r="I2391">
        <v>8586</v>
      </c>
      <c r="J2391" s="9">
        <v>154.06</v>
      </c>
      <c r="K2391" s="9">
        <v>90.93</v>
      </c>
      <c r="L2391" s="9">
        <v>1322759.1599999999</v>
      </c>
      <c r="M2391" s="9">
        <v>780724.98</v>
      </c>
      <c r="N2391" s="9">
        <v>542034.18000000005</v>
      </c>
    </row>
    <row r="2392" spans="1:14" x14ac:dyDescent="0.25">
      <c r="A2392" t="s">
        <v>9</v>
      </c>
      <c r="B2392" t="s">
        <v>88</v>
      </c>
      <c r="C2392" t="s">
        <v>31</v>
      </c>
      <c r="D2392" t="s">
        <v>3</v>
      </c>
      <c r="E2392" t="s">
        <v>4</v>
      </c>
      <c r="F2392" s="5">
        <v>44804</v>
      </c>
      <c r="G2392">
        <v>749229657</v>
      </c>
      <c r="H2392" s="5">
        <v>44842</v>
      </c>
      <c r="I2392">
        <v>2560</v>
      </c>
      <c r="J2392" s="9">
        <v>437.2</v>
      </c>
      <c r="K2392" s="9">
        <v>263.33</v>
      </c>
      <c r="L2392" s="9">
        <v>1119232</v>
      </c>
      <c r="M2392" s="9">
        <v>674124.80000000005</v>
      </c>
      <c r="N2392" s="9">
        <v>445107.20000000001</v>
      </c>
    </row>
    <row r="2393" spans="1:14" x14ac:dyDescent="0.25">
      <c r="A2393" t="s">
        <v>0</v>
      </c>
      <c r="B2393" t="s">
        <v>101</v>
      </c>
      <c r="C2393" t="s">
        <v>36</v>
      </c>
      <c r="D2393" t="s">
        <v>7</v>
      </c>
      <c r="E2393" t="s">
        <v>4</v>
      </c>
      <c r="F2393" s="5">
        <v>43314</v>
      </c>
      <c r="G2393">
        <v>472134292</v>
      </c>
      <c r="H2393" s="5">
        <v>43337</v>
      </c>
      <c r="I2393">
        <v>3884</v>
      </c>
      <c r="J2393" s="9">
        <v>421.89</v>
      </c>
      <c r="K2393" s="9">
        <v>364.69</v>
      </c>
      <c r="L2393" s="9">
        <v>1638620.76</v>
      </c>
      <c r="M2393" s="9">
        <v>1416455.96</v>
      </c>
      <c r="N2393" s="9">
        <v>222164.8</v>
      </c>
    </row>
    <row r="2394" spans="1:14" x14ac:dyDescent="0.25">
      <c r="A2394" t="s">
        <v>12</v>
      </c>
      <c r="B2394" t="s">
        <v>16</v>
      </c>
      <c r="C2394" t="s">
        <v>31</v>
      </c>
      <c r="D2394" t="s">
        <v>3</v>
      </c>
      <c r="E2394" t="s">
        <v>4</v>
      </c>
      <c r="F2394" s="5">
        <v>42732</v>
      </c>
      <c r="G2394">
        <v>523269212</v>
      </c>
      <c r="H2394" s="5">
        <v>42770</v>
      </c>
      <c r="I2394">
        <v>5843</v>
      </c>
      <c r="J2394" s="9">
        <v>437.2</v>
      </c>
      <c r="K2394" s="9">
        <v>263.33</v>
      </c>
      <c r="L2394" s="9">
        <v>2554559.6</v>
      </c>
      <c r="M2394" s="9">
        <v>1538637.19</v>
      </c>
      <c r="N2394" s="9">
        <v>1015922.41</v>
      </c>
    </row>
    <row r="2395" spans="1:14" x14ac:dyDescent="0.25">
      <c r="A2395" t="s">
        <v>9</v>
      </c>
      <c r="B2395" t="s">
        <v>27</v>
      </c>
      <c r="C2395" t="s">
        <v>45</v>
      </c>
      <c r="D2395" t="s">
        <v>3</v>
      </c>
      <c r="E2395" t="s">
        <v>23</v>
      </c>
      <c r="F2395" s="5">
        <v>42082</v>
      </c>
      <c r="G2395">
        <v>505808246</v>
      </c>
      <c r="H2395" s="5">
        <v>42106</v>
      </c>
      <c r="I2395">
        <v>8755</v>
      </c>
      <c r="J2395" s="9">
        <v>9.33</v>
      </c>
      <c r="K2395" s="9">
        <v>6.92</v>
      </c>
      <c r="L2395" s="9">
        <v>81684.149999999994</v>
      </c>
      <c r="M2395" s="9">
        <v>60584.6</v>
      </c>
      <c r="N2395" s="9">
        <v>21099.55</v>
      </c>
    </row>
    <row r="2396" spans="1:14" x14ac:dyDescent="0.25">
      <c r="A2396" t="s">
        <v>20</v>
      </c>
      <c r="B2396" t="s">
        <v>140</v>
      </c>
      <c r="C2396" t="s">
        <v>29</v>
      </c>
      <c r="D2396" t="s">
        <v>3</v>
      </c>
      <c r="E2396" t="s">
        <v>23</v>
      </c>
      <c r="F2396" s="5">
        <v>42082</v>
      </c>
      <c r="G2396">
        <v>543237721</v>
      </c>
      <c r="H2396" s="5">
        <v>42119</v>
      </c>
      <c r="I2396">
        <v>4969</v>
      </c>
      <c r="J2396" s="9">
        <v>651.21</v>
      </c>
      <c r="K2396" s="9">
        <v>524.96</v>
      </c>
      <c r="L2396" s="9">
        <v>3235862.49</v>
      </c>
      <c r="M2396" s="9">
        <v>2608526.2400000002</v>
      </c>
      <c r="N2396" s="9">
        <v>627336.25</v>
      </c>
    </row>
    <row r="2397" spans="1:14" x14ac:dyDescent="0.25">
      <c r="A2397" t="s">
        <v>9</v>
      </c>
      <c r="B2397" t="s">
        <v>49</v>
      </c>
      <c r="C2397" t="s">
        <v>65</v>
      </c>
      <c r="D2397" t="s">
        <v>3</v>
      </c>
      <c r="E2397" t="s">
        <v>15</v>
      </c>
      <c r="F2397" s="5">
        <v>44072</v>
      </c>
      <c r="G2397">
        <v>829356467</v>
      </c>
      <c r="H2397" s="5">
        <v>44090</v>
      </c>
      <c r="I2397">
        <v>3864</v>
      </c>
      <c r="J2397" s="9">
        <v>668.27</v>
      </c>
      <c r="K2397" s="9">
        <v>502.54</v>
      </c>
      <c r="L2397" s="9">
        <v>2582195.2799999998</v>
      </c>
      <c r="M2397" s="9">
        <v>1941814.56</v>
      </c>
      <c r="N2397" s="9">
        <v>640380.72</v>
      </c>
    </row>
    <row r="2398" spans="1:14" x14ac:dyDescent="0.25">
      <c r="A2398" t="s">
        <v>20</v>
      </c>
      <c r="B2398" t="s">
        <v>81</v>
      </c>
      <c r="C2398" t="s">
        <v>29</v>
      </c>
      <c r="D2398" t="s">
        <v>3</v>
      </c>
      <c r="E2398" t="s">
        <v>23</v>
      </c>
      <c r="F2398" s="5">
        <v>44513</v>
      </c>
      <c r="G2398">
        <v>278275811</v>
      </c>
      <c r="H2398" s="5">
        <v>44537</v>
      </c>
      <c r="I2398">
        <v>6851</v>
      </c>
      <c r="J2398" s="9">
        <v>651.21</v>
      </c>
      <c r="K2398" s="9">
        <v>524.96</v>
      </c>
      <c r="L2398" s="9">
        <v>4461439.71</v>
      </c>
      <c r="M2398" s="9">
        <v>3596500.96</v>
      </c>
      <c r="N2398" s="9">
        <v>864938.75</v>
      </c>
    </row>
    <row r="2399" spans="1:14" x14ac:dyDescent="0.25">
      <c r="A2399" t="s">
        <v>0</v>
      </c>
      <c r="B2399" t="s">
        <v>160</v>
      </c>
      <c r="C2399" t="s">
        <v>29</v>
      </c>
      <c r="D2399" t="s">
        <v>3</v>
      </c>
      <c r="E2399" t="s">
        <v>15</v>
      </c>
      <c r="F2399" s="5">
        <v>43251</v>
      </c>
      <c r="G2399">
        <v>574419581</v>
      </c>
      <c r="H2399" s="5">
        <v>43300</v>
      </c>
      <c r="I2399">
        <v>2374</v>
      </c>
      <c r="J2399" s="9">
        <v>651.21</v>
      </c>
      <c r="K2399" s="9">
        <v>524.96</v>
      </c>
      <c r="L2399" s="9">
        <v>1545972.54</v>
      </c>
      <c r="M2399" s="9">
        <v>1246255.04</v>
      </c>
      <c r="N2399" s="9">
        <v>299717.5</v>
      </c>
    </row>
    <row r="2400" spans="1:14" x14ac:dyDescent="0.25">
      <c r="A2400" t="s">
        <v>9</v>
      </c>
      <c r="B2400" t="s">
        <v>10</v>
      </c>
      <c r="C2400" t="s">
        <v>14</v>
      </c>
      <c r="D2400" t="s">
        <v>7</v>
      </c>
      <c r="E2400" t="s">
        <v>8</v>
      </c>
      <c r="F2400" s="5">
        <v>42144</v>
      </c>
      <c r="G2400">
        <v>322524106</v>
      </c>
      <c r="H2400" s="5">
        <v>42144</v>
      </c>
      <c r="I2400">
        <v>905</v>
      </c>
      <c r="J2400" s="9">
        <v>205.7</v>
      </c>
      <c r="K2400" s="9">
        <v>117.11</v>
      </c>
      <c r="L2400" s="9">
        <v>186158.5</v>
      </c>
      <c r="M2400" s="9">
        <v>105984.55</v>
      </c>
      <c r="N2400" s="9">
        <v>80173.95</v>
      </c>
    </row>
    <row r="2401" spans="1:14" x14ac:dyDescent="0.25">
      <c r="A2401" t="s">
        <v>9</v>
      </c>
      <c r="B2401" t="s">
        <v>96</v>
      </c>
      <c r="C2401" t="s">
        <v>14</v>
      </c>
      <c r="D2401" t="s">
        <v>7</v>
      </c>
      <c r="E2401" t="s">
        <v>4</v>
      </c>
      <c r="F2401" s="5">
        <v>43357</v>
      </c>
      <c r="G2401">
        <v>897638213</v>
      </c>
      <c r="H2401" s="5">
        <v>43381</v>
      </c>
      <c r="I2401">
        <v>9950</v>
      </c>
      <c r="J2401" s="9">
        <v>205.7</v>
      </c>
      <c r="K2401" s="9">
        <v>117.11</v>
      </c>
      <c r="L2401" s="9">
        <v>2046715</v>
      </c>
      <c r="M2401" s="9">
        <v>1165244.5</v>
      </c>
      <c r="N2401" s="9">
        <v>881470.5</v>
      </c>
    </row>
    <row r="2402" spans="1:14" x14ac:dyDescent="0.25">
      <c r="A2402" t="s">
        <v>17</v>
      </c>
      <c r="B2402" t="s">
        <v>163</v>
      </c>
      <c r="C2402" t="s">
        <v>19</v>
      </c>
      <c r="D2402" t="s">
        <v>7</v>
      </c>
      <c r="E2402" t="s">
        <v>4</v>
      </c>
      <c r="F2402" s="5">
        <v>43600</v>
      </c>
      <c r="G2402">
        <v>595123231</v>
      </c>
      <c r="H2402" s="5">
        <v>43629</v>
      </c>
      <c r="I2402">
        <v>9044</v>
      </c>
      <c r="J2402" s="9">
        <v>81.73</v>
      </c>
      <c r="K2402" s="9">
        <v>56.67</v>
      </c>
      <c r="L2402" s="9">
        <v>739166.12</v>
      </c>
      <c r="M2402" s="9">
        <v>512523.48</v>
      </c>
      <c r="N2402" s="9">
        <v>226642.64</v>
      </c>
    </row>
    <row r="2403" spans="1:14" x14ac:dyDescent="0.25">
      <c r="A2403" t="s">
        <v>9</v>
      </c>
      <c r="B2403" t="s">
        <v>167</v>
      </c>
      <c r="C2403" t="s">
        <v>2</v>
      </c>
      <c r="D2403" t="s">
        <v>7</v>
      </c>
      <c r="E2403" t="s">
        <v>15</v>
      </c>
      <c r="F2403" s="5">
        <v>42817</v>
      </c>
      <c r="G2403">
        <v>480652987</v>
      </c>
      <c r="H2403" s="5">
        <v>42830</v>
      </c>
      <c r="I2403">
        <v>4755</v>
      </c>
      <c r="J2403" s="9">
        <v>255.28</v>
      </c>
      <c r="K2403" s="9">
        <v>159.41999999999999</v>
      </c>
      <c r="L2403" s="9">
        <v>1213856.3999999999</v>
      </c>
      <c r="M2403" s="9">
        <v>758042.1</v>
      </c>
      <c r="N2403" s="9">
        <v>455814.3</v>
      </c>
    </row>
    <row r="2404" spans="1:14" x14ac:dyDescent="0.25">
      <c r="A2404" t="s">
        <v>9</v>
      </c>
      <c r="B2404" t="s">
        <v>154</v>
      </c>
      <c r="C2404" t="s">
        <v>29</v>
      </c>
      <c r="D2404" t="s">
        <v>3</v>
      </c>
      <c r="E2404" t="s">
        <v>8</v>
      </c>
      <c r="F2404" s="5">
        <v>44732</v>
      </c>
      <c r="G2404">
        <v>340213811</v>
      </c>
      <c r="H2404" s="5">
        <v>44768</v>
      </c>
      <c r="I2404">
        <v>5682</v>
      </c>
      <c r="J2404" s="9">
        <v>651.21</v>
      </c>
      <c r="K2404" s="9">
        <v>524.96</v>
      </c>
      <c r="L2404" s="9">
        <v>3700175.22</v>
      </c>
      <c r="M2404" s="9">
        <v>2982822.72</v>
      </c>
      <c r="N2404" s="9">
        <v>717352.5</v>
      </c>
    </row>
    <row r="2405" spans="1:14" x14ac:dyDescent="0.25">
      <c r="A2405" t="s">
        <v>12</v>
      </c>
      <c r="B2405" t="s">
        <v>32</v>
      </c>
      <c r="C2405" t="s">
        <v>14</v>
      </c>
      <c r="D2405" t="s">
        <v>3</v>
      </c>
      <c r="E2405" t="s">
        <v>8</v>
      </c>
      <c r="F2405" s="5">
        <v>43987</v>
      </c>
      <c r="G2405">
        <v>930104529</v>
      </c>
      <c r="H2405" s="5">
        <v>44036</v>
      </c>
      <c r="I2405">
        <v>7454</v>
      </c>
      <c r="J2405" s="9">
        <v>205.7</v>
      </c>
      <c r="K2405" s="9">
        <v>117.11</v>
      </c>
      <c r="L2405" s="9">
        <v>1533287.8</v>
      </c>
      <c r="M2405" s="9">
        <v>872937.94</v>
      </c>
      <c r="N2405" s="9">
        <v>660349.86</v>
      </c>
    </row>
    <row r="2406" spans="1:14" x14ac:dyDescent="0.25">
      <c r="A2406" t="s">
        <v>9</v>
      </c>
      <c r="B2406" t="s">
        <v>178</v>
      </c>
      <c r="C2406" t="s">
        <v>2</v>
      </c>
      <c r="D2406" t="s">
        <v>3</v>
      </c>
      <c r="E2406" t="s">
        <v>23</v>
      </c>
      <c r="F2406" s="5">
        <v>43544</v>
      </c>
      <c r="G2406">
        <v>826936471</v>
      </c>
      <c r="H2406" s="5">
        <v>43554</v>
      </c>
      <c r="I2406">
        <v>7733</v>
      </c>
      <c r="J2406" s="9">
        <v>255.28</v>
      </c>
      <c r="K2406" s="9">
        <v>159.41999999999999</v>
      </c>
      <c r="L2406" s="9">
        <v>1974080.24</v>
      </c>
      <c r="M2406" s="9">
        <v>1232794.8600000001</v>
      </c>
      <c r="N2406" s="9">
        <v>741285.38</v>
      </c>
    </row>
    <row r="2407" spans="1:14" x14ac:dyDescent="0.25">
      <c r="A2407" t="s">
        <v>9</v>
      </c>
      <c r="B2407" t="s">
        <v>114</v>
      </c>
      <c r="C2407" t="s">
        <v>31</v>
      </c>
      <c r="D2407" t="s">
        <v>3</v>
      </c>
      <c r="E2407" t="s">
        <v>23</v>
      </c>
      <c r="F2407" s="5">
        <v>42138</v>
      </c>
      <c r="G2407">
        <v>477633464</v>
      </c>
      <c r="H2407" s="5">
        <v>42162</v>
      </c>
      <c r="I2407">
        <v>1211</v>
      </c>
      <c r="J2407" s="9">
        <v>437.2</v>
      </c>
      <c r="K2407" s="9">
        <v>263.33</v>
      </c>
      <c r="L2407" s="9">
        <v>529449.19999999995</v>
      </c>
      <c r="M2407" s="9">
        <v>318892.63</v>
      </c>
      <c r="N2407" s="9">
        <v>210556.57</v>
      </c>
    </row>
    <row r="2408" spans="1:14" x14ac:dyDescent="0.25">
      <c r="A2408" t="s">
        <v>9</v>
      </c>
      <c r="B2408" t="s">
        <v>91</v>
      </c>
      <c r="C2408" t="s">
        <v>36</v>
      </c>
      <c r="D2408" t="s">
        <v>3</v>
      </c>
      <c r="E2408" t="s">
        <v>15</v>
      </c>
      <c r="F2408" s="5">
        <v>43429</v>
      </c>
      <c r="G2408">
        <v>849431836</v>
      </c>
      <c r="H2408" s="5">
        <v>43432</v>
      </c>
      <c r="I2408">
        <v>4611</v>
      </c>
      <c r="J2408" s="9">
        <v>421.89</v>
      </c>
      <c r="K2408" s="9">
        <v>364.69</v>
      </c>
      <c r="L2408" s="9">
        <v>1945334.79</v>
      </c>
      <c r="M2408" s="9">
        <v>1681585.59</v>
      </c>
      <c r="N2408" s="9">
        <v>263749.2</v>
      </c>
    </row>
    <row r="2409" spans="1:14" x14ac:dyDescent="0.25">
      <c r="A2409" t="s">
        <v>9</v>
      </c>
      <c r="B2409" t="s">
        <v>207</v>
      </c>
      <c r="C2409" t="s">
        <v>6</v>
      </c>
      <c r="D2409" t="s">
        <v>3</v>
      </c>
      <c r="E2409" t="s">
        <v>8</v>
      </c>
      <c r="F2409" s="5">
        <v>44086</v>
      </c>
      <c r="G2409">
        <v>279880416</v>
      </c>
      <c r="H2409" s="5">
        <v>44135</v>
      </c>
      <c r="I2409">
        <v>1689</v>
      </c>
      <c r="J2409" s="9">
        <v>152.58000000000001</v>
      </c>
      <c r="K2409" s="9">
        <v>97.44</v>
      </c>
      <c r="L2409" s="9">
        <v>257707.62</v>
      </c>
      <c r="M2409" s="9">
        <v>164576.16</v>
      </c>
      <c r="N2409" s="9">
        <v>93131.46</v>
      </c>
    </row>
    <row r="2410" spans="1:14" x14ac:dyDescent="0.25">
      <c r="A2410" t="s">
        <v>9</v>
      </c>
      <c r="B2410" t="s">
        <v>152</v>
      </c>
      <c r="C2410" t="s">
        <v>6</v>
      </c>
      <c r="D2410" t="s">
        <v>3</v>
      </c>
      <c r="E2410" t="s">
        <v>15</v>
      </c>
      <c r="F2410" s="5">
        <v>44817</v>
      </c>
      <c r="G2410">
        <v>326840531</v>
      </c>
      <c r="H2410" s="5">
        <v>44844</v>
      </c>
      <c r="I2410">
        <v>8231</v>
      </c>
      <c r="J2410" s="9">
        <v>152.58000000000001</v>
      </c>
      <c r="K2410" s="9">
        <v>97.44</v>
      </c>
      <c r="L2410" s="9">
        <v>1255885.98</v>
      </c>
      <c r="M2410" s="9">
        <v>802028.64</v>
      </c>
      <c r="N2410" s="9">
        <v>453857.34</v>
      </c>
    </row>
    <row r="2411" spans="1:14" x14ac:dyDescent="0.25">
      <c r="A2411" t="s">
        <v>17</v>
      </c>
      <c r="B2411" t="s">
        <v>75</v>
      </c>
      <c r="C2411" t="s">
        <v>45</v>
      </c>
      <c r="D2411" t="s">
        <v>3</v>
      </c>
      <c r="E2411" t="s">
        <v>4</v>
      </c>
      <c r="F2411" s="5">
        <v>42259</v>
      </c>
      <c r="G2411">
        <v>818486011</v>
      </c>
      <c r="H2411" s="5">
        <v>42300</v>
      </c>
      <c r="I2411">
        <v>7054</v>
      </c>
      <c r="J2411" s="9">
        <v>9.33</v>
      </c>
      <c r="K2411" s="9">
        <v>6.92</v>
      </c>
      <c r="L2411" s="9">
        <v>65813.820000000007</v>
      </c>
      <c r="M2411" s="9">
        <v>48813.68</v>
      </c>
      <c r="N2411" s="9">
        <v>17000.14</v>
      </c>
    </row>
    <row r="2412" spans="1:14" x14ac:dyDescent="0.25">
      <c r="A2412" t="s">
        <v>9</v>
      </c>
      <c r="B2412" t="s">
        <v>79</v>
      </c>
      <c r="C2412" t="s">
        <v>65</v>
      </c>
      <c r="D2412" t="s">
        <v>7</v>
      </c>
      <c r="E2412" t="s">
        <v>4</v>
      </c>
      <c r="F2412" s="5">
        <v>44133</v>
      </c>
      <c r="G2412">
        <v>303303182</v>
      </c>
      <c r="H2412" s="5">
        <v>44141</v>
      </c>
      <c r="I2412">
        <v>3006</v>
      </c>
      <c r="J2412" s="9">
        <v>668.27</v>
      </c>
      <c r="K2412" s="9">
        <v>502.54</v>
      </c>
      <c r="L2412" s="9">
        <v>2008819.62</v>
      </c>
      <c r="M2412" s="9">
        <v>1510635.24</v>
      </c>
      <c r="N2412" s="9">
        <v>498184.38</v>
      </c>
    </row>
    <row r="2413" spans="1:14" x14ac:dyDescent="0.25">
      <c r="A2413" t="s">
        <v>9</v>
      </c>
      <c r="B2413" t="s">
        <v>156</v>
      </c>
      <c r="C2413" t="s">
        <v>19</v>
      </c>
      <c r="D2413" t="s">
        <v>3</v>
      </c>
      <c r="E2413" t="s">
        <v>15</v>
      </c>
      <c r="F2413" s="5">
        <v>43394</v>
      </c>
      <c r="G2413">
        <v>100090873</v>
      </c>
      <c r="H2413" s="5">
        <v>43428</v>
      </c>
      <c r="I2413">
        <v>7968</v>
      </c>
      <c r="J2413" s="9">
        <v>81.73</v>
      </c>
      <c r="K2413" s="9">
        <v>56.67</v>
      </c>
      <c r="L2413" s="9">
        <v>651224.64</v>
      </c>
      <c r="M2413" s="9">
        <v>451546.56</v>
      </c>
      <c r="N2413" s="9">
        <v>199678.07999999999</v>
      </c>
    </row>
    <row r="2414" spans="1:14" x14ac:dyDescent="0.25">
      <c r="A2414" t="s">
        <v>9</v>
      </c>
      <c r="B2414" t="s">
        <v>207</v>
      </c>
      <c r="C2414" t="s">
        <v>57</v>
      </c>
      <c r="D2414" t="s">
        <v>7</v>
      </c>
      <c r="E2414" t="s">
        <v>4</v>
      </c>
      <c r="F2414" s="5">
        <v>44079</v>
      </c>
      <c r="G2414">
        <v>247960412</v>
      </c>
      <c r="H2414" s="5">
        <v>44115</v>
      </c>
      <c r="I2414">
        <v>5851</v>
      </c>
      <c r="J2414" s="9">
        <v>154.06</v>
      </c>
      <c r="K2414" s="9">
        <v>90.93</v>
      </c>
      <c r="L2414" s="9">
        <v>901405.06</v>
      </c>
      <c r="M2414" s="9">
        <v>532031.43000000005</v>
      </c>
      <c r="N2414" s="9">
        <v>369373.63</v>
      </c>
    </row>
    <row r="2415" spans="1:14" x14ac:dyDescent="0.25">
      <c r="A2415" t="s">
        <v>12</v>
      </c>
      <c r="B2415" t="s">
        <v>67</v>
      </c>
      <c r="C2415" t="s">
        <v>36</v>
      </c>
      <c r="D2415" t="s">
        <v>3</v>
      </c>
      <c r="E2415" t="s">
        <v>4</v>
      </c>
      <c r="F2415" s="5">
        <v>42921</v>
      </c>
      <c r="G2415">
        <v>856335628</v>
      </c>
      <c r="H2415" s="5">
        <v>42942</v>
      </c>
      <c r="I2415">
        <v>7597</v>
      </c>
      <c r="J2415" s="9">
        <v>421.89</v>
      </c>
      <c r="K2415" s="9">
        <v>364.69</v>
      </c>
      <c r="L2415" s="9">
        <v>3205098.33</v>
      </c>
      <c r="M2415" s="9">
        <v>2770549.93</v>
      </c>
      <c r="N2415" s="9">
        <v>434548.4</v>
      </c>
    </row>
    <row r="2416" spans="1:14" x14ac:dyDescent="0.25">
      <c r="A2416" t="s">
        <v>17</v>
      </c>
      <c r="B2416" t="s">
        <v>42</v>
      </c>
      <c r="C2416" t="s">
        <v>14</v>
      </c>
      <c r="D2416" t="s">
        <v>7</v>
      </c>
      <c r="E2416" t="s">
        <v>23</v>
      </c>
      <c r="F2416" s="5">
        <v>44238</v>
      </c>
      <c r="G2416">
        <v>754952847</v>
      </c>
      <c r="H2416" s="5">
        <v>44247</v>
      </c>
      <c r="I2416">
        <v>6179</v>
      </c>
      <c r="J2416" s="9">
        <v>205.7</v>
      </c>
      <c r="K2416" s="9">
        <v>117.11</v>
      </c>
      <c r="L2416" s="9">
        <v>1271020.3</v>
      </c>
      <c r="M2416" s="9">
        <v>723622.69</v>
      </c>
      <c r="N2416" s="9">
        <v>547397.61</v>
      </c>
    </row>
    <row r="2417" spans="1:14" x14ac:dyDescent="0.25">
      <c r="A2417" t="s">
        <v>0</v>
      </c>
      <c r="B2417" t="s">
        <v>206</v>
      </c>
      <c r="C2417" t="s">
        <v>36</v>
      </c>
      <c r="D2417" t="s">
        <v>3</v>
      </c>
      <c r="E2417" t="s">
        <v>8</v>
      </c>
      <c r="F2417" s="5">
        <v>44731</v>
      </c>
      <c r="G2417">
        <v>643860900</v>
      </c>
      <c r="H2417" s="5">
        <v>44741</v>
      </c>
      <c r="I2417">
        <v>1603</v>
      </c>
      <c r="J2417" s="9">
        <v>421.89</v>
      </c>
      <c r="K2417" s="9">
        <v>364.69</v>
      </c>
      <c r="L2417" s="9">
        <v>676289.67</v>
      </c>
      <c r="M2417" s="9">
        <v>584598.06999999995</v>
      </c>
      <c r="N2417" s="9">
        <v>91691.6</v>
      </c>
    </row>
    <row r="2418" spans="1:14" x14ac:dyDescent="0.25">
      <c r="A2418" t="s">
        <v>9</v>
      </c>
      <c r="B2418" t="s">
        <v>152</v>
      </c>
      <c r="C2418" t="s">
        <v>22</v>
      </c>
      <c r="D2418" t="s">
        <v>7</v>
      </c>
      <c r="E2418" t="s">
        <v>8</v>
      </c>
      <c r="F2418" s="5">
        <v>44882</v>
      </c>
      <c r="G2418">
        <v>843421113</v>
      </c>
      <c r="H2418" s="5">
        <v>44926</v>
      </c>
      <c r="I2418">
        <v>5905</v>
      </c>
      <c r="J2418" s="9">
        <v>109.28</v>
      </c>
      <c r="K2418" s="9">
        <v>35.840000000000003</v>
      </c>
      <c r="L2418" s="9">
        <v>645298.4</v>
      </c>
      <c r="M2418" s="9">
        <v>211635.20000000001</v>
      </c>
      <c r="N2418" s="9">
        <v>433663.2</v>
      </c>
    </row>
    <row r="2419" spans="1:14" x14ac:dyDescent="0.25">
      <c r="A2419" t="s">
        <v>9</v>
      </c>
      <c r="B2419" t="s">
        <v>104</v>
      </c>
      <c r="C2419" t="s">
        <v>2</v>
      </c>
      <c r="D2419" t="s">
        <v>3</v>
      </c>
      <c r="E2419" t="s">
        <v>23</v>
      </c>
      <c r="F2419" s="5">
        <v>44020</v>
      </c>
      <c r="G2419">
        <v>844307315</v>
      </c>
      <c r="H2419" s="5">
        <v>44041</v>
      </c>
      <c r="I2419">
        <v>8152</v>
      </c>
      <c r="J2419" s="9">
        <v>255.28</v>
      </c>
      <c r="K2419" s="9">
        <v>159.41999999999999</v>
      </c>
      <c r="L2419" s="9">
        <v>2081042.56</v>
      </c>
      <c r="M2419" s="9">
        <v>1299591.8400000001</v>
      </c>
      <c r="N2419" s="9">
        <v>781450.72</v>
      </c>
    </row>
    <row r="2420" spans="1:14" x14ac:dyDescent="0.25">
      <c r="A2420" t="s">
        <v>9</v>
      </c>
      <c r="B2420" t="s">
        <v>191</v>
      </c>
      <c r="C2420" t="s">
        <v>2</v>
      </c>
      <c r="D2420" t="s">
        <v>7</v>
      </c>
      <c r="E2420" t="s">
        <v>23</v>
      </c>
      <c r="F2420" s="5">
        <v>42595</v>
      </c>
      <c r="G2420">
        <v>657505834</v>
      </c>
      <c r="H2420" s="5">
        <v>42610</v>
      </c>
      <c r="I2420">
        <v>9442</v>
      </c>
      <c r="J2420" s="9">
        <v>255.28</v>
      </c>
      <c r="K2420" s="9">
        <v>159.41999999999999</v>
      </c>
      <c r="L2420" s="9">
        <v>2410353.7599999998</v>
      </c>
      <c r="M2420" s="9">
        <v>1505243.64</v>
      </c>
      <c r="N2420" s="9">
        <v>905110.12</v>
      </c>
    </row>
    <row r="2421" spans="1:14" x14ac:dyDescent="0.25">
      <c r="A2421" t="s">
        <v>0</v>
      </c>
      <c r="B2421" t="s">
        <v>143</v>
      </c>
      <c r="C2421" t="s">
        <v>6</v>
      </c>
      <c r="D2421" t="s">
        <v>7</v>
      </c>
      <c r="E2421" t="s">
        <v>23</v>
      </c>
      <c r="F2421" s="5">
        <v>43142</v>
      </c>
      <c r="G2421">
        <v>364315497</v>
      </c>
      <c r="H2421" s="5">
        <v>43179</v>
      </c>
      <c r="I2421">
        <v>7906</v>
      </c>
      <c r="J2421" s="9">
        <v>152.58000000000001</v>
      </c>
      <c r="K2421" s="9">
        <v>97.44</v>
      </c>
      <c r="L2421" s="9">
        <v>1206297.48</v>
      </c>
      <c r="M2421" s="9">
        <v>770360.64</v>
      </c>
      <c r="N2421" s="9">
        <v>435936.84</v>
      </c>
    </row>
    <row r="2422" spans="1:14" x14ac:dyDescent="0.25">
      <c r="A2422" t="s">
        <v>17</v>
      </c>
      <c r="B2422" t="s">
        <v>158</v>
      </c>
      <c r="C2422" t="s">
        <v>45</v>
      </c>
      <c r="D2422" t="s">
        <v>7</v>
      </c>
      <c r="E2422" t="s">
        <v>8</v>
      </c>
      <c r="F2422" s="5">
        <v>43886</v>
      </c>
      <c r="G2422">
        <v>566347634</v>
      </c>
      <c r="H2422" s="5">
        <v>43896</v>
      </c>
      <c r="I2422">
        <v>3705</v>
      </c>
      <c r="J2422" s="9">
        <v>9.33</v>
      </c>
      <c r="K2422" s="9">
        <v>6.92</v>
      </c>
      <c r="L2422" s="9">
        <v>34567.65</v>
      </c>
      <c r="M2422" s="9">
        <v>25638.6</v>
      </c>
      <c r="N2422" s="9">
        <v>8929.0499999999993</v>
      </c>
    </row>
    <row r="2423" spans="1:14" x14ac:dyDescent="0.25">
      <c r="A2423" t="s">
        <v>9</v>
      </c>
      <c r="B2423" t="s">
        <v>99</v>
      </c>
      <c r="C2423" t="s">
        <v>2</v>
      </c>
      <c r="D2423" t="s">
        <v>7</v>
      </c>
      <c r="E2423" t="s">
        <v>4</v>
      </c>
      <c r="F2423" s="5">
        <v>42063</v>
      </c>
      <c r="G2423">
        <v>135526072</v>
      </c>
      <c r="H2423" s="5">
        <v>42063</v>
      </c>
      <c r="I2423">
        <v>4031</v>
      </c>
      <c r="J2423" s="9">
        <v>255.28</v>
      </c>
      <c r="K2423" s="9">
        <v>159.41999999999999</v>
      </c>
      <c r="L2423" s="9">
        <v>1029033.68</v>
      </c>
      <c r="M2423" s="9">
        <v>642622.02</v>
      </c>
      <c r="N2423" s="9">
        <v>386411.66</v>
      </c>
    </row>
    <row r="2424" spans="1:14" x14ac:dyDescent="0.25">
      <c r="A2424" t="s">
        <v>20</v>
      </c>
      <c r="B2424" t="s">
        <v>52</v>
      </c>
      <c r="C2424" t="s">
        <v>65</v>
      </c>
      <c r="D2424" t="s">
        <v>7</v>
      </c>
      <c r="E2424" t="s">
        <v>4</v>
      </c>
      <c r="F2424" s="5">
        <v>43642</v>
      </c>
      <c r="G2424">
        <v>264087140</v>
      </c>
      <c r="H2424" s="5">
        <v>43674</v>
      </c>
      <c r="I2424">
        <v>8108</v>
      </c>
      <c r="J2424" s="9">
        <v>668.27</v>
      </c>
      <c r="K2424" s="9">
        <v>502.54</v>
      </c>
      <c r="L2424" s="9">
        <v>5418333.1600000001</v>
      </c>
      <c r="M2424" s="9">
        <v>4074594.32</v>
      </c>
      <c r="N2424" s="9">
        <v>1343738.84</v>
      </c>
    </row>
    <row r="2425" spans="1:14" x14ac:dyDescent="0.25">
      <c r="A2425" t="s">
        <v>9</v>
      </c>
      <c r="B2425" t="s">
        <v>66</v>
      </c>
      <c r="C2425" t="s">
        <v>6</v>
      </c>
      <c r="D2425" t="s">
        <v>3</v>
      </c>
      <c r="E2425" t="s">
        <v>23</v>
      </c>
      <c r="F2425" s="5">
        <v>42906</v>
      </c>
      <c r="G2425">
        <v>414579665</v>
      </c>
      <c r="H2425" s="5">
        <v>42926</v>
      </c>
      <c r="I2425">
        <v>2191</v>
      </c>
      <c r="J2425" s="9">
        <v>152.58000000000001</v>
      </c>
      <c r="K2425" s="9">
        <v>97.44</v>
      </c>
      <c r="L2425" s="9">
        <v>334302.78000000003</v>
      </c>
      <c r="M2425" s="9">
        <v>213491.04</v>
      </c>
      <c r="N2425" s="9">
        <v>120811.74</v>
      </c>
    </row>
    <row r="2426" spans="1:14" x14ac:dyDescent="0.25">
      <c r="A2426" t="s">
        <v>9</v>
      </c>
      <c r="B2426" t="s">
        <v>60</v>
      </c>
      <c r="C2426" t="s">
        <v>14</v>
      </c>
      <c r="D2426" t="s">
        <v>7</v>
      </c>
      <c r="E2426" t="s">
        <v>4</v>
      </c>
      <c r="F2426" s="5">
        <v>42295</v>
      </c>
      <c r="G2426">
        <v>569864976</v>
      </c>
      <c r="H2426" s="5">
        <v>42338</v>
      </c>
      <c r="I2426">
        <v>4565</v>
      </c>
      <c r="J2426" s="9">
        <v>205.7</v>
      </c>
      <c r="K2426" s="9">
        <v>117.11</v>
      </c>
      <c r="L2426" s="9">
        <v>939020.5</v>
      </c>
      <c r="M2426" s="9">
        <v>534607.15</v>
      </c>
      <c r="N2426" s="9">
        <v>404413.35</v>
      </c>
    </row>
    <row r="2427" spans="1:14" x14ac:dyDescent="0.25">
      <c r="A2427" t="s">
        <v>9</v>
      </c>
      <c r="B2427" t="s">
        <v>104</v>
      </c>
      <c r="C2427" t="s">
        <v>22</v>
      </c>
      <c r="D2427" t="s">
        <v>3</v>
      </c>
      <c r="E2427" t="s">
        <v>15</v>
      </c>
      <c r="F2427" s="5">
        <v>42792</v>
      </c>
      <c r="G2427">
        <v>783116900</v>
      </c>
      <c r="H2427" s="5">
        <v>42808</v>
      </c>
      <c r="I2427">
        <v>548</v>
      </c>
      <c r="J2427" s="9">
        <v>109.28</v>
      </c>
      <c r="K2427" s="9">
        <v>35.840000000000003</v>
      </c>
      <c r="L2427" s="9">
        <v>59885.440000000002</v>
      </c>
      <c r="M2427" s="9">
        <v>19640.32</v>
      </c>
      <c r="N2427" s="9">
        <v>40245.120000000003</v>
      </c>
    </row>
    <row r="2428" spans="1:14" x14ac:dyDescent="0.25">
      <c r="A2428" t="s">
        <v>9</v>
      </c>
      <c r="B2428" t="s">
        <v>177</v>
      </c>
      <c r="C2428" t="s">
        <v>31</v>
      </c>
      <c r="D2428" t="s">
        <v>3</v>
      </c>
      <c r="E2428" t="s">
        <v>15</v>
      </c>
      <c r="F2428" s="5">
        <v>42426</v>
      </c>
      <c r="G2428">
        <v>727821767</v>
      </c>
      <c r="H2428" s="5">
        <v>42445</v>
      </c>
      <c r="I2428">
        <v>7489</v>
      </c>
      <c r="J2428" s="9">
        <v>437.2</v>
      </c>
      <c r="K2428" s="9">
        <v>263.33</v>
      </c>
      <c r="L2428" s="9">
        <v>3274190.8</v>
      </c>
      <c r="M2428" s="9">
        <v>1972078.37</v>
      </c>
      <c r="N2428" s="9">
        <v>1302112.43</v>
      </c>
    </row>
    <row r="2429" spans="1:14" x14ac:dyDescent="0.25">
      <c r="A2429" t="s">
        <v>12</v>
      </c>
      <c r="B2429" t="s">
        <v>190</v>
      </c>
      <c r="C2429" t="s">
        <v>22</v>
      </c>
      <c r="D2429" t="s">
        <v>7</v>
      </c>
      <c r="E2429" t="s">
        <v>8</v>
      </c>
      <c r="F2429" s="5">
        <v>43920</v>
      </c>
      <c r="G2429">
        <v>147778403</v>
      </c>
      <c r="H2429" s="5">
        <v>43940</v>
      </c>
      <c r="I2429">
        <v>9768</v>
      </c>
      <c r="J2429" s="9">
        <v>109.28</v>
      </c>
      <c r="K2429" s="9">
        <v>35.840000000000003</v>
      </c>
      <c r="L2429" s="9">
        <v>1067447.04</v>
      </c>
      <c r="M2429" s="9">
        <v>350085.12</v>
      </c>
      <c r="N2429" s="9">
        <v>717361.92</v>
      </c>
    </row>
    <row r="2430" spans="1:14" x14ac:dyDescent="0.25">
      <c r="A2430" t="s">
        <v>12</v>
      </c>
      <c r="B2430" t="s">
        <v>129</v>
      </c>
      <c r="C2430" t="s">
        <v>29</v>
      </c>
      <c r="D2430" t="s">
        <v>3</v>
      </c>
      <c r="E2430" t="s">
        <v>8</v>
      </c>
      <c r="F2430" s="5">
        <v>43657</v>
      </c>
      <c r="G2430">
        <v>207098138</v>
      </c>
      <c r="H2430" s="5">
        <v>43706</v>
      </c>
      <c r="I2430">
        <v>3796</v>
      </c>
      <c r="J2430" s="9">
        <v>651.21</v>
      </c>
      <c r="K2430" s="9">
        <v>524.96</v>
      </c>
      <c r="L2430" s="9">
        <v>2471993.16</v>
      </c>
      <c r="M2430" s="9">
        <v>1992748.16</v>
      </c>
      <c r="N2430" s="9">
        <v>479245</v>
      </c>
    </row>
    <row r="2431" spans="1:14" x14ac:dyDescent="0.25">
      <c r="A2431" t="s">
        <v>20</v>
      </c>
      <c r="B2431" t="s">
        <v>140</v>
      </c>
      <c r="C2431" t="s">
        <v>36</v>
      </c>
      <c r="D2431" t="s">
        <v>3</v>
      </c>
      <c r="E2431" t="s">
        <v>15</v>
      </c>
      <c r="F2431" s="5">
        <v>44641</v>
      </c>
      <c r="G2431">
        <v>340204799</v>
      </c>
      <c r="H2431" s="5">
        <v>44667</v>
      </c>
      <c r="I2431">
        <v>3015</v>
      </c>
      <c r="J2431" s="9">
        <v>421.89</v>
      </c>
      <c r="K2431" s="9">
        <v>364.69</v>
      </c>
      <c r="L2431" s="9">
        <v>1271998.3500000001</v>
      </c>
      <c r="M2431" s="9">
        <v>1099540.3500000001</v>
      </c>
      <c r="N2431" s="9">
        <v>172458</v>
      </c>
    </row>
    <row r="2432" spans="1:14" x14ac:dyDescent="0.25">
      <c r="A2432" t="s">
        <v>12</v>
      </c>
      <c r="B2432" t="s">
        <v>127</v>
      </c>
      <c r="C2432" t="s">
        <v>11</v>
      </c>
      <c r="D2432" t="s">
        <v>7</v>
      </c>
      <c r="E2432" t="s">
        <v>8</v>
      </c>
      <c r="F2432" s="5">
        <v>42494</v>
      </c>
      <c r="G2432">
        <v>501834714</v>
      </c>
      <c r="H2432" s="5">
        <v>42528</v>
      </c>
      <c r="I2432">
        <v>2899</v>
      </c>
      <c r="J2432" s="9">
        <v>47.45</v>
      </c>
      <c r="K2432" s="9">
        <v>31.79</v>
      </c>
      <c r="L2432" s="9">
        <v>137557.54999999999</v>
      </c>
      <c r="M2432" s="9">
        <v>92159.21</v>
      </c>
      <c r="N2432" s="9">
        <v>45398.34</v>
      </c>
    </row>
    <row r="2433" spans="1:14" x14ac:dyDescent="0.25">
      <c r="A2433" t="s">
        <v>17</v>
      </c>
      <c r="B2433" t="s">
        <v>176</v>
      </c>
      <c r="C2433" t="s">
        <v>65</v>
      </c>
      <c r="D2433" t="s">
        <v>7</v>
      </c>
      <c r="E2433" t="s">
        <v>4</v>
      </c>
      <c r="F2433" s="5">
        <v>44153</v>
      </c>
      <c r="G2433">
        <v>717036712</v>
      </c>
      <c r="H2433" s="5">
        <v>44195</v>
      </c>
      <c r="I2433">
        <v>5952</v>
      </c>
      <c r="J2433" s="9">
        <v>668.27</v>
      </c>
      <c r="K2433" s="9">
        <v>502.54</v>
      </c>
      <c r="L2433" s="9">
        <v>3977543.04</v>
      </c>
      <c r="M2433" s="9">
        <v>2991118.08</v>
      </c>
      <c r="N2433" s="9">
        <v>986424.96</v>
      </c>
    </row>
    <row r="2434" spans="1:14" x14ac:dyDescent="0.25">
      <c r="A2434" t="s">
        <v>9</v>
      </c>
      <c r="B2434" t="s">
        <v>204</v>
      </c>
      <c r="C2434" t="s">
        <v>36</v>
      </c>
      <c r="D2434" t="s">
        <v>7</v>
      </c>
      <c r="E2434" t="s">
        <v>8</v>
      </c>
      <c r="F2434" s="5">
        <v>43905</v>
      </c>
      <c r="G2434">
        <v>631172120</v>
      </c>
      <c r="H2434" s="5">
        <v>43941</v>
      </c>
      <c r="I2434">
        <v>6711</v>
      </c>
      <c r="J2434" s="9">
        <v>421.89</v>
      </c>
      <c r="K2434" s="9">
        <v>364.69</v>
      </c>
      <c r="L2434" s="9">
        <v>2831303.79</v>
      </c>
      <c r="M2434" s="9">
        <v>2447434.59</v>
      </c>
      <c r="N2434" s="9">
        <v>383869.2</v>
      </c>
    </row>
    <row r="2435" spans="1:14" x14ac:dyDescent="0.25">
      <c r="A2435" t="s">
        <v>9</v>
      </c>
      <c r="B2435" t="s">
        <v>69</v>
      </c>
      <c r="C2435" t="s">
        <v>29</v>
      </c>
      <c r="D2435" t="s">
        <v>7</v>
      </c>
      <c r="E2435" t="s">
        <v>4</v>
      </c>
      <c r="F2435" s="5">
        <v>42501</v>
      </c>
      <c r="G2435">
        <v>859914767</v>
      </c>
      <c r="H2435" s="5">
        <v>42539</v>
      </c>
      <c r="I2435">
        <v>6744</v>
      </c>
      <c r="J2435" s="9">
        <v>651.21</v>
      </c>
      <c r="K2435" s="9">
        <v>524.96</v>
      </c>
      <c r="L2435" s="9">
        <v>4391760.24</v>
      </c>
      <c r="M2435" s="9">
        <v>3540330.24</v>
      </c>
      <c r="N2435" s="9">
        <v>851430</v>
      </c>
    </row>
    <row r="2436" spans="1:14" x14ac:dyDescent="0.25">
      <c r="A2436" t="s">
        <v>0</v>
      </c>
      <c r="B2436" t="s">
        <v>143</v>
      </c>
      <c r="C2436" t="s">
        <v>11</v>
      </c>
      <c r="D2436" t="s">
        <v>7</v>
      </c>
      <c r="E2436" t="s">
        <v>15</v>
      </c>
      <c r="F2436" s="5">
        <v>43586</v>
      </c>
      <c r="G2436">
        <v>739250981</v>
      </c>
      <c r="H2436" s="5">
        <v>43619</v>
      </c>
      <c r="I2436">
        <v>9648</v>
      </c>
      <c r="J2436" s="9">
        <v>47.45</v>
      </c>
      <c r="K2436" s="9">
        <v>31.79</v>
      </c>
      <c r="L2436" s="9">
        <v>457797.6</v>
      </c>
      <c r="M2436" s="9">
        <v>306709.92</v>
      </c>
      <c r="N2436" s="9">
        <v>151087.67999999999</v>
      </c>
    </row>
    <row r="2437" spans="1:14" x14ac:dyDescent="0.25">
      <c r="A2437" t="s">
        <v>9</v>
      </c>
      <c r="B2437" t="s">
        <v>177</v>
      </c>
      <c r="C2437" t="s">
        <v>6</v>
      </c>
      <c r="D2437" t="s">
        <v>3</v>
      </c>
      <c r="E2437" t="s">
        <v>15</v>
      </c>
      <c r="F2437" s="5">
        <v>44231</v>
      </c>
      <c r="G2437">
        <v>575479590</v>
      </c>
      <c r="H2437" s="5">
        <v>44277</v>
      </c>
      <c r="I2437">
        <v>6054</v>
      </c>
      <c r="J2437" s="9">
        <v>152.58000000000001</v>
      </c>
      <c r="K2437" s="9">
        <v>97.44</v>
      </c>
      <c r="L2437" s="9">
        <v>923719.32</v>
      </c>
      <c r="M2437" s="9">
        <v>589901.76</v>
      </c>
      <c r="N2437" s="9">
        <v>333817.56</v>
      </c>
    </row>
    <row r="2438" spans="1:14" x14ac:dyDescent="0.25">
      <c r="A2438" t="s">
        <v>9</v>
      </c>
      <c r="B2438" t="s">
        <v>109</v>
      </c>
      <c r="C2438" t="s">
        <v>19</v>
      </c>
      <c r="D2438" t="s">
        <v>3</v>
      </c>
      <c r="E2438" t="s">
        <v>15</v>
      </c>
      <c r="F2438" s="5">
        <v>44240</v>
      </c>
      <c r="G2438">
        <v>295211923</v>
      </c>
      <c r="H2438" s="5">
        <v>44252</v>
      </c>
      <c r="I2438">
        <v>8623</v>
      </c>
      <c r="J2438" s="9">
        <v>81.73</v>
      </c>
      <c r="K2438" s="9">
        <v>56.67</v>
      </c>
      <c r="L2438" s="9">
        <v>704757.79</v>
      </c>
      <c r="M2438" s="9">
        <v>488665.41</v>
      </c>
      <c r="N2438" s="9">
        <v>216092.38</v>
      </c>
    </row>
    <row r="2439" spans="1:14" x14ac:dyDescent="0.25">
      <c r="A2439" t="s">
        <v>0</v>
      </c>
      <c r="B2439" t="s">
        <v>159</v>
      </c>
      <c r="C2439" t="s">
        <v>22</v>
      </c>
      <c r="D2439" t="s">
        <v>7</v>
      </c>
      <c r="E2439" t="s">
        <v>23</v>
      </c>
      <c r="F2439" s="5">
        <v>43885</v>
      </c>
      <c r="G2439">
        <v>795371806</v>
      </c>
      <c r="H2439" s="5">
        <v>43894</v>
      </c>
      <c r="I2439">
        <v>7047</v>
      </c>
      <c r="J2439" s="9">
        <v>109.28</v>
      </c>
      <c r="K2439" s="9">
        <v>35.840000000000003</v>
      </c>
      <c r="L2439" s="9">
        <v>770096.16</v>
      </c>
      <c r="M2439" s="9">
        <v>252564.48000000001</v>
      </c>
      <c r="N2439" s="9">
        <v>517531.68</v>
      </c>
    </row>
    <row r="2440" spans="1:14" x14ac:dyDescent="0.25">
      <c r="A2440" t="s">
        <v>39</v>
      </c>
      <c r="B2440" t="s">
        <v>196</v>
      </c>
      <c r="C2440" t="s">
        <v>19</v>
      </c>
      <c r="D2440" t="s">
        <v>7</v>
      </c>
      <c r="E2440" t="s">
        <v>15</v>
      </c>
      <c r="F2440" s="5">
        <v>43828</v>
      </c>
      <c r="G2440">
        <v>793195569</v>
      </c>
      <c r="H2440" s="5">
        <v>43489</v>
      </c>
      <c r="I2440">
        <v>3050</v>
      </c>
      <c r="J2440" s="9">
        <v>81.73</v>
      </c>
      <c r="K2440" s="9">
        <v>56.67</v>
      </c>
      <c r="L2440" s="9">
        <v>249276.5</v>
      </c>
      <c r="M2440" s="9">
        <v>172843.5</v>
      </c>
      <c r="N2440" s="9">
        <v>76433</v>
      </c>
    </row>
    <row r="2441" spans="1:14" x14ac:dyDescent="0.25">
      <c r="A2441" t="s">
        <v>0</v>
      </c>
      <c r="B2441" t="s">
        <v>1</v>
      </c>
      <c r="C2441" t="s">
        <v>19</v>
      </c>
      <c r="D2441" t="s">
        <v>7</v>
      </c>
      <c r="E2441" t="s">
        <v>23</v>
      </c>
      <c r="F2441" s="5">
        <v>43738</v>
      </c>
      <c r="G2441">
        <v>876232039</v>
      </c>
      <c r="H2441" s="5">
        <v>43776</v>
      </c>
      <c r="I2441">
        <v>5387</v>
      </c>
      <c r="J2441" s="9">
        <v>81.73</v>
      </c>
      <c r="K2441" s="9">
        <v>56.67</v>
      </c>
      <c r="L2441" s="9">
        <v>440279.51</v>
      </c>
      <c r="M2441" s="9">
        <v>305281.28999999998</v>
      </c>
      <c r="N2441" s="9">
        <v>134998.22</v>
      </c>
    </row>
    <row r="2442" spans="1:14" x14ac:dyDescent="0.25">
      <c r="A2442" t="s">
        <v>9</v>
      </c>
      <c r="B2442" t="s">
        <v>157</v>
      </c>
      <c r="C2442" t="s">
        <v>6</v>
      </c>
      <c r="D2442" t="s">
        <v>7</v>
      </c>
      <c r="E2442" t="s">
        <v>4</v>
      </c>
      <c r="F2442" s="5">
        <v>42785</v>
      </c>
      <c r="G2442">
        <v>352342545</v>
      </c>
      <c r="H2442" s="5">
        <v>42821</v>
      </c>
      <c r="I2442">
        <v>4844</v>
      </c>
      <c r="J2442" s="9">
        <v>152.58000000000001</v>
      </c>
      <c r="K2442" s="9">
        <v>97.44</v>
      </c>
      <c r="L2442" s="9">
        <v>739097.52</v>
      </c>
      <c r="M2442" s="9">
        <v>471999.36</v>
      </c>
      <c r="N2442" s="9">
        <v>267098.15999999997</v>
      </c>
    </row>
    <row r="2443" spans="1:14" x14ac:dyDescent="0.25">
      <c r="A2443" t="s">
        <v>0</v>
      </c>
      <c r="B2443" t="s">
        <v>5</v>
      </c>
      <c r="C2443" t="s">
        <v>65</v>
      </c>
      <c r="D2443" t="s">
        <v>7</v>
      </c>
      <c r="E2443" t="s">
        <v>8</v>
      </c>
      <c r="F2443" s="5">
        <v>43838</v>
      </c>
      <c r="G2443">
        <v>399700915</v>
      </c>
      <c r="H2443" s="5">
        <v>43888</v>
      </c>
      <c r="I2443">
        <v>9238</v>
      </c>
      <c r="J2443" s="9">
        <v>668.27</v>
      </c>
      <c r="K2443" s="9">
        <v>502.54</v>
      </c>
      <c r="L2443" s="9">
        <v>6173478.2599999998</v>
      </c>
      <c r="M2443" s="9">
        <v>4642464.5199999996</v>
      </c>
      <c r="N2443" s="9">
        <v>1531013.74</v>
      </c>
    </row>
    <row r="2444" spans="1:14" x14ac:dyDescent="0.25">
      <c r="A2444" t="s">
        <v>12</v>
      </c>
      <c r="B2444" t="s">
        <v>67</v>
      </c>
      <c r="C2444" t="s">
        <v>2</v>
      </c>
      <c r="D2444" t="s">
        <v>3</v>
      </c>
      <c r="E2444" t="s">
        <v>8</v>
      </c>
      <c r="F2444" s="5">
        <v>44577</v>
      </c>
      <c r="G2444">
        <v>916793477</v>
      </c>
      <c r="H2444" s="5">
        <v>44596</v>
      </c>
      <c r="I2444">
        <v>8418</v>
      </c>
      <c r="J2444" s="9">
        <v>255.28</v>
      </c>
      <c r="K2444" s="9">
        <v>159.41999999999999</v>
      </c>
      <c r="L2444" s="9">
        <v>2148947.04</v>
      </c>
      <c r="M2444" s="9">
        <v>1341997.56</v>
      </c>
      <c r="N2444" s="9">
        <v>806949.48</v>
      </c>
    </row>
    <row r="2445" spans="1:14" x14ac:dyDescent="0.25">
      <c r="A2445" t="s">
        <v>9</v>
      </c>
      <c r="B2445" t="s">
        <v>105</v>
      </c>
      <c r="C2445" t="s">
        <v>14</v>
      </c>
      <c r="D2445" t="s">
        <v>3</v>
      </c>
      <c r="E2445" t="s">
        <v>23</v>
      </c>
      <c r="F2445" s="5">
        <v>44034</v>
      </c>
      <c r="G2445">
        <v>972419059</v>
      </c>
      <c r="H2445" s="5">
        <v>44060</v>
      </c>
      <c r="I2445">
        <v>9264</v>
      </c>
      <c r="J2445" s="9">
        <v>205.7</v>
      </c>
      <c r="K2445" s="9">
        <v>117.11</v>
      </c>
      <c r="L2445" s="9">
        <v>1905604.8</v>
      </c>
      <c r="M2445" s="9">
        <v>1084907.04</v>
      </c>
      <c r="N2445" s="9">
        <v>820697.76</v>
      </c>
    </row>
    <row r="2446" spans="1:14" x14ac:dyDescent="0.25">
      <c r="A2446" t="s">
        <v>17</v>
      </c>
      <c r="B2446" t="s">
        <v>131</v>
      </c>
      <c r="C2446" t="s">
        <v>36</v>
      </c>
      <c r="D2446" t="s">
        <v>3</v>
      </c>
      <c r="E2446" t="s">
        <v>15</v>
      </c>
      <c r="F2446" s="5">
        <v>43246</v>
      </c>
      <c r="G2446">
        <v>155688989</v>
      </c>
      <c r="H2446" s="5">
        <v>43260</v>
      </c>
      <c r="I2446">
        <v>686</v>
      </c>
      <c r="J2446" s="9">
        <v>421.89</v>
      </c>
      <c r="K2446" s="9">
        <v>364.69</v>
      </c>
      <c r="L2446" s="9">
        <v>289416.53999999998</v>
      </c>
      <c r="M2446" s="9">
        <v>250177.34</v>
      </c>
      <c r="N2446" s="9">
        <v>39239.199999999997</v>
      </c>
    </row>
    <row r="2447" spans="1:14" x14ac:dyDescent="0.25">
      <c r="A2447" t="s">
        <v>12</v>
      </c>
      <c r="B2447" t="s">
        <v>76</v>
      </c>
      <c r="C2447" t="s">
        <v>36</v>
      </c>
      <c r="D2447" t="s">
        <v>7</v>
      </c>
      <c r="E2447" t="s">
        <v>4</v>
      </c>
      <c r="F2447" s="5">
        <v>42102</v>
      </c>
      <c r="G2447">
        <v>826027095</v>
      </c>
      <c r="H2447" s="5">
        <v>42116</v>
      </c>
      <c r="I2447">
        <v>8628</v>
      </c>
      <c r="J2447" s="9">
        <v>421.89</v>
      </c>
      <c r="K2447" s="9">
        <v>364.69</v>
      </c>
      <c r="L2447" s="9">
        <v>3640066.92</v>
      </c>
      <c r="M2447" s="9">
        <v>3146545.32</v>
      </c>
      <c r="N2447" s="9">
        <v>493521.6</v>
      </c>
    </row>
    <row r="2448" spans="1:14" x14ac:dyDescent="0.25">
      <c r="A2448" t="s">
        <v>9</v>
      </c>
      <c r="B2448" t="s">
        <v>200</v>
      </c>
      <c r="C2448" t="s">
        <v>36</v>
      </c>
      <c r="D2448" t="s">
        <v>7</v>
      </c>
      <c r="E2448" t="s">
        <v>4</v>
      </c>
      <c r="F2448" s="5">
        <v>42339</v>
      </c>
      <c r="G2448">
        <v>463169705</v>
      </c>
      <c r="H2448" s="5">
        <v>42360</v>
      </c>
      <c r="I2448">
        <v>1063</v>
      </c>
      <c r="J2448" s="9">
        <v>421.89</v>
      </c>
      <c r="K2448" s="9">
        <v>364.69</v>
      </c>
      <c r="L2448" s="9">
        <v>448469.07</v>
      </c>
      <c r="M2448" s="9">
        <v>387665.47</v>
      </c>
      <c r="N2448" s="9">
        <v>60803.6</v>
      </c>
    </row>
    <row r="2449" spans="1:14" x14ac:dyDescent="0.25">
      <c r="A2449" t="s">
        <v>9</v>
      </c>
      <c r="B2449" t="s">
        <v>157</v>
      </c>
      <c r="C2449" t="s">
        <v>36</v>
      </c>
      <c r="D2449" t="s">
        <v>7</v>
      </c>
      <c r="E2449" t="s">
        <v>4</v>
      </c>
      <c r="F2449" s="5">
        <v>43240</v>
      </c>
      <c r="G2449">
        <v>217165648</v>
      </c>
      <c r="H2449" s="5">
        <v>43259</v>
      </c>
      <c r="I2449">
        <v>2996</v>
      </c>
      <c r="J2449" s="9">
        <v>421.89</v>
      </c>
      <c r="K2449" s="9">
        <v>364.69</v>
      </c>
      <c r="L2449" s="9">
        <v>1263982.44</v>
      </c>
      <c r="M2449" s="9">
        <v>1092611.24</v>
      </c>
      <c r="N2449" s="9">
        <v>171371.2</v>
      </c>
    </row>
    <row r="2450" spans="1:14" x14ac:dyDescent="0.25">
      <c r="A2450" t="s">
        <v>17</v>
      </c>
      <c r="B2450" t="s">
        <v>158</v>
      </c>
      <c r="C2450" t="s">
        <v>6</v>
      </c>
      <c r="D2450" t="s">
        <v>3</v>
      </c>
      <c r="E2450" t="s">
        <v>8</v>
      </c>
      <c r="F2450" s="5">
        <v>42860</v>
      </c>
      <c r="G2450">
        <v>858376252</v>
      </c>
      <c r="H2450" s="5">
        <v>42864</v>
      </c>
      <c r="I2450">
        <v>1463</v>
      </c>
      <c r="J2450" s="9">
        <v>152.58000000000001</v>
      </c>
      <c r="K2450" s="9">
        <v>97.44</v>
      </c>
      <c r="L2450" s="9">
        <v>223224.54</v>
      </c>
      <c r="M2450" s="9">
        <v>142554.72</v>
      </c>
      <c r="N2450" s="9">
        <v>80669.820000000007</v>
      </c>
    </row>
    <row r="2451" spans="1:14" x14ac:dyDescent="0.25">
      <c r="A2451" t="s">
        <v>17</v>
      </c>
      <c r="B2451" t="s">
        <v>209</v>
      </c>
      <c r="C2451" t="s">
        <v>57</v>
      </c>
      <c r="D2451" t="s">
        <v>3</v>
      </c>
      <c r="E2451" t="s">
        <v>8</v>
      </c>
      <c r="F2451" s="5">
        <v>43685</v>
      </c>
      <c r="G2451">
        <v>527475345</v>
      </c>
      <c r="H2451" s="5">
        <v>43697</v>
      </c>
      <c r="I2451">
        <v>531</v>
      </c>
      <c r="J2451" s="9">
        <v>154.06</v>
      </c>
      <c r="K2451" s="9">
        <v>90.93</v>
      </c>
      <c r="L2451" s="9">
        <v>81805.86</v>
      </c>
      <c r="M2451" s="9">
        <v>48283.83</v>
      </c>
      <c r="N2451" s="9">
        <v>33522.03</v>
      </c>
    </row>
    <row r="2452" spans="1:14" x14ac:dyDescent="0.25">
      <c r="A2452" t="s">
        <v>20</v>
      </c>
      <c r="B2452" t="s">
        <v>181</v>
      </c>
      <c r="C2452" t="s">
        <v>31</v>
      </c>
      <c r="D2452" t="s">
        <v>7</v>
      </c>
      <c r="E2452" t="s">
        <v>4</v>
      </c>
      <c r="F2452" s="5">
        <v>42280</v>
      </c>
      <c r="G2452">
        <v>585449254</v>
      </c>
      <c r="H2452" s="5">
        <v>42321</v>
      </c>
      <c r="I2452">
        <v>6299</v>
      </c>
      <c r="J2452" s="9">
        <v>437.2</v>
      </c>
      <c r="K2452" s="9">
        <v>263.33</v>
      </c>
      <c r="L2452" s="9">
        <v>2753922.8</v>
      </c>
      <c r="M2452" s="9">
        <v>1658715.67</v>
      </c>
      <c r="N2452" s="9">
        <v>1095207.1299999999</v>
      </c>
    </row>
    <row r="2453" spans="1:14" x14ac:dyDescent="0.25">
      <c r="A2453" t="s">
        <v>20</v>
      </c>
      <c r="B2453" t="s">
        <v>71</v>
      </c>
      <c r="C2453" t="s">
        <v>2</v>
      </c>
      <c r="D2453" t="s">
        <v>7</v>
      </c>
      <c r="E2453" t="s">
        <v>15</v>
      </c>
      <c r="F2453" s="5">
        <v>44907</v>
      </c>
      <c r="G2453">
        <v>663596808</v>
      </c>
      <c r="H2453" s="5">
        <v>44567</v>
      </c>
      <c r="I2453">
        <v>1897</v>
      </c>
      <c r="J2453" s="9">
        <v>255.28</v>
      </c>
      <c r="K2453" s="9">
        <v>159.41999999999999</v>
      </c>
      <c r="L2453" s="9">
        <v>484266.16</v>
      </c>
      <c r="M2453" s="9">
        <v>302419.74</v>
      </c>
      <c r="N2453" s="9">
        <v>181846.42</v>
      </c>
    </row>
    <row r="2454" spans="1:14" x14ac:dyDescent="0.25">
      <c r="A2454" t="s">
        <v>9</v>
      </c>
      <c r="B2454" t="s">
        <v>130</v>
      </c>
      <c r="C2454" t="s">
        <v>2</v>
      </c>
      <c r="D2454" t="s">
        <v>7</v>
      </c>
      <c r="E2454" t="s">
        <v>8</v>
      </c>
      <c r="F2454" s="5">
        <v>44603</v>
      </c>
      <c r="G2454">
        <v>913529336</v>
      </c>
      <c r="H2454" s="5">
        <v>44619</v>
      </c>
      <c r="I2454">
        <v>2486</v>
      </c>
      <c r="J2454" s="9">
        <v>255.28</v>
      </c>
      <c r="K2454" s="9">
        <v>159.41999999999999</v>
      </c>
      <c r="L2454" s="9">
        <v>634626.07999999996</v>
      </c>
      <c r="M2454" s="9">
        <v>396318.12</v>
      </c>
      <c r="N2454" s="9">
        <v>238307.96</v>
      </c>
    </row>
    <row r="2455" spans="1:14" x14ac:dyDescent="0.25">
      <c r="A2455" t="s">
        <v>0</v>
      </c>
      <c r="B2455" t="s">
        <v>101</v>
      </c>
      <c r="C2455" t="s">
        <v>29</v>
      </c>
      <c r="D2455" t="s">
        <v>3</v>
      </c>
      <c r="E2455" t="s">
        <v>4</v>
      </c>
      <c r="F2455" s="5">
        <v>43792</v>
      </c>
      <c r="G2455">
        <v>657170665</v>
      </c>
      <c r="H2455" s="5">
        <v>43793</v>
      </c>
      <c r="I2455">
        <v>258</v>
      </c>
      <c r="J2455" s="9">
        <v>651.21</v>
      </c>
      <c r="K2455" s="9">
        <v>524.96</v>
      </c>
      <c r="L2455" s="9">
        <v>168012.18</v>
      </c>
      <c r="M2455" s="9">
        <v>135439.67999999999</v>
      </c>
      <c r="N2455" s="9">
        <v>32572.5</v>
      </c>
    </row>
    <row r="2456" spans="1:14" x14ac:dyDescent="0.25">
      <c r="A2456" t="s">
        <v>12</v>
      </c>
      <c r="B2456" t="s">
        <v>166</v>
      </c>
      <c r="C2456" t="s">
        <v>57</v>
      </c>
      <c r="D2456" t="s">
        <v>7</v>
      </c>
      <c r="E2456" t="s">
        <v>15</v>
      </c>
      <c r="F2456" s="5">
        <v>42525</v>
      </c>
      <c r="G2456">
        <v>636757123</v>
      </c>
      <c r="H2456" s="5">
        <v>42559</v>
      </c>
      <c r="I2456">
        <v>9438</v>
      </c>
      <c r="J2456" s="9">
        <v>154.06</v>
      </c>
      <c r="K2456" s="9">
        <v>90.93</v>
      </c>
      <c r="L2456" s="9">
        <v>1454018.28</v>
      </c>
      <c r="M2456" s="9">
        <v>858197.34</v>
      </c>
      <c r="N2456" s="9">
        <v>595820.93999999994</v>
      </c>
    </row>
    <row r="2457" spans="1:14" x14ac:dyDescent="0.25">
      <c r="A2457" t="s">
        <v>9</v>
      </c>
      <c r="B2457" t="s">
        <v>124</v>
      </c>
      <c r="C2457" t="s">
        <v>2</v>
      </c>
      <c r="D2457" t="s">
        <v>3</v>
      </c>
      <c r="E2457" t="s">
        <v>15</v>
      </c>
      <c r="F2457" s="5">
        <v>42619</v>
      </c>
      <c r="G2457">
        <v>764837539</v>
      </c>
      <c r="H2457" s="5">
        <v>42619</v>
      </c>
      <c r="I2457">
        <v>1279</v>
      </c>
      <c r="J2457" s="9">
        <v>255.28</v>
      </c>
      <c r="K2457" s="9">
        <v>159.41999999999999</v>
      </c>
      <c r="L2457" s="9">
        <v>326503.12</v>
      </c>
      <c r="M2457" s="9">
        <v>203898.18</v>
      </c>
      <c r="N2457" s="9">
        <v>122604.94</v>
      </c>
    </row>
    <row r="2458" spans="1:14" x14ac:dyDescent="0.25">
      <c r="A2458" t="s">
        <v>9</v>
      </c>
      <c r="B2458" t="s">
        <v>208</v>
      </c>
      <c r="C2458" t="s">
        <v>45</v>
      </c>
      <c r="D2458" t="s">
        <v>3</v>
      </c>
      <c r="E2458" t="s">
        <v>8</v>
      </c>
      <c r="F2458" s="5">
        <v>43363</v>
      </c>
      <c r="G2458">
        <v>574273240</v>
      </c>
      <c r="H2458" s="5">
        <v>43368</v>
      </c>
      <c r="I2458">
        <v>9068</v>
      </c>
      <c r="J2458" s="9">
        <v>9.33</v>
      </c>
      <c r="K2458" s="9">
        <v>6.92</v>
      </c>
      <c r="L2458" s="9">
        <v>84604.44</v>
      </c>
      <c r="M2458" s="9">
        <v>62750.559999999998</v>
      </c>
      <c r="N2458" s="9">
        <v>21853.88</v>
      </c>
    </row>
    <row r="2459" spans="1:14" x14ac:dyDescent="0.25">
      <c r="A2459" t="s">
        <v>0</v>
      </c>
      <c r="B2459" t="s">
        <v>97</v>
      </c>
      <c r="C2459" t="s">
        <v>14</v>
      </c>
      <c r="D2459" t="s">
        <v>7</v>
      </c>
      <c r="E2459" t="s">
        <v>8</v>
      </c>
      <c r="F2459" s="5">
        <v>42162</v>
      </c>
      <c r="G2459">
        <v>568238055</v>
      </c>
      <c r="H2459" s="5">
        <v>42202</v>
      </c>
      <c r="I2459">
        <v>3123</v>
      </c>
      <c r="J2459" s="9">
        <v>205.7</v>
      </c>
      <c r="K2459" s="9">
        <v>117.11</v>
      </c>
      <c r="L2459" s="9">
        <v>642401.1</v>
      </c>
      <c r="M2459" s="9">
        <v>365734.53</v>
      </c>
      <c r="N2459" s="9">
        <v>276666.57</v>
      </c>
    </row>
    <row r="2460" spans="1:14" x14ac:dyDescent="0.25">
      <c r="A2460" t="s">
        <v>9</v>
      </c>
      <c r="B2460" t="s">
        <v>91</v>
      </c>
      <c r="C2460" t="s">
        <v>45</v>
      </c>
      <c r="D2460" t="s">
        <v>7</v>
      </c>
      <c r="E2460" t="s">
        <v>23</v>
      </c>
      <c r="F2460" s="5">
        <v>42813</v>
      </c>
      <c r="G2460">
        <v>870218312</v>
      </c>
      <c r="H2460" s="5">
        <v>42821</v>
      </c>
      <c r="I2460">
        <v>5792</v>
      </c>
      <c r="J2460" s="9">
        <v>9.33</v>
      </c>
      <c r="K2460" s="9">
        <v>6.92</v>
      </c>
      <c r="L2460" s="9">
        <v>54039.360000000001</v>
      </c>
      <c r="M2460" s="9">
        <v>40080.639999999999</v>
      </c>
      <c r="N2460" s="9">
        <v>13958.72</v>
      </c>
    </row>
    <row r="2461" spans="1:14" x14ac:dyDescent="0.25">
      <c r="A2461" t="s">
        <v>20</v>
      </c>
      <c r="B2461" t="s">
        <v>71</v>
      </c>
      <c r="C2461" t="s">
        <v>19</v>
      </c>
      <c r="D2461" t="s">
        <v>3</v>
      </c>
      <c r="E2461" t="s">
        <v>8</v>
      </c>
      <c r="F2461" s="5">
        <v>42273</v>
      </c>
      <c r="G2461">
        <v>774012839</v>
      </c>
      <c r="H2461" s="5">
        <v>42276</v>
      </c>
      <c r="I2461">
        <v>6454</v>
      </c>
      <c r="J2461" s="9">
        <v>81.73</v>
      </c>
      <c r="K2461" s="9">
        <v>56.67</v>
      </c>
      <c r="L2461" s="9">
        <v>527485.42000000004</v>
      </c>
      <c r="M2461" s="9">
        <v>365748.18</v>
      </c>
      <c r="N2461" s="9">
        <v>161737.24</v>
      </c>
    </row>
    <row r="2462" spans="1:14" x14ac:dyDescent="0.25">
      <c r="A2462" t="s">
        <v>20</v>
      </c>
      <c r="B2462" t="s">
        <v>120</v>
      </c>
      <c r="C2462" t="s">
        <v>22</v>
      </c>
      <c r="D2462" t="s">
        <v>3</v>
      </c>
      <c r="E2462" t="s">
        <v>8</v>
      </c>
      <c r="F2462" s="5">
        <v>42115</v>
      </c>
      <c r="G2462">
        <v>993732964</v>
      </c>
      <c r="H2462" s="5">
        <v>42146</v>
      </c>
      <c r="I2462">
        <v>6522</v>
      </c>
      <c r="J2462" s="9">
        <v>109.28</v>
      </c>
      <c r="K2462" s="9">
        <v>35.840000000000003</v>
      </c>
      <c r="L2462" s="9">
        <v>712724.16</v>
      </c>
      <c r="M2462" s="9">
        <v>233748.48000000001</v>
      </c>
      <c r="N2462" s="9">
        <v>478975.68</v>
      </c>
    </row>
    <row r="2463" spans="1:14" x14ac:dyDescent="0.25">
      <c r="A2463" t="s">
        <v>9</v>
      </c>
      <c r="B2463" t="s">
        <v>157</v>
      </c>
      <c r="C2463" t="s">
        <v>29</v>
      </c>
      <c r="D2463" t="s">
        <v>3</v>
      </c>
      <c r="E2463" t="s">
        <v>15</v>
      </c>
      <c r="F2463" s="5">
        <v>42918</v>
      </c>
      <c r="G2463">
        <v>513802516</v>
      </c>
      <c r="H2463" s="5">
        <v>42954</v>
      </c>
      <c r="I2463">
        <v>4437</v>
      </c>
      <c r="J2463" s="9">
        <v>651.21</v>
      </c>
      <c r="K2463" s="9">
        <v>524.96</v>
      </c>
      <c r="L2463" s="9">
        <v>2889418.77</v>
      </c>
      <c r="M2463" s="9">
        <v>2329247.52</v>
      </c>
      <c r="N2463" s="9">
        <v>560171.25</v>
      </c>
    </row>
    <row r="2464" spans="1:14" x14ac:dyDescent="0.25">
      <c r="A2464" t="s">
        <v>9</v>
      </c>
      <c r="B2464" t="s">
        <v>184</v>
      </c>
      <c r="C2464" t="s">
        <v>11</v>
      </c>
      <c r="D2464" t="s">
        <v>3</v>
      </c>
      <c r="E2464" t="s">
        <v>4</v>
      </c>
      <c r="F2464" s="5">
        <v>42886</v>
      </c>
      <c r="G2464">
        <v>638957822</v>
      </c>
      <c r="H2464" s="5">
        <v>42910</v>
      </c>
      <c r="I2464">
        <v>673</v>
      </c>
      <c r="J2464" s="9">
        <v>47.45</v>
      </c>
      <c r="K2464" s="9">
        <v>31.79</v>
      </c>
      <c r="L2464" s="9">
        <v>31933.85</v>
      </c>
      <c r="M2464" s="9">
        <v>21394.67</v>
      </c>
      <c r="N2464" s="9">
        <v>10539.18</v>
      </c>
    </row>
    <row r="2465" spans="1:14" x14ac:dyDescent="0.25">
      <c r="A2465" t="s">
        <v>9</v>
      </c>
      <c r="B2465" t="s">
        <v>38</v>
      </c>
      <c r="C2465" t="s">
        <v>2</v>
      </c>
      <c r="D2465" t="s">
        <v>3</v>
      </c>
      <c r="E2465" t="s">
        <v>23</v>
      </c>
      <c r="F2465" s="5">
        <v>43453</v>
      </c>
      <c r="G2465">
        <v>944247710</v>
      </c>
      <c r="H2465" s="5">
        <v>42035</v>
      </c>
      <c r="I2465">
        <v>2736</v>
      </c>
      <c r="J2465" s="9">
        <v>255.28</v>
      </c>
      <c r="K2465" s="9">
        <v>159.41999999999999</v>
      </c>
      <c r="L2465" s="9">
        <v>698446.08</v>
      </c>
      <c r="M2465" s="9">
        <v>436173.12</v>
      </c>
      <c r="N2465" s="9">
        <v>262272.96000000002</v>
      </c>
    </row>
    <row r="2466" spans="1:14" x14ac:dyDescent="0.25">
      <c r="A2466" t="s">
        <v>17</v>
      </c>
      <c r="B2466" t="s">
        <v>18</v>
      </c>
      <c r="C2466" t="s">
        <v>22</v>
      </c>
      <c r="D2466" t="s">
        <v>3</v>
      </c>
      <c r="E2466" t="s">
        <v>15</v>
      </c>
      <c r="F2466" s="5">
        <v>44253</v>
      </c>
      <c r="G2466">
        <v>625033509</v>
      </c>
      <c r="H2466" s="5">
        <v>44253</v>
      </c>
      <c r="I2466">
        <v>160</v>
      </c>
      <c r="J2466" s="9">
        <v>109.28</v>
      </c>
      <c r="K2466" s="9">
        <v>35.840000000000003</v>
      </c>
      <c r="L2466" s="9">
        <v>17484.8</v>
      </c>
      <c r="M2466" s="9">
        <v>5734.4</v>
      </c>
      <c r="N2466" s="9">
        <v>11750.4</v>
      </c>
    </row>
    <row r="2467" spans="1:14" x14ac:dyDescent="0.25">
      <c r="A2467" t="s">
        <v>9</v>
      </c>
      <c r="B2467" t="s">
        <v>187</v>
      </c>
      <c r="C2467" t="s">
        <v>65</v>
      </c>
      <c r="D2467" t="s">
        <v>7</v>
      </c>
      <c r="E2467" t="s">
        <v>23</v>
      </c>
      <c r="F2467" s="5">
        <v>44498</v>
      </c>
      <c r="G2467">
        <v>746989047</v>
      </c>
      <c r="H2467" s="5">
        <v>44543</v>
      </c>
      <c r="I2467">
        <v>9514</v>
      </c>
      <c r="J2467" s="9">
        <v>668.27</v>
      </c>
      <c r="K2467" s="9">
        <v>502.54</v>
      </c>
      <c r="L2467" s="9">
        <v>6357920.7800000003</v>
      </c>
      <c r="M2467" s="9">
        <v>4781165.5599999996</v>
      </c>
      <c r="N2467" s="9">
        <v>1576755.22</v>
      </c>
    </row>
    <row r="2468" spans="1:14" x14ac:dyDescent="0.25">
      <c r="A2468" t="s">
        <v>9</v>
      </c>
      <c r="B2468" t="s">
        <v>72</v>
      </c>
      <c r="C2468" t="s">
        <v>6</v>
      </c>
      <c r="D2468" t="s">
        <v>3</v>
      </c>
      <c r="E2468" t="s">
        <v>8</v>
      </c>
      <c r="F2468" s="5">
        <v>42484</v>
      </c>
      <c r="G2468">
        <v>196100652</v>
      </c>
      <c r="H2468" s="5">
        <v>42521</v>
      </c>
      <c r="I2468">
        <v>9395</v>
      </c>
      <c r="J2468" s="9">
        <v>152.58000000000001</v>
      </c>
      <c r="K2468" s="9">
        <v>97.44</v>
      </c>
      <c r="L2468" s="9">
        <v>1433489.1</v>
      </c>
      <c r="M2468" s="9">
        <v>915448.8</v>
      </c>
      <c r="N2468" s="9">
        <v>518040.3</v>
      </c>
    </row>
    <row r="2469" spans="1:14" x14ac:dyDescent="0.25">
      <c r="A2469" t="s">
        <v>9</v>
      </c>
      <c r="B2469" t="s">
        <v>88</v>
      </c>
      <c r="C2469" t="s">
        <v>29</v>
      </c>
      <c r="D2469" t="s">
        <v>3</v>
      </c>
      <c r="E2469" t="s">
        <v>4</v>
      </c>
      <c r="F2469" s="5">
        <v>43709</v>
      </c>
      <c r="G2469">
        <v>628667151</v>
      </c>
      <c r="H2469" s="5">
        <v>43734</v>
      </c>
      <c r="I2469">
        <v>5435</v>
      </c>
      <c r="J2469" s="9">
        <v>651.21</v>
      </c>
      <c r="K2469" s="9">
        <v>524.96</v>
      </c>
      <c r="L2469" s="9">
        <v>3539326.35</v>
      </c>
      <c r="M2469" s="9">
        <v>2853157.6</v>
      </c>
      <c r="N2469" s="9">
        <v>686168.75</v>
      </c>
    </row>
    <row r="2470" spans="1:14" x14ac:dyDescent="0.25">
      <c r="A2470" t="s">
        <v>9</v>
      </c>
      <c r="B2470" t="s">
        <v>186</v>
      </c>
      <c r="C2470" t="s">
        <v>36</v>
      </c>
      <c r="D2470" t="s">
        <v>7</v>
      </c>
      <c r="E2470" t="s">
        <v>15</v>
      </c>
      <c r="F2470" s="5">
        <v>42630</v>
      </c>
      <c r="G2470">
        <v>621299874</v>
      </c>
      <c r="H2470" s="5">
        <v>42651</v>
      </c>
      <c r="I2470">
        <v>5294</v>
      </c>
      <c r="J2470" s="9">
        <v>421.89</v>
      </c>
      <c r="K2470" s="9">
        <v>364.69</v>
      </c>
      <c r="L2470" s="9">
        <v>2233485.66</v>
      </c>
      <c r="M2470" s="9">
        <v>1930668.86</v>
      </c>
      <c r="N2470" s="9">
        <v>302816.8</v>
      </c>
    </row>
    <row r="2471" spans="1:14" x14ac:dyDescent="0.25">
      <c r="A2471" t="s">
        <v>20</v>
      </c>
      <c r="B2471" t="s">
        <v>198</v>
      </c>
      <c r="C2471" t="s">
        <v>14</v>
      </c>
      <c r="D2471" t="s">
        <v>3</v>
      </c>
      <c r="E2471" t="s">
        <v>23</v>
      </c>
      <c r="F2471" s="5">
        <v>44135</v>
      </c>
      <c r="G2471">
        <v>620922648</v>
      </c>
      <c r="H2471" s="5">
        <v>44162</v>
      </c>
      <c r="I2471">
        <v>3665</v>
      </c>
      <c r="J2471" s="9">
        <v>205.7</v>
      </c>
      <c r="K2471" s="9">
        <v>117.11</v>
      </c>
      <c r="L2471" s="9">
        <v>753890.5</v>
      </c>
      <c r="M2471" s="9">
        <v>429208.15</v>
      </c>
      <c r="N2471" s="9">
        <v>324682.34999999998</v>
      </c>
    </row>
    <row r="2472" spans="1:14" x14ac:dyDescent="0.25">
      <c r="A2472" t="s">
        <v>9</v>
      </c>
      <c r="B2472" t="s">
        <v>80</v>
      </c>
      <c r="C2472" t="s">
        <v>2</v>
      </c>
      <c r="D2472" t="s">
        <v>7</v>
      </c>
      <c r="E2472" t="s">
        <v>23</v>
      </c>
      <c r="F2472" s="5">
        <v>43540</v>
      </c>
      <c r="G2472">
        <v>694771802</v>
      </c>
      <c r="H2472" s="5">
        <v>43545</v>
      </c>
      <c r="I2472">
        <v>7270</v>
      </c>
      <c r="J2472" s="9">
        <v>255.28</v>
      </c>
      <c r="K2472" s="9">
        <v>159.41999999999999</v>
      </c>
      <c r="L2472" s="9">
        <v>1855885.6</v>
      </c>
      <c r="M2472" s="9">
        <v>1158983.3999999999</v>
      </c>
      <c r="N2472" s="9">
        <v>696902.2</v>
      </c>
    </row>
    <row r="2473" spans="1:14" x14ac:dyDescent="0.25">
      <c r="A2473" t="s">
        <v>9</v>
      </c>
      <c r="B2473" t="s">
        <v>208</v>
      </c>
      <c r="C2473" t="s">
        <v>31</v>
      </c>
      <c r="D2473" t="s">
        <v>3</v>
      </c>
      <c r="E2473" t="s">
        <v>23</v>
      </c>
      <c r="F2473" s="5">
        <v>44243</v>
      </c>
      <c r="G2473">
        <v>980396163</v>
      </c>
      <c r="H2473" s="5">
        <v>44251</v>
      </c>
      <c r="I2473">
        <v>9866</v>
      </c>
      <c r="J2473" s="9">
        <v>437.2</v>
      </c>
      <c r="K2473" s="9">
        <v>263.33</v>
      </c>
      <c r="L2473" s="9">
        <v>4313415.2</v>
      </c>
      <c r="M2473" s="9">
        <v>2598013.7799999998</v>
      </c>
      <c r="N2473" s="9">
        <v>1715401.42</v>
      </c>
    </row>
    <row r="2474" spans="1:14" x14ac:dyDescent="0.25">
      <c r="A2474" t="s">
        <v>12</v>
      </c>
      <c r="B2474" t="s">
        <v>137</v>
      </c>
      <c r="C2474" t="s">
        <v>31</v>
      </c>
      <c r="D2474" t="s">
        <v>3</v>
      </c>
      <c r="E2474" t="s">
        <v>4</v>
      </c>
      <c r="F2474" s="5">
        <v>42413</v>
      </c>
      <c r="G2474">
        <v>335657060</v>
      </c>
      <c r="H2474" s="5">
        <v>42415</v>
      </c>
      <c r="I2474">
        <v>7238</v>
      </c>
      <c r="J2474" s="9">
        <v>437.2</v>
      </c>
      <c r="K2474" s="9">
        <v>263.33</v>
      </c>
      <c r="L2474" s="9">
        <v>3164453.6</v>
      </c>
      <c r="M2474" s="9">
        <v>1905982.54</v>
      </c>
      <c r="N2474" s="9">
        <v>1258471.06</v>
      </c>
    </row>
    <row r="2475" spans="1:14" x14ac:dyDescent="0.25">
      <c r="A2475" t="s">
        <v>9</v>
      </c>
      <c r="B2475" t="s">
        <v>24</v>
      </c>
      <c r="C2475" t="s">
        <v>6</v>
      </c>
      <c r="D2475" t="s">
        <v>7</v>
      </c>
      <c r="E2475" t="s">
        <v>8</v>
      </c>
      <c r="F2475" s="5">
        <v>43921</v>
      </c>
      <c r="G2475">
        <v>388728320</v>
      </c>
      <c r="H2475" s="5">
        <v>43961</v>
      </c>
      <c r="I2475">
        <v>2203</v>
      </c>
      <c r="J2475" s="9">
        <v>152.58000000000001</v>
      </c>
      <c r="K2475" s="9">
        <v>97.44</v>
      </c>
      <c r="L2475" s="9">
        <v>336133.74</v>
      </c>
      <c r="M2475" s="9">
        <v>214660.32</v>
      </c>
      <c r="N2475" s="9">
        <v>121473.42</v>
      </c>
    </row>
    <row r="2476" spans="1:14" x14ac:dyDescent="0.25">
      <c r="A2476" t="s">
        <v>12</v>
      </c>
      <c r="B2476" t="s">
        <v>67</v>
      </c>
      <c r="C2476" t="s">
        <v>22</v>
      </c>
      <c r="D2476" t="s">
        <v>3</v>
      </c>
      <c r="E2476" t="s">
        <v>15</v>
      </c>
      <c r="F2476" s="5">
        <v>43447</v>
      </c>
      <c r="G2476">
        <v>588096272</v>
      </c>
      <c r="H2476" s="5">
        <v>42024</v>
      </c>
      <c r="I2476">
        <v>9611</v>
      </c>
      <c r="J2476" s="9">
        <v>109.28</v>
      </c>
      <c r="K2476" s="9">
        <v>35.840000000000003</v>
      </c>
      <c r="L2476" s="9">
        <v>1050290.08</v>
      </c>
      <c r="M2476" s="9">
        <v>344458.23999999999</v>
      </c>
      <c r="N2476" s="9">
        <v>705831.84</v>
      </c>
    </row>
    <row r="2477" spans="1:14" x14ac:dyDescent="0.25">
      <c r="A2477" t="s">
        <v>9</v>
      </c>
      <c r="B2477" t="s">
        <v>192</v>
      </c>
      <c r="C2477" t="s">
        <v>57</v>
      </c>
      <c r="D2477" t="s">
        <v>7</v>
      </c>
      <c r="E2477" t="s">
        <v>15</v>
      </c>
      <c r="F2477" s="5">
        <v>43177</v>
      </c>
      <c r="G2477">
        <v>452559745</v>
      </c>
      <c r="H2477" s="5">
        <v>43178</v>
      </c>
      <c r="I2477">
        <v>1340</v>
      </c>
      <c r="J2477" s="9">
        <v>154.06</v>
      </c>
      <c r="K2477" s="9">
        <v>90.93</v>
      </c>
      <c r="L2477" s="9">
        <v>206440.4</v>
      </c>
      <c r="M2477" s="9">
        <v>121846.2</v>
      </c>
      <c r="N2477" s="9">
        <v>84594.2</v>
      </c>
    </row>
    <row r="2478" spans="1:14" x14ac:dyDescent="0.25">
      <c r="A2478" t="s">
        <v>9</v>
      </c>
      <c r="B2478" t="s">
        <v>96</v>
      </c>
      <c r="C2478" t="s">
        <v>2</v>
      </c>
      <c r="D2478" t="s">
        <v>7</v>
      </c>
      <c r="E2478" t="s">
        <v>4</v>
      </c>
      <c r="F2478" s="5">
        <v>42456</v>
      </c>
      <c r="G2478">
        <v>921230065</v>
      </c>
      <c r="H2478" s="5">
        <v>42506</v>
      </c>
      <c r="I2478">
        <v>1303</v>
      </c>
      <c r="J2478" s="9">
        <v>255.28</v>
      </c>
      <c r="K2478" s="9">
        <v>159.41999999999999</v>
      </c>
      <c r="L2478" s="9">
        <v>332629.84000000003</v>
      </c>
      <c r="M2478" s="9">
        <v>207724.26</v>
      </c>
      <c r="N2478" s="9">
        <v>124905.58</v>
      </c>
    </row>
    <row r="2479" spans="1:14" x14ac:dyDescent="0.25">
      <c r="A2479" t="s">
        <v>17</v>
      </c>
      <c r="B2479" t="s">
        <v>53</v>
      </c>
      <c r="C2479" t="s">
        <v>45</v>
      </c>
      <c r="D2479" t="s">
        <v>7</v>
      </c>
      <c r="E2479" t="s">
        <v>23</v>
      </c>
      <c r="F2479" s="5">
        <v>42709</v>
      </c>
      <c r="G2479">
        <v>303531062</v>
      </c>
      <c r="H2479" s="5">
        <v>42749</v>
      </c>
      <c r="I2479">
        <v>441</v>
      </c>
      <c r="J2479" s="9">
        <v>9.33</v>
      </c>
      <c r="K2479" s="9">
        <v>6.92</v>
      </c>
      <c r="L2479" s="9">
        <v>4114.53</v>
      </c>
      <c r="M2479" s="9">
        <v>3051.72</v>
      </c>
      <c r="N2479" s="9">
        <v>1062.81</v>
      </c>
    </row>
    <row r="2480" spans="1:14" x14ac:dyDescent="0.25">
      <c r="A2480" t="s">
        <v>12</v>
      </c>
      <c r="B2480" t="s">
        <v>132</v>
      </c>
      <c r="C2480" t="s">
        <v>45</v>
      </c>
      <c r="D2480" t="s">
        <v>7</v>
      </c>
      <c r="E2480" t="s">
        <v>8</v>
      </c>
      <c r="F2480" s="5">
        <v>43561</v>
      </c>
      <c r="G2480">
        <v>129199063</v>
      </c>
      <c r="H2480" s="5">
        <v>43602</v>
      </c>
      <c r="I2480">
        <v>1729</v>
      </c>
      <c r="J2480" s="9">
        <v>9.33</v>
      </c>
      <c r="K2480" s="9">
        <v>6.92</v>
      </c>
      <c r="L2480" s="9">
        <v>16131.57</v>
      </c>
      <c r="M2480" s="9">
        <v>11964.68</v>
      </c>
      <c r="N2480" s="9">
        <v>4166.8900000000003</v>
      </c>
    </row>
    <row r="2481" spans="1:14" x14ac:dyDescent="0.25">
      <c r="A2481" t="s">
        <v>9</v>
      </c>
      <c r="B2481" t="s">
        <v>109</v>
      </c>
      <c r="C2481" t="s">
        <v>31</v>
      </c>
      <c r="D2481" t="s">
        <v>3</v>
      </c>
      <c r="E2481" t="s">
        <v>15</v>
      </c>
      <c r="F2481" s="5">
        <v>43331</v>
      </c>
      <c r="G2481">
        <v>198282897</v>
      </c>
      <c r="H2481" s="5">
        <v>43342</v>
      </c>
      <c r="I2481">
        <v>5170</v>
      </c>
      <c r="J2481" s="9">
        <v>437.2</v>
      </c>
      <c r="K2481" s="9">
        <v>263.33</v>
      </c>
      <c r="L2481" s="9">
        <v>2260324</v>
      </c>
      <c r="M2481" s="9">
        <v>1361416.1</v>
      </c>
      <c r="N2481" s="9">
        <v>898907.9</v>
      </c>
    </row>
    <row r="2482" spans="1:14" x14ac:dyDescent="0.25">
      <c r="A2482" t="s">
        <v>9</v>
      </c>
      <c r="B2482" t="s">
        <v>106</v>
      </c>
      <c r="C2482" t="s">
        <v>45</v>
      </c>
      <c r="D2482" t="s">
        <v>3</v>
      </c>
      <c r="E2482" t="s">
        <v>4</v>
      </c>
      <c r="F2482" s="5">
        <v>42499</v>
      </c>
      <c r="G2482">
        <v>831143891</v>
      </c>
      <c r="H2482" s="5">
        <v>42522</v>
      </c>
      <c r="I2482">
        <v>2802</v>
      </c>
      <c r="J2482" s="9">
        <v>9.33</v>
      </c>
      <c r="K2482" s="9">
        <v>6.92</v>
      </c>
      <c r="L2482" s="9">
        <v>26142.66</v>
      </c>
      <c r="M2482" s="9">
        <v>19389.84</v>
      </c>
      <c r="N2482" s="9">
        <v>6752.82</v>
      </c>
    </row>
    <row r="2483" spans="1:14" x14ac:dyDescent="0.25">
      <c r="A2483" t="s">
        <v>17</v>
      </c>
      <c r="B2483" t="s">
        <v>47</v>
      </c>
      <c r="C2483" t="s">
        <v>29</v>
      </c>
      <c r="D2483" t="s">
        <v>7</v>
      </c>
      <c r="E2483" t="s">
        <v>15</v>
      </c>
      <c r="F2483" s="5">
        <v>44204</v>
      </c>
      <c r="G2483">
        <v>618455874</v>
      </c>
      <c r="H2483" s="5">
        <v>44240</v>
      </c>
      <c r="I2483">
        <v>3692</v>
      </c>
      <c r="J2483" s="9">
        <v>651.21</v>
      </c>
      <c r="K2483" s="9">
        <v>524.96</v>
      </c>
      <c r="L2483" s="9">
        <v>2404267.3199999998</v>
      </c>
      <c r="M2483" s="9">
        <v>1938152.32</v>
      </c>
      <c r="N2483" s="9">
        <v>466115</v>
      </c>
    </row>
    <row r="2484" spans="1:14" x14ac:dyDescent="0.25">
      <c r="A2484" t="s">
        <v>9</v>
      </c>
      <c r="B2484" t="s">
        <v>122</v>
      </c>
      <c r="C2484" t="s">
        <v>65</v>
      </c>
      <c r="D2484" t="s">
        <v>3</v>
      </c>
      <c r="E2484" t="s">
        <v>15</v>
      </c>
      <c r="F2484" s="5">
        <v>42008</v>
      </c>
      <c r="G2484">
        <v>471205174</v>
      </c>
      <c r="H2484" s="5">
        <v>42031</v>
      </c>
      <c r="I2484">
        <v>8937</v>
      </c>
      <c r="J2484" s="9">
        <v>668.27</v>
      </c>
      <c r="K2484" s="9">
        <v>502.54</v>
      </c>
      <c r="L2484" s="9">
        <v>5972328.9900000002</v>
      </c>
      <c r="M2484" s="9">
        <v>4491199.9800000004</v>
      </c>
      <c r="N2484" s="9">
        <v>1481129.01</v>
      </c>
    </row>
    <row r="2485" spans="1:14" x14ac:dyDescent="0.25">
      <c r="A2485" t="s">
        <v>0</v>
      </c>
      <c r="B2485" t="s">
        <v>159</v>
      </c>
      <c r="C2485" t="s">
        <v>2</v>
      </c>
      <c r="D2485" t="s">
        <v>3</v>
      </c>
      <c r="E2485" t="s">
        <v>15</v>
      </c>
      <c r="F2485" s="5">
        <v>44447</v>
      </c>
      <c r="G2485">
        <v>470690619</v>
      </c>
      <c r="H2485" s="5">
        <v>44493</v>
      </c>
      <c r="I2485">
        <v>6669</v>
      </c>
      <c r="J2485" s="9">
        <v>255.28</v>
      </c>
      <c r="K2485" s="9">
        <v>159.41999999999999</v>
      </c>
      <c r="L2485" s="9">
        <v>1702462.32</v>
      </c>
      <c r="M2485" s="9">
        <v>1063171.98</v>
      </c>
      <c r="N2485" s="9">
        <v>639290.34</v>
      </c>
    </row>
    <row r="2486" spans="1:14" x14ac:dyDescent="0.25">
      <c r="A2486" t="s">
        <v>9</v>
      </c>
      <c r="B2486" t="s">
        <v>44</v>
      </c>
      <c r="C2486" t="s">
        <v>14</v>
      </c>
      <c r="D2486" t="s">
        <v>3</v>
      </c>
      <c r="E2486" t="s">
        <v>4</v>
      </c>
      <c r="F2486" s="5">
        <v>42284</v>
      </c>
      <c r="G2486">
        <v>318523538</v>
      </c>
      <c r="H2486" s="5">
        <v>42313</v>
      </c>
      <c r="I2486">
        <v>7048</v>
      </c>
      <c r="J2486" s="9">
        <v>205.7</v>
      </c>
      <c r="K2486" s="9">
        <v>117.11</v>
      </c>
      <c r="L2486" s="9">
        <v>1449773.6</v>
      </c>
      <c r="M2486" s="9">
        <v>825391.28</v>
      </c>
      <c r="N2486" s="9">
        <v>624382.31999999995</v>
      </c>
    </row>
    <row r="2487" spans="1:14" x14ac:dyDescent="0.25">
      <c r="A2487" t="s">
        <v>0</v>
      </c>
      <c r="B2487" t="s">
        <v>5</v>
      </c>
      <c r="C2487" t="s">
        <v>65</v>
      </c>
      <c r="D2487" t="s">
        <v>7</v>
      </c>
      <c r="E2487" t="s">
        <v>23</v>
      </c>
      <c r="F2487" s="5">
        <v>42565</v>
      </c>
      <c r="G2487">
        <v>686627757</v>
      </c>
      <c r="H2487" s="5">
        <v>42600</v>
      </c>
      <c r="I2487">
        <v>7267</v>
      </c>
      <c r="J2487" s="9">
        <v>668.27</v>
      </c>
      <c r="K2487" s="9">
        <v>502.54</v>
      </c>
      <c r="L2487" s="9">
        <v>4856318.09</v>
      </c>
      <c r="M2487" s="9">
        <v>3651958.18</v>
      </c>
      <c r="N2487" s="9">
        <v>1204359.9099999999</v>
      </c>
    </row>
    <row r="2488" spans="1:14" x14ac:dyDescent="0.25">
      <c r="A2488" t="s">
        <v>9</v>
      </c>
      <c r="B2488" t="s">
        <v>121</v>
      </c>
      <c r="C2488" t="s">
        <v>29</v>
      </c>
      <c r="D2488" t="s">
        <v>3</v>
      </c>
      <c r="E2488" t="s">
        <v>23</v>
      </c>
      <c r="F2488" s="5">
        <v>44528</v>
      </c>
      <c r="G2488">
        <v>967239606</v>
      </c>
      <c r="H2488" s="5">
        <v>44205</v>
      </c>
      <c r="I2488">
        <v>6548</v>
      </c>
      <c r="J2488" s="9">
        <v>651.21</v>
      </c>
      <c r="K2488" s="9">
        <v>524.96</v>
      </c>
      <c r="L2488" s="9">
        <v>4264123.08</v>
      </c>
      <c r="M2488" s="9">
        <v>3437438.08</v>
      </c>
      <c r="N2488" s="9">
        <v>826685</v>
      </c>
    </row>
    <row r="2489" spans="1:14" x14ac:dyDescent="0.25">
      <c r="A2489" t="s">
        <v>0</v>
      </c>
      <c r="B2489" t="s">
        <v>171</v>
      </c>
      <c r="C2489" t="s">
        <v>11</v>
      </c>
      <c r="D2489" t="s">
        <v>7</v>
      </c>
      <c r="E2489" t="s">
        <v>23</v>
      </c>
      <c r="F2489" s="5">
        <v>43914</v>
      </c>
      <c r="G2489">
        <v>622907912</v>
      </c>
      <c r="H2489" s="5">
        <v>43926</v>
      </c>
      <c r="I2489">
        <v>1148</v>
      </c>
      <c r="J2489" s="9">
        <v>47.45</v>
      </c>
      <c r="K2489" s="9">
        <v>31.79</v>
      </c>
      <c r="L2489" s="9">
        <v>54472.6</v>
      </c>
      <c r="M2489" s="9">
        <v>36494.92</v>
      </c>
      <c r="N2489" s="9">
        <v>17977.68</v>
      </c>
    </row>
    <row r="2490" spans="1:14" x14ac:dyDescent="0.25">
      <c r="A2490" t="s">
        <v>0</v>
      </c>
      <c r="B2490" t="s">
        <v>50</v>
      </c>
      <c r="C2490" t="s">
        <v>65</v>
      </c>
      <c r="D2490" t="s">
        <v>7</v>
      </c>
      <c r="E2490" t="s">
        <v>15</v>
      </c>
      <c r="F2490" s="5">
        <v>43742</v>
      </c>
      <c r="G2490">
        <v>536494004</v>
      </c>
      <c r="H2490" s="5">
        <v>43767</v>
      </c>
      <c r="I2490">
        <v>9353</v>
      </c>
      <c r="J2490" s="9">
        <v>668.27</v>
      </c>
      <c r="K2490" s="9">
        <v>502.54</v>
      </c>
      <c r="L2490" s="9">
        <v>6250329.3099999996</v>
      </c>
      <c r="M2490" s="9">
        <v>4700256.62</v>
      </c>
      <c r="N2490" s="9">
        <v>1550072.69</v>
      </c>
    </row>
    <row r="2491" spans="1:14" x14ac:dyDescent="0.25">
      <c r="A2491" t="s">
        <v>9</v>
      </c>
      <c r="B2491" t="s">
        <v>199</v>
      </c>
      <c r="C2491" t="s">
        <v>31</v>
      </c>
      <c r="D2491" t="s">
        <v>3</v>
      </c>
      <c r="E2491" t="s">
        <v>23</v>
      </c>
      <c r="F2491" s="5">
        <v>44576</v>
      </c>
      <c r="G2491">
        <v>761171710</v>
      </c>
      <c r="H2491" s="5">
        <v>44623</v>
      </c>
      <c r="I2491">
        <v>6479</v>
      </c>
      <c r="J2491" s="9">
        <v>437.2</v>
      </c>
      <c r="K2491" s="9">
        <v>263.33</v>
      </c>
      <c r="L2491" s="9">
        <v>2832618.8</v>
      </c>
      <c r="M2491" s="9">
        <v>1706115.07</v>
      </c>
      <c r="N2491" s="9">
        <v>1126503.73</v>
      </c>
    </row>
    <row r="2492" spans="1:14" x14ac:dyDescent="0.25">
      <c r="A2492" t="s">
        <v>9</v>
      </c>
      <c r="B2492" t="s">
        <v>118</v>
      </c>
      <c r="C2492" t="s">
        <v>36</v>
      </c>
      <c r="D2492" t="s">
        <v>7</v>
      </c>
      <c r="E2492" t="s">
        <v>23</v>
      </c>
      <c r="F2492" s="5">
        <v>44860</v>
      </c>
      <c r="G2492">
        <v>970427358</v>
      </c>
      <c r="H2492" s="5">
        <v>44865</v>
      </c>
      <c r="I2492">
        <v>9875</v>
      </c>
      <c r="J2492" s="9">
        <v>421.89</v>
      </c>
      <c r="K2492" s="9">
        <v>364.69</v>
      </c>
      <c r="L2492" s="9">
        <v>4166163.75</v>
      </c>
      <c r="M2492" s="9">
        <v>3601313.75</v>
      </c>
      <c r="N2492" s="9">
        <v>564850</v>
      </c>
    </row>
    <row r="2493" spans="1:14" x14ac:dyDescent="0.25">
      <c r="A2493" t="s">
        <v>12</v>
      </c>
      <c r="B2493" t="s">
        <v>172</v>
      </c>
      <c r="C2493" t="s">
        <v>45</v>
      </c>
      <c r="D2493" t="s">
        <v>7</v>
      </c>
      <c r="E2493" t="s">
        <v>15</v>
      </c>
      <c r="F2493" s="5">
        <v>42208</v>
      </c>
      <c r="G2493">
        <v>908059775</v>
      </c>
      <c r="H2493" s="5">
        <v>42227</v>
      </c>
      <c r="I2493">
        <v>3921</v>
      </c>
      <c r="J2493" s="9">
        <v>9.33</v>
      </c>
      <c r="K2493" s="9">
        <v>6.92</v>
      </c>
      <c r="L2493" s="9">
        <v>36582.93</v>
      </c>
      <c r="M2493" s="9">
        <v>27133.32</v>
      </c>
      <c r="N2493" s="9">
        <v>9449.61</v>
      </c>
    </row>
    <row r="2494" spans="1:14" x14ac:dyDescent="0.25">
      <c r="A2494" t="s">
        <v>0</v>
      </c>
      <c r="B2494" t="s">
        <v>5</v>
      </c>
      <c r="C2494" t="s">
        <v>57</v>
      </c>
      <c r="D2494" t="s">
        <v>3</v>
      </c>
      <c r="E2494" t="s">
        <v>23</v>
      </c>
      <c r="F2494" s="5">
        <v>42807</v>
      </c>
      <c r="G2494">
        <v>838180291</v>
      </c>
      <c r="H2494" s="5">
        <v>42827</v>
      </c>
      <c r="I2494">
        <v>5029</v>
      </c>
      <c r="J2494" s="9">
        <v>154.06</v>
      </c>
      <c r="K2494" s="9">
        <v>90.93</v>
      </c>
      <c r="L2494" s="9">
        <v>774767.74</v>
      </c>
      <c r="M2494" s="9">
        <v>457286.97</v>
      </c>
      <c r="N2494" s="9">
        <v>317480.77</v>
      </c>
    </row>
    <row r="2495" spans="1:14" x14ac:dyDescent="0.25">
      <c r="A2495" t="s">
        <v>9</v>
      </c>
      <c r="B2495" t="s">
        <v>44</v>
      </c>
      <c r="C2495" t="s">
        <v>14</v>
      </c>
      <c r="D2495" t="s">
        <v>7</v>
      </c>
      <c r="E2495" t="s">
        <v>23</v>
      </c>
      <c r="F2495" s="5">
        <v>43664</v>
      </c>
      <c r="G2495">
        <v>195212733</v>
      </c>
      <c r="H2495" s="5">
        <v>43691</v>
      </c>
      <c r="I2495">
        <v>6641</v>
      </c>
      <c r="J2495" s="9">
        <v>205.7</v>
      </c>
      <c r="K2495" s="9">
        <v>117.11</v>
      </c>
      <c r="L2495" s="9">
        <v>1366053.7</v>
      </c>
      <c r="M2495" s="9">
        <v>777727.51</v>
      </c>
      <c r="N2495" s="9">
        <v>588326.18999999994</v>
      </c>
    </row>
    <row r="2496" spans="1:14" x14ac:dyDescent="0.25">
      <c r="A2496" t="s">
        <v>9</v>
      </c>
      <c r="B2496" t="s">
        <v>152</v>
      </c>
      <c r="C2496" t="s">
        <v>57</v>
      </c>
      <c r="D2496" t="s">
        <v>3</v>
      </c>
      <c r="E2496" t="s">
        <v>8</v>
      </c>
      <c r="F2496" s="5">
        <v>44209</v>
      </c>
      <c r="G2496">
        <v>733893430</v>
      </c>
      <c r="H2496" s="5">
        <v>44230</v>
      </c>
      <c r="I2496">
        <v>4229</v>
      </c>
      <c r="J2496" s="9">
        <v>154.06</v>
      </c>
      <c r="K2496" s="9">
        <v>90.93</v>
      </c>
      <c r="L2496" s="9">
        <v>651519.74</v>
      </c>
      <c r="M2496" s="9">
        <v>384542.97</v>
      </c>
      <c r="N2496" s="9">
        <v>266976.77</v>
      </c>
    </row>
    <row r="2497" spans="1:14" x14ac:dyDescent="0.25">
      <c r="A2497" t="s">
        <v>0</v>
      </c>
      <c r="B2497" t="s">
        <v>5</v>
      </c>
      <c r="C2497" t="s">
        <v>31</v>
      </c>
      <c r="D2497" t="s">
        <v>3</v>
      </c>
      <c r="E2497" t="s">
        <v>15</v>
      </c>
      <c r="F2497" s="5">
        <v>43605</v>
      </c>
      <c r="G2497">
        <v>679271209</v>
      </c>
      <c r="H2497" s="5">
        <v>43630</v>
      </c>
      <c r="I2497">
        <v>300</v>
      </c>
      <c r="J2497" s="9">
        <v>437.2</v>
      </c>
      <c r="K2497" s="9">
        <v>263.33</v>
      </c>
      <c r="L2497" s="9">
        <v>131160</v>
      </c>
      <c r="M2497" s="9">
        <v>78999</v>
      </c>
      <c r="N2497" s="9">
        <v>52161</v>
      </c>
    </row>
    <row r="2498" spans="1:14" x14ac:dyDescent="0.25">
      <c r="A2498" t="s">
        <v>9</v>
      </c>
      <c r="B2498" t="s">
        <v>187</v>
      </c>
      <c r="C2498" t="s">
        <v>45</v>
      </c>
      <c r="D2498" t="s">
        <v>3</v>
      </c>
      <c r="E2498" t="s">
        <v>15</v>
      </c>
      <c r="F2498" s="5">
        <v>44643</v>
      </c>
      <c r="G2498">
        <v>576707398</v>
      </c>
      <c r="H2498" s="5">
        <v>44665</v>
      </c>
      <c r="I2498">
        <v>9390</v>
      </c>
      <c r="J2498" s="9">
        <v>9.33</v>
      </c>
      <c r="K2498" s="9">
        <v>6.92</v>
      </c>
      <c r="L2498" s="9">
        <v>87608.7</v>
      </c>
      <c r="M2498" s="9">
        <v>64978.8</v>
      </c>
      <c r="N2498" s="9">
        <v>22629.9</v>
      </c>
    </row>
    <row r="2499" spans="1:14" x14ac:dyDescent="0.25">
      <c r="A2499" t="s">
        <v>9</v>
      </c>
      <c r="B2499" t="s">
        <v>98</v>
      </c>
      <c r="C2499" t="s">
        <v>65</v>
      </c>
      <c r="D2499" t="s">
        <v>3</v>
      </c>
      <c r="E2499" t="s">
        <v>8</v>
      </c>
      <c r="F2499" s="5">
        <v>44268</v>
      </c>
      <c r="G2499">
        <v>141875827</v>
      </c>
      <c r="H2499" s="5">
        <v>44302</v>
      </c>
      <c r="I2499">
        <v>3065</v>
      </c>
      <c r="J2499" s="9">
        <v>668.27</v>
      </c>
      <c r="K2499" s="9">
        <v>502.54</v>
      </c>
      <c r="L2499" s="9">
        <v>2048247.55</v>
      </c>
      <c r="M2499" s="9">
        <v>1540285.1</v>
      </c>
      <c r="N2499" s="9">
        <v>507962.45</v>
      </c>
    </row>
    <row r="2500" spans="1:14" x14ac:dyDescent="0.25">
      <c r="A2500" t="s">
        <v>9</v>
      </c>
      <c r="B2500" t="s">
        <v>192</v>
      </c>
      <c r="C2500" t="s">
        <v>11</v>
      </c>
      <c r="D2500" t="s">
        <v>7</v>
      </c>
      <c r="E2500" t="s">
        <v>15</v>
      </c>
      <c r="F2500" s="5">
        <v>44504</v>
      </c>
      <c r="G2500">
        <v>510762822</v>
      </c>
      <c r="H2500" s="5">
        <v>44552</v>
      </c>
      <c r="I2500">
        <v>4924</v>
      </c>
      <c r="J2500" s="9">
        <v>47.45</v>
      </c>
      <c r="K2500" s="9">
        <v>31.79</v>
      </c>
      <c r="L2500" s="9">
        <v>233643.8</v>
      </c>
      <c r="M2500" s="9">
        <v>156533.96</v>
      </c>
      <c r="N2500" s="9">
        <v>77109.84</v>
      </c>
    </row>
    <row r="2501" spans="1:14" x14ac:dyDescent="0.25">
      <c r="A2501" t="s">
        <v>9</v>
      </c>
      <c r="B2501" t="s">
        <v>84</v>
      </c>
      <c r="C2501" t="s">
        <v>6</v>
      </c>
      <c r="D2501" t="s">
        <v>7</v>
      </c>
      <c r="E2501" t="s">
        <v>23</v>
      </c>
      <c r="F2501" s="5">
        <v>44040</v>
      </c>
      <c r="G2501">
        <v>189667212</v>
      </c>
      <c r="H2501" s="5">
        <v>44077</v>
      </c>
      <c r="I2501">
        <v>5598</v>
      </c>
      <c r="J2501" s="9">
        <v>152.58000000000001</v>
      </c>
      <c r="K2501" s="9">
        <v>97.44</v>
      </c>
      <c r="L2501" s="9">
        <v>854142.84</v>
      </c>
      <c r="M2501" s="9">
        <v>545469.12</v>
      </c>
      <c r="N2501" s="9">
        <v>308673.71999999997</v>
      </c>
    </row>
    <row r="2502" spans="1:14" x14ac:dyDescent="0.25">
      <c r="A2502" t="s">
        <v>0</v>
      </c>
      <c r="B2502" t="s">
        <v>94</v>
      </c>
      <c r="C2502" t="s">
        <v>65</v>
      </c>
      <c r="D2502" t="s">
        <v>7</v>
      </c>
      <c r="E2502" t="s">
        <v>15</v>
      </c>
      <c r="F2502" s="5">
        <v>43411</v>
      </c>
      <c r="G2502">
        <v>905200326</v>
      </c>
      <c r="H2502" s="5">
        <v>43449</v>
      </c>
      <c r="I2502">
        <v>7747</v>
      </c>
      <c r="J2502" s="9">
        <v>668.27</v>
      </c>
      <c r="K2502" s="9">
        <v>502.54</v>
      </c>
      <c r="L2502" s="9">
        <v>5177087.6900000004</v>
      </c>
      <c r="M2502" s="9">
        <v>3893177.38</v>
      </c>
      <c r="N2502" s="9">
        <v>1283910.31</v>
      </c>
    </row>
    <row r="2503" spans="1:14" x14ac:dyDescent="0.25">
      <c r="A2503" t="s">
        <v>0</v>
      </c>
      <c r="B2503" t="s">
        <v>160</v>
      </c>
      <c r="C2503" t="s">
        <v>45</v>
      </c>
      <c r="D2503" t="s">
        <v>3</v>
      </c>
      <c r="E2503" t="s">
        <v>15</v>
      </c>
      <c r="F2503" s="5">
        <v>42890</v>
      </c>
      <c r="G2503">
        <v>854285991</v>
      </c>
      <c r="H2503" s="5">
        <v>42916</v>
      </c>
      <c r="I2503">
        <v>1064</v>
      </c>
      <c r="J2503" s="9">
        <v>9.33</v>
      </c>
      <c r="K2503" s="9">
        <v>6.92</v>
      </c>
      <c r="L2503" s="9">
        <v>9927.1200000000008</v>
      </c>
      <c r="M2503" s="9">
        <v>7362.88</v>
      </c>
      <c r="N2503" s="9">
        <v>2564.2399999999998</v>
      </c>
    </row>
    <row r="2504" spans="1:14" x14ac:dyDescent="0.25">
      <c r="A2504" t="s">
        <v>12</v>
      </c>
      <c r="B2504" t="s">
        <v>67</v>
      </c>
      <c r="C2504" t="s">
        <v>65</v>
      </c>
      <c r="D2504" t="s">
        <v>7</v>
      </c>
      <c r="E2504" t="s">
        <v>8</v>
      </c>
      <c r="F2504" s="5">
        <v>44026</v>
      </c>
      <c r="G2504">
        <v>554160535</v>
      </c>
      <c r="H2504" s="5">
        <v>44068</v>
      </c>
      <c r="I2504">
        <v>7272</v>
      </c>
      <c r="J2504" s="9">
        <v>668.27</v>
      </c>
      <c r="K2504" s="9">
        <v>502.54</v>
      </c>
      <c r="L2504" s="9">
        <v>4859659.4400000004</v>
      </c>
      <c r="M2504" s="9">
        <v>3654470.88</v>
      </c>
      <c r="N2504" s="9">
        <v>1205188.56</v>
      </c>
    </row>
    <row r="2505" spans="1:14" x14ac:dyDescent="0.25">
      <c r="A2505" t="s">
        <v>12</v>
      </c>
      <c r="B2505" t="s">
        <v>61</v>
      </c>
      <c r="C2505" t="s">
        <v>36</v>
      </c>
      <c r="D2505" t="s">
        <v>7</v>
      </c>
      <c r="E2505" t="s">
        <v>8</v>
      </c>
      <c r="F2505" s="5">
        <v>43982</v>
      </c>
      <c r="G2505">
        <v>592372786</v>
      </c>
      <c r="H2505" s="5">
        <v>43993</v>
      </c>
      <c r="I2505">
        <v>5126</v>
      </c>
      <c r="J2505" s="9">
        <v>421.89</v>
      </c>
      <c r="K2505" s="9">
        <v>364.69</v>
      </c>
      <c r="L2505" s="9">
        <v>2162608.14</v>
      </c>
      <c r="M2505" s="9">
        <v>1869400.94</v>
      </c>
      <c r="N2505" s="9">
        <v>293207.2</v>
      </c>
    </row>
    <row r="2506" spans="1:14" x14ac:dyDescent="0.25">
      <c r="A2506" t="s">
        <v>9</v>
      </c>
      <c r="B2506" t="s">
        <v>173</v>
      </c>
      <c r="C2506" t="s">
        <v>22</v>
      </c>
      <c r="D2506" t="s">
        <v>3</v>
      </c>
      <c r="E2506" t="s">
        <v>8</v>
      </c>
      <c r="F2506" s="5">
        <v>42084</v>
      </c>
      <c r="G2506">
        <v>276784074</v>
      </c>
      <c r="H2506" s="5">
        <v>42109</v>
      </c>
      <c r="I2506">
        <v>5413</v>
      </c>
      <c r="J2506" s="9">
        <v>109.28</v>
      </c>
      <c r="K2506" s="9">
        <v>35.840000000000003</v>
      </c>
      <c r="L2506" s="9">
        <v>591532.64</v>
      </c>
      <c r="M2506" s="9">
        <v>194001.92000000001</v>
      </c>
      <c r="N2506" s="9">
        <v>397530.72</v>
      </c>
    </row>
    <row r="2507" spans="1:14" x14ac:dyDescent="0.25">
      <c r="A2507" t="s">
        <v>17</v>
      </c>
      <c r="B2507" t="s">
        <v>209</v>
      </c>
      <c r="C2507" t="s">
        <v>6</v>
      </c>
      <c r="D2507" t="s">
        <v>3</v>
      </c>
      <c r="E2507" t="s">
        <v>23</v>
      </c>
      <c r="F2507" s="5">
        <v>42509</v>
      </c>
      <c r="G2507">
        <v>785568225</v>
      </c>
      <c r="H2507" s="5">
        <v>42520</v>
      </c>
      <c r="I2507">
        <v>5950</v>
      </c>
      <c r="J2507" s="9">
        <v>152.58000000000001</v>
      </c>
      <c r="K2507" s="9">
        <v>97.44</v>
      </c>
      <c r="L2507" s="9">
        <v>907851</v>
      </c>
      <c r="M2507" s="9">
        <v>579768</v>
      </c>
      <c r="N2507" s="9">
        <v>328083</v>
      </c>
    </row>
    <row r="2508" spans="1:14" x14ac:dyDescent="0.25">
      <c r="A2508" t="s">
        <v>9</v>
      </c>
      <c r="B2508" t="s">
        <v>79</v>
      </c>
      <c r="C2508" t="s">
        <v>65</v>
      </c>
      <c r="D2508" t="s">
        <v>7</v>
      </c>
      <c r="E2508" t="s">
        <v>8</v>
      </c>
      <c r="F2508" s="5">
        <v>43977</v>
      </c>
      <c r="G2508">
        <v>217211568</v>
      </c>
      <c r="H2508" s="5">
        <v>43989</v>
      </c>
      <c r="I2508">
        <v>6585</v>
      </c>
      <c r="J2508" s="9">
        <v>668.27</v>
      </c>
      <c r="K2508" s="9">
        <v>502.54</v>
      </c>
      <c r="L2508" s="9">
        <v>4400557.95</v>
      </c>
      <c r="M2508" s="9">
        <v>3309225.9</v>
      </c>
      <c r="N2508" s="9">
        <v>1091332.05</v>
      </c>
    </row>
    <row r="2509" spans="1:14" x14ac:dyDescent="0.25">
      <c r="A2509" t="s">
        <v>9</v>
      </c>
      <c r="B2509" t="s">
        <v>136</v>
      </c>
      <c r="C2509" t="s">
        <v>29</v>
      </c>
      <c r="D2509" t="s">
        <v>3</v>
      </c>
      <c r="E2509" t="s">
        <v>8</v>
      </c>
      <c r="F2509" s="5">
        <v>43903</v>
      </c>
      <c r="G2509">
        <v>340512931</v>
      </c>
      <c r="H2509" s="5">
        <v>43911</v>
      </c>
      <c r="I2509">
        <v>4198</v>
      </c>
      <c r="J2509" s="9">
        <v>651.21</v>
      </c>
      <c r="K2509" s="9">
        <v>524.96</v>
      </c>
      <c r="L2509" s="9">
        <v>2733779.58</v>
      </c>
      <c r="M2509" s="9">
        <v>2203782.08</v>
      </c>
      <c r="N2509" s="9">
        <v>529997.5</v>
      </c>
    </row>
    <row r="2510" spans="1:14" x14ac:dyDescent="0.25">
      <c r="A2510" t="s">
        <v>9</v>
      </c>
      <c r="B2510" t="s">
        <v>157</v>
      </c>
      <c r="C2510" t="s">
        <v>22</v>
      </c>
      <c r="D2510" t="s">
        <v>3</v>
      </c>
      <c r="E2510" t="s">
        <v>23</v>
      </c>
      <c r="F2510" s="5">
        <v>44787</v>
      </c>
      <c r="G2510">
        <v>744583642</v>
      </c>
      <c r="H2510" s="5">
        <v>44830</v>
      </c>
      <c r="I2510">
        <v>7701</v>
      </c>
      <c r="J2510" s="9">
        <v>109.28</v>
      </c>
      <c r="K2510" s="9">
        <v>35.840000000000003</v>
      </c>
      <c r="L2510" s="9">
        <v>841565.28</v>
      </c>
      <c r="M2510" s="9">
        <v>276003.84000000003</v>
      </c>
      <c r="N2510" s="9">
        <v>565561.43999999994</v>
      </c>
    </row>
    <row r="2511" spans="1:14" x14ac:dyDescent="0.25">
      <c r="A2511" t="s">
        <v>9</v>
      </c>
      <c r="B2511" t="s">
        <v>113</v>
      </c>
      <c r="C2511" t="s">
        <v>6</v>
      </c>
      <c r="D2511" t="s">
        <v>7</v>
      </c>
      <c r="E2511" t="s">
        <v>8</v>
      </c>
      <c r="F2511" s="5">
        <v>43437</v>
      </c>
      <c r="G2511">
        <v>188847529</v>
      </c>
      <c r="H2511" s="5">
        <v>42023</v>
      </c>
      <c r="I2511">
        <v>3035</v>
      </c>
      <c r="J2511" s="9">
        <v>152.58000000000001</v>
      </c>
      <c r="K2511" s="9">
        <v>97.44</v>
      </c>
      <c r="L2511" s="9">
        <v>463080.3</v>
      </c>
      <c r="M2511" s="9">
        <v>295730.40000000002</v>
      </c>
      <c r="N2511" s="9">
        <v>167349.9</v>
      </c>
    </row>
    <row r="2512" spans="1:14" x14ac:dyDescent="0.25">
      <c r="A2512" t="s">
        <v>17</v>
      </c>
      <c r="B2512" t="s">
        <v>209</v>
      </c>
      <c r="C2512" t="s">
        <v>45</v>
      </c>
      <c r="D2512" t="s">
        <v>7</v>
      </c>
      <c r="E2512" t="s">
        <v>15</v>
      </c>
      <c r="F2512" s="5">
        <v>44827</v>
      </c>
      <c r="G2512">
        <v>653040921</v>
      </c>
      <c r="H2512" s="5">
        <v>44843</v>
      </c>
      <c r="I2512">
        <v>8175</v>
      </c>
      <c r="J2512" s="9">
        <v>9.33</v>
      </c>
      <c r="K2512" s="9">
        <v>6.92</v>
      </c>
      <c r="L2512" s="9">
        <v>76272.75</v>
      </c>
      <c r="M2512" s="9">
        <v>56571</v>
      </c>
      <c r="N2512" s="9">
        <v>19701.75</v>
      </c>
    </row>
    <row r="2513" spans="1:14" x14ac:dyDescent="0.25">
      <c r="A2513" t="s">
        <v>12</v>
      </c>
      <c r="B2513" t="s">
        <v>172</v>
      </c>
      <c r="C2513" t="s">
        <v>22</v>
      </c>
      <c r="D2513" t="s">
        <v>7</v>
      </c>
      <c r="E2513" t="s">
        <v>15</v>
      </c>
      <c r="F2513" s="5">
        <v>44275</v>
      </c>
      <c r="G2513">
        <v>587212646</v>
      </c>
      <c r="H2513" s="5">
        <v>44310</v>
      </c>
      <c r="I2513">
        <v>8126</v>
      </c>
      <c r="J2513" s="9">
        <v>109.28</v>
      </c>
      <c r="K2513" s="9">
        <v>35.840000000000003</v>
      </c>
      <c r="L2513" s="9">
        <v>888009.28</v>
      </c>
      <c r="M2513" s="9">
        <v>291235.84000000003</v>
      </c>
      <c r="N2513" s="9">
        <v>596773.43999999994</v>
      </c>
    </row>
    <row r="2514" spans="1:14" x14ac:dyDescent="0.25">
      <c r="A2514" t="s">
        <v>9</v>
      </c>
      <c r="B2514" t="s">
        <v>148</v>
      </c>
      <c r="C2514" t="s">
        <v>11</v>
      </c>
      <c r="D2514" t="s">
        <v>3</v>
      </c>
      <c r="E2514" t="s">
        <v>23</v>
      </c>
      <c r="F2514" s="5">
        <v>42181</v>
      </c>
      <c r="G2514">
        <v>761724030</v>
      </c>
      <c r="H2514" s="5">
        <v>42229</v>
      </c>
      <c r="I2514">
        <v>9923</v>
      </c>
      <c r="J2514" s="9">
        <v>47.45</v>
      </c>
      <c r="K2514" s="9">
        <v>31.79</v>
      </c>
      <c r="L2514" s="9">
        <v>470846.35</v>
      </c>
      <c r="M2514" s="9">
        <v>315452.17</v>
      </c>
      <c r="N2514" s="9">
        <v>155394.18</v>
      </c>
    </row>
    <row r="2515" spans="1:14" x14ac:dyDescent="0.25">
      <c r="A2515" t="s">
        <v>9</v>
      </c>
      <c r="B2515" t="s">
        <v>184</v>
      </c>
      <c r="C2515" t="s">
        <v>29</v>
      </c>
      <c r="D2515" t="s">
        <v>3</v>
      </c>
      <c r="E2515" t="s">
        <v>8</v>
      </c>
      <c r="F2515" s="5">
        <v>43956</v>
      </c>
      <c r="G2515">
        <v>217248904</v>
      </c>
      <c r="H2515" s="5">
        <v>43997</v>
      </c>
      <c r="I2515">
        <v>7633</v>
      </c>
      <c r="J2515" s="9">
        <v>651.21</v>
      </c>
      <c r="K2515" s="9">
        <v>524.96</v>
      </c>
      <c r="L2515" s="9">
        <v>4970685.93</v>
      </c>
      <c r="M2515" s="9">
        <v>4007019.68</v>
      </c>
      <c r="N2515" s="9">
        <v>963666.25</v>
      </c>
    </row>
    <row r="2516" spans="1:14" x14ac:dyDescent="0.25">
      <c r="A2516" t="s">
        <v>0</v>
      </c>
      <c r="B2516" t="s">
        <v>94</v>
      </c>
      <c r="C2516" t="s">
        <v>36</v>
      </c>
      <c r="D2516" t="s">
        <v>3</v>
      </c>
      <c r="E2516" t="s">
        <v>4</v>
      </c>
      <c r="F2516" s="5">
        <v>43240</v>
      </c>
      <c r="G2516">
        <v>314773595</v>
      </c>
      <c r="H2516" s="5">
        <v>43252</v>
      </c>
      <c r="I2516">
        <v>7357</v>
      </c>
      <c r="J2516" s="9">
        <v>421.89</v>
      </c>
      <c r="K2516" s="9">
        <v>364.69</v>
      </c>
      <c r="L2516" s="9">
        <v>3103844.73</v>
      </c>
      <c r="M2516" s="9">
        <v>2683024.33</v>
      </c>
      <c r="N2516" s="9">
        <v>420820.4</v>
      </c>
    </row>
    <row r="2517" spans="1:14" x14ac:dyDescent="0.25">
      <c r="A2517" t="s">
        <v>9</v>
      </c>
      <c r="B2517" t="s">
        <v>49</v>
      </c>
      <c r="C2517" t="s">
        <v>22</v>
      </c>
      <c r="D2517" t="s">
        <v>3</v>
      </c>
      <c r="E2517" t="s">
        <v>15</v>
      </c>
      <c r="F2517" s="5">
        <v>42489</v>
      </c>
      <c r="G2517">
        <v>685596930</v>
      </c>
      <c r="H2517" s="5">
        <v>42537</v>
      </c>
      <c r="I2517">
        <v>2222</v>
      </c>
      <c r="J2517" s="9">
        <v>109.28</v>
      </c>
      <c r="K2517" s="9">
        <v>35.840000000000003</v>
      </c>
      <c r="L2517" s="9">
        <v>242820.16</v>
      </c>
      <c r="M2517" s="9">
        <v>79636.479999999996</v>
      </c>
      <c r="N2517" s="9">
        <v>163183.67999999999</v>
      </c>
    </row>
    <row r="2518" spans="1:14" x14ac:dyDescent="0.25">
      <c r="A2518" t="s">
        <v>0</v>
      </c>
      <c r="B2518" t="s">
        <v>97</v>
      </c>
      <c r="C2518" t="s">
        <v>29</v>
      </c>
      <c r="D2518" t="s">
        <v>3</v>
      </c>
      <c r="E2518" t="s">
        <v>23</v>
      </c>
      <c r="F2518" s="5">
        <v>43817</v>
      </c>
      <c r="G2518">
        <v>581330239</v>
      </c>
      <c r="H2518" s="5">
        <v>43501</v>
      </c>
      <c r="I2518">
        <v>7391</v>
      </c>
      <c r="J2518" s="9">
        <v>651.21</v>
      </c>
      <c r="K2518" s="9">
        <v>524.96</v>
      </c>
      <c r="L2518" s="9">
        <v>4813093.1100000003</v>
      </c>
      <c r="M2518" s="9">
        <v>3879979.36</v>
      </c>
      <c r="N2518" s="9">
        <v>933113.75</v>
      </c>
    </row>
    <row r="2519" spans="1:14" x14ac:dyDescent="0.25">
      <c r="A2519" t="s">
        <v>20</v>
      </c>
      <c r="B2519" t="s">
        <v>54</v>
      </c>
      <c r="C2519" t="s">
        <v>65</v>
      </c>
      <c r="D2519" t="s">
        <v>3</v>
      </c>
      <c r="E2519" t="s">
        <v>15</v>
      </c>
      <c r="F2519" s="5">
        <v>42189</v>
      </c>
      <c r="G2519">
        <v>223897349</v>
      </c>
      <c r="H2519" s="5">
        <v>42189</v>
      </c>
      <c r="I2519">
        <v>5056</v>
      </c>
      <c r="J2519" s="9">
        <v>668.27</v>
      </c>
      <c r="K2519" s="9">
        <v>502.54</v>
      </c>
      <c r="L2519" s="9">
        <v>3378773.12</v>
      </c>
      <c r="M2519" s="9">
        <v>2540842.2400000002</v>
      </c>
      <c r="N2519" s="9">
        <v>837930.88</v>
      </c>
    </row>
    <row r="2520" spans="1:14" x14ac:dyDescent="0.25">
      <c r="A2520" t="s">
        <v>9</v>
      </c>
      <c r="B2520" t="s">
        <v>165</v>
      </c>
      <c r="C2520" t="s">
        <v>22</v>
      </c>
      <c r="D2520" t="s">
        <v>3</v>
      </c>
      <c r="E2520" t="s">
        <v>23</v>
      </c>
      <c r="F2520" s="5">
        <v>42035</v>
      </c>
      <c r="G2520">
        <v>355534589</v>
      </c>
      <c r="H2520" s="5">
        <v>42041</v>
      </c>
      <c r="I2520">
        <v>9440</v>
      </c>
      <c r="J2520" s="9">
        <v>109.28</v>
      </c>
      <c r="K2520" s="9">
        <v>35.840000000000003</v>
      </c>
      <c r="L2520" s="9">
        <v>1031603.2</v>
      </c>
      <c r="M2520" s="9">
        <v>338329.59999999998</v>
      </c>
      <c r="N2520" s="9">
        <v>693273.59999999998</v>
      </c>
    </row>
    <row r="2521" spans="1:14" x14ac:dyDescent="0.25">
      <c r="A2521" t="s">
        <v>12</v>
      </c>
      <c r="B2521" t="s">
        <v>67</v>
      </c>
      <c r="C2521" t="s">
        <v>65</v>
      </c>
      <c r="D2521" t="s">
        <v>7</v>
      </c>
      <c r="E2521" t="s">
        <v>4</v>
      </c>
      <c r="F2521" s="5">
        <v>44445</v>
      </c>
      <c r="G2521">
        <v>888790786</v>
      </c>
      <c r="H2521" s="5">
        <v>44451</v>
      </c>
      <c r="I2521">
        <v>1799</v>
      </c>
      <c r="J2521" s="9">
        <v>668.27</v>
      </c>
      <c r="K2521" s="9">
        <v>502.54</v>
      </c>
      <c r="L2521" s="9">
        <v>1202217.73</v>
      </c>
      <c r="M2521" s="9">
        <v>904069.46</v>
      </c>
      <c r="N2521" s="9">
        <v>298148.27</v>
      </c>
    </row>
    <row r="2522" spans="1:14" x14ac:dyDescent="0.25">
      <c r="A2522" t="s">
        <v>9</v>
      </c>
      <c r="B2522" t="s">
        <v>68</v>
      </c>
      <c r="C2522" t="s">
        <v>29</v>
      </c>
      <c r="D2522" t="s">
        <v>7</v>
      </c>
      <c r="E2522" t="s">
        <v>15</v>
      </c>
      <c r="F2522" s="5">
        <v>44166</v>
      </c>
      <c r="G2522">
        <v>456527268</v>
      </c>
      <c r="H2522" s="5">
        <v>44167</v>
      </c>
      <c r="I2522">
        <v>5419</v>
      </c>
      <c r="J2522" s="9">
        <v>651.21</v>
      </c>
      <c r="K2522" s="9">
        <v>524.96</v>
      </c>
      <c r="L2522" s="9">
        <v>3528906.99</v>
      </c>
      <c r="M2522" s="9">
        <v>2844758.24</v>
      </c>
      <c r="N2522" s="9">
        <v>684148.75</v>
      </c>
    </row>
    <row r="2523" spans="1:14" x14ac:dyDescent="0.25">
      <c r="A2523" t="s">
        <v>9</v>
      </c>
      <c r="B2523" t="s">
        <v>49</v>
      </c>
      <c r="C2523" t="s">
        <v>2</v>
      </c>
      <c r="D2523" t="s">
        <v>7</v>
      </c>
      <c r="E2523" t="s">
        <v>8</v>
      </c>
      <c r="F2523" s="5">
        <v>42415</v>
      </c>
      <c r="G2523">
        <v>461917865</v>
      </c>
      <c r="H2523" s="5">
        <v>42450</v>
      </c>
      <c r="I2523">
        <v>616</v>
      </c>
      <c r="J2523" s="9">
        <v>255.28</v>
      </c>
      <c r="K2523" s="9">
        <v>159.41999999999999</v>
      </c>
      <c r="L2523" s="9">
        <v>157252.48000000001</v>
      </c>
      <c r="M2523" s="9">
        <v>98202.72</v>
      </c>
      <c r="N2523" s="9">
        <v>59049.760000000002</v>
      </c>
    </row>
    <row r="2524" spans="1:14" x14ac:dyDescent="0.25">
      <c r="A2524" t="s">
        <v>20</v>
      </c>
      <c r="B2524" t="s">
        <v>201</v>
      </c>
      <c r="C2524" t="s">
        <v>31</v>
      </c>
      <c r="D2524" t="s">
        <v>3</v>
      </c>
      <c r="E2524" t="s">
        <v>15</v>
      </c>
      <c r="F2524" s="5">
        <v>43873</v>
      </c>
      <c r="G2524">
        <v>128448903</v>
      </c>
      <c r="H2524" s="5">
        <v>43882</v>
      </c>
      <c r="I2524">
        <v>9740</v>
      </c>
      <c r="J2524" s="9">
        <v>437.2</v>
      </c>
      <c r="K2524" s="9">
        <v>263.33</v>
      </c>
      <c r="L2524" s="9">
        <v>4258328</v>
      </c>
      <c r="M2524" s="9">
        <v>2564834.2000000002</v>
      </c>
      <c r="N2524" s="9">
        <v>1693493.8</v>
      </c>
    </row>
    <row r="2525" spans="1:14" x14ac:dyDescent="0.25">
      <c r="A2525" t="s">
        <v>0</v>
      </c>
      <c r="B2525" t="s">
        <v>206</v>
      </c>
      <c r="C2525" t="s">
        <v>22</v>
      </c>
      <c r="D2525" t="s">
        <v>7</v>
      </c>
      <c r="E2525" t="s">
        <v>4</v>
      </c>
      <c r="F2525" s="5">
        <v>44455</v>
      </c>
      <c r="G2525">
        <v>549919211</v>
      </c>
      <c r="H2525" s="5">
        <v>44472</v>
      </c>
      <c r="I2525">
        <v>2170</v>
      </c>
      <c r="J2525" s="9">
        <v>109.28</v>
      </c>
      <c r="K2525" s="9">
        <v>35.840000000000003</v>
      </c>
      <c r="L2525" s="9">
        <v>237137.6</v>
      </c>
      <c r="M2525" s="9">
        <v>77772.800000000003</v>
      </c>
      <c r="N2525" s="9">
        <v>159364.79999999999</v>
      </c>
    </row>
    <row r="2526" spans="1:14" x14ac:dyDescent="0.25">
      <c r="A2526" t="s">
        <v>12</v>
      </c>
      <c r="B2526" t="s">
        <v>13</v>
      </c>
      <c r="C2526" t="s">
        <v>45</v>
      </c>
      <c r="D2526" t="s">
        <v>3</v>
      </c>
      <c r="E2526" t="s">
        <v>15</v>
      </c>
      <c r="F2526" s="5">
        <v>44430</v>
      </c>
      <c r="G2526">
        <v>640440118</v>
      </c>
      <c r="H2526" s="5">
        <v>44446</v>
      </c>
      <c r="I2526">
        <v>9318</v>
      </c>
      <c r="J2526" s="9">
        <v>9.33</v>
      </c>
      <c r="K2526" s="9">
        <v>6.92</v>
      </c>
      <c r="L2526" s="9">
        <v>86936.94</v>
      </c>
      <c r="M2526" s="9">
        <v>64480.56</v>
      </c>
      <c r="N2526" s="9">
        <v>22456.38</v>
      </c>
    </row>
    <row r="2527" spans="1:14" x14ac:dyDescent="0.25">
      <c r="A2527" t="s">
        <v>9</v>
      </c>
      <c r="B2527" t="s">
        <v>49</v>
      </c>
      <c r="C2527" t="s">
        <v>19</v>
      </c>
      <c r="D2527" t="s">
        <v>7</v>
      </c>
      <c r="E2527" t="s">
        <v>8</v>
      </c>
      <c r="F2527" s="5">
        <v>43645</v>
      </c>
      <c r="G2527">
        <v>284435451</v>
      </c>
      <c r="H2527" s="5">
        <v>43645</v>
      </c>
      <c r="I2527">
        <v>9625</v>
      </c>
      <c r="J2527" s="9">
        <v>81.73</v>
      </c>
      <c r="K2527" s="9">
        <v>56.67</v>
      </c>
      <c r="L2527" s="9">
        <v>786651.25</v>
      </c>
      <c r="M2527" s="9">
        <v>545448.75</v>
      </c>
      <c r="N2527" s="9">
        <v>241202.5</v>
      </c>
    </row>
    <row r="2528" spans="1:14" x14ac:dyDescent="0.25">
      <c r="A2528" t="s">
        <v>9</v>
      </c>
      <c r="B2528" t="s">
        <v>152</v>
      </c>
      <c r="C2528" t="s">
        <v>2</v>
      </c>
      <c r="D2528" t="s">
        <v>3</v>
      </c>
      <c r="E2528" t="s">
        <v>8</v>
      </c>
      <c r="F2528" s="5">
        <v>43957</v>
      </c>
      <c r="G2528">
        <v>786641538</v>
      </c>
      <c r="H2528" s="5">
        <v>43983</v>
      </c>
      <c r="I2528">
        <v>3567</v>
      </c>
      <c r="J2528" s="9">
        <v>255.28</v>
      </c>
      <c r="K2528" s="9">
        <v>159.41999999999999</v>
      </c>
      <c r="L2528" s="9">
        <v>910583.76</v>
      </c>
      <c r="M2528" s="9">
        <v>568651.14</v>
      </c>
      <c r="N2528" s="9">
        <v>341932.62</v>
      </c>
    </row>
    <row r="2529" spans="1:14" x14ac:dyDescent="0.25">
      <c r="A2529" t="s">
        <v>17</v>
      </c>
      <c r="B2529" t="s">
        <v>135</v>
      </c>
      <c r="C2529" t="s">
        <v>14</v>
      </c>
      <c r="D2529" t="s">
        <v>7</v>
      </c>
      <c r="E2529" t="s">
        <v>23</v>
      </c>
      <c r="F2529" s="5">
        <v>42261</v>
      </c>
      <c r="G2529">
        <v>822107207</v>
      </c>
      <c r="H2529" s="5">
        <v>42301</v>
      </c>
      <c r="I2529">
        <v>8647</v>
      </c>
      <c r="J2529" s="9">
        <v>205.7</v>
      </c>
      <c r="K2529" s="9">
        <v>117.11</v>
      </c>
      <c r="L2529" s="9">
        <v>1778687.9</v>
      </c>
      <c r="M2529" s="9">
        <v>1012650.17</v>
      </c>
      <c r="N2529" s="9">
        <v>766037.73</v>
      </c>
    </row>
    <row r="2530" spans="1:14" x14ac:dyDescent="0.25">
      <c r="A2530" t="s">
        <v>17</v>
      </c>
      <c r="B2530" t="s">
        <v>30</v>
      </c>
      <c r="C2530" t="s">
        <v>14</v>
      </c>
      <c r="D2530" t="s">
        <v>7</v>
      </c>
      <c r="E2530" t="s">
        <v>23</v>
      </c>
      <c r="F2530" s="5">
        <v>42730</v>
      </c>
      <c r="G2530">
        <v>486193788</v>
      </c>
      <c r="H2530" s="5">
        <v>42730</v>
      </c>
      <c r="I2530">
        <v>4401</v>
      </c>
      <c r="J2530" s="9">
        <v>205.7</v>
      </c>
      <c r="K2530" s="9">
        <v>117.11</v>
      </c>
      <c r="L2530" s="9">
        <v>905285.7</v>
      </c>
      <c r="M2530" s="9">
        <v>515401.11</v>
      </c>
      <c r="N2530" s="9">
        <v>389884.59</v>
      </c>
    </row>
    <row r="2531" spans="1:14" x14ac:dyDescent="0.25">
      <c r="A2531" t="s">
        <v>9</v>
      </c>
      <c r="B2531" t="s">
        <v>66</v>
      </c>
      <c r="C2531" t="s">
        <v>36</v>
      </c>
      <c r="D2531" t="s">
        <v>3</v>
      </c>
      <c r="E2531" t="s">
        <v>23</v>
      </c>
      <c r="F2531" s="5">
        <v>43272</v>
      </c>
      <c r="G2531">
        <v>844575107</v>
      </c>
      <c r="H2531" s="5">
        <v>43277</v>
      </c>
      <c r="I2531">
        <v>7397</v>
      </c>
      <c r="J2531" s="9">
        <v>421.89</v>
      </c>
      <c r="K2531" s="9">
        <v>364.69</v>
      </c>
      <c r="L2531" s="9">
        <v>3120720.33</v>
      </c>
      <c r="M2531" s="9">
        <v>2697611.93</v>
      </c>
      <c r="N2531" s="9">
        <v>423108.4</v>
      </c>
    </row>
    <row r="2532" spans="1:14" x14ac:dyDescent="0.25">
      <c r="A2532" t="s">
        <v>12</v>
      </c>
      <c r="B2532" t="s">
        <v>67</v>
      </c>
      <c r="C2532" t="s">
        <v>29</v>
      </c>
      <c r="D2532" t="s">
        <v>3</v>
      </c>
      <c r="E2532" t="s">
        <v>4</v>
      </c>
      <c r="F2532" s="5">
        <v>42027</v>
      </c>
      <c r="G2532">
        <v>783237493</v>
      </c>
      <c r="H2532" s="5">
        <v>42042</v>
      </c>
      <c r="I2532">
        <v>6234</v>
      </c>
      <c r="J2532" s="9">
        <v>651.21</v>
      </c>
      <c r="K2532" s="9">
        <v>524.96</v>
      </c>
      <c r="L2532" s="9">
        <v>4059643.14</v>
      </c>
      <c r="M2532" s="9">
        <v>3272600.64</v>
      </c>
      <c r="N2532" s="9">
        <v>787042.5</v>
      </c>
    </row>
    <row r="2533" spans="1:14" x14ac:dyDescent="0.25">
      <c r="A2533" t="s">
        <v>9</v>
      </c>
      <c r="B2533" t="s">
        <v>84</v>
      </c>
      <c r="C2533" t="s">
        <v>2</v>
      </c>
      <c r="D2533" t="s">
        <v>7</v>
      </c>
      <c r="E2533" t="s">
        <v>15</v>
      </c>
      <c r="F2533" s="5">
        <v>42143</v>
      </c>
      <c r="G2533">
        <v>158479773</v>
      </c>
      <c r="H2533" s="5">
        <v>42173</v>
      </c>
      <c r="I2533">
        <v>6542</v>
      </c>
      <c r="J2533" s="9">
        <v>255.28</v>
      </c>
      <c r="K2533" s="9">
        <v>159.41999999999999</v>
      </c>
      <c r="L2533" s="9">
        <v>1670041.76</v>
      </c>
      <c r="M2533" s="9">
        <v>1042925.64</v>
      </c>
      <c r="N2533" s="9">
        <v>627116.12</v>
      </c>
    </row>
    <row r="2534" spans="1:14" x14ac:dyDescent="0.25">
      <c r="A2534" t="s">
        <v>17</v>
      </c>
      <c r="B2534" t="s">
        <v>18</v>
      </c>
      <c r="C2534" t="s">
        <v>31</v>
      </c>
      <c r="D2534" t="s">
        <v>3</v>
      </c>
      <c r="E2534" t="s">
        <v>23</v>
      </c>
      <c r="F2534" s="5">
        <v>43504</v>
      </c>
      <c r="G2534">
        <v>246913278</v>
      </c>
      <c r="H2534" s="5">
        <v>43514</v>
      </c>
      <c r="I2534">
        <v>5981</v>
      </c>
      <c r="J2534" s="9">
        <v>437.2</v>
      </c>
      <c r="K2534" s="9">
        <v>263.33</v>
      </c>
      <c r="L2534" s="9">
        <v>2614893.2000000002</v>
      </c>
      <c r="M2534" s="9">
        <v>1574976.73</v>
      </c>
      <c r="N2534" s="9">
        <v>1039916.47</v>
      </c>
    </row>
    <row r="2535" spans="1:14" x14ac:dyDescent="0.25">
      <c r="A2535" t="s">
        <v>39</v>
      </c>
      <c r="B2535" t="s">
        <v>40</v>
      </c>
      <c r="C2535" t="s">
        <v>31</v>
      </c>
      <c r="D2535" t="s">
        <v>3</v>
      </c>
      <c r="E2535" t="s">
        <v>23</v>
      </c>
      <c r="F2535" s="5">
        <v>44844</v>
      </c>
      <c r="G2535">
        <v>595461833</v>
      </c>
      <c r="H2535" s="5">
        <v>44851</v>
      </c>
      <c r="I2535">
        <v>9244</v>
      </c>
      <c r="J2535" s="9">
        <v>437.2</v>
      </c>
      <c r="K2535" s="9">
        <v>263.33</v>
      </c>
      <c r="L2535" s="9">
        <v>4041476.8</v>
      </c>
      <c r="M2535" s="9">
        <v>2434222.52</v>
      </c>
      <c r="N2535" s="9">
        <v>1607254.28</v>
      </c>
    </row>
    <row r="2536" spans="1:14" x14ac:dyDescent="0.25">
      <c r="A2536" t="s">
        <v>39</v>
      </c>
      <c r="B2536" t="s">
        <v>128</v>
      </c>
      <c r="C2536" t="s">
        <v>65</v>
      </c>
      <c r="D2536" t="s">
        <v>7</v>
      </c>
      <c r="E2536" t="s">
        <v>8</v>
      </c>
      <c r="F2536" s="5">
        <v>44555</v>
      </c>
      <c r="G2536">
        <v>371361768</v>
      </c>
      <c r="H2536" s="5">
        <v>44226</v>
      </c>
      <c r="I2536">
        <v>3054</v>
      </c>
      <c r="J2536" s="9">
        <v>668.27</v>
      </c>
      <c r="K2536" s="9">
        <v>502.54</v>
      </c>
      <c r="L2536" s="9">
        <v>2040896.58</v>
      </c>
      <c r="M2536" s="9">
        <v>1534757.16</v>
      </c>
      <c r="N2536" s="9">
        <v>506139.42</v>
      </c>
    </row>
    <row r="2537" spans="1:14" x14ac:dyDescent="0.25">
      <c r="A2537" t="s">
        <v>9</v>
      </c>
      <c r="B2537" t="s">
        <v>156</v>
      </c>
      <c r="C2537" t="s">
        <v>19</v>
      </c>
      <c r="D2537" t="s">
        <v>7</v>
      </c>
      <c r="E2537" t="s">
        <v>4</v>
      </c>
      <c r="F2537" s="5">
        <v>44572</v>
      </c>
      <c r="G2537">
        <v>612161910</v>
      </c>
      <c r="H2537" s="5">
        <v>44619</v>
      </c>
      <c r="I2537">
        <v>1168</v>
      </c>
      <c r="J2537" s="9">
        <v>81.73</v>
      </c>
      <c r="K2537" s="9">
        <v>56.67</v>
      </c>
      <c r="L2537" s="9">
        <v>95460.64</v>
      </c>
      <c r="M2537" s="9">
        <v>66190.559999999998</v>
      </c>
      <c r="N2537" s="9">
        <v>29270.080000000002</v>
      </c>
    </row>
    <row r="2538" spans="1:14" x14ac:dyDescent="0.25">
      <c r="A2538" t="s">
        <v>9</v>
      </c>
      <c r="B2538" t="s">
        <v>111</v>
      </c>
      <c r="C2538" t="s">
        <v>65</v>
      </c>
      <c r="D2538" t="s">
        <v>3</v>
      </c>
      <c r="E2538" t="s">
        <v>15</v>
      </c>
      <c r="F2538" s="5">
        <v>43260</v>
      </c>
      <c r="G2538">
        <v>175723588</v>
      </c>
      <c r="H2538" s="5">
        <v>43265</v>
      </c>
      <c r="I2538">
        <v>9370</v>
      </c>
      <c r="J2538" s="9">
        <v>668.27</v>
      </c>
      <c r="K2538" s="9">
        <v>502.54</v>
      </c>
      <c r="L2538" s="9">
        <v>6261689.9000000004</v>
      </c>
      <c r="M2538" s="9">
        <v>4708799.8</v>
      </c>
      <c r="N2538" s="9">
        <v>1552890.1</v>
      </c>
    </row>
    <row r="2539" spans="1:14" x14ac:dyDescent="0.25">
      <c r="A2539" t="s">
        <v>9</v>
      </c>
      <c r="B2539" t="s">
        <v>80</v>
      </c>
      <c r="C2539" t="s">
        <v>65</v>
      </c>
      <c r="D2539" t="s">
        <v>3</v>
      </c>
      <c r="E2539" t="s">
        <v>8</v>
      </c>
      <c r="F2539" s="5">
        <v>42678</v>
      </c>
      <c r="G2539">
        <v>690220630</v>
      </c>
      <c r="H2539" s="5">
        <v>42693</v>
      </c>
      <c r="I2539">
        <v>477</v>
      </c>
      <c r="J2539" s="9">
        <v>668.27</v>
      </c>
      <c r="K2539" s="9">
        <v>502.54</v>
      </c>
      <c r="L2539" s="9">
        <v>318764.78999999998</v>
      </c>
      <c r="M2539" s="9">
        <v>239711.58</v>
      </c>
      <c r="N2539" s="9">
        <v>79053.210000000006</v>
      </c>
    </row>
    <row r="2540" spans="1:14" x14ac:dyDescent="0.25">
      <c r="A2540" t="s">
        <v>9</v>
      </c>
      <c r="B2540" t="s">
        <v>164</v>
      </c>
      <c r="C2540" t="s">
        <v>11</v>
      </c>
      <c r="D2540" t="s">
        <v>7</v>
      </c>
      <c r="E2540" t="s">
        <v>4</v>
      </c>
      <c r="F2540" s="5">
        <v>42933</v>
      </c>
      <c r="G2540">
        <v>704139363</v>
      </c>
      <c r="H2540" s="5">
        <v>42978</v>
      </c>
      <c r="I2540">
        <v>9340</v>
      </c>
      <c r="J2540" s="9">
        <v>47.45</v>
      </c>
      <c r="K2540" s="9">
        <v>31.79</v>
      </c>
      <c r="L2540" s="9">
        <v>443183</v>
      </c>
      <c r="M2540" s="9">
        <v>296918.59999999998</v>
      </c>
      <c r="N2540" s="9">
        <v>146264.4</v>
      </c>
    </row>
    <row r="2541" spans="1:14" x14ac:dyDescent="0.25">
      <c r="A2541" t="s">
        <v>9</v>
      </c>
      <c r="B2541" t="s">
        <v>167</v>
      </c>
      <c r="C2541" t="s">
        <v>45</v>
      </c>
      <c r="D2541" t="s">
        <v>3</v>
      </c>
      <c r="E2541" t="s">
        <v>23</v>
      </c>
      <c r="F2541" s="5">
        <v>43133</v>
      </c>
      <c r="G2541">
        <v>636278617</v>
      </c>
      <c r="H2541" s="5">
        <v>43181</v>
      </c>
      <c r="I2541">
        <v>7837</v>
      </c>
      <c r="J2541" s="9">
        <v>9.33</v>
      </c>
      <c r="K2541" s="9">
        <v>6.92</v>
      </c>
      <c r="L2541" s="9">
        <v>73119.210000000006</v>
      </c>
      <c r="M2541" s="9">
        <v>54232.04</v>
      </c>
      <c r="N2541" s="9">
        <v>18887.169999999998</v>
      </c>
    </row>
    <row r="2542" spans="1:14" x14ac:dyDescent="0.25">
      <c r="A2542" t="s">
        <v>9</v>
      </c>
      <c r="B2542" t="s">
        <v>193</v>
      </c>
      <c r="C2542" t="s">
        <v>6</v>
      </c>
      <c r="D2542" t="s">
        <v>3</v>
      </c>
      <c r="E2542" t="s">
        <v>15</v>
      </c>
      <c r="F2542" s="5">
        <v>44083</v>
      </c>
      <c r="G2542">
        <v>525749719</v>
      </c>
      <c r="H2542" s="5">
        <v>44126</v>
      </c>
      <c r="I2542">
        <v>9880</v>
      </c>
      <c r="J2542" s="9">
        <v>152.58000000000001</v>
      </c>
      <c r="K2542" s="9">
        <v>97.44</v>
      </c>
      <c r="L2542" s="9">
        <v>1507490.4</v>
      </c>
      <c r="M2542" s="9">
        <v>962707.2</v>
      </c>
      <c r="N2542" s="9">
        <v>544783.19999999995</v>
      </c>
    </row>
    <row r="2543" spans="1:14" x14ac:dyDescent="0.25">
      <c r="A2543" t="s">
        <v>9</v>
      </c>
      <c r="B2543" t="s">
        <v>203</v>
      </c>
      <c r="C2543" t="s">
        <v>45</v>
      </c>
      <c r="D2543" t="s">
        <v>3</v>
      </c>
      <c r="E2543" t="s">
        <v>23</v>
      </c>
      <c r="F2543" s="5">
        <v>42670</v>
      </c>
      <c r="G2543">
        <v>481976497</v>
      </c>
      <c r="H2543" s="5">
        <v>42707</v>
      </c>
      <c r="I2543">
        <v>6411</v>
      </c>
      <c r="J2543" s="9">
        <v>9.33</v>
      </c>
      <c r="K2543" s="9">
        <v>6.92</v>
      </c>
      <c r="L2543" s="9">
        <v>59814.63</v>
      </c>
      <c r="M2543" s="9">
        <v>44364.12</v>
      </c>
      <c r="N2543" s="9">
        <v>15450.51</v>
      </c>
    </row>
    <row r="2544" spans="1:14" x14ac:dyDescent="0.25">
      <c r="A2544" t="s">
        <v>12</v>
      </c>
      <c r="B2544" t="s">
        <v>169</v>
      </c>
      <c r="C2544" t="s">
        <v>36</v>
      </c>
      <c r="D2544" t="s">
        <v>7</v>
      </c>
      <c r="E2544" t="s">
        <v>8</v>
      </c>
      <c r="F2544" s="5">
        <v>42328</v>
      </c>
      <c r="G2544">
        <v>234695279</v>
      </c>
      <c r="H2544" s="5">
        <v>42378</v>
      </c>
      <c r="I2544">
        <v>403</v>
      </c>
      <c r="J2544" s="9">
        <v>421.89</v>
      </c>
      <c r="K2544" s="9">
        <v>364.69</v>
      </c>
      <c r="L2544" s="9">
        <v>170021.67</v>
      </c>
      <c r="M2544" s="9">
        <v>146970.07</v>
      </c>
      <c r="N2544" s="9">
        <v>23051.599999999999</v>
      </c>
    </row>
    <row r="2545" spans="1:14" x14ac:dyDescent="0.25">
      <c r="A2545" t="s">
        <v>9</v>
      </c>
      <c r="B2545" t="s">
        <v>199</v>
      </c>
      <c r="C2545" t="s">
        <v>14</v>
      </c>
      <c r="D2545" t="s">
        <v>3</v>
      </c>
      <c r="E2545" t="s">
        <v>4</v>
      </c>
      <c r="F2545" s="5">
        <v>44453</v>
      </c>
      <c r="G2545">
        <v>483954894</v>
      </c>
      <c r="H2545" s="5">
        <v>44493</v>
      </c>
      <c r="I2545">
        <v>1863</v>
      </c>
      <c r="J2545" s="9">
        <v>205.7</v>
      </c>
      <c r="K2545" s="9">
        <v>117.11</v>
      </c>
      <c r="L2545" s="9">
        <v>383219.1</v>
      </c>
      <c r="M2545" s="9">
        <v>218175.93</v>
      </c>
      <c r="N2545" s="9">
        <v>165043.17000000001</v>
      </c>
    </row>
    <row r="2546" spans="1:14" x14ac:dyDescent="0.25">
      <c r="A2546" t="s">
        <v>17</v>
      </c>
      <c r="B2546" t="s">
        <v>35</v>
      </c>
      <c r="C2546" t="s">
        <v>11</v>
      </c>
      <c r="D2546" t="s">
        <v>3</v>
      </c>
      <c r="E2546" t="s">
        <v>23</v>
      </c>
      <c r="F2546" s="5">
        <v>43368</v>
      </c>
      <c r="G2546">
        <v>650116670</v>
      </c>
      <c r="H2546" s="5">
        <v>43398</v>
      </c>
      <c r="I2546">
        <v>2824</v>
      </c>
      <c r="J2546" s="9">
        <v>47.45</v>
      </c>
      <c r="K2546" s="9">
        <v>31.79</v>
      </c>
      <c r="L2546" s="9">
        <v>133998.79999999999</v>
      </c>
      <c r="M2546" s="9">
        <v>89774.96</v>
      </c>
      <c r="N2546" s="9">
        <v>44223.839999999997</v>
      </c>
    </row>
    <row r="2547" spans="1:14" x14ac:dyDescent="0.25">
      <c r="A2547" t="s">
        <v>12</v>
      </c>
      <c r="B2547" t="s">
        <v>107</v>
      </c>
      <c r="C2547" t="s">
        <v>14</v>
      </c>
      <c r="D2547" t="s">
        <v>7</v>
      </c>
      <c r="E2547" t="s">
        <v>4</v>
      </c>
      <c r="F2547" s="5">
        <v>42944</v>
      </c>
      <c r="G2547">
        <v>223854434</v>
      </c>
      <c r="H2547" s="5">
        <v>42972</v>
      </c>
      <c r="I2547">
        <v>2356</v>
      </c>
      <c r="J2547" s="9">
        <v>205.7</v>
      </c>
      <c r="K2547" s="9">
        <v>117.11</v>
      </c>
      <c r="L2547" s="9">
        <v>484629.2</v>
      </c>
      <c r="M2547" s="9">
        <v>275911.15999999997</v>
      </c>
      <c r="N2547" s="9">
        <v>208718.04</v>
      </c>
    </row>
    <row r="2548" spans="1:14" x14ac:dyDescent="0.25">
      <c r="A2548" t="s">
        <v>12</v>
      </c>
      <c r="B2548" t="s">
        <v>190</v>
      </c>
      <c r="C2548" t="s">
        <v>19</v>
      </c>
      <c r="D2548" t="s">
        <v>7</v>
      </c>
      <c r="E2548" t="s">
        <v>4</v>
      </c>
      <c r="F2548" s="5">
        <v>43785</v>
      </c>
      <c r="G2548">
        <v>116154515</v>
      </c>
      <c r="H2548" s="5">
        <v>43793</v>
      </c>
      <c r="I2548">
        <v>1557</v>
      </c>
      <c r="J2548" s="9">
        <v>81.73</v>
      </c>
      <c r="K2548" s="9">
        <v>56.67</v>
      </c>
      <c r="L2548" s="9">
        <v>127253.61</v>
      </c>
      <c r="M2548" s="9">
        <v>88235.19</v>
      </c>
      <c r="N2548" s="9">
        <v>39018.42</v>
      </c>
    </row>
    <row r="2549" spans="1:14" x14ac:dyDescent="0.25">
      <c r="A2549" t="s">
        <v>0</v>
      </c>
      <c r="B2549" t="s">
        <v>206</v>
      </c>
      <c r="C2549" t="s">
        <v>57</v>
      </c>
      <c r="D2549" t="s">
        <v>3</v>
      </c>
      <c r="E2549" t="s">
        <v>15</v>
      </c>
      <c r="F2549" s="5">
        <v>42846</v>
      </c>
      <c r="G2549">
        <v>408315742</v>
      </c>
      <c r="H2549" s="5">
        <v>42878</v>
      </c>
      <c r="I2549">
        <v>8556</v>
      </c>
      <c r="J2549" s="9">
        <v>154.06</v>
      </c>
      <c r="K2549" s="9">
        <v>90.93</v>
      </c>
      <c r="L2549" s="9">
        <v>1318137.3600000001</v>
      </c>
      <c r="M2549" s="9">
        <v>777997.08</v>
      </c>
      <c r="N2549" s="9">
        <v>540140.28</v>
      </c>
    </row>
    <row r="2550" spans="1:14" x14ac:dyDescent="0.25">
      <c r="A2550" t="s">
        <v>0</v>
      </c>
      <c r="B2550" t="s">
        <v>1</v>
      </c>
      <c r="C2550" t="s">
        <v>2</v>
      </c>
      <c r="D2550" t="s">
        <v>3</v>
      </c>
      <c r="E2550" t="s">
        <v>4</v>
      </c>
      <c r="F2550" s="5">
        <v>43933</v>
      </c>
      <c r="G2550">
        <v>801949441</v>
      </c>
      <c r="H2550" s="5">
        <v>43958</v>
      </c>
      <c r="I2550">
        <v>3516</v>
      </c>
      <c r="J2550" s="9">
        <v>255.28</v>
      </c>
      <c r="K2550" s="9">
        <v>159.41999999999999</v>
      </c>
      <c r="L2550" s="9">
        <v>897564.48</v>
      </c>
      <c r="M2550" s="9">
        <v>560520.72</v>
      </c>
      <c r="N2550" s="9">
        <v>337043.76</v>
      </c>
    </row>
    <row r="2551" spans="1:14" x14ac:dyDescent="0.25">
      <c r="A2551" t="s">
        <v>9</v>
      </c>
      <c r="B2551" t="s">
        <v>69</v>
      </c>
      <c r="C2551" t="s">
        <v>36</v>
      </c>
      <c r="D2551" t="s">
        <v>3</v>
      </c>
      <c r="E2551" t="s">
        <v>23</v>
      </c>
      <c r="F2551" s="5">
        <v>44856</v>
      </c>
      <c r="G2551">
        <v>168979442</v>
      </c>
      <c r="H2551" s="5">
        <v>44905</v>
      </c>
      <c r="I2551">
        <v>3627</v>
      </c>
      <c r="J2551" s="9">
        <v>421.89</v>
      </c>
      <c r="K2551" s="9">
        <v>364.69</v>
      </c>
      <c r="L2551" s="9">
        <v>1530195.03</v>
      </c>
      <c r="M2551" s="9">
        <v>1322730.6299999999</v>
      </c>
      <c r="N2551" s="9">
        <v>207464.4</v>
      </c>
    </row>
    <row r="2552" spans="1:14" x14ac:dyDescent="0.25">
      <c r="A2552" t="s">
        <v>9</v>
      </c>
      <c r="B2552" t="s">
        <v>100</v>
      </c>
      <c r="C2552" t="s">
        <v>57</v>
      </c>
      <c r="D2552" t="s">
        <v>7</v>
      </c>
      <c r="E2552" t="s">
        <v>23</v>
      </c>
      <c r="F2552" s="5">
        <v>44855</v>
      </c>
      <c r="G2552">
        <v>601642072</v>
      </c>
      <c r="H2552" s="5">
        <v>44884</v>
      </c>
      <c r="I2552">
        <v>8114</v>
      </c>
      <c r="J2552" s="9">
        <v>154.06</v>
      </c>
      <c r="K2552" s="9">
        <v>90.93</v>
      </c>
      <c r="L2552" s="9">
        <v>1250042.8400000001</v>
      </c>
      <c r="M2552" s="9">
        <v>737806.02</v>
      </c>
      <c r="N2552" s="9">
        <v>512236.82</v>
      </c>
    </row>
    <row r="2553" spans="1:14" x14ac:dyDescent="0.25">
      <c r="A2553" t="s">
        <v>9</v>
      </c>
      <c r="B2553" t="s">
        <v>174</v>
      </c>
      <c r="C2553" t="s">
        <v>45</v>
      </c>
      <c r="D2553" t="s">
        <v>7</v>
      </c>
      <c r="E2553" t="s">
        <v>4</v>
      </c>
      <c r="F2553" s="5">
        <v>42018</v>
      </c>
      <c r="G2553">
        <v>662486159</v>
      </c>
      <c r="H2553" s="5">
        <v>42050</v>
      </c>
      <c r="I2553">
        <v>3231</v>
      </c>
      <c r="J2553" s="9">
        <v>9.33</v>
      </c>
      <c r="K2553" s="9">
        <v>6.92</v>
      </c>
      <c r="L2553" s="9">
        <v>30145.23</v>
      </c>
      <c r="M2553" s="9">
        <v>22358.52</v>
      </c>
      <c r="N2553" s="9">
        <v>7786.71</v>
      </c>
    </row>
    <row r="2554" spans="1:14" x14ac:dyDescent="0.25">
      <c r="A2554" t="s">
        <v>9</v>
      </c>
      <c r="B2554" t="s">
        <v>186</v>
      </c>
      <c r="C2554" t="s">
        <v>36</v>
      </c>
      <c r="D2554" t="s">
        <v>3</v>
      </c>
      <c r="E2554" t="s">
        <v>23</v>
      </c>
      <c r="F2554" s="5">
        <v>43903</v>
      </c>
      <c r="G2554">
        <v>334373033</v>
      </c>
      <c r="H2554" s="5">
        <v>43939</v>
      </c>
      <c r="I2554">
        <v>7266</v>
      </c>
      <c r="J2554" s="9">
        <v>421.89</v>
      </c>
      <c r="K2554" s="9">
        <v>364.69</v>
      </c>
      <c r="L2554" s="9">
        <v>3065452.74</v>
      </c>
      <c r="M2554" s="9">
        <v>2649837.54</v>
      </c>
      <c r="N2554" s="9">
        <v>415615.2</v>
      </c>
    </row>
    <row r="2555" spans="1:14" x14ac:dyDescent="0.25">
      <c r="A2555" t="s">
        <v>9</v>
      </c>
      <c r="B2555" t="s">
        <v>145</v>
      </c>
      <c r="C2555" t="s">
        <v>65</v>
      </c>
      <c r="D2555" t="s">
        <v>3</v>
      </c>
      <c r="E2555" t="s">
        <v>15</v>
      </c>
      <c r="F2555" s="5">
        <v>44915</v>
      </c>
      <c r="G2555">
        <v>570476520</v>
      </c>
      <c r="H2555" s="5">
        <v>44919</v>
      </c>
      <c r="I2555">
        <v>5534</v>
      </c>
      <c r="J2555" s="9">
        <v>668.27</v>
      </c>
      <c r="K2555" s="9">
        <v>502.54</v>
      </c>
      <c r="L2555" s="9">
        <v>3698206.18</v>
      </c>
      <c r="M2555" s="9">
        <v>2781056.36</v>
      </c>
      <c r="N2555" s="9">
        <v>917149.82</v>
      </c>
    </row>
    <row r="2556" spans="1:14" x14ac:dyDescent="0.25">
      <c r="A2556" t="s">
        <v>9</v>
      </c>
      <c r="B2556" t="s">
        <v>66</v>
      </c>
      <c r="C2556" t="s">
        <v>14</v>
      </c>
      <c r="D2556" t="s">
        <v>3</v>
      </c>
      <c r="E2556" t="s">
        <v>23</v>
      </c>
      <c r="F2556" s="5">
        <v>43659</v>
      </c>
      <c r="G2556">
        <v>144282948</v>
      </c>
      <c r="H2556" s="5">
        <v>43678</v>
      </c>
      <c r="I2556">
        <v>5386</v>
      </c>
      <c r="J2556" s="9">
        <v>205.7</v>
      </c>
      <c r="K2556" s="9">
        <v>117.11</v>
      </c>
      <c r="L2556" s="9">
        <v>1107900.2</v>
      </c>
      <c r="M2556" s="9">
        <v>630754.46</v>
      </c>
      <c r="N2556" s="9">
        <v>477145.74</v>
      </c>
    </row>
    <row r="2557" spans="1:14" x14ac:dyDescent="0.25">
      <c r="A2557" t="s">
        <v>17</v>
      </c>
      <c r="B2557" t="s">
        <v>163</v>
      </c>
      <c r="C2557" t="s">
        <v>2</v>
      </c>
      <c r="D2557" t="s">
        <v>7</v>
      </c>
      <c r="E2557" t="s">
        <v>8</v>
      </c>
      <c r="F2557" s="5">
        <v>44477</v>
      </c>
      <c r="G2557">
        <v>599591147</v>
      </c>
      <c r="H2557" s="5">
        <v>44525</v>
      </c>
      <c r="I2557">
        <v>1200</v>
      </c>
      <c r="J2557" s="9">
        <v>255.28</v>
      </c>
      <c r="K2557" s="9">
        <v>159.41999999999999</v>
      </c>
      <c r="L2557" s="9">
        <v>306336</v>
      </c>
      <c r="M2557" s="9">
        <v>191304</v>
      </c>
      <c r="N2557" s="9">
        <v>115032</v>
      </c>
    </row>
    <row r="2558" spans="1:14" x14ac:dyDescent="0.25">
      <c r="A2558" t="s">
        <v>17</v>
      </c>
      <c r="B2558" t="s">
        <v>47</v>
      </c>
      <c r="C2558" t="s">
        <v>36</v>
      </c>
      <c r="D2558" t="s">
        <v>7</v>
      </c>
      <c r="E2558" t="s">
        <v>15</v>
      </c>
      <c r="F2558" s="5">
        <v>43747</v>
      </c>
      <c r="G2558">
        <v>400512444</v>
      </c>
      <c r="H2558" s="5">
        <v>43767</v>
      </c>
      <c r="I2558">
        <v>9387</v>
      </c>
      <c r="J2558" s="9">
        <v>421.89</v>
      </c>
      <c r="K2558" s="9">
        <v>364.69</v>
      </c>
      <c r="L2558" s="9">
        <v>3960281.43</v>
      </c>
      <c r="M2558" s="9">
        <v>3423345.03</v>
      </c>
      <c r="N2558" s="9">
        <v>536936.4</v>
      </c>
    </row>
    <row r="2559" spans="1:14" x14ac:dyDescent="0.25">
      <c r="A2559" t="s">
        <v>9</v>
      </c>
      <c r="B2559" t="s">
        <v>64</v>
      </c>
      <c r="C2559" t="s">
        <v>6</v>
      </c>
      <c r="D2559" t="s">
        <v>3</v>
      </c>
      <c r="E2559" t="s">
        <v>23</v>
      </c>
      <c r="F2559" s="5">
        <v>42860</v>
      </c>
      <c r="G2559">
        <v>781470668</v>
      </c>
      <c r="H2559" s="5">
        <v>42865</v>
      </c>
      <c r="I2559">
        <v>3391</v>
      </c>
      <c r="J2559" s="9">
        <v>152.58000000000001</v>
      </c>
      <c r="K2559" s="9">
        <v>97.44</v>
      </c>
      <c r="L2559" s="9">
        <v>517398.78</v>
      </c>
      <c r="M2559" s="9">
        <v>330419.03999999998</v>
      </c>
      <c r="N2559" s="9">
        <v>186979.74</v>
      </c>
    </row>
    <row r="2560" spans="1:14" x14ac:dyDescent="0.25">
      <c r="A2560" t="s">
        <v>9</v>
      </c>
      <c r="B2560" t="s">
        <v>84</v>
      </c>
      <c r="C2560" t="s">
        <v>11</v>
      </c>
      <c r="D2560" t="s">
        <v>3</v>
      </c>
      <c r="E2560" t="s">
        <v>4</v>
      </c>
      <c r="F2560" s="5">
        <v>43748</v>
      </c>
      <c r="G2560">
        <v>797202146</v>
      </c>
      <c r="H2560" s="5">
        <v>43786</v>
      </c>
      <c r="I2560">
        <v>8685</v>
      </c>
      <c r="J2560" s="9">
        <v>47.45</v>
      </c>
      <c r="K2560" s="9">
        <v>31.79</v>
      </c>
      <c r="L2560" s="9">
        <v>412103.25</v>
      </c>
      <c r="M2560" s="9">
        <v>276096.15000000002</v>
      </c>
      <c r="N2560" s="9">
        <v>136007.1</v>
      </c>
    </row>
    <row r="2561" spans="1:14" x14ac:dyDescent="0.25">
      <c r="A2561" t="s">
        <v>12</v>
      </c>
      <c r="B2561" t="s">
        <v>190</v>
      </c>
      <c r="C2561" t="s">
        <v>6</v>
      </c>
      <c r="D2561" t="s">
        <v>3</v>
      </c>
      <c r="E2561" t="s">
        <v>4</v>
      </c>
      <c r="F2561" s="5">
        <v>43230</v>
      </c>
      <c r="G2561">
        <v>472755706</v>
      </c>
      <c r="H2561" s="5">
        <v>43266</v>
      </c>
      <c r="I2561">
        <v>7774</v>
      </c>
      <c r="J2561" s="9">
        <v>152.58000000000001</v>
      </c>
      <c r="K2561" s="9">
        <v>97.44</v>
      </c>
      <c r="L2561" s="9">
        <v>1186156.92</v>
      </c>
      <c r="M2561" s="9">
        <v>757498.56</v>
      </c>
      <c r="N2561" s="9">
        <v>428658.36</v>
      </c>
    </row>
    <row r="2562" spans="1:14" x14ac:dyDescent="0.25">
      <c r="A2562" t="s">
        <v>9</v>
      </c>
      <c r="B2562" t="s">
        <v>134</v>
      </c>
      <c r="C2562" t="s">
        <v>45</v>
      </c>
      <c r="D2562" t="s">
        <v>7</v>
      </c>
      <c r="E2562" t="s">
        <v>8</v>
      </c>
      <c r="F2562" s="5">
        <v>42477</v>
      </c>
      <c r="G2562">
        <v>353492677</v>
      </c>
      <c r="H2562" s="5">
        <v>42513</v>
      </c>
      <c r="I2562">
        <v>5193</v>
      </c>
      <c r="J2562" s="9">
        <v>9.33</v>
      </c>
      <c r="K2562" s="9">
        <v>6.92</v>
      </c>
      <c r="L2562" s="9">
        <v>48450.69</v>
      </c>
      <c r="M2562" s="9">
        <v>35935.56</v>
      </c>
      <c r="N2562" s="9">
        <v>12515.13</v>
      </c>
    </row>
    <row r="2563" spans="1:14" x14ac:dyDescent="0.25">
      <c r="A2563" t="s">
        <v>9</v>
      </c>
      <c r="B2563" t="s">
        <v>105</v>
      </c>
      <c r="C2563" t="s">
        <v>31</v>
      </c>
      <c r="D2563" t="s">
        <v>7</v>
      </c>
      <c r="E2563" t="s">
        <v>4</v>
      </c>
      <c r="F2563" s="5">
        <v>43128</v>
      </c>
      <c r="G2563">
        <v>155086886</v>
      </c>
      <c r="H2563" s="5">
        <v>43136</v>
      </c>
      <c r="I2563">
        <v>2511</v>
      </c>
      <c r="J2563" s="9">
        <v>437.2</v>
      </c>
      <c r="K2563" s="9">
        <v>263.33</v>
      </c>
      <c r="L2563" s="9">
        <v>1097809.2</v>
      </c>
      <c r="M2563" s="9">
        <v>661221.63</v>
      </c>
      <c r="N2563" s="9">
        <v>436587.57</v>
      </c>
    </row>
    <row r="2564" spans="1:14" x14ac:dyDescent="0.25">
      <c r="A2564" t="s">
        <v>9</v>
      </c>
      <c r="B2564" t="s">
        <v>84</v>
      </c>
      <c r="C2564" t="s">
        <v>31</v>
      </c>
      <c r="D2564" t="s">
        <v>3</v>
      </c>
      <c r="E2564" t="s">
        <v>15</v>
      </c>
      <c r="F2564" s="5">
        <v>44863</v>
      </c>
      <c r="G2564">
        <v>113524663</v>
      </c>
      <c r="H2564" s="5">
        <v>44904</v>
      </c>
      <c r="I2564">
        <v>3325</v>
      </c>
      <c r="J2564" s="9">
        <v>437.2</v>
      </c>
      <c r="K2564" s="9">
        <v>263.33</v>
      </c>
      <c r="L2564" s="9">
        <v>1453690</v>
      </c>
      <c r="M2564" s="9">
        <v>875572.25</v>
      </c>
      <c r="N2564" s="9">
        <v>578117.75</v>
      </c>
    </row>
    <row r="2565" spans="1:14" x14ac:dyDescent="0.25">
      <c r="A2565" t="s">
        <v>9</v>
      </c>
      <c r="B2565" t="s">
        <v>83</v>
      </c>
      <c r="C2565" t="s">
        <v>11</v>
      </c>
      <c r="D2565" t="s">
        <v>3</v>
      </c>
      <c r="E2565" t="s">
        <v>8</v>
      </c>
      <c r="F2565" s="5">
        <v>43291</v>
      </c>
      <c r="G2565">
        <v>535104835</v>
      </c>
      <c r="H2565" s="5">
        <v>43296</v>
      </c>
      <c r="I2565">
        <v>8267</v>
      </c>
      <c r="J2565" s="9">
        <v>47.45</v>
      </c>
      <c r="K2565" s="9">
        <v>31.79</v>
      </c>
      <c r="L2565" s="9">
        <v>392269.15</v>
      </c>
      <c r="M2565" s="9">
        <v>262807.93</v>
      </c>
      <c r="N2565" s="9">
        <v>129461.22</v>
      </c>
    </row>
    <row r="2566" spans="1:14" x14ac:dyDescent="0.25">
      <c r="A2566" t="s">
        <v>0</v>
      </c>
      <c r="B2566" t="s">
        <v>74</v>
      </c>
      <c r="C2566" t="s">
        <v>2</v>
      </c>
      <c r="D2566" t="s">
        <v>3</v>
      </c>
      <c r="E2566" t="s">
        <v>8</v>
      </c>
      <c r="F2566" s="5">
        <v>44373</v>
      </c>
      <c r="G2566">
        <v>446438729</v>
      </c>
      <c r="H2566" s="5">
        <v>44414</v>
      </c>
      <c r="I2566">
        <v>9996</v>
      </c>
      <c r="J2566" s="9">
        <v>255.28</v>
      </c>
      <c r="K2566" s="9">
        <v>159.41999999999999</v>
      </c>
      <c r="L2566" s="9">
        <v>2551778.88</v>
      </c>
      <c r="M2566" s="9">
        <v>1593562.32</v>
      </c>
      <c r="N2566" s="9">
        <v>958216.56</v>
      </c>
    </row>
    <row r="2567" spans="1:14" x14ac:dyDescent="0.25">
      <c r="A2567" t="s">
        <v>9</v>
      </c>
      <c r="B2567" t="s">
        <v>156</v>
      </c>
      <c r="C2567" t="s">
        <v>11</v>
      </c>
      <c r="D2567" t="s">
        <v>3</v>
      </c>
      <c r="E2567" t="s">
        <v>15</v>
      </c>
      <c r="F2567" s="5">
        <v>42225</v>
      </c>
      <c r="G2567">
        <v>744450175</v>
      </c>
      <c r="H2567" s="5">
        <v>42246</v>
      </c>
      <c r="I2567">
        <v>8205</v>
      </c>
      <c r="J2567" s="9">
        <v>47.45</v>
      </c>
      <c r="K2567" s="9">
        <v>31.79</v>
      </c>
      <c r="L2567" s="9">
        <v>389327.25</v>
      </c>
      <c r="M2567" s="9">
        <v>260836.95</v>
      </c>
      <c r="N2567" s="9">
        <v>128490.3</v>
      </c>
    </row>
    <row r="2568" spans="1:14" x14ac:dyDescent="0.25">
      <c r="A2568" t="s">
        <v>9</v>
      </c>
      <c r="B2568" t="s">
        <v>112</v>
      </c>
      <c r="C2568" t="s">
        <v>11</v>
      </c>
      <c r="D2568" t="s">
        <v>7</v>
      </c>
      <c r="E2568" t="s">
        <v>23</v>
      </c>
      <c r="F2568" s="5">
        <v>44397</v>
      </c>
      <c r="G2568">
        <v>146375501</v>
      </c>
      <c r="H2568" s="5">
        <v>44434</v>
      </c>
      <c r="I2568">
        <v>4618</v>
      </c>
      <c r="J2568" s="9">
        <v>47.45</v>
      </c>
      <c r="K2568" s="9">
        <v>31.79</v>
      </c>
      <c r="L2568" s="9">
        <v>219124.1</v>
      </c>
      <c r="M2568" s="9">
        <v>146806.22</v>
      </c>
      <c r="N2568" s="9">
        <v>72317.88</v>
      </c>
    </row>
    <row r="2569" spans="1:14" x14ac:dyDescent="0.25">
      <c r="A2569" t="s">
        <v>0</v>
      </c>
      <c r="B2569" t="s">
        <v>33</v>
      </c>
      <c r="C2569" t="s">
        <v>19</v>
      </c>
      <c r="D2569" t="s">
        <v>7</v>
      </c>
      <c r="E2569" t="s">
        <v>8</v>
      </c>
      <c r="F2569" s="5">
        <v>44398</v>
      </c>
      <c r="G2569">
        <v>139763534</v>
      </c>
      <c r="H2569" s="5">
        <v>44411</v>
      </c>
      <c r="I2569">
        <v>7990</v>
      </c>
      <c r="J2569" s="9">
        <v>81.73</v>
      </c>
      <c r="K2569" s="9">
        <v>56.67</v>
      </c>
      <c r="L2569" s="9">
        <v>653022.69999999995</v>
      </c>
      <c r="M2569" s="9">
        <v>452793.3</v>
      </c>
      <c r="N2569" s="9">
        <v>200229.4</v>
      </c>
    </row>
    <row r="2570" spans="1:14" x14ac:dyDescent="0.25">
      <c r="A2570" t="s">
        <v>9</v>
      </c>
      <c r="B2570" t="s">
        <v>177</v>
      </c>
      <c r="C2570" t="s">
        <v>11</v>
      </c>
      <c r="D2570" t="s">
        <v>7</v>
      </c>
      <c r="E2570" t="s">
        <v>15</v>
      </c>
      <c r="F2570" s="5">
        <v>43747</v>
      </c>
      <c r="G2570">
        <v>932475602</v>
      </c>
      <c r="H2570" s="5">
        <v>43790</v>
      </c>
      <c r="I2570">
        <v>9107</v>
      </c>
      <c r="J2570" s="9">
        <v>47.45</v>
      </c>
      <c r="K2570" s="9">
        <v>31.79</v>
      </c>
      <c r="L2570" s="9">
        <v>432127.15</v>
      </c>
      <c r="M2570" s="9">
        <v>289511.53000000003</v>
      </c>
      <c r="N2570" s="9">
        <v>142615.62</v>
      </c>
    </row>
    <row r="2571" spans="1:14" x14ac:dyDescent="0.25">
      <c r="A2571" t="s">
        <v>9</v>
      </c>
      <c r="B2571" t="s">
        <v>202</v>
      </c>
      <c r="C2571" t="s">
        <v>45</v>
      </c>
      <c r="D2571" t="s">
        <v>3</v>
      </c>
      <c r="E2571" t="s">
        <v>15</v>
      </c>
      <c r="F2571" s="5">
        <v>43699</v>
      </c>
      <c r="G2571">
        <v>102685534</v>
      </c>
      <c r="H2571" s="5">
        <v>43700</v>
      </c>
      <c r="I2571">
        <v>5786</v>
      </c>
      <c r="J2571" s="9">
        <v>9.33</v>
      </c>
      <c r="K2571" s="9">
        <v>6.92</v>
      </c>
      <c r="L2571" s="9">
        <v>53983.38</v>
      </c>
      <c r="M2571" s="9">
        <v>40039.120000000003</v>
      </c>
      <c r="N2571" s="9">
        <v>13944.26</v>
      </c>
    </row>
    <row r="2572" spans="1:14" x14ac:dyDescent="0.25">
      <c r="A2572" t="s">
        <v>9</v>
      </c>
      <c r="B2572" t="s">
        <v>152</v>
      </c>
      <c r="C2572" t="s">
        <v>36</v>
      </c>
      <c r="D2572" t="s">
        <v>7</v>
      </c>
      <c r="E2572" t="s">
        <v>23</v>
      </c>
      <c r="F2572" s="5">
        <v>42088</v>
      </c>
      <c r="G2572">
        <v>248879659</v>
      </c>
      <c r="H2572" s="5">
        <v>42122</v>
      </c>
      <c r="I2572">
        <v>7877</v>
      </c>
      <c r="J2572" s="9">
        <v>421.89</v>
      </c>
      <c r="K2572" s="9">
        <v>364.69</v>
      </c>
      <c r="L2572" s="9">
        <v>3323227.53</v>
      </c>
      <c r="M2572" s="9">
        <v>2872663.13</v>
      </c>
      <c r="N2572" s="9">
        <v>450564.4</v>
      </c>
    </row>
    <row r="2573" spans="1:14" x14ac:dyDescent="0.25">
      <c r="A2573" t="s">
        <v>17</v>
      </c>
      <c r="B2573" t="s">
        <v>30</v>
      </c>
      <c r="C2573" t="s">
        <v>11</v>
      </c>
      <c r="D2573" t="s">
        <v>7</v>
      </c>
      <c r="E2573" t="s">
        <v>23</v>
      </c>
      <c r="F2573" s="5">
        <v>43945</v>
      </c>
      <c r="G2573">
        <v>439856803</v>
      </c>
      <c r="H2573" s="5">
        <v>43963</v>
      </c>
      <c r="I2573">
        <v>2257</v>
      </c>
      <c r="J2573" s="9">
        <v>47.45</v>
      </c>
      <c r="K2573" s="9">
        <v>31.79</v>
      </c>
      <c r="L2573" s="9">
        <v>107094.65</v>
      </c>
      <c r="M2573" s="9">
        <v>71750.03</v>
      </c>
      <c r="N2573" s="9">
        <v>35344.620000000003</v>
      </c>
    </row>
    <row r="2574" spans="1:14" x14ac:dyDescent="0.25">
      <c r="A2574" t="s">
        <v>9</v>
      </c>
      <c r="B2574" t="s">
        <v>125</v>
      </c>
      <c r="C2574" t="s">
        <v>45</v>
      </c>
      <c r="D2574" t="s">
        <v>3</v>
      </c>
      <c r="E2574" t="s">
        <v>23</v>
      </c>
      <c r="F2574" s="5">
        <v>43422</v>
      </c>
      <c r="G2574">
        <v>264728295</v>
      </c>
      <c r="H2574" s="5">
        <v>42011</v>
      </c>
      <c r="I2574">
        <v>7840</v>
      </c>
      <c r="J2574" s="9">
        <v>9.33</v>
      </c>
      <c r="K2574" s="9">
        <v>6.92</v>
      </c>
      <c r="L2574" s="9">
        <v>73147.199999999997</v>
      </c>
      <c r="M2574" s="9">
        <v>54252.800000000003</v>
      </c>
      <c r="N2574" s="9">
        <v>18894.400000000001</v>
      </c>
    </row>
    <row r="2575" spans="1:14" x14ac:dyDescent="0.25">
      <c r="A2575" t="s">
        <v>9</v>
      </c>
      <c r="B2575" t="s">
        <v>84</v>
      </c>
      <c r="C2575" t="s">
        <v>29</v>
      </c>
      <c r="D2575" t="s">
        <v>7</v>
      </c>
      <c r="E2575" t="s">
        <v>15</v>
      </c>
      <c r="F2575" s="5">
        <v>42024</v>
      </c>
      <c r="G2575">
        <v>282917964</v>
      </c>
      <c r="H2575" s="5">
        <v>42031</v>
      </c>
      <c r="I2575">
        <v>567</v>
      </c>
      <c r="J2575" s="9">
        <v>651.21</v>
      </c>
      <c r="K2575" s="9">
        <v>524.96</v>
      </c>
      <c r="L2575" s="9">
        <v>369236.07</v>
      </c>
      <c r="M2575" s="9">
        <v>297652.32</v>
      </c>
      <c r="N2575" s="9">
        <v>71583.75</v>
      </c>
    </row>
    <row r="2576" spans="1:14" x14ac:dyDescent="0.25">
      <c r="A2576" t="s">
        <v>9</v>
      </c>
      <c r="B2576" t="s">
        <v>186</v>
      </c>
      <c r="C2576" t="s">
        <v>31</v>
      </c>
      <c r="D2576" t="s">
        <v>7</v>
      </c>
      <c r="E2576" t="s">
        <v>4</v>
      </c>
      <c r="F2576" s="5">
        <v>43680</v>
      </c>
      <c r="G2576">
        <v>674162137</v>
      </c>
      <c r="H2576" s="5">
        <v>43720</v>
      </c>
      <c r="I2576">
        <v>8413</v>
      </c>
      <c r="J2576" s="9">
        <v>437.2</v>
      </c>
      <c r="K2576" s="9">
        <v>263.33</v>
      </c>
      <c r="L2576" s="9">
        <v>3678163.6</v>
      </c>
      <c r="M2576" s="9">
        <v>2215395.29</v>
      </c>
      <c r="N2576" s="9">
        <v>1462768.31</v>
      </c>
    </row>
    <row r="2577" spans="1:14" x14ac:dyDescent="0.25">
      <c r="A2577" t="s">
        <v>9</v>
      </c>
      <c r="B2577" t="s">
        <v>99</v>
      </c>
      <c r="C2577" t="s">
        <v>45</v>
      </c>
      <c r="D2577" t="s">
        <v>3</v>
      </c>
      <c r="E2577" t="s">
        <v>23</v>
      </c>
      <c r="F2577" s="5">
        <v>42404</v>
      </c>
      <c r="G2577">
        <v>788509643</v>
      </c>
      <c r="H2577" s="5">
        <v>42432</v>
      </c>
      <c r="I2577">
        <v>6381</v>
      </c>
      <c r="J2577" s="9">
        <v>9.33</v>
      </c>
      <c r="K2577" s="9">
        <v>6.92</v>
      </c>
      <c r="L2577" s="9">
        <v>59534.73</v>
      </c>
      <c r="M2577" s="9">
        <v>44156.52</v>
      </c>
      <c r="N2577" s="9">
        <v>15378.21</v>
      </c>
    </row>
    <row r="2578" spans="1:14" x14ac:dyDescent="0.25">
      <c r="A2578" t="s">
        <v>9</v>
      </c>
      <c r="B2578" t="s">
        <v>83</v>
      </c>
      <c r="C2578" t="s">
        <v>31</v>
      </c>
      <c r="D2578" t="s">
        <v>3</v>
      </c>
      <c r="E2578" t="s">
        <v>15</v>
      </c>
      <c r="F2578" s="5">
        <v>43136</v>
      </c>
      <c r="G2578">
        <v>496321809</v>
      </c>
      <c r="H2578" s="5">
        <v>43154</v>
      </c>
      <c r="I2578">
        <v>1507</v>
      </c>
      <c r="J2578" s="9">
        <v>437.2</v>
      </c>
      <c r="K2578" s="9">
        <v>263.33</v>
      </c>
      <c r="L2578" s="9">
        <v>658860.4</v>
      </c>
      <c r="M2578" s="9">
        <v>396838.31</v>
      </c>
      <c r="N2578" s="9">
        <v>262022.09</v>
      </c>
    </row>
    <row r="2579" spans="1:14" x14ac:dyDescent="0.25">
      <c r="A2579" t="s">
        <v>9</v>
      </c>
      <c r="B2579" t="s">
        <v>126</v>
      </c>
      <c r="C2579" t="s">
        <v>65</v>
      </c>
      <c r="D2579" t="s">
        <v>3</v>
      </c>
      <c r="E2579" t="s">
        <v>4</v>
      </c>
      <c r="F2579" s="5">
        <v>44400</v>
      </c>
      <c r="G2579">
        <v>638272464</v>
      </c>
      <c r="H2579" s="5">
        <v>44448</v>
      </c>
      <c r="I2579">
        <v>7861</v>
      </c>
      <c r="J2579" s="9">
        <v>668.27</v>
      </c>
      <c r="K2579" s="9">
        <v>502.54</v>
      </c>
      <c r="L2579" s="9">
        <v>5253270.47</v>
      </c>
      <c r="M2579" s="9">
        <v>3950466.94</v>
      </c>
      <c r="N2579" s="9">
        <v>1302803.53</v>
      </c>
    </row>
    <row r="2580" spans="1:14" x14ac:dyDescent="0.25">
      <c r="A2580" t="s">
        <v>9</v>
      </c>
      <c r="B2580" t="s">
        <v>182</v>
      </c>
      <c r="C2580" t="s">
        <v>2</v>
      </c>
      <c r="D2580" t="s">
        <v>7</v>
      </c>
      <c r="E2580" t="s">
        <v>8</v>
      </c>
      <c r="F2580" s="5">
        <v>43643</v>
      </c>
      <c r="G2580">
        <v>775347936</v>
      </c>
      <c r="H2580" s="5">
        <v>43654</v>
      </c>
      <c r="I2580">
        <v>1539</v>
      </c>
      <c r="J2580" s="9">
        <v>255.28</v>
      </c>
      <c r="K2580" s="9">
        <v>159.41999999999999</v>
      </c>
      <c r="L2580" s="9">
        <v>392875.92</v>
      </c>
      <c r="M2580" s="9">
        <v>245347.38</v>
      </c>
      <c r="N2580" s="9">
        <v>147528.54</v>
      </c>
    </row>
    <row r="2581" spans="1:14" x14ac:dyDescent="0.25">
      <c r="A2581" t="s">
        <v>20</v>
      </c>
      <c r="B2581" t="s">
        <v>198</v>
      </c>
      <c r="C2581" t="s">
        <v>65</v>
      </c>
      <c r="D2581" t="s">
        <v>7</v>
      </c>
      <c r="E2581" t="s">
        <v>23</v>
      </c>
      <c r="F2581" s="5">
        <v>43323</v>
      </c>
      <c r="G2581">
        <v>538847053</v>
      </c>
      <c r="H2581" s="5">
        <v>43372</v>
      </c>
      <c r="I2581">
        <v>5672</v>
      </c>
      <c r="J2581" s="9">
        <v>668.27</v>
      </c>
      <c r="K2581" s="9">
        <v>502.54</v>
      </c>
      <c r="L2581" s="9">
        <v>3790427.44</v>
      </c>
      <c r="M2581" s="9">
        <v>2850406.88</v>
      </c>
      <c r="N2581" s="9">
        <v>940020.56</v>
      </c>
    </row>
    <row r="2582" spans="1:14" x14ac:dyDescent="0.25">
      <c r="A2582" t="s">
        <v>9</v>
      </c>
      <c r="B2582" t="s">
        <v>38</v>
      </c>
      <c r="C2582" t="s">
        <v>2</v>
      </c>
      <c r="D2582" t="s">
        <v>7</v>
      </c>
      <c r="E2582" t="s">
        <v>8</v>
      </c>
      <c r="F2582" s="5">
        <v>44822</v>
      </c>
      <c r="G2582">
        <v>980381143</v>
      </c>
      <c r="H2582" s="5">
        <v>44830</v>
      </c>
      <c r="I2582">
        <v>5421</v>
      </c>
      <c r="J2582" s="9">
        <v>255.28</v>
      </c>
      <c r="K2582" s="9">
        <v>159.41999999999999</v>
      </c>
      <c r="L2582" s="9">
        <v>1383872.88</v>
      </c>
      <c r="M2582" s="9">
        <v>864215.82</v>
      </c>
      <c r="N2582" s="9">
        <v>519657.06</v>
      </c>
    </row>
    <row r="2583" spans="1:14" x14ac:dyDescent="0.25">
      <c r="A2583" t="s">
        <v>9</v>
      </c>
      <c r="B2583" t="s">
        <v>193</v>
      </c>
      <c r="C2583" t="s">
        <v>31</v>
      </c>
      <c r="D2583" t="s">
        <v>7</v>
      </c>
      <c r="E2583" t="s">
        <v>4</v>
      </c>
      <c r="F2583" s="5">
        <v>44567</v>
      </c>
      <c r="G2583">
        <v>521874034</v>
      </c>
      <c r="H2583" s="5">
        <v>44595</v>
      </c>
      <c r="I2583">
        <v>2979</v>
      </c>
      <c r="J2583" s="9">
        <v>437.2</v>
      </c>
      <c r="K2583" s="9">
        <v>263.33</v>
      </c>
      <c r="L2583" s="9">
        <v>1302418.8</v>
      </c>
      <c r="M2583" s="9">
        <v>784460.07</v>
      </c>
      <c r="N2583" s="9">
        <v>517958.73</v>
      </c>
    </row>
    <row r="2584" spans="1:14" x14ac:dyDescent="0.25">
      <c r="A2584" t="s">
        <v>9</v>
      </c>
      <c r="B2584" t="s">
        <v>186</v>
      </c>
      <c r="C2584" t="s">
        <v>57</v>
      </c>
      <c r="D2584" t="s">
        <v>7</v>
      </c>
      <c r="E2584" t="s">
        <v>8</v>
      </c>
      <c r="F2584" s="5">
        <v>43179</v>
      </c>
      <c r="G2584">
        <v>805562055</v>
      </c>
      <c r="H2584" s="5">
        <v>43187</v>
      </c>
      <c r="I2584">
        <v>2568</v>
      </c>
      <c r="J2584" s="9">
        <v>154.06</v>
      </c>
      <c r="K2584" s="9">
        <v>90.93</v>
      </c>
      <c r="L2584" s="9">
        <v>395626.08</v>
      </c>
      <c r="M2584" s="9">
        <v>233508.24</v>
      </c>
      <c r="N2584" s="9">
        <v>162117.84</v>
      </c>
    </row>
    <row r="2585" spans="1:14" x14ac:dyDescent="0.25">
      <c r="A2585" t="s">
        <v>20</v>
      </c>
      <c r="B2585" t="s">
        <v>181</v>
      </c>
      <c r="C2585" t="s">
        <v>19</v>
      </c>
      <c r="D2585" t="s">
        <v>3</v>
      </c>
      <c r="E2585" t="s">
        <v>4</v>
      </c>
      <c r="F2585" s="5">
        <v>43365</v>
      </c>
      <c r="G2585">
        <v>843994033</v>
      </c>
      <c r="H2585" s="5">
        <v>43406</v>
      </c>
      <c r="I2585">
        <v>5445</v>
      </c>
      <c r="J2585" s="9">
        <v>81.73</v>
      </c>
      <c r="K2585" s="9">
        <v>56.67</v>
      </c>
      <c r="L2585" s="9">
        <v>445019.85</v>
      </c>
      <c r="M2585" s="9">
        <v>308568.15000000002</v>
      </c>
      <c r="N2585" s="9">
        <v>136451.70000000001</v>
      </c>
    </row>
    <row r="2586" spans="1:14" x14ac:dyDescent="0.25">
      <c r="A2586" t="s">
        <v>20</v>
      </c>
      <c r="B2586" t="s">
        <v>120</v>
      </c>
      <c r="C2586" t="s">
        <v>6</v>
      </c>
      <c r="D2586" t="s">
        <v>3</v>
      </c>
      <c r="E2586" t="s">
        <v>8</v>
      </c>
      <c r="F2586" s="5">
        <v>44413</v>
      </c>
      <c r="G2586">
        <v>170031297</v>
      </c>
      <c r="H2586" s="5">
        <v>44439</v>
      </c>
      <c r="I2586">
        <v>4894</v>
      </c>
      <c r="J2586" s="9">
        <v>152.58000000000001</v>
      </c>
      <c r="K2586" s="9">
        <v>97.44</v>
      </c>
      <c r="L2586" s="9">
        <v>746726.52</v>
      </c>
      <c r="M2586" s="9">
        <v>476871.36</v>
      </c>
      <c r="N2586" s="9">
        <v>269855.15999999997</v>
      </c>
    </row>
    <row r="2587" spans="1:14" x14ac:dyDescent="0.25">
      <c r="A2587" t="s">
        <v>9</v>
      </c>
      <c r="B2587" t="s">
        <v>178</v>
      </c>
      <c r="C2587" t="s">
        <v>31</v>
      </c>
      <c r="D2587" t="s">
        <v>3</v>
      </c>
      <c r="E2587" t="s">
        <v>4</v>
      </c>
      <c r="F2587" s="5">
        <v>42841</v>
      </c>
      <c r="G2587">
        <v>186847674</v>
      </c>
      <c r="H2587" s="5">
        <v>42848</v>
      </c>
      <c r="I2587">
        <v>1234</v>
      </c>
      <c r="J2587" s="9">
        <v>437.2</v>
      </c>
      <c r="K2587" s="9">
        <v>263.33</v>
      </c>
      <c r="L2587" s="9">
        <v>539504.80000000005</v>
      </c>
      <c r="M2587" s="9">
        <v>324949.21999999997</v>
      </c>
      <c r="N2587" s="9">
        <v>214555.58</v>
      </c>
    </row>
    <row r="2588" spans="1:14" x14ac:dyDescent="0.25">
      <c r="A2588" t="s">
        <v>9</v>
      </c>
      <c r="B2588" t="s">
        <v>192</v>
      </c>
      <c r="C2588" t="s">
        <v>45</v>
      </c>
      <c r="D2588" t="s">
        <v>7</v>
      </c>
      <c r="E2588" t="s">
        <v>23</v>
      </c>
      <c r="F2588" s="5">
        <v>42028</v>
      </c>
      <c r="G2588">
        <v>117929494</v>
      </c>
      <c r="H2588" s="5">
        <v>42065</v>
      </c>
      <c r="I2588">
        <v>6813</v>
      </c>
      <c r="J2588" s="9">
        <v>9.33</v>
      </c>
      <c r="K2588" s="9">
        <v>6.92</v>
      </c>
      <c r="L2588" s="9">
        <v>63565.29</v>
      </c>
      <c r="M2588" s="9">
        <v>47145.96</v>
      </c>
      <c r="N2588" s="9">
        <v>16419.330000000002</v>
      </c>
    </row>
    <row r="2589" spans="1:14" x14ac:dyDescent="0.25">
      <c r="A2589" t="s">
        <v>17</v>
      </c>
      <c r="B2589" t="s">
        <v>75</v>
      </c>
      <c r="C2589" t="s">
        <v>2</v>
      </c>
      <c r="D2589" t="s">
        <v>7</v>
      </c>
      <c r="E2589" t="s">
        <v>4</v>
      </c>
      <c r="F2589" s="5">
        <v>42271</v>
      </c>
      <c r="G2589">
        <v>157075583</v>
      </c>
      <c r="H2589" s="5">
        <v>42280</v>
      </c>
      <c r="I2589">
        <v>1011</v>
      </c>
      <c r="J2589" s="9">
        <v>255.28</v>
      </c>
      <c r="K2589" s="9">
        <v>159.41999999999999</v>
      </c>
      <c r="L2589" s="9">
        <v>258088.08</v>
      </c>
      <c r="M2589" s="9">
        <v>161173.62</v>
      </c>
      <c r="N2589" s="9">
        <v>96914.46</v>
      </c>
    </row>
    <row r="2590" spans="1:14" x14ac:dyDescent="0.25">
      <c r="A2590" t="s">
        <v>17</v>
      </c>
      <c r="B2590" t="s">
        <v>86</v>
      </c>
      <c r="C2590" t="s">
        <v>2</v>
      </c>
      <c r="D2590" t="s">
        <v>3</v>
      </c>
      <c r="E2590" t="s">
        <v>8</v>
      </c>
      <c r="F2590" s="5">
        <v>42378</v>
      </c>
      <c r="G2590">
        <v>118397271</v>
      </c>
      <c r="H2590" s="5">
        <v>42408</v>
      </c>
      <c r="I2590">
        <v>5238</v>
      </c>
      <c r="J2590" s="9">
        <v>255.28</v>
      </c>
      <c r="K2590" s="9">
        <v>159.41999999999999</v>
      </c>
      <c r="L2590" s="9">
        <v>1337156.6399999999</v>
      </c>
      <c r="M2590" s="9">
        <v>835041.96</v>
      </c>
      <c r="N2590" s="9">
        <v>502114.68</v>
      </c>
    </row>
    <row r="2591" spans="1:14" x14ac:dyDescent="0.25">
      <c r="A2591" t="s">
        <v>9</v>
      </c>
      <c r="B2591" t="s">
        <v>80</v>
      </c>
      <c r="C2591" t="s">
        <v>11</v>
      </c>
      <c r="D2591" t="s">
        <v>7</v>
      </c>
      <c r="E2591" t="s">
        <v>4</v>
      </c>
      <c r="F2591" s="5">
        <v>42927</v>
      </c>
      <c r="G2591">
        <v>786318385</v>
      </c>
      <c r="H2591" s="5">
        <v>42970</v>
      </c>
      <c r="I2591">
        <v>7939</v>
      </c>
      <c r="J2591" s="9">
        <v>47.45</v>
      </c>
      <c r="K2591" s="9">
        <v>31.79</v>
      </c>
      <c r="L2591" s="9">
        <v>376705.55</v>
      </c>
      <c r="M2591" s="9">
        <v>252380.81</v>
      </c>
      <c r="N2591" s="9">
        <v>124324.74</v>
      </c>
    </row>
    <row r="2592" spans="1:14" x14ac:dyDescent="0.25">
      <c r="A2592" t="s">
        <v>12</v>
      </c>
      <c r="B2592" t="s">
        <v>195</v>
      </c>
      <c r="C2592" t="s">
        <v>31</v>
      </c>
      <c r="D2592" t="s">
        <v>7</v>
      </c>
      <c r="E2592" t="s">
        <v>8</v>
      </c>
      <c r="F2592" s="5">
        <v>42123</v>
      </c>
      <c r="G2592">
        <v>765575253</v>
      </c>
      <c r="H2592" s="5">
        <v>42128</v>
      </c>
      <c r="I2592">
        <v>9585</v>
      </c>
      <c r="J2592" s="9">
        <v>437.2</v>
      </c>
      <c r="K2592" s="9">
        <v>263.33</v>
      </c>
      <c r="L2592" s="9">
        <v>4190562</v>
      </c>
      <c r="M2592" s="9">
        <v>2524018.0499999998</v>
      </c>
      <c r="N2592" s="9">
        <v>1666543.95</v>
      </c>
    </row>
    <row r="2593" spans="1:14" x14ac:dyDescent="0.25">
      <c r="A2593" t="s">
        <v>17</v>
      </c>
      <c r="B2593" t="s">
        <v>131</v>
      </c>
      <c r="C2593" t="s">
        <v>57</v>
      </c>
      <c r="D2593" t="s">
        <v>7</v>
      </c>
      <c r="E2593" t="s">
        <v>15</v>
      </c>
      <c r="F2593" s="5">
        <v>42703</v>
      </c>
      <c r="G2593">
        <v>531216704</v>
      </c>
      <c r="H2593" s="5">
        <v>42717</v>
      </c>
      <c r="I2593">
        <v>7682</v>
      </c>
      <c r="J2593" s="9">
        <v>154.06</v>
      </c>
      <c r="K2593" s="9">
        <v>90.93</v>
      </c>
      <c r="L2593" s="9">
        <v>1183488.92</v>
      </c>
      <c r="M2593" s="9">
        <v>698524.26</v>
      </c>
      <c r="N2593" s="9">
        <v>484964.66</v>
      </c>
    </row>
    <row r="2594" spans="1:14" x14ac:dyDescent="0.25">
      <c r="A2594" t="s">
        <v>9</v>
      </c>
      <c r="B2594" t="s">
        <v>37</v>
      </c>
      <c r="C2594" t="s">
        <v>65</v>
      </c>
      <c r="D2594" t="s">
        <v>3</v>
      </c>
      <c r="E2594" t="s">
        <v>8</v>
      </c>
      <c r="F2594" s="5">
        <v>42267</v>
      </c>
      <c r="G2594">
        <v>178604066</v>
      </c>
      <c r="H2594" s="5">
        <v>42295</v>
      </c>
      <c r="I2594">
        <v>1767</v>
      </c>
      <c r="J2594" s="9">
        <v>668.27</v>
      </c>
      <c r="K2594" s="9">
        <v>502.54</v>
      </c>
      <c r="L2594" s="9">
        <v>1180833.0900000001</v>
      </c>
      <c r="M2594" s="9">
        <v>887988.18</v>
      </c>
      <c r="N2594" s="9">
        <v>292844.90999999997</v>
      </c>
    </row>
    <row r="2595" spans="1:14" x14ac:dyDescent="0.25">
      <c r="A2595" t="s">
        <v>9</v>
      </c>
      <c r="B2595" t="s">
        <v>103</v>
      </c>
      <c r="C2595" t="s">
        <v>19</v>
      </c>
      <c r="D2595" t="s">
        <v>7</v>
      </c>
      <c r="E2595" t="s">
        <v>4</v>
      </c>
      <c r="F2595" s="5">
        <v>44567</v>
      </c>
      <c r="G2595">
        <v>773411166</v>
      </c>
      <c r="H2595" s="5">
        <v>44611</v>
      </c>
      <c r="I2595">
        <v>8406</v>
      </c>
      <c r="J2595" s="9">
        <v>81.73</v>
      </c>
      <c r="K2595" s="9">
        <v>56.67</v>
      </c>
      <c r="L2595" s="9">
        <v>687022.38</v>
      </c>
      <c r="M2595" s="9">
        <v>476368.02</v>
      </c>
      <c r="N2595" s="9">
        <v>210654.36</v>
      </c>
    </row>
    <row r="2596" spans="1:14" x14ac:dyDescent="0.25">
      <c r="A2596" t="s">
        <v>0</v>
      </c>
      <c r="B2596" t="s">
        <v>197</v>
      </c>
      <c r="C2596" t="s">
        <v>31</v>
      </c>
      <c r="D2596" t="s">
        <v>3</v>
      </c>
      <c r="E2596" t="s">
        <v>23</v>
      </c>
      <c r="F2596" s="5">
        <v>43203</v>
      </c>
      <c r="G2596">
        <v>301624333</v>
      </c>
      <c r="H2596" s="5">
        <v>43225</v>
      </c>
      <c r="I2596">
        <v>6198</v>
      </c>
      <c r="J2596" s="9">
        <v>437.2</v>
      </c>
      <c r="K2596" s="9">
        <v>263.33</v>
      </c>
      <c r="L2596" s="9">
        <v>2709765.6</v>
      </c>
      <c r="M2596" s="9">
        <v>1632119.34</v>
      </c>
      <c r="N2596" s="9">
        <v>1077646.26</v>
      </c>
    </row>
    <row r="2597" spans="1:14" x14ac:dyDescent="0.25">
      <c r="A2597" t="s">
        <v>17</v>
      </c>
      <c r="B2597" t="s">
        <v>53</v>
      </c>
      <c r="C2597" t="s">
        <v>65</v>
      </c>
      <c r="D2597" t="s">
        <v>3</v>
      </c>
      <c r="E2597" t="s">
        <v>8</v>
      </c>
      <c r="F2597" s="5">
        <v>42942</v>
      </c>
      <c r="G2597">
        <v>419542396</v>
      </c>
      <c r="H2597" s="5">
        <v>42955</v>
      </c>
      <c r="I2597">
        <v>773</v>
      </c>
      <c r="J2597" s="9">
        <v>668.27</v>
      </c>
      <c r="K2597" s="9">
        <v>502.54</v>
      </c>
      <c r="L2597" s="9">
        <v>516572.71</v>
      </c>
      <c r="M2597" s="9">
        <v>388463.42</v>
      </c>
      <c r="N2597" s="9">
        <v>128109.29</v>
      </c>
    </row>
    <row r="2598" spans="1:14" x14ac:dyDescent="0.25">
      <c r="A2598" t="s">
        <v>9</v>
      </c>
      <c r="B2598" t="s">
        <v>156</v>
      </c>
      <c r="C2598" t="s">
        <v>14</v>
      </c>
      <c r="D2598" t="s">
        <v>7</v>
      </c>
      <c r="E2598" t="s">
        <v>8</v>
      </c>
      <c r="F2598" s="5">
        <v>42936</v>
      </c>
      <c r="G2598">
        <v>603776681</v>
      </c>
      <c r="H2598" s="5">
        <v>42964</v>
      </c>
      <c r="I2598">
        <v>9792</v>
      </c>
      <c r="J2598" s="9">
        <v>205.7</v>
      </c>
      <c r="K2598" s="9">
        <v>117.11</v>
      </c>
      <c r="L2598" s="9">
        <v>2014214.4</v>
      </c>
      <c r="M2598" s="9">
        <v>1146741.1200000001</v>
      </c>
      <c r="N2598" s="9">
        <v>867473.28</v>
      </c>
    </row>
    <row r="2599" spans="1:14" x14ac:dyDescent="0.25">
      <c r="A2599" t="s">
        <v>17</v>
      </c>
      <c r="B2599" t="s">
        <v>86</v>
      </c>
      <c r="C2599" t="s">
        <v>29</v>
      </c>
      <c r="D2599" t="s">
        <v>3</v>
      </c>
      <c r="E2599" t="s">
        <v>15</v>
      </c>
      <c r="F2599" s="5">
        <v>42648</v>
      </c>
      <c r="G2599">
        <v>401251018</v>
      </c>
      <c r="H2599" s="5">
        <v>42665</v>
      </c>
      <c r="I2599">
        <v>7948</v>
      </c>
      <c r="J2599" s="9">
        <v>651.21</v>
      </c>
      <c r="K2599" s="9">
        <v>524.96</v>
      </c>
      <c r="L2599" s="9">
        <v>5175817.08</v>
      </c>
      <c r="M2599" s="9">
        <v>4172382.08</v>
      </c>
      <c r="N2599" s="9">
        <v>1003435</v>
      </c>
    </row>
    <row r="2600" spans="1:14" x14ac:dyDescent="0.25">
      <c r="A2600" t="s">
        <v>9</v>
      </c>
      <c r="B2600" t="s">
        <v>151</v>
      </c>
      <c r="C2600" t="s">
        <v>36</v>
      </c>
      <c r="D2600" t="s">
        <v>3</v>
      </c>
      <c r="E2600" t="s">
        <v>8</v>
      </c>
      <c r="F2600" s="5">
        <v>44281</v>
      </c>
      <c r="G2600">
        <v>779201734</v>
      </c>
      <c r="H2600" s="5">
        <v>44326</v>
      </c>
      <c r="I2600">
        <v>1963</v>
      </c>
      <c r="J2600" s="9">
        <v>421.89</v>
      </c>
      <c r="K2600" s="9">
        <v>364.69</v>
      </c>
      <c r="L2600" s="9">
        <v>828170.07</v>
      </c>
      <c r="M2600" s="9">
        <v>715886.47</v>
      </c>
      <c r="N2600" s="9">
        <v>112283.6</v>
      </c>
    </row>
    <row r="2601" spans="1:14" x14ac:dyDescent="0.25">
      <c r="A2601" t="s">
        <v>9</v>
      </c>
      <c r="B2601" t="s">
        <v>187</v>
      </c>
      <c r="C2601" t="s">
        <v>45</v>
      </c>
      <c r="D2601" t="s">
        <v>7</v>
      </c>
      <c r="E2601" t="s">
        <v>4</v>
      </c>
      <c r="F2601" s="5">
        <v>42728</v>
      </c>
      <c r="G2601">
        <v>975177657</v>
      </c>
      <c r="H2601" s="5">
        <v>42740</v>
      </c>
      <c r="I2601">
        <v>5594</v>
      </c>
      <c r="J2601" s="9">
        <v>9.33</v>
      </c>
      <c r="K2601" s="9">
        <v>6.92</v>
      </c>
      <c r="L2601" s="9">
        <v>52192.02</v>
      </c>
      <c r="M2601" s="9">
        <v>38710.480000000003</v>
      </c>
      <c r="N2601" s="9">
        <v>13481.54</v>
      </c>
    </row>
    <row r="2602" spans="1:14" x14ac:dyDescent="0.25">
      <c r="A2602" t="s">
        <v>9</v>
      </c>
      <c r="B2602" t="s">
        <v>123</v>
      </c>
      <c r="C2602" t="s">
        <v>29</v>
      </c>
      <c r="D2602" t="s">
        <v>3</v>
      </c>
      <c r="E2602" t="s">
        <v>23</v>
      </c>
      <c r="F2602" s="5">
        <v>43548</v>
      </c>
      <c r="G2602">
        <v>747040116</v>
      </c>
      <c r="H2602" s="5">
        <v>43585</v>
      </c>
      <c r="I2602">
        <v>4626</v>
      </c>
      <c r="J2602" s="9">
        <v>651.21</v>
      </c>
      <c r="K2602" s="9">
        <v>524.96</v>
      </c>
      <c r="L2602" s="9">
        <v>3012497.46</v>
      </c>
      <c r="M2602" s="9">
        <v>2428464.96</v>
      </c>
      <c r="N2602" s="9">
        <v>584032.5</v>
      </c>
    </row>
    <row r="2603" spans="1:14" x14ac:dyDescent="0.25">
      <c r="A2603" t="s">
        <v>0</v>
      </c>
      <c r="B2603" t="s">
        <v>34</v>
      </c>
      <c r="C2603" t="s">
        <v>19</v>
      </c>
      <c r="D2603" t="s">
        <v>3</v>
      </c>
      <c r="E2603" t="s">
        <v>23</v>
      </c>
      <c r="F2603" s="5">
        <v>43225</v>
      </c>
      <c r="G2603">
        <v>822962939</v>
      </c>
      <c r="H2603" s="5">
        <v>43245</v>
      </c>
      <c r="I2603">
        <v>1877</v>
      </c>
      <c r="J2603" s="9">
        <v>81.73</v>
      </c>
      <c r="K2603" s="9">
        <v>56.67</v>
      </c>
      <c r="L2603" s="9">
        <v>153407.21</v>
      </c>
      <c r="M2603" s="9">
        <v>106369.59</v>
      </c>
      <c r="N2603" s="9">
        <v>47037.62</v>
      </c>
    </row>
    <row r="2604" spans="1:14" x14ac:dyDescent="0.25">
      <c r="A2604" t="s">
        <v>9</v>
      </c>
      <c r="B2604" t="s">
        <v>175</v>
      </c>
      <c r="C2604" t="s">
        <v>29</v>
      </c>
      <c r="D2604" t="s">
        <v>3</v>
      </c>
      <c r="E2604" t="s">
        <v>4</v>
      </c>
      <c r="F2604" s="5">
        <v>43478</v>
      </c>
      <c r="G2604">
        <v>651432454</v>
      </c>
      <c r="H2604" s="5">
        <v>43508</v>
      </c>
      <c r="I2604">
        <v>2194</v>
      </c>
      <c r="J2604" s="9">
        <v>651.21</v>
      </c>
      <c r="K2604" s="9">
        <v>524.96</v>
      </c>
      <c r="L2604" s="9">
        <v>1428754.74</v>
      </c>
      <c r="M2604" s="9">
        <v>1151762.24</v>
      </c>
      <c r="N2604" s="9">
        <v>276992.5</v>
      </c>
    </row>
    <row r="2605" spans="1:14" x14ac:dyDescent="0.25">
      <c r="A2605" t="s">
        <v>9</v>
      </c>
      <c r="B2605" t="s">
        <v>38</v>
      </c>
      <c r="C2605" t="s">
        <v>57</v>
      </c>
      <c r="D2605" t="s">
        <v>7</v>
      </c>
      <c r="E2605" t="s">
        <v>8</v>
      </c>
      <c r="F2605" s="5">
        <v>43262</v>
      </c>
      <c r="G2605">
        <v>651247489</v>
      </c>
      <c r="H2605" s="5">
        <v>43283</v>
      </c>
      <c r="I2605">
        <v>7459</v>
      </c>
      <c r="J2605" s="9">
        <v>154.06</v>
      </c>
      <c r="K2605" s="9">
        <v>90.93</v>
      </c>
      <c r="L2605" s="9">
        <v>1149133.54</v>
      </c>
      <c r="M2605" s="9">
        <v>678246.87</v>
      </c>
      <c r="N2605" s="9">
        <v>470886.67</v>
      </c>
    </row>
    <row r="2606" spans="1:14" x14ac:dyDescent="0.25">
      <c r="A2606" t="s">
        <v>17</v>
      </c>
      <c r="B2606" t="s">
        <v>119</v>
      </c>
      <c r="C2606" t="s">
        <v>11</v>
      </c>
      <c r="D2606" t="s">
        <v>3</v>
      </c>
      <c r="E2606" t="s">
        <v>23</v>
      </c>
      <c r="F2606" s="5">
        <v>42805</v>
      </c>
      <c r="G2606">
        <v>861519372</v>
      </c>
      <c r="H2606" s="5">
        <v>42818</v>
      </c>
      <c r="I2606">
        <v>1582</v>
      </c>
      <c r="J2606" s="9">
        <v>47.45</v>
      </c>
      <c r="K2606" s="9">
        <v>31.79</v>
      </c>
      <c r="L2606" s="9">
        <v>75065.899999999994</v>
      </c>
      <c r="M2606" s="9">
        <v>50291.78</v>
      </c>
      <c r="N2606" s="9">
        <v>24774.12</v>
      </c>
    </row>
    <row r="2607" spans="1:14" x14ac:dyDescent="0.25">
      <c r="A2607" t="s">
        <v>9</v>
      </c>
      <c r="B2607" t="s">
        <v>83</v>
      </c>
      <c r="C2607" t="s">
        <v>29</v>
      </c>
      <c r="D2607" t="s">
        <v>7</v>
      </c>
      <c r="E2607" t="s">
        <v>15</v>
      </c>
      <c r="F2607" s="5">
        <v>42804</v>
      </c>
      <c r="G2607">
        <v>491671931</v>
      </c>
      <c r="H2607" s="5">
        <v>42815</v>
      </c>
      <c r="I2607">
        <v>5505</v>
      </c>
      <c r="J2607" s="9">
        <v>651.21</v>
      </c>
      <c r="K2607" s="9">
        <v>524.96</v>
      </c>
      <c r="L2607" s="9">
        <v>3584911.05</v>
      </c>
      <c r="M2607" s="9">
        <v>2889904.8</v>
      </c>
      <c r="N2607" s="9">
        <v>695006.25</v>
      </c>
    </row>
    <row r="2608" spans="1:14" x14ac:dyDescent="0.25">
      <c r="A2608" t="s">
        <v>17</v>
      </c>
      <c r="B2608" t="s">
        <v>82</v>
      </c>
      <c r="C2608" t="s">
        <v>2</v>
      </c>
      <c r="D2608" t="s">
        <v>3</v>
      </c>
      <c r="E2608" t="s">
        <v>23</v>
      </c>
      <c r="F2608" s="5">
        <v>44346</v>
      </c>
      <c r="G2608">
        <v>171441495</v>
      </c>
      <c r="H2608" s="5">
        <v>44383</v>
      </c>
      <c r="I2608">
        <v>2203</v>
      </c>
      <c r="J2608" s="9">
        <v>255.28</v>
      </c>
      <c r="K2608" s="9">
        <v>159.41999999999999</v>
      </c>
      <c r="L2608" s="9">
        <v>562381.84</v>
      </c>
      <c r="M2608" s="9">
        <v>351202.26</v>
      </c>
      <c r="N2608" s="9">
        <v>211179.58</v>
      </c>
    </row>
    <row r="2609" spans="1:14" x14ac:dyDescent="0.25">
      <c r="A2609" t="s">
        <v>12</v>
      </c>
      <c r="B2609" t="s">
        <v>16</v>
      </c>
      <c r="C2609" t="s">
        <v>31</v>
      </c>
      <c r="D2609" t="s">
        <v>3</v>
      </c>
      <c r="E2609" t="s">
        <v>15</v>
      </c>
      <c r="F2609" s="5">
        <v>42668</v>
      </c>
      <c r="G2609">
        <v>600876891</v>
      </c>
      <c r="H2609" s="5">
        <v>42715</v>
      </c>
      <c r="I2609">
        <v>1680</v>
      </c>
      <c r="J2609" s="9">
        <v>437.2</v>
      </c>
      <c r="K2609" s="9">
        <v>263.33</v>
      </c>
      <c r="L2609" s="9">
        <v>734496</v>
      </c>
      <c r="M2609" s="9">
        <v>442394.4</v>
      </c>
      <c r="N2609" s="9">
        <v>292101.59999999998</v>
      </c>
    </row>
    <row r="2610" spans="1:14" x14ac:dyDescent="0.25">
      <c r="A2610" t="s">
        <v>12</v>
      </c>
      <c r="B2610" t="s">
        <v>162</v>
      </c>
      <c r="C2610" t="s">
        <v>22</v>
      </c>
      <c r="D2610" t="s">
        <v>3</v>
      </c>
      <c r="E2610" t="s">
        <v>4</v>
      </c>
      <c r="F2610" s="5">
        <v>43678</v>
      </c>
      <c r="G2610">
        <v>300339448</v>
      </c>
      <c r="H2610" s="5">
        <v>43692</v>
      </c>
      <c r="I2610">
        <v>5972</v>
      </c>
      <c r="J2610" s="9">
        <v>109.28</v>
      </c>
      <c r="K2610" s="9">
        <v>35.840000000000003</v>
      </c>
      <c r="L2610" s="9">
        <v>652620.16</v>
      </c>
      <c r="M2610" s="9">
        <v>214036.48000000001</v>
      </c>
      <c r="N2610" s="9">
        <v>438583.68</v>
      </c>
    </row>
    <row r="2611" spans="1:14" x14ac:dyDescent="0.25">
      <c r="A2611" t="s">
        <v>9</v>
      </c>
      <c r="B2611" t="s">
        <v>155</v>
      </c>
      <c r="C2611" t="s">
        <v>2</v>
      </c>
      <c r="D2611" t="s">
        <v>7</v>
      </c>
      <c r="E2611" t="s">
        <v>4</v>
      </c>
      <c r="F2611" s="5">
        <v>42743</v>
      </c>
      <c r="G2611">
        <v>560502994</v>
      </c>
      <c r="H2611" s="5">
        <v>42792</v>
      </c>
      <c r="I2611">
        <v>4146</v>
      </c>
      <c r="J2611" s="9">
        <v>255.28</v>
      </c>
      <c r="K2611" s="9">
        <v>159.41999999999999</v>
      </c>
      <c r="L2611" s="9">
        <v>1058390.8799999999</v>
      </c>
      <c r="M2611" s="9">
        <v>660955.31999999995</v>
      </c>
      <c r="N2611" s="9">
        <v>397435.56</v>
      </c>
    </row>
    <row r="2612" spans="1:14" x14ac:dyDescent="0.25">
      <c r="A2612" t="s">
        <v>9</v>
      </c>
      <c r="B2612" t="s">
        <v>110</v>
      </c>
      <c r="C2612" t="s">
        <v>65</v>
      </c>
      <c r="D2612" t="s">
        <v>3</v>
      </c>
      <c r="E2612" t="s">
        <v>15</v>
      </c>
      <c r="F2612" s="5">
        <v>43544</v>
      </c>
      <c r="G2612">
        <v>492353856</v>
      </c>
      <c r="H2612" s="5">
        <v>43566</v>
      </c>
      <c r="I2612">
        <v>7302</v>
      </c>
      <c r="J2612" s="9">
        <v>668.27</v>
      </c>
      <c r="K2612" s="9">
        <v>502.54</v>
      </c>
      <c r="L2612" s="9">
        <v>4879707.54</v>
      </c>
      <c r="M2612" s="9">
        <v>3669547.08</v>
      </c>
      <c r="N2612" s="9">
        <v>1210160.46</v>
      </c>
    </row>
    <row r="2613" spans="1:14" x14ac:dyDescent="0.25">
      <c r="A2613" t="s">
        <v>0</v>
      </c>
      <c r="B2613" t="s">
        <v>138</v>
      </c>
      <c r="C2613" t="s">
        <v>6</v>
      </c>
      <c r="D2613" t="s">
        <v>7</v>
      </c>
      <c r="E2613" t="s">
        <v>15</v>
      </c>
      <c r="F2613" s="5">
        <v>42304</v>
      </c>
      <c r="G2613">
        <v>177190864</v>
      </c>
      <c r="H2613" s="5">
        <v>42352</v>
      </c>
      <c r="I2613">
        <v>3569</v>
      </c>
      <c r="J2613" s="9">
        <v>152.58000000000001</v>
      </c>
      <c r="K2613" s="9">
        <v>97.44</v>
      </c>
      <c r="L2613" s="9">
        <v>544558.02</v>
      </c>
      <c r="M2613" s="9">
        <v>347763.36</v>
      </c>
      <c r="N2613" s="9">
        <v>196794.66</v>
      </c>
    </row>
    <row r="2614" spans="1:14" x14ac:dyDescent="0.25">
      <c r="A2614" t="s">
        <v>9</v>
      </c>
      <c r="B2614" t="s">
        <v>95</v>
      </c>
      <c r="C2614" t="s">
        <v>45</v>
      </c>
      <c r="D2614" t="s">
        <v>7</v>
      </c>
      <c r="E2614" t="s">
        <v>15</v>
      </c>
      <c r="F2614" s="5">
        <v>42677</v>
      </c>
      <c r="G2614">
        <v>216625344</v>
      </c>
      <c r="H2614" s="5">
        <v>42726</v>
      </c>
      <c r="I2614">
        <v>3108</v>
      </c>
      <c r="J2614" s="9">
        <v>9.33</v>
      </c>
      <c r="K2614" s="9">
        <v>6.92</v>
      </c>
      <c r="L2614" s="9">
        <v>28997.64</v>
      </c>
      <c r="M2614" s="9">
        <v>21507.360000000001</v>
      </c>
      <c r="N2614" s="9">
        <v>7490.28</v>
      </c>
    </row>
    <row r="2615" spans="1:14" x14ac:dyDescent="0.25">
      <c r="A2615" t="s">
        <v>9</v>
      </c>
      <c r="B2615" t="s">
        <v>194</v>
      </c>
      <c r="C2615" t="s">
        <v>19</v>
      </c>
      <c r="D2615" t="s">
        <v>7</v>
      </c>
      <c r="E2615" t="s">
        <v>4</v>
      </c>
      <c r="F2615" s="5">
        <v>43512</v>
      </c>
      <c r="G2615">
        <v>382581126</v>
      </c>
      <c r="H2615" s="5">
        <v>43551</v>
      </c>
      <c r="I2615">
        <v>3112</v>
      </c>
      <c r="J2615" s="9">
        <v>81.73</v>
      </c>
      <c r="K2615" s="9">
        <v>56.67</v>
      </c>
      <c r="L2615" s="9">
        <v>254343.76</v>
      </c>
      <c r="M2615" s="9">
        <v>176357.04</v>
      </c>
      <c r="N2615" s="9">
        <v>77986.720000000001</v>
      </c>
    </row>
    <row r="2616" spans="1:14" x14ac:dyDescent="0.25">
      <c r="A2616" t="s">
        <v>0</v>
      </c>
      <c r="B2616" t="s">
        <v>160</v>
      </c>
      <c r="C2616" t="s">
        <v>36</v>
      </c>
      <c r="D2616" t="s">
        <v>3</v>
      </c>
      <c r="E2616" t="s">
        <v>15</v>
      </c>
      <c r="F2616" s="5">
        <v>44624</v>
      </c>
      <c r="G2616">
        <v>967294538</v>
      </c>
      <c r="H2616" s="5">
        <v>44669</v>
      </c>
      <c r="I2616">
        <v>2804</v>
      </c>
      <c r="J2616" s="9">
        <v>421.89</v>
      </c>
      <c r="K2616" s="9">
        <v>364.69</v>
      </c>
      <c r="L2616" s="9">
        <v>1182979.56</v>
      </c>
      <c r="M2616" s="9">
        <v>1022590.76</v>
      </c>
      <c r="N2616" s="9">
        <v>160388.79999999999</v>
      </c>
    </row>
    <row r="2617" spans="1:14" x14ac:dyDescent="0.25">
      <c r="A2617" t="s">
        <v>9</v>
      </c>
      <c r="B2617" t="s">
        <v>177</v>
      </c>
      <c r="C2617" t="s">
        <v>65</v>
      </c>
      <c r="D2617" t="s">
        <v>3</v>
      </c>
      <c r="E2617" t="s">
        <v>8</v>
      </c>
      <c r="F2617" s="5">
        <v>44833</v>
      </c>
      <c r="G2617">
        <v>533314406</v>
      </c>
      <c r="H2617" s="5">
        <v>44863</v>
      </c>
      <c r="I2617">
        <v>8439</v>
      </c>
      <c r="J2617" s="9">
        <v>668.27</v>
      </c>
      <c r="K2617" s="9">
        <v>502.54</v>
      </c>
      <c r="L2617" s="9">
        <v>5639530.5300000003</v>
      </c>
      <c r="M2617" s="9">
        <v>4240935.0599999996</v>
      </c>
      <c r="N2617" s="9">
        <v>1398595.47</v>
      </c>
    </row>
    <row r="2618" spans="1:14" x14ac:dyDescent="0.25">
      <c r="A2618" t="s">
        <v>20</v>
      </c>
      <c r="B2618" t="s">
        <v>81</v>
      </c>
      <c r="C2618" t="s">
        <v>36</v>
      </c>
      <c r="D2618" t="s">
        <v>3</v>
      </c>
      <c r="E2618" t="s">
        <v>8</v>
      </c>
      <c r="F2618" s="5">
        <v>44236</v>
      </c>
      <c r="G2618">
        <v>863502061</v>
      </c>
      <c r="H2618" s="5">
        <v>44260</v>
      </c>
      <c r="I2618">
        <v>8304</v>
      </c>
      <c r="J2618" s="9">
        <v>421.89</v>
      </c>
      <c r="K2618" s="9">
        <v>364.69</v>
      </c>
      <c r="L2618" s="9">
        <v>3503374.56</v>
      </c>
      <c r="M2618" s="9">
        <v>3028385.76</v>
      </c>
      <c r="N2618" s="9">
        <v>474988.79999999999</v>
      </c>
    </row>
    <row r="2619" spans="1:14" x14ac:dyDescent="0.25">
      <c r="A2619" t="s">
        <v>9</v>
      </c>
      <c r="B2619" t="s">
        <v>88</v>
      </c>
      <c r="C2619" t="s">
        <v>29</v>
      </c>
      <c r="D2619" t="s">
        <v>3</v>
      </c>
      <c r="E2619" t="s">
        <v>8</v>
      </c>
      <c r="F2619" s="5">
        <v>43966</v>
      </c>
      <c r="G2619">
        <v>211031329</v>
      </c>
      <c r="H2619" s="5">
        <v>44007</v>
      </c>
      <c r="I2619">
        <v>7715</v>
      </c>
      <c r="J2619" s="9">
        <v>651.21</v>
      </c>
      <c r="K2619" s="9">
        <v>524.96</v>
      </c>
      <c r="L2619" s="9">
        <v>5024085.1500000004</v>
      </c>
      <c r="M2619" s="9">
        <v>4050066.4</v>
      </c>
      <c r="N2619" s="9">
        <v>974018.75</v>
      </c>
    </row>
    <row r="2620" spans="1:14" x14ac:dyDescent="0.25">
      <c r="A2620" t="s">
        <v>9</v>
      </c>
      <c r="B2620" t="s">
        <v>84</v>
      </c>
      <c r="C2620" t="s">
        <v>6</v>
      </c>
      <c r="D2620" t="s">
        <v>3</v>
      </c>
      <c r="E2620" t="s">
        <v>4</v>
      </c>
      <c r="F2620" s="5">
        <v>42631</v>
      </c>
      <c r="G2620">
        <v>949388539</v>
      </c>
      <c r="H2620" s="5">
        <v>42643</v>
      </c>
      <c r="I2620">
        <v>4021</v>
      </c>
      <c r="J2620" s="9">
        <v>152.58000000000001</v>
      </c>
      <c r="K2620" s="9">
        <v>97.44</v>
      </c>
      <c r="L2620" s="9">
        <v>613524.18000000005</v>
      </c>
      <c r="M2620" s="9">
        <v>391806.24</v>
      </c>
      <c r="N2620" s="9">
        <v>221717.94</v>
      </c>
    </row>
    <row r="2621" spans="1:14" x14ac:dyDescent="0.25">
      <c r="A2621" t="s">
        <v>9</v>
      </c>
      <c r="B2621" t="s">
        <v>96</v>
      </c>
      <c r="C2621" t="s">
        <v>11</v>
      </c>
      <c r="D2621" t="s">
        <v>7</v>
      </c>
      <c r="E2621" t="s">
        <v>15</v>
      </c>
      <c r="F2621" s="5">
        <v>42379</v>
      </c>
      <c r="G2621">
        <v>122372519</v>
      </c>
      <c r="H2621" s="5">
        <v>42382</v>
      </c>
      <c r="I2621">
        <v>1603</v>
      </c>
      <c r="J2621" s="9">
        <v>47.45</v>
      </c>
      <c r="K2621" s="9">
        <v>31.79</v>
      </c>
      <c r="L2621" s="9">
        <v>76062.350000000006</v>
      </c>
      <c r="M2621" s="9">
        <v>50959.37</v>
      </c>
      <c r="N2621" s="9">
        <v>25102.98</v>
      </c>
    </row>
    <row r="2622" spans="1:14" x14ac:dyDescent="0.25">
      <c r="A2622" t="s">
        <v>9</v>
      </c>
      <c r="B2622" t="s">
        <v>122</v>
      </c>
      <c r="C2622" t="s">
        <v>6</v>
      </c>
      <c r="D2622" t="s">
        <v>7</v>
      </c>
      <c r="E2622" t="s">
        <v>15</v>
      </c>
      <c r="F2622" s="5">
        <v>44860</v>
      </c>
      <c r="G2622">
        <v>694094598</v>
      </c>
      <c r="H2622" s="5">
        <v>44908</v>
      </c>
      <c r="I2622">
        <v>6871</v>
      </c>
      <c r="J2622" s="9">
        <v>152.58000000000001</v>
      </c>
      <c r="K2622" s="9">
        <v>97.44</v>
      </c>
      <c r="L2622" s="9">
        <v>1048377.18</v>
      </c>
      <c r="M2622" s="9">
        <v>669510.24</v>
      </c>
      <c r="N2622" s="9">
        <v>378866.94</v>
      </c>
    </row>
    <row r="2623" spans="1:14" x14ac:dyDescent="0.25">
      <c r="A2623" t="s">
        <v>9</v>
      </c>
      <c r="B2623" t="s">
        <v>154</v>
      </c>
      <c r="C2623" t="s">
        <v>22</v>
      </c>
      <c r="D2623" t="s">
        <v>7</v>
      </c>
      <c r="E2623" t="s">
        <v>4</v>
      </c>
      <c r="F2623" s="5">
        <v>43116</v>
      </c>
      <c r="G2623">
        <v>298978602</v>
      </c>
      <c r="H2623" s="5">
        <v>43128</v>
      </c>
      <c r="I2623">
        <v>3267</v>
      </c>
      <c r="J2623" s="9">
        <v>109.28</v>
      </c>
      <c r="K2623" s="9">
        <v>35.840000000000003</v>
      </c>
      <c r="L2623" s="9">
        <v>357017.76</v>
      </c>
      <c r="M2623" s="9">
        <v>117089.28</v>
      </c>
      <c r="N2623" s="9">
        <v>239928.48</v>
      </c>
    </row>
    <row r="2624" spans="1:14" x14ac:dyDescent="0.25">
      <c r="A2624" t="s">
        <v>9</v>
      </c>
      <c r="B2624" t="s">
        <v>193</v>
      </c>
      <c r="C2624" t="s">
        <v>22</v>
      </c>
      <c r="D2624" t="s">
        <v>7</v>
      </c>
      <c r="E2624" t="s">
        <v>8</v>
      </c>
      <c r="F2624" s="5">
        <v>42731</v>
      </c>
      <c r="G2624">
        <v>691760861</v>
      </c>
      <c r="H2624" s="5">
        <v>42763</v>
      </c>
      <c r="I2624">
        <v>6266</v>
      </c>
      <c r="J2624" s="9">
        <v>109.28</v>
      </c>
      <c r="K2624" s="9">
        <v>35.840000000000003</v>
      </c>
      <c r="L2624" s="9">
        <v>684748.48</v>
      </c>
      <c r="M2624" s="9">
        <v>224573.44</v>
      </c>
      <c r="N2624" s="9">
        <v>460175.04</v>
      </c>
    </row>
    <row r="2625" spans="1:14" x14ac:dyDescent="0.25">
      <c r="A2625" t="s">
        <v>0</v>
      </c>
      <c r="B2625" t="s">
        <v>74</v>
      </c>
      <c r="C2625" t="s">
        <v>65</v>
      </c>
      <c r="D2625" t="s">
        <v>3</v>
      </c>
      <c r="E2625" t="s">
        <v>4</v>
      </c>
      <c r="F2625" s="5">
        <v>42298</v>
      </c>
      <c r="G2625">
        <v>997490203</v>
      </c>
      <c r="H2625" s="5">
        <v>42323</v>
      </c>
      <c r="I2625">
        <v>8372</v>
      </c>
      <c r="J2625" s="9">
        <v>668.27</v>
      </c>
      <c r="K2625" s="9">
        <v>502.54</v>
      </c>
      <c r="L2625" s="9">
        <v>5594756.4400000004</v>
      </c>
      <c r="M2625" s="9">
        <v>4207264.88</v>
      </c>
      <c r="N2625" s="9">
        <v>1387491.56</v>
      </c>
    </row>
    <row r="2626" spans="1:14" x14ac:dyDescent="0.25">
      <c r="A2626" t="s">
        <v>20</v>
      </c>
      <c r="B2626" t="s">
        <v>71</v>
      </c>
      <c r="C2626" t="s">
        <v>29</v>
      </c>
      <c r="D2626" t="s">
        <v>3</v>
      </c>
      <c r="E2626" t="s">
        <v>4</v>
      </c>
      <c r="F2626" s="5">
        <v>42101</v>
      </c>
      <c r="G2626">
        <v>861527955</v>
      </c>
      <c r="H2626" s="5">
        <v>42128</v>
      </c>
      <c r="I2626">
        <v>4122</v>
      </c>
      <c r="J2626" s="9">
        <v>651.21</v>
      </c>
      <c r="K2626" s="9">
        <v>524.96</v>
      </c>
      <c r="L2626" s="9">
        <v>2684287.62</v>
      </c>
      <c r="M2626" s="9">
        <v>2163885.12</v>
      </c>
      <c r="N2626" s="9">
        <v>520402.5</v>
      </c>
    </row>
    <row r="2627" spans="1:14" x14ac:dyDescent="0.25">
      <c r="A2627" t="s">
        <v>0</v>
      </c>
      <c r="B2627" t="s">
        <v>197</v>
      </c>
      <c r="C2627" t="s">
        <v>6</v>
      </c>
      <c r="D2627" t="s">
        <v>7</v>
      </c>
      <c r="E2627" t="s">
        <v>4</v>
      </c>
      <c r="F2627" s="5">
        <v>42892</v>
      </c>
      <c r="G2627">
        <v>899547946</v>
      </c>
      <c r="H2627" s="5">
        <v>42903</v>
      </c>
      <c r="I2627">
        <v>5082</v>
      </c>
      <c r="J2627" s="9">
        <v>152.58000000000001</v>
      </c>
      <c r="K2627" s="9">
        <v>97.44</v>
      </c>
      <c r="L2627" s="9">
        <v>775411.56</v>
      </c>
      <c r="M2627" s="9">
        <v>495190.08</v>
      </c>
      <c r="N2627" s="9">
        <v>280221.48</v>
      </c>
    </row>
    <row r="2628" spans="1:14" x14ac:dyDescent="0.25">
      <c r="A2628" t="s">
        <v>9</v>
      </c>
      <c r="B2628" t="s">
        <v>92</v>
      </c>
      <c r="C2628" t="s">
        <v>36</v>
      </c>
      <c r="D2628" t="s">
        <v>7</v>
      </c>
      <c r="E2628" t="s">
        <v>23</v>
      </c>
      <c r="F2628" s="5">
        <v>44665</v>
      </c>
      <c r="G2628">
        <v>447536504</v>
      </c>
      <c r="H2628" s="5">
        <v>44676</v>
      </c>
      <c r="I2628">
        <v>4852</v>
      </c>
      <c r="J2628" s="9">
        <v>421.89</v>
      </c>
      <c r="K2628" s="9">
        <v>364.69</v>
      </c>
      <c r="L2628" s="9">
        <v>2047010.28</v>
      </c>
      <c r="M2628" s="9">
        <v>1769475.88</v>
      </c>
      <c r="N2628" s="9">
        <v>277534.40000000002</v>
      </c>
    </row>
    <row r="2629" spans="1:14" x14ac:dyDescent="0.25">
      <c r="A2629" t="s">
        <v>12</v>
      </c>
      <c r="B2629" t="s">
        <v>76</v>
      </c>
      <c r="C2629" t="s">
        <v>45</v>
      </c>
      <c r="D2629" t="s">
        <v>3</v>
      </c>
      <c r="E2629" t="s">
        <v>8</v>
      </c>
      <c r="F2629" s="5">
        <v>42715</v>
      </c>
      <c r="G2629">
        <v>711792457</v>
      </c>
      <c r="H2629" s="5">
        <v>42717</v>
      </c>
      <c r="I2629">
        <v>4060</v>
      </c>
      <c r="J2629" s="9">
        <v>9.33</v>
      </c>
      <c r="K2629" s="9">
        <v>6.92</v>
      </c>
      <c r="L2629" s="9">
        <v>37879.800000000003</v>
      </c>
      <c r="M2629" s="9">
        <v>28095.200000000001</v>
      </c>
      <c r="N2629" s="9">
        <v>9784.6</v>
      </c>
    </row>
    <row r="2630" spans="1:14" x14ac:dyDescent="0.25">
      <c r="A2630" t="s">
        <v>0</v>
      </c>
      <c r="B2630" t="s">
        <v>138</v>
      </c>
      <c r="C2630" t="s">
        <v>29</v>
      </c>
      <c r="D2630" t="s">
        <v>7</v>
      </c>
      <c r="E2630" t="s">
        <v>4</v>
      </c>
      <c r="F2630" s="5">
        <v>42429</v>
      </c>
      <c r="G2630">
        <v>718927133</v>
      </c>
      <c r="H2630" s="5">
        <v>42451</v>
      </c>
      <c r="I2630">
        <v>5370</v>
      </c>
      <c r="J2630" s="9">
        <v>651.21</v>
      </c>
      <c r="K2630" s="9">
        <v>524.96</v>
      </c>
      <c r="L2630" s="9">
        <v>3496997.7</v>
      </c>
      <c r="M2630" s="9">
        <v>2819035.2</v>
      </c>
      <c r="N2630" s="9">
        <v>677962.5</v>
      </c>
    </row>
    <row r="2631" spans="1:14" x14ac:dyDescent="0.25">
      <c r="A2631" t="s">
        <v>9</v>
      </c>
      <c r="B2631" t="s">
        <v>122</v>
      </c>
      <c r="C2631" t="s">
        <v>22</v>
      </c>
      <c r="D2631" t="s">
        <v>7</v>
      </c>
      <c r="E2631" t="s">
        <v>15</v>
      </c>
      <c r="F2631" s="5">
        <v>43193</v>
      </c>
      <c r="G2631">
        <v>465864360</v>
      </c>
      <c r="H2631" s="5">
        <v>43238</v>
      </c>
      <c r="I2631">
        <v>8471</v>
      </c>
      <c r="J2631" s="9">
        <v>109.28</v>
      </c>
      <c r="K2631" s="9">
        <v>35.840000000000003</v>
      </c>
      <c r="L2631" s="9">
        <v>925710.88</v>
      </c>
      <c r="M2631" s="9">
        <v>303600.64000000001</v>
      </c>
      <c r="N2631" s="9">
        <v>622110.24</v>
      </c>
    </row>
    <row r="2632" spans="1:14" x14ac:dyDescent="0.25">
      <c r="A2632" t="s">
        <v>9</v>
      </c>
      <c r="B2632" t="s">
        <v>98</v>
      </c>
      <c r="C2632" t="s">
        <v>57</v>
      </c>
      <c r="D2632" t="s">
        <v>7</v>
      </c>
      <c r="E2632" t="s">
        <v>23</v>
      </c>
      <c r="F2632" s="5">
        <v>44209</v>
      </c>
      <c r="G2632">
        <v>469840466</v>
      </c>
      <c r="H2632" s="5">
        <v>44218</v>
      </c>
      <c r="I2632">
        <v>5090</v>
      </c>
      <c r="J2632" s="9">
        <v>154.06</v>
      </c>
      <c r="K2632" s="9">
        <v>90.93</v>
      </c>
      <c r="L2632" s="9">
        <v>784165.4</v>
      </c>
      <c r="M2632" s="9">
        <v>462833.7</v>
      </c>
      <c r="N2632" s="9">
        <v>321331.7</v>
      </c>
    </row>
    <row r="2633" spans="1:14" x14ac:dyDescent="0.25">
      <c r="A2633" t="s">
        <v>9</v>
      </c>
      <c r="B2633" t="s">
        <v>118</v>
      </c>
      <c r="C2633" t="s">
        <v>6</v>
      </c>
      <c r="D2633" t="s">
        <v>7</v>
      </c>
      <c r="E2633" t="s">
        <v>4</v>
      </c>
      <c r="F2633" s="5">
        <v>44257</v>
      </c>
      <c r="G2633">
        <v>418404281</v>
      </c>
      <c r="H2633" s="5">
        <v>44301</v>
      </c>
      <c r="I2633">
        <v>3979</v>
      </c>
      <c r="J2633" s="9">
        <v>152.58000000000001</v>
      </c>
      <c r="K2633" s="9">
        <v>97.44</v>
      </c>
      <c r="L2633" s="9">
        <v>607115.81999999995</v>
      </c>
      <c r="M2633" s="9">
        <v>387713.76</v>
      </c>
      <c r="N2633" s="9">
        <v>219402.06</v>
      </c>
    </row>
    <row r="2634" spans="1:14" x14ac:dyDescent="0.25">
      <c r="A2634" t="s">
        <v>17</v>
      </c>
      <c r="B2634" t="s">
        <v>53</v>
      </c>
      <c r="C2634" t="s">
        <v>31</v>
      </c>
      <c r="D2634" t="s">
        <v>7</v>
      </c>
      <c r="E2634" t="s">
        <v>8</v>
      </c>
      <c r="F2634" s="5">
        <v>44124</v>
      </c>
      <c r="G2634">
        <v>519417130</v>
      </c>
      <c r="H2634" s="5">
        <v>44162</v>
      </c>
      <c r="I2634">
        <v>5926</v>
      </c>
      <c r="J2634" s="9">
        <v>437.2</v>
      </c>
      <c r="K2634" s="9">
        <v>263.33</v>
      </c>
      <c r="L2634" s="9">
        <v>2590847.2000000002</v>
      </c>
      <c r="M2634" s="9">
        <v>1560493.58</v>
      </c>
      <c r="N2634" s="9">
        <v>1030353.62</v>
      </c>
    </row>
    <row r="2635" spans="1:14" x14ac:dyDescent="0.25">
      <c r="A2635" t="s">
        <v>0</v>
      </c>
      <c r="B2635" t="s">
        <v>34</v>
      </c>
      <c r="C2635" t="s">
        <v>22</v>
      </c>
      <c r="D2635" t="s">
        <v>3</v>
      </c>
      <c r="E2635" t="s">
        <v>4</v>
      </c>
      <c r="F2635" s="5">
        <v>44334</v>
      </c>
      <c r="G2635">
        <v>151052844</v>
      </c>
      <c r="H2635" s="5">
        <v>44354</v>
      </c>
      <c r="I2635">
        <v>8748</v>
      </c>
      <c r="J2635" s="9">
        <v>109.28</v>
      </c>
      <c r="K2635" s="9">
        <v>35.840000000000003</v>
      </c>
      <c r="L2635" s="9">
        <v>955981.44</v>
      </c>
      <c r="M2635" s="9">
        <v>313528.32000000001</v>
      </c>
      <c r="N2635" s="9">
        <v>642453.12</v>
      </c>
    </row>
    <row r="2636" spans="1:14" x14ac:dyDescent="0.25">
      <c r="A2636" t="s">
        <v>0</v>
      </c>
      <c r="B2636" t="s">
        <v>50</v>
      </c>
      <c r="C2636" t="s">
        <v>36</v>
      </c>
      <c r="D2636" t="s">
        <v>7</v>
      </c>
      <c r="E2636" t="s">
        <v>15</v>
      </c>
      <c r="F2636" s="5">
        <v>44912</v>
      </c>
      <c r="G2636">
        <v>111797749</v>
      </c>
      <c r="H2636" s="5">
        <v>44580</v>
      </c>
      <c r="I2636">
        <v>2293</v>
      </c>
      <c r="J2636" s="9">
        <v>421.89</v>
      </c>
      <c r="K2636" s="9">
        <v>364.69</v>
      </c>
      <c r="L2636" s="9">
        <v>967393.77</v>
      </c>
      <c r="M2636" s="9">
        <v>836234.17</v>
      </c>
      <c r="N2636" s="9">
        <v>131159.6</v>
      </c>
    </row>
    <row r="2637" spans="1:14" x14ac:dyDescent="0.25">
      <c r="A2637" t="s">
        <v>9</v>
      </c>
      <c r="B2637" t="s">
        <v>170</v>
      </c>
      <c r="C2637" t="s">
        <v>19</v>
      </c>
      <c r="D2637" t="s">
        <v>3</v>
      </c>
      <c r="E2637" t="s">
        <v>4</v>
      </c>
      <c r="F2637" s="5">
        <v>44160</v>
      </c>
      <c r="G2637">
        <v>370450675</v>
      </c>
      <c r="H2637" s="5">
        <v>44166</v>
      </c>
      <c r="I2637">
        <v>3442</v>
      </c>
      <c r="J2637" s="9">
        <v>81.73</v>
      </c>
      <c r="K2637" s="9">
        <v>56.67</v>
      </c>
      <c r="L2637" s="9">
        <v>281314.65999999997</v>
      </c>
      <c r="M2637" s="9">
        <v>195058.14</v>
      </c>
      <c r="N2637" s="9">
        <v>86256.52</v>
      </c>
    </row>
    <row r="2638" spans="1:14" x14ac:dyDescent="0.25">
      <c r="A2638" t="s">
        <v>9</v>
      </c>
      <c r="B2638" t="s">
        <v>37</v>
      </c>
      <c r="C2638" t="s">
        <v>6</v>
      </c>
      <c r="D2638" t="s">
        <v>3</v>
      </c>
      <c r="E2638" t="s">
        <v>4</v>
      </c>
      <c r="F2638" s="5">
        <v>43848</v>
      </c>
      <c r="G2638">
        <v>516122949</v>
      </c>
      <c r="H2638" s="5">
        <v>43882</v>
      </c>
      <c r="I2638">
        <v>1105</v>
      </c>
      <c r="J2638" s="9">
        <v>152.58000000000001</v>
      </c>
      <c r="K2638" s="9">
        <v>97.44</v>
      </c>
      <c r="L2638" s="9">
        <v>168600.9</v>
      </c>
      <c r="M2638" s="9">
        <v>107671.2</v>
      </c>
      <c r="N2638" s="9">
        <v>60929.7</v>
      </c>
    </row>
    <row r="2639" spans="1:14" x14ac:dyDescent="0.25">
      <c r="A2639" t="s">
        <v>9</v>
      </c>
      <c r="B2639" t="s">
        <v>145</v>
      </c>
      <c r="C2639" t="s">
        <v>31</v>
      </c>
      <c r="D2639" t="s">
        <v>7</v>
      </c>
      <c r="E2639" t="s">
        <v>15</v>
      </c>
      <c r="F2639" s="5">
        <v>42245</v>
      </c>
      <c r="G2639">
        <v>208238399</v>
      </c>
      <c r="H2639" s="5">
        <v>42292</v>
      </c>
      <c r="I2639">
        <v>1224</v>
      </c>
      <c r="J2639" s="9">
        <v>437.2</v>
      </c>
      <c r="K2639" s="9">
        <v>263.33</v>
      </c>
      <c r="L2639" s="9">
        <v>535132.80000000005</v>
      </c>
      <c r="M2639" s="9">
        <v>322315.92</v>
      </c>
      <c r="N2639" s="9">
        <v>212816.88</v>
      </c>
    </row>
    <row r="2640" spans="1:14" x14ac:dyDescent="0.25">
      <c r="A2640" t="s">
        <v>9</v>
      </c>
      <c r="B2640" t="s">
        <v>204</v>
      </c>
      <c r="C2640" t="s">
        <v>45</v>
      </c>
      <c r="D2640" t="s">
        <v>3</v>
      </c>
      <c r="E2640" t="s">
        <v>4</v>
      </c>
      <c r="F2640" s="5">
        <v>42706</v>
      </c>
      <c r="G2640">
        <v>526533353</v>
      </c>
      <c r="H2640" s="5">
        <v>42747</v>
      </c>
      <c r="I2640">
        <v>1775</v>
      </c>
      <c r="J2640" s="9">
        <v>9.33</v>
      </c>
      <c r="K2640" s="9">
        <v>6.92</v>
      </c>
      <c r="L2640" s="9">
        <v>16560.75</v>
      </c>
      <c r="M2640" s="9">
        <v>12283</v>
      </c>
      <c r="N2640" s="9">
        <v>4277.75</v>
      </c>
    </row>
    <row r="2641" spans="1:14" x14ac:dyDescent="0.25">
      <c r="A2641" t="s">
        <v>0</v>
      </c>
      <c r="B2641" t="s">
        <v>138</v>
      </c>
      <c r="C2641" t="s">
        <v>11</v>
      </c>
      <c r="D2641" t="s">
        <v>3</v>
      </c>
      <c r="E2641" t="s">
        <v>23</v>
      </c>
      <c r="F2641" s="5">
        <v>43784</v>
      </c>
      <c r="G2641">
        <v>821056640</v>
      </c>
      <c r="H2641" s="5">
        <v>43468</v>
      </c>
      <c r="I2641">
        <v>7760</v>
      </c>
      <c r="J2641" s="9">
        <v>47.45</v>
      </c>
      <c r="K2641" s="9">
        <v>31.79</v>
      </c>
      <c r="L2641" s="9">
        <v>368212</v>
      </c>
      <c r="M2641" s="9">
        <v>246690.4</v>
      </c>
      <c r="N2641" s="9">
        <v>121521.60000000001</v>
      </c>
    </row>
    <row r="2642" spans="1:14" x14ac:dyDescent="0.25">
      <c r="A2642" t="s">
        <v>12</v>
      </c>
      <c r="B2642" t="s">
        <v>108</v>
      </c>
      <c r="C2642" t="s">
        <v>19</v>
      </c>
      <c r="D2642" t="s">
        <v>7</v>
      </c>
      <c r="E2642" t="s">
        <v>4</v>
      </c>
      <c r="F2642" s="5">
        <v>43533</v>
      </c>
      <c r="G2642">
        <v>962169587</v>
      </c>
      <c r="H2642" s="5">
        <v>43550</v>
      </c>
      <c r="I2642">
        <v>6217</v>
      </c>
      <c r="J2642" s="9">
        <v>81.73</v>
      </c>
      <c r="K2642" s="9">
        <v>56.67</v>
      </c>
      <c r="L2642" s="9">
        <v>508115.41</v>
      </c>
      <c r="M2642" s="9">
        <v>352317.39</v>
      </c>
      <c r="N2642" s="9">
        <v>155798.01999999999</v>
      </c>
    </row>
    <row r="2643" spans="1:14" x14ac:dyDescent="0.25">
      <c r="A2643" t="s">
        <v>17</v>
      </c>
      <c r="B2643" t="s">
        <v>188</v>
      </c>
      <c r="C2643" t="s">
        <v>14</v>
      </c>
      <c r="D2643" t="s">
        <v>3</v>
      </c>
      <c r="E2643" t="s">
        <v>23</v>
      </c>
      <c r="F2643" s="5">
        <v>44286</v>
      </c>
      <c r="G2643">
        <v>890546023</v>
      </c>
      <c r="H2643" s="5">
        <v>44318</v>
      </c>
      <c r="I2643">
        <v>1213</v>
      </c>
      <c r="J2643" s="9">
        <v>205.7</v>
      </c>
      <c r="K2643" s="9">
        <v>117.11</v>
      </c>
      <c r="L2643" s="9">
        <v>249514.1</v>
      </c>
      <c r="M2643" s="9">
        <v>142054.43</v>
      </c>
      <c r="N2643" s="9">
        <v>107459.67</v>
      </c>
    </row>
    <row r="2644" spans="1:14" x14ac:dyDescent="0.25">
      <c r="A2644" t="s">
        <v>12</v>
      </c>
      <c r="B2644" t="s">
        <v>90</v>
      </c>
      <c r="C2644" t="s">
        <v>65</v>
      </c>
      <c r="D2644" t="s">
        <v>7</v>
      </c>
      <c r="E2644" t="s">
        <v>15</v>
      </c>
      <c r="F2644" s="5">
        <v>43488</v>
      </c>
      <c r="G2644">
        <v>167172276</v>
      </c>
      <c r="H2644" s="5">
        <v>43528</v>
      </c>
      <c r="I2644">
        <v>8846</v>
      </c>
      <c r="J2644" s="9">
        <v>668.27</v>
      </c>
      <c r="K2644" s="9">
        <v>502.54</v>
      </c>
      <c r="L2644" s="9">
        <v>5911516.4199999999</v>
      </c>
      <c r="M2644" s="9">
        <v>4445468.84</v>
      </c>
      <c r="N2644" s="9">
        <v>1466047.58</v>
      </c>
    </row>
    <row r="2645" spans="1:14" x14ac:dyDescent="0.25">
      <c r="A2645" t="s">
        <v>0</v>
      </c>
      <c r="B2645" t="s">
        <v>1</v>
      </c>
      <c r="C2645" t="s">
        <v>6</v>
      </c>
      <c r="D2645" t="s">
        <v>3</v>
      </c>
      <c r="E2645" t="s">
        <v>23</v>
      </c>
      <c r="F2645" s="5">
        <v>43598</v>
      </c>
      <c r="G2645">
        <v>223347175</v>
      </c>
      <c r="H2645" s="5">
        <v>43626</v>
      </c>
      <c r="I2645">
        <v>2247</v>
      </c>
      <c r="J2645" s="9">
        <v>152.58000000000001</v>
      </c>
      <c r="K2645" s="9">
        <v>97.44</v>
      </c>
      <c r="L2645" s="9">
        <v>342847.26</v>
      </c>
      <c r="M2645" s="9">
        <v>218947.68</v>
      </c>
      <c r="N2645" s="9">
        <v>123899.58</v>
      </c>
    </row>
    <row r="2646" spans="1:14" x14ac:dyDescent="0.25">
      <c r="A2646" t="s">
        <v>12</v>
      </c>
      <c r="B2646" t="s">
        <v>67</v>
      </c>
      <c r="C2646" t="s">
        <v>22</v>
      </c>
      <c r="D2646" t="s">
        <v>3</v>
      </c>
      <c r="E2646" t="s">
        <v>15</v>
      </c>
      <c r="F2646" s="5">
        <v>42192</v>
      </c>
      <c r="G2646">
        <v>310682046</v>
      </c>
      <c r="H2646" s="5">
        <v>42239</v>
      </c>
      <c r="I2646">
        <v>6576</v>
      </c>
      <c r="J2646" s="9">
        <v>109.28</v>
      </c>
      <c r="K2646" s="9">
        <v>35.840000000000003</v>
      </c>
      <c r="L2646" s="9">
        <v>718625.28000000003</v>
      </c>
      <c r="M2646" s="9">
        <v>235683.84</v>
      </c>
      <c r="N2646" s="9">
        <v>482941.44</v>
      </c>
    </row>
    <row r="2647" spans="1:14" x14ac:dyDescent="0.25">
      <c r="A2647" t="s">
        <v>9</v>
      </c>
      <c r="B2647" t="s">
        <v>113</v>
      </c>
      <c r="C2647" t="s">
        <v>6</v>
      </c>
      <c r="D2647" t="s">
        <v>7</v>
      </c>
      <c r="E2647" t="s">
        <v>4</v>
      </c>
      <c r="F2647" s="5">
        <v>44040</v>
      </c>
      <c r="G2647">
        <v>651100718</v>
      </c>
      <c r="H2647" s="5">
        <v>44073</v>
      </c>
      <c r="I2647">
        <v>4026</v>
      </c>
      <c r="J2647" s="9">
        <v>152.58000000000001</v>
      </c>
      <c r="K2647" s="9">
        <v>97.44</v>
      </c>
      <c r="L2647" s="9">
        <v>614287.07999999996</v>
      </c>
      <c r="M2647" s="9">
        <v>392293.44</v>
      </c>
      <c r="N2647" s="9">
        <v>221993.64</v>
      </c>
    </row>
    <row r="2648" spans="1:14" x14ac:dyDescent="0.25">
      <c r="A2648" t="s">
        <v>17</v>
      </c>
      <c r="B2648" t="s">
        <v>47</v>
      </c>
      <c r="C2648" t="s">
        <v>2</v>
      </c>
      <c r="D2648" t="s">
        <v>3</v>
      </c>
      <c r="E2648" t="s">
        <v>8</v>
      </c>
      <c r="F2648" s="5">
        <v>43765</v>
      </c>
      <c r="G2648">
        <v>186839520</v>
      </c>
      <c r="H2648" s="5">
        <v>43803</v>
      </c>
      <c r="I2648">
        <v>8821</v>
      </c>
      <c r="J2648" s="9">
        <v>255.28</v>
      </c>
      <c r="K2648" s="9">
        <v>159.41999999999999</v>
      </c>
      <c r="L2648" s="9">
        <v>2251824.88</v>
      </c>
      <c r="M2648" s="9">
        <v>1406243.82</v>
      </c>
      <c r="N2648" s="9">
        <v>845581.06</v>
      </c>
    </row>
    <row r="2649" spans="1:14" x14ac:dyDescent="0.25">
      <c r="A2649" t="s">
        <v>9</v>
      </c>
      <c r="B2649" t="s">
        <v>125</v>
      </c>
      <c r="C2649" t="s">
        <v>65</v>
      </c>
      <c r="D2649" t="s">
        <v>3</v>
      </c>
      <c r="E2649" t="s">
        <v>15</v>
      </c>
      <c r="F2649" s="5">
        <v>44806</v>
      </c>
      <c r="G2649">
        <v>630447280</v>
      </c>
      <c r="H2649" s="5">
        <v>44808</v>
      </c>
      <c r="I2649">
        <v>2215</v>
      </c>
      <c r="J2649" s="9">
        <v>668.27</v>
      </c>
      <c r="K2649" s="9">
        <v>502.54</v>
      </c>
      <c r="L2649" s="9">
        <v>1480218.05</v>
      </c>
      <c r="M2649" s="9">
        <v>1113126.1000000001</v>
      </c>
      <c r="N2649" s="9">
        <v>367091.95</v>
      </c>
    </row>
    <row r="2650" spans="1:14" x14ac:dyDescent="0.25">
      <c r="A2650" t="s">
        <v>9</v>
      </c>
      <c r="B2650" t="s">
        <v>83</v>
      </c>
      <c r="C2650" t="s">
        <v>29</v>
      </c>
      <c r="D2650" t="s">
        <v>7</v>
      </c>
      <c r="E2650" t="s">
        <v>4</v>
      </c>
      <c r="F2650" s="5">
        <v>44831</v>
      </c>
      <c r="G2650">
        <v>614785325</v>
      </c>
      <c r="H2650" s="5">
        <v>44860</v>
      </c>
      <c r="I2650">
        <v>7494</v>
      </c>
      <c r="J2650" s="9">
        <v>651.21</v>
      </c>
      <c r="K2650" s="9">
        <v>524.96</v>
      </c>
      <c r="L2650" s="9">
        <v>4880167.74</v>
      </c>
      <c r="M2650" s="9">
        <v>3934050.24</v>
      </c>
      <c r="N2650" s="9">
        <v>946117.5</v>
      </c>
    </row>
    <row r="2651" spans="1:14" x14ac:dyDescent="0.25">
      <c r="A2651" t="s">
        <v>9</v>
      </c>
      <c r="B2651" t="s">
        <v>178</v>
      </c>
      <c r="C2651" t="s">
        <v>36</v>
      </c>
      <c r="D2651" t="s">
        <v>3</v>
      </c>
      <c r="E2651" t="s">
        <v>23</v>
      </c>
      <c r="F2651" s="5">
        <v>44327</v>
      </c>
      <c r="G2651">
        <v>643027484</v>
      </c>
      <c r="H2651" s="5">
        <v>44334</v>
      </c>
      <c r="I2651">
        <v>4977</v>
      </c>
      <c r="J2651" s="9">
        <v>421.89</v>
      </c>
      <c r="K2651" s="9">
        <v>364.69</v>
      </c>
      <c r="L2651" s="9">
        <v>2099746.5299999998</v>
      </c>
      <c r="M2651" s="9">
        <v>1815062.13</v>
      </c>
      <c r="N2651" s="9">
        <v>284684.40000000002</v>
      </c>
    </row>
    <row r="2652" spans="1:14" x14ac:dyDescent="0.25">
      <c r="A2652" t="s">
        <v>17</v>
      </c>
      <c r="B2652" t="s">
        <v>158</v>
      </c>
      <c r="C2652" t="s">
        <v>19</v>
      </c>
      <c r="D2652" t="s">
        <v>7</v>
      </c>
      <c r="E2652" t="s">
        <v>23</v>
      </c>
      <c r="F2652" s="5">
        <v>44895</v>
      </c>
      <c r="G2652">
        <v>838660085</v>
      </c>
      <c r="H2652" s="5">
        <v>44574</v>
      </c>
      <c r="I2652">
        <v>7011</v>
      </c>
      <c r="J2652" s="9">
        <v>81.73</v>
      </c>
      <c r="K2652" s="9">
        <v>56.67</v>
      </c>
      <c r="L2652" s="9">
        <v>573009.03</v>
      </c>
      <c r="M2652" s="9">
        <v>397313.37</v>
      </c>
      <c r="N2652" s="9">
        <v>175695.66</v>
      </c>
    </row>
    <row r="2653" spans="1:14" x14ac:dyDescent="0.25">
      <c r="A2653" t="s">
        <v>20</v>
      </c>
      <c r="B2653" t="s">
        <v>181</v>
      </c>
      <c r="C2653" t="s">
        <v>19</v>
      </c>
      <c r="D2653" t="s">
        <v>3</v>
      </c>
      <c r="E2653" t="s">
        <v>15</v>
      </c>
      <c r="F2653" s="5">
        <v>44068</v>
      </c>
      <c r="G2653">
        <v>495481956</v>
      </c>
      <c r="H2653" s="5">
        <v>44098</v>
      </c>
      <c r="I2653">
        <v>2976</v>
      </c>
      <c r="J2653" s="9">
        <v>81.73</v>
      </c>
      <c r="K2653" s="9">
        <v>56.67</v>
      </c>
      <c r="L2653" s="9">
        <v>243228.48</v>
      </c>
      <c r="M2653" s="9">
        <v>168649.92</v>
      </c>
      <c r="N2653" s="9">
        <v>74578.559999999998</v>
      </c>
    </row>
    <row r="2654" spans="1:14" x14ac:dyDescent="0.25">
      <c r="A2654" t="s">
        <v>9</v>
      </c>
      <c r="B2654" t="s">
        <v>134</v>
      </c>
      <c r="C2654" t="s">
        <v>11</v>
      </c>
      <c r="D2654" t="s">
        <v>3</v>
      </c>
      <c r="E2654" t="s">
        <v>15</v>
      </c>
      <c r="F2654" s="5">
        <v>43576</v>
      </c>
      <c r="G2654">
        <v>327604424</v>
      </c>
      <c r="H2654" s="5">
        <v>43598</v>
      </c>
      <c r="I2654">
        <v>4284</v>
      </c>
      <c r="J2654" s="9">
        <v>47.45</v>
      </c>
      <c r="K2654" s="9">
        <v>31.79</v>
      </c>
      <c r="L2654" s="9">
        <v>203275.8</v>
      </c>
      <c r="M2654" s="9">
        <v>136188.35999999999</v>
      </c>
      <c r="N2654" s="9">
        <v>67087.44</v>
      </c>
    </row>
    <row r="2655" spans="1:14" x14ac:dyDescent="0.25">
      <c r="A2655" t="s">
        <v>9</v>
      </c>
      <c r="B2655" t="s">
        <v>89</v>
      </c>
      <c r="C2655" t="s">
        <v>36</v>
      </c>
      <c r="D2655" t="s">
        <v>7</v>
      </c>
      <c r="E2655" t="s">
        <v>4</v>
      </c>
      <c r="F2655" s="5">
        <v>43269</v>
      </c>
      <c r="G2655">
        <v>219451320</v>
      </c>
      <c r="H2655" s="5">
        <v>43283</v>
      </c>
      <c r="I2655">
        <v>9377</v>
      </c>
      <c r="J2655" s="9">
        <v>421.89</v>
      </c>
      <c r="K2655" s="9">
        <v>364.69</v>
      </c>
      <c r="L2655" s="9">
        <v>3956062.53</v>
      </c>
      <c r="M2655" s="9">
        <v>3419698.13</v>
      </c>
      <c r="N2655" s="9">
        <v>536364.4</v>
      </c>
    </row>
    <row r="2656" spans="1:14" x14ac:dyDescent="0.25">
      <c r="A2656" t="s">
        <v>9</v>
      </c>
      <c r="B2656" t="s">
        <v>154</v>
      </c>
      <c r="C2656" t="s">
        <v>19</v>
      </c>
      <c r="D2656" t="s">
        <v>3</v>
      </c>
      <c r="E2656" t="s">
        <v>23</v>
      </c>
      <c r="F2656" s="5">
        <v>44270</v>
      </c>
      <c r="G2656">
        <v>575758969</v>
      </c>
      <c r="H2656" s="5">
        <v>44284</v>
      </c>
      <c r="I2656">
        <v>8729</v>
      </c>
      <c r="J2656" s="9">
        <v>81.73</v>
      </c>
      <c r="K2656" s="9">
        <v>56.67</v>
      </c>
      <c r="L2656" s="9">
        <v>713421.17</v>
      </c>
      <c r="M2656" s="9">
        <v>494672.43</v>
      </c>
      <c r="N2656" s="9">
        <v>218748.74</v>
      </c>
    </row>
    <row r="2657" spans="1:14" x14ac:dyDescent="0.25">
      <c r="A2657" t="s">
        <v>17</v>
      </c>
      <c r="B2657" t="s">
        <v>47</v>
      </c>
      <c r="C2657" t="s">
        <v>6</v>
      </c>
      <c r="D2657" t="s">
        <v>3</v>
      </c>
      <c r="E2657" t="s">
        <v>23</v>
      </c>
      <c r="F2657" s="5">
        <v>44205</v>
      </c>
      <c r="G2657">
        <v>971576201</v>
      </c>
      <c r="H2657" s="5">
        <v>44222</v>
      </c>
      <c r="I2657">
        <v>9843</v>
      </c>
      <c r="J2657" s="9">
        <v>152.58000000000001</v>
      </c>
      <c r="K2657" s="9">
        <v>97.44</v>
      </c>
      <c r="L2657" s="9">
        <v>1501844.94</v>
      </c>
      <c r="M2657" s="9">
        <v>959101.92</v>
      </c>
      <c r="N2657" s="9">
        <v>542743.02</v>
      </c>
    </row>
    <row r="2658" spans="1:14" x14ac:dyDescent="0.25">
      <c r="A2658" t="s">
        <v>9</v>
      </c>
      <c r="B2658" t="s">
        <v>106</v>
      </c>
      <c r="C2658" t="s">
        <v>29</v>
      </c>
      <c r="D2658" t="s">
        <v>7</v>
      </c>
      <c r="E2658" t="s">
        <v>23</v>
      </c>
      <c r="F2658" s="5">
        <v>43438</v>
      </c>
      <c r="G2658">
        <v>602264344</v>
      </c>
      <c r="H2658" s="5">
        <v>42011</v>
      </c>
      <c r="I2658">
        <v>2258</v>
      </c>
      <c r="J2658" s="9">
        <v>651.21</v>
      </c>
      <c r="K2658" s="9">
        <v>524.96</v>
      </c>
      <c r="L2658" s="9">
        <v>1470432.18</v>
      </c>
      <c r="M2658" s="9">
        <v>1185359.68</v>
      </c>
      <c r="N2658" s="9">
        <v>285072.5</v>
      </c>
    </row>
    <row r="2659" spans="1:14" x14ac:dyDescent="0.25">
      <c r="A2659" t="s">
        <v>39</v>
      </c>
      <c r="B2659" t="s">
        <v>128</v>
      </c>
      <c r="C2659" t="s">
        <v>6</v>
      </c>
      <c r="D2659" t="s">
        <v>3</v>
      </c>
      <c r="E2659" t="s">
        <v>23</v>
      </c>
      <c r="F2659" s="5">
        <v>43686</v>
      </c>
      <c r="G2659">
        <v>533497226</v>
      </c>
      <c r="H2659" s="5">
        <v>43696</v>
      </c>
      <c r="I2659">
        <v>2539</v>
      </c>
      <c r="J2659" s="9">
        <v>152.58000000000001</v>
      </c>
      <c r="K2659" s="9">
        <v>97.44</v>
      </c>
      <c r="L2659" s="9">
        <v>387400.62</v>
      </c>
      <c r="M2659" s="9">
        <v>247400.16</v>
      </c>
      <c r="N2659" s="9">
        <v>140000.46</v>
      </c>
    </row>
    <row r="2660" spans="1:14" x14ac:dyDescent="0.25">
      <c r="A2660" t="s">
        <v>12</v>
      </c>
      <c r="B2660" t="s">
        <v>73</v>
      </c>
      <c r="C2660" t="s">
        <v>31</v>
      </c>
      <c r="D2660" t="s">
        <v>3</v>
      </c>
      <c r="E2660" t="s">
        <v>4</v>
      </c>
      <c r="F2660" s="5">
        <v>43822</v>
      </c>
      <c r="G2660">
        <v>551261174</v>
      </c>
      <c r="H2660" s="5">
        <v>43829</v>
      </c>
      <c r="I2660">
        <v>9287</v>
      </c>
      <c r="J2660" s="9">
        <v>437.2</v>
      </c>
      <c r="K2660" s="9">
        <v>263.33</v>
      </c>
      <c r="L2660" s="9">
        <v>4060276.4</v>
      </c>
      <c r="M2660" s="9">
        <v>2445545.71</v>
      </c>
      <c r="N2660" s="9">
        <v>1614730.69</v>
      </c>
    </row>
    <row r="2661" spans="1:14" x14ac:dyDescent="0.25">
      <c r="A2661" t="s">
        <v>12</v>
      </c>
      <c r="B2661" t="s">
        <v>169</v>
      </c>
      <c r="C2661" t="s">
        <v>19</v>
      </c>
      <c r="D2661" t="s">
        <v>7</v>
      </c>
      <c r="E2661" t="s">
        <v>4</v>
      </c>
      <c r="F2661" s="5">
        <v>44070</v>
      </c>
      <c r="G2661">
        <v>511855018</v>
      </c>
      <c r="H2661" s="5">
        <v>44094</v>
      </c>
      <c r="I2661">
        <v>8129</v>
      </c>
      <c r="J2661" s="9">
        <v>81.73</v>
      </c>
      <c r="K2661" s="9">
        <v>56.67</v>
      </c>
      <c r="L2661" s="9">
        <v>664383.17000000004</v>
      </c>
      <c r="M2661" s="9">
        <v>460670.43</v>
      </c>
      <c r="N2661" s="9">
        <v>203712.74</v>
      </c>
    </row>
    <row r="2662" spans="1:14" x14ac:dyDescent="0.25">
      <c r="A2662" t="s">
        <v>9</v>
      </c>
      <c r="B2662" t="s">
        <v>68</v>
      </c>
      <c r="C2662" t="s">
        <v>14</v>
      </c>
      <c r="D2662" t="s">
        <v>7</v>
      </c>
      <c r="E2662" t="s">
        <v>23</v>
      </c>
      <c r="F2662" s="5">
        <v>43426</v>
      </c>
      <c r="G2662">
        <v>791890084</v>
      </c>
      <c r="H2662" s="5">
        <v>43449</v>
      </c>
      <c r="I2662">
        <v>6728</v>
      </c>
      <c r="J2662" s="9">
        <v>205.7</v>
      </c>
      <c r="K2662" s="9">
        <v>117.11</v>
      </c>
      <c r="L2662" s="9">
        <v>1383949.6</v>
      </c>
      <c r="M2662" s="9">
        <v>787916.08</v>
      </c>
      <c r="N2662" s="9">
        <v>596033.52</v>
      </c>
    </row>
    <row r="2663" spans="1:14" x14ac:dyDescent="0.25">
      <c r="A2663" t="s">
        <v>9</v>
      </c>
      <c r="B2663" t="s">
        <v>130</v>
      </c>
      <c r="C2663" t="s">
        <v>6</v>
      </c>
      <c r="D2663" t="s">
        <v>7</v>
      </c>
      <c r="E2663" t="s">
        <v>15</v>
      </c>
      <c r="F2663" s="5">
        <v>42242</v>
      </c>
      <c r="G2663">
        <v>938290202</v>
      </c>
      <c r="H2663" s="5">
        <v>42245</v>
      </c>
      <c r="I2663">
        <v>9777</v>
      </c>
      <c r="J2663" s="9">
        <v>152.58000000000001</v>
      </c>
      <c r="K2663" s="9">
        <v>97.44</v>
      </c>
      <c r="L2663" s="9">
        <v>1491774.66</v>
      </c>
      <c r="M2663" s="9">
        <v>952670.88</v>
      </c>
      <c r="N2663" s="9">
        <v>539103.78</v>
      </c>
    </row>
    <row r="2664" spans="1:14" x14ac:dyDescent="0.25">
      <c r="A2664" t="s">
        <v>20</v>
      </c>
      <c r="B2664" t="s">
        <v>181</v>
      </c>
      <c r="C2664" t="s">
        <v>36</v>
      </c>
      <c r="D2664" t="s">
        <v>7</v>
      </c>
      <c r="E2664" t="s">
        <v>4</v>
      </c>
      <c r="F2664" s="5">
        <v>44910</v>
      </c>
      <c r="G2664">
        <v>118291699</v>
      </c>
      <c r="H2664" s="5">
        <v>44576</v>
      </c>
      <c r="I2664">
        <v>3997</v>
      </c>
      <c r="J2664" s="9">
        <v>421.89</v>
      </c>
      <c r="K2664" s="9">
        <v>364.69</v>
      </c>
      <c r="L2664" s="9">
        <v>1686294.33</v>
      </c>
      <c r="M2664" s="9">
        <v>1457665.93</v>
      </c>
      <c r="N2664" s="9">
        <v>228628.4</v>
      </c>
    </row>
    <row r="2665" spans="1:14" x14ac:dyDescent="0.25">
      <c r="A2665" t="s">
        <v>12</v>
      </c>
      <c r="B2665" t="s">
        <v>195</v>
      </c>
      <c r="C2665" t="s">
        <v>31</v>
      </c>
      <c r="D2665" t="s">
        <v>3</v>
      </c>
      <c r="E2665" t="s">
        <v>4</v>
      </c>
      <c r="F2665" s="5">
        <v>42673</v>
      </c>
      <c r="G2665">
        <v>269443404</v>
      </c>
      <c r="H2665" s="5">
        <v>42679</v>
      </c>
      <c r="I2665">
        <v>3146</v>
      </c>
      <c r="J2665" s="9">
        <v>437.2</v>
      </c>
      <c r="K2665" s="9">
        <v>263.33</v>
      </c>
      <c r="L2665" s="9">
        <v>1375431.2</v>
      </c>
      <c r="M2665" s="9">
        <v>828436.18</v>
      </c>
      <c r="N2665" s="9">
        <v>546995.02</v>
      </c>
    </row>
    <row r="2666" spans="1:14" x14ac:dyDescent="0.25">
      <c r="A2666" t="s">
        <v>9</v>
      </c>
      <c r="B2666" t="s">
        <v>102</v>
      </c>
      <c r="C2666" t="s">
        <v>45</v>
      </c>
      <c r="D2666" t="s">
        <v>7</v>
      </c>
      <c r="E2666" t="s">
        <v>8</v>
      </c>
      <c r="F2666" s="5">
        <v>44011</v>
      </c>
      <c r="G2666">
        <v>249606645</v>
      </c>
      <c r="H2666" s="5">
        <v>44057</v>
      </c>
      <c r="I2666">
        <v>3008</v>
      </c>
      <c r="J2666" s="9">
        <v>9.33</v>
      </c>
      <c r="K2666" s="9">
        <v>6.92</v>
      </c>
      <c r="L2666" s="9">
        <v>28064.639999999999</v>
      </c>
      <c r="M2666" s="9">
        <v>20815.36</v>
      </c>
      <c r="N2666" s="9">
        <v>7249.28</v>
      </c>
    </row>
    <row r="2667" spans="1:14" x14ac:dyDescent="0.25">
      <c r="A2667" t="s">
        <v>20</v>
      </c>
      <c r="B2667" t="s">
        <v>54</v>
      </c>
      <c r="C2667" t="s">
        <v>22</v>
      </c>
      <c r="D2667" t="s">
        <v>7</v>
      </c>
      <c r="E2667" t="s">
        <v>15</v>
      </c>
      <c r="F2667" s="5">
        <v>43945</v>
      </c>
      <c r="G2667">
        <v>786955249</v>
      </c>
      <c r="H2667" s="5">
        <v>43947</v>
      </c>
      <c r="I2667">
        <v>6401</v>
      </c>
      <c r="J2667" s="9">
        <v>109.28</v>
      </c>
      <c r="K2667" s="9">
        <v>35.840000000000003</v>
      </c>
      <c r="L2667" s="9">
        <v>699501.28</v>
      </c>
      <c r="M2667" s="9">
        <v>229411.84</v>
      </c>
      <c r="N2667" s="9">
        <v>470089.44</v>
      </c>
    </row>
    <row r="2668" spans="1:14" x14ac:dyDescent="0.25">
      <c r="A2668" t="s">
        <v>17</v>
      </c>
      <c r="B2668" t="s">
        <v>35</v>
      </c>
      <c r="C2668" t="s">
        <v>2</v>
      </c>
      <c r="D2668" t="s">
        <v>3</v>
      </c>
      <c r="E2668" t="s">
        <v>15</v>
      </c>
      <c r="F2668" s="5">
        <v>42580</v>
      </c>
      <c r="G2668">
        <v>429975545</v>
      </c>
      <c r="H2668" s="5">
        <v>42624</v>
      </c>
      <c r="I2668">
        <v>8174</v>
      </c>
      <c r="J2668" s="9">
        <v>255.28</v>
      </c>
      <c r="K2668" s="9">
        <v>159.41999999999999</v>
      </c>
      <c r="L2668" s="9">
        <v>2086658.72</v>
      </c>
      <c r="M2668" s="9">
        <v>1303099.08</v>
      </c>
      <c r="N2668" s="9">
        <v>783559.64</v>
      </c>
    </row>
    <row r="2669" spans="1:14" x14ac:dyDescent="0.25">
      <c r="A2669" t="s">
        <v>9</v>
      </c>
      <c r="B2669" t="s">
        <v>68</v>
      </c>
      <c r="C2669" t="s">
        <v>65</v>
      </c>
      <c r="D2669" t="s">
        <v>7</v>
      </c>
      <c r="E2669" t="s">
        <v>8</v>
      </c>
      <c r="F2669" s="5">
        <v>42102</v>
      </c>
      <c r="G2669">
        <v>497466361</v>
      </c>
      <c r="H2669" s="5">
        <v>42125</v>
      </c>
      <c r="I2669">
        <v>206</v>
      </c>
      <c r="J2669" s="9">
        <v>668.27</v>
      </c>
      <c r="K2669" s="9">
        <v>502.54</v>
      </c>
      <c r="L2669" s="9">
        <v>137663.62</v>
      </c>
      <c r="M2669" s="9">
        <v>103523.24</v>
      </c>
      <c r="N2669" s="9">
        <v>34140.379999999997</v>
      </c>
    </row>
    <row r="2670" spans="1:14" x14ac:dyDescent="0.25">
      <c r="A2670" t="s">
        <v>17</v>
      </c>
      <c r="B2670" t="s">
        <v>25</v>
      </c>
      <c r="C2670" t="s">
        <v>14</v>
      </c>
      <c r="D2670" t="s">
        <v>3</v>
      </c>
      <c r="E2670" t="s">
        <v>8</v>
      </c>
      <c r="F2670" s="5">
        <v>43317</v>
      </c>
      <c r="G2670">
        <v>128539025</v>
      </c>
      <c r="H2670" s="5">
        <v>43328</v>
      </c>
      <c r="I2670">
        <v>6409</v>
      </c>
      <c r="J2670" s="9">
        <v>205.7</v>
      </c>
      <c r="K2670" s="9">
        <v>117.11</v>
      </c>
      <c r="L2670" s="9">
        <v>1318331.3</v>
      </c>
      <c r="M2670" s="9">
        <v>750557.99</v>
      </c>
      <c r="N2670" s="9">
        <v>567773.31000000006</v>
      </c>
    </row>
    <row r="2671" spans="1:14" x14ac:dyDescent="0.25">
      <c r="A2671" t="s">
        <v>12</v>
      </c>
      <c r="B2671" t="s">
        <v>32</v>
      </c>
      <c r="C2671" t="s">
        <v>22</v>
      </c>
      <c r="D2671" t="s">
        <v>3</v>
      </c>
      <c r="E2671" t="s">
        <v>4</v>
      </c>
      <c r="F2671" s="5">
        <v>44728</v>
      </c>
      <c r="G2671">
        <v>332617366</v>
      </c>
      <c r="H2671" s="5">
        <v>44742</v>
      </c>
      <c r="I2671">
        <v>7725</v>
      </c>
      <c r="J2671" s="9">
        <v>109.28</v>
      </c>
      <c r="K2671" s="9">
        <v>35.840000000000003</v>
      </c>
      <c r="L2671" s="9">
        <v>844188</v>
      </c>
      <c r="M2671" s="9">
        <v>276864</v>
      </c>
      <c r="N2671" s="9">
        <v>567324</v>
      </c>
    </row>
    <row r="2672" spans="1:14" x14ac:dyDescent="0.25">
      <c r="A2672" t="s">
        <v>9</v>
      </c>
      <c r="B2672" t="s">
        <v>193</v>
      </c>
      <c r="C2672" t="s">
        <v>22</v>
      </c>
      <c r="D2672" t="s">
        <v>7</v>
      </c>
      <c r="E2672" t="s">
        <v>15</v>
      </c>
      <c r="F2672" s="5">
        <v>43457</v>
      </c>
      <c r="G2672">
        <v>839437711</v>
      </c>
      <c r="H2672" s="5">
        <v>43458</v>
      </c>
      <c r="I2672">
        <v>7128</v>
      </c>
      <c r="J2672" s="9">
        <v>109.28</v>
      </c>
      <c r="K2672" s="9">
        <v>35.840000000000003</v>
      </c>
      <c r="L2672" s="9">
        <v>778947.84</v>
      </c>
      <c r="M2672" s="9">
        <v>255467.51999999999</v>
      </c>
      <c r="N2672" s="9">
        <v>523480.32000000001</v>
      </c>
    </row>
    <row r="2673" spans="1:14" x14ac:dyDescent="0.25">
      <c r="A2673" t="s">
        <v>9</v>
      </c>
      <c r="B2673" t="s">
        <v>56</v>
      </c>
      <c r="C2673" t="s">
        <v>29</v>
      </c>
      <c r="D2673" t="s">
        <v>3</v>
      </c>
      <c r="E2673" t="s">
        <v>23</v>
      </c>
      <c r="F2673" s="5">
        <v>43404</v>
      </c>
      <c r="G2673">
        <v>549048888</v>
      </c>
      <c r="H2673" s="5">
        <v>43436</v>
      </c>
      <c r="I2673">
        <v>4622</v>
      </c>
      <c r="J2673" s="9">
        <v>651.21</v>
      </c>
      <c r="K2673" s="9">
        <v>524.96</v>
      </c>
      <c r="L2673" s="9">
        <v>3009892.62</v>
      </c>
      <c r="M2673" s="9">
        <v>2426365.12</v>
      </c>
      <c r="N2673" s="9">
        <v>583527.5</v>
      </c>
    </row>
    <row r="2674" spans="1:14" x14ac:dyDescent="0.25">
      <c r="A2674" t="s">
        <v>20</v>
      </c>
      <c r="B2674" t="s">
        <v>201</v>
      </c>
      <c r="C2674" t="s">
        <v>22</v>
      </c>
      <c r="D2674" t="s">
        <v>3</v>
      </c>
      <c r="E2674" t="s">
        <v>15</v>
      </c>
      <c r="F2674" s="5">
        <v>44162</v>
      </c>
      <c r="G2674">
        <v>681812226</v>
      </c>
      <c r="H2674" s="5">
        <v>44189</v>
      </c>
      <c r="I2674">
        <v>2244</v>
      </c>
      <c r="J2674" s="9">
        <v>109.28</v>
      </c>
      <c r="K2674" s="9">
        <v>35.840000000000003</v>
      </c>
      <c r="L2674" s="9">
        <v>245224.32000000001</v>
      </c>
      <c r="M2674" s="9">
        <v>80424.960000000006</v>
      </c>
      <c r="N2674" s="9">
        <v>164799.35999999999</v>
      </c>
    </row>
    <row r="2675" spans="1:14" x14ac:dyDescent="0.25">
      <c r="A2675" t="s">
        <v>9</v>
      </c>
      <c r="B2675" t="s">
        <v>27</v>
      </c>
      <c r="C2675" t="s">
        <v>2</v>
      </c>
      <c r="D2675" t="s">
        <v>7</v>
      </c>
      <c r="E2675" t="s">
        <v>8</v>
      </c>
      <c r="F2675" s="5">
        <v>42715</v>
      </c>
      <c r="G2675">
        <v>728401553</v>
      </c>
      <c r="H2675" s="5">
        <v>42762</v>
      </c>
      <c r="I2675">
        <v>9061</v>
      </c>
      <c r="J2675" s="9">
        <v>255.28</v>
      </c>
      <c r="K2675" s="9">
        <v>159.41999999999999</v>
      </c>
      <c r="L2675" s="9">
        <v>2313092.08</v>
      </c>
      <c r="M2675" s="9">
        <v>1444504.62</v>
      </c>
      <c r="N2675" s="9">
        <v>868587.46</v>
      </c>
    </row>
    <row r="2676" spans="1:14" x14ac:dyDescent="0.25">
      <c r="A2676" t="s">
        <v>0</v>
      </c>
      <c r="B2676" t="s">
        <v>138</v>
      </c>
      <c r="C2676" t="s">
        <v>11</v>
      </c>
      <c r="D2676" t="s">
        <v>7</v>
      </c>
      <c r="E2676" t="s">
        <v>23</v>
      </c>
      <c r="F2676" s="5">
        <v>43475</v>
      </c>
      <c r="G2676">
        <v>699803197</v>
      </c>
      <c r="H2676" s="5">
        <v>43489</v>
      </c>
      <c r="I2676">
        <v>6172</v>
      </c>
      <c r="J2676" s="9">
        <v>47.45</v>
      </c>
      <c r="K2676" s="9">
        <v>31.79</v>
      </c>
      <c r="L2676" s="9">
        <v>292861.40000000002</v>
      </c>
      <c r="M2676" s="9">
        <v>196207.88</v>
      </c>
      <c r="N2676" s="9">
        <v>96653.52</v>
      </c>
    </row>
    <row r="2677" spans="1:14" x14ac:dyDescent="0.25">
      <c r="A2677" t="s">
        <v>9</v>
      </c>
      <c r="B2677" t="s">
        <v>27</v>
      </c>
      <c r="C2677" t="s">
        <v>19</v>
      </c>
      <c r="D2677" t="s">
        <v>3</v>
      </c>
      <c r="E2677" t="s">
        <v>23</v>
      </c>
      <c r="F2677" s="5">
        <v>43397</v>
      </c>
      <c r="G2677">
        <v>677315986</v>
      </c>
      <c r="H2677" s="5">
        <v>43438</v>
      </c>
      <c r="I2677">
        <v>1706</v>
      </c>
      <c r="J2677" s="9">
        <v>81.73</v>
      </c>
      <c r="K2677" s="9">
        <v>56.67</v>
      </c>
      <c r="L2677" s="9">
        <v>139431.38</v>
      </c>
      <c r="M2677" s="9">
        <v>96679.02</v>
      </c>
      <c r="N2677" s="9">
        <v>42752.36</v>
      </c>
    </row>
    <row r="2678" spans="1:14" x14ac:dyDescent="0.25">
      <c r="A2678" t="s">
        <v>17</v>
      </c>
      <c r="B2678" t="s">
        <v>149</v>
      </c>
      <c r="C2678" t="s">
        <v>19</v>
      </c>
      <c r="D2678" t="s">
        <v>7</v>
      </c>
      <c r="E2678" t="s">
        <v>23</v>
      </c>
      <c r="F2678" s="5">
        <v>43210</v>
      </c>
      <c r="G2678">
        <v>362551248</v>
      </c>
      <c r="H2678" s="5">
        <v>43210</v>
      </c>
      <c r="I2678">
        <v>5826</v>
      </c>
      <c r="J2678" s="9">
        <v>81.73</v>
      </c>
      <c r="K2678" s="9">
        <v>56.67</v>
      </c>
      <c r="L2678" s="9">
        <v>476158.98</v>
      </c>
      <c r="M2678" s="9">
        <v>330159.42</v>
      </c>
      <c r="N2678" s="9">
        <v>145999.56</v>
      </c>
    </row>
    <row r="2679" spans="1:14" x14ac:dyDescent="0.25">
      <c r="A2679" t="s">
        <v>9</v>
      </c>
      <c r="B2679" t="s">
        <v>66</v>
      </c>
      <c r="C2679" t="s">
        <v>6</v>
      </c>
      <c r="D2679" t="s">
        <v>3</v>
      </c>
      <c r="E2679" t="s">
        <v>23</v>
      </c>
      <c r="F2679" s="5">
        <v>42341</v>
      </c>
      <c r="G2679">
        <v>427432811</v>
      </c>
      <c r="H2679" s="5">
        <v>42349</v>
      </c>
      <c r="I2679">
        <v>5722</v>
      </c>
      <c r="J2679" s="9">
        <v>152.58000000000001</v>
      </c>
      <c r="K2679" s="9">
        <v>97.44</v>
      </c>
      <c r="L2679" s="9">
        <v>873062.76</v>
      </c>
      <c r="M2679" s="9">
        <v>557551.68000000005</v>
      </c>
      <c r="N2679" s="9">
        <v>315511.08</v>
      </c>
    </row>
    <row r="2680" spans="1:14" x14ac:dyDescent="0.25">
      <c r="A2680" t="s">
        <v>0</v>
      </c>
      <c r="B2680" t="s">
        <v>101</v>
      </c>
      <c r="C2680" t="s">
        <v>6</v>
      </c>
      <c r="D2680" t="s">
        <v>3</v>
      </c>
      <c r="E2680" t="s">
        <v>4</v>
      </c>
      <c r="F2680" s="5">
        <v>44567</v>
      </c>
      <c r="G2680">
        <v>264197003</v>
      </c>
      <c r="H2680" s="5">
        <v>44606</v>
      </c>
      <c r="I2680">
        <v>619</v>
      </c>
      <c r="J2680" s="9">
        <v>152.58000000000001</v>
      </c>
      <c r="K2680" s="9">
        <v>97.44</v>
      </c>
      <c r="L2680" s="9">
        <v>94447.02</v>
      </c>
      <c r="M2680" s="9">
        <v>60315.360000000001</v>
      </c>
      <c r="N2680" s="9">
        <v>34131.660000000003</v>
      </c>
    </row>
    <row r="2681" spans="1:14" x14ac:dyDescent="0.25">
      <c r="A2681" t="s">
        <v>9</v>
      </c>
      <c r="B2681" t="s">
        <v>153</v>
      </c>
      <c r="C2681" t="s">
        <v>57</v>
      </c>
      <c r="D2681" t="s">
        <v>3</v>
      </c>
      <c r="E2681" t="s">
        <v>8</v>
      </c>
      <c r="F2681" s="5">
        <v>43283</v>
      </c>
      <c r="G2681">
        <v>235392653</v>
      </c>
      <c r="H2681" s="5">
        <v>43289</v>
      </c>
      <c r="I2681">
        <v>6772</v>
      </c>
      <c r="J2681" s="9">
        <v>154.06</v>
      </c>
      <c r="K2681" s="9">
        <v>90.93</v>
      </c>
      <c r="L2681" s="9">
        <v>1043294.32</v>
      </c>
      <c r="M2681" s="9">
        <v>615777.96</v>
      </c>
      <c r="N2681" s="9">
        <v>427516.36</v>
      </c>
    </row>
    <row r="2682" spans="1:14" x14ac:dyDescent="0.25">
      <c r="A2682" t="s">
        <v>17</v>
      </c>
      <c r="B2682" t="s">
        <v>53</v>
      </c>
      <c r="C2682" t="s">
        <v>65</v>
      </c>
      <c r="D2682" t="s">
        <v>7</v>
      </c>
      <c r="E2682" t="s">
        <v>23</v>
      </c>
      <c r="F2682" s="5">
        <v>44740</v>
      </c>
      <c r="G2682">
        <v>323881089</v>
      </c>
      <c r="H2682" s="5">
        <v>44781</v>
      </c>
      <c r="I2682">
        <v>2467</v>
      </c>
      <c r="J2682" s="9">
        <v>668.27</v>
      </c>
      <c r="K2682" s="9">
        <v>502.54</v>
      </c>
      <c r="L2682" s="9">
        <v>1648622.09</v>
      </c>
      <c r="M2682" s="9">
        <v>1239766.18</v>
      </c>
      <c r="N2682" s="9">
        <v>408855.91</v>
      </c>
    </row>
    <row r="2683" spans="1:14" x14ac:dyDescent="0.25">
      <c r="A2683" t="s">
        <v>9</v>
      </c>
      <c r="B2683" t="s">
        <v>177</v>
      </c>
      <c r="C2683" t="s">
        <v>29</v>
      </c>
      <c r="D2683" t="s">
        <v>3</v>
      </c>
      <c r="E2683" t="s">
        <v>23</v>
      </c>
      <c r="F2683" s="5">
        <v>43190</v>
      </c>
      <c r="G2683">
        <v>582836139</v>
      </c>
      <c r="H2683" s="5">
        <v>43195</v>
      </c>
      <c r="I2683">
        <v>3020</v>
      </c>
      <c r="J2683" s="9">
        <v>651.21</v>
      </c>
      <c r="K2683" s="9">
        <v>524.96</v>
      </c>
      <c r="L2683" s="9">
        <v>1966654.2</v>
      </c>
      <c r="M2683" s="9">
        <v>1585379.2</v>
      </c>
      <c r="N2683" s="9">
        <v>381275</v>
      </c>
    </row>
    <row r="2684" spans="1:14" x14ac:dyDescent="0.25">
      <c r="A2684" t="s">
        <v>9</v>
      </c>
      <c r="B2684" t="s">
        <v>63</v>
      </c>
      <c r="C2684" t="s">
        <v>65</v>
      </c>
      <c r="D2684" t="s">
        <v>3</v>
      </c>
      <c r="E2684" t="s">
        <v>23</v>
      </c>
      <c r="F2684" s="5">
        <v>44123</v>
      </c>
      <c r="G2684">
        <v>685744130</v>
      </c>
      <c r="H2684" s="5">
        <v>44155</v>
      </c>
      <c r="I2684">
        <v>5782</v>
      </c>
      <c r="J2684" s="9">
        <v>668.27</v>
      </c>
      <c r="K2684" s="9">
        <v>502.54</v>
      </c>
      <c r="L2684" s="9">
        <v>3863937.14</v>
      </c>
      <c r="M2684" s="9">
        <v>2905686.28</v>
      </c>
      <c r="N2684" s="9">
        <v>958250.86</v>
      </c>
    </row>
    <row r="2685" spans="1:14" x14ac:dyDescent="0.25">
      <c r="A2685" t="s">
        <v>9</v>
      </c>
      <c r="B2685" t="s">
        <v>153</v>
      </c>
      <c r="C2685" t="s">
        <v>2</v>
      </c>
      <c r="D2685" t="s">
        <v>7</v>
      </c>
      <c r="E2685" t="s">
        <v>4</v>
      </c>
      <c r="F2685" s="5">
        <v>43531</v>
      </c>
      <c r="G2685">
        <v>376403892</v>
      </c>
      <c r="H2685" s="5">
        <v>43569</v>
      </c>
      <c r="I2685">
        <v>5131</v>
      </c>
      <c r="J2685" s="9">
        <v>255.28</v>
      </c>
      <c r="K2685" s="9">
        <v>159.41999999999999</v>
      </c>
      <c r="L2685" s="9">
        <v>1309841.68</v>
      </c>
      <c r="M2685" s="9">
        <v>817984.02</v>
      </c>
      <c r="N2685" s="9">
        <v>491857.66</v>
      </c>
    </row>
    <row r="2686" spans="1:14" x14ac:dyDescent="0.25">
      <c r="A2686" t="s">
        <v>0</v>
      </c>
      <c r="B2686" t="s">
        <v>101</v>
      </c>
      <c r="C2686" t="s">
        <v>57</v>
      </c>
      <c r="D2686" t="s">
        <v>3</v>
      </c>
      <c r="E2686" t="s">
        <v>8</v>
      </c>
      <c r="F2686" s="5">
        <v>42337</v>
      </c>
      <c r="G2686">
        <v>818926751</v>
      </c>
      <c r="H2686" s="5">
        <v>42340</v>
      </c>
      <c r="I2686">
        <v>7479</v>
      </c>
      <c r="J2686" s="9">
        <v>154.06</v>
      </c>
      <c r="K2686" s="9">
        <v>90.93</v>
      </c>
      <c r="L2686" s="9">
        <v>1152214.74</v>
      </c>
      <c r="M2686" s="9">
        <v>680065.47</v>
      </c>
      <c r="N2686" s="9">
        <v>472149.27</v>
      </c>
    </row>
    <row r="2687" spans="1:14" x14ac:dyDescent="0.25">
      <c r="A2687" t="s">
        <v>20</v>
      </c>
      <c r="B2687" t="s">
        <v>21</v>
      </c>
      <c r="C2687" t="s">
        <v>11</v>
      </c>
      <c r="D2687" t="s">
        <v>3</v>
      </c>
      <c r="E2687" t="s">
        <v>8</v>
      </c>
      <c r="F2687" s="5">
        <v>44275</v>
      </c>
      <c r="G2687">
        <v>547736537</v>
      </c>
      <c r="H2687" s="5">
        <v>44323</v>
      </c>
      <c r="I2687">
        <v>6268</v>
      </c>
      <c r="J2687" s="9">
        <v>47.45</v>
      </c>
      <c r="K2687" s="9">
        <v>31.79</v>
      </c>
      <c r="L2687" s="9">
        <v>297416.59999999998</v>
      </c>
      <c r="M2687" s="9">
        <v>199259.72</v>
      </c>
      <c r="N2687" s="9">
        <v>98156.88</v>
      </c>
    </row>
    <row r="2688" spans="1:14" x14ac:dyDescent="0.25">
      <c r="A2688" t="s">
        <v>17</v>
      </c>
      <c r="B2688" t="s">
        <v>82</v>
      </c>
      <c r="C2688" t="s">
        <v>65</v>
      </c>
      <c r="D2688" t="s">
        <v>7</v>
      </c>
      <c r="E2688" t="s">
        <v>8</v>
      </c>
      <c r="F2688" s="5">
        <v>43503</v>
      </c>
      <c r="G2688">
        <v>417569577</v>
      </c>
      <c r="H2688" s="5">
        <v>43506</v>
      </c>
      <c r="I2688">
        <v>6972</v>
      </c>
      <c r="J2688" s="9">
        <v>668.27</v>
      </c>
      <c r="K2688" s="9">
        <v>502.54</v>
      </c>
      <c r="L2688" s="9">
        <v>4659178.4400000004</v>
      </c>
      <c r="M2688" s="9">
        <v>3503708.88</v>
      </c>
      <c r="N2688" s="9">
        <v>1155469.56</v>
      </c>
    </row>
    <row r="2689" spans="1:14" x14ac:dyDescent="0.25">
      <c r="A2689" t="s">
        <v>17</v>
      </c>
      <c r="B2689" t="s">
        <v>43</v>
      </c>
      <c r="C2689" t="s">
        <v>22</v>
      </c>
      <c r="D2689" t="s">
        <v>3</v>
      </c>
      <c r="E2689" t="s">
        <v>8</v>
      </c>
      <c r="F2689" s="5">
        <v>44616</v>
      </c>
      <c r="G2689">
        <v>453474700</v>
      </c>
      <c r="H2689" s="5">
        <v>44659</v>
      </c>
      <c r="I2689">
        <v>2096</v>
      </c>
      <c r="J2689" s="9">
        <v>109.28</v>
      </c>
      <c r="K2689" s="9">
        <v>35.840000000000003</v>
      </c>
      <c r="L2689" s="9">
        <v>229050.88</v>
      </c>
      <c r="M2689" s="9">
        <v>75120.639999999999</v>
      </c>
      <c r="N2689" s="9">
        <v>153930.23999999999</v>
      </c>
    </row>
    <row r="2690" spans="1:14" x14ac:dyDescent="0.25">
      <c r="A2690" t="s">
        <v>0</v>
      </c>
      <c r="B2690" t="s">
        <v>143</v>
      </c>
      <c r="C2690" t="s">
        <v>22</v>
      </c>
      <c r="D2690" t="s">
        <v>7</v>
      </c>
      <c r="E2690" t="s">
        <v>23</v>
      </c>
      <c r="F2690" s="5">
        <v>43358</v>
      </c>
      <c r="G2690">
        <v>300813233</v>
      </c>
      <c r="H2690" s="5">
        <v>43406</v>
      </c>
      <c r="I2690">
        <v>6175</v>
      </c>
      <c r="J2690" s="9">
        <v>109.28</v>
      </c>
      <c r="K2690" s="9">
        <v>35.840000000000003</v>
      </c>
      <c r="L2690" s="9">
        <v>674804</v>
      </c>
      <c r="M2690" s="9">
        <v>221312</v>
      </c>
      <c r="N2690" s="9">
        <v>453492</v>
      </c>
    </row>
    <row r="2691" spans="1:14" x14ac:dyDescent="0.25">
      <c r="A2691" t="s">
        <v>9</v>
      </c>
      <c r="B2691" t="s">
        <v>186</v>
      </c>
      <c r="C2691" t="s">
        <v>65</v>
      </c>
      <c r="D2691" t="s">
        <v>3</v>
      </c>
      <c r="E2691" t="s">
        <v>15</v>
      </c>
      <c r="F2691" s="5">
        <v>43716</v>
      </c>
      <c r="G2691">
        <v>575259006</v>
      </c>
      <c r="H2691" s="5">
        <v>43758</v>
      </c>
      <c r="I2691">
        <v>778</v>
      </c>
      <c r="J2691" s="9">
        <v>668.27</v>
      </c>
      <c r="K2691" s="9">
        <v>502.54</v>
      </c>
      <c r="L2691" s="9">
        <v>519914.06</v>
      </c>
      <c r="M2691" s="9">
        <v>390976.12</v>
      </c>
      <c r="N2691" s="9">
        <v>128937.94</v>
      </c>
    </row>
    <row r="2692" spans="1:14" x14ac:dyDescent="0.25">
      <c r="A2692" t="s">
        <v>0</v>
      </c>
      <c r="B2692" t="s">
        <v>147</v>
      </c>
      <c r="C2692" t="s">
        <v>14</v>
      </c>
      <c r="D2692" t="s">
        <v>3</v>
      </c>
      <c r="E2692" t="s">
        <v>8</v>
      </c>
      <c r="F2692" s="5">
        <v>44640</v>
      </c>
      <c r="G2692">
        <v>612798345</v>
      </c>
      <c r="H2692" s="5">
        <v>44650</v>
      </c>
      <c r="I2692">
        <v>9503</v>
      </c>
      <c r="J2692" s="9">
        <v>205.7</v>
      </c>
      <c r="K2692" s="9">
        <v>117.11</v>
      </c>
      <c r="L2692" s="9">
        <v>1954767.1</v>
      </c>
      <c r="M2692" s="9">
        <v>1112896.33</v>
      </c>
      <c r="N2692" s="9">
        <v>841870.77</v>
      </c>
    </row>
    <row r="2693" spans="1:14" x14ac:dyDescent="0.25">
      <c r="A2693" t="s">
        <v>9</v>
      </c>
      <c r="B2693" t="s">
        <v>80</v>
      </c>
      <c r="C2693" t="s">
        <v>22</v>
      </c>
      <c r="D2693" t="s">
        <v>7</v>
      </c>
      <c r="E2693" t="s">
        <v>23</v>
      </c>
      <c r="F2693" s="5">
        <v>43929</v>
      </c>
      <c r="G2693">
        <v>719730079</v>
      </c>
      <c r="H2693" s="5">
        <v>43957</v>
      </c>
      <c r="I2693">
        <v>2979</v>
      </c>
      <c r="J2693" s="9">
        <v>109.28</v>
      </c>
      <c r="K2693" s="9">
        <v>35.840000000000003</v>
      </c>
      <c r="L2693" s="9">
        <v>325545.12</v>
      </c>
      <c r="M2693" s="9">
        <v>106767.36</v>
      </c>
      <c r="N2693" s="9">
        <v>218777.76</v>
      </c>
    </row>
    <row r="2694" spans="1:14" x14ac:dyDescent="0.25">
      <c r="A2694" t="s">
        <v>9</v>
      </c>
      <c r="B2694" t="s">
        <v>113</v>
      </c>
      <c r="C2694" t="s">
        <v>14</v>
      </c>
      <c r="D2694" t="s">
        <v>7</v>
      </c>
      <c r="E2694" t="s">
        <v>4</v>
      </c>
      <c r="F2694" s="5">
        <v>43736</v>
      </c>
      <c r="G2694">
        <v>822665536</v>
      </c>
      <c r="H2694" s="5">
        <v>43767</v>
      </c>
      <c r="I2694">
        <v>3868</v>
      </c>
      <c r="J2694" s="9">
        <v>205.7</v>
      </c>
      <c r="K2694" s="9">
        <v>117.11</v>
      </c>
      <c r="L2694" s="9">
        <v>795647.6</v>
      </c>
      <c r="M2694" s="9">
        <v>452981.48</v>
      </c>
      <c r="N2694" s="9">
        <v>342666.12</v>
      </c>
    </row>
    <row r="2695" spans="1:14" x14ac:dyDescent="0.25">
      <c r="A2695" t="s">
        <v>12</v>
      </c>
      <c r="B2695" t="s">
        <v>115</v>
      </c>
      <c r="C2695" t="s">
        <v>22</v>
      </c>
      <c r="D2695" t="s">
        <v>7</v>
      </c>
      <c r="E2695" t="s">
        <v>23</v>
      </c>
      <c r="F2695" s="5">
        <v>43604</v>
      </c>
      <c r="G2695">
        <v>918528544</v>
      </c>
      <c r="H2695" s="5">
        <v>43650</v>
      </c>
      <c r="I2695">
        <v>1863</v>
      </c>
      <c r="J2695" s="9">
        <v>109.28</v>
      </c>
      <c r="K2695" s="9">
        <v>35.840000000000003</v>
      </c>
      <c r="L2695" s="9">
        <v>203588.64</v>
      </c>
      <c r="M2695" s="9">
        <v>66769.919999999998</v>
      </c>
      <c r="N2695" s="9">
        <v>136818.72</v>
      </c>
    </row>
    <row r="2696" spans="1:14" x14ac:dyDescent="0.25">
      <c r="A2696" t="s">
        <v>17</v>
      </c>
      <c r="B2696" t="s">
        <v>30</v>
      </c>
      <c r="C2696" t="s">
        <v>2</v>
      </c>
      <c r="D2696" t="s">
        <v>7</v>
      </c>
      <c r="E2696" t="s">
        <v>23</v>
      </c>
      <c r="F2696" s="5">
        <v>44925</v>
      </c>
      <c r="G2696">
        <v>624555432</v>
      </c>
      <c r="H2696" s="5">
        <v>44570</v>
      </c>
      <c r="I2696">
        <v>8686</v>
      </c>
      <c r="J2696" s="9">
        <v>255.28</v>
      </c>
      <c r="K2696" s="9">
        <v>159.41999999999999</v>
      </c>
      <c r="L2696" s="9">
        <v>2217362.08</v>
      </c>
      <c r="M2696" s="9">
        <v>1384722.12</v>
      </c>
      <c r="N2696" s="9">
        <v>832639.96</v>
      </c>
    </row>
    <row r="2697" spans="1:14" x14ac:dyDescent="0.25">
      <c r="A2697" t="s">
        <v>20</v>
      </c>
      <c r="B2697" t="s">
        <v>120</v>
      </c>
      <c r="C2697" t="s">
        <v>45</v>
      </c>
      <c r="D2697" t="s">
        <v>3</v>
      </c>
      <c r="E2697" t="s">
        <v>23</v>
      </c>
      <c r="F2697" s="5">
        <v>44289</v>
      </c>
      <c r="G2697">
        <v>528295028</v>
      </c>
      <c r="H2697" s="5">
        <v>44290</v>
      </c>
      <c r="I2697">
        <v>3093</v>
      </c>
      <c r="J2697" s="9">
        <v>9.33</v>
      </c>
      <c r="K2697" s="9">
        <v>6.92</v>
      </c>
      <c r="L2697" s="9">
        <v>28857.69</v>
      </c>
      <c r="M2697" s="9">
        <v>21403.56</v>
      </c>
      <c r="N2697" s="9">
        <v>7454.13</v>
      </c>
    </row>
    <row r="2698" spans="1:14" x14ac:dyDescent="0.25">
      <c r="A2698" t="s">
        <v>9</v>
      </c>
      <c r="B2698" t="s">
        <v>38</v>
      </c>
      <c r="C2698" t="s">
        <v>65</v>
      </c>
      <c r="D2698" t="s">
        <v>3</v>
      </c>
      <c r="E2698" t="s">
        <v>23</v>
      </c>
      <c r="F2698" s="5">
        <v>43942</v>
      </c>
      <c r="G2698">
        <v>837608659</v>
      </c>
      <c r="H2698" s="5">
        <v>43953</v>
      </c>
      <c r="I2698">
        <v>5871</v>
      </c>
      <c r="J2698" s="9">
        <v>668.27</v>
      </c>
      <c r="K2698" s="9">
        <v>502.54</v>
      </c>
      <c r="L2698" s="9">
        <v>3923413.17</v>
      </c>
      <c r="M2698" s="9">
        <v>2950412.34</v>
      </c>
      <c r="N2698" s="9">
        <v>973000.83</v>
      </c>
    </row>
    <row r="2699" spans="1:14" x14ac:dyDescent="0.25">
      <c r="A2699" t="s">
        <v>9</v>
      </c>
      <c r="B2699" t="s">
        <v>114</v>
      </c>
      <c r="C2699" t="s">
        <v>36</v>
      </c>
      <c r="D2699" t="s">
        <v>3</v>
      </c>
      <c r="E2699" t="s">
        <v>15</v>
      </c>
      <c r="F2699" s="5">
        <v>42792</v>
      </c>
      <c r="G2699">
        <v>930670154</v>
      </c>
      <c r="H2699" s="5">
        <v>42809</v>
      </c>
      <c r="I2699">
        <v>4835</v>
      </c>
      <c r="J2699" s="9">
        <v>421.89</v>
      </c>
      <c r="K2699" s="9">
        <v>364.69</v>
      </c>
      <c r="L2699" s="9">
        <v>2039838.15</v>
      </c>
      <c r="M2699" s="9">
        <v>1763276.15</v>
      </c>
      <c r="N2699" s="9">
        <v>276562</v>
      </c>
    </row>
    <row r="2700" spans="1:14" x14ac:dyDescent="0.25">
      <c r="A2700" t="s">
        <v>0</v>
      </c>
      <c r="B2700" t="s">
        <v>97</v>
      </c>
      <c r="C2700" t="s">
        <v>22</v>
      </c>
      <c r="D2700" t="s">
        <v>3</v>
      </c>
      <c r="E2700" t="s">
        <v>15</v>
      </c>
      <c r="F2700" s="5">
        <v>43369</v>
      </c>
      <c r="G2700">
        <v>705965840</v>
      </c>
      <c r="H2700" s="5">
        <v>43379</v>
      </c>
      <c r="I2700">
        <v>9835</v>
      </c>
      <c r="J2700" s="9">
        <v>109.28</v>
      </c>
      <c r="K2700" s="9">
        <v>35.840000000000003</v>
      </c>
      <c r="L2700" s="9">
        <v>1074768.8</v>
      </c>
      <c r="M2700" s="9">
        <v>352486.40000000002</v>
      </c>
      <c r="N2700" s="9">
        <v>722282.4</v>
      </c>
    </row>
    <row r="2701" spans="1:14" x14ac:dyDescent="0.25">
      <c r="A2701" t="s">
        <v>17</v>
      </c>
      <c r="B2701" t="s">
        <v>119</v>
      </c>
      <c r="C2701" t="s">
        <v>36</v>
      </c>
      <c r="D2701" t="s">
        <v>7</v>
      </c>
      <c r="E2701" t="s">
        <v>23</v>
      </c>
      <c r="F2701" s="5">
        <v>43817</v>
      </c>
      <c r="G2701">
        <v>132294547</v>
      </c>
      <c r="H2701" s="5">
        <v>43475</v>
      </c>
      <c r="I2701">
        <v>7751</v>
      </c>
      <c r="J2701" s="9">
        <v>421.89</v>
      </c>
      <c r="K2701" s="9">
        <v>364.69</v>
      </c>
      <c r="L2701" s="9">
        <v>3270069.39</v>
      </c>
      <c r="M2701" s="9">
        <v>2826712.19</v>
      </c>
      <c r="N2701" s="9">
        <v>443357.2</v>
      </c>
    </row>
    <row r="2702" spans="1:14" x14ac:dyDescent="0.25">
      <c r="A2702" t="s">
        <v>9</v>
      </c>
      <c r="B2702" t="s">
        <v>191</v>
      </c>
      <c r="C2702" t="s">
        <v>65</v>
      </c>
      <c r="D2702" t="s">
        <v>7</v>
      </c>
      <c r="E2702" t="s">
        <v>8</v>
      </c>
      <c r="F2702" s="5">
        <v>42829</v>
      </c>
      <c r="G2702">
        <v>598767602</v>
      </c>
      <c r="H2702" s="5">
        <v>42876</v>
      </c>
      <c r="I2702">
        <v>7494</v>
      </c>
      <c r="J2702" s="9">
        <v>668.27</v>
      </c>
      <c r="K2702" s="9">
        <v>502.54</v>
      </c>
      <c r="L2702" s="9">
        <v>5008015.38</v>
      </c>
      <c r="M2702" s="9">
        <v>3766034.76</v>
      </c>
      <c r="N2702" s="9">
        <v>1241980.6200000001</v>
      </c>
    </row>
    <row r="2703" spans="1:14" x14ac:dyDescent="0.25">
      <c r="A2703" t="s">
        <v>12</v>
      </c>
      <c r="B2703" t="s">
        <v>73</v>
      </c>
      <c r="C2703" t="s">
        <v>14</v>
      </c>
      <c r="D2703" t="s">
        <v>7</v>
      </c>
      <c r="E2703" t="s">
        <v>8</v>
      </c>
      <c r="F2703" s="5">
        <v>42638</v>
      </c>
      <c r="G2703">
        <v>864808833</v>
      </c>
      <c r="H2703" s="5">
        <v>42652</v>
      </c>
      <c r="I2703">
        <v>5007</v>
      </c>
      <c r="J2703" s="9">
        <v>205.7</v>
      </c>
      <c r="K2703" s="9">
        <v>117.11</v>
      </c>
      <c r="L2703" s="9">
        <v>1029939.9</v>
      </c>
      <c r="M2703" s="9">
        <v>586369.77</v>
      </c>
      <c r="N2703" s="9">
        <v>443570.13</v>
      </c>
    </row>
    <row r="2704" spans="1:14" x14ac:dyDescent="0.25">
      <c r="A2704" t="s">
        <v>20</v>
      </c>
      <c r="B2704" t="s">
        <v>52</v>
      </c>
      <c r="C2704" t="s">
        <v>36</v>
      </c>
      <c r="D2704" t="s">
        <v>7</v>
      </c>
      <c r="E2704" t="s">
        <v>15</v>
      </c>
      <c r="F2704" s="5">
        <v>43521</v>
      </c>
      <c r="G2704">
        <v>210154569</v>
      </c>
      <c r="H2704" s="5">
        <v>43541</v>
      </c>
      <c r="I2704">
        <v>8262</v>
      </c>
      <c r="J2704" s="9">
        <v>421.89</v>
      </c>
      <c r="K2704" s="9">
        <v>364.69</v>
      </c>
      <c r="L2704" s="9">
        <v>3485655.18</v>
      </c>
      <c r="M2704" s="9">
        <v>3013068.78</v>
      </c>
      <c r="N2704" s="9">
        <v>472586.4</v>
      </c>
    </row>
    <row r="2705" spans="1:14" x14ac:dyDescent="0.25">
      <c r="A2705" t="s">
        <v>9</v>
      </c>
      <c r="B2705" t="s">
        <v>96</v>
      </c>
      <c r="C2705" t="s">
        <v>22</v>
      </c>
      <c r="D2705" t="s">
        <v>7</v>
      </c>
      <c r="E2705" t="s">
        <v>23</v>
      </c>
      <c r="F2705" s="5">
        <v>43876</v>
      </c>
      <c r="G2705">
        <v>684853637</v>
      </c>
      <c r="H2705" s="5">
        <v>43924</v>
      </c>
      <c r="I2705">
        <v>2265</v>
      </c>
      <c r="J2705" s="9">
        <v>109.28</v>
      </c>
      <c r="K2705" s="9">
        <v>35.840000000000003</v>
      </c>
      <c r="L2705" s="9">
        <v>247519.2</v>
      </c>
      <c r="M2705" s="9">
        <v>81177.600000000006</v>
      </c>
      <c r="N2705" s="9">
        <v>166341.6</v>
      </c>
    </row>
    <row r="2706" spans="1:14" x14ac:dyDescent="0.25">
      <c r="A2706" t="s">
        <v>39</v>
      </c>
      <c r="B2706" t="s">
        <v>205</v>
      </c>
      <c r="C2706" t="s">
        <v>45</v>
      </c>
      <c r="D2706" t="s">
        <v>7</v>
      </c>
      <c r="E2706" t="s">
        <v>4</v>
      </c>
      <c r="F2706" s="5">
        <v>44104</v>
      </c>
      <c r="G2706">
        <v>359267365</v>
      </c>
      <c r="H2706" s="5">
        <v>44149</v>
      </c>
      <c r="I2706">
        <v>4052</v>
      </c>
      <c r="J2706" s="9">
        <v>9.33</v>
      </c>
      <c r="K2706" s="9">
        <v>6.92</v>
      </c>
      <c r="L2706" s="9">
        <v>37805.160000000003</v>
      </c>
      <c r="M2706" s="9">
        <v>28039.84</v>
      </c>
      <c r="N2706" s="9">
        <v>9765.32</v>
      </c>
    </row>
    <row r="2707" spans="1:14" x14ac:dyDescent="0.25">
      <c r="A2707" t="s">
        <v>0</v>
      </c>
      <c r="B2707" t="s">
        <v>171</v>
      </c>
      <c r="C2707" t="s">
        <v>22</v>
      </c>
      <c r="D2707" t="s">
        <v>3</v>
      </c>
      <c r="E2707" t="s">
        <v>4</v>
      </c>
      <c r="F2707" s="5">
        <v>44344</v>
      </c>
      <c r="G2707">
        <v>974069583</v>
      </c>
      <c r="H2707" s="5">
        <v>44389</v>
      </c>
      <c r="I2707">
        <v>7690</v>
      </c>
      <c r="J2707" s="9">
        <v>109.28</v>
      </c>
      <c r="K2707" s="9">
        <v>35.840000000000003</v>
      </c>
      <c r="L2707" s="9">
        <v>840363.2</v>
      </c>
      <c r="M2707" s="9">
        <v>275609.59999999998</v>
      </c>
      <c r="N2707" s="9">
        <v>564753.6</v>
      </c>
    </row>
    <row r="2708" spans="1:14" x14ac:dyDescent="0.25">
      <c r="A2708" t="s">
        <v>20</v>
      </c>
      <c r="B2708" t="s">
        <v>140</v>
      </c>
      <c r="C2708" t="s">
        <v>36</v>
      </c>
      <c r="D2708" t="s">
        <v>7</v>
      </c>
      <c r="E2708" t="s">
        <v>8</v>
      </c>
      <c r="F2708" s="5">
        <v>43506</v>
      </c>
      <c r="G2708">
        <v>290246617</v>
      </c>
      <c r="H2708" s="5">
        <v>43552</v>
      </c>
      <c r="I2708">
        <v>9279</v>
      </c>
      <c r="J2708" s="9">
        <v>421.89</v>
      </c>
      <c r="K2708" s="9">
        <v>364.69</v>
      </c>
      <c r="L2708" s="9">
        <v>3914717.31</v>
      </c>
      <c r="M2708" s="9">
        <v>3383958.51</v>
      </c>
      <c r="N2708" s="9">
        <v>530758.80000000005</v>
      </c>
    </row>
    <row r="2709" spans="1:14" x14ac:dyDescent="0.25">
      <c r="A2709" t="s">
        <v>17</v>
      </c>
      <c r="B2709" t="s">
        <v>42</v>
      </c>
      <c r="C2709" t="s">
        <v>14</v>
      </c>
      <c r="D2709" t="s">
        <v>3</v>
      </c>
      <c r="E2709" t="s">
        <v>23</v>
      </c>
      <c r="F2709" s="5">
        <v>44047</v>
      </c>
      <c r="G2709">
        <v>639097297</v>
      </c>
      <c r="H2709" s="5">
        <v>44082</v>
      </c>
      <c r="I2709">
        <v>1947</v>
      </c>
      <c r="J2709" s="9">
        <v>205.7</v>
      </c>
      <c r="K2709" s="9">
        <v>117.11</v>
      </c>
      <c r="L2709" s="9">
        <v>400497.9</v>
      </c>
      <c r="M2709" s="9">
        <v>228013.17</v>
      </c>
      <c r="N2709" s="9">
        <v>172484.73</v>
      </c>
    </row>
    <row r="2710" spans="1:14" x14ac:dyDescent="0.25">
      <c r="A2710" t="s">
        <v>20</v>
      </c>
      <c r="B2710" t="s">
        <v>46</v>
      </c>
      <c r="C2710" t="s">
        <v>65</v>
      </c>
      <c r="D2710" t="s">
        <v>3</v>
      </c>
      <c r="E2710" t="s">
        <v>8</v>
      </c>
      <c r="F2710" s="5">
        <v>43542</v>
      </c>
      <c r="G2710">
        <v>372232949</v>
      </c>
      <c r="H2710" s="5">
        <v>43554</v>
      </c>
      <c r="I2710">
        <v>856</v>
      </c>
      <c r="J2710" s="9">
        <v>668.27</v>
      </c>
      <c r="K2710" s="9">
        <v>502.54</v>
      </c>
      <c r="L2710" s="9">
        <v>572039.12</v>
      </c>
      <c r="M2710" s="9">
        <v>430174.24</v>
      </c>
      <c r="N2710" s="9">
        <v>141864.88</v>
      </c>
    </row>
    <row r="2711" spans="1:14" x14ac:dyDescent="0.25">
      <c r="A2711" t="s">
        <v>17</v>
      </c>
      <c r="B2711" t="s">
        <v>75</v>
      </c>
      <c r="C2711" t="s">
        <v>65</v>
      </c>
      <c r="D2711" t="s">
        <v>3</v>
      </c>
      <c r="E2711" t="s">
        <v>15</v>
      </c>
      <c r="F2711" s="5">
        <v>42224</v>
      </c>
      <c r="G2711">
        <v>611577403</v>
      </c>
      <c r="H2711" s="5">
        <v>42239</v>
      </c>
      <c r="I2711">
        <v>8199</v>
      </c>
      <c r="J2711" s="9">
        <v>668.27</v>
      </c>
      <c r="K2711" s="9">
        <v>502.54</v>
      </c>
      <c r="L2711" s="9">
        <v>5479145.7300000004</v>
      </c>
      <c r="M2711" s="9">
        <v>4120325.46</v>
      </c>
      <c r="N2711" s="9">
        <v>1358820.27</v>
      </c>
    </row>
    <row r="2712" spans="1:14" x14ac:dyDescent="0.25">
      <c r="A2712" t="s">
        <v>9</v>
      </c>
      <c r="B2712" t="s">
        <v>186</v>
      </c>
      <c r="C2712" t="s">
        <v>2</v>
      </c>
      <c r="D2712" t="s">
        <v>7</v>
      </c>
      <c r="E2712" t="s">
        <v>4</v>
      </c>
      <c r="F2712" s="5">
        <v>43794</v>
      </c>
      <c r="G2712">
        <v>299366986</v>
      </c>
      <c r="H2712" s="5">
        <v>43475</v>
      </c>
      <c r="I2712">
        <v>8199</v>
      </c>
      <c r="J2712" s="9">
        <v>255.28</v>
      </c>
      <c r="K2712" s="9">
        <v>159.41999999999999</v>
      </c>
      <c r="L2712" s="9">
        <v>2093040.72</v>
      </c>
      <c r="M2712" s="9">
        <v>1307084.58</v>
      </c>
      <c r="N2712" s="9">
        <v>785956.14</v>
      </c>
    </row>
    <row r="2713" spans="1:14" x14ac:dyDescent="0.25">
      <c r="A2713" t="s">
        <v>9</v>
      </c>
      <c r="B2713" t="s">
        <v>95</v>
      </c>
      <c r="C2713" t="s">
        <v>6</v>
      </c>
      <c r="D2713" t="s">
        <v>3</v>
      </c>
      <c r="E2713" t="s">
        <v>23</v>
      </c>
      <c r="F2713" s="5">
        <v>43342</v>
      </c>
      <c r="G2713">
        <v>248150527</v>
      </c>
      <c r="H2713" s="5">
        <v>43385</v>
      </c>
      <c r="I2713">
        <v>2110</v>
      </c>
      <c r="J2713" s="9">
        <v>152.58000000000001</v>
      </c>
      <c r="K2713" s="9">
        <v>97.44</v>
      </c>
      <c r="L2713" s="9">
        <v>321943.8</v>
      </c>
      <c r="M2713" s="9">
        <v>205598.4</v>
      </c>
      <c r="N2713" s="9">
        <v>116345.4</v>
      </c>
    </row>
    <row r="2714" spans="1:14" x14ac:dyDescent="0.25">
      <c r="A2714" t="s">
        <v>0</v>
      </c>
      <c r="B2714" t="s">
        <v>1</v>
      </c>
      <c r="C2714" t="s">
        <v>45</v>
      </c>
      <c r="D2714" t="s">
        <v>3</v>
      </c>
      <c r="E2714" t="s">
        <v>23</v>
      </c>
      <c r="F2714" s="5">
        <v>44693</v>
      </c>
      <c r="G2714">
        <v>890789353</v>
      </c>
      <c r="H2714" s="5">
        <v>44702</v>
      </c>
      <c r="I2714">
        <v>3220</v>
      </c>
      <c r="J2714" s="9">
        <v>9.33</v>
      </c>
      <c r="K2714" s="9">
        <v>6.92</v>
      </c>
      <c r="L2714" s="9">
        <v>30042.6</v>
      </c>
      <c r="M2714" s="9">
        <v>22282.400000000001</v>
      </c>
      <c r="N2714" s="9">
        <v>7760.2</v>
      </c>
    </row>
    <row r="2715" spans="1:14" x14ac:dyDescent="0.25">
      <c r="A2715" t="s">
        <v>9</v>
      </c>
      <c r="B2715" t="s">
        <v>49</v>
      </c>
      <c r="C2715" t="s">
        <v>14</v>
      </c>
      <c r="D2715" t="s">
        <v>7</v>
      </c>
      <c r="E2715" t="s">
        <v>23</v>
      </c>
      <c r="F2715" s="5">
        <v>43636</v>
      </c>
      <c r="G2715">
        <v>930457293</v>
      </c>
      <c r="H2715" s="5">
        <v>43672</v>
      </c>
      <c r="I2715">
        <v>1845</v>
      </c>
      <c r="J2715" s="9">
        <v>205.7</v>
      </c>
      <c r="K2715" s="9">
        <v>117.11</v>
      </c>
      <c r="L2715" s="9">
        <v>379516.5</v>
      </c>
      <c r="M2715" s="9">
        <v>216067.95</v>
      </c>
      <c r="N2715" s="9">
        <v>163448.54999999999</v>
      </c>
    </row>
    <row r="2716" spans="1:14" x14ac:dyDescent="0.25">
      <c r="A2716" t="s">
        <v>9</v>
      </c>
      <c r="B2716" t="s">
        <v>116</v>
      </c>
      <c r="C2716" t="s">
        <v>14</v>
      </c>
      <c r="D2716" t="s">
        <v>3</v>
      </c>
      <c r="E2716" t="s">
        <v>4</v>
      </c>
      <c r="F2716" s="5">
        <v>43395</v>
      </c>
      <c r="G2716">
        <v>490640676</v>
      </c>
      <c r="H2716" s="5">
        <v>43423</v>
      </c>
      <c r="I2716">
        <v>334</v>
      </c>
      <c r="J2716" s="9">
        <v>205.7</v>
      </c>
      <c r="K2716" s="9">
        <v>117.11</v>
      </c>
      <c r="L2716" s="9">
        <v>68703.8</v>
      </c>
      <c r="M2716" s="9">
        <v>39114.74</v>
      </c>
      <c r="N2716" s="9">
        <v>29589.06</v>
      </c>
    </row>
    <row r="2717" spans="1:14" x14ac:dyDescent="0.25">
      <c r="A2717" t="s">
        <v>9</v>
      </c>
      <c r="B2717" t="s">
        <v>83</v>
      </c>
      <c r="C2717" t="s">
        <v>45</v>
      </c>
      <c r="D2717" t="s">
        <v>3</v>
      </c>
      <c r="E2717" t="s">
        <v>23</v>
      </c>
      <c r="F2717" s="5">
        <v>44578</v>
      </c>
      <c r="G2717">
        <v>665138328</v>
      </c>
      <c r="H2717" s="5">
        <v>44606</v>
      </c>
      <c r="I2717">
        <v>8067</v>
      </c>
      <c r="J2717" s="9">
        <v>9.33</v>
      </c>
      <c r="K2717" s="9">
        <v>6.92</v>
      </c>
      <c r="L2717" s="9">
        <v>75265.11</v>
      </c>
      <c r="M2717" s="9">
        <v>55823.64</v>
      </c>
      <c r="N2717" s="9">
        <v>19441.47</v>
      </c>
    </row>
    <row r="2718" spans="1:14" x14ac:dyDescent="0.25">
      <c r="A2718" t="s">
        <v>0</v>
      </c>
      <c r="B2718" t="s">
        <v>144</v>
      </c>
      <c r="C2718" t="s">
        <v>2</v>
      </c>
      <c r="D2718" t="s">
        <v>3</v>
      </c>
      <c r="E2718" t="s">
        <v>4</v>
      </c>
      <c r="F2718" s="5">
        <v>44219</v>
      </c>
      <c r="G2718">
        <v>368061578</v>
      </c>
      <c r="H2718" s="5">
        <v>44261</v>
      </c>
      <c r="I2718">
        <v>6455</v>
      </c>
      <c r="J2718" s="9">
        <v>255.28</v>
      </c>
      <c r="K2718" s="9">
        <v>159.41999999999999</v>
      </c>
      <c r="L2718" s="9">
        <v>1647832.4</v>
      </c>
      <c r="M2718" s="9">
        <v>1029056.1</v>
      </c>
      <c r="N2718" s="9">
        <v>618776.30000000005</v>
      </c>
    </row>
    <row r="2719" spans="1:14" x14ac:dyDescent="0.25">
      <c r="A2719" t="s">
        <v>0</v>
      </c>
      <c r="B2719" t="s">
        <v>33</v>
      </c>
      <c r="C2719" t="s">
        <v>31</v>
      </c>
      <c r="D2719" t="s">
        <v>7</v>
      </c>
      <c r="E2719" t="s">
        <v>4</v>
      </c>
      <c r="F2719" s="5">
        <v>44515</v>
      </c>
      <c r="G2719">
        <v>383834254</v>
      </c>
      <c r="H2719" s="5">
        <v>44528</v>
      </c>
      <c r="I2719">
        <v>3940</v>
      </c>
      <c r="J2719" s="9">
        <v>437.2</v>
      </c>
      <c r="K2719" s="9">
        <v>263.33</v>
      </c>
      <c r="L2719" s="9">
        <v>1722568</v>
      </c>
      <c r="M2719" s="9">
        <v>1037520.2</v>
      </c>
      <c r="N2719" s="9">
        <v>685047.8</v>
      </c>
    </row>
    <row r="2720" spans="1:14" x14ac:dyDescent="0.25">
      <c r="A2720" t="s">
        <v>9</v>
      </c>
      <c r="B2720" t="s">
        <v>186</v>
      </c>
      <c r="C2720" t="s">
        <v>31</v>
      </c>
      <c r="D2720" t="s">
        <v>7</v>
      </c>
      <c r="E2720" t="s">
        <v>8</v>
      </c>
      <c r="F2720" s="5">
        <v>42050</v>
      </c>
      <c r="G2720">
        <v>217192685</v>
      </c>
      <c r="H2720" s="5">
        <v>42050</v>
      </c>
      <c r="I2720">
        <v>997</v>
      </c>
      <c r="J2720" s="9">
        <v>437.2</v>
      </c>
      <c r="K2720" s="9">
        <v>263.33</v>
      </c>
      <c r="L2720" s="9">
        <v>435888.4</v>
      </c>
      <c r="M2720" s="9">
        <v>262540.01</v>
      </c>
      <c r="N2720" s="9">
        <v>173348.39</v>
      </c>
    </row>
    <row r="2721" spans="1:14" x14ac:dyDescent="0.25">
      <c r="A2721" t="s">
        <v>9</v>
      </c>
      <c r="B2721" t="s">
        <v>44</v>
      </c>
      <c r="C2721" t="s">
        <v>29</v>
      </c>
      <c r="D2721" t="s">
        <v>7</v>
      </c>
      <c r="E2721" t="s">
        <v>23</v>
      </c>
      <c r="F2721" s="5">
        <v>43531</v>
      </c>
      <c r="G2721">
        <v>343185698</v>
      </c>
      <c r="H2721" s="5">
        <v>43580</v>
      </c>
      <c r="I2721">
        <v>5129</v>
      </c>
      <c r="J2721" s="9">
        <v>651.21</v>
      </c>
      <c r="K2721" s="9">
        <v>524.96</v>
      </c>
      <c r="L2721" s="9">
        <v>3340056.09</v>
      </c>
      <c r="M2721" s="9">
        <v>2692519.84</v>
      </c>
      <c r="N2721" s="9">
        <v>647536.25</v>
      </c>
    </row>
    <row r="2722" spans="1:14" x14ac:dyDescent="0.25">
      <c r="A2722" t="s">
        <v>0</v>
      </c>
      <c r="B2722" t="s">
        <v>160</v>
      </c>
      <c r="C2722" t="s">
        <v>57</v>
      </c>
      <c r="D2722" t="s">
        <v>3</v>
      </c>
      <c r="E2722" t="s">
        <v>15</v>
      </c>
      <c r="F2722" s="5">
        <v>43321</v>
      </c>
      <c r="G2722">
        <v>857174623</v>
      </c>
      <c r="H2722" s="5">
        <v>43339</v>
      </c>
      <c r="I2722">
        <v>5874</v>
      </c>
      <c r="J2722" s="9">
        <v>154.06</v>
      </c>
      <c r="K2722" s="9">
        <v>90.93</v>
      </c>
      <c r="L2722" s="9">
        <v>904948.44</v>
      </c>
      <c r="M2722" s="9">
        <v>534122.81999999995</v>
      </c>
      <c r="N2722" s="9">
        <v>370825.62</v>
      </c>
    </row>
    <row r="2723" spans="1:14" x14ac:dyDescent="0.25">
      <c r="A2723" t="s">
        <v>17</v>
      </c>
      <c r="B2723" t="s">
        <v>209</v>
      </c>
      <c r="C2723" t="s">
        <v>45</v>
      </c>
      <c r="D2723" t="s">
        <v>7</v>
      </c>
      <c r="E2723" t="s">
        <v>8</v>
      </c>
      <c r="F2723" s="5">
        <v>44597</v>
      </c>
      <c r="G2723">
        <v>124833285</v>
      </c>
      <c r="H2723" s="5">
        <v>44602</v>
      </c>
      <c r="I2723">
        <v>9798</v>
      </c>
      <c r="J2723" s="9">
        <v>9.33</v>
      </c>
      <c r="K2723" s="9">
        <v>6.92</v>
      </c>
      <c r="L2723" s="9">
        <v>91415.34</v>
      </c>
      <c r="M2723" s="9">
        <v>67802.16</v>
      </c>
      <c r="N2723" s="9">
        <v>23613.18</v>
      </c>
    </row>
    <row r="2724" spans="1:14" x14ac:dyDescent="0.25">
      <c r="A2724" t="s">
        <v>9</v>
      </c>
      <c r="B2724" t="s">
        <v>88</v>
      </c>
      <c r="C2724" t="s">
        <v>45</v>
      </c>
      <c r="D2724" t="s">
        <v>7</v>
      </c>
      <c r="E2724" t="s">
        <v>15</v>
      </c>
      <c r="F2724" s="5">
        <v>43153</v>
      </c>
      <c r="G2724">
        <v>632148015</v>
      </c>
      <c r="H2724" s="5">
        <v>43173</v>
      </c>
      <c r="I2724">
        <v>5500</v>
      </c>
      <c r="J2724" s="9">
        <v>9.33</v>
      </c>
      <c r="K2724" s="9">
        <v>6.92</v>
      </c>
      <c r="L2724" s="9">
        <v>51315</v>
      </c>
      <c r="M2724" s="9">
        <v>38060</v>
      </c>
      <c r="N2724" s="9">
        <v>13255</v>
      </c>
    </row>
    <row r="2725" spans="1:14" x14ac:dyDescent="0.25">
      <c r="A2725" t="s">
        <v>12</v>
      </c>
      <c r="B2725" t="s">
        <v>162</v>
      </c>
      <c r="C2725" t="s">
        <v>65</v>
      </c>
      <c r="D2725" t="s">
        <v>3</v>
      </c>
      <c r="E2725" t="s">
        <v>4</v>
      </c>
      <c r="F2725" s="5">
        <v>42292</v>
      </c>
      <c r="G2725">
        <v>435417640</v>
      </c>
      <c r="H2725" s="5">
        <v>42305</v>
      </c>
      <c r="I2725">
        <v>8610</v>
      </c>
      <c r="J2725" s="9">
        <v>668.27</v>
      </c>
      <c r="K2725" s="9">
        <v>502.54</v>
      </c>
      <c r="L2725" s="9">
        <v>5753804.7000000002</v>
      </c>
      <c r="M2725" s="9">
        <v>4326869.4000000004</v>
      </c>
      <c r="N2725" s="9">
        <v>1426935.3</v>
      </c>
    </row>
    <row r="2726" spans="1:14" x14ac:dyDescent="0.25">
      <c r="A2726" t="s">
        <v>20</v>
      </c>
      <c r="B2726" t="s">
        <v>70</v>
      </c>
      <c r="C2726" t="s">
        <v>29</v>
      </c>
      <c r="D2726" t="s">
        <v>7</v>
      </c>
      <c r="E2726" t="s">
        <v>15</v>
      </c>
      <c r="F2726" s="5">
        <v>44089</v>
      </c>
      <c r="G2726">
        <v>811253488</v>
      </c>
      <c r="H2726" s="5">
        <v>44135</v>
      </c>
      <c r="I2726">
        <v>6790</v>
      </c>
      <c r="J2726" s="9">
        <v>651.21</v>
      </c>
      <c r="K2726" s="9">
        <v>524.96</v>
      </c>
      <c r="L2726" s="9">
        <v>4421715.9000000004</v>
      </c>
      <c r="M2726" s="9">
        <v>3564478.4</v>
      </c>
      <c r="N2726" s="9">
        <v>857237.5</v>
      </c>
    </row>
    <row r="2727" spans="1:14" x14ac:dyDescent="0.25">
      <c r="A2727" t="s">
        <v>0</v>
      </c>
      <c r="B2727" t="s">
        <v>143</v>
      </c>
      <c r="C2727" t="s">
        <v>36</v>
      </c>
      <c r="D2727" t="s">
        <v>3</v>
      </c>
      <c r="E2727" t="s">
        <v>15</v>
      </c>
      <c r="F2727" s="5">
        <v>42009</v>
      </c>
      <c r="G2727">
        <v>406579387</v>
      </c>
      <c r="H2727" s="5">
        <v>42028</v>
      </c>
      <c r="I2727">
        <v>4730</v>
      </c>
      <c r="J2727" s="9">
        <v>421.89</v>
      </c>
      <c r="K2727" s="9">
        <v>364.69</v>
      </c>
      <c r="L2727" s="9">
        <v>1995539.7</v>
      </c>
      <c r="M2727" s="9">
        <v>1724983.7</v>
      </c>
      <c r="N2727" s="9">
        <v>270556</v>
      </c>
    </row>
    <row r="2728" spans="1:14" x14ac:dyDescent="0.25">
      <c r="A2728" t="s">
        <v>17</v>
      </c>
      <c r="B2728" t="s">
        <v>176</v>
      </c>
      <c r="C2728" t="s">
        <v>22</v>
      </c>
      <c r="D2728" t="s">
        <v>3</v>
      </c>
      <c r="E2728" t="s">
        <v>23</v>
      </c>
      <c r="F2728" s="5">
        <v>44253</v>
      </c>
      <c r="G2728">
        <v>188631665</v>
      </c>
      <c r="H2728" s="5">
        <v>44299</v>
      </c>
      <c r="I2728">
        <v>9156</v>
      </c>
      <c r="J2728" s="9">
        <v>109.28</v>
      </c>
      <c r="K2728" s="9">
        <v>35.840000000000003</v>
      </c>
      <c r="L2728" s="9">
        <v>1000567.68</v>
      </c>
      <c r="M2728" s="9">
        <v>328151.03999999998</v>
      </c>
      <c r="N2728" s="9">
        <v>672416.64</v>
      </c>
    </row>
    <row r="2729" spans="1:14" x14ac:dyDescent="0.25">
      <c r="A2729" t="s">
        <v>17</v>
      </c>
      <c r="B2729" t="s">
        <v>59</v>
      </c>
      <c r="C2729" t="s">
        <v>31</v>
      </c>
      <c r="D2729" t="s">
        <v>3</v>
      </c>
      <c r="E2729" t="s">
        <v>8</v>
      </c>
      <c r="F2729" s="5">
        <v>42791</v>
      </c>
      <c r="G2729">
        <v>294959151</v>
      </c>
      <c r="H2729" s="5">
        <v>42820</v>
      </c>
      <c r="I2729">
        <v>3822</v>
      </c>
      <c r="J2729" s="9">
        <v>437.2</v>
      </c>
      <c r="K2729" s="9">
        <v>263.33</v>
      </c>
      <c r="L2729" s="9">
        <v>1670978.4</v>
      </c>
      <c r="M2729" s="9">
        <v>1006447.26</v>
      </c>
      <c r="N2729" s="9">
        <v>664531.14</v>
      </c>
    </row>
    <row r="2730" spans="1:14" x14ac:dyDescent="0.25">
      <c r="A2730" t="s">
        <v>20</v>
      </c>
      <c r="B2730" t="s">
        <v>81</v>
      </c>
      <c r="C2730" t="s">
        <v>57</v>
      </c>
      <c r="D2730" t="s">
        <v>3</v>
      </c>
      <c r="E2730" t="s">
        <v>8</v>
      </c>
      <c r="F2730" s="5">
        <v>43916</v>
      </c>
      <c r="G2730">
        <v>483423173</v>
      </c>
      <c r="H2730" s="5">
        <v>43950</v>
      </c>
      <c r="I2730">
        <v>4514</v>
      </c>
      <c r="J2730" s="9">
        <v>154.06</v>
      </c>
      <c r="K2730" s="9">
        <v>90.93</v>
      </c>
      <c r="L2730" s="9">
        <v>695426.84</v>
      </c>
      <c r="M2730" s="9">
        <v>410458.02</v>
      </c>
      <c r="N2730" s="9">
        <v>284968.82</v>
      </c>
    </row>
    <row r="2731" spans="1:14" x14ac:dyDescent="0.25">
      <c r="A2731" t="s">
        <v>17</v>
      </c>
      <c r="B2731" t="s">
        <v>176</v>
      </c>
      <c r="C2731" t="s">
        <v>14</v>
      </c>
      <c r="D2731" t="s">
        <v>7</v>
      </c>
      <c r="E2731" t="s">
        <v>4</v>
      </c>
      <c r="F2731" s="5">
        <v>44838</v>
      </c>
      <c r="G2731">
        <v>582197558</v>
      </c>
      <c r="H2731" s="5">
        <v>44851</v>
      </c>
      <c r="I2731">
        <v>4050</v>
      </c>
      <c r="J2731" s="9">
        <v>205.7</v>
      </c>
      <c r="K2731" s="9">
        <v>117.11</v>
      </c>
      <c r="L2731" s="9">
        <v>833085</v>
      </c>
      <c r="M2731" s="9">
        <v>474295.5</v>
      </c>
      <c r="N2731" s="9">
        <v>358789.5</v>
      </c>
    </row>
    <row r="2732" spans="1:14" x14ac:dyDescent="0.25">
      <c r="A2732" t="s">
        <v>9</v>
      </c>
      <c r="B2732" t="s">
        <v>109</v>
      </c>
      <c r="C2732" t="s">
        <v>6</v>
      </c>
      <c r="D2732" t="s">
        <v>3</v>
      </c>
      <c r="E2732" t="s">
        <v>23</v>
      </c>
      <c r="F2732" s="5">
        <v>43471</v>
      </c>
      <c r="G2732">
        <v>939768636</v>
      </c>
      <c r="H2732" s="5">
        <v>43506</v>
      </c>
      <c r="I2732">
        <v>7278</v>
      </c>
      <c r="J2732" s="9">
        <v>152.58000000000001</v>
      </c>
      <c r="K2732" s="9">
        <v>97.44</v>
      </c>
      <c r="L2732" s="9">
        <v>1110477.24</v>
      </c>
      <c r="M2732" s="9">
        <v>709168.32</v>
      </c>
      <c r="N2732" s="9">
        <v>401308.92</v>
      </c>
    </row>
    <row r="2733" spans="1:14" x14ac:dyDescent="0.25">
      <c r="A2733" t="s">
        <v>9</v>
      </c>
      <c r="B2733" t="s">
        <v>154</v>
      </c>
      <c r="C2733" t="s">
        <v>31</v>
      </c>
      <c r="D2733" t="s">
        <v>3</v>
      </c>
      <c r="E2733" t="s">
        <v>4</v>
      </c>
      <c r="F2733" s="5">
        <v>42577</v>
      </c>
      <c r="G2733">
        <v>174935233</v>
      </c>
      <c r="H2733" s="5">
        <v>42580</v>
      </c>
      <c r="I2733">
        <v>6078</v>
      </c>
      <c r="J2733" s="9">
        <v>437.2</v>
      </c>
      <c r="K2733" s="9">
        <v>263.33</v>
      </c>
      <c r="L2733" s="9">
        <v>2657301.6</v>
      </c>
      <c r="M2733" s="9">
        <v>1600519.74</v>
      </c>
      <c r="N2733" s="9">
        <v>1056781.8600000001</v>
      </c>
    </row>
    <row r="2734" spans="1:14" x14ac:dyDescent="0.25">
      <c r="A2734" t="s">
        <v>17</v>
      </c>
      <c r="B2734" t="s">
        <v>149</v>
      </c>
      <c r="C2734" t="s">
        <v>36</v>
      </c>
      <c r="D2734" t="s">
        <v>3</v>
      </c>
      <c r="E2734" t="s">
        <v>23</v>
      </c>
      <c r="F2734" s="5">
        <v>44002</v>
      </c>
      <c r="G2734">
        <v>126808679</v>
      </c>
      <c r="H2734" s="5">
        <v>44041</v>
      </c>
      <c r="I2734">
        <v>4361</v>
      </c>
      <c r="J2734" s="9">
        <v>421.89</v>
      </c>
      <c r="K2734" s="9">
        <v>364.69</v>
      </c>
      <c r="L2734" s="9">
        <v>1839862.29</v>
      </c>
      <c r="M2734" s="9">
        <v>1590413.09</v>
      </c>
      <c r="N2734" s="9">
        <v>249449.2</v>
      </c>
    </row>
    <row r="2735" spans="1:14" x14ac:dyDescent="0.25">
      <c r="A2735" t="s">
        <v>9</v>
      </c>
      <c r="B2735" t="s">
        <v>203</v>
      </c>
      <c r="C2735" t="s">
        <v>45</v>
      </c>
      <c r="D2735" t="s">
        <v>7</v>
      </c>
      <c r="E2735" t="s">
        <v>4</v>
      </c>
      <c r="F2735" s="5">
        <v>44478</v>
      </c>
      <c r="G2735">
        <v>904812800</v>
      </c>
      <c r="H2735" s="5">
        <v>44524</v>
      </c>
      <c r="I2735">
        <v>3069</v>
      </c>
      <c r="J2735" s="9">
        <v>9.33</v>
      </c>
      <c r="K2735" s="9">
        <v>6.92</v>
      </c>
      <c r="L2735" s="9">
        <v>28633.77</v>
      </c>
      <c r="M2735" s="9">
        <v>21237.48</v>
      </c>
      <c r="N2735" s="9">
        <v>7396.29</v>
      </c>
    </row>
    <row r="2736" spans="1:14" x14ac:dyDescent="0.25">
      <c r="A2736" t="s">
        <v>9</v>
      </c>
      <c r="B2736" t="s">
        <v>203</v>
      </c>
      <c r="C2736" t="s">
        <v>19</v>
      </c>
      <c r="D2736" t="s">
        <v>3</v>
      </c>
      <c r="E2736" t="s">
        <v>15</v>
      </c>
      <c r="F2736" s="5">
        <v>44360</v>
      </c>
      <c r="G2736">
        <v>438683927</v>
      </c>
      <c r="H2736" s="5">
        <v>44406</v>
      </c>
      <c r="I2736">
        <v>5177</v>
      </c>
      <c r="J2736" s="9">
        <v>81.73</v>
      </c>
      <c r="K2736" s="9">
        <v>56.67</v>
      </c>
      <c r="L2736" s="9">
        <v>423116.21</v>
      </c>
      <c r="M2736" s="9">
        <v>293380.59000000003</v>
      </c>
      <c r="N2736" s="9">
        <v>129735.62</v>
      </c>
    </row>
    <row r="2737" spans="1:14" x14ac:dyDescent="0.25">
      <c r="A2737" t="s">
        <v>9</v>
      </c>
      <c r="B2737" t="s">
        <v>175</v>
      </c>
      <c r="C2737" t="s">
        <v>6</v>
      </c>
      <c r="D2737" t="s">
        <v>3</v>
      </c>
      <c r="E2737" t="s">
        <v>23</v>
      </c>
      <c r="F2737" s="5">
        <v>43582</v>
      </c>
      <c r="G2737">
        <v>328470885</v>
      </c>
      <c r="H2737" s="5">
        <v>43628</v>
      </c>
      <c r="I2737">
        <v>689</v>
      </c>
      <c r="J2737" s="9">
        <v>152.58000000000001</v>
      </c>
      <c r="K2737" s="9">
        <v>97.44</v>
      </c>
      <c r="L2737" s="9">
        <v>105127.62</v>
      </c>
      <c r="M2737" s="9">
        <v>67136.160000000003</v>
      </c>
      <c r="N2737" s="9">
        <v>37991.46</v>
      </c>
    </row>
    <row r="2738" spans="1:14" x14ac:dyDescent="0.25">
      <c r="A2738" t="s">
        <v>9</v>
      </c>
      <c r="B2738" t="s">
        <v>122</v>
      </c>
      <c r="C2738" t="s">
        <v>2</v>
      </c>
      <c r="D2738" t="s">
        <v>7</v>
      </c>
      <c r="E2738" t="s">
        <v>4</v>
      </c>
      <c r="F2738" s="5">
        <v>44089</v>
      </c>
      <c r="G2738">
        <v>894535005</v>
      </c>
      <c r="H2738" s="5">
        <v>44107</v>
      </c>
      <c r="I2738">
        <v>1641</v>
      </c>
      <c r="J2738" s="9">
        <v>255.28</v>
      </c>
      <c r="K2738" s="9">
        <v>159.41999999999999</v>
      </c>
      <c r="L2738" s="9">
        <v>418914.48</v>
      </c>
      <c r="M2738" s="9">
        <v>261608.22</v>
      </c>
      <c r="N2738" s="9">
        <v>157306.26</v>
      </c>
    </row>
    <row r="2739" spans="1:14" x14ac:dyDescent="0.25">
      <c r="A2739" t="s">
        <v>9</v>
      </c>
      <c r="B2739" t="s">
        <v>153</v>
      </c>
      <c r="C2739" t="s">
        <v>45</v>
      </c>
      <c r="D2739" t="s">
        <v>3</v>
      </c>
      <c r="E2739" t="s">
        <v>15</v>
      </c>
      <c r="F2739" s="5">
        <v>42860</v>
      </c>
      <c r="G2739">
        <v>727550113</v>
      </c>
      <c r="H2739" s="5">
        <v>42884</v>
      </c>
      <c r="I2739">
        <v>7101</v>
      </c>
      <c r="J2739" s="9">
        <v>9.33</v>
      </c>
      <c r="K2739" s="9">
        <v>6.92</v>
      </c>
      <c r="L2739" s="9">
        <v>66252.33</v>
      </c>
      <c r="M2739" s="9">
        <v>49138.92</v>
      </c>
      <c r="N2739" s="9">
        <v>17113.41</v>
      </c>
    </row>
    <row r="2740" spans="1:14" x14ac:dyDescent="0.25">
      <c r="A2740" t="s">
        <v>20</v>
      </c>
      <c r="B2740" t="s">
        <v>52</v>
      </c>
      <c r="C2740" t="s">
        <v>29</v>
      </c>
      <c r="D2740" t="s">
        <v>3</v>
      </c>
      <c r="E2740" t="s">
        <v>8</v>
      </c>
      <c r="F2740" s="5">
        <v>43580</v>
      </c>
      <c r="G2740">
        <v>738502538</v>
      </c>
      <c r="H2740" s="5">
        <v>43614</v>
      </c>
      <c r="I2740">
        <v>8167</v>
      </c>
      <c r="J2740" s="9">
        <v>651.21</v>
      </c>
      <c r="K2740" s="9">
        <v>524.96</v>
      </c>
      <c r="L2740" s="9">
        <v>5318432.07</v>
      </c>
      <c r="M2740" s="9">
        <v>4287348.32</v>
      </c>
      <c r="N2740" s="9">
        <v>1031083.75</v>
      </c>
    </row>
    <row r="2741" spans="1:14" x14ac:dyDescent="0.25">
      <c r="A2741" t="s">
        <v>20</v>
      </c>
      <c r="B2741" t="s">
        <v>201</v>
      </c>
      <c r="C2741" t="s">
        <v>29</v>
      </c>
      <c r="D2741" t="s">
        <v>7</v>
      </c>
      <c r="E2741" t="s">
        <v>8</v>
      </c>
      <c r="F2741" s="5">
        <v>43202</v>
      </c>
      <c r="G2741">
        <v>108691108</v>
      </c>
      <c r="H2741" s="5">
        <v>43214</v>
      </c>
      <c r="I2741">
        <v>2969</v>
      </c>
      <c r="J2741" s="9">
        <v>651.21</v>
      </c>
      <c r="K2741" s="9">
        <v>524.96</v>
      </c>
      <c r="L2741" s="9">
        <v>1933442.49</v>
      </c>
      <c r="M2741" s="9">
        <v>1558606.24</v>
      </c>
      <c r="N2741" s="9">
        <v>374836.25</v>
      </c>
    </row>
    <row r="2742" spans="1:14" x14ac:dyDescent="0.25">
      <c r="A2742" t="s">
        <v>0</v>
      </c>
      <c r="B2742" t="s">
        <v>159</v>
      </c>
      <c r="C2742" t="s">
        <v>31</v>
      </c>
      <c r="D2742" t="s">
        <v>3</v>
      </c>
      <c r="E2742" t="s">
        <v>8</v>
      </c>
      <c r="F2742" s="5">
        <v>43917</v>
      </c>
      <c r="G2742">
        <v>339727151</v>
      </c>
      <c r="H2742" s="5">
        <v>43948</v>
      </c>
      <c r="I2742">
        <v>1668</v>
      </c>
      <c r="J2742" s="9">
        <v>437.2</v>
      </c>
      <c r="K2742" s="9">
        <v>263.33</v>
      </c>
      <c r="L2742" s="9">
        <v>729249.6</v>
      </c>
      <c r="M2742" s="9">
        <v>439234.44</v>
      </c>
      <c r="N2742" s="9">
        <v>290015.15999999997</v>
      </c>
    </row>
    <row r="2743" spans="1:14" x14ac:dyDescent="0.25">
      <c r="A2743" t="s">
        <v>9</v>
      </c>
      <c r="B2743" t="s">
        <v>178</v>
      </c>
      <c r="C2743" t="s">
        <v>45</v>
      </c>
      <c r="D2743" t="s">
        <v>7</v>
      </c>
      <c r="E2743" t="s">
        <v>23</v>
      </c>
      <c r="F2743" s="5">
        <v>44421</v>
      </c>
      <c r="G2743">
        <v>303534495</v>
      </c>
      <c r="H2743" s="5">
        <v>44426</v>
      </c>
      <c r="I2743">
        <v>1457</v>
      </c>
      <c r="J2743" s="9">
        <v>9.33</v>
      </c>
      <c r="K2743" s="9">
        <v>6.92</v>
      </c>
      <c r="L2743" s="9">
        <v>13593.81</v>
      </c>
      <c r="M2743" s="9">
        <v>10082.44</v>
      </c>
      <c r="N2743" s="9">
        <v>3511.37</v>
      </c>
    </row>
    <row r="2744" spans="1:14" x14ac:dyDescent="0.25">
      <c r="A2744" t="s">
        <v>9</v>
      </c>
      <c r="B2744" t="s">
        <v>208</v>
      </c>
      <c r="C2744" t="s">
        <v>29</v>
      </c>
      <c r="D2744" t="s">
        <v>3</v>
      </c>
      <c r="E2744" t="s">
        <v>15</v>
      </c>
      <c r="F2744" s="5">
        <v>44682</v>
      </c>
      <c r="G2744">
        <v>292349469</v>
      </c>
      <c r="H2744" s="5">
        <v>44692</v>
      </c>
      <c r="I2744">
        <v>1559</v>
      </c>
      <c r="J2744" s="9">
        <v>651.21</v>
      </c>
      <c r="K2744" s="9">
        <v>524.96</v>
      </c>
      <c r="L2744" s="9">
        <v>1015236.39</v>
      </c>
      <c r="M2744" s="9">
        <v>818412.64</v>
      </c>
      <c r="N2744" s="9">
        <v>196823.75</v>
      </c>
    </row>
    <row r="2745" spans="1:14" x14ac:dyDescent="0.25">
      <c r="A2745" t="s">
        <v>17</v>
      </c>
      <c r="B2745" t="s">
        <v>18</v>
      </c>
      <c r="C2745" t="s">
        <v>31</v>
      </c>
      <c r="D2745" t="s">
        <v>7</v>
      </c>
      <c r="E2745" t="s">
        <v>23</v>
      </c>
      <c r="F2745" s="5">
        <v>44253</v>
      </c>
      <c r="G2745">
        <v>668720901</v>
      </c>
      <c r="H2745" s="5">
        <v>44264</v>
      </c>
      <c r="I2745">
        <v>8230</v>
      </c>
      <c r="J2745" s="9">
        <v>437.2</v>
      </c>
      <c r="K2745" s="9">
        <v>263.33</v>
      </c>
      <c r="L2745" s="9">
        <v>3598156</v>
      </c>
      <c r="M2745" s="9">
        <v>2167205.9</v>
      </c>
      <c r="N2745" s="9">
        <v>1430950.1</v>
      </c>
    </row>
    <row r="2746" spans="1:14" x14ac:dyDescent="0.25">
      <c r="A2746" t="s">
        <v>0</v>
      </c>
      <c r="B2746" t="s">
        <v>50</v>
      </c>
      <c r="C2746" t="s">
        <v>14</v>
      </c>
      <c r="D2746" t="s">
        <v>7</v>
      </c>
      <c r="E2746" t="s">
        <v>15</v>
      </c>
      <c r="F2746" s="5">
        <v>44688</v>
      </c>
      <c r="G2746">
        <v>515510118</v>
      </c>
      <c r="H2746" s="5">
        <v>44723</v>
      </c>
      <c r="I2746">
        <v>9754</v>
      </c>
      <c r="J2746" s="9">
        <v>205.7</v>
      </c>
      <c r="K2746" s="9">
        <v>117.11</v>
      </c>
      <c r="L2746" s="9">
        <v>2006397.8</v>
      </c>
      <c r="M2746" s="9">
        <v>1142290.94</v>
      </c>
      <c r="N2746" s="9">
        <v>864106.86</v>
      </c>
    </row>
    <row r="2747" spans="1:14" x14ac:dyDescent="0.25">
      <c r="A2747" t="s">
        <v>9</v>
      </c>
      <c r="B2747" t="s">
        <v>78</v>
      </c>
      <c r="C2747" t="s">
        <v>36</v>
      </c>
      <c r="D2747" t="s">
        <v>7</v>
      </c>
      <c r="E2747" t="s">
        <v>8</v>
      </c>
      <c r="F2747" s="5">
        <v>42588</v>
      </c>
      <c r="G2747">
        <v>785890948</v>
      </c>
      <c r="H2747" s="5">
        <v>42637</v>
      </c>
      <c r="I2747">
        <v>1451</v>
      </c>
      <c r="J2747" s="9">
        <v>421.89</v>
      </c>
      <c r="K2747" s="9">
        <v>364.69</v>
      </c>
      <c r="L2747" s="9">
        <v>612162.39</v>
      </c>
      <c r="M2747" s="9">
        <v>529165.18999999994</v>
      </c>
      <c r="N2747" s="9">
        <v>82997.2</v>
      </c>
    </row>
    <row r="2748" spans="1:14" x14ac:dyDescent="0.25">
      <c r="A2748" t="s">
        <v>9</v>
      </c>
      <c r="B2748" t="s">
        <v>202</v>
      </c>
      <c r="C2748" t="s">
        <v>6</v>
      </c>
      <c r="D2748" t="s">
        <v>3</v>
      </c>
      <c r="E2748" t="s">
        <v>8</v>
      </c>
      <c r="F2748" s="5">
        <v>42710</v>
      </c>
      <c r="G2748">
        <v>253349721</v>
      </c>
      <c r="H2748" s="5">
        <v>42741</v>
      </c>
      <c r="I2748">
        <v>667</v>
      </c>
      <c r="J2748" s="9">
        <v>152.58000000000001</v>
      </c>
      <c r="K2748" s="9">
        <v>97.44</v>
      </c>
      <c r="L2748" s="9">
        <v>101770.86</v>
      </c>
      <c r="M2748" s="9">
        <v>64992.480000000003</v>
      </c>
      <c r="N2748" s="9">
        <v>36778.379999999997</v>
      </c>
    </row>
    <row r="2749" spans="1:14" x14ac:dyDescent="0.25">
      <c r="A2749" t="s">
        <v>12</v>
      </c>
      <c r="B2749" t="s">
        <v>150</v>
      </c>
      <c r="C2749" t="s">
        <v>45</v>
      </c>
      <c r="D2749" t="s">
        <v>7</v>
      </c>
      <c r="E2749" t="s">
        <v>15</v>
      </c>
      <c r="F2749" s="5">
        <v>44858</v>
      </c>
      <c r="G2749">
        <v>461685264</v>
      </c>
      <c r="H2749" s="5">
        <v>44858</v>
      </c>
      <c r="I2749">
        <v>1784</v>
      </c>
      <c r="J2749" s="9">
        <v>9.33</v>
      </c>
      <c r="K2749" s="9">
        <v>6.92</v>
      </c>
      <c r="L2749" s="9">
        <v>16644.72</v>
      </c>
      <c r="M2749" s="9">
        <v>12345.28</v>
      </c>
      <c r="N2749" s="9">
        <v>4299.4399999999996</v>
      </c>
    </row>
    <row r="2750" spans="1:14" x14ac:dyDescent="0.25">
      <c r="A2750" t="s">
        <v>9</v>
      </c>
      <c r="B2750" t="s">
        <v>102</v>
      </c>
      <c r="C2750" t="s">
        <v>2</v>
      </c>
      <c r="D2750" t="s">
        <v>3</v>
      </c>
      <c r="E2750" t="s">
        <v>4</v>
      </c>
      <c r="F2750" s="5">
        <v>43795</v>
      </c>
      <c r="G2750">
        <v>775008904</v>
      </c>
      <c r="H2750" s="5">
        <v>43467</v>
      </c>
      <c r="I2750">
        <v>1212</v>
      </c>
      <c r="J2750" s="9">
        <v>255.28</v>
      </c>
      <c r="K2750" s="9">
        <v>159.41999999999999</v>
      </c>
      <c r="L2750" s="9">
        <v>309399.36</v>
      </c>
      <c r="M2750" s="9">
        <v>193217.04</v>
      </c>
      <c r="N2750" s="9">
        <v>116182.32</v>
      </c>
    </row>
    <row r="2751" spans="1:14" x14ac:dyDescent="0.25">
      <c r="A2751" t="s">
        <v>0</v>
      </c>
      <c r="B2751" t="s">
        <v>50</v>
      </c>
      <c r="C2751" t="s">
        <v>45</v>
      </c>
      <c r="D2751" t="s">
        <v>3</v>
      </c>
      <c r="E2751" t="s">
        <v>8</v>
      </c>
      <c r="F2751" s="5">
        <v>42528</v>
      </c>
      <c r="G2751">
        <v>627744472</v>
      </c>
      <c r="H2751" s="5">
        <v>42539</v>
      </c>
      <c r="I2751">
        <v>2394</v>
      </c>
      <c r="J2751" s="9">
        <v>9.33</v>
      </c>
      <c r="K2751" s="9">
        <v>6.92</v>
      </c>
      <c r="L2751" s="9">
        <v>22336.02</v>
      </c>
      <c r="M2751" s="9">
        <v>16566.48</v>
      </c>
      <c r="N2751" s="9">
        <v>5769.54</v>
      </c>
    </row>
    <row r="2752" spans="1:14" x14ac:dyDescent="0.25">
      <c r="A2752" t="s">
        <v>12</v>
      </c>
      <c r="B2752" t="s">
        <v>67</v>
      </c>
      <c r="C2752" t="s">
        <v>11</v>
      </c>
      <c r="D2752" t="s">
        <v>3</v>
      </c>
      <c r="E2752" t="s">
        <v>23</v>
      </c>
      <c r="F2752" s="5">
        <v>42832</v>
      </c>
      <c r="G2752">
        <v>874628293</v>
      </c>
      <c r="H2752" s="5">
        <v>42836</v>
      </c>
      <c r="I2752">
        <v>803</v>
      </c>
      <c r="J2752" s="9">
        <v>47.45</v>
      </c>
      <c r="K2752" s="9">
        <v>31.79</v>
      </c>
      <c r="L2752" s="9">
        <v>38102.35</v>
      </c>
      <c r="M2752" s="9">
        <v>25527.37</v>
      </c>
      <c r="N2752" s="9">
        <v>12574.98</v>
      </c>
    </row>
    <row r="2753" spans="1:14" x14ac:dyDescent="0.25">
      <c r="A2753" t="s">
        <v>9</v>
      </c>
      <c r="B2753" t="s">
        <v>200</v>
      </c>
      <c r="C2753" t="s">
        <v>2</v>
      </c>
      <c r="D2753" t="s">
        <v>3</v>
      </c>
      <c r="E2753" t="s">
        <v>4</v>
      </c>
      <c r="F2753" s="5">
        <v>44029</v>
      </c>
      <c r="G2753">
        <v>640709197</v>
      </c>
      <c r="H2753" s="5">
        <v>44067</v>
      </c>
      <c r="I2753">
        <v>8944</v>
      </c>
      <c r="J2753" s="9">
        <v>255.28</v>
      </c>
      <c r="K2753" s="9">
        <v>159.41999999999999</v>
      </c>
      <c r="L2753" s="9">
        <v>2283224.3199999998</v>
      </c>
      <c r="M2753" s="9">
        <v>1425852.48</v>
      </c>
      <c r="N2753" s="9">
        <v>857371.84</v>
      </c>
    </row>
    <row r="2754" spans="1:14" x14ac:dyDescent="0.25">
      <c r="A2754" t="s">
        <v>9</v>
      </c>
      <c r="B2754" t="s">
        <v>165</v>
      </c>
      <c r="C2754" t="s">
        <v>45</v>
      </c>
      <c r="D2754" t="s">
        <v>3</v>
      </c>
      <c r="E2754" t="s">
        <v>4</v>
      </c>
      <c r="F2754" s="5">
        <v>43328</v>
      </c>
      <c r="G2754">
        <v>471348512</v>
      </c>
      <c r="H2754" s="5">
        <v>43374</v>
      </c>
      <c r="I2754">
        <v>1354</v>
      </c>
      <c r="J2754" s="9">
        <v>9.33</v>
      </c>
      <c r="K2754" s="9">
        <v>6.92</v>
      </c>
      <c r="L2754" s="9">
        <v>12632.82</v>
      </c>
      <c r="M2754" s="9">
        <v>9369.68</v>
      </c>
      <c r="N2754" s="9">
        <v>3263.14</v>
      </c>
    </row>
    <row r="2755" spans="1:14" x14ac:dyDescent="0.25">
      <c r="A2755" t="s">
        <v>20</v>
      </c>
      <c r="B2755" t="s">
        <v>46</v>
      </c>
      <c r="C2755" t="s">
        <v>65</v>
      </c>
      <c r="D2755" t="s">
        <v>7</v>
      </c>
      <c r="E2755" t="s">
        <v>23</v>
      </c>
      <c r="F2755" s="5">
        <v>44713</v>
      </c>
      <c r="G2755">
        <v>982220065</v>
      </c>
      <c r="H2755" s="5">
        <v>44713</v>
      </c>
      <c r="I2755">
        <v>9599</v>
      </c>
      <c r="J2755" s="9">
        <v>668.27</v>
      </c>
      <c r="K2755" s="9">
        <v>502.54</v>
      </c>
      <c r="L2755" s="9">
        <v>6414723.7300000004</v>
      </c>
      <c r="M2755" s="9">
        <v>4823881.46</v>
      </c>
      <c r="N2755" s="9">
        <v>1590842.27</v>
      </c>
    </row>
    <row r="2756" spans="1:14" x14ac:dyDescent="0.25">
      <c r="A2756" t="s">
        <v>9</v>
      </c>
      <c r="B2756" t="s">
        <v>207</v>
      </c>
      <c r="C2756" t="s">
        <v>6</v>
      </c>
      <c r="D2756" t="s">
        <v>7</v>
      </c>
      <c r="E2756" t="s">
        <v>8</v>
      </c>
      <c r="F2756" s="5">
        <v>44787</v>
      </c>
      <c r="G2756">
        <v>609310185</v>
      </c>
      <c r="H2756" s="5">
        <v>44825</v>
      </c>
      <c r="I2756">
        <v>7279</v>
      </c>
      <c r="J2756" s="9">
        <v>152.58000000000001</v>
      </c>
      <c r="K2756" s="9">
        <v>97.44</v>
      </c>
      <c r="L2756" s="9">
        <v>1110629.82</v>
      </c>
      <c r="M2756" s="9">
        <v>709265.76</v>
      </c>
      <c r="N2756" s="9">
        <v>401364.06</v>
      </c>
    </row>
    <row r="2757" spans="1:14" x14ac:dyDescent="0.25">
      <c r="A2757" t="s">
        <v>9</v>
      </c>
      <c r="B2757" t="s">
        <v>122</v>
      </c>
      <c r="C2757" t="s">
        <v>29</v>
      </c>
      <c r="D2757" t="s">
        <v>7</v>
      </c>
      <c r="E2757" t="s">
        <v>15</v>
      </c>
      <c r="F2757" s="5">
        <v>42237</v>
      </c>
      <c r="G2757">
        <v>558917701</v>
      </c>
      <c r="H2757" s="5">
        <v>42268</v>
      </c>
      <c r="I2757">
        <v>5023</v>
      </c>
      <c r="J2757" s="9">
        <v>651.21</v>
      </c>
      <c r="K2757" s="9">
        <v>524.96</v>
      </c>
      <c r="L2757" s="9">
        <v>3271027.83</v>
      </c>
      <c r="M2757" s="9">
        <v>2636874.08</v>
      </c>
      <c r="N2757" s="9">
        <v>634153.75</v>
      </c>
    </row>
    <row r="2758" spans="1:14" x14ac:dyDescent="0.25">
      <c r="A2758" t="s">
        <v>9</v>
      </c>
      <c r="B2758" t="s">
        <v>174</v>
      </c>
      <c r="C2758" t="s">
        <v>11</v>
      </c>
      <c r="D2758" t="s">
        <v>3</v>
      </c>
      <c r="E2758" t="s">
        <v>4</v>
      </c>
      <c r="F2758" s="5">
        <v>44486</v>
      </c>
      <c r="G2758">
        <v>757653939</v>
      </c>
      <c r="H2758" s="5">
        <v>44504</v>
      </c>
      <c r="I2758">
        <v>5492</v>
      </c>
      <c r="J2758" s="9">
        <v>47.45</v>
      </c>
      <c r="K2758" s="9">
        <v>31.79</v>
      </c>
      <c r="L2758" s="9">
        <v>260595.4</v>
      </c>
      <c r="M2758" s="9">
        <v>174590.68</v>
      </c>
      <c r="N2758" s="9">
        <v>86004.72</v>
      </c>
    </row>
    <row r="2759" spans="1:14" x14ac:dyDescent="0.25">
      <c r="A2759" t="s">
        <v>9</v>
      </c>
      <c r="B2759" t="s">
        <v>106</v>
      </c>
      <c r="C2759" t="s">
        <v>2</v>
      </c>
      <c r="D2759" t="s">
        <v>7</v>
      </c>
      <c r="E2759" t="s">
        <v>8</v>
      </c>
      <c r="F2759" s="5">
        <v>44188</v>
      </c>
      <c r="G2759">
        <v>302442729</v>
      </c>
      <c r="H2759" s="5">
        <v>43847</v>
      </c>
      <c r="I2759">
        <v>8379</v>
      </c>
      <c r="J2759" s="9">
        <v>255.28</v>
      </c>
      <c r="K2759" s="9">
        <v>159.41999999999999</v>
      </c>
      <c r="L2759" s="9">
        <v>2138991.12</v>
      </c>
      <c r="M2759" s="9">
        <v>1335780.18</v>
      </c>
      <c r="N2759" s="9">
        <v>803210.94</v>
      </c>
    </row>
    <row r="2760" spans="1:14" x14ac:dyDescent="0.25">
      <c r="A2760" t="s">
        <v>12</v>
      </c>
      <c r="B2760" t="s">
        <v>137</v>
      </c>
      <c r="C2760" t="s">
        <v>6</v>
      </c>
      <c r="D2760" t="s">
        <v>3</v>
      </c>
      <c r="E2760" t="s">
        <v>15</v>
      </c>
      <c r="F2760" s="5">
        <v>44353</v>
      </c>
      <c r="G2760">
        <v>610520398</v>
      </c>
      <c r="H2760" s="5">
        <v>44392</v>
      </c>
      <c r="I2760">
        <v>5408</v>
      </c>
      <c r="J2760" s="9">
        <v>152.58000000000001</v>
      </c>
      <c r="K2760" s="9">
        <v>97.44</v>
      </c>
      <c r="L2760" s="9">
        <v>825152.64</v>
      </c>
      <c r="M2760" s="9">
        <v>526955.52000000002</v>
      </c>
      <c r="N2760" s="9">
        <v>298197.12</v>
      </c>
    </row>
    <row r="2761" spans="1:14" x14ac:dyDescent="0.25">
      <c r="A2761" t="s">
        <v>9</v>
      </c>
      <c r="B2761" t="s">
        <v>112</v>
      </c>
      <c r="C2761" t="s">
        <v>11</v>
      </c>
      <c r="D2761" t="s">
        <v>3</v>
      </c>
      <c r="E2761" t="s">
        <v>23</v>
      </c>
      <c r="F2761" s="5">
        <v>44493</v>
      </c>
      <c r="G2761">
        <v>469435775</v>
      </c>
      <c r="H2761" s="5">
        <v>44532</v>
      </c>
      <c r="I2761">
        <v>5333</v>
      </c>
      <c r="J2761" s="9">
        <v>47.45</v>
      </c>
      <c r="K2761" s="9">
        <v>31.79</v>
      </c>
      <c r="L2761" s="9">
        <v>253050.85</v>
      </c>
      <c r="M2761" s="9">
        <v>169536.07</v>
      </c>
      <c r="N2761" s="9">
        <v>83514.78</v>
      </c>
    </row>
    <row r="2762" spans="1:14" x14ac:dyDescent="0.25">
      <c r="A2762" t="s">
        <v>9</v>
      </c>
      <c r="B2762" t="s">
        <v>164</v>
      </c>
      <c r="C2762" t="s">
        <v>57</v>
      </c>
      <c r="D2762" t="s">
        <v>3</v>
      </c>
      <c r="E2762" t="s">
        <v>8</v>
      </c>
      <c r="F2762" s="5">
        <v>43933</v>
      </c>
      <c r="G2762">
        <v>987050187</v>
      </c>
      <c r="H2762" s="5">
        <v>43946</v>
      </c>
      <c r="I2762">
        <v>8940</v>
      </c>
      <c r="J2762" s="9">
        <v>154.06</v>
      </c>
      <c r="K2762" s="9">
        <v>90.93</v>
      </c>
      <c r="L2762" s="9">
        <v>1377296.4</v>
      </c>
      <c r="M2762" s="9">
        <v>812914.2</v>
      </c>
      <c r="N2762" s="9">
        <v>564382.19999999995</v>
      </c>
    </row>
    <row r="2763" spans="1:14" x14ac:dyDescent="0.25">
      <c r="A2763" t="s">
        <v>9</v>
      </c>
      <c r="B2763" t="s">
        <v>38</v>
      </c>
      <c r="C2763" t="s">
        <v>29</v>
      </c>
      <c r="D2763" t="s">
        <v>3</v>
      </c>
      <c r="E2763" t="s">
        <v>23</v>
      </c>
      <c r="F2763" s="5">
        <v>42310</v>
      </c>
      <c r="G2763">
        <v>641537463</v>
      </c>
      <c r="H2763" s="5">
        <v>42352</v>
      </c>
      <c r="I2763">
        <v>4047</v>
      </c>
      <c r="J2763" s="9">
        <v>651.21</v>
      </c>
      <c r="K2763" s="9">
        <v>524.96</v>
      </c>
      <c r="L2763" s="9">
        <v>2635446.87</v>
      </c>
      <c r="M2763" s="9">
        <v>2124513.12</v>
      </c>
      <c r="N2763" s="9">
        <v>510933.75</v>
      </c>
    </row>
    <row r="2764" spans="1:14" x14ac:dyDescent="0.25">
      <c r="A2764" t="s">
        <v>0</v>
      </c>
      <c r="B2764" t="s">
        <v>48</v>
      </c>
      <c r="C2764" t="s">
        <v>31</v>
      </c>
      <c r="D2764" t="s">
        <v>7</v>
      </c>
      <c r="E2764" t="s">
        <v>8</v>
      </c>
      <c r="F2764" s="5">
        <v>44347</v>
      </c>
      <c r="G2764">
        <v>231383931</v>
      </c>
      <c r="H2764" s="5">
        <v>44363</v>
      </c>
      <c r="I2764">
        <v>502</v>
      </c>
      <c r="J2764" s="9">
        <v>437.2</v>
      </c>
      <c r="K2764" s="9">
        <v>263.33</v>
      </c>
      <c r="L2764" s="9">
        <v>219474.4</v>
      </c>
      <c r="M2764" s="9">
        <v>132191.66</v>
      </c>
      <c r="N2764" s="9">
        <v>87282.74</v>
      </c>
    </row>
    <row r="2765" spans="1:14" x14ac:dyDescent="0.25">
      <c r="A2765" t="s">
        <v>9</v>
      </c>
      <c r="B2765" t="s">
        <v>191</v>
      </c>
      <c r="C2765" t="s">
        <v>19</v>
      </c>
      <c r="D2765" t="s">
        <v>3</v>
      </c>
      <c r="E2765" t="s">
        <v>23</v>
      </c>
      <c r="F2765" s="5">
        <v>42187</v>
      </c>
      <c r="G2765">
        <v>625388419</v>
      </c>
      <c r="H2765" s="5">
        <v>42204</v>
      </c>
      <c r="I2765">
        <v>5186</v>
      </c>
      <c r="J2765" s="9">
        <v>81.73</v>
      </c>
      <c r="K2765" s="9">
        <v>56.67</v>
      </c>
      <c r="L2765" s="9">
        <v>423851.78</v>
      </c>
      <c r="M2765" s="9">
        <v>293890.62</v>
      </c>
      <c r="N2765" s="9">
        <v>129961.16</v>
      </c>
    </row>
    <row r="2766" spans="1:14" x14ac:dyDescent="0.25">
      <c r="A2766" t="s">
        <v>9</v>
      </c>
      <c r="B2766" t="s">
        <v>10</v>
      </c>
      <c r="C2766" t="s">
        <v>65</v>
      </c>
      <c r="D2766" t="s">
        <v>7</v>
      </c>
      <c r="E2766" t="s">
        <v>15</v>
      </c>
      <c r="F2766" s="5">
        <v>42139</v>
      </c>
      <c r="G2766">
        <v>512662255</v>
      </c>
      <c r="H2766" s="5">
        <v>42177</v>
      </c>
      <c r="I2766">
        <v>7009</v>
      </c>
      <c r="J2766" s="9">
        <v>668.27</v>
      </c>
      <c r="K2766" s="9">
        <v>502.54</v>
      </c>
      <c r="L2766" s="9">
        <v>4683904.43</v>
      </c>
      <c r="M2766" s="9">
        <v>3522302.86</v>
      </c>
      <c r="N2766" s="9">
        <v>1161601.57</v>
      </c>
    </row>
    <row r="2767" spans="1:14" x14ac:dyDescent="0.25">
      <c r="A2767" t="s">
        <v>12</v>
      </c>
      <c r="B2767" t="s">
        <v>61</v>
      </c>
      <c r="C2767" t="s">
        <v>45</v>
      </c>
      <c r="D2767" t="s">
        <v>3</v>
      </c>
      <c r="E2767" t="s">
        <v>15</v>
      </c>
      <c r="F2767" s="5">
        <v>44821</v>
      </c>
      <c r="G2767">
        <v>452629268</v>
      </c>
      <c r="H2767" s="5">
        <v>44830</v>
      </c>
      <c r="I2767">
        <v>1914</v>
      </c>
      <c r="J2767" s="9">
        <v>9.33</v>
      </c>
      <c r="K2767" s="9">
        <v>6.92</v>
      </c>
      <c r="L2767" s="9">
        <v>17857.62</v>
      </c>
      <c r="M2767" s="9">
        <v>13244.88</v>
      </c>
      <c r="N2767" s="9">
        <v>4612.74</v>
      </c>
    </row>
    <row r="2768" spans="1:14" x14ac:dyDescent="0.25">
      <c r="A2768" t="s">
        <v>9</v>
      </c>
      <c r="B2768" t="s">
        <v>139</v>
      </c>
      <c r="C2768" t="s">
        <v>2</v>
      </c>
      <c r="D2768" t="s">
        <v>3</v>
      </c>
      <c r="E2768" t="s">
        <v>23</v>
      </c>
      <c r="F2768" s="5">
        <v>42893</v>
      </c>
      <c r="G2768">
        <v>625025784</v>
      </c>
      <c r="H2768" s="5">
        <v>42920</v>
      </c>
      <c r="I2768">
        <v>7874</v>
      </c>
      <c r="J2768" s="9">
        <v>255.28</v>
      </c>
      <c r="K2768" s="9">
        <v>159.41999999999999</v>
      </c>
      <c r="L2768" s="9">
        <v>2010074.72</v>
      </c>
      <c r="M2768" s="9">
        <v>1255273.08</v>
      </c>
      <c r="N2768" s="9">
        <v>754801.64</v>
      </c>
    </row>
    <row r="2769" spans="1:14" x14ac:dyDescent="0.25">
      <c r="A2769" t="s">
        <v>9</v>
      </c>
      <c r="B2769" t="s">
        <v>173</v>
      </c>
      <c r="C2769" t="s">
        <v>22</v>
      </c>
      <c r="D2769" t="s">
        <v>7</v>
      </c>
      <c r="E2769" t="s">
        <v>15</v>
      </c>
      <c r="F2769" s="5">
        <v>44872</v>
      </c>
      <c r="G2769">
        <v>379900634</v>
      </c>
      <c r="H2769" s="5">
        <v>44897</v>
      </c>
      <c r="I2769">
        <v>9895</v>
      </c>
      <c r="J2769" s="9">
        <v>109.28</v>
      </c>
      <c r="K2769" s="9">
        <v>35.840000000000003</v>
      </c>
      <c r="L2769" s="9">
        <v>1081325.6000000001</v>
      </c>
      <c r="M2769" s="9">
        <v>354636.79999999999</v>
      </c>
      <c r="N2769" s="9">
        <v>726688.8</v>
      </c>
    </row>
    <row r="2770" spans="1:14" x14ac:dyDescent="0.25">
      <c r="A2770" t="s">
        <v>12</v>
      </c>
      <c r="B2770" t="s">
        <v>127</v>
      </c>
      <c r="C2770" t="s">
        <v>14</v>
      </c>
      <c r="D2770" t="s">
        <v>3</v>
      </c>
      <c r="E2770" t="s">
        <v>8</v>
      </c>
      <c r="F2770" s="5">
        <v>44116</v>
      </c>
      <c r="G2770">
        <v>487615144</v>
      </c>
      <c r="H2770" s="5">
        <v>44166</v>
      </c>
      <c r="I2770">
        <v>5012</v>
      </c>
      <c r="J2770" s="9">
        <v>205.7</v>
      </c>
      <c r="K2770" s="9">
        <v>117.11</v>
      </c>
      <c r="L2770" s="9">
        <v>1030968.4</v>
      </c>
      <c r="M2770" s="9">
        <v>586955.31999999995</v>
      </c>
      <c r="N2770" s="9">
        <v>444013.08</v>
      </c>
    </row>
    <row r="2771" spans="1:14" x14ac:dyDescent="0.25">
      <c r="A2771" t="s">
        <v>12</v>
      </c>
      <c r="B2771" t="s">
        <v>90</v>
      </c>
      <c r="C2771" t="s">
        <v>19</v>
      </c>
      <c r="D2771" t="s">
        <v>7</v>
      </c>
      <c r="E2771" t="s">
        <v>15</v>
      </c>
      <c r="F2771" s="5">
        <v>43845</v>
      </c>
      <c r="G2771">
        <v>888843142</v>
      </c>
      <c r="H2771" s="5">
        <v>43880</v>
      </c>
      <c r="I2771">
        <v>7293</v>
      </c>
      <c r="J2771" s="9">
        <v>81.73</v>
      </c>
      <c r="K2771" s="9">
        <v>56.67</v>
      </c>
      <c r="L2771" s="9">
        <v>596056.89</v>
      </c>
      <c r="M2771" s="9">
        <v>413294.31</v>
      </c>
      <c r="N2771" s="9">
        <v>182762.58</v>
      </c>
    </row>
    <row r="2772" spans="1:14" x14ac:dyDescent="0.25">
      <c r="A2772" t="s">
        <v>9</v>
      </c>
      <c r="B2772" t="s">
        <v>95</v>
      </c>
      <c r="C2772" t="s">
        <v>19</v>
      </c>
      <c r="D2772" t="s">
        <v>7</v>
      </c>
      <c r="E2772" t="s">
        <v>23</v>
      </c>
      <c r="F2772" s="5">
        <v>43697</v>
      </c>
      <c r="G2772">
        <v>244570958</v>
      </c>
      <c r="H2772" s="5">
        <v>43727</v>
      </c>
      <c r="I2772">
        <v>2836</v>
      </c>
      <c r="J2772" s="9">
        <v>81.73</v>
      </c>
      <c r="K2772" s="9">
        <v>56.67</v>
      </c>
      <c r="L2772" s="9">
        <v>231786.28</v>
      </c>
      <c r="M2772" s="9">
        <v>160716.12</v>
      </c>
      <c r="N2772" s="9">
        <v>71070.16</v>
      </c>
    </row>
    <row r="2773" spans="1:14" x14ac:dyDescent="0.25">
      <c r="A2773" t="s">
        <v>20</v>
      </c>
      <c r="B2773" t="s">
        <v>54</v>
      </c>
      <c r="C2773" t="s">
        <v>19</v>
      </c>
      <c r="D2773" t="s">
        <v>7</v>
      </c>
      <c r="E2773" t="s">
        <v>15</v>
      </c>
      <c r="F2773" s="5">
        <v>43938</v>
      </c>
      <c r="G2773">
        <v>886097419</v>
      </c>
      <c r="H2773" s="5">
        <v>43959</v>
      </c>
      <c r="I2773">
        <v>4772</v>
      </c>
      <c r="J2773" s="9">
        <v>81.73</v>
      </c>
      <c r="K2773" s="9">
        <v>56.67</v>
      </c>
      <c r="L2773" s="9">
        <v>390015.56</v>
      </c>
      <c r="M2773" s="9">
        <v>270429.24</v>
      </c>
      <c r="N2773" s="9">
        <v>119586.32</v>
      </c>
    </row>
    <row r="2774" spans="1:14" x14ac:dyDescent="0.25">
      <c r="A2774" t="s">
        <v>20</v>
      </c>
      <c r="B2774" t="s">
        <v>54</v>
      </c>
      <c r="C2774" t="s">
        <v>6</v>
      </c>
      <c r="D2774" t="s">
        <v>7</v>
      </c>
      <c r="E2774" t="s">
        <v>4</v>
      </c>
      <c r="F2774" s="5">
        <v>44335</v>
      </c>
      <c r="G2774">
        <v>265033853</v>
      </c>
      <c r="H2774" s="5">
        <v>44342</v>
      </c>
      <c r="I2774">
        <v>8261</v>
      </c>
      <c r="J2774" s="9">
        <v>152.58000000000001</v>
      </c>
      <c r="K2774" s="9">
        <v>97.44</v>
      </c>
      <c r="L2774" s="9">
        <v>1260463.3799999999</v>
      </c>
      <c r="M2774" s="9">
        <v>804951.84</v>
      </c>
      <c r="N2774" s="9">
        <v>455511.54</v>
      </c>
    </row>
    <row r="2775" spans="1:14" x14ac:dyDescent="0.25">
      <c r="A2775" t="s">
        <v>9</v>
      </c>
      <c r="B2775" t="s">
        <v>200</v>
      </c>
      <c r="C2775" t="s">
        <v>65</v>
      </c>
      <c r="D2775" t="s">
        <v>3</v>
      </c>
      <c r="E2775" t="s">
        <v>4</v>
      </c>
      <c r="F2775" s="5">
        <v>44390</v>
      </c>
      <c r="G2775">
        <v>403304088</v>
      </c>
      <c r="H2775" s="5">
        <v>44417</v>
      </c>
      <c r="I2775">
        <v>5497</v>
      </c>
      <c r="J2775" s="9">
        <v>668.27</v>
      </c>
      <c r="K2775" s="9">
        <v>502.54</v>
      </c>
      <c r="L2775" s="9">
        <v>3673480.19</v>
      </c>
      <c r="M2775" s="9">
        <v>2762462.38</v>
      </c>
      <c r="N2775" s="9">
        <v>911017.81</v>
      </c>
    </row>
    <row r="2776" spans="1:14" x14ac:dyDescent="0.25">
      <c r="A2776" t="s">
        <v>9</v>
      </c>
      <c r="B2776" t="s">
        <v>204</v>
      </c>
      <c r="C2776" t="s">
        <v>14</v>
      </c>
      <c r="D2776" t="s">
        <v>3</v>
      </c>
      <c r="E2776" t="s">
        <v>23</v>
      </c>
      <c r="F2776" s="5">
        <v>43265</v>
      </c>
      <c r="G2776">
        <v>243144452</v>
      </c>
      <c r="H2776" s="5">
        <v>43297</v>
      </c>
      <c r="I2776">
        <v>701</v>
      </c>
      <c r="J2776" s="9">
        <v>205.7</v>
      </c>
      <c r="K2776" s="9">
        <v>117.11</v>
      </c>
      <c r="L2776" s="9">
        <v>144195.70000000001</v>
      </c>
      <c r="M2776" s="9">
        <v>82094.11</v>
      </c>
      <c r="N2776" s="9">
        <v>62101.59</v>
      </c>
    </row>
    <row r="2777" spans="1:14" x14ac:dyDescent="0.25">
      <c r="A2777" t="s">
        <v>9</v>
      </c>
      <c r="B2777" t="s">
        <v>125</v>
      </c>
      <c r="C2777" t="s">
        <v>57</v>
      </c>
      <c r="D2777" t="s">
        <v>3</v>
      </c>
      <c r="E2777" t="s">
        <v>23</v>
      </c>
      <c r="F2777" s="5">
        <v>44398</v>
      </c>
      <c r="G2777">
        <v>597103774</v>
      </c>
      <c r="H2777" s="5">
        <v>44409</v>
      </c>
      <c r="I2777">
        <v>5131</v>
      </c>
      <c r="J2777" s="9">
        <v>154.06</v>
      </c>
      <c r="K2777" s="9">
        <v>90.93</v>
      </c>
      <c r="L2777" s="9">
        <v>790481.86</v>
      </c>
      <c r="M2777" s="9">
        <v>466561.83</v>
      </c>
      <c r="N2777" s="9">
        <v>323920.03000000003</v>
      </c>
    </row>
    <row r="2778" spans="1:14" x14ac:dyDescent="0.25">
      <c r="A2778" t="s">
        <v>9</v>
      </c>
      <c r="B2778" t="s">
        <v>106</v>
      </c>
      <c r="C2778" t="s">
        <v>31</v>
      </c>
      <c r="D2778" t="s">
        <v>3</v>
      </c>
      <c r="E2778" t="s">
        <v>23</v>
      </c>
      <c r="F2778" s="5">
        <v>44727</v>
      </c>
      <c r="G2778">
        <v>998043382</v>
      </c>
      <c r="H2778" s="5">
        <v>44745</v>
      </c>
      <c r="I2778">
        <v>2070</v>
      </c>
      <c r="J2778" s="9">
        <v>437.2</v>
      </c>
      <c r="K2778" s="9">
        <v>263.33</v>
      </c>
      <c r="L2778" s="9">
        <v>905004</v>
      </c>
      <c r="M2778" s="9">
        <v>545093.1</v>
      </c>
      <c r="N2778" s="9">
        <v>359910.9</v>
      </c>
    </row>
    <row r="2779" spans="1:14" x14ac:dyDescent="0.25">
      <c r="A2779" t="s">
        <v>0</v>
      </c>
      <c r="B2779" t="s">
        <v>206</v>
      </c>
      <c r="C2779" t="s">
        <v>22</v>
      </c>
      <c r="D2779" t="s">
        <v>7</v>
      </c>
      <c r="E2779" t="s">
        <v>4</v>
      </c>
      <c r="F2779" s="5">
        <v>42390</v>
      </c>
      <c r="G2779">
        <v>149137103</v>
      </c>
      <c r="H2779" s="5">
        <v>42433</v>
      </c>
      <c r="I2779">
        <v>1838</v>
      </c>
      <c r="J2779" s="9">
        <v>109.28</v>
      </c>
      <c r="K2779" s="9">
        <v>35.840000000000003</v>
      </c>
      <c r="L2779" s="9">
        <v>200856.64</v>
      </c>
      <c r="M2779" s="9">
        <v>65873.919999999998</v>
      </c>
      <c r="N2779" s="9">
        <v>134982.72</v>
      </c>
    </row>
    <row r="2780" spans="1:14" x14ac:dyDescent="0.25">
      <c r="A2780" t="s">
        <v>9</v>
      </c>
      <c r="B2780" t="s">
        <v>109</v>
      </c>
      <c r="C2780" t="s">
        <v>6</v>
      </c>
      <c r="D2780" t="s">
        <v>7</v>
      </c>
      <c r="E2780" t="s">
        <v>8</v>
      </c>
      <c r="F2780" s="5">
        <v>44417</v>
      </c>
      <c r="G2780">
        <v>873871266</v>
      </c>
      <c r="H2780" s="5">
        <v>44458</v>
      </c>
      <c r="I2780">
        <v>6782</v>
      </c>
      <c r="J2780" s="9">
        <v>152.58000000000001</v>
      </c>
      <c r="K2780" s="9">
        <v>97.44</v>
      </c>
      <c r="L2780" s="9">
        <v>1034797.56</v>
      </c>
      <c r="M2780" s="9">
        <v>660838.07999999996</v>
      </c>
      <c r="N2780" s="9">
        <v>373959.48</v>
      </c>
    </row>
    <row r="2781" spans="1:14" x14ac:dyDescent="0.25">
      <c r="A2781" t="s">
        <v>0</v>
      </c>
      <c r="B2781" t="s">
        <v>74</v>
      </c>
      <c r="C2781" t="s">
        <v>31</v>
      </c>
      <c r="D2781" t="s">
        <v>7</v>
      </c>
      <c r="E2781" t="s">
        <v>8</v>
      </c>
      <c r="F2781" s="5">
        <v>42182</v>
      </c>
      <c r="G2781">
        <v>666044700</v>
      </c>
      <c r="H2781" s="5">
        <v>42186</v>
      </c>
      <c r="I2781">
        <v>6282</v>
      </c>
      <c r="J2781" s="9">
        <v>437.2</v>
      </c>
      <c r="K2781" s="9">
        <v>263.33</v>
      </c>
      <c r="L2781" s="9">
        <v>2746490.4</v>
      </c>
      <c r="M2781" s="9">
        <v>1654239.06</v>
      </c>
      <c r="N2781" s="9">
        <v>1092251.3400000001</v>
      </c>
    </row>
    <row r="2782" spans="1:14" x14ac:dyDescent="0.25">
      <c r="A2782" t="s">
        <v>20</v>
      </c>
      <c r="B2782" t="s">
        <v>183</v>
      </c>
      <c r="C2782" t="s">
        <v>57</v>
      </c>
      <c r="D2782" t="s">
        <v>3</v>
      </c>
      <c r="E2782" t="s">
        <v>15</v>
      </c>
      <c r="F2782" s="5">
        <v>42686</v>
      </c>
      <c r="G2782">
        <v>239768731</v>
      </c>
      <c r="H2782" s="5">
        <v>42726</v>
      </c>
      <c r="I2782">
        <v>1751</v>
      </c>
      <c r="J2782" s="9">
        <v>154.06</v>
      </c>
      <c r="K2782" s="9">
        <v>90.93</v>
      </c>
      <c r="L2782" s="9">
        <v>269759.06</v>
      </c>
      <c r="M2782" s="9">
        <v>159218.43</v>
      </c>
      <c r="N2782" s="9">
        <v>110540.63</v>
      </c>
    </row>
    <row r="2783" spans="1:14" x14ac:dyDescent="0.25">
      <c r="A2783" t="s">
        <v>9</v>
      </c>
      <c r="B2783" t="s">
        <v>187</v>
      </c>
      <c r="C2783" t="s">
        <v>14</v>
      </c>
      <c r="D2783" t="s">
        <v>7</v>
      </c>
      <c r="E2783" t="s">
        <v>8</v>
      </c>
      <c r="F2783" s="5">
        <v>42854</v>
      </c>
      <c r="G2783">
        <v>379467189</v>
      </c>
      <c r="H2783" s="5">
        <v>42895</v>
      </c>
      <c r="I2783">
        <v>1629</v>
      </c>
      <c r="J2783" s="9">
        <v>205.7</v>
      </c>
      <c r="K2783" s="9">
        <v>117.11</v>
      </c>
      <c r="L2783" s="9">
        <v>335085.3</v>
      </c>
      <c r="M2783" s="9">
        <v>190772.19</v>
      </c>
      <c r="N2783" s="9">
        <v>144313.10999999999</v>
      </c>
    </row>
    <row r="2784" spans="1:14" x14ac:dyDescent="0.25">
      <c r="A2784" t="s">
        <v>17</v>
      </c>
      <c r="B2784" t="s">
        <v>59</v>
      </c>
      <c r="C2784" t="s">
        <v>11</v>
      </c>
      <c r="D2784" t="s">
        <v>3</v>
      </c>
      <c r="E2784" t="s">
        <v>15</v>
      </c>
      <c r="F2784" s="5">
        <v>44544</v>
      </c>
      <c r="G2784">
        <v>589876401</v>
      </c>
      <c r="H2784" s="5">
        <v>44559</v>
      </c>
      <c r="I2784">
        <v>6390</v>
      </c>
      <c r="J2784" s="9">
        <v>47.45</v>
      </c>
      <c r="K2784" s="9">
        <v>31.79</v>
      </c>
      <c r="L2784" s="9">
        <v>303205.5</v>
      </c>
      <c r="M2784" s="9">
        <v>203138.1</v>
      </c>
      <c r="N2784" s="9">
        <v>100067.4</v>
      </c>
    </row>
    <row r="2785" spans="1:14" x14ac:dyDescent="0.25">
      <c r="A2785" t="s">
        <v>9</v>
      </c>
      <c r="B2785" t="s">
        <v>157</v>
      </c>
      <c r="C2785" t="s">
        <v>45</v>
      </c>
      <c r="D2785" t="s">
        <v>7</v>
      </c>
      <c r="E2785" t="s">
        <v>15</v>
      </c>
      <c r="F2785" s="5">
        <v>42301</v>
      </c>
      <c r="G2785">
        <v>446045196</v>
      </c>
      <c r="H2785" s="5">
        <v>42309</v>
      </c>
      <c r="I2785">
        <v>3540</v>
      </c>
      <c r="J2785" s="9">
        <v>9.33</v>
      </c>
      <c r="K2785" s="9">
        <v>6.92</v>
      </c>
      <c r="L2785" s="9">
        <v>33028.199999999997</v>
      </c>
      <c r="M2785" s="9">
        <v>24496.799999999999</v>
      </c>
      <c r="N2785" s="9">
        <v>8531.4</v>
      </c>
    </row>
    <row r="2786" spans="1:14" x14ac:dyDescent="0.25">
      <c r="A2786" t="s">
        <v>9</v>
      </c>
      <c r="B2786" t="s">
        <v>130</v>
      </c>
      <c r="C2786" t="s">
        <v>36</v>
      </c>
      <c r="D2786" t="s">
        <v>7</v>
      </c>
      <c r="E2786" t="s">
        <v>4</v>
      </c>
      <c r="F2786" s="5">
        <v>43377</v>
      </c>
      <c r="G2786">
        <v>943334901</v>
      </c>
      <c r="H2786" s="5">
        <v>43407</v>
      </c>
      <c r="I2786">
        <v>2615</v>
      </c>
      <c r="J2786" s="9">
        <v>421.89</v>
      </c>
      <c r="K2786" s="9">
        <v>364.69</v>
      </c>
      <c r="L2786" s="9">
        <v>1103242.3500000001</v>
      </c>
      <c r="M2786" s="9">
        <v>953664.35</v>
      </c>
      <c r="N2786" s="9">
        <v>149578</v>
      </c>
    </row>
    <row r="2787" spans="1:14" x14ac:dyDescent="0.25">
      <c r="A2787" t="s">
        <v>12</v>
      </c>
      <c r="B2787" t="s">
        <v>195</v>
      </c>
      <c r="C2787" t="s">
        <v>11</v>
      </c>
      <c r="D2787" t="s">
        <v>7</v>
      </c>
      <c r="E2787" t="s">
        <v>23</v>
      </c>
      <c r="F2787" s="5">
        <v>43333</v>
      </c>
      <c r="G2787">
        <v>447419345</v>
      </c>
      <c r="H2787" s="5">
        <v>43361</v>
      </c>
      <c r="I2787">
        <v>182</v>
      </c>
      <c r="J2787" s="9">
        <v>47.45</v>
      </c>
      <c r="K2787" s="9">
        <v>31.79</v>
      </c>
      <c r="L2787" s="9">
        <v>8635.9</v>
      </c>
      <c r="M2787" s="9">
        <v>5785.78</v>
      </c>
      <c r="N2787" s="9">
        <v>2850.12</v>
      </c>
    </row>
    <row r="2788" spans="1:14" x14ac:dyDescent="0.25">
      <c r="A2788" t="s">
        <v>9</v>
      </c>
      <c r="B2788" t="s">
        <v>141</v>
      </c>
      <c r="C2788" t="s">
        <v>65</v>
      </c>
      <c r="D2788" t="s">
        <v>7</v>
      </c>
      <c r="E2788" t="s">
        <v>4</v>
      </c>
      <c r="F2788" s="5">
        <v>43387</v>
      </c>
      <c r="G2788">
        <v>544284856</v>
      </c>
      <c r="H2788" s="5">
        <v>43398</v>
      </c>
      <c r="I2788">
        <v>4839</v>
      </c>
      <c r="J2788" s="9">
        <v>668.27</v>
      </c>
      <c r="K2788" s="9">
        <v>502.54</v>
      </c>
      <c r="L2788" s="9">
        <v>3233758.53</v>
      </c>
      <c r="M2788" s="9">
        <v>2431791.06</v>
      </c>
      <c r="N2788" s="9">
        <v>801967.47</v>
      </c>
    </row>
    <row r="2789" spans="1:14" x14ac:dyDescent="0.25">
      <c r="A2789" t="s">
        <v>12</v>
      </c>
      <c r="B2789" t="s">
        <v>180</v>
      </c>
      <c r="C2789" t="s">
        <v>2</v>
      </c>
      <c r="D2789" t="s">
        <v>3</v>
      </c>
      <c r="E2789" t="s">
        <v>15</v>
      </c>
      <c r="F2789" s="5">
        <v>44496</v>
      </c>
      <c r="G2789">
        <v>190230262</v>
      </c>
      <c r="H2789" s="5">
        <v>44527</v>
      </c>
      <c r="I2789">
        <v>2217</v>
      </c>
      <c r="J2789" s="9">
        <v>255.28</v>
      </c>
      <c r="K2789" s="9">
        <v>159.41999999999999</v>
      </c>
      <c r="L2789" s="9">
        <v>565955.76</v>
      </c>
      <c r="M2789" s="9">
        <v>353434.14</v>
      </c>
      <c r="N2789" s="9">
        <v>212521.62</v>
      </c>
    </row>
    <row r="2790" spans="1:14" x14ac:dyDescent="0.25">
      <c r="A2790" t="s">
        <v>0</v>
      </c>
      <c r="B2790" t="s">
        <v>5</v>
      </c>
      <c r="C2790" t="s">
        <v>6</v>
      </c>
      <c r="D2790" t="s">
        <v>3</v>
      </c>
      <c r="E2790" t="s">
        <v>15</v>
      </c>
      <c r="F2790" s="5">
        <v>44925</v>
      </c>
      <c r="G2790">
        <v>661866891</v>
      </c>
      <c r="H2790" s="5">
        <v>44608</v>
      </c>
      <c r="I2790">
        <v>9976</v>
      </c>
      <c r="J2790" s="9">
        <v>152.58000000000001</v>
      </c>
      <c r="K2790" s="9">
        <v>97.44</v>
      </c>
      <c r="L2790" s="9">
        <v>1522138.08</v>
      </c>
      <c r="M2790" s="9">
        <v>972061.44</v>
      </c>
      <c r="N2790" s="9">
        <v>550076.64</v>
      </c>
    </row>
    <row r="2791" spans="1:14" x14ac:dyDescent="0.25">
      <c r="A2791" t="s">
        <v>9</v>
      </c>
      <c r="B2791" t="s">
        <v>203</v>
      </c>
      <c r="C2791" t="s">
        <v>57</v>
      </c>
      <c r="D2791" t="s">
        <v>7</v>
      </c>
      <c r="E2791" t="s">
        <v>23</v>
      </c>
      <c r="F2791" s="5">
        <v>43410</v>
      </c>
      <c r="G2791">
        <v>606118571</v>
      </c>
      <c r="H2791" s="5">
        <v>43422</v>
      </c>
      <c r="I2791">
        <v>2809</v>
      </c>
      <c r="J2791" s="9">
        <v>154.06</v>
      </c>
      <c r="K2791" s="9">
        <v>90.93</v>
      </c>
      <c r="L2791" s="9">
        <v>432754.54</v>
      </c>
      <c r="M2791" s="9">
        <v>255422.37</v>
      </c>
      <c r="N2791" s="9">
        <v>177332.17</v>
      </c>
    </row>
    <row r="2792" spans="1:14" x14ac:dyDescent="0.25">
      <c r="A2792" t="s">
        <v>0</v>
      </c>
      <c r="B2792" t="s">
        <v>50</v>
      </c>
      <c r="C2792" t="s">
        <v>31</v>
      </c>
      <c r="D2792" t="s">
        <v>7</v>
      </c>
      <c r="E2792" t="s">
        <v>23</v>
      </c>
      <c r="F2792" s="5">
        <v>44497</v>
      </c>
      <c r="G2792">
        <v>990221631</v>
      </c>
      <c r="H2792" s="5">
        <v>44536</v>
      </c>
      <c r="I2792">
        <v>7440</v>
      </c>
      <c r="J2792" s="9">
        <v>437.2</v>
      </c>
      <c r="K2792" s="9">
        <v>263.33</v>
      </c>
      <c r="L2792" s="9">
        <v>3252768</v>
      </c>
      <c r="M2792" s="9">
        <v>1959175.2</v>
      </c>
      <c r="N2792" s="9">
        <v>1293592.8</v>
      </c>
    </row>
    <row r="2793" spans="1:14" x14ac:dyDescent="0.25">
      <c r="A2793" t="s">
        <v>39</v>
      </c>
      <c r="B2793" t="s">
        <v>205</v>
      </c>
      <c r="C2793" t="s">
        <v>29</v>
      </c>
      <c r="D2793" t="s">
        <v>3</v>
      </c>
      <c r="E2793" t="s">
        <v>15</v>
      </c>
      <c r="F2793" s="5">
        <v>44698</v>
      </c>
      <c r="G2793">
        <v>151724898</v>
      </c>
      <c r="H2793" s="5">
        <v>44728</v>
      </c>
      <c r="I2793">
        <v>7624</v>
      </c>
      <c r="J2793" s="9">
        <v>651.21</v>
      </c>
      <c r="K2793" s="9">
        <v>524.96</v>
      </c>
      <c r="L2793" s="9">
        <v>4964825.04</v>
      </c>
      <c r="M2793" s="9">
        <v>4002295.04</v>
      </c>
      <c r="N2793" s="9">
        <v>962530</v>
      </c>
    </row>
    <row r="2794" spans="1:14" x14ac:dyDescent="0.25">
      <c r="A2794" t="s">
        <v>0</v>
      </c>
      <c r="B2794" t="s">
        <v>144</v>
      </c>
      <c r="C2794" t="s">
        <v>19</v>
      </c>
      <c r="D2794" t="s">
        <v>7</v>
      </c>
      <c r="E2794" t="s">
        <v>4</v>
      </c>
      <c r="F2794" s="5">
        <v>43993</v>
      </c>
      <c r="G2794">
        <v>548489701</v>
      </c>
      <c r="H2794" s="5">
        <v>44043</v>
      </c>
      <c r="I2794">
        <v>9146</v>
      </c>
      <c r="J2794" s="9">
        <v>81.73</v>
      </c>
      <c r="K2794" s="9">
        <v>56.67</v>
      </c>
      <c r="L2794" s="9">
        <v>747502.58</v>
      </c>
      <c r="M2794" s="9">
        <v>518303.82</v>
      </c>
      <c r="N2794" s="9">
        <v>229198.76</v>
      </c>
    </row>
    <row r="2795" spans="1:14" x14ac:dyDescent="0.25">
      <c r="A2795" t="s">
        <v>0</v>
      </c>
      <c r="B2795" t="s">
        <v>143</v>
      </c>
      <c r="C2795" t="s">
        <v>19</v>
      </c>
      <c r="D2795" t="s">
        <v>3</v>
      </c>
      <c r="E2795" t="s">
        <v>15</v>
      </c>
      <c r="F2795" s="5">
        <v>42826</v>
      </c>
      <c r="G2795">
        <v>208689868</v>
      </c>
      <c r="H2795" s="5">
        <v>42828</v>
      </c>
      <c r="I2795">
        <v>4824</v>
      </c>
      <c r="J2795" s="9">
        <v>81.73</v>
      </c>
      <c r="K2795" s="9">
        <v>56.67</v>
      </c>
      <c r="L2795" s="9">
        <v>394265.52</v>
      </c>
      <c r="M2795" s="9">
        <v>273376.08</v>
      </c>
      <c r="N2795" s="9">
        <v>120889.44</v>
      </c>
    </row>
    <row r="2796" spans="1:14" x14ac:dyDescent="0.25">
      <c r="A2796" t="s">
        <v>17</v>
      </c>
      <c r="B2796" t="s">
        <v>59</v>
      </c>
      <c r="C2796" t="s">
        <v>22</v>
      </c>
      <c r="D2796" t="s">
        <v>3</v>
      </c>
      <c r="E2796" t="s">
        <v>23</v>
      </c>
      <c r="F2796" s="5">
        <v>42918</v>
      </c>
      <c r="G2796">
        <v>380811727</v>
      </c>
      <c r="H2796" s="5">
        <v>42922</v>
      </c>
      <c r="I2796">
        <v>9507</v>
      </c>
      <c r="J2796" s="9">
        <v>109.28</v>
      </c>
      <c r="K2796" s="9">
        <v>35.840000000000003</v>
      </c>
      <c r="L2796" s="9">
        <v>1038924.96</v>
      </c>
      <c r="M2796" s="9">
        <v>340730.88</v>
      </c>
      <c r="N2796" s="9">
        <v>698194.08</v>
      </c>
    </row>
    <row r="2797" spans="1:14" x14ac:dyDescent="0.25">
      <c r="A2797" t="s">
        <v>9</v>
      </c>
      <c r="B2797" t="s">
        <v>96</v>
      </c>
      <c r="C2797" t="s">
        <v>6</v>
      </c>
      <c r="D2797" t="s">
        <v>3</v>
      </c>
      <c r="E2797" t="s">
        <v>8</v>
      </c>
      <c r="F2797" s="5">
        <v>44841</v>
      </c>
      <c r="G2797">
        <v>583654105</v>
      </c>
      <c r="H2797" s="5">
        <v>44853</v>
      </c>
      <c r="I2797">
        <v>5075</v>
      </c>
      <c r="J2797" s="9">
        <v>152.58000000000001</v>
      </c>
      <c r="K2797" s="9">
        <v>97.44</v>
      </c>
      <c r="L2797" s="9">
        <v>774343.5</v>
      </c>
      <c r="M2797" s="9">
        <v>494508</v>
      </c>
      <c r="N2797" s="9">
        <v>279835.5</v>
      </c>
    </row>
    <row r="2798" spans="1:14" x14ac:dyDescent="0.25">
      <c r="A2798" t="s">
        <v>17</v>
      </c>
      <c r="B2798" t="s">
        <v>176</v>
      </c>
      <c r="C2798" t="s">
        <v>14</v>
      </c>
      <c r="D2798" t="s">
        <v>3</v>
      </c>
      <c r="E2798" t="s">
        <v>15</v>
      </c>
      <c r="F2798" s="5">
        <v>44859</v>
      </c>
      <c r="G2798">
        <v>856328332</v>
      </c>
      <c r="H2798" s="5">
        <v>44903</v>
      </c>
      <c r="I2798">
        <v>5438</v>
      </c>
      <c r="J2798" s="9">
        <v>205.7</v>
      </c>
      <c r="K2798" s="9">
        <v>117.11</v>
      </c>
      <c r="L2798" s="9">
        <v>1118596.6000000001</v>
      </c>
      <c r="M2798" s="9">
        <v>636844.18000000005</v>
      </c>
      <c r="N2798" s="9">
        <v>481752.42</v>
      </c>
    </row>
    <row r="2799" spans="1:14" x14ac:dyDescent="0.25">
      <c r="A2799" t="s">
        <v>20</v>
      </c>
      <c r="B2799" t="s">
        <v>140</v>
      </c>
      <c r="C2799" t="s">
        <v>2</v>
      </c>
      <c r="D2799" t="s">
        <v>7</v>
      </c>
      <c r="E2799" t="s">
        <v>8</v>
      </c>
      <c r="F2799" s="5">
        <v>43669</v>
      </c>
      <c r="G2799">
        <v>408258235</v>
      </c>
      <c r="H2799" s="5">
        <v>43673</v>
      </c>
      <c r="I2799">
        <v>1539</v>
      </c>
      <c r="J2799" s="9">
        <v>255.28</v>
      </c>
      <c r="K2799" s="9">
        <v>159.41999999999999</v>
      </c>
      <c r="L2799" s="9">
        <v>392875.92</v>
      </c>
      <c r="M2799" s="9">
        <v>245347.38</v>
      </c>
      <c r="N2799" s="9">
        <v>147528.54</v>
      </c>
    </row>
    <row r="2800" spans="1:14" x14ac:dyDescent="0.25">
      <c r="A2800" t="s">
        <v>9</v>
      </c>
      <c r="B2800" t="s">
        <v>153</v>
      </c>
      <c r="C2800" t="s">
        <v>65</v>
      </c>
      <c r="D2800" t="s">
        <v>3</v>
      </c>
      <c r="E2800" t="s">
        <v>8</v>
      </c>
      <c r="F2800" s="5">
        <v>42357</v>
      </c>
      <c r="G2800">
        <v>769180142</v>
      </c>
      <c r="H2800" s="5">
        <v>42373</v>
      </c>
      <c r="I2800">
        <v>6352</v>
      </c>
      <c r="J2800" s="9">
        <v>668.27</v>
      </c>
      <c r="K2800" s="9">
        <v>502.54</v>
      </c>
      <c r="L2800" s="9">
        <v>4244851.04</v>
      </c>
      <c r="M2800" s="9">
        <v>3192134.08</v>
      </c>
      <c r="N2800" s="9">
        <v>1052716.96</v>
      </c>
    </row>
    <row r="2801" spans="1:14" x14ac:dyDescent="0.25">
      <c r="A2801" t="s">
        <v>17</v>
      </c>
      <c r="B2801" t="s">
        <v>42</v>
      </c>
      <c r="C2801" t="s">
        <v>36</v>
      </c>
      <c r="D2801" t="s">
        <v>3</v>
      </c>
      <c r="E2801" t="s">
        <v>23</v>
      </c>
      <c r="F2801" s="5">
        <v>43934</v>
      </c>
      <c r="G2801">
        <v>839142882</v>
      </c>
      <c r="H2801" s="5">
        <v>43971</v>
      </c>
      <c r="I2801">
        <v>9881</v>
      </c>
      <c r="J2801" s="9">
        <v>421.89</v>
      </c>
      <c r="K2801" s="9">
        <v>364.69</v>
      </c>
      <c r="L2801" s="9">
        <v>4168695.09</v>
      </c>
      <c r="M2801" s="9">
        <v>3603501.89</v>
      </c>
      <c r="N2801" s="9">
        <v>565193.19999999995</v>
      </c>
    </row>
    <row r="2802" spans="1:14" x14ac:dyDescent="0.25">
      <c r="A2802" t="s">
        <v>20</v>
      </c>
      <c r="B2802" t="s">
        <v>54</v>
      </c>
      <c r="C2802" t="s">
        <v>29</v>
      </c>
      <c r="D2802" t="s">
        <v>3</v>
      </c>
      <c r="E2802" t="s">
        <v>15</v>
      </c>
      <c r="F2802" s="5">
        <v>44188</v>
      </c>
      <c r="G2802">
        <v>938507783</v>
      </c>
      <c r="H2802" s="5">
        <v>43860</v>
      </c>
      <c r="I2802">
        <v>4164</v>
      </c>
      <c r="J2802" s="9">
        <v>651.21</v>
      </c>
      <c r="K2802" s="9">
        <v>524.96</v>
      </c>
      <c r="L2802" s="9">
        <v>2711638.44</v>
      </c>
      <c r="M2802" s="9">
        <v>2185933.44</v>
      </c>
      <c r="N2802" s="9">
        <v>525705</v>
      </c>
    </row>
    <row r="2803" spans="1:14" x14ac:dyDescent="0.25">
      <c r="A2803" t="s">
        <v>9</v>
      </c>
      <c r="B2803" t="s">
        <v>113</v>
      </c>
      <c r="C2803" t="s">
        <v>65</v>
      </c>
      <c r="D2803" t="s">
        <v>7</v>
      </c>
      <c r="E2803" t="s">
        <v>15</v>
      </c>
      <c r="F2803" s="5">
        <v>44795</v>
      </c>
      <c r="G2803">
        <v>557948672</v>
      </c>
      <c r="H2803" s="5">
        <v>44823</v>
      </c>
      <c r="I2803">
        <v>8266</v>
      </c>
      <c r="J2803" s="9">
        <v>668.27</v>
      </c>
      <c r="K2803" s="9">
        <v>502.54</v>
      </c>
      <c r="L2803" s="9">
        <v>5523919.8200000003</v>
      </c>
      <c r="M2803" s="9">
        <v>4153995.64</v>
      </c>
      <c r="N2803" s="9">
        <v>1369924.18</v>
      </c>
    </row>
    <row r="2804" spans="1:14" x14ac:dyDescent="0.25">
      <c r="A2804" t="s">
        <v>9</v>
      </c>
      <c r="B2804" t="s">
        <v>148</v>
      </c>
      <c r="C2804" t="s">
        <v>2</v>
      </c>
      <c r="D2804" t="s">
        <v>3</v>
      </c>
      <c r="E2804" t="s">
        <v>8</v>
      </c>
      <c r="F2804" s="5">
        <v>43127</v>
      </c>
      <c r="G2804">
        <v>608451879</v>
      </c>
      <c r="H2804" s="5">
        <v>43160</v>
      </c>
      <c r="I2804">
        <v>3287</v>
      </c>
      <c r="J2804" s="9">
        <v>255.28</v>
      </c>
      <c r="K2804" s="9">
        <v>159.41999999999999</v>
      </c>
      <c r="L2804" s="9">
        <v>839105.36</v>
      </c>
      <c r="M2804" s="9">
        <v>524013.54</v>
      </c>
      <c r="N2804" s="9">
        <v>315091.82</v>
      </c>
    </row>
    <row r="2805" spans="1:14" x14ac:dyDescent="0.25">
      <c r="A2805" t="s">
        <v>17</v>
      </c>
      <c r="B2805" t="s">
        <v>82</v>
      </c>
      <c r="C2805" t="s">
        <v>36</v>
      </c>
      <c r="D2805" t="s">
        <v>7</v>
      </c>
      <c r="E2805" t="s">
        <v>23</v>
      </c>
      <c r="F2805" s="5">
        <v>43179</v>
      </c>
      <c r="G2805">
        <v>271316230</v>
      </c>
      <c r="H2805" s="5">
        <v>43190</v>
      </c>
      <c r="I2805">
        <v>7356</v>
      </c>
      <c r="J2805" s="9">
        <v>421.89</v>
      </c>
      <c r="K2805" s="9">
        <v>364.69</v>
      </c>
      <c r="L2805" s="9">
        <v>3103422.84</v>
      </c>
      <c r="M2805" s="9">
        <v>2682659.64</v>
      </c>
      <c r="N2805" s="9">
        <v>420763.2</v>
      </c>
    </row>
    <row r="2806" spans="1:14" x14ac:dyDescent="0.25">
      <c r="A2806" t="s">
        <v>12</v>
      </c>
      <c r="B2806" t="s">
        <v>146</v>
      </c>
      <c r="C2806" t="s">
        <v>6</v>
      </c>
      <c r="D2806" t="s">
        <v>7</v>
      </c>
      <c r="E2806" t="s">
        <v>23</v>
      </c>
      <c r="F2806" s="5">
        <v>44796</v>
      </c>
      <c r="G2806">
        <v>148153054</v>
      </c>
      <c r="H2806" s="5">
        <v>44836</v>
      </c>
      <c r="I2806">
        <v>636</v>
      </c>
      <c r="J2806" s="9">
        <v>152.58000000000001</v>
      </c>
      <c r="K2806" s="9">
        <v>97.44</v>
      </c>
      <c r="L2806" s="9">
        <v>97040.88</v>
      </c>
      <c r="M2806" s="9">
        <v>61971.839999999997</v>
      </c>
      <c r="N2806" s="9">
        <v>35069.040000000001</v>
      </c>
    </row>
    <row r="2807" spans="1:14" x14ac:dyDescent="0.25">
      <c r="A2807" t="s">
        <v>9</v>
      </c>
      <c r="B2807" t="s">
        <v>203</v>
      </c>
      <c r="C2807" t="s">
        <v>11</v>
      </c>
      <c r="D2807" t="s">
        <v>3</v>
      </c>
      <c r="E2807" t="s">
        <v>4</v>
      </c>
      <c r="F2807" s="5">
        <v>42134</v>
      </c>
      <c r="G2807">
        <v>910886180</v>
      </c>
      <c r="H2807" s="5">
        <v>42165</v>
      </c>
      <c r="I2807">
        <v>317</v>
      </c>
      <c r="J2807" s="9">
        <v>47.45</v>
      </c>
      <c r="K2807" s="9">
        <v>31.79</v>
      </c>
      <c r="L2807" s="9">
        <v>15041.65</v>
      </c>
      <c r="M2807" s="9">
        <v>10077.43</v>
      </c>
      <c r="N2807" s="9">
        <v>4964.22</v>
      </c>
    </row>
    <row r="2808" spans="1:14" x14ac:dyDescent="0.25">
      <c r="A2808" t="s">
        <v>9</v>
      </c>
      <c r="B2808" t="s">
        <v>126</v>
      </c>
      <c r="C2808" t="s">
        <v>14</v>
      </c>
      <c r="D2808" t="s">
        <v>3</v>
      </c>
      <c r="E2808" t="s">
        <v>8</v>
      </c>
      <c r="F2808" s="5">
        <v>44240</v>
      </c>
      <c r="G2808">
        <v>151751935</v>
      </c>
      <c r="H2808" s="5">
        <v>44250</v>
      </c>
      <c r="I2808">
        <v>5625</v>
      </c>
      <c r="J2808" s="9">
        <v>205.7</v>
      </c>
      <c r="K2808" s="9">
        <v>117.11</v>
      </c>
      <c r="L2808" s="9">
        <v>1157062.5</v>
      </c>
      <c r="M2808" s="9">
        <v>658743.75</v>
      </c>
      <c r="N2808" s="9">
        <v>498318.75</v>
      </c>
    </row>
    <row r="2809" spans="1:14" x14ac:dyDescent="0.25">
      <c r="A2809" t="s">
        <v>9</v>
      </c>
      <c r="B2809" t="s">
        <v>191</v>
      </c>
      <c r="C2809" t="s">
        <v>45</v>
      </c>
      <c r="D2809" t="s">
        <v>7</v>
      </c>
      <c r="E2809" t="s">
        <v>15</v>
      </c>
      <c r="F2809" s="5">
        <v>42317</v>
      </c>
      <c r="G2809">
        <v>933299148</v>
      </c>
      <c r="H2809" s="5">
        <v>42361</v>
      </c>
      <c r="I2809">
        <v>2813</v>
      </c>
      <c r="J2809" s="9">
        <v>9.33</v>
      </c>
      <c r="K2809" s="9">
        <v>6.92</v>
      </c>
      <c r="L2809" s="9">
        <v>26245.29</v>
      </c>
      <c r="M2809" s="9">
        <v>19465.96</v>
      </c>
      <c r="N2809" s="9">
        <v>6779.33</v>
      </c>
    </row>
    <row r="2810" spans="1:14" x14ac:dyDescent="0.25">
      <c r="A2810" t="s">
        <v>12</v>
      </c>
      <c r="B2810" t="s">
        <v>180</v>
      </c>
      <c r="C2810" t="s">
        <v>19</v>
      </c>
      <c r="D2810" t="s">
        <v>7</v>
      </c>
      <c r="E2810" t="s">
        <v>4</v>
      </c>
      <c r="F2810" s="5">
        <v>44809</v>
      </c>
      <c r="G2810">
        <v>538389146</v>
      </c>
      <c r="H2810" s="5">
        <v>44816</v>
      </c>
      <c r="I2810">
        <v>167</v>
      </c>
      <c r="J2810" s="9">
        <v>81.73</v>
      </c>
      <c r="K2810" s="9">
        <v>56.67</v>
      </c>
      <c r="L2810" s="9">
        <v>13648.91</v>
      </c>
      <c r="M2810" s="9">
        <v>9463.89</v>
      </c>
      <c r="N2810" s="9">
        <v>4185.0200000000004</v>
      </c>
    </row>
    <row r="2811" spans="1:14" x14ac:dyDescent="0.25">
      <c r="A2811" t="s">
        <v>9</v>
      </c>
      <c r="B2811" t="s">
        <v>192</v>
      </c>
      <c r="C2811" t="s">
        <v>6</v>
      </c>
      <c r="D2811" t="s">
        <v>7</v>
      </c>
      <c r="E2811" t="s">
        <v>15</v>
      </c>
      <c r="F2811" s="5">
        <v>44505</v>
      </c>
      <c r="G2811">
        <v>820195758</v>
      </c>
      <c r="H2811" s="5">
        <v>44524</v>
      </c>
      <c r="I2811">
        <v>3006</v>
      </c>
      <c r="J2811" s="9">
        <v>152.58000000000001</v>
      </c>
      <c r="K2811" s="9">
        <v>97.44</v>
      </c>
      <c r="L2811" s="9">
        <v>458655.48</v>
      </c>
      <c r="M2811" s="9">
        <v>292904.64</v>
      </c>
      <c r="N2811" s="9">
        <v>165750.84</v>
      </c>
    </row>
    <row r="2812" spans="1:14" x14ac:dyDescent="0.25">
      <c r="A2812" t="s">
        <v>17</v>
      </c>
      <c r="B2812" t="s">
        <v>75</v>
      </c>
      <c r="C2812" t="s">
        <v>14</v>
      </c>
      <c r="D2812" t="s">
        <v>3</v>
      </c>
      <c r="E2812" t="s">
        <v>23</v>
      </c>
      <c r="F2812" s="5">
        <v>43817</v>
      </c>
      <c r="G2812">
        <v>552205312</v>
      </c>
      <c r="H2812" s="5">
        <v>43824</v>
      </c>
      <c r="I2812">
        <v>8678</v>
      </c>
      <c r="J2812" s="9">
        <v>205.7</v>
      </c>
      <c r="K2812" s="9">
        <v>117.11</v>
      </c>
      <c r="L2812" s="9">
        <v>1785064.6</v>
      </c>
      <c r="M2812" s="9">
        <v>1016280.58</v>
      </c>
      <c r="N2812" s="9">
        <v>768784.02</v>
      </c>
    </row>
    <row r="2813" spans="1:14" x14ac:dyDescent="0.25">
      <c r="A2813" t="s">
        <v>9</v>
      </c>
      <c r="B2813" t="s">
        <v>141</v>
      </c>
      <c r="C2813" t="s">
        <v>22</v>
      </c>
      <c r="D2813" t="s">
        <v>3</v>
      </c>
      <c r="E2813" t="s">
        <v>23</v>
      </c>
      <c r="F2813" s="5">
        <v>42549</v>
      </c>
      <c r="G2813">
        <v>378216636</v>
      </c>
      <c r="H2813" s="5">
        <v>42590</v>
      </c>
      <c r="I2813">
        <v>1562</v>
      </c>
      <c r="J2813" s="9">
        <v>109.28</v>
      </c>
      <c r="K2813" s="9">
        <v>35.840000000000003</v>
      </c>
      <c r="L2813" s="9">
        <v>170695.36</v>
      </c>
      <c r="M2813" s="9">
        <v>55982.080000000002</v>
      </c>
      <c r="N2813" s="9">
        <v>114713.28</v>
      </c>
    </row>
    <row r="2814" spans="1:14" x14ac:dyDescent="0.25">
      <c r="A2814" t="s">
        <v>17</v>
      </c>
      <c r="B2814" t="s">
        <v>176</v>
      </c>
      <c r="C2814" t="s">
        <v>11</v>
      </c>
      <c r="D2814" t="s">
        <v>3</v>
      </c>
      <c r="E2814" t="s">
        <v>23</v>
      </c>
      <c r="F2814" s="5">
        <v>43966</v>
      </c>
      <c r="G2814">
        <v>562341058</v>
      </c>
      <c r="H2814" s="5">
        <v>44016</v>
      </c>
      <c r="I2814">
        <v>8070</v>
      </c>
      <c r="J2814" s="9">
        <v>47.45</v>
      </c>
      <c r="K2814" s="9">
        <v>31.79</v>
      </c>
      <c r="L2814" s="9">
        <v>382921.5</v>
      </c>
      <c r="M2814" s="9">
        <v>256545.3</v>
      </c>
      <c r="N2814" s="9">
        <v>126376.2</v>
      </c>
    </row>
    <row r="2815" spans="1:14" x14ac:dyDescent="0.25">
      <c r="A2815" t="s">
        <v>9</v>
      </c>
      <c r="B2815" t="s">
        <v>124</v>
      </c>
      <c r="C2815" t="s">
        <v>22</v>
      </c>
      <c r="D2815" t="s">
        <v>3</v>
      </c>
      <c r="E2815" t="s">
        <v>8</v>
      </c>
      <c r="F2815" s="5">
        <v>43302</v>
      </c>
      <c r="G2815">
        <v>539002406</v>
      </c>
      <c r="H2815" s="5">
        <v>43304</v>
      </c>
      <c r="I2815">
        <v>1645</v>
      </c>
      <c r="J2815" s="9">
        <v>109.28</v>
      </c>
      <c r="K2815" s="9">
        <v>35.840000000000003</v>
      </c>
      <c r="L2815" s="9">
        <v>179765.6</v>
      </c>
      <c r="M2815" s="9">
        <v>58956.800000000003</v>
      </c>
      <c r="N2815" s="9">
        <v>120808.8</v>
      </c>
    </row>
    <row r="2816" spans="1:14" x14ac:dyDescent="0.25">
      <c r="A2816" t="s">
        <v>12</v>
      </c>
      <c r="B2816" t="s">
        <v>169</v>
      </c>
      <c r="C2816" t="s">
        <v>45</v>
      </c>
      <c r="D2816" t="s">
        <v>3</v>
      </c>
      <c r="E2816" t="s">
        <v>15</v>
      </c>
      <c r="F2816" s="5">
        <v>43220</v>
      </c>
      <c r="G2816">
        <v>262937009</v>
      </c>
      <c r="H2816" s="5">
        <v>43253</v>
      </c>
      <c r="I2816">
        <v>7759</v>
      </c>
      <c r="J2816" s="9">
        <v>9.33</v>
      </c>
      <c r="K2816" s="9">
        <v>6.92</v>
      </c>
      <c r="L2816" s="9">
        <v>72391.47</v>
      </c>
      <c r="M2816" s="9">
        <v>53692.28</v>
      </c>
      <c r="N2816" s="9">
        <v>18699.189999999999</v>
      </c>
    </row>
    <row r="2817" spans="1:14" x14ac:dyDescent="0.25">
      <c r="A2817" t="s">
        <v>9</v>
      </c>
      <c r="B2817" t="s">
        <v>92</v>
      </c>
      <c r="C2817" t="s">
        <v>29</v>
      </c>
      <c r="D2817" t="s">
        <v>3</v>
      </c>
      <c r="E2817" t="s">
        <v>4</v>
      </c>
      <c r="F2817" s="5">
        <v>42155</v>
      </c>
      <c r="G2817">
        <v>659193694</v>
      </c>
      <c r="H2817" s="5">
        <v>42166</v>
      </c>
      <c r="I2817">
        <v>8918</v>
      </c>
      <c r="J2817" s="9">
        <v>651.21</v>
      </c>
      <c r="K2817" s="9">
        <v>524.96</v>
      </c>
      <c r="L2817" s="9">
        <v>5807490.7800000003</v>
      </c>
      <c r="M2817" s="9">
        <v>4681593.28</v>
      </c>
      <c r="N2817" s="9">
        <v>1125897.5</v>
      </c>
    </row>
    <row r="2818" spans="1:14" x14ac:dyDescent="0.25">
      <c r="A2818" t="s">
        <v>17</v>
      </c>
      <c r="B2818" t="s">
        <v>43</v>
      </c>
      <c r="C2818" t="s">
        <v>2</v>
      </c>
      <c r="D2818" t="s">
        <v>3</v>
      </c>
      <c r="E2818" t="s">
        <v>15</v>
      </c>
      <c r="F2818" s="5">
        <v>42009</v>
      </c>
      <c r="G2818">
        <v>473133790</v>
      </c>
      <c r="H2818" s="5">
        <v>42031</v>
      </c>
      <c r="I2818">
        <v>9657</v>
      </c>
      <c r="J2818" s="9">
        <v>255.28</v>
      </c>
      <c r="K2818" s="9">
        <v>159.41999999999999</v>
      </c>
      <c r="L2818" s="9">
        <v>2465238.96</v>
      </c>
      <c r="M2818" s="9">
        <v>1539518.94</v>
      </c>
      <c r="N2818" s="9">
        <v>925720.02</v>
      </c>
    </row>
    <row r="2819" spans="1:14" x14ac:dyDescent="0.25">
      <c r="A2819" t="s">
        <v>9</v>
      </c>
      <c r="B2819" t="s">
        <v>177</v>
      </c>
      <c r="C2819" t="s">
        <v>11</v>
      </c>
      <c r="D2819" t="s">
        <v>3</v>
      </c>
      <c r="E2819" t="s">
        <v>23</v>
      </c>
      <c r="F2819" s="5">
        <v>42074</v>
      </c>
      <c r="G2819">
        <v>320431125</v>
      </c>
      <c r="H2819" s="5">
        <v>42111</v>
      </c>
      <c r="I2819">
        <v>1545</v>
      </c>
      <c r="J2819" s="9">
        <v>47.45</v>
      </c>
      <c r="K2819" s="9">
        <v>31.79</v>
      </c>
      <c r="L2819" s="9">
        <v>73310.25</v>
      </c>
      <c r="M2819" s="9">
        <v>49115.55</v>
      </c>
      <c r="N2819" s="9">
        <v>24194.7</v>
      </c>
    </row>
    <row r="2820" spans="1:14" x14ac:dyDescent="0.25">
      <c r="A2820" t="s">
        <v>9</v>
      </c>
      <c r="B2820" t="s">
        <v>123</v>
      </c>
      <c r="C2820" t="s">
        <v>22</v>
      </c>
      <c r="D2820" t="s">
        <v>3</v>
      </c>
      <c r="E2820" t="s">
        <v>4</v>
      </c>
      <c r="F2820" s="5">
        <v>44378</v>
      </c>
      <c r="G2820">
        <v>437072026</v>
      </c>
      <c r="H2820" s="5">
        <v>44421</v>
      </c>
      <c r="I2820">
        <v>8180</v>
      </c>
      <c r="J2820" s="9">
        <v>109.28</v>
      </c>
      <c r="K2820" s="9">
        <v>35.840000000000003</v>
      </c>
      <c r="L2820" s="9">
        <v>893910.4</v>
      </c>
      <c r="M2820" s="9">
        <v>293171.20000000001</v>
      </c>
      <c r="N2820" s="9">
        <v>600739.19999999995</v>
      </c>
    </row>
    <row r="2821" spans="1:14" x14ac:dyDescent="0.25">
      <c r="A2821" t="s">
        <v>9</v>
      </c>
      <c r="B2821" t="s">
        <v>102</v>
      </c>
      <c r="C2821" t="s">
        <v>57</v>
      </c>
      <c r="D2821" t="s">
        <v>7</v>
      </c>
      <c r="E2821" t="s">
        <v>15</v>
      </c>
      <c r="F2821" s="5">
        <v>44528</v>
      </c>
      <c r="G2821">
        <v>229355323</v>
      </c>
      <c r="H2821" s="5">
        <v>44540</v>
      </c>
      <c r="I2821">
        <v>192</v>
      </c>
      <c r="J2821" s="9">
        <v>154.06</v>
      </c>
      <c r="K2821" s="9">
        <v>90.93</v>
      </c>
      <c r="L2821" s="9">
        <v>29579.52</v>
      </c>
      <c r="M2821" s="9">
        <v>17458.560000000001</v>
      </c>
      <c r="N2821" s="9">
        <v>12120.96</v>
      </c>
    </row>
    <row r="2822" spans="1:14" x14ac:dyDescent="0.25">
      <c r="A2822" t="s">
        <v>12</v>
      </c>
      <c r="B2822" t="s">
        <v>132</v>
      </c>
      <c r="C2822" t="s">
        <v>2</v>
      </c>
      <c r="D2822" t="s">
        <v>7</v>
      </c>
      <c r="E2822" t="s">
        <v>8</v>
      </c>
      <c r="F2822" s="5">
        <v>44678</v>
      </c>
      <c r="G2822">
        <v>523892343</v>
      </c>
      <c r="H2822" s="5">
        <v>44712</v>
      </c>
      <c r="I2822">
        <v>241</v>
      </c>
      <c r="J2822" s="9">
        <v>255.28</v>
      </c>
      <c r="K2822" s="9">
        <v>159.41999999999999</v>
      </c>
      <c r="L2822" s="9">
        <v>61522.48</v>
      </c>
      <c r="M2822" s="9">
        <v>38420.22</v>
      </c>
      <c r="N2822" s="9">
        <v>23102.26</v>
      </c>
    </row>
    <row r="2823" spans="1:14" x14ac:dyDescent="0.25">
      <c r="A2823" t="s">
        <v>9</v>
      </c>
      <c r="B2823" t="s">
        <v>175</v>
      </c>
      <c r="C2823" t="s">
        <v>29</v>
      </c>
      <c r="D2823" t="s">
        <v>7</v>
      </c>
      <c r="E2823" t="s">
        <v>23</v>
      </c>
      <c r="F2823" s="5">
        <v>43483</v>
      </c>
      <c r="G2823">
        <v>417606914</v>
      </c>
      <c r="H2823" s="5">
        <v>43515</v>
      </c>
      <c r="I2823">
        <v>8021</v>
      </c>
      <c r="J2823" s="9">
        <v>651.21</v>
      </c>
      <c r="K2823" s="9">
        <v>524.96</v>
      </c>
      <c r="L2823" s="9">
        <v>5223355.41</v>
      </c>
      <c r="M2823" s="9">
        <v>4210704.16</v>
      </c>
      <c r="N2823" s="9">
        <v>1012651.25</v>
      </c>
    </row>
    <row r="2824" spans="1:14" x14ac:dyDescent="0.25">
      <c r="A2824" t="s">
        <v>20</v>
      </c>
      <c r="B2824" t="s">
        <v>201</v>
      </c>
      <c r="C2824" t="s">
        <v>6</v>
      </c>
      <c r="D2824" t="s">
        <v>3</v>
      </c>
      <c r="E2824" t="s">
        <v>23</v>
      </c>
      <c r="F2824" s="5">
        <v>43954</v>
      </c>
      <c r="G2824">
        <v>427735364</v>
      </c>
      <c r="H2824" s="5">
        <v>44000</v>
      </c>
      <c r="I2824">
        <v>5254</v>
      </c>
      <c r="J2824" s="9">
        <v>152.58000000000001</v>
      </c>
      <c r="K2824" s="9">
        <v>97.44</v>
      </c>
      <c r="L2824" s="9">
        <v>801655.32</v>
      </c>
      <c r="M2824" s="9">
        <v>511949.76</v>
      </c>
      <c r="N2824" s="9">
        <v>289705.56</v>
      </c>
    </row>
    <row r="2825" spans="1:14" x14ac:dyDescent="0.25">
      <c r="A2825" t="s">
        <v>0</v>
      </c>
      <c r="B2825" t="s">
        <v>48</v>
      </c>
      <c r="C2825" t="s">
        <v>22</v>
      </c>
      <c r="D2825" t="s">
        <v>7</v>
      </c>
      <c r="E2825" t="s">
        <v>15</v>
      </c>
      <c r="F2825" s="5">
        <v>44139</v>
      </c>
      <c r="G2825">
        <v>241826522</v>
      </c>
      <c r="H2825" s="5">
        <v>44141</v>
      </c>
      <c r="I2825">
        <v>697</v>
      </c>
      <c r="J2825" s="9">
        <v>109.28</v>
      </c>
      <c r="K2825" s="9">
        <v>35.840000000000003</v>
      </c>
      <c r="L2825" s="9">
        <v>76168.160000000003</v>
      </c>
      <c r="M2825" s="9">
        <v>24980.48</v>
      </c>
      <c r="N2825" s="9">
        <v>51187.68</v>
      </c>
    </row>
    <row r="2826" spans="1:14" x14ac:dyDescent="0.25">
      <c r="A2826" t="s">
        <v>0</v>
      </c>
      <c r="B2826" t="s">
        <v>171</v>
      </c>
      <c r="C2826" t="s">
        <v>31</v>
      </c>
      <c r="D2826" t="s">
        <v>7</v>
      </c>
      <c r="E2826" t="s">
        <v>23</v>
      </c>
      <c r="F2826" s="5">
        <v>44096</v>
      </c>
      <c r="G2826">
        <v>967741715</v>
      </c>
      <c r="H2826" s="5">
        <v>44139</v>
      </c>
      <c r="I2826">
        <v>5134</v>
      </c>
      <c r="J2826" s="9">
        <v>437.2</v>
      </c>
      <c r="K2826" s="9">
        <v>263.33</v>
      </c>
      <c r="L2826" s="9">
        <v>2244584.7999999998</v>
      </c>
      <c r="M2826" s="9">
        <v>1351936.22</v>
      </c>
      <c r="N2826" s="9">
        <v>892648.58</v>
      </c>
    </row>
    <row r="2827" spans="1:14" x14ac:dyDescent="0.25">
      <c r="A2827" t="s">
        <v>17</v>
      </c>
      <c r="B2827" t="s">
        <v>47</v>
      </c>
      <c r="C2827" t="s">
        <v>19</v>
      </c>
      <c r="D2827" t="s">
        <v>7</v>
      </c>
      <c r="E2827" t="s">
        <v>8</v>
      </c>
      <c r="F2827" s="5">
        <v>43463</v>
      </c>
      <c r="G2827">
        <v>183654773</v>
      </c>
      <c r="H2827" s="5">
        <v>42047</v>
      </c>
      <c r="I2827">
        <v>6383</v>
      </c>
      <c r="J2827" s="9">
        <v>81.73</v>
      </c>
      <c r="K2827" s="9">
        <v>56.67</v>
      </c>
      <c r="L2827" s="9">
        <v>521682.59</v>
      </c>
      <c r="M2827" s="9">
        <v>361724.61</v>
      </c>
      <c r="N2827" s="9">
        <v>159957.98000000001</v>
      </c>
    </row>
    <row r="2828" spans="1:14" x14ac:dyDescent="0.25">
      <c r="A2828" t="s">
        <v>9</v>
      </c>
      <c r="B2828" t="s">
        <v>63</v>
      </c>
      <c r="C2828" t="s">
        <v>22</v>
      </c>
      <c r="D2828" t="s">
        <v>3</v>
      </c>
      <c r="E2828" t="s">
        <v>4</v>
      </c>
      <c r="F2828" s="5">
        <v>42419</v>
      </c>
      <c r="G2828">
        <v>488052022</v>
      </c>
      <c r="H2828" s="5">
        <v>42419</v>
      </c>
      <c r="I2828">
        <v>4294</v>
      </c>
      <c r="J2828" s="9">
        <v>109.28</v>
      </c>
      <c r="K2828" s="9">
        <v>35.840000000000003</v>
      </c>
      <c r="L2828" s="9">
        <v>469248.32</v>
      </c>
      <c r="M2828" s="9">
        <v>153896.95999999999</v>
      </c>
      <c r="N2828" s="9">
        <v>315351.36</v>
      </c>
    </row>
    <row r="2829" spans="1:14" x14ac:dyDescent="0.25">
      <c r="A2829" t="s">
        <v>9</v>
      </c>
      <c r="B2829" t="s">
        <v>164</v>
      </c>
      <c r="C2829" t="s">
        <v>11</v>
      </c>
      <c r="D2829" t="s">
        <v>7</v>
      </c>
      <c r="E2829" t="s">
        <v>15</v>
      </c>
      <c r="F2829" s="5">
        <v>42921</v>
      </c>
      <c r="G2829">
        <v>949732291</v>
      </c>
      <c r="H2829" s="5">
        <v>42961</v>
      </c>
      <c r="I2829">
        <v>5745</v>
      </c>
      <c r="J2829" s="9">
        <v>47.45</v>
      </c>
      <c r="K2829" s="9">
        <v>31.79</v>
      </c>
      <c r="L2829" s="9">
        <v>272600.25</v>
      </c>
      <c r="M2829" s="9">
        <v>182633.55</v>
      </c>
      <c r="N2829" s="9">
        <v>89966.7</v>
      </c>
    </row>
    <row r="2830" spans="1:14" x14ac:dyDescent="0.25">
      <c r="A2830" t="s">
        <v>20</v>
      </c>
      <c r="B2830" t="s">
        <v>70</v>
      </c>
      <c r="C2830" t="s">
        <v>6</v>
      </c>
      <c r="D2830" t="s">
        <v>3</v>
      </c>
      <c r="E2830" t="s">
        <v>8</v>
      </c>
      <c r="F2830" s="5">
        <v>43814</v>
      </c>
      <c r="G2830">
        <v>257806909</v>
      </c>
      <c r="H2830" s="5">
        <v>43820</v>
      </c>
      <c r="I2830">
        <v>9648</v>
      </c>
      <c r="J2830" s="9">
        <v>152.58000000000001</v>
      </c>
      <c r="K2830" s="9">
        <v>97.44</v>
      </c>
      <c r="L2830" s="9">
        <v>1472091.84</v>
      </c>
      <c r="M2830" s="9">
        <v>940101.12</v>
      </c>
      <c r="N2830" s="9">
        <v>531990.72</v>
      </c>
    </row>
    <row r="2831" spans="1:14" x14ac:dyDescent="0.25">
      <c r="A2831" t="s">
        <v>12</v>
      </c>
      <c r="B2831" t="s">
        <v>76</v>
      </c>
      <c r="C2831" t="s">
        <v>36</v>
      </c>
      <c r="D2831" t="s">
        <v>3</v>
      </c>
      <c r="E2831" t="s">
        <v>15</v>
      </c>
      <c r="F2831" s="5">
        <v>44100</v>
      </c>
      <c r="G2831">
        <v>771699702</v>
      </c>
      <c r="H2831" s="5">
        <v>44133</v>
      </c>
      <c r="I2831">
        <v>1946</v>
      </c>
      <c r="J2831" s="9">
        <v>421.89</v>
      </c>
      <c r="K2831" s="9">
        <v>364.69</v>
      </c>
      <c r="L2831" s="9">
        <v>820997.94</v>
      </c>
      <c r="M2831" s="9">
        <v>709686.74</v>
      </c>
      <c r="N2831" s="9">
        <v>111311.2</v>
      </c>
    </row>
    <row r="2832" spans="1:14" x14ac:dyDescent="0.25">
      <c r="A2832" t="s">
        <v>9</v>
      </c>
      <c r="B2832" t="s">
        <v>69</v>
      </c>
      <c r="C2832" t="s">
        <v>65</v>
      </c>
      <c r="D2832" t="s">
        <v>3</v>
      </c>
      <c r="E2832" t="s">
        <v>8</v>
      </c>
      <c r="F2832" s="5">
        <v>43324</v>
      </c>
      <c r="G2832">
        <v>871147000</v>
      </c>
      <c r="H2832" s="5">
        <v>43337</v>
      </c>
      <c r="I2832">
        <v>611</v>
      </c>
      <c r="J2832" s="9">
        <v>668.27</v>
      </c>
      <c r="K2832" s="9">
        <v>502.54</v>
      </c>
      <c r="L2832" s="9">
        <v>408312.97</v>
      </c>
      <c r="M2832" s="9">
        <v>307051.94</v>
      </c>
      <c r="N2832" s="9">
        <v>101261.03</v>
      </c>
    </row>
    <row r="2833" spans="1:14" x14ac:dyDescent="0.25">
      <c r="A2833" t="s">
        <v>9</v>
      </c>
      <c r="B2833" t="s">
        <v>110</v>
      </c>
      <c r="C2833" t="s">
        <v>2</v>
      </c>
      <c r="D2833" t="s">
        <v>3</v>
      </c>
      <c r="E2833" t="s">
        <v>4</v>
      </c>
      <c r="F2833" s="5">
        <v>44579</v>
      </c>
      <c r="G2833">
        <v>806197631</v>
      </c>
      <c r="H2833" s="5">
        <v>44610</v>
      </c>
      <c r="I2833">
        <v>649</v>
      </c>
      <c r="J2833" s="9">
        <v>255.28</v>
      </c>
      <c r="K2833" s="9">
        <v>159.41999999999999</v>
      </c>
      <c r="L2833" s="9">
        <v>165676.72</v>
      </c>
      <c r="M2833" s="9">
        <v>103463.58</v>
      </c>
      <c r="N2833" s="9">
        <v>62213.14</v>
      </c>
    </row>
    <row r="2834" spans="1:14" x14ac:dyDescent="0.25">
      <c r="A2834" t="s">
        <v>0</v>
      </c>
      <c r="B2834" t="s">
        <v>48</v>
      </c>
      <c r="C2834" t="s">
        <v>14</v>
      </c>
      <c r="D2834" t="s">
        <v>3</v>
      </c>
      <c r="E2834" t="s">
        <v>15</v>
      </c>
      <c r="F2834" s="5">
        <v>43571</v>
      </c>
      <c r="G2834">
        <v>447212922</v>
      </c>
      <c r="H2834" s="5">
        <v>43604</v>
      </c>
      <c r="I2834">
        <v>9097</v>
      </c>
      <c r="J2834" s="9">
        <v>205.7</v>
      </c>
      <c r="K2834" s="9">
        <v>117.11</v>
      </c>
      <c r="L2834" s="9">
        <v>1871252.9</v>
      </c>
      <c r="M2834" s="9">
        <v>1065349.67</v>
      </c>
      <c r="N2834" s="9">
        <v>805903.23</v>
      </c>
    </row>
    <row r="2835" spans="1:14" x14ac:dyDescent="0.25">
      <c r="A2835" t="s">
        <v>0</v>
      </c>
      <c r="B2835" t="s">
        <v>33</v>
      </c>
      <c r="C2835" t="s">
        <v>19</v>
      </c>
      <c r="D2835" t="s">
        <v>7</v>
      </c>
      <c r="E2835" t="s">
        <v>4</v>
      </c>
      <c r="F2835" s="5">
        <v>43518</v>
      </c>
      <c r="G2835">
        <v>634866702</v>
      </c>
      <c r="H2835" s="5">
        <v>43521</v>
      </c>
      <c r="I2835">
        <v>20</v>
      </c>
      <c r="J2835" s="9">
        <v>81.73</v>
      </c>
      <c r="K2835" s="9">
        <v>56.67</v>
      </c>
      <c r="L2835" s="9">
        <v>1634.6</v>
      </c>
      <c r="M2835" s="9">
        <v>1133.4000000000001</v>
      </c>
      <c r="N2835" s="9">
        <v>501.2</v>
      </c>
    </row>
    <row r="2836" spans="1:14" x14ac:dyDescent="0.25">
      <c r="A2836" t="s">
        <v>9</v>
      </c>
      <c r="B2836" t="s">
        <v>142</v>
      </c>
      <c r="C2836" t="s">
        <v>22</v>
      </c>
      <c r="D2836" t="s">
        <v>3</v>
      </c>
      <c r="E2836" t="s">
        <v>8</v>
      </c>
      <c r="F2836" s="5">
        <v>43330</v>
      </c>
      <c r="G2836">
        <v>930145299</v>
      </c>
      <c r="H2836" s="5">
        <v>43373</v>
      </c>
      <c r="I2836">
        <v>9519</v>
      </c>
      <c r="J2836" s="9">
        <v>109.28</v>
      </c>
      <c r="K2836" s="9">
        <v>35.840000000000003</v>
      </c>
      <c r="L2836" s="9">
        <v>1040236.32</v>
      </c>
      <c r="M2836" s="9">
        <v>341160.96000000002</v>
      </c>
      <c r="N2836" s="9">
        <v>699075.36</v>
      </c>
    </row>
    <row r="2837" spans="1:14" x14ac:dyDescent="0.25">
      <c r="A2837" t="s">
        <v>9</v>
      </c>
      <c r="B2837" t="s">
        <v>72</v>
      </c>
      <c r="C2837" t="s">
        <v>45</v>
      </c>
      <c r="D2837" t="s">
        <v>7</v>
      </c>
      <c r="E2837" t="s">
        <v>4</v>
      </c>
      <c r="F2837" s="5">
        <v>44002</v>
      </c>
      <c r="G2837">
        <v>964347541</v>
      </c>
      <c r="H2837" s="5">
        <v>44036</v>
      </c>
      <c r="I2837">
        <v>722</v>
      </c>
      <c r="J2837" s="9">
        <v>9.33</v>
      </c>
      <c r="K2837" s="9">
        <v>6.92</v>
      </c>
      <c r="L2837" s="9">
        <v>6736.26</v>
      </c>
      <c r="M2837" s="9">
        <v>4996.24</v>
      </c>
      <c r="N2837" s="9">
        <v>1740.02</v>
      </c>
    </row>
    <row r="2838" spans="1:14" x14ac:dyDescent="0.25">
      <c r="A2838" t="s">
        <v>20</v>
      </c>
      <c r="B2838" t="s">
        <v>54</v>
      </c>
      <c r="C2838" t="s">
        <v>31</v>
      </c>
      <c r="D2838" t="s">
        <v>7</v>
      </c>
      <c r="E2838" t="s">
        <v>23</v>
      </c>
      <c r="F2838" s="5">
        <v>44570</v>
      </c>
      <c r="G2838">
        <v>889084756</v>
      </c>
      <c r="H2838" s="5">
        <v>44600</v>
      </c>
      <c r="I2838">
        <v>8792</v>
      </c>
      <c r="J2838" s="9">
        <v>437.2</v>
      </c>
      <c r="K2838" s="9">
        <v>263.33</v>
      </c>
      <c r="L2838" s="9">
        <v>3843862.4</v>
      </c>
      <c r="M2838" s="9">
        <v>2315197.36</v>
      </c>
      <c r="N2838" s="9">
        <v>1528665.04</v>
      </c>
    </row>
    <row r="2839" spans="1:14" x14ac:dyDescent="0.25">
      <c r="A2839" t="s">
        <v>9</v>
      </c>
      <c r="B2839" t="s">
        <v>141</v>
      </c>
      <c r="C2839" t="s">
        <v>11</v>
      </c>
      <c r="D2839" t="s">
        <v>7</v>
      </c>
      <c r="E2839" t="s">
        <v>23</v>
      </c>
      <c r="F2839" s="5">
        <v>42190</v>
      </c>
      <c r="G2839">
        <v>926280772</v>
      </c>
      <c r="H2839" s="5">
        <v>42206</v>
      </c>
      <c r="I2839">
        <v>5919</v>
      </c>
      <c r="J2839" s="9">
        <v>47.45</v>
      </c>
      <c r="K2839" s="9">
        <v>31.79</v>
      </c>
      <c r="L2839" s="9">
        <v>280856.55</v>
      </c>
      <c r="M2839" s="9">
        <v>188165.01</v>
      </c>
      <c r="N2839" s="9">
        <v>92691.54</v>
      </c>
    </row>
    <row r="2840" spans="1:14" x14ac:dyDescent="0.25">
      <c r="A2840" t="s">
        <v>12</v>
      </c>
      <c r="B2840" t="s">
        <v>107</v>
      </c>
      <c r="C2840" t="s">
        <v>29</v>
      </c>
      <c r="D2840" t="s">
        <v>3</v>
      </c>
      <c r="E2840" t="s">
        <v>23</v>
      </c>
      <c r="F2840" s="5">
        <v>42179</v>
      </c>
      <c r="G2840">
        <v>918171918</v>
      </c>
      <c r="H2840" s="5">
        <v>42225</v>
      </c>
      <c r="I2840">
        <v>6329</v>
      </c>
      <c r="J2840" s="9">
        <v>651.21</v>
      </c>
      <c r="K2840" s="9">
        <v>524.96</v>
      </c>
      <c r="L2840" s="9">
        <v>4121508.09</v>
      </c>
      <c r="M2840" s="9">
        <v>3322471.84</v>
      </c>
      <c r="N2840" s="9">
        <v>799036.25</v>
      </c>
    </row>
    <row r="2841" spans="1:14" x14ac:dyDescent="0.25">
      <c r="A2841" t="s">
        <v>20</v>
      </c>
      <c r="B2841" t="s">
        <v>181</v>
      </c>
      <c r="C2841" t="s">
        <v>11</v>
      </c>
      <c r="D2841" t="s">
        <v>3</v>
      </c>
      <c r="E2841" t="s">
        <v>23</v>
      </c>
      <c r="F2841" s="5">
        <v>42549</v>
      </c>
      <c r="G2841">
        <v>777307021</v>
      </c>
      <c r="H2841" s="5">
        <v>42556</v>
      </c>
      <c r="I2841">
        <v>1276</v>
      </c>
      <c r="J2841" s="9">
        <v>47.45</v>
      </c>
      <c r="K2841" s="9">
        <v>31.79</v>
      </c>
      <c r="L2841" s="9">
        <v>60546.2</v>
      </c>
      <c r="M2841" s="9">
        <v>40564.04</v>
      </c>
      <c r="N2841" s="9">
        <v>19982.16</v>
      </c>
    </row>
    <row r="2842" spans="1:14" x14ac:dyDescent="0.25">
      <c r="A2842" t="s">
        <v>9</v>
      </c>
      <c r="B2842" t="s">
        <v>165</v>
      </c>
      <c r="C2842" t="s">
        <v>57</v>
      </c>
      <c r="D2842" t="s">
        <v>7</v>
      </c>
      <c r="E2842" t="s">
        <v>15</v>
      </c>
      <c r="F2842" s="5">
        <v>44204</v>
      </c>
      <c r="G2842">
        <v>936547410</v>
      </c>
      <c r="H2842" s="5">
        <v>44208</v>
      </c>
      <c r="I2842">
        <v>4046</v>
      </c>
      <c r="J2842" s="9">
        <v>154.06</v>
      </c>
      <c r="K2842" s="9">
        <v>90.93</v>
      </c>
      <c r="L2842" s="9">
        <v>623326.76</v>
      </c>
      <c r="M2842" s="9">
        <v>367902.78</v>
      </c>
      <c r="N2842" s="9">
        <v>255423.98</v>
      </c>
    </row>
    <row r="2843" spans="1:14" x14ac:dyDescent="0.25">
      <c r="A2843" t="s">
        <v>9</v>
      </c>
      <c r="B2843" t="s">
        <v>112</v>
      </c>
      <c r="C2843" t="s">
        <v>65</v>
      </c>
      <c r="D2843" t="s">
        <v>7</v>
      </c>
      <c r="E2843" t="s">
        <v>8</v>
      </c>
      <c r="F2843" s="5">
        <v>44394</v>
      </c>
      <c r="G2843">
        <v>999066913</v>
      </c>
      <c r="H2843" s="5">
        <v>44422</v>
      </c>
      <c r="I2843">
        <v>4956</v>
      </c>
      <c r="J2843" s="9">
        <v>668.27</v>
      </c>
      <c r="K2843" s="9">
        <v>502.54</v>
      </c>
      <c r="L2843" s="9">
        <v>3311946.12</v>
      </c>
      <c r="M2843" s="9">
        <v>2490588.2400000002</v>
      </c>
      <c r="N2843" s="9">
        <v>821357.88</v>
      </c>
    </row>
    <row r="2844" spans="1:14" x14ac:dyDescent="0.25">
      <c r="A2844" t="s">
        <v>39</v>
      </c>
      <c r="B2844" t="s">
        <v>205</v>
      </c>
      <c r="C2844" t="s">
        <v>65</v>
      </c>
      <c r="D2844" t="s">
        <v>3</v>
      </c>
      <c r="E2844" t="s">
        <v>8</v>
      </c>
      <c r="F2844" s="5">
        <v>42532</v>
      </c>
      <c r="G2844">
        <v>188351857</v>
      </c>
      <c r="H2844" s="5">
        <v>42564</v>
      </c>
      <c r="I2844">
        <v>6355</v>
      </c>
      <c r="J2844" s="9">
        <v>668.27</v>
      </c>
      <c r="K2844" s="9">
        <v>502.54</v>
      </c>
      <c r="L2844" s="9">
        <v>4246855.8499999996</v>
      </c>
      <c r="M2844" s="9">
        <v>3193641.7</v>
      </c>
      <c r="N2844" s="9">
        <v>1053214.1499999999</v>
      </c>
    </row>
    <row r="2845" spans="1:14" x14ac:dyDescent="0.25">
      <c r="A2845" t="s">
        <v>9</v>
      </c>
      <c r="B2845" t="s">
        <v>105</v>
      </c>
      <c r="C2845" t="s">
        <v>31</v>
      </c>
      <c r="D2845" t="s">
        <v>3</v>
      </c>
      <c r="E2845" t="s">
        <v>23</v>
      </c>
      <c r="F2845" s="5">
        <v>43767</v>
      </c>
      <c r="G2845">
        <v>498201072</v>
      </c>
      <c r="H2845" s="5">
        <v>43776</v>
      </c>
      <c r="I2845">
        <v>7623</v>
      </c>
      <c r="J2845" s="9">
        <v>437.2</v>
      </c>
      <c r="K2845" s="9">
        <v>263.33</v>
      </c>
      <c r="L2845" s="9">
        <v>3332775.6</v>
      </c>
      <c r="M2845" s="9">
        <v>2007364.59</v>
      </c>
      <c r="N2845" s="9">
        <v>1325411.01</v>
      </c>
    </row>
    <row r="2846" spans="1:14" x14ac:dyDescent="0.25">
      <c r="A2846" t="s">
        <v>9</v>
      </c>
      <c r="B2846" t="s">
        <v>110</v>
      </c>
      <c r="C2846" t="s">
        <v>6</v>
      </c>
      <c r="D2846" t="s">
        <v>7</v>
      </c>
      <c r="E2846" t="s">
        <v>23</v>
      </c>
      <c r="F2846" s="5">
        <v>42212</v>
      </c>
      <c r="G2846">
        <v>842725884</v>
      </c>
      <c r="H2846" s="5">
        <v>42227</v>
      </c>
      <c r="I2846">
        <v>171</v>
      </c>
      <c r="J2846" s="9">
        <v>152.58000000000001</v>
      </c>
      <c r="K2846" s="9">
        <v>97.44</v>
      </c>
      <c r="L2846" s="9">
        <v>26091.18</v>
      </c>
      <c r="M2846" s="9">
        <v>16662.240000000002</v>
      </c>
      <c r="N2846" s="9">
        <v>9428.94</v>
      </c>
    </row>
    <row r="2847" spans="1:14" x14ac:dyDescent="0.25">
      <c r="A2847" t="s">
        <v>12</v>
      </c>
      <c r="B2847" t="s">
        <v>189</v>
      </c>
      <c r="C2847" t="s">
        <v>45</v>
      </c>
      <c r="D2847" t="s">
        <v>7</v>
      </c>
      <c r="E2847" t="s">
        <v>8</v>
      </c>
      <c r="F2847" s="5">
        <v>42254</v>
      </c>
      <c r="G2847">
        <v>206350123</v>
      </c>
      <c r="H2847" s="5">
        <v>42300</v>
      </c>
      <c r="I2847">
        <v>2442</v>
      </c>
      <c r="J2847" s="9">
        <v>9.33</v>
      </c>
      <c r="K2847" s="9">
        <v>6.92</v>
      </c>
      <c r="L2847" s="9">
        <v>22783.86</v>
      </c>
      <c r="M2847" s="9">
        <v>16898.64</v>
      </c>
      <c r="N2847" s="9">
        <v>5885.22</v>
      </c>
    </row>
    <row r="2848" spans="1:14" x14ac:dyDescent="0.25">
      <c r="A2848" t="s">
        <v>9</v>
      </c>
      <c r="B2848" t="s">
        <v>191</v>
      </c>
      <c r="C2848" t="s">
        <v>6</v>
      </c>
      <c r="D2848" t="s">
        <v>3</v>
      </c>
      <c r="E2848" t="s">
        <v>8</v>
      </c>
      <c r="F2848" s="5">
        <v>42670</v>
      </c>
      <c r="G2848">
        <v>793810117</v>
      </c>
      <c r="H2848" s="5">
        <v>42677</v>
      </c>
      <c r="I2848">
        <v>4909</v>
      </c>
      <c r="J2848" s="9">
        <v>152.58000000000001</v>
      </c>
      <c r="K2848" s="9">
        <v>97.44</v>
      </c>
      <c r="L2848" s="9">
        <v>749015.22</v>
      </c>
      <c r="M2848" s="9">
        <v>478332.96</v>
      </c>
      <c r="N2848" s="9">
        <v>270682.26</v>
      </c>
    </row>
    <row r="2849" spans="1:14" x14ac:dyDescent="0.25">
      <c r="A2849" t="s">
        <v>9</v>
      </c>
      <c r="B2849" t="s">
        <v>156</v>
      </c>
      <c r="C2849" t="s">
        <v>57</v>
      </c>
      <c r="D2849" t="s">
        <v>7</v>
      </c>
      <c r="E2849" t="s">
        <v>23</v>
      </c>
      <c r="F2849" s="5">
        <v>44321</v>
      </c>
      <c r="G2849">
        <v>380154693</v>
      </c>
      <c r="H2849" s="5">
        <v>44367</v>
      </c>
      <c r="I2849">
        <v>5076</v>
      </c>
      <c r="J2849" s="9">
        <v>154.06</v>
      </c>
      <c r="K2849" s="9">
        <v>90.93</v>
      </c>
      <c r="L2849" s="9">
        <v>782008.56</v>
      </c>
      <c r="M2849" s="9">
        <v>461560.68</v>
      </c>
      <c r="N2849" s="9">
        <v>320447.88</v>
      </c>
    </row>
    <row r="2850" spans="1:14" x14ac:dyDescent="0.25">
      <c r="A2850" t="s">
        <v>17</v>
      </c>
      <c r="B2850" t="s">
        <v>131</v>
      </c>
      <c r="C2850" t="s">
        <v>22</v>
      </c>
      <c r="D2850" t="s">
        <v>7</v>
      </c>
      <c r="E2850" t="s">
        <v>4</v>
      </c>
      <c r="F2850" s="5">
        <v>42145</v>
      </c>
      <c r="G2850">
        <v>860745179</v>
      </c>
      <c r="H2850" s="5">
        <v>42165</v>
      </c>
      <c r="I2850">
        <v>2481</v>
      </c>
      <c r="J2850" s="9">
        <v>109.28</v>
      </c>
      <c r="K2850" s="9">
        <v>35.840000000000003</v>
      </c>
      <c r="L2850" s="9">
        <v>271123.68</v>
      </c>
      <c r="M2850" s="9">
        <v>88919.039999999994</v>
      </c>
      <c r="N2850" s="9">
        <v>182204.64</v>
      </c>
    </row>
    <row r="2851" spans="1:14" x14ac:dyDescent="0.25">
      <c r="A2851" t="s">
        <v>9</v>
      </c>
      <c r="B2851" t="s">
        <v>136</v>
      </c>
      <c r="C2851" t="s">
        <v>65</v>
      </c>
      <c r="D2851" t="s">
        <v>3</v>
      </c>
      <c r="E2851" t="s">
        <v>15</v>
      </c>
      <c r="F2851" s="5">
        <v>43858</v>
      </c>
      <c r="G2851">
        <v>601255404</v>
      </c>
      <c r="H2851" s="5">
        <v>43887</v>
      </c>
      <c r="I2851">
        <v>3690</v>
      </c>
      <c r="J2851" s="9">
        <v>668.27</v>
      </c>
      <c r="K2851" s="9">
        <v>502.54</v>
      </c>
      <c r="L2851" s="9">
        <v>2465916.2999999998</v>
      </c>
      <c r="M2851" s="9">
        <v>1854372.6</v>
      </c>
      <c r="N2851" s="9">
        <v>611543.69999999995</v>
      </c>
    </row>
    <row r="2852" spans="1:14" x14ac:dyDescent="0.25">
      <c r="A2852" t="s">
        <v>12</v>
      </c>
      <c r="B2852" t="s">
        <v>73</v>
      </c>
      <c r="C2852" t="s">
        <v>31</v>
      </c>
      <c r="D2852" t="s">
        <v>7</v>
      </c>
      <c r="E2852" t="s">
        <v>15</v>
      </c>
      <c r="F2852" s="5">
        <v>42333</v>
      </c>
      <c r="G2852">
        <v>287671697</v>
      </c>
      <c r="H2852" s="5">
        <v>42364</v>
      </c>
      <c r="I2852">
        <v>7303</v>
      </c>
      <c r="J2852" s="9">
        <v>437.2</v>
      </c>
      <c r="K2852" s="9">
        <v>263.33</v>
      </c>
      <c r="L2852" s="9">
        <v>3192871.6</v>
      </c>
      <c r="M2852" s="9">
        <v>1923098.99</v>
      </c>
      <c r="N2852" s="9">
        <v>1269772.6100000001</v>
      </c>
    </row>
    <row r="2853" spans="1:14" x14ac:dyDescent="0.25">
      <c r="A2853" t="s">
        <v>12</v>
      </c>
      <c r="B2853" t="s">
        <v>76</v>
      </c>
      <c r="C2853" t="s">
        <v>29</v>
      </c>
      <c r="D2853" t="s">
        <v>3</v>
      </c>
      <c r="E2853" t="s">
        <v>4</v>
      </c>
      <c r="F2853" s="5">
        <v>42333</v>
      </c>
      <c r="G2853">
        <v>676292884</v>
      </c>
      <c r="H2853" s="5">
        <v>42359</v>
      </c>
      <c r="I2853">
        <v>8948</v>
      </c>
      <c r="J2853" s="9">
        <v>651.21</v>
      </c>
      <c r="K2853" s="9">
        <v>524.96</v>
      </c>
      <c r="L2853" s="9">
        <v>5827027.0800000001</v>
      </c>
      <c r="M2853" s="9">
        <v>4697342.08</v>
      </c>
      <c r="N2853" s="9">
        <v>1129685</v>
      </c>
    </row>
    <row r="2854" spans="1:14" x14ac:dyDescent="0.25">
      <c r="A2854" t="s">
        <v>9</v>
      </c>
      <c r="B2854" t="s">
        <v>91</v>
      </c>
      <c r="C2854" t="s">
        <v>29</v>
      </c>
      <c r="D2854" t="s">
        <v>3</v>
      </c>
      <c r="E2854" t="s">
        <v>15</v>
      </c>
      <c r="F2854" s="5">
        <v>42856</v>
      </c>
      <c r="G2854">
        <v>343730294</v>
      </c>
      <c r="H2854" s="5">
        <v>42883</v>
      </c>
      <c r="I2854">
        <v>6287</v>
      </c>
      <c r="J2854" s="9">
        <v>651.21</v>
      </c>
      <c r="K2854" s="9">
        <v>524.96</v>
      </c>
      <c r="L2854" s="9">
        <v>4094157.27</v>
      </c>
      <c r="M2854" s="9">
        <v>3300423.52</v>
      </c>
      <c r="N2854" s="9">
        <v>793733.75</v>
      </c>
    </row>
    <row r="2855" spans="1:14" x14ac:dyDescent="0.25">
      <c r="A2855" t="s">
        <v>9</v>
      </c>
      <c r="B2855" t="s">
        <v>204</v>
      </c>
      <c r="C2855" t="s">
        <v>57</v>
      </c>
      <c r="D2855" t="s">
        <v>3</v>
      </c>
      <c r="E2855" t="s">
        <v>8</v>
      </c>
      <c r="F2855" s="5">
        <v>42061</v>
      </c>
      <c r="G2855">
        <v>636907756</v>
      </c>
      <c r="H2855" s="5">
        <v>42095</v>
      </c>
      <c r="I2855">
        <v>4013</v>
      </c>
      <c r="J2855" s="9">
        <v>154.06</v>
      </c>
      <c r="K2855" s="9">
        <v>90.93</v>
      </c>
      <c r="L2855" s="9">
        <v>618242.78</v>
      </c>
      <c r="M2855" s="9">
        <v>364902.09</v>
      </c>
      <c r="N2855" s="9">
        <v>253340.69</v>
      </c>
    </row>
    <row r="2856" spans="1:14" x14ac:dyDescent="0.25">
      <c r="A2856" t="s">
        <v>12</v>
      </c>
      <c r="B2856" t="s">
        <v>127</v>
      </c>
      <c r="C2856" t="s">
        <v>22</v>
      </c>
      <c r="D2856" t="s">
        <v>3</v>
      </c>
      <c r="E2856" t="s">
        <v>15</v>
      </c>
      <c r="F2856" s="5">
        <v>44184</v>
      </c>
      <c r="G2856">
        <v>723061597</v>
      </c>
      <c r="H2856" s="5">
        <v>44194</v>
      </c>
      <c r="I2856">
        <v>8849</v>
      </c>
      <c r="J2856" s="9">
        <v>109.28</v>
      </c>
      <c r="K2856" s="9">
        <v>35.840000000000003</v>
      </c>
      <c r="L2856" s="9">
        <v>967018.72</v>
      </c>
      <c r="M2856" s="9">
        <v>317148.15999999997</v>
      </c>
      <c r="N2856" s="9">
        <v>649870.56000000006</v>
      </c>
    </row>
    <row r="2857" spans="1:14" x14ac:dyDescent="0.25">
      <c r="A2857" t="s">
        <v>9</v>
      </c>
      <c r="B2857" t="s">
        <v>122</v>
      </c>
      <c r="C2857" t="s">
        <v>6</v>
      </c>
      <c r="D2857" t="s">
        <v>3</v>
      </c>
      <c r="E2857" t="s">
        <v>15</v>
      </c>
      <c r="F2857" s="5">
        <v>44432</v>
      </c>
      <c r="G2857">
        <v>739740645</v>
      </c>
      <c r="H2857" s="5">
        <v>44440</v>
      </c>
      <c r="I2857">
        <v>4551</v>
      </c>
      <c r="J2857" s="9">
        <v>152.58000000000001</v>
      </c>
      <c r="K2857" s="9">
        <v>97.44</v>
      </c>
      <c r="L2857" s="9">
        <v>694391.58</v>
      </c>
      <c r="M2857" s="9">
        <v>443449.44</v>
      </c>
      <c r="N2857" s="9">
        <v>250942.14</v>
      </c>
    </row>
    <row r="2858" spans="1:14" x14ac:dyDescent="0.25">
      <c r="A2858" t="s">
        <v>9</v>
      </c>
      <c r="B2858" t="s">
        <v>10</v>
      </c>
      <c r="C2858" t="s">
        <v>14</v>
      </c>
      <c r="D2858" t="s">
        <v>3</v>
      </c>
      <c r="E2858" t="s">
        <v>23</v>
      </c>
      <c r="F2858" s="5">
        <v>43512</v>
      </c>
      <c r="G2858">
        <v>444806230</v>
      </c>
      <c r="H2858" s="5">
        <v>43556</v>
      </c>
      <c r="I2858">
        <v>6903</v>
      </c>
      <c r="J2858" s="9">
        <v>205.7</v>
      </c>
      <c r="K2858" s="9">
        <v>117.11</v>
      </c>
      <c r="L2858" s="9">
        <v>1419947.1</v>
      </c>
      <c r="M2858" s="9">
        <v>808410.33</v>
      </c>
      <c r="N2858" s="9">
        <v>611536.77</v>
      </c>
    </row>
    <row r="2859" spans="1:14" x14ac:dyDescent="0.25">
      <c r="A2859" t="s">
        <v>12</v>
      </c>
      <c r="B2859" t="s">
        <v>189</v>
      </c>
      <c r="C2859" t="s">
        <v>57</v>
      </c>
      <c r="D2859" t="s">
        <v>3</v>
      </c>
      <c r="E2859" t="s">
        <v>23</v>
      </c>
      <c r="F2859" s="5">
        <v>42603</v>
      </c>
      <c r="G2859">
        <v>566432178</v>
      </c>
      <c r="H2859" s="5">
        <v>42622</v>
      </c>
      <c r="I2859">
        <v>8724</v>
      </c>
      <c r="J2859" s="9">
        <v>154.06</v>
      </c>
      <c r="K2859" s="9">
        <v>90.93</v>
      </c>
      <c r="L2859" s="9">
        <v>1344019.44</v>
      </c>
      <c r="M2859" s="9">
        <v>793273.32</v>
      </c>
      <c r="N2859" s="9">
        <v>550746.12</v>
      </c>
    </row>
    <row r="2860" spans="1:14" x14ac:dyDescent="0.25">
      <c r="A2860" t="s">
        <v>9</v>
      </c>
      <c r="B2860" t="s">
        <v>179</v>
      </c>
      <c r="C2860" t="s">
        <v>2</v>
      </c>
      <c r="D2860" t="s">
        <v>3</v>
      </c>
      <c r="E2860" t="s">
        <v>23</v>
      </c>
      <c r="F2860" s="5">
        <v>43425</v>
      </c>
      <c r="G2860">
        <v>553104817</v>
      </c>
      <c r="H2860" s="5">
        <v>43427</v>
      </c>
      <c r="I2860">
        <v>4862</v>
      </c>
      <c r="J2860" s="9">
        <v>255.28</v>
      </c>
      <c r="K2860" s="9">
        <v>159.41999999999999</v>
      </c>
      <c r="L2860" s="9">
        <v>1241171.3600000001</v>
      </c>
      <c r="M2860" s="9">
        <v>775100.04</v>
      </c>
      <c r="N2860" s="9">
        <v>466071.32</v>
      </c>
    </row>
    <row r="2861" spans="1:14" x14ac:dyDescent="0.25">
      <c r="A2861" t="s">
        <v>0</v>
      </c>
      <c r="B2861" t="s">
        <v>143</v>
      </c>
      <c r="C2861" t="s">
        <v>22</v>
      </c>
      <c r="D2861" t="s">
        <v>7</v>
      </c>
      <c r="E2861" t="s">
        <v>8</v>
      </c>
      <c r="F2861" s="5">
        <v>43469</v>
      </c>
      <c r="G2861">
        <v>823622977</v>
      </c>
      <c r="H2861" s="5">
        <v>43518</v>
      </c>
      <c r="I2861">
        <v>7197</v>
      </c>
      <c r="J2861" s="9">
        <v>109.28</v>
      </c>
      <c r="K2861" s="9">
        <v>35.840000000000003</v>
      </c>
      <c r="L2861" s="9">
        <v>786488.16</v>
      </c>
      <c r="M2861" s="9">
        <v>257940.48000000001</v>
      </c>
      <c r="N2861" s="9">
        <v>528547.68000000005</v>
      </c>
    </row>
    <row r="2862" spans="1:14" x14ac:dyDescent="0.25">
      <c r="A2862" t="s">
        <v>9</v>
      </c>
      <c r="B2862" t="s">
        <v>91</v>
      </c>
      <c r="C2862" t="s">
        <v>6</v>
      </c>
      <c r="D2862" t="s">
        <v>3</v>
      </c>
      <c r="E2862" t="s">
        <v>4</v>
      </c>
      <c r="F2862" s="5">
        <v>42812</v>
      </c>
      <c r="G2862">
        <v>517097985</v>
      </c>
      <c r="H2862" s="5">
        <v>42839</v>
      </c>
      <c r="I2862">
        <v>9640</v>
      </c>
      <c r="J2862" s="9">
        <v>152.58000000000001</v>
      </c>
      <c r="K2862" s="9">
        <v>97.44</v>
      </c>
      <c r="L2862" s="9">
        <v>1470871.2</v>
      </c>
      <c r="M2862" s="9">
        <v>939321.6</v>
      </c>
      <c r="N2862" s="9">
        <v>531549.6</v>
      </c>
    </row>
    <row r="2863" spans="1:14" x14ac:dyDescent="0.25">
      <c r="A2863" t="s">
        <v>9</v>
      </c>
      <c r="B2863" t="s">
        <v>80</v>
      </c>
      <c r="C2863" t="s">
        <v>11</v>
      </c>
      <c r="D2863" t="s">
        <v>7</v>
      </c>
      <c r="E2863" t="s">
        <v>4</v>
      </c>
      <c r="F2863" s="5">
        <v>42304</v>
      </c>
      <c r="G2863">
        <v>642953670</v>
      </c>
      <c r="H2863" s="5">
        <v>42347</v>
      </c>
      <c r="I2863">
        <v>3134</v>
      </c>
      <c r="J2863" s="9">
        <v>47.45</v>
      </c>
      <c r="K2863" s="9">
        <v>31.79</v>
      </c>
      <c r="L2863" s="9">
        <v>148708.29999999999</v>
      </c>
      <c r="M2863" s="9">
        <v>99629.86</v>
      </c>
      <c r="N2863" s="9">
        <v>49078.44</v>
      </c>
    </row>
    <row r="2864" spans="1:14" x14ac:dyDescent="0.25">
      <c r="A2864" t="s">
        <v>12</v>
      </c>
      <c r="B2864" t="s">
        <v>180</v>
      </c>
      <c r="C2864" t="s">
        <v>11</v>
      </c>
      <c r="D2864" t="s">
        <v>3</v>
      </c>
      <c r="E2864" t="s">
        <v>4</v>
      </c>
      <c r="F2864" s="5">
        <v>43604</v>
      </c>
      <c r="G2864">
        <v>930926358</v>
      </c>
      <c r="H2864" s="5">
        <v>43620</v>
      </c>
      <c r="I2864">
        <v>651</v>
      </c>
      <c r="J2864" s="9">
        <v>47.45</v>
      </c>
      <c r="K2864" s="9">
        <v>31.79</v>
      </c>
      <c r="L2864" s="9">
        <v>30889.95</v>
      </c>
      <c r="M2864" s="9">
        <v>20695.29</v>
      </c>
      <c r="N2864" s="9">
        <v>10194.66</v>
      </c>
    </row>
    <row r="2865" spans="1:14" x14ac:dyDescent="0.25">
      <c r="A2865" t="s">
        <v>9</v>
      </c>
      <c r="B2865" t="s">
        <v>72</v>
      </c>
      <c r="C2865" t="s">
        <v>57</v>
      </c>
      <c r="D2865" t="s">
        <v>7</v>
      </c>
      <c r="E2865" t="s">
        <v>15</v>
      </c>
      <c r="F2865" s="5">
        <v>44459</v>
      </c>
      <c r="G2865">
        <v>281064879</v>
      </c>
      <c r="H2865" s="5">
        <v>44465</v>
      </c>
      <c r="I2865">
        <v>2199</v>
      </c>
      <c r="J2865" s="9">
        <v>154.06</v>
      </c>
      <c r="K2865" s="9">
        <v>90.93</v>
      </c>
      <c r="L2865" s="9">
        <v>338777.94</v>
      </c>
      <c r="M2865" s="9">
        <v>199955.07</v>
      </c>
      <c r="N2865" s="9">
        <v>138822.87</v>
      </c>
    </row>
    <row r="2866" spans="1:14" x14ac:dyDescent="0.25">
      <c r="A2866" t="s">
        <v>12</v>
      </c>
      <c r="B2866" t="s">
        <v>107</v>
      </c>
      <c r="C2866" t="s">
        <v>2</v>
      </c>
      <c r="D2866" t="s">
        <v>7</v>
      </c>
      <c r="E2866" t="s">
        <v>8</v>
      </c>
      <c r="F2866" s="5">
        <v>43729</v>
      </c>
      <c r="G2866">
        <v>813730561</v>
      </c>
      <c r="H2866" s="5">
        <v>43764</v>
      </c>
      <c r="I2866">
        <v>9811</v>
      </c>
      <c r="J2866" s="9">
        <v>255.28</v>
      </c>
      <c r="K2866" s="9">
        <v>159.41999999999999</v>
      </c>
      <c r="L2866" s="9">
        <v>2504552.08</v>
      </c>
      <c r="M2866" s="9">
        <v>1564069.62</v>
      </c>
      <c r="N2866" s="9">
        <v>940482.46</v>
      </c>
    </row>
    <row r="2867" spans="1:14" x14ac:dyDescent="0.25">
      <c r="A2867" t="s">
        <v>9</v>
      </c>
      <c r="B2867" t="s">
        <v>87</v>
      </c>
      <c r="C2867" t="s">
        <v>45</v>
      </c>
      <c r="D2867" t="s">
        <v>7</v>
      </c>
      <c r="E2867" t="s">
        <v>23</v>
      </c>
      <c r="F2867" s="5">
        <v>44555</v>
      </c>
      <c r="G2867">
        <v>219597232</v>
      </c>
      <c r="H2867" s="5">
        <v>44201</v>
      </c>
      <c r="I2867">
        <v>2556</v>
      </c>
      <c r="J2867" s="9">
        <v>9.33</v>
      </c>
      <c r="K2867" s="9">
        <v>6.92</v>
      </c>
      <c r="L2867" s="9">
        <v>23847.48</v>
      </c>
      <c r="M2867" s="9">
        <v>17687.52</v>
      </c>
      <c r="N2867" s="9">
        <v>6159.96</v>
      </c>
    </row>
    <row r="2868" spans="1:14" x14ac:dyDescent="0.25">
      <c r="A2868" t="s">
        <v>20</v>
      </c>
      <c r="B2868" t="s">
        <v>54</v>
      </c>
      <c r="C2868" t="s">
        <v>6</v>
      </c>
      <c r="D2868" t="s">
        <v>7</v>
      </c>
      <c r="E2868" t="s">
        <v>23</v>
      </c>
      <c r="F2868" s="5">
        <v>42116</v>
      </c>
      <c r="G2868">
        <v>309651219</v>
      </c>
      <c r="H2868" s="5">
        <v>42125</v>
      </c>
      <c r="I2868">
        <v>1532</v>
      </c>
      <c r="J2868" s="9">
        <v>152.58000000000001</v>
      </c>
      <c r="K2868" s="9">
        <v>97.44</v>
      </c>
      <c r="L2868" s="9">
        <v>233752.56</v>
      </c>
      <c r="M2868" s="9">
        <v>149278.07999999999</v>
      </c>
      <c r="N2868" s="9">
        <v>84474.48</v>
      </c>
    </row>
    <row r="2869" spans="1:14" x14ac:dyDescent="0.25">
      <c r="A2869" t="s">
        <v>9</v>
      </c>
      <c r="B2869" t="s">
        <v>92</v>
      </c>
      <c r="C2869" t="s">
        <v>6</v>
      </c>
      <c r="D2869" t="s">
        <v>7</v>
      </c>
      <c r="E2869" t="s">
        <v>4</v>
      </c>
      <c r="F2869" s="5">
        <v>43330</v>
      </c>
      <c r="G2869">
        <v>265191352</v>
      </c>
      <c r="H2869" s="5">
        <v>43369</v>
      </c>
      <c r="I2869">
        <v>4869</v>
      </c>
      <c r="J2869" s="9">
        <v>152.58000000000001</v>
      </c>
      <c r="K2869" s="9">
        <v>97.44</v>
      </c>
      <c r="L2869" s="9">
        <v>742912.02</v>
      </c>
      <c r="M2869" s="9">
        <v>474435.36</v>
      </c>
      <c r="N2869" s="9">
        <v>268476.65999999997</v>
      </c>
    </row>
    <row r="2870" spans="1:14" x14ac:dyDescent="0.25">
      <c r="A2870" t="s">
        <v>0</v>
      </c>
      <c r="B2870" t="s">
        <v>97</v>
      </c>
      <c r="C2870" t="s">
        <v>6</v>
      </c>
      <c r="D2870" t="s">
        <v>7</v>
      </c>
      <c r="E2870" t="s">
        <v>15</v>
      </c>
      <c r="F2870" s="5">
        <v>42770</v>
      </c>
      <c r="G2870">
        <v>687828958</v>
      </c>
      <c r="H2870" s="5">
        <v>42796</v>
      </c>
      <c r="I2870">
        <v>2728</v>
      </c>
      <c r="J2870" s="9">
        <v>152.58000000000001</v>
      </c>
      <c r="K2870" s="9">
        <v>97.44</v>
      </c>
      <c r="L2870" s="9">
        <v>416238.24</v>
      </c>
      <c r="M2870" s="9">
        <v>265816.32000000001</v>
      </c>
      <c r="N2870" s="9">
        <v>150421.92000000001</v>
      </c>
    </row>
    <row r="2871" spans="1:14" x14ac:dyDescent="0.25">
      <c r="A2871" t="s">
        <v>0</v>
      </c>
      <c r="B2871" t="s">
        <v>160</v>
      </c>
      <c r="C2871" t="s">
        <v>65</v>
      </c>
      <c r="D2871" t="s">
        <v>7</v>
      </c>
      <c r="E2871" t="s">
        <v>8</v>
      </c>
      <c r="F2871" s="5">
        <v>44559</v>
      </c>
      <c r="G2871">
        <v>449487864</v>
      </c>
      <c r="H2871" s="5">
        <v>44228</v>
      </c>
      <c r="I2871">
        <v>2303</v>
      </c>
      <c r="J2871" s="9">
        <v>668.27</v>
      </c>
      <c r="K2871" s="9">
        <v>502.54</v>
      </c>
      <c r="L2871" s="9">
        <v>1539025.81</v>
      </c>
      <c r="M2871" s="9">
        <v>1157349.6200000001</v>
      </c>
      <c r="N2871" s="9">
        <v>381676.19</v>
      </c>
    </row>
    <row r="2872" spans="1:14" x14ac:dyDescent="0.25">
      <c r="A2872" t="s">
        <v>20</v>
      </c>
      <c r="B2872" t="s">
        <v>120</v>
      </c>
      <c r="C2872" t="s">
        <v>2</v>
      </c>
      <c r="D2872" t="s">
        <v>3</v>
      </c>
      <c r="E2872" t="s">
        <v>15</v>
      </c>
      <c r="F2872" s="5">
        <v>43970</v>
      </c>
      <c r="G2872">
        <v>742404401</v>
      </c>
      <c r="H2872" s="5">
        <v>44009</v>
      </c>
      <c r="I2872">
        <v>2815</v>
      </c>
      <c r="J2872" s="9">
        <v>255.28</v>
      </c>
      <c r="K2872" s="9">
        <v>159.41999999999999</v>
      </c>
      <c r="L2872" s="9">
        <v>718613.2</v>
      </c>
      <c r="M2872" s="9">
        <v>448767.3</v>
      </c>
      <c r="N2872" s="9">
        <v>269845.90000000002</v>
      </c>
    </row>
    <row r="2873" spans="1:14" x14ac:dyDescent="0.25">
      <c r="A2873" t="s">
        <v>9</v>
      </c>
      <c r="B2873" t="s">
        <v>91</v>
      </c>
      <c r="C2873" t="s">
        <v>29</v>
      </c>
      <c r="D2873" t="s">
        <v>3</v>
      </c>
      <c r="E2873" t="s">
        <v>15</v>
      </c>
      <c r="F2873" s="5">
        <v>43632</v>
      </c>
      <c r="G2873">
        <v>129127395</v>
      </c>
      <c r="H2873" s="5">
        <v>43636</v>
      </c>
      <c r="I2873">
        <v>520</v>
      </c>
      <c r="J2873" s="9">
        <v>651.21</v>
      </c>
      <c r="K2873" s="9">
        <v>524.96</v>
      </c>
      <c r="L2873" s="9">
        <v>338629.2</v>
      </c>
      <c r="M2873" s="9">
        <v>272979.20000000001</v>
      </c>
      <c r="N2873" s="9">
        <v>65650</v>
      </c>
    </row>
    <row r="2874" spans="1:14" x14ac:dyDescent="0.25">
      <c r="A2874" t="s">
        <v>9</v>
      </c>
      <c r="B2874" t="s">
        <v>92</v>
      </c>
      <c r="C2874" t="s">
        <v>57</v>
      </c>
      <c r="D2874" t="s">
        <v>7</v>
      </c>
      <c r="E2874" t="s">
        <v>4</v>
      </c>
      <c r="F2874" s="5">
        <v>44372</v>
      </c>
      <c r="G2874">
        <v>392518174</v>
      </c>
      <c r="H2874" s="5">
        <v>44380</v>
      </c>
      <c r="I2874">
        <v>3705</v>
      </c>
      <c r="J2874" s="9">
        <v>154.06</v>
      </c>
      <c r="K2874" s="9">
        <v>90.93</v>
      </c>
      <c r="L2874" s="9">
        <v>570792.30000000005</v>
      </c>
      <c r="M2874" s="9">
        <v>336895.65</v>
      </c>
      <c r="N2874" s="9">
        <v>233896.65</v>
      </c>
    </row>
    <row r="2875" spans="1:14" x14ac:dyDescent="0.25">
      <c r="A2875" t="s">
        <v>17</v>
      </c>
      <c r="B2875" t="s">
        <v>176</v>
      </c>
      <c r="C2875" t="s">
        <v>57</v>
      </c>
      <c r="D2875" t="s">
        <v>3</v>
      </c>
      <c r="E2875" t="s">
        <v>23</v>
      </c>
      <c r="F2875" s="5">
        <v>42056</v>
      </c>
      <c r="G2875">
        <v>685750567</v>
      </c>
      <c r="H2875" s="5">
        <v>42074</v>
      </c>
      <c r="I2875">
        <v>7687</v>
      </c>
      <c r="J2875" s="9">
        <v>154.06</v>
      </c>
      <c r="K2875" s="9">
        <v>90.93</v>
      </c>
      <c r="L2875" s="9">
        <v>1184259.22</v>
      </c>
      <c r="M2875" s="9">
        <v>698978.91</v>
      </c>
      <c r="N2875" s="9">
        <v>485280.31</v>
      </c>
    </row>
    <row r="2876" spans="1:14" x14ac:dyDescent="0.25">
      <c r="A2876" t="s">
        <v>0</v>
      </c>
      <c r="B2876" t="s">
        <v>50</v>
      </c>
      <c r="C2876" t="s">
        <v>19</v>
      </c>
      <c r="D2876" t="s">
        <v>7</v>
      </c>
      <c r="E2876" t="s">
        <v>15</v>
      </c>
      <c r="F2876" s="5">
        <v>44368</v>
      </c>
      <c r="G2876">
        <v>682310903</v>
      </c>
      <c r="H2876" s="5">
        <v>44380</v>
      </c>
      <c r="I2876">
        <v>9813</v>
      </c>
      <c r="J2876" s="9">
        <v>81.73</v>
      </c>
      <c r="K2876" s="9">
        <v>56.67</v>
      </c>
      <c r="L2876" s="9">
        <v>802016.49</v>
      </c>
      <c r="M2876" s="9">
        <v>556102.71</v>
      </c>
      <c r="N2876" s="9">
        <v>245913.78</v>
      </c>
    </row>
    <row r="2877" spans="1:14" x14ac:dyDescent="0.25">
      <c r="A2877" t="s">
        <v>9</v>
      </c>
      <c r="B2877" t="s">
        <v>155</v>
      </c>
      <c r="C2877" t="s">
        <v>29</v>
      </c>
      <c r="D2877" t="s">
        <v>3</v>
      </c>
      <c r="E2877" t="s">
        <v>8</v>
      </c>
      <c r="F2877" s="5">
        <v>42029</v>
      </c>
      <c r="G2877">
        <v>125998008</v>
      </c>
      <c r="H2877" s="5">
        <v>42038</v>
      </c>
      <c r="I2877">
        <v>4465</v>
      </c>
      <c r="J2877" s="9">
        <v>651.21</v>
      </c>
      <c r="K2877" s="9">
        <v>524.96</v>
      </c>
      <c r="L2877" s="9">
        <v>2907652.65</v>
      </c>
      <c r="M2877" s="9">
        <v>2343946.4</v>
      </c>
      <c r="N2877" s="9">
        <v>563706.25</v>
      </c>
    </row>
    <row r="2878" spans="1:14" x14ac:dyDescent="0.25">
      <c r="A2878" t="s">
        <v>17</v>
      </c>
      <c r="B2878" t="s">
        <v>85</v>
      </c>
      <c r="C2878" t="s">
        <v>2</v>
      </c>
      <c r="D2878" t="s">
        <v>3</v>
      </c>
      <c r="E2878" t="s">
        <v>4</v>
      </c>
      <c r="F2878" s="5">
        <v>44310</v>
      </c>
      <c r="G2878">
        <v>180923211</v>
      </c>
      <c r="H2878" s="5">
        <v>44349</v>
      </c>
      <c r="I2878">
        <v>8054</v>
      </c>
      <c r="J2878" s="9">
        <v>255.28</v>
      </c>
      <c r="K2878" s="9">
        <v>159.41999999999999</v>
      </c>
      <c r="L2878" s="9">
        <v>2056025.12</v>
      </c>
      <c r="M2878" s="9">
        <v>1283968.68</v>
      </c>
      <c r="N2878" s="9">
        <v>772056.44</v>
      </c>
    </row>
    <row r="2879" spans="1:14" x14ac:dyDescent="0.25">
      <c r="A2879" t="s">
        <v>12</v>
      </c>
      <c r="B2879" t="s">
        <v>67</v>
      </c>
      <c r="C2879" t="s">
        <v>36</v>
      </c>
      <c r="D2879" t="s">
        <v>3</v>
      </c>
      <c r="E2879" t="s">
        <v>4</v>
      </c>
      <c r="F2879" s="5">
        <v>43518</v>
      </c>
      <c r="G2879">
        <v>281510341</v>
      </c>
      <c r="H2879" s="5">
        <v>43540</v>
      </c>
      <c r="I2879">
        <v>4020</v>
      </c>
      <c r="J2879" s="9">
        <v>421.89</v>
      </c>
      <c r="K2879" s="9">
        <v>364.69</v>
      </c>
      <c r="L2879" s="9">
        <v>1695997.8</v>
      </c>
      <c r="M2879" s="9">
        <v>1466053.8</v>
      </c>
      <c r="N2879" s="9">
        <v>229944</v>
      </c>
    </row>
    <row r="2880" spans="1:14" x14ac:dyDescent="0.25">
      <c r="A2880" t="s">
        <v>17</v>
      </c>
      <c r="B2880" t="s">
        <v>119</v>
      </c>
      <c r="C2880" t="s">
        <v>22</v>
      </c>
      <c r="D2880" t="s">
        <v>7</v>
      </c>
      <c r="E2880" t="s">
        <v>15</v>
      </c>
      <c r="F2880" s="5">
        <v>44511</v>
      </c>
      <c r="G2880">
        <v>382495725</v>
      </c>
      <c r="H2880" s="5">
        <v>44551</v>
      </c>
      <c r="I2880">
        <v>7840</v>
      </c>
      <c r="J2880" s="9">
        <v>109.28</v>
      </c>
      <c r="K2880" s="9">
        <v>35.840000000000003</v>
      </c>
      <c r="L2880" s="9">
        <v>856755.19999999995</v>
      </c>
      <c r="M2880" s="9">
        <v>280985.59999999998</v>
      </c>
      <c r="N2880" s="9">
        <v>575769.59999999998</v>
      </c>
    </row>
    <row r="2881" spans="1:14" x14ac:dyDescent="0.25">
      <c r="A2881" t="s">
        <v>17</v>
      </c>
      <c r="B2881" t="s">
        <v>59</v>
      </c>
      <c r="C2881" t="s">
        <v>2</v>
      </c>
      <c r="D2881" t="s">
        <v>3</v>
      </c>
      <c r="E2881" t="s">
        <v>15</v>
      </c>
      <c r="F2881" s="5">
        <v>44262</v>
      </c>
      <c r="G2881">
        <v>508928191</v>
      </c>
      <c r="H2881" s="5">
        <v>44274</v>
      </c>
      <c r="I2881">
        <v>2016</v>
      </c>
      <c r="J2881" s="9">
        <v>255.28</v>
      </c>
      <c r="K2881" s="9">
        <v>159.41999999999999</v>
      </c>
      <c r="L2881" s="9">
        <v>514644.47999999998</v>
      </c>
      <c r="M2881" s="9">
        <v>321390.71999999997</v>
      </c>
      <c r="N2881" s="9">
        <v>193253.76000000001</v>
      </c>
    </row>
    <row r="2882" spans="1:14" x14ac:dyDescent="0.25">
      <c r="A2882" t="s">
        <v>12</v>
      </c>
      <c r="B2882" t="s">
        <v>107</v>
      </c>
      <c r="C2882" t="s">
        <v>6</v>
      </c>
      <c r="D2882" t="s">
        <v>3</v>
      </c>
      <c r="E2882" t="s">
        <v>4</v>
      </c>
      <c r="F2882" s="5">
        <v>42324</v>
      </c>
      <c r="G2882">
        <v>306169068</v>
      </c>
      <c r="H2882" s="5">
        <v>42350</v>
      </c>
      <c r="I2882">
        <v>1086</v>
      </c>
      <c r="J2882" s="9">
        <v>152.58000000000001</v>
      </c>
      <c r="K2882" s="9">
        <v>97.44</v>
      </c>
      <c r="L2882" s="9">
        <v>165701.88</v>
      </c>
      <c r="M2882" s="9">
        <v>105819.84</v>
      </c>
      <c r="N2882" s="9">
        <v>59882.04</v>
      </c>
    </row>
    <row r="2883" spans="1:14" x14ac:dyDescent="0.25">
      <c r="A2883" t="s">
        <v>0</v>
      </c>
      <c r="B2883" t="s">
        <v>5</v>
      </c>
      <c r="C2883" t="s">
        <v>45</v>
      </c>
      <c r="D2883" t="s">
        <v>3</v>
      </c>
      <c r="E2883" t="s">
        <v>4</v>
      </c>
      <c r="F2883" s="5">
        <v>44147</v>
      </c>
      <c r="G2883">
        <v>389892184</v>
      </c>
      <c r="H2883" s="5">
        <v>44149</v>
      </c>
      <c r="I2883">
        <v>6616</v>
      </c>
      <c r="J2883" s="9">
        <v>9.33</v>
      </c>
      <c r="K2883" s="9">
        <v>6.92</v>
      </c>
      <c r="L2883" s="9">
        <v>61727.28</v>
      </c>
      <c r="M2883" s="9">
        <v>45782.720000000001</v>
      </c>
      <c r="N2883" s="9">
        <v>15944.56</v>
      </c>
    </row>
    <row r="2884" spans="1:14" x14ac:dyDescent="0.25">
      <c r="A2884" t="s">
        <v>17</v>
      </c>
      <c r="B2884" t="s">
        <v>25</v>
      </c>
      <c r="C2884" t="s">
        <v>6</v>
      </c>
      <c r="D2884" t="s">
        <v>7</v>
      </c>
      <c r="E2884" t="s">
        <v>23</v>
      </c>
      <c r="F2884" s="5">
        <v>44140</v>
      </c>
      <c r="G2884">
        <v>996083867</v>
      </c>
      <c r="H2884" s="5">
        <v>44166</v>
      </c>
      <c r="I2884">
        <v>2206</v>
      </c>
      <c r="J2884" s="9">
        <v>152.58000000000001</v>
      </c>
      <c r="K2884" s="9">
        <v>97.44</v>
      </c>
      <c r="L2884" s="9">
        <v>336591.48</v>
      </c>
      <c r="M2884" s="9">
        <v>214952.64</v>
      </c>
      <c r="N2884" s="9">
        <v>121638.84</v>
      </c>
    </row>
    <row r="2885" spans="1:14" x14ac:dyDescent="0.25">
      <c r="A2885" t="s">
        <v>20</v>
      </c>
      <c r="B2885" t="s">
        <v>71</v>
      </c>
      <c r="C2885" t="s">
        <v>57</v>
      </c>
      <c r="D2885" t="s">
        <v>7</v>
      </c>
      <c r="E2885" t="s">
        <v>8</v>
      </c>
      <c r="F2885" s="5">
        <v>42452</v>
      </c>
      <c r="G2885">
        <v>631042945</v>
      </c>
      <c r="H2885" s="5">
        <v>42474</v>
      </c>
      <c r="I2885">
        <v>8485</v>
      </c>
      <c r="J2885" s="9">
        <v>154.06</v>
      </c>
      <c r="K2885" s="9">
        <v>90.93</v>
      </c>
      <c r="L2885" s="9">
        <v>1307199.1000000001</v>
      </c>
      <c r="M2885" s="9">
        <v>771541.05</v>
      </c>
      <c r="N2885" s="9">
        <v>535658.05000000005</v>
      </c>
    </row>
    <row r="2886" spans="1:14" x14ac:dyDescent="0.25">
      <c r="A2886" t="s">
        <v>9</v>
      </c>
      <c r="B2886" t="s">
        <v>106</v>
      </c>
      <c r="C2886" t="s">
        <v>45</v>
      </c>
      <c r="D2886" t="s">
        <v>3</v>
      </c>
      <c r="E2886" t="s">
        <v>8</v>
      </c>
      <c r="F2886" s="5">
        <v>42695</v>
      </c>
      <c r="G2886">
        <v>121380746</v>
      </c>
      <c r="H2886" s="5">
        <v>42722</v>
      </c>
      <c r="I2886">
        <v>8115</v>
      </c>
      <c r="J2886" s="9">
        <v>9.33</v>
      </c>
      <c r="K2886" s="9">
        <v>6.92</v>
      </c>
      <c r="L2886" s="9">
        <v>75712.95</v>
      </c>
      <c r="M2886" s="9">
        <v>56155.8</v>
      </c>
      <c r="N2886" s="9">
        <v>19557.150000000001</v>
      </c>
    </row>
    <row r="2887" spans="1:14" x14ac:dyDescent="0.25">
      <c r="A2887" t="s">
        <v>17</v>
      </c>
      <c r="B2887" t="s">
        <v>131</v>
      </c>
      <c r="C2887" t="s">
        <v>2</v>
      </c>
      <c r="D2887" t="s">
        <v>7</v>
      </c>
      <c r="E2887" t="s">
        <v>4</v>
      </c>
      <c r="F2887" s="5">
        <v>43682</v>
      </c>
      <c r="G2887">
        <v>364021098</v>
      </c>
      <c r="H2887" s="5">
        <v>43699</v>
      </c>
      <c r="I2887">
        <v>787</v>
      </c>
      <c r="J2887" s="9">
        <v>255.28</v>
      </c>
      <c r="K2887" s="9">
        <v>159.41999999999999</v>
      </c>
      <c r="L2887" s="9">
        <v>200905.36</v>
      </c>
      <c r="M2887" s="9">
        <v>125463.54</v>
      </c>
      <c r="N2887" s="9">
        <v>75441.820000000007</v>
      </c>
    </row>
    <row r="2888" spans="1:14" x14ac:dyDescent="0.25">
      <c r="A2888" t="s">
        <v>9</v>
      </c>
      <c r="B2888" t="s">
        <v>79</v>
      </c>
      <c r="C2888" t="s">
        <v>2</v>
      </c>
      <c r="D2888" t="s">
        <v>3</v>
      </c>
      <c r="E2888" t="s">
        <v>4</v>
      </c>
      <c r="F2888" s="5">
        <v>43727</v>
      </c>
      <c r="G2888">
        <v>976200330</v>
      </c>
      <c r="H2888" s="5">
        <v>43758</v>
      </c>
      <c r="I2888">
        <v>8226</v>
      </c>
      <c r="J2888" s="9">
        <v>255.28</v>
      </c>
      <c r="K2888" s="9">
        <v>159.41999999999999</v>
      </c>
      <c r="L2888" s="9">
        <v>2099933.2799999998</v>
      </c>
      <c r="M2888" s="9">
        <v>1311388.92</v>
      </c>
      <c r="N2888" s="9">
        <v>788544.36</v>
      </c>
    </row>
    <row r="2889" spans="1:14" x14ac:dyDescent="0.25">
      <c r="A2889" t="s">
        <v>9</v>
      </c>
      <c r="B2889" t="s">
        <v>84</v>
      </c>
      <c r="C2889" t="s">
        <v>22</v>
      </c>
      <c r="D2889" t="s">
        <v>7</v>
      </c>
      <c r="E2889" t="s">
        <v>4</v>
      </c>
      <c r="F2889" s="5">
        <v>43228</v>
      </c>
      <c r="G2889">
        <v>745467269</v>
      </c>
      <c r="H2889" s="5">
        <v>43274</v>
      </c>
      <c r="I2889">
        <v>9186</v>
      </c>
      <c r="J2889" s="9">
        <v>109.28</v>
      </c>
      <c r="K2889" s="9">
        <v>35.840000000000003</v>
      </c>
      <c r="L2889" s="9">
        <v>1003846.08</v>
      </c>
      <c r="M2889" s="9">
        <v>329226.23999999999</v>
      </c>
      <c r="N2889" s="9">
        <v>674619.84</v>
      </c>
    </row>
    <row r="2890" spans="1:14" x14ac:dyDescent="0.25">
      <c r="A2890" t="s">
        <v>9</v>
      </c>
      <c r="B2890" t="s">
        <v>95</v>
      </c>
      <c r="C2890" t="s">
        <v>45</v>
      </c>
      <c r="D2890" t="s">
        <v>7</v>
      </c>
      <c r="E2890" t="s">
        <v>4</v>
      </c>
      <c r="F2890" s="5">
        <v>43702</v>
      </c>
      <c r="G2890">
        <v>779683244</v>
      </c>
      <c r="H2890" s="5">
        <v>43702</v>
      </c>
      <c r="I2890">
        <v>4453</v>
      </c>
      <c r="J2890" s="9">
        <v>9.33</v>
      </c>
      <c r="K2890" s="9">
        <v>6.92</v>
      </c>
      <c r="L2890" s="9">
        <v>41546.49</v>
      </c>
      <c r="M2890" s="9">
        <v>30814.76</v>
      </c>
      <c r="N2890" s="9">
        <v>10731.73</v>
      </c>
    </row>
    <row r="2891" spans="1:14" x14ac:dyDescent="0.25">
      <c r="A2891" t="s">
        <v>17</v>
      </c>
      <c r="B2891" t="s">
        <v>30</v>
      </c>
      <c r="C2891" t="s">
        <v>6</v>
      </c>
      <c r="D2891" t="s">
        <v>3</v>
      </c>
      <c r="E2891" t="s">
        <v>8</v>
      </c>
      <c r="F2891" s="5">
        <v>43327</v>
      </c>
      <c r="G2891">
        <v>457022082</v>
      </c>
      <c r="H2891" s="5">
        <v>43353</v>
      </c>
      <c r="I2891">
        <v>1845</v>
      </c>
      <c r="J2891" s="9">
        <v>152.58000000000001</v>
      </c>
      <c r="K2891" s="9">
        <v>97.44</v>
      </c>
      <c r="L2891" s="9">
        <v>281510.09999999998</v>
      </c>
      <c r="M2891" s="9">
        <v>179776.8</v>
      </c>
      <c r="N2891" s="9">
        <v>101733.3</v>
      </c>
    </row>
    <row r="2892" spans="1:14" x14ac:dyDescent="0.25">
      <c r="A2892" t="s">
        <v>9</v>
      </c>
      <c r="B2892" t="s">
        <v>55</v>
      </c>
      <c r="C2892" t="s">
        <v>36</v>
      </c>
      <c r="D2892" t="s">
        <v>7</v>
      </c>
      <c r="E2892" t="s">
        <v>4</v>
      </c>
      <c r="F2892" s="5">
        <v>43742</v>
      </c>
      <c r="G2892">
        <v>575970113</v>
      </c>
      <c r="H2892" s="5">
        <v>43754</v>
      </c>
      <c r="I2892">
        <v>1211</v>
      </c>
      <c r="J2892" s="9">
        <v>421.89</v>
      </c>
      <c r="K2892" s="9">
        <v>364.69</v>
      </c>
      <c r="L2892" s="9">
        <v>510908.79</v>
      </c>
      <c r="M2892" s="9">
        <v>441639.59</v>
      </c>
      <c r="N2892" s="9">
        <v>69269.2</v>
      </c>
    </row>
    <row r="2893" spans="1:14" x14ac:dyDescent="0.25">
      <c r="A2893" t="s">
        <v>12</v>
      </c>
      <c r="B2893" t="s">
        <v>169</v>
      </c>
      <c r="C2893" t="s">
        <v>57</v>
      </c>
      <c r="D2893" t="s">
        <v>3</v>
      </c>
      <c r="E2893" t="s">
        <v>23</v>
      </c>
      <c r="F2893" s="5">
        <v>43984</v>
      </c>
      <c r="G2893">
        <v>205326163</v>
      </c>
      <c r="H2893" s="5">
        <v>44024</v>
      </c>
      <c r="I2893">
        <v>9429</v>
      </c>
      <c r="J2893" s="9">
        <v>154.06</v>
      </c>
      <c r="K2893" s="9">
        <v>90.93</v>
      </c>
      <c r="L2893" s="9">
        <v>1452631.74</v>
      </c>
      <c r="M2893" s="9">
        <v>857378.97</v>
      </c>
      <c r="N2893" s="9">
        <v>595252.77</v>
      </c>
    </row>
    <row r="2894" spans="1:14" x14ac:dyDescent="0.25">
      <c r="A2894" t="s">
        <v>0</v>
      </c>
      <c r="B2894" t="s">
        <v>101</v>
      </c>
      <c r="C2894" t="s">
        <v>31</v>
      </c>
      <c r="D2894" t="s">
        <v>7</v>
      </c>
      <c r="E2894" t="s">
        <v>4</v>
      </c>
      <c r="F2894" s="5">
        <v>43470</v>
      </c>
      <c r="G2894">
        <v>734201562</v>
      </c>
      <c r="H2894" s="5">
        <v>43473</v>
      </c>
      <c r="I2894">
        <v>5413</v>
      </c>
      <c r="J2894" s="9">
        <v>437.2</v>
      </c>
      <c r="K2894" s="9">
        <v>263.33</v>
      </c>
      <c r="L2894" s="9">
        <v>2366563.6</v>
      </c>
      <c r="M2894" s="9">
        <v>1425405.29</v>
      </c>
      <c r="N2894" s="9">
        <v>941158.31</v>
      </c>
    </row>
    <row r="2895" spans="1:14" x14ac:dyDescent="0.25">
      <c r="A2895" t="s">
        <v>12</v>
      </c>
      <c r="B2895" t="s">
        <v>108</v>
      </c>
      <c r="C2895" t="s">
        <v>2</v>
      </c>
      <c r="D2895" t="s">
        <v>7</v>
      </c>
      <c r="E2895" t="s">
        <v>8</v>
      </c>
      <c r="F2895" s="5">
        <v>42090</v>
      </c>
      <c r="G2895">
        <v>922020137</v>
      </c>
      <c r="H2895" s="5">
        <v>42124</v>
      </c>
      <c r="I2895">
        <v>5103</v>
      </c>
      <c r="J2895" s="9">
        <v>255.28</v>
      </c>
      <c r="K2895" s="9">
        <v>159.41999999999999</v>
      </c>
      <c r="L2895" s="9">
        <v>1302693.8400000001</v>
      </c>
      <c r="M2895" s="9">
        <v>813520.26</v>
      </c>
      <c r="N2895" s="9">
        <v>489173.58</v>
      </c>
    </row>
    <row r="2896" spans="1:14" x14ac:dyDescent="0.25">
      <c r="A2896" t="s">
        <v>9</v>
      </c>
      <c r="B2896" t="s">
        <v>38</v>
      </c>
      <c r="C2896" t="s">
        <v>36</v>
      </c>
      <c r="D2896" t="s">
        <v>7</v>
      </c>
      <c r="E2896" t="s">
        <v>23</v>
      </c>
      <c r="F2896" s="5">
        <v>43928</v>
      </c>
      <c r="G2896">
        <v>948518216</v>
      </c>
      <c r="H2896" s="5">
        <v>43955</v>
      </c>
      <c r="I2896">
        <v>6473</v>
      </c>
      <c r="J2896" s="9">
        <v>421.89</v>
      </c>
      <c r="K2896" s="9">
        <v>364.69</v>
      </c>
      <c r="L2896" s="9">
        <v>2730893.97</v>
      </c>
      <c r="M2896" s="9">
        <v>2360638.37</v>
      </c>
      <c r="N2896" s="9">
        <v>370255.6</v>
      </c>
    </row>
    <row r="2897" spans="1:14" x14ac:dyDescent="0.25">
      <c r="A2897" t="s">
        <v>9</v>
      </c>
      <c r="B2897" t="s">
        <v>66</v>
      </c>
      <c r="C2897" t="s">
        <v>29</v>
      </c>
      <c r="D2897" t="s">
        <v>7</v>
      </c>
      <c r="E2897" t="s">
        <v>15</v>
      </c>
      <c r="F2897" s="5">
        <v>42842</v>
      </c>
      <c r="G2897">
        <v>163744628</v>
      </c>
      <c r="H2897" s="5">
        <v>42856</v>
      </c>
      <c r="I2897">
        <v>4529</v>
      </c>
      <c r="J2897" s="9">
        <v>651.21</v>
      </c>
      <c r="K2897" s="9">
        <v>524.96</v>
      </c>
      <c r="L2897" s="9">
        <v>2949330.09</v>
      </c>
      <c r="M2897" s="9">
        <v>2377543.84</v>
      </c>
      <c r="N2897" s="9">
        <v>571786.25</v>
      </c>
    </row>
    <row r="2898" spans="1:14" x14ac:dyDescent="0.25">
      <c r="A2898" t="s">
        <v>17</v>
      </c>
      <c r="B2898" t="s">
        <v>131</v>
      </c>
      <c r="C2898" t="s">
        <v>45</v>
      </c>
      <c r="D2898" t="s">
        <v>7</v>
      </c>
      <c r="E2898" t="s">
        <v>15</v>
      </c>
      <c r="F2898" s="5">
        <v>43199</v>
      </c>
      <c r="G2898">
        <v>238060700</v>
      </c>
      <c r="H2898" s="5">
        <v>43244</v>
      </c>
      <c r="I2898">
        <v>6306</v>
      </c>
      <c r="J2898" s="9">
        <v>9.33</v>
      </c>
      <c r="K2898" s="9">
        <v>6.92</v>
      </c>
      <c r="L2898" s="9">
        <v>58834.98</v>
      </c>
      <c r="M2898" s="9">
        <v>43637.52</v>
      </c>
      <c r="N2898" s="9">
        <v>15197.46</v>
      </c>
    </row>
    <row r="2899" spans="1:14" x14ac:dyDescent="0.25">
      <c r="A2899" t="s">
        <v>17</v>
      </c>
      <c r="B2899" t="s">
        <v>53</v>
      </c>
      <c r="C2899" t="s">
        <v>22</v>
      </c>
      <c r="D2899" t="s">
        <v>7</v>
      </c>
      <c r="E2899" t="s">
        <v>4</v>
      </c>
      <c r="F2899" s="5">
        <v>43365</v>
      </c>
      <c r="G2899">
        <v>212140262</v>
      </c>
      <c r="H2899" s="5">
        <v>43365</v>
      </c>
      <c r="I2899">
        <v>5872</v>
      </c>
      <c r="J2899" s="9">
        <v>109.28</v>
      </c>
      <c r="K2899" s="9">
        <v>35.840000000000003</v>
      </c>
      <c r="L2899" s="9">
        <v>641692.16000000003</v>
      </c>
      <c r="M2899" s="9">
        <v>210452.48000000001</v>
      </c>
      <c r="N2899" s="9">
        <v>431239.67999999999</v>
      </c>
    </row>
    <row r="2900" spans="1:14" x14ac:dyDescent="0.25">
      <c r="A2900" t="s">
        <v>9</v>
      </c>
      <c r="B2900" t="s">
        <v>87</v>
      </c>
      <c r="C2900" t="s">
        <v>45</v>
      </c>
      <c r="D2900" t="s">
        <v>7</v>
      </c>
      <c r="E2900" t="s">
        <v>8</v>
      </c>
      <c r="F2900" s="5">
        <v>42406</v>
      </c>
      <c r="G2900">
        <v>546969640</v>
      </c>
      <c r="H2900" s="5">
        <v>42439</v>
      </c>
      <c r="I2900">
        <v>9326</v>
      </c>
      <c r="J2900" s="9">
        <v>9.33</v>
      </c>
      <c r="K2900" s="9">
        <v>6.92</v>
      </c>
      <c r="L2900" s="9">
        <v>87011.58</v>
      </c>
      <c r="M2900" s="9">
        <v>64535.92</v>
      </c>
      <c r="N2900" s="9">
        <v>22475.66</v>
      </c>
    </row>
    <row r="2901" spans="1:14" x14ac:dyDescent="0.25">
      <c r="A2901" t="s">
        <v>39</v>
      </c>
      <c r="B2901" t="s">
        <v>196</v>
      </c>
      <c r="C2901" t="s">
        <v>31</v>
      </c>
      <c r="D2901" t="s">
        <v>3</v>
      </c>
      <c r="E2901" t="s">
        <v>4</v>
      </c>
      <c r="F2901" s="5">
        <v>43508</v>
      </c>
      <c r="G2901">
        <v>873847663</v>
      </c>
      <c r="H2901" s="5">
        <v>43534</v>
      </c>
      <c r="I2901">
        <v>9797</v>
      </c>
      <c r="J2901" s="9">
        <v>437.2</v>
      </c>
      <c r="K2901" s="9">
        <v>263.33</v>
      </c>
      <c r="L2901" s="9">
        <v>4283248.4000000004</v>
      </c>
      <c r="M2901" s="9">
        <v>2579844.0099999998</v>
      </c>
      <c r="N2901" s="9">
        <v>1703404.39</v>
      </c>
    </row>
    <row r="2902" spans="1:14" x14ac:dyDescent="0.25">
      <c r="A2902" t="s">
        <v>20</v>
      </c>
      <c r="B2902" t="s">
        <v>71</v>
      </c>
      <c r="C2902" t="s">
        <v>65</v>
      </c>
      <c r="D2902" t="s">
        <v>3</v>
      </c>
      <c r="E2902" t="s">
        <v>4</v>
      </c>
      <c r="F2902" s="5">
        <v>42631</v>
      </c>
      <c r="G2902">
        <v>444385659</v>
      </c>
      <c r="H2902" s="5">
        <v>42661</v>
      </c>
      <c r="I2902">
        <v>2447</v>
      </c>
      <c r="J2902" s="9">
        <v>668.27</v>
      </c>
      <c r="K2902" s="9">
        <v>502.54</v>
      </c>
      <c r="L2902" s="9">
        <v>1635256.69</v>
      </c>
      <c r="M2902" s="9">
        <v>1229715.3799999999</v>
      </c>
      <c r="N2902" s="9">
        <v>405541.31</v>
      </c>
    </row>
    <row r="2903" spans="1:14" x14ac:dyDescent="0.25">
      <c r="A2903" t="s">
        <v>12</v>
      </c>
      <c r="B2903" t="s">
        <v>189</v>
      </c>
      <c r="C2903" t="s">
        <v>45</v>
      </c>
      <c r="D2903" t="s">
        <v>3</v>
      </c>
      <c r="E2903" t="s">
        <v>4</v>
      </c>
      <c r="F2903" s="5">
        <v>43971</v>
      </c>
      <c r="G2903">
        <v>380507457</v>
      </c>
      <c r="H2903" s="5">
        <v>44005</v>
      </c>
      <c r="I2903">
        <v>9467</v>
      </c>
      <c r="J2903" s="9">
        <v>9.33</v>
      </c>
      <c r="K2903" s="9">
        <v>6.92</v>
      </c>
      <c r="L2903" s="9">
        <v>88327.11</v>
      </c>
      <c r="M2903" s="9">
        <v>65511.64</v>
      </c>
      <c r="N2903" s="9">
        <v>22815.47</v>
      </c>
    </row>
    <row r="2904" spans="1:14" x14ac:dyDescent="0.25">
      <c r="A2904" t="s">
        <v>9</v>
      </c>
      <c r="B2904" t="s">
        <v>156</v>
      </c>
      <c r="C2904" t="s">
        <v>11</v>
      </c>
      <c r="D2904" t="s">
        <v>7</v>
      </c>
      <c r="E2904" t="s">
        <v>4</v>
      </c>
      <c r="F2904" s="5">
        <v>42726</v>
      </c>
      <c r="G2904">
        <v>524449384</v>
      </c>
      <c r="H2904" s="5">
        <v>42764</v>
      </c>
      <c r="I2904">
        <v>5082</v>
      </c>
      <c r="J2904" s="9">
        <v>47.45</v>
      </c>
      <c r="K2904" s="9">
        <v>31.79</v>
      </c>
      <c r="L2904" s="9">
        <v>241140.9</v>
      </c>
      <c r="M2904" s="9">
        <v>161556.78</v>
      </c>
      <c r="N2904" s="9">
        <v>79584.12</v>
      </c>
    </row>
    <row r="2905" spans="1:14" x14ac:dyDescent="0.25">
      <c r="A2905" t="s">
        <v>12</v>
      </c>
      <c r="B2905" t="s">
        <v>16</v>
      </c>
      <c r="C2905" t="s">
        <v>22</v>
      </c>
      <c r="D2905" t="s">
        <v>7</v>
      </c>
      <c r="E2905" t="s">
        <v>15</v>
      </c>
      <c r="F2905" s="5">
        <v>43220</v>
      </c>
      <c r="G2905">
        <v>788760268</v>
      </c>
      <c r="H2905" s="5">
        <v>43252</v>
      </c>
      <c r="I2905">
        <v>546</v>
      </c>
      <c r="J2905" s="9">
        <v>109.28</v>
      </c>
      <c r="K2905" s="9">
        <v>35.840000000000003</v>
      </c>
      <c r="L2905" s="9">
        <v>59666.879999999997</v>
      </c>
      <c r="M2905" s="9">
        <v>19568.64</v>
      </c>
      <c r="N2905" s="9">
        <v>40098.239999999998</v>
      </c>
    </row>
    <row r="2906" spans="1:14" x14ac:dyDescent="0.25">
      <c r="A2906" t="s">
        <v>9</v>
      </c>
      <c r="B2906" t="s">
        <v>165</v>
      </c>
      <c r="C2906" t="s">
        <v>65</v>
      </c>
      <c r="D2906" t="s">
        <v>7</v>
      </c>
      <c r="E2906" t="s">
        <v>4</v>
      </c>
      <c r="F2906" s="5">
        <v>43853</v>
      </c>
      <c r="G2906">
        <v>706301438</v>
      </c>
      <c r="H2906" s="5">
        <v>43872</v>
      </c>
      <c r="I2906">
        <v>9146</v>
      </c>
      <c r="J2906" s="9">
        <v>668.27</v>
      </c>
      <c r="K2906" s="9">
        <v>502.54</v>
      </c>
      <c r="L2906" s="9">
        <v>6111997.4199999999</v>
      </c>
      <c r="M2906" s="9">
        <v>4596230.84</v>
      </c>
      <c r="N2906" s="9">
        <v>1515766.58</v>
      </c>
    </row>
    <row r="2907" spans="1:14" x14ac:dyDescent="0.25">
      <c r="A2907" t="s">
        <v>12</v>
      </c>
      <c r="B2907" t="s">
        <v>107</v>
      </c>
      <c r="C2907" t="s">
        <v>6</v>
      </c>
      <c r="D2907" t="s">
        <v>3</v>
      </c>
      <c r="E2907" t="s">
        <v>8</v>
      </c>
      <c r="F2907" s="5">
        <v>42031</v>
      </c>
      <c r="G2907">
        <v>780246722</v>
      </c>
      <c r="H2907" s="5">
        <v>42072</v>
      </c>
      <c r="I2907">
        <v>1199</v>
      </c>
      <c r="J2907" s="9">
        <v>152.58000000000001</v>
      </c>
      <c r="K2907" s="9">
        <v>97.44</v>
      </c>
      <c r="L2907" s="9">
        <v>182943.42</v>
      </c>
      <c r="M2907" s="9">
        <v>116830.56</v>
      </c>
      <c r="N2907" s="9">
        <v>66112.86</v>
      </c>
    </row>
    <row r="2908" spans="1:14" x14ac:dyDescent="0.25">
      <c r="A2908" t="s">
        <v>9</v>
      </c>
      <c r="B2908" t="s">
        <v>49</v>
      </c>
      <c r="C2908" t="s">
        <v>22</v>
      </c>
      <c r="D2908" t="s">
        <v>3</v>
      </c>
      <c r="E2908" t="s">
        <v>8</v>
      </c>
      <c r="F2908" s="5">
        <v>43168</v>
      </c>
      <c r="G2908">
        <v>234082448</v>
      </c>
      <c r="H2908" s="5">
        <v>43168</v>
      </c>
      <c r="I2908">
        <v>9053</v>
      </c>
      <c r="J2908" s="9">
        <v>109.28</v>
      </c>
      <c r="K2908" s="9">
        <v>35.840000000000003</v>
      </c>
      <c r="L2908" s="9">
        <v>989311.84</v>
      </c>
      <c r="M2908" s="9">
        <v>324459.52000000002</v>
      </c>
      <c r="N2908" s="9">
        <v>664852.31999999995</v>
      </c>
    </row>
    <row r="2909" spans="1:14" x14ac:dyDescent="0.25">
      <c r="A2909" t="s">
        <v>9</v>
      </c>
      <c r="B2909" t="s">
        <v>203</v>
      </c>
      <c r="C2909" t="s">
        <v>36</v>
      </c>
      <c r="D2909" t="s">
        <v>7</v>
      </c>
      <c r="E2909" t="s">
        <v>15</v>
      </c>
      <c r="F2909" s="5">
        <v>44065</v>
      </c>
      <c r="G2909">
        <v>161607444</v>
      </c>
      <c r="H2909" s="5">
        <v>44107</v>
      </c>
      <c r="I2909">
        <v>2089</v>
      </c>
      <c r="J2909" s="9">
        <v>421.89</v>
      </c>
      <c r="K2909" s="9">
        <v>364.69</v>
      </c>
      <c r="L2909" s="9">
        <v>881328.21</v>
      </c>
      <c r="M2909" s="9">
        <v>761837.41</v>
      </c>
      <c r="N2909" s="9">
        <v>119490.8</v>
      </c>
    </row>
    <row r="2910" spans="1:14" x14ac:dyDescent="0.25">
      <c r="A2910" t="s">
        <v>9</v>
      </c>
      <c r="B2910" t="s">
        <v>186</v>
      </c>
      <c r="C2910" t="s">
        <v>36</v>
      </c>
      <c r="D2910" t="s">
        <v>7</v>
      </c>
      <c r="E2910" t="s">
        <v>8</v>
      </c>
      <c r="F2910" s="5">
        <v>43372</v>
      </c>
      <c r="G2910">
        <v>376933038</v>
      </c>
      <c r="H2910" s="5">
        <v>43392</v>
      </c>
      <c r="I2910">
        <v>1717</v>
      </c>
      <c r="J2910" s="9">
        <v>421.89</v>
      </c>
      <c r="K2910" s="9">
        <v>364.69</v>
      </c>
      <c r="L2910" s="9">
        <v>724385.13</v>
      </c>
      <c r="M2910" s="9">
        <v>626172.73</v>
      </c>
      <c r="N2910" s="9">
        <v>98212.4</v>
      </c>
    </row>
    <row r="2911" spans="1:14" x14ac:dyDescent="0.25">
      <c r="A2911" t="s">
        <v>9</v>
      </c>
      <c r="B2911" t="s">
        <v>141</v>
      </c>
      <c r="C2911" t="s">
        <v>36</v>
      </c>
      <c r="D2911" t="s">
        <v>7</v>
      </c>
      <c r="E2911" t="s">
        <v>8</v>
      </c>
      <c r="F2911" s="5">
        <v>43287</v>
      </c>
      <c r="G2911">
        <v>764483058</v>
      </c>
      <c r="H2911" s="5">
        <v>43317</v>
      </c>
      <c r="I2911">
        <v>6380</v>
      </c>
      <c r="J2911" s="9">
        <v>421.89</v>
      </c>
      <c r="K2911" s="9">
        <v>364.69</v>
      </c>
      <c r="L2911" s="9">
        <v>2691658.2</v>
      </c>
      <c r="M2911" s="9">
        <v>2326722.2000000002</v>
      </c>
      <c r="N2911" s="9">
        <v>364936</v>
      </c>
    </row>
    <row r="2912" spans="1:14" x14ac:dyDescent="0.25">
      <c r="A2912" t="s">
        <v>9</v>
      </c>
      <c r="B2912" t="s">
        <v>178</v>
      </c>
      <c r="C2912" t="s">
        <v>2</v>
      </c>
      <c r="D2912" t="s">
        <v>7</v>
      </c>
      <c r="E2912" t="s">
        <v>4</v>
      </c>
      <c r="F2912" s="5">
        <v>43317</v>
      </c>
      <c r="G2912">
        <v>828993833</v>
      </c>
      <c r="H2912" s="5">
        <v>43345</v>
      </c>
      <c r="I2912">
        <v>6552</v>
      </c>
      <c r="J2912" s="9">
        <v>255.28</v>
      </c>
      <c r="K2912" s="9">
        <v>159.41999999999999</v>
      </c>
      <c r="L2912" s="9">
        <v>1672594.56</v>
      </c>
      <c r="M2912" s="9">
        <v>1044519.84</v>
      </c>
      <c r="N2912" s="9">
        <v>628074.72</v>
      </c>
    </row>
    <row r="2913" spans="1:14" x14ac:dyDescent="0.25">
      <c r="A2913" t="s">
        <v>12</v>
      </c>
      <c r="B2913" t="s">
        <v>180</v>
      </c>
      <c r="C2913" t="s">
        <v>36</v>
      </c>
      <c r="D2913" t="s">
        <v>3</v>
      </c>
      <c r="E2913" t="s">
        <v>23</v>
      </c>
      <c r="F2913" s="5">
        <v>43436</v>
      </c>
      <c r="G2913">
        <v>145514190</v>
      </c>
      <c r="H2913" s="5">
        <v>43447</v>
      </c>
      <c r="I2913">
        <v>9737</v>
      </c>
      <c r="J2913" s="9">
        <v>421.89</v>
      </c>
      <c r="K2913" s="9">
        <v>364.69</v>
      </c>
      <c r="L2913" s="9">
        <v>4107942.93</v>
      </c>
      <c r="M2913" s="9">
        <v>3550986.53</v>
      </c>
      <c r="N2913" s="9">
        <v>556956.4</v>
      </c>
    </row>
    <row r="2914" spans="1:14" x14ac:dyDescent="0.25">
      <c r="A2914" t="s">
        <v>0</v>
      </c>
      <c r="B2914" t="s">
        <v>48</v>
      </c>
      <c r="C2914" t="s">
        <v>45</v>
      </c>
      <c r="D2914" t="s">
        <v>3</v>
      </c>
      <c r="E2914" t="s">
        <v>15</v>
      </c>
      <c r="F2914" s="5">
        <v>42546</v>
      </c>
      <c r="G2914">
        <v>609405457</v>
      </c>
      <c r="H2914" s="5">
        <v>42585</v>
      </c>
      <c r="I2914">
        <v>5472</v>
      </c>
      <c r="J2914" s="9">
        <v>9.33</v>
      </c>
      <c r="K2914" s="9">
        <v>6.92</v>
      </c>
      <c r="L2914" s="9">
        <v>51053.760000000002</v>
      </c>
      <c r="M2914" s="9">
        <v>37866.239999999998</v>
      </c>
      <c r="N2914" s="9">
        <v>13187.52</v>
      </c>
    </row>
    <row r="2915" spans="1:14" x14ac:dyDescent="0.25">
      <c r="A2915" t="s">
        <v>9</v>
      </c>
      <c r="B2915" t="s">
        <v>139</v>
      </c>
      <c r="C2915" t="s">
        <v>65</v>
      </c>
      <c r="D2915" t="s">
        <v>3</v>
      </c>
      <c r="E2915" t="s">
        <v>15</v>
      </c>
      <c r="F2915" s="5">
        <v>42940</v>
      </c>
      <c r="G2915">
        <v>586341464</v>
      </c>
      <c r="H2915" s="5">
        <v>42947</v>
      </c>
      <c r="I2915">
        <v>324</v>
      </c>
      <c r="J2915" s="9">
        <v>668.27</v>
      </c>
      <c r="K2915" s="9">
        <v>502.54</v>
      </c>
      <c r="L2915" s="9">
        <v>216519.48</v>
      </c>
      <c r="M2915" s="9">
        <v>162822.96</v>
      </c>
      <c r="N2915" s="9">
        <v>53696.52</v>
      </c>
    </row>
    <row r="2916" spans="1:14" x14ac:dyDescent="0.25">
      <c r="A2916" t="s">
        <v>20</v>
      </c>
      <c r="B2916" t="s">
        <v>140</v>
      </c>
      <c r="C2916" t="s">
        <v>11</v>
      </c>
      <c r="D2916" t="s">
        <v>7</v>
      </c>
      <c r="E2916" t="s">
        <v>8</v>
      </c>
      <c r="F2916" s="5">
        <v>42913</v>
      </c>
      <c r="G2916">
        <v>762308537</v>
      </c>
      <c r="H2916" s="5">
        <v>42941</v>
      </c>
      <c r="I2916">
        <v>2891</v>
      </c>
      <c r="J2916" s="9">
        <v>47.45</v>
      </c>
      <c r="K2916" s="9">
        <v>31.79</v>
      </c>
      <c r="L2916" s="9">
        <v>137177.95000000001</v>
      </c>
      <c r="M2916" s="9">
        <v>91904.89</v>
      </c>
      <c r="N2916" s="9">
        <v>45273.06</v>
      </c>
    </row>
    <row r="2917" spans="1:14" x14ac:dyDescent="0.25">
      <c r="A2917" t="s">
        <v>17</v>
      </c>
      <c r="B2917" t="s">
        <v>188</v>
      </c>
      <c r="C2917" t="s">
        <v>14</v>
      </c>
      <c r="D2917" t="s">
        <v>3</v>
      </c>
      <c r="E2917" t="s">
        <v>23</v>
      </c>
      <c r="F2917" s="5">
        <v>44152</v>
      </c>
      <c r="G2917">
        <v>993605506</v>
      </c>
      <c r="H2917" s="5">
        <v>44152</v>
      </c>
      <c r="I2917">
        <v>8804</v>
      </c>
      <c r="J2917" s="9">
        <v>205.7</v>
      </c>
      <c r="K2917" s="9">
        <v>117.11</v>
      </c>
      <c r="L2917" s="9">
        <v>1810982.8</v>
      </c>
      <c r="M2917" s="9">
        <v>1031036.44</v>
      </c>
      <c r="N2917" s="9">
        <v>779946.36</v>
      </c>
    </row>
    <row r="2918" spans="1:14" x14ac:dyDescent="0.25">
      <c r="A2918" t="s">
        <v>17</v>
      </c>
      <c r="B2918" t="s">
        <v>30</v>
      </c>
      <c r="C2918" t="s">
        <v>45</v>
      </c>
      <c r="D2918" t="s">
        <v>3</v>
      </c>
      <c r="E2918" t="s">
        <v>23</v>
      </c>
      <c r="F2918" s="5">
        <v>42577</v>
      </c>
      <c r="G2918">
        <v>756843698</v>
      </c>
      <c r="H2918" s="5">
        <v>42612</v>
      </c>
      <c r="I2918">
        <v>5724</v>
      </c>
      <c r="J2918" s="9">
        <v>9.33</v>
      </c>
      <c r="K2918" s="9">
        <v>6.92</v>
      </c>
      <c r="L2918" s="9">
        <v>53404.92</v>
      </c>
      <c r="M2918" s="9">
        <v>39610.080000000002</v>
      </c>
      <c r="N2918" s="9">
        <v>13794.84</v>
      </c>
    </row>
    <row r="2919" spans="1:14" x14ac:dyDescent="0.25">
      <c r="A2919" t="s">
        <v>9</v>
      </c>
      <c r="B2919" t="s">
        <v>24</v>
      </c>
      <c r="C2919" t="s">
        <v>36</v>
      </c>
      <c r="D2919" t="s">
        <v>7</v>
      </c>
      <c r="E2919" t="s">
        <v>8</v>
      </c>
      <c r="F2919" s="5">
        <v>42347</v>
      </c>
      <c r="G2919">
        <v>498946940</v>
      </c>
      <c r="H2919" s="5">
        <v>42380</v>
      </c>
      <c r="I2919">
        <v>8342</v>
      </c>
      <c r="J2919" s="9">
        <v>421.89</v>
      </c>
      <c r="K2919" s="9">
        <v>364.69</v>
      </c>
      <c r="L2919" s="9">
        <v>3519406.38</v>
      </c>
      <c r="M2919" s="9">
        <v>3042243.98</v>
      </c>
      <c r="N2919" s="9">
        <v>477162.4</v>
      </c>
    </row>
    <row r="2920" spans="1:14" x14ac:dyDescent="0.25">
      <c r="A2920" t="s">
        <v>9</v>
      </c>
      <c r="B2920" t="s">
        <v>60</v>
      </c>
      <c r="C2920" t="s">
        <v>19</v>
      </c>
      <c r="D2920" t="s">
        <v>7</v>
      </c>
      <c r="E2920" t="s">
        <v>4</v>
      </c>
      <c r="F2920" s="5">
        <v>43314</v>
      </c>
      <c r="G2920">
        <v>287151563</v>
      </c>
      <c r="H2920" s="5">
        <v>43323</v>
      </c>
      <c r="I2920">
        <v>3383</v>
      </c>
      <c r="J2920" s="9">
        <v>81.73</v>
      </c>
      <c r="K2920" s="9">
        <v>56.67</v>
      </c>
      <c r="L2920" s="9">
        <v>276492.59000000003</v>
      </c>
      <c r="M2920" s="9">
        <v>191714.61</v>
      </c>
      <c r="N2920" s="9">
        <v>84777.98</v>
      </c>
    </row>
    <row r="2921" spans="1:14" x14ac:dyDescent="0.25">
      <c r="A2921" t="s">
        <v>9</v>
      </c>
      <c r="B2921" t="s">
        <v>182</v>
      </c>
      <c r="C2921" t="s">
        <v>29</v>
      </c>
      <c r="D2921" t="s">
        <v>3</v>
      </c>
      <c r="E2921" t="s">
        <v>8</v>
      </c>
      <c r="F2921" s="5">
        <v>43607</v>
      </c>
      <c r="G2921">
        <v>259006392</v>
      </c>
      <c r="H2921" s="5">
        <v>43622</v>
      </c>
      <c r="I2921">
        <v>4602</v>
      </c>
      <c r="J2921" s="9">
        <v>651.21</v>
      </c>
      <c r="K2921" s="9">
        <v>524.96</v>
      </c>
      <c r="L2921" s="9">
        <v>2996868.42</v>
      </c>
      <c r="M2921" s="9">
        <v>2415865.92</v>
      </c>
      <c r="N2921" s="9">
        <v>581002.5</v>
      </c>
    </row>
    <row r="2922" spans="1:14" x14ac:dyDescent="0.25">
      <c r="A2922" t="s">
        <v>12</v>
      </c>
      <c r="B2922" t="s">
        <v>189</v>
      </c>
      <c r="C2922" t="s">
        <v>22</v>
      </c>
      <c r="D2922" t="s">
        <v>3</v>
      </c>
      <c r="E2922" t="s">
        <v>23</v>
      </c>
      <c r="F2922" s="5">
        <v>43205</v>
      </c>
      <c r="G2922">
        <v>172372758</v>
      </c>
      <c r="H2922" s="5">
        <v>43220</v>
      </c>
      <c r="I2922">
        <v>7784</v>
      </c>
      <c r="J2922" s="9">
        <v>109.28</v>
      </c>
      <c r="K2922" s="9">
        <v>35.840000000000003</v>
      </c>
      <c r="L2922" s="9">
        <v>850635.52</v>
      </c>
      <c r="M2922" s="9">
        <v>278978.56</v>
      </c>
      <c r="N2922" s="9">
        <v>571656.95999999996</v>
      </c>
    </row>
    <row r="2923" spans="1:14" x14ac:dyDescent="0.25">
      <c r="A2923" t="s">
        <v>0</v>
      </c>
      <c r="B2923" t="s">
        <v>101</v>
      </c>
      <c r="C2923" t="s">
        <v>31</v>
      </c>
      <c r="D2923" t="s">
        <v>3</v>
      </c>
      <c r="E2923" t="s">
        <v>8</v>
      </c>
      <c r="F2923" s="5">
        <v>42554</v>
      </c>
      <c r="G2923">
        <v>755424487</v>
      </c>
      <c r="H2923" s="5">
        <v>42568</v>
      </c>
      <c r="I2923">
        <v>5748</v>
      </c>
      <c r="J2923" s="9">
        <v>437.2</v>
      </c>
      <c r="K2923" s="9">
        <v>263.33</v>
      </c>
      <c r="L2923" s="9">
        <v>2513025.6</v>
      </c>
      <c r="M2923" s="9">
        <v>1513620.84</v>
      </c>
      <c r="N2923" s="9">
        <v>999404.76</v>
      </c>
    </row>
    <row r="2924" spans="1:14" x14ac:dyDescent="0.25">
      <c r="A2924" t="s">
        <v>9</v>
      </c>
      <c r="B2924" t="s">
        <v>104</v>
      </c>
      <c r="C2924" t="s">
        <v>57</v>
      </c>
      <c r="D2924" t="s">
        <v>3</v>
      </c>
      <c r="E2924" t="s">
        <v>8</v>
      </c>
      <c r="F2924" s="5">
        <v>44104</v>
      </c>
      <c r="G2924">
        <v>556647908</v>
      </c>
      <c r="H2924" s="5">
        <v>44133</v>
      </c>
      <c r="I2924">
        <v>3341</v>
      </c>
      <c r="J2924" s="9">
        <v>154.06</v>
      </c>
      <c r="K2924" s="9">
        <v>90.93</v>
      </c>
      <c r="L2924" s="9">
        <v>514714.46</v>
      </c>
      <c r="M2924" s="9">
        <v>303797.13</v>
      </c>
      <c r="N2924" s="9">
        <v>210917.33</v>
      </c>
    </row>
    <row r="2925" spans="1:14" x14ac:dyDescent="0.25">
      <c r="A2925" t="s">
        <v>9</v>
      </c>
      <c r="B2925" t="s">
        <v>78</v>
      </c>
      <c r="C2925" t="s">
        <v>22</v>
      </c>
      <c r="D2925" t="s">
        <v>3</v>
      </c>
      <c r="E2925" t="s">
        <v>4</v>
      </c>
      <c r="F2925" s="5">
        <v>42272</v>
      </c>
      <c r="G2925">
        <v>894841849</v>
      </c>
      <c r="H2925" s="5">
        <v>42285</v>
      </c>
      <c r="I2925">
        <v>2443</v>
      </c>
      <c r="J2925" s="9">
        <v>109.28</v>
      </c>
      <c r="K2925" s="9">
        <v>35.840000000000003</v>
      </c>
      <c r="L2925" s="9">
        <v>266971.03999999998</v>
      </c>
      <c r="M2925" s="9">
        <v>87557.119999999995</v>
      </c>
      <c r="N2925" s="9">
        <v>179413.92</v>
      </c>
    </row>
    <row r="2926" spans="1:14" x14ac:dyDescent="0.25">
      <c r="A2926" t="s">
        <v>0</v>
      </c>
      <c r="B2926" t="s">
        <v>94</v>
      </c>
      <c r="C2926" t="s">
        <v>6</v>
      </c>
      <c r="D2926" t="s">
        <v>3</v>
      </c>
      <c r="E2926" t="s">
        <v>15</v>
      </c>
      <c r="F2926" s="5">
        <v>42554</v>
      </c>
      <c r="G2926">
        <v>909117639</v>
      </c>
      <c r="H2926" s="5">
        <v>42592</v>
      </c>
      <c r="I2926">
        <v>6967</v>
      </c>
      <c r="J2926" s="9">
        <v>152.58000000000001</v>
      </c>
      <c r="K2926" s="9">
        <v>97.44</v>
      </c>
      <c r="L2926" s="9">
        <v>1063024.8600000001</v>
      </c>
      <c r="M2926" s="9">
        <v>678864.48</v>
      </c>
      <c r="N2926" s="9">
        <v>384160.38</v>
      </c>
    </row>
    <row r="2927" spans="1:14" x14ac:dyDescent="0.25">
      <c r="A2927" t="s">
        <v>12</v>
      </c>
      <c r="B2927" t="s">
        <v>150</v>
      </c>
      <c r="C2927" t="s">
        <v>2</v>
      </c>
      <c r="D2927" t="s">
        <v>7</v>
      </c>
      <c r="E2927" t="s">
        <v>4</v>
      </c>
      <c r="F2927" s="5">
        <v>44919</v>
      </c>
      <c r="G2927">
        <v>708899104</v>
      </c>
      <c r="H2927" s="5">
        <v>44562</v>
      </c>
      <c r="I2927">
        <v>7853</v>
      </c>
      <c r="J2927" s="9">
        <v>255.28</v>
      </c>
      <c r="K2927" s="9">
        <v>159.41999999999999</v>
      </c>
      <c r="L2927" s="9">
        <v>2004713.84</v>
      </c>
      <c r="M2927" s="9">
        <v>1251925.26</v>
      </c>
      <c r="N2927" s="9">
        <v>752788.58</v>
      </c>
    </row>
    <row r="2928" spans="1:14" x14ac:dyDescent="0.25">
      <c r="A2928" t="s">
        <v>9</v>
      </c>
      <c r="B2928" t="s">
        <v>194</v>
      </c>
      <c r="C2928" t="s">
        <v>57</v>
      </c>
      <c r="D2928" t="s">
        <v>7</v>
      </c>
      <c r="E2928" t="s">
        <v>4</v>
      </c>
      <c r="F2928" s="5">
        <v>44295</v>
      </c>
      <c r="G2928">
        <v>923922574</v>
      </c>
      <c r="H2928" s="5">
        <v>44339</v>
      </c>
      <c r="I2928">
        <v>8076</v>
      </c>
      <c r="J2928" s="9">
        <v>154.06</v>
      </c>
      <c r="K2928" s="9">
        <v>90.93</v>
      </c>
      <c r="L2928" s="9">
        <v>1244188.56</v>
      </c>
      <c r="M2928" s="9">
        <v>734350.68</v>
      </c>
      <c r="N2928" s="9">
        <v>509837.88</v>
      </c>
    </row>
    <row r="2929" spans="1:14" x14ac:dyDescent="0.25">
      <c r="A2929" t="s">
        <v>17</v>
      </c>
      <c r="B2929" t="s">
        <v>176</v>
      </c>
      <c r="C2929" t="s">
        <v>57</v>
      </c>
      <c r="D2929" t="s">
        <v>7</v>
      </c>
      <c r="E2929" t="s">
        <v>4</v>
      </c>
      <c r="F2929" s="5">
        <v>44426</v>
      </c>
      <c r="G2929">
        <v>454236876</v>
      </c>
      <c r="H2929" s="5">
        <v>44430</v>
      </c>
      <c r="I2929">
        <v>7641</v>
      </c>
      <c r="J2929" s="9">
        <v>154.06</v>
      </c>
      <c r="K2929" s="9">
        <v>90.93</v>
      </c>
      <c r="L2929" s="9">
        <v>1177172.46</v>
      </c>
      <c r="M2929" s="9">
        <v>694796.13</v>
      </c>
      <c r="N2929" s="9">
        <v>482376.33</v>
      </c>
    </row>
    <row r="2930" spans="1:14" x14ac:dyDescent="0.25">
      <c r="A2930" t="s">
        <v>17</v>
      </c>
      <c r="B2930" t="s">
        <v>43</v>
      </c>
      <c r="C2930" t="s">
        <v>6</v>
      </c>
      <c r="D2930" t="s">
        <v>3</v>
      </c>
      <c r="E2930" t="s">
        <v>15</v>
      </c>
      <c r="F2930" s="5">
        <v>43443</v>
      </c>
      <c r="G2930">
        <v>520203340</v>
      </c>
      <c r="H2930" s="5">
        <v>43453</v>
      </c>
      <c r="I2930">
        <v>8583</v>
      </c>
      <c r="J2930" s="9">
        <v>152.58000000000001</v>
      </c>
      <c r="K2930" s="9">
        <v>97.44</v>
      </c>
      <c r="L2930" s="9">
        <v>1309594.1399999999</v>
      </c>
      <c r="M2930" s="9">
        <v>836327.52</v>
      </c>
      <c r="N2930" s="9">
        <v>473266.62</v>
      </c>
    </row>
    <row r="2931" spans="1:14" x14ac:dyDescent="0.25">
      <c r="A2931" t="s">
        <v>20</v>
      </c>
      <c r="B2931" t="s">
        <v>185</v>
      </c>
      <c r="C2931" t="s">
        <v>14</v>
      </c>
      <c r="D2931" t="s">
        <v>3</v>
      </c>
      <c r="E2931" t="s">
        <v>15</v>
      </c>
      <c r="F2931" s="5">
        <v>43757</v>
      </c>
      <c r="G2931">
        <v>612495791</v>
      </c>
      <c r="H2931" s="5">
        <v>43779</v>
      </c>
      <c r="I2931">
        <v>9971</v>
      </c>
      <c r="J2931" s="9">
        <v>205.7</v>
      </c>
      <c r="K2931" s="9">
        <v>117.11</v>
      </c>
      <c r="L2931" s="9">
        <v>2051034.7</v>
      </c>
      <c r="M2931" s="9">
        <v>1167703.81</v>
      </c>
      <c r="N2931" s="9">
        <v>883330.89</v>
      </c>
    </row>
    <row r="2932" spans="1:14" x14ac:dyDescent="0.25">
      <c r="A2932" t="s">
        <v>9</v>
      </c>
      <c r="B2932" t="s">
        <v>69</v>
      </c>
      <c r="C2932" t="s">
        <v>6</v>
      </c>
      <c r="D2932" t="s">
        <v>7</v>
      </c>
      <c r="E2932" t="s">
        <v>8</v>
      </c>
      <c r="F2932" s="5">
        <v>42739</v>
      </c>
      <c r="G2932">
        <v>742100560</v>
      </c>
      <c r="H2932" s="5">
        <v>42752</v>
      </c>
      <c r="I2932">
        <v>2902</v>
      </c>
      <c r="J2932" s="9">
        <v>152.58000000000001</v>
      </c>
      <c r="K2932" s="9">
        <v>97.44</v>
      </c>
      <c r="L2932" s="9">
        <v>442787.16</v>
      </c>
      <c r="M2932" s="9">
        <v>282770.88</v>
      </c>
      <c r="N2932" s="9">
        <v>160016.28</v>
      </c>
    </row>
    <row r="2933" spans="1:14" x14ac:dyDescent="0.25">
      <c r="A2933" t="s">
        <v>9</v>
      </c>
      <c r="B2933" t="s">
        <v>99</v>
      </c>
      <c r="C2933" t="s">
        <v>45</v>
      </c>
      <c r="D2933" t="s">
        <v>3</v>
      </c>
      <c r="E2933" t="s">
        <v>23</v>
      </c>
      <c r="F2933" s="5">
        <v>42192</v>
      </c>
      <c r="G2933">
        <v>990316474</v>
      </c>
      <c r="H2933" s="5">
        <v>42237</v>
      </c>
      <c r="I2933">
        <v>5507</v>
      </c>
      <c r="J2933" s="9">
        <v>9.33</v>
      </c>
      <c r="K2933" s="9">
        <v>6.92</v>
      </c>
      <c r="L2933" s="9">
        <v>51380.31</v>
      </c>
      <c r="M2933" s="9">
        <v>38108.44</v>
      </c>
      <c r="N2933" s="9">
        <v>13271.87</v>
      </c>
    </row>
    <row r="2934" spans="1:14" x14ac:dyDescent="0.25">
      <c r="A2934" t="s">
        <v>17</v>
      </c>
      <c r="B2934" t="s">
        <v>43</v>
      </c>
      <c r="C2934" t="s">
        <v>11</v>
      </c>
      <c r="D2934" t="s">
        <v>7</v>
      </c>
      <c r="E2934" t="s">
        <v>4</v>
      </c>
      <c r="F2934" s="5">
        <v>42534</v>
      </c>
      <c r="G2934">
        <v>158754861</v>
      </c>
      <c r="H2934" s="5">
        <v>42575</v>
      </c>
      <c r="I2934">
        <v>7946</v>
      </c>
      <c r="J2934" s="9">
        <v>47.45</v>
      </c>
      <c r="K2934" s="9">
        <v>31.79</v>
      </c>
      <c r="L2934" s="9">
        <v>377037.7</v>
      </c>
      <c r="M2934" s="9">
        <v>252603.34</v>
      </c>
      <c r="N2934" s="9">
        <v>124434.36</v>
      </c>
    </row>
    <row r="2935" spans="1:14" x14ac:dyDescent="0.25">
      <c r="A2935" t="s">
        <v>9</v>
      </c>
      <c r="B2935" t="s">
        <v>187</v>
      </c>
      <c r="C2935" t="s">
        <v>65</v>
      </c>
      <c r="D2935" t="s">
        <v>7</v>
      </c>
      <c r="E2935" t="s">
        <v>8</v>
      </c>
      <c r="F2935" s="5">
        <v>42618</v>
      </c>
      <c r="G2935">
        <v>719339549</v>
      </c>
      <c r="H2935" s="5">
        <v>42634</v>
      </c>
      <c r="I2935">
        <v>7413</v>
      </c>
      <c r="J2935" s="9">
        <v>668.27</v>
      </c>
      <c r="K2935" s="9">
        <v>502.54</v>
      </c>
      <c r="L2935" s="9">
        <v>4953885.51</v>
      </c>
      <c r="M2935" s="9">
        <v>3725329.02</v>
      </c>
      <c r="N2935" s="9">
        <v>1228556.49</v>
      </c>
    </row>
    <row r="2936" spans="1:14" x14ac:dyDescent="0.25">
      <c r="A2936" t="s">
        <v>17</v>
      </c>
      <c r="B2936" t="s">
        <v>47</v>
      </c>
      <c r="C2936" t="s">
        <v>14</v>
      </c>
      <c r="D2936" t="s">
        <v>3</v>
      </c>
      <c r="E2936" t="s">
        <v>15</v>
      </c>
      <c r="F2936" s="5">
        <v>43143</v>
      </c>
      <c r="G2936">
        <v>264306867</v>
      </c>
      <c r="H2936" s="5">
        <v>43188</v>
      </c>
      <c r="I2936">
        <v>3130</v>
      </c>
      <c r="J2936" s="9">
        <v>205.7</v>
      </c>
      <c r="K2936" s="9">
        <v>117.11</v>
      </c>
      <c r="L2936" s="9">
        <v>643841</v>
      </c>
      <c r="M2936" s="9">
        <v>366554.3</v>
      </c>
      <c r="N2936" s="9">
        <v>277286.7</v>
      </c>
    </row>
    <row r="2937" spans="1:14" x14ac:dyDescent="0.25">
      <c r="A2937" t="s">
        <v>12</v>
      </c>
      <c r="B2937" t="s">
        <v>93</v>
      </c>
      <c r="C2937" t="s">
        <v>6</v>
      </c>
      <c r="D2937" t="s">
        <v>7</v>
      </c>
      <c r="E2937" t="s">
        <v>8</v>
      </c>
      <c r="F2937" s="5">
        <v>44390</v>
      </c>
      <c r="G2937">
        <v>956205642</v>
      </c>
      <c r="H2937" s="5">
        <v>44433</v>
      </c>
      <c r="I2937">
        <v>1353</v>
      </c>
      <c r="J2937" s="9">
        <v>152.58000000000001</v>
      </c>
      <c r="K2937" s="9">
        <v>97.44</v>
      </c>
      <c r="L2937" s="9">
        <v>206440.74</v>
      </c>
      <c r="M2937" s="9">
        <v>131836.32</v>
      </c>
      <c r="N2937" s="9">
        <v>74604.42</v>
      </c>
    </row>
    <row r="2938" spans="1:14" x14ac:dyDescent="0.25">
      <c r="A2938" t="s">
        <v>12</v>
      </c>
      <c r="B2938" t="s">
        <v>180</v>
      </c>
      <c r="C2938" t="s">
        <v>57</v>
      </c>
      <c r="D2938" t="s">
        <v>7</v>
      </c>
      <c r="E2938" t="s">
        <v>15</v>
      </c>
      <c r="F2938" s="5">
        <v>44108</v>
      </c>
      <c r="G2938">
        <v>977897202</v>
      </c>
      <c r="H2938" s="5">
        <v>44146</v>
      </c>
      <c r="I2938">
        <v>368</v>
      </c>
      <c r="J2938" s="9">
        <v>154.06</v>
      </c>
      <c r="K2938" s="9">
        <v>90.93</v>
      </c>
      <c r="L2938" s="9">
        <v>56694.080000000002</v>
      </c>
      <c r="M2938" s="9">
        <v>33462.239999999998</v>
      </c>
      <c r="N2938" s="9">
        <v>23231.84</v>
      </c>
    </row>
    <row r="2939" spans="1:14" x14ac:dyDescent="0.25">
      <c r="A2939" t="s">
        <v>12</v>
      </c>
      <c r="B2939" t="s">
        <v>150</v>
      </c>
      <c r="C2939" t="s">
        <v>2</v>
      </c>
      <c r="D2939" t="s">
        <v>3</v>
      </c>
      <c r="E2939" t="s">
        <v>15</v>
      </c>
      <c r="F2939" s="5">
        <v>44320</v>
      </c>
      <c r="G2939">
        <v>382555377</v>
      </c>
      <c r="H2939" s="5">
        <v>44366</v>
      </c>
      <c r="I2939">
        <v>5492</v>
      </c>
      <c r="J2939" s="9">
        <v>255.28</v>
      </c>
      <c r="K2939" s="9">
        <v>159.41999999999999</v>
      </c>
      <c r="L2939" s="9">
        <v>1401997.76</v>
      </c>
      <c r="M2939" s="9">
        <v>875534.64</v>
      </c>
      <c r="N2939" s="9">
        <v>526463.12</v>
      </c>
    </row>
    <row r="2940" spans="1:14" x14ac:dyDescent="0.25">
      <c r="A2940" t="s">
        <v>12</v>
      </c>
      <c r="B2940" t="s">
        <v>137</v>
      </c>
      <c r="C2940" t="s">
        <v>45</v>
      </c>
      <c r="D2940" t="s">
        <v>7</v>
      </c>
      <c r="E2940" t="s">
        <v>15</v>
      </c>
      <c r="F2940" s="5">
        <v>42743</v>
      </c>
      <c r="G2940">
        <v>643666493</v>
      </c>
      <c r="H2940" s="5">
        <v>42789</v>
      </c>
      <c r="I2940">
        <v>4074</v>
      </c>
      <c r="J2940" s="9">
        <v>9.33</v>
      </c>
      <c r="K2940" s="9">
        <v>6.92</v>
      </c>
      <c r="L2940" s="9">
        <v>38010.42</v>
      </c>
      <c r="M2940" s="9">
        <v>28192.080000000002</v>
      </c>
      <c r="N2940" s="9">
        <v>9818.34</v>
      </c>
    </row>
    <row r="2941" spans="1:14" x14ac:dyDescent="0.25">
      <c r="A2941" t="s">
        <v>9</v>
      </c>
      <c r="B2941" t="s">
        <v>154</v>
      </c>
      <c r="C2941" t="s">
        <v>45</v>
      </c>
      <c r="D2941" t="s">
        <v>7</v>
      </c>
      <c r="E2941" t="s">
        <v>23</v>
      </c>
      <c r="F2941" s="5">
        <v>43143</v>
      </c>
      <c r="G2941">
        <v>605029380</v>
      </c>
      <c r="H2941" s="5">
        <v>43149</v>
      </c>
      <c r="I2941">
        <v>493</v>
      </c>
      <c r="J2941" s="9">
        <v>9.33</v>
      </c>
      <c r="K2941" s="9">
        <v>6.92</v>
      </c>
      <c r="L2941" s="9">
        <v>4599.6899999999996</v>
      </c>
      <c r="M2941" s="9">
        <v>3411.56</v>
      </c>
      <c r="N2941" s="9">
        <v>1188.1300000000001</v>
      </c>
    </row>
    <row r="2942" spans="1:14" x14ac:dyDescent="0.25">
      <c r="A2942" t="s">
        <v>12</v>
      </c>
      <c r="B2942" t="s">
        <v>132</v>
      </c>
      <c r="C2942" t="s">
        <v>45</v>
      </c>
      <c r="D2942" t="s">
        <v>3</v>
      </c>
      <c r="E2942" t="s">
        <v>15</v>
      </c>
      <c r="F2942" s="5">
        <v>44826</v>
      </c>
      <c r="G2942">
        <v>530755364</v>
      </c>
      <c r="H2942" s="5">
        <v>44833</v>
      </c>
      <c r="I2942">
        <v>1162</v>
      </c>
      <c r="J2942" s="9">
        <v>9.33</v>
      </c>
      <c r="K2942" s="9">
        <v>6.92</v>
      </c>
      <c r="L2942" s="9">
        <v>10841.46</v>
      </c>
      <c r="M2942" s="9">
        <v>8041.04</v>
      </c>
      <c r="N2942" s="9">
        <v>2800.42</v>
      </c>
    </row>
    <row r="2943" spans="1:14" x14ac:dyDescent="0.25">
      <c r="A2943" t="s">
        <v>20</v>
      </c>
      <c r="B2943" t="s">
        <v>198</v>
      </c>
      <c r="C2943" t="s">
        <v>57</v>
      </c>
      <c r="D2943" t="s">
        <v>7</v>
      </c>
      <c r="E2943" t="s">
        <v>4</v>
      </c>
      <c r="F2943" s="5">
        <v>43908</v>
      </c>
      <c r="G2943">
        <v>755268275</v>
      </c>
      <c r="H2943" s="5">
        <v>43927</v>
      </c>
      <c r="I2943">
        <v>9521</v>
      </c>
      <c r="J2943" s="9">
        <v>154.06</v>
      </c>
      <c r="K2943" s="9">
        <v>90.93</v>
      </c>
      <c r="L2943" s="9">
        <v>1466805.26</v>
      </c>
      <c r="M2943" s="9">
        <v>865744.53</v>
      </c>
      <c r="N2943" s="9">
        <v>601060.73</v>
      </c>
    </row>
    <row r="2944" spans="1:14" x14ac:dyDescent="0.25">
      <c r="A2944" t="s">
        <v>9</v>
      </c>
      <c r="B2944" t="s">
        <v>110</v>
      </c>
      <c r="C2944" t="s">
        <v>36</v>
      </c>
      <c r="D2944" t="s">
        <v>3</v>
      </c>
      <c r="E2944" t="s">
        <v>15</v>
      </c>
      <c r="F2944" s="5">
        <v>42897</v>
      </c>
      <c r="G2944">
        <v>333304440</v>
      </c>
      <c r="H2944" s="5">
        <v>42921</v>
      </c>
      <c r="I2944">
        <v>1046</v>
      </c>
      <c r="J2944" s="9">
        <v>421.89</v>
      </c>
      <c r="K2944" s="9">
        <v>364.69</v>
      </c>
      <c r="L2944" s="9">
        <v>441296.94</v>
      </c>
      <c r="M2944" s="9">
        <v>381465.74</v>
      </c>
      <c r="N2944" s="9">
        <v>59831.199999999997</v>
      </c>
    </row>
    <row r="2945" spans="1:14" x14ac:dyDescent="0.25">
      <c r="A2945" t="s">
        <v>12</v>
      </c>
      <c r="B2945" t="s">
        <v>76</v>
      </c>
      <c r="C2945" t="s">
        <v>6</v>
      </c>
      <c r="D2945" t="s">
        <v>7</v>
      </c>
      <c r="E2945" t="s">
        <v>4</v>
      </c>
      <c r="F2945" s="5">
        <v>43462</v>
      </c>
      <c r="G2945">
        <v>189912688</v>
      </c>
      <c r="H2945" s="5">
        <v>42044</v>
      </c>
      <c r="I2945">
        <v>8240</v>
      </c>
      <c r="J2945" s="9">
        <v>152.58000000000001</v>
      </c>
      <c r="K2945" s="9">
        <v>97.44</v>
      </c>
      <c r="L2945" s="9">
        <v>1257259.2</v>
      </c>
      <c r="M2945" s="9">
        <v>802905.59999999998</v>
      </c>
      <c r="N2945" s="9">
        <v>454353.6</v>
      </c>
    </row>
    <row r="2946" spans="1:14" x14ac:dyDescent="0.25">
      <c r="A2946" t="s">
        <v>20</v>
      </c>
      <c r="B2946" t="s">
        <v>54</v>
      </c>
      <c r="C2946" t="s">
        <v>11</v>
      </c>
      <c r="D2946" t="s">
        <v>3</v>
      </c>
      <c r="E2946" t="s">
        <v>4</v>
      </c>
      <c r="F2946" s="5">
        <v>42812</v>
      </c>
      <c r="G2946">
        <v>870454347</v>
      </c>
      <c r="H2946" s="5">
        <v>42820</v>
      </c>
      <c r="I2946">
        <v>5639</v>
      </c>
      <c r="J2946" s="9">
        <v>47.45</v>
      </c>
      <c r="K2946" s="9">
        <v>31.79</v>
      </c>
      <c r="L2946" s="9">
        <v>267570.55</v>
      </c>
      <c r="M2946" s="9">
        <v>179263.81</v>
      </c>
      <c r="N2946" s="9">
        <v>88306.74</v>
      </c>
    </row>
    <row r="2947" spans="1:14" x14ac:dyDescent="0.25">
      <c r="A2947" t="s">
        <v>12</v>
      </c>
      <c r="B2947" t="s">
        <v>137</v>
      </c>
      <c r="C2947" t="s">
        <v>11</v>
      </c>
      <c r="D2947" t="s">
        <v>3</v>
      </c>
      <c r="E2947" t="s">
        <v>8</v>
      </c>
      <c r="F2947" s="5">
        <v>44202</v>
      </c>
      <c r="G2947">
        <v>290603244</v>
      </c>
      <c r="H2947" s="5">
        <v>44248</v>
      </c>
      <c r="I2947">
        <v>4813</v>
      </c>
      <c r="J2947" s="9">
        <v>47.45</v>
      </c>
      <c r="K2947" s="9">
        <v>31.79</v>
      </c>
      <c r="L2947" s="9">
        <v>228376.85</v>
      </c>
      <c r="M2947" s="9">
        <v>153005.26999999999</v>
      </c>
      <c r="N2947" s="9">
        <v>75371.58</v>
      </c>
    </row>
    <row r="2948" spans="1:14" x14ac:dyDescent="0.25">
      <c r="A2948" t="s">
        <v>9</v>
      </c>
      <c r="B2948" t="s">
        <v>84</v>
      </c>
      <c r="C2948" t="s">
        <v>31</v>
      </c>
      <c r="D2948" t="s">
        <v>7</v>
      </c>
      <c r="E2948" t="s">
        <v>23</v>
      </c>
      <c r="F2948" s="5">
        <v>43346</v>
      </c>
      <c r="G2948">
        <v>486345708</v>
      </c>
      <c r="H2948" s="5">
        <v>43384</v>
      </c>
      <c r="I2948">
        <v>9357</v>
      </c>
      <c r="J2948" s="9">
        <v>437.2</v>
      </c>
      <c r="K2948" s="9">
        <v>263.33</v>
      </c>
      <c r="L2948" s="9">
        <v>4090880.4</v>
      </c>
      <c r="M2948" s="9">
        <v>2463978.81</v>
      </c>
      <c r="N2948" s="9">
        <v>1626901.59</v>
      </c>
    </row>
    <row r="2949" spans="1:14" x14ac:dyDescent="0.25">
      <c r="A2949" t="s">
        <v>0</v>
      </c>
      <c r="B2949" t="s">
        <v>101</v>
      </c>
      <c r="C2949" t="s">
        <v>19</v>
      </c>
      <c r="D2949" t="s">
        <v>7</v>
      </c>
      <c r="E2949" t="s">
        <v>4</v>
      </c>
      <c r="F2949" s="5">
        <v>43626</v>
      </c>
      <c r="G2949">
        <v>863980567</v>
      </c>
      <c r="H2949" s="5">
        <v>43636</v>
      </c>
      <c r="I2949">
        <v>9904</v>
      </c>
      <c r="J2949" s="9">
        <v>81.73</v>
      </c>
      <c r="K2949" s="9">
        <v>56.67</v>
      </c>
      <c r="L2949" s="9">
        <v>809453.92</v>
      </c>
      <c r="M2949" s="9">
        <v>561259.68000000005</v>
      </c>
      <c r="N2949" s="9">
        <v>248194.24</v>
      </c>
    </row>
    <row r="2950" spans="1:14" x14ac:dyDescent="0.25">
      <c r="A2950" t="s">
        <v>9</v>
      </c>
      <c r="B2950" t="s">
        <v>175</v>
      </c>
      <c r="C2950" t="s">
        <v>19</v>
      </c>
      <c r="D2950" t="s">
        <v>7</v>
      </c>
      <c r="E2950" t="s">
        <v>8</v>
      </c>
      <c r="F2950" s="5">
        <v>42502</v>
      </c>
      <c r="G2950">
        <v>450119149</v>
      </c>
      <c r="H2950" s="5">
        <v>42552</v>
      </c>
      <c r="I2950">
        <v>9114</v>
      </c>
      <c r="J2950" s="9">
        <v>81.73</v>
      </c>
      <c r="K2950" s="9">
        <v>56.67</v>
      </c>
      <c r="L2950" s="9">
        <v>744887.22</v>
      </c>
      <c r="M2950" s="9">
        <v>516490.38</v>
      </c>
      <c r="N2950" s="9">
        <v>228396.84</v>
      </c>
    </row>
    <row r="2951" spans="1:14" x14ac:dyDescent="0.25">
      <c r="A2951" t="s">
        <v>9</v>
      </c>
      <c r="B2951" t="s">
        <v>208</v>
      </c>
      <c r="C2951" t="s">
        <v>6</v>
      </c>
      <c r="D2951" t="s">
        <v>3</v>
      </c>
      <c r="E2951" t="s">
        <v>23</v>
      </c>
      <c r="F2951" s="5">
        <v>43324</v>
      </c>
      <c r="G2951">
        <v>141685283</v>
      </c>
      <c r="H2951" s="5">
        <v>43355</v>
      </c>
      <c r="I2951">
        <v>6679</v>
      </c>
      <c r="J2951" s="9">
        <v>152.58000000000001</v>
      </c>
      <c r="K2951" s="9">
        <v>97.44</v>
      </c>
      <c r="L2951" s="9">
        <v>1019081.82</v>
      </c>
      <c r="M2951" s="9">
        <v>650801.76</v>
      </c>
      <c r="N2951" s="9">
        <v>368280.06</v>
      </c>
    </row>
    <row r="2952" spans="1:14" x14ac:dyDescent="0.25">
      <c r="A2952" t="s">
        <v>9</v>
      </c>
      <c r="B2952" t="s">
        <v>174</v>
      </c>
      <c r="C2952" t="s">
        <v>29</v>
      </c>
      <c r="D2952" t="s">
        <v>3</v>
      </c>
      <c r="E2952" t="s">
        <v>15</v>
      </c>
      <c r="F2952" s="5">
        <v>42213</v>
      </c>
      <c r="G2952">
        <v>455915296</v>
      </c>
      <c r="H2952" s="5">
        <v>42258</v>
      </c>
      <c r="I2952">
        <v>4322</v>
      </c>
      <c r="J2952" s="9">
        <v>651.21</v>
      </c>
      <c r="K2952" s="9">
        <v>524.96</v>
      </c>
      <c r="L2952" s="9">
        <v>2814529.62</v>
      </c>
      <c r="M2952" s="9">
        <v>2268877.12</v>
      </c>
      <c r="N2952" s="9">
        <v>545652.5</v>
      </c>
    </row>
    <row r="2953" spans="1:14" x14ac:dyDescent="0.25">
      <c r="A2953" t="s">
        <v>9</v>
      </c>
      <c r="B2953" t="s">
        <v>106</v>
      </c>
      <c r="C2953" t="s">
        <v>11</v>
      </c>
      <c r="D2953" t="s">
        <v>3</v>
      </c>
      <c r="E2953" t="s">
        <v>4</v>
      </c>
      <c r="F2953" s="5">
        <v>42490</v>
      </c>
      <c r="G2953">
        <v>180358016</v>
      </c>
      <c r="H2953" s="5">
        <v>42506</v>
      </c>
      <c r="I2953">
        <v>800</v>
      </c>
      <c r="J2953" s="9">
        <v>47.45</v>
      </c>
      <c r="K2953" s="9">
        <v>31.79</v>
      </c>
      <c r="L2953" s="9">
        <v>37960</v>
      </c>
      <c r="M2953" s="9">
        <v>25432</v>
      </c>
      <c r="N2953" s="9">
        <v>12528</v>
      </c>
    </row>
    <row r="2954" spans="1:14" x14ac:dyDescent="0.25">
      <c r="A2954" t="s">
        <v>12</v>
      </c>
      <c r="B2954" t="s">
        <v>115</v>
      </c>
      <c r="C2954" t="s">
        <v>36</v>
      </c>
      <c r="D2954" t="s">
        <v>7</v>
      </c>
      <c r="E2954" t="s">
        <v>23</v>
      </c>
      <c r="F2954" s="5">
        <v>42021</v>
      </c>
      <c r="G2954">
        <v>422874772</v>
      </c>
      <c r="H2954" s="5">
        <v>42058</v>
      </c>
      <c r="I2954">
        <v>6897</v>
      </c>
      <c r="J2954" s="9">
        <v>421.89</v>
      </c>
      <c r="K2954" s="9">
        <v>364.69</v>
      </c>
      <c r="L2954" s="9">
        <v>2909775.33</v>
      </c>
      <c r="M2954" s="9">
        <v>2515266.9300000002</v>
      </c>
      <c r="N2954" s="9">
        <v>394508.4</v>
      </c>
    </row>
    <row r="2955" spans="1:14" x14ac:dyDescent="0.25">
      <c r="A2955" t="s">
        <v>17</v>
      </c>
      <c r="B2955" t="s">
        <v>163</v>
      </c>
      <c r="C2955" t="s">
        <v>57</v>
      </c>
      <c r="D2955" t="s">
        <v>7</v>
      </c>
      <c r="E2955" t="s">
        <v>4</v>
      </c>
      <c r="F2955" s="5">
        <v>43363</v>
      </c>
      <c r="G2955">
        <v>561639392</v>
      </c>
      <c r="H2955" s="5">
        <v>43398</v>
      </c>
      <c r="I2955">
        <v>432</v>
      </c>
      <c r="J2955" s="9">
        <v>154.06</v>
      </c>
      <c r="K2955" s="9">
        <v>90.93</v>
      </c>
      <c r="L2955" s="9">
        <v>66553.919999999998</v>
      </c>
      <c r="M2955" s="9">
        <v>39281.760000000002</v>
      </c>
      <c r="N2955" s="9">
        <v>27272.16</v>
      </c>
    </row>
    <row r="2956" spans="1:14" x14ac:dyDescent="0.25">
      <c r="A2956" t="s">
        <v>12</v>
      </c>
      <c r="B2956" t="s">
        <v>107</v>
      </c>
      <c r="C2956" t="s">
        <v>36</v>
      </c>
      <c r="D2956" t="s">
        <v>7</v>
      </c>
      <c r="E2956" t="s">
        <v>15</v>
      </c>
      <c r="F2956" s="5">
        <v>44509</v>
      </c>
      <c r="G2956">
        <v>495138204</v>
      </c>
      <c r="H2956" s="5">
        <v>44511</v>
      </c>
      <c r="I2956">
        <v>1252</v>
      </c>
      <c r="J2956" s="9">
        <v>421.89</v>
      </c>
      <c r="K2956" s="9">
        <v>364.69</v>
      </c>
      <c r="L2956" s="9">
        <v>528206.28</v>
      </c>
      <c r="M2956" s="9">
        <v>456591.88</v>
      </c>
      <c r="N2956" s="9">
        <v>71614.399999999994</v>
      </c>
    </row>
    <row r="2957" spans="1:14" x14ac:dyDescent="0.25">
      <c r="A2957" t="s">
        <v>9</v>
      </c>
      <c r="B2957" t="s">
        <v>122</v>
      </c>
      <c r="C2957" t="s">
        <v>2</v>
      </c>
      <c r="D2957" t="s">
        <v>3</v>
      </c>
      <c r="E2957" t="s">
        <v>23</v>
      </c>
      <c r="F2957" s="5">
        <v>42141</v>
      </c>
      <c r="G2957">
        <v>192170035</v>
      </c>
      <c r="H2957" s="5">
        <v>42160</v>
      </c>
      <c r="I2957">
        <v>6239</v>
      </c>
      <c r="J2957" s="9">
        <v>255.28</v>
      </c>
      <c r="K2957" s="9">
        <v>159.41999999999999</v>
      </c>
      <c r="L2957" s="9">
        <v>1592691.92</v>
      </c>
      <c r="M2957" s="9">
        <v>994621.38</v>
      </c>
      <c r="N2957" s="9">
        <v>598070.54</v>
      </c>
    </row>
    <row r="2958" spans="1:14" x14ac:dyDescent="0.25">
      <c r="A2958" t="s">
        <v>9</v>
      </c>
      <c r="B2958" t="s">
        <v>204</v>
      </c>
      <c r="C2958" t="s">
        <v>22</v>
      </c>
      <c r="D2958" t="s">
        <v>3</v>
      </c>
      <c r="E2958" t="s">
        <v>23</v>
      </c>
      <c r="F2958" s="5">
        <v>44030</v>
      </c>
      <c r="G2958">
        <v>141846215</v>
      </c>
      <c r="H2958" s="5">
        <v>44059</v>
      </c>
      <c r="I2958">
        <v>4302</v>
      </c>
      <c r="J2958" s="9">
        <v>109.28</v>
      </c>
      <c r="K2958" s="9">
        <v>35.840000000000003</v>
      </c>
      <c r="L2958" s="9">
        <v>470122.56</v>
      </c>
      <c r="M2958" s="9">
        <v>154183.67999999999</v>
      </c>
      <c r="N2958" s="9">
        <v>315938.88</v>
      </c>
    </row>
    <row r="2959" spans="1:14" x14ac:dyDescent="0.25">
      <c r="A2959" t="s">
        <v>17</v>
      </c>
      <c r="B2959" t="s">
        <v>30</v>
      </c>
      <c r="C2959" t="s">
        <v>22</v>
      </c>
      <c r="D2959" t="s">
        <v>7</v>
      </c>
      <c r="E2959" t="s">
        <v>15</v>
      </c>
      <c r="F2959" s="5">
        <v>44792</v>
      </c>
      <c r="G2959">
        <v>903590571</v>
      </c>
      <c r="H2959" s="5">
        <v>44805</v>
      </c>
      <c r="I2959">
        <v>1385</v>
      </c>
      <c r="J2959" s="9">
        <v>109.28</v>
      </c>
      <c r="K2959" s="9">
        <v>35.840000000000003</v>
      </c>
      <c r="L2959" s="9">
        <v>151352.79999999999</v>
      </c>
      <c r="M2959" s="9">
        <v>49638.400000000001</v>
      </c>
      <c r="N2959" s="9">
        <v>101714.4</v>
      </c>
    </row>
    <row r="2960" spans="1:14" x14ac:dyDescent="0.25">
      <c r="A2960" t="s">
        <v>17</v>
      </c>
      <c r="B2960" t="s">
        <v>42</v>
      </c>
      <c r="C2960" t="s">
        <v>36</v>
      </c>
      <c r="D2960" t="s">
        <v>3</v>
      </c>
      <c r="E2960" t="s">
        <v>15</v>
      </c>
      <c r="F2960" s="5">
        <v>44705</v>
      </c>
      <c r="G2960">
        <v>857139432</v>
      </c>
      <c r="H2960" s="5">
        <v>44723</v>
      </c>
      <c r="I2960">
        <v>5460</v>
      </c>
      <c r="J2960" s="9">
        <v>421.89</v>
      </c>
      <c r="K2960" s="9">
        <v>364.69</v>
      </c>
      <c r="L2960" s="9">
        <v>2303519.4</v>
      </c>
      <c r="M2960" s="9">
        <v>1991207.4</v>
      </c>
      <c r="N2960" s="9">
        <v>312312</v>
      </c>
    </row>
    <row r="2961" spans="1:14" x14ac:dyDescent="0.25">
      <c r="A2961" t="s">
        <v>9</v>
      </c>
      <c r="B2961" t="s">
        <v>148</v>
      </c>
      <c r="C2961" t="s">
        <v>2</v>
      </c>
      <c r="D2961" t="s">
        <v>7</v>
      </c>
      <c r="E2961" t="s">
        <v>8</v>
      </c>
      <c r="F2961" s="5">
        <v>42895</v>
      </c>
      <c r="G2961">
        <v>252541625</v>
      </c>
      <c r="H2961" s="5">
        <v>42921</v>
      </c>
      <c r="I2961">
        <v>1534</v>
      </c>
      <c r="J2961" s="9">
        <v>255.28</v>
      </c>
      <c r="K2961" s="9">
        <v>159.41999999999999</v>
      </c>
      <c r="L2961" s="9">
        <v>391599.52</v>
      </c>
      <c r="M2961" s="9">
        <v>244550.28</v>
      </c>
      <c r="N2961" s="9">
        <v>147049.24</v>
      </c>
    </row>
    <row r="2962" spans="1:14" x14ac:dyDescent="0.25">
      <c r="A2962" t="s">
        <v>9</v>
      </c>
      <c r="B2962" t="s">
        <v>130</v>
      </c>
      <c r="C2962" t="s">
        <v>65</v>
      </c>
      <c r="D2962" t="s">
        <v>7</v>
      </c>
      <c r="E2962" t="s">
        <v>23</v>
      </c>
      <c r="F2962" s="5">
        <v>42269</v>
      </c>
      <c r="G2962">
        <v>760158479</v>
      </c>
      <c r="H2962" s="5">
        <v>42303</v>
      </c>
      <c r="I2962">
        <v>6641</v>
      </c>
      <c r="J2962" s="9">
        <v>668.27</v>
      </c>
      <c r="K2962" s="9">
        <v>502.54</v>
      </c>
      <c r="L2962" s="9">
        <v>4437981.07</v>
      </c>
      <c r="M2962" s="9">
        <v>3337368.14</v>
      </c>
      <c r="N2962" s="9">
        <v>1100612.93</v>
      </c>
    </row>
    <row r="2963" spans="1:14" x14ac:dyDescent="0.25">
      <c r="A2963" t="s">
        <v>20</v>
      </c>
      <c r="B2963" t="s">
        <v>183</v>
      </c>
      <c r="C2963" t="s">
        <v>31</v>
      </c>
      <c r="D2963" t="s">
        <v>7</v>
      </c>
      <c r="E2963" t="s">
        <v>8</v>
      </c>
      <c r="F2963" s="5">
        <v>42654</v>
      </c>
      <c r="G2963">
        <v>520663821</v>
      </c>
      <c r="H2963" s="5">
        <v>42680</v>
      </c>
      <c r="I2963">
        <v>4850</v>
      </c>
      <c r="J2963" s="9">
        <v>437.2</v>
      </c>
      <c r="K2963" s="9">
        <v>263.33</v>
      </c>
      <c r="L2963" s="9">
        <v>2120420</v>
      </c>
      <c r="M2963" s="9">
        <v>1277150.5</v>
      </c>
      <c r="N2963" s="9">
        <v>843269.5</v>
      </c>
    </row>
    <row r="2964" spans="1:14" x14ac:dyDescent="0.25">
      <c r="A2964" t="s">
        <v>9</v>
      </c>
      <c r="B2964" t="s">
        <v>116</v>
      </c>
      <c r="C2964" t="s">
        <v>6</v>
      </c>
      <c r="D2964" t="s">
        <v>7</v>
      </c>
      <c r="E2964" t="s">
        <v>23</v>
      </c>
      <c r="F2964" s="5">
        <v>44732</v>
      </c>
      <c r="G2964">
        <v>895043981</v>
      </c>
      <c r="H2964" s="5">
        <v>44733</v>
      </c>
      <c r="I2964">
        <v>2259</v>
      </c>
      <c r="J2964" s="9">
        <v>152.58000000000001</v>
      </c>
      <c r="K2964" s="9">
        <v>97.44</v>
      </c>
      <c r="L2964" s="9">
        <v>344678.22</v>
      </c>
      <c r="M2964" s="9">
        <v>220116.96</v>
      </c>
      <c r="N2964" s="9">
        <v>124561.26</v>
      </c>
    </row>
    <row r="2965" spans="1:14" x14ac:dyDescent="0.25">
      <c r="A2965" t="s">
        <v>9</v>
      </c>
      <c r="B2965" t="s">
        <v>49</v>
      </c>
      <c r="C2965" t="s">
        <v>31</v>
      </c>
      <c r="D2965" t="s">
        <v>7</v>
      </c>
      <c r="E2965" t="s">
        <v>8</v>
      </c>
      <c r="F2965" s="5">
        <v>43188</v>
      </c>
      <c r="G2965">
        <v>614597785</v>
      </c>
      <c r="H2965" s="5">
        <v>43234</v>
      </c>
      <c r="I2965">
        <v>1997</v>
      </c>
      <c r="J2965" s="9">
        <v>437.2</v>
      </c>
      <c r="K2965" s="9">
        <v>263.33</v>
      </c>
      <c r="L2965" s="9">
        <v>873088.4</v>
      </c>
      <c r="M2965" s="9">
        <v>525870.01</v>
      </c>
      <c r="N2965" s="9">
        <v>347218.39</v>
      </c>
    </row>
    <row r="2966" spans="1:14" x14ac:dyDescent="0.25">
      <c r="A2966" t="s">
        <v>12</v>
      </c>
      <c r="B2966" t="s">
        <v>129</v>
      </c>
      <c r="C2966" t="s">
        <v>29</v>
      </c>
      <c r="D2966" t="s">
        <v>3</v>
      </c>
      <c r="E2966" t="s">
        <v>15</v>
      </c>
      <c r="F2966" s="5">
        <v>42481</v>
      </c>
      <c r="G2966">
        <v>730936563</v>
      </c>
      <c r="H2966" s="5">
        <v>42490</v>
      </c>
      <c r="I2966">
        <v>9227</v>
      </c>
      <c r="J2966" s="9">
        <v>651.21</v>
      </c>
      <c r="K2966" s="9">
        <v>524.96</v>
      </c>
      <c r="L2966" s="9">
        <v>6008714.6699999999</v>
      </c>
      <c r="M2966" s="9">
        <v>4843805.92</v>
      </c>
      <c r="N2966" s="9">
        <v>1164908.75</v>
      </c>
    </row>
    <row r="2967" spans="1:14" x14ac:dyDescent="0.25">
      <c r="A2967" t="s">
        <v>9</v>
      </c>
      <c r="B2967" t="s">
        <v>77</v>
      </c>
      <c r="C2967" t="s">
        <v>6</v>
      </c>
      <c r="D2967" t="s">
        <v>3</v>
      </c>
      <c r="E2967" t="s">
        <v>8</v>
      </c>
      <c r="F2967" s="5">
        <v>42847</v>
      </c>
      <c r="G2967">
        <v>565984141</v>
      </c>
      <c r="H2967" s="5">
        <v>42877</v>
      </c>
      <c r="I2967">
        <v>6140</v>
      </c>
      <c r="J2967" s="9">
        <v>152.58000000000001</v>
      </c>
      <c r="K2967" s="9">
        <v>97.44</v>
      </c>
      <c r="L2967" s="9">
        <v>936841.2</v>
      </c>
      <c r="M2967" s="9">
        <v>598281.6</v>
      </c>
      <c r="N2967" s="9">
        <v>338559.6</v>
      </c>
    </row>
    <row r="2968" spans="1:14" x14ac:dyDescent="0.25">
      <c r="A2968" t="s">
        <v>9</v>
      </c>
      <c r="B2968" t="s">
        <v>161</v>
      </c>
      <c r="C2968" t="s">
        <v>19</v>
      </c>
      <c r="D2968" t="s">
        <v>7</v>
      </c>
      <c r="E2968" t="s">
        <v>23</v>
      </c>
      <c r="F2968" s="5">
        <v>44333</v>
      </c>
      <c r="G2968">
        <v>861976850</v>
      </c>
      <c r="H2968" s="5">
        <v>44341</v>
      </c>
      <c r="I2968">
        <v>6960</v>
      </c>
      <c r="J2968" s="9">
        <v>81.73</v>
      </c>
      <c r="K2968" s="9">
        <v>56.67</v>
      </c>
      <c r="L2968" s="9">
        <v>568840.80000000005</v>
      </c>
      <c r="M2968" s="9">
        <v>394423.2</v>
      </c>
      <c r="N2968" s="9">
        <v>174417.6</v>
      </c>
    </row>
    <row r="2969" spans="1:14" x14ac:dyDescent="0.25">
      <c r="A2969" t="s">
        <v>9</v>
      </c>
      <c r="B2969" t="s">
        <v>10</v>
      </c>
      <c r="C2969" t="s">
        <v>22</v>
      </c>
      <c r="D2969" t="s">
        <v>7</v>
      </c>
      <c r="E2969" t="s">
        <v>15</v>
      </c>
      <c r="F2969" s="5">
        <v>44064</v>
      </c>
      <c r="G2969">
        <v>631463515</v>
      </c>
      <c r="H2969" s="5">
        <v>44099</v>
      </c>
      <c r="I2969">
        <v>2942</v>
      </c>
      <c r="J2969" s="9">
        <v>109.28</v>
      </c>
      <c r="K2969" s="9">
        <v>35.840000000000003</v>
      </c>
      <c r="L2969" s="9">
        <v>321501.76</v>
      </c>
      <c r="M2969" s="9">
        <v>105441.28</v>
      </c>
      <c r="N2969" s="9">
        <v>216060.48</v>
      </c>
    </row>
    <row r="2970" spans="1:14" x14ac:dyDescent="0.25">
      <c r="A2970" t="s">
        <v>9</v>
      </c>
      <c r="B2970" t="s">
        <v>148</v>
      </c>
      <c r="C2970" t="s">
        <v>45</v>
      </c>
      <c r="D2970" t="s">
        <v>3</v>
      </c>
      <c r="E2970" t="s">
        <v>4</v>
      </c>
      <c r="F2970" s="5">
        <v>43675</v>
      </c>
      <c r="G2970">
        <v>307305467</v>
      </c>
      <c r="H2970" s="5">
        <v>43687</v>
      </c>
      <c r="I2970">
        <v>7371</v>
      </c>
      <c r="J2970" s="9">
        <v>9.33</v>
      </c>
      <c r="K2970" s="9">
        <v>6.92</v>
      </c>
      <c r="L2970" s="9">
        <v>68771.429999999993</v>
      </c>
      <c r="M2970" s="9">
        <v>51007.32</v>
      </c>
      <c r="N2970" s="9">
        <v>17764.11</v>
      </c>
    </row>
    <row r="2971" spans="1:14" x14ac:dyDescent="0.25">
      <c r="A2971" t="s">
        <v>9</v>
      </c>
      <c r="B2971" t="s">
        <v>110</v>
      </c>
      <c r="C2971" t="s">
        <v>14</v>
      </c>
      <c r="D2971" t="s">
        <v>7</v>
      </c>
      <c r="E2971" t="s">
        <v>23</v>
      </c>
      <c r="F2971" s="5">
        <v>44382</v>
      </c>
      <c r="G2971">
        <v>392676532</v>
      </c>
      <c r="H2971" s="5">
        <v>44414</v>
      </c>
      <c r="I2971">
        <v>567</v>
      </c>
      <c r="J2971" s="9">
        <v>205.7</v>
      </c>
      <c r="K2971" s="9">
        <v>117.11</v>
      </c>
      <c r="L2971" s="9">
        <v>116631.9</v>
      </c>
      <c r="M2971" s="9">
        <v>66401.37</v>
      </c>
      <c r="N2971" s="9">
        <v>50230.53</v>
      </c>
    </row>
    <row r="2972" spans="1:14" x14ac:dyDescent="0.25">
      <c r="A2972" t="s">
        <v>9</v>
      </c>
      <c r="B2972" t="s">
        <v>56</v>
      </c>
      <c r="C2972" t="s">
        <v>2</v>
      </c>
      <c r="D2972" t="s">
        <v>3</v>
      </c>
      <c r="E2972" t="s">
        <v>15</v>
      </c>
      <c r="F2972" s="5">
        <v>43977</v>
      </c>
      <c r="G2972">
        <v>111063039</v>
      </c>
      <c r="H2972" s="5">
        <v>44025</v>
      </c>
      <c r="I2972">
        <v>4876</v>
      </c>
      <c r="J2972" s="9">
        <v>255.28</v>
      </c>
      <c r="K2972" s="9">
        <v>159.41999999999999</v>
      </c>
      <c r="L2972" s="9">
        <v>1244745.28</v>
      </c>
      <c r="M2972" s="9">
        <v>777331.92</v>
      </c>
      <c r="N2972" s="9">
        <v>467413.36</v>
      </c>
    </row>
    <row r="2973" spans="1:14" x14ac:dyDescent="0.25">
      <c r="A2973" t="s">
        <v>9</v>
      </c>
      <c r="B2973" t="s">
        <v>157</v>
      </c>
      <c r="C2973" t="s">
        <v>11</v>
      </c>
      <c r="D2973" t="s">
        <v>3</v>
      </c>
      <c r="E2973" t="s">
        <v>4</v>
      </c>
      <c r="F2973" s="5">
        <v>44535</v>
      </c>
      <c r="G2973">
        <v>556263816</v>
      </c>
      <c r="H2973" s="5">
        <v>44537</v>
      </c>
      <c r="I2973">
        <v>9679</v>
      </c>
      <c r="J2973" s="9">
        <v>47.45</v>
      </c>
      <c r="K2973" s="9">
        <v>31.79</v>
      </c>
      <c r="L2973" s="9">
        <v>459268.55</v>
      </c>
      <c r="M2973" s="9">
        <v>307695.40999999997</v>
      </c>
      <c r="N2973" s="9">
        <v>151573.14000000001</v>
      </c>
    </row>
    <row r="2974" spans="1:14" x14ac:dyDescent="0.25">
      <c r="A2974" t="s">
        <v>17</v>
      </c>
      <c r="B2974" t="s">
        <v>163</v>
      </c>
      <c r="C2974" t="s">
        <v>57</v>
      </c>
      <c r="D2974" t="s">
        <v>3</v>
      </c>
      <c r="E2974" t="s">
        <v>8</v>
      </c>
      <c r="F2974" s="5">
        <v>43244</v>
      </c>
      <c r="G2974">
        <v>642390191</v>
      </c>
      <c r="H2974" s="5">
        <v>43246</v>
      </c>
      <c r="I2974">
        <v>6388</v>
      </c>
      <c r="J2974" s="9">
        <v>154.06</v>
      </c>
      <c r="K2974" s="9">
        <v>90.93</v>
      </c>
      <c r="L2974" s="9">
        <v>984135.28</v>
      </c>
      <c r="M2974" s="9">
        <v>580860.84</v>
      </c>
      <c r="N2974" s="9">
        <v>403274.44</v>
      </c>
    </row>
    <row r="2975" spans="1:14" x14ac:dyDescent="0.25">
      <c r="A2975" t="s">
        <v>9</v>
      </c>
      <c r="B2975" t="s">
        <v>142</v>
      </c>
      <c r="C2975" t="s">
        <v>2</v>
      </c>
      <c r="D2975" t="s">
        <v>3</v>
      </c>
      <c r="E2975" t="s">
        <v>4</v>
      </c>
      <c r="F2975" s="5">
        <v>43762</v>
      </c>
      <c r="G2975">
        <v>253865993</v>
      </c>
      <c r="H2975" s="5">
        <v>43803</v>
      </c>
      <c r="I2975">
        <v>3444</v>
      </c>
      <c r="J2975" s="9">
        <v>255.28</v>
      </c>
      <c r="K2975" s="9">
        <v>159.41999999999999</v>
      </c>
      <c r="L2975" s="9">
        <v>879184.32</v>
      </c>
      <c r="M2975" s="9">
        <v>549042.48</v>
      </c>
      <c r="N2975" s="9">
        <v>330141.84000000003</v>
      </c>
    </row>
    <row r="2976" spans="1:14" x14ac:dyDescent="0.25">
      <c r="A2976" t="s">
        <v>12</v>
      </c>
      <c r="B2976" t="s">
        <v>162</v>
      </c>
      <c r="C2976" t="s">
        <v>57</v>
      </c>
      <c r="D2976" t="s">
        <v>7</v>
      </c>
      <c r="E2976" t="s">
        <v>4</v>
      </c>
      <c r="F2976" s="5">
        <v>44137</v>
      </c>
      <c r="G2976">
        <v>695427548</v>
      </c>
      <c r="H2976" s="5">
        <v>44164</v>
      </c>
      <c r="I2976">
        <v>1320</v>
      </c>
      <c r="J2976" s="9">
        <v>154.06</v>
      </c>
      <c r="K2976" s="9">
        <v>90.93</v>
      </c>
      <c r="L2976" s="9">
        <v>203359.2</v>
      </c>
      <c r="M2976" s="9">
        <v>120027.6</v>
      </c>
      <c r="N2976" s="9">
        <v>83331.600000000006</v>
      </c>
    </row>
    <row r="2977" spans="1:14" x14ac:dyDescent="0.25">
      <c r="A2977" t="s">
        <v>9</v>
      </c>
      <c r="B2977" t="s">
        <v>165</v>
      </c>
      <c r="C2977" t="s">
        <v>11</v>
      </c>
      <c r="D2977" t="s">
        <v>3</v>
      </c>
      <c r="E2977" t="s">
        <v>4</v>
      </c>
      <c r="F2977" s="5">
        <v>44341</v>
      </c>
      <c r="G2977">
        <v>642123687</v>
      </c>
      <c r="H2977" s="5">
        <v>44346</v>
      </c>
      <c r="I2977">
        <v>7523</v>
      </c>
      <c r="J2977" s="9">
        <v>47.45</v>
      </c>
      <c r="K2977" s="9">
        <v>31.79</v>
      </c>
      <c r="L2977" s="9">
        <v>356966.35</v>
      </c>
      <c r="M2977" s="9">
        <v>239156.17</v>
      </c>
      <c r="N2977" s="9">
        <v>117810.18</v>
      </c>
    </row>
    <row r="2978" spans="1:14" x14ac:dyDescent="0.25">
      <c r="A2978" t="s">
        <v>12</v>
      </c>
      <c r="B2978" t="s">
        <v>127</v>
      </c>
      <c r="C2978" t="s">
        <v>11</v>
      </c>
      <c r="D2978" t="s">
        <v>3</v>
      </c>
      <c r="E2978" t="s">
        <v>4</v>
      </c>
      <c r="F2978" s="5">
        <v>44738</v>
      </c>
      <c r="G2978">
        <v>189315736</v>
      </c>
      <c r="H2978" s="5">
        <v>44774</v>
      </c>
      <c r="I2978">
        <v>1588</v>
      </c>
      <c r="J2978" s="9">
        <v>47.45</v>
      </c>
      <c r="K2978" s="9">
        <v>31.79</v>
      </c>
      <c r="L2978" s="9">
        <v>75350.600000000006</v>
      </c>
      <c r="M2978" s="9">
        <v>50482.52</v>
      </c>
      <c r="N2978" s="9">
        <v>24868.080000000002</v>
      </c>
    </row>
    <row r="2979" spans="1:14" x14ac:dyDescent="0.25">
      <c r="A2979" t="s">
        <v>0</v>
      </c>
      <c r="B2979" t="s">
        <v>41</v>
      </c>
      <c r="C2979" t="s">
        <v>6</v>
      </c>
      <c r="D2979" t="s">
        <v>7</v>
      </c>
      <c r="E2979" t="s">
        <v>8</v>
      </c>
      <c r="F2979" s="5">
        <v>42350</v>
      </c>
      <c r="G2979">
        <v>402677524</v>
      </c>
      <c r="H2979" s="5">
        <v>42365</v>
      </c>
      <c r="I2979">
        <v>82</v>
      </c>
      <c r="J2979" s="9">
        <v>152.58000000000001</v>
      </c>
      <c r="K2979" s="9">
        <v>97.44</v>
      </c>
      <c r="L2979" s="9">
        <v>12511.56</v>
      </c>
      <c r="M2979" s="9">
        <v>7990.08</v>
      </c>
      <c r="N2979" s="9">
        <v>4521.4799999999996</v>
      </c>
    </row>
    <row r="2980" spans="1:14" x14ac:dyDescent="0.25">
      <c r="A2980" t="s">
        <v>9</v>
      </c>
      <c r="B2980" t="s">
        <v>175</v>
      </c>
      <c r="C2980" t="s">
        <v>22</v>
      </c>
      <c r="D2980" t="s">
        <v>7</v>
      </c>
      <c r="E2980" t="s">
        <v>15</v>
      </c>
      <c r="F2980" s="5">
        <v>44553</v>
      </c>
      <c r="G2980">
        <v>168195378</v>
      </c>
      <c r="H2980" s="5">
        <v>44557</v>
      </c>
      <c r="I2980">
        <v>1605</v>
      </c>
      <c r="J2980" s="9">
        <v>109.28</v>
      </c>
      <c r="K2980" s="9">
        <v>35.840000000000003</v>
      </c>
      <c r="L2980" s="9">
        <v>175394.4</v>
      </c>
      <c r="M2980" s="9">
        <v>57523.199999999997</v>
      </c>
      <c r="N2980" s="9">
        <v>117871.2</v>
      </c>
    </row>
    <row r="2981" spans="1:14" x14ac:dyDescent="0.25">
      <c r="A2981" t="s">
        <v>9</v>
      </c>
      <c r="B2981" t="s">
        <v>10</v>
      </c>
      <c r="C2981" t="s">
        <v>11</v>
      </c>
      <c r="D2981" t="s">
        <v>3</v>
      </c>
      <c r="E2981" t="s">
        <v>4</v>
      </c>
      <c r="F2981" s="5">
        <v>44683</v>
      </c>
      <c r="G2981">
        <v>242168128</v>
      </c>
      <c r="H2981" s="5">
        <v>44684</v>
      </c>
      <c r="I2981">
        <v>1785</v>
      </c>
      <c r="J2981" s="9">
        <v>47.45</v>
      </c>
      <c r="K2981" s="9">
        <v>31.79</v>
      </c>
      <c r="L2981" s="9">
        <v>84698.25</v>
      </c>
      <c r="M2981" s="9">
        <v>56745.15</v>
      </c>
      <c r="N2981" s="9">
        <v>27953.1</v>
      </c>
    </row>
    <row r="2982" spans="1:14" x14ac:dyDescent="0.25">
      <c r="A2982" t="s">
        <v>12</v>
      </c>
      <c r="B2982" t="s">
        <v>108</v>
      </c>
      <c r="C2982" t="s">
        <v>45</v>
      </c>
      <c r="D2982" t="s">
        <v>7</v>
      </c>
      <c r="E2982" t="s">
        <v>8</v>
      </c>
      <c r="F2982" s="5">
        <v>42471</v>
      </c>
      <c r="G2982">
        <v>101207101</v>
      </c>
      <c r="H2982" s="5">
        <v>42492</v>
      </c>
      <c r="I2982">
        <v>8285</v>
      </c>
      <c r="J2982" s="9">
        <v>9.33</v>
      </c>
      <c r="K2982" s="9">
        <v>6.92</v>
      </c>
      <c r="L2982" s="9">
        <v>77299.05</v>
      </c>
      <c r="M2982" s="9">
        <v>57332.2</v>
      </c>
      <c r="N2982" s="9">
        <v>19966.849999999999</v>
      </c>
    </row>
    <row r="2983" spans="1:14" x14ac:dyDescent="0.25">
      <c r="A2983" t="s">
        <v>9</v>
      </c>
      <c r="B2983" t="s">
        <v>182</v>
      </c>
      <c r="C2983" t="s">
        <v>11</v>
      </c>
      <c r="D2983" t="s">
        <v>7</v>
      </c>
      <c r="E2983" t="s">
        <v>23</v>
      </c>
      <c r="F2983" s="5">
        <v>42805</v>
      </c>
      <c r="G2983">
        <v>192236125</v>
      </c>
      <c r="H2983" s="5">
        <v>42816</v>
      </c>
      <c r="I2983">
        <v>5796</v>
      </c>
      <c r="J2983" s="9">
        <v>47.45</v>
      </c>
      <c r="K2983" s="9">
        <v>31.79</v>
      </c>
      <c r="L2983" s="9">
        <v>275020.2</v>
      </c>
      <c r="M2983" s="9">
        <v>184254.84</v>
      </c>
      <c r="N2983" s="9">
        <v>90765.36</v>
      </c>
    </row>
    <row r="2984" spans="1:14" x14ac:dyDescent="0.25">
      <c r="A2984" t="s">
        <v>12</v>
      </c>
      <c r="B2984" t="s">
        <v>76</v>
      </c>
      <c r="C2984" t="s">
        <v>19</v>
      </c>
      <c r="D2984" t="s">
        <v>7</v>
      </c>
      <c r="E2984" t="s">
        <v>4</v>
      </c>
      <c r="F2984" s="5">
        <v>42616</v>
      </c>
      <c r="G2984">
        <v>582491528</v>
      </c>
      <c r="H2984" s="5">
        <v>42653</v>
      </c>
      <c r="I2984">
        <v>1042</v>
      </c>
      <c r="J2984" s="9">
        <v>81.73</v>
      </c>
      <c r="K2984" s="9">
        <v>56.67</v>
      </c>
      <c r="L2984" s="9">
        <v>85162.66</v>
      </c>
      <c r="M2984" s="9">
        <v>59050.14</v>
      </c>
      <c r="N2984" s="9">
        <v>26112.52</v>
      </c>
    </row>
    <row r="2985" spans="1:14" x14ac:dyDescent="0.25">
      <c r="A2985" t="s">
        <v>9</v>
      </c>
      <c r="B2985" t="s">
        <v>126</v>
      </c>
      <c r="C2985" t="s">
        <v>45</v>
      </c>
      <c r="D2985" t="s">
        <v>7</v>
      </c>
      <c r="E2985" t="s">
        <v>15</v>
      </c>
      <c r="F2985" s="5">
        <v>42225</v>
      </c>
      <c r="G2985">
        <v>509522140</v>
      </c>
      <c r="H2985" s="5">
        <v>42275</v>
      </c>
      <c r="I2985">
        <v>7779</v>
      </c>
      <c r="J2985" s="9">
        <v>9.33</v>
      </c>
      <c r="K2985" s="9">
        <v>6.92</v>
      </c>
      <c r="L2985" s="9">
        <v>72578.070000000007</v>
      </c>
      <c r="M2985" s="9">
        <v>53830.68</v>
      </c>
      <c r="N2985" s="9">
        <v>18747.39</v>
      </c>
    </row>
    <row r="2986" spans="1:14" x14ac:dyDescent="0.25">
      <c r="A2986" t="s">
        <v>20</v>
      </c>
      <c r="B2986" t="s">
        <v>54</v>
      </c>
      <c r="C2986" t="s">
        <v>19</v>
      </c>
      <c r="D2986" t="s">
        <v>7</v>
      </c>
      <c r="E2986" t="s">
        <v>4</v>
      </c>
      <c r="F2986" s="5">
        <v>42340</v>
      </c>
      <c r="G2986">
        <v>631189286</v>
      </c>
      <c r="H2986" s="5">
        <v>42355</v>
      </c>
      <c r="I2986">
        <v>1791</v>
      </c>
      <c r="J2986" s="9">
        <v>81.73</v>
      </c>
      <c r="K2986" s="9">
        <v>56.67</v>
      </c>
      <c r="L2986" s="9">
        <v>146378.43</v>
      </c>
      <c r="M2986" s="9">
        <v>101495.97</v>
      </c>
      <c r="N2986" s="9">
        <v>44882.46</v>
      </c>
    </row>
    <row r="2987" spans="1:14" x14ac:dyDescent="0.25">
      <c r="A2987" t="s">
        <v>17</v>
      </c>
      <c r="B2987" t="s">
        <v>119</v>
      </c>
      <c r="C2987" t="s">
        <v>45</v>
      </c>
      <c r="D2987" t="s">
        <v>3</v>
      </c>
      <c r="E2987" t="s">
        <v>8</v>
      </c>
      <c r="F2987" s="5">
        <v>42677</v>
      </c>
      <c r="G2987">
        <v>775666797</v>
      </c>
      <c r="H2987" s="5">
        <v>42715</v>
      </c>
      <c r="I2987">
        <v>5897</v>
      </c>
      <c r="J2987" s="9">
        <v>9.33</v>
      </c>
      <c r="K2987" s="9">
        <v>6.92</v>
      </c>
      <c r="L2987" s="9">
        <v>55019.01</v>
      </c>
      <c r="M2987" s="9">
        <v>40807.24</v>
      </c>
      <c r="N2987" s="9">
        <v>14211.77</v>
      </c>
    </row>
    <row r="2988" spans="1:14" x14ac:dyDescent="0.25">
      <c r="A2988" t="s">
        <v>17</v>
      </c>
      <c r="B2988" t="s">
        <v>53</v>
      </c>
      <c r="C2988" t="s">
        <v>11</v>
      </c>
      <c r="D2988" t="s">
        <v>7</v>
      </c>
      <c r="E2988" t="s">
        <v>15</v>
      </c>
      <c r="F2988" s="5">
        <v>44227</v>
      </c>
      <c r="G2988">
        <v>391440999</v>
      </c>
      <c r="H2988" s="5">
        <v>44260</v>
      </c>
      <c r="I2988">
        <v>4945</v>
      </c>
      <c r="J2988" s="9">
        <v>47.45</v>
      </c>
      <c r="K2988" s="9">
        <v>31.79</v>
      </c>
      <c r="L2988" s="9">
        <v>234640.25</v>
      </c>
      <c r="M2988" s="9">
        <v>157201.54999999999</v>
      </c>
      <c r="N2988" s="9">
        <v>77438.7</v>
      </c>
    </row>
    <row r="2989" spans="1:14" x14ac:dyDescent="0.25">
      <c r="A2989" t="s">
        <v>17</v>
      </c>
      <c r="B2989" t="s">
        <v>82</v>
      </c>
      <c r="C2989" t="s">
        <v>2</v>
      </c>
      <c r="D2989" t="s">
        <v>7</v>
      </c>
      <c r="E2989" t="s">
        <v>8</v>
      </c>
      <c r="F2989" s="5">
        <v>44324</v>
      </c>
      <c r="G2989">
        <v>797310721</v>
      </c>
      <c r="H2989" s="5">
        <v>44330</v>
      </c>
      <c r="I2989">
        <v>815</v>
      </c>
      <c r="J2989" s="9">
        <v>255.28</v>
      </c>
      <c r="K2989" s="9">
        <v>159.41999999999999</v>
      </c>
      <c r="L2989" s="9">
        <v>208053.2</v>
      </c>
      <c r="M2989" s="9">
        <v>129927.3</v>
      </c>
      <c r="N2989" s="9">
        <v>78125.899999999994</v>
      </c>
    </row>
    <row r="2990" spans="1:14" x14ac:dyDescent="0.25">
      <c r="A2990" t="s">
        <v>9</v>
      </c>
      <c r="B2990" t="s">
        <v>78</v>
      </c>
      <c r="C2990" t="s">
        <v>2</v>
      </c>
      <c r="D2990" t="s">
        <v>7</v>
      </c>
      <c r="E2990" t="s">
        <v>23</v>
      </c>
      <c r="F2990" s="5">
        <v>42470</v>
      </c>
      <c r="G2990">
        <v>232387292</v>
      </c>
      <c r="H2990" s="5">
        <v>42497</v>
      </c>
      <c r="I2990">
        <v>7419</v>
      </c>
      <c r="J2990" s="9">
        <v>255.28</v>
      </c>
      <c r="K2990" s="9">
        <v>159.41999999999999</v>
      </c>
      <c r="L2990" s="9">
        <v>1893922.32</v>
      </c>
      <c r="M2990" s="9">
        <v>1182736.98</v>
      </c>
      <c r="N2990" s="9">
        <v>711185.34</v>
      </c>
    </row>
    <row r="2991" spans="1:14" x14ac:dyDescent="0.25">
      <c r="A2991" t="s">
        <v>9</v>
      </c>
      <c r="B2991" t="s">
        <v>208</v>
      </c>
      <c r="C2991" t="s">
        <v>45</v>
      </c>
      <c r="D2991" t="s">
        <v>7</v>
      </c>
      <c r="E2991" t="s">
        <v>15</v>
      </c>
      <c r="F2991" s="5">
        <v>43168</v>
      </c>
      <c r="G2991">
        <v>606094539</v>
      </c>
      <c r="H2991" s="5">
        <v>43169</v>
      </c>
      <c r="I2991">
        <v>5698</v>
      </c>
      <c r="J2991" s="9">
        <v>9.33</v>
      </c>
      <c r="K2991" s="9">
        <v>6.92</v>
      </c>
      <c r="L2991" s="9">
        <v>53162.34</v>
      </c>
      <c r="M2991" s="9">
        <v>39430.160000000003</v>
      </c>
      <c r="N2991" s="9">
        <v>13732.18</v>
      </c>
    </row>
    <row r="2992" spans="1:14" x14ac:dyDescent="0.25">
      <c r="A2992" t="s">
        <v>9</v>
      </c>
      <c r="B2992" t="s">
        <v>121</v>
      </c>
      <c r="C2992" t="s">
        <v>2</v>
      </c>
      <c r="D2992" t="s">
        <v>7</v>
      </c>
      <c r="E2992" t="s">
        <v>4</v>
      </c>
      <c r="F2992" s="5">
        <v>42810</v>
      </c>
      <c r="G2992">
        <v>748168790</v>
      </c>
      <c r="H2992" s="5">
        <v>42860</v>
      </c>
      <c r="I2992">
        <v>8626</v>
      </c>
      <c r="J2992" s="9">
        <v>255.28</v>
      </c>
      <c r="K2992" s="9">
        <v>159.41999999999999</v>
      </c>
      <c r="L2992" s="9">
        <v>2202045.2799999998</v>
      </c>
      <c r="M2992" s="9">
        <v>1375156.92</v>
      </c>
      <c r="N2992" s="9">
        <v>826888.36</v>
      </c>
    </row>
    <row r="2993" spans="1:14" x14ac:dyDescent="0.25">
      <c r="A2993" t="s">
        <v>9</v>
      </c>
      <c r="B2993" t="s">
        <v>199</v>
      </c>
      <c r="C2993" t="s">
        <v>36</v>
      </c>
      <c r="D2993" t="s">
        <v>7</v>
      </c>
      <c r="E2993" t="s">
        <v>4</v>
      </c>
      <c r="F2993" s="5">
        <v>43834</v>
      </c>
      <c r="G2993">
        <v>458658874</v>
      </c>
      <c r="H2993" s="5">
        <v>43864</v>
      </c>
      <c r="I2993">
        <v>6208</v>
      </c>
      <c r="J2993" s="9">
        <v>421.89</v>
      </c>
      <c r="K2993" s="9">
        <v>364.69</v>
      </c>
      <c r="L2993" s="9">
        <v>2619093.12</v>
      </c>
      <c r="M2993" s="9">
        <v>2263995.52</v>
      </c>
      <c r="N2993" s="9">
        <v>355097.59999999998</v>
      </c>
    </row>
    <row r="2994" spans="1:14" x14ac:dyDescent="0.25">
      <c r="A2994" t="s">
        <v>9</v>
      </c>
      <c r="B2994" t="s">
        <v>165</v>
      </c>
      <c r="C2994" t="s">
        <v>6</v>
      </c>
      <c r="D2994" t="s">
        <v>3</v>
      </c>
      <c r="E2994" t="s">
        <v>15</v>
      </c>
      <c r="F2994" s="5">
        <v>42600</v>
      </c>
      <c r="G2994">
        <v>957926118</v>
      </c>
      <c r="H2994" s="5">
        <v>42614</v>
      </c>
      <c r="I2994">
        <v>480</v>
      </c>
      <c r="J2994" s="9">
        <v>152.58000000000001</v>
      </c>
      <c r="K2994" s="9">
        <v>97.44</v>
      </c>
      <c r="L2994" s="9">
        <v>73238.399999999994</v>
      </c>
      <c r="M2994" s="9">
        <v>46771.199999999997</v>
      </c>
      <c r="N2994" s="9">
        <v>26467.200000000001</v>
      </c>
    </row>
    <row r="2995" spans="1:14" x14ac:dyDescent="0.25">
      <c r="A2995" t="s">
        <v>17</v>
      </c>
      <c r="B2995" t="s">
        <v>86</v>
      </c>
      <c r="C2995" t="s">
        <v>2</v>
      </c>
      <c r="D2995" t="s">
        <v>7</v>
      </c>
      <c r="E2995" t="s">
        <v>15</v>
      </c>
      <c r="F2995" s="5">
        <v>42402</v>
      </c>
      <c r="G2995">
        <v>836644351</v>
      </c>
      <c r="H2995" s="5">
        <v>42413</v>
      </c>
      <c r="I2995">
        <v>510</v>
      </c>
      <c r="J2995" s="9">
        <v>255.28</v>
      </c>
      <c r="K2995" s="9">
        <v>159.41999999999999</v>
      </c>
      <c r="L2995" s="9">
        <v>130192.8</v>
      </c>
      <c r="M2995" s="9">
        <v>81304.2</v>
      </c>
      <c r="N2995" s="9">
        <v>48888.6</v>
      </c>
    </row>
    <row r="2996" spans="1:14" x14ac:dyDescent="0.25">
      <c r="A2996" t="s">
        <v>12</v>
      </c>
      <c r="B2996" t="s">
        <v>129</v>
      </c>
      <c r="C2996" t="s">
        <v>14</v>
      </c>
      <c r="D2996" t="s">
        <v>3</v>
      </c>
      <c r="E2996" t="s">
        <v>8</v>
      </c>
      <c r="F2996" s="5">
        <v>44422</v>
      </c>
      <c r="G2996">
        <v>105799901</v>
      </c>
      <c r="H2996" s="5">
        <v>44468</v>
      </c>
      <c r="I2996">
        <v>7397</v>
      </c>
      <c r="J2996" s="9">
        <v>205.7</v>
      </c>
      <c r="K2996" s="9">
        <v>117.11</v>
      </c>
      <c r="L2996" s="9">
        <v>1521562.9</v>
      </c>
      <c r="M2996" s="9">
        <v>866262.67</v>
      </c>
      <c r="N2996" s="9">
        <v>655300.23</v>
      </c>
    </row>
    <row r="2997" spans="1:14" x14ac:dyDescent="0.25">
      <c r="A2997" t="s">
        <v>9</v>
      </c>
      <c r="B2997" t="s">
        <v>37</v>
      </c>
      <c r="C2997" t="s">
        <v>11</v>
      </c>
      <c r="D2997" t="s">
        <v>3</v>
      </c>
      <c r="E2997" t="s">
        <v>23</v>
      </c>
      <c r="F2997" s="5">
        <v>42688</v>
      </c>
      <c r="G2997">
        <v>646691596</v>
      </c>
      <c r="H2997" s="5">
        <v>42717</v>
      </c>
      <c r="I2997">
        <v>9269</v>
      </c>
      <c r="J2997" s="9">
        <v>47.45</v>
      </c>
      <c r="K2997" s="9">
        <v>31.79</v>
      </c>
      <c r="L2997" s="9">
        <v>439814.05</v>
      </c>
      <c r="M2997" s="9">
        <v>294661.51</v>
      </c>
      <c r="N2997" s="9">
        <v>145152.54</v>
      </c>
    </row>
    <row r="2998" spans="1:14" x14ac:dyDescent="0.25">
      <c r="A2998" t="s">
        <v>9</v>
      </c>
      <c r="B2998" t="s">
        <v>121</v>
      </c>
      <c r="C2998" t="s">
        <v>31</v>
      </c>
      <c r="D2998" t="s">
        <v>7</v>
      </c>
      <c r="E2998" t="s">
        <v>4</v>
      </c>
      <c r="F2998" s="5">
        <v>42471</v>
      </c>
      <c r="G2998">
        <v>360930764</v>
      </c>
      <c r="H2998" s="5">
        <v>42505</v>
      </c>
      <c r="I2998">
        <v>6289</v>
      </c>
      <c r="J2998" s="9">
        <v>437.2</v>
      </c>
      <c r="K2998" s="9">
        <v>263.33</v>
      </c>
      <c r="L2998" s="9">
        <v>2749550.8</v>
      </c>
      <c r="M2998" s="9">
        <v>1656082.37</v>
      </c>
      <c r="N2998" s="9">
        <v>1093468.43</v>
      </c>
    </row>
    <row r="2999" spans="1:14" x14ac:dyDescent="0.25">
      <c r="A2999" t="s">
        <v>12</v>
      </c>
      <c r="B2999" t="s">
        <v>16</v>
      </c>
      <c r="C2999" t="s">
        <v>6</v>
      </c>
      <c r="D2999" t="s">
        <v>3</v>
      </c>
      <c r="E2999" t="s">
        <v>8</v>
      </c>
      <c r="F2999" s="5">
        <v>43197</v>
      </c>
      <c r="G2999">
        <v>820441234</v>
      </c>
      <c r="H2999" s="5">
        <v>43222</v>
      </c>
      <c r="I2999">
        <v>5648</v>
      </c>
      <c r="J2999" s="9">
        <v>152.58000000000001</v>
      </c>
      <c r="K2999" s="9">
        <v>97.44</v>
      </c>
      <c r="L2999" s="9">
        <v>861771.84</v>
      </c>
      <c r="M2999" s="9">
        <v>550341.12</v>
      </c>
      <c r="N2999" s="9">
        <v>311430.71999999997</v>
      </c>
    </row>
    <row r="3000" spans="1:14" x14ac:dyDescent="0.25">
      <c r="A3000" t="s">
        <v>39</v>
      </c>
      <c r="B3000" t="s">
        <v>40</v>
      </c>
      <c r="C3000" t="s">
        <v>57</v>
      </c>
      <c r="D3000" t="s">
        <v>3</v>
      </c>
      <c r="E3000" t="s">
        <v>8</v>
      </c>
      <c r="F3000" s="5">
        <v>42488</v>
      </c>
      <c r="G3000">
        <v>517459332</v>
      </c>
      <c r="H3000" s="5">
        <v>42517</v>
      </c>
      <c r="I3000">
        <v>6570</v>
      </c>
      <c r="J3000" s="9">
        <v>154.06</v>
      </c>
      <c r="K3000" s="9">
        <v>90.93</v>
      </c>
      <c r="L3000" s="9">
        <v>1012174.2</v>
      </c>
      <c r="M3000" s="9">
        <v>597410.1</v>
      </c>
      <c r="N3000" s="9">
        <v>414764.1</v>
      </c>
    </row>
    <row r="3001" spans="1:14" x14ac:dyDescent="0.25">
      <c r="A3001" t="s">
        <v>9</v>
      </c>
      <c r="B3001" t="s">
        <v>187</v>
      </c>
      <c r="C3001" t="s">
        <v>29</v>
      </c>
      <c r="D3001" t="s">
        <v>3</v>
      </c>
      <c r="E3001" t="s">
        <v>23</v>
      </c>
      <c r="F3001" s="5">
        <v>44590</v>
      </c>
      <c r="G3001">
        <v>714533889</v>
      </c>
      <c r="H3001" s="5">
        <v>44599</v>
      </c>
      <c r="I3001">
        <v>5311</v>
      </c>
      <c r="J3001" s="9">
        <v>651.21</v>
      </c>
      <c r="K3001" s="9">
        <v>524.96</v>
      </c>
      <c r="L3001" s="9">
        <v>3458576.31</v>
      </c>
      <c r="M3001" s="9">
        <v>2788062.56</v>
      </c>
      <c r="N3001" s="9">
        <v>670513.75</v>
      </c>
    </row>
    <row r="3002" spans="1:14" x14ac:dyDescent="0.25">
      <c r="A3002" t="s">
        <v>0</v>
      </c>
      <c r="B3002" t="s">
        <v>50</v>
      </c>
      <c r="C3002" t="s">
        <v>29</v>
      </c>
      <c r="D3002" t="s">
        <v>3</v>
      </c>
      <c r="E3002" t="s">
        <v>4</v>
      </c>
      <c r="F3002" s="5">
        <v>43286</v>
      </c>
      <c r="G3002">
        <v>494526231</v>
      </c>
      <c r="H3002" s="5">
        <v>43331</v>
      </c>
      <c r="I3002">
        <v>156</v>
      </c>
      <c r="J3002" s="9">
        <v>651.21</v>
      </c>
      <c r="K3002" s="9">
        <v>524.96</v>
      </c>
      <c r="L3002" s="9">
        <v>101588.76</v>
      </c>
      <c r="M3002" s="9">
        <v>81893.759999999995</v>
      </c>
      <c r="N3002" s="9">
        <v>19695</v>
      </c>
    </row>
    <row r="3003" spans="1:14" x14ac:dyDescent="0.25">
      <c r="A3003" t="s">
        <v>9</v>
      </c>
      <c r="B3003" t="s">
        <v>130</v>
      </c>
      <c r="C3003" t="s">
        <v>11</v>
      </c>
      <c r="D3003" t="s">
        <v>7</v>
      </c>
      <c r="E3003" t="s">
        <v>15</v>
      </c>
      <c r="F3003" s="5">
        <v>42216</v>
      </c>
      <c r="G3003">
        <v>810610187</v>
      </c>
      <c r="H3003" s="5">
        <v>42216</v>
      </c>
      <c r="I3003">
        <v>6423</v>
      </c>
      <c r="J3003" s="9">
        <v>47.45</v>
      </c>
      <c r="K3003" s="9">
        <v>31.79</v>
      </c>
      <c r="L3003" s="9">
        <v>304771.34999999998</v>
      </c>
      <c r="M3003" s="9">
        <v>204187.17</v>
      </c>
      <c r="N3003" s="9">
        <v>100584.18</v>
      </c>
    </row>
    <row r="3004" spans="1:14" x14ac:dyDescent="0.25">
      <c r="A3004" t="s">
        <v>39</v>
      </c>
      <c r="B3004" t="s">
        <v>128</v>
      </c>
      <c r="C3004" t="s">
        <v>14</v>
      </c>
      <c r="D3004" t="s">
        <v>3</v>
      </c>
      <c r="E3004" t="s">
        <v>15</v>
      </c>
      <c r="F3004" s="5">
        <v>42177</v>
      </c>
      <c r="G3004">
        <v>436272084</v>
      </c>
      <c r="H3004" s="5">
        <v>42183</v>
      </c>
      <c r="I3004">
        <v>1460</v>
      </c>
      <c r="J3004" s="9">
        <v>205.7</v>
      </c>
      <c r="K3004" s="9">
        <v>117.11</v>
      </c>
      <c r="L3004" s="9">
        <v>300322</v>
      </c>
      <c r="M3004" s="9">
        <v>170980.6</v>
      </c>
      <c r="N3004" s="9">
        <v>129341.4</v>
      </c>
    </row>
    <row r="3005" spans="1:14" x14ac:dyDescent="0.25">
      <c r="A3005" t="s">
        <v>9</v>
      </c>
      <c r="B3005" t="s">
        <v>202</v>
      </c>
      <c r="C3005" t="s">
        <v>57</v>
      </c>
      <c r="D3005" t="s">
        <v>3</v>
      </c>
      <c r="E3005" t="s">
        <v>15</v>
      </c>
      <c r="F3005" s="5">
        <v>43700</v>
      </c>
      <c r="G3005">
        <v>915310752</v>
      </c>
      <c r="H3005" s="5">
        <v>43731</v>
      </c>
      <c r="I3005">
        <v>9647</v>
      </c>
      <c r="J3005" s="9">
        <v>154.06</v>
      </c>
      <c r="K3005" s="9">
        <v>90.93</v>
      </c>
      <c r="L3005" s="9">
        <v>1486216.82</v>
      </c>
      <c r="M3005" s="9">
        <v>877201.71</v>
      </c>
      <c r="N3005" s="9">
        <v>609015.11</v>
      </c>
    </row>
    <row r="3006" spans="1:14" x14ac:dyDescent="0.25">
      <c r="A3006" t="s">
        <v>17</v>
      </c>
      <c r="B3006" t="s">
        <v>149</v>
      </c>
      <c r="C3006" t="s">
        <v>65</v>
      </c>
      <c r="D3006" t="s">
        <v>7</v>
      </c>
      <c r="E3006" t="s">
        <v>4</v>
      </c>
      <c r="F3006" s="5">
        <v>44784</v>
      </c>
      <c r="G3006">
        <v>711837518</v>
      </c>
      <c r="H3006" s="5">
        <v>44787</v>
      </c>
      <c r="I3006">
        <v>7395</v>
      </c>
      <c r="J3006" s="9">
        <v>668.27</v>
      </c>
      <c r="K3006" s="9">
        <v>502.54</v>
      </c>
      <c r="L3006" s="9">
        <v>4941856.6500000004</v>
      </c>
      <c r="M3006" s="9">
        <v>3716283.3</v>
      </c>
      <c r="N3006" s="9">
        <v>1225573.3500000001</v>
      </c>
    </row>
    <row r="3007" spans="1:14" x14ac:dyDescent="0.25">
      <c r="A3007" t="s">
        <v>9</v>
      </c>
      <c r="B3007" t="s">
        <v>130</v>
      </c>
      <c r="C3007" t="s">
        <v>29</v>
      </c>
      <c r="D3007" t="s">
        <v>3</v>
      </c>
      <c r="E3007" t="s">
        <v>4</v>
      </c>
      <c r="F3007" s="5">
        <v>44470</v>
      </c>
      <c r="G3007">
        <v>160276210</v>
      </c>
      <c r="H3007" s="5">
        <v>44515</v>
      </c>
      <c r="I3007">
        <v>8147</v>
      </c>
      <c r="J3007" s="9">
        <v>651.21</v>
      </c>
      <c r="K3007" s="9">
        <v>524.96</v>
      </c>
      <c r="L3007" s="9">
        <v>5305407.87</v>
      </c>
      <c r="M3007" s="9">
        <v>4276849.12</v>
      </c>
      <c r="N3007" s="9">
        <v>1028558.75</v>
      </c>
    </row>
    <row r="3008" spans="1:14" x14ac:dyDescent="0.25">
      <c r="A3008" t="s">
        <v>9</v>
      </c>
      <c r="B3008" t="s">
        <v>89</v>
      </c>
      <c r="C3008" t="s">
        <v>29</v>
      </c>
      <c r="D3008" t="s">
        <v>7</v>
      </c>
      <c r="E3008" t="s">
        <v>23</v>
      </c>
      <c r="F3008" s="5">
        <v>42342</v>
      </c>
      <c r="G3008">
        <v>115363156</v>
      </c>
      <c r="H3008" s="5">
        <v>42379</v>
      </c>
      <c r="I3008">
        <v>7376</v>
      </c>
      <c r="J3008" s="9">
        <v>651.21</v>
      </c>
      <c r="K3008" s="9">
        <v>524.96</v>
      </c>
      <c r="L3008" s="9">
        <v>4803324.96</v>
      </c>
      <c r="M3008" s="9">
        <v>3872104.96</v>
      </c>
      <c r="N3008" s="9">
        <v>931220</v>
      </c>
    </row>
    <row r="3009" spans="1:14" x14ac:dyDescent="0.25">
      <c r="A3009" t="s">
        <v>20</v>
      </c>
      <c r="B3009" t="s">
        <v>70</v>
      </c>
      <c r="C3009" t="s">
        <v>6</v>
      </c>
      <c r="D3009" t="s">
        <v>7</v>
      </c>
      <c r="E3009" t="s">
        <v>23</v>
      </c>
      <c r="F3009" s="5">
        <v>44454</v>
      </c>
      <c r="G3009">
        <v>602147185</v>
      </c>
      <c r="H3009" s="5">
        <v>44454</v>
      </c>
      <c r="I3009">
        <v>7588</v>
      </c>
      <c r="J3009" s="9">
        <v>152.58000000000001</v>
      </c>
      <c r="K3009" s="9">
        <v>97.44</v>
      </c>
      <c r="L3009" s="9">
        <v>1157777.04</v>
      </c>
      <c r="M3009" s="9">
        <v>739374.72</v>
      </c>
      <c r="N3009" s="9">
        <v>418402.32</v>
      </c>
    </row>
    <row r="3010" spans="1:14" x14ac:dyDescent="0.25">
      <c r="A3010" t="s">
        <v>9</v>
      </c>
      <c r="B3010" t="s">
        <v>122</v>
      </c>
      <c r="C3010" t="s">
        <v>45</v>
      </c>
      <c r="D3010" t="s">
        <v>3</v>
      </c>
      <c r="E3010" t="s">
        <v>8</v>
      </c>
      <c r="F3010" s="5">
        <v>44360</v>
      </c>
      <c r="G3010">
        <v>365989625</v>
      </c>
      <c r="H3010" s="5">
        <v>44379</v>
      </c>
      <c r="I3010">
        <v>3318</v>
      </c>
      <c r="J3010" s="9">
        <v>9.33</v>
      </c>
      <c r="K3010" s="9">
        <v>6.92</v>
      </c>
      <c r="L3010" s="9">
        <v>30956.94</v>
      </c>
      <c r="M3010" s="9">
        <v>22960.560000000001</v>
      </c>
      <c r="N3010" s="9">
        <v>7996.38</v>
      </c>
    </row>
    <row r="3011" spans="1:14" x14ac:dyDescent="0.25">
      <c r="A3011" t="s">
        <v>9</v>
      </c>
      <c r="B3011" t="s">
        <v>192</v>
      </c>
      <c r="C3011" t="s">
        <v>65</v>
      </c>
      <c r="D3011" t="s">
        <v>7</v>
      </c>
      <c r="E3011" t="s">
        <v>15</v>
      </c>
      <c r="F3011" s="5">
        <v>42811</v>
      </c>
      <c r="G3011">
        <v>922564303</v>
      </c>
      <c r="H3011" s="5">
        <v>42827</v>
      </c>
      <c r="I3011">
        <v>6134</v>
      </c>
      <c r="J3011" s="9">
        <v>668.27</v>
      </c>
      <c r="K3011" s="9">
        <v>502.54</v>
      </c>
      <c r="L3011" s="9">
        <v>4099168.18</v>
      </c>
      <c r="M3011" s="9">
        <v>3082580.36</v>
      </c>
      <c r="N3011" s="9">
        <v>1016587.82</v>
      </c>
    </row>
    <row r="3012" spans="1:14" x14ac:dyDescent="0.25">
      <c r="A3012" t="s">
        <v>9</v>
      </c>
      <c r="B3012" t="s">
        <v>99</v>
      </c>
      <c r="C3012" t="s">
        <v>65</v>
      </c>
      <c r="D3012" t="s">
        <v>3</v>
      </c>
      <c r="E3012" t="s">
        <v>4</v>
      </c>
      <c r="F3012" s="5">
        <v>42724</v>
      </c>
      <c r="G3012">
        <v>707857549</v>
      </c>
      <c r="H3012" s="5">
        <v>42751</v>
      </c>
      <c r="I3012">
        <v>9634</v>
      </c>
      <c r="J3012" s="9">
        <v>668.27</v>
      </c>
      <c r="K3012" s="9">
        <v>502.54</v>
      </c>
      <c r="L3012" s="9">
        <v>6438113.1799999997</v>
      </c>
      <c r="M3012" s="9">
        <v>4841470.3600000003</v>
      </c>
      <c r="N3012" s="9">
        <v>1596642.82</v>
      </c>
    </row>
    <row r="3013" spans="1:14" x14ac:dyDescent="0.25">
      <c r="A3013" t="s">
        <v>9</v>
      </c>
      <c r="B3013" t="s">
        <v>38</v>
      </c>
      <c r="C3013" t="s">
        <v>14</v>
      </c>
      <c r="D3013" t="s">
        <v>7</v>
      </c>
      <c r="E3013" t="s">
        <v>23</v>
      </c>
      <c r="F3013" s="5">
        <v>44244</v>
      </c>
      <c r="G3013">
        <v>928168189</v>
      </c>
      <c r="H3013" s="5">
        <v>44270</v>
      </c>
      <c r="I3013">
        <v>4448</v>
      </c>
      <c r="J3013" s="9">
        <v>205.7</v>
      </c>
      <c r="K3013" s="9">
        <v>117.11</v>
      </c>
      <c r="L3013" s="9">
        <v>914953.6</v>
      </c>
      <c r="M3013" s="9">
        <v>520905.28</v>
      </c>
      <c r="N3013" s="9">
        <v>394048.32</v>
      </c>
    </row>
    <row r="3014" spans="1:14" x14ac:dyDescent="0.25">
      <c r="A3014" t="s">
        <v>17</v>
      </c>
      <c r="B3014" t="s">
        <v>131</v>
      </c>
      <c r="C3014" t="s">
        <v>45</v>
      </c>
      <c r="D3014" t="s">
        <v>3</v>
      </c>
      <c r="E3014" t="s">
        <v>4</v>
      </c>
      <c r="F3014" s="5">
        <v>42483</v>
      </c>
      <c r="G3014">
        <v>610107553</v>
      </c>
      <c r="H3014" s="5">
        <v>42533</v>
      </c>
      <c r="I3014">
        <v>3238</v>
      </c>
      <c r="J3014" s="9">
        <v>9.33</v>
      </c>
      <c r="K3014" s="9">
        <v>6.92</v>
      </c>
      <c r="L3014" s="9">
        <v>30210.54</v>
      </c>
      <c r="M3014" s="9">
        <v>22406.959999999999</v>
      </c>
      <c r="N3014" s="9">
        <v>7803.58</v>
      </c>
    </row>
    <row r="3015" spans="1:14" x14ac:dyDescent="0.25">
      <c r="A3015" t="s">
        <v>17</v>
      </c>
      <c r="B3015" t="s">
        <v>135</v>
      </c>
      <c r="C3015" t="s">
        <v>22</v>
      </c>
      <c r="D3015" t="s">
        <v>7</v>
      </c>
      <c r="E3015" t="s">
        <v>23</v>
      </c>
      <c r="F3015" s="5">
        <v>42407</v>
      </c>
      <c r="G3015">
        <v>650599467</v>
      </c>
      <c r="H3015" s="5">
        <v>42430</v>
      </c>
      <c r="I3015">
        <v>5695</v>
      </c>
      <c r="J3015" s="9">
        <v>109.28</v>
      </c>
      <c r="K3015" s="9">
        <v>35.840000000000003</v>
      </c>
      <c r="L3015" s="9">
        <v>622349.6</v>
      </c>
      <c r="M3015" s="9">
        <v>204108.79999999999</v>
      </c>
      <c r="N3015" s="9">
        <v>418240.8</v>
      </c>
    </row>
    <row r="3016" spans="1:14" x14ac:dyDescent="0.25">
      <c r="A3016" t="s">
        <v>20</v>
      </c>
      <c r="B3016" t="s">
        <v>71</v>
      </c>
      <c r="C3016" t="s">
        <v>2</v>
      </c>
      <c r="D3016" t="s">
        <v>3</v>
      </c>
      <c r="E3016" t="s">
        <v>4</v>
      </c>
      <c r="F3016" s="5">
        <v>44680</v>
      </c>
      <c r="G3016">
        <v>666880261</v>
      </c>
      <c r="H3016" s="5">
        <v>44716</v>
      </c>
      <c r="I3016">
        <v>3544</v>
      </c>
      <c r="J3016" s="9">
        <v>255.28</v>
      </c>
      <c r="K3016" s="9">
        <v>159.41999999999999</v>
      </c>
      <c r="L3016" s="9">
        <v>904712.32</v>
      </c>
      <c r="M3016" s="9">
        <v>564984.48</v>
      </c>
      <c r="N3016" s="9">
        <v>339727.84</v>
      </c>
    </row>
    <row r="3017" spans="1:14" x14ac:dyDescent="0.25">
      <c r="A3017" t="s">
        <v>9</v>
      </c>
      <c r="B3017" t="s">
        <v>111</v>
      </c>
      <c r="C3017" t="s">
        <v>57</v>
      </c>
      <c r="D3017" t="s">
        <v>3</v>
      </c>
      <c r="E3017" t="s">
        <v>15</v>
      </c>
      <c r="F3017" s="5">
        <v>44273</v>
      </c>
      <c r="G3017">
        <v>346498763</v>
      </c>
      <c r="H3017" s="5">
        <v>44288</v>
      </c>
      <c r="I3017">
        <v>5539</v>
      </c>
      <c r="J3017" s="9">
        <v>154.06</v>
      </c>
      <c r="K3017" s="9">
        <v>90.93</v>
      </c>
      <c r="L3017" s="9">
        <v>853338.34</v>
      </c>
      <c r="M3017" s="9">
        <v>503661.27</v>
      </c>
      <c r="N3017" s="9">
        <v>349677.07</v>
      </c>
    </row>
    <row r="3018" spans="1:14" x14ac:dyDescent="0.25">
      <c r="A3018" t="s">
        <v>9</v>
      </c>
      <c r="B3018" t="s">
        <v>92</v>
      </c>
      <c r="C3018" t="s">
        <v>11</v>
      </c>
      <c r="D3018" t="s">
        <v>7</v>
      </c>
      <c r="E3018" t="s">
        <v>23</v>
      </c>
      <c r="F3018" s="5">
        <v>42703</v>
      </c>
      <c r="G3018">
        <v>797316300</v>
      </c>
      <c r="H3018" s="5">
        <v>42703</v>
      </c>
      <c r="I3018">
        <v>2466</v>
      </c>
      <c r="J3018" s="9">
        <v>47.45</v>
      </c>
      <c r="K3018" s="9">
        <v>31.79</v>
      </c>
      <c r="L3018" s="9">
        <v>117011.7</v>
      </c>
      <c r="M3018" s="9">
        <v>78394.14</v>
      </c>
      <c r="N3018" s="9">
        <v>38617.56</v>
      </c>
    </row>
    <row r="3019" spans="1:14" x14ac:dyDescent="0.25">
      <c r="A3019" t="s">
        <v>9</v>
      </c>
      <c r="B3019" t="s">
        <v>194</v>
      </c>
      <c r="C3019" t="s">
        <v>2</v>
      </c>
      <c r="D3019" t="s">
        <v>3</v>
      </c>
      <c r="E3019" t="s">
        <v>23</v>
      </c>
      <c r="F3019" s="5">
        <v>42112</v>
      </c>
      <c r="G3019">
        <v>497506701</v>
      </c>
      <c r="H3019" s="5">
        <v>42134</v>
      </c>
      <c r="I3019">
        <v>2144</v>
      </c>
      <c r="J3019" s="9">
        <v>255.28</v>
      </c>
      <c r="K3019" s="9">
        <v>159.41999999999999</v>
      </c>
      <c r="L3019" s="9">
        <v>547320.31999999995</v>
      </c>
      <c r="M3019" s="9">
        <v>341796.48</v>
      </c>
      <c r="N3019" s="9">
        <v>205523.84</v>
      </c>
    </row>
    <row r="3020" spans="1:14" x14ac:dyDescent="0.25">
      <c r="A3020" t="s">
        <v>9</v>
      </c>
      <c r="B3020" t="s">
        <v>177</v>
      </c>
      <c r="C3020" t="s">
        <v>19</v>
      </c>
      <c r="D3020" t="s">
        <v>3</v>
      </c>
      <c r="E3020" t="s">
        <v>8</v>
      </c>
      <c r="F3020" s="5">
        <v>44717</v>
      </c>
      <c r="G3020">
        <v>245556294</v>
      </c>
      <c r="H3020" s="5">
        <v>44737</v>
      </c>
      <c r="I3020">
        <v>4419</v>
      </c>
      <c r="J3020" s="9">
        <v>81.73</v>
      </c>
      <c r="K3020" s="9">
        <v>56.67</v>
      </c>
      <c r="L3020" s="9">
        <v>361164.87</v>
      </c>
      <c r="M3020" s="9">
        <v>250424.73</v>
      </c>
      <c r="N3020" s="9">
        <v>110740.14</v>
      </c>
    </row>
    <row r="3021" spans="1:14" x14ac:dyDescent="0.25">
      <c r="A3021" t="s">
        <v>9</v>
      </c>
      <c r="B3021" t="s">
        <v>151</v>
      </c>
      <c r="C3021" t="s">
        <v>6</v>
      </c>
      <c r="D3021" t="s">
        <v>7</v>
      </c>
      <c r="E3021" t="s">
        <v>4</v>
      </c>
      <c r="F3021" s="5">
        <v>44281</v>
      </c>
      <c r="G3021">
        <v>910263907</v>
      </c>
      <c r="H3021" s="5">
        <v>44307</v>
      </c>
      <c r="I3021">
        <v>6173</v>
      </c>
      <c r="J3021" s="9">
        <v>152.58000000000001</v>
      </c>
      <c r="K3021" s="9">
        <v>97.44</v>
      </c>
      <c r="L3021" s="9">
        <v>941876.34</v>
      </c>
      <c r="M3021" s="9">
        <v>601497.12</v>
      </c>
      <c r="N3021" s="9">
        <v>340379.22</v>
      </c>
    </row>
    <row r="3022" spans="1:14" x14ac:dyDescent="0.25">
      <c r="A3022" t="s">
        <v>17</v>
      </c>
      <c r="B3022" t="s">
        <v>43</v>
      </c>
      <c r="C3022" t="s">
        <v>36</v>
      </c>
      <c r="D3022" t="s">
        <v>3</v>
      </c>
      <c r="E3022" t="s">
        <v>23</v>
      </c>
      <c r="F3022" s="5">
        <v>44031</v>
      </c>
      <c r="G3022">
        <v>280740869</v>
      </c>
      <c r="H3022" s="5">
        <v>44063</v>
      </c>
      <c r="I3022">
        <v>6317</v>
      </c>
      <c r="J3022" s="9">
        <v>421.89</v>
      </c>
      <c r="K3022" s="9">
        <v>364.69</v>
      </c>
      <c r="L3022" s="9">
        <v>2665079.13</v>
      </c>
      <c r="M3022" s="9">
        <v>2303746.73</v>
      </c>
      <c r="N3022" s="9">
        <v>361332.4</v>
      </c>
    </row>
    <row r="3023" spans="1:14" x14ac:dyDescent="0.25">
      <c r="A3023" t="s">
        <v>9</v>
      </c>
      <c r="B3023" t="s">
        <v>91</v>
      </c>
      <c r="C3023" t="s">
        <v>19</v>
      </c>
      <c r="D3023" t="s">
        <v>3</v>
      </c>
      <c r="E3023" t="s">
        <v>15</v>
      </c>
      <c r="F3023" s="5">
        <v>43127</v>
      </c>
      <c r="G3023">
        <v>716411006</v>
      </c>
      <c r="H3023" s="5">
        <v>43148</v>
      </c>
      <c r="I3023">
        <v>792</v>
      </c>
      <c r="J3023" s="9">
        <v>81.73</v>
      </c>
      <c r="K3023" s="9">
        <v>56.67</v>
      </c>
      <c r="L3023" s="9">
        <v>64730.16</v>
      </c>
      <c r="M3023" s="9">
        <v>44882.64</v>
      </c>
      <c r="N3023" s="9">
        <v>19847.52</v>
      </c>
    </row>
    <row r="3024" spans="1:14" x14ac:dyDescent="0.25">
      <c r="A3024" t="s">
        <v>17</v>
      </c>
      <c r="B3024" t="s">
        <v>149</v>
      </c>
      <c r="C3024" t="s">
        <v>22</v>
      </c>
      <c r="D3024" t="s">
        <v>7</v>
      </c>
      <c r="E3024" t="s">
        <v>15</v>
      </c>
      <c r="F3024" s="5">
        <v>42576</v>
      </c>
      <c r="G3024">
        <v>597010648</v>
      </c>
      <c r="H3024" s="5">
        <v>42615</v>
      </c>
      <c r="I3024">
        <v>7572</v>
      </c>
      <c r="J3024" s="9">
        <v>109.28</v>
      </c>
      <c r="K3024" s="9">
        <v>35.840000000000003</v>
      </c>
      <c r="L3024" s="9">
        <v>827468.16</v>
      </c>
      <c r="M3024" s="9">
        <v>271380.47999999998</v>
      </c>
      <c r="N3024" s="9">
        <v>556087.68000000005</v>
      </c>
    </row>
    <row r="3025" spans="1:14" x14ac:dyDescent="0.25">
      <c r="A3025" t="s">
        <v>0</v>
      </c>
      <c r="B3025" t="s">
        <v>159</v>
      </c>
      <c r="C3025" t="s">
        <v>22</v>
      </c>
      <c r="D3025" t="s">
        <v>7</v>
      </c>
      <c r="E3025" t="s">
        <v>15</v>
      </c>
      <c r="F3025" s="5">
        <v>44738</v>
      </c>
      <c r="G3025">
        <v>172588622</v>
      </c>
      <c r="H3025" s="5">
        <v>44754</v>
      </c>
      <c r="I3025">
        <v>1663</v>
      </c>
      <c r="J3025" s="9">
        <v>109.28</v>
      </c>
      <c r="K3025" s="9">
        <v>35.840000000000003</v>
      </c>
      <c r="L3025" s="9">
        <v>181732.64</v>
      </c>
      <c r="M3025" s="9">
        <v>59601.919999999998</v>
      </c>
      <c r="N3025" s="9">
        <v>122130.72</v>
      </c>
    </row>
    <row r="3026" spans="1:14" x14ac:dyDescent="0.25">
      <c r="A3026" t="s">
        <v>0</v>
      </c>
      <c r="B3026" t="s">
        <v>160</v>
      </c>
      <c r="C3026" t="s">
        <v>45</v>
      </c>
      <c r="D3026" t="s">
        <v>7</v>
      </c>
      <c r="E3026" t="s">
        <v>15</v>
      </c>
      <c r="F3026" s="5">
        <v>44591</v>
      </c>
      <c r="G3026">
        <v>213506257</v>
      </c>
      <c r="H3026" s="5">
        <v>44592</v>
      </c>
      <c r="I3026">
        <v>101</v>
      </c>
      <c r="J3026" s="9">
        <v>9.33</v>
      </c>
      <c r="K3026" s="9">
        <v>6.92</v>
      </c>
      <c r="L3026" s="9">
        <v>942.33</v>
      </c>
      <c r="M3026" s="9">
        <v>698.92</v>
      </c>
      <c r="N3026" s="9">
        <v>243.41</v>
      </c>
    </row>
    <row r="3027" spans="1:14" x14ac:dyDescent="0.25">
      <c r="A3027" t="s">
        <v>9</v>
      </c>
      <c r="B3027" t="s">
        <v>100</v>
      </c>
      <c r="C3027" t="s">
        <v>22</v>
      </c>
      <c r="D3027" t="s">
        <v>7</v>
      </c>
      <c r="E3027" t="s">
        <v>4</v>
      </c>
      <c r="F3027" s="5">
        <v>44464</v>
      </c>
      <c r="G3027">
        <v>660437381</v>
      </c>
      <c r="H3027" s="5">
        <v>44493</v>
      </c>
      <c r="I3027">
        <v>6952</v>
      </c>
      <c r="J3027" s="9">
        <v>109.28</v>
      </c>
      <c r="K3027" s="9">
        <v>35.840000000000003</v>
      </c>
      <c r="L3027" s="9">
        <v>759714.56</v>
      </c>
      <c r="M3027" s="9">
        <v>249159.67999999999</v>
      </c>
      <c r="N3027" s="9">
        <v>510554.88</v>
      </c>
    </row>
    <row r="3028" spans="1:14" x14ac:dyDescent="0.25">
      <c r="A3028" t="s">
        <v>12</v>
      </c>
      <c r="B3028" t="s">
        <v>76</v>
      </c>
      <c r="C3028" t="s">
        <v>19</v>
      </c>
      <c r="D3028" t="s">
        <v>3</v>
      </c>
      <c r="E3028" t="s">
        <v>8</v>
      </c>
      <c r="F3028" s="5">
        <v>44154</v>
      </c>
      <c r="G3028">
        <v>174368321</v>
      </c>
      <c r="H3028" s="5">
        <v>43836</v>
      </c>
      <c r="I3028">
        <v>8316</v>
      </c>
      <c r="J3028" s="9">
        <v>81.73</v>
      </c>
      <c r="K3028" s="9">
        <v>56.67</v>
      </c>
      <c r="L3028" s="9">
        <v>679666.68</v>
      </c>
      <c r="M3028" s="9">
        <v>471267.72</v>
      </c>
      <c r="N3028" s="9">
        <v>208398.96</v>
      </c>
    </row>
    <row r="3029" spans="1:14" x14ac:dyDescent="0.25">
      <c r="A3029" t="s">
        <v>9</v>
      </c>
      <c r="B3029" t="s">
        <v>102</v>
      </c>
      <c r="C3029" t="s">
        <v>29</v>
      </c>
      <c r="D3029" t="s">
        <v>3</v>
      </c>
      <c r="E3029" t="s">
        <v>4</v>
      </c>
      <c r="F3029" s="5">
        <v>42309</v>
      </c>
      <c r="G3029">
        <v>186597907</v>
      </c>
      <c r="H3029" s="5">
        <v>42353</v>
      </c>
      <c r="I3029">
        <v>7322</v>
      </c>
      <c r="J3029" s="9">
        <v>651.21</v>
      </c>
      <c r="K3029" s="9">
        <v>524.96</v>
      </c>
      <c r="L3029" s="9">
        <v>4768159.62</v>
      </c>
      <c r="M3029" s="9">
        <v>3843757.12</v>
      </c>
      <c r="N3029" s="9">
        <v>924402.5</v>
      </c>
    </row>
    <row r="3030" spans="1:14" x14ac:dyDescent="0.25">
      <c r="A3030" t="s">
        <v>9</v>
      </c>
      <c r="B3030" t="s">
        <v>118</v>
      </c>
      <c r="C3030" t="s">
        <v>57</v>
      </c>
      <c r="D3030" t="s">
        <v>3</v>
      </c>
      <c r="E3030" t="s">
        <v>15</v>
      </c>
      <c r="F3030" s="5">
        <v>42505</v>
      </c>
      <c r="G3030">
        <v>848737466</v>
      </c>
      <c r="H3030" s="5">
        <v>42521</v>
      </c>
      <c r="I3030">
        <v>9132</v>
      </c>
      <c r="J3030" s="9">
        <v>154.06</v>
      </c>
      <c r="K3030" s="9">
        <v>90.93</v>
      </c>
      <c r="L3030" s="9">
        <v>1406875.92</v>
      </c>
      <c r="M3030" s="9">
        <v>830372.76</v>
      </c>
      <c r="N3030" s="9">
        <v>576503.16</v>
      </c>
    </row>
    <row r="3031" spans="1:14" x14ac:dyDescent="0.25">
      <c r="A3031" t="s">
        <v>0</v>
      </c>
      <c r="B3031" t="s">
        <v>34</v>
      </c>
      <c r="C3031" t="s">
        <v>65</v>
      </c>
      <c r="D3031" t="s">
        <v>3</v>
      </c>
      <c r="E3031" t="s">
        <v>8</v>
      </c>
      <c r="F3031" s="5">
        <v>42052</v>
      </c>
      <c r="G3031">
        <v>582710826</v>
      </c>
      <c r="H3031" s="5">
        <v>42055</v>
      </c>
      <c r="I3031">
        <v>5937</v>
      </c>
      <c r="J3031" s="9">
        <v>668.27</v>
      </c>
      <c r="K3031" s="9">
        <v>502.54</v>
      </c>
      <c r="L3031" s="9">
        <v>3967518.99</v>
      </c>
      <c r="M3031" s="9">
        <v>2983579.98</v>
      </c>
      <c r="N3031" s="9">
        <v>983939.01</v>
      </c>
    </row>
    <row r="3032" spans="1:14" x14ac:dyDescent="0.25">
      <c r="A3032" t="s">
        <v>9</v>
      </c>
      <c r="B3032" t="s">
        <v>154</v>
      </c>
      <c r="C3032" t="s">
        <v>29</v>
      </c>
      <c r="D3032" t="s">
        <v>3</v>
      </c>
      <c r="E3032" t="s">
        <v>23</v>
      </c>
      <c r="F3032" s="5">
        <v>43765</v>
      </c>
      <c r="G3032">
        <v>130754315</v>
      </c>
      <c r="H3032" s="5">
        <v>43771</v>
      </c>
      <c r="I3032">
        <v>1962</v>
      </c>
      <c r="J3032" s="9">
        <v>651.21</v>
      </c>
      <c r="K3032" s="9">
        <v>524.96</v>
      </c>
      <c r="L3032" s="9">
        <v>1277674.02</v>
      </c>
      <c r="M3032" s="9">
        <v>1029971.52</v>
      </c>
      <c r="N3032" s="9">
        <v>247702.5</v>
      </c>
    </row>
    <row r="3033" spans="1:14" x14ac:dyDescent="0.25">
      <c r="A3033" t="s">
        <v>0</v>
      </c>
      <c r="B3033" t="s">
        <v>50</v>
      </c>
      <c r="C3033" t="s">
        <v>11</v>
      </c>
      <c r="D3033" t="s">
        <v>3</v>
      </c>
      <c r="E3033" t="s">
        <v>15</v>
      </c>
      <c r="F3033" s="5">
        <v>44351</v>
      </c>
      <c r="G3033">
        <v>305416762</v>
      </c>
      <c r="H3033" s="5">
        <v>44367</v>
      </c>
      <c r="I3033">
        <v>8462</v>
      </c>
      <c r="J3033" s="9">
        <v>47.45</v>
      </c>
      <c r="K3033" s="9">
        <v>31.79</v>
      </c>
      <c r="L3033" s="9">
        <v>401521.9</v>
      </c>
      <c r="M3033" s="9">
        <v>269006.98</v>
      </c>
      <c r="N3033" s="9">
        <v>132514.92000000001</v>
      </c>
    </row>
    <row r="3034" spans="1:14" x14ac:dyDescent="0.25">
      <c r="A3034" t="s">
        <v>0</v>
      </c>
      <c r="B3034" t="s">
        <v>1</v>
      </c>
      <c r="C3034" t="s">
        <v>11</v>
      </c>
      <c r="D3034" t="s">
        <v>7</v>
      </c>
      <c r="E3034" t="s">
        <v>15</v>
      </c>
      <c r="F3034" s="5">
        <v>42209</v>
      </c>
      <c r="G3034">
        <v>639559495</v>
      </c>
      <c r="H3034" s="5">
        <v>42243</v>
      </c>
      <c r="I3034">
        <v>8722</v>
      </c>
      <c r="J3034" s="9">
        <v>47.45</v>
      </c>
      <c r="K3034" s="9">
        <v>31.79</v>
      </c>
      <c r="L3034" s="9">
        <v>413858.9</v>
      </c>
      <c r="M3034" s="9">
        <v>277272.38</v>
      </c>
      <c r="N3034" s="9">
        <v>136586.51999999999</v>
      </c>
    </row>
    <row r="3035" spans="1:14" x14ac:dyDescent="0.25">
      <c r="A3035" t="s">
        <v>9</v>
      </c>
      <c r="B3035" t="s">
        <v>72</v>
      </c>
      <c r="C3035" t="s">
        <v>19</v>
      </c>
      <c r="D3035" t="s">
        <v>3</v>
      </c>
      <c r="E3035" t="s">
        <v>15</v>
      </c>
      <c r="F3035" s="5">
        <v>42365</v>
      </c>
      <c r="G3035">
        <v>736356341</v>
      </c>
      <c r="H3035" s="5">
        <v>42366</v>
      </c>
      <c r="I3035">
        <v>3060</v>
      </c>
      <c r="J3035" s="9">
        <v>81.73</v>
      </c>
      <c r="K3035" s="9">
        <v>56.67</v>
      </c>
      <c r="L3035" s="9">
        <v>250093.8</v>
      </c>
      <c r="M3035" s="9">
        <v>173410.2</v>
      </c>
      <c r="N3035" s="9">
        <v>76683.600000000006</v>
      </c>
    </row>
    <row r="3036" spans="1:14" x14ac:dyDescent="0.25">
      <c r="A3036" t="s">
        <v>9</v>
      </c>
      <c r="B3036" t="s">
        <v>80</v>
      </c>
      <c r="C3036" t="s">
        <v>29</v>
      </c>
      <c r="D3036" t="s">
        <v>7</v>
      </c>
      <c r="E3036" t="s">
        <v>4</v>
      </c>
      <c r="F3036" s="5">
        <v>44229</v>
      </c>
      <c r="G3036">
        <v>719293630</v>
      </c>
      <c r="H3036" s="5">
        <v>44252</v>
      </c>
      <c r="I3036">
        <v>3824</v>
      </c>
      <c r="J3036" s="9">
        <v>651.21</v>
      </c>
      <c r="K3036" s="9">
        <v>524.96</v>
      </c>
      <c r="L3036" s="9">
        <v>2490227.04</v>
      </c>
      <c r="M3036" s="9">
        <v>2007447.04</v>
      </c>
      <c r="N3036" s="9">
        <v>482780</v>
      </c>
    </row>
    <row r="3037" spans="1:14" x14ac:dyDescent="0.25">
      <c r="A3037" t="s">
        <v>0</v>
      </c>
      <c r="B3037" t="s">
        <v>197</v>
      </c>
      <c r="C3037" t="s">
        <v>19</v>
      </c>
      <c r="D3037" t="s">
        <v>3</v>
      </c>
      <c r="E3037" t="s">
        <v>15</v>
      </c>
      <c r="F3037" s="5">
        <v>44448</v>
      </c>
      <c r="G3037">
        <v>782170188</v>
      </c>
      <c r="H3037" s="5">
        <v>44490</v>
      </c>
      <c r="I3037">
        <v>395</v>
      </c>
      <c r="J3037" s="9">
        <v>81.73</v>
      </c>
      <c r="K3037" s="9">
        <v>56.67</v>
      </c>
      <c r="L3037" s="9">
        <v>32283.35</v>
      </c>
      <c r="M3037" s="9">
        <v>22384.65</v>
      </c>
      <c r="N3037" s="9">
        <v>9898.7000000000007</v>
      </c>
    </row>
    <row r="3038" spans="1:14" x14ac:dyDescent="0.25">
      <c r="A3038" t="s">
        <v>9</v>
      </c>
      <c r="B3038" t="s">
        <v>187</v>
      </c>
      <c r="C3038" t="s">
        <v>57</v>
      </c>
      <c r="D3038" t="s">
        <v>7</v>
      </c>
      <c r="E3038" t="s">
        <v>4</v>
      </c>
      <c r="F3038" s="5">
        <v>43289</v>
      </c>
      <c r="G3038">
        <v>739097344</v>
      </c>
      <c r="H3038" s="5">
        <v>43301</v>
      </c>
      <c r="I3038">
        <v>4183</v>
      </c>
      <c r="J3038" s="9">
        <v>154.06</v>
      </c>
      <c r="K3038" s="9">
        <v>90.93</v>
      </c>
      <c r="L3038" s="9">
        <v>644432.98</v>
      </c>
      <c r="M3038" s="9">
        <v>380360.19</v>
      </c>
      <c r="N3038" s="9">
        <v>264072.78999999998</v>
      </c>
    </row>
    <row r="3039" spans="1:14" x14ac:dyDescent="0.25">
      <c r="A3039" t="s">
        <v>17</v>
      </c>
      <c r="B3039" t="s">
        <v>47</v>
      </c>
      <c r="C3039" t="s">
        <v>65</v>
      </c>
      <c r="D3039" t="s">
        <v>3</v>
      </c>
      <c r="E3039" t="s">
        <v>23</v>
      </c>
      <c r="F3039" s="5">
        <v>43680</v>
      </c>
      <c r="G3039">
        <v>474498927</v>
      </c>
      <c r="H3039" s="5">
        <v>43711</v>
      </c>
      <c r="I3039">
        <v>3632</v>
      </c>
      <c r="J3039" s="9">
        <v>668.27</v>
      </c>
      <c r="K3039" s="9">
        <v>502.54</v>
      </c>
      <c r="L3039" s="9">
        <v>2427156.64</v>
      </c>
      <c r="M3039" s="9">
        <v>1825225.28</v>
      </c>
      <c r="N3039" s="9">
        <v>601931.36</v>
      </c>
    </row>
    <row r="3040" spans="1:14" x14ac:dyDescent="0.25">
      <c r="A3040" t="s">
        <v>9</v>
      </c>
      <c r="B3040" t="s">
        <v>117</v>
      </c>
      <c r="C3040" t="s">
        <v>6</v>
      </c>
      <c r="D3040" t="s">
        <v>3</v>
      </c>
      <c r="E3040" t="s">
        <v>4</v>
      </c>
      <c r="F3040" s="5">
        <v>44400</v>
      </c>
      <c r="G3040">
        <v>393111264</v>
      </c>
      <c r="H3040" s="5">
        <v>44403</v>
      </c>
      <c r="I3040">
        <v>9214</v>
      </c>
      <c r="J3040" s="9">
        <v>152.58000000000001</v>
      </c>
      <c r="K3040" s="9">
        <v>97.44</v>
      </c>
      <c r="L3040" s="9">
        <v>1405872.12</v>
      </c>
      <c r="M3040" s="9">
        <v>897812.16</v>
      </c>
      <c r="N3040" s="9">
        <v>508059.96</v>
      </c>
    </row>
    <row r="3041" spans="1:14" x14ac:dyDescent="0.25">
      <c r="A3041" t="s">
        <v>9</v>
      </c>
      <c r="B3041" t="s">
        <v>175</v>
      </c>
      <c r="C3041" t="s">
        <v>36</v>
      </c>
      <c r="D3041" t="s">
        <v>3</v>
      </c>
      <c r="E3041" t="s">
        <v>8</v>
      </c>
      <c r="F3041" s="5">
        <v>42340</v>
      </c>
      <c r="G3041">
        <v>969983184</v>
      </c>
      <c r="H3041" s="5">
        <v>42367</v>
      </c>
      <c r="I3041">
        <v>8434</v>
      </c>
      <c r="J3041" s="9">
        <v>421.89</v>
      </c>
      <c r="K3041" s="9">
        <v>364.69</v>
      </c>
      <c r="L3041" s="9">
        <v>3558220.26</v>
      </c>
      <c r="M3041" s="9">
        <v>3075795.46</v>
      </c>
      <c r="N3041" s="9">
        <v>482424.8</v>
      </c>
    </row>
    <row r="3042" spans="1:14" x14ac:dyDescent="0.25">
      <c r="A3042" t="s">
        <v>39</v>
      </c>
      <c r="B3042" t="s">
        <v>205</v>
      </c>
      <c r="C3042" t="s">
        <v>6</v>
      </c>
      <c r="D3042" t="s">
        <v>7</v>
      </c>
      <c r="E3042" t="s">
        <v>4</v>
      </c>
      <c r="F3042" s="5">
        <v>44024</v>
      </c>
      <c r="G3042">
        <v>500476014</v>
      </c>
      <c r="H3042" s="5">
        <v>44034</v>
      </c>
      <c r="I3042">
        <v>829</v>
      </c>
      <c r="J3042" s="9">
        <v>152.58000000000001</v>
      </c>
      <c r="K3042" s="9">
        <v>97.44</v>
      </c>
      <c r="L3042" s="9">
        <v>126488.82</v>
      </c>
      <c r="M3042" s="9">
        <v>80777.759999999995</v>
      </c>
      <c r="N3042" s="9">
        <v>45711.06</v>
      </c>
    </row>
    <row r="3043" spans="1:14" x14ac:dyDescent="0.25">
      <c r="A3043" t="s">
        <v>9</v>
      </c>
      <c r="B3043" t="s">
        <v>63</v>
      </c>
      <c r="C3043" t="s">
        <v>45</v>
      </c>
      <c r="D3043" t="s">
        <v>7</v>
      </c>
      <c r="E3043" t="s">
        <v>23</v>
      </c>
      <c r="F3043" s="5">
        <v>43394</v>
      </c>
      <c r="G3043">
        <v>950263583</v>
      </c>
      <c r="H3043" s="5">
        <v>43394</v>
      </c>
      <c r="I3043">
        <v>2966</v>
      </c>
      <c r="J3043" s="9">
        <v>9.33</v>
      </c>
      <c r="K3043" s="9">
        <v>6.92</v>
      </c>
      <c r="L3043" s="9">
        <v>27672.78</v>
      </c>
      <c r="M3043" s="9">
        <v>20524.72</v>
      </c>
      <c r="N3043" s="9">
        <v>7148.06</v>
      </c>
    </row>
    <row r="3044" spans="1:14" x14ac:dyDescent="0.25">
      <c r="A3044" t="s">
        <v>9</v>
      </c>
      <c r="B3044" t="s">
        <v>72</v>
      </c>
      <c r="C3044" t="s">
        <v>6</v>
      </c>
      <c r="D3044" t="s">
        <v>7</v>
      </c>
      <c r="E3044" t="s">
        <v>15</v>
      </c>
      <c r="F3044" s="5">
        <v>43286</v>
      </c>
      <c r="G3044">
        <v>305332219</v>
      </c>
      <c r="H3044" s="5">
        <v>43293</v>
      </c>
      <c r="I3044">
        <v>3444</v>
      </c>
      <c r="J3044" s="9">
        <v>152.58000000000001</v>
      </c>
      <c r="K3044" s="9">
        <v>97.44</v>
      </c>
      <c r="L3044" s="9">
        <v>525485.52</v>
      </c>
      <c r="M3044" s="9">
        <v>335583.36</v>
      </c>
      <c r="N3044" s="9">
        <v>189902.16</v>
      </c>
    </row>
    <row r="3045" spans="1:14" x14ac:dyDescent="0.25">
      <c r="A3045" t="s">
        <v>0</v>
      </c>
      <c r="B3045" t="s">
        <v>147</v>
      </c>
      <c r="C3045" t="s">
        <v>2</v>
      </c>
      <c r="D3045" t="s">
        <v>3</v>
      </c>
      <c r="E3045" t="s">
        <v>8</v>
      </c>
      <c r="F3045" s="5">
        <v>42309</v>
      </c>
      <c r="G3045">
        <v>221980750</v>
      </c>
      <c r="H3045" s="5">
        <v>42341</v>
      </c>
      <c r="I3045">
        <v>7892</v>
      </c>
      <c r="J3045" s="9">
        <v>255.28</v>
      </c>
      <c r="K3045" s="9">
        <v>159.41999999999999</v>
      </c>
      <c r="L3045" s="9">
        <v>2014669.76</v>
      </c>
      <c r="M3045" s="9">
        <v>1258142.6399999999</v>
      </c>
      <c r="N3045" s="9">
        <v>756527.12</v>
      </c>
    </row>
    <row r="3046" spans="1:14" x14ac:dyDescent="0.25">
      <c r="A3046" t="s">
        <v>12</v>
      </c>
      <c r="B3046" t="s">
        <v>76</v>
      </c>
      <c r="C3046" t="s">
        <v>36</v>
      </c>
      <c r="D3046" t="s">
        <v>3</v>
      </c>
      <c r="E3046" t="s">
        <v>23</v>
      </c>
      <c r="F3046" s="5">
        <v>42538</v>
      </c>
      <c r="G3046">
        <v>176820504</v>
      </c>
      <c r="H3046" s="5">
        <v>42573</v>
      </c>
      <c r="I3046">
        <v>3971</v>
      </c>
      <c r="J3046" s="9">
        <v>421.89</v>
      </c>
      <c r="K3046" s="9">
        <v>364.69</v>
      </c>
      <c r="L3046" s="9">
        <v>1675325.19</v>
      </c>
      <c r="M3046" s="9">
        <v>1448183.99</v>
      </c>
      <c r="N3046" s="9">
        <v>227141.2</v>
      </c>
    </row>
    <row r="3047" spans="1:14" x14ac:dyDescent="0.25">
      <c r="A3047" t="s">
        <v>9</v>
      </c>
      <c r="B3047" t="s">
        <v>133</v>
      </c>
      <c r="C3047" t="s">
        <v>29</v>
      </c>
      <c r="D3047" t="s">
        <v>7</v>
      </c>
      <c r="E3047" t="s">
        <v>8</v>
      </c>
      <c r="F3047" s="5">
        <v>44323</v>
      </c>
      <c r="G3047">
        <v>616775310</v>
      </c>
      <c r="H3047" s="5">
        <v>44340</v>
      </c>
      <c r="I3047">
        <v>6375</v>
      </c>
      <c r="J3047" s="9">
        <v>651.21</v>
      </c>
      <c r="K3047" s="9">
        <v>524.96</v>
      </c>
      <c r="L3047" s="9">
        <v>4151463.75</v>
      </c>
      <c r="M3047" s="9">
        <v>3346620</v>
      </c>
      <c r="N3047" s="9">
        <v>804843.75</v>
      </c>
    </row>
    <row r="3048" spans="1:14" x14ac:dyDescent="0.25">
      <c r="A3048" t="s">
        <v>9</v>
      </c>
      <c r="B3048" t="s">
        <v>63</v>
      </c>
      <c r="C3048" t="s">
        <v>22</v>
      </c>
      <c r="D3048" t="s">
        <v>3</v>
      </c>
      <c r="E3048" t="s">
        <v>15</v>
      </c>
      <c r="F3048" s="5">
        <v>44440</v>
      </c>
      <c r="G3048">
        <v>709081494</v>
      </c>
      <c r="H3048" s="5">
        <v>44482</v>
      </c>
      <c r="I3048">
        <v>1826</v>
      </c>
      <c r="J3048" s="9">
        <v>109.28</v>
      </c>
      <c r="K3048" s="9">
        <v>35.840000000000003</v>
      </c>
      <c r="L3048" s="9">
        <v>199545.28</v>
      </c>
      <c r="M3048" s="9">
        <v>65443.839999999997</v>
      </c>
      <c r="N3048" s="9">
        <v>134101.44</v>
      </c>
    </row>
    <row r="3049" spans="1:14" x14ac:dyDescent="0.25">
      <c r="A3049" t="s">
        <v>9</v>
      </c>
      <c r="B3049" t="s">
        <v>66</v>
      </c>
      <c r="C3049" t="s">
        <v>45</v>
      </c>
      <c r="D3049" t="s">
        <v>7</v>
      </c>
      <c r="E3049" t="s">
        <v>15</v>
      </c>
      <c r="F3049" s="5">
        <v>44824</v>
      </c>
      <c r="G3049">
        <v>591287887</v>
      </c>
      <c r="H3049" s="5">
        <v>44836</v>
      </c>
      <c r="I3049">
        <v>4080</v>
      </c>
      <c r="J3049" s="9">
        <v>9.33</v>
      </c>
      <c r="K3049" s="9">
        <v>6.92</v>
      </c>
      <c r="L3049" s="9">
        <v>38066.400000000001</v>
      </c>
      <c r="M3049" s="9">
        <v>28233.599999999999</v>
      </c>
      <c r="N3049" s="9">
        <v>9832.7999999999993</v>
      </c>
    </row>
    <row r="3050" spans="1:14" x14ac:dyDescent="0.25">
      <c r="A3050" t="s">
        <v>9</v>
      </c>
      <c r="B3050" t="s">
        <v>64</v>
      </c>
      <c r="C3050" t="s">
        <v>19</v>
      </c>
      <c r="D3050" t="s">
        <v>7</v>
      </c>
      <c r="E3050" t="s">
        <v>23</v>
      </c>
      <c r="F3050" s="5">
        <v>44726</v>
      </c>
      <c r="G3050">
        <v>921255815</v>
      </c>
      <c r="H3050" s="5">
        <v>44770</v>
      </c>
      <c r="I3050">
        <v>8923</v>
      </c>
      <c r="J3050" s="9">
        <v>81.73</v>
      </c>
      <c r="K3050" s="9">
        <v>56.67</v>
      </c>
      <c r="L3050" s="9">
        <v>729276.79</v>
      </c>
      <c r="M3050" s="9">
        <v>505666.41</v>
      </c>
      <c r="N3050" s="9">
        <v>223610.38</v>
      </c>
    </row>
    <row r="3051" spans="1:14" x14ac:dyDescent="0.25">
      <c r="A3051" t="s">
        <v>9</v>
      </c>
      <c r="B3051" t="s">
        <v>187</v>
      </c>
      <c r="C3051" t="s">
        <v>36</v>
      </c>
      <c r="D3051" t="s">
        <v>3</v>
      </c>
      <c r="E3051" t="s">
        <v>4</v>
      </c>
      <c r="F3051" s="5">
        <v>44590</v>
      </c>
      <c r="G3051">
        <v>627159106</v>
      </c>
      <c r="H3051" s="5">
        <v>44629</v>
      </c>
      <c r="I3051">
        <v>9171</v>
      </c>
      <c r="J3051" s="9">
        <v>421.89</v>
      </c>
      <c r="K3051" s="9">
        <v>364.69</v>
      </c>
      <c r="L3051" s="9">
        <v>3869153.19</v>
      </c>
      <c r="M3051" s="9">
        <v>3344571.99</v>
      </c>
      <c r="N3051" s="9">
        <v>524581.19999999995</v>
      </c>
    </row>
    <row r="3052" spans="1:14" x14ac:dyDescent="0.25">
      <c r="A3052" t="s">
        <v>12</v>
      </c>
      <c r="B3052" t="s">
        <v>76</v>
      </c>
      <c r="C3052" t="s">
        <v>65</v>
      </c>
      <c r="D3052" t="s">
        <v>3</v>
      </c>
      <c r="E3052" t="s">
        <v>15</v>
      </c>
      <c r="F3052" s="5">
        <v>42904</v>
      </c>
      <c r="G3052">
        <v>957484090</v>
      </c>
      <c r="H3052" s="5">
        <v>42919</v>
      </c>
      <c r="I3052">
        <v>9674</v>
      </c>
      <c r="J3052" s="9">
        <v>668.27</v>
      </c>
      <c r="K3052" s="9">
        <v>502.54</v>
      </c>
      <c r="L3052" s="9">
        <v>6464843.9800000004</v>
      </c>
      <c r="M3052" s="9">
        <v>4861571.96</v>
      </c>
      <c r="N3052" s="9">
        <v>1603272.02</v>
      </c>
    </row>
    <row r="3053" spans="1:14" x14ac:dyDescent="0.25">
      <c r="A3053" t="s">
        <v>39</v>
      </c>
      <c r="B3053" t="s">
        <v>196</v>
      </c>
      <c r="C3053" t="s">
        <v>29</v>
      </c>
      <c r="D3053" t="s">
        <v>3</v>
      </c>
      <c r="E3053" t="s">
        <v>8</v>
      </c>
      <c r="F3053" s="5">
        <v>42010</v>
      </c>
      <c r="G3053">
        <v>531029593</v>
      </c>
      <c r="H3053" s="5">
        <v>42037</v>
      </c>
      <c r="I3053">
        <v>2312</v>
      </c>
      <c r="J3053" s="9">
        <v>651.21</v>
      </c>
      <c r="K3053" s="9">
        <v>524.96</v>
      </c>
      <c r="L3053" s="9">
        <v>1505597.52</v>
      </c>
      <c r="M3053" s="9">
        <v>1213707.52</v>
      </c>
      <c r="N3053" s="9">
        <v>291890</v>
      </c>
    </row>
    <row r="3054" spans="1:14" x14ac:dyDescent="0.25">
      <c r="A3054" t="s">
        <v>17</v>
      </c>
      <c r="B3054" t="s">
        <v>35</v>
      </c>
      <c r="C3054" t="s">
        <v>57</v>
      </c>
      <c r="D3054" t="s">
        <v>7</v>
      </c>
      <c r="E3054" t="s">
        <v>8</v>
      </c>
      <c r="F3054" s="5">
        <v>42558</v>
      </c>
      <c r="G3054">
        <v>286906945</v>
      </c>
      <c r="H3054" s="5">
        <v>42603</v>
      </c>
      <c r="I3054">
        <v>996</v>
      </c>
      <c r="J3054" s="9">
        <v>154.06</v>
      </c>
      <c r="K3054" s="9">
        <v>90.93</v>
      </c>
      <c r="L3054" s="9">
        <v>153443.76</v>
      </c>
      <c r="M3054" s="9">
        <v>90566.28</v>
      </c>
      <c r="N3054" s="9">
        <v>62877.48</v>
      </c>
    </row>
    <row r="3055" spans="1:14" x14ac:dyDescent="0.25">
      <c r="A3055" t="s">
        <v>9</v>
      </c>
      <c r="B3055" t="s">
        <v>167</v>
      </c>
      <c r="C3055" t="s">
        <v>22</v>
      </c>
      <c r="D3055" t="s">
        <v>3</v>
      </c>
      <c r="E3055" t="s">
        <v>4</v>
      </c>
      <c r="F3055" s="5">
        <v>44669</v>
      </c>
      <c r="G3055">
        <v>334539973</v>
      </c>
      <c r="H3055" s="5">
        <v>44692</v>
      </c>
      <c r="I3055">
        <v>6667</v>
      </c>
      <c r="J3055" s="9">
        <v>109.28</v>
      </c>
      <c r="K3055" s="9">
        <v>35.840000000000003</v>
      </c>
      <c r="L3055" s="9">
        <v>728569.76</v>
      </c>
      <c r="M3055" s="9">
        <v>238945.28</v>
      </c>
      <c r="N3055" s="9">
        <v>489624.48</v>
      </c>
    </row>
    <row r="3056" spans="1:14" x14ac:dyDescent="0.25">
      <c r="A3056" t="s">
        <v>9</v>
      </c>
      <c r="B3056" t="s">
        <v>193</v>
      </c>
      <c r="C3056" t="s">
        <v>6</v>
      </c>
      <c r="D3056" t="s">
        <v>7</v>
      </c>
      <c r="E3056" t="s">
        <v>8</v>
      </c>
      <c r="F3056" s="5">
        <v>42385</v>
      </c>
      <c r="G3056">
        <v>403665006</v>
      </c>
      <c r="H3056" s="5">
        <v>42419</v>
      </c>
      <c r="I3056">
        <v>2300</v>
      </c>
      <c r="J3056" s="9">
        <v>152.58000000000001</v>
      </c>
      <c r="K3056" s="9">
        <v>97.44</v>
      </c>
      <c r="L3056" s="9">
        <v>350934</v>
      </c>
      <c r="M3056" s="9">
        <v>224112</v>
      </c>
      <c r="N3056" s="9">
        <v>126822</v>
      </c>
    </row>
    <row r="3057" spans="1:14" x14ac:dyDescent="0.25">
      <c r="A3057" t="s">
        <v>39</v>
      </c>
      <c r="B3057" t="s">
        <v>128</v>
      </c>
      <c r="C3057" t="s">
        <v>11</v>
      </c>
      <c r="D3057" t="s">
        <v>7</v>
      </c>
      <c r="E3057" t="s">
        <v>8</v>
      </c>
      <c r="F3057" s="5">
        <v>44147</v>
      </c>
      <c r="G3057">
        <v>294330871</v>
      </c>
      <c r="H3057" s="5">
        <v>44181</v>
      </c>
      <c r="I3057">
        <v>7900</v>
      </c>
      <c r="J3057" s="9">
        <v>47.45</v>
      </c>
      <c r="K3057" s="9">
        <v>31.79</v>
      </c>
      <c r="L3057" s="9">
        <v>374855</v>
      </c>
      <c r="M3057" s="9">
        <v>251141</v>
      </c>
      <c r="N3057" s="9">
        <v>123714</v>
      </c>
    </row>
    <row r="3058" spans="1:14" x14ac:dyDescent="0.25">
      <c r="A3058" t="s">
        <v>0</v>
      </c>
      <c r="B3058" t="s">
        <v>143</v>
      </c>
      <c r="C3058" t="s">
        <v>2</v>
      </c>
      <c r="D3058" t="s">
        <v>7</v>
      </c>
      <c r="E3058" t="s">
        <v>23</v>
      </c>
      <c r="F3058" s="5">
        <v>44277</v>
      </c>
      <c r="G3058">
        <v>326898896</v>
      </c>
      <c r="H3058" s="5">
        <v>44323</v>
      </c>
      <c r="I3058">
        <v>5503</v>
      </c>
      <c r="J3058" s="9">
        <v>255.28</v>
      </c>
      <c r="K3058" s="9">
        <v>159.41999999999999</v>
      </c>
      <c r="L3058" s="9">
        <v>1404805.84</v>
      </c>
      <c r="M3058" s="9">
        <v>877288.26</v>
      </c>
      <c r="N3058" s="9">
        <v>527517.57999999996</v>
      </c>
    </row>
    <row r="3059" spans="1:14" x14ac:dyDescent="0.25">
      <c r="A3059" t="s">
        <v>9</v>
      </c>
      <c r="B3059" t="s">
        <v>98</v>
      </c>
      <c r="C3059" t="s">
        <v>31</v>
      </c>
      <c r="D3059" t="s">
        <v>7</v>
      </c>
      <c r="E3059" t="s">
        <v>23</v>
      </c>
      <c r="F3059" s="5">
        <v>44299</v>
      </c>
      <c r="G3059">
        <v>892042911</v>
      </c>
      <c r="H3059" s="5">
        <v>44328</v>
      </c>
      <c r="I3059">
        <v>4175</v>
      </c>
      <c r="J3059" s="9">
        <v>437.2</v>
      </c>
      <c r="K3059" s="9">
        <v>263.33</v>
      </c>
      <c r="L3059" s="9">
        <v>1825310</v>
      </c>
      <c r="M3059" s="9">
        <v>1099402.75</v>
      </c>
      <c r="N3059" s="9">
        <v>725907.25</v>
      </c>
    </row>
    <row r="3060" spans="1:14" x14ac:dyDescent="0.25">
      <c r="A3060" t="s">
        <v>9</v>
      </c>
      <c r="B3060" t="s">
        <v>175</v>
      </c>
      <c r="C3060" t="s">
        <v>29</v>
      </c>
      <c r="D3060" t="s">
        <v>7</v>
      </c>
      <c r="E3060" t="s">
        <v>23</v>
      </c>
      <c r="F3060" s="5">
        <v>43199</v>
      </c>
      <c r="G3060">
        <v>200749242</v>
      </c>
      <c r="H3060" s="5">
        <v>43205</v>
      </c>
      <c r="I3060">
        <v>5017</v>
      </c>
      <c r="J3060" s="9">
        <v>651.21</v>
      </c>
      <c r="K3060" s="9">
        <v>524.96</v>
      </c>
      <c r="L3060" s="9">
        <v>3267120.57</v>
      </c>
      <c r="M3060" s="9">
        <v>2633724.3199999998</v>
      </c>
      <c r="N3060" s="9">
        <v>633396.25</v>
      </c>
    </row>
    <row r="3061" spans="1:14" x14ac:dyDescent="0.25">
      <c r="A3061" t="s">
        <v>9</v>
      </c>
      <c r="B3061" t="s">
        <v>175</v>
      </c>
      <c r="C3061" t="s">
        <v>22</v>
      </c>
      <c r="D3061" t="s">
        <v>7</v>
      </c>
      <c r="E3061" t="s">
        <v>15</v>
      </c>
      <c r="F3061" s="5">
        <v>44244</v>
      </c>
      <c r="G3061">
        <v>134316718</v>
      </c>
      <c r="H3061" s="5">
        <v>44285</v>
      </c>
      <c r="I3061">
        <v>6157</v>
      </c>
      <c r="J3061" s="9">
        <v>109.28</v>
      </c>
      <c r="K3061" s="9">
        <v>35.840000000000003</v>
      </c>
      <c r="L3061" s="9">
        <v>672836.96</v>
      </c>
      <c r="M3061" s="9">
        <v>220666.88</v>
      </c>
      <c r="N3061" s="9">
        <v>452170.08</v>
      </c>
    </row>
    <row r="3062" spans="1:14" x14ac:dyDescent="0.25">
      <c r="A3062" t="s">
        <v>9</v>
      </c>
      <c r="B3062" t="s">
        <v>104</v>
      </c>
      <c r="C3062" t="s">
        <v>65</v>
      </c>
      <c r="D3062" t="s">
        <v>3</v>
      </c>
      <c r="E3062" t="s">
        <v>8</v>
      </c>
      <c r="F3062" s="5">
        <v>42581</v>
      </c>
      <c r="G3062">
        <v>394356667</v>
      </c>
      <c r="H3062" s="5">
        <v>42586</v>
      </c>
      <c r="I3062">
        <v>7756</v>
      </c>
      <c r="J3062" s="9">
        <v>668.27</v>
      </c>
      <c r="K3062" s="9">
        <v>502.54</v>
      </c>
      <c r="L3062" s="9">
        <v>5183102.12</v>
      </c>
      <c r="M3062" s="9">
        <v>3897700.24</v>
      </c>
      <c r="N3062" s="9">
        <v>1285401.8799999999</v>
      </c>
    </row>
    <row r="3063" spans="1:14" x14ac:dyDescent="0.25">
      <c r="A3063" t="s">
        <v>9</v>
      </c>
      <c r="B3063" t="s">
        <v>114</v>
      </c>
      <c r="C3063" t="s">
        <v>45</v>
      </c>
      <c r="D3063" t="s">
        <v>7</v>
      </c>
      <c r="E3063" t="s">
        <v>4</v>
      </c>
      <c r="F3063" s="5">
        <v>43950</v>
      </c>
      <c r="G3063">
        <v>752792918</v>
      </c>
      <c r="H3063" s="5">
        <v>43963</v>
      </c>
      <c r="I3063">
        <v>7008</v>
      </c>
      <c r="J3063" s="9">
        <v>9.33</v>
      </c>
      <c r="K3063" s="9">
        <v>6.92</v>
      </c>
      <c r="L3063" s="9">
        <v>65384.639999999999</v>
      </c>
      <c r="M3063" s="9">
        <v>48495.360000000001</v>
      </c>
      <c r="N3063" s="9">
        <v>16889.28</v>
      </c>
    </row>
    <row r="3064" spans="1:14" x14ac:dyDescent="0.25">
      <c r="A3064" t="s">
        <v>9</v>
      </c>
      <c r="B3064" t="s">
        <v>202</v>
      </c>
      <c r="C3064" t="s">
        <v>6</v>
      </c>
      <c r="D3064" t="s">
        <v>7</v>
      </c>
      <c r="E3064" t="s">
        <v>15</v>
      </c>
      <c r="F3064" s="5">
        <v>44355</v>
      </c>
      <c r="G3064">
        <v>601861798</v>
      </c>
      <c r="H3064" s="5">
        <v>44397</v>
      </c>
      <c r="I3064">
        <v>3136</v>
      </c>
      <c r="J3064" s="9">
        <v>152.58000000000001</v>
      </c>
      <c r="K3064" s="9">
        <v>97.44</v>
      </c>
      <c r="L3064" s="9">
        <v>478490.88</v>
      </c>
      <c r="M3064" s="9">
        <v>305571.84000000003</v>
      </c>
      <c r="N3064" s="9">
        <v>172919.04000000001</v>
      </c>
    </row>
    <row r="3065" spans="1:14" x14ac:dyDescent="0.25">
      <c r="A3065" t="s">
        <v>0</v>
      </c>
      <c r="B3065" t="s">
        <v>33</v>
      </c>
      <c r="C3065" t="s">
        <v>45</v>
      </c>
      <c r="D3065" t="s">
        <v>7</v>
      </c>
      <c r="E3065" t="s">
        <v>23</v>
      </c>
      <c r="F3065" s="5">
        <v>42616</v>
      </c>
      <c r="G3065">
        <v>304112136</v>
      </c>
      <c r="H3065" s="5">
        <v>42620</v>
      </c>
      <c r="I3065">
        <v>2394</v>
      </c>
      <c r="J3065" s="9">
        <v>9.33</v>
      </c>
      <c r="K3065" s="9">
        <v>6.92</v>
      </c>
      <c r="L3065" s="9">
        <v>22336.02</v>
      </c>
      <c r="M3065" s="9">
        <v>16566.48</v>
      </c>
      <c r="N3065" s="9">
        <v>5769.54</v>
      </c>
    </row>
    <row r="3066" spans="1:14" x14ac:dyDescent="0.25">
      <c r="A3066" t="s">
        <v>17</v>
      </c>
      <c r="B3066" t="s">
        <v>53</v>
      </c>
      <c r="C3066" t="s">
        <v>22</v>
      </c>
      <c r="D3066" t="s">
        <v>3</v>
      </c>
      <c r="E3066" t="s">
        <v>4</v>
      </c>
      <c r="F3066" s="5">
        <v>42637</v>
      </c>
      <c r="G3066">
        <v>742405259</v>
      </c>
      <c r="H3066" s="5">
        <v>42667</v>
      </c>
      <c r="I3066">
        <v>3069</v>
      </c>
      <c r="J3066" s="9">
        <v>109.28</v>
      </c>
      <c r="K3066" s="9">
        <v>35.840000000000003</v>
      </c>
      <c r="L3066" s="9">
        <v>335380.32</v>
      </c>
      <c r="M3066" s="9">
        <v>109992.96000000001</v>
      </c>
      <c r="N3066" s="9">
        <v>225387.36</v>
      </c>
    </row>
    <row r="3067" spans="1:14" x14ac:dyDescent="0.25">
      <c r="A3067" t="s">
        <v>9</v>
      </c>
      <c r="B3067" t="s">
        <v>200</v>
      </c>
      <c r="C3067" t="s">
        <v>2</v>
      </c>
      <c r="D3067" t="s">
        <v>3</v>
      </c>
      <c r="E3067" t="s">
        <v>15</v>
      </c>
      <c r="F3067" s="5">
        <v>44095</v>
      </c>
      <c r="G3067">
        <v>169914996</v>
      </c>
      <c r="H3067" s="5">
        <v>44129</v>
      </c>
      <c r="I3067">
        <v>478</v>
      </c>
      <c r="J3067" s="9">
        <v>255.28</v>
      </c>
      <c r="K3067" s="9">
        <v>159.41999999999999</v>
      </c>
      <c r="L3067" s="9">
        <v>122023.84</v>
      </c>
      <c r="M3067" s="9">
        <v>76202.759999999995</v>
      </c>
      <c r="N3067" s="9">
        <v>45821.08</v>
      </c>
    </row>
    <row r="3068" spans="1:14" x14ac:dyDescent="0.25">
      <c r="A3068" t="s">
        <v>12</v>
      </c>
      <c r="B3068" t="s">
        <v>16</v>
      </c>
      <c r="C3068" t="s">
        <v>14</v>
      </c>
      <c r="D3068" t="s">
        <v>7</v>
      </c>
      <c r="E3068" t="s">
        <v>23</v>
      </c>
      <c r="F3068" s="5">
        <v>43246</v>
      </c>
      <c r="G3068">
        <v>960127675</v>
      </c>
      <c r="H3068" s="5">
        <v>43292</v>
      </c>
      <c r="I3068">
        <v>1970</v>
      </c>
      <c r="J3068" s="9">
        <v>205.7</v>
      </c>
      <c r="K3068" s="9">
        <v>117.11</v>
      </c>
      <c r="L3068" s="9">
        <v>405229</v>
      </c>
      <c r="M3068" s="9">
        <v>230706.7</v>
      </c>
      <c r="N3068" s="9">
        <v>174522.3</v>
      </c>
    </row>
    <row r="3069" spans="1:14" x14ac:dyDescent="0.25">
      <c r="A3069" t="s">
        <v>39</v>
      </c>
      <c r="B3069" t="s">
        <v>40</v>
      </c>
      <c r="C3069" t="s">
        <v>19</v>
      </c>
      <c r="D3069" t="s">
        <v>7</v>
      </c>
      <c r="E3069" t="s">
        <v>4</v>
      </c>
      <c r="F3069" s="5">
        <v>43699</v>
      </c>
      <c r="G3069">
        <v>156842124</v>
      </c>
      <c r="H3069" s="5">
        <v>43733</v>
      </c>
      <c r="I3069">
        <v>1925</v>
      </c>
      <c r="J3069" s="9">
        <v>81.73</v>
      </c>
      <c r="K3069" s="9">
        <v>56.67</v>
      </c>
      <c r="L3069" s="9">
        <v>157330.25</v>
      </c>
      <c r="M3069" s="9">
        <v>109089.75</v>
      </c>
      <c r="N3069" s="9">
        <v>48240.5</v>
      </c>
    </row>
    <row r="3070" spans="1:14" x14ac:dyDescent="0.25">
      <c r="A3070" t="s">
        <v>17</v>
      </c>
      <c r="B3070" t="s">
        <v>163</v>
      </c>
      <c r="C3070" t="s">
        <v>57</v>
      </c>
      <c r="D3070" t="s">
        <v>7</v>
      </c>
      <c r="E3070" t="s">
        <v>15</v>
      </c>
      <c r="F3070" s="5">
        <v>44916</v>
      </c>
      <c r="G3070">
        <v>724169671</v>
      </c>
      <c r="H3070" s="5">
        <v>44579</v>
      </c>
      <c r="I3070">
        <v>6753</v>
      </c>
      <c r="J3070" s="9">
        <v>154.06</v>
      </c>
      <c r="K3070" s="9">
        <v>90.93</v>
      </c>
      <c r="L3070" s="9">
        <v>1040367.18</v>
      </c>
      <c r="M3070" s="9">
        <v>614050.29</v>
      </c>
      <c r="N3070" s="9">
        <v>426316.89</v>
      </c>
    </row>
    <row r="3071" spans="1:14" x14ac:dyDescent="0.25">
      <c r="A3071" t="s">
        <v>9</v>
      </c>
      <c r="B3071" t="s">
        <v>179</v>
      </c>
      <c r="C3071" t="s">
        <v>22</v>
      </c>
      <c r="D3071" t="s">
        <v>7</v>
      </c>
      <c r="E3071" t="s">
        <v>8</v>
      </c>
      <c r="F3071" s="5">
        <v>44475</v>
      </c>
      <c r="G3071">
        <v>296534144</v>
      </c>
      <c r="H3071" s="5">
        <v>44524</v>
      </c>
      <c r="I3071">
        <v>9898</v>
      </c>
      <c r="J3071" s="9">
        <v>109.28</v>
      </c>
      <c r="K3071" s="9">
        <v>35.840000000000003</v>
      </c>
      <c r="L3071" s="9">
        <v>1081653.44</v>
      </c>
      <c r="M3071" s="9">
        <v>354744.32000000001</v>
      </c>
      <c r="N3071" s="9">
        <v>726909.12</v>
      </c>
    </row>
    <row r="3072" spans="1:14" x14ac:dyDescent="0.25">
      <c r="A3072" t="s">
        <v>9</v>
      </c>
      <c r="B3072" t="s">
        <v>51</v>
      </c>
      <c r="C3072" t="s">
        <v>19</v>
      </c>
      <c r="D3072" t="s">
        <v>3</v>
      </c>
      <c r="E3072" t="s">
        <v>8</v>
      </c>
      <c r="F3072" s="5">
        <v>43421</v>
      </c>
      <c r="G3072">
        <v>628671872</v>
      </c>
      <c r="H3072" s="5">
        <v>43449</v>
      </c>
      <c r="I3072">
        <v>6832</v>
      </c>
      <c r="J3072" s="9">
        <v>81.73</v>
      </c>
      <c r="K3072" s="9">
        <v>56.67</v>
      </c>
      <c r="L3072" s="9">
        <v>558379.36</v>
      </c>
      <c r="M3072" s="9">
        <v>387169.44</v>
      </c>
      <c r="N3072" s="9">
        <v>171209.92</v>
      </c>
    </row>
    <row r="3073" spans="1:14" x14ac:dyDescent="0.25">
      <c r="A3073" t="s">
        <v>9</v>
      </c>
      <c r="B3073" t="s">
        <v>79</v>
      </c>
      <c r="C3073" t="s">
        <v>2</v>
      </c>
      <c r="D3073" t="s">
        <v>3</v>
      </c>
      <c r="E3073" t="s">
        <v>4</v>
      </c>
      <c r="F3073" s="5">
        <v>42540</v>
      </c>
      <c r="G3073">
        <v>845631682</v>
      </c>
      <c r="H3073" s="5">
        <v>42577</v>
      </c>
      <c r="I3073">
        <v>61</v>
      </c>
      <c r="J3073" s="9">
        <v>255.28</v>
      </c>
      <c r="K3073" s="9">
        <v>159.41999999999999</v>
      </c>
      <c r="L3073" s="9">
        <v>15572.08</v>
      </c>
      <c r="M3073" s="9">
        <v>9724.6200000000008</v>
      </c>
      <c r="N3073" s="9">
        <v>5847.46</v>
      </c>
    </row>
    <row r="3074" spans="1:14" x14ac:dyDescent="0.25">
      <c r="A3074" t="s">
        <v>20</v>
      </c>
      <c r="B3074" t="s">
        <v>70</v>
      </c>
      <c r="C3074" t="s">
        <v>65</v>
      </c>
      <c r="D3074" t="s">
        <v>7</v>
      </c>
      <c r="E3074" t="s">
        <v>4</v>
      </c>
      <c r="F3074" s="5">
        <v>43732</v>
      </c>
      <c r="G3074">
        <v>592774903</v>
      </c>
      <c r="H3074" s="5">
        <v>43740</v>
      </c>
      <c r="I3074">
        <v>4122</v>
      </c>
      <c r="J3074" s="9">
        <v>668.27</v>
      </c>
      <c r="K3074" s="9">
        <v>502.54</v>
      </c>
      <c r="L3074" s="9">
        <v>2754608.94</v>
      </c>
      <c r="M3074" s="9">
        <v>2071469.88</v>
      </c>
      <c r="N3074" s="9">
        <v>683139.06</v>
      </c>
    </row>
    <row r="3075" spans="1:14" x14ac:dyDescent="0.25">
      <c r="A3075" t="s">
        <v>12</v>
      </c>
      <c r="B3075" t="s">
        <v>61</v>
      </c>
      <c r="C3075" t="s">
        <v>19</v>
      </c>
      <c r="D3075" t="s">
        <v>7</v>
      </c>
      <c r="E3075" t="s">
        <v>15</v>
      </c>
      <c r="F3075" s="5">
        <v>42481</v>
      </c>
      <c r="G3075">
        <v>485775363</v>
      </c>
      <c r="H3075" s="5">
        <v>42497</v>
      </c>
      <c r="I3075">
        <v>580</v>
      </c>
      <c r="J3075" s="9">
        <v>81.73</v>
      </c>
      <c r="K3075" s="9">
        <v>56.67</v>
      </c>
      <c r="L3075" s="9">
        <v>47403.4</v>
      </c>
      <c r="M3075" s="9">
        <v>32868.6</v>
      </c>
      <c r="N3075" s="9">
        <v>14534.8</v>
      </c>
    </row>
    <row r="3076" spans="1:14" x14ac:dyDescent="0.25">
      <c r="A3076" t="s">
        <v>9</v>
      </c>
      <c r="B3076" t="s">
        <v>24</v>
      </c>
      <c r="C3076" t="s">
        <v>57</v>
      </c>
      <c r="D3076" t="s">
        <v>3</v>
      </c>
      <c r="E3076" t="s">
        <v>8</v>
      </c>
      <c r="F3076" s="5">
        <v>43892</v>
      </c>
      <c r="G3076">
        <v>760619390</v>
      </c>
      <c r="H3076" s="5">
        <v>43937</v>
      </c>
      <c r="I3076">
        <v>3035</v>
      </c>
      <c r="J3076" s="9">
        <v>154.06</v>
      </c>
      <c r="K3076" s="9">
        <v>90.93</v>
      </c>
      <c r="L3076" s="9">
        <v>467572.1</v>
      </c>
      <c r="M3076" s="9">
        <v>275972.55</v>
      </c>
      <c r="N3076" s="9">
        <v>191599.55</v>
      </c>
    </row>
    <row r="3077" spans="1:14" x14ac:dyDescent="0.25">
      <c r="A3077" t="s">
        <v>12</v>
      </c>
      <c r="B3077" t="s">
        <v>32</v>
      </c>
      <c r="C3077" t="s">
        <v>65</v>
      </c>
      <c r="D3077" t="s">
        <v>7</v>
      </c>
      <c r="E3077" t="s">
        <v>4</v>
      </c>
      <c r="F3077" s="5">
        <v>42687</v>
      </c>
      <c r="G3077">
        <v>823605811</v>
      </c>
      <c r="H3077" s="5">
        <v>42707</v>
      </c>
      <c r="I3077">
        <v>2117</v>
      </c>
      <c r="J3077" s="9">
        <v>668.27</v>
      </c>
      <c r="K3077" s="9">
        <v>502.54</v>
      </c>
      <c r="L3077" s="9">
        <v>1414727.59</v>
      </c>
      <c r="M3077" s="9">
        <v>1063877.18</v>
      </c>
      <c r="N3077" s="9">
        <v>350850.41</v>
      </c>
    </row>
    <row r="3078" spans="1:14" x14ac:dyDescent="0.25">
      <c r="A3078" t="s">
        <v>9</v>
      </c>
      <c r="B3078" t="s">
        <v>208</v>
      </c>
      <c r="C3078" t="s">
        <v>2</v>
      </c>
      <c r="D3078" t="s">
        <v>7</v>
      </c>
      <c r="E3078" t="s">
        <v>23</v>
      </c>
      <c r="F3078" s="5">
        <v>42636</v>
      </c>
      <c r="G3078">
        <v>601345956</v>
      </c>
      <c r="H3078" s="5">
        <v>42663</v>
      </c>
      <c r="I3078">
        <v>486</v>
      </c>
      <c r="J3078" s="9">
        <v>255.28</v>
      </c>
      <c r="K3078" s="9">
        <v>159.41999999999999</v>
      </c>
      <c r="L3078" s="9">
        <v>124066.08</v>
      </c>
      <c r="M3078" s="9">
        <v>77478.12</v>
      </c>
      <c r="N3078" s="9">
        <v>46587.96</v>
      </c>
    </row>
    <row r="3079" spans="1:14" x14ac:dyDescent="0.25">
      <c r="A3079" t="s">
        <v>9</v>
      </c>
      <c r="B3079" t="s">
        <v>95</v>
      </c>
      <c r="C3079" t="s">
        <v>11</v>
      </c>
      <c r="D3079" t="s">
        <v>7</v>
      </c>
      <c r="E3079" t="s">
        <v>15</v>
      </c>
      <c r="F3079" s="5">
        <v>44742</v>
      </c>
      <c r="G3079">
        <v>990763652</v>
      </c>
      <c r="H3079" s="5">
        <v>44785</v>
      </c>
      <c r="I3079">
        <v>7836</v>
      </c>
      <c r="J3079" s="9">
        <v>47.45</v>
      </c>
      <c r="K3079" s="9">
        <v>31.79</v>
      </c>
      <c r="L3079" s="9">
        <v>371818.2</v>
      </c>
      <c r="M3079" s="9">
        <v>249106.44</v>
      </c>
      <c r="N3079" s="9">
        <v>122711.76</v>
      </c>
    </row>
    <row r="3080" spans="1:14" x14ac:dyDescent="0.25">
      <c r="A3080" t="s">
        <v>12</v>
      </c>
      <c r="B3080" t="s">
        <v>67</v>
      </c>
      <c r="C3080" t="s">
        <v>22</v>
      </c>
      <c r="D3080" t="s">
        <v>3</v>
      </c>
      <c r="E3080" t="s">
        <v>4</v>
      </c>
      <c r="F3080" s="5">
        <v>43511</v>
      </c>
      <c r="G3080">
        <v>709095227</v>
      </c>
      <c r="H3080" s="5">
        <v>43516</v>
      </c>
      <c r="I3080">
        <v>5890</v>
      </c>
      <c r="J3080" s="9">
        <v>109.28</v>
      </c>
      <c r="K3080" s="9">
        <v>35.840000000000003</v>
      </c>
      <c r="L3080" s="9">
        <v>643659.19999999995</v>
      </c>
      <c r="M3080" s="9">
        <v>211097.60000000001</v>
      </c>
      <c r="N3080" s="9">
        <v>432561.6</v>
      </c>
    </row>
    <row r="3081" spans="1:14" x14ac:dyDescent="0.25">
      <c r="A3081" t="s">
        <v>9</v>
      </c>
      <c r="B3081" t="s">
        <v>89</v>
      </c>
      <c r="C3081" t="s">
        <v>11</v>
      </c>
      <c r="D3081" t="s">
        <v>3</v>
      </c>
      <c r="E3081" t="s">
        <v>4</v>
      </c>
      <c r="F3081" s="5">
        <v>43150</v>
      </c>
      <c r="G3081">
        <v>343889510</v>
      </c>
      <c r="H3081" s="5">
        <v>43192</v>
      </c>
      <c r="I3081">
        <v>3403</v>
      </c>
      <c r="J3081" s="9">
        <v>47.45</v>
      </c>
      <c r="K3081" s="9">
        <v>31.79</v>
      </c>
      <c r="L3081" s="9">
        <v>161472.35</v>
      </c>
      <c r="M3081" s="9">
        <v>108181.37</v>
      </c>
      <c r="N3081" s="9">
        <v>53290.98</v>
      </c>
    </row>
    <row r="3082" spans="1:14" x14ac:dyDescent="0.25">
      <c r="A3082" t="s">
        <v>9</v>
      </c>
      <c r="B3082" t="s">
        <v>116</v>
      </c>
      <c r="C3082" t="s">
        <v>36</v>
      </c>
      <c r="D3082" t="s">
        <v>7</v>
      </c>
      <c r="E3082" t="s">
        <v>4</v>
      </c>
      <c r="F3082" s="5">
        <v>44446</v>
      </c>
      <c r="G3082">
        <v>103007829</v>
      </c>
      <c r="H3082" s="5">
        <v>44489</v>
      </c>
      <c r="I3082">
        <v>1160</v>
      </c>
      <c r="J3082" s="9">
        <v>421.89</v>
      </c>
      <c r="K3082" s="9">
        <v>364.69</v>
      </c>
      <c r="L3082" s="9">
        <v>489392.4</v>
      </c>
      <c r="M3082" s="9">
        <v>423040.4</v>
      </c>
      <c r="N3082" s="9">
        <v>66352</v>
      </c>
    </row>
    <row r="3083" spans="1:14" x14ac:dyDescent="0.25">
      <c r="A3083" t="s">
        <v>0</v>
      </c>
      <c r="B3083" t="s">
        <v>1</v>
      </c>
      <c r="C3083" t="s">
        <v>6</v>
      </c>
      <c r="D3083" t="s">
        <v>7</v>
      </c>
      <c r="E3083" t="s">
        <v>23</v>
      </c>
      <c r="F3083" s="5">
        <v>42495</v>
      </c>
      <c r="G3083">
        <v>264624011</v>
      </c>
      <c r="H3083" s="5">
        <v>42533</v>
      </c>
      <c r="I3083">
        <v>6980</v>
      </c>
      <c r="J3083" s="9">
        <v>152.58000000000001</v>
      </c>
      <c r="K3083" s="9">
        <v>97.44</v>
      </c>
      <c r="L3083" s="9">
        <v>1065008.3999999999</v>
      </c>
      <c r="M3083" s="9">
        <v>680131.2</v>
      </c>
      <c r="N3083" s="9">
        <v>384877.2</v>
      </c>
    </row>
    <row r="3084" spans="1:14" x14ac:dyDescent="0.25">
      <c r="A3084" t="s">
        <v>0</v>
      </c>
      <c r="B3084" t="s">
        <v>50</v>
      </c>
      <c r="C3084" t="s">
        <v>11</v>
      </c>
      <c r="D3084" t="s">
        <v>3</v>
      </c>
      <c r="E3084" t="s">
        <v>8</v>
      </c>
      <c r="F3084" s="5">
        <v>42751</v>
      </c>
      <c r="G3084">
        <v>727224385</v>
      </c>
      <c r="H3084" s="5">
        <v>42767</v>
      </c>
      <c r="I3084">
        <v>711</v>
      </c>
      <c r="J3084" s="9">
        <v>47.45</v>
      </c>
      <c r="K3084" s="9">
        <v>31.79</v>
      </c>
      <c r="L3084" s="9">
        <v>33736.949999999997</v>
      </c>
      <c r="M3084" s="9">
        <v>22602.69</v>
      </c>
      <c r="N3084" s="9">
        <v>11134.26</v>
      </c>
    </row>
    <row r="3085" spans="1:14" x14ac:dyDescent="0.25">
      <c r="A3085" t="s">
        <v>0</v>
      </c>
      <c r="B3085" t="s">
        <v>160</v>
      </c>
      <c r="C3085" t="s">
        <v>6</v>
      </c>
      <c r="D3085" t="s">
        <v>7</v>
      </c>
      <c r="E3085" t="s">
        <v>23</v>
      </c>
      <c r="F3085" s="5">
        <v>42053</v>
      </c>
      <c r="G3085">
        <v>559607779</v>
      </c>
      <c r="H3085" s="5">
        <v>42064</v>
      </c>
      <c r="I3085">
        <v>9233</v>
      </c>
      <c r="J3085" s="9">
        <v>152.58000000000001</v>
      </c>
      <c r="K3085" s="9">
        <v>97.44</v>
      </c>
      <c r="L3085" s="9">
        <v>1408771.14</v>
      </c>
      <c r="M3085" s="9">
        <v>899663.52</v>
      </c>
      <c r="N3085" s="9">
        <v>509107.62</v>
      </c>
    </row>
    <row r="3086" spans="1:14" x14ac:dyDescent="0.25">
      <c r="A3086" t="s">
        <v>12</v>
      </c>
      <c r="B3086" t="s">
        <v>166</v>
      </c>
      <c r="C3086" t="s">
        <v>29</v>
      </c>
      <c r="D3086" t="s">
        <v>3</v>
      </c>
      <c r="E3086" t="s">
        <v>15</v>
      </c>
      <c r="F3086" s="5">
        <v>43475</v>
      </c>
      <c r="G3086">
        <v>250885522</v>
      </c>
      <c r="H3086" s="5">
        <v>43489</v>
      </c>
      <c r="I3086">
        <v>1456</v>
      </c>
      <c r="J3086" s="9">
        <v>651.21</v>
      </c>
      <c r="K3086" s="9">
        <v>524.96</v>
      </c>
      <c r="L3086" s="9">
        <v>948161.76</v>
      </c>
      <c r="M3086" s="9">
        <v>764341.76000000001</v>
      </c>
      <c r="N3086" s="9">
        <v>183820</v>
      </c>
    </row>
    <row r="3087" spans="1:14" x14ac:dyDescent="0.25">
      <c r="A3087" t="s">
        <v>0</v>
      </c>
      <c r="B3087" t="s">
        <v>5</v>
      </c>
      <c r="C3087" t="s">
        <v>65</v>
      </c>
      <c r="D3087" t="s">
        <v>7</v>
      </c>
      <c r="E3087" t="s">
        <v>8</v>
      </c>
      <c r="F3087" s="5">
        <v>44714</v>
      </c>
      <c r="G3087">
        <v>360481441</v>
      </c>
      <c r="H3087" s="5">
        <v>44721</v>
      </c>
      <c r="I3087">
        <v>3324</v>
      </c>
      <c r="J3087" s="9">
        <v>668.27</v>
      </c>
      <c r="K3087" s="9">
        <v>502.54</v>
      </c>
      <c r="L3087" s="9">
        <v>2221329.48</v>
      </c>
      <c r="M3087" s="9">
        <v>1670442.96</v>
      </c>
      <c r="N3087" s="9">
        <v>550886.52</v>
      </c>
    </row>
    <row r="3088" spans="1:14" x14ac:dyDescent="0.25">
      <c r="A3088" t="s">
        <v>17</v>
      </c>
      <c r="B3088" t="s">
        <v>119</v>
      </c>
      <c r="C3088" t="s">
        <v>31</v>
      </c>
      <c r="D3088" t="s">
        <v>3</v>
      </c>
      <c r="E3088" t="s">
        <v>15</v>
      </c>
      <c r="F3088" s="5">
        <v>42238</v>
      </c>
      <c r="G3088">
        <v>168131864</v>
      </c>
      <c r="H3088" s="5">
        <v>42275</v>
      </c>
      <c r="I3088">
        <v>2810</v>
      </c>
      <c r="J3088" s="9">
        <v>437.2</v>
      </c>
      <c r="K3088" s="9">
        <v>263.33</v>
      </c>
      <c r="L3088" s="9">
        <v>1228532</v>
      </c>
      <c r="M3088" s="9">
        <v>739957.3</v>
      </c>
      <c r="N3088" s="9">
        <v>488574.7</v>
      </c>
    </row>
    <row r="3089" spans="1:14" x14ac:dyDescent="0.25">
      <c r="A3089" t="s">
        <v>9</v>
      </c>
      <c r="B3089" t="s">
        <v>200</v>
      </c>
      <c r="C3089" t="s">
        <v>22</v>
      </c>
      <c r="D3089" t="s">
        <v>7</v>
      </c>
      <c r="E3089" t="s">
        <v>8</v>
      </c>
      <c r="F3089" s="5">
        <v>44407</v>
      </c>
      <c r="G3089">
        <v>823885619</v>
      </c>
      <c r="H3089" s="5">
        <v>44441</v>
      </c>
      <c r="I3089">
        <v>4918</v>
      </c>
      <c r="J3089" s="9">
        <v>109.28</v>
      </c>
      <c r="K3089" s="9">
        <v>35.840000000000003</v>
      </c>
      <c r="L3089" s="9">
        <v>537439.04</v>
      </c>
      <c r="M3089" s="9">
        <v>176261.12</v>
      </c>
      <c r="N3089" s="9">
        <v>361177.92</v>
      </c>
    </row>
    <row r="3090" spans="1:14" x14ac:dyDescent="0.25">
      <c r="A3090" t="s">
        <v>9</v>
      </c>
      <c r="B3090" t="s">
        <v>106</v>
      </c>
      <c r="C3090" t="s">
        <v>2</v>
      </c>
      <c r="D3090" t="s">
        <v>7</v>
      </c>
      <c r="E3090" t="s">
        <v>15</v>
      </c>
      <c r="F3090" s="5">
        <v>44007</v>
      </c>
      <c r="G3090">
        <v>398104035</v>
      </c>
      <c r="H3090" s="5">
        <v>44055</v>
      </c>
      <c r="I3090">
        <v>6686</v>
      </c>
      <c r="J3090" s="9">
        <v>255.28</v>
      </c>
      <c r="K3090" s="9">
        <v>159.41999999999999</v>
      </c>
      <c r="L3090" s="9">
        <v>1706802.08</v>
      </c>
      <c r="M3090" s="9">
        <v>1065882.1200000001</v>
      </c>
      <c r="N3090" s="9">
        <v>640919.96</v>
      </c>
    </row>
    <row r="3091" spans="1:14" x14ac:dyDescent="0.25">
      <c r="A3091" t="s">
        <v>9</v>
      </c>
      <c r="B3091" t="s">
        <v>105</v>
      </c>
      <c r="C3091" t="s">
        <v>36</v>
      </c>
      <c r="D3091" t="s">
        <v>7</v>
      </c>
      <c r="E3091" t="s">
        <v>4</v>
      </c>
      <c r="F3091" s="5">
        <v>43368</v>
      </c>
      <c r="G3091">
        <v>631460940</v>
      </c>
      <c r="H3091" s="5">
        <v>43378</v>
      </c>
      <c r="I3091">
        <v>2180</v>
      </c>
      <c r="J3091" s="9">
        <v>421.89</v>
      </c>
      <c r="K3091" s="9">
        <v>364.69</v>
      </c>
      <c r="L3091" s="9">
        <v>919720.2</v>
      </c>
      <c r="M3091" s="9">
        <v>795024.2</v>
      </c>
      <c r="N3091" s="9">
        <v>124696</v>
      </c>
    </row>
    <row r="3092" spans="1:14" x14ac:dyDescent="0.25">
      <c r="A3092" t="s">
        <v>17</v>
      </c>
      <c r="B3092" t="s">
        <v>163</v>
      </c>
      <c r="C3092" t="s">
        <v>19</v>
      </c>
      <c r="D3092" t="s">
        <v>3</v>
      </c>
      <c r="E3092" t="s">
        <v>8</v>
      </c>
      <c r="F3092" s="5">
        <v>42287</v>
      </c>
      <c r="G3092">
        <v>184942662</v>
      </c>
      <c r="H3092" s="5">
        <v>42310</v>
      </c>
      <c r="I3092">
        <v>7498</v>
      </c>
      <c r="J3092" s="9">
        <v>81.73</v>
      </c>
      <c r="K3092" s="9">
        <v>56.67</v>
      </c>
      <c r="L3092" s="9">
        <v>612811.54</v>
      </c>
      <c r="M3092" s="9">
        <v>424911.66</v>
      </c>
      <c r="N3092" s="9">
        <v>187899.88</v>
      </c>
    </row>
    <row r="3093" spans="1:14" x14ac:dyDescent="0.25">
      <c r="A3093" t="s">
        <v>9</v>
      </c>
      <c r="B3093" t="s">
        <v>148</v>
      </c>
      <c r="C3093" t="s">
        <v>6</v>
      </c>
      <c r="D3093" t="s">
        <v>7</v>
      </c>
      <c r="E3093" t="s">
        <v>4</v>
      </c>
      <c r="F3093" s="5">
        <v>44682</v>
      </c>
      <c r="G3093">
        <v>489848029</v>
      </c>
      <c r="H3093" s="5">
        <v>44701</v>
      </c>
      <c r="I3093">
        <v>5772</v>
      </c>
      <c r="J3093" s="9">
        <v>152.58000000000001</v>
      </c>
      <c r="K3093" s="9">
        <v>97.44</v>
      </c>
      <c r="L3093" s="9">
        <v>880691.76</v>
      </c>
      <c r="M3093" s="9">
        <v>562423.68000000005</v>
      </c>
      <c r="N3093" s="9">
        <v>318268.08</v>
      </c>
    </row>
    <row r="3094" spans="1:14" x14ac:dyDescent="0.25">
      <c r="A3094" t="s">
        <v>9</v>
      </c>
      <c r="B3094" t="s">
        <v>192</v>
      </c>
      <c r="C3094" t="s">
        <v>29</v>
      </c>
      <c r="D3094" t="s">
        <v>3</v>
      </c>
      <c r="E3094" t="s">
        <v>15</v>
      </c>
      <c r="F3094" s="5">
        <v>42701</v>
      </c>
      <c r="G3094">
        <v>797788369</v>
      </c>
      <c r="H3094" s="5">
        <v>42702</v>
      </c>
      <c r="I3094">
        <v>2162</v>
      </c>
      <c r="J3094" s="9">
        <v>651.21</v>
      </c>
      <c r="K3094" s="9">
        <v>524.96</v>
      </c>
      <c r="L3094" s="9">
        <v>1407916.02</v>
      </c>
      <c r="M3094" s="9">
        <v>1134963.52</v>
      </c>
      <c r="N3094" s="9">
        <v>272952.5</v>
      </c>
    </row>
    <row r="3095" spans="1:14" x14ac:dyDescent="0.25">
      <c r="A3095" t="s">
        <v>9</v>
      </c>
      <c r="B3095" t="s">
        <v>104</v>
      </c>
      <c r="C3095" t="s">
        <v>19</v>
      </c>
      <c r="D3095" t="s">
        <v>3</v>
      </c>
      <c r="E3095" t="s">
        <v>8</v>
      </c>
      <c r="F3095" s="5">
        <v>43621</v>
      </c>
      <c r="G3095">
        <v>430687510</v>
      </c>
      <c r="H3095" s="5">
        <v>43626</v>
      </c>
      <c r="I3095">
        <v>8860</v>
      </c>
      <c r="J3095" s="9">
        <v>81.73</v>
      </c>
      <c r="K3095" s="9">
        <v>56.67</v>
      </c>
      <c r="L3095" s="9">
        <v>724127.8</v>
      </c>
      <c r="M3095" s="9">
        <v>502096.2</v>
      </c>
      <c r="N3095" s="9">
        <v>222031.6</v>
      </c>
    </row>
    <row r="3096" spans="1:14" x14ac:dyDescent="0.25">
      <c r="A3096" t="s">
        <v>17</v>
      </c>
      <c r="B3096" t="s">
        <v>176</v>
      </c>
      <c r="C3096" t="s">
        <v>36</v>
      </c>
      <c r="D3096" t="s">
        <v>7</v>
      </c>
      <c r="E3096" t="s">
        <v>4</v>
      </c>
      <c r="F3096" s="5">
        <v>42640</v>
      </c>
      <c r="G3096">
        <v>130781781</v>
      </c>
      <c r="H3096" s="5">
        <v>42674</v>
      </c>
      <c r="I3096">
        <v>90</v>
      </c>
      <c r="J3096" s="9">
        <v>421.89</v>
      </c>
      <c r="K3096" s="9">
        <v>364.69</v>
      </c>
      <c r="L3096" s="9">
        <v>37970.1</v>
      </c>
      <c r="M3096" s="9">
        <v>32822.1</v>
      </c>
      <c r="N3096" s="9">
        <v>5148</v>
      </c>
    </row>
    <row r="3097" spans="1:14" x14ac:dyDescent="0.25">
      <c r="A3097" t="s">
        <v>20</v>
      </c>
      <c r="B3097" t="s">
        <v>21</v>
      </c>
      <c r="C3097" t="s">
        <v>57</v>
      </c>
      <c r="D3097" t="s">
        <v>7</v>
      </c>
      <c r="E3097" t="s">
        <v>23</v>
      </c>
      <c r="F3097" s="5">
        <v>44810</v>
      </c>
      <c r="G3097">
        <v>710620009</v>
      </c>
      <c r="H3097" s="5">
        <v>44835</v>
      </c>
      <c r="I3097">
        <v>7107</v>
      </c>
      <c r="J3097" s="9">
        <v>154.06</v>
      </c>
      <c r="K3097" s="9">
        <v>90.93</v>
      </c>
      <c r="L3097" s="9">
        <v>1094904.42</v>
      </c>
      <c r="M3097" s="9">
        <v>646239.51</v>
      </c>
      <c r="N3097" s="9">
        <v>448664.91</v>
      </c>
    </row>
    <row r="3098" spans="1:14" x14ac:dyDescent="0.25">
      <c r="A3098" t="s">
        <v>9</v>
      </c>
      <c r="B3098" t="s">
        <v>83</v>
      </c>
      <c r="C3098" t="s">
        <v>6</v>
      </c>
      <c r="D3098" t="s">
        <v>3</v>
      </c>
      <c r="E3098" t="s">
        <v>4</v>
      </c>
      <c r="F3098" s="5">
        <v>44725</v>
      </c>
      <c r="G3098">
        <v>803063523</v>
      </c>
      <c r="H3098" s="5">
        <v>44758</v>
      </c>
      <c r="I3098">
        <v>3197</v>
      </c>
      <c r="J3098" s="9">
        <v>152.58000000000001</v>
      </c>
      <c r="K3098" s="9">
        <v>97.44</v>
      </c>
      <c r="L3098" s="9">
        <v>487798.26</v>
      </c>
      <c r="M3098" s="9">
        <v>311515.68</v>
      </c>
      <c r="N3098" s="9">
        <v>176282.58</v>
      </c>
    </row>
    <row r="3099" spans="1:14" x14ac:dyDescent="0.25">
      <c r="A3099" t="s">
        <v>12</v>
      </c>
      <c r="B3099" t="s">
        <v>73</v>
      </c>
      <c r="C3099" t="s">
        <v>45</v>
      </c>
      <c r="D3099" t="s">
        <v>3</v>
      </c>
      <c r="E3099" t="s">
        <v>15</v>
      </c>
      <c r="F3099" s="5">
        <v>43598</v>
      </c>
      <c r="G3099">
        <v>911286151</v>
      </c>
      <c r="H3099" s="5">
        <v>43647</v>
      </c>
      <c r="I3099">
        <v>8678</v>
      </c>
      <c r="J3099" s="9">
        <v>9.33</v>
      </c>
      <c r="K3099" s="9">
        <v>6.92</v>
      </c>
      <c r="L3099" s="9">
        <v>80965.740000000005</v>
      </c>
      <c r="M3099" s="9">
        <v>60051.76</v>
      </c>
      <c r="N3099" s="9">
        <v>20913.98</v>
      </c>
    </row>
    <row r="3100" spans="1:14" x14ac:dyDescent="0.25">
      <c r="A3100" t="s">
        <v>39</v>
      </c>
      <c r="B3100" t="s">
        <v>40</v>
      </c>
      <c r="C3100" t="s">
        <v>14</v>
      </c>
      <c r="D3100" t="s">
        <v>7</v>
      </c>
      <c r="E3100" t="s">
        <v>4</v>
      </c>
      <c r="F3100" s="5">
        <v>44653</v>
      </c>
      <c r="G3100">
        <v>258774220</v>
      </c>
      <c r="H3100" s="5">
        <v>44679</v>
      </c>
      <c r="I3100">
        <v>5897</v>
      </c>
      <c r="J3100" s="9">
        <v>205.7</v>
      </c>
      <c r="K3100" s="9">
        <v>117.11</v>
      </c>
      <c r="L3100" s="9">
        <v>1213012.8999999999</v>
      </c>
      <c r="M3100" s="9">
        <v>690597.67</v>
      </c>
      <c r="N3100" s="9">
        <v>522415.23</v>
      </c>
    </row>
    <row r="3101" spans="1:14" x14ac:dyDescent="0.25">
      <c r="A3101" t="s">
        <v>9</v>
      </c>
      <c r="B3101" t="s">
        <v>117</v>
      </c>
      <c r="C3101" t="s">
        <v>57</v>
      </c>
      <c r="D3101" t="s">
        <v>7</v>
      </c>
      <c r="E3101" t="s">
        <v>8</v>
      </c>
      <c r="F3101" s="5">
        <v>44534</v>
      </c>
      <c r="G3101">
        <v>839326560</v>
      </c>
      <c r="H3101" s="5">
        <v>44542</v>
      </c>
      <c r="I3101">
        <v>4236</v>
      </c>
      <c r="J3101" s="9">
        <v>154.06</v>
      </c>
      <c r="K3101" s="9">
        <v>90.93</v>
      </c>
      <c r="L3101" s="9">
        <v>652598.16</v>
      </c>
      <c r="M3101" s="9">
        <v>385179.48</v>
      </c>
      <c r="N3101" s="9">
        <v>267418.68</v>
      </c>
    </row>
    <row r="3102" spans="1:14" x14ac:dyDescent="0.25">
      <c r="A3102" t="s">
        <v>9</v>
      </c>
      <c r="B3102" t="s">
        <v>96</v>
      </c>
      <c r="C3102" t="s">
        <v>19</v>
      </c>
      <c r="D3102" t="s">
        <v>3</v>
      </c>
      <c r="E3102" t="s">
        <v>23</v>
      </c>
      <c r="F3102" s="5">
        <v>42046</v>
      </c>
      <c r="G3102">
        <v>667054498</v>
      </c>
      <c r="H3102" s="5">
        <v>42047</v>
      </c>
      <c r="I3102">
        <v>5104</v>
      </c>
      <c r="J3102" s="9">
        <v>81.73</v>
      </c>
      <c r="K3102" s="9">
        <v>56.67</v>
      </c>
      <c r="L3102" s="9">
        <v>417149.92</v>
      </c>
      <c r="M3102" s="9">
        <v>289243.68</v>
      </c>
      <c r="N3102" s="9">
        <v>127906.24000000001</v>
      </c>
    </row>
    <row r="3103" spans="1:14" x14ac:dyDescent="0.25">
      <c r="A3103" t="s">
        <v>9</v>
      </c>
      <c r="B3103" t="s">
        <v>83</v>
      </c>
      <c r="C3103" t="s">
        <v>36</v>
      </c>
      <c r="D3103" t="s">
        <v>7</v>
      </c>
      <c r="E3103" t="s">
        <v>4</v>
      </c>
      <c r="F3103" s="5">
        <v>43771</v>
      </c>
      <c r="G3103">
        <v>526381862</v>
      </c>
      <c r="H3103" s="5">
        <v>43820</v>
      </c>
      <c r="I3103">
        <v>6945</v>
      </c>
      <c r="J3103" s="9">
        <v>421.89</v>
      </c>
      <c r="K3103" s="9">
        <v>364.69</v>
      </c>
      <c r="L3103" s="9">
        <v>2930026.05</v>
      </c>
      <c r="M3103" s="9">
        <v>2532772.0499999998</v>
      </c>
      <c r="N3103" s="9">
        <v>397254</v>
      </c>
    </row>
    <row r="3104" spans="1:14" x14ac:dyDescent="0.25">
      <c r="A3104" t="s">
        <v>39</v>
      </c>
      <c r="B3104" t="s">
        <v>128</v>
      </c>
      <c r="C3104" t="s">
        <v>19</v>
      </c>
      <c r="D3104" t="s">
        <v>3</v>
      </c>
      <c r="E3104" t="s">
        <v>8</v>
      </c>
      <c r="F3104" s="5">
        <v>44834</v>
      </c>
      <c r="G3104">
        <v>822044980</v>
      </c>
      <c r="H3104" s="5">
        <v>44843</v>
      </c>
      <c r="I3104">
        <v>232</v>
      </c>
      <c r="J3104" s="9">
        <v>81.73</v>
      </c>
      <c r="K3104" s="9">
        <v>56.67</v>
      </c>
      <c r="L3104" s="9">
        <v>18961.36</v>
      </c>
      <c r="M3104" s="9">
        <v>13147.44</v>
      </c>
      <c r="N3104" s="9">
        <v>5813.92</v>
      </c>
    </row>
    <row r="3105" spans="1:14" x14ac:dyDescent="0.25">
      <c r="A3105" t="s">
        <v>17</v>
      </c>
      <c r="B3105" t="s">
        <v>28</v>
      </c>
      <c r="C3105" t="s">
        <v>45</v>
      </c>
      <c r="D3105" t="s">
        <v>7</v>
      </c>
      <c r="E3105" t="s">
        <v>8</v>
      </c>
      <c r="F3105" s="5">
        <v>43590</v>
      </c>
      <c r="G3105">
        <v>229092681</v>
      </c>
      <c r="H3105" s="5">
        <v>43617</v>
      </c>
      <c r="I3105">
        <v>2470</v>
      </c>
      <c r="J3105" s="9">
        <v>9.33</v>
      </c>
      <c r="K3105" s="9">
        <v>6.92</v>
      </c>
      <c r="L3105" s="9">
        <v>23045.1</v>
      </c>
      <c r="M3105" s="9">
        <v>17092.400000000001</v>
      </c>
      <c r="N3105" s="9">
        <v>5952.7</v>
      </c>
    </row>
    <row r="3106" spans="1:14" x14ac:dyDescent="0.25">
      <c r="A3106" t="s">
        <v>12</v>
      </c>
      <c r="B3106" t="s">
        <v>108</v>
      </c>
      <c r="C3106" t="s">
        <v>6</v>
      </c>
      <c r="D3106" t="s">
        <v>3</v>
      </c>
      <c r="E3106" t="s">
        <v>8</v>
      </c>
      <c r="F3106" s="5">
        <v>42022</v>
      </c>
      <c r="G3106">
        <v>642886292</v>
      </c>
      <c r="H3106" s="5">
        <v>42035</v>
      </c>
      <c r="I3106">
        <v>3195</v>
      </c>
      <c r="J3106" s="9">
        <v>152.58000000000001</v>
      </c>
      <c r="K3106" s="9">
        <v>97.44</v>
      </c>
      <c r="L3106" s="9">
        <v>487493.1</v>
      </c>
      <c r="M3106" s="9">
        <v>311320.8</v>
      </c>
      <c r="N3106" s="9">
        <v>176172.3</v>
      </c>
    </row>
    <row r="3107" spans="1:14" x14ac:dyDescent="0.25">
      <c r="A3107" t="s">
        <v>9</v>
      </c>
      <c r="B3107" t="s">
        <v>113</v>
      </c>
      <c r="C3107" t="s">
        <v>6</v>
      </c>
      <c r="D3107" t="s">
        <v>7</v>
      </c>
      <c r="E3107" t="s">
        <v>23</v>
      </c>
      <c r="F3107" s="5">
        <v>43150</v>
      </c>
      <c r="G3107">
        <v>429099643</v>
      </c>
      <c r="H3107" s="5">
        <v>43163</v>
      </c>
      <c r="I3107">
        <v>8975</v>
      </c>
      <c r="J3107" s="9">
        <v>152.58000000000001</v>
      </c>
      <c r="K3107" s="9">
        <v>97.44</v>
      </c>
      <c r="L3107" s="9">
        <v>1369405.5</v>
      </c>
      <c r="M3107" s="9">
        <v>874524</v>
      </c>
      <c r="N3107" s="9">
        <v>494881.5</v>
      </c>
    </row>
    <row r="3108" spans="1:14" x14ac:dyDescent="0.25">
      <c r="A3108" t="s">
        <v>9</v>
      </c>
      <c r="B3108" t="s">
        <v>208</v>
      </c>
      <c r="C3108" t="s">
        <v>31</v>
      </c>
      <c r="D3108" t="s">
        <v>7</v>
      </c>
      <c r="E3108" t="s">
        <v>8</v>
      </c>
      <c r="F3108" s="5">
        <v>42924</v>
      </c>
      <c r="G3108">
        <v>273719060</v>
      </c>
      <c r="H3108" s="5">
        <v>42964</v>
      </c>
      <c r="I3108">
        <v>8407</v>
      </c>
      <c r="J3108" s="9">
        <v>437.2</v>
      </c>
      <c r="K3108" s="9">
        <v>263.33</v>
      </c>
      <c r="L3108" s="9">
        <v>3675540.4</v>
      </c>
      <c r="M3108" s="9">
        <v>2213815.31</v>
      </c>
      <c r="N3108" s="9">
        <v>1461725.09</v>
      </c>
    </row>
    <row r="3109" spans="1:14" x14ac:dyDescent="0.25">
      <c r="A3109" t="s">
        <v>9</v>
      </c>
      <c r="B3109" t="s">
        <v>179</v>
      </c>
      <c r="C3109" t="s">
        <v>31</v>
      </c>
      <c r="D3109" t="s">
        <v>7</v>
      </c>
      <c r="E3109" t="s">
        <v>15</v>
      </c>
      <c r="F3109" s="5">
        <v>43186</v>
      </c>
      <c r="G3109">
        <v>933043372</v>
      </c>
      <c r="H3109" s="5">
        <v>43226</v>
      </c>
      <c r="I3109">
        <v>7123</v>
      </c>
      <c r="J3109" s="9">
        <v>437.2</v>
      </c>
      <c r="K3109" s="9">
        <v>263.33</v>
      </c>
      <c r="L3109" s="9">
        <v>3114175.6</v>
      </c>
      <c r="M3109" s="9">
        <v>1875699.59</v>
      </c>
      <c r="N3109" s="9">
        <v>1238476.01</v>
      </c>
    </row>
    <row r="3110" spans="1:14" x14ac:dyDescent="0.25">
      <c r="A3110" t="s">
        <v>12</v>
      </c>
      <c r="B3110" t="s">
        <v>61</v>
      </c>
      <c r="C3110" t="s">
        <v>6</v>
      </c>
      <c r="D3110" t="s">
        <v>3</v>
      </c>
      <c r="E3110" t="s">
        <v>4</v>
      </c>
      <c r="F3110" s="5">
        <v>42777</v>
      </c>
      <c r="G3110">
        <v>983683907</v>
      </c>
      <c r="H3110" s="5">
        <v>42804</v>
      </c>
      <c r="I3110">
        <v>2783</v>
      </c>
      <c r="J3110" s="9">
        <v>152.58000000000001</v>
      </c>
      <c r="K3110" s="9">
        <v>97.44</v>
      </c>
      <c r="L3110" s="9">
        <v>424630.14</v>
      </c>
      <c r="M3110" s="9">
        <v>271175.52</v>
      </c>
      <c r="N3110" s="9">
        <v>153454.62</v>
      </c>
    </row>
    <row r="3111" spans="1:14" x14ac:dyDescent="0.25">
      <c r="A3111" t="s">
        <v>39</v>
      </c>
      <c r="B3111" t="s">
        <v>205</v>
      </c>
      <c r="C3111" t="s">
        <v>45</v>
      </c>
      <c r="D3111" t="s">
        <v>7</v>
      </c>
      <c r="E3111" t="s">
        <v>8</v>
      </c>
      <c r="F3111" s="5">
        <v>43665</v>
      </c>
      <c r="G3111">
        <v>872564494</v>
      </c>
      <c r="H3111" s="5">
        <v>43665</v>
      </c>
      <c r="I3111">
        <v>79</v>
      </c>
      <c r="J3111" s="9">
        <v>9.33</v>
      </c>
      <c r="K3111" s="9">
        <v>6.92</v>
      </c>
      <c r="L3111" s="9">
        <v>737.07</v>
      </c>
      <c r="M3111" s="9">
        <v>546.67999999999995</v>
      </c>
      <c r="N3111" s="9">
        <v>190.39</v>
      </c>
    </row>
    <row r="3112" spans="1:14" x14ac:dyDescent="0.25">
      <c r="A3112" t="s">
        <v>9</v>
      </c>
      <c r="B3112" t="s">
        <v>124</v>
      </c>
      <c r="C3112" t="s">
        <v>14</v>
      </c>
      <c r="D3112" t="s">
        <v>3</v>
      </c>
      <c r="E3112" t="s">
        <v>23</v>
      </c>
      <c r="F3112" s="5">
        <v>43357</v>
      </c>
      <c r="G3112">
        <v>666921460</v>
      </c>
      <c r="H3112" s="5">
        <v>43383</v>
      </c>
      <c r="I3112">
        <v>5735</v>
      </c>
      <c r="J3112" s="9">
        <v>205.7</v>
      </c>
      <c r="K3112" s="9">
        <v>117.11</v>
      </c>
      <c r="L3112" s="9">
        <v>1179689.5</v>
      </c>
      <c r="M3112" s="9">
        <v>671625.85</v>
      </c>
      <c r="N3112" s="9">
        <v>508063.65</v>
      </c>
    </row>
    <row r="3113" spans="1:14" x14ac:dyDescent="0.25">
      <c r="A3113" t="s">
        <v>20</v>
      </c>
      <c r="B3113" t="s">
        <v>181</v>
      </c>
      <c r="C3113" t="s">
        <v>29</v>
      </c>
      <c r="D3113" t="s">
        <v>3</v>
      </c>
      <c r="E3113" t="s">
        <v>8</v>
      </c>
      <c r="F3113" s="5">
        <v>43788</v>
      </c>
      <c r="G3113">
        <v>504303634</v>
      </c>
      <c r="H3113" s="5">
        <v>43791</v>
      </c>
      <c r="I3113">
        <v>3507</v>
      </c>
      <c r="J3113" s="9">
        <v>651.21</v>
      </c>
      <c r="K3113" s="9">
        <v>524.96</v>
      </c>
      <c r="L3113" s="9">
        <v>2283793.4700000002</v>
      </c>
      <c r="M3113" s="9">
        <v>1841034.72</v>
      </c>
      <c r="N3113" s="9">
        <v>442758.75</v>
      </c>
    </row>
    <row r="3114" spans="1:14" x14ac:dyDescent="0.25">
      <c r="A3114" t="s">
        <v>9</v>
      </c>
      <c r="B3114" t="s">
        <v>186</v>
      </c>
      <c r="C3114" t="s">
        <v>22</v>
      </c>
      <c r="D3114" t="s">
        <v>7</v>
      </c>
      <c r="E3114" t="s">
        <v>23</v>
      </c>
      <c r="F3114" s="5">
        <v>43476</v>
      </c>
      <c r="G3114">
        <v>142572343</v>
      </c>
      <c r="H3114" s="5">
        <v>43526</v>
      </c>
      <c r="I3114">
        <v>9179</v>
      </c>
      <c r="J3114" s="9">
        <v>109.28</v>
      </c>
      <c r="K3114" s="9">
        <v>35.840000000000003</v>
      </c>
      <c r="L3114" s="9">
        <v>1003081.12</v>
      </c>
      <c r="M3114" s="9">
        <v>328975.35999999999</v>
      </c>
      <c r="N3114" s="9">
        <v>674105.76</v>
      </c>
    </row>
    <row r="3115" spans="1:14" x14ac:dyDescent="0.25">
      <c r="A3115" t="s">
        <v>39</v>
      </c>
      <c r="B3115" t="s">
        <v>196</v>
      </c>
      <c r="C3115" t="s">
        <v>2</v>
      </c>
      <c r="D3115" t="s">
        <v>7</v>
      </c>
      <c r="E3115" t="s">
        <v>8</v>
      </c>
      <c r="F3115" s="5">
        <v>44330</v>
      </c>
      <c r="G3115">
        <v>309901416</v>
      </c>
      <c r="H3115" s="5">
        <v>44348</v>
      </c>
      <c r="I3115">
        <v>5570</v>
      </c>
      <c r="J3115" s="9">
        <v>255.28</v>
      </c>
      <c r="K3115" s="9">
        <v>159.41999999999999</v>
      </c>
      <c r="L3115" s="9">
        <v>1421909.6</v>
      </c>
      <c r="M3115" s="9">
        <v>887969.4</v>
      </c>
      <c r="N3115" s="9">
        <v>533940.19999999995</v>
      </c>
    </row>
    <row r="3116" spans="1:14" x14ac:dyDescent="0.25">
      <c r="A3116" t="s">
        <v>20</v>
      </c>
      <c r="B3116" t="s">
        <v>54</v>
      </c>
      <c r="C3116" t="s">
        <v>19</v>
      </c>
      <c r="D3116" t="s">
        <v>7</v>
      </c>
      <c r="E3116" t="s">
        <v>23</v>
      </c>
      <c r="F3116" s="5">
        <v>42641</v>
      </c>
      <c r="G3116">
        <v>454777181</v>
      </c>
      <c r="H3116" s="5">
        <v>42666</v>
      </c>
      <c r="I3116">
        <v>7529</v>
      </c>
      <c r="J3116" s="9">
        <v>81.73</v>
      </c>
      <c r="K3116" s="9">
        <v>56.67</v>
      </c>
      <c r="L3116" s="9">
        <v>615345.17000000004</v>
      </c>
      <c r="M3116" s="9">
        <v>426668.43</v>
      </c>
      <c r="N3116" s="9">
        <v>188676.74</v>
      </c>
    </row>
    <row r="3117" spans="1:14" x14ac:dyDescent="0.25">
      <c r="A3117" t="s">
        <v>20</v>
      </c>
      <c r="B3117" t="s">
        <v>198</v>
      </c>
      <c r="C3117" t="s">
        <v>14</v>
      </c>
      <c r="D3117" t="s">
        <v>3</v>
      </c>
      <c r="E3117" t="s">
        <v>23</v>
      </c>
      <c r="F3117" s="5">
        <v>44409</v>
      </c>
      <c r="G3117">
        <v>995998466</v>
      </c>
      <c r="H3117" s="5">
        <v>44435</v>
      </c>
      <c r="I3117">
        <v>6934</v>
      </c>
      <c r="J3117" s="9">
        <v>205.7</v>
      </c>
      <c r="K3117" s="9">
        <v>117.11</v>
      </c>
      <c r="L3117" s="9">
        <v>1426323.8</v>
      </c>
      <c r="M3117" s="9">
        <v>812040.74</v>
      </c>
      <c r="N3117" s="9">
        <v>614283.06000000006</v>
      </c>
    </row>
    <row r="3118" spans="1:14" x14ac:dyDescent="0.25">
      <c r="A3118" t="s">
        <v>0</v>
      </c>
      <c r="B3118" t="s">
        <v>197</v>
      </c>
      <c r="C3118" t="s">
        <v>6</v>
      </c>
      <c r="D3118" t="s">
        <v>7</v>
      </c>
      <c r="E3118" t="s">
        <v>8</v>
      </c>
      <c r="F3118" s="5">
        <v>42819</v>
      </c>
      <c r="G3118">
        <v>172676599</v>
      </c>
      <c r="H3118" s="5">
        <v>42859</v>
      </c>
      <c r="I3118">
        <v>7698</v>
      </c>
      <c r="J3118" s="9">
        <v>152.58000000000001</v>
      </c>
      <c r="K3118" s="9">
        <v>97.44</v>
      </c>
      <c r="L3118" s="9">
        <v>1174560.8400000001</v>
      </c>
      <c r="M3118" s="9">
        <v>750093.12</v>
      </c>
      <c r="N3118" s="9">
        <v>424467.72</v>
      </c>
    </row>
    <row r="3119" spans="1:14" x14ac:dyDescent="0.25">
      <c r="A3119" t="s">
        <v>17</v>
      </c>
      <c r="B3119" t="s">
        <v>43</v>
      </c>
      <c r="C3119" t="s">
        <v>57</v>
      </c>
      <c r="D3119" t="s">
        <v>3</v>
      </c>
      <c r="E3119" t="s">
        <v>23</v>
      </c>
      <c r="F3119" s="5">
        <v>43264</v>
      </c>
      <c r="G3119">
        <v>794235408</v>
      </c>
      <c r="H3119" s="5">
        <v>43287</v>
      </c>
      <c r="I3119">
        <v>762</v>
      </c>
      <c r="J3119" s="9">
        <v>154.06</v>
      </c>
      <c r="K3119" s="9">
        <v>90.93</v>
      </c>
      <c r="L3119" s="9">
        <v>117393.72</v>
      </c>
      <c r="M3119" s="9">
        <v>69288.66</v>
      </c>
      <c r="N3119" s="9">
        <v>48105.06</v>
      </c>
    </row>
    <row r="3120" spans="1:14" x14ac:dyDescent="0.25">
      <c r="A3120" t="s">
        <v>9</v>
      </c>
      <c r="B3120" t="s">
        <v>179</v>
      </c>
      <c r="C3120" t="s">
        <v>6</v>
      </c>
      <c r="D3120" t="s">
        <v>3</v>
      </c>
      <c r="E3120" t="s">
        <v>15</v>
      </c>
      <c r="F3120" s="5">
        <v>42133</v>
      </c>
      <c r="G3120">
        <v>790411221</v>
      </c>
      <c r="H3120" s="5">
        <v>42179</v>
      </c>
      <c r="I3120">
        <v>9100</v>
      </c>
      <c r="J3120" s="9">
        <v>152.58000000000001</v>
      </c>
      <c r="K3120" s="9">
        <v>97.44</v>
      </c>
      <c r="L3120" s="9">
        <v>1388478</v>
      </c>
      <c r="M3120" s="9">
        <v>886704</v>
      </c>
      <c r="N3120" s="9">
        <v>501774</v>
      </c>
    </row>
    <row r="3121" spans="1:14" x14ac:dyDescent="0.25">
      <c r="A3121" t="s">
        <v>9</v>
      </c>
      <c r="B3121" t="s">
        <v>37</v>
      </c>
      <c r="C3121" t="s">
        <v>29</v>
      </c>
      <c r="D3121" t="s">
        <v>3</v>
      </c>
      <c r="E3121" t="s">
        <v>15</v>
      </c>
      <c r="F3121" s="5">
        <v>43171</v>
      </c>
      <c r="G3121">
        <v>861252868</v>
      </c>
      <c r="H3121" s="5">
        <v>43187</v>
      </c>
      <c r="I3121">
        <v>2717</v>
      </c>
      <c r="J3121" s="9">
        <v>651.21</v>
      </c>
      <c r="K3121" s="9">
        <v>524.96</v>
      </c>
      <c r="L3121" s="9">
        <v>1769337.57</v>
      </c>
      <c r="M3121" s="9">
        <v>1426316.32</v>
      </c>
      <c r="N3121" s="9">
        <v>343021.25</v>
      </c>
    </row>
    <row r="3122" spans="1:14" x14ac:dyDescent="0.25">
      <c r="A3122" t="s">
        <v>20</v>
      </c>
      <c r="B3122" t="s">
        <v>71</v>
      </c>
      <c r="C3122" t="s">
        <v>57</v>
      </c>
      <c r="D3122" t="s">
        <v>7</v>
      </c>
      <c r="E3122" t="s">
        <v>15</v>
      </c>
      <c r="F3122" s="5">
        <v>43779</v>
      </c>
      <c r="G3122">
        <v>427121675</v>
      </c>
      <c r="H3122" s="5">
        <v>43784</v>
      </c>
      <c r="I3122">
        <v>3650</v>
      </c>
      <c r="J3122" s="9">
        <v>154.06</v>
      </c>
      <c r="K3122" s="9">
        <v>90.93</v>
      </c>
      <c r="L3122" s="9">
        <v>562319</v>
      </c>
      <c r="M3122" s="9">
        <v>331894.5</v>
      </c>
      <c r="N3122" s="9">
        <v>230424.5</v>
      </c>
    </row>
    <row r="3123" spans="1:14" x14ac:dyDescent="0.25">
      <c r="A3123" t="s">
        <v>9</v>
      </c>
      <c r="B3123" t="s">
        <v>142</v>
      </c>
      <c r="C3123" t="s">
        <v>19</v>
      </c>
      <c r="D3123" t="s">
        <v>7</v>
      </c>
      <c r="E3123" t="s">
        <v>15</v>
      </c>
      <c r="F3123" s="5">
        <v>43289</v>
      </c>
      <c r="G3123">
        <v>778691470</v>
      </c>
      <c r="H3123" s="5">
        <v>43313</v>
      </c>
      <c r="I3123">
        <v>965</v>
      </c>
      <c r="J3123" s="9">
        <v>81.73</v>
      </c>
      <c r="K3123" s="9">
        <v>56.67</v>
      </c>
      <c r="L3123" s="9">
        <v>78869.45</v>
      </c>
      <c r="M3123" s="9">
        <v>54686.55</v>
      </c>
      <c r="N3123" s="9">
        <v>24182.9</v>
      </c>
    </row>
    <row r="3124" spans="1:14" x14ac:dyDescent="0.25">
      <c r="A3124" t="s">
        <v>9</v>
      </c>
      <c r="B3124" t="s">
        <v>192</v>
      </c>
      <c r="C3124" t="s">
        <v>2</v>
      </c>
      <c r="D3124" t="s">
        <v>3</v>
      </c>
      <c r="E3124" t="s">
        <v>8</v>
      </c>
      <c r="F3124" s="5">
        <v>42879</v>
      </c>
      <c r="G3124">
        <v>126948583</v>
      </c>
      <c r="H3124" s="5">
        <v>42925</v>
      </c>
      <c r="I3124">
        <v>5762</v>
      </c>
      <c r="J3124" s="9">
        <v>255.28</v>
      </c>
      <c r="K3124" s="9">
        <v>159.41999999999999</v>
      </c>
      <c r="L3124" s="9">
        <v>1470923.36</v>
      </c>
      <c r="M3124" s="9">
        <v>918578.04</v>
      </c>
      <c r="N3124" s="9">
        <v>552345.31999999995</v>
      </c>
    </row>
    <row r="3125" spans="1:14" x14ac:dyDescent="0.25">
      <c r="A3125" t="s">
        <v>9</v>
      </c>
      <c r="B3125" t="s">
        <v>44</v>
      </c>
      <c r="C3125" t="s">
        <v>22</v>
      </c>
      <c r="D3125" t="s">
        <v>7</v>
      </c>
      <c r="E3125" t="s">
        <v>23</v>
      </c>
      <c r="F3125" s="5">
        <v>43624</v>
      </c>
      <c r="G3125">
        <v>353191840</v>
      </c>
      <c r="H3125" s="5">
        <v>43655</v>
      </c>
      <c r="I3125">
        <v>6169</v>
      </c>
      <c r="J3125" s="9">
        <v>109.28</v>
      </c>
      <c r="K3125" s="9">
        <v>35.840000000000003</v>
      </c>
      <c r="L3125" s="9">
        <v>674148.32</v>
      </c>
      <c r="M3125" s="9">
        <v>221096.95999999999</v>
      </c>
      <c r="N3125" s="9">
        <v>453051.36</v>
      </c>
    </row>
    <row r="3126" spans="1:14" x14ac:dyDescent="0.25">
      <c r="A3126" t="s">
        <v>9</v>
      </c>
      <c r="B3126" t="s">
        <v>68</v>
      </c>
      <c r="C3126" t="s">
        <v>57</v>
      </c>
      <c r="D3126" t="s">
        <v>3</v>
      </c>
      <c r="E3126" t="s">
        <v>15</v>
      </c>
      <c r="F3126" s="5">
        <v>42864</v>
      </c>
      <c r="G3126">
        <v>259032571</v>
      </c>
      <c r="H3126" s="5">
        <v>42868</v>
      </c>
      <c r="I3126">
        <v>2349</v>
      </c>
      <c r="J3126" s="9">
        <v>154.06</v>
      </c>
      <c r="K3126" s="9">
        <v>90.93</v>
      </c>
      <c r="L3126" s="9">
        <v>361886.94</v>
      </c>
      <c r="M3126" s="9">
        <v>213594.57</v>
      </c>
      <c r="N3126" s="9">
        <v>148292.37</v>
      </c>
    </row>
    <row r="3127" spans="1:14" x14ac:dyDescent="0.25">
      <c r="A3127" t="s">
        <v>9</v>
      </c>
      <c r="B3127" t="s">
        <v>99</v>
      </c>
      <c r="C3127" t="s">
        <v>22</v>
      </c>
      <c r="D3127" t="s">
        <v>3</v>
      </c>
      <c r="E3127" t="s">
        <v>4</v>
      </c>
      <c r="F3127" s="5">
        <v>44875</v>
      </c>
      <c r="G3127">
        <v>516394603</v>
      </c>
      <c r="H3127" s="5">
        <v>44904</v>
      </c>
      <c r="I3127">
        <v>1493</v>
      </c>
      <c r="J3127" s="9">
        <v>109.28</v>
      </c>
      <c r="K3127" s="9">
        <v>35.840000000000003</v>
      </c>
      <c r="L3127" s="9">
        <v>163155.04</v>
      </c>
      <c r="M3127" s="9">
        <v>53509.120000000003</v>
      </c>
      <c r="N3127" s="9">
        <v>109645.92</v>
      </c>
    </row>
    <row r="3128" spans="1:14" x14ac:dyDescent="0.25">
      <c r="A3128" t="s">
        <v>9</v>
      </c>
      <c r="B3128" t="s">
        <v>204</v>
      </c>
      <c r="C3128" t="s">
        <v>36</v>
      </c>
      <c r="D3128" t="s">
        <v>7</v>
      </c>
      <c r="E3128" t="s">
        <v>15</v>
      </c>
      <c r="F3128" s="5">
        <v>43315</v>
      </c>
      <c r="G3128">
        <v>517514264</v>
      </c>
      <c r="H3128" s="5">
        <v>43347</v>
      </c>
      <c r="I3128">
        <v>2826</v>
      </c>
      <c r="J3128" s="9">
        <v>421.89</v>
      </c>
      <c r="K3128" s="9">
        <v>364.69</v>
      </c>
      <c r="L3128" s="9">
        <v>1192261.1399999999</v>
      </c>
      <c r="M3128" s="9">
        <v>1030613.94</v>
      </c>
      <c r="N3128" s="9">
        <v>161647.20000000001</v>
      </c>
    </row>
    <row r="3129" spans="1:14" x14ac:dyDescent="0.25">
      <c r="A3129" t="s">
        <v>9</v>
      </c>
      <c r="B3129" t="s">
        <v>104</v>
      </c>
      <c r="C3129" t="s">
        <v>31</v>
      </c>
      <c r="D3129" t="s">
        <v>7</v>
      </c>
      <c r="E3129" t="s">
        <v>23</v>
      </c>
      <c r="F3129" s="5">
        <v>42431</v>
      </c>
      <c r="G3129">
        <v>624940383</v>
      </c>
      <c r="H3129" s="5">
        <v>42459</v>
      </c>
      <c r="I3129">
        <v>2602</v>
      </c>
      <c r="J3129" s="9">
        <v>437.2</v>
      </c>
      <c r="K3129" s="9">
        <v>263.33</v>
      </c>
      <c r="L3129" s="9">
        <v>1137594.3999999999</v>
      </c>
      <c r="M3129" s="9">
        <v>685184.66</v>
      </c>
      <c r="N3129" s="9">
        <v>452409.74</v>
      </c>
    </row>
    <row r="3130" spans="1:14" x14ac:dyDescent="0.25">
      <c r="A3130" t="s">
        <v>20</v>
      </c>
      <c r="B3130" t="s">
        <v>81</v>
      </c>
      <c r="C3130" t="s">
        <v>45</v>
      </c>
      <c r="D3130" t="s">
        <v>7</v>
      </c>
      <c r="E3130" t="s">
        <v>15</v>
      </c>
      <c r="F3130" s="5">
        <v>44509</v>
      </c>
      <c r="G3130">
        <v>821534287</v>
      </c>
      <c r="H3130" s="5">
        <v>44553</v>
      </c>
      <c r="I3130">
        <v>9107</v>
      </c>
      <c r="J3130" s="9">
        <v>9.33</v>
      </c>
      <c r="K3130" s="9">
        <v>6.92</v>
      </c>
      <c r="L3130" s="9">
        <v>84968.31</v>
      </c>
      <c r="M3130" s="9">
        <v>63020.44</v>
      </c>
      <c r="N3130" s="9">
        <v>21947.87</v>
      </c>
    </row>
    <row r="3131" spans="1:14" x14ac:dyDescent="0.25">
      <c r="A3131" t="s">
        <v>9</v>
      </c>
      <c r="B3131" t="s">
        <v>112</v>
      </c>
      <c r="C3131" t="s">
        <v>45</v>
      </c>
      <c r="D3131" t="s">
        <v>3</v>
      </c>
      <c r="E3131" t="s">
        <v>4</v>
      </c>
      <c r="F3131" s="5">
        <v>44685</v>
      </c>
      <c r="G3131">
        <v>260469806</v>
      </c>
      <c r="H3131" s="5">
        <v>44731</v>
      </c>
      <c r="I3131">
        <v>7659</v>
      </c>
      <c r="J3131" s="9">
        <v>9.33</v>
      </c>
      <c r="K3131" s="9">
        <v>6.92</v>
      </c>
      <c r="L3131" s="9">
        <v>71458.47</v>
      </c>
      <c r="M3131" s="9">
        <v>53000.28</v>
      </c>
      <c r="N3131" s="9">
        <v>18458.189999999999</v>
      </c>
    </row>
    <row r="3132" spans="1:14" x14ac:dyDescent="0.25">
      <c r="A3132" t="s">
        <v>9</v>
      </c>
      <c r="B3132" t="s">
        <v>83</v>
      </c>
      <c r="C3132" t="s">
        <v>57</v>
      </c>
      <c r="D3132" t="s">
        <v>3</v>
      </c>
      <c r="E3132" t="s">
        <v>23</v>
      </c>
      <c r="F3132" s="5">
        <v>43756</v>
      </c>
      <c r="G3132">
        <v>415233266</v>
      </c>
      <c r="H3132" s="5">
        <v>43769</v>
      </c>
      <c r="I3132">
        <v>5606</v>
      </c>
      <c r="J3132" s="9">
        <v>154.06</v>
      </c>
      <c r="K3132" s="9">
        <v>90.93</v>
      </c>
      <c r="L3132" s="9">
        <v>863660.36</v>
      </c>
      <c r="M3132" s="9">
        <v>509753.58</v>
      </c>
      <c r="N3132" s="9">
        <v>353906.78</v>
      </c>
    </row>
    <row r="3133" spans="1:14" x14ac:dyDescent="0.25">
      <c r="A3133" t="s">
        <v>17</v>
      </c>
      <c r="B3133" t="s">
        <v>47</v>
      </c>
      <c r="C3133" t="s">
        <v>2</v>
      </c>
      <c r="D3133" t="s">
        <v>3</v>
      </c>
      <c r="E3133" t="s">
        <v>4</v>
      </c>
      <c r="F3133" s="5">
        <v>43141</v>
      </c>
      <c r="G3133">
        <v>129623496</v>
      </c>
      <c r="H3133" s="5">
        <v>43156</v>
      </c>
      <c r="I3133">
        <v>7328</v>
      </c>
      <c r="J3133" s="9">
        <v>255.28</v>
      </c>
      <c r="K3133" s="9">
        <v>159.41999999999999</v>
      </c>
      <c r="L3133" s="9">
        <v>1870691.84</v>
      </c>
      <c r="M3133" s="9">
        <v>1168229.76</v>
      </c>
      <c r="N3133" s="9">
        <v>702462.08</v>
      </c>
    </row>
    <row r="3134" spans="1:14" x14ac:dyDescent="0.25">
      <c r="A3134" t="s">
        <v>9</v>
      </c>
      <c r="B3134" t="s">
        <v>106</v>
      </c>
      <c r="C3134" t="s">
        <v>31</v>
      </c>
      <c r="D3134" t="s">
        <v>3</v>
      </c>
      <c r="E3134" t="s">
        <v>8</v>
      </c>
      <c r="F3134" s="5">
        <v>44490</v>
      </c>
      <c r="G3134">
        <v>567751824</v>
      </c>
      <c r="H3134" s="5">
        <v>44521</v>
      </c>
      <c r="I3134">
        <v>9236</v>
      </c>
      <c r="J3134" s="9">
        <v>437.2</v>
      </c>
      <c r="K3134" s="9">
        <v>263.33</v>
      </c>
      <c r="L3134" s="9">
        <v>4037979.2</v>
      </c>
      <c r="M3134" s="9">
        <v>2432115.88</v>
      </c>
      <c r="N3134" s="9">
        <v>1605863.32</v>
      </c>
    </row>
    <row r="3135" spans="1:14" x14ac:dyDescent="0.25">
      <c r="A3135" t="s">
        <v>9</v>
      </c>
      <c r="B3135" t="s">
        <v>123</v>
      </c>
      <c r="C3135" t="s">
        <v>31</v>
      </c>
      <c r="D3135" t="s">
        <v>3</v>
      </c>
      <c r="E3135" t="s">
        <v>15</v>
      </c>
      <c r="F3135" s="5">
        <v>43921</v>
      </c>
      <c r="G3135">
        <v>264042079</v>
      </c>
      <c r="H3135" s="5">
        <v>43952</v>
      </c>
      <c r="I3135">
        <v>4774</v>
      </c>
      <c r="J3135" s="9">
        <v>437.2</v>
      </c>
      <c r="K3135" s="9">
        <v>263.33</v>
      </c>
      <c r="L3135" s="9">
        <v>2087192.8</v>
      </c>
      <c r="M3135" s="9">
        <v>1257137.42</v>
      </c>
      <c r="N3135" s="9">
        <v>830055.38</v>
      </c>
    </row>
    <row r="3136" spans="1:14" x14ac:dyDescent="0.25">
      <c r="A3136" t="s">
        <v>12</v>
      </c>
      <c r="B3136" t="s">
        <v>90</v>
      </c>
      <c r="C3136" t="s">
        <v>6</v>
      </c>
      <c r="D3136" t="s">
        <v>3</v>
      </c>
      <c r="E3136" t="s">
        <v>23</v>
      </c>
      <c r="F3136" s="5">
        <v>43212</v>
      </c>
      <c r="G3136">
        <v>973230588</v>
      </c>
      <c r="H3136" s="5">
        <v>43259</v>
      </c>
      <c r="I3136">
        <v>9413</v>
      </c>
      <c r="J3136" s="9">
        <v>152.58000000000001</v>
      </c>
      <c r="K3136" s="9">
        <v>97.44</v>
      </c>
      <c r="L3136" s="9">
        <v>1436235.54</v>
      </c>
      <c r="M3136" s="9">
        <v>917202.72</v>
      </c>
      <c r="N3136" s="9">
        <v>519032.82</v>
      </c>
    </row>
    <row r="3137" spans="1:14" x14ac:dyDescent="0.25">
      <c r="A3137" t="s">
        <v>9</v>
      </c>
      <c r="B3137" t="s">
        <v>123</v>
      </c>
      <c r="C3137" t="s">
        <v>57</v>
      </c>
      <c r="D3137" t="s">
        <v>3</v>
      </c>
      <c r="E3137" t="s">
        <v>8</v>
      </c>
      <c r="F3137" s="5">
        <v>43146</v>
      </c>
      <c r="G3137">
        <v>920366179</v>
      </c>
      <c r="H3137" s="5">
        <v>43146</v>
      </c>
      <c r="I3137">
        <v>5660</v>
      </c>
      <c r="J3137" s="9">
        <v>154.06</v>
      </c>
      <c r="K3137" s="9">
        <v>90.93</v>
      </c>
      <c r="L3137" s="9">
        <v>871979.6</v>
      </c>
      <c r="M3137" s="9">
        <v>514663.8</v>
      </c>
      <c r="N3137" s="9">
        <v>357315.8</v>
      </c>
    </row>
    <row r="3138" spans="1:14" x14ac:dyDescent="0.25">
      <c r="A3138" t="s">
        <v>12</v>
      </c>
      <c r="B3138" t="s">
        <v>162</v>
      </c>
      <c r="C3138" t="s">
        <v>57</v>
      </c>
      <c r="D3138" t="s">
        <v>7</v>
      </c>
      <c r="E3138" t="s">
        <v>4</v>
      </c>
      <c r="F3138" s="5">
        <v>42547</v>
      </c>
      <c r="G3138">
        <v>650810182</v>
      </c>
      <c r="H3138" s="5">
        <v>42572</v>
      </c>
      <c r="I3138">
        <v>8050</v>
      </c>
      <c r="J3138" s="9">
        <v>154.06</v>
      </c>
      <c r="K3138" s="9">
        <v>90.93</v>
      </c>
      <c r="L3138" s="9">
        <v>1240183</v>
      </c>
      <c r="M3138" s="9">
        <v>731986.5</v>
      </c>
      <c r="N3138" s="9">
        <v>508196.5</v>
      </c>
    </row>
    <row r="3139" spans="1:14" x14ac:dyDescent="0.25">
      <c r="A3139" t="s">
        <v>9</v>
      </c>
      <c r="B3139" t="s">
        <v>58</v>
      </c>
      <c r="C3139" t="s">
        <v>22</v>
      </c>
      <c r="D3139" t="s">
        <v>7</v>
      </c>
      <c r="E3139" t="s">
        <v>23</v>
      </c>
      <c r="F3139" s="5">
        <v>42323</v>
      </c>
      <c r="G3139">
        <v>780236423</v>
      </c>
      <c r="H3139" s="5">
        <v>42367</v>
      </c>
      <c r="I3139">
        <v>8151</v>
      </c>
      <c r="J3139" s="9">
        <v>109.28</v>
      </c>
      <c r="K3139" s="9">
        <v>35.840000000000003</v>
      </c>
      <c r="L3139" s="9">
        <v>890741.28</v>
      </c>
      <c r="M3139" s="9">
        <v>292131.84000000003</v>
      </c>
      <c r="N3139" s="9">
        <v>598609.43999999994</v>
      </c>
    </row>
    <row r="3140" spans="1:14" x14ac:dyDescent="0.25">
      <c r="A3140" t="s">
        <v>9</v>
      </c>
      <c r="B3140" t="s">
        <v>64</v>
      </c>
      <c r="C3140" t="s">
        <v>45</v>
      </c>
      <c r="D3140" t="s">
        <v>7</v>
      </c>
      <c r="E3140" t="s">
        <v>8</v>
      </c>
      <c r="F3140" s="5">
        <v>42155</v>
      </c>
      <c r="G3140">
        <v>644631230</v>
      </c>
      <c r="H3140" s="5">
        <v>42196</v>
      </c>
      <c r="I3140">
        <v>9561</v>
      </c>
      <c r="J3140" s="9">
        <v>9.33</v>
      </c>
      <c r="K3140" s="9">
        <v>6.92</v>
      </c>
      <c r="L3140" s="9">
        <v>89204.13</v>
      </c>
      <c r="M3140" s="9">
        <v>66162.12</v>
      </c>
      <c r="N3140" s="9">
        <v>23042.01</v>
      </c>
    </row>
    <row r="3141" spans="1:14" x14ac:dyDescent="0.25">
      <c r="A3141" t="s">
        <v>9</v>
      </c>
      <c r="B3141" t="s">
        <v>122</v>
      </c>
      <c r="C3141" t="s">
        <v>36</v>
      </c>
      <c r="D3141" t="s">
        <v>3</v>
      </c>
      <c r="E3141" t="s">
        <v>8</v>
      </c>
      <c r="F3141" s="5">
        <v>42189</v>
      </c>
      <c r="G3141">
        <v>550293433</v>
      </c>
      <c r="H3141" s="5">
        <v>42231</v>
      </c>
      <c r="I3141">
        <v>2910</v>
      </c>
      <c r="J3141" s="9">
        <v>421.89</v>
      </c>
      <c r="K3141" s="9">
        <v>364.69</v>
      </c>
      <c r="L3141" s="9">
        <v>1227699.8999999999</v>
      </c>
      <c r="M3141" s="9">
        <v>1061247.8999999999</v>
      </c>
      <c r="N3141" s="9">
        <v>166452</v>
      </c>
    </row>
    <row r="3142" spans="1:14" x14ac:dyDescent="0.25">
      <c r="A3142" t="s">
        <v>17</v>
      </c>
      <c r="B3142" t="s">
        <v>135</v>
      </c>
      <c r="C3142" t="s">
        <v>2</v>
      </c>
      <c r="D3142" t="s">
        <v>7</v>
      </c>
      <c r="E3142" t="s">
        <v>23</v>
      </c>
      <c r="F3142" s="5">
        <v>44579</v>
      </c>
      <c r="G3142">
        <v>423834359</v>
      </c>
      <c r="H3142" s="5">
        <v>44612</v>
      </c>
      <c r="I3142">
        <v>860</v>
      </c>
      <c r="J3142" s="9">
        <v>255.28</v>
      </c>
      <c r="K3142" s="9">
        <v>159.41999999999999</v>
      </c>
      <c r="L3142" s="9">
        <v>219540.8</v>
      </c>
      <c r="M3142" s="9">
        <v>137101.20000000001</v>
      </c>
      <c r="N3142" s="9">
        <v>82439.600000000006</v>
      </c>
    </row>
    <row r="3143" spans="1:14" x14ac:dyDescent="0.25">
      <c r="A3143" t="s">
        <v>9</v>
      </c>
      <c r="B3143" t="s">
        <v>157</v>
      </c>
      <c r="C3143" t="s">
        <v>45</v>
      </c>
      <c r="D3143" t="s">
        <v>7</v>
      </c>
      <c r="E3143" t="s">
        <v>23</v>
      </c>
      <c r="F3143" s="5">
        <v>44171</v>
      </c>
      <c r="G3143">
        <v>262177836</v>
      </c>
      <c r="H3143" s="5">
        <v>43846</v>
      </c>
      <c r="I3143">
        <v>3103</v>
      </c>
      <c r="J3143" s="9">
        <v>9.33</v>
      </c>
      <c r="K3143" s="9">
        <v>6.92</v>
      </c>
      <c r="L3143" s="9">
        <v>28950.99</v>
      </c>
      <c r="M3143" s="9">
        <v>21472.76</v>
      </c>
      <c r="N3143" s="9">
        <v>7478.23</v>
      </c>
    </row>
    <row r="3144" spans="1:14" x14ac:dyDescent="0.25">
      <c r="A3144" t="s">
        <v>9</v>
      </c>
      <c r="B3144" t="s">
        <v>182</v>
      </c>
      <c r="C3144" t="s">
        <v>65</v>
      </c>
      <c r="D3144" t="s">
        <v>3</v>
      </c>
      <c r="E3144" t="s">
        <v>15</v>
      </c>
      <c r="F3144" s="5">
        <v>42515</v>
      </c>
      <c r="G3144">
        <v>582560193</v>
      </c>
      <c r="H3144" s="5">
        <v>42518</v>
      </c>
      <c r="I3144">
        <v>1362</v>
      </c>
      <c r="J3144" s="9">
        <v>668.27</v>
      </c>
      <c r="K3144" s="9">
        <v>502.54</v>
      </c>
      <c r="L3144" s="9">
        <v>910183.74</v>
      </c>
      <c r="M3144" s="9">
        <v>684459.48</v>
      </c>
      <c r="N3144" s="9">
        <v>225724.26</v>
      </c>
    </row>
    <row r="3145" spans="1:14" x14ac:dyDescent="0.25">
      <c r="A3145" t="s">
        <v>0</v>
      </c>
      <c r="B3145" t="s">
        <v>41</v>
      </c>
      <c r="C3145" t="s">
        <v>65</v>
      </c>
      <c r="D3145" t="s">
        <v>3</v>
      </c>
      <c r="E3145" t="s">
        <v>23</v>
      </c>
      <c r="F3145" s="5">
        <v>42930</v>
      </c>
      <c r="G3145">
        <v>172530257</v>
      </c>
      <c r="H3145" s="5">
        <v>42978</v>
      </c>
      <c r="I3145">
        <v>4392</v>
      </c>
      <c r="J3145" s="9">
        <v>668.27</v>
      </c>
      <c r="K3145" s="9">
        <v>502.54</v>
      </c>
      <c r="L3145" s="9">
        <v>2935041.84</v>
      </c>
      <c r="M3145" s="9">
        <v>2207155.6800000002</v>
      </c>
      <c r="N3145" s="9">
        <v>727886.16</v>
      </c>
    </row>
    <row r="3146" spans="1:14" x14ac:dyDescent="0.25">
      <c r="A3146" t="s">
        <v>9</v>
      </c>
      <c r="B3146" t="s">
        <v>133</v>
      </c>
      <c r="C3146" t="s">
        <v>57</v>
      </c>
      <c r="D3146" t="s">
        <v>3</v>
      </c>
      <c r="E3146" t="s">
        <v>23</v>
      </c>
      <c r="F3146" s="5">
        <v>43282</v>
      </c>
      <c r="G3146">
        <v>139949357</v>
      </c>
      <c r="H3146" s="5">
        <v>43295</v>
      </c>
      <c r="I3146">
        <v>2980</v>
      </c>
      <c r="J3146" s="9">
        <v>154.06</v>
      </c>
      <c r="K3146" s="9">
        <v>90.93</v>
      </c>
      <c r="L3146" s="9">
        <v>459098.8</v>
      </c>
      <c r="M3146" s="9">
        <v>270971.40000000002</v>
      </c>
      <c r="N3146" s="9">
        <v>188127.4</v>
      </c>
    </row>
    <row r="3147" spans="1:14" x14ac:dyDescent="0.25">
      <c r="A3147" t="s">
        <v>9</v>
      </c>
      <c r="B3147" t="s">
        <v>200</v>
      </c>
      <c r="C3147" t="s">
        <v>11</v>
      </c>
      <c r="D3147" t="s">
        <v>7</v>
      </c>
      <c r="E3147" t="s">
        <v>15</v>
      </c>
      <c r="F3147" s="5">
        <v>44667</v>
      </c>
      <c r="G3147">
        <v>762991321</v>
      </c>
      <c r="H3147" s="5">
        <v>44698</v>
      </c>
      <c r="I3147">
        <v>4942</v>
      </c>
      <c r="J3147" s="9">
        <v>47.45</v>
      </c>
      <c r="K3147" s="9">
        <v>31.79</v>
      </c>
      <c r="L3147" s="9">
        <v>234497.9</v>
      </c>
      <c r="M3147" s="9">
        <v>157106.18</v>
      </c>
      <c r="N3147" s="9">
        <v>77391.72</v>
      </c>
    </row>
    <row r="3148" spans="1:14" x14ac:dyDescent="0.25">
      <c r="A3148" t="s">
        <v>20</v>
      </c>
      <c r="B3148" t="s">
        <v>52</v>
      </c>
      <c r="C3148" t="s">
        <v>36</v>
      </c>
      <c r="D3148" t="s">
        <v>7</v>
      </c>
      <c r="E3148" t="s">
        <v>8</v>
      </c>
      <c r="F3148" s="5">
        <v>42574</v>
      </c>
      <c r="G3148">
        <v>140142476</v>
      </c>
      <c r="H3148" s="5">
        <v>42615</v>
      </c>
      <c r="I3148">
        <v>128</v>
      </c>
      <c r="J3148" s="9">
        <v>421.89</v>
      </c>
      <c r="K3148" s="9">
        <v>364.69</v>
      </c>
      <c r="L3148" s="9">
        <v>54001.919999999998</v>
      </c>
      <c r="M3148" s="9">
        <v>46680.32</v>
      </c>
      <c r="N3148" s="9">
        <v>7321.6</v>
      </c>
    </row>
    <row r="3149" spans="1:14" x14ac:dyDescent="0.25">
      <c r="A3149" t="s">
        <v>0</v>
      </c>
      <c r="B3149" t="s">
        <v>159</v>
      </c>
      <c r="C3149" t="s">
        <v>14</v>
      </c>
      <c r="D3149" t="s">
        <v>7</v>
      </c>
      <c r="E3149" t="s">
        <v>8</v>
      </c>
      <c r="F3149" s="5">
        <v>44538</v>
      </c>
      <c r="G3149">
        <v>940201652</v>
      </c>
      <c r="H3149" s="5">
        <v>44197</v>
      </c>
      <c r="I3149">
        <v>5417</v>
      </c>
      <c r="J3149" s="9">
        <v>205.7</v>
      </c>
      <c r="K3149" s="9">
        <v>117.11</v>
      </c>
      <c r="L3149" s="9">
        <v>1114276.8999999999</v>
      </c>
      <c r="M3149" s="9">
        <v>634384.87</v>
      </c>
      <c r="N3149" s="9">
        <v>479892.03</v>
      </c>
    </row>
    <row r="3150" spans="1:14" x14ac:dyDescent="0.25">
      <c r="A3150" t="s">
        <v>20</v>
      </c>
      <c r="B3150" t="s">
        <v>183</v>
      </c>
      <c r="C3150" t="s">
        <v>19</v>
      </c>
      <c r="D3150" t="s">
        <v>7</v>
      </c>
      <c r="E3150" t="s">
        <v>4</v>
      </c>
      <c r="F3150" s="5">
        <v>43822</v>
      </c>
      <c r="G3150">
        <v>952280175</v>
      </c>
      <c r="H3150" s="5">
        <v>43480</v>
      </c>
      <c r="I3150">
        <v>9720</v>
      </c>
      <c r="J3150" s="9">
        <v>81.73</v>
      </c>
      <c r="K3150" s="9">
        <v>56.67</v>
      </c>
      <c r="L3150" s="9">
        <v>794415.6</v>
      </c>
      <c r="M3150" s="9">
        <v>550832.4</v>
      </c>
      <c r="N3150" s="9">
        <v>243583.2</v>
      </c>
    </row>
    <row r="3151" spans="1:14" x14ac:dyDescent="0.25">
      <c r="A3151" t="s">
        <v>20</v>
      </c>
      <c r="B3151" t="s">
        <v>70</v>
      </c>
      <c r="C3151" t="s">
        <v>11</v>
      </c>
      <c r="D3151" t="s">
        <v>3</v>
      </c>
      <c r="E3151" t="s">
        <v>4</v>
      </c>
      <c r="F3151" s="5">
        <v>43396</v>
      </c>
      <c r="G3151">
        <v>735801875</v>
      </c>
      <c r="H3151" s="5">
        <v>43417</v>
      </c>
      <c r="I3151">
        <v>8981</v>
      </c>
      <c r="J3151" s="9">
        <v>47.45</v>
      </c>
      <c r="K3151" s="9">
        <v>31.79</v>
      </c>
      <c r="L3151" s="9">
        <v>426148.45</v>
      </c>
      <c r="M3151" s="9">
        <v>285505.99</v>
      </c>
      <c r="N3151" s="9">
        <v>140642.46</v>
      </c>
    </row>
    <row r="3152" spans="1:14" x14ac:dyDescent="0.25">
      <c r="A3152" t="s">
        <v>9</v>
      </c>
      <c r="B3152" t="s">
        <v>145</v>
      </c>
      <c r="C3152" t="s">
        <v>22</v>
      </c>
      <c r="D3152" t="s">
        <v>7</v>
      </c>
      <c r="E3152" t="s">
        <v>23</v>
      </c>
      <c r="F3152" s="5">
        <v>42072</v>
      </c>
      <c r="G3152">
        <v>470503079</v>
      </c>
      <c r="H3152" s="5">
        <v>42084</v>
      </c>
      <c r="I3152">
        <v>1172</v>
      </c>
      <c r="J3152" s="9">
        <v>109.28</v>
      </c>
      <c r="K3152" s="9">
        <v>35.840000000000003</v>
      </c>
      <c r="L3152" s="9">
        <v>128076.16</v>
      </c>
      <c r="M3152" s="9">
        <v>42004.480000000003</v>
      </c>
      <c r="N3152" s="9">
        <v>86071.679999999993</v>
      </c>
    </row>
    <row r="3153" spans="1:14" x14ac:dyDescent="0.25">
      <c r="A3153" t="s">
        <v>12</v>
      </c>
      <c r="B3153" t="s">
        <v>76</v>
      </c>
      <c r="C3153" t="s">
        <v>11</v>
      </c>
      <c r="D3153" t="s">
        <v>3</v>
      </c>
      <c r="E3153" t="s">
        <v>23</v>
      </c>
      <c r="F3153" s="5">
        <v>43517</v>
      </c>
      <c r="G3153">
        <v>406432616</v>
      </c>
      <c r="H3153" s="5">
        <v>43547</v>
      </c>
      <c r="I3153">
        <v>1298</v>
      </c>
      <c r="J3153" s="9">
        <v>47.45</v>
      </c>
      <c r="K3153" s="9">
        <v>31.79</v>
      </c>
      <c r="L3153" s="9">
        <v>61590.1</v>
      </c>
      <c r="M3153" s="9">
        <v>41263.42</v>
      </c>
      <c r="N3153" s="9">
        <v>20326.68</v>
      </c>
    </row>
    <row r="3154" spans="1:14" x14ac:dyDescent="0.25">
      <c r="A3154" t="s">
        <v>9</v>
      </c>
      <c r="B3154" t="s">
        <v>37</v>
      </c>
      <c r="C3154" t="s">
        <v>11</v>
      </c>
      <c r="D3154" t="s">
        <v>7</v>
      </c>
      <c r="E3154" t="s">
        <v>8</v>
      </c>
      <c r="F3154" s="5">
        <v>42134</v>
      </c>
      <c r="G3154">
        <v>413951814</v>
      </c>
      <c r="H3154" s="5">
        <v>42155</v>
      </c>
      <c r="I3154">
        <v>6395</v>
      </c>
      <c r="J3154" s="9">
        <v>47.45</v>
      </c>
      <c r="K3154" s="9">
        <v>31.79</v>
      </c>
      <c r="L3154" s="9">
        <v>303442.75</v>
      </c>
      <c r="M3154" s="9">
        <v>203297.05</v>
      </c>
      <c r="N3154" s="9">
        <v>100145.7</v>
      </c>
    </row>
    <row r="3155" spans="1:14" x14ac:dyDescent="0.25">
      <c r="A3155" t="s">
        <v>9</v>
      </c>
      <c r="B3155" t="s">
        <v>173</v>
      </c>
      <c r="C3155" t="s">
        <v>29</v>
      </c>
      <c r="D3155" t="s">
        <v>7</v>
      </c>
      <c r="E3155" t="s">
        <v>15</v>
      </c>
      <c r="F3155" s="5">
        <v>44792</v>
      </c>
      <c r="G3155">
        <v>433734500</v>
      </c>
      <c r="H3155" s="5">
        <v>44812</v>
      </c>
      <c r="I3155">
        <v>532</v>
      </c>
      <c r="J3155" s="9">
        <v>651.21</v>
      </c>
      <c r="K3155" s="9">
        <v>524.96</v>
      </c>
      <c r="L3155" s="9">
        <v>346443.72</v>
      </c>
      <c r="M3155" s="9">
        <v>279278.71999999997</v>
      </c>
      <c r="N3155" s="9">
        <v>67165</v>
      </c>
    </row>
    <row r="3156" spans="1:14" x14ac:dyDescent="0.25">
      <c r="A3156" t="s">
        <v>39</v>
      </c>
      <c r="B3156" t="s">
        <v>40</v>
      </c>
      <c r="C3156" t="s">
        <v>22</v>
      </c>
      <c r="D3156" t="s">
        <v>7</v>
      </c>
      <c r="E3156" t="s">
        <v>23</v>
      </c>
      <c r="F3156" s="5">
        <v>44402</v>
      </c>
      <c r="G3156">
        <v>926767003</v>
      </c>
      <c r="H3156" s="5">
        <v>44428</v>
      </c>
      <c r="I3156">
        <v>9806</v>
      </c>
      <c r="J3156" s="9">
        <v>109.28</v>
      </c>
      <c r="K3156" s="9">
        <v>35.840000000000003</v>
      </c>
      <c r="L3156" s="9">
        <v>1071599.68</v>
      </c>
      <c r="M3156" s="9">
        <v>351447.03999999998</v>
      </c>
      <c r="N3156" s="9">
        <v>720152.64</v>
      </c>
    </row>
    <row r="3157" spans="1:14" x14ac:dyDescent="0.25">
      <c r="A3157" t="s">
        <v>9</v>
      </c>
      <c r="B3157" t="s">
        <v>89</v>
      </c>
      <c r="C3157" t="s">
        <v>29</v>
      </c>
      <c r="D3157" t="s">
        <v>3</v>
      </c>
      <c r="E3157" t="s">
        <v>8</v>
      </c>
      <c r="F3157" s="5">
        <v>44149</v>
      </c>
      <c r="G3157">
        <v>624348151</v>
      </c>
      <c r="H3157" s="5">
        <v>44173</v>
      </c>
      <c r="I3157">
        <v>7347</v>
      </c>
      <c r="J3157" s="9">
        <v>651.21</v>
      </c>
      <c r="K3157" s="9">
        <v>524.96</v>
      </c>
      <c r="L3157" s="9">
        <v>4784439.87</v>
      </c>
      <c r="M3157" s="9">
        <v>3856881.12</v>
      </c>
      <c r="N3157" s="9">
        <v>927558.75</v>
      </c>
    </row>
    <row r="3158" spans="1:14" x14ac:dyDescent="0.25">
      <c r="A3158" t="s">
        <v>9</v>
      </c>
      <c r="B3158" t="s">
        <v>77</v>
      </c>
      <c r="C3158" t="s">
        <v>65</v>
      </c>
      <c r="D3158" t="s">
        <v>3</v>
      </c>
      <c r="E3158" t="s">
        <v>8</v>
      </c>
      <c r="F3158" s="5">
        <v>44687</v>
      </c>
      <c r="G3158">
        <v>578089272</v>
      </c>
      <c r="H3158" s="5">
        <v>44701</v>
      </c>
      <c r="I3158">
        <v>8317</v>
      </c>
      <c r="J3158" s="9">
        <v>668.27</v>
      </c>
      <c r="K3158" s="9">
        <v>502.54</v>
      </c>
      <c r="L3158" s="9">
        <v>5558001.5899999999</v>
      </c>
      <c r="M3158" s="9">
        <v>4179625.18</v>
      </c>
      <c r="N3158" s="9">
        <v>1378376.41</v>
      </c>
    </row>
    <row r="3159" spans="1:14" x14ac:dyDescent="0.25">
      <c r="A3159" t="s">
        <v>9</v>
      </c>
      <c r="B3159" t="s">
        <v>98</v>
      </c>
      <c r="C3159" t="s">
        <v>22</v>
      </c>
      <c r="D3159" t="s">
        <v>7</v>
      </c>
      <c r="E3159" t="s">
        <v>4</v>
      </c>
      <c r="F3159" s="5">
        <v>43902</v>
      </c>
      <c r="G3159">
        <v>109914195</v>
      </c>
      <c r="H3159" s="5">
        <v>43937</v>
      </c>
      <c r="I3159">
        <v>4908</v>
      </c>
      <c r="J3159" s="9">
        <v>109.28</v>
      </c>
      <c r="K3159" s="9">
        <v>35.840000000000003</v>
      </c>
      <c r="L3159" s="9">
        <v>536346.24</v>
      </c>
      <c r="M3159" s="9">
        <v>175902.72</v>
      </c>
      <c r="N3159" s="9">
        <v>360443.52</v>
      </c>
    </row>
    <row r="3160" spans="1:14" x14ac:dyDescent="0.25">
      <c r="A3160" t="s">
        <v>17</v>
      </c>
      <c r="B3160" t="s">
        <v>30</v>
      </c>
      <c r="C3160" t="s">
        <v>22</v>
      </c>
      <c r="D3160" t="s">
        <v>3</v>
      </c>
      <c r="E3160" t="s">
        <v>23</v>
      </c>
      <c r="F3160" s="5">
        <v>44035</v>
      </c>
      <c r="G3160">
        <v>862059247</v>
      </c>
      <c r="H3160" s="5">
        <v>44073</v>
      </c>
      <c r="I3160">
        <v>1343</v>
      </c>
      <c r="J3160" s="9">
        <v>109.28</v>
      </c>
      <c r="K3160" s="9">
        <v>35.840000000000003</v>
      </c>
      <c r="L3160" s="9">
        <v>146763.04</v>
      </c>
      <c r="M3160" s="9">
        <v>48133.120000000003</v>
      </c>
      <c r="N3160" s="9">
        <v>98629.92</v>
      </c>
    </row>
    <row r="3161" spans="1:14" x14ac:dyDescent="0.25">
      <c r="A3161" t="s">
        <v>9</v>
      </c>
      <c r="B3161" t="s">
        <v>204</v>
      </c>
      <c r="C3161" t="s">
        <v>6</v>
      </c>
      <c r="D3161" t="s">
        <v>3</v>
      </c>
      <c r="E3161" t="s">
        <v>8</v>
      </c>
      <c r="F3161" s="5">
        <v>44712</v>
      </c>
      <c r="G3161">
        <v>947073256</v>
      </c>
      <c r="H3161" s="5">
        <v>44724</v>
      </c>
      <c r="I3161">
        <v>8878</v>
      </c>
      <c r="J3161" s="9">
        <v>152.58000000000001</v>
      </c>
      <c r="K3161" s="9">
        <v>97.44</v>
      </c>
      <c r="L3161" s="9">
        <v>1354605.24</v>
      </c>
      <c r="M3161" s="9">
        <v>865072.32</v>
      </c>
      <c r="N3161" s="9">
        <v>489532.92</v>
      </c>
    </row>
    <row r="3162" spans="1:14" x14ac:dyDescent="0.25">
      <c r="A3162" t="s">
        <v>20</v>
      </c>
      <c r="B3162" t="s">
        <v>46</v>
      </c>
      <c r="C3162" t="s">
        <v>11</v>
      </c>
      <c r="D3162" t="s">
        <v>7</v>
      </c>
      <c r="E3162" t="s">
        <v>4</v>
      </c>
      <c r="F3162" s="5">
        <v>43604</v>
      </c>
      <c r="G3162">
        <v>797817552</v>
      </c>
      <c r="H3162" s="5">
        <v>43614</v>
      </c>
      <c r="I3162">
        <v>798</v>
      </c>
      <c r="J3162" s="9">
        <v>47.45</v>
      </c>
      <c r="K3162" s="9">
        <v>31.79</v>
      </c>
      <c r="L3162" s="9">
        <v>37865.1</v>
      </c>
      <c r="M3162" s="9">
        <v>25368.42</v>
      </c>
      <c r="N3162" s="9">
        <v>12496.68</v>
      </c>
    </row>
    <row r="3163" spans="1:14" x14ac:dyDescent="0.25">
      <c r="A3163" t="s">
        <v>0</v>
      </c>
      <c r="B3163" t="s">
        <v>5</v>
      </c>
      <c r="C3163" t="s">
        <v>14</v>
      </c>
      <c r="D3163" t="s">
        <v>7</v>
      </c>
      <c r="E3163" t="s">
        <v>8</v>
      </c>
      <c r="F3163" s="5">
        <v>44276</v>
      </c>
      <c r="G3163">
        <v>917465960</v>
      </c>
      <c r="H3163" s="5">
        <v>44300</v>
      </c>
      <c r="I3163">
        <v>7421</v>
      </c>
      <c r="J3163" s="9">
        <v>205.7</v>
      </c>
      <c r="K3163" s="9">
        <v>117.11</v>
      </c>
      <c r="L3163" s="9">
        <v>1526499.7</v>
      </c>
      <c r="M3163" s="9">
        <v>869073.31</v>
      </c>
      <c r="N3163" s="9">
        <v>657426.39</v>
      </c>
    </row>
    <row r="3164" spans="1:14" x14ac:dyDescent="0.25">
      <c r="A3164" t="s">
        <v>9</v>
      </c>
      <c r="B3164" t="s">
        <v>72</v>
      </c>
      <c r="C3164" t="s">
        <v>11</v>
      </c>
      <c r="D3164" t="s">
        <v>7</v>
      </c>
      <c r="E3164" t="s">
        <v>8</v>
      </c>
      <c r="F3164" s="5">
        <v>42903</v>
      </c>
      <c r="G3164">
        <v>529504811</v>
      </c>
      <c r="H3164" s="5">
        <v>42910</v>
      </c>
      <c r="I3164">
        <v>1095</v>
      </c>
      <c r="J3164" s="9">
        <v>47.45</v>
      </c>
      <c r="K3164" s="9">
        <v>31.79</v>
      </c>
      <c r="L3164" s="9">
        <v>51957.75</v>
      </c>
      <c r="M3164" s="9">
        <v>34810.050000000003</v>
      </c>
      <c r="N3164" s="9">
        <v>17147.7</v>
      </c>
    </row>
    <row r="3165" spans="1:14" x14ac:dyDescent="0.25">
      <c r="A3165" t="s">
        <v>20</v>
      </c>
      <c r="B3165" t="s">
        <v>81</v>
      </c>
      <c r="C3165" t="s">
        <v>57</v>
      </c>
      <c r="D3165" t="s">
        <v>7</v>
      </c>
      <c r="E3165" t="s">
        <v>15</v>
      </c>
      <c r="F3165" s="5">
        <v>44061</v>
      </c>
      <c r="G3165">
        <v>727732932</v>
      </c>
      <c r="H3165" s="5">
        <v>44064</v>
      </c>
      <c r="I3165">
        <v>1201</v>
      </c>
      <c r="J3165" s="9">
        <v>154.06</v>
      </c>
      <c r="K3165" s="9">
        <v>90.93</v>
      </c>
      <c r="L3165" s="9">
        <v>185026.06</v>
      </c>
      <c r="M3165" s="9">
        <v>109206.93</v>
      </c>
      <c r="N3165" s="9">
        <v>75819.13</v>
      </c>
    </row>
    <row r="3166" spans="1:14" x14ac:dyDescent="0.25">
      <c r="A3166" t="s">
        <v>17</v>
      </c>
      <c r="B3166" t="s">
        <v>43</v>
      </c>
      <c r="C3166" t="s">
        <v>2</v>
      </c>
      <c r="D3166" t="s">
        <v>7</v>
      </c>
      <c r="E3166" t="s">
        <v>23</v>
      </c>
      <c r="F3166" s="5">
        <v>42437</v>
      </c>
      <c r="G3166">
        <v>426261651</v>
      </c>
      <c r="H3166" s="5">
        <v>42455</v>
      </c>
      <c r="I3166">
        <v>9150</v>
      </c>
      <c r="J3166" s="9">
        <v>255.28</v>
      </c>
      <c r="K3166" s="9">
        <v>159.41999999999999</v>
      </c>
      <c r="L3166" s="9">
        <v>2335812</v>
      </c>
      <c r="M3166" s="9">
        <v>1458693</v>
      </c>
      <c r="N3166" s="9">
        <v>877119</v>
      </c>
    </row>
    <row r="3167" spans="1:14" x14ac:dyDescent="0.25">
      <c r="A3167" t="s">
        <v>9</v>
      </c>
      <c r="B3167" t="s">
        <v>24</v>
      </c>
      <c r="C3167" t="s">
        <v>19</v>
      </c>
      <c r="D3167" t="s">
        <v>3</v>
      </c>
      <c r="E3167" t="s">
        <v>15</v>
      </c>
      <c r="F3167" s="5">
        <v>43305</v>
      </c>
      <c r="G3167">
        <v>409514796</v>
      </c>
      <c r="H3167" s="5">
        <v>43350</v>
      </c>
      <c r="I3167">
        <v>3383</v>
      </c>
      <c r="J3167" s="9">
        <v>81.73</v>
      </c>
      <c r="K3167" s="9">
        <v>56.67</v>
      </c>
      <c r="L3167" s="9">
        <v>276492.59000000003</v>
      </c>
      <c r="M3167" s="9">
        <v>191714.61</v>
      </c>
      <c r="N3167" s="9">
        <v>84777.98</v>
      </c>
    </row>
    <row r="3168" spans="1:14" x14ac:dyDescent="0.25">
      <c r="A3168" t="s">
        <v>9</v>
      </c>
      <c r="B3168" t="s">
        <v>91</v>
      </c>
      <c r="C3168" t="s">
        <v>29</v>
      </c>
      <c r="D3168" t="s">
        <v>3</v>
      </c>
      <c r="E3168" t="s">
        <v>15</v>
      </c>
      <c r="F3168" s="5">
        <v>44712</v>
      </c>
      <c r="G3168">
        <v>182228696</v>
      </c>
      <c r="H3168" s="5">
        <v>44754</v>
      </c>
      <c r="I3168">
        <v>4375</v>
      </c>
      <c r="J3168" s="9">
        <v>651.21</v>
      </c>
      <c r="K3168" s="9">
        <v>524.96</v>
      </c>
      <c r="L3168" s="9">
        <v>2849043.75</v>
      </c>
      <c r="M3168" s="9">
        <v>2296700</v>
      </c>
      <c r="N3168" s="9">
        <v>552343.75</v>
      </c>
    </row>
    <row r="3169" spans="1:14" x14ac:dyDescent="0.25">
      <c r="A3169" t="s">
        <v>9</v>
      </c>
      <c r="B3169" t="s">
        <v>142</v>
      </c>
      <c r="C3169" t="s">
        <v>45</v>
      </c>
      <c r="D3169" t="s">
        <v>7</v>
      </c>
      <c r="E3169" t="s">
        <v>8</v>
      </c>
      <c r="F3169" s="5">
        <v>44284</v>
      </c>
      <c r="G3169">
        <v>219452178</v>
      </c>
      <c r="H3169" s="5">
        <v>44289</v>
      </c>
      <c r="I3169">
        <v>9631</v>
      </c>
      <c r="J3169" s="9">
        <v>9.33</v>
      </c>
      <c r="K3169" s="9">
        <v>6.92</v>
      </c>
      <c r="L3169" s="9">
        <v>89857.23</v>
      </c>
      <c r="M3169" s="9">
        <v>66646.52</v>
      </c>
      <c r="N3169" s="9">
        <v>23210.71</v>
      </c>
    </row>
    <row r="3170" spans="1:14" x14ac:dyDescent="0.25">
      <c r="A3170" t="s">
        <v>9</v>
      </c>
      <c r="B3170" t="s">
        <v>83</v>
      </c>
      <c r="C3170" t="s">
        <v>14</v>
      </c>
      <c r="D3170" t="s">
        <v>7</v>
      </c>
      <c r="E3170" t="s">
        <v>4</v>
      </c>
      <c r="F3170" s="5">
        <v>44732</v>
      </c>
      <c r="G3170">
        <v>616546571</v>
      </c>
      <c r="H3170" s="5">
        <v>44776</v>
      </c>
      <c r="I3170">
        <v>8686</v>
      </c>
      <c r="J3170" s="9">
        <v>205.7</v>
      </c>
      <c r="K3170" s="9">
        <v>117.11</v>
      </c>
      <c r="L3170" s="9">
        <v>1786710.2</v>
      </c>
      <c r="M3170" s="9">
        <v>1017217.46</v>
      </c>
      <c r="N3170" s="9">
        <v>769492.74</v>
      </c>
    </row>
    <row r="3171" spans="1:14" x14ac:dyDescent="0.25">
      <c r="A3171" t="s">
        <v>9</v>
      </c>
      <c r="B3171" t="s">
        <v>199</v>
      </c>
      <c r="C3171" t="s">
        <v>19</v>
      </c>
      <c r="D3171" t="s">
        <v>7</v>
      </c>
      <c r="E3171" t="s">
        <v>23</v>
      </c>
      <c r="F3171" s="5">
        <v>43809</v>
      </c>
      <c r="G3171">
        <v>639185702</v>
      </c>
      <c r="H3171" s="5">
        <v>43814</v>
      </c>
      <c r="I3171">
        <v>8108</v>
      </c>
      <c r="J3171" s="9">
        <v>81.73</v>
      </c>
      <c r="K3171" s="9">
        <v>56.67</v>
      </c>
      <c r="L3171" s="9">
        <v>662666.84</v>
      </c>
      <c r="M3171" s="9">
        <v>459480.36</v>
      </c>
      <c r="N3171" s="9">
        <v>203186.48</v>
      </c>
    </row>
    <row r="3172" spans="1:14" x14ac:dyDescent="0.25">
      <c r="A3172" t="s">
        <v>9</v>
      </c>
      <c r="B3172" t="s">
        <v>152</v>
      </c>
      <c r="C3172" t="s">
        <v>19</v>
      </c>
      <c r="D3172" t="s">
        <v>3</v>
      </c>
      <c r="E3172" t="s">
        <v>4</v>
      </c>
      <c r="F3172" s="5">
        <v>43620</v>
      </c>
      <c r="G3172">
        <v>973355901</v>
      </c>
      <c r="H3172" s="5">
        <v>43670</v>
      </c>
      <c r="I3172">
        <v>6496</v>
      </c>
      <c r="J3172" s="9">
        <v>81.73</v>
      </c>
      <c r="K3172" s="9">
        <v>56.67</v>
      </c>
      <c r="L3172" s="9">
        <v>530918.07999999996</v>
      </c>
      <c r="M3172" s="9">
        <v>368128.32</v>
      </c>
      <c r="N3172" s="9">
        <v>162789.76000000001</v>
      </c>
    </row>
    <row r="3173" spans="1:14" x14ac:dyDescent="0.25">
      <c r="A3173" t="s">
        <v>17</v>
      </c>
      <c r="B3173" t="s">
        <v>42</v>
      </c>
      <c r="C3173" t="s">
        <v>19</v>
      </c>
      <c r="D3173" t="s">
        <v>3</v>
      </c>
      <c r="E3173" t="s">
        <v>8</v>
      </c>
      <c r="F3173" s="5">
        <v>43504</v>
      </c>
      <c r="G3173">
        <v>575355994</v>
      </c>
      <c r="H3173" s="5">
        <v>43530</v>
      </c>
      <c r="I3173">
        <v>9479</v>
      </c>
      <c r="J3173" s="9">
        <v>81.73</v>
      </c>
      <c r="K3173" s="9">
        <v>56.67</v>
      </c>
      <c r="L3173" s="9">
        <v>774718.67</v>
      </c>
      <c r="M3173" s="9">
        <v>537174.93000000005</v>
      </c>
      <c r="N3173" s="9">
        <v>237543.74</v>
      </c>
    </row>
    <row r="3174" spans="1:14" x14ac:dyDescent="0.25">
      <c r="A3174" t="s">
        <v>12</v>
      </c>
      <c r="B3174" t="s">
        <v>172</v>
      </c>
      <c r="C3174" t="s">
        <v>29</v>
      </c>
      <c r="D3174" t="s">
        <v>3</v>
      </c>
      <c r="E3174" t="s">
        <v>23</v>
      </c>
      <c r="F3174" s="5">
        <v>44806</v>
      </c>
      <c r="G3174">
        <v>721797311</v>
      </c>
      <c r="H3174" s="5">
        <v>44853</v>
      </c>
      <c r="I3174">
        <v>4719</v>
      </c>
      <c r="J3174" s="9">
        <v>651.21</v>
      </c>
      <c r="K3174" s="9">
        <v>524.96</v>
      </c>
      <c r="L3174" s="9">
        <v>3073059.99</v>
      </c>
      <c r="M3174" s="9">
        <v>2477286.2400000002</v>
      </c>
      <c r="N3174" s="9">
        <v>595773.75</v>
      </c>
    </row>
    <row r="3175" spans="1:14" x14ac:dyDescent="0.25">
      <c r="A3175" t="s">
        <v>9</v>
      </c>
      <c r="B3175" t="s">
        <v>113</v>
      </c>
      <c r="C3175" t="s">
        <v>31</v>
      </c>
      <c r="D3175" t="s">
        <v>7</v>
      </c>
      <c r="E3175" t="s">
        <v>23</v>
      </c>
      <c r="F3175" s="5">
        <v>42451</v>
      </c>
      <c r="G3175">
        <v>959603679</v>
      </c>
      <c r="H3175" s="5">
        <v>42464</v>
      </c>
      <c r="I3175">
        <v>6908</v>
      </c>
      <c r="J3175" s="9">
        <v>437.2</v>
      </c>
      <c r="K3175" s="9">
        <v>263.33</v>
      </c>
      <c r="L3175" s="9">
        <v>3020177.6</v>
      </c>
      <c r="M3175" s="9">
        <v>1819083.64</v>
      </c>
      <c r="N3175" s="9">
        <v>1201093.96</v>
      </c>
    </row>
    <row r="3176" spans="1:14" x14ac:dyDescent="0.25">
      <c r="A3176" t="s">
        <v>12</v>
      </c>
      <c r="B3176" t="s">
        <v>62</v>
      </c>
      <c r="C3176" t="s">
        <v>19</v>
      </c>
      <c r="D3176" t="s">
        <v>3</v>
      </c>
      <c r="E3176" t="s">
        <v>23</v>
      </c>
      <c r="F3176" s="5">
        <v>44795</v>
      </c>
      <c r="G3176">
        <v>456011426</v>
      </c>
      <c r="H3176" s="5">
        <v>44833</v>
      </c>
      <c r="I3176">
        <v>2769</v>
      </c>
      <c r="J3176" s="9">
        <v>81.73</v>
      </c>
      <c r="K3176" s="9">
        <v>56.67</v>
      </c>
      <c r="L3176" s="9">
        <v>226310.37</v>
      </c>
      <c r="M3176" s="9">
        <v>156919.23000000001</v>
      </c>
      <c r="N3176" s="9">
        <v>69391.14</v>
      </c>
    </row>
    <row r="3177" spans="1:14" x14ac:dyDescent="0.25">
      <c r="A3177" t="s">
        <v>0</v>
      </c>
      <c r="B3177" t="s">
        <v>144</v>
      </c>
      <c r="C3177" t="s">
        <v>22</v>
      </c>
      <c r="D3177" t="s">
        <v>3</v>
      </c>
      <c r="E3177" t="s">
        <v>4</v>
      </c>
      <c r="F3177" s="5">
        <v>42925</v>
      </c>
      <c r="G3177">
        <v>248569381</v>
      </c>
      <c r="H3177" s="5">
        <v>42948</v>
      </c>
      <c r="I3177">
        <v>6058</v>
      </c>
      <c r="J3177" s="9">
        <v>109.28</v>
      </c>
      <c r="K3177" s="9">
        <v>35.840000000000003</v>
      </c>
      <c r="L3177" s="9">
        <v>662018.24</v>
      </c>
      <c r="M3177" s="9">
        <v>217118.72</v>
      </c>
      <c r="N3177" s="9">
        <v>444899.52</v>
      </c>
    </row>
    <row r="3178" spans="1:14" x14ac:dyDescent="0.25">
      <c r="A3178" t="s">
        <v>9</v>
      </c>
      <c r="B3178" t="s">
        <v>175</v>
      </c>
      <c r="C3178" t="s">
        <v>31</v>
      </c>
      <c r="D3178" t="s">
        <v>7</v>
      </c>
      <c r="E3178" t="s">
        <v>4</v>
      </c>
      <c r="F3178" s="5">
        <v>42400</v>
      </c>
      <c r="G3178">
        <v>995138871</v>
      </c>
      <c r="H3178" s="5">
        <v>42434</v>
      </c>
      <c r="I3178">
        <v>2561</v>
      </c>
      <c r="J3178" s="9">
        <v>437.2</v>
      </c>
      <c r="K3178" s="9">
        <v>263.33</v>
      </c>
      <c r="L3178" s="9">
        <v>1119669.2</v>
      </c>
      <c r="M3178" s="9">
        <v>674388.13</v>
      </c>
      <c r="N3178" s="9">
        <v>445281.07</v>
      </c>
    </row>
    <row r="3179" spans="1:14" x14ac:dyDescent="0.25">
      <c r="A3179" t="s">
        <v>9</v>
      </c>
      <c r="B3179" t="s">
        <v>24</v>
      </c>
      <c r="C3179" t="s">
        <v>65</v>
      </c>
      <c r="D3179" t="s">
        <v>3</v>
      </c>
      <c r="E3179" t="s">
        <v>8</v>
      </c>
      <c r="F3179" s="5">
        <v>43509</v>
      </c>
      <c r="G3179">
        <v>723893725</v>
      </c>
      <c r="H3179" s="5">
        <v>43535</v>
      </c>
      <c r="I3179">
        <v>5095</v>
      </c>
      <c r="J3179" s="9">
        <v>668.27</v>
      </c>
      <c r="K3179" s="9">
        <v>502.54</v>
      </c>
      <c r="L3179" s="9">
        <v>3404835.65</v>
      </c>
      <c r="M3179" s="9">
        <v>2560441.2999999998</v>
      </c>
      <c r="N3179" s="9">
        <v>844394.35</v>
      </c>
    </row>
    <row r="3180" spans="1:14" x14ac:dyDescent="0.25">
      <c r="A3180" t="s">
        <v>9</v>
      </c>
      <c r="B3180" t="s">
        <v>155</v>
      </c>
      <c r="C3180" t="s">
        <v>65</v>
      </c>
      <c r="D3180" t="s">
        <v>3</v>
      </c>
      <c r="E3180" t="s">
        <v>8</v>
      </c>
      <c r="F3180" s="5">
        <v>42551</v>
      </c>
      <c r="G3180">
        <v>683320271</v>
      </c>
      <c r="H3180" s="5">
        <v>42564</v>
      </c>
      <c r="I3180">
        <v>8508</v>
      </c>
      <c r="J3180" s="9">
        <v>668.27</v>
      </c>
      <c r="K3180" s="9">
        <v>502.54</v>
      </c>
      <c r="L3180" s="9">
        <v>5685641.1600000001</v>
      </c>
      <c r="M3180" s="9">
        <v>4275610.32</v>
      </c>
      <c r="N3180" s="9">
        <v>1410030.84</v>
      </c>
    </row>
    <row r="3181" spans="1:14" x14ac:dyDescent="0.25">
      <c r="A3181" t="s">
        <v>9</v>
      </c>
      <c r="B3181" t="s">
        <v>114</v>
      </c>
      <c r="C3181" t="s">
        <v>6</v>
      </c>
      <c r="D3181" t="s">
        <v>7</v>
      </c>
      <c r="E3181" t="s">
        <v>15</v>
      </c>
      <c r="F3181" s="5">
        <v>42441</v>
      </c>
      <c r="G3181">
        <v>392217338</v>
      </c>
      <c r="H3181" s="5">
        <v>42444</v>
      </c>
      <c r="I3181">
        <v>4681</v>
      </c>
      <c r="J3181" s="9">
        <v>152.58000000000001</v>
      </c>
      <c r="K3181" s="9">
        <v>97.44</v>
      </c>
      <c r="L3181" s="9">
        <v>714226.98</v>
      </c>
      <c r="M3181" s="9">
        <v>456116.64</v>
      </c>
      <c r="N3181" s="9">
        <v>258110.34</v>
      </c>
    </row>
    <row r="3182" spans="1:14" x14ac:dyDescent="0.25">
      <c r="A3182" t="s">
        <v>12</v>
      </c>
      <c r="B3182" t="s">
        <v>76</v>
      </c>
      <c r="C3182" t="s">
        <v>19</v>
      </c>
      <c r="D3182" t="s">
        <v>7</v>
      </c>
      <c r="E3182" t="s">
        <v>23</v>
      </c>
      <c r="F3182" s="5">
        <v>44870</v>
      </c>
      <c r="G3182">
        <v>789696252</v>
      </c>
      <c r="H3182" s="5">
        <v>44884</v>
      </c>
      <c r="I3182">
        <v>7525</v>
      </c>
      <c r="J3182" s="9">
        <v>81.73</v>
      </c>
      <c r="K3182" s="9">
        <v>56.67</v>
      </c>
      <c r="L3182" s="9">
        <v>615018.25</v>
      </c>
      <c r="M3182" s="9">
        <v>426441.75</v>
      </c>
      <c r="N3182" s="9">
        <v>188576.5</v>
      </c>
    </row>
    <row r="3183" spans="1:14" x14ac:dyDescent="0.25">
      <c r="A3183" t="s">
        <v>20</v>
      </c>
      <c r="B3183" t="s">
        <v>120</v>
      </c>
      <c r="C3183" t="s">
        <v>45</v>
      </c>
      <c r="D3183" t="s">
        <v>7</v>
      </c>
      <c r="E3183" t="s">
        <v>4</v>
      </c>
      <c r="F3183" s="5">
        <v>44380</v>
      </c>
      <c r="G3183">
        <v>185180842</v>
      </c>
      <c r="H3183" s="5">
        <v>44381</v>
      </c>
      <c r="I3183">
        <v>7981</v>
      </c>
      <c r="J3183" s="9">
        <v>9.33</v>
      </c>
      <c r="K3183" s="9">
        <v>6.92</v>
      </c>
      <c r="L3183" s="9">
        <v>74462.73</v>
      </c>
      <c r="M3183" s="9">
        <v>55228.52</v>
      </c>
      <c r="N3183" s="9">
        <v>19234.21</v>
      </c>
    </row>
    <row r="3184" spans="1:14" x14ac:dyDescent="0.25">
      <c r="A3184" t="s">
        <v>9</v>
      </c>
      <c r="B3184" t="s">
        <v>203</v>
      </c>
      <c r="C3184" t="s">
        <v>2</v>
      </c>
      <c r="D3184" t="s">
        <v>7</v>
      </c>
      <c r="E3184" t="s">
        <v>8</v>
      </c>
      <c r="F3184" s="5">
        <v>42054</v>
      </c>
      <c r="G3184">
        <v>108407437</v>
      </c>
      <c r="H3184" s="5">
        <v>42090</v>
      </c>
      <c r="I3184">
        <v>9025</v>
      </c>
      <c r="J3184" s="9">
        <v>255.28</v>
      </c>
      <c r="K3184" s="9">
        <v>159.41999999999999</v>
      </c>
      <c r="L3184" s="9">
        <v>2303902</v>
      </c>
      <c r="M3184" s="9">
        <v>1438765.5</v>
      </c>
      <c r="N3184" s="9">
        <v>865136.5</v>
      </c>
    </row>
    <row r="3185" spans="1:14" x14ac:dyDescent="0.25">
      <c r="A3185" t="s">
        <v>12</v>
      </c>
      <c r="B3185" t="s">
        <v>189</v>
      </c>
      <c r="C3185" t="s">
        <v>31</v>
      </c>
      <c r="D3185" t="s">
        <v>7</v>
      </c>
      <c r="E3185" t="s">
        <v>15</v>
      </c>
      <c r="F3185" s="5">
        <v>42368</v>
      </c>
      <c r="G3185">
        <v>359424865</v>
      </c>
      <c r="H3185" s="5">
        <v>42394</v>
      </c>
      <c r="I3185">
        <v>660</v>
      </c>
      <c r="J3185" s="9">
        <v>437.2</v>
      </c>
      <c r="K3185" s="9">
        <v>263.33</v>
      </c>
      <c r="L3185" s="9">
        <v>288552</v>
      </c>
      <c r="M3185" s="9">
        <v>173797.8</v>
      </c>
      <c r="N3185" s="9">
        <v>114754.2</v>
      </c>
    </row>
    <row r="3186" spans="1:14" x14ac:dyDescent="0.25">
      <c r="A3186" t="s">
        <v>9</v>
      </c>
      <c r="B3186" t="s">
        <v>178</v>
      </c>
      <c r="C3186" t="s">
        <v>6</v>
      </c>
      <c r="D3186" t="s">
        <v>7</v>
      </c>
      <c r="E3186" t="s">
        <v>15</v>
      </c>
      <c r="F3186" s="5">
        <v>42724</v>
      </c>
      <c r="G3186">
        <v>358594453</v>
      </c>
      <c r="H3186" s="5">
        <v>42768</v>
      </c>
      <c r="I3186">
        <v>4922</v>
      </c>
      <c r="J3186" s="9">
        <v>152.58000000000001</v>
      </c>
      <c r="K3186" s="9">
        <v>97.44</v>
      </c>
      <c r="L3186" s="9">
        <v>750998.76</v>
      </c>
      <c r="M3186" s="9">
        <v>479599.68</v>
      </c>
      <c r="N3186" s="9">
        <v>271399.08</v>
      </c>
    </row>
    <row r="3187" spans="1:14" x14ac:dyDescent="0.25">
      <c r="A3187" t="s">
        <v>17</v>
      </c>
      <c r="B3187" t="s">
        <v>119</v>
      </c>
      <c r="C3187" t="s">
        <v>14</v>
      </c>
      <c r="D3187" t="s">
        <v>3</v>
      </c>
      <c r="E3187" t="s">
        <v>15</v>
      </c>
      <c r="F3187" s="5">
        <v>44800</v>
      </c>
      <c r="G3187">
        <v>496590030</v>
      </c>
      <c r="H3187" s="5">
        <v>44848</v>
      </c>
      <c r="I3187">
        <v>880</v>
      </c>
      <c r="J3187" s="9">
        <v>205.7</v>
      </c>
      <c r="K3187" s="9">
        <v>117.11</v>
      </c>
      <c r="L3187" s="9">
        <v>181016</v>
      </c>
      <c r="M3187" s="9">
        <v>103056.8</v>
      </c>
      <c r="N3187" s="9">
        <v>77959.199999999997</v>
      </c>
    </row>
    <row r="3188" spans="1:14" x14ac:dyDescent="0.25">
      <c r="A3188" t="s">
        <v>9</v>
      </c>
      <c r="B3188" t="s">
        <v>124</v>
      </c>
      <c r="C3188" t="s">
        <v>6</v>
      </c>
      <c r="D3188" t="s">
        <v>7</v>
      </c>
      <c r="E3188" t="s">
        <v>8</v>
      </c>
      <c r="F3188" s="5">
        <v>43619</v>
      </c>
      <c r="G3188">
        <v>784397923</v>
      </c>
      <c r="H3188" s="5">
        <v>43631</v>
      </c>
      <c r="I3188">
        <v>9631</v>
      </c>
      <c r="J3188" s="9">
        <v>152.58000000000001</v>
      </c>
      <c r="K3188" s="9">
        <v>97.44</v>
      </c>
      <c r="L3188" s="9">
        <v>1469497.98</v>
      </c>
      <c r="M3188" s="9">
        <v>938444.64</v>
      </c>
      <c r="N3188" s="9">
        <v>531053.34</v>
      </c>
    </row>
    <row r="3189" spans="1:14" x14ac:dyDescent="0.25">
      <c r="A3189" t="s">
        <v>20</v>
      </c>
      <c r="B3189" t="s">
        <v>168</v>
      </c>
      <c r="C3189" t="s">
        <v>11</v>
      </c>
      <c r="D3189" t="s">
        <v>3</v>
      </c>
      <c r="E3189" t="s">
        <v>23</v>
      </c>
      <c r="F3189" s="5">
        <v>42447</v>
      </c>
      <c r="G3189">
        <v>403316962</v>
      </c>
      <c r="H3189" s="5">
        <v>42496</v>
      </c>
      <c r="I3189">
        <v>9307</v>
      </c>
      <c r="J3189" s="9">
        <v>47.45</v>
      </c>
      <c r="K3189" s="9">
        <v>31.79</v>
      </c>
      <c r="L3189" s="9">
        <v>441617.15</v>
      </c>
      <c r="M3189" s="9">
        <v>295869.53000000003</v>
      </c>
      <c r="N3189" s="9">
        <v>145747.62</v>
      </c>
    </row>
    <row r="3190" spans="1:14" x14ac:dyDescent="0.25">
      <c r="A3190" t="s">
        <v>12</v>
      </c>
      <c r="B3190" t="s">
        <v>172</v>
      </c>
      <c r="C3190" t="s">
        <v>45</v>
      </c>
      <c r="D3190" t="s">
        <v>3</v>
      </c>
      <c r="E3190" t="s">
        <v>15</v>
      </c>
      <c r="F3190" s="5">
        <v>44206</v>
      </c>
      <c r="G3190">
        <v>854958474</v>
      </c>
      <c r="H3190" s="5">
        <v>44237</v>
      </c>
      <c r="I3190">
        <v>66</v>
      </c>
      <c r="J3190" s="9">
        <v>9.33</v>
      </c>
      <c r="K3190" s="9">
        <v>6.92</v>
      </c>
      <c r="L3190" s="9">
        <v>615.78</v>
      </c>
      <c r="M3190" s="9">
        <v>456.72</v>
      </c>
      <c r="N3190" s="9">
        <v>159.06</v>
      </c>
    </row>
    <row r="3191" spans="1:14" x14ac:dyDescent="0.25">
      <c r="A3191" t="s">
        <v>9</v>
      </c>
      <c r="B3191" t="s">
        <v>110</v>
      </c>
      <c r="C3191" t="s">
        <v>36</v>
      </c>
      <c r="D3191" t="s">
        <v>7</v>
      </c>
      <c r="E3191" t="s">
        <v>4</v>
      </c>
      <c r="F3191" s="5">
        <v>42895</v>
      </c>
      <c r="G3191">
        <v>111246287</v>
      </c>
      <c r="H3191" s="5">
        <v>42918</v>
      </c>
      <c r="I3191">
        <v>9103</v>
      </c>
      <c r="J3191" s="9">
        <v>421.89</v>
      </c>
      <c r="K3191" s="9">
        <v>364.69</v>
      </c>
      <c r="L3191" s="9">
        <v>3840464.67</v>
      </c>
      <c r="M3191" s="9">
        <v>3319773.07</v>
      </c>
      <c r="N3191" s="9">
        <v>520691.6</v>
      </c>
    </row>
    <row r="3192" spans="1:14" x14ac:dyDescent="0.25">
      <c r="A3192" t="s">
        <v>9</v>
      </c>
      <c r="B3192" t="s">
        <v>179</v>
      </c>
      <c r="C3192" t="s">
        <v>57</v>
      </c>
      <c r="D3192" t="s">
        <v>3</v>
      </c>
      <c r="E3192" t="s">
        <v>8</v>
      </c>
      <c r="F3192" s="5">
        <v>44797</v>
      </c>
      <c r="G3192">
        <v>264416730</v>
      </c>
      <c r="H3192" s="5">
        <v>44797</v>
      </c>
      <c r="I3192">
        <v>5641</v>
      </c>
      <c r="J3192" s="9">
        <v>154.06</v>
      </c>
      <c r="K3192" s="9">
        <v>90.93</v>
      </c>
      <c r="L3192" s="9">
        <v>869052.46</v>
      </c>
      <c r="M3192" s="9">
        <v>512936.13</v>
      </c>
      <c r="N3192" s="9">
        <v>356116.33</v>
      </c>
    </row>
    <row r="3193" spans="1:14" x14ac:dyDescent="0.25">
      <c r="A3193" t="s">
        <v>9</v>
      </c>
      <c r="B3193" t="s">
        <v>98</v>
      </c>
      <c r="C3193" t="s">
        <v>57</v>
      </c>
      <c r="D3193" t="s">
        <v>3</v>
      </c>
      <c r="E3193" t="s">
        <v>15</v>
      </c>
      <c r="F3193" s="5">
        <v>42419</v>
      </c>
      <c r="G3193">
        <v>777018630</v>
      </c>
      <c r="H3193" s="5">
        <v>42448</v>
      </c>
      <c r="I3193">
        <v>5935</v>
      </c>
      <c r="J3193" s="9">
        <v>154.06</v>
      </c>
      <c r="K3193" s="9">
        <v>90.93</v>
      </c>
      <c r="L3193" s="9">
        <v>914346.1</v>
      </c>
      <c r="M3193" s="9">
        <v>539669.55000000005</v>
      </c>
      <c r="N3193" s="9">
        <v>374676.55</v>
      </c>
    </row>
    <row r="3194" spans="1:14" x14ac:dyDescent="0.25">
      <c r="A3194" t="s">
        <v>9</v>
      </c>
      <c r="B3194" t="s">
        <v>186</v>
      </c>
      <c r="C3194" t="s">
        <v>11</v>
      </c>
      <c r="D3194" t="s">
        <v>7</v>
      </c>
      <c r="E3194" t="s">
        <v>4</v>
      </c>
      <c r="F3194" s="5">
        <v>42014</v>
      </c>
      <c r="G3194">
        <v>731913316</v>
      </c>
      <c r="H3194" s="5">
        <v>42049</v>
      </c>
      <c r="I3194">
        <v>8270</v>
      </c>
      <c r="J3194" s="9">
        <v>47.45</v>
      </c>
      <c r="K3194" s="9">
        <v>31.79</v>
      </c>
      <c r="L3194" s="9">
        <v>392411.5</v>
      </c>
      <c r="M3194" s="9">
        <v>262903.3</v>
      </c>
      <c r="N3194" s="9">
        <v>129508.2</v>
      </c>
    </row>
    <row r="3195" spans="1:14" x14ac:dyDescent="0.25">
      <c r="A3195" t="s">
        <v>9</v>
      </c>
      <c r="B3195" t="s">
        <v>200</v>
      </c>
      <c r="C3195" t="s">
        <v>65</v>
      </c>
      <c r="D3195" t="s">
        <v>3</v>
      </c>
      <c r="E3195" t="s">
        <v>23</v>
      </c>
      <c r="F3195" s="5">
        <v>42370</v>
      </c>
      <c r="G3195">
        <v>182274615</v>
      </c>
      <c r="H3195" s="5">
        <v>42405</v>
      </c>
      <c r="I3195">
        <v>7964</v>
      </c>
      <c r="J3195" s="9">
        <v>668.27</v>
      </c>
      <c r="K3195" s="9">
        <v>502.54</v>
      </c>
      <c r="L3195" s="9">
        <v>5322102.28</v>
      </c>
      <c r="M3195" s="9">
        <v>4002228.56</v>
      </c>
      <c r="N3195" s="9">
        <v>1319873.72</v>
      </c>
    </row>
    <row r="3196" spans="1:14" x14ac:dyDescent="0.25">
      <c r="A3196" t="s">
        <v>9</v>
      </c>
      <c r="B3196" t="s">
        <v>148</v>
      </c>
      <c r="C3196" t="s">
        <v>22</v>
      </c>
      <c r="D3196" t="s">
        <v>7</v>
      </c>
      <c r="E3196" t="s">
        <v>23</v>
      </c>
      <c r="F3196" s="5">
        <v>43709</v>
      </c>
      <c r="G3196">
        <v>601588857</v>
      </c>
      <c r="H3196" s="5">
        <v>43718</v>
      </c>
      <c r="I3196">
        <v>2366</v>
      </c>
      <c r="J3196" s="9">
        <v>109.28</v>
      </c>
      <c r="K3196" s="9">
        <v>35.840000000000003</v>
      </c>
      <c r="L3196" s="9">
        <v>258556.48</v>
      </c>
      <c r="M3196" s="9">
        <v>84797.440000000002</v>
      </c>
      <c r="N3196" s="9">
        <v>173759.04</v>
      </c>
    </row>
    <row r="3197" spans="1:14" x14ac:dyDescent="0.25">
      <c r="A3197" t="s">
        <v>20</v>
      </c>
      <c r="B3197" t="s">
        <v>120</v>
      </c>
      <c r="C3197" t="s">
        <v>19</v>
      </c>
      <c r="D3197" t="s">
        <v>7</v>
      </c>
      <c r="E3197" t="s">
        <v>8</v>
      </c>
      <c r="F3197" s="5">
        <v>42024</v>
      </c>
      <c r="G3197">
        <v>833654868</v>
      </c>
      <c r="H3197" s="5">
        <v>42048</v>
      </c>
      <c r="I3197">
        <v>5856</v>
      </c>
      <c r="J3197" s="9">
        <v>81.73</v>
      </c>
      <c r="K3197" s="9">
        <v>56.67</v>
      </c>
      <c r="L3197" s="9">
        <v>478610.88</v>
      </c>
      <c r="M3197" s="9">
        <v>331859.52</v>
      </c>
      <c r="N3197" s="9">
        <v>146751.35999999999</v>
      </c>
    </row>
    <row r="3198" spans="1:14" x14ac:dyDescent="0.25">
      <c r="A3198" t="s">
        <v>0</v>
      </c>
      <c r="B3198" t="s">
        <v>33</v>
      </c>
      <c r="C3198" t="s">
        <v>31</v>
      </c>
      <c r="D3198" t="s">
        <v>3</v>
      </c>
      <c r="E3198" t="s">
        <v>15</v>
      </c>
      <c r="F3198" s="5">
        <v>43505</v>
      </c>
      <c r="G3198">
        <v>242583978</v>
      </c>
      <c r="H3198" s="5">
        <v>43516</v>
      </c>
      <c r="I3198">
        <v>4845</v>
      </c>
      <c r="J3198" s="9">
        <v>437.2</v>
      </c>
      <c r="K3198" s="9">
        <v>263.33</v>
      </c>
      <c r="L3198" s="9">
        <v>2118234</v>
      </c>
      <c r="M3198" s="9">
        <v>1275833.8500000001</v>
      </c>
      <c r="N3198" s="9">
        <v>842400.15</v>
      </c>
    </row>
    <row r="3199" spans="1:14" x14ac:dyDescent="0.25">
      <c r="A3199" t="s">
        <v>20</v>
      </c>
      <c r="B3199" t="s">
        <v>120</v>
      </c>
      <c r="C3199" t="s">
        <v>6</v>
      </c>
      <c r="D3199" t="s">
        <v>3</v>
      </c>
      <c r="E3199" t="s">
        <v>15</v>
      </c>
      <c r="F3199" s="5">
        <v>43540</v>
      </c>
      <c r="G3199">
        <v>962800014</v>
      </c>
      <c r="H3199" s="5">
        <v>43581</v>
      </c>
      <c r="I3199">
        <v>2774</v>
      </c>
      <c r="J3199" s="9">
        <v>152.58000000000001</v>
      </c>
      <c r="K3199" s="9">
        <v>97.44</v>
      </c>
      <c r="L3199" s="9">
        <v>423256.92</v>
      </c>
      <c r="M3199" s="9">
        <v>270298.56</v>
      </c>
      <c r="N3199" s="9">
        <v>152958.35999999999</v>
      </c>
    </row>
    <row r="3200" spans="1:14" x14ac:dyDescent="0.25">
      <c r="A3200" t="s">
        <v>9</v>
      </c>
      <c r="B3200" t="s">
        <v>84</v>
      </c>
      <c r="C3200" t="s">
        <v>57</v>
      </c>
      <c r="D3200" t="s">
        <v>7</v>
      </c>
      <c r="E3200" t="s">
        <v>15</v>
      </c>
      <c r="F3200" s="5">
        <v>43176</v>
      </c>
      <c r="G3200">
        <v>249039304</v>
      </c>
      <c r="H3200" s="5">
        <v>43221</v>
      </c>
      <c r="I3200">
        <v>5119</v>
      </c>
      <c r="J3200" s="9">
        <v>154.06</v>
      </c>
      <c r="K3200" s="9">
        <v>90.93</v>
      </c>
      <c r="L3200" s="9">
        <v>788633.14</v>
      </c>
      <c r="M3200" s="9">
        <v>465470.67</v>
      </c>
      <c r="N3200" s="9">
        <v>323162.46999999997</v>
      </c>
    </row>
    <row r="3201" spans="1:14" x14ac:dyDescent="0.25">
      <c r="A3201" t="s">
        <v>20</v>
      </c>
      <c r="B3201" t="s">
        <v>168</v>
      </c>
      <c r="C3201" t="s">
        <v>11</v>
      </c>
      <c r="D3201" t="s">
        <v>3</v>
      </c>
      <c r="E3201" t="s">
        <v>8</v>
      </c>
      <c r="F3201" s="5">
        <v>43926</v>
      </c>
      <c r="G3201">
        <v>826350677</v>
      </c>
      <c r="H3201" s="5">
        <v>43969</v>
      </c>
      <c r="I3201">
        <v>4383</v>
      </c>
      <c r="J3201" s="9">
        <v>47.45</v>
      </c>
      <c r="K3201" s="9">
        <v>31.79</v>
      </c>
      <c r="L3201" s="9">
        <v>207973.35</v>
      </c>
      <c r="M3201" s="9">
        <v>139335.57</v>
      </c>
      <c r="N3201" s="9">
        <v>68637.78</v>
      </c>
    </row>
    <row r="3202" spans="1:14" x14ac:dyDescent="0.25">
      <c r="A3202" t="s">
        <v>17</v>
      </c>
      <c r="B3202" t="s">
        <v>35</v>
      </c>
      <c r="C3202" t="s">
        <v>31</v>
      </c>
      <c r="D3202" t="s">
        <v>3</v>
      </c>
      <c r="E3202" t="s">
        <v>15</v>
      </c>
      <c r="F3202" s="5">
        <v>43883</v>
      </c>
      <c r="G3202">
        <v>540095460</v>
      </c>
      <c r="H3202" s="5">
        <v>43903</v>
      </c>
      <c r="I3202">
        <v>5104</v>
      </c>
      <c r="J3202" s="9">
        <v>437.2</v>
      </c>
      <c r="K3202" s="9">
        <v>263.33</v>
      </c>
      <c r="L3202" s="9">
        <v>2231468.7999999998</v>
      </c>
      <c r="M3202" s="9">
        <v>1344036.32</v>
      </c>
      <c r="N3202" s="9">
        <v>887432.48</v>
      </c>
    </row>
    <row r="3203" spans="1:14" x14ac:dyDescent="0.25">
      <c r="A3203" t="s">
        <v>9</v>
      </c>
      <c r="B3203" t="s">
        <v>124</v>
      </c>
      <c r="C3203" t="s">
        <v>14</v>
      </c>
      <c r="D3203" t="s">
        <v>3</v>
      </c>
      <c r="E3203" t="s">
        <v>8</v>
      </c>
      <c r="F3203" s="5">
        <v>42338</v>
      </c>
      <c r="G3203">
        <v>905947482</v>
      </c>
      <c r="H3203" s="5">
        <v>42387</v>
      </c>
      <c r="I3203">
        <v>8847</v>
      </c>
      <c r="J3203" s="9">
        <v>205.7</v>
      </c>
      <c r="K3203" s="9">
        <v>117.11</v>
      </c>
      <c r="L3203" s="9">
        <v>1819827.9</v>
      </c>
      <c r="M3203" s="9">
        <v>1036072.17</v>
      </c>
      <c r="N3203" s="9">
        <v>783755.73</v>
      </c>
    </row>
    <row r="3204" spans="1:14" x14ac:dyDescent="0.25">
      <c r="A3204" t="s">
        <v>9</v>
      </c>
      <c r="B3204" t="s">
        <v>167</v>
      </c>
      <c r="C3204" t="s">
        <v>57</v>
      </c>
      <c r="D3204" t="s">
        <v>3</v>
      </c>
      <c r="E3204" t="s">
        <v>23</v>
      </c>
      <c r="F3204" s="5">
        <v>44399</v>
      </c>
      <c r="G3204">
        <v>359893071</v>
      </c>
      <c r="H3204" s="5">
        <v>44414</v>
      </c>
      <c r="I3204">
        <v>9212</v>
      </c>
      <c r="J3204" s="9">
        <v>154.06</v>
      </c>
      <c r="K3204" s="9">
        <v>90.93</v>
      </c>
      <c r="L3204" s="9">
        <v>1419200.72</v>
      </c>
      <c r="M3204" s="9">
        <v>837647.16</v>
      </c>
      <c r="N3204" s="9">
        <v>581553.56000000006</v>
      </c>
    </row>
    <row r="3205" spans="1:14" x14ac:dyDescent="0.25">
      <c r="A3205" t="s">
        <v>9</v>
      </c>
      <c r="B3205" t="s">
        <v>175</v>
      </c>
      <c r="C3205" t="s">
        <v>36</v>
      </c>
      <c r="D3205" t="s">
        <v>3</v>
      </c>
      <c r="E3205" t="s">
        <v>15</v>
      </c>
      <c r="F3205" s="5">
        <v>43325</v>
      </c>
      <c r="G3205">
        <v>108231055</v>
      </c>
      <c r="H3205" s="5">
        <v>43367</v>
      </c>
      <c r="I3205">
        <v>6829</v>
      </c>
      <c r="J3205" s="9">
        <v>421.89</v>
      </c>
      <c r="K3205" s="9">
        <v>364.69</v>
      </c>
      <c r="L3205" s="9">
        <v>2881086.81</v>
      </c>
      <c r="M3205" s="9">
        <v>2490468.0099999998</v>
      </c>
      <c r="N3205" s="9">
        <v>390618.8</v>
      </c>
    </row>
    <row r="3206" spans="1:14" x14ac:dyDescent="0.25">
      <c r="A3206" t="s">
        <v>9</v>
      </c>
      <c r="B3206" t="s">
        <v>95</v>
      </c>
      <c r="C3206" t="s">
        <v>31</v>
      </c>
      <c r="D3206" t="s">
        <v>3</v>
      </c>
      <c r="E3206" t="s">
        <v>4</v>
      </c>
      <c r="F3206" s="5">
        <v>44347</v>
      </c>
      <c r="G3206">
        <v>977572762</v>
      </c>
      <c r="H3206" s="5">
        <v>44364</v>
      </c>
      <c r="I3206">
        <v>4359</v>
      </c>
      <c r="J3206" s="9">
        <v>437.2</v>
      </c>
      <c r="K3206" s="9">
        <v>263.33</v>
      </c>
      <c r="L3206" s="9">
        <v>1905754.8</v>
      </c>
      <c r="M3206" s="9">
        <v>1147855.47</v>
      </c>
      <c r="N3206" s="9">
        <v>757899.33</v>
      </c>
    </row>
    <row r="3207" spans="1:14" x14ac:dyDescent="0.25">
      <c r="A3207" t="s">
        <v>17</v>
      </c>
      <c r="B3207" t="s">
        <v>75</v>
      </c>
      <c r="C3207" t="s">
        <v>6</v>
      </c>
      <c r="D3207" t="s">
        <v>3</v>
      </c>
      <c r="E3207" t="s">
        <v>23</v>
      </c>
      <c r="F3207" s="5">
        <v>42313</v>
      </c>
      <c r="G3207">
        <v>264842021</v>
      </c>
      <c r="H3207" s="5">
        <v>42330</v>
      </c>
      <c r="I3207">
        <v>1494</v>
      </c>
      <c r="J3207" s="9">
        <v>152.58000000000001</v>
      </c>
      <c r="K3207" s="9">
        <v>97.44</v>
      </c>
      <c r="L3207" s="9">
        <v>227954.52</v>
      </c>
      <c r="M3207" s="9">
        <v>145575.35999999999</v>
      </c>
      <c r="N3207" s="9">
        <v>82379.16</v>
      </c>
    </row>
    <row r="3208" spans="1:14" x14ac:dyDescent="0.25">
      <c r="A3208" t="s">
        <v>0</v>
      </c>
      <c r="B3208" t="s">
        <v>48</v>
      </c>
      <c r="C3208" t="s">
        <v>6</v>
      </c>
      <c r="D3208" t="s">
        <v>7</v>
      </c>
      <c r="E3208" t="s">
        <v>23</v>
      </c>
      <c r="F3208" s="5">
        <v>44040</v>
      </c>
      <c r="G3208">
        <v>287275159</v>
      </c>
      <c r="H3208" s="5">
        <v>44069</v>
      </c>
      <c r="I3208">
        <v>9958</v>
      </c>
      <c r="J3208" s="9">
        <v>152.58000000000001</v>
      </c>
      <c r="K3208" s="9">
        <v>97.44</v>
      </c>
      <c r="L3208" s="9">
        <v>1519391.64</v>
      </c>
      <c r="M3208" s="9">
        <v>970307.52</v>
      </c>
      <c r="N3208" s="9">
        <v>549084.12</v>
      </c>
    </row>
    <row r="3209" spans="1:14" x14ac:dyDescent="0.25">
      <c r="A3209" t="s">
        <v>9</v>
      </c>
      <c r="B3209" t="s">
        <v>99</v>
      </c>
      <c r="C3209" t="s">
        <v>19</v>
      </c>
      <c r="D3209" t="s">
        <v>3</v>
      </c>
      <c r="E3209" t="s">
        <v>4</v>
      </c>
      <c r="F3209" s="5">
        <v>43770</v>
      </c>
      <c r="G3209">
        <v>732421004</v>
      </c>
      <c r="H3209" s="5">
        <v>43800</v>
      </c>
      <c r="I3209">
        <v>8506</v>
      </c>
      <c r="J3209" s="9">
        <v>81.73</v>
      </c>
      <c r="K3209" s="9">
        <v>56.67</v>
      </c>
      <c r="L3209" s="9">
        <v>695195.38</v>
      </c>
      <c r="M3209" s="9">
        <v>482035.02</v>
      </c>
      <c r="N3209" s="9">
        <v>213160.36</v>
      </c>
    </row>
    <row r="3210" spans="1:14" x14ac:dyDescent="0.25">
      <c r="A3210" t="s">
        <v>20</v>
      </c>
      <c r="B3210" t="s">
        <v>70</v>
      </c>
      <c r="C3210" t="s">
        <v>57</v>
      </c>
      <c r="D3210" t="s">
        <v>3</v>
      </c>
      <c r="E3210" t="s">
        <v>23</v>
      </c>
      <c r="F3210" s="5">
        <v>44639</v>
      </c>
      <c r="G3210">
        <v>908140885</v>
      </c>
      <c r="H3210" s="5">
        <v>44651</v>
      </c>
      <c r="I3210">
        <v>7924</v>
      </c>
      <c r="J3210" s="9">
        <v>154.06</v>
      </c>
      <c r="K3210" s="9">
        <v>90.93</v>
      </c>
      <c r="L3210" s="9">
        <v>1220771.44</v>
      </c>
      <c r="M3210" s="9">
        <v>720529.32</v>
      </c>
      <c r="N3210" s="9">
        <v>500242.12</v>
      </c>
    </row>
    <row r="3211" spans="1:14" x14ac:dyDescent="0.25">
      <c r="A3211" t="s">
        <v>12</v>
      </c>
      <c r="B3211" t="s">
        <v>93</v>
      </c>
      <c r="C3211" t="s">
        <v>31</v>
      </c>
      <c r="D3211" t="s">
        <v>7</v>
      </c>
      <c r="E3211" t="s">
        <v>23</v>
      </c>
      <c r="F3211" s="5">
        <v>43935</v>
      </c>
      <c r="G3211">
        <v>192608630</v>
      </c>
      <c r="H3211" s="5">
        <v>43937</v>
      </c>
      <c r="I3211">
        <v>6029</v>
      </c>
      <c r="J3211" s="9">
        <v>437.2</v>
      </c>
      <c r="K3211" s="9">
        <v>263.33</v>
      </c>
      <c r="L3211" s="9">
        <v>2635878.7999999998</v>
      </c>
      <c r="M3211" s="9">
        <v>1587616.57</v>
      </c>
      <c r="N3211" s="9">
        <v>1048262.23</v>
      </c>
    </row>
    <row r="3212" spans="1:14" x14ac:dyDescent="0.25">
      <c r="A3212" t="s">
        <v>9</v>
      </c>
      <c r="B3212" t="s">
        <v>98</v>
      </c>
      <c r="C3212" t="s">
        <v>31</v>
      </c>
      <c r="D3212" t="s">
        <v>7</v>
      </c>
      <c r="E3212" t="s">
        <v>4</v>
      </c>
      <c r="F3212" s="5">
        <v>42571</v>
      </c>
      <c r="G3212">
        <v>284310567</v>
      </c>
      <c r="H3212" s="5">
        <v>42615</v>
      </c>
      <c r="I3212">
        <v>2670</v>
      </c>
      <c r="J3212" s="9">
        <v>437.2</v>
      </c>
      <c r="K3212" s="9">
        <v>263.33</v>
      </c>
      <c r="L3212" s="9">
        <v>1167324</v>
      </c>
      <c r="M3212" s="9">
        <v>703091.1</v>
      </c>
      <c r="N3212" s="9">
        <v>464232.9</v>
      </c>
    </row>
    <row r="3213" spans="1:14" x14ac:dyDescent="0.25">
      <c r="A3213" t="s">
        <v>0</v>
      </c>
      <c r="B3213" t="s">
        <v>171</v>
      </c>
      <c r="C3213" t="s">
        <v>36</v>
      </c>
      <c r="D3213" t="s">
        <v>7</v>
      </c>
      <c r="E3213" t="s">
        <v>23</v>
      </c>
      <c r="F3213" s="5">
        <v>42656</v>
      </c>
      <c r="G3213">
        <v>252045524</v>
      </c>
      <c r="H3213" s="5">
        <v>42671</v>
      </c>
      <c r="I3213">
        <v>4726</v>
      </c>
      <c r="J3213" s="9">
        <v>421.89</v>
      </c>
      <c r="K3213" s="9">
        <v>364.69</v>
      </c>
      <c r="L3213" s="9">
        <v>1993852.14</v>
      </c>
      <c r="M3213" s="9">
        <v>1723524.94</v>
      </c>
      <c r="N3213" s="9">
        <v>270327.2</v>
      </c>
    </row>
    <row r="3214" spans="1:14" x14ac:dyDescent="0.25">
      <c r="A3214" t="s">
        <v>20</v>
      </c>
      <c r="B3214" t="s">
        <v>201</v>
      </c>
      <c r="C3214" t="s">
        <v>6</v>
      </c>
      <c r="D3214" t="s">
        <v>7</v>
      </c>
      <c r="E3214" t="s">
        <v>4</v>
      </c>
      <c r="F3214" s="5">
        <v>42152</v>
      </c>
      <c r="G3214">
        <v>584924829</v>
      </c>
      <c r="H3214" s="5">
        <v>42163</v>
      </c>
      <c r="I3214">
        <v>1110</v>
      </c>
      <c r="J3214" s="9">
        <v>152.58000000000001</v>
      </c>
      <c r="K3214" s="9">
        <v>97.44</v>
      </c>
      <c r="L3214" s="9">
        <v>169363.8</v>
      </c>
      <c r="M3214" s="9">
        <v>108158.39999999999</v>
      </c>
      <c r="N3214" s="9">
        <v>61205.4</v>
      </c>
    </row>
    <row r="3215" spans="1:14" x14ac:dyDescent="0.25">
      <c r="A3215" t="s">
        <v>9</v>
      </c>
      <c r="B3215" t="s">
        <v>24</v>
      </c>
      <c r="C3215" t="s">
        <v>57</v>
      </c>
      <c r="D3215" t="s">
        <v>7</v>
      </c>
      <c r="E3215" t="s">
        <v>4</v>
      </c>
      <c r="F3215" s="5">
        <v>43867</v>
      </c>
      <c r="G3215">
        <v>942372310</v>
      </c>
      <c r="H3215" s="5">
        <v>43880</v>
      </c>
      <c r="I3215">
        <v>7763</v>
      </c>
      <c r="J3215" s="9">
        <v>154.06</v>
      </c>
      <c r="K3215" s="9">
        <v>90.93</v>
      </c>
      <c r="L3215" s="9">
        <v>1195967.78</v>
      </c>
      <c r="M3215" s="9">
        <v>705889.59</v>
      </c>
      <c r="N3215" s="9">
        <v>490078.19</v>
      </c>
    </row>
    <row r="3216" spans="1:14" x14ac:dyDescent="0.25">
      <c r="A3216" t="s">
        <v>9</v>
      </c>
      <c r="B3216" t="s">
        <v>164</v>
      </c>
      <c r="C3216" t="s">
        <v>36</v>
      </c>
      <c r="D3216" t="s">
        <v>3</v>
      </c>
      <c r="E3216" t="s">
        <v>8</v>
      </c>
      <c r="F3216" s="5">
        <v>42079</v>
      </c>
      <c r="G3216">
        <v>604124295</v>
      </c>
      <c r="H3216" s="5">
        <v>42096</v>
      </c>
      <c r="I3216">
        <v>2659</v>
      </c>
      <c r="J3216" s="9">
        <v>421.89</v>
      </c>
      <c r="K3216" s="9">
        <v>364.69</v>
      </c>
      <c r="L3216" s="9">
        <v>1121805.51</v>
      </c>
      <c r="M3216" s="9">
        <v>969710.71</v>
      </c>
      <c r="N3216" s="9">
        <v>152094.79999999999</v>
      </c>
    </row>
    <row r="3217" spans="1:14" x14ac:dyDescent="0.25">
      <c r="A3217" t="s">
        <v>9</v>
      </c>
      <c r="B3217" t="s">
        <v>133</v>
      </c>
      <c r="C3217" t="s">
        <v>45</v>
      </c>
      <c r="D3217" t="s">
        <v>3</v>
      </c>
      <c r="E3217" t="s">
        <v>8</v>
      </c>
      <c r="F3217" s="5">
        <v>42070</v>
      </c>
      <c r="G3217">
        <v>720229613</v>
      </c>
      <c r="H3217" s="5">
        <v>42074</v>
      </c>
      <c r="I3217">
        <v>803</v>
      </c>
      <c r="J3217" s="9">
        <v>9.33</v>
      </c>
      <c r="K3217" s="9">
        <v>6.92</v>
      </c>
      <c r="L3217" s="9">
        <v>7491.99</v>
      </c>
      <c r="M3217" s="9">
        <v>5556.76</v>
      </c>
      <c r="N3217" s="9">
        <v>1935.23</v>
      </c>
    </row>
    <row r="3218" spans="1:14" x14ac:dyDescent="0.25">
      <c r="A3218" t="s">
        <v>17</v>
      </c>
      <c r="B3218" t="s">
        <v>30</v>
      </c>
      <c r="C3218" t="s">
        <v>14</v>
      </c>
      <c r="D3218" t="s">
        <v>3</v>
      </c>
      <c r="E3218" t="s">
        <v>15</v>
      </c>
      <c r="F3218" s="5">
        <v>44244</v>
      </c>
      <c r="G3218">
        <v>261049592</v>
      </c>
      <c r="H3218" s="5">
        <v>44267</v>
      </c>
      <c r="I3218">
        <v>9230</v>
      </c>
      <c r="J3218" s="9">
        <v>205.7</v>
      </c>
      <c r="K3218" s="9">
        <v>117.11</v>
      </c>
      <c r="L3218" s="9">
        <v>1898611</v>
      </c>
      <c r="M3218" s="9">
        <v>1080925.3</v>
      </c>
      <c r="N3218" s="9">
        <v>817685.7</v>
      </c>
    </row>
    <row r="3219" spans="1:14" x14ac:dyDescent="0.25">
      <c r="A3219" t="s">
        <v>9</v>
      </c>
      <c r="B3219" t="s">
        <v>37</v>
      </c>
      <c r="C3219" t="s">
        <v>19</v>
      </c>
      <c r="D3219" t="s">
        <v>3</v>
      </c>
      <c r="E3219" t="s">
        <v>4</v>
      </c>
      <c r="F3219" s="5">
        <v>43312</v>
      </c>
      <c r="G3219">
        <v>967258059</v>
      </c>
      <c r="H3219" s="5">
        <v>43320</v>
      </c>
      <c r="I3219">
        <v>2009</v>
      </c>
      <c r="J3219" s="9">
        <v>81.73</v>
      </c>
      <c r="K3219" s="9">
        <v>56.67</v>
      </c>
      <c r="L3219" s="9">
        <v>164195.57</v>
      </c>
      <c r="M3219" s="9">
        <v>113850.03</v>
      </c>
      <c r="N3219" s="9">
        <v>50345.54</v>
      </c>
    </row>
    <row r="3220" spans="1:14" x14ac:dyDescent="0.25">
      <c r="A3220" t="s">
        <v>9</v>
      </c>
      <c r="B3220" t="s">
        <v>79</v>
      </c>
      <c r="C3220" t="s">
        <v>31</v>
      </c>
      <c r="D3220" t="s">
        <v>7</v>
      </c>
      <c r="E3220" t="s">
        <v>15</v>
      </c>
      <c r="F3220" s="5">
        <v>42150</v>
      </c>
      <c r="G3220">
        <v>599841344</v>
      </c>
      <c r="H3220" s="5">
        <v>42156</v>
      </c>
      <c r="I3220">
        <v>5238</v>
      </c>
      <c r="J3220" s="9">
        <v>437.2</v>
      </c>
      <c r="K3220" s="9">
        <v>263.33</v>
      </c>
      <c r="L3220" s="9">
        <v>2290053.6</v>
      </c>
      <c r="M3220" s="9">
        <v>1379322.54</v>
      </c>
      <c r="N3220" s="9">
        <v>910731.06</v>
      </c>
    </row>
    <row r="3221" spans="1:14" x14ac:dyDescent="0.25">
      <c r="A3221" t="s">
        <v>9</v>
      </c>
      <c r="B3221" t="s">
        <v>58</v>
      </c>
      <c r="C3221" t="s">
        <v>45</v>
      </c>
      <c r="D3221" t="s">
        <v>7</v>
      </c>
      <c r="E3221" t="s">
        <v>4</v>
      </c>
      <c r="F3221" s="5">
        <v>42328</v>
      </c>
      <c r="G3221">
        <v>590098273</v>
      </c>
      <c r="H3221" s="5">
        <v>42334</v>
      </c>
      <c r="I3221">
        <v>2047</v>
      </c>
      <c r="J3221" s="9">
        <v>9.33</v>
      </c>
      <c r="K3221" s="9">
        <v>6.92</v>
      </c>
      <c r="L3221" s="9">
        <v>19098.509999999998</v>
      </c>
      <c r="M3221" s="9">
        <v>14165.24</v>
      </c>
      <c r="N3221" s="9">
        <v>4933.2700000000004</v>
      </c>
    </row>
    <row r="3222" spans="1:14" x14ac:dyDescent="0.25">
      <c r="A3222" t="s">
        <v>17</v>
      </c>
      <c r="B3222" t="s">
        <v>42</v>
      </c>
      <c r="C3222" t="s">
        <v>14</v>
      </c>
      <c r="D3222" t="s">
        <v>7</v>
      </c>
      <c r="E3222" t="s">
        <v>15</v>
      </c>
      <c r="F3222" s="5">
        <v>44499</v>
      </c>
      <c r="G3222">
        <v>189640176</v>
      </c>
      <c r="H3222" s="5">
        <v>44504</v>
      </c>
      <c r="I3222">
        <v>7597</v>
      </c>
      <c r="J3222" s="9">
        <v>205.7</v>
      </c>
      <c r="K3222" s="9">
        <v>117.11</v>
      </c>
      <c r="L3222" s="9">
        <v>1562702.9</v>
      </c>
      <c r="M3222" s="9">
        <v>889684.67</v>
      </c>
      <c r="N3222" s="9">
        <v>673018.23</v>
      </c>
    </row>
    <row r="3223" spans="1:14" x14ac:dyDescent="0.25">
      <c r="A3223" t="s">
        <v>9</v>
      </c>
      <c r="B3223" t="s">
        <v>98</v>
      </c>
      <c r="C3223" t="s">
        <v>14</v>
      </c>
      <c r="D3223" t="s">
        <v>7</v>
      </c>
      <c r="E3223" t="s">
        <v>4</v>
      </c>
      <c r="F3223" s="5">
        <v>44357</v>
      </c>
      <c r="G3223">
        <v>520390880</v>
      </c>
      <c r="H3223" s="5">
        <v>44401</v>
      </c>
      <c r="I3223">
        <v>4080</v>
      </c>
      <c r="J3223" s="9">
        <v>205.7</v>
      </c>
      <c r="K3223" s="9">
        <v>117.11</v>
      </c>
      <c r="L3223" s="9">
        <v>839256</v>
      </c>
      <c r="M3223" s="9">
        <v>477808.8</v>
      </c>
      <c r="N3223" s="9">
        <v>361447.2</v>
      </c>
    </row>
    <row r="3224" spans="1:14" x14ac:dyDescent="0.25">
      <c r="A3224" t="s">
        <v>17</v>
      </c>
      <c r="B3224" t="s">
        <v>176</v>
      </c>
      <c r="C3224" t="s">
        <v>31</v>
      </c>
      <c r="D3224" t="s">
        <v>7</v>
      </c>
      <c r="E3224" t="s">
        <v>8</v>
      </c>
      <c r="F3224" s="5">
        <v>42524</v>
      </c>
      <c r="G3224">
        <v>524586713</v>
      </c>
      <c r="H3224" s="5">
        <v>42545</v>
      </c>
      <c r="I3224">
        <v>5721</v>
      </c>
      <c r="J3224" s="9">
        <v>437.2</v>
      </c>
      <c r="K3224" s="9">
        <v>263.33</v>
      </c>
      <c r="L3224" s="9">
        <v>2501221.2000000002</v>
      </c>
      <c r="M3224" s="9">
        <v>1506510.93</v>
      </c>
      <c r="N3224" s="9">
        <v>994710.27</v>
      </c>
    </row>
    <row r="3225" spans="1:14" x14ac:dyDescent="0.25">
      <c r="A3225" t="s">
        <v>9</v>
      </c>
      <c r="B3225" t="s">
        <v>136</v>
      </c>
      <c r="C3225" t="s">
        <v>19</v>
      </c>
      <c r="D3225" t="s">
        <v>7</v>
      </c>
      <c r="E3225" t="s">
        <v>23</v>
      </c>
      <c r="F3225" s="5">
        <v>44787</v>
      </c>
      <c r="G3225">
        <v>114776504</v>
      </c>
      <c r="H3225" s="5">
        <v>44814</v>
      </c>
      <c r="I3225">
        <v>3773</v>
      </c>
      <c r="J3225" s="9">
        <v>81.73</v>
      </c>
      <c r="K3225" s="9">
        <v>56.67</v>
      </c>
      <c r="L3225" s="9">
        <v>308367.28999999998</v>
      </c>
      <c r="M3225" s="9">
        <v>213815.91</v>
      </c>
      <c r="N3225" s="9">
        <v>94551.38</v>
      </c>
    </row>
    <row r="3226" spans="1:14" x14ac:dyDescent="0.25">
      <c r="A3226" t="s">
        <v>9</v>
      </c>
      <c r="B3226" t="s">
        <v>24</v>
      </c>
      <c r="C3226" t="s">
        <v>45</v>
      </c>
      <c r="D3226" t="s">
        <v>7</v>
      </c>
      <c r="E3226" t="s">
        <v>15</v>
      </c>
      <c r="F3226" s="5">
        <v>42658</v>
      </c>
      <c r="G3226">
        <v>623821580</v>
      </c>
      <c r="H3226" s="5">
        <v>42674</v>
      </c>
      <c r="I3226">
        <v>1523</v>
      </c>
      <c r="J3226" s="9">
        <v>9.33</v>
      </c>
      <c r="K3226" s="9">
        <v>6.92</v>
      </c>
      <c r="L3226" s="9">
        <v>14209.59</v>
      </c>
      <c r="M3226" s="9">
        <v>10539.16</v>
      </c>
      <c r="N3226" s="9">
        <v>3670.43</v>
      </c>
    </row>
    <row r="3227" spans="1:14" x14ac:dyDescent="0.25">
      <c r="A3227" t="s">
        <v>17</v>
      </c>
      <c r="B3227" t="s">
        <v>35</v>
      </c>
      <c r="C3227" t="s">
        <v>14</v>
      </c>
      <c r="D3227" t="s">
        <v>3</v>
      </c>
      <c r="E3227" t="s">
        <v>4</v>
      </c>
      <c r="F3227" s="5">
        <v>42778</v>
      </c>
      <c r="G3227">
        <v>754895770</v>
      </c>
      <c r="H3227" s="5">
        <v>42806</v>
      </c>
      <c r="I3227">
        <v>9289</v>
      </c>
      <c r="J3227" s="9">
        <v>205.7</v>
      </c>
      <c r="K3227" s="9">
        <v>117.11</v>
      </c>
      <c r="L3227" s="9">
        <v>1910747.3</v>
      </c>
      <c r="M3227" s="9">
        <v>1087834.79</v>
      </c>
      <c r="N3227" s="9">
        <v>822912.51</v>
      </c>
    </row>
    <row r="3228" spans="1:14" x14ac:dyDescent="0.25">
      <c r="A3228" t="s">
        <v>20</v>
      </c>
      <c r="B3228" t="s">
        <v>54</v>
      </c>
      <c r="C3228" t="s">
        <v>11</v>
      </c>
      <c r="D3228" t="s">
        <v>3</v>
      </c>
      <c r="E3228" t="s">
        <v>15</v>
      </c>
      <c r="F3228" s="5">
        <v>42942</v>
      </c>
      <c r="G3228">
        <v>631485402</v>
      </c>
      <c r="H3228" s="5">
        <v>42959</v>
      </c>
      <c r="I3228">
        <v>9418</v>
      </c>
      <c r="J3228" s="9">
        <v>47.45</v>
      </c>
      <c r="K3228" s="9">
        <v>31.79</v>
      </c>
      <c r="L3228" s="9">
        <v>446884.1</v>
      </c>
      <c r="M3228" s="9">
        <v>299398.21999999997</v>
      </c>
      <c r="N3228" s="9">
        <v>147485.88</v>
      </c>
    </row>
    <row r="3229" spans="1:14" x14ac:dyDescent="0.25">
      <c r="A3229" t="s">
        <v>17</v>
      </c>
      <c r="B3229" t="s">
        <v>53</v>
      </c>
      <c r="C3229" t="s">
        <v>19</v>
      </c>
      <c r="D3229" t="s">
        <v>3</v>
      </c>
      <c r="E3229" t="s">
        <v>15</v>
      </c>
      <c r="F3229" s="5">
        <v>43761</v>
      </c>
      <c r="G3229">
        <v>447389304</v>
      </c>
      <c r="H3229" s="5">
        <v>43788</v>
      </c>
      <c r="I3229">
        <v>1292</v>
      </c>
      <c r="J3229" s="9">
        <v>81.73</v>
      </c>
      <c r="K3229" s="9">
        <v>56.67</v>
      </c>
      <c r="L3229" s="9">
        <v>105595.16</v>
      </c>
      <c r="M3229" s="9">
        <v>73217.64</v>
      </c>
      <c r="N3229" s="9">
        <v>32377.52</v>
      </c>
    </row>
    <row r="3230" spans="1:14" x14ac:dyDescent="0.25">
      <c r="A3230" t="s">
        <v>9</v>
      </c>
      <c r="B3230" t="s">
        <v>103</v>
      </c>
      <c r="C3230" t="s">
        <v>65</v>
      </c>
      <c r="D3230" t="s">
        <v>3</v>
      </c>
      <c r="E3230" t="s">
        <v>4</v>
      </c>
      <c r="F3230" s="5">
        <v>44617</v>
      </c>
      <c r="G3230">
        <v>916718804</v>
      </c>
      <c r="H3230" s="5">
        <v>44629</v>
      </c>
      <c r="I3230">
        <v>6321</v>
      </c>
      <c r="J3230" s="9">
        <v>668.27</v>
      </c>
      <c r="K3230" s="9">
        <v>502.54</v>
      </c>
      <c r="L3230" s="9">
        <v>4224134.67</v>
      </c>
      <c r="M3230" s="9">
        <v>3176555.34</v>
      </c>
      <c r="N3230" s="9">
        <v>1047579.33</v>
      </c>
    </row>
    <row r="3231" spans="1:14" x14ac:dyDescent="0.25">
      <c r="A3231" t="s">
        <v>20</v>
      </c>
      <c r="B3231" t="s">
        <v>70</v>
      </c>
      <c r="C3231" t="s">
        <v>6</v>
      </c>
      <c r="D3231" t="s">
        <v>7</v>
      </c>
      <c r="E3231" t="s">
        <v>4</v>
      </c>
      <c r="F3231" s="5">
        <v>42281</v>
      </c>
      <c r="G3231">
        <v>123897731</v>
      </c>
      <c r="H3231" s="5">
        <v>42300</v>
      </c>
      <c r="I3231">
        <v>2947</v>
      </c>
      <c r="J3231" s="9">
        <v>152.58000000000001</v>
      </c>
      <c r="K3231" s="9">
        <v>97.44</v>
      </c>
      <c r="L3231" s="9">
        <v>449653.26</v>
      </c>
      <c r="M3231" s="9">
        <v>287155.68</v>
      </c>
      <c r="N3231" s="9">
        <v>162497.57999999999</v>
      </c>
    </row>
    <row r="3232" spans="1:14" x14ac:dyDescent="0.25">
      <c r="A3232" t="s">
        <v>9</v>
      </c>
      <c r="B3232" t="s">
        <v>38</v>
      </c>
      <c r="C3232" t="s">
        <v>36</v>
      </c>
      <c r="D3232" t="s">
        <v>3</v>
      </c>
      <c r="E3232" t="s">
        <v>8</v>
      </c>
      <c r="F3232" s="5">
        <v>44762</v>
      </c>
      <c r="G3232">
        <v>273662412</v>
      </c>
      <c r="H3232" s="5">
        <v>44765</v>
      </c>
      <c r="I3232">
        <v>1644</v>
      </c>
      <c r="J3232" s="9">
        <v>421.89</v>
      </c>
      <c r="K3232" s="9">
        <v>364.69</v>
      </c>
      <c r="L3232" s="9">
        <v>693587.16</v>
      </c>
      <c r="M3232" s="9">
        <v>599550.36</v>
      </c>
      <c r="N3232" s="9">
        <v>94036.800000000003</v>
      </c>
    </row>
    <row r="3233" spans="1:14" x14ac:dyDescent="0.25">
      <c r="A3233" t="s">
        <v>9</v>
      </c>
      <c r="B3233" t="s">
        <v>133</v>
      </c>
      <c r="C3233" t="s">
        <v>57</v>
      </c>
      <c r="D3233" t="s">
        <v>7</v>
      </c>
      <c r="E3233" t="s">
        <v>4</v>
      </c>
      <c r="F3233" s="5">
        <v>42802</v>
      </c>
      <c r="G3233">
        <v>941061675</v>
      </c>
      <c r="H3233" s="5">
        <v>42814</v>
      </c>
      <c r="I3233">
        <v>9917</v>
      </c>
      <c r="J3233" s="9">
        <v>154.06</v>
      </c>
      <c r="K3233" s="9">
        <v>90.93</v>
      </c>
      <c r="L3233" s="9">
        <v>1527813.02</v>
      </c>
      <c r="M3233" s="9">
        <v>901752.81</v>
      </c>
      <c r="N3233" s="9">
        <v>626060.21</v>
      </c>
    </row>
    <row r="3234" spans="1:14" x14ac:dyDescent="0.25">
      <c r="A3234" t="s">
        <v>9</v>
      </c>
      <c r="B3234" t="s">
        <v>148</v>
      </c>
      <c r="C3234" t="s">
        <v>36</v>
      </c>
      <c r="D3234" t="s">
        <v>3</v>
      </c>
      <c r="E3234" t="s">
        <v>4</v>
      </c>
      <c r="F3234" s="5">
        <v>43806</v>
      </c>
      <c r="G3234">
        <v>421456849</v>
      </c>
      <c r="H3234" s="5">
        <v>43809</v>
      </c>
      <c r="I3234">
        <v>7302</v>
      </c>
      <c r="J3234" s="9">
        <v>421.89</v>
      </c>
      <c r="K3234" s="9">
        <v>364.69</v>
      </c>
      <c r="L3234" s="9">
        <v>3080640.78</v>
      </c>
      <c r="M3234" s="9">
        <v>2662966.38</v>
      </c>
      <c r="N3234" s="9">
        <v>417674.4</v>
      </c>
    </row>
    <row r="3235" spans="1:14" x14ac:dyDescent="0.25">
      <c r="A3235" t="s">
        <v>12</v>
      </c>
      <c r="B3235" t="s">
        <v>62</v>
      </c>
      <c r="C3235" t="s">
        <v>36</v>
      </c>
      <c r="D3235" t="s">
        <v>7</v>
      </c>
      <c r="E3235" t="s">
        <v>15</v>
      </c>
      <c r="F3235" s="5">
        <v>43180</v>
      </c>
      <c r="G3235">
        <v>680521762</v>
      </c>
      <c r="H3235" s="5">
        <v>43205</v>
      </c>
      <c r="I3235">
        <v>367</v>
      </c>
      <c r="J3235" s="9">
        <v>421.89</v>
      </c>
      <c r="K3235" s="9">
        <v>364.69</v>
      </c>
      <c r="L3235" s="9">
        <v>154833.63</v>
      </c>
      <c r="M3235" s="9">
        <v>133841.23000000001</v>
      </c>
      <c r="N3235" s="9">
        <v>20992.400000000001</v>
      </c>
    </row>
    <row r="3236" spans="1:14" x14ac:dyDescent="0.25">
      <c r="A3236" t="s">
        <v>9</v>
      </c>
      <c r="B3236" t="s">
        <v>136</v>
      </c>
      <c r="C3236" t="s">
        <v>45</v>
      </c>
      <c r="D3236" t="s">
        <v>3</v>
      </c>
      <c r="E3236" t="s">
        <v>4</v>
      </c>
      <c r="F3236" s="5">
        <v>42873</v>
      </c>
      <c r="G3236">
        <v>604242742</v>
      </c>
      <c r="H3236" s="5">
        <v>42911</v>
      </c>
      <c r="I3236">
        <v>7710</v>
      </c>
      <c r="J3236" s="9">
        <v>9.33</v>
      </c>
      <c r="K3236" s="9">
        <v>6.92</v>
      </c>
      <c r="L3236" s="9">
        <v>71934.3</v>
      </c>
      <c r="M3236" s="9">
        <v>53353.2</v>
      </c>
      <c r="N3236" s="9">
        <v>18581.099999999999</v>
      </c>
    </row>
    <row r="3237" spans="1:14" x14ac:dyDescent="0.25">
      <c r="A3237" t="s">
        <v>0</v>
      </c>
      <c r="B3237" t="s">
        <v>144</v>
      </c>
      <c r="C3237" t="s">
        <v>31</v>
      </c>
      <c r="D3237" t="s">
        <v>7</v>
      </c>
      <c r="E3237" t="s">
        <v>4</v>
      </c>
      <c r="F3237" s="5">
        <v>43996</v>
      </c>
      <c r="G3237">
        <v>948918616</v>
      </c>
      <c r="H3237" s="5">
        <v>44037</v>
      </c>
      <c r="I3237">
        <v>4960</v>
      </c>
      <c r="J3237" s="9">
        <v>437.2</v>
      </c>
      <c r="K3237" s="9">
        <v>263.33</v>
      </c>
      <c r="L3237" s="9">
        <v>2168512</v>
      </c>
      <c r="M3237" s="9">
        <v>1306116.8</v>
      </c>
      <c r="N3237" s="9">
        <v>862395.2</v>
      </c>
    </row>
    <row r="3238" spans="1:14" x14ac:dyDescent="0.25">
      <c r="A3238" t="s">
        <v>9</v>
      </c>
      <c r="B3238" t="s">
        <v>177</v>
      </c>
      <c r="C3238" t="s">
        <v>31</v>
      </c>
      <c r="D3238" t="s">
        <v>3</v>
      </c>
      <c r="E3238" t="s">
        <v>23</v>
      </c>
      <c r="F3238" s="5">
        <v>43931</v>
      </c>
      <c r="G3238">
        <v>291160714</v>
      </c>
      <c r="H3238" s="5">
        <v>43977</v>
      </c>
      <c r="I3238">
        <v>9780</v>
      </c>
      <c r="J3238" s="9">
        <v>437.2</v>
      </c>
      <c r="K3238" s="9">
        <v>263.33</v>
      </c>
      <c r="L3238" s="9">
        <v>4275816</v>
      </c>
      <c r="M3238" s="9">
        <v>2575367.4</v>
      </c>
      <c r="N3238" s="9">
        <v>1700448.6</v>
      </c>
    </row>
    <row r="3239" spans="1:14" x14ac:dyDescent="0.25">
      <c r="A3239" t="s">
        <v>20</v>
      </c>
      <c r="B3239" t="s">
        <v>52</v>
      </c>
      <c r="C3239" t="s">
        <v>45</v>
      </c>
      <c r="D3239" t="s">
        <v>3</v>
      </c>
      <c r="E3239" t="s">
        <v>8</v>
      </c>
      <c r="F3239" s="5">
        <v>44488</v>
      </c>
      <c r="G3239">
        <v>877892863</v>
      </c>
      <c r="H3239" s="5">
        <v>44490</v>
      </c>
      <c r="I3239">
        <v>6862</v>
      </c>
      <c r="J3239" s="9">
        <v>9.33</v>
      </c>
      <c r="K3239" s="9">
        <v>6.92</v>
      </c>
      <c r="L3239" s="9">
        <v>64022.46</v>
      </c>
      <c r="M3239" s="9">
        <v>47485.04</v>
      </c>
      <c r="N3239" s="9">
        <v>16537.419999999998</v>
      </c>
    </row>
    <row r="3240" spans="1:14" x14ac:dyDescent="0.25">
      <c r="A3240" t="s">
        <v>9</v>
      </c>
      <c r="B3240" t="s">
        <v>125</v>
      </c>
      <c r="C3240" t="s">
        <v>57</v>
      </c>
      <c r="D3240" t="s">
        <v>3</v>
      </c>
      <c r="E3240" t="s">
        <v>4</v>
      </c>
      <c r="F3240" s="5">
        <v>43328</v>
      </c>
      <c r="G3240">
        <v>976351392</v>
      </c>
      <c r="H3240" s="5">
        <v>43355</v>
      </c>
      <c r="I3240">
        <v>2928</v>
      </c>
      <c r="J3240" s="9">
        <v>154.06</v>
      </c>
      <c r="K3240" s="9">
        <v>90.93</v>
      </c>
      <c r="L3240" s="9">
        <v>451087.68</v>
      </c>
      <c r="M3240" s="9">
        <v>266243.03999999998</v>
      </c>
      <c r="N3240" s="9">
        <v>184844.64</v>
      </c>
    </row>
    <row r="3241" spans="1:14" x14ac:dyDescent="0.25">
      <c r="A3241" t="s">
        <v>9</v>
      </c>
      <c r="B3241" t="s">
        <v>204</v>
      </c>
      <c r="C3241" t="s">
        <v>45</v>
      </c>
      <c r="D3241" t="s">
        <v>7</v>
      </c>
      <c r="E3241" t="s">
        <v>4</v>
      </c>
      <c r="F3241" s="5">
        <v>43121</v>
      </c>
      <c r="G3241">
        <v>724085128</v>
      </c>
      <c r="H3241" s="5">
        <v>43141</v>
      </c>
      <c r="I3241">
        <v>1735</v>
      </c>
      <c r="J3241" s="9">
        <v>9.33</v>
      </c>
      <c r="K3241" s="9">
        <v>6.92</v>
      </c>
      <c r="L3241" s="9">
        <v>16187.55</v>
      </c>
      <c r="M3241" s="9">
        <v>12006.2</v>
      </c>
      <c r="N3241" s="9">
        <v>4181.3500000000004</v>
      </c>
    </row>
    <row r="3242" spans="1:14" x14ac:dyDescent="0.25">
      <c r="A3242" t="s">
        <v>9</v>
      </c>
      <c r="B3242" t="s">
        <v>125</v>
      </c>
      <c r="C3242" t="s">
        <v>22</v>
      </c>
      <c r="D3242" t="s">
        <v>7</v>
      </c>
      <c r="E3242" t="s">
        <v>23</v>
      </c>
      <c r="F3242" s="5">
        <v>43843</v>
      </c>
      <c r="G3242">
        <v>778955399</v>
      </c>
      <c r="H3242" s="5">
        <v>43890</v>
      </c>
      <c r="I3242">
        <v>9068</v>
      </c>
      <c r="J3242" s="9">
        <v>109.28</v>
      </c>
      <c r="K3242" s="9">
        <v>35.840000000000003</v>
      </c>
      <c r="L3242" s="9">
        <v>990951.04</v>
      </c>
      <c r="M3242" s="9">
        <v>324997.12</v>
      </c>
      <c r="N3242" s="9">
        <v>665953.92000000004</v>
      </c>
    </row>
    <row r="3243" spans="1:14" x14ac:dyDescent="0.25">
      <c r="A3243" t="s">
        <v>12</v>
      </c>
      <c r="B3243" t="s">
        <v>132</v>
      </c>
      <c r="C3243" t="s">
        <v>36</v>
      </c>
      <c r="D3243" t="s">
        <v>3</v>
      </c>
      <c r="E3243" t="s">
        <v>4</v>
      </c>
      <c r="F3243" s="5">
        <v>42133</v>
      </c>
      <c r="G3243">
        <v>969136035</v>
      </c>
      <c r="H3243" s="5">
        <v>42144</v>
      </c>
      <c r="I3243">
        <v>7744</v>
      </c>
      <c r="J3243" s="9">
        <v>421.89</v>
      </c>
      <c r="K3243" s="9">
        <v>364.69</v>
      </c>
      <c r="L3243" s="9">
        <v>3267116.16</v>
      </c>
      <c r="M3243" s="9">
        <v>2824159.36</v>
      </c>
      <c r="N3243" s="9">
        <v>442956.79999999999</v>
      </c>
    </row>
    <row r="3244" spans="1:14" x14ac:dyDescent="0.25">
      <c r="A3244" t="s">
        <v>9</v>
      </c>
      <c r="B3244" t="s">
        <v>95</v>
      </c>
      <c r="C3244" t="s">
        <v>2</v>
      </c>
      <c r="D3244" t="s">
        <v>3</v>
      </c>
      <c r="E3244" t="s">
        <v>23</v>
      </c>
      <c r="F3244" s="5">
        <v>42634</v>
      </c>
      <c r="G3244">
        <v>743113362</v>
      </c>
      <c r="H3244" s="5">
        <v>42664</v>
      </c>
      <c r="I3244">
        <v>2612</v>
      </c>
      <c r="J3244" s="9">
        <v>255.28</v>
      </c>
      <c r="K3244" s="9">
        <v>159.41999999999999</v>
      </c>
      <c r="L3244" s="9">
        <v>666791.36</v>
      </c>
      <c r="M3244" s="9">
        <v>416405.04</v>
      </c>
      <c r="N3244" s="9">
        <v>250386.32</v>
      </c>
    </row>
    <row r="3245" spans="1:14" x14ac:dyDescent="0.25">
      <c r="A3245" t="s">
        <v>12</v>
      </c>
      <c r="B3245" t="s">
        <v>195</v>
      </c>
      <c r="C3245" t="s">
        <v>6</v>
      </c>
      <c r="D3245" t="s">
        <v>7</v>
      </c>
      <c r="E3245" t="s">
        <v>15</v>
      </c>
      <c r="F3245" s="5">
        <v>43723</v>
      </c>
      <c r="G3245">
        <v>519686210</v>
      </c>
      <c r="H3245" s="5">
        <v>43732</v>
      </c>
      <c r="I3245">
        <v>5553</v>
      </c>
      <c r="J3245" s="9">
        <v>152.58000000000001</v>
      </c>
      <c r="K3245" s="9">
        <v>97.44</v>
      </c>
      <c r="L3245" s="9">
        <v>847276.74</v>
      </c>
      <c r="M3245" s="9">
        <v>541084.31999999995</v>
      </c>
      <c r="N3245" s="9">
        <v>306192.42</v>
      </c>
    </row>
    <row r="3246" spans="1:14" x14ac:dyDescent="0.25">
      <c r="A3246" t="s">
        <v>0</v>
      </c>
      <c r="B3246" t="s">
        <v>159</v>
      </c>
      <c r="C3246" t="s">
        <v>36</v>
      </c>
      <c r="D3246" t="s">
        <v>3</v>
      </c>
      <c r="E3246" t="s">
        <v>8</v>
      </c>
      <c r="F3246" s="5">
        <v>44016</v>
      </c>
      <c r="G3246">
        <v>337965905</v>
      </c>
      <c r="H3246" s="5">
        <v>44032</v>
      </c>
      <c r="I3246">
        <v>477</v>
      </c>
      <c r="J3246" s="9">
        <v>421.89</v>
      </c>
      <c r="K3246" s="9">
        <v>364.69</v>
      </c>
      <c r="L3246" s="9">
        <v>201241.53</v>
      </c>
      <c r="M3246" s="9">
        <v>173957.13</v>
      </c>
      <c r="N3246" s="9">
        <v>27284.400000000001</v>
      </c>
    </row>
    <row r="3247" spans="1:14" x14ac:dyDescent="0.25">
      <c r="A3247" t="s">
        <v>9</v>
      </c>
      <c r="B3247" t="s">
        <v>79</v>
      </c>
      <c r="C3247" t="s">
        <v>45</v>
      </c>
      <c r="D3247" t="s">
        <v>7</v>
      </c>
      <c r="E3247" t="s">
        <v>8</v>
      </c>
      <c r="F3247" s="5">
        <v>42590</v>
      </c>
      <c r="G3247">
        <v>307376277</v>
      </c>
      <c r="H3247" s="5">
        <v>42597</v>
      </c>
      <c r="I3247">
        <v>8326</v>
      </c>
      <c r="J3247" s="9">
        <v>9.33</v>
      </c>
      <c r="K3247" s="9">
        <v>6.92</v>
      </c>
      <c r="L3247" s="9">
        <v>77681.58</v>
      </c>
      <c r="M3247" s="9">
        <v>57615.92</v>
      </c>
      <c r="N3247" s="9">
        <v>20065.66</v>
      </c>
    </row>
    <row r="3248" spans="1:14" x14ac:dyDescent="0.25">
      <c r="A3248" t="s">
        <v>12</v>
      </c>
      <c r="B3248" t="s">
        <v>172</v>
      </c>
      <c r="C3248" t="s">
        <v>57</v>
      </c>
      <c r="D3248" t="s">
        <v>7</v>
      </c>
      <c r="E3248" t="s">
        <v>23</v>
      </c>
      <c r="F3248" s="5">
        <v>42147</v>
      </c>
      <c r="G3248">
        <v>157653653</v>
      </c>
      <c r="H3248" s="5">
        <v>42151</v>
      </c>
      <c r="I3248">
        <v>2074</v>
      </c>
      <c r="J3248" s="9">
        <v>154.06</v>
      </c>
      <c r="K3248" s="9">
        <v>90.93</v>
      </c>
      <c r="L3248" s="9">
        <v>319520.44</v>
      </c>
      <c r="M3248" s="9">
        <v>188588.82</v>
      </c>
      <c r="N3248" s="9">
        <v>130931.62</v>
      </c>
    </row>
    <row r="3249" spans="1:14" x14ac:dyDescent="0.25">
      <c r="A3249" t="s">
        <v>20</v>
      </c>
      <c r="B3249" t="s">
        <v>168</v>
      </c>
      <c r="C3249" t="s">
        <v>31</v>
      </c>
      <c r="D3249" t="s">
        <v>7</v>
      </c>
      <c r="E3249" t="s">
        <v>8</v>
      </c>
      <c r="F3249" s="5">
        <v>44816</v>
      </c>
      <c r="G3249">
        <v>588846862</v>
      </c>
      <c r="H3249" s="5">
        <v>44830</v>
      </c>
      <c r="I3249">
        <v>1727</v>
      </c>
      <c r="J3249" s="9">
        <v>437.2</v>
      </c>
      <c r="K3249" s="9">
        <v>263.33</v>
      </c>
      <c r="L3249" s="9">
        <v>755044.4</v>
      </c>
      <c r="M3249" s="9">
        <v>454770.91</v>
      </c>
      <c r="N3249" s="9">
        <v>300273.49</v>
      </c>
    </row>
    <row r="3250" spans="1:14" x14ac:dyDescent="0.25">
      <c r="A3250" t="s">
        <v>9</v>
      </c>
      <c r="B3250" t="s">
        <v>187</v>
      </c>
      <c r="C3250" t="s">
        <v>19</v>
      </c>
      <c r="D3250" t="s">
        <v>7</v>
      </c>
      <c r="E3250" t="s">
        <v>8</v>
      </c>
      <c r="F3250" s="5">
        <v>44189</v>
      </c>
      <c r="G3250">
        <v>121317231</v>
      </c>
      <c r="H3250" s="5">
        <v>43832</v>
      </c>
      <c r="I3250">
        <v>9319</v>
      </c>
      <c r="J3250" s="9">
        <v>81.73</v>
      </c>
      <c r="K3250" s="9">
        <v>56.67</v>
      </c>
      <c r="L3250" s="9">
        <v>761641.87</v>
      </c>
      <c r="M3250" s="9">
        <v>528107.73</v>
      </c>
      <c r="N3250" s="9">
        <v>233534.14</v>
      </c>
    </row>
    <row r="3251" spans="1:14" x14ac:dyDescent="0.25">
      <c r="A3251" t="s">
        <v>0</v>
      </c>
      <c r="B3251" t="s">
        <v>41</v>
      </c>
      <c r="C3251" t="s">
        <v>6</v>
      </c>
      <c r="D3251" t="s">
        <v>3</v>
      </c>
      <c r="E3251" t="s">
        <v>8</v>
      </c>
      <c r="F3251" s="5">
        <v>43406</v>
      </c>
      <c r="G3251">
        <v>945738589</v>
      </c>
      <c r="H3251" s="5">
        <v>43456</v>
      </c>
      <c r="I3251">
        <v>3920</v>
      </c>
      <c r="J3251" s="9">
        <v>152.58000000000001</v>
      </c>
      <c r="K3251" s="9">
        <v>97.44</v>
      </c>
      <c r="L3251" s="9">
        <v>598113.6</v>
      </c>
      <c r="M3251" s="9">
        <v>381964.79999999999</v>
      </c>
      <c r="N3251" s="9">
        <v>216148.8</v>
      </c>
    </row>
    <row r="3252" spans="1:14" x14ac:dyDescent="0.25">
      <c r="A3252" t="s">
        <v>17</v>
      </c>
      <c r="B3252" t="s">
        <v>35</v>
      </c>
      <c r="C3252" t="s">
        <v>22</v>
      </c>
      <c r="D3252" t="s">
        <v>7</v>
      </c>
      <c r="E3252" t="s">
        <v>23</v>
      </c>
      <c r="F3252" s="5">
        <v>42915</v>
      </c>
      <c r="G3252">
        <v>373097264</v>
      </c>
      <c r="H3252" s="5">
        <v>42922</v>
      </c>
      <c r="I3252">
        <v>6626</v>
      </c>
      <c r="J3252" s="9">
        <v>109.28</v>
      </c>
      <c r="K3252" s="9">
        <v>35.840000000000003</v>
      </c>
      <c r="L3252" s="9">
        <v>724089.28</v>
      </c>
      <c r="M3252" s="9">
        <v>237475.84</v>
      </c>
      <c r="N3252" s="9">
        <v>486613.44</v>
      </c>
    </row>
    <row r="3253" spans="1:14" x14ac:dyDescent="0.25">
      <c r="A3253" t="s">
        <v>0</v>
      </c>
      <c r="B3253" t="s">
        <v>33</v>
      </c>
      <c r="C3253" t="s">
        <v>57</v>
      </c>
      <c r="D3253" t="s">
        <v>7</v>
      </c>
      <c r="E3253" t="s">
        <v>4</v>
      </c>
      <c r="F3253" s="5">
        <v>44522</v>
      </c>
      <c r="G3253">
        <v>284692084</v>
      </c>
      <c r="H3253" s="5">
        <v>44203</v>
      </c>
      <c r="I3253">
        <v>5569</v>
      </c>
      <c r="J3253" s="9">
        <v>154.06</v>
      </c>
      <c r="K3253" s="9">
        <v>90.93</v>
      </c>
      <c r="L3253" s="9">
        <v>857960.14</v>
      </c>
      <c r="M3253" s="9">
        <v>506389.17</v>
      </c>
      <c r="N3253" s="9">
        <v>351570.97</v>
      </c>
    </row>
    <row r="3254" spans="1:14" x14ac:dyDescent="0.25">
      <c r="A3254" t="s">
        <v>12</v>
      </c>
      <c r="B3254" t="s">
        <v>137</v>
      </c>
      <c r="C3254" t="s">
        <v>45</v>
      </c>
      <c r="D3254" t="s">
        <v>3</v>
      </c>
      <c r="E3254" t="s">
        <v>8</v>
      </c>
      <c r="F3254" s="5">
        <v>44104</v>
      </c>
      <c r="G3254">
        <v>382134377</v>
      </c>
      <c r="H3254" s="5">
        <v>44141</v>
      </c>
      <c r="I3254">
        <v>909</v>
      </c>
      <c r="J3254" s="9">
        <v>9.33</v>
      </c>
      <c r="K3254" s="9">
        <v>6.92</v>
      </c>
      <c r="L3254" s="9">
        <v>8480.9699999999993</v>
      </c>
      <c r="M3254" s="9">
        <v>6290.28</v>
      </c>
      <c r="N3254" s="9">
        <v>2190.69</v>
      </c>
    </row>
    <row r="3255" spans="1:14" x14ac:dyDescent="0.25">
      <c r="A3255" t="s">
        <v>9</v>
      </c>
      <c r="B3255" t="s">
        <v>179</v>
      </c>
      <c r="C3255" t="s">
        <v>29</v>
      </c>
      <c r="D3255" t="s">
        <v>3</v>
      </c>
      <c r="E3255" t="s">
        <v>8</v>
      </c>
      <c r="F3255" s="5">
        <v>42705</v>
      </c>
      <c r="G3255">
        <v>437347972</v>
      </c>
      <c r="H3255" s="5">
        <v>42751</v>
      </c>
      <c r="I3255">
        <v>9839</v>
      </c>
      <c r="J3255" s="9">
        <v>651.21</v>
      </c>
      <c r="K3255" s="9">
        <v>524.96</v>
      </c>
      <c r="L3255" s="9">
        <v>6407255.1900000004</v>
      </c>
      <c r="M3255" s="9">
        <v>5165081.4400000004</v>
      </c>
      <c r="N3255" s="9">
        <v>1242173.75</v>
      </c>
    </row>
    <row r="3256" spans="1:14" x14ac:dyDescent="0.25">
      <c r="A3256" t="s">
        <v>9</v>
      </c>
      <c r="B3256" t="s">
        <v>56</v>
      </c>
      <c r="C3256" t="s">
        <v>57</v>
      </c>
      <c r="D3256" t="s">
        <v>3</v>
      </c>
      <c r="E3256" t="s">
        <v>4</v>
      </c>
      <c r="F3256" s="5">
        <v>43373</v>
      </c>
      <c r="G3256">
        <v>742569196</v>
      </c>
      <c r="H3256" s="5">
        <v>43421</v>
      </c>
      <c r="I3256">
        <v>1581</v>
      </c>
      <c r="J3256" s="9">
        <v>154.06</v>
      </c>
      <c r="K3256" s="9">
        <v>90.93</v>
      </c>
      <c r="L3256" s="9">
        <v>243568.86</v>
      </c>
      <c r="M3256" s="9">
        <v>143760.32999999999</v>
      </c>
      <c r="N3256" s="9">
        <v>99808.53</v>
      </c>
    </row>
    <row r="3257" spans="1:14" x14ac:dyDescent="0.25">
      <c r="A3257" t="s">
        <v>9</v>
      </c>
      <c r="B3257" t="s">
        <v>98</v>
      </c>
      <c r="C3257" t="s">
        <v>65</v>
      </c>
      <c r="D3257" t="s">
        <v>3</v>
      </c>
      <c r="E3257" t="s">
        <v>4</v>
      </c>
      <c r="F3257" s="5">
        <v>42580</v>
      </c>
      <c r="G3257">
        <v>760346877</v>
      </c>
      <c r="H3257" s="5">
        <v>42588</v>
      </c>
      <c r="I3257">
        <v>2392</v>
      </c>
      <c r="J3257" s="9">
        <v>668.27</v>
      </c>
      <c r="K3257" s="9">
        <v>502.54</v>
      </c>
      <c r="L3257" s="9">
        <v>1598501.84</v>
      </c>
      <c r="M3257" s="9">
        <v>1202075.68</v>
      </c>
      <c r="N3257" s="9">
        <v>396426.16</v>
      </c>
    </row>
    <row r="3258" spans="1:14" x14ac:dyDescent="0.25">
      <c r="A3258" t="s">
        <v>0</v>
      </c>
      <c r="B3258" t="s">
        <v>50</v>
      </c>
      <c r="C3258" t="s">
        <v>6</v>
      </c>
      <c r="D3258" t="s">
        <v>3</v>
      </c>
      <c r="E3258" t="s">
        <v>23</v>
      </c>
      <c r="F3258" s="5">
        <v>44232</v>
      </c>
      <c r="G3258">
        <v>473542344</v>
      </c>
      <c r="H3258" s="5">
        <v>44236</v>
      </c>
      <c r="I3258">
        <v>558</v>
      </c>
      <c r="J3258" s="9">
        <v>152.58000000000001</v>
      </c>
      <c r="K3258" s="9">
        <v>97.44</v>
      </c>
      <c r="L3258" s="9">
        <v>85139.64</v>
      </c>
      <c r="M3258" s="9">
        <v>54371.519999999997</v>
      </c>
      <c r="N3258" s="9">
        <v>30768.12</v>
      </c>
    </row>
    <row r="3259" spans="1:14" x14ac:dyDescent="0.25">
      <c r="A3259" t="s">
        <v>9</v>
      </c>
      <c r="B3259" t="s">
        <v>79</v>
      </c>
      <c r="C3259" t="s">
        <v>57</v>
      </c>
      <c r="D3259" t="s">
        <v>3</v>
      </c>
      <c r="E3259" t="s">
        <v>4</v>
      </c>
      <c r="F3259" s="5">
        <v>43306</v>
      </c>
      <c r="G3259">
        <v>835329425</v>
      </c>
      <c r="H3259" s="5">
        <v>43308</v>
      </c>
      <c r="I3259">
        <v>1395</v>
      </c>
      <c r="J3259" s="9">
        <v>154.06</v>
      </c>
      <c r="K3259" s="9">
        <v>90.93</v>
      </c>
      <c r="L3259" s="9">
        <v>214913.7</v>
      </c>
      <c r="M3259" s="9">
        <v>126847.35</v>
      </c>
      <c r="N3259" s="9">
        <v>88066.35</v>
      </c>
    </row>
    <row r="3260" spans="1:14" x14ac:dyDescent="0.25">
      <c r="A3260" t="s">
        <v>17</v>
      </c>
      <c r="B3260" t="s">
        <v>86</v>
      </c>
      <c r="C3260" t="s">
        <v>57</v>
      </c>
      <c r="D3260" t="s">
        <v>3</v>
      </c>
      <c r="E3260" t="s">
        <v>15</v>
      </c>
      <c r="F3260" s="5">
        <v>43105</v>
      </c>
      <c r="G3260">
        <v>619194447</v>
      </c>
      <c r="H3260" s="5">
        <v>43138</v>
      </c>
      <c r="I3260">
        <v>2252</v>
      </c>
      <c r="J3260" s="9">
        <v>154.06</v>
      </c>
      <c r="K3260" s="9">
        <v>90.93</v>
      </c>
      <c r="L3260" s="9">
        <v>346943.12</v>
      </c>
      <c r="M3260" s="9">
        <v>204774.36</v>
      </c>
      <c r="N3260" s="9">
        <v>142168.76</v>
      </c>
    </row>
    <row r="3261" spans="1:14" x14ac:dyDescent="0.25">
      <c r="A3261" t="s">
        <v>9</v>
      </c>
      <c r="B3261" t="s">
        <v>55</v>
      </c>
      <c r="C3261" t="s">
        <v>57</v>
      </c>
      <c r="D3261" t="s">
        <v>3</v>
      </c>
      <c r="E3261" t="s">
        <v>4</v>
      </c>
      <c r="F3261" s="5">
        <v>42542</v>
      </c>
      <c r="G3261">
        <v>468936240</v>
      </c>
      <c r="H3261" s="5">
        <v>42553</v>
      </c>
      <c r="I3261">
        <v>7509</v>
      </c>
      <c r="J3261" s="9">
        <v>154.06</v>
      </c>
      <c r="K3261" s="9">
        <v>90.93</v>
      </c>
      <c r="L3261" s="9">
        <v>1156836.54</v>
      </c>
      <c r="M3261" s="9">
        <v>682793.37</v>
      </c>
      <c r="N3261" s="9">
        <v>474043.17</v>
      </c>
    </row>
    <row r="3262" spans="1:14" x14ac:dyDescent="0.25">
      <c r="A3262" t="s">
        <v>20</v>
      </c>
      <c r="B3262" t="s">
        <v>201</v>
      </c>
      <c r="C3262" t="s">
        <v>29</v>
      </c>
      <c r="D3262" t="s">
        <v>7</v>
      </c>
      <c r="E3262" t="s">
        <v>15</v>
      </c>
      <c r="F3262" s="5">
        <v>43425</v>
      </c>
      <c r="G3262">
        <v>648666131</v>
      </c>
      <c r="H3262" s="5">
        <v>43446</v>
      </c>
      <c r="I3262">
        <v>3578</v>
      </c>
      <c r="J3262" s="9">
        <v>651.21</v>
      </c>
      <c r="K3262" s="9">
        <v>524.96</v>
      </c>
      <c r="L3262" s="9">
        <v>2330029.38</v>
      </c>
      <c r="M3262" s="9">
        <v>1878306.88</v>
      </c>
      <c r="N3262" s="9">
        <v>451722.5</v>
      </c>
    </row>
    <row r="3263" spans="1:14" x14ac:dyDescent="0.25">
      <c r="A3263" t="s">
        <v>17</v>
      </c>
      <c r="B3263" t="s">
        <v>25</v>
      </c>
      <c r="C3263" t="s">
        <v>65</v>
      </c>
      <c r="D3263" t="s">
        <v>7</v>
      </c>
      <c r="E3263" t="s">
        <v>8</v>
      </c>
      <c r="F3263" s="5">
        <v>43333</v>
      </c>
      <c r="G3263">
        <v>592807948</v>
      </c>
      <c r="H3263" s="5">
        <v>43362</v>
      </c>
      <c r="I3263">
        <v>3900</v>
      </c>
      <c r="J3263" s="9">
        <v>668.27</v>
      </c>
      <c r="K3263" s="9">
        <v>502.54</v>
      </c>
      <c r="L3263" s="9">
        <v>2606253</v>
      </c>
      <c r="M3263" s="9">
        <v>1959906</v>
      </c>
      <c r="N3263" s="9">
        <v>646347</v>
      </c>
    </row>
    <row r="3264" spans="1:14" x14ac:dyDescent="0.25">
      <c r="A3264" t="s">
        <v>9</v>
      </c>
      <c r="B3264" t="s">
        <v>202</v>
      </c>
      <c r="C3264" t="s">
        <v>2</v>
      </c>
      <c r="D3264" t="s">
        <v>7</v>
      </c>
      <c r="E3264" t="s">
        <v>4</v>
      </c>
      <c r="F3264" s="5">
        <v>43313</v>
      </c>
      <c r="G3264">
        <v>256098020</v>
      </c>
      <c r="H3264" s="5">
        <v>43333</v>
      </c>
      <c r="I3264">
        <v>3950</v>
      </c>
      <c r="J3264" s="9">
        <v>255.28</v>
      </c>
      <c r="K3264" s="9">
        <v>159.41999999999999</v>
      </c>
      <c r="L3264" s="9">
        <v>1008356</v>
      </c>
      <c r="M3264" s="9">
        <v>629709</v>
      </c>
      <c r="N3264" s="9">
        <v>378647</v>
      </c>
    </row>
    <row r="3265" spans="1:14" x14ac:dyDescent="0.25">
      <c r="A3265" t="s">
        <v>12</v>
      </c>
      <c r="B3265" t="s">
        <v>189</v>
      </c>
      <c r="C3265" t="s">
        <v>65</v>
      </c>
      <c r="D3265" t="s">
        <v>3</v>
      </c>
      <c r="E3265" t="s">
        <v>8</v>
      </c>
      <c r="F3265" s="5">
        <v>44878</v>
      </c>
      <c r="G3265">
        <v>563585174</v>
      </c>
      <c r="H3265" s="5">
        <v>44891</v>
      </c>
      <c r="I3265">
        <v>6232</v>
      </c>
      <c r="J3265" s="9">
        <v>668.27</v>
      </c>
      <c r="K3265" s="9">
        <v>502.54</v>
      </c>
      <c r="L3265" s="9">
        <v>4164658.64</v>
      </c>
      <c r="M3265" s="9">
        <v>3131829.28</v>
      </c>
      <c r="N3265" s="9">
        <v>1032829.36</v>
      </c>
    </row>
    <row r="3266" spans="1:14" x14ac:dyDescent="0.25">
      <c r="A3266" t="s">
        <v>9</v>
      </c>
      <c r="B3266" t="s">
        <v>148</v>
      </c>
      <c r="C3266" t="s">
        <v>31</v>
      </c>
      <c r="D3266" t="s">
        <v>3</v>
      </c>
      <c r="E3266" t="s">
        <v>4</v>
      </c>
      <c r="F3266" s="5">
        <v>42313</v>
      </c>
      <c r="G3266">
        <v>260630738</v>
      </c>
      <c r="H3266" s="5">
        <v>42357</v>
      </c>
      <c r="I3266">
        <v>5282</v>
      </c>
      <c r="J3266" s="9">
        <v>437.2</v>
      </c>
      <c r="K3266" s="9">
        <v>263.33</v>
      </c>
      <c r="L3266" s="9">
        <v>2309290.4</v>
      </c>
      <c r="M3266" s="9">
        <v>1390909.06</v>
      </c>
      <c r="N3266" s="9">
        <v>918381.34</v>
      </c>
    </row>
    <row r="3267" spans="1:14" x14ac:dyDescent="0.25">
      <c r="A3267" t="s">
        <v>12</v>
      </c>
      <c r="B3267" t="s">
        <v>62</v>
      </c>
      <c r="C3267" t="s">
        <v>65</v>
      </c>
      <c r="D3267" t="s">
        <v>7</v>
      </c>
      <c r="E3267" t="s">
        <v>23</v>
      </c>
      <c r="F3267" s="5">
        <v>42527</v>
      </c>
      <c r="G3267">
        <v>862908542</v>
      </c>
      <c r="H3267" s="5">
        <v>42560</v>
      </c>
      <c r="I3267">
        <v>2668</v>
      </c>
      <c r="J3267" s="9">
        <v>668.27</v>
      </c>
      <c r="K3267" s="9">
        <v>502.54</v>
      </c>
      <c r="L3267" s="9">
        <v>1782944.36</v>
      </c>
      <c r="M3267" s="9">
        <v>1340776.72</v>
      </c>
      <c r="N3267" s="9">
        <v>442167.64</v>
      </c>
    </row>
    <row r="3268" spans="1:14" x14ac:dyDescent="0.25">
      <c r="A3268" t="s">
        <v>12</v>
      </c>
      <c r="B3268" t="s">
        <v>127</v>
      </c>
      <c r="C3268" t="s">
        <v>19</v>
      </c>
      <c r="D3268" t="s">
        <v>7</v>
      </c>
      <c r="E3268" t="s">
        <v>8</v>
      </c>
      <c r="F3268" s="5">
        <v>42277</v>
      </c>
      <c r="G3268">
        <v>806404912</v>
      </c>
      <c r="H3268" s="5">
        <v>42294</v>
      </c>
      <c r="I3268">
        <v>1988</v>
      </c>
      <c r="J3268" s="9">
        <v>81.73</v>
      </c>
      <c r="K3268" s="9">
        <v>56.67</v>
      </c>
      <c r="L3268" s="9">
        <v>162479.24</v>
      </c>
      <c r="M3268" s="9">
        <v>112659.96</v>
      </c>
      <c r="N3268" s="9">
        <v>49819.28</v>
      </c>
    </row>
    <row r="3269" spans="1:14" x14ac:dyDescent="0.25">
      <c r="A3269" t="s">
        <v>9</v>
      </c>
      <c r="B3269" t="s">
        <v>113</v>
      </c>
      <c r="C3269" t="s">
        <v>65</v>
      </c>
      <c r="D3269" t="s">
        <v>7</v>
      </c>
      <c r="E3269" t="s">
        <v>8</v>
      </c>
      <c r="F3269" s="5">
        <v>43172</v>
      </c>
      <c r="G3269">
        <v>397418677</v>
      </c>
      <c r="H3269" s="5">
        <v>43192</v>
      </c>
      <c r="I3269">
        <v>3873</v>
      </c>
      <c r="J3269" s="9">
        <v>668.27</v>
      </c>
      <c r="K3269" s="9">
        <v>502.54</v>
      </c>
      <c r="L3269" s="9">
        <v>2588209.71</v>
      </c>
      <c r="M3269" s="9">
        <v>1946337.42</v>
      </c>
      <c r="N3269" s="9">
        <v>641872.29</v>
      </c>
    </row>
    <row r="3270" spans="1:14" x14ac:dyDescent="0.25">
      <c r="A3270" t="s">
        <v>9</v>
      </c>
      <c r="B3270" t="s">
        <v>157</v>
      </c>
      <c r="C3270" t="s">
        <v>36</v>
      </c>
      <c r="D3270" t="s">
        <v>3</v>
      </c>
      <c r="E3270" t="s">
        <v>23</v>
      </c>
      <c r="F3270" s="5">
        <v>43557</v>
      </c>
      <c r="G3270">
        <v>462561166</v>
      </c>
      <c r="H3270" s="5">
        <v>43587</v>
      </c>
      <c r="I3270">
        <v>983</v>
      </c>
      <c r="J3270" s="9">
        <v>421.89</v>
      </c>
      <c r="K3270" s="9">
        <v>364.69</v>
      </c>
      <c r="L3270" s="9">
        <v>414717.87</v>
      </c>
      <c r="M3270" s="9">
        <v>358490.27</v>
      </c>
      <c r="N3270" s="9">
        <v>56227.6</v>
      </c>
    </row>
    <row r="3271" spans="1:14" x14ac:dyDescent="0.25">
      <c r="A3271" t="s">
        <v>12</v>
      </c>
      <c r="B3271" t="s">
        <v>127</v>
      </c>
      <c r="C3271" t="s">
        <v>19</v>
      </c>
      <c r="D3271" t="s">
        <v>3</v>
      </c>
      <c r="E3271" t="s">
        <v>4</v>
      </c>
      <c r="F3271" s="5">
        <v>44436</v>
      </c>
      <c r="G3271">
        <v>998756206</v>
      </c>
      <c r="H3271" s="5">
        <v>44457</v>
      </c>
      <c r="I3271">
        <v>3011</v>
      </c>
      <c r="J3271" s="9">
        <v>81.73</v>
      </c>
      <c r="K3271" s="9">
        <v>56.67</v>
      </c>
      <c r="L3271" s="9">
        <v>246089.03</v>
      </c>
      <c r="M3271" s="9">
        <v>170633.37</v>
      </c>
      <c r="N3271" s="9">
        <v>75455.66</v>
      </c>
    </row>
    <row r="3272" spans="1:14" x14ac:dyDescent="0.25">
      <c r="A3272" t="s">
        <v>9</v>
      </c>
      <c r="B3272" t="s">
        <v>116</v>
      </c>
      <c r="C3272" t="s">
        <v>31</v>
      </c>
      <c r="D3272" t="s">
        <v>7</v>
      </c>
      <c r="E3272" t="s">
        <v>23</v>
      </c>
      <c r="F3272" s="5">
        <v>42659</v>
      </c>
      <c r="G3272">
        <v>723240125</v>
      </c>
      <c r="H3272" s="5">
        <v>42692</v>
      </c>
      <c r="I3272">
        <v>1680</v>
      </c>
      <c r="J3272" s="9">
        <v>437.2</v>
      </c>
      <c r="K3272" s="9">
        <v>263.33</v>
      </c>
      <c r="L3272" s="9">
        <v>734496</v>
      </c>
      <c r="M3272" s="9">
        <v>442394.4</v>
      </c>
      <c r="N3272" s="9">
        <v>292101.59999999998</v>
      </c>
    </row>
    <row r="3273" spans="1:14" x14ac:dyDescent="0.25">
      <c r="A3273" t="s">
        <v>12</v>
      </c>
      <c r="B3273" t="s">
        <v>169</v>
      </c>
      <c r="C3273" t="s">
        <v>22</v>
      </c>
      <c r="D3273" t="s">
        <v>7</v>
      </c>
      <c r="E3273" t="s">
        <v>23</v>
      </c>
      <c r="F3273" s="5">
        <v>44783</v>
      </c>
      <c r="G3273">
        <v>223561751</v>
      </c>
      <c r="H3273" s="5">
        <v>44825</v>
      </c>
      <c r="I3273">
        <v>5745</v>
      </c>
      <c r="J3273" s="9">
        <v>109.28</v>
      </c>
      <c r="K3273" s="9">
        <v>35.840000000000003</v>
      </c>
      <c r="L3273" s="9">
        <v>627813.6</v>
      </c>
      <c r="M3273" s="9">
        <v>205900.79999999999</v>
      </c>
      <c r="N3273" s="9">
        <v>421912.8</v>
      </c>
    </row>
    <row r="3274" spans="1:14" x14ac:dyDescent="0.25">
      <c r="A3274" t="s">
        <v>39</v>
      </c>
      <c r="B3274" t="s">
        <v>128</v>
      </c>
      <c r="C3274" t="s">
        <v>36</v>
      </c>
      <c r="D3274" t="s">
        <v>7</v>
      </c>
      <c r="E3274" t="s">
        <v>4</v>
      </c>
      <c r="F3274" s="5">
        <v>43821</v>
      </c>
      <c r="G3274">
        <v>607582414</v>
      </c>
      <c r="H3274" s="5">
        <v>43495</v>
      </c>
      <c r="I3274">
        <v>5993</v>
      </c>
      <c r="J3274" s="9">
        <v>421.89</v>
      </c>
      <c r="K3274" s="9">
        <v>364.69</v>
      </c>
      <c r="L3274" s="9">
        <v>2528386.77</v>
      </c>
      <c r="M3274" s="9">
        <v>2185587.17</v>
      </c>
      <c r="N3274" s="9">
        <v>342799.6</v>
      </c>
    </row>
    <row r="3275" spans="1:14" x14ac:dyDescent="0.25">
      <c r="A3275" t="s">
        <v>9</v>
      </c>
      <c r="B3275" t="s">
        <v>80</v>
      </c>
      <c r="C3275" t="s">
        <v>19</v>
      </c>
      <c r="D3275" t="s">
        <v>7</v>
      </c>
      <c r="E3275" t="s">
        <v>23</v>
      </c>
      <c r="F3275" s="5">
        <v>43375</v>
      </c>
      <c r="G3275">
        <v>353475940</v>
      </c>
      <c r="H3275" s="5">
        <v>43377</v>
      </c>
      <c r="I3275">
        <v>240</v>
      </c>
      <c r="J3275" s="9">
        <v>81.73</v>
      </c>
      <c r="K3275" s="9">
        <v>56.67</v>
      </c>
      <c r="L3275" s="9">
        <v>19615.2</v>
      </c>
      <c r="M3275" s="9">
        <v>13600.8</v>
      </c>
      <c r="N3275" s="9">
        <v>6014.4</v>
      </c>
    </row>
    <row r="3276" spans="1:14" x14ac:dyDescent="0.25">
      <c r="A3276" t="s">
        <v>20</v>
      </c>
      <c r="B3276" t="s">
        <v>185</v>
      </c>
      <c r="C3276" t="s">
        <v>14</v>
      </c>
      <c r="D3276" t="s">
        <v>7</v>
      </c>
      <c r="E3276" t="s">
        <v>23</v>
      </c>
      <c r="F3276" s="5">
        <v>42740</v>
      </c>
      <c r="G3276">
        <v>259728658</v>
      </c>
      <c r="H3276" s="5">
        <v>42764</v>
      </c>
      <c r="I3276">
        <v>8336</v>
      </c>
      <c r="J3276" s="9">
        <v>205.7</v>
      </c>
      <c r="K3276" s="9">
        <v>117.11</v>
      </c>
      <c r="L3276" s="9">
        <v>1714715.2</v>
      </c>
      <c r="M3276" s="9">
        <v>976228.96</v>
      </c>
      <c r="N3276" s="9">
        <v>738486.24</v>
      </c>
    </row>
    <row r="3277" spans="1:14" x14ac:dyDescent="0.25">
      <c r="A3277" t="s">
        <v>9</v>
      </c>
      <c r="B3277" t="s">
        <v>170</v>
      </c>
      <c r="C3277" t="s">
        <v>14</v>
      </c>
      <c r="D3277" t="s">
        <v>7</v>
      </c>
      <c r="E3277" t="s">
        <v>15</v>
      </c>
      <c r="F3277" s="5">
        <v>43295</v>
      </c>
      <c r="G3277">
        <v>295139396</v>
      </c>
      <c r="H3277" s="5">
        <v>43330</v>
      </c>
      <c r="I3277">
        <v>7161</v>
      </c>
      <c r="J3277" s="9">
        <v>205.7</v>
      </c>
      <c r="K3277" s="9">
        <v>117.11</v>
      </c>
      <c r="L3277" s="9">
        <v>1473017.7</v>
      </c>
      <c r="M3277" s="9">
        <v>838624.71</v>
      </c>
      <c r="N3277" s="9">
        <v>634392.99</v>
      </c>
    </row>
    <row r="3278" spans="1:14" x14ac:dyDescent="0.25">
      <c r="A3278" t="s">
        <v>20</v>
      </c>
      <c r="B3278" t="s">
        <v>81</v>
      </c>
      <c r="C3278" t="s">
        <v>57</v>
      </c>
      <c r="D3278" t="s">
        <v>3</v>
      </c>
      <c r="E3278" t="s">
        <v>15</v>
      </c>
      <c r="F3278" s="5">
        <v>42845</v>
      </c>
      <c r="G3278">
        <v>948819482</v>
      </c>
      <c r="H3278" s="5">
        <v>42872</v>
      </c>
      <c r="I3278">
        <v>5624</v>
      </c>
      <c r="J3278" s="9">
        <v>154.06</v>
      </c>
      <c r="K3278" s="9">
        <v>90.93</v>
      </c>
      <c r="L3278" s="9">
        <v>866433.44</v>
      </c>
      <c r="M3278" s="9">
        <v>511390.32</v>
      </c>
      <c r="N3278" s="9">
        <v>355043.12</v>
      </c>
    </row>
    <row r="3279" spans="1:14" x14ac:dyDescent="0.25">
      <c r="A3279" t="s">
        <v>9</v>
      </c>
      <c r="B3279" t="s">
        <v>113</v>
      </c>
      <c r="C3279" t="s">
        <v>2</v>
      </c>
      <c r="D3279" t="s">
        <v>7</v>
      </c>
      <c r="E3279" t="s">
        <v>4</v>
      </c>
      <c r="F3279" s="5">
        <v>42894</v>
      </c>
      <c r="G3279">
        <v>980192744</v>
      </c>
      <c r="H3279" s="5">
        <v>42928</v>
      </c>
      <c r="I3279">
        <v>9670</v>
      </c>
      <c r="J3279" s="9">
        <v>255.28</v>
      </c>
      <c r="K3279" s="9">
        <v>159.41999999999999</v>
      </c>
      <c r="L3279" s="9">
        <v>2468557.6</v>
      </c>
      <c r="M3279" s="9">
        <v>1541591.4</v>
      </c>
      <c r="N3279" s="9">
        <v>926966.2</v>
      </c>
    </row>
    <row r="3280" spans="1:14" x14ac:dyDescent="0.25">
      <c r="A3280" t="s">
        <v>0</v>
      </c>
      <c r="B3280" t="s">
        <v>138</v>
      </c>
      <c r="C3280" t="s">
        <v>36</v>
      </c>
      <c r="D3280" t="s">
        <v>3</v>
      </c>
      <c r="E3280" t="s">
        <v>8</v>
      </c>
      <c r="F3280" s="5">
        <v>42259</v>
      </c>
      <c r="G3280">
        <v>568995511</v>
      </c>
      <c r="H3280" s="5">
        <v>42309</v>
      </c>
      <c r="I3280">
        <v>7271</v>
      </c>
      <c r="J3280" s="9">
        <v>421.89</v>
      </c>
      <c r="K3280" s="9">
        <v>364.69</v>
      </c>
      <c r="L3280" s="9">
        <v>3067562.19</v>
      </c>
      <c r="M3280" s="9">
        <v>2651660.9900000002</v>
      </c>
      <c r="N3280" s="9">
        <v>415901.2</v>
      </c>
    </row>
    <row r="3281" spans="1:14" x14ac:dyDescent="0.25">
      <c r="A3281" t="s">
        <v>9</v>
      </c>
      <c r="B3281" t="s">
        <v>142</v>
      </c>
      <c r="C3281" t="s">
        <v>6</v>
      </c>
      <c r="D3281" t="s">
        <v>3</v>
      </c>
      <c r="E3281" t="s">
        <v>8</v>
      </c>
      <c r="F3281" s="5">
        <v>44605</v>
      </c>
      <c r="G3281">
        <v>865276610</v>
      </c>
      <c r="H3281" s="5">
        <v>44611</v>
      </c>
      <c r="I3281">
        <v>3432</v>
      </c>
      <c r="J3281" s="9">
        <v>152.58000000000001</v>
      </c>
      <c r="K3281" s="9">
        <v>97.44</v>
      </c>
      <c r="L3281" s="9">
        <v>523654.56</v>
      </c>
      <c r="M3281" s="9">
        <v>334414.08000000002</v>
      </c>
      <c r="N3281" s="9">
        <v>189240.48</v>
      </c>
    </row>
    <row r="3282" spans="1:14" x14ac:dyDescent="0.25">
      <c r="A3282" t="s">
        <v>17</v>
      </c>
      <c r="B3282" t="s">
        <v>18</v>
      </c>
      <c r="C3282" t="s">
        <v>29</v>
      </c>
      <c r="D3282" t="s">
        <v>3</v>
      </c>
      <c r="E3282" t="s">
        <v>15</v>
      </c>
      <c r="F3282" s="5">
        <v>43448</v>
      </c>
      <c r="G3282">
        <v>839397370</v>
      </c>
      <c r="H3282" s="5">
        <v>43451</v>
      </c>
      <c r="I3282">
        <v>5190</v>
      </c>
      <c r="J3282" s="9">
        <v>651.21</v>
      </c>
      <c r="K3282" s="9">
        <v>524.96</v>
      </c>
      <c r="L3282" s="9">
        <v>3379779.9</v>
      </c>
      <c r="M3282" s="9">
        <v>2724542.4</v>
      </c>
      <c r="N3282" s="9">
        <v>655237.5</v>
      </c>
    </row>
    <row r="3283" spans="1:14" x14ac:dyDescent="0.25">
      <c r="A3283" t="s">
        <v>9</v>
      </c>
      <c r="B3283" t="s">
        <v>118</v>
      </c>
      <c r="C3283" t="s">
        <v>11</v>
      </c>
      <c r="D3283" t="s">
        <v>3</v>
      </c>
      <c r="E3283" t="s">
        <v>23</v>
      </c>
      <c r="F3283" s="5">
        <v>44352</v>
      </c>
      <c r="G3283">
        <v>432031619</v>
      </c>
      <c r="H3283" s="5">
        <v>44376</v>
      </c>
      <c r="I3283">
        <v>6612</v>
      </c>
      <c r="J3283" s="9">
        <v>47.45</v>
      </c>
      <c r="K3283" s="9">
        <v>31.79</v>
      </c>
      <c r="L3283" s="9">
        <v>313739.40000000002</v>
      </c>
      <c r="M3283" s="9">
        <v>210195.48</v>
      </c>
      <c r="N3283" s="9">
        <v>103543.92</v>
      </c>
    </row>
    <row r="3284" spans="1:14" x14ac:dyDescent="0.25">
      <c r="A3284" t="s">
        <v>9</v>
      </c>
      <c r="B3284" t="s">
        <v>118</v>
      </c>
      <c r="C3284" t="s">
        <v>65</v>
      </c>
      <c r="D3284" t="s">
        <v>3</v>
      </c>
      <c r="E3284" t="s">
        <v>15</v>
      </c>
      <c r="F3284" s="5">
        <v>43880</v>
      </c>
      <c r="G3284">
        <v>104165685</v>
      </c>
      <c r="H3284" s="5">
        <v>43896</v>
      </c>
      <c r="I3284">
        <v>3796</v>
      </c>
      <c r="J3284" s="9">
        <v>668.27</v>
      </c>
      <c r="K3284" s="9">
        <v>502.54</v>
      </c>
      <c r="L3284" s="9">
        <v>2536752.92</v>
      </c>
      <c r="M3284" s="9">
        <v>1907641.84</v>
      </c>
      <c r="N3284" s="9">
        <v>629111.07999999996</v>
      </c>
    </row>
    <row r="3285" spans="1:14" x14ac:dyDescent="0.25">
      <c r="A3285" t="s">
        <v>9</v>
      </c>
      <c r="B3285" t="s">
        <v>79</v>
      </c>
      <c r="C3285" t="s">
        <v>45</v>
      </c>
      <c r="D3285" t="s">
        <v>7</v>
      </c>
      <c r="E3285" t="s">
        <v>4</v>
      </c>
      <c r="F3285" s="5">
        <v>44489</v>
      </c>
      <c r="G3285">
        <v>387098395</v>
      </c>
      <c r="H3285" s="5">
        <v>44505</v>
      </c>
      <c r="I3285">
        <v>9872</v>
      </c>
      <c r="J3285" s="9">
        <v>9.33</v>
      </c>
      <c r="K3285" s="9">
        <v>6.92</v>
      </c>
      <c r="L3285" s="9">
        <v>92105.76</v>
      </c>
      <c r="M3285" s="9">
        <v>68314.240000000005</v>
      </c>
      <c r="N3285" s="9">
        <v>23791.52</v>
      </c>
    </row>
    <row r="3286" spans="1:14" x14ac:dyDescent="0.25">
      <c r="A3286" t="s">
        <v>0</v>
      </c>
      <c r="B3286" t="s">
        <v>143</v>
      </c>
      <c r="C3286" t="s">
        <v>22</v>
      </c>
      <c r="D3286" t="s">
        <v>7</v>
      </c>
      <c r="E3286" t="s">
        <v>15</v>
      </c>
      <c r="F3286" s="5">
        <v>43752</v>
      </c>
      <c r="G3286">
        <v>532441079</v>
      </c>
      <c r="H3286" s="5">
        <v>43777</v>
      </c>
      <c r="I3286">
        <v>2</v>
      </c>
      <c r="J3286" s="9">
        <v>109.28</v>
      </c>
      <c r="K3286" s="9">
        <v>35.840000000000003</v>
      </c>
      <c r="L3286" s="9">
        <v>218.56</v>
      </c>
      <c r="M3286" s="9">
        <v>71.680000000000007</v>
      </c>
      <c r="N3286" s="9">
        <v>146.88</v>
      </c>
    </row>
    <row r="3287" spans="1:14" x14ac:dyDescent="0.25">
      <c r="A3287" t="s">
        <v>9</v>
      </c>
      <c r="B3287" t="s">
        <v>89</v>
      </c>
      <c r="C3287" t="s">
        <v>19</v>
      </c>
      <c r="D3287" t="s">
        <v>3</v>
      </c>
      <c r="E3287" t="s">
        <v>4</v>
      </c>
      <c r="F3287" s="5">
        <v>44253</v>
      </c>
      <c r="G3287">
        <v>762117564</v>
      </c>
      <c r="H3287" s="5">
        <v>44283</v>
      </c>
      <c r="I3287">
        <v>6378</v>
      </c>
      <c r="J3287" s="9">
        <v>81.73</v>
      </c>
      <c r="K3287" s="9">
        <v>56.67</v>
      </c>
      <c r="L3287" s="9">
        <v>521273.94</v>
      </c>
      <c r="M3287" s="9">
        <v>361441.26</v>
      </c>
      <c r="N3287" s="9">
        <v>159832.68</v>
      </c>
    </row>
    <row r="3288" spans="1:14" x14ac:dyDescent="0.25">
      <c r="A3288" t="s">
        <v>9</v>
      </c>
      <c r="B3288" t="s">
        <v>66</v>
      </c>
      <c r="C3288" t="s">
        <v>6</v>
      </c>
      <c r="D3288" t="s">
        <v>7</v>
      </c>
      <c r="E3288" t="s">
        <v>23</v>
      </c>
      <c r="F3288" s="5">
        <v>43534</v>
      </c>
      <c r="G3288">
        <v>918364179</v>
      </c>
      <c r="H3288" s="5">
        <v>43566</v>
      </c>
      <c r="I3288">
        <v>3223</v>
      </c>
      <c r="J3288" s="9">
        <v>152.58000000000001</v>
      </c>
      <c r="K3288" s="9">
        <v>97.44</v>
      </c>
      <c r="L3288" s="9">
        <v>491765.34</v>
      </c>
      <c r="M3288" s="9">
        <v>314049.12</v>
      </c>
      <c r="N3288" s="9">
        <v>177716.22</v>
      </c>
    </row>
    <row r="3289" spans="1:14" x14ac:dyDescent="0.25">
      <c r="A3289" t="s">
        <v>9</v>
      </c>
      <c r="B3289" t="s">
        <v>204</v>
      </c>
      <c r="C3289" t="s">
        <v>36</v>
      </c>
      <c r="D3289" t="s">
        <v>3</v>
      </c>
      <c r="E3289" t="s">
        <v>4</v>
      </c>
      <c r="F3289" s="5">
        <v>44304</v>
      </c>
      <c r="G3289">
        <v>913729751</v>
      </c>
      <c r="H3289" s="5">
        <v>44325</v>
      </c>
      <c r="I3289">
        <v>1793</v>
      </c>
      <c r="J3289" s="9">
        <v>421.89</v>
      </c>
      <c r="K3289" s="9">
        <v>364.69</v>
      </c>
      <c r="L3289" s="9">
        <v>756448.77</v>
      </c>
      <c r="M3289" s="9">
        <v>653889.17000000004</v>
      </c>
      <c r="N3289" s="9">
        <v>102559.6</v>
      </c>
    </row>
    <row r="3290" spans="1:14" x14ac:dyDescent="0.25">
      <c r="A3290" t="s">
        <v>9</v>
      </c>
      <c r="B3290" t="s">
        <v>208</v>
      </c>
      <c r="C3290" t="s">
        <v>65</v>
      </c>
      <c r="D3290" t="s">
        <v>7</v>
      </c>
      <c r="E3290" t="s">
        <v>23</v>
      </c>
      <c r="F3290" s="5">
        <v>43500</v>
      </c>
      <c r="G3290">
        <v>281075608</v>
      </c>
      <c r="H3290" s="5">
        <v>43550</v>
      </c>
      <c r="I3290">
        <v>5373</v>
      </c>
      <c r="J3290" s="9">
        <v>668.27</v>
      </c>
      <c r="K3290" s="9">
        <v>502.54</v>
      </c>
      <c r="L3290" s="9">
        <v>3590614.71</v>
      </c>
      <c r="M3290" s="9">
        <v>2700147.42</v>
      </c>
      <c r="N3290" s="9">
        <v>890467.29</v>
      </c>
    </row>
    <row r="3291" spans="1:14" x14ac:dyDescent="0.25">
      <c r="A3291" t="s">
        <v>9</v>
      </c>
      <c r="B3291" t="s">
        <v>95</v>
      </c>
      <c r="C3291" t="s">
        <v>57</v>
      </c>
      <c r="D3291" t="s">
        <v>7</v>
      </c>
      <c r="E3291" t="s">
        <v>23</v>
      </c>
      <c r="F3291" s="5">
        <v>42339</v>
      </c>
      <c r="G3291">
        <v>423575580</v>
      </c>
      <c r="H3291" s="5">
        <v>42348</v>
      </c>
      <c r="I3291">
        <v>4282</v>
      </c>
      <c r="J3291" s="9">
        <v>154.06</v>
      </c>
      <c r="K3291" s="9">
        <v>90.93</v>
      </c>
      <c r="L3291" s="9">
        <v>659684.92000000004</v>
      </c>
      <c r="M3291" s="9">
        <v>389362.26</v>
      </c>
      <c r="N3291" s="9">
        <v>270322.65999999997</v>
      </c>
    </row>
    <row r="3292" spans="1:14" x14ac:dyDescent="0.25">
      <c r="A3292" t="s">
        <v>17</v>
      </c>
      <c r="B3292" t="s">
        <v>42</v>
      </c>
      <c r="C3292" t="s">
        <v>14</v>
      </c>
      <c r="D3292" t="s">
        <v>7</v>
      </c>
      <c r="E3292" t="s">
        <v>15</v>
      </c>
      <c r="F3292" s="5">
        <v>44772</v>
      </c>
      <c r="G3292">
        <v>564715993</v>
      </c>
      <c r="H3292" s="5">
        <v>44776</v>
      </c>
      <c r="I3292">
        <v>866</v>
      </c>
      <c r="J3292" s="9">
        <v>205.7</v>
      </c>
      <c r="K3292" s="9">
        <v>117.11</v>
      </c>
      <c r="L3292" s="9">
        <v>178136.2</v>
      </c>
      <c r="M3292" s="9">
        <v>101417.26</v>
      </c>
      <c r="N3292" s="9">
        <v>76718.94</v>
      </c>
    </row>
    <row r="3293" spans="1:14" x14ac:dyDescent="0.25">
      <c r="A3293" t="s">
        <v>0</v>
      </c>
      <c r="B3293" t="s">
        <v>50</v>
      </c>
      <c r="C3293" t="s">
        <v>11</v>
      </c>
      <c r="D3293" t="s">
        <v>7</v>
      </c>
      <c r="E3293" t="s">
        <v>23</v>
      </c>
      <c r="F3293" s="5">
        <v>42174</v>
      </c>
      <c r="G3293">
        <v>898295676</v>
      </c>
      <c r="H3293" s="5">
        <v>42202</v>
      </c>
      <c r="I3293">
        <v>4508</v>
      </c>
      <c r="J3293" s="9">
        <v>47.45</v>
      </c>
      <c r="K3293" s="9">
        <v>31.79</v>
      </c>
      <c r="L3293" s="9">
        <v>213904.6</v>
      </c>
      <c r="M3293" s="9">
        <v>143309.32</v>
      </c>
      <c r="N3293" s="9">
        <v>70595.28</v>
      </c>
    </row>
    <row r="3294" spans="1:14" x14ac:dyDescent="0.25">
      <c r="A3294" t="s">
        <v>9</v>
      </c>
      <c r="B3294" t="s">
        <v>156</v>
      </c>
      <c r="C3294" t="s">
        <v>29</v>
      </c>
      <c r="D3294" t="s">
        <v>7</v>
      </c>
      <c r="E3294" t="s">
        <v>23</v>
      </c>
      <c r="F3294" s="5">
        <v>43893</v>
      </c>
      <c r="G3294">
        <v>338425958</v>
      </c>
      <c r="H3294" s="5">
        <v>43929</v>
      </c>
      <c r="I3294">
        <v>6616</v>
      </c>
      <c r="J3294" s="9">
        <v>651.21</v>
      </c>
      <c r="K3294" s="9">
        <v>524.96</v>
      </c>
      <c r="L3294" s="9">
        <v>4308405.3600000003</v>
      </c>
      <c r="M3294" s="9">
        <v>3473135.36</v>
      </c>
      <c r="N3294" s="9">
        <v>835270</v>
      </c>
    </row>
    <row r="3295" spans="1:14" x14ac:dyDescent="0.25">
      <c r="A3295" t="s">
        <v>0</v>
      </c>
      <c r="B3295" t="s">
        <v>138</v>
      </c>
      <c r="C3295" t="s">
        <v>45</v>
      </c>
      <c r="D3295" t="s">
        <v>3</v>
      </c>
      <c r="E3295" t="s">
        <v>4</v>
      </c>
      <c r="F3295" s="5">
        <v>42890</v>
      </c>
      <c r="G3295">
        <v>569530665</v>
      </c>
      <c r="H3295" s="5">
        <v>42911</v>
      </c>
      <c r="I3295">
        <v>5635</v>
      </c>
      <c r="J3295" s="9">
        <v>9.33</v>
      </c>
      <c r="K3295" s="9">
        <v>6.92</v>
      </c>
      <c r="L3295" s="9">
        <v>52574.55</v>
      </c>
      <c r="M3295" s="9">
        <v>38994.199999999997</v>
      </c>
      <c r="N3295" s="9">
        <v>13580.35</v>
      </c>
    </row>
    <row r="3296" spans="1:14" x14ac:dyDescent="0.25">
      <c r="A3296" t="s">
        <v>9</v>
      </c>
      <c r="B3296" t="s">
        <v>118</v>
      </c>
      <c r="C3296" t="s">
        <v>6</v>
      </c>
      <c r="D3296" t="s">
        <v>3</v>
      </c>
      <c r="E3296" t="s">
        <v>23</v>
      </c>
      <c r="F3296" s="5">
        <v>44255</v>
      </c>
      <c r="G3296">
        <v>196346127</v>
      </c>
      <c r="H3296" s="5">
        <v>44298</v>
      </c>
      <c r="I3296">
        <v>2037</v>
      </c>
      <c r="J3296" s="9">
        <v>152.58000000000001</v>
      </c>
      <c r="K3296" s="9">
        <v>97.44</v>
      </c>
      <c r="L3296" s="9">
        <v>310805.46000000002</v>
      </c>
      <c r="M3296" s="9">
        <v>198485.28</v>
      </c>
      <c r="N3296" s="9">
        <v>112320.18</v>
      </c>
    </row>
    <row r="3297" spans="1:14" x14ac:dyDescent="0.25">
      <c r="A3297" t="s">
        <v>12</v>
      </c>
      <c r="B3297" t="s">
        <v>76</v>
      </c>
      <c r="C3297" t="s">
        <v>65</v>
      </c>
      <c r="D3297" t="s">
        <v>3</v>
      </c>
      <c r="E3297" t="s">
        <v>4</v>
      </c>
      <c r="F3297" s="5">
        <v>42380</v>
      </c>
      <c r="G3297">
        <v>593921172</v>
      </c>
      <c r="H3297" s="5">
        <v>42427</v>
      </c>
      <c r="I3297">
        <v>3328</v>
      </c>
      <c r="J3297" s="9">
        <v>668.27</v>
      </c>
      <c r="K3297" s="9">
        <v>502.54</v>
      </c>
      <c r="L3297" s="9">
        <v>2224002.56</v>
      </c>
      <c r="M3297" s="9">
        <v>1672453.1200000001</v>
      </c>
      <c r="N3297" s="9">
        <v>551549.43999999994</v>
      </c>
    </row>
    <row r="3298" spans="1:14" x14ac:dyDescent="0.25">
      <c r="A3298" t="s">
        <v>17</v>
      </c>
      <c r="B3298" t="s">
        <v>119</v>
      </c>
      <c r="C3298" t="s">
        <v>31</v>
      </c>
      <c r="D3298" t="s">
        <v>3</v>
      </c>
      <c r="E3298" t="s">
        <v>15</v>
      </c>
      <c r="F3298" s="5">
        <v>44671</v>
      </c>
      <c r="G3298">
        <v>957617127</v>
      </c>
      <c r="H3298" s="5">
        <v>44712</v>
      </c>
      <c r="I3298">
        <v>9043</v>
      </c>
      <c r="J3298" s="9">
        <v>437.2</v>
      </c>
      <c r="K3298" s="9">
        <v>263.33</v>
      </c>
      <c r="L3298" s="9">
        <v>3953599.6</v>
      </c>
      <c r="M3298" s="9">
        <v>2381293.19</v>
      </c>
      <c r="N3298" s="9">
        <v>1572306.41</v>
      </c>
    </row>
    <row r="3299" spans="1:14" x14ac:dyDescent="0.25">
      <c r="A3299" t="s">
        <v>9</v>
      </c>
      <c r="B3299" t="s">
        <v>110</v>
      </c>
      <c r="C3299" t="s">
        <v>19</v>
      </c>
      <c r="D3299" t="s">
        <v>3</v>
      </c>
      <c r="E3299" t="s">
        <v>4</v>
      </c>
      <c r="F3299" s="5">
        <v>43455</v>
      </c>
      <c r="G3299">
        <v>553107821</v>
      </c>
      <c r="H3299" s="5">
        <v>42017</v>
      </c>
      <c r="I3299">
        <v>5751</v>
      </c>
      <c r="J3299" s="9">
        <v>81.73</v>
      </c>
      <c r="K3299" s="9">
        <v>56.67</v>
      </c>
      <c r="L3299" s="9">
        <v>470029.23</v>
      </c>
      <c r="M3299" s="9">
        <v>325909.17</v>
      </c>
      <c r="N3299" s="9">
        <v>144120.06</v>
      </c>
    </row>
    <row r="3300" spans="1:14" x14ac:dyDescent="0.25">
      <c r="A3300" t="s">
        <v>20</v>
      </c>
      <c r="B3300" t="s">
        <v>120</v>
      </c>
      <c r="C3300" t="s">
        <v>14</v>
      </c>
      <c r="D3300" t="s">
        <v>7</v>
      </c>
      <c r="E3300" t="s">
        <v>15</v>
      </c>
      <c r="F3300" s="5">
        <v>43185</v>
      </c>
      <c r="G3300">
        <v>966379582</v>
      </c>
      <c r="H3300" s="5">
        <v>43188</v>
      </c>
      <c r="I3300">
        <v>2048</v>
      </c>
      <c r="J3300" s="9">
        <v>205.7</v>
      </c>
      <c r="K3300" s="9">
        <v>117.11</v>
      </c>
      <c r="L3300" s="9">
        <v>421273.59999999998</v>
      </c>
      <c r="M3300" s="9">
        <v>239841.28</v>
      </c>
      <c r="N3300" s="9">
        <v>181432.32000000001</v>
      </c>
    </row>
    <row r="3301" spans="1:14" x14ac:dyDescent="0.25">
      <c r="A3301" t="s">
        <v>12</v>
      </c>
      <c r="B3301" t="s">
        <v>108</v>
      </c>
      <c r="C3301" t="s">
        <v>2</v>
      </c>
      <c r="D3301" t="s">
        <v>3</v>
      </c>
      <c r="E3301" t="s">
        <v>23</v>
      </c>
      <c r="F3301" s="5">
        <v>43931</v>
      </c>
      <c r="G3301">
        <v>253731238</v>
      </c>
      <c r="H3301" s="5">
        <v>43964</v>
      </c>
      <c r="I3301">
        <v>3567</v>
      </c>
      <c r="J3301" s="9">
        <v>255.28</v>
      </c>
      <c r="K3301" s="9">
        <v>159.41999999999999</v>
      </c>
      <c r="L3301" s="9">
        <v>910583.76</v>
      </c>
      <c r="M3301" s="9">
        <v>568651.14</v>
      </c>
      <c r="N3301" s="9">
        <v>341932.62</v>
      </c>
    </row>
    <row r="3302" spans="1:14" x14ac:dyDescent="0.25">
      <c r="A3302" t="s">
        <v>9</v>
      </c>
      <c r="B3302" t="s">
        <v>69</v>
      </c>
      <c r="C3302" t="s">
        <v>14</v>
      </c>
      <c r="D3302" t="s">
        <v>3</v>
      </c>
      <c r="E3302" t="s">
        <v>4</v>
      </c>
      <c r="F3302" s="5">
        <v>43228</v>
      </c>
      <c r="G3302">
        <v>591774117</v>
      </c>
      <c r="H3302" s="5">
        <v>43250</v>
      </c>
      <c r="I3302">
        <v>7967</v>
      </c>
      <c r="J3302" s="9">
        <v>205.7</v>
      </c>
      <c r="K3302" s="9">
        <v>117.11</v>
      </c>
      <c r="L3302" s="9">
        <v>1638811.9</v>
      </c>
      <c r="M3302" s="9">
        <v>933015.37</v>
      </c>
      <c r="N3302" s="9">
        <v>705796.53</v>
      </c>
    </row>
    <row r="3303" spans="1:14" x14ac:dyDescent="0.25">
      <c r="A3303" t="s">
        <v>9</v>
      </c>
      <c r="B3303" t="s">
        <v>110</v>
      </c>
      <c r="C3303" t="s">
        <v>19</v>
      </c>
      <c r="D3303" t="s">
        <v>3</v>
      </c>
      <c r="E3303" t="s">
        <v>8</v>
      </c>
      <c r="F3303" s="5">
        <v>42157</v>
      </c>
      <c r="G3303">
        <v>627432048</v>
      </c>
      <c r="H3303" s="5">
        <v>42178</v>
      </c>
      <c r="I3303">
        <v>9941</v>
      </c>
      <c r="J3303" s="9">
        <v>81.73</v>
      </c>
      <c r="K3303" s="9">
        <v>56.67</v>
      </c>
      <c r="L3303" s="9">
        <v>812477.93</v>
      </c>
      <c r="M3303" s="9">
        <v>563356.47</v>
      </c>
      <c r="N3303" s="9">
        <v>249121.46</v>
      </c>
    </row>
    <row r="3304" spans="1:14" x14ac:dyDescent="0.25">
      <c r="A3304" t="s">
        <v>9</v>
      </c>
      <c r="B3304" t="s">
        <v>152</v>
      </c>
      <c r="C3304" t="s">
        <v>45</v>
      </c>
      <c r="D3304" t="s">
        <v>3</v>
      </c>
      <c r="E3304" t="s">
        <v>8</v>
      </c>
      <c r="F3304" s="5">
        <v>44382</v>
      </c>
      <c r="G3304">
        <v>427941358</v>
      </c>
      <c r="H3304" s="5">
        <v>44428</v>
      </c>
      <c r="I3304">
        <v>6212</v>
      </c>
      <c r="J3304" s="9">
        <v>9.33</v>
      </c>
      <c r="K3304" s="9">
        <v>6.92</v>
      </c>
      <c r="L3304" s="9">
        <v>57957.96</v>
      </c>
      <c r="M3304" s="9">
        <v>42987.040000000001</v>
      </c>
      <c r="N3304" s="9">
        <v>14970.92</v>
      </c>
    </row>
    <row r="3305" spans="1:14" x14ac:dyDescent="0.25">
      <c r="A3305" t="s">
        <v>17</v>
      </c>
      <c r="B3305" t="s">
        <v>43</v>
      </c>
      <c r="C3305" t="s">
        <v>2</v>
      </c>
      <c r="D3305" t="s">
        <v>3</v>
      </c>
      <c r="E3305" t="s">
        <v>15</v>
      </c>
      <c r="F3305" s="5">
        <v>44220</v>
      </c>
      <c r="G3305">
        <v>130850875</v>
      </c>
      <c r="H3305" s="5">
        <v>44266</v>
      </c>
      <c r="I3305">
        <v>537</v>
      </c>
      <c r="J3305" s="9">
        <v>255.28</v>
      </c>
      <c r="K3305" s="9">
        <v>159.41999999999999</v>
      </c>
      <c r="L3305" s="9">
        <v>137085.35999999999</v>
      </c>
      <c r="M3305" s="9">
        <v>85608.54</v>
      </c>
      <c r="N3305" s="9">
        <v>51476.82</v>
      </c>
    </row>
    <row r="3306" spans="1:14" x14ac:dyDescent="0.25">
      <c r="A3306" t="s">
        <v>12</v>
      </c>
      <c r="B3306" t="s">
        <v>195</v>
      </c>
      <c r="C3306" t="s">
        <v>36</v>
      </c>
      <c r="D3306" t="s">
        <v>7</v>
      </c>
      <c r="E3306" t="s">
        <v>8</v>
      </c>
      <c r="F3306" s="5">
        <v>42382</v>
      </c>
      <c r="G3306">
        <v>394021928</v>
      </c>
      <c r="H3306" s="5">
        <v>42420</v>
      </c>
      <c r="I3306">
        <v>8699</v>
      </c>
      <c r="J3306" s="9">
        <v>421.89</v>
      </c>
      <c r="K3306" s="9">
        <v>364.69</v>
      </c>
      <c r="L3306" s="9">
        <v>3670021.11</v>
      </c>
      <c r="M3306" s="9">
        <v>3172438.31</v>
      </c>
      <c r="N3306" s="9">
        <v>497582.8</v>
      </c>
    </row>
    <row r="3307" spans="1:14" x14ac:dyDescent="0.25">
      <c r="A3307" t="s">
        <v>12</v>
      </c>
      <c r="B3307" t="s">
        <v>127</v>
      </c>
      <c r="C3307" t="s">
        <v>36</v>
      </c>
      <c r="D3307" t="s">
        <v>3</v>
      </c>
      <c r="E3307" t="s">
        <v>8</v>
      </c>
      <c r="F3307" s="5">
        <v>44738</v>
      </c>
      <c r="G3307">
        <v>145628345</v>
      </c>
      <c r="H3307" s="5">
        <v>44763</v>
      </c>
      <c r="I3307">
        <v>3518</v>
      </c>
      <c r="J3307" s="9">
        <v>421.89</v>
      </c>
      <c r="K3307" s="9">
        <v>364.69</v>
      </c>
      <c r="L3307" s="9">
        <v>1484209.02</v>
      </c>
      <c r="M3307" s="9">
        <v>1282979.42</v>
      </c>
      <c r="N3307" s="9">
        <v>201229.6</v>
      </c>
    </row>
    <row r="3308" spans="1:14" x14ac:dyDescent="0.25">
      <c r="A3308" t="s">
        <v>9</v>
      </c>
      <c r="B3308" t="s">
        <v>130</v>
      </c>
      <c r="C3308" t="s">
        <v>36</v>
      </c>
      <c r="D3308" t="s">
        <v>7</v>
      </c>
      <c r="E3308" t="s">
        <v>4</v>
      </c>
      <c r="F3308" s="5">
        <v>42889</v>
      </c>
      <c r="G3308">
        <v>634156453</v>
      </c>
      <c r="H3308" s="5">
        <v>42914</v>
      </c>
      <c r="I3308">
        <v>9842</v>
      </c>
      <c r="J3308" s="9">
        <v>421.89</v>
      </c>
      <c r="K3308" s="9">
        <v>364.69</v>
      </c>
      <c r="L3308" s="9">
        <v>4152241.38</v>
      </c>
      <c r="M3308" s="9">
        <v>3589278.98</v>
      </c>
      <c r="N3308" s="9">
        <v>562962.4</v>
      </c>
    </row>
    <row r="3309" spans="1:14" x14ac:dyDescent="0.25">
      <c r="A3309" t="s">
        <v>0</v>
      </c>
      <c r="B3309" t="s">
        <v>101</v>
      </c>
      <c r="C3309" t="s">
        <v>14</v>
      </c>
      <c r="D3309" t="s">
        <v>3</v>
      </c>
      <c r="E3309" t="s">
        <v>15</v>
      </c>
      <c r="F3309" s="5">
        <v>44450</v>
      </c>
      <c r="G3309">
        <v>478405082</v>
      </c>
      <c r="H3309" s="5">
        <v>44493</v>
      </c>
      <c r="I3309">
        <v>9550</v>
      </c>
      <c r="J3309" s="9">
        <v>205.7</v>
      </c>
      <c r="K3309" s="9">
        <v>117.11</v>
      </c>
      <c r="L3309" s="9">
        <v>1964435</v>
      </c>
      <c r="M3309" s="9">
        <v>1118400.5</v>
      </c>
      <c r="N3309" s="9">
        <v>846034.5</v>
      </c>
    </row>
    <row r="3310" spans="1:14" x14ac:dyDescent="0.25">
      <c r="A3310" t="s">
        <v>17</v>
      </c>
      <c r="B3310" t="s">
        <v>85</v>
      </c>
      <c r="C3310" t="s">
        <v>19</v>
      </c>
      <c r="D3310" t="s">
        <v>7</v>
      </c>
      <c r="E3310" t="s">
        <v>8</v>
      </c>
      <c r="F3310" s="5">
        <v>43335</v>
      </c>
      <c r="G3310">
        <v>617485558</v>
      </c>
      <c r="H3310" s="5">
        <v>43381</v>
      </c>
      <c r="I3310">
        <v>6554</v>
      </c>
      <c r="J3310" s="9">
        <v>81.73</v>
      </c>
      <c r="K3310" s="9">
        <v>56.67</v>
      </c>
      <c r="L3310" s="9">
        <v>535658.42000000004</v>
      </c>
      <c r="M3310" s="9">
        <v>371415.18</v>
      </c>
      <c r="N3310" s="9">
        <v>164243.24</v>
      </c>
    </row>
    <row r="3311" spans="1:14" x14ac:dyDescent="0.25">
      <c r="A3311" t="s">
        <v>9</v>
      </c>
      <c r="B3311" t="s">
        <v>77</v>
      </c>
      <c r="C3311" t="s">
        <v>36</v>
      </c>
      <c r="D3311" t="s">
        <v>7</v>
      </c>
      <c r="E3311" t="s">
        <v>8</v>
      </c>
      <c r="F3311" s="5">
        <v>43320</v>
      </c>
      <c r="G3311">
        <v>260821712</v>
      </c>
      <c r="H3311" s="5">
        <v>43362</v>
      </c>
      <c r="I3311">
        <v>1795</v>
      </c>
      <c r="J3311" s="9">
        <v>421.89</v>
      </c>
      <c r="K3311" s="9">
        <v>364.69</v>
      </c>
      <c r="L3311" s="9">
        <v>757292.55</v>
      </c>
      <c r="M3311" s="9">
        <v>654618.55000000005</v>
      </c>
      <c r="N3311" s="9">
        <v>102674</v>
      </c>
    </row>
    <row r="3312" spans="1:14" x14ac:dyDescent="0.25">
      <c r="A3312" t="s">
        <v>9</v>
      </c>
      <c r="B3312" t="s">
        <v>79</v>
      </c>
      <c r="C3312" t="s">
        <v>11</v>
      </c>
      <c r="D3312" t="s">
        <v>7</v>
      </c>
      <c r="E3312" t="s">
        <v>8</v>
      </c>
      <c r="F3312" s="5">
        <v>42414</v>
      </c>
      <c r="G3312">
        <v>938149869</v>
      </c>
      <c r="H3312" s="5">
        <v>42414</v>
      </c>
      <c r="I3312">
        <v>8249</v>
      </c>
      <c r="J3312" s="9">
        <v>47.45</v>
      </c>
      <c r="K3312" s="9">
        <v>31.79</v>
      </c>
      <c r="L3312" s="9">
        <v>391415.05</v>
      </c>
      <c r="M3312" s="9">
        <v>262235.71000000002</v>
      </c>
      <c r="N3312" s="9">
        <v>129179.34</v>
      </c>
    </row>
    <row r="3313" spans="1:14" x14ac:dyDescent="0.25">
      <c r="A3313" t="s">
        <v>9</v>
      </c>
      <c r="B3313" t="s">
        <v>123</v>
      </c>
      <c r="C3313" t="s">
        <v>45</v>
      </c>
      <c r="D3313" t="s">
        <v>3</v>
      </c>
      <c r="E3313" t="s">
        <v>15</v>
      </c>
      <c r="F3313" s="5">
        <v>43628</v>
      </c>
      <c r="G3313">
        <v>649518859</v>
      </c>
      <c r="H3313" s="5">
        <v>43659</v>
      </c>
      <c r="I3313">
        <v>5919</v>
      </c>
      <c r="J3313" s="9">
        <v>9.33</v>
      </c>
      <c r="K3313" s="9">
        <v>6.92</v>
      </c>
      <c r="L3313" s="9">
        <v>55224.27</v>
      </c>
      <c r="M3313" s="9">
        <v>40959.480000000003</v>
      </c>
      <c r="N3313" s="9">
        <v>14264.79</v>
      </c>
    </row>
    <row r="3314" spans="1:14" x14ac:dyDescent="0.25">
      <c r="A3314" t="s">
        <v>9</v>
      </c>
      <c r="B3314" t="s">
        <v>173</v>
      </c>
      <c r="C3314" t="s">
        <v>36</v>
      </c>
      <c r="D3314" t="s">
        <v>7</v>
      </c>
      <c r="E3314" t="s">
        <v>4</v>
      </c>
      <c r="F3314" s="5">
        <v>42749</v>
      </c>
      <c r="G3314">
        <v>615290009</v>
      </c>
      <c r="H3314" s="5">
        <v>42753</v>
      </c>
      <c r="I3314">
        <v>6842</v>
      </c>
      <c r="J3314" s="9">
        <v>421.89</v>
      </c>
      <c r="K3314" s="9">
        <v>364.69</v>
      </c>
      <c r="L3314" s="9">
        <v>2886571.38</v>
      </c>
      <c r="M3314" s="9">
        <v>2495208.98</v>
      </c>
      <c r="N3314" s="9">
        <v>391362.4</v>
      </c>
    </row>
    <row r="3315" spans="1:14" x14ac:dyDescent="0.25">
      <c r="A3315" t="s">
        <v>17</v>
      </c>
      <c r="B3315" t="s">
        <v>86</v>
      </c>
      <c r="C3315" t="s">
        <v>22</v>
      </c>
      <c r="D3315" t="s">
        <v>3</v>
      </c>
      <c r="E3315" t="s">
        <v>4</v>
      </c>
      <c r="F3315" s="5">
        <v>44533</v>
      </c>
      <c r="G3315">
        <v>326137149</v>
      </c>
      <c r="H3315" s="5">
        <v>44198</v>
      </c>
      <c r="I3315">
        <v>85</v>
      </c>
      <c r="J3315" s="9">
        <v>109.28</v>
      </c>
      <c r="K3315" s="9">
        <v>35.840000000000003</v>
      </c>
      <c r="L3315" s="9">
        <v>9288.7999999999993</v>
      </c>
      <c r="M3315" s="9">
        <v>3046.4</v>
      </c>
      <c r="N3315" s="9">
        <v>6242.4</v>
      </c>
    </row>
    <row r="3316" spans="1:14" x14ac:dyDescent="0.25">
      <c r="A3316" t="s">
        <v>12</v>
      </c>
      <c r="B3316" t="s">
        <v>132</v>
      </c>
      <c r="C3316" t="s">
        <v>11</v>
      </c>
      <c r="D3316" t="s">
        <v>3</v>
      </c>
      <c r="E3316" t="s">
        <v>15</v>
      </c>
      <c r="F3316" s="5">
        <v>43271</v>
      </c>
      <c r="G3316">
        <v>693046605</v>
      </c>
      <c r="H3316" s="5">
        <v>43302</v>
      </c>
      <c r="I3316">
        <v>6746</v>
      </c>
      <c r="J3316" s="9">
        <v>47.45</v>
      </c>
      <c r="K3316" s="9">
        <v>31.79</v>
      </c>
      <c r="L3316" s="9">
        <v>320097.7</v>
      </c>
      <c r="M3316" s="9">
        <v>214455.34</v>
      </c>
      <c r="N3316" s="9">
        <v>105642.36</v>
      </c>
    </row>
    <row r="3317" spans="1:14" x14ac:dyDescent="0.25">
      <c r="A3317" t="s">
        <v>9</v>
      </c>
      <c r="B3317" t="s">
        <v>167</v>
      </c>
      <c r="C3317" t="s">
        <v>11</v>
      </c>
      <c r="D3317" t="s">
        <v>3</v>
      </c>
      <c r="E3317" t="s">
        <v>23</v>
      </c>
      <c r="F3317" s="5">
        <v>42229</v>
      </c>
      <c r="G3317">
        <v>897317206</v>
      </c>
      <c r="H3317" s="5">
        <v>42248</v>
      </c>
      <c r="I3317">
        <v>4957</v>
      </c>
      <c r="J3317" s="9">
        <v>47.45</v>
      </c>
      <c r="K3317" s="9">
        <v>31.79</v>
      </c>
      <c r="L3317" s="9">
        <v>235209.65</v>
      </c>
      <c r="M3317" s="9">
        <v>157583.03</v>
      </c>
      <c r="N3317" s="9">
        <v>77626.62</v>
      </c>
    </row>
    <row r="3318" spans="1:14" x14ac:dyDescent="0.25">
      <c r="A3318" t="s">
        <v>12</v>
      </c>
      <c r="B3318" t="s">
        <v>107</v>
      </c>
      <c r="C3318" t="s">
        <v>36</v>
      </c>
      <c r="D3318" t="s">
        <v>7</v>
      </c>
      <c r="E3318" t="s">
        <v>15</v>
      </c>
      <c r="F3318" s="5">
        <v>43444</v>
      </c>
      <c r="G3318">
        <v>640560281</v>
      </c>
      <c r="H3318" s="5">
        <v>43464</v>
      </c>
      <c r="I3318">
        <v>4877</v>
      </c>
      <c r="J3318" s="9">
        <v>421.89</v>
      </c>
      <c r="K3318" s="9">
        <v>364.69</v>
      </c>
      <c r="L3318" s="9">
        <v>2057557.53</v>
      </c>
      <c r="M3318" s="9">
        <v>1778593.13</v>
      </c>
      <c r="N3318" s="9">
        <v>278964.40000000002</v>
      </c>
    </row>
    <row r="3319" spans="1:14" x14ac:dyDescent="0.25">
      <c r="A3319" t="s">
        <v>9</v>
      </c>
      <c r="B3319" t="s">
        <v>49</v>
      </c>
      <c r="C3319" t="s">
        <v>19</v>
      </c>
      <c r="D3319" t="s">
        <v>7</v>
      </c>
      <c r="E3319" t="s">
        <v>15</v>
      </c>
      <c r="F3319" s="5">
        <v>42688</v>
      </c>
      <c r="G3319">
        <v>594699656</v>
      </c>
      <c r="H3319" s="5">
        <v>42734</v>
      </c>
      <c r="I3319">
        <v>3699</v>
      </c>
      <c r="J3319" s="9">
        <v>81.73</v>
      </c>
      <c r="K3319" s="9">
        <v>56.67</v>
      </c>
      <c r="L3319" s="9">
        <v>302319.27</v>
      </c>
      <c r="M3319" s="9">
        <v>209622.33</v>
      </c>
      <c r="N3319" s="9">
        <v>92696.94</v>
      </c>
    </row>
    <row r="3320" spans="1:14" x14ac:dyDescent="0.25">
      <c r="A3320" t="s">
        <v>12</v>
      </c>
      <c r="B3320" t="s">
        <v>162</v>
      </c>
      <c r="C3320" t="s">
        <v>19</v>
      </c>
      <c r="D3320" t="s">
        <v>7</v>
      </c>
      <c r="E3320" t="s">
        <v>4</v>
      </c>
      <c r="F3320" s="5">
        <v>44470</v>
      </c>
      <c r="G3320">
        <v>151971662</v>
      </c>
      <c r="H3320" s="5">
        <v>44493</v>
      </c>
      <c r="I3320">
        <v>647</v>
      </c>
      <c r="J3320" s="9">
        <v>81.73</v>
      </c>
      <c r="K3320" s="9">
        <v>56.67</v>
      </c>
      <c r="L3320" s="9">
        <v>52879.31</v>
      </c>
      <c r="M3320" s="9">
        <v>36665.49</v>
      </c>
      <c r="N3320" s="9">
        <v>16213.82</v>
      </c>
    </row>
    <row r="3321" spans="1:14" x14ac:dyDescent="0.25">
      <c r="A3321" t="s">
        <v>9</v>
      </c>
      <c r="B3321" t="s">
        <v>89</v>
      </c>
      <c r="C3321" t="s">
        <v>31</v>
      </c>
      <c r="D3321" t="s">
        <v>7</v>
      </c>
      <c r="E3321" t="s">
        <v>4</v>
      </c>
      <c r="F3321" s="5">
        <v>42914</v>
      </c>
      <c r="G3321">
        <v>574925124</v>
      </c>
      <c r="H3321" s="5">
        <v>42929</v>
      </c>
      <c r="I3321">
        <v>1975</v>
      </c>
      <c r="J3321" s="9">
        <v>437.2</v>
      </c>
      <c r="K3321" s="9">
        <v>263.33</v>
      </c>
      <c r="L3321" s="9">
        <v>863470</v>
      </c>
      <c r="M3321" s="9">
        <v>520076.75</v>
      </c>
      <c r="N3321" s="9">
        <v>343393.25</v>
      </c>
    </row>
    <row r="3322" spans="1:14" x14ac:dyDescent="0.25">
      <c r="A3322" t="s">
        <v>9</v>
      </c>
      <c r="B3322" t="s">
        <v>89</v>
      </c>
      <c r="C3322" t="s">
        <v>11</v>
      </c>
      <c r="D3322" t="s">
        <v>7</v>
      </c>
      <c r="E3322" t="s">
        <v>4</v>
      </c>
      <c r="F3322" s="5">
        <v>42082</v>
      </c>
      <c r="G3322">
        <v>946421372</v>
      </c>
      <c r="H3322" s="5">
        <v>42084</v>
      </c>
      <c r="I3322">
        <v>5971</v>
      </c>
      <c r="J3322" s="9">
        <v>47.45</v>
      </c>
      <c r="K3322" s="9">
        <v>31.79</v>
      </c>
      <c r="L3322" s="9">
        <v>283323.95</v>
      </c>
      <c r="M3322" s="9">
        <v>189818.09</v>
      </c>
      <c r="N3322" s="9">
        <v>93505.86</v>
      </c>
    </row>
    <row r="3323" spans="1:14" x14ac:dyDescent="0.25">
      <c r="A3323" t="s">
        <v>12</v>
      </c>
      <c r="B3323" t="s">
        <v>146</v>
      </c>
      <c r="C3323" t="s">
        <v>14</v>
      </c>
      <c r="D3323" t="s">
        <v>7</v>
      </c>
      <c r="E3323" t="s">
        <v>15</v>
      </c>
      <c r="F3323" s="5">
        <v>43684</v>
      </c>
      <c r="G3323">
        <v>419634234</v>
      </c>
      <c r="H3323" s="5">
        <v>43733</v>
      </c>
      <c r="I3323">
        <v>7950</v>
      </c>
      <c r="J3323" s="9">
        <v>205.7</v>
      </c>
      <c r="K3323" s="9">
        <v>117.11</v>
      </c>
      <c r="L3323" s="9">
        <v>1635315</v>
      </c>
      <c r="M3323" s="9">
        <v>931024.5</v>
      </c>
      <c r="N3323" s="9">
        <v>704290.5</v>
      </c>
    </row>
    <row r="3324" spans="1:14" x14ac:dyDescent="0.25">
      <c r="A3324" t="s">
        <v>20</v>
      </c>
      <c r="B3324" t="s">
        <v>52</v>
      </c>
      <c r="C3324" t="s">
        <v>31</v>
      </c>
      <c r="D3324" t="s">
        <v>7</v>
      </c>
      <c r="E3324" t="s">
        <v>23</v>
      </c>
      <c r="F3324" s="5">
        <v>43404</v>
      </c>
      <c r="G3324">
        <v>468050038</v>
      </c>
      <c r="H3324" s="5">
        <v>43438</v>
      </c>
      <c r="I3324">
        <v>5262</v>
      </c>
      <c r="J3324" s="9">
        <v>437.2</v>
      </c>
      <c r="K3324" s="9">
        <v>263.33</v>
      </c>
      <c r="L3324" s="9">
        <v>2300546.4</v>
      </c>
      <c r="M3324" s="9">
        <v>1385642.46</v>
      </c>
      <c r="N3324" s="9">
        <v>914903.94</v>
      </c>
    </row>
    <row r="3325" spans="1:14" x14ac:dyDescent="0.25">
      <c r="A3325" t="s">
        <v>9</v>
      </c>
      <c r="B3325" t="s">
        <v>100</v>
      </c>
      <c r="C3325" t="s">
        <v>57</v>
      </c>
      <c r="D3325" t="s">
        <v>3</v>
      </c>
      <c r="E3325" t="s">
        <v>15</v>
      </c>
      <c r="F3325" s="5">
        <v>44850</v>
      </c>
      <c r="G3325">
        <v>835467612</v>
      </c>
      <c r="H3325" s="5">
        <v>44877</v>
      </c>
      <c r="I3325">
        <v>2287</v>
      </c>
      <c r="J3325" s="9">
        <v>154.06</v>
      </c>
      <c r="K3325" s="9">
        <v>90.93</v>
      </c>
      <c r="L3325" s="9">
        <v>352335.22</v>
      </c>
      <c r="M3325" s="9">
        <v>207956.91</v>
      </c>
      <c r="N3325" s="9">
        <v>144378.31</v>
      </c>
    </row>
    <row r="3326" spans="1:14" x14ac:dyDescent="0.25">
      <c r="A3326" t="s">
        <v>9</v>
      </c>
      <c r="B3326" t="s">
        <v>118</v>
      </c>
      <c r="C3326" t="s">
        <v>22</v>
      </c>
      <c r="D3326" t="s">
        <v>7</v>
      </c>
      <c r="E3326" t="s">
        <v>8</v>
      </c>
      <c r="F3326" s="5">
        <v>42787</v>
      </c>
      <c r="G3326">
        <v>885998284</v>
      </c>
      <c r="H3326" s="5">
        <v>42794</v>
      </c>
      <c r="I3326">
        <v>5436</v>
      </c>
      <c r="J3326" s="9">
        <v>109.28</v>
      </c>
      <c r="K3326" s="9">
        <v>35.840000000000003</v>
      </c>
      <c r="L3326" s="9">
        <v>594046.07999999996</v>
      </c>
      <c r="M3326" s="9">
        <v>194826.23999999999</v>
      </c>
      <c r="N3326" s="9">
        <v>399219.84</v>
      </c>
    </row>
    <row r="3327" spans="1:14" x14ac:dyDescent="0.25">
      <c r="A3327" t="s">
        <v>9</v>
      </c>
      <c r="B3327" t="s">
        <v>134</v>
      </c>
      <c r="C3327" t="s">
        <v>65</v>
      </c>
      <c r="D3327" t="s">
        <v>7</v>
      </c>
      <c r="E3327" t="s">
        <v>15</v>
      </c>
      <c r="F3327" s="5">
        <v>42568</v>
      </c>
      <c r="G3327">
        <v>954065883</v>
      </c>
      <c r="H3327" s="5">
        <v>42614</v>
      </c>
      <c r="I3327">
        <v>8151</v>
      </c>
      <c r="J3327" s="9">
        <v>668.27</v>
      </c>
      <c r="K3327" s="9">
        <v>502.54</v>
      </c>
      <c r="L3327" s="9">
        <v>5447068.7699999996</v>
      </c>
      <c r="M3327" s="9">
        <v>4096203.54</v>
      </c>
      <c r="N3327" s="9">
        <v>1350865.23</v>
      </c>
    </row>
    <row r="3328" spans="1:14" x14ac:dyDescent="0.25">
      <c r="A3328" t="s">
        <v>9</v>
      </c>
      <c r="B3328" t="s">
        <v>106</v>
      </c>
      <c r="C3328" t="s">
        <v>11</v>
      </c>
      <c r="D3328" t="s">
        <v>3</v>
      </c>
      <c r="E3328" t="s">
        <v>4</v>
      </c>
      <c r="F3328" s="5">
        <v>42162</v>
      </c>
      <c r="G3328">
        <v>994406735</v>
      </c>
      <c r="H3328" s="5">
        <v>42185</v>
      </c>
      <c r="I3328">
        <v>5906</v>
      </c>
      <c r="J3328" s="9">
        <v>47.45</v>
      </c>
      <c r="K3328" s="9">
        <v>31.79</v>
      </c>
      <c r="L3328" s="9">
        <v>280239.7</v>
      </c>
      <c r="M3328" s="9">
        <v>187751.74</v>
      </c>
      <c r="N3328" s="9">
        <v>92487.96</v>
      </c>
    </row>
    <row r="3329" spans="1:14" x14ac:dyDescent="0.25">
      <c r="A3329" t="s">
        <v>9</v>
      </c>
      <c r="B3329" t="s">
        <v>37</v>
      </c>
      <c r="C3329" t="s">
        <v>19</v>
      </c>
      <c r="D3329" t="s">
        <v>3</v>
      </c>
      <c r="E3329" t="s">
        <v>4</v>
      </c>
      <c r="F3329" s="5">
        <v>42925</v>
      </c>
      <c r="G3329">
        <v>132069671</v>
      </c>
      <c r="H3329" s="5">
        <v>42936</v>
      </c>
      <c r="I3329">
        <v>1205</v>
      </c>
      <c r="J3329" s="9">
        <v>81.73</v>
      </c>
      <c r="K3329" s="9">
        <v>56.67</v>
      </c>
      <c r="L3329" s="9">
        <v>98484.65</v>
      </c>
      <c r="M3329" s="9">
        <v>68287.350000000006</v>
      </c>
      <c r="N3329" s="9">
        <v>30197.3</v>
      </c>
    </row>
    <row r="3330" spans="1:14" x14ac:dyDescent="0.25">
      <c r="A3330" t="s">
        <v>9</v>
      </c>
      <c r="B3330" t="s">
        <v>152</v>
      </c>
      <c r="C3330" t="s">
        <v>29</v>
      </c>
      <c r="D3330" t="s">
        <v>7</v>
      </c>
      <c r="E3330" t="s">
        <v>23</v>
      </c>
      <c r="F3330" s="5">
        <v>43994</v>
      </c>
      <c r="G3330">
        <v>712416017</v>
      </c>
      <c r="H3330" s="5">
        <v>44039</v>
      </c>
      <c r="I3330">
        <v>8586</v>
      </c>
      <c r="J3330" s="9">
        <v>651.21</v>
      </c>
      <c r="K3330" s="9">
        <v>524.96</v>
      </c>
      <c r="L3330" s="9">
        <v>5591289.0599999996</v>
      </c>
      <c r="M3330" s="9">
        <v>4507306.5599999996</v>
      </c>
      <c r="N3330" s="9">
        <v>1083982.5</v>
      </c>
    </row>
    <row r="3331" spans="1:14" x14ac:dyDescent="0.25">
      <c r="A3331" t="s">
        <v>9</v>
      </c>
      <c r="B3331" t="s">
        <v>179</v>
      </c>
      <c r="C3331" t="s">
        <v>57</v>
      </c>
      <c r="D3331" t="s">
        <v>7</v>
      </c>
      <c r="E3331" t="s">
        <v>4</v>
      </c>
      <c r="F3331" s="5">
        <v>42888</v>
      </c>
      <c r="G3331">
        <v>651119601</v>
      </c>
      <c r="H3331" s="5">
        <v>42933</v>
      </c>
      <c r="I3331">
        <v>9614</v>
      </c>
      <c r="J3331" s="9">
        <v>154.06</v>
      </c>
      <c r="K3331" s="9">
        <v>90.93</v>
      </c>
      <c r="L3331" s="9">
        <v>1481132.84</v>
      </c>
      <c r="M3331" s="9">
        <v>874201.02</v>
      </c>
      <c r="N3331" s="9">
        <v>606931.81999999995</v>
      </c>
    </row>
    <row r="3332" spans="1:14" x14ac:dyDescent="0.25">
      <c r="A3332" t="s">
        <v>9</v>
      </c>
      <c r="B3332" t="s">
        <v>151</v>
      </c>
      <c r="C3332" t="s">
        <v>2</v>
      </c>
      <c r="D3332" t="s">
        <v>3</v>
      </c>
      <c r="E3332" t="s">
        <v>15</v>
      </c>
      <c r="F3332" s="5">
        <v>44137</v>
      </c>
      <c r="G3332">
        <v>184166753</v>
      </c>
      <c r="H3332" s="5">
        <v>44185</v>
      </c>
      <c r="I3332">
        <v>7890</v>
      </c>
      <c r="J3332" s="9">
        <v>255.28</v>
      </c>
      <c r="K3332" s="9">
        <v>159.41999999999999</v>
      </c>
      <c r="L3332" s="9">
        <v>2014159.2</v>
      </c>
      <c r="M3332" s="9">
        <v>1257823.8</v>
      </c>
      <c r="N3332" s="9">
        <v>756335.4</v>
      </c>
    </row>
    <row r="3333" spans="1:14" x14ac:dyDescent="0.25">
      <c r="A3333" t="s">
        <v>9</v>
      </c>
      <c r="B3333" t="s">
        <v>88</v>
      </c>
      <c r="C3333" t="s">
        <v>14</v>
      </c>
      <c r="D3333" t="s">
        <v>3</v>
      </c>
      <c r="E3333" t="s">
        <v>23</v>
      </c>
      <c r="F3333" s="5">
        <v>43193</v>
      </c>
      <c r="G3333">
        <v>517856299</v>
      </c>
      <c r="H3333" s="5">
        <v>43220</v>
      </c>
      <c r="I3333">
        <v>4042</v>
      </c>
      <c r="J3333" s="9">
        <v>205.7</v>
      </c>
      <c r="K3333" s="9">
        <v>117.11</v>
      </c>
      <c r="L3333" s="9">
        <v>831439.4</v>
      </c>
      <c r="M3333" s="9">
        <v>473358.62</v>
      </c>
      <c r="N3333" s="9">
        <v>358080.78</v>
      </c>
    </row>
    <row r="3334" spans="1:14" x14ac:dyDescent="0.25">
      <c r="A3334" t="s">
        <v>17</v>
      </c>
      <c r="B3334" t="s">
        <v>75</v>
      </c>
      <c r="C3334" t="s">
        <v>2</v>
      </c>
      <c r="D3334" t="s">
        <v>7</v>
      </c>
      <c r="E3334" t="s">
        <v>23</v>
      </c>
      <c r="F3334" s="5">
        <v>42211</v>
      </c>
      <c r="G3334">
        <v>678799569</v>
      </c>
      <c r="H3334" s="5">
        <v>42231</v>
      </c>
      <c r="I3334">
        <v>732</v>
      </c>
      <c r="J3334" s="9">
        <v>255.28</v>
      </c>
      <c r="K3334" s="9">
        <v>159.41999999999999</v>
      </c>
      <c r="L3334" s="9">
        <v>186864.96</v>
      </c>
      <c r="M3334" s="9">
        <v>116695.44</v>
      </c>
      <c r="N3334" s="9">
        <v>70169.52</v>
      </c>
    </row>
    <row r="3335" spans="1:14" x14ac:dyDescent="0.25">
      <c r="A3335" t="s">
        <v>9</v>
      </c>
      <c r="B3335" t="s">
        <v>79</v>
      </c>
      <c r="C3335" t="s">
        <v>36</v>
      </c>
      <c r="D3335" t="s">
        <v>3</v>
      </c>
      <c r="E3335" t="s">
        <v>8</v>
      </c>
      <c r="F3335" s="5">
        <v>42192</v>
      </c>
      <c r="G3335">
        <v>663920390</v>
      </c>
      <c r="H3335" s="5">
        <v>42195</v>
      </c>
      <c r="I3335">
        <v>7652</v>
      </c>
      <c r="J3335" s="9">
        <v>421.89</v>
      </c>
      <c r="K3335" s="9">
        <v>364.69</v>
      </c>
      <c r="L3335" s="9">
        <v>3228302.28</v>
      </c>
      <c r="M3335" s="9">
        <v>2790607.88</v>
      </c>
      <c r="N3335" s="9">
        <v>437694.4</v>
      </c>
    </row>
    <row r="3336" spans="1:14" x14ac:dyDescent="0.25">
      <c r="A3336" t="s">
        <v>9</v>
      </c>
      <c r="B3336" t="s">
        <v>193</v>
      </c>
      <c r="C3336" t="s">
        <v>65</v>
      </c>
      <c r="D3336" t="s">
        <v>3</v>
      </c>
      <c r="E3336" t="s">
        <v>4</v>
      </c>
      <c r="F3336" s="5">
        <v>43799</v>
      </c>
      <c r="G3336">
        <v>990455090</v>
      </c>
      <c r="H3336" s="5">
        <v>43813</v>
      </c>
      <c r="I3336">
        <v>6526</v>
      </c>
      <c r="J3336" s="9">
        <v>668.27</v>
      </c>
      <c r="K3336" s="9">
        <v>502.54</v>
      </c>
      <c r="L3336" s="9">
        <v>4361130.0199999996</v>
      </c>
      <c r="M3336" s="9">
        <v>3279576.04</v>
      </c>
      <c r="N3336" s="9">
        <v>1081553.98</v>
      </c>
    </row>
    <row r="3337" spans="1:14" x14ac:dyDescent="0.25">
      <c r="A3337" t="s">
        <v>9</v>
      </c>
      <c r="B3337" t="s">
        <v>114</v>
      </c>
      <c r="C3337" t="s">
        <v>14</v>
      </c>
      <c r="D3337" t="s">
        <v>7</v>
      </c>
      <c r="E3337" t="s">
        <v>8</v>
      </c>
      <c r="F3337" s="5">
        <v>42161</v>
      </c>
      <c r="G3337">
        <v>445952498</v>
      </c>
      <c r="H3337" s="5">
        <v>42192</v>
      </c>
      <c r="I3337">
        <v>6109</v>
      </c>
      <c r="J3337" s="9">
        <v>205.7</v>
      </c>
      <c r="K3337" s="9">
        <v>117.11</v>
      </c>
      <c r="L3337" s="9">
        <v>1256621.3</v>
      </c>
      <c r="M3337" s="9">
        <v>715424.99</v>
      </c>
      <c r="N3337" s="9">
        <v>541196.31000000006</v>
      </c>
    </row>
    <row r="3338" spans="1:14" x14ac:dyDescent="0.25">
      <c r="A3338" t="s">
        <v>17</v>
      </c>
      <c r="B3338" t="s">
        <v>30</v>
      </c>
      <c r="C3338" t="s">
        <v>6</v>
      </c>
      <c r="D3338" t="s">
        <v>7</v>
      </c>
      <c r="E3338" t="s">
        <v>8</v>
      </c>
      <c r="F3338" s="5">
        <v>44794</v>
      </c>
      <c r="G3338">
        <v>138273942</v>
      </c>
      <c r="H3338" s="5">
        <v>44838</v>
      </c>
      <c r="I3338">
        <v>7187</v>
      </c>
      <c r="J3338" s="9">
        <v>152.58000000000001</v>
      </c>
      <c r="K3338" s="9">
        <v>97.44</v>
      </c>
      <c r="L3338" s="9">
        <v>1096592.46</v>
      </c>
      <c r="M3338" s="9">
        <v>700301.28</v>
      </c>
      <c r="N3338" s="9">
        <v>396291.18</v>
      </c>
    </row>
    <row r="3339" spans="1:14" x14ac:dyDescent="0.25">
      <c r="A3339" t="s">
        <v>9</v>
      </c>
      <c r="B3339" t="s">
        <v>199</v>
      </c>
      <c r="C3339" t="s">
        <v>31</v>
      </c>
      <c r="D3339" t="s">
        <v>7</v>
      </c>
      <c r="E3339" t="s">
        <v>15</v>
      </c>
      <c r="F3339" s="5">
        <v>44605</v>
      </c>
      <c r="G3339">
        <v>345593249</v>
      </c>
      <c r="H3339" s="5">
        <v>44635</v>
      </c>
      <c r="I3339">
        <v>7577</v>
      </c>
      <c r="J3339" s="9">
        <v>437.2</v>
      </c>
      <c r="K3339" s="9">
        <v>263.33</v>
      </c>
      <c r="L3339" s="9">
        <v>3312664.4</v>
      </c>
      <c r="M3339" s="9">
        <v>1995251.41</v>
      </c>
      <c r="N3339" s="9">
        <v>1317412.99</v>
      </c>
    </row>
    <row r="3340" spans="1:14" x14ac:dyDescent="0.25">
      <c r="A3340" t="s">
        <v>0</v>
      </c>
      <c r="B3340" t="s">
        <v>1</v>
      </c>
      <c r="C3340" t="s">
        <v>31</v>
      </c>
      <c r="D3340" t="s">
        <v>7</v>
      </c>
      <c r="E3340" t="s">
        <v>23</v>
      </c>
      <c r="F3340" s="5">
        <v>44699</v>
      </c>
      <c r="G3340">
        <v>966396749</v>
      </c>
      <c r="H3340" s="5">
        <v>44732</v>
      </c>
      <c r="I3340">
        <v>7128</v>
      </c>
      <c r="J3340" s="9">
        <v>437.2</v>
      </c>
      <c r="K3340" s="9">
        <v>263.33</v>
      </c>
      <c r="L3340" s="9">
        <v>3116361.6</v>
      </c>
      <c r="M3340" s="9">
        <v>1877016.24</v>
      </c>
      <c r="N3340" s="9">
        <v>1239345.3600000001</v>
      </c>
    </row>
    <row r="3341" spans="1:14" x14ac:dyDescent="0.25">
      <c r="A3341" t="s">
        <v>9</v>
      </c>
      <c r="B3341" t="s">
        <v>87</v>
      </c>
      <c r="C3341" t="s">
        <v>6</v>
      </c>
      <c r="D3341" t="s">
        <v>3</v>
      </c>
      <c r="E3341" t="s">
        <v>15</v>
      </c>
      <c r="F3341" s="5">
        <v>44107</v>
      </c>
      <c r="G3341">
        <v>169483268</v>
      </c>
      <c r="H3341" s="5">
        <v>44139</v>
      </c>
      <c r="I3341">
        <v>2720</v>
      </c>
      <c r="J3341" s="9">
        <v>152.58000000000001</v>
      </c>
      <c r="K3341" s="9">
        <v>97.44</v>
      </c>
      <c r="L3341" s="9">
        <v>415017.6</v>
      </c>
      <c r="M3341" s="9">
        <v>265036.79999999999</v>
      </c>
      <c r="N3341" s="9">
        <v>149980.79999999999</v>
      </c>
    </row>
    <row r="3342" spans="1:14" x14ac:dyDescent="0.25">
      <c r="A3342" t="s">
        <v>12</v>
      </c>
      <c r="B3342" t="s">
        <v>189</v>
      </c>
      <c r="C3342" t="s">
        <v>14</v>
      </c>
      <c r="D3342" t="s">
        <v>3</v>
      </c>
      <c r="E3342" t="s">
        <v>4</v>
      </c>
      <c r="F3342" s="5">
        <v>43867</v>
      </c>
      <c r="G3342">
        <v>243964135</v>
      </c>
      <c r="H3342" s="5">
        <v>43888</v>
      </c>
      <c r="I3342">
        <v>3264</v>
      </c>
      <c r="J3342" s="9">
        <v>205.7</v>
      </c>
      <c r="K3342" s="9">
        <v>117.11</v>
      </c>
      <c r="L3342" s="9">
        <v>671404.8</v>
      </c>
      <c r="M3342" s="9">
        <v>382247.04</v>
      </c>
      <c r="N3342" s="9">
        <v>289157.76000000001</v>
      </c>
    </row>
    <row r="3343" spans="1:14" x14ac:dyDescent="0.25">
      <c r="A3343" t="s">
        <v>17</v>
      </c>
      <c r="B3343" t="s">
        <v>30</v>
      </c>
      <c r="C3343" t="s">
        <v>22</v>
      </c>
      <c r="D3343" t="s">
        <v>3</v>
      </c>
      <c r="E3343" t="s">
        <v>8</v>
      </c>
      <c r="F3343" s="5">
        <v>42251</v>
      </c>
      <c r="G3343">
        <v>849263179</v>
      </c>
      <c r="H3343" s="5">
        <v>42283</v>
      </c>
      <c r="I3343">
        <v>4702</v>
      </c>
      <c r="J3343" s="9">
        <v>109.28</v>
      </c>
      <c r="K3343" s="9">
        <v>35.840000000000003</v>
      </c>
      <c r="L3343" s="9">
        <v>513834.56</v>
      </c>
      <c r="M3343" s="9">
        <v>168519.67999999999</v>
      </c>
      <c r="N3343" s="9">
        <v>345314.88</v>
      </c>
    </row>
    <row r="3344" spans="1:14" x14ac:dyDescent="0.25">
      <c r="A3344" t="s">
        <v>9</v>
      </c>
      <c r="B3344" t="s">
        <v>174</v>
      </c>
      <c r="C3344" t="s">
        <v>65</v>
      </c>
      <c r="D3344" t="s">
        <v>7</v>
      </c>
      <c r="E3344" t="s">
        <v>4</v>
      </c>
      <c r="F3344" s="5">
        <v>42612</v>
      </c>
      <c r="G3344">
        <v>365116727</v>
      </c>
      <c r="H3344" s="5">
        <v>42621</v>
      </c>
      <c r="I3344">
        <v>5008</v>
      </c>
      <c r="J3344" s="9">
        <v>668.27</v>
      </c>
      <c r="K3344" s="9">
        <v>502.54</v>
      </c>
      <c r="L3344" s="9">
        <v>3346696.16</v>
      </c>
      <c r="M3344" s="9">
        <v>2516720.3199999998</v>
      </c>
      <c r="N3344" s="9">
        <v>829975.84</v>
      </c>
    </row>
    <row r="3345" spans="1:14" x14ac:dyDescent="0.25">
      <c r="A3345" t="s">
        <v>17</v>
      </c>
      <c r="B3345" t="s">
        <v>176</v>
      </c>
      <c r="C3345" t="s">
        <v>36</v>
      </c>
      <c r="D3345" t="s">
        <v>3</v>
      </c>
      <c r="E3345" t="s">
        <v>23</v>
      </c>
      <c r="F3345" s="5">
        <v>43503</v>
      </c>
      <c r="G3345">
        <v>841573607</v>
      </c>
      <c r="H3345" s="5">
        <v>43541</v>
      </c>
      <c r="I3345">
        <v>9187</v>
      </c>
      <c r="J3345" s="9">
        <v>421.89</v>
      </c>
      <c r="K3345" s="9">
        <v>364.69</v>
      </c>
      <c r="L3345" s="9">
        <v>3875903.43</v>
      </c>
      <c r="M3345" s="9">
        <v>3350407.03</v>
      </c>
      <c r="N3345" s="9">
        <v>525496.4</v>
      </c>
    </row>
    <row r="3346" spans="1:14" x14ac:dyDescent="0.25">
      <c r="A3346" t="s">
        <v>17</v>
      </c>
      <c r="B3346" t="s">
        <v>163</v>
      </c>
      <c r="C3346" t="s">
        <v>11</v>
      </c>
      <c r="D3346" t="s">
        <v>7</v>
      </c>
      <c r="E3346" t="s">
        <v>8</v>
      </c>
      <c r="F3346" s="5">
        <v>44442</v>
      </c>
      <c r="G3346">
        <v>348995149</v>
      </c>
      <c r="H3346" s="5">
        <v>44453</v>
      </c>
      <c r="I3346">
        <v>4275</v>
      </c>
      <c r="J3346" s="9">
        <v>47.45</v>
      </c>
      <c r="K3346" s="9">
        <v>31.79</v>
      </c>
      <c r="L3346" s="9">
        <v>202848.75</v>
      </c>
      <c r="M3346" s="9">
        <v>135902.25</v>
      </c>
      <c r="N3346" s="9">
        <v>66946.5</v>
      </c>
    </row>
    <row r="3347" spans="1:14" x14ac:dyDescent="0.25">
      <c r="A3347" t="s">
        <v>9</v>
      </c>
      <c r="B3347" t="s">
        <v>44</v>
      </c>
      <c r="C3347" t="s">
        <v>29</v>
      </c>
      <c r="D3347" t="s">
        <v>7</v>
      </c>
      <c r="E3347" t="s">
        <v>4</v>
      </c>
      <c r="F3347" s="5">
        <v>42486</v>
      </c>
      <c r="G3347">
        <v>628055179</v>
      </c>
      <c r="H3347" s="5">
        <v>42503</v>
      </c>
      <c r="I3347">
        <v>4339</v>
      </c>
      <c r="J3347" s="9">
        <v>651.21</v>
      </c>
      <c r="K3347" s="9">
        <v>524.96</v>
      </c>
      <c r="L3347" s="9">
        <v>2825600.19</v>
      </c>
      <c r="M3347" s="9">
        <v>2277801.44</v>
      </c>
      <c r="N3347" s="9">
        <v>547798.75</v>
      </c>
    </row>
    <row r="3348" spans="1:14" x14ac:dyDescent="0.25">
      <c r="A3348" t="s">
        <v>9</v>
      </c>
      <c r="B3348" t="s">
        <v>27</v>
      </c>
      <c r="C3348" t="s">
        <v>29</v>
      </c>
      <c r="D3348" t="s">
        <v>7</v>
      </c>
      <c r="E3348" t="s">
        <v>8</v>
      </c>
      <c r="F3348" s="5">
        <v>42705</v>
      </c>
      <c r="G3348">
        <v>339740025</v>
      </c>
      <c r="H3348" s="5">
        <v>42708</v>
      </c>
      <c r="I3348">
        <v>5478</v>
      </c>
      <c r="J3348" s="9">
        <v>651.21</v>
      </c>
      <c r="K3348" s="9">
        <v>524.96</v>
      </c>
      <c r="L3348" s="9">
        <v>3567328.38</v>
      </c>
      <c r="M3348" s="9">
        <v>2875730.88</v>
      </c>
      <c r="N3348" s="9">
        <v>691597.5</v>
      </c>
    </row>
    <row r="3349" spans="1:14" x14ac:dyDescent="0.25">
      <c r="A3349" t="s">
        <v>17</v>
      </c>
      <c r="B3349" t="s">
        <v>85</v>
      </c>
      <c r="C3349" t="s">
        <v>29</v>
      </c>
      <c r="D3349" t="s">
        <v>3</v>
      </c>
      <c r="E3349" t="s">
        <v>15</v>
      </c>
      <c r="F3349" s="5">
        <v>42283</v>
      </c>
      <c r="G3349">
        <v>915348517</v>
      </c>
      <c r="H3349" s="5">
        <v>42287</v>
      </c>
      <c r="I3349">
        <v>822</v>
      </c>
      <c r="J3349" s="9">
        <v>651.21</v>
      </c>
      <c r="K3349" s="9">
        <v>524.96</v>
      </c>
      <c r="L3349" s="9">
        <v>535294.62</v>
      </c>
      <c r="M3349" s="9">
        <v>431517.12</v>
      </c>
      <c r="N3349" s="9">
        <v>103777.5</v>
      </c>
    </row>
    <row r="3350" spans="1:14" x14ac:dyDescent="0.25">
      <c r="A3350" t="s">
        <v>12</v>
      </c>
      <c r="B3350" t="s">
        <v>73</v>
      </c>
      <c r="C3350" t="s">
        <v>19</v>
      </c>
      <c r="D3350" t="s">
        <v>3</v>
      </c>
      <c r="E3350" t="s">
        <v>8</v>
      </c>
      <c r="F3350" s="5">
        <v>42449</v>
      </c>
      <c r="G3350">
        <v>706491982</v>
      </c>
      <c r="H3350" s="5">
        <v>42471</v>
      </c>
      <c r="I3350">
        <v>5532</v>
      </c>
      <c r="J3350" s="9">
        <v>81.73</v>
      </c>
      <c r="K3350" s="9">
        <v>56.67</v>
      </c>
      <c r="L3350" s="9">
        <v>452130.36</v>
      </c>
      <c r="M3350" s="9">
        <v>313498.44</v>
      </c>
      <c r="N3350" s="9">
        <v>138631.92000000001</v>
      </c>
    </row>
    <row r="3351" spans="1:14" x14ac:dyDescent="0.25">
      <c r="A3351" t="s">
        <v>0</v>
      </c>
      <c r="B3351" t="s">
        <v>5</v>
      </c>
      <c r="C3351" t="s">
        <v>57</v>
      </c>
      <c r="D3351" t="s">
        <v>7</v>
      </c>
      <c r="E3351" t="s">
        <v>8</v>
      </c>
      <c r="F3351" s="5">
        <v>44323</v>
      </c>
      <c r="G3351">
        <v>835094249</v>
      </c>
      <c r="H3351" s="5">
        <v>44367</v>
      </c>
      <c r="I3351">
        <v>1801</v>
      </c>
      <c r="J3351" s="9">
        <v>154.06</v>
      </c>
      <c r="K3351" s="9">
        <v>90.93</v>
      </c>
      <c r="L3351" s="9">
        <v>277462.06</v>
      </c>
      <c r="M3351" s="9">
        <v>163764.93</v>
      </c>
      <c r="N3351" s="9">
        <v>113697.13</v>
      </c>
    </row>
    <row r="3352" spans="1:14" x14ac:dyDescent="0.25">
      <c r="A3352" t="s">
        <v>9</v>
      </c>
      <c r="B3352" t="s">
        <v>105</v>
      </c>
      <c r="C3352" t="s">
        <v>19</v>
      </c>
      <c r="D3352" t="s">
        <v>3</v>
      </c>
      <c r="E3352" t="s">
        <v>8</v>
      </c>
      <c r="F3352" s="5">
        <v>44718</v>
      </c>
      <c r="G3352">
        <v>243391644</v>
      </c>
      <c r="H3352" s="5">
        <v>44739</v>
      </c>
      <c r="I3352">
        <v>3851</v>
      </c>
      <c r="J3352" s="9">
        <v>81.73</v>
      </c>
      <c r="K3352" s="9">
        <v>56.67</v>
      </c>
      <c r="L3352" s="9">
        <v>314742.23</v>
      </c>
      <c r="M3352" s="9">
        <v>218236.17</v>
      </c>
      <c r="N3352" s="9">
        <v>96506.06</v>
      </c>
    </row>
    <row r="3353" spans="1:14" x14ac:dyDescent="0.25">
      <c r="A3353" t="s">
        <v>20</v>
      </c>
      <c r="B3353" t="s">
        <v>21</v>
      </c>
      <c r="C3353" t="s">
        <v>65</v>
      </c>
      <c r="D3353" t="s">
        <v>7</v>
      </c>
      <c r="E3353" t="s">
        <v>23</v>
      </c>
      <c r="F3353" s="5">
        <v>43994</v>
      </c>
      <c r="G3353">
        <v>643932998</v>
      </c>
      <c r="H3353" s="5">
        <v>44037</v>
      </c>
      <c r="I3353">
        <v>2938</v>
      </c>
      <c r="J3353" s="9">
        <v>668.27</v>
      </c>
      <c r="K3353" s="9">
        <v>502.54</v>
      </c>
      <c r="L3353" s="9">
        <v>1963377.26</v>
      </c>
      <c r="M3353" s="9">
        <v>1476462.52</v>
      </c>
      <c r="N3353" s="9">
        <v>486914.74</v>
      </c>
    </row>
    <row r="3354" spans="1:14" x14ac:dyDescent="0.25">
      <c r="A3354" t="s">
        <v>12</v>
      </c>
      <c r="B3354" t="s">
        <v>67</v>
      </c>
      <c r="C3354" t="s">
        <v>57</v>
      </c>
      <c r="D3354" t="s">
        <v>7</v>
      </c>
      <c r="E3354" t="s">
        <v>23</v>
      </c>
      <c r="F3354" s="5">
        <v>42899</v>
      </c>
      <c r="G3354">
        <v>669579637</v>
      </c>
      <c r="H3354" s="5">
        <v>42910</v>
      </c>
      <c r="I3354">
        <v>2349</v>
      </c>
      <c r="J3354" s="9">
        <v>154.06</v>
      </c>
      <c r="K3354" s="9">
        <v>90.93</v>
      </c>
      <c r="L3354" s="9">
        <v>361886.94</v>
      </c>
      <c r="M3354" s="9">
        <v>213594.57</v>
      </c>
      <c r="N3354" s="9">
        <v>148292.37</v>
      </c>
    </row>
    <row r="3355" spans="1:14" x14ac:dyDescent="0.25">
      <c r="A3355" t="s">
        <v>9</v>
      </c>
      <c r="B3355" t="s">
        <v>89</v>
      </c>
      <c r="C3355" t="s">
        <v>22</v>
      </c>
      <c r="D3355" t="s">
        <v>3</v>
      </c>
      <c r="E3355" t="s">
        <v>23</v>
      </c>
      <c r="F3355" s="5">
        <v>42074</v>
      </c>
      <c r="G3355">
        <v>823505389</v>
      </c>
      <c r="H3355" s="5">
        <v>42093</v>
      </c>
      <c r="I3355">
        <v>2400</v>
      </c>
      <c r="J3355" s="9">
        <v>109.28</v>
      </c>
      <c r="K3355" s="9">
        <v>35.840000000000003</v>
      </c>
      <c r="L3355" s="9">
        <v>262272</v>
      </c>
      <c r="M3355" s="9">
        <v>86016</v>
      </c>
      <c r="N3355" s="9">
        <v>176256</v>
      </c>
    </row>
    <row r="3356" spans="1:14" x14ac:dyDescent="0.25">
      <c r="A3356" t="s">
        <v>0</v>
      </c>
      <c r="B3356" t="s">
        <v>1</v>
      </c>
      <c r="C3356" t="s">
        <v>36</v>
      </c>
      <c r="D3356" t="s">
        <v>7</v>
      </c>
      <c r="E3356" t="s">
        <v>23</v>
      </c>
      <c r="F3356" s="5">
        <v>44427</v>
      </c>
      <c r="G3356">
        <v>329196584</v>
      </c>
      <c r="H3356" s="5">
        <v>44448</v>
      </c>
      <c r="I3356">
        <v>5439</v>
      </c>
      <c r="J3356" s="9">
        <v>421.89</v>
      </c>
      <c r="K3356" s="9">
        <v>364.69</v>
      </c>
      <c r="L3356" s="9">
        <v>2294659.71</v>
      </c>
      <c r="M3356" s="9">
        <v>1983548.91</v>
      </c>
      <c r="N3356" s="9">
        <v>311110.8</v>
      </c>
    </row>
    <row r="3357" spans="1:14" x14ac:dyDescent="0.25">
      <c r="A3357" t="s">
        <v>12</v>
      </c>
      <c r="B3357" t="s">
        <v>166</v>
      </c>
      <c r="C3357" t="s">
        <v>36</v>
      </c>
      <c r="D3357" t="s">
        <v>3</v>
      </c>
      <c r="E3357" t="s">
        <v>15</v>
      </c>
      <c r="F3357" s="5">
        <v>44568</v>
      </c>
      <c r="G3357">
        <v>280452048</v>
      </c>
      <c r="H3357" s="5">
        <v>44575</v>
      </c>
      <c r="I3357">
        <v>848</v>
      </c>
      <c r="J3357" s="9">
        <v>421.89</v>
      </c>
      <c r="K3357" s="9">
        <v>364.69</v>
      </c>
      <c r="L3357" s="9">
        <v>357762.72</v>
      </c>
      <c r="M3357" s="9">
        <v>309257.12</v>
      </c>
      <c r="N3357" s="9">
        <v>48505.599999999999</v>
      </c>
    </row>
    <row r="3358" spans="1:14" x14ac:dyDescent="0.25">
      <c r="A3358" t="s">
        <v>0</v>
      </c>
      <c r="B3358" t="s">
        <v>94</v>
      </c>
      <c r="C3358" t="s">
        <v>29</v>
      </c>
      <c r="D3358" t="s">
        <v>7</v>
      </c>
      <c r="E3358" t="s">
        <v>23</v>
      </c>
      <c r="F3358" s="5">
        <v>43341</v>
      </c>
      <c r="G3358">
        <v>491383111</v>
      </c>
      <c r="H3358" s="5">
        <v>43378</v>
      </c>
      <c r="I3358">
        <v>37</v>
      </c>
      <c r="J3358" s="9">
        <v>651.21</v>
      </c>
      <c r="K3358" s="9">
        <v>524.96</v>
      </c>
      <c r="L3358" s="9">
        <v>24094.77</v>
      </c>
      <c r="M3358" s="9">
        <v>19423.52</v>
      </c>
      <c r="N3358" s="9">
        <v>4671.25</v>
      </c>
    </row>
    <row r="3359" spans="1:14" x14ac:dyDescent="0.25">
      <c r="A3359" t="s">
        <v>9</v>
      </c>
      <c r="B3359" t="s">
        <v>194</v>
      </c>
      <c r="C3359" t="s">
        <v>6</v>
      </c>
      <c r="D3359" t="s">
        <v>3</v>
      </c>
      <c r="E3359" t="s">
        <v>15</v>
      </c>
      <c r="F3359" s="5">
        <v>44560</v>
      </c>
      <c r="G3359">
        <v>846413600</v>
      </c>
      <c r="H3359" s="5">
        <v>44561</v>
      </c>
      <c r="I3359">
        <v>1448</v>
      </c>
      <c r="J3359" s="9">
        <v>152.58000000000001</v>
      </c>
      <c r="K3359" s="9">
        <v>97.44</v>
      </c>
      <c r="L3359" s="9">
        <v>220935.84</v>
      </c>
      <c r="M3359" s="9">
        <v>141093.12</v>
      </c>
      <c r="N3359" s="9">
        <v>79842.720000000001</v>
      </c>
    </row>
    <row r="3360" spans="1:14" x14ac:dyDescent="0.25">
      <c r="A3360" t="s">
        <v>9</v>
      </c>
      <c r="B3360" t="s">
        <v>110</v>
      </c>
      <c r="C3360" t="s">
        <v>45</v>
      </c>
      <c r="D3360" t="s">
        <v>7</v>
      </c>
      <c r="E3360" t="s">
        <v>8</v>
      </c>
      <c r="F3360" s="5">
        <v>43921</v>
      </c>
      <c r="G3360">
        <v>850279843</v>
      </c>
      <c r="H3360" s="5">
        <v>43931</v>
      </c>
      <c r="I3360">
        <v>5556</v>
      </c>
      <c r="J3360" s="9">
        <v>9.33</v>
      </c>
      <c r="K3360" s="9">
        <v>6.92</v>
      </c>
      <c r="L3360" s="9">
        <v>51837.48</v>
      </c>
      <c r="M3360" s="9">
        <v>38447.519999999997</v>
      </c>
      <c r="N3360" s="9">
        <v>13389.96</v>
      </c>
    </row>
    <row r="3361" spans="1:14" x14ac:dyDescent="0.25">
      <c r="A3361" t="s">
        <v>9</v>
      </c>
      <c r="B3361" t="s">
        <v>175</v>
      </c>
      <c r="C3361" t="s">
        <v>45</v>
      </c>
      <c r="D3361" t="s">
        <v>7</v>
      </c>
      <c r="E3361" t="s">
        <v>4</v>
      </c>
      <c r="F3361" s="5">
        <v>42130</v>
      </c>
      <c r="G3361">
        <v>978030669</v>
      </c>
      <c r="H3361" s="5">
        <v>42138</v>
      </c>
      <c r="I3361">
        <v>9864</v>
      </c>
      <c r="J3361" s="9">
        <v>9.33</v>
      </c>
      <c r="K3361" s="9">
        <v>6.92</v>
      </c>
      <c r="L3361" s="9">
        <v>92031.12</v>
      </c>
      <c r="M3361" s="9">
        <v>68258.880000000005</v>
      </c>
      <c r="N3361" s="9">
        <v>23772.240000000002</v>
      </c>
    </row>
    <row r="3362" spans="1:14" x14ac:dyDescent="0.25">
      <c r="A3362" t="s">
        <v>12</v>
      </c>
      <c r="B3362" t="s">
        <v>107</v>
      </c>
      <c r="C3362" t="s">
        <v>11</v>
      </c>
      <c r="D3362" t="s">
        <v>7</v>
      </c>
      <c r="E3362" t="s">
        <v>23</v>
      </c>
      <c r="F3362" s="5">
        <v>43361</v>
      </c>
      <c r="G3362">
        <v>425027406</v>
      </c>
      <c r="H3362" s="5">
        <v>43366</v>
      </c>
      <c r="I3362">
        <v>3909</v>
      </c>
      <c r="J3362" s="9">
        <v>47.45</v>
      </c>
      <c r="K3362" s="9">
        <v>31.79</v>
      </c>
      <c r="L3362" s="9">
        <v>185482.05</v>
      </c>
      <c r="M3362" s="9">
        <v>124267.11</v>
      </c>
      <c r="N3362" s="9">
        <v>61214.94</v>
      </c>
    </row>
    <row r="3363" spans="1:14" x14ac:dyDescent="0.25">
      <c r="A3363" t="s">
        <v>0</v>
      </c>
      <c r="B3363" t="s">
        <v>33</v>
      </c>
      <c r="C3363" t="s">
        <v>11</v>
      </c>
      <c r="D3363" t="s">
        <v>3</v>
      </c>
      <c r="E3363" t="s">
        <v>4</v>
      </c>
      <c r="F3363" s="5">
        <v>42441</v>
      </c>
      <c r="G3363">
        <v>256943881</v>
      </c>
      <c r="H3363" s="5">
        <v>42490</v>
      </c>
      <c r="I3363">
        <v>4259</v>
      </c>
      <c r="J3363" s="9">
        <v>47.45</v>
      </c>
      <c r="K3363" s="9">
        <v>31.79</v>
      </c>
      <c r="L3363" s="9">
        <v>202089.55</v>
      </c>
      <c r="M3363" s="9">
        <v>135393.60999999999</v>
      </c>
      <c r="N3363" s="9">
        <v>66695.94</v>
      </c>
    </row>
    <row r="3364" spans="1:14" x14ac:dyDescent="0.25">
      <c r="A3364" t="s">
        <v>17</v>
      </c>
      <c r="B3364" t="s">
        <v>30</v>
      </c>
      <c r="C3364" t="s">
        <v>31</v>
      </c>
      <c r="D3364" t="s">
        <v>7</v>
      </c>
      <c r="E3364" t="s">
        <v>23</v>
      </c>
      <c r="F3364" s="5">
        <v>44401</v>
      </c>
      <c r="G3364">
        <v>259766423</v>
      </c>
      <c r="H3364" s="5">
        <v>44450</v>
      </c>
      <c r="I3364">
        <v>9512</v>
      </c>
      <c r="J3364" s="9">
        <v>437.2</v>
      </c>
      <c r="K3364" s="9">
        <v>263.33</v>
      </c>
      <c r="L3364" s="9">
        <v>4158646.4</v>
      </c>
      <c r="M3364" s="9">
        <v>2504794.96</v>
      </c>
      <c r="N3364" s="9">
        <v>1653851.44</v>
      </c>
    </row>
    <row r="3365" spans="1:14" x14ac:dyDescent="0.25">
      <c r="A3365" t="s">
        <v>0</v>
      </c>
      <c r="B3365" t="s">
        <v>33</v>
      </c>
      <c r="C3365" t="s">
        <v>11</v>
      </c>
      <c r="D3365" t="s">
        <v>3</v>
      </c>
      <c r="E3365" t="s">
        <v>23</v>
      </c>
      <c r="F3365" s="5">
        <v>44038</v>
      </c>
      <c r="G3365">
        <v>289793860</v>
      </c>
      <c r="H3365" s="5">
        <v>44041</v>
      </c>
      <c r="I3365">
        <v>5298</v>
      </c>
      <c r="J3365" s="9">
        <v>47.45</v>
      </c>
      <c r="K3365" s="9">
        <v>31.79</v>
      </c>
      <c r="L3365" s="9">
        <v>251390.1</v>
      </c>
      <c r="M3365" s="9">
        <v>168423.42</v>
      </c>
      <c r="N3365" s="9">
        <v>82966.679999999993</v>
      </c>
    </row>
    <row r="3366" spans="1:14" x14ac:dyDescent="0.25">
      <c r="A3366" t="s">
        <v>9</v>
      </c>
      <c r="B3366" t="s">
        <v>88</v>
      </c>
      <c r="C3366" t="s">
        <v>45</v>
      </c>
      <c r="D3366" t="s">
        <v>7</v>
      </c>
      <c r="E3366" t="s">
        <v>23</v>
      </c>
      <c r="F3366" s="5">
        <v>42698</v>
      </c>
      <c r="G3366">
        <v>723637521</v>
      </c>
      <c r="H3366" s="5">
        <v>42724</v>
      </c>
      <c r="I3366">
        <v>9278</v>
      </c>
      <c r="J3366" s="9">
        <v>9.33</v>
      </c>
      <c r="K3366" s="9">
        <v>6.92</v>
      </c>
      <c r="L3366" s="9">
        <v>86563.74</v>
      </c>
      <c r="M3366" s="9">
        <v>64203.76</v>
      </c>
      <c r="N3366" s="9">
        <v>22359.98</v>
      </c>
    </row>
    <row r="3367" spans="1:14" x14ac:dyDescent="0.25">
      <c r="A3367" t="s">
        <v>9</v>
      </c>
      <c r="B3367" t="s">
        <v>153</v>
      </c>
      <c r="C3367" t="s">
        <v>14</v>
      </c>
      <c r="D3367" t="s">
        <v>7</v>
      </c>
      <c r="E3367" t="s">
        <v>23</v>
      </c>
      <c r="F3367" s="5">
        <v>44540</v>
      </c>
      <c r="G3367">
        <v>208221232</v>
      </c>
      <c r="H3367" s="5">
        <v>44558</v>
      </c>
      <c r="I3367">
        <v>6145</v>
      </c>
      <c r="J3367" s="9">
        <v>205.7</v>
      </c>
      <c r="K3367" s="9">
        <v>117.11</v>
      </c>
      <c r="L3367" s="9">
        <v>1264026.5</v>
      </c>
      <c r="M3367" s="9">
        <v>719640.95</v>
      </c>
      <c r="N3367" s="9">
        <v>544385.55000000005</v>
      </c>
    </row>
    <row r="3368" spans="1:14" x14ac:dyDescent="0.25">
      <c r="A3368" t="s">
        <v>0</v>
      </c>
      <c r="B3368" t="s">
        <v>5</v>
      </c>
      <c r="C3368" t="s">
        <v>57</v>
      </c>
      <c r="D3368" t="s">
        <v>3</v>
      </c>
      <c r="E3368" t="s">
        <v>8</v>
      </c>
      <c r="F3368" s="5">
        <v>42530</v>
      </c>
      <c r="G3368">
        <v>610781323</v>
      </c>
      <c r="H3368" s="5">
        <v>42572</v>
      </c>
      <c r="I3368">
        <v>2621</v>
      </c>
      <c r="J3368" s="9">
        <v>154.06</v>
      </c>
      <c r="K3368" s="9">
        <v>90.93</v>
      </c>
      <c r="L3368" s="9">
        <v>403791.26</v>
      </c>
      <c r="M3368" s="9">
        <v>238327.53</v>
      </c>
      <c r="N3368" s="9">
        <v>165463.73000000001</v>
      </c>
    </row>
    <row r="3369" spans="1:14" x14ac:dyDescent="0.25">
      <c r="A3369" t="s">
        <v>12</v>
      </c>
      <c r="B3369" t="s">
        <v>180</v>
      </c>
      <c r="C3369" t="s">
        <v>11</v>
      </c>
      <c r="D3369" t="s">
        <v>7</v>
      </c>
      <c r="E3369" t="s">
        <v>23</v>
      </c>
      <c r="F3369" s="5">
        <v>42414</v>
      </c>
      <c r="G3369">
        <v>268866622</v>
      </c>
      <c r="H3369" s="5">
        <v>42464</v>
      </c>
      <c r="I3369">
        <v>2463</v>
      </c>
      <c r="J3369" s="9">
        <v>47.45</v>
      </c>
      <c r="K3369" s="9">
        <v>31.79</v>
      </c>
      <c r="L3369" s="9">
        <v>116869.35</v>
      </c>
      <c r="M3369" s="9">
        <v>78298.77</v>
      </c>
      <c r="N3369" s="9">
        <v>38570.58</v>
      </c>
    </row>
    <row r="3370" spans="1:14" x14ac:dyDescent="0.25">
      <c r="A3370" t="s">
        <v>17</v>
      </c>
      <c r="B3370" t="s">
        <v>35</v>
      </c>
      <c r="C3370" t="s">
        <v>29</v>
      </c>
      <c r="D3370" t="s">
        <v>7</v>
      </c>
      <c r="E3370" t="s">
        <v>23</v>
      </c>
      <c r="F3370" s="5">
        <v>44171</v>
      </c>
      <c r="G3370">
        <v>740338456</v>
      </c>
      <c r="H3370" s="5">
        <v>44177</v>
      </c>
      <c r="I3370">
        <v>1456</v>
      </c>
      <c r="J3370" s="9">
        <v>651.21</v>
      </c>
      <c r="K3370" s="9">
        <v>524.96</v>
      </c>
      <c r="L3370" s="9">
        <v>948161.76</v>
      </c>
      <c r="M3370" s="9">
        <v>764341.76000000001</v>
      </c>
      <c r="N3370" s="9">
        <v>183820</v>
      </c>
    </row>
    <row r="3371" spans="1:14" x14ac:dyDescent="0.25">
      <c r="A3371" t="s">
        <v>20</v>
      </c>
      <c r="B3371" t="s">
        <v>81</v>
      </c>
      <c r="C3371" t="s">
        <v>65</v>
      </c>
      <c r="D3371" t="s">
        <v>7</v>
      </c>
      <c r="E3371" t="s">
        <v>8</v>
      </c>
      <c r="F3371" s="5">
        <v>43707</v>
      </c>
      <c r="G3371">
        <v>953370654</v>
      </c>
      <c r="H3371" s="5">
        <v>43724</v>
      </c>
      <c r="I3371">
        <v>2417</v>
      </c>
      <c r="J3371" s="9">
        <v>668.27</v>
      </c>
      <c r="K3371" s="9">
        <v>502.54</v>
      </c>
      <c r="L3371" s="9">
        <v>1615208.59</v>
      </c>
      <c r="M3371" s="9">
        <v>1214639.18</v>
      </c>
      <c r="N3371" s="9">
        <v>400569.41</v>
      </c>
    </row>
    <row r="3372" spans="1:14" x14ac:dyDescent="0.25">
      <c r="A3372" t="s">
        <v>20</v>
      </c>
      <c r="B3372" t="s">
        <v>46</v>
      </c>
      <c r="C3372" t="s">
        <v>31</v>
      </c>
      <c r="D3372" t="s">
        <v>7</v>
      </c>
      <c r="E3372" t="s">
        <v>23</v>
      </c>
      <c r="F3372" s="5">
        <v>44205</v>
      </c>
      <c r="G3372">
        <v>356449544</v>
      </c>
      <c r="H3372" s="5">
        <v>44253</v>
      </c>
      <c r="I3372">
        <v>196</v>
      </c>
      <c r="J3372" s="9">
        <v>437.2</v>
      </c>
      <c r="K3372" s="9">
        <v>263.33</v>
      </c>
      <c r="L3372" s="9">
        <v>85691.199999999997</v>
      </c>
      <c r="M3372" s="9">
        <v>51612.68</v>
      </c>
      <c r="N3372" s="9">
        <v>34078.519999999997</v>
      </c>
    </row>
    <row r="3373" spans="1:14" x14ac:dyDescent="0.25">
      <c r="A3373" t="s">
        <v>9</v>
      </c>
      <c r="B3373" t="s">
        <v>37</v>
      </c>
      <c r="C3373" t="s">
        <v>29</v>
      </c>
      <c r="D3373" t="s">
        <v>3</v>
      </c>
      <c r="E3373" t="s">
        <v>23</v>
      </c>
      <c r="F3373" s="5">
        <v>44617</v>
      </c>
      <c r="G3373">
        <v>268373954</v>
      </c>
      <c r="H3373" s="5">
        <v>44620</v>
      </c>
      <c r="I3373">
        <v>6672</v>
      </c>
      <c r="J3373" s="9">
        <v>651.21</v>
      </c>
      <c r="K3373" s="9">
        <v>524.96</v>
      </c>
      <c r="L3373" s="9">
        <v>4344873.12</v>
      </c>
      <c r="M3373" s="9">
        <v>3502533.12</v>
      </c>
      <c r="N3373" s="9">
        <v>842340</v>
      </c>
    </row>
    <row r="3374" spans="1:14" x14ac:dyDescent="0.25">
      <c r="A3374" t="s">
        <v>9</v>
      </c>
      <c r="B3374" t="s">
        <v>55</v>
      </c>
      <c r="C3374" t="s">
        <v>6</v>
      </c>
      <c r="D3374" t="s">
        <v>7</v>
      </c>
      <c r="E3374" t="s">
        <v>23</v>
      </c>
      <c r="F3374" s="5">
        <v>42826</v>
      </c>
      <c r="G3374">
        <v>728255212</v>
      </c>
      <c r="H3374" s="5">
        <v>42829</v>
      </c>
      <c r="I3374">
        <v>5755</v>
      </c>
      <c r="J3374" s="9">
        <v>152.58000000000001</v>
      </c>
      <c r="K3374" s="9">
        <v>97.44</v>
      </c>
      <c r="L3374" s="9">
        <v>878097.9</v>
      </c>
      <c r="M3374" s="9">
        <v>560767.19999999995</v>
      </c>
      <c r="N3374" s="9">
        <v>317330.7</v>
      </c>
    </row>
    <row r="3375" spans="1:14" x14ac:dyDescent="0.25">
      <c r="A3375" t="s">
        <v>9</v>
      </c>
      <c r="B3375" t="s">
        <v>125</v>
      </c>
      <c r="C3375" t="s">
        <v>6</v>
      </c>
      <c r="D3375" t="s">
        <v>7</v>
      </c>
      <c r="E3375" t="s">
        <v>8</v>
      </c>
      <c r="F3375" s="5">
        <v>43493</v>
      </c>
      <c r="G3375">
        <v>945517146</v>
      </c>
      <c r="H3375" s="5">
        <v>43497</v>
      </c>
      <c r="I3375">
        <v>8390</v>
      </c>
      <c r="J3375" s="9">
        <v>152.58000000000001</v>
      </c>
      <c r="K3375" s="9">
        <v>97.44</v>
      </c>
      <c r="L3375" s="9">
        <v>1280146.2</v>
      </c>
      <c r="M3375" s="9">
        <v>817521.6</v>
      </c>
      <c r="N3375" s="9">
        <v>462624.6</v>
      </c>
    </row>
    <row r="3376" spans="1:14" x14ac:dyDescent="0.25">
      <c r="A3376" t="s">
        <v>9</v>
      </c>
      <c r="B3376" t="s">
        <v>100</v>
      </c>
      <c r="C3376" t="s">
        <v>65</v>
      </c>
      <c r="D3376" t="s">
        <v>7</v>
      </c>
      <c r="E3376" t="s">
        <v>23</v>
      </c>
      <c r="F3376" s="5">
        <v>42853</v>
      </c>
      <c r="G3376">
        <v>649896085</v>
      </c>
      <c r="H3376" s="5">
        <v>42879</v>
      </c>
      <c r="I3376">
        <v>7548</v>
      </c>
      <c r="J3376" s="9">
        <v>668.27</v>
      </c>
      <c r="K3376" s="9">
        <v>502.54</v>
      </c>
      <c r="L3376" s="9">
        <v>5044101.96</v>
      </c>
      <c r="M3376" s="9">
        <v>3793171.92</v>
      </c>
      <c r="N3376" s="9">
        <v>1250930.04</v>
      </c>
    </row>
    <row r="3377" spans="1:14" x14ac:dyDescent="0.25">
      <c r="A3377" t="s">
        <v>9</v>
      </c>
      <c r="B3377" t="s">
        <v>130</v>
      </c>
      <c r="C3377" t="s">
        <v>19</v>
      </c>
      <c r="D3377" t="s">
        <v>3</v>
      </c>
      <c r="E3377" t="s">
        <v>4</v>
      </c>
      <c r="F3377" s="5">
        <v>42614</v>
      </c>
      <c r="G3377">
        <v>541440856</v>
      </c>
      <c r="H3377" s="5">
        <v>42640</v>
      </c>
      <c r="I3377">
        <v>3236</v>
      </c>
      <c r="J3377" s="9">
        <v>81.73</v>
      </c>
      <c r="K3377" s="9">
        <v>56.67</v>
      </c>
      <c r="L3377" s="9">
        <v>264478.28000000003</v>
      </c>
      <c r="M3377" s="9">
        <v>183384.12</v>
      </c>
      <c r="N3377" s="9">
        <v>81094.16</v>
      </c>
    </row>
    <row r="3378" spans="1:14" x14ac:dyDescent="0.25">
      <c r="A3378" t="s">
        <v>20</v>
      </c>
      <c r="B3378" t="s">
        <v>183</v>
      </c>
      <c r="C3378" t="s">
        <v>19</v>
      </c>
      <c r="D3378" t="s">
        <v>7</v>
      </c>
      <c r="E3378" t="s">
        <v>4</v>
      </c>
      <c r="F3378" s="5">
        <v>43829</v>
      </c>
      <c r="G3378">
        <v>940512788</v>
      </c>
      <c r="H3378" s="5">
        <v>43490</v>
      </c>
      <c r="I3378">
        <v>7489</v>
      </c>
      <c r="J3378" s="9">
        <v>81.73</v>
      </c>
      <c r="K3378" s="9">
        <v>56.67</v>
      </c>
      <c r="L3378" s="9">
        <v>612075.97</v>
      </c>
      <c r="M3378" s="9">
        <v>424401.63</v>
      </c>
      <c r="N3378" s="9">
        <v>187674.34</v>
      </c>
    </row>
    <row r="3379" spans="1:14" x14ac:dyDescent="0.25">
      <c r="A3379" t="s">
        <v>9</v>
      </c>
      <c r="B3379" t="s">
        <v>186</v>
      </c>
      <c r="C3379" t="s">
        <v>6</v>
      </c>
      <c r="D3379" t="s">
        <v>7</v>
      </c>
      <c r="E3379" t="s">
        <v>23</v>
      </c>
      <c r="F3379" s="5">
        <v>42753</v>
      </c>
      <c r="G3379">
        <v>437785708</v>
      </c>
      <c r="H3379" s="5">
        <v>42791</v>
      </c>
      <c r="I3379">
        <v>9375</v>
      </c>
      <c r="J3379" s="9">
        <v>152.58000000000001</v>
      </c>
      <c r="K3379" s="9">
        <v>97.44</v>
      </c>
      <c r="L3379" s="9">
        <v>1430437.5</v>
      </c>
      <c r="M3379" s="9">
        <v>913500</v>
      </c>
      <c r="N3379" s="9">
        <v>516937.5</v>
      </c>
    </row>
    <row r="3380" spans="1:14" x14ac:dyDescent="0.25">
      <c r="A3380" t="s">
        <v>12</v>
      </c>
      <c r="B3380" t="s">
        <v>115</v>
      </c>
      <c r="C3380" t="s">
        <v>45</v>
      </c>
      <c r="D3380" t="s">
        <v>3</v>
      </c>
      <c r="E3380" t="s">
        <v>4</v>
      </c>
      <c r="F3380" s="5">
        <v>44530</v>
      </c>
      <c r="G3380">
        <v>844245946</v>
      </c>
      <c r="H3380" s="5">
        <v>44197</v>
      </c>
      <c r="I3380">
        <v>9991</v>
      </c>
      <c r="J3380" s="9">
        <v>9.33</v>
      </c>
      <c r="K3380" s="9">
        <v>6.92</v>
      </c>
      <c r="L3380" s="9">
        <v>93216.03</v>
      </c>
      <c r="M3380" s="9">
        <v>69137.72</v>
      </c>
      <c r="N3380" s="9">
        <v>24078.31</v>
      </c>
    </row>
    <row r="3381" spans="1:14" x14ac:dyDescent="0.25">
      <c r="A3381" t="s">
        <v>17</v>
      </c>
      <c r="B3381" t="s">
        <v>131</v>
      </c>
      <c r="C3381" t="s">
        <v>65</v>
      </c>
      <c r="D3381" t="s">
        <v>7</v>
      </c>
      <c r="E3381" t="s">
        <v>8</v>
      </c>
      <c r="F3381" s="5">
        <v>43919</v>
      </c>
      <c r="G3381">
        <v>441192328</v>
      </c>
      <c r="H3381" s="5">
        <v>43941</v>
      </c>
      <c r="I3381">
        <v>7469</v>
      </c>
      <c r="J3381" s="9">
        <v>668.27</v>
      </c>
      <c r="K3381" s="9">
        <v>502.54</v>
      </c>
      <c r="L3381" s="9">
        <v>4991308.63</v>
      </c>
      <c r="M3381" s="9">
        <v>3753471.26</v>
      </c>
      <c r="N3381" s="9">
        <v>1237837.3700000001</v>
      </c>
    </row>
    <row r="3382" spans="1:14" x14ac:dyDescent="0.25">
      <c r="A3382" t="s">
        <v>12</v>
      </c>
      <c r="B3382" t="s">
        <v>162</v>
      </c>
      <c r="C3382" t="s">
        <v>11</v>
      </c>
      <c r="D3382" t="s">
        <v>3</v>
      </c>
      <c r="E3382" t="s">
        <v>15</v>
      </c>
      <c r="F3382" s="5">
        <v>44574</v>
      </c>
      <c r="G3382">
        <v>730236184</v>
      </c>
      <c r="H3382" s="5">
        <v>44606</v>
      </c>
      <c r="I3382">
        <v>1969</v>
      </c>
      <c r="J3382" s="9">
        <v>47.45</v>
      </c>
      <c r="K3382" s="9">
        <v>31.79</v>
      </c>
      <c r="L3382" s="9">
        <v>93429.05</v>
      </c>
      <c r="M3382" s="9">
        <v>62594.51</v>
      </c>
      <c r="N3382" s="9">
        <v>30834.54</v>
      </c>
    </row>
    <row r="3383" spans="1:14" x14ac:dyDescent="0.25">
      <c r="A3383" t="s">
        <v>12</v>
      </c>
      <c r="B3383" t="s">
        <v>189</v>
      </c>
      <c r="C3383" t="s">
        <v>6</v>
      </c>
      <c r="D3383" t="s">
        <v>7</v>
      </c>
      <c r="E3383" t="s">
        <v>15</v>
      </c>
      <c r="F3383" s="5">
        <v>42844</v>
      </c>
      <c r="G3383">
        <v>583301341</v>
      </c>
      <c r="H3383" s="5">
        <v>42868</v>
      </c>
      <c r="I3383">
        <v>684</v>
      </c>
      <c r="J3383" s="9">
        <v>152.58000000000001</v>
      </c>
      <c r="K3383" s="9">
        <v>97.44</v>
      </c>
      <c r="L3383" s="9">
        <v>104364.72</v>
      </c>
      <c r="M3383" s="9">
        <v>66648.960000000006</v>
      </c>
      <c r="N3383" s="9">
        <v>37715.760000000002</v>
      </c>
    </row>
    <row r="3384" spans="1:14" x14ac:dyDescent="0.25">
      <c r="A3384" t="s">
        <v>9</v>
      </c>
      <c r="B3384" t="s">
        <v>151</v>
      </c>
      <c r="C3384" t="s">
        <v>11</v>
      </c>
      <c r="D3384" t="s">
        <v>3</v>
      </c>
      <c r="E3384" t="s">
        <v>15</v>
      </c>
      <c r="F3384" s="5">
        <v>42661</v>
      </c>
      <c r="G3384">
        <v>292624127</v>
      </c>
      <c r="H3384" s="5">
        <v>42687</v>
      </c>
      <c r="I3384">
        <v>2837</v>
      </c>
      <c r="J3384" s="9">
        <v>47.45</v>
      </c>
      <c r="K3384" s="9">
        <v>31.79</v>
      </c>
      <c r="L3384" s="9">
        <v>134615.65</v>
      </c>
      <c r="M3384" s="9">
        <v>90188.23</v>
      </c>
      <c r="N3384" s="9">
        <v>44427.42</v>
      </c>
    </row>
    <row r="3385" spans="1:14" x14ac:dyDescent="0.25">
      <c r="A3385" t="s">
        <v>0</v>
      </c>
      <c r="B3385" t="s">
        <v>143</v>
      </c>
      <c r="C3385" t="s">
        <v>11</v>
      </c>
      <c r="D3385" t="s">
        <v>3</v>
      </c>
      <c r="E3385" t="s">
        <v>8</v>
      </c>
      <c r="F3385" s="5">
        <v>44308</v>
      </c>
      <c r="G3385">
        <v>220753371</v>
      </c>
      <c r="H3385" s="5">
        <v>44309</v>
      </c>
      <c r="I3385">
        <v>4683</v>
      </c>
      <c r="J3385" s="9">
        <v>47.45</v>
      </c>
      <c r="K3385" s="9">
        <v>31.79</v>
      </c>
      <c r="L3385" s="9">
        <v>222208.35</v>
      </c>
      <c r="M3385" s="9">
        <v>148872.57</v>
      </c>
      <c r="N3385" s="9">
        <v>73335.78</v>
      </c>
    </row>
    <row r="3386" spans="1:14" x14ac:dyDescent="0.25">
      <c r="A3386" t="s">
        <v>9</v>
      </c>
      <c r="B3386" t="s">
        <v>92</v>
      </c>
      <c r="C3386" t="s">
        <v>31</v>
      </c>
      <c r="D3386" t="s">
        <v>3</v>
      </c>
      <c r="E3386" t="s">
        <v>23</v>
      </c>
      <c r="F3386" s="5">
        <v>43915</v>
      </c>
      <c r="G3386">
        <v>350550401</v>
      </c>
      <c r="H3386" s="5">
        <v>43943</v>
      </c>
      <c r="I3386">
        <v>4508</v>
      </c>
      <c r="J3386" s="9">
        <v>437.2</v>
      </c>
      <c r="K3386" s="9">
        <v>263.33</v>
      </c>
      <c r="L3386" s="9">
        <v>1970897.6</v>
      </c>
      <c r="M3386" s="9">
        <v>1187091.6399999999</v>
      </c>
      <c r="N3386" s="9">
        <v>783805.96</v>
      </c>
    </row>
    <row r="3387" spans="1:14" x14ac:dyDescent="0.25">
      <c r="A3387" t="s">
        <v>17</v>
      </c>
      <c r="B3387" t="s">
        <v>28</v>
      </c>
      <c r="C3387" t="s">
        <v>14</v>
      </c>
      <c r="D3387" t="s">
        <v>7</v>
      </c>
      <c r="E3387" t="s">
        <v>15</v>
      </c>
      <c r="F3387" s="5">
        <v>43505</v>
      </c>
      <c r="G3387">
        <v>735189044</v>
      </c>
      <c r="H3387" s="5">
        <v>43527</v>
      </c>
      <c r="I3387">
        <v>7631</v>
      </c>
      <c r="J3387" s="9">
        <v>205.7</v>
      </c>
      <c r="K3387" s="9">
        <v>117.11</v>
      </c>
      <c r="L3387" s="9">
        <v>1569696.7</v>
      </c>
      <c r="M3387" s="9">
        <v>893666.41</v>
      </c>
      <c r="N3387" s="9">
        <v>676030.29</v>
      </c>
    </row>
    <row r="3388" spans="1:14" x14ac:dyDescent="0.25">
      <c r="A3388" t="s">
        <v>9</v>
      </c>
      <c r="B3388" t="s">
        <v>78</v>
      </c>
      <c r="C3388" t="s">
        <v>14</v>
      </c>
      <c r="D3388" t="s">
        <v>7</v>
      </c>
      <c r="E3388" t="s">
        <v>4</v>
      </c>
      <c r="F3388" s="5">
        <v>42415</v>
      </c>
      <c r="G3388">
        <v>148155629</v>
      </c>
      <c r="H3388" s="5">
        <v>42429</v>
      </c>
      <c r="I3388">
        <v>1398</v>
      </c>
      <c r="J3388" s="9">
        <v>205.7</v>
      </c>
      <c r="K3388" s="9">
        <v>117.11</v>
      </c>
      <c r="L3388" s="9">
        <v>287568.59999999998</v>
      </c>
      <c r="M3388" s="9">
        <v>163719.78</v>
      </c>
      <c r="N3388" s="9">
        <v>123848.82</v>
      </c>
    </row>
    <row r="3389" spans="1:14" x14ac:dyDescent="0.25">
      <c r="A3389" t="s">
        <v>0</v>
      </c>
      <c r="B3389" t="s">
        <v>144</v>
      </c>
      <c r="C3389" t="s">
        <v>36</v>
      </c>
      <c r="D3389" t="s">
        <v>7</v>
      </c>
      <c r="E3389" t="s">
        <v>8</v>
      </c>
      <c r="F3389" s="5">
        <v>43521</v>
      </c>
      <c r="G3389">
        <v>133248984</v>
      </c>
      <c r="H3389" s="5">
        <v>43541</v>
      </c>
      <c r="I3389">
        <v>190</v>
      </c>
      <c r="J3389" s="9">
        <v>421.89</v>
      </c>
      <c r="K3389" s="9">
        <v>364.69</v>
      </c>
      <c r="L3389" s="9">
        <v>80159.100000000006</v>
      </c>
      <c r="M3389" s="9">
        <v>69291.100000000006</v>
      </c>
      <c r="N3389" s="9">
        <v>10868</v>
      </c>
    </row>
    <row r="3390" spans="1:14" x14ac:dyDescent="0.25">
      <c r="A3390" t="s">
        <v>9</v>
      </c>
      <c r="B3390" t="s">
        <v>207</v>
      </c>
      <c r="C3390" t="s">
        <v>57</v>
      </c>
      <c r="D3390" t="s">
        <v>7</v>
      </c>
      <c r="E3390" t="s">
        <v>15</v>
      </c>
      <c r="F3390" s="5">
        <v>43939</v>
      </c>
      <c r="G3390">
        <v>954580438</v>
      </c>
      <c r="H3390" s="5">
        <v>43962</v>
      </c>
      <c r="I3390">
        <v>419</v>
      </c>
      <c r="J3390" s="9">
        <v>154.06</v>
      </c>
      <c r="K3390" s="9">
        <v>90.93</v>
      </c>
      <c r="L3390" s="9">
        <v>64551.14</v>
      </c>
      <c r="M3390" s="9">
        <v>38099.67</v>
      </c>
      <c r="N3390" s="9">
        <v>26451.47</v>
      </c>
    </row>
    <row r="3391" spans="1:14" x14ac:dyDescent="0.25">
      <c r="A3391" t="s">
        <v>0</v>
      </c>
      <c r="B3391" t="s">
        <v>41</v>
      </c>
      <c r="C3391" t="s">
        <v>6</v>
      </c>
      <c r="D3391" t="s">
        <v>7</v>
      </c>
      <c r="E3391" t="s">
        <v>15</v>
      </c>
      <c r="F3391" s="5">
        <v>44324</v>
      </c>
      <c r="G3391">
        <v>246573817</v>
      </c>
      <c r="H3391" s="5">
        <v>44364</v>
      </c>
      <c r="I3391">
        <v>5527</v>
      </c>
      <c r="J3391" s="9">
        <v>152.58000000000001</v>
      </c>
      <c r="K3391" s="9">
        <v>97.44</v>
      </c>
      <c r="L3391" s="9">
        <v>843309.66</v>
      </c>
      <c r="M3391" s="9">
        <v>538550.88</v>
      </c>
      <c r="N3391" s="9">
        <v>304758.78000000003</v>
      </c>
    </row>
    <row r="3392" spans="1:14" x14ac:dyDescent="0.25">
      <c r="A3392" t="s">
        <v>20</v>
      </c>
      <c r="B3392" t="s">
        <v>46</v>
      </c>
      <c r="C3392" t="s">
        <v>11</v>
      </c>
      <c r="D3392" t="s">
        <v>7</v>
      </c>
      <c r="E3392" t="s">
        <v>15</v>
      </c>
      <c r="F3392" s="5">
        <v>42644</v>
      </c>
      <c r="G3392">
        <v>663965451</v>
      </c>
      <c r="H3392" s="5">
        <v>42648</v>
      </c>
      <c r="I3392">
        <v>987</v>
      </c>
      <c r="J3392" s="9">
        <v>47.45</v>
      </c>
      <c r="K3392" s="9">
        <v>31.79</v>
      </c>
      <c r="L3392" s="9">
        <v>46833.15</v>
      </c>
      <c r="M3392" s="9">
        <v>31376.73</v>
      </c>
      <c r="N3392" s="9">
        <v>15456.42</v>
      </c>
    </row>
    <row r="3393" spans="1:14" x14ac:dyDescent="0.25">
      <c r="A3393" t="s">
        <v>39</v>
      </c>
      <c r="B3393" t="s">
        <v>40</v>
      </c>
      <c r="C3393" t="s">
        <v>65</v>
      </c>
      <c r="D3393" t="s">
        <v>7</v>
      </c>
      <c r="E3393" t="s">
        <v>23</v>
      </c>
      <c r="F3393" s="5">
        <v>42762</v>
      </c>
      <c r="G3393">
        <v>431804168</v>
      </c>
      <c r="H3393" s="5">
        <v>42800</v>
      </c>
      <c r="I3393">
        <v>9304</v>
      </c>
      <c r="J3393" s="9">
        <v>668.27</v>
      </c>
      <c r="K3393" s="9">
        <v>502.54</v>
      </c>
      <c r="L3393" s="9">
        <v>6217584.0800000001</v>
      </c>
      <c r="M3393" s="9">
        <v>4675632.16</v>
      </c>
      <c r="N3393" s="9">
        <v>1541951.92</v>
      </c>
    </row>
    <row r="3394" spans="1:14" x14ac:dyDescent="0.25">
      <c r="A3394" t="s">
        <v>12</v>
      </c>
      <c r="B3394" t="s">
        <v>61</v>
      </c>
      <c r="C3394" t="s">
        <v>6</v>
      </c>
      <c r="D3394" t="s">
        <v>3</v>
      </c>
      <c r="E3394" t="s">
        <v>4</v>
      </c>
      <c r="F3394" s="5">
        <v>42770</v>
      </c>
      <c r="G3394">
        <v>995451295</v>
      </c>
      <c r="H3394" s="5">
        <v>42794</v>
      </c>
      <c r="I3394">
        <v>5014</v>
      </c>
      <c r="J3394" s="9">
        <v>152.58000000000001</v>
      </c>
      <c r="K3394" s="9">
        <v>97.44</v>
      </c>
      <c r="L3394" s="9">
        <v>765036.12</v>
      </c>
      <c r="M3394" s="9">
        <v>488564.16</v>
      </c>
      <c r="N3394" s="9">
        <v>276471.96000000002</v>
      </c>
    </row>
    <row r="3395" spans="1:14" x14ac:dyDescent="0.25">
      <c r="A3395" t="s">
        <v>9</v>
      </c>
      <c r="B3395" t="s">
        <v>139</v>
      </c>
      <c r="C3395" t="s">
        <v>45</v>
      </c>
      <c r="D3395" t="s">
        <v>7</v>
      </c>
      <c r="E3395" t="s">
        <v>23</v>
      </c>
      <c r="F3395" s="5">
        <v>44309</v>
      </c>
      <c r="G3395">
        <v>270580661</v>
      </c>
      <c r="H3395" s="5">
        <v>44344</v>
      </c>
      <c r="I3395">
        <v>9685</v>
      </c>
      <c r="J3395" s="9">
        <v>9.33</v>
      </c>
      <c r="K3395" s="9">
        <v>6.92</v>
      </c>
      <c r="L3395" s="9">
        <v>90361.05</v>
      </c>
      <c r="M3395" s="9">
        <v>67020.2</v>
      </c>
      <c r="N3395" s="9">
        <v>23340.85</v>
      </c>
    </row>
    <row r="3396" spans="1:14" x14ac:dyDescent="0.25">
      <c r="A3396" t="s">
        <v>9</v>
      </c>
      <c r="B3396" t="s">
        <v>69</v>
      </c>
      <c r="C3396" t="s">
        <v>19</v>
      </c>
      <c r="D3396" t="s">
        <v>3</v>
      </c>
      <c r="E3396" t="s">
        <v>8</v>
      </c>
      <c r="F3396" s="5">
        <v>44708</v>
      </c>
      <c r="G3396">
        <v>293178594</v>
      </c>
      <c r="H3396" s="5">
        <v>44713</v>
      </c>
      <c r="I3396">
        <v>6916</v>
      </c>
      <c r="J3396" s="9">
        <v>81.73</v>
      </c>
      <c r="K3396" s="9">
        <v>56.67</v>
      </c>
      <c r="L3396" s="9">
        <v>565244.68000000005</v>
      </c>
      <c r="M3396" s="9">
        <v>391929.72</v>
      </c>
      <c r="N3396" s="9">
        <v>173314.96</v>
      </c>
    </row>
    <row r="3397" spans="1:14" x14ac:dyDescent="0.25">
      <c r="A3397" t="s">
        <v>9</v>
      </c>
      <c r="B3397" t="s">
        <v>64</v>
      </c>
      <c r="C3397" t="s">
        <v>65</v>
      </c>
      <c r="D3397" t="s">
        <v>7</v>
      </c>
      <c r="E3397" t="s">
        <v>8</v>
      </c>
      <c r="F3397" s="5">
        <v>43387</v>
      </c>
      <c r="G3397">
        <v>469543921</v>
      </c>
      <c r="H3397" s="5">
        <v>43398</v>
      </c>
      <c r="I3397">
        <v>7336</v>
      </c>
      <c r="J3397" s="9">
        <v>668.27</v>
      </c>
      <c r="K3397" s="9">
        <v>502.54</v>
      </c>
      <c r="L3397" s="9">
        <v>4902428.72</v>
      </c>
      <c r="M3397" s="9">
        <v>3686633.44</v>
      </c>
      <c r="N3397" s="9">
        <v>1215795.28</v>
      </c>
    </row>
    <row r="3398" spans="1:14" x14ac:dyDescent="0.25">
      <c r="A3398" t="s">
        <v>12</v>
      </c>
      <c r="B3398" t="s">
        <v>166</v>
      </c>
      <c r="C3398" t="s">
        <v>22</v>
      </c>
      <c r="D3398" t="s">
        <v>3</v>
      </c>
      <c r="E3398" t="s">
        <v>4</v>
      </c>
      <c r="F3398" s="5">
        <v>44845</v>
      </c>
      <c r="G3398">
        <v>726287972</v>
      </c>
      <c r="H3398" s="5">
        <v>44884</v>
      </c>
      <c r="I3398">
        <v>3606</v>
      </c>
      <c r="J3398" s="9">
        <v>109.28</v>
      </c>
      <c r="K3398" s="9">
        <v>35.840000000000003</v>
      </c>
      <c r="L3398" s="9">
        <v>394063.68</v>
      </c>
      <c r="M3398" s="9">
        <v>129239.03999999999</v>
      </c>
      <c r="N3398" s="9">
        <v>264824.64</v>
      </c>
    </row>
    <row r="3399" spans="1:14" x14ac:dyDescent="0.25">
      <c r="A3399" t="s">
        <v>9</v>
      </c>
      <c r="B3399" t="s">
        <v>55</v>
      </c>
      <c r="C3399" t="s">
        <v>19</v>
      </c>
      <c r="D3399" t="s">
        <v>7</v>
      </c>
      <c r="E3399" t="s">
        <v>8</v>
      </c>
      <c r="F3399" s="5">
        <v>43930</v>
      </c>
      <c r="G3399">
        <v>160334575</v>
      </c>
      <c r="H3399" s="5">
        <v>43944</v>
      </c>
      <c r="I3399">
        <v>5418</v>
      </c>
      <c r="J3399" s="9">
        <v>81.73</v>
      </c>
      <c r="K3399" s="9">
        <v>56.67</v>
      </c>
      <c r="L3399" s="9">
        <v>442813.14</v>
      </c>
      <c r="M3399" s="9">
        <v>307038.06</v>
      </c>
      <c r="N3399" s="9">
        <v>135775.07999999999</v>
      </c>
    </row>
    <row r="3400" spans="1:14" x14ac:dyDescent="0.25">
      <c r="A3400" t="s">
        <v>9</v>
      </c>
      <c r="B3400" t="s">
        <v>88</v>
      </c>
      <c r="C3400" t="s">
        <v>57</v>
      </c>
      <c r="D3400" t="s">
        <v>3</v>
      </c>
      <c r="E3400" t="s">
        <v>8</v>
      </c>
      <c r="F3400" s="5">
        <v>44382</v>
      </c>
      <c r="G3400">
        <v>188920056</v>
      </c>
      <c r="H3400" s="5">
        <v>44407</v>
      </c>
      <c r="I3400">
        <v>4498</v>
      </c>
      <c r="J3400" s="9">
        <v>154.06</v>
      </c>
      <c r="K3400" s="9">
        <v>90.93</v>
      </c>
      <c r="L3400" s="9">
        <v>692961.88</v>
      </c>
      <c r="M3400" s="9">
        <v>409003.14</v>
      </c>
      <c r="N3400" s="9">
        <v>283958.74</v>
      </c>
    </row>
    <row r="3401" spans="1:14" x14ac:dyDescent="0.25">
      <c r="A3401" t="s">
        <v>9</v>
      </c>
      <c r="B3401" t="s">
        <v>77</v>
      </c>
      <c r="C3401" t="s">
        <v>19</v>
      </c>
      <c r="D3401" t="s">
        <v>3</v>
      </c>
      <c r="E3401" t="s">
        <v>23</v>
      </c>
      <c r="F3401" s="5">
        <v>43519</v>
      </c>
      <c r="G3401">
        <v>499593245</v>
      </c>
      <c r="H3401" s="5">
        <v>43568</v>
      </c>
      <c r="I3401">
        <v>9598</v>
      </c>
      <c r="J3401" s="9">
        <v>81.73</v>
      </c>
      <c r="K3401" s="9">
        <v>56.67</v>
      </c>
      <c r="L3401" s="9">
        <v>784444.54</v>
      </c>
      <c r="M3401" s="9">
        <v>543918.66</v>
      </c>
      <c r="N3401" s="9">
        <v>240525.88</v>
      </c>
    </row>
    <row r="3402" spans="1:14" x14ac:dyDescent="0.25">
      <c r="A3402" t="s">
        <v>20</v>
      </c>
      <c r="B3402" t="s">
        <v>181</v>
      </c>
      <c r="C3402" t="s">
        <v>29</v>
      </c>
      <c r="D3402" t="s">
        <v>7</v>
      </c>
      <c r="E3402" t="s">
        <v>8</v>
      </c>
      <c r="F3402" s="5">
        <v>42130</v>
      </c>
      <c r="G3402">
        <v>400215470</v>
      </c>
      <c r="H3402" s="5">
        <v>42156</v>
      </c>
      <c r="I3402">
        <v>1506</v>
      </c>
      <c r="J3402" s="9">
        <v>651.21</v>
      </c>
      <c r="K3402" s="9">
        <v>524.96</v>
      </c>
      <c r="L3402" s="9">
        <v>980722.26</v>
      </c>
      <c r="M3402" s="9">
        <v>790589.76</v>
      </c>
      <c r="N3402" s="9">
        <v>190132.5</v>
      </c>
    </row>
    <row r="3403" spans="1:14" x14ac:dyDescent="0.25">
      <c r="A3403" t="s">
        <v>9</v>
      </c>
      <c r="B3403" t="s">
        <v>204</v>
      </c>
      <c r="C3403" t="s">
        <v>2</v>
      </c>
      <c r="D3403" t="s">
        <v>3</v>
      </c>
      <c r="E3403" t="s">
        <v>23</v>
      </c>
      <c r="F3403" s="5">
        <v>43660</v>
      </c>
      <c r="G3403">
        <v>168960559</v>
      </c>
      <c r="H3403" s="5">
        <v>43696</v>
      </c>
      <c r="I3403">
        <v>8039</v>
      </c>
      <c r="J3403" s="9">
        <v>255.28</v>
      </c>
      <c r="K3403" s="9">
        <v>159.41999999999999</v>
      </c>
      <c r="L3403" s="9">
        <v>2052195.92</v>
      </c>
      <c r="M3403" s="9">
        <v>1281577.3799999999</v>
      </c>
      <c r="N3403" s="9">
        <v>770618.54</v>
      </c>
    </row>
    <row r="3404" spans="1:14" x14ac:dyDescent="0.25">
      <c r="A3404" t="s">
        <v>17</v>
      </c>
      <c r="B3404" t="s">
        <v>131</v>
      </c>
      <c r="C3404" t="s">
        <v>29</v>
      </c>
      <c r="D3404" t="s">
        <v>7</v>
      </c>
      <c r="E3404" t="s">
        <v>4</v>
      </c>
      <c r="F3404" s="5">
        <v>44484</v>
      </c>
      <c r="G3404">
        <v>604314839</v>
      </c>
      <c r="H3404" s="5">
        <v>44504</v>
      </c>
      <c r="I3404">
        <v>9045</v>
      </c>
      <c r="J3404" s="9">
        <v>651.21</v>
      </c>
      <c r="K3404" s="9">
        <v>524.96</v>
      </c>
      <c r="L3404" s="9">
        <v>5890194.4500000002</v>
      </c>
      <c r="M3404" s="9">
        <v>4748263.2</v>
      </c>
      <c r="N3404" s="9">
        <v>1141931.25</v>
      </c>
    </row>
    <row r="3405" spans="1:14" x14ac:dyDescent="0.25">
      <c r="A3405" t="s">
        <v>12</v>
      </c>
      <c r="B3405" t="s">
        <v>127</v>
      </c>
      <c r="C3405" t="s">
        <v>6</v>
      </c>
      <c r="D3405" t="s">
        <v>7</v>
      </c>
      <c r="E3405" t="s">
        <v>15</v>
      </c>
      <c r="F3405" s="5">
        <v>44362</v>
      </c>
      <c r="G3405">
        <v>775077140</v>
      </c>
      <c r="H3405" s="5">
        <v>44369</v>
      </c>
      <c r="I3405">
        <v>1404</v>
      </c>
      <c r="J3405" s="9">
        <v>152.58000000000001</v>
      </c>
      <c r="K3405" s="9">
        <v>97.44</v>
      </c>
      <c r="L3405" s="9">
        <v>214222.32</v>
      </c>
      <c r="M3405" s="9">
        <v>136805.76000000001</v>
      </c>
      <c r="N3405" s="9">
        <v>77416.56</v>
      </c>
    </row>
    <row r="3406" spans="1:14" x14ac:dyDescent="0.25">
      <c r="A3406" t="s">
        <v>9</v>
      </c>
      <c r="B3406" t="s">
        <v>145</v>
      </c>
      <c r="C3406" t="s">
        <v>11</v>
      </c>
      <c r="D3406" t="s">
        <v>7</v>
      </c>
      <c r="E3406" t="s">
        <v>4</v>
      </c>
      <c r="F3406" s="5">
        <v>43445</v>
      </c>
      <c r="G3406">
        <v>270358788</v>
      </c>
      <c r="H3406" s="5">
        <v>42028</v>
      </c>
      <c r="I3406">
        <v>4028</v>
      </c>
      <c r="J3406" s="9">
        <v>47.45</v>
      </c>
      <c r="K3406" s="9">
        <v>31.79</v>
      </c>
      <c r="L3406" s="9">
        <v>191128.6</v>
      </c>
      <c r="M3406" s="9">
        <v>128050.12</v>
      </c>
      <c r="N3406" s="9">
        <v>63078.48</v>
      </c>
    </row>
    <row r="3407" spans="1:14" x14ac:dyDescent="0.25">
      <c r="A3407" t="s">
        <v>9</v>
      </c>
      <c r="B3407" t="s">
        <v>51</v>
      </c>
      <c r="C3407" t="s">
        <v>22</v>
      </c>
      <c r="D3407" t="s">
        <v>3</v>
      </c>
      <c r="E3407" t="s">
        <v>8</v>
      </c>
      <c r="F3407" s="5">
        <v>43241</v>
      </c>
      <c r="G3407">
        <v>549583613</v>
      </c>
      <c r="H3407" s="5">
        <v>43249</v>
      </c>
      <c r="I3407">
        <v>2859</v>
      </c>
      <c r="J3407" s="9">
        <v>109.28</v>
      </c>
      <c r="K3407" s="9">
        <v>35.840000000000003</v>
      </c>
      <c r="L3407" s="9">
        <v>312431.52</v>
      </c>
      <c r="M3407" s="9">
        <v>102466.56</v>
      </c>
      <c r="N3407" s="9">
        <v>209964.96</v>
      </c>
    </row>
    <row r="3408" spans="1:14" x14ac:dyDescent="0.25">
      <c r="A3408" t="s">
        <v>17</v>
      </c>
      <c r="B3408" t="s">
        <v>47</v>
      </c>
      <c r="C3408" t="s">
        <v>2</v>
      </c>
      <c r="D3408" t="s">
        <v>7</v>
      </c>
      <c r="E3408" t="s">
        <v>23</v>
      </c>
      <c r="F3408" s="5">
        <v>44755</v>
      </c>
      <c r="G3408">
        <v>892487943</v>
      </c>
      <c r="H3408" s="5">
        <v>44804</v>
      </c>
      <c r="I3408">
        <v>5870</v>
      </c>
      <c r="J3408" s="9">
        <v>255.28</v>
      </c>
      <c r="K3408" s="9">
        <v>159.41999999999999</v>
      </c>
      <c r="L3408" s="9">
        <v>1498493.6</v>
      </c>
      <c r="M3408" s="9">
        <v>935795.4</v>
      </c>
      <c r="N3408" s="9">
        <v>562698.19999999995</v>
      </c>
    </row>
    <row r="3409" spans="1:14" x14ac:dyDescent="0.25">
      <c r="A3409" t="s">
        <v>9</v>
      </c>
      <c r="B3409" t="s">
        <v>191</v>
      </c>
      <c r="C3409" t="s">
        <v>29</v>
      </c>
      <c r="D3409" t="s">
        <v>3</v>
      </c>
      <c r="E3409" t="s">
        <v>15</v>
      </c>
      <c r="F3409" s="5">
        <v>42575</v>
      </c>
      <c r="G3409">
        <v>649120604</v>
      </c>
      <c r="H3409" s="5">
        <v>42621</v>
      </c>
      <c r="I3409">
        <v>8067</v>
      </c>
      <c r="J3409" s="9">
        <v>651.21</v>
      </c>
      <c r="K3409" s="9">
        <v>524.96</v>
      </c>
      <c r="L3409" s="9">
        <v>5253311.07</v>
      </c>
      <c r="M3409" s="9">
        <v>4234852.32</v>
      </c>
      <c r="N3409" s="9">
        <v>1018458.75</v>
      </c>
    </row>
    <row r="3410" spans="1:14" x14ac:dyDescent="0.25">
      <c r="A3410" t="s">
        <v>9</v>
      </c>
      <c r="B3410" t="s">
        <v>167</v>
      </c>
      <c r="C3410" t="s">
        <v>19</v>
      </c>
      <c r="D3410" t="s">
        <v>7</v>
      </c>
      <c r="E3410" t="s">
        <v>4</v>
      </c>
      <c r="F3410" s="5">
        <v>42530</v>
      </c>
      <c r="G3410">
        <v>589842927</v>
      </c>
      <c r="H3410" s="5">
        <v>42579</v>
      </c>
      <c r="I3410">
        <v>6485</v>
      </c>
      <c r="J3410" s="9">
        <v>81.73</v>
      </c>
      <c r="K3410" s="9">
        <v>56.67</v>
      </c>
      <c r="L3410" s="9">
        <v>530019.05000000005</v>
      </c>
      <c r="M3410" s="9">
        <v>367504.95</v>
      </c>
      <c r="N3410" s="9">
        <v>162514.1</v>
      </c>
    </row>
    <row r="3411" spans="1:14" x14ac:dyDescent="0.25">
      <c r="A3411" t="s">
        <v>9</v>
      </c>
      <c r="B3411" t="s">
        <v>98</v>
      </c>
      <c r="C3411" t="s">
        <v>14</v>
      </c>
      <c r="D3411" t="s">
        <v>7</v>
      </c>
      <c r="E3411" t="s">
        <v>8</v>
      </c>
      <c r="F3411" s="5">
        <v>43141</v>
      </c>
      <c r="G3411">
        <v>655328738</v>
      </c>
      <c r="H3411" s="5">
        <v>43181</v>
      </c>
      <c r="I3411">
        <v>5191</v>
      </c>
      <c r="J3411" s="9">
        <v>205.7</v>
      </c>
      <c r="K3411" s="9">
        <v>117.11</v>
      </c>
      <c r="L3411" s="9">
        <v>1067788.7</v>
      </c>
      <c r="M3411" s="9">
        <v>607918.01</v>
      </c>
      <c r="N3411" s="9">
        <v>459870.69</v>
      </c>
    </row>
    <row r="3412" spans="1:14" x14ac:dyDescent="0.25">
      <c r="A3412" t="s">
        <v>9</v>
      </c>
      <c r="B3412" t="s">
        <v>145</v>
      </c>
      <c r="C3412" t="s">
        <v>57</v>
      </c>
      <c r="D3412" t="s">
        <v>3</v>
      </c>
      <c r="E3412" t="s">
        <v>4</v>
      </c>
      <c r="F3412" s="5">
        <v>43319</v>
      </c>
      <c r="G3412">
        <v>406564366</v>
      </c>
      <c r="H3412" s="5">
        <v>43337</v>
      </c>
      <c r="I3412">
        <v>286</v>
      </c>
      <c r="J3412" s="9">
        <v>154.06</v>
      </c>
      <c r="K3412" s="9">
        <v>90.93</v>
      </c>
      <c r="L3412" s="9">
        <v>44061.16</v>
      </c>
      <c r="M3412" s="9">
        <v>26005.98</v>
      </c>
      <c r="N3412" s="9">
        <v>18055.18</v>
      </c>
    </row>
    <row r="3413" spans="1:14" x14ac:dyDescent="0.25">
      <c r="A3413" t="s">
        <v>9</v>
      </c>
      <c r="B3413" t="s">
        <v>157</v>
      </c>
      <c r="C3413" t="s">
        <v>22</v>
      </c>
      <c r="D3413" t="s">
        <v>3</v>
      </c>
      <c r="E3413" t="s">
        <v>23</v>
      </c>
      <c r="F3413" s="5">
        <v>44059</v>
      </c>
      <c r="G3413">
        <v>374848639</v>
      </c>
      <c r="H3413" s="5">
        <v>44080</v>
      </c>
      <c r="I3413">
        <v>4897</v>
      </c>
      <c r="J3413" s="9">
        <v>109.28</v>
      </c>
      <c r="K3413" s="9">
        <v>35.840000000000003</v>
      </c>
      <c r="L3413" s="9">
        <v>535144.16</v>
      </c>
      <c r="M3413" s="9">
        <v>175508.48000000001</v>
      </c>
      <c r="N3413" s="9">
        <v>359635.68</v>
      </c>
    </row>
    <row r="3414" spans="1:14" x14ac:dyDescent="0.25">
      <c r="A3414" t="s">
        <v>9</v>
      </c>
      <c r="B3414" t="s">
        <v>72</v>
      </c>
      <c r="C3414" t="s">
        <v>19</v>
      </c>
      <c r="D3414" t="s">
        <v>3</v>
      </c>
      <c r="E3414" t="s">
        <v>15</v>
      </c>
      <c r="F3414" s="5">
        <v>44396</v>
      </c>
      <c r="G3414">
        <v>711792886</v>
      </c>
      <c r="H3414" s="5">
        <v>44445</v>
      </c>
      <c r="I3414">
        <v>4187</v>
      </c>
      <c r="J3414" s="9">
        <v>81.73</v>
      </c>
      <c r="K3414" s="9">
        <v>56.67</v>
      </c>
      <c r="L3414" s="9">
        <v>342203.51</v>
      </c>
      <c r="M3414" s="9">
        <v>237277.29</v>
      </c>
      <c r="N3414" s="9">
        <v>104926.22</v>
      </c>
    </row>
    <row r="3415" spans="1:14" x14ac:dyDescent="0.25">
      <c r="A3415" t="s">
        <v>9</v>
      </c>
      <c r="B3415" t="s">
        <v>87</v>
      </c>
      <c r="C3415" t="s">
        <v>45</v>
      </c>
      <c r="D3415" t="s">
        <v>3</v>
      </c>
      <c r="E3415" t="s">
        <v>15</v>
      </c>
      <c r="F3415" s="5">
        <v>43834</v>
      </c>
      <c r="G3415">
        <v>739320933</v>
      </c>
      <c r="H3415" s="5">
        <v>43871</v>
      </c>
      <c r="I3415">
        <v>348</v>
      </c>
      <c r="J3415" s="9">
        <v>9.33</v>
      </c>
      <c r="K3415" s="9">
        <v>6.92</v>
      </c>
      <c r="L3415" s="9">
        <v>3246.84</v>
      </c>
      <c r="M3415" s="9">
        <v>2408.16</v>
      </c>
      <c r="N3415" s="9">
        <v>838.68</v>
      </c>
    </row>
    <row r="3416" spans="1:14" x14ac:dyDescent="0.25">
      <c r="A3416" t="s">
        <v>9</v>
      </c>
      <c r="B3416" t="s">
        <v>153</v>
      </c>
      <c r="C3416" t="s">
        <v>19</v>
      </c>
      <c r="D3416" t="s">
        <v>3</v>
      </c>
      <c r="E3416" t="s">
        <v>15</v>
      </c>
      <c r="F3416" s="5">
        <v>42265</v>
      </c>
      <c r="G3416">
        <v>299669110</v>
      </c>
      <c r="H3416" s="5">
        <v>42303</v>
      </c>
      <c r="I3416">
        <v>7604</v>
      </c>
      <c r="J3416" s="9">
        <v>81.73</v>
      </c>
      <c r="K3416" s="9">
        <v>56.67</v>
      </c>
      <c r="L3416" s="9">
        <v>621474.92000000004</v>
      </c>
      <c r="M3416" s="9">
        <v>430918.68</v>
      </c>
      <c r="N3416" s="9">
        <v>190556.24</v>
      </c>
    </row>
    <row r="3417" spans="1:14" x14ac:dyDescent="0.25">
      <c r="A3417" t="s">
        <v>0</v>
      </c>
      <c r="B3417" t="s">
        <v>94</v>
      </c>
      <c r="C3417" t="s">
        <v>2</v>
      </c>
      <c r="D3417" t="s">
        <v>7</v>
      </c>
      <c r="E3417" t="s">
        <v>23</v>
      </c>
      <c r="F3417" s="5">
        <v>43126</v>
      </c>
      <c r="G3417">
        <v>205386245</v>
      </c>
      <c r="H3417" s="5">
        <v>43168</v>
      </c>
      <c r="I3417">
        <v>7209</v>
      </c>
      <c r="J3417" s="9">
        <v>255.28</v>
      </c>
      <c r="K3417" s="9">
        <v>159.41999999999999</v>
      </c>
      <c r="L3417" s="9">
        <v>1840313.52</v>
      </c>
      <c r="M3417" s="9">
        <v>1149258.78</v>
      </c>
      <c r="N3417" s="9">
        <v>691054.74</v>
      </c>
    </row>
    <row r="3418" spans="1:14" x14ac:dyDescent="0.25">
      <c r="A3418" t="s">
        <v>0</v>
      </c>
      <c r="B3418" t="s">
        <v>101</v>
      </c>
      <c r="C3418" t="s">
        <v>31</v>
      </c>
      <c r="D3418" t="s">
        <v>7</v>
      </c>
      <c r="E3418" t="s">
        <v>4</v>
      </c>
      <c r="F3418" s="5">
        <v>43357</v>
      </c>
      <c r="G3418">
        <v>889333665</v>
      </c>
      <c r="H3418" s="5">
        <v>43358</v>
      </c>
      <c r="I3418">
        <v>2449</v>
      </c>
      <c r="J3418" s="9">
        <v>437.2</v>
      </c>
      <c r="K3418" s="9">
        <v>263.33</v>
      </c>
      <c r="L3418" s="9">
        <v>1070702.8</v>
      </c>
      <c r="M3418" s="9">
        <v>644895.17000000004</v>
      </c>
      <c r="N3418" s="9">
        <v>425807.63</v>
      </c>
    </row>
    <row r="3419" spans="1:14" x14ac:dyDescent="0.25">
      <c r="A3419" t="s">
        <v>17</v>
      </c>
      <c r="B3419" t="s">
        <v>163</v>
      </c>
      <c r="C3419" t="s">
        <v>57</v>
      </c>
      <c r="D3419" t="s">
        <v>7</v>
      </c>
      <c r="E3419" t="s">
        <v>15</v>
      </c>
      <c r="F3419" s="5">
        <v>43442</v>
      </c>
      <c r="G3419">
        <v>154685199</v>
      </c>
      <c r="H3419" s="5">
        <v>43449</v>
      </c>
      <c r="I3419">
        <v>3643</v>
      </c>
      <c r="J3419" s="9">
        <v>154.06</v>
      </c>
      <c r="K3419" s="9">
        <v>90.93</v>
      </c>
      <c r="L3419" s="9">
        <v>561240.57999999996</v>
      </c>
      <c r="M3419" s="9">
        <v>331257.99</v>
      </c>
      <c r="N3419" s="9">
        <v>229982.59</v>
      </c>
    </row>
    <row r="3420" spans="1:14" x14ac:dyDescent="0.25">
      <c r="A3420" t="s">
        <v>20</v>
      </c>
      <c r="B3420" t="s">
        <v>168</v>
      </c>
      <c r="C3420" t="s">
        <v>14</v>
      </c>
      <c r="D3420" t="s">
        <v>7</v>
      </c>
      <c r="E3420" t="s">
        <v>8</v>
      </c>
      <c r="F3420" s="5">
        <v>43523</v>
      </c>
      <c r="G3420">
        <v>824927175</v>
      </c>
      <c r="H3420" s="5">
        <v>43537</v>
      </c>
      <c r="I3420">
        <v>3138</v>
      </c>
      <c r="J3420" s="9">
        <v>205.7</v>
      </c>
      <c r="K3420" s="9">
        <v>117.11</v>
      </c>
      <c r="L3420" s="9">
        <v>645486.6</v>
      </c>
      <c r="M3420" s="9">
        <v>367491.18</v>
      </c>
      <c r="N3420" s="9">
        <v>277995.42</v>
      </c>
    </row>
    <row r="3421" spans="1:14" x14ac:dyDescent="0.25">
      <c r="A3421" t="s">
        <v>9</v>
      </c>
      <c r="B3421" t="s">
        <v>184</v>
      </c>
      <c r="C3421" t="s">
        <v>45</v>
      </c>
      <c r="D3421" t="s">
        <v>7</v>
      </c>
      <c r="E3421" t="s">
        <v>15</v>
      </c>
      <c r="F3421" s="5">
        <v>44057</v>
      </c>
      <c r="G3421">
        <v>393858420</v>
      </c>
      <c r="H3421" s="5">
        <v>44072</v>
      </c>
      <c r="I3421">
        <v>314</v>
      </c>
      <c r="J3421" s="9">
        <v>9.33</v>
      </c>
      <c r="K3421" s="9">
        <v>6.92</v>
      </c>
      <c r="L3421" s="9">
        <v>2929.62</v>
      </c>
      <c r="M3421" s="9">
        <v>2172.88</v>
      </c>
      <c r="N3421" s="9">
        <v>756.74</v>
      </c>
    </row>
    <row r="3422" spans="1:14" x14ac:dyDescent="0.25">
      <c r="A3422" t="s">
        <v>39</v>
      </c>
      <c r="B3422" t="s">
        <v>40</v>
      </c>
      <c r="C3422" t="s">
        <v>19</v>
      </c>
      <c r="D3422" t="s">
        <v>3</v>
      </c>
      <c r="E3422" t="s">
        <v>4</v>
      </c>
      <c r="F3422" s="5">
        <v>44580</v>
      </c>
      <c r="G3422">
        <v>475590264</v>
      </c>
      <c r="H3422" s="5">
        <v>44596</v>
      </c>
      <c r="I3422">
        <v>6583</v>
      </c>
      <c r="J3422" s="9">
        <v>81.73</v>
      </c>
      <c r="K3422" s="9">
        <v>56.67</v>
      </c>
      <c r="L3422" s="9">
        <v>538028.59</v>
      </c>
      <c r="M3422" s="9">
        <v>373058.61</v>
      </c>
      <c r="N3422" s="9">
        <v>164969.98000000001</v>
      </c>
    </row>
    <row r="3423" spans="1:14" x14ac:dyDescent="0.25">
      <c r="A3423" t="s">
        <v>17</v>
      </c>
      <c r="B3423" t="s">
        <v>35</v>
      </c>
      <c r="C3423" t="s">
        <v>65</v>
      </c>
      <c r="D3423" t="s">
        <v>3</v>
      </c>
      <c r="E3423" t="s">
        <v>4</v>
      </c>
      <c r="F3423" s="5">
        <v>43323</v>
      </c>
      <c r="G3423">
        <v>954546535</v>
      </c>
      <c r="H3423" s="5">
        <v>43333</v>
      </c>
      <c r="I3423">
        <v>387</v>
      </c>
      <c r="J3423" s="9">
        <v>668.27</v>
      </c>
      <c r="K3423" s="9">
        <v>502.54</v>
      </c>
      <c r="L3423" s="9">
        <v>258620.49</v>
      </c>
      <c r="M3423" s="9">
        <v>194482.98</v>
      </c>
      <c r="N3423" s="9">
        <v>64137.51</v>
      </c>
    </row>
    <row r="3424" spans="1:14" x14ac:dyDescent="0.25">
      <c r="A3424" t="s">
        <v>9</v>
      </c>
      <c r="B3424" t="s">
        <v>106</v>
      </c>
      <c r="C3424" t="s">
        <v>11</v>
      </c>
      <c r="D3424" t="s">
        <v>3</v>
      </c>
      <c r="E3424" t="s">
        <v>8</v>
      </c>
      <c r="F3424" s="5">
        <v>43759</v>
      </c>
      <c r="G3424">
        <v>435463559</v>
      </c>
      <c r="H3424" s="5">
        <v>43765</v>
      </c>
      <c r="I3424">
        <v>2199</v>
      </c>
      <c r="J3424" s="9">
        <v>47.45</v>
      </c>
      <c r="K3424" s="9">
        <v>31.79</v>
      </c>
      <c r="L3424" s="9">
        <v>104342.55</v>
      </c>
      <c r="M3424" s="9">
        <v>69906.210000000006</v>
      </c>
      <c r="N3424" s="9">
        <v>34436.339999999997</v>
      </c>
    </row>
    <row r="3425" spans="1:14" x14ac:dyDescent="0.25">
      <c r="A3425" t="s">
        <v>0</v>
      </c>
      <c r="B3425" t="s">
        <v>206</v>
      </c>
      <c r="C3425" t="s">
        <v>11</v>
      </c>
      <c r="D3425" t="s">
        <v>7</v>
      </c>
      <c r="E3425" t="s">
        <v>8</v>
      </c>
      <c r="F3425" s="5">
        <v>42054</v>
      </c>
      <c r="G3425">
        <v>293390166</v>
      </c>
      <c r="H3425" s="5">
        <v>42104</v>
      </c>
      <c r="I3425">
        <v>9525</v>
      </c>
      <c r="J3425" s="9">
        <v>47.45</v>
      </c>
      <c r="K3425" s="9">
        <v>31.79</v>
      </c>
      <c r="L3425" s="9">
        <v>451961.25</v>
      </c>
      <c r="M3425" s="9">
        <v>302799.75</v>
      </c>
      <c r="N3425" s="9">
        <v>149161.5</v>
      </c>
    </row>
    <row r="3426" spans="1:14" x14ac:dyDescent="0.25">
      <c r="A3426" t="s">
        <v>9</v>
      </c>
      <c r="B3426" t="s">
        <v>122</v>
      </c>
      <c r="C3426" t="s">
        <v>11</v>
      </c>
      <c r="D3426" t="s">
        <v>7</v>
      </c>
      <c r="E3426" t="s">
        <v>23</v>
      </c>
      <c r="F3426" s="5">
        <v>43840</v>
      </c>
      <c r="G3426">
        <v>623687684</v>
      </c>
      <c r="H3426" s="5">
        <v>43890</v>
      </c>
      <c r="I3426">
        <v>1900</v>
      </c>
      <c r="J3426" s="9">
        <v>47.45</v>
      </c>
      <c r="K3426" s="9">
        <v>31.79</v>
      </c>
      <c r="L3426" s="9">
        <v>90155</v>
      </c>
      <c r="M3426" s="9">
        <v>60401</v>
      </c>
      <c r="N3426" s="9">
        <v>29754</v>
      </c>
    </row>
    <row r="3427" spans="1:14" x14ac:dyDescent="0.25">
      <c r="A3427" t="s">
        <v>12</v>
      </c>
      <c r="B3427" t="s">
        <v>150</v>
      </c>
      <c r="C3427" t="s">
        <v>29</v>
      </c>
      <c r="D3427" t="s">
        <v>7</v>
      </c>
      <c r="E3427" t="s">
        <v>15</v>
      </c>
      <c r="F3427" s="5">
        <v>44679</v>
      </c>
      <c r="G3427">
        <v>692029941</v>
      </c>
      <c r="H3427" s="5">
        <v>44681</v>
      </c>
      <c r="I3427">
        <v>5893</v>
      </c>
      <c r="J3427" s="9">
        <v>651.21</v>
      </c>
      <c r="K3427" s="9">
        <v>524.96</v>
      </c>
      <c r="L3427" s="9">
        <v>3837580.53</v>
      </c>
      <c r="M3427" s="9">
        <v>3093589.28</v>
      </c>
      <c r="N3427" s="9">
        <v>743991.25</v>
      </c>
    </row>
    <row r="3428" spans="1:14" x14ac:dyDescent="0.25">
      <c r="A3428" t="s">
        <v>9</v>
      </c>
      <c r="B3428" t="s">
        <v>161</v>
      </c>
      <c r="C3428" t="s">
        <v>57</v>
      </c>
      <c r="D3428" t="s">
        <v>7</v>
      </c>
      <c r="E3428" t="s">
        <v>8</v>
      </c>
      <c r="F3428" s="5">
        <v>42711</v>
      </c>
      <c r="G3428">
        <v>284403264</v>
      </c>
      <c r="H3428" s="5">
        <v>42731</v>
      </c>
      <c r="I3428">
        <v>101</v>
      </c>
      <c r="J3428" s="9">
        <v>154.06</v>
      </c>
      <c r="K3428" s="9">
        <v>90.93</v>
      </c>
      <c r="L3428" s="9">
        <v>15560.06</v>
      </c>
      <c r="M3428" s="9">
        <v>9183.93</v>
      </c>
      <c r="N3428" s="9">
        <v>6376.13</v>
      </c>
    </row>
    <row r="3429" spans="1:14" x14ac:dyDescent="0.25">
      <c r="A3429" t="s">
        <v>17</v>
      </c>
      <c r="B3429" t="s">
        <v>176</v>
      </c>
      <c r="C3429" t="s">
        <v>14</v>
      </c>
      <c r="D3429" t="s">
        <v>7</v>
      </c>
      <c r="E3429" t="s">
        <v>15</v>
      </c>
      <c r="F3429" s="5">
        <v>43587</v>
      </c>
      <c r="G3429">
        <v>157106482</v>
      </c>
      <c r="H3429" s="5">
        <v>43588</v>
      </c>
      <c r="I3429">
        <v>154</v>
      </c>
      <c r="J3429" s="9">
        <v>205.7</v>
      </c>
      <c r="K3429" s="9">
        <v>117.11</v>
      </c>
      <c r="L3429" s="9">
        <v>31677.8</v>
      </c>
      <c r="M3429" s="9">
        <v>18034.939999999999</v>
      </c>
      <c r="N3429" s="9">
        <v>13642.86</v>
      </c>
    </row>
    <row r="3430" spans="1:14" x14ac:dyDescent="0.25">
      <c r="A3430" t="s">
        <v>12</v>
      </c>
      <c r="B3430" t="s">
        <v>61</v>
      </c>
      <c r="C3430" t="s">
        <v>19</v>
      </c>
      <c r="D3430" t="s">
        <v>7</v>
      </c>
      <c r="E3430" t="s">
        <v>23</v>
      </c>
      <c r="F3430" s="5">
        <v>43958</v>
      </c>
      <c r="G3430">
        <v>686750924</v>
      </c>
      <c r="H3430" s="5">
        <v>43967</v>
      </c>
      <c r="I3430">
        <v>3714</v>
      </c>
      <c r="J3430" s="9">
        <v>81.73</v>
      </c>
      <c r="K3430" s="9">
        <v>56.67</v>
      </c>
      <c r="L3430" s="9">
        <v>303545.21999999997</v>
      </c>
      <c r="M3430" s="9">
        <v>210472.38</v>
      </c>
      <c r="N3430" s="9">
        <v>93072.84</v>
      </c>
    </row>
    <row r="3431" spans="1:14" x14ac:dyDescent="0.25">
      <c r="A3431" t="s">
        <v>17</v>
      </c>
      <c r="B3431" t="s">
        <v>85</v>
      </c>
      <c r="C3431" t="s">
        <v>6</v>
      </c>
      <c r="D3431" t="s">
        <v>7</v>
      </c>
      <c r="E3431" t="s">
        <v>15</v>
      </c>
      <c r="F3431" s="5">
        <v>42555</v>
      </c>
      <c r="G3431">
        <v>520260417</v>
      </c>
      <c r="H3431" s="5">
        <v>42598</v>
      </c>
      <c r="I3431">
        <v>5474</v>
      </c>
      <c r="J3431" s="9">
        <v>152.58000000000001</v>
      </c>
      <c r="K3431" s="9">
        <v>97.44</v>
      </c>
      <c r="L3431" s="9">
        <v>835222.92</v>
      </c>
      <c r="M3431" s="9">
        <v>533386.56000000006</v>
      </c>
      <c r="N3431" s="9">
        <v>301836.36</v>
      </c>
    </row>
    <row r="3432" spans="1:14" x14ac:dyDescent="0.25">
      <c r="A3432" t="s">
        <v>0</v>
      </c>
      <c r="B3432" t="s">
        <v>160</v>
      </c>
      <c r="C3432" t="s">
        <v>65</v>
      </c>
      <c r="D3432" t="s">
        <v>3</v>
      </c>
      <c r="E3432" t="s">
        <v>23</v>
      </c>
      <c r="F3432" s="5">
        <v>43198</v>
      </c>
      <c r="G3432">
        <v>624871289</v>
      </c>
      <c r="H3432" s="5">
        <v>43213</v>
      </c>
      <c r="I3432">
        <v>2155</v>
      </c>
      <c r="J3432" s="9">
        <v>668.27</v>
      </c>
      <c r="K3432" s="9">
        <v>502.54</v>
      </c>
      <c r="L3432" s="9">
        <v>1440121.85</v>
      </c>
      <c r="M3432" s="9">
        <v>1082973.7</v>
      </c>
      <c r="N3432" s="9">
        <v>357148.15</v>
      </c>
    </row>
    <row r="3433" spans="1:14" x14ac:dyDescent="0.25">
      <c r="A3433" t="s">
        <v>20</v>
      </c>
      <c r="B3433" t="s">
        <v>201</v>
      </c>
      <c r="C3433" t="s">
        <v>14</v>
      </c>
      <c r="D3433" t="s">
        <v>3</v>
      </c>
      <c r="E3433" t="s">
        <v>8</v>
      </c>
      <c r="F3433" s="5">
        <v>43129</v>
      </c>
      <c r="G3433">
        <v>238132369</v>
      </c>
      <c r="H3433" s="5">
        <v>43160</v>
      </c>
      <c r="I3433">
        <v>7515</v>
      </c>
      <c r="J3433" s="9">
        <v>205.7</v>
      </c>
      <c r="K3433" s="9">
        <v>117.11</v>
      </c>
      <c r="L3433" s="9">
        <v>1545835.5</v>
      </c>
      <c r="M3433" s="9">
        <v>880081.65</v>
      </c>
      <c r="N3433" s="9">
        <v>665753.85</v>
      </c>
    </row>
    <row r="3434" spans="1:14" x14ac:dyDescent="0.25">
      <c r="A3434" t="s">
        <v>9</v>
      </c>
      <c r="B3434" t="s">
        <v>203</v>
      </c>
      <c r="C3434" t="s">
        <v>19</v>
      </c>
      <c r="D3434" t="s">
        <v>3</v>
      </c>
      <c r="E3434" t="s">
        <v>15</v>
      </c>
      <c r="F3434" s="5">
        <v>44672</v>
      </c>
      <c r="G3434">
        <v>917904984</v>
      </c>
      <c r="H3434" s="5">
        <v>44675</v>
      </c>
      <c r="I3434">
        <v>7338</v>
      </c>
      <c r="J3434" s="9">
        <v>81.73</v>
      </c>
      <c r="K3434" s="9">
        <v>56.67</v>
      </c>
      <c r="L3434" s="9">
        <v>599734.74</v>
      </c>
      <c r="M3434" s="9">
        <v>415844.46</v>
      </c>
      <c r="N3434" s="9">
        <v>183890.28</v>
      </c>
    </row>
    <row r="3435" spans="1:14" x14ac:dyDescent="0.25">
      <c r="A3435" t="s">
        <v>20</v>
      </c>
      <c r="B3435" t="s">
        <v>52</v>
      </c>
      <c r="C3435" t="s">
        <v>14</v>
      </c>
      <c r="D3435" t="s">
        <v>7</v>
      </c>
      <c r="E3435" t="s">
        <v>23</v>
      </c>
      <c r="F3435" s="5">
        <v>42849</v>
      </c>
      <c r="G3435">
        <v>692362964</v>
      </c>
      <c r="H3435" s="5">
        <v>42886</v>
      </c>
      <c r="I3435">
        <v>4442</v>
      </c>
      <c r="J3435" s="9">
        <v>205.7</v>
      </c>
      <c r="K3435" s="9">
        <v>117.11</v>
      </c>
      <c r="L3435" s="9">
        <v>913719.4</v>
      </c>
      <c r="M3435" s="9">
        <v>520202.62</v>
      </c>
      <c r="N3435" s="9">
        <v>393516.78</v>
      </c>
    </row>
    <row r="3436" spans="1:14" x14ac:dyDescent="0.25">
      <c r="A3436" t="s">
        <v>17</v>
      </c>
      <c r="B3436" t="s">
        <v>188</v>
      </c>
      <c r="C3436" t="s">
        <v>2</v>
      </c>
      <c r="D3436" t="s">
        <v>3</v>
      </c>
      <c r="E3436" t="s">
        <v>23</v>
      </c>
      <c r="F3436" s="5">
        <v>44075</v>
      </c>
      <c r="G3436">
        <v>809992635</v>
      </c>
      <c r="H3436" s="5">
        <v>44124</v>
      </c>
      <c r="I3436">
        <v>3675</v>
      </c>
      <c r="J3436" s="9">
        <v>255.28</v>
      </c>
      <c r="K3436" s="9">
        <v>159.41999999999999</v>
      </c>
      <c r="L3436" s="9">
        <v>938154</v>
      </c>
      <c r="M3436" s="9">
        <v>585868.5</v>
      </c>
      <c r="N3436" s="9">
        <v>352285.5</v>
      </c>
    </row>
    <row r="3437" spans="1:14" x14ac:dyDescent="0.25">
      <c r="A3437" t="s">
        <v>12</v>
      </c>
      <c r="B3437" t="s">
        <v>127</v>
      </c>
      <c r="C3437" t="s">
        <v>2</v>
      </c>
      <c r="D3437" t="s">
        <v>7</v>
      </c>
      <c r="E3437" t="s">
        <v>8</v>
      </c>
      <c r="F3437" s="5">
        <v>42610</v>
      </c>
      <c r="G3437">
        <v>789592826</v>
      </c>
      <c r="H3437" s="5">
        <v>42654</v>
      </c>
      <c r="I3437">
        <v>6919</v>
      </c>
      <c r="J3437" s="9">
        <v>255.28</v>
      </c>
      <c r="K3437" s="9">
        <v>159.41999999999999</v>
      </c>
      <c r="L3437" s="9">
        <v>1766282.32</v>
      </c>
      <c r="M3437" s="9">
        <v>1103026.98</v>
      </c>
      <c r="N3437" s="9">
        <v>663255.34</v>
      </c>
    </row>
    <row r="3438" spans="1:14" x14ac:dyDescent="0.25">
      <c r="A3438" t="s">
        <v>9</v>
      </c>
      <c r="B3438" t="s">
        <v>60</v>
      </c>
      <c r="C3438" t="s">
        <v>57</v>
      </c>
      <c r="D3438" t="s">
        <v>3</v>
      </c>
      <c r="E3438" t="s">
        <v>8</v>
      </c>
      <c r="F3438" s="5">
        <v>44108</v>
      </c>
      <c r="G3438">
        <v>670274865</v>
      </c>
      <c r="H3438" s="5">
        <v>44148</v>
      </c>
      <c r="I3438">
        <v>8082</v>
      </c>
      <c r="J3438" s="9">
        <v>154.06</v>
      </c>
      <c r="K3438" s="9">
        <v>90.93</v>
      </c>
      <c r="L3438" s="9">
        <v>1245112.92</v>
      </c>
      <c r="M3438" s="9">
        <v>734896.26</v>
      </c>
      <c r="N3438" s="9">
        <v>510216.66</v>
      </c>
    </row>
    <row r="3439" spans="1:14" x14ac:dyDescent="0.25">
      <c r="A3439" t="s">
        <v>20</v>
      </c>
      <c r="B3439" t="s">
        <v>21</v>
      </c>
      <c r="C3439" t="s">
        <v>36</v>
      </c>
      <c r="D3439" t="s">
        <v>7</v>
      </c>
      <c r="E3439" t="s">
        <v>4</v>
      </c>
      <c r="F3439" s="5">
        <v>43840</v>
      </c>
      <c r="G3439">
        <v>561462581</v>
      </c>
      <c r="H3439" s="5">
        <v>43885</v>
      </c>
      <c r="I3439">
        <v>8109</v>
      </c>
      <c r="J3439" s="9">
        <v>421.89</v>
      </c>
      <c r="K3439" s="9">
        <v>364.69</v>
      </c>
      <c r="L3439" s="9">
        <v>3421106.01</v>
      </c>
      <c r="M3439" s="9">
        <v>2957271.21</v>
      </c>
      <c r="N3439" s="9">
        <v>463834.8</v>
      </c>
    </row>
    <row r="3440" spans="1:14" x14ac:dyDescent="0.25">
      <c r="A3440" t="s">
        <v>0</v>
      </c>
      <c r="B3440" t="s">
        <v>1</v>
      </c>
      <c r="C3440" t="s">
        <v>19</v>
      </c>
      <c r="D3440" t="s">
        <v>7</v>
      </c>
      <c r="E3440" t="s">
        <v>4</v>
      </c>
      <c r="F3440" s="5">
        <v>44353</v>
      </c>
      <c r="G3440">
        <v>192892301</v>
      </c>
      <c r="H3440" s="5">
        <v>44381</v>
      </c>
      <c r="I3440">
        <v>9973</v>
      </c>
      <c r="J3440" s="9">
        <v>81.73</v>
      </c>
      <c r="K3440" s="9">
        <v>56.67</v>
      </c>
      <c r="L3440" s="9">
        <v>815093.29</v>
      </c>
      <c r="M3440" s="9">
        <v>565169.91</v>
      </c>
      <c r="N3440" s="9">
        <v>249923.38</v>
      </c>
    </row>
    <row r="3441" spans="1:14" x14ac:dyDescent="0.25">
      <c r="A3441" t="s">
        <v>20</v>
      </c>
      <c r="B3441" t="s">
        <v>201</v>
      </c>
      <c r="C3441" t="s">
        <v>14</v>
      </c>
      <c r="D3441" t="s">
        <v>7</v>
      </c>
      <c r="E3441" t="s">
        <v>15</v>
      </c>
      <c r="F3441" s="5">
        <v>44119</v>
      </c>
      <c r="G3441">
        <v>264612853</v>
      </c>
      <c r="H3441" s="5">
        <v>44168</v>
      </c>
      <c r="I3441">
        <v>3678</v>
      </c>
      <c r="J3441" s="9">
        <v>205.7</v>
      </c>
      <c r="K3441" s="9">
        <v>117.11</v>
      </c>
      <c r="L3441" s="9">
        <v>756564.6</v>
      </c>
      <c r="M3441" s="9">
        <v>430730.58</v>
      </c>
      <c r="N3441" s="9">
        <v>325834.02</v>
      </c>
    </row>
    <row r="3442" spans="1:14" x14ac:dyDescent="0.25">
      <c r="A3442" t="s">
        <v>0</v>
      </c>
      <c r="B3442" t="s">
        <v>171</v>
      </c>
      <c r="C3442" t="s">
        <v>11</v>
      </c>
      <c r="D3442" t="s">
        <v>7</v>
      </c>
      <c r="E3442" t="s">
        <v>15</v>
      </c>
      <c r="F3442" s="5">
        <v>44353</v>
      </c>
      <c r="G3442">
        <v>196985566</v>
      </c>
      <c r="H3442" s="5">
        <v>44380</v>
      </c>
      <c r="I3442">
        <v>1261</v>
      </c>
      <c r="J3442" s="9">
        <v>47.45</v>
      </c>
      <c r="K3442" s="9">
        <v>31.79</v>
      </c>
      <c r="L3442" s="9">
        <v>59834.45</v>
      </c>
      <c r="M3442" s="9">
        <v>40087.19</v>
      </c>
      <c r="N3442" s="9">
        <v>19747.259999999998</v>
      </c>
    </row>
    <row r="3443" spans="1:14" x14ac:dyDescent="0.25">
      <c r="A3443" t="s">
        <v>9</v>
      </c>
      <c r="B3443" t="s">
        <v>56</v>
      </c>
      <c r="C3443" t="s">
        <v>31</v>
      </c>
      <c r="D3443" t="s">
        <v>7</v>
      </c>
      <c r="E3443" t="s">
        <v>4</v>
      </c>
      <c r="F3443" s="5">
        <v>42034</v>
      </c>
      <c r="G3443">
        <v>380684268</v>
      </c>
      <c r="H3443" s="5">
        <v>42058</v>
      </c>
      <c r="I3443">
        <v>1789</v>
      </c>
      <c r="J3443" s="9">
        <v>437.2</v>
      </c>
      <c r="K3443" s="9">
        <v>263.33</v>
      </c>
      <c r="L3443" s="9">
        <v>782150.8</v>
      </c>
      <c r="M3443" s="9">
        <v>471097.37</v>
      </c>
      <c r="N3443" s="9">
        <v>311053.43</v>
      </c>
    </row>
    <row r="3444" spans="1:14" x14ac:dyDescent="0.25">
      <c r="A3444" t="s">
        <v>17</v>
      </c>
      <c r="B3444" t="s">
        <v>158</v>
      </c>
      <c r="C3444" t="s">
        <v>22</v>
      </c>
      <c r="D3444" t="s">
        <v>7</v>
      </c>
      <c r="E3444" t="s">
        <v>15</v>
      </c>
      <c r="F3444" s="5">
        <v>42883</v>
      </c>
      <c r="G3444">
        <v>826695287</v>
      </c>
      <c r="H3444" s="5">
        <v>42895</v>
      </c>
      <c r="I3444">
        <v>6361</v>
      </c>
      <c r="J3444" s="9">
        <v>109.28</v>
      </c>
      <c r="K3444" s="9">
        <v>35.840000000000003</v>
      </c>
      <c r="L3444" s="9">
        <v>695130.08</v>
      </c>
      <c r="M3444" s="9">
        <v>227978.23999999999</v>
      </c>
      <c r="N3444" s="9">
        <v>467151.84</v>
      </c>
    </row>
    <row r="3445" spans="1:14" x14ac:dyDescent="0.25">
      <c r="A3445" t="s">
        <v>12</v>
      </c>
      <c r="B3445" t="s">
        <v>61</v>
      </c>
      <c r="C3445" t="s">
        <v>65</v>
      </c>
      <c r="D3445" t="s">
        <v>7</v>
      </c>
      <c r="E3445" t="s">
        <v>23</v>
      </c>
      <c r="F3445" s="5">
        <v>42703</v>
      </c>
      <c r="G3445">
        <v>716317451</v>
      </c>
      <c r="H3445" s="5">
        <v>42705</v>
      </c>
      <c r="I3445">
        <v>3107</v>
      </c>
      <c r="J3445" s="9">
        <v>668.27</v>
      </c>
      <c r="K3445" s="9">
        <v>502.54</v>
      </c>
      <c r="L3445" s="9">
        <v>2076314.89</v>
      </c>
      <c r="M3445" s="9">
        <v>1561391.78</v>
      </c>
      <c r="N3445" s="9">
        <v>514923.11</v>
      </c>
    </row>
    <row r="3446" spans="1:14" x14ac:dyDescent="0.25">
      <c r="A3446" t="s">
        <v>12</v>
      </c>
      <c r="B3446" t="s">
        <v>115</v>
      </c>
      <c r="C3446" t="s">
        <v>19</v>
      </c>
      <c r="D3446" t="s">
        <v>3</v>
      </c>
      <c r="E3446" t="s">
        <v>8</v>
      </c>
      <c r="F3446" s="5">
        <v>43529</v>
      </c>
      <c r="G3446">
        <v>651162087</v>
      </c>
      <c r="H3446" s="5">
        <v>43550</v>
      </c>
      <c r="I3446">
        <v>2187</v>
      </c>
      <c r="J3446" s="9">
        <v>81.73</v>
      </c>
      <c r="K3446" s="9">
        <v>56.67</v>
      </c>
      <c r="L3446" s="9">
        <v>178743.51</v>
      </c>
      <c r="M3446" s="9">
        <v>123937.29</v>
      </c>
      <c r="N3446" s="9">
        <v>54806.22</v>
      </c>
    </row>
    <row r="3447" spans="1:14" x14ac:dyDescent="0.25">
      <c r="A3447" t="s">
        <v>9</v>
      </c>
      <c r="B3447" t="s">
        <v>64</v>
      </c>
      <c r="C3447" t="s">
        <v>57</v>
      </c>
      <c r="D3447" t="s">
        <v>3</v>
      </c>
      <c r="E3447" t="s">
        <v>23</v>
      </c>
      <c r="F3447" s="5">
        <v>44789</v>
      </c>
      <c r="G3447">
        <v>403153026</v>
      </c>
      <c r="H3447" s="5">
        <v>44820</v>
      </c>
      <c r="I3447">
        <v>794</v>
      </c>
      <c r="J3447" s="9">
        <v>154.06</v>
      </c>
      <c r="K3447" s="9">
        <v>90.93</v>
      </c>
      <c r="L3447" s="9">
        <v>122323.64</v>
      </c>
      <c r="M3447" s="9">
        <v>72198.42</v>
      </c>
      <c r="N3447" s="9">
        <v>50125.22</v>
      </c>
    </row>
    <row r="3448" spans="1:14" x14ac:dyDescent="0.25">
      <c r="A3448" t="s">
        <v>9</v>
      </c>
      <c r="B3448" t="s">
        <v>203</v>
      </c>
      <c r="C3448" t="s">
        <v>19</v>
      </c>
      <c r="D3448" t="s">
        <v>7</v>
      </c>
      <c r="E3448" t="s">
        <v>23</v>
      </c>
      <c r="F3448" s="5">
        <v>43373</v>
      </c>
      <c r="G3448">
        <v>264526593</v>
      </c>
      <c r="H3448" s="5">
        <v>43380</v>
      </c>
      <c r="I3448">
        <v>8152</v>
      </c>
      <c r="J3448" s="9">
        <v>81.73</v>
      </c>
      <c r="K3448" s="9">
        <v>56.67</v>
      </c>
      <c r="L3448" s="9">
        <v>666262.96</v>
      </c>
      <c r="M3448" s="9">
        <v>461973.84</v>
      </c>
      <c r="N3448" s="9">
        <v>204289.12</v>
      </c>
    </row>
    <row r="3449" spans="1:14" x14ac:dyDescent="0.25">
      <c r="A3449" t="s">
        <v>9</v>
      </c>
      <c r="B3449" t="s">
        <v>95</v>
      </c>
      <c r="C3449" t="s">
        <v>6</v>
      </c>
      <c r="D3449" t="s">
        <v>7</v>
      </c>
      <c r="E3449" t="s">
        <v>4</v>
      </c>
      <c r="F3449" s="5">
        <v>43526</v>
      </c>
      <c r="G3449">
        <v>597831618</v>
      </c>
      <c r="H3449" s="5">
        <v>43541</v>
      </c>
      <c r="I3449">
        <v>516</v>
      </c>
      <c r="J3449" s="9">
        <v>152.58000000000001</v>
      </c>
      <c r="K3449" s="9">
        <v>97.44</v>
      </c>
      <c r="L3449" s="9">
        <v>78731.28</v>
      </c>
      <c r="M3449" s="9">
        <v>50279.040000000001</v>
      </c>
      <c r="N3449" s="9">
        <v>28452.240000000002</v>
      </c>
    </row>
    <row r="3450" spans="1:14" x14ac:dyDescent="0.25">
      <c r="A3450" t="s">
        <v>9</v>
      </c>
      <c r="B3450" t="s">
        <v>89</v>
      </c>
      <c r="C3450" t="s">
        <v>19</v>
      </c>
      <c r="D3450" t="s">
        <v>7</v>
      </c>
      <c r="E3450" t="s">
        <v>8</v>
      </c>
      <c r="F3450" s="5">
        <v>42842</v>
      </c>
      <c r="G3450">
        <v>485929429</v>
      </c>
      <c r="H3450" s="5">
        <v>42874</v>
      </c>
      <c r="I3450">
        <v>6171</v>
      </c>
      <c r="J3450" s="9">
        <v>81.73</v>
      </c>
      <c r="K3450" s="9">
        <v>56.67</v>
      </c>
      <c r="L3450" s="9">
        <v>504355.83</v>
      </c>
      <c r="M3450" s="9">
        <v>349710.57</v>
      </c>
      <c r="N3450" s="9">
        <v>154645.26</v>
      </c>
    </row>
    <row r="3451" spans="1:14" x14ac:dyDescent="0.25">
      <c r="A3451" t="s">
        <v>39</v>
      </c>
      <c r="B3451" t="s">
        <v>40</v>
      </c>
      <c r="C3451" t="s">
        <v>57</v>
      </c>
      <c r="D3451" t="s">
        <v>3</v>
      </c>
      <c r="E3451" t="s">
        <v>15</v>
      </c>
      <c r="F3451" s="5">
        <v>43499</v>
      </c>
      <c r="G3451">
        <v>881993854</v>
      </c>
      <c r="H3451" s="5">
        <v>43524</v>
      </c>
      <c r="I3451">
        <v>436</v>
      </c>
      <c r="J3451" s="9">
        <v>154.06</v>
      </c>
      <c r="K3451" s="9">
        <v>90.93</v>
      </c>
      <c r="L3451" s="9">
        <v>67170.16</v>
      </c>
      <c r="M3451" s="9">
        <v>39645.480000000003</v>
      </c>
      <c r="N3451" s="9">
        <v>27524.68</v>
      </c>
    </row>
    <row r="3452" spans="1:14" x14ac:dyDescent="0.25">
      <c r="A3452" t="s">
        <v>9</v>
      </c>
      <c r="B3452" t="s">
        <v>64</v>
      </c>
      <c r="C3452" t="s">
        <v>45</v>
      </c>
      <c r="D3452" t="s">
        <v>3</v>
      </c>
      <c r="E3452" t="s">
        <v>15</v>
      </c>
      <c r="F3452" s="5">
        <v>44676</v>
      </c>
      <c r="G3452">
        <v>559511220</v>
      </c>
      <c r="H3452" s="5">
        <v>44698</v>
      </c>
      <c r="I3452">
        <v>658</v>
      </c>
      <c r="J3452" s="9">
        <v>9.33</v>
      </c>
      <c r="K3452" s="9">
        <v>6.92</v>
      </c>
      <c r="L3452" s="9">
        <v>6139.14</v>
      </c>
      <c r="M3452" s="9">
        <v>4553.3599999999997</v>
      </c>
      <c r="N3452" s="9">
        <v>1585.78</v>
      </c>
    </row>
    <row r="3453" spans="1:14" x14ac:dyDescent="0.25">
      <c r="A3453" t="s">
        <v>0</v>
      </c>
      <c r="B3453" t="s">
        <v>144</v>
      </c>
      <c r="C3453" t="s">
        <v>6</v>
      </c>
      <c r="D3453" t="s">
        <v>7</v>
      </c>
      <c r="E3453" t="s">
        <v>4</v>
      </c>
      <c r="F3453" s="5">
        <v>42367</v>
      </c>
      <c r="G3453">
        <v>162280356</v>
      </c>
      <c r="H3453" s="5">
        <v>42410</v>
      </c>
      <c r="I3453">
        <v>1219</v>
      </c>
      <c r="J3453" s="9">
        <v>152.58000000000001</v>
      </c>
      <c r="K3453" s="9">
        <v>97.44</v>
      </c>
      <c r="L3453" s="9">
        <v>185995.02</v>
      </c>
      <c r="M3453" s="9">
        <v>118779.36</v>
      </c>
      <c r="N3453" s="9">
        <v>67215.66</v>
      </c>
    </row>
    <row r="3454" spans="1:14" x14ac:dyDescent="0.25">
      <c r="A3454" t="s">
        <v>17</v>
      </c>
      <c r="B3454" t="s">
        <v>188</v>
      </c>
      <c r="C3454" t="s">
        <v>14</v>
      </c>
      <c r="D3454" t="s">
        <v>3</v>
      </c>
      <c r="E3454" t="s">
        <v>15</v>
      </c>
      <c r="F3454" s="5">
        <v>42186</v>
      </c>
      <c r="G3454">
        <v>854412591</v>
      </c>
      <c r="H3454" s="5">
        <v>42202</v>
      </c>
      <c r="I3454">
        <v>8527</v>
      </c>
      <c r="J3454" s="9">
        <v>205.7</v>
      </c>
      <c r="K3454" s="9">
        <v>117.11</v>
      </c>
      <c r="L3454" s="9">
        <v>1754003.9</v>
      </c>
      <c r="M3454" s="9">
        <v>998596.97</v>
      </c>
      <c r="N3454" s="9">
        <v>755406.93</v>
      </c>
    </row>
    <row r="3455" spans="1:14" x14ac:dyDescent="0.25">
      <c r="A3455" t="s">
        <v>12</v>
      </c>
      <c r="B3455" t="s">
        <v>107</v>
      </c>
      <c r="C3455" t="s">
        <v>45</v>
      </c>
      <c r="D3455" t="s">
        <v>7</v>
      </c>
      <c r="E3455" t="s">
        <v>8</v>
      </c>
      <c r="F3455" s="5">
        <v>43174</v>
      </c>
      <c r="G3455">
        <v>270331752</v>
      </c>
      <c r="H3455" s="5">
        <v>43186</v>
      </c>
      <c r="I3455">
        <v>6028</v>
      </c>
      <c r="J3455" s="9">
        <v>9.33</v>
      </c>
      <c r="K3455" s="9">
        <v>6.92</v>
      </c>
      <c r="L3455" s="9">
        <v>56241.24</v>
      </c>
      <c r="M3455" s="9">
        <v>41713.760000000002</v>
      </c>
      <c r="N3455" s="9">
        <v>14527.48</v>
      </c>
    </row>
    <row r="3456" spans="1:14" x14ac:dyDescent="0.25">
      <c r="A3456" t="s">
        <v>0</v>
      </c>
      <c r="B3456" t="s">
        <v>160</v>
      </c>
      <c r="C3456" t="s">
        <v>31</v>
      </c>
      <c r="D3456" t="s">
        <v>3</v>
      </c>
      <c r="E3456" t="s">
        <v>4</v>
      </c>
      <c r="F3456" s="5">
        <v>44917</v>
      </c>
      <c r="G3456">
        <v>164774167</v>
      </c>
      <c r="H3456" s="5">
        <v>44566</v>
      </c>
      <c r="I3456">
        <v>9193</v>
      </c>
      <c r="J3456" s="9">
        <v>437.2</v>
      </c>
      <c r="K3456" s="9">
        <v>263.33</v>
      </c>
      <c r="L3456" s="9">
        <v>4019179.6</v>
      </c>
      <c r="M3456" s="9">
        <v>2420792.69</v>
      </c>
      <c r="N3456" s="9">
        <v>1598386.91</v>
      </c>
    </row>
    <row r="3457" spans="1:14" x14ac:dyDescent="0.25">
      <c r="A3457" t="s">
        <v>9</v>
      </c>
      <c r="B3457" t="s">
        <v>125</v>
      </c>
      <c r="C3457" t="s">
        <v>2</v>
      </c>
      <c r="D3457" t="s">
        <v>3</v>
      </c>
      <c r="E3457" t="s">
        <v>4</v>
      </c>
      <c r="F3457" s="5">
        <v>42772</v>
      </c>
      <c r="G3457">
        <v>562788665</v>
      </c>
      <c r="H3457" s="5">
        <v>42815</v>
      </c>
      <c r="I3457">
        <v>527</v>
      </c>
      <c r="J3457" s="9">
        <v>255.28</v>
      </c>
      <c r="K3457" s="9">
        <v>159.41999999999999</v>
      </c>
      <c r="L3457" s="9">
        <v>134532.56</v>
      </c>
      <c r="M3457" s="9">
        <v>84014.34</v>
      </c>
      <c r="N3457" s="9">
        <v>50518.22</v>
      </c>
    </row>
    <row r="3458" spans="1:14" x14ac:dyDescent="0.25">
      <c r="A3458" t="s">
        <v>9</v>
      </c>
      <c r="B3458" t="s">
        <v>92</v>
      </c>
      <c r="C3458" t="s">
        <v>29</v>
      </c>
      <c r="D3458" t="s">
        <v>7</v>
      </c>
      <c r="E3458" t="s">
        <v>8</v>
      </c>
      <c r="F3458" s="5">
        <v>43336</v>
      </c>
      <c r="G3458">
        <v>209736573</v>
      </c>
      <c r="H3458" s="5">
        <v>43367</v>
      </c>
      <c r="I3458">
        <v>4568</v>
      </c>
      <c r="J3458" s="9">
        <v>651.21</v>
      </c>
      <c r="K3458" s="9">
        <v>524.96</v>
      </c>
      <c r="L3458" s="9">
        <v>2974727.28</v>
      </c>
      <c r="M3458" s="9">
        <v>2398017.2799999998</v>
      </c>
      <c r="N3458" s="9">
        <v>576710</v>
      </c>
    </row>
    <row r="3459" spans="1:14" x14ac:dyDescent="0.25">
      <c r="A3459" t="s">
        <v>0</v>
      </c>
      <c r="B3459" t="s">
        <v>160</v>
      </c>
      <c r="C3459" t="s">
        <v>57</v>
      </c>
      <c r="D3459" t="s">
        <v>7</v>
      </c>
      <c r="E3459" t="s">
        <v>23</v>
      </c>
      <c r="F3459" s="5">
        <v>43553</v>
      </c>
      <c r="G3459">
        <v>621291720</v>
      </c>
      <c r="H3459" s="5">
        <v>43555</v>
      </c>
      <c r="I3459">
        <v>2881</v>
      </c>
      <c r="J3459" s="9">
        <v>154.06</v>
      </c>
      <c r="K3459" s="9">
        <v>90.93</v>
      </c>
      <c r="L3459" s="9">
        <v>443846.86</v>
      </c>
      <c r="M3459" s="9">
        <v>261969.33</v>
      </c>
      <c r="N3459" s="9">
        <v>181877.53</v>
      </c>
    </row>
    <row r="3460" spans="1:14" x14ac:dyDescent="0.25">
      <c r="A3460" t="s">
        <v>9</v>
      </c>
      <c r="B3460" t="s">
        <v>68</v>
      </c>
      <c r="C3460" t="s">
        <v>29</v>
      </c>
      <c r="D3460" t="s">
        <v>7</v>
      </c>
      <c r="E3460" t="s">
        <v>4</v>
      </c>
      <c r="F3460" s="5">
        <v>42374</v>
      </c>
      <c r="G3460">
        <v>233440434</v>
      </c>
      <c r="H3460" s="5">
        <v>42417</v>
      </c>
      <c r="I3460">
        <v>9067</v>
      </c>
      <c r="J3460" s="9">
        <v>651.21</v>
      </c>
      <c r="K3460" s="9">
        <v>524.96</v>
      </c>
      <c r="L3460" s="9">
        <v>5904521.0700000003</v>
      </c>
      <c r="M3460" s="9">
        <v>4759812.32</v>
      </c>
      <c r="N3460" s="9">
        <v>1144708.75</v>
      </c>
    </row>
    <row r="3461" spans="1:14" x14ac:dyDescent="0.25">
      <c r="A3461" t="s">
        <v>20</v>
      </c>
      <c r="B3461" t="s">
        <v>21</v>
      </c>
      <c r="C3461" t="s">
        <v>29</v>
      </c>
      <c r="D3461" t="s">
        <v>3</v>
      </c>
      <c r="E3461" t="s">
        <v>23</v>
      </c>
      <c r="F3461" s="5">
        <v>42292</v>
      </c>
      <c r="G3461">
        <v>252481544</v>
      </c>
      <c r="H3461" s="5">
        <v>42316</v>
      </c>
      <c r="I3461">
        <v>3754</v>
      </c>
      <c r="J3461" s="9">
        <v>651.21</v>
      </c>
      <c r="K3461" s="9">
        <v>524.96</v>
      </c>
      <c r="L3461" s="9">
        <v>2444642.34</v>
      </c>
      <c r="M3461" s="9">
        <v>1970699.84</v>
      </c>
      <c r="N3461" s="9">
        <v>473942.5</v>
      </c>
    </row>
    <row r="3462" spans="1:14" x14ac:dyDescent="0.25">
      <c r="A3462" t="s">
        <v>9</v>
      </c>
      <c r="B3462" t="s">
        <v>130</v>
      </c>
      <c r="C3462" t="s">
        <v>65</v>
      </c>
      <c r="D3462" t="s">
        <v>7</v>
      </c>
      <c r="E3462" t="s">
        <v>23</v>
      </c>
      <c r="F3462" s="5">
        <v>43113</v>
      </c>
      <c r="G3462">
        <v>605026376</v>
      </c>
      <c r="H3462" s="5">
        <v>43149</v>
      </c>
      <c r="I3462">
        <v>9604</v>
      </c>
      <c r="J3462" s="9">
        <v>668.27</v>
      </c>
      <c r="K3462" s="9">
        <v>502.54</v>
      </c>
      <c r="L3462" s="9">
        <v>6418065.0800000001</v>
      </c>
      <c r="M3462" s="9">
        <v>4826394.16</v>
      </c>
      <c r="N3462" s="9">
        <v>1591670.92</v>
      </c>
    </row>
    <row r="3463" spans="1:14" x14ac:dyDescent="0.25">
      <c r="A3463" t="s">
        <v>9</v>
      </c>
      <c r="B3463" t="s">
        <v>175</v>
      </c>
      <c r="C3463" t="s">
        <v>6</v>
      </c>
      <c r="D3463" t="s">
        <v>3</v>
      </c>
      <c r="E3463" t="s">
        <v>23</v>
      </c>
      <c r="F3463" s="5">
        <v>42763</v>
      </c>
      <c r="G3463">
        <v>387998759</v>
      </c>
      <c r="H3463" s="5">
        <v>42765</v>
      </c>
      <c r="I3463">
        <v>6310</v>
      </c>
      <c r="J3463" s="9">
        <v>152.58000000000001</v>
      </c>
      <c r="K3463" s="9">
        <v>97.44</v>
      </c>
      <c r="L3463" s="9">
        <v>962779.8</v>
      </c>
      <c r="M3463" s="9">
        <v>614846.4</v>
      </c>
      <c r="N3463" s="9">
        <v>347933.4</v>
      </c>
    </row>
    <row r="3464" spans="1:14" x14ac:dyDescent="0.25">
      <c r="A3464" t="s">
        <v>17</v>
      </c>
      <c r="B3464" t="s">
        <v>53</v>
      </c>
      <c r="C3464" t="s">
        <v>45</v>
      </c>
      <c r="D3464" t="s">
        <v>3</v>
      </c>
      <c r="E3464" t="s">
        <v>15</v>
      </c>
      <c r="F3464" s="5">
        <v>42789</v>
      </c>
      <c r="G3464">
        <v>118635022</v>
      </c>
      <c r="H3464" s="5">
        <v>42802</v>
      </c>
      <c r="I3464">
        <v>5594</v>
      </c>
      <c r="J3464" s="9">
        <v>9.33</v>
      </c>
      <c r="K3464" s="9">
        <v>6.92</v>
      </c>
      <c r="L3464" s="9">
        <v>52192.02</v>
      </c>
      <c r="M3464" s="9">
        <v>38710.480000000003</v>
      </c>
      <c r="N3464" s="9">
        <v>13481.54</v>
      </c>
    </row>
    <row r="3465" spans="1:14" x14ac:dyDescent="0.25">
      <c r="A3465" t="s">
        <v>9</v>
      </c>
      <c r="B3465" t="s">
        <v>37</v>
      </c>
      <c r="C3465" t="s">
        <v>57</v>
      </c>
      <c r="D3465" t="s">
        <v>7</v>
      </c>
      <c r="E3465" t="s">
        <v>15</v>
      </c>
      <c r="F3465" s="5">
        <v>44321</v>
      </c>
      <c r="G3465">
        <v>384483993</v>
      </c>
      <c r="H3465" s="5">
        <v>44366</v>
      </c>
      <c r="I3465">
        <v>6212</v>
      </c>
      <c r="J3465" s="9">
        <v>154.06</v>
      </c>
      <c r="K3465" s="9">
        <v>90.93</v>
      </c>
      <c r="L3465" s="9">
        <v>957020.72</v>
      </c>
      <c r="M3465" s="9">
        <v>564857.16</v>
      </c>
      <c r="N3465" s="9">
        <v>392163.56</v>
      </c>
    </row>
    <row r="3466" spans="1:14" x14ac:dyDescent="0.25">
      <c r="A3466" t="s">
        <v>9</v>
      </c>
      <c r="B3466" t="s">
        <v>27</v>
      </c>
      <c r="C3466" t="s">
        <v>14</v>
      </c>
      <c r="D3466" t="s">
        <v>7</v>
      </c>
      <c r="E3466" t="s">
        <v>8</v>
      </c>
      <c r="F3466" s="5">
        <v>44179</v>
      </c>
      <c r="G3466">
        <v>493406999</v>
      </c>
      <c r="H3466" s="5">
        <v>43851</v>
      </c>
      <c r="I3466">
        <v>8950</v>
      </c>
      <c r="J3466" s="9">
        <v>205.7</v>
      </c>
      <c r="K3466" s="9">
        <v>117.11</v>
      </c>
      <c r="L3466" s="9">
        <v>1841015</v>
      </c>
      <c r="M3466" s="9">
        <v>1048134.5</v>
      </c>
      <c r="N3466" s="9">
        <v>792880.5</v>
      </c>
    </row>
    <row r="3467" spans="1:14" x14ac:dyDescent="0.25">
      <c r="A3467" t="s">
        <v>9</v>
      </c>
      <c r="B3467" t="s">
        <v>174</v>
      </c>
      <c r="C3467" t="s">
        <v>2</v>
      </c>
      <c r="D3467" t="s">
        <v>3</v>
      </c>
      <c r="E3467" t="s">
        <v>23</v>
      </c>
      <c r="F3467" s="5">
        <v>42889</v>
      </c>
      <c r="G3467">
        <v>723577868</v>
      </c>
      <c r="H3467" s="5">
        <v>42909</v>
      </c>
      <c r="I3467">
        <v>1626</v>
      </c>
      <c r="J3467" s="9">
        <v>255.28</v>
      </c>
      <c r="K3467" s="9">
        <v>159.41999999999999</v>
      </c>
      <c r="L3467" s="9">
        <v>415085.28</v>
      </c>
      <c r="M3467" s="9">
        <v>259216.92</v>
      </c>
      <c r="N3467" s="9">
        <v>155868.35999999999</v>
      </c>
    </row>
    <row r="3468" spans="1:14" x14ac:dyDescent="0.25">
      <c r="A3468" t="s">
        <v>9</v>
      </c>
      <c r="B3468" t="s">
        <v>174</v>
      </c>
      <c r="C3468" t="s">
        <v>11</v>
      </c>
      <c r="D3468" t="s">
        <v>3</v>
      </c>
      <c r="E3468" t="s">
        <v>23</v>
      </c>
      <c r="F3468" s="5">
        <v>43710</v>
      </c>
      <c r="G3468">
        <v>973482930</v>
      </c>
      <c r="H3468" s="5">
        <v>43745</v>
      </c>
      <c r="I3468">
        <v>4087</v>
      </c>
      <c r="J3468" s="9">
        <v>47.45</v>
      </c>
      <c r="K3468" s="9">
        <v>31.79</v>
      </c>
      <c r="L3468" s="9">
        <v>193928.15</v>
      </c>
      <c r="M3468" s="9">
        <v>129925.73</v>
      </c>
      <c r="N3468" s="9">
        <v>64002.42</v>
      </c>
    </row>
    <row r="3469" spans="1:14" x14ac:dyDescent="0.25">
      <c r="A3469" t="s">
        <v>9</v>
      </c>
      <c r="B3469" t="s">
        <v>193</v>
      </c>
      <c r="C3469" t="s">
        <v>11</v>
      </c>
      <c r="D3469" t="s">
        <v>3</v>
      </c>
      <c r="E3469" t="s">
        <v>23</v>
      </c>
      <c r="F3469" s="5">
        <v>44788</v>
      </c>
      <c r="G3469">
        <v>311921012</v>
      </c>
      <c r="H3469" s="5">
        <v>44799</v>
      </c>
      <c r="I3469">
        <v>3214</v>
      </c>
      <c r="J3469" s="9">
        <v>47.45</v>
      </c>
      <c r="K3469" s="9">
        <v>31.79</v>
      </c>
      <c r="L3469" s="9">
        <v>152504.29999999999</v>
      </c>
      <c r="M3469" s="9">
        <v>102173.06</v>
      </c>
      <c r="N3469" s="9">
        <v>50331.24</v>
      </c>
    </row>
    <row r="3470" spans="1:14" x14ac:dyDescent="0.25">
      <c r="A3470" t="s">
        <v>9</v>
      </c>
      <c r="B3470" t="s">
        <v>60</v>
      </c>
      <c r="C3470" t="s">
        <v>2</v>
      </c>
      <c r="D3470" t="s">
        <v>3</v>
      </c>
      <c r="E3470" t="s">
        <v>15</v>
      </c>
      <c r="F3470" s="5">
        <v>44813</v>
      </c>
      <c r="G3470">
        <v>128003442</v>
      </c>
      <c r="H3470" s="5">
        <v>44857</v>
      </c>
      <c r="I3470">
        <v>7918</v>
      </c>
      <c r="J3470" s="9">
        <v>255.28</v>
      </c>
      <c r="K3470" s="9">
        <v>159.41999999999999</v>
      </c>
      <c r="L3470" s="9">
        <v>2021307.04</v>
      </c>
      <c r="M3470" s="9">
        <v>1262287.56</v>
      </c>
      <c r="N3470" s="9">
        <v>759019.48</v>
      </c>
    </row>
    <row r="3471" spans="1:14" x14ac:dyDescent="0.25">
      <c r="A3471" t="s">
        <v>9</v>
      </c>
      <c r="B3471" t="s">
        <v>167</v>
      </c>
      <c r="C3471" t="s">
        <v>11</v>
      </c>
      <c r="D3471" t="s">
        <v>7</v>
      </c>
      <c r="E3471" t="s">
        <v>8</v>
      </c>
      <c r="F3471" s="5">
        <v>43673</v>
      </c>
      <c r="G3471">
        <v>981154048</v>
      </c>
      <c r="H3471" s="5">
        <v>43686</v>
      </c>
      <c r="I3471">
        <v>4141</v>
      </c>
      <c r="J3471" s="9">
        <v>47.45</v>
      </c>
      <c r="K3471" s="9">
        <v>31.79</v>
      </c>
      <c r="L3471" s="9">
        <v>196490.45</v>
      </c>
      <c r="M3471" s="9">
        <v>131642.39000000001</v>
      </c>
      <c r="N3471" s="9">
        <v>64848.06</v>
      </c>
    </row>
    <row r="3472" spans="1:14" x14ac:dyDescent="0.25">
      <c r="A3472" t="s">
        <v>0</v>
      </c>
      <c r="B3472" t="s">
        <v>5</v>
      </c>
      <c r="C3472" t="s">
        <v>36</v>
      </c>
      <c r="D3472" t="s">
        <v>3</v>
      </c>
      <c r="E3472" t="s">
        <v>23</v>
      </c>
      <c r="F3472" s="5">
        <v>43993</v>
      </c>
      <c r="G3472">
        <v>351109158</v>
      </c>
      <c r="H3472" s="5">
        <v>44008</v>
      </c>
      <c r="I3472">
        <v>9857</v>
      </c>
      <c r="J3472" s="9">
        <v>421.89</v>
      </c>
      <c r="K3472" s="9">
        <v>364.69</v>
      </c>
      <c r="L3472" s="9">
        <v>4158569.73</v>
      </c>
      <c r="M3472" s="9">
        <v>3594749.33</v>
      </c>
      <c r="N3472" s="9">
        <v>563820.4</v>
      </c>
    </row>
    <row r="3473" spans="1:14" x14ac:dyDescent="0.25">
      <c r="A3473" t="s">
        <v>9</v>
      </c>
      <c r="B3473" t="s">
        <v>173</v>
      </c>
      <c r="C3473" t="s">
        <v>19</v>
      </c>
      <c r="D3473" t="s">
        <v>3</v>
      </c>
      <c r="E3473" t="s">
        <v>15</v>
      </c>
      <c r="F3473" s="5">
        <v>44168</v>
      </c>
      <c r="G3473">
        <v>287917602</v>
      </c>
      <c r="H3473" s="5">
        <v>43835</v>
      </c>
      <c r="I3473">
        <v>71</v>
      </c>
      <c r="J3473" s="9">
        <v>81.73</v>
      </c>
      <c r="K3473" s="9">
        <v>56.67</v>
      </c>
      <c r="L3473" s="9">
        <v>5802.83</v>
      </c>
      <c r="M3473" s="9">
        <v>4023.57</v>
      </c>
      <c r="N3473" s="9">
        <v>1779.26</v>
      </c>
    </row>
    <row r="3474" spans="1:14" x14ac:dyDescent="0.25">
      <c r="A3474" t="s">
        <v>0</v>
      </c>
      <c r="B3474" t="s">
        <v>97</v>
      </c>
      <c r="C3474" t="s">
        <v>36</v>
      </c>
      <c r="D3474" t="s">
        <v>7</v>
      </c>
      <c r="E3474" t="s">
        <v>23</v>
      </c>
      <c r="F3474" s="5">
        <v>43140</v>
      </c>
      <c r="G3474">
        <v>661940705</v>
      </c>
      <c r="H3474" s="5">
        <v>43152</v>
      </c>
      <c r="I3474">
        <v>1819</v>
      </c>
      <c r="J3474" s="9">
        <v>421.89</v>
      </c>
      <c r="K3474" s="9">
        <v>364.69</v>
      </c>
      <c r="L3474" s="9">
        <v>767417.91</v>
      </c>
      <c r="M3474" s="9">
        <v>663371.11</v>
      </c>
      <c r="N3474" s="9">
        <v>104046.8</v>
      </c>
    </row>
    <row r="3475" spans="1:14" x14ac:dyDescent="0.25">
      <c r="A3475" t="s">
        <v>0</v>
      </c>
      <c r="B3475" t="s">
        <v>143</v>
      </c>
      <c r="C3475" t="s">
        <v>2</v>
      </c>
      <c r="D3475" t="s">
        <v>7</v>
      </c>
      <c r="E3475" t="s">
        <v>15</v>
      </c>
      <c r="F3475" s="5">
        <v>43969</v>
      </c>
      <c r="G3475">
        <v>513852298</v>
      </c>
      <c r="H3475" s="5">
        <v>44009</v>
      </c>
      <c r="I3475">
        <v>9169</v>
      </c>
      <c r="J3475" s="9">
        <v>255.28</v>
      </c>
      <c r="K3475" s="9">
        <v>159.41999999999999</v>
      </c>
      <c r="L3475" s="9">
        <v>2340662.3199999998</v>
      </c>
      <c r="M3475" s="9">
        <v>1461721.98</v>
      </c>
      <c r="N3475" s="9">
        <v>878940.34</v>
      </c>
    </row>
    <row r="3476" spans="1:14" x14ac:dyDescent="0.25">
      <c r="A3476" t="s">
        <v>9</v>
      </c>
      <c r="B3476" t="s">
        <v>125</v>
      </c>
      <c r="C3476" t="s">
        <v>29</v>
      </c>
      <c r="D3476" t="s">
        <v>7</v>
      </c>
      <c r="E3476" t="s">
        <v>23</v>
      </c>
      <c r="F3476" s="5">
        <v>44107</v>
      </c>
      <c r="G3476">
        <v>304638707</v>
      </c>
      <c r="H3476" s="5">
        <v>44119</v>
      </c>
      <c r="I3476">
        <v>8218</v>
      </c>
      <c r="J3476" s="9">
        <v>651.21</v>
      </c>
      <c r="K3476" s="9">
        <v>524.96</v>
      </c>
      <c r="L3476" s="9">
        <v>5351643.78</v>
      </c>
      <c r="M3476" s="9">
        <v>4314121.28</v>
      </c>
      <c r="N3476" s="9">
        <v>1037522.5</v>
      </c>
    </row>
    <row r="3477" spans="1:14" x14ac:dyDescent="0.25">
      <c r="A3477" t="s">
        <v>9</v>
      </c>
      <c r="B3477" t="s">
        <v>174</v>
      </c>
      <c r="C3477" t="s">
        <v>57</v>
      </c>
      <c r="D3477" t="s">
        <v>3</v>
      </c>
      <c r="E3477" t="s">
        <v>23</v>
      </c>
      <c r="F3477" s="5">
        <v>42929</v>
      </c>
      <c r="G3477">
        <v>565598762</v>
      </c>
      <c r="H3477" s="5">
        <v>42945</v>
      </c>
      <c r="I3477">
        <v>2097</v>
      </c>
      <c r="J3477" s="9">
        <v>154.06</v>
      </c>
      <c r="K3477" s="9">
        <v>90.93</v>
      </c>
      <c r="L3477" s="9">
        <v>323063.82</v>
      </c>
      <c r="M3477" s="9">
        <v>190680.21</v>
      </c>
      <c r="N3477" s="9">
        <v>132383.60999999999</v>
      </c>
    </row>
    <row r="3478" spans="1:14" x14ac:dyDescent="0.25">
      <c r="A3478" t="s">
        <v>9</v>
      </c>
      <c r="B3478" t="s">
        <v>110</v>
      </c>
      <c r="C3478" t="s">
        <v>6</v>
      </c>
      <c r="D3478" t="s">
        <v>7</v>
      </c>
      <c r="E3478" t="s">
        <v>15</v>
      </c>
      <c r="F3478" s="5">
        <v>43438</v>
      </c>
      <c r="G3478">
        <v>548343789</v>
      </c>
      <c r="H3478" s="5">
        <v>43440</v>
      </c>
      <c r="I3478">
        <v>5967</v>
      </c>
      <c r="J3478" s="9">
        <v>152.58000000000001</v>
      </c>
      <c r="K3478" s="9">
        <v>97.44</v>
      </c>
      <c r="L3478" s="9">
        <v>910444.86</v>
      </c>
      <c r="M3478" s="9">
        <v>581424.48</v>
      </c>
      <c r="N3478" s="9">
        <v>329020.38</v>
      </c>
    </row>
    <row r="3479" spans="1:14" x14ac:dyDescent="0.25">
      <c r="A3479" t="s">
        <v>12</v>
      </c>
      <c r="B3479" t="s">
        <v>61</v>
      </c>
      <c r="C3479" t="s">
        <v>57</v>
      </c>
      <c r="D3479" t="s">
        <v>7</v>
      </c>
      <c r="E3479" t="s">
        <v>15</v>
      </c>
      <c r="F3479" s="5">
        <v>43518</v>
      </c>
      <c r="G3479">
        <v>474797618</v>
      </c>
      <c r="H3479" s="5">
        <v>43525</v>
      </c>
      <c r="I3479">
        <v>2021</v>
      </c>
      <c r="J3479" s="9">
        <v>154.06</v>
      </c>
      <c r="K3479" s="9">
        <v>90.93</v>
      </c>
      <c r="L3479" s="9">
        <v>311355.26</v>
      </c>
      <c r="M3479" s="9">
        <v>183769.53</v>
      </c>
      <c r="N3479" s="9">
        <v>127585.73</v>
      </c>
    </row>
    <row r="3480" spans="1:14" x14ac:dyDescent="0.25">
      <c r="A3480" t="s">
        <v>20</v>
      </c>
      <c r="B3480" t="s">
        <v>46</v>
      </c>
      <c r="C3480" t="s">
        <v>22</v>
      </c>
      <c r="D3480" t="s">
        <v>7</v>
      </c>
      <c r="E3480" t="s">
        <v>8</v>
      </c>
      <c r="F3480" s="5">
        <v>43793</v>
      </c>
      <c r="G3480">
        <v>187196576</v>
      </c>
      <c r="H3480" s="5">
        <v>43826</v>
      </c>
      <c r="I3480">
        <v>4482</v>
      </c>
      <c r="J3480" s="9">
        <v>109.28</v>
      </c>
      <c r="K3480" s="9">
        <v>35.840000000000003</v>
      </c>
      <c r="L3480" s="9">
        <v>489792.96</v>
      </c>
      <c r="M3480" s="9">
        <v>160634.88</v>
      </c>
      <c r="N3480" s="9">
        <v>329158.08</v>
      </c>
    </row>
    <row r="3481" spans="1:14" x14ac:dyDescent="0.25">
      <c r="A3481" t="s">
        <v>9</v>
      </c>
      <c r="B3481" t="s">
        <v>110</v>
      </c>
      <c r="C3481" t="s">
        <v>36</v>
      </c>
      <c r="D3481" t="s">
        <v>3</v>
      </c>
      <c r="E3481" t="s">
        <v>15</v>
      </c>
      <c r="F3481" s="5">
        <v>42431</v>
      </c>
      <c r="G3481">
        <v>498089492</v>
      </c>
      <c r="H3481" s="5">
        <v>42451</v>
      </c>
      <c r="I3481">
        <v>4604</v>
      </c>
      <c r="J3481" s="9">
        <v>421.89</v>
      </c>
      <c r="K3481" s="9">
        <v>364.69</v>
      </c>
      <c r="L3481" s="9">
        <v>1942381.56</v>
      </c>
      <c r="M3481" s="9">
        <v>1679032.76</v>
      </c>
      <c r="N3481" s="9">
        <v>263348.8</v>
      </c>
    </row>
    <row r="3482" spans="1:14" x14ac:dyDescent="0.25">
      <c r="A3482" t="s">
        <v>17</v>
      </c>
      <c r="B3482" t="s">
        <v>86</v>
      </c>
      <c r="C3482" t="s">
        <v>45</v>
      </c>
      <c r="D3482" t="s">
        <v>7</v>
      </c>
      <c r="E3482" t="s">
        <v>8</v>
      </c>
      <c r="F3482" s="5">
        <v>43988</v>
      </c>
      <c r="G3482">
        <v>940337693</v>
      </c>
      <c r="H3482" s="5">
        <v>44007</v>
      </c>
      <c r="I3482">
        <v>5675</v>
      </c>
      <c r="J3482" s="9">
        <v>9.33</v>
      </c>
      <c r="K3482" s="9">
        <v>6.92</v>
      </c>
      <c r="L3482" s="9">
        <v>52947.75</v>
      </c>
      <c r="M3482" s="9">
        <v>39271</v>
      </c>
      <c r="N3482" s="9">
        <v>13676.75</v>
      </c>
    </row>
    <row r="3483" spans="1:14" x14ac:dyDescent="0.25">
      <c r="A3483" t="s">
        <v>12</v>
      </c>
      <c r="B3483" t="s">
        <v>190</v>
      </c>
      <c r="C3483" t="s">
        <v>14</v>
      </c>
      <c r="D3483" t="s">
        <v>3</v>
      </c>
      <c r="E3483" t="s">
        <v>4</v>
      </c>
      <c r="F3483" s="5">
        <v>42061</v>
      </c>
      <c r="G3483">
        <v>217115008</v>
      </c>
      <c r="H3483" s="5">
        <v>42085</v>
      </c>
      <c r="I3483">
        <v>8011</v>
      </c>
      <c r="J3483" s="9">
        <v>205.7</v>
      </c>
      <c r="K3483" s="9">
        <v>117.11</v>
      </c>
      <c r="L3483" s="9">
        <v>1647862.7</v>
      </c>
      <c r="M3483" s="9">
        <v>938168.21</v>
      </c>
      <c r="N3483" s="9">
        <v>709694.49</v>
      </c>
    </row>
    <row r="3484" spans="1:14" x14ac:dyDescent="0.25">
      <c r="A3484" t="s">
        <v>9</v>
      </c>
      <c r="B3484" t="s">
        <v>148</v>
      </c>
      <c r="C3484" t="s">
        <v>6</v>
      </c>
      <c r="D3484" t="s">
        <v>7</v>
      </c>
      <c r="E3484" t="s">
        <v>8</v>
      </c>
      <c r="F3484" s="5">
        <v>42064</v>
      </c>
      <c r="G3484">
        <v>251907765</v>
      </c>
      <c r="H3484" s="5">
        <v>42101</v>
      </c>
      <c r="I3484">
        <v>3961</v>
      </c>
      <c r="J3484" s="9">
        <v>152.58000000000001</v>
      </c>
      <c r="K3484" s="9">
        <v>97.44</v>
      </c>
      <c r="L3484" s="9">
        <v>604369.38</v>
      </c>
      <c r="M3484" s="9">
        <v>385959.84</v>
      </c>
      <c r="N3484" s="9">
        <v>218409.54</v>
      </c>
    </row>
    <row r="3485" spans="1:14" x14ac:dyDescent="0.25">
      <c r="A3485" t="s">
        <v>12</v>
      </c>
      <c r="B3485" t="s">
        <v>127</v>
      </c>
      <c r="C3485" t="s">
        <v>45</v>
      </c>
      <c r="D3485" t="s">
        <v>7</v>
      </c>
      <c r="E3485" t="s">
        <v>23</v>
      </c>
      <c r="F3485" s="5">
        <v>42258</v>
      </c>
      <c r="G3485">
        <v>338514792</v>
      </c>
      <c r="H3485" s="5">
        <v>42259</v>
      </c>
      <c r="I3485">
        <v>2904</v>
      </c>
      <c r="J3485" s="9">
        <v>9.33</v>
      </c>
      <c r="K3485" s="9">
        <v>6.92</v>
      </c>
      <c r="L3485" s="9">
        <v>27094.32</v>
      </c>
      <c r="M3485" s="9">
        <v>20095.68</v>
      </c>
      <c r="N3485" s="9">
        <v>6998.64</v>
      </c>
    </row>
    <row r="3486" spans="1:14" x14ac:dyDescent="0.25">
      <c r="A3486" t="s">
        <v>39</v>
      </c>
      <c r="B3486" t="s">
        <v>128</v>
      </c>
      <c r="C3486" t="s">
        <v>11</v>
      </c>
      <c r="D3486" t="s">
        <v>3</v>
      </c>
      <c r="E3486" t="s">
        <v>23</v>
      </c>
      <c r="F3486" s="5">
        <v>43643</v>
      </c>
      <c r="G3486">
        <v>291047418</v>
      </c>
      <c r="H3486" s="5">
        <v>43666</v>
      </c>
      <c r="I3486">
        <v>6253</v>
      </c>
      <c r="J3486" s="9">
        <v>47.45</v>
      </c>
      <c r="K3486" s="9">
        <v>31.79</v>
      </c>
      <c r="L3486" s="9">
        <v>296704.84999999998</v>
      </c>
      <c r="M3486" s="9">
        <v>198782.87</v>
      </c>
      <c r="N3486" s="9">
        <v>97921.98</v>
      </c>
    </row>
    <row r="3487" spans="1:14" x14ac:dyDescent="0.25">
      <c r="A3487" t="s">
        <v>12</v>
      </c>
      <c r="B3487" t="s">
        <v>190</v>
      </c>
      <c r="C3487" t="s">
        <v>65</v>
      </c>
      <c r="D3487" t="s">
        <v>3</v>
      </c>
      <c r="E3487" t="s">
        <v>4</v>
      </c>
      <c r="F3487" s="5">
        <v>44607</v>
      </c>
      <c r="G3487">
        <v>893929469</v>
      </c>
      <c r="H3487" s="5">
        <v>44654</v>
      </c>
      <c r="I3487">
        <v>2450</v>
      </c>
      <c r="J3487" s="9">
        <v>668.27</v>
      </c>
      <c r="K3487" s="9">
        <v>502.54</v>
      </c>
      <c r="L3487" s="9">
        <v>1637261.5</v>
      </c>
      <c r="M3487" s="9">
        <v>1231223</v>
      </c>
      <c r="N3487" s="9">
        <v>406038.5</v>
      </c>
    </row>
    <row r="3488" spans="1:14" x14ac:dyDescent="0.25">
      <c r="A3488" t="s">
        <v>0</v>
      </c>
      <c r="B3488" t="s">
        <v>74</v>
      </c>
      <c r="C3488" t="s">
        <v>22</v>
      </c>
      <c r="D3488" t="s">
        <v>3</v>
      </c>
      <c r="E3488" t="s">
        <v>23</v>
      </c>
      <c r="F3488" s="5">
        <v>42309</v>
      </c>
      <c r="G3488">
        <v>751897275</v>
      </c>
      <c r="H3488" s="5">
        <v>42339</v>
      </c>
      <c r="I3488">
        <v>1967</v>
      </c>
      <c r="J3488" s="9">
        <v>109.28</v>
      </c>
      <c r="K3488" s="9">
        <v>35.840000000000003</v>
      </c>
      <c r="L3488" s="9">
        <v>214953.76</v>
      </c>
      <c r="M3488" s="9">
        <v>70497.279999999999</v>
      </c>
      <c r="N3488" s="9">
        <v>144456.48000000001</v>
      </c>
    </row>
    <row r="3489" spans="1:14" x14ac:dyDescent="0.25">
      <c r="A3489" t="s">
        <v>9</v>
      </c>
      <c r="B3489" t="s">
        <v>106</v>
      </c>
      <c r="C3489" t="s">
        <v>6</v>
      </c>
      <c r="D3489" t="s">
        <v>3</v>
      </c>
      <c r="E3489" t="s">
        <v>15</v>
      </c>
      <c r="F3489" s="5">
        <v>42150</v>
      </c>
      <c r="G3489">
        <v>339999663</v>
      </c>
      <c r="H3489" s="5">
        <v>42168</v>
      </c>
      <c r="I3489">
        <v>2311</v>
      </c>
      <c r="J3489" s="9">
        <v>152.58000000000001</v>
      </c>
      <c r="K3489" s="9">
        <v>97.44</v>
      </c>
      <c r="L3489" s="9">
        <v>352612.38</v>
      </c>
      <c r="M3489" s="9">
        <v>225183.84</v>
      </c>
      <c r="N3489" s="9">
        <v>127428.54</v>
      </c>
    </row>
    <row r="3490" spans="1:14" x14ac:dyDescent="0.25">
      <c r="A3490" t="s">
        <v>9</v>
      </c>
      <c r="B3490" t="s">
        <v>77</v>
      </c>
      <c r="C3490" t="s">
        <v>31</v>
      </c>
      <c r="D3490" t="s">
        <v>3</v>
      </c>
      <c r="E3490" t="s">
        <v>23</v>
      </c>
      <c r="F3490" s="5">
        <v>42876</v>
      </c>
      <c r="G3490">
        <v>653597962</v>
      </c>
      <c r="H3490" s="5">
        <v>42897</v>
      </c>
      <c r="I3490">
        <v>3016</v>
      </c>
      <c r="J3490" s="9">
        <v>437.2</v>
      </c>
      <c r="K3490" s="9">
        <v>263.33</v>
      </c>
      <c r="L3490" s="9">
        <v>1318595.2</v>
      </c>
      <c r="M3490" s="9">
        <v>794203.28</v>
      </c>
      <c r="N3490" s="9">
        <v>524391.92000000004</v>
      </c>
    </row>
    <row r="3491" spans="1:14" x14ac:dyDescent="0.25">
      <c r="A3491" t="s">
        <v>9</v>
      </c>
      <c r="B3491" t="s">
        <v>84</v>
      </c>
      <c r="C3491" t="s">
        <v>14</v>
      </c>
      <c r="D3491" t="s">
        <v>7</v>
      </c>
      <c r="E3491" t="s">
        <v>4</v>
      </c>
      <c r="F3491" s="5">
        <v>44011</v>
      </c>
      <c r="G3491">
        <v>958366000</v>
      </c>
      <c r="H3491" s="5">
        <v>44046</v>
      </c>
      <c r="I3491">
        <v>651</v>
      </c>
      <c r="J3491" s="9">
        <v>205.7</v>
      </c>
      <c r="K3491" s="9">
        <v>117.11</v>
      </c>
      <c r="L3491" s="9">
        <v>133910.70000000001</v>
      </c>
      <c r="M3491" s="9">
        <v>76238.61</v>
      </c>
      <c r="N3491" s="9">
        <v>57672.09</v>
      </c>
    </row>
    <row r="3492" spans="1:14" x14ac:dyDescent="0.25">
      <c r="A3492" t="s">
        <v>9</v>
      </c>
      <c r="B3492" t="s">
        <v>125</v>
      </c>
      <c r="C3492" t="s">
        <v>22</v>
      </c>
      <c r="D3492" t="s">
        <v>7</v>
      </c>
      <c r="E3492" t="s">
        <v>23</v>
      </c>
      <c r="F3492" s="5">
        <v>42081</v>
      </c>
      <c r="G3492">
        <v>140290105</v>
      </c>
      <c r="H3492" s="5">
        <v>42102</v>
      </c>
      <c r="I3492">
        <v>3814</v>
      </c>
      <c r="J3492" s="9">
        <v>109.28</v>
      </c>
      <c r="K3492" s="9">
        <v>35.840000000000003</v>
      </c>
      <c r="L3492" s="9">
        <v>416793.92</v>
      </c>
      <c r="M3492" s="9">
        <v>136693.76000000001</v>
      </c>
      <c r="N3492" s="9">
        <v>280100.15999999997</v>
      </c>
    </row>
    <row r="3493" spans="1:14" x14ac:dyDescent="0.25">
      <c r="A3493" t="s">
        <v>9</v>
      </c>
      <c r="B3493" t="s">
        <v>202</v>
      </c>
      <c r="C3493" t="s">
        <v>29</v>
      </c>
      <c r="D3493" t="s">
        <v>7</v>
      </c>
      <c r="E3493" t="s">
        <v>4</v>
      </c>
      <c r="F3493" s="5">
        <v>43310</v>
      </c>
      <c r="G3493">
        <v>755669105</v>
      </c>
      <c r="H3493" s="5">
        <v>43339</v>
      </c>
      <c r="I3493">
        <v>8136</v>
      </c>
      <c r="J3493" s="9">
        <v>651.21</v>
      </c>
      <c r="K3493" s="9">
        <v>524.96</v>
      </c>
      <c r="L3493" s="9">
        <v>5298244.5599999996</v>
      </c>
      <c r="M3493" s="9">
        <v>4271074.5599999996</v>
      </c>
      <c r="N3493" s="9">
        <v>1027170</v>
      </c>
    </row>
    <row r="3494" spans="1:14" x14ac:dyDescent="0.25">
      <c r="A3494" t="s">
        <v>9</v>
      </c>
      <c r="B3494" t="s">
        <v>114</v>
      </c>
      <c r="C3494" t="s">
        <v>14</v>
      </c>
      <c r="D3494" t="s">
        <v>3</v>
      </c>
      <c r="E3494" t="s">
        <v>4</v>
      </c>
      <c r="F3494" s="5">
        <v>42312</v>
      </c>
      <c r="G3494">
        <v>481114327</v>
      </c>
      <c r="H3494" s="5">
        <v>42332</v>
      </c>
      <c r="I3494">
        <v>1276</v>
      </c>
      <c r="J3494" s="9">
        <v>205.7</v>
      </c>
      <c r="K3494" s="9">
        <v>117.11</v>
      </c>
      <c r="L3494" s="9">
        <v>262473.2</v>
      </c>
      <c r="M3494" s="9">
        <v>149432.35999999999</v>
      </c>
      <c r="N3494" s="9">
        <v>113040.84</v>
      </c>
    </row>
    <row r="3495" spans="1:14" x14ac:dyDescent="0.25">
      <c r="A3495" t="s">
        <v>9</v>
      </c>
      <c r="B3495" t="s">
        <v>170</v>
      </c>
      <c r="C3495" t="s">
        <v>65</v>
      </c>
      <c r="D3495" t="s">
        <v>3</v>
      </c>
      <c r="E3495" t="s">
        <v>4</v>
      </c>
      <c r="F3495" s="5">
        <v>43822</v>
      </c>
      <c r="G3495">
        <v>663549602</v>
      </c>
      <c r="H3495" s="5">
        <v>43502</v>
      </c>
      <c r="I3495">
        <v>7927</v>
      </c>
      <c r="J3495" s="9">
        <v>668.27</v>
      </c>
      <c r="K3495" s="9">
        <v>502.54</v>
      </c>
      <c r="L3495" s="9">
        <v>5297376.29</v>
      </c>
      <c r="M3495" s="9">
        <v>3983634.58</v>
      </c>
      <c r="N3495" s="9">
        <v>1313741.71</v>
      </c>
    </row>
    <row r="3496" spans="1:14" x14ac:dyDescent="0.25">
      <c r="A3496" t="s">
        <v>9</v>
      </c>
      <c r="B3496" t="s">
        <v>63</v>
      </c>
      <c r="C3496" t="s">
        <v>31</v>
      </c>
      <c r="D3496" t="s">
        <v>7</v>
      </c>
      <c r="E3496" t="s">
        <v>15</v>
      </c>
      <c r="F3496" s="5">
        <v>44040</v>
      </c>
      <c r="G3496">
        <v>470211255</v>
      </c>
      <c r="H3496" s="5">
        <v>44058</v>
      </c>
      <c r="I3496">
        <v>4814</v>
      </c>
      <c r="J3496" s="9">
        <v>437.2</v>
      </c>
      <c r="K3496" s="9">
        <v>263.33</v>
      </c>
      <c r="L3496" s="9">
        <v>2104680.7999999998</v>
      </c>
      <c r="M3496" s="9">
        <v>1267670.6200000001</v>
      </c>
      <c r="N3496" s="9">
        <v>837010.18</v>
      </c>
    </row>
    <row r="3497" spans="1:14" x14ac:dyDescent="0.25">
      <c r="A3497" t="s">
        <v>9</v>
      </c>
      <c r="B3497" t="s">
        <v>202</v>
      </c>
      <c r="C3497" t="s">
        <v>57</v>
      </c>
      <c r="D3497" t="s">
        <v>3</v>
      </c>
      <c r="E3497" t="s">
        <v>23</v>
      </c>
      <c r="F3497" s="5">
        <v>44016</v>
      </c>
      <c r="G3497">
        <v>938648116</v>
      </c>
      <c r="H3497" s="5">
        <v>44057</v>
      </c>
      <c r="I3497">
        <v>5691</v>
      </c>
      <c r="J3497" s="9">
        <v>154.06</v>
      </c>
      <c r="K3497" s="9">
        <v>90.93</v>
      </c>
      <c r="L3497" s="9">
        <v>876755.46</v>
      </c>
      <c r="M3497" s="9">
        <v>517482.63</v>
      </c>
      <c r="N3497" s="9">
        <v>359272.83</v>
      </c>
    </row>
    <row r="3498" spans="1:14" x14ac:dyDescent="0.25">
      <c r="A3498" t="s">
        <v>9</v>
      </c>
      <c r="B3498" t="s">
        <v>126</v>
      </c>
      <c r="C3498" t="s">
        <v>11</v>
      </c>
      <c r="D3498" t="s">
        <v>3</v>
      </c>
      <c r="E3498" t="s">
        <v>15</v>
      </c>
      <c r="F3498" s="5">
        <v>42268</v>
      </c>
      <c r="G3498">
        <v>926721513</v>
      </c>
      <c r="H3498" s="5">
        <v>42297</v>
      </c>
      <c r="I3498">
        <v>6344</v>
      </c>
      <c r="J3498" s="9">
        <v>47.45</v>
      </c>
      <c r="K3498" s="9">
        <v>31.79</v>
      </c>
      <c r="L3498" s="9">
        <v>301022.8</v>
      </c>
      <c r="M3498" s="9">
        <v>201675.76</v>
      </c>
      <c r="N3498" s="9">
        <v>99347.04</v>
      </c>
    </row>
    <row r="3499" spans="1:14" x14ac:dyDescent="0.25">
      <c r="A3499" t="s">
        <v>12</v>
      </c>
      <c r="B3499" t="s">
        <v>32</v>
      </c>
      <c r="C3499" t="s">
        <v>65</v>
      </c>
      <c r="D3499" t="s">
        <v>7</v>
      </c>
      <c r="E3499" t="s">
        <v>15</v>
      </c>
      <c r="F3499" s="5">
        <v>43780</v>
      </c>
      <c r="G3499">
        <v>262605273</v>
      </c>
      <c r="H3499" s="5">
        <v>43815</v>
      </c>
      <c r="I3499">
        <v>9591</v>
      </c>
      <c r="J3499" s="9">
        <v>668.27</v>
      </c>
      <c r="K3499" s="9">
        <v>502.54</v>
      </c>
      <c r="L3499" s="9">
        <v>6409377.5700000003</v>
      </c>
      <c r="M3499" s="9">
        <v>4819861.1399999997</v>
      </c>
      <c r="N3499" s="9">
        <v>1589516.43</v>
      </c>
    </row>
    <row r="3500" spans="1:14" x14ac:dyDescent="0.25">
      <c r="A3500" t="s">
        <v>9</v>
      </c>
      <c r="B3500" t="s">
        <v>102</v>
      </c>
      <c r="C3500" t="s">
        <v>14</v>
      </c>
      <c r="D3500" t="s">
        <v>7</v>
      </c>
      <c r="E3500" t="s">
        <v>15</v>
      </c>
      <c r="F3500" s="5">
        <v>43389</v>
      </c>
      <c r="G3500">
        <v>194785726</v>
      </c>
      <c r="H3500" s="5">
        <v>43417</v>
      </c>
      <c r="I3500">
        <v>280</v>
      </c>
      <c r="J3500" s="9">
        <v>205.7</v>
      </c>
      <c r="K3500" s="9">
        <v>117.11</v>
      </c>
      <c r="L3500" s="9">
        <v>57596</v>
      </c>
      <c r="M3500" s="9">
        <v>32790.800000000003</v>
      </c>
      <c r="N3500" s="9">
        <v>24805.200000000001</v>
      </c>
    </row>
    <row r="3501" spans="1:14" x14ac:dyDescent="0.25">
      <c r="A3501" t="s">
        <v>9</v>
      </c>
      <c r="B3501" t="s">
        <v>136</v>
      </c>
      <c r="C3501" t="s">
        <v>22</v>
      </c>
      <c r="D3501" t="s">
        <v>3</v>
      </c>
      <c r="E3501" t="s">
        <v>23</v>
      </c>
      <c r="F3501" s="5">
        <v>42393</v>
      </c>
      <c r="G3501">
        <v>242061698</v>
      </c>
      <c r="H3501" s="5">
        <v>42404</v>
      </c>
      <c r="I3501">
        <v>290</v>
      </c>
      <c r="J3501" s="9">
        <v>109.28</v>
      </c>
      <c r="K3501" s="9">
        <v>35.840000000000003</v>
      </c>
      <c r="L3501" s="9">
        <v>31691.200000000001</v>
      </c>
      <c r="M3501" s="9">
        <v>10393.6</v>
      </c>
      <c r="N3501" s="9">
        <v>21297.599999999999</v>
      </c>
    </row>
    <row r="3502" spans="1:14" x14ac:dyDescent="0.25">
      <c r="A3502" t="s">
        <v>9</v>
      </c>
      <c r="B3502" t="s">
        <v>177</v>
      </c>
      <c r="C3502" t="s">
        <v>11</v>
      </c>
      <c r="D3502" t="s">
        <v>3</v>
      </c>
      <c r="E3502" t="s">
        <v>8</v>
      </c>
      <c r="F3502" s="5">
        <v>42484</v>
      </c>
      <c r="G3502">
        <v>443544518</v>
      </c>
      <c r="H3502" s="5">
        <v>42488</v>
      </c>
      <c r="I3502">
        <v>3534</v>
      </c>
      <c r="J3502" s="9">
        <v>47.45</v>
      </c>
      <c r="K3502" s="9">
        <v>31.79</v>
      </c>
      <c r="L3502" s="9">
        <v>167688.29999999999</v>
      </c>
      <c r="M3502" s="9">
        <v>112345.86</v>
      </c>
      <c r="N3502" s="9">
        <v>55342.44</v>
      </c>
    </row>
    <row r="3503" spans="1:14" x14ac:dyDescent="0.25">
      <c r="A3503" t="s">
        <v>12</v>
      </c>
      <c r="B3503" t="s">
        <v>90</v>
      </c>
      <c r="C3503" t="s">
        <v>45</v>
      </c>
      <c r="D3503" t="s">
        <v>3</v>
      </c>
      <c r="E3503" t="s">
        <v>23</v>
      </c>
      <c r="F3503" s="5">
        <v>44359</v>
      </c>
      <c r="G3503">
        <v>908658015</v>
      </c>
      <c r="H3503" s="5">
        <v>44372</v>
      </c>
      <c r="I3503">
        <v>954</v>
      </c>
      <c r="J3503" s="9">
        <v>9.33</v>
      </c>
      <c r="K3503" s="9">
        <v>6.92</v>
      </c>
      <c r="L3503" s="9">
        <v>8900.82</v>
      </c>
      <c r="M3503" s="9">
        <v>6601.68</v>
      </c>
      <c r="N3503" s="9">
        <v>2299.14</v>
      </c>
    </row>
    <row r="3504" spans="1:14" x14ac:dyDescent="0.25">
      <c r="A3504" t="s">
        <v>9</v>
      </c>
      <c r="B3504" t="s">
        <v>69</v>
      </c>
      <c r="C3504" t="s">
        <v>22</v>
      </c>
      <c r="D3504" t="s">
        <v>3</v>
      </c>
      <c r="E3504" t="s">
        <v>23</v>
      </c>
      <c r="F3504" s="5">
        <v>43676</v>
      </c>
      <c r="G3504">
        <v>467138516</v>
      </c>
      <c r="H3504" s="5">
        <v>43685</v>
      </c>
      <c r="I3504">
        <v>5523</v>
      </c>
      <c r="J3504" s="9">
        <v>109.28</v>
      </c>
      <c r="K3504" s="9">
        <v>35.840000000000003</v>
      </c>
      <c r="L3504" s="9">
        <v>603553.43999999994</v>
      </c>
      <c r="M3504" s="9">
        <v>197944.32000000001</v>
      </c>
      <c r="N3504" s="9">
        <v>405609.12</v>
      </c>
    </row>
    <row r="3505" spans="1:14" x14ac:dyDescent="0.25">
      <c r="A3505" t="s">
        <v>12</v>
      </c>
      <c r="B3505" t="s">
        <v>13</v>
      </c>
      <c r="C3505" t="s">
        <v>22</v>
      </c>
      <c r="D3505" t="s">
        <v>7</v>
      </c>
      <c r="E3505" t="s">
        <v>4</v>
      </c>
      <c r="F3505" s="5">
        <v>42720</v>
      </c>
      <c r="G3505">
        <v>719034850</v>
      </c>
      <c r="H3505" s="5">
        <v>42770</v>
      </c>
      <c r="I3505">
        <v>7246</v>
      </c>
      <c r="J3505" s="9">
        <v>109.28</v>
      </c>
      <c r="K3505" s="9">
        <v>35.840000000000003</v>
      </c>
      <c r="L3505" s="9">
        <v>791842.88</v>
      </c>
      <c r="M3505" s="9">
        <v>259696.64000000001</v>
      </c>
      <c r="N3505" s="9">
        <v>532146.24</v>
      </c>
    </row>
    <row r="3506" spans="1:14" x14ac:dyDescent="0.25">
      <c r="A3506" t="s">
        <v>9</v>
      </c>
      <c r="B3506" t="s">
        <v>24</v>
      </c>
      <c r="C3506" t="s">
        <v>57</v>
      </c>
      <c r="D3506" t="s">
        <v>3</v>
      </c>
      <c r="E3506" t="s">
        <v>23</v>
      </c>
      <c r="F3506" s="5">
        <v>42701</v>
      </c>
      <c r="G3506">
        <v>184708344</v>
      </c>
      <c r="H3506" s="5">
        <v>42706</v>
      </c>
      <c r="I3506">
        <v>8159</v>
      </c>
      <c r="J3506" s="9">
        <v>154.06</v>
      </c>
      <c r="K3506" s="9">
        <v>90.93</v>
      </c>
      <c r="L3506" s="9">
        <v>1256975.54</v>
      </c>
      <c r="M3506" s="9">
        <v>741897.87</v>
      </c>
      <c r="N3506" s="9">
        <v>515077.67</v>
      </c>
    </row>
    <row r="3507" spans="1:14" x14ac:dyDescent="0.25">
      <c r="A3507" t="s">
        <v>12</v>
      </c>
      <c r="B3507" t="s">
        <v>115</v>
      </c>
      <c r="C3507" t="s">
        <v>65</v>
      </c>
      <c r="D3507" t="s">
        <v>7</v>
      </c>
      <c r="E3507" t="s">
        <v>8</v>
      </c>
      <c r="F3507" s="5">
        <v>43678</v>
      </c>
      <c r="G3507">
        <v>154832828</v>
      </c>
      <c r="H3507" s="5">
        <v>43716</v>
      </c>
      <c r="I3507">
        <v>7329</v>
      </c>
      <c r="J3507" s="9">
        <v>668.27</v>
      </c>
      <c r="K3507" s="9">
        <v>502.54</v>
      </c>
      <c r="L3507" s="9">
        <v>4897750.83</v>
      </c>
      <c r="M3507" s="9">
        <v>3683115.66</v>
      </c>
      <c r="N3507" s="9">
        <v>1214635.17</v>
      </c>
    </row>
    <row r="3508" spans="1:14" x14ac:dyDescent="0.25">
      <c r="A3508" t="s">
        <v>9</v>
      </c>
      <c r="B3508" t="s">
        <v>24</v>
      </c>
      <c r="C3508" t="s">
        <v>29</v>
      </c>
      <c r="D3508" t="s">
        <v>7</v>
      </c>
      <c r="E3508" t="s">
        <v>23</v>
      </c>
      <c r="F3508" s="5">
        <v>42296</v>
      </c>
      <c r="G3508">
        <v>640394628</v>
      </c>
      <c r="H3508" s="5">
        <v>42315</v>
      </c>
      <c r="I3508">
        <v>5856</v>
      </c>
      <c r="J3508" s="9">
        <v>651.21</v>
      </c>
      <c r="K3508" s="9">
        <v>524.96</v>
      </c>
      <c r="L3508" s="9">
        <v>3813485.76</v>
      </c>
      <c r="M3508" s="9">
        <v>3074165.76</v>
      </c>
      <c r="N3508" s="9">
        <v>739320</v>
      </c>
    </row>
    <row r="3509" spans="1:14" x14ac:dyDescent="0.25">
      <c r="A3509" t="s">
        <v>20</v>
      </c>
      <c r="B3509" t="s">
        <v>52</v>
      </c>
      <c r="C3509" t="s">
        <v>22</v>
      </c>
      <c r="D3509" t="s">
        <v>3</v>
      </c>
      <c r="E3509" t="s">
        <v>15</v>
      </c>
      <c r="F3509" s="5">
        <v>43277</v>
      </c>
      <c r="G3509">
        <v>822692573</v>
      </c>
      <c r="H3509" s="5">
        <v>43288</v>
      </c>
      <c r="I3509">
        <v>1869</v>
      </c>
      <c r="J3509" s="9">
        <v>109.28</v>
      </c>
      <c r="K3509" s="9">
        <v>35.840000000000003</v>
      </c>
      <c r="L3509" s="9">
        <v>204244.32</v>
      </c>
      <c r="M3509" s="9">
        <v>66984.960000000006</v>
      </c>
      <c r="N3509" s="9">
        <v>137259.35999999999</v>
      </c>
    </row>
    <row r="3510" spans="1:14" x14ac:dyDescent="0.25">
      <c r="A3510" t="s">
        <v>9</v>
      </c>
      <c r="B3510" t="s">
        <v>177</v>
      </c>
      <c r="C3510" t="s">
        <v>57</v>
      </c>
      <c r="D3510" t="s">
        <v>7</v>
      </c>
      <c r="E3510" t="s">
        <v>15</v>
      </c>
      <c r="F3510" s="5">
        <v>42658</v>
      </c>
      <c r="G3510">
        <v>403337991</v>
      </c>
      <c r="H3510" s="5">
        <v>42698</v>
      </c>
      <c r="I3510">
        <v>5529</v>
      </c>
      <c r="J3510" s="9">
        <v>154.06</v>
      </c>
      <c r="K3510" s="9">
        <v>90.93</v>
      </c>
      <c r="L3510" s="9">
        <v>851797.74</v>
      </c>
      <c r="M3510" s="9">
        <v>502751.97</v>
      </c>
      <c r="N3510" s="9">
        <v>349045.77</v>
      </c>
    </row>
    <row r="3511" spans="1:14" x14ac:dyDescent="0.25">
      <c r="A3511" t="s">
        <v>0</v>
      </c>
      <c r="B3511" t="s">
        <v>171</v>
      </c>
      <c r="C3511" t="s">
        <v>2</v>
      </c>
      <c r="D3511" t="s">
        <v>3</v>
      </c>
      <c r="E3511" t="s">
        <v>8</v>
      </c>
      <c r="F3511" s="5">
        <v>44561</v>
      </c>
      <c r="G3511">
        <v>954254710</v>
      </c>
      <c r="H3511" s="5">
        <v>44211</v>
      </c>
      <c r="I3511">
        <v>4029</v>
      </c>
      <c r="J3511" s="9">
        <v>255.28</v>
      </c>
      <c r="K3511" s="9">
        <v>159.41999999999999</v>
      </c>
      <c r="L3511" s="9">
        <v>1028523.12</v>
      </c>
      <c r="M3511" s="9">
        <v>642303.18000000005</v>
      </c>
      <c r="N3511" s="9">
        <v>386219.94</v>
      </c>
    </row>
    <row r="3512" spans="1:14" x14ac:dyDescent="0.25">
      <c r="A3512" t="s">
        <v>9</v>
      </c>
      <c r="B3512" t="s">
        <v>177</v>
      </c>
      <c r="C3512" t="s">
        <v>57</v>
      </c>
      <c r="D3512" t="s">
        <v>3</v>
      </c>
      <c r="E3512" t="s">
        <v>8</v>
      </c>
      <c r="F3512" s="5">
        <v>43527</v>
      </c>
      <c r="G3512">
        <v>967679059</v>
      </c>
      <c r="H3512" s="5">
        <v>43543</v>
      </c>
      <c r="I3512">
        <v>6592</v>
      </c>
      <c r="J3512" s="9">
        <v>154.06</v>
      </c>
      <c r="K3512" s="9">
        <v>90.93</v>
      </c>
      <c r="L3512" s="9">
        <v>1015563.52</v>
      </c>
      <c r="M3512" s="9">
        <v>599410.56000000006</v>
      </c>
      <c r="N3512" s="9">
        <v>416152.96</v>
      </c>
    </row>
    <row r="3513" spans="1:14" x14ac:dyDescent="0.25">
      <c r="A3513" t="s">
        <v>12</v>
      </c>
      <c r="B3513" t="s">
        <v>190</v>
      </c>
      <c r="C3513" t="s">
        <v>11</v>
      </c>
      <c r="D3513" t="s">
        <v>3</v>
      </c>
      <c r="E3513" t="s">
        <v>4</v>
      </c>
      <c r="F3513" s="5">
        <v>42188</v>
      </c>
      <c r="G3513">
        <v>806159865</v>
      </c>
      <c r="H3513" s="5">
        <v>42194</v>
      </c>
      <c r="I3513">
        <v>9474</v>
      </c>
      <c r="J3513" s="9">
        <v>47.45</v>
      </c>
      <c r="K3513" s="9">
        <v>31.79</v>
      </c>
      <c r="L3513" s="9">
        <v>449541.3</v>
      </c>
      <c r="M3513" s="9">
        <v>301178.46000000002</v>
      </c>
      <c r="N3513" s="9">
        <v>148362.84</v>
      </c>
    </row>
    <row r="3514" spans="1:14" x14ac:dyDescent="0.25">
      <c r="A3514" t="s">
        <v>0</v>
      </c>
      <c r="B3514" t="s">
        <v>50</v>
      </c>
      <c r="C3514" t="s">
        <v>31</v>
      </c>
      <c r="D3514" t="s">
        <v>7</v>
      </c>
      <c r="E3514" t="s">
        <v>23</v>
      </c>
      <c r="F3514" s="5">
        <v>42098</v>
      </c>
      <c r="G3514">
        <v>452558457</v>
      </c>
      <c r="H3514" s="5">
        <v>42112</v>
      </c>
      <c r="I3514">
        <v>959</v>
      </c>
      <c r="J3514" s="9">
        <v>437.2</v>
      </c>
      <c r="K3514" s="9">
        <v>263.33</v>
      </c>
      <c r="L3514" s="9">
        <v>419274.8</v>
      </c>
      <c r="M3514" s="9">
        <v>252533.47</v>
      </c>
      <c r="N3514" s="9">
        <v>166741.32999999999</v>
      </c>
    </row>
    <row r="3515" spans="1:14" x14ac:dyDescent="0.25">
      <c r="A3515" t="s">
        <v>9</v>
      </c>
      <c r="B3515" t="s">
        <v>79</v>
      </c>
      <c r="C3515" t="s">
        <v>65</v>
      </c>
      <c r="D3515" t="s">
        <v>7</v>
      </c>
      <c r="E3515" t="s">
        <v>23</v>
      </c>
      <c r="F3515" s="5">
        <v>43665</v>
      </c>
      <c r="G3515">
        <v>860048663</v>
      </c>
      <c r="H3515" s="5">
        <v>43669</v>
      </c>
      <c r="I3515">
        <v>6366</v>
      </c>
      <c r="J3515" s="9">
        <v>668.27</v>
      </c>
      <c r="K3515" s="9">
        <v>502.54</v>
      </c>
      <c r="L3515" s="9">
        <v>4254206.82</v>
      </c>
      <c r="M3515" s="9">
        <v>3199169.64</v>
      </c>
      <c r="N3515" s="9">
        <v>1055037.18</v>
      </c>
    </row>
    <row r="3516" spans="1:14" x14ac:dyDescent="0.25">
      <c r="A3516" t="s">
        <v>9</v>
      </c>
      <c r="B3516" t="s">
        <v>64</v>
      </c>
      <c r="C3516" t="s">
        <v>65</v>
      </c>
      <c r="D3516" t="s">
        <v>3</v>
      </c>
      <c r="E3516" t="s">
        <v>4</v>
      </c>
      <c r="F3516" s="5">
        <v>44033</v>
      </c>
      <c r="G3516">
        <v>802116811</v>
      </c>
      <c r="H3516" s="5">
        <v>44041</v>
      </c>
      <c r="I3516">
        <v>3044</v>
      </c>
      <c r="J3516" s="9">
        <v>668.27</v>
      </c>
      <c r="K3516" s="9">
        <v>502.54</v>
      </c>
      <c r="L3516" s="9">
        <v>2034213.88</v>
      </c>
      <c r="M3516" s="9">
        <v>1529731.76</v>
      </c>
      <c r="N3516" s="9">
        <v>504482.12</v>
      </c>
    </row>
    <row r="3517" spans="1:14" x14ac:dyDescent="0.25">
      <c r="A3517" t="s">
        <v>9</v>
      </c>
      <c r="B3517" t="s">
        <v>109</v>
      </c>
      <c r="C3517" t="s">
        <v>29</v>
      </c>
      <c r="D3517" t="s">
        <v>7</v>
      </c>
      <c r="E3517" t="s">
        <v>4</v>
      </c>
      <c r="F3517" s="5">
        <v>44463</v>
      </c>
      <c r="G3517">
        <v>922561728</v>
      </c>
      <c r="H3517" s="5">
        <v>44505</v>
      </c>
      <c r="I3517">
        <v>5372</v>
      </c>
      <c r="J3517" s="9">
        <v>651.21</v>
      </c>
      <c r="K3517" s="9">
        <v>524.96</v>
      </c>
      <c r="L3517" s="9">
        <v>3498300.12</v>
      </c>
      <c r="M3517" s="9">
        <v>2820085.12</v>
      </c>
      <c r="N3517" s="9">
        <v>678215</v>
      </c>
    </row>
    <row r="3518" spans="1:14" x14ac:dyDescent="0.25">
      <c r="A3518" t="s">
        <v>9</v>
      </c>
      <c r="B3518" t="s">
        <v>72</v>
      </c>
      <c r="C3518" t="s">
        <v>14</v>
      </c>
      <c r="D3518" t="s">
        <v>7</v>
      </c>
      <c r="E3518" t="s">
        <v>8</v>
      </c>
      <c r="F3518" s="5">
        <v>44414</v>
      </c>
      <c r="G3518">
        <v>585494744</v>
      </c>
      <c r="H3518" s="5">
        <v>44452</v>
      </c>
      <c r="I3518">
        <v>9761</v>
      </c>
      <c r="J3518" s="9">
        <v>205.7</v>
      </c>
      <c r="K3518" s="9">
        <v>117.11</v>
      </c>
      <c r="L3518" s="9">
        <v>2007837.7</v>
      </c>
      <c r="M3518" s="9">
        <v>1143110.71</v>
      </c>
      <c r="N3518" s="9">
        <v>864726.99</v>
      </c>
    </row>
    <row r="3519" spans="1:14" x14ac:dyDescent="0.25">
      <c r="A3519" t="s">
        <v>9</v>
      </c>
      <c r="B3519" t="s">
        <v>164</v>
      </c>
      <c r="C3519" t="s">
        <v>6</v>
      </c>
      <c r="D3519" t="s">
        <v>3</v>
      </c>
      <c r="E3519" t="s">
        <v>15</v>
      </c>
      <c r="F3519" s="5">
        <v>42927</v>
      </c>
      <c r="G3519">
        <v>125339686</v>
      </c>
      <c r="H3519" s="5">
        <v>42940</v>
      </c>
      <c r="I3519">
        <v>9653</v>
      </c>
      <c r="J3519" s="9">
        <v>152.58000000000001</v>
      </c>
      <c r="K3519" s="9">
        <v>97.44</v>
      </c>
      <c r="L3519" s="9">
        <v>1472854.74</v>
      </c>
      <c r="M3519" s="9">
        <v>940588.32</v>
      </c>
      <c r="N3519" s="9">
        <v>532266.42000000004</v>
      </c>
    </row>
    <row r="3520" spans="1:14" x14ac:dyDescent="0.25">
      <c r="A3520" t="s">
        <v>9</v>
      </c>
      <c r="B3520" t="s">
        <v>182</v>
      </c>
      <c r="C3520" t="s">
        <v>19</v>
      </c>
      <c r="D3520" t="s">
        <v>7</v>
      </c>
      <c r="E3520" t="s">
        <v>4</v>
      </c>
      <c r="F3520" s="5">
        <v>43553</v>
      </c>
      <c r="G3520">
        <v>396832883</v>
      </c>
      <c r="H3520" s="5">
        <v>43555</v>
      </c>
      <c r="I3520">
        <v>523</v>
      </c>
      <c r="J3520" s="9">
        <v>81.73</v>
      </c>
      <c r="K3520" s="9">
        <v>56.67</v>
      </c>
      <c r="L3520" s="9">
        <v>42744.79</v>
      </c>
      <c r="M3520" s="9">
        <v>29638.41</v>
      </c>
      <c r="N3520" s="9">
        <v>13106.38</v>
      </c>
    </row>
    <row r="3521" spans="1:14" x14ac:dyDescent="0.25">
      <c r="A3521" t="s">
        <v>17</v>
      </c>
      <c r="B3521" t="s">
        <v>209</v>
      </c>
      <c r="C3521" t="s">
        <v>36</v>
      </c>
      <c r="D3521" t="s">
        <v>7</v>
      </c>
      <c r="E3521" t="s">
        <v>15</v>
      </c>
      <c r="F3521" s="5">
        <v>44572</v>
      </c>
      <c r="G3521">
        <v>525023162</v>
      </c>
      <c r="H3521" s="5">
        <v>44598</v>
      </c>
      <c r="I3521">
        <v>4876</v>
      </c>
      <c r="J3521" s="9">
        <v>421.89</v>
      </c>
      <c r="K3521" s="9">
        <v>364.69</v>
      </c>
      <c r="L3521" s="9">
        <v>2057135.64</v>
      </c>
      <c r="M3521" s="9">
        <v>1778228.44</v>
      </c>
      <c r="N3521" s="9">
        <v>278907.2</v>
      </c>
    </row>
    <row r="3522" spans="1:14" x14ac:dyDescent="0.25">
      <c r="A3522" t="s">
        <v>20</v>
      </c>
      <c r="B3522" t="s">
        <v>168</v>
      </c>
      <c r="C3522" t="s">
        <v>31</v>
      </c>
      <c r="D3522" t="s">
        <v>3</v>
      </c>
      <c r="E3522" t="s">
        <v>8</v>
      </c>
      <c r="F3522" s="5">
        <v>44075</v>
      </c>
      <c r="G3522">
        <v>155271852</v>
      </c>
      <c r="H3522" s="5">
        <v>44092</v>
      </c>
      <c r="I3522">
        <v>7246</v>
      </c>
      <c r="J3522" s="9">
        <v>437.2</v>
      </c>
      <c r="K3522" s="9">
        <v>263.33</v>
      </c>
      <c r="L3522" s="9">
        <v>3167951.2</v>
      </c>
      <c r="M3522" s="9">
        <v>1908089.18</v>
      </c>
      <c r="N3522" s="9">
        <v>1259862.02</v>
      </c>
    </row>
    <row r="3523" spans="1:14" x14ac:dyDescent="0.25">
      <c r="A3523" t="s">
        <v>0</v>
      </c>
      <c r="B3523" t="s">
        <v>197</v>
      </c>
      <c r="C3523" t="s">
        <v>19</v>
      </c>
      <c r="D3523" t="s">
        <v>7</v>
      </c>
      <c r="E3523" t="s">
        <v>4</v>
      </c>
      <c r="F3523" s="5">
        <v>42242</v>
      </c>
      <c r="G3523">
        <v>803252780</v>
      </c>
      <c r="H3523" s="5">
        <v>42291</v>
      </c>
      <c r="I3523">
        <v>9202</v>
      </c>
      <c r="J3523" s="9">
        <v>81.73</v>
      </c>
      <c r="K3523" s="9">
        <v>56.67</v>
      </c>
      <c r="L3523" s="9">
        <v>752079.46</v>
      </c>
      <c r="M3523" s="9">
        <v>521477.34</v>
      </c>
      <c r="N3523" s="9">
        <v>230602.12</v>
      </c>
    </row>
    <row r="3524" spans="1:14" x14ac:dyDescent="0.25">
      <c r="A3524" t="s">
        <v>17</v>
      </c>
      <c r="B3524" t="s">
        <v>158</v>
      </c>
      <c r="C3524" t="s">
        <v>29</v>
      </c>
      <c r="D3524" t="s">
        <v>7</v>
      </c>
      <c r="E3524" t="s">
        <v>23</v>
      </c>
      <c r="F3524" s="5">
        <v>43291</v>
      </c>
      <c r="G3524">
        <v>904952275</v>
      </c>
      <c r="H3524" s="5">
        <v>43298</v>
      </c>
      <c r="I3524">
        <v>4343</v>
      </c>
      <c r="J3524" s="9">
        <v>651.21</v>
      </c>
      <c r="K3524" s="9">
        <v>524.96</v>
      </c>
      <c r="L3524" s="9">
        <v>2828205.03</v>
      </c>
      <c r="M3524" s="9">
        <v>2279901.2799999998</v>
      </c>
      <c r="N3524" s="9">
        <v>548303.75</v>
      </c>
    </row>
    <row r="3525" spans="1:14" x14ac:dyDescent="0.25">
      <c r="A3525" t="s">
        <v>17</v>
      </c>
      <c r="B3525" t="s">
        <v>25</v>
      </c>
      <c r="C3525" t="s">
        <v>57</v>
      </c>
      <c r="D3525" t="s">
        <v>7</v>
      </c>
      <c r="E3525" t="s">
        <v>4</v>
      </c>
      <c r="F3525" s="5">
        <v>42831</v>
      </c>
      <c r="G3525">
        <v>766669166</v>
      </c>
      <c r="H3525" s="5">
        <v>42846</v>
      </c>
      <c r="I3525">
        <v>3298</v>
      </c>
      <c r="J3525" s="9">
        <v>154.06</v>
      </c>
      <c r="K3525" s="9">
        <v>90.93</v>
      </c>
      <c r="L3525" s="9">
        <v>508089.88</v>
      </c>
      <c r="M3525" s="9">
        <v>299887.14</v>
      </c>
      <c r="N3525" s="9">
        <v>208202.74</v>
      </c>
    </row>
    <row r="3526" spans="1:14" x14ac:dyDescent="0.25">
      <c r="A3526" t="s">
        <v>9</v>
      </c>
      <c r="B3526" t="s">
        <v>126</v>
      </c>
      <c r="C3526" t="s">
        <v>22</v>
      </c>
      <c r="D3526" t="s">
        <v>3</v>
      </c>
      <c r="E3526" t="s">
        <v>23</v>
      </c>
      <c r="F3526" s="5">
        <v>44632</v>
      </c>
      <c r="G3526">
        <v>315014779</v>
      </c>
      <c r="H3526" s="5">
        <v>44643</v>
      </c>
      <c r="I3526">
        <v>8728</v>
      </c>
      <c r="J3526" s="9">
        <v>109.28</v>
      </c>
      <c r="K3526" s="9">
        <v>35.840000000000003</v>
      </c>
      <c r="L3526" s="9">
        <v>953795.84</v>
      </c>
      <c r="M3526" s="9">
        <v>312811.52000000002</v>
      </c>
      <c r="N3526" s="9">
        <v>640984.31999999995</v>
      </c>
    </row>
    <row r="3527" spans="1:14" x14ac:dyDescent="0.25">
      <c r="A3527" t="s">
        <v>9</v>
      </c>
      <c r="B3527" t="s">
        <v>136</v>
      </c>
      <c r="C3527" t="s">
        <v>57</v>
      </c>
      <c r="D3527" t="s">
        <v>7</v>
      </c>
      <c r="E3527" t="s">
        <v>15</v>
      </c>
      <c r="F3527" s="5">
        <v>43386</v>
      </c>
      <c r="G3527">
        <v>446912944</v>
      </c>
      <c r="H3527" s="5">
        <v>43405</v>
      </c>
      <c r="I3527">
        <v>326</v>
      </c>
      <c r="J3527" s="9">
        <v>154.06</v>
      </c>
      <c r="K3527" s="9">
        <v>90.93</v>
      </c>
      <c r="L3527" s="9">
        <v>50223.56</v>
      </c>
      <c r="M3527" s="9">
        <v>29643.18</v>
      </c>
      <c r="N3527" s="9">
        <v>20580.38</v>
      </c>
    </row>
    <row r="3528" spans="1:14" x14ac:dyDescent="0.25">
      <c r="A3528" t="s">
        <v>9</v>
      </c>
      <c r="B3528" t="s">
        <v>187</v>
      </c>
      <c r="C3528" t="s">
        <v>57</v>
      </c>
      <c r="D3528" t="s">
        <v>3</v>
      </c>
      <c r="E3528" t="s">
        <v>8</v>
      </c>
      <c r="F3528" s="5">
        <v>42256</v>
      </c>
      <c r="G3528">
        <v>779599988</v>
      </c>
      <c r="H3528" s="5">
        <v>42286</v>
      </c>
      <c r="I3528">
        <v>9816</v>
      </c>
      <c r="J3528" s="9">
        <v>154.06</v>
      </c>
      <c r="K3528" s="9">
        <v>90.93</v>
      </c>
      <c r="L3528" s="9">
        <v>1512252.96</v>
      </c>
      <c r="M3528" s="9">
        <v>892568.88</v>
      </c>
      <c r="N3528" s="9">
        <v>619684.07999999996</v>
      </c>
    </row>
    <row r="3529" spans="1:14" x14ac:dyDescent="0.25">
      <c r="A3529" t="s">
        <v>9</v>
      </c>
      <c r="B3529" t="s">
        <v>121</v>
      </c>
      <c r="C3529" t="s">
        <v>31</v>
      </c>
      <c r="D3529" t="s">
        <v>3</v>
      </c>
      <c r="E3529" t="s">
        <v>4</v>
      </c>
      <c r="F3529" s="5">
        <v>44563</v>
      </c>
      <c r="G3529">
        <v>100624740</v>
      </c>
      <c r="H3529" s="5">
        <v>44581</v>
      </c>
      <c r="I3529">
        <v>5951</v>
      </c>
      <c r="J3529" s="9">
        <v>437.2</v>
      </c>
      <c r="K3529" s="9">
        <v>263.33</v>
      </c>
      <c r="L3529" s="9">
        <v>2601777.2000000002</v>
      </c>
      <c r="M3529" s="9">
        <v>1567076.83</v>
      </c>
      <c r="N3529" s="9">
        <v>1034700.37</v>
      </c>
    </row>
    <row r="3530" spans="1:14" x14ac:dyDescent="0.25">
      <c r="A3530" t="s">
        <v>0</v>
      </c>
      <c r="B3530" t="s">
        <v>50</v>
      </c>
      <c r="C3530" t="s">
        <v>2</v>
      </c>
      <c r="D3530" t="s">
        <v>7</v>
      </c>
      <c r="E3530" t="s">
        <v>4</v>
      </c>
      <c r="F3530" s="5">
        <v>44209</v>
      </c>
      <c r="G3530">
        <v>417848527</v>
      </c>
      <c r="H3530" s="5">
        <v>44236</v>
      </c>
      <c r="I3530">
        <v>9519</v>
      </c>
      <c r="J3530" s="9">
        <v>255.28</v>
      </c>
      <c r="K3530" s="9">
        <v>159.41999999999999</v>
      </c>
      <c r="L3530" s="9">
        <v>2430010.3199999998</v>
      </c>
      <c r="M3530" s="9">
        <v>1517518.98</v>
      </c>
      <c r="N3530" s="9">
        <v>912491.34</v>
      </c>
    </row>
    <row r="3531" spans="1:14" x14ac:dyDescent="0.25">
      <c r="A3531" t="s">
        <v>9</v>
      </c>
      <c r="B3531" t="s">
        <v>60</v>
      </c>
      <c r="C3531" t="s">
        <v>31</v>
      </c>
      <c r="D3531" t="s">
        <v>7</v>
      </c>
      <c r="E3531" t="s">
        <v>4</v>
      </c>
      <c r="F3531" s="5">
        <v>43177</v>
      </c>
      <c r="G3531">
        <v>209445178</v>
      </c>
      <c r="H3531" s="5">
        <v>43210</v>
      </c>
      <c r="I3531">
        <v>8337</v>
      </c>
      <c r="J3531" s="9">
        <v>437.2</v>
      </c>
      <c r="K3531" s="9">
        <v>263.33</v>
      </c>
      <c r="L3531" s="9">
        <v>3644936.4</v>
      </c>
      <c r="M3531" s="9">
        <v>2195382.21</v>
      </c>
      <c r="N3531" s="9">
        <v>1449554.19</v>
      </c>
    </row>
    <row r="3532" spans="1:14" x14ac:dyDescent="0.25">
      <c r="A3532" t="s">
        <v>9</v>
      </c>
      <c r="B3532" t="s">
        <v>58</v>
      </c>
      <c r="C3532" t="s">
        <v>36</v>
      </c>
      <c r="D3532" t="s">
        <v>3</v>
      </c>
      <c r="E3532" t="s">
        <v>23</v>
      </c>
      <c r="F3532" s="5">
        <v>42380</v>
      </c>
      <c r="G3532">
        <v>273901021</v>
      </c>
      <c r="H3532" s="5">
        <v>42408</v>
      </c>
      <c r="I3532">
        <v>2254</v>
      </c>
      <c r="J3532" s="9">
        <v>421.89</v>
      </c>
      <c r="K3532" s="9">
        <v>364.69</v>
      </c>
      <c r="L3532" s="9">
        <v>950940.06</v>
      </c>
      <c r="M3532" s="9">
        <v>822011.26</v>
      </c>
      <c r="N3532" s="9">
        <v>128928.8</v>
      </c>
    </row>
    <row r="3533" spans="1:14" x14ac:dyDescent="0.25">
      <c r="A3533" t="s">
        <v>0</v>
      </c>
      <c r="B3533" t="s">
        <v>144</v>
      </c>
      <c r="C3533" t="s">
        <v>45</v>
      </c>
      <c r="D3533" t="s">
        <v>3</v>
      </c>
      <c r="E3533" t="s">
        <v>8</v>
      </c>
      <c r="F3533" s="5">
        <v>44658</v>
      </c>
      <c r="G3533">
        <v>580014884</v>
      </c>
      <c r="H3533" s="5">
        <v>44702</v>
      </c>
      <c r="I3533">
        <v>8148</v>
      </c>
      <c r="J3533" s="9">
        <v>9.33</v>
      </c>
      <c r="K3533" s="9">
        <v>6.92</v>
      </c>
      <c r="L3533" s="9">
        <v>76020.84</v>
      </c>
      <c r="M3533" s="9">
        <v>56384.160000000003</v>
      </c>
      <c r="N3533" s="9">
        <v>19636.68</v>
      </c>
    </row>
    <row r="3534" spans="1:14" x14ac:dyDescent="0.25">
      <c r="A3534" t="s">
        <v>9</v>
      </c>
      <c r="B3534" t="s">
        <v>64</v>
      </c>
      <c r="C3534" t="s">
        <v>45</v>
      </c>
      <c r="D3534" t="s">
        <v>7</v>
      </c>
      <c r="E3534" t="s">
        <v>23</v>
      </c>
      <c r="F3534" s="5">
        <v>43276</v>
      </c>
      <c r="G3534">
        <v>716898095</v>
      </c>
      <c r="H3534" s="5">
        <v>43298</v>
      </c>
      <c r="I3534">
        <v>4932</v>
      </c>
      <c r="J3534" s="9">
        <v>9.33</v>
      </c>
      <c r="K3534" s="9">
        <v>6.92</v>
      </c>
      <c r="L3534" s="9">
        <v>46015.56</v>
      </c>
      <c r="M3534" s="9">
        <v>34129.440000000002</v>
      </c>
      <c r="N3534" s="9">
        <v>11886.12</v>
      </c>
    </row>
    <row r="3535" spans="1:14" x14ac:dyDescent="0.25">
      <c r="A3535" t="s">
        <v>12</v>
      </c>
      <c r="B3535" t="s">
        <v>62</v>
      </c>
      <c r="C3535" t="s">
        <v>57</v>
      </c>
      <c r="D3535" t="s">
        <v>7</v>
      </c>
      <c r="E3535" t="s">
        <v>4</v>
      </c>
      <c r="F3535" s="5">
        <v>43548</v>
      </c>
      <c r="G3535">
        <v>343974483</v>
      </c>
      <c r="H3535" s="5">
        <v>43594</v>
      </c>
      <c r="I3535">
        <v>8548</v>
      </c>
      <c r="J3535" s="9">
        <v>154.06</v>
      </c>
      <c r="K3535" s="9">
        <v>90.93</v>
      </c>
      <c r="L3535" s="9">
        <v>1316904.8799999999</v>
      </c>
      <c r="M3535" s="9">
        <v>777269.64</v>
      </c>
      <c r="N3535" s="9">
        <v>539635.24</v>
      </c>
    </row>
    <row r="3536" spans="1:14" x14ac:dyDescent="0.25">
      <c r="A3536" t="s">
        <v>12</v>
      </c>
      <c r="B3536" t="s">
        <v>189</v>
      </c>
      <c r="C3536" t="s">
        <v>45</v>
      </c>
      <c r="D3536" t="s">
        <v>7</v>
      </c>
      <c r="E3536" t="s">
        <v>4</v>
      </c>
      <c r="F3536" s="5">
        <v>43403</v>
      </c>
      <c r="G3536">
        <v>540980374</v>
      </c>
      <c r="H3536" s="5">
        <v>43413</v>
      </c>
      <c r="I3536">
        <v>6969</v>
      </c>
      <c r="J3536" s="9">
        <v>9.33</v>
      </c>
      <c r="K3536" s="9">
        <v>6.92</v>
      </c>
      <c r="L3536" s="9">
        <v>65020.77</v>
      </c>
      <c r="M3536" s="9">
        <v>48225.48</v>
      </c>
      <c r="N3536" s="9">
        <v>16795.29</v>
      </c>
    </row>
    <row r="3537" spans="1:14" x14ac:dyDescent="0.25">
      <c r="A3537" t="s">
        <v>12</v>
      </c>
      <c r="B3537" t="s">
        <v>107</v>
      </c>
      <c r="C3537" t="s">
        <v>6</v>
      </c>
      <c r="D3537" t="s">
        <v>3</v>
      </c>
      <c r="E3537" t="s">
        <v>8</v>
      </c>
      <c r="F3537" s="5">
        <v>42855</v>
      </c>
      <c r="G3537">
        <v>657964599</v>
      </c>
      <c r="H3537" s="5">
        <v>42903</v>
      </c>
      <c r="I3537">
        <v>5201</v>
      </c>
      <c r="J3537" s="9">
        <v>152.58000000000001</v>
      </c>
      <c r="K3537" s="9">
        <v>97.44</v>
      </c>
      <c r="L3537" s="9">
        <v>793568.58</v>
      </c>
      <c r="M3537" s="9">
        <v>506785.44</v>
      </c>
      <c r="N3537" s="9">
        <v>286783.14</v>
      </c>
    </row>
    <row r="3538" spans="1:14" x14ac:dyDescent="0.25">
      <c r="A3538" t="s">
        <v>9</v>
      </c>
      <c r="B3538" t="s">
        <v>121</v>
      </c>
      <c r="C3538" t="s">
        <v>19</v>
      </c>
      <c r="D3538" t="s">
        <v>7</v>
      </c>
      <c r="E3538" t="s">
        <v>4</v>
      </c>
      <c r="F3538" s="5">
        <v>43922</v>
      </c>
      <c r="G3538">
        <v>565288484</v>
      </c>
      <c r="H3538" s="5">
        <v>43927</v>
      </c>
      <c r="I3538">
        <v>279</v>
      </c>
      <c r="J3538" s="9">
        <v>81.73</v>
      </c>
      <c r="K3538" s="9">
        <v>56.67</v>
      </c>
      <c r="L3538" s="9">
        <v>22802.67</v>
      </c>
      <c r="M3538" s="9">
        <v>15810.93</v>
      </c>
      <c r="N3538" s="9">
        <v>6991.74</v>
      </c>
    </row>
    <row r="3539" spans="1:14" x14ac:dyDescent="0.25">
      <c r="A3539" t="s">
        <v>9</v>
      </c>
      <c r="B3539" t="s">
        <v>79</v>
      </c>
      <c r="C3539" t="s">
        <v>14</v>
      </c>
      <c r="D3539" t="s">
        <v>7</v>
      </c>
      <c r="E3539" t="s">
        <v>8</v>
      </c>
      <c r="F3539" s="5">
        <v>44240</v>
      </c>
      <c r="G3539">
        <v>203625857</v>
      </c>
      <c r="H3539" s="5">
        <v>44258</v>
      </c>
      <c r="I3539">
        <v>6271</v>
      </c>
      <c r="J3539" s="9">
        <v>205.7</v>
      </c>
      <c r="K3539" s="9">
        <v>117.11</v>
      </c>
      <c r="L3539" s="9">
        <v>1289944.7</v>
      </c>
      <c r="M3539" s="9">
        <v>734396.81</v>
      </c>
      <c r="N3539" s="9">
        <v>555547.89</v>
      </c>
    </row>
    <row r="3540" spans="1:14" x14ac:dyDescent="0.25">
      <c r="A3540" t="s">
        <v>9</v>
      </c>
      <c r="B3540" t="s">
        <v>60</v>
      </c>
      <c r="C3540" t="s">
        <v>22</v>
      </c>
      <c r="D3540" t="s">
        <v>7</v>
      </c>
      <c r="E3540" t="s">
        <v>4</v>
      </c>
      <c r="F3540" s="5">
        <v>44337</v>
      </c>
      <c r="G3540">
        <v>933963048</v>
      </c>
      <c r="H3540" s="5">
        <v>44371</v>
      </c>
      <c r="I3540">
        <v>9275</v>
      </c>
      <c r="J3540" s="9">
        <v>109.28</v>
      </c>
      <c r="K3540" s="9">
        <v>35.840000000000003</v>
      </c>
      <c r="L3540" s="9">
        <v>1013572</v>
      </c>
      <c r="M3540" s="9">
        <v>332416</v>
      </c>
      <c r="N3540" s="9">
        <v>681156</v>
      </c>
    </row>
    <row r="3541" spans="1:14" x14ac:dyDescent="0.25">
      <c r="A3541" t="s">
        <v>9</v>
      </c>
      <c r="B3541" t="s">
        <v>165</v>
      </c>
      <c r="C3541" t="s">
        <v>14</v>
      </c>
      <c r="D3541" t="s">
        <v>3</v>
      </c>
      <c r="E3541" t="s">
        <v>23</v>
      </c>
      <c r="F3541" s="5">
        <v>42129</v>
      </c>
      <c r="G3541">
        <v>587598884</v>
      </c>
      <c r="H3541" s="5">
        <v>42168</v>
      </c>
      <c r="I3541">
        <v>2422</v>
      </c>
      <c r="J3541" s="9">
        <v>205.7</v>
      </c>
      <c r="K3541" s="9">
        <v>117.11</v>
      </c>
      <c r="L3541" s="9">
        <v>498205.4</v>
      </c>
      <c r="M3541" s="9">
        <v>283640.42</v>
      </c>
      <c r="N3541" s="9">
        <v>214564.98</v>
      </c>
    </row>
    <row r="3542" spans="1:14" x14ac:dyDescent="0.25">
      <c r="A3542" t="s">
        <v>12</v>
      </c>
      <c r="B3542" t="s">
        <v>195</v>
      </c>
      <c r="C3542" t="s">
        <v>45</v>
      </c>
      <c r="D3542" t="s">
        <v>3</v>
      </c>
      <c r="E3542" t="s">
        <v>8</v>
      </c>
      <c r="F3542" s="5">
        <v>44270</v>
      </c>
      <c r="G3542">
        <v>216144692</v>
      </c>
      <c r="H3542" s="5">
        <v>44304</v>
      </c>
      <c r="I3542">
        <v>873</v>
      </c>
      <c r="J3542" s="9">
        <v>9.33</v>
      </c>
      <c r="K3542" s="9">
        <v>6.92</v>
      </c>
      <c r="L3542" s="9">
        <v>8145.09</v>
      </c>
      <c r="M3542" s="9">
        <v>6041.16</v>
      </c>
      <c r="N3542" s="9">
        <v>2103.9299999999998</v>
      </c>
    </row>
    <row r="3543" spans="1:14" x14ac:dyDescent="0.25">
      <c r="A3543" t="s">
        <v>9</v>
      </c>
      <c r="B3543" t="s">
        <v>194</v>
      </c>
      <c r="C3543" t="s">
        <v>19</v>
      </c>
      <c r="D3543" t="s">
        <v>3</v>
      </c>
      <c r="E3543" t="s">
        <v>8</v>
      </c>
      <c r="F3543" s="5">
        <v>43376</v>
      </c>
      <c r="G3543">
        <v>941524302</v>
      </c>
      <c r="H3543" s="5">
        <v>43382</v>
      </c>
      <c r="I3543">
        <v>6819</v>
      </c>
      <c r="J3543" s="9">
        <v>81.73</v>
      </c>
      <c r="K3543" s="9">
        <v>56.67</v>
      </c>
      <c r="L3543" s="9">
        <v>557316.87</v>
      </c>
      <c r="M3543" s="9">
        <v>386432.73</v>
      </c>
      <c r="N3543" s="9">
        <v>170884.14</v>
      </c>
    </row>
    <row r="3544" spans="1:14" x14ac:dyDescent="0.25">
      <c r="A3544" t="s">
        <v>9</v>
      </c>
      <c r="B3544" t="s">
        <v>124</v>
      </c>
      <c r="C3544" t="s">
        <v>31</v>
      </c>
      <c r="D3544" t="s">
        <v>7</v>
      </c>
      <c r="E3544" t="s">
        <v>4</v>
      </c>
      <c r="F3544" s="5">
        <v>44034</v>
      </c>
      <c r="G3544">
        <v>805974042</v>
      </c>
      <c r="H3544" s="5">
        <v>44040</v>
      </c>
      <c r="I3544">
        <v>4484</v>
      </c>
      <c r="J3544" s="9">
        <v>437.2</v>
      </c>
      <c r="K3544" s="9">
        <v>263.33</v>
      </c>
      <c r="L3544" s="9">
        <v>1960404.8</v>
      </c>
      <c r="M3544" s="9">
        <v>1180771.72</v>
      </c>
      <c r="N3544" s="9">
        <v>779633.08</v>
      </c>
    </row>
    <row r="3545" spans="1:14" x14ac:dyDescent="0.25">
      <c r="A3545" t="s">
        <v>12</v>
      </c>
      <c r="B3545" t="s">
        <v>129</v>
      </c>
      <c r="C3545" t="s">
        <v>31</v>
      </c>
      <c r="D3545" t="s">
        <v>3</v>
      </c>
      <c r="E3545" t="s">
        <v>23</v>
      </c>
      <c r="F3545" s="5">
        <v>44257</v>
      </c>
      <c r="G3545">
        <v>622042739</v>
      </c>
      <c r="H3545" s="5">
        <v>44283</v>
      </c>
      <c r="I3545">
        <v>5124</v>
      </c>
      <c r="J3545" s="9">
        <v>437.2</v>
      </c>
      <c r="K3545" s="9">
        <v>263.33</v>
      </c>
      <c r="L3545" s="9">
        <v>2240212.7999999998</v>
      </c>
      <c r="M3545" s="9">
        <v>1349302.92</v>
      </c>
      <c r="N3545" s="9">
        <v>890909.88</v>
      </c>
    </row>
    <row r="3546" spans="1:14" x14ac:dyDescent="0.25">
      <c r="A3546" t="s">
        <v>9</v>
      </c>
      <c r="B3546" t="s">
        <v>55</v>
      </c>
      <c r="C3546" t="s">
        <v>29</v>
      </c>
      <c r="D3546" t="s">
        <v>3</v>
      </c>
      <c r="E3546" t="s">
        <v>15</v>
      </c>
      <c r="F3546" s="5">
        <v>44791</v>
      </c>
      <c r="G3546">
        <v>822591722</v>
      </c>
      <c r="H3546" s="5">
        <v>44807</v>
      </c>
      <c r="I3546">
        <v>2025</v>
      </c>
      <c r="J3546" s="9">
        <v>651.21</v>
      </c>
      <c r="K3546" s="9">
        <v>524.96</v>
      </c>
      <c r="L3546" s="9">
        <v>1318700.25</v>
      </c>
      <c r="M3546" s="9">
        <v>1063044</v>
      </c>
      <c r="N3546" s="9">
        <v>255656.25</v>
      </c>
    </row>
    <row r="3547" spans="1:14" x14ac:dyDescent="0.25">
      <c r="A3547" t="s">
        <v>20</v>
      </c>
      <c r="B3547" t="s">
        <v>181</v>
      </c>
      <c r="C3547" t="s">
        <v>14</v>
      </c>
      <c r="D3547" t="s">
        <v>3</v>
      </c>
      <c r="E3547" t="s">
        <v>4</v>
      </c>
      <c r="F3547" s="5">
        <v>42314</v>
      </c>
      <c r="G3547">
        <v>110794818</v>
      </c>
      <c r="H3547" s="5">
        <v>42332</v>
      </c>
      <c r="I3547">
        <v>5504</v>
      </c>
      <c r="J3547" s="9">
        <v>205.7</v>
      </c>
      <c r="K3547" s="9">
        <v>117.11</v>
      </c>
      <c r="L3547" s="9">
        <v>1132172.8</v>
      </c>
      <c r="M3547" s="9">
        <v>644573.43999999994</v>
      </c>
      <c r="N3547" s="9">
        <v>487599.35999999999</v>
      </c>
    </row>
    <row r="3548" spans="1:14" x14ac:dyDescent="0.25">
      <c r="A3548" t="s">
        <v>20</v>
      </c>
      <c r="B3548" t="s">
        <v>198</v>
      </c>
      <c r="C3548" t="s">
        <v>22</v>
      </c>
      <c r="D3548" t="s">
        <v>7</v>
      </c>
      <c r="E3548" t="s">
        <v>23</v>
      </c>
      <c r="F3548" s="5">
        <v>44585</v>
      </c>
      <c r="G3548">
        <v>410138356</v>
      </c>
      <c r="H3548" s="5">
        <v>44622</v>
      </c>
      <c r="I3548">
        <v>7909</v>
      </c>
      <c r="J3548" s="9">
        <v>109.28</v>
      </c>
      <c r="K3548" s="9">
        <v>35.840000000000003</v>
      </c>
      <c r="L3548" s="9">
        <v>864295.52</v>
      </c>
      <c r="M3548" s="9">
        <v>283458.56</v>
      </c>
      <c r="N3548" s="9">
        <v>580836.96</v>
      </c>
    </row>
    <row r="3549" spans="1:14" x14ac:dyDescent="0.25">
      <c r="A3549" t="s">
        <v>0</v>
      </c>
      <c r="B3549" t="s">
        <v>144</v>
      </c>
      <c r="C3549" t="s">
        <v>57</v>
      </c>
      <c r="D3549" t="s">
        <v>7</v>
      </c>
      <c r="E3549" t="s">
        <v>15</v>
      </c>
      <c r="F3549" s="5">
        <v>44441</v>
      </c>
      <c r="G3549">
        <v>114421164</v>
      </c>
      <c r="H3549" s="5">
        <v>44456</v>
      </c>
      <c r="I3549">
        <v>8620</v>
      </c>
      <c r="J3549" s="9">
        <v>154.06</v>
      </c>
      <c r="K3549" s="9">
        <v>90.93</v>
      </c>
      <c r="L3549" s="9">
        <v>1327997.2</v>
      </c>
      <c r="M3549" s="9">
        <v>783816.6</v>
      </c>
      <c r="N3549" s="9">
        <v>544180.6</v>
      </c>
    </row>
    <row r="3550" spans="1:14" x14ac:dyDescent="0.25">
      <c r="A3550" t="s">
        <v>0</v>
      </c>
      <c r="B3550" t="s">
        <v>160</v>
      </c>
      <c r="C3550" t="s">
        <v>36</v>
      </c>
      <c r="D3550" t="s">
        <v>3</v>
      </c>
      <c r="E3550" t="s">
        <v>8</v>
      </c>
      <c r="F3550" s="5">
        <v>42880</v>
      </c>
      <c r="G3550">
        <v>837754571</v>
      </c>
      <c r="H3550" s="5">
        <v>42888</v>
      </c>
      <c r="I3550">
        <v>9049</v>
      </c>
      <c r="J3550" s="9">
        <v>421.89</v>
      </c>
      <c r="K3550" s="9">
        <v>364.69</v>
      </c>
      <c r="L3550" s="9">
        <v>3817682.61</v>
      </c>
      <c r="M3550" s="9">
        <v>3300079.81</v>
      </c>
      <c r="N3550" s="9">
        <v>517602.8</v>
      </c>
    </row>
    <row r="3551" spans="1:14" x14ac:dyDescent="0.25">
      <c r="A3551" t="s">
        <v>12</v>
      </c>
      <c r="B3551" t="s">
        <v>127</v>
      </c>
      <c r="C3551" t="s">
        <v>6</v>
      </c>
      <c r="D3551" t="s">
        <v>7</v>
      </c>
      <c r="E3551" t="s">
        <v>15</v>
      </c>
      <c r="F3551" s="5">
        <v>43716</v>
      </c>
      <c r="G3551">
        <v>664562404</v>
      </c>
      <c r="H3551" s="5">
        <v>43727</v>
      </c>
      <c r="I3551">
        <v>7638</v>
      </c>
      <c r="J3551" s="9">
        <v>152.58000000000001</v>
      </c>
      <c r="K3551" s="9">
        <v>97.44</v>
      </c>
      <c r="L3551" s="9">
        <v>1165406.04</v>
      </c>
      <c r="M3551" s="9">
        <v>744246.72</v>
      </c>
      <c r="N3551" s="9">
        <v>421159.32</v>
      </c>
    </row>
    <row r="3552" spans="1:14" x14ac:dyDescent="0.25">
      <c r="A3552" t="s">
        <v>9</v>
      </c>
      <c r="B3552" t="s">
        <v>121</v>
      </c>
      <c r="C3552" t="s">
        <v>22</v>
      </c>
      <c r="D3552" t="s">
        <v>3</v>
      </c>
      <c r="E3552" t="s">
        <v>8</v>
      </c>
      <c r="F3552" s="5">
        <v>44841</v>
      </c>
      <c r="G3552">
        <v>899580991</v>
      </c>
      <c r="H3552" s="5">
        <v>44873</v>
      </c>
      <c r="I3552">
        <v>4861</v>
      </c>
      <c r="J3552" s="9">
        <v>109.28</v>
      </c>
      <c r="K3552" s="9">
        <v>35.840000000000003</v>
      </c>
      <c r="L3552" s="9">
        <v>531210.07999999996</v>
      </c>
      <c r="M3552" s="9">
        <v>174218.23999999999</v>
      </c>
      <c r="N3552" s="9">
        <v>356991.84</v>
      </c>
    </row>
    <row r="3553" spans="1:14" x14ac:dyDescent="0.25">
      <c r="A3553" t="s">
        <v>9</v>
      </c>
      <c r="B3553" t="s">
        <v>44</v>
      </c>
      <c r="C3553" t="s">
        <v>11</v>
      </c>
      <c r="D3553" t="s">
        <v>7</v>
      </c>
      <c r="E3553" t="s">
        <v>15</v>
      </c>
      <c r="F3553" s="5">
        <v>42419</v>
      </c>
      <c r="G3553">
        <v>217859160</v>
      </c>
      <c r="H3553" s="5">
        <v>42434</v>
      </c>
      <c r="I3553">
        <v>8222</v>
      </c>
      <c r="J3553" s="9">
        <v>47.45</v>
      </c>
      <c r="K3553" s="9">
        <v>31.79</v>
      </c>
      <c r="L3553" s="9">
        <v>390133.9</v>
      </c>
      <c r="M3553" s="9">
        <v>261377.38</v>
      </c>
      <c r="N3553" s="9">
        <v>128756.52</v>
      </c>
    </row>
    <row r="3554" spans="1:14" x14ac:dyDescent="0.25">
      <c r="A3554" t="s">
        <v>9</v>
      </c>
      <c r="B3554" t="s">
        <v>155</v>
      </c>
      <c r="C3554" t="s">
        <v>36</v>
      </c>
      <c r="D3554" t="s">
        <v>3</v>
      </c>
      <c r="E3554" t="s">
        <v>15</v>
      </c>
      <c r="F3554" s="5">
        <v>42240</v>
      </c>
      <c r="G3554">
        <v>514758241</v>
      </c>
      <c r="H3554" s="5">
        <v>42260</v>
      </c>
      <c r="I3554">
        <v>7257</v>
      </c>
      <c r="J3554" s="9">
        <v>421.89</v>
      </c>
      <c r="K3554" s="9">
        <v>364.69</v>
      </c>
      <c r="L3554" s="9">
        <v>3061655.73</v>
      </c>
      <c r="M3554" s="9">
        <v>2646555.33</v>
      </c>
      <c r="N3554" s="9">
        <v>415100.4</v>
      </c>
    </row>
    <row r="3555" spans="1:14" x14ac:dyDescent="0.25">
      <c r="A3555" t="s">
        <v>20</v>
      </c>
      <c r="B3555" t="s">
        <v>120</v>
      </c>
      <c r="C3555" t="s">
        <v>11</v>
      </c>
      <c r="D3555" t="s">
        <v>3</v>
      </c>
      <c r="E3555" t="s">
        <v>4</v>
      </c>
      <c r="F3555" s="5">
        <v>42055</v>
      </c>
      <c r="G3555">
        <v>155952060</v>
      </c>
      <c r="H3555" s="5">
        <v>42100</v>
      </c>
      <c r="I3555">
        <v>8535</v>
      </c>
      <c r="J3555" s="9">
        <v>47.45</v>
      </c>
      <c r="K3555" s="9">
        <v>31.79</v>
      </c>
      <c r="L3555" s="9">
        <v>404985.75</v>
      </c>
      <c r="M3555" s="9">
        <v>271327.65000000002</v>
      </c>
      <c r="N3555" s="9">
        <v>133658.1</v>
      </c>
    </row>
    <row r="3556" spans="1:14" x14ac:dyDescent="0.25">
      <c r="A3556" t="s">
        <v>9</v>
      </c>
      <c r="B3556" t="s">
        <v>177</v>
      </c>
      <c r="C3556" t="s">
        <v>57</v>
      </c>
      <c r="D3556" t="s">
        <v>7</v>
      </c>
      <c r="E3556" t="s">
        <v>15</v>
      </c>
      <c r="F3556" s="5">
        <v>43814</v>
      </c>
      <c r="G3556">
        <v>727426946</v>
      </c>
      <c r="H3556" s="5">
        <v>43499</v>
      </c>
      <c r="I3556">
        <v>653</v>
      </c>
      <c r="J3556" s="9">
        <v>154.06</v>
      </c>
      <c r="K3556" s="9">
        <v>90.93</v>
      </c>
      <c r="L3556" s="9">
        <v>100601.18</v>
      </c>
      <c r="M3556" s="9">
        <v>59377.29</v>
      </c>
      <c r="N3556" s="9">
        <v>41223.89</v>
      </c>
    </row>
    <row r="3557" spans="1:14" x14ac:dyDescent="0.25">
      <c r="A3557" t="s">
        <v>0</v>
      </c>
      <c r="B3557" t="s">
        <v>33</v>
      </c>
      <c r="C3557" t="s">
        <v>2</v>
      </c>
      <c r="D3557" t="s">
        <v>3</v>
      </c>
      <c r="E3557" t="s">
        <v>4</v>
      </c>
      <c r="F3557" s="5">
        <v>42474</v>
      </c>
      <c r="G3557">
        <v>285481727</v>
      </c>
      <c r="H3557" s="5">
        <v>42508</v>
      </c>
      <c r="I3557">
        <v>9242</v>
      </c>
      <c r="J3557" s="9">
        <v>255.28</v>
      </c>
      <c r="K3557" s="9">
        <v>159.41999999999999</v>
      </c>
      <c r="L3557" s="9">
        <v>2359297.7599999998</v>
      </c>
      <c r="M3557" s="9">
        <v>1473359.64</v>
      </c>
      <c r="N3557" s="9">
        <v>885938.12</v>
      </c>
    </row>
    <row r="3558" spans="1:14" x14ac:dyDescent="0.25">
      <c r="A3558" t="s">
        <v>9</v>
      </c>
      <c r="B3558" t="s">
        <v>174</v>
      </c>
      <c r="C3558" t="s">
        <v>22</v>
      </c>
      <c r="D3558" t="s">
        <v>3</v>
      </c>
      <c r="E3558" t="s">
        <v>8</v>
      </c>
      <c r="F3558" s="5">
        <v>43918</v>
      </c>
      <c r="G3558">
        <v>106727731</v>
      </c>
      <c r="H3558" s="5">
        <v>43926</v>
      </c>
      <c r="I3558">
        <v>1962</v>
      </c>
      <c r="J3558" s="9">
        <v>109.28</v>
      </c>
      <c r="K3558" s="9">
        <v>35.840000000000003</v>
      </c>
      <c r="L3558" s="9">
        <v>214407.36</v>
      </c>
      <c r="M3558" s="9">
        <v>70318.080000000002</v>
      </c>
      <c r="N3558" s="9">
        <v>144089.28</v>
      </c>
    </row>
    <row r="3559" spans="1:14" x14ac:dyDescent="0.25">
      <c r="A3559" t="s">
        <v>17</v>
      </c>
      <c r="B3559" t="s">
        <v>209</v>
      </c>
      <c r="C3559" t="s">
        <v>22</v>
      </c>
      <c r="D3559" t="s">
        <v>7</v>
      </c>
      <c r="E3559" t="s">
        <v>15</v>
      </c>
      <c r="F3559" s="5">
        <v>44532</v>
      </c>
      <c r="G3559">
        <v>638088786</v>
      </c>
      <c r="H3559" s="5">
        <v>44558</v>
      </c>
      <c r="I3559">
        <v>3506</v>
      </c>
      <c r="J3559" s="9">
        <v>109.28</v>
      </c>
      <c r="K3559" s="9">
        <v>35.840000000000003</v>
      </c>
      <c r="L3559" s="9">
        <v>383135.68</v>
      </c>
      <c r="M3559" s="9">
        <v>125655.03999999999</v>
      </c>
      <c r="N3559" s="9">
        <v>257480.64</v>
      </c>
    </row>
    <row r="3560" spans="1:14" x14ac:dyDescent="0.25">
      <c r="A3560" t="s">
        <v>9</v>
      </c>
      <c r="B3560" t="s">
        <v>51</v>
      </c>
      <c r="C3560" t="s">
        <v>6</v>
      </c>
      <c r="D3560" t="s">
        <v>7</v>
      </c>
      <c r="E3560" t="s">
        <v>4</v>
      </c>
      <c r="F3560" s="5">
        <v>44324</v>
      </c>
      <c r="G3560">
        <v>146801221</v>
      </c>
      <c r="H3560" s="5">
        <v>44373</v>
      </c>
      <c r="I3560">
        <v>598</v>
      </c>
      <c r="J3560" s="9">
        <v>152.58000000000001</v>
      </c>
      <c r="K3560" s="9">
        <v>97.44</v>
      </c>
      <c r="L3560" s="9">
        <v>91242.84</v>
      </c>
      <c r="M3560" s="9">
        <v>58269.120000000003</v>
      </c>
      <c r="N3560" s="9">
        <v>32973.72</v>
      </c>
    </row>
    <row r="3561" spans="1:14" x14ac:dyDescent="0.25">
      <c r="A3561" t="s">
        <v>20</v>
      </c>
      <c r="B3561" t="s">
        <v>168</v>
      </c>
      <c r="C3561" t="s">
        <v>6</v>
      </c>
      <c r="D3561" t="s">
        <v>7</v>
      </c>
      <c r="E3561" t="s">
        <v>15</v>
      </c>
      <c r="F3561" s="5">
        <v>44346</v>
      </c>
      <c r="G3561">
        <v>570413863</v>
      </c>
      <c r="H3561" s="5">
        <v>44375</v>
      </c>
      <c r="I3561">
        <v>6993</v>
      </c>
      <c r="J3561" s="9">
        <v>152.58000000000001</v>
      </c>
      <c r="K3561" s="9">
        <v>97.44</v>
      </c>
      <c r="L3561" s="9">
        <v>1066991.94</v>
      </c>
      <c r="M3561" s="9">
        <v>681397.92</v>
      </c>
      <c r="N3561" s="9">
        <v>385594.02</v>
      </c>
    </row>
    <row r="3562" spans="1:14" x14ac:dyDescent="0.25">
      <c r="A3562" t="s">
        <v>17</v>
      </c>
      <c r="B3562" t="s">
        <v>158</v>
      </c>
      <c r="C3562" t="s">
        <v>29</v>
      </c>
      <c r="D3562" t="s">
        <v>7</v>
      </c>
      <c r="E3562" t="s">
        <v>15</v>
      </c>
      <c r="F3562" s="5">
        <v>43115</v>
      </c>
      <c r="G3562">
        <v>766788041</v>
      </c>
      <c r="H3562" s="5">
        <v>43147</v>
      </c>
      <c r="I3562">
        <v>8476</v>
      </c>
      <c r="J3562" s="9">
        <v>651.21</v>
      </c>
      <c r="K3562" s="9">
        <v>524.96</v>
      </c>
      <c r="L3562" s="9">
        <v>5519655.96</v>
      </c>
      <c r="M3562" s="9">
        <v>4449560.96</v>
      </c>
      <c r="N3562" s="9">
        <v>1070095</v>
      </c>
    </row>
    <row r="3563" spans="1:14" x14ac:dyDescent="0.25">
      <c r="A3563" t="s">
        <v>17</v>
      </c>
      <c r="B3563" t="s">
        <v>30</v>
      </c>
      <c r="C3563" t="s">
        <v>29</v>
      </c>
      <c r="D3563" t="s">
        <v>3</v>
      </c>
      <c r="E3563" t="s">
        <v>15</v>
      </c>
      <c r="F3563" s="5">
        <v>44886</v>
      </c>
      <c r="G3563">
        <v>564097583</v>
      </c>
      <c r="H3563" s="5">
        <v>44897</v>
      </c>
      <c r="I3563">
        <v>7865</v>
      </c>
      <c r="J3563" s="9">
        <v>651.21</v>
      </c>
      <c r="K3563" s="9">
        <v>524.96</v>
      </c>
      <c r="L3563" s="9">
        <v>5121766.6500000004</v>
      </c>
      <c r="M3563" s="9">
        <v>4128810.4</v>
      </c>
      <c r="N3563" s="9">
        <v>992956.25</v>
      </c>
    </row>
    <row r="3564" spans="1:14" x14ac:dyDescent="0.25">
      <c r="A3564" t="s">
        <v>9</v>
      </c>
      <c r="B3564" t="s">
        <v>72</v>
      </c>
      <c r="C3564" t="s">
        <v>57</v>
      </c>
      <c r="D3564" t="s">
        <v>3</v>
      </c>
      <c r="E3564" t="s">
        <v>23</v>
      </c>
      <c r="F3564" s="5">
        <v>42875</v>
      </c>
      <c r="G3564">
        <v>310828816</v>
      </c>
      <c r="H3564" s="5">
        <v>42910</v>
      </c>
      <c r="I3564">
        <v>9</v>
      </c>
      <c r="J3564" s="9">
        <v>154.06</v>
      </c>
      <c r="K3564" s="9">
        <v>90.93</v>
      </c>
      <c r="L3564" s="9">
        <v>1386.54</v>
      </c>
      <c r="M3564" s="9">
        <v>818.37</v>
      </c>
      <c r="N3564" s="9">
        <v>568.16999999999996</v>
      </c>
    </row>
    <row r="3565" spans="1:14" x14ac:dyDescent="0.25">
      <c r="A3565" t="s">
        <v>9</v>
      </c>
      <c r="B3565" t="s">
        <v>109</v>
      </c>
      <c r="C3565" t="s">
        <v>65</v>
      </c>
      <c r="D3565" t="s">
        <v>3</v>
      </c>
      <c r="E3565" t="s">
        <v>15</v>
      </c>
      <c r="F3565" s="5">
        <v>42349</v>
      </c>
      <c r="G3565">
        <v>425780570</v>
      </c>
      <c r="H3565" s="5">
        <v>42356</v>
      </c>
      <c r="I3565">
        <v>6787</v>
      </c>
      <c r="J3565" s="9">
        <v>668.27</v>
      </c>
      <c r="K3565" s="9">
        <v>502.54</v>
      </c>
      <c r="L3565" s="9">
        <v>4535548.49</v>
      </c>
      <c r="M3565" s="9">
        <v>3410738.98</v>
      </c>
      <c r="N3565" s="9">
        <v>1124809.51</v>
      </c>
    </row>
    <row r="3566" spans="1:14" x14ac:dyDescent="0.25">
      <c r="A3566" t="s">
        <v>12</v>
      </c>
      <c r="B3566" t="s">
        <v>16</v>
      </c>
      <c r="C3566" t="s">
        <v>6</v>
      </c>
      <c r="D3566" t="s">
        <v>7</v>
      </c>
      <c r="E3566" t="s">
        <v>23</v>
      </c>
      <c r="F3566" s="5">
        <v>44111</v>
      </c>
      <c r="G3566">
        <v>948064172</v>
      </c>
      <c r="H3566" s="5">
        <v>44158</v>
      </c>
      <c r="I3566">
        <v>2111</v>
      </c>
      <c r="J3566" s="9">
        <v>152.58000000000001</v>
      </c>
      <c r="K3566" s="9">
        <v>97.44</v>
      </c>
      <c r="L3566" s="9">
        <v>322096.38</v>
      </c>
      <c r="M3566" s="9">
        <v>205695.84</v>
      </c>
      <c r="N3566" s="9">
        <v>116400.54</v>
      </c>
    </row>
    <row r="3567" spans="1:14" x14ac:dyDescent="0.25">
      <c r="A3567" t="s">
        <v>9</v>
      </c>
      <c r="B3567" t="s">
        <v>68</v>
      </c>
      <c r="C3567" t="s">
        <v>45</v>
      </c>
      <c r="D3567" t="s">
        <v>7</v>
      </c>
      <c r="E3567" t="s">
        <v>4</v>
      </c>
      <c r="F3567" s="5">
        <v>44320</v>
      </c>
      <c r="G3567">
        <v>187103450</v>
      </c>
      <c r="H3567" s="5">
        <v>44330</v>
      </c>
      <c r="I3567">
        <v>6924</v>
      </c>
      <c r="J3567" s="9">
        <v>9.33</v>
      </c>
      <c r="K3567" s="9">
        <v>6.92</v>
      </c>
      <c r="L3567" s="9">
        <v>64600.92</v>
      </c>
      <c r="M3567" s="9">
        <v>47914.080000000002</v>
      </c>
      <c r="N3567" s="9">
        <v>16686.84</v>
      </c>
    </row>
    <row r="3568" spans="1:14" x14ac:dyDescent="0.25">
      <c r="A3568" t="s">
        <v>9</v>
      </c>
      <c r="B3568" t="s">
        <v>203</v>
      </c>
      <c r="C3568" t="s">
        <v>14</v>
      </c>
      <c r="D3568" t="s">
        <v>3</v>
      </c>
      <c r="E3568" t="s">
        <v>23</v>
      </c>
      <c r="F3568" s="5">
        <v>42443</v>
      </c>
      <c r="G3568">
        <v>572634732</v>
      </c>
      <c r="H3568" s="5">
        <v>42461</v>
      </c>
      <c r="I3568">
        <v>4197</v>
      </c>
      <c r="J3568" s="9">
        <v>205.7</v>
      </c>
      <c r="K3568" s="9">
        <v>117.11</v>
      </c>
      <c r="L3568" s="9">
        <v>863322.9</v>
      </c>
      <c r="M3568" s="9">
        <v>491510.67</v>
      </c>
      <c r="N3568" s="9">
        <v>371812.23</v>
      </c>
    </row>
    <row r="3569" spans="1:14" x14ac:dyDescent="0.25">
      <c r="A3569" t="s">
        <v>17</v>
      </c>
      <c r="B3569" t="s">
        <v>75</v>
      </c>
      <c r="C3569" t="s">
        <v>65</v>
      </c>
      <c r="D3569" t="s">
        <v>3</v>
      </c>
      <c r="E3569" t="s">
        <v>23</v>
      </c>
      <c r="F3569" s="5">
        <v>43110</v>
      </c>
      <c r="G3569">
        <v>104706847</v>
      </c>
      <c r="H3569" s="5">
        <v>43138</v>
      </c>
      <c r="I3569">
        <v>3938</v>
      </c>
      <c r="J3569" s="9">
        <v>668.27</v>
      </c>
      <c r="K3569" s="9">
        <v>502.54</v>
      </c>
      <c r="L3569" s="9">
        <v>2631647.2599999998</v>
      </c>
      <c r="M3569" s="9">
        <v>1979002.52</v>
      </c>
      <c r="N3569" s="9">
        <v>652644.74</v>
      </c>
    </row>
    <row r="3570" spans="1:14" x14ac:dyDescent="0.25">
      <c r="A3570" t="s">
        <v>12</v>
      </c>
      <c r="B3570" t="s">
        <v>190</v>
      </c>
      <c r="C3570" t="s">
        <v>2</v>
      </c>
      <c r="D3570" t="s">
        <v>3</v>
      </c>
      <c r="E3570" t="s">
        <v>8</v>
      </c>
      <c r="F3570" s="5">
        <v>42108</v>
      </c>
      <c r="G3570">
        <v>903681123</v>
      </c>
      <c r="H3570" s="5">
        <v>42120</v>
      </c>
      <c r="I3570">
        <v>8181</v>
      </c>
      <c r="J3570" s="9">
        <v>255.28</v>
      </c>
      <c r="K3570" s="9">
        <v>159.41999999999999</v>
      </c>
      <c r="L3570" s="9">
        <v>2088445.68</v>
      </c>
      <c r="M3570" s="9">
        <v>1304215.02</v>
      </c>
      <c r="N3570" s="9">
        <v>784230.66</v>
      </c>
    </row>
    <row r="3571" spans="1:14" x14ac:dyDescent="0.25">
      <c r="A3571" t="s">
        <v>9</v>
      </c>
      <c r="B3571" t="s">
        <v>116</v>
      </c>
      <c r="C3571" t="s">
        <v>57</v>
      </c>
      <c r="D3571" t="s">
        <v>3</v>
      </c>
      <c r="E3571" t="s">
        <v>15</v>
      </c>
      <c r="F3571" s="5">
        <v>44036</v>
      </c>
      <c r="G3571">
        <v>660231387</v>
      </c>
      <c r="H3571" s="5">
        <v>44066</v>
      </c>
      <c r="I3571">
        <v>5994</v>
      </c>
      <c r="J3571" s="9">
        <v>154.06</v>
      </c>
      <c r="K3571" s="9">
        <v>90.93</v>
      </c>
      <c r="L3571" s="9">
        <v>923435.64</v>
      </c>
      <c r="M3571" s="9">
        <v>545034.42000000004</v>
      </c>
      <c r="N3571" s="9">
        <v>378401.22</v>
      </c>
    </row>
    <row r="3572" spans="1:14" x14ac:dyDescent="0.25">
      <c r="A3572" t="s">
        <v>9</v>
      </c>
      <c r="B3572" t="s">
        <v>92</v>
      </c>
      <c r="C3572" t="s">
        <v>57</v>
      </c>
      <c r="D3572" t="s">
        <v>3</v>
      </c>
      <c r="E3572" t="s">
        <v>8</v>
      </c>
      <c r="F3572" s="5">
        <v>43343</v>
      </c>
      <c r="G3572">
        <v>285343968</v>
      </c>
      <c r="H3572" s="5">
        <v>43348</v>
      </c>
      <c r="I3572">
        <v>8476</v>
      </c>
      <c r="J3572" s="9">
        <v>154.06</v>
      </c>
      <c r="K3572" s="9">
        <v>90.93</v>
      </c>
      <c r="L3572" s="9">
        <v>1305812.56</v>
      </c>
      <c r="M3572" s="9">
        <v>770722.68</v>
      </c>
      <c r="N3572" s="9">
        <v>535089.88</v>
      </c>
    </row>
    <row r="3573" spans="1:14" x14ac:dyDescent="0.25">
      <c r="A3573" t="s">
        <v>20</v>
      </c>
      <c r="B3573" t="s">
        <v>52</v>
      </c>
      <c r="C3573" t="s">
        <v>14</v>
      </c>
      <c r="D3573" t="s">
        <v>3</v>
      </c>
      <c r="E3573" t="s">
        <v>15</v>
      </c>
      <c r="F3573" s="5">
        <v>44024</v>
      </c>
      <c r="G3573">
        <v>760317695</v>
      </c>
      <c r="H3573" s="5">
        <v>44073</v>
      </c>
      <c r="I3573">
        <v>3757</v>
      </c>
      <c r="J3573" s="9">
        <v>205.7</v>
      </c>
      <c r="K3573" s="9">
        <v>117.11</v>
      </c>
      <c r="L3573" s="9">
        <v>772814.9</v>
      </c>
      <c r="M3573" s="9">
        <v>439982.27</v>
      </c>
      <c r="N3573" s="9">
        <v>332832.63</v>
      </c>
    </row>
    <row r="3574" spans="1:14" x14ac:dyDescent="0.25">
      <c r="A3574" t="s">
        <v>9</v>
      </c>
      <c r="B3574" t="s">
        <v>105</v>
      </c>
      <c r="C3574" t="s">
        <v>57</v>
      </c>
      <c r="D3574" t="s">
        <v>7</v>
      </c>
      <c r="E3574" t="s">
        <v>4</v>
      </c>
      <c r="F3574" s="5">
        <v>43576</v>
      </c>
      <c r="G3574">
        <v>886763894</v>
      </c>
      <c r="H3574" s="5">
        <v>43612</v>
      </c>
      <c r="I3574">
        <v>1997</v>
      </c>
      <c r="J3574" s="9">
        <v>154.06</v>
      </c>
      <c r="K3574" s="9">
        <v>90.93</v>
      </c>
      <c r="L3574" s="9">
        <v>307657.82</v>
      </c>
      <c r="M3574" s="9">
        <v>181587.21</v>
      </c>
      <c r="N3574" s="9">
        <v>126070.61</v>
      </c>
    </row>
    <row r="3575" spans="1:14" x14ac:dyDescent="0.25">
      <c r="A3575" t="s">
        <v>9</v>
      </c>
      <c r="B3575" t="s">
        <v>148</v>
      </c>
      <c r="C3575" t="s">
        <v>11</v>
      </c>
      <c r="D3575" t="s">
        <v>7</v>
      </c>
      <c r="E3575" t="s">
        <v>8</v>
      </c>
      <c r="F3575" s="5">
        <v>43773</v>
      </c>
      <c r="G3575">
        <v>436606395</v>
      </c>
      <c r="H3575" s="5">
        <v>43802</v>
      </c>
      <c r="I3575">
        <v>389</v>
      </c>
      <c r="J3575" s="9">
        <v>47.45</v>
      </c>
      <c r="K3575" s="9">
        <v>31.79</v>
      </c>
      <c r="L3575" s="9">
        <v>18458.05</v>
      </c>
      <c r="M3575" s="9">
        <v>12366.31</v>
      </c>
      <c r="N3575" s="9">
        <v>6091.74</v>
      </c>
    </row>
    <row r="3576" spans="1:14" x14ac:dyDescent="0.25">
      <c r="A3576" t="s">
        <v>17</v>
      </c>
      <c r="B3576" t="s">
        <v>43</v>
      </c>
      <c r="C3576" t="s">
        <v>45</v>
      </c>
      <c r="D3576" t="s">
        <v>3</v>
      </c>
      <c r="E3576" t="s">
        <v>23</v>
      </c>
      <c r="F3576" s="5">
        <v>43854</v>
      </c>
      <c r="G3576">
        <v>602081525</v>
      </c>
      <c r="H3576" s="5">
        <v>43858</v>
      </c>
      <c r="I3576">
        <v>8158</v>
      </c>
      <c r="J3576" s="9">
        <v>9.33</v>
      </c>
      <c r="K3576" s="9">
        <v>6.92</v>
      </c>
      <c r="L3576" s="9">
        <v>76114.14</v>
      </c>
      <c r="M3576" s="9">
        <v>56453.36</v>
      </c>
      <c r="N3576" s="9">
        <v>19660.78</v>
      </c>
    </row>
    <row r="3577" spans="1:14" x14ac:dyDescent="0.25">
      <c r="A3577" t="s">
        <v>9</v>
      </c>
      <c r="B3577" t="s">
        <v>133</v>
      </c>
      <c r="C3577" t="s">
        <v>31</v>
      </c>
      <c r="D3577" t="s">
        <v>3</v>
      </c>
      <c r="E3577" t="s">
        <v>15</v>
      </c>
      <c r="F3577" s="5">
        <v>44830</v>
      </c>
      <c r="G3577">
        <v>845738112</v>
      </c>
      <c r="H3577" s="5">
        <v>44857</v>
      </c>
      <c r="I3577">
        <v>1557</v>
      </c>
      <c r="J3577" s="9">
        <v>437.2</v>
      </c>
      <c r="K3577" s="9">
        <v>263.33</v>
      </c>
      <c r="L3577" s="9">
        <v>680720.4</v>
      </c>
      <c r="M3577" s="9">
        <v>410004.81</v>
      </c>
      <c r="N3577" s="9">
        <v>270715.59000000003</v>
      </c>
    </row>
    <row r="3578" spans="1:14" x14ac:dyDescent="0.25">
      <c r="A3578" t="s">
        <v>9</v>
      </c>
      <c r="B3578" t="s">
        <v>186</v>
      </c>
      <c r="C3578" t="s">
        <v>2</v>
      </c>
      <c r="D3578" t="s">
        <v>3</v>
      </c>
      <c r="E3578" t="s">
        <v>15</v>
      </c>
      <c r="F3578" s="5">
        <v>43719</v>
      </c>
      <c r="G3578">
        <v>250437486</v>
      </c>
      <c r="H3578" s="5">
        <v>43743</v>
      </c>
      <c r="I3578">
        <v>8872</v>
      </c>
      <c r="J3578" s="9">
        <v>255.28</v>
      </c>
      <c r="K3578" s="9">
        <v>159.41999999999999</v>
      </c>
      <c r="L3578" s="9">
        <v>2264844.16</v>
      </c>
      <c r="M3578" s="9">
        <v>1414374.24</v>
      </c>
      <c r="N3578" s="9">
        <v>850469.92</v>
      </c>
    </row>
    <row r="3579" spans="1:14" x14ac:dyDescent="0.25">
      <c r="A3579" t="s">
        <v>9</v>
      </c>
      <c r="B3579" t="s">
        <v>193</v>
      </c>
      <c r="C3579" t="s">
        <v>45</v>
      </c>
      <c r="D3579" t="s">
        <v>3</v>
      </c>
      <c r="E3579" t="s">
        <v>8</v>
      </c>
      <c r="F3579" s="5">
        <v>43275</v>
      </c>
      <c r="G3579">
        <v>669353473</v>
      </c>
      <c r="H3579" s="5">
        <v>43288</v>
      </c>
      <c r="I3579">
        <v>5422</v>
      </c>
      <c r="J3579" s="9">
        <v>9.33</v>
      </c>
      <c r="K3579" s="9">
        <v>6.92</v>
      </c>
      <c r="L3579" s="9">
        <v>50587.26</v>
      </c>
      <c r="M3579" s="9">
        <v>37520.239999999998</v>
      </c>
      <c r="N3579" s="9">
        <v>13067.02</v>
      </c>
    </row>
    <row r="3580" spans="1:14" x14ac:dyDescent="0.25">
      <c r="A3580" t="s">
        <v>9</v>
      </c>
      <c r="B3580" t="s">
        <v>130</v>
      </c>
      <c r="C3580" t="s">
        <v>31</v>
      </c>
      <c r="D3580" t="s">
        <v>7</v>
      </c>
      <c r="E3580" t="s">
        <v>4</v>
      </c>
      <c r="F3580" s="5">
        <v>42101</v>
      </c>
      <c r="G3580">
        <v>875972402</v>
      </c>
      <c r="H3580" s="5">
        <v>42123</v>
      </c>
      <c r="I3580">
        <v>8555</v>
      </c>
      <c r="J3580" s="9">
        <v>437.2</v>
      </c>
      <c r="K3580" s="9">
        <v>263.33</v>
      </c>
      <c r="L3580" s="9">
        <v>3740246</v>
      </c>
      <c r="M3580" s="9">
        <v>2252788.15</v>
      </c>
      <c r="N3580" s="9">
        <v>1487457.85</v>
      </c>
    </row>
    <row r="3581" spans="1:14" x14ac:dyDescent="0.25">
      <c r="A3581" t="s">
        <v>9</v>
      </c>
      <c r="B3581" t="s">
        <v>87</v>
      </c>
      <c r="C3581" t="s">
        <v>31</v>
      </c>
      <c r="D3581" t="s">
        <v>7</v>
      </c>
      <c r="E3581" t="s">
        <v>15</v>
      </c>
      <c r="F3581" s="5">
        <v>42192</v>
      </c>
      <c r="G3581">
        <v>614093101</v>
      </c>
      <c r="H3581" s="5">
        <v>42212</v>
      </c>
      <c r="I3581">
        <v>2650</v>
      </c>
      <c r="J3581" s="9">
        <v>437.2</v>
      </c>
      <c r="K3581" s="9">
        <v>263.33</v>
      </c>
      <c r="L3581" s="9">
        <v>1158580</v>
      </c>
      <c r="M3581" s="9">
        <v>697824.5</v>
      </c>
      <c r="N3581" s="9">
        <v>460755.5</v>
      </c>
    </row>
    <row r="3582" spans="1:14" x14ac:dyDescent="0.25">
      <c r="A3582" t="s">
        <v>9</v>
      </c>
      <c r="B3582" t="s">
        <v>68</v>
      </c>
      <c r="C3582" t="s">
        <v>31</v>
      </c>
      <c r="D3582" t="s">
        <v>3</v>
      </c>
      <c r="E3582" t="s">
        <v>4</v>
      </c>
      <c r="F3582" s="5">
        <v>42276</v>
      </c>
      <c r="G3582">
        <v>147826898</v>
      </c>
      <c r="H3582" s="5">
        <v>42313</v>
      </c>
      <c r="I3582">
        <v>4119</v>
      </c>
      <c r="J3582" s="9">
        <v>437.2</v>
      </c>
      <c r="K3582" s="9">
        <v>263.33</v>
      </c>
      <c r="L3582" s="9">
        <v>1800826.8</v>
      </c>
      <c r="M3582" s="9">
        <v>1084656.27</v>
      </c>
      <c r="N3582" s="9">
        <v>716170.53</v>
      </c>
    </row>
    <row r="3583" spans="1:14" x14ac:dyDescent="0.25">
      <c r="A3583" t="s">
        <v>9</v>
      </c>
      <c r="B3583" t="s">
        <v>122</v>
      </c>
      <c r="C3583" t="s">
        <v>19</v>
      </c>
      <c r="D3583" t="s">
        <v>7</v>
      </c>
      <c r="E3583" t="s">
        <v>4</v>
      </c>
      <c r="F3583" s="5">
        <v>43740</v>
      </c>
      <c r="G3583">
        <v>711597621</v>
      </c>
      <c r="H3583" s="5">
        <v>43783</v>
      </c>
      <c r="I3583">
        <v>6404</v>
      </c>
      <c r="J3583" s="9">
        <v>81.73</v>
      </c>
      <c r="K3583" s="9">
        <v>56.67</v>
      </c>
      <c r="L3583" s="9">
        <v>523398.92</v>
      </c>
      <c r="M3583" s="9">
        <v>362914.68</v>
      </c>
      <c r="N3583" s="9">
        <v>160484.24</v>
      </c>
    </row>
    <row r="3584" spans="1:14" x14ac:dyDescent="0.25">
      <c r="A3584" t="s">
        <v>12</v>
      </c>
      <c r="B3584" t="s">
        <v>32</v>
      </c>
      <c r="C3584" t="s">
        <v>31</v>
      </c>
      <c r="D3584" t="s">
        <v>3</v>
      </c>
      <c r="E3584" t="s">
        <v>15</v>
      </c>
      <c r="F3584" s="5">
        <v>42363</v>
      </c>
      <c r="G3584">
        <v>460141599</v>
      </c>
      <c r="H3584" s="5">
        <v>42381</v>
      </c>
      <c r="I3584">
        <v>4979</v>
      </c>
      <c r="J3584" s="9">
        <v>437.2</v>
      </c>
      <c r="K3584" s="9">
        <v>263.33</v>
      </c>
      <c r="L3584" s="9">
        <v>2176818.7999999998</v>
      </c>
      <c r="M3584" s="9">
        <v>1311120.07</v>
      </c>
      <c r="N3584" s="9">
        <v>865698.73</v>
      </c>
    </row>
    <row r="3585" spans="1:14" x14ac:dyDescent="0.25">
      <c r="A3585" t="s">
        <v>9</v>
      </c>
      <c r="B3585" t="s">
        <v>109</v>
      </c>
      <c r="C3585" t="s">
        <v>31</v>
      </c>
      <c r="D3585" t="s">
        <v>3</v>
      </c>
      <c r="E3585" t="s">
        <v>4</v>
      </c>
      <c r="F3585" s="5">
        <v>44197</v>
      </c>
      <c r="G3585">
        <v>318507659</v>
      </c>
      <c r="H3585" s="5">
        <v>44234</v>
      </c>
      <c r="I3585">
        <v>2349</v>
      </c>
      <c r="J3585" s="9">
        <v>437.2</v>
      </c>
      <c r="K3585" s="9">
        <v>263.33</v>
      </c>
      <c r="L3585" s="9">
        <v>1026982.8</v>
      </c>
      <c r="M3585" s="9">
        <v>618562.17000000004</v>
      </c>
      <c r="N3585" s="9">
        <v>408420.63</v>
      </c>
    </row>
    <row r="3586" spans="1:14" x14ac:dyDescent="0.25">
      <c r="A3586" t="s">
        <v>9</v>
      </c>
      <c r="B3586" t="s">
        <v>157</v>
      </c>
      <c r="C3586" t="s">
        <v>31</v>
      </c>
      <c r="D3586" t="s">
        <v>3</v>
      </c>
      <c r="E3586" t="s">
        <v>8</v>
      </c>
      <c r="F3586" s="5">
        <v>44257</v>
      </c>
      <c r="G3586">
        <v>832057130</v>
      </c>
      <c r="H3586" s="5">
        <v>44288</v>
      </c>
      <c r="I3586">
        <v>3050</v>
      </c>
      <c r="J3586" s="9">
        <v>437.2</v>
      </c>
      <c r="K3586" s="9">
        <v>263.33</v>
      </c>
      <c r="L3586" s="9">
        <v>1333460</v>
      </c>
      <c r="M3586" s="9">
        <v>803156.5</v>
      </c>
      <c r="N3586" s="9">
        <v>530303.5</v>
      </c>
    </row>
    <row r="3587" spans="1:14" x14ac:dyDescent="0.25">
      <c r="A3587" t="s">
        <v>0</v>
      </c>
      <c r="B3587" t="s">
        <v>5</v>
      </c>
      <c r="C3587" t="s">
        <v>14</v>
      </c>
      <c r="D3587" t="s">
        <v>3</v>
      </c>
      <c r="E3587" t="s">
        <v>23</v>
      </c>
      <c r="F3587" s="5">
        <v>44912</v>
      </c>
      <c r="G3587">
        <v>816463840</v>
      </c>
      <c r="H3587" s="5">
        <v>44570</v>
      </c>
      <c r="I3587">
        <v>8649</v>
      </c>
      <c r="J3587" s="9">
        <v>205.7</v>
      </c>
      <c r="K3587" s="9">
        <v>117.11</v>
      </c>
      <c r="L3587" s="9">
        <v>1779099.3</v>
      </c>
      <c r="M3587" s="9">
        <v>1012884.39</v>
      </c>
      <c r="N3587" s="9">
        <v>766214.91</v>
      </c>
    </row>
    <row r="3588" spans="1:14" x14ac:dyDescent="0.25">
      <c r="A3588" t="s">
        <v>12</v>
      </c>
      <c r="B3588" t="s">
        <v>132</v>
      </c>
      <c r="C3588" t="s">
        <v>19</v>
      </c>
      <c r="D3588" t="s">
        <v>3</v>
      </c>
      <c r="E3588" t="s">
        <v>4</v>
      </c>
      <c r="F3588" s="5">
        <v>43650</v>
      </c>
      <c r="G3588">
        <v>507714116</v>
      </c>
      <c r="H3588" s="5">
        <v>43700</v>
      </c>
      <c r="I3588">
        <v>2744</v>
      </c>
      <c r="J3588" s="9">
        <v>81.73</v>
      </c>
      <c r="K3588" s="9">
        <v>56.67</v>
      </c>
      <c r="L3588" s="9">
        <v>224267.12</v>
      </c>
      <c r="M3588" s="9">
        <v>155502.48000000001</v>
      </c>
      <c r="N3588" s="9">
        <v>68764.639999999999</v>
      </c>
    </row>
    <row r="3589" spans="1:14" x14ac:dyDescent="0.25">
      <c r="A3589" t="s">
        <v>9</v>
      </c>
      <c r="B3589" t="s">
        <v>141</v>
      </c>
      <c r="C3589" t="s">
        <v>29</v>
      </c>
      <c r="D3589" t="s">
        <v>3</v>
      </c>
      <c r="E3589" t="s">
        <v>23</v>
      </c>
      <c r="F3589" s="5">
        <v>44431</v>
      </c>
      <c r="G3589">
        <v>212106788</v>
      </c>
      <c r="H3589" s="5">
        <v>44465</v>
      </c>
      <c r="I3589">
        <v>5967</v>
      </c>
      <c r="J3589" s="9">
        <v>651.21</v>
      </c>
      <c r="K3589" s="9">
        <v>524.96</v>
      </c>
      <c r="L3589" s="9">
        <v>3885770.07</v>
      </c>
      <c r="M3589" s="9">
        <v>3132436.32</v>
      </c>
      <c r="N3589" s="9">
        <v>753333.75</v>
      </c>
    </row>
    <row r="3590" spans="1:14" x14ac:dyDescent="0.25">
      <c r="A3590" t="s">
        <v>9</v>
      </c>
      <c r="B3590" t="s">
        <v>191</v>
      </c>
      <c r="C3590" t="s">
        <v>2</v>
      </c>
      <c r="D3590" t="s">
        <v>3</v>
      </c>
      <c r="E3590" t="s">
        <v>23</v>
      </c>
      <c r="F3590" s="5">
        <v>43246</v>
      </c>
      <c r="G3590">
        <v>756253182</v>
      </c>
      <c r="H3590" s="5">
        <v>43260</v>
      </c>
      <c r="I3590">
        <v>977</v>
      </c>
      <c r="J3590" s="9">
        <v>255.28</v>
      </c>
      <c r="K3590" s="9">
        <v>159.41999999999999</v>
      </c>
      <c r="L3590" s="9">
        <v>249408.56</v>
      </c>
      <c r="M3590" s="9">
        <v>155753.34</v>
      </c>
      <c r="N3590" s="9">
        <v>93655.22</v>
      </c>
    </row>
    <row r="3591" spans="1:14" x14ac:dyDescent="0.25">
      <c r="A3591" t="s">
        <v>20</v>
      </c>
      <c r="B3591" t="s">
        <v>201</v>
      </c>
      <c r="C3591" t="s">
        <v>2</v>
      </c>
      <c r="D3591" t="s">
        <v>7</v>
      </c>
      <c r="E3591" t="s">
        <v>4</v>
      </c>
      <c r="F3591" s="5">
        <v>44181</v>
      </c>
      <c r="G3591">
        <v>337077128</v>
      </c>
      <c r="H3591" s="5">
        <v>44195</v>
      </c>
      <c r="I3591">
        <v>7468</v>
      </c>
      <c r="J3591" s="9">
        <v>255.28</v>
      </c>
      <c r="K3591" s="9">
        <v>159.41999999999999</v>
      </c>
      <c r="L3591" s="9">
        <v>1906431.04</v>
      </c>
      <c r="M3591" s="9">
        <v>1190548.56</v>
      </c>
      <c r="N3591" s="9">
        <v>715882.48</v>
      </c>
    </row>
    <row r="3592" spans="1:14" x14ac:dyDescent="0.25">
      <c r="A3592" t="s">
        <v>9</v>
      </c>
      <c r="B3592" t="s">
        <v>84</v>
      </c>
      <c r="C3592" t="s">
        <v>19</v>
      </c>
      <c r="D3592" t="s">
        <v>3</v>
      </c>
      <c r="E3592" t="s">
        <v>4</v>
      </c>
      <c r="F3592" s="5">
        <v>43357</v>
      </c>
      <c r="G3592">
        <v>371814954</v>
      </c>
      <c r="H3592" s="5">
        <v>43381</v>
      </c>
      <c r="I3592">
        <v>7162</v>
      </c>
      <c r="J3592" s="9">
        <v>81.73</v>
      </c>
      <c r="K3592" s="9">
        <v>56.67</v>
      </c>
      <c r="L3592" s="9">
        <v>585350.26</v>
      </c>
      <c r="M3592" s="9">
        <v>405870.54</v>
      </c>
      <c r="N3592" s="9">
        <v>179479.72</v>
      </c>
    </row>
    <row r="3593" spans="1:14" x14ac:dyDescent="0.25">
      <c r="A3593" t="s">
        <v>9</v>
      </c>
      <c r="B3593" t="s">
        <v>194</v>
      </c>
      <c r="C3593" t="s">
        <v>45</v>
      </c>
      <c r="D3593" t="s">
        <v>3</v>
      </c>
      <c r="E3593" t="s">
        <v>15</v>
      </c>
      <c r="F3593" s="5">
        <v>42632</v>
      </c>
      <c r="G3593">
        <v>548015487</v>
      </c>
      <c r="H3593" s="5">
        <v>42652</v>
      </c>
      <c r="I3593">
        <v>8815</v>
      </c>
      <c r="J3593" s="9">
        <v>9.33</v>
      </c>
      <c r="K3593" s="9">
        <v>6.92</v>
      </c>
      <c r="L3593" s="9">
        <v>82243.95</v>
      </c>
      <c r="M3593" s="9">
        <v>60999.8</v>
      </c>
      <c r="N3593" s="9">
        <v>21244.15</v>
      </c>
    </row>
    <row r="3594" spans="1:14" x14ac:dyDescent="0.25">
      <c r="A3594" t="s">
        <v>39</v>
      </c>
      <c r="B3594" t="s">
        <v>205</v>
      </c>
      <c r="C3594" t="s">
        <v>31</v>
      </c>
      <c r="D3594" t="s">
        <v>7</v>
      </c>
      <c r="E3594" t="s">
        <v>4</v>
      </c>
      <c r="F3594" s="5">
        <v>42795</v>
      </c>
      <c r="G3594">
        <v>173540055</v>
      </c>
      <c r="H3594" s="5">
        <v>42839</v>
      </c>
      <c r="I3594">
        <v>3214</v>
      </c>
      <c r="J3594" s="9">
        <v>437.2</v>
      </c>
      <c r="K3594" s="9">
        <v>263.33</v>
      </c>
      <c r="L3594" s="9">
        <v>1405160.8</v>
      </c>
      <c r="M3594" s="9">
        <v>846342.62</v>
      </c>
      <c r="N3594" s="9">
        <v>558818.18000000005</v>
      </c>
    </row>
    <row r="3595" spans="1:14" x14ac:dyDescent="0.25">
      <c r="A3595" t="s">
        <v>17</v>
      </c>
      <c r="B3595" t="s">
        <v>158</v>
      </c>
      <c r="C3595" t="s">
        <v>36</v>
      </c>
      <c r="D3595" t="s">
        <v>7</v>
      </c>
      <c r="E3595" t="s">
        <v>8</v>
      </c>
      <c r="F3595" s="5">
        <v>44368</v>
      </c>
      <c r="G3595">
        <v>426562488</v>
      </c>
      <c r="H3595" s="5">
        <v>44391</v>
      </c>
      <c r="I3595">
        <v>8174</v>
      </c>
      <c r="J3595" s="9">
        <v>421.89</v>
      </c>
      <c r="K3595" s="9">
        <v>364.69</v>
      </c>
      <c r="L3595" s="9">
        <v>3448528.86</v>
      </c>
      <c r="M3595" s="9">
        <v>2980976.06</v>
      </c>
      <c r="N3595" s="9">
        <v>467552.8</v>
      </c>
    </row>
    <row r="3596" spans="1:14" x14ac:dyDescent="0.25">
      <c r="A3596" t="s">
        <v>9</v>
      </c>
      <c r="B3596" t="s">
        <v>157</v>
      </c>
      <c r="C3596" t="s">
        <v>57</v>
      </c>
      <c r="D3596" t="s">
        <v>7</v>
      </c>
      <c r="E3596" t="s">
        <v>4</v>
      </c>
      <c r="F3596" s="5">
        <v>44300</v>
      </c>
      <c r="G3596">
        <v>305569112</v>
      </c>
      <c r="H3596" s="5">
        <v>44350</v>
      </c>
      <c r="I3596">
        <v>3545</v>
      </c>
      <c r="J3596" s="9">
        <v>154.06</v>
      </c>
      <c r="K3596" s="9">
        <v>90.93</v>
      </c>
      <c r="L3596" s="9">
        <v>546142.69999999995</v>
      </c>
      <c r="M3596" s="9">
        <v>322346.84999999998</v>
      </c>
      <c r="N3596" s="9">
        <v>223795.85</v>
      </c>
    </row>
    <row r="3597" spans="1:14" x14ac:dyDescent="0.25">
      <c r="A3597" t="s">
        <v>12</v>
      </c>
      <c r="B3597" t="s">
        <v>166</v>
      </c>
      <c r="C3597" t="s">
        <v>6</v>
      </c>
      <c r="D3597" t="s">
        <v>3</v>
      </c>
      <c r="E3597" t="s">
        <v>8</v>
      </c>
      <c r="F3597" s="5">
        <v>44700</v>
      </c>
      <c r="G3597">
        <v>679358756</v>
      </c>
      <c r="H3597" s="5">
        <v>44703</v>
      </c>
      <c r="I3597">
        <v>6208</v>
      </c>
      <c r="J3597" s="9">
        <v>152.58000000000001</v>
      </c>
      <c r="K3597" s="9">
        <v>97.44</v>
      </c>
      <c r="L3597" s="9">
        <v>947216.64</v>
      </c>
      <c r="M3597" s="9">
        <v>604907.52000000002</v>
      </c>
      <c r="N3597" s="9">
        <v>342309.12</v>
      </c>
    </row>
    <row r="3598" spans="1:14" x14ac:dyDescent="0.25">
      <c r="A3598" t="s">
        <v>17</v>
      </c>
      <c r="B3598" t="s">
        <v>82</v>
      </c>
      <c r="C3598" t="s">
        <v>65</v>
      </c>
      <c r="D3598" t="s">
        <v>3</v>
      </c>
      <c r="E3598" t="s">
        <v>23</v>
      </c>
      <c r="F3598" s="5">
        <v>44260</v>
      </c>
      <c r="G3598">
        <v>237042748</v>
      </c>
      <c r="H3598" s="5">
        <v>44289</v>
      </c>
      <c r="I3598">
        <v>5072</v>
      </c>
      <c r="J3598" s="9">
        <v>668.27</v>
      </c>
      <c r="K3598" s="9">
        <v>502.54</v>
      </c>
      <c r="L3598" s="9">
        <v>3389465.44</v>
      </c>
      <c r="M3598" s="9">
        <v>2548882.88</v>
      </c>
      <c r="N3598" s="9">
        <v>840582.56</v>
      </c>
    </row>
    <row r="3599" spans="1:14" x14ac:dyDescent="0.25">
      <c r="A3599" t="s">
        <v>9</v>
      </c>
      <c r="B3599" t="s">
        <v>55</v>
      </c>
      <c r="C3599" t="s">
        <v>11</v>
      </c>
      <c r="D3599" t="s">
        <v>7</v>
      </c>
      <c r="E3599" t="s">
        <v>23</v>
      </c>
      <c r="F3599" s="5">
        <v>43595</v>
      </c>
      <c r="G3599">
        <v>438044917</v>
      </c>
      <c r="H3599" s="5">
        <v>43602</v>
      </c>
      <c r="I3599">
        <v>6080</v>
      </c>
      <c r="J3599" s="9">
        <v>47.45</v>
      </c>
      <c r="K3599" s="9">
        <v>31.79</v>
      </c>
      <c r="L3599" s="9">
        <v>288496</v>
      </c>
      <c r="M3599" s="9">
        <v>193283.20000000001</v>
      </c>
      <c r="N3599" s="9">
        <v>95212.800000000003</v>
      </c>
    </row>
    <row r="3600" spans="1:14" x14ac:dyDescent="0.25">
      <c r="A3600" t="s">
        <v>0</v>
      </c>
      <c r="B3600" t="s">
        <v>101</v>
      </c>
      <c r="C3600" t="s">
        <v>31</v>
      </c>
      <c r="D3600" t="s">
        <v>3</v>
      </c>
      <c r="E3600" t="s">
        <v>8</v>
      </c>
      <c r="F3600" s="5">
        <v>44604</v>
      </c>
      <c r="G3600">
        <v>562101590</v>
      </c>
      <c r="H3600" s="5">
        <v>44637</v>
      </c>
      <c r="I3600">
        <v>7207</v>
      </c>
      <c r="J3600" s="9">
        <v>437.2</v>
      </c>
      <c r="K3600" s="9">
        <v>263.33</v>
      </c>
      <c r="L3600" s="9">
        <v>3150900.4</v>
      </c>
      <c r="M3600" s="9">
        <v>1897819.31</v>
      </c>
      <c r="N3600" s="9">
        <v>1253081.0900000001</v>
      </c>
    </row>
    <row r="3601" spans="1:14" x14ac:dyDescent="0.25">
      <c r="A3601" t="s">
        <v>9</v>
      </c>
      <c r="B3601" t="s">
        <v>152</v>
      </c>
      <c r="C3601" t="s">
        <v>57</v>
      </c>
      <c r="D3601" t="s">
        <v>7</v>
      </c>
      <c r="E3601" t="s">
        <v>4</v>
      </c>
      <c r="F3601" s="5">
        <v>43331</v>
      </c>
      <c r="G3601">
        <v>859261596</v>
      </c>
      <c r="H3601" s="5">
        <v>43372</v>
      </c>
      <c r="I3601">
        <v>3456</v>
      </c>
      <c r="J3601" s="9">
        <v>154.06</v>
      </c>
      <c r="K3601" s="9">
        <v>90.93</v>
      </c>
      <c r="L3601" s="9">
        <v>532431.35999999999</v>
      </c>
      <c r="M3601" s="9">
        <v>314254.08000000002</v>
      </c>
      <c r="N3601" s="9">
        <v>218177.28</v>
      </c>
    </row>
    <row r="3602" spans="1:14" x14ac:dyDescent="0.25">
      <c r="A3602" t="s">
        <v>12</v>
      </c>
      <c r="B3602" t="s">
        <v>16</v>
      </c>
      <c r="C3602" t="s">
        <v>6</v>
      </c>
      <c r="D3602" t="s">
        <v>7</v>
      </c>
      <c r="E3602" t="s">
        <v>8</v>
      </c>
      <c r="F3602" s="5">
        <v>44877</v>
      </c>
      <c r="G3602">
        <v>299886262</v>
      </c>
      <c r="H3602" s="5">
        <v>44903</v>
      </c>
      <c r="I3602">
        <v>1864</v>
      </c>
      <c r="J3602" s="9">
        <v>152.58000000000001</v>
      </c>
      <c r="K3602" s="9">
        <v>97.44</v>
      </c>
      <c r="L3602" s="9">
        <v>284409.12</v>
      </c>
      <c r="M3602" s="9">
        <v>181628.16</v>
      </c>
      <c r="N3602" s="9">
        <v>102780.96</v>
      </c>
    </row>
    <row r="3603" spans="1:14" x14ac:dyDescent="0.25">
      <c r="A3603" t="s">
        <v>17</v>
      </c>
      <c r="B3603" t="s">
        <v>158</v>
      </c>
      <c r="C3603" t="s">
        <v>57</v>
      </c>
      <c r="D3603" t="s">
        <v>7</v>
      </c>
      <c r="E3603" t="s">
        <v>4</v>
      </c>
      <c r="F3603" s="5">
        <v>44683</v>
      </c>
      <c r="G3603">
        <v>624649417</v>
      </c>
      <c r="H3603" s="5">
        <v>44707</v>
      </c>
      <c r="I3603">
        <v>6498</v>
      </c>
      <c r="J3603" s="9">
        <v>154.06</v>
      </c>
      <c r="K3603" s="9">
        <v>90.93</v>
      </c>
      <c r="L3603" s="9">
        <v>1001081.88</v>
      </c>
      <c r="M3603" s="9">
        <v>590863.14</v>
      </c>
      <c r="N3603" s="9">
        <v>410218.74</v>
      </c>
    </row>
    <row r="3604" spans="1:14" x14ac:dyDescent="0.25">
      <c r="A3604" t="s">
        <v>17</v>
      </c>
      <c r="B3604" t="s">
        <v>135</v>
      </c>
      <c r="C3604" t="s">
        <v>45</v>
      </c>
      <c r="D3604" t="s">
        <v>3</v>
      </c>
      <c r="E3604" t="s">
        <v>8</v>
      </c>
      <c r="F3604" s="5">
        <v>44739</v>
      </c>
      <c r="G3604">
        <v>494537389</v>
      </c>
      <c r="H3604" s="5">
        <v>44773</v>
      </c>
      <c r="I3604">
        <v>3458</v>
      </c>
      <c r="J3604" s="9">
        <v>9.33</v>
      </c>
      <c r="K3604" s="9">
        <v>6.92</v>
      </c>
      <c r="L3604" s="9">
        <v>32263.14</v>
      </c>
      <c r="M3604" s="9">
        <v>23929.360000000001</v>
      </c>
      <c r="N3604" s="9">
        <v>8333.7800000000007</v>
      </c>
    </row>
    <row r="3605" spans="1:14" x14ac:dyDescent="0.25">
      <c r="A3605" t="s">
        <v>9</v>
      </c>
      <c r="B3605" t="s">
        <v>123</v>
      </c>
      <c r="C3605" t="s">
        <v>2</v>
      </c>
      <c r="D3605" t="s">
        <v>3</v>
      </c>
      <c r="E3605" t="s">
        <v>15</v>
      </c>
      <c r="F3605" s="5">
        <v>43692</v>
      </c>
      <c r="G3605">
        <v>440849006</v>
      </c>
      <c r="H3605" s="5">
        <v>43732</v>
      </c>
      <c r="I3605">
        <v>5872</v>
      </c>
      <c r="J3605" s="9">
        <v>255.28</v>
      </c>
      <c r="K3605" s="9">
        <v>159.41999999999999</v>
      </c>
      <c r="L3605" s="9">
        <v>1499004.16</v>
      </c>
      <c r="M3605" s="9">
        <v>936114.24</v>
      </c>
      <c r="N3605" s="9">
        <v>562889.92000000004</v>
      </c>
    </row>
    <row r="3606" spans="1:14" x14ac:dyDescent="0.25">
      <c r="A3606" t="s">
        <v>9</v>
      </c>
      <c r="B3606" t="s">
        <v>27</v>
      </c>
      <c r="C3606" t="s">
        <v>6</v>
      </c>
      <c r="D3606" t="s">
        <v>7</v>
      </c>
      <c r="E3606" t="s">
        <v>4</v>
      </c>
      <c r="F3606" s="5">
        <v>42196</v>
      </c>
      <c r="G3606">
        <v>615195596</v>
      </c>
      <c r="H3606" s="5">
        <v>42240</v>
      </c>
      <c r="I3606">
        <v>8903</v>
      </c>
      <c r="J3606" s="9">
        <v>152.58000000000001</v>
      </c>
      <c r="K3606" s="9">
        <v>97.44</v>
      </c>
      <c r="L3606" s="9">
        <v>1358419.74</v>
      </c>
      <c r="M3606" s="9">
        <v>867508.32</v>
      </c>
      <c r="N3606" s="9">
        <v>490911.42</v>
      </c>
    </row>
    <row r="3607" spans="1:14" x14ac:dyDescent="0.25">
      <c r="A3607" t="s">
        <v>9</v>
      </c>
      <c r="B3607" t="s">
        <v>27</v>
      </c>
      <c r="C3607" t="s">
        <v>2</v>
      </c>
      <c r="D3607" t="s">
        <v>7</v>
      </c>
      <c r="E3607" t="s">
        <v>15</v>
      </c>
      <c r="F3607" s="5">
        <v>42676</v>
      </c>
      <c r="G3607">
        <v>339500987</v>
      </c>
      <c r="H3607" s="5">
        <v>42709</v>
      </c>
      <c r="I3607">
        <v>4741</v>
      </c>
      <c r="J3607" s="9">
        <v>255.28</v>
      </c>
      <c r="K3607" s="9">
        <v>159.41999999999999</v>
      </c>
      <c r="L3607" s="9">
        <v>1210282.48</v>
      </c>
      <c r="M3607" s="9">
        <v>755810.22</v>
      </c>
      <c r="N3607" s="9">
        <v>454472.26</v>
      </c>
    </row>
    <row r="3608" spans="1:14" x14ac:dyDescent="0.25">
      <c r="A3608" t="s">
        <v>9</v>
      </c>
      <c r="B3608" t="s">
        <v>83</v>
      </c>
      <c r="C3608" t="s">
        <v>22</v>
      </c>
      <c r="D3608" t="s">
        <v>3</v>
      </c>
      <c r="E3608" t="s">
        <v>23</v>
      </c>
      <c r="F3608" s="5">
        <v>44448</v>
      </c>
      <c r="G3608">
        <v>356001508</v>
      </c>
      <c r="H3608" s="5">
        <v>44456</v>
      </c>
      <c r="I3608">
        <v>7612</v>
      </c>
      <c r="J3608" s="9">
        <v>109.28</v>
      </c>
      <c r="K3608" s="9">
        <v>35.840000000000003</v>
      </c>
      <c r="L3608" s="9">
        <v>831839.36</v>
      </c>
      <c r="M3608" s="9">
        <v>272814.08000000002</v>
      </c>
      <c r="N3608" s="9">
        <v>559025.28</v>
      </c>
    </row>
    <row r="3609" spans="1:14" x14ac:dyDescent="0.25">
      <c r="A3609" t="s">
        <v>20</v>
      </c>
      <c r="B3609" t="s">
        <v>183</v>
      </c>
      <c r="C3609" t="s">
        <v>2</v>
      </c>
      <c r="D3609" t="s">
        <v>3</v>
      </c>
      <c r="E3609" t="s">
        <v>23</v>
      </c>
      <c r="F3609" s="5">
        <v>43177</v>
      </c>
      <c r="G3609">
        <v>577245986</v>
      </c>
      <c r="H3609" s="5">
        <v>43186</v>
      </c>
      <c r="I3609">
        <v>8770</v>
      </c>
      <c r="J3609" s="9">
        <v>255.28</v>
      </c>
      <c r="K3609" s="9">
        <v>159.41999999999999</v>
      </c>
      <c r="L3609" s="9">
        <v>2238805.6</v>
      </c>
      <c r="M3609" s="9">
        <v>1398113.4</v>
      </c>
      <c r="N3609" s="9">
        <v>840692.2</v>
      </c>
    </row>
    <row r="3610" spans="1:14" x14ac:dyDescent="0.25">
      <c r="A3610" t="s">
        <v>9</v>
      </c>
      <c r="B3610" t="s">
        <v>184</v>
      </c>
      <c r="C3610" t="s">
        <v>6</v>
      </c>
      <c r="D3610" t="s">
        <v>7</v>
      </c>
      <c r="E3610" t="s">
        <v>8</v>
      </c>
      <c r="F3610" s="5">
        <v>42690</v>
      </c>
      <c r="G3610">
        <v>536095750</v>
      </c>
      <c r="H3610" s="5">
        <v>42730</v>
      </c>
      <c r="I3610">
        <v>1500</v>
      </c>
      <c r="J3610" s="9">
        <v>152.58000000000001</v>
      </c>
      <c r="K3610" s="9">
        <v>97.44</v>
      </c>
      <c r="L3610" s="9">
        <v>228870</v>
      </c>
      <c r="M3610" s="9">
        <v>146160</v>
      </c>
      <c r="N3610" s="9">
        <v>82710</v>
      </c>
    </row>
    <row r="3611" spans="1:14" x14ac:dyDescent="0.25">
      <c r="A3611" t="s">
        <v>9</v>
      </c>
      <c r="B3611" t="s">
        <v>122</v>
      </c>
      <c r="C3611" t="s">
        <v>45</v>
      </c>
      <c r="D3611" t="s">
        <v>7</v>
      </c>
      <c r="E3611" t="s">
        <v>8</v>
      </c>
      <c r="F3611" s="5">
        <v>42740</v>
      </c>
      <c r="G3611">
        <v>735724627</v>
      </c>
      <c r="H3611" s="5">
        <v>42781</v>
      </c>
      <c r="I3611">
        <v>6122</v>
      </c>
      <c r="J3611" s="9">
        <v>9.33</v>
      </c>
      <c r="K3611" s="9">
        <v>6.92</v>
      </c>
      <c r="L3611" s="9">
        <v>57118.26</v>
      </c>
      <c r="M3611" s="9">
        <v>42364.24</v>
      </c>
      <c r="N3611" s="9">
        <v>14754.02</v>
      </c>
    </row>
    <row r="3612" spans="1:14" x14ac:dyDescent="0.25">
      <c r="A3612" t="s">
        <v>0</v>
      </c>
      <c r="B3612" t="s">
        <v>147</v>
      </c>
      <c r="C3612" t="s">
        <v>11</v>
      </c>
      <c r="D3612" t="s">
        <v>3</v>
      </c>
      <c r="E3612" t="s">
        <v>15</v>
      </c>
      <c r="F3612" s="5">
        <v>43469</v>
      </c>
      <c r="G3612">
        <v>399618947</v>
      </c>
      <c r="H3612" s="5">
        <v>43484</v>
      </c>
      <c r="I3612">
        <v>4982</v>
      </c>
      <c r="J3612" s="9">
        <v>47.45</v>
      </c>
      <c r="K3612" s="9">
        <v>31.79</v>
      </c>
      <c r="L3612" s="9">
        <v>236395.9</v>
      </c>
      <c r="M3612" s="9">
        <v>158377.78</v>
      </c>
      <c r="N3612" s="9">
        <v>78018.12</v>
      </c>
    </row>
    <row r="3613" spans="1:14" x14ac:dyDescent="0.25">
      <c r="A3613" t="s">
        <v>9</v>
      </c>
      <c r="B3613" t="s">
        <v>118</v>
      </c>
      <c r="C3613" t="s">
        <v>65</v>
      </c>
      <c r="D3613" t="s">
        <v>7</v>
      </c>
      <c r="E3613" t="s">
        <v>15</v>
      </c>
      <c r="F3613" s="5">
        <v>42256</v>
      </c>
      <c r="G3613">
        <v>621577537</v>
      </c>
      <c r="H3613" s="5">
        <v>42263</v>
      </c>
      <c r="I3613">
        <v>7461</v>
      </c>
      <c r="J3613" s="9">
        <v>668.27</v>
      </c>
      <c r="K3613" s="9">
        <v>502.54</v>
      </c>
      <c r="L3613" s="9">
        <v>4985962.47</v>
      </c>
      <c r="M3613" s="9">
        <v>3749450.94</v>
      </c>
      <c r="N3613" s="9">
        <v>1236511.53</v>
      </c>
    </row>
    <row r="3614" spans="1:14" x14ac:dyDescent="0.25">
      <c r="A3614" t="s">
        <v>9</v>
      </c>
      <c r="B3614" t="s">
        <v>88</v>
      </c>
      <c r="C3614" t="s">
        <v>31</v>
      </c>
      <c r="D3614" t="s">
        <v>3</v>
      </c>
      <c r="E3614" t="s">
        <v>23</v>
      </c>
      <c r="F3614" s="5">
        <v>43176</v>
      </c>
      <c r="G3614">
        <v>315711724</v>
      </c>
      <c r="H3614" s="5">
        <v>43198</v>
      </c>
      <c r="I3614">
        <v>4970</v>
      </c>
      <c r="J3614" s="9">
        <v>437.2</v>
      </c>
      <c r="K3614" s="9">
        <v>263.33</v>
      </c>
      <c r="L3614" s="9">
        <v>2172884</v>
      </c>
      <c r="M3614" s="9">
        <v>1308750.1000000001</v>
      </c>
      <c r="N3614" s="9">
        <v>864133.9</v>
      </c>
    </row>
    <row r="3615" spans="1:14" x14ac:dyDescent="0.25">
      <c r="A3615" t="s">
        <v>12</v>
      </c>
      <c r="B3615" t="s">
        <v>150</v>
      </c>
      <c r="C3615" t="s">
        <v>31</v>
      </c>
      <c r="D3615" t="s">
        <v>3</v>
      </c>
      <c r="E3615" t="s">
        <v>23</v>
      </c>
      <c r="F3615" s="5">
        <v>44616</v>
      </c>
      <c r="G3615">
        <v>266445338</v>
      </c>
      <c r="H3615" s="5">
        <v>44620</v>
      </c>
      <c r="I3615">
        <v>5951</v>
      </c>
      <c r="J3615" s="9">
        <v>437.2</v>
      </c>
      <c r="K3615" s="9">
        <v>263.33</v>
      </c>
      <c r="L3615" s="9">
        <v>2601777.2000000002</v>
      </c>
      <c r="M3615" s="9">
        <v>1567076.83</v>
      </c>
      <c r="N3615" s="9">
        <v>1034700.37</v>
      </c>
    </row>
    <row r="3616" spans="1:14" x14ac:dyDescent="0.25">
      <c r="A3616" t="s">
        <v>12</v>
      </c>
      <c r="B3616" t="s">
        <v>129</v>
      </c>
      <c r="C3616" t="s">
        <v>11</v>
      </c>
      <c r="D3616" t="s">
        <v>7</v>
      </c>
      <c r="E3616" t="s">
        <v>8</v>
      </c>
      <c r="F3616" s="5">
        <v>43737</v>
      </c>
      <c r="G3616">
        <v>878514707</v>
      </c>
      <c r="H3616" s="5">
        <v>43749</v>
      </c>
      <c r="I3616">
        <v>879</v>
      </c>
      <c r="J3616" s="9">
        <v>47.45</v>
      </c>
      <c r="K3616" s="9">
        <v>31.79</v>
      </c>
      <c r="L3616" s="9">
        <v>41708.550000000003</v>
      </c>
      <c r="M3616" s="9">
        <v>27943.41</v>
      </c>
      <c r="N3616" s="9">
        <v>13765.14</v>
      </c>
    </row>
    <row r="3617" spans="1:14" x14ac:dyDescent="0.25">
      <c r="A3617" t="s">
        <v>9</v>
      </c>
      <c r="B3617" t="s">
        <v>38</v>
      </c>
      <c r="C3617" t="s">
        <v>31</v>
      </c>
      <c r="D3617" t="s">
        <v>7</v>
      </c>
      <c r="E3617" t="s">
        <v>23</v>
      </c>
      <c r="F3617" s="5">
        <v>42861</v>
      </c>
      <c r="G3617">
        <v>826968657</v>
      </c>
      <c r="H3617" s="5">
        <v>42901</v>
      </c>
      <c r="I3617">
        <v>7258</v>
      </c>
      <c r="J3617" s="9">
        <v>437.2</v>
      </c>
      <c r="K3617" s="9">
        <v>263.33</v>
      </c>
      <c r="L3617" s="9">
        <v>3173197.6</v>
      </c>
      <c r="M3617" s="9">
        <v>1911249.14</v>
      </c>
      <c r="N3617" s="9">
        <v>1261948.46</v>
      </c>
    </row>
    <row r="3618" spans="1:14" x14ac:dyDescent="0.25">
      <c r="A3618" t="s">
        <v>9</v>
      </c>
      <c r="B3618" t="s">
        <v>202</v>
      </c>
      <c r="C3618" t="s">
        <v>14</v>
      </c>
      <c r="D3618" t="s">
        <v>7</v>
      </c>
      <c r="E3618" t="s">
        <v>15</v>
      </c>
      <c r="F3618" s="5">
        <v>43238</v>
      </c>
      <c r="G3618">
        <v>207168519</v>
      </c>
      <c r="H3618" s="5">
        <v>43287</v>
      </c>
      <c r="I3618">
        <v>4623</v>
      </c>
      <c r="J3618" s="9">
        <v>205.7</v>
      </c>
      <c r="K3618" s="9">
        <v>117.11</v>
      </c>
      <c r="L3618" s="9">
        <v>950951.1</v>
      </c>
      <c r="M3618" s="9">
        <v>541399.53</v>
      </c>
      <c r="N3618" s="9">
        <v>409551.57</v>
      </c>
    </row>
    <row r="3619" spans="1:14" x14ac:dyDescent="0.25">
      <c r="A3619" t="s">
        <v>0</v>
      </c>
      <c r="B3619" t="s">
        <v>1</v>
      </c>
      <c r="C3619" t="s">
        <v>2</v>
      </c>
      <c r="D3619" t="s">
        <v>3</v>
      </c>
      <c r="E3619" t="s">
        <v>15</v>
      </c>
      <c r="F3619" s="5">
        <v>44811</v>
      </c>
      <c r="G3619">
        <v>984788119</v>
      </c>
      <c r="H3619" s="5">
        <v>44845</v>
      </c>
      <c r="I3619">
        <v>9544</v>
      </c>
      <c r="J3619" s="9">
        <v>255.28</v>
      </c>
      <c r="K3619" s="9">
        <v>159.41999999999999</v>
      </c>
      <c r="L3619" s="9">
        <v>2436392.3199999998</v>
      </c>
      <c r="M3619" s="9">
        <v>1521504.48</v>
      </c>
      <c r="N3619" s="9">
        <v>914887.84</v>
      </c>
    </row>
    <row r="3620" spans="1:14" x14ac:dyDescent="0.25">
      <c r="A3620" t="s">
        <v>9</v>
      </c>
      <c r="B3620" t="s">
        <v>112</v>
      </c>
      <c r="C3620" t="s">
        <v>31</v>
      </c>
      <c r="D3620" t="s">
        <v>7</v>
      </c>
      <c r="E3620" t="s">
        <v>4</v>
      </c>
      <c r="F3620" s="5">
        <v>43530</v>
      </c>
      <c r="G3620">
        <v>245813786</v>
      </c>
      <c r="H3620" s="5">
        <v>43536</v>
      </c>
      <c r="I3620">
        <v>617</v>
      </c>
      <c r="J3620" s="9">
        <v>437.2</v>
      </c>
      <c r="K3620" s="9">
        <v>263.33</v>
      </c>
      <c r="L3620" s="9">
        <v>269752.40000000002</v>
      </c>
      <c r="M3620" s="9">
        <v>162474.60999999999</v>
      </c>
      <c r="N3620" s="9">
        <v>107277.79</v>
      </c>
    </row>
    <row r="3621" spans="1:14" x14ac:dyDescent="0.25">
      <c r="A3621" t="s">
        <v>9</v>
      </c>
      <c r="B3621" t="s">
        <v>49</v>
      </c>
      <c r="C3621" t="s">
        <v>65</v>
      </c>
      <c r="D3621" t="s">
        <v>7</v>
      </c>
      <c r="E3621" t="s">
        <v>15</v>
      </c>
      <c r="F3621" s="5">
        <v>44890</v>
      </c>
      <c r="G3621">
        <v>546544349</v>
      </c>
      <c r="H3621" s="5">
        <v>44907</v>
      </c>
      <c r="I3621">
        <v>3473</v>
      </c>
      <c r="J3621" s="9">
        <v>668.27</v>
      </c>
      <c r="K3621" s="9">
        <v>502.54</v>
      </c>
      <c r="L3621" s="9">
        <v>2320901.71</v>
      </c>
      <c r="M3621" s="9">
        <v>1745321.42</v>
      </c>
      <c r="N3621" s="9">
        <v>575580.29</v>
      </c>
    </row>
    <row r="3622" spans="1:14" x14ac:dyDescent="0.25">
      <c r="A3622" t="s">
        <v>9</v>
      </c>
      <c r="B3622" t="s">
        <v>56</v>
      </c>
      <c r="C3622" t="s">
        <v>65</v>
      </c>
      <c r="D3622" t="s">
        <v>7</v>
      </c>
      <c r="E3622" t="s">
        <v>8</v>
      </c>
      <c r="F3622" s="5">
        <v>42618</v>
      </c>
      <c r="G3622">
        <v>463591134</v>
      </c>
      <c r="H3622" s="5">
        <v>42644</v>
      </c>
      <c r="I3622">
        <v>5773</v>
      </c>
      <c r="J3622" s="9">
        <v>668.27</v>
      </c>
      <c r="K3622" s="9">
        <v>502.54</v>
      </c>
      <c r="L3622" s="9">
        <v>3857922.71</v>
      </c>
      <c r="M3622" s="9">
        <v>2901163.42</v>
      </c>
      <c r="N3622" s="9">
        <v>956759.29</v>
      </c>
    </row>
    <row r="3623" spans="1:14" x14ac:dyDescent="0.25">
      <c r="A3623" t="s">
        <v>9</v>
      </c>
      <c r="B3623" t="s">
        <v>79</v>
      </c>
      <c r="C3623" t="s">
        <v>2</v>
      </c>
      <c r="D3623" t="s">
        <v>7</v>
      </c>
      <c r="E3623" t="s">
        <v>23</v>
      </c>
      <c r="F3623" s="5">
        <v>44683</v>
      </c>
      <c r="G3623">
        <v>443877971</v>
      </c>
      <c r="H3623" s="5">
        <v>44718</v>
      </c>
      <c r="I3623">
        <v>2210</v>
      </c>
      <c r="J3623" s="9">
        <v>255.28</v>
      </c>
      <c r="K3623" s="9">
        <v>159.41999999999999</v>
      </c>
      <c r="L3623" s="9">
        <v>564168.80000000005</v>
      </c>
      <c r="M3623" s="9">
        <v>352318.2</v>
      </c>
      <c r="N3623" s="9">
        <v>211850.6</v>
      </c>
    </row>
    <row r="3624" spans="1:14" x14ac:dyDescent="0.25">
      <c r="A3624" t="s">
        <v>20</v>
      </c>
      <c r="B3624" t="s">
        <v>183</v>
      </c>
      <c r="C3624" t="s">
        <v>65</v>
      </c>
      <c r="D3624" t="s">
        <v>3</v>
      </c>
      <c r="E3624" t="s">
        <v>4</v>
      </c>
      <c r="F3624" s="5">
        <v>44780</v>
      </c>
      <c r="G3624">
        <v>554641187</v>
      </c>
      <c r="H3624" s="5">
        <v>44786</v>
      </c>
      <c r="I3624">
        <v>9507</v>
      </c>
      <c r="J3624" s="9">
        <v>668.27</v>
      </c>
      <c r="K3624" s="9">
        <v>502.54</v>
      </c>
      <c r="L3624" s="9">
        <v>6353242.8899999997</v>
      </c>
      <c r="M3624" s="9">
        <v>4777647.78</v>
      </c>
      <c r="N3624" s="9">
        <v>1575595.11</v>
      </c>
    </row>
    <row r="3625" spans="1:14" x14ac:dyDescent="0.25">
      <c r="A3625" t="s">
        <v>12</v>
      </c>
      <c r="B3625" t="s">
        <v>32</v>
      </c>
      <c r="C3625" t="s">
        <v>36</v>
      </c>
      <c r="D3625" t="s">
        <v>7</v>
      </c>
      <c r="E3625" t="s">
        <v>4</v>
      </c>
      <c r="F3625" s="5">
        <v>44848</v>
      </c>
      <c r="G3625">
        <v>933429610</v>
      </c>
      <c r="H3625" s="5">
        <v>44893</v>
      </c>
      <c r="I3625">
        <v>1419</v>
      </c>
      <c r="J3625" s="9">
        <v>421.89</v>
      </c>
      <c r="K3625" s="9">
        <v>364.69</v>
      </c>
      <c r="L3625" s="9">
        <v>598661.91</v>
      </c>
      <c r="M3625" s="9">
        <v>517495.11</v>
      </c>
      <c r="N3625" s="9">
        <v>81166.8</v>
      </c>
    </row>
    <row r="3626" spans="1:14" x14ac:dyDescent="0.25">
      <c r="A3626" t="s">
        <v>0</v>
      </c>
      <c r="B3626" t="s">
        <v>143</v>
      </c>
      <c r="C3626" t="s">
        <v>31</v>
      </c>
      <c r="D3626" t="s">
        <v>7</v>
      </c>
      <c r="E3626" t="s">
        <v>23</v>
      </c>
      <c r="F3626" s="5">
        <v>44135</v>
      </c>
      <c r="G3626">
        <v>438104569</v>
      </c>
      <c r="H3626" s="5">
        <v>44148</v>
      </c>
      <c r="I3626">
        <v>3733</v>
      </c>
      <c r="J3626" s="9">
        <v>437.2</v>
      </c>
      <c r="K3626" s="9">
        <v>263.33</v>
      </c>
      <c r="L3626" s="9">
        <v>1632067.6</v>
      </c>
      <c r="M3626" s="9">
        <v>983010.89</v>
      </c>
      <c r="N3626" s="9">
        <v>649056.71</v>
      </c>
    </row>
    <row r="3627" spans="1:14" x14ac:dyDescent="0.25">
      <c r="A3627" t="s">
        <v>9</v>
      </c>
      <c r="B3627" t="s">
        <v>164</v>
      </c>
      <c r="C3627" t="s">
        <v>29</v>
      </c>
      <c r="D3627" t="s">
        <v>7</v>
      </c>
      <c r="E3627" t="s">
        <v>8</v>
      </c>
      <c r="F3627" s="5">
        <v>42355</v>
      </c>
      <c r="G3627">
        <v>696839892</v>
      </c>
      <c r="H3627" s="5">
        <v>42371</v>
      </c>
      <c r="I3627">
        <v>9264</v>
      </c>
      <c r="J3627" s="9">
        <v>651.21</v>
      </c>
      <c r="K3627" s="9">
        <v>524.96</v>
      </c>
      <c r="L3627" s="9">
        <v>6032809.4400000004</v>
      </c>
      <c r="M3627" s="9">
        <v>4863229.4400000004</v>
      </c>
      <c r="N3627" s="9">
        <v>1169580</v>
      </c>
    </row>
    <row r="3628" spans="1:14" x14ac:dyDescent="0.25">
      <c r="A3628" t="s">
        <v>12</v>
      </c>
      <c r="B3628" t="s">
        <v>62</v>
      </c>
      <c r="C3628" t="s">
        <v>22</v>
      </c>
      <c r="D3628" t="s">
        <v>7</v>
      </c>
      <c r="E3628" t="s">
        <v>23</v>
      </c>
      <c r="F3628" s="5">
        <v>44151</v>
      </c>
      <c r="G3628">
        <v>258121907</v>
      </c>
      <c r="H3628" s="5">
        <v>44171</v>
      </c>
      <c r="I3628">
        <v>2863</v>
      </c>
      <c r="J3628" s="9">
        <v>109.28</v>
      </c>
      <c r="K3628" s="9">
        <v>35.840000000000003</v>
      </c>
      <c r="L3628" s="9">
        <v>312868.64</v>
      </c>
      <c r="M3628" s="9">
        <v>102609.92</v>
      </c>
      <c r="N3628" s="9">
        <v>210258.72</v>
      </c>
    </row>
    <row r="3629" spans="1:14" x14ac:dyDescent="0.25">
      <c r="A3629" t="s">
        <v>0</v>
      </c>
      <c r="B3629" t="s">
        <v>101</v>
      </c>
      <c r="C3629" t="s">
        <v>22</v>
      </c>
      <c r="D3629" t="s">
        <v>3</v>
      </c>
      <c r="E3629" t="s">
        <v>4</v>
      </c>
      <c r="F3629" s="5">
        <v>42477</v>
      </c>
      <c r="G3629">
        <v>440749442</v>
      </c>
      <c r="H3629" s="5">
        <v>42509</v>
      </c>
      <c r="I3629">
        <v>6409</v>
      </c>
      <c r="J3629" s="9">
        <v>109.28</v>
      </c>
      <c r="K3629" s="9">
        <v>35.840000000000003</v>
      </c>
      <c r="L3629" s="9">
        <v>700375.52</v>
      </c>
      <c r="M3629" s="9">
        <v>229698.56</v>
      </c>
      <c r="N3629" s="9">
        <v>470676.96</v>
      </c>
    </row>
    <row r="3630" spans="1:14" x14ac:dyDescent="0.25">
      <c r="A3630" t="s">
        <v>12</v>
      </c>
      <c r="B3630" t="s">
        <v>107</v>
      </c>
      <c r="C3630" t="s">
        <v>6</v>
      </c>
      <c r="D3630" t="s">
        <v>7</v>
      </c>
      <c r="E3630" t="s">
        <v>15</v>
      </c>
      <c r="F3630" s="5">
        <v>42833</v>
      </c>
      <c r="G3630">
        <v>383833825</v>
      </c>
      <c r="H3630" s="5">
        <v>42850</v>
      </c>
      <c r="I3630">
        <v>3813</v>
      </c>
      <c r="J3630" s="9">
        <v>152.58000000000001</v>
      </c>
      <c r="K3630" s="9">
        <v>97.44</v>
      </c>
      <c r="L3630" s="9">
        <v>581787.54</v>
      </c>
      <c r="M3630" s="9">
        <v>371538.72</v>
      </c>
      <c r="N3630" s="9">
        <v>210248.82</v>
      </c>
    </row>
    <row r="3631" spans="1:14" x14ac:dyDescent="0.25">
      <c r="A3631" t="s">
        <v>0</v>
      </c>
      <c r="B3631" t="s">
        <v>206</v>
      </c>
      <c r="C3631" t="s">
        <v>57</v>
      </c>
      <c r="D3631" t="s">
        <v>3</v>
      </c>
      <c r="E3631" t="s">
        <v>15</v>
      </c>
      <c r="F3631" s="5">
        <v>44454</v>
      </c>
      <c r="G3631">
        <v>196798884</v>
      </c>
      <c r="H3631" s="5">
        <v>44490</v>
      </c>
      <c r="I3631">
        <v>6018</v>
      </c>
      <c r="J3631" s="9">
        <v>154.06</v>
      </c>
      <c r="K3631" s="9">
        <v>90.93</v>
      </c>
      <c r="L3631" s="9">
        <v>927133.08</v>
      </c>
      <c r="M3631" s="9">
        <v>547216.74</v>
      </c>
      <c r="N3631" s="9">
        <v>379916.34</v>
      </c>
    </row>
    <row r="3632" spans="1:14" x14ac:dyDescent="0.25">
      <c r="A3632" t="s">
        <v>9</v>
      </c>
      <c r="B3632" t="s">
        <v>104</v>
      </c>
      <c r="C3632" t="s">
        <v>19</v>
      </c>
      <c r="D3632" t="s">
        <v>7</v>
      </c>
      <c r="E3632" t="s">
        <v>4</v>
      </c>
      <c r="F3632" s="5">
        <v>44461</v>
      </c>
      <c r="G3632">
        <v>509380948</v>
      </c>
      <c r="H3632" s="5">
        <v>44466</v>
      </c>
      <c r="I3632">
        <v>5997</v>
      </c>
      <c r="J3632" s="9">
        <v>81.73</v>
      </c>
      <c r="K3632" s="9">
        <v>56.67</v>
      </c>
      <c r="L3632" s="9">
        <v>490134.81</v>
      </c>
      <c r="M3632" s="9">
        <v>339849.99</v>
      </c>
      <c r="N3632" s="9">
        <v>150284.82</v>
      </c>
    </row>
    <row r="3633" spans="1:14" x14ac:dyDescent="0.25">
      <c r="A3633" t="s">
        <v>9</v>
      </c>
      <c r="B3633" t="s">
        <v>84</v>
      </c>
      <c r="C3633" t="s">
        <v>22</v>
      </c>
      <c r="D3633" t="s">
        <v>7</v>
      </c>
      <c r="E3633" t="s">
        <v>4</v>
      </c>
      <c r="F3633" s="5">
        <v>44405</v>
      </c>
      <c r="G3633">
        <v>221628844</v>
      </c>
      <c r="H3633" s="5">
        <v>44440</v>
      </c>
      <c r="I3633">
        <v>3755</v>
      </c>
      <c r="J3633" s="9">
        <v>109.28</v>
      </c>
      <c r="K3633" s="9">
        <v>35.840000000000003</v>
      </c>
      <c r="L3633" s="9">
        <v>410346.4</v>
      </c>
      <c r="M3633" s="9">
        <v>134579.20000000001</v>
      </c>
      <c r="N3633" s="9">
        <v>275767.2</v>
      </c>
    </row>
    <row r="3634" spans="1:14" x14ac:dyDescent="0.25">
      <c r="A3634" t="s">
        <v>9</v>
      </c>
      <c r="B3634" t="s">
        <v>202</v>
      </c>
      <c r="C3634" t="s">
        <v>11</v>
      </c>
      <c r="D3634" t="s">
        <v>7</v>
      </c>
      <c r="E3634" t="s">
        <v>23</v>
      </c>
      <c r="F3634" s="5">
        <v>43149</v>
      </c>
      <c r="G3634">
        <v>553903901</v>
      </c>
      <c r="H3634" s="5">
        <v>43196</v>
      </c>
      <c r="I3634">
        <v>1328</v>
      </c>
      <c r="J3634" s="9">
        <v>47.45</v>
      </c>
      <c r="K3634" s="9">
        <v>31.79</v>
      </c>
      <c r="L3634" s="9">
        <v>63013.599999999999</v>
      </c>
      <c r="M3634" s="9">
        <v>42217.120000000003</v>
      </c>
      <c r="N3634" s="9">
        <v>20796.48</v>
      </c>
    </row>
    <row r="3635" spans="1:14" x14ac:dyDescent="0.25">
      <c r="A3635" t="s">
        <v>9</v>
      </c>
      <c r="B3635" t="s">
        <v>83</v>
      </c>
      <c r="C3635" t="s">
        <v>31</v>
      </c>
      <c r="D3635" t="s">
        <v>7</v>
      </c>
      <c r="E3635" t="s">
        <v>8</v>
      </c>
      <c r="F3635" s="5">
        <v>43835</v>
      </c>
      <c r="G3635">
        <v>996879947</v>
      </c>
      <c r="H3635" s="5">
        <v>43835</v>
      </c>
      <c r="I3635">
        <v>7784</v>
      </c>
      <c r="J3635" s="9">
        <v>437.2</v>
      </c>
      <c r="K3635" s="9">
        <v>263.33</v>
      </c>
      <c r="L3635" s="9">
        <v>3403164.8</v>
      </c>
      <c r="M3635" s="9">
        <v>2049760.72</v>
      </c>
      <c r="N3635" s="9">
        <v>1353404.08</v>
      </c>
    </row>
    <row r="3636" spans="1:14" x14ac:dyDescent="0.25">
      <c r="A3636" t="s">
        <v>9</v>
      </c>
      <c r="B3636" t="s">
        <v>156</v>
      </c>
      <c r="C3636" t="s">
        <v>29</v>
      </c>
      <c r="D3636" t="s">
        <v>7</v>
      </c>
      <c r="E3636" t="s">
        <v>23</v>
      </c>
      <c r="F3636" s="5">
        <v>43101</v>
      </c>
      <c r="G3636">
        <v>661543309</v>
      </c>
      <c r="H3636" s="5">
        <v>43120</v>
      </c>
      <c r="I3636">
        <v>4221</v>
      </c>
      <c r="J3636" s="9">
        <v>651.21</v>
      </c>
      <c r="K3636" s="9">
        <v>524.96</v>
      </c>
      <c r="L3636" s="9">
        <v>2748757.41</v>
      </c>
      <c r="M3636" s="9">
        <v>2215856.16</v>
      </c>
      <c r="N3636" s="9">
        <v>532901.25</v>
      </c>
    </row>
    <row r="3637" spans="1:14" x14ac:dyDescent="0.25">
      <c r="A3637" t="s">
        <v>12</v>
      </c>
      <c r="B3637" t="s">
        <v>13</v>
      </c>
      <c r="C3637" t="s">
        <v>65</v>
      </c>
      <c r="D3637" t="s">
        <v>7</v>
      </c>
      <c r="E3637" t="s">
        <v>15</v>
      </c>
      <c r="F3637" s="5">
        <v>44214</v>
      </c>
      <c r="G3637">
        <v>529192817</v>
      </c>
      <c r="H3637" s="5">
        <v>44228</v>
      </c>
      <c r="I3637">
        <v>8769</v>
      </c>
      <c r="J3637" s="9">
        <v>668.27</v>
      </c>
      <c r="K3637" s="9">
        <v>502.54</v>
      </c>
      <c r="L3637" s="9">
        <v>5860059.6299999999</v>
      </c>
      <c r="M3637" s="9">
        <v>4406773.26</v>
      </c>
      <c r="N3637" s="9">
        <v>1453286.37</v>
      </c>
    </row>
    <row r="3638" spans="1:14" x14ac:dyDescent="0.25">
      <c r="A3638" t="s">
        <v>9</v>
      </c>
      <c r="B3638" t="s">
        <v>51</v>
      </c>
      <c r="C3638" t="s">
        <v>36</v>
      </c>
      <c r="D3638" t="s">
        <v>3</v>
      </c>
      <c r="E3638" t="s">
        <v>15</v>
      </c>
      <c r="F3638" s="5">
        <v>44668</v>
      </c>
      <c r="G3638">
        <v>301439797</v>
      </c>
      <c r="H3638" s="5">
        <v>44677</v>
      </c>
      <c r="I3638">
        <v>1590</v>
      </c>
      <c r="J3638" s="9">
        <v>421.89</v>
      </c>
      <c r="K3638" s="9">
        <v>364.69</v>
      </c>
      <c r="L3638" s="9">
        <v>670805.1</v>
      </c>
      <c r="M3638" s="9">
        <v>579857.1</v>
      </c>
      <c r="N3638" s="9">
        <v>90948</v>
      </c>
    </row>
    <row r="3639" spans="1:14" x14ac:dyDescent="0.25">
      <c r="A3639" t="s">
        <v>9</v>
      </c>
      <c r="B3639" t="s">
        <v>44</v>
      </c>
      <c r="C3639" t="s">
        <v>11</v>
      </c>
      <c r="D3639" t="s">
        <v>3</v>
      </c>
      <c r="E3639" t="s">
        <v>23</v>
      </c>
      <c r="F3639" s="5">
        <v>42429</v>
      </c>
      <c r="G3639">
        <v>650208079</v>
      </c>
      <c r="H3639" s="5">
        <v>42448</v>
      </c>
      <c r="I3639">
        <v>9875</v>
      </c>
      <c r="J3639" s="9">
        <v>47.45</v>
      </c>
      <c r="K3639" s="9">
        <v>31.79</v>
      </c>
      <c r="L3639" s="9">
        <v>468568.75</v>
      </c>
      <c r="M3639" s="9">
        <v>313926.25</v>
      </c>
      <c r="N3639" s="9">
        <v>154642.5</v>
      </c>
    </row>
    <row r="3640" spans="1:14" x14ac:dyDescent="0.25">
      <c r="A3640" t="s">
        <v>12</v>
      </c>
      <c r="B3640" t="s">
        <v>90</v>
      </c>
      <c r="C3640" t="s">
        <v>29</v>
      </c>
      <c r="D3640" t="s">
        <v>7</v>
      </c>
      <c r="E3640" t="s">
        <v>4</v>
      </c>
      <c r="F3640" s="5">
        <v>44355</v>
      </c>
      <c r="G3640">
        <v>967733991</v>
      </c>
      <c r="H3640" s="5">
        <v>44375</v>
      </c>
      <c r="I3640">
        <v>2848</v>
      </c>
      <c r="J3640" s="9">
        <v>651.21</v>
      </c>
      <c r="K3640" s="9">
        <v>524.96</v>
      </c>
      <c r="L3640" s="9">
        <v>1854646.08</v>
      </c>
      <c r="M3640" s="9">
        <v>1495086.0800000001</v>
      </c>
      <c r="N3640" s="9">
        <v>359560</v>
      </c>
    </row>
    <row r="3641" spans="1:14" x14ac:dyDescent="0.25">
      <c r="A3641" t="s">
        <v>9</v>
      </c>
      <c r="B3641" t="s">
        <v>186</v>
      </c>
      <c r="C3641" t="s">
        <v>65</v>
      </c>
      <c r="D3641" t="s">
        <v>3</v>
      </c>
      <c r="E3641" t="s">
        <v>4</v>
      </c>
      <c r="F3641" s="5">
        <v>43107</v>
      </c>
      <c r="G3641">
        <v>716566359</v>
      </c>
      <c r="H3641" s="5">
        <v>43132</v>
      </c>
      <c r="I3641">
        <v>6764</v>
      </c>
      <c r="J3641" s="9">
        <v>668.27</v>
      </c>
      <c r="K3641" s="9">
        <v>502.54</v>
      </c>
      <c r="L3641" s="9">
        <v>4520178.28</v>
      </c>
      <c r="M3641" s="9">
        <v>3399180.56</v>
      </c>
      <c r="N3641" s="9">
        <v>1120997.72</v>
      </c>
    </row>
    <row r="3642" spans="1:14" x14ac:dyDescent="0.25">
      <c r="A3642" t="s">
        <v>20</v>
      </c>
      <c r="B3642" t="s">
        <v>81</v>
      </c>
      <c r="C3642" t="s">
        <v>2</v>
      </c>
      <c r="D3642" t="s">
        <v>3</v>
      </c>
      <c r="E3642" t="s">
        <v>4</v>
      </c>
      <c r="F3642" s="5">
        <v>44052</v>
      </c>
      <c r="G3642">
        <v>779566514</v>
      </c>
      <c r="H3642" s="5">
        <v>44065</v>
      </c>
      <c r="I3642">
        <v>9910</v>
      </c>
      <c r="J3642" s="9">
        <v>255.28</v>
      </c>
      <c r="K3642" s="9">
        <v>159.41999999999999</v>
      </c>
      <c r="L3642" s="9">
        <v>2529824.7999999998</v>
      </c>
      <c r="M3642" s="9">
        <v>1579852.2</v>
      </c>
      <c r="N3642" s="9">
        <v>949972.6</v>
      </c>
    </row>
    <row r="3643" spans="1:14" x14ac:dyDescent="0.25">
      <c r="A3643" t="s">
        <v>9</v>
      </c>
      <c r="B3643" t="s">
        <v>186</v>
      </c>
      <c r="C3643" t="s">
        <v>2</v>
      </c>
      <c r="D3643" t="s">
        <v>7</v>
      </c>
      <c r="E3643" t="s">
        <v>8</v>
      </c>
      <c r="F3643" s="5">
        <v>42326</v>
      </c>
      <c r="G3643">
        <v>309908282</v>
      </c>
      <c r="H3643" s="5">
        <v>42376</v>
      </c>
      <c r="I3643">
        <v>7602</v>
      </c>
      <c r="J3643" s="9">
        <v>255.28</v>
      </c>
      <c r="K3643" s="9">
        <v>159.41999999999999</v>
      </c>
      <c r="L3643" s="9">
        <v>1940638.56</v>
      </c>
      <c r="M3643" s="9">
        <v>1211910.8400000001</v>
      </c>
      <c r="N3643" s="9">
        <v>728727.72</v>
      </c>
    </row>
    <row r="3644" spans="1:14" x14ac:dyDescent="0.25">
      <c r="A3644" t="s">
        <v>12</v>
      </c>
      <c r="B3644" t="s">
        <v>107</v>
      </c>
      <c r="C3644" t="s">
        <v>11</v>
      </c>
      <c r="D3644" t="s">
        <v>3</v>
      </c>
      <c r="E3644" t="s">
        <v>15</v>
      </c>
      <c r="F3644" s="5">
        <v>44882</v>
      </c>
      <c r="G3644">
        <v>781077992</v>
      </c>
      <c r="H3644" s="5">
        <v>44897</v>
      </c>
      <c r="I3644">
        <v>7190</v>
      </c>
      <c r="J3644" s="9">
        <v>47.45</v>
      </c>
      <c r="K3644" s="9">
        <v>31.79</v>
      </c>
      <c r="L3644" s="9">
        <v>341165.5</v>
      </c>
      <c r="M3644" s="9">
        <v>228570.1</v>
      </c>
      <c r="N3644" s="9">
        <v>112595.4</v>
      </c>
    </row>
    <row r="3645" spans="1:14" x14ac:dyDescent="0.25">
      <c r="A3645" t="s">
        <v>12</v>
      </c>
      <c r="B3645" t="s">
        <v>107</v>
      </c>
      <c r="C3645" t="s">
        <v>14</v>
      </c>
      <c r="D3645" t="s">
        <v>7</v>
      </c>
      <c r="E3645" t="s">
        <v>23</v>
      </c>
      <c r="F3645" s="5">
        <v>43903</v>
      </c>
      <c r="G3645">
        <v>136874473</v>
      </c>
      <c r="H3645" s="5">
        <v>43929</v>
      </c>
      <c r="I3645">
        <v>3053</v>
      </c>
      <c r="J3645" s="9">
        <v>205.7</v>
      </c>
      <c r="K3645" s="9">
        <v>117.11</v>
      </c>
      <c r="L3645" s="9">
        <v>628002.1</v>
      </c>
      <c r="M3645" s="9">
        <v>357536.83</v>
      </c>
      <c r="N3645" s="9">
        <v>270465.27</v>
      </c>
    </row>
    <row r="3646" spans="1:14" x14ac:dyDescent="0.25">
      <c r="A3646" t="s">
        <v>20</v>
      </c>
      <c r="B3646" t="s">
        <v>168</v>
      </c>
      <c r="C3646" t="s">
        <v>36</v>
      </c>
      <c r="D3646" t="s">
        <v>3</v>
      </c>
      <c r="E3646" t="s">
        <v>4</v>
      </c>
      <c r="F3646" s="5">
        <v>44119</v>
      </c>
      <c r="G3646">
        <v>441409051</v>
      </c>
      <c r="H3646" s="5">
        <v>44133</v>
      </c>
      <c r="I3646">
        <v>1602</v>
      </c>
      <c r="J3646" s="9">
        <v>421.89</v>
      </c>
      <c r="K3646" s="9">
        <v>364.69</v>
      </c>
      <c r="L3646" s="9">
        <v>675867.78</v>
      </c>
      <c r="M3646" s="9">
        <v>584233.38</v>
      </c>
      <c r="N3646" s="9">
        <v>91634.4</v>
      </c>
    </row>
    <row r="3647" spans="1:14" x14ac:dyDescent="0.25">
      <c r="A3647" t="s">
        <v>9</v>
      </c>
      <c r="B3647" t="s">
        <v>148</v>
      </c>
      <c r="C3647" t="s">
        <v>36</v>
      </c>
      <c r="D3647" t="s">
        <v>7</v>
      </c>
      <c r="E3647" t="s">
        <v>15</v>
      </c>
      <c r="F3647" s="5">
        <v>44726</v>
      </c>
      <c r="G3647">
        <v>229105556</v>
      </c>
      <c r="H3647" s="5">
        <v>44776</v>
      </c>
      <c r="I3647">
        <v>6280</v>
      </c>
      <c r="J3647" s="9">
        <v>421.89</v>
      </c>
      <c r="K3647" s="9">
        <v>364.69</v>
      </c>
      <c r="L3647" s="9">
        <v>2649469.2000000002</v>
      </c>
      <c r="M3647" s="9">
        <v>2290253.2000000002</v>
      </c>
      <c r="N3647" s="9">
        <v>359216</v>
      </c>
    </row>
    <row r="3648" spans="1:14" x14ac:dyDescent="0.25">
      <c r="A3648" t="s">
        <v>9</v>
      </c>
      <c r="B3648" t="s">
        <v>123</v>
      </c>
      <c r="C3648" t="s">
        <v>2</v>
      </c>
      <c r="D3648" t="s">
        <v>7</v>
      </c>
      <c r="E3648" t="s">
        <v>4</v>
      </c>
      <c r="F3648" s="5">
        <v>44425</v>
      </c>
      <c r="G3648">
        <v>354700314</v>
      </c>
      <c r="H3648" s="5">
        <v>44437</v>
      </c>
      <c r="I3648">
        <v>2560</v>
      </c>
      <c r="J3648" s="9">
        <v>255.28</v>
      </c>
      <c r="K3648" s="9">
        <v>159.41999999999999</v>
      </c>
      <c r="L3648" s="9">
        <v>653516.80000000005</v>
      </c>
      <c r="M3648" s="9">
        <v>408115.20000000001</v>
      </c>
      <c r="N3648" s="9">
        <v>245401.60000000001</v>
      </c>
    </row>
    <row r="3649" spans="1:14" x14ac:dyDescent="0.25">
      <c r="A3649" t="s">
        <v>17</v>
      </c>
      <c r="B3649" t="s">
        <v>131</v>
      </c>
      <c r="C3649" t="s">
        <v>2</v>
      </c>
      <c r="D3649" t="s">
        <v>7</v>
      </c>
      <c r="E3649" t="s">
        <v>4</v>
      </c>
      <c r="F3649" s="5">
        <v>43995</v>
      </c>
      <c r="G3649">
        <v>843242156</v>
      </c>
      <c r="H3649" s="5">
        <v>44021</v>
      </c>
      <c r="I3649">
        <v>2948</v>
      </c>
      <c r="J3649" s="9">
        <v>255.28</v>
      </c>
      <c r="K3649" s="9">
        <v>159.41999999999999</v>
      </c>
      <c r="L3649" s="9">
        <v>752565.44</v>
      </c>
      <c r="M3649" s="9">
        <v>469970.16</v>
      </c>
      <c r="N3649" s="9">
        <v>282595.28000000003</v>
      </c>
    </row>
    <row r="3650" spans="1:14" x14ac:dyDescent="0.25">
      <c r="A3650" t="s">
        <v>12</v>
      </c>
      <c r="B3650" t="s">
        <v>129</v>
      </c>
      <c r="C3650" t="s">
        <v>45</v>
      </c>
      <c r="D3650" t="s">
        <v>7</v>
      </c>
      <c r="E3650" t="s">
        <v>4</v>
      </c>
      <c r="F3650" s="5">
        <v>44611</v>
      </c>
      <c r="G3650">
        <v>440092408</v>
      </c>
      <c r="H3650" s="5">
        <v>44634</v>
      </c>
      <c r="I3650">
        <v>1978</v>
      </c>
      <c r="J3650" s="9">
        <v>9.33</v>
      </c>
      <c r="K3650" s="9">
        <v>6.92</v>
      </c>
      <c r="L3650" s="9">
        <v>18454.740000000002</v>
      </c>
      <c r="M3650" s="9">
        <v>13687.76</v>
      </c>
      <c r="N3650" s="9">
        <v>4766.9799999999996</v>
      </c>
    </row>
    <row r="3651" spans="1:14" x14ac:dyDescent="0.25">
      <c r="A3651" t="s">
        <v>9</v>
      </c>
      <c r="B3651" t="s">
        <v>83</v>
      </c>
      <c r="C3651" t="s">
        <v>22</v>
      </c>
      <c r="D3651" t="s">
        <v>3</v>
      </c>
      <c r="E3651" t="s">
        <v>8</v>
      </c>
      <c r="F3651" s="5">
        <v>43215</v>
      </c>
      <c r="G3651">
        <v>660924899</v>
      </c>
      <c r="H3651" s="5">
        <v>43241</v>
      </c>
      <c r="I3651">
        <v>1220</v>
      </c>
      <c r="J3651" s="9">
        <v>109.28</v>
      </c>
      <c r="K3651" s="9">
        <v>35.840000000000003</v>
      </c>
      <c r="L3651" s="9">
        <v>133321.60000000001</v>
      </c>
      <c r="M3651" s="9">
        <v>43724.800000000003</v>
      </c>
      <c r="N3651" s="9">
        <v>89596.800000000003</v>
      </c>
    </row>
    <row r="3652" spans="1:14" x14ac:dyDescent="0.25">
      <c r="A3652" t="s">
        <v>12</v>
      </c>
      <c r="B3652" t="s">
        <v>172</v>
      </c>
      <c r="C3652" t="s">
        <v>2</v>
      </c>
      <c r="D3652" t="s">
        <v>3</v>
      </c>
      <c r="E3652" t="s">
        <v>8</v>
      </c>
      <c r="F3652" s="5">
        <v>44183</v>
      </c>
      <c r="G3652">
        <v>841725957</v>
      </c>
      <c r="H3652" s="5">
        <v>43838</v>
      </c>
      <c r="I3652">
        <v>4271</v>
      </c>
      <c r="J3652" s="9">
        <v>255.28</v>
      </c>
      <c r="K3652" s="9">
        <v>159.41999999999999</v>
      </c>
      <c r="L3652" s="9">
        <v>1090300.8799999999</v>
      </c>
      <c r="M3652" s="9">
        <v>680882.82</v>
      </c>
      <c r="N3652" s="9">
        <v>409418.06</v>
      </c>
    </row>
    <row r="3653" spans="1:14" x14ac:dyDescent="0.25">
      <c r="A3653" t="s">
        <v>9</v>
      </c>
      <c r="B3653" t="s">
        <v>113</v>
      </c>
      <c r="C3653" t="s">
        <v>22</v>
      </c>
      <c r="D3653" t="s">
        <v>3</v>
      </c>
      <c r="E3653" t="s">
        <v>23</v>
      </c>
      <c r="F3653" s="5">
        <v>43124</v>
      </c>
      <c r="G3653">
        <v>388794410</v>
      </c>
      <c r="H3653" s="5">
        <v>43155</v>
      </c>
      <c r="I3653">
        <v>1761</v>
      </c>
      <c r="J3653" s="9">
        <v>109.28</v>
      </c>
      <c r="K3653" s="9">
        <v>35.840000000000003</v>
      </c>
      <c r="L3653" s="9">
        <v>192442.08</v>
      </c>
      <c r="M3653" s="9">
        <v>63114.239999999998</v>
      </c>
      <c r="N3653" s="9">
        <v>129327.84</v>
      </c>
    </row>
    <row r="3654" spans="1:14" x14ac:dyDescent="0.25">
      <c r="A3654" t="s">
        <v>9</v>
      </c>
      <c r="B3654" t="s">
        <v>87</v>
      </c>
      <c r="C3654" t="s">
        <v>36</v>
      </c>
      <c r="D3654" t="s">
        <v>7</v>
      </c>
      <c r="E3654" t="s">
        <v>8</v>
      </c>
      <c r="F3654" s="5">
        <v>44381</v>
      </c>
      <c r="G3654">
        <v>128741586</v>
      </c>
      <c r="H3654" s="5">
        <v>44426</v>
      </c>
      <c r="I3654">
        <v>6351</v>
      </c>
      <c r="J3654" s="9">
        <v>421.89</v>
      </c>
      <c r="K3654" s="9">
        <v>364.69</v>
      </c>
      <c r="L3654" s="9">
        <v>2679423.39</v>
      </c>
      <c r="M3654" s="9">
        <v>2316146.19</v>
      </c>
      <c r="N3654" s="9">
        <v>363277.2</v>
      </c>
    </row>
    <row r="3655" spans="1:14" x14ac:dyDescent="0.25">
      <c r="A3655" t="s">
        <v>12</v>
      </c>
      <c r="B3655" t="s">
        <v>129</v>
      </c>
      <c r="C3655" t="s">
        <v>6</v>
      </c>
      <c r="D3655" t="s">
        <v>7</v>
      </c>
      <c r="E3655" t="s">
        <v>15</v>
      </c>
      <c r="F3655" s="5">
        <v>44420</v>
      </c>
      <c r="G3655">
        <v>958491313</v>
      </c>
      <c r="H3655" s="5">
        <v>44457</v>
      </c>
      <c r="I3655">
        <v>7734</v>
      </c>
      <c r="J3655" s="9">
        <v>152.58000000000001</v>
      </c>
      <c r="K3655" s="9">
        <v>97.44</v>
      </c>
      <c r="L3655" s="9">
        <v>1180053.72</v>
      </c>
      <c r="M3655" s="9">
        <v>753600.96</v>
      </c>
      <c r="N3655" s="9">
        <v>426452.76</v>
      </c>
    </row>
    <row r="3656" spans="1:14" x14ac:dyDescent="0.25">
      <c r="A3656" t="s">
        <v>17</v>
      </c>
      <c r="B3656" t="s">
        <v>82</v>
      </c>
      <c r="C3656" t="s">
        <v>2</v>
      </c>
      <c r="D3656" t="s">
        <v>3</v>
      </c>
      <c r="E3656" t="s">
        <v>23</v>
      </c>
      <c r="F3656" s="5">
        <v>43169</v>
      </c>
      <c r="G3656">
        <v>695279920</v>
      </c>
      <c r="H3656" s="5">
        <v>43216</v>
      </c>
      <c r="I3656">
        <v>7634</v>
      </c>
      <c r="J3656" s="9">
        <v>255.28</v>
      </c>
      <c r="K3656" s="9">
        <v>159.41999999999999</v>
      </c>
      <c r="L3656" s="9">
        <v>1948807.52</v>
      </c>
      <c r="M3656" s="9">
        <v>1217012.28</v>
      </c>
      <c r="N3656" s="9">
        <v>731795.24</v>
      </c>
    </row>
    <row r="3657" spans="1:14" x14ac:dyDescent="0.25">
      <c r="A3657" t="s">
        <v>12</v>
      </c>
      <c r="B3657" t="s">
        <v>127</v>
      </c>
      <c r="C3657" t="s">
        <v>36</v>
      </c>
      <c r="D3657" t="s">
        <v>3</v>
      </c>
      <c r="E3657" t="s">
        <v>23</v>
      </c>
      <c r="F3657" s="5">
        <v>42491</v>
      </c>
      <c r="G3657">
        <v>826656234</v>
      </c>
      <c r="H3657" s="5">
        <v>42491</v>
      </c>
      <c r="I3657">
        <v>4805</v>
      </c>
      <c r="J3657" s="9">
        <v>421.89</v>
      </c>
      <c r="K3657" s="9">
        <v>364.69</v>
      </c>
      <c r="L3657" s="9">
        <v>2027181.45</v>
      </c>
      <c r="M3657" s="9">
        <v>1752335.45</v>
      </c>
      <c r="N3657" s="9">
        <v>274846</v>
      </c>
    </row>
    <row r="3658" spans="1:14" x14ac:dyDescent="0.25">
      <c r="A3658" t="s">
        <v>9</v>
      </c>
      <c r="B3658" t="s">
        <v>89</v>
      </c>
      <c r="C3658" t="s">
        <v>29</v>
      </c>
      <c r="D3658" t="s">
        <v>7</v>
      </c>
      <c r="E3658" t="s">
        <v>4</v>
      </c>
      <c r="F3658" s="5">
        <v>42440</v>
      </c>
      <c r="G3658">
        <v>660481584</v>
      </c>
      <c r="H3658" s="5">
        <v>42480</v>
      </c>
      <c r="I3658">
        <v>33</v>
      </c>
      <c r="J3658" s="9">
        <v>651.21</v>
      </c>
      <c r="K3658" s="9">
        <v>524.96</v>
      </c>
      <c r="L3658" s="9">
        <v>21489.93</v>
      </c>
      <c r="M3658" s="9">
        <v>17323.68</v>
      </c>
      <c r="N3658" s="9">
        <v>4166.25</v>
      </c>
    </row>
    <row r="3659" spans="1:14" x14ac:dyDescent="0.25">
      <c r="A3659" t="s">
        <v>20</v>
      </c>
      <c r="B3659" t="s">
        <v>54</v>
      </c>
      <c r="C3659" t="s">
        <v>14</v>
      </c>
      <c r="D3659" t="s">
        <v>7</v>
      </c>
      <c r="E3659" t="s">
        <v>15</v>
      </c>
      <c r="F3659" s="5">
        <v>42654</v>
      </c>
      <c r="G3659">
        <v>474929797</v>
      </c>
      <c r="H3659" s="5">
        <v>42696</v>
      </c>
      <c r="I3659">
        <v>1136</v>
      </c>
      <c r="J3659" s="9">
        <v>205.7</v>
      </c>
      <c r="K3659" s="9">
        <v>117.11</v>
      </c>
      <c r="L3659" s="9">
        <v>233675.2</v>
      </c>
      <c r="M3659" s="9">
        <v>133036.96</v>
      </c>
      <c r="N3659" s="9">
        <v>100638.24</v>
      </c>
    </row>
    <row r="3660" spans="1:14" x14ac:dyDescent="0.25">
      <c r="A3660" t="s">
        <v>9</v>
      </c>
      <c r="B3660" t="s">
        <v>133</v>
      </c>
      <c r="C3660" t="s">
        <v>29</v>
      </c>
      <c r="D3660" t="s">
        <v>7</v>
      </c>
      <c r="E3660" t="s">
        <v>23</v>
      </c>
      <c r="F3660" s="5">
        <v>43315</v>
      </c>
      <c r="G3660">
        <v>168487203</v>
      </c>
      <c r="H3660" s="5">
        <v>43364</v>
      </c>
      <c r="I3660">
        <v>7962</v>
      </c>
      <c r="J3660" s="9">
        <v>651.21</v>
      </c>
      <c r="K3660" s="9">
        <v>524.96</v>
      </c>
      <c r="L3660" s="9">
        <v>5184934.0199999996</v>
      </c>
      <c r="M3660" s="9">
        <v>4179731.52</v>
      </c>
      <c r="N3660" s="9">
        <v>1005202.5</v>
      </c>
    </row>
    <row r="3661" spans="1:14" x14ac:dyDescent="0.25">
      <c r="A3661" t="s">
        <v>9</v>
      </c>
      <c r="B3661" t="s">
        <v>84</v>
      </c>
      <c r="C3661" t="s">
        <v>36</v>
      </c>
      <c r="D3661" t="s">
        <v>3</v>
      </c>
      <c r="E3661" t="s">
        <v>4</v>
      </c>
      <c r="F3661" s="5">
        <v>44915</v>
      </c>
      <c r="G3661">
        <v>609952628</v>
      </c>
      <c r="H3661" s="5">
        <v>44592</v>
      </c>
      <c r="I3661">
        <v>7392</v>
      </c>
      <c r="J3661" s="9">
        <v>421.89</v>
      </c>
      <c r="K3661" s="9">
        <v>364.69</v>
      </c>
      <c r="L3661" s="9">
        <v>3118610.88</v>
      </c>
      <c r="M3661" s="9">
        <v>2695788.48</v>
      </c>
      <c r="N3661" s="9">
        <v>422822.40000000002</v>
      </c>
    </row>
    <row r="3662" spans="1:14" x14ac:dyDescent="0.25">
      <c r="A3662" t="s">
        <v>0</v>
      </c>
      <c r="B3662" t="s">
        <v>94</v>
      </c>
      <c r="C3662" t="s">
        <v>45</v>
      </c>
      <c r="D3662" t="s">
        <v>3</v>
      </c>
      <c r="E3662" t="s">
        <v>4</v>
      </c>
      <c r="F3662" s="5">
        <v>42337</v>
      </c>
      <c r="G3662">
        <v>488437402</v>
      </c>
      <c r="H3662" s="5">
        <v>42350</v>
      </c>
      <c r="I3662">
        <v>8336</v>
      </c>
      <c r="J3662" s="9">
        <v>9.33</v>
      </c>
      <c r="K3662" s="9">
        <v>6.92</v>
      </c>
      <c r="L3662" s="9">
        <v>77774.880000000005</v>
      </c>
      <c r="M3662" s="9">
        <v>57685.120000000003</v>
      </c>
      <c r="N3662" s="9">
        <v>20089.759999999998</v>
      </c>
    </row>
    <row r="3663" spans="1:14" x14ac:dyDescent="0.25">
      <c r="A3663" t="s">
        <v>0</v>
      </c>
      <c r="B3663" t="s">
        <v>94</v>
      </c>
      <c r="C3663" t="s">
        <v>65</v>
      </c>
      <c r="D3663" t="s">
        <v>7</v>
      </c>
      <c r="E3663" t="s">
        <v>23</v>
      </c>
      <c r="F3663" s="5">
        <v>43816</v>
      </c>
      <c r="G3663">
        <v>363365352</v>
      </c>
      <c r="H3663" s="5">
        <v>43497</v>
      </c>
      <c r="I3663">
        <v>6737</v>
      </c>
      <c r="J3663" s="9">
        <v>668.27</v>
      </c>
      <c r="K3663" s="9">
        <v>502.54</v>
      </c>
      <c r="L3663" s="9">
        <v>4502134.99</v>
      </c>
      <c r="M3663" s="9">
        <v>3385611.98</v>
      </c>
      <c r="N3663" s="9">
        <v>1116523.01</v>
      </c>
    </row>
    <row r="3664" spans="1:14" x14ac:dyDescent="0.25">
      <c r="A3664" t="s">
        <v>17</v>
      </c>
      <c r="B3664" t="s">
        <v>131</v>
      </c>
      <c r="C3664" t="s">
        <v>45</v>
      </c>
      <c r="D3664" t="s">
        <v>7</v>
      </c>
      <c r="E3664" t="s">
        <v>8</v>
      </c>
      <c r="F3664" s="5">
        <v>43629</v>
      </c>
      <c r="G3664">
        <v>414472806</v>
      </c>
      <c r="H3664" s="5">
        <v>43663</v>
      </c>
      <c r="I3664">
        <v>569</v>
      </c>
      <c r="J3664" s="9">
        <v>9.33</v>
      </c>
      <c r="K3664" s="9">
        <v>6.92</v>
      </c>
      <c r="L3664" s="9">
        <v>5308.77</v>
      </c>
      <c r="M3664" s="9">
        <v>3937.48</v>
      </c>
      <c r="N3664" s="9">
        <v>1371.29</v>
      </c>
    </row>
    <row r="3665" spans="1:14" x14ac:dyDescent="0.25">
      <c r="A3665" t="s">
        <v>9</v>
      </c>
      <c r="B3665" t="s">
        <v>184</v>
      </c>
      <c r="C3665" t="s">
        <v>2</v>
      </c>
      <c r="D3665" t="s">
        <v>7</v>
      </c>
      <c r="E3665" t="s">
        <v>23</v>
      </c>
      <c r="F3665" s="5">
        <v>43981</v>
      </c>
      <c r="G3665">
        <v>891808593</v>
      </c>
      <c r="H3665" s="5">
        <v>43993</v>
      </c>
      <c r="I3665">
        <v>4835</v>
      </c>
      <c r="J3665" s="9">
        <v>255.28</v>
      </c>
      <c r="K3665" s="9">
        <v>159.41999999999999</v>
      </c>
      <c r="L3665" s="9">
        <v>1234278.8</v>
      </c>
      <c r="M3665" s="9">
        <v>770795.7</v>
      </c>
      <c r="N3665" s="9">
        <v>463483.1</v>
      </c>
    </row>
    <row r="3666" spans="1:14" x14ac:dyDescent="0.25">
      <c r="A3666" t="s">
        <v>9</v>
      </c>
      <c r="B3666" t="s">
        <v>69</v>
      </c>
      <c r="C3666" t="s">
        <v>45</v>
      </c>
      <c r="D3666" t="s">
        <v>3</v>
      </c>
      <c r="E3666" t="s">
        <v>15</v>
      </c>
      <c r="F3666" s="5">
        <v>42926</v>
      </c>
      <c r="G3666">
        <v>765734040</v>
      </c>
      <c r="H3666" s="5">
        <v>42951</v>
      </c>
      <c r="I3666">
        <v>6574</v>
      </c>
      <c r="J3666" s="9">
        <v>9.33</v>
      </c>
      <c r="K3666" s="9">
        <v>6.92</v>
      </c>
      <c r="L3666" s="9">
        <v>61335.42</v>
      </c>
      <c r="M3666" s="9">
        <v>45492.08</v>
      </c>
      <c r="N3666" s="9">
        <v>15843.34</v>
      </c>
    </row>
    <row r="3667" spans="1:14" x14ac:dyDescent="0.25">
      <c r="A3667" t="s">
        <v>0</v>
      </c>
      <c r="B3667" t="s">
        <v>147</v>
      </c>
      <c r="C3667" t="s">
        <v>22</v>
      </c>
      <c r="D3667" t="s">
        <v>3</v>
      </c>
      <c r="E3667" t="s">
        <v>23</v>
      </c>
      <c r="F3667" s="5">
        <v>44569</v>
      </c>
      <c r="G3667">
        <v>876922976</v>
      </c>
      <c r="H3667" s="5">
        <v>44578</v>
      </c>
      <c r="I3667">
        <v>9851</v>
      </c>
      <c r="J3667" s="9">
        <v>109.28</v>
      </c>
      <c r="K3667" s="9">
        <v>35.840000000000003</v>
      </c>
      <c r="L3667" s="9">
        <v>1076517.28</v>
      </c>
      <c r="M3667" s="9">
        <v>353059.84000000003</v>
      </c>
      <c r="N3667" s="9">
        <v>723457.44</v>
      </c>
    </row>
    <row r="3668" spans="1:14" x14ac:dyDescent="0.25">
      <c r="A3668" t="s">
        <v>20</v>
      </c>
      <c r="B3668" t="s">
        <v>52</v>
      </c>
      <c r="C3668" t="s">
        <v>11</v>
      </c>
      <c r="D3668" t="s">
        <v>3</v>
      </c>
      <c r="E3668" t="s">
        <v>15</v>
      </c>
      <c r="F3668" s="5">
        <v>44584</v>
      </c>
      <c r="G3668">
        <v>786361730</v>
      </c>
      <c r="H3668" s="5">
        <v>44595</v>
      </c>
      <c r="I3668">
        <v>765</v>
      </c>
      <c r="J3668" s="9">
        <v>47.45</v>
      </c>
      <c r="K3668" s="9">
        <v>31.79</v>
      </c>
      <c r="L3668" s="9">
        <v>36299.25</v>
      </c>
      <c r="M3668" s="9">
        <v>24319.35</v>
      </c>
      <c r="N3668" s="9">
        <v>11979.9</v>
      </c>
    </row>
    <row r="3669" spans="1:14" x14ac:dyDescent="0.25">
      <c r="A3669" t="s">
        <v>9</v>
      </c>
      <c r="B3669" t="s">
        <v>69</v>
      </c>
      <c r="C3669" t="s">
        <v>14</v>
      </c>
      <c r="D3669" t="s">
        <v>7</v>
      </c>
      <c r="E3669" t="s">
        <v>15</v>
      </c>
      <c r="F3669" s="5">
        <v>43969</v>
      </c>
      <c r="G3669">
        <v>125349128</v>
      </c>
      <c r="H3669" s="5">
        <v>43988</v>
      </c>
      <c r="I3669">
        <v>2447</v>
      </c>
      <c r="J3669" s="9">
        <v>205.7</v>
      </c>
      <c r="K3669" s="9">
        <v>117.11</v>
      </c>
      <c r="L3669" s="9">
        <v>503347.9</v>
      </c>
      <c r="M3669" s="9">
        <v>286568.17</v>
      </c>
      <c r="N3669" s="9">
        <v>216779.73</v>
      </c>
    </row>
    <row r="3670" spans="1:14" x14ac:dyDescent="0.25">
      <c r="A3670" t="s">
        <v>0</v>
      </c>
      <c r="B3670" t="s">
        <v>147</v>
      </c>
      <c r="C3670" t="s">
        <v>19</v>
      </c>
      <c r="D3670" t="s">
        <v>3</v>
      </c>
      <c r="E3670" t="s">
        <v>4</v>
      </c>
      <c r="F3670" s="5">
        <v>44105</v>
      </c>
      <c r="G3670">
        <v>845496499</v>
      </c>
      <c r="H3670" s="5">
        <v>44137</v>
      </c>
      <c r="I3670">
        <v>58</v>
      </c>
      <c r="J3670" s="9">
        <v>81.73</v>
      </c>
      <c r="K3670" s="9">
        <v>56.67</v>
      </c>
      <c r="L3670" s="9">
        <v>4740.34</v>
      </c>
      <c r="M3670" s="9">
        <v>3286.86</v>
      </c>
      <c r="N3670" s="9">
        <v>1453.48</v>
      </c>
    </row>
    <row r="3671" spans="1:14" x14ac:dyDescent="0.25">
      <c r="A3671" t="s">
        <v>17</v>
      </c>
      <c r="B3671" t="s">
        <v>158</v>
      </c>
      <c r="C3671" t="s">
        <v>65</v>
      </c>
      <c r="D3671" t="s">
        <v>7</v>
      </c>
      <c r="E3671" t="s">
        <v>15</v>
      </c>
      <c r="F3671" s="5">
        <v>44496</v>
      </c>
      <c r="G3671">
        <v>468727672</v>
      </c>
      <c r="H3671" s="5">
        <v>44534</v>
      </c>
      <c r="I3671">
        <v>5789</v>
      </c>
      <c r="J3671" s="9">
        <v>668.27</v>
      </c>
      <c r="K3671" s="9">
        <v>502.54</v>
      </c>
      <c r="L3671" s="9">
        <v>3868615.03</v>
      </c>
      <c r="M3671" s="9">
        <v>2909204.06</v>
      </c>
      <c r="N3671" s="9">
        <v>959410.97</v>
      </c>
    </row>
    <row r="3672" spans="1:14" x14ac:dyDescent="0.25">
      <c r="A3672" t="s">
        <v>17</v>
      </c>
      <c r="B3672" t="s">
        <v>35</v>
      </c>
      <c r="C3672" t="s">
        <v>29</v>
      </c>
      <c r="D3672" t="s">
        <v>7</v>
      </c>
      <c r="E3672" t="s">
        <v>23</v>
      </c>
      <c r="F3672" s="5">
        <v>44304</v>
      </c>
      <c r="G3672">
        <v>637278974</v>
      </c>
      <c r="H3672" s="5">
        <v>44342</v>
      </c>
      <c r="I3672">
        <v>3865</v>
      </c>
      <c r="J3672" s="9">
        <v>651.21</v>
      </c>
      <c r="K3672" s="9">
        <v>524.96</v>
      </c>
      <c r="L3672" s="9">
        <v>2516926.65</v>
      </c>
      <c r="M3672" s="9">
        <v>2028970.4</v>
      </c>
      <c r="N3672" s="9">
        <v>487956.25</v>
      </c>
    </row>
    <row r="3673" spans="1:14" x14ac:dyDescent="0.25">
      <c r="A3673" t="s">
        <v>9</v>
      </c>
      <c r="B3673" t="s">
        <v>179</v>
      </c>
      <c r="C3673" t="s">
        <v>14</v>
      </c>
      <c r="D3673" t="s">
        <v>3</v>
      </c>
      <c r="E3673" t="s">
        <v>4</v>
      </c>
      <c r="F3673" s="5">
        <v>44618</v>
      </c>
      <c r="G3673">
        <v>363699233</v>
      </c>
      <c r="H3673" s="5">
        <v>44640</v>
      </c>
      <c r="I3673">
        <v>5540</v>
      </c>
      <c r="J3673" s="9">
        <v>205.7</v>
      </c>
      <c r="K3673" s="9">
        <v>117.11</v>
      </c>
      <c r="L3673" s="9">
        <v>1139578</v>
      </c>
      <c r="M3673" s="9">
        <v>648789.4</v>
      </c>
      <c r="N3673" s="9">
        <v>490788.6</v>
      </c>
    </row>
    <row r="3674" spans="1:14" x14ac:dyDescent="0.25">
      <c r="A3674" t="s">
        <v>17</v>
      </c>
      <c r="B3674" t="s">
        <v>59</v>
      </c>
      <c r="C3674" t="s">
        <v>29</v>
      </c>
      <c r="D3674" t="s">
        <v>3</v>
      </c>
      <c r="E3674" t="s">
        <v>4</v>
      </c>
      <c r="F3674" s="5">
        <v>42378</v>
      </c>
      <c r="G3674">
        <v>980849778</v>
      </c>
      <c r="H3674" s="5">
        <v>42421</v>
      </c>
      <c r="I3674">
        <v>4101</v>
      </c>
      <c r="J3674" s="9">
        <v>651.21</v>
      </c>
      <c r="K3674" s="9">
        <v>524.96</v>
      </c>
      <c r="L3674" s="9">
        <v>2670612.21</v>
      </c>
      <c r="M3674" s="9">
        <v>2152860.96</v>
      </c>
      <c r="N3674" s="9">
        <v>517751.25</v>
      </c>
    </row>
    <row r="3675" spans="1:14" x14ac:dyDescent="0.25">
      <c r="A3675" t="s">
        <v>9</v>
      </c>
      <c r="B3675" t="s">
        <v>122</v>
      </c>
      <c r="C3675" t="s">
        <v>19</v>
      </c>
      <c r="D3675" t="s">
        <v>7</v>
      </c>
      <c r="E3675" t="s">
        <v>15</v>
      </c>
      <c r="F3675" s="5">
        <v>44225</v>
      </c>
      <c r="G3675">
        <v>291904437</v>
      </c>
      <c r="H3675" s="5">
        <v>44266</v>
      </c>
      <c r="I3675">
        <v>9865</v>
      </c>
      <c r="J3675" s="9">
        <v>81.73</v>
      </c>
      <c r="K3675" s="9">
        <v>56.67</v>
      </c>
      <c r="L3675" s="9">
        <v>806266.45</v>
      </c>
      <c r="M3675" s="9">
        <v>559049.55000000005</v>
      </c>
      <c r="N3675" s="9">
        <v>247216.9</v>
      </c>
    </row>
    <row r="3676" spans="1:14" x14ac:dyDescent="0.25">
      <c r="A3676" t="s">
        <v>17</v>
      </c>
      <c r="B3676" t="s">
        <v>30</v>
      </c>
      <c r="C3676" t="s">
        <v>31</v>
      </c>
      <c r="D3676" t="s">
        <v>3</v>
      </c>
      <c r="E3676" t="s">
        <v>15</v>
      </c>
      <c r="F3676" s="5">
        <v>42528</v>
      </c>
      <c r="G3676">
        <v>220349538</v>
      </c>
      <c r="H3676" s="5">
        <v>42550</v>
      </c>
      <c r="I3676">
        <v>5180</v>
      </c>
      <c r="J3676" s="9">
        <v>437.2</v>
      </c>
      <c r="K3676" s="9">
        <v>263.33</v>
      </c>
      <c r="L3676" s="9">
        <v>2264696</v>
      </c>
      <c r="M3676" s="9">
        <v>1364049.4</v>
      </c>
      <c r="N3676" s="9">
        <v>900646.6</v>
      </c>
    </row>
    <row r="3677" spans="1:14" x14ac:dyDescent="0.25">
      <c r="A3677" t="s">
        <v>12</v>
      </c>
      <c r="B3677" t="s">
        <v>195</v>
      </c>
      <c r="C3677" t="s">
        <v>31</v>
      </c>
      <c r="D3677" t="s">
        <v>7</v>
      </c>
      <c r="E3677" t="s">
        <v>8</v>
      </c>
      <c r="F3677" s="5">
        <v>44054</v>
      </c>
      <c r="G3677">
        <v>959983909</v>
      </c>
      <c r="H3677" s="5">
        <v>44081</v>
      </c>
      <c r="I3677">
        <v>9426</v>
      </c>
      <c r="J3677" s="9">
        <v>437.2</v>
      </c>
      <c r="K3677" s="9">
        <v>263.33</v>
      </c>
      <c r="L3677" s="9">
        <v>4121047.2</v>
      </c>
      <c r="M3677" s="9">
        <v>2482148.58</v>
      </c>
      <c r="N3677" s="9">
        <v>1638898.62</v>
      </c>
    </row>
    <row r="3678" spans="1:14" x14ac:dyDescent="0.25">
      <c r="A3678" t="s">
        <v>20</v>
      </c>
      <c r="B3678" t="s">
        <v>70</v>
      </c>
      <c r="C3678" t="s">
        <v>14</v>
      </c>
      <c r="D3678" t="s">
        <v>3</v>
      </c>
      <c r="E3678" t="s">
        <v>8</v>
      </c>
      <c r="F3678" s="5">
        <v>44375</v>
      </c>
      <c r="G3678">
        <v>524918878</v>
      </c>
      <c r="H3678" s="5">
        <v>44389</v>
      </c>
      <c r="I3678">
        <v>4016</v>
      </c>
      <c r="J3678" s="9">
        <v>205.7</v>
      </c>
      <c r="K3678" s="9">
        <v>117.11</v>
      </c>
      <c r="L3678" s="9">
        <v>826091.2</v>
      </c>
      <c r="M3678" s="9">
        <v>470313.76</v>
      </c>
      <c r="N3678" s="9">
        <v>355777.44</v>
      </c>
    </row>
    <row r="3679" spans="1:14" x14ac:dyDescent="0.25">
      <c r="A3679" t="s">
        <v>12</v>
      </c>
      <c r="B3679" t="s">
        <v>189</v>
      </c>
      <c r="C3679" t="s">
        <v>65</v>
      </c>
      <c r="D3679" t="s">
        <v>7</v>
      </c>
      <c r="E3679" t="s">
        <v>23</v>
      </c>
      <c r="F3679" s="5">
        <v>43341</v>
      </c>
      <c r="G3679">
        <v>599578273</v>
      </c>
      <c r="H3679" s="5">
        <v>43367</v>
      </c>
      <c r="I3679">
        <v>7390</v>
      </c>
      <c r="J3679" s="9">
        <v>668.27</v>
      </c>
      <c r="K3679" s="9">
        <v>502.54</v>
      </c>
      <c r="L3679" s="9">
        <v>4938515.3</v>
      </c>
      <c r="M3679" s="9">
        <v>3713770.6</v>
      </c>
      <c r="N3679" s="9">
        <v>1224744.7</v>
      </c>
    </row>
    <row r="3680" spans="1:14" x14ac:dyDescent="0.25">
      <c r="A3680" t="s">
        <v>9</v>
      </c>
      <c r="B3680" t="s">
        <v>80</v>
      </c>
      <c r="C3680" t="s">
        <v>57</v>
      </c>
      <c r="D3680" t="s">
        <v>7</v>
      </c>
      <c r="E3680" t="s">
        <v>23</v>
      </c>
      <c r="F3680" s="5">
        <v>42806</v>
      </c>
      <c r="G3680">
        <v>688698422</v>
      </c>
      <c r="H3680" s="5">
        <v>42826</v>
      </c>
      <c r="I3680">
        <v>22</v>
      </c>
      <c r="J3680" s="9">
        <v>154.06</v>
      </c>
      <c r="K3680" s="9">
        <v>90.93</v>
      </c>
      <c r="L3680" s="9">
        <v>3389.32</v>
      </c>
      <c r="M3680" s="9">
        <v>2000.46</v>
      </c>
      <c r="N3680" s="9">
        <v>1388.86</v>
      </c>
    </row>
    <row r="3681" spans="1:14" x14ac:dyDescent="0.25">
      <c r="A3681" t="s">
        <v>9</v>
      </c>
      <c r="B3681" t="s">
        <v>154</v>
      </c>
      <c r="C3681" t="s">
        <v>65</v>
      </c>
      <c r="D3681" t="s">
        <v>3</v>
      </c>
      <c r="E3681" t="s">
        <v>15</v>
      </c>
      <c r="F3681" s="5">
        <v>44363</v>
      </c>
      <c r="G3681">
        <v>367328155</v>
      </c>
      <c r="H3681" s="5">
        <v>44407</v>
      </c>
      <c r="I3681">
        <v>9419</v>
      </c>
      <c r="J3681" s="9">
        <v>668.27</v>
      </c>
      <c r="K3681" s="9">
        <v>502.54</v>
      </c>
      <c r="L3681" s="9">
        <v>6294435.1299999999</v>
      </c>
      <c r="M3681" s="9">
        <v>4733424.26</v>
      </c>
      <c r="N3681" s="9">
        <v>1561010.87</v>
      </c>
    </row>
    <row r="3682" spans="1:14" x14ac:dyDescent="0.25">
      <c r="A3682" t="s">
        <v>12</v>
      </c>
      <c r="B3682" t="s">
        <v>13</v>
      </c>
      <c r="C3682" t="s">
        <v>6</v>
      </c>
      <c r="D3682" t="s">
        <v>3</v>
      </c>
      <c r="E3682" t="s">
        <v>15</v>
      </c>
      <c r="F3682" s="5">
        <v>43678</v>
      </c>
      <c r="G3682">
        <v>630828797</v>
      </c>
      <c r="H3682" s="5">
        <v>43682</v>
      </c>
      <c r="I3682">
        <v>5114</v>
      </c>
      <c r="J3682" s="9">
        <v>152.58000000000001</v>
      </c>
      <c r="K3682" s="9">
        <v>97.44</v>
      </c>
      <c r="L3682" s="9">
        <v>780294.12</v>
      </c>
      <c r="M3682" s="9">
        <v>498308.16</v>
      </c>
      <c r="N3682" s="9">
        <v>281985.96000000002</v>
      </c>
    </row>
    <row r="3683" spans="1:14" x14ac:dyDescent="0.25">
      <c r="A3683" t="s">
        <v>17</v>
      </c>
      <c r="B3683" t="s">
        <v>119</v>
      </c>
      <c r="C3683" t="s">
        <v>45</v>
      </c>
      <c r="D3683" t="s">
        <v>3</v>
      </c>
      <c r="E3683" t="s">
        <v>23</v>
      </c>
      <c r="F3683" s="5">
        <v>43201</v>
      </c>
      <c r="G3683">
        <v>744874179</v>
      </c>
      <c r="H3683" s="5">
        <v>43201</v>
      </c>
      <c r="I3683">
        <v>3677</v>
      </c>
      <c r="J3683" s="9">
        <v>9.33</v>
      </c>
      <c r="K3683" s="9">
        <v>6.92</v>
      </c>
      <c r="L3683" s="9">
        <v>34306.410000000003</v>
      </c>
      <c r="M3683" s="9">
        <v>25444.84</v>
      </c>
      <c r="N3683" s="9">
        <v>8861.57</v>
      </c>
    </row>
    <row r="3684" spans="1:14" x14ac:dyDescent="0.25">
      <c r="A3684" t="s">
        <v>9</v>
      </c>
      <c r="B3684" t="s">
        <v>68</v>
      </c>
      <c r="C3684" t="s">
        <v>14</v>
      </c>
      <c r="D3684" t="s">
        <v>7</v>
      </c>
      <c r="E3684" t="s">
        <v>15</v>
      </c>
      <c r="F3684" s="5">
        <v>44149</v>
      </c>
      <c r="G3684">
        <v>495450627</v>
      </c>
      <c r="H3684" s="5">
        <v>44191</v>
      </c>
      <c r="I3684">
        <v>3705</v>
      </c>
      <c r="J3684" s="9">
        <v>205.7</v>
      </c>
      <c r="K3684" s="9">
        <v>117.11</v>
      </c>
      <c r="L3684" s="9">
        <v>762118.5</v>
      </c>
      <c r="M3684" s="9">
        <v>433892.55</v>
      </c>
      <c r="N3684" s="9">
        <v>328225.95</v>
      </c>
    </row>
    <row r="3685" spans="1:14" x14ac:dyDescent="0.25">
      <c r="A3685" t="s">
        <v>9</v>
      </c>
      <c r="B3685" t="s">
        <v>193</v>
      </c>
      <c r="C3685" t="s">
        <v>19</v>
      </c>
      <c r="D3685" t="s">
        <v>3</v>
      </c>
      <c r="E3685" t="s">
        <v>4</v>
      </c>
      <c r="F3685" s="5">
        <v>43670</v>
      </c>
      <c r="G3685">
        <v>638856971</v>
      </c>
      <c r="H3685" s="5">
        <v>43698</v>
      </c>
      <c r="I3685">
        <v>829</v>
      </c>
      <c r="J3685" s="9">
        <v>81.73</v>
      </c>
      <c r="K3685" s="9">
        <v>56.67</v>
      </c>
      <c r="L3685" s="9">
        <v>67754.17</v>
      </c>
      <c r="M3685" s="9">
        <v>46979.43</v>
      </c>
      <c r="N3685" s="9">
        <v>20774.740000000002</v>
      </c>
    </row>
    <row r="3686" spans="1:14" x14ac:dyDescent="0.25">
      <c r="A3686" t="s">
        <v>20</v>
      </c>
      <c r="B3686" t="s">
        <v>120</v>
      </c>
      <c r="C3686" t="s">
        <v>65</v>
      </c>
      <c r="D3686" t="s">
        <v>3</v>
      </c>
      <c r="E3686" t="s">
        <v>23</v>
      </c>
      <c r="F3686" s="5">
        <v>43109</v>
      </c>
      <c r="G3686">
        <v>651704537</v>
      </c>
      <c r="H3686" s="5">
        <v>43130</v>
      </c>
      <c r="I3686">
        <v>2710</v>
      </c>
      <c r="J3686" s="9">
        <v>668.27</v>
      </c>
      <c r="K3686" s="9">
        <v>502.54</v>
      </c>
      <c r="L3686" s="9">
        <v>1811011.7</v>
      </c>
      <c r="M3686" s="9">
        <v>1361883.4</v>
      </c>
      <c r="N3686" s="9">
        <v>449128.3</v>
      </c>
    </row>
    <row r="3687" spans="1:14" x14ac:dyDescent="0.25">
      <c r="A3687" t="s">
        <v>0</v>
      </c>
      <c r="B3687" t="s">
        <v>74</v>
      </c>
      <c r="C3687" t="s">
        <v>36</v>
      </c>
      <c r="D3687" t="s">
        <v>7</v>
      </c>
      <c r="E3687" t="s">
        <v>8</v>
      </c>
      <c r="F3687" s="5">
        <v>42660</v>
      </c>
      <c r="G3687">
        <v>980917155</v>
      </c>
      <c r="H3687" s="5">
        <v>42682</v>
      </c>
      <c r="I3687">
        <v>4039</v>
      </c>
      <c r="J3687" s="9">
        <v>421.89</v>
      </c>
      <c r="K3687" s="9">
        <v>364.69</v>
      </c>
      <c r="L3687" s="9">
        <v>1704013.71</v>
      </c>
      <c r="M3687" s="9">
        <v>1472982.91</v>
      </c>
      <c r="N3687" s="9">
        <v>231030.8</v>
      </c>
    </row>
    <row r="3688" spans="1:14" x14ac:dyDescent="0.25">
      <c r="A3688" t="s">
        <v>17</v>
      </c>
      <c r="B3688" t="s">
        <v>82</v>
      </c>
      <c r="C3688" t="s">
        <v>65</v>
      </c>
      <c r="D3688" t="s">
        <v>7</v>
      </c>
      <c r="E3688" t="s">
        <v>8</v>
      </c>
      <c r="F3688" s="5">
        <v>44680</v>
      </c>
      <c r="G3688">
        <v>793731153</v>
      </c>
      <c r="H3688" s="5">
        <v>44724</v>
      </c>
      <c r="I3688">
        <v>1541</v>
      </c>
      <c r="J3688" s="9">
        <v>668.27</v>
      </c>
      <c r="K3688" s="9">
        <v>502.54</v>
      </c>
      <c r="L3688" s="9">
        <v>1029804.07</v>
      </c>
      <c r="M3688" s="9">
        <v>774414.14</v>
      </c>
      <c r="N3688" s="9">
        <v>255389.93</v>
      </c>
    </row>
    <row r="3689" spans="1:14" x14ac:dyDescent="0.25">
      <c r="A3689" t="s">
        <v>17</v>
      </c>
      <c r="B3689" t="s">
        <v>59</v>
      </c>
      <c r="C3689" t="s">
        <v>57</v>
      </c>
      <c r="D3689" t="s">
        <v>3</v>
      </c>
      <c r="E3689" t="s">
        <v>4</v>
      </c>
      <c r="F3689" s="5">
        <v>44793</v>
      </c>
      <c r="G3689">
        <v>227695357</v>
      </c>
      <c r="H3689" s="5">
        <v>44832</v>
      </c>
      <c r="I3689">
        <v>8971</v>
      </c>
      <c r="J3689" s="9">
        <v>154.06</v>
      </c>
      <c r="K3689" s="9">
        <v>90.93</v>
      </c>
      <c r="L3689" s="9">
        <v>1382072.26</v>
      </c>
      <c r="M3689" s="9">
        <v>815733.03</v>
      </c>
      <c r="N3689" s="9">
        <v>566339.23</v>
      </c>
    </row>
    <row r="3690" spans="1:14" x14ac:dyDescent="0.25">
      <c r="A3690" t="s">
        <v>17</v>
      </c>
      <c r="B3690" t="s">
        <v>85</v>
      </c>
      <c r="C3690" t="s">
        <v>2</v>
      </c>
      <c r="D3690" t="s">
        <v>7</v>
      </c>
      <c r="E3690" t="s">
        <v>8</v>
      </c>
      <c r="F3690" s="5">
        <v>43866</v>
      </c>
      <c r="G3690">
        <v>840671098</v>
      </c>
      <c r="H3690" s="5">
        <v>43888</v>
      </c>
      <c r="I3690">
        <v>2114</v>
      </c>
      <c r="J3690" s="9">
        <v>255.28</v>
      </c>
      <c r="K3690" s="9">
        <v>159.41999999999999</v>
      </c>
      <c r="L3690" s="9">
        <v>539661.92000000004</v>
      </c>
      <c r="M3690" s="9">
        <v>337013.88</v>
      </c>
      <c r="N3690" s="9">
        <v>202648.04</v>
      </c>
    </row>
    <row r="3691" spans="1:14" x14ac:dyDescent="0.25">
      <c r="A3691" t="s">
        <v>9</v>
      </c>
      <c r="B3691" t="s">
        <v>109</v>
      </c>
      <c r="C3691" t="s">
        <v>19</v>
      </c>
      <c r="D3691" t="s">
        <v>3</v>
      </c>
      <c r="E3691" t="s">
        <v>4</v>
      </c>
      <c r="F3691" s="5">
        <v>43805</v>
      </c>
      <c r="G3691">
        <v>660832202</v>
      </c>
      <c r="H3691" s="5">
        <v>43489</v>
      </c>
      <c r="I3691">
        <v>3789</v>
      </c>
      <c r="J3691" s="9">
        <v>81.73</v>
      </c>
      <c r="K3691" s="9">
        <v>56.67</v>
      </c>
      <c r="L3691" s="9">
        <v>309674.96999999997</v>
      </c>
      <c r="M3691" s="9">
        <v>214722.63</v>
      </c>
      <c r="N3691" s="9">
        <v>94952.34</v>
      </c>
    </row>
    <row r="3692" spans="1:14" x14ac:dyDescent="0.25">
      <c r="A3692" t="s">
        <v>9</v>
      </c>
      <c r="B3692" t="s">
        <v>184</v>
      </c>
      <c r="C3692" t="s">
        <v>57</v>
      </c>
      <c r="D3692" t="s">
        <v>7</v>
      </c>
      <c r="E3692" t="s">
        <v>4</v>
      </c>
      <c r="F3692" s="5">
        <v>42522</v>
      </c>
      <c r="G3692">
        <v>936664998</v>
      </c>
      <c r="H3692" s="5">
        <v>42556</v>
      </c>
      <c r="I3692">
        <v>8843</v>
      </c>
      <c r="J3692" s="9">
        <v>154.06</v>
      </c>
      <c r="K3692" s="9">
        <v>90.93</v>
      </c>
      <c r="L3692" s="9">
        <v>1362352.58</v>
      </c>
      <c r="M3692" s="9">
        <v>804093.99</v>
      </c>
      <c r="N3692" s="9">
        <v>558258.59</v>
      </c>
    </row>
    <row r="3693" spans="1:14" x14ac:dyDescent="0.25">
      <c r="A3693" t="s">
        <v>0</v>
      </c>
      <c r="B3693" t="s">
        <v>197</v>
      </c>
      <c r="C3693" t="s">
        <v>14</v>
      </c>
      <c r="D3693" t="s">
        <v>3</v>
      </c>
      <c r="E3693" t="s">
        <v>4</v>
      </c>
      <c r="F3693" s="5">
        <v>42779</v>
      </c>
      <c r="G3693">
        <v>286968314</v>
      </c>
      <c r="H3693" s="5">
        <v>42813</v>
      </c>
      <c r="I3693">
        <v>9156</v>
      </c>
      <c r="J3693" s="9">
        <v>205.7</v>
      </c>
      <c r="K3693" s="9">
        <v>117.11</v>
      </c>
      <c r="L3693" s="9">
        <v>1883389.2</v>
      </c>
      <c r="M3693" s="9">
        <v>1072259.1599999999</v>
      </c>
      <c r="N3693" s="9">
        <v>811130.04</v>
      </c>
    </row>
    <row r="3694" spans="1:14" x14ac:dyDescent="0.25">
      <c r="A3694" t="s">
        <v>20</v>
      </c>
      <c r="B3694" t="s">
        <v>198</v>
      </c>
      <c r="C3694" t="s">
        <v>2</v>
      </c>
      <c r="D3694" t="s">
        <v>3</v>
      </c>
      <c r="E3694" t="s">
        <v>4</v>
      </c>
      <c r="F3694" s="5">
        <v>43345</v>
      </c>
      <c r="G3694">
        <v>550853478</v>
      </c>
      <c r="H3694" s="5">
        <v>43361</v>
      </c>
      <c r="I3694">
        <v>8640</v>
      </c>
      <c r="J3694" s="9">
        <v>255.28</v>
      </c>
      <c r="K3694" s="9">
        <v>159.41999999999999</v>
      </c>
      <c r="L3694" s="9">
        <v>2205619.2000000002</v>
      </c>
      <c r="M3694" s="9">
        <v>1377388.8</v>
      </c>
      <c r="N3694" s="9">
        <v>828230.4</v>
      </c>
    </row>
    <row r="3695" spans="1:14" x14ac:dyDescent="0.25">
      <c r="A3695" t="s">
        <v>9</v>
      </c>
      <c r="B3695" t="s">
        <v>116</v>
      </c>
      <c r="C3695" t="s">
        <v>22</v>
      </c>
      <c r="D3695" t="s">
        <v>7</v>
      </c>
      <c r="E3695" t="s">
        <v>4</v>
      </c>
      <c r="F3695" s="5">
        <v>44030</v>
      </c>
      <c r="G3695">
        <v>937744319</v>
      </c>
      <c r="H3695" s="5">
        <v>44069</v>
      </c>
      <c r="I3695">
        <v>8238</v>
      </c>
      <c r="J3695" s="9">
        <v>109.28</v>
      </c>
      <c r="K3695" s="9">
        <v>35.840000000000003</v>
      </c>
      <c r="L3695" s="9">
        <v>900248.64</v>
      </c>
      <c r="M3695" s="9">
        <v>295249.91999999998</v>
      </c>
      <c r="N3695" s="9">
        <v>604998.72</v>
      </c>
    </row>
    <row r="3696" spans="1:14" x14ac:dyDescent="0.25">
      <c r="A3696" t="s">
        <v>0</v>
      </c>
      <c r="B3696" t="s">
        <v>143</v>
      </c>
      <c r="C3696" t="s">
        <v>45</v>
      </c>
      <c r="D3696" t="s">
        <v>7</v>
      </c>
      <c r="E3696" t="s">
        <v>8</v>
      </c>
      <c r="F3696" s="5">
        <v>42111</v>
      </c>
      <c r="G3696">
        <v>277377164</v>
      </c>
      <c r="H3696" s="5">
        <v>42131</v>
      </c>
      <c r="I3696">
        <v>922</v>
      </c>
      <c r="J3696" s="9">
        <v>9.33</v>
      </c>
      <c r="K3696" s="9">
        <v>6.92</v>
      </c>
      <c r="L3696" s="9">
        <v>8602.26</v>
      </c>
      <c r="M3696" s="9">
        <v>6380.24</v>
      </c>
      <c r="N3696" s="9">
        <v>2222.02</v>
      </c>
    </row>
    <row r="3697" spans="1:14" x14ac:dyDescent="0.25">
      <c r="A3697" t="s">
        <v>9</v>
      </c>
      <c r="B3697" t="s">
        <v>191</v>
      </c>
      <c r="C3697" t="s">
        <v>2</v>
      </c>
      <c r="D3697" t="s">
        <v>3</v>
      </c>
      <c r="E3697" t="s">
        <v>8</v>
      </c>
      <c r="F3697" s="5">
        <v>42793</v>
      </c>
      <c r="G3697">
        <v>169800841</v>
      </c>
      <c r="H3697" s="5">
        <v>42813</v>
      </c>
      <c r="I3697">
        <v>6697</v>
      </c>
      <c r="J3697" s="9">
        <v>255.28</v>
      </c>
      <c r="K3697" s="9">
        <v>159.41999999999999</v>
      </c>
      <c r="L3697" s="9">
        <v>1709610.16</v>
      </c>
      <c r="M3697" s="9">
        <v>1067635.74</v>
      </c>
      <c r="N3697" s="9">
        <v>641974.42000000004</v>
      </c>
    </row>
    <row r="3698" spans="1:14" x14ac:dyDescent="0.25">
      <c r="A3698" t="s">
        <v>9</v>
      </c>
      <c r="B3698" t="s">
        <v>64</v>
      </c>
      <c r="C3698" t="s">
        <v>11</v>
      </c>
      <c r="D3698" t="s">
        <v>3</v>
      </c>
      <c r="E3698" t="s">
        <v>15</v>
      </c>
      <c r="F3698" s="5">
        <v>43633</v>
      </c>
      <c r="G3698">
        <v>935376679</v>
      </c>
      <c r="H3698" s="5">
        <v>43643</v>
      </c>
      <c r="I3698">
        <v>7600</v>
      </c>
      <c r="J3698" s="9">
        <v>47.45</v>
      </c>
      <c r="K3698" s="9">
        <v>31.79</v>
      </c>
      <c r="L3698" s="9">
        <v>360620</v>
      </c>
      <c r="M3698" s="9">
        <v>241604</v>
      </c>
      <c r="N3698" s="9">
        <v>119016</v>
      </c>
    </row>
    <row r="3699" spans="1:14" x14ac:dyDescent="0.25">
      <c r="A3699" t="s">
        <v>0</v>
      </c>
      <c r="B3699" t="s">
        <v>143</v>
      </c>
      <c r="C3699" t="s">
        <v>31</v>
      </c>
      <c r="D3699" t="s">
        <v>7</v>
      </c>
      <c r="E3699" t="s">
        <v>23</v>
      </c>
      <c r="F3699" s="5">
        <v>44538</v>
      </c>
      <c r="G3699">
        <v>264778506</v>
      </c>
      <c r="H3699" s="5">
        <v>44223</v>
      </c>
      <c r="I3699">
        <v>2699</v>
      </c>
      <c r="J3699" s="9">
        <v>437.2</v>
      </c>
      <c r="K3699" s="9">
        <v>263.33</v>
      </c>
      <c r="L3699" s="9">
        <v>1180002.8</v>
      </c>
      <c r="M3699" s="9">
        <v>710727.67</v>
      </c>
      <c r="N3699" s="9">
        <v>469275.13</v>
      </c>
    </row>
    <row r="3700" spans="1:14" x14ac:dyDescent="0.25">
      <c r="A3700" t="s">
        <v>12</v>
      </c>
      <c r="B3700" t="s">
        <v>162</v>
      </c>
      <c r="C3700" t="s">
        <v>65</v>
      </c>
      <c r="D3700" t="s">
        <v>7</v>
      </c>
      <c r="E3700" t="s">
        <v>15</v>
      </c>
      <c r="F3700" s="5">
        <v>43763</v>
      </c>
      <c r="G3700">
        <v>868992650</v>
      </c>
      <c r="H3700" s="5">
        <v>43774</v>
      </c>
      <c r="I3700">
        <v>3091</v>
      </c>
      <c r="J3700" s="9">
        <v>668.27</v>
      </c>
      <c r="K3700" s="9">
        <v>502.54</v>
      </c>
      <c r="L3700" s="9">
        <v>2065622.57</v>
      </c>
      <c r="M3700" s="9">
        <v>1553351.14</v>
      </c>
      <c r="N3700" s="9">
        <v>512271.43</v>
      </c>
    </row>
    <row r="3701" spans="1:14" x14ac:dyDescent="0.25">
      <c r="A3701" t="s">
        <v>17</v>
      </c>
      <c r="B3701" t="s">
        <v>149</v>
      </c>
      <c r="C3701" t="s">
        <v>57</v>
      </c>
      <c r="D3701" t="s">
        <v>7</v>
      </c>
      <c r="E3701" t="s">
        <v>23</v>
      </c>
      <c r="F3701" s="5">
        <v>44576</v>
      </c>
      <c r="G3701">
        <v>129317939</v>
      </c>
      <c r="H3701" s="5">
        <v>44583</v>
      </c>
      <c r="I3701">
        <v>6907</v>
      </c>
      <c r="J3701" s="9">
        <v>154.06</v>
      </c>
      <c r="K3701" s="9">
        <v>90.93</v>
      </c>
      <c r="L3701" s="9">
        <v>1064092.42</v>
      </c>
      <c r="M3701" s="9">
        <v>628053.51</v>
      </c>
      <c r="N3701" s="9">
        <v>436038.91</v>
      </c>
    </row>
    <row r="3702" spans="1:14" x14ac:dyDescent="0.25">
      <c r="A3702" t="s">
        <v>12</v>
      </c>
      <c r="B3702" t="s">
        <v>16</v>
      </c>
      <c r="C3702" t="s">
        <v>11</v>
      </c>
      <c r="D3702" t="s">
        <v>3</v>
      </c>
      <c r="E3702" t="s">
        <v>23</v>
      </c>
      <c r="F3702" s="5">
        <v>42124</v>
      </c>
      <c r="G3702">
        <v>447365701</v>
      </c>
      <c r="H3702" s="5">
        <v>42136</v>
      </c>
      <c r="I3702">
        <v>4307</v>
      </c>
      <c r="J3702" s="9">
        <v>47.45</v>
      </c>
      <c r="K3702" s="9">
        <v>31.79</v>
      </c>
      <c r="L3702" s="9">
        <v>204367.15</v>
      </c>
      <c r="M3702" s="9">
        <v>136919.53</v>
      </c>
      <c r="N3702" s="9">
        <v>67447.62</v>
      </c>
    </row>
    <row r="3703" spans="1:14" x14ac:dyDescent="0.25">
      <c r="A3703" t="s">
        <v>9</v>
      </c>
      <c r="B3703" t="s">
        <v>68</v>
      </c>
      <c r="C3703" t="s">
        <v>31</v>
      </c>
      <c r="D3703" t="s">
        <v>7</v>
      </c>
      <c r="E3703" t="s">
        <v>8</v>
      </c>
      <c r="F3703" s="5">
        <v>44337</v>
      </c>
      <c r="G3703">
        <v>695059764</v>
      </c>
      <c r="H3703" s="5">
        <v>44376</v>
      </c>
      <c r="I3703">
        <v>2485</v>
      </c>
      <c r="J3703" s="9">
        <v>437.2</v>
      </c>
      <c r="K3703" s="9">
        <v>263.33</v>
      </c>
      <c r="L3703" s="9">
        <v>1086442</v>
      </c>
      <c r="M3703" s="9">
        <v>654375.05000000005</v>
      </c>
      <c r="N3703" s="9">
        <v>432066.95</v>
      </c>
    </row>
    <row r="3704" spans="1:14" x14ac:dyDescent="0.25">
      <c r="A3704" t="s">
        <v>12</v>
      </c>
      <c r="B3704" t="s">
        <v>90</v>
      </c>
      <c r="C3704" t="s">
        <v>22</v>
      </c>
      <c r="D3704" t="s">
        <v>7</v>
      </c>
      <c r="E3704" t="s">
        <v>23</v>
      </c>
      <c r="F3704" s="5">
        <v>44297</v>
      </c>
      <c r="G3704">
        <v>264636456</v>
      </c>
      <c r="H3704" s="5">
        <v>44310</v>
      </c>
      <c r="I3704">
        <v>663</v>
      </c>
      <c r="J3704" s="9">
        <v>109.28</v>
      </c>
      <c r="K3704" s="9">
        <v>35.840000000000003</v>
      </c>
      <c r="L3704" s="9">
        <v>72452.639999999999</v>
      </c>
      <c r="M3704" s="9">
        <v>23761.919999999998</v>
      </c>
      <c r="N3704" s="9">
        <v>48690.720000000001</v>
      </c>
    </row>
    <row r="3705" spans="1:14" x14ac:dyDescent="0.25">
      <c r="A3705" t="s">
        <v>17</v>
      </c>
      <c r="B3705" t="s">
        <v>35</v>
      </c>
      <c r="C3705" t="s">
        <v>57</v>
      </c>
      <c r="D3705" t="s">
        <v>3</v>
      </c>
      <c r="E3705" t="s">
        <v>4</v>
      </c>
      <c r="F3705" s="5">
        <v>44634</v>
      </c>
      <c r="G3705">
        <v>418644607</v>
      </c>
      <c r="H3705" s="5">
        <v>44635</v>
      </c>
      <c r="I3705">
        <v>5097</v>
      </c>
      <c r="J3705" s="9">
        <v>154.06</v>
      </c>
      <c r="K3705" s="9">
        <v>90.93</v>
      </c>
      <c r="L3705" s="9">
        <v>785243.82</v>
      </c>
      <c r="M3705" s="9">
        <v>463470.21</v>
      </c>
      <c r="N3705" s="9">
        <v>321773.61</v>
      </c>
    </row>
    <row r="3706" spans="1:14" x14ac:dyDescent="0.25">
      <c r="A3706" t="s">
        <v>17</v>
      </c>
      <c r="B3706" t="s">
        <v>163</v>
      </c>
      <c r="C3706" t="s">
        <v>31</v>
      </c>
      <c r="D3706" t="s">
        <v>7</v>
      </c>
      <c r="E3706" t="s">
        <v>15</v>
      </c>
      <c r="F3706" s="5">
        <v>44557</v>
      </c>
      <c r="G3706">
        <v>239945542</v>
      </c>
      <c r="H3706" s="5">
        <v>44221</v>
      </c>
      <c r="I3706">
        <v>4073</v>
      </c>
      <c r="J3706" s="9">
        <v>437.2</v>
      </c>
      <c r="K3706" s="9">
        <v>263.33</v>
      </c>
      <c r="L3706" s="9">
        <v>1780715.6</v>
      </c>
      <c r="M3706" s="9">
        <v>1072543.0900000001</v>
      </c>
      <c r="N3706" s="9">
        <v>708172.51</v>
      </c>
    </row>
    <row r="3707" spans="1:14" x14ac:dyDescent="0.25">
      <c r="A3707" t="s">
        <v>9</v>
      </c>
      <c r="B3707" t="s">
        <v>193</v>
      </c>
      <c r="C3707" t="s">
        <v>11</v>
      </c>
      <c r="D3707" t="s">
        <v>3</v>
      </c>
      <c r="E3707" t="s">
        <v>23</v>
      </c>
      <c r="F3707" s="5">
        <v>44628</v>
      </c>
      <c r="G3707">
        <v>681713092</v>
      </c>
      <c r="H3707" s="5">
        <v>44642</v>
      </c>
      <c r="I3707">
        <v>2908</v>
      </c>
      <c r="J3707" s="9">
        <v>47.45</v>
      </c>
      <c r="K3707" s="9">
        <v>31.79</v>
      </c>
      <c r="L3707" s="9">
        <v>137984.6</v>
      </c>
      <c r="M3707" s="9">
        <v>92445.32</v>
      </c>
      <c r="N3707" s="9">
        <v>45539.28</v>
      </c>
    </row>
    <row r="3708" spans="1:14" x14ac:dyDescent="0.25">
      <c r="A3708" t="s">
        <v>17</v>
      </c>
      <c r="B3708" t="s">
        <v>131</v>
      </c>
      <c r="C3708" t="s">
        <v>6</v>
      </c>
      <c r="D3708" t="s">
        <v>7</v>
      </c>
      <c r="E3708" t="s">
        <v>23</v>
      </c>
      <c r="F3708" s="5">
        <v>43296</v>
      </c>
      <c r="G3708">
        <v>517433583</v>
      </c>
      <c r="H3708" s="5">
        <v>43332</v>
      </c>
      <c r="I3708">
        <v>8951</v>
      </c>
      <c r="J3708" s="9">
        <v>152.58000000000001</v>
      </c>
      <c r="K3708" s="9">
        <v>97.44</v>
      </c>
      <c r="L3708" s="9">
        <v>1365743.58</v>
      </c>
      <c r="M3708" s="9">
        <v>872185.44</v>
      </c>
      <c r="N3708" s="9">
        <v>493558.14</v>
      </c>
    </row>
    <row r="3709" spans="1:14" x14ac:dyDescent="0.25">
      <c r="A3709" t="s">
        <v>17</v>
      </c>
      <c r="B3709" t="s">
        <v>53</v>
      </c>
      <c r="C3709" t="s">
        <v>31</v>
      </c>
      <c r="D3709" t="s">
        <v>7</v>
      </c>
      <c r="E3709" t="s">
        <v>23</v>
      </c>
      <c r="F3709" s="5">
        <v>42709</v>
      </c>
      <c r="G3709">
        <v>390905845</v>
      </c>
      <c r="H3709" s="5">
        <v>42719</v>
      </c>
      <c r="I3709">
        <v>6581</v>
      </c>
      <c r="J3709" s="9">
        <v>437.2</v>
      </c>
      <c r="K3709" s="9">
        <v>263.33</v>
      </c>
      <c r="L3709" s="9">
        <v>2877213.2</v>
      </c>
      <c r="M3709" s="9">
        <v>1732974.73</v>
      </c>
      <c r="N3709" s="9">
        <v>1144238.47</v>
      </c>
    </row>
    <row r="3710" spans="1:14" x14ac:dyDescent="0.25">
      <c r="A3710" t="s">
        <v>9</v>
      </c>
      <c r="B3710" t="s">
        <v>208</v>
      </c>
      <c r="C3710" t="s">
        <v>2</v>
      </c>
      <c r="D3710" t="s">
        <v>7</v>
      </c>
      <c r="E3710" t="s">
        <v>15</v>
      </c>
      <c r="F3710" s="5">
        <v>44674</v>
      </c>
      <c r="G3710">
        <v>566241204</v>
      </c>
      <c r="H3710" s="5">
        <v>44694</v>
      </c>
      <c r="I3710">
        <v>2210</v>
      </c>
      <c r="J3710" s="9">
        <v>255.28</v>
      </c>
      <c r="K3710" s="9">
        <v>159.41999999999999</v>
      </c>
      <c r="L3710" s="9">
        <v>564168.80000000005</v>
      </c>
      <c r="M3710" s="9">
        <v>352318.2</v>
      </c>
      <c r="N3710" s="9">
        <v>211850.6</v>
      </c>
    </row>
    <row r="3711" spans="1:14" x14ac:dyDescent="0.25">
      <c r="A3711" t="s">
        <v>12</v>
      </c>
      <c r="B3711" t="s">
        <v>150</v>
      </c>
      <c r="C3711" t="s">
        <v>65</v>
      </c>
      <c r="D3711" t="s">
        <v>3</v>
      </c>
      <c r="E3711" t="s">
        <v>4</v>
      </c>
      <c r="F3711" s="5">
        <v>42077</v>
      </c>
      <c r="G3711">
        <v>477863490</v>
      </c>
      <c r="H3711" s="5">
        <v>42111</v>
      </c>
      <c r="I3711">
        <v>9281</v>
      </c>
      <c r="J3711" s="9">
        <v>668.27</v>
      </c>
      <c r="K3711" s="9">
        <v>502.54</v>
      </c>
      <c r="L3711" s="9">
        <v>6202213.8700000001</v>
      </c>
      <c r="M3711" s="9">
        <v>4664073.74</v>
      </c>
      <c r="N3711" s="9">
        <v>1538140.13</v>
      </c>
    </row>
    <row r="3712" spans="1:14" x14ac:dyDescent="0.25">
      <c r="A3712" t="s">
        <v>9</v>
      </c>
      <c r="B3712" t="s">
        <v>51</v>
      </c>
      <c r="C3712" t="s">
        <v>2</v>
      </c>
      <c r="D3712" t="s">
        <v>7</v>
      </c>
      <c r="E3712" t="s">
        <v>4</v>
      </c>
      <c r="F3712" s="5">
        <v>42118</v>
      </c>
      <c r="G3712">
        <v>980509030</v>
      </c>
      <c r="H3712" s="5">
        <v>42153</v>
      </c>
      <c r="I3712">
        <v>3266</v>
      </c>
      <c r="J3712" s="9">
        <v>255.28</v>
      </c>
      <c r="K3712" s="9">
        <v>159.41999999999999</v>
      </c>
      <c r="L3712" s="9">
        <v>833744.48</v>
      </c>
      <c r="M3712" s="9">
        <v>520665.72</v>
      </c>
      <c r="N3712" s="9">
        <v>313078.76</v>
      </c>
    </row>
    <row r="3713" spans="1:14" x14ac:dyDescent="0.25">
      <c r="A3713" t="s">
        <v>9</v>
      </c>
      <c r="B3713" t="s">
        <v>186</v>
      </c>
      <c r="C3713" t="s">
        <v>14</v>
      </c>
      <c r="D3713" t="s">
        <v>7</v>
      </c>
      <c r="E3713" t="s">
        <v>8</v>
      </c>
      <c r="F3713" s="5">
        <v>43235</v>
      </c>
      <c r="G3713">
        <v>299226653</v>
      </c>
      <c r="H3713" s="5">
        <v>43278</v>
      </c>
      <c r="I3713">
        <v>6671</v>
      </c>
      <c r="J3713" s="9">
        <v>205.7</v>
      </c>
      <c r="K3713" s="9">
        <v>117.11</v>
      </c>
      <c r="L3713" s="9">
        <v>1372224.7</v>
      </c>
      <c r="M3713" s="9">
        <v>781240.81</v>
      </c>
      <c r="N3713" s="9">
        <v>590983.89</v>
      </c>
    </row>
    <row r="3714" spans="1:14" x14ac:dyDescent="0.25">
      <c r="A3714" t="s">
        <v>9</v>
      </c>
      <c r="B3714" t="s">
        <v>186</v>
      </c>
      <c r="C3714" t="s">
        <v>19</v>
      </c>
      <c r="D3714" t="s">
        <v>7</v>
      </c>
      <c r="E3714" t="s">
        <v>23</v>
      </c>
      <c r="F3714" s="5">
        <v>42790</v>
      </c>
      <c r="G3714">
        <v>779377686</v>
      </c>
      <c r="H3714" s="5">
        <v>42833</v>
      </c>
      <c r="I3714">
        <v>4032</v>
      </c>
      <c r="J3714" s="9">
        <v>81.73</v>
      </c>
      <c r="K3714" s="9">
        <v>56.67</v>
      </c>
      <c r="L3714" s="9">
        <v>329535.35999999999</v>
      </c>
      <c r="M3714" s="9">
        <v>228493.44</v>
      </c>
      <c r="N3714" s="9">
        <v>101041.92</v>
      </c>
    </row>
    <row r="3715" spans="1:14" x14ac:dyDescent="0.25">
      <c r="A3715" t="s">
        <v>9</v>
      </c>
      <c r="B3715" t="s">
        <v>116</v>
      </c>
      <c r="C3715" t="s">
        <v>19</v>
      </c>
      <c r="D3715" t="s">
        <v>7</v>
      </c>
      <c r="E3715" t="s">
        <v>23</v>
      </c>
      <c r="F3715" s="5">
        <v>44769</v>
      </c>
      <c r="G3715">
        <v>336635959</v>
      </c>
      <c r="H3715" s="5">
        <v>44775</v>
      </c>
      <c r="I3715">
        <v>6916</v>
      </c>
      <c r="J3715" s="9">
        <v>81.73</v>
      </c>
      <c r="K3715" s="9">
        <v>56.67</v>
      </c>
      <c r="L3715" s="9">
        <v>565244.68000000005</v>
      </c>
      <c r="M3715" s="9">
        <v>391929.72</v>
      </c>
      <c r="N3715" s="9">
        <v>173314.96</v>
      </c>
    </row>
    <row r="3716" spans="1:14" x14ac:dyDescent="0.25">
      <c r="A3716" t="s">
        <v>17</v>
      </c>
      <c r="B3716" t="s">
        <v>30</v>
      </c>
      <c r="C3716" t="s">
        <v>36</v>
      </c>
      <c r="D3716" t="s">
        <v>3</v>
      </c>
      <c r="E3716" t="s">
        <v>15</v>
      </c>
      <c r="F3716" s="5">
        <v>44158</v>
      </c>
      <c r="G3716">
        <v>106987798</v>
      </c>
      <c r="H3716" s="5">
        <v>44178</v>
      </c>
      <c r="I3716">
        <v>8922</v>
      </c>
      <c r="J3716" s="9">
        <v>421.89</v>
      </c>
      <c r="K3716" s="9">
        <v>364.69</v>
      </c>
      <c r="L3716" s="9">
        <v>3764102.58</v>
      </c>
      <c r="M3716" s="9">
        <v>3253764.18</v>
      </c>
      <c r="N3716" s="9">
        <v>510338.4</v>
      </c>
    </row>
    <row r="3717" spans="1:14" x14ac:dyDescent="0.25">
      <c r="A3717" t="s">
        <v>12</v>
      </c>
      <c r="B3717" t="s">
        <v>169</v>
      </c>
      <c r="C3717" t="s">
        <v>45</v>
      </c>
      <c r="D3717" t="s">
        <v>7</v>
      </c>
      <c r="E3717" t="s">
        <v>4</v>
      </c>
      <c r="F3717" s="5">
        <v>42721</v>
      </c>
      <c r="G3717">
        <v>396732032</v>
      </c>
      <c r="H3717" s="5">
        <v>42727</v>
      </c>
      <c r="I3717">
        <v>679</v>
      </c>
      <c r="J3717" s="9">
        <v>9.33</v>
      </c>
      <c r="K3717" s="9">
        <v>6.92</v>
      </c>
      <c r="L3717" s="9">
        <v>6335.07</v>
      </c>
      <c r="M3717" s="9">
        <v>4698.68</v>
      </c>
      <c r="N3717" s="9">
        <v>1636.39</v>
      </c>
    </row>
    <row r="3718" spans="1:14" x14ac:dyDescent="0.25">
      <c r="A3718" t="s">
        <v>20</v>
      </c>
      <c r="B3718" t="s">
        <v>54</v>
      </c>
      <c r="C3718" t="s">
        <v>31</v>
      </c>
      <c r="D3718" t="s">
        <v>7</v>
      </c>
      <c r="E3718" t="s">
        <v>15</v>
      </c>
      <c r="F3718" s="5">
        <v>42610</v>
      </c>
      <c r="G3718">
        <v>232479989</v>
      </c>
      <c r="H3718" s="5">
        <v>42614</v>
      </c>
      <c r="I3718">
        <v>4850</v>
      </c>
      <c r="J3718" s="9">
        <v>437.2</v>
      </c>
      <c r="K3718" s="9">
        <v>263.33</v>
      </c>
      <c r="L3718" s="9">
        <v>2120420</v>
      </c>
      <c r="M3718" s="9">
        <v>1277150.5</v>
      </c>
      <c r="N3718" s="9">
        <v>843269.5</v>
      </c>
    </row>
    <row r="3719" spans="1:14" x14ac:dyDescent="0.25">
      <c r="A3719" t="s">
        <v>9</v>
      </c>
      <c r="B3719" t="s">
        <v>124</v>
      </c>
      <c r="C3719" t="s">
        <v>11</v>
      </c>
      <c r="D3719" t="s">
        <v>7</v>
      </c>
      <c r="E3719" t="s">
        <v>23</v>
      </c>
      <c r="F3719" s="5">
        <v>44830</v>
      </c>
      <c r="G3719">
        <v>511155498</v>
      </c>
      <c r="H3719" s="5">
        <v>44869</v>
      </c>
      <c r="I3719">
        <v>1126</v>
      </c>
      <c r="J3719" s="9">
        <v>47.45</v>
      </c>
      <c r="K3719" s="9">
        <v>31.79</v>
      </c>
      <c r="L3719" s="9">
        <v>53428.7</v>
      </c>
      <c r="M3719" s="9">
        <v>35795.54</v>
      </c>
      <c r="N3719" s="9">
        <v>17633.16</v>
      </c>
    </row>
    <row r="3720" spans="1:14" x14ac:dyDescent="0.25">
      <c r="A3720" t="s">
        <v>20</v>
      </c>
      <c r="B3720" t="s">
        <v>70</v>
      </c>
      <c r="C3720" t="s">
        <v>65</v>
      </c>
      <c r="D3720" t="s">
        <v>3</v>
      </c>
      <c r="E3720" t="s">
        <v>23</v>
      </c>
      <c r="F3720" s="5">
        <v>43155</v>
      </c>
      <c r="G3720">
        <v>849994885</v>
      </c>
      <c r="H3720" s="5">
        <v>43203</v>
      </c>
      <c r="I3720">
        <v>1230</v>
      </c>
      <c r="J3720" s="9">
        <v>668.27</v>
      </c>
      <c r="K3720" s="9">
        <v>502.54</v>
      </c>
      <c r="L3720" s="9">
        <v>821972.1</v>
      </c>
      <c r="M3720" s="9">
        <v>618124.19999999995</v>
      </c>
      <c r="N3720" s="9">
        <v>203847.9</v>
      </c>
    </row>
    <row r="3721" spans="1:14" x14ac:dyDescent="0.25">
      <c r="A3721" t="s">
        <v>9</v>
      </c>
      <c r="B3721" t="s">
        <v>156</v>
      </c>
      <c r="C3721" t="s">
        <v>2</v>
      </c>
      <c r="D3721" t="s">
        <v>7</v>
      </c>
      <c r="E3721" t="s">
        <v>8</v>
      </c>
      <c r="F3721" s="5">
        <v>42522</v>
      </c>
      <c r="G3721">
        <v>936546981</v>
      </c>
      <c r="H3721" s="5">
        <v>42531</v>
      </c>
      <c r="I3721">
        <v>3919</v>
      </c>
      <c r="J3721" s="9">
        <v>255.28</v>
      </c>
      <c r="K3721" s="9">
        <v>159.41999999999999</v>
      </c>
      <c r="L3721" s="9">
        <v>1000442.32</v>
      </c>
      <c r="M3721" s="9">
        <v>624766.98</v>
      </c>
      <c r="N3721" s="9">
        <v>375675.34</v>
      </c>
    </row>
    <row r="3722" spans="1:14" x14ac:dyDescent="0.25">
      <c r="A3722" t="s">
        <v>0</v>
      </c>
      <c r="B3722" t="s">
        <v>97</v>
      </c>
      <c r="C3722" t="s">
        <v>11</v>
      </c>
      <c r="D3722" t="s">
        <v>3</v>
      </c>
      <c r="E3722" t="s">
        <v>8</v>
      </c>
      <c r="F3722" s="5">
        <v>42258</v>
      </c>
      <c r="G3722">
        <v>978673112</v>
      </c>
      <c r="H3722" s="5">
        <v>42271</v>
      </c>
      <c r="I3722">
        <v>9977</v>
      </c>
      <c r="J3722" s="9">
        <v>47.45</v>
      </c>
      <c r="K3722" s="9">
        <v>31.79</v>
      </c>
      <c r="L3722" s="9">
        <v>473408.65</v>
      </c>
      <c r="M3722" s="9">
        <v>317168.83</v>
      </c>
      <c r="N3722" s="9">
        <v>156239.82</v>
      </c>
    </row>
    <row r="3723" spans="1:14" x14ac:dyDescent="0.25">
      <c r="A3723" t="s">
        <v>9</v>
      </c>
      <c r="B3723" t="s">
        <v>151</v>
      </c>
      <c r="C3723" t="s">
        <v>6</v>
      </c>
      <c r="D3723" t="s">
        <v>7</v>
      </c>
      <c r="E3723" t="s">
        <v>8</v>
      </c>
      <c r="F3723" s="5">
        <v>43460</v>
      </c>
      <c r="G3723">
        <v>354547107</v>
      </c>
      <c r="H3723" s="5">
        <v>42037</v>
      </c>
      <c r="I3723">
        <v>7223</v>
      </c>
      <c r="J3723" s="9">
        <v>152.58000000000001</v>
      </c>
      <c r="K3723" s="9">
        <v>97.44</v>
      </c>
      <c r="L3723" s="9">
        <v>1102085.3400000001</v>
      </c>
      <c r="M3723" s="9">
        <v>703809.12</v>
      </c>
      <c r="N3723" s="9">
        <v>398276.22</v>
      </c>
    </row>
    <row r="3724" spans="1:14" x14ac:dyDescent="0.25">
      <c r="A3724" t="s">
        <v>9</v>
      </c>
      <c r="B3724" t="s">
        <v>154</v>
      </c>
      <c r="C3724" t="s">
        <v>19</v>
      </c>
      <c r="D3724" t="s">
        <v>3</v>
      </c>
      <c r="E3724" t="s">
        <v>23</v>
      </c>
      <c r="F3724" s="5">
        <v>44850</v>
      </c>
      <c r="G3724">
        <v>762655293</v>
      </c>
      <c r="H3724" s="5">
        <v>44876</v>
      </c>
      <c r="I3724">
        <v>5504</v>
      </c>
      <c r="J3724" s="9">
        <v>81.73</v>
      </c>
      <c r="K3724" s="9">
        <v>56.67</v>
      </c>
      <c r="L3724" s="9">
        <v>449841.91999999998</v>
      </c>
      <c r="M3724" s="9">
        <v>311911.67999999999</v>
      </c>
      <c r="N3724" s="9">
        <v>137930.23999999999</v>
      </c>
    </row>
    <row r="3725" spans="1:14" x14ac:dyDescent="0.25">
      <c r="A3725" t="s">
        <v>20</v>
      </c>
      <c r="B3725" t="s">
        <v>46</v>
      </c>
      <c r="C3725" t="s">
        <v>29</v>
      </c>
      <c r="D3725" t="s">
        <v>7</v>
      </c>
      <c r="E3725" t="s">
        <v>23</v>
      </c>
      <c r="F3725" s="5">
        <v>43842</v>
      </c>
      <c r="G3725">
        <v>371796500</v>
      </c>
      <c r="H3725" s="5">
        <v>43849</v>
      </c>
      <c r="I3725">
        <v>1701</v>
      </c>
      <c r="J3725" s="9">
        <v>651.21</v>
      </c>
      <c r="K3725" s="9">
        <v>524.96</v>
      </c>
      <c r="L3725" s="9">
        <v>1107708.21</v>
      </c>
      <c r="M3725" s="9">
        <v>892956.96</v>
      </c>
      <c r="N3725" s="9">
        <v>214751.25</v>
      </c>
    </row>
    <row r="3726" spans="1:14" x14ac:dyDescent="0.25">
      <c r="A3726" t="s">
        <v>12</v>
      </c>
      <c r="B3726" t="s">
        <v>90</v>
      </c>
      <c r="C3726" t="s">
        <v>14</v>
      </c>
      <c r="D3726" t="s">
        <v>7</v>
      </c>
      <c r="E3726" t="s">
        <v>8</v>
      </c>
      <c r="F3726" s="5">
        <v>43666</v>
      </c>
      <c r="G3726">
        <v>571082055</v>
      </c>
      <c r="H3726" s="5">
        <v>43692</v>
      </c>
      <c r="I3726">
        <v>4726</v>
      </c>
      <c r="J3726" s="9">
        <v>205.7</v>
      </c>
      <c r="K3726" s="9">
        <v>117.11</v>
      </c>
      <c r="L3726" s="9">
        <v>972138.2</v>
      </c>
      <c r="M3726" s="9">
        <v>553461.86</v>
      </c>
      <c r="N3726" s="9">
        <v>418676.34</v>
      </c>
    </row>
    <row r="3727" spans="1:14" x14ac:dyDescent="0.25">
      <c r="A3727" t="s">
        <v>9</v>
      </c>
      <c r="B3727" t="s">
        <v>203</v>
      </c>
      <c r="C3727" t="s">
        <v>19</v>
      </c>
      <c r="D3727" t="s">
        <v>7</v>
      </c>
      <c r="E3727" t="s">
        <v>15</v>
      </c>
      <c r="F3727" s="5">
        <v>42018</v>
      </c>
      <c r="G3727">
        <v>119935786</v>
      </c>
      <c r="H3727" s="5">
        <v>42031</v>
      </c>
      <c r="I3727">
        <v>519</v>
      </c>
      <c r="J3727" s="9">
        <v>81.73</v>
      </c>
      <c r="K3727" s="9">
        <v>56.67</v>
      </c>
      <c r="L3727" s="9">
        <v>42417.87</v>
      </c>
      <c r="M3727" s="9">
        <v>29411.73</v>
      </c>
      <c r="N3727" s="9">
        <v>13006.14</v>
      </c>
    </row>
    <row r="3728" spans="1:14" x14ac:dyDescent="0.25">
      <c r="A3728" t="s">
        <v>9</v>
      </c>
      <c r="B3728" t="s">
        <v>155</v>
      </c>
      <c r="C3728" t="s">
        <v>19</v>
      </c>
      <c r="D3728" t="s">
        <v>7</v>
      </c>
      <c r="E3728" t="s">
        <v>23</v>
      </c>
      <c r="F3728" s="5">
        <v>42828</v>
      </c>
      <c r="G3728">
        <v>998094022</v>
      </c>
      <c r="H3728" s="5">
        <v>42841</v>
      </c>
      <c r="I3728">
        <v>7056</v>
      </c>
      <c r="J3728" s="9">
        <v>81.73</v>
      </c>
      <c r="K3728" s="9">
        <v>56.67</v>
      </c>
      <c r="L3728" s="9">
        <v>576686.88</v>
      </c>
      <c r="M3728" s="9">
        <v>399863.52</v>
      </c>
      <c r="N3728" s="9">
        <v>176823.36</v>
      </c>
    </row>
    <row r="3729" spans="1:14" x14ac:dyDescent="0.25">
      <c r="A3729" t="s">
        <v>9</v>
      </c>
      <c r="B3729" t="s">
        <v>10</v>
      </c>
      <c r="C3729" t="s">
        <v>6</v>
      </c>
      <c r="D3729" t="s">
        <v>3</v>
      </c>
      <c r="E3729" t="s">
        <v>4</v>
      </c>
      <c r="F3729" s="5">
        <v>44804</v>
      </c>
      <c r="G3729">
        <v>755605590</v>
      </c>
      <c r="H3729" s="5">
        <v>44815</v>
      </c>
      <c r="I3729">
        <v>9340</v>
      </c>
      <c r="J3729" s="9">
        <v>152.58000000000001</v>
      </c>
      <c r="K3729" s="9">
        <v>97.44</v>
      </c>
      <c r="L3729" s="9">
        <v>1425097.2</v>
      </c>
      <c r="M3729" s="9">
        <v>910089.6</v>
      </c>
      <c r="N3729" s="9">
        <v>515007.6</v>
      </c>
    </row>
    <row r="3730" spans="1:14" x14ac:dyDescent="0.25">
      <c r="A3730" t="s">
        <v>9</v>
      </c>
      <c r="B3730" t="s">
        <v>103</v>
      </c>
      <c r="C3730" t="s">
        <v>11</v>
      </c>
      <c r="D3730" t="s">
        <v>7</v>
      </c>
      <c r="E3730" t="s">
        <v>8</v>
      </c>
      <c r="F3730" s="5">
        <v>42766</v>
      </c>
      <c r="G3730">
        <v>162831819</v>
      </c>
      <c r="H3730" s="5">
        <v>42768</v>
      </c>
      <c r="I3730">
        <v>4408</v>
      </c>
      <c r="J3730" s="9">
        <v>47.45</v>
      </c>
      <c r="K3730" s="9">
        <v>31.79</v>
      </c>
      <c r="L3730" s="9">
        <v>209159.6</v>
      </c>
      <c r="M3730" s="9">
        <v>140130.32</v>
      </c>
      <c r="N3730" s="9">
        <v>69029.279999999999</v>
      </c>
    </row>
    <row r="3731" spans="1:14" x14ac:dyDescent="0.25">
      <c r="A3731" t="s">
        <v>20</v>
      </c>
      <c r="B3731" t="s">
        <v>120</v>
      </c>
      <c r="C3731" t="s">
        <v>29</v>
      </c>
      <c r="D3731" t="s">
        <v>7</v>
      </c>
      <c r="E3731" t="s">
        <v>23</v>
      </c>
      <c r="F3731" s="5">
        <v>44627</v>
      </c>
      <c r="G3731">
        <v>960446536</v>
      </c>
      <c r="H3731" s="5">
        <v>44648</v>
      </c>
      <c r="I3731">
        <v>6328</v>
      </c>
      <c r="J3731" s="9">
        <v>651.21</v>
      </c>
      <c r="K3731" s="9">
        <v>524.96</v>
      </c>
      <c r="L3731" s="9">
        <v>4120856.88</v>
      </c>
      <c r="M3731" s="9">
        <v>3321946.88</v>
      </c>
      <c r="N3731" s="9">
        <v>798910</v>
      </c>
    </row>
    <row r="3732" spans="1:14" x14ac:dyDescent="0.25">
      <c r="A3732" t="s">
        <v>9</v>
      </c>
      <c r="B3732" t="s">
        <v>77</v>
      </c>
      <c r="C3732" t="s">
        <v>22</v>
      </c>
      <c r="D3732" t="s">
        <v>7</v>
      </c>
      <c r="E3732" t="s">
        <v>15</v>
      </c>
      <c r="F3732" s="5">
        <v>44602</v>
      </c>
      <c r="G3732">
        <v>909436070</v>
      </c>
      <c r="H3732" s="5">
        <v>44619</v>
      </c>
      <c r="I3732">
        <v>1198</v>
      </c>
      <c r="J3732" s="9">
        <v>109.28</v>
      </c>
      <c r="K3732" s="9">
        <v>35.840000000000003</v>
      </c>
      <c r="L3732" s="9">
        <v>130917.44</v>
      </c>
      <c r="M3732" s="9">
        <v>42936.32</v>
      </c>
      <c r="N3732" s="9">
        <v>87981.119999999995</v>
      </c>
    </row>
    <row r="3733" spans="1:14" x14ac:dyDescent="0.25">
      <c r="A3733" t="s">
        <v>12</v>
      </c>
      <c r="B3733" t="s">
        <v>132</v>
      </c>
      <c r="C3733" t="s">
        <v>29</v>
      </c>
      <c r="D3733" t="s">
        <v>3</v>
      </c>
      <c r="E3733" t="s">
        <v>15</v>
      </c>
      <c r="F3733" s="5">
        <v>44418</v>
      </c>
      <c r="G3733">
        <v>541099250</v>
      </c>
      <c r="H3733" s="5">
        <v>44445</v>
      </c>
      <c r="I3733">
        <v>2147</v>
      </c>
      <c r="J3733" s="9">
        <v>651.21</v>
      </c>
      <c r="K3733" s="9">
        <v>524.96</v>
      </c>
      <c r="L3733" s="9">
        <v>1398147.87</v>
      </c>
      <c r="M3733" s="9">
        <v>1127089.1200000001</v>
      </c>
      <c r="N3733" s="9">
        <v>271058.75</v>
      </c>
    </row>
    <row r="3734" spans="1:14" x14ac:dyDescent="0.25">
      <c r="A3734" t="s">
        <v>9</v>
      </c>
      <c r="B3734" t="s">
        <v>148</v>
      </c>
      <c r="C3734" t="s">
        <v>36</v>
      </c>
      <c r="D3734" t="s">
        <v>3</v>
      </c>
      <c r="E3734" t="s">
        <v>4</v>
      </c>
      <c r="F3734" s="5">
        <v>44725</v>
      </c>
      <c r="G3734">
        <v>907047402</v>
      </c>
      <c r="H3734" s="5">
        <v>44774</v>
      </c>
      <c r="I3734">
        <v>4338</v>
      </c>
      <c r="J3734" s="9">
        <v>421.89</v>
      </c>
      <c r="K3734" s="9">
        <v>364.69</v>
      </c>
      <c r="L3734" s="9">
        <v>1830158.82</v>
      </c>
      <c r="M3734" s="9">
        <v>1582025.22</v>
      </c>
      <c r="N3734" s="9">
        <v>248133.6</v>
      </c>
    </row>
    <row r="3735" spans="1:14" x14ac:dyDescent="0.25">
      <c r="A3735" t="s">
        <v>9</v>
      </c>
      <c r="B3735" t="s">
        <v>100</v>
      </c>
      <c r="C3735" t="s">
        <v>36</v>
      </c>
      <c r="D3735" t="s">
        <v>3</v>
      </c>
      <c r="E3735" t="s">
        <v>8</v>
      </c>
      <c r="F3735" s="5">
        <v>43411</v>
      </c>
      <c r="G3735">
        <v>429204356</v>
      </c>
      <c r="H3735" s="5">
        <v>43432</v>
      </c>
      <c r="I3735">
        <v>9962</v>
      </c>
      <c r="J3735" s="9">
        <v>421.89</v>
      </c>
      <c r="K3735" s="9">
        <v>364.69</v>
      </c>
      <c r="L3735" s="9">
        <v>4202868.18</v>
      </c>
      <c r="M3735" s="9">
        <v>3633041.78</v>
      </c>
      <c r="N3735" s="9">
        <v>569826.4</v>
      </c>
    </row>
    <row r="3736" spans="1:14" x14ac:dyDescent="0.25">
      <c r="A3736" t="s">
        <v>9</v>
      </c>
      <c r="B3736" t="s">
        <v>113</v>
      </c>
      <c r="C3736" t="s">
        <v>29</v>
      </c>
      <c r="D3736" t="s">
        <v>7</v>
      </c>
      <c r="E3736" t="s">
        <v>15</v>
      </c>
      <c r="F3736" s="5">
        <v>44333</v>
      </c>
      <c r="G3736">
        <v>749806439</v>
      </c>
      <c r="H3736" s="5">
        <v>44379</v>
      </c>
      <c r="I3736">
        <v>3243</v>
      </c>
      <c r="J3736" s="9">
        <v>651.21</v>
      </c>
      <c r="K3736" s="9">
        <v>524.96</v>
      </c>
      <c r="L3736" s="9">
        <v>2111874.0299999998</v>
      </c>
      <c r="M3736" s="9">
        <v>1702445.28</v>
      </c>
      <c r="N3736" s="9">
        <v>409428.75</v>
      </c>
    </row>
    <row r="3737" spans="1:14" x14ac:dyDescent="0.25">
      <c r="A3737" t="s">
        <v>9</v>
      </c>
      <c r="B3737" t="s">
        <v>87</v>
      </c>
      <c r="C3737" t="s">
        <v>57</v>
      </c>
      <c r="D3737" t="s">
        <v>3</v>
      </c>
      <c r="E3737" t="s">
        <v>8</v>
      </c>
      <c r="F3737" s="5">
        <v>43154</v>
      </c>
      <c r="G3737">
        <v>881402480</v>
      </c>
      <c r="H3737" s="5">
        <v>43166</v>
      </c>
      <c r="I3737">
        <v>5435</v>
      </c>
      <c r="J3737" s="9">
        <v>154.06</v>
      </c>
      <c r="K3737" s="9">
        <v>90.93</v>
      </c>
      <c r="L3737" s="9">
        <v>837316.1</v>
      </c>
      <c r="M3737" s="9">
        <v>494204.55</v>
      </c>
      <c r="N3737" s="9">
        <v>343111.55</v>
      </c>
    </row>
    <row r="3738" spans="1:14" x14ac:dyDescent="0.25">
      <c r="A3738" t="s">
        <v>12</v>
      </c>
      <c r="B3738" t="s">
        <v>76</v>
      </c>
      <c r="C3738" t="s">
        <v>45</v>
      </c>
      <c r="D3738" t="s">
        <v>7</v>
      </c>
      <c r="E3738" t="s">
        <v>23</v>
      </c>
      <c r="F3738" s="5">
        <v>42240</v>
      </c>
      <c r="G3738">
        <v>356853806</v>
      </c>
      <c r="H3738" s="5">
        <v>42263</v>
      </c>
      <c r="I3738">
        <v>9826</v>
      </c>
      <c r="J3738" s="9">
        <v>9.33</v>
      </c>
      <c r="K3738" s="9">
        <v>6.92</v>
      </c>
      <c r="L3738" s="9">
        <v>91676.58</v>
      </c>
      <c r="M3738" s="9">
        <v>67995.92</v>
      </c>
      <c r="N3738" s="9">
        <v>23680.66</v>
      </c>
    </row>
    <row r="3739" spans="1:14" x14ac:dyDescent="0.25">
      <c r="A3739" t="s">
        <v>20</v>
      </c>
      <c r="B3739" t="s">
        <v>168</v>
      </c>
      <c r="C3739" t="s">
        <v>14</v>
      </c>
      <c r="D3739" t="s">
        <v>3</v>
      </c>
      <c r="E3739" t="s">
        <v>15</v>
      </c>
      <c r="F3739" s="5">
        <v>43535</v>
      </c>
      <c r="G3739">
        <v>579334247</v>
      </c>
      <c r="H3739" s="5">
        <v>43554</v>
      </c>
      <c r="I3739">
        <v>6733</v>
      </c>
      <c r="J3739" s="9">
        <v>205.7</v>
      </c>
      <c r="K3739" s="9">
        <v>117.11</v>
      </c>
      <c r="L3739" s="9">
        <v>1384978.1</v>
      </c>
      <c r="M3739" s="9">
        <v>788501.63</v>
      </c>
      <c r="N3739" s="9">
        <v>596476.47</v>
      </c>
    </row>
    <row r="3740" spans="1:14" x14ac:dyDescent="0.25">
      <c r="A3740" t="s">
        <v>20</v>
      </c>
      <c r="B3740" t="s">
        <v>70</v>
      </c>
      <c r="C3740" t="s">
        <v>22</v>
      </c>
      <c r="D3740" t="s">
        <v>7</v>
      </c>
      <c r="E3740" t="s">
        <v>8</v>
      </c>
      <c r="F3740" s="5">
        <v>44107</v>
      </c>
      <c r="G3740">
        <v>772330129</v>
      </c>
      <c r="H3740" s="5">
        <v>44113</v>
      </c>
      <c r="I3740">
        <v>8503</v>
      </c>
      <c r="J3740" s="9">
        <v>109.28</v>
      </c>
      <c r="K3740" s="9">
        <v>35.840000000000003</v>
      </c>
      <c r="L3740" s="9">
        <v>929207.84</v>
      </c>
      <c r="M3740" s="9">
        <v>304747.52000000002</v>
      </c>
      <c r="N3740" s="9">
        <v>624460.31999999995</v>
      </c>
    </row>
    <row r="3741" spans="1:14" x14ac:dyDescent="0.25">
      <c r="A3741" t="s">
        <v>9</v>
      </c>
      <c r="B3741" t="s">
        <v>200</v>
      </c>
      <c r="C3741" t="s">
        <v>11</v>
      </c>
      <c r="D3741" t="s">
        <v>7</v>
      </c>
      <c r="E3741" t="s">
        <v>4</v>
      </c>
      <c r="F3741" s="5">
        <v>44563</v>
      </c>
      <c r="G3741">
        <v>229640281</v>
      </c>
      <c r="H3741" s="5">
        <v>44589</v>
      </c>
      <c r="I3741">
        <v>4517</v>
      </c>
      <c r="J3741" s="9">
        <v>47.45</v>
      </c>
      <c r="K3741" s="9">
        <v>31.79</v>
      </c>
      <c r="L3741" s="9">
        <v>214331.65</v>
      </c>
      <c r="M3741" s="9">
        <v>143595.43</v>
      </c>
      <c r="N3741" s="9">
        <v>70736.22</v>
      </c>
    </row>
    <row r="3742" spans="1:14" x14ac:dyDescent="0.25">
      <c r="A3742" t="s">
        <v>17</v>
      </c>
      <c r="B3742" t="s">
        <v>119</v>
      </c>
      <c r="C3742" t="s">
        <v>45</v>
      </c>
      <c r="D3742" t="s">
        <v>7</v>
      </c>
      <c r="E3742" t="s">
        <v>15</v>
      </c>
      <c r="F3742" s="5">
        <v>42669</v>
      </c>
      <c r="G3742">
        <v>565376031</v>
      </c>
      <c r="H3742" s="5">
        <v>42703</v>
      </c>
      <c r="I3742">
        <v>6186</v>
      </c>
      <c r="J3742" s="9">
        <v>9.33</v>
      </c>
      <c r="K3742" s="9">
        <v>6.92</v>
      </c>
      <c r="L3742" s="9">
        <v>57715.38</v>
      </c>
      <c r="M3742" s="9">
        <v>42807.12</v>
      </c>
      <c r="N3742" s="9">
        <v>14908.26</v>
      </c>
    </row>
    <row r="3743" spans="1:14" x14ac:dyDescent="0.25">
      <c r="A3743" t="s">
        <v>17</v>
      </c>
      <c r="B3743" t="s">
        <v>135</v>
      </c>
      <c r="C3743" t="s">
        <v>29</v>
      </c>
      <c r="D3743" t="s">
        <v>7</v>
      </c>
      <c r="E3743" t="s">
        <v>4</v>
      </c>
      <c r="F3743" s="5">
        <v>43855</v>
      </c>
      <c r="G3743">
        <v>763961207</v>
      </c>
      <c r="H3743" s="5">
        <v>43880</v>
      </c>
      <c r="I3743">
        <v>1953</v>
      </c>
      <c r="J3743" s="9">
        <v>651.21</v>
      </c>
      <c r="K3743" s="9">
        <v>524.96</v>
      </c>
      <c r="L3743" s="9">
        <v>1271813.1299999999</v>
      </c>
      <c r="M3743" s="9">
        <v>1025246.88</v>
      </c>
      <c r="N3743" s="9">
        <v>246566.25</v>
      </c>
    </row>
    <row r="3744" spans="1:14" x14ac:dyDescent="0.25">
      <c r="A3744" t="s">
        <v>9</v>
      </c>
      <c r="B3744" t="s">
        <v>125</v>
      </c>
      <c r="C3744" t="s">
        <v>11</v>
      </c>
      <c r="D3744" t="s">
        <v>7</v>
      </c>
      <c r="E3744" t="s">
        <v>15</v>
      </c>
      <c r="F3744" s="5">
        <v>43665</v>
      </c>
      <c r="G3744">
        <v>330132138</v>
      </c>
      <c r="H3744" s="5">
        <v>43671</v>
      </c>
      <c r="I3744">
        <v>2291</v>
      </c>
      <c r="J3744" s="9">
        <v>47.45</v>
      </c>
      <c r="K3744" s="9">
        <v>31.79</v>
      </c>
      <c r="L3744" s="9">
        <v>108707.95</v>
      </c>
      <c r="M3744" s="9">
        <v>72830.89</v>
      </c>
      <c r="N3744" s="9">
        <v>35877.06</v>
      </c>
    </row>
    <row r="3745" spans="1:14" x14ac:dyDescent="0.25">
      <c r="A3745" t="s">
        <v>9</v>
      </c>
      <c r="B3745" t="s">
        <v>114</v>
      </c>
      <c r="C3745" t="s">
        <v>45</v>
      </c>
      <c r="D3745" t="s">
        <v>7</v>
      </c>
      <c r="E3745" t="s">
        <v>15</v>
      </c>
      <c r="F3745" s="5">
        <v>43689</v>
      </c>
      <c r="G3745">
        <v>638937652</v>
      </c>
      <c r="H3745" s="5">
        <v>43714</v>
      </c>
      <c r="I3745">
        <v>4705</v>
      </c>
      <c r="J3745" s="9">
        <v>9.33</v>
      </c>
      <c r="K3745" s="9">
        <v>6.92</v>
      </c>
      <c r="L3745" s="9">
        <v>43897.65</v>
      </c>
      <c r="M3745" s="9">
        <v>32558.6</v>
      </c>
      <c r="N3745" s="9">
        <v>11339.05</v>
      </c>
    </row>
    <row r="3746" spans="1:14" x14ac:dyDescent="0.25">
      <c r="A3746" t="s">
        <v>17</v>
      </c>
      <c r="B3746" t="s">
        <v>209</v>
      </c>
      <c r="C3746" t="s">
        <v>22</v>
      </c>
      <c r="D3746" t="s">
        <v>3</v>
      </c>
      <c r="E3746" t="s">
        <v>23</v>
      </c>
      <c r="F3746" s="5">
        <v>43561</v>
      </c>
      <c r="G3746">
        <v>885739076</v>
      </c>
      <c r="H3746" s="5">
        <v>43599</v>
      </c>
      <c r="I3746">
        <v>8730</v>
      </c>
      <c r="J3746" s="9">
        <v>109.28</v>
      </c>
      <c r="K3746" s="9">
        <v>35.840000000000003</v>
      </c>
      <c r="L3746" s="9">
        <v>954014.4</v>
      </c>
      <c r="M3746" s="9">
        <v>312883.20000000001</v>
      </c>
      <c r="N3746" s="9">
        <v>641131.19999999995</v>
      </c>
    </row>
    <row r="3747" spans="1:14" x14ac:dyDescent="0.25">
      <c r="A3747" t="s">
        <v>9</v>
      </c>
      <c r="B3747" t="s">
        <v>79</v>
      </c>
      <c r="C3747" t="s">
        <v>65</v>
      </c>
      <c r="D3747" t="s">
        <v>7</v>
      </c>
      <c r="E3747" t="s">
        <v>23</v>
      </c>
      <c r="F3747" s="5">
        <v>44842</v>
      </c>
      <c r="G3747">
        <v>336210238</v>
      </c>
      <c r="H3747" s="5">
        <v>44887</v>
      </c>
      <c r="I3747">
        <v>936</v>
      </c>
      <c r="J3747" s="9">
        <v>668.27</v>
      </c>
      <c r="K3747" s="9">
        <v>502.54</v>
      </c>
      <c r="L3747" s="9">
        <v>625500.72</v>
      </c>
      <c r="M3747" s="9">
        <v>470377.44</v>
      </c>
      <c r="N3747" s="9">
        <v>155123.28</v>
      </c>
    </row>
    <row r="3748" spans="1:14" x14ac:dyDescent="0.25">
      <c r="A3748" t="s">
        <v>9</v>
      </c>
      <c r="B3748" t="s">
        <v>174</v>
      </c>
      <c r="C3748" t="s">
        <v>45</v>
      </c>
      <c r="D3748" t="s">
        <v>3</v>
      </c>
      <c r="E3748" t="s">
        <v>8</v>
      </c>
      <c r="F3748" s="5">
        <v>43479</v>
      </c>
      <c r="G3748">
        <v>576337468</v>
      </c>
      <c r="H3748" s="5">
        <v>43483</v>
      </c>
      <c r="I3748">
        <v>9919</v>
      </c>
      <c r="J3748" s="9">
        <v>9.33</v>
      </c>
      <c r="K3748" s="9">
        <v>6.92</v>
      </c>
      <c r="L3748" s="9">
        <v>92544.27</v>
      </c>
      <c r="M3748" s="9">
        <v>68639.48</v>
      </c>
      <c r="N3748" s="9">
        <v>23904.79</v>
      </c>
    </row>
    <row r="3749" spans="1:14" x14ac:dyDescent="0.25">
      <c r="A3749" t="s">
        <v>17</v>
      </c>
      <c r="B3749" t="s">
        <v>42</v>
      </c>
      <c r="C3749" t="s">
        <v>65</v>
      </c>
      <c r="D3749" t="s">
        <v>7</v>
      </c>
      <c r="E3749" t="s">
        <v>23</v>
      </c>
      <c r="F3749" s="5">
        <v>42623</v>
      </c>
      <c r="G3749">
        <v>562419593</v>
      </c>
      <c r="H3749" s="5">
        <v>42640</v>
      </c>
      <c r="I3749">
        <v>1311</v>
      </c>
      <c r="J3749" s="9">
        <v>668.27</v>
      </c>
      <c r="K3749" s="9">
        <v>502.54</v>
      </c>
      <c r="L3749" s="9">
        <v>876101.97</v>
      </c>
      <c r="M3749" s="9">
        <v>658829.93999999994</v>
      </c>
      <c r="N3749" s="9">
        <v>217272.03</v>
      </c>
    </row>
    <row r="3750" spans="1:14" x14ac:dyDescent="0.25">
      <c r="A3750" t="s">
        <v>0</v>
      </c>
      <c r="B3750" t="s">
        <v>144</v>
      </c>
      <c r="C3750" t="s">
        <v>11</v>
      </c>
      <c r="D3750" t="s">
        <v>7</v>
      </c>
      <c r="E3750" t="s">
        <v>15</v>
      </c>
      <c r="F3750" s="5">
        <v>44503</v>
      </c>
      <c r="G3750">
        <v>671067941</v>
      </c>
      <c r="H3750" s="5">
        <v>44548</v>
      </c>
      <c r="I3750">
        <v>2771</v>
      </c>
      <c r="J3750" s="9">
        <v>47.45</v>
      </c>
      <c r="K3750" s="9">
        <v>31.79</v>
      </c>
      <c r="L3750" s="9">
        <v>131483.95000000001</v>
      </c>
      <c r="M3750" s="9">
        <v>88090.09</v>
      </c>
      <c r="N3750" s="9">
        <v>43393.86</v>
      </c>
    </row>
    <row r="3751" spans="1:14" x14ac:dyDescent="0.25">
      <c r="A3751" t="s">
        <v>9</v>
      </c>
      <c r="B3751" t="s">
        <v>154</v>
      </c>
      <c r="C3751" t="s">
        <v>14</v>
      </c>
      <c r="D3751" t="s">
        <v>7</v>
      </c>
      <c r="E3751" t="s">
        <v>23</v>
      </c>
      <c r="F3751" s="5">
        <v>42426</v>
      </c>
      <c r="G3751">
        <v>449206340</v>
      </c>
      <c r="H3751" s="5">
        <v>42463</v>
      </c>
      <c r="I3751">
        <v>8993</v>
      </c>
      <c r="J3751" s="9">
        <v>205.7</v>
      </c>
      <c r="K3751" s="9">
        <v>117.11</v>
      </c>
      <c r="L3751" s="9">
        <v>1849860.1</v>
      </c>
      <c r="M3751" s="9">
        <v>1053170.23</v>
      </c>
      <c r="N3751" s="9">
        <v>796689.87</v>
      </c>
    </row>
    <row r="3752" spans="1:14" x14ac:dyDescent="0.25">
      <c r="A3752" t="s">
        <v>9</v>
      </c>
      <c r="B3752" t="s">
        <v>203</v>
      </c>
      <c r="C3752" t="s">
        <v>11</v>
      </c>
      <c r="D3752" t="s">
        <v>3</v>
      </c>
      <c r="E3752" t="s">
        <v>15</v>
      </c>
      <c r="F3752" s="5">
        <v>44752</v>
      </c>
      <c r="G3752">
        <v>864071118</v>
      </c>
      <c r="H3752" s="5">
        <v>44760</v>
      </c>
      <c r="I3752">
        <v>6700</v>
      </c>
      <c r="J3752" s="9">
        <v>47.45</v>
      </c>
      <c r="K3752" s="9">
        <v>31.79</v>
      </c>
      <c r="L3752" s="9">
        <v>317915</v>
      </c>
      <c r="M3752" s="9">
        <v>212993</v>
      </c>
      <c r="N3752" s="9">
        <v>104922</v>
      </c>
    </row>
    <row r="3753" spans="1:14" x14ac:dyDescent="0.25">
      <c r="A3753" t="s">
        <v>9</v>
      </c>
      <c r="B3753" t="s">
        <v>84</v>
      </c>
      <c r="C3753" t="s">
        <v>29</v>
      </c>
      <c r="D3753" t="s">
        <v>3</v>
      </c>
      <c r="E3753" t="s">
        <v>8</v>
      </c>
      <c r="F3753" s="5">
        <v>44911</v>
      </c>
      <c r="G3753">
        <v>253211104</v>
      </c>
      <c r="H3753" s="5">
        <v>44922</v>
      </c>
      <c r="I3753">
        <v>9648</v>
      </c>
      <c r="J3753" s="9">
        <v>651.21</v>
      </c>
      <c r="K3753" s="9">
        <v>524.96</v>
      </c>
      <c r="L3753" s="9">
        <v>6282874.0800000001</v>
      </c>
      <c r="M3753" s="9">
        <v>5064814.08</v>
      </c>
      <c r="N3753" s="9">
        <v>1218060</v>
      </c>
    </row>
    <row r="3754" spans="1:14" x14ac:dyDescent="0.25">
      <c r="A3754" t="s">
        <v>9</v>
      </c>
      <c r="B3754" t="s">
        <v>83</v>
      </c>
      <c r="C3754" t="s">
        <v>14</v>
      </c>
      <c r="D3754" t="s">
        <v>7</v>
      </c>
      <c r="E3754" t="s">
        <v>23</v>
      </c>
      <c r="F3754" s="5">
        <v>44502</v>
      </c>
      <c r="G3754">
        <v>174487626</v>
      </c>
      <c r="H3754" s="5">
        <v>44512</v>
      </c>
      <c r="I3754">
        <v>3621</v>
      </c>
      <c r="J3754" s="9">
        <v>205.7</v>
      </c>
      <c r="K3754" s="9">
        <v>117.11</v>
      </c>
      <c r="L3754" s="9">
        <v>744839.7</v>
      </c>
      <c r="M3754" s="9">
        <v>424055.31</v>
      </c>
      <c r="N3754" s="9">
        <v>320784.39</v>
      </c>
    </row>
    <row r="3755" spans="1:14" x14ac:dyDescent="0.25">
      <c r="A3755" t="s">
        <v>12</v>
      </c>
      <c r="B3755" t="s">
        <v>166</v>
      </c>
      <c r="C3755" t="s">
        <v>11</v>
      </c>
      <c r="D3755" t="s">
        <v>3</v>
      </c>
      <c r="E3755" t="s">
        <v>23</v>
      </c>
      <c r="F3755" s="5">
        <v>43967</v>
      </c>
      <c r="G3755">
        <v>456074512</v>
      </c>
      <c r="H3755" s="5">
        <v>43976</v>
      </c>
      <c r="I3755">
        <v>1438</v>
      </c>
      <c r="J3755" s="9">
        <v>47.45</v>
      </c>
      <c r="K3755" s="9">
        <v>31.79</v>
      </c>
      <c r="L3755" s="9">
        <v>68233.100000000006</v>
      </c>
      <c r="M3755" s="9">
        <v>45714.02</v>
      </c>
      <c r="N3755" s="9">
        <v>22519.08</v>
      </c>
    </row>
    <row r="3756" spans="1:14" x14ac:dyDescent="0.25">
      <c r="A3756" t="s">
        <v>20</v>
      </c>
      <c r="B3756" t="s">
        <v>71</v>
      </c>
      <c r="C3756" t="s">
        <v>31</v>
      </c>
      <c r="D3756" t="s">
        <v>3</v>
      </c>
      <c r="E3756" t="s">
        <v>8</v>
      </c>
      <c r="F3756" s="5">
        <v>44144</v>
      </c>
      <c r="G3756">
        <v>546458089</v>
      </c>
      <c r="H3756" s="5">
        <v>44169</v>
      </c>
      <c r="I3756">
        <v>7947</v>
      </c>
      <c r="J3756" s="9">
        <v>437.2</v>
      </c>
      <c r="K3756" s="9">
        <v>263.33</v>
      </c>
      <c r="L3756" s="9">
        <v>3474428.4</v>
      </c>
      <c r="M3756" s="9">
        <v>2092683.51</v>
      </c>
      <c r="N3756" s="9">
        <v>1381744.89</v>
      </c>
    </row>
    <row r="3757" spans="1:14" x14ac:dyDescent="0.25">
      <c r="A3757" t="s">
        <v>0</v>
      </c>
      <c r="B3757" t="s">
        <v>34</v>
      </c>
      <c r="C3757" t="s">
        <v>19</v>
      </c>
      <c r="D3757" t="s">
        <v>7</v>
      </c>
      <c r="E3757" t="s">
        <v>15</v>
      </c>
      <c r="F3757" s="5">
        <v>44870</v>
      </c>
      <c r="G3757">
        <v>864437186</v>
      </c>
      <c r="H3757" s="5">
        <v>44884</v>
      </c>
      <c r="I3757">
        <v>5028</v>
      </c>
      <c r="J3757" s="9">
        <v>81.73</v>
      </c>
      <c r="K3757" s="9">
        <v>56.67</v>
      </c>
      <c r="L3757" s="9">
        <v>410938.44</v>
      </c>
      <c r="M3757" s="9">
        <v>284936.76</v>
      </c>
      <c r="N3757" s="9">
        <v>126001.68</v>
      </c>
    </row>
    <row r="3758" spans="1:14" x14ac:dyDescent="0.25">
      <c r="A3758" t="s">
        <v>20</v>
      </c>
      <c r="B3758" t="s">
        <v>81</v>
      </c>
      <c r="C3758" t="s">
        <v>29</v>
      </c>
      <c r="D3758" t="s">
        <v>7</v>
      </c>
      <c r="E3758" t="s">
        <v>15</v>
      </c>
      <c r="F3758" s="5">
        <v>44030</v>
      </c>
      <c r="G3758">
        <v>549123132</v>
      </c>
      <c r="H3758" s="5">
        <v>44073</v>
      </c>
      <c r="I3758">
        <v>6592</v>
      </c>
      <c r="J3758" s="9">
        <v>651.21</v>
      </c>
      <c r="K3758" s="9">
        <v>524.96</v>
      </c>
      <c r="L3758" s="9">
        <v>4292776.32</v>
      </c>
      <c r="M3758" s="9">
        <v>3460536.3199999998</v>
      </c>
      <c r="N3758" s="9">
        <v>832240</v>
      </c>
    </row>
    <row r="3759" spans="1:14" x14ac:dyDescent="0.25">
      <c r="A3759" t="s">
        <v>9</v>
      </c>
      <c r="B3759" t="s">
        <v>68</v>
      </c>
      <c r="C3759" t="s">
        <v>45</v>
      </c>
      <c r="D3759" t="s">
        <v>3</v>
      </c>
      <c r="E3759" t="s">
        <v>4</v>
      </c>
      <c r="F3759" s="5">
        <v>43779</v>
      </c>
      <c r="G3759">
        <v>609939754</v>
      </c>
      <c r="H3759" s="5">
        <v>43799</v>
      </c>
      <c r="I3759">
        <v>3582</v>
      </c>
      <c r="J3759" s="9">
        <v>9.33</v>
      </c>
      <c r="K3759" s="9">
        <v>6.92</v>
      </c>
      <c r="L3759" s="9">
        <v>33420.06</v>
      </c>
      <c r="M3759" s="9">
        <v>24787.439999999999</v>
      </c>
      <c r="N3759" s="9">
        <v>8632.6200000000008</v>
      </c>
    </row>
    <row r="3760" spans="1:14" x14ac:dyDescent="0.25">
      <c r="A3760" t="s">
        <v>9</v>
      </c>
      <c r="B3760" t="s">
        <v>64</v>
      </c>
      <c r="C3760" t="s">
        <v>31</v>
      </c>
      <c r="D3760" t="s">
        <v>3</v>
      </c>
      <c r="E3760" t="s">
        <v>8</v>
      </c>
      <c r="F3760" s="5">
        <v>44475</v>
      </c>
      <c r="G3760">
        <v>776623380</v>
      </c>
      <c r="H3760" s="5">
        <v>44489</v>
      </c>
      <c r="I3760">
        <v>8971</v>
      </c>
      <c r="J3760" s="9">
        <v>437.2</v>
      </c>
      <c r="K3760" s="9">
        <v>263.33</v>
      </c>
      <c r="L3760" s="9">
        <v>3922121.2</v>
      </c>
      <c r="M3760" s="9">
        <v>2362333.4300000002</v>
      </c>
      <c r="N3760" s="9">
        <v>1559787.77</v>
      </c>
    </row>
    <row r="3761" spans="1:14" x14ac:dyDescent="0.25">
      <c r="A3761" t="s">
        <v>12</v>
      </c>
      <c r="B3761" t="s">
        <v>172</v>
      </c>
      <c r="C3761" t="s">
        <v>29</v>
      </c>
      <c r="D3761" t="s">
        <v>7</v>
      </c>
      <c r="E3761" t="s">
        <v>15</v>
      </c>
      <c r="F3761" s="5">
        <v>42241</v>
      </c>
      <c r="G3761">
        <v>849222838</v>
      </c>
      <c r="H3761" s="5">
        <v>42275</v>
      </c>
      <c r="I3761">
        <v>2764</v>
      </c>
      <c r="J3761" s="9">
        <v>651.21</v>
      </c>
      <c r="K3761" s="9">
        <v>524.96</v>
      </c>
      <c r="L3761" s="9">
        <v>1799944.44</v>
      </c>
      <c r="M3761" s="9">
        <v>1450989.44</v>
      </c>
      <c r="N3761" s="9">
        <v>348955</v>
      </c>
    </row>
    <row r="3762" spans="1:14" x14ac:dyDescent="0.25">
      <c r="A3762" t="s">
        <v>9</v>
      </c>
      <c r="B3762" t="s">
        <v>191</v>
      </c>
      <c r="C3762" t="s">
        <v>31</v>
      </c>
      <c r="D3762" t="s">
        <v>7</v>
      </c>
      <c r="E3762" t="s">
        <v>4</v>
      </c>
      <c r="F3762" s="5">
        <v>43559</v>
      </c>
      <c r="G3762">
        <v>248099458</v>
      </c>
      <c r="H3762" s="5">
        <v>43560</v>
      </c>
      <c r="I3762">
        <v>6998</v>
      </c>
      <c r="J3762" s="9">
        <v>437.2</v>
      </c>
      <c r="K3762" s="9">
        <v>263.33</v>
      </c>
      <c r="L3762" s="9">
        <v>3059525.6</v>
      </c>
      <c r="M3762" s="9">
        <v>1842783.34</v>
      </c>
      <c r="N3762" s="9">
        <v>1216742.26</v>
      </c>
    </row>
    <row r="3763" spans="1:14" x14ac:dyDescent="0.25">
      <c r="A3763" t="s">
        <v>0</v>
      </c>
      <c r="B3763" t="s">
        <v>94</v>
      </c>
      <c r="C3763" t="s">
        <v>29</v>
      </c>
      <c r="D3763" t="s">
        <v>7</v>
      </c>
      <c r="E3763" t="s">
        <v>8</v>
      </c>
      <c r="F3763" s="5">
        <v>43952</v>
      </c>
      <c r="G3763">
        <v>263927066</v>
      </c>
      <c r="H3763" s="5">
        <v>43978</v>
      </c>
      <c r="I3763">
        <v>739</v>
      </c>
      <c r="J3763" s="9">
        <v>651.21</v>
      </c>
      <c r="K3763" s="9">
        <v>524.96</v>
      </c>
      <c r="L3763" s="9">
        <v>481244.19</v>
      </c>
      <c r="M3763" s="9">
        <v>387945.44</v>
      </c>
      <c r="N3763" s="9">
        <v>93298.75</v>
      </c>
    </row>
    <row r="3764" spans="1:14" x14ac:dyDescent="0.25">
      <c r="A3764" t="s">
        <v>9</v>
      </c>
      <c r="B3764" t="s">
        <v>141</v>
      </c>
      <c r="C3764" t="s">
        <v>14</v>
      </c>
      <c r="D3764" t="s">
        <v>7</v>
      </c>
      <c r="E3764" t="s">
        <v>4</v>
      </c>
      <c r="F3764" s="5">
        <v>43137</v>
      </c>
      <c r="G3764">
        <v>907691991</v>
      </c>
      <c r="H3764" s="5">
        <v>43168</v>
      </c>
      <c r="I3764">
        <v>5086</v>
      </c>
      <c r="J3764" s="9">
        <v>205.7</v>
      </c>
      <c r="K3764" s="9">
        <v>117.11</v>
      </c>
      <c r="L3764" s="9">
        <v>1046190.2</v>
      </c>
      <c r="M3764" s="9">
        <v>595621.46</v>
      </c>
      <c r="N3764" s="9">
        <v>450568.74</v>
      </c>
    </row>
    <row r="3765" spans="1:14" x14ac:dyDescent="0.25">
      <c r="A3765" t="s">
        <v>9</v>
      </c>
      <c r="B3765" t="s">
        <v>204</v>
      </c>
      <c r="C3765" t="s">
        <v>45</v>
      </c>
      <c r="D3765" t="s">
        <v>7</v>
      </c>
      <c r="E3765" t="s">
        <v>8</v>
      </c>
      <c r="F3765" s="5">
        <v>42763</v>
      </c>
      <c r="G3765">
        <v>460693061</v>
      </c>
      <c r="H3765" s="5">
        <v>42791</v>
      </c>
      <c r="I3765">
        <v>8169</v>
      </c>
      <c r="J3765" s="9">
        <v>9.33</v>
      </c>
      <c r="K3765" s="9">
        <v>6.92</v>
      </c>
      <c r="L3765" s="9">
        <v>76216.77</v>
      </c>
      <c r="M3765" s="9">
        <v>56529.48</v>
      </c>
      <c r="N3765" s="9">
        <v>19687.29</v>
      </c>
    </row>
    <row r="3766" spans="1:14" x14ac:dyDescent="0.25">
      <c r="A3766" t="s">
        <v>9</v>
      </c>
      <c r="B3766" t="s">
        <v>60</v>
      </c>
      <c r="C3766" t="s">
        <v>29</v>
      </c>
      <c r="D3766" t="s">
        <v>7</v>
      </c>
      <c r="E3766" t="s">
        <v>23</v>
      </c>
      <c r="F3766" s="5">
        <v>43560</v>
      </c>
      <c r="G3766">
        <v>424541604</v>
      </c>
      <c r="H3766" s="5">
        <v>43602</v>
      </c>
      <c r="I3766">
        <v>150</v>
      </c>
      <c r="J3766" s="9">
        <v>651.21</v>
      </c>
      <c r="K3766" s="9">
        <v>524.96</v>
      </c>
      <c r="L3766" s="9">
        <v>97681.5</v>
      </c>
      <c r="M3766" s="9">
        <v>78744</v>
      </c>
      <c r="N3766" s="9">
        <v>18937.5</v>
      </c>
    </row>
    <row r="3767" spans="1:14" x14ac:dyDescent="0.25">
      <c r="A3767" t="s">
        <v>9</v>
      </c>
      <c r="B3767" t="s">
        <v>10</v>
      </c>
      <c r="C3767" t="s">
        <v>65</v>
      </c>
      <c r="D3767" t="s">
        <v>3</v>
      </c>
      <c r="E3767" t="s">
        <v>15</v>
      </c>
      <c r="F3767" s="5">
        <v>43337</v>
      </c>
      <c r="G3767">
        <v>571161448</v>
      </c>
      <c r="H3767" s="5">
        <v>43373</v>
      </c>
      <c r="I3767">
        <v>8220</v>
      </c>
      <c r="J3767" s="9">
        <v>668.27</v>
      </c>
      <c r="K3767" s="9">
        <v>502.54</v>
      </c>
      <c r="L3767" s="9">
        <v>5493179.4000000004</v>
      </c>
      <c r="M3767" s="9">
        <v>4130878.8</v>
      </c>
      <c r="N3767" s="9">
        <v>1362300.6</v>
      </c>
    </row>
    <row r="3768" spans="1:14" x14ac:dyDescent="0.25">
      <c r="A3768" t="s">
        <v>17</v>
      </c>
      <c r="B3768" t="s">
        <v>25</v>
      </c>
      <c r="C3768" t="s">
        <v>57</v>
      </c>
      <c r="D3768" t="s">
        <v>3</v>
      </c>
      <c r="E3768" t="s">
        <v>4</v>
      </c>
      <c r="F3768" s="5">
        <v>44412</v>
      </c>
      <c r="G3768">
        <v>292788922</v>
      </c>
      <c r="H3768" s="5">
        <v>44447</v>
      </c>
      <c r="I3768">
        <v>1603</v>
      </c>
      <c r="J3768" s="9">
        <v>154.06</v>
      </c>
      <c r="K3768" s="9">
        <v>90.93</v>
      </c>
      <c r="L3768" s="9">
        <v>246958.18</v>
      </c>
      <c r="M3768" s="9">
        <v>145760.79</v>
      </c>
      <c r="N3768" s="9">
        <v>101197.39</v>
      </c>
    </row>
    <row r="3769" spans="1:14" x14ac:dyDescent="0.25">
      <c r="A3769" t="s">
        <v>9</v>
      </c>
      <c r="B3769" t="s">
        <v>72</v>
      </c>
      <c r="C3769" t="s">
        <v>31</v>
      </c>
      <c r="D3769" t="s">
        <v>3</v>
      </c>
      <c r="E3769" t="s">
        <v>15</v>
      </c>
      <c r="F3769" s="5">
        <v>43256</v>
      </c>
      <c r="G3769">
        <v>851972854</v>
      </c>
      <c r="H3769" s="5">
        <v>43261</v>
      </c>
      <c r="I3769">
        <v>6555</v>
      </c>
      <c r="J3769" s="9">
        <v>437.2</v>
      </c>
      <c r="K3769" s="9">
        <v>263.33</v>
      </c>
      <c r="L3769" s="9">
        <v>2865846</v>
      </c>
      <c r="M3769" s="9">
        <v>1726128.15</v>
      </c>
      <c r="N3769" s="9">
        <v>1139717.8500000001</v>
      </c>
    </row>
    <row r="3770" spans="1:14" x14ac:dyDescent="0.25">
      <c r="A3770" t="s">
        <v>0</v>
      </c>
      <c r="B3770" t="s">
        <v>50</v>
      </c>
      <c r="C3770" t="s">
        <v>19</v>
      </c>
      <c r="D3770" t="s">
        <v>7</v>
      </c>
      <c r="E3770" t="s">
        <v>8</v>
      </c>
      <c r="F3770" s="5">
        <v>44505</v>
      </c>
      <c r="G3770">
        <v>431574571</v>
      </c>
      <c r="H3770" s="5">
        <v>44529</v>
      </c>
      <c r="I3770">
        <v>1361</v>
      </c>
      <c r="J3770" s="9">
        <v>81.73</v>
      </c>
      <c r="K3770" s="9">
        <v>56.67</v>
      </c>
      <c r="L3770" s="9">
        <v>111234.53</v>
      </c>
      <c r="M3770" s="9">
        <v>77127.87</v>
      </c>
      <c r="N3770" s="9">
        <v>34106.660000000003</v>
      </c>
    </row>
    <row r="3771" spans="1:14" x14ac:dyDescent="0.25">
      <c r="A3771" t="s">
        <v>9</v>
      </c>
      <c r="B3771" t="s">
        <v>123</v>
      </c>
      <c r="C3771" t="s">
        <v>14</v>
      </c>
      <c r="D3771" t="s">
        <v>7</v>
      </c>
      <c r="E3771" t="s">
        <v>8</v>
      </c>
      <c r="F3771" s="5">
        <v>44025</v>
      </c>
      <c r="G3771">
        <v>884767901</v>
      </c>
      <c r="H3771" s="5">
        <v>44032</v>
      </c>
      <c r="I3771">
        <v>1338</v>
      </c>
      <c r="J3771" s="9">
        <v>205.7</v>
      </c>
      <c r="K3771" s="9">
        <v>117.11</v>
      </c>
      <c r="L3771" s="9">
        <v>275226.59999999998</v>
      </c>
      <c r="M3771" s="9">
        <v>156693.18</v>
      </c>
      <c r="N3771" s="9">
        <v>118533.42</v>
      </c>
    </row>
    <row r="3772" spans="1:14" x14ac:dyDescent="0.25">
      <c r="A3772" t="s">
        <v>9</v>
      </c>
      <c r="B3772" t="s">
        <v>80</v>
      </c>
      <c r="C3772" t="s">
        <v>11</v>
      </c>
      <c r="D3772" t="s">
        <v>3</v>
      </c>
      <c r="E3772" t="s">
        <v>23</v>
      </c>
      <c r="F3772" s="5">
        <v>44231</v>
      </c>
      <c r="G3772">
        <v>985039174</v>
      </c>
      <c r="H3772" s="5">
        <v>44265</v>
      </c>
      <c r="I3772">
        <v>3836</v>
      </c>
      <c r="J3772" s="9">
        <v>47.45</v>
      </c>
      <c r="K3772" s="9">
        <v>31.79</v>
      </c>
      <c r="L3772" s="9">
        <v>182018.2</v>
      </c>
      <c r="M3772" s="9">
        <v>121946.44</v>
      </c>
      <c r="N3772" s="9">
        <v>60071.76</v>
      </c>
    </row>
    <row r="3773" spans="1:14" x14ac:dyDescent="0.25">
      <c r="A3773" t="s">
        <v>0</v>
      </c>
      <c r="B3773" t="s">
        <v>159</v>
      </c>
      <c r="C3773" t="s">
        <v>29</v>
      </c>
      <c r="D3773" t="s">
        <v>7</v>
      </c>
      <c r="E3773" t="s">
        <v>4</v>
      </c>
      <c r="F3773" s="5">
        <v>43304</v>
      </c>
      <c r="G3773">
        <v>476187217</v>
      </c>
      <c r="H3773" s="5">
        <v>43327</v>
      </c>
      <c r="I3773">
        <v>3234</v>
      </c>
      <c r="J3773" s="9">
        <v>651.21</v>
      </c>
      <c r="K3773" s="9">
        <v>524.96</v>
      </c>
      <c r="L3773" s="9">
        <v>2106013.14</v>
      </c>
      <c r="M3773" s="9">
        <v>1697720.64</v>
      </c>
      <c r="N3773" s="9">
        <v>408292.5</v>
      </c>
    </row>
    <row r="3774" spans="1:14" x14ac:dyDescent="0.25">
      <c r="A3774" t="s">
        <v>9</v>
      </c>
      <c r="B3774" t="s">
        <v>203</v>
      </c>
      <c r="C3774" t="s">
        <v>22</v>
      </c>
      <c r="D3774" t="s">
        <v>3</v>
      </c>
      <c r="E3774" t="s">
        <v>23</v>
      </c>
      <c r="F3774" s="5">
        <v>42324</v>
      </c>
      <c r="G3774">
        <v>522323358</v>
      </c>
      <c r="H3774" s="5">
        <v>42328</v>
      </c>
      <c r="I3774">
        <v>5944</v>
      </c>
      <c r="J3774" s="9">
        <v>109.28</v>
      </c>
      <c r="K3774" s="9">
        <v>35.840000000000003</v>
      </c>
      <c r="L3774" s="9">
        <v>649560.31999999995</v>
      </c>
      <c r="M3774" s="9">
        <v>213032.95999999999</v>
      </c>
      <c r="N3774" s="9">
        <v>436527.35999999999</v>
      </c>
    </row>
    <row r="3775" spans="1:14" x14ac:dyDescent="0.25">
      <c r="A3775" t="s">
        <v>9</v>
      </c>
      <c r="B3775" t="s">
        <v>109</v>
      </c>
      <c r="C3775" t="s">
        <v>2</v>
      </c>
      <c r="D3775" t="s">
        <v>3</v>
      </c>
      <c r="E3775" t="s">
        <v>23</v>
      </c>
      <c r="F3775" s="5">
        <v>44139</v>
      </c>
      <c r="G3775">
        <v>557871425</v>
      </c>
      <c r="H3775" s="5">
        <v>44187</v>
      </c>
      <c r="I3775">
        <v>5407</v>
      </c>
      <c r="J3775" s="9">
        <v>255.28</v>
      </c>
      <c r="K3775" s="9">
        <v>159.41999999999999</v>
      </c>
      <c r="L3775" s="9">
        <v>1380298.96</v>
      </c>
      <c r="M3775" s="9">
        <v>861983.94</v>
      </c>
      <c r="N3775" s="9">
        <v>518315.02</v>
      </c>
    </row>
    <row r="3776" spans="1:14" x14ac:dyDescent="0.25">
      <c r="A3776" t="s">
        <v>9</v>
      </c>
      <c r="B3776" t="s">
        <v>152</v>
      </c>
      <c r="C3776" t="s">
        <v>31</v>
      </c>
      <c r="D3776" t="s">
        <v>3</v>
      </c>
      <c r="E3776" t="s">
        <v>4</v>
      </c>
      <c r="F3776" s="5">
        <v>44525</v>
      </c>
      <c r="G3776">
        <v>537567746</v>
      </c>
      <c r="H3776" s="5">
        <v>44560</v>
      </c>
      <c r="I3776">
        <v>7097</v>
      </c>
      <c r="J3776" s="9">
        <v>437.2</v>
      </c>
      <c r="K3776" s="9">
        <v>263.33</v>
      </c>
      <c r="L3776" s="9">
        <v>3102808.4</v>
      </c>
      <c r="M3776" s="9">
        <v>1868853.01</v>
      </c>
      <c r="N3776" s="9">
        <v>1233955.3899999999</v>
      </c>
    </row>
    <row r="3777" spans="1:14" x14ac:dyDescent="0.25">
      <c r="A3777" t="s">
        <v>9</v>
      </c>
      <c r="B3777" t="s">
        <v>91</v>
      </c>
      <c r="C3777" t="s">
        <v>57</v>
      </c>
      <c r="D3777" t="s">
        <v>7</v>
      </c>
      <c r="E3777" t="s">
        <v>4</v>
      </c>
      <c r="F3777" s="5">
        <v>42648</v>
      </c>
      <c r="G3777">
        <v>486461150</v>
      </c>
      <c r="H3777" s="5">
        <v>42687</v>
      </c>
      <c r="I3777">
        <v>3519</v>
      </c>
      <c r="J3777" s="9">
        <v>154.06</v>
      </c>
      <c r="K3777" s="9">
        <v>90.93</v>
      </c>
      <c r="L3777" s="9">
        <v>542137.14</v>
      </c>
      <c r="M3777" s="9">
        <v>319982.67</v>
      </c>
      <c r="N3777" s="9">
        <v>222154.47</v>
      </c>
    </row>
    <row r="3778" spans="1:14" x14ac:dyDescent="0.25">
      <c r="A3778" t="s">
        <v>9</v>
      </c>
      <c r="B3778" t="s">
        <v>105</v>
      </c>
      <c r="C3778" t="s">
        <v>31</v>
      </c>
      <c r="D3778" t="s">
        <v>3</v>
      </c>
      <c r="E3778" t="s">
        <v>4</v>
      </c>
      <c r="F3778" s="5">
        <v>42759</v>
      </c>
      <c r="G3778">
        <v>949912965</v>
      </c>
      <c r="H3778" s="5">
        <v>42800</v>
      </c>
      <c r="I3778">
        <v>9210</v>
      </c>
      <c r="J3778" s="9">
        <v>437.2</v>
      </c>
      <c r="K3778" s="9">
        <v>263.33</v>
      </c>
      <c r="L3778" s="9">
        <v>4026612</v>
      </c>
      <c r="M3778" s="9">
        <v>2425269.2999999998</v>
      </c>
      <c r="N3778" s="9">
        <v>1601342.7</v>
      </c>
    </row>
    <row r="3779" spans="1:14" x14ac:dyDescent="0.25">
      <c r="A3779" t="s">
        <v>12</v>
      </c>
      <c r="B3779" t="s">
        <v>132</v>
      </c>
      <c r="C3779" t="s">
        <v>19</v>
      </c>
      <c r="D3779" t="s">
        <v>7</v>
      </c>
      <c r="E3779" t="s">
        <v>8</v>
      </c>
      <c r="F3779" s="5">
        <v>43418</v>
      </c>
      <c r="G3779">
        <v>743597018</v>
      </c>
      <c r="H3779" s="5">
        <v>43433</v>
      </c>
      <c r="I3779">
        <v>5737</v>
      </c>
      <c r="J3779" s="9">
        <v>81.73</v>
      </c>
      <c r="K3779" s="9">
        <v>56.67</v>
      </c>
      <c r="L3779" s="9">
        <v>468885.01</v>
      </c>
      <c r="M3779" s="9">
        <v>325115.78999999998</v>
      </c>
      <c r="N3779" s="9">
        <v>143769.22</v>
      </c>
    </row>
    <row r="3780" spans="1:14" x14ac:dyDescent="0.25">
      <c r="A3780" t="s">
        <v>9</v>
      </c>
      <c r="B3780" t="s">
        <v>154</v>
      </c>
      <c r="C3780" t="s">
        <v>45</v>
      </c>
      <c r="D3780" t="s">
        <v>3</v>
      </c>
      <c r="E3780" t="s">
        <v>15</v>
      </c>
      <c r="F3780" s="5">
        <v>43575</v>
      </c>
      <c r="G3780">
        <v>103499639</v>
      </c>
      <c r="H3780" s="5">
        <v>43622</v>
      </c>
      <c r="I3780">
        <v>6698</v>
      </c>
      <c r="J3780" s="9">
        <v>9.33</v>
      </c>
      <c r="K3780" s="9">
        <v>6.92</v>
      </c>
      <c r="L3780" s="9">
        <v>62492.34</v>
      </c>
      <c r="M3780" s="9">
        <v>46350.16</v>
      </c>
      <c r="N3780" s="9">
        <v>16142.18</v>
      </c>
    </row>
    <row r="3781" spans="1:14" x14ac:dyDescent="0.25">
      <c r="A3781" t="s">
        <v>0</v>
      </c>
      <c r="B3781" t="s">
        <v>97</v>
      </c>
      <c r="C3781" t="s">
        <v>11</v>
      </c>
      <c r="D3781" t="s">
        <v>7</v>
      </c>
      <c r="E3781" t="s">
        <v>8</v>
      </c>
      <c r="F3781" s="5">
        <v>44107</v>
      </c>
      <c r="G3781">
        <v>235919654</v>
      </c>
      <c r="H3781" s="5">
        <v>44117</v>
      </c>
      <c r="I3781">
        <v>2723</v>
      </c>
      <c r="J3781" s="9">
        <v>47.45</v>
      </c>
      <c r="K3781" s="9">
        <v>31.79</v>
      </c>
      <c r="L3781" s="9">
        <v>129206.35</v>
      </c>
      <c r="M3781" s="9">
        <v>86564.17</v>
      </c>
      <c r="N3781" s="9">
        <v>42642.18</v>
      </c>
    </row>
    <row r="3782" spans="1:14" x14ac:dyDescent="0.25">
      <c r="A3782" t="s">
        <v>12</v>
      </c>
      <c r="B3782" t="s">
        <v>189</v>
      </c>
      <c r="C3782" t="s">
        <v>2</v>
      </c>
      <c r="D3782" t="s">
        <v>3</v>
      </c>
      <c r="E3782" t="s">
        <v>8</v>
      </c>
      <c r="F3782" s="5">
        <v>43360</v>
      </c>
      <c r="G3782">
        <v>167468392</v>
      </c>
      <c r="H3782" s="5">
        <v>43402</v>
      </c>
      <c r="I3782">
        <v>6474</v>
      </c>
      <c r="J3782" s="9">
        <v>255.28</v>
      </c>
      <c r="K3782" s="9">
        <v>159.41999999999999</v>
      </c>
      <c r="L3782" s="9">
        <v>1652682.72</v>
      </c>
      <c r="M3782" s="9">
        <v>1032085.08</v>
      </c>
      <c r="N3782" s="9">
        <v>620597.64</v>
      </c>
    </row>
    <row r="3783" spans="1:14" x14ac:dyDescent="0.25">
      <c r="A3783" t="s">
        <v>0</v>
      </c>
      <c r="B3783" t="s">
        <v>138</v>
      </c>
      <c r="C3783" t="s">
        <v>14</v>
      </c>
      <c r="D3783" t="s">
        <v>3</v>
      </c>
      <c r="E3783" t="s">
        <v>8</v>
      </c>
      <c r="F3783" s="5">
        <v>44683</v>
      </c>
      <c r="G3783">
        <v>795069682</v>
      </c>
      <c r="H3783" s="5">
        <v>44700</v>
      </c>
      <c r="I3783">
        <v>7642</v>
      </c>
      <c r="J3783" s="9">
        <v>205.7</v>
      </c>
      <c r="K3783" s="9">
        <v>117.11</v>
      </c>
      <c r="L3783" s="9">
        <v>1571959.4</v>
      </c>
      <c r="M3783" s="9">
        <v>894954.62</v>
      </c>
      <c r="N3783" s="9">
        <v>677004.78</v>
      </c>
    </row>
    <row r="3784" spans="1:14" x14ac:dyDescent="0.25">
      <c r="A3784" t="s">
        <v>9</v>
      </c>
      <c r="B3784" t="s">
        <v>186</v>
      </c>
      <c r="C3784" t="s">
        <v>36</v>
      </c>
      <c r="D3784" t="s">
        <v>7</v>
      </c>
      <c r="E3784" t="s">
        <v>15</v>
      </c>
      <c r="F3784" s="5">
        <v>43313</v>
      </c>
      <c r="G3784">
        <v>835959851</v>
      </c>
      <c r="H3784" s="5">
        <v>43339</v>
      </c>
      <c r="I3784">
        <v>7952</v>
      </c>
      <c r="J3784" s="9">
        <v>421.89</v>
      </c>
      <c r="K3784" s="9">
        <v>364.69</v>
      </c>
      <c r="L3784" s="9">
        <v>3354869.28</v>
      </c>
      <c r="M3784" s="9">
        <v>2900014.88</v>
      </c>
      <c r="N3784" s="9">
        <v>454854.40000000002</v>
      </c>
    </row>
    <row r="3785" spans="1:14" x14ac:dyDescent="0.25">
      <c r="A3785" t="s">
        <v>9</v>
      </c>
      <c r="B3785" t="s">
        <v>184</v>
      </c>
      <c r="C3785" t="s">
        <v>19</v>
      </c>
      <c r="D3785" t="s">
        <v>7</v>
      </c>
      <c r="E3785" t="s">
        <v>8</v>
      </c>
      <c r="F3785" s="5">
        <v>42727</v>
      </c>
      <c r="G3785">
        <v>877687728</v>
      </c>
      <c r="H3785" s="5">
        <v>42773</v>
      </c>
      <c r="I3785">
        <v>6158</v>
      </c>
      <c r="J3785" s="9">
        <v>81.73</v>
      </c>
      <c r="K3785" s="9">
        <v>56.67</v>
      </c>
      <c r="L3785" s="9">
        <v>503293.34</v>
      </c>
      <c r="M3785" s="9">
        <v>348973.86</v>
      </c>
      <c r="N3785" s="9">
        <v>154319.48000000001</v>
      </c>
    </row>
    <row r="3786" spans="1:14" x14ac:dyDescent="0.25">
      <c r="A3786" t="s">
        <v>9</v>
      </c>
      <c r="B3786" t="s">
        <v>170</v>
      </c>
      <c r="C3786" t="s">
        <v>19</v>
      </c>
      <c r="D3786" t="s">
        <v>3</v>
      </c>
      <c r="E3786" t="s">
        <v>15</v>
      </c>
      <c r="F3786" s="5">
        <v>42249</v>
      </c>
      <c r="G3786">
        <v>228114640</v>
      </c>
      <c r="H3786" s="5">
        <v>42263</v>
      </c>
      <c r="I3786">
        <v>3046</v>
      </c>
      <c r="J3786" s="9">
        <v>81.73</v>
      </c>
      <c r="K3786" s="9">
        <v>56.67</v>
      </c>
      <c r="L3786" s="9">
        <v>248949.58</v>
      </c>
      <c r="M3786" s="9">
        <v>172616.82</v>
      </c>
      <c r="N3786" s="9">
        <v>76332.759999999995</v>
      </c>
    </row>
    <row r="3787" spans="1:14" x14ac:dyDescent="0.25">
      <c r="A3787" t="s">
        <v>0</v>
      </c>
      <c r="B3787" t="s">
        <v>48</v>
      </c>
      <c r="C3787" t="s">
        <v>22</v>
      </c>
      <c r="D3787" t="s">
        <v>7</v>
      </c>
      <c r="E3787" t="s">
        <v>4</v>
      </c>
      <c r="F3787" s="5">
        <v>43709</v>
      </c>
      <c r="G3787">
        <v>965414416</v>
      </c>
      <c r="H3787" s="5">
        <v>43721</v>
      </c>
      <c r="I3787">
        <v>6434</v>
      </c>
      <c r="J3787" s="9">
        <v>109.28</v>
      </c>
      <c r="K3787" s="9">
        <v>35.840000000000003</v>
      </c>
      <c r="L3787" s="9">
        <v>703107.52</v>
      </c>
      <c r="M3787" s="9">
        <v>230594.56</v>
      </c>
      <c r="N3787" s="9">
        <v>472512.96</v>
      </c>
    </row>
    <row r="3788" spans="1:14" x14ac:dyDescent="0.25">
      <c r="A3788" t="s">
        <v>9</v>
      </c>
      <c r="B3788" t="s">
        <v>165</v>
      </c>
      <c r="C3788" t="s">
        <v>2</v>
      </c>
      <c r="D3788" t="s">
        <v>7</v>
      </c>
      <c r="E3788" t="s">
        <v>23</v>
      </c>
      <c r="F3788" s="5">
        <v>42019</v>
      </c>
      <c r="G3788">
        <v>288073384</v>
      </c>
      <c r="H3788" s="5">
        <v>42051</v>
      </c>
      <c r="I3788">
        <v>6171</v>
      </c>
      <c r="J3788" s="9">
        <v>255.28</v>
      </c>
      <c r="K3788" s="9">
        <v>159.41999999999999</v>
      </c>
      <c r="L3788" s="9">
        <v>1575332.88</v>
      </c>
      <c r="M3788" s="9">
        <v>983780.82</v>
      </c>
      <c r="N3788" s="9">
        <v>591552.06000000006</v>
      </c>
    </row>
    <row r="3789" spans="1:14" x14ac:dyDescent="0.25">
      <c r="A3789" t="s">
        <v>0</v>
      </c>
      <c r="B3789" t="s">
        <v>159</v>
      </c>
      <c r="C3789" t="s">
        <v>36</v>
      </c>
      <c r="D3789" t="s">
        <v>3</v>
      </c>
      <c r="E3789" t="s">
        <v>23</v>
      </c>
      <c r="F3789" s="5">
        <v>43672</v>
      </c>
      <c r="G3789">
        <v>864890372</v>
      </c>
      <c r="H3789" s="5">
        <v>43674</v>
      </c>
      <c r="I3789">
        <v>9136</v>
      </c>
      <c r="J3789" s="9">
        <v>421.89</v>
      </c>
      <c r="K3789" s="9">
        <v>364.69</v>
      </c>
      <c r="L3789" s="9">
        <v>3854387.04</v>
      </c>
      <c r="M3789" s="9">
        <v>3331807.84</v>
      </c>
      <c r="N3789" s="9">
        <v>522579.20000000001</v>
      </c>
    </row>
    <row r="3790" spans="1:14" x14ac:dyDescent="0.25">
      <c r="A3790" t="s">
        <v>0</v>
      </c>
      <c r="B3790" t="s">
        <v>143</v>
      </c>
      <c r="C3790" t="s">
        <v>14</v>
      </c>
      <c r="D3790" t="s">
        <v>7</v>
      </c>
      <c r="E3790" t="s">
        <v>15</v>
      </c>
      <c r="F3790" s="5">
        <v>44438</v>
      </c>
      <c r="G3790">
        <v>484976708</v>
      </c>
      <c r="H3790" s="5">
        <v>44455</v>
      </c>
      <c r="I3790">
        <v>4240</v>
      </c>
      <c r="J3790" s="9">
        <v>205.7</v>
      </c>
      <c r="K3790" s="9">
        <v>117.11</v>
      </c>
      <c r="L3790" s="9">
        <v>872168</v>
      </c>
      <c r="M3790" s="9">
        <v>496546.4</v>
      </c>
      <c r="N3790" s="9">
        <v>375621.6</v>
      </c>
    </row>
    <row r="3791" spans="1:14" x14ac:dyDescent="0.25">
      <c r="A3791" t="s">
        <v>9</v>
      </c>
      <c r="B3791" t="s">
        <v>91</v>
      </c>
      <c r="C3791" t="s">
        <v>65</v>
      </c>
      <c r="D3791" t="s">
        <v>3</v>
      </c>
      <c r="E3791" t="s">
        <v>23</v>
      </c>
      <c r="F3791" s="5">
        <v>42585</v>
      </c>
      <c r="G3791">
        <v>607756221</v>
      </c>
      <c r="H3791" s="5">
        <v>42593</v>
      </c>
      <c r="I3791">
        <v>7426</v>
      </c>
      <c r="J3791" s="9">
        <v>668.27</v>
      </c>
      <c r="K3791" s="9">
        <v>502.54</v>
      </c>
      <c r="L3791" s="9">
        <v>4962573.0199999996</v>
      </c>
      <c r="M3791" s="9">
        <v>3731862.04</v>
      </c>
      <c r="N3791" s="9">
        <v>1230710.98</v>
      </c>
    </row>
    <row r="3792" spans="1:14" x14ac:dyDescent="0.25">
      <c r="A3792" t="s">
        <v>0</v>
      </c>
      <c r="B3792" t="s">
        <v>1</v>
      </c>
      <c r="C3792" t="s">
        <v>2</v>
      </c>
      <c r="D3792" t="s">
        <v>3</v>
      </c>
      <c r="E3792" t="s">
        <v>8</v>
      </c>
      <c r="F3792" s="5">
        <v>43816</v>
      </c>
      <c r="G3792">
        <v>512965238</v>
      </c>
      <c r="H3792" s="5">
        <v>43472</v>
      </c>
      <c r="I3792">
        <v>6668</v>
      </c>
      <c r="J3792" s="9">
        <v>255.28</v>
      </c>
      <c r="K3792" s="9">
        <v>159.41999999999999</v>
      </c>
      <c r="L3792" s="9">
        <v>1702207.04</v>
      </c>
      <c r="M3792" s="9">
        <v>1063012.56</v>
      </c>
      <c r="N3792" s="9">
        <v>639194.48</v>
      </c>
    </row>
    <row r="3793" spans="1:14" x14ac:dyDescent="0.25">
      <c r="A3793" t="s">
        <v>17</v>
      </c>
      <c r="B3793" t="s">
        <v>135</v>
      </c>
      <c r="C3793" t="s">
        <v>6</v>
      </c>
      <c r="D3793" t="s">
        <v>3</v>
      </c>
      <c r="E3793" t="s">
        <v>8</v>
      </c>
      <c r="F3793" s="5">
        <v>42721</v>
      </c>
      <c r="G3793">
        <v>450652587</v>
      </c>
      <c r="H3793" s="5">
        <v>42760</v>
      </c>
      <c r="I3793">
        <v>6970</v>
      </c>
      <c r="J3793" s="9">
        <v>152.58000000000001</v>
      </c>
      <c r="K3793" s="9">
        <v>97.44</v>
      </c>
      <c r="L3793" s="9">
        <v>1063482.6000000001</v>
      </c>
      <c r="M3793" s="9">
        <v>679156.8</v>
      </c>
      <c r="N3793" s="9">
        <v>384325.8</v>
      </c>
    </row>
    <row r="3794" spans="1:14" x14ac:dyDescent="0.25">
      <c r="A3794" t="s">
        <v>9</v>
      </c>
      <c r="B3794" t="s">
        <v>102</v>
      </c>
      <c r="C3794" t="s">
        <v>65</v>
      </c>
      <c r="D3794" t="s">
        <v>3</v>
      </c>
      <c r="E3794" t="s">
        <v>23</v>
      </c>
      <c r="F3794" s="5">
        <v>42779</v>
      </c>
      <c r="G3794">
        <v>291179597</v>
      </c>
      <c r="H3794" s="5">
        <v>42786</v>
      </c>
      <c r="I3794">
        <v>5368</v>
      </c>
      <c r="J3794" s="9">
        <v>668.27</v>
      </c>
      <c r="K3794" s="9">
        <v>502.54</v>
      </c>
      <c r="L3794" s="9">
        <v>3587273.36</v>
      </c>
      <c r="M3794" s="9">
        <v>2697634.72</v>
      </c>
      <c r="N3794" s="9">
        <v>889638.64</v>
      </c>
    </row>
    <row r="3795" spans="1:14" x14ac:dyDescent="0.25">
      <c r="A3795" t="s">
        <v>9</v>
      </c>
      <c r="B3795" t="s">
        <v>69</v>
      </c>
      <c r="C3795" t="s">
        <v>45</v>
      </c>
      <c r="D3795" t="s">
        <v>3</v>
      </c>
      <c r="E3795" t="s">
        <v>15</v>
      </c>
      <c r="F3795" s="5">
        <v>44859</v>
      </c>
      <c r="G3795">
        <v>875220096</v>
      </c>
      <c r="H3795" s="5">
        <v>44871</v>
      </c>
      <c r="I3795">
        <v>5930</v>
      </c>
      <c r="J3795" s="9">
        <v>9.33</v>
      </c>
      <c r="K3795" s="9">
        <v>6.92</v>
      </c>
      <c r="L3795" s="9">
        <v>55326.9</v>
      </c>
      <c r="M3795" s="9">
        <v>41035.599999999999</v>
      </c>
      <c r="N3795" s="9">
        <v>14291.3</v>
      </c>
    </row>
    <row r="3796" spans="1:14" x14ac:dyDescent="0.25">
      <c r="A3796" t="s">
        <v>9</v>
      </c>
      <c r="B3796" t="s">
        <v>83</v>
      </c>
      <c r="C3796" t="s">
        <v>22</v>
      </c>
      <c r="D3796" t="s">
        <v>7</v>
      </c>
      <c r="E3796" t="s">
        <v>23</v>
      </c>
      <c r="F3796" s="5">
        <v>44793</v>
      </c>
      <c r="G3796">
        <v>863760411</v>
      </c>
      <c r="H3796" s="5">
        <v>44794</v>
      </c>
      <c r="I3796">
        <v>4755</v>
      </c>
      <c r="J3796" s="9">
        <v>109.28</v>
      </c>
      <c r="K3796" s="9">
        <v>35.840000000000003</v>
      </c>
      <c r="L3796" s="9">
        <v>519626.4</v>
      </c>
      <c r="M3796" s="9">
        <v>170419.20000000001</v>
      </c>
      <c r="N3796" s="9">
        <v>349207.2</v>
      </c>
    </row>
    <row r="3797" spans="1:14" x14ac:dyDescent="0.25">
      <c r="A3797" t="s">
        <v>9</v>
      </c>
      <c r="B3797" t="s">
        <v>155</v>
      </c>
      <c r="C3797" t="s">
        <v>6</v>
      </c>
      <c r="D3797" t="s">
        <v>7</v>
      </c>
      <c r="E3797" t="s">
        <v>23</v>
      </c>
      <c r="F3797" s="5">
        <v>44309</v>
      </c>
      <c r="G3797">
        <v>788099372</v>
      </c>
      <c r="H3797" s="5">
        <v>44321</v>
      </c>
      <c r="I3797">
        <v>4972</v>
      </c>
      <c r="J3797" s="9">
        <v>152.58000000000001</v>
      </c>
      <c r="K3797" s="9">
        <v>97.44</v>
      </c>
      <c r="L3797" s="9">
        <v>758627.76</v>
      </c>
      <c r="M3797" s="9">
        <v>484471.68</v>
      </c>
      <c r="N3797" s="9">
        <v>274156.08</v>
      </c>
    </row>
    <row r="3798" spans="1:14" x14ac:dyDescent="0.25">
      <c r="A3798" t="s">
        <v>9</v>
      </c>
      <c r="B3798" t="s">
        <v>165</v>
      </c>
      <c r="C3798" t="s">
        <v>65</v>
      </c>
      <c r="D3798" t="s">
        <v>7</v>
      </c>
      <c r="E3798" t="s">
        <v>8</v>
      </c>
      <c r="F3798" s="5">
        <v>42440</v>
      </c>
      <c r="G3798">
        <v>799848306</v>
      </c>
      <c r="H3798" s="5">
        <v>42483</v>
      </c>
      <c r="I3798">
        <v>1743</v>
      </c>
      <c r="J3798" s="9">
        <v>668.27</v>
      </c>
      <c r="K3798" s="9">
        <v>502.54</v>
      </c>
      <c r="L3798" s="9">
        <v>1164794.6100000001</v>
      </c>
      <c r="M3798" s="9">
        <v>875927.22</v>
      </c>
      <c r="N3798" s="9">
        <v>288867.39</v>
      </c>
    </row>
    <row r="3799" spans="1:14" x14ac:dyDescent="0.25">
      <c r="A3799" t="s">
        <v>17</v>
      </c>
      <c r="B3799" t="s">
        <v>59</v>
      </c>
      <c r="C3799" t="s">
        <v>36</v>
      </c>
      <c r="D3799" t="s">
        <v>3</v>
      </c>
      <c r="E3799" t="s">
        <v>4</v>
      </c>
      <c r="F3799" s="5">
        <v>44846</v>
      </c>
      <c r="G3799">
        <v>220931041</v>
      </c>
      <c r="H3799" s="5">
        <v>44878</v>
      </c>
      <c r="I3799">
        <v>7259</v>
      </c>
      <c r="J3799" s="9">
        <v>421.89</v>
      </c>
      <c r="K3799" s="9">
        <v>364.69</v>
      </c>
      <c r="L3799" s="9">
        <v>3062499.51</v>
      </c>
      <c r="M3799" s="9">
        <v>2647284.71</v>
      </c>
      <c r="N3799" s="9">
        <v>415214.8</v>
      </c>
    </row>
    <row r="3800" spans="1:14" x14ac:dyDescent="0.25">
      <c r="A3800" t="s">
        <v>9</v>
      </c>
      <c r="B3800" t="s">
        <v>10</v>
      </c>
      <c r="C3800" t="s">
        <v>36</v>
      </c>
      <c r="D3800" t="s">
        <v>7</v>
      </c>
      <c r="E3800" t="s">
        <v>4</v>
      </c>
      <c r="F3800" s="5">
        <v>44535</v>
      </c>
      <c r="G3800">
        <v>693583905</v>
      </c>
      <c r="H3800" s="5">
        <v>44202</v>
      </c>
      <c r="I3800">
        <v>5745</v>
      </c>
      <c r="J3800" s="9">
        <v>421.89</v>
      </c>
      <c r="K3800" s="9">
        <v>364.69</v>
      </c>
      <c r="L3800" s="9">
        <v>2423758.0499999998</v>
      </c>
      <c r="M3800" s="9">
        <v>2095144.05</v>
      </c>
      <c r="N3800" s="9">
        <v>328614</v>
      </c>
    </row>
    <row r="3801" spans="1:14" x14ac:dyDescent="0.25">
      <c r="A3801" t="s">
        <v>9</v>
      </c>
      <c r="B3801" t="s">
        <v>155</v>
      </c>
      <c r="C3801" t="s">
        <v>22</v>
      </c>
      <c r="D3801" t="s">
        <v>3</v>
      </c>
      <c r="E3801" t="s">
        <v>8</v>
      </c>
      <c r="F3801" s="5">
        <v>44210</v>
      </c>
      <c r="G3801">
        <v>330355727</v>
      </c>
      <c r="H3801" s="5">
        <v>44241</v>
      </c>
      <c r="I3801">
        <v>8456</v>
      </c>
      <c r="J3801" s="9">
        <v>109.28</v>
      </c>
      <c r="K3801" s="9">
        <v>35.840000000000003</v>
      </c>
      <c r="L3801" s="9">
        <v>924071.68</v>
      </c>
      <c r="M3801" s="9">
        <v>303063.03999999998</v>
      </c>
      <c r="N3801" s="9">
        <v>621008.64000000001</v>
      </c>
    </row>
    <row r="3802" spans="1:14" x14ac:dyDescent="0.25">
      <c r="A3802" t="s">
        <v>20</v>
      </c>
      <c r="B3802" t="s">
        <v>140</v>
      </c>
      <c r="C3802" t="s">
        <v>31</v>
      </c>
      <c r="D3802" t="s">
        <v>7</v>
      </c>
      <c r="E3802" t="s">
        <v>23</v>
      </c>
      <c r="F3802" s="5">
        <v>42274</v>
      </c>
      <c r="G3802">
        <v>464107835</v>
      </c>
      <c r="H3802" s="5">
        <v>42306</v>
      </c>
      <c r="I3802">
        <v>8677</v>
      </c>
      <c r="J3802" s="9">
        <v>437.2</v>
      </c>
      <c r="K3802" s="9">
        <v>263.33</v>
      </c>
      <c r="L3802" s="9">
        <v>3793584.4</v>
      </c>
      <c r="M3802" s="9">
        <v>2284914.41</v>
      </c>
      <c r="N3802" s="9">
        <v>1508669.99</v>
      </c>
    </row>
    <row r="3803" spans="1:14" x14ac:dyDescent="0.25">
      <c r="A3803" t="s">
        <v>12</v>
      </c>
      <c r="B3803" t="s">
        <v>93</v>
      </c>
      <c r="C3803" t="s">
        <v>6</v>
      </c>
      <c r="D3803" t="s">
        <v>7</v>
      </c>
      <c r="E3803" t="s">
        <v>8</v>
      </c>
      <c r="F3803" s="5">
        <v>42289</v>
      </c>
      <c r="G3803">
        <v>698014056</v>
      </c>
      <c r="H3803" s="5">
        <v>42315</v>
      </c>
      <c r="I3803">
        <v>6726</v>
      </c>
      <c r="J3803" s="9">
        <v>152.58000000000001</v>
      </c>
      <c r="K3803" s="9">
        <v>97.44</v>
      </c>
      <c r="L3803" s="9">
        <v>1026253.08</v>
      </c>
      <c r="M3803" s="9">
        <v>655381.43999999994</v>
      </c>
      <c r="N3803" s="9">
        <v>370871.64</v>
      </c>
    </row>
    <row r="3804" spans="1:14" x14ac:dyDescent="0.25">
      <c r="A3804" t="s">
        <v>9</v>
      </c>
      <c r="B3804" t="s">
        <v>151</v>
      </c>
      <c r="C3804" t="s">
        <v>29</v>
      </c>
      <c r="D3804" t="s">
        <v>7</v>
      </c>
      <c r="E3804" t="s">
        <v>15</v>
      </c>
      <c r="F3804" s="5">
        <v>42780</v>
      </c>
      <c r="G3804">
        <v>255560719</v>
      </c>
      <c r="H3804" s="5">
        <v>42799</v>
      </c>
      <c r="I3804">
        <v>4951</v>
      </c>
      <c r="J3804" s="9">
        <v>651.21</v>
      </c>
      <c r="K3804" s="9">
        <v>524.96</v>
      </c>
      <c r="L3804" s="9">
        <v>3224140.71</v>
      </c>
      <c r="M3804" s="9">
        <v>2599076.96</v>
      </c>
      <c r="N3804" s="9">
        <v>625063.75</v>
      </c>
    </row>
    <row r="3805" spans="1:14" x14ac:dyDescent="0.25">
      <c r="A3805" t="s">
        <v>0</v>
      </c>
      <c r="B3805" t="s">
        <v>5</v>
      </c>
      <c r="C3805" t="s">
        <v>22</v>
      </c>
      <c r="D3805" t="s">
        <v>3</v>
      </c>
      <c r="E3805" t="s">
        <v>23</v>
      </c>
      <c r="F3805" s="5">
        <v>42167</v>
      </c>
      <c r="G3805">
        <v>230546653</v>
      </c>
      <c r="H3805" s="5">
        <v>42169</v>
      </c>
      <c r="I3805">
        <v>2733</v>
      </c>
      <c r="J3805" s="9">
        <v>109.28</v>
      </c>
      <c r="K3805" s="9">
        <v>35.840000000000003</v>
      </c>
      <c r="L3805" s="9">
        <v>298662.24</v>
      </c>
      <c r="M3805" s="9">
        <v>97950.720000000001</v>
      </c>
      <c r="N3805" s="9">
        <v>200711.52</v>
      </c>
    </row>
    <row r="3806" spans="1:14" x14ac:dyDescent="0.25">
      <c r="A3806" t="s">
        <v>9</v>
      </c>
      <c r="B3806" t="s">
        <v>161</v>
      </c>
      <c r="C3806" t="s">
        <v>36</v>
      </c>
      <c r="D3806" t="s">
        <v>3</v>
      </c>
      <c r="E3806" t="s">
        <v>8</v>
      </c>
      <c r="F3806" s="5">
        <v>42022</v>
      </c>
      <c r="G3806">
        <v>437083184</v>
      </c>
      <c r="H3806" s="5">
        <v>42054</v>
      </c>
      <c r="I3806">
        <v>1482</v>
      </c>
      <c r="J3806" s="9">
        <v>421.89</v>
      </c>
      <c r="K3806" s="9">
        <v>364.69</v>
      </c>
      <c r="L3806" s="9">
        <v>625240.98</v>
      </c>
      <c r="M3806" s="9">
        <v>540470.57999999996</v>
      </c>
      <c r="N3806" s="9">
        <v>84770.4</v>
      </c>
    </row>
    <row r="3807" spans="1:14" x14ac:dyDescent="0.25">
      <c r="A3807" t="s">
        <v>9</v>
      </c>
      <c r="B3807" t="s">
        <v>164</v>
      </c>
      <c r="C3807" t="s">
        <v>57</v>
      </c>
      <c r="D3807" t="s">
        <v>7</v>
      </c>
      <c r="E3807" t="s">
        <v>8</v>
      </c>
      <c r="F3807" s="5">
        <v>42926</v>
      </c>
      <c r="G3807">
        <v>759594142</v>
      </c>
      <c r="H3807" s="5">
        <v>42928</v>
      </c>
      <c r="I3807">
        <v>9641</v>
      </c>
      <c r="J3807" s="9">
        <v>154.06</v>
      </c>
      <c r="K3807" s="9">
        <v>90.93</v>
      </c>
      <c r="L3807" s="9">
        <v>1485292.46</v>
      </c>
      <c r="M3807" s="9">
        <v>876656.13</v>
      </c>
      <c r="N3807" s="9">
        <v>608636.32999999996</v>
      </c>
    </row>
    <row r="3808" spans="1:14" x14ac:dyDescent="0.25">
      <c r="A3808" t="s">
        <v>9</v>
      </c>
      <c r="B3808" t="s">
        <v>124</v>
      </c>
      <c r="C3808" t="s">
        <v>65</v>
      </c>
      <c r="D3808" t="s">
        <v>3</v>
      </c>
      <c r="E3808" t="s">
        <v>15</v>
      </c>
      <c r="F3808" s="5">
        <v>44697</v>
      </c>
      <c r="G3808">
        <v>702815854</v>
      </c>
      <c r="H3808" s="5">
        <v>44718</v>
      </c>
      <c r="I3808">
        <v>7684</v>
      </c>
      <c r="J3808" s="9">
        <v>668.27</v>
      </c>
      <c r="K3808" s="9">
        <v>502.54</v>
      </c>
      <c r="L3808" s="9">
        <v>5134986.68</v>
      </c>
      <c r="M3808" s="9">
        <v>3861517.36</v>
      </c>
      <c r="N3808" s="9">
        <v>1273469.32</v>
      </c>
    </row>
    <row r="3809" spans="1:14" x14ac:dyDescent="0.25">
      <c r="A3809" t="s">
        <v>0</v>
      </c>
      <c r="B3809" t="s">
        <v>101</v>
      </c>
      <c r="C3809" t="s">
        <v>14</v>
      </c>
      <c r="D3809" t="s">
        <v>7</v>
      </c>
      <c r="E3809" t="s">
        <v>23</v>
      </c>
      <c r="F3809" s="5">
        <v>42459</v>
      </c>
      <c r="G3809">
        <v>741797149</v>
      </c>
      <c r="H3809" s="5">
        <v>42493</v>
      </c>
      <c r="I3809">
        <v>3116</v>
      </c>
      <c r="J3809" s="9">
        <v>205.7</v>
      </c>
      <c r="K3809" s="9">
        <v>117.11</v>
      </c>
      <c r="L3809" s="9">
        <v>640961.19999999995</v>
      </c>
      <c r="M3809" s="9">
        <v>364914.76</v>
      </c>
      <c r="N3809" s="9">
        <v>276046.44</v>
      </c>
    </row>
    <row r="3810" spans="1:14" x14ac:dyDescent="0.25">
      <c r="A3810" t="s">
        <v>9</v>
      </c>
      <c r="B3810" t="s">
        <v>161</v>
      </c>
      <c r="C3810" t="s">
        <v>6</v>
      </c>
      <c r="D3810" t="s">
        <v>3</v>
      </c>
      <c r="E3810" t="s">
        <v>8</v>
      </c>
      <c r="F3810" s="5">
        <v>43617</v>
      </c>
      <c r="G3810">
        <v>971899354</v>
      </c>
      <c r="H3810" s="5">
        <v>43617</v>
      </c>
      <c r="I3810">
        <v>5471</v>
      </c>
      <c r="J3810" s="9">
        <v>152.58000000000001</v>
      </c>
      <c r="K3810" s="9">
        <v>97.44</v>
      </c>
      <c r="L3810" s="9">
        <v>834765.18</v>
      </c>
      <c r="M3810" s="9">
        <v>533094.24</v>
      </c>
      <c r="N3810" s="9">
        <v>301670.94</v>
      </c>
    </row>
    <row r="3811" spans="1:14" x14ac:dyDescent="0.25">
      <c r="A3811" t="s">
        <v>0</v>
      </c>
      <c r="B3811" t="s">
        <v>33</v>
      </c>
      <c r="C3811" t="s">
        <v>57</v>
      </c>
      <c r="D3811" t="s">
        <v>3</v>
      </c>
      <c r="E3811" t="s">
        <v>4</v>
      </c>
      <c r="F3811" s="5">
        <v>42116</v>
      </c>
      <c r="G3811">
        <v>658796298</v>
      </c>
      <c r="H3811" s="5">
        <v>42133</v>
      </c>
      <c r="I3811">
        <v>1319</v>
      </c>
      <c r="J3811" s="9">
        <v>154.06</v>
      </c>
      <c r="K3811" s="9">
        <v>90.93</v>
      </c>
      <c r="L3811" s="9">
        <v>203205.14</v>
      </c>
      <c r="M3811" s="9">
        <v>119936.67</v>
      </c>
      <c r="N3811" s="9">
        <v>83268.47</v>
      </c>
    </row>
    <row r="3812" spans="1:14" x14ac:dyDescent="0.25">
      <c r="A3812" t="s">
        <v>0</v>
      </c>
      <c r="B3812" t="s">
        <v>97</v>
      </c>
      <c r="C3812" t="s">
        <v>19</v>
      </c>
      <c r="D3812" t="s">
        <v>3</v>
      </c>
      <c r="E3812" t="s">
        <v>15</v>
      </c>
      <c r="F3812" s="5">
        <v>43713</v>
      </c>
      <c r="G3812">
        <v>488474309</v>
      </c>
      <c r="H3812" s="5">
        <v>43759</v>
      </c>
      <c r="I3812">
        <v>9258</v>
      </c>
      <c r="J3812" s="9">
        <v>81.73</v>
      </c>
      <c r="K3812" s="9">
        <v>56.67</v>
      </c>
      <c r="L3812" s="9">
        <v>756656.34</v>
      </c>
      <c r="M3812" s="9">
        <v>524650.86</v>
      </c>
      <c r="N3812" s="9">
        <v>232005.48</v>
      </c>
    </row>
    <row r="3813" spans="1:14" x14ac:dyDescent="0.25">
      <c r="A3813" t="s">
        <v>17</v>
      </c>
      <c r="B3813" t="s">
        <v>119</v>
      </c>
      <c r="C3813" t="s">
        <v>2</v>
      </c>
      <c r="D3813" t="s">
        <v>7</v>
      </c>
      <c r="E3813" t="s">
        <v>15</v>
      </c>
      <c r="F3813" s="5">
        <v>44096</v>
      </c>
      <c r="G3813">
        <v>317232215</v>
      </c>
      <c r="H3813" s="5">
        <v>44131</v>
      </c>
      <c r="I3813">
        <v>4917</v>
      </c>
      <c r="J3813" s="9">
        <v>255.28</v>
      </c>
      <c r="K3813" s="9">
        <v>159.41999999999999</v>
      </c>
      <c r="L3813" s="9">
        <v>1255211.76</v>
      </c>
      <c r="M3813" s="9">
        <v>783868.14</v>
      </c>
      <c r="N3813" s="9">
        <v>471343.62</v>
      </c>
    </row>
    <row r="3814" spans="1:14" x14ac:dyDescent="0.25">
      <c r="A3814" t="s">
        <v>9</v>
      </c>
      <c r="B3814" t="s">
        <v>10</v>
      </c>
      <c r="C3814" t="s">
        <v>29</v>
      </c>
      <c r="D3814" t="s">
        <v>3</v>
      </c>
      <c r="E3814" t="s">
        <v>4</v>
      </c>
      <c r="F3814" s="5">
        <v>44608</v>
      </c>
      <c r="G3814">
        <v>521681344</v>
      </c>
      <c r="H3814" s="5">
        <v>44654</v>
      </c>
      <c r="I3814">
        <v>5957</v>
      </c>
      <c r="J3814" s="9">
        <v>651.21</v>
      </c>
      <c r="K3814" s="9">
        <v>524.96</v>
      </c>
      <c r="L3814" s="9">
        <v>3879257.97</v>
      </c>
      <c r="M3814" s="9">
        <v>3127186.72</v>
      </c>
      <c r="N3814" s="9">
        <v>752071.25</v>
      </c>
    </row>
    <row r="3815" spans="1:14" x14ac:dyDescent="0.25">
      <c r="A3815" t="s">
        <v>17</v>
      </c>
      <c r="B3815" t="s">
        <v>82</v>
      </c>
      <c r="C3815" t="s">
        <v>11</v>
      </c>
      <c r="D3815" t="s">
        <v>3</v>
      </c>
      <c r="E3815" t="s">
        <v>15</v>
      </c>
      <c r="F3815" s="5">
        <v>42366</v>
      </c>
      <c r="G3815">
        <v>648745524</v>
      </c>
      <c r="H3815" s="5">
        <v>42396</v>
      </c>
      <c r="I3815">
        <v>7072</v>
      </c>
      <c r="J3815" s="9">
        <v>47.45</v>
      </c>
      <c r="K3815" s="9">
        <v>31.79</v>
      </c>
      <c r="L3815" s="9">
        <v>335566.4</v>
      </c>
      <c r="M3815" s="9">
        <v>224818.88</v>
      </c>
      <c r="N3815" s="9">
        <v>110747.52</v>
      </c>
    </row>
    <row r="3816" spans="1:14" x14ac:dyDescent="0.25">
      <c r="A3816" t="s">
        <v>9</v>
      </c>
      <c r="B3816" t="s">
        <v>95</v>
      </c>
      <c r="C3816" t="s">
        <v>57</v>
      </c>
      <c r="D3816" t="s">
        <v>7</v>
      </c>
      <c r="E3816" t="s">
        <v>8</v>
      </c>
      <c r="F3816" s="5">
        <v>44266</v>
      </c>
      <c r="G3816">
        <v>765661084</v>
      </c>
      <c r="H3816" s="5">
        <v>44267</v>
      </c>
      <c r="I3816">
        <v>4984</v>
      </c>
      <c r="J3816" s="9">
        <v>154.06</v>
      </c>
      <c r="K3816" s="9">
        <v>90.93</v>
      </c>
      <c r="L3816" s="9">
        <v>767835.04</v>
      </c>
      <c r="M3816" s="9">
        <v>453195.12</v>
      </c>
      <c r="N3816" s="9">
        <v>314639.92</v>
      </c>
    </row>
    <row r="3817" spans="1:14" x14ac:dyDescent="0.25">
      <c r="A3817" t="s">
        <v>9</v>
      </c>
      <c r="B3817" t="s">
        <v>51</v>
      </c>
      <c r="C3817" t="s">
        <v>65</v>
      </c>
      <c r="D3817" t="s">
        <v>3</v>
      </c>
      <c r="E3817" t="s">
        <v>15</v>
      </c>
      <c r="F3817" s="5">
        <v>44472</v>
      </c>
      <c r="G3817">
        <v>109976851</v>
      </c>
      <c r="H3817" s="5">
        <v>44483</v>
      </c>
      <c r="I3817">
        <v>3449</v>
      </c>
      <c r="J3817" s="9">
        <v>668.27</v>
      </c>
      <c r="K3817" s="9">
        <v>502.54</v>
      </c>
      <c r="L3817" s="9">
        <v>2304863.23</v>
      </c>
      <c r="M3817" s="9">
        <v>1733260.46</v>
      </c>
      <c r="N3817" s="9">
        <v>571602.77</v>
      </c>
    </row>
    <row r="3818" spans="1:14" x14ac:dyDescent="0.25">
      <c r="A3818" t="s">
        <v>9</v>
      </c>
      <c r="B3818" t="s">
        <v>178</v>
      </c>
      <c r="C3818" t="s">
        <v>29</v>
      </c>
      <c r="D3818" t="s">
        <v>7</v>
      </c>
      <c r="E3818" t="s">
        <v>15</v>
      </c>
      <c r="F3818" s="5">
        <v>43848</v>
      </c>
      <c r="G3818">
        <v>239554154</v>
      </c>
      <c r="H3818" s="5">
        <v>43874</v>
      </c>
      <c r="I3818">
        <v>8253</v>
      </c>
      <c r="J3818" s="9">
        <v>651.21</v>
      </c>
      <c r="K3818" s="9">
        <v>524.96</v>
      </c>
      <c r="L3818" s="9">
        <v>5374436.1299999999</v>
      </c>
      <c r="M3818" s="9">
        <v>4332494.88</v>
      </c>
      <c r="N3818" s="9">
        <v>1041941.25</v>
      </c>
    </row>
    <row r="3819" spans="1:14" x14ac:dyDescent="0.25">
      <c r="A3819" t="s">
        <v>9</v>
      </c>
      <c r="B3819" t="s">
        <v>141</v>
      </c>
      <c r="C3819" t="s">
        <v>29</v>
      </c>
      <c r="D3819" t="s">
        <v>3</v>
      </c>
      <c r="E3819" t="s">
        <v>4</v>
      </c>
      <c r="F3819" s="5">
        <v>44303</v>
      </c>
      <c r="G3819">
        <v>982566821</v>
      </c>
      <c r="H3819" s="5">
        <v>44352</v>
      </c>
      <c r="I3819">
        <v>2212</v>
      </c>
      <c r="J3819" s="9">
        <v>651.21</v>
      </c>
      <c r="K3819" s="9">
        <v>524.96</v>
      </c>
      <c r="L3819" s="9">
        <v>1440476.52</v>
      </c>
      <c r="M3819" s="9">
        <v>1161211.52</v>
      </c>
      <c r="N3819" s="9">
        <v>279265</v>
      </c>
    </row>
    <row r="3820" spans="1:14" x14ac:dyDescent="0.25">
      <c r="A3820" t="s">
        <v>9</v>
      </c>
      <c r="B3820" t="s">
        <v>104</v>
      </c>
      <c r="C3820" t="s">
        <v>31</v>
      </c>
      <c r="D3820" t="s">
        <v>3</v>
      </c>
      <c r="E3820" t="s">
        <v>8</v>
      </c>
      <c r="F3820" s="5">
        <v>42860</v>
      </c>
      <c r="G3820">
        <v>887501180</v>
      </c>
      <c r="H3820" s="5">
        <v>42906</v>
      </c>
      <c r="I3820">
        <v>176</v>
      </c>
      <c r="J3820" s="9">
        <v>437.2</v>
      </c>
      <c r="K3820" s="9">
        <v>263.33</v>
      </c>
      <c r="L3820" s="9">
        <v>76947.199999999997</v>
      </c>
      <c r="M3820" s="9">
        <v>46346.080000000002</v>
      </c>
      <c r="N3820" s="9">
        <v>30601.119999999999</v>
      </c>
    </row>
    <row r="3821" spans="1:14" x14ac:dyDescent="0.25">
      <c r="A3821" t="s">
        <v>9</v>
      </c>
      <c r="B3821" t="s">
        <v>186</v>
      </c>
      <c r="C3821" t="s">
        <v>45</v>
      </c>
      <c r="D3821" t="s">
        <v>3</v>
      </c>
      <c r="E3821" t="s">
        <v>4</v>
      </c>
      <c r="F3821" s="5">
        <v>44057</v>
      </c>
      <c r="G3821">
        <v>373156058</v>
      </c>
      <c r="H3821" s="5">
        <v>44079</v>
      </c>
      <c r="I3821">
        <v>4025</v>
      </c>
      <c r="J3821" s="9">
        <v>9.33</v>
      </c>
      <c r="K3821" s="9">
        <v>6.92</v>
      </c>
      <c r="L3821" s="9">
        <v>37553.25</v>
      </c>
      <c r="M3821" s="9">
        <v>27853</v>
      </c>
      <c r="N3821" s="9">
        <v>9700.25</v>
      </c>
    </row>
    <row r="3822" spans="1:14" x14ac:dyDescent="0.25">
      <c r="A3822" t="s">
        <v>12</v>
      </c>
      <c r="B3822" t="s">
        <v>61</v>
      </c>
      <c r="C3822" t="s">
        <v>2</v>
      </c>
      <c r="D3822" t="s">
        <v>3</v>
      </c>
      <c r="E3822" t="s">
        <v>23</v>
      </c>
      <c r="F3822" s="5">
        <v>44888</v>
      </c>
      <c r="G3822">
        <v>378642785</v>
      </c>
      <c r="H3822" s="5">
        <v>44571</v>
      </c>
      <c r="I3822">
        <v>7669</v>
      </c>
      <c r="J3822" s="9">
        <v>255.28</v>
      </c>
      <c r="K3822" s="9">
        <v>159.41999999999999</v>
      </c>
      <c r="L3822" s="9">
        <v>1957742.32</v>
      </c>
      <c r="M3822" s="9">
        <v>1222591.98</v>
      </c>
      <c r="N3822" s="9">
        <v>735150.34</v>
      </c>
    </row>
    <row r="3823" spans="1:14" x14ac:dyDescent="0.25">
      <c r="A3823" t="s">
        <v>9</v>
      </c>
      <c r="B3823" t="s">
        <v>117</v>
      </c>
      <c r="C3823" t="s">
        <v>2</v>
      </c>
      <c r="D3823" t="s">
        <v>3</v>
      </c>
      <c r="E3823" t="s">
        <v>8</v>
      </c>
      <c r="F3823" s="5">
        <v>42241</v>
      </c>
      <c r="G3823">
        <v>113385188</v>
      </c>
      <c r="H3823" s="5">
        <v>42270</v>
      </c>
      <c r="I3823">
        <v>2052</v>
      </c>
      <c r="J3823" s="9">
        <v>255.28</v>
      </c>
      <c r="K3823" s="9">
        <v>159.41999999999999</v>
      </c>
      <c r="L3823" s="9">
        <v>523834.56</v>
      </c>
      <c r="M3823" s="9">
        <v>327129.84000000003</v>
      </c>
      <c r="N3823" s="9">
        <v>196704.72</v>
      </c>
    </row>
    <row r="3824" spans="1:14" x14ac:dyDescent="0.25">
      <c r="A3824" t="s">
        <v>12</v>
      </c>
      <c r="B3824" t="s">
        <v>76</v>
      </c>
      <c r="C3824" t="s">
        <v>31</v>
      </c>
      <c r="D3824" t="s">
        <v>7</v>
      </c>
      <c r="E3824" t="s">
        <v>23</v>
      </c>
      <c r="F3824" s="5">
        <v>42471</v>
      </c>
      <c r="G3824">
        <v>207119596</v>
      </c>
      <c r="H3824" s="5">
        <v>42506</v>
      </c>
      <c r="I3824">
        <v>146</v>
      </c>
      <c r="J3824" s="9">
        <v>437.2</v>
      </c>
      <c r="K3824" s="9">
        <v>263.33</v>
      </c>
      <c r="L3824" s="9">
        <v>63831.199999999997</v>
      </c>
      <c r="M3824" s="9">
        <v>38446.18</v>
      </c>
      <c r="N3824" s="9">
        <v>25385.02</v>
      </c>
    </row>
    <row r="3825" spans="1:14" x14ac:dyDescent="0.25">
      <c r="A3825" t="s">
        <v>0</v>
      </c>
      <c r="B3825" t="s">
        <v>206</v>
      </c>
      <c r="C3825" t="s">
        <v>14</v>
      </c>
      <c r="D3825" t="s">
        <v>7</v>
      </c>
      <c r="E3825" t="s">
        <v>8</v>
      </c>
      <c r="F3825" s="5">
        <v>43323</v>
      </c>
      <c r="G3825">
        <v>459894835</v>
      </c>
      <c r="H3825" s="5">
        <v>43348</v>
      </c>
      <c r="I3825">
        <v>1957</v>
      </c>
      <c r="J3825" s="9">
        <v>205.7</v>
      </c>
      <c r="K3825" s="9">
        <v>117.11</v>
      </c>
      <c r="L3825" s="9">
        <v>402554.9</v>
      </c>
      <c r="M3825" s="9">
        <v>229184.27</v>
      </c>
      <c r="N3825" s="9">
        <v>173370.63</v>
      </c>
    </row>
    <row r="3826" spans="1:14" x14ac:dyDescent="0.25">
      <c r="A3826" t="s">
        <v>9</v>
      </c>
      <c r="B3826" t="s">
        <v>126</v>
      </c>
      <c r="C3826" t="s">
        <v>19</v>
      </c>
      <c r="D3826" t="s">
        <v>3</v>
      </c>
      <c r="E3826" t="s">
        <v>4</v>
      </c>
      <c r="F3826" s="5">
        <v>43658</v>
      </c>
      <c r="G3826">
        <v>292072236</v>
      </c>
      <c r="H3826" s="5">
        <v>43678</v>
      </c>
      <c r="I3826">
        <v>9520</v>
      </c>
      <c r="J3826" s="9">
        <v>81.73</v>
      </c>
      <c r="K3826" s="9">
        <v>56.67</v>
      </c>
      <c r="L3826" s="9">
        <v>778069.6</v>
      </c>
      <c r="M3826" s="9">
        <v>539498.4</v>
      </c>
      <c r="N3826" s="9">
        <v>238571.2</v>
      </c>
    </row>
    <row r="3827" spans="1:14" x14ac:dyDescent="0.25">
      <c r="A3827" t="s">
        <v>0</v>
      </c>
      <c r="B3827" t="s">
        <v>144</v>
      </c>
      <c r="C3827" t="s">
        <v>6</v>
      </c>
      <c r="D3827" t="s">
        <v>7</v>
      </c>
      <c r="E3827" t="s">
        <v>23</v>
      </c>
      <c r="F3827" s="5">
        <v>43539</v>
      </c>
      <c r="G3827">
        <v>994325625</v>
      </c>
      <c r="H3827" s="5">
        <v>43570</v>
      </c>
      <c r="I3827">
        <v>1904</v>
      </c>
      <c r="J3827" s="9">
        <v>152.58000000000001</v>
      </c>
      <c r="K3827" s="9">
        <v>97.44</v>
      </c>
      <c r="L3827" s="9">
        <v>290512.32</v>
      </c>
      <c r="M3827" s="9">
        <v>185525.76000000001</v>
      </c>
      <c r="N3827" s="9">
        <v>104986.56</v>
      </c>
    </row>
    <row r="3828" spans="1:14" x14ac:dyDescent="0.25">
      <c r="A3828" t="s">
        <v>9</v>
      </c>
      <c r="B3828" t="s">
        <v>187</v>
      </c>
      <c r="C3828" t="s">
        <v>22</v>
      </c>
      <c r="D3828" t="s">
        <v>7</v>
      </c>
      <c r="E3828" t="s">
        <v>4</v>
      </c>
      <c r="F3828" s="5">
        <v>43415</v>
      </c>
      <c r="G3828">
        <v>777641332</v>
      </c>
      <c r="H3828" s="5">
        <v>43444</v>
      </c>
      <c r="I3828">
        <v>206</v>
      </c>
      <c r="J3828" s="9">
        <v>109.28</v>
      </c>
      <c r="K3828" s="9">
        <v>35.840000000000003</v>
      </c>
      <c r="L3828" s="9">
        <v>22511.68</v>
      </c>
      <c r="M3828" s="9">
        <v>7383.04</v>
      </c>
      <c r="N3828" s="9">
        <v>15128.64</v>
      </c>
    </row>
    <row r="3829" spans="1:14" x14ac:dyDescent="0.25">
      <c r="A3829" t="s">
        <v>0</v>
      </c>
      <c r="B3829" t="s">
        <v>94</v>
      </c>
      <c r="C3829" t="s">
        <v>57</v>
      </c>
      <c r="D3829" t="s">
        <v>7</v>
      </c>
      <c r="E3829" t="s">
        <v>23</v>
      </c>
      <c r="F3829" s="5">
        <v>42741</v>
      </c>
      <c r="G3829">
        <v>623318183</v>
      </c>
      <c r="H3829" s="5">
        <v>42769</v>
      </c>
      <c r="I3829">
        <v>2557</v>
      </c>
      <c r="J3829" s="9">
        <v>154.06</v>
      </c>
      <c r="K3829" s="9">
        <v>90.93</v>
      </c>
      <c r="L3829" s="9">
        <v>393931.42</v>
      </c>
      <c r="M3829" s="9">
        <v>232508.01</v>
      </c>
      <c r="N3829" s="9">
        <v>161423.41</v>
      </c>
    </row>
    <row r="3830" spans="1:14" x14ac:dyDescent="0.25">
      <c r="A3830" t="s">
        <v>20</v>
      </c>
      <c r="B3830" t="s">
        <v>71</v>
      </c>
      <c r="C3830" t="s">
        <v>31</v>
      </c>
      <c r="D3830" t="s">
        <v>3</v>
      </c>
      <c r="E3830" t="s">
        <v>23</v>
      </c>
      <c r="F3830" s="5">
        <v>44440</v>
      </c>
      <c r="G3830">
        <v>232967507</v>
      </c>
      <c r="H3830" s="5">
        <v>44440</v>
      </c>
      <c r="I3830">
        <v>9117</v>
      </c>
      <c r="J3830" s="9">
        <v>437.2</v>
      </c>
      <c r="K3830" s="9">
        <v>263.33</v>
      </c>
      <c r="L3830" s="9">
        <v>3985952.4</v>
      </c>
      <c r="M3830" s="9">
        <v>2400779.61</v>
      </c>
      <c r="N3830" s="9">
        <v>1585172.79</v>
      </c>
    </row>
    <row r="3831" spans="1:14" x14ac:dyDescent="0.25">
      <c r="A3831" t="s">
        <v>9</v>
      </c>
      <c r="B3831" t="s">
        <v>164</v>
      </c>
      <c r="C3831" t="s">
        <v>45</v>
      </c>
      <c r="D3831" t="s">
        <v>3</v>
      </c>
      <c r="E3831" t="s">
        <v>23</v>
      </c>
      <c r="F3831" s="5">
        <v>44859</v>
      </c>
      <c r="G3831">
        <v>278513133</v>
      </c>
      <c r="H3831" s="5">
        <v>44870</v>
      </c>
      <c r="I3831">
        <v>7080</v>
      </c>
      <c r="J3831" s="9">
        <v>9.33</v>
      </c>
      <c r="K3831" s="9">
        <v>6.92</v>
      </c>
      <c r="L3831" s="9">
        <v>66056.399999999994</v>
      </c>
      <c r="M3831" s="9">
        <v>48993.599999999999</v>
      </c>
      <c r="N3831" s="9">
        <v>17062.8</v>
      </c>
    </row>
    <row r="3832" spans="1:14" x14ac:dyDescent="0.25">
      <c r="A3832" t="s">
        <v>9</v>
      </c>
      <c r="B3832" t="s">
        <v>145</v>
      </c>
      <c r="C3832" t="s">
        <v>2</v>
      </c>
      <c r="D3832" t="s">
        <v>7</v>
      </c>
      <c r="E3832" t="s">
        <v>15</v>
      </c>
      <c r="F3832" s="5">
        <v>43969</v>
      </c>
      <c r="G3832">
        <v>152191388</v>
      </c>
      <c r="H3832" s="5">
        <v>44004</v>
      </c>
      <c r="I3832">
        <v>5669</v>
      </c>
      <c r="J3832" s="9">
        <v>255.28</v>
      </c>
      <c r="K3832" s="9">
        <v>159.41999999999999</v>
      </c>
      <c r="L3832" s="9">
        <v>1447182.32</v>
      </c>
      <c r="M3832" s="9">
        <v>903751.98</v>
      </c>
      <c r="N3832" s="9">
        <v>543430.34</v>
      </c>
    </row>
    <row r="3833" spans="1:14" x14ac:dyDescent="0.25">
      <c r="A3833" t="s">
        <v>17</v>
      </c>
      <c r="B3833" t="s">
        <v>53</v>
      </c>
      <c r="C3833" t="s">
        <v>31</v>
      </c>
      <c r="D3833" t="s">
        <v>3</v>
      </c>
      <c r="E3833" t="s">
        <v>23</v>
      </c>
      <c r="F3833" s="5">
        <v>44399</v>
      </c>
      <c r="G3833">
        <v>216551101</v>
      </c>
      <c r="H3833" s="5">
        <v>44437</v>
      </c>
      <c r="I3833">
        <v>1138</v>
      </c>
      <c r="J3833" s="9">
        <v>437.2</v>
      </c>
      <c r="K3833" s="9">
        <v>263.33</v>
      </c>
      <c r="L3833" s="9">
        <v>497533.6</v>
      </c>
      <c r="M3833" s="9">
        <v>299669.53999999998</v>
      </c>
      <c r="N3833" s="9">
        <v>197864.06</v>
      </c>
    </row>
    <row r="3834" spans="1:14" x14ac:dyDescent="0.25">
      <c r="A3834" t="s">
        <v>12</v>
      </c>
      <c r="B3834" t="s">
        <v>180</v>
      </c>
      <c r="C3834" t="s">
        <v>31</v>
      </c>
      <c r="D3834" t="s">
        <v>7</v>
      </c>
      <c r="E3834" t="s">
        <v>15</v>
      </c>
      <c r="F3834" s="5">
        <v>43895</v>
      </c>
      <c r="G3834">
        <v>454453599</v>
      </c>
      <c r="H3834" s="5">
        <v>43942</v>
      </c>
      <c r="I3834">
        <v>1774</v>
      </c>
      <c r="J3834" s="9">
        <v>437.2</v>
      </c>
      <c r="K3834" s="9">
        <v>263.33</v>
      </c>
      <c r="L3834" s="9">
        <v>775592.8</v>
      </c>
      <c r="M3834" s="9">
        <v>467147.42</v>
      </c>
      <c r="N3834" s="9">
        <v>308445.38</v>
      </c>
    </row>
    <row r="3835" spans="1:14" x14ac:dyDescent="0.25">
      <c r="A3835" t="s">
        <v>39</v>
      </c>
      <c r="B3835" t="s">
        <v>128</v>
      </c>
      <c r="C3835" t="s">
        <v>29</v>
      </c>
      <c r="D3835" t="s">
        <v>7</v>
      </c>
      <c r="E3835" t="s">
        <v>8</v>
      </c>
      <c r="F3835" s="5">
        <v>42134</v>
      </c>
      <c r="G3835">
        <v>919072711</v>
      </c>
      <c r="H3835" s="5">
        <v>42162</v>
      </c>
      <c r="I3835">
        <v>2894</v>
      </c>
      <c r="J3835" s="9">
        <v>651.21</v>
      </c>
      <c r="K3835" s="9">
        <v>524.96</v>
      </c>
      <c r="L3835" s="9">
        <v>1884601.74</v>
      </c>
      <c r="M3835" s="9">
        <v>1519234.24</v>
      </c>
      <c r="N3835" s="9">
        <v>365367.5</v>
      </c>
    </row>
    <row r="3836" spans="1:14" x14ac:dyDescent="0.25">
      <c r="A3836" t="s">
        <v>9</v>
      </c>
      <c r="B3836" t="s">
        <v>186</v>
      </c>
      <c r="C3836" t="s">
        <v>31</v>
      </c>
      <c r="D3836" t="s">
        <v>3</v>
      </c>
      <c r="E3836" t="s">
        <v>4</v>
      </c>
      <c r="F3836" s="5">
        <v>42260</v>
      </c>
      <c r="G3836">
        <v>383894765</v>
      </c>
      <c r="H3836" s="5">
        <v>42270</v>
      </c>
      <c r="I3836">
        <v>1847</v>
      </c>
      <c r="J3836" s="9">
        <v>437.2</v>
      </c>
      <c r="K3836" s="9">
        <v>263.33</v>
      </c>
      <c r="L3836" s="9">
        <v>807508.4</v>
      </c>
      <c r="M3836" s="9">
        <v>486370.51</v>
      </c>
      <c r="N3836" s="9">
        <v>321137.89</v>
      </c>
    </row>
    <row r="3837" spans="1:14" x14ac:dyDescent="0.25">
      <c r="A3837" t="s">
        <v>20</v>
      </c>
      <c r="B3837" t="s">
        <v>181</v>
      </c>
      <c r="C3837" t="s">
        <v>11</v>
      </c>
      <c r="D3837" t="s">
        <v>3</v>
      </c>
      <c r="E3837" t="s">
        <v>8</v>
      </c>
      <c r="F3837" s="5">
        <v>44073</v>
      </c>
      <c r="G3837">
        <v>392718589</v>
      </c>
      <c r="H3837" s="5">
        <v>44086</v>
      </c>
      <c r="I3837">
        <v>3012</v>
      </c>
      <c r="J3837" s="9">
        <v>47.45</v>
      </c>
      <c r="K3837" s="9">
        <v>31.79</v>
      </c>
      <c r="L3837" s="9">
        <v>142919.4</v>
      </c>
      <c r="M3837" s="9">
        <v>95751.48</v>
      </c>
      <c r="N3837" s="9">
        <v>47167.92</v>
      </c>
    </row>
    <row r="3838" spans="1:14" x14ac:dyDescent="0.25">
      <c r="A3838" t="s">
        <v>9</v>
      </c>
      <c r="B3838" t="s">
        <v>182</v>
      </c>
      <c r="C3838" t="s">
        <v>19</v>
      </c>
      <c r="D3838" t="s">
        <v>7</v>
      </c>
      <c r="E3838" t="s">
        <v>8</v>
      </c>
      <c r="F3838" s="5">
        <v>43225</v>
      </c>
      <c r="G3838">
        <v>309655511</v>
      </c>
      <c r="H3838" s="5">
        <v>43241</v>
      </c>
      <c r="I3838">
        <v>2802</v>
      </c>
      <c r="J3838" s="9">
        <v>81.73</v>
      </c>
      <c r="K3838" s="9">
        <v>56.67</v>
      </c>
      <c r="L3838" s="9">
        <v>229007.46</v>
      </c>
      <c r="M3838" s="9">
        <v>158789.34</v>
      </c>
      <c r="N3838" s="9">
        <v>70218.12</v>
      </c>
    </row>
    <row r="3839" spans="1:14" x14ac:dyDescent="0.25">
      <c r="A3839" t="s">
        <v>9</v>
      </c>
      <c r="B3839" t="s">
        <v>56</v>
      </c>
      <c r="C3839" t="s">
        <v>36</v>
      </c>
      <c r="D3839" t="s">
        <v>7</v>
      </c>
      <c r="E3839" t="s">
        <v>4</v>
      </c>
      <c r="F3839" s="5">
        <v>44913</v>
      </c>
      <c r="G3839">
        <v>469129359</v>
      </c>
      <c r="H3839" s="5">
        <v>44587</v>
      </c>
      <c r="I3839">
        <v>4657</v>
      </c>
      <c r="J3839" s="9">
        <v>421.89</v>
      </c>
      <c r="K3839" s="9">
        <v>364.69</v>
      </c>
      <c r="L3839" s="9">
        <v>1964741.73</v>
      </c>
      <c r="M3839" s="9">
        <v>1698361.33</v>
      </c>
      <c r="N3839" s="9">
        <v>266380.40000000002</v>
      </c>
    </row>
    <row r="3840" spans="1:14" x14ac:dyDescent="0.25">
      <c r="A3840" t="s">
        <v>9</v>
      </c>
      <c r="B3840" t="s">
        <v>151</v>
      </c>
      <c r="C3840" t="s">
        <v>36</v>
      </c>
      <c r="D3840" t="s">
        <v>7</v>
      </c>
      <c r="E3840" t="s">
        <v>23</v>
      </c>
      <c r="F3840" s="5">
        <v>42565</v>
      </c>
      <c r="G3840">
        <v>825876462</v>
      </c>
      <c r="H3840" s="5">
        <v>42579</v>
      </c>
      <c r="I3840">
        <v>4053</v>
      </c>
      <c r="J3840" s="9">
        <v>421.89</v>
      </c>
      <c r="K3840" s="9">
        <v>364.69</v>
      </c>
      <c r="L3840" s="9">
        <v>1709920.17</v>
      </c>
      <c r="M3840" s="9">
        <v>1478088.57</v>
      </c>
      <c r="N3840" s="9">
        <v>231831.6</v>
      </c>
    </row>
    <row r="3841" spans="1:14" x14ac:dyDescent="0.25">
      <c r="A3841" t="s">
        <v>12</v>
      </c>
      <c r="B3841" t="s">
        <v>189</v>
      </c>
      <c r="C3841" t="s">
        <v>22</v>
      </c>
      <c r="D3841" t="s">
        <v>7</v>
      </c>
      <c r="E3841" t="s">
        <v>4</v>
      </c>
      <c r="F3841" s="5">
        <v>43852</v>
      </c>
      <c r="G3841">
        <v>504945647</v>
      </c>
      <c r="H3841" s="5">
        <v>43864</v>
      </c>
      <c r="I3841">
        <v>3493</v>
      </c>
      <c r="J3841" s="9">
        <v>109.28</v>
      </c>
      <c r="K3841" s="9">
        <v>35.840000000000003</v>
      </c>
      <c r="L3841" s="9">
        <v>381715.04</v>
      </c>
      <c r="M3841" s="9">
        <v>125189.12</v>
      </c>
      <c r="N3841" s="9">
        <v>256525.92</v>
      </c>
    </row>
    <row r="3842" spans="1:14" x14ac:dyDescent="0.25">
      <c r="A3842" t="s">
        <v>9</v>
      </c>
      <c r="B3842" t="s">
        <v>118</v>
      </c>
      <c r="C3842" t="s">
        <v>6</v>
      </c>
      <c r="D3842" t="s">
        <v>3</v>
      </c>
      <c r="E3842" t="s">
        <v>15</v>
      </c>
      <c r="F3842" s="5">
        <v>42902</v>
      </c>
      <c r="G3842">
        <v>951698243</v>
      </c>
      <c r="H3842" s="5">
        <v>42919</v>
      </c>
      <c r="I3842">
        <v>7514</v>
      </c>
      <c r="J3842" s="9">
        <v>152.58000000000001</v>
      </c>
      <c r="K3842" s="9">
        <v>97.44</v>
      </c>
      <c r="L3842" s="9">
        <v>1146486.1200000001</v>
      </c>
      <c r="M3842" s="9">
        <v>732164.16</v>
      </c>
      <c r="N3842" s="9">
        <v>414321.96</v>
      </c>
    </row>
    <row r="3843" spans="1:14" x14ac:dyDescent="0.25">
      <c r="A3843" t="s">
        <v>9</v>
      </c>
      <c r="B3843" t="s">
        <v>106</v>
      </c>
      <c r="C3843" t="s">
        <v>6</v>
      </c>
      <c r="D3843" t="s">
        <v>3</v>
      </c>
      <c r="E3843" t="s">
        <v>15</v>
      </c>
      <c r="F3843" s="5">
        <v>43857</v>
      </c>
      <c r="G3843">
        <v>981808078</v>
      </c>
      <c r="H3843" s="5">
        <v>43858</v>
      </c>
      <c r="I3843">
        <v>7683</v>
      </c>
      <c r="J3843" s="9">
        <v>152.58000000000001</v>
      </c>
      <c r="K3843" s="9">
        <v>97.44</v>
      </c>
      <c r="L3843" s="9">
        <v>1172272.1399999999</v>
      </c>
      <c r="M3843" s="9">
        <v>748631.52</v>
      </c>
      <c r="N3843" s="9">
        <v>423640.62</v>
      </c>
    </row>
    <row r="3844" spans="1:14" x14ac:dyDescent="0.25">
      <c r="A3844" t="s">
        <v>39</v>
      </c>
      <c r="B3844" t="s">
        <v>128</v>
      </c>
      <c r="C3844" t="s">
        <v>45</v>
      </c>
      <c r="D3844" t="s">
        <v>3</v>
      </c>
      <c r="E3844" t="s">
        <v>23</v>
      </c>
      <c r="F3844" s="5">
        <v>43165</v>
      </c>
      <c r="G3844">
        <v>831261479</v>
      </c>
      <c r="H3844" s="5">
        <v>43167</v>
      </c>
      <c r="I3844">
        <v>7599</v>
      </c>
      <c r="J3844" s="9">
        <v>9.33</v>
      </c>
      <c r="K3844" s="9">
        <v>6.92</v>
      </c>
      <c r="L3844" s="9">
        <v>70898.67</v>
      </c>
      <c r="M3844" s="9">
        <v>52585.08</v>
      </c>
      <c r="N3844" s="9">
        <v>18313.59</v>
      </c>
    </row>
    <row r="3845" spans="1:14" x14ac:dyDescent="0.25">
      <c r="A3845" t="s">
        <v>12</v>
      </c>
      <c r="B3845" t="s">
        <v>190</v>
      </c>
      <c r="C3845" t="s">
        <v>6</v>
      </c>
      <c r="D3845" t="s">
        <v>7</v>
      </c>
      <c r="E3845" t="s">
        <v>8</v>
      </c>
      <c r="F3845" s="5">
        <v>42589</v>
      </c>
      <c r="G3845">
        <v>806357276</v>
      </c>
      <c r="H3845" s="5">
        <v>42631</v>
      </c>
      <c r="I3845">
        <v>7892</v>
      </c>
      <c r="J3845" s="9">
        <v>152.58000000000001</v>
      </c>
      <c r="K3845" s="9">
        <v>97.44</v>
      </c>
      <c r="L3845" s="9">
        <v>1204161.3600000001</v>
      </c>
      <c r="M3845" s="9">
        <v>768996.48</v>
      </c>
      <c r="N3845" s="9">
        <v>435164.88</v>
      </c>
    </row>
    <row r="3846" spans="1:14" x14ac:dyDescent="0.25">
      <c r="A3846" t="s">
        <v>9</v>
      </c>
      <c r="B3846" t="s">
        <v>110</v>
      </c>
      <c r="C3846" t="s">
        <v>14</v>
      </c>
      <c r="D3846" t="s">
        <v>3</v>
      </c>
      <c r="E3846" t="s">
        <v>4</v>
      </c>
      <c r="F3846" s="5">
        <v>43551</v>
      </c>
      <c r="G3846">
        <v>833706796</v>
      </c>
      <c r="H3846" s="5">
        <v>43558</v>
      </c>
      <c r="I3846">
        <v>1223</v>
      </c>
      <c r="J3846" s="9">
        <v>205.7</v>
      </c>
      <c r="K3846" s="9">
        <v>117.11</v>
      </c>
      <c r="L3846" s="9">
        <v>251571.1</v>
      </c>
      <c r="M3846" s="9">
        <v>143225.53</v>
      </c>
      <c r="N3846" s="9">
        <v>108345.57</v>
      </c>
    </row>
    <row r="3847" spans="1:14" x14ac:dyDescent="0.25">
      <c r="A3847" t="s">
        <v>20</v>
      </c>
      <c r="B3847" t="s">
        <v>120</v>
      </c>
      <c r="C3847" t="s">
        <v>36</v>
      </c>
      <c r="D3847" t="s">
        <v>7</v>
      </c>
      <c r="E3847" t="s">
        <v>8</v>
      </c>
      <c r="F3847" s="5">
        <v>44709</v>
      </c>
      <c r="G3847">
        <v>910233867</v>
      </c>
      <c r="H3847" s="5">
        <v>44734</v>
      </c>
      <c r="I3847">
        <v>7283</v>
      </c>
      <c r="J3847" s="9">
        <v>421.89</v>
      </c>
      <c r="K3847" s="9">
        <v>364.69</v>
      </c>
      <c r="L3847" s="9">
        <v>3072624.87</v>
      </c>
      <c r="M3847" s="9">
        <v>2656037.27</v>
      </c>
      <c r="N3847" s="9">
        <v>416587.6</v>
      </c>
    </row>
    <row r="3848" spans="1:14" x14ac:dyDescent="0.25">
      <c r="A3848" t="s">
        <v>0</v>
      </c>
      <c r="B3848" t="s">
        <v>41</v>
      </c>
      <c r="C3848" t="s">
        <v>36</v>
      </c>
      <c r="D3848" t="s">
        <v>7</v>
      </c>
      <c r="E3848" t="s">
        <v>4</v>
      </c>
      <c r="F3848" s="5">
        <v>42184</v>
      </c>
      <c r="G3848">
        <v>653174817</v>
      </c>
      <c r="H3848" s="5">
        <v>42218</v>
      </c>
      <c r="I3848">
        <v>7798</v>
      </c>
      <c r="J3848" s="9">
        <v>421.89</v>
      </c>
      <c r="K3848" s="9">
        <v>364.69</v>
      </c>
      <c r="L3848" s="9">
        <v>3289898.22</v>
      </c>
      <c r="M3848" s="9">
        <v>2843852.62</v>
      </c>
      <c r="N3848" s="9">
        <v>446045.6</v>
      </c>
    </row>
    <row r="3849" spans="1:14" x14ac:dyDescent="0.25">
      <c r="A3849" t="s">
        <v>9</v>
      </c>
      <c r="B3849" t="s">
        <v>182</v>
      </c>
      <c r="C3849" t="s">
        <v>29</v>
      </c>
      <c r="D3849" t="s">
        <v>3</v>
      </c>
      <c r="E3849" t="s">
        <v>23</v>
      </c>
      <c r="F3849" s="5">
        <v>44721</v>
      </c>
      <c r="G3849">
        <v>650078475</v>
      </c>
      <c r="H3849" s="5">
        <v>44730</v>
      </c>
      <c r="I3849">
        <v>1522</v>
      </c>
      <c r="J3849" s="9">
        <v>651.21</v>
      </c>
      <c r="K3849" s="9">
        <v>524.96</v>
      </c>
      <c r="L3849" s="9">
        <v>991141.62</v>
      </c>
      <c r="M3849" s="9">
        <v>798989.12</v>
      </c>
      <c r="N3849" s="9">
        <v>192152.5</v>
      </c>
    </row>
    <row r="3850" spans="1:14" x14ac:dyDescent="0.25">
      <c r="A3850" t="s">
        <v>9</v>
      </c>
      <c r="B3850" t="s">
        <v>155</v>
      </c>
      <c r="C3850" t="s">
        <v>29</v>
      </c>
      <c r="D3850" t="s">
        <v>3</v>
      </c>
      <c r="E3850" t="s">
        <v>15</v>
      </c>
      <c r="F3850" s="5">
        <v>42413</v>
      </c>
      <c r="G3850">
        <v>208806169</v>
      </c>
      <c r="H3850" s="5">
        <v>42458</v>
      </c>
      <c r="I3850">
        <v>9240</v>
      </c>
      <c r="J3850" s="9">
        <v>651.21</v>
      </c>
      <c r="K3850" s="9">
        <v>524.96</v>
      </c>
      <c r="L3850" s="9">
        <v>6017180.4000000004</v>
      </c>
      <c r="M3850" s="9">
        <v>4850630.4000000004</v>
      </c>
      <c r="N3850" s="9">
        <v>1166550</v>
      </c>
    </row>
    <row r="3851" spans="1:14" x14ac:dyDescent="0.25">
      <c r="A3851" t="s">
        <v>9</v>
      </c>
      <c r="B3851" t="s">
        <v>161</v>
      </c>
      <c r="C3851" t="s">
        <v>6</v>
      </c>
      <c r="D3851" t="s">
        <v>7</v>
      </c>
      <c r="E3851" t="s">
        <v>23</v>
      </c>
      <c r="F3851" s="5">
        <v>44131</v>
      </c>
      <c r="G3851">
        <v>507531726</v>
      </c>
      <c r="H3851" s="5">
        <v>44146</v>
      </c>
      <c r="I3851">
        <v>8771</v>
      </c>
      <c r="J3851" s="9">
        <v>152.58000000000001</v>
      </c>
      <c r="K3851" s="9">
        <v>97.44</v>
      </c>
      <c r="L3851" s="9">
        <v>1338279.18</v>
      </c>
      <c r="M3851" s="9">
        <v>854646.24</v>
      </c>
      <c r="N3851" s="9">
        <v>483632.94</v>
      </c>
    </row>
    <row r="3852" spans="1:14" x14ac:dyDescent="0.25">
      <c r="A3852" t="s">
        <v>9</v>
      </c>
      <c r="B3852" t="s">
        <v>80</v>
      </c>
      <c r="C3852" t="s">
        <v>19</v>
      </c>
      <c r="D3852" t="s">
        <v>3</v>
      </c>
      <c r="E3852" t="s">
        <v>8</v>
      </c>
      <c r="F3852" s="5">
        <v>43900</v>
      </c>
      <c r="G3852">
        <v>544741475</v>
      </c>
      <c r="H3852" s="5">
        <v>43915</v>
      </c>
      <c r="I3852">
        <v>9963</v>
      </c>
      <c r="J3852" s="9">
        <v>81.73</v>
      </c>
      <c r="K3852" s="9">
        <v>56.67</v>
      </c>
      <c r="L3852" s="9">
        <v>814275.99</v>
      </c>
      <c r="M3852" s="9">
        <v>564603.21</v>
      </c>
      <c r="N3852" s="9">
        <v>249672.78</v>
      </c>
    </row>
    <row r="3853" spans="1:14" x14ac:dyDescent="0.25">
      <c r="A3853" t="s">
        <v>17</v>
      </c>
      <c r="B3853" t="s">
        <v>30</v>
      </c>
      <c r="C3853" t="s">
        <v>22</v>
      </c>
      <c r="D3853" t="s">
        <v>3</v>
      </c>
      <c r="E3853" t="s">
        <v>4</v>
      </c>
      <c r="F3853" s="5">
        <v>42215</v>
      </c>
      <c r="G3853">
        <v>289234244</v>
      </c>
      <c r="H3853" s="5">
        <v>42240</v>
      </c>
      <c r="I3853">
        <v>9695</v>
      </c>
      <c r="J3853" s="9">
        <v>109.28</v>
      </c>
      <c r="K3853" s="9">
        <v>35.840000000000003</v>
      </c>
      <c r="L3853" s="9">
        <v>1059469.6000000001</v>
      </c>
      <c r="M3853" s="9">
        <v>347468.79999999999</v>
      </c>
      <c r="N3853" s="9">
        <v>712000.8</v>
      </c>
    </row>
    <row r="3854" spans="1:14" x14ac:dyDescent="0.25">
      <c r="A3854" t="s">
        <v>17</v>
      </c>
      <c r="B3854" t="s">
        <v>28</v>
      </c>
      <c r="C3854" t="s">
        <v>45</v>
      </c>
      <c r="D3854" t="s">
        <v>3</v>
      </c>
      <c r="E3854" t="s">
        <v>8</v>
      </c>
      <c r="F3854" s="5">
        <v>44651</v>
      </c>
      <c r="G3854">
        <v>230121362</v>
      </c>
      <c r="H3854" s="5">
        <v>44687</v>
      </c>
      <c r="I3854">
        <v>6880</v>
      </c>
      <c r="J3854" s="9">
        <v>9.33</v>
      </c>
      <c r="K3854" s="9">
        <v>6.92</v>
      </c>
      <c r="L3854" s="9">
        <v>64190.400000000001</v>
      </c>
      <c r="M3854" s="9">
        <v>47609.599999999999</v>
      </c>
      <c r="N3854" s="9">
        <v>16580.8</v>
      </c>
    </row>
    <row r="3855" spans="1:14" x14ac:dyDescent="0.25">
      <c r="A3855" t="s">
        <v>9</v>
      </c>
      <c r="B3855" t="s">
        <v>167</v>
      </c>
      <c r="C3855" t="s">
        <v>2</v>
      </c>
      <c r="D3855" t="s">
        <v>3</v>
      </c>
      <c r="E3855" t="s">
        <v>23</v>
      </c>
      <c r="F3855" s="5">
        <v>44211</v>
      </c>
      <c r="G3855">
        <v>926826655</v>
      </c>
      <c r="H3855" s="5">
        <v>44243</v>
      </c>
      <c r="I3855">
        <v>7458</v>
      </c>
      <c r="J3855" s="9">
        <v>255.28</v>
      </c>
      <c r="K3855" s="9">
        <v>159.41999999999999</v>
      </c>
      <c r="L3855" s="9">
        <v>1903878.24</v>
      </c>
      <c r="M3855" s="9">
        <v>1188954.3600000001</v>
      </c>
      <c r="N3855" s="9">
        <v>714923.88</v>
      </c>
    </row>
    <row r="3856" spans="1:14" x14ac:dyDescent="0.25">
      <c r="A3856" t="s">
        <v>9</v>
      </c>
      <c r="B3856" t="s">
        <v>10</v>
      </c>
      <c r="C3856" t="s">
        <v>65</v>
      </c>
      <c r="D3856" t="s">
        <v>3</v>
      </c>
      <c r="E3856" t="s">
        <v>15</v>
      </c>
      <c r="F3856" s="5">
        <v>44248</v>
      </c>
      <c r="G3856">
        <v>759086453</v>
      </c>
      <c r="H3856" s="5">
        <v>44254</v>
      </c>
      <c r="I3856">
        <v>9405</v>
      </c>
      <c r="J3856" s="9">
        <v>668.27</v>
      </c>
      <c r="K3856" s="9">
        <v>502.54</v>
      </c>
      <c r="L3856" s="9">
        <v>6285079.3499999996</v>
      </c>
      <c r="M3856" s="9">
        <v>4726388.7</v>
      </c>
      <c r="N3856" s="9">
        <v>1558690.65</v>
      </c>
    </row>
    <row r="3857" spans="1:14" x14ac:dyDescent="0.25">
      <c r="A3857" t="s">
        <v>17</v>
      </c>
      <c r="B3857" t="s">
        <v>86</v>
      </c>
      <c r="C3857" t="s">
        <v>14</v>
      </c>
      <c r="D3857" t="s">
        <v>3</v>
      </c>
      <c r="E3857" t="s">
        <v>15</v>
      </c>
      <c r="F3857" s="5">
        <v>42429</v>
      </c>
      <c r="G3857">
        <v>876949584</v>
      </c>
      <c r="H3857" s="5">
        <v>42473</v>
      </c>
      <c r="I3857">
        <v>7725</v>
      </c>
      <c r="J3857" s="9">
        <v>205.7</v>
      </c>
      <c r="K3857" s="9">
        <v>117.11</v>
      </c>
      <c r="L3857" s="9">
        <v>1589032.5</v>
      </c>
      <c r="M3857" s="9">
        <v>904674.75</v>
      </c>
      <c r="N3857" s="9">
        <v>684357.75</v>
      </c>
    </row>
    <row r="3858" spans="1:14" x14ac:dyDescent="0.25">
      <c r="A3858" t="s">
        <v>20</v>
      </c>
      <c r="B3858" t="s">
        <v>168</v>
      </c>
      <c r="C3858" t="s">
        <v>22</v>
      </c>
      <c r="D3858" t="s">
        <v>7</v>
      </c>
      <c r="E3858" t="s">
        <v>8</v>
      </c>
      <c r="F3858" s="5">
        <v>44581</v>
      </c>
      <c r="G3858">
        <v>250777375</v>
      </c>
      <c r="H3858" s="5">
        <v>44622</v>
      </c>
      <c r="I3858">
        <v>9453</v>
      </c>
      <c r="J3858" s="9">
        <v>109.28</v>
      </c>
      <c r="K3858" s="9">
        <v>35.840000000000003</v>
      </c>
      <c r="L3858" s="9">
        <v>1033023.84</v>
      </c>
      <c r="M3858" s="9">
        <v>338795.52000000002</v>
      </c>
      <c r="N3858" s="9">
        <v>694228.32</v>
      </c>
    </row>
    <row r="3859" spans="1:14" x14ac:dyDescent="0.25">
      <c r="A3859" t="s">
        <v>12</v>
      </c>
      <c r="B3859" t="s">
        <v>162</v>
      </c>
      <c r="C3859" t="s">
        <v>45</v>
      </c>
      <c r="D3859" t="s">
        <v>7</v>
      </c>
      <c r="E3859" t="s">
        <v>4</v>
      </c>
      <c r="F3859" s="5">
        <v>44533</v>
      </c>
      <c r="G3859">
        <v>621243655</v>
      </c>
      <c r="H3859" s="5">
        <v>44199</v>
      </c>
      <c r="I3859">
        <v>8658</v>
      </c>
      <c r="J3859" s="9">
        <v>9.33</v>
      </c>
      <c r="K3859" s="9">
        <v>6.92</v>
      </c>
      <c r="L3859" s="9">
        <v>80779.14</v>
      </c>
      <c r="M3859" s="9">
        <v>59913.36</v>
      </c>
      <c r="N3859" s="9">
        <v>20865.78</v>
      </c>
    </row>
    <row r="3860" spans="1:14" x14ac:dyDescent="0.25">
      <c r="A3860" t="s">
        <v>9</v>
      </c>
      <c r="B3860" t="s">
        <v>72</v>
      </c>
      <c r="C3860" t="s">
        <v>2</v>
      </c>
      <c r="D3860" t="s">
        <v>7</v>
      </c>
      <c r="E3860" t="s">
        <v>8</v>
      </c>
      <c r="F3860" s="5">
        <v>44427</v>
      </c>
      <c r="G3860">
        <v>649334752</v>
      </c>
      <c r="H3860" s="5">
        <v>44441</v>
      </c>
      <c r="I3860">
        <v>1438</v>
      </c>
      <c r="J3860" s="9">
        <v>255.28</v>
      </c>
      <c r="K3860" s="9">
        <v>159.41999999999999</v>
      </c>
      <c r="L3860" s="9">
        <v>367092.64</v>
      </c>
      <c r="M3860" s="9">
        <v>229245.96</v>
      </c>
      <c r="N3860" s="9">
        <v>137846.68</v>
      </c>
    </row>
    <row r="3861" spans="1:14" x14ac:dyDescent="0.25">
      <c r="A3861" t="s">
        <v>0</v>
      </c>
      <c r="B3861" t="s">
        <v>144</v>
      </c>
      <c r="C3861" t="s">
        <v>36</v>
      </c>
      <c r="D3861" t="s">
        <v>3</v>
      </c>
      <c r="E3861" t="s">
        <v>8</v>
      </c>
      <c r="F3861" s="5">
        <v>44373</v>
      </c>
      <c r="G3861">
        <v>866349494</v>
      </c>
      <c r="H3861" s="5">
        <v>44399</v>
      </c>
      <c r="I3861">
        <v>922</v>
      </c>
      <c r="J3861" s="9">
        <v>421.89</v>
      </c>
      <c r="K3861" s="9">
        <v>364.69</v>
      </c>
      <c r="L3861" s="9">
        <v>388982.58</v>
      </c>
      <c r="M3861" s="9">
        <v>336244.18</v>
      </c>
      <c r="N3861" s="9">
        <v>52738.400000000001</v>
      </c>
    </row>
    <row r="3862" spans="1:14" x14ac:dyDescent="0.25">
      <c r="A3862" t="s">
        <v>9</v>
      </c>
      <c r="B3862" t="s">
        <v>173</v>
      </c>
      <c r="C3862" t="s">
        <v>2</v>
      </c>
      <c r="D3862" t="s">
        <v>7</v>
      </c>
      <c r="E3862" t="s">
        <v>8</v>
      </c>
      <c r="F3862" s="5">
        <v>43405</v>
      </c>
      <c r="G3862">
        <v>523899209</v>
      </c>
      <c r="H3862" s="5">
        <v>43420</v>
      </c>
      <c r="I3862">
        <v>2273</v>
      </c>
      <c r="J3862" s="9">
        <v>255.28</v>
      </c>
      <c r="K3862" s="9">
        <v>159.41999999999999</v>
      </c>
      <c r="L3862" s="9">
        <v>580251.43999999994</v>
      </c>
      <c r="M3862" s="9">
        <v>362361.66</v>
      </c>
      <c r="N3862" s="9">
        <v>217889.78</v>
      </c>
    </row>
    <row r="3863" spans="1:14" x14ac:dyDescent="0.25">
      <c r="A3863" t="s">
        <v>9</v>
      </c>
      <c r="B3863" t="s">
        <v>125</v>
      </c>
      <c r="C3863" t="s">
        <v>22</v>
      </c>
      <c r="D3863" t="s">
        <v>3</v>
      </c>
      <c r="E3863" t="s">
        <v>4</v>
      </c>
      <c r="F3863" s="5">
        <v>43377</v>
      </c>
      <c r="G3863">
        <v>743907725</v>
      </c>
      <c r="H3863" s="5">
        <v>43399</v>
      </c>
      <c r="I3863">
        <v>7682</v>
      </c>
      <c r="J3863" s="9">
        <v>109.28</v>
      </c>
      <c r="K3863" s="9">
        <v>35.840000000000003</v>
      </c>
      <c r="L3863" s="9">
        <v>839488.96</v>
      </c>
      <c r="M3863" s="9">
        <v>275322.88</v>
      </c>
      <c r="N3863" s="9">
        <v>564166.07999999996</v>
      </c>
    </row>
    <row r="3864" spans="1:14" x14ac:dyDescent="0.25">
      <c r="A3864" t="s">
        <v>20</v>
      </c>
      <c r="B3864" t="s">
        <v>81</v>
      </c>
      <c r="C3864" t="s">
        <v>6</v>
      </c>
      <c r="D3864" t="s">
        <v>7</v>
      </c>
      <c r="E3864" t="s">
        <v>4</v>
      </c>
      <c r="F3864" s="5">
        <v>44178</v>
      </c>
      <c r="G3864">
        <v>468611371</v>
      </c>
      <c r="H3864" s="5">
        <v>43858</v>
      </c>
      <c r="I3864">
        <v>1373</v>
      </c>
      <c r="J3864" s="9">
        <v>152.58000000000001</v>
      </c>
      <c r="K3864" s="9">
        <v>97.44</v>
      </c>
      <c r="L3864" s="9">
        <v>209492.34</v>
      </c>
      <c r="M3864" s="9">
        <v>133785.12</v>
      </c>
      <c r="N3864" s="9">
        <v>75707.22</v>
      </c>
    </row>
    <row r="3865" spans="1:14" x14ac:dyDescent="0.25">
      <c r="A3865" t="s">
        <v>20</v>
      </c>
      <c r="B3865" t="s">
        <v>70</v>
      </c>
      <c r="C3865" t="s">
        <v>29</v>
      </c>
      <c r="D3865" t="s">
        <v>3</v>
      </c>
      <c r="E3865" t="s">
        <v>23</v>
      </c>
      <c r="F3865" s="5">
        <v>42361</v>
      </c>
      <c r="G3865">
        <v>510558974</v>
      </c>
      <c r="H3865" s="5">
        <v>42388</v>
      </c>
      <c r="I3865">
        <v>4601</v>
      </c>
      <c r="J3865" s="9">
        <v>651.21</v>
      </c>
      <c r="K3865" s="9">
        <v>524.96</v>
      </c>
      <c r="L3865" s="9">
        <v>2996217.21</v>
      </c>
      <c r="M3865" s="9">
        <v>2415340.96</v>
      </c>
      <c r="N3865" s="9">
        <v>580876.25</v>
      </c>
    </row>
    <row r="3866" spans="1:14" x14ac:dyDescent="0.25">
      <c r="A3866" t="s">
        <v>9</v>
      </c>
      <c r="B3866" t="s">
        <v>199</v>
      </c>
      <c r="C3866" t="s">
        <v>57</v>
      </c>
      <c r="D3866" t="s">
        <v>3</v>
      </c>
      <c r="E3866" t="s">
        <v>15</v>
      </c>
      <c r="F3866" s="5">
        <v>42481</v>
      </c>
      <c r="G3866">
        <v>402611863</v>
      </c>
      <c r="H3866" s="5">
        <v>42499</v>
      </c>
      <c r="I3866">
        <v>652</v>
      </c>
      <c r="J3866" s="9">
        <v>154.06</v>
      </c>
      <c r="K3866" s="9">
        <v>90.93</v>
      </c>
      <c r="L3866" s="9">
        <v>100447.12</v>
      </c>
      <c r="M3866" s="9">
        <v>59286.36</v>
      </c>
      <c r="N3866" s="9">
        <v>41160.76</v>
      </c>
    </row>
    <row r="3867" spans="1:14" x14ac:dyDescent="0.25">
      <c r="A3867" t="s">
        <v>9</v>
      </c>
      <c r="B3867" t="s">
        <v>145</v>
      </c>
      <c r="C3867" t="s">
        <v>22</v>
      </c>
      <c r="D3867" t="s">
        <v>3</v>
      </c>
      <c r="E3867" t="s">
        <v>4</v>
      </c>
      <c r="F3867" s="5">
        <v>44293</v>
      </c>
      <c r="G3867">
        <v>647943866</v>
      </c>
      <c r="H3867" s="5">
        <v>44304</v>
      </c>
      <c r="I3867">
        <v>9843</v>
      </c>
      <c r="J3867" s="9">
        <v>109.28</v>
      </c>
      <c r="K3867" s="9">
        <v>35.840000000000003</v>
      </c>
      <c r="L3867" s="9">
        <v>1075643.04</v>
      </c>
      <c r="M3867" s="9">
        <v>352773.12</v>
      </c>
      <c r="N3867" s="9">
        <v>722869.92</v>
      </c>
    </row>
    <row r="3868" spans="1:14" x14ac:dyDescent="0.25">
      <c r="A3868" t="s">
        <v>0</v>
      </c>
      <c r="B3868" t="s">
        <v>206</v>
      </c>
      <c r="C3868" t="s">
        <v>45</v>
      </c>
      <c r="D3868" t="s">
        <v>3</v>
      </c>
      <c r="E3868" t="s">
        <v>4</v>
      </c>
      <c r="F3868" s="5">
        <v>43243</v>
      </c>
      <c r="G3868">
        <v>470041310</v>
      </c>
      <c r="H3868" s="5">
        <v>43252</v>
      </c>
      <c r="I3868">
        <v>4524</v>
      </c>
      <c r="J3868" s="9">
        <v>9.33</v>
      </c>
      <c r="K3868" s="9">
        <v>6.92</v>
      </c>
      <c r="L3868" s="9">
        <v>42208.92</v>
      </c>
      <c r="M3868" s="9">
        <v>31306.080000000002</v>
      </c>
      <c r="N3868" s="9">
        <v>10902.84</v>
      </c>
    </row>
    <row r="3869" spans="1:14" x14ac:dyDescent="0.25">
      <c r="A3869" t="s">
        <v>39</v>
      </c>
      <c r="B3869" t="s">
        <v>40</v>
      </c>
      <c r="C3869" t="s">
        <v>6</v>
      </c>
      <c r="D3869" t="s">
        <v>7</v>
      </c>
      <c r="E3869" t="s">
        <v>4</v>
      </c>
      <c r="F3869" s="5">
        <v>43752</v>
      </c>
      <c r="G3869">
        <v>962703025</v>
      </c>
      <c r="H3869" s="5">
        <v>43758</v>
      </c>
      <c r="I3869">
        <v>4073</v>
      </c>
      <c r="J3869" s="9">
        <v>152.58000000000001</v>
      </c>
      <c r="K3869" s="9">
        <v>97.44</v>
      </c>
      <c r="L3869" s="9">
        <v>621458.34</v>
      </c>
      <c r="M3869" s="9">
        <v>396873.12</v>
      </c>
      <c r="N3869" s="9">
        <v>224585.22</v>
      </c>
    </row>
    <row r="3870" spans="1:14" x14ac:dyDescent="0.25">
      <c r="A3870" t="s">
        <v>9</v>
      </c>
      <c r="B3870" t="s">
        <v>123</v>
      </c>
      <c r="C3870" t="s">
        <v>2</v>
      </c>
      <c r="D3870" t="s">
        <v>7</v>
      </c>
      <c r="E3870" t="s">
        <v>4</v>
      </c>
      <c r="F3870" s="5">
        <v>43740</v>
      </c>
      <c r="G3870">
        <v>140040338</v>
      </c>
      <c r="H3870" s="5">
        <v>43747</v>
      </c>
      <c r="I3870">
        <v>9903</v>
      </c>
      <c r="J3870" s="9">
        <v>255.28</v>
      </c>
      <c r="K3870" s="9">
        <v>159.41999999999999</v>
      </c>
      <c r="L3870" s="9">
        <v>2528037.84</v>
      </c>
      <c r="M3870" s="9">
        <v>1578736.26</v>
      </c>
      <c r="N3870" s="9">
        <v>949301.58</v>
      </c>
    </row>
    <row r="3871" spans="1:14" x14ac:dyDescent="0.25">
      <c r="A3871" t="s">
        <v>9</v>
      </c>
      <c r="B3871" t="s">
        <v>170</v>
      </c>
      <c r="C3871" t="s">
        <v>36</v>
      </c>
      <c r="D3871" t="s">
        <v>3</v>
      </c>
      <c r="E3871" t="s">
        <v>15</v>
      </c>
      <c r="F3871" s="5">
        <v>42325</v>
      </c>
      <c r="G3871">
        <v>586477077</v>
      </c>
      <c r="H3871" s="5">
        <v>42332</v>
      </c>
      <c r="I3871">
        <v>455</v>
      </c>
      <c r="J3871" s="9">
        <v>421.89</v>
      </c>
      <c r="K3871" s="9">
        <v>364.69</v>
      </c>
      <c r="L3871" s="9">
        <v>191959.95</v>
      </c>
      <c r="M3871" s="9">
        <v>165933.95000000001</v>
      </c>
      <c r="N3871" s="9">
        <v>26026</v>
      </c>
    </row>
    <row r="3872" spans="1:14" x14ac:dyDescent="0.25">
      <c r="A3872" t="s">
        <v>9</v>
      </c>
      <c r="B3872" t="s">
        <v>78</v>
      </c>
      <c r="C3872" t="s">
        <v>65</v>
      </c>
      <c r="D3872" t="s">
        <v>7</v>
      </c>
      <c r="E3872" t="s">
        <v>8</v>
      </c>
      <c r="F3872" s="5">
        <v>42093</v>
      </c>
      <c r="G3872">
        <v>906749570</v>
      </c>
      <c r="H3872" s="5">
        <v>42106</v>
      </c>
      <c r="I3872">
        <v>6203</v>
      </c>
      <c r="J3872" s="9">
        <v>668.27</v>
      </c>
      <c r="K3872" s="9">
        <v>502.54</v>
      </c>
      <c r="L3872" s="9">
        <v>4145278.81</v>
      </c>
      <c r="M3872" s="9">
        <v>3117255.62</v>
      </c>
      <c r="N3872" s="9">
        <v>1028023.19</v>
      </c>
    </row>
    <row r="3873" spans="1:14" x14ac:dyDescent="0.25">
      <c r="A3873" t="s">
        <v>9</v>
      </c>
      <c r="B3873" t="s">
        <v>77</v>
      </c>
      <c r="C3873" t="s">
        <v>31</v>
      </c>
      <c r="D3873" t="s">
        <v>7</v>
      </c>
      <c r="E3873" t="s">
        <v>15</v>
      </c>
      <c r="F3873" s="5">
        <v>44479</v>
      </c>
      <c r="G3873">
        <v>675906646</v>
      </c>
      <c r="H3873" s="5">
        <v>44501</v>
      </c>
      <c r="I3873">
        <v>4651</v>
      </c>
      <c r="J3873" s="9">
        <v>437.2</v>
      </c>
      <c r="K3873" s="9">
        <v>263.33</v>
      </c>
      <c r="L3873" s="9">
        <v>2033417.2</v>
      </c>
      <c r="M3873" s="9">
        <v>1224747.83</v>
      </c>
      <c r="N3873" s="9">
        <v>808669.37</v>
      </c>
    </row>
    <row r="3874" spans="1:14" x14ac:dyDescent="0.25">
      <c r="A3874" t="s">
        <v>9</v>
      </c>
      <c r="B3874" t="s">
        <v>136</v>
      </c>
      <c r="C3874" t="s">
        <v>31</v>
      </c>
      <c r="D3874" t="s">
        <v>3</v>
      </c>
      <c r="E3874" t="s">
        <v>8</v>
      </c>
      <c r="F3874" s="5">
        <v>43116</v>
      </c>
      <c r="G3874">
        <v>889309632</v>
      </c>
      <c r="H3874" s="5">
        <v>43157</v>
      </c>
      <c r="I3874">
        <v>5337</v>
      </c>
      <c r="J3874" s="9">
        <v>437.2</v>
      </c>
      <c r="K3874" s="9">
        <v>263.33</v>
      </c>
      <c r="L3874" s="9">
        <v>2333336.4</v>
      </c>
      <c r="M3874" s="9">
        <v>1405392.21</v>
      </c>
      <c r="N3874" s="9">
        <v>927944.19</v>
      </c>
    </row>
    <row r="3875" spans="1:14" x14ac:dyDescent="0.25">
      <c r="A3875" t="s">
        <v>9</v>
      </c>
      <c r="B3875" t="s">
        <v>203</v>
      </c>
      <c r="C3875" t="s">
        <v>14</v>
      </c>
      <c r="D3875" t="s">
        <v>7</v>
      </c>
      <c r="E3875" t="s">
        <v>8</v>
      </c>
      <c r="F3875" s="5">
        <v>44103</v>
      </c>
      <c r="G3875">
        <v>812632358</v>
      </c>
      <c r="H3875" s="5">
        <v>44121</v>
      </c>
      <c r="I3875">
        <v>4828</v>
      </c>
      <c r="J3875" s="9">
        <v>205.7</v>
      </c>
      <c r="K3875" s="9">
        <v>117.11</v>
      </c>
      <c r="L3875" s="9">
        <v>993119.6</v>
      </c>
      <c r="M3875" s="9">
        <v>565407.07999999996</v>
      </c>
      <c r="N3875" s="9">
        <v>427712.52</v>
      </c>
    </row>
    <row r="3876" spans="1:14" x14ac:dyDescent="0.25">
      <c r="A3876" t="s">
        <v>9</v>
      </c>
      <c r="B3876" t="s">
        <v>193</v>
      </c>
      <c r="C3876" t="s">
        <v>31</v>
      </c>
      <c r="D3876" t="s">
        <v>3</v>
      </c>
      <c r="E3876" t="s">
        <v>15</v>
      </c>
      <c r="F3876" s="5">
        <v>43390</v>
      </c>
      <c r="G3876">
        <v>231861150</v>
      </c>
      <c r="H3876" s="5">
        <v>43405</v>
      </c>
      <c r="I3876">
        <v>1722</v>
      </c>
      <c r="J3876" s="9">
        <v>437.2</v>
      </c>
      <c r="K3876" s="9">
        <v>263.33</v>
      </c>
      <c r="L3876" s="9">
        <v>752858.4</v>
      </c>
      <c r="M3876" s="9">
        <v>453454.26</v>
      </c>
      <c r="N3876" s="9">
        <v>299404.14</v>
      </c>
    </row>
    <row r="3877" spans="1:14" x14ac:dyDescent="0.25">
      <c r="A3877" t="s">
        <v>17</v>
      </c>
      <c r="B3877" t="s">
        <v>75</v>
      </c>
      <c r="C3877" t="s">
        <v>29</v>
      </c>
      <c r="D3877" t="s">
        <v>3</v>
      </c>
      <c r="E3877" t="s">
        <v>23</v>
      </c>
      <c r="F3877" s="5">
        <v>42664</v>
      </c>
      <c r="G3877">
        <v>803294837</v>
      </c>
      <c r="H3877" s="5">
        <v>42694</v>
      </c>
      <c r="I3877">
        <v>1648</v>
      </c>
      <c r="J3877" s="9">
        <v>651.21</v>
      </c>
      <c r="K3877" s="9">
        <v>524.96</v>
      </c>
      <c r="L3877" s="9">
        <v>1073194.08</v>
      </c>
      <c r="M3877" s="9">
        <v>865134.07999999996</v>
      </c>
      <c r="N3877" s="9">
        <v>208060</v>
      </c>
    </row>
    <row r="3878" spans="1:14" x14ac:dyDescent="0.25">
      <c r="A3878" t="s">
        <v>12</v>
      </c>
      <c r="B3878" t="s">
        <v>90</v>
      </c>
      <c r="C3878" t="s">
        <v>2</v>
      </c>
      <c r="D3878" t="s">
        <v>3</v>
      </c>
      <c r="E3878" t="s">
        <v>15</v>
      </c>
      <c r="F3878" s="5">
        <v>42539</v>
      </c>
      <c r="G3878">
        <v>203544747</v>
      </c>
      <c r="H3878" s="5">
        <v>42564</v>
      </c>
      <c r="I3878">
        <v>2269</v>
      </c>
      <c r="J3878" s="9">
        <v>255.28</v>
      </c>
      <c r="K3878" s="9">
        <v>159.41999999999999</v>
      </c>
      <c r="L3878" s="9">
        <v>579230.31999999995</v>
      </c>
      <c r="M3878" s="9">
        <v>361723.98</v>
      </c>
      <c r="N3878" s="9">
        <v>217506.34</v>
      </c>
    </row>
    <row r="3879" spans="1:14" x14ac:dyDescent="0.25">
      <c r="A3879" t="s">
        <v>12</v>
      </c>
      <c r="B3879" t="s">
        <v>62</v>
      </c>
      <c r="C3879" t="s">
        <v>11</v>
      </c>
      <c r="D3879" t="s">
        <v>3</v>
      </c>
      <c r="E3879" t="s">
        <v>4</v>
      </c>
      <c r="F3879" s="5">
        <v>42479</v>
      </c>
      <c r="G3879">
        <v>679534709</v>
      </c>
      <c r="H3879" s="5">
        <v>42480</v>
      </c>
      <c r="I3879">
        <v>8276</v>
      </c>
      <c r="J3879" s="9">
        <v>47.45</v>
      </c>
      <c r="K3879" s="9">
        <v>31.79</v>
      </c>
      <c r="L3879" s="9">
        <v>392696.2</v>
      </c>
      <c r="M3879" s="9">
        <v>263094.03999999998</v>
      </c>
      <c r="N3879" s="9">
        <v>129602.16</v>
      </c>
    </row>
    <row r="3880" spans="1:14" x14ac:dyDescent="0.25">
      <c r="A3880" t="s">
        <v>17</v>
      </c>
      <c r="B3880" t="s">
        <v>209</v>
      </c>
      <c r="C3880" t="s">
        <v>11</v>
      </c>
      <c r="D3880" t="s">
        <v>3</v>
      </c>
      <c r="E3880" t="s">
        <v>23</v>
      </c>
      <c r="F3880" s="5">
        <v>43953</v>
      </c>
      <c r="G3880">
        <v>498501050</v>
      </c>
      <c r="H3880" s="5">
        <v>43975</v>
      </c>
      <c r="I3880">
        <v>6393</v>
      </c>
      <c r="J3880" s="9">
        <v>47.45</v>
      </c>
      <c r="K3880" s="9">
        <v>31.79</v>
      </c>
      <c r="L3880" s="9">
        <v>303347.84999999998</v>
      </c>
      <c r="M3880" s="9">
        <v>203233.47</v>
      </c>
      <c r="N3880" s="9">
        <v>100114.38</v>
      </c>
    </row>
    <row r="3881" spans="1:14" x14ac:dyDescent="0.25">
      <c r="A3881" t="s">
        <v>12</v>
      </c>
      <c r="B3881" t="s">
        <v>115</v>
      </c>
      <c r="C3881" t="s">
        <v>14</v>
      </c>
      <c r="D3881" t="s">
        <v>3</v>
      </c>
      <c r="E3881" t="s">
        <v>15</v>
      </c>
      <c r="F3881" s="5">
        <v>43474</v>
      </c>
      <c r="G3881">
        <v>697992599</v>
      </c>
      <c r="H3881" s="5">
        <v>43514</v>
      </c>
      <c r="I3881">
        <v>376</v>
      </c>
      <c r="J3881" s="9">
        <v>205.7</v>
      </c>
      <c r="K3881" s="9">
        <v>117.11</v>
      </c>
      <c r="L3881" s="9">
        <v>77343.199999999997</v>
      </c>
      <c r="M3881" s="9">
        <v>44033.36</v>
      </c>
      <c r="N3881" s="9">
        <v>33309.839999999997</v>
      </c>
    </row>
    <row r="3882" spans="1:14" x14ac:dyDescent="0.25">
      <c r="A3882" t="s">
        <v>12</v>
      </c>
      <c r="B3882" t="s">
        <v>190</v>
      </c>
      <c r="C3882" t="s">
        <v>6</v>
      </c>
      <c r="D3882" t="s">
        <v>3</v>
      </c>
      <c r="E3882" t="s">
        <v>23</v>
      </c>
      <c r="F3882" s="5">
        <v>44099</v>
      </c>
      <c r="G3882">
        <v>135870683</v>
      </c>
      <c r="H3882" s="5">
        <v>44119</v>
      </c>
      <c r="I3882">
        <v>6009</v>
      </c>
      <c r="J3882" s="9">
        <v>152.58000000000001</v>
      </c>
      <c r="K3882" s="9">
        <v>97.44</v>
      </c>
      <c r="L3882" s="9">
        <v>916853.22</v>
      </c>
      <c r="M3882" s="9">
        <v>585516.96</v>
      </c>
      <c r="N3882" s="9">
        <v>331336.26</v>
      </c>
    </row>
    <row r="3883" spans="1:14" x14ac:dyDescent="0.25">
      <c r="A3883" t="s">
        <v>9</v>
      </c>
      <c r="B3883" t="s">
        <v>125</v>
      </c>
      <c r="C3883" t="s">
        <v>14</v>
      </c>
      <c r="D3883" t="s">
        <v>3</v>
      </c>
      <c r="E3883" t="s">
        <v>8</v>
      </c>
      <c r="F3883" s="5">
        <v>44811</v>
      </c>
      <c r="G3883">
        <v>440309131</v>
      </c>
      <c r="H3883" s="5">
        <v>44826</v>
      </c>
      <c r="I3883">
        <v>6111</v>
      </c>
      <c r="J3883" s="9">
        <v>205.7</v>
      </c>
      <c r="K3883" s="9">
        <v>117.11</v>
      </c>
      <c r="L3883" s="9">
        <v>1257032.7</v>
      </c>
      <c r="M3883" s="9">
        <v>715659.21</v>
      </c>
      <c r="N3883" s="9">
        <v>541373.49</v>
      </c>
    </row>
    <row r="3884" spans="1:14" x14ac:dyDescent="0.25">
      <c r="A3884" t="s">
        <v>12</v>
      </c>
      <c r="B3884" t="s">
        <v>132</v>
      </c>
      <c r="C3884" t="s">
        <v>57</v>
      </c>
      <c r="D3884" t="s">
        <v>7</v>
      </c>
      <c r="E3884" t="s">
        <v>23</v>
      </c>
      <c r="F3884" s="5">
        <v>43367</v>
      </c>
      <c r="G3884">
        <v>159794270</v>
      </c>
      <c r="H3884" s="5">
        <v>43410</v>
      </c>
      <c r="I3884">
        <v>5530</v>
      </c>
      <c r="J3884" s="9">
        <v>154.06</v>
      </c>
      <c r="K3884" s="9">
        <v>90.93</v>
      </c>
      <c r="L3884" s="9">
        <v>851951.8</v>
      </c>
      <c r="M3884" s="9">
        <v>502842.9</v>
      </c>
      <c r="N3884" s="9">
        <v>349108.9</v>
      </c>
    </row>
    <row r="3885" spans="1:14" x14ac:dyDescent="0.25">
      <c r="A3885" t="s">
        <v>20</v>
      </c>
      <c r="B3885" t="s">
        <v>70</v>
      </c>
      <c r="C3885" t="s">
        <v>14</v>
      </c>
      <c r="D3885" t="s">
        <v>7</v>
      </c>
      <c r="E3885" t="s">
        <v>4</v>
      </c>
      <c r="F3885" s="5">
        <v>43416</v>
      </c>
      <c r="G3885">
        <v>613124930</v>
      </c>
      <c r="H3885" s="5">
        <v>43425</v>
      </c>
      <c r="I3885">
        <v>6147</v>
      </c>
      <c r="J3885" s="9">
        <v>205.7</v>
      </c>
      <c r="K3885" s="9">
        <v>117.11</v>
      </c>
      <c r="L3885" s="9">
        <v>1264437.8999999999</v>
      </c>
      <c r="M3885" s="9">
        <v>719875.17</v>
      </c>
      <c r="N3885" s="9">
        <v>544562.73</v>
      </c>
    </row>
    <row r="3886" spans="1:14" x14ac:dyDescent="0.25">
      <c r="A3886" t="s">
        <v>17</v>
      </c>
      <c r="B3886" t="s">
        <v>42</v>
      </c>
      <c r="C3886" t="s">
        <v>6</v>
      </c>
      <c r="D3886" t="s">
        <v>7</v>
      </c>
      <c r="E3886" t="s">
        <v>8</v>
      </c>
      <c r="F3886" s="5">
        <v>42840</v>
      </c>
      <c r="G3886">
        <v>939412438</v>
      </c>
      <c r="H3886" s="5">
        <v>42871</v>
      </c>
      <c r="I3886">
        <v>1871</v>
      </c>
      <c r="J3886" s="9">
        <v>152.58000000000001</v>
      </c>
      <c r="K3886" s="9">
        <v>97.44</v>
      </c>
      <c r="L3886" s="9">
        <v>285477.18</v>
      </c>
      <c r="M3886" s="9">
        <v>182310.24</v>
      </c>
      <c r="N3886" s="9">
        <v>103166.94</v>
      </c>
    </row>
    <row r="3887" spans="1:14" x14ac:dyDescent="0.25">
      <c r="A3887" t="s">
        <v>9</v>
      </c>
      <c r="B3887" t="s">
        <v>177</v>
      </c>
      <c r="C3887" t="s">
        <v>6</v>
      </c>
      <c r="D3887" t="s">
        <v>3</v>
      </c>
      <c r="E3887" t="s">
        <v>4</v>
      </c>
      <c r="F3887" s="5">
        <v>44684</v>
      </c>
      <c r="G3887">
        <v>348080623</v>
      </c>
      <c r="H3887" s="5">
        <v>44700</v>
      </c>
      <c r="I3887">
        <v>3646</v>
      </c>
      <c r="J3887" s="9">
        <v>152.58000000000001</v>
      </c>
      <c r="K3887" s="9">
        <v>97.44</v>
      </c>
      <c r="L3887" s="9">
        <v>556306.68000000005</v>
      </c>
      <c r="M3887" s="9">
        <v>355266.24</v>
      </c>
      <c r="N3887" s="9">
        <v>201040.44</v>
      </c>
    </row>
    <row r="3888" spans="1:14" x14ac:dyDescent="0.25">
      <c r="A3888" t="s">
        <v>9</v>
      </c>
      <c r="B3888" t="s">
        <v>173</v>
      </c>
      <c r="C3888" t="s">
        <v>29</v>
      </c>
      <c r="D3888" t="s">
        <v>3</v>
      </c>
      <c r="E3888" t="s">
        <v>15</v>
      </c>
      <c r="F3888" s="5">
        <v>43719</v>
      </c>
      <c r="G3888">
        <v>368865811</v>
      </c>
      <c r="H3888" s="5">
        <v>43754</v>
      </c>
      <c r="I3888">
        <v>4445</v>
      </c>
      <c r="J3888" s="9">
        <v>651.21</v>
      </c>
      <c r="K3888" s="9">
        <v>524.96</v>
      </c>
      <c r="L3888" s="9">
        <v>2894628.45</v>
      </c>
      <c r="M3888" s="9">
        <v>2333447.2000000002</v>
      </c>
      <c r="N3888" s="9">
        <v>561181.25</v>
      </c>
    </row>
    <row r="3889" spans="1:14" x14ac:dyDescent="0.25">
      <c r="A3889" t="s">
        <v>12</v>
      </c>
      <c r="B3889" t="s">
        <v>62</v>
      </c>
      <c r="C3889" t="s">
        <v>11</v>
      </c>
      <c r="D3889" t="s">
        <v>3</v>
      </c>
      <c r="E3889" t="s">
        <v>4</v>
      </c>
      <c r="F3889" s="5">
        <v>43117</v>
      </c>
      <c r="G3889">
        <v>801816833</v>
      </c>
      <c r="H3889" s="5">
        <v>43162</v>
      </c>
      <c r="I3889">
        <v>4274</v>
      </c>
      <c r="J3889" s="9">
        <v>47.45</v>
      </c>
      <c r="K3889" s="9">
        <v>31.79</v>
      </c>
      <c r="L3889" s="9">
        <v>202801.3</v>
      </c>
      <c r="M3889" s="9">
        <v>135870.46</v>
      </c>
      <c r="N3889" s="9">
        <v>66930.84</v>
      </c>
    </row>
    <row r="3890" spans="1:14" x14ac:dyDescent="0.25">
      <c r="A3890" t="s">
        <v>9</v>
      </c>
      <c r="B3890" t="s">
        <v>79</v>
      </c>
      <c r="C3890" t="s">
        <v>31</v>
      </c>
      <c r="D3890" t="s">
        <v>7</v>
      </c>
      <c r="E3890" t="s">
        <v>8</v>
      </c>
      <c r="F3890" s="5">
        <v>43200</v>
      </c>
      <c r="G3890">
        <v>167295014</v>
      </c>
      <c r="H3890" s="5">
        <v>43218</v>
      </c>
      <c r="I3890">
        <v>5167</v>
      </c>
      <c r="J3890" s="9">
        <v>437.2</v>
      </c>
      <c r="K3890" s="9">
        <v>263.33</v>
      </c>
      <c r="L3890" s="9">
        <v>2259012.4</v>
      </c>
      <c r="M3890" s="9">
        <v>1360626.11</v>
      </c>
      <c r="N3890" s="9">
        <v>898386.29</v>
      </c>
    </row>
    <row r="3891" spans="1:14" x14ac:dyDescent="0.25">
      <c r="A3891" t="s">
        <v>9</v>
      </c>
      <c r="B3891" t="s">
        <v>153</v>
      </c>
      <c r="C3891" t="s">
        <v>29</v>
      </c>
      <c r="D3891" t="s">
        <v>7</v>
      </c>
      <c r="E3891" t="s">
        <v>4</v>
      </c>
      <c r="F3891" s="5">
        <v>43299</v>
      </c>
      <c r="G3891">
        <v>655974185</v>
      </c>
      <c r="H3891" s="5">
        <v>43312</v>
      </c>
      <c r="I3891">
        <v>6193</v>
      </c>
      <c r="J3891" s="9">
        <v>651.21</v>
      </c>
      <c r="K3891" s="9">
        <v>524.96</v>
      </c>
      <c r="L3891" s="9">
        <v>4032943.53</v>
      </c>
      <c r="M3891" s="9">
        <v>3251077.28</v>
      </c>
      <c r="N3891" s="9">
        <v>781866.25</v>
      </c>
    </row>
    <row r="3892" spans="1:14" x14ac:dyDescent="0.25">
      <c r="A3892" t="s">
        <v>9</v>
      </c>
      <c r="B3892" t="s">
        <v>124</v>
      </c>
      <c r="C3892" t="s">
        <v>19</v>
      </c>
      <c r="D3892" t="s">
        <v>3</v>
      </c>
      <c r="E3892" t="s">
        <v>15</v>
      </c>
      <c r="F3892" s="5">
        <v>42404</v>
      </c>
      <c r="G3892">
        <v>478840672</v>
      </c>
      <c r="H3892" s="5">
        <v>42409</v>
      </c>
      <c r="I3892">
        <v>8451</v>
      </c>
      <c r="J3892" s="9">
        <v>81.73</v>
      </c>
      <c r="K3892" s="9">
        <v>56.67</v>
      </c>
      <c r="L3892" s="9">
        <v>690700.23</v>
      </c>
      <c r="M3892" s="9">
        <v>478918.17</v>
      </c>
      <c r="N3892" s="9">
        <v>211782.06</v>
      </c>
    </row>
    <row r="3893" spans="1:14" x14ac:dyDescent="0.25">
      <c r="A3893" t="s">
        <v>9</v>
      </c>
      <c r="B3893" t="s">
        <v>103</v>
      </c>
      <c r="C3893" t="s">
        <v>19</v>
      </c>
      <c r="D3893" t="s">
        <v>7</v>
      </c>
      <c r="E3893" t="s">
        <v>4</v>
      </c>
      <c r="F3893" s="5">
        <v>42891</v>
      </c>
      <c r="G3893">
        <v>617193305</v>
      </c>
      <c r="H3893" s="5">
        <v>42896</v>
      </c>
      <c r="I3893">
        <v>69</v>
      </c>
      <c r="J3893" s="9">
        <v>81.73</v>
      </c>
      <c r="K3893" s="9">
        <v>56.67</v>
      </c>
      <c r="L3893" s="9">
        <v>5639.37</v>
      </c>
      <c r="M3893" s="9">
        <v>3910.23</v>
      </c>
      <c r="N3893" s="9">
        <v>1729.14</v>
      </c>
    </row>
    <row r="3894" spans="1:14" x14ac:dyDescent="0.25">
      <c r="A3894" t="s">
        <v>9</v>
      </c>
      <c r="B3894" t="s">
        <v>161</v>
      </c>
      <c r="C3894" t="s">
        <v>14</v>
      </c>
      <c r="D3894" t="s">
        <v>3</v>
      </c>
      <c r="E3894" t="s">
        <v>15</v>
      </c>
      <c r="F3894" s="5">
        <v>44761</v>
      </c>
      <c r="G3894">
        <v>772643411</v>
      </c>
      <c r="H3894" s="5">
        <v>44798</v>
      </c>
      <c r="I3894">
        <v>1210</v>
      </c>
      <c r="J3894" s="9">
        <v>205.7</v>
      </c>
      <c r="K3894" s="9">
        <v>117.11</v>
      </c>
      <c r="L3894" s="9">
        <v>248897</v>
      </c>
      <c r="M3894" s="9">
        <v>141703.1</v>
      </c>
      <c r="N3894" s="9">
        <v>107193.9</v>
      </c>
    </row>
    <row r="3895" spans="1:14" x14ac:dyDescent="0.25">
      <c r="A3895" t="s">
        <v>0</v>
      </c>
      <c r="B3895" t="s">
        <v>159</v>
      </c>
      <c r="C3895" t="s">
        <v>14</v>
      </c>
      <c r="D3895" t="s">
        <v>7</v>
      </c>
      <c r="E3895" t="s">
        <v>15</v>
      </c>
      <c r="F3895" s="5">
        <v>42015</v>
      </c>
      <c r="G3895">
        <v>717114818</v>
      </c>
      <c r="H3895" s="5">
        <v>42029</v>
      </c>
      <c r="I3895">
        <v>9065</v>
      </c>
      <c r="J3895" s="9">
        <v>205.7</v>
      </c>
      <c r="K3895" s="9">
        <v>117.11</v>
      </c>
      <c r="L3895" s="9">
        <v>1864670.5</v>
      </c>
      <c r="M3895" s="9">
        <v>1061602.1499999999</v>
      </c>
      <c r="N3895" s="9">
        <v>803068.35</v>
      </c>
    </row>
    <row r="3896" spans="1:14" x14ac:dyDescent="0.25">
      <c r="A3896" t="s">
        <v>9</v>
      </c>
      <c r="B3896" t="s">
        <v>98</v>
      </c>
      <c r="C3896" t="s">
        <v>11</v>
      </c>
      <c r="D3896" t="s">
        <v>3</v>
      </c>
      <c r="E3896" t="s">
        <v>4</v>
      </c>
      <c r="F3896" s="5">
        <v>43699</v>
      </c>
      <c r="G3896">
        <v>742843854</v>
      </c>
      <c r="H3896" s="5">
        <v>43712</v>
      </c>
      <c r="I3896">
        <v>2859</v>
      </c>
      <c r="J3896" s="9">
        <v>47.45</v>
      </c>
      <c r="K3896" s="9">
        <v>31.79</v>
      </c>
      <c r="L3896" s="9">
        <v>135659.54999999999</v>
      </c>
      <c r="M3896" s="9">
        <v>90887.61</v>
      </c>
      <c r="N3896" s="9">
        <v>44771.94</v>
      </c>
    </row>
    <row r="3897" spans="1:14" x14ac:dyDescent="0.25">
      <c r="A3897" t="s">
        <v>9</v>
      </c>
      <c r="B3897" t="s">
        <v>79</v>
      </c>
      <c r="C3897" t="s">
        <v>29</v>
      </c>
      <c r="D3897" t="s">
        <v>7</v>
      </c>
      <c r="E3897" t="s">
        <v>8</v>
      </c>
      <c r="F3897" s="5">
        <v>42636</v>
      </c>
      <c r="G3897">
        <v>312379348</v>
      </c>
      <c r="H3897" s="5">
        <v>42685</v>
      </c>
      <c r="I3897">
        <v>8846</v>
      </c>
      <c r="J3897" s="9">
        <v>651.21</v>
      </c>
      <c r="K3897" s="9">
        <v>524.96</v>
      </c>
      <c r="L3897" s="9">
        <v>5760603.6600000001</v>
      </c>
      <c r="M3897" s="9">
        <v>4643796.16</v>
      </c>
      <c r="N3897" s="9">
        <v>1116807.5</v>
      </c>
    </row>
    <row r="3898" spans="1:14" x14ac:dyDescent="0.25">
      <c r="A3898" t="s">
        <v>9</v>
      </c>
      <c r="B3898" t="s">
        <v>92</v>
      </c>
      <c r="C3898" t="s">
        <v>11</v>
      </c>
      <c r="D3898" t="s">
        <v>7</v>
      </c>
      <c r="E3898" t="s">
        <v>8</v>
      </c>
      <c r="F3898" s="5">
        <v>44188</v>
      </c>
      <c r="G3898">
        <v>308582627</v>
      </c>
      <c r="H3898" s="5">
        <v>43870</v>
      </c>
      <c r="I3898">
        <v>5312</v>
      </c>
      <c r="J3898" s="9">
        <v>47.45</v>
      </c>
      <c r="K3898" s="9">
        <v>31.79</v>
      </c>
      <c r="L3898" s="9">
        <v>252054.39999999999</v>
      </c>
      <c r="M3898" s="9">
        <v>168868.48000000001</v>
      </c>
      <c r="N3898" s="9">
        <v>83185.919999999998</v>
      </c>
    </row>
    <row r="3899" spans="1:14" x14ac:dyDescent="0.25">
      <c r="A3899" t="s">
        <v>17</v>
      </c>
      <c r="B3899" t="s">
        <v>163</v>
      </c>
      <c r="C3899" t="s">
        <v>11</v>
      </c>
      <c r="D3899" t="s">
        <v>3</v>
      </c>
      <c r="E3899" t="s">
        <v>23</v>
      </c>
      <c r="F3899" s="5">
        <v>44225</v>
      </c>
      <c r="G3899">
        <v>784627521</v>
      </c>
      <c r="H3899" s="5">
        <v>44252</v>
      </c>
      <c r="I3899">
        <v>7574</v>
      </c>
      <c r="J3899" s="9">
        <v>47.45</v>
      </c>
      <c r="K3899" s="9">
        <v>31.79</v>
      </c>
      <c r="L3899" s="9">
        <v>359386.3</v>
      </c>
      <c r="M3899" s="9">
        <v>240777.46</v>
      </c>
      <c r="N3899" s="9">
        <v>118608.84</v>
      </c>
    </row>
    <row r="3900" spans="1:14" x14ac:dyDescent="0.25">
      <c r="A3900" t="s">
        <v>12</v>
      </c>
      <c r="B3900" t="s">
        <v>73</v>
      </c>
      <c r="C3900" t="s">
        <v>65</v>
      </c>
      <c r="D3900" t="s">
        <v>7</v>
      </c>
      <c r="E3900" t="s">
        <v>8</v>
      </c>
      <c r="F3900" s="5">
        <v>43539</v>
      </c>
      <c r="G3900">
        <v>514000356</v>
      </c>
      <c r="H3900" s="5">
        <v>43554</v>
      </c>
      <c r="I3900">
        <v>2982</v>
      </c>
      <c r="J3900" s="9">
        <v>668.27</v>
      </c>
      <c r="K3900" s="9">
        <v>502.54</v>
      </c>
      <c r="L3900" s="9">
        <v>1992781.14</v>
      </c>
      <c r="M3900" s="9">
        <v>1498574.28</v>
      </c>
      <c r="N3900" s="9">
        <v>494206.86</v>
      </c>
    </row>
    <row r="3901" spans="1:14" x14ac:dyDescent="0.25">
      <c r="A3901" t="s">
        <v>9</v>
      </c>
      <c r="B3901" t="s">
        <v>91</v>
      </c>
      <c r="C3901" t="s">
        <v>19</v>
      </c>
      <c r="D3901" t="s">
        <v>3</v>
      </c>
      <c r="E3901" t="s">
        <v>15</v>
      </c>
      <c r="F3901" s="5">
        <v>44284</v>
      </c>
      <c r="G3901">
        <v>140499961</v>
      </c>
      <c r="H3901" s="5">
        <v>44316</v>
      </c>
      <c r="I3901">
        <v>5915</v>
      </c>
      <c r="J3901" s="9">
        <v>81.73</v>
      </c>
      <c r="K3901" s="9">
        <v>56.67</v>
      </c>
      <c r="L3901" s="9">
        <v>483432.95</v>
      </c>
      <c r="M3901" s="9">
        <v>335203.05</v>
      </c>
      <c r="N3901" s="9">
        <v>148229.9</v>
      </c>
    </row>
    <row r="3902" spans="1:14" x14ac:dyDescent="0.25">
      <c r="A3902" t="s">
        <v>17</v>
      </c>
      <c r="B3902" t="s">
        <v>135</v>
      </c>
      <c r="C3902" t="s">
        <v>65</v>
      </c>
      <c r="D3902" t="s">
        <v>7</v>
      </c>
      <c r="E3902" t="s">
        <v>23</v>
      </c>
      <c r="F3902" s="5">
        <v>43568</v>
      </c>
      <c r="G3902">
        <v>828237664</v>
      </c>
      <c r="H3902" s="5">
        <v>43574</v>
      </c>
      <c r="I3902">
        <v>2785</v>
      </c>
      <c r="J3902" s="9">
        <v>668.27</v>
      </c>
      <c r="K3902" s="9">
        <v>502.54</v>
      </c>
      <c r="L3902" s="9">
        <v>1861131.95</v>
      </c>
      <c r="M3902" s="9">
        <v>1399573.9</v>
      </c>
      <c r="N3902" s="9">
        <v>461558.05</v>
      </c>
    </row>
    <row r="3903" spans="1:14" x14ac:dyDescent="0.25">
      <c r="A3903" t="s">
        <v>17</v>
      </c>
      <c r="B3903" t="s">
        <v>131</v>
      </c>
      <c r="C3903" t="s">
        <v>45</v>
      </c>
      <c r="D3903" t="s">
        <v>7</v>
      </c>
      <c r="E3903" t="s">
        <v>8</v>
      </c>
      <c r="F3903" s="5">
        <v>42781</v>
      </c>
      <c r="G3903">
        <v>211637294</v>
      </c>
      <c r="H3903" s="5">
        <v>42789</v>
      </c>
      <c r="I3903">
        <v>7033</v>
      </c>
      <c r="J3903" s="9">
        <v>9.33</v>
      </c>
      <c r="K3903" s="9">
        <v>6.92</v>
      </c>
      <c r="L3903" s="9">
        <v>65617.89</v>
      </c>
      <c r="M3903" s="9">
        <v>48668.36</v>
      </c>
      <c r="N3903" s="9">
        <v>16949.53</v>
      </c>
    </row>
    <row r="3904" spans="1:14" x14ac:dyDescent="0.25">
      <c r="A3904" t="s">
        <v>9</v>
      </c>
      <c r="B3904" t="s">
        <v>200</v>
      </c>
      <c r="C3904" t="s">
        <v>14</v>
      </c>
      <c r="D3904" t="s">
        <v>3</v>
      </c>
      <c r="E3904" t="s">
        <v>8</v>
      </c>
      <c r="F3904" s="5">
        <v>43126</v>
      </c>
      <c r="G3904">
        <v>945435178</v>
      </c>
      <c r="H3904" s="5">
        <v>43146</v>
      </c>
      <c r="I3904">
        <v>4134</v>
      </c>
      <c r="J3904" s="9">
        <v>205.7</v>
      </c>
      <c r="K3904" s="9">
        <v>117.11</v>
      </c>
      <c r="L3904" s="9">
        <v>850363.8</v>
      </c>
      <c r="M3904" s="9">
        <v>484132.74</v>
      </c>
      <c r="N3904" s="9">
        <v>366231.06</v>
      </c>
    </row>
    <row r="3905" spans="1:14" x14ac:dyDescent="0.25">
      <c r="A3905" t="s">
        <v>9</v>
      </c>
      <c r="B3905" t="s">
        <v>179</v>
      </c>
      <c r="C3905" t="s">
        <v>57</v>
      </c>
      <c r="D3905" t="s">
        <v>7</v>
      </c>
      <c r="E3905" t="s">
        <v>15</v>
      </c>
      <c r="F3905" s="5">
        <v>42150</v>
      </c>
      <c r="G3905">
        <v>354680144</v>
      </c>
      <c r="H3905" s="5">
        <v>42163</v>
      </c>
      <c r="I3905">
        <v>6591</v>
      </c>
      <c r="J3905" s="9">
        <v>154.06</v>
      </c>
      <c r="K3905" s="9">
        <v>90.93</v>
      </c>
      <c r="L3905" s="9">
        <v>1015409.46</v>
      </c>
      <c r="M3905" s="9">
        <v>599319.63</v>
      </c>
      <c r="N3905" s="9">
        <v>416089.83</v>
      </c>
    </row>
    <row r="3906" spans="1:14" x14ac:dyDescent="0.25">
      <c r="A3906" t="s">
        <v>12</v>
      </c>
      <c r="B3906" t="s">
        <v>132</v>
      </c>
      <c r="C3906" t="s">
        <v>22</v>
      </c>
      <c r="D3906" t="s">
        <v>3</v>
      </c>
      <c r="E3906" t="s">
        <v>4</v>
      </c>
      <c r="F3906" s="5">
        <v>44834</v>
      </c>
      <c r="G3906">
        <v>784733521</v>
      </c>
      <c r="H3906" s="5">
        <v>44855</v>
      </c>
      <c r="I3906">
        <v>8942</v>
      </c>
      <c r="J3906" s="9">
        <v>109.28</v>
      </c>
      <c r="K3906" s="9">
        <v>35.840000000000003</v>
      </c>
      <c r="L3906" s="9">
        <v>977181.76</v>
      </c>
      <c r="M3906" s="9">
        <v>320481.28000000003</v>
      </c>
      <c r="N3906" s="9">
        <v>656700.48</v>
      </c>
    </row>
    <row r="3907" spans="1:14" x14ac:dyDescent="0.25">
      <c r="A3907" t="s">
        <v>9</v>
      </c>
      <c r="B3907" t="s">
        <v>191</v>
      </c>
      <c r="C3907" t="s">
        <v>45</v>
      </c>
      <c r="D3907" t="s">
        <v>7</v>
      </c>
      <c r="E3907" t="s">
        <v>8</v>
      </c>
      <c r="F3907" s="5">
        <v>42852</v>
      </c>
      <c r="G3907">
        <v>151269137</v>
      </c>
      <c r="H3907" s="5">
        <v>42869</v>
      </c>
      <c r="I3907">
        <v>2754</v>
      </c>
      <c r="J3907" s="9">
        <v>9.33</v>
      </c>
      <c r="K3907" s="9">
        <v>6.92</v>
      </c>
      <c r="L3907" s="9">
        <v>25694.82</v>
      </c>
      <c r="M3907" s="9">
        <v>19057.68</v>
      </c>
      <c r="N3907" s="9">
        <v>6637.14</v>
      </c>
    </row>
    <row r="3908" spans="1:14" x14ac:dyDescent="0.25">
      <c r="A3908" t="s">
        <v>9</v>
      </c>
      <c r="B3908" t="s">
        <v>121</v>
      </c>
      <c r="C3908" t="s">
        <v>57</v>
      </c>
      <c r="D3908" t="s">
        <v>7</v>
      </c>
      <c r="E3908" t="s">
        <v>15</v>
      </c>
      <c r="F3908" s="5">
        <v>42198</v>
      </c>
      <c r="G3908">
        <v>490273320</v>
      </c>
      <c r="H3908" s="5">
        <v>42234</v>
      </c>
      <c r="I3908">
        <v>1625</v>
      </c>
      <c r="J3908" s="9">
        <v>154.06</v>
      </c>
      <c r="K3908" s="9">
        <v>90.93</v>
      </c>
      <c r="L3908" s="9">
        <v>250347.5</v>
      </c>
      <c r="M3908" s="9">
        <v>147761.25</v>
      </c>
      <c r="N3908" s="9">
        <v>102586.25</v>
      </c>
    </row>
    <row r="3909" spans="1:14" x14ac:dyDescent="0.25">
      <c r="A3909" t="s">
        <v>0</v>
      </c>
      <c r="B3909" t="s">
        <v>34</v>
      </c>
      <c r="C3909" t="s">
        <v>11</v>
      </c>
      <c r="D3909" t="s">
        <v>7</v>
      </c>
      <c r="E3909" t="s">
        <v>23</v>
      </c>
      <c r="F3909" s="5">
        <v>43591</v>
      </c>
      <c r="G3909">
        <v>308044898</v>
      </c>
      <c r="H3909" s="5">
        <v>43592</v>
      </c>
      <c r="I3909">
        <v>6186</v>
      </c>
      <c r="J3909" s="9">
        <v>47.45</v>
      </c>
      <c r="K3909" s="9">
        <v>31.79</v>
      </c>
      <c r="L3909" s="9">
        <v>293525.7</v>
      </c>
      <c r="M3909" s="9">
        <v>196652.94</v>
      </c>
      <c r="N3909" s="9">
        <v>96872.76</v>
      </c>
    </row>
    <row r="3910" spans="1:14" x14ac:dyDescent="0.25">
      <c r="A3910" t="s">
        <v>0</v>
      </c>
      <c r="B3910" t="s">
        <v>101</v>
      </c>
      <c r="C3910" t="s">
        <v>45</v>
      </c>
      <c r="D3910" t="s">
        <v>3</v>
      </c>
      <c r="E3910" t="s">
        <v>23</v>
      </c>
      <c r="F3910" s="5">
        <v>43917</v>
      </c>
      <c r="G3910">
        <v>431195199</v>
      </c>
      <c r="H3910" s="5">
        <v>43917</v>
      </c>
      <c r="I3910">
        <v>9096</v>
      </c>
      <c r="J3910" s="9">
        <v>9.33</v>
      </c>
      <c r="K3910" s="9">
        <v>6.92</v>
      </c>
      <c r="L3910" s="9">
        <v>84865.68</v>
      </c>
      <c r="M3910" s="9">
        <v>62944.32</v>
      </c>
      <c r="N3910" s="9">
        <v>21921.360000000001</v>
      </c>
    </row>
    <row r="3911" spans="1:14" x14ac:dyDescent="0.25">
      <c r="A3911" t="s">
        <v>9</v>
      </c>
      <c r="B3911" t="s">
        <v>102</v>
      </c>
      <c r="C3911" t="s">
        <v>14</v>
      </c>
      <c r="D3911" t="s">
        <v>3</v>
      </c>
      <c r="E3911" t="s">
        <v>4</v>
      </c>
      <c r="F3911" s="5">
        <v>44908</v>
      </c>
      <c r="G3911">
        <v>856648051</v>
      </c>
      <c r="H3911" s="5">
        <v>44918</v>
      </c>
      <c r="I3911">
        <v>50</v>
      </c>
      <c r="J3911" s="9">
        <v>205.7</v>
      </c>
      <c r="K3911" s="9">
        <v>117.11</v>
      </c>
      <c r="L3911" s="9">
        <v>10285</v>
      </c>
      <c r="M3911" s="9">
        <v>5855.5</v>
      </c>
      <c r="N3911" s="9">
        <v>4429.5</v>
      </c>
    </row>
    <row r="3912" spans="1:14" x14ac:dyDescent="0.25">
      <c r="A3912" t="s">
        <v>0</v>
      </c>
      <c r="B3912" t="s">
        <v>50</v>
      </c>
      <c r="C3912" t="s">
        <v>65</v>
      </c>
      <c r="D3912" t="s">
        <v>7</v>
      </c>
      <c r="E3912" t="s">
        <v>4</v>
      </c>
      <c r="F3912" s="5">
        <v>42688</v>
      </c>
      <c r="G3912">
        <v>301639783</v>
      </c>
      <c r="H3912" s="5">
        <v>42706</v>
      </c>
      <c r="I3912">
        <v>770</v>
      </c>
      <c r="J3912" s="9">
        <v>668.27</v>
      </c>
      <c r="K3912" s="9">
        <v>502.54</v>
      </c>
      <c r="L3912" s="9">
        <v>514567.9</v>
      </c>
      <c r="M3912" s="9">
        <v>386955.8</v>
      </c>
      <c r="N3912" s="9">
        <v>127612.1</v>
      </c>
    </row>
    <row r="3913" spans="1:14" x14ac:dyDescent="0.25">
      <c r="A3913" t="s">
        <v>17</v>
      </c>
      <c r="B3913" t="s">
        <v>42</v>
      </c>
      <c r="C3913" t="s">
        <v>29</v>
      </c>
      <c r="D3913" t="s">
        <v>3</v>
      </c>
      <c r="E3913" t="s">
        <v>8</v>
      </c>
      <c r="F3913" s="5">
        <v>44541</v>
      </c>
      <c r="G3913">
        <v>253719222</v>
      </c>
      <c r="H3913" s="5">
        <v>44543</v>
      </c>
      <c r="I3913">
        <v>11</v>
      </c>
      <c r="J3913" s="9">
        <v>651.21</v>
      </c>
      <c r="K3913" s="9">
        <v>524.96</v>
      </c>
      <c r="L3913" s="9">
        <v>7163.31</v>
      </c>
      <c r="M3913" s="9">
        <v>5774.56</v>
      </c>
      <c r="N3913" s="9">
        <v>1388.75</v>
      </c>
    </row>
    <row r="3914" spans="1:14" x14ac:dyDescent="0.25">
      <c r="A3914" t="s">
        <v>12</v>
      </c>
      <c r="B3914" t="s">
        <v>190</v>
      </c>
      <c r="C3914" t="s">
        <v>36</v>
      </c>
      <c r="D3914" t="s">
        <v>3</v>
      </c>
      <c r="E3914" t="s">
        <v>23</v>
      </c>
      <c r="F3914" s="5">
        <v>42750</v>
      </c>
      <c r="G3914">
        <v>920747697</v>
      </c>
      <c r="H3914" s="5">
        <v>42752</v>
      </c>
      <c r="I3914">
        <v>8559</v>
      </c>
      <c r="J3914" s="9">
        <v>421.89</v>
      </c>
      <c r="K3914" s="9">
        <v>364.69</v>
      </c>
      <c r="L3914" s="9">
        <v>3610956.51</v>
      </c>
      <c r="M3914" s="9">
        <v>3121381.71</v>
      </c>
      <c r="N3914" s="9">
        <v>489574.8</v>
      </c>
    </row>
    <row r="3915" spans="1:14" x14ac:dyDescent="0.25">
      <c r="A3915" t="s">
        <v>9</v>
      </c>
      <c r="B3915" t="s">
        <v>184</v>
      </c>
      <c r="C3915" t="s">
        <v>31</v>
      </c>
      <c r="D3915" t="s">
        <v>7</v>
      </c>
      <c r="E3915" t="s">
        <v>23</v>
      </c>
      <c r="F3915" s="5">
        <v>43995</v>
      </c>
      <c r="G3915">
        <v>780899035</v>
      </c>
      <c r="H3915" s="5">
        <v>44042</v>
      </c>
      <c r="I3915">
        <v>4233</v>
      </c>
      <c r="J3915" s="9">
        <v>437.2</v>
      </c>
      <c r="K3915" s="9">
        <v>263.33</v>
      </c>
      <c r="L3915" s="9">
        <v>1850667.6</v>
      </c>
      <c r="M3915" s="9">
        <v>1114675.8899999999</v>
      </c>
      <c r="N3915" s="9">
        <v>735991.71</v>
      </c>
    </row>
    <row r="3916" spans="1:14" x14ac:dyDescent="0.25">
      <c r="A3916" t="s">
        <v>0</v>
      </c>
      <c r="B3916" t="s">
        <v>74</v>
      </c>
      <c r="C3916" t="s">
        <v>57</v>
      </c>
      <c r="D3916" t="s">
        <v>7</v>
      </c>
      <c r="E3916" t="s">
        <v>15</v>
      </c>
      <c r="F3916" s="5">
        <v>42876</v>
      </c>
      <c r="G3916">
        <v>632659566</v>
      </c>
      <c r="H3916" s="5">
        <v>42904</v>
      </c>
      <c r="I3916">
        <v>6880</v>
      </c>
      <c r="J3916" s="9">
        <v>154.06</v>
      </c>
      <c r="K3916" s="9">
        <v>90.93</v>
      </c>
      <c r="L3916" s="9">
        <v>1059932.8</v>
      </c>
      <c r="M3916" s="9">
        <v>625598.4</v>
      </c>
      <c r="N3916" s="9">
        <v>434334.4</v>
      </c>
    </row>
    <row r="3917" spans="1:14" x14ac:dyDescent="0.25">
      <c r="A3917" t="s">
        <v>20</v>
      </c>
      <c r="B3917" t="s">
        <v>54</v>
      </c>
      <c r="C3917" t="s">
        <v>45</v>
      </c>
      <c r="D3917" t="s">
        <v>7</v>
      </c>
      <c r="E3917" t="s">
        <v>23</v>
      </c>
      <c r="F3917" s="5">
        <v>44738</v>
      </c>
      <c r="G3917">
        <v>444828116</v>
      </c>
      <c r="H3917" s="5">
        <v>44763</v>
      </c>
      <c r="I3917">
        <v>3380</v>
      </c>
      <c r="J3917" s="9">
        <v>9.33</v>
      </c>
      <c r="K3917" s="9">
        <v>6.92</v>
      </c>
      <c r="L3917" s="9">
        <v>31535.4</v>
      </c>
      <c r="M3917" s="9">
        <v>23389.599999999999</v>
      </c>
      <c r="N3917" s="9">
        <v>8145.8</v>
      </c>
    </row>
    <row r="3918" spans="1:14" x14ac:dyDescent="0.25">
      <c r="A3918" t="s">
        <v>20</v>
      </c>
      <c r="B3918" t="s">
        <v>201</v>
      </c>
      <c r="C3918" t="s">
        <v>65</v>
      </c>
      <c r="D3918" t="s">
        <v>3</v>
      </c>
      <c r="E3918" t="s">
        <v>4</v>
      </c>
      <c r="F3918" s="5">
        <v>42690</v>
      </c>
      <c r="G3918">
        <v>706516015</v>
      </c>
      <c r="H3918" s="5">
        <v>42723</v>
      </c>
      <c r="I3918">
        <v>2644</v>
      </c>
      <c r="J3918" s="9">
        <v>668.27</v>
      </c>
      <c r="K3918" s="9">
        <v>502.54</v>
      </c>
      <c r="L3918" s="9">
        <v>1766905.88</v>
      </c>
      <c r="M3918" s="9">
        <v>1328715.76</v>
      </c>
      <c r="N3918" s="9">
        <v>438190.12</v>
      </c>
    </row>
    <row r="3919" spans="1:14" x14ac:dyDescent="0.25">
      <c r="A3919" t="s">
        <v>9</v>
      </c>
      <c r="B3919" t="s">
        <v>111</v>
      </c>
      <c r="C3919" t="s">
        <v>36</v>
      </c>
      <c r="D3919" t="s">
        <v>7</v>
      </c>
      <c r="E3919" t="s">
        <v>15</v>
      </c>
      <c r="F3919" s="5">
        <v>43661</v>
      </c>
      <c r="G3919">
        <v>177147090</v>
      </c>
      <c r="H3919" s="5">
        <v>43694</v>
      </c>
      <c r="I3919">
        <v>615</v>
      </c>
      <c r="J3919" s="9">
        <v>421.89</v>
      </c>
      <c r="K3919" s="9">
        <v>364.69</v>
      </c>
      <c r="L3919" s="9">
        <v>259462.35</v>
      </c>
      <c r="M3919" s="9">
        <v>224284.35</v>
      </c>
      <c r="N3919" s="9">
        <v>35178</v>
      </c>
    </row>
    <row r="3920" spans="1:14" x14ac:dyDescent="0.25">
      <c r="A3920" t="s">
        <v>17</v>
      </c>
      <c r="B3920" t="s">
        <v>85</v>
      </c>
      <c r="C3920" t="s">
        <v>36</v>
      </c>
      <c r="D3920" t="s">
        <v>7</v>
      </c>
      <c r="E3920" t="s">
        <v>8</v>
      </c>
      <c r="F3920" s="5">
        <v>42504</v>
      </c>
      <c r="G3920">
        <v>836457669</v>
      </c>
      <c r="H3920" s="5">
        <v>42524</v>
      </c>
      <c r="I3920">
        <v>5267</v>
      </c>
      <c r="J3920" s="9">
        <v>421.89</v>
      </c>
      <c r="K3920" s="9">
        <v>364.69</v>
      </c>
      <c r="L3920" s="9">
        <v>2222094.63</v>
      </c>
      <c r="M3920" s="9">
        <v>1920822.23</v>
      </c>
      <c r="N3920" s="9">
        <v>301272.40000000002</v>
      </c>
    </row>
    <row r="3921" spans="1:14" x14ac:dyDescent="0.25">
      <c r="A3921" t="s">
        <v>17</v>
      </c>
      <c r="B3921" t="s">
        <v>42</v>
      </c>
      <c r="C3921" t="s">
        <v>36</v>
      </c>
      <c r="D3921" t="s">
        <v>3</v>
      </c>
      <c r="E3921" t="s">
        <v>8</v>
      </c>
      <c r="F3921" s="5">
        <v>42309</v>
      </c>
      <c r="G3921">
        <v>234496581</v>
      </c>
      <c r="H3921" s="5">
        <v>42337</v>
      </c>
      <c r="I3921">
        <v>1604</v>
      </c>
      <c r="J3921" s="9">
        <v>421.89</v>
      </c>
      <c r="K3921" s="9">
        <v>364.69</v>
      </c>
      <c r="L3921" s="9">
        <v>676711.56</v>
      </c>
      <c r="M3921" s="9">
        <v>584962.76</v>
      </c>
      <c r="N3921" s="9">
        <v>91748.800000000003</v>
      </c>
    </row>
    <row r="3922" spans="1:14" x14ac:dyDescent="0.25">
      <c r="A3922" t="s">
        <v>0</v>
      </c>
      <c r="B3922" t="s">
        <v>159</v>
      </c>
      <c r="C3922" t="s">
        <v>11</v>
      </c>
      <c r="D3922" t="s">
        <v>3</v>
      </c>
      <c r="E3922" t="s">
        <v>8</v>
      </c>
      <c r="F3922" s="5">
        <v>44210</v>
      </c>
      <c r="G3922">
        <v>941625154</v>
      </c>
      <c r="H3922" s="5">
        <v>44211</v>
      </c>
      <c r="I3922">
        <v>6663</v>
      </c>
      <c r="J3922" s="9">
        <v>47.45</v>
      </c>
      <c r="K3922" s="9">
        <v>31.79</v>
      </c>
      <c r="L3922" s="9">
        <v>316159.34999999998</v>
      </c>
      <c r="M3922" s="9">
        <v>211816.77</v>
      </c>
      <c r="N3922" s="9">
        <v>104342.58</v>
      </c>
    </row>
    <row r="3923" spans="1:14" x14ac:dyDescent="0.25">
      <c r="A3923" t="s">
        <v>0</v>
      </c>
      <c r="B3923" t="s">
        <v>41</v>
      </c>
      <c r="C3923" t="s">
        <v>29</v>
      </c>
      <c r="D3923" t="s">
        <v>3</v>
      </c>
      <c r="E3923" t="s">
        <v>4</v>
      </c>
      <c r="F3923" s="5">
        <v>43648</v>
      </c>
      <c r="G3923">
        <v>198517215</v>
      </c>
      <c r="H3923" s="5">
        <v>43676</v>
      </c>
      <c r="I3923">
        <v>4510</v>
      </c>
      <c r="J3923" s="9">
        <v>651.21</v>
      </c>
      <c r="K3923" s="9">
        <v>524.96</v>
      </c>
      <c r="L3923" s="9">
        <v>2936957.1</v>
      </c>
      <c r="M3923" s="9">
        <v>2367569.6</v>
      </c>
      <c r="N3923" s="9">
        <v>569387.5</v>
      </c>
    </row>
    <row r="3924" spans="1:14" x14ac:dyDescent="0.25">
      <c r="A3924" t="s">
        <v>9</v>
      </c>
      <c r="B3924" t="s">
        <v>156</v>
      </c>
      <c r="C3924" t="s">
        <v>29</v>
      </c>
      <c r="D3924" t="s">
        <v>7</v>
      </c>
      <c r="E3924" t="s">
        <v>8</v>
      </c>
      <c r="F3924" s="5">
        <v>43502</v>
      </c>
      <c r="G3924">
        <v>266159093</v>
      </c>
      <c r="H3924" s="5">
        <v>43506</v>
      </c>
      <c r="I3924">
        <v>1245</v>
      </c>
      <c r="J3924" s="9">
        <v>651.21</v>
      </c>
      <c r="K3924" s="9">
        <v>524.96</v>
      </c>
      <c r="L3924" s="9">
        <v>810756.45</v>
      </c>
      <c r="M3924" s="9">
        <v>653575.19999999995</v>
      </c>
      <c r="N3924" s="9">
        <v>157181.25</v>
      </c>
    </row>
    <row r="3925" spans="1:14" x14ac:dyDescent="0.25">
      <c r="A3925" t="s">
        <v>9</v>
      </c>
      <c r="B3925" t="s">
        <v>96</v>
      </c>
      <c r="C3925" t="s">
        <v>29</v>
      </c>
      <c r="D3925" t="s">
        <v>7</v>
      </c>
      <c r="E3925" t="s">
        <v>8</v>
      </c>
      <c r="F3925" s="5">
        <v>43878</v>
      </c>
      <c r="G3925">
        <v>775849616</v>
      </c>
      <c r="H3925" s="5">
        <v>43895</v>
      </c>
      <c r="I3925">
        <v>9997</v>
      </c>
      <c r="J3925" s="9">
        <v>651.21</v>
      </c>
      <c r="K3925" s="9">
        <v>524.96</v>
      </c>
      <c r="L3925" s="9">
        <v>6510146.3700000001</v>
      </c>
      <c r="M3925" s="9">
        <v>5248025.12</v>
      </c>
      <c r="N3925" s="9">
        <v>1262121.25</v>
      </c>
    </row>
    <row r="3926" spans="1:14" x14ac:dyDescent="0.25">
      <c r="A3926" t="s">
        <v>9</v>
      </c>
      <c r="B3926" t="s">
        <v>164</v>
      </c>
      <c r="C3926" t="s">
        <v>36</v>
      </c>
      <c r="D3926" t="s">
        <v>3</v>
      </c>
      <c r="E3926" t="s">
        <v>8</v>
      </c>
      <c r="F3926" s="5">
        <v>43813</v>
      </c>
      <c r="G3926">
        <v>979200112</v>
      </c>
      <c r="H3926" s="5">
        <v>43829</v>
      </c>
      <c r="I3926">
        <v>5928</v>
      </c>
      <c r="J3926" s="9">
        <v>421.89</v>
      </c>
      <c r="K3926" s="9">
        <v>364.69</v>
      </c>
      <c r="L3926" s="9">
        <v>2500963.92</v>
      </c>
      <c r="M3926" s="9">
        <v>2161882.3199999998</v>
      </c>
      <c r="N3926" s="9">
        <v>339081.6</v>
      </c>
    </row>
    <row r="3927" spans="1:14" x14ac:dyDescent="0.25">
      <c r="A3927" t="s">
        <v>39</v>
      </c>
      <c r="B3927" t="s">
        <v>128</v>
      </c>
      <c r="C3927" t="s">
        <v>31</v>
      </c>
      <c r="D3927" t="s">
        <v>3</v>
      </c>
      <c r="E3927" t="s">
        <v>15</v>
      </c>
      <c r="F3927" s="5">
        <v>44428</v>
      </c>
      <c r="G3927">
        <v>198134410</v>
      </c>
      <c r="H3927" s="5">
        <v>44468</v>
      </c>
      <c r="I3927">
        <v>1230</v>
      </c>
      <c r="J3927" s="9">
        <v>437.2</v>
      </c>
      <c r="K3927" s="9">
        <v>263.33</v>
      </c>
      <c r="L3927" s="9">
        <v>537756</v>
      </c>
      <c r="M3927" s="9">
        <v>323895.90000000002</v>
      </c>
      <c r="N3927" s="9">
        <v>213860.1</v>
      </c>
    </row>
    <row r="3928" spans="1:14" x14ac:dyDescent="0.25">
      <c r="A3928" t="s">
        <v>9</v>
      </c>
      <c r="B3928" t="s">
        <v>72</v>
      </c>
      <c r="C3928" t="s">
        <v>57</v>
      </c>
      <c r="D3928" t="s">
        <v>3</v>
      </c>
      <c r="E3928" t="s">
        <v>8</v>
      </c>
      <c r="F3928" s="5">
        <v>43265</v>
      </c>
      <c r="G3928">
        <v>974888837</v>
      </c>
      <c r="H3928" s="5">
        <v>43303</v>
      </c>
      <c r="I3928">
        <v>126</v>
      </c>
      <c r="J3928" s="9">
        <v>154.06</v>
      </c>
      <c r="K3928" s="9">
        <v>90.93</v>
      </c>
      <c r="L3928" s="9">
        <v>19411.560000000001</v>
      </c>
      <c r="M3928" s="9">
        <v>11457.18</v>
      </c>
      <c r="N3928" s="9">
        <v>7954.38</v>
      </c>
    </row>
    <row r="3929" spans="1:14" x14ac:dyDescent="0.25">
      <c r="A3929" t="s">
        <v>12</v>
      </c>
      <c r="B3929" t="s">
        <v>189</v>
      </c>
      <c r="C3929" t="s">
        <v>31</v>
      </c>
      <c r="D3929" t="s">
        <v>7</v>
      </c>
      <c r="E3929" t="s">
        <v>15</v>
      </c>
      <c r="F3929" s="5">
        <v>43762</v>
      </c>
      <c r="G3929">
        <v>522012221</v>
      </c>
      <c r="H3929" s="5">
        <v>43763</v>
      </c>
      <c r="I3929">
        <v>3871</v>
      </c>
      <c r="J3929" s="9">
        <v>437.2</v>
      </c>
      <c r="K3929" s="9">
        <v>263.33</v>
      </c>
      <c r="L3929" s="9">
        <v>1692401.2</v>
      </c>
      <c r="M3929" s="9">
        <v>1019350.43</v>
      </c>
      <c r="N3929" s="9">
        <v>673050.77</v>
      </c>
    </row>
    <row r="3930" spans="1:14" x14ac:dyDescent="0.25">
      <c r="A3930" t="s">
        <v>9</v>
      </c>
      <c r="B3930" t="s">
        <v>199</v>
      </c>
      <c r="C3930" t="s">
        <v>65</v>
      </c>
      <c r="D3930" t="s">
        <v>3</v>
      </c>
      <c r="E3930" t="s">
        <v>4</v>
      </c>
      <c r="F3930" s="5">
        <v>42861</v>
      </c>
      <c r="G3930">
        <v>172365891</v>
      </c>
      <c r="H3930" s="5">
        <v>42895</v>
      </c>
      <c r="I3930">
        <v>5752</v>
      </c>
      <c r="J3930" s="9">
        <v>668.27</v>
      </c>
      <c r="K3930" s="9">
        <v>502.54</v>
      </c>
      <c r="L3930" s="9">
        <v>3843889.04</v>
      </c>
      <c r="M3930" s="9">
        <v>2890610.08</v>
      </c>
      <c r="N3930" s="9">
        <v>953278.96</v>
      </c>
    </row>
    <row r="3931" spans="1:14" x14ac:dyDescent="0.25">
      <c r="A3931" t="s">
        <v>9</v>
      </c>
      <c r="B3931" t="s">
        <v>192</v>
      </c>
      <c r="C3931" t="s">
        <v>6</v>
      </c>
      <c r="D3931" t="s">
        <v>7</v>
      </c>
      <c r="E3931" t="s">
        <v>4</v>
      </c>
      <c r="F3931" s="5">
        <v>43391</v>
      </c>
      <c r="G3931">
        <v>429123675</v>
      </c>
      <c r="H3931" s="5">
        <v>43415</v>
      </c>
      <c r="I3931">
        <v>6086</v>
      </c>
      <c r="J3931" s="9">
        <v>152.58000000000001</v>
      </c>
      <c r="K3931" s="9">
        <v>97.44</v>
      </c>
      <c r="L3931" s="9">
        <v>928601.88</v>
      </c>
      <c r="M3931" s="9">
        <v>593019.84</v>
      </c>
      <c r="N3931" s="9">
        <v>335582.04</v>
      </c>
    </row>
    <row r="3932" spans="1:14" x14ac:dyDescent="0.25">
      <c r="A3932" t="s">
        <v>9</v>
      </c>
      <c r="B3932" t="s">
        <v>69</v>
      </c>
      <c r="C3932" t="s">
        <v>57</v>
      </c>
      <c r="D3932" t="s">
        <v>7</v>
      </c>
      <c r="E3932" t="s">
        <v>15</v>
      </c>
      <c r="F3932" s="5">
        <v>43880</v>
      </c>
      <c r="G3932">
        <v>515771901</v>
      </c>
      <c r="H3932" s="5">
        <v>43909</v>
      </c>
      <c r="I3932">
        <v>7222</v>
      </c>
      <c r="J3932" s="9">
        <v>154.06</v>
      </c>
      <c r="K3932" s="9">
        <v>90.93</v>
      </c>
      <c r="L3932" s="9">
        <v>1112621.32</v>
      </c>
      <c r="M3932" s="9">
        <v>656696.46</v>
      </c>
      <c r="N3932" s="9">
        <v>455924.86</v>
      </c>
    </row>
    <row r="3933" spans="1:14" x14ac:dyDescent="0.25">
      <c r="A3933" t="s">
        <v>9</v>
      </c>
      <c r="B3933" t="s">
        <v>89</v>
      </c>
      <c r="C3933" t="s">
        <v>14</v>
      </c>
      <c r="D3933" t="s">
        <v>3</v>
      </c>
      <c r="E3933" t="s">
        <v>8</v>
      </c>
      <c r="F3933" s="5">
        <v>44050</v>
      </c>
      <c r="G3933">
        <v>626109397</v>
      </c>
      <c r="H3933" s="5">
        <v>44089</v>
      </c>
      <c r="I3933">
        <v>8539</v>
      </c>
      <c r="J3933" s="9">
        <v>205.7</v>
      </c>
      <c r="K3933" s="9">
        <v>117.11</v>
      </c>
      <c r="L3933" s="9">
        <v>1756472.3</v>
      </c>
      <c r="M3933" s="9">
        <v>1000002.29</v>
      </c>
      <c r="N3933" s="9">
        <v>756470.01</v>
      </c>
    </row>
    <row r="3934" spans="1:14" x14ac:dyDescent="0.25">
      <c r="A3934" t="s">
        <v>9</v>
      </c>
      <c r="B3934" t="s">
        <v>10</v>
      </c>
      <c r="C3934" t="s">
        <v>65</v>
      </c>
      <c r="D3934" t="s">
        <v>7</v>
      </c>
      <c r="E3934" t="s">
        <v>23</v>
      </c>
      <c r="F3934" s="5">
        <v>44170</v>
      </c>
      <c r="G3934">
        <v>574247491</v>
      </c>
      <c r="H3934" s="5">
        <v>44182</v>
      </c>
      <c r="I3934">
        <v>1448</v>
      </c>
      <c r="J3934" s="9">
        <v>668.27</v>
      </c>
      <c r="K3934" s="9">
        <v>502.54</v>
      </c>
      <c r="L3934" s="9">
        <v>967654.96</v>
      </c>
      <c r="M3934" s="9">
        <v>727677.92</v>
      </c>
      <c r="N3934" s="9">
        <v>239977.04</v>
      </c>
    </row>
    <row r="3935" spans="1:14" x14ac:dyDescent="0.25">
      <c r="A3935" t="s">
        <v>20</v>
      </c>
      <c r="B3935" t="s">
        <v>46</v>
      </c>
      <c r="C3935" t="s">
        <v>22</v>
      </c>
      <c r="D3935" t="s">
        <v>3</v>
      </c>
      <c r="E3935" t="s">
        <v>8</v>
      </c>
      <c r="F3935" s="5">
        <v>43359</v>
      </c>
      <c r="G3935">
        <v>244610011</v>
      </c>
      <c r="H3935" s="5">
        <v>43400</v>
      </c>
      <c r="I3935">
        <v>4393</v>
      </c>
      <c r="J3935" s="9">
        <v>109.28</v>
      </c>
      <c r="K3935" s="9">
        <v>35.840000000000003</v>
      </c>
      <c r="L3935" s="9">
        <v>480067.04</v>
      </c>
      <c r="M3935" s="9">
        <v>157445.12</v>
      </c>
      <c r="N3935" s="9">
        <v>322621.92</v>
      </c>
    </row>
    <row r="3936" spans="1:14" x14ac:dyDescent="0.25">
      <c r="A3936" t="s">
        <v>9</v>
      </c>
      <c r="B3936" t="s">
        <v>84</v>
      </c>
      <c r="C3936" t="s">
        <v>6</v>
      </c>
      <c r="D3936" t="s">
        <v>3</v>
      </c>
      <c r="E3936" t="s">
        <v>4</v>
      </c>
      <c r="F3936" s="5">
        <v>43470</v>
      </c>
      <c r="G3936">
        <v>941933286</v>
      </c>
      <c r="H3936" s="5">
        <v>43504</v>
      </c>
      <c r="I3936">
        <v>7846</v>
      </c>
      <c r="J3936" s="9">
        <v>152.58000000000001</v>
      </c>
      <c r="K3936" s="9">
        <v>97.44</v>
      </c>
      <c r="L3936" s="9">
        <v>1197142.68</v>
      </c>
      <c r="M3936" s="9">
        <v>764514.24</v>
      </c>
      <c r="N3936" s="9">
        <v>432628.44</v>
      </c>
    </row>
    <row r="3937" spans="1:14" x14ac:dyDescent="0.25">
      <c r="A3937" t="s">
        <v>12</v>
      </c>
      <c r="B3937" t="s">
        <v>115</v>
      </c>
      <c r="C3937" t="s">
        <v>57</v>
      </c>
      <c r="D3937" t="s">
        <v>3</v>
      </c>
      <c r="E3937" t="s">
        <v>15</v>
      </c>
      <c r="F3937" s="5">
        <v>42133</v>
      </c>
      <c r="G3937">
        <v>441266143</v>
      </c>
      <c r="H3937" s="5">
        <v>42171</v>
      </c>
      <c r="I3937">
        <v>9312</v>
      </c>
      <c r="J3937" s="9">
        <v>154.06</v>
      </c>
      <c r="K3937" s="9">
        <v>90.93</v>
      </c>
      <c r="L3937" s="9">
        <v>1434606.72</v>
      </c>
      <c r="M3937" s="9">
        <v>846740.16</v>
      </c>
      <c r="N3937" s="9">
        <v>587866.56000000006</v>
      </c>
    </row>
    <row r="3938" spans="1:14" x14ac:dyDescent="0.25">
      <c r="A3938" t="s">
        <v>17</v>
      </c>
      <c r="B3938" t="s">
        <v>42</v>
      </c>
      <c r="C3938" t="s">
        <v>65</v>
      </c>
      <c r="D3938" t="s">
        <v>7</v>
      </c>
      <c r="E3938" t="s">
        <v>4</v>
      </c>
      <c r="F3938" s="5">
        <v>42056</v>
      </c>
      <c r="G3938">
        <v>637969911</v>
      </c>
      <c r="H3938" s="5">
        <v>42065</v>
      </c>
      <c r="I3938">
        <v>8329</v>
      </c>
      <c r="J3938" s="9">
        <v>668.27</v>
      </c>
      <c r="K3938" s="9">
        <v>502.54</v>
      </c>
      <c r="L3938" s="9">
        <v>5566020.8300000001</v>
      </c>
      <c r="M3938" s="9">
        <v>4185655.66</v>
      </c>
      <c r="N3938" s="9">
        <v>1380365.17</v>
      </c>
    </row>
    <row r="3939" spans="1:14" x14ac:dyDescent="0.25">
      <c r="A3939" t="s">
        <v>9</v>
      </c>
      <c r="B3939" t="s">
        <v>154</v>
      </c>
      <c r="C3939" t="s">
        <v>14</v>
      </c>
      <c r="D3939" t="s">
        <v>7</v>
      </c>
      <c r="E3939" t="s">
        <v>15</v>
      </c>
      <c r="F3939" s="5">
        <v>44801</v>
      </c>
      <c r="G3939">
        <v>797718417</v>
      </c>
      <c r="H3939" s="5">
        <v>44849</v>
      </c>
      <c r="I3939">
        <v>1462</v>
      </c>
      <c r="J3939" s="9">
        <v>205.7</v>
      </c>
      <c r="K3939" s="9">
        <v>117.11</v>
      </c>
      <c r="L3939" s="9">
        <v>300733.40000000002</v>
      </c>
      <c r="M3939" s="9">
        <v>171214.82</v>
      </c>
      <c r="N3939" s="9">
        <v>129518.58</v>
      </c>
    </row>
    <row r="3940" spans="1:14" x14ac:dyDescent="0.25">
      <c r="A3940" t="s">
        <v>12</v>
      </c>
      <c r="B3940" t="s">
        <v>90</v>
      </c>
      <c r="C3940" t="s">
        <v>6</v>
      </c>
      <c r="D3940" t="s">
        <v>3</v>
      </c>
      <c r="E3940" t="s">
        <v>23</v>
      </c>
      <c r="F3940" s="5">
        <v>42509</v>
      </c>
      <c r="G3940">
        <v>706497991</v>
      </c>
      <c r="H3940" s="5">
        <v>42521</v>
      </c>
      <c r="I3940">
        <v>7310</v>
      </c>
      <c r="J3940" s="9">
        <v>152.58000000000001</v>
      </c>
      <c r="K3940" s="9">
        <v>97.44</v>
      </c>
      <c r="L3940" s="9">
        <v>1115359.8</v>
      </c>
      <c r="M3940" s="9">
        <v>712286.4</v>
      </c>
      <c r="N3940" s="9">
        <v>403073.4</v>
      </c>
    </row>
    <row r="3941" spans="1:14" x14ac:dyDescent="0.25">
      <c r="A3941" t="s">
        <v>9</v>
      </c>
      <c r="B3941" t="s">
        <v>44</v>
      </c>
      <c r="C3941" t="s">
        <v>14</v>
      </c>
      <c r="D3941" t="s">
        <v>3</v>
      </c>
      <c r="E3941" t="s">
        <v>8</v>
      </c>
      <c r="F3941" s="5">
        <v>43752</v>
      </c>
      <c r="G3941">
        <v>220607459</v>
      </c>
      <c r="H3941" s="5">
        <v>43755</v>
      </c>
      <c r="I3941">
        <v>1504</v>
      </c>
      <c r="J3941" s="9">
        <v>205.7</v>
      </c>
      <c r="K3941" s="9">
        <v>117.11</v>
      </c>
      <c r="L3941" s="9">
        <v>309372.79999999999</v>
      </c>
      <c r="M3941" s="9">
        <v>176133.44</v>
      </c>
      <c r="N3941" s="9">
        <v>133239.35999999999</v>
      </c>
    </row>
    <row r="3942" spans="1:14" x14ac:dyDescent="0.25">
      <c r="A3942" t="s">
        <v>9</v>
      </c>
      <c r="B3942" t="s">
        <v>103</v>
      </c>
      <c r="C3942" t="s">
        <v>6</v>
      </c>
      <c r="D3942" t="s">
        <v>7</v>
      </c>
      <c r="E3942" t="s">
        <v>23</v>
      </c>
      <c r="F3942" s="5">
        <v>42260</v>
      </c>
      <c r="G3942">
        <v>616658151</v>
      </c>
      <c r="H3942" s="5">
        <v>42293</v>
      </c>
      <c r="I3942">
        <v>1705</v>
      </c>
      <c r="J3942" s="9">
        <v>152.58000000000001</v>
      </c>
      <c r="K3942" s="9">
        <v>97.44</v>
      </c>
      <c r="L3942" s="9">
        <v>260148.9</v>
      </c>
      <c r="M3942" s="9">
        <v>166135.20000000001</v>
      </c>
      <c r="N3942" s="9">
        <v>94013.7</v>
      </c>
    </row>
    <row r="3943" spans="1:14" x14ac:dyDescent="0.25">
      <c r="A3943" t="s">
        <v>12</v>
      </c>
      <c r="B3943" t="s">
        <v>180</v>
      </c>
      <c r="C3943" t="s">
        <v>14</v>
      </c>
      <c r="D3943" t="s">
        <v>7</v>
      </c>
      <c r="E3943" t="s">
        <v>4</v>
      </c>
      <c r="F3943" s="5">
        <v>42764</v>
      </c>
      <c r="G3943">
        <v>541573894</v>
      </c>
      <c r="H3943" s="5">
        <v>42765</v>
      </c>
      <c r="I3943">
        <v>2605</v>
      </c>
      <c r="J3943" s="9">
        <v>205.7</v>
      </c>
      <c r="K3943" s="9">
        <v>117.11</v>
      </c>
      <c r="L3943" s="9">
        <v>535848.5</v>
      </c>
      <c r="M3943" s="9">
        <v>305071.55</v>
      </c>
      <c r="N3943" s="9">
        <v>230776.95</v>
      </c>
    </row>
    <row r="3944" spans="1:14" x14ac:dyDescent="0.25">
      <c r="A3944" t="s">
        <v>9</v>
      </c>
      <c r="B3944" t="s">
        <v>113</v>
      </c>
      <c r="C3944" t="s">
        <v>22</v>
      </c>
      <c r="D3944" t="s">
        <v>7</v>
      </c>
      <c r="E3944" t="s">
        <v>8</v>
      </c>
      <c r="F3944" s="5">
        <v>43813</v>
      </c>
      <c r="G3944">
        <v>962591016</v>
      </c>
      <c r="H3944" s="5">
        <v>43470</v>
      </c>
      <c r="I3944">
        <v>927</v>
      </c>
      <c r="J3944" s="9">
        <v>109.28</v>
      </c>
      <c r="K3944" s="9">
        <v>35.840000000000003</v>
      </c>
      <c r="L3944" s="9">
        <v>101302.56</v>
      </c>
      <c r="M3944" s="9">
        <v>33223.68</v>
      </c>
      <c r="N3944" s="9">
        <v>68078.880000000005</v>
      </c>
    </row>
    <row r="3945" spans="1:14" x14ac:dyDescent="0.25">
      <c r="A3945" t="s">
        <v>39</v>
      </c>
      <c r="B3945" t="s">
        <v>128</v>
      </c>
      <c r="C3945" t="s">
        <v>65</v>
      </c>
      <c r="D3945" t="s">
        <v>3</v>
      </c>
      <c r="E3945" t="s">
        <v>23</v>
      </c>
      <c r="F3945" s="5">
        <v>43380</v>
      </c>
      <c r="G3945">
        <v>217258346</v>
      </c>
      <c r="H3945" s="5">
        <v>43427</v>
      </c>
      <c r="I3945">
        <v>427</v>
      </c>
      <c r="J3945" s="9">
        <v>668.27</v>
      </c>
      <c r="K3945" s="9">
        <v>502.54</v>
      </c>
      <c r="L3945" s="9">
        <v>285351.28999999998</v>
      </c>
      <c r="M3945" s="9">
        <v>214584.58</v>
      </c>
      <c r="N3945" s="9">
        <v>70766.710000000006</v>
      </c>
    </row>
    <row r="3946" spans="1:14" x14ac:dyDescent="0.25">
      <c r="A3946" t="s">
        <v>9</v>
      </c>
      <c r="B3946" t="s">
        <v>155</v>
      </c>
      <c r="C3946" t="s">
        <v>36</v>
      </c>
      <c r="D3946" t="s">
        <v>3</v>
      </c>
      <c r="E3946" t="s">
        <v>4</v>
      </c>
      <c r="F3946" s="5">
        <v>43791</v>
      </c>
      <c r="G3946">
        <v>763437211</v>
      </c>
      <c r="H3946" s="5">
        <v>43468</v>
      </c>
      <c r="I3946">
        <v>6891</v>
      </c>
      <c r="J3946" s="9">
        <v>421.89</v>
      </c>
      <c r="K3946" s="9">
        <v>364.69</v>
      </c>
      <c r="L3946" s="9">
        <v>2907243.99</v>
      </c>
      <c r="M3946" s="9">
        <v>2513078.79</v>
      </c>
      <c r="N3946" s="9">
        <v>394165.2</v>
      </c>
    </row>
    <row r="3947" spans="1:14" x14ac:dyDescent="0.25">
      <c r="A3947" t="s">
        <v>9</v>
      </c>
      <c r="B3947" t="s">
        <v>194</v>
      </c>
      <c r="C3947" t="s">
        <v>2</v>
      </c>
      <c r="D3947" t="s">
        <v>7</v>
      </c>
      <c r="E3947" t="s">
        <v>15</v>
      </c>
      <c r="F3947" s="5">
        <v>44761</v>
      </c>
      <c r="G3947">
        <v>629301440</v>
      </c>
      <c r="H3947" s="5">
        <v>44771</v>
      </c>
      <c r="I3947">
        <v>3135</v>
      </c>
      <c r="J3947" s="9">
        <v>255.28</v>
      </c>
      <c r="K3947" s="9">
        <v>159.41999999999999</v>
      </c>
      <c r="L3947" s="9">
        <v>800302.8</v>
      </c>
      <c r="M3947" s="9">
        <v>499781.7</v>
      </c>
      <c r="N3947" s="9">
        <v>300521.09999999998</v>
      </c>
    </row>
    <row r="3948" spans="1:14" x14ac:dyDescent="0.25">
      <c r="A3948" t="s">
        <v>9</v>
      </c>
      <c r="B3948" t="s">
        <v>121</v>
      </c>
      <c r="C3948" t="s">
        <v>65</v>
      </c>
      <c r="D3948" t="s">
        <v>7</v>
      </c>
      <c r="E3948" t="s">
        <v>15</v>
      </c>
      <c r="F3948" s="5">
        <v>44046</v>
      </c>
      <c r="G3948">
        <v>163337361</v>
      </c>
      <c r="H3948" s="5">
        <v>44065</v>
      </c>
      <c r="I3948">
        <v>4010</v>
      </c>
      <c r="J3948" s="9">
        <v>668.27</v>
      </c>
      <c r="K3948" s="9">
        <v>502.54</v>
      </c>
      <c r="L3948" s="9">
        <v>2679762.7000000002</v>
      </c>
      <c r="M3948" s="9">
        <v>2015185.4</v>
      </c>
      <c r="N3948" s="9">
        <v>664577.30000000005</v>
      </c>
    </row>
    <row r="3949" spans="1:14" x14ac:dyDescent="0.25">
      <c r="A3949" t="s">
        <v>17</v>
      </c>
      <c r="B3949" t="s">
        <v>82</v>
      </c>
      <c r="C3949" t="s">
        <v>31</v>
      </c>
      <c r="D3949" t="s">
        <v>7</v>
      </c>
      <c r="E3949" t="s">
        <v>15</v>
      </c>
      <c r="F3949" s="5">
        <v>44565</v>
      </c>
      <c r="G3949">
        <v>684343802</v>
      </c>
      <c r="H3949" s="5">
        <v>44589</v>
      </c>
      <c r="I3949">
        <v>1394</v>
      </c>
      <c r="J3949" s="9">
        <v>437.2</v>
      </c>
      <c r="K3949" s="9">
        <v>263.33</v>
      </c>
      <c r="L3949" s="9">
        <v>609456.80000000005</v>
      </c>
      <c r="M3949" s="9">
        <v>367082.02</v>
      </c>
      <c r="N3949" s="9">
        <v>242374.78</v>
      </c>
    </row>
    <row r="3950" spans="1:14" x14ac:dyDescent="0.25">
      <c r="A3950" t="s">
        <v>9</v>
      </c>
      <c r="B3950" t="s">
        <v>164</v>
      </c>
      <c r="C3950" t="s">
        <v>22</v>
      </c>
      <c r="D3950" t="s">
        <v>7</v>
      </c>
      <c r="E3950" t="s">
        <v>23</v>
      </c>
      <c r="F3950" s="5">
        <v>42583</v>
      </c>
      <c r="G3950">
        <v>431432092</v>
      </c>
      <c r="H3950" s="5">
        <v>42626</v>
      </c>
      <c r="I3950">
        <v>9198</v>
      </c>
      <c r="J3950" s="9">
        <v>109.28</v>
      </c>
      <c r="K3950" s="9">
        <v>35.840000000000003</v>
      </c>
      <c r="L3950" s="9">
        <v>1005157.44</v>
      </c>
      <c r="M3950" s="9">
        <v>329656.32000000001</v>
      </c>
      <c r="N3950" s="9">
        <v>675501.12</v>
      </c>
    </row>
    <row r="3951" spans="1:14" x14ac:dyDescent="0.25">
      <c r="A3951" t="s">
        <v>9</v>
      </c>
      <c r="B3951" t="s">
        <v>125</v>
      </c>
      <c r="C3951" t="s">
        <v>2</v>
      </c>
      <c r="D3951" t="s">
        <v>3</v>
      </c>
      <c r="E3951" t="s">
        <v>4</v>
      </c>
      <c r="F3951" s="5">
        <v>43490</v>
      </c>
      <c r="G3951">
        <v>414026057</v>
      </c>
      <c r="H3951" s="5">
        <v>43522</v>
      </c>
      <c r="I3951">
        <v>8366</v>
      </c>
      <c r="J3951" s="9">
        <v>255.28</v>
      </c>
      <c r="K3951" s="9">
        <v>159.41999999999999</v>
      </c>
      <c r="L3951" s="9">
        <v>2135672.48</v>
      </c>
      <c r="M3951" s="9">
        <v>1333707.72</v>
      </c>
      <c r="N3951" s="9">
        <v>801964.76</v>
      </c>
    </row>
    <row r="3952" spans="1:14" x14ac:dyDescent="0.25">
      <c r="A3952" t="s">
        <v>9</v>
      </c>
      <c r="B3952" t="s">
        <v>156</v>
      </c>
      <c r="C3952" t="s">
        <v>11</v>
      </c>
      <c r="D3952" t="s">
        <v>7</v>
      </c>
      <c r="E3952" t="s">
        <v>4</v>
      </c>
      <c r="F3952" s="5">
        <v>44410</v>
      </c>
      <c r="G3952">
        <v>361862027</v>
      </c>
      <c r="H3952" s="5">
        <v>44422</v>
      </c>
      <c r="I3952">
        <v>1870</v>
      </c>
      <c r="J3952" s="9">
        <v>47.45</v>
      </c>
      <c r="K3952" s="9">
        <v>31.79</v>
      </c>
      <c r="L3952" s="9">
        <v>88731.5</v>
      </c>
      <c r="M3952" s="9">
        <v>59447.3</v>
      </c>
      <c r="N3952" s="9">
        <v>29284.2</v>
      </c>
    </row>
    <row r="3953" spans="1:14" x14ac:dyDescent="0.25">
      <c r="A3953" t="s">
        <v>0</v>
      </c>
      <c r="B3953" t="s">
        <v>101</v>
      </c>
      <c r="C3953" t="s">
        <v>11</v>
      </c>
      <c r="D3953" t="s">
        <v>3</v>
      </c>
      <c r="E3953" t="s">
        <v>23</v>
      </c>
      <c r="F3953" s="5">
        <v>43813</v>
      </c>
      <c r="G3953">
        <v>974988830</v>
      </c>
      <c r="H3953" s="5">
        <v>43491</v>
      </c>
      <c r="I3953">
        <v>9716</v>
      </c>
      <c r="J3953" s="9">
        <v>47.45</v>
      </c>
      <c r="K3953" s="9">
        <v>31.79</v>
      </c>
      <c r="L3953" s="9">
        <v>461024.2</v>
      </c>
      <c r="M3953" s="9">
        <v>308871.64</v>
      </c>
      <c r="N3953" s="9">
        <v>152152.56</v>
      </c>
    </row>
    <row r="3954" spans="1:14" x14ac:dyDescent="0.25">
      <c r="A3954" t="s">
        <v>12</v>
      </c>
      <c r="B3954" t="s">
        <v>150</v>
      </c>
      <c r="C3954" t="s">
        <v>11</v>
      </c>
      <c r="D3954" t="s">
        <v>3</v>
      </c>
      <c r="E3954" t="s">
        <v>4</v>
      </c>
      <c r="F3954" s="5">
        <v>42184</v>
      </c>
      <c r="G3954">
        <v>773767793</v>
      </c>
      <c r="H3954" s="5">
        <v>42228</v>
      </c>
      <c r="I3954">
        <v>3940</v>
      </c>
      <c r="J3954" s="9">
        <v>47.45</v>
      </c>
      <c r="K3954" s="9">
        <v>31.79</v>
      </c>
      <c r="L3954" s="9">
        <v>186953</v>
      </c>
      <c r="M3954" s="9">
        <v>125252.6</v>
      </c>
      <c r="N3954" s="9">
        <v>61700.4</v>
      </c>
    </row>
    <row r="3955" spans="1:14" x14ac:dyDescent="0.25">
      <c r="A3955" t="s">
        <v>9</v>
      </c>
      <c r="B3955" t="s">
        <v>125</v>
      </c>
      <c r="C3955" t="s">
        <v>45</v>
      </c>
      <c r="D3955" t="s">
        <v>3</v>
      </c>
      <c r="E3955" t="s">
        <v>23</v>
      </c>
      <c r="F3955" s="5">
        <v>42502</v>
      </c>
      <c r="G3955">
        <v>148872745</v>
      </c>
      <c r="H3955" s="5">
        <v>42527</v>
      </c>
      <c r="I3955">
        <v>3608</v>
      </c>
      <c r="J3955" s="9">
        <v>9.33</v>
      </c>
      <c r="K3955" s="9">
        <v>6.92</v>
      </c>
      <c r="L3955" s="9">
        <v>33662.639999999999</v>
      </c>
      <c r="M3955" s="9">
        <v>24967.360000000001</v>
      </c>
      <c r="N3955" s="9">
        <v>8695.2800000000007</v>
      </c>
    </row>
    <row r="3956" spans="1:14" x14ac:dyDescent="0.25">
      <c r="A3956" t="s">
        <v>9</v>
      </c>
      <c r="B3956" t="s">
        <v>123</v>
      </c>
      <c r="C3956" t="s">
        <v>19</v>
      </c>
      <c r="D3956" t="s">
        <v>3</v>
      </c>
      <c r="E3956" t="s">
        <v>4</v>
      </c>
      <c r="F3956" s="5">
        <v>44644</v>
      </c>
      <c r="G3956">
        <v>911290013</v>
      </c>
      <c r="H3956" s="5">
        <v>44654</v>
      </c>
      <c r="I3956">
        <v>9821</v>
      </c>
      <c r="J3956" s="9">
        <v>81.73</v>
      </c>
      <c r="K3956" s="9">
        <v>56.67</v>
      </c>
      <c r="L3956" s="9">
        <v>802670.33</v>
      </c>
      <c r="M3956" s="9">
        <v>556556.06999999995</v>
      </c>
      <c r="N3956" s="9">
        <v>246114.26</v>
      </c>
    </row>
    <row r="3957" spans="1:14" x14ac:dyDescent="0.25">
      <c r="A3957" t="s">
        <v>9</v>
      </c>
      <c r="B3957" t="s">
        <v>177</v>
      </c>
      <c r="C3957" t="s">
        <v>2</v>
      </c>
      <c r="D3957" t="s">
        <v>3</v>
      </c>
      <c r="E3957" t="s">
        <v>23</v>
      </c>
      <c r="F3957" s="5">
        <v>44831</v>
      </c>
      <c r="G3957">
        <v>442318427</v>
      </c>
      <c r="H3957" s="5">
        <v>44842</v>
      </c>
      <c r="I3957">
        <v>707</v>
      </c>
      <c r="J3957" s="9">
        <v>255.28</v>
      </c>
      <c r="K3957" s="9">
        <v>159.41999999999999</v>
      </c>
      <c r="L3957" s="9">
        <v>180482.96</v>
      </c>
      <c r="M3957" s="9">
        <v>112709.94</v>
      </c>
      <c r="N3957" s="9">
        <v>67773.02</v>
      </c>
    </row>
    <row r="3958" spans="1:14" x14ac:dyDescent="0.25">
      <c r="A3958" t="s">
        <v>12</v>
      </c>
      <c r="B3958" t="s">
        <v>189</v>
      </c>
      <c r="C3958" t="s">
        <v>45</v>
      </c>
      <c r="D3958" t="s">
        <v>3</v>
      </c>
      <c r="E3958" t="s">
        <v>4</v>
      </c>
      <c r="F3958" s="5">
        <v>42909</v>
      </c>
      <c r="G3958">
        <v>243569314</v>
      </c>
      <c r="H3958" s="5">
        <v>42911</v>
      </c>
      <c r="I3958">
        <v>6428</v>
      </c>
      <c r="J3958" s="9">
        <v>9.33</v>
      </c>
      <c r="K3958" s="9">
        <v>6.92</v>
      </c>
      <c r="L3958" s="9">
        <v>59973.24</v>
      </c>
      <c r="M3958" s="9">
        <v>44481.760000000002</v>
      </c>
      <c r="N3958" s="9">
        <v>15491.48</v>
      </c>
    </row>
    <row r="3959" spans="1:14" x14ac:dyDescent="0.25">
      <c r="A3959" t="s">
        <v>9</v>
      </c>
      <c r="B3959" t="s">
        <v>142</v>
      </c>
      <c r="C3959" t="s">
        <v>2</v>
      </c>
      <c r="D3959" t="s">
        <v>7</v>
      </c>
      <c r="E3959" t="s">
        <v>4</v>
      </c>
      <c r="F3959" s="5">
        <v>43883</v>
      </c>
      <c r="G3959">
        <v>986966502</v>
      </c>
      <c r="H3959" s="5">
        <v>43930</v>
      </c>
      <c r="I3959">
        <v>4175</v>
      </c>
      <c r="J3959" s="9">
        <v>255.28</v>
      </c>
      <c r="K3959" s="9">
        <v>159.41999999999999</v>
      </c>
      <c r="L3959" s="9">
        <v>1065794</v>
      </c>
      <c r="M3959" s="9">
        <v>665578.5</v>
      </c>
      <c r="N3959" s="9">
        <v>400215.5</v>
      </c>
    </row>
    <row r="3960" spans="1:14" x14ac:dyDescent="0.25">
      <c r="A3960" t="s">
        <v>9</v>
      </c>
      <c r="B3960" t="s">
        <v>139</v>
      </c>
      <c r="C3960" t="s">
        <v>2</v>
      </c>
      <c r="D3960" t="s">
        <v>7</v>
      </c>
      <c r="E3960" t="s">
        <v>4</v>
      </c>
      <c r="F3960" s="5">
        <v>42142</v>
      </c>
      <c r="G3960">
        <v>264746320</v>
      </c>
      <c r="H3960" s="5">
        <v>42161</v>
      </c>
      <c r="I3960">
        <v>3174</v>
      </c>
      <c r="J3960" s="9">
        <v>255.28</v>
      </c>
      <c r="K3960" s="9">
        <v>159.41999999999999</v>
      </c>
      <c r="L3960" s="9">
        <v>810258.72</v>
      </c>
      <c r="M3960" s="9">
        <v>505999.08</v>
      </c>
      <c r="N3960" s="9">
        <v>304259.64</v>
      </c>
    </row>
    <row r="3961" spans="1:14" x14ac:dyDescent="0.25">
      <c r="A3961" t="s">
        <v>0</v>
      </c>
      <c r="B3961" t="s">
        <v>206</v>
      </c>
      <c r="C3961" t="s">
        <v>6</v>
      </c>
      <c r="D3961" t="s">
        <v>3</v>
      </c>
      <c r="E3961" t="s">
        <v>23</v>
      </c>
      <c r="F3961" s="5">
        <v>43394</v>
      </c>
      <c r="G3961">
        <v>239457595</v>
      </c>
      <c r="H3961" s="5">
        <v>43431</v>
      </c>
      <c r="I3961">
        <v>9678</v>
      </c>
      <c r="J3961" s="9">
        <v>152.58000000000001</v>
      </c>
      <c r="K3961" s="9">
        <v>97.44</v>
      </c>
      <c r="L3961" s="9">
        <v>1476669.24</v>
      </c>
      <c r="M3961" s="9">
        <v>943024.32</v>
      </c>
      <c r="N3961" s="9">
        <v>533644.92000000004</v>
      </c>
    </row>
    <row r="3962" spans="1:14" x14ac:dyDescent="0.25">
      <c r="A3962" t="s">
        <v>12</v>
      </c>
      <c r="B3962" t="s">
        <v>180</v>
      </c>
      <c r="C3962" t="s">
        <v>6</v>
      </c>
      <c r="D3962" t="s">
        <v>7</v>
      </c>
      <c r="E3962" t="s">
        <v>23</v>
      </c>
      <c r="F3962" s="5">
        <v>43194</v>
      </c>
      <c r="G3962">
        <v>893961656</v>
      </c>
      <c r="H3962" s="5">
        <v>43221</v>
      </c>
      <c r="I3962">
        <v>1975</v>
      </c>
      <c r="J3962" s="9">
        <v>152.58000000000001</v>
      </c>
      <c r="K3962" s="9">
        <v>97.44</v>
      </c>
      <c r="L3962" s="9">
        <v>301345.5</v>
      </c>
      <c r="M3962" s="9">
        <v>192444</v>
      </c>
      <c r="N3962" s="9">
        <v>108901.5</v>
      </c>
    </row>
    <row r="3963" spans="1:14" x14ac:dyDescent="0.25">
      <c r="A3963" t="s">
        <v>12</v>
      </c>
      <c r="B3963" t="s">
        <v>13</v>
      </c>
      <c r="C3963" t="s">
        <v>19</v>
      </c>
      <c r="D3963" t="s">
        <v>3</v>
      </c>
      <c r="E3963" t="s">
        <v>15</v>
      </c>
      <c r="F3963" s="5">
        <v>43410</v>
      </c>
      <c r="G3963">
        <v>481432330</v>
      </c>
      <c r="H3963" s="5">
        <v>43413</v>
      </c>
      <c r="I3963">
        <v>5380</v>
      </c>
      <c r="J3963" s="9">
        <v>81.73</v>
      </c>
      <c r="K3963" s="9">
        <v>56.67</v>
      </c>
      <c r="L3963" s="9">
        <v>439707.4</v>
      </c>
      <c r="M3963" s="9">
        <v>304884.59999999998</v>
      </c>
      <c r="N3963" s="9">
        <v>134822.79999999999</v>
      </c>
    </row>
    <row r="3964" spans="1:14" x14ac:dyDescent="0.25">
      <c r="A3964" t="s">
        <v>0</v>
      </c>
      <c r="B3964" t="s">
        <v>48</v>
      </c>
      <c r="C3964" t="s">
        <v>57</v>
      </c>
      <c r="D3964" t="s">
        <v>7</v>
      </c>
      <c r="E3964" t="s">
        <v>15</v>
      </c>
      <c r="F3964" s="5">
        <v>44263</v>
      </c>
      <c r="G3964">
        <v>475355947</v>
      </c>
      <c r="H3964" s="5">
        <v>44312</v>
      </c>
      <c r="I3964">
        <v>7243</v>
      </c>
      <c r="J3964" s="9">
        <v>154.06</v>
      </c>
      <c r="K3964" s="9">
        <v>90.93</v>
      </c>
      <c r="L3964" s="9">
        <v>1115856.58</v>
      </c>
      <c r="M3964" s="9">
        <v>658605.99</v>
      </c>
      <c r="N3964" s="9">
        <v>457250.59</v>
      </c>
    </row>
    <row r="3965" spans="1:14" x14ac:dyDescent="0.25">
      <c r="A3965" t="s">
        <v>9</v>
      </c>
      <c r="B3965" t="s">
        <v>174</v>
      </c>
      <c r="C3965" t="s">
        <v>29</v>
      </c>
      <c r="D3965" t="s">
        <v>7</v>
      </c>
      <c r="E3965" t="s">
        <v>8</v>
      </c>
      <c r="F3965" s="5">
        <v>44668</v>
      </c>
      <c r="G3965">
        <v>619531333</v>
      </c>
      <c r="H3965" s="5">
        <v>44697</v>
      </c>
      <c r="I3965">
        <v>1944</v>
      </c>
      <c r="J3965" s="9">
        <v>651.21</v>
      </c>
      <c r="K3965" s="9">
        <v>524.96</v>
      </c>
      <c r="L3965" s="9">
        <v>1265952.24</v>
      </c>
      <c r="M3965" s="9">
        <v>1020522.24</v>
      </c>
      <c r="N3965" s="9">
        <v>245430</v>
      </c>
    </row>
    <row r="3966" spans="1:14" x14ac:dyDescent="0.25">
      <c r="A3966" t="s">
        <v>17</v>
      </c>
      <c r="B3966" t="s">
        <v>131</v>
      </c>
      <c r="C3966" t="s">
        <v>11</v>
      </c>
      <c r="D3966" t="s">
        <v>7</v>
      </c>
      <c r="E3966" t="s">
        <v>4</v>
      </c>
      <c r="F3966" s="5">
        <v>44084</v>
      </c>
      <c r="G3966">
        <v>278069818</v>
      </c>
      <c r="H3966" s="5">
        <v>44109</v>
      </c>
      <c r="I3966">
        <v>5893</v>
      </c>
      <c r="J3966" s="9">
        <v>47.45</v>
      </c>
      <c r="K3966" s="9">
        <v>31.79</v>
      </c>
      <c r="L3966" s="9">
        <v>279622.84999999998</v>
      </c>
      <c r="M3966" s="9">
        <v>187338.47</v>
      </c>
      <c r="N3966" s="9">
        <v>92284.38</v>
      </c>
    </row>
    <row r="3967" spans="1:14" x14ac:dyDescent="0.25">
      <c r="A3967" t="s">
        <v>12</v>
      </c>
      <c r="B3967" t="s">
        <v>137</v>
      </c>
      <c r="C3967" t="s">
        <v>14</v>
      </c>
      <c r="D3967" t="s">
        <v>7</v>
      </c>
      <c r="E3967" t="s">
        <v>15</v>
      </c>
      <c r="F3967" s="5">
        <v>42440</v>
      </c>
      <c r="G3967">
        <v>685395228</v>
      </c>
      <c r="H3967" s="5">
        <v>42446</v>
      </c>
      <c r="I3967">
        <v>2534</v>
      </c>
      <c r="J3967" s="9">
        <v>205.7</v>
      </c>
      <c r="K3967" s="9">
        <v>117.11</v>
      </c>
      <c r="L3967" s="9">
        <v>521243.8</v>
      </c>
      <c r="M3967" s="9">
        <v>296756.74</v>
      </c>
      <c r="N3967" s="9">
        <v>224487.06</v>
      </c>
    </row>
    <row r="3968" spans="1:14" x14ac:dyDescent="0.25">
      <c r="A3968" t="s">
        <v>20</v>
      </c>
      <c r="B3968" t="s">
        <v>54</v>
      </c>
      <c r="C3968" t="s">
        <v>6</v>
      </c>
      <c r="D3968" t="s">
        <v>3</v>
      </c>
      <c r="E3968" t="s">
        <v>23</v>
      </c>
      <c r="F3968" s="5">
        <v>43859</v>
      </c>
      <c r="G3968">
        <v>896243894</v>
      </c>
      <c r="H3968" s="5">
        <v>43864</v>
      </c>
      <c r="I3968">
        <v>7340</v>
      </c>
      <c r="J3968" s="9">
        <v>152.58000000000001</v>
      </c>
      <c r="K3968" s="9">
        <v>97.44</v>
      </c>
      <c r="L3968" s="9">
        <v>1119937.2</v>
      </c>
      <c r="M3968" s="9">
        <v>715209.6</v>
      </c>
      <c r="N3968" s="9">
        <v>404727.6</v>
      </c>
    </row>
    <row r="3969" spans="1:14" x14ac:dyDescent="0.25">
      <c r="A3969" t="s">
        <v>9</v>
      </c>
      <c r="B3969" t="s">
        <v>58</v>
      </c>
      <c r="C3969" t="s">
        <v>31</v>
      </c>
      <c r="D3969" t="s">
        <v>3</v>
      </c>
      <c r="E3969" t="s">
        <v>4</v>
      </c>
      <c r="F3969" s="5">
        <v>44429</v>
      </c>
      <c r="G3969">
        <v>935664641</v>
      </c>
      <c r="H3969" s="5">
        <v>44473</v>
      </c>
      <c r="I3969">
        <v>2815</v>
      </c>
      <c r="J3969" s="9">
        <v>437.2</v>
      </c>
      <c r="K3969" s="9">
        <v>263.33</v>
      </c>
      <c r="L3969" s="9">
        <v>1230718</v>
      </c>
      <c r="M3969" s="9">
        <v>741273.95</v>
      </c>
      <c r="N3969" s="9">
        <v>489444.05</v>
      </c>
    </row>
    <row r="3970" spans="1:14" x14ac:dyDescent="0.25">
      <c r="A3970" t="s">
        <v>12</v>
      </c>
      <c r="B3970" t="s">
        <v>137</v>
      </c>
      <c r="C3970" t="s">
        <v>6</v>
      </c>
      <c r="D3970" t="s">
        <v>3</v>
      </c>
      <c r="E3970" t="s">
        <v>4</v>
      </c>
      <c r="F3970" s="5">
        <v>43861</v>
      </c>
      <c r="G3970">
        <v>449018800</v>
      </c>
      <c r="H3970" s="5">
        <v>43865</v>
      </c>
      <c r="I3970">
        <v>3496</v>
      </c>
      <c r="J3970" s="9">
        <v>152.58000000000001</v>
      </c>
      <c r="K3970" s="9">
        <v>97.44</v>
      </c>
      <c r="L3970" s="9">
        <v>533419.68000000005</v>
      </c>
      <c r="M3970" s="9">
        <v>340650.23999999999</v>
      </c>
      <c r="N3970" s="9">
        <v>192769.44</v>
      </c>
    </row>
    <row r="3971" spans="1:14" x14ac:dyDescent="0.25">
      <c r="A3971" t="s">
        <v>17</v>
      </c>
      <c r="B3971" t="s">
        <v>119</v>
      </c>
      <c r="C3971" t="s">
        <v>6</v>
      </c>
      <c r="D3971" t="s">
        <v>7</v>
      </c>
      <c r="E3971" t="s">
        <v>4</v>
      </c>
      <c r="F3971" s="5">
        <v>42176</v>
      </c>
      <c r="G3971">
        <v>951980197</v>
      </c>
      <c r="H3971" s="5">
        <v>42186</v>
      </c>
      <c r="I3971">
        <v>950</v>
      </c>
      <c r="J3971" s="9">
        <v>152.58000000000001</v>
      </c>
      <c r="K3971" s="9">
        <v>97.44</v>
      </c>
      <c r="L3971" s="9">
        <v>144951</v>
      </c>
      <c r="M3971" s="9">
        <v>92568</v>
      </c>
      <c r="N3971" s="9">
        <v>52383</v>
      </c>
    </row>
    <row r="3972" spans="1:14" x14ac:dyDescent="0.25">
      <c r="A3972" t="s">
        <v>12</v>
      </c>
      <c r="B3972" t="s">
        <v>132</v>
      </c>
      <c r="C3972" t="s">
        <v>65</v>
      </c>
      <c r="D3972" t="s">
        <v>7</v>
      </c>
      <c r="E3972" t="s">
        <v>8</v>
      </c>
      <c r="F3972" s="5">
        <v>42864</v>
      </c>
      <c r="G3972">
        <v>880535161</v>
      </c>
      <c r="H3972" s="5">
        <v>42911</v>
      </c>
      <c r="I3972">
        <v>8776</v>
      </c>
      <c r="J3972" s="9">
        <v>668.27</v>
      </c>
      <c r="K3972" s="9">
        <v>502.54</v>
      </c>
      <c r="L3972" s="9">
        <v>5864737.5199999996</v>
      </c>
      <c r="M3972" s="9">
        <v>4410291.04</v>
      </c>
      <c r="N3972" s="9">
        <v>1454446.48</v>
      </c>
    </row>
    <row r="3973" spans="1:14" x14ac:dyDescent="0.25">
      <c r="A3973" t="s">
        <v>9</v>
      </c>
      <c r="B3973" t="s">
        <v>37</v>
      </c>
      <c r="C3973" t="s">
        <v>31</v>
      </c>
      <c r="D3973" t="s">
        <v>7</v>
      </c>
      <c r="E3973" t="s">
        <v>15</v>
      </c>
      <c r="F3973" s="5">
        <v>44766</v>
      </c>
      <c r="G3973">
        <v>540982520</v>
      </c>
      <c r="H3973" s="5">
        <v>44805</v>
      </c>
      <c r="I3973">
        <v>7604</v>
      </c>
      <c r="J3973" s="9">
        <v>437.2</v>
      </c>
      <c r="K3973" s="9">
        <v>263.33</v>
      </c>
      <c r="L3973" s="9">
        <v>3324468.8</v>
      </c>
      <c r="M3973" s="9">
        <v>2002361.32</v>
      </c>
      <c r="N3973" s="9">
        <v>1322107.48</v>
      </c>
    </row>
    <row r="3974" spans="1:14" x14ac:dyDescent="0.25">
      <c r="A3974" t="s">
        <v>20</v>
      </c>
      <c r="B3974" t="s">
        <v>185</v>
      </c>
      <c r="C3974" t="s">
        <v>65</v>
      </c>
      <c r="D3974" t="s">
        <v>3</v>
      </c>
      <c r="E3974" t="s">
        <v>4</v>
      </c>
      <c r="F3974" s="5">
        <v>44455</v>
      </c>
      <c r="G3974">
        <v>759933602</v>
      </c>
      <c r="H3974" s="5">
        <v>44478</v>
      </c>
      <c r="I3974">
        <v>95</v>
      </c>
      <c r="J3974" s="9">
        <v>668.27</v>
      </c>
      <c r="K3974" s="9">
        <v>502.54</v>
      </c>
      <c r="L3974" s="9">
        <v>63485.65</v>
      </c>
      <c r="M3974" s="9">
        <v>47741.3</v>
      </c>
      <c r="N3974" s="9">
        <v>15744.35</v>
      </c>
    </row>
    <row r="3975" spans="1:14" x14ac:dyDescent="0.25">
      <c r="A3975" t="s">
        <v>9</v>
      </c>
      <c r="B3975" t="s">
        <v>79</v>
      </c>
      <c r="C3975" t="s">
        <v>11</v>
      </c>
      <c r="D3975" t="s">
        <v>7</v>
      </c>
      <c r="E3975" t="s">
        <v>23</v>
      </c>
      <c r="F3975" s="5">
        <v>44550</v>
      </c>
      <c r="G3975">
        <v>634312236</v>
      </c>
      <c r="H3975" s="5">
        <v>44209</v>
      </c>
      <c r="I3975">
        <v>5941</v>
      </c>
      <c r="J3975" s="9">
        <v>47.45</v>
      </c>
      <c r="K3975" s="9">
        <v>31.79</v>
      </c>
      <c r="L3975" s="9">
        <v>281900.45</v>
      </c>
      <c r="M3975" s="9">
        <v>188864.39</v>
      </c>
      <c r="N3975" s="9">
        <v>93036.06</v>
      </c>
    </row>
    <row r="3976" spans="1:14" x14ac:dyDescent="0.25">
      <c r="A3976" t="s">
        <v>0</v>
      </c>
      <c r="B3976" t="s">
        <v>160</v>
      </c>
      <c r="C3976" t="s">
        <v>14</v>
      </c>
      <c r="D3976" t="s">
        <v>7</v>
      </c>
      <c r="E3976" t="s">
        <v>15</v>
      </c>
      <c r="F3976" s="5">
        <v>44252</v>
      </c>
      <c r="G3976">
        <v>681354749</v>
      </c>
      <c r="H3976" s="5">
        <v>44284</v>
      </c>
      <c r="I3976">
        <v>6866</v>
      </c>
      <c r="J3976" s="9">
        <v>205.7</v>
      </c>
      <c r="K3976" s="9">
        <v>117.11</v>
      </c>
      <c r="L3976" s="9">
        <v>1412336.2</v>
      </c>
      <c r="M3976" s="9">
        <v>804077.26</v>
      </c>
      <c r="N3976" s="9">
        <v>608258.93999999994</v>
      </c>
    </row>
    <row r="3977" spans="1:14" x14ac:dyDescent="0.25">
      <c r="A3977" t="s">
        <v>17</v>
      </c>
      <c r="B3977" t="s">
        <v>85</v>
      </c>
      <c r="C3977" t="s">
        <v>65</v>
      </c>
      <c r="D3977" t="s">
        <v>7</v>
      </c>
      <c r="E3977" t="s">
        <v>8</v>
      </c>
      <c r="F3977" s="5">
        <v>43802</v>
      </c>
      <c r="G3977">
        <v>588609969</v>
      </c>
      <c r="H3977" s="5">
        <v>43825</v>
      </c>
      <c r="I3977">
        <v>1625</v>
      </c>
      <c r="J3977" s="9">
        <v>668.27</v>
      </c>
      <c r="K3977" s="9">
        <v>502.54</v>
      </c>
      <c r="L3977" s="9">
        <v>1085938.75</v>
      </c>
      <c r="M3977" s="9">
        <v>816627.5</v>
      </c>
      <c r="N3977" s="9">
        <v>269311.25</v>
      </c>
    </row>
    <row r="3978" spans="1:14" x14ac:dyDescent="0.25">
      <c r="A3978" t="s">
        <v>9</v>
      </c>
      <c r="B3978" t="s">
        <v>178</v>
      </c>
      <c r="C3978" t="s">
        <v>22</v>
      </c>
      <c r="D3978" t="s">
        <v>7</v>
      </c>
      <c r="E3978" t="s">
        <v>8</v>
      </c>
      <c r="F3978" s="5">
        <v>44876</v>
      </c>
      <c r="G3978">
        <v>563939225</v>
      </c>
      <c r="H3978" s="5">
        <v>44914</v>
      </c>
      <c r="I3978">
        <v>1004</v>
      </c>
      <c r="J3978" s="9">
        <v>109.28</v>
      </c>
      <c r="K3978" s="9">
        <v>35.840000000000003</v>
      </c>
      <c r="L3978" s="9">
        <v>109717.12</v>
      </c>
      <c r="M3978" s="9">
        <v>35983.360000000001</v>
      </c>
      <c r="N3978" s="9">
        <v>73733.759999999995</v>
      </c>
    </row>
    <row r="3979" spans="1:14" x14ac:dyDescent="0.25">
      <c r="A3979" t="s">
        <v>39</v>
      </c>
      <c r="B3979" t="s">
        <v>196</v>
      </c>
      <c r="C3979" t="s">
        <v>65</v>
      </c>
      <c r="D3979" t="s">
        <v>3</v>
      </c>
      <c r="E3979" t="s">
        <v>15</v>
      </c>
      <c r="F3979" s="5">
        <v>44032</v>
      </c>
      <c r="G3979">
        <v>885516345</v>
      </c>
      <c r="H3979" s="5">
        <v>44037</v>
      </c>
      <c r="I3979">
        <v>2819</v>
      </c>
      <c r="J3979" s="9">
        <v>668.27</v>
      </c>
      <c r="K3979" s="9">
        <v>502.54</v>
      </c>
      <c r="L3979" s="9">
        <v>1883853.13</v>
      </c>
      <c r="M3979" s="9">
        <v>1416660.26</v>
      </c>
      <c r="N3979" s="9">
        <v>467192.87</v>
      </c>
    </row>
    <row r="3980" spans="1:14" x14ac:dyDescent="0.25">
      <c r="A3980" t="s">
        <v>9</v>
      </c>
      <c r="B3980" t="s">
        <v>142</v>
      </c>
      <c r="C3980" t="s">
        <v>57</v>
      </c>
      <c r="D3980" t="s">
        <v>7</v>
      </c>
      <c r="E3980" t="s">
        <v>8</v>
      </c>
      <c r="F3980" s="5">
        <v>42181</v>
      </c>
      <c r="G3980">
        <v>551827657</v>
      </c>
      <c r="H3980" s="5">
        <v>42198</v>
      </c>
      <c r="I3980">
        <v>6921</v>
      </c>
      <c r="J3980" s="9">
        <v>154.06</v>
      </c>
      <c r="K3980" s="9">
        <v>90.93</v>
      </c>
      <c r="L3980" s="9">
        <v>1066249.26</v>
      </c>
      <c r="M3980" s="9">
        <v>629326.53</v>
      </c>
      <c r="N3980" s="9">
        <v>436922.73</v>
      </c>
    </row>
    <row r="3981" spans="1:14" x14ac:dyDescent="0.25">
      <c r="A3981" t="s">
        <v>9</v>
      </c>
      <c r="B3981" t="s">
        <v>109</v>
      </c>
      <c r="C3981" t="s">
        <v>11</v>
      </c>
      <c r="D3981" t="s">
        <v>7</v>
      </c>
      <c r="E3981" t="s">
        <v>23</v>
      </c>
      <c r="F3981" s="5">
        <v>43626</v>
      </c>
      <c r="G3981">
        <v>431671988</v>
      </c>
      <c r="H3981" s="5">
        <v>43630</v>
      </c>
      <c r="I3981">
        <v>189</v>
      </c>
      <c r="J3981" s="9">
        <v>47.45</v>
      </c>
      <c r="K3981" s="9">
        <v>31.79</v>
      </c>
      <c r="L3981" s="9">
        <v>8968.0499999999993</v>
      </c>
      <c r="M3981" s="9">
        <v>6008.31</v>
      </c>
      <c r="N3981" s="9">
        <v>2959.74</v>
      </c>
    </row>
    <row r="3982" spans="1:14" x14ac:dyDescent="0.25">
      <c r="A3982" t="s">
        <v>9</v>
      </c>
      <c r="B3982" t="s">
        <v>58</v>
      </c>
      <c r="C3982" t="s">
        <v>31</v>
      </c>
      <c r="D3982" t="s">
        <v>3</v>
      </c>
      <c r="E3982" t="s">
        <v>23</v>
      </c>
      <c r="F3982" s="5">
        <v>42519</v>
      </c>
      <c r="G3982">
        <v>114160668</v>
      </c>
      <c r="H3982" s="5">
        <v>42527</v>
      </c>
      <c r="I3982">
        <v>1534</v>
      </c>
      <c r="J3982" s="9">
        <v>437.2</v>
      </c>
      <c r="K3982" s="9">
        <v>263.33</v>
      </c>
      <c r="L3982" s="9">
        <v>670664.80000000005</v>
      </c>
      <c r="M3982" s="9">
        <v>403948.22</v>
      </c>
      <c r="N3982" s="9">
        <v>266716.58</v>
      </c>
    </row>
    <row r="3983" spans="1:14" x14ac:dyDescent="0.25">
      <c r="A3983" t="s">
        <v>39</v>
      </c>
      <c r="B3983" t="s">
        <v>128</v>
      </c>
      <c r="C3983" t="s">
        <v>31</v>
      </c>
      <c r="D3983" t="s">
        <v>7</v>
      </c>
      <c r="E3983" t="s">
        <v>23</v>
      </c>
      <c r="F3983" s="5">
        <v>42555</v>
      </c>
      <c r="G3983">
        <v>158717525</v>
      </c>
      <c r="H3983" s="5">
        <v>42568</v>
      </c>
      <c r="I3983">
        <v>6897</v>
      </c>
      <c r="J3983" s="9">
        <v>437.2</v>
      </c>
      <c r="K3983" s="9">
        <v>263.33</v>
      </c>
      <c r="L3983" s="9">
        <v>3015368.4</v>
      </c>
      <c r="M3983" s="9">
        <v>1816187.01</v>
      </c>
      <c r="N3983" s="9">
        <v>1199181.3899999999</v>
      </c>
    </row>
    <row r="3984" spans="1:14" x14ac:dyDescent="0.25">
      <c r="A3984" t="s">
        <v>12</v>
      </c>
      <c r="B3984" t="s">
        <v>76</v>
      </c>
      <c r="C3984" t="s">
        <v>19</v>
      </c>
      <c r="D3984" t="s">
        <v>7</v>
      </c>
      <c r="E3984" t="s">
        <v>4</v>
      </c>
      <c r="F3984" s="5">
        <v>43280</v>
      </c>
      <c r="G3984">
        <v>745078885</v>
      </c>
      <c r="H3984" s="5">
        <v>43292</v>
      </c>
      <c r="I3984">
        <v>4254</v>
      </c>
      <c r="J3984" s="9">
        <v>81.73</v>
      </c>
      <c r="K3984" s="9">
        <v>56.67</v>
      </c>
      <c r="L3984" s="9">
        <v>347679.42</v>
      </c>
      <c r="M3984" s="9">
        <v>241074.18</v>
      </c>
      <c r="N3984" s="9">
        <v>106605.24</v>
      </c>
    </row>
    <row r="3985" spans="1:14" x14ac:dyDescent="0.25">
      <c r="A3985" t="s">
        <v>9</v>
      </c>
      <c r="B3985" t="s">
        <v>37</v>
      </c>
      <c r="C3985" t="s">
        <v>14</v>
      </c>
      <c r="D3985" t="s">
        <v>3</v>
      </c>
      <c r="E3985" t="s">
        <v>23</v>
      </c>
      <c r="F3985" s="5">
        <v>42362</v>
      </c>
      <c r="G3985">
        <v>323293578</v>
      </c>
      <c r="H3985" s="5">
        <v>42402</v>
      </c>
      <c r="I3985">
        <v>8609</v>
      </c>
      <c r="J3985" s="9">
        <v>205.7</v>
      </c>
      <c r="K3985" s="9">
        <v>117.11</v>
      </c>
      <c r="L3985" s="9">
        <v>1770871.3</v>
      </c>
      <c r="M3985" s="9">
        <v>1008199.99</v>
      </c>
      <c r="N3985" s="9">
        <v>762671.31</v>
      </c>
    </row>
    <row r="3986" spans="1:14" x14ac:dyDescent="0.25">
      <c r="A3986" t="s">
        <v>17</v>
      </c>
      <c r="B3986" t="s">
        <v>28</v>
      </c>
      <c r="C3986" t="s">
        <v>45</v>
      </c>
      <c r="D3986" t="s">
        <v>3</v>
      </c>
      <c r="E3986" t="s">
        <v>4</v>
      </c>
      <c r="F3986" s="5">
        <v>44010</v>
      </c>
      <c r="G3986">
        <v>563722932</v>
      </c>
      <c r="H3986" s="5">
        <v>44052</v>
      </c>
      <c r="I3986">
        <v>6998</v>
      </c>
      <c r="J3986" s="9">
        <v>9.33</v>
      </c>
      <c r="K3986" s="9">
        <v>6.92</v>
      </c>
      <c r="L3986" s="9">
        <v>65291.34</v>
      </c>
      <c r="M3986" s="9">
        <v>48426.16</v>
      </c>
      <c r="N3986" s="9">
        <v>16865.18</v>
      </c>
    </row>
    <row r="3987" spans="1:14" x14ac:dyDescent="0.25">
      <c r="A3987" t="s">
        <v>9</v>
      </c>
      <c r="B3987" t="s">
        <v>44</v>
      </c>
      <c r="C3987" t="s">
        <v>6</v>
      </c>
      <c r="D3987" t="s">
        <v>3</v>
      </c>
      <c r="E3987" t="s">
        <v>15</v>
      </c>
      <c r="F3987" s="5">
        <v>42207</v>
      </c>
      <c r="G3987">
        <v>507040774</v>
      </c>
      <c r="H3987" s="5">
        <v>42210</v>
      </c>
      <c r="I3987">
        <v>3488</v>
      </c>
      <c r="J3987" s="9">
        <v>152.58000000000001</v>
      </c>
      <c r="K3987" s="9">
        <v>97.44</v>
      </c>
      <c r="L3987" s="9">
        <v>532199.04</v>
      </c>
      <c r="M3987" s="9">
        <v>339870.71999999997</v>
      </c>
      <c r="N3987" s="9">
        <v>192328.32000000001</v>
      </c>
    </row>
    <row r="3988" spans="1:14" x14ac:dyDescent="0.25">
      <c r="A3988" t="s">
        <v>9</v>
      </c>
      <c r="B3988" t="s">
        <v>64</v>
      </c>
      <c r="C3988" t="s">
        <v>14</v>
      </c>
      <c r="D3988" t="s">
        <v>7</v>
      </c>
      <c r="E3988" t="s">
        <v>23</v>
      </c>
      <c r="F3988" s="5">
        <v>42020</v>
      </c>
      <c r="G3988">
        <v>614233434</v>
      </c>
      <c r="H3988" s="5">
        <v>42043</v>
      </c>
      <c r="I3988">
        <v>4178</v>
      </c>
      <c r="J3988" s="9">
        <v>205.7</v>
      </c>
      <c r="K3988" s="9">
        <v>117.11</v>
      </c>
      <c r="L3988" s="9">
        <v>859414.6</v>
      </c>
      <c r="M3988" s="9">
        <v>489285.58</v>
      </c>
      <c r="N3988" s="9">
        <v>370129.02</v>
      </c>
    </row>
    <row r="3989" spans="1:14" x14ac:dyDescent="0.25">
      <c r="A3989" t="s">
        <v>9</v>
      </c>
      <c r="B3989" t="s">
        <v>165</v>
      </c>
      <c r="C3989" t="s">
        <v>29</v>
      </c>
      <c r="D3989" t="s">
        <v>7</v>
      </c>
      <c r="E3989" t="s">
        <v>4</v>
      </c>
      <c r="F3989" s="5">
        <v>43557</v>
      </c>
      <c r="G3989">
        <v>516599738</v>
      </c>
      <c r="H3989" s="5">
        <v>43594</v>
      </c>
      <c r="I3989">
        <v>2197</v>
      </c>
      <c r="J3989" s="9">
        <v>651.21</v>
      </c>
      <c r="K3989" s="9">
        <v>524.96</v>
      </c>
      <c r="L3989" s="9">
        <v>1430708.37</v>
      </c>
      <c r="M3989" s="9">
        <v>1153337.1200000001</v>
      </c>
      <c r="N3989" s="9">
        <v>277371.25</v>
      </c>
    </row>
    <row r="3990" spans="1:14" x14ac:dyDescent="0.25">
      <c r="A3990" t="s">
        <v>39</v>
      </c>
      <c r="B3990" t="s">
        <v>196</v>
      </c>
      <c r="C3990" t="s">
        <v>45</v>
      </c>
      <c r="D3990" t="s">
        <v>3</v>
      </c>
      <c r="E3990" t="s">
        <v>4</v>
      </c>
      <c r="F3990" s="5">
        <v>43663</v>
      </c>
      <c r="G3990">
        <v>365751016</v>
      </c>
      <c r="H3990" s="5">
        <v>43708</v>
      </c>
      <c r="I3990">
        <v>2708</v>
      </c>
      <c r="J3990" s="9">
        <v>9.33</v>
      </c>
      <c r="K3990" s="9">
        <v>6.92</v>
      </c>
      <c r="L3990" s="9">
        <v>25265.64</v>
      </c>
      <c r="M3990" s="9">
        <v>18739.36</v>
      </c>
      <c r="N3990" s="9">
        <v>6526.28</v>
      </c>
    </row>
    <row r="3991" spans="1:14" x14ac:dyDescent="0.25">
      <c r="A3991" t="s">
        <v>9</v>
      </c>
      <c r="B3991" t="s">
        <v>193</v>
      </c>
      <c r="C3991" t="s">
        <v>22</v>
      </c>
      <c r="D3991" t="s">
        <v>3</v>
      </c>
      <c r="E3991" t="s">
        <v>23</v>
      </c>
      <c r="F3991" s="5">
        <v>42573</v>
      </c>
      <c r="G3991">
        <v>383611094</v>
      </c>
      <c r="H3991" s="5">
        <v>42608</v>
      </c>
      <c r="I3991">
        <v>7902</v>
      </c>
      <c r="J3991" s="9">
        <v>109.28</v>
      </c>
      <c r="K3991" s="9">
        <v>35.840000000000003</v>
      </c>
      <c r="L3991" s="9">
        <v>863530.56</v>
      </c>
      <c r="M3991" s="9">
        <v>283207.67999999999</v>
      </c>
      <c r="N3991" s="9">
        <v>580322.88</v>
      </c>
    </row>
    <row r="3992" spans="1:14" x14ac:dyDescent="0.25">
      <c r="A3992" t="s">
        <v>9</v>
      </c>
      <c r="B3992" t="s">
        <v>69</v>
      </c>
      <c r="C3992" t="s">
        <v>2</v>
      </c>
      <c r="D3992" t="s">
        <v>7</v>
      </c>
      <c r="E3992" t="s">
        <v>4</v>
      </c>
      <c r="F3992" s="5">
        <v>42524</v>
      </c>
      <c r="G3992">
        <v>412416303</v>
      </c>
      <c r="H3992" s="5">
        <v>42532</v>
      </c>
      <c r="I3992">
        <v>2004</v>
      </c>
      <c r="J3992" s="9">
        <v>255.28</v>
      </c>
      <c r="K3992" s="9">
        <v>159.41999999999999</v>
      </c>
      <c r="L3992" s="9">
        <v>511581.12</v>
      </c>
      <c r="M3992" s="9">
        <v>319477.68</v>
      </c>
      <c r="N3992" s="9">
        <v>192103.44</v>
      </c>
    </row>
    <row r="3993" spans="1:14" x14ac:dyDescent="0.25">
      <c r="A3993" t="s">
        <v>9</v>
      </c>
      <c r="B3993" t="s">
        <v>182</v>
      </c>
      <c r="C3993" t="s">
        <v>31</v>
      </c>
      <c r="D3993" t="s">
        <v>7</v>
      </c>
      <c r="E3993" t="s">
        <v>4</v>
      </c>
      <c r="F3993" s="5">
        <v>43876</v>
      </c>
      <c r="G3993">
        <v>364715468</v>
      </c>
      <c r="H3993" s="5">
        <v>43880</v>
      </c>
      <c r="I3993">
        <v>6267</v>
      </c>
      <c r="J3993" s="9">
        <v>437.2</v>
      </c>
      <c r="K3993" s="9">
        <v>263.33</v>
      </c>
      <c r="L3993" s="9">
        <v>2739932.4</v>
      </c>
      <c r="M3993" s="9">
        <v>1650289.11</v>
      </c>
      <c r="N3993" s="9">
        <v>1089643.29</v>
      </c>
    </row>
    <row r="3994" spans="1:14" x14ac:dyDescent="0.25">
      <c r="A3994" t="s">
        <v>20</v>
      </c>
      <c r="B3994" t="s">
        <v>140</v>
      </c>
      <c r="C3994" t="s">
        <v>45</v>
      </c>
      <c r="D3994" t="s">
        <v>7</v>
      </c>
      <c r="E3994" t="s">
        <v>4</v>
      </c>
      <c r="F3994" s="5">
        <v>44301</v>
      </c>
      <c r="G3994">
        <v>673369920</v>
      </c>
      <c r="H3994" s="5">
        <v>44328</v>
      </c>
      <c r="I3994">
        <v>3978</v>
      </c>
      <c r="J3994" s="9">
        <v>9.33</v>
      </c>
      <c r="K3994" s="9">
        <v>6.92</v>
      </c>
      <c r="L3994" s="9">
        <v>37114.74</v>
      </c>
      <c r="M3994" s="9">
        <v>27527.759999999998</v>
      </c>
      <c r="N3994" s="9">
        <v>9586.98</v>
      </c>
    </row>
    <row r="3995" spans="1:14" x14ac:dyDescent="0.25">
      <c r="A3995" t="s">
        <v>9</v>
      </c>
      <c r="B3995" t="s">
        <v>77</v>
      </c>
      <c r="C3995" t="s">
        <v>31</v>
      </c>
      <c r="D3995" t="s">
        <v>7</v>
      </c>
      <c r="E3995" t="s">
        <v>15</v>
      </c>
      <c r="F3995" s="5">
        <v>44280</v>
      </c>
      <c r="G3995">
        <v>941553485</v>
      </c>
      <c r="H3995" s="5">
        <v>44295</v>
      </c>
      <c r="I3995">
        <v>5454</v>
      </c>
      <c r="J3995" s="9">
        <v>437.2</v>
      </c>
      <c r="K3995" s="9">
        <v>263.33</v>
      </c>
      <c r="L3995" s="9">
        <v>2384488.7999999998</v>
      </c>
      <c r="M3995" s="9">
        <v>1436201.82</v>
      </c>
      <c r="N3995" s="9">
        <v>948286.98</v>
      </c>
    </row>
    <row r="3996" spans="1:14" x14ac:dyDescent="0.25">
      <c r="A3996" t="s">
        <v>9</v>
      </c>
      <c r="B3996" t="s">
        <v>80</v>
      </c>
      <c r="C3996" t="s">
        <v>19</v>
      </c>
      <c r="D3996" t="s">
        <v>7</v>
      </c>
      <c r="E3996" t="s">
        <v>23</v>
      </c>
      <c r="F3996" s="5">
        <v>44689</v>
      </c>
      <c r="G3996">
        <v>392752492</v>
      </c>
      <c r="H3996" s="5">
        <v>44715</v>
      </c>
      <c r="I3996">
        <v>3045</v>
      </c>
      <c r="J3996" s="9">
        <v>81.73</v>
      </c>
      <c r="K3996" s="9">
        <v>56.67</v>
      </c>
      <c r="L3996" s="9">
        <v>248867.85</v>
      </c>
      <c r="M3996" s="9">
        <v>172560.15</v>
      </c>
      <c r="N3996" s="9">
        <v>76307.7</v>
      </c>
    </row>
    <row r="3997" spans="1:14" x14ac:dyDescent="0.25">
      <c r="A3997" t="s">
        <v>39</v>
      </c>
      <c r="B3997" t="s">
        <v>128</v>
      </c>
      <c r="C3997" t="s">
        <v>19</v>
      </c>
      <c r="D3997" t="s">
        <v>7</v>
      </c>
      <c r="E3997" t="s">
        <v>15</v>
      </c>
      <c r="F3997" s="5">
        <v>44521</v>
      </c>
      <c r="G3997">
        <v>120765769</v>
      </c>
      <c r="H3997" s="5">
        <v>44206</v>
      </c>
      <c r="I3997">
        <v>6130</v>
      </c>
      <c r="J3997" s="9">
        <v>81.73</v>
      </c>
      <c r="K3997" s="9">
        <v>56.67</v>
      </c>
      <c r="L3997" s="9">
        <v>501004.9</v>
      </c>
      <c r="M3997" s="9">
        <v>347387.1</v>
      </c>
      <c r="N3997" s="9">
        <v>153617.79999999999</v>
      </c>
    </row>
    <row r="3998" spans="1:14" x14ac:dyDescent="0.25">
      <c r="A3998" t="s">
        <v>9</v>
      </c>
      <c r="B3998" t="s">
        <v>95</v>
      </c>
      <c r="C3998" t="s">
        <v>36</v>
      </c>
      <c r="D3998" t="s">
        <v>7</v>
      </c>
      <c r="E3998" t="s">
        <v>23</v>
      </c>
      <c r="F3998" s="5">
        <v>44042</v>
      </c>
      <c r="G3998">
        <v>839704644</v>
      </c>
      <c r="H3998" s="5">
        <v>44087</v>
      </c>
      <c r="I3998">
        <v>6119</v>
      </c>
      <c r="J3998" s="9">
        <v>421.89</v>
      </c>
      <c r="K3998" s="9">
        <v>364.69</v>
      </c>
      <c r="L3998" s="9">
        <v>2581544.91</v>
      </c>
      <c r="M3998" s="9">
        <v>2231538.11</v>
      </c>
      <c r="N3998" s="9">
        <v>350006.8</v>
      </c>
    </row>
    <row r="3999" spans="1:14" x14ac:dyDescent="0.25">
      <c r="A3999" t="s">
        <v>9</v>
      </c>
      <c r="B3999" t="s">
        <v>134</v>
      </c>
      <c r="C3999" t="s">
        <v>45</v>
      </c>
      <c r="D3999" t="s">
        <v>7</v>
      </c>
      <c r="E3999" t="s">
        <v>23</v>
      </c>
      <c r="F3999" s="5">
        <v>43104</v>
      </c>
      <c r="G3999">
        <v>633992946</v>
      </c>
      <c r="H3999" s="5">
        <v>43106</v>
      </c>
      <c r="I3999">
        <v>1456</v>
      </c>
      <c r="J3999" s="9">
        <v>9.33</v>
      </c>
      <c r="K3999" s="9">
        <v>6.92</v>
      </c>
      <c r="L3999" s="9">
        <v>13584.48</v>
      </c>
      <c r="M3999" s="9">
        <v>10075.52</v>
      </c>
      <c r="N3999" s="9">
        <v>3508.96</v>
      </c>
    </row>
    <row r="4000" spans="1:14" x14ac:dyDescent="0.25">
      <c r="A4000" t="s">
        <v>12</v>
      </c>
      <c r="B4000" t="s">
        <v>132</v>
      </c>
      <c r="C4000" t="s">
        <v>31</v>
      </c>
      <c r="D4000" t="s">
        <v>3</v>
      </c>
      <c r="E4000" t="s">
        <v>23</v>
      </c>
      <c r="F4000" s="5">
        <v>44291</v>
      </c>
      <c r="G4000">
        <v>808367002</v>
      </c>
      <c r="H4000" s="5">
        <v>44324</v>
      </c>
      <c r="I4000">
        <v>2614</v>
      </c>
      <c r="J4000" s="9">
        <v>437.2</v>
      </c>
      <c r="K4000" s="9">
        <v>263.33</v>
      </c>
      <c r="L4000" s="9">
        <v>1142840.8</v>
      </c>
      <c r="M4000" s="9">
        <v>688344.62</v>
      </c>
      <c r="N4000" s="9">
        <v>454496.18</v>
      </c>
    </row>
    <row r="4001" spans="1:14" x14ac:dyDescent="0.25">
      <c r="A4001" t="s">
        <v>9</v>
      </c>
      <c r="B4001" t="s">
        <v>69</v>
      </c>
      <c r="C4001" t="s">
        <v>22</v>
      </c>
      <c r="D4001" t="s">
        <v>3</v>
      </c>
      <c r="E4001" t="s">
        <v>8</v>
      </c>
      <c r="F4001" s="5">
        <v>44499</v>
      </c>
      <c r="G4001">
        <v>937875640</v>
      </c>
      <c r="H4001" s="5">
        <v>44530</v>
      </c>
      <c r="I4001">
        <v>7098</v>
      </c>
      <c r="J4001" s="9">
        <v>109.28</v>
      </c>
      <c r="K4001" s="9">
        <v>35.840000000000003</v>
      </c>
      <c r="L4001" s="9">
        <v>775669.44</v>
      </c>
      <c r="M4001" s="9">
        <v>254392.32000000001</v>
      </c>
      <c r="N4001" s="9">
        <v>521277.12</v>
      </c>
    </row>
    <row r="4002" spans="1:14" x14ac:dyDescent="0.25">
      <c r="A4002" t="s">
        <v>0</v>
      </c>
      <c r="B4002" t="s">
        <v>34</v>
      </c>
      <c r="C4002" t="s">
        <v>57</v>
      </c>
      <c r="D4002" t="s">
        <v>7</v>
      </c>
      <c r="E4002" t="s">
        <v>8</v>
      </c>
      <c r="F4002" s="5">
        <v>42631</v>
      </c>
      <c r="G4002">
        <v>217880189</v>
      </c>
      <c r="H4002" s="5">
        <v>42636</v>
      </c>
      <c r="I4002">
        <v>4445</v>
      </c>
      <c r="J4002" s="9">
        <v>154.06</v>
      </c>
      <c r="K4002" s="9">
        <v>90.93</v>
      </c>
      <c r="L4002" s="9">
        <v>684796.7</v>
      </c>
      <c r="M4002" s="9">
        <v>404183.85</v>
      </c>
      <c r="N4002" s="9">
        <v>280612.84999999998</v>
      </c>
    </row>
    <row r="4003" spans="1:14" x14ac:dyDescent="0.25">
      <c r="A4003" t="s">
        <v>9</v>
      </c>
      <c r="B4003" t="s">
        <v>193</v>
      </c>
      <c r="C4003" t="s">
        <v>57</v>
      </c>
      <c r="D4003" t="s">
        <v>3</v>
      </c>
      <c r="E4003" t="s">
        <v>8</v>
      </c>
      <c r="F4003" s="5">
        <v>42594</v>
      </c>
      <c r="G4003">
        <v>614054477</v>
      </c>
      <c r="H4003" s="5">
        <v>42598</v>
      </c>
      <c r="I4003">
        <v>1220</v>
      </c>
      <c r="J4003" s="9">
        <v>154.06</v>
      </c>
      <c r="K4003" s="9">
        <v>90.93</v>
      </c>
      <c r="L4003" s="9">
        <v>187953.2</v>
      </c>
      <c r="M4003" s="9">
        <v>110934.6</v>
      </c>
      <c r="N4003" s="9">
        <v>77018.600000000006</v>
      </c>
    </row>
    <row r="4004" spans="1:14" x14ac:dyDescent="0.25">
      <c r="A4004" t="s">
        <v>20</v>
      </c>
      <c r="B4004" t="s">
        <v>183</v>
      </c>
      <c r="C4004" t="s">
        <v>22</v>
      </c>
      <c r="D4004" t="s">
        <v>7</v>
      </c>
      <c r="E4004" t="s">
        <v>15</v>
      </c>
      <c r="F4004" s="5">
        <v>44879</v>
      </c>
      <c r="G4004">
        <v>112384831</v>
      </c>
      <c r="H4004" s="5">
        <v>44918</v>
      </c>
      <c r="I4004">
        <v>6024</v>
      </c>
      <c r="J4004" s="9">
        <v>109.28</v>
      </c>
      <c r="K4004" s="9">
        <v>35.840000000000003</v>
      </c>
      <c r="L4004" s="9">
        <v>658302.71999999997</v>
      </c>
      <c r="M4004" s="9">
        <v>215900.16</v>
      </c>
      <c r="N4004" s="9">
        <v>442402.56</v>
      </c>
    </row>
    <row r="4005" spans="1:14" x14ac:dyDescent="0.25">
      <c r="A4005" t="s">
        <v>9</v>
      </c>
      <c r="B4005" t="s">
        <v>161</v>
      </c>
      <c r="C4005" t="s">
        <v>2</v>
      </c>
      <c r="D4005" t="s">
        <v>7</v>
      </c>
      <c r="E4005" t="s">
        <v>23</v>
      </c>
      <c r="F4005" s="5">
        <v>44284</v>
      </c>
      <c r="G4005">
        <v>369170081</v>
      </c>
      <c r="H4005" s="5">
        <v>44289</v>
      </c>
      <c r="I4005">
        <v>4486</v>
      </c>
      <c r="J4005" s="9">
        <v>255.28</v>
      </c>
      <c r="K4005" s="9">
        <v>159.41999999999999</v>
      </c>
      <c r="L4005" s="9">
        <v>1145186.08</v>
      </c>
      <c r="M4005" s="9">
        <v>715158.12</v>
      </c>
      <c r="N4005" s="9">
        <v>430027.96</v>
      </c>
    </row>
    <row r="4006" spans="1:14" x14ac:dyDescent="0.25">
      <c r="A4006" t="s">
        <v>9</v>
      </c>
      <c r="B4006" t="s">
        <v>126</v>
      </c>
      <c r="C4006" t="s">
        <v>6</v>
      </c>
      <c r="D4006" t="s">
        <v>7</v>
      </c>
      <c r="E4006" t="s">
        <v>8</v>
      </c>
      <c r="F4006" s="5">
        <v>42154</v>
      </c>
      <c r="G4006">
        <v>861021554</v>
      </c>
      <c r="H4006" s="5">
        <v>42173</v>
      </c>
      <c r="I4006">
        <v>4266</v>
      </c>
      <c r="J4006" s="9">
        <v>152.58000000000001</v>
      </c>
      <c r="K4006" s="9">
        <v>97.44</v>
      </c>
      <c r="L4006" s="9">
        <v>650906.28</v>
      </c>
      <c r="M4006" s="9">
        <v>415679.04</v>
      </c>
      <c r="N4006" s="9">
        <v>235227.24</v>
      </c>
    </row>
    <row r="4007" spans="1:14" x14ac:dyDescent="0.25">
      <c r="A4007" t="s">
        <v>12</v>
      </c>
      <c r="B4007" t="s">
        <v>127</v>
      </c>
      <c r="C4007" t="s">
        <v>36</v>
      </c>
      <c r="D4007" t="s">
        <v>3</v>
      </c>
      <c r="E4007" t="s">
        <v>15</v>
      </c>
      <c r="F4007" s="5">
        <v>44839</v>
      </c>
      <c r="G4007">
        <v>234863078</v>
      </c>
      <c r="H4007" s="5">
        <v>44868</v>
      </c>
      <c r="I4007">
        <v>59</v>
      </c>
      <c r="J4007" s="9">
        <v>421.89</v>
      </c>
      <c r="K4007" s="9">
        <v>364.69</v>
      </c>
      <c r="L4007" s="9">
        <v>24891.51</v>
      </c>
      <c r="M4007" s="9">
        <v>21516.71</v>
      </c>
      <c r="N4007" s="9">
        <v>3374.8</v>
      </c>
    </row>
    <row r="4008" spans="1:14" x14ac:dyDescent="0.25">
      <c r="A4008" t="s">
        <v>9</v>
      </c>
      <c r="B4008" t="s">
        <v>145</v>
      </c>
      <c r="C4008" t="s">
        <v>22</v>
      </c>
      <c r="D4008" t="s">
        <v>7</v>
      </c>
      <c r="E4008" t="s">
        <v>8</v>
      </c>
      <c r="F4008" s="5">
        <v>42385</v>
      </c>
      <c r="G4008">
        <v>357930982</v>
      </c>
      <c r="H4008" s="5">
        <v>42434</v>
      </c>
      <c r="I4008">
        <v>8586</v>
      </c>
      <c r="J4008" s="9">
        <v>109.28</v>
      </c>
      <c r="K4008" s="9">
        <v>35.840000000000003</v>
      </c>
      <c r="L4008" s="9">
        <v>938278.08</v>
      </c>
      <c r="M4008" s="9">
        <v>307722.23999999999</v>
      </c>
      <c r="N4008" s="9">
        <v>630555.84</v>
      </c>
    </row>
    <row r="4009" spans="1:14" x14ac:dyDescent="0.25">
      <c r="A4009" t="s">
        <v>12</v>
      </c>
      <c r="B4009" t="s">
        <v>162</v>
      </c>
      <c r="C4009" t="s">
        <v>29</v>
      </c>
      <c r="D4009" t="s">
        <v>7</v>
      </c>
      <c r="E4009" t="s">
        <v>15</v>
      </c>
      <c r="F4009" s="5">
        <v>42729</v>
      </c>
      <c r="G4009">
        <v>467774093</v>
      </c>
      <c r="H4009" s="5">
        <v>42761</v>
      </c>
      <c r="I4009">
        <v>3604</v>
      </c>
      <c r="J4009" s="9">
        <v>651.21</v>
      </c>
      <c r="K4009" s="9">
        <v>524.96</v>
      </c>
      <c r="L4009" s="9">
        <v>2346960.84</v>
      </c>
      <c r="M4009" s="9">
        <v>1891955.84</v>
      </c>
      <c r="N4009" s="9">
        <v>455005</v>
      </c>
    </row>
    <row r="4010" spans="1:14" x14ac:dyDescent="0.25">
      <c r="A4010" t="s">
        <v>9</v>
      </c>
      <c r="B4010" t="s">
        <v>170</v>
      </c>
      <c r="C4010" t="s">
        <v>57</v>
      </c>
      <c r="D4010" t="s">
        <v>7</v>
      </c>
      <c r="E4010" t="s">
        <v>15</v>
      </c>
      <c r="F4010" s="5">
        <v>42196</v>
      </c>
      <c r="G4010">
        <v>322253739</v>
      </c>
      <c r="H4010" s="5">
        <v>42238</v>
      </c>
      <c r="I4010">
        <v>898</v>
      </c>
      <c r="J4010" s="9">
        <v>154.06</v>
      </c>
      <c r="K4010" s="9">
        <v>90.93</v>
      </c>
      <c r="L4010" s="9">
        <v>138345.88</v>
      </c>
      <c r="M4010" s="9">
        <v>81655.14</v>
      </c>
      <c r="N4010" s="9">
        <v>56690.74</v>
      </c>
    </row>
    <row r="4011" spans="1:14" x14ac:dyDescent="0.25">
      <c r="A4011" t="s">
        <v>20</v>
      </c>
      <c r="B4011" t="s">
        <v>168</v>
      </c>
      <c r="C4011" t="s">
        <v>14</v>
      </c>
      <c r="D4011" t="s">
        <v>3</v>
      </c>
      <c r="E4011" t="s">
        <v>15</v>
      </c>
      <c r="F4011" s="5">
        <v>44884</v>
      </c>
      <c r="G4011">
        <v>649543750</v>
      </c>
      <c r="H4011" s="5">
        <v>44917</v>
      </c>
      <c r="I4011">
        <v>3285</v>
      </c>
      <c r="J4011" s="9">
        <v>205.7</v>
      </c>
      <c r="K4011" s="9">
        <v>117.11</v>
      </c>
      <c r="L4011" s="9">
        <v>675724.5</v>
      </c>
      <c r="M4011" s="9">
        <v>384706.35</v>
      </c>
      <c r="N4011" s="9">
        <v>291018.15000000002</v>
      </c>
    </row>
    <row r="4012" spans="1:14" x14ac:dyDescent="0.25">
      <c r="A4012" t="s">
        <v>39</v>
      </c>
      <c r="B4012" t="s">
        <v>40</v>
      </c>
      <c r="C4012" t="s">
        <v>45</v>
      </c>
      <c r="D4012" t="s">
        <v>3</v>
      </c>
      <c r="E4012" t="s">
        <v>4</v>
      </c>
      <c r="F4012" s="5">
        <v>44899</v>
      </c>
      <c r="G4012">
        <v>898130452</v>
      </c>
      <c r="H4012" s="5">
        <v>44922</v>
      </c>
      <c r="I4012">
        <v>5614</v>
      </c>
      <c r="J4012" s="9">
        <v>9.33</v>
      </c>
      <c r="K4012" s="9">
        <v>6.92</v>
      </c>
      <c r="L4012" s="9">
        <v>52378.62</v>
      </c>
      <c r="M4012" s="9">
        <v>38848.879999999997</v>
      </c>
      <c r="N4012" s="9">
        <v>13529.74</v>
      </c>
    </row>
    <row r="4013" spans="1:14" x14ac:dyDescent="0.25">
      <c r="A4013" t="s">
        <v>9</v>
      </c>
      <c r="B4013" t="s">
        <v>84</v>
      </c>
      <c r="C4013" t="s">
        <v>29</v>
      </c>
      <c r="D4013" t="s">
        <v>7</v>
      </c>
      <c r="E4013" t="s">
        <v>4</v>
      </c>
      <c r="F4013" s="5">
        <v>43539</v>
      </c>
      <c r="G4013">
        <v>586812674</v>
      </c>
      <c r="H4013" s="5">
        <v>43555</v>
      </c>
      <c r="I4013">
        <v>9766</v>
      </c>
      <c r="J4013" s="9">
        <v>651.21</v>
      </c>
      <c r="K4013" s="9">
        <v>524.96</v>
      </c>
      <c r="L4013" s="9">
        <v>6359716.8600000003</v>
      </c>
      <c r="M4013" s="9">
        <v>5126759.3600000003</v>
      </c>
      <c r="N4013" s="9">
        <v>1232957.5</v>
      </c>
    </row>
    <row r="4014" spans="1:14" x14ac:dyDescent="0.25">
      <c r="A4014" t="s">
        <v>9</v>
      </c>
      <c r="B4014" t="s">
        <v>109</v>
      </c>
      <c r="C4014" t="s">
        <v>11</v>
      </c>
      <c r="D4014" t="s">
        <v>3</v>
      </c>
      <c r="E4014" t="s">
        <v>15</v>
      </c>
      <c r="F4014" s="5">
        <v>42498</v>
      </c>
      <c r="G4014">
        <v>654701745</v>
      </c>
      <c r="H4014" s="5">
        <v>42530</v>
      </c>
      <c r="I4014">
        <v>9650</v>
      </c>
      <c r="J4014" s="9">
        <v>47.45</v>
      </c>
      <c r="K4014" s="9">
        <v>31.79</v>
      </c>
      <c r="L4014" s="9">
        <v>457892.5</v>
      </c>
      <c r="M4014" s="9">
        <v>306773.5</v>
      </c>
      <c r="N4014" s="9">
        <v>151119</v>
      </c>
    </row>
    <row r="4015" spans="1:14" x14ac:dyDescent="0.25">
      <c r="A4015" t="s">
        <v>9</v>
      </c>
      <c r="B4015" t="s">
        <v>161</v>
      </c>
      <c r="C4015" t="s">
        <v>45</v>
      </c>
      <c r="D4015" t="s">
        <v>3</v>
      </c>
      <c r="E4015" t="s">
        <v>15</v>
      </c>
      <c r="F4015" s="5">
        <v>42471</v>
      </c>
      <c r="G4015">
        <v>311221492</v>
      </c>
      <c r="H4015" s="5">
        <v>42497</v>
      </c>
      <c r="I4015">
        <v>6210</v>
      </c>
      <c r="J4015" s="9">
        <v>9.33</v>
      </c>
      <c r="K4015" s="9">
        <v>6.92</v>
      </c>
      <c r="L4015" s="9">
        <v>57939.3</v>
      </c>
      <c r="M4015" s="9">
        <v>42973.2</v>
      </c>
      <c r="N4015" s="9">
        <v>14966.1</v>
      </c>
    </row>
    <row r="4016" spans="1:14" x14ac:dyDescent="0.25">
      <c r="A4016" t="s">
        <v>17</v>
      </c>
      <c r="B4016" t="s">
        <v>43</v>
      </c>
      <c r="C4016" t="s">
        <v>36</v>
      </c>
      <c r="D4016" t="s">
        <v>7</v>
      </c>
      <c r="E4016" t="s">
        <v>15</v>
      </c>
      <c r="F4016" s="5">
        <v>42925</v>
      </c>
      <c r="G4016">
        <v>186108243</v>
      </c>
      <c r="H4016" s="5">
        <v>42943</v>
      </c>
      <c r="I4016">
        <v>2420</v>
      </c>
      <c r="J4016" s="9">
        <v>421.89</v>
      </c>
      <c r="K4016" s="9">
        <v>364.69</v>
      </c>
      <c r="L4016" s="9">
        <v>1020973.8</v>
      </c>
      <c r="M4016" s="9">
        <v>882549.8</v>
      </c>
      <c r="N4016" s="9">
        <v>138424</v>
      </c>
    </row>
    <row r="4017" spans="1:14" x14ac:dyDescent="0.25">
      <c r="A4017" t="s">
        <v>17</v>
      </c>
      <c r="B4017" t="s">
        <v>75</v>
      </c>
      <c r="C4017" t="s">
        <v>14</v>
      </c>
      <c r="D4017" t="s">
        <v>7</v>
      </c>
      <c r="E4017" t="s">
        <v>23</v>
      </c>
      <c r="F4017" s="5">
        <v>43223</v>
      </c>
      <c r="G4017">
        <v>979410827</v>
      </c>
      <c r="H4017" s="5">
        <v>43241</v>
      </c>
      <c r="I4017">
        <v>8283</v>
      </c>
      <c r="J4017" s="9">
        <v>205.7</v>
      </c>
      <c r="K4017" s="9">
        <v>117.11</v>
      </c>
      <c r="L4017" s="9">
        <v>1703813.1</v>
      </c>
      <c r="M4017" s="9">
        <v>970022.13</v>
      </c>
      <c r="N4017" s="9">
        <v>733790.97</v>
      </c>
    </row>
    <row r="4018" spans="1:14" x14ac:dyDescent="0.25">
      <c r="A4018" t="s">
        <v>17</v>
      </c>
      <c r="B4018" t="s">
        <v>59</v>
      </c>
      <c r="C4018" t="s">
        <v>11</v>
      </c>
      <c r="D4018" t="s">
        <v>3</v>
      </c>
      <c r="E4018" t="s">
        <v>15</v>
      </c>
      <c r="F4018" s="5">
        <v>42801</v>
      </c>
      <c r="G4018">
        <v>311490571</v>
      </c>
      <c r="H4018" s="5">
        <v>42848</v>
      </c>
      <c r="I4018">
        <v>5837</v>
      </c>
      <c r="J4018" s="9">
        <v>47.45</v>
      </c>
      <c r="K4018" s="9">
        <v>31.79</v>
      </c>
      <c r="L4018" s="9">
        <v>276965.65000000002</v>
      </c>
      <c r="M4018" s="9">
        <v>185558.23</v>
      </c>
      <c r="N4018" s="9">
        <v>91407.42</v>
      </c>
    </row>
    <row r="4019" spans="1:14" x14ac:dyDescent="0.25">
      <c r="A4019" t="s">
        <v>12</v>
      </c>
      <c r="B4019" t="s">
        <v>32</v>
      </c>
      <c r="C4019" t="s">
        <v>45</v>
      </c>
      <c r="D4019" t="s">
        <v>3</v>
      </c>
      <c r="E4019" t="s">
        <v>23</v>
      </c>
      <c r="F4019" s="5">
        <v>44225</v>
      </c>
      <c r="G4019">
        <v>373021304</v>
      </c>
      <c r="H4019" s="5">
        <v>44239</v>
      </c>
      <c r="I4019">
        <v>4148</v>
      </c>
      <c r="J4019" s="9">
        <v>9.33</v>
      </c>
      <c r="K4019" s="9">
        <v>6.92</v>
      </c>
      <c r="L4019" s="9">
        <v>38700.839999999997</v>
      </c>
      <c r="M4019" s="9">
        <v>28704.16</v>
      </c>
      <c r="N4019" s="9">
        <v>9996.68</v>
      </c>
    </row>
    <row r="4020" spans="1:14" x14ac:dyDescent="0.25">
      <c r="A4020" t="s">
        <v>9</v>
      </c>
      <c r="B4020" t="s">
        <v>161</v>
      </c>
      <c r="C4020" t="s">
        <v>6</v>
      </c>
      <c r="D4020" t="s">
        <v>3</v>
      </c>
      <c r="E4020" t="s">
        <v>4</v>
      </c>
      <c r="F4020" s="5">
        <v>43979</v>
      </c>
      <c r="G4020">
        <v>274989354</v>
      </c>
      <c r="H4020" s="5">
        <v>44022</v>
      </c>
      <c r="I4020">
        <v>4316</v>
      </c>
      <c r="J4020" s="9">
        <v>152.58000000000001</v>
      </c>
      <c r="K4020" s="9">
        <v>97.44</v>
      </c>
      <c r="L4020" s="9">
        <v>658535.28</v>
      </c>
      <c r="M4020" s="9">
        <v>420551.04</v>
      </c>
      <c r="N4020" s="9">
        <v>237984.24</v>
      </c>
    </row>
    <row r="4021" spans="1:14" x14ac:dyDescent="0.25">
      <c r="A4021" t="s">
        <v>9</v>
      </c>
      <c r="B4021" t="s">
        <v>153</v>
      </c>
      <c r="C4021" t="s">
        <v>65</v>
      </c>
      <c r="D4021" t="s">
        <v>7</v>
      </c>
      <c r="E4021" t="s">
        <v>4</v>
      </c>
      <c r="F4021" s="5">
        <v>43866</v>
      </c>
      <c r="G4021">
        <v>998693549</v>
      </c>
      <c r="H4021" s="5">
        <v>43911</v>
      </c>
      <c r="I4021">
        <v>4469</v>
      </c>
      <c r="J4021" s="9">
        <v>668.27</v>
      </c>
      <c r="K4021" s="9">
        <v>502.54</v>
      </c>
      <c r="L4021" s="9">
        <v>2986498.63</v>
      </c>
      <c r="M4021" s="9">
        <v>2245851.2599999998</v>
      </c>
      <c r="N4021" s="9">
        <v>740647.37</v>
      </c>
    </row>
    <row r="4022" spans="1:14" x14ac:dyDescent="0.25">
      <c r="A4022" t="s">
        <v>9</v>
      </c>
      <c r="B4022" t="s">
        <v>27</v>
      </c>
      <c r="C4022" t="s">
        <v>36</v>
      </c>
      <c r="D4022" t="s">
        <v>3</v>
      </c>
      <c r="E4022" t="s">
        <v>15</v>
      </c>
      <c r="F4022" s="5">
        <v>42845</v>
      </c>
      <c r="G4022">
        <v>445745217</v>
      </c>
      <c r="H4022" s="5">
        <v>42890</v>
      </c>
      <c r="I4022">
        <v>4770</v>
      </c>
      <c r="J4022" s="9">
        <v>421.89</v>
      </c>
      <c r="K4022" s="9">
        <v>364.69</v>
      </c>
      <c r="L4022" s="9">
        <v>2012415.3</v>
      </c>
      <c r="M4022" s="9">
        <v>1739571.3</v>
      </c>
      <c r="N4022" s="9">
        <v>272844</v>
      </c>
    </row>
    <row r="4023" spans="1:14" x14ac:dyDescent="0.25">
      <c r="A4023" t="s">
        <v>12</v>
      </c>
      <c r="B4023" t="s">
        <v>61</v>
      </c>
      <c r="C4023" t="s">
        <v>45</v>
      </c>
      <c r="D4023" t="s">
        <v>3</v>
      </c>
      <c r="E4023" t="s">
        <v>15</v>
      </c>
      <c r="F4023" s="5">
        <v>42845</v>
      </c>
      <c r="G4023">
        <v>188068187</v>
      </c>
      <c r="H4023" s="5">
        <v>42850</v>
      </c>
      <c r="I4023">
        <v>2411</v>
      </c>
      <c r="J4023" s="9">
        <v>9.33</v>
      </c>
      <c r="K4023" s="9">
        <v>6.92</v>
      </c>
      <c r="L4023" s="9">
        <v>22494.63</v>
      </c>
      <c r="M4023" s="9">
        <v>16684.12</v>
      </c>
      <c r="N4023" s="9">
        <v>5810.51</v>
      </c>
    </row>
    <row r="4024" spans="1:14" x14ac:dyDescent="0.25">
      <c r="A4024" t="s">
        <v>12</v>
      </c>
      <c r="B4024" t="s">
        <v>180</v>
      </c>
      <c r="C4024" t="s">
        <v>45</v>
      </c>
      <c r="D4024" t="s">
        <v>3</v>
      </c>
      <c r="E4024" t="s">
        <v>8</v>
      </c>
      <c r="F4024" s="5">
        <v>44566</v>
      </c>
      <c r="G4024">
        <v>517898786</v>
      </c>
      <c r="H4024" s="5">
        <v>44570</v>
      </c>
      <c r="I4024">
        <v>6614</v>
      </c>
      <c r="J4024" s="9">
        <v>9.33</v>
      </c>
      <c r="K4024" s="9">
        <v>6.92</v>
      </c>
      <c r="L4024" s="9">
        <v>61708.62</v>
      </c>
      <c r="M4024" s="9">
        <v>45768.88</v>
      </c>
      <c r="N4024" s="9">
        <v>15939.74</v>
      </c>
    </row>
    <row r="4025" spans="1:14" x14ac:dyDescent="0.25">
      <c r="A4025" t="s">
        <v>9</v>
      </c>
      <c r="B4025" t="s">
        <v>110</v>
      </c>
      <c r="C4025" t="s">
        <v>29</v>
      </c>
      <c r="D4025" t="s">
        <v>7</v>
      </c>
      <c r="E4025" t="s">
        <v>15</v>
      </c>
      <c r="F4025" s="5">
        <v>43593</v>
      </c>
      <c r="G4025">
        <v>897785842</v>
      </c>
      <c r="H4025" s="5">
        <v>43597</v>
      </c>
      <c r="I4025">
        <v>3636</v>
      </c>
      <c r="J4025" s="9">
        <v>651.21</v>
      </c>
      <c r="K4025" s="9">
        <v>524.96</v>
      </c>
      <c r="L4025" s="9">
        <v>2367799.56</v>
      </c>
      <c r="M4025" s="9">
        <v>1908754.56</v>
      </c>
      <c r="N4025" s="9">
        <v>459045</v>
      </c>
    </row>
    <row r="4026" spans="1:14" x14ac:dyDescent="0.25">
      <c r="A4026" t="s">
        <v>0</v>
      </c>
      <c r="B4026" t="s">
        <v>50</v>
      </c>
      <c r="C4026" t="s">
        <v>11</v>
      </c>
      <c r="D4026" t="s">
        <v>3</v>
      </c>
      <c r="E4026" t="s">
        <v>8</v>
      </c>
      <c r="F4026" s="5">
        <v>42372</v>
      </c>
      <c r="G4026">
        <v>410590684</v>
      </c>
      <c r="H4026" s="5">
        <v>42406</v>
      </c>
      <c r="I4026">
        <v>1762</v>
      </c>
      <c r="J4026" s="9">
        <v>47.45</v>
      </c>
      <c r="K4026" s="9">
        <v>31.79</v>
      </c>
      <c r="L4026" s="9">
        <v>83606.899999999994</v>
      </c>
      <c r="M4026" s="9">
        <v>56013.98</v>
      </c>
      <c r="N4026" s="9">
        <v>27592.92</v>
      </c>
    </row>
    <row r="4027" spans="1:14" x14ac:dyDescent="0.25">
      <c r="A4027" t="s">
        <v>9</v>
      </c>
      <c r="B4027" t="s">
        <v>122</v>
      </c>
      <c r="C4027" t="s">
        <v>36</v>
      </c>
      <c r="D4027" t="s">
        <v>3</v>
      </c>
      <c r="E4027" t="s">
        <v>15</v>
      </c>
      <c r="F4027" s="5">
        <v>44385</v>
      </c>
      <c r="G4027">
        <v>909487140</v>
      </c>
      <c r="H4027" s="5">
        <v>44394</v>
      </c>
      <c r="I4027">
        <v>6310</v>
      </c>
      <c r="J4027" s="9">
        <v>421.89</v>
      </c>
      <c r="K4027" s="9">
        <v>364.69</v>
      </c>
      <c r="L4027" s="9">
        <v>2662125.9</v>
      </c>
      <c r="M4027" s="9">
        <v>2301193.9</v>
      </c>
      <c r="N4027" s="9">
        <v>360932</v>
      </c>
    </row>
    <row r="4028" spans="1:14" x14ac:dyDescent="0.25">
      <c r="A4028" t="s">
        <v>12</v>
      </c>
      <c r="B4028" t="s">
        <v>93</v>
      </c>
      <c r="C4028" t="s">
        <v>31</v>
      </c>
      <c r="D4028" t="s">
        <v>3</v>
      </c>
      <c r="E4028" t="s">
        <v>8</v>
      </c>
      <c r="F4028" s="5">
        <v>42811</v>
      </c>
      <c r="G4028">
        <v>267961537</v>
      </c>
      <c r="H4028" s="5">
        <v>42820</v>
      </c>
      <c r="I4028">
        <v>4628</v>
      </c>
      <c r="J4028" s="9">
        <v>437.2</v>
      </c>
      <c r="K4028" s="9">
        <v>263.33</v>
      </c>
      <c r="L4028" s="9">
        <v>2023361.6</v>
      </c>
      <c r="M4028" s="9">
        <v>1218691.24</v>
      </c>
      <c r="N4028" s="9">
        <v>804670.36</v>
      </c>
    </row>
    <row r="4029" spans="1:14" x14ac:dyDescent="0.25">
      <c r="A4029" t="s">
        <v>9</v>
      </c>
      <c r="B4029" t="s">
        <v>203</v>
      </c>
      <c r="C4029" t="s">
        <v>36</v>
      </c>
      <c r="D4029" t="s">
        <v>3</v>
      </c>
      <c r="E4029" t="s">
        <v>23</v>
      </c>
      <c r="F4029" s="5">
        <v>42877</v>
      </c>
      <c r="G4029">
        <v>929812705</v>
      </c>
      <c r="H4029" s="5">
        <v>42880</v>
      </c>
      <c r="I4029">
        <v>1097</v>
      </c>
      <c r="J4029" s="9">
        <v>421.89</v>
      </c>
      <c r="K4029" s="9">
        <v>364.69</v>
      </c>
      <c r="L4029" s="9">
        <v>462813.33</v>
      </c>
      <c r="M4029" s="9">
        <v>400064.93</v>
      </c>
      <c r="N4029" s="9">
        <v>62748.4</v>
      </c>
    </row>
    <row r="4030" spans="1:14" x14ac:dyDescent="0.25">
      <c r="A4030" t="s">
        <v>17</v>
      </c>
      <c r="B4030" t="s">
        <v>47</v>
      </c>
      <c r="C4030" t="s">
        <v>29</v>
      </c>
      <c r="D4030" t="s">
        <v>3</v>
      </c>
      <c r="E4030" t="s">
        <v>23</v>
      </c>
      <c r="F4030" s="5">
        <v>44043</v>
      </c>
      <c r="G4030">
        <v>459151971</v>
      </c>
      <c r="H4030" s="5">
        <v>44064</v>
      </c>
      <c r="I4030">
        <v>2126</v>
      </c>
      <c r="J4030" s="9">
        <v>651.21</v>
      </c>
      <c r="K4030" s="9">
        <v>524.96</v>
      </c>
      <c r="L4030" s="9">
        <v>1384472.46</v>
      </c>
      <c r="M4030" s="9">
        <v>1116064.96</v>
      </c>
      <c r="N4030" s="9">
        <v>268407.5</v>
      </c>
    </row>
    <row r="4031" spans="1:14" x14ac:dyDescent="0.25">
      <c r="A4031" t="s">
        <v>20</v>
      </c>
      <c r="B4031" t="s">
        <v>168</v>
      </c>
      <c r="C4031" t="s">
        <v>31</v>
      </c>
      <c r="D4031" t="s">
        <v>7</v>
      </c>
      <c r="E4031" t="s">
        <v>15</v>
      </c>
      <c r="F4031" s="5">
        <v>42272</v>
      </c>
      <c r="G4031">
        <v>990403163</v>
      </c>
      <c r="H4031" s="5">
        <v>42304</v>
      </c>
      <c r="I4031">
        <v>1160</v>
      </c>
      <c r="J4031" s="9">
        <v>437.2</v>
      </c>
      <c r="K4031" s="9">
        <v>263.33</v>
      </c>
      <c r="L4031" s="9">
        <v>507152</v>
      </c>
      <c r="M4031" s="9">
        <v>305462.8</v>
      </c>
      <c r="N4031" s="9">
        <v>201689.2</v>
      </c>
    </row>
    <row r="4032" spans="1:14" x14ac:dyDescent="0.25">
      <c r="A4032" t="s">
        <v>12</v>
      </c>
      <c r="B4032" t="s">
        <v>16</v>
      </c>
      <c r="C4032" t="s">
        <v>22</v>
      </c>
      <c r="D4032" t="s">
        <v>3</v>
      </c>
      <c r="E4032" t="s">
        <v>15</v>
      </c>
      <c r="F4032" s="5">
        <v>44765</v>
      </c>
      <c r="G4032">
        <v>678302609</v>
      </c>
      <c r="H4032" s="5">
        <v>44783</v>
      </c>
      <c r="I4032">
        <v>3670</v>
      </c>
      <c r="J4032" s="9">
        <v>109.28</v>
      </c>
      <c r="K4032" s="9">
        <v>35.840000000000003</v>
      </c>
      <c r="L4032" s="9">
        <v>401057.6</v>
      </c>
      <c r="M4032" s="9">
        <v>131532.79999999999</v>
      </c>
      <c r="N4032" s="9">
        <v>269524.8</v>
      </c>
    </row>
    <row r="4033" spans="1:14" x14ac:dyDescent="0.25">
      <c r="A4033" t="s">
        <v>0</v>
      </c>
      <c r="B4033" t="s">
        <v>1</v>
      </c>
      <c r="C4033" t="s">
        <v>31</v>
      </c>
      <c r="D4033" t="s">
        <v>3</v>
      </c>
      <c r="E4033" t="s">
        <v>23</v>
      </c>
      <c r="F4033" s="5">
        <v>42342</v>
      </c>
      <c r="G4033">
        <v>447899138</v>
      </c>
      <c r="H4033" s="5">
        <v>42343</v>
      </c>
      <c r="I4033">
        <v>2163</v>
      </c>
      <c r="J4033" s="9">
        <v>437.2</v>
      </c>
      <c r="K4033" s="9">
        <v>263.33</v>
      </c>
      <c r="L4033" s="9">
        <v>945663.6</v>
      </c>
      <c r="M4033" s="9">
        <v>569582.79</v>
      </c>
      <c r="N4033" s="9">
        <v>376080.81</v>
      </c>
    </row>
    <row r="4034" spans="1:14" x14ac:dyDescent="0.25">
      <c r="A4034" t="s">
        <v>12</v>
      </c>
      <c r="B4034" t="s">
        <v>127</v>
      </c>
      <c r="C4034" t="s">
        <v>14</v>
      </c>
      <c r="D4034" t="s">
        <v>3</v>
      </c>
      <c r="E4034" t="s">
        <v>8</v>
      </c>
      <c r="F4034" s="5">
        <v>43791</v>
      </c>
      <c r="G4034">
        <v>844554078</v>
      </c>
      <c r="H4034" s="5">
        <v>43805</v>
      </c>
      <c r="I4034">
        <v>1174</v>
      </c>
      <c r="J4034" s="9">
        <v>205.7</v>
      </c>
      <c r="K4034" s="9">
        <v>117.11</v>
      </c>
      <c r="L4034" s="9">
        <v>241491.8</v>
      </c>
      <c r="M4034" s="9">
        <v>137487.14000000001</v>
      </c>
      <c r="N4034" s="9">
        <v>104004.66</v>
      </c>
    </row>
    <row r="4035" spans="1:14" x14ac:dyDescent="0.25">
      <c r="A4035" t="s">
        <v>9</v>
      </c>
      <c r="B4035" t="s">
        <v>58</v>
      </c>
      <c r="C4035" t="s">
        <v>19</v>
      </c>
      <c r="D4035" t="s">
        <v>7</v>
      </c>
      <c r="E4035" t="s">
        <v>23</v>
      </c>
      <c r="F4035" s="5">
        <v>43134</v>
      </c>
      <c r="G4035">
        <v>683941256</v>
      </c>
      <c r="H4035" s="5">
        <v>43165</v>
      </c>
      <c r="I4035">
        <v>2271</v>
      </c>
      <c r="J4035" s="9">
        <v>81.73</v>
      </c>
      <c r="K4035" s="9">
        <v>56.67</v>
      </c>
      <c r="L4035" s="9">
        <v>185608.83</v>
      </c>
      <c r="M4035" s="9">
        <v>128697.57</v>
      </c>
      <c r="N4035" s="9">
        <v>56911.26</v>
      </c>
    </row>
    <row r="4036" spans="1:14" x14ac:dyDescent="0.25">
      <c r="A4036" t="s">
        <v>9</v>
      </c>
      <c r="B4036" t="s">
        <v>89</v>
      </c>
      <c r="C4036" t="s">
        <v>31</v>
      </c>
      <c r="D4036" t="s">
        <v>3</v>
      </c>
      <c r="E4036" t="s">
        <v>23</v>
      </c>
      <c r="F4036" s="5">
        <v>43859</v>
      </c>
      <c r="G4036">
        <v>202047002</v>
      </c>
      <c r="H4036" s="5">
        <v>43896</v>
      </c>
      <c r="I4036">
        <v>9053</v>
      </c>
      <c r="J4036" s="9">
        <v>437.2</v>
      </c>
      <c r="K4036" s="9">
        <v>263.33</v>
      </c>
      <c r="L4036" s="9">
        <v>3957971.6</v>
      </c>
      <c r="M4036" s="9">
        <v>2383926.4900000002</v>
      </c>
      <c r="N4036" s="9">
        <v>1574045.11</v>
      </c>
    </row>
    <row r="4037" spans="1:14" x14ac:dyDescent="0.25">
      <c r="A4037" t="s">
        <v>20</v>
      </c>
      <c r="B4037" t="s">
        <v>120</v>
      </c>
      <c r="C4037" t="s">
        <v>19</v>
      </c>
      <c r="D4037" t="s">
        <v>7</v>
      </c>
      <c r="E4037" t="s">
        <v>15</v>
      </c>
      <c r="F4037" s="5">
        <v>42305</v>
      </c>
      <c r="G4037">
        <v>605170142</v>
      </c>
      <c r="H4037" s="5">
        <v>42309</v>
      </c>
      <c r="I4037">
        <v>2148</v>
      </c>
      <c r="J4037" s="9">
        <v>81.73</v>
      </c>
      <c r="K4037" s="9">
        <v>56.67</v>
      </c>
      <c r="L4037" s="9">
        <v>175556.04</v>
      </c>
      <c r="M4037" s="9">
        <v>121727.16</v>
      </c>
      <c r="N4037" s="9">
        <v>53828.88</v>
      </c>
    </row>
    <row r="4038" spans="1:14" x14ac:dyDescent="0.25">
      <c r="A4038" t="s">
        <v>9</v>
      </c>
      <c r="B4038" t="s">
        <v>133</v>
      </c>
      <c r="C4038" t="s">
        <v>45</v>
      </c>
      <c r="D4038" t="s">
        <v>3</v>
      </c>
      <c r="E4038" t="s">
        <v>15</v>
      </c>
      <c r="F4038" s="5">
        <v>44435</v>
      </c>
      <c r="G4038">
        <v>919922006</v>
      </c>
      <c r="H4038" s="5">
        <v>44457</v>
      </c>
      <c r="I4038">
        <v>4219</v>
      </c>
      <c r="J4038" s="9">
        <v>9.33</v>
      </c>
      <c r="K4038" s="9">
        <v>6.92</v>
      </c>
      <c r="L4038" s="9">
        <v>39363.269999999997</v>
      </c>
      <c r="M4038" s="9">
        <v>29195.48</v>
      </c>
      <c r="N4038" s="9">
        <v>10167.790000000001</v>
      </c>
    </row>
    <row r="4039" spans="1:14" x14ac:dyDescent="0.25">
      <c r="A4039" t="s">
        <v>9</v>
      </c>
      <c r="B4039" t="s">
        <v>148</v>
      </c>
      <c r="C4039" t="s">
        <v>11</v>
      </c>
      <c r="D4039" t="s">
        <v>7</v>
      </c>
      <c r="E4039" t="s">
        <v>23</v>
      </c>
      <c r="F4039" s="5">
        <v>43633</v>
      </c>
      <c r="G4039">
        <v>243226420</v>
      </c>
      <c r="H4039" s="5">
        <v>43649</v>
      </c>
      <c r="I4039">
        <v>4958</v>
      </c>
      <c r="J4039" s="9">
        <v>47.45</v>
      </c>
      <c r="K4039" s="9">
        <v>31.79</v>
      </c>
      <c r="L4039" s="9">
        <v>235257.1</v>
      </c>
      <c r="M4039" s="9">
        <v>157614.82</v>
      </c>
      <c r="N4039" s="9">
        <v>77642.28</v>
      </c>
    </row>
    <row r="4040" spans="1:14" x14ac:dyDescent="0.25">
      <c r="A4040" t="s">
        <v>9</v>
      </c>
      <c r="B4040" t="s">
        <v>207</v>
      </c>
      <c r="C4040" t="s">
        <v>65</v>
      </c>
      <c r="D4040" t="s">
        <v>7</v>
      </c>
      <c r="E4040" t="s">
        <v>4</v>
      </c>
      <c r="F4040" s="5">
        <v>43640</v>
      </c>
      <c r="G4040">
        <v>892319715</v>
      </c>
      <c r="H4040" s="5">
        <v>43663</v>
      </c>
      <c r="I4040">
        <v>6088</v>
      </c>
      <c r="J4040" s="9">
        <v>668.27</v>
      </c>
      <c r="K4040" s="9">
        <v>502.54</v>
      </c>
      <c r="L4040" s="9">
        <v>4068427.76</v>
      </c>
      <c r="M4040" s="9">
        <v>3059463.52</v>
      </c>
      <c r="N4040" s="9">
        <v>1008964.24</v>
      </c>
    </row>
    <row r="4041" spans="1:14" x14ac:dyDescent="0.25">
      <c r="A4041" t="s">
        <v>17</v>
      </c>
      <c r="B4041" t="s">
        <v>82</v>
      </c>
      <c r="C4041" t="s">
        <v>2</v>
      </c>
      <c r="D4041" t="s">
        <v>3</v>
      </c>
      <c r="E4041" t="s">
        <v>23</v>
      </c>
      <c r="F4041" s="5">
        <v>42507</v>
      </c>
      <c r="G4041">
        <v>754750716</v>
      </c>
      <c r="H4041" s="5">
        <v>42529</v>
      </c>
      <c r="I4041">
        <v>6364</v>
      </c>
      <c r="J4041" s="9">
        <v>255.28</v>
      </c>
      <c r="K4041" s="9">
        <v>159.41999999999999</v>
      </c>
      <c r="L4041" s="9">
        <v>1624601.92</v>
      </c>
      <c r="M4041" s="9">
        <v>1014548.88</v>
      </c>
      <c r="N4041" s="9">
        <v>610053.04</v>
      </c>
    </row>
    <row r="4042" spans="1:14" x14ac:dyDescent="0.25">
      <c r="A4042" t="s">
        <v>9</v>
      </c>
      <c r="B4042" t="s">
        <v>83</v>
      </c>
      <c r="C4042" t="s">
        <v>31</v>
      </c>
      <c r="D4042" t="s">
        <v>3</v>
      </c>
      <c r="E4042" t="s">
        <v>8</v>
      </c>
      <c r="F4042" s="5">
        <v>44098</v>
      </c>
      <c r="G4042">
        <v>938380753</v>
      </c>
      <c r="H4042" s="5">
        <v>44100</v>
      </c>
      <c r="I4042">
        <v>6573</v>
      </c>
      <c r="J4042" s="9">
        <v>437.2</v>
      </c>
      <c r="K4042" s="9">
        <v>263.33</v>
      </c>
      <c r="L4042" s="9">
        <v>2873715.6</v>
      </c>
      <c r="M4042" s="9">
        <v>1730868.09</v>
      </c>
      <c r="N4042" s="9">
        <v>1142847.51</v>
      </c>
    </row>
    <row r="4043" spans="1:14" x14ac:dyDescent="0.25">
      <c r="A4043" t="s">
        <v>0</v>
      </c>
      <c r="B4043" t="s">
        <v>33</v>
      </c>
      <c r="C4043" t="s">
        <v>57</v>
      </c>
      <c r="D4043" t="s">
        <v>3</v>
      </c>
      <c r="E4043" t="s">
        <v>4</v>
      </c>
      <c r="F4043" s="5">
        <v>43510</v>
      </c>
      <c r="G4043">
        <v>821383655</v>
      </c>
      <c r="H4043" s="5">
        <v>43553</v>
      </c>
      <c r="I4043">
        <v>4531</v>
      </c>
      <c r="J4043" s="9">
        <v>154.06</v>
      </c>
      <c r="K4043" s="9">
        <v>90.93</v>
      </c>
      <c r="L4043" s="9">
        <v>698045.86</v>
      </c>
      <c r="M4043" s="9">
        <v>412003.83</v>
      </c>
      <c r="N4043" s="9">
        <v>286042.03000000003</v>
      </c>
    </row>
    <row r="4044" spans="1:14" x14ac:dyDescent="0.25">
      <c r="A4044" t="s">
        <v>12</v>
      </c>
      <c r="B4044" t="s">
        <v>62</v>
      </c>
      <c r="C4044" t="s">
        <v>29</v>
      </c>
      <c r="D4044" t="s">
        <v>3</v>
      </c>
      <c r="E4044" t="s">
        <v>4</v>
      </c>
      <c r="F4044" s="5">
        <v>43120</v>
      </c>
      <c r="G4044">
        <v>302245748</v>
      </c>
      <c r="H4044" s="5">
        <v>43156</v>
      </c>
      <c r="I4044">
        <v>88</v>
      </c>
      <c r="J4044" s="9">
        <v>651.21</v>
      </c>
      <c r="K4044" s="9">
        <v>524.96</v>
      </c>
      <c r="L4044" s="9">
        <v>57306.48</v>
      </c>
      <c r="M4044" s="9">
        <v>46196.480000000003</v>
      </c>
      <c r="N4044" s="9">
        <v>11110</v>
      </c>
    </row>
    <row r="4045" spans="1:14" x14ac:dyDescent="0.25">
      <c r="A4045" t="s">
        <v>9</v>
      </c>
      <c r="B4045" t="s">
        <v>104</v>
      </c>
      <c r="C4045" t="s">
        <v>22</v>
      </c>
      <c r="D4045" t="s">
        <v>3</v>
      </c>
      <c r="E4045" t="s">
        <v>4</v>
      </c>
      <c r="F4045" s="5">
        <v>42687</v>
      </c>
      <c r="G4045">
        <v>249765861</v>
      </c>
      <c r="H4045" s="5">
        <v>42698</v>
      </c>
      <c r="I4045">
        <v>123</v>
      </c>
      <c r="J4045" s="9">
        <v>109.28</v>
      </c>
      <c r="K4045" s="9">
        <v>35.840000000000003</v>
      </c>
      <c r="L4045" s="9">
        <v>13441.44</v>
      </c>
      <c r="M4045" s="9">
        <v>4408.32</v>
      </c>
      <c r="N4045" s="9">
        <v>9033.1200000000008</v>
      </c>
    </row>
    <row r="4046" spans="1:14" x14ac:dyDescent="0.25">
      <c r="A4046" t="s">
        <v>9</v>
      </c>
      <c r="B4046" t="s">
        <v>203</v>
      </c>
      <c r="C4046" t="s">
        <v>11</v>
      </c>
      <c r="D4046" t="s">
        <v>3</v>
      </c>
      <c r="E4046" t="s">
        <v>23</v>
      </c>
      <c r="F4046" s="5">
        <v>42521</v>
      </c>
      <c r="G4046">
        <v>253055322</v>
      </c>
      <c r="H4046" s="5">
        <v>42533</v>
      </c>
      <c r="I4046">
        <v>3548</v>
      </c>
      <c r="J4046" s="9">
        <v>47.45</v>
      </c>
      <c r="K4046" s="9">
        <v>31.79</v>
      </c>
      <c r="L4046" s="9">
        <v>168352.6</v>
      </c>
      <c r="M4046" s="9">
        <v>112790.92</v>
      </c>
      <c r="N4046" s="9">
        <v>55561.68</v>
      </c>
    </row>
    <row r="4047" spans="1:14" x14ac:dyDescent="0.25">
      <c r="A4047" t="s">
        <v>9</v>
      </c>
      <c r="B4047" t="s">
        <v>156</v>
      </c>
      <c r="C4047" t="s">
        <v>14</v>
      </c>
      <c r="D4047" t="s">
        <v>3</v>
      </c>
      <c r="E4047" t="s">
        <v>23</v>
      </c>
      <c r="F4047" s="5">
        <v>43969</v>
      </c>
      <c r="G4047">
        <v>871537959</v>
      </c>
      <c r="H4047" s="5">
        <v>43990</v>
      </c>
      <c r="I4047">
        <v>6304</v>
      </c>
      <c r="J4047" s="9">
        <v>205.7</v>
      </c>
      <c r="K4047" s="9">
        <v>117.11</v>
      </c>
      <c r="L4047" s="9">
        <v>1296732.8</v>
      </c>
      <c r="M4047" s="9">
        <v>738261.44</v>
      </c>
      <c r="N4047" s="9">
        <v>558471.36</v>
      </c>
    </row>
    <row r="4048" spans="1:14" x14ac:dyDescent="0.25">
      <c r="A4048" t="s">
        <v>12</v>
      </c>
      <c r="B4048" t="s">
        <v>180</v>
      </c>
      <c r="C4048" t="s">
        <v>22</v>
      </c>
      <c r="D4048" t="s">
        <v>3</v>
      </c>
      <c r="E4048" t="s">
        <v>23</v>
      </c>
      <c r="F4048" s="5">
        <v>43499</v>
      </c>
      <c r="G4048">
        <v>484950101</v>
      </c>
      <c r="H4048" s="5">
        <v>43531</v>
      </c>
      <c r="I4048">
        <v>6366</v>
      </c>
      <c r="J4048" s="9">
        <v>109.28</v>
      </c>
      <c r="K4048" s="9">
        <v>35.840000000000003</v>
      </c>
      <c r="L4048" s="9">
        <v>695676.48</v>
      </c>
      <c r="M4048" s="9">
        <v>228157.44</v>
      </c>
      <c r="N4048" s="9">
        <v>467519.04</v>
      </c>
    </row>
    <row r="4049" spans="1:14" x14ac:dyDescent="0.25">
      <c r="A4049" t="s">
        <v>9</v>
      </c>
      <c r="B4049" t="s">
        <v>49</v>
      </c>
      <c r="C4049" t="s">
        <v>11</v>
      </c>
      <c r="D4049" t="s">
        <v>7</v>
      </c>
      <c r="E4049" t="s">
        <v>8</v>
      </c>
      <c r="F4049" s="5">
        <v>42588</v>
      </c>
      <c r="G4049">
        <v>243340575</v>
      </c>
      <c r="H4049" s="5">
        <v>42617</v>
      </c>
      <c r="I4049">
        <v>8739</v>
      </c>
      <c r="J4049" s="9">
        <v>47.45</v>
      </c>
      <c r="K4049" s="9">
        <v>31.79</v>
      </c>
      <c r="L4049" s="9">
        <v>414665.55</v>
      </c>
      <c r="M4049" s="9">
        <v>277812.81</v>
      </c>
      <c r="N4049" s="9">
        <v>136852.74</v>
      </c>
    </row>
    <row r="4050" spans="1:14" x14ac:dyDescent="0.25">
      <c r="A4050" t="s">
        <v>20</v>
      </c>
      <c r="B4050" t="s">
        <v>52</v>
      </c>
      <c r="C4050" t="s">
        <v>6</v>
      </c>
      <c r="D4050" t="s">
        <v>3</v>
      </c>
      <c r="E4050" t="s">
        <v>23</v>
      </c>
      <c r="F4050" s="5">
        <v>43253</v>
      </c>
      <c r="G4050">
        <v>917070710</v>
      </c>
      <c r="H4050" s="5">
        <v>43262</v>
      </c>
      <c r="I4050">
        <v>457</v>
      </c>
      <c r="J4050" s="9">
        <v>152.58000000000001</v>
      </c>
      <c r="K4050" s="9">
        <v>97.44</v>
      </c>
      <c r="L4050" s="9">
        <v>69729.06</v>
      </c>
      <c r="M4050" s="9">
        <v>44530.080000000002</v>
      </c>
      <c r="N4050" s="9">
        <v>25198.98</v>
      </c>
    </row>
    <row r="4051" spans="1:14" x14ac:dyDescent="0.25">
      <c r="A4051" t="s">
        <v>12</v>
      </c>
      <c r="B4051" t="s">
        <v>190</v>
      </c>
      <c r="C4051" t="s">
        <v>29</v>
      </c>
      <c r="D4051" t="s">
        <v>3</v>
      </c>
      <c r="E4051" t="s">
        <v>4</v>
      </c>
      <c r="F4051" s="5">
        <v>44747</v>
      </c>
      <c r="G4051">
        <v>646814334</v>
      </c>
      <c r="H4051" s="5">
        <v>44753</v>
      </c>
      <c r="I4051">
        <v>5590</v>
      </c>
      <c r="J4051" s="9">
        <v>651.21</v>
      </c>
      <c r="K4051" s="9">
        <v>524.96</v>
      </c>
      <c r="L4051" s="9">
        <v>3640263.9</v>
      </c>
      <c r="M4051" s="9">
        <v>2934526.4</v>
      </c>
      <c r="N4051" s="9">
        <v>705737.5</v>
      </c>
    </row>
    <row r="4052" spans="1:14" x14ac:dyDescent="0.25">
      <c r="A4052" t="s">
        <v>20</v>
      </c>
      <c r="B4052" t="s">
        <v>198</v>
      </c>
      <c r="C4052" t="s">
        <v>6</v>
      </c>
      <c r="D4052" t="s">
        <v>3</v>
      </c>
      <c r="E4052" t="s">
        <v>8</v>
      </c>
      <c r="F4052" s="5">
        <v>42902</v>
      </c>
      <c r="G4052">
        <v>793557775</v>
      </c>
      <c r="H4052" s="5">
        <v>42922</v>
      </c>
      <c r="I4052">
        <v>235</v>
      </c>
      <c r="J4052" s="9">
        <v>152.58000000000001</v>
      </c>
      <c r="K4052" s="9">
        <v>97.44</v>
      </c>
      <c r="L4052" s="9">
        <v>35856.300000000003</v>
      </c>
      <c r="M4052" s="9">
        <v>22898.400000000001</v>
      </c>
      <c r="N4052" s="9">
        <v>12957.9</v>
      </c>
    </row>
    <row r="4053" spans="1:14" x14ac:dyDescent="0.25">
      <c r="A4053" t="s">
        <v>9</v>
      </c>
      <c r="B4053" t="s">
        <v>10</v>
      </c>
      <c r="C4053" t="s">
        <v>65</v>
      </c>
      <c r="D4053" t="s">
        <v>7</v>
      </c>
      <c r="E4053" t="s">
        <v>23</v>
      </c>
      <c r="F4053" s="5">
        <v>43410</v>
      </c>
      <c r="G4053">
        <v>988599860</v>
      </c>
      <c r="H4053" s="5">
        <v>43445</v>
      </c>
      <c r="I4053">
        <v>7522</v>
      </c>
      <c r="J4053" s="9">
        <v>668.27</v>
      </c>
      <c r="K4053" s="9">
        <v>502.54</v>
      </c>
      <c r="L4053" s="9">
        <v>5026726.9400000004</v>
      </c>
      <c r="M4053" s="9">
        <v>3780105.88</v>
      </c>
      <c r="N4053" s="9">
        <v>1246621.06</v>
      </c>
    </row>
    <row r="4054" spans="1:14" x14ac:dyDescent="0.25">
      <c r="A4054" t="s">
        <v>9</v>
      </c>
      <c r="B4054" t="s">
        <v>151</v>
      </c>
      <c r="C4054" t="s">
        <v>14</v>
      </c>
      <c r="D4054" t="s">
        <v>3</v>
      </c>
      <c r="E4054" t="s">
        <v>23</v>
      </c>
      <c r="F4054" s="5">
        <v>43687</v>
      </c>
      <c r="G4054">
        <v>483551919</v>
      </c>
      <c r="H4054" s="5">
        <v>43688</v>
      </c>
      <c r="I4054">
        <v>2613</v>
      </c>
      <c r="J4054" s="9">
        <v>205.7</v>
      </c>
      <c r="K4054" s="9">
        <v>117.11</v>
      </c>
      <c r="L4054" s="9">
        <v>537494.1</v>
      </c>
      <c r="M4054" s="9">
        <v>306008.43</v>
      </c>
      <c r="N4054" s="9">
        <v>231485.67</v>
      </c>
    </row>
    <row r="4055" spans="1:14" x14ac:dyDescent="0.25">
      <c r="A4055" t="s">
        <v>12</v>
      </c>
      <c r="B4055" t="s">
        <v>108</v>
      </c>
      <c r="C4055" t="s">
        <v>36</v>
      </c>
      <c r="D4055" t="s">
        <v>3</v>
      </c>
      <c r="E4055" t="s">
        <v>23</v>
      </c>
      <c r="F4055" s="5">
        <v>43239</v>
      </c>
      <c r="G4055">
        <v>400337779</v>
      </c>
      <c r="H4055" s="5">
        <v>43247</v>
      </c>
      <c r="I4055">
        <v>7700</v>
      </c>
      <c r="J4055" s="9">
        <v>421.89</v>
      </c>
      <c r="K4055" s="9">
        <v>364.69</v>
      </c>
      <c r="L4055" s="9">
        <v>3248553</v>
      </c>
      <c r="M4055" s="9">
        <v>2808113</v>
      </c>
      <c r="N4055" s="9">
        <v>440440</v>
      </c>
    </row>
    <row r="4056" spans="1:14" x14ac:dyDescent="0.25">
      <c r="A4056" t="s">
        <v>9</v>
      </c>
      <c r="B4056" t="s">
        <v>110</v>
      </c>
      <c r="C4056" t="s">
        <v>6</v>
      </c>
      <c r="D4056" t="s">
        <v>3</v>
      </c>
      <c r="E4056" t="s">
        <v>4</v>
      </c>
      <c r="F4056" s="5">
        <v>44304</v>
      </c>
      <c r="G4056">
        <v>581193768</v>
      </c>
      <c r="H4056" s="5">
        <v>44310</v>
      </c>
      <c r="I4056">
        <v>7006</v>
      </c>
      <c r="J4056" s="9">
        <v>152.58000000000001</v>
      </c>
      <c r="K4056" s="9">
        <v>97.44</v>
      </c>
      <c r="L4056" s="9">
        <v>1068975.48</v>
      </c>
      <c r="M4056" s="9">
        <v>682664.64</v>
      </c>
      <c r="N4056" s="9">
        <v>386310.84</v>
      </c>
    </row>
    <row r="4057" spans="1:14" x14ac:dyDescent="0.25">
      <c r="A4057" t="s">
        <v>0</v>
      </c>
      <c r="B4057" t="s">
        <v>171</v>
      </c>
      <c r="C4057" t="s">
        <v>29</v>
      </c>
      <c r="D4057" t="s">
        <v>3</v>
      </c>
      <c r="E4057" t="s">
        <v>15</v>
      </c>
      <c r="F4057" s="5">
        <v>44893</v>
      </c>
      <c r="G4057">
        <v>938668715</v>
      </c>
      <c r="H4057" s="5">
        <v>44564</v>
      </c>
      <c r="I4057">
        <v>1787</v>
      </c>
      <c r="J4057" s="9">
        <v>651.21</v>
      </c>
      <c r="K4057" s="9">
        <v>524.96</v>
      </c>
      <c r="L4057" s="9">
        <v>1163712.27</v>
      </c>
      <c r="M4057" s="9">
        <v>938103.52</v>
      </c>
      <c r="N4057" s="9">
        <v>225608.75</v>
      </c>
    </row>
    <row r="4058" spans="1:14" x14ac:dyDescent="0.25">
      <c r="A4058" t="s">
        <v>12</v>
      </c>
      <c r="B4058" t="s">
        <v>76</v>
      </c>
      <c r="C4058" t="s">
        <v>11</v>
      </c>
      <c r="D4058" t="s">
        <v>3</v>
      </c>
      <c r="E4058" t="s">
        <v>15</v>
      </c>
      <c r="F4058" s="5">
        <v>43564</v>
      </c>
      <c r="G4058">
        <v>105623948</v>
      </c>
      <c r="H4058" s="5">
        <v>43612</v>
      </c>
      <c r="I4058">
        <v>5328</v>
      </c>
      <c r="J4058" s="9">
        <v>47.45</v>
      </c>
      <c r="K4058" s="9">
        <v>31.79</v>
      </c>
      <c r="L4058" s="9">
        <v>252813.6</v>
      </c>
      <c r="M4058" s="9">
        <v>169377.12</v>
      </c>
      <c r="N4058" s="9">
        <v>83436.479999999996</v>
      </c>
    </row>
    <row r="4059" spans="1:14" x14ac:dyDescent="0.25">
      <c r="A4059" t="s">
        <v>17</v>
      </c>
      <c r="B4059" t="s">
        <v>18</v>
      </c>
      <c r="C4059" t="s">
        <v>19</v>
      </c>
      <c r="D4059" t="s">
        <v>3</v>
      </c>
      <c r="E4059" t="s">
        <v>23</v>
      </c>
      <c r="F4059" s="5">
        <v>42263</v>
      </c>
      <c r="G4059">
        <v>385233294</v>
      </c>
      <c r="H4059" s="5">
        <v>42298</v>
      </c>
      <c r="I4059">
        <v>7947</v>
      </c>
      <c r="J4059" s="9">
        <v>81.73</v>
      </c>
      <c r="K4059" s="9">
        <v>56.67</v>
      </c>
      <c r="L4059" s="9">
        <v>649508.31000000006</v>
      </c>
      <c r="M4059" s="9">
        <v>450356.49</v>
      </c>
      <c r="N4059" s="9">
        <v>199151.82</v>
      </c>
    </row>
    <row r="4060" spans="1:14" x14ac:dyDescent="0.25">
      <c r="A4060" t="s">
        <v>9</v>
      </c>
      <c r="B4060" t="s">
        <v>92</v>
      </c>
      <c r="C4060" t="s">
        <v>14</v>
      </c>
      <c r="D4060" t="s">
        <v>7</v>
      </c>
      <c r="E4060" t="s">
        <v>8</v>
      </c>
      <c r="F4060" s="5">
        <v>42593</v>
      </c>
      <c r="G4060">
        <v>100983083</v>
      </c>
      <c r="H4060" s="5">
        <v>42593</v>
      </c>
      <c r="I4060">
        <v>1993</v>
      </c>
      <c r="J4060" s="9">
        <v>205.7</v>
      </c>
      <c r="K4060" s="9">
        <v>117.11</v>
      </c>
      <c r="L4060" s="9">
        <v>409960.1</v>
      </c>
      <c r="M4060" s="9">
        <v>233400.23</v>
      </c>
      <c r="N4060" s="9">
        <v>176559.87</v>
      </c>
    </row>
    <row r="4061" spans="1:14" x14ac:dyDescent="0.25">
      <c r="A4061" t="s">
        <v>0</v>
      </c>
      <c r="B4061" t="s">
        <v>33</v>
      </c>
      <c r="C4061" t="s">
        <v>31</v>
      </c>
      <c r="D4061" t="s">
        <v>7</v>
      </c>
      <c r="E4061" t="s">
        <v>15</v>
      </c>
      <c r="F4061" s="5">
        <v>44433</v>
      </c>
      <c r="G4061">
        <v>346672141</v>
      </c>
      <c r="H4061" s="5">
        <v>44472</v>
      </c>
      <c r="I4061">
        <v>6845</v>
      </c>
      <c r="J4061" s="9">
        <v>437.2</v>
      </c>
      <c r="K4061" s="9">
        <v>263.33</v>
      </c>
      <c r="L4061" s="9">
        <v>2992634</v>
      </c>
      <c r="M4061" s="9">
        <v>1802493.85</v>
      </c>
      <c r="N4061" s="9">
        <v>1190140.1499999999</v>
      </c>
    </row>
    <row r="4062" spans="1:14" x14ac:dyDescent="0.25">
      <c r="A4062" t="s">
        <v>9</v>
      </c>
      <c r="B4062" t="s">
        <v>91</v>
      </c>
      <c r="C4062" t="s">
        <v>19</v>
      </c>
      <c r="D4062" t="s">
        <v>7</v>
      </c>
      <c r="E4062" t="s">
        <v>15</v>
      </c>
      <c r="F4062" s="5">
        <v>44087</v>
      </c>
      <c r="G4062">
        <v>936411798</v>
      </c>
      <c r="H4062" s="5">
        <v>44091</v>
      </c>
      <c r="I4062">
        <v>3915</v>
      </c>
      <c r="J4062" s="9">
        <v>81.73</v>
      </c>
      <c r="K4062" s="9">
        <v>56.67</v>
      </c>
      <c r="L4062" s="9">
        <v>319972.95</v>
      </c>
      <c r="M4062" s="9">
        <v>221863.05</v>
      </c>
      <c r="N4062" s="9">
        <v>98109.9</v>
      </c>
    </row>
    <row r="4063" spans="1:14" x14ac:dyDescent="0.25">
      <c r="A4063" t="s">
        <v>9</v>
      </c>
      <c r="B4063" t="s">
        <v>64</v>
      </c>
      <c r="C4063" t="s">
        <v>11</v>
      </c>
      <c r="D4063" t="s">
        <v>7</v>
      </c>
      <c r="E4063" t="s">
        <v>23</v>
      </c>
      <c r="F4063" s="5">
        <v>43752</v>
      </c>
      <c r="G4063">
        <v>854625880</v>
      </c>
      <c r="H4063" s="5">
        <v>43795</v>
      </c>
      <c r="I4063">
        <v>1644</v>
      </c>
      <c r="J4063" s="9">
        <v>47.45</v>
      </c>
      <c r="K4063" s="9">
        <v>31.79</v>
      </c>
      <c r="L4063" s="9">
        <v>78007.8</v>
      </c>
      <c r="M4063" s="9">
        <v>52262.76</v>
      </c>
      <c r="N4063" s="9">
        <v>25745.040000000001</v>
      </c>
    </row>
    <row r="4064" spans="1:14" x14ac:dyDescent="0.25">
      <c r="A4064" t="s">
        <v>9</v>
      </c>
      <c r="B4064" t="s">
        <v>99</v>
      </c>
      <c r="C4064" t="s">
        <v>65</v>
      </c>
      <c r="D4064" t="s">
        <v>3</v>
      </c>
      <c r="E4064" t="s">
        <v>4</v>
      </c>
      <c r="F4064" s="5">
        <v>42936</v>
      </c>
      <c r="G4064">
        <v>506050717</v>
      </c>
      <c r="H4064" s="5">
        <v>42946</v>
      </c>
      <c r="I4064">
        <v>508</v>
      </c>
      <c r="J4064" s="9">
        <v>668.27</v>
      </c>
      <c r="K4064" s="9">
        <v>502.54</v>
      </c>
      <c r="L4064" s="9">
        <v>339481.16</v>
      </c>
      <c r="M4064" s="9">
        <v>255290.32</v>
      </c>
      <c r="N4064" s="9">
        <v>84190.84</v>
      </c>
    </row>
    <row r="4065" spans="1:14" x14ac:dyDescent="0.25">
      <c r="A4065" t="s">
        <v>9</v>
      </c>
      <c r="B4065" t="s">
        <v>123</v>
      </c>
      <c r="C4065" t="s">
        <v>57</v>
      </c>
      <c r="D4065" t="s">
        <v>3</v>
      </c>
      <c r="E4065" t="s">
        <v>4</v>
      </c>
      <c r="F4065" s="5">
        <v>42498</v>
      </c>
      <c r="G4065">
        <v>365735137</v>
      </c>
      <c r="H4065" s="5">
        <v>42501</v>
      </c>
      <c r="I4065">
        <v>8009</v>
      </c>
      <c r="J4065" s="9">
        <v>154.06</v>
      </c>
      <c r="K4065" s="9">
        <v>90.93</v>
      </c>
      <c r="L4065" s="9">
        <v>1233866.54</v>
      </c>
      <c r="M4065" s="9">
        <v>728258.37</v>
      </c>
      <c r="N4065" s="9">
        <v>505608.17</v>
      </c>
    </row>
    <row r="4066" spans="1:14" x14ac:dyDescent="0.25">
      <c r="A4066" t="s">
        <v>17</v>
      </c>
      <c r="B4066" t="s">
        <v>85</v>
      </c>
      <c r="C4066" t="s">
        <v>31</v>
      </c>
      <c r="D4066" t="s">
        <v>7</v>
      </c>
      <c r="E4066" t="s">
        <v>23</v>
      </c>
      <c r="F4066" s="5">
        <v>44265</v>
      </c>
      <c r="G4066">
        <v>529040467</v>
      </c>
      <c r="H4066" s="5">
        <v>44296</v>
      </c>
      <c r="I4066">
        <v>3686</v>
      </c>
      <c r="J4066" s="9">
        <v>437.2</v>
      </c>
      <c r="K4066" s="9">
        <v>263.33</v>
      </c>
      <c r="L4066" s="9">
        <v>1611519.2</v>
      </c>
      <c r="M4066" s="9">
        <v>970634.38</v>
      </c>
      <c r="N4066" s="9">
        <v>640884.81999999995</v>
      </c>
    </row>
    <row r="4067" spans="1:14" x14ac:dyDescent="0.25">
      <c r="A4067" t="s">
        <v>9</v>
      </c>
      <c r="B4067" t="s">
        <v>24</v>
      </c>
      <c r="C4067" t="s">
        <v>65</v>
      </c>
      <c r="D4067" t="s">
        <v>7</v>
      </c>
      <c r="E4067" t="s">
        <v>4</v>
      </c>
      <c r="F4067" s="5">
        <v>42177</v>
      </c>
      <c r="G4067">
        <v>261640536</v>
      </c>
      <c r="H4067" s="5">
        <v>42217</v>
      </c>
      <c r="I4067">
        <v>4104</v>
      </c>
      <c r="J4067" s="9">
        <v>668.27</v>
      </c>
      <c r="K4067" s="9">
        <v>502.54</v>
      </c>
      <c r="L4067" s="9">
        <v>2742580.08</v>
      </c>
      <c r="M4067" s="9">
        <v>2062424.16</v>
      </c>
      <c r="N4067" s="9">
        <v>680155.92</v>
      </c>
    </row>
    <row r="4068" spans="1:14" x14ac:dyDescent="0.25">
      <c r="A4068" t="s">
        <v>9</v>
      </c>
      <c r="B4068" t="s">
        <v>99</v>
      </c>
      <c r="C4068" t="s">
        <v>6</v>
      </c>
      <c r="D4068" t="s">
        <v>3</v>
      </c>
      <c r="E4068" t="s">
        <v>15</v>
      </c>
      <c r="F4068" s="5">
        <v>43612</v>
      </c>
      <c r="G4068">
        <v>249521672</v>
      </c>
      <c r="H4068" s="5">
        <v>43654</v>
      </c>
      <c r="I4068">
        <v>7863</v>
      </c>
      <c r="J4068" s="9">
        <v>152.58000000000001</v>
      </c>
      <c r="K4068" s="9">
        <v>97.44</v>
      </c>
      <c r="L4068" s="9">
        <v>1199736.54</v>
      </c>
      <c r="M4068" s="9">
        <v>766170.72</v>
      </c>
      <c r="N4068" s="9">
        <v>433565.82</v>
      </c>
    </row>
    <row r="4069" spans="1:14" x14ac:dyDescent="0.25">
      <c r="A4069" t="s">
        <v>9</v>
      </c>
      <c r="B4069" t="s">
        <v>113</v>
      </c>
      <c r="C4069" t="s">
        <v>2</v>
      </c>
      <c r="D4069" t="s">
        <v>7</v>
      </c>
      <c r="E4069" t="s">
        <v>15</v>
      </c>
      <c r="F4069" s="5">
        <v>42640</v>
      </c>
      <c r="G4069">
        <v>348982703</v>
      </c>
      <c r="H4069" s="5">
        <v>42676</v>
      </c>
      <c r="I4069">
        <v>592</v>
      </c>
      <c r="J4069" s="9">
        <v>255.28</v>
      </c>
      <c r="K4069" s="9">
        <v>159.41999999999999</v>
      </c>
      <c r="L4069" s="9">
        <v>151125.76000000001</v>
      </c>
      <c r="M4069" s="9">
        <v>94376.639999999999</v>
      </c>
      <c r="N4069" s="9">
        <v>56749.120000000003</v>
      </c>
    </row>
    <row r="4070" spans="1:14" x14ac:dyDescent="0.25">
      <c r="A4070" t="s">
        <v>9</v>
      </c>
      <c r="B4070" t="s">
        <v>27</v>
      </c>
      <c r="C4070" t="s">
        <v>2</v>
      </c>
      <c r="D4070" t="s">
        <v>3</v>
      </c>
      <c r="E4070" t="s">
        <v>8</v>
      </c>
      <c r="F4070" s="5">
        <v>42220</v>
      </c>
      <c r="G4070">
        <v>936634957</v>
      </c>
      <c r="H4070" s="5">
        <v>42253</v>
      </c>
      <c r="I4070">
        <v>9953</v>
      </c>
      <c r="J4070" s="9">
        <v>255.28</v>
      </c>
      <c r="K4070" s="9">
        <v>159.41999999999999</v>
      </c>
      <c r="L4070" s="9">
        <v>2540801.84</v>
      </c>
      <c r="M4070" s="9">
        <v>1586707.26</v>
      </c>
      <c r="N4070" s="9">
        <v>954094.58</v>
      </c>
    </row>
    <row r="4071" spans="1:14" x14ac:dyDescent="0.25">
      <c r="A4071" t="s">
        <v>12</v>
      </c>
      <c r="B4071" t="s">
        <v>129</v>
      </c>
      <c r="C4071" t="s">
        <v>14</v>
      </c>
      <c r="D4071" t="s">
        <v>7</v>
      </c>
      <c r="E4071" t="s">
        <v>4</v>
      </c>
      <c r="F4071" s="5">
        <v>44009</v>
      </c>
      <c r="G4071">
        <v>659402263</v>
      </c>
      <c r="H4071" s="5">
        <v>44044</v>
      </c>
      <c r="I4071">
        <v>638</v>
      </c>
      <c r="J4071" s="9">
        <v>205.7</v>
      </c>
      <c r="K4071" s="9">
        <v>117.11</v>
      </c>
      <c r="L4071" s="9">
        <v>131236.6</v>
      </c>
      <c r="M4071" s="9">
        <v>74716.179999999993</v>
      </c>
      <c r="N4071" s="9">
        <v>56520.42</v>
      </c>
    </row>
    <row r="4072" spans="1:14" x14ac:dyDescent="0.25">
      <c r="A4072" t="s">
        <v>9</v>
      </c>
      <c r="B4072" t="s">
        <v>79</v>
      </c>
      <c r="C4072" t="s">
        <v>11</v>
      </c>
      <c r="D4072" t="s">
        <v>3</v>
      </c>
      <c r="E4072" t="s">
        <v>23</v>
      </c>
      <c r="F4072" s="5">
        <v>44209</v>
      </c>
      <c r="G4072">
        <v>484520947</v>
      </c>
      <c r="H4072" s="5">
        <v>44213</v>
      </c>
      <c r="I4072">
        <v>9370</v>
      </c>
      <c r="J4072" s="9">
        <v>47.45</v>
      </c>
      <c r="K4072" s="9">
        <v>31.79</v>
      </c>
      <c r="L4072" s="9">
        <v>444606.5</v>
      </c>
      <c r="M4072" s="9">
        <v>297872.3</v>
      </c>
      <c r="N4072" s="9">
        <v>146734.20000000001</v>
      </c>
    </row>
    <row r="4073" spans="1:14" x14ac:dyDescent="0.25">
      <c r="A4073" t="s">
        <v>0</v>
      </c>
      <c r="B4073" t="s">
        <v>48</v>
      </c>
      <c r="C4073" t="s">
        <v>29</v>
      </c>
      <c r="D4073" t="s">
        <v>7</v>
      </c>
      <c r="E4073" t="s">
        <v>15</v>
      </c>
      <c r="F4073" s="5">
        <v>43867</v>
      </c>
      <c r="G4073">
        <v>549539840</v>
      </c>
      <c r="H4073" s="5">
        <v>43912</v>
      </c>
      <c r="I4073">
        <v>9905</v>
      </c>
      <c r="J4073" s="9">
        <v>651.21</v>
      </c>
      <c r="K4073" s="9">
        <v>524.96</v>
      </c>
      <c r="L4073" s="9">
        <v>6450235.0499999998</v>
      </c>
      <c r="M4073" s="9">
        <v>5199728.8</v>
      </c>
      <c r="N4073" s="9">
        <v>1250506.25</v>
      </c>
    </row>
    <row r="4074" spans="1:14" x14ac:dyDescent="0.25">
      <c r="A4074" t="s">
        <v>0</v>
      </c>
      <c r="B4074" t="s">
        <v>97</v>
      </c>
      <c r="C4074" t="s">
        <v>57</v>
      </c>
      <c r="D4074" t="s">
        <v>7</v>
      </c>
      <c r="E4074" t="s">
        <v>4</v>
      </c>
      <c r="F4074" s="5">
        <v>44582</v>
      </c>
      <c r="G4074">
        <v>612320268</v>
      </c>
      <c r="H4074" s="5">
        <v>44602</v>
      </c>
      <c r="I4074">
        <v>8029</v>
      </c>
      <c r="J4074" s="9">
        <v>154.06</v>
      </c>
      <c r="K4074" s="9">
        <v>90.93</v>
      </c>
      <c r="L4074" s="9">
        <v>1236947.74</v>
      </c>
      <c r="M4074" s="9">
        <v>730076.97</v>
      </c>
      <c r="N4074" s="9">
        <v>506870.77</v>
      </c>
    </row>
    <row r="4075" spans="1:14" x14ac:dyDescent="0.25">
      <c r="A4075" t="s">
        <v>0</v>
      </c>
      <c r="B4075" t="s">
        <v>94</v>
      </c>
      <c r="C4075" t="s">
        <v>57</v>
      </c>
      <c r="D4075" t="s">
        <v>3</v>
      </c>
      <c r="E4075" t="s">
        <v>23</v>
      </c>
      <c r="F4075" s="5">
        <v>44451</v>
      </c>
      <c r="G4075">
        <v>501036059</v>
      </c>
      <c r="H4075" s="5">
        <v>44486</v>
      </c>
      <c r="I4075">
        <v>6559</v>
      </c>
      <c r="J4075" s="9">
        <v>154.06</v>
      </c>
      <c r="K4075" s="9">
        <v>90.93</v>
      </c>
      <c r="L4075" s="9">
        <v>1010479.54</v>
      </c>
      <c r="M4075" s="9">
        <v>596409.87</v>
      </c>
      <c r="N4075" s="9">
        <v>414069.67</v>
      </c>
    </row>
    <row r="4076" spans="1:14" x14ac:dyDescent="0.25">
      <c r="A4076" t="s">
        <v>9</v>
      </c>
      <c r="B4076" t="s">
        <v>66</v>
      </c>
      <c r="C4076" t="s">
        <v>2</v>
      </c>
      <c r="D4076" t="s">
        <v>7</v>
      </c>
      <c r="E4076" t="s">
        <v>15</v>
      </c>
      <c r="F4076" s="5">
        <v>42846</v>
      </c>
      <c r="G4076">
        <v>564173543</v>
      </c>
      <c r="H4076" s="5">
        <v>42851</v>
      </c>
      <c r="I4076">
        <v>343</v>
      </c>
      <c r="J4076" s="9">
        <v>255.28</v>
      </c>
      <c r="K4076" s="9">
        <v>159.41999999999999</v>
      </c>
      <c r="L4076" s="9">
        <v>87561.04</v>
      </c>
      <c r="M4076" s="9">
        <v>54681.06</v>
      </c>
      <c r="N4076" s="9">
        <v>32879.980000000003</v>
      </c>
    </row>
    <row r="4077" spans="1:14" x14ac:dyDescent="0.25">
      <c r="A4077" t="s">
        <v>9</v>
      </c>
      <c r="B4077" t="s">
        <v>187</v>
      </c>
      <c r="C4077" t="s">
        <v>6</v>
      </c>
      <c r="D4077" t="s">
        <v>7</v>
      </c>
      <c r="E4077" t="s">
        <v>4</v>
      </c>
      <c r="F4077" s="5">
        <v>42687</v>
      </c>
      <c r="G4077">
        <v>320531547</v>
      </c>
      <c r="H4077" s="5">
        <v>42725</v>
      </c>
      <c r="I4077">
        <v>1262</v>
      </c>
      <c r="J4077" s="9">
        <v>152.58000000000001</v>
      </c>
      <c r="K4077" s="9">
        <v>97.44</v>
      </c>
      <c r="L4077" s="9">
        <v>192555.96</v>
      </c>
      <c r="M4077" s="9">
        <v>122969.28</v>
      </c>
      <c r="N4077" s="9">
        <v>69586.679999999993</v>
      </c>
    </row>
    <row r="4078" spans="1:14" x14ac:dyDescent="0.25">
      <c r="A4078" t="s">
        <v>12</v>
      </c>
      <c r="B4078" t="s">
        <v>166</v>
      </c>
      <c r="C4078" t="s">
        <v>45</v>
      </c>
      <c r="D4078" t="s">
        <v>3</v>
      </c>
      <c r="E4078" t="s">
        <v>4</v>
      </c>
      <c r="F4078" s="5">
        <v>42586</v>
      </c>
      <c r="G4078">
        <v>709221398</v>
      </c>
      <c r="H4078" s="5">
        <v>42636</v>
      </c>
      <c r="I4078">
        <v>3227</v>
      </c>
      <c r="J4078" s="9">
        <v>9.33</v>
      </c>
      <c r="K4078" s="9">
        <v>6.92</v>
      </c>
      <c r="L4078" s="9">
        <v>30107.91</v>
      </c>
      <c r="M4078" s="9">
        <v>22330.84</v>
      </c>
      <c r="N4078" s="9">
        <v>7777.07</v>
      </c>
    </row>
    <row r="4079" spans="1:14" x14ac:dyDescent="0.25">
      <c r="A4079" t="s">
        <v>17</v>
      </c>
      <c r="B4079" t="s">
        <v>18</v>
      </c>
      <c r="C4079" t="s">
        <v>22</v>
      </c>
      <c r="D4079" t="s">
        <v>7</v>
      </c>
      <c r="E4079" t="s">
        <v>4</v>
      </c>
      <c r="F4079" s="5">
        <v>43971</v>
      </c>
      <c r="G4079">
        <v>939666926</v>
      </c>
      <c r="H4079" s="5">
        <v>44019</v>
      </c>
      <c r="I4079">
        <v>7180</v>
      </c>
      <c r="J4079" s="9">
        <v>109.28</v>
      </c>
      <c r="K4079" s="9">
        <v>35.840000000000003</v>
      </c>
      <c r="L4079" s="9">
        <v>784630.4</v>
      </c>
      <c r="M4079" s="9">
        <v>257331.20000000001</v>
      </c>
      <c r="N4079" s="9">
        <v>527299.19999999995</v>
      </c>
    </row>
    <row r="4080" spans="1:14" x14ac:dyDescent="0.25">
      <c r="A4080" t="s">
        <v>0</v>
      </c>
      <c r="B4080" t="s">
        <v>143</v>
      </c>
      <c r="C4080" t="s">
        <v>57</v>
      </c>
      <c r="D4080" t="s">
        <v>3</v>
      </c>
      <c r="E4080" t="s">
        <v>23</v>
      </c>
      <c r="F4080" s="5">
        <v>42500</v>
      </c>
      <c r="G4080">
        <v>741604459</v>
      </c>
      <c r="H4080" s="5">
        <v>42502</v>
      </c>
      <c r="I4080">
        <v>6094</v>
      </c>
      <c r="J4080" s="9">
        <v>154.06</v>
      </c>
      <c r="K4080" s="9">
        <v>90.93</v>
      </c>
      <c r="L4080" s="9">
        <v>938841.64</v>
      </c>
      <c r="M4080" s="9">
        <v>554127.42000000004</v>
      </c>
      <c r="N4080" s="9">
        <v>384714.22</v>
      </c>
    </row>
    <row r="4081" spans="1:14" x14ac:dyDescent="0.25">
      <c r="A4081" t="s">
        <v>9</v>
      </c>
      <c r="B4081" t="s">
        <v>103</v>
      </c>
      <c r="C4081" t="s">
        <v>36</v>
      </c>
      <c r="D4081" t="s">
        <v>7</v>
      </c>
      <c r="E4081" t="s">
        <v>15</v>
      </c>
      <c r="F4081" s="5">
        <v>42074</v>
      </c>
      <c r="G4081">
        <v>815082824</v>
      </c>
      <c r="H4081" s="5">
        <v>42096</v>
      </c>
      <c r="I4081">
        <v>9975</v>
      </c>
      <c r="J4081" s="9">
        <v>421.89</v>
      </c>
      <c r="K4081" s="9">
        <v>364.69</v>
      </c>
      <c r="L4081" s="9">
        <v>4208352.75</v>
      </c>
      <c r="M4081" s="9">
        <v>3637782.75</v>
      </c>
      <c r="N4081" s="9">
        <v>570570</v>
      </c>
    </row>
    <row r="4082" spans="1:14" x14ac:dyDescent="0.25">
      <c r="A4082" t="s">
        <v>9</v>
      </c>
      <c r="B4082" t="s">
        <v>89</v>
      </c>
      <c r="C4082" t="s">
        <v>14</v>
      </c>
      <c r="D4082" t="s">
        <v>7</v>
      </c>
      <c r="E4082" t="s">
        <v>8</v>
      </c>
      <c r="F4082" s="5">
        <v>44479</v>
      </c>
      <c r="G4082">
        <v>580463349</v>
      </c>
      <c r="H4082" s="5">
        <v>44508</v>
      </c>
      <c r="I4082">
        <v>859</v>
      </c>
      <c r="J4082" s="9">
        <v>205.7</v>
      </c>
      <c r="K4082" s="9">
        <v>117.11</v>
      </c>
      <c r="L4082" s="9">
        <v>176696.3</v>
      </c>
      <c r="M4082" s="9">
        <v>100597.49</v>
      </c>
      <c r="N4082" s="9">
        <v>76098.81</v>
      </c>
    </row>
    <row r="4083" spans="1:14" x14ac:dyDescent="0.25">
      <c r="A4083" t="s">
        <v>9</v>
      </c>
      <c r="B4083" t="s">
        <v>154</v>
      </c>
      <c r="C4083" t="s">
        <v>29</v>
      </c>
      <c r="D4083" t="s">
        <v>7</v>
      </c>
      <c r="E4083" t="s">
        <v>4</v>
      </c>
      <c r="F4083" s="5">
        <v>43773</v>
      </c>
      <c r="G4083">
        <v>428419864</v>
      </c>
      <c r="H4083" s="5">
        <v>43804</v>
      </c>
      <c r="I4083">
        <v>7813</v>
      </c>
      <c r="J4083" s="9">
        <v>651.21</v>
      </c>
      <c r="K4083" s="9">
        <v>524.96</v>
      </c>
      <c r="L4083" s="9">
        <v>5087903.7300000004</v>
      </c>
      <c r="M4083" s="9">
        <v>4101512.48</v>
      </c>
      <c r="N4083" s="9">
        <v>986391.25</v>
      </c>
    </row>
    <row r="4084" spans="1:14" x14ac:dyDescent="0.25">
      <c r="A4084" t="s">
        <v>17</v>
      </c>
      <c r="B4084" t="s">
        <v>119</v>
      </c>
      <c r="C4084" t="s">
        <v>31</v>
      </c>
      <c r="D4084" t="s">
        <v>3</v>
      </c>
      <c r="E4084" t="s">
        <v>15</v>
      </c>
      <c r="F4084" s="5">
        <v>42025</v>
      </c>
      <c r="G4084">
        <v>369938695</v>
      </c>
      <c r="H4084" s="5">
        <v>42028</v>
      </c>
      <c r="I4084">
        <v>1936</v>
      </c>
      <c r="J4084" s="9">
        <v>437.2</v>
      </c>
      <c r="K4084" s="9">
        <v>263.33</v>
      </c>
      <c r="L4084" s="9">
        <v>846419.2</v>
      </c>
      <c r="M4084" s="9">
        <v>509806.88</v>
      </c>
      <c r="N4084" s="9">
        <v>336612.32</v>
      </c>
    </row>
    <row r="4085" spans="1:14" x14ac:dyDescent="0.25">
      <c r="A4085" t="s">
        <v>17</v>
      </c>
      <c r="B4085" t="s">
        <v>42</v>
      </c>
      <c r="C4085" t="s">
        <v>36</v>
      </c>
      <c r="D4085" t="s">
        <v>7</v>
      </c>
      <c r="E4085" t="s">
        <v>15</v>
      </c>
      <c r="F4085" s="5">
        <v>43804</v>
      </c>
      <c r="G4085">
        <v>486318671</v>
      </c>
      <c r="H4085" s="5">
        <v>43810</v>
      </c>
      <c r="I4085">
        <v>1357</v>
      </c>
      <c r="J4085" s="9">
        <v>421.89</v>
      </c>
      <c r="K4085" s="9">
        <v>364.69</v>
      </c>
      <c r="L4085" s="9">
        <v>572504.73</v>
      </c>
      <c r="M4085" s="9">
        <v>494884.33</v>
      </c>
      <c r="N4085" s="9">
        <v>77620.399999999994</v>
      </c>
    </row>
    <row r="4086" spans="1:14" x14ac:dyDescent="0.25">
      <c r="A4086" t="s">
        <v>9</v>
      </c>
      <c r="B4086" t="s">
        <v>96</v>
      </c>
      <c r="C4086" t="s">
        <v>2</v>
      </c>
      <c r="D4086" t="s">
        <v>7</v>
      </c>
      <c r="E4086" t="s">
        <v>8</v>
      </c>
      <c r="F4086" s="5">
        <v>44572</v>
      </c>
      <c r="G4086">
        <v>479171121</v>
      </c>
      <c r="H4086" s="5">
        <v>44588</v>
      </c>
      <c r="I4086">
        <v>6238</v>
      </c>
      <c r="J4086" s="9">
        <v>255.28</v>
      </c>
      <c r="K4086" s="9">
        <v>159.41999999999999</v>
      </c>
      <c r="L4086" s="9">
        <v>1592436.64</v>
      </c>
      <c r="M4086" s="9">
        <v>994461.96</v>
      </c>
      <c r="N4086" s="9">
        <v>597974.68000000005</v>
      </c>
    </row>
    <row r="4087" spans="1:14" x14ac:dyDescent="0.25">
      <c r="A4087" t="s">
        <v>9</v>
      </c>
      <c r="B4087" t="s">
        <v>141</v>
      </c>
      <c r="C4087" t="s">
        <v>19</v>
      </c>
      <c r="D4087" t="s">
        <v>3</v>
      </c>
      <c r="E4087" t="s">
        <v>23</v>
      </c>
      <c r="F4087" s="5">
        <v>42137</v>
      </c>
      <c r="G4087">
        <v>120419871</v>
      </c>
      <c r="H4087" s="5">
        <v>42181</v>
      </c>
      <c r="I4087">
        <v>3771</v>
      </c>
      <c r="J4087" s="9">
        <v>81.73</v>
      </c>
      <c r="K4087" s="9">
        <v>56.67</v>
      </c>
      <c r="L4087" s="9">
        <v>308203.83</v>
      </c>
      <c r="M4087" s="9">
        <v>213702.57</v>
      </c>
      <c r="N4087" s="9">
        <v>94501.26</v>
      </c>
    </row>
    <row r="4088" spans="1:14" x14ac:dyDescent="0.25">
      <c r="A4088" t="s">
        <v>9</v>
      </c>
      <c r="B4088" t="s">
        <v>167</v>
      </c>
      <c r="C4088" t="s">
        <v>22</v>
      </c>
      <c r="D4088" t="s">
        <v>7</v>
      </c>
      <c r="E4088" t="s">
        <v>4</v>
      </c>
      <c r="F4088" s="5">
        <v>44085</v>
      </c>
      <c r="G4088">
        <v>602301251</v>
      </c>
      <c r="H4088" s="5">
        <v>44101</v>
      </c>
      <c r="I4088">
        <v>3180</v>
      </c>
      <c r="J4088" s="9">
        <v>109.28</v>
      </c>
      <c r="K4088" s="9">
        <v>35.840000000000003</v>
      </c>
      <c r="L4088" s="9">
        <v>347510.4</v>
      </c>
      <c r="M4088" s="9">
        <v>113971.2</v>
      </c>
      <c r="N4088" s="9">
        <v>233539.20000000001</v>
      </c>
    </row>
    <row r="4089" spans="1:14" x14ac:dyDescent="0.25">
      <c r="A4089" t="s">
        <v>12</v>
      </c>
      <c r="B4089" t="s">
        <v>132</v>
      </c>
      <c r="C4089" t="s">
        <v>31</v>
      </c>
      <c r="D4089" t="s">
        <v>3</v>
      </c>
      <c r="E4089" t="s">
        <v>4</v>
      </c>
      <c r="F4089" s="5">
        <v>43967</v>
      </c>
      <c r="G4089">
        <v>487364089</v>
      </c>
      <c r="H4089" s="5">
        <v>44016</v>
      </c>
      <c r="I4089">
        <v>719</v>
      </c>
      <c r="J4089" s="9">
        <v>437.2</v>
      </c>
      <c r="K4089" s="9">
        <v>263.33</v>
      </c>
      <c r="L4089" s="9">
        <v>314346.8</v>
      </c>
      <c r="M4089" s="9">
        <v>189334.27</v>
      </c>
      <c r="N4089" s="9">
        <v>125012.53</v>
      </c>
    </row>
    <row r="4090" spans="1:14" x14ac:dyDescent="0.25">
      <c r="A4090" t="s">
        <v>17</v>
      </c>
      <c r="B4090" t="s">
        <v>163</v>
      </c>
      <c r="C4090" t="s">
        <v>45</v>
      </c>
      <c r="D4090" t="s">
        <v>3</v>
      </c>
      <c r="E4090" t="s">
        <v>8</v>
      </c>
      <c r="F4090" s="5">
        <v>44801</v>
      </c>
      <c r="G4090">
        <v>658469712</v>
      </c>
      <c r="H4090" s="5">
        <v>44820</v>
      </c>
      <c r="I4090">
        <v>4675</v>
      </c>
      <c r="J4090" s="9">
        <v>9.33</v>
      </c>
      <c r="K4090" s="9">
        <v>6.92</v>
      </c>
      <c r="L4090" s="9">
        <v>43617.75</v>
      </c>
      <c r="M4090" s="9">
        <v>32351</v>
      </c>
      <c r="N4090" s="9">
        <v>11266.75</v>
      </c>
    </row>
    <row r="4091" spans="1:14" x14ac:dyDescent="0.25">
      <c r="A4091" t="s">
        <v>9</v>
      </c>
      <c r="B4091" t="s">
        <v>55</v>
      </c>
      <c r="C4091" t="s">
        <v>36</v>
      </c>
      <c r="D4091" t="s">
        <v>3</v>
      </c>
      <c r="E4091" t="s">
        <v>8</v>
      </c>
      <c r="F4091" s="5">
        <v>42455</v>
      </c>
      <c r="G4091">
        <v>268791949</v>
      </c>
      <c r="H4091" s="5">
        <v>42498</v>
      </c>
      <c r="I4091">
        <v>366</v>
      </c>
      <c r="J4091" s="9">
        <v>421.89</v>
      </c>
      <c r="K4091" s="9">
        <v>364.69</v>
      </c>
      <c r="L4091" s="9">
        <v>154411.74</v>
      </c>
      <c r="M4091" s="9">
        <v>133476.54</v>
      </c>
      <c r="N4091" s="9">
        <v>20935.2</v>
      </c>
    </row>
    <row r="4092" spans="1:14" x14ac:dyDescent="0.25">
      <c r="A4092" t="s">
        <v>0</v>
      </c>
      <c r="B4092" t="s">
        <v>33</v>
      </c>
      <c r="C4092" t="s">
        <v>45</v>
      </c>
      <c r="D4092" t="s">
        <v>3</v>
      </c>
      <c r="E4092" t="s">
        <v>4</v>
      </c>
      <c r="F4092" s="5">
        <v>42418</v>
      </c>
      <c r="G4092">
        <v>791817128</v>
      </c>
      <c r="H4092" s="5">
        <v>42468</v>
      </c>
      <c r="I4092">
        <v>5139</v>
      </c>
      <c r="J4092" s="9">
        <v>9.33</v>
      </c>
      <c r="K4092" s="9">
        <v>6.92</v>
      </c>
      <c r="L4092" s="9">
        <v>47946.87</v>
      </c>
      <c r="M4092" s="9">
        <v>35561.879999999997</v>
      </c>
      <c r="N4092" s="9">
        <v>12384.99</v>
      </c>
    </row>
    <row r="4093" spans="1:14" x14ac:dyDescent="0.25">
      <c r="A4093" t="s">
        <v>12</v>
      </c>
      <c r="B4093" t="s">
        <v>189</v>
      </c>
      <c r="C4093" t="s">
        <v>65</v>
      </c>
      <c r="D4093" t="s">
        <v>7</v>
      </c>
      <c r="E4093" t="s">
        <v>23</v>
      </c>
      <c r="F4093" s="5">
        <v>42876</v>
      </c>
      <c r="G4093">
        <v>171344077</v>
      </c>
      <c r="H4093" s="5">
        <v>42882</v>
      </c>
      <c r="I4093">
        <v>3375</v>
      </c>
      <c r="J4093" s="9">
        <v>668.27</v>
      </c>
      <c r="K4093" s="9">
        <v>502.54</v>
      </c>
      <c r="L4093" s="9">
        <v>2255411.25</v>
      </c>
      <c r="M4093" s="9">
        <v>1696072.5</v>
      </c>
      <c r="N4093" s="9">
        <v>559338.75</v>
      </c>
    </row>
    <row r="4094" spans="1:14" x14ac:dyDescent="0.25">
      <c r="A4094" t="s">
        <v>9</v>
      </c>
      <c r="B4094" t="s">
        <v>124</v>
      </c>
      <c r="C4094" t="s">
        <v>2</v>
      </c>
      <c r="D4094" t="s">
        <v>3</v>
      </c>
      <c r="E4094" t="s">
        <v>4</v>
      </c>
      <c r="F4094" s="5">
        <v>44174</v>
      </c>
      <c r="G4094">
        <v>471484124</v>
      </c>
      <c r="H4094" s="5">
        <v>43854</v>
      </c>
      <c r="I4094">
        <v>1485</v>
      </c>
      <c r="J4094" s="9">
        <v>255.28</v>
      </c>
      <c r="K4094" s="9">
        <v>159.41999999999999</v>
      </c>
      <c r="L4094" s="9">
        <v>379090.8</v>
      </c>
      <c r="M4094" s="9">
        <v>236738.7</v>
      </c>
      <c r="N4094" s="9">
        <v>142352.1</v>
      </c>
    </row>
    <row r="4095" spans="1:14" x14ac:dyDescent="0.25">
      <c r="A4095" t="s">
        <v>20</v>
      </c>
      <c r="B4095" t="s">
        <v>201</v>
      </c>
      <c r="C4095" t="s">
        <v>29</v>
      </c>
      <c r="D4095" t="s">
        <v>7</v>
      </c>
      <c r="E4095" t="s">
        <v>23</v>
      </c>
      <c r="F4095" s="5">
        <v>42276</v>
      </c>
      <c r="G4095">
        <v>226661098</v>
      </c>
      <c r="H4095" s="5">
        <v>42312</v>
      </c>
      <c r="I4095">
        <v>2911</v>
      </c>
      <c r="J4095" s="9">
        <v>651.21</v>
      </c>
      <c r="K4095" s="9">
        <v>524.96</v>
      </c>
      <c r="L4095" s="9">
        <v>1895672.31</v>
      </c>
      <c r="M4095" s="9">
        <v>1528158.56</v>
      </c>
      <c r="N4095" s="9">
        <v>367513.75</v>
      </c>
    </row>
    <row r="4096" spans="1:14" x14ac:dyDescent="0.25">
      <c r="A4096" t="s">
        <v>9</v>
      </c>
      <c r="B4096" t="s">
        <v>134</v>
      </c>
      <c r="C4096" t="s">
        <v>6</v>
      </c>
      <c r="D4096" t="s">
        <v>7</v>
      </c>
      <c r="E4096" t="s">
        <v>4</v>
      </c>
      <c r="F4096" s="5">
        <v>42767</v>
      </c>
      <c r="G4096">
        <v>291611325</v>
      </c>
      <c r="H4096" s="5">
        <v>42776</v>
      </c>
      <c r="I4096">
        <v>3126</v>
      </c>
      <c r="J4096" s="9">
        <v>152.58000000000001</v>
      </c>
      <c r="K4096" s="9">
        <v>97.44</v>
      </c>
      <c r="L4096" s="9">
        <v>476965.08</v>
      </c>
      <c r="M4096" s="9">
        <v>304597.44</v>
      </c>
      <c r="N4096" s="9">
        <v>172367.64</v>
      </c>
    </row>
    <row r="4097" spans="1:14" x14ac:dyDescent="0.25">
      <c r="A4097" t="s">
        <v>9</v>
      </c>
      <c r="B4097" t="s">
        <v>105</v>
      </c>
      <c r="C4097" t="s">
        <v>57</v>
      </c>
      <c r="D4097" t="s">
        <v>7</v>
      </c>
      <c r="E4097" t="s">
        <v>4</v>
      </c>
      <c r="F4097" s="5">
        <v>43506</v>
      </c>
      <c r="G4097">
        <v>691383635</v>
      </c>
      <c r="H4097" s="5">
        <v>43543</v>
      </c>
      <c r="I4097">
        <v>4637</v>
      </c>
      <c r="J4097" s="9">
        <v>154.06</v>
      </c>
      <c r="K4097" s="9">
        <v>90.93</v>
      </c>
      <c r="L4097" s="9">
        <v>714376.22</v>
      </c>
      <c r="M4097" s="9">
        <v>421642.41</v>
      </c>
      <c r="N4097" s="9">
        <v>292733.81</v>
      </c>
    </row>
    <row r="4098" spans="1:14" x14ac:dyDescent="0.25">
      <c r="A4098" t="s">
        <v>12</v>
      </c>
      <c r="B4098" t="s">
        <v>62</v>
      </c>
      <c r="C4098" t="s">
        <v>19</v>
      </c>
      <c r="D4098" t="s">
        <v>7</v>
      </c>
      <c r="E4098" t="s">
        <v>4</v>
      </c>
      <c r="F4098" s="5">
        <v>42433</v>
      </c>
      <c r="G4098">
        <v>171339356</v>
      </c>
      <c r="H4098" s="5">
        <v>42436</v>
      </c>
      <c r="I4098">
        <v>1978</v>
      </c>
      <c r="J4098" s="9">
        <v>81.73</v>
      </c>
      <c r="K4098" s="9">
        <v>56.67</v>
      </c>
      <c r="L4098" s="9">
        <v>161661.94</v>
      </c>
      <c r="M4098" s="9">
        <v>112093.26</v>
      </c>
      <c r="N4098" s="9">
        <v>49568.68</v>
      </c>
    </row>
    <row r="4099" spans="1:14" x14ac:dyDescent="0.25">
      <c r="A4099" t="s">
        <v>17</v>
      </c>
      <c r="B4099" t="s">
        <v>42</v>
      </c>
      <c r="C4099" t="s">
        <v>19</v>
      </c>
      <c r="D4099" t="s">
        <v>7</v>
      </c>
      <c r="E4099" t="s">
        <v>4</v>
      </c>
      <c r="F4099" s="5">
        <v>43533</v>
      </c>
      <c r="G4099">
        <v>247152316</v>
      </c>
      <c r="H4099" s="5">
        <v>43564</v>
      </c>
      <c r="I4099">
        <v>6717</v>
      </c>
      <c r="J4099" s="9">
        <v>81.73</v>
      </c>
      <c r="K4099" s="9">
        <v>56.67</v>
      </c>
      <c r="L4099" s="9">
        <v>548980.41</v>
      </c>
      <c r="M4099" s="9">
        <v>380652.39</v>
      </c>
      <c r="N4099" s="9">
        <v>168328.02</v>
      </c>
    </row>
    <row r="4100" spans="1:14" x14ac:dyDescent="0.25">
      <c r="A4100" t="s">
        <v>20</v>
      </c>
      <c r="B4100" t="s">
        <v>198</v>
      </c>
      <c r="C4100" t="s">
        <v>6</v>
      </c>
      <c r="D4100" t="s">
        <v>3</v>
      </c>
      <c r="E4100" t="s">
        <v>15</v>
      </c>
      <c r="F4100" s="5">
        <v>43410</v>
      </c>
      <c r="G4100">
        <v>254808843</v>
      </c>
      <c r="H4100" s="5">
        <v>43414</v>
      </c>
      <c r="I4100">
        <v>2454</v>
      </c>
      <c r="J4100" s="9">
        <v>152.58000000000001</v>
      </c>
      <c r="K4100" s="9">
        <v>97.44</v>
      </c>
      <c r="L4100" s="9">
        <v>374431.32</v>
      </c>
      <c r="M4100" s="9">
        <v>239117.76</v>
      </c>
      <c r="N4100" s="9">
        <v>135313.56</v>
      </c>
    </row>
    <row r="4101" spans="1:14" x14ac:dyDescent="0.25">
      <c r="A4101" t="s">
        <v>9</v>
      </c>
      <c r="B4101" t="s">
        <v>27</v>
      </c>
      <c r="C4101" t="s">
        <v>31</v>
      </c>
      <c r="D4101" t="s">
        <v>7</v>
      </c>
      <c r="E4101" t="s">
        <v>15</v>
      </c>
      <c r="F4101" s="5">
        <v>43826</v>
      </c>
      <c r="G4101">
        <v>500607764</v>
      </c>
      <c r="H4101" s="5">
        <v>43510</v>
      </c>
      <c r="I4101">
        <v>9817</v>
      </c>
      <c r="J4101" s="9">
        <v>437.2</v>
      </c>
      <c r="K4101" s="9">
        <v>263.33</v>
      </c>
      <c r="L4101" s="9">
        <v>4291992.4000000004</v>
      </c>
      <c r="M4101" s="9">
        <v>2585110.61</v>
      </c>
      <c r="N4101" s="9">
        <v>1706881.79</v>
      </c>
    </row>
    <row r="4102" spans="1:14" x14ac:dyDescent="0.25">
      <c r="A4102" t="s">
        <v>9</v>
      </c>
      <c r="B4102" t="s">
        <v>78</v>
      </c>
      <c r="C4102" t="s">
        <v>14</v>
      </c>
      <c r="D4102" t="s">
        <v>3</v>
      </c>
      <c r="E4102" t="s">
        <v>4</v>
      </c>
      <c r="F4102" s="5">
        <v>43857</v>
      </c>
      <c r="G4102">
        <v>911160409</v>
      </c>
      <c r="H4102" s="5">
        <v>43857</v>
      </c>
      <c r="I4102">
        <v>1468</v>
      </c>
      <c r="J4102" s="9">
        <v>205.7</v>
      </c>
      <c r="K4102" s="9">
        <v>117.11</v>
      </c>
      <c r="L4102" s="9">
        <v>301967.59999999998</v>
      </c>
      <c r="M4102" s="9">
        <v>171917.48</v>
      </c>
      <c r="N4102" s="9">
        <v>130050.12</v>
      </c>
    </row>
    <row r="4103" spans="1:14" x14ac:dyDescent="0.25">
      <c r="A4103" t="s">
        <v>12</v>
      </c>
      <c r="B4103" t="s">
        <v>162</v>
      </c>
      <c r="C4103" t="s">
        <v>14</v>
      </c>
      <c r="D4103" t="s">
        <v>3</v>
      </c>
      <c r="E4103" t="s">
        <v>4</v>
      </c>
      <c r="F4103" s="5">
        <v>42159</v>
      </c>
      <c r="G4103">
        <v>583390605</v>
      </c>
      <c r="H4103" s="5">
        <v>42195</v>
      </c>
      <c r="I4103">
        <v>7099</v>
      </c>
      <c r="J4103" s="9">
        <v>205.7</v>
      </c>
      <c r="K4103" s="9">
        <v>117.11</v>
      </c>
      <c r="L4103" s="9">
        <v>1460264.3</v>
      </c>
      <c r="M4103" s="9">
        <v>831363.89</v>
      </c>
      <c r="N4103" s="9">
        <v>628900.41</v>
      </c>
    </row>
    <row r="4104" spans="1:14" x14ac:dyDescent="0.25">
      <c r="A4104" t="s">
        <v>9</v>
      </c>
      <c r="B4104" t="s">
        <v>187</v>
      </c>
      <c r="C4104" t="s">
        <v>29</v>
      </c>
      <c r="D4104" t="s">
        <v>7</v>
      </c>
      <c r="E4104" t="s">
        <v>4</v>
      </c>
      <c r="F4104" s="5">
        <v>42472</v>
      </c>
      <c r="G4104">
        <v>934534680</v>
      </c>
      <c r="H4104" s="5">
        <v>42515</v>
      </c>
      <c r="I4104">
        <v>8434</v>
      </c>
      <c r="J4104" s="9">
        <v>651.21</v>
      </c>
      <c r="K4104" s="9">
        <v>524.96</v>
      </c>
      <c r="L4104" s="9">
        <v>5492305.1399999997</v>
      </c>
      <c r="M4104" s="9">
        <v>4427512.6399999997</v>
      </c>
      <c r="N4104" s="9">
        <v>1064792.5</v>
      </c>
    </row>
    <row r="4105" spans="1:14" x14ac:dyDescent="0.25">
      <c r="A4105" t="s">
        <v>17</v>
      </c>
      <c r="B4105" t="s">
        <v>176</v>
      </c>
      <c r="C4105" t="s">
        <v>19</v>
      </c>
      <c r="D4105" t="s">
        <v>7</v>
      </c>
      <c r="E4105" t="s">
        <v>8</v>
      </c>
      <c r="F4105" s="5">
        <v>44463</v>
      </c>
      <c r="G4105">
        <v>752141463</v>
      </c>
      <c r="H4105" s="5">
        <v>44512</v>
      </c>
      <c r="I4105">
        <v>4228</v>
      </c>
      <c r="J4105" s="9">
        <v>81.73</v>
      </c>
      <c r="K4105" s="9">
        <v>56.67</v>
      </c>
      <c r="L4105" s="9">
        <v>345554.44</v>
      </c>
      <c r="M4105" s="9">
        <v>239600.76</v>
      </c>
      <c r="N4105" s="9">
        <v>105953.68</v>
      </c>
    </row>
    <row r="4106" spans="1:14" x14ac:dyDescent="0.25">
      <c r="A4106" t="s">
        <v>17</v>
      </c>
      <c r="B4106" t="s">
        <v>85</v>
      </c>
      <c r="C4106" t="s">
        <v>22</v>
      </c>
      <c r="D4106" t="s">
        <v>3</v>
      </c>
      <c r="E4106" t="s">
        <v>23</v>
      </c>
      <c r="F4106" s="5">
        <v>42031</v>
      </c>
      <c r="G4106">
        <v>244072282</v>
      </c>
      <c r="H4106" s="5">
        <v>42076</v>
      </c>
      <c r="I4106">
        <v>5267</v>
      </c>
      <c r="J4106" s="9">
        <v>109.28</v>
      </c>
      <c r="K4106" s="9">
        <v>35.840000000000003</v>
      </c>
      <c r="L4106" s="9">
        <v>575577.76</v>
      </c>
      <c r="M4106" s="9">
        <v>188769.28</v>
      </c>
      <c r="N4106" s="9">
        <v>386808.48</v>
      </c>
    </row>
    <row r="4107" spans="1:14" x14ac:dyDescent="0.25">
      <c r="A4107" t="s">
        <v>9</v>
      </c>
      <c r="B4107" t="s">
        <v>87</v>
      </c>
      <c r="C4107" t="s">
        <v>31</v>
      </c>
      <c r="D4107" t="s">
        <v>3</v>
      </c>
      <c r="E4107" t="s">
        <v>4</v>
      </c>
      <c r="F4107" s="5">
        <v>43163</v>
      </c>
      <c r="G4107">
        <v>588500964</v>
      </c>
      <c r="H4107" s="5">
        <v>43171</v>
      </c>
      <c r="I4107">
        <v>9368</v>
      </c>
      <c r="J4107" s="9">
        <v>437.2</v>
      </c>
      <c r="K4107" s="9">
        <v>263.33</v>
      </c>
      <c r="L4107" s="9">
        <v>4095689.6</v>
      </c>
      <c r="M4107" s="9">
        <v>2466875.44</v>
      </c>
      <c r="N4107" s="9">
        <v>1628814.16</v>
      </c>
    </row>
    <row r="4108" spans="1:14" x14ac:dyDescent="0.25">
      <c r="A4108" t="s">
        <v>9</v>
      </c>
      <c r="B4108" t="s">
        <v>133</v>
      </c>
      <c r="C4108" t="s">
        <v>6</v>
      </c>
      <c r="D4108" t="s">
        <v>3</v>
      </c>
      <c r="E4108" t="s">
        <v>23</v>
      </c>
      <c r="F4108" s="5">
        <v>43501</v>
      </c>
      <c r="G4108">
        <v>783913838</v>
      </c>
      <c r="H4108" s="5">
        <v>43533</v>
      </c>
      <c r="I4108">
        <v>6380</v>
      </c>
      <c r="J4108" s="9">
        <v>152.58000000000001</v>
      </c>
      <c r="K4108" s="9">
        <v>97.44</v>
      </c>
      <c r="L4108" s="9">
        <v>973460.4</v>
      </c>
      <c r="M4108" s="9">
        <v>621667.19999999995</v>
      </c>
      <c r="N4108" s="9">
        <v>351793.2</v>
      </c>
    </row>
    <row r="4109" spans="1:14" x14ac:dyDescent="0.25">
      <c r="A4109" t="s">
        <v>9</v>
      </c>
      <c r="B4109" t="s">
        <v>164</v>
      </c>
      <c r="C4109" t="s">
        <v>22</v>
      </c>
      <c r="D4109" t="s">
        <v>3</v>
      </c>
      <c r="E4109" t="s">
        <v>8</v>
      </c>
      <c r="F4109" s="5">
        <v>43538</v>
      </c>
      <c r="G4109">
        <v>799109733</v>
      </c>
      <c r="H4109" s="5">
        <v>43584</v>
      </c>
      <c r="I4109">
        <v>3183</v>
      </c>
      <c r="J4109" s="9">
        <v>109.28</v>
      </c>
      <c r="K4109" s="9">
        <v>35.840000000000003</v>
      </c>
      <c r="L4109" s="9">
        <v>347838.24</v>
      </c>
      <c r="M4109" s="9">
        <v>114078.72</v>
      </c>
      <c r="N4109" s="9">
        <v>233759.52</v>
      </c>
    </row>
    <row r="4110" spans="1:14" x14ac:dyDescent="0.25">
      <c r="A4110" t="s">
        <v>9</v>
      </c>
      <c r="B4110" t="s">
        <v>124</v>
      </c>
      <c r="C4110" t="s">
        <v>11</v>
      </c>
      <c r="D4110" t="s">
        <v>3</v>
      </c>
      <c r="E4110" t="s">
        <v>15</v>
      </c>
      <c r="F4110" s="5">
        <v>42695</v>
      </c>
      <c r="G4110">
        <v>223199975</v>
      </c>
      <c r="H4110" s="5">
        <v>42739</v>
      </c>
      <c r="I4110">
        <v>8687</v>
      </c>
      <c r="J4110" s="9">
        <v>47.45</v>
      </c>
      <c r="K4110" s="9">
        <v>31.79</v>
      </c>
      <c r="L4110" s="9">
        <v>412198.15</v>
      </c>
      <c r="M4110" s="9">
        <v>276159.73</v>
      </c>
      <c r="N4110" s="9">
        <v>136038.42000000001</v>
      </c>
    </row>
    <row r="4111" spans="1:14" x14ac:dyDescent="0.25">
      <c r="A4111" t="s">
        <v>20</v>
      </c>
      <c r="B4111" t="s">
        <v>185</v>
      </c>
      <c r="C4111" t="s">
        <v>31</v>
      </c>
      <c r="D4111" t="s">
        <v>7</v>
      </c>
      <c r="E4111" t="s">
        <v>4</v>
      </c>
      <c r="F4111" s="5">
        <v>42477</v>
      </c>
      <c r="G4111">
        <v>515608394</v>
      </c>
      <c r="H4111" s="5">
        <v>42483</v>
      </c>
      <c r="I4111">
        <v>8836</v>
      </c>
      <c r="J4111" s="9">
        <v>437.2</v>
      </c>
      <c r="K4111" s="9">
        <v>263.33</v>
      </c>
      <c r="L4111" s="9">
        <v>3863099.2</v>
      </c>
      <c r="M4111" s="9">
        <v>2326783.88</v>
      </c>
      <c r="N4111" s="9">
        <v>1536315.32</v>
      </c>
    </row>
    <row r="4112" spans="1:14" x14ac:dyDescent="0.25">
      <c r="A4112" t="s">
        <v>12</v>
      </c>
      <c r="B4112" t="s">
        <v>162</v>
      </c>
      <c r="C4112" t="s">
        <v>31</v>
      </c>
      <c r="D4112" t="s">
        <v>7</v>
      </c>
      <c r="E4112" t="s">
        <v>4</v>
      </c>
      <c r="F4112" s="5">
        <v>43891</v>
      </c>
      <c r="G4112">
        <v>956071317</v>
      </c>
      <c r="H4112" s="5">
        <v>43921</v>
      </c>
      <c r="I4112">
        <v>1603</v>
      </c>
      <c r="J4112" s="9">
        <v>437.2</v>
      </c>
      <c r="K4112" s="9">
        <v>263.33</v>
      </c>
      <c r="L4112" s="9">
        <v>700831.6</v>
      </c>
      <c r="M4112" s="9">
        <v>422117.99</v>
      </c>
      <c r="N4112" s="9">
        <v>278713.61</v>
      </c>
    </row>
    <row r="4113" spans="1:14" x14ac:dyDescent="0.25">
      <c r="A4113" t="s">
        <v>0</v>
      </c>
      <c r="B4113" t="s">
        <v>33</v>
      </c>
      <c r="C4113" t="s">
        <v>6</v>
      </c>
      <c r="D4113" t="s">
        <v>7</v>
      </c>
      <c r="E4113" t="s">
        <v>8</v>
      </c>
      <c r="F4113" s="5">
        <v>44604</v>
      </c>
      <c r="G4113">
        <v>894637572</v>
      </c>
      <c r="H4113" s="5">
        <v>44652</v>
      </c>
      <c r="I4113">
        <v>1993</v>
      </c>
      <c r="J4113" s="9">
        <v>152.58000000000001</v>
      </c>
      <c r="K4113" s="9">
        <v>97.44</v>
      </c>
      <c r="L4113" s="9">
        <v>304091.94</v>
      </c>
      <c r="M4113" s="9">
        <v>194197.92</v>
      </c>
      <c r="N4113" s="9">
        <v>109894.02</v>
      </c>
    </row>
    <row r="4114" spans="1:14" x14ac:dyDescent="0.25">
      <c r="A4114" t="s">
        <v>9</v>
      </c>
      <c r="B4114" t="s">
        <v>55</v>
      </c>
      <c r="C4114" t="s">
        <v>19</v>
      </c>
      <c r="D4114" t="s">
        <v>3</v>
      </c>
      <c r="E4114" t="s">
        <v>8</v>
      </c>
      <c r="F4114" s="5">
        <v>42669</v>
      </c>
      <c r="G4114">
        <v>201668488</v>
      </c>
      <c r="H4114" s="5">
        <v>42674</v>
      </c>
      <c r="I4114">
        <v>7042</v>
      </c>
      <c r="J4114" s="9">
        <v>81.73</v>
      </c>
      <c r="K4114" s="9">
        <v>56.67</v>
      </c>
      <c r="L4114" s="9">
        <v>575542.66</v>
      </c>
      <c r="M4114" s="9">
        <v>399070.14</v>
      </c>
      <c r="N4114" s="9">
        <v>176472.52</v>
      </c>
    </row>
    <row r="4115" spans="1:14" x14ac:dyDescent="0.25">
      <c r="A4115" t="s">
        <v>9</v>
      </c>
      <c r="B4115" t="s">
        <v>79</v>
      </c>
      <c r="C4115" t="s">
        <v>31</v>
      </c>
      <c r="D4115" t="s">
        <v>3</v>
      </c>
      <c r="E4115" t="s">
        <v>4</v>
      </c>
      <c r="F4115" s="5">
        <v>43651</v>
      </c>
      <c r="G4115">
        <v>617837893</v>
      </c>
      <c r="H4115" s="5">
        <v>43689</v>
      </c>
      <c r="I4115">
        <v>817</v>
      </c>
      <c r="J4115" s="9">
        <v>437.2</v>
      </c>
      <c r="K4115" s="9">
        <v>263.33</v>
      </c>
      <c r="L4115" s="9">
        <v>357192.4</v>
      </c>
      <c r="M4115" s="9">
        <v>215140.61</v>
      </c>
      <c r="N4115" s="9">
        <v>142051.79</v>
      </c>
    </row>
    <row r="4116" spans="1:14" x14ac:dyDescent="0.25">
      <c r="A4116" t="s">
        <v>17</v>
      </c>
      <c r="B4116" t="s">
        <v>86</v>
      </c>
      <c r="C4116" t="s">
        <v>6</v>
      </c>
      <c r="D4116" t="s">
        <v>3</v>
      </c>
      <c r="E4116" t="s">
        <v>8</v>
      </c>
      <c r="F4116" s="5">
        <v>44114</v>
      </c>
      <c r="G4116">
        <v>804132115</v>
      </c>
      <c r="H4116" s="5">
        <v>44159</v>
      </c>
      <c r="I4116">
        <v>9417</v>
      </c>
      <c r="J4116" s="9">
        <v>152.58000000000001</v>
      </c>
      <c r="K4116" s="9">
        <v>97.44</v>
      </c>
      <c r="L4116" s="9">
        <v>1436845.86</v>
      </c>
      <c r="M4116" s="9">
        <v>917592.48</v>
      </c>
      <c r="N4116" s="9">
        <v>519253.38</v>
      </c>
    </row>
    <row r="4117" spans="1:14" x14ac:dyDescent="0.25">
      <c r="A4117" t="s">
        <v>9</v>
      </c>
      <c r="B4117" t="s">
        <v>204</v>
      </c>
      <c r="C4117" t="s">
        <v>14</v>
      </c>
      <c r="D4117" t="s">
        <v>7</v>
      </c>
      <c r="E4117" t="s">
        <v>23</v>
      </c>
      <c r="F4117" s="5">
        <v>42704</v>
      </c>
      <c r="G4117">
        <v>391849982</v>
      </c>
      <c r="H4117" s="5">
        <v>42715</v>
      </c>
      <c r="I4117">
        <v>5972</v>
      </c>
      <c r="J4117" s="9">
        <v>205.7</v>
      </c>
      <c r="K4117" s="9">
        <v>117.11</v>
      </c>
      <c r="L4117" s="9">
        <v>1228440.3999999999</v>
      </c>
      <c r="M4117" s="9">
        <v>699380.92</v>
      </c>
      <c r="N4117" s="9">
        <v>529059.48</v>
      </c>
    </row>
    <row r="4118" spans="1:14" x14ac:dyDescent="0.25">
      <c r="A4118" t="s">
        <v>20</v>
      </c>
      <c r="B4118" t="s">
        <v>185</v>
      </c>
      <c r="C4118" t="s">
        <v>31</v>
      </c>
      <c r="D4118" t="s">
        <v>3</v>
      </c>
      <c r="E4118" t="s">
        <v>23</v>
      </c>
      <c r="F4118" s="5">
        <v>43153</v>
      </c>
      <c r="G4118">
        <v>432602822</v>
      </c>
      <c r="H4118" s="5">
        <v>43190</v>
      </c>
      <c r="I4118">
        <v>5643</v>
      </c>
      <c r="J4118" s="9">
        <v>437.2</v>
      </c>
      <c r="K4118" s="9">
        <v>263.33</v>
      </c>
      <c r="L4118" s="9">
        <v>2467119.6</v>
      </c>
      <c r="M4118" s="9">
        <v>1485971.19</v>
      </c>
      <c r="N4118" s="9">
        <v>981148.41</v>
      </c>
    </row>
    <row r="4119" spans="1:14" x14ac:dyDescent="0.25">
      <c r="A4119" t="s">
        <v>20</v>
      </c>
      <c r="B4119" t="s">
        <v>81</v>
      </c>
      <c r="C4119" t="s">
        <v>36</v>
      </c>
      <c r="D4119" t="s">
        <v>3</v>
      </c>
      <c r="E4119" t="s">
        <v>23</v>
      </c>
      <c r="F4119" s="5">
        <v>44078</v>
      </c>
      <c r="G4119">
        <v>248314464</v>
      </c>
      <c r="H4119" s="5">
        <v>44088</v>
      </c>
      <c r="I4119">
        <v>623</v>
      </c>
      <c r="J4119" s="9">
        <v>421.89</v>
      </c>
      <c r="K4119" s="9">
        <v>364.69</v>
      </c>
      <c r="L4119" s="9">
        <v>262837.46999999997</v>
      </c>
      <c r="M4119" s="9">
        <v>227201.87</v>
      </c>
      <c r="N4119" s="9">
        <v>35635.599999999999</v>
      </c>
    </row>
    <row r="4120" spans="1:14" x14ac:dyDescent="0.25">
      <c r="A4120" t="s">
        <v>17</v>
      </c>
      <c r="B4120" t="s">
        <v>135</v>
      </c>
      <c r="C4120" t="s">
        <v>11</v>
      </c>
      <c r="D4120" t="s">
        <v>3</v>
      </c>
      <c r="E4120" t="s">
        <v>15</v>
      </c>
      <c r="F4120" s="5">
        <v>43178</v>
      </c>
      <c r="G4120">
        <v>581221234</v>
      </c>
      <c r="H4120" s="5">
        <v>43211</v>
      </c>
      <c r="I4120">
        <v>5134</v>
      </c>
      <c r="J4120" s="9">
        <v>47.45</v>
      </c>
      <c r="K4120" s="9">
        <v>31.79</v>
      </c>
      <c r="L4120" s="9">
        <v>243608.3</v>
      </c>
      <c r="M4120" s="9">
        <v>163209.85999999999</v>
      </c>
      <c r="N4120" s="9">
        <v>80398.44</v>
      </c>
    </row>
    <row r="4121" spans="1:14" x14ac:dyDescent="0.25">
      <c r="A4121" t="s">
        <v>20</v>
      </c>
      <c r="B4121" t="s">
        <v>70</v>
      </c>
      <c r="C4121" t="s">
        <v>22</v>
      </c>
      <c r="D4121" t="s">
        <v>3</v>
      </c>
      <c r="E4121" t="s">
        <v>23</v>
      </c>
      <c r="F4121" s="5">
        <v>44622</v>
      </c>
      <c r="G4121">
        <v>443871963</v>
      </c>
      <c r="H4121" s="5">
        <v>44667</v>
      </c>
      <c r="I4121">
        <v>432</v>
      </c>
      <c r="J4121" s="9">
        <v>109.28</v>
      </c>
      <c r="K4121" s="9">
        <v>35.840000000000003</v>
      </c>
      <c r="L4121" s="9">
        <v>47208.959999999999</v>
      </c>
      <c r="M4121" s="9">
        <v>15482.88</v>
      </c>
      <c r="N4121" s="9">
        <v>31726.080000000002</v>
      </c>
    </row>
    <row r="4122" spans="1:14" x14ac:dyDescent="0.25">
      <c r="A4122" t="s">
        <v>17</v>
      </c>
      <c r="B4122" t="s">
        <v>59</v>
      </c>
      <c r="C4122" t="s">
        <v>6</v>
      </c>
      <c r="D4122" t="s">
        <v>7</v>
      </c>
      <c r="E4122" t="s">
        <v>4</v>
      </c>
      <c r="F4122" s="5">
        <v>42272</v>
      </c>
      <c r="G4122">
        <v>269127976</v>
      </c>
      <c r="H4122" s="5">
        <v>42319</v>
      </c>
      <c r="I4122">
        <v>9804</v>
      </c>
      <c r="J4122" s="9">
        <v>152.58000000000001</v>
      </c>
      <c r="K4122" s="9">
        <v>97.44</v>
      </c>
      <c r="L4122" s="9">
        <v>1495894.32</v>
      </c>
      <c r="M4122" s="9">
        <v>955301.76</v>
      </c>
      <c r="N4122" s="9">
        <v>540592.56000000006</v>
      </c>
    </row>
    <row r="4123" spans="1:14" x14ac:dyDescent="0.25">
      <c r="A4123" t="s">
        <v>0</v>
      </c>
      <c r="B4123" t="s">
        <v>41</v>
      </c>
      <c r="C4123" t="s">
        <v>45</v>
      </c>
      <c r="D4123" t="s">
        <v>3</v>
      </c>
      <c r="E4123" t="s">
        <v>23</v>
      </c>
      <c r="F4123" s="5">
        <v>43497</v>
      </c>
      <c r="G4123">
        <v>560163104</v>
      </c>
      <c r="H4123" s="5">
        <v>43529</v>
      </c>
      <c r="I4123">
        <v>3565</v>
      </c>
      <c r="J4123" s="9">
        <v>9.33</v>
      </c>
      <c r="K4123" s="9">
        <v>6.92</v>
      </c>
      <c r="L4123" s="9">
        <v>33261.449999999997</v>
      </c>
      <c r="M4123" s="9">
        <v>24669.8</v>
      </c>
      <c r="N4123" s="9">
        <v>8591.65</v>
      </c>
    </row>
    <row r="4124" spans="1:14" x14ac:dyDescent="0.25">
      <c r="A4124" t="s">
        <v>0</v>
      </c>
      <c r="B4124" t="s">
        <v>159</v>
      </c>
      <c r="C4124" t="s">
        <v>65</v>
      </c>
      <c r="D4124" t="s">
        <v>7</v>
      </c>
      <c r="E4124" t="s">
        <v>23</v>
      </c>
      <c r="F4124" s="5">
        <v>42287</v>
      </c>
      <c r="G4124">
        <v>540463674</v>
      </c>
      <c r="H4124" s="5">
        <v>42291</v>
      </c>
      <c r="I4124">
        <v>4066</v>
      </c>
      <c r="J4124" s="9">
        <v>668.27</v>
      </c>
      <c r="K4124" s="9">
        <v>502.54</v>
      </c>
      <c r="L4124" s="9">
        <v>2717185.82</v>
      </c>
      <c r="M4124" s="9">
        <v>2043327.64</v>
      </c>
      <c r="N4124" s="9">
        <v>673858.18</v>
      </c>
    </row>
    <row r="4125" spans="1:14" x14ac:dyDescent="0.25">
      <c r="A4125" t="s">
        <v>9</v>
      </c>
      <c r="B4125" t="s">
        <v>121</v>
      </c>
      <c r="C4125" t="s">
        <v>2</v>
      </c>
      <c r="D4125" t="s">
        <v>3</v>
      </c>
      <c r="E4125" t="s">
        <v>23</v>
      </c>
      <c r="F4125" s="5">
        <v>44519</v>
      </c>
      <c r="G4125">
        <v>403828513</v>
      </c>
      <c r="H4125" s="5">
        <v>44525</v>
      </c>
      <c r="I4125">
        <v>686</v>
      </c>
      <c r="J4125" s="9">
        <v>255.28</v>
      </c>
      <c r="K4125" s="9">
        <v>159.41999999999999</v>
      </c>
      <c r="L4125" s="9">
        <v>175122.08</v>
      </c>
      <c r="M4125" s="9">
        <v>109362.12</v>
      </c>
      <c r="N4125" s="9">
        <v>65759.960000000006</v>
      </c>
    </row>
    <row r="4126" spans="1:14" x14ac:dyDescent="0.25">
      <c r="A4126" t="s">
        <v>12</v>
      </c>
      <c r="B4126" t="s">
        <v>150</v>
      </c>
      <c r="C4126" t="s">
        <v>6</v>
      </c>
      <c r="D4126" t="s">
        <v>3</v>
      </c>
      <c r="E4126" t="s">
        <v>4</v>
      </c>
      <c r="F4126" s="5">
        <v>43574</v>
      </c>
      <c r="G4126">
        <v>864368951</v>
      </c>
      <c r="H4126" s="5">
        <v>43618</v>
      </c>
      <c r="I4126">
        <v>4836</v>
      </c>
      <c r="J4126" s="9">
        <v>152.58000000000001</v>
      </c>
      <c r="K4126" s="9">
        <v>97.44</v>
      </c>
      <c r="L4126" s="9">
        <v>737876.88</v>
      </c>
      <c r="M4126" s="9">
        <v>471219.84</v>
      </c>
      <c r="N4126" s="9">
        <v>266657.03999999998</v>
      </c>
    </row>
    <row r="4127" spans="1:14" x14ac:dyDescent="0.25">
      <c r="A4127" t="s">
        <v>9</v>
      </c>
      <c r="B4127" t="s">
        <v>182</v>
      </c>
      <c r="C4127" t="s">
        <v>22</v>
      </c>
      <c r="D4127" t="s">
        <v>3</v>
      </c>
      <c r="E4127" t="s">
        <v>23</v>
      </c>
      <c r="F4127" s="5">
        <v>43113</v>
      </c>
      <c r="G4127">
        <v>906508815</v>
      </c>
      <c r="H4127" s="5">
        <v>43123</v>
      </c>
      <c r="I4127">
        <v>4958</v>
      </c>
      <c r="J4127" s="9">
        <v>109.28</v>
      </c>
      <c r="K4127" s="9">
        <v>35.840000000000003</v>
      </c>
      <c r="L4127" s="9">
        <v>541810.24</v>
      </c>
      <c r="M4127" s="9">
        <v>177694.72</v>
      </c>
      <c r="N4127" s="9">
        <v>364115.52</v>
      </c>
    </row>
    <row r="4128" spans="1:14" x14ac:dyDescent="0.25">
      <c r="A4128" t="s">
        <v>0</v>
      </c>
      <c r="B4128" t="s">
        <v>33</v>
      </c>
      <c r="C4128" t="s">
        <v>57</v>
      </c>
      <c r="D4128" t="s">
        <v>3</v>
      </c>
      <c r="E4128" t="s">
        <v>8</v>
      </c>
      <c r="F4128" s="5">
        <v>42641</v>
      </c>
      <c r="G4128">
        <v>934984433</v>
      </c>
      <c r="H4128" s="5">
        <v>42656</v>
      </c>
      <c r="I4128">
        <v>1526</v>
      </c>
      <c r="J4128" s="9">
        <v>154.06</v>
      </c>
      <c r="K4128" s="9">
        <v>90.93</v>
      </c>
      <c r="L4128" s="9">
        <v>235095.56</v>
      </c>
      <c r="M4128" s="9">
        <v>138759.18</v>
      </c>
      <c r="N4128" s="9">
        <v>96336.38</v>
      </c>
    </row>
    <row r="4129" spans="1:14" x14ac:dyDescent="0.25">
      <c r="A4129" t="s">
        <v>9</v>
      </c>
      <c r="B4129" t="s">
        <v>165</v>
      </c>
      <c r="C4129" t="s">
        <v>14</v>
      </c>
      <c r="D4129" t="s">
        <v>7</v>
      </c>
      <c r="E4129" t="s">
        <v>4</v>
      </c>
      <c r="F4129" s="5">
        <v>43748</v>
      </c>
      <c r="G4129">
        <v>524844634</v>
      </c>
      <c r="H4129" s="5">
        <v>43751</v>
      </c>
      <c r="I4129">
        <v>2045</v>
      </c>
      <c r="J4129" s="9">
        <v>205.7</v>
      </c>
      <c r="K4129" s="9">
        <v>117.11</v>
      </c>
      <c r="L4129" s="9">
        <v>420656.5</v>
      </c>
      <c r="M4129" s="9">
        <v>239489.95</v>
      </c>
      <c r="N4129" s="9">
        <v>181166.55</v>
      </c>
    </row>
    <row r="4130" spans="1:14" x14ac:dyDescent="0.25">
      <c r="A4130" t="s">
        <v>9</v>
      </c>
      <c r="B4130" t="s">
        <v>113</v>
      </c>
      <c r="C4130" t="s">
        <v>45</v>
      </c>
      <c r="D4130" t="s">
        <v>7</v>
      </c>
      <c r="E4130" t="s">
        <v>4</v>
      </c>
      <c r="F4130" s="5">
        <v>43723</v>
      </c>
      <c r="G4130">
        <v>671450746</v>
      </c>
      <c r="H4130" s="5">
        <v>43756</v>
      </c>
      <c r="I4130">
        <v>6052</v>
      </c>
      <c r="J4130" s="9">
        <v>9.33</v>
      </c>
      <c r="K4130" s="9">
        <v>6.92</v>
      </c>
      <c r="L4130" s="9">
        <v>56465.16</v>
      </c>
      <c r="M4130" s="9">
        <v>41879.839999999997</v>
      </c>
      <c r="N4130" s="9">
        <v>14585.32</v>
      </c>
    </row>
    <row r="4131" spans="1:14" x14ac:dyDescent="0.25">
      <c r="A4131" t="s">
        <v>9</v>
      </c>
      <c r="B4131" t="s">
        <v>178</v>
      </c>
      <c r="C4131" t="s">
        <v>45</v>
      </c>
      <c r="D4131" t="s">
        <v>3</v>
      </c>
      <c r="E4131" t="s">
        <v>23</v>
      </c>
      <c r="F4131" s="5">
        <v>43394</v>
      </c>
      <c r="G4131">
        <v>640476596</v>
      </c>
      <c r="H4131" s="5">
        <v>43397</v>
      </c>
      <c r="I4131">
        <v>112</v>
      </c>
      <c r="J4131" s="9">
        <v>9.33</v>
      </c>
      <c r="K4131" s="9">
        <v>6.92</v>
      </c>
      <c r="L4131" s="9">
        <v>1044.96</v>
      </c>
      <c r="M4131" s="9">
        <v>775.04</v>
      </c>
      <c r="N4131" s="9">
        <v>269.92</v>
      </c>
    </row>
    <row r="4132" spans="1:14" x14ac:dyDescent="0.25">
      <c r="A4132" t="s">
        <v>9</v>
      </c>
      <c r="B4132" t="s">
        <v>187</v>
      </c>
      <c r="C4132" t="s">
        <v>31</v>
      </c>
      <c r="D4132" t="s">
        <v>3</v>
      </c>
      <c r="E4132" t="s">
        <v>23</v>
      </c>
      <c r="F4132" s="5">
        <v>42520</v>
      </c>
      <c r="G4132">
        <v>217908513</v>
      </c>
      <c r="H4132" s="5">
        <v>42544</v>
      </c>
      <c r="I4132">
        <v>2826</v>
      </c>
      <c r="J4132" s="9">
        <v>437.2</v>
      </c>
      <c r="K4132" s="9">
        <v>263.33</v>
      </c>
      <c r="L4132" s="9">
        <v>1235527.2</v>
      </c>
      <c r="M4132" s="9">
        <v>744170.58</v>
      </c>
      <c r="N4132" s="9">
        <v>491356.62</v>
      </c>
    </row>
    <row r="4133" spans="1:14" x14ac:dyDescent="0.25">
      <c r="A4133" t="s">
        <v>12</v>
      </c>
      <c r="B4133" t="s">
        <v>127</v>
      </c>
      <c r="C4133" t="s">
        <v>45</v>
      </c>
      <c r="D4133" t="s">
        <v>3</v>
      </c>
      <c r="E4133" t="s">
        <v>15</v>
      </c>
      <c r="F4133" s="5">
        <v>42055</v>
      </c>
      <c r="G4133">
        <v>160045325</v>
      </c>
      <c r="H4133" s="5">
        <v>42099</v>
      </c>
      <c r="I4133">
        <v>9823</v>
      </c>
      <c r="J4133" s="9">
        <v>9.33</v>
      </c>
      <c r="K4133" s="9">
        <v>6.92</v>
      </c>
      <c r="L4133" s="9">
        <v>91648.59</v>
      </c>
      <c r="M4133" s="9">
        <v>67975.16</v>
      </c>
      <c r="N4133" s="9">
        <v>23673.43</v>
      </c>
    </row>
    <row r="4134" spans="1:14" x14ac:dyDescent="0.25">
      <c r="A4134" t="s">
        <v>9</v>
      </c>
      <c r="B4134" t="s">
        <v>117</v>
      </c>
      <c r="C4134" t="s">
        <v>29</v>
      </c>
      <c r="D4134" t="s">
        <v>7</v>
      </c>
      <c r="E4134" t="s">
        <v>4</v>
      </c>
      <c r="F4134" s="5">
        <v>42460</v>
      </c>
      <c r="G4134">
        <v>843498361</v>
      </c>
      <c r="H4134" s="5">
        <v>42485</v>
      </c>
      <c r="I4134">
        <v>8764</v>
      </c>
      <c r="J4134" s="9">
        <v>651.21</v>
      </c>
      <c r="K4134" s="9">
        <v>524.96</v>
      </c>
      <c r="L4134" s="9">
        <v>5707204.4400000004</v>
      </c>
      <c r="M4134" s="9">
        <v>4600749.4400000004</v>
      </c>
      <c r="N4134" s="9">
        <v>1106455</v>
      </c>
    </row>
    <row r="4135" spans="1:14" x14ac:dyDescent="0.25">
      <c r="A4135" t="s">
        <v>17</v>
      </c>
      <c r="B4135" t="s">
        <v>47</v>
      </c>
      <c r="C4135" t="s">
        <v>6</v>
      </c>
      <c r="D4135" t="s">
        <v>3</v>
      </c>
      <c r="E4135" t="s">
        <v>4</v>
      </c>
      <c r="F4135" s="5">
        <v>43352</v>
      </c>
      <c r="G4135">
        <v>915191447</v>
      </c>
      <c r="H4135" s="5">
        <v>43370</v>
      </c>
      <c r="I4135">
        <v>4342</v>
      </c>
      <c r="J4135" s="9">
        <v>152.58000000000001</v>
      </c>
      <c r="K4135" s="9">
        <v>97.44</v>
      </c>
      <c r="L4135" s="9">
        <v>662502.36</v>
      </c>
      <c r="M4135" s="9">
        <v>423084.48</v>
      </c>
      <c r="N4135" s="9">
        <v>239417.88</v>
      </c>
    </row>
    <row r="4136" spans="1:14" x14ac:dyDescent="0.25">
      <c r="A4136" t="s">
        <v>0</v>
      </c>
      <c r="B4136" t="s">
        <v>1</v>
      </c>
      <c r="C4136" t="s">
        <v>45</v>
      </c>
      <c r="D4136" t="s">
        <v>3</v>
      </c>
      <c r="E4136" t="s">
        <v>8</v>
      </c>
      <c r="F4136" s="5">
        <v>43126</v>
      </c>
      <c r="G4136">
        <v>442360913</v>
      </c>
      <c r="H4136" s="5">
        <v>43164</v>
      </c>
      <c r="I4136">
        <v>3279</v>
      </c>
      <c r="J4136" s="9">
        <v>9.33</v>
      </c>
      <c r="K4136" s="9">
        <v>6.92</v>
      </c>
      <c r="L4136" s="9">
        <v>30593.07</v>
      </c>
      <c r="M4136" s="9">
        <v>22690.68</v>
      </c>
      <c r="N4136" s="9">
        <v>7902.39</v>
      </c>
    </row>
    <row r="4137" spans="1:14" x14ac:dyDescent="0.25">
      <c r="A4137" t="s">
        <v>17</v>
      </c>
      <c r="B4137" t="s">
        <v>158</v>
      </c>
      <c r="C4137" t="s">
        <v>19</v>
      </c>
      <c r="D4137" t="s">
        <v>3</v>
      </c>
      <c r="E4137" t="s">
        <v>8</v>
      </c>
      <c r="F4137" s="5">
        <v>42100</v>
      </c>
      <c r="G4137">
        <v>462555587</v>
      </c>
      <c r="H4137" s="5">
        <v>42136</v>
      </c>
      <c r="I4137">
        <v>9332</v>
      </c>
      <c r="J4137" s="9">
        <v>81.73</v>
      </c>
      <c r="K4137" s="9">
        <v>56.67</v>
      </c>
      <c r="L4137" s="9">
        <v>762704.36</v>
      </c>
      <c r="M4137" s="9">
        <v>528844.43999999994</v>
      </c>
      <c r="N4137" s="9">
        <v>233859.92</v>
      </c>
    </row>
    <row r="4138" spans="1:14" x14ac:dyDescent="0.25">
      <c r="A4138" t="s">
        <v>9</v>
      </c>
      <c r="B4138" t="s">
        <v>89</v>
      </c>
      <c r="C4138" t="s">
        <v>36</v>
      </c>
      <c r="D4138" t="s">
        <v>3</v>
      </c>
      <c r="E4138" t="s">
        <v>4</v>
      </c>
      <c r="F4138" s="5">
        <v>44063</v>
      </c>
      <c r="G4138">
        <v>733636796</v>
      </c>
      <c r="H4138" s="5">
        <v>44089</v>
      </c>
      <c r="I4138">
        <v>8286</v>
      </c>
      <c r="J4138" s="9">
        <v>421.89</v>
      </c>
      <c r="K4138" s="9">
        <v>364.69</v>
      </c>
      <c r="L4138" s="9">
        <v>3495780.54</v>
      </c>
      <c r="M4138" s="9">
        <v>3021821.34</v>
      </c>
      <c r="N4138" s="9">
        <v>473959.2</v>
      </c>
    </row>
    <row r="4139" spans="1:14" x14ac:dyDescent="0.25">
      <c r="A4139" t="s">
        <v>9</v>
      </c>
      <c r="B4139" t="s">
        <v>24</v>
      </c>
      <c r="C4139" t="s">
        <v>6</v>
      </c>
      <c r="D4139" t="s">
        <v>3</v>
      </c>
      <c r="E4139" t="s">
        <v>15</v>
      </c>
      <c r="F4139" s="5">
        <v>44189</v>
      </c>
      <c r="G4139">
        <v>183778369</v>
      </c>
      <c r="H4139" s="5">
        <v>43837</v>
      </c>
      <c r="I4139">
        <v>2958</v>
      </c>
      <c r="J4139" s="9">
        <v>152.58000000000001</v>
      </c>
      <c r="K4139" s="9">
        <v>97.44</v>
      </c>
      <c r="L4139" s="9">
        <v>451331.64</v>
      </c>
      <c r="M4139" s="9">
        <v>288227.52</v>
      </c>
      <c r="N4139" s="9">
        <v>163104.12</v>
      </c>
    </row>
    <row r="4140" spans="1:14" x14ac:dyDescent="0.25">
      <c r="A4140" t="s">
        <v>17</v>
      </c>
      <c r="B4140" t="s">
        <v>35</v>
      </c>
      <c r="C4140" t="s">
        <v>11</v>
      </c>
      <c r="D4140" t="s">
        <v>3</v>
      </c>
      <c r="E4140" t="s">
        <v>23</v>
      </c>
      <c r="F4140" s="5">
        <v>42583</v>
      </c>
      <c r="G4140">
        <v>961466634</v>
      </c>
      <c r="H4140" s="5">
        <v>42599</v>
      </c>
      <c r="I4140">
        <v>8198</v>
      </c>
      <c r="J4140" s="9">
        <v>47.45</v>
      </c>
      <c r="K4140" s="9">
        <v>31.79</v>
      </c>
      <c r="L4140" s="9">
        <v>388995.1</v>
      </c>
      <c r="M4140" s="9">
        <v>260614.42</v>
      </c>
      <c r="N4140" s="9">
        <v>128380.68</v>
      </c>
    </row>
    <row r="4141" spans="1:14" x14ac:dyDescent="0.25">
      <c r="A4141" t="s">
        <v>17</v>
      </c>
      <c r="B4141" t="s">
        <v>53</v>
      </c>
      <c r="C4141" t="s">
        <v>36</v>
      </c>
      <c r="D4141" t="s">
        <v>7</v>
      </c>
      <c r="E4141" t="s">
        <v>4</v>
      </c>
      <c r="F4141" s="5">
        <v>43624</v>
      </c>
      <c r="G4141">
        <v>785500419</v>
      </c>
      <c r="H4141" s="5">
        <v>43661</v>
      </c>
      <c r="I4141">
        <v>5884</v>
      </c>
      <c r="J4141" s="9">
        <v>421.89</v>
      </c>
      <c r="K4141" s="9">
        <v>364.69</v>
      </c>
      <c r="L4141" s="9">
        <v>2482400.7599999998</v>
      </c>
      <c r="M4141" s="9">
        <v>2145835.96</v>
      </c>
      <c r="N4141" s="9">
        <v>336564.8</v>
      </c>
    </row>
    <row r="4142" spans="1:14" x14ac:dyDescent="0.25">
      <c r="A4142" t="s">
        <v>9</v>
      </c>
      <c r="B4142" t="s">
        <v>56</v>
      </c>
      <c r="C4142" t="s">
        <v>6</v>
      </c>
      <c r="D4142" t="s">
        <v>7</v>
      </c>
      <c r="E4142" t="s">
        <v>4</v>
      </c>
      <c r="F4142" s="5">
        <v>42847</v>
      </c>
      <c r="G4142">
        <v>594991052</v>
      </c>
      <c r="H4142" s="5">
        <v>42892</v>
      </c>
      <c r="I4142">
        <v>9929</v>
      </c>
      <c r="J4142" s="9">
        <v>152.58000000000001</v>
      </c>
      <c r="K4142" s="9">
        <v>97.44</v>
      </c>
      <c r="L4142" s="9">
        <v>1514966.82</v>
      </c>
      <c r="M4142" s="9">
        <v>967481.76</v>
      </c>
      <c r="N4142" s="9">
        <v>547485.06000000006</v>
      </c>
    </row>
    <row r="4143" spans="1:14" x14ac:dyDescent="0.25">
      <c r="A4143" t="s">
        <v>20</v>
      </c>
      <c r="B4143" t="s">
        <v>120</v>
      </c>
      <c r="C4143" t="s">
        <v>57</v>
      </c>
      <c r="D4143" t="s">
        <v>7</v>
      </c>
      <c r="E4143" t="s">
        <v>4</v>
      </c>
      <c r="F4143" s="5">
        <v>42566</v>
      </c>
      <c r="G4143">
        <v>499362361</v>
      </c>
      <c r="H4143" s="5">
        <v>42614</v>
      </c>
      <c r="I4143">
        <v>1274</v>
      </c>
      <c r="J4143" s="9">
        <v>154.06</v>
      </c>
      <c r="K4143" s="9">
        <v>90.93</v>
      </c>
      <c r="L4143" s="9">
        <v>196272.44</v>
      </c>
      <c r="M4143" s="9">
        <v>115844.82</v>
      </c>
      <c r="N4143" s="9">
        <v>80427.62</v>
      </c>
    </row>
    <row r="4144" spans="1:14" x14ac:dyDescent="0.25">
      <c r="A4144" t="s">
        <v>17</v>
      </c>
      <c r="B4144" t="s">
        <v>131</v>
      </c>
      <c r="C4144" t="s">
        <v>57</v>
      </c>
      <c r="D4144" t="s">
        <v>3</v>
      </c>
      <c r="E4144" t="s">
        <v>8</v>
      </c>
      <c r="F4144" s="5">
        <v>42248</v>
      </c>
      <c r="G4144">
        <v>228350675</v>
      </c>
      <c r="H4144" s="5">
        <v>42262</v>
      </c>
      <c r="I4144">
        <v>2894</v>
      </c>
      <c r="J4144" s="9">
        <v>154.06</v>
      </c>
      <c r="K4144" s="9">
        <v>90.93</v>
      </c>
      <c r="L4144" s="9">
        <v>445849.64</v>
      </c>
      <c r="M4144" s="9">
        <v>263151.42</v>
      </c>
      <c r="N4144" s="9">
        <v>182698.22</v>
      </c>
    </row>
    <row r="4145" spans="1:14" x14ac:dyDescent="0.25">
      <c r="A4145" t="s">
        <v>0</v>
      </c>
      <c r="B4145" t="s">
        <v>34</v>
      </c>
      <c r="C4145" t="s">
        <v>2</v>
      </c>
      <c r="D4145" t="s">
        <v>7</v>
      </c>
      <c r="E4145" t="s">
        <v>4</v>
      </c>
      <c r="F4145" s="5">
        <v>42559</v>
      </c>
      <c r="G4145">
        <v>482004821</v>
      </c>
      <c r="H4145" s="5">
        <v>42563</v>
      </c>
      <c r="I4145">
        <v>4793</v>
      </c>
      <c r="J4145" s="9">
        <v>255.28</v>
      </c>
      <c r="K4145" s="9">
        <v>159.41999999999999</v>
      </c>
      <c r="L4145" s="9">
        <v>1223557.04</v>
      </c>
      <c r="M4145" s="9">
        <v>764100.06</v>
      </c>
      <c r="N4145" s="9">
        <v>459456.98</v>
      </c>
    </row>
    <row r="4146" spans="1:14" x14ac:dyDescent="0.25">
      <c r="A4146" t="s">
        <v>9</v>
      </c>
      <c r="B4146" t="s">
        <v>179</v>
      </c>
      <c r="C4146" t="s">
        <v>29</v>
      </c>
      <c r="D4146" t="s">
        <v>7</v>
      </c>
      <c r="E4146" t="s">
        <v>4</v>
      </c>
      <c r="F4146" s="5">
        <v>43250</v>
      </c>
      <c r="G4146">
        <v>680686128</v>
      </c>
      <c r="H4146" s="5">
        <v>43289</v>
      </c>
      <c r="I4146">
        <v>9006</v>
      </c>
      <c r="J4146" s="9">
        <v>651.21</v>
      </c>
      <c r="K4146" s="9">
        <v>524.96</v>
      </c>
      <c r="L4146" s="9">
        <v>5864797.2599999998</v>
      </c>
      <c r="M4146" s="9">
        <v>4727789.76</v>
      </c>
      <c r="N4146" s="9">
        <v>1137007.5</v>
      </c>
    </row>
    <row r="4147" spans="1:14" x14ac:dyDescent="0.25">
      <c r="A4147" t="s">
        <v>9</v>
      </c>
      <c r="B4147" t="s">
        <v>100</v>
      </c>
      <c r="C4147" t="s">
        <v>22</v>
      </c>
      <c r="D4147" t="s">
        <v>7</v>
      </c>
      <c r="E4147" t="s">
        <v>23</v>
      </c>
      <c r="F4147" s="5">
        <v>42764</v>
      </c>
      <c r="G4147">
        <v>315068423</v>
      </c>
      <c r="H4147" s="5">
        <v>42791</v>
      </c>
      <c r="I4147">
        <v>4603</v>
      </c>
      <c r="J4147" s="9">
        <v>109.28</v>
      </c>
      <c r="K4147" s="9">
        <v>35.840000000000003</v>
      </c>
      <c r="L4147" s="9">
        <v>503015.84</v>
      </c>
      <c r="M4147" s="9">
        <v>164971.51999999999</v>
      </c>
      <c r="N4147" s="9">
        <v>338044.32</v>
      </c>
    </row>
    <row r="4148" spans="1:14" x14ac:dyDescent="0.25">
      <c r="A4148" t="s">
        <v>20</v>
      </c>
      <c r="B4148" t="s">
        <v>201</v>
      </c>
      <c r="C4148" t="s">
        <v>22</v>
      </c>
      <c r="D4148" t="s">
        <v>3</v>
      </c>
      <c r="E4148" t="s">
        <v>4</v>
      </c>
      <c r="F4148" s="5">
        <v>44784</v>
      </c>
      <c r="G4148">
        <v>296138036</v>
      </c>
      <c r="H4148" s="5">
        <v>44827</v>
      </c>
      <c r="I4148">
        <v>2680</v>
      </c>
      <c r="J4148" s="9">
        <v>109.28</v>
      </c>
      <c r="K4148" s="9">
        <v>35.840000000000003</v>
      </c>
      <c r="L4148" s="9">
        <v>292870.40000000002</v>
      </c>
      <c r="M4148" s="9">
        <v>96051.199999999997</v>
      </c>
      <c r="N4148" s="9">
        <v>196819.20000000001</v>
      </c>
    </row>
    <row r="4149" spans="1:14" x14ac:dyDescent="0.25">
      <c r="A4149" t="s">
        <v>9</v>
      </c>
      <c r="B4149" t="s">
        <v>186</v>
      </c>
      <c r="C4149" t="s">
        <v>36</v>
      </c>
      <c r="D4149" t="s">
        <v>7</v>
      </c>
      <c r="E4149" t="s">
        <v>4</v>
      </c>
      <c r="F4149" s="5">
        <v>42455</v>
      </c>
      <c r="G4149">
        <v>705193793</v>
      </c>
      <c r="H4149" s="5">
        <v>42502</v>
      </c>
      <c r="I4149">
        <v>1369</v>
      </c>
      <c r="J4149" s="9">
        <v>421.89</v>
      </c>
      <c r="K4149" s="9">
        <v>364.69</v>
      </c>
      <c r="L4149" s="9">
        <v>577567.41</v>
      </c>
      <c r="M4149" s="9">
        <v>499260.61</v>
      </c>
      <c r="N4149" s="9">
        <v>78306.8</v>
      </c>
    </row>
    <row r="4150" spans="1:14" x14ac:dyDescent="0.25">
      <c r="A4150" t="s">
        <v>17</v>
      </c>
      <c r="B4150" t="s">
        <v>59</v>
      </c>
      <c r="C4150" t="s">
        <v>65</v>
      </c>
      <c r="D4150" t="s">
        <v>7</v>
      </c>
      <c r="E4150" t="s">
        <v>15</v>
      </c>
      <c r="F4150" s="5">
        <v>44855</v>
      </c>
      <c r="G4150">
        <v>343847024</v>
      </c>
      <c r="H4150" s="5">
        <v>44870</v>
      </c>
      <c r="I4150">
        <v>830</v>
      </c>
      <c r="J4150" s="9">
        <v>668.27</v>
      </c>
      <c r="K4150" s="9">
        <v>502.54</v>
      </c>
      <c r="L4150" s="9">
        <v>554664.1</v>
      </c>
      <c r="M4150" s="9">
        <v>417108.2</v>
      </c>
      <c r="N4150" s="9">
        <v>137555.9</v>
      </c>
    </row>
    <row r="4151" spans="1:14" x14ac:dyDescent="0.25">
      <c r="A4151" t="s">
        <v>9</v>
      </c>
      <c r="B4151" t="s">
        <v>64</v>
      </c>
      <c r="C4151" t="s">
        <v>31</v>
      </c>
      <c r="D4151" t="s">
        <v>7</v>
      </c>
      <c r="E4151" t="s">
        <v>23</v>
      </c>
      <c r="F4151" s="5">
        <v>43792</v>
      </c>
      <c r="G4151">
        <v>784021556</v>
      </c>
      <c r="H4151" s="5">
        <v>43801</v>
      </c>
      <c r="I4151">
        <v>8256</v>
      </c>
      <c r="J4151" s="9">
        <v>437.2</v>
      </c>
      <c r="K4151" s="9">
        <v>263.33</v>
      </c>
      <c r="L4151" s="9">
        <v>3609523.2</v>
      </c>
      <c r="M4151" s="9">
        <v>2174052.48</v>
      </c>
      <c r="N4151" s="9">
        <v>1435470.72</v>
      </c>
    </row>
    <row r="4152" spans="1:14" x14ac:dyDescent="0.25">
      <c r="A4152" t="s">
        <v>9</v>
      </c>
      <c r="B4152" t="s">
        <v>136</v>
      </c>
      <c r="C4152" t="s">
        <v>29</v>
      </c>
      <c r="D4152" t="s">
        <v>7</v>
      </c>
      <c r="E4152" t="s">
        <v>4</v>
      </c>
      <c r="F4152" s="5">
        <v>42315</v>
      </c>
      <c r="G4152">
        <v>517953717</v>
      </c>
      <c r="H4152" s="5">
        <v>42322</v>
      </c>
      <c r="I4152">
        <v>2870</v>
      </c>
      <c r="J4152" s="9">
        <v>651.21</v>
      </c>
      <c r="K4152" s="9">
        <v>524.96</v>
      </c>
      <c r="L4152" s="9">
        <v>1868972.7</v>
      </c>
      <c r="M4152" s="9">
        <v>1506635.2</v>
      </c>
      <c r="N4152" s="9">
        <v>362337.5</v>
      </c>
    </row>
    <row r="4153" spans="1:14" x14ac:dyDescent="0.25">
      <c r="A4153" t="s">
        <v>12</v>
      </c>
      <c r="B4153" t="s">
        <v>107</v>
      </c>
      <c r="C4153" t="s">
        <v>31</v>
      </c>
      <c r="D4153" t="s">
        <v>3</v>
      </c>
      <c r="E4153" t="s">
        <v>15</v>
      </c>
      <c r="F4153" s="5">
        <v>44513</v>
      </c>
      <c r="G4153">
        <v>808192336</v>
      </c>
      <c r="H4153" s="5">
        <v>44535</v>
      </c>
      <c r="I4153">
        <v>927</v>
      </c>
      <c r="J4153" s="9">
        <v>437.2</v>
      </c>
      <c r="K4153" s="9">
        <v>263.33</v>
      </c>
      <c r="L4153" s="9">
        <v>405284.4</v>
      </c>
      <c r="M4153" s="9">
        <v>244106.91</v>
      </c>
      <c r="N4153" s="9">
        <v>161177.49</v>
      </c>
    </row>
    <row r="4154" spans="1:14" x14ac:dyDescent="0.25">
      <c r="A4154" t="s">
        <v>20</v>
      </c>
      <c r="B4154" t="s">
        <v>120</v>
      </c>
      <c r="C4154" t="s">
        <v>22</v>
      </c>
      <c r="D4154" t="s">
        <v>7</v>
      </c>
      <c r="E4154" t="s">
        <v>23</v>
      </c>
      <c r="F4154" s="5">
        <v>43594</v>
      </c>
      <c r="G4154">
        <v>737598741</v>
      </c>
      <c r="H4154" s="5">
        <v>43626</v>
      </c>
      <c r="I4154">
        <v>713</v>
      </c>
      <c r="J4154" s="9">
        <v>109.28</v>
      </c>
      <c r="K4154" s="9">
        <v>35.840000000000003</v>
      </c>
      <c r="L4154" s="9">
        <v>77916.639999999999</v>
      </c>
      <c r="M4154" s="9">
        <v>25553.919999999998</v>
      </c>
      <c r="N4154" s="9">
        <v>52362.720000000001</v>
      </c>
    </row>
    <row r="4155" spans="1:14" x14ac:dyDescent="0.25">
      <c r="A4155" t="s">
        <v>9</v>
      </c>
      <c r="B4155" t="s">
        <v>51</v>
      </c>
      <c r="C4155" t="s">
        <v>22</v>
      </c>
      <c r="D4155" t="s">
        <v>3</v>
      </c>
      <c r="E4155" t="s">
        <v>4</v>
      </c>
      <c r="F4155" s="5">
        <v>43775</v>
      </c>
      <c r="G4155">
        <v>359346759</v>
      </c>
      <c r="H4155" s="5">
        <v>43778</v>
      </c>
      <c r="I4155">
        <v>7546</v>
      </c>
      <c r="J4155" s="9">
        <v>109.28</v>
      </c>
      <c r="K4155" s="9">
        <v>35.840000000000003</v>
      </c>
      <c r="L4155" s="9">
        <v>824626.88</v>
      </c>
      <c r="M4155" s="9">
        <v>270448.64000000001</v>
      </c>
      <c r="N4155" s="9">
        <v>554178.24</v>
      </c>
    </row>
    <row r="4156" spans="1:14" x14ac:dyDescent="0.25">
      <c r="A4156" t="s">
        <v>9</v>
      </c>
      <c r="B4156" t="s">
        <v>145</v>
      </c>
      <c r="C4156" t="s">
        <v>29</v>
      </c>
      <c r="D4156" t="s">
        <v>3</v>
      </c>
      <c r="E4156" t="s">
        <v>23</v>
      </c>
      <c r="F4156" s="5">
        <v>42198</v>
      </c>
      <c r="G4156">
        <v>246922719</v>
      </c>
      <c r="H4156" s="5">
        <v>42214</v>
      </c>
      <c r="I4156">
        <v>8775</v>
      </c>
      <c r="J4156" s="9">
        <v>651.21</v>
      </c>
      <c r="K4156" s="9">
        <v>524.96</v>
      </c>
      <c r="L4156" s="9">
        <v>5714367.75</v>
      </c>
      <c r="M4156" s="9">
        <v>4606524</v>
      </c>
      <c r="N4156" s="9">
        <v>1107843.75</v>
      </c>
    </row>
    <row r="4157" spans="1:14" x14ac:dyDescent="0.25">
      <c r="A4157" t="s">
        <v>9</v>
      </c>
      <c r="B4157" t="s">
        <v>200</v>
      </c>
      <c r="C4157" t="s">
        <v>14</v>
      </c>
      <c r="D4157" t="s">
        <v>3</v>
      </c>
      <c r="E4157" t="s">
        <v>23</v>
      </c>
      <c r="F4157" s="5">
        <v>44665</v>
      </c>
      <c r="G4157">
        <v>144125449</v>
      </c>
      <c r="H4157" s="5">
        <v>44703</v>
      </c>
      <c r="I4157">
        <v>8778</v>
      </c>
      <c r="J4157" s="9">
        <v>205.7</v>
      </c>
      <c r="K4157" s="9">
        <v>117.11</v>
      </c>
      <c r="L4157" s="9">
        <v>1805634.6</v>
      </c>
      <c r="M4157" s="9">
        <v>1027991.58</v>
      </c>
      <c r="N4157" s="9">
        <v>777643.02</v>
      </c>
    </row>
    <row r="4158" spans="1:14" x14ac:dyDescent="0.25">
      <c r="A4158" t="s">
        <v>9</v>
      </c>
      <c r="B4158" t="s">
        <v>184</v>
      </c>
      <c r="C4158" t="s">
        <v>6</v>
      </c>
      <c r="D4158" t="s">
        <v>7</v>
      </c>
      <c r="E4158" t="s">
        <v>15</v>
      </c>
      <c r="F4158" s="5">
        <v>43748</v>
      </c>
      <c r="G4158">
        <v>315066277</v>
      </c>
      <c r="H4158" s="5">
        <v>43797</v>
      </c>
      <c r="I4158">
        <v>3968</v>
      </c>
      <c r="J4158" s="9">
        <v>152.58000000000001</v>
      </c>
      <c r="K4158" s="9">
        <v>97.44</v>
      </c>
      <c r="L4158" s="9">
        <v>605437.43999999994</v>
      </c>
      <c r="M4158" s="9">
        <v>386641.91999999998</v>
      </c>
      <c r="N4158" s="9">
        <v>218795.51999999999</v>
      </c>
    </row>
    <row r="4159" spans="1:14" x14ac:dyDescent="0.25">
      <c r="A4159" t="s">
        <v>20</v>
      </c>
      <c r="B4159" t="s">
        <v>185</v>
      </c>
      <c r="C4159" t="s">
        <v>11</v>
      </c>
      <c r="D4159" t="s">
        <v>3</v>
      </c>
      <c r="E4159" t="s">
        <v>8</v>
      </c>
      <c r="F4159" s="5">
        <v>42454</v>
      </c>
      <c r="G4159">
        <v>194169032</v>
      </c>
      <c r="H4159" s="5">
        <v>42471</v>
      </c>
      <c r="I4159">
        <v>7786</v>
      </c>
      <c r="J4159" s="9">
        <v>47.45</v>
      </c>
      <c r="K4159" s="9">
        <v>31.79</v>
      </c>
      <c r="L4159" s="9">
        <v>369445.7</v>
      </c>
      <c r="M4159" s="9">
        <v>247516.94</v>
      </c>
      <c r="N4159" s="9">
        <v>121928.76</v>
      </c>
    </row>
    <row r="4160" spans="1:14" x14ac:dyDescent="0.25">
      <c r="A4160" t="s">
        <v>9</v>
      </c>
      <c r="B4160" t="s">
        <v>109</v>
      </c>
      <c r="C4160" t="s">
        <v>31</v>
      </c>
      <c r="D4160" t="s">
        <v>7</v>
      </c>
      <c r="E4160" t="s">
        <v>15</v>
      </c>
      <c r="F4160" s="5">
        <v>42558</v>
      </c>
      <c r="G4160">
        <v>636170041</v>
      </c>
      <c r="H4160" s="5">
        <v>42586</v>
      </c>
      <c r="I4160">
        <v>5707</v>
      </c>
      <c r="J4160" s="9">
        <v>437.2</v>
      </c>
      <c r="K4160" s="9">
        <v>263.33</v>
      </c>
      <c r="L4160" s="9">
        <v>2495100.4</v>
      </c>
      <c r="M4160" s="9">
        <v>1502824.31</v>
      </c>
      <c r="N4160" s="9">
        <v>992276.09</v>
      </c>
    </row>
    <row r="4161" spans="1:14" x14ac:dyDescent="0.25">
      <c r="A4161" t="s">
        <v>9</v>
      </c>
      <c r="B4161" t="s">
        <v>161</v>
      </c>
      <c r="C4161" t="s">
        <v>65</v>
      </c>
      <c r="D4161" t="s">
        <v>7</v>
      </c>
      <c r="E4161" t="s">
        <v>8</v>
      </c>
      <c r="F4161" s="5">
        <v>44843</v>
      </c>
      <c r="G4161">
        <v>766118133</v>
      </c>
      <c r="H4161" s="5">
        <v>44844</v>
      </c>
      <c r="I4161">
        <v>235</v>
      </c>
      <c r="J4161" s="9">
        <v>668.27</v>
      </c>
      <c r="K4161" s="9">
        <v>502.54</v>
      </c>
      <c r="L4161" s="9">
        <v>157043.45000000001</v>
      </c>
      <c r="M4161" s="9">
        <v>118096.9</v>
      </c>
      <c r="N4161" s="9">
        <v>38946.550000000003</v>
      </c>
    </row>
    <row r="4162" spans="1:14" x14ac:dyDescent="0.25">
      <c r="A4162" t="s">
        <v>17</v>
      </c>
      <c r="B4162" t="s">
        <v>188</v>
      </c>
      <c r="C4162" t="s">
        <v>45</v>
      </c>
      <c r="D4162" t="s">
        <v>7</v>
      </c>
      <c r="E4162" t="s">
        <v>4</v>
      </c>
      <c r="F4162" s="5">
        <v>44327</v>
      </c>
      <c r="G4162">
        <v>229374635</v>
      </c>
      <c r="H4162" s="5">
        <v>44347</v>
      </c>
      <c r="I4162">
        <v>5906</v>
      </c>
      <c r="J4162" s="9">
        <v>9.33</v>
      </c>
      <c r="K4162" s="9">
        <v>6.92</v>
      </c>
      <c r="L4162" s="9">
        <v>55102.98</v>
      </c>
      <c r="M4162" s="9">
        <v>40869.519999999997</v>
      </c>
      <c r="N4162" s="9">
        <v>14233.46</v>
      </c>
    </row>
    <row r="4163" spans="1:14" x14ac:dyDescent="0.25">
      <c r="A4163" t="s">
        <v>9</v>
      </c>
      <c r="B4163" t="s">
        <v>64</v>
      </c>
      <c r="C4163" t="s">
        <v>65</v>
      </c>
      <c r="D4163" t="s">
        <v>3</v>
      </c>
      <c r="E4163" t="s">
        <v>8</v>
      </c>
      <c r="F4163" s="5">
        <v>44107</v>
      </c>
      <c r="G4163">
        <v>541613376</v>
      </c>
      <c r="H4163" s="5">
        <v>44115</v>
      </c>
      <c r="I4163">
        <v>4289</v>
      </c>
      <c r="J4163" s="9">
        <v>668.27</v>
      </c>
      <c r="K4163" s="9">
        <v>502.54</v>
      </c>
      <c r="L4163" s="9">
        <v>2866210.03</v>
      </c>
      <c r="M4163" s="9">
        <v>2155394.06</v>
      </c>
      <c r="N4163" s="9">
        <v>710815.97</v>
      </c>
    </row>
    <row r="4164" spans="1:14" x14ac:dyDescent="0.25">
      <c r="A4164" t="s">
        <v>9</v>
      </c>
      <c r="B4164" t="s">
        <v>84</v>
      </c>
      <c r="C4164" t="s">
        <v>22</v>
      </c>
      <c r="D4164" t="s">
        <v>7</v>
      </c>
      <c r="E4164" t="s">
        <v>15</v>
      </c>
      <c r="F4164" s="5">
        <v>44751</v>
      </c>
      <c r="G4164">
        <v>138820683</v>
      </c>
      <c r="H4164" s="5">
        <v>44751</v>
      </c>
      <c r="I4164">
        <v>8980</v>
      </c>
      <c r="J4164" s="9">
        <v>109.28</v>
      </c>
      <c r="K4164" s="9">
        <v>35.840000000000003</v>
      </c>
      <c r="L4164" s="9">
        <v>981334.4</v>
      </c>
      <c r="M4164" s="9">
        <v>321843.20000000001</v>
      </c>
      <c r="N4164" s="9">
        <v>659491.19999999995</v>
      </c>
    </row>
    <row r="4165" spans="1:14" x14ac:dyDescent="0.25">
      <c r="A4165" t="s">
        <v>0</v>
      </c>
      <c r="B4165" t="s">
        <v>206</v>
      </c>
      <c r="C4165" t="s">
        <v>2</v>
      </c>
      <c r="D4165" t="s">
        <v>3</v>
      </c>
      <c r="E4165" t="s">
        <v>23</v>
      </c>
      <c r="F4165" s="5">
        <v>44059</v>
      </c>
      <c r="G4165">
        <v>227295386</v>
      </c>
      <c r="H4165" s="5">
        <v>44080</v>
      </c>
      <c r="I4165">
        <v>611</v>
      </c>
      <c r="J4165" s="9">
        <v>255.28</v>
      </c>
      <c r="K4165" s="9">
        <v>159.41999999999999</v>
      </c>
      <c r="L4165" s="9">
        <v>155976.07999999999</v>
      </c>
      <c r="M4165" s="9">
        <v>97405.62</v>
      </c>
      <c r="N4165" s="9">
        <v>58570.46</v>
      </c>
    </row>
    <row r="4166" spans="1:14" x14ac:dyDescent="0.25">
      <c r="A4166" t="s">
        <v>9</v>
      </c>
      <c r="B4166" t="s">
        <v>56</v>
      </c>
      <c r="C4166" t="s">
        <v>14</v>
      </c>
      <c r="D4166" t="s">
        <v>3</v>
      </c>
      <c r="E4166" t="s">
        <v>4</v>
      </c>
      <c r="F4166" s="5">
        <v>44183</v>
      </c>
      <c r="G4166">
        <v>733648812</v>
      </c>
      <c r="H4166" s="5">
        <v>44189</v>
      </c>
      <c r="I4166">
        <v>1842</v>
      </c>
      <c r="J4166" s="9">
        <v>205.7</v>
      </c>
      <c r="K4166" s="9">
        <v>117.11</v>
      </c>
      <c r="L4166" s="9">
        <v>378899.4</v>
      </c>
      <c r="M4166" s="9">
        <v>215716.62</v>
      </c>
      <c r="N4166" s="9">
        <v>163182.78</v>
      </c>
    </row>
    <row r="4167" spans="1:14" x14ac:dyDescent="0.25">
      <c r="A4167" t="s">
        <v>9</v>
      </c>
      <c r="B4167" t="s">
        <v>139</v>
      </c>
      <c r="C4167" t="s">
        <v>29</v>
      </c>
      <c r="D4167" t="s">
        <v>3</v>
      </c>
      <c r="E4167" t="s">
        <v>23</v>
      </c>
      <c r="F4167" s="5">
        <v>44667</v>
      </c>
      <c r="G4167">
        <v>754804790</v>
      </c>
      <c r="H4167" s="5">
        <v>44701</v>
      </c>
      <c r="I4167">
        <v>2366</v>
      </c>
      <c r="J4167" s="9">
        <v>651.21</v>
      </c>
      <c r="K4167" s="9">
        <v>524.96</v>
      </c>
      <c r="L4167" s="9">
        <v>1540762.86</v>
      </c>
      <c r="M4167" s="9">
        <v>1242055.3600000001</v>
      </c>
      <c r="N4167" s="9">
        <v>298707.5</v>
      </c>
    </row>
    <row r="4168" spans="1:14" x14ac:dyDescent="0.25">
      <c r="A4168" t="s">
        <v>12</v>
      </c>
      <c r="B4168" t="s">
        <v>162</v>
      </c>
      <c r="C4168" t="s">
        <v>57</v>
      </c>
      <c r="D4168" t="s">
        <v>7</v>
      </c>
      <c r="E4168" t="s">
        <v>15</v>
      </c>
      <c r="F4168" s="5">
        <v>44554</v>
      </c>
      <c r="G4168">
        <v>807999646</v>
      </c>
      <c r="H4168" s="5">
        <v>44230</v>
      </c>
      <c r="I4168">
        <v>3906</v>
      </c>
      <c r="J4168" s="9">
        <v>154.06</v>
      </c>
      <c r="K4168" s="9">
        <v>90.93</v>
      </c>
      <c r="L4168" s="9">
        <v>601758.36</v>
      </c>
      <c r="M4168" s="9">
        <v>355172.58</v>
      </c>
      <c r="N4168" s="9">
        <v>246585.78</v>
      </c>
    </row>
    <row r="4169" spans="1:14" x14ac:dyDescent="0.25">
      <c r="A4169" t="s">
        <v>9</v>
      </c>
      <c r="B4169" t="s">
        <v>133</v>
      </c>
      <c r="C4169" t="s">
        <v>29</v>
      </c>
      <c r="D4169" t="s">
        <v>3</v>
      </c>
      <c r="E4169" t="s">
        <v>8</v>
      </c>
      <c r="F4169" s="5">
        <v>42051</v>
      </c>
      <c r="G4169">
        <v>580782210</v>
      </c>
      <c r="H4169" s="5">
        <v>42055</v>
      </c>
      <c r="I4169">
        <v>5217</v>
      </c>
      <c r="J4169" s="9">
        <v>651.21</v>
      </c>
      <c r="K4169" s="9">
        <v>524.96</v>
      </c>
      <c r="L4169" s="9">
        <v>3397362.57</v>
      </c>
      <c r="M4169" s="9">
        <v>2738716.32</v>
      </c>
      <c r="N4169" s="9">
        <v>658646.25</v>
      </c>
    </row>
    <row r="4170" spans="1:14" x14ac:dyDescent="0.25">
      <c r="A4170" t="s">
        <v>0</v>
      </c>
      <c r="B4170" t="s">
        <v>143</v>
      </c>
      <c r="C4170" t="s">
        <v>19</v>
      </c>
      <c r="D4170" t="s">
        <v>7</v>
      </c>
      <c r="E4170" t="s">
        <v>8</v>
      </c>
      <c r="F4170" s="5">
        <v>44676</v>
      </c>
      <c r="G4170">
        <v>281013810</v>
      </c>
      <c r="H4170" s="5">
        <v>44691</v>
      </c>
      <c r="I4170">
        <v>7086</v>
      </c>
      <c r="J4170" s="9">
        <v>81.73</v>
      </c>
      <c r="K4170" s="9">
        <v>56.67</v>
      </c>
      <c r="L4170" s="9">
        <v>579138.78</v>
      </c>
      <c r="M4170" s="9">
        <v>401563.62</v>
      </c>
      <c r="N4170" s="9">
        <v>177575.16</v>
      </c>
    </row>
    <row r="4171" spans="1:14" x14ac:dyDescent="0.25">
      <c r="A4171" t="s">
        <v>12</v>
      </c>
      <c r="B4171" t="s">
        <v>76</v>
      </c>
      <c r="C4171" t="s">
        <v>45</v>
      </c>
      <c r="D4171" t="s">
        <v>3</v>
      </c>
      <c r="E4171" t="s">
        <v>8</v>
      </c>
      <c r="F4171" s="5">
        <v>42258</v>
      </c>
      <c r="G4171">
        <v>186868274</v>
      </c>
      <c r="H4171" s="5">
        <v>42259</v>
      </c>
      <c r="I4171">
        <v>7330</v>
      </c>
      <c r="J4171" s="9">
        <v>9.33</v>
      </c>
      <c r="K4171" s="9">
        <v>6.92</v>
      </c>
      <c r="L4171" s="9">
        <v>68388.899999999994</v>
      </c>
      <c r="M4171" s="9">
        <v>50723.6</v>
      </c>
      <c r="N4171" s="9">
        <v>17665.3</v>
      </c>
    </row>
    <row r="4172" spans="1:14" x14ac:dyDescent="0.25">
      <c r="A4172" t="s">
        <v>9</v>
      </c>
      <c r="B4172" t="s">
        <v>175</v>
      </c>
      <c r="C4172" t="s">
        <v>57</v>
      </c>
      <c r="D4172" t="s">
        <v>7</v>
      </c>
      <c r="E4172" t="s">
        <v>4</v>
      </c>
      <c r="F4172" s="5">
        <v>44055</v>
      </c>
      <c r="G4172">
        <v>196831929</v>
      </c>
      <c r="H4172" s="5">
        <v>44061</v>
      </c>
      <c r="I4172">
        <v>5797</v>
      </c>
      <c r="J4172" s="9">
        <v>154.06</v>
      </c>
      <c r="K4172" s="9">
        <v>90.93</v>
      </c>
      <c r="L4172" s="9">
        <v>893085.82</v>
      </c>
      <c r="M4172" s="9">
        <v>527121.21</v>
      </c>
      <c r="N4172" s="9">
        <v>365964.61</v>
      </c>
    </row>
    <row r="4173" spans="1:14" x14ac:dyDescent="0.25">
      <c r="A4173" t="s">
        <v>9</v>
      </c>
      <c r="B4173" t="s">
        <v>134</v>
      </c>
      <c r="C4173" t="s">
        <v>2</v>
      </c>
      <c r="D4173" t="s">
        <v>7</v>
      </c>
      <c r="E4173" t="s">
        <v>8</v>
      </c>
      <c r="F4173" s="5">
        <v>44562</v>
      </c>
      <c r="G4173">
        <v>279703605</v>
      </c>
      <c r="H4173" s="5">
        <v>44571</v>
      </c>
      <c r="I4173">
        <v>9367</v>
      </c>
      <c r="J4173" s="9">
        <v>255.28</v>
      </c>
      <c r="K4173" s="9">
        <v>159.41999999999999</v>
      </c>
      <c r="L4173" s="9">
        <v>2391207.7599999998</v>
      </c>
      <c r="M4173" s="9">
        <v>1493287.14</v>
      </c>
      <c r="N4173" s="9">
        <v>897920.62</v>
      </c>
    </row>
    <row r="4174" spans="1:14" x14ac:dyDescent="0.25">
      <c r="A4174" t="s">
        <v>17</v>
      </c>
      <c r="B4174" t="s">
        <v>28</v>
      </c>
      <c r="C4174" t="s">
        <v>2</v>
      </c>
      <c r="D4174" t="s">
        <v>7</v>
      </c>
      <c r="E4174" t="s">
        <v>4</v>
      </c>
      <c r="F4174" s="5">
        <v>44660</v>
      </c>
      <c r="G4174">
        <v>924594628</v>
      </c>
      <c r="H4174" s="5">
        <v>44663</v>
      </c>
      <c r="I4174">
        <v>6952</v>
      </c>
      <c r="J4174" s="9">
        <v>255.28</v>
      </c>
      <c r="K4174" s="9">
        <v>159.41999999999999</v>
      </c>
      <c r="L4174" s="9">
        <v>1774706.56</v>
      </c>
      <c r="M4174" s="9">
        <v>1108287.8400000001</v>
      </c>
      <c r="N4174" s="9">
        <v>666418.72</v>
      </c>
    </row>
    <row r="4175" spans="1:14" x14ac:dyDescent="0.25">
      <c r="A4175" t="s">
        <v>17</v>
      </c>
      <c r="B4175" t="s">
        <v>163</v>
      </c>
      <c r="C4175" t="s">
        <v>29</v>
      </c>
      <c r="D4175" t="s">
        <v>3</v>
      </c>
      <c r="E4175" t="s">
        <v>8</v>
      </c>
      <c r="F4175" s="5">
        <v>43506</v>
      </c>
      <c r="G4175">
        <v>890928828</v>
      </c>
      <c r="H4175" s="5">
        <v>43526</v>
      </c>
      <c r="I4175">
        <v>4494</v>
      </c>
      <c r="J4175" s="9">
        <v>651.21</v>
      </c>
      <c r="K4175" s="9">
        <v>524.96</v>
      </c>
      <c r="L4175" s="9">
        <v>2926537.74</v>
      </c>
      <c r="M4175" s="9">
        <v>2359170.2400000002</v>
      </c>
      <c r="N4175" s="9">
        <v>567367.5</v>
      </c>
    </row>
    <row r="4176" spans="1:14" x14ac:dyDescent="0.25">
      <c r="A4176" t="s">
        <v>12</v>
      </c>
      <c r="B4176" t="s">
        <v>169</v>
      </c>
      <c r="C4176" t="s">
        <v>22</v>
      </c>
      <c r="D4176" t="s">
        <v>3</v>
      </c>
      <c r="E4176" t="s">
        <v>8</v>
      </c>
      <c r="F4176" s="5">
        <v>44457</v>
      </c>
      <c r="G4176">
        <v>358442533</v>
      </c>
      <c r="H4176" s="5">
        <v>44463</v>
      </c>
      <c r="I4176">
        <v>9966</v>
      </c>
      <c r="J4176" s="9">
        <v>109.28</v>
      </c>
      <c r="K4176" s="9">
        <v>35.840000000000003</v>
      </c>
      <c r="L4176" s="9">
        <v>1089084.48</v>
      </c>
      <c r="M4176" s="9">
        <v>357181.44</v>
      </c>
      <c r="N4176" s="9">
        <v>731903.04</v>
      </c>
    </row>
    <row r="4177" spans="1:14" x14ac:dyDescent="0.25">
      <c r="A4177" t="s">
        <v>20</v>
      </c>
      <c r="B4177" t="s">
        <v>54</v>
      </c>
      <c r="C4177" t="s">
        <v>2</v>
      </c>
      <c r="D4177" t="s">
        <v>3</v>
      </c>
      <c r="E4177" t="s">
        <v>4</v>
      </c>
      <c r="F4177" s="5">
        <v>44445</v>
      </c>
      <c r="G4177">
        <v>477184569</v>
      </c>
      <c r="H4177" s="5">
        <v>44489</v>
      </c>
      <c r="I4177">
        <v>8373</v>
      </c>
      <c r="J4177" s="9">
        <v>255.28</v>
      </c>
      <c r="K4177" s="9">
        <v>159.41999999999999</v>
      </c>
      <c r="L4177" s="9">
        <v>2137459.44</v>
      </c>
      <c r="M4177" s="9">
        <v>1334823.6599999999</v>
      </c>
      <c r="N4177" s="9">
        <v>802635.78</v>
      </c>
    </row>
    <row r="4178" spans="1:14" x14ac:dyDescent="0.25">
      <c r="A4178" t="s">
        <v>9</v>
      </c>
      <c r="B4178" t="s">
        <v>58</v>
      </c>
      <c r="C4178" t="s">
        <v>19</v>
      </c>
      <c r="D4178" t="s">
        <v>3</v>
      </c>
      <c r="E4178" t="s">
        <v>4</v>
      </c>
      <c r="F4178" s="5">
        <v>43875</v>
      </c>
      <c r="G4178">
        <v>217516267</v>
      </c>
      <c r="H4178" s="5">
        <v>43904</v>
      </c>
      <c r="I4178">
        <v>6752</v>
      </c>
      <c r="J4178" s="9">
        <v>81.73</v>
      </c>
      <c r="K4178" s="9">
        <v>56.67</v>
      </c>
      <c r="L4178" s="9">
        <v>551840.96</v>
      </c>
      <c r="M4178" s="9">
        <v>382635.84</v>
      </c>
      <c r="N4178" s="9">
        <v>169205.12</v>
      </c>
    </row>
    <row r="4179" spans="1:14" x14ac:dyDescent="0.25">
      <c r="A4179" t="s">
        <v>9</v>
      </c>
      <c r="B4179" t="s">
        <v>112</v>
      </c>
      <c r="C4179" t="s">
        <v>14</v>
      </c>
      <c r="D4179" t="s">
        <v>3</v>
      </c>
      <c r="E4179" t="s">
        <v>15</v>
      </c>
      <c r="F4179" s="5">
        <v>42728</v>
      </c>
      <c r="G4179">
        <v>420111453</v>
      </c>
      <c r="H4179" s="5">
        <v>42776</v>
      </c>
      <c r="I4179">
        <v>9170</v>
      </c>
      <c r="J4179" s="9">
        <v>205.7</v>
      </c>
      <c r="K4179" s="9">
        <v>117.11</v>
      </c>
      <c r="L4179" s="9">
        <v>1886269</v>
      </c>
      <c r="M4179" s="9">
        <v>1073898.7</v>
      </c>
      <c r="N4179" s="9">
        <v>812370.3</v>
      </c>
    </row>
    <row r="4180" spans="1:14" x14ac:dyDescent="0.25">
      <c r="A4180" t="s">
        <v>9</v>
      </c>
      <c r="B4180" t="s">
        <v>98</v>
      </c>
      <c r="C4180" t="s">
        <v>2</v>
      </c>
      <c r="D4180" t="s">
        <v>7</v>
      </c>
      <c r="E4180" t="s">
        <v>23</v>
      </c>
      <c r="F4180" s="5">
        <v>42420</v>
      </c>
      <c r="G4180">
        <v>645956456</v>
      </c>
      <c r="H4180" s="5">
        <v>42468</v>
      </c>
      <c r="I4180">
        <v>1725</v>
      </c>
      <c r="J4180" s="9">
        <v>255.28</v>
      </c>
      <c r="K4180" s="9">
        <v>159.41999999999999</v>
      </c>
      <c r="L4180" s="9">
        <v>440358</v>
      </c>
      <c r="M4180" s="9">
        <v>274999.5</v>
      </c>
      <c r="N4180" s="9">
        <v>165358.5</v>
      </c>
    </row>
    <row r="4181" spans="1:14" x14ac:dyDescent="0.25">
      <c r="A4181" t="s">
        <v>9</v>
      </c>
      <c r="B4181" t="s">
        <v>49</v>
      </c>
      <c r="C4181" t="s">
        <v>22</v>
      </c>
      <c r="D4181" t="s">
        <v>7</v>
      </c>
      <c r="E4181" t="s">
        <v>4</v>
      </c>
      <c r="F4181" s="5">
        <v>44519</v>
      </c>
      <c r="G4181">
        <v>526350104</v>
      </c>
      <c r="H4181" s="5">
        <v>44534</v>
      </c>
      <c r="I4181">
        <v>7547</v>
      </c>
      <c r="J4181" s="9">
        <v>109.28</v>
      </c>
      <c r="K4181" s="9">
        <v>35.840000000000003</v>
      </c>
      <c r="L4181" s="9">
        <v>824736.16</v>
      </c>
      <c r="M4181" s="9">
        <v>270484.47999999998</v>
      </c>
      <c r="N4181" s="9">
        <v>554251.68000000005</v>
      </c>
    </row>
    <row r="4182" spans="1:14" x14ac:dyDescent="0.25">
      <c r="A4182" t="s">
        <v>9</v>
      </c>
      <c r="B4182" t="s">
        <v>177</v>
      </c>
      <c r="C4182" t="s">
        <v>36</v>
      </c>
      <c r="D4182" t="s">
        <v>3</v>
      </c>
      <c r="E4182" t="s">
        <v>15</v>
      </c>
      <c r="F4182" s="5">
        <v>42061</v>
      </c>
      <c r="G4182">
        <v>212903726</v>
      </c>
      <c r="H4182" s="5">
        <v>42061</v>
      </c>
      <c r="I4182">
        <v>1798</v>
      </c>
      <c r="J4182" s="9">
        <v>421.89</v>
      </c>
      <c r="K4182" s="9">
        <v>364.69</v>
      </c>
      <c r="L4182" s="9">
        <v>758558.22</v>
      </c>
      <c r="M4182" s="9">
        <v>655712.62</v>
      </c>
      <c r="N4182" s="9">
        <v>102845.6</v>
      </c>
    </row>
    <row r="4183" spans="1:14" x14ac:dyDescent="0.25">
      <c r="A4183" t="s">
        <v>9</v>
      </c>
      <c r="B4183" t="s">
        <v>103</v>
      </c>
      <c r="C4183" t="s">
        <v>19</v>
      </c>
      <c r="D4183" t="s">
        <v>7</v>
      </c>
      <c r="E4183" t="s">
        <v>15</v>
      </c>
      <c r="F4183" s="5">
        <v>44359</v>
      </c>
      <c r="G4183">
        <v>827541148</v>
      </c>
      <c r="H4183" s="5">
        <v>44400</v>
      </c>
      <c r="I4183">
        <v>6670</v>
      </c>
      <c r="J4183" s="9">
        <v>81.73</v>
      </c>
      <c r="K4183" s="9">
        <v>56.67</v>
      </c>
      <c r="L4183" s="9">
        <v>545139.1</v>
      </c>
      <c r="M4183" s="9">
        <v>377988.9</v>
      </c>
      <c r="N4183" s="9">
        <v>167150.20000000001</v>
      </c>
    </row>
    <row r="4184" spans="1:14" x14ac:dyDescent="0.25">
      <c r="A4184" t="s">
        <v>17</v>
      </c>
      <c r="B4184" t="s">
        <v>119</v>
      </c>
      <c r="C4184" t="s">
        <v>31</v>
      </c>
      <c r="D4184" t="s">
        <v>3</v>
      </c>
      <c r="E4184" t="s">
        <v>4</v>
      </c>
      <c r="F4184" s="5">
        <v>44573</v>
      </c>
      <c r="G4184">
        <v>412498700</v>
      </c>
      <c r="H4184" s="5">
        <v>44611</v>
      </c>
      <c r="I4184">
        <v>6387</v>
      </c>
      <c r="J4184" s="9">
        <v>437.2</v>
      </c>
      <c r="K4184" s="9">
        <v>263.33</v>
      </c>
      <c r="L4184" s="9">
        <v>2792396.4</v>
      </c>
      <c r="M4184" s="9">
        <v>1681888.71</v>
      </c>
      <c r="N4184" s="9">
        <v>1110507.69</v>
      </c>
    </row>
    <row r="4185" spans="1:14" x14ac:dyDescent="0.25">
      <c r="A4185" t="s">
        <v>9</v>
      </c>
      <c r="B4185" t="s">
        <v>66</v>
      </c>
      <c r="C4185" t="s">
        <v>57</v>
      </c>
      <c r="D4185" t="s">
        <v>3</v>
      </c>
      <c r="E4185" t="s">
        <v>8</v>
      </c>
      <c r="F4185" s="5">
        <v>42907</v>
      </c>
      <c r="G4185">
        <v>680325210</v>
      </c>
      <c r="H4185" s="5">
        <v>42939</v>
      </c>
      <c r="I4185">
        <v>2203</v>
      </c>
      <c r="J4185" s="9">
        <v>154.06</v>
      </c>
      <c r="K4185" s="9">
        <v>90.93</v>
      </c>
      <c r="L4185" s="9">
        <v>339394.18</v>
      </c>
      <c r="M4185" s="9">
        <v>200318.79</v>
      </c>
      <c r="N4185" s="9">
        <v>139075.39000000001</v>
      </c>
    </row>
    <row r="4186" spans="1:14" x14ac:dyDescent="0.25">
      <c r="A4186" t="s">
        <v>9</v>
      </c>
      <c r="B4186" t="s">
        <v>105</v>
      </c>
      <c r="C4186" t="s">
        <v>11</v>
      </c>
      <c r="D4186" t="s">
        <v>3</v>
      </c>
      <c r="E4186" t="s">
        <v>4</v>
      </c>
      <c r="F4186" s="5">
        <v>44230</v>
      </c>
      <c r="G4186">
        <v>263882005</v>
      </c>
      <c r="H4186" s="5">
        <v>44254</v>
      </c>
      <c r="I4186">
        <v>7404</v>
      </c>
      <c r="J4186" s="9">
        <v>47.45</v>
      </c>
      <c r="K4186" s="9">
        <v>31.79</v>
      </c>
      <c r="L4186" s="9">
        <v>351319.8</v>
      </c>
      <c r="M4186" s="9">
        <v>235373.16</v>
      </c>
      <c r="N4186" s="9">
        <v>115946.64</v>
      </c>
    </row>
    <row r="4187" spans="1:14" x14ac:dyDescent="0.25">
      <c r="A4187" t="s">
        <v>17</v>
      </c>
      <c r="B4187" t="s">
        <v>43</v>
      </c>
      <c r="C4187" t="s">
        <v>14</v>
      </c>
      <c r="D4187" t="s">
        <v>7</v>
      </c>
      <c r="E4187" t="s">
        <v>4</v>
      </c>
      <c r="F4187" s="5">
        <v>44905</v>
      </c>
      <c r="G4187">
        <v>566342914</v>
      </c>
      <c r="H4187" s="5">
        <v>44912</v>
      </c>
      <c r="I4187">
        <v>2308</v>
      </c>
      <c r="J4187" s="9">
        <v>205.7</v>
      </c>
      <c r="K4187" s="9">
        <v>117.11</v>
      </c>
      <c r="L4187" s="9">
        <v>474755.6</v>
      </c>
      <c r="M4187" s="9">
        <v>270289.88</v>
      </c>
      <c r="N4187" s="9">
        <v>204465.72</v>
      </c>
    </row>
    <row r="4188" spans="1:14" x14ac:dyDescent="0.25">
      <c r="A4188" t="s">
        <v>9</v>
      </c>
      <c r="B4188" t="s">
        <v>83</v>
      </c>
      <c r="C4188" t="s">
        <v>36</v>
      </c>
      <c r="D4188" t="s">
        <v>3</v>
      </c>
      <c r="E4188" t="s">
        <v>4</v>
      </c>
      <c r="F4188" s="5">
        <v>42153</v>
      </c>
      <c r="G4188">
        <v>811194264</v>
      </c>
      <c r="H4188" s="5">
        <v>42189</v>
      </c>
      <c r="I4188">
        <v>9264</v>
      </c>
      <c r="J4188" s="9">
        <v>421.89</v>
      </c>
      <c r="K4188" s="9">
        <v>364.69</v>
      </c>
      <c r="L4188" s="9">
        <v>3908388.96</v>
      </c>
      <c r="M4188" s="9">
        <v>3378488.16</v>
      </c>
      <c r="N4188" s="9">
        <v>529900.80000000005</v>
      </c>
    </row>
    <row r="4189" spans="1:14" x14ac:dyDescent="0.25">
      <c r="A4189" t="s">
        <v>12</v>
      </c>
      <c r="B4189" t="s">
        <v>150</v>
      </c>
      <c r="C4189" t="s">
        <v>2</v>
      </c>
      <c r="D4189" t="s">
        <v>3</v>
      </c>
      <c r="E4189" t="s">
        <v>8</v>
      </c>
      <c r="F4189" s="5">
        <v>44046</v>
      </c>
      <c r="G4189">
        <v>292234885</v>
      </c>
      <c r="H4189" s="5">
        <v>44047</v>
      </c>
      <c r="I4189">
        <v>7651</v>
      </c>
      <c r="J4189" s="9">
        <v>255.28</v>
      </c>
      <c r="K4189" s="9">
        <v>159.41999999999999</v>
      </c>
      <c r="L4189" s="9">
        <v>1953147.28</v>
      </c>
      <c r="M4189" s="9">
        <v>1219722.42</v>
      </c>
      <c r="N4189" s="9">
        <v>733424.86</v>
      </c>
    </row>
    <row r="4190" spans="1:14" x14ac:dyDescent="0.25">
      <c r="A4190" t="s">
        <v>9</v>
      </c>
      <c r="B4190" t="s">
        <v>151</v>
      </c>
      <c r="C4190" t="s">
        <v>45</v>
      </c>
      <c r="D4190" t="s">
        <v>7</v>
      </c>
      <c r="E4190" t="s">
        <v>4</v>
      </c>
      <c r="F4190" s="5">
        <v>43235</v>
      </c>
      <c r="G4190">
        <v>623576104</v>
      </c>
      <c r="H4190" s="5">
        <v>43245</v>
      </c>
      <c r="I4190">
        <v>8881</v>
      </c>
      <c r="J4190" s="9">
        <v>9.33</v>
      </c>
      <c r="K4190" s="9">
        <v>6.92</v>
      </c>
      <c r="L4190" s="9">
        <v>82859.73</v>
      </c>
      <c r="M4190" s="9">
        <v>61456.52</v>
      </c>
      <c r="N4190" s="9">
        <v>21403.21</v>
      </c>
    </row>
    <row r="4191" spans="1:14" x14ac:dyDescent="0.25">
      <c r="A4191" t="s">
        <v>9</v>
      </c>
      <c r="B4191" t="s">
        <v>79</v>
      </c>
      <c r="C4191" t="s">
        <v>6</v>
      </c>
      <c r="D4191" t="s">
        <v>3</v>
      </c>
      <c r="E4191" t="s">
        <v>4</v>
      </c>
      <c r="F4191" s="5">
        <v>43377</v>
      </c>
      <c r="G4191">
        <v>789641749</v>
      </c>
      <c r="H4191" s="5">
        <v>43383</v>
      </c>
      <c r="I4191">
        <v>1396</v>
      </c>
      <c r="J4191" s="9">
        <v>152.58000000000001</v>
      </c>
      <c r="K4191" s="9">
        <v>97.44</v>
      </c>
      <c r="L4191" s="9">
        <v>213001.68</v>
      </c>
      <c r="M4191" s="9">
        <v>136026.23999999999</v>
      </c>
      <c r="N4191" s="9">
        <v>76975.44</v>
      </c>
    </row>
    <row r="4192" spans="1:14" x14ac:dyDescent="0.25">
      <c r="A4192" t="s">
        <v>9</v>
      </c>
      <c r="B4192" t="s">
        <v>105</v>
      </c>
      <c r="C4192" t="s">
        <v>45</v>
      </c>
      <c r="D4192" t="s">
        <v>7</v>
      </c>
      <c r="E4192" t="s">
        <v>15</v>
      </c>
      <c r="F4192" s="5">
        <v>42518</v>
      </c>
      <c r="G4192">
        <v>295168149</v>
      </c>
      <c r="H4192" s="5">
        <v>42567</v>
      </c>
      <c r="I4192">
        <v>5669</v>
      </c>
      <c r="J4192" s="9">
        <v>9.33</v>
      </c>
      <c r="K4192" s="9">
        <v>6.92</v>
      </c>
      <c r="L4192" s="9">
        <v>52891.77</v>
      </c>
      <c r="M4192" s="9">
        <v>39229.480000000003</v>
      </c>
      <c r="N4192" s="9">
        <v>13662.29</v>
      </c>
    </row>
    <row r="4193" spans="1:14" x14ac:dyDescent="0.25">
      <c r="A4193" t="s">
        <v>9</v>
      </c>
      <c r="B4193" t="s">
        <v>116</v>
      </c>
      <c r="C4193" t="s">
        <v>14</v>
      </c>
      <c r="D4193" t="s">
        <v>7</v>
      </c>
      <c r="E4193" t="s">
        <v>4</v>
      </c>
      <c r="F4193" s="5">
        <v>44442</v>
      </c>
      <c r="G4193">
        <v>515204131</v>
      </c>
      <c r="H4193" s="5">
        <v>44473</v>
      </c>
      <c r="I4193">
        <v>9206</v>
      </c>
      <c r="J4193" s="9">
        <v>205.7</v>
      </c>
      <c r="K4193" s="9">
        <v>117.11</v>
      </c>
      <c r="L4193" s="9">
        <v>1893674.2</v>
      </c>
      <c r="M4193" s="9">
        <v>1078114.6599999999</v>
      </c>
      <c r="N4193" s="9">
        <v>815559.54</v>
      </c>
    </row>
    <row r="4194" spans="1:14" x14ac:dyDescent="0.25">
      <c r="A4194" t="s">
        <v>9</v>
      </c>
      <c r="B4194" t="s">
        <v>165</v>
      </c>
      <c r="C4194" t="s">
        <v>36</v>
      </c>
      <c r="D4194" t="s">
        <v>7</v>
      </c>
      <c r="E4194" t="s">
        <v>8</v>
      </c>
      <c r="F4194" s="5">
        <v>42625</v>
      </c>
      <c r="G4194">
        <v>645111024</v>
      </c>
      <c r="H4194" s="5">
        <v>42639</v>
      </c>
      <c r="I4194">
        <v>1543</v>
      </c>
      <c r="J4194" s="9">
        <v>421.89</v>
      </c>
      <c r="K4194" s="9">
        <v>364.69</v>
      </c>
      <c r="L4194" s="9">
        <v>650976.27</v>
      </c>
      <c r="M4194" s="9">
        <v>562716.67000000004</v>
      </c>
      <c r="N4194" s="9">
        <v>88259.6</v>
      </c>
    </row>
    <row r="4195" spans="1:14" x14ac:dyDescent="0.25">
      <c r="A4195" t="s">
        <v>9</v>
      </c>
      <c r="B4195" t="s">
        <v>60</v>
      </c>
      <c r="C4195" t="s">
        <v>2</v>
      </c>
      <c r="D4195" t="s">
        <v>7</v>
      </c>
      <c r="E4195" t="s">
        <v>4</v>
      </c>
      <c r="F4195" s="5">
        <v>43323</v>
      </c>
      <c r="G4195">
        <v>850562655</v>
      </c>
      <c r="H4195" s="5">
        <v>43368</v>
      </c>
      <c r="I4195">
        <v>9246</v>
      </c>
      <c r="J4195" s="9">
        <v>255.28</v>
      </c>
      <c r="K4195" s="9">
        <v>159.41999999999999</v>
      </c>
      <c r="L4195" s="9">
        <v>2360318.88</v>
      </c>
      <c r="M4195" s="9">
        <v>1473997.32</v>
      </c>
      <c r="N4195" s="9">
        <v>886321.56</v>
      </c>
    </row>
    <row r="4196" spans="1:14" x14ac:dyDescent="0.25">
      <c r="A4196" t="s">
        <v>9</v>
      </c>
      <c r="B4196" t="s">
        <v>130</v>
      </c>
      <c r="C4196" t="s">
        <v>19</v>
      </c>
      <c r="D4196" t="s">
        <v>7</v>
      </c>
      <c r="E4196" t="s">
        <v>15</v>
      </c>
      <c r="F4196" s="5">
        <v>43947</v>
      </c>
      <c r="G4196">
        <v>917545354</v>
      </c>
      <c r="H4196" s="5">
        <v>43981</v>
      </c>
      <c r="I4196">
        <v>915</v>
      </c>
      <c r="J4196" s="9">
        <v>81.73</v>
      </c>
      <c r="K4196" s="9">
        <v>56.67</v>
      </c>
      <c r="L4196" s="9">
        <v>74782.95</v>
      </c>
      <c r="M4196" s="9">
        <v>51853.05</v>
      </c>
      <c r="N4196" s="9">
        <v>22929.9</v>
      </c>
    </row>
    <row r="4197" spans="1:14" x14ac:dyDescent="0.25">
      <c r="A4197" t="s">
        <v>9</v>
      </c>
      <c r="B4197" t="s">
        <v>194</v>
      </c>
      <c r="C4197" t="s">
        <v>19</v>
      </c>
      <c r="D4197" t="s">
        <v>7</v>
      </c>
      <c r="E4197" t="s">
        <v>15</v>
      </c>
      <c r="F4197" s="5">
        <v>43105</v>
      </c>
      <c r="G4197">
        <v>702357947</v>
      </c>
      <c r="H4197" s="5">
        <v>43135</v>
      </c>
      <c r="I4197">
        <v>2179</v>
      </c>
      <c r="J4197" s="9">
        <v>81.73</v>
      </c>
      <c r="K4197" s="9">
        <v>56.67</v>
      </c>
      <c r="L4197" s="9">
        <v>178089.67</v>
      </c>
      <c r="M4197" s="9">
        <v>123483.93</v>
      </c>
      <c r="N4197" s="9">
        <v>54605.74</v>
      </c>
    </row>
    <row r="4198" spans="1:14" x14ac:dyDescent="0.25">
      <c r="A4198" t="s">
        <v>9</v>
      </c>
      <c r="B4198" t="s">
        <v>187</v>
      </c>
      <c r="C4198" t="s">
        <v>2</v>
      </c>
      <c r="D4198" t="s">
        <v>3</v>
      </c>
      <c r="E4198" t="s">
        <v>23</v>
      </c>
      <c r="F4198" s="5">
        <v>42872</v>
      </c>
      <c r="G4198">
        <v>581611764</v>
      </c>
      <c r="H4198" s="5">
        <v>42918</v>
      </c>
      <c r="I4198">
        <v>701</v>
      </c>
      <c r="J4198" s="9">
        <v>255.28</v>
      </c>
      <c r="K4198" s="9">
        <v>159.41999999999999</v>
      </c>
      <c r="L4198" s="9">
        <v>178951.28</v>
      </c>
      <c r="M4198" s="9">
        <v>111753.42</v>
      </c>
      <c r="N4198" s="9">
        <v>67197.86</v>
      </c>
    </row>
    <row r="4199" spans="1:14" x14ac:dyDescent="0.25">
      <c r="A4199" t="s">
        <v>9</v>
      </c>
      <c r="B4199" t="s">
        <v>49</v>
      </c>
      <c r="C4199" t="s">
        <v>22</v>
      </c>
      <c r="D4199" t="s">
        <v>3</v>
      </c>
      <c r="E4199" t="s">
        <v>15</v>
      </c>
      <c r="F4199" s="5">
        <v>42868</v>
      </c>
      <c r="G4199">
        <v>102230632</v>
      </c>
      <c r="H4199" s="5">
        <v>42899</v>
      </c>
      <c r="I4199">
        <v>1171</v>
      </c>
      <c r="J4199" s="9">
        <v>109.28</v>
      </c>
      <c r="K4199" s="9">
        <v>35.840000000000003</v>
      </c>
      <c r="L4199" s="9">
        <v>127966.88</v>
      </c>
      <c r="M4199" s="9">
        <v>41968.639999999999</v>
      </c>
      <c r="N4199" s="9">
        <v>85998.24</v>
      </c>
    </row>
    <row r="4200" spans="1:14" x14ac:dyDescent="0.25">
      <c r="A4200" t="s">
        <v>9</v>
      </c>
      <c r="B4200" t="s">
        <v>118</v>
      </c>
      <c r="C4200" t="s">
        <v>22</v>
      </c>
      <c r="D4200" t="s">
        <v>3</v>
      </c>
      <c r="E4200" t="s">
        <v>15</v>
      </c>
      <c r="F4200" s="5">
        <v>44564</v>
      </c>
      <c r="G4200">
        <v>231450879</v>
      </c>
      <c r="H4200" s="5">
        <v>44614</v>
      </c>
      <c r="I4200">
        <v>313</v>
      </c>
      <c r="J4200" s="9">
        <v>109.28</v>
      </c>
      <c r="K4200" s="9">
        <v>35.840000000000003</v>
      </c>
      <c r="L4200" s="9">
        <v>34204.639999999999</v>
      </c>
      <c r="M4200" s="9">
        <v>11217.92</v>
      </c>
      <c r="N4200" s="9">
        <v>22986.720000000001</v>
      </c>
    </row>
    <row r="4201" spans="1:14" x14ac:dyDescent="0.25">
      <c r="A4201" t="s">
        <v>9</v>
      </c>
      <c r="B4201" t="s">
        <v>125</v>
      </c>
      <c r="C4201" t="s">
        <v>11</v>
      </c>
      <c r="D4201" t="s">
        <v>3</v>
      </c>
      <c r="E4201" t="s">
        <v>15</v>
      </c>
      <c r="F4201" s="5">
        <v>44315</v>
      </c>
      <c r="G4201">
        <v>206821334</v>
      </c>
      <c r="H4201" s="5">
        <v>44319</v>
      </c>
      <c r="I4201">
        <v>1884</v>
      </c>
      <c r="J4201" s="9">
        <v>47.45</v>
      </c>
      <c r="K4201" s="9">
        <v>31.79</v>
      </c>
      <c r="L4201" s="9">
        <v>89395.8</v>
      </c>
      <c r="M4201" s="9">
        <v>59892.36</v>
      </c>
      <c r="N4201" s="9">
        <v>29503.439999999999</v>
      </c>
    </row>
    <row r="4202" spans="1:14" x14ac:dyDescent="0.25">
      <c r="A4202" t="s">
        <v>39</v>
      </c>
      <c r="B4202" t="s">
        <v>205</v>
      </c>
      <c r="C4202" t="s">
        <v>11</v>
      </c>
      <c r="D4202" t="s">
        <v>7</v>
      </c>
      <c r="E4202" t="s">
        <v>15</v>
      </c>
      <c r="F4202" s="5">
        <v>42255</v>
      </c>
      <c r="G4202">
        <v>686203324</v>
      </c>
      <c r="H4202" s="5">
        <v>42265</v>
      </c>
      <c r="I4202">
        <v>1667</v>
      </c>
      <c r="J4202" s="9">
        <v>47.45</v>
      </c>
      <c r="K4202" s="9">
        <v>31.79</v>
      </c>
      <c r="L4202" s="9">
        <v>79099.149999999994</v>
      </c>
      <c r="M4202" s="9">
        <v>52993.93</v>
      </c>
      <c r="N4202" s="9">
        <v>26105.22</v>
      </c>
    </row>
    <row r="4203" spans="1:14" x14ac:dyDescent="0.25">
      <c r="A4203" t="s">
        <v>12</v>
      </c>
      <c r="B4203" t="s">
        <v>32</v>
      </c>
      <c r="C4203" t="s">
        <v>29</v>
      </c>
      <c r="D4203" t="s">
        <v>3</v>
      </c>
      <c r="E4203" t="s">
        <v>15</v>
      </c>
      <c r="F4203" s="5">
        <v>43370</v>
      </c>
      <c r="G4203">
        <v>597770678</v>
      </c>
      <c r="H4203" s="5">
        <v>43392</v>
      </c>
      <c r="I4203">
        <v>2482</v>
      </c>
      <c r="J4203" s="9">
        <v>651.21</v>
      </c>
      <c r="K4203" s="9">
        <v>524.96</v>
      </c>
      <c r="L4203" s="9">
        <v>1616303.22</v>
      </c>
      <c r="M4203" s="9">
        <v>1302950.72</v>
      </c>
      <c r="N4203" s="9">
        <v>313352.5</v>
      </c>
    </row>
    <row r="4204" spans="1:14" x14ac:dyDescent="0.25">
      <c r="A4204" t="s">
        <v>12</v>
      </c>
      <c r="B4204" t="s">
        <v>115</v>
      </c>
      <c r="C4204" t="s">
        <v>2</v>
      </c>
      <c r="D4204" t="s">
        <v>7</v>
      </c>
      <c r="E4204" t="s">
        <v>8</v>
      </c>
      <c r="F4204" s="5">
        <v>42493</v>
      </c>
      <c r="G4204">
        <v>290009725</v>
      </c>
      <c r="H4204" s="5">
        <v>42497</v>
      </c>
      <c r="I4204">
        <v>9177</v>
      </c>
      <c r="J4204" s="9">
        <v>255.28</v>
      </c>
      <c r="K4204" s="9">
        <v>159.41999999999999</v>
      </c>
      <c r="L4204" s="9">
        <v>2342704.56</v>
      </c>
      <c r="M4204" s="9">
        <v>1462997.34</v>
      </c>
      <c r="N4204" s="9">
        <v>879707.22</v>
      </c>
    </row>
    <row r="4205" spans="1:14" x14ac:dyDescent="0.25">
      <c r="A4205" t="s">
        <v>9</v>
      </c>
      <c r="B4205" t="s">
        <v>27</v>
      </c>
      <c r="C4205" t="s">
        <v>45</v>
      </c>
      <c r="D4205" t="s">
        <v>3</v>
      </c>
      <c r="E4205" t="s">
        <v>23</v>
      </c>
      <c r="F4205" s="5">
        <v>44734</v>
      </c>
      <c r="G4205">
        <v>181719291</v>
      </c>
      <c r="H4205" s="5">
        <v>44747</v>
      </c>
      <c r="I4205">
        <v>3631</v>
      </c>
      <c r="J4205" s="9">
        <v>9.33</v>
      </c>
      <c r="K4205" s="9">
        <v>6.92</v>
      </c>
      <c r="L4205" s="9">
        <v>33877.230000000003</v>
      </c>
      <c r="M4205" s="9">
        <v>25126.52</v>
      </c>
      <c r="N4205" s="9">
        <v>8750.7099999999991</v>
      </c>
    </row>
    <row r="4206" spans="1:14" x14ac:dyDescent="0.25">
      <c r="A4206" t="s">
        <v>9</v>
      </c>
      <c r="B4206" t="s">
        <v>78</v>
      </c>
      <c r="C4206" t="s">
        <v>36</v>
      </c>
      <c r="D4206" t="s">
        <v>3</v>
      </c>
      <c r="E4206" t="s">
        <v>15</v>
      </c>
      <c r="F4206" s="5">
        <v>44898</v>
      </c>
      <c r="G4206">
        <v>312010705</v>
      </c>
      <c r="H4206" s="5">
        <v>44916</v>
      </c>
      <c r="I4206">
        <v>9756</v>
      </c>
      <c r="J4206" s="9">
        <v>421.89</v>
      </c>
      <c r="K4206" s="9">
        <v>364.69</v>
      </c>
      <c r="L4206" s="9">
        <v>4115958.84</v>
      </c>
      <c r="M4206" s="9">
        <v>3557915.64</v>
      </c>
      <c r="N4206" s="9">
        <v>558043.19999999995</v>
      </c>
    </row>
    <row r="4207" spans="1:14" x14ac:dyDescent="0.25">
      <c r="A4207" t="s">
        <v>9</v>
      </c>
      <c r="B4207" t="s">
        <v>87</v>
      </c>
      <c r="C4207" t="s">
        <v>45</v>
      </c>
      <c r="D4207" t="s">
        <v>3</v>
      </c>
      <c r="E4207" t="s">
        <v>4</v>
      </c>
      <c r="F4207" s="5">
        <v>43681</v>
      </c>
      <c r="G4207">
        <v>790307796</v>
      </c>
      <c r="H4207" s="5">
        <v>43707</v>
      </c>
      <c r="I4207">
        <v>8494</v>
      </c>
      <c r="J4207" s="9">
        <v>9.33</v>
      </c>
      <c r="K4207" s="9">
        <v>6.92</v>
      </c>
      <c r="L4207" s="9">
        <v>79249.02</v>
      </c>
      <c r="M4207" s="9">
        <v>58778.48</v>
      </c>
      <c r="N4207" s="9">
        <v>20470.54</v>
      </c>
    </row>
    <row r="4208" spans="1:14" x14ac:dyDescent="0.25">
      <c r="A4208" t="s">
        <v>9</v>
      </c>
      <c r="B4208" t="s">
        <v>64</v>
      </c>
      <c r="C4208" t="s">
        <v>36</v>
      </c>
      <c r="D4208" t="s">
        <v>7</v>
      </c>
      <c r="E4208" t="s">
        <v>8</v>
      </c>
      <c r="F4208" s="5">
        <v>42169</v>
      </c>
      <c r="G4208">
        <v>446346890</v>
      </c>
      <c r="H4208" s="5">
        <v>42173</v>
      </c>
      <c r="I4208">
        <v>2819</v>
      </c>
      <c r="J4208" s="9">
        <v>421.89</v>
      </c>
      <c r="K4208" s="9">
        <v>364.69</v>
      </c>
      <c r="L4208" s="9">
        <v>1189307.9099999999</v>
      </c>
      <c r="M4208" s="9">
        <v>1028061.11</v>
      </c>
      <c r="N4208" s="9">
        <v>161246.79999999999</v>
      </c>
    </row>
    <row r="4209" spans="1:14" x14ac:dyDescent="0.25">
      <c r="A4209" t="s">
        <v>9</v>
      </c>
      <c r="B4209" t="s">
        <v>98</v>
      </c>
      <c r="C4209" t="s">
        <v>22</v>
      </c>
      <c r="D4209" t="s">
        <v>3</v>
      </c>
      <c r="E4209" t="s">
        <v>4</v>
      </c>
      <c r="F4209" s="5">
        <v>44835</v>
      </c>
      <c r="G4209">
        <v>880176818</v>
      </c>
      <c r="H4209" s="5">
        <v>44849</v>
      </c>
      <c r="I4209">
        <v>2735</v>
      </c>
      <c r="J4209" s="9">
        <v>109.28</v>
      </c>
      <c r="K4209" s="9">
        <v>35.840000000000003</v>
      </c>
      <c r="L4209" s="9">
        <v>298880.8</v>
      </c>
      <c r="M4209" s="9">
        <v>98022.399999999994</v>
      </c>
      <c r="N4209" s="9">
        <v>200858.4</v>
      </c>
    </row>
    <row r="4210" spans="1:14" x14ac:dyDescent="0.25">
      <c r="A4210" t="s">
        <v>17</v>
      </c>
      <c r="B4210" t="s">
        <v>176</v>
      </c>
      <c r="C4210" t="s">
        <v>2</v>
      </c>
      <c r="D4210" t="s">
        <v>7</v>
      </c>
      <c r="E4210" t="s">
        <v>4</v>
      </c>
      <c r="F4210" s="5">
        <v>42925</v>
      </c>
      <c r="G4210">
        <v>612158906</v>
      </c>
      <c r="H4210" s="5">
        <v>42951</v>
      </c>
      <c r="I4210">
        <v>279</v>
      </c>
      <c r="J4210" s="9">
        <v>255.28</v>
      </c>
      <c r="K4210" s="9">
        <v>159.41999999999999</v>
      </c>
      <c r="L4210" s="9">
        <v>71223.12</v>
      </c>
      <c r="M4210" s="9">
        <v>44478.18</v>
      </c>
      <c r="N4210" s="9">
        <v>26744.94</v>
      </c>
    </row>
    <row r="4211" spans="1:14" x14ac:dyDescent="0.25">
      <c r="A4211" t="s">
        <v>12</v>
      </c>
      <c r="B4211" t="s">
        <v>93</v>
      </c>
      <c r="C4211" t="s">
        <v>45</v>
      </c>
      <c r="D4211" t="s">
        <v>3</v>
      </c>
      <c r="E4211" t="s">
        <v>8</v>
      </c>
      <c r="F4211" s="5">
        <v>43544</v>
      </c>
      <c r="G4211">
        <v>932966983</v>
      </c>
      <c r="H4211" s="5">
        <v>43544</v>
      </c>
      <c r="I4211">
        <v>4518</v>
      </c>
      <c r="J4211" s="9">
        <v>9.33</v>
      </c>
      <c r="K4211" s="9">
        <v>6.92</v>
      </c>
      <c r="L4211" s="9">
        <v>42152.94</v>
      </c>
      <c r="M4211" s="9">
        <v>31264.560000000001</v>
      </c>
      <c r="N4211" s="9">
        <v>10888.38</v>
      </c>
    </row>
    <row r="4212" spans="1:14" x14ac:dyDescent="0.25">
      <c r="A4212" t="s">
        <v>9</v>
      </c>
      <c r="B4212" t="s">
        <v>83</v>
      </c>
      <c r="C4212" t="s">
        <v>36</v>
      </c>
      <c r="D4212" t="s">
        <v>3</v>
      </c>
      <c r="E4212" t="s">
        <v>23</v>
      </c>
      <c r="F4212" s="5">
        <v>43177</v>
      </c>
      <c r="G4212">
        <v>953587377</v>
      </c>
      <c r="H4212" s="5">
        <v>43186</v>
      </c>
      <c r="I4212">
        <v>6550</v>
      </c>
      <c r="J4212" s="9">
        <v>421.89</v>
      </c>
      <c r="K4212" s="9">
        <v>364.69</v>
      </c>
      <c r="L4212" s="9">
        <v>2763379.5</v>
      </c>
      <c r="M4212" s="9">
        <v>2388719.5</v>
      </c>
      <c r="N4212" s="9">
        <v>374660</v>
      </c>
    </row>
    <row r="4213" spans="1:14" x14ac:dyDescent="0.25">
      <c r="A4213" t="s">
        <v>9</v>
      </c>
      <c r="B4213" t="s">
        <v>167</v>
      </c>
      <c r="C4213" t="s">
        <v>22</v>
      </c>
      <c r="D4213" t="s">
        <v>3</v>
      </c>
      <c r="E4213" t="s">
        <v>23</v>
      </c>
      <c r="F4213" s="5">
        <v>44357</v>
      </c>
      <c r="G4213">
        <v>755318915</v>
      </c>
      <c r="H4213" s="5">
        <v>44372</v>
      </c>
      <c r="I4213">
        <v>4507</v>
      </c>
      <c r="J4213" s="9">
        <v>109.28</v>
      </c>
      <c r="K4213" s="9">
        <v>35.840000000000003</v>
      </c>
      <c r="L4213" s="9">
        <v>492524.96</v>
      </c>
      <c r="M4213" s="9">
        <v>161530.88</v>
      </c>
      <c r="N4213" s="9">
        <v>330994.08</v>
      </c>
    </row>
    <row r="4214" spans="1:14" x14ac:dyDescent="0.25">
      <c r="A4214" t="s">
        <v>12</v>
      </c>
      <c r="B4214" t="s">
        <v>190</v>
      </c>
      <c r="C4214" t="s">
        <v>19</v>
      </c>
      <c r="D4214" t="s">
        <v>3</v>
      </c>
      <c r="E4214" t="s">
        <v>8</v>
      </c>
      <c r="F4214" s="5">
        <v>43850</v>
      </c>
      <c r="G4214">
        <v>939772927</v>
      </c>
      <c r="H4214" s="5">
        <v>43893</v>
      </c>
      <c r="I4214">
        <v>8548</v>
      </c>
      <c r="J4214" s="9">
        <v>81.73</v>
      </c>
      <c r="K4214" s="9">
        <v>56.67</v>
      </c>
      <c r="L4214" s="9">
        <v>698628.04</v>
      </c>
      <c r="M4214" s="9">
        <v>484415.16</v>
      </c>
      <c r="N4214" s="9">
        <v>214212.88</v>
      </c>
    </row>
    <row r="4215" spans="1:14" x14ac:dyDescent="0.25">
      <c r="A4215" t="s">
        <v>9</v>
      </c>
      <c r="B4215" t="s">
        <v>177</v>
      </c>
      <c r="C4215" t="s">
        <v>11</v>
      </c>
      <c r="D4215" t="s">
        <v>3</v>
      </c>
      <c r="E4215" t="s">
        <v>23</v>
      </c>
      <c r="F4215" s="5">
        <v>44160</v>
      </c>
      <c r="G4215">
        <v>378873240</v>
      </c>
      <c r="H4215" s="5">
        <v>44163</v>
      </c>
      <c r="I4215">
        <v>5866</v>
      </c>
      <c r="J4215" s="9">
        <v>47.45</v>
      </c>
      <c r="K4215" s="9">
        <v>31.79</v>
      </c>
      <c r="L4215" s="9">
        <v>278341.7</v>
      </c>
      <c r="M4215" s="9">
        <v>186480.14</v>
      </c>
      <c r="N4215" s="9">
        <v>91861.56</v>
      </c>
    </row>
    <row r="4216" spans="1:14" x14ac:dyDescent="0.25">
      <c r="A4216" t="s">
        <v>9</v>
      </c>
      <c r="B4216" t="s">
        <v>110</v>
      </c>
      <c r="C4216" t="s">
        <v>45</v>
      </c>
      <c r="D4216" t="s">
        <v>3</v>
      </c>
      <c r="E4216" t="s">
        <v>15</v>
      </c>
      <c r="F4216" s="5">
        <v>44527</v>
      </c>
      <c r="G4216">
        <v>264856183</v>
      </c>
      <c r="H4216" s="5">
        <v>44553</v>
      </c>
      <c r="I4216">
        <v>5685</v>
      </c>
      <c r="J4216" s="9">
        <v>9.33</v>
      </c>
      <c r="K4216" s="9">
        <v>6.92</v>
      </c>
      <c r="L4216" s="9">
        <v>53041.05</v>
      </c>
      <c r="M4216" s="9">
        <v>39340.199999999997</v>
      </c>
      <c r="N4216" s="9">
        <v>13700.85</v>
      </c>
    </row>
    <row r="4217" spans="1:14" x14ac:dyDescent="0.25">
      <c r="A4217" t="s">
        <v>20</v>
      </c>
      <c r="B4217" t="s">
        <v>183</v>
      </c>
      <c r="C4217" t="s">
        <v>57</v>
      </c>
      <c r="D4217" t="s">
        <v>7</v>
      </c>
      <c r="E4217" t="s">
        <v>8</v>
      </c>
      <c r="F4217" s="5">
        <v>44501</v>
      </c>
      <c r="G4217">
        <v>960270583</v>
      </c>
      <c r="H4217" s="5">
        <v>44524</v>
      </c>
      <c r="I4217">
        <v>4260</v>
      </c>
      <c r="J4217" s="9">
        <v>154.06</v>
      </c>
      <c r="K4217" s="9">
        <v>90.93</v>
      </c>
      <c r="L4217" s="9">
        <v>656295.6</v>
      </c>
      <c r="M4217" s="9">
        <v>387361.8</v>
      </c>
      <c r="N4217" s="9">
        <v>268933.8</v>
      </c>
    </row>
    <row r="4218" spans="1:14" x14ac:dyDescent="0.25">
      <c r="A4218" t="s">
        <v>9</v>
      </c>
      <c r="B4218" t="s">
        <v>186</v>
      </c>
      <c r="C4218" t="s">
        <v>29</v>
      </c>
      <c r="D4218" t="s">
        <v>7</v>
      </c>
      <c r="E4218" t="s">
        <v>15</v>
      </c>
      <c r="F4218" s="5">
        <v>42561</v>
      </c>
      <c r="G4218">
        <v>647977769</v>
      </c>
      <c r="H4218" s="5">
        <v>42585</v>
      </c>
      <c r="I4218">
        <v>9876</v>
      </c>
      <c r="J4218" s="9">
        <v>651.21</v>
      </c>
      <c r="K4218" s="9">
        <v>524.96</v>
      </c>
      <c r="L4218" s="9">
        <v>6431349.96</v>
      </c>
      <c r="M4218" s="9">
        <v>5184504.96</v>
      </c>
      <c r="N4218" s="9">
        <v>1246845</v>
      </c>
    </row>
    <row r="4219" spans="1:14" x14ac:dyDescent="0.25">
      <c r="A4219" t="s">
        <v>9</v>
      </c>
      <c r="B4219" t="s">
        <v>55</v>
      </c>
      <c r="C4219" t="s">
        <v>45</v>
      </c>
      <c r="D4219" t="s">
        <v>7</v>
      </c>
      <c r="E4219" t="s">
        <v>23</v>
      </c>
      <c r="F4219" s="5">
        <v>44539</v>
      </c>
      <c r="G4219">
        <v>281151568</v>
      </c>
      <c r="H4219" s="5">
        <v>44218</v>
      </c>
      <c r="I4219">
        <v>7852</v>
      </c>
      <c r="J4219" s="9">
        <v>9.33</v>
      </c>
      <c r="K4219" s="9">
        <v>6.92</v>
      </c>
      <c r="L4219" s="9">
        <v>73259.16</v>
      </c>
      <c r="M4219" s="9">
        <v>54335.839999999997</v>
      </c>
      <c r="N4219" s="9">
        <v>18923.32</v>
      </c>
    </row>
    <row r="4220" spans="1:14" x14ac:dyDescent="0.25">
      <c r="A4220" t="s">
        <v>20</v>
      </c>
      <c r="B4220" t="s">
        <v>198</v>
      </c>
      <c r="C4220" t="s">
        <v>6</v>
      </c>
      <c r="D4220" t="s">
        <v>3</v>
      </c>
      <c r="E4220" t="s">
        <v>23</v>
      </c>
      <c r="F4220" s="5">
        <v>42151</v>
      </c>
      <c r="G4220">
        <v>433278310</v>
      </c>
      <c r="H4220" s="5">
        <v>42163</v>
      </c>
      <c r="I4220">
        <v>5535</v>
      </c>
      <c r="J4220" s="9">
        <v>152.58000000000001</v>
      </c>
      <c r="K4220" s="9">
        <v>97.44</v>
      </c>
      <c r="L4220" s="9">
        <v>844530.3</v>
      </c>
      <c r="M4220" s="9">
        <v>539330.4</v>
      </c>
      <c r="N4220" s="9">
        <v>305199.90000000002</v>
      </c>
    </row>
    <row r="4221" spans="1:14" x14ac:dyDescent="0.25">
      <c r="A4221" t="s">
        <v>39</v>
      </c>
      <c r="B4221" t="s">
        <v>196</v>
      </c>
      <c r="C4221" t="s">
        <v>22</v>
      </c>
      <c r="D4221" t="s">
        <v>7</v>
      </c>
      <c r="E4221" t="s">
        <v>4</v>
      </c>
      <c r="F4221" s="5">
        <v>44280</v>
      </c>
      <c r="G4221">
        <v>848156821</v>
      </c>
      <c r="H4221" s="5">
        <v>44327</v>
      </c>
      <c r="I4221">
        <v>7306</v>
      </c>
      <c r="J4221" s="9">
        <v>109.28</v>
      </c>
      <c r="K4221" s="9">
        <v>35.840000000000003</v>
      </c>
      <c r="L4221" s="9">
        <v>798399.68</v>
      </c>
      <c r="M4221" s="9">
        <v>261847.04000000001</v>
      </c>
      <c r="N4221" s="9">
        <v>536552.64</v>
      </c>
    </row>
    <row r="4222" spans="1:14" x14ac:dyDescent="0.25">
      <c r="A4222" t="s">
        <v>9</v>
      </c>
      <c r="B4222" t="s">
        <v>152</v>
      </c>
      <c r="C4222" t="s">
        <v>6</v>
      </c>
      <c r="D4222" t="s">
        <v>7</v>
      </c>
      <c r="E4222" t="s">
        <v>4</v>
      </c>
      <c r="F4222" s="5">
        <v>42034</v>
      </c>
      <c r="G4222">
        <v>889898431</v>
      </c>
      <c r="H4222" s="5">
        <v>42063</v>
      </c>
      <c r="I4222">
        <v>9576</v>
      </c>
      <c r="J4222" s="9">
        <v>152.58000000000001</v>
      </c>
      <c r="K4222" s="9">
        <v>97.44</v>
      </c>
      <c r="L4222" s="9">
        <v>1461106.08</v>
      </c>
      <c r="M4222" s="9">
        <v>933085.44</v>
      </c>
      <c r="N4222" s="9">
        <v>528020.64</v>
      </c>
    </row>
    <row r="4223" spans="1:14" x14ac:dyDescent="0.25">
      <c r="A4223" t="s">
        <v>12</v>
      </c>
      <c r="B4223" t="s">
        <v>61</v>
      </c>
      <c r="C4223" t="s">
        <v>19</v>
      </c>
      <c r="D4223" t="s">
        <v>3</v>
      </c>
      <c r="E4223" t="s">
        <v>8</v>
      </c>
      <c r="F4223" s="5">
        <v>42804</v>
      </c>
      <c r="G4223">
        <v>892926967</v>
      </c>
      <c r="H4223" s="5">
        <v>42832</v>
      </c>
      <c r="I4223">
        <v>5787</v>
      </c>
      <c r="J4223" s="9">
        <v>81.73</v>
      </c>
      <c r="K4223" s="9">
        <v>56.67</v>
      </c>
      <c r="L4223" s="9">
        <v>472971.51</v>
      </c>
      <c r="M4223" s="9">
        <v>327949.28999999998</v>
      </c>
      <c r="N4223" s="9">
        <v>145022.22</v>
      </c>
    </row>
    <row r="4224" spans="1:14" x14ac:dyDescent="0.25">
      <c r="A4224" t="s">
        <v>12</v>
      </c>
      <c r="B4224" t="s">
        <v>61</v>
      </c>
      <c r="C4224" t="s">
        <v>65</v>
      </c>
      <c r="D4224" t="s">
        <v>3</v>
      </c>
      <c r="E4224" t="s">
        <v>8</v>
      </c>
      <c r="F4224" s="5">
        <v>42522</v>
      </c>
      <c r="G4224">
        <v>811978757</v>
      </c>
      <c r="H4224" s="5">
        <v>42547</v>
      </c>
      <c r="I4224">
        <v>1413</v>
      </c>
      <c r="J4224" s="9">
        <v>668.27</v>
      </c>
      <c r="K4224" s="9">
        <v>502.54</v>
      </c>
      <c r="L4224" s="9">
        <v>944265.51</v>
      </c>
      <c r="M4224" s="9">
        <v>710089.02</v>
      </c>
      <c r="N4224" s="9">
        <v>234176.49</v>
      </c>
    </row>
    <row r="4225" spans="1:14" x14ac:dyDescent="0.25">
      <c r="A4225" t="s">
        <v>0</v>
      </c>
      <c r="B4225" t="s">
        <v>206</v>
      </c>
      <c r="C4225" t="s">
        <v>45</v>
      </c>
      <c r="D4225" t="s">
        <v>7</v>
      </c>
      <c r="E4225" t="s">
        <v>8</v>
      </c>
      <c r="F4225" s="5">
        <v>42545</v>
      </c>
      <c r="G4225">
        <v>672102630</v>
      </c>
      <c r="H4225" s="5">
        <v>42589</v>
      </c>
      <c r="I4225">
        <v>8959</v>
      </c>
      <c r="J4225" s="9">
        <v>9.33</v>
      </c>
      <c r="K4225" s="9">
        <v>6.92</v>
      </c>
      <c r="L4225" s="9">
        <v>83587.47</v>
      </c>
      <c r="M4225" s="9">
        <v>61996.28</v>
      </c>
      <c r="N4225" s="9">
        <v>21591.19</v>
      </c>
    </row>
    <row r="4226" spans="1:14" x14ac:dyDescent="0.25">
      <c r="A4226" t="s">
        <v>9</v>
      </c>
      <c r="B4226" t="s">
        <v>10</v>
      </c>
      <c r="C4226" t="s">
        <v>14</v>
      </c>
      <c r="D4226" t="s">
        <v>3</v>
      </c>
      <c r="E4226" t="s">
        <v>8</v>
      </c>
      <c r="F4226" s="5">
        <v>43314</v>
      </c>
      <c r="G4226">
        <v>118659913</v>
      </c>
      <c r="H4226" s="5">
        <v>43329</v>
      </c>
      <c r="I4226">
        <v>2960</v>
      </c>
      <c r="J4226" s="9">
        <v>205.7</v>
      </c>
      <c r="K4226" s="9">
        <v>117.11</v>
      </c>
      <c r="L4226" s="9">
        <v>608872</v>
      </c>
      <c r="M4226" s="9">
        <v>346645.6</v>
      </c>
      <c r="N4226" s="9">
        <v>262226.40000000002</v>
      </c>
    </row>
    <row r="4227" spans="1:14" x14ac:dyDescent="0.25">
      <c r="A4227" t="s">
        <v>9</v>
      </c>
      <c r="B4227" t="s">
        <v>69</v>
      </c>
      <c r="C4227" t="s">
        <v>2</v>
      </c>
      <c r="D4227" t="s">
        <v>3</v>
      </c>
      <c r="E4227" t="s">
        <v>15</v>
      </c>
      <c r="F4227" s="5">
        <v>44122</v>
      </c>
      <c r="G4227">
        <v>667324435</v>
      </c>
      <c r="H4227" s="5">
        <v>44135</v>
      </c>
      <c r="I4227">
        <v>4985</v>
      </c>
      <c r="J4227" s="9">
        <v>255.28</v>
      </c>
      <c r="K4227" s="9">
        <v>159.41999999999999</v>
      </c>
      <c r="L4227" s="9">
        <v>1272570.8</v>
      </c>
      <c r="M4227" s="9">
        <v>794708.7</v>
      </c>
      <c r="N4227" s="9">
        <v>477862.1</v>
      </c>
    </row>
    <row r="4228" spans="1:14" x14ac:dyDescent="0.25">
      <c r="A4228" t="s">
        <v>12</v>
      </c>
      <c r="B4228" t="s">
        <v>137</v>
      </c>
      <c r="C4228" t="s">
        <v>22</v>
      </c>
      <c r="D4228" t="s">
        <v>3</v>
      </c>
      <c r="E4228" t="s">
        <v>8</v>
      </c>
      <c r="F4228" s="5">
        <v>43187</v>
      </c>
      <c r="G4228">
        <v>754082524</v>
      </c>
      <c r="H4228" s="5">
        <v>43211</v>
      </c>
      <c r="I4228">
        <v>8631</v>
      </c>
      <c r="J4228" s="9">
        <v>109.28</v>
      </c>
      <c r="K4228" s="9">
        <v>35.840000000000003</v>
      </c>
      <c r="L4228" s="9">
        <v>943195.68</v>
      </c>
      <c r="M4228" s="9">
        <v>309335.03999999998</v>
      </c>
      <c r="N4228" s="9">
        <v>633860.64</v>
      </c>
    </row>
    <row r="4229" spans="1:14" x14ac:dyDescent="0.25">
      <c r="A4229" t="s">
        <v>9</v>
      </c>
      <c r="B4229" t="s">
        <v>98</v>
      </c>
      <c r="C4229" t="s">
        <v>2</v>
      </c>
      <c r="D4229" t="s">
        <v>3</v>
      </c>
      <c r="E4229" t="s">
        <v>8</v>
      </c>
      <c r="F4229" s="5">
        <v>44465</v>
      </c>
      <c r="G4229">
        <v>685233008</v>
      </c>
      <c r="H4229" s="5">
        <v>44486</v>
      </c>
      <c r="I4229">
        <v>4529</v>
      </c>
      <c r="J4229" s="9">
        <v>255.28</v>
      </c>
      <c r="K4229" s="9">
        <v>159.41999999999999</v>
      </c>
      <c r="L4229" s="9">
        <v>1156163.1200000001</v>
      </c>
      <c r="M4229" s="9">
        <v>722013.18</v>
      </c>
      <c r="N4229" s="9">
        <v>434149.94</v>
      </c>
    </row>
    <row r="4230" spans="1:14" x14ac:dyDescent="0.25">
      <c r="A4230" t="s">
        <v>12</v>
      </c>
      <c r="B4230" t="s">
        <v>166</v>
      </c>
      <c r="C4230" t="s">
        <v>31</v>
      </c>
      <c r="D4230" t="s">
        <v>7</v>
      </c>
      <c r="E4230" t="s">
        <v>8</v>
      </c>
      <c r="F4230" s="5">
        <v>43221</v>
      </c>
      <c r="G4230">
        <v>387387216</v>
      </c>
      <c r="H4230" s="5">
        <v>43262</v>
      </c>
      <c r="I4230">
        <v>5341</v>
      </c>
      <c r="J4230" s="9">
        <v>437.2</v>
      </c>
      <c r="K4230" s="9">
        <v>263.33</v>
      </c>
      <c r="L4230" s="9">
        <v>2335085.2000000002</v>
      </c>
      <c r="M4230" s="9">
        <v>1406445.53</v>
      </c>
      <c r="N4230" s="9">
        <v>928639.67</v>
      </c>
    </row>
    <row r="4231" spans="1:14" x14ac:dyDescent="0.25">
      <c r="A4231" t="s">
        <v>9</v>
      </c>
      <c r="B4231" t="s">
        <v>111</v>
      </c>
      <c r="C4231" t="s">
        <v>11</v>
      </c>
      <c r="D4231" t="s">
        <v>3</v>
      </c>
      <c r="E4231" t="s">
        <v>23</v>
      </c>
      <c r="F4231" s="5">
        <v>43538</v>
      </c>
      <c r="G4231">
        <v>757468974</v>
      </c>
      <c r="H4231" s="5">
        <v>43547</v>
      </c>
      <c r="I4231">
        <v>757</v>
      </c>
      <c r="J4231" s="9">
        <v>47.45</v>
      </c>
      <c r="K4231" s="9">
        <v>31.79</v>
      </c>
      <c r="L4231" s="9">
        <v>35919.65</v>
      </c>
      <c r="M4231" s="9">
        <v>24065.03</v>
      </c>
      <c r="N4231" s="9">
        <v>11854.62</v>
      </c>
    </row>
    <row r="4232" spans="1:14" x14ac:dyDescent="0.25">
      <c r="A4232" t="s">
        <v>9</v>
      </c>
      <c r="B4232" t="s">
        <v>68</v>
      </c>
      <c r="C4232" t="s">
        <v>36</v>
      </c>
      <c r="D4232" t="s">
        <v>3</v>
      </c>
      <c r="E4232" t="s">
        <v>23</v>
      </c>
      <c r="F4232" s="5">
        <v>42270</v>
      </c>
      <c r="G4232">
        <v>512714612</v>
      </c>
      <c r="H4232" s="5">
        <v>42286</v>
      </c>
      <c r="I4232">
        <v>2502</v>
      </c>
      <c r="J4232" s="9">
        <v>421.89</v>
      </c>
      <c r="K4232" s="9">
        <v>364.69</v>
      </c>
      <c r="L4232" s="9">
        <v>1055568.78</v>
      </c>
      <c r="M4232" s="9">
        <v>912454.38</v>
      </c>
      <c r="N4232" s="9">
        <v>143114.4</v>
      </c>
    </row>
    <row r="4233" spans="1:14" x14ac:dyDescent="0.25">
      <c r="A4233" t="s">
        <v>0</v>
      </c>
      <c r="B4233" t="s">
        <v>171</v>
      </c>
      <c r="C4233" t="s">
        <v>57</v>
      </c>
      <c r="D4233" t="s">
        <v>3</v>
      </c>
      <c r="E4233" t="s">
        <v>23</v>
      </c>
      <c r="F4233" s="5">
        <v>44353</v>
      </c>
      <c r="G4233">
        <v>240672957</v>
      </c>
      <c r="H4233" s="5">
        <v>44391</v>
      </c>
      <c r="I4233">
        <v>9331</v>
      </c>
      <c r="J4233" s="9">
        <v>154.06</v>
      </c>
      <c r="K4233" s="9">
        <v>90.93</v>
      </c>
      <c r="L4233" s="9">
        <v>1437533.86</v>
      </c>
      <c r="M4233" s="9">
        <v>848467.83</v>
      </c>
      <c r="N4233" s="9">
        <v>589066.03</v>
      </c>
    </row>
    <row r="4234" spans="1:14" x14ac:dyDescent="0.25">
      <c r="A4234" t="s">
        <v>17</v>
      </c>
      <c r="B4234" t="s">
        <v>119</v>
      </c>
      <c r="C4234" t="s">
        <v>19</v>
      </c>
      <c r="D4234" t="s">
        <v>3</v>
      </c>
      <c r="E4234" t="s">
        <v>15</v>
      </c>
      <c r="F4234" s="5">
        <v>43685</v>
      </c>
      <c r="G4234">
        <v>149205338</v>
      </c>
      <c r="H4234" s="5">
        <v>43698</v>
      </c>
      <c r="I4234">
        <v>2030</v>
      </c>
      <c r="J4234" s="9">
        <v>81.73</v>
      </c>
      <c r="K4234" s="9">
        <v>56.67</v>
      </c>
      <c r="L4234" s="9">
        <v>165911.9</v>
      </c>
      <c r="M4234" s="9">
        <v>115040.1</v>
      </c>
      <c r="N4234" s="9">
        <v>50871.8</v>
      </c>
    </row>
    <row r="4235" spans="1:14" x14ac:dyDescent="0.25">
      <c r="A4235" t="s">
        <v>9</v>
      </c>
      <c r="B4235" t="s">
        <v>204</v>
      </c>
      <c r="C4235" t="s">
        <v>36</v>
      </c>
      <c r="D4235" t="s">
        <v>7</v>
      </c>
      <c r="E4235" t="s">
        <v>4</v>
      </c>
      <c r="F4235" s="5">
        <v>44603</v>
      </c>
      <c r="G4235">
        <v>516485583</v>
      </c>
      <c r="H4235" s="5">
        <v>44626</v>
      </c>
      <c r="I4235">
        <v>8416</v>
      </c>
      <c r="J4235" s="9">
        <v>421.89</v>
      </c>
      <c r="K4235" s="9">
        <v>364.69</v>
      </c>
      <c r="L4235" s="9">
        <v>3550626.24</v>
      </c>
      <c r="M4235" s="9">
        <v>3069231.04</v>
      </c>
      <c r="N4235" s="9">
        <v>481395.20000000001</v>
      </c>
    </row>
    <row r="4236" spans="1:14" x14ac:dyDescent="0.25">
      <c r="A4236" t="s">
        <v>17</v>
      </c>
      <c r="B4236" t="s">
        <v>59</v>
      </c>
      <c r="C4236" t="s">
        <v>2</v>
      </c>
      <c r="D4236" t="s">
        <v>7</v>
      </c>
      <c r="E4236" t="s">
        <v>15</v>
      </c>
      <c r="F4236" s="5">
        <v>44052</v>
      </c>
      <c r="G4236">
        <v>341000020</v>
      </c>
      <c r="H4236" s="5">
        <v>44061</v>
      </c>
      <c r="I4236">
        <v>8339</v>
      </c>
      <c r="J4236" s="9">
        <v>255.28</v>
      </c>
      <c r="K4236" s="9">
        <v>159.41999999999999</v>
      </c>
      <c r="L4236" s="9">
        <v>2128779.92</v>
      </c>
      <c r="M4236" s="9">
        <v>1329403.3799999999</v>
      </c>
      <c r="N4236" s="9">
        <v>799376.54</v>
      </c>
    </row>
    <row r="4237" spans="1:14" x14ac:dyDescent="0.25">
      <c r="A4237" t="s">
        <v>9</v>
      </c>
      <c r="B4237" t="s">
        <v>133</v>
      </c>
      <c r="C4237" t="s">
        <v>57</v>
      </c>
      <c r="D4237" t="s">
        <v>3</v>
      </c>
      <c r="E4237" t="s">
        <v>23</v>
      </c>
      <c r="F4237" s="5">
        <v>43411</v>
      </c>
      <c r="G4237">
        <v>491547477</v>
      </c>
      <c r="H4237" s="5">
        <v>43411</v>
      </c>
      <c r="I4237">
        <v>8676</v>
      </c>
      <c r="J4237" s="9">
        <v>154.06</v>
      </c>
      <c r="K4237" s="9">
        <v>90.93</v>
      </c>
      <c r="L4237" s="9">
        <v>1336624.56</v>
      </c>
      <c r="M4237" s="9">
        <v>788908.68</v>
      </c>
      <c r="N4237" s="9">
        <v>547715.88</v>
      </c>
    </row>
    <row r="4238" spans="1:14" x14ac:dyDescent="0.25">
      <c r="A4238" t="s">
        <v>17</v>
      </c>
      <c r="B4238" t="s">
        <v>209</v>
      </c>
      <c r="C4238" t="s">
        <v>57</v>
      </c>
      <c r="D4238" t="s">
        <v>7</v>
      </c>
      <c r="E4238" t="s">
        <v>4</v>
      </c>
      <c r="F4238" s="5">
        <v>44450</v>
      </c>
      <c r="G4238">
        <v>557239282</v>
      </c>
      <c r="H4238" s="5">
        <v>44491</v>
      </c>
      <c r="I4238">
        <v>8341</v>
      </c>
      <c r="J4238" s="9">
        <v>154.06</v>
      </c>
      <c r="K4238" s="9">
        <v>90.93</v>
      </c>
      <c r="L4238" s="9">
        <v>1285014.46</v>
      </c>
      <c r="M4238" s="9">
        <v>758447.13</v>
      </c>
      <c r="N4238" s="9">
        <v>526567.32999999996</v>
      </c>
    </row>
    <row r="4239" spans="1:14" x14ac:dyDescent="0.25">
      <c r="A4239" t="s">
        <v>0</v>
      </c>
      <c r="B4239" t="s">
        <v>5</v>
      </c>
      <c r="C4239" t="s">
        <v>6</v>
      </c>
      <c r="D4239" t="s">
        <v>7</v>
      </c>
      <c r="E4239" t="s">
        <v>8</v>
      </c>
      <c r="F4239" s="5">
        <v>44708</v>
      </c>
      <c r="G4239">
        <v>197499263</v>
      </c>
      <c r="H4239" s="5">
        <v>44720</v>
      </c>
      <c r="I4239">
        <v>3276</v>
      </c>
      <c r="J4239" s="9">
        <v>152.58000000000001</v>
      </c>
      <c r="K4239" s="9">
        <v>97.44</v>
      </c>
      <c r="L4239" s="9">
        <v>499852.08</v>
      </c>
      <c r="M4239" s="9">
        <v>319213.44</v>
      </c>
      <c r="N4239" s="9">
        <v>180638.64</v>
      </c>
    </row>
    <row r="4240" spans="1:14" x14ac:dyDescent="0.25">
      <c r="A4240" t="s">
        <v>17</v>
      </c>
      <c r="B4240" t="s">
        <v>163</v>
      </c>
      <c r="C4240" t="s">
        <v>19</v>
      </c>
      <c r="D4240" t="s">
        <v>7</v>
      </c>
      <c r="E4240" t="s">
        <v>15</v>
      </c>
      <c r="F4240" s="5">
        <v>44464</v>
      </c>
      <c r="G4240">
        <v>492063748</v>
      </c>
      <c r="H4240" s="5">
        <v>44474</v>
      </c>
      <c r="I4240">
        <v>1453</v>
      </c>
      <c r="J4240" s="9">
        <v>81.73</v>
      </c>
      <c r="K4240" s="9">
        <v>56.67</v>
      </c>
      <c r="L4240" s="9">
        <v>118753.69</v>
      </c>
      <c r="M4240" s="9">
        <v>82341.509999999995</v>
      </c>
      <c r="N4240" s="9">
        <v>36412.18</v>
      </c>
    </row>
    <row r="4241" spans="1:14" x14ac:dyDescent="0.25">
      <c r="A4241" t="s">
        <v>17</v>
      </c>
      <c r="B4241" t="s">
        <v>28</v>
      </c>
      <c r="C4241" t="s">
        <v>57</v>
      </c>
      <c r="D4241" t="s">
        <v>3</v>
      </c>
      <c r="E4241" t="s">
        <v>23</v>
      </c>
      <c r="F4241" s="5">
        <v>43728</v>
      </c>
      <c r="G4241">
        <v>790981566</v>
      </c>
      <c r="H4241" s="5">
        <v>43746</v>
      </c>
      <c r="I4241">
        <v>7878</v>
      </c>
      <c r="J4241" s="9">
        <v>154.06</v>
      </c>
      <c r="K4241" s="9">
        <v>90.93</v>
      </c>
      <c r="L4241" s="9">
        <v>1213684.68</v>
      </c>
      <c r="M4241" s="9">
        <v>716346.54</v>
      </c>
      <c r="N4241" s="9">
        <v>497338.14</v>
      </c>
    </row>
    <row r="4242" spans="1:14" x14ac:dyDescent="0.25">
      <c r="A4242" t="s">
        <v>0</v>
      </c>
      <c r="B4242" t="s">
        <v>197</v>
      </c>
      <c r="C4242" t="s">
        <v>65</v>
      </c>
      <c r="D4242" t="s">
        <v>7</v>
      </c>
      <c r="E4242" t="s">
        <v>8</v>
      </c>
      <c r="F4242" s="5">
        <v>42175</v>
      </c>
      <c r="G4242">
        <v>964614045</v>
      </c>
      <c r="H4242" s="5">
        <v>42206</v>
      </c>
      <c r="I4242">
        <v>9587</v>
      </c>
      <c r="J4242" s="9">
        <v>668.27</v>
      </c>
      <c r="K4242" s="9">
        <v>502.54</v>
      </c>
      <c r="L4242" s="9">
        <v>6406704.4900000002</v>
      </c>
      <c r="M4242" s="9">
        <v>4817850.9800000004</v>
      </c>
      <c r="N4242" s="9">
        <v>1588853.51</v>
      </c>
    </row>
    <row r="4243" spans="1:14" x14ac:dyDescent="0.25">
      <c r="A4243" t="s">
        <v>9</v>
      </c>
      <c r="B4243" t="s">
        <v>100</v>
      </c>
      <c r="C4243" t="s">
        <v>45</v>
      </c>
      <c r="D4243" t="s">
        <v>7</v>
      </c>
      <c r="E4243" t="s">
        <v>23</v>
      </c>
      <c r="F4243" s="5">
        <v>43595</v>
      </c>
      <c r="G4243">
        <v>953635013</v>
      </c>
      <c r="H4243" s="5">
        <v>43630</v>
      </c>
      <c r="I4243">
        <v>647</v>
      </c>
      <c r="J4243" s="9">
        <v>9.33</v>
      </c>
      <c r="K4243" s="9">
        <v>6.92</v>
      </c>
      <c r="L4243" s="9">
        <v>6036.51</v>
      </c>
      <c r="M4243" s="9">
        <v>4477.24</v>
      </c>
      <c r="N4243" s="9">
        <v>1559.27</v>
      </c>
    </row>
    <row r="4244" spans="1:14" x14ac:dyDescent="0.25">
      <c r="A4244" t="s">
        <v>9</v>
      </c>
      <c r="B4244" t="s">
        <v>142</v>
      </c>
      <c r="C4244" t="s">
        <v>57</v>
      </c>
      <c r="D4244" t="s">
        <v>7</v>
      </c>
      <c r="E4244" t="s">
        <v>15</v>
      </c>
      <c r="F4244" s="5">
        <v>43977</v>
      </c>
      <c r="G4244">
        <v>319030797</v>
      </c>
      <c r="H4244" s="5">
        <v>44005</v>
      </c>
      <c r="I4244">
        <v>7157</v>
      </c>
      <c r="J4244" s="9">
        <v>154.06</v>
      </c>
      <c r="K4244" s="9">
        <v>90.93</v>
      </c>
      <c r="L4244" s="9">
        <v>1102607.42</v>
      </c>
      <c r="M4244" s="9">
        <v>650786.01</v>
      </c>
      <c r="N4244" s="9">
        <v>451821.41</v>
      </c>
    </row>
    <row r="4245" spans="1:14" x14ac:dyDescent="0.25">
      <c r="A4245" t="s">
        <v>0</v>
      </c>
      <c r="B4245" t="s">
        <v>171</v>
      </c>
      <c r="C4245" t="s">
        <v>36</v>
      </c>
      <c r="D4245" t="s">
        <v>3</v>
      </c>
      <c r="E4245" t="s">
        <v>8</v>
      </c>
      <c r="F4245" s="5">
        <v>43428</v>
      </c>
      <c r="G4245">
        <v>492100226</v>
      </c>
      <c r="H4245" s="5">
        <v>42015</v>
      </c>
      <c r="I4245">
        <v>2247</v>
      </c>
      <c r="J4245" s="9">
        <v>421.89</v>
      </c>
      <c r="K4245" s="9">
        <v>364.69</v>
      </c>
      <c r="L4245" s="9">
        <v>947986.83</v>
      </c>
      <c r="M4245" s="9">
        <v>819458.43</v>
      </c>
      <c r="N4245" s="9">
        <v>128528.4</v>
      </c>
    </row>
    <row r="4246" spans="1:14" x14ac:dyDescent="0.25">
      <c r="A4246" t="s">
        <v>0</v>
      </c>
      <c r="B4246" t="s">
        <v>34</v>
      </c>
      <c r="C4246" t="s">
        <v>11</v>
      </c>
      <c r="D4246" t="s">
        <v>7</v>
      </c>
      <c r="E4246" t="s">
        <v>4</v>
      </c>
      <c r="F4246" s="5">
        <v>42603</v>
      </c>
      <c r="G4246">
        <v>724454629</v>
      </c>
      <c r="H4246" s="5">
        <v>42645</v>
      </c>
      <c r="I4246">
        <v>1079</v>
      </c>
      <c r="J4246" s="9">
        <v>47.45</v>
      </c>
      <c r="K4246" s="9">
        <v>31.79</v>
      </c>
      <c r="L4246" s="9">
        <v>51198.55</v>
      </c>
      <c r="M4246" s="9">
        <v>34301.410000000003</v>
      </c>
      <c r="N4246" s="9">
        <v>16897.14</v>
      </c>
    </row>
    <row r="4247" spans="1:14" x14ac:dyDescent="0.25">
      <c r="A4247" t="s">
        <v>9</v>
      </c>
      <c r="B4247" t="s">
        <v>103</v>
      </c>
      <c r="C4247" t="s">
        <v>11</v>
      </c>
      <c r="D4247" t="s">
        <v>7</v>
      </c>
      <c r="E4247" t="s">
        <v>4</v>
      </c>
      <c r="F4247" s="5">
        <v>44813</v>
      </c>
      <c r="G4247">
        <v>338017833</v>
      </c>
      <c r="H4247" s="5">
        <v>44862</v>
      </c>
      <c r="I4247">
        <v>5843</v>
      </c>
      <c r="J4247" s="9">
        <v>47.45</v>
      </c>
      <c r="K4247" s="9">
        <v>31.79</v>
      </c>
      <c r="L4247" s="9">
        <v>277250.34999999998</v>
      </c>
      <c r="M4247" s="9">
        <v>185748.97</v>
      </c>
      <c r="N4247" s="9">
        <v>91501.38</v>
      </c>
    </row>
    <row r="4248" spans="1:14" x14ac:dyDescent="0.25">
      <c r="A4248" t="s">
        <v>17</v>
      </c>
      <c r="B4248" t="s">
        <v>30</v>
      </c>
      <c r="C4248" t="s">
        <v>19</v>
      </c>
      <c r="D4248" t="s">
        <v>3</v>
      </c>
      <c r="E4248" t="s">
        <v>4</v>
      </c>
      <c r="F4248" s="5">
        <v>43793</v>
      </c>
      <c r="G4248">
        <v>975026166</v>
      </c>
      <c r="H4248" s="5">
        <v>43814</v>
      </c>
      <c r="I4248">
        <v>765</v>
      </c>
      <c r="J4248" s="9">
        <v>81.73</v>
      </c>
      <c r="K4248" s="9">
        <v>56.67</v>
      </c>
      <c r="L4248" s="9">
        <v>62523.45</v>
      </c>
      <c r="M4248" s="9">
        <v>43352.55</v>
      </c>
      <c r="N4248" s="9">
        <v>19170.900000000001</v>
      </c>
    </row>
    <row r="4249" spans="1:14" x14ac:dyDescent="0.25">
      <c r="A4249" t="s">
        <v>9</v>
      </c>
      <c r="B4249" t="s">
        <v>121</v>
      </c>
      <c r="C4249" t="s">
        <v>14</v>
      </c>
      <c r="D4249" t="s">
        <v>3</v>
      </c>
      <c r="E4249" t="s">
        <v>8</v>
      </c>
      <c r="F4249" s="5">
        <v>44599</v>
      </c>
      <c r="G4249">
        <v>748028457</v>
      </c>
      <c r="H4249" s="5">
        <v>44646</v>
      </c>
      <c r="I4249">
        <v>7098</v>
      </c>
      <c r="J4249" s="9">
        <v>205.7</v>
      </c>
      <c r="K4249" s="9">
        <v>117.11</v>
      </c>
      <c r="L4249" s="9">
        <v>1460058.6</v>
      </c>
      <c r="M4249" s="9">
        <v>831246.78</v>
      </c>
      <c r="N4249" s="9">
        <v>628811.81999999995</v>
      </c>
    </row>
    <row r="4250" spans="1:14" x14ac:dyDescent="0.25">
      <c r="A4250" t="s">
        <v>9</v>
      </c>
      <c r="B4250" t="s">
        <v>55</v>
      </c>
      <c r="C4250" t="s">
        <v>45</v>
      </c>
      <c r="D4250" t="s">
        <v>3</v>
      </c>
      <c r="E4250" t="s">
        <v>15</v>
      </c>
      <c r="F4250" s="5">
        <v>43283</v>
      </c>
      <c r="G4250">
        <v>989886033</v>
      </c>
      <c r="H4250" s="5">
        <v>43313</v>
      </c>
      <c r="I4250">
        <v>8129</v>
      </c>
      <c r="J4250" s="9">
        <v>9.33</v>
      </c>
      <c r="K4250" s="9">
        <v>6.92</v>
      </c>
      <c r="L4250" s="9">
        <v>75843.570000000007</v>
      </c>
      <c r="M4250" s="9">
        <v>56252.68</v>
      </c>
      <c r="N4250" s="9">
        <v>19590.89</v>
      </c>
    </row>
    <row r="4251" spans="1:14" x14ac:dyDescent="0.25">
      <c r="A4251" t="s">
        <v>9</v>
      </c>
      <c r="B4251" t="s">
        <v>151</v>
      </c>
      <c r="C4251" t="s">
        <v>31</v>
      </c>
      <c r="D4251" t="s">
        <v>7</v>
      </c>
      <c r="E4251" t="s">
        <v>8</v>
      </c>
      <c r="F4251" s="5">
        <v>42676</v>
      </c>
      <c r="G4251">
        <v>403772723</v>
      </c>
      <c r="H4251" s="5">
        <v>42687</v>
      </c>
      <c r="I4251">
        <v>4176</v>
      </c>
      <c r="J4251" s="9">
        <v>437.2</v>
      </c>
      <c r="K4251" s="9">
        <v>263.33</v>
      </c>
      <c r="L4251" s="9">
        <v>1825747.2</v>
      </c>
      <c r="M4251" s="9">
        <v>1099666.08</v>
      </c>
      <c r="N4251" s="9">
        <v>726081.12</v>
      </c>
    </row>
    <row r="4252" spans="1:14" x14ac:dyDescent="0.25">
      <c r="A4252" t="s">
        <v>20</v>
      </c>
      <c r="B4252" t="s">
        <v>181</v>
      </c>
      <c r="C4252" t="s">
        <v>36</v>
      </c>
      <c r="D4252" t="s">
        <v>3</v>
      </c>
      <c r="E4252" t="s">
        <v>23</v>
      </c>
      <c r="F4252" s="5">
        <v>42193</v>
      </c>
      <c r="G4252">
        <v>913174855</v>
      </c>
      <c r="H4252" s="5">
        <v>42239</v>
      </c>
      <c r="I4252">
        <v>7587</v>
      </c>
      <c r="J4252" s="9">
        <v>421.89</v>
      </c>
      <c r="K4252" s="9">
        <v>364.69</v>
      </c>
      <c r="L4252" s="9">
        <v>3200879.43</v>
      </c>
      <c r="M4252" s="9">
        <v>2766903.03</v>
      </c>
      <c r="N4252" s="9">
        <v>433976.4</v>
      </c>
    </row>
    <row r="4253" spans="1:14" x14ac:dyDescent="0.25">
      <c r="A4253" t="s">
        <v>9</v>
      </c>
      <c r="B4253" t="s">
        <v>38</v>
      </c>
      <c r="C4253" t="s">
        <v>45</v>
      </c>
      <c r="D4253" t="s">
        <v>7</v>
      </c>
      <c r="E4253" t="s">
        <v>8</v>
      </c>
      <c r="F4253" s="5">
        <v>43746</v>
      </c>
      <c r="G4253">
        <v>911891257</v>
      </c>
      <c r="H4253" s="5">
        <v>43770</v>
      </c>
      <c r="I4253">
        <v>7742</v>
      </c>
      <c r="J4253" s="9">
        <v>9.33</v>
      </c>
      <c r="K4253" s="9">
        <v>6.92</v>
      </c>
      <c r="L4253" s="9">
        <v>72232.86</v>
      </c>
      <c r="M4253" s="9">
        <v>53574.64</v>
      </c>
      <c r="N4253" s="9">
        <v>18658.22</v>
      </c>
    </row>
    <row r="4254" spans="1:14" x14ac:dyDescent="0.25">
      <c r="A4254" t="s">
        <v>9</v>
      </c>
      <c r="B4254" t="s">
        <v>84</v>
      </c>
      <c r="C4254" t="s">
        <v>6</v>
      </c>
      <c r="D4254" t="s">
        <v>7</v>
      </c>
      <c r="E4254" t="s">
        <v>15</v>
      </c>
      <c r="F4254" s="5">
        <v>42337</v>
      </c>
      <c r="G4254">
        <v>214033257</v>
      </c>
      <c r="H4254" s="5">
        <v>42341</v>
      </c>
      <c r="I4254">
        <v>6052</v>
      </c>
      <c r="J4254" s="9">
        <v>152.58000000000001</v>
      </c>
      <c r="K4254" s="9">
        <v>97.44</v>
      </c>
      <c r="L4254" s="9">
        <v>923414.16</v>
      </c>
      <c r="M4254" s="9">
        <v>589706.88</v>
      </c>
      <c r="N4254" s="9">
        <v>333707.28000000003</v>
      </c>
    </row>
    <row r="4255" spans="1:14" x14ac:dyDescent="0.25">
      <c r="A4255" t="s">
        <v>9</v>
      </c>
      <c r="B4255" t="s">
        <v>89</v>
      </c>
      <c r="C4255" t="s">
        <v>14</v>
      </c>
      <c r="D4255" t="s">
        <v>3</v>
      </c>
      <c r="E4255" t="s">
        <v>23</v>
      </c>
      <c r="F4255" s="5">
        <v>42352</v>
      </c>
      <c r="G4255">
        <v>504024684</v>
      </c>
      <c r="H4255" s="5">
        <v>42383</v>
      </c>
      <c r="I4255">
        <v>959</v>
      </c>
      <c r="J4255" s="9">
        <v>205.7</v>
      </c>
      <c r="K4255" s="9">
        <v>117.11</v>
      </c>
      <c r="L4255" s="9">
        <v>197266.3</v>
      </c>
      <c r="M4255" s="9">
        <v>112308.49</v>
      </c>
      <c r="N4255" s="9">
        <v>84957.81</v>
      </c>
    </row>
    <row r="4256" spans="1:14" x14ac:dyDescent="0.25">
      <c r="A4256" t="s">
        <v>9</v>
      </c>
      <c r="B4256" t="s">
        <v>141</v>
      </c>
      <c r="C4256" t="s">
        <v>57</v>
      </c>
      <c r="D4256" t="s">
        <v>3</v>
      </c>
      <c r="E4256" t="s">
        <v>15</v>
      </c>
      <c r="F4256" s="5">
        <v>42568</v>
      </c>
      <c r="G4256">
        <v>386601865</v>
      </c>
      <c r="H4256" s="5">
        <v>42577</v>
      </c>
      <c r="I4256">
        <v>2938</v>
      </c>
      <c r="J4256" s="9">
        <v>154.06</v>
      </c>
      <c r="K4256" s="9">
        <v>90.93</v>
      </c>
      <c r="L4256" s="9">
        <v>452628.28</v>
      </c>
      <c r="M4256" s="9">
        <v>267152.34000000003</v>
      </c>
      <c r="N4256" s="9">
        <v>185475.94</v>
      </c>
    </row>
    <row r="4257" spans="1:14" x14ac:dyDescent="0.25">
      <c r="A4257" t="s">
        <v>9</v>
      </c>
      <c r="B4257" t="s">
        <v>161</v>
      </c>
      <c r="C4257" t="s">
        <v>31</v>
      </c>
      <c r="D4257" t="s">
        <v>7</v>
      </c>
      <c r="E4257" t="s">
        <v>8</v>
      </c>
      <c r="F4257" s="5">
        <v>44577</v>
      </c>
      <c r="G4257">
        <v>336813628</v>
      </c>
      <c r="H4257" s="5">
        <v>44615</v>
      </c>
      <c r="I4257">
        <v>9492</v>
      </c>
      <c r="J4257" s="9">
        <v>437.2</v>
      </c>
      <c r="K4257" s="9">
        <v>263.33</v>
      </c>
      <c r="L4257" s="9">
        <v>4149902.4</v>
      </c>
      <c r="M4257" s="9">
        <v>2499528.36</v>
      </c>
      <c r="N4257" s="9">
        <v>1650374.04</v>
      </c>
    </row>
    <row r="4258" spans="1:14" x14ac:dyDescent="0.25">
      <c r="A4258" t="s">
        <v>12</v>
      </c>
      <c r="B4258" t="s">
        <v>62</v>
      </c>
      <c r="C4258" t="s">
        <v>11</v>
      </c>
      <c r="D4258" t="s">
        <v>7</v>
      </c>
      <c r="E4258" t="s">
        <v>8</v>
      </c>
      <c r="F4258" s="5">
        <v>44047</v>
      </c>
      <c r="G4258">
        <v>450021302</v>
      </c>
      <c r="H4258" s="5">
        <v>44070</v>
      </c>
      <c r="I4258">
        <v>159</v>
      </c>
      <c r="J4258" s="9">
        <v>47.45</v>
      </c>
      <c r="K4258" s="9">
        <v>31.79</v>
      </c>
      <c r="L4258" s="9">
        <v>7544.55</v>
      </c>
      <c r="M4258" s="9">
        <v>5054.6099999999997</v>
      </c>
      <c r="N4258" s="9">
        <v>2489.94</v>
      </c>
    </row>
    <row r="4259" spans="1:14" x14ac:dyDescent="0.25">
      <c r="A4259" t="s">
        <v>9</v>
      </c>
      <c r="B4259" t="s">
        <v>139</v>
      </c>
      <c r="C4259" t="s">
        <v>11</v>
      </c>
      <c r="D4259" t="s">
        <v>3</v>
      </c>
      <c r="E4259" t="s">
        <v>15</v>
      </c>
      <c r="F4259" s="5">
        <v>43425</v>
      </c>
      <c r="G4259">
        <v>891898715</v>
      </c>
      <c r="H4259" s="5">
        <v>43439</v>
      </c>
      <c r="I4259">
        <v>1505</v>
      </c>
      <c r="J4259" s="9">
        <v>47.45</v>
      </c>
      <c r="K4259" s="9">
        <v>31.79</v>
      </c>
      <c r="L4259" s="9">
        <v>71412.25</v>
      </c>
      <c r="M4259" s="9">
        <v>47843.95</v>
      </c>
      <c r="N4259" s="9">
        <v>23568.3</v>
      </c>
    </row>
    <row r="4260" spans="1:14" x14ac:dyDescent="0.25">
      <c r="A4260" t="s">
        <v>20</v>
      </c>
      <c r="B4260" t="s">
        <v>81</v>
      </c>
      <c r="C4260" t="s">
        <v>45</v>
      </c>
      <c r="D4260" t="s">
        <v>7</v>
      </c>
      <c r="E4260" t="s">
        <v>15</v>
      </c>
      <c r="F4260" s="5">
        <v>42469</v>
      </c>
      <c r="G4260">
        <v>548432195</v>
      </c>
      <c r="H4260" s="5">
        <v>42491</v>
      </c>
      <c r="I4260">
        <v>2129</v>
      </c>
      <c r="J4260" s="9">
        <v>9.33</v>
      </c>
      <c r="K4260" s="9">
        <v>6.92</v>
      </c>
      <c r="L4260" s="9">
        <v>19863.57</v>
      </c>
      <c r="M4260" s="9">
        <v>14732.68</v>
      </c>
      <c r="N4260" s="9">
        <v>5130.8900000000003</v>
      </c>
    </row>
    <row r="4261" spans="1:14" x14ac:dyDescent="0.25">
      <c r="A4261" t="s">
        <v>9</v>
      </c>
      <c r="B4261" t="s">
        <v>126</v>
      </c>
      <c r="C4261" t="s">
        <v>45</v>
      </c>
      <c r="D4261" t="s">
        <v>7</v>
      </c>
      <c r="E4261" t="s">
        <v>23</v>
      </c>
      <c r="F4261" s="5">
        <v>43596</v>
      </c>
      <c r="G4261">
        <v>175920569</v>
      </c>
      <c r="H4261" s="5">
        <v>43640</v>
      </c>
      <c r="I4261">
        <v>7661</v>
      </c>
      <c r="J4261" s="9">
        <v>9.33</v>
      </c>
      <c r="K4261" s="9">
        <v>6.92</v>
      </c>
      <c r="L4261" s="9">
        <v>71477.13</v>
      </c>
      <c r="M4261" s="9">
        <v>53014.12</v>
      </c>
      <c r="N4261" s="9">
        <v>18463.009999999998</v>
      </c>
    </row>
    <row r="4262" spans="1:14" x14ac:dyDescent="0.25">
      <c r="A4262" t="s">
        <v>20</v>
      </c>
      <c r="B4262" t="s">
        <v>185</v>
      </c>
      <c r="C4262" t="s">
        <v>22</v>
      </c>
      <c r="D4262" t="s">
        <v>7</v>
      </c>
      <c r="E4262" t="s">
        <v>23</v>
      </c>
      <c r="F4262" s="5">
        <v>44344</v>
      </c>
      <c r="G4262">
        <v>150975167</v>
      </c>
      <c r="H4262" s="5">
        <v>44388</v>
      </c>
      <c r="I4262">
        <v>5762</v>
      </c>
      <c r="J4262" s="9">
        <v>109.28</v>
      </c>
      <c r="K4262" s="9">
        <v>35.840000000000003</v>
      </c>
      <c r="L4262" s="9">
        <v>629671.36</v>
      </c>
      <c r="M4262" s="9">
        <v>206510.07999999999</v>
      </c>
      <c r="N4262" s="9">
        <v>423161.28</v>
      </c>
    </row>
    <row r="4263" spans="1:14" x14ac:dyDescent="0.25">
      <c r="A4263" t="s">
        <v>9</v>
      </c>
      <c r="B4263" t="s">
        <v>72</v>
      </c>
      <c r="C4263" t="s">
        <v>11</v>
      </c>
      <c r="D4263" t="s">
        <v>7</v>
      </c>
      <c r="E4263" t="s">
        <v>4</v>
      </c>
      <c r="F4263" s="5">
        <v>44174</v>
      </c>
      <c r="G4263">
        <v>920519816</v>
      </c>
      <c r="H4263" s="5">
        <v>44195</v>
      </c>
      <c r="I4263">
        <v>1125</v>
      </c>
      <c r="J4263" s="9">
        <v>47.45</v>
      </c>
      <c r="K4263" s="9">
        <v>31.79</v>
      </c>
      <c r="L4263" s="9">
        <v>53381.25</v>
      </c>
      <c r="M4263" s="9">
        <v>35763.75</v>
      </c>
      <c r="N4263" s="9">
        <v>17617.5</v>
      </c>
    </row>
    <row r="4264" spans="1:14" x14ac:dyDescent="0.25">
      <c r="A4264" t="s">
        <v>12</v>
      </c>
      <c r="B4264" t="s">
        <v>190</v>
      </c>
      <c r="C4264" t="s">
        <v>36</v>
      </c>
      <c r="D4264" t="s">
        <v>3</v>
      </c>
      <c r="E4264" t="s">
        <v>8</v>
      </c>
      <c r="F4264" s="5">
        <v>43827</v>
      </c>
      <c r="G4264">
        <v>751790845</v>
      </c>
      <c r="H4264" s="5">
        <v>43502</v>
      </c>
      <c r="I4264">
        <v>472</v>
      </c>
      <c r="J4264" s="9">
        <v>421.89</v>
      </c>
      <c r="K4264" s="9">
        <v>364.69</v>
      </c>
      <c r="L4264" s="9">
        <v>199132.08</v>
      </c>
      <c r="M4264" s="9">
        <v>172133.68</v>
      </c>
      <c r="N4264" s="9">
        <v>26998.400000000001</v>
      </c>
    </row>
    <row r="4265" spans="1:14" x14ac:dyDescent="0.25">
      <c r="A4265" t="s">
        <v>0</v>
      </c>
      <c r="B4265" t="s">
        <v>171</v>
      </c>
      <c r="C4265" t="s">
        <v>36</v>
      </c>
      <c r="D4265" t="s">
        <v>3</v>
      </c>
      <c r="E4265" t="s">
        <v>4</v>
      </c>
      <c r="F4265" s="5">
        <v>42163</v>
      </c>
      <c r="G4265">
        <v>682337081</v>
      </c>
      <c r="H4265" s="5">
        <v>42165</v>
      </c>
      <c r="I4265">
        <v>7560</v>
      </c>
      <c r="J4265" s="9">
        <v>421.89</v>
      </c>
      <c r="K4265" s="9">
        <v>364.69</v>
      </c>
      <c r="L4265" s="9">
        <v>3189488.4</v>
      </c>
      <c r="M4265" s="9">
        <v>2757056.4</v>
      </c>
      <c r="N4265" s="9">
        <v>432432</v>
      </c>
    </row>
    <row r="4266" spans="1:14" x14ac:dyDescent="0.25">
      <c r="A4266" t="s">
        <v>0</v>
      </c>
      <c r="B4266" t="s">
        <v>101</v>
      </c>
      <c r="C4266" t="s">
        <v>36</v>
      </c>
      <c r="D4266" t="s">
        <v>3</v>
      </c>
      <c r="E4266" t="s">
        <v>23</v>
      </c>
      <c r="F4266" s="5">
        <v>44430</v>
      </c>
      <c r="G4266">
        <v>470019853</v>
      </c>
      <c r="H4266" s="5">
        <v>44453</v>
      </c>
      <c r="I4266">
        <v>8174</v>
      </c>
      <c r="J4266" s="9">
        <v>421.89</v>
      </c>
      <c r="K4266" s="9">
        <v>364.69</v>
      </c>
      <c r="L4266" s="9">
        <v>3448528.86</v>
      </c>
      <c r="M4266" s="9">
        <v>2980976.06</v>
      </c>
      <c r="N4266" s="9">
        <v>467552.8</v>
      </c>
    </row>
    <row r="4267" spans="1:14" x14ac:dyDescent="0.25">
      <c r="A4267" t="s">
        <v>9</v>
      </c>
      <c r="B4267" t="s">
        <v>174</v>
      </c>
      <c r="C4267" t="s">
        <v>45</v>
      </c>
      <c r="D4267" t="s">
        <v>7</v>
      </c>
      <c r="E4267" t="s">
        <v>23</v>
      </c>
      <c r="F4267" s="5">
        <v>42723</v>
      </c>
      <c r="G4267">
        <v>843012988</v>
      </c>
      <c r="H4267" s="5">
        <v>42730</v>
      </c>
      <c r="I4267">
        <v>5132</v>
      </c>
      <c r="J4267" s="9">
        <v>9.33</v>
      </c>
      <c r="K4267" s="9">
        <v>6.92</v>
      </c>
      <c r="L4267" s="9">
        <v>47881.56</v>
      </c>
      <c r="M4267" s="9">
        <v>35513.440000000002</v>
      </c>
      <c r="N4267" s="9">
        <v>12368.12</v>
      </c>
    </row>
    <row r="4268" spans="1:14" x14ac:dyDescent="0.25">
      <c r="A4268" t="s">
        <v>12</v>
      </c>
      <c r="B4268" t="s">
        <v>67</v>
      </c>
      <c r="C4268" t="s">
        <v>57</v>
      </c>
      <c r="D4268" t="s">
        <v>7</v>
      </c>
      <c r="E4268" t="s">
        <v>8</v>
      </c>
      <c r="F4268" s="5">
        <v>42576</v>
      </c>
      <c r="G4268">
        <v>349802815</v>
      </c>
      <c r="H4268" s="5">
        <v>42597</v>
      </c>
      <c r="I4268">
        <v>3281</v>
      </c>
      <c r="J4268" s="9">
        <v>154.06</v>
      </c>
      <c r="K4268" s="9">
        <v>90.93</v>
      </c>
      <c r="L4268" s="9">
        <v>505470.86</v>
      </c>
      <c r="M4268" s="9">
        <v>298341.33</v>
      </c>
      <c r="N4268" s="9">
        <v>207129.53</v>
      </c>
    </row>
    <row r="4269" spans="1:14" x14ac:dyDescent="0.25">
      <c r="A4269" t="s">
        <v>9</v>
      </c>
      <c r="B4269" t="s">
        <v>68</v>
      </c>
      <c r="C4269" t="s">
        <v>45</v>
      </c>
      <c r="D4269" t="s">
        <v>3</v>
      </c>
      <c r="E4269" t="s">
        <v>8</v>
      </c>
      <c r="F4269" s="5">
        <v>42209</v>
      </c>
      <c r="G4269">
        <v>309188163</v>
      </c>
      <c r="H4269" s="5">
        <v>42228</v>
      </c>
      <c r="I4269">
        <v>4503</v>
      </c>
      <c r="J4269" s="9">
        <v>9.33</v>
      </c>
      <c r="K4269" s="9">
        <v>6.92</v>
      </c>
      <c r="L4269" s="9">
        <v>42012.99</v>
      </c>
      <c r="M4269" s="9">
        <v>31160.76</v>
      </c>
      <c r="N4269" s="9">
        <v>10852.23</v>
      </c>
    </row>
    <row r="4270" spans="1:14" x14ac:dyDescent="0.25">
      <c r="A4270" t="s">
        <v>9</v>
      </c>
      <c r="B4270" t="s">
        <v>133</v>
      </c>
      <c r="C4270" t="s">
        <v>29</v>
      </c>
      <c r="D4270" t="s">
        <v>7</v>
      </c>
      <c r="E4270" t="s">
        <v>4</v>
      </c>
      <c r="F4270" s="5">
        <v>44044</v>
      </c>
      <c r="G4270">
        <v>760280358</v>
      </c>
      <c r="H4270" s="5">
        <v>44064</v>
      </c>
      <c r="I4270">
        <v>2708</v>
      </c>
      <c r="J4270" s="9">
        <v>651.21</v>
      </c>
      <c r="K4270" s="9">
        <v>524.96</v>
      </c>
      <c r="L4270" s="9">
        <v>1763476.68</v>
      </c>
      <c r="M4270" s="9">
        <v>1421591.68</v>
      </c>
      <c r="N4270" s="9">
        <v>341885</v>
      </c>
    </row>
    <row r="4271" spans="1:14" x14ac:dyDescent="0.25">
      <c r="A4271" t="s">
        <v>9</v>
      </c>
      <c r="B4271" t="s">
        <v>152</v>
      </c>
      <c r="C4271" t="s">
        <v>45</v>
      </c>
      <c r="D4271" t="s">
        <v>3</v>
      </c>
      <c r="E4271" t="s">
        <v>23</v>
      </c>
      <c r="F4271" s="5">
        <v>44240</v>
      </c>
      <c r="G4271">
        <v>912503230</v>
      </c>
      <c r="H4271" s="5">
        <v>44272</v>
      </c>
      <c r="I4271">
        <v>8838</v>
      </c>
      <c r="J4271" s="9">
        <v>9.33</v>
      </c>
      <c r="K4271" s="9">
        <v>6.92</v>
      </c>
      <c r="L4271" s="9">
        <v>82458.539999999994</v>
      </c>
      <c r="M4271" s="9">
        <v>61158.96</v>
      </c>
      <c r="N4271" s="9">
        <v>21299.58</v>
      </c>
    </row>
    <row r="4272" spans="1:14" x14ac:dyDescent="0.25">
      <c r="A4272" t="s">
        <v>9</v>
      </c>
      <c r="B4272" t="s">
        <v>184</v>
      </c>
      <c r="C4272" t="s">
        <v>11</v>
      </c>
      <c r="D4272" t="s">
        <v>7</v>
      </c>
      <c r="E4272" t="s">
        <v>4</v>
      </c>
      <c r="F4272" s="5">
        <v>42262</v>
      </c>
      <c r="G4272">
        <v>495593106</v>
      </c>
      <c r="H4272" s="5">
        <v>42285</v>
      </c>
      <c r="I4272">
        <v>5868</v>
      </c>
      <c r="J4272" s="9">
        <v>47.45</v>
      </c>
      <c r="K4272" s="9">
        <v>31.79</v>
      </c>
      <c r="L4272" s="9">
        <v>278436.59999999998</v>
      </c>
      <c r="M4272" s="9">
        <v>186543.72</v>
      </c>
      <c r="N4272" s="9">
        <v>91892.88</v>
      </c>
    </row>
    <row r="4273" spans="1:14" x14ac:dyDescent="0.25">
      <c r="A4273" t="s">
        <v>9</v>
      </c>
      <c r="B4273" t="s">
        <v>110</v>
      </c>
      <c r="C4273" t="s">
        <v>22</v>
      </c>
      <c r="D4273" t="s">
        <v>7</v>
      </c>
      <c r="E4273" t="s">
        <v>15</v>
      </c>
      <c r="F4273" s="5">
        <v>43474</v>
      </c>
      <c r="G4273">
        <v>209598815</v>
      </c>
      <c r="H4273" s="5">
        <v>43476</v>
      </c>
      <c r="I4273">
        <v>3802</v>
      </c>
      <c r="J4273" s="9">
        <v>109.28</v>
      </c>
      <c r="K4273" s="9">
        <v>35.840000000000003</v>
      </c>
      <c r="L4273" s="9">
        <v>415482.56</v>
      </c>
      <c r="M4273" s="9">
        <v>136263.67999999999</v>
      </c>
      <c r="N4273" s="9">
        <v>279218.88</v>
      </c>
    </row>
    <row r="4274" spans="1:14" x14ac:dyDescent="0.25">
      <c r="A4274" t="s">
        <v>9</v>
      </c>
      <c r="B4274" t="s">
        <v>153</v>
      </c>
      <c r="C4274" t="s">
        <v>22</v>
      </c>
      <c r="D4274" t="s">
        <v>7</v>
      </c>
      <c r="E4274" t="s">
        <v>15</v>
      </c>
      <c r="F4274" s="5">
        <v>43659</v>
      </c>
      <c r="G4274">
        <v>374881684</v>
      </c>
      <c r="H4274" s="5">
        <v>43702</v>
      </c>
      <c r="I4274">
        <v>4676</v>
      </c>
      <c r="J4274" s="9">
        <v>109.28</v>
      </c>
      <c r="K4274" s="9">
        <v>35.840000000000003</v>
      </c>
      <c r="L4274" s="9">
        <v>510993.28</v>
      </c>
      <c r="M4274" s="9">
        <v>167587.84</v>
      </c>
      <c r="N4274" s="9">
        <v>343405.44</v>
      </c>
    </row>
    <row r="4275" spans="1:14" x14ac:dyDescent="0.25">
      <c r="A4275" t="s">
        <v>39</v>
      </c>
      <c r="B4275" t="s">
        <v>128</v>
      </c>
      <c r="C4275" t="s">
        <v>2</v>
      </c>
      <c r="D4275" t="s">
        <v>7</v>
      </c>
      <c r="E4275" t="s">
        <v>23</v>
      </c>
      <c r="F4275" s="5">
        <v>42881</v>
      </c>
      <c r="G4275">
        <v>482115542</v>
      </c>
      <c r="H4275" s="5">
        <v>42883</v>
      </c>
      <c r="I4275">
        <v>7558</v>
      </c>
      <c r="J4275" s="9">
        <v>255.28</v>
      </c>
      <c r="K4275" s="9">
        <v>159.41999999999999</v>
      </c>
      <c r="L4275" s="9">
        <v>1929406.24</v>
      </c>
      <c r="M4275" s="9">
        <v>1204896.3600000001</v>
      </c>
      <c r="N4275" s="9">
        <v>724509.88</v>
      </c>
    </row>
    <row r="4276" spans="1:14" x14ac:dyDescent="0.25">
      <c r="A4276" t="s">
        <v>0</v>
      </c>
      <c r="B4276" t="s">
        <v>50</v>
      </c>
      <c r="C4276" t="s">
        <v>36</v>
      </c>
      <c r="D4276" t="s">
        <v>3</v>
      </c>
      <c r="E4276" t="s">
        <v>4</v>
      </c>
      <c r="F4276" s="5">
        <v>44820</v>
      </c>
      <c r="G4276">
        <v>542286717</v>
      </c>
      <c r="H4276" s="5">
        <v>44824</v>
      </c>
      <c r="I4276">
        <v>3545</v>
      </c>
      <c r="J4276" s="9">
        <v>421.89</v>
      </c>
      <c r="K4276" s="9">
        <v>364.69</v>
      </c>
      <c r="L4276" s="9">
        <v>1495600.05</v>
      </c>
      <c r="M4276" s="9">
        <v>1292826.05</v>
      </c>
      <c r="N4276" s="9">
        <v>202774</v>
      </c>
    </row>
    <row r="4277" spans="1:14" x14ac:dyDescent="0.25">
      <c r="A4277" t="s">
        <v>12</v>
      </c>
      <c r="B4277" t="s">
        <v>61</v>
      </c>
      <c r="C4277" t="s">
        <v>14</v>
      </c>
      <c r="D4277" t="s">
        <v>3</v>
      </c>
      <c r="E4277" t="s">
        <v>15</v>
      </c>
      <c r="F4277" s="5">
        <v>43352</v>
      </c>
      <c r="G4277">
        <v>636694037</v>
      </c>
      <c r="H4277" s="5">
        <v>43363</v>
      </c>
      <c r="I4277">
        <v>769</v>
      </c>
      <c r="J4277" s="9">
        <v>205.7</v>
      </c>
      <c r="K4277" s="9">
        <v>117.11</v>
      </c>
      <c r="L4277" s="9">
        <v>158183.29999999999</v>
      </c>
      <c r="M4277" s="9">
        <v>90057.59</v>
      </c>
      <c r="N4277" s="9">
        <v>68125.710000000006</v>
      </c>
    </row>
    <row r="4278" spans="1:14" x14ac:dyDescent="0.25">
      <c r="A4278" t="s">
        <v>20</v>
      </c>
      <c r="B4278" t="s">
        <v>81</v>
      </c>
      <c r="C4278" t="s">
        <v>19</v>
      </c>
      <c r="D4278" t="s">
        <v>7</v>
      </c>
      <c r="E4278" t="s">
        <v>23</v>
      </c>
      <c r="F4278" s="5">
        <v>43747</v>
      </c>
      <c r="G4278">
        <v>466948831</v>
      </c>
      <c r="H4278" s="5">
        <v>43795</v>
      </c>
      <c r="I4278">
        <v>9390</v>
      </c>
      <c r="J4278" s="9">
        <v>81.73</v>
      </c>
      <c r="K4278" s="9">
        <v>56.67</v>
      </c>
      <c r="L4278" s="9">
        <v>767444.7</v>
      </c>
      <c r="M4278" s="9">
        <v>532131.30000000005</v>
      </c>
      <c r="N4278" s="9">
        <v>235313.4</v>
      </c>
    </row>
    <row r="4279" spans="1:14" x14ac:dyDescent="0.25">
      <c r="A4279" t="s">
        <v>9</v>
      </c>
      <c r="B4279" t="s">
        <v>121</v>
      </c>
      <c r="C4279" t="s">
        <v>6</v>
      </c>
      <c r="D4279" t="s">
        <v>7</v>
      </c>
      <c r="E4279" t="s">
        <v>15</v>
      </c>
      <c r="F4279" s="5">
        <v>43970</v>
      </c>
      <c r="G4279">
        <v>704974925</v>
      </c>
      <c r="H4279" s="5">
        <v>43996</v>
      </c>
      <c r="I4279">
        <v>6601</v>
      </c>
      <c r="J4279" s="9">
        <v>152.58000000000001</v>
      </c>
      <c r="K4279" s="9">
        <v>97.44</v>
      </c>
      <c r="L4279" s="9">
        <v>1007180.58</v>
      </c>
      <c r="M4279" s="9">
        <v>643201.43999999994</v>
      </c>
      <c r="N4279" s="9">
        <v>363979.14</v>
      </c>
    </row>
    <row r="4280" spans="1:14" x14ac:dyDescent="0.25">
      <c r="A4280" t="s">
        <v>9</v>
      </c>
      <c r="B4280" t="s">
        <v>79</v>
      </c>
      <c r="C4280" t="s">
        <v>45</v>
      </c>
      <c r="D4280" t="s">
        <v>3</v>
      </c>
      <c r="E4280" t="s">
        <v>23</v>
      </c>
      <c r="F4280" s="5">
        <v>42373</v>
      </c>
      <c r="G4280">
        <v>743008649</v>
      </c>
      <c r="H4280" s="5">
        <v>42396</v>
      </c>
      <c r="I4280">
        <v>1625</v>
      </c>
      <c r="J4280" s="9">
        <v>9.33</v>
      </c>
      <c r="K4280" s="9">
        <v>6.92</v>
      </c>
      <c r="L4280" s="9">
        <v>15161.25</v>
      </c>
      <c r="M4280" s="9">
        <v>11245</v>
      </c>
      <c r="N4280" s="9">
        <v>3916.25</v>
      </c>
    </row>
    <row r="4281" spans="1:14" x14ac:dyDescent="0.25">
      <c r="A4281" t="s">
        <v>20</v>
      </c>
      <c r="B4281" t="s">
        <v>183</v>
      </c>
      <c r="C4281" t="s">
        <v>65</v>
      </c>
      <c r="D4281" t="s">
        <v>7</v>
      </c>
      <c r="E4281" t="s">
        <v>15</v>
      </c>
      <c r="F4281" s="5">
        <v>43932</v>
      </c>
      <c r="G4281">
        <v>943598830</v>
      </c>
      <c r="H4281" s="5">
        <v>43934</v>
      </c>
      <c r="I4281">
        <v>718</v>
      </c>
      <c r="J4281" s="9">
        <v>668.27</v>
      </c>
      <c r="K4281" s="9">
        <v>502.54</v>
      </c>
      <c r="L4281" s="9">
        <v>479817.86</v>
      </c>
      <c r="M4281" s="9">
        <v>360823.72</v>
      </c>
      <c r="N4281" s="9">
        <v>118994.14</v>
      </c>
    </row>
    <row r="4282" spans="1:14" x14ac:dyDescent="0.25">
      <c r="A4282" t="s">
        <v>0</v>
      </c>
      <c r="B4282" t="s">
        <v>50</v>
      </c>
      <c r="C4282" t="s">
        <v>57</v>
      </c>
      <c r="D4282" t="s">
        <v>3</v>
      </c>
      <c r="E4282" t="s">
        <v>15</v>
      </c>
      <c r="F4282" s="5">
        <v>44048</v>
      </c>
      <c r="G4282">
        <v>389606797</v>
      </c>
      <c r="H4282" s="5">
        <v>44092</v>
      </c>
      <c r="I4282">
        <v>2164</v>
      </c>
      <c r="J4282" s="9">
        <v>154.06</v>
      </c>
      <c r="K4282" s="9">
        <v>90.93</v>
      </c>
      <c r="L4282" s="9">
        <v>333385.84000000003</v>
      </c>
      <c r="M4282" s="9">
        <v>196772.52</v>
      </c>
      <c r="N4282" s="9">
        <v>136613.32</v>
      </c>
    </row>
    <row r="4283" spans="1:14" x14ac:dyDescent="0.25">
      <c r="A4283" t="s">
        <v>9</v>
      </c>
      <c r="B4283" t="s">
        <v>174</v>
      </c>
      <c r="C4283" t="s">
        <v>6</v>
      </c>
      <c r="D4283" t="s">
        <v>3</v>
      </c>
      <c r="E4283" t="s">
        <v>4</v>
      </c>
      <c r="F4283" s="5">
        <v>44744</v>
      </c>
      <c r="G4283">
        <v>934206378</v>
      </c>
      <c r="H4283" s="5">
        <v>44755</v>
      </c>
      <c r="I4283">
        <v>1282</v>
      </c>
      <c r="J4283" s="9">
        <v>152.58000000000001</v>
      </c>
      <c r="K4283" s="9">
        <v>97.44</v>
      </c>
      <c r="L4283" s="9">
        <v>195607.56</v>
      </c>
      <c r="M4283" s="9">
        <v>124918.08</v>
      </c>
      <c r="N4283" s="9">
        <v>70689.48</v>
      </c>
    </row>
    <row r="4284" spans="1:14" x14ac:dyDescent="0.25">
      <c r="A4284" t="s">
        <v>9</v>
      </c>
      <c r="B4284" t="s">
        <v>152</v>
      </c>
      <c r="C4284" t="s">
        <v>36</v>
      </c>
      <c r="D4284" t="s">
        <v>3</v>
      </c>
      <c r="E4284" t="s">
        <v>15</v>
      </c>
      <c r="F4284" s="5">
        <v>42277</v>
      </c>
      <c r="G4284">
        <v>450883901</v>
      </c>
      <c r="H4284" s="5">
        <v>42313</v>
      </c>
      <c r="I4284">
        <v>5421</v>
      </c>
      <c r="J4284" s="9">
        <v>421.89</v>
      </c>
      <c r="K4284" s="9">
        <v>364.69</v>
      </c>
      <c r="L4284" s="9">
        <v>2287065.69</v>
      </c>
      <c r="M4284" s="9">
        <v>1976984.49</v>
      </c>
      <c r="N4284" s="9">
        <v>310081.2</v>
      </c>
    </row>
    <row r="4285" spans="1:14" x14ac:dyDescent="0.25">
      <c r="A4285" t="s">
        <v>9</v>
      </c>
      <c r="B4285" t="s">
        <v>204</v>
      </c>
      <c r="C4285" t="s">
        <v>36</v>
      </c>
      <c r="D4285" t="s">
        <v>3</v>
      </c>
      <c r="E4285" t="s">
        <v>23</v>
      </c>
      <c r="F4285" s="5">
        <v>44066</v>
      </c>
      <c r="G4285">
        <v>483438193</v>
      </c>
      <c r="H4285" s="5">
        <v>44100</v>
      </c>
      <c r="I4285">
        <v>8959</v>
      </c>
      <c r="J4285" s="9">
        <v>421.89</v>
      </c>
      <c r="K4285" s="9">
        <v>364.69</v>
      </c>
      <c r="L4285" s="9">
        <v>3779712.51</v>
      </c>
      <c r="M4285" s="9">
        <v>3267257.71</v>
      </c>
      <c r="N4285" s="9">
        <v>512454.8</v>
      </c>
    </row>
    <row r="4286" spans="1:14" x14ac:dyDescent="0.25">
      <c r="A4286" t="s">
        <v>20</v>
      </c>
      <c r="B4286" t="s">
        <v>52</v>
      </c>
      <c r="C4286" t="s">
        <v>14</v>
      </c>
      <c r="D4286" t="s">
        <v>3</v>
      </c>
      <c r="E4286" t="s">
        <v>4</v>
      </c>
      <c r="F4286" s="5">
        <v>42684</v>
      </c>
      <c r="G4286">
        <v>395980584</v>
      </c>
      <c r="H4286" s="5">
        <v>42722</v>
      </c>
      <c r="I4286">
        <v>8309</v>
      </c>
      <c r="J4286" s="9">
        <v>205.7</v>
      </c>
      <c r="K4286" s="9">
        <v>117.11</v>
      </c>
      <c r="L4286" s="9">
        <v>1709161.3</v>
      </c>
      <c r="M4286" s="9">
        <v>973066.99</v>
      </c>
      <c r="N4286" s="9">
        <v>736094.31</v>
      </c>
    </row>
    <row r="4287" spans="1:14" x14ac:dyDescent="0.25">
      <c r="A4287" t="s">
        <v>17</v>
      </c>
      <c r="B4287" t="s">
        <v>75</v>
      </c>
      <c r="C4287" t="s">
        <v>57</v>
      </c>
      <c r="D4287" t="s">
        <v>7</v>
      </c>
      <c r="E4287" t="s">
        <v>4</v>
      </c>
      <c r="F4287" s="5">
        <v>44214</v>
      </c>
      <c r="G4287">
        <v>522934901</v>
      </c>
      <c r="H4287" s="5">
        <v>44230</v>
      </c>
      <c r="I4287">
        <v>6913</v>
      </c>
      <c r="J4287" s="9">
        <v>154.06</v>
      </c>
      <c r="K4287" s="9">
        <v>90.93</v>
      </c>
      <c r="L4287" s="9">
        <v>1065016.78</v>
      </c>
      <c r="M4287" s="9">
        <v>628599.09</v>
      </c>
      <c r="N4287" s="9">
        <v>436417.69</v>
      </c>
    </row>
    <row r="4288" spans="1:14" x14ac:dyDescent="0.25">
      <c r="A4288" t="s">
        <v>9</v>
      </c>
      <c r="B4288" t="s">
        <v>60</v>
      </c>
      <c r="C4288" t="s">
        <v>57</v>
      </c>
      <c r="D4288" t="s">
        <v>3</v>
      </c>
      <c r="E4288" t="s">
        <v>15</v>
      </c>
      <c r="F4288" s="5">
        <v>42658</v>
      </c>
      <c r="G4288">
        <v>819037473</v>
      </c>
      <c r="H4288" s="5">
        <v>42658</v>
      </c>
      <c r="I4288">
        <v>244</v>
      </c>
      <c r="J4288" s="9">
        <v>154.06</v>
      </c>
      <c r="K4288" s="9">
        <v>90.93</v>
      </c>
      <c r="L4288" s="9">
        <v>37590.639999999999</v>
      </c>
      <c r="M4288" s="9">
        <v>22186.92</v>
      </c>
      <c r="N4288" s="9">
        <v>15403.72</v>
      </c>
    </row>
    <row r="4289" spans="1:14" x14ac:dyDescent="0.25">
      <c r="A4289" t="s">
        <v>9</v>
      </c>
      <c r="B4289" t="s">
        <v>139</v>
      </c>
      <c r="C4289" t="s">
        <v>2</v>
      </c>
      <c r="D4289" t="s">
        <v>7</v>
      </c>
      <c r="E4289" t="s">
        <v>8</v>
      </c>
      <c r="F4289" s="5">
        <v>42036</v>
      </c>
      <c r="G4289">
        <v>409337127</v>
      </c>
      <c r="H4289" s="5">
        <v>42049</v>
      </c>
      <c r="I4289">
        <v>807</v>
      </c>
      <c r="J4289" s="9">
        <v>255.28</v>
      </c>
      <c r="K4289" s="9">
        <v>159.41999999999999</v>
      </c>
      <c r="L4289" s="9">
        <v>206010.96</v>
      </c>
      <c r="M4289" s="9">
        <v>128651.94</v>
      </c>
      <c r="N4289" s="9">
        <v>77359.02</v>
      </c>
    </row>
    <row r="4290" spans="1:14" x14ac:dyDescent="0.25">
      <c r="A4290" t="s">
        <v>0</v>
      </c>
      <c r="B4290" t="s">
        <v>1</v>
      </c>
      <c r="C4290" t="s">
        <v>14</v>
      </c>
      <c r="D4290" t="s">
        <v>3</v>
      </c>
      <c r="E4290" t="s">
        <v>4</v>
      </c>
      <c r="F4290" s="5">
        <v>44823</v>
      </c>
      <c r="G4290">
        <v>739195191</v>
      </c>
      <c r="H4290" s="5">
        <v>44862</v>
      </c>
      <c r="I4290">
        <v>3139</v>
      </c>
      <c r="J4290" s="9">
        <v>205.7</v>
      </c>
      <c r="K4290" s="9">
        <v>117.11</v>
      </c>
      <c r="L4290" s="9">
        <v>645692.30000000005</v>
      </c>
      <c r="M4290" s="9">
        <v>367608.29</v>
      </c>
      <c r="N4290" s="9">
        <v>278084.01</v>
      </c>
    </row>
    <row r="4291" spans="1:14" x14ac:dyDescent="0.25">
      <c r="A4291" t="s">
        <v>17</v>
      </c>
      <c r="B4291" t="s">
        <v>35</v>
      </c>
      <c r="C4291" t="s">
        <v>19</v>
      </c>
      <c r="D4291" t="s">
        <v>7</v>
      </c>
      <c r="E4291" t="s">
        <v>15</v>
      </c>
      <c r="F4291" s="5">
        <v>43579</v>
      </c>
      <c r="G4291">
        <v>624285495</v>
      </c>
      <c r="H4291" s="5">
        <v>43627</v>
      </c>
      <c r="I4291">
        <v>8806</v>
      </c>
      <c r="J4291" s="9">
        <v>81.73</v>
      </c>
      <c r="K4291" s="9">
        <v>56.67</v>
      </c>
      <c r="L4291" s="9">
        <v>719714.38</v>
      </c>
      <c r="M4291" s="9">
        <v>499036.02</v>
      </c>
      <c r="N4291" s="9">
        <v>220678.36</v>
      </c>
    </row>
    <row r="4292" spans="1:14" x14ac:dyDescent="0.25">
      <c r="A4292" t="s">
        <v>9</v>
      </c>
      <c r="B4292" t="s">
        <v>208</v>
      </c>
      <c r="C4292" t="s">
        <v>2</v>
      </c>
      <c r="D4292" t="s">
        <v>7</v>
      </c>
      <c r="E4292" t="s">
        <v>15</v>
      </c>
      <c r="F4292" s="5">
        <v>44873</v>
      </c>
      <c r="G4292">
        <v>300594365</v>
      </c>
      <c r="H4292" s="5">
        <v>44899</v>
      </c>
      <c r="I4292">
        <v>1407</v>
      </c>
      <c r="J4292" s="9">
        <v>255.28</v>
      </c>
      <c r="K4292" s="9">
        <v>159.41999999999999</v>
      </c>
      <c r="L4292" s="9">
        <v>359178.96</v>
      </c>
      <c r="M4292" s="9">
        <v>224303.94</v>
      </c>
      <c r="N4292" s="9">
        <v>134875.01999999999</v>
      </c>
    </row>
    <row r="4293" spans="1:14" x14ac:dyDescent="0.25">
      <c r="A4293" t="s">
        <v>9</v>
      </c>
      <c r="B4293" t="s">
        <v>102</v>
      </c>
      <c r="C4293" t="s">
        <v>45</v>
      </c>
      <c r="D4293" t="s">
        <v>7</v>
      </c>
      <c r="E4293" t="s">
        <v>23</v>
      </c>
      <c r="F4293" s="5">
        <v>44312</v>
      </c>
      <c r="G4293">
        <v>974420630</v>
      </c>
      <c r="H4293" s="5">
        <v>44362</v>
      </c>
      <c r="I4293">
        <v>1573</v>
      </c>
      <c r="J4293" s="9">
        <v>9.33</v>
      </c>
      <c r="K4293" s="9">
        <v>6.92</v>
      </c>
      <c r="L4293" s="9">
        <v>14676.09</v>
      </c>
      <c r="M4293" s="9">
        <v>10885.16</v>
      </c>
      <c r="N4293" s="9">
        <v>3790.93</v>
      </c>
    </row>
    <row r="4294" spans="1:14" x14ac:dyDescent="0.25">
      <c r="A4294" t="s">
        <v>9</v>
      </c>
      <c r="B4294" t="s">
        <v>109</v>
      </c>
      <c r="C4294" t="s">
        <v>19</v>
      </c>
      <c r="D4294" t="s">
        <v>3</v>
      </c>
      <c r="E4294" t="s">
        <v>15</v>
      </c>
      <c r="F4294" s="5">
        <v>42432</v>
      </c>
      <c r="G4294">
        <v>772375619</v>
      </c>
      <c r="H4294" s="5">
        <v>42435</v>
      </c>
      <c r="I4294">
        <v>1964</v>
      </c>
      <c r="J4294" s="9">
        <v>81.73</v>
      </c>
      <c r="K4294" s="9">
        <v>56.67</v>
      </c>
      <c r="L4294" s="9">
        <v>160517.72</v>
      </c>
      <c r="M4294" s="9">
        <v>111299.88</v>
      </c>
      <c r="N4294" s="9">
        <v>49217.84</v>
      </c>
    </row>
    <row r="4295" spans="1:14" x14ac:dyDescent="0.25">
      <c r="A4295" t="s">
        <v>17</v>
      </c>
      <c r="B4295" t="s">
        <v>75</v>
      </c>
      <c r="C4295" t="s">
        <v>65</v>
      </c>
      <c r="D4295" t="s">
        <v>3</v>
      </c>
      <c r="E4295" t="s">
        <v>4</v>
      </c>
      <c r="F4295" s="5">
        <v>42583</v>
      </c>
      <c r="G4295">
        <v>591383159</v>
      </c>
      <c r="H4295" s="5">
        <v>42597</v>
      </c>
      <c r="I4295">
        <v>2273</v>
      </c>
      <c r="J4295" s="9">
        <v>668.27</v>
      </c>
      <c r="K4295" s="9">
        <v>502.54</v>
      </c>
      <c r="L4295" s="9">
        <v>1518977.71</v>
      </c>
      <c r="M4295" s="9">
        <v>1142273.42</v>
      </c>
      <c r="N4295" s="9">
        <v>376704.29</v>
      </c>
    </row>
    <row r="4296" spans="1:14" x14ac:dyDescent="0.25">
      <c r="A4296" t="s">
        <v>0</v>
      </c>
      <c r="B4296" t="s">
        <v>144</v>
      </c>
      <c r="C4296" t="s">
        <v>6</v>
      </c>
      <c r="D4296" t="s">
        <v>3</v>
      </c>
      <c r="E4296" t="s">
        <v>23</v>
      </c>
      <c r="F4296" s="5">
        <v>43967</v>
      </c>
      <c r="G4296">
        <v>948679578</v>
      </c>
      <c r="H4296" s="5">
        <v>43987</v>
      </c>
      <c r="I4296">
        <v>4224</v>
      </c>
      <c r="J4296" s="9">
        <v>152.58000000000001</v>
      </c>
      <c r="K4296" s="9">
        <v>97.44</v>
      </c>
      <c r="L4296" s="9">
        <v>644497.92000000004</v>
      </c>
      <c r="M4296" s="9">
        <v>411586.56</v>
      </c>
      <c r="N4296" s="9">
        <v>232911.35999999999</v>
      </c>
    </row>
    <row r="4297" spans="1:14" x14ac:dyDescent="0.25">
      <c r="A4297" t="s">
        <v>9</v>
      </c>
      <c r="B4297" t="s">
        <v>99</v>
      </c>
      <c r="C4297" t="s">
        <v>36</v>
      </c>
      <c r="D4297" t="s">
        <v>3</v>
      </c>
      <c r="E4297" t="s">
        <v>15</v>
      </c>
      <c r="F4297" s="5">
        <v>42287</v>
      </c>
      <c r="G4297">
        <v>631813704</v>
      </c>
      <c r="H4297" s="5">
        <v>42336</v>
      </c>
      <c r="I4297">
        <v>6570</v>
      </c>
      <c r="J4297" s="9">
        <v>421.89</v>
      </c>
      <c r="K4297" s="9">
        <v>364.69</v>
      </c>
      <c r="L4297" s="9">
        <v>2771817.3</v>
      </c>
      <c r="M4297" s="9">
        <v>2396013.2999999998</v>
      </c>
      <c r="N4297" s="9">
        <v>375804</v>
      </c>
    </row>
    <row r="4298" spans="1:14" x14ac:dyDescent="0.25">
      <c r="A4298" t="s">
        <v>9</v>
      </c>
      <c r="B4298" t="s">
        <v>126</v>
      </c>
      <c r="C4298" t="s">
        <v>22</v>
      </c>
      <c r="D4298" t="s">
        <v>3</v>
      </c>
      <c r="E4298" t="s">
        <v>8</v>
      </c>
      <c r="F4298" s="5">
        <v>42868</v>
      </c>
      <c r="G4298">
        <v>748646867</v>
      </c>
      <c r="H4298" s="5">
        <v>42908</v>
      </c>
      <c r="I4298">
        <v>99</v>
      </c>
      <c r="J4298" s="9">
        <v>109.28</v>
      </c>
      <c r="K4298" s="9">
        <v>35.840000000000003</v>
      </c>
      <c r="L4298" s="9">
        <v>10818.72</v>
      </c>
      <c r="M4298" s="9">
        <v>3548.16</v>
      </c>
      <c r="N4298" s="9">
        <v>7270.56</v>
      </c>
    </row>
    <row r="4299" spans="1:14" x14ac:dyDescent="0.25">
      <c r="A4299" t="s">
        <v>9</v>
      </c>
      <c r="B4299" t="s">
        <v>152</v>
      </c>
      <c r="C4299" t="s">
        <v>11</v>
      </c>
      <c r="D4299" t="s">
        <v>3</v>
      </c>
      <c r="E4299" t="s">
        <v>4</v>
      </c>
      <c r="F4299" s="5">
        <v>44043</v>
      </c>
      <c r="G4299">
        <v>677352893</v>
      </c>
      <c r="H4299" s="5">
        <v>44066</v>
      </c>
      <c r="I4299">
        <v>2628</v>
      </c>
      <c r="J4299" s="9">
        <v>47.45</v>
      </c>
      <c r="K4299" s="9">
        <v>31.79</v>
      </c>
      <c r="L4299" s="9">
        <v>124698.6</v>
      </c>
      <c r="M4299" s="9">
        <v>83544.12</v>
      </c>
      <c r="N4299" s="9">
        <v>41154.480000000003</v>
      </c>
    </row>
    <row r="4300" spans="1:14" x14ac:dyDescent="0.25">
      <c r="A4300" t="s">
        <v>9</v>
      </c>
      <c r="B4300" t="s">
        <v>112</v>
      </c>
      <c r="C4300" t="s">
        <v>11</v>
      </c>
      <c r="D4300" t="s">
        <v>7</v>
      </c>
      <c r="E4300" t="s">
        <v>4</v>
      </c>
      <c r="F4300" s="5">
        <v>43490</v>
      </c>
      <c r="G4300">
        <v>316418111</v>
      </c>
      <c r="H4300" s="5">
        <v>43530</v>
      </c>
      <c r="I4300">
        <v>4005</v>
      </c>
      <c r="J4300" s="9">
        <v>47.45</v>
      </c>
      <c r="K4300" s="9">
        <v>31.79</v>
      </c>
      <c r="L4300" s="9">
        <v>190037.25</v>
      </c>
      <c r="M4300" s="9">
        <v>127318.95</v>
      </c>
      <c r="N4300" s="9">
        <v>62718.3</v>
      </c>
    </row>
    <row r="4301" spans="1:14" x14ac:dyDescent="0.25">
      <c r="A4301" t="s">
        <v>9</v>
      </c>
      <c r="B4301" t="s">
        <v>84</v>
      </c>
      <c r="C4301" t="s">
        <v>11</v>
      </c>
      <c r="D4301" t="s">
        <v>7</v>
      </c>
      <c r="E4301" t="s">
        <v>15</v>
      </c>
      <c r="F4301" s="5">
        <v>44050</v>
      </c>
      <c r="G4301">
        <v>534641349</v>
      </c>
      <c r="H4301" s="5">
        <v>44070</v>
      </c>
      <c r="I4301">
        <v>1111</v>
      </c>
      <c r="J4301" s="9">
        <v>47.45</v>
      </c>
      <c r="K4301" s="9">
        <v>31.79</v>
      </c>
      <c r="L4301" s="9">
        <v>52716.95</v>
      </c>
      <c r="M4301" s="9">
        <v>35318.69</v>
      </c>
      <c r="N4301" s="9">
        <v>17398.259999999998</v>
      </c>
    </row>
    <row r="4302" spans="1:14" x14ac:dyDescent="0.25">
      <c r="A4302" t="s">
        <v>9</v>
      </c>
      <c r="B4302" t="s">
        <v>68</v>
      </c>
      <c r="C4302" t="s">
        <v>6</v>
      </c>
      <c r="D4302" t="s">
        <v>3</v>
      </c>
      <c r="E4302" t="s">
        <v>15</v>
      </c>
      <c r="F4302" s="5">
        <v>43682</v>
      </c>
      <c r="G4302">
        <v>921133935</v>
      </c>
      <c r="H4302" s="5">
        <v>43688</v>
      </c>
      <c r="I4302">
        <v>2856</v>
      </c>
      <c r="J4302" s="9">
        <v>152.58000000000001</v>
      </c>
      <c r="K4302" s="9">
        <v>97.44</v>
      </c>
      <c r="L4302" s="9">
        <v>435768.48</v>
      </c>
      <c r="M4302" s="9">
        <v>278288.64000000001</v>
      </c>
      <c r="N4302" s="9">
        <v>157479.84</v>
      </c>
    </row>
    <row r="4303" spans="1:14" x14ac:dyDescent="0.25">
      <c r="A4303" t="s">
        <v>12</v>
      </c>
      <c r="B4303" t="s">
        <v>62</v>
      </c>
      <c r="C4303" t="s">
        <v>29</v>
      </c>
      <c r="D4303" t="s">
        <v>7</v>
      </c>
      <c r="E4303" t="s">
        <v>23</v>
      </c>
      <c r="F4303" s="5">
        <v>42275</v>
      </c>
      <c r="G4303">
        <v>235319697</v>
      </c>
      <c r="H4303" s="5">
        <v>42308</v>
      </c>
      <c r="I4303">
        <v>5183</v>
      </c>
      <c r="J4303" s="9">
        <v>651.21</v>
      </c>
      <c r="K4303" s="9">
        <v>524.96</v>
      </c>
      <c r="L4303" s="9">
        <v>3375221.43</v>
      </c>
      <c r="M4303" s="9">
        <v>2720867.68</v>
      </c>
      <c r="N4303" s="9">
        <v>654353.75</v>
      </c>
    </row>
    <row r="4304" spans="1:14" x14ac:dyDescent="0.25">
      <c r="A4304" t="s">
        <v>9</v>
      </c>
      <c r="B4304" t="s">
        <v>69</v>
      </c>
      <c r="C4304" t="s">
        <v>36</v>
      </c>
      <c r="D4304" t="s">
        <v>7</v>
      </c>
      <c r="E4304" t="s">
        <v>15</v>
      </c>
      <c r="F4304" s="5">
        <v>43913</v>
      </c>
      <c r="G4304">
        <v>456934964</v>
      </c>
      <c r="H4304" s="5">
        <v>43956</v>
      </c>
      <c r="I4304">
        <v>6065</v>
      </c>
      <c r="J4304" s="9">
        <v>421.89</v>
      </c>
      <c r="K4304" s="9">
        <v>364.69</v>
      </c>
      <c r="L4304" s="9">
        <v>2558762.85</v>
      </c>
      <c r="M4304" s="9">
        <v>2211844.85</v>
      </c>
      <c r="N4304" s="9">
        <v>346918</v>
      </c>
    </row>
    <row r="4305" spans="1:14" x14ac:dyDescent="0.25">
      <c r="A4305" t="s">
        <v>0</v>
      </c>
      <c r="B4305" t="s">
        <v>34</v>
      </c>
      <c r="C4305" t="s">
        <v>11</v>
      </c>
      <c r="D4305" t="s">
        <v>7</v>
      </c>
      <c r="E4305" t="s">
        <v>23</v>
      </c>
      <c r="F4305" s="5">
        <v>42454</v>
      </c>
      <c r="G4305">
        <v>936028563</v>
      </c>
      <c r="H4305" s="5">
        <v>42474</v>
      </c>
      <c r="I4305">
        <v>507</v>
      </c>
      <c r="J4305" s="9">
        <v>47.45</v>
      </c>
      <c r="K4305" s="9">
        <v>31.79</v>
      </c>
      <c r="L4305" s="9">
        <v>24057.15</v>
      </c>
      <c r="M4305" s="9">
        <v>16117.53</v>
      </c>
      <c r="N4305" s="9">
        <v>7939.62</v>
      </c>
    </row>
    <row r="4306" spans="1:14" x14ac:dyDescent="0.25">
      <c r="A4306" t="s">
        <v>0</v>
      </c>
      <c r="B4306" t="s">
        <v>171</v>
      </c>
      <c r="C4306" t="s">
        <v>2</v>
      </c>
      <c r="D4306" t="s">
        <v>7</v>
      </c>
      <c r="E4306" t="s">
        <v>8</v>
      </c>
      <c r="F4306" s="5">
        <v>44458</v>
      </c>
      <c r="G4306">
        <v>642961823</v>
      </c>
      <c r="H4306" s="5">
        <v>44469</v>
      </c>
      <c r="I4306">
        <v>5546</v>
      </c>
      <c r="J4306" s="9">
        <v>255.28</v>
      </c>
      <c r="K4306" s="9">
        <v>159.41999999999999</v>
      </c>
      <c r="L4306" s="9">
        <v>1415782.88</v>
      </c>
      <c r="M4306" s="9">
        <v>884143.32</v>
      </c>
      <c r="N4306" s="9">
        <v>531639.56000000006</v>
      </c>
    </row>
    <row r="4307" spans="1:14" x14ac:dyDescent="0.25">
      <c r="A4307" t="s">
        <v>9</v>
      </c>
      <c r="B4307" t="s">
        <v>208</v>
      </c>
      <c r="C4307" t="s">
        <v>19</v>
      </c>
      <c r="D4307" t="s">
        <v>7</v>
      </c>
      <c r="E4307" t="s">
        <v>23</v>
      </c>
      <c r="F4307" s="5">
        <v>44635</v>
      </c>
      <c r="G4307">
        <v>418408572</v>
      </c>
      <c r="H4307" s="5">
        <v>44635</v>
      </c>
      <c r="I4307">
        <v>5249</v>
      </c>
      <c r="J4307" s="9">
        <v>81.73</v>
      </c>
      <c r="K4307" s="9">
        <v>56.67</v>
      </c>
      <c r="L4307" s="9">
        <v>429000.77</v>
      </c>
      <c r="M4307" s="9">
        <v>297460.83</v>
      </c>
      <c r="N4307" s="9">
        <v>131539.94</v>
      </c>
    </row>
    <row r="4308" spans="1:14" x14ac:dyDescent="0.25">
      <c r="A4308" t="s">
        <v>17</v>
      </c>
      <c r="B4308" t="s">
        <v>119</v>
      </c>
      <c r="C4308" t="s">
        <v>11</v>
      </c>
      <c r="D4308" t="s">
        <v>7</v>
      </c>
      <c r="E4308" t="s">
        <v>15</v>
      </c>
      <c r="F4308" s="5">
        <v>42629</v>
      </c>
      <c r="G4308">
        <v>723355138</v>
      </c>
      <c r="H4308" s="5">
        <v>42667</v>
      </c>
      <c r="I4308">
        <v>5715</v>
      </c>
      <c r="J4308" s="9">
        <v>47.45</v>
      </c>
      <c r="K4308" s="9">
        <v>31.79</v>
      </c>
      <c r="L4308" s="9">
        <v>271176.75</v>
      </c>
      <c r="M4308" s="9">
        <v>181679.85</v>
      </c>
      <c r="N4308" s="9">
        <v>89496.9</v>
      </c>
    </row>
    <row r="4309" spans="1:14" x14ac:dyDescent="0.25">
      <c r="A4309" t="s">
        <v>9</v>
      </c>
      <c r="B4309" t="s">
        <v>121</v>
      </c>
      <c r="C4309" t="s">
        <v>36</v>
      </c>
      <c r="D4309" t="s">
        <v>3</v>
      </c>
      <c r="E4309" t="s">
        <v>8</v>
      </c>
      <c r="F4309" s="5">
        <v>44858</v>
      </c>
      <c r="G4309">
        <v>289100348</v>
      </c>
      <c r="H4309" s="5">
        <v>44865</v>
      </c>
      <c r="I4309">
        <v>72</v>
      </c>
      <c r="J4309" s="9">
        <v>421.89</v>
      </c>
      <c r="K4309" s="9">
        <v>364.69</v>
      </c>
      <c r="L4309" s="9">
        <v>30376.080000000002</v>
      </c>
      <c r="M4309" s="9">
        <v>26257.68</v>
      </c>
      <c r="N4309" s="9">
        <v>4118.3999999999996</v>
      </c>
    </row>
    <row r="4310" spans="1:14" x14ac:dyDescent="0.25">
      <c r="A4310" t="s">
        <v>12</v>
      </c>
      <c r="B4310" t="s">
        <v>93</v>
      </c>
      <c r="C4310" t="s">
        <v>19</v>
      </c>
      <c r="D4310" t="s">
        <v>7</v>
      </c>
      <c r="E4310" t="s">
        <v>4</v>
      </c>
      <c r="F4310" s="5">
        <v>44205</v>
      </c>
      <c r="G4310">
        <v>167255532</v>
      </c>
      <c r="H4310" s="5">
        <v>44216</v>
      </c>
      <c r="I4310">
        <v>3484</v>
      </c>
      <c r="J4310" s="9">
        <v>81.73</v>
      </c>
      <c r="K4310" s="9">
        <v>56.67</v>
      </c>
      <c r="L4310" s="9">
        <v>284747.32</v>
      </c>
      <c r="M4310" s="9">
        <v>197438.28</v>
      </c>
      <c r="N4310" s="9">
        <v>87309.04</v>
      </c>
    </row>
    <row r="4311" spans="1:14" x14ac:dyDescent="0.25">
      <c r="A4311" t="s">
        <v>20</v>
      </c>
      <c r="B4311" t="s">
        <v>185</v>
      </c>
      <c r="C4311" t="s">
        <v>36</v>
      </c>
      <c r="D4311" t="s">
        <v>3</v>
      </c>
      <c r="E4311" t="s">
        <v>15</v>
      </c>
      <c r="F4311" s="5">
        <v>44709</v>
      </c>
      <c r="G4311">
        <v>579744517</v>
      </c>
      <c r="H4311" s="5">
        <v>44744</v>
      </c>
      <c r="I4311">
        <v>8141</v>
      </c>
      <c r="J4311" s="9">
        <v>421.89</v>
      </c>
      <c r="K4311" s="9">
        <v>364.69</v>
      </c>
      <c r="L4311" s="9">
        <v>3434606.49</v>
      </c>
      <c r="M4311" s="9">
        <v>2968941.29</v>
      </c>
      <c r="N4311" s="9">
        <v>465665.2</v>
      </c>
    </row>
    <row r="4312" spans="1:14" x14ac:dyDescent="0.25">
      <c r="A4312" t="s">
        <v>9</v>
      </c>
      <c r="B4312" t="s">
        <v>38</v>
      </c>
      <c r="C4312" t="s">
        <v>45</v>
      </c>
      <c r="D4312" t="s">
        <v>3</v>
      </c>
      <c r="E4312" t="s">
        <v>15</v>
      </c>
      <c r="F4312" s="5">
        <v>44804</v>
      </c>
      <c r="G4312">
        <v>468803632</v>
      </c>
      <c r="H4312" s="5">
        <v>44836</v>
      </c>
      <c r="I4312">
        <v>8267</v>
      </c>
      <c r="J4312" s="9">
        <v>9.33</v>
      </c>
      <c r="K4312" s="9">
        <v>6.92</v>
      </c>
      <c r="L4312" s="9">
        <v>77131.11</v>
      </c>
      <c r="M4312" s="9">
        <v>57207.64</v>
      </c>
      <c r="N4312" s="9">
        <v>19923.47</v>
      </c>
    </row>
    <row r="4313" spans="1:14" x14ac:dyDescent="0.25">
      <c r="A4313" t="s">
        <v>9</v>
      </c>
      <c r="B4313" t="s">
        <v>66</v>
      </c>
      <c r="C4313" t="s">
        <v>2</v>
      </c>
      <c r="D4313" t="s">
        <v>3</v>
      </c>
      <c r="E4313" t="s">
        <v>4</v>
      </c>
      <c r="F4313" s="5">
        <v>44847</v>
      </c>
      <c r="G4313">
        <v>646981704</v>
      </c>
      <c r="H4313" s="5">
        <v>44888</v>
      </c>
      <c r="I4313">
        <v>5118</v>
      </c>
      <c r="J4313" s="9">
        <v>255.28</v>
      </c>
      <c r="K4313" s="9">
        <v>159.41999999999999</v>
      </c>
      <c r="L4313" s="9">
        <v>1306523.04</v>
      </c>
      <c r="M4313" s="9">
        <v>815911.56</v>
      </c>
      <c r="N4313" s="9">
        <v>490611.48</v>
      </c>
    </row>
    <row r="4314" spans="1:14" x14ac:dyDescent="0.25">
      <c r="A4314" t="s">
        <v>17</v>
      </c>
      <c r="B4314" t="s">
        <v>86</v>
      </c>
      <c r="C4314" t="s">
        <v>65</v>
      </c>
      <c r="D4314" t="s">
        <v>3</v>
      </c>
      <c r="E4314" t="s">
        <v>23</v>
      </c>
      <c r="F4314" s="5">
        <v>44856</v>
      </c>
      <c r="G4314">
        <v>647140061</v>
      </c>
      <c r="H4314" s="5">
        <v>44870</v>
      </c>
      <c r="I4314">
        <v>1980</v>
      </c>
      <c r="J4314" s="9">
        <v>668.27</v>
      </c>
      <c r="K4314" s="9">
        <v>502.54</v>
      </c>
      <c r="L4314" s="9">
        <v>1323174.6000000001</v>
      </c>
      <c r="M4314" s="9">
        <v>995029.2</v>
      </c>
      <c r="N4314" s="9">
        <v>328145.40000000002</v>
      </c>
    </row>
    <row r="4315" spans="1:14" x14ac:dyDescent="0.25">
      <c r="A4315" t="s">
        <v>9</v>
      </c>
      <c r="B4315" t="s">
        <v>66</v>
      </c>
      <c r="C4315" t="s">
        <v>57</v>
      </c>
      <c r="D4315" t="s">
        <v>3</v>
      </c>
      <c r="E4315" t="s">
        <v>15</v>
      </c>
      <c r="F4315" s="5">
        <v>42238</v>
      </c>
      <c r="G4315">
        <v>972452533</v>
      </c>
      <c r="H4315" s="5">
        <v>42281</v>
      </c>
      <c r="I4315">
        <v>9169</v>
      </c>
      <c r="J4315" s="9">
        <v>154.06</v>
      </c>
      <c r="K4315" s="9">
        <v>90.93</v>
      </c>
      <c r="L4315" s="9">
        <v>1412576.14</v>
      </c>
      <c r="M4315" s="9">
        <v>833737.17</v>
      </c>
      <c r="N4315" s="9">
        <v>578838.97</v>
      </c>
    </row>
    <row r="4316" spans="1:14" x14ac:dyDescent="0.25">
      <c r="A4316" t="s">
        <v>17</v>
      </c>
      <c r="B4316" t="s">
        <v>59</v>
      </c>
      <c r="C4316" t="s">
        <v>65</v>
      </c>
      <c r="D4316" t="s">
        <v>7</v>
      </c>
      <c r="E4316" t="s">
        <v>4</v>
      </c>
      <c r="F4316" s="5">
        <v>42405</v>
      </c>
      <c r="G4316">
        <v>846405446</v>
      </c>
      <c r="H4316" s="5">
        <v>42438</v>
      </c>
      <c r="I4316">
        <v>9035</v>
      </c>
      <c r="J4316" s="9">
        <v>668.27</v>
      </c>
      <c r="K4316" s="9">
        <v>502.54</v>
      </c>
      <c r="L4316" s="9">
        <v>6037819.4500000002</v>
      </c>
      <c r="M4316" s="9">
        <v>4540448.9000000004</v>
      </c>
      <c r="N4316" s="9">
        <v>1497370.55</v>
      </c>
    </row>
    <row r="4317" spans="1:14" x14ac:dyDescent="0.25">
      <c r="A4317" t="s">
        <v>0</v>
      </c>
      <c r="B4317" t="s">
        <v>41</v>
      </c>
      <c r="C4317" t="s">
        <v>19</v>
      </c>
      <c r="D4317" t="s">
        <v>3</v>
      </c>
      <c r="E4317" t="s">
        <v>23</v>
      </c>
      <c r="F4317" s="5">
        <v>42159</v>
      </c>
      <c r="G4317">
        <v>462797629</v>
      </c>
      <c r="H4317" s="5">
        <v>42185</v>
      </c>
      <c r="I4317">
        <v>958</v>
      </c>
      <c r="J4317" s="9">
        <v>81.73</v>
      </c>
      <c r="K4317" s="9">
        <v>56.67</v>
      </c>
      <c r="L4317" s="9">
        <v>78297.34</v>
      </c>
      <c r="M4317" s="9">
        <v>54289.86</v>
      </c>
      <c r="N4317" s="9">
        <v>24007.48</v>
      </c>
    </row>
    <row r="4318" spans="1:14" x14ac:dyDescent="0.25">
      <c r="A4318" t="s">
        <v>9</v>
      </c>
      <c r="B4318" t="s">
        <v>37</v>
      </c>
      <c r="C4318" t="s">
        <v>19</v>
      </c>
      <c r="D4318" t="s">
        <v>7</v>
      </c>
      <c r="E4318" t="s">
        <v>4</v>
      </c>
      <c r="F4318" s="5">
        <v>44691</v>
      </c>
      <c r="G4318">
        <v>535740411</v>
      </c>
      <c r="H4318" s="5">
        <v>44719</v>
      </c>
      <c r="I4318">
        <v>6348</v>
      </c>
      <c r="J4318" s="9">
        <v>81.73</v>
      </c>
      <c r="K4318" s="9">
        <v>56.67</v>
      </c>
      <c r="L4318" s="9">
        <v>518822.04</v>
      </c>
      <c r="M4318" s="9">
        <v>359741.16</v>
      </c>
      <c r="N4318" s="9">
        <v>159080.88</v>
      </c>
    </row>
    <row r="4319" spans="1:14" x14ac:dyDescent="0.25">
      <c r="A4319" t="s">
        <v>17</v>
      </c>
      <c r="B4319" t="s">
        <v>42</v>
      </c>
      <c r="C4319" t="s">
        <v>36</v>
      </c>
      <c r="D4319" t="s">
        <v>3</v>
      </c>
      <c r="E4319" t="s">
        <v>23</v>
      </c>
      <c r="F4319" s="5">
        <v>44579</v>
      </c>
      <c r="G4319">
        <v>949657618</v>
      </c>
      <c r="H4319" s="5">
        <v>44612</v>
      </c>
      <c r="I4319">
        <v>3648</v>
      </c>
      <c r="J4319" s="9">
        <v>421.89</v>
      </c>
      <c r="K4319" s="9">
        <v>364.69</v>
      </c>
      <c r="L4319" s="9">
        <v>1539054.72</v>
      </c>
      <c r="M4319" s="9">
        <v>1330389.1200000001</v>
      </c>
      <c r="N4319" s="9">
        <v>208665.60000000001</v>
      </c>
    </row>
    <row r="4320" spans="1:14" x14ac:dyDescent="0.25">
      <c r="A4320" t="s">
        <v>9</v>
      </c>
      <c r="B4320" t="s">
        <v>194</v>
      </c>
      <c r="C4320" t="s">
        <v>19</v>
      </c>
      <c r="D4320" t="s">
        <v>7</v>
      </c>
      <c r="E4320" t="s">
        <v>23</v>
      </c>
      <c r="F4320" s="5">
        <v>42792</v>
      </c>
      <c r="G4320">
        <v>309285581</v>
      </c>
      <c r="H4320" s="5">
        <v>42842</v>
      </c>
      <c r="I4320">
        <v>3331</v>
      </c>
      <c r="J4320" s="9">
        <v>81.73</v>
      </c>
      <c r="K4320" s="9">
        <v>56.67</v>
      </c>
      <c r="L4320" s="9">
        <v>272242.63</v>
      </c>
      <c r="M4320" s="9">
        <v>188767.77</v>
      </c>
      <c r="N4320" s="9">
        <v>83474.86</v>
      </c>
    </row>
    <row r="4321" spans="1:14" x14ac:dyDescent="0.25">
      <c r="A4321" t="s">
        <v>17</v>
      </c>
      <c r="B4321" t="s">
        <v>149</v>
      </c>
      <c r="C4321" t="s">
        <v>36</v>
      </c>
      <c r="D4321" t="s">
        <v>3</v>
      </c>
      <c r="E4321" t="s">
        <v>8</v>
      </c>
      <c r="F4321" s="5">
        <v>42538</v>
      </c>
      <c r="G4321">
        <v>889673125</v>
      </c>
      <c r="H4321" s="5">
        <v>42560</v>
      </c>
      <c r="I4321">
        <v>2903</v>
      </c>
      <c r="J4321" s="9">
        <v>421.89</v>
      </c>
      <c r="K4321" s="9">
        <v>364.69</v>
      </c>
      <c r="L4321" s="9">
        <v>1224746.67</v>
      </c>
      <c r="M4321" s="9">
        <v>1058695.07</v>
      </c>
      <c r="N4321" s="9">
        <v>166051.6</v>
      </c>
    </row>
    <row r="4322" spans="1:14" x14ac:dyDescent="0.25">
      <c r="A4322" t="s">
        <v>9</v>
      </c>
      <c r="B4322" t="s">
        <v>87</v>
      </c>
      <c r="C4322" t="s">
        <v>36</v>
      </c>
      <c r="D4322" t="s">
        <v>7</v>
      </c>
      <c r="E4322" t="s">
        <v>23</v>
      </c>
      <c r="F4322" s="5">
        <v>42564</v>
      </c>
      <c r="G4322">
        <v>986181581</v>
      </c>
      <c r="H4322" s="5">
        <v>42574</v>
      </c>
      <c r="I4322">
        <v>1900</v>
      </c>
      <c r="J4322" s="9">
        <v>421.89</v>
      </c>
      <c r="K4322" s="9">
        <v>364.69</v>
      </c>
      <c r="L4322" s="9">
        <v>801591</v>
      </c>
      <c r="M4322" s="9">
        <v>692911</v>
      </c>
      <c r="N4322" s="9">
        <v>108680</v>
      </c>
    </row>
    <row r="4323" spans="1:14" x14ac:dyDescent="0.25">
      <c r="A4323" t="s">
        <v>20</v>
      </c>
      <c r="B4323" t="s">
        <v>198</v>
      </c>
      <c r="C4323" t="s">
        <v>2</v>
      </c>
      <c r="D4323" t="s">
        <v>7</v>
      </c>
      <c r="E4323" t="s">
        <v>4</v>
      </c>
      <c r="F4323" s="5">
        <v>42238</v>
      </c>
      <c r="G4323">
        <v>764484775</v>
      </c>
      <c r="H4323" s="5">
        <v>42250</v>
      </c>
      <c r="I4323">
        <v>6888</v>
      </c>
      <c r="J4323" s="9">
        <v>255.28</v>
      </c>
      <c r="K4323" s="9">
        <v>159.41999999999999</v>
      </c>
      <c r="L4323" s="9">
        <v>1758368.64</v>
      </c>
      <c r="M4323" s="9">
        <v>1098084.96</v>
      </c>
      <c r="N4323" s="9">
        <v>660283.68000000005</v>
      </c>
    </row>
    <row r="4324" spans="1:14" x14ac:dyDescent="0.25">
      <c r="A4324" t="s">
        <v>17</v>
      </c>
      <c r="B4324" t="s">
        <v>25</v>
      </c>
      <c r="C4324" t="s">
        <v>14</v>
      </c>
      <c r="D4324" t="s">
        <v>3</v>
      </c>
      <c r="E4324" t="s">
        <v>8</v>
      </c>
      <c r="F4324" s="5">
        <v>43511</v>
      </c>
      <c r="G4324">
        <v>910569036</v>
      </c>
      <c r="H4324" s="5">
        <v>43549</v>
      </c>
      <c r="I4324">
        <v>6467</v>
      </c>
      <c r="J4324" s="9">
        <v>205.7</v>
      </c>
      <c r="K4324" s="9">
        <v>117.11</v>
      </c>
      <c r="L4324" s="9">
        <v>1330261.8999999999</v>
      </c>
      <c r="M4324" s="9">
        <v>757350.37</v>
      </c>
      <c r="N4324" s="9">
        <v>572911.53</v>
      </c>
    </row>
    <row r="4325" spans="1:14" x14ac:dyDescent="0.25">
      <c r="A4325" t="s">
        <v>9</v>
      </c>
      <c r="B4325" t="s">
        <v>177</v>
      </c>
      <c r="C4325" t="s">
        <v>2</v>
      </c>
      <c r="D4325" t="s">
        <v>7</v>
      </c>
      <c r="E4325" t="s">
        <v>8</v>
      </c>
      <c r="F4325" s="5">
        <v>43531</v>
      </c>
      <c r="G4325">
        <v>380733191</v>
      </c>
      <c r="H4325" s="5">
        <v>43568</v>
      </c>
      <c r="I4325">
        <v>6267</v>
      </c>
      <c r="J4325" s="9">
        <v>255.28</v>
      </c>
      <c r="K4325" s="9">
        <v>159.41999999999999</v>
      </c>
      <c r="L4325" s="9">
        <v>1599839.76</v>
      </c>
      <c r="M4325" s="9">
        <v>999085.14</v>
      </c>
      <c r="N4325" s="9">
        <v>600754.62</v>
      </c>
    </row>
    <row r="4326" spans="1:14" x14ac:dyDescent="0.25">
      <c r="A4326" t="s">
        <v>17</v>
      </c>
      <c r="B4326" t="s">
        <v>149</v>
      </c>
      <c r="C4326" t="s">
        <v>65</v>
      </c>
      <c r="D4326" t="s">
        <v>3</v>
      </c>
      <c r="E4326" t="s">
        <v>4</v>
      </c>
      <c r="F4326" s="5">
        <v>43640</v>
      </c>
      <c r="G4326">
        <v>451588571</v>
      </c>
      <c r="H4326" s="5">
        <v>43660</v>
      </c>
      <c r="I4326">
        <v>3948</v>
      </c>
      <c r="J4326" s="9">
        <v>668.27</v>
      </c>
      <c r="K4326" s="9">
        <v>502.54</v>
      </c>
      <c r="L4326" s="9">
        <v>2638329.96</v>
      </c>
      <c r="M4326" s="9">
        <v>1984027.92</v>
      </c>
      <c r="N4326" s="9">
        <v>654302.04</v>
      </c>
    </row>
    <row r="4327" spans="1:14" x14ac:dyDescent="0.25">
      <c r="A4327" t="s">
        <v>12</v>
      </c>
      <c r="B4327" t="s">
        <v>127</v>
      </c>
      <c r="C4327" t="s">
        <v>45</v>
      </c>
      <c r="D4327" t="s">
        <v>3</v>
      </c>
      <c r="E4327" t="s">
        <v>23</v>
      </c>
      <c r="F4327" s="5">
        <v>42575</v>
      </c>
      <c r="G4327">
        <v>670059001</v>
      </c>
      <c r="H4327" s="5">
        <v>42614</v>
      </c>
      <c r="I4327">
        <v>4203</v>
      </c>
      <c r="J4327" s="9">
        <v>9.33</v>
      </c>
      <c r="K4327" s="9">
        <v>6.92</v>
      </c>
      <c r="L4327" s="9">
        <v>39213.99</v>
      </c>
      <c r="M4327" s="9">
        <v>29084.76</v>
      </c>
      <c r="N4327" s="9">
        <v>10129.23</v>
      </c>
    </row>
    <row r="4328" spans="1:14" x14ac:dyDescent="0.25">
      <c r="A4328" t="s">
        <v>20</v>
      </c>
      <c r="B4328" t="s">
        <v>70</v>
      </c>
      <c r="C4328" t="s">
        <v>29</v>
      </c>
      <c r="D4328" t="s">
        <v>3</v>
      </c>
      <c r="E4328" t="s">
        <v>15</v>
      </c>
      <c r="F4328" s="5">
        <v>44881</v>
      </c>
      <c r="G4328">
        <v>203380811</v>
      </c>
      <c r="H4328" s="5">
        <v>44888</v>
      </c>
      <c r="I4328">
        <v>3756</v>
      </c>
      <c r="J4328" s="9">
        <v>651.21</v>
      </c>
      <c r="K4328" s="9">
        <v>524.96</v>
      </c>
      <c r="L4328" s="9">
        <v>2445944.7599999998</v>
      </c>
      <c r="M4328" s="9">
        <v>1971749.76</v>
      </c>
      <c r="N4328" s="9">
        <v>474195</v>
      </c>
    </row>
    <row r="4329" spans="1:14" x14ac:dyDescent="0.25">
      <c r="A4329" t="s">
        <v>9</v>
      </c>
      <c r="B4329" t="s">
        <v>133</v>
      </c>
      <c r="C4329" t="s">
        <v>45</v>
      </c>
      <c r="D4329" t="s">
        <v>3</v>
      </c>
      <c r="E4329" t="s">
        <v>15</v>
      </c>
      <c r="F4329" s="5">
        <v>43993</v>
      </c>
      <c r="G4329">
        <v>989102828</v>
      </c>
      <c r="H4329" s="5">
        <v>44020</v>
      </c>
      <c r="I4329">
        <v>6362</v>
      </c>
      <c r="J4329" s="9">
        <v>9.33</v>
      </c>
      <c r="K4329" s="9">
        <v>6.92</v>
      </c>
      <c r="L4329" s="9">
        <v>59357.46</v>
      </c>
      <c r="M4329" s="9">
        <v>44025.04</v>
      </c>
      <c r="N4329" s="9">
        <v>15332.42</v>
      </c>
    </row>
    <row r="4330" spans="1:14" x14ac:dyDescent="0.25">
      <c r="A4330" t="s">
        <v>9</v>
      </c>
      <c r="B4330" t="s">
        <v>112</v>
      </c>
      <c r="C4330" t="s">
        <v>45</v>
      </c>
      <c r="D4330" t="s">
        <v>7</v>
      </c>
      <c r="E4330" t="s">
        <v>23</v>
      </c>
      <c r="F4330" s="5">
        <v>42237</v>
      </c>
      <c r="G4330">
        <v>985086381</v>
      </c>
      <c r="H4330" s="5">
        <v>42251</v>
      </c>
      <c r="I4330">
        <v>7806</v>
      </c>
      <c r="J4330" s="9">
        <v>9.33</v>
      </c>
      <c r="K4330" s="9">
        <v>6.92</v>
      </c>
      <c r="L4330" s="9">
        <v>72829.98</v>
      </c>
      <c r="M4330" s="9">
        <v>54017.52</v>
      </c>
      <c r="N4330" s="9">
        <v>18812.46</v>
      </c>
    </row>
    <row r="4331" spans="1:14" x14ac:dyDescent="0.25">
      <c r="A4331" t="s">
        <v>9</v>
      </c>
      <c r="B4331" t="s">
        <v>142</v>
      </c>
      <c r="C4331" t="s">
        <v>57</v>
      </c>
      <c r="D4331" t="s">
        <v>3</v>
      </c>
      <c r="E4331" t="s">
        <v>15</v>
      </c>
      <c r="F4331" s="5">
        <v>43867</v>
      </c>
      <c r="G4331">
        <v>919505298</v>
      </c>
      <c r="H4331" s="5">
        <v>43888</v>
      </c>
      <c r="I4331">
        <v>906</v>
      </c>
      <c r="J4331" s="9">
        <v>154.06</v>
      </c>
      <c r="K4331" s="9">
        <v>90.93</v>
      </c>
      <c r="L4331" s="9">
        <v>139578.35999999999</v>
      </c>
      <c r="M4331" s="9">
        <v>82382.58</v>
      </c>
      <c r="N4331" s="9">
        <v>57195.78</v>
      </c>
    </row>
    <row r="4332" spans="1:14" x14ac:dyDescent="0.25">
      <c r="A4332" t="s">
        <v>17</v>
      </c>
      <c r="B4332" t="s">
        <v>188</v>
      </c>
      <c r="C4332" t="s">
        <v>6</v>
      </c>
      <c r="D4332" t="s">
        <v>3</v>
      </c>
      <c r="E4332" t="s">
        <v>4</v>
      </c>
      <c r="F4332" s="5">
        <v>42831</v>
      </c>
      <c r="G4332">
        <v>240845906</v>
      </c>
      <c r="H4332" s="5">
        <v>42846</v>
      </c>
      <c r="I4332">
        <v>511</v>
      </c>
      <c r="J4332" s="9">
        <v>152.58000000000001</v>
      </c>
      <c r="K4332" s="9">
        <v>97.44</v>
      </c>
      <c r="L4332" s="9">
        <v>77968.38</v>
      </c>
      <c r="M4332" s="9">
        <v>49791.839999999997</v>
      </c>
      <c r="N4332" s="9">
        <v>28176.54</v>
      </c>
    </row>
    <row r="4333" spans="1:14" x14ac:dyDescent="0.25">
      <c r="A4333" t="s">
        <v>9</v>
      </c>
      <c r="B4333" t="s">
        <v>103</v>
      </c>
      <c r="C4333" t="s">
        <v>29</v>
      </c>
      <c r="D4333" t="s">
        <v>7</v>
      </c>
      <c r="E4333" t="s">
        <v>23</v>
      </c>
      <c r="F4333" s="5">
        <v>43664</v>
      </c>
      <c r="G4333">
        <v>267907035</v>
      </c>
      <c r="H4333" s="5">
        <v>43666</v>
      </c>
      <c r="I4333">
        <v>8500</v>
      </c>
      <c r="J4333" s="9">
        <v>651.21</v>
      </c>
      <c r="K4333" s="9">
        <v>524.96</v>
      </c>
      <c r="L4333" s="9">
        <v>5535285</v>
      </c>
      <c r="M4333" s="9">
        <v>4462160</v>
      </c>
      <c r="N4333" s="9">
        <v>1073125</v>
      </c>
    </row>
    <row r="4334" spans="1:14" x14ac:dyDescent="0.25">
      <c r="A4334" t="s">
        <v>20</v>
      </c>
      <c r="B4334" t="s">
        <v>185</v>
      </c>
      <c r="C4334" t="s">
        <v>36</v>
      </c>
      <c r="D4334" t="s">
        <v>3</v>
      </c>
      <c r="E4334" t="s">
        <v>4</v>
      </c>
      <c r="F4334" s="5">
        <v>43363</v>
      </c>
      <c r="G4334">
        <v>139800012</v>
      </c>
      <c r="H4334" s="5">
        <v>43363</v>
      </c>
      <c r="I4334">
        <v>8785</v>
      </c>
      <c r="J4334" s="9">
        <v>421.89</v>
      </c>
      <c r="K4334" s="9">
        <v>364.69</v>
      </c>
      <c r="L4334" s="9">
        <v>3706303.65</v>
      </c>
      <c r="M4334" s="9">
        <v>3203801.65</v>
      </c>
      <c r="N4334" s="9">
        <v>502502</v>
      </c>
    </row>
    <row r="4335" spans="1:14" x14ac:dyDescent="0.25">
      <c r="A4335" t="s">
        <v>9</v>
      </c>
      <c r="B4335" t="s">
        <v>170</v>
      </c>
      <c r="C4335" t="s">
        <v>36</v>
      </c>
      <c r="D4335" t="s">
        <v>3</v>
      </c>
      <c r="E4335" t="s">
        <v>8</v>
      </c>
      <c r="F4335" s="5">
        <v>42623</v>
      </c>
      <c r="G4335">
        <v>865948665</v>
      </c>
      <c r="H4335" s="5">
        <v>42639</v>
      </c>
      <c r="I4335">
        <v>2308</v>
      </c>
      <c r="J4335" s="9">
        <v>421.89</v>
      </c>
      <c r="K4335" s="9">
        <v>364.69</v>
      </c>
      <c r="L4335" s="9">
        <v>973722.12</v>
      </c>
      <c r="M4335" s="9">
        <v>841704.52</v>
      </c>
      <c r="N4335" s="9">
        <v>132017.60000000001</v>
      </c>
    </row>
    <row r="4336" spans="1:14" x14ac:dyDescent="0.25">
      <c r="A4336" t="s">
        <v>17</v>
      </c>
      <c r="B4336" t="s">
        <v>75</v>
      </c>
      <c r="C4336" t="s">
        <v>36</v>
      </c>
      <c r="D4336" t="s">
        <v>7</v>
      </c>
      <c r="E4336" t="s">
        <v>23</v>
      </c>
      <c r="F4336" s="5">
        <v>42529</v>
      </c>
      <c r="G4336">
        <v>376089322</v>
      </c>
      <c r="H4336" s="5">
        <v>42548</v>
      </c>
      <c r="I4336">
        <v>2043</v>
      </c>
      <c r="J4336" s="9">
        <v>421.89</v>
      </c>
      <c r="K4336" s="9">
        <v>364.69</v>
      </c>
      <c r="L4336" s="9">
        <v>861921.27</v>
      </c>
      <c r="M4336" s="9">
        <v>745061.67</v>
      </c>
      <c r="N4336" s="9">
        <v>116859.6</v>
      </c>
    </row>
    <row r="4337" spans="1:14" x14ac:dyDescent="0.25">
      <c r="A4337" t="s">
        <v>17</v>
      </c>
      <c r="B4337" t="s">
        <v>176</v>
      </c>
      <c r="C4337" t="s">
        <v>6</v>
      </c>
      <c r="D4337" t="s">
        <v>3</v>
      </c>
      <c r="E4337" t="s">
        <v>23</v>
      </c>
      <c r="F4337" s="5">
        <v>42286</v>
      </c>
      <c r="G4337">
        <v>270270812</v>
      </c>
      <c r="H4337" s="5">
        <v>42305</v>
      </c>
      <c r="I4337">
        <v>7994</v>
      </c>
      <c r="J4337" s="9">
        <v>152.58000000000001</v>
      </c>
      <c r="K4337" s="9">
        <v>97.44</v>
      </c>
      <c r="L4337" s="9">
        <v>1219724.52</v>
      </c>
      <c r="M4337" s="9">
        <v>778935.36</v>
      </c>
      <c r="N4337" s="9">
        <v>440789.16</v>
      </c>
    </row>
    <row r="4338" spans="1:14" x14ac:dyDescent="0.25">
      <c r="A4338" t="s">
        <v>17</v>
      </c>
      <c r="B4338" t="s">
        <v>47</v>
      </c>
      <c r="C4338" t="s">
        <v>19</v>
      </c>
      <c r="D4338" t="s">
        <v>7</v>
      </c>
      <c r="E4338" t="s">
        <v>4</v>
      </c>
      <c r="F4338" s="5">
        <v>44567</v>
      </c>
      <c r="G4338">
        <v>868854463</v>
      </c>
      <c r="H4338" s="5">
        <v>44604</v>
      </c>
      <c r="I4338">
        <v>2198</v>
      </c>
      <c r="J4338" s="9">
        <v>81.73</v>
      </c>
      <c r="K4338" s="9">
        <v>56.67</v>
      </c>
      <c r="L4338" s="9">
        <v>179642.54</v>
      </c>
      <c r="M4338" s="9">
        <v>124560.66</v>
      </c>
      <c r="N4338" s="9">
        <v>55081.88</v>
      </c>
    </row>
    <row r="4339" spans="1:14" x14ac:dyDescent="0.25">
      <c r="A4339" t="s">
        <v>12</v>
      </c>
      <c r="B4339" t="s">
        <v>32</v>
      </c>
      <c r="C4339" t="s">
        <v>11</v>
      </c>
      <c r="D4339" t="s">
        <v>3</v>
      </c>
      <c r="E4339" t="s">
        <v>15</v>
      </c>
      <c r="F4339" s="5">
        <v>43277</v>
      </c>
      <c r="G4339">
        <v>762514102</v>
      </c>
      <c r="H4339" s="5">
        <v>43309</v>
      </c>
      <c r="I4339">
        <v>3722</v>
      </c>
      <c r="J4339" s="9">
        <v>47.45</v>
      </c>
      <c r="K4339" s="9">
        <v>31.79</v>
      </c>
      <c r="L4339" s="9">
        <v>176608.9</v>
      </c>
      <c r="M4339" s="9">
        <v>118322.38</v>
      </c>
      <c r="N4339" s="9">
        <v>58286.52</v>
      </c>
    </row>
    <row r="4340" spans="1:14" x14ac:dyDescent="0.25">
      <c r="A4340" t="s">
        <v>39</v>
      </c>
      <c r="B4340" t="s">
        <v>40</v>
      </c>
      <c r="C4340" t="s">
        <v>19</v>
      </c>
      <c r="D4340" t="s">
        <v>7</v>
      </c>
      <c r="E4340" t="s">
        <v>23</v>
      </c>
      <c r="F4340" s="5">
        <v>42097</v>
      </c>
      <c r="G4340">
        <v>862236058</v>
      </c>
      <c r="H4340" s="5">
        <v>42125</v>
      </c>
      <c r="I4340">
        <v>3665</v>
      </c>
      <c r="J4340" s="9">
        <v>81.73</v>
      </c>
      <c r="K4340" s="9">
        <v>56.67</v>
      </c>
      <c r="L4340" s="9">
        <v>299540.45</v>
      </c>
      <c r="M4340" s="9">
        <v>207695.55</v>
      </c>
      <c r="N4340" s="9">
        <v>91844.9</v>
      </c>
    </row>
    <row r="4341" spans="1:14" x14ac:dyDescent="0.25">
      <c r="A4341" t="s">
        <v>9</v>
      </c>
      <c r="B4341" t="s">
        <v>64</v>
      </c>
      <c r="C4341" t="s">
        <v>65</v>
      </c>
      <c r="D4341" t="s">
        <v>3</v>
      </c>
      <c r="E4341" t="s">
        <v>23</v>
      </c>
      <c r="F4341" s="5">
        <v>44869</v>
      </c>
      <c r="G4341">
        <v>349319159</v>
      </c>
      <c r="H4341" s="5">
        <v>44905</v>
      </c>
      <c r="I4341">
        <v>157</v>
      </c>
      <c r="J4341" s="9">
        <v>668.27</v>
      </c>
      <c r="K4341" s="9">
        <v>502.54</v>
      </c>
      <c r="L4341" s="9">
        <v>104918.39</v>
      </c>
      <c r="M4341" s="9">
        <v>78898.78</v>
      </c>
      <c r="N4341" s="9">
        <v>26019.61</v>
      </c>
    </row>
    <row r="4342" spans="1:14" x14ac:dyDescent="0.25">
      <c r="A4342" t="s">
        <v>20</v>
      </c>
      <c r="B4342" t="s">
        <v>21</v>
      </c>
      <c r="C4342" t="s">
        <v>6</v>
      </c>
      <c r="D4342" t="s">
        <v>3</v>
      </c>
      <c r="E4342" t="s">
        <v>8</v>
      </c>
      <c r="F4342" s="5">
        <v>42357</v>
      </c>
      <c r="G4342">
        <v>725374734</v>
      </c>
      <c r="H4342" s="5">
        <v>42388</v>
      </c>
      <c r="I4342">
        <v>3358</v>
      </c>
      <c r="J4342" s="9">
        <v>152.58000000000001</v>
      </c>
      <c r="K4342" s="9">
        <v>97.44</v>
      </c>
      <c r="L4342" s="9">
        <v>512363.64</v>
      </c>
      <c r="M4342" s="9">
        <v>327203.52</v>
      </c>
      <c r="N4342" s="9">
        <v>185160.12</v>
      </c>
    </row>
    <row r="4343" spans="1:14" x14ac:dyDescent="0.25">
      <c r="A4343" t="s">
        <v>9</v>
      </c>
      <c r="B4343" t="s">
        <v>91</v>
      </c>
      <c r="C4343" t="s">
        <v>11</v>
      </c>
      <c r="D4343" t="s">
        <v>3</v>
      </c>
      <c r="E4343" t="s">
        <v>4</v>
      </c>
      <c r="F4343" s="5">
        <v>43953</v>
      </c>
      <c r="G4343">
        <v>862326610</v>
      </c>
      <c r="H4343" s="5">
        <v>43979</v>
      </c>
      <c r="I4343">
        <v>461</v>
      </c>
      <c r="J4343" s="9">
        <v>47.45</v>
      </c>
      <c r="K4343" s="9">
        <v>31.79</v>
      </c>
      <c r="L4343" s="9">
        <v>21874.45</v>
      </c>
      <c r="M4343" s="9">
        <v>14655.19</v>
      </c>
      <c r="N4343" s="9">
        <v>7219.26</v>
      </c>
    </row>
    <row r="4344" spans="1:14" x14ac:dyDescent="0.25">
      <c r="A4344" t="s">
        <v>9</v>
      </c>
      <c r="B4344" t="s">
        <v>161</v>
      </c>
      <c r="C4344" t="s">
        <v>36</v>
      </c>
      <c r="D4344" t="s">
        <v>3</v>
      </c>
      <c r="E4344" t="s">
        <v>23</v>
      </c>
      <c r="F4344" s="5">
        <v>43469</v>
      </c>
      <c r="G4344">
        <v>152411115</v>
      </c>
      <c r="H4344" s="5">
        <v>43517</v>
      </c>
      <c r="I4344">
        <v>691</v>
      </c>
      <c r="J4344" s="9">
        <v>421.89</v>
      </c>
      <c r="K4344" s="9">
        <v>364.69</v>
      </c>
      <c r="L4344" s="9">
        <v>291525.99</v>
      </c>
      <c r="M4344" s="9">
        <v>252000.79</v>
      </c>
      <c r="N4344" s="9">
        <v>39525.199999999997</v>
      </c>
    </row>
    <row r="4345" spans="1:14" x14ac:dyDescent="0.25">
      <c r="A4345" t="s">
        <v>12</v>
      </c>
      <c r="B4345" t="s">
        <v>195</v>
      </c>
      <c r="C4345" t="s">
        <v>31</v>
      </c>
      <c r="D4345" t="s">
        <v>3</v>
      </c>
      <c r="E4345" t="s">
        <v>15</v>
      </c>
      <c r="F4345" s="5">
        <v>43535</v>
      </c>
      <c r="G4345">
        <v>758177077</v>
      </c>
      <c r="H4345" s="5">
        <v>43545</v>
      </c>
      <c r="I4345">
        <v>300</v>
      </c>
      <c r="J4345" s="9">
        <v>437.2</v>
      </c>
      <c r="K4345" s="9">
        <v>263.33</v>
      </c>
      <c r="L4345" s="9">
        <v>131160</v>
      </c>
      <c r="M4345" s="9">
        <v>78999</v>
      </c>
      <c r="N4345" s="9">
        <v>52161</v>
      </c>
    </row>
    <row r="4346" spans="1:14" x14ac:dyDescent="0.25">
      <c r="A4346" t="s">
        <v>9</v>
      </c>
      <c r="B4346" t="s">
        <v>89</v>
      </c>
      <c r="C4346" t="s">
        <v>29</v>
      </c>
      <c r="D4346" t="s">
        <v>7</v>
      </c>
      <c r="E4346" t="s">
        <v>8</v>
      </c>
      <c r="F4346" s="5">
        <v>42629</v>
      </c>
      <c r="G4346">
        <v>862485826</v>
      </c>
      <c r="H4346" s="5">
        <v>42670</v>
      </c>
      <c r="I4346">
        <v>7577</v>
      </c>
      <c r="J4346" s="9">
        <v>651.21</v>
      </c>
      <c r="K4346" s="9">
        <v>524.96</v>
      </c>
      <c r="L4346" s="9">
        <v>4934218.17</v>
      </c>
      <c r="M4346" s="9">
        <v>3977621.92</v>
      </c>
      <c r="N4346" s="9">
        <v>956596.25</v>
      </c>
    </row>
    <row r="4347" spans="1:14" x14ac:dyDescent="0.25">
      <c r="A4347" t="s">
        <v>12</v>
      </c>
      <c r="B4347" t="s">
        <v>76</v>
      </c>
      <c r="C4347" t="s">
        <v>65</v>
      </c>
      <c r="D4347" t="s">
        <v>7</v>
      </c>
      <c r="E4347" t="s">
        <v>8</v>
      </c>
      <c r="F4347" s="5">
        <v>42775</v>
      </c>
      <c r="G4347">
        <v>518511188</v>
      </c>
      <c r="H4347" s="5">
        <v>42782</v>
      </c>
      <c r="I4347">
        <v>7838</v>
      </c>
      <c r="J4347" s="9">
        <v>668.27</v>
      </c>
      <c r="K4347" s="9">
        <v>502.54</v>
      </c>
      <c r="L4347" s="9">
        <v>5237900.26</v>
      </c>
      <c r="M4347" s="9">
        <v>3938908.52</v>
      </c>
      <c r="N4347" s="9">
        <v>1298991.74</v>
      </c>
    </row>
    <row r="4348" spans="1:14" x14ac:dyDescent="0.25">
      <c r="A4348" t="s">
        <v>9</v>
      </c>
      <c r="B4348" t="s">
        <v>192</v>
      </c>
      <c r="C4348" t="s">
        <v>45</v>
      </c>
      <c r="D4348" t="s">
        <v>7</v>
      </c>
      <c r="E4348" t="s">
        <v>4</v>
      </c>
      <c r="F4348" s="5">
        <v>42576</v>
      </c>
      <c r="G4348">
        <v>299739491</v>
      </c>
      <c r="H4348" s="5">
        <v>42614</v>
      </c>
      <c r="I4348">
        <v>8431</v>
      </c>
      <c r="J4348" s="9">
        <v>9.33</v>
      </c>
      <c r="K4348" s="9">
        <v>6.92</v>
      </c>
      <c r="L4348" s="9">
        <v>78661.23</v>
      </c>
      <c r="M4348" s="9">
        <v>58342.52</v>
      </c>
      <c r="N4348" s="9">
        <v>20318.71</v>
      </c>
    </row>
    <row r="4349" spans="1:14" x14ac:dyDescent="0.25">
      <c r="A4349" t="s">
        <v>17</v>
      </c>
      <c r="B4349" t="s">
        <v>75</v>
      </c>
      <c r="C4349" t="s">
        <v>36</v>
      </c>
      <c r="D4349" t="s">
        <v>3</v>
      </c>
      <c r="E4349" t="s">
        <v>23</v>
      </c>
      <c r="F4349" s="5">
        <v>43296</v>
      </c>
      <c r="G4349">
        <v>849969565</v>
      </c>
      <c r="H4349" s="5">
        <v>43346</v>
      </c>
      <c r="I4349">
        <v>3737</v>
      </c>
      <c r="J4349" s="9">
        <v>421.89</v>
      </c>
      <c r="K4349" s="9">
        <v>364.69</v>
      </c>
      <c r="L4349" s="9">
        <v>1576602.93</v>
      </c>
      <c r="M4349" s="9">
        <v>1362846.53</v>
      </c>
      <c r="N4349" s="9">
        <v>213756.4</v>
      </c>
    </row>
    <row r="4350" spans="1:14" x14ac:dyDescent="0.25">
      <c r="A4350" t="s">
        <v>9</v>
      </c>
      <c r="B4350" t="s">
        <v>154</v>
      </c>
      <c r="C4350" t="s">
        <v>36</v>
      </c>
      <c r="D4350" t="s">
        <v>7</v>
      </c>
      <c r="E4350" t="s">
        <v>15</v>
      </c>
      <c r="F4350" s="5">
        <v>44394</v>
      </c>
      <c r="G4350">
        <v>633312737</v>
      </c>
      <c r="H4350" s="5">
        <v>44419</v>
      </c>
      <c r="I4350">
        <v>167</v>
      </c>
      <c r="J4350" s="9">
        <v>421.89</v>
      </c>
      <c r="K4350" s="9">
        <v>364.69</v>
      </c>
      <c r="L4350" s="9">
        <v>70455.63</v>
      </c>
      <c r="M4350" s="9">
        <v>60903.23</v>
      </c>
      <c r="N4350" s="9">
        <v>9552.4</v>
      </c>
    </row>
    <row r="4351" spans="1:14" x14ac:dyDescent="0.25">
      <c r="A4351" t="s">
        <v>9</v>
      </c>
      <c r="B4351" t="s">
        <v>114</v>
      </c>
      <c r="C4351" t="s">
        <v>29</v>
      </c>
      <c r="D4351" t="s">
        <v>7</v>
      </c>
      <c r="E4351" t="s">
        <v>8</v>
      </c>
      <c r="F4351" s="5">
        <v>44179</v>
      </c>
      <c r="G4351">
        <v>884192836</v>
      </c>
      <c r="H4351" s="5">
        <v>43845</v>
      </c>
      <c r="I4351">
        <v>1164</v>
      </c>
      <c r="J4351" s="9">
        <v>651.21</v>
      </c>
      <c r="K4351" s="9">
        <v>524.96</v>
      </c>
      <c r="L4351" s="9">
        <v>758008.44</v>
      </c>
      <c r="M4351" s="9">
        <v>611053.43999999994</v>
      </c>
      <c r="N4351" s="9">
        <v>146955</v>
      </c>
    </row>
    <row r="4352" spans="1:14" x14ac:dyDescent="0.25">
      <c r="A4352" t="s">
        <v>12</v>
      </c>
      <c r="B4352" t="s">
        <v>166</v>
      </c>
      <c r="C4352" t="s">
        <v>31</v>
      </c>
      <c r="D4352" t="s">
        <v>7</v>
      </c>
      <c r="E4352" t="s">
        <v>8</v>
      </c>
      <c r="F4352" s="5">
        <v>44585</v>
      </c>
      <c r="G4352">
        <v>657346189</v>
      </c>
      <c r="H4352" s="5">
        <v>44589</v>
      </c>
      <c r="I4352">
        <v>2200</v>
      </c>
      <c r="J4352" s="9">
        <v>437.2</v>
      </c>
      <c r="K4352" s="9">
        <v>263.33</v>
      </c>
      <c r="L4352" s="9">
        <v>961840</v>
      </c>
      <c r="M4352" s="9">
        <v>579326</v>
      </c>
      <c r="N4352" s="9">
        <v>382514</v>
      </c>
    </row>
    <row r="4353" spans="1:14" x14ac:dyDescent="0.25">
      <c r="A4353" t="s">
        <v>9</v>
      </c>
      <c r="B4353" t="s">
        <v>174</v>
      </c>
      <c r="C4353" t="s">
        <v>11</v>
      </c>
      <c r="D4353" t="s">
        <v>7</v>
      </c>
      <c r="E4353" t="s">
        <v>4</v>
      </c>
      <c r="F4353" s="5">
        <v>43161</v>
      </c>
      <c r="G4353">
        <v>877821624</v>
      </c>
      <c r="H4353" s="5">
        <v>43173</v>
      </c>
      <c r="I4353">
        <v>5780</v>
      </c>
      <c r="J4353" s="9">
        <v>47.45</v>
      </c>
      <c r="K4353" s="9">
        <v>31.79</v>
      </c>
      <c r="L4353" s="9">
        <v>274261</v>
      </c>
      <c r="M4353" s="9">
        <v>183746.2</v>
      </c>
      <c r="N4353" s="9">
        <v>90514.8</v>
      </c>
    </row>
    <row r="4354" spans="1:14" x14ac:dyDescent="0.25">
      <c r="A4354" t="s">
        <v>9</v>
      </c>
      <c r="B4354" t="s">
        <v>155</v>
      </c>
      <c r="C4354" t="s">
        <v>45</v>
      </c>
      <c r="D4354" t="s">
        <v>3</v>
      </c>
      <c r="E4354" t="s">
        <v>4</v>
      </c>
      <c r="F4354" s="5">
        <v>43426</v>
      </c>
      <c r="G4354">
        <v>290980470</v>
      </c>
      <c r="H4354" s="5">
        <v>42005</v>
      </c>
      <c r="I4354">
        <v>6442</v>
      </c>
      <c r="J4354" s="9">
        <v>9.33</v>
      </c>
      <c r="K4354" s="9">
        <v>6.92</v>
      </c>
      <c r="L4354" s="9">
        <v>60103.86</v>
      </c>
      <c r="M4354" s="9">
        <v>44578.64</v>
      </c>
      <c r="N4354" s="9">
        <v>15525.22</v>
      </c>
    </row>
    <row r="4355" spans="1:14" x14ac:dyDescent="0.25">
      <c r="A4355" t="s">
        <v>20</v>
      </c>
      <c r="B4355" t="s">
        <v>52</v>
      </c>
      <c r="C4355" t="s">
        <v>45</v>
      </c>
      <c r="D4355" t="s">
        <v>3</v>
      </c>
      <c r="E4355" t="s">
        <v>23</v>
      </c>
      <c r="F4355" s="5">
        <v>43210</v>
      </c>
      <c r="G4355">
        <v>412496554</v>
      </c>
      <c r="H4355" s="5">
        <v>43219</v>
      </c>
      <c r="I4355">
        <v>5752</v>
      </c>
      <c r="J4355" s="9">
        <v>9.33</v>
      </c>
      <c r="K4355" s="9">
        <v>6.92</v>
      </c>
      <c r="L4355" s="9">
        <v>53666.16</v>
      </c>
      <c r="M4355" s="9">
        <v>39803.839999999997</v>
      </c>
      <c r="N4355" s="9">
        <v>13862.32</v>
      </c>
    </row>
    <row r="4356" spans="1:14" x14ac:dyDescent="0.25">
      <c r="A4356" t="s">
        <v>9</v>
      </c>
      <c r="B4356" t="s">
        <v>178</v>
      </c>
      <c r="C4356" t="s">
        <v>36</v>
      </c>
      <c r="D4356" t="s">
        <v>3</v>
      </c>
      <c r="E4356" t="s">
        <v>4</v>
      </c>
      <c r="F4356" s="5">
        <v>42194</v>
      </c>
      <c r="G4356">
        <v>578356206</v>
      </c>
      <c r="H4356" s="5">
        <v>42200</v>
      </c>
      <c r="I4356">
        <v>7309</v>
      </c>
      <c r="J4356" s="9">
        <v>421.89</v>
      </c>
      <c r="K4356" s="9">
        <v>364.69</v>
      </c>
      <c r="L4356" s="9">
        <v>3083594.01</v>
      </c>
      <c r="M4356" s="9">
        <v>2665519.21</v>
      </c>
      <c r="N4356" s="9">
        <v>418074.8</v>
      </c>
    </row>
    <row r="4357" spans="1:14" x14ac:dyDescent="0.25">
      <c r="A4357" t="s">
        <v>9</v>
      </c>
      <c r="B4357" t="s">
        <v>56</v>
      </c>
      <c r="C4357" t="s">
        <v>19</v>
      </c>
      <c r="D4357" t="s">
        <v>3</v>
      </c>
      <c r="E4357" t="s">
        <v>15</v>
      </c>
      <c r="F4357" s="5">
        <v>44333</v>
      </c>
      <c r="G4357">
        <v>194858253</v>
      </c>
      <c r="H4357" s="5">
        <v>44338</v>
      </c>
      <c r="I4357">
        <v>1742</v>
      </c>
      <c r="J4357" s="9">
        <v>81.73</v>
      </c>
      <c r="K4357" s="9">
        <v>56.67</v>
      </c>
      <c r="L4357" s="9">
        <v>142373.66</v>
      </c>
      <c r="M4357" s="9">
        <v>98719.14</v>
      </c>
      <c r="N4357" s="9">
        <v>43654.52</v>
      </c>
    </row>
    <row r="4358" spans="1:14" x14ac:dyDescent="0.25">
      <c r="A4358" t="s">
        <v>9</v>
      </c>
      <c r="B4358" t="s">
        <v>164</v>
      </c>
      <c r="C4358" t="s">
        <v>14</v>
      </c>
      <c r="D4358" t="s">
        <v>7</v>
      </c>
      <c r="E4358" t="s">
        <v>15</v>
      </c>
      <c r="F4358" s="5">
        <v>44893</v>
      </c>
      <c r="G4358">
        <v>988614022</v>
      </c>
      <c r="H4358" s="5">
        <v>44572</v>
      </c>
      <c r="I4358">
        <v>1713</v>
      </c>
      <c r="J4358" s="9">
        <v>205.7</v>
      </c>
      <c r="K4358" s="9">
        <v>117.11</v>
      </c>
      <c r="L4358" s="9">
        <v>352364.1</v>
      </c>
      <c r="M4358" s="9">
        <v>200609.43</v>
      </c>
      <c r="N4358" s="9">
        <v>151754.67000000001</v>
      </c>
    </row>
    <row r="4359" spans="1:14" x14ac:dyDescent="0.25">
      <c r="A4359" t="s">
        <v>12</v>
      </c>
      <c r="B4359" t="s">
        <v>90</v>
      </c>
      <c r="C4359" t="s">
        <v>19</v>
      </c>
      <c r="D4359" t="s">
        <v>3</v>
      </c>
      <c r="E4359" t="s">
        <v>8</v>
      </c>
      <c r="F4359" s="5">
        <v>44148</v>
      </c>
      <c r="G4359">
        <v>256547343</v>
      </c>
      <c r="H4359" s="5">
        <v>44195</v>
      </c>
      <c r="I4359">
        <v>6915</v>
      </c>
      <c r="J4359" s="9">
        <v>81.73</v>
      </c>
      <c r="K4359" s="9">
        <v>56.67</v>
      </c>
      <c r="L4359" s="9">
        <v>565162.94999999995</v>
      </c>
      <c r="M4359" s="9">
        <v>391873.05</v>
      </c>
      <c r="N4359" s="9">
        <v>173289.9</v>
      </c>
    </row>
    <row r="4360" spans="1:14" x14ac:dyDescent="0.25">
      <c r="A4360" t="s">
        <v>12</v>
      </c>
      <c r="B4360" t="s">
        <v>180</v>
      </c>
      <c r="C4360" t="s">
        <v>57</v>
      </c>
      <c r="D4360" t="s">
        <v>7</v>
      </c>
      <c r="E4360" t="s">
        <v>4</v>
      </c>
      <c r="F4360" s="5">
        <v>42760</v>
      </c>
      <c r="G4360">
        <v>315894544</v>
      </c>
      <c r="H4360" s="5">
        <v>42762</v>
      </c>
      <c r="I4360">
        <v>9070</v>
      </c>
      <c r="J4360" s="9">
        <v>154.06</v>
      </c>
      <c r="K4360" s="9">
        <v>90.93</v>
      </c>
      <c r="L4360" s="9">
        <v>1397324.2</v>
      </c>
      <c r="M4360" s="9">
        <v>824735.1</v>
      </c>
      <c r="N4360" s="9">
        <v>572589.1</v>
      </c>
    </row>
    <row r="4361" spans="1:14" x14ac:dyDescent="0.25">
      <c r="A4361" t="s">
        <v>17</v>
      </c>
      <c r="B4361" t="s">
        <v>158</v>
      </c>
      <c r="C4361" t="s">
        <v>6</v>
      </c>
      <c r="D4361" t="s">
        <v>3</v>
      </c>
      <c r="E4361" t="s">
        <v>15</v>
      </c>
      <c r="F4361" s="5">
        <v>43472</v>
      </c>
      <c r="G4361">
        <v>854204452</v>
      </c>
      <c r="H4361" s="5">
        <v>43510</v>
      </c>
      <c r="I4361">
        <v>6934</v>
      </c>
      <c r="J4361" s="9">
        <v>152.58000000000001</v>
      </c>
      <c r="K4361" s="9">
        <v>97.44</v>
      </c>
      <c r="L4361" s="9">
        <v>1057989.72</v>
      </c>
      <c r="M4361" s="9">
        <v>675648.96</v>
      </c>
      <c r="N4361" s="9">
        <v>382340.76</v>
      </c>
    </row>
    <row r="4362" spans="1:14" x14ac:dyDescent="0.25">
      <c r="A4362" t="s">
        <v>9</v>
      </c>
      <c r="B4362" t="s">
        <v>84</v>
      </c>
      <c r="C4362" t="s">
        <v>14</v>
      </c>
      <c r="D4362" t="s">
        <v>3</v>
      </c>
      <c r="E4362" t="s">
        <v>15</v>
      </c>
      <c r="F4362" s="5">
        <v>43110</v>
      </c>
      <c r="G4362">
        <v>279338395</v>
      </c>
      <c r="H4362" s="5">
        <v>43155</v>
      </c>
      <c r="I4362">
        <v>1293</v>
      </c>
      <c r="J4362" s="9">
        <v>205.7</v>
      </c>
      <c r="K4362" s="9">
        <v>117.11</v>
      </c>
      <c r="L4362" s="9">
        <v>265970.09999999998</v>
      </c>
      <c r="M4362" s="9">
        <v>151423.23000000001</v>
      </c>
      <c r="N4362" s="9">
        <v>114546.87</v>
      </c>
    </row>
    <row r="4363" spans="1:14" x14ac:dyDescent="0.25">
      <c r="A4363" t="s">
        <v>12</v>
      </c>
      <c r="B4363" t="s">
        <v>73</v>
      </c>
      <c r="C4363" t="s">
        <v>36</v>
      </c>
      <c r="D4363" t="s">
        <v>3</v>
      </c>
      <c r="E4363" t="s">
        <v>8</v>
      </c>
      <c r="F4363" s="5">
        <v>42195</v>
      </c>
      <c r="G4363">
        <v>669470202</v>
      </c>
      <c r="H4363" s="5">
        <v>42196</v>
      </c>
      <c r="I4363">
        <v>9965</v>
      </c>
      <c r="J4363" s="9">
        <v>421.89</v>
      </c>
      <c r="K4363" s="9">
        <v>364.69</v>
      </c>
      <c r="L4363" s="9">
        <v>4204133.8499999996</v>
      </c>
      <c r="M4363" s="9">
        <v>3634135.85</v>
      </c>
      <c r="N4363" s="9">
        <v>569998</v>
      </c>
    </row>
    <row r="4364" spans="1:14" x14ac:dyDescent="0.25">
      <c r="A4364" t="s">
        <v>9</v>
      </c>
      <c r="B4364" t="s">
        <v>44</v>
      </c>
      <c r="C4364" t="s">
        <v>2</v>
      </c>
      <c r="D4364" t="s">
        <v>7</v>
      </c>
      <c r="E4364" t="s">
        <v>4</v>
      </c>
      <c r="F4364" s="5">
        <v>43102</v>
      </c>
      <c r="G4364">
        <v>123086202</v>
      </c>
      <c r="H4364" s="5">
        <v>43151</v>
      </c>
      <c r="I4364">
        <v>2797</v>
      </c>
      <c r="J4364" s="9">
        <v>255.28</v>
      </c>
      <c r="K4364" s="9">
        <v>159.41999999999999</v>
      </c>
      <c r="L4364" s="9">
        <v>714018.16</v>
      </c>
      <c r="M4364" s="9">
        <v>445897.74</v>
      </c>
      <c r="N4364" s="9">
        <v>268120.42</v>
      </c>
    </row>
    <row r="4365" spans="1:14" x14ac:dyDescent="0.25">
      <c r="A4365" t="s">
        <v>0</v>
      </c>
      <c r="B4365" t="s">
        <v>160</v>
      </c>
      <c r="C4365" t="s">
        <v>22</v>
      </c>
      <c r="D4365" t="s">
        <v>3</v>
      </c>
      <c r="E4365" t="s">
        <v>4</v>
      </c>
      <c r="F4365" s="5">
        <v>44862</v>
      </c>
      <c r="G4365">
        <v>408985221</v>
      </c>
      <c r="H4365" s="5">
        <v>44879</v>
      </c>
      <c r="I4365">
        <v>6670</v>
      </c>
      <c r="J4365" s="9">
        <v>109.28</v>
      </c>
      <c r="K4365" s="9">
        <v>35.840000000000003</v>
      </c>
      <c r="L4365" s="9">
        <v>728897.6</v>
      </c>
      <c r="M4365" s="9">
        <v>239052.79999999999</v>
      </c>
      <c r="N4365" s="9">
        <v>489844.8</v>
      </c>
    </row>
    <row r="4366" spans="1:14" x14ac:dyDescent="0.25">
      <c r="A4366" t="s">
        <v>9</v>
      </c>
      <c r="B4366" t="s">
        <v>56</v>
      </c>
      <c r="C4366" t="s">
        <v>36</v>
      </c>
      <c r="D4366" t="s">
        <v>3</v>
      </c>
      <c r="E4366" t="s">
        <v>4</v>
      </c>
      <c r="F4366" s="5">
        <v>42357</v>
      </c>
      <c r="G4366">
        <v>216278588</v>
      </c>
      <c r="H4366" s="5">
        <v>42357</v>
      </c>
      <c r="I4366">
        <v>495</v>
      </c>
      <c r="J4366" s="9">
        <v>421.89</v>
      </c>
      <c r="K4366" s="9">
        <v>364.69</v>
      </c>
      <c r="L4366" s="9">
        <v>208835.55</v>
      </c>
      <c r="M4366" s="9">
        <v>180521.55</v>
      </c>
      <c r="N4366" s="9">
        <v>28314</v>
      </c>
    </row>
    <row r="4367" spans="1:14" x14ac:dyDescent="0.25">
      <c r="A4367" t="s">
        <v>39</v>
      </c>
      <c r="B4367" t="s">
        <v>128</v>
      </c>
      <c r="C4367" t="s">
        <v>45</v>
      </c>
      <c r="D4367" t="s">
        <v>3</v>
      </c>
      <c r="E4367" t="s">
        <v>15</v>
      </c>
      <c r="F4367" s="5">
        <v>43822</v>
      </c>
      <c r="G4367">
        <v>104390132</v>
      </c>
      <c r="H4367" s="5">
        <v>43488</v>
      </c>
      <c r="I4367">
        <v>215</v>
      </c>
      <c r="J4367" s="9">
        <v>9.33</v>
      </c>
      <c r="K4367" s="9">
        <v>6.92</v>
      </c>
      <c r="L4367" s="9">
        <v>2005.95</v>
      </c>
      <c r="M4367" s="9">
        <v>1487.8</v>
      </c>
      <c r="N4367" s="9">
        <v>518.15</v>
      </c>
    </row>
    <row r="4368" spans="1:14" x14ac:dyDescent="0.25">
      <c r="A4368" t="s">
        <v>9</v>
      </c>
      <c r="B4368" t="s">
        <v>27</v>
      </c>
      <c r="C4368" t="s">
        <v>65</v>
      </c>
      <c r="D4368" t="s">
        <v>3</v>
      </c>
      <c r="E4368" t="s">
        <v>8</v>
      </c>
      <c r="F4368" s="5">
        <v>43535</v>
      </c>
      <c r="G4368">
        <v>253056180</v>
      </c>
      <c r="H4368" s="5">
        <v>43538</v>
      </c>
      <c r="I4368">
        <v>3802</v>
      </c>
      <c r="J4368" s="9">
        <v>668.27</v>
      </c>
      <c r="K4368" s="9">
        <v>502.54</v>
      </c>
      <c r="L4368" s="9">
        <v>2540762.54</v>
      </c>
      <c r="M4368" s="9">
        <v>1910657.08</v>
      </c>
      <c r="N4368" s="9">
        <v>630105.46</v>
      </c>
    </row>
    <row r="4369" spans="1:14" x14ac:dyDescent="0.25">
      <c r="A4369" t="s">
        <v>12</v>
      </c>
      <c r="B4369" t="s">
        <v>67</v>
      </c>
      <c r="C4369" t="s">
        <v>19</v>
      </c>
      <c r="D4369" t="s">
        <v>3</v>
      </c>
      <c r="E4369" t="s">
        <v>4</v>
      </c>
      <c r="F4369" s="5">
        <v>44432</v>
      </c>
      <c r="G4369">
        <v>912325561</v>
      </c>
      <c r="H4369" s="5">
        <v>44432</v>
      </c>
      <c r="I4369">
        <v>6262</v>
      </c>
      <c r="J4369" s="9">
        <v>81.73</v>
      </c>
      <c r="K4369" s="9">
        <v>56.67</v>
      </c>
      <c r="L4369" s="9">
        <v>511793.26</v>
      </c>
      <c r="M4369" s="9">
        <v>354867.54</v>
      </c>
      <c r="N4369" s="9">
        <v>156925.72</v>
      </c>
    </row>
    <row r="4370" spans="1:14" x14ac:dyDescent="0.25">
      <c r="A4370" t="s">
        <v>0</v>
      </c>
      <c r="B4370" t="s">
        <v>33</v>
      </c>
      <c r="C4370" t="s">
        <v>36</v>
      </c>
      <c r="D4370" t="s">
        <v>3</v>
      </c>
      <c r="E4370" t="s">
        <v>23</v>
      </c>
      <c r="F4370" s="5">
        <v>42373</v>
      </c>
      <c r="G4370">
        <v>152559602</v>
      </c>
      <c r="H4370" s="5">
        <v>42392</v>
      </c>
      <c r="I4370">
        <v>4631</v>
      </c>
      <c r="J4370" s="9">
        <v>421.89</v>
      </c>
      <c r="K4370" s="9">
        <v>364.69</v>
      </c>
      <c r="L4370" s="9">
        <v>1953772.59</v>
      </c>
      <c r="M4370" s="9">
        <v>1688879.39</v>
      </c>
      <c r="N4370" s="9">
        <v>264893.2</v>
      </c>
    </row>
    <row r="4371" spans="1:14" x14ac:dyDescent="0.25">
      <c r="A4371" t="s">
        <v>9</v>
      </c>
      <c r="B4371" t="s">
        <v>113</v>
      </c>
      <c r="C4371" t="s">
        <v>14</v>
      </c>
      <c r="D4371" t="s">
        <v>3</v>
      </c>
      <c r="E4371" t="s">
        <v>4</v>
      </c>
      <c r="F4371" s="5">
        <v>42039</v>
      </c>
      <c r="G4371">
        <v>614432132</v>
      </c>
      <c r="H4371" s="5">
        <v>42084</v>
      </c>
      <c r="I4371">
        <v>2977</v>
      </c>
      <c r="J4371" s="9">
        <v>205.7</v>
      </c>
      <c r="K4371" s="9">
        <v>117.11</v>
      </c>
      <c r="L4371" s="9">
        <v>612368.9</v>
      </c>
      <c r="M4371" s="9">
        <v>348636.47</v>
      </c>
      <c r="N4371" s="9">
        <v>263732.43</v>
      </c>
    </row>
    <row r="4372" spans="1:14" x14ac:dyDescent="0.25">
      <c r="A4372" t="s">
        <v>0</v>
      </c>
      <c r="B4372" t="s">
        <v>41</v>
      </c>
      <c r="C4372" t="s">
        <v>65</v>
      </c>
      <c r="D4372" t="s">
        <v>7</v>
      </c>
      <c r="E4372" t="s">
        <v>8</v>
      </c>
      <c r="F4372" s="5">
        <v>43800</v>
      </c>
      <c r="G4372">
        <v>958929479</v>
      </c>
      <c r="H4372" s="5">
        <v>43825</v>
      </c>
      <c r="I4372">
        <v>7397</v>
      </c>
      <c r="J4372" s="9">
        <v>668.27</v>
      </c>
      <c r="K4372" s="9">
        <v>502.54</v>
      </c>
      <c r="L4372" s="9">
        <v>4943193.1900000004</v>
      </c>
      <c r="M4372" s="9">
        <v>3717288.38</v>
      </c>
      <c r="N4372" s="9">
        <v>1225904.81</v>
      </c>
    </row>
    <row r="4373" spans="1:14" x14ac:dyDescent="0.25">
      <c r="A4373" t="s">
        <v>12</v>
      </c>
      <c r="B4373" t="s">
        <v>93</v>
      </c>
      <c r="C4373" t="s">
        <v>65</v>
      </c>
      <c r="D4373" t="s">
        <v>7</v>
      </c>
      <c r="E4373" t="s">
        <v>23</v>
      </c>
      <c r="F4373" s="5">
        <v>43383</v>
      </c>
      <c r="G4373">
        <v>817350471</v>
      </c>
      <c r="H4373" s="5">
        <v>43430</v>
      </c>
      <c r="I4373">
        <v>1022</v>
      </c>
      <c r="J4373" s="9">
        <v>668.27</v>
      </c>
      <c r="K4373" s="9">
        <v>502.54</v>
      </c>
      <c r="L4373" s="9">
        <v>682971.94</v>
      </c>
      <c r="M4373" s="9">
        <v>513595.88</v>
      </c>
      <c r="N4373" s="9">
        <v>169376.06</v>
      </c>
    </row>
    <row r="4374" spans="1:14" x14ac:dyDescent="0.25">
      <c r="A4374" t="s">
        <v>0</v>
      </c>
      <c r="B4374" t="s">
        <v>48</v>
      </c>
      <c r="C4374" t="s">
        <v>29</v>
      </c>
      <c r="D4374" t="s">
        <v>3</v>
      </c>
      <c r="E4374" t="s">
        <v>15</v>
      </c>
      <c r="F4374" s="5">
        <v>43631</v>
      </c>
      <c r="G4374">
        <v>341306436</v>
      </c>
      <c r="H4374" s="5">
        <v>43639</v>
      </c>
      <c r="I4374">
        <v>9014</v>
      </c>
      <c r="J4374" s="9">
        <v>651.21</v>
      </c>
      <c r="K4374" s="9">
        <v>524.96</v>
      </c>
      <c r="L4374" s="9">
        <v>5870006.9400000004</v>
      </c>
      <c r="M4374" s="9">
        <v>4731989.4400000004</v>
      </c>
      <c r="N4374" s="9">
        <v>1138017.5</v>
      </c>
    </row>
    <row r="4375" spans="1:14" x14ac:dyDescent="0.25">
      <c r="A4375" t="s">
        <v>12</v>
      </c>
      <c r="B4375" t="s">
        <v>189</v>
      </c>
      <c r="C4375" t="s">
        <v>31</v>
      </c>
      <c r="D4375" t="s">
        <v>7</v>
      </c>
      <c r="E4375" t="s">
        <v>8</v>
      </c>
      <c r="F4375" s="5">
        <v>44779</v>
      </c>
      <c r="G4375">
        <v>652721202</v>
      </c>
      <c r="H4375" s="5">
        <v>44829</v>
      </c>
      <c r="I4375">
        <v>3563</v>
      </c>
      <c r="J4375" s="9">
        <v>437.2</v>
      </c>
      <c r="K4375" s="9">
        <v>263.33</v>
      </c>
      <c r="L4375" s="9">
        <v>1557743.6</v>
      </c>
      <c r="M4375" s="9">
        <v>938244.79</v>
      </c>
      <c r="N4375" s="9">
        <v>619498.81000000006</v>
      </c>
    </row>
    <row r="4376" spans="1:14" x14ac:dyDescent="0.25">
      <c r="A4376" t="s">
        <v>9</v>
      </c>
      <c r="B4376" t="s">
        <v>203</v>
      </c>
      <c r="C4376" t="s">
        <v>2</v>
      </c>
      <c r="D4376" t="s">
        <v>7</v>
      </c>
      <c r="E4376" t="s">
        <v>23</v>
      </c>
      <c r="F4376" s="5">
        <v>42178</v>
      </c>
      <c r="G4376">
        <v>693831098</v>
      </c>
      <c r="H4376" s="5">
        <v>42199</v>
      </c>
      <c r="I4376">
        <v>8895</v>
      </c>
      <c r="J4376" s="9">
        <v>255.28</v>
      </c>
      <c r="K4376" s="9">
        <v>159.41999999999999</v>
      </c>
      <c r="L4376" s="9">
        <v>2270715.6</v>
      </c>
      <c r="M4376" s="9">
        <v>1418040.9</v>
      </c>
      <c r="N4376" s="9">
        <v>852674.7</v>
      </c>
    </row>
    <row r="4377" spans="1:14" x14ac:dyDescent="0.25">
      <c r="A4377" t="s">
        <v>20</v>
      </c>
      <c r="B4377" t="s">
        <v>201</v>
      </c>
      <c r="C4377" t="s">
        <v>14</v>
      </c>
      <c r="D4377" t="s">
        <v>7</v>
      </c>
      <c r="E4377" t="s">
        <v>23</v>
      </c>
      <c r="F4377" s="5">
        <v>44537</v>
      </c>
      <c r="G4377">
        <v>377184951</v>
      </c>
      <c r="H4377" s="5">
        <v>44549</v>
      </c>
      <c r="I4377">
        <v>6264</v>
      </c>
      <c r="J4377" s="9">
        <v>205.7</v>
      </c>
      <c r="K4377" s="9">
        <v>117.11</v>
      </c>
      <c r="L4377" s="9">
        <v>1288504.8</v>
      </c>
      <c r="M4377" s="9">
        <v>733577.04</v>
      </c>
      <c r="N4377" s="9">
        <v>554927.76</v>
      </c>
    </row>
    <row r="4378" spans="1:14" x14ac:dyDescent="0.25">
      <c r="A4378" t="s">
        <v>0</v>
      </c>
      <c r="B4378" t="s">
        <v>160</v>
      </c>
      <c r="C4378" t="s">
        <v>57</v>
      </c>
      <c r="D4378" t="s">
        <v>3</v>
      </c>
      <c r="E4378" t="s">
        <v>23</v>
      </c>
      <c r="F4378" s="5">
        <v>42063</v>
      </c>
      <c r="G4378">
        <v>135644090</v>
      </c>
      <c r="H4378" s="5">
        <v>42089</v>
      </c>
      <c r="I4378">
        <v>8955</v>
      </c>
      <c r="J4378" s="9">
        <v>154.06</v>
      </c>
      <c r="K4378" s="9">
        <v>90.93</v>
      </c>
      <c r="L4378" s="9">
        <v>1379607.3</v>
      </c>
      <c r="M4378" s="9">
        <v>814278.15</v>
      </c>
      <c r="N4378" s="9">
        <v>565329.15</v>
      </c>
    </row>
    <row r="4379" spans="1:14" x14ac:dyDescent="0.25">
      <c r="A4379" t="s">
        <v>12</v>
      </c>
      <c r="B4379" t="s">
        <v>162</v>
      </c>
      <c r="C4379" t="s">
        <v>22</v>
      </c>
      <c r="D4379" t="s">
        <v>7</v>
      </c>
      <c r="E4379" t="s">
        <v>15</v>
      </c>
      <c r="F4379" s="5">
        <v>43433</v>
      </c>
      <c r="G4379">
        <v>472382342</v>
      </c>
      <c r="H4379" s="5">
        <v>43436</v>
      </c>
      <c r="I4379">
        <v>7287</v>
      </c>
      <c r="J4379" s="9">
        <v>109.28</v>
      </c>
      <c r="K4379" s="9">
        <v>35.840000000000003</v>
      </c>
      <c r="L4379" s="9">
        <v>796323.36</v>
      </c>
      <c r="M4379" s="9">
        <v>261166.07999999999</v>
      </c>
      <c r="N4379" s="9">
        <v>535157.28</v>
      </c>
    </row>
    <row r="4380" spans="1:14" x14ac:dyDescent="0.25">
      <c r="A4380" t="s">
        <v>0</v>
      </c>
      <c r="B4380" t="s">
        <v>74</v>
      </c>
      <c r="C4380" t="s">
        <v>14</v>
      </c>
      <c r="D4380" t="s">
        <v>3</v>
      </c>
      <c r="E4380" t="s">
        <v>15</v>
      </c>
      <c r="F4380" s="5">
        <v>42791</v>
      </c>
      <c r="G4380">
        <v>610886037</v>
      </c>
      <c r="H4380" s="5">
        <v>42840</v>
      </c>
      <c r="I4380">
        <v>3608</v>
      </c>
      <c r="J4380" s="9">
        <v>205.7</v>
      </c>
      <c r="K4380" s="9">
        <v>117.11</v>
      </c>
      <c r="L4380" s="9">
        <v>742165.6</v>
      </c>
      <c r="M4380" s="9">
        <v>422532.88</v>
      </c>
      <c r="N4380" s="9">
        <v>319632.71999999997</v>
      </c>
    </row>
    <row r="4381" spans="1:14" x14ac:dyDescent="0.25">
      <c r="A4381" t="s">
        <v>12</v>
      </c>
      <c r="B4381" t="s">
        <v>61</v>
      </c>
      <c r="C4381" t="s">
        <v>31</v>
      </c>
      <c r="D4381" t="s">
        <v>7</v>
      </c>
      <c r="E4381" t="s">
        <v>8</v>
      </c>
      <c r="F4381" s="5">
        <v>42936</v>
      </c>
      <c r="G4381">
        <v>744954001</v>
      </c>
      <c r="H4381" s="5">
        <v>42941</v>
      </c>
      <c r="I4381">
        <v>7298</v>
      </c>
      <c r="J4381" s="9">
        <v>437.2</v>
      </c>
      <c r="K4381" s="9">
        <v>263.33</v>
      </c>
      <c r="L4381" s="9">
        <v>3190685.6</v>
      </c>
      <c r="M4381" s="9">
        <v>1921782.34</v>
      </c>
      <c r="N4381" s="9">
        <v>1268903.26</v>
      </c>
    </row>
    <row r="4382" spans="1:14" x14ac:dyDescent="0.25">
      <c r="A4382" t="s">
        <v>17</v>
      </c>
      <c r="B4382" t="s">
        <v>149</v>
      </c>
      <c r="C4382" t="s">
        <v>19</v>
      </c>
      <c r="D4382" t="s">
        <v>7</v>
      </c>
      <c r="E4382" t="s">
        <v>4</v>
      </c>
      <c r="F4382" s="5">
        <v>44139</v>
      </c>
      <c r="G4382">
        <v>688697564</v>
      </c>
      <c r="H4382" s="5">
        <v>44168</v>
      </c>
      <c r="I4382">
        <v>9768</v>
      </c>
      <c r="J4382" s="9">
        <v>81.73</v>
      </c>
      <c r="K4382" s="9">
        <v>56.67</v>
      </c>
      <c r="L4382" s="9">
        <v>798338.64</v>
      </c>
      <c r="M4382" s="9">
        <v>553552.56000000006</v>
      </c>
      <c r="N4382" s="9">
        <v>244786.08</v>
      </c>
    </row>
    <row r="4383" spans="1:14" x14ac:dyDescent="0.25">
      <c r="A4383" t="s">
        <v>20</v>
      </c>
      <c r="B4383" t="s">
        <v>198</v>
      </c>
      <c r="C4383" t="s">
        <v>14</v>
      </c>
      <c r="D4383" t="s">
        <v>3</v>
      </c>
      <c r="E4383" t="s">
        <v>15</v>
      </c>
      <c r="F4383" s="5">
        <v>43900</v>
      </c>
      <c r="G4383">
        <v>326540553</v>
      </c>
      <c r="H4383" s="5">
        <v>43913</v>
      </c>
      <c r="I4383">
        <v>9461</v>
      </c>
      <c r="J4383" s="9">
        <v>205.7</v>
      </c>
      <c r="K4383" s="9">
        <v>117.11</v>
      </c>
      <c r="L4383" s="9">
        <v>1946127.7</v>
      </c>
      <c r="M4383" s="9">
        <v>1107977.71</v>
      </c>
      <c r="N4383" s="9">
        <v>838149.99</v>
      </c>
    </row>
    <row r="4384" spans="1:14" x14ac:dyDescent="0.25">
      <c r="A4384" t="s">
        <v>9</v>
      </c>
      <c r="B4384" t="s">
        <v>164</v>
      </c>
      <c r="C4384" t="s">
        <v>14</v>
      </c>
      <c r="D4384" t="s">
        <v>3</v>
      </c>
      <c r="E4384" t="s">
        <v>8</v>
      </c>
      <c r="F4384" s="5">
        <v>44805</v>
      </c>
      <c r="G4384">
        <v>963219296</v>
      </c>
      <c r="H4384" s="5">
        <v>44822</v>
      </c>
      <c r="I4384">
        <v>6850</v>
      </c>
      <c r="J4384" s="9">
        <v>205.7</v>
      </c>
      <c r="K4384" s="9">
        <v>117.11</v>
      </c>
      <c r="L4384" s="9">
        <v>1409045</v>
      </c>
      <c r="M4384" s="9">
        <v>802203.5</v>
      </c>
      <c r="N4384" s="9">
        <v>606841.5</v>
      </c>
    </row>
    <row r="4385" spans="1:14" x14ac:dyDescent="0.25">
      <c r="A4385" t="s">
        <v>9</v>
      </c>
      <c r="B4385" t="s">
        <v>122</v>
      </c>
      <c r="C4385" t="s">
        <v>14</v>
      </c>
      <c r="D4385" t="s">
        <v>7</v>
      </c>
      <c r="E4385" t="s">
        <v>8</v>
      </c>
      <c r="F4385" s="5">
        <v>42288</v>
      </c>
      <c r="G4385">
        <v>373782622</v>
      </c>
      <c r="H4385" s="5">
        <v>42323</v>
      </c>
      <c r="I4385">
        <v>9439</v>
      </c>
      <c r="J4385" s="9">
        <v>205.7</v>
      </c>
      <c r="K4385" s="9">
        <v>117.11</v>
      </c>
      <c r="L4385" s="9">
        <v>1941602.3</v>
      </c>
      <c r="M4385" s="9">
        <v>1105401.29</v>
      </c>
      <c r="N4385" s="9">
        <v>836201.01</v>
      </c>
    </row>
    <row r="4386" spans="1:14" x14ac:dyDescent="0.25">
      <c r="A4386" t="s">
        <v>0</v>
      </c>
      <c r="B4386" t="s">
        <v>143</v>
      </c>
      <c r="C4386" t="s">
        <v>57</v>
      </c>
      <c r="D4386" t="s">
        <v>3</v>
      </c>
      <c r="E4386" t="s">
        <v>15</v>
      </c>
      <c r="F4386" s="5">
        <v>43600</v>
      </c>
      <c r="G4386">
        <v>453591859</v>
      </c>
      <c r="H4386" s="5">
        <v>43626</v>
      </c>
      <c r="I4386">
        <v>6766</v>
      </c>
      <c r="J4386" s="9">
        <v>154.06</v>
      </c>
      <c r="K4386" s="9">
        <v>90.93</v>
      </c>
      <c r="L4386" s="9">
        <v>1042369.96</v>
      </c>
      <c r="M4386" s="9">
        <v>615232.38</v>
      </c>
      <c r="N4386" s="9">
        <v>427137.58</v>
      </c>
    </row>
    <row r="4387" spans="1:14" x14ac:dyDescent="0.25">
      <c r="A4387" t="s">
        <v>9</v>
      </c>
      <c r="B4387" t="s">
        <v>37</v>
      </c>
      <c r="C4387" t="s">
        <v>57</v>
      </c>
      <c r="D4387" t="s">
        <v>7</v>
      </c>
      <c r="E4387" t="s">
        <v>4</v>
      </c>
      <c r="F4387" s="5">
        <v>42686</v>
      </c>
      <c r="G4387">
        <v>468320834</v>
      </c>
      <c r="H4387" s="5">
        <v>42725</v>
      </c>
      <c r="I4387">
        <v>5397</v>
      </c>
      <c r="J4387" s="9">
        <v>154.06</v>
      </c>
      <c r="K4387" s="9">
        <v>90.93</v>
      </c>
      <c r="L4387" s="9">
        <v>831461.82</v>
      </c>
      <c r="M4387" s="9">
        <v>490749.21</v>
      </c>
      <c r="N4387" s="9">
        <v>340712.61</v>
      </c>
    </row>
    <row r="4388" spans="1:14" x14ac:dyDescent="0.25">
      <c r="A4388" t="s">
        <v>9</v>
      </c>
      <c r="B4388" t="s">
        <v>178</v>
      </c>
      <c r="C4388" t="s">
        <v>14</v>
      </c>
      <c r="D4388" t="s">
        <v>3</v>
      </c>
      <c r="E4388" t="s">
        <v>4</v>
      </c>
      <c r="F4388" s="5">
        <v>44727</v>
      </c>
      <c r="G4388">
        <v>203955876</v>
      </c>
      <c r="H4388" s="5">
        <v>44760</v>
      </c>
      <c r="I4388">
        <v>3931</v>
      </c>
      <c r="J4388" s="9">
        <v>205.7</v>
      </c>
      <c r="K4388" s="9">
        <v>117.11</v>
      </c>
      <c r="L4388" s="9">
        <v>808606.7</v>
      </c>
      <c r="M4388" s="9">
        <v>460359.41</v>
      </c>
      <c r="N4388" s="9">
        <v>348247.29</v>
      </c>
    </row>
    <row r="4389" spans="1:14" x14ac:dyDescent="0.25">
      <c r="A4389" t="s">
        <v>9</v>
      </c>
      <c r="B4389" t="s">
        <v>87</v>
      </c>
      <c r="C4389" t="s">
        <v>2</v>
      </c>
      <c r="D4389" t="s">
        <v>7</v>
      </c>
      <c r="E4389" t="s">
        <v>8</v>
      </c>
      <c r="F4389" s="5">
        <v>43638</v>
      </c>
      <c r="G4389">
        <v>416795814</v>
      </c>
      <c r="H4389" s="5">
        <v>43645</v>
      </c>
      <c r="I4389">
        <v>7998</v>
      </c>
      <c r="J4389" s="9">
        <v>255.28</v>
      </c>
      <c r="K4389" s="9">
        <v>159.41999999999999</v>
      </c>
      <c r="L4389" s="9">
        <v>2041729.44</v>
      </c>
      <c r="M4389" s="9">
        <v>1275041.1599999999</v>
      </c>
      <c r="N4389" s="9">
        <v>766688.28</v>
      </c>
    </row>
    <row r="4390" spans="1:14" x14ac:dyDescent="0.25">
      <c r="A4390" t="s">
        <v>9</v>
      </c>
      <c r="B4390" t="s">
        <v>148</v>
      </c>
      <c r="C4390" t="s">
        <v>6</v>
      </c>
      <c r="D4390" t="s">
        <v>7</v>
      </c>
      <c r="E4390" t="s">
        <v>23</v>
      </c>
      <c r="F4390" s="5">
        <v>42380</v>
      </c>
      <c r="G4390">
        <v>583451974</v>
      </c>
      <c r="H4390" s="5">
        <v>42405</v>
      </c>
      <c r="I4390">
        <v>5260</v>
      </c>
      <c r="J4390" s="9">
        <v>152.58000000000001</v>
      </c>
      <c r="K4390" s="9">
        <v>97.44</v>
      </c>
      <c r="L4390" s="9">
        <v>802570.8</v>
      </c>
      <c r="M4390" s="9">
        <v>512534.4</v>
      </c>
      <c r="N4390" s="9">
        <v>290036.40000000002</v>
      </c>
    </row>
    <row r="4391" spans="1:14" x14ac:dyDescent="0.25">
      <c r="A4391" t="s">
        <v>9</v>
      </c>
      <c r="B4391" t="s">
        <v>56</v>
      </c>
      <c r="C4391" t="s">
        <v>22</v>
      </c>
      <c r="D4391" t="s">
        <v>3</v>
      </c>
      <c r="E4391" t="s">
        <v>4</v>
      </c>
      <c r="F4391" s="5">
        <v>43495</v>
      </c>
      <c r="G4391">
        <v>250848186</v>
      </c>
      <c r="H4391" s="5">
        <v>43531</v>
      </c>
      <c r="I4391">
        <v>407</v>
      </c>
      <c r="J4391" s="9">
        <v>109.28</v>
      </c>
      <c r="K4391" s="9">
        <v>35.840000000000003</v>
      </c>
      <c r="L4391" s="9">
        <v>44476.959999999999</v>
      </c>
      <c r="M4391" s="9">
        <v>14586.88</v>
      </c>
      <c r="N4391" s="9">
        <v>29890.080000000002</v>
      </c>
    </row>
    <row r="4392" spans="1:14" x14ac:dyDescent="0.25">
      <c r="A4392" t="s">
        <v>9</v>
      </c>
      <c r="B4392" t="s">
        <v>99</v>
      </c>
      <c r="C4392" t="s">
        <v>36</v>
      </c>
      <c r="D4392" t="s">
        <v>3</v>
      </c>
      <c r="E4392" t="s">
        <v>4</v>
      </c>
      <c r="F4392" s="5">
        <v>42299</v>
      </c>
      <c r="G4392">
        <v>386220777</v>
      </c>
      <c r="H4392" s="5">
        <v>42302</v>
      </c>
      <c r="I4392">
        <v>165</v>
      </c>
      <c r="J4392" s="9">
        <v>421.89</v>
      </c>
      <c r="K4392" s="9">
        <v>364.69</v>
      </c>
      <c r="L4392" s="9">
        <v>69611.850000000006</v>
      </c>
      <c r="M4392" s="9">
        <v>60173.85</v>
      </c>
      <c r="N4392" s="9">
        <v>9438</v>
      </c>
    </row>
    <row r="4393" spans="1:14" x14ac:dyDescent="0.25">
      <c r="A4393" t="s">
        <v>17</v>
      </c>
      <c r="B4393" t="s">
        <v>209</v>
      </c>
      <c r="C4393" t="s">
        <v>31</v>
      </c>
      <c r="D4393" t="s">
        <v>3</v>
      </c>
      <c r="E4393" t="s">
        <v>23</v>
      </c>
      <c r="F4393" s="5">
        <v>42918</v>
      </c>
      <c r="G4393">
        <v>227118575</v>
      </c>
      <c r="H4393" s="5">
        <v>42949</v>
      </c>
      <c r="I4393">
        <v>8288</v>
      </c>
      <c r="J4393" s="9">
        <v>437.2</v>
      </c>
      <c r="K4393" s="9">
        <v>263.33</v>
      </c>
      <c r="L4393" s="9">
        <v>3623513.6</v>
      </c>
      <c r="M4393" s="9">
        <v>2182479.04</v>
      </c>
      <c r="N4393" s="9">
        <v>1441034.56</v>
      </c>
    </row>
    <row r="4394" spans="1:14" x14ac:dyDescent="0.25">
      <c r="A4394" t="s">
        <v>20</v>
      </c>
      <c r="B4394" t="s">
        <v>181</v>
      </c>
      <c r="C4394" t="s">
        <v>45</v>
      </c>
      <c r="D4394" t="s">
        <v>7</v>
      </c>
      <c r="E4394" t="s">
        <v>4</v>
      </c>
      <c r="F4394" s="5">
        <v>44026</v>
      </c>
      <c r="G4394">
        <v>431402909</v>
      </c>
      <c r="H4394" s="5">
        <v>44059</v>
      </c>
      <c r="I4394">
        <v>562</v>
      </c>
      <c r="J4394" s="9">
        <v>9.33</v>
      </c>
      <c r="K4394" s="9">
        <v>6.92</v>
      </c>
      <c r="L4394" s="9">
        <v>5243.46</v>
      </c>
      <c r="M4394" s="9">
        <v>3889.04</v>
      </c>
      <c r="N4394" s="9">
        <v>1354.42</v>
      </c>
    </row>
    <row r="4395" spans="1:14" x14ac:dyDescent="0.25">
      <c r="A4395" t="s">
        <v>9</v>
      </c>
      <c r="B4395" t="s">
        <v>27</v>
      </c>
      <c r="C4395" t="s">
        <v>36</v>
      </c>
      <c r="D4395" t="s">
        <v>7</v>
      </c>
      <c r="E4395" t="s">
        <v>15</v>
      </c>
      <c r="F4395" s="5">
        <v>42106</v>
      </c>
      <c r="G4395">
        <v>827247607</v>
      </c>
      <c r="H4395" s="5">
        <v>42119</v>
      </c>
      <c r="I4395">
        <v>9805</v>
      </c>
      <c r="J4395" s="9">
        <v>421.89</v>
      </c>
      <c r="K4395" s="9">
        <v>364.69</v>
      </c>
      <c r="L4395" s="9">
        <v>4136631.45</v>
      </c>
      <c r="M4395" s="9">
        <v>3575785.45</v>
      </c>
      <c r="N4395" s="9">
        <v>560846</v>
      </c>
    </row>
    <row r="4396" spans="1:14" x14ac:dyDescent="0.25">
      <c r="A4396" t="s">
        <v>9</v>
      </c>
      <c r="B4396" t="s">
        <v>145</v>
      </c>
      <c r="C4396" t="s">
        <v>36</v>
      </c>
      <c r="D4396" t="s">
        <v>3</v>
      </c>
      <c r="E4396" t="s">
        <v>8</v>
      </c>
      <c r="F4396" s="5">
        <v>44877</v>
      </c>
      <c r="G4396">
        <v>863138997</v>
      </c>
      <c r="H4396" s="5">
        <v>44916</v>
      </c>
      <c r="I4396">
        <v>865</v>
      </c>
      <c r="J4396" s="9">
        <v>421.89</v>
      </c>
      <c r="K4396" s="9">
        <v>364.69</v>
      </c>
      <c r="L4396" s="9">
        <v>364934.85</v>
      </c>
      <c r="M4396" s="9">
        <v>315456.84999999998</v>
      </c>
      <c r="N4396" s="9">
        <v>49478</v>
      </c>
    </row>
    <row r="4397" spans="1:14" x14ac:dyDescent="0.25">
      <c r="A4397" t="s">
        <v>0</v>
      </c>
      <c r="B4397" t="s">
        <v>74</v>
      </c>
      <c r="C4397" t="s">
        <v>6</v>
      </c>
      <c r="D4397" t="s">
        <v>7</v>
      </c>
      <c r="E4397" t="s">
        <v>15</v>
      </c>
      <c r="F4397" s="5">
        <v>43832</v>
      </c>
      <c r="G4397">
        <v>957875907</v>
      </c>
      <c r="H4397" s="5">
        <v>43846</v>
      </c>
      <c r="I4397">
        <v>5622</v>
      </c>
      <c r="J4397" s="9">
        <v>152.58000000000001</v>
      </c>
      <c r="K4397" s="9">
        <v>97.44</v>
      </c>
      <c r="L4397" s="9">
        <v>857804.76</v>
      </c>
      <c r="M4397" s="9">
        <v>547807.68000000005</v>
      </c>
      <c r="N4397" s="9">
        <v>309997.08</v>
      </c>
    </row>
    <row r="4398" spans="1:14" x14ac:dyDescent="0.25">
      <c r="A4398" t="s">
        <v>0</v>
      </c>
      <c r="B4398" t="s">
        <v>160</v>
      </c>
      <c r="C4398" t="s">
        <v>22</v>
      </c>
      <c r="D4398" t="s">
        <v>7</v>
      </c>
      <c r="E4398" t="s">
        <v>15</v>
      </c>
      <c r="F4398" s="5">
        <v>42855</v>
      </c>
      <c r="G4398">
        <v>250569665</v>
      </c>
      <c r="H4398" s="5">
        <v>42863</v>
      </c>
      <c r="I4398">
        <v>7987</v>
      </c>
      <c r="J4398" s="9">
        <v>109.28</v>
      </c>
      <c r="K4398" s="9">
        <v>35.840000000000003</v>
      </c>
      <c r="L4398" s="9">
        <v>872819.36</v>
      </c>
      <c r="M4398" s="9">
        <v>286254.08000000002</v>
      </c>
      <c r="N4398" s="9">
        <v>586565.28</v>
      </c>
    </row>
    <row r="4399" spans="1:14" x14ac:dyDescent="0.25">
      <c r="A4399" t="s">
        <v>9</v>
      </c>
      <c r="B4399" t="s">
        <v>207</v>
      </c>
      <c r="C4399" t="s">
        <v>6</v>
      </c>
      <c r="D4399" t="s">
        <v>3</v>
      </c>
      <c r="E4399" t="s">
        <v>23</v>
      </c>
      <c r="F4399" s="5">
        <v>42065</v>
      </c>
      <c r="G4399">
        <v>650644099</v>
      </c>
      <c r="H4399" s="5">
        <v>42094</v>
      </c>
      <c r="I4399">
        <v>8903</v>
      </c>
      <c r="J4399" s="9">
        <v>152.58000000000001</v>
      </c>
      <c r="K4399" s="9">
        <v>97.44</v>
      </c>
      <c r="L4399" s="9">
        <v>1358419.74</v>
      </c>
      <c r="M4399" s="9">
        <v>867508.32</v>
      </c>
      <c r="N4399" s="9">
        <v>490911.42</v>
      </c>
    </row>
    <row r="4400" spans="1:14" x14ac:dyDescent="0.25">
      <c r="A4400" t="s">
        <v>12</v>
      </c>
      <c r="B4400" t="s">
        <v>162</v>
      </c>
      <c r="C4400" t="s">
        <v>45</v>
      </c>
      <c r="D4400" t="s">
        <v>7</v>
      </c>
      <c r="E4400" t="s">
        <v>23</v>
      </c>
      <c r="F4400" s="5">
        <v>44585</v>
      </c>
      <c r="G4400">
        <v>987835538</v>
      </c>
      <c r="H4400" s="5">
        <v>44630</v>
      </c>
      <c r="I4400">
        <v>1342</v>
      </c>
      <c r="J4400" s="9">
        <v>9.33</v>
      </c>
      <c r="K4400" s="9">
        <v>6.92</v>
      </c>
      <c r="L4400" s="9">
        <v>12520.86</v>
      </c>
      <c r="M4400" s="9">
        <v>9286.64</v>
      </c>
      <c r="N4400" s="9">
        <v>3234.22</v>
      </c>
    </row>
    <row r="4401" spans="1:14" x14ac:dyDescent="0.25">
      <c r="A4401" t="s">
        <v>17</v>
      </c>
      <c r="B4401" t="s">
        <v>59</v>
      </c>
      <c r="C4401" t="s">
        <v>31</v>
      </c>
      <c r="D4401" t="s">
        <v>3</v>
      </c>
      <c r="E4401" t="s">
        <v>23</v>
      </c>
      <c r="F4401" s="5">
        <v>44350</v>
      </c>
      <c r="G4401">
        <v>162192809</v>
      </c>
      <c r="H4401" s="5">
        <v>44364</v>
      </c>
      <c r="I4401">
        <v>5311</v>
      </c>
      <c r="J4401" s="9">
        <v>437.2</v>
      </c>
      <c r="K4401" s="9">
        <v>263.33</v>
      </c>
      <c r="L4401" s="9">
        <v>2321969.2000000002</v>
      </c>
      <c r="M4401" s="9">
        <v>1398545.63</v>
      </c>
      <c r="N4401" s="9">
        <v>923423.57</v>
      </c>
    </row>
    <row r="4402" spans="1:14" x14ac:dyDescent="0.25">
      <c r="A4402" t="s">
        <v>9</v>
      </c>
      <c r="B4402" t="s">
        <v>136</v>
      </c>
      <c r="C4402" t="s">
        <v>22</v>
      </c>
      <c r="D4402" t="s">
        <v>7</v>
      </c>
      <c r="E4402" t="s">
        <v>23</v>
      </c>
      <c r="F4402" s="5">
        <v>43300</v>
      </c>
      <c r="G4402">
        <v>294077241</v>
      </c>
      <c r="H4402" s="5">
        <v>43309</v>
      </c>
      <c r="I4402">
        <v>2845</v>
      </c>
      <c r="J4402" s="9">
        <v>109.28</v>
      </c>
      <c r="K4402" s="9">
        <v>35.840000000000003</v>
      </c>
      <c r="L4402" s="9">
        <v>310901.59999999998</v>
      </c>
      <c r="M4402" s="9">
        <v>101964.8</v>
      </c>
      <c r="N4402" s="9">
        <v>208936.8</v>
      </c>
    </row>
    <row r="4403" spans="1:14" x14ac:dyDescent="0.25">
      <c r="A4403" t="s">
        <v>9</v>
      </c>
      <c r="B4403" t="s">
        <v>63</v>
      </c>
      <c r="C4403" t="s">
        <v>2</v>
      </c>
      <c r="D4403" t="s">
        <v>7</v>
      </c>
      <c r="E4403" t="s">
        <v>15</v>
      </c>
      <c r="F4403" s="5">
        <v>43845</v>
      </c>
      <c r="G4403">
        <v>874162662</v>
      </c>
      <c r="H4403" s="5">
        <v>43885</v>
      </c>
      <c r="I4403">
        <v>3012</v>
      </c>
      <c r="J4403" s="9">
        <v>255.28</v>
      </c>
      <c r="K4403" s="9">
        <v>159.41999999999999</v>
      </c>
      <c r="L4403" s="9">
        <v>768903.36</v>
      </c>
      <c r="M4403" s="9">
        <v>480173.04</v>
      </c>
      <c r="N4403" s="9">
        <v>288730.32</v>
      </c>
    </row>
    <row r="4404" spans="1:14" x14ac:dyDescent="0.25">
      <c r="A4404" t="s">
        <v>39</v>
      </c>
      <c r="B4404" t="s">
        <v>196</v>
      </c>
      <c r="C4404" t="s">
        <v>11</v>
      </c>
      <c r="D4404" t="s">
        <v>7</v>
      </c>
      <c r="E4404" t="s">
        <v>8</v>
      </c>
      <c r="F4404" s="5">
        <v>44087</v>
      </c>
      <c r="G4404">
        <v>113435399</v>
      </c>
      <c r="H4404" s="5">
        <v>44116</v>
      </c>
      <c r="I4404">
        <v>6910</v>
      </c>
      <c r="J4404" s="9">
        <v>47.45</v>
      </c>
      <c r="K4404" s="9">
        <v>31.79</v>
      </c>
      <c r="L4404" s="9">
        <v>327879.5</v>
      </c>
      <c r="M4404" s="9">
        <v>219668.9</v>
      </c>
      <c r="N4404" s="9">
        <v>108210.6</v>
      </c>
    </row>
    <row r="4405" spans="1:14" x14ac:dyDescent="0.25">
      <c r="A4405" t="s">
        <v>0</v>
      </c>
      <c r="B4405" t="s">
        <v>160</v>
      </c>
      <c r="C4405" t="s">
        <v>36</v>
      </c>
      <c r="D4405" t="s">
        <v>7</v>
      </c>
      <c r="E4405" t="s">
        <v>23</v>
      </c>
      <c r="F4405" s="5">
        <v>42019</v>
      </c>
      <c r="G4405">
        <v>793194282</v>
      </c>
      <c r="H4405" s="5">
        <v>42058</v>
      </c>
      <c r="I4405">
        <v>2669</v>
      </c>
      <c r="J4405" s="9">
        <v>421.89</v>
      </c>
      <c r="K4405" s="9">
        <v>364.69</v>
      </c>
      <c r="L4405" s="9">
        <v>1126024.4099999999</v>
      </c>
      <c r="M4405" s="9">
        <v>973357.61</v>
      </c>
      <c r="N4405" s="9">
        <v>152666.79999999999</v>
      </c>
    </row>
    <row r="4406" spans="1:14" x14ac:dyDescent="0.25">
      <c r="A4406" t="s">
        <v>20</v>
      </c>
      <c r="B4406" t="s">
        <v>71</v>
      </c>
      <c r="C4406" t="s">
        <v>45</v>
      </c>
      <c r="D4406" t="s">
        <v>7</v>
      </c>
      <c r="E4406" t="s">
        <v>8</v>
      </c>
      <c r="F4406" s="5">
        <v>44219</v>
      </c>
      <c r="G4406">
        <v>815050637</v>
      </c>
      <c r="H4406" s="5">
        <v>44262</v>
      </c>
      <c r="I4406">
        <v>451</v>
      </c>
      <c r="J4406" s="9">
        <v>9.33</v>
      </c>
      <c r="K4406" s="9">
        <v>6.92</v>
      </c>
      <c r="L4406" s="9">
        <v>4207.83</v>
      </c>
      <c r="M4406" s="9">
        <v>3120.92</v>
      </c>
      <c r="N4406" s="9">
        <v>1086.9100000000001</v>
      </c>
    </row>
    <row r="4407" spans="1:14" x14ac:dyDescent="0.25">
      <c r="A4407" t="s">
        <v>12</v>
      </c>
      <c r="B4407" t="s">
        <v>13</v>
      </c>
      <c r="C4407" t="s">
        <v>45</v>
      </c>
      <c r="D4407" t="s">
        <v>3</v>
      </c>
      <c r="E4407" t="s">
        <v>4</v>
      </c>
      <c r="F4407" s="5">
        <v>44109</v>
      </c>
      <c r="G4407">
        <v>850928294</v>
      </c>
      <c r="H4407" s="5">
        <v>44113</v>
      </c>
      <c r="I4407">
        <v>7447</v>
      </c>
      <c r="J4407" s="9">
        <v>9.33</v>
      </c>
      <c r="K4407" s="9">
        <v>6.92</v>
      </c>
      <c r="L4407" s="9">
        <v>69480.509999999995</v>
      </c>
      <c r="M4407" s="9">
        <v>51533.24</v>
      </c>
      <c r="N4407" s="9">
        <v>17947.27</v>
      </c>
    </row>
    <row r="4408" spans="1:14" x14ac:dyDescent="0.25">
      <c r="A4408" t="s">
        <v>17</v>
      </c>
      <c r="B4408" t="s">
        <v>119</v>
      </c>
      <c r="C4408" t="s">
        <v>6</v>
      </c>
      <c r="D4408" t="s">
        <v>3</v>
      </c>
      <c r="E4408" t="s">
        <v>4</v>
      </c>
      <c r="F4408" s="5">
        <v>44739</v>
      </c>
      <c r="G4408">
        <v>293063580</v>
      </c>
      <c r="H4408" s="5">
        <v>44739</v>
      </c>
      <c r="I4408">
        <v>2881</v>
      </c>
      <c r="J4408" s="9">
        <v>152.58000000000001</v>
      </c>
      <c r="K4408" s="9">
        <v>97.44</v>
      </c>
      <c r="L4408" s="9">
        <v>439582.98</v>
      </c>
      <c r="M4408" s="9">
        <v>280724.64</v>
      </c>
      <c r="N4408" s="9">
        <v>158858.34</v>
      </c>
    </row>
    <row r="4409" spans="1:14" x14ac:dyDescent="0.25">
      <c r="A4409" t="s">
        <v>12</v>
      </c>
      <c r="B4409" t="s">
        <v>115</v>
      </c>
      <c r="C4409" t="s">
        <v>11</v>
      </c>
      <c r="D4409" t="s">
        <v>3</v>
      </c>
      <c r="E4409" t="s">
        <v>23</v>
      </c>
      <c r="F4409" s="5">
        <v>43312</v>
      </c>
      <c r="G4409">
        <v>404005324</v>
      </c>
      <c r="H4409" s="5">
        <v>43358</v>
      </c>
      <c r="I4409">
        <v>3008</v>
      </c>
      <c r="J4409" s="9">
        <v>47.45</v>
      </c>
      <c r="K4409" s="9">
        <v>31.79</v>
      </c>
      <c r="L4409" s="9">
        <v>142729.60000000001</v>
      </c>
      <c r="M4409" s="9">
        <v>95624.320000000007</v>
      </c>
      <c r="N4409" s="9">
        <v>47105.279999999999</v>
      </c>
    </row>
    <row r="4410" spans="1:14" x14ac:dyDescent="0.25">
      <c r="A4410" t="s">
        <v>9</v>
      </c>
      <c r="B4410" t="s">
        <v>92</v>
      </c>
      <c r="C4410" t="s">
        <v>65</v>
      </c>
      <c r="D4410" t="s">
        <v>3</v>
      </c>
      <c r="E4410" t="s">
        <v>4</v>
      </c>
      <c r="F4410" s="5">
        <v>43731</v>
      </c>
      <c r="G4410">
        <v>266614854</v>
      </c>
      <c r="H4410" s="5">
        <v>43748</v>
      </c>
      <c r="I4410">
        <v>6115</v>
      </c>
      <c r="J4410" s="9">
        <v>668.27</v>
      </c>
      <c r="K4410" s="9">
        <v>502.54</v>
      </c>
      <c r="L4410" s="9">
        <v>4086471.05</v>
      </c>
      <c r="M4410" s="9">
        <v>3073032.1</v>
      </c>
      <c r="N4410" s="9">
        <v>1013438.95</v>
      </c>
    </row>
    <row r="4411" spans="1:14" x14ac:dyDescent="0.25">
      <c r="A4411" t="s">
        <v>9</v>
      </c>
      <c r="B4411" t="s">
        <v>177</v>
      </c>
      <c r="C4411" t="s">
        <v>65</v>
      </c>
      <c r="D4411" t="s">
        <v>7</v>
      </c>
      <c r="E4411" t="s">
        <v>15</v>
      </c>
      <c r="F4411" s="5">
        <v>42596</v>
      </c>
      <c r="G4411">
        <v>834065997</v>
      </c>
      <c r="H4411" s="5">
        <v>42627</v>
      </c>
      <c r="I4411">
        <v>7518</v>
      </c>
      <c r="J4411" s="9">
        <v>668.27</v>
      </c>
      <c r="K4411" s="9">
        <v>502.54</v>
      </c>
      <c r="L4411" s="9">
        <v>5024053.8600000003</v>
      </c>
      <c r="M4411" s="9">
        <v>3778095.72</v>
      </c>
      <c r="N4411" s="9">
        <v>1245958.1399999999</v>
      </c>
    </row>
    <row r="4412" spans="1:14" x14ac:dyDescent="0.25">
      <c r="A4412" t="s">
        <v>9</v>
      </c>
      <c r="B4412" t="s">
        <v>141</v>
      </c>
      <c r="C4412" t="s">
        <v>45</v>
      </c>
      <c r="D4412" t="s">
        <v>7</v>
      </c>
      <c r="E4412" t="s">
        <v>4</v>
      </c>
      <c r="F4412" s="5">
        <v>44665</v>
      </c>
      <c r="G4412">
        <v>879845082</v>
      </c>
      <c r="H4412" s="5">
        <v>44682</v>
      </c>
      <c r="I4412">
        <v>4567</v>
      </c>
      <c r="J4412" s="9">
        <v>9.33</v>
      </c>
      <c r="K4412" s="9">
        <v>6.92</v>
      </c>
      <c r="L4412" s="9">
        <v>42610.11</v>
      </c>
      <c r="M4412" s="9">
        <v>31603.64</v>
      </c>
      <c r="N4412" s="9">
        <v>11006.47</v>
      </c>
    </row>
    <row r="4413" spans="1:14" x14ac:dyDescent="0.25">
      <c r="A4413" t="s">
        <v>17</v>
      </c>
      <c r="B4413" t="s">
        <v>149</v>
      </c>
      <c r="C4413" t="s">
        <v>65</v>
      </c>
      <c r="D4413" t="s">
        <v>7</v>
      </c>
      <c r="E4413" t="s">
        <v>4</v>
      </c>
      <c r="F4413" s="5">
        <v>42698</v>
      </c>
      <c r="G4413">
        <v>147750937</v>
      </c>
      <c r="H4413" s="5">
        <v>42741</v>
      </c>
      <c r="I4413">
        <v>1641</v>
      </c>
      <c r="J4413" s="9">
        <v>668.27</v>
      </c>
      <c r="K4413" s="9">
        <v>502.54</v>
      </c>
      <c r="L4413" s="9">
        <v>1096631.07</v>
      </c>
      <c r="M4413" s="9">
        <v>824668.14</v>
      </c>
      <c r="N4413" s="9">
        <v>271962.93</v>
      </c>
    </row>
    <row r="4414" spans="1:14" x14ac:dyDescent="0.25">
      <c r="A4414" t="s">
        <v>9</v>
      </c>
      <c r="B4414" t="s">
        <v>117</v>
      </c>
      <c r="C4414" t="s">
        <v>2</v>
      </c>
      <c r="D4414" t="s">
        <v>3</v>
      </c>
      <c r="E4414" t="s">
        <v>4</v>
      </c>
      <c r="F4414" s="5">
        <v>43198</v>
      </c>
      <c r="G4414">
        <v>701894891</v>
      </c>
      <c r="H4414" s="5">
        <v>43238</v>
      </c>
      <c r="I4414">
        <v>5151</v>
      </c>
      <c r="J4414" s="9">
        <v>255.28</v>
      </c>
      <c r="K4414" s="9">
        <v>159.41999999999999</v>
      </c>
      <c r="L4414" s="9">
        <v>1314947.28</v>
      </c>
      <c r="M4414" s="9">
        <v>821172.42</v>
      </c>
      <c r="N4414" s="9">
        <v>493774.86</v>
      </c>
    </row>
    <row r="4415" spans="1:14" x14ac:dyDescent="0.25">
      <c r="A4415" t="s">
        <v>9</v>
      </c>
      <c r="B4415" t="s">
        <v>83</v>
      </c>
      <c r="C4415" t="s">
        <v>19</v>
      </c>
      <c r="D4415" t="s">
        <v>3</v>
      </c>
      <c r="E4415" t="s">
        <v>8</v>
      </c>
      <c r="F4415" s="5">
        <v>42126</v>
      </c>
      <c r="G4415">
        <v>176700770</v>
      </c>
      <c r="H4415" s="5">
        <v>42153</v>
      </c>
      <c r="I4415">
        <v>8539</v>
      </c>
      <c r="J4415" s="9">
        <v>81.73</v>
      </c>
      <c r="K4415" s="9">
        <v>56.67</v>
      </c>
      <c r="L4415" s="9">
        <v>697892.47</v>
      </c>
      <c r="M4415" s="9">
        <v>483905.13</v>
      </c>
      <c r="N4415" s="9">
        <v>213987.34</v>
      </c>
    </row>
    <row r="4416" spans="1:14" x14ac:dyDescent="0.25">
      <c r="A4416" t="s">
        <v>0</v>
      </c>
      <c r="B4416" t="s">
        <v>74</v>
      </c>
      <c r="C4416" t="s">
        <v>45</v>
      </c>
      <c r="D4416" t="s">
        <v>7</v>
      </c>
      <c r="E4416" t="s">
        <v>23</v>
      </c>
      <c r="F4416" s="5">
        <v>44338</v>
      </c>
      <c r="G4416">
        <v>326904904</v>
      </c>
      <c r="H4416" s="5">
        <v>44374</v>
      </c>
      <c r="I4416">
        <v>7281</v>
      </c>
      <c r="J4416" s="9">
        <v>9.33</v>
      </c>
      <c r="K4416" s="9">
        <v>6.92</v>
      </c>
      <c r="L4416" s="9">
        <v>67931.73</v>
      </c>
      <c r="M4416" s="9">
        <v>50384.52</v>
      </c>
      <c r="N4416" s="9">
        <v>17547.21</v>
      </c>
    </row>
    <row r="4417" spans="1:14" x14ac:dyDescent="0.25">
      <c r="A4417" t="s">
        <v>17</v>
      </c>
      <c r="B4417" t="s">
        <v>43</v>
      </c>
      <c r="C4417" t="s">
        <v>2</v>
      </c>
      <c r="D4417" t="s">
        <v>3</v>
      </c>
      <c r="E4417" t="s">
        <v>23</v>
      </c>
      <c r="F4417" s="5">
        <v>43728</v>
      </c>
      <c r="G4417">
        <v>277556121</v>
      </c>
      <c r="H4417" s="5">
        <v>43767</v>
      </c>
      <c r="I4417">
        <v>3879</v>
      </c>
      <c r="J4417" s="9">
        <v>255.28</v>
      </c>
      <c r="K4417" s="9">
        <v>159.41999999999999</v>
      </c>
      <c r="L4417" s="9">
        <v>990231.12</v>
      </c>
      <c r="M4417" s="9">
        <v>618390.18000000005</v>
      </c>
      <c r="N4417" s="9">
        <v>371840.94</v>
      </c>
    </row>
    <row r="4418" spans="1:14" x14ac:dyDescent="0.25">
      <c r="A4418" t="s">
        <v>17</v>
      </c>
      <c r="B4418" t="s">
        <v>131</v>
      </c>
      <c r="C4418" t="s">
        <v>65</v>
      </c>
      <c r="D4418" t="s">
        <v>3</v>
      </c>
      <c r="E4418" t="s">
        <v>4</v>
      </c>
      <c r="F4418" s="5">
        <v>44550</v>
      </c>
      <c r="G4418">
        <v>574015748</v>
      </c>
      <c r="H4418" s="5">
        <v>44204</v>
      </c>
      <c r="I4418">
        <v>2871</v>
      </c>
      <c r="J4418" s="9">
        <v>668.27</v>
      </c>
      <c r="K4418" s="9">
        <v>502.54</v>
      </c>
      <c r="L4418" s="9">
        <v>1918603.17</v>
      </c>
      <c r="M4418" s="9">
        <v>1442792.34</v>
      </c>
      <c r="N4418" s="9">
        <v>475810.83</v>
      </c>
    </row>
    <row r="4419" spans="1:14" x14ac:dyDescent="0.25">
      <c r="A4419" t="s">
        <v>9</v>
      </c>
      <c r="B4419" t="s">
        <v>155</v>
      </c>
      <c r="C4419" t="s">
        <v>31</v>
      </c>
      <c r="D4419" t="s">
        <v>7</v>
      </c>
      <c r="E4419" t="s">
        <v>15</v>
      </c>
      <c r="F4419" s="5">
        <v>42283</v>
      </c>
      <c r="G4419">
        <v>931957614</v>
      </c>
      <c r="H4419" s="5">
        <v>42333</v>
      </c>
      <c r="I4419">
        <v>5823</v>
      </c>
      <c r="J4419" s="9">
        <v>437.2</v>
      </c>
      <c r="K4419" s="9">
        <v>263.33</v>
      </c>
      <c r="L4419" s="9">
        <v>2545815.6</v>
      </c>
      <c r="M4419" s="9">
        <v>1533370.59</v>
      </c>
      <c r="N4419" s="9">
        <v>1012445.01</v>
      </c>
    </row>
    <row r="4420" spans="1:14" x14ac:dyDescent="0.25">
      <c r="A4420" t="s">
        <v>12</v>
      </c>
      <c r="B4420" t="s">
        <v>73</v>
      </c>
      <c r="C4420" t="s">
        <v>14</v>
      </c>
      <c r="D4420" t="s">
        <v>3</v>
      </c>
      <c r="E4420" t="s">
        <v>15</v>
      </c>
      <c r="F4420" s="5">
        <v>43495</v>
      </c>
      <c r="G4420">
        <v>687368047</v>
      </c>
      <c r="H4420" s="5">
        <v>43510</v>
      </c>
      <c r="I4420">
        <v>6335</v>
      </c>
      <c r="J4420" s="9">
        <v>205.7</v>
      </c>
      <c r="K4420" s="9">
        <v>117.11</v>
      </c>
      <c r="L4420" s="9">
        <v>1303109.5</v>
      </c>
      <c r="M4420" s="9">
        <v>741891.85</v>
      </c>
      <c r="N4420" s="9">
        <v>561217.65</v>
      </c>
    </row>
    <row r="4421" spans="1:14" x14ac:dyDescent="0.25">
      <c r="A4421" t="s">
        <v>9</v>
      </c>
      <c r="B4421" t="s">
        <v>184</v>
      </c>
      <c r="C4421" t="s">
        <v>31</v>
      </c>
      <c r="D4421" t="s">
        <v>7</v>
      </c>
      <c r="E4421" t="s">
        <v>4</v>
      </c>
      <c r="F4421" s="5">
        <v>44527</v>
      </c>
      <c r="G4421">
        <v>146545875</v>
      </c>
      <c r="H4421" s="5">
        <v>44203</v>
      </c>
      <c r="I4421">
        <v>5036</v>
      </c>
      <c r="J4421" s="9">
        <v>437.2</v>
      </c>
      <c r="K4421" s="9">
        <v>263.33</v>
      </c>
      <c r="L4421" s="9">
        <v>2201739.2000000002</v>
      </c>
      <c r="M4421" s="9">
        <v>1326129.8799999999</v>
      </c>
      <c r="N4421" s="9">
        <v>875609.32</v>
      </c>
    </row>
    <row r="4422" spans="1:14" x14ac:dyDescent="0.25">
      <c r="A4422" t="s">
        <v>17</v>
      </c>
      <c r="B4422" t="s">
        <v>18</v>
      </c>
      <c r="C4422" t="s">
        <v>6</v>
      </c>
      <c r="D4422" t="s">
        <v>7</v>
      </c>
      <c r="E4422" t="s">
        <v>8</v>
      </c>
      <c r="F4422" s="5">
        <v>43719</v>
      </c>
      <c r="G4422">
        <v>136102426</v>
      </c>
      <c r="H4422" s="5">
        <v>43731</v>
      </c>
      <c r="I4422">
        <v>4587</v>
      </c>
      <c r="J4422" s="9">
        <v>152.58000000000001</v>
      </c>
      <c r="K4422" s="9">
        <v>97.44</v>
      </c>
      <c r="L4422" s="9">
        <v>699884.46</v>
      </c>
      <c r="M4422" s="9">
        <v>446957.28</v>
      </c>
      <c r="N4422" s="9">
        <v>252927.18</v>
      </c>
    </row>
    <row r="4423" spans="1:14" x14ac:dyDescent="0.25">
      <c r="A4423" t="s">
        <v>12</v>
      </c>
      <c r="B4423" t="s">
        <v>107</v>
      </c>
      <c r="C4423" t="s">
        <v>65</v>
      </c>
      <c r="D4423" t="s">
        <v>3</v>
      </c>
      <c r="E4423" t="s">
        <v>8</v>
      </c>
      <c r="F4423" s="5">
        <v>42808</v>
      </c>
      <c r="G4423">
        <v>652961528</v>
      </c>
      <c r="H4423" s="5">
        <v>42814</v>
      </c>
      <c r="I4423">
        <v>4681</v>
      </c>
      <c r="J4423" s="9">
        <v>668.27</v>
      </c>
      <c r="K4423" s="9">
        <v>502.54</v>
      </c>
      <c r="L4423" s="9">
        <v>3128171.87</v>
      </c>
      <c r="M4423" s="9">
        <v>2352389.7400000002</v>
      </c>
      <c r="N4423" s="9">
        <v>775782.13</v>
      </c>
    </row>
    <row r="4424" spans="1:14" x14ac:dyDescent="0.25">
      <c r="A4424" t="s">
        <v>9</v>
      </c>
      <c r="B4424" t="s">
        <v>203</v>
      </c>
      <c r="C4424" t="s">
        <v>2</v>
      </c>
      <c r="D4424" t="s">
        <v>7</v>
      </c>
      <c r="E4424" t="s">
        <v>8</v>
      </c>
      <c r="F4424" s="5">
        <v>43342</v>
      </c>
      <c r="G4424">
        <v>414359509</v>
      </c>
      <c r="H4424" s="5">
        <v>43354</v>
      </c>
      <c r="I4424">
        <v>7042</v>
      </c>
      <c r="J4424" s="9">
        <v>255.28</v>
      </c>
      <c r="K4424" s="9">
        <v>159.41999999999999</v>
      </c>
      <c r="L4424" s="9">
        <v>1797681.76</v>
      </c>
      <c r="M4424" s="9">
        <v>1122635.6399999999</v>
      </c>
      <c r="N4424" s="9">
        <v>675046.12</v>
      </c>
    </row>
    <row r="4425" spans="1:14" x14ac:dyDescent="0.25">
      <c r="A4425" t="s">
        <v>0</v>
      </c>
      <c r="B4425" t="s">
        <v>159</v>
      </c>
      <c r="C4425" t="s">
        <v>57</v>
      </c>
      <c r="D4425" t="s">
        <v>3</v>
      </c>
      <c r="E4425" t="s">
        <v>15</v>
      </c>
      <c r="F4425" s="5">
        <v>44831</v>
      </c>
      <c r="G4425">
        <v>907845199</v>
      </c>
      <c r="H4425" s="5">
        <v>44836</v>
      </c>
      <c r="I4425">
        <v>423</v>
      </c>
      <c r="J4425" s="9">
        <v>154.06</v>
      </c>
      <c r="K4425" s="9">
        <v>90.93</v>
      </c>
      <c r="L4425" s="9">
        <v>65167.38</v>
      </c>
      <c r="M4425" s="9">
        <v>38463.39</v>
      </c>
      <c r="N4425" s="9">
        <v>26703.99</v>
      </c>
    </row>
    <row r="4426" spans="1:14" x14ac:dyDescent="0.25">
      <c r="A4426" t="s">
        <v>17</v>
      </c>
      <c r="B4426" t="s">
        <v>42</v>
      </c>
      <c r="C4426" t="s">
        <v>65</v>
      </c>
      <c r="D4426" t="s">
        <v>7</v>
      </c>
      <c r="E4426" t="s">
        <v>4</v>
      </c>
      <c r="F4426" s="5">
        <v>44256</v>
      </c>
      <c r="G4426">
        <v>541279923</v>
      </c>
      <c r="H4426" s="5">
        <v>44284</v>
      </c>
      <c r="I4426">
        <v>5613</v>
      </c>
      <c r="J4426" s="9">
        <v>668.27</v>
      </c>
      <c r="K4426" s="9">
        <v>502.54</v>
      </c>
      <c r="L4426" s="9">
        <v>3750999.51</v>
      </c>
      <c r="M4426" s="9">
        <v>2820757.02</v>
      </c>
      <c r="N4426" s="9">
        <v>930242.49</v>
      </c>
    </row>
    <row r="4427" spans="1:14" x14ac:dyDescent="0.25">
      <c r="A4427" t="s">
        <v>0</v>
      </c>
      <c r="B4427" t="s">
        <v>144</v>
      </c>
      <c r="C4427" t="s">
        <v>57</v>
      </c>
      <c r="D4427" t="s">
        <v>7</v>
      </c>
      <c r="E4427" t="s">
        <v>4</v>
      </c>
      <c r="F4427" s="5">
        <v>44329</v>
      </c>
      <c r="G4427">
        <v>492837512</v>
      </c>
      <c r="H4427" s="5">
        <v>44336</v>
      </c>
      <c r="I4427">
        <v>427</v>
      </c>
      <c r="J4427" s="9">
        <v>154.06</v>
      </c>
      <c r="K4427" s="9">
        <v>90.93</v>
      </c>
      <c r="L4427" s="9">
        <v>65783.62</v>
      </c>
      <c r="M4427" s="9">
        <v>38827.11</v>
      </c>
      <c r="N4427" s="9">
        <v>26956.51</v>
      </c>
    </row>
    <row r="4428" spans="1:14" x14ac:dyDescent="0.25">
      <c r="A4428" t="s">
        <v>20</v>
      </c>
      <c r="B4428" t="s">
        <v>81</v>
      </c>
      <c r="C4428" t="s">
        <v>45</v>
      </c>
      <c r="D4428" t="s">
        <v>7</v>
      </c>
      <c r="E4428" t="s">
        <v>8</v>
      </c>
      <c r="F4428" s="5">
        <v>42156</v>
      </c>
      <c r="G4428">
        <v>661004292</v>
      </c>
      <c r="H4428" s="5">
        <v>42192</v>
      </c>
      <c r="I4428">
        <v>4714</v>
      </c>
      <c r="J4428" s="9">
        <v>9.33</v>
      </c>
      <c r="K4428" s="9">
        <v>6.92</v>
      </c>
      <c r="L4428" s="9">
        <v>43981.62</v>
      </c>
      <c r="M4428" s="9">
        <v>32620.880000000001</v>
      </c>
      <c r="N4428" s="9">
        <v>11360.74</v>
      </c>
    </row>
    <row r="4429" spans="1:14" x14ac:dyDescent="0.25">
      <c r="A4429" t="s">
        <v>9</v>
      </c>
      <c r="B4429" t="s">
        <v>136</v>
      </c>
      <c r="C4429" t="s">
        <v>65</v>
      </c>
      <c r="D4429" t="s">
        <v>3</v>
      </c>
      <c r="E4429" t="s">
        <v>15</v>
      </c>
      <c r="F4429" s="5">
        <v>42768</v>
      </c>
      <c r="G4429">
        <v>114579093</v>
      </c>
      <c r="H4429" s="5">
        <v>42811</v>
      </c>
      <c r="I4429">
        <v>5355</v>
      </c>
      <c r="J4429" s="9">
        <v>668.27</v>
      </c>
      <c r="K4429" s="9">
        <v>502.54</v>
      </c>
      <c r="L4429" s="9">
        <v>3578585.85</v>
      </c>
      <c r="M4429" s="9">
        <v>2691101.7</v>
      </c>
      <c r="N4429" s="9">
        <v>887484.15</v>
      </c>
    </row>
    <row r="4430" spans="1:14" x14ac:dyDescent="0.25">
      <c r="A4430" t="s">
        <v>0</v>
      </c>
      <c r="B4430" t="s">
        <v>74</v>
      </c>
      <c r="C4430" t="s">
        <v>57</v>
      </c>
      <c r="D4430" t="s">
        <v>7</v>
      </c>
      <c r="E4430" t="s">
        <v>4</v>
      </c>
      <c r="F4430" s="5">
        <v>44283</v>
      </c>
      <c r="G4430">
        <v>242673242</v>
      </c>
      <c r="H4430" s="5">
        <v>44306</v>
      </c>
      <c r="I4430">
        <v>1260</v>
      </c>
      <c r="J4430" s="9">
        <v>154.06</v>
      </c>
      <c r="K4430" s="9">
        <v>90.93</v>
      </c>
      <c r="L4430" s="9">
        <v>194115.6</v>
      </c>
      <c r="M4430" s="9">
        <v>114571.8</v>
      </c>
      <c r="N4430" s="9">
        <v>79543.8</v>
      </c>
    </row>
    <row r="4431" spans="1:14" x14ac:dyDescent="0.25">
      <c r="A4431" t="s">
        <v>12</v>
      </c>
      <c r="B4431" t="s">
        <v>129</v>
      </c>
      <c r="C4431" t="s">
        <v>45</v>
      </c>
      <c r="D4431" t="s">
        <v>3</v>
      </c>
      <c r="E4431" t="s">
        <v>4</v>
      </c>
      <c r="F4431" s="5">
        <v>44082</v>
      </c>
      <c r="G4431">
        <v>704710566</v>
      </c>
      <c r="H4431" s="5">
        <v>44089</v>
      </c>
      <c r="I4431">
        <v>8372</v>
      </c>
      <c r="J4431" s="9">
        <v>9.33</v>
      </c>
      <c r="K4431" s="9">
        <v>6.92</v>
      </c>
      <c r="L4431" s="9">
        <v>78110.759999999995</v>
      </c>
      <c r="M4431" s="9">
        <v>57934.239999999998</v>
      </c>
      <c r="N4431" s="9">
        <v>20176.52</v>
      </c>
    </row>
    <row r="4432" spans="1:14" x14ac:dyDescent="0.25">
      <c r="A4432" t="s">
        <v>12</v>
      </c>
      <c r="B4432" t="s">
        <v>93</v>
      </c>
      <c r="C4432" t="s">
        <v>14</v>
      </c>
      <c r="D4432" t="s">
        <v>3</v>
      </c>
      <c r="E4432" t="s">
        <v>15</v>
      </c>
      <c r="F4432" s="5">
        <v>43331</v>
      </c>
      <c r="G4432">
        <v>780427396</v>
      </c>
      <c r="H4432" s="5">
        <v>43373</v>
      </c>
      <c r="I4432">
        <v>4664</v>
      </c>
      <c r="J4432" s="9">
        <v>205.7</v>
      </c>
      <c r="K4432" s="9">
        <v>117.11</v>
      </c>
      <c r="L4432" s="9">
        <v>959384.8</v>
      </c>
      <c r="M4432" s="9">
        <v>546201.04</v>
      </c>
      <c r="N4432" s="9">
        <v>413183.76</v>
      </c>
    </row>
    <row r="4433" spans="1:14" x14ac:dyDescent="0.25">
      <c r="A4433" t="s">
        <v>0</v>
      </c>
      <c r="B4433" t="s">
        <v>5</v>
      </c>
      <c r="C4433" t="s">
        <v>36</v>
      </c>
      <c r="D4433" t="s">
        <v>7</v>
      </c>
      <c r="E4433" t="s">
        <v>8</v>
      </c>
      <c r="F4433" s="5">
        <v>42042</v>
      </c>
      <c r="G4433">
        <v>719872558</v>
      </c>
      <c r="H4433" s="5">
        <v>42051</v>
      </c>
      <c r="I4433">
        <v>5142</v>
      </c>
      <c r="J4433" s="9">
        <v>421.89</v>
      </c>
      <c r="K4433" s="9">
        <v>364.69</v>
      </c>
      <c r="L4433" s="9">
        <v>2169358.38</v>
      </c>
      <c r="M4433" s="9">
        <v>1875235.98</v>
      </c>
      <c r="N4433" s="9">
        <v>294122.40000000002</v>
      </c>
    </row>
    <row r="4434" spans="1:14" x14ac:dyDescent="0.25">
      <c r="A4434" t="s">
        <v>9</v>
      </c>
      <c r="B4434" t="s">
        <v>186</v>
      </c>
      <c r="C4434" t="s">
        <v>45</v>
      </c>
      <c r="D4434" t="s">
        <v>3</v>
      </c>
      <c r="E4434" t="s">
        <v>15</v>
      </c>
      <c r="F4434" s="5">
        <v>43540</v>
      </c>
      <c r="G4434">
        <v>393407380</v>
      </c>
      <c r="H4434" s="5">
        <v>43545</v>
      </c>
      <c r="I4434">
        <v>6841</v>
      </c>
      <c r="J4434" s="9">
        <v>9.33</v>
      </c>
      <c r="K4434" s="9">
        <v>6.92</v>
      </c>
      <c r="L4434" s="9">
        <v>63826.53</v>
      </c>
      <c r="M4434" s="9">
        <v>47339.72</v>
      </c>
      <c r="N4434" s="9">
        <v>16486.810000000001</v>
      </c>
    </row>
    <row r="4435" spans="1:14" x14ac:dyDescent="0.25">
      <c r="A4435" t="s">
        <v>9</v>
      </c>
      <c r="B4435" t="s">
        <v>179</v>
      </c>
      <c r="C4435" t="s">
        <v>22</v>
      </c>
      <c r="D4435" t="s">
        <v>3</v>
      </c>
      <c r="E4435" t="s">
        <v>8</v>
      </c>
      <c r="F4435" s="5">
        <v>44155</v>
      </c>
      <c r="G4435">
        <v>641705691</v>
      </c>
      <c r="H4435" s="5">
        <v>44172</v>
      </c>
      <c r="I4435">
        <v>3829</v>
      </c>
      <c r="J4435" s="9">
        <v>109.28</v>
      </c>
      <c r="K4435" s="9">
        <v>35.840000000000003</v>
      </c>
      <c r="L4435" s="9">
        <v>418433.12</v>
      </c>
      <c r="M4435" s="9">
        <v>137231.35999999999</v>
      </c>
      <c r="N4435" s="9">
        <v>281201.76</v>
      </c>
    </row>
    <row r="4436" spans="1:14" x14ac:dyDescent="0.25">
      <c r="A4436" t="s">
        <v>17</v>
      </c>
      <c r="B4436" t="s">
        <v>86</v>
      </c>
      <c r="C4436" t="s">
        <v>19</v>
      </c>
      <c r="D4436" t="s">
        <v>7</v>
      </c>
      <c r="E4436" t="s">
        <v>4</v>
      </c>
      <c r="F4436" s="5">
        <v>44416</v>
      </c>
      <c r="G4436">
        <v>125753819</v>
      </c>
      <c r="H4436" s="5">
        <v>44457</v>
      </c>
      <c r="I4436">
        <v>2205</v>
      </c>
      <c r="J4436" s="9">
        <v>81.73</v>
      </c>
      <c r="K4436" s="9">
        <v>56.67</v>
      </c>
      <c r="L4436" s="9">
        <v>180214.65</v>
      </c>
      <c r="M4436" s="9">
        <v>124957.35</v>
      </c>
      <c r="N4436" s="9">
        <v>55257.3</v>
      </c>
    </row>
    <row r="4437" spans="1:14" x14ac:dyDescent="0.25">
      <c r="A4437" t="s">
        <v>9</v>
      </c>
      <c r="B4437" t="s">
        <v>106</v>
      </c>
      <c r="C4437" t="s">
        <v>2</v>
      </c>
      <c r="D4437" t="s">
        <v>7</v>
      </c>
      <c r="E4437" t="s">
        <v>15</v>
      </c>
      <c r="F4437" s="5">
        <v>44429</v>
      </c>
      <c r="G4437">
        <v>276850593</v>
      </c>
      <c r="H4437" s="5">
        <v>44442</v>
      </c>
      <c r="I4437">
        <v>5097</v>
      </c>
      <c r="J4437" s="9">
        <v>255.28</v>
      </c>
      <c r="K4437" s="9">
        <v>159.41999999999999</v>
      </c>
      <c r="L4437" s="9">
        <v>1301162.1599999999</v>
      </c>
      <c r="M4437" s="9">
        <v>812563.74</v>
      </c>
      <c r="N4437" s="9">
        <v>488598.42</v>
      </c>
    </row>
    <row r="4438" spans="1:14" x14ac:dyDescent="0.25">
      <c r="A4438" t="s">
        <v>12</v>
      </c>
      <c r="B4438" t="s">
        <v>73</v>
      </c>
      <c r="C4438" t="s">
        <v>29</v>
      </c>
      <c r="D4438" t="s">
        <v>3</v>
      </c>
      <c r="E4438" t="s">
        <v>23</v>
      </c>
      <c r="F4438" s="5">
        <v>42500</v>
      </c>
      <c r="G4438">
        <v>346607339</v>
      </c>
      <c r="H4438" s="5">
        <v>42534</v>
      </c>
      <c r="I4438">
        <v>7669</v>
      </c>
      <c r="J4438" s="9">
        <v>651.21</v>
      </c>
      <c r="K4438" s="9">
        <v>524.96</v>
      </c>
      <c r="L4438" s="9">
        <v>4994129.49</v>
      </c>
      <c r="M4438" s="9">
        <v>4025918.24</v>
      </c>
      <c r="N4438" s="9">
        <v>968211.25</v>
      </c>
    </row>
    <row r="4439" spans="1:14" x14ac:dyDescent="0.25">
      <c r="A4439" t="s">
        <v>9</v>
      </c>
      <c r="B4439" t="s">
        <v>177</v>
      </c>
      <c r="C4439" t="s">
        <v>14</v>
      </c>
      <c r="D4439" t="s">
        <v>3</v>
      </c>
      <c r="E4439" t="s">
        <v>15</v>
      </c>
      <c r="F4439" s="5">
        <v>44291</v>
      </c>
      <c r="G4439">
        <v>556947886</v>
      </c>
      <c r="H4439" s="5">
        <v>44333</v>
      </c>
      <c r="I4439">
        <v>2111</v>
      </c>
      <c r="J4439" s="9">
        <v>205.7</v>
      </c>
      <c r="K4439" s="9">
        <v>117.11</v>
      </c>
      <c r="L4439" s="9">
        <v>434232.7</v>
      </c>
      <c r="M4439" s="9">
        <v>247219.21</v>
      </c>
      <c r="N4439" s="9">
        <v>187013.49</v>
      </c>
    </row>
    <row r="4440" spans="1:14" x14ac:dyDescent="0.25">
      <c r="A4440" t="s">
        <v>9</v>
      </c>
      <c r="B4440" t="s">
        <v>100</v>
      </c>
      <c r="C4440" t="s">
        <v>2</v>
      </c>
      <c r="D4440" t="s">
        <v>7</v>
      </c>
      <c r="E4440" t="s">
        <v>8</v>
      </c>
      <c r="F4440" s="5">
        <v>43533</v>
      </c>
      <c r="G4440">
        <v>750108563</v>
      </c>
      <c r="H4440" s="5">
        <v>43571</v>
      </c>
      <c r="I4440">
        <v>2648</v>
      </c>
      <c r="J4440" s="9">
        <v>255.28</v>
      </c>
      <c r="K4440" s="9">
        <v>159.41999999999999</v>
      </c>
      <c r="L4440" s="9">
        <v>675981.44</v>
      </c>
      <c r="M4440" s="9">
        <v>422144.16</v>
      </c>
      <c r="N4440" s="9">
        <v>253837.28</v>
      </c>
    </row>
    <row r="4441" spans="1:14" x14ac:dyDescent="0.25">
      <c r="A4441" t="s">
        <v>0</v>
      </c>
      <c r="B4441" t="s">
        <v>74</v>
      </c>
      <c r="C4441" t="s">
        <v>29</v>
      </c>
      <c r="D4441" t="s">
        <v>7</v>
      </c>
      <c r="E4441" t="s">
        <v>23</v>
      </c>
      <c r="F4441" s="5">
        <v>43668</v>
      </c>
      <c r="G4441">
        <v>838638198</v>
      </c>
      <c r="H4441" s="5">
        <v>43679</v>
      </c>
      <c r="I4441">
        <v>534</v>
      </c>
      <c r="J4441" s="9">
        <v>651.21</v>
      </c>
      <c r="K4441" s="9">
        <v>524.96</v>
      </c>
      <c r="L4441" s="9">
        <v>347746.14</v>
      </c>
      <c r="M4441" s="9">
        <v>280328.64</v>
      </c>
      <c r="N4441" s="9">
        <v>67417.5</v>
      </c>
    </row>
    <row r="4442" spans="1:14" x14ac:dyDescent="0.25">
      <c r="A4442" t="s">
        <v>12</v>
      </c>
      <c r="B4442" t="s">
        <v>67</v>
      </c>
      <c r="C4442" t="s">
        <v>31</v>
      </c>
      <c r="D4442" t="s">
        <v>3</v>
      </c>
      <c r="E4442" t="s">
        <v>23</v>
      </c>
      <c r="F4442" s="5">
        <v>43982</v>
      </c>
      <c r="G4442">
        <v>355398118</v>
      </c>
      <c r="H4442" s="5">
        <v>43997</v>
      </c>
      <c r="I4442">
        <v>9056</v>
      </c>
      <c r="J4442" s="9">
        <v>437.2</v>
      </c>
      <c r="K4442" s="9">
        <v>263.33</v>
      </c>
      <c r="L4442" s="9">
        <v>3959283.2</v>
      </c>
      <c r="M4442" s="9">
        <v>2384716.48</v>
      </c>
      <c r="N4442" s="9">
        <v>1574566.72</v>
      </c>
    </row>
    <row r="4443" spans="1:14" x14ac:dyDescent="0.25">
      <c r="A4443" t="s">
        <v>9</v>
      </c>
      <c r="B4443" t="s">
        <v>200</v>
      </c>
      <c r="C4443" t="s">
        <v>57</v>
      </c>
      <c r="D4443" t="s">
        <v>7</v>
      </c>
      <c r="E4443" t="s">
        <v>23</v>
      </c>
      <c r="F4443" s="5">
        <v>43341</v>
      </c>
      <c r="G4443">
        <v>703562152</v>
      </c>
      <c r="H4443" s="5">
        <v>43382</v>
      </c>
      <c r="I4443">
        <v>8530</v>
      </c>
      <c r="J4443" s="9">
        <v>154.06</v>
      </c>
      <c r="K4443" s="9">
        <v>90.93</v>
      </c>
      <c r="L4443" s="9">
        <v>1314131.8</v>
      </c>
      <c r="M4443" s="9">
        <v>775632.9</v>
      </c>
      <c r="N4443" s="9">
        <v>538498.9</v>
      </c>
    </row>
    <row r="4444" spans="1:14" x14ac:dyDescent="0.25">
      <c r="A4444" t="s">
        <v>20</v>
      </c>
      <c r="B4444" t="s">
        <v>46</v>
      </c>
      <c r="C4444" t="s">
        <v>65</v>
      </c>
      <c r="D4444" t="s">
        <v>7</v>
      </c>
      <c r="E4444" t="s">
        <v>4</v>
      </c>
      <c r="F4444" s="5">
        <v>44236</v>
      </c>
      <c r="G4444">
        <v>206616628</v>
      </c>
      <c r="H4444" s="5">
        <v>44279</v>
      </c>
      <c r="I4444">
        <v>1306</v>
      </c>
      <c r="J4444" s="9">
        <v>668.27</v>
      </c>
      <c r="K4444" s="9">
        <v>502.54</v>
      </c>
      <c r="L4444" s="9">
        <v>872760.62</v>
      </c>
      <c r="M4444" s="9">
        <v>656317.24</v>
      </c>
      <c r="N4444" s="9">
        <v>216443.38</v>
      </c>
    </row>
    <row r="4445" spans="1:14" x14ac:dyDescent="0.25">
      <c r="A4445" t="s">
        <v>39</v>
      </c>
      <c r="B4445" t="s">
        <v>196</v>
      </c>
      <c r="C4445" t="s">
        <v>11</v>
      </c>
      <c r="D4445" t="s">
        <v>3</v>
      </c>
      <c r="E4445" t="s">
        <v>8</v>
      </c>
      <c r="F4445" s="5">
        <v>44042</v>
      </c>
      <c r="G4445">
        <v>858360373</v>
      </c>
      <c r="H4445" s="5">
        <v>44055</v>
      </c>
      <c r="I4445">
        <v>6764</v>
      </c>
      <c r="J4445" s="9">
        <v>47.45</v>
      </c>
      <c r="K4445" s="9">
        <v>31.79</v>
      </c>
      <c r="L4445" s="9">
        <v>320951.8</v>
      </c>
      <c r="M4445" s="9">
        <v>215027.56</v>
      </c>
      <c r="N4445" s="9">
        <v>105924.24</v>
      </c>
    </row>
    <row r="4446" spans="1:14" x14ac:dyDescent="0.25">
      <c r="A4446" t="s">
        <v>12</v>
      </c>
      <c r="B4446" t="s">
        <v>16</v>
      </c>
      <c r="C4446" t="s">
        <v>22</v>
      </c>
      <c r="D4446" t="s">
        <v>3</v>
      </c>
      <c r="E4446" t="s">
        <v>15</v>
      </c>
      <c r="F4446" s="5">
        <v>42299</v>
      </c>
      <c r="G4446">
        <v>672904717</v>
      </c>
      <c r="H4446" s="5">
        <v>42307</v>
      </c>
      <c r="I4446">
        <v>6314</v>
      </c>
      <c r="J4446" s="9">
        <v>109.28</v>
      </c>
      <c r="K4446" s="9">
        <v>35.840000000000003</v>
      </c>
      <c r="L4446" s="9">
        <v>689993.92</v>
      </c>
      <c r="M4446" s="9">
        <v>226293.76000000001</v>
      </c>
      <c r="N4446" s="9">
        <v>463700.16</v>
      </c>
    </row>
    <row r="4447" spans="1:14" x14ac:dyDescent="0.25">
      <c r="A4447" t="s">
        <v>9</v>
      </c>
      <c r="B4447" t="s">
        <v>175</v>
      </c>
      <c r="C4447" t="s">
        <v>11</v>
      </c>
      <c r="D4447" t="s">
        <v>7</v>
      </c>
      <c r="E4447" t="s">
        <v>23</v>
      </c>
      <c r="F4447" s="5">
        <v>43394</v>
      </c>
      <c r="G4447">
        <v>434673488</v>
      </c>
      <c r="H4447" s="5">
        <v>43416</v>
      </c>
      <c r="I4447">
        <v>8399</v>
      </c>
      <c r="J4447" s="9">
        <v>47.45</v>
      </c>
      <c r="K4447" s="9">
        <v>31.79</v>
      </c>
      <c r="L4447" s="9">
        <v>398532.55</v>
      </c>
      <c r="M4447" s="9">
        <v>267004.21000000002</v>
      </c>
      <c r="N4447" s="9">
        <v>131528.34</v>
      </c>
    </row>
    <row r="4448" spans="1:14" x14ac:dyDescent="0.25">
      <c r="A4448" t="s">
        <v>9</v>
      </c>
      <c r="B4448" t="s">
        <v>104</v>
      </c>
      <c r="C4448" t="s">
        <v>65</v>
      </c>
      <c r="D4448" t="s">
        <v>3</v>
      </c>
      <c r="E4448" t="s">
        <v>8</v>
      </c>
      <c r="F4448" s="5">
        <v>43913</v>
      </c>
      <c r="G4448">
        <v>548403012</v>
      </c>
      <c r="H4448" s="5">
        <v>43925</v>
      </c>
      <c r="I4448">
        <v>3493</v>
      </c>
      <c r="J4448" s="9">
        <v>668.27</v>
      </c>
      <c r="K4448" s="9">
        <v>502.54</v>
      </c>
      <c r="L4448" s="9">
        <v>2334267.11</v>
      </c>
      <c r="M4448" s="9">
        <v>1755372.22</v>
      </c>
      <c r="N4448" s="9">
        <v>578894.89</v>
      </c>
    </row>
    <row r="4449" spans="1:14" x14ac:dyDescent="0.25">
      <c r="A4449" t="s">
        <v>9</v>
      </c>
      <c r="B4449" t="s">
        <v>100</v>
      </c>
      <c r="C4449" t="s">
        <v>22</v>
      </c>
      <c r="D4449" t="s">
        <v>7</v>
      </c>
      <c r="E4449" t="s">
        <v>4</v>
      </c>
      <c r="F4449" s="5">
        <v>42212</v>
      </c>
      <c r="G4449">
        <v>589142119</v>
      </c>
      <c r="H4449" s="5">
        <v>42237</v>
      </c>
      <c r="I4449">
        <v>9100</v>
      </c>
      <c r="J4449" s="9">
        <v>109.28</v>
      </c>
      <c r="K4449" s="9">
        <v>35.840000000000003</v>
      </c>
      <c r="L4449" s="9">
        <v>994448</v>
      </c>
      <c r="M4449" s="9">
        <v>326144</v>
      </c>
      <c r="N4449" s="9">
        <v>668304</v>
      </c>
    </row>
    <row r="4450" spans="1:14" x14ac:dyDescent="0.25">
      <c r="A4450" t="s">
        <v>9</v>
      </c>
      <c r="B4450" t="s">
        <v>104</v>
      </c>
      <c r="C4450" t="s">
        <v>57</v>
      </c>
      <c r="D4450" t="s">
        <v>3</v>
      </c>
      <c r="E4450" t="s">
        <v>15</v>
      </c>
      <c r="F4450" s="5">
        <v>44811</v>
      </c>
      <c r="G4450">
        <v>652252137</v>
      </c>
      <c r="H4450" s="5">
        <v>44830</v>
      </c>
      <c r="I4450">
        <v>4757</v>
      </c>
      <c r="J4450" s="9">
        <v>154.06</v>
      </c>
      <c r="K4450" s="9">
        <v>90.93</v>
      </c>
      <c r="L4450" s="9">
        <v>732863.42</v>
      </c>
      <c r="M4450" s="9">
        <v>432554.01</v>
      </c>
      <c r="N4450" s="9">
        <v>300309.40999999997</v>
      </c>
    </row>
    <row r="4451" spans="1:14" x14ac:dyDescent="0.25">
      <c r="A4451" t="s">
        <v>9</v>
      </c>
      <c r="B4451" t="s">
        <v>170</v>
      </c>
      <c r="C4451" t="s">
        <v>6</v>
      </c>
      <c r="D4451" t="s">
        <v>3</v>
      </c>
      <c r="E4451" t="s">
        <v>8</v>
      </c>
      <c r="F4451" s="5">
        <v>44923</v>
      </c>
      <c r="G4451">
        <v>903406894</v>
      </c>
      <c r="H4451" s="5">
        <v>44601</v>
      </c>
      <c r="I4451">
        <v>7030</v>
      </c>
      <c r="J4451" s="9">
        <v>152.58000000000001</v>
      </c>
      <c r="K4451" s="9">
        <v>97.44</v>
      </c>
      <c r="L4451" s="9">
        <v>1072637.3999999999</v>
      </c>
      <c r="M4451" s="9">
        <v>685003.2</v>
      </c>
      <c r="N4451" s="9">
        <v>387634.2</v>
      </c>
    </row>
    <row r="4452" spans="1:14" x14ac:dyDescent="0.25">
      <c r="A4452" t="s">
        <v>9</v>
      </c>
      <c r="B4452" t="s">
        <v>58</v>
      </c>
      <c r="C4452" t="s">
        <v>57</v>
      </c>
      <c r="D4452" t="s">
        <v>7</v>
      </c>
      <c r="E4452" t="s">
        <v>23</v>
      </c>
      <c r="F4452" s="5">
        <v>42307</v>
      </c>
      <c r="G4452">
        <v>228592717</v>
      </c>
      <c r="H4452" s="5">
        <v>42311</v>
      </c>
      <c r="I4452">
        <v>4520</v>
      </c>
      <c r="J4452" s="9">
        <v>154.06</v>
      </c>
      <c r="K4452" s="9">
        <v>90.93</v>
      </c>
      <c r="L4452" s="9">
        <v>696351.2</v>
      </c>
      <c r="M4452" s="9">
        <v>411003.6</v>
      </c>
      <c r="N4452" s="9">
        <v>285347.59999999998</v>
      </c>
    </row>
    <row r="4453" spans="1:14" x14ac:dyDescent="0.25">
      <c r="A4453" t="s">
        <v>9</v>
      </c>
      <c r="B4453" t="s">
        <v>106</v>
      </c>
      <c r="C4453" t="s">
        <v>31</v>
      </c>
      <c r="D4453" t="s">
        <v>3</v>
      </c>
      <c r="E4453" t="s">
        <v>4</v>
      </c>
      <c r="F4453" s="5">
        <v>43188</v>
      </c>
      <c r="G4453">
        <v>284108436</v>
      </c>
      <c r="H4453" s="5">
        <v>43193</v>
      </c>
      <c r="I4453">
        <v>2854</v>
      </c>
      <c r="J4453" s="9">
        <v>437.2</v>
      </c>
      <c r="K4453" s="9">
        <v>263.33</v>
      </c>
      <c r="L4453" s="9">
        <v>1247768.8</v>
      </c>
      <c r="M4453" s="9">
        <v>751543.82</v>
      </c>
      <c r="N4453" s="9">
        <v>496224.98</v>
      </c>
    </row>
    <row r="4454" spans="1:14" x14ac:dyDescent="0.25">
      <c r="A4454" t="s">
        <v>9</v>
      </c>
      <c r="B4454" t="s">
        <v>112</v>
      </c>
      <c r="C4454" t="s">
        <v>14</v>
      </c>
      <c r="D4454" t="s">
        <v>7</v>
      </c>
      <c r="E4454" t="s">
        <v>8</v>
      </c>
      <c r="F4454" s="5">
        <v>44371</v>
      </c>
      <c r="G4454">
        <v>546565377</v>
      </c>
      <c r="H4454" s="5">
        <v>44378</v>
      </c>
      <c r="I4454">
        <v>9696</v>
      </c>
      <c r="J4454" s="9">
        <v>205.7</v>
      </c>
      <c r="K4454" s="9">
        <v>117.11</v>
      </c>
      <c r="L4454" s="9">
        <v>1994467.2</v>
      </c>
      <c r="M4454" s="9">
        <v>1135498.56</v>
      </c>
      <c r="N4454" s="9">
        <v>858968.64</v>
      </c>
    </row>
    <row r="4455" spans="1:14" x14ac:dyDescent="0.25">
      <c r="A4455" t="s">
        <v>9</v>
      </c>
      <c r="B4455" t="s">
        <v>125</v>
      </c>
      <c r="C4455" t="s">
        <v>29</v>
      </c>
      <c r="D4455" t="s">
        <v>3</v>
      </c>
      <c r="E4455" t="s">
        <v>23</v>
      </c>
      <c r="F4455" s="5">
        <v>44590</v>
      </c>
      <c r="G4455">
        <v>562887370</v>
      </c>
      <c r="H4455" s="5">
        <v>44600</v>
      </c>
      <c r="I4455">
        <v>9736</v>
      </c>
      <c r="J4455" s="9">
        <v>651.21</v>
      </c>
      <c r="K4455" s="9">
        <v>524.96</v>
      </c>
      <c r="L4455" s="9">
        <v>6340180.5599999996</v>
      </c>
      <c r="M4455" s="9">
        <v>5111010.5599999996</v>
      </c>
      <c r="N4455" s="9">
        <v>1229170</v>
      </c>
    </row>
    <row r="4456" spans="1:14" x14ac:dyDescent="0.25">
      <c r="A4456" t="s">
        <v>9</v>
      </c>
      <c r="B4456" t="s">
        <v>77</v>
      </c>
      <c r="C4456" t="s">
        <v>6</v>
      </c>
      <c r="D4456" t="s">
        <v>3</v>
      </c>
      <c r="E4456" t="s">
        <v>15</v>
      </c>
      <c r="F4456" s="5">
        <v>43697</v>
      </c>
      <c r="G4456">
        <v>400310742</v>
      </c>
      <c r="H4456" s="5">
        <v>43725</v>
      </c>
      <c r="I4456">
        <v>9699</v>
      </c>
      <c r="J4456" s="9">
        <v>152.58000000000001</v>
      </c>
      <c r="K4456" s="9">
        <v>97.44</v>
      </c>
      <c r="L4456" s="9">
        <v>1479873.42</v>
      </c>
      <c r="M4456" s="9">
        <v>945070.56</v>
      </c>
      <c r="N4456" s="9">
        <v>534802.86</v>
      </c>
    </row>
    <row r="4457" spans="1:14" x14ac:dyDescent="0.25">
      <c r="A4457" t="s">
        <v>17</v>
      </c>
      <c r="B4457" t="s">
        <v>149</v>
      </c>
      <c r="C4457" t="s">
        <v>45</v>
      </c>
      <c r="D4457" t="s">
        <v>3</v>
      </c>
      <c r="E4457" t="s">
        <v>23</v>
      </c>
      <c r="F4457" s="5">
        <v>42171</v>
      </c>
      <c r="G4457">
        <v>196384322</v>
      </c>
      <c r="H4457" s="5">
        <v>42183</v>
      </c>
      <c r="I4457">
        <v>3340</v>
      </c>
      <c r="J4457" s="9">
        <v>9.33</v>
      </c>
      <c r="K4457" s="9">
        <v>6.92</v>
      </c>
      <c r="L4457" s="9">
        <v>31162.2</v>
      </c>
      <c r="M4457" s="9">
        <v>23112.799999999999</v>
      </c>
      <c r="N4457" s="9">
        <v>8049.4</v>
      </c>
    </row>
    <row r="4458" spans="1:14" x14ac:dyDescent="0.25">
      <c r="A4458" t="s">
        <v>17</v>
      </c>
      <c r="B4458" t="s">
        <v>135</v>
      </c>
      <c r="C4458" t="s">
        <v>57</v>
      </c>
      <c r="D4458" t="s">
        <v>7</v>
      </c>
      <c r="E4458" t="s">
        <v>8</v>
      </c>
      <c r="F4458" s="5">
        <v>42911</v>
      </c>
      <c r="G4458">
        <v>608969438</v>
      </c>
      <c r="H4458" s="5">
        <v>42941</v>
      </c>
      <c r="I4458">
        <v>6444</v>
      </c>
      <c r="J4458" s="9">
        <v>154.06</v>
      </c>
      <c r="K4458" s="9">
        <v>90.93</v>
      </c>
      <c r="L4458" s="9">
        <v>992762.64</v>
      </c>
      <c r="M4458" s="9">
        <v>585952.92000000004</v>
      </c>
      <c r="N4458" s="9">
        <v>406809.72</v>
      </c>
    </row>
    <row r="4459" spans="1:14" x14ac:dyDescent="0.25">
      <c r="A4459" t="s">
        <v>9</v>
      </c>
      <c r="B4459" t="s">
        <v>186</v>
      </c>
      <c r="C4459" t="s">
        <v>11</v>
      </c>
      <c r="D4459" t="s">
        <v>7</v>
      </c>
      <c r="E4459" t="s">
        <v>8</v>
      </c>
      <c r="F4459" s="5">
        <v>44326</v>
      </c>
      <c r="G4459">
        <v>566239917</v>
      </c>
      <c r="H4459" s="5">
        <v>44359</v>
      </c>
      <c r="I4459">
        <v>1829</v>
      </c>
      <c r="J4459" s="9">
        <v>47.45</v>
      </c>
      <c r="K4459" s="9">
        <v>31.79</v>
      </c>
      <c r="L4459" s="9">
        <v>86786.05</v>
      </c>
      <c r="M4459" s="9">
        <v>58143.91</v>
      </c>
      <c r="N4459" s="9">
        <v>28642.14</v>
      </c>
    </row>
    <row r="4460" spans="1:14" x14ac:dyDescent="0.25">
      <c r="A4460" t="s">
        <v>9</v>
      </c>
      <c r="B4460" t="s">
        <v>114</v>
      </c>
      <c r="C4460" t="s">
        <v>57</v>
      </c>
      <c r="D4460" t="s">
        <v>7</v>
      </c>
      <c r="E4460" t="s">
        <v>23</v>
      </c>
      <c r="F4460" s="5">
        <v>44017</v>
      </c>
      <c r="G4460">
        <v>416682088</v>
      </c>
      <c r="H4460" s="5">
        <v>44057</v>
      </c>
      <c r="I4460">
        <v>4344</v>
      </c>
      <c r="J4460" s="9">
        <v>154.06</v>
      </c>
      <c r="K4460" s="9">
        <v>90.93</v>
      </c>
      <c r="L4460" s="9">
        <v>669236.64</v>
      </c>
      <c r="M4460" s="9">
        <v>394999.92</v>
      </c>
      <c r="N4460" s="9">
        <v>274236.71999999997</v>
      </c>
    </row>
    <row r="4461" spans="1:14" x14ac:dyDescent="0.25">
      <c r="A4461" t="s">
        <v>9</v>
      </c>
      <c r="B4461" t="s">
        <v>110</v>
      </c>
      <c r="C4461" t="s">
        <v>57</v>
      </c>
      <c r="D4461" t="s">
        <v>7</v>
      </c>
      <c r="E4461" t="s">
        <v>4</v>
      </c>
      <c r="F4461" s="5">
        <v>44903</v>
      </c>
      <c r="G4461">
        <v>579094779</v>
      </c>
      <c r="H4461" s="5">
        <v>44906</v>
      </c>
      <c r="I4461">
        <v>5869</v>
      </c>
      <c r="J4461" s="9">
        <v>154.06</v>
      </c>
      <c r="K4461" s="9">
        <v>90.93</v>
      </c>
      <c r="L4461" s="9">
        <v>904178.14</v>
      </c>
      <c r="M4461" s="9">
        <v>533668.17000000004</v>
      </c>
      <c r="N4461" s="9">
        <v>370509.97</v>
      </c>
    </row>
    <row r="4462" spans="1:14" x14ac:dyDescent="0.25">
      <c r="A4462" t="s">
        <v>9</v>
      </c>
      <c r="B4462" t="s">
        <v>10</v>
      </c>
      <c r="C4462" t="s">
        <v>45</v>
      </c>
      <c r="D4462" t="s">
        <v>3</v>
      </c>
      <c r="E4462" t="s">
        <v>4</v>
      </c>
      <c r="F4462" s="5">
        <v>44136</v>
      </c>
      <c r="G4462">
        <v>192589318</v>
      </c>
      <c r="H4462" s="5">
        <v>44181</v>
      </c>
      <c r="I4462">
        <v>314</v>
      </c>
      <c r="J4462" s="9">
        <v>9.33</v>
      </c>
      <c r="K4462" s="9">
        <v>6.92</v>
      </c>
      <c r="L4462" s="9">
        <v>2929.62</v>
      </c>
      <c r="M4462" s="9">
        <v>2172.88</v>
      </c>
      <c r="N4462" s="9">
        <v>756.74</v>
      </c>
    </row>
    <row r="4463" spans="1:14" x14ac:dyDescent="0.25">
      <c r="A4463" t="s">
        <v>9</v>
      </c>
      <c r="B4463" t="s">
        <v>191</v>
      </c>
      <c r="C4463" t="s">
        <v>29</v>
      </c>
      <c r="D4463" t="s">
        <v>3</v>
      </c>
      <c r="E4463" t="s">
        <v>4</v>
      </c>
      <c r="F4463" s="5">
        <v>43142</v>
      </c>
      <c r="G4463">
        <v>266589534</v>
      </c>
      <c r="H4463" s="5">
        <v>43161</v>
      </c>
      <c r="I4463">
        <v>8622</v>
      </c>
      <c r="J4463" s="9">
        <v>651.21</v>
      </c>
      <c r="K4463" s="9">
        <v>524.96</v>
      </c>
      <c r="L4463" s="9">
        <v>5614732.6200000001</v>
      </c>
      <c r="M4463" s="9">
        <v>4526205.12</v>
      </c>
      <c r="N4463" s="9">
        <v>1088527.5</v>
      </c>
    </row>
    <row r="4464" spans="1:14" x14ac:dyDescent="0.25">
      <c r="A4464" t="s">
        <v>9</v>
      </c>
      <c r="B4464" t="s">
        <v>174</v>
      </c>
      <c r="C4464" t="s">
        <v>31</v>
      </c>
      <c r="D4464" t="s">
        <v>7</v>
      </c>
      <c r="E4464" t="s">
        <v>15</v>
      </c>
      <c r="F4464" s="5">
        <v>44467</v>
      </c>
      <c r="G4464">
        <v>530831754</v>
      </c>
      <c r="H4464" s="5">
        <v>44514</v>
      </c>
      <c r="I4464">
        <v>3767</v>
      </c>
      <c r="J4464" s="9">
        <v>437.2</v>
      </c>
      <c r="K4464" s="9">
        <v>263.33</v>
      </c>
      <c r="L4464" s="9">
        <v>1646932.4</v>
      </c>
      <c r="M4464" s="9">
        <v>991964.11</v>
      </c>
      <c r="N4464" s="9">
        <v>654968.29</v>
      </c>
    </row>
    <row r="4465" spans="1:14" x14ac:dyDescent="0.25">
      <c r="A4465" t="s">
        <v>9</v>
      </c>
      <c r="B4465" t="s">
        <v>193</v>
      </c>
      <c r="C4465" t="s">
        <v>65</v>
      </c>
      <c r="D4465" t="s">
        <v>7</v>
      </c>
      <c r="E4465" t="s">
        <v>4</v>
      </c>
      <c r="F4465" s="5">
        <v>42047</v>
      </c>
      <c r="G4465">
        <v>785364806</v>
      </c>
      <c r="H4465" s="5">
        <v>42084</v>
      </c>
      <c r="I4465">
        <v>5754</v>
      </c>
      <c r="J4465" s="9">
        <v>668.27</v>
      </c>
      <c r="K4465" s="9">
        <v>502.54</v>
      </c>
      <c r="L4465" s="9">
        <v>3845225.58</v>
      </c>
      <c r="M4465" s="9">
        <v>2891615.16</v>
      </c>
      <c r="N4465" s="9">
        <v>953610.42</v>
      </c>
    </row>
    <row r="4466" spans="1:14" x14ac:dyDescent="0.25">
      <c r="A4466" t="s">
        <v>9</v>
      </c>
      <c r="B4466" t="s">
        <v>84</v>
      </c>
      <c r="C4466" t="s">
        <v>2</v>
      </c>
      <c r="D4466" t="s">
        <v>7</v>
      </c>
      <c r="E4466" t="s">
        <v>4</v>
      </c>
      <c r="F4466" s="5">
        <v>44554</v>
      </c>
      <c r="G4466">
        <v>450550019</v>
      </c>
      <c r="H4466" s="5">
        <v>44198</v>
      </c>
      <c r="I4466">
        <v>6618</v>
      </c>
      <c r="J4466" s="9">
        <v>255.28</v>
      </c>
      <c r="K4466" s="9">
        <v>159.41999999999999</v>
      </c>
      <c r="L4466" s="9">
        <v>1689443.04</v>
      </c>
      <c r="M4466" s="9">
        <v>1055041.56</v>
      </c>
      <c r="N4466" s="9">
        <v>634401.48</v>
      </c>
    </row>
    <row r="4467" spans="1:14" x14ac:dyDescent="0.25">
      <c r="A4467" t="s">
        <v>9</v>
      </c>
      <c r="B4467" t="s">
        <v>38</v>
      </c>
      <c r="C4467" t="s">
        <v>57</v>
      </c>
      <c r="D4467" t="s">
        <v>7</v>
      </c>
      <c r="E4467" t="s">
        <v>8</v>
      </c>
      <c r="F4467" s="5">
        <v>44587</v>
      </c>
      <c r="G4467">
        <v>817061221</v>
      </c>
      <c r="H4467" s="5">
        <v>44613</v>
      </c>
      <c r="I4467">
        <v>5427</v>
      </c>
      <c r="J4467" s="9">
        <v>154.06</v>
      </c>
      <c r="K4467" s="9">
        <v>90.93</v>
      </c>
      <c r="L4467" s="9">
        <v>836083.62</v>
      </c>
      <c r="M4467" s="9">
        <v>493477.11</v>
      </c>
      <c r="N4467" s="9">
        <v>342606.51</v>
      </c>
    </row>
    <row r="4468" spans="1:14" x14ac:dyDescent="0.25">
      <c r="A4468" t="s">
        <v>0</v>
      </c>
      <c r="B4468" t="s">
        <v>171</v>
      </c>
      <c r="C4468" t="s">
        <v>29</v>
      </c>
      <c r="D4468" t="s">
        <v>3</v>
      </c>
      <c r="E4468" t="s">
        <v>23</v>
      </c>
      <c r="F4468" s="5">
        <v>44788</v>
      </c>
      <c r="G4468">
        <v>995884740</v>
      </c>
      <c r="H4468" s="5">
        <v>44796</v>
      </c>
      <c r="I4468">
        <v>3280</v>
      </c>
      <c r="J4468" s="9">
        <v>651.21</v>
      </c>
      <c r="K4468" s="9">
        <v>524.96</v>
      </c>
      <c r="L4468" s="9">
        <v>2135968.7999999998</v>
      </c>
      <c r="M4468" s="9">
        <v>1721868.8</v>
      </c>
      <c r="N4468" s="9">
        <v>414100</v>
      </c>
    </row>
    <row r="4469" spans="1:14" x14ac:dyDescent="0.25">
      <c r="A4469" t="s">
        <v>9</v>
      </c>
      <c r="B4469" t="s">
        <v>184</v>
      </c>
      <c r="C4469" t="s">
        <v>29</v>
      </c>
      <c r="D4469" t="s">
        <v>3</v>
      </c>
      <c r="E4469" t="s">
        <v>23</v>
      </c>
      <c r="F4469" s="5">
        <v>43881</v>
      </c>
      <c r="G4469">
        <v>168319404</v>
      </c>
      <c r="H4469" s="5">
        <v>43900</v>
      </c>
      <c r="I4469">
        <v>8307</v>
      </c>
      <c r="J4469" s="9">
        <v>651.21</v>
      </c>
      <c r="K4469" s="9">
        <v>524.96</v>
      </c>
      <c r="L4469" s="9">
        <v>5409601.4699999997</v>
      </c>
      <c r="M4469" s="9">
        <v>4360842.72</v>
      </c>
      <c r="N4469" s="9">
        <v>1048758.75</v>
      </c>
    </row>
    <row r="4470" spans="1:14" x14ac:dyDescent="0.25">
      <c r="A4470" t="s">
        <v>12</v>
      </c>
      <c r="B4470" t="s">
        <v>61</v>
      </c>
      <c r="C4470" t="s">
        <v>11</v>
      </c>
      <c r="D4470" t="s">
        <v>7</v>
      </c>
      <c r="E4470" t="s">
        <v>23</v>
      </c>
      <c r="F4470" s="5">
        <v>43174</v>
      </c>
      <c r="G4470">
        <v>735976541</v>
      </c>
      <c r="H4470" s="5">
        <v>43207</v>
      </c>
      <c r="I4470">
        <v>668</v>
      </c>
      <c r="J4470" s="9">
        <v>47.45</v>
      </c>
      <c r="K4470" s="9">
        <v>31.79</v>
      </c>
      <c r="L4470" s="9">
        <v>31696.6</v>
      </c>
      <c r="M4470" s="9">
        <v>21235.72</v>
      </c>
      <c r="N4470" s="9">
        <v>10460.879999999999</v>
      </c>
    </row>
    <row r="4471" spans="1:14" x14ac:dyDescent="0.25">
      <c r="A4471" t="s">
        <v>9</v>
      </c>
      <c r="B4471" t="s">
        <v>51</v>
      </c>
      <c r="C4471" t="s">
        <v>22</v>
      </c>
      <c r="D4471" t="s">
        <v>7</v>
      </c>
      <c r="E4471" t="s">
        <v>8</v>
      </c>
      <c r="F4471" s="5">
        <v>43706</v>
      </c>
      <c r="G4471">
        <v>670779979</v>
      </c>
      <c r="H4471" s="5">
        <v>43717</v>
      </c>
      <c r="I4471">
        <v>7557</v>
      </c>
      <c r="J4471" s="9">
        <v>109.28</v>
      </c>
      <c r="K4471" s="9">
        <v>35.840000000000003</v>
      </c>
      <c r="L4471" s="9">
        <v>825828.96</v>
      </c>
      <c r="M4471" s="9">
        <v>270842.88</v>
      </c>
      <c r="N4471" s="9">
        <v>554986.07999999996</v>
      </c>
    </row>
    <row r="4472" spans="1:14" x14ac:dyDescent="0.25">
      <c r="A4472" t="s">
        <v>20</v>
      </c>
      <c r="B4472" t="s">
        <v>70</v>
      </c>
      <c r="C4472" t="s">
        <v>29</v>
      </c>
      <c r="D4472" t="s">
        <v>3</v>
      </c>
      <c r="E4472" t="s">
        <v>8</v>
      </c>
      <c r="F4472" s="5">
        <v>42373</v>
      </c>
      <c r="G4472">
        <v>264966046</v>
      </c>
      <c r="H4472" s="5">
        <v>42405</v>
      </c>
      <c r="I4472">
        <v>8196</v>
      </c>
      <c r="J4472" s="9">
        <v>651.21</v>
      </c>
      <c r="K4472" s="9">
        <v>524.96</v>
      </c>
      <c r="L4472" s="9">
        <v>5337317.16</v>
      </c>
      <c r="M4472" s="9">
        <v>4302572.16</v>
      </c>
      <c r="N4472" s="9">
        <v>1034745</v>
      </c>
    </row>
    <row r="4473" spans="1:14" x14ac:dyDescent="0.25">
      <c r="A4473" t="s">
        <v>9</v>
      </c>
      <c r="B4473" t="s">
        <v>182</v>
      </c>
      <c r="C4473" t="s">
        <v>22</v>
      </c>
      <c r="D4473" t="s">
        <v>3</v>
      </c>
      <c r="E4473" t="s">
        <v>8</v>
      </c>
      <c r="F4473" s="5">
        <v>42530</v>
      </c>
      <c r="G4473">
        <v>781083571</v>
      </c>
      <c r="H4473" s="5">
        <v>42539</v>
      </c>
      <c r="I4473">
        <v>8841</v>
      </c>
      <c r="J4473" s="9">
        <v>109.28</v>
      </c>
      <c r="K4473" s="9">
        <v>35.840000000000003</v>
      </c>
      <c r="L4473" s="9">
        <v>966144.48</v>
      </c>
      <c r="M4473" s="9">
        <v>316861.44</v>
      </c>
      <c r="N4473" s="9">
        <v>649283.04</v>
      </c>
    </row>
    <row r="4474" spans="1:14" x14ac:dyDescent="0.25">
      <c r="A4474" t="s">
        <v>9</v>
      </c>
      <c r="B4474" t="s">
        <v>89</v>
      </c>
      <c r="C4474" t="s">
        <v>14</v>
      </c>
      <c r="D4474" t="s">
        <v>7</v>
      </c>
      <c r="E4474" t="s">
        <v>4</v>
      </c>
      <c r="F4474" s="5">
        <v>44276</v>
      </c>
      <c r="G4474">
        <v>401993882</v>
      </c>
      <c r="H4474" s="5">
        <v>44297</v>
      </c>
      <c r="I4474">
        <v>7778</v>
      </c>
      <c r="J4474" s="9">
        <v>205.7</v>
      </c>
      <c r="K4474" s="9">
        <v>117.11</v>
      </c>
      <c r="L4474" s="9">
        <v>1599934.6</v>
      </c>
      <c r="M4474" s="9">
        <v>910881.58</v>
      </c>
      <c r="N4474" s="9">
        <v>689053.02</v>
      </c>
    </row>
    <row r="4475" spans="1:14" x14ac:dyDescent="0.25">
      <c r="A4475" t="s">
        <v>0</v>
      </c>
      <c r="B4475" t="s">
        <v>147</v>
      </c>
      <c r="C4475" t="s">
        <v>6</v>
      </c>
      <c r="D4475" t="s">
        <v>7</v>
      </c>
      <c r="E4475" t="s">
        <v>15</v>
      </c>
      <c r="F4475" s="5">
        <v>42589</v>
      </c>
      <c r="G4475">
        <v>980870807</v>
      </c>
      <c r="H4475" s="5">
        <v>42622</v>
      </c>
      <c r="I4475">
        <v>324</v>
      </c>
      <c r="J4475" s="9">
        <v>152.58000000000001</v>
      </c>
      <c r="K4475" s="9">
        <v>97.44</v>
      </c>
      <c r="L4475" s="9">
        <v>49435.92</v>
      </c>
      <c r="M4475" s="9">
        <v>31570.560000000001</v>
      </c>
      <c r="N4475" s="9">
        <v>17865.36</v>
      </c>
    </row>
    <row r="4476" spans="1:14" x14ac:dyDescent="0.25">
      <c r="A4476" t="s">
        <v>9</v>
      </c>
      <c r="B4476" t="s">
        <v>154</v>
      </c>
      <c r="C4476" t="s">
        <v>29</v>
      </c>
      <c r="D4476" t="s">
        <v>3</v>
      </c>
      <c r="E4476" t="s">
        <v>15</v>
      </c>
      <c r="F4476" s="5">
        <v>43849</v>
      </c>
      <c r="G4476">
        <v>391200673</v>
      </c>
      <c r="H4476" s="5">
        <v>43874</v>
      </c>
      <c r="I4476">
        <v>3827</v>
      </c>
      <c r="J4476" s="9">
        <v>651.21</v>
      </c>
      <c r="K4476" s="9">
        <v>524.96</v>
      </c>
      <c r="L4476" s="9">
        <v>2492180.67</v>
      </c>
      <c r="M4476" s="9">
        <v>2009021.92</v>
      </c>
      <c r="N4476" s="9">
        <v>483158.75</v>
      </c>
    </row>
    <row r="4477" spans="1:14" x14ac:dyDescent="0.25">
      <c r="A4477" t="s">
        <v>17</v>
      </c>
      <c r="B4477" t="s">
        <v>82</v>
      </c>
      <c r="C4477" t="s">
        <v>2</v>
      </c>
      <c r="D4477" t="s">
        <v>7</v>
      </c>
      <c r="E4477" t="s">
        <v>23</v>
      </c>
      <c r="F4477" s="5">
        <v>43891</v>
      </c>
      <c r="G4477">
        <v>176782310</v>
      </c>
      <c r="H4477" s="5">
        <v>43906</v>
      </c>
      <c r="I4477">
        <v>2669</v>
      </c>
      <c r="J4477" s="9">
        <v>255.28</v>
      </c>
      <c r="K4477" s="9">
        <v>159.41999999999999</v>
      </c>
      <c r="L4477" s="9">
        <v>681342.32</v>
      </c>
      <c r="M4477" s="9">
        <v>425491.98</v>
      </c>
      <c r="N4477" s="9">
        <v>255850.34</v>
      </c>
    </row>
    <row r="4478" spans="1:14" x14ac:dyDescent="0.25">
      <c r="A4478" t="s">
        <v>17</v>
      </c>
      <c r="B4478" t="s">
        <v>75</v>
      </c>
      <c r="C4478" t="s">
        <v>6</v>
      </c>
      <c r="D4478" t="s">
        <v>7</v>
      </c>
      <c r="E4478" t="s">
        <v>4</v>
      </c>
      <c r="F4478" s="5">
        <v>42905</v>
      </c>
      <c r="G4478">
        <v>601727044</v>
      </c>
      <c r="H4478" s="5">
        <v>42938</v>
      </c>
      <c r="I4478">
        <v>3259</v>
      </c>
      <c r="J4478" s="9">
        <v>152.58000000000001</v>
      </c>
      <c r="K4478" s="9">
        <v>97.44</v>
      </c>
      <c r="L4478" s="9">
        <v>497258.22</v>
      </c>
      <c r="M4478" s="9">
        <v>317556.96000000002</v>
      </c>
      <c r="N4478" s="9">
        <v>179701.26</v>
      </c>
    </row>
    <row r="4479" spans="1:14" x14ac:dyDescent="0.25">
      <c r="A4479" t="s">
        <v>12</v>
      </c>
      <c r="B4479" t="s">
        <v>90</v>
      </c>
      <c r="C4479" t="s">
        <v>2</v>
      </c>
      <c r="D4479" t="s">
        <v>3</v>
      </c>
      <c r="E4479" t="s">
        <v>4</v>
      </c>
      <c r="F4479" s="5">
        <v>44784</v>
      </c>
      <c r="G4479">
        <v>200458705</v>
      </c>
      <c r="H4479" s="5">
        <v>44834</v>
      </c>
      <c r="I4479">
        <v>9040</v>
      </c>
      <c r="J4479" s="9">
        <v>255.28</v>
      </c>
      <c r="K4479" s="9">
        <v>159.41999999999999</v>
      </c>
      <c r="L4479" s="9">
        <v>2307731.2000000002</v>
      </c>
      <c r="M4479" s="9">
        <v>1441156.8</v>
      </c>
      <c r="N4479" s="9">
        <v>866574.4</v>
      </c>
    </row>
    <row r="4480" spans="1:14" x14ac:dyDescent="0.25">
      <c r="A4480" t="s">
        <v>17</v>
      </c>
      <c r="B4480" t="s">
        <v>30</v>
      </c>
      <c r="C4480" t="s">
        <v>29</v>
      </c>
      <c r="D4480" t="s">
        <v>7</v>
      </c>
      <c r="E4480" t="s">
        <v>8</v>
      </c>
      <c r="F4480" s="5">
        <v>43531</v>
      </c>
      <c r="G4480">
        <v>727713620</v>
      </c>
      <c r="H4480" s="5">
        <v>43577</v>
      </c>
      <c r="I4480">
        <v>5486</v>
      </c>
      <c r="J4480" s="9">
        <v>651.21</v>
      </c>
      <c r="K4480" s="9">
        <v>524.96</v>
      </c>
      <c r="L4480" s="9">
        <v>3572538.06</v>
      </c>
      <c r="M4480" s="9">
        <v>2879930.56</v>
      </c>
      <c r="N4480" s="9">
        <v>692607.5</v>
      </c>
    </row>
    <row r="4481" spans="1:14" x14ac:dyDescent="0.25">
      <c r="A4481" t="s">
        <v>9</v>
      </c>
      <c r="B4481" t="s">
        <v>69</v>
      </c>
      <c r="C4481" t="s">
        <v>57</v>
      </c>
      <c r="D4481" t="s">
        <v>7</v>
      </c>
      <c r="E4481" t="s">
        <v>4</v>
      </c>
      <c r="F4481" s="5">
        <v>43738</v>
      </c>
      <c r="G4481">
        <v>408540618</v>
      </c>
      <c r="H4481" s="5">
        <v>43782</v>
      </c>
      <c r="I4481">
        <v>5102</v>
      </c>
      <c r="J4481" s="9">
        <v>154.06</v>
      </c>
      <c r="K4481" s="9">
        <v>90.93</v>
      </c>
      <c r="L4481" s="9">
        <v>786014.12</v>
      </c>
      <c r="M4481" s="9">
        <v>463924.86</v>
      </c>
      <c r="N4481" s="9">
        <v>322089.26</v>
      </c>
    </row>
    <row r="4482" spans="1:14" x14ac:dyDescent="0.25">
      <c r="A4482" t="s">
        <v>0</v>
      </c>
      <c r="B4482" t="s">
        <v>101</v>
      </c>
      <c r="C4482" t="s">
        <v>45</v>
      </c>
      <c r="D4482" t="s">
        <v>3</v>
      </c>
      <c r="E4482" t="s">
        <v>23</v>
      </c>
      <c r="F4482" s="5">
        <v>42768</v>
      </c>
      <c r="G4482">
        <v>688301026</v>
      </c>
      <c r="H4482" s="5">
        <v>42795</v>
      </c>
      <c r="I4482">
        <v>2424</v>
      </c>
      <c r="J4482" s="9">
        <v>9.33</v>
      </c>
      <c r="K4482" s="9">
        <v>6.92</v>
      </c>
      <c r="L4482" s="9">
        <v>22615.919999999998</v>
      </c>
      <c r="M4482" s="9">
        <v>16774.080000000002</v>
      </c>
      <c r="N4482" s="9">
        <v>5841.84</v>
      </c>
    </row>
    <row r="4483" spans="1:14" x14ac:dyDescent="0.25">
      <c r="A4483" t="s">
        <v>9</v>
      </c>
      <c r="B4483" t="s">
        <v>186</v>
      </c>
      <c r="C4483" t="s">
        <v>45</v>
      </c>
      <c r="D4483" t="s">
        <v>3</v>
      </c>
      <c r="E4483" t="s">
        <v>15</v>
      </c>
      <c r="F4483" s="5">
        <v>44607</v>
      </c>
      <c r="G4483">
        <v>382668673</v>
      </c>
      <c r="H4483" s="5">
        <v>44624</v>
      </c>
      <c r="I4483">
        <v>9019</v>
      </c>
      <c r="J4483" s="9">
        <v>9.33</v>
      </c>
      <c r="K4483" s="9">
        <v>6.92</v>
      </c>
      <c r="L4483" s="9">
        <v>84147.27</v>
      </c>
      <c r="M4483" s="9">
        <v>62411.48</v>
      </c>
      <c r="N4483" s="9">
        <v>21735.79</v>
      </c>
    </row>
    <row r="4484" spans="1:14" x14ac:dyDescent="0.25">
      <c r="A4484" t="s">
        <v>20</v>
      </c>
      <c r="B4484" t="s">
        <v>168</v>
      </c>
      <c r="C4484" t="s">
        <v>11</v>
      </c>
      <c r="D4484" t="s">
        <v>7</v>
      </c>
      <c r="E4484" t="s">
        <v>23</v>
      </c>
      <c r="F4484" s="5">
        <v>44240</v>
      </c>
      <c r="G4484">
        <v>627629888</v>
      </c>
      <c r="H4484" s="5">
        <v>44241</v>
      </c>
      <c r="I4484">
        <v>8486</v>
      </c>
      <c r="J4484" s="9">
        <v>47.45</v>
      </c>
      <c r="K4484" s="9">
        <v>31.79</v>
      </c>
      <c r="L4484" s="9">
        <v>402660.7</v>
      </c>
      <c r="M4484" s="9">
        <v>269769.94</v>
      </c>
      <c r="N4484" s="9">
        <v>132890.76</v>
      </c>
    </row>
    <row r="4485" spans="1:14" x14ac:dyDescent="0.25">
      <c r="A4485" t="s">
        <v>0</v>
      </c>
      <c r="B4485" t="s">
        <v>144</v>
      </c>
      <c r="C4485" t="s">
        <v>11</v>
      </c>
      <c r="D4485" t="s">
        <v>3</v>
      </c>
      <c r="E4485" t="s">
        <v>4</v>
      </c>
      <c r="F4485" s="5">
        <v>44162</v>
      </c>
      <c r="G4485">
        <v>829483497</v>
      </c>
      <c r="H4485" s="5">
        <v>44165</v>
      </c>
      <c r="I4485">
        <v>1454</v>
      </c>
      <c r="J4485" s="9">
        <v>47.45</v>
      </c>
      <c r="K4485" s="9">
        <v>31.79</v>
      </c>
      <c r="L4485" s="9">
        <v>68992.3</v>
      </c>
      <c r="M4485" s="9">
        <v>46222.66</v>
      </c>
      <c r="N4485" s="9">
        <v>22769.64</v>
      </c>
    </row>
    <row r="4486" spans="1:14" x14ac:dyDescent="0.25">
      <c r="A4486" t="s">
        <v>12</v>
      </c>
      <c r="B4486" t="s">
        <v>61</v>
      </c>
      <c r="C4486" t="s">
        <v>22</v>
      </c>
      <c r="D4486" t="s">
        <v>7</v>
      </c>
      <c r="E4486" t="s">
        <v>4</v>
      </c>
      <c r="F4486" s="5">
        <v>42718</v>
      </c>
      <c r="G4486">
        <v>914840829</v>
      </c>
      <c r="H4486" s="5">
        <v>42727</v>
      </c>
      <c r="I4486">
        <v>586</v>
      </c>
      <c r="J4486" s="9">
        <v>109.28</v>
      </c>
      <c r="K4486" s="9">
        <v>35.840000000000003</v>
      </c>
      <c r="L4486" s="9">
        <v>64038.080000000002</v>
      </c>
      <c r="M4486" s="9">
        <v>21002.240000000002</v>
      </c>
      <c r="N4486" s="9">
        <v>43035.839999999997</v>
      </c>
    </row>
    <row r="4487" spans="1:14" x14ac:dyDescent="0.25">
      <c r="A4487" t="s">
        <v>20</v>
      </c>
      <c r="B4487" t="s">
        <v>120</v>
      </c>
      <c r="C4487" t="s">
        <v>2</v>
      </c>
      <c r="D4487" t="s">
        <v>3</v>
      </c>
      <c r="E4487" t="s">
        <v>23</v>
      </c>
      <c r="F4487" s="5">
        <v>43258</v>
      </c>
      <c r="G4487">
        <v>880625712</v>
      </c>
      <c r="H4487" s="5">
        <v>43304</v>
      </c>
      <c r="I4487">
        <v>5573</v>
      </c>
      <c r="J4487" s="9">
        <v>255.28</v>
      </c>
      <c r="K4487" s="9">
        <v>159.41999999999999</v>
      </c>
      <c r="L4487" s="9">
        <v>1422675.44</v>
      </c>
      <c r="M4487" s="9">
        <v>888447.66</v>
      </c>
      <c r="N4487" s="9">
        <v>534227.78</v>
      </c>
    </row>
    <row r="4488" spans="1:14" x14ac:dyDescent="0.25">
      <c r="A4488" t="s">
        <v>20</v>
      </c>
      <c r="B4488" t="s">
        <v>81</v>
      </c>
      <c r="C4488" t="s">
        <v>11</v>
      </c>
      <c r="D4488" t="s">
        <v>7</v>
      </c>
      <c r="E4488" t="s">
        <v>15</v>
      </c>
      <c r="F4488" s="5">
        <v>44097</v>
      </c>
      <c r="G4488">
        <v>344074475</v>
      </c>
      <c r="H4488" s="5">
        <v>44097</v>
      </c>
      <c r="I4488">
        <v>8138</v>
      </c>
      <c r="J4488" s="9">
        <v>47.45</v>
      </c>
      <c r="K4488" s="9">
        <v>31.79</v>
      </c>
      <c r="L4488" s="9">
        <v>386148.1</v>
      </c>
      <c r="M4488" s="9">
        <v>258707.02</v>
      </c>
      <c r="N4488" s="9">
        <v>127441.08</v>
      </c>
    </row>
    <row r="4489" spans="1:14" x14ac:dyDescent="0.25">
      <c r="A4489" t="s">
        <v>12</v>
      </c>
      <c r="B4489" t="s">
        <v>150</v>
      </c>
      <c r="C4489" t="s">
        <v>2</v>
      </c>
      <c r="D4489" t="s">
        <v>3</v>
      </c>
      <c r="E4489" t="s">
        <v>23</v>
      </c>
      <c r="F4489" s="5">
        <v>42554</v>
      </c>
      <c r="G4489">
        <v>792735946</v>
      </c>
      <c r="H4489" s="5">
        <v>42555</v>
      </c>
      <c r="I4489">
        <v>7038</v>
      </c>
      <c r="J4489" s="9">
        <v>255.28</v>
      </c>
      <c r="K4489" s="9">
        <v>159.41999999999999</v>
      </c>
      <c r="L4489" s="9">
        <v>1796660.64</v>
      </c>
      <c r="M4489" s="9">
        <v>1121997.96</v>
      </c>
      <c r="N4489" s="9">
        <v>674662.68</v>
      </c>
    </row>
    <row r="4490" spans="1:14" x14ac:dyDescent="0.25">
      <c r="A4490" t="s">
        <v>12</v>
      </c>
      <c r="B4490" t="s">
        <v>195</v>
      </c>
      <c r="C4490" t="s">
        <v>57</v>
      </c>
      <c r="D4490" t="s">
        <v>3</v>
      </c>
      <c r="E4490" t="s">
        <v>15</v>
      </c>
      <c r="F4490" s="5">
        <v>42495</v>
      </c>
      <c r="G4490">
        <v>634471452</v>
      </c>
      <c r="H4490" s="5">
        <v>42534</v>
      </c>
      <c r="I4490">
        <v>3057</v>
      </c>
      <c r="J4490" s="9">
        <v>154.06</v>
      </c>
      <c r="K4490" s="9">
        <v>90.93</v>
      </c>
      <c r="L4490" s="9">
        <v>470961.42</v>
      </c>
      <c r="M4490" s="9">
        <v>277973.01</v>
      </c>
      <c r="N4490" s="9">
        <v>192988.41</v>
      </c>
    </row>
    <row r="4491" spans="1:14" x14ac:dyDescent="0.25">
      <c r="A4491" t="s">
        <v>17</v>
      </c>
      <c r="B4491" t="s">
        <v>149</v>
      </c>
      <c r="C4491" t="s">
        <v>45</v>
      </c>
      <c r="D4491" t="s">
        <v>7</v>
      </c>
      <c r="E4491" t="s">
        <v>4</v>
      </c>
      <c r="F4491" s="5">
        <v>42096</v>
      </c>
      <c r="G4491">
        <v>147454822</v>
      </c>
      <c r="H4491" s="5">
        <v>42138</v>
      </c>
      <c r="I4491">
        <v>4013</v>
      </c>
      <c r="J4491" s="9">
        <v>9.33</v>
      </c>
      <c r="K4491" s="9">
        <v>6.92</v>
      </c>
      <c r="L4491" s="9">
        <v>37441.29</v>
      </c>
      <c r="M4491" s="9">
        <v>27769.96</v>
      </c>
      <c r="N4491" s="9">
        <v>9671.33</v>
      </c>
    </row>
    <row r="4492" spans="1:14" x14ac:dyDescent="0.25">
      <c r="A4492" t="s">
        <v>9</v>
      </c>
      <c r="B4492" t="s">
        <v>100</v>
      </c>
      <c r="C4492" t="s">
        <v>22</v>
      </c>
      <c r="D4492" t="s">
        <v>3</v>
      </c>
      <c r="E4492" t="s">
        <v>15</v>
      </c>
      <c r="F4492" s="5">
        <v>42844</v>
      </c>
      <c r="G4492">
        <v>130172383</v>
      </c>
      <c r="H4492" s="5">
        <v>42844</v>
      </c>
      <c r="I4492">
        <v>9756</v>
      </c>
      <c r="J4492" s="9">
        <v>109.28</v>
      </c>
      <c r="K4492" s="9">
        <v>35.840000000000003</v>
      </c>
      <c r="L4492" s="9">
        <v>1066135.68</v>
      </c>
      <c r="M4492" s="9">
        <v>349655.03999999998</v>
      </c>
      <c r="N4492" s="9">
        <v>716480.64</v>
      </c>
    </row>
    <row r="4493" spans="1:14" x14ac:dyDescent="0.25">
      <c r="A4493" t="s">
        <v>12</v>
      </c>
      <c r="B4493" t="s">
        <v>90</v>
      </c>
      <c r="C4493" t="s">
        <v>6</v>
      </c>
      <c r="D4493" t="s">
        <v>7</v>
      </c>
      <c r="E4493" t="s">
        <v>23</v>
      </c>
      <c r="F4493" s="5">
        <v>42465</v>
      </c>
      <c r="G4493">
        <v>551422965</v>
      </c>
      <c r="H4493" s="5">
        <v>42512</v>
      </c>
      <c r="I4493">
        <v>7164</v>
      </c>
      <c r="J4493" s="9">
        <v>152.58000000000001</v>
      </c>
      <c r="K4493" s="9">
        <v>97.44</v>
      </c>
      <c r="L4493" s="9">
        <v>1093083.1200000001</v>
      </c>
      <c r="M4493" s="9">
        <v>698060.16</v>
      </c>
      <c r="N4493" s="9">
        <v>395022.96</v>
      </c>
    </row>
    <row r="4494" spans="1:14" x14ac:dyDescent="0.25">
      <c r="A4494" t="s">
        <v>9</v>
      </c>
      <c r="B4494" t="s">
        <v>136</v>
      </c>
      <c r="C4494" t="s">
        <v>29</v>
      </c>
      <c r="D4494" t="s">
        <v>7</v>
      </c>
      <c r="E4494" t="s">
        <v>15</v>
      </c>
      <c r="F4494" s="5">
        <v>43303</v>
      </c>
      <c r="G4494">
        <v>100317895</v>
      </c>
      <c r="H4494" s="5">
        <v>43326</v>
      </c>
      <c r="I4494">
        <v>5149</v>
      </c>
      <c r="J4494" s="9">
        <v>651.21</v>
      </c>
      <c r="K4494" s="9">
        <v>524.96</v>
      </c>
      <c r="L4494" s="9">
        <v>3353080.29</v>
      </c>
      <c r="M4494" s="9">
        <v>2703019.04</v>
      </c>
      <c r="N4494" s="9">
        <v>650061.25</v>
      </c>
    </row>
    <row r="4495" spans="1:14" x14ac:dyDescent="0.25">
      <c r="A4495" t="s">
        <v>9</v>
      </c>
      <c r="B4495" t="s">
        <v>152</v>
      </c>
      <c r="C4495" t="s">
        <v>29</v>
      </c>
      <c r="D4495" t="s">
        <v>7</v>
      </c>
      <c r="E4495" t="s">
        <v>4</v>
      </c>
      <c r="F4495" s="5">
        <v>44515</v>
      </c>
      <c r="G4495">
        <v>236281001</v>
      </c>
      <c r="H4495" s="5">
        <v>44527</v>
      </c>
      <c r="I4495">
        <v>9654</v>
      </c>
      <c r="J4495" s="9">
        <v>651.21</v>
      </c>
      <c r="K4495" s="9">
        <v>524.96</v>
      </c>
      <c r="L4495" s="9">
        <v>6286781.3399999999</v>
      </c>
      <c r="M4495" s="9">
        <v>5067963.84</v>
      </c>
      <c r="N4495" s="9">
        <v>1218817.5</v>
      </c>
    </row>
    <row r="4496" spans="1:14" x14ac:dyDescent="0.25">
      <c r="A4496" t="s">
        <v>9</v>
      </c>
      <c r="B4496" t="s">
        <v>69</v>
      </c>
      <c r="C4496" t="s">
        <v>19</v>
      </c>
      <c r="D4496" t="s">
        <v>3</v>
      </c>
      <c r="E4496" t="s">
        <v>15</v>
      </c>
      <c r="F4496" s="5">
        <v>42568</v>
      </c>
      <c r="G4496">
        <v>239048612</v>
      </c>
      <c r="H4496" s="5">
        <v>42577</v>
      </c>
      <c r="I4496">
        <v>8651</v>
      </c>
      <c r="J4496" s="9">
        <v>81.73</v>
      </c>
      <c r="K4496" s="9">
        <v>56.67</v>
      </c>
      <c r="L4496" s="9">
        <v>707046.23</v>
      </c>
      <c r="M4496" s="9">
        <v>490252.17</v>
      </c>
      <c r="N4496" s="9">
        <v>216794.06</v>
      </c>
    </row>
    <row r="4497" spans="1:14" x14ac:dyDescent="0.25">
      <c r="A4497" t="s">
        <v>17</v>
      </c>
      <c r="B4497" t="s">
        <v>135</v>
      </c>
      <c r="C4497" t="s">
        <v>65</v>
      </c>
      <c r="D4497" t="s">
        <v>3</v>
      </c>
      <c r="E4497" t="s">
        <v>8</v>
      </c>
      <c r="F4497" s="5">
        <v>44365</v>
      </c>
      <c r="G4497">
        <v>358669555</v>
      </c>
      <c r="H4497" s="5">
        <v>44411</v>
      </c>
      <c r="I4497">
        <v>7147</v>
      </c>
      <c r="J4497" s="9">
        <v>668.27</v>
      </c>
      <c r="K4497" s="9">
        <v>502.54</v>
      </c>
      <c r="L4497" s="9">
        <v>4776125.6900000004</v>
      </c>
      <c r="M4497" s="9">
        <v>3591653.38</v>
      </c>
      <c r="N4497" s="9">
        <v>1184472.31</v>
      </c>
    </row>
    <row r="4498" spans="1:14" x14ac:dyDescent="0.25">
      <c r="A4498" t="s">
        <v>20</v>
      </c>
      <c r="B4498" t="s">
        <v>183</v>
      </c>
      <c r="C4498" t="s">
        <v>14</v>
      </c>
      <c r="D4498" t="s">
        <v>3</v>
      </c>
      <c r="E4498" t="s">
        <v>4</v>
      </c>
      <c r="F4498" s="5">
        <v>44880</v>
      </c>
      <c r="G4498">
        <v>465505158</v>
      </c>
      <c r="H4498" s="5">
        <v>44900</v>
      </c>
      <c r="I4498">
        <v>2176</v>
      </c>
      <c r="J4498" s="9">
        <v>205.7</v>
      </c>
      <c r="K4498" s="9">
        <v>117.11</v>
      </c>
      <c r="L4498" s="9">
        <v>447603.20000000001</v>
      </c>
      <c r="M4498" s="9">
        <v>254831.35999999999</v>
      </c>
      <c r="N4498" s="9">
        <v>192771.84</v>
      </c>
    </row>
    <row r="4499" spans="1:14" x14ac:dyDescent="0.25">
      <c r="A4499" t="s">
        <v>12</v>
      </c>
      <c r="B4499" t="s">
        <v>162</v>
      </c>
      <c r="C4499" t="s">
        <v>65</v>
      </c>
      <c r="D4499" t="s">
        <v>3</v>
      </c>
      <c r="E4499" t="s">
        <v>15</v>
      </c>
      <c r="F4499" s="5">
        <v>44253</v>
      </c>
      <c r="G4499">
        <v>500229251</v>
      </c>
      <c r="H4499" s="5">
        <v>44270</v>
      </c>
      <c r="I4499">
        <v>7806</v>
      </c>
      <c r="J4499" s="9">
        <v>668.27</v>
      </c>
      <c r="K4499" s="9">
        <v>502.54</v>
      </c>
      <c r="L4499" s="9">
        <v>5216515.62</v>
      </c>
      <c r="M4499" s="9">
        <v>3922827.24</v>
      </c>
      <c r="N4499" s="9">
        <v>1293688.3799999999</v>
      </c>
    </row>
    <row r="4500" spans="1:14" x14ac:dyDescent="0.25">
      <c r="A4500" t="s">
        <v>9</v>
      </c>
      <c r="B4500" t="s">
        <v>51</v>
      </c>
      <c r="C4500" t="s">
        <v>65</v>
      </c>
      <c r="D4500" t="s">
        <v>7</v>
      </c>
      <c r="E4500" t="s">
        <v>23</v>
      </c>
      <c r="F4500" s="5">
        <v>42855</v>
      </c>
      <c r="G4500">
        <v>923828160</v>
      </c>
      <c r="H4500" s="5">
        <v>42889</v>
      </c>
      <c r="I4500">
        <v>137</v>
      </c>
      <c r="J4500" s="9">
        <v>668.27</v>
      </c>
      <c r="K4500" s="9">
        <v>502.54</v>
      </c>
      <c r="L4500" s="9">
        <v>91552.99</v>
      </c>
      <c r="M4500" s="9">
        <v>68847.98</v>
      </c>
      <c r="N4500" s="9">
        <v>22705.01</v>
      </c>
    </row>
    <row r="4501" spans="1:14" x14ac:dyDescent="0.25">
      <c r="A4501" t="s">
        <v>9</v>
      </c>
      <c r="B4501" t="s">
        <v>136</v>
      </c>
      <c r="C4501" t="s">
        <v>19</v>
      </c>
      <c r="D4501" t="s">
        <v>3</v>
      </c>
      <c r="E4501" t="s">
        <v>15</v>
      </c>
      <c r="F4501" s="5">
        <v>42569</v>
      </c>
      <c r="G4501">
        <v>467600715</v>
      </c>
      <c r="H4501" s="5">
        <v>42576</v>
      </c>
      <c r="I4501">
        <v>2297</v>
      </c>
      <c r="J4501" s="9">
        <v>81.73</v>
      </c>
      <c r="K4501" s="9">
        <v>56.67</v>
      </c>
      <c r="L4501" s="9">
        <v>187733.81</v>
      </c>
      <c r="M4501" s="9">
        <v>130170.99</v>
      </c>
      <c r="N4501" s="9">
        <v>57562.82</v>
      </c>
    </row>
    <row r="4502" spans="1:14" x14ac:dyDescent="0.25">
      <c r="A4502" t="s">
        <v>9</v>
      </c>
      <c r="B4502" t="s">
        <v>117</v>
      </c>
      <c r="C4502" t="s">
        <v>65</v>
      </c>
      <c r="D4502" t="s">
        <v>7</v>
      </c>
      <c r="E4502" t="s">
        <v>23</v>
      </c>
      <c r="F4502" s="5">
        <v>43890</v>
      </c>
      <c r="G4502">
        <v>183158242</v>
      </c>
      <c r="H4502" s="5">
        <v>43928</v>
      </c>
      <c r="I4502">
        <v>9449</v>
      </c>
      <c r="J4502" s="9">
        <v>668.27</v>
      </c>
      <c r="K4502" s="9">
        <v>502.54</v>
      </c>
      <c r="L4502" s="9">
        <v>6314483.2300000004</v>
      </c>
      <c r="M4502" s="9">
        <v>4748500.46</v>
      </c>
      <c r="N4502" s="9">
        <v>1565982.77</v>
      </c>
    </row>
    <row r="4503" spans="1:14" x14ac:dyDescent="0.25">
      <c r="A4503" t="s">
        <v>9</v>
      </c>
      <c r="B4503" t="s">
        <v>192</v>
      </c>
      <c r="C4503" t="s">
        <v>31</v>
      </c>
      <c r="D4503" t="s">
        <v>7</v>
      </c>
      <c r="E4503" t="s">
        <v>8</v>
      </c>
      <c r="F4503" s="5">
        <v>43975</v>
      </c>
      <c r="G4503">
        <v>292424571</v>
      </c>
      <c r="H4503" s="5">
        <v>43987</v>
      </c>
      <c r="I4503">
        <v>3784</v>
      </c>
      <c r="J4503" s="9">
        <v>437.2</v>
      </c>
      <c r="K4503" s="9">
        <v>263.33</v>
      </c>
      <c r="L4503" s="9">
        <v>1654364.8</v>
      </c>
      <c r="M4503" s="9">
        <v>996440.72</v>
      </c>
      <c r="N4503" s="9">
        <v>657924.07999999996</v>
      </c>
    </row>
    <row r="4504" spans="1:14" x14ac:dyDescent="0.25">
      <c r="A4504" t="s">
        <v>20</v>
      </c>
      <c r="B4504" t="s">
        <v>198</v>
      </c>
      <c r="C4504" t="s">
        <v>31</v>
      </c>
      <c r="D4504" t="s">
        <v>3</v>
      </c>
      <c r="E4504" t="s">
        <v>23</v>
      </c>
      <c r="F4504" s="5">
        <v>44333</v>
      </c>
      <c r="G4504">
        <v>637636029</v>
      </c>
      <c r="H4504" s="5">
        <v>44366</v>
      </c>
      <c r="I4504">
        <v>9526</v>
      </c>
      <c r="J4504" s="9">
        <v>437.2</v>
      </c>
      <c r="K4504" s="9">
        <v>263.33</v>
      </c>
      <c r="L4504" s="9">
        <v>4164767.2</v>
      </c>
      <c r="M4504" s="9">
        <v>2508481.58</v>
      </c>
      <c r="N4504" s="9">
        <v>1656285.62</v>
      </c>
    </row>
    <row r="4505" spans="1:14" x14ac:dyDescent="0.25">
      <c r="A4505" t="s">
        <v>9</v>
      </c>
      <c r="B4505" t="s">
        <v>24</v>
      </c>
      <c r="C4505" t="s">
        <v>11</v>
      </c>
      <c r="D4505" t="s">
        <v>3</v>
      </c>
      <c r="E4505" t="s">
        <v>4</v>
      </c>
      <c r="F4505" s="5">
        <v>42244</v>
      </c>
      <c r="G4505">
        <v>231341445</v>
      </c>
      <c r="H4505" s="5">
        <v>42284</v>
      </c>
      <c r="I4505">
        <v>7929</v>
      </c>
      <c r="J4505" s="9">
        <v>47.45</v>
      </c>
      <c r="K4505" s="9">
        <v>31.79</v>
      </c>
      <c r="L4505" s="9">
        <v>376231.05</v>
      </c>
      <c r="M4505" s="9">
        <v>252062.91</v>
      </c>
      <c r="N4505" s="9">
        <v>124168.14</v>
      </c>
    </row>
    <row r="4506" spans="1:14" x14ac:dyDescent="0.25">
      <c r="A4506" t="s">
        <v>9</v>
      </c>
      <c r="B4506" t="s">
        <v>208</v>
      </c>
      <c r="C4506" t="s">
        <v>45</v>
      </c>
      <c r="D4506" t="s">
        <v>3</v>
      </c>
      <c r="E4506" t="s">
        <v>8</v>
      </c>
      <c r="F4506" s="5">
        <v>44613</v>
      </c>
      <c r="G4506">
        <v>406402146</v>
      </c>
      <c r="H4506" s="5">
        <v>44647</v>
      </c>
      <c r="I4506">
        <v>2281</v>
      </c>
      <c r="J4506" s="9">
        <v>9.33</v>
      </c>
      <c r="K4506" s="9">
        <v>6.92</v>
      </c>
      <c r="L4506" s="9">
        <v>21281.73</v>
      </c>
      <c r="M4506" s="9">
        <v>15784.52</v>
      </c>
      <c r="N4506" s="9">
        <v>5497.21</v>
      </c>
    </row>
    <row r="4507" spans="1:14" x14ac:dyDescent="0.25">
      <c r="A4507" t="s">
        <v>0</v>
      </c>
      <c r="B4507" t="s">
        <v>197</v>
      </c>
      <c r="C4507" t="s">
        <v>31</v>
      </c>
      <c r="D4507" t="s">
        <v>7</v>
      </c>
      <c r="E4507" t="s">
        <v>8</v>
      </c>
      <c r="F4507" s="5">
        <v>43421</v>
      </c>
      <c r="G4507">
        <v>765991961</v>
      </c>
      <c r="H4507" s="5">
        <v>43428</v>
      </c>
      <c r="I4507">
        <v>2898</v>
      </c>
      <c r="J4507" s="9">
        <v>437.2</v>
      </c>
      <c r="K4507" s="9">
        <v>263.33</v>
      </c>
      <c r="L4507" s="9">
        <v>1267005.6000000001</v>
      </c>
      <c r="M4507" s="9">
        <v>763130.34</v>
      </c>
      <c r="N4507" s="9">
        <v>503875.26</v>
      </c>
    </row>
    <row r="4508" spans="1:14" x14ac:dyDescent="0.25">
      <c r="A4508" t="s">
        <v>9</v>
      </c>
      <c r="B4508" t="s">
        <v>96</v>
      </c>
      <c r="C4508" t="s">
        <v>29</v>
      </c>
      <c r="D4508" t="s">
        <v>3</v>
      </c>
      <c r="E4508" t="s">
        <v>4</v>
      </c>
      <c r="F4508" s="5">
        <v>43505</v>
      </c>
      <c r="G4508">
        <v>533597218</v>
      </c>
      <c r="H4508" s="5">
        <v>43520</v>
      </c>
      <c r="I4508">
        <v>2130</v>
      </c>
      <c r="J4508" s="9">
        <v>651.21</v>
      </c>
      <c r="K4508" s="9">
        <v>524.96</v>
      </c>
      <c r="L4508" s="9">
        <v>1387077.3</v>
      </c>
      <c r="M4508" s="9">
        <v>1118164.8</v>
      </c>
      <c r="N4508" s="9">
        <v>268912.5</v>
      </c>
    </row>
    <row r="4509" spans="1:14" x14ac:dyDescent="0.25">
      <c r="A4509" t="s">
        <v>12</v>
      </c>
      <c r="B4509" t="s">
        <v>32</v>
      </c>
      <c r="C4509" t="s">
        <v>11</v>
      </c>
      <c r="D4509" t="s">
        <v>7</v>
      </c>
      <c r="E4509" t="s">
        <v>23</v>
      </c>
      <c r="F4509" s="5">
        <v>42243</v>
      </c>
      <c r="G4509">
        <v>803016746</v>
      </c>
      <c r="H4509" s="5">
        <v>42292</v>
      </c>
      <c r="I4509">
        <v>9355</v>
      </c>
      <c r="J4509" s="9">
        <v>47.45</v>
      </c>
      <c r="K4509" s="9">
        <v>31.79</v>
      </c>
      <c r="L4509" s="9">
        <v>443894.75</v>
      </c>
      <c r="M4509" s="9">
        <v>297395.45</v>
      </c>
      <c r="N4509" s="9">
        <v>146499.29999999999</v>
      </c>
    </row>
    <row r="4510" spans="1:14" x14ac:dyDescent="0.25">
      <c r="A4510" t="s">
        <v>12</v>
      </c>
      <c r="B4510" t="s">
        <v>67</v>
      </c>
      <c r="C4510" t="s">
        <v>14</v>
      </c>
      <c r="D4510" t="s">
        <v>7</v>
      </c>
      <c r="E4510" t="s">
        <v>4</v>
      </c>
      <c r="F4510" s="5">
        <v>44442</v>
      </c>
      <c r="G4510">
        <v>488361871</v>
      </c>
      <c r="H4510" s="5">
        <v>44457</v>
      </c>
      <c r="I4510">
        <v>5985</v>
      </c>
      <c r="J4510" s="9">
        <v>205.7</v>
      </c>
      <c r="K4510" s="9">
        <v>117.11</v>
      </c>
      <c r="L4510" s="9">
        <v>1231114.5</v>
      </c>
      <c r="M4510" s="9">
        <v>700903.35</v>
      </c>
      <c r="N4510" s="9">
        <v>530211.15</v>
      </c>
    </row>
    <row r="4511" spans="1:14" x14ac:dyDescent="0.25">
      <c r="A4511" t="s">
        <v>9</v>
      </c>
      <c r="B4511" t="s">
        <v>63</v>
      </c>
      <c r="C4511" t="s">
        <v>6</v>
      </c>
      <c r="D4511" t="s">
        <v>7</v>
      </c>
      <c r="E4511" t="s">
        <v>23</v>
      </c>
      <c r="F4511" s="5">
        <v>44679</v>
      </c>
      <c r="G4511">
        <v>374056422</v>
      </c>
      <c r="H4511" s="5">
        <v>44687</v>
      </c>
      <c r="I4511">
        <v>463</v>
      </c>
      <c r="J4511" s="9">
        <v>152.58000000000001</v>
      </c>
      <c r="K4511" s="9">
        <v>97.44</v>
      </c>
      <c r="L4511" s="9">
        <v>70644.539999999994</v>
      </c>
      <c r="M4511" s="9">
        <v>45114.720000000001</v>
      </c>
      <c r="N4511" s="9">
        <v>25529.82</v>
      </c>
    </row>
    <row r="4512" spans="1:14" x14ac:dyDescent="0.25">
      <c r="A4512" t="s">
        <v>9</v>
      </c>
      <c r="B4512" t="s">
        <v>100</v>
      </c>
      <c r="C4512" t="s">
        <v>36</v>
      </c>
      <c r="D4512" t="s">
        <v>7</v>
      </c>
      <c r="E4512" t="s">
        <v>23</v>
      </c>
      <c r="F4512" s="5">
        <v>43194</v>
      </c>
      <c r="G4512">
        <v>864836728</v>
      </c>
      <c r="H4512" s="5">
        <v>43230</v>
      </c>
      <c r="I4512">
        <v>3261</v>
      </c>
      <c r="J4512" s="9">
        <v>421.89</v>
      </c>
      <c r="K4512" s="9">
        <v>364.69</v>
      </c>
      <c r="L4512" s="9">
        <v>1375783.29</v>
      </c>
      <c r="M4512" s="9">
        <v>1189254.0900000001</v>
      </c>
      <c r="N4512" s="9">
        <v>186529.2</v>
      </c>
    </row>
    <row r="4513" spans="1:14" x14ac:dyDescent="0.25">
      <c r="A4513" t="s">
        <v>39</v>
      </c>
      <c r="B4513" t="s">
        <v>205</v>
      </c>
      <c r="C4513" t="s">
        <v>65</v>
      </c>
      <c r="D4513" t="s">
        <v>7</v>
      </c>
      <c r="E4513" t="s">
        <v>23</v>
      </c>
      <c r="F4513" s="5">
        <v>42308</v>
      </c>
      <c r="G4513">
        <v>635751616</v>
      </c>
      <c r="H4513" s="5">
        <v>42352</v>
      </c>
      <c r="I4513">
        <v>1886</v>
      </c>
      <c r="J4513" s="9">
        <v>668.27</v>
      </c>
      <c r="K4513" s="9">
        <v>502.54</v>
      </c>
      <c r="L4513" s="9">
        <v>1260357.22</v>
      </c>
      <c r="M4513" s="9">
        <v>947790.44</v>
      </c>
      <c r="N4513" s="9">
        <v>312566.78000000003</v>
      </c>
    </row>
    <row r="4514" spans="1:14" x14ac:dyDescent="0.25">
      <c r="A4514" t="s">
        <v>9</v>
      </c>
      <c r="B4514" t="s">
        <v>203</v>
      </c>
      <c r="C4514" t="s">
        <v>36</v>
      </c>
      <c r="D4514" t="s">
        <v>7</v>
      </c>
      <c r="E4514" t="s">
        <v>8</v>
      </c>
      <c r="F4514" s="5">
        <v>42385</v>
      </c>
      <c r="G4514">
        <v>682162415</v>
      </c>
      <c r="H4514" s="5">
        <v>42426</v>
      </c>
      <c r="I4514">
        <v>5873</v>
      </c>
      <c r="J4514" s="9">
        <v>421.89</v>
      </c>
      <c r="K4514" s="9">
        <v>364.69</v>
      </c>
      <c r="L4514" s="9">
        <v>2477759.9700000002</v>
      </c>
      <c r="M4514" s="9">
        <v>2141824.37</v>
      </c>
      <c r="N4514" s="9">
        <v>335935.6</v>
      </c>
    </row>
    <row r="4515" spans="1:14" x14ac:dyDescent="0.25">
      <c r="A4515" t="s">
        <v>12</v>
      </c>
      <c r="B4515" t="s">
        <v>67</v>
      </c>
      <c r="C4515" t="s">
        <v>36</v>
      </c>
      <c r="D4515" t="s">
        <v>3</v>
      </c>
      <c r="E4515" t="s">
        <v>4</v>
      </c>
      <c r="F4515" s="5">
        <v>43525</v>
      </c>
      <c r="G4515">
        <v>269742953</v>
      </c>
      <c r="H4515" s="5">
        <v>43550</v>
      </c>
      <c r="I4515">
        <v>1789</v>
      </c>
      <c r="J4515" s="9">
        <v>421.89</v>
      </c>
      <c r="K4515" s="9">
        <v>364.69</v>
      </c>
      <c r="L4515" s="9">
        <v>754761.21</v>
      </c>
      <c r="M4515" s="9">
        <v>652430.41</v>
      </c>
      <c r="N4515" s="9">
        <v>102330.8</v>
      </c>
    </row>
    <row r="4516" spans="1:14" x14ac:dyDescent="0.25">
      <c r="A4516" t="s">
        <v>12</v>
      </c>
      <c r="B4516" t="s">
        <v>166</v>
      </c>
      <c r="C4516" t="s">
        <v>22</v>
      </c>
      <c r="D4516" t="s">
        <v>3</v>
      </c>
      <c r="E4516" t="s">
        <v>4</v>
      </c>
      <c r="F4516" s="5">
        <v>43138</v>
      </c>
      <c r="G4516">
        <v>984479558</v>
      </c>
      <c r="H4516" s="5">
        <v>43143</v>
      </c>
      <c r="I4516">
        <v>8233</v>
      </c>
      <c r="J4516" s="9">
        <v>109.28</v>
      </c>
      <c r="K4516" s="9">
        <v>35.840000000000003</v>
      </c>
      <c r="L4516" s="9">
        <v>899702.24</v>
      </c>
      <c r="M4516" s="9">
        <v>295070.71999999997</v>
      </c>
      <c r="N4516" s="9">
        <v>604631.52</v>
      </c>
    </row>
    <row r="4517" spans="1:14" x14ac:dyDescent="0.25">
      <c r="A4517" t="s">
        <v>12</v>
      </c>
      <c r="B4517" t="s">
        <v>90</v>
      </c>
      <c r="C4517" t="s">
        <v>36</v>
      </c>
      <c r="D4517" t="s">
        <v>3</v>
      </c>
      <c r="E4517" t="s">
        <v>23</v>
      </c>
      <c r="F4517" s="5">
        <v>42180</v>
      </c>
      <c r="G4517">
        <v>882671058</v>
      </c>
      <c r="H4517" s="5">
        <v>42213</v>
      </c>
      <c r="I4517">
        <v>836</v>
      </c>
      <c r="J4517" s="9">
        <v>421.89</v>
      </c>
      <c r="K4517" s="9">
        <v>364.69</v>
      </c>
      <c r="L4517" s="9">
        <v>352700.04</v>
      </c>
      <c r="M4517" s="9">
        <v>304880.84000000003</v>
      </c>
      <c r="N4517" s="9">
        <v>47819.199999999997</v>
      </c>
    </row>
    <row r="4518" spans="1:14" x14ac:dyDescent="0.25">
      <c r="A4518" t="s">
        <v>12</v>
      </c>
      <c r="B4518" t="s">
        <v>172</v>
      </c>
      <c r="C4518" t="s">
        <v>65</v>
      </c>
      <c r="D4518" t="s">
        <v>3</v>
      </c>
      <c r="E4518" t="s">
        <v>23</v>
      </c>
      <c r="F4518" s="5">
        <v>43456</v>
      </c>
      <c r="G4518">
        <v>340928781</v>
      </c>
      <c r="H4518" s="5">
        <v>42013</v>
      </c>
      <c r="I4518">
        <v>7257</v>
      </c>
      <c r="J4518" s="9">
        <v>668.27</v>
      </c>
      <c r="K4518" s="9">
        <v>502.54</v>
      </c>
      <c r="L4518" s="9">
        <v>4849635.3899999997</v>
      </c>
      <c r="M4518" s="9">
        <v>3646932.78</v>
      </c>
      <c r="N4518" s="9">
        <v>1202702.6100000001</v>
      </c>
    </row>
    <row r="4519" spans="1:14" x14ac:dyDescent="0.25">
      <c r="A4519" t="s">
        <v>9</v>
      </c>
      <c r="B4519" t="s">
        <v>178</v>
      </c>
      <c r="C4519" t="s">
        <v>57</v>
      </c>
      <c r="D4519" t="s">
        <v>7</v>
      </c>
      <c r="E4519" t="s">
        <v>8</v>
      </c>
      <c r="F4519" s="5">
        <v>42048</v>
      </c>
      <c r="G4519">
        <v>706176555</v>
      </c>
      <c r="H4519" s="5">
        <v>42061</v>
      </c>
      <c r="I4519">
        <v>2190</v>
      </c>
      <c r="J4519" s="9">
        <v>154.06</v>
      </c>
      <c r="K4519" s="9">
        <v>90.93</v>
      </c>
      <c r="L4519" s="9">
        <v>337391.4</v>
      </c>
      <c r="M4519" s="9">
        <v>199136.7</v>
      </c>
      <c r="N4519" s="9">
        <v>138254.70000000001</v>
      </c>
    </row>
    <row r="4520" spans="1:14" x14ac:dyDescent="0.25">
      <c r="A4520" t="s">
        <v>9</v>
      </c>
      <c r="B4520" t="s">
        <v>79</v>
      </c>
      <c r="C4520" t="s">
        <v>57</v>
      </c>
      <c r="D4520" t="s">
        <v>7</v>
      </c>
      <c r="E4520" t="s">
        <v>23</v>
      </c>
      <c r="F4520" s="5">
        <v>44540</v>
      </c>
      <c r="G4520">
        <v>245650708</v>
      </c>
      <c r="H4520" s="5">
        <v>44205</v>
      </c>
      <c r="I4520">
        <v>2358</v>
      </c>
      <c r="J4520" s="9">
        <v>154.06</v>
      </c>
      <c r="K4520" s="9">
        <v>90.93</v>
      </c>
      <c r="L4520" s="9">
        <v>363273.48</v>
      </c>
      <c r="M4520" s="9">
        <v>214412.94</v>
      </c>
      <c r="N4520" s="9">
        <v>148860.54</v>
      </c>
    </row>
    <row r="4521" spans="1:14" x14ac:dyDescent="0.25">
      <c r="A4521" t="s">
        <v>17</v>
      </c>
      <c r="B4521" t="s">
        <v>43</v>
      </c>
      <c r="C4521" t="s">
        <v>19</v>
      </c>
      <c r="D4521" t="s">
        <v>3</v>
      </c>
      <c r="E4521" t="s">
        <v>23</v>
      </c>
      <c r="F4521" s="5">
        <v>43789</v>
      </c>
      <c r="G4521">
        <v>896900069</v>
      </c>
      <c r="H4521" s="5">
        <v>43811</v>
      </c>
      <c r="I4521">
        <v>1516</v>
      </c>
      <c r="J4521" s="9">
        <v>81.73</v>
      </c>
      <c r="K4521" s="9">
        <v>56.67</v>
      </c>
      <c r="L4521" s="9">
        <v>123902.68</v>
      </c>
      <c r="M4521" s="9">
        <v>85911.72</v>
      </c>
      <c r="N4521" s="9">
        <v>37990.959999999999</v>
      </c>
    </row>
    <row r="4522" spans="1:14" x14ac:dyDescent="0.25">
      <c r="A4522" t="s">
        <v>39</v>
      </c>
      <c r="B4522" t="s">
        <v>128</v>
      </c>
      <c r="C4522" t="s">
        <v>65</v>
      </c>
      <c r="D4522" t="s">
        <v>3</v>
      </c>
      <c r="E4522" t="s">
        <v>15</v>
      </c>
      <c r="F4522" s="5">
        <v>42124</v>
      </c>
      <c r="G4522">
        <v>617785966</v>
      </c>
      <c r="H4522" s="5">
        <v>42129</v>
      </c>
      <c r="I4522">
        <v>5451</v>
      </c>
      <c r="J4522" s="9">
        <v>668.27</v>
      </c>
      <c r="K4522" s="9">
        <v>502.54</v>
      </c>
      <c r="L4522" s="9">
        <v>3642739.77</v>
      </c>
      <c r="M4522" s="9">
        <v>2739345.54</v>
      </c>
      <c r="N4522" s="9">
        <v>903394.23</v>
      </c>
    </row>
    <row r="4523" spans="1:14" x14ac:dyDescent="0.25">
      <c r="A4523" t="s">
        <v>9</v>
      </c>
      <c r="B4523" t="s">
        <v>77</v>
      </c>
      <c r="C4523" t="s">
        <v>36</v>
      </c>
      <c r="D4523" t="s">
        <v>7</v>
      </c>
      <c r="E4523" t="s">
        <v>15</v>
      </c>
      <c r="F4523" s="5">
        <v>42180</v>
      </c>
      <c r="G4523">
        <v>136482226</v>
      </c>
      <c r="H4523" s="5">
        <v>42211</v>
      </c>
      <c r="I4523">
        <v>6979</v>
      </c>
      <c r="J4523" s="9">
        <v>421.89</v>
      </c>
      <c r="K4523" s="9">
        <v>364.69</v>
      </c>
      <c r="L4523" s="9">
        <v>2944370.31</v>
      </c>
      <c r="M4523" s="9">
        <v>2545171.5099999998</v>
      </c>
      <c r="N4523" s="9">
        <v>399198.8</v>
      </c>
    </row>
    <row r="4524" spans="1:14" x14ac:dyDescent="0.25">
      <c r="A4524" t="s">
        <v>9</v>
      </c>
      <c r="B4524" t="s">
        <v>100</v>
      </c>
      <c r="C4524" t="s">
        <v>29</v>
      </c>
      <c r="D4524" t="s">
        <v>3</v>
      </c>
      <c r="E4524" t="s">
        <v>4</v>
      </c>
      <c r="F4524" s="5">
        <v>43330</v>
      </c>
      <c r="G4524">
        <v>701475179</v>
      </c>
      <c r="H4524" s="5">
        <v>43348</v>
      </c>
      <c r="I4524">
        <v>949</v>
      </c>
      <c r="J4524" s="9">
        <v>651.21</v>
      </c>
      <c r="K4524" s="9">
        <v>524.96</v>
      </c>
      <c r="L4524" s="9">
        <v>617998.29</v>
      </c>
      <c r="M4524" s="9">
        <v>498187.04</v>
      </c>
      <c r="N4524" s="9">
        <v>119811.25</v>
      </c>
    </row>
    <row r="4525" spans="1:14" x14ac:dyDescent="0.25">
      <c r="A4525" t="s">
        <v>12</v>
      </c>
      <c r="B4525" t="s">
        <v>169</v>
      </c>
      <c r="C4525" t="s">
        <v>14</v>
      </c>
      <c r="D4525" t="s">
        <v>7</v>
      </c>
      <c r="E4525" t="s">
        <v>15</v>
      </c>
      <c r="F4525" s="5">
        <v>44686</v>
      </c>
      <c r="G4525">
        <v>931563651</v>
      </c>
      <c r="H4525" s="5">
        <v>44707</v>
      </c>
      <c r="I4525">
        <v>9241</v>
      </c>
      <c r="J4525" s="9">
        <v>205.7</v>
      </c>
      <c r="K4525" s="9">
        <v>117.11</v>
      </c>
      <c r="L4525" s="9">
        <v>1900873.7</v>
      </c>
      <c r="M4525" s="9">
        <v>1082213.51</v>
      </c>
      <c r="N4525" s="9">
        <v>818660.19</v>
      </c>
    </row>
    <row r="4526" spans="1:14" x14ac:dyDescent="0.25">
      <c r="A4526" t="s">
        <v>12</v>
      </c>
      <c r="B4526" t="s">
        <v>189</v>
      </c>
      <c r="C4526" t="s">
        <v>11</v>
      </c>
      <c r="D4526" t="s">
        <v>3</v>
      </c>
      <c r="E4526" t="s">
        <v>4</v>
      </c>
      <c r="F4526" s="5">
        <v>42512</v>
      </c>
      <c r="G4526">
        <v>865858972</v>
      </c>
      <c r="H4526" s="5">
        <v>42521</v>
      </c>
      <c r="I4526">
        <v>5766</v>
      </c>
      <c r="J4526" s="9">
        <v>47.45</v>
      </c>
      <c r="K4526" s="9">
        <v>31.79</v>
      </c>
      <c r="L4526" s="9">
        <v>273596.7</v>
      </c>
      <c r="M4526" s="9">
        <v>183301.14</v>
      </c>
      <c r="N4526" s="9">
        <v>90295.56</v>
      </c>
    </row>
    <row r="4527" spans="1:14" x14ac:dyDescent="0.25">
      <c r="A4527" t="s">
        <v>20</v>
      </c>
      <c r="B4527" t="s">
        <v>54</v>
      </c>
      <c r="C4527" t="s">
        <v>45</v>
      </c>
      <c r="D4527" t="s">
        <v>7</v>
      </c>
      <c r="E4527" t="s">
        <v>4</v>
      </c>
      <c r="F4527" s="5">
        <v>43660</v>
      </c>
      <c r="G4527">
        <v>613784968</v>
      </c>
      <c r="H4527" s="5">
        <v>43698</v>
      </c>
      <c r="I4527">
        <v>1467</v>
      </c>
      <c r="J4527" s="9">
        <v>9.33</v>
      </c>
      <c r="K4527" s="9">
        <v>6.92</v>
      </c>
      <c r="L4527" s="9">
        <v>13687.11</v>
      </c>
      <c r="M4527" s="9">
        <v>10151.64</v>
      </c>
      <c r="N4527" s="9">
        <v>3535.47</v>
      </c>
    </row>
    <row r="4528" spans="1:14" x14ac:dyDescent="0.25">
      <c r="A4528" t="s">
        <v>9</v>
      </c>
      <c r="B4528" t="s">
        <v>136</v>
      </c>
      <c r="C4528" t="s">
        <v>45</v>
      </c>
      <c r="D4528" t="s">
        <v>3</v>
      </c>
      <c r="E4528" t="s">
        <v>23</v>
      </c>
      <c r="F4528" s="5">
        <v>43790</v>
      </c>
      <c r="G4528">
        <v>805077970</v>
      </c>
      <c r="H4528" s="5">
        <v>43818</v>
      </c>
      <c r="I4528">
        <v>9317</v>
      </c>
      <c r="J4528" s="9">
        <v>9.33</v>
      </c>
      <c r="K4528" s="9">
        <v>6.92</v>
      </c>
      <c r="L4528" s="9">
        <v>86927.61</v>
      </c>
      <c r="M4528" s="9">
        <v>64473.64</v>
      </c>
      <c r="N4528" s="9">
        <v>22453.97</v>
      </c>
    </row>
    <row r="4529" spans="1:14" x14ac:dyDescent="0.25">
      <c r="A4529" t="s">
        <v>9</v>
      </c>
      <c r="B4529" t="s">
        <v>56</v>
      </c>
      <c r="C4529" t="s">
        <v>29</v>
      </c>
      <c r="D4529" t="s">
        <v>7</v>
      </c>
      <c r="E4529" t="s">
        <v>23</v>
      </c>
      <c r="F4529" s="5">
        <v>44456</v>
      </c>
      <c r="G4529">
        <v>339786803</v>
      </c>
      <c r="H4529" s="5">
        <v>44494</v>
      </c>
      <c r="I4529">
        <v>9321</v>
      </c>
      <c r="J4529" s="9">
        <v>651.21</v>
      </c>
      <c r="K4529" s="9">
        <v>524.96</v>
      </c>
      <c r="L4529" s="9">
        <v>6069928.4100000001</v>
      </c>
      <c r="M4529" s="9">
        <v>4893152.16</v>
      </c>
      <c r="N4529" s="9">
        <v>1176776.25</v>
      </c>
    </row>
    <row r="4530" spans="1:14" x14ac:dyDescent="0.25">
      <c r="A4530" t="s">
        <v>17</v>
      </c>
      <c r="B4530" t="s">
        <v>86</v>
      </c>
      <c r="C4530" t="s">
        <v>36</v>
      </c>
      <c r="D4530" t="s">
        <v>3</v>
      </c>
      <c r="E4530" t="s">
        <v>8</v>
      </c>
      <c r="F4530" s="5">
        <v>42902</v>
      </c>
      <c r="G4530">
        <v>438272798</v>
      </c>
      <c r="H4530" s="5">
        <v>42940</v>
      </c>
      <c r="I4530">
        <v>3515</v>
      </c>
      <c r="J4530" s="9">
        <v>421.89</v>
      </c>
      <c r="K4530" s="9">
        <v>364.69</v>
      </c>
      <c r="L4530" s="9">
        <v>1482943.35</v>
      </c>
      <c r="M4530" s="9">
        <v>1281885.3500000001</v>
      </c>
      <c r="N4530" s="9">
        <v>201058</v>
      </c>
    </row>
    <row r="4531" spans="1:14" x14ac:dyDescent="0.25">
      <c r="A4531" t="s">
        <v>12</v>
      </c>
      <c r="B4531" t="s">
        <v>166</v>
      </c>
      <c r="C4531" t="s">
        <v>6</v>
      </c>
      <c r="D4531" t="s">
        <v>3</v>
      </c>
      <c r="E4531" t="s">
        <v>4</v>
      </c>
      <c r="F4531" s="5">
        <v>42423</v>
      </c>
      <c r="G4531">
        <v>591209781</v>
      </c>
      <c r="H4531" s="5">
        <v>42463</v>
      </c>
      <c r="I4531">
        <v>967</v>
      </c>
      <c r="J4531" s="9">
        <v>152.58000000000001</v>
      </c>
      <c r="K4531" s="9">
        <v>97.44</v>
      </c>
      <c r="L4531" s="9">
        <v>147544.85999999999</v>
      </c>
      <c r="M4531" s="9">
        <v>94224.48</v>
      </c>
      <c r="N4531" s="9">
        <v>53320.38</v>
      </c>
    </row>
    <row r="4532" spans="1:14" x14ac:dyDescent="0.25">
      <c r="A4532" t="s">
        <v>9</v>
      </c>
      <c r="B4532" t="s">
        <v>153</v>
      </c>
      <c r="C4532" t="s">
        <v>31</v>
      </c>
      <c r="D4532" t="s">
        <v>3</v>
      </c>
      <c r="E4532" t="s">
        <v>15</v>
      </c>
      <c r="F4532" s="5">
        <v>42584</v>
      </c>
      <c r="G4532">
        <v>809584081</v>
      </c>
      <c r="H4532" s="5">
        <v>42600</v>
      </c>
      <c r="I4532">
        <v>2775</v>
      </c>
      <c r="J4532" s="9">
        <v>437.2</v>
      </c>
      <c r="K4532" s="9">
        <v>263.33</v>
      </c>
      <c r="L4532" s="9">
        <v>1213230</v>
      </c>
      <c r="M4532" s="9">
        <v>730740.75</v>
      </c>
      <c r="N4532" s="9">
        <v>482489.25</v>
      </c>
    </row>
    <row r="4533" spans="1:14" x14ac:dyDescent="0.25">
      <c r="A4533" t="s">
        <v>9</v>
      </c>
      <c r="B4533" t="s">
        <v>106</v>
      </c>
      <c r="C4533" t="s">
        <v>19</v>
      </c>
      <c r="D4533" t="s">
        <v>7</v>
      </c>
      <c r="E4533" t="s">
        <v>8</v>
      </c>
      <c r="F4533" s="5">
        <v>42838</v>
      </c>
      <c r="G4533">
        <v>274694526</v>
      </c>
      <c r="H4533" s="5">
        <v>42866</v>
      </c>
      <c r="I4533">
        <v>7069</v>
      </c>
      <c r="J4533" s="9">
        <v>81.73</v>
      </c>
      <c r="K4533" s="9">
        <v>56.67</v>
      </c>
      <c r="L4533" s="9">
        <v>577749.37</v>
      </c>
      <c r="M4533" s="9">
        <v>400600.23</v>
      </c>
      <c r="N4533" s="9">
        <v>177149.14</v>
      </c>
    </row>
    <row r="4534" spans="1:14" x14ac:dyDescent="0.25">
      <c r="A4534" t="s">
        <v>17</v>
      </c>
      <c r="B4534" t="s">
        <v>30</v>
      </c>
      <c r="C4534" t="s">
        <v>65</v>
      </c>
      <c r="D4534" t="s">
        <v>3</v>
      </c>
      <c r="E4534" t="s">
        <v>15</v>
      </c>
      <c r="F4534" s="5">
        <v>44650</v>
      </c>
      <c r="G4534">
        <v>488152444</v>
      </c>
      <c r="H4534" s="5">
        <v>44650</v>
      </c>
      <c r="I4534">
        <v>4011</v>
      </c>
      <c r="J4534" s="9">
        <v>668.27</v>
      </c>
      <c r="K4534" s="9">
        <v>502.54</v>
      </c>
      <c r="L4534" s="9">
        <v>2680430.9700000002</v>
      </c>
      <c r="M4534" s="9">
        <v>2015687.94</v>
      </c>
      <c r="N4534" s="9">
        <v>664743.03</v>
      </c>
    </row>
    <row r="4535" spans="1:14" x14ac:dyDescent="0.25">
      <c r="A4535" t="s">
        <v>39</v>
      </c>
      <c r="B4535" t="s">
        <v>128</v>
      </c>
      <c r="C4535" t="s">
        <v>29</v>
      </c>
      <c r="D4535" t="s">
        <v>7</v>
      </c>
      <c r="E4535" t="s">
        <v>15</v>
      </c>
      <c r="F4535" s="5">
        <v>42017</v>
      </c>
      <c r="G4535">
        <v>321881663</v>
      </c>
      <c r="H4535" s="5">
        <v>42063</v>
      </c>
      <c r="I4535">
        <v>792</v>
      </c>
      <c r="J4535" s="9">
        <v>651.21</v>
      </c>
      <c r="K4535" s="9">
        <v>524.96</v>
      </c>
      <c r="L4535" s="9">
        <v>515758.32</v>
      </c>
      <c r="M4535" s="9">
        <v>415768.32000000001</v>
      </c>
      <c r="N4535" s="9">
        <v>99990</v>
      </c>
    </row>
    <row r="4536" spans="1:14" x14ac:dyDescent="0.25">
      <c r="A4536" t="s">
        <v>9</v>
      </c>
      <c r="B4536" t="s">
        <v>27</v>
      </c>
      <c r="C4536" t="s">
        <v>45</v>
      </c>
      <c r="D4536" t="s">
        <v>7</v>
      </c>
      <c r="E4536" t="s">
        <v>15</v>
      </c>
      <c r="F4536" s="5">
        <v>43257</v>
      </c>
      <c r="G4536">
        <v>968118512</v>
      </c>
      <c r="H4536" s="5">
        <v>43299</v>
      </c>
      <c r="I4536">
        <v>6636</v>
      </c>
      <c r="J4536" s="9">
        <v>9.33</v>
      </c>
      <c r="K4536" s="9">
        <v>6.92</v>
      </c>
      <c r="L4536" s="9">
        <v>61913.88</v>
      </c>
      <c r="M4536" s="9">
        <v>45921.120000000003</v>
      </c>
      <c r="N4536" s="9">
        <v>15992.76</v>
      </c>
    </row>
    <row r="4537" spans="1:14" x14ac:dyDescent="0.25">
      <c r="A4537" t="s">
        <v>0</v>
      </c>
      <c r="B4537" t="s">
        <v>97</v>
      </c>
      <c r="C4537" t="s">
        <v>6</v>
      </c>
      <c r="D4537" t="s">
        <v>7</v>
      </c>
      <c r="E4537" t="s">
        <v>8</v>
      </c>
      <c r="F4537" s="5">
        <v>44270</v>
      </c>
      <c r="G4537">
        <v>989411818</v>
      </c>
      <c r="H4537" s="5">
        <v>44271</v>
      </c>
      <c r="I4537">
        <v>7799</v>
      </c>
      <c r="J4537" s="9">
        <v>152.58000000000001</v>
      </c>
      <c r="K4537" s="9">
        <v>97.44</v>
      </c>
      <c r="L4537" s="9">
        <v>1189971.42</v>
      </c>
      <c r="M4537" s="9">
        <v>759934.56</v>
      </c>
      <c r="N4537" s="9">
        <v>430036.86</v>
      </c>
    </row>
    <row r="4538" spans="1:14" x14ac:dyDescent="0.25">
      <c r="A4538" t="s">
        <v>0</v>
      </c>
      <c r="B4538" t="s">
        <v>50</v>
      </c>
      <c r="C4538" t="s">
        <v>65</v>
      </c>
      <c r="D4538" t="s">
        <v>7</v>
      </c>
      <c r="E4538" t="s">
        <v>15</v>
      </c>
      <c r="F4538" s="5">
        <v>42645</v>
      </c>
      <c r="G4538">
        <v>368622910</v>
      </c>
      <c r="H4538" s="5">
        <v>42648</v>
      </c>
      <c r="I4538">
        <v>2566</v>
      </c>
      <c r="J4538" s="9">
        <v>668.27</v>
      </c>
      <c r="K4538" s="9">
        <v>502.54</v>
      </c>
      <c r="L4538" s="9">
        <v>1714780.82</v>
      </c>
      <c r="M4538" s="9">
        <v>1289517.6399999999</v>
      </c>
      <c r="N4538" s="9">
        <v>425263.18</v>
      </c>
    </row>
    <row r="4539" spans="1:14" x14ac:dyDescent="0.25">
      <c r="A4539" t="s">
        <v>9</v>
      </c>
      <c r="B4539" t="s">
        <v>116</v>
      </c>
      <c r="C4539" t="s">
        <v>45</v>
      </c>
      <c r="D4539" t="s">
        <v>7</v>
      </c>
      <c r="E4539" t="s">
        <v>23</v>
      </c>
      <c r="F4539" s="5">
        <v>42756</v>
      </c>
      <c r="G4539">
        <v>958925616</v>
      </c>
      <c r="H4539" s="5">
        <v>42769</v>
      </c>
      <c r="I4539">
        <v>6254</v>
      </c>
      <c r="J4539" s="9">
        <v>9.33</v>
      </c>
      <c r="K4539" s="9">
        <v>6.92</v>
      </c>
      <c r="L4539" s="9">
        <v>58349.82</v>
      </c>
      <c r="M4539" s="9">
        <v>43277.68</v>
      </c>
      <c r="N4539" s="9">
        <v>15072.14</v>
      </c>
    </row>
    <row r="4540" spans="1:14" x14ac:dyDescent="0.25">
      <c r="A4540" t="s">
        <v>9</v>
      </c>
      <c r="B4540" t="s">
        <v>154</v>
      </c>
      <c r="C4540" t="s">
        <v>22</v>
      </c>
      <c r="D4540" t="s">
        <v>3</v>
      </c>
      <c r="E4540" t="s">
        <v>4</v>
      </c>
      <c r="F4540" s="5">
        <v>43205</v>
      </c>
      <c r="G4540">
        <v>633806264</v>
      </c>
      <c r="H4540" s="5">
        <v>43216</v>
      </c>
      <c r="I4540">
        <v>6213</v>
      </c>
      <c r="J4540" s="9">
        <v>109.28</v>
      </c>
      <c r="K4540" s="9">
        <v>35.840000000000003</v>
      </c>
      <c r="L4540" s="9">
        <v>678956.64</v>
      </c>
      <c r="M4540" s="9">
        <v>222673.92000000001</v>
      </c>
      <c r="N4540" s="9">
        <v>456282.72</v>
      </c>
    </row>
    <row r="4541" spans="1:14" x14ac:dyDescent="0.25">
      <c r="A4541" t="s">
        <v>17</v>
      </c>
      <c r="B4541" t="s">
        <v>59</v>
      </c>
      <c r="C4541" t="s">
        <v>19</v>
      </c>
      <c r="D4541" t="s">
        <v>7</v>
      </c>
      <c r="E4541" t="s">
        <v>23</v>
      </c>
      <c r="F4541" s="5">
        <v>42178</v>
      </c>
      <c r="G4541">
        <v>937063682</v>
      </c>
      <c r="H4541" s="5">
        <v>42193</v>
      </c>
      <c r="I4541">
        <v>6822</v>
      </c>
      <c r="J4541" s="9">
        <v>81.73</v>
      </c>
      <c r="K4541" s="9">
        <v>56.67</v>
      </c>
      <c r="L4541" s="9">
        <v>557562.06000000006</v>
      </c>
      <c r="M4541" s="9">
        <v>386602.74</v>
      </c>
      <c r="N4541" s="9">
        <v>170959.32</v>
      </c>
    </row>
    <row r="4542" spans="1:14" x14ac:dyDescent="0.25">
      <c r="A4542" t="s">
        <v>9</v>
      </c>
      <c r="B4542" t="s">
        <v>186</v>
      </c>
      <c r="C4542" t="s">
        <v>22</v>
      </c>
      <c r="D4542" t="s">
        <v>3</v>
      </c>
      <c r="E4542" t="s">
        <v>15</v>
      </c>
      <c r="F4542" s="5">
        <v>43672</v>
      </c>
      <c r="G4542">
        <v>332809197</v>
      </c>
      <c r="H4542" s="5">
        <v>43676</v>
      </c>
      <c r="I4542">
        <v>4492</v>
      </c>
      <c r="J4542" s="9">
        <v>109.28</v>
      </c>
      <c r="K4542" s="9">
        <v>35.840000000000003</v>
      </c>
      <c r="L4542" s="9">
        <v>490885.76</v>
      </c>
      <c r="M4542" s="9">
        <v>160993.28</v>
      </c>
      <c r="N4542" s="9">
        <v>329892.47999999998</v>
      </c>
    </row>
    <row r="4543" spans="1:14" x14ac:dyDescent="0.25">
      <c r="A4543" t="s">
        <v>9</v>
      </c>
      <c r="B4543" t="s">
        <v>157</v>
      </c>
      <c r="C4543" t="s">
        <v>19</v>
      </c>
      <c r="D4543" t="s">
        <v>3</v>
      </c>
      <c r="E4543" t="s">
        <v>8</v>
      </c>
      <c r="F4543" s="5">
        <v>43807</v>
      </c>
      <c r="G4543">
        <v>955466639</v>
      </c>
      <c r="H4543" s="5">
        <v>43492</v>
      </c>
      <c r="I4543">
        <v>2666</v>
      </c>
      <c r="J4543" s="9">
        <v>81.73</v>
      </c>
      <c r="K4543" s="9">
        <v>56.67</v>
      </c>
      <c r="L4543" s="9">
        <v>217892.18</v>
      </c>
      <c r="M4543" s="9">
        <v>151082.22</v>
      </c>
      <c r="N4543" s="9">
        <v>66809.960000000006</v>
      </c>
    </row>
    <row r="4544" spans="1:14" x14ac:dyDescent="0.25">
      <c r="A4544" t="s">
        <v>9</v>
      </c>
      <c r="B4544" t="s">
        <v>103</v>
      </c>
      <c r="C4544" t="s">
        <v>11</v>
      </c>
      <c r="D4544" t="s">
        <v>7</v>
      </c>
      <c r="E4544" t="s">
        <v>8</v>
      </c>
      <c r="F4544" s="5">
        <v>42169</v>
      </c>
      <c r="G4544">
        <v>959772336</v>
      </c>
      <c r="H4544" s="5">
        <v>42203</v>
      </c>
      <c r="I4544">
        <v>6817</v>
      </c>
      <c r="J4544" s="9">
        <v>47.45</v>
      </c>
      <c r="K4544" s="9">
        <v>31.79</v>
      </c>
      <c r="L4544" s="9">
        <v>323466.65000000002</v>
      </c>
      <c r="M4544" s="9">
        <v>216712.43</v>
      </c>
      <c r="N4544" s="9">
        <v>106754.22</v>
      </c>
    </row>
    <row r="4545" spans="1:14" x14ac:dyDescent="0.25">
      <c r="A4545" t="s">
        <v>9</v>
      </c>
      <c r="B4545" t="s">
        <v>99</v>
      </c>
      <c r="C4545" t="s">
        <v>6</v>
      </c>
      <c r="D4545" t="s">
        <v>3</v>
      </c>
      <c r="E4545" t="s">
        <v>15</v>
      </c>
      <c r="F4545" s="5">
        <v>43191</v>
      </c>
      <c r="G4545">
        <v>370775115</v>
      </c>
      <c r="H4545" s="5">
        <v>43217</v>
      </c>
      <c r="I4545">
        <v>9451</v>
      </c>
      <c r="J4545" s="9">
        <v>152.58000000000001</v>
      </c>
      <c r="K4545" s="9">
        <v>97.44</v>
      </c>
      <c r="L4545" s="9">
        <v>1442033.58</v>
      </c>
      <c r="M4545" s="9">
        <v>920905.44</v>
      </c>
      <c r="N4545" s="9">
        <v>521128.14</v>
      </c>
    </row>
    <row r="4546" spans="1:14" x14ac:dyDescent="0.25">
      <c r="A4546" t="s">
        <v>12</v>
      </c>
      <c r="B4546" t="s">
        <v>90</v>
      </c>
      <c r="C4546" t="s">
        <v>14</v>
      </c>
      <c r="D4546" t="s">
        <v>3</v>
      </c>
      <c r="E4546" t="s">
        <v>8</v>
      </c>
      <c r="F4546" s="5">
        <v>42046</v>
      </c>
      <c r="G4546">
        <v>633836305</v>
      </c>
      <c r="H4546" s="5">
        <v>42058</v>
      </c>
      <c r="I4546">
        <v>5103</v>
      </c>
      <c r="J4546" s="9">
        <v>205.7</v>
      </c>
      <c r="K4546" s="9">
        <v>117.11</v>
      </c>
      <c r="L4546" s="9">
        <v>1049687.1000000001</v>
      </c>
      <c r="M4546" s="9">
        <v>597612.32999999996</v>
      </c>
      <c r="N4546" s="9">
        <v>452074.77</v>
      </c>
    </row>
    <row r="4547" spans="1:14" x14ac:dyDescent="0.25">
      <c r="A4547" t="s">
        <v>9</v>
      </c>
      <c r="B4547" t="s">
        <v>83</v>
      </c>
      <c r="C4547" t="s">
        <v>19</v>
      </c>
      <c r="D4547" t="s">
        <v>3</v>
      </c>
      <c r="E4547" t="s">
        <v>23</v>
      </c>
      <c r="F4547" s="5">
        <v>44025</v>
      </c>
      <c r="G4547">
        <v>564629733</v>
      </c>
      <c r="H4547" s="5">
        <v>44038</v>
      </c>
      <c r="I4547">
        <v>5340</v>
      </c>
      <c r="J4547" s="9">
        <v>81.73</v>
      </c>
      <c r="K4547" s="9">
        <v>56.67</v>
      </c>
      <c r="L4547" s="9">
        <v>436438.2</v>
      </c>
      <c r="M4547" s="9">
        <v>302617.8</v>
      </c>
      <c r="N4547" s="9">
        <v>133820.4</v>
      </c>
    </row>
    <row r="4548" spans="1:14" x14ac:dyDescent="0.25">
      <c r="A4548" t="s">
        <v>9</v>
      </c>
      <c r="B4548" t="s">
        <v>155</v>
      </c>
      <c r="C4548" t="s">
        <v>11</v>
      </c>
      <c r="D4548" t="s">
        <v>7</v>
      </c>
      <c r="E4548" t="s">
        <v>8</v>
      </c>
      <c r="F4548" s="5">
        <v>42809</v>
      </c>
      <c r="G4548">
        <v>399141728</v>
      </c>
      <c r="H4548" s="5">
        <v>42825</v>
      </c>
      <c r="I4548">
        <v>3762</v>
      </c>
      <c r="J4548" s="9">
        <v>47.45</v>
      </c>
      <c r="K4548" s="9">
        <v>31.79</v>
      </c>
      <c r="L4548" s="9">
        <v>178506.9</v>
      </c>
      <c r="M4548" s="9">
        <v>119593.98</v>
      </c>
      <c r="N4548" s="9">
        <v>58912.92</v>
      </c>
    </row>
    <row r="4549" spans="1:14" x14ac:dyDescent="0.25">
      <c r="A4549" t="s">
        <v>9</v>
      </c>
      <c r="B4549" t="s">
        <v>136</v>
      </c>
      <c r="C4549" t="s">
        <v>6</v>
      </c>
      <c r="D4549" t="s">
        <v>3</v>
      </c>
      <c r="E4549" t="s">
        <v>15</v>
      </c>
      <c r="F4549" s="5">
        <v>43240</v>
      </c>
      <c r="G4549">
        <v>443671119</v>
      </c>
      <c r="H4549" s="5">
        <v>43284</v>
      </c>
      <c r="I4549">
        <v>998</v>
      </c>
      <c r="J4549" s="9">
        <v>152.58000000000001</v>
      </c>
      <c r="K4549" s="9">
        <v>97.44</v>
      </c>
      <c r="L4549" s="9">
        <v>152274.84</v>
      </c>
      <c r="M4549" s="9">
        <v>97245.119999999995</v>
      </c>
      <c r="N4549" s="9">
        <v>55029.72</v>
      </c>
    </row>
    <row r="4550" spans="1:14" x14ac:dyDescent="0.25">
      <c r="A4550" t="s">
        <v>20</v>
      </c>
      <c r="B4550" t="s">
        <v>120</v>
      </c>
      <c r="C4550" t="s">
        <v>6</v>
      </c>
      <c r="D4550" t="s">
        <v>7</v>
      </c>
      <c r="E4550" t="s">
        <v>4</v>
      </c>
      <c r="F4550" s="5">
        <v>43506</v>
      </c>
      <c r="G4550">
        <v>624829232</v>
      </c>
      <c r="H4550" s="5">
        <v>43540</v>
      </c>
      <c r="I4550">
        <v>9710</v>
      </c>
      <c r="J4550" s="9">
        <v>152.58000000000001</v>
      </c>
      <c r="K4550" s="9">
        <v>97.44</v>
      </c>
      <c r="L4550" s="9">
        <v>1481551.8</v>
      </c>
      <c r="M4550" s="9">
        <v>946142.4</v>
      </c>
      <c r="N4550" s="9">
        <v>535409.4</v>
      </c>
    </row>
    <row r="4551" spans="1:14" x14ac:dyDescent="0.25">
      <c r="A4551" t="s">
        <v>12</v>
      </c>
      <c r="B4551" t="s">
        <v>150</v>
      </c>
      <c r="C4551" t="s">
        <v>29</v>
      </c>
      <c r="D4551" t="s">
        <v>7</v>
      </c>
      <c r="E4551" t="s">
        <v>15</v>
      </c>
      <c r="F4551" s="5">
        <v>43881</v>
      </c>
      <c r="G4551">
        <v>939539897</v>
      </c>
      <c r="H4551" s="5">
        <v>43893</v>
      </c>
      <c r="I4551">
        <v>9589</v>
      </c>
      <c r="J4551" s="9">
        <v>651.21</v>
      </c>
      <c r="K4551" s="9">
        <v>524.96</v>
      </c>
      <c r="L4551" s="9">
        <v>6244452.6900000004</v>
      </c>
      <c r="M4551" s="9">
        <v>5033841.4400000004</v>
      </c>
      <c r="N4551" s="9">
        <v>1210611.25</v>
      </c>
    </row>
    <row r="4552" spans="1:14" x14ac:dyDescent="0.25">
      <c r="A4552" t="s">
        <v>0</v>
      </c>
      <c r="B4552" t="s">
        <v>147</v>
      </c>
      <c r="C4552" t="s">
        <v>2</v>
      </c>
      <c r="D4552" t="s">
        <v>7</v>
      </c>
      <c r="E4552" t="s">
        <v>8</v>
      </c>
      <c r="F4552" s="5">
        <v>44295</v>
      </c>
      <c r="G4552">
        <v>105039441</v>
      </c>
      <c r="H4552" s="5">
        <v>44312</v>
      </c>
      <c r="I4552">
        <v>2360</v>
      </c>
      <c r="J4552" s="9">
        <v>255.28</v>
      </c>
      <c r="K4552" s="9">
        <v>159.41999999999999</v>
      </c>
      <c r="L4552" s="9">
        <v>602460.80000000005</v>
      </c>
      <c r="M4552" s="9">
        <v>376231.2</v>
      </c>
      <c r="N4552" s="9">
        <v>226229.6</v>
      </c>
    </row>
    <row r="4553" spans="1:14" x14ac:dyDescent="0.25">
      <c r="A4553" t="s">
        <v>39</v>
      </c>
      <c r="B4553" t="s">
        <v>40</v>
      </c>
      <c r="C4553" t="s">
        <v>11</v>
      </c>
      <c r="D4553" t="s">
        <v>7</v>
      </c>
      <c r="E4553" t="s">
        <v>23</v>
      </c>
      <c r="F4553" s="5">
        <v>42067</v>
      </c>
      <c r="G4553">
        <v>508876693</v>
      </c>
      <c r="H4553" s="5">
        <v>42092</v>
      </c>
      <c r="I4553">
        <v>6777</v>
      </c>
      <c r="J4553" s="9">
        <v>47.45</v>
      </c>
      <c r="K4553" s="9">
        <v>31.79</v>
      </c>
      <c r="L4553" s="9">
        <v>321568.65000000002</v>
      </c>
      <c r="M4553" s="9">
        <v>215440.83</v>
      </c>
      <c r="N4553" s="9">
        <v>106127.82</v>
      </c>
    </row>
    <row r="4554" spans="1:14" x14ac:dyDescent="0.25">
      <c r="A4554" t="s">
        <v>9</v>
      </c>
      <c r="B4554" t="s">
        <v>125</v>
      </c>
      <c r="C4554" t="s">
        <v>45</v>
      </c>
      <c r="D4554" t="s">
        <v>7</v>
      </c>
      <c r="E4554" t="s">
        <v>23</v>
      </c>
      <c r="F4554" s="5">
        <v>43256</v>
      </c>
      <c r="G4554">
        <v>558912980</v>
      </c>
      <c r="H4554" s="5">
        <v>43284</v>
      </c>
      <c r="I4554">
        <v>3626</v>
      </c>
      <c r="J4554" s="9">
        <v>9.33</v>
      </c>
      <c r="K4554" s="9">
        <v>6.92</v>
      </c>
      <c r="L4554" s="9">
        <v>33830.58</v>
      </c>
      <c r="M4554" s="9">
        <v>25091.919999999998</v>
      </c>
      <c r="N4554" s="9">
        <v>8738.66</v>
      </c>
    </row>
    <row r="4555" spans="1:14" x14ac:dyDescent="0.25">
      <c r="A4555" t="s">
        <v>9</v>
      </c>
      <c r="B4555" t="s">
        <v>175</v>
      </c>
      <c r="C4555" t="s">
        <v>36</v>
      </c>
      <c r="D4555" t="s">
        <v>3</v>
      </c>
      <c r="E4555" t="s">
        <v>15</v>
      </c>
      <c r="F4555" s="5">
        <v>43845</v>
      </c>
      <c r="G4555">
        <v>533322131</v>
      </c>
      <c r="H4555" s="5">
        <v>43848</v>
      </c>
      <c r="I4555">
        <v>725</v>
      </c>
      <c r="J4555" s="9">
        <v>421.89</v>
      </c>
      <c r="K4555" s="9">
        <v>364.69</v>
      </c>
      <c r="L4555" s="9">
        <v>305870.25</v>
      </c>
      <c r="M4555" s="9">
        <v>264400.25</v>
      </c>
      <c r="N4555" s="9">
        <v>41470</v>
      </c>
    </row>
    <row r="4556" spans="1:14" x14ac:dyDescent="0.25">
      <c r="A4556" t="s">
        <v>9</v>
      </c>
      <c r="B4556" t="s">
        <v>114</v>
      </c>
      <c r="C4556" t="s">
        <v>29</v>
      </c>
      <c r="D4556" t="s">
        <v>3</v>
      </c>
      <c r="E4556" t="s">
        <v>15</v>
      </c>
      <c r="F4556" s="5">
        <v>43860</v>
      </c>
      <c r="G4556">
        <v>330590474</v>
      </c>
      <c r="H4556" s="5">
        <v>43904</v>
      </c>
      <c r="I4556">
        <v>7923</v>
      </c>
      <c r="J4556" s="9">
        <v>651.21</v>
      </c>
      <c r="K4556" s="9">
        <v>524.96</v>
      </c>
      <c r="L4556" s="9">
        <v>5159536.83</v>
      </c>
      <c r="M4556" s="9">
        <v>4159258.08</v>
      </c>
      <c r="N4556" s="9">
        <v>1000278.75</v>
      </c>
    </row>
    <row r="4557" spans="1:14" x14ac:dyDescent="0.25">
      <c r="A4557" t="s">
        <v>9</v>
      </c>
      <c r="B4557" t="s">
        <v>106</v>
      </c>
      <c r="C4557" t="s">
        <v>31</v>
      </c>
      <c r="D4557" t="s">
        <v>7</v>
      </c>
      <c r="E4557" t="s">
        <v>8</v>
      </c>
      <c r="F4557" s="5">
        <v>42334</v>
      </c>
      <c r="G4557">
        <v>819516837</v>
      </c>
      <c r="H4557" s="5">
        <v>42363</v>
      </c>
      <c r="I4557">
        <v>2098</v>
      </c>
      <c r="J4557" s="9">
        <v>437.2</v>
      </c>
      <c r="K4557" s="9">
        <v>263.33</v>
      </c>
      <c r="L4557" s="9">
        <v>917245.6</v>
      </c>
      <c r="M4557" s="9">
        <v>552466.34</v>
      </c>
      <c r="N4557" s="9">
        <v>364779.26</v>
      </c>
    </row>
    <row r="4558" spans="1:14" x14ac:dyDescent="0.25">
      <c r="A4558" t="s">
        <v>12</v>
      </c>
      <c r="B4558" t="s">
        <v>115</v>
      </c>
      <c r="C4558" t="s">
        <v>65</v>
      </c>
      <c r="D4558" t="s">
        <v>7</v>
      </c>
      <c r="E4558" t="s">
        <v>23</v>
      </c>
      <c r="F4558" s="5">
        <v>44843</v>
      </c>
      <c r="G4558">
        <v>689212548</v>
      </c>
      <c r="H4558" s="5">
        <v>44844</v>
      </c>
      <c r="I4558">
        <v>2164</v>
      </c>
      <c r="J4558" s="9">
        <v>668.27</v>
      </c>
      <c r="K4558" s="9">
        <v>502.54</v>
      </c>
      <c r="L4558" s="9">
        <v>1446136.28</v>
      </c>
      <c r="M4558" s="9">
        <v>1087496.56</v>
      </c>
      <c r="N4558" s="9">
        <v>358639.72</v>
      </c>
    </row>
    <row r="4559" spans="1:14" x14ac:dyDescent="0.25">
      <c r="A4559" t="s">
        <v>9</v>
      </c>
      <c r="B4559" t="s">
        <v>133</v>
      </c>
      <c r="C4559" t="s">
        <v>6</v>
      </c>
      <c r="D4559" t="s">
        <v>7</v>
      </c>
      <c r="E4559" t="s">
        <v>8</v>
      </c>
      <c r="F4559" s="5">
        <v>44390</v>
      </c>
      <c r="G4559">
        <v>499101436</v>
      </c>
      <c r="H4559" s="5">
        <v>44436</v>
      </c>
      <c r="I4559">
        <v>4061</v>
      </c>
      <c r="J4559" s="9">
        <v>152.58000000000001</v>
      </c>
      <c r="K4559" s="9">
        <v>97.44</v>
      </c>
      <c r="L4559" s="9">
        <v>619627.38</v>
      </c>
      <c r="M4559" s="9">
        <v>395703.84</v>
      </c>
      <c r="N4559" s="9">
        <v>223923.54</v>
      </c>
    </row>
    <row r="4560" spans="1:14" x14ac:dyDescent="0.25">
      <c r="A4560" t="s">
        <v>20</v>
      </c>
      <c r="B4560" t="s">
        <v>70</v>
      </c>
      <c r="C4560" t="s">
        <v>57</v>
      </c>
      <c r="D4560" t="s">
        <v>3</v>
      </c>
      <c r="E4560" t="s">
        <v>23</v>
      </c>
      <c r="F4560" s="5">
        <v>44327</v>
      </c>
      <c r="G4560">
        <v>428919827</v>
      </c>
      <c r="H4560" s="5">
        <v>44330</v>
      </c>
      <c r="I4560">
        <v>5763</v>
      </c>
      <c r="J4560" s="9">
        <v>154.06</v>
      </c>
      <c r="K4560" s="9">
        <v>90.93</v>
      </c>
      <c r="L4560" s="9">
        <v>887847.78</v>
      </c>
      <c r="M4560" s="9">
        <v>524029.59</v>
      </c>
      <c r="N4560" s="9">
        <v>363818.19</v>
      </c>
    </row>
    <row r="4561" spans="1:14" x14ac:dyDescent="0.25">
      <c r="A4561" t="s">
        <v>9</v>
      </c>
      <c r="B4561" t="s">
        <v>199</v>
      </c>
      <c r="C4561" t="s">
        <v>11</v>
      </c>
      <c r="D4561" t="s">
        <v>3</v>
      </c>
      <c r="E4561" t="s">
        <v>23</v>
      </c>
      <c r="F4561" s="5">
        <v>42321</v>
      </c>
      <c r="G4561">
        <v>728716552</v>
      </c>
      <c r="H4561" s="5">
        <v>42332</v>
      </c>
      <c r="I4561">
        <v>2276</v>
      </c>
      <c r="J4561" s="9">
        <v>47.45</v>
      </c>
      <c r="K4561" s="9">
        <v>31.79</v>
      </c>
      <c r="L4561" s="9">
        <v>107996.2</v>
      </c>
      <c r="M4561" s="9">
        <v>72354.039999999994</v>
      </c>
      <c r="N4561" s="9">
        <v>35642.160000000003</v>
      </c>
    </row>
    <row r="4562" spans="1:14" x14ac:dyDescent="0.25">
      <c r="A4562" t="s">
        <v>17</v>
      </c>
      <c r="B4562" t="s">
        <v>158</v>
      </c>
      <c r="C4562" t="s">
        <v>31</v>
      </c>
      <c r="D4562" t="s">
        <v>3</v>
      </c>
      <c r="E4562" t="s">
        <v>15</v>
      </c>
      <c r="F4562" s="5">
        <v>42584</v>
      </c>
      <c r="G4562">
        <v>368852937</v>
      </c>
      <c r="H4562" s="5">
        <v>42597</v>
      </c>
      <c r="I4562">
        <v>636</v>
      </c>
      <c r="J4562" s="9">
        <v>437.2</v>
      </c>
      <c r="K4562" s="9">
        <v>263.33</v>
      </c>
      <c r="L4562" s="9">
        <v>278059.2</v>
      </c>
      <c r="M4562" s="9">
        <v>167477.88</v>
      </c>
      <c r="N4562" s="9">
        <v>110581.32</v>
      </c>
    </row>
    <row r="4563" spans="1:14" x14ac:dyDescent="0.25">
      <c r="A4563" t="s">
        <v>9</v>
      </c>
      <c r="B4563" t="s">
        <v>177</v>
      </c>
      <c r="C4563" t="s">
        <v>22</v>
      </c>
      <c r="D4563" t="s">
        <v>3</v>
      </c>
      <c r="E4563" t="s">
        <v>8</v>
      </c>
      <c r="F4563" s="5">
        <v>42906</v>
      </c>
      <c r="G4563">
        <v>190002810</v>
      </c>
      <c r="H4563" s="5">
        <v>42952</v>
      </c>
      <c r="I4563">
        <v>4909</v>
      </c>
      <c r="J4563" s="9">
        <v>109.28</v>
      </c>
      <c r="K4563" s="9">
        <v>35.840000000000003</v>
      </c>
      <c r="L4563" s="9">
        <v>536455.52</v>
      </c>
      <c r="M4563" s="9">
        <v>175938.56</v>
      </c>
      <c r="N4563" s="9">
        <v>360516.96</v>
      </c>
    </row>
    <row r="4564" spans="1:14" x14ac:dyDescent="0.25">
      <c r="A4564" t="s">
        <v>9</v>
      </c>
      <c r="B4564" t="s">
        <v>164</v>
      </c>
      <c r="C4564" t="s">
        <v>11</v>
      </c>
      <c r="D4564" t="s">
        <v>7</v>
      </c>
      <c r="E4564" t="s">
        <v>4</v>
      </c>
      <c r="F4564" s="5">
        <v>42355</v>
      </c>
      <c r="G4564">
        <v>653152501</v>
      </c>
      <c r="H4564" s="5">
        <v>42360</v>
      </c>
      <c r="I4564">
        <v>1194</v>
      </c>
      <c r="J4564" s="9">
        <v>47.45</v>
      </c>
      <c r="K4564" s="9">
        <v>31.79</v>
      </c>
      <c r="L4564" s="9">
        <v>56655.3</v>
      </c>
      <c r="M4564" s="9">
        <v>37957.26</v>
      </c>
      <c r="N4564" s="9">
        <v>18698.04</v>
      </c>
    </row>
    <row r="4565" spans="1:14" x14ac:dyDescent="0.25">
      <c r="A4565" t="s">
        <v>9</v>
      </c>
      <c r="B4565" t="s">
        <v>37</v>
      </c>
      <c r="C4565" t="s">
        <v>57</v>
      </c>
      <c r="D4565" t="s">
        <v>7</v>
      </c>
      <c r="E4565" t="s">
        <v>8</v>
      </c>
      <c r="F4565" s="5">
        <v>43229</v>
      </c>
      <c r="G4565">
        <v>489600837</v>
      </c>
      <c r="H4565" s="5">
        <v>43260</v>
      </c>
      <c r="I4565">
        <v>2622</v>
      </c>
      <c r="J4565" s="9">
        <v>154.06</v>
      </c>
      <c r="K4565" s="9">
        <v>90.93</v>
      </c>
      <c r="L4565" s="9">
        <v>403945.32</v>
      </c>
      <c r="M4565" s="9">
        <v>238418.46</v>
      </c>
      <c r="N4565" s="9">
        <v>165526.85999999999</v>
      </c>
    </row>
    <row r="4566" spans="1:14" x14ac:dyDescent="0.25">
      <c r="A4566" t="s">
        <v>9</v>
      </c>
      <c r="B4566" t="s">
        <v>49</v>
      </c>
      <c r="C4566" t="s">
        <v>2</v>
      </c>
      <c r="D4566" t="s">
        <v>3</v>
      </c>
      <c r="E4566" t="s">
        <v>4</v>
      </c>
      <c r="F4566" s="5">
        <v>42374</v>
      </c>
      <c r="G4566">
        <v>750959146</v>
      </c>
      <c r="H4566" s="5">
        <v>42394</v>
      </c>
      <c r="I4566">
        <v>4354</v>
      </c>
      <c r="J4566" s="9">
        <v>255.28</v>
      </c>
      <c r="K4566" s="9">
        <v>159.41999999999999</v>
      </c>
      <c r="L4566" s="9">
        <v>1111489.1200000001</v>
      </c>
      <c r="M4566" s="9">
        <v>694114.68</v>
      </c>
      <c r="N4566" s="9">
        <v>417374.44</v>
      </c>
    </row>
    <row r="4567" spans="1:14" x14ac:dyDescent="0.25">
      <c r="A4567" t="s">
        <v>9</v>
      </c>
      <c r="B4567" t="s">
        <v>187</v>
      </c>
      <c r="C4567" t="s">
        <v>29</v>
      </c>
      <c r="D4567" t="s">
        <v>7</v>
      </c>
      <c r="E4567" t="s">
        <v>23</v>
      </c>
      <c r="F4567" s="5">
        <v>43102</v>
      </c>
      <c r="G4567">
        <v>759151256</v>
      </c>
      <c r="H4567" s="5">
        <v>43113</v>
      </c>
      <c r="I4567">
        <v>8581</v>
      </c>
      <c r="J4567" s="9">
        <v>651.21</v>
      </c>
      <c r="K4567" s="9">
        <v>524.96</v>
      </c>
      <c r="L4567" s="9">
        <v>5588033.0099999998</v>
      </c>
      <c r="M4567" s="9">
        <v>4504681.76</v>
      </c>
      <c r="N4567" s="9">
        <v>1083351.25</v>
      </c>
    </row>
    <row r="4568" spans="1:14" x14ac:dyDescent="0.25">
      <c r="A4568" t="s">
        <v>9</v>
      </c>
      <c r="B4568" t="s">
        <v>24</v>
      </c>
      <c r="C4568" t="s">
        <v>19</v>
      </c>
      <c r="D4568" t="s">
        <v>7</v>
      </c>
      <c r="E4568" t="s">
        <v>15</v>
      </c>
      <c r="F4568" s="5">
        <v>44573</v>
      </c>
      <c r="G4568">
        <v>356413495</v>
      </c>
      <c r="H4568" s="5">
        <v>44579</v>
      </c>
      <c r="I4568">
        <v>9528</v>
      </c>
      <c r="J4568" s="9">
        <v>81.73</v>
      </c>
      <c r="K4568" s="9">
        <v>56.67</v>
      </c>
      <c r="L4568" s="9">
        <v>778723.44</v>
      </c>
      <c r="M4568" s="9">
        <v>539951.76</v>
      </c>
      <c r="N4568" s="9">
        <v>238771.68</v>
      </c>
    </row>
    <row r="4569" spans="1:14" x14ac:dyDescent="0.25">
      <c r="A4569" t="s">
        <v>12</v>
      </c>
      <c r="B4569" t="s">
        <v>90</v>
      </c>
      <c r="C4569" t="s">
        <v>19</v>
      </c>
      <c r="D4569" t="s">
        <v>3</v>
      </c>
      <c r="E4569" t="s">
        <v>23</v>
      </c>
      <c r="F4569" s="5">
        <v>44800</v>
      </c>
      <c r="G4569">
        <v>355294692</v>
      </c>
      <c r="H4569" s="5">
        <v>44846</v>
      </c>
      <c r="I4569">
        <v>8450</v>
      </c>
      <c r="J4569" s="9">
        <v>81.73</v>
      </c>
      <c r="K4569" s="9">
        <v>56.67</v>
      </c>
      <c r="L4569" s="9">
        <v>690618.5</v>
      </c>
      <c r="M4569" s="9">
        <v>478861.5</v>
      </c>
      <c r="N4569" s="9">
        <v>211757</v>
      </c>
    </row>
    <row r="4570" spans="1:14" x14ac:dyDescent="0.25">
      <c r="A4570" t="s">
        <v>9</v>
      </c>
      <c r="B4570" t="s">
        <v>24</v>
      </c>
      <c r="C4570" t="s">
        <v>29</v>
      </c>
      <c r="D4570" t="s">
        <v>7</v>
      </c>
      <c r="E4570" t="s">
        <v>15</v>
      </c>
      <c r="F4570" s="5">
        <v>42338</v>
      </c>
      <c r="G4570">
        <v>288656175</v>
      </c>
      <c r="H4570" s="5">
        <v>42368</v>
      </c>
      <c r="I4570">
        <v>8632</v>
      </c>
      <c r="J4570" s="9">
        <v>651.21</v>
      </c>
      <c r="K4570" s="9">
        <v>524.96</v>
      </c>
      <c r="L4570" s="9">
        <v>5621244.7199999997</v>
      </c>
      <c r="M4570" s="9">
        <v>4531454.72</v>
      </c>
      <c r="N4570" s="9">
        <v>1089790</v>
      </c>
    </row>
    <row r="4571" spans="1:14" x14ac:dyDescent="0.25">
      <c r="A4571" t="s">
        <v>9</v>
      </c>
      <c r="B4571" t="s">
        <v>84</v>
      </c>
      <c r="C4571" t="s">
        <v>31</v>
      </c>
      <c r="D4571" t="s">
        <v>7</v>
      </c>
      <c r="E4571" t="s">
        <v>8</v>
      </c>
      <c r="F4571" s="5">
        <v>42213</v>
      </c>
      <c r="G4571">
        <v>659671771</v>
      </c>
      <c r="H4571" s="5">
        <v>42214</v>
      </c>
      <c r="I4571">
        <v>391</v>
      </c>
      <c r="J4571" s="9">
        <v>437.2</v>
      </c>
      <c r="K4571" s="9">
        <v>263.33</v>
      </c>
      <c r="L4571" s="9">
        <v>170945.2</v>
      </c>
      <c r="M4571" s="9">
        <v>102962.03</v>
      </c>
      <c r="N4571" s="9">
        <v>67983.17</v>
      </c>
    </row>
    <row r="4572" spans="1:14" x14ac:dyDescent="0.25">
      <c r="A4572" t="s">
        <v>20</v>
      </c>
      <c r="B4572" t="s">
        <v>52</v>
      </c>
      <c r="C4572" t="s">
        <v>57</v>
      </c>
      <c r="D4572" t="s">
        <v>3</v>
      </c>
      <c r="E4572" t="s">
        <v>15</v>
      </c>
      <c r="F4572" s="5">
        <v>42218</v>
      </c>
      <c r="G4572">
        <v>691827809</v>
      </c>
      <c r="H4572" s="5">
        <v>42233</v>
      </c>
      <c r="I4572">
        <v>6078</v>
      </c>
      <c r="J4572" s="9">
        <v>154.06</v>
      </c>
      <c r="K4572" s="9">
        <v>90.93</v>
      </c>
      <c r="L4572" s="9">
        <v>936376.68</v>
      </c>
      <c r="M4572" s="9">
        <v>552672.54</v>
      </c>
      <c r="N4572" s="9">
        <v>383704.14</v>
      </c>
    </row>
    <row r="4573" spans="1:14" x14ac:dyDescent="0.25">
      <c r="A4573" t="s">
        <v>9</v>
      </c>
      <c r="B4573" t="s">
        <v>170</v>
      </c>
      <c r="C4573" t="s">
        <v>2</v>
      </c>
      <c r="D4573" t="s">
        <v>3</v>
      </c>
      <c r="E4573" t="s">
        <v>8</v>
      </c>
      <c r="F4573" s="5">
        <v>44426</v>
      </c>
      <c r="G4573">
        <v>578923118</v>
      </c>
      <c r="H4573" s="5">
        <v>44438</v>
      </c>
      <c r="I4573">
        <v>5070</v>
      </c>
      <c r="J4573" s="9">
        <v>255.28</v>
      </c>
      <c r="K4573" s="9">
        <v>159.41999999999999</v>
      </c>
      <c r="L4573" s="9">
        <v>1294269.6000000001</v>
      </c>
      <c r="M4573" s="9">
        <v>808259.4</v>
      </c>
      <c r="N4573" s="9">
        <v>486010.2</v>
      </c>
    </row>
    <row r="4574" spans="1:14" x14ac:dyDescent="0.25">
      <c r="A4574" t="s">
        <v>17</v>
      </c>
      <c r="B4574" t="s">
        <v>86</v>
      </c>
      <c r="C4574" t="s">
        <v>65</v>
      </c>
      <c r="D4574" t="s">
        <v>3</v>
      </c>
      <c r="E4574" t="s">
        <v>23</v>
      </c>
      <c r="F4574" s="5">
        <v>42217</v>
      </c>
      <c r="G4574">
        <v>135069024</v>
      </c>
      <c r="H4574" s="5">
        <v>42217</v>
      </c>
      <c r="I4574">
        <v>8781</v>
      </c>
      <c r="J4574" s="9">
        <v>668.27</v>
      </c>
      <c r="K4574" s="9">
        <v>502.54</v>
      </c>
      <c r="L4574" s="9">
        <v>5868078.8700000001</v>
      </c>
      <c r="M4574" s="9">
        <v>4412803.74</v>
      </c>
      <c r="N4574" s="9">
        <v>1455275.13</v>
      </c>
    </row>
    <row r="4575" spans="1:14" x14ac:dyDescent="0.25">
      <c r="A4575" t="s">
        <v>0</v>
      </c>
      <c r="B4575" t="s">
        <v>94</v>
      </c>
      <c r="C4575" t="s">
        <v>2</v>
      </c>
      <c r="D4575" t="s">
        <v>3</v>
      </c>
      <c r="E4575" t="s">
        <v>4</v>
      </c>
      <c r="F4575" s="5">
        <v>43788</v>
      </c>
      <c r="G4575">
        <v>144689357</v>
      </c>
      <c r="H4575" s="5">
        <v>43811</v>
      </c>
      <c r="I4575">
        <v>5651</v>
      </c>
      <c r="J4575" s="9">
        <v>255.28</v>
      </c>
      <c r="K4575" s="9">
        <v>159.41999999999999</v>
      </c>
      <c r="L4575" s="9">
        <v>1442587.28</v>
      </c>
      <c r="M4575" s="9">
        <v>900882.42</v>
      </c>
      <c r="N4575" s="9">
        <v>541704.86</v>
      </c>
    </row>
    <row r="4576" spans="1:14" x14ac:dyDescent="0.25">
      <c r="A4576" t="s">
        <v>9</v>
      </c>
      <c r="B4576" t="s">
        <v>116</v>
      </c>
      <c r="C4576" t="s">
        <v>36</v>
      </c>
      <c r="D4576" t="s">
        <v>7</v>
      </c>
      <c r="E4576" t="s">
        <v>8</v>
      </c>
      <c r="F4576" s="5">
        <v>42648</v>
      </c>
      <c r="G4576">
        <v>112520444</v>
      </c>
      <c r="H4576" s="5">
        <v>42686</v>
      </c>
      <c r="I4576">
        <v>6155</v>
      </c>
      <c r="J4576" s="9">
        <v>421.89</v>
      </c>
      <c r="K4576" s="9">
        <v>364.69</v>
      </c>
      <c r="L4576" s="9">
        <v>2596732.9500000002</v>
      </c>
      <c r="M4576" s="9">
        <v>2244666.9500000002</v>
      </c>
      <c r="N4576" s="9">
        <v>352066</v>
      </c>
    </row>
    <row r="4577" spans="1:14" x14ac:dyDescent="0.25">
      <c r="A4577" t="s">
        <v>9</v>
      </c>
      <c r="B4577" t="s">
        <v>80</v>
      </c>
      <c r="C4577" t="s">
        <v>22</v>
      </c>
      <c r="D4577" t="s">
        <v>7</v>
      </c>
      <c r="E4577" t="s">
        <v>23</v>
      </c>
      <c r="F4577" s="5">
        <v>42577</v>
      </c>
      <c r="G4577">
        <v>513611114</v>
      </c>
      <c r="H4577" s="5">
        <v>42618</v>
      </c>
      <c r="I4577">
        <v>7797</v>
      </c>
      <c r="J4577" s="9">
        <v>109.28</v>
      </c>
      <c r="K4577" s="9">
        <v>35.840000000000003</v>
      </c>
      <c r="L4577" s="9">
        <v>852056.16</v>
      </c>
      <c r="M4577" s="9">
        <v>279444.47999999998</v>
      </c>
      <c r="N4577" s="9">
        <v>572611.68000000005</v>
      </c>
    </row>
    <row r="4578" spans="1:14" x14ac:dyDescent="0.25">
      <c r="A4578" t="s">
        <v>9</v>
      </c>
      <c r="B4578" t="s">
        <v>84</v>
      </c>
      <c r="C4578" t="s">
        <v>11</v>
      </c>
      <c r="D4578" t="s">
        <v>7</v>
      </c>
      <c r="E4578" t="s">
        <v>4</v>
      </c>
      <c r="F4578" s="5">
        <v>43211</v>
      </c>
      <c r="G4578">
        <v>543322694</v>
      </c>
      <c r="H4578" s="5">
        <v>43252</v>
      </c>
      <c r="I4578">
        <v>114</v>
      </c>
      <c r="J4578" s="9">
        <v>47.45</v>
      </c>
      <c r="K4578" s="9">
        <v>31.79</v>
      </c>
      <c r="L4578" s="9">
        <v>5409.3</v>
      </c>
      <c r="M4578" s="9">
        <v>3624.06</v>
      </c>
      <c r="N4578" s="9">
        <v>1785.24</v>
      </c>
    </row>
    <row r="4579" spans="1:14" x14ac:dyDescent="0.25">
      <c r="A4579" t="s">
        <v>0</v>
      </c>
      <c r="B4579" t="s">
        <v>138</v>
      </c>
      <c r="C4579" t="s">
        <v>29</v>
      </c>
      <c r="D4579" t="s">
        <v>3</v>
      </c>
      <c r="E4579" t="s">
        <v>4</v>
      </c>
      <c r="F4579" s="5">
        <v>42300</v>
      </c>
      <c r="G4579">
        <v>367329013</v>
      </c>
      <c r="H4579" s="5">
        <v>42335</v>
      </c>
      <c r="I4579">
        <v>9673</v>
      </c>
      <c r="J4579" s="9">
        <v>651.21</v>
      </c>
      <c r="K4579" s="9">
        <v>524.96</v>
      </c>
      <c r="L4579" s="9">
        <v>6299154.3300000001</v>
      </c>
      <c r="M4579" s="9">
        <v>5077938.08</v>
      </c>
      <c r="N4579" s="9">
        <v>1221216.25</v>
      </c>
    </row>
    <row r="4580" spans="1:14" x14ac:dyDescent="0.25">
      <c r="A4580" t="s">
        <v>9</v>
      </c>
      <c r="B4580" t="s">
        <v>111</v>
      </c>
      <c r="C4580" t="s">
        <v>57</v>
      </c>
      <c r="D4580" t="s">
        <v>7</v>
      </c>
      <c r="E4580" t="s">
        <v>8</v>
      </c>
      <c r="F4580" s="5">
        <v>44141</v>
      </c>
      <c r="G4580">
        <v>671616399</v>
      </c>
      <c r="H4580" s="5">
        <v>44175</v>
      </c>
      <c r="I4580">
        <v>5072</v>
      </c>
      <c r="J4580" s="9">
        <v>154.06</v>
      </c>
      <c r="K4580" s="9">
        <v>90.93</v>
      </c>
      <c r="L4580" s="9">
        <v>781392.32</v>
      </c>
      <c r="M4580" s="9">
        <v>461196.96</v>
      </c>
      <c r="N4580" s="9">
        <v>320195.36</v>
      </c>
    </row>
    <row r="4581" spans="1:14" x14ac:dyDescent="0.25">
      <c r="A4581" t="s">
        <v>9</v>
      </c>
      <c r="B4581" t="s">
        <v>87</v>
      </c>
      <c r="C4581" t="s">
        <v>2</v>
      </c>
      <c r="D4581" t="s">
        <v>3</v>
      </c>
      <c r="E4581" t="s">
        <v>23</v>
      </c>
      <c r="F4581" s="5">
        <v>42805</v>
      </c>
      <c r="G4581">
        <v>412483680</v>
      </c>
      <c r="H4581" s="5">
        <v>42843</v>
      </c>
      <c r="I4581">
        <v>1942</v>
      </c>
      <c r="J4581" s="9">
        <v>255.28</v>
      </c>
      <c r="K4581" s="9">
        <v>159.41999999999999</v>
      </c>
      <c r="L4581" s="9">
        <v>495753.76</v>
      </c>
      <c r="M4581" s="9">
        <v>309593.64</v>
      </c>
      <c r="N4581" s="9">
        <v>186160.12</v>
      </c>
    </row>
    <row r="4582" spans="1:14" x14ac:dyDescent="0.25">
      <c r="A4582" t="s">
        <v>0</v>
      </c>
      <c r="B4582" t="s">
        <v>171</v>
      </c>
      <c r="C4582" t="s">
        <v>57</v>
      </c>
      <c r="D4582" t="s">
        <v>3</v>
      </c>
      <c r="E4582" t="s">
        <v>8</v>
      </c>
      <c r="F4582" s="5">
        <v>44331</v>
      </c>
      <c r="G4582">
        <v>866542184</v>
      </c>
      <c r="H4582" s="5">
        <v>44338</v>
      </c>
      <c r="I4582">
        <v>7944</v>
      </c>
      <c r="J4582" s="9">
        <v>154.06</v>
      </c>
      <c r="K4582" s="9">
        <v>90.93</v>
      </c>
      <c r="L4582" s="9">
        <v>1223852.6399999999</v>
      </c>
      <c r="M4582" s="9">
        <v>722347.92</v>
      </c>
      <c r="N4582" s="9">
        <v>501504.72</v>
      </c>
    </row>
    <row r="4583" spans="1:14" x14ac:dyDescent="0.25">
      <c r="A4583" t="s">
        <v>20</v>
      </c>
      <c r="B4583" t="s">
        <v>181</v>
      </c>
      <c r="C4583" t="s">
        <v>29</v>
      </c>
      <c r="D4583" t="s">
        <v>3</v>
      </c>
      <c r="E4583" t="s">
        <v>23</v>
      </c>
      <c r="F4583" s="5">
        <v>43487</v>
      </c>
      <c r="G4583">
        <v>680715739</v>
      </c>
      <c r="H4583" s="5">
        <v>43531</v>
      </c>
      <c r="I4583">
        <v>7769</v>
      </c>
      <c r="J4583" s="9">
        <v>651.21</v>
      </c>
      <c r="K4583" s="9">
        <v>524.96</v>
      </c>
      <c r="L4583" s="9">
        <v>5059250.49</v>
      </c>
      <c r="M4583" s="9">
        <v>4078414.24</v>
      </c>
      <c r="N4583" s="9">
        <v>980836.25</v>
      </c>
    </row>
    <row r="4584" spans="1:14" x14ac:dyDescent="0.25">
      <c r="A4584" t="s">
        <v>20</v>
      </c>
      <c r="B4584" t="s">
        <v>46</v>
      </c>
      <c r="C4584" t="s">
        <v>2</v>
      </c>
      <c r="D4584" t="s">
        <v>7</v>
      </c>
      <c r="E4584" t="s">
        <v>8</v>
      </c>
      <c r="F4584" s="5">
        <v>44823</v>
      </c>
      <c r="G4584">
        <v>822240674</v>
      </c>
      <c r="H4584" s="5">
        <v>44833</v>
      </c>
      <c r="I4584">
        <v>8142</v>
      </c>
      <c r="J4584" s="9">
        <v>255.28</v>
      </c>
      <c r="K4584" s="9">
        <v>159.41999999999999</v>
      </c>
      <c r="L4584" s="9">
        <v>2078489.76</v>
      </c>
      <c r="M4584" s="9">
        <v>1297997.6399999999</v>
      </c>
      <c r="N4584" s="9">
        <v>780492.12</v>
      </c>
    </row>
    <row r="4585" spans="1:14" x14ac:dyDescent="0.25">
      <c r="A4585" t="s">
        <v>17</v>
      </c>
      <c r="B4585" t="s">
        <v>131</v>
      </c>
      <c r="C4585" t="s">
        <v>2</v>
      </c>
      <c r="D4585" t="s">
        <v>7</v>
      </c>
      <c r="E4585" t="s">
        <v>15</v>
      </c>
      <c r="F4585" s="5">
        <v>44119</v>
      </c>
      <c r="G4585">
        <v>528665816</v>
      </c>
      <c r="H4585" s="5">
        <v>44129</v>
      </c>
      <c r="I4585">
        <v>2818</v>
      </c>
      <c r="J4585" s="9">
        <v>255.28</v>
      </c>
      <c r="K4585" s="9">
        <v>159.41999999999999</v>
      </c>
      <c r="L4585" s="9">
        <v>719379.04</v>
      </c>
      <c r="M4585" s="9">
        <v>449245.56</v>
      </c>
      <c r="N4585" s="9">
        <v>270133.48</v>
      </c>
    </row>
    <row r="4586" spans="1:14" x14ac:dyDescent="0.25">
      <c r="A4586" t="s">
        <v>20</v>
      </c>
      <c r="B4586" t="s">
        <v>183</v>
      </c>
      <c r="C4586" t="s">
        <v>31</v>
      </c>
      <c r="D4586" t="s">
        <v>7</v>
      </c>
      <c r="E4586" t="s">
        <v>8</v>
      </c>
      <c r="F4586" s="5">
        <v>43701</v>
      </c>
      <c r="G4586">
        <v>457852494</v>
      </c>
      <c r="H4586" s="5">
        <v>43709</v>
      </c>
      <c r="I4586">
        <v>7582</v>
      </c>
      <c r="J4586" s="9">
        <v>437.2</v>
      </c>
      <c r="K4586" s="9">
        <v>263.33</v>
      </c>
      <c r="L4586" s="9">
        <v>3314850.4</v>
      </c>
      <c r="M4586" s="9">
        <v>1996568.06</v>
      </c>
      <c r="N4586" s="9">
        <v>1318282.3400000001</v>
      </c>
    </row>
    <row r="4587" spans="1:14" x14ac:dyDescent="0.25">
      <c r="A4587" t="s">
        <v>20</v>
      </c>
      <c r="B4587" t="s">
        <v>120</v>
      </c>
      <c r="C4587" t="s">
        <v>45</v>
      </c>
      <c r="D4587" t="s">
        <v>3</v>
      </c>
      <c r="E4587" t="s">
        <v>4</v>
      </c>
      <c r="F4587" s="5">
        <v>44015</v>
      </c>
      <c r="G4587">
        <v>437974536</v>
      </c>
      <c r="H4587" s="5">
        <v>44022</v>
      </c>
      <c r="I4587">
        <v>5253</v>
      </c>
      <c r="J4587" s="9">
        <v>9.33</v>
      </c>
      <c r="K4587" s="9">
        <v>6.92</v>
      </c>
      <c r="L4587" s="9">
        <v>49010.49</v>
      </c>
      <c r="M4587" s="9">
        <v>36350.76</v>
      </c>
      <c r="N4587" s="9">
        <v>12659.73</v>
      </c>
    </row>
    <row r="4588" spans="1:14" x14ac:dyDescent="0.25">
      <c r="A4588" t="s">
        <v>20</v>
      </c>
      <c r="B4588" t="s">
        <v>120</v>
      </c>
      <c r="C4588" t="s">
        <v>65</v>
      </c>
      <c r="D4588" t="s">
        <v>7</v>
      </c>
      <c r="E4588" t="s">
        <v>8</v>
      </c>
      <c r="F4588" s="5">
        <v>42817</v>
      </c>
      <c r="G4588">
        <v>817518270</v>
      </c>
      <c r="H4588" s="5">
        <v>42843</v>
      </c>
      <c r="I4588">
        <v>678</v>
      </c>
      <c r="J4588" s="9">
        <v>668.27</v>
      </c>
      <c r="K4588" s="9">
        <v>502.54</v>
      </c>
      <c r="L4588" s="9">
        <v>453087.06</v>
      </c>
      <c r="M4588" s="9">
        <v>340722.12</v>
      </c>
      <c r="N4588" s="9">
        <v>112364.94</v>
      </c>
    </row>
    <row r="4589" spans="1:14" x14ac:dyDescent="0.25">
      <c r="A4589" t="s">
        <v>20</v>
      </c>
      <c r="B4589" t="s">
        <v>120</v>
      </c>
      <c r="C4589" t="s">
        <v>14</v>
      </c>
      <c r="D4589" t="s">
        <v>7</v>
      </c>
      <c r="E4589" t="s">
        <v>8</v>
      </c>
      <c r="F4589" s="5">
        <v>44642</v>
      </c>
      <c r="G4589">
        <v>215282523</v>
      </c>
      <c r="H4589" s="5">
        <v>44659</v>
      </c>
      <c r="I4589">
        <v>5738</v>
      </c>
      <c r="J4589" s="9">
        <v>205.7</v>
      </c>
      <c r="K4589" s="9">
        <v>117.11</v>
      </c>
      <c r="L4589" s="9">
        <v>1180306.6000000001</v>
      </c>
      <c r="M4589" s="9">
        <v>671977.18</v>
      </c>
      <c r="N4589" s="9">
        <v>508329.42</v>
      </c>
    </row>
    <row r="4590" spans="1:14" x14ac:dyDescent="0.25">
      <c r="A4590" t="s">
        <v>20</v>
      </c>
      <c r="B4590" t="s">
        <v>140</v>
      </c>
      <c r="C4590" t="s">
        <v>22</v>
      </c>
      <c r="D4590" t="s">
        <v>7</v>
      </c>
      <c r="E4590" t="s">
        <v>15</v>
      </c>
      <c r="F4590" s="5">
        <v>44140</v>
      </c>
      <c r="G4590">
        <v>470378625</v>
      </c>
      <c r="H4590" s="5">
        <v>44141</v>
      </c>
      <c r="I4590">
        <v>4343</v>
      </c>
      <c r="J4590" s="9">
        <v>109.28</v>
      </c>
      <c r="K4590" s="9">
        <v>35.840000000000003</v>
      </c>
      <c r="L4590" s="9">
        <v>474603.04</v>
      </c>
      <c r="M4590" s="9">
        <v>155653.12</v>
      </c>
      <c r="N4590" s="9">
        <v>318949.92</v>
      </c>
    </row>
    <row r="4591" spans="1:14" x14ac:dyDescent="0.25">
      <c r="A4591" t="s">
        <v>12</v>
      </c>
      <c r="B4591" t="s">
        <v>132</v>
      </c>
      <c r="C4591" t="s">
        <v>31</v>
      </c>
      <c r="D4591" t="s">
        <v>3</v>
      </c>
      <c r="E4591" t="s">
        <v>4</v>
      </c>
      <c r="F4591" s="5">
        <v>43621</v>
      </c>
      <c r="G4591">
        <v>792230403</v>
      </c>
      <c r="H4591" s="5">
        <v>43656</v>
      </c>
      <c r="I4591">
        <v>7436</v>
      </c>
      <c r="J4591" s="9">
        <v>437.2</v>
      </c>
      <c r="K4591" s="9">
        <v>263.33</v>
      </c>
      <c r="L4591" s="9">
        <v>3251019.2</v>
      </c>
      <c r="M4591" s="9">
        <v>1958121.88</v>
      </c>
      <c r="N4591" s="9">
        <v>1292897.32</v>
      </c>
    </row>
    <row r="4592" spans="1:14" x14ac:dyDescent="0.25">
      <c r="A4592" t="s">
        <v>9</v>
      </c>
      <c r="B4592" t="s">
        <v>64</v>
      </c>
      <c r="C4592" t="s">
        <v>19</v>
      </c>
      <c r="D4592" t="s">
        <v>3</v>
      </c>
      <c r="E4592" t="s">
        <v>23</v>
      </c>
      <c r="F4592" s="5">
        <v>42557</v>
      </c>
      <c r="G4592">
        <v>910574185</v>
      </c>
      <c r="H4592" s="5">
        <v>42594</v>
      </c>
      <c r="I4592">
        <v>7991</v>
      </c>
      <c r="J4592" s="9">
        <v>81.73</v>
      </c>
      <c r="K4592" s="9">
        <v>56.67</v>
      </c>
      <c r="L4592" s="9">
        <v>653104.43000000005</v>
      </c>
      <c r="M4592" s="9">
        <v>452849.97</v>
      </c>
      <c r="N4592" s="9">
        <v>200254.46</v>
      </c>
    </row>
    <row r="4593" spans="1:14" x14ac:dyDescent="0.25">
      <c r="A4593" t="s">
        <v>0</v>
      </c>
      <c r="B4593" t="s">
        <v>171</v>
      </c>
      <c r="C4593" t="s">
        <v>45</v>
      </c>
      <c r="D4593" t="s">
        <v>7</v>
      </c>
      <c r="E4593" t="s">
        <v>8</v>
      </c>
      <c r="F4593" s="5">
        <v>42499</v>
      </c>
      <c r="G4593">
        <v>625458800</v>
      </c>
      <c r="H4593" s="5">
        <v>42515</v>
      </c>
      <c r="I4593">
        <v>6013</v>
      </c>
      <c r="J4593" s="9">
        <v>9.33</v>
      </c>
      <c r="K4593" s="9">
        <v>6.92</v>
      </c>
      <c r="L4593" s="9">
        <v>56101.29</v>
      </c>
      <c r="M4593" s="9">
        <v>41609.96</v>
      </c>
      <c r="N4593" s="9">
        <v>14491.33</v>
      </c>
    </row>
    <row r="4594" spans="1:14" x14ac:dyDescent="0.25">
      <c r="A4594" t="s">
        <v>20</v>
      </c>
      <c r="B4594" t="s">
        <v>181</v>
      </c>
      <c r="C4594" t="s">
        <v>31</v>
      </c>
      <c r="D4594" t="s">
        <v>3</v>
      </c>
      <c r="E4594" t="s">
        <v>15</v>
      </c>
      <c r="F4594" s="5">
        <v>42309</v>
      </c>
      <c r="G4594">
        <v>257245576</v>
      </c>
      <c r="H4594" s="5">
        <v>42354</v>
      </c>
      <c r="I4594">
        <v>3537</v>
      </c>
      <c r="J4594" s="9">
        <v>437.2</v>
      </c>
      <c r="K4594" s="9">
        <v>263.33</v>
      </c>
      <c r="L4594" s="9">
        <v>1546376.4</v>
      </c>
      <c r="M4594" s="9">
        <v>931398.21</v>
      </c>
      <c r="N4594" s="9">
        <v>614978.18999999994</v>
      </c>
    </row>
    <row r="4595" spans="1:14" x14ac:dyDescent="0.25">
      <c r="A4595" t="s">
        <v>9</v>
      </c>
      <c r="B4595" t="s">
        <v>126</v>
      </c>
      <c r="C4595" t="s">
        <v>36</v>
      </c>
      <c r="D4595" t="s">
        <v>3</v>
      </c>
      <c r="E4595" t="s">
        <v>23</v>
      </c>
      <c r="F4595" s="5">
        <v>42050</v>
      </c>
      <c r="G4595">
        <v>196608340</v>
      </c>
      <c r="H4595" s="5">
        <v>42083</v>
      </c>
      <c r="I4595">
        <v>9632</v>
      </c>
      <c r="J4595" s="9">
        <v>421.89</v>
      </c>
      <c r="K4595" s="9">
        <v>364.69</v>
      </c>
      <c r="L4595" s="9">
        <v>4063644.48</v>
      </c>
      <c r="M4595" s="9">
        <v>3512694.08</v>
      </c>
      <c r="N4595" s="9">
        <v>550950.40000000002</v>
      </c>
    </row>
    <row r="4596" spans="1:14" x14ac:dyDescent="0.25">
      <c r="A4596" t="s">
        <v>9</v>
      </c>
      <c r="B4596" t="s">
        <v>122</v>
      </c>
      <c r="C4596" t="s">
        <v>14</v>
      </c>
      <c r="D4596" t="s">
        <v>3</v>
      </c>
      <c r="E4596" t="s">
        <v>4</v>
      </c>
      <c r="F4596" s="5">
        <v>42169</v>
      </c>
      <c r="G4596">
        <v>454533421</v>
      </c>
      <c r="H4596" s="5">
        <v>42170</v>
      </c>
      <c r="I4596">
        <v>5395</v>
      </c>
      <c r="J4596" s="9">
        <v>205.7</v>
      </c>
      <c r="K4596" s="9">
        <v>117.11</v>
      </c>
      <c r="L4596" s="9">
        <v>1109751.5</v>
      </c>
      <c r="M4596" s="9">
        <v>631808.44999999995</v>
      </c>
      <c r="N4596" s="9">
        <v>477943.05</v>
      </c>
    </row>
    <row r="4597" spans="1:14" x14ac:dyDescent="0.25">
      <c r="A4597" t="s">
        <v>9</v>
      </c>
      <c r="B4597" t="s">
        <v>164</v>
      </c>
      <c r="C4597" t="s">
        <v>11</v>
      </c>
      <c r="D4597" t="s">
        <v>7</v>
      </c>
      <c r="E4597" t="s">
        <v>15</v>
      </c>
      <c r="F4597" s="5">
        <v>42124</v>
      </c>
      <c r="G4597">
        <v>212319648</v>
      </c>
      <c r="H4597" s="5">
        <v>42139</v>
      </c>
      <c r="I4597">
        <v>8957</v>
      </c>
      <c r="J4597" s="9">
        <v>47.45</v>
      </c>
      <c r="K4597" s="9">
        <v>31.79</v>
      </c>
      <c r="L4597" s="9">
        <v>425009.65</v>
      </c>
      <c r="M4597" s="9">
        <v>284743.03000000003</v>
      </c>
      <c r="N4597" s="9">
        <v>140266.62</v>
      </c>
    </row>
    <row r="4598" spans="1:14" x14ac:dyDescent="0.25">
      <c r="A4598" t="s">
        <v>9</v>
      </c>
      <c r="B4598" t="s">
        <v>111</v>
      </c>
      <c r="C4598" t="s">
        <v>65</v>
      </c>
      <c r="D4598" t="s">
        <v>3</v>
      </c>
      <c r="E4598" t="s">
        <v>15</v>
      </c>
      <c r="F4598" s="5">
        <v>43220</v>
      </c>
      <c r="G4598">
        <v>971578347</v>
      </c>
      <c r="H4598" s="5">
        <v>43267</v>
      </c>
      <c r="I4598">
        <v>478</v>
      </c>
      <c r="J4598" s="9">
        <v>668.27</v>
      </c>
      <c r="K4598" s="9">
        <v>502.54</v>
      </c>
      <c r="L4598" s="9">
        <v>319433.06</v>
      </c>
      <c r="M4598" s="9">
        <v>240214.12</v>
      </c>
      <c r="N4598" s="9">
        <v>79218.94</v>
      </c>
    </row>
    <row r="4599" spans="1:14" x14ac:dyDescent="0.25">
      <c r="A4599" t="s">
        <v>9</v>
      </c>
      <c r="B4599" t="s">
        <v>167</v>
      </c>
      <c r="C4599" t="s">
        <v>45</v>
      </c>
      <c r="D4599" t="s">
        <v>7</v>
      </c>
      <c r="E4599" t="s">
        <v>15</v>
      </c>
      <c r="F4599" s="5">
        <v>42691</v>
      </c>
      <c r="G4599">
        <v>704233348</v>
      </c>
      <c r="H4599" s="5">
        <v>42700</v>
      </c>
      <c r="I4599">
        <v>7152</v>
      </c>
      <c r="J4599" s="9">
        <v>9.33</v>
      </c>
      <c r="K4599" s="9">
        <v>6.92</v>
      </c>
      <c r="L4599" s="9">
        <v>66728.160000000003</v>
      </c>
      <c r="M4599" s="9">
        <v>49491.839999999997</v>
      </c>
      <c r="N4599" s="9">
        <v>17236.32</v>
      </c>
    </row>
    <row r="4600" spans="1:14" x14ac:dyDescent="0.25">
      <c r="A4600" t="s">
        <v>0</v>
      </c>
      <c r="B4600" t="s">
        <v>144</v>
      </c>
      <c r="C4600" t="s">
        <v>31</v>
      </c>
      <c r="D4600" t="s">
        <v>3</v>
      </c>
      <c r="E4600" t="s">
        <v>8</v>
      </c>
      <c r="F4600" s="5">
        <v>43584</v>
      </c>
      <c r="G4600">
        <v>602520978</v>
      </c>
      <c r="H4600" s="5">
        <v>43613</v>
      </c>
      <c r="I4600">
        <v>8202</v>
      </c>
      <c r="J4600" s="9">
        <v>437.2</v>
      </c>
      <c r="K4600" s="9">
        <v>263.33</v>
      </c>
      <c r="L4600" s="9">
        <v>3585914.4</v>
      </c>
      <c r="M4600" s="9">
        <v>2159832.66</v>
      </c>
      <c r="N4600" s="9">
        <v>1426081.74</v>
      </c>
    </row>
    <row r="4601" spans="1:14" x14ac:dyDescent="0.25">
      <c r="A4601" t="s">
        <v>9</v>
      </c>
      <c r="B4601" t="s">
        <v>130</v>
      </c>
      <c r="C4601" t="s">
        <v>31</v>
      </c>
      <c r="D4601" t="s">
        <v>3</v>
      </c>
      <c r="E4601" t="s">
        <v>23</v>
      </c>
      <c r="F4601" s="5">
        <v>43103</v>
      </c>
      <c r="G4601">
        <v>128990066</v>
      </c>
      <c r="H4601" s="5">
        <v>43124</v>
      </c>
      <c r="I4601">
        <v>9882</v>
      </c>
      <c r="J4601" s="9">
        <v>437.2</v>
      </c>
      <c r="K4601" s="9">
        <v>263.33</v>
      </c>
      <c r="L4601" s="9">
        <v>4320410.4000000004</v>
      </c>
      <c r="M4601" s="9">
        <v>2602227.06</v>
      </c>
      <c r="N4601" s="9">
        <v>1718183.34</v>
      </c>
    </row>
    <row r="4602" spans="1:14" x14ac:dyDescent="0.25">
      <c r="A4602" t="s">
        <v>9</v>
      </c>
      <c r="B4602" t="s">
        <v>186</v>
      </c>
      <c r="C4602" t="s">
        <v>36</v>
      </c>
      <c r="D4602" t="s">
        <v>3</v>
      </c>
      <c r="E4602" t="s">
        <v>23</v>
      </c>
      <c r="F4602" s="5">
        <v>42075</v>
      </c>
      <c r="G4602">
        <v>166501939</v>
      </c>
      <c r="H4602" s="5">
        <v>42088</v>
      </c>
      <c r="I4602">
        <v>479</v>
      </c>
      <c r="J4602" s="9">
        <v>421.89</v>
      </c>
      <c r="K4602" s="9">
        <v>364.69</v>
      </c>
      <c r="L4602" s="9">
        <v>202085.31</v>
      </c>
      <c r="M4602" s="9">
        <v>174686.51</v>
      </c>
      <c r="N4602" s="9">
        <v>27398.799999999999</v>
      </c>
    </row>
    <row r="4603" spans="1:14" x14ac:dyDescent="0.25">
      <c r="A4603" t="s">
        <v>9</v>
      </c>
      <c r="B4603" t="s">
        <v>38</v>
      </c>
      <c r="C4603" t="s">
        <v>6</v>
      </c>
      <c r="D4603" t="s">
        <v>3</v>
      </c>
      <c r="E4603" t="s">
        <v>8</v>
      </c>
      <c r="F4603" s="5">
        <v>44712</v>
      </c>
      <c r="G4603">
        <v>768230426</v>
      </c>
      <c r="H4603" s="5">
        <v>44734</v>
      </c>
      <c r="I4603">
        <v>5310</v>
      </c>
      <c r="J4603" s="9">
        <v>152.58000000000001</v>
      </c>
      <c r="K4603" s="9">
        <v>97.44</v>
      </c>
      <c r="L4603" s="9">
        <v>810199.8</v>
      </c>
      <c r="M4603" s="9">
        <v>517406.4</v>
      </c>
      <c r="N4603" s="9">
        <v>292793.40000000002</v>
      </c>
    </row>
    <row r="4604" spans="1:14" x14ac:dyDescent="0.25">
      <c r="A4604" t="s">
        <v>9</v>
      </c>
      <c r="B4604" t="s">
        <v>56</v>
      </c>
      <c r="C4604" t="s">
        <v>45</v>
      </c>
      <c r="D4604" t="s">
        <v>7</v>
      </c>
      <c r="E4604" t="s">
        <v>4</v>
      </c>
      <c r="F4604" s="5">
        <v>42735</v>
      </c>
      <c r="G4604">
        <v>707661855</v>
      </c>
      <c r="H4604" s="5">
        <v>42761</v>
      </c>
      <c r="I4604">
        <v>1723</v>
      </c>
      <c r="J4604" s="9">
        <v>9.33</v>
      </c>
      <c r="K4604" s="9">
        <v>6.92</v>
      </c>
      <c r="L4604" s="9">
        <v>16075.59</v>
      </c>
      <c r="M4604" s="9">
        <v>11923.16</v>
      </c>
      <c r="N4604" s="9">
        <v>4152.43</v>
      </c>
    </row>
    <row r="4605" spans="1:14" x14ac:dyDescent="0.25">
      <c r="A4605" t="s">
        <v>9</v>
      </c>
      <c r="B4605" t="s">
        <v>134</v>
      </c>
      <c r="C4605" t="s">
        <v>45</v>
      </c>
      <c r="D4605" t="s">
        <v>7</v>
      </c>
      <c r="E4605" t="s">
        <v>4</v>
      </c>
      <c r="F4605" s="5">
        <v>44447</v>
      </c>
      <c r="G4605">
        <v>628595054</v>
      </c>
      <c r="H4605" s="5">
        <v>44490</v>
      </c>
      <c r="I4605">
        <v>4100</v>
      </c>
      <c r="J4605" s="9">
        <v>9.33</v>
      </c>
      <c r="K4605" s="9">
        <v>6.92</v>
      </c>
      <c r="L4605" s="9">
        <v>38253</v>
      </c>
      <c r="M4605" s="9">
        <v>28372</v>
      </c>
      <c r="N4605" s="9">
        <v>9881</v>
      </c>
    </row>
    <row r="4606" spans="1:14" x14ac:dyDescent="0.25">
      <c r="A4606" t="s">
        <v>9</v>
      </c>
      <c r="B4606" t="s">
        <v>165</v>
      </c>
      <c r="C4606" t="s">
        <v>11</v>
      </c>
      <c r="D4606" t="s">
        <v>7</v>
      </c>
      <c r="E4606" t="s">
        <v>23</v>
      </c>
      <c r="F4606" s="5">
        <v>44612</v>
      </c>
      <c r="G4606">
        <v>795141351</v>
      </c>
      <c r="H4606" s="5">
        <v>44616</v>
      </c>
      <c r="I4606">
        <v>8850</v>
      </c>
      <c r="J4606" s="9">
        <v>47.45</v>
      </c>
      <c r="K4606" s="9">
        <v>31.79</v>
      </c>
      <c r="L4606" s="9">
        <v>419932.5</v>
      </c>
      <c r="M4606" s="9">
        <v>281341.5</v>
      </c>
      <c r="N4606" s="9">
        <v>138591</v>
      </c>
    </row>
    <row r="4607" spans="1:14" x14ac:dyDescent="0.25">
      <c r="A4607" t="s">
        <v>20</v>
      </c>
      <c r="B4607" t="s">
        <v>71</v>
      </c>
      <c r="C4607" t="s">
        <v>57</v>
      </c>
      <c r="D4607" t="s">
        <v>7</v>
      </c>
      <c r="E4607" t="s">
        <v>8</v>
      </c>
      <c r="F4607" s="5">
        <v>44621</v>
      </c>
      <c r="G4607">
        <v>641724574</v>
      </c>
      <c r="H4607" s="5">
        <v>44650</v>
      </c>
      <c r="I4607">
        <v>9417</v>
      </c>
      <c r="J4607" s="9">
        <v>154.06</v>
      </c>
      <c r="K4607" s="9">
        <v>90.93</v>
      </c>
      <c r="L4607" s="9">
        <v>1450783.02</v>
      </c>
      <c r="M4607" s="9">
        <v>856287.81</v>
      </c>
      <c r="N4607" s="9">
        <v>594495.21</v>
      </c>
    </row>
    <row r="4608" spans="1:14" x14ac:dyDescent="0.25">
      <c r="A4608" t="s">
        <v>9</v>
      </c>
      <c r="B4608" t="s">
        <v>58</v>
      </c>
      <c r="C4608" t="s">
        <v>36</v>
      </c>
      <c r="D4608" t="s">
        <v>7</v>
      </c>
      <c r="E4608" t="s">
        <v>23</v>
      </c>
      <c r="F4608" s="5">
        <v>44787</v>
      </c>
      <c r="G4608">
        <v>123081052</v>
      </c>
      <c r="H4608" s="5">
        <v>44837</v>
      </c>
      <c r="I4608">
        <v>1273</v>
      </c>
      <c r="J4608" s="9">
        <v>421.89</v>
      </c>
      <c r="K4608" s="9">
        <v>364.69</v>
      </c>
      <c r="L4608" s="9">
        <v>537065.97</v>
      </c>
      <c r="M4608" s="9">
        <v>464250.37</v>
      </c>
      <c r="N4608" s="9">
        <v>72815.600000000006</v>
      </c>
    </row>
    <row r="4609" spans="1:14" x14ac:dyDescent="0.25">
      <c r="A4609" t="s">
        <v>9</v>
      </c>
      <c r="B4609" t="s">
        <v>68</v>
      </c>
      <c r="C4609" t="s">
        <v>36</v>
      </c>
      <c r="D4609" t="s">
        <v>7</v>
      </c>
      <c r="E4609" t="s">
        <v>4</v>
      </c>
      <c r="F4609" s="5">
        <v>42085</v>
      </c>
      <c r="G4609">
        <v>164259612</v>
      </c>
      <c r="H4609" s="5">
        <v>42123</v>
      </c>
      <c r="I4609">
        <v>6924</v>
      </c>
      <c r="J4609" s="9">
        <v>421.89</v>
      </c>
      <c r="K4609" s="9">
        <v>364.69</v>
      </c>
      <c r="L4609" s="9">
        <v>2921166.36</v>
      </c>
      <c r="M4609" s="9">
        <v>2525113.56</v>
      </c>
      <c r="N4609" s="9">
        <v>396052.8</v>
      </c>
    </row>
    <row r="4610" spans="1:14" x14ac:dyDescent="0.25">
      <c r="A4610" t="s">
        <v>0</v>
      </c>
      <c r="B4610" t="s">
        <v>144</v>
      </c>
      <c r="C4610" t="s">
        <v>2</v>
      </c>
      <c r="D4610" t="s">
        <v>3</v>
      </c>
      <c r="E4610" t="s">
        <v>23</v>
      </c>
      <c r="F4610" s="5">
        <v>43688</v>
      </c>
      <c r="G4610">
        <v>410621583</v>
      </c>
      <c r="H4610" s="5">
        <v>43714</v>
      </c>
      <c r="I4610">
        <v>906</v>
      </c>
      <c r="J4610" s="9">
        <v>255.28</v>
      </c>
      <c r="K4610" s="9">
        <v>159.41999999999999</v>
      </c>
      <c r="L4610" s="9">
        <v>231283.68</v>
      </c>
      <c r="M4610" s="9">
        <v>144434.51999999999</v>
      </c>
      <c r="N4610" s="9">
        <v>86849.16</v>
      </c>
    </row>
    <row r="4611" spans="1:14" x14ac:dyDescent="0.25">
      <c r="A4611" t="s">
        <v>9</v>
      </c>
      <c r="B4611" t="s">
        <v>175</v>
      </c>
      <c r="C4611" t="s">
        <v>2</v>
      </c>
      <c r="D4611" t="s">
        <v>3</v>
      </c>
      <c r="E4611" t="s">
        <v>15</v>
      </c>
      <c r="F4611" s="5">
        <v>42156</v>
      </c>
      <c r="G4611">
        <v>577840793</v>
      </c>
      <c r="H4611" s="5">
        <v>42194</v>
      </c>
      <c r="I4611">
        <v>4786</v>
      </c>
      <c r="J4611" s="9">
        <v>255.28</v>
      </c>
      <c r="K4611" s="9">
        <v>159.41999999999999</v>
      </c>
      <c r="L4611" s="9">
        <v>1221770.08</v>
      </c>
      <c r="M4611" s="9">
        <v>762984.12</v>
      </c>
      <c r="N4611" s="9">
        <v>458785.96</v>
      </c>
    </row>
    <row r="4612" spans="1:14" x14ac:dyDescent="0.25">
      <c r="A4612" t="s">
        <v>9</v>
      </c>
      <c r="B4612" t="s">
        <v>142</v>
      </c>
      <c r="C4612" t="s">
        <v>14</v>
      </c>
      <c r="D4612" t="s">
        <v>3</v>
      </c>
      <c r="E4612" t="s">
        <v>23</v>
      </c>
      <c r="F4612" s="5">
        <v>42439</v>
      </c>
      <c r="G4612">
        <v>901903569</v>
      </c>
      <c r="H4612" s="5">
        <v>42448</v>
      </c>
      <c r="I4612">
        <v>2163</v>
      </c>
      <c r="J4612" s="9">
        <v>205.7</v>
      </c>
      <c r="K4612" s="9">
        <v>117.11</v>
      </c>
      <c r="L4612" s="9">
        <v>444929.1</v>
      </c>
      <c r="M4612" s="9">
        <v>253308.93</v>
      </c>
      <c r="N4612" s="9">
        <v>191620.17</v>
      </c>
    </row>
    <row r="4613" spans="1:14" x14ac:dyDescent="0.25">
      <c r="A4613" t="s">
        <v>12</v>
      </c>
      <c r="B4613" t="s">
        <v>93</v>
      </c>
      <c r="C4613" t="s">
        <v>2</v>
      </c>
      <c r="D4613" t="s">
        <v>3</v>
      </c>
      <c r="E4613" t="s">
        <v>4</v>
      </c>
      <c r="F4613" s="5">
        <v>42491</v>
      </c>
      <c r="G4613">
        <v>789108741</v>
      </c>
      <c r="H4613" s="5">
        <v>42504</v>
      </c>
      <c r="I4613">
        <v>3667</v>
      </c>
      <c r="J4613" s="9">
        <v>255.28</v>
      </c>
      <c r="K4613" s="9">
        <v>159.41999999999999</v>
      </c>
      <c r="L4613" s="9">
        <v>936111.76</v>
      </c>
      <c r="M4613" s="9">
        <v>584593.14</v>
      </c>
      <c r="N4613" s="9">
        <v>351518.62</v>
      </c>
    </row>
    <row r="4614" spans="1:14" x14ac:dyDescent="0.25">
      <c r="A4614" t="s">
        <v>20</v>
      </c>
      <c r="B4614" t="s">
        <v>198</v>
      </c>
      <c r="C4614" t="s">
        <v>14</v>
      </c>
      <c r="D4614" t="s">
        <v>7</v>
      </c>
      <c r="E4614" t="s">
        <v>15</v>
      </c>
      <c r="F4614" s="5">
        <v>42851</v>
      </c>
      <c r="G4614">
        <v>166067636</v>
      </c>
      <c r="H4614" s="5">
        <v>42888</v>
      </c>
      <c r="I4614">
        <v>1959</v>
      </c>
      <c r="J4614" s="9">
        <v>205.7</v>
      </c>
      <c r="K4614" s="9">
        <v>117.11</v>
      </c>
      <c r="L4614" s="9">
        <v>402966.3</v>
      </c>
      <c r="M4614" s="9">
        <v>229418.49</v>
      </c>
      <c r="N4614" s="9">
        <v>173547.81</v>
      </c>
    </row>
    <row r="4615" spans="1:14" x14ac:dyDescent="0.25">
      <c r="A4615" t="s">
        <v>12</v>
      </c>
      <c r="B4615" t="s">
        <v>73</v>
      </c>
      <c r="C4615" t="s">
        <v>14</v>
      </c>
      <c r="D4615" t="s">
        <v>7</v>
      </c>
      <c r="E4615" t="s">
        <v>4</v>
      </c>
      <c r="F4615" s="5">
        <v>44676</v>
      </c>
      <c r="G4615">
        <v>829704082</v>
      </c>
      <c r="H4615" s="5">
        <v>44683</v>
      </c>
      <c r="I4615">
        <v>6730</v>
      </c>
      <c r="J4615" s="9">
        <v>205.7</v>
      </c>
      <c r="K4615" s="9">
        <v>117.11</v>
      </c>
      <c r="L4615" s="9">
        <v>1384361</v>
      </c>
      <c r="M4615" s="9">
        <v>788150.3</v>
      </c>
      <c r="N4615" s="9">
        <v>596210.69999999995</v>
      </c>
    </row>
    <row r="4616" spans="1:14" x14ac:dyDescent="0.25">
      <c r="A4616" t="s">
        <v>17</v>
      </c>
      <c r="B4616" t="s">
        <v>131</v>
      </c>
      <c r="C4616" t="s">
        <v>45</v>
      </c>
      <c r="D4616" t="s">
        <v>7</v>
      </c>
      <c r="E4616" t="s">
        <v>4</v>
      </c>
      <c r="F4616" s="5">
        <v>44665</v>
      </c>
      <c r="G4616">
        <v>597254407</v>
      </c>
      <c r="H4616" s="5">
        <v>44676</v>
      </c>
      <c r="I4616">
        <v>9706</v>
      </c>
      <c r="J4616" s="9">
        <v>9.33</v>
      </c>
      <c r="K4616" s="9">
        <v>6.92</v>
      </c>
      <c r="L4616" s="9">
        <v>90556.98</v>
      </c>
      <c r="M4616" s="9">
        <v>67165.52</v>
      </c>
      <c r="N4616" s="9">
        <v>23391.46</v>
      </c>
    </row>
    <row r="4617" spans="1:14" x14ac:dyDescent="0.25">
      <c r="A4617" t="s">
        <v>12</v>
      </c>
      <c r="B4617" t="s">
        <v>169</v>
      </c>
      <c r="C4617" t="s">
        <v>2</v>
      </c>
      <c r="D4617" t="s">
        <v>3</v>
      </c>
      <c r="E4617" t="s">
        <v>23</v>
      </c>
      <c r="F4617" s="5">
        <v>43214</v>
      </c>
      <c r="G4617">
        <v>956267440</v>
      </c>
      <c r="H4617" s="5">
        <v>43241</v>
      </c>
      <c r="I4617">
        <v>9641</v>
      </c>
      <c r="J4617" s="9">
        <v>255.28</v>
      </c>
      <c r="K4617" s="9">
        <v>159.41999999999999</v>
      </c>
      <c r="L4617" s="9">
        <v>2461154.48</v>
      </c>
      <c r="M4617" s="9">
        <v>1536968.22</v>
      </c>
      <c r="N4617" s="9">
        <v>924186.26</v>
      </c>
    </row>
    <row r="4618" spans="1:14" x14ac:dyDescent="0.25">
      <c r="A4618" t="s">
        <v>9</v>
      </c>
      <c r="B4618" t="s">
        <v>200</v>
      </c>
      <c r="C4618" t="s">
        <v>29</v>
      </c>
      <c r="D4618" t="s">
        <v>3</v>
      </c>
      <c r="E4618" t="s">
        <v>8</v>
      </c>
      <c r="F4618" s="5">
        <v>44189</v>
      </c>
      <c r="G4618">
        <v>314604508</v>
      </c>
      <c r="H4618" s="5">
        <v>43869</v>
      </c>
      <c r="I4618">
        <v>7320</v>
      </c>
      <c r="J4618" s="9">
        <v>651.21</v>
      </c>
      <c r="K4618" s="9">
        <v>524.96</v>
      </c>
      <c r="L4618" s="9">
        <v>4766857.2</v>
      </c>
      <c r="M4618" s="9">
        <v>3842707.2</v>
      </c>
      <c r="N4618" s="9">
        <v>924150</v>
      </c>
    </row>
    <row r="4619" spans="1:14" x14ac:dyDescent="0.25">
      <c r="A4619" t="s">
        <v>9</v>
      </c>
      <c r="B4619" t="s">
        <v>114</v>
      </c>
      <c r="C4619" t="s">
        <v>6</v>
      </c>
      <c r="D4619" t="s">
        <v>3</v>
      </c>
      <c r="E4619" t="s">
        <v>23</v>
      </c>
      <c r="F4619" s="5">
        <v>42689</v>
      </c>
      <c r="G4619">
        <v>750439441</v>
      </c>
      <c r="H4619" s="5">
        <v>42733</v>
      </c>
      <c r="I4619">
        <v>562</v>
      </c>
      <c r="J4619" s="9">
        <v>152.58000000000001</v>
      </c>
      <c r="K4619" s="9">
        <v>97.44</v>
      </c>
      <c r="L4619" s="9">
        <v>85749.96</v>
      </c>
      <c r="M4619" s="9">
        <v>54761.279999999999</v>
      </c>
      <c r="N4619" s="9">
        <v>30988.68</v>
      </c>
    </row>
    <row r="4620" spans="1:14" x14ac:dyDescent="0.25">
      <c r="A4620" t="s">
        <v>9</v>
      </c>
      <c r="B4620" t="s">
        <v>118</v>
      </c>
      <c r="C4620" t="s">
        <v>45</v>
      </c>
      <c r="D4620" t="s">
        <v>7</v>
      </c>
      <c r="E4620" t="s">
        <v>8</v>
      </c>
      <c r="F4620" s="5">
        <v>43433</v>
      </c>
      <c r="G4620">
        <v>362258565</v>
      </c>
      <c r="H4620" s="5">
        <v>43448</v>
      </c>
      <c r="I4620">
        <v>9214</v>
      </c>
      <c r="J4620" s="9">
        <v>9.33</v>
      </c>
      <c r="K4620" s="9">
        <v>6.92</v>
      </c>
      <c r="L4620" s="9">
        <v>85966.62</v>
      </c>
      <c r="M4620" s="9">
        <v>63760.88</v>
      </c>
      <c r="N4620" s="9">
        <v>22205.74</v>
      </c>
    </row>
    <row r="4621" spans="1:14" x14ac:dyDescent="0.25">
      <c r="A4621" t="s">
        <v>9</v>
      </c>
      <c r="B4621" t="s">
        <v>87</v>
      </c>
      <c r="C4621" t="s">
        <v>65</v>
      </c>
      <c r="D4621" t="s">
        <v>3</v>
      </c>
      <c r="E4621" t="s">
        <v>8</v>
      </c>
      <c r="F4621" s="5">
        <v>42377</v>
      </c>
      <c r="G4621">
        <v>918860709</v>
      </c>
      <c r="H4621" s="5">
        <v>42416</v>
      </c>
      <c r="I4621">
        <v>158</v>
      </c>
      <c r="J4621" s="9">
        <v>668.27</v>
      </c>
      <c r="K4621" s="9">
        <v>502.54</v>
      </c>
      <c r="L4621" s="9">
        <v>105586.66</v>
      </c>
      <c r="M4621" s="9">
        <v>79401.320000000007</v>
      </c>
      <c r="N4621" s="9">
        <v>26185.34</v>
      </c>
    </row>
    <row r="4622" spans="1:14" x14ac:dyDescent="0.25">
      <c r="A4622" t="s">
        <v>9</v>
      </c>
      <c r="B4622" t="s">
        <v>184</v>
      </c>
      <c r="C4622" t="s">
        <v>14</v>
      </c>
      <c r="D4622" t="s">
        <v>3</v>
      </c>
      <c r="E4622" t="s">
        <v>23</v>
      </c>
      <c r="F4622" s="5">
        <v>42018</v>
      </c>
      <c r="G4622">
        <v>209357202</v>
      </c>
      <c r="H4622" s="5">
        <v>42026</v>
      </c>
      <c r="I4622">
        <v>2303</v>
      </c>
      <c r="J4622" s="9">
        <v>205.7</v>
      </c>
      <c r="K4622" s="9">
        <v>117.11</v>
      </c>
      <c r="L4622" s="9">
        <v>473727.1</v>
      </c>
      <c r="M4622" s="9">
        <v>269704.33</v>
      </c>
      <c r="N4622" s="9">
        <v>204022.77</v>
      </c>
    </row>
    <row r="4623" spans="1:14" x14ac:dyDescent="0.25">
      <c r="A4623" t="s">
        <v>12</v>
      </c>
      <c r="B4623" t="s">
        <v>132</v>
      </c>
      <c r="C4623" t="s">
        <v>29</v>
      </c>
      <c r="D4623" t="s">
        <v>3</v>
      </c>
      <c r="E4623" t="s">
        <v>15</v>
      </c>
      <c r="F4623" s="5">
        <v>44437</v>
      </c>
      <c r="G4623">
        <v>593171870</v>
      </c>
      <c r="H4623" s="5">
        <v>44443</v>
      </c>
      <c r="I4623">
        <v>1593</v>
      </c>
      <c r="J4623" s="9">
        <v>651.21</v>
      </c>
      <c r="K4623" s="9">
        <v>524.96</v>
      </c>
      <c r="L4623" s="9">
        <v>1037377.53</v>
      </c>
      <c r="M4623" s="9">
        <v>836261.28</v>
      </c>
      <c r="N4623" s="9">
        <v>201116.25</v>
      </c>
    </row>
    <row r="4624" spans="1:14" x14ac:dyDescent="0.25">
      <c r="A4624" t="s">
        <v>9</v>
      </c>
      <c r="B4624" t="s">
        <v>96</v>
      </c>
      <c r="C4624" t="s">
        <v>31</v>
      </c>
      <c r="D4624" t="s">
        <v>7</v>
      </c>
      <c r="E4624" t="s">
        <v>15</v>
      </c>
      <c r="F4624" s="5">
        <v>43179</v>
      </c>
      <c r="G4624">
        <v>450041043</v>
      </c>
      <c r="H4624" s="5">
        <v>43206</v>
      </c>
      <c r="I4624">
        <v>6000</v>
      </c>
      <c r="J4624" s="9">
        <v>437.2</v>
      </c>
      <c r="K4624" s="9">
        <v>263.33</v>
      </c>
      <c r="L4624" s="9">
        <v>2623200</v>
      </c>
      <c r="M4624" s="9">
        <v>1579980</v>
      </c>
      <c r="N4624" s="9">
        <v>1043220</v>
      </c>
    </row>
    <row r="4625" spans="1:14" x14ac:dyDescent="0.25">
      <c r="A4625" t="s">
        <v>0</v>
      </c>
      <c r="B4625" t="s">
        <v>48</v>
      </c>
      <c r="C4625" t="s">
        <v>29</v>
      </c>
      <c r="D4625" t="s">
        <v>7</v>
      </c>
      <c r="E4625" t="s">
        <v>15</v>
      </c>
      <c r="F4625" s="5">
        <v>43528</v>
      </c>
      <c r="G4625">
        <v>930013549</v>
      </c>
      <c r="H4625" s="5">
        <v>43531</v>
      </c>
      <c r="I4625">
        <v>531</v>
      </c>
      <c r="J4625" s="9">
        <v>651.21</v>
      </c>
      <c r="K4625" s="9">
        <v>524.96</v>
      </c>
      <c r="L4625" s="9">
        <v>345792.51</v>
      </c>
      <c r="M4625" s="9">
        <v>278753.76</v>
      </c>
      <c r="N4625" s="9">
        <v>67038.75</v>
      </c>
    </row>
    <row r="4626" spans="1:14" x14ac:dyDescent="0.25">
      <c r="A4626" t="s">
        <v>9</v>
      </c>
      <c r="B4626" t="s">
        <v>184</v>
      </c>
      <c r="C4626" t="s">
        <v>29</v>
      </c>
      <c r="D4626" t="s">
        <v>3</v>
      </c>
      <c r="E4626" t="s">
        <v>23</v>
      </c>
      <c r="F4626" s="5">
        <v>42078</v>
      </c>
      <c r="G4626">
        <v>103450715</v>
      </c>
      <c r="H4626" s="5">
        <v>42112</v>
      </c>
      <c r="I4626">
        <v>2220</v>
      </c>
      <c r="J4626" s="9">
        <v>651.21</v>
      </c>
      <c r="K4626" s="9">
        <v>524.96</v>
      </c>
      <c r="L4626" s="9">
        <v>1445686.2</v>
      </c>
      <c r="M4626" s="9">
        <v>1165411.2</v>
      </c>
      <c r="N4626" s="9">
        <v>280275</v>
      </c>
    </row>
    <row r="4627" spans="1:14" x14ac:dyDescent="0.25">
      <c r="A4627" t="s">
        <v>0</v>
      </c>
      <c r="B4627" t="s">
        <v>48</v>
      </c>
      <c r="C4627" t="s">
        <v>2</v>
      </c>
      <c r="D4627" t="s">
        <v>3</v>
      </c>
      <c r="E4627" t="s">
        <v>23</v>
      </c>
      <c r="F4627" s="5">
        <v>42619</v>
      </c>
      <c r="G4627">
        <v>611026370</v>
      </c>
      <c r="H4627" s="5">
        <v>42620</v>
      </c>
      <c r="I4627">
        <v>5136</v>
      </c>
      <c r="J4627" s="9">
        <v>255.28</v>
      </c>
      <c r="K4627" s="9">
        <v>159.41999999999999</v>
      </c>
      <c r="L4627" s="9">
        <v>1311118.08</v>
      </c>
      <c r="M4627" s="9">
        <v>818781.12</v>
      </c>
      <c r="N4627" s="9">
        <v>492336.96</v>
      </c>
    </row>
    <row r="4628" spans="1:14" x14ac:dyDescent="0.25">
      <c r="A4628" t="s">
        <v>12</v>
      </c>
      <c r="B4628" t="s">
        <v>132</v>
      </c>
      <c r="C4628" t="s">
        <v>29</v>
      </c>
      <c r="D4628" t="s">
        <v>3</v>
      </c>
      <c r="E4628" t="s">
        <v>8</v>
      </c>
      <c r="F4628" s="5">
        <v>42027</v>
      </c>
      <c r="G4628">
        <v>213726842</v>
      </c>
      <c r="H4628" s="5">
        <v>42032</v>
      </c>
      <c r="I4628">
        <v>5377</v>
      </c>
      <c r="J4628" s="9">
        <v>651.21</v>
      </c>
      <c r="K4628" s="9">
        <v>524.96</v>
      </c>
      <c r="L4628" s="9">
        <v>3501556.17</v>
      </c>
      <c r="M4628" s="9">
        <v>2822709.92</v>
      </c>
      <c r="N4628" s="9">
        <v>678846.25</v>
      </c>
    </row>
    <row r="4629" spans="1:14" x14ac:dyDescent="0.25">
      <c r="A4629" t="s">
        <v>9</v>
      </c>
      <c r="B4629" t="s">
        <v>64</v>
      </c>
      <c r="C4629" t="s">
        <v>45</v>
      </c>
      <c r="D4629" t="s">
        <v>7</v>
      </c>
      <c r="E4629" t="s">
        <v>4</v>
      </c>
      <c r="F4629" s="5">
        <v>44063</v>
      </c>
      <c r="G4629">
        <v>342850959</v>
      </c>
      <c r="H4629" s="5">
        <v>44095</v>
      </c>
      <c r="I4629">
        <v>6072</v>
      </c>
      <c r="J4629" s="9">
        <v>9.33</v>
      </c>
      <c r="K4629" s="9">
        <v>6.92</v>
      </c>
      <c r="L4629" s="9">
        <v>56651.76</v>
      </c>
      <c r="M4629" s="9">
        <v>42018.239999999998</v>
      </c>
      <c r="N4629" s="9">
        <v>14633.52</v>
      </c>
    </row>
    <row r="4630" spans="1:14" x14ac:dyDescent="0.25">
      <c r="A4630" t="s">
        <v>17</v>
      </c>
      <c r="B4630" t="s">
        <v>158</v>
      </c>
      <c r="C4630" t="s">
        <v>19</v>
      </c>
      <c r="D4630" t="s">
        <v>7</v>
      </c>
      <c r="E4630" t="s">
        <v>23</v>
      </c>
      <c r="F4630" s="5">
        <v>44110</v>
      </c>
      <c r="G4630">
        <v>250010049</v>
      </c>
      <c r="H4630" s="5">
        <v>44140</v>
      </c>
      <c r="I4630">
        <v>2384</v>
      </c>
      <c r="J4630" s="9">
        <v>81.73</v>
      </c>
      <c r="K4630" s="9">
        <v>56.67</v>
      </c>
      <c r="L4630" s="9">
        <v>194844.32</v>
      </c>
      <c r="M4630" s="9">
        <v>135101.28</v>
      </c>
      <c r="N4630" s="9">
        <v>59743.040000000001</v>
      </c>
    </row>
    <row r="4631" spans="1:14" x14ac:dyDescent="0.25">
      <c r="A4631" t="s">
        <v>17</v>
      </c>
      <c r="B4631" t="s">
        <v>42</v>
      </c>
      <c r="C4631" t="s">
        <v>11</v>
      </c>
      <c r="D4631" t="s">
        <v>7</v>
      </c>
      <c r="E4631" t="s">
        <v>8</v>
      </c>
      <c r="F4631" s="5">
        <v>42401</v>
      </c>
      <c r="G4631">
        <v>157127940</v>
      </c>
      <c r="H4631" s="5">
        <v>42440</v>
      </c>
      <c r="I4631">
        <v>6504</v>
      </c>
      <c r="J4631" s="9">
        <v>47.45</v>
      </c>
      <c r="K4631" s="9">
        <v>31.79</v>
      </c>
      <c r="L4631" s="9">
        <v>308614.8</v>
      </c>
      <c r="M4631" s="9">
        <v>206762.16</v>
      </c>
      <c r="N4631" s="9">
        <v>101852.64</v>
      </c>
    </row>
    <row r="4632" spans="1:14" x14ac:dyDescent="0.25">
      <c r="A4632" t="s">
        <v>9</v>
      </c>
      <c r="B4632" t="s">
        <v>153</v>
      </c>
      <c r="C4632" t="s">
        <v>14</v>
      </c>
      <c r="D4632" t="s">
        <v>3</v>
      </c>
      <c r="E4632" t="s">
        <v>4</v>
      </c>
      <c r="F4632" s="5">
        <v>42639</v>
      </c>
      <c r="G4632">
        <v>806440961</v>
      </c>
      <c r="H4632" s="5">
        <v>42647</v>
      </c>
      <c r="I4632">
        <v>2656</v>
      </c>
      <c r="J4632" s="9">
        <v>205.7</v>
      </c>
      <c r="K4632" s="9">
        <v>117.11</v>
      </c>
      <c r="L4632" s="9">
        <v>546339.19999999995</v>
      </c>
      <c r="M4632" s="9">
        <v>311044.15999999997</v>
      </c>
      <c r="N4632" s="9">
        <v>235295.04</v>
      </c>
    </row>
    <row r="4633" spans="1:14" x14ac:dyDescent="0.25">
      <c r="A4633" t="s">
        <v>20</v>
      </c>
      <c r="B4633" t="s">
        <v>201</v>
      </c>
      <c r="C4633" t="s">
        <v>36</v>
      </c>
      <c r="D4633" t="s">
        <v>7</v>
      </c>
      <c r="E4633" t="s">
        <v>8</v>
      </c>
      <c r="F4633" s="5">
        <v>43720</v>
      </c>
      <c r="G4633">
        <v>310497939</v>
      </c>
      <c r="H4633" s="5">
        <v>43749</v>
      </c>
      <c r="I4633">
        <v>2095</v>
      </c>
      <c r="J4633" s="9">
        <v>421.89</v>
      </c>
      <c r="K4633" s="9">
        <v>364.69</v>
      </c>
      <c r="L4633" s="9">
        <v>883859.55</v>
      </c>
      <c r="M4633" s="9">
        <v>764025.55</v>
      </c>
      <c r="N4633" s="9">
        <v>119834</v>
      </c>
    </row>
    <row r="4634" spans="1:14" x14ac:dyDescent="0.25">
      <c r="A4634" t="s">
        <v>20</v>
      </c>
      <c r="B4634" t="s">
        <v>46</v>
      </c>
      <c r="C4634" t="s">
        <v>6</v>
      </c>
      <c r="D4634" t="s">
        <v>3</v>
      </c>
      <c r="E4634" t="s">
        <v>8</v>
      </c>
      <c r="F4634" s="5">
        <v>43315</v>
      </c>
      <c r="G4634">
        <v>902160203</v>
      </c>
      <c r="H4634" s="5">
        <v>43319</v>
      </c>
      <c r="I4634">
        <v>8107</v>
      </c>
      <c r="J4634" s="9">
        <v>152.58000000000001</v>
      </c>
      <c r="K4634" s="9">
        <v>97.44</v>
      </c>
      <c r="L4634" s="9">
        <v>1236966.06</v>
      </c>
      <c r="M4634" s="9">
        <v>789946.08</v>
      </c>
      <c r="N4634" s="9">
        <v>447019.98</v>
      </c>
    </row>
    <row r="4635" spans="1:14" x14ac:dyDescent="0.25">
      <c r="A4635" t="s">
        <v>9</v>
      </c>
      <c r="B4635" t="s">
        <v>56</v>
      </c>
      <c r="C4635" t="s">
        <v>45</v>
      </c>
      <c r="D4635" t="s">
        <v>3</v>
      </c>
      <c r="E4635" t="s">
        <v>4</v>
      </c>
      <c r="F4635" s="5">
        <v>42638</v>
      </c>
      <c r="G4635">
        <v>384601581</v>
      </c>
      <c r="H4635" s="5">
        <v>42662</v>
      </c>
      <c r="I4635">
        <v>1009</v>
      </c>
      <c r="J4635" s="9">
        <v>9.33</v>
      </c>
      <c r="K4635" s="9">
        <v>6.92</v>
      </c>
      <c r="L4635" s="9">
        <v>9413.9699999999993</v>
      </c>
      <c r="M4635" s="9">
        <v>6982.28</v>
      </c>
      <c r="N4635" s="9">
        <v>2431.69</v>
      </c>
    </row>
    <row r="4636" spans="1:14" x14ac:dyDescent="0.25">
      <c r="A4636" t="s">
        <v>0</v>
      </c>
      <c r="B4636" t="s">
        <v>171</v>
      </c>
      <c r="C4636" t="s">
        <v>36</v>
      </c>
      <c r="D4636" t="s">
        <v>3</v>
      </c>
      <c r="E4636" t="s">
        <v>4</v>
      </c>
      <c r="F4636" s="5">
        <v>44912</v>
      </c>
      <c r="G4636">
        <v>681308400</v>
      </c>
      <c r="H4636" s="5">
        <v>44591</v>
      </c>
      <c r="I4636">
        <v>3151</v>
      </c>
      <c r="J4636" s="9">
        <v>421.89</v>
      </c>
      <c r="K4636" s="9">
        <v>364.69</v>
      </c>
      <c r="L4636" s="9">
        <v>1329375.3899999999</v>
      </c>
      <c r="M4636" s="9">
        <v>1149138.19</v>
      </c>
      <c r="N4636" s="9">
        <v>180237.2</v>
      </c>
    </row>
    <row r="4637" spans="1:14" x14ac:dyDescent="0.25">
      <c r="A4637" t="s">
        <v>9</v>
      </c>
      <c r="B4637" t="s">
        <v>124</v>
      </c>
      <c r="C4637" t="s">
        <v>57</v>
      </c>
      <c r="D4637" t="s">
        <v>3</v>
      </c>
      <c r="E4637" t="s">
        <v>15</v>
      </c>
      <c r="F4637" s="5">
        <v>42241</v>
      </c>
      <c r="G4637">
        <v>186079490</v>
      </c>
      <c r="H4637" s="5">
        <v>42245</v>
      </c>
      <c r="I4637">
        <v>3911</v>
      </c>
      <c r="J4637" s="9">
        <v>154.06</v>
      </c>
      <c r="K4637" s="9">
        <v>90.93</v>
      </c>
      <c r="L4637" s="9">
        <v>602528.66</v>
      </c>
      <c r="M4637" s="9">
        <v>355627.23</v>
      </c>
      <c r="N4637" s="9">
        <v>246901.43</v>
      </c>
    </row>
    <row r="4638" spans="1:14" x14ac:dyDescent="0.25">
      <c r="A4638" t="s">
        <v>9</v>
      </c>
      <c r="B4638" t="s">
        <v>38</v>
      </c>
      <c r="C4638" t="s">
        <v>29</v>
      </c>
      <c r="D4638" t="s">
        <v>3</v>
      </c>
      <c r="E4638" t="s">
        <v>4</v>
      </c>
      <c r="F4638" s="5">
        <v>43973</v>
      </c>
      <c r="G4638">
        <v>513026177</v>
      </c>
      <c r="H4638" s="5">
        <v>43987</v>
      </c>
      <c r="I4638">
        <v>4701</v>
      </c>
      <c r="J4638" s="9">
        <v>651.21</v>
      </c>
      <c r="K4638" s="9">
        <v>524.96</v>
      </c>
      <c r="L4638" s="9">
        <v>3061338.21</v>
      </c>
      <c r="M4638" s="9">
        <v>2467836.96</v>
      </c>
      <c r="N4638" s="9">
        <v>593501.25</v>
      </c>
    </row>
    <row r="4639" spans="1:14" x14ac:dyDescent="0.25">
      <c r="A4639" t="s">
        <v>0</v>
      </c>
      <c r="B4639" t="s">
        <v>50</v>
      </c>
      <c r="C4639" t="s">
        <v>29</v>
      </c>
      <c r="D4639" t="s">
        <v>3</v>
      </c>
      <c r="E4639" t="s">
        <v>23</v>
      </c>
      <c r="F4639" s="5">
        <v>44688</v>
      </c>
      <c r="G4639">
        <v>646572291</v>
      </c>
      <c r="H4639" s="5">
        <v>44704</v>
      </c>
      <c r="I4639">
        <v>3964</v>
      </c>
      <c r="J4639" s="9">
        <v>651.21</v>
      </c>
      <c r="K4639" s="9">
        <v>524.96</v>
      </c>
      <c r="L4639" s="9">
        <v>2581396.44</v>
      </c>
      <c r="M4639" s="9">
        <v>2080941.44</v>
      </c>
      <c r="N4639" s="9">
        <v>500455</v>
      </c>
    </row>
    <row r="4640" spans="1:14" x14ac:dyDescent="0.25">
      <c r="A4640" t="s">
        <v>17</v>
      </c>
      <c r="B4640" t="s">
        <v>119</v>
      </c>
      <c r="C4640" t="s">
        <v>22</v>
      </c>
      <c r="D4640" t="s">
        <v>7</v>
      </c>
      <c r="E4640" t="s">
        <v>15</v>
      </c>
      <c r="F4640" s="5">
        <v>43891</v>
      </c>
      <c r="G4640">
        <v>991454160</v>
      </c>
      <c r="H4640" s="5">
        <v>43909</v>
      </c>
      <c r="I4640">
        <v>2173</v>
      </c>
      <c r="J4640" s="9">
        <v>109.28</v>
      </c>
      <c r="K4640" s="9">
        <v>35.840000000000003</v>
      </c>
      <c r="L4640" s="9">
        <v>237465.44</v>
      </c>
      <c r="M4640" s="9">
        <v>77880.320000000007</v>
      </c>
      <c r="N4640" s="9">
        <v>159585.12</v>
      </c>
    </row>
    <row r="4641" spans="1:14" x14ac:dyDescent="0.25">
      <c r="A4641" t="s">
        <v>9</v>
      </c>
      <c r="B4641" t="s">
        <v>106</v>
      </c>
      <c r="C4641" t="s">
        <v>2</v>
      </c>
      <c r="D4641" t="s">
        <v>7</v>
      </c>
      <c r="E4641" t="s">
        <v>15</v>
      </c>
      <c r="F4641" s="5">
        <v>44636</v>
      </c>
      <c r="G4641">
        <v>222720611</v>
      </c>
      <c r="H4641" s="5">
        <v>44652</v>
      </c>
      <c r="I4641">
        <v>6833</v>
      </c>
      <c r="J4641" s="9">
        <v>255.28</v>
      </c>
      <c r="K4641" s="9">
        <v>159.41999999999999</v>
      </c>
      <c r="L4641" s="9">
        <v>1744328.24</v>
      </c>
      <c r="M4641" s="9">
        <v>1089316.8600000001</v>
      </c>
      <c r="N4641" s="9">
        <v>655011.38</v>
      </c>
    </row>
    <row r="4642" spans="1:14" x14ac:dyDescent="0.25">
      <c r="A4642" t="s">
        <v>39</v>
      </c>
      <c r="B4642" t="s">
        <v>40</v>
      </c>
      <c r="C4642" t="s">
        <v>29</v>
      </c>
      <c r="D4642" t="s">
        <v>7</v>
      </c>
      <c r="E4642" t="s">
        <v>23</v>
      </c>
      <c r="F4642" s="5">
        <v>43478</v>
      </c>
      <c r="G4642">
        <v>235732972</v>
      </c>
      <c r="H4642" s="5">
        <v>43496</v>
      </c>
      <c r="I4642">
        <v>7480</v>
      </c>
      <c r="J4642" s="9">
        <v>651.21</v>
      </c>
      <c r="K4642" s="9">
        <v>524.96</v>
      </c>
      <c r="L4642" s="9">
        <v>4871050.8</v>
      </c>
      <c r="M4642" s="9">
        <v>3926700.8</v>
      </c>
      <c r="N4642" s="9">
        <v>944350</v>
      </c>
    </row>
    <row r="4643" spans="1:14" x14ac:dyDescent="0.25">
      <c r="A4643" t="s">
        <v>17</v>
      </c>
      <c r="B4643" t="s">
        <v>131</v>
      </c>
      <c r="C4643" t="s">
        <v>29</v>
      </c>
      <c r="D4643" t="s">
        <v>3</v>
      </c>
      <c r="E4643" t="s">
        <v>15</v>
      </c>
      <c r="F4643" s="5">
        <v>44326</v>
      </c>
      <c r="G4643">
        <v>296165072</v>
      </c>
      <c r="H4643" s="5">
        <v>44349</v>
      </c>
      <c r="I4643">
        <v>681</v>
      </c>
      <c r="J4643" s="9">
        <v>651.21</v>
      </c>
      <c r="K4643" s="9">
        <v>524.96</v>
      </c>
      <c r="L4643" s="9">
        <v>443474.01</v>
      </c>
      <c r="M4643" s="9">
        <v>357497.76</v>
      </c>
      <c r="N4643" s="9">
        <v>85976.25</v>
      </c>
    </row>
    <row r="4644" spans="1:14" x14ac:dyDescent="0.25">
      <c r="A4644" t="s">
        <v>9</v>
      </c>
      <c r="B4644" t="s">
        <v>202</v>
      </c>
      <c r="C4644" t="s">
        <v>14</v>
      </c>
      <c r="D4644" t="s">
        <v>3</v>
      </c>
      <c r="E4644" t="s">
        <v>15</v>
      </c>
      <c r="F4644" s="5">
        <v>43857</v>
      </c>
      <c r="G4644">
        <v>190003240</v>
      </c>
      <c r="H4644" s="5">
        <v>43898</v>
      </c>
      <c r="I4644">
        <v>5036</v>
      </c>
      <c r="J4644" s="9">
        <v>205.7</v>
      </c>
      <c r="K4644" s="9">
        <v>117.11</v>
      </c>
      <c r="L4644" s="9">
        <v>1035905.2</v>
      </c>
      <c r="M4644" s="9">
        <v>589765.96</v>
      </c>
      <c r="N4644" s="9">
        <v>446139.24</v>
      </c>
    </row>
    <row r="4645" spans="1:14" x14ac:dyDescent="0.25">
      <c r="A4645" t="s">
        <v>0</v>
      </c>
      <c r="B4645" t="s">
        <v>101</v>
      </c>
      <c r="C4645" t="s">
        <v>22</v>
      </c>
      <c r="D4645" t="s">
        <v>3</v>
      </c>
      <c r="E4645" t="s">
        <v>4</v>
      </c>
      <c r="F4645" s="5">
        <v>44491</v>
      </c>
      <c r="G4645">
        <v>673546302</v>
      </c>
      <c r="H4645" s="5">
        <v>44511</v>
      </c>
      <c r="I4645">
        <v>6173</v>
      </c>
      <c r="J4645" s="9">
        <v>109.28</v>
      </c>
      <c r="K4645" s="9">
        <v>35.840000000000003</v>
      </c>
      <c r="L4645" s="9">
        <v>674585.44</v>
      </c>
      <c r="M4645" s="9">
        <v>221240.32000000001</v>
      </c>
      <c r="N4645" s="9">
        <v>453345.12</v>
      </c>
    </row>
    <row r="4646" spans="1:14" x14ac:dyDescent="0.25">
      <c r="A4646" t="s">
        <v>12</v>
      </c>
      <c r="B4646" t="s">
        <v>108</v>
      </c>
      <c r="C4646" t="s">
        <v>31</v>
      </c>
      <c r="D4646" t="s">
        <v>3</v>
      </c>
      <c r="E4646" t="s">
        <v>15</v>
      </c>
      <c r="F4646" s="5">
        <v>42301</v>
      </c>
      <c r="G4646">
        <v>323405587</v>
      </c>
      <c r="H4646" s="5">
        <v>42325</v>
      </c>
      <c r="I4646">
        <v>1755</v>
      </c>
      <c r="J4646" s="9">
        <v>437.2</v>
      </c>
      <c r="K4646" s="9">
        <v>263.33</v>
      </c>
      <c r="L4646" s="9">
        <v>767286</v>
      </c>
      <c r="M4646" s="9">
        <v>462144.15</v>
      </c>
      <c r="N4646" s="9">
        <v>305141.84999999998</v>
      </c>
    </row>
    <row r="4647" spans="1:14" x14ac:dyDescent="0.25">
      <c r="A4647" t="s">
        <v>0</v>
      </c>
      <c r="B4647" t="s">
        <v>171</v>
      </c>
      <c r="C4647" t="s">
        <v>65</v>
      </c>
      <c r="D4647" t="s">
        <v>7</v>
      </c>
      <c r="E4647" t="s">
        <v>15</v>
      </c>
      <c r="F4647" s="5">
        <v>44370</v>
      </c>
      <c r="G4647">
        <v>486504924</v>
      </c>
      <c r="H4647" s="5">
        <v>44372</v>
      </c>
      <c r="I4647">
        <v>6473</v>
      </c>
      <c r="J4647" s="9">
        <v>668.27</v>
      </c>
      <c r="K4647" s="9">
        <v>502.54</v>
      </c>
      <c r="L4647" s="9">
        <v>4325711.71</v>
      </c>
      <c r="M4647" s="9">
        <v>3252941.42</v>
      </c>
      <c r="N4647" s="9">
        <v>1072770.29</v>
      </c>
    </row>
    <row r="4648" spans="1:14" x14ac:dyDescent="0.25">
      <c r="A4648" t="s">
        <v>17</v>
      </c>
      <c r="B4648" t="s">
        <v>188</v>
      </c>
      <c r="C4648" t="s">
        <v>6</v>
      </c>
      <c r="D4648" t="s">
        <v>3</v>
      </c>
      <c r="E4648" t="s">
        <v>23</v>
      </c>
      <c r="F4648" s="5">
        <v>42932</v>
      </c>
      <c r="G4648">
        <v>330080640</v>
      </c>
      <c r="H4648" s="5">
        <v>42951</v>
      </c>
      <c r="I4648">
        <v>7051</v>
      </c>
      <c r="J4648" s="9">
        <v>152.58000000000001</v>
      </c>
      <c r="K4648" s="9">
        <v>97.44</v>
      </c>
      <c r="L4648" s="9">
        <v>1075841.58</v>
      </c>
      <c r="M4648" s="9">
        <v>687049.44</v>
      </c>
      <c r="N4648" s="9">
        <v>388792.14</v>
      </c>
    </row>
    <row r="4649" spans="1:14" x14ac:dyDescent="0.25">
      <c r="A4649" t="s">
        <v>9</v>
      </c>
      <c r="B4649" t="s">
        <v>24</v>
      </c>
      <c r="C4649" t="s">
        <v>65</v>
      </c>
      <c r="D4649" t="s">
        <v>7</v>
      </c>
      <c r="E4649" t="s">
        <v>4</v>
      </c>
      <c r="F4649" s="5">
        <v>43891</v>
      </c>
      <c r="G4649">
        <v>891681563</v>
      </c>
      <c r="H4649" s="5">
        <v>43917</v>
      </c>
      <c r="I4649">
        <v>7245</v>
      </c>
      <c r="J4649" s="9">
        <v>668.27</v>
      </c>
      <c r="K4649" s="9">
        <v>502.54</v>
      </c>
      <c r="L4649" s="9">
        <v>4841616.1500000004</v>
      </c>
      <c r="M4649" s="9">
        <v>3640902.3</v>
      </c>
      <c r="N4649" s="9">
        <v>1200713.8500000001</v>
      </c>
    </row>
    <row r="4650" spans="1:14" x14ac:dyDescent="0.25">
      <c r="A4650" t="s">
        <v>9</v>
      </c>
      <c r="B4650" t="s">
        <v>133</v>
      </c>
      <c r="C4650" t="s">
        <v>11</v>
      </c>
      <c r="D4650" t="s">
        <v>7</v>
      </c>
      <c r="E4650" t="s">
        <v>4</v>
      </c>
      <c r="F4650" s="5">
        <v>43990</v>
      </c>
      <c r="G4650">
        <v>129169023</v>
      </c>
      <c r="H4650" s="5">
        <v>44030</v>
      </c>
      <c r="I4650">
        <v>2839</v>
      </c>
      <c r="J4650" s="9">
        <v>47.45</v>
      </c>
      <c r="K4650" s="9">
        <v>31.79</v>
      </c>
      <c r="L4650" s="9">
        <v>134710.54999999999</v>
      </c>
      <c r="M4650" s="9">
        <v>90251.81</v>
      </c>
      <c r="N4650" s="9">
        <v>44458.74</v>
      </c>
    </row>
    <row r="4651" spans="1:14" x14ac:dyDescent="0.25">
      <c r="A4651" t="s">
        <v>17</v>
      </c>
      <c r="B4651" t="s">
        <v>158</v>
      </c>
      <c r="C4651" t="s">
        <v>31</v>
      </c>
      <c r="D4651" t="s">
        <v>7</v>
      </c>
      <c r="E4651" t="s">
        <v>15</v>
      </c>
      <c r="F4651" s="5">
        <v>44562</v>
      </c>
      <c r="G4651">
        <v>570716845</v>
      </c>
      <c r="H4651" s="5">
        <v>44574</v>
      </c>
      <c r="I4651">
        <v>6652</v>
      </c>
      <c r="J4651" s="9">
        <v>437.2</v>
      </c>
      <c r="K4651" s="9">
        <v>263.33</v>
      </c>
      <c r="L4651" s="9">
        <v>2908254.4</v>
      </c>
      <c r="M4651" s="9">
        <v>1751671.16</v>
      </c>
      <c r="N4651" s="9">
        <v>1156583.24</v>
      </c>
    </row>
    <row r="4652" spans="1:14" x14ac:dyDescent="0.25">
      <c r="A4652" t="s">
        <v>9</v>
      </c>
      <c r="B4652" t="s">
        <v>154</v>
      </c>
      <c r="C4652" t="s">
        <v>14</v>
      </c>
      <c r="D4652" t="s">
        <v>3</v>
      </c>
      <c r="E4652" t="s">
        <v>8</v>
      </c>
      <c r="F4652" s="5">
        <v>44093</v>
      </c>
      <c r="G4652">
        <v>764811360</v>
      </c>
      <c r="H4652" s="5">
        <v>44104</v>
      </c>
      <c r="I4652">
        <v>3532</v>
      </c>
      <c r="J4652" s="9">
        <v>205.7</v>
      </c>
      <c r="K4652" s="9">
        <v>117.11</v>
      </c>
      <c r="L4652" s="9">
        <v>726532.4</v>
      </c>
      <c r="M4652" s="9">
        <v>413632.52</v>
      </c>
      <c r="N4652" s="9">
        <v>312899.88</v>
      </c>
    </row>
    <row r="4653" spans="1:14" x14ac:dyDescent="0.25">
      <c r="A4653" t="s">
        <v>9</v>
      </c>
      <c r="B4653" t="s">
        <v>103</v>
      </c>
      <c r="C4653" t="s">
        <v>31</v>
      </c>
      <c r="D4653" t="s">
        <v>3</v>
      </c>
      <c r="E4653" t="s">
        <v>15</v>
      </c>
      <c r="F4653" s="5">
        <v>44771</v>
      </c>
      <c r="G4653">
        <v>230251395</v>
      </c>
      <c r="H4653" s="5">
        <v>44813</v>
      </c>
      <c r="I4653">
        <v>5359</v>
      </c>
      <c r="J4653" s="9">
        <v>437.2</v>
      </c>
      <c r="K4653" s="9">
        <v>263.33</v>
      </c>
      <c r="L4653" s="9">
        <v>2342954.7999999998</v>
      </c>
      <c r="M4653" s="9">
        <v>1411185.47</v>
      </c>
      <c r="N4653" s="9">
        <v>931769.33</v>
      </c>
    </row>
    <row r="4654" spans="1:14" x14ac:dyDescent="0.25">
      <c r="A4654" t="s">
        <v>9</v>
      </c>
      <c r="B4654" t="s">
        <v>87</v>
      </c>
      <c r="C4654" t="s">
        <v>22</v>
      </c>
      <c r="D4654" t="s">
        <v>3</v>
      </c>
      <c r="E4654" t="s">
        <v>23</v>
      </c>
      <c r="F4654" s="5">
        <v>42862</v>
      </c>
      <c r="G4654">
        <v>806148278</v>
      </c>
      <c r="H4654" s="5">
        <v>42884</v>
      </c>
      <c r="I4654">
        <v>6045</v>
      </c>
      <c r="J4654" s="9">
        <v>109.28</v>
      </c>
      <c r="K4654" s="9">
        <v>35.840000000000003</v>
      </c>
      <c r="L4654" s="9">
        <v>660597.6</v>
      </c>
      <c r="M4654" s="9">
        <v>216652.79999999999</v>
      </c>
      <c r="N4654" s="9">
        <v>443944.8</v>
      </c>
    </row>
    <row r="4655" spans="1:14" x14ac:dyDescent="0.25">
      <c r="A4655" t="s">
        <v>9</v>
      </c>
      <c r="B4655" t="s">
        <v>102</v>
      </c>
      <c r="C4655" t="s">
        <v>57</v>
      </c>
      <c r="D4655" t="s">
        <v>7</v>
      </c>
      <c r="E4655" t="s">
        <v>8</v>
      </c>
      <c r="F4655" s="5">
        <v>43755</v>
      </c>
      <c r="G4655">
        <v>801925837</v>
      </c>
      <c r="H4655" s="5">
        <v>43764</v>
      </c>
      <c r="I4655">
        <v>6531</v>
      </c>
      <c r="J4655" s="9">
        <v>154.06</v>
      </c>
      <c r="K4655" s="9">
        <v>90.93</v>
      </c>
      <c r="L4655" s="9">
        <v>1006165.86</v>
      </c>
      <c r="M4655" s="9">
        <v>593863.82999999996</v>
      </c>
      <c r="N4655" s="9">
        <v>412302.03</v>
      </c>
    </row>
    <row r="4656" spans="1:14" x14ac:dyDescent="0.25">
      <c r="A4656" t="s">
        <v>9</v>
      </c>
      <c r="B4656" t="s">
        <v>199</v>
      </c>
      <c r="C4656" t="s">
        <v>14</v>
      </c>
      <c r="D4656" t="s">
        <v>7</v>
      </c>
      <c r="E4656" t="s">
        <v>4</v>
      </c>
      <c r="F4656" s="5">
        <v>43844</v>
      </c>
      <c r="G4656">
        <v>847320401</v>
      </c>
      <c r="H4656" s="5">
        <v>43868</v>
      </c>
      <c r="I4656">
        <v>9791</v>
      </c>
      <c r="J4656" s="9">
        <v>205.7</v>
      </c>
      <c r="K4656" s="9">
        <v>117.11</v>
      </c>
      <c r="L4656" s="9">
        <v>2014008.7</v>
      </c>
      <c r="M4656" s="9">
        <v>1146624.01</v>
      </c>
      <c r="N4656" s="9">
        <v>867384.69</v>
      </c>
    </row>
    <row r="4657" spans="1:14" x14ac:dyDescent="0.25">
      <c r="A4657" t="s">
        <v>9</v>
      </c>
      <c r="B4657" t="s">
        <v>187</v>
      </c>
      <c r="C4657" t="s">
        <v>57</v>
      </c>
      <c r="D4657" t="s">
        <v>7</v>
      </c>
      <c r="E4657" t="s">
        <v>23</v>
      </c>
      <c r="F4657" s="5">
        <v>43792</v>
      </c>
      <c r="G4657">
        <v>742380797</v>
      </c>
      <c r="H4657" s="5">
        <v>43815</v>
      </c>
      <c r="I4657">
        <v>5830</v>
      </c>
      <c r="J4657" s="9">
        <v>154.06</v>
      </c>
      <c r="K4657" s="9">
        <v>90.93</v>
      </c>
      <c r="L4657" s="9">
        <v>898169.8</v>
      </c>
      <c r="M4657" s="9">
        <v>530121.9</v>
      </c>
      <c r="N4657" s="9">
        <v>368047.9</v>
      </c>
    </row>
    <row r="4658" spans="1:14" x14ac:dyDescent="0.25">
      <c r="A4658" t="s">
        <v>9</v>
      </c>
      <c r="B4658" t="s">
        <v>142</v>
      </c>
      <c r="C4658" t="s">
        <v>2</v>
      </c>
      <c r="D4658" t="s">
        <v>7</v>
      </c>
      <c r="E4658" t="s">
        <v>8</v>
      </c>
      <c r="F4658" s="5">
        <v>43351</v>
      </c>
      <c r="G4658">
        <v>807468354</v>
      </c>
      <c r="H4658" s="5">
        <v>43381</v>
      </c>
      <c r="I4658">
        <v>6685</v>
      </c>
      <c r="J4658" s="9">
        <v>255.28</v>
      </c>
      <c r="K4658" s="9">
        <v>159.41999999999999</v>
      </c>
      <c r="L4658" s="9">
        <v>1706546.8</v>
      </c>
      <c r="M4658" s="9">
        <v>1065722.7</v>
      </c>
      <c r="N4658" s="9">
        <v>640824.1</v>
      </c>
    </row>
    <row r="4659" spans="1:14" x14ac:dyDescent="0.25">
      <c r="A4659" t="s">
        <v>0</v>
      </c>
      <c r="B4659" t="s">
        <v>5</v>
      </c>
      <c r="C4659" t="s">
        <v>57</v>
      </c>
      <c r="D4659" t="s">
        <v>7</v>
      </c>
      <c r="E4659" t="s">
        <v>23</v>
      </c>
      <c r="F4659" s="5">
        <v>43310</v>
      </c>
      <c r="G4659">
        <v>533256900</v>
      </c>
      <c r="H4659" s="5">
        <v>43312</v>
      </c>
      <c r="I4659">
        <v>1422</v>
      </c>
      <c r="J4659" s="9">
        <v>154.06</v>
      </c>
      <c r="K4659" s="9">
        <v>90.93</v>
      </c>
      <c r="L4659" s="9">
        <v>219073.32</v>
      </c>
      <c r="M4659" s="9">
        <v>129302.46</v>
      </c>
      <c r="N4659" s="9">
        <v>89770.86</v>
      </c>
    </row>
    <row r="4660" spans="1:14" x14ac:dyDescent="0.25">
      <c r="A4660" t="s">
        <v>12</v>
      </c>
      <c r="B4660" t="s">
        <v>73</v>
      </c>
      <c r="C4660" t="s">
        <v>14</v>
      </c>
      <c r="D4660" t="s">
        <v>3</v>
      </c>
      <c r="E4660" t="s">
        <v>15</v>
      </c>
      <c r="F4660" s="5">
        <v>43389</v>
      </c>
      <c r="G4660">
        <v>830732762</v>
      </c>
      <c r="H4660" s="5">
        <v>43405</v>
      </c>
      <c r="I4660">
        <v>1140</v>
      </c>
      <c r="J4660" s="9">
        <v>205.7</v>
      </c>
      <c r="K4660" s="9">
        <v>117.11</v>
      </c>
      <c r="L4660" s="9">
        <v>234498</v>
      </c>
      <c r="M4660" s="9">
        <v>133505.4</v>
      </c>
      <c r="N4660" s="9">
        <v>100992.6</v>
      </c>
    </row>
    <row r="4661" spans="1:14" x14ac:dyDescent="0.25">
      <c r="A4661" t="s">
        <v>9</v>
      </c>
      <c r="B4661" t="s">
        <v>69</v>
      </c>
      <c r="C4661" t="s">
        <v>29</v>
      </c>
      <c r="D4661" t="s">
        <v>7</v>
      </c>
      <c r="E4661" t="s">
        <v>8</v>
      </c>
      <c r="F4661" s="5">
        <v>43774</v>
      </c>
      <c r="G4661">
        <v>881194770</v>
      </c>
      <c r="H4661" s="5">
        <v>43804</v>
      </c>
      <c r="I4661">
        <v>3969</v>
      </c>
      <c r="J4661" s="9">
        <v>651.21</v>
      </c>
      <c r="K4661" s="9">
        <v>524.96</v>
      </c>
      <c r="L4661" s="9">
        <v>2584652.4900000002</v>
      </c>
      <c r="M4661" s="9">
        <v>2083566.24</v>
      </c>
      <c r="N4661" s="9">
        <v>501086.25</v>
      </c>
    </row>
    <row r="4662" spans="1:14" x14ac:dyDescent="0.25">
      <c r="A4662" t="s">
        <v>9</v>
      </c>
      <c r="B4662" t="s">
        <v>153</v>
      </c>
      <c r="C4662" t="s">
        <v>6</v>
      </c>
      <c r="D4662" t="s">
        <v>7</v>
      </c>
      <c r="E4662" t="s">
        <v>8</v>
      </c>
      <c r="F4662" s="5">
        <v>44312</v>
      </c>
      <c r="G4662">
        <v>386254251</v>
      </c>
      <c r="H4662" s="5">
        <v>44332</v>
      </c>
      <c r="I4662">
        <v>71</v>
      </c>
      <c r="J4662" s="9">
        <v>152.58000000000001</v>
      </c>
      <c r="K4662" s="9">
        <v>97.44</v>
      </c>
      <c r="L4662" s="9">
        <v>10833.18</v>
      </c>
      <c r="M4662" s="9">
        <v>6918.24</v>
      </c>
      <c r="N4662" s="9">
        <v>3914.94</v>
      </c>
    </row>
    <row r="4663" spans="1:14" x14ac:dyDescent="0.25">
      <c r="A4663" t="s">
        <v>9</v>
      </c>
      <c r="B4663" t="s">
        <v>37</v>
      </c>
      <c r="C4663" t="s">
        <v>57</v>
      </c>
      <c r="D4663" t="s">
        <v>7</v>
      </c>
      <c r="E4663" t="s">
        <v>8</v>
      </c>
      <c r="F4663" s="5">
        <v>44425</v>
      </c>
      <c r="G4663">
        <v>917835032</v>
      </c>
      <c r="H4663" s="5">
        <v>44475</v>
      </c>
      <c r="I4663">
        <v>6637</v>
      </c>
      <c r="J4663" s="9">
        <v>154.06</v>
      </c>
      <c r="K4663" s="9">
        <v>90.93</v>
      </c>
      <c r="L4663" s="9">
        <v>1022496.22</v>
      </c>
      <c r="M4663" s="9">
        <v>603502.41</v>
      </c>
      <c r="N4663" s="9">
        <v>418993.81</v>
      </c>
    </row>
    <row r="4664" spans="1:14" x14ac:dyDescent="0.25">
      <c r="A4664" t="s">
        <v>0</v>
      </c>
      <c r="B4664" t="s">
        <v>147</v>
      </c>
      <c r="C4664" t="s">
        <v>57</v>
      </c>
      <c r="D4664" t="s">
        <v>7</v>
      </c>
      <c r="E4664" t="s">
        <v>4</v>
      </c>
      <c r="F4664" s="5">
        <v>44084</v>
      </c>
      <c r="G4664">
        <v>968173444</v>
      </c>
      <c r="H4664" s="5">
        <v>44129</v>
      </c>
      <c r="I4664">
        <v>2892</v>
      </c>
      <c r="J4664" s="9">
        <v>154.06</v>
      </c>
      <c r="K4664" s="9">
        <v>90.93</v>
      </c>
      <c r="L4664" s="9">
        <v>445541.52</v>
      </c>
      <c r="M4664" s="9">
        <v>262969.56</v>
      </c>
      <c r="N4664" s="9">
        <v>182571.96</v>
      </c>
    </row>
    <row r="4665" spans="1:14" x14ac:dyDescent="0.25">
      <c r="A4665" t="s">
        <v>17</v>
      </c>
      <c r="B4665" t="s">
        <v>176</v>
      </c>
      <c r="C4665" t="s">
        <v>19</v>
      </c>
      <c r="D4665" t="s">
        <v>7</v>
      </c>
      <c r="E4665" t="s">
        <v>15</v>
      </c>
      <c r="F4665" s="5">
        <v>42841</v>
      </c>
      <c r="G4665">
        <v>899818313</v>
      </c>
      <c r="H4665" s="5">
        <v>42860</v>
      </c>
      <c r="I4665">
        <v>5090</v>
      </c>
      <c r="J4665" s="9">
        <v>81.73</v>
      </c>
      <c r="K4665" s="9">
        <v>56.67</v>
      </c>
      <c r="L4665" s="9">
        <v>416005.7</v>
      </c>
      <c r="M4665" s="9">
        <v>288450.3</v>
      </c>
      <c r="N4665" s="9">
        <v>127555.4</v>
      </c>
    </row>
    <row r="4666" spans="1:14" x14ac:dyDescent="0.25">
      <c r="A4666" t="s">
        <v>20</v>
      </c>
      <c r="B4666" t="s">
        <v>120</v>
      </c>
      <c r="C4666" t="s">
        <v>36</v>
      </c>
      <c r="D4666" t="s">
        <v>3</v>
      </c>
      <c r="E4666" t="s">
        <v>8</v>
      </c>
      <c r="F4666" s="5">
        <v>43138</v>
      </c>
      <c r="G4666">
        <v>695630967</v>
      </c>
      <c r="H4666" s="5">
        <v>43139</v>
      </c>
      <c r="I4666">
        <v>1516</v>
      </c>
      <c r="J4666" s="9">
        <v>421.89</v>
      </c>
      <c r="K4666" s="9">
        <v>364.69</v>
      </c>
      <c r="L4666" s="9">
        <v>639585.24</v>
      </c>
      <c r="M4666" s="9">
        <v>552870.04</v>
      </c>
      <c r="N4666" s="9">
        <v>86715.199999999997</v>
      </c>
    </row>
    <row r="4667" spans="1:14" x14ac:dyDescent="0.25">
      <c r="A4667" t="s">
        <v>9</v>
      </c>
      <c r="B4667" t="s">
        <v>175</v>
      </c>
      <c r="C4667" t="s">
        <v>19</v>
      </c>
      <c r="D4667" t="s">
        <v>7</v>
      </c>
      <c r="E4667" t="s">
        <v>8</v>
      </c>
      <c r="F4667" s="5">
        <v>44495</v>
      </c>
      <c r="G4667">
        <v>408785235</v>
      </c>
      <c r="H4667" s="5">
        <v>44503</v>
      </c>
      <c r="I4667">
        <v>7490</v>
      </c>
      <c r="J4667" s="9">
        <v>81.73</v>
      </c>
      <c r="K4667" s="9">
        <v>56.67</v>
      </c>
      <c r="L4667" s="9">
        <v>612157.69999999995</v>
      </c>
      <c r="M4667" s="9">
        <v>424458.3</v>
      </c>
      <c r="N4667" s="9">
        <v>187699.4</v>
      </c>
    </row>
    <row r="4668" spans="1:14" x14ac:dyDescent="0.25">
      <c r="A4668" t="s">
        <v>39</v>
      </c>
      <c r="B4668" t="s">
        <v>196</v>
      </c>
      <c r="C4668" t="s">
        <v>2</v>
      </c>
      <c r="D4668" t="s">
        <v>3</v>
      </c>
      <c r="E4668" t="s">
        <v>15</v>
      </c>
      <c r="F4668" s="5">
        <v>44054</v>
      </c>
      <c r="G4668">
        <v>612767446</v>
      </c>
      <c r="H4668" s="5">
        <v>44072</v>
      </c>
      <c r="I4668">
        <v>359</v>
      </c>
      <c r="J4668" s="9">
        <v>255.28</v>
      </c>
      <c r="K4668" s="9">
        <v>159.41999999999999</v>
      </c>
      <c r="L4668" s="9">
        <v>91645.52</v>
      </c>
      <c r="M4668" s="9">
        <v>57231.78</v>
      </c>
      <c r="N4668" s="9">
        <v>34413.74</v>
      </c>
    </row>
    <row r="4669" spans="1:14" x14ac:dyDescent="0.25">
      <c r="A4669" t="s">
        <v>0</v>
      </c>
      <c r="B4669" t="s">
        <v>147</v>
      </c>
      <c r="C4669" t="s">
        <v>31</v>
      </c>
      <c r="D4669" t="s">
        <v>7</v>
      </c>
      <c r="E4669" t="s">
        <v>8</v>
      </c>
      <c r="F4669" s="5">
        <v>42349</v>
      </c>
      <c r="G4669">
        <v>151376426</v>
      </c>
      <c r="H4669" s="5">
        <v>42398</v>
      </c>
      <c r="I4669">
        <v>4503</v>
      </c>
      <c r="J4669" s="9">
        <v>437.2</v>
      </c>
      <c r="K4669" s="9">
        <v>263.33</v>
      </c>
      <c r="L4669" s="9">
        <v>1968711.6</v>
      </c>
      <c r="M4669" s="9">
        <v>1185774.99</v>
      </c>
      <c r="N4669" s="9">
        <v>782936.61</v>
      </c>
    </row>
    <row r="4670" spans="1:14" x14ac:dyDescent="0.25">
      <c r="A4670" t="s">
        <v>12</v>
      </c>
      <c r="B4670" t="s">
        <v>127</v>
      </c>
      <c r="C4670" t="s">
        <v>31</v>
      </c>
      <c r="D4670" t="s">
        <v>7</v>
      </c>
      <c r="E4670" t="s">
        <v>23</v>
      </c>
      <c r="F4670" s="5">
        <v>43378</v>
      </c>
      <c r="G4670">
        <v>188723504</v>
      </c>
      <c r="H4670" s="5">
        <v>43410</v>
      </c>
      <c r="I4670">
        <v>6334</v>
      </c>
      <c r="J4670" s="9">
        <v>437.2</v>
      </c>
      <c r="K4670" s="9">
        <v>263.33</v>
      </c>
      <c r="L4670" s="9">
        <v>2769224.8</v>
      </c>
      <c r="M4670" s="9">
        <v>1667932.22</v>
      </c>
      <c r="N4670" s="9">
        <v>1101292.58</v>
      </c>
    </row>
    <row r="4671" spans="1:14" x14ac:dyDescent="0.25">
      <c r="A4671" t="s">
        <v>9</v>
      </c>
      <c r="B4671" t="s">
        <v>60</v>
      </c>
      <c r="C4671" t="s">
        <v>45</v>
      </c>
      <c r="D4671" t="s">
        <v>3</v>
      </c>
      <c r="E4671" t="s">
        <v>23</v>
      </c>
      <c r="F4671" s="5">
        <v>43259</v>
      </c>
      <c r="G4671">
        <v>159232509</v>
      </c>
      <c r="H4671" s="5">
        <v>43295</v>
      </c>
      <c r="I4671">
        <v>9293</v>
      </c>
      <c r="J4671" s="9">
        <v>9.33</v>
      </c>
      <c r="K4671" s="9">
        <v>6.92</v>
      </c>
      <c r="L4671" s="9">
        <v>86703.69</v>
      </c>
      <c r="M4671" s="9">
        <v>64307.56</v>
      </c>
      <c r="N4671" s="9">
        <v>22396.13</v>
      </c>
    </row>
    <row r="4672" spans="1:14" x14ac:dyDescent="0.25">
      <c r="A4672" t="s">
        <v>9</v>
      </c>
      <c r="B4672" t="s">
        <v>92</v>
      </c>
      <c r="C4672" t="s">
        <v>57</v>
      </c>
      <c r="D4672" t="s">
        <v>3</v>
      </c>
      <c r="E4672" t="s">
        <v>15</v>
      </c>
      <c r="F4672" s="5">
        <v>43769</v>
      </c>
      <c r="G4672">
        <v>917639768</v>
      </c>
      <c r="H4672" s="5">
        <v>43813</v>
      </c>
      <c r="I4672">
        <v>8854</v>
      </c>
      <c r="J4672" s="9">
        <v>154.06</v>
      </c>
      <c r="K4672" s="9">
        <v>90.93</v>
      </c>
      <c r="L4672" s="9">
        <v>1364047.24</v>
      </c>
      <c r="M4672" s="9">
        <v>805094.22</v>
      </c>
      <c r="N4672" s="9">
        <v>558953.02</v>
      </c>
    </row>
    <row r="4673" spans="1:14" x14ac:dyDescent="0.25">
      <c r="A4673" t="s">
        <v>9</v>
      </c>
      <c r="B4673" t="s">
        <v>121</v>
      </c>
      <c r="C4673" t="s">
        <v>57</v>
      </c>
      <c r="D4673" t="s">
        <v>3</v>
      </c>
      <c r="E4673" t="s">
        <v>4</v>
      </c>
      <c r="F4673" s="5">
        <v>42614</v>
      </c>
      <c r="G4673">
        <v>688994109</v>
      </c>
      <c r="H4673" s="5">
        <v>42640</v>
      </c>
      <c r="I4673">
        <v>7523</v>
      </c>
      <c r="J4673" s="9">
        <v>154.06</v>
      </c>
      <c r="K4673" s="9">
        <v>90.93</v>
      </c>
      <c r="L4673" s="9">
        <v>1158993.3799999999</v>
      </c>
      <c r="M4673" s="9">
        <v>684066.39</v>
      </c>
      <c r="N4673" s="9">
        <v>474926.99</v>
      </c>
    </row>
    <row r="4674" spans="1:14" x14ac:dyDescent="0.25">
      <c r="A4674" t="s">
        <v>17</v>
      </c>
      <c r="B4674" t="s">
        <v>75</v>
      </c>
      <c r="C4674" t="s">
        <v>31</v>
      </c>
      <c r="D4674" t="s">
        <v>7</v>
      </c>
      <c r="E4674" t="s">
        <v>4</v>
      </c>
      <c r="F4674" s="5">
        <v>44042</v>
      </c>
      <c r="G4674">
        <v>918656861</v>
      </c>
      <c r="H4674" s="5">
        <v>44060</v>
      </c>
      <c r="I4674">
        <v>9835</v>
      </c>
      <c r="J4674" s="9">
        <v>437.2</v>
      </c>
      <c r="K4674" s="9">
        <v>263.33</v>
      </c>
      <c r="L4674" s="9">
        <v>4299862</v>
      </c>
      <c r="M4674" s="9">
        <v>2589850.5499999998</v>
      </c>
      <c r="N4674" s="9">
        <v>1710011.45</v>
      </c>
    </row>
    <row r="4675" spans="1:14" x14ac:dyDescent="0.25">
      <c r="A4675" t="s">
        <v>9</v>
      </c>
      <c r="B4675" t="s">
        <v>79</v>
      </c>
      <c r="C4675" t="s">
        <v>65</v>
      </c>
      <c r="D4675" t="s">
        <v>3</v>
      </c>
      <c r="E4675" t="s">
        <v>15</v>
      </c>
      <c r="F4675" s="5">
        <v>44268</v>
      </c>
      <c r="G4675">
        <v>422301852</v>
      </c>
      <c r="H4675" s="5">
        <v>44309</v>
      </c>
      <c r="I4675">
        <v>7357</v>
      </c>
      <c r="J4675" s="9">
        <v>668.27</v>
      </c>
      <c r="K4675" s="9">
        <v>502.54</v>
      </c>
      <c r="L4675" s="9">
        <v>4916462.3899999997</v>
      </c>
      <c r="M4675" s="9">
        <v>3697186.78</v>
      </c>
      <c r="N4675" s="9">
        <v>1219275.6100000001</v>
      </c>
    </row>
    <row r="4676" spans="1:14" x14ac:dyDescent="0.25">
      <c r="A4676" t="s">
        <v>9</v>
      </c>
      <c r="B4676" t="s">
        <v>55</v>
      </c>
      <c r="C4676" t="s">
        <v>29</v>
      </c>
      <c r="D4676" t="s">
        <v>3</v>
      </c>
      <c r="E4676" t="s">
        <v>15</v>
      </c>
      <c r="F4676" s="5">
        <v>42240</v>
      </c>
      <c r="G4676">
        <v>335915410</v>
      </c>
      <c r="H4676" s="5">
        <v>42270</v>
      </c>
      <c r="I4676">
        <v>3689</v>
      </c>
      <c r="J4676" s="9">
        <v>651.21</v>
      </c>
      <c r="K4676" s="9">
        <v>524.96</v>
      </c>
      <c r="L4676" s="9">
        <v>2402313.69</v>
      </c>
      <c r="M4676" s="9">
        <v>1936577.44</v>
      </c>
      <c r="N4676" s="9">
        <v>465736.25</v>
      </c>
    </row>
    <row r="4677" spans="1:14" x14ac:dyDescent="0.25">
      <c r="A4677" t="s">
        <v>9</v>
      </c>
      <c r="B4677" t="s">
        <v>141</v>
      </c>
      <c r="C4677" t="s">
        <v>45</v>
      </c>
      <c r="D4677" t="s">
        <v>3</v>
      </c>
      <c r="E4677" t="s">
        <v>4</v>
      </c>
      <c r="F4677" s="5">
        <v>44264</v>
      </c>
      <c r="G4677">
        <v>965796363</v>
      </c>
      <c r="H4677" s="5">
        <v>44274</v>
      </c>
      <c r="I4677">
        <v>9461</v>
      </c>
      <c r="J4677" s="9">
        <v>9.33</v>
      </c>
      <c r="K4677" s="9">
        <v>6.92</v>
      </c>
      <c r="L4677" s="9">
        <v>88271.13</v>
      </c>
      <c r="M4677" s="9">
        <v>65470.12</v>
      </c>
      <c r="N4677" s="9">
        <v>22801.01</v>
      </c>
    </row>
    <row r="4678" spans="1:14" x14ac:dyDescent="0.25">
      <c r="A4678" t="s">
        <v>12</v>
      </c>
      <c r="B4678" t="s">
        <v>107</v>
      </c>
      <c r="C4678" t="s">
        <v>19</v>
      </c>
      <c r="D4678" t="s">
        <v>3</v>
      </c>
      <c r="E4678" t="s">
        <v>23</v>
      </c>
      <c r="F4678" s="5">
        <v>43255</v>
      </c>
      <c r="G4678">
        <v>438556039</v>
      </c>
      <c r="H4678" s="5">
        <v>43273</v>
      </c>
      <c r="I4678">
        <v>7332</v>
      </c>
      <c r="J4678" s="9">
        <v>81.73</v>
      </c>
      <c r="K4678" s="9">
        <v>56.67</v>
      </c>
      <c r="L4678" s="9">
        <v>599244.36</v>
      </c>
      <c r="M4678" s="9">
        <v>415504.44</v>
      </c>
      <c r="N4678" s="9">
        <v>183739.92</v>
      </c>
    </row>
    <row r="4679" spans="1:14" x14ac:dyDescent="0.25">
      <c r="A4679" t="s">
        <v>9</v>
      </c>
      <c r="B4679" t="s">
        <v>24</v>
      </c>
      <c r="C4679" t="s">
        <v>2</v>
      </c>
      <c r="D4679" t="s">
        <v>3</v>
      </c>
      <c r="E4679" t="s">
        <v>15</v>
      </c>
      <c r="F4679" s="5">
        <v>42567</v>
      </c>
      <c r="G4679">
        <v>551118266</v>
      </c>
      <c r="H4679" s="5">
        <v>42597</v>
      </c>
      <c r="I4679">
        <v>6997</v>
      </c>
      <c r="J4679" s="9">
        <v>255.28</v>
      </c>
      <c r="K4679" s="9">
        <v>159.41999999999999</v>
      </c>
      <c r="L4679" s="9">
        <v>1786194.16</v>
      </c>
      <c r="M4679" s="9">
        <v>1115461.74</v>
      </c>
      <c r="N4679" s="9">
        <v>670732.42000000004</v>
      </c>
    </row>
    <row r="4680" spans="1:14" x14ac:dyDescent="0.25">
      <c r="A4680" t="s">
        <v>9</v>
      </c>
      <c r="B4680" t="s">
        <v>122</v>
      </c>
      <c r="C4680" t="s">
        <v>65</v>
      </c>
      <c r="D4680" t="s">
        <v>7</v>
      </c>
      <c r="E4680" t="s">
        <v>23</v>
      </c>
      <c r="F4680" s="5">
        <v>42860</v>
      </c>
      <c r="G4680">
        <v>920719373</v>
      </c>
      <c r="H4680" s="5">
        <v>42894</v>
      </c>
      <c r="I4680">
        <v>178</v>
      </c>
      <c r="J4680" s="9">
        <v>668.27</v>
      </c>
      <c r="K4680" s="9">
        <v>502.54</v>
      </c>
      <c r="L4680" s="9">
        <v>118952.06</v>
      </c>
      <c r="M4680" s="9">
        <v>89452.12</v>
      </c>
      <c r="N4680" s="9">
        <v>29499.94</v>
      </c>
    </row>
    <row r="4681" spans="1:14" x14ac:dyDescent="0.25">
      <c r="A4681" t="s">
        <v>9</v>
      </c>
      <c r="B4681" t="s">
        <v>117</v>
      </c>
      <c r="C4681" t="s">
        <v>45</v>
      </c>
      <c r="D4681" t="s">
        <v>7</v>
      </c>
      <c r="E4681" t="s">
        <v>15</v>
      </c>
      <c r="F4681" s="5">
        <v>43803</v>
      </c>
      <c r="G4681">
        <v>334908187</v>
      </c>
      <c r="H4681" s="5">
        <v>43810</v>
      </c>
      <c r="I4681">
        <v>5630</v>
      </c>
      <c r="J4681" s="9">
        <v>9.33</v>
      </c>
      <c r="K4681" s="9">
        <v>6.92</v>
      </c>
      <c r="L4681" s="9">
        <v>52527.9</v>
      </c>
      <c r="M4681" s="9">
        <v>38959.599999999999</v>
      </c>
      <c r="N4681" s="9">
        <v>13568.3</v>
      </c>
    </row>
    <row r="4682" spans="1:14" x14ac:dyDescent="0.25">
      <c r="A4682" t="s">
        <v>9</v>
      </c>
      <c r="B4682" t="s">
        <v>51</v>
      </c>
      <c r="C4682" t="s">
        <v>65</v>
      </c>
      <c r="D4682" t="s">
        <v>3</v>
      </c>
      <c r="E4682" t="s">
        <v>23</v>
      </c>
      <c r="F4682" s="5">
        <v>43835</v>
      </c>
      <c r="G4682">
        <v>801546037</v>
      </c>
      <c r="H4682" s="5">
        <v>43876</v>
      </c>
      <c r="I4682">
        <v>4139</v>
      </c>
      <c r="J4682" s="9">
        <v>668.27</v>
      </c>
      <c r="K4682" s="9">
        <v>502.54</v>
      </c>
      <c r="L4682" s="9">
        <v>2765969.53</v>
      </c>
      <c r="M4682" s="9">
        <v>2080013.06</v>
      </c>
      <c r="N4682" s="9">
        <v>685956.47</v>
      </c>
    </row>
    <row r="4683" spans="1:14" x14ac:dyDescent="0.25">
      <c r="A4683" t="s">
        <v>17</v>
      </c>
      <c r="B4683" t="s">
        <v>119</v>
      </c>
      <c r="C4683" t="s">
        <v>29</v>
      </c>
      <c r="D4683" t="s">
        <v>7</v>
      </c>
      <c r="E4683" t="s">
        <v>8</v>
      </c>
      <c r="F4683" s="5">
        <v>43322</v>
      </c>
      <c r="G4683">
        <v>798806750</v>
      </c>
      <c r="H4683" s="5">
        <v>43334</v>
      </c>
      <c r="I4683">
        <v>3524</v>
      </c>
      <c r="J4683" s="9">
        <v>651.21</v>
      </c>
      <c r="K4683" s="9">
        <v>524.96</v>
      </c>
      <c r="L4683" s="9">
        <v>2294864.04</v>
      </c>
      <c r="M4683" s="9">
        <v>1849959.04</v>
      </c>
      <c r="N4683" s="9">
        <v>444905</v>
      </c>
    </row>
    <row r="4684" spans="1:14" x14ac:dyDescent="0.25">
      <c r="A4684" t="s">
        <v>17</v>
      </c>
      <c r="B4684" t="s">
        <v>82</v>
      </c>
      <c r="C4684" t="s">
        <v>45</v>
      </c>
      <c r="D4684" t="s">
        <v>7</v>
      </c>
      <c r="E4684" t="s">
        <v>4</v>
      </c>
      <c r="F4684" s="5">
        <v>44796</v>
      </c>
      <c r="G4684">
        <v>225176656</v>
      </c>
      <c r="H4684" s="5">
        <v>44810</v>
      </c>
      <c r="I4684">
        <v>3631</v>
      </c>
      <c r="J4684" s="9">
        <v>9.33</v>
      </c>
      <c r="K4684" s="9">
        <v>6.92</v>
      </c>
      <c r="L4684" s="9">
        <v>33877.230000000003</v>
      </c>
      <c r="M4684" s="9">
        <v>25126.52</v>
      </c>
      <c r="N4684" s="9">
        <v>8750.7099999999991</v>
      </c>
    </row>
    <row r="4685" spans="1:14" x14ac:dyDescent="0.25">
      <c r="A4685" t="s">
        <v>9</v>
      </c>
      <c r="B4685" t="s">
        <v>145</v>
      </c>
      <c r="C4685" t="s">
        <v>29</v>
      </c>
      <c r="D4685" t="s">
        <v>3</v>
      </c>
      <c r="E4685" t="s">
        <v>4</v>
      </c>
      <c r="F4685" s="5">
        <v>42592</v>
      </c>
      <c r="G4685">
        <v>849454581</v>
      </c>
      <c r="H4685" s="5">
        <v>42619</v>
      </c>
      <c r="I4685">
        <v>1342</v>
      </c>
      <c r="J4685" s="9">
        <v>651.21</v>
      </c>
      <c r="K4685" s="9">
        <v>524.96</v>
      </c>
      <c r="L4685" s="9">
        <v>873923.82</v>
      </c>
      <c r="M4685" s="9">
        <v>704496.32</v>
      </c>
      <c r="N4685" s="9">
        <v>169427.5</v>
      </c>
    </row>
    <row r="4686" spans="1:14" x14ac:dyDescent="0.25">
      <c r="A4686" t="s">
        <v>9</v>
      </c>
      <c r="B4686" t="s">
        <v>202</v>
      </c>
      <c r="C4686" t="s">
        <v>22</v>
      </c>
      <c r="D4686" t="s">
        <v>7</v>
      </c>
      <c r="E4686" t="s">
        <v>4</v>
      </c>
      <c r="F4686" s="5">
        <v>43905</v>
      </c>
      <c r="G4686">
        <v>460751855</v>
      </c>
      <c r="H4686" s="5">
        <v>43948</v>
      </c>
      <c r="I4686">
        <v>5568</v>
      </c>
      <c r="J4686" s="9">
        <v>109.28</v>
      </c>
      <c r="K4686" s="9">
        <v>35.840000000000003</v>
      </c>
      <c r="L4686" s="9">
        <v>608471.04000000004</v>
      </c>
      <c r="M4686" s="9">
        <v>199557.12</v>
      </c>
      <c r="N4686" s="9">
        <v>408913.91999999998</v>
      </c>
    </row>
    <row r="4687" spans="1:14" x14ac:dyDescent="0.25">
      <c r="A4687" t="s">
        <v>20</v>
      </c>
      <c r="B4687" t="s">
        <v>201</v>
      </c>
      <c r="C4687" t="s">
        <v>31</v>
      </c>
      <c r="D4687" t="s">
        <v>7</v>
      </c>
      <c r="E4687" t="s">
        <v>15</v>
      </c>
      <c r="F4687" s="5">
        <v>43927</v>
      </c>
      <c r="G4687">
        <v>518492305</v>
      </c>
      <c r="H4687" s="5">
        <v>43972</v>
      </c>
      <c r="I4687">
        <v>2250</v>
      </c>
      <c r="J4687" s="9">
        <v>437.2</v>
      </c>
      <c r="K4687" s="9">
        <v>263.33</v>
      </c>
      <c r="L4687" s="9">
        <v>983700</v>
      </c>
      <c r="M4687" s="9">
        <v>592492.5</v>
      </c>
      <c r="N4687" s="9">
        <v>391207.5</v>
      </c>
    </row>
    <row r="4688" spans="1:14" x14ac:dyDescent="0.25">
      <c r="A4688" t="s">
        <v>12</v>
      </c>
      <c r="B4688" t="s">
        <v>137</v>
      </c>
      <c r="C4688" t="s">
        <v>57</v>
      </c>
      <c r="D4688" t="s">
        <v>3</v>
      </c>
      <c r="E4688" t="s">
        <v>15</v>
      </c>
      <c r="F4688" s="5">
        <v>42936</v>
      </c>
      <c r="G4688">
        <v>302412259</v>
      </c>
      <c r="H4688" s="5">
        <v>42964</v>
      </c>
      <c r="I4688">
        <v>9363</v>
      </c>
      <c r="J4688" s="9">
        <v>154.06</v>
      </c>
      <c r="K4688" s="9">
        <v>90.93</v>
      </c>
      <c r="L4688" s="9">
        <v>1442463.78</v>
      </c>
      <c r="M4688" s="9">
        <v>851377.59</v>
      </c>
      <c r="N4688" s="9">
        <v>591086.18999999994</v>
      </c>
    </row>
    <row r="4689" spans="1:14" x14ac:dyDescent="0.25">
      <c r="A4689" t="s">
        <v>9</v>
      </c>
      <c r="B4689" t="s">
        <v>204</v>
      </c>
      <c r="C4689" t="s">
        <v>14</v>
      </c>
      <c r="D4689" t="s">
        <v>7</v>
      </c>
      <c r="E4689" t="s">
        <v>4</v>
      </c>
      <c r="F4689" s="5">
        <v>44909</v>
      </c>
      <c r="G4689">
        <v>962560546</v>
      </c>
      <c r="H4689" s="5">
        <v>44569</v>
      </c>
      <c r="I4689">
        <v>1911</v>
      </c>
      <c r="J4689" s="9">
        <v>205.7</v>
      </c>
      <c r="K4689" s="9">
        <v>117.11</v>
      </c>
      <c r="L4689" s="9">
        <v>393092.7</v>
      </c>
      <c r="M4689" s="9">
        <v>223797.21</v>
      </c>
      <c r="N4689" s="9">
        <v>169295.49</v>
      </c>
    </row>
    <row r="4690" spans="1:14" x14ac:dyDescent="0.25">
      <c r="A4690" t="s">
        <v>9</v>
      </c>
      <c r="B4690" t="s">
        <v>99</v>
      </c>
      <c r="C4690" t="s">
        <v>11</v>
      </c>
      <c r="D4690" t="s">
        <v>3</v>
      </c>
      <c r="E4690" t="s">
        <v>8</v>
      </c>
      <c r="F4690" s="5">
        <v>43206</v>
      </c>
      <c r="G4690">
        <v>569298493</v>
      </c>
      <c r="H4690" s="5">
        <v>43239</v>
      </c>
      <c r="I4690">
        <v>6930</v>
      </c>
      <c r="J4690" s="9">
        <v>47.45</v>
      </c>
      <c r="K4690" s="9">
        <v>31.79</v>
      </c>
      <c r="L4690" s="9">
        <v>328828.5</v>
      </c>
      <c r="M4690" s="9">
        <v>220304.7</v>
      </c>
      <c r="N4690" s="9">
        <v>108523.8</v>
      </c>
    </row>
    <row r="4691" spans="1:14" x14ac:dyDescent="0.25">
      <c r="A4691" t="s">
        <v>20</v>
      </c>
      <c r="B4691" t="s">
        <v>21</v>
      </c>
      <c r="C4691" t="s">
        <v>29</v>
      </c>
      <c r="D4691" t="s">
        <v>7</v>
      </c>
      <c r="E4691" t="s">
        <v>23</v>
      </c>
      <c r="F4691" s="5">
        <v>42505</v>
      </c>
      <c r="G4691">
        <v>863299930</v>
      </c>
      <c r="H4691" s="5">
        <v>42541</v>
      </c>
      <c r="I4691">
        <v>8488</v>
      </c>
      <c r="J4691" s="9">
        <v>651.21</v>
      </c>
      <c r="K4691" s="9">
        <v>524.96</v>
      </c>
      <c r="L4691" s="9">
        <v>5527470.4800000004</v>
      </c>
      <c r="M4691" s="9">
        <v>4455860.4800000004</v>
      </c>
      <c r="N4691" s="9">
        <v>1071610</v>
      </c>
    </row>
    <row r="4692" spans="1:14" x14ac:dyDescent="0.25">
      <c r="A4692" t="s">
        <v>9</v>
      </c>
      <c r="B4692" t="s">
        <v>103</v>
      </c>
      <c r="C4692" t="s">
        <v>14</v>
      </c>
      <c r="D4692" t="s">
        <v>3</v>
      </c>
      <c r="E4692" t="s">
        <v>15</v>
      </c>
      <c r="F4692" s="5">
        <v>43333</v>
      </c>
      <c r="G4692">
        <v>505551183</v>
      </c>
      <c r="H4692" s="5">
        <v>43366</v>
      </c>
      <c r="I4692">
        <v>2684</v>
      </c>
      <c r="J4692" s="9">
        <v>205.7</v>
      </c>
      <c r="K4692" s="9">
        <v>117.11</v>
      </c>
      <c r="L4692" s="9">
        <v>552098.80000000005</v>
      </c>
      <c r="M4692" s="9">
        <v>314323.24</v>
      </c>
      <c r="N4692" s="9">
        <v>237775.56</v>
      </c>
    </row>
    <row r="4693" spans="1:14" x14ac:dyDescent="0.25">
      <c r="A4693" t="s">
        <v>9</v>
      </c>
      <c r="B4693" t="s">
        <v>102</v>
      </c>
      <c r="C4693" t="s">
        <v>57</v>
      </c>
      <c r="D4693" t="s">
        <v>7</v>
      </c>
      <c r="E4693" t="s">
        <v>23</v>
      </c>
      <c r="F4693" s="5">
        <v>44339</v>
      </c>
      <c r="G4693">
        <v>927351081</v>
      </c>
      <c r="H4693" s="5">
        <v>44349</v>
      </c>
      <c r="I4693">
        <v>2647</v>
      </c>
      <c r="J4693" s="9">
        <v>154.06</v>
      </c>
      <c r="K4693" s="9">
        <v>90.93</v>
      </c>
      <c r="L4693" s="9">
        <v>407796.82</v>
      </c>
      <c r="M4693" s="9">
        <v>240691.71</v>
      </c>
      <c r="N4693" s="9">
        <v>167105.10999999999</v>
      </c>
    </row>
    <row r="4694" spans="1:14" x14ac:dyDescent="0.25">
      <c r="A4694" t="s">
        <v>20</v>
      </c>
      <c r="B4694" t="s">
        <v>52</v>
      </c>
      <c r="C4694" t="s">
        <v>29</v>
      </c>
      <c r="D4694" t="s">
        <v>3</v>
      </c>
      <c r="E4694" t="s">
        <v>8</v>
      </c>
      <c r="F4694" s="5">
        <v>42940</v>
      </c>
      <c r="G4694">
        <v>480310952</v>
      </c>
      <c r="H4694" s="5">
        <v>42958</v>
      </c>
      <c r="I4694">
        <v>3539</v>
      </c>
      <c r="J4694" s="9">
        <v>651.21</v>
      </c>
      <c r="K4694" s="9">
        <v>524.96</v>
      </c>
      <c r="L4694" s="9">
        <v>2304632.19</v>
      </c>
      <c r="M4694" s="9">
        <v>1857833.44</v>
      </c>
      <c r="N4694" s="9">
        <v>446798.75</v>
      </c>
    </row>
    <row r="4695" spans="1:14" x14ac:dyDescent="0.25">
      <c r="A4695" t="s">
        <v>0</v>
      </c>
      <c r="B4695" t="s">
        <v>143</v>
      </c>
      <c r="C4695" t="s">
        <v>19</v>
      </c>
      <c r="D4695" t="s">
        <v>7</v>
      </c>
      <c r="E4695" t="s">
        <v>8</v>
      </c>
      <c r="F4695" s="5">
        <v>44222</v>
      </c>
      <c r="G4695">
        <v>286354625</v>
      </c>
      <c r="H4695" s="5">
        <v>44266</v>
      </c>
      <c r="I4695">
        <v>7552</v>
      </c>
      <c r="J4695" s="9">
        <v>81.73</v>
      </c>
      <c r="K4695" s="9">
        <v>56.67</v>
      </c>
      <c r="L4695" s="9">
        <v>617224.95999999996</v>
      </c>
      <c r="M4695" s="9">
        <v>427971.84000000003</v>
      </c>
      <c r="N4695" s="9">
        <v>189253.12</v>
      </c>
    </row>
    <row r="4696" spans="1:14" x14ac:dyDescent="0.25">
      <c r="A4696" t="s">
        <v>17</v>
      </c>
      <c r="B4696" t="s">
        <v>82</v>
      </c>
      <c r="C4696" t="s">
        <v>6</v>
      </c>
      <c r="D4696" t="s">
        <v>7</v>
      </c>
      <c r="E4696" t="s">
        <v>4</v>
      </c>
      <c r="F4696" s="5">
        <v>42495</v>
      </c>
      <c r="G4696">
        <v>187718427</v>
      </c>
      <c r="H4696" s="5">
        <v>42533</v>
      </c>
      <c r="I4696">
        <v>8909</v>
      </c>
      <c r="J4696" s="9">
        <v>152.58000000000001</v>
      </c>
      <c r="K4696" s="9">
        <v>97.44</v>
      </c>
      <c r="L4696" s="9">
        <v>1359335.22</v>
      </c>
      <c r="M4696" s="9">
        <v>868092.96</v>
      </c>
      <c r="N4696" s="9">
        <v>491242.26</v>
      </c>
    </row>
    <row r="4697" spans="1:14" x14ac:dyDescent="0.25">
      <c r="A4697" t="s">
        <v>9</v>
      </c>
      <c r="B4697" t="s">
        <v>187</v>
      </c>
      <c r="C4697" t="s">
        <v>19</v>
      </c>
      <c r="D4697" t="s">
        <v>3</v>
      </c>
      <c r="E4697" t="s">
        <v>23</v>
      </c>
      <c r="F4697" s="5">
        <v>42813</v>
      </c>
      <c r="G4697">
        <v>996951186</v>
      </c>
      <c r="H4697" s="5">
        <v>42855</v>
      </c>
      <c r="I4697">
        <v>8865</v>
      </c>
      <c r="J4697" s="9">
        <v>81.73</v>
      </c>
      <c r="K4697" s="9">
        <v>56.67</v>
      </c>
      <c r="L4697" s="9">
        <v>724536.45</v>
      </c>
      <c r="M4697" s="9">
        <v>502379.55</v>
      </c>
      <c r="N4697" s="9">
        <v>222156.9</v>
      </c>
    </row>
    <row r="4698" spans="1:14" x14ac:dyDescent="0.25">
      <c r="A4698" t="s">
        <v>9</v>
      </c>
      <c r="B4698" t="s">
        <v>88</v>
      </c>
      <c r="C4698" t="s">
        <v>29</v>
      </c>
      <c r="D4698" t="s">
        <v>7</v>
      </c>
      <c r="E4698" t="s">
        <v>23</v>
      </c>
      <c r="F4698" s="5">
        <v>43733</v>
      </c>
      <c r="G4698">
        <v>446914231</v>
      </c>
      <c r="H4698" s="5">
        <v>43739</v>
      </c>
      <c r="I4698">
        <v>707</v>
      </c>
      <c r="J4698" s="9">
        <v>651.21</v>
      </c>
      <c r="K4698" s="9">
        <v>524.96</v>
      </c>
      <c r="L4698" s="9">
        <v>460405.47</v>
      </c>
      <c r="M4698" s="9">
        <v>371146.72</v>
      </c>
      <c r="N4698" s="9">
        <v>89258.75</v>
      </c>
    </row>
    <row r="4699" spans="1:14" x14ac:dyDescent="0.25">
      <c r="A4699" t="s">
        <v>9</v>
      </c>
      <c r="B4699" t="s">
        <v>56</v>
      </c>
      <c r="C4699" t="s">
        <v>65</v>
      </c>
      <c r="D4699" t="s">
        <v>3</v>
      </c>
      <c r="E4699" t="s">
        <v>23</v>
      </c>
      <c r="F4699" s="5">
        <v>44854</v>
      </c>
      <c r="G4699">
        <v>840781390</v>
      </c>
      <c r="H4699" s="5">
        <v>44878</v>
      </c>
      <c r="I4699">
        <v>4752</v>
      </c>
      <c r="J4699" s="9">
        <v>668.27</v>
      </c>
      <c r="K4699" s="9">
        <v>502.54</v>
      </c>
      <c r="L4699" s="9">
        <v>3175619.04</v>
      </c>
      <c r="M4699" s="9">
        <v>2388070.08</v>
      </c>
      <c r="N4699" s="9">
        <v>787548.96</v>
      </c>
    </row>
    <row r="4700" spans="1:14" x14ac:dyDescent="0.25">
      <c r="A4700" t="s">
        <v>17</v>
      </c>
      <c r="B4700" t="s">
        <v>176</v>
      </c>
      <c r="C4700" t="s">
        <v>6</v>
      </c>
      <c r="D4700" t="s">
        <v>3</v>
      </c>
      <c r="E4700" t="s">
        <v>4</v>
      </c>
      <c r="F4700" s="5">
        <v>43239</v>
      </c>
      <c r="G4700">
        <v>502038991</v>
      </c>
      <c r="H4700" s="5">
        <v>43289</v>
      </c>
      <c r="I4700">
        <v>3349</v>
      </c>
      <c r="J4700" s="9">
        <v>152.58000000000001</v>
      </c>
      <c r="K4700" s="9">
        <v>97.44</v>
      </c>
      <c r="L4700" s="9">
        <v>510990.42</v>
      </c>
      <c r="M4700" s="9">
        <v>326326.56</v>
      </c>
      <c r="N4700" s="9">
        <v>184663.86</v>
      </c>
    </row>
    <row r="4701" spans="1:14" x14ac:dyDescent="0.25">
      <c r="A4701" t="s">
        <v>12</v>
      </c>
      <c r="B4701" t="s">
        <v>13</v>
      </c>
      <c r="C4701" t="s">
        <v>6</v>
      </c>
      <c r="D4701" t="s">
        <v>7</v>
      </c>
      <c r="E4701" t="s">
        <v>8</v>
      </c>
      <c r="F4701" s="5">
        <v>44039</v>
      </c>
      <c r="G4701">
        <v>524485862</v>
      </c>
      <c r="H4701" s="5">
        <v>44064</v>
      </c>
      <c r="I4701">
        <v>5877</v>
      </c>
      <c r="J4701" s="9">
        <v>152.58000000000001</v>
      </c>
      <c r="K4701" s="9">
        <v>97.44</v>
      </c>
      <c r="L4701" s="9">
        <v>896712.66</v>
      </c>
      <c r="M4701" s="9">
        <v>572654.88</v>
      </c>
      <c r="N4701" s="9">
        <v>324057.78000000003</v>
      </c>
    </row>
    <row r="4702" spans="1:14" x14ac:dyDescent="0.25">
      <c r="A4702" t="s">
        <v>9</v>
      </c>
      <c r="B4702" t="s">
        <v>157</v>
      </c>
      <c r="C4702" t="s">
        <v>57</v>
      </c>
      <c r="D4702" t="s">
        <v>3</v>
      </c>
      <c r="E4702" t="s">
        <v>23</v>
      </c>
      <c r="F4702" s="5">
        <v>42825</v>
      </c>
      <c r="G4702">
        <v>722233331</v>
      </c>
      <c r="H4702" s="5">
        <v>42831</v>
      </c>
      <c r="I4702">
        <v>3747</v>
      </c>
      <c r="J4702" s="9">
        <v>154.06</v>
      </c>
      <c r="K4702" s="9">
        <v>90.93</v>
      </c>
      <c r="L4702" s="9">
        <v>577262.81999999995</v>
      </c>
      <c r="M4702" s="9">
        <v>340714.71</v>
      </c>
      <c r="N4702" s="9">
        <v>236548.11</v>
      </c>
    </row>
    <row r="4703" spans="1:14" x14ac:dyDescent="0.25">
      <c r="A4703" t="s">
        <v>9</v>
      </c>
      <c r="B4703" t="s">
        <v>208</v>
      </c>
      <c r="C4703" t="s">
        <v>11</v>
      </c>
      <c r="D4703" t="s">
        <v>7</v>
      </c>
      <c r="E4703" t="s">
        <v>8</v>
      </c>
      <c r="F4703" s="5">
        <v>43412</v>
      </c>
      <c r="G4703">
        <v>979705226</v>
      </c>
      <c r="H4703" s="5">
        <v>43450</v>
      </c>
      <c r="I4703">
        <v>5402</v>
      </c>
      <c r="J4703" s="9">
        <v>47.45</v>
      </c>
      <c r="K4703" s="9">
        <v>31.79</v>
      </c>
      <c r="L4703" s="9">
        <v>256324.9</v>
      </c>
      <c r="M4703" s="9">
        <v>171729.58</v>
      </c>
      <c r="N4703" s="9">
        <v>84595.32</v>
      </c>
    </row>
    <row r="4704" spans="1:14" x14ac:dyDescent="0.25">
      <c r="A4704" t="s">
        <v>39</v>
      </c>
      <c r="B4704" t="s">
        <v>40</v>
      </c>
      <c r="C4704" t="s">
        <v>31</v>
      </c>
      <c r="D4704" t="s">
        <v>7</v>
      </c>
      <c r="E4704" t="s">
        <v>23</v>
      </c>
      <c r="F4704" s="5">
        <v>42230</v>
      </c>
      <c r="G4704">
        <v>801637876</v>
      </c>
      <c r="H4704" s="5">
        <v>42256</v>
      </c>
      <c r="I4704">
        <v>1316</v>
      </c>
      <c r="J4704" s="9">
        <v>437.2</v>
      </c>
      <c r="K4704" s="9">
        <v>263.33</v>
      </c>
      <c r="L4704" s="9">
        <v>575355.19999999995</v>
      </c>
      <c r="M4704" s="9">
        <v>346542.28</v>
      </c>
      <c r="N4704" s="9">
        <v>228812.92</v>
      </c>
    </row>
    <row r="4705" spans="1:14" x14ac:dyDescent="0.25">
      <c r="A4705" t="s">
        <v>9</v>
      </c>
      <c r="B4705" t="s">
        <v>96</v>
      </c>
      <c r="C4705" t="s">
        <v>36</v>
      </c>
      <c r="D4705" t="s">
        <v>3</v>
      </c>
      <c r="E4705" t="s">
        <v>23</v>
      </c>
      <c r="F4705" s="5">
        <v>44521</v>
      </c>
      <c r="G4705">
        <v>663080108</v>
      </c>
      <c r="H4705" s="5">
        <v>44540</v>
      </c>
      <c r="I4705">
        <v>8994</v>
      </c>
      <c r="J4705" s="9">
        <v>421.89</v>
      </c>
      <c r="K4705" s="9">
        <v>364.69</v>
      </c>
      <c r="L4705" s="9">
        <v>3794478.66</v>
      </c>
      <c r="M4705" s="9">
        <v>3280021.86</v>
      </c>
      <c r="N4705" s="9">
        <v>514456.8</v>
      </c>
    </row>
    <row r="4706" spans="1:14" x14ac:dyDescent="0.25">
      <c r="A4706" t="s">
        <v>9</v>
      </c>
      <c r="B4706" t="s">
        <v>208</v>
      </c>
      <c r="C4706" t="s">
        <v>31</v>
      </c>
      <c r="D4706" t="s">
        <v>7</v>
      </c>
      <c r="E4706" t="s">
        <v>23</v>
      </c>
      <c r="F4706" s="5">
        <v>43919</v>
      </c>
      <c r="G4706">
        <v>659393250</v>
      </c>
      <c r="H4706" s="5">
        <v>43943</v>
      </c>
      <c r="I4706">
        <v>7971</v>
      </c>
      <c r="J4706" s="9">
        <v>437.2</v>
      </c>
      <c r="K4706" s="9">
        <v>263.33</v>
      </c>
      <c r="L4706" s="9">
        <v>3484921.2</v>
      </c>
      <c r="M4706" s="9">
        <v>2099003.4300000002</v>
      </c>
      <c r="N4706" s="9">
        <v>1385917.77</v>
      </c>
    </row>
    <row r="4707" spans="1:14" x14ac:dyDescent="0.25">
      <c r="A4707" t="s">
        <v>9</v>
      </c>
      <c r="B4707" t="s">
        <v>187</v>
      </c>
      <c r="C4707" t="s">
        <v>65</v>
      </c>
      <c r="D4707" t="s">
        <v>3</v>
      </c>
      <c r="E4707" t="s">
        <v>4</v>
      </c>
      <c r="F4707" s="5">
        <v>43445</v>
      </c>
      <c r="G4707">
        <v>956251132</v>
      </c>
      <c r="H4707" s="5">
        <v>42024</v>
      </c>
      <c r="I4707">
        <v>4815</v>
      </c>
      <c r="J4707" s="9">
        <v>668.27</v>
      </c>
      <c r="K4707" s="9">
        <v>502.54</v>
      </c>
      <c r="L4707" s="9">
        <v>3217720.05</v>
      </c>
      <c r="M4707" s="9">
        <v>2419730.1</v>
      </c>
      <c r="N4707" s="9">
        <v>797989.95</v>
      </c>
    </row>
    <row r="4708" spans="1:14" x14ac:dyDescent="0.25">
      <c r="A4708" t="s">
        <v>9</v>
      </c>
      <c r="B4708" t="s">
        <v>98</v>
      </c>
      <c r="C4708" t="s">
        <v>14</v>
      </c>
      <c r="D4708" t="s">
        <v>3</v>
      </c>
      <c r="E4708" t="s">
        <v>15</v>
      </c>
      <c r="F4708" s="5">
        <v>44476</v>
      </c>
      <c r="G4708">
        <v>439640080</v>
      </c>
      <c r="H4708" s="5">
        <v>44502</v>
      </c>
      <c r="I4708">
        <v>8124</v>
      </c>
      <c r="J4708" s="9">
        <v>205.7</v>
      </c>
      <c r="K4708" s="9">
        <v>117.11</v>
      </c>
      <c r="L4708" s="9">
        <v>1671106.8</v>
      </c>
      <c r="M4708" s="9">
        <v>951401.64</v>
      </c>
      <c r="N4708" s="9">
        <v>719705.16</v>
      </c>
    </row>
    <row r="4709" spans="1:14" x14ac:dyDescent="0.25">
      <c r="A4709" t="s">
        <v>9</v>
      </c>
      <c r="B4709" t="s">
        <v>203</v>
      </c>
      <c r="C4709" t="s">
        <v>65</v>
      </c>
      <c r="D4709" t="s">
        <v>7</v>
      </c>
      <c r="E4709" t="s">
        <v>23</v>
      </c>
      <c r="F4709" s="5">
        <v>43270</v>
      </c>
      <c r="G4709">
        <v>765858924</v>
      </c>
      <c r="H4709" s="5">
        <v>43302</v>
      </c>
      <c r="I4709">
        <v>3530</v>
      </c>
      <c r="J4709" s="9">
        <v>668.27</v>
      </c>
      <c r="K4709" s="9">
        <v>502.54</v>
      </c>
      <c r="L4709" s="9">
        <v>2358993.1</v>
      </c>
      <c r="M4709" s="9">
        <v>1773966.2</v>
      </c>
      <c r="N4709" s="9">
        <v>585026.9</v>
      </c>
    </row>
    <row r="4710" spans="1:14" x14ac:dyDescent="0.25">
      <c r="A4710" t="s">
        <v>9</v>
      </c>
      <c r="B4710" t="s">
        <v>208</v>
      </c>
      <c r="C4710" t="s">
        <v>45</v>
      </c>
      <c r="D4710" t="s">
        <v>3</v>
      </c>
      <c r="E4710" t="s">
        <v>8</v>
      </c>
      <c r="F4710" s="5">
        <v>43521</v>
      </c>
      <c r="G4710">
        <v>511518990</v>
      </c>
      <c r="H4710" s="5">
        <v>43540</v>
      </c>
      <c r="I4710">
        <v>8691</v>
      </c>
      <c r="J4710" s="9">
        <v>9.33</v>
      </c>
      <c r="K4710" s="9">
        <v>6.92</v>
      </c>
      <c r="L4710" s="9">
        <v>81087.03</v>
      </c>
      <c r="M4710" s="9">
        <v>60141.72</v>
      </c>
      <c r="N4710" s="9">
        <v>20945.310000000001</v>
      </c>
    </row>
    <row r="4711" spans="1:14" x14ac:dyDescent="0.25">
      <c r="A4711" t="s">
        <v>9</v>
      </c>
      <c r="B4711" t="s">
        <v>37</v>
      </c>
      <c r="C4711" t="s">
        <v>14</v>
      </c>
      <c r="D4711" t="s">
        <v>3</v>
      </c>
      <c r="E4711" t="s">
        <v>4</v>
      </c>
      <c r="F4711" s="5">
        <v>44694</v>
      </c>
      <c r="G4711">
        <v>123544108</v>
      </c>
      <c r="H4711" s="5">
        <v>44734</v>
      </c>
      <c r="I4711">
        <v>8302</v>
      </c>
      <c r="J4711" s="9">
        <v>205.7</v>
      </c>
      <c r="K4711" s="9">
        <v>117.11</v>
      </c>
      <c r="L4711" s="9">
        <v>1707721.4</v>
      </c>
      <c r="M4711" s="9">
        <v>972247.22</v>
      </c>
      <c r="N4711" s="9">
        <v>735474.18</v>
      </c>
    </row>
    <row r="4712" spans="1:14" x14ac:dyDescent="0.25">
      <c r="A4712" t="s">
        <v>9</v>
      </c>
      <c r="B4712" t="s">
        <v>91</v>
      </c>
      <c r="C4712" t="s">
        <v>6</v>
      </c>
      <c r="D4712" t="s">
        <v>7</v>
      </c>
      <c r="E4712" t="s">
        <v>4</v>
      </c>
      <c r="F4712" s="5">
        <v>42832</v>
      </c>
      <c r="G4712">
        <v>569170606</v>
      </c>
      <c r="H4712" s="5">
        <v>42838</v>
      </c>
      <c r="I4712">
        <v>9085</v>
      </c>
      <c r="J4712" s="9">
        <v>152.58000000000001</v>
      </c>
      <c r="K4712" s="9">
        <v>97.44</v>
      </c>
      <c r="L4712" s="9">
        <v>1386189.3</v>
      </c>
      <c r="M4712" s="9">
        <v>885242.4</v>
      </c>
      <c r="N4712" s="9">
        <v>500946.9</v>
      </c>
    </row>
    <row r="4713" spans="1:14" x14ac:dyDescent="0.25">
      <c r="A4713" t="s">
        <v>9</v>
      </c>
      <c r="B4713" t="s">
        <v>69</v>
      </c>
      <c r="C4713" t="s">
        <v>19</v>
      </c>
      <c r="D4713" t="s">
        <v>3</v>
      </c>
      <c r="E4713" t="s">
        <v>15</v>
      </c>
      <c r="F4713" s="5">
        <v>43836</v>
      </c>
      <c r="G4713">
        <v>185947310</v>
      </c>
      <c r="H4713" s="5">
        <v>43857</v>
      </c>
      <c r="I4713">
        <v>4796</v>
      </c>
      <c r="J4713" s="9">
        <v>81.73</v>
      </c>
      <c r="K4713" s="9">
        <v>56.67</v>
      </c>
      <c r="L4713" s="9">
        <v>391977.08</v>
      </c>
      <c r="M4713" s="9">
        <v>271789.32</v>
      </c>
      <c r="N4713" s="9">
        <v>120187.76</v>
      </c>
    </row>
    <row r="4714" spans="1:14" x14ac:dyDescent="0.25">
      <c r="A4714" t="s">
        <v>9</v>
      </c>
      <c r="B4714" t="s">
        <v>103</v>
      </c>
      <c r="C4714" t="s">
        <v>22</v>
      </c>
      <c r="D4714" t="s">
        <v>3</v>
      </c>
      <c r="E4714" t="s">
        <v>23</v>
      </c>
      <c r="F4714" s="5">
        <v>44453</v>
      </c>
      <c r="G4714">
        <v>531735551</v>
      </c>
      <c r="H4714" s="5">
        <v>44502</v>
      </c>
      <c r="I4714">
        <v>1221</v>
      </c>
      <c r="J4714" s="9">
        <v>109.28</v>
      </c>
      <c r="K4714" s="9">
        <v>35.840000000000003</v>
      </c>
      <c r="L4714" s="9">
        <v>133430.88</v>
      </c>
      <c r="M4714" s="9">
        <v>43760.639999999999</v>
      </c>
      <c r="N4714" s="9">
        <v>89670.24</v>
      </c>
    </row>
    <row r="4715" spans="1:14" x14ac:dyDescent="0.25">
      <c r="A4715" t="s">
        <v>9</v>
      </c>
      <c r="B4715" t="s">
        <v>98</v>
      </c>
      <c r="C4715" t="s">
        <v>57</v>
      </c>
      <c r="D4715" t="s">
        <v>3</v>
      </c>
      <c r="E4715" t="s">
        <v>23</v>
      </c>
      <c r="F4715" s="5">
        <v>42204</v>
      </c>
      <c r="G4715">
        <v>534709155</v>
      </c>
      <c r="H4715" s="5">
        <v>42249</v>
      </c>
      <c r="I4715">
        <v>1176</v>
      </c>
      <c r="J4715" s="9">
        <v>154.06</v>
      </c>
      <c r="K4715" s="9">
        <v>90.93</v>
      </c>
      <c r="L4715" s="9">
        <v>181174.56</v>
      </c>
      <c r="M4715" s="9">
        <v>106933.68</v>
      </c>
      <c r="N4715" s="9">
        <v>74240.88</v>
      </c>
    </row>
    <row r="4716" spans="1:14" x14ac:dyDescent="0.25">
      <c r="A4716" t="s">
        <v>9</v>
      </c>
      <c r="B4716" t="s">
        <v>51</v>
      </c>
      <c r="C4716" t="s">
        <v>65</v>
      </c>
      <c r="D4716" t="s">
        <v>3</v>
      </c>
      <c r="E4716" t="s">
        <v>23</v>
      </c>
      <c r="F4716" s="5">
        <v>42464</v>
      </c>
      <c r="G4716">
        <v>543354451</v>
      </c>
      <c r="H4716" s="5">
        <v>42488</v>
      </c>
      <c r="I4716">
        <v>9511</v>
      </c>
      <c r="J4716" s="9">
        <v>668.27</v>
      </c>
      <c r="K4716" s="9">
        <v>502.54</v>
      </c>
      <c r="L4716" s="9">
        <v>6355915.9699999997</v>
      </c>
      <c r="M4716" s="9">
        <v>4779657.9400000004</v>
      </c>
      <c r="N4716" s="9">
        <v>1576258.03</v>
      </c>
    </row>
    <row r="4717" spans="1:14" x14ac:dyDescent="0.25">
      <c r="A4717" t="s">
        <v>9</v>
      </c>
      <c r="B4717" t="s">
        <v>174</v>
      </c>
      <c r="C4717" t="s">
        <v>36</v>
      </c>
      <c r="D4717" t="s">
        <v>3</v>
      </c>
      <c r="E4717" t="s">
        <v>8</v>
      </c>
      <c r="F4717" s="5">
        <v>44343</v>
      </c>
      <c r="G4717">
        <v>976470267</v>
      </c>
      <c r="H4717" s="5">
        <v>44387</v>
      </c>
      <c r="I4717">
        <v>8106</v>
      </c>
      <c r="J4717" s="9">
        <v>421.89</v>
      </c>
      <c r="K4717" s="9">
        <v>364.69</v>
      </c>
      <c r="L4717" s="9">
        <v>3419840.34</v>
      </c>
      <c r="M4717" s="9">
        <v>2956177.14</v>
      </c>
      <c r="N4717" s="9">
        <v>463663.2</v>
      </c>
    </row>
    <row r="4718" spans="1:14" x14ac:dyDescent="0.25">
      <c r="A4718" t="s">
        <v>9</v>
      </c>
      <c r="B4718" t="s">
        <v>191</v>
      </c>
      <c r="C4718" t="s">
        <v>2</v>
      </c>
      <c r="D4718" t="s">
        <v>7</v>
      </c>
      <c r="E4718" t="s">
        <v>8</v>
      </c>
      <c r="F4718" s="5">
        <v>43374</v>
      </c>
      <c r="G4718">
        <v>973167932</v>
      </c>
      <c r="H4718" s="5">
        <v>43395</v>
      </c>
      <c r="I4718">
        <v>872</v>
      </c>
      <c r="J4718" s="9">
        <v>255.28</v>
      </c>
      <c r="K4718" s="9">
        <v>159.41999999999999</v>
      </c>
      <c r="L4718" s="9">
        <v>222604.16</v>
      </c>
      <c r="M4718" s="9">
        <v>139014.24</v>
      </c>
      <c r="N4718" s="9">
        <v>83589.919999999998</v>
      </c>
    </row>
    <row r="4719" spans="1:14" x14ac:dyDescent="0.25">
      <c r="A4719" t="s">
        <v>9</v>
      </c>
      <c r="B4719" t="s">
        <v>113</v>
      </c>
      <c r="C4719" t="s">
        <v>65</v>
      </c>
      <c r="D4719" t="s">
        <v>3</v>
      </c>
      <c r="E4719" t="s">
        <v>15</v>
      </c>
      <c r="F4719" s="5">
        <v>43332</v>
      </c>
      <c r="G4719">
        <v>642871272</v>
      </c>
      <c r="H4719" s="5">
        <v>43344</v>
      </c>
      <c r="I4719">
        <v>8750</v>
      </c>
      <c r="J4719" s="9">
        <v>668.27</v>
      </c>
      <c r="K4719" s="9">
        <v>502.54</v>
      </c>
      <c r="L4719" s="9">
        <v>5847362.5</v>
      </c>
      <c r="M4719" s="9">
        <v>4397225</v>
      </c>
      <c r="N4719" s="9">
        <v>1450137.5</v>
      </c>
    </row>
    <row r="4720" spans="1:14" x14ac:dyDescent="0.25">
      <c r="A4720" t="s">
        <v>20</v>
      </c>
      <c r="B4720" t="s">
        <v>120</v>
      </c>
      <c r="C4720" t="s">
        <v>6</v>
      </c>
      <c r="D4720" t="s">
        <v>7</v>
      </c>
      <c r="E4720" t="s">
        <v>23</v>
      </c>
      <c r="F4720" s="5">
        <v>42226</v>
      </c>
      <c r="G4720">
        <v>615316617</v>
      </c>
      <c r="H4720" s="5">
        <v>42265</v>
      </c>
      <c r="I4720">
        <v>4716</v>
      </c>
      <c r="J4720" s="9">
        <v>152.58000000000001</v>
      </c>
      <c r="K4720" s="9">
        <v>97.44</v>
      </c>
      <c r="L4720" s="9">
        <v>719567.28</v>
      </c>
      <c r="M4720" s="9">
        <v>459527.04</v>
      </c>
      <c r="N4720" s="9">
        <v>260040.24</v>
      </c>
    </row>
    <row r="4721" spans="1:14" x14ac:dyDescent="0.25">
      <c r="A4721" t="s">
        <v>12</v>
      </c>
      <c r="B4721" t="s">
        <v>73</v>
      </c>
      <c r="C4721" t="s">
        <v>19</v>
      </c>
      <c r="D4721" t="s">
        <v>7</v>
      </c>
      <c r="E4721" t="s">
        <v>15</v>
      </c>
      <c r="F4721" s="5">
        <v>44529</v>
      </c>
      <c r="G4721">
        <v>690552794</v>
      </c>
      <c r="H4721" s="5">
        <v>44537</v>
      </c>
      <c r="I4721">
        <v>8772</v>
      </c>
      <c r="J4721" s="9">
        <v>81.73</v>
      </c>
      <c r="K4721" s="9">
        <v>56.67</v>
      </c>
      <c r="L4721" s="9">
        <v>716935.56</v>
      </c>
      <c r="M4721" s="9">
        <v>497109.24</v>
      </c>
      <c r="N4721" s="9">
        <v>219826.32</v>
      </c>
    </row>
    <row r="4722" spans="1:14" x14ac:dyDescent="0.25">
      <c r="A4722" t="s">
        <v>9</v>
      </c>
      <c r="B4722" t="s">
        <v>109</v>
      </c>
      <c r="C4722" t="s">
        <v>14</v>
      </c>
      <c r="D4722" t="s">
        <v>7</v>
      </c>
      <c r="E4722" t="s">
        <v>4</v>
      </c>
      <c r="F4722" s="5">
        <v>43104</v>
      </c>
      <c r="G4722">
        <v>288941133</v>
      </c>
      <c r="H4722" s="5">
        <v>43147</v>
      </c>
      <c r="I4722">
        <v>2957</v>
      </c>
      <c r="J4722" s="9">
        <v>205.7</v>
      </c>
      <c r="K4722" s="9">
        <v>117.11</v>
      </c>
      <c r="L4722" s="9">
        <v>608254.9</v>
      </c>
      <c r="M4722" s="9">
        <v>346294.27</v>
      </c>
      <c r="N4722" s="9">
        <v>261960.63</v>
      </c>
    </row>
    <row r="4723" spans="1:14" x14ac:dyDescent="0.25">
      <c r="A4723" t="s">
        <v>39</v>
      </c>
      <c r="B4723" t="s">
        <v>205</v>
      </c>
      <c r="C4723" t="s">
        <v>57</v>
      </c>
      <c r="D4723" t="s">
        <v>7</v>
      </c>
      <c r="E4723" t="s">
        <v>15</v>
      </c>
      <c r="F4723" s="5">
        <v>43282</v>
      </c>
      <c r="G4723">
        <v>701155459</v>
      </c>
      <c r="H4723" s="5">
        <v>43283</v>
      </c>
      <c r="I4723">
        <v>6337</v>
      </c>
      <c r="J4723" s="9">
        <v>154.06</v>
      </c>
      <c r="K4723" s="9">
        <v>90.93</v>
      </c>
      <c r="L4723" s="9">
        <v>976278.22</v>
      </c>
      <c r="M4723" s="9">
        <v>576223.41</v>
      </c>
      <c r="N4723" s="9">
        <v>400054.81</v>
      </c>
    </row>
    <row r="4724" spans="1:14" x14ac:dyDescent="0.25">
      <c r="A4724" t="s">
        <v>9</v>
      </c>
      <c r="B4724" t="s">
        <v>80</v>
      </c>
      <c r="C4724" t="s">
        <v>29</v>
      </c>
      <c r="D4724" t="s">
        <v>3</v>
      </c>
      <c r="E4724" t="s">
        <v>8</v>
      </c>
      <c r="F4724" s="5">
        <v>43321</v>
      </c>
      <c r="G4724">
        <v>138182103</v>
      </c>
      <c r="H4724" s="5">
        <v>43328</v>
      </c>
      <c r="I4724">
        <v>10</v>
      </c>
      <c r="J4724" s="9">
        <v>651.21</v>
      </c>
      <c r="K4724" s="9">
        <v>524.96</v>
      </c>
      <c r="L4724" s="9">
        <v>6512.1</v>
      </c>
      <c r="M4724" s="9">
        <v>5249.6</v>
      </c>
      <c r="N4724" s="9">
        <v>1262.5</v>
      </c>
    </row>
    <row r="4725" spans="1:14" x14ac:dyDescent="0.25">
      <c r="A4725" t="s">
        <v>0</v>
      </c>
      <c r="B4725" t="s">
        <v>197</v>
      </c>
      <c r="C4725" t="s">
        <v>14</v>
      </c>
      <c r="D4725" t="s">
        <v>7</v>
      </c>
      <c r="E4725" t="s">
        <v>4</v>
      </c>
      <c r="F4725" s="5">
        <v>44137</v>
      </c>
      <c r="G4725">
        <v>481319892</v>
      </c>
      <c r="H4725" s="5">
        <v>44160</v>
      </c>
      <c r="I4725">
        <v>2107</v>
      </c>
      <c r="J4725" s="9">
        <v>205.7</v>
      </c>
      <c r="K4725" s="9">
        <v>117.11</v>
      </c>
      <c r="L4725" s="9">
        <v>433409.9</v>
      </c>
      <c r="M4725" s="9">
        <v>246750.77</v>
      </c>
      <c r="N4725" s="9">
        <v>186659.13</v>
      </c>
    </row>
    <row r="4726" spans="1:14" x14ac:dyDescent="0.25">
      <c r="A4726" t="s">
        <v>12</v>
      </c>
      <c r="B4726" t="s">
        <v>13</v>
      </c>
      <c r="C4726" t="s">
        <v>45</v>
      </c>
      <c r="D4726" t="s">
        <v>7</v>
      </c>
      <c r="E4726" t="s">
        <v>4</v>
      </c>
      <c r="F4726" s="5">
        <v>42498</v>
      </c>
      <c r="G4726">
        <v>532180154</v>
      </c>
      <c r="H4726" s="5">
        <v>42521</v>
      </c>
      <c r="I4726">
        <v>2789</v>
      </c>
      <c r="J4726" s="9">
        <v>9.33</v>
      </c>
      <c r="K4726" s="9">
        <v>6.92</v>
      </c>
      <c r="L4726" s="9">
        <v>26021.37</v>
      </c>
      <c r="M4726" s="9">
        <v>19299.88</v>
      </c>
      <c r="N4726" s="9">
        <v>6721.49</v>
      </c>
    </row>
    <row r="4727" spans="1:14" x14ac:dyDescent="0.25">
      <c r="A4727" t="s">
        <v>17</v>
      </c>
      <c r="B4727" t="s">
        <v>28</v>
      </c>
      <c r="C4727" t="s">
        <v>19</v>
      </c>
      <c r="D4727" t="s">
        <v>3</v>
      </c>
      <c r="E4727" t="s">
        <v>4</v>
      </c>
      <c r="F4727" s="5">
        <v>43253</v>
      </c>
      <c r="G4727">
        <v>962686717</v>
      </c>
      <c r="H4727" s="5">
        <v>43272</v>
      </c>
      <c r="I4727">
        <v>9247</v>
      </c>
      <c r="J4727" s="9">
        <v>81.73</v>
      </c>
      <c r="K4727" s="9">
        <v>56.67</v>
      </c>
      <c r="L4727" s="9">
        <v>755757.31</v>
      </c>
      <c r="M4727" s="9">
        <v>524027.49</v>
      </c>
      <c r="N4727" s="9">
        <v>231729.82</v>
      </c>
    </row>
    <row r="4728" spans="1:14" x14ac:dyDescent="0.25">
      <c r="A4728" t="s">
        <v>0</v>
      </c>
      <c r="B4728" t="s">
        <v>147</v>
      </c>
      <c r="C4728" t="s">
        <v>65</v>
      </c>
      <c r="D4728" t="s">
        <v>7</v>
      </c>
      <c r="E4728" t="s">
        <v>23</v>
      </c>
      <c r="F4728" s="5">
        <v>44027</v>
      </c>
      <c r="G4728">
        <v>265075910</v>
      </c>
      <c r="H4728" s="5">
        <v>44066</v>
      </c>
      <c r="I4728">
        <v>707</v>
      </c>
      <c r="J4728" s="9">
        <v>668.27</v>
      </c>
      <c r="K4728" s="9">
        <v>502.54</v>
      </c>
      <c r="L4728" s="9">
        <v>472466.89</v>
      </c>
      <c r="M4728" s="9">
        <v>355295.78</v>
      </c>
      <c r="N4728" s="9">
        <v>117171.11</v>
      </c>
    </row>
    <row r="4729" spans="1:14" x14ac:dyDescent="0.25">
      <c r="A4729" t="s">
        <v>9</v>
      </c>
      <c r="B4729" t="s">
        <v>109</v>
      </c>
      <c r="C4729" t="s">
        <v>45</v>
      </c>
      <c r="D4729" t="s">
        <v>7</v>
      </c>
      <c r="E4729" t="s">
        <v>15</v>
      </c>
      <c r="F4729" s="5">
        <v>43637</v>
      </c>
      <c r="G4729">
        <v>601896560</v>
      </c>
      <c r="H4729" s="5">
        <v>43683</v>
      </c>
      <c r="I4729">
        <v>3422</v>
      </c>
      <c r="J4729" s="9">
        <v>9.33</v>
      </c>
      <c r="K4729" s="9">
        <v>6.92</v>
      </c>
      <c r="L4729" s="9">
        <v>31927.26</v>
      </c>
      <c r="M4729" s="9">
        <v>23680.240000000002</v>
      </c>
      <c r="N4729" s="9">
        <v>8247.02</v>
      </c>
    </row>
    <row r="4730" spans="1:14" x14ac:dyDescent="0.25">
      <c r="A4730" t="s">
        <v>17</v>
      </c>
      <c r="B4730" t="s">
        <v>163</v>
      </c>
      <c r="C4730" t="s">
        <v>65</v>
      </c>
      <c r="D4730" t="s">
        <v>7</v>
      </c>
      <c r="E4730" t="s">
        <v>8</v>
      </c>
      <c r="F4730" s="5">
        <v>43642</v>
      </c>
      <c r="G4730">
        <v>156009995</v>
      </c>
      <c r="H4730" s="5">
        <v>43660</v>
      </c>
      <c r="I4730">
        <v>5679</v>
      </c>
      <c r="J4730" s="9">
        <v>668.27</v>
      </c>
      <c r="K4730" s="9">
        <v>502.54</v>
      </c>
      <c r="L4730" s="9">
        <v>3795105.33</v>
      </c>
      <c r="M4730" s="9">
        <v>2853924.66</v>
      </c>
      <c r="N4730" s="9">
        <v>941180.67</v>
      </c>
    </row>
    <row r="4731" spans="1:14" x14ac:dyDescent="0.25">
      <c r="A4731" t="s">
        <v>9</v>
      </c>
      <c r="B4731" t="s">
        <v>38</v>
      </c>
      <c r="C4731" t="s">
        <v>36</v>
      </c>
      <c r="D4731" t="s">
        <v>7</v>
      </c>
      <c r="E4731" t="s">
        <v>23</v>
      </c>
      <c r="F4731" s="5">
        <v>43718</v>
      </c>
      <c r="G4731">
        <v>780590045</v>
      </c>
      <c r="H4731" s="5">
        <v>43741</v>
      </c>
      <c r="I4731">
        <v>2796</v>
      </c>
      <c r="J4731" s="9">
        <v>421.89</v>
      </c>
      <c r="K4731" s="9">
        <v>364.69</v>
      </c>
      <c r="L4731" s="9">
        <v>1179604.44</v>
      </c>
      <c r="M4731" s="9">
        <v>1019673.24</v>
      </c>
      <c r="N4731" s="9">
        <v>159931.20000000001</v>
      </c>
    </row>
    <row r="4732" spans="1:14" x14ac:dyDescent="0.25">
      <c r="A4732" t="s">
        <v>9</v>
      </c>
      <c r="B4732" t="s">
        <v>113</v>
      </c>
      <c r="C4732" t="s">
        <v>11</v>
      </c>
      <c r="D4732" t="s">
        <v>7</v>
      </c>
      <c r="E4732" t="s">
        <v>23</v>
      </c>
      <c r="F4732" s="5">
        <v>42468</v>
      </c>
      <c r="G4732">
        <v>349123036</v>
      </c>
      <c r="H4732" s="5">
        <v>42507</v>
      </c>
      <c r="I4732">
        <v>2120</v>
      </c>
      <c r="J4732" s="9">
        <v>47.45</v>
      </c>
      <c r="K4732" s="9">
        <v>31.79</v>
      </c>
      <c r="L4732" s="9">
        <v>100594</v>
      </c>
      <c r="M4732" s="9">
        <v>67394.8</v>
      </c>
      <c r="N4732" s="9">
        <v>33199.199999999997</v>
      </c>
    </row>
    <row r="4733" spans="1:14" x14ac:dyDescent="0.25">
      <c r="A4733" t="s">
        <v>9</v>
      </c>
      <c r="B4733" t="s">
        <v>64</v>
      </c>
      <c r="C4733" t="s">
        <v>57</v>
      </c>
      <c r="D4733" t="s">
        <v>7</v>
      </c>
      <c r="E4733" t="s">
        <v>8</v>
      </c>
      <c r="F4733" s="5">
        <v>43502</v>
      </c>
      <c r="G4733">
        <v>405407798</v>
      </c>
      <c r="H4733" s="5">
        <v>43535</v>
      </c>
      <c r="I4733">
        <v>8031</v>
      </c>
      <c r="J4733" s="9">
        <v>154.06</v>
      </c>
      <c r="K4733" s="9">
        <v>90.93</v>
      </c>
      <c r="L4733" s="9">
        <v>1237255.8600000001</v>
      </c>
      <c r="M4733" s="9">
        <v>730258.83</v>
      </c>
      <c r="N4733" s="9">
        <v>506997.03</v>
      </c>
    </row>
    <row r="4734" spans="1:14" x14ac:dyDescent="0.25">
      <c r="A4734" t="s">
        <v>9</v>
      </c>
      <c r="B4734" t="s">
        <v>27</v>
      </c>
      <c r="C4734" t="s">
        <v>22</v>
      </c>
      <c r="D4734" t="s">
        <v>3</v>
      </c>
      <c r="E4734" t="s">
        <v>4</v>
      </c>
      <c r="F4734" s="5">
        <v>43933</v>
      </c>
      <c r="G4734">
        <v>313555657</v>
      </c>
      <c r="H4734" s="5">
        <v>43971</v>
      </c>
      <c r="I4734">
        <v>6942</v>
      </c>
      <c r="J4734" s="9">
        <v>109.28</v>
      </c>
      <c r="K4734" s="9">
        <v>35.840000000000003</v>
      </c>
      <c r="L4734" s="9">
        <v>758621.76</v>
      </c>
      <c r="M4734" s="9">
        <v>248801.28</v>
      </c>
      <c r="N4734" s="9">
        <v>509820.48</v>
      </c>
    </row>
    <row r="4735" spans="1:14" x14ac:dyDescent="0.25">
      <c r="A4735" t="s">
        <v>12</v>
      </c>
      <c r="B4735" t="s">
        <v>16</v>
      </c>
      <c r="C4735" t="s">
        <v>29</v>
      </c>
      <c r="D4735" t="s">
        <v>7</v>
      </c>
      <c r="E4735" t="s">
        <v>15</v>
      </c>
      <c r="F4735" s="5">
        <v>44418</v>
      </c>
      <c r="G4735">
        <v>407990443</v>
      </c>
      <c r="H4735" s="5">
        <v>44439</v>
      </c>
      <c r="I4735">
        <v>2293</v>
      </c>
      <c r="J4735" s="9">
        <v>651.21</v>
      </c>
      <c r="K4735" s="9">
        <v>524.96</v>
      </c>
      <c r="L4735" s="9">
        <v>1493224.53</v>
      </c>
      <c r="M4735" s="9">
        <v>1203733.28</v>
      </c>
      <c r="N4735" s="9">
        <v>289491.25</v>
      </c>
    </row>
    <row r="4736" spans="1:14" x14ac:dyDescent="0.25">
      <c r="A4736" t="s">
        <v>9</v>
      </c>
      <c r="B4736" t="s">
        <v>165</v>
      </c>
      <c r="C4736" t="s">
        <v>45</v>
      </c>
      <c r="D4736" t="s">
        <v>3</v>
      </c>
      <c r="E4736" t="s">
        <v>15</v>
      </c>
      <c r="F4736" s="5">
        <v>42925</v>
      </c>
      <c r="G4736">
        <v>643448483</v>
      </c>
      <c r="H4736" s="5">
        <v>42941</v>
      </c>
      <c r="I4736">
        <v>9560</v>
      </c>
      <c r="J4736" s="9">
        <v>9.33</v>
      </c>
      <c r="K4736" s="9">
        <v>6.92</v>
      </c>
      <c r="L4736" s="9">
        <v>89194.8</v>
      </c>
      <c r="M4736" s="9">
        <v>66155.199999999997</v>
      </c>
      <c r="N4736" s="9">
        <v>23039.599999999999</v>
      </c>
    </row>
    <row r="4737" spans="1:14" x14ac:dyDescent="0.25">
      <c r="A4737" t="s">
        <v>9</v>
      </c>
      <c r="B4737" t="s">
        <v>194</v>
      </c>
      <c r="C4737" t="s">
        <v>29</v>
      </c>
      <c r="D4737" t="s">
        <v>3</v>
      </c>
      <c r="E4737" t="s">
        <v>8</v>
      </c>
      <c r="F4737" s="5">
        <v>44202</v>
      </c>
      <c r="G4737">
        <v>144978606</v>
      </c>
      <c r="H4737" s="5">
        <v>44246</v>
      </c>
      <c r="I4737">
        <v>1246</v>
      </c>
      <c r="J4737" s="9">
        <v>651.21</v>
      </c>
      <c r="K4737" s="9">
        <v>524.96</v>
      </c>
      <c r="L4737" s="9">
        <v>811407.66</v>
      </c>
      <c r="M4737" s="9">
        <v>654100.16</v>
      </c>
      <c r="N4737" s="9">
        <v>157307.5</v>
      </c>
    </row>
    <row r="4738" spans="1:14" x14ac:dyDescent="0.25">
      <c r="A4738" t="s">
        <v>9</v>
      </c>
      <c r="B4738" t="s">
        <v>122</v>
      </c>
      <c r="C4738" t="s">
        <v>36</v>
      </c>
      <c r="D4738" t="s">
        <v>7</v>
      </c>
      <c r="E4738" t="s">
        <v>4</v>
      </c>
      <c r="F4738" s="5">
        <v>43839</v>
      </c>
      <c r="G4738">
        <v>357942140</v>
      </c>
      <c r="H4738" s="5">
        <v>43877</v>
      </c>
      <c r="I4738">
        <v>1888</v>
      </c>
      <c r="J4738" s="9">
        <v>421.89</v>
      </c>
      <c r="K4738" s="9">
        <v>364.69</v>
      </c>
      <c r="L4738" s="9">
        <v>796528.32</v>
      </c>
      <c r="M4738" s="9">
        <v>688534.72</v>
      </c>
      <c r="N4738" s="9">
        <v>107993.60000000001</v>
      </c>
    </row>
    <row r="4739" spans="1:14" x14ac:dyDescent="0.25">
      <c r="A4739" t="s">
        <v>12</v>
      </c>
      <c r="B4739" t="s">
        <v>137</v>
      </c>
      <c r="C4739" t="s">
        <v>36</v>
      </c>
      <c r="D4739" t="s">
        <v>7</v>
      </c>
      <c r="E4739" t="s">
        <v>8</v>
      </c>
      <c r="F4739" s="5">
        <v>42014</v>
      </c>
      <c r="G4739">
        <v>998012912</v>
      </c>
      <c r="H4739" s="5">
        <v>42035</v>
      </c>
      <c r="I4739">
        <v>3054</v>
      </c>
      <c r="J4739" s="9">
        <v>421.89</v>
      </c>
      <c r="K4739" s="9">
        <v>364.69</v>
      </c>
      <c r="L4739" s="9">
        <v>1288452.06</v>
      </c>
      <c r="M4739" s="9">
        <v>1113763.26</v>
      </c>
      <c r="N4739" s="9">
        <v>174688.8</v>
      </c>
    </row>
    <row r="4740" spans="1:14" x14ac:dyDescent="0.25">
      <c r="A4740" t="s">
        <v>9</v>
      </c>
      <c r="B4740" t="s">
        <v>78</v>
      </c>
      <c r="C4740" t="s">
        <v>2</v>
      </c>
      <c r="D4740" t="s">
        <v>3</v>
      </c>
      <c r="E4740" t="s">
        <v>4</v>
      </c>
      <c r="F4740" s="5">
        <v>42215</v>
      </c>
      <c r="G4740">
        <v>501177251</v>
      </c>
      <c r="H4740" s="5">
        <v>42244</v>
      </c>
      <c r="I4740">
        <v>8341</v>
      </c>
      <c r="J4740" s="9">
        <v>255.28</v>
      </c>
      <c r="K4740" s="9">
        <v>159.41999999999999</v>
      </c>
      <c r="L4740" s="9">
        <v>2129290.48</v>
      </c>
      <c r="M4740" s="9">
        <v>1329722.22</v>
      </c>
      <c r="N4740" s="9">
        <v>799568.26</v>
      </c>
    </row>
    <row r="4741" spans="1:14" x14ac:dyDescent="0.25">
      <c r="A4741" t="s">
        <v>9</v>
      </c>
      <c r="B4741" t="s">
        <v>142</v>
      </c>
      <c r="C4741" t="s">
        <v>22</v>
      </c>
      <c r="D4741" t="s">
        <v>7</v>
      </c>
      <c r="E4741" t="s">
        <v>15</v>
      </c>
      <c r="F4741" s="5">
        <v>43129</v>
      </c>
      <c r="G4741">
        <v>973733985</v>
      </c>
      <c r="H4741" s="5">
        <v>43165</v>
      </c>
      <c r="I4741">
        <v>8380</v>
      </c>
      <c r="J4741" s="9">
        <v>109.28</v>
      </c>
      <c r="K4741" s="9">
        <v>35.840000000000003</v>
      </c>
      <c r="L4741" s="9">
        <v>915766.4</v>
      </c>
      <c r="M4741" s="9">
        <v>300339.20000000001</v>
      </c>
      <c r="N4741" s="9">
        <v>615427.19999999995</v>
      </c>
    </row>
    <row r="4742" spans="1:14" x14ac:dyDescent="0.25">
      <c r="A4742" t="s">
        <v>12</v>
      </c>
      <c r="B4742" t="s">
        <v>67</v>
      </c>
      <c r="C4742" t="s">
        <v>45</v>
      </c>
      <c r="D4742" t="s">
        <v>3</v>
      </c>
      <c r="E4742" t="s">
        <v>23</v>
      </c>
      <c r="F4742" s="5">
        <v>43832</v>
      </c>
      <c r="G4742">
        <v>542294442</v>
      </c>
      <c r="H4742" s="5">
        <v>43860</v>
      </c>
      <c r="I4742">
        <v>5831</v>
      </c>
      <c r="J4742" s="9">
        <v>9.33</v>
      </c>
      <c r="K4742" s="9">
        <v>6.92</v>
      </c>
      <c r="L4742" s="9">
        <v>54403.23</v>
      </c>
      <c r="M4742" s="9">
        <v>40350.519999999997</v>
      </c>
      <c r="N4742" s="9">
        <v>14052.71</v>
      </c>
    </row>
    <row r="4743" spans="1:14" x14ac:dyDescent="0.25">
      <c r="A4743" t="s">
        <v>39</v>
      </c>
      <c r="B4743" t="s">
        <v>196</v>
      </c>
      <c r="C4743" t="s">
        <v>2</v>
      </c>
      <c r="D4743" t="s">
        <v>7</v>
      </c>
      <c r="E4743" t="s">
        <v>23</v>
      </c>
      <c r="F4743" s="5">
        <v>42247</v>
      </c>
      <c r="G4743">
        <v>103782451</v>
      </c>
      <c r="H4743" s="5">
        <v>42278</v>
      </c>
      <c r="I4743">
        <v>388</v>
      </c>
      <c r="J4743" s="9">
        <v>255.28</v>
      </c>
      <c r="K4743" s="9">
        <v>159.41999999999999</v>
      </c>
      <c r="L4743" s="9">
        <v>99048.639999999999</v>
      </c>
      <c r="M4743" s="9">
        <v>61854.96</v>
      </c>
      <c r="N4743" s="9">
        <v>37193.68</v>
      </c>
    </row>
    <row r="4744" spans="1:14" x14ac:dyDescent="0.25">
      <c r="A4744" t="s">
        <v>9</v>
      </c>
      <c r="B4744" t="s">
        <v>63</v>
      </c>
      <c r="C4744" t="s">
        <v>57</v>
      </c>
      <c r="D4744" t="s">
        <v>7</v>
      </c>
      <c r="E4744" t="s">
        <v>23</v>
      </c>
      <c r="F4744" s="5">
        <v>42846</v>
      </c>
      <c r="G4744">
        <v>175434339</v>
      </c>
      <c r="H4744" s="5">
        <v>42881</v>
      </c>
      <c r="I4744">
        <v>3774</v>
      </c>
      <c r="J4744" s="9">
        <v>154.06</v>
      </c>
      <c r="K4744" s="9">
        <v>90.93</v>
      </c>
      <c r="L4744" s="9">
        <v>581422.43999999994</v>
      </c>
      <c r="M4744" s="9">
        <v>343169.82</v>
      </c>
      <c r="N4744" s="9">
        <v>238252.62</v>
      </c>
    </row>
    <row r="4745" spans="1:14" x14ac:dyDescent="0.25">
      <c r="A4745" t="s">
        <v>9</v>
      </c>
      <c r="B4745" t="s">
        <v>96</v>
      </c>
      <c r="C4745" t="s">
        <v>65</v>
      </c>
      <c r="D4745" t="s">
        <v>3</v>
      </c>
      <c r="E4745" t="s">
        <v>4</v>
      </c>
      <c r="F4745" s="5">
        <v>43104</v>
      </c>
      <c r="G4745">
        <v>444798934</v>
      </c>
      <c r="H4745" s="5">
        <v>43120</v>
      </c>
      <c r="I4745">
        <v>4744</v>
      </c>
      <c r="J4745" s="9">
        <v>668.27</v>
      </c>
      <c r="K4745" s="9">
        <v>502.54</v>
      </c>
      <c r="L4745" s="9">
        <v>3170272.88</v>
      </c>
      <c r="M4745" s="9">
        <v>2384049.7599999998</v>
      </c>
      <c r="N4745" s="9">
        <v>786223.12</v>
      </c>
    </row>
    <row r="4746" spans="1:14" x14ac:dyDescent="0.25">
      <c r="A4746" t="s">
        <v>9</v>
      </c>
      <c r="B4746" t="s">
        <v>87</v>
      </c>
      <c r="C4746" t="s">
        <v>31</v>
      </c>
      <c r="D4746" t="s">
        <v>7</v>
      </c>
      <c r="E4746" t="s">
        <v>15</v>
      </c>
      <c r="F4746" s="5">
        <v>44384</v>
      </c>
      <c r="G4746">
        <v>219737565</v>
      </c>
      <c r="H4746" s="5">
        <v>44398</v>
      </c>
      <c r="I4746">
        <v>4083</v>
      </c>
      <c r="J4746" s="9">
        <v>437.2</v>
      </c>
      <c r="K4746" s="9">
        <v>263.33</v>
      </c>
      <c r="L4746" s="9">
        <v>1785087.6</v>
      </c>
      <c r="M4746" s="9">
        <v>1075176.3899999999</v>
      </c>
      <c r="N4746" s="9">
        <v>709911.21</v>
      </c>
    </row>
    <row r="4747" spans="1:14" x14ac:dyDescent="0.25">
      <c r="A4747" t="s">
        <v>20</v>
      </c>
      <c r="B4747" t="s">
        <v>120</v>
      </c>
      <c r="C4747" t="s">
        <v>14</v>
      </c>
      <c r="D4747" t="s">
        <v>3</v>
      </c>
      <c r="E4747" t="s">
        <v>23</v>
      </c>
      <c r="F4747" s="5">
        <v>44129</v>
      </c>
      <c r="G4747">
        <v>678424060</v>
      </c>
      <c r="H4747" s="5">
        <v>44138</v>
      </c>
      <c r="I4747">
        <v>9610</v>
      </c>
      <c r="J4747" s="9">
        <v>205.7</v>
      </c>
      <c r="K4747" s="9">
        <v>117.11</v>
      </c>
      <c r="L4747" s="9">
        <v>1976777</v>
      </c>
      <c r="M4747" s="9">
        <v>1125427.1000000001</v>
      </c>
      <c r="N4747" s="9">
        <v>851349.9</v>
      </c>
    </row>
    <row r="4748" spans="1:14" x14ac:dyDescent="0.25">
      <c r="A4748" t="s">
        <v>12</v>
      </c>
      <c r="B4748" t="s">
        <v>132</v>
      </c>
      <c r="C4748" t="s">
        <v>29</v>
      </c>
      <c r="D4748" t="s">
        <v>3</v>
      </c>
      <c r="E4748" t="s">
        <v>4</v>
      </c>
      <c r="F4748" s="5">
        <v>43253</v>
      </c>
      <c r="G4748">
        <v>819344747</v>
      </c>
      <c r="H4748" s="5">
        <v>43295</v>
      </c>
      <c r="I4748">
        <v>1173</v>
      </c>
      <c r="J4748" s="9">
        <v>651.21</v>
      </c>
      <c r="K4748" s="9">
        <v>524.96</v>
      </c>
      <c r="L4748" s="9">
        <v>763869.33</v>
      </c>
      <c r="M4748" s="9">
        <v>615778.07999999996</v>
      </c>
      <c r="N4748" s="9">
        <v>148091.25</v>
      </c>
    </row>
    <row r="4749" spans="1:14" x14ac:dyDescent="0.25">
      <c r="A4749" t="s">
        <v>9</v>
      </c>
      <c r="B4749" t="s">
        <v>142</v>
      </c>
      <c r="C4749" t="s">
        <v>57</v>
      </c>
      <c r="D4749" t="s">
        <v>3</v>
      </c>
      <c r="E4749" t="s">
        <v>23</v>
      </c>
      <c r="F4749" s="5">
        <v>44597</v>
      </c>
      <c r="G4749">
        <v>611298453</v>
      </c>
      <c r="H4749" s="5">
        <v>44640</v>
      </c>
      <c r="I4749">
        <v>5652</v>
      </c>
      <c r="J4749" s="9">
        <v>154.06</v>
      </c>
      <c r="K4749" s="9">
        <v>90.93</v>
      </c>
      <c r="L4749" s="9">
        <v>870747.12</v>
      </c>
      <c r="M4749" s="9">
        <v>513936.36</v>
      </c>
      <c r="N4749" s="9">
        <v>356810.76</v>
      </c>
    </row>
    <row r="4750" spans="1:14" x14ac:dyDescent="0.25">
      <c r="A4750" t="s">
        <v>9</v>
      </c>
      <c r="B4750" t="s">
        <v>102</v>
      </c>
      <c r="C4750" t="s">
        <v>36</v>
      </c>
      <c r="D4750" t="s">
        <v>3</v>
      </c>
      <c r="E4750" t="s">
        <v>8</v>
      </c>
      <c r="F4750" s="5">
        <v>42886</v>
      </c>
      <c r="G4750">
        <v>543396508</v>
      </c>
      <c r="H4750" s="5">
        <v>42891</v>
      </c>
      <c r="I4750">
        <v>1957</v>
      </c>
      <c r="J4750" s="9">
        <v>421.89</v>
      </c>
      <c r="K4750" s="9">
        <v>364.69</v>
      </c>
      <c r="L4750" s="9">
        <v>825638.73</v>
      </c>
      <c r="M4750" s="9">
        <v>713698.33</v>
      </c>
      <c r="N4750" s="9">
        <v>111940.4</v>
      </c>
    </row>
    <row r="4751" spans="1:14" x14ac:dyDescent="0.25">
      <c r="A4751" t="s">
        <v>9</v>
      </c>
      <c r="B4751" t="s">
        <v>126</v>
      </c>
      <c r="C4751" t="s">
        <v>14</v>
      </c>
      <c r="D4751" t="s">
        <v>7</v>
      </c>
      <c r="E4751" t="s">
        <v>23</v>
      </c>
      <c r="F4751" s="5">
        <v>43589</v>
      </c>
      <c r="G4751">
        <v>275062739</v>
      </c>
      <c r="H4751" s="5">
        <v>43601</v>
      </c>
      <c r="I4751">
        <v>6032</v>
      </c>
      <c r="J4751" s="9">
        <v>205.7</v>
      </c>
      <c r="K4751" s="9">
        <v>117.11</v>
      </c>
      <c r="L4751" s="9">
        <v>1240782.3999999999</v>
      </c>
      <c r="M4751" s="9">
        <v>706407.52</v>
      </c>
      <c r="N4751" s="9">
        <v>534374.88</v>
      </c>
    </row>
    <row r="4752" spans="1:14" x14ac:dyDescent="0.25">
      <c r="A4752" t="s">
        <v>9</v>
      </c>
      <c r="B4752" t="s">
        <v>109</v>
      </c>
      <c r="C4752" t="s">
        <v>19</v>
      </c>
      <c r="D4752" t="s">
        <v>3</v>
      </c>
      <c r="E4752" t="s">
        <v>8</v>
      </c>
      <c r="F4752" s="5">
        <v>43751</v>
      </c>
      <c r="G4752">
        <v>886033475</v>
      </c>
      <c r="H4752" s="5">
        <v>43758</v>
      </c>
      <c r="I4752">
        <v>5850</v>
      </c>
      <c r="J4752" s="9">
        <v>81.73</v>
      </c>
      <c r="K4752" s="9">
        <v>56.67</v>
      </c>
      <c r="L4752" s="9">
        <v>478120.5</v>
      </c>
      <c r="M4752" s="9">
        <v>331519.5</v>
      </c>
      <c r="N4752" s="9">
        <v>146601</v>
      </c>
    </row>
    <row r="4753" spans="1:14" x14ac:dyDescent="0.25">
      <c r="A4753" t="s">
        <v>17</v>
      </c>
      <c r="B4753" t="s">
        <v>158</v>
      </c>
      <c r="C4753" t="s">
        <v>11</v>
      </c>
      <c r="D4753" t="s">
        <v>3</v>
      </c>
      <c r="E4753" t="s">
        <v>15</v>
      </c>
      <c r="F4753" s="5">
        <v>42653</v>
      </c>
      <c r="G4753">
        <v>826357543</v>
      </c>
      <c r="H4753" s="5">
        <v>42677</v>
      </c>
      <c r="I4753">
        <v>6415</v>
      </c>
      <c r="J4753" s="9">
        <v>47.45</v>
      </c>
      <c r="K4753" s="9">
        <v>31.79</v>
      </c>
      <c r="L4753" s="9">
        <v>304391.75</v>
      </c>
      <c r="M4753" s="9">
        <v>203932.85</v>
      </c>
      <c r="N4753" s="9">
        <v>100458.9</v>
      </c>
    </row>
    <row r="4754" spans="1:14" x14ac:dyDescent="0.25">
      <c r="A4754" t="s">
        <v>9</v>
      </c>
      <c r="B4754" t="s">
        <v>37</v>
      </c>
      <c r="C4754" t="s">
        <v>36</v>
      </c>
      <c r="D4754" t="s">
        <v>3</v>
      </c>
      <c r="E4754" t="s">
        <v>23</v>
      </c>
      <c r="F4754" s="5">
        <v>43775</v>
      </c>
      <c r="G4754">
        <v>866396272</v>
      </c>
      <c r="H4754" s="5">
        <v>43785</v>
      </c>
      <c r="I4754">
        <v>4765</v>
      </c>
      <c r="J4754" s="9">
        <v>421.89</v>
      </c>
      <c r="K4754" s="9">
        <v>364.69</v>
      </c>
      <c r="L4754" s="9">
        <v>2010305.85</v>
      </c>
      <c r="M4754" s="9">
        <v>1737747.85</v>
      </c>
      <c r="N4754" s="9">
        <v>272558</v>
      </c>
    </row>
    <row r="4755" spans="1:14" x14ac:dyDescent="0.25">
      <c r="A4755" t="s">
        <v>9</v>
      </c>
      <c r="B4755" t="s">
        <v>194</v>
      </c>
      <c r="C4755" t="s">
        <v>14</v>
      </c>
      <c r="D4755" t="s">
        <v>3</v>
      </c>
      <c r="E4755" t="s">
        <v>23</v>
      </c>
      <c r="F4755" s="5">
        <v>42563</v>
      </c>
      <c r="G4755">
        <v>946823489</v>
      </c>
      <c r="H4755" s="5">
        <v>42612</v>
      </c>
      <c r="I4755">
        <v>4966</v>
      </c>
      <c r="J4755" s="9">
        <v>205.7</v>
      </c>
      <c r="K4755" s="9">
        <v>117.11</v>
      </c>
      <c r="L4755" s="9">
        <v>1021506.2</v>
      </c>
      <c r="M4755" s="9">
        <v>581568.26</v>
      </c>
      <c r="N4755" s="9">
        <v>439937.94</v>
      </c>
    </row>
    <row r="4756" spans="1:14" x14ac:dyDescent="0.25">
      <c r="A4756" t="s">
        <v>9</v>
      </c>
      <c r="B4756" t="s">
        <v>27</v>
      </c>
      <c r="C4756" t="s">
        <v>2</v>
      </c>
      <c r="D4756" t="s">
        <v>7</v>
      </c>
      <c r="E4756" t="s">
        <v>15</v>
      </c>
      <c r="F4756" s="5">
        <v>43351</v>
      </c>
      <c r="G4756">
        <v>628625524</v>
      </c>
      <c r="H4756" s="5">
        <v>43391</v>
      </c>
      <c r="I4756">
        <v>3117</v>
      </c>
      <c r="J4756" s="9">
        <v>255.28</v>
      </c>
      <c r="K4756" s="9">
        <v>159.41999999999999</v>
      </c>
      <c r="L4756" s="9">
        <v>795707.76</v>
      </c>
      <c r="M4756" s="9">
        <v>496912.14</v>
      </c>
      <c r="N4756" s="9">
        <v>298795.62</v>
      </c>
    </row>
    <row r="4757" spans="1:14" x14ac:dyDescent="0.25">
      <c r="A4757" t="s">
        <v>12</v>
      </c>
      <c r="B4757" t="s">
        <v>76</v>
      </c>
      <c r="C4757" t="s">
        <v>65</v>
      </c>
      <c r="D4757" t="s">
        <v>7</v>
      </c>
      <c r="E4757" t="s">
        <v>23</v>
      </c>
      <c r="F4757" s="5">
        <v>44787</v>
      </c>
      <c r="G4757">
        <v>443101203</v>
      </c>
      <c r="H4757" s="5">
        <v>44805</v>
      </c>
      <c r="I4757">
        <v>2347</v>
      </c>
      <c r="J4757" s="9">
        <v>668.27</v>
      </c>
      <c r="K4757" s="9">
        <v>502.54</v>
      </c>
      <c r="L4757" s="9">
        <v>1568429.69</v>
      </c>
      <c r="M4757" s="9">
        <v>1179461.3799999999</v>
      </c>
      <c r="N4757" s="9">
        <v>388968.31</v>
      </c>
    </row>
    <row r="4758" spans="1:14" x14ac:dyDescent="0.25">
      <c r="A4758" t="s">
        <v>9</v>
      </c>
      <c r="B4758" t="s">
        <v>199</v>
      </c>
      <c r="C4758" t="s">
        <v>57</v>
      </c>
      <c r="D4758" t="s">
        <v>3</v>
      </c>
      <c r="E4758" t="s">
        <v>23</v>
      </c>
      <c r="F4758" s="5">
        <v>42099</v>
      </c>
      <c r="G4758">
        <v>541861855</v>
      </c>
      <c r="H4758" s="5">
        <v>42133</v>
      </c>
      <c r="I4758">
        <v>7819</v>
      </c>
      <c r="J4758" s="9">
        <v>154.06</v>
      </c>
      <c r="K4758" s="9">
        <v>90.93</v>
      </c>
      <c r="L4758" s="9">
        <v>1204595.1399999999</v>
      </c>
      <c r="M4758" s="9">
        <v>710981.67</v>
      </c>
      <c r="N4758" s="9">
        <v>493613.47</v>
      </c>
    </row>
    <row r="4759" spans="1:14" x14ac:dyDescent="0.25">
      <c r="A4759" t="s">
        <v>12</v>
      </c>
      <c r="B4759" t="s">
        <v>73</v>
      </c>
      <c r="C4759" t="s">
        <v>29</v>
      </c>
      <c r="D4759" t="s">
        <v>3</v>
      </c>
      <c r="E4759" t="s">
        <v>23</v>
      </c>
      <c r="F4759" s="5">
        <v>43137</v>
      </c>
      <c r="G4759">
        <v>246831309</v>
      </c>
      <c r="H4759" s="5">
        <v>43164</v>
      </c>
      <c r="I4759">
        <v>1724</v>
      </c>
      <c r="J4759" s="9">
        <v>651.21</v>
      </c>
      <c r="K4759" s="9">
        <v>524.96</v>
      </c>
      <c r="L4759" s="9">
        <v>1122686.04</v>
      </c>
      <c r="M4759" s="9">
        <v>905031.04</v>
      </c>
      <c r="N4759" s="9">
        <v>217655</v>
      </c>
    </row>
    <row r="4760" spans="1:14" x14ac:dyDescent="0.25">
      <c r="A4760" t="s">
        <v>9</v>
      </c>
      <c r="B4760" t="s">
        <v>139</v>
      </c>
      <c r="C4760" t="s">
        <v>6</v>
      </c>
      <c r="D4760" t="s">
        <v>3</v>
      </c>
      <c r="E4760" t="s">
        <v>8</v>
      </c>
      <c r="F4760" s="5">
        <v>42524</v>
      </c>
      <c r="G4760">
        <v>300245893</v>
      </c>
      <c r="H4760" s="5">
        <v>42570</v>
      </c>
      <c r="I4760">
        <v>8287</v>
      </c>
      <c r="J4760" s="9">
        <v>152.58000000000001</v>
      </c>
      <c r="K4760" s="9">
        <v>97.44</v>
      </c>
      <c r="L4760" s="9">
        <v>1264430.46</v>
      </c>
      <c r="M4760" s="9">
        <v>807485.28</v>
      </c>
      <c r="N4760" s="9">
        <v>456945.18</v>
      </c>
    </row>
    <row r="4761" spans="1:14" x14ac:dyDescent="0.25">
      <c r="A4761" t="s">
        <v>9</v>
      </c>
      <c r="B4761" t="s">
        <v>55</v>
      </c>
      <c r="C4761" t="s">
        <v>6</v>
      </c>
      <c r="D4761" t="s">
        <v>7</v>
      </c>
      <c r="E4761" t="s">
        <v>8</v>
      </c>
      <c r="F4761" s="5">
        <v>43696</v>
      </c>
      <c r="G4761">
        <v>614654433</v>
      </c>
      <c r="H4761" s="5">
        <v>43728</v>
      </c>
      <c r="I4761">
        <v>8761</v>
      </c>
      <c r="J4761" s="9">
        <v>152.58000000000001</v>
      </c>
      <c r="K4761" s="9">
        <v>97.44</v>
      </c>
      <c r="L4761" s="9">
        <v>1336753.3799999999</v>
      </c>
      <c r="M4761" s="9">
        <v>853671.84</v>
      </c>
      <c r="N4761" s="9">
        <v>483081.54</v>
      </c>
    </row>
    <row r="4762" spans="1:14" x14ac:dyDescent="0.25">
      <c r="A4762" t="s">
        <v>0</v>
      </c>
      <c r="B4762" t="s">
        <v>1</v>
      </c>
      <c r="C4762" t="s">
        <v>45</v>
      </c>
      <c r="D4762" t="s">
        <v>3</v>
      </c>
      <c r="E4762" t="s">
        <v>23</v>
      </c>
      <c r="F4762" s="5">
        <v>43595</v>
      </c>
      <c r="G4762">
        <v>722918260</v>
      </c>
      <c r="H4762" s="5">
        <v>43632</v>
      </c>
      <c r="I4762">
        <v>6433</v>
      </c>
      <c r="J4762" s="9">
        <v>9.33</v>
      </c>
      <c r="K4762" s="9">
        <v>6.92</v>
      </c>
      <c r="L4762" s="9">
        <v>60019.89</v>
      </c>
      <c r="M4762" s="9">
        <v>44516.36</v>
      </c>
      <c r="N4762" s="9">
        <v>15503.53</v>
      </c>
    </row>
    <row r="4763" spans="1:14" x14ac:dyDescent="0.25">
      <c r="A4763" t="s">
        <v>9</v>
      </c>
      <c r="B4763" t="s">
        <v>69</v>
      </c>
      <c r="C4763" t="s">
        <v>31</v>
      </c>
      <c r="D4763" t="s">
        <v>3</v>
      </c>
      <c r="E4763" t="s">
        <v>23</v>
      </c>
      <c r="F4763" s="5">
        <v>44165</v>
      </c>
      <c r="G4763">
        <v>228211200</v>
      </c>
      <c r="H4763" s="5">
        <v>44168</v>
      </c>
      <c r="I4763">
        <v>1620</v>
      </c>
      <c r="J4763" s="9">
        <v>437.2</v>
      </c>
      <c r="K4763" s="9">
        <v>263.33</v>
      </c>
      <c r="L4763" s="9">
        <v>708264</v>
      </c>
      <c r="M4763" s="9">
        <v>426594.6</v>
      </c>
      <c r="N4763" s="9">
        <v>281669.40000000002</v>
      </c>
    </row>
    <row r="4764" spans="1:14" x14ac:dyDescent="0.25">
      <c r="A4764" t="s">
        <v>20</v>
      </c>
      <c r="B4764" t="s">
        <v>71</v>
      </c>
      <c r="C4764" t="s">
        <v>57</v>
      </c>
      <c r="D4764" t="s">
        <v>7</v>
      </c>
      <c r="E4764" t="s">
        <v>15</v>
      </c>
      <c r="F4764" s="5">
        <v>44818</v>
      </c>
      <c r="G4764">
        <v>154019582</v>
      </c>
      <c r="H4764" s="5">
        <v>44852</v>
      </c>
      <c r="I4764">
        <v>6672</v>
      </c>
      <c r="J4764" s="9">
        <v>154.06</v>
      </c>
      <c r="K4764" s="9">
        <v>90.93</v>
      </c>
      <c r="L4764" s="9">
        <v>1027888.32</v>
      </c>
      <c r="M4764" s="9">
        <v>606684.96</v>
      </c>
      <c r="N4764" s="9">
        <v>421203.36</v>
      </c>
    </row>
    <row r="4765" spans="1:14" x14ac:dyDescent="0.25">
      <c r="A4765" t="s">
        <v>9</v>
      </c>
      <c r="B4765" t="s">
        <v>187</v>
      </c>
      <c r="C4765" t="s">
        <v>19</v>
      </c>
      <c r="D4765" t="s">
        <v>3</v>
      </c>
      <c r="E4765" t="s">
        <v>4</v>
      </c>
      <c r="F4765" s="5">
        <v>42931</v>
      </c>
      <c r="G4765">
        <v>694142234</v>
      </c>
      <c r="H4765" s="5">
        <v>42954</v>
      </c>
      <c r="I4765">
        <v>967</v>
      </c>
      <c r="J4765" s="9">
        <v>81.73</v>
      </c>
      <c r="K4765" s="9">
        <v>56.67</v>
      </c>
      <c r="L4765" s="9">
        <v>79032.91</v>
      </c>
      <c r="M4765" s="9">
        <v>54799.89</v>
      </c>
      <c r="N4765" s="9">
        <v>24233.02</v>
      </c>
    </row>
    <row r="4766" spans="1:14" x14ac:dyDescent="0.25">
      <c r="A4766" t="s">
        <v>9</v>
      </c>
      <c r="B4766" t="s">
        <v>112</v>
      </c>
      <c r="C4766" t="s">
        <v>29</v>
      </c>
      <c r="D4766" t="s">
        <v>7</v>
      </c>
      <c r="E4766" t="s">
        <v>8</v>
      </c>
      <c r="F4766" s="5">
        <v>42006</v>
      </c>
      <c r="G4766">
        <v>762690484</v>
      </c>
      <c r="H4766" s="5">
        <v>42032</v>
      </c>
      <c r="I4766">
        <v>5918</v>
      </c>
      <c r="J4766" s="9">
        <v>651.21</v>
      </c>
      <c r="K4766" s="9">
        <v>524.96</v>
      </c>
      <c r="L4766" s="9">
        <v>3853860.78</v>
      </c>
      <c r="M4766" s="9">
        <v>3106713.28</v>
      </c>
      <c r="N4766" s="9">
        <v>747147.5</v>
      </c>
    </row>
    <row r="4767" spans="1:14" x14ac:dyDescent="0.25">
      <c r="A4767" t="s">
        <v>9</v>
      </c>
      <c r="B4767" t="s">
        <v>121</v>
      </c>
      <c r="C4767" t="s">
        <v>65</v>
      </c>
      <c r="D4767" t="s">
        <v>3</v>
      </c>
      <c r="E4767" t="s">
        <v>23</v>
      </c>
      <c r="F4767" s="5">
        <v>43927</v>
      </c>
      <c r="G4767">
        <v>244088160</v>
      </c>
      <c r="H4767" s="5">
        <v>43964</v>
      </c>
      <c r="I4767">
        <v>9966</v>
      </c>
      <c r="J4767" s="9">
        <v>668.27</v>
      </c>
      <c r="K4767" s="9">
        <v>502.54</v>
      </c>
      <c r="L4767" s="9">
        <v>6659978.8200000003</v>
      </c>
      <c r="M4767" s="9">
        <v>5008313.6399999997</v>
      </c>
      <c r="N4767" s="9">
        <v>1651665.18</v>
      </c>
    </row>
    <row r="4768" spans="1:14" x14ac:dyDescent="0.25">
      <c r="A4768" t="s">
        <v>20</v>
      </c>
      <c r="B4768" t="s">
        <v>181</v>
      </c>
      <c r="C4768" t="s">
        <v>22</v>
      </c>
      <c r="D4768" t="s">
        <v>7</v>
      </c>
      <c r="E4768" t="s">
        <v>15</v>
      </c>
      <c r="F4768" s="5">
        <v>44550</v>
      </c>
      <c r="G4768">
        <v>443071591</v>
      </c>
      <c r="H4768" s="5">
        <v>44197</v>
      </c>
      <c r="I4768">
        <v>3585</v>
      </c>
      <c r="J4768" s="9">
        <v>109.28</v>
      </c>
      <c r="K4768" s="9">
        <v>35.840000000000003</v>
      </c>
      <c r="L4768" s="9">
        <v>391768.8</v>
      </c>
      <c r="M4768" s="9">
        <v>128486.39999999999</v>
      </c>
      <c r="N4768" s="9">
        <v>263282.40000000002</v>
      </c>
    </row>
    <row r="4769" spans="1:14" x14ac:dyDescent="0.25">
      <c r="A4769" t="s">
        <v>0</v>
      </c>
      <c r="B4769" t="s">
        <v>147</v>
      </c>
      <c r="C4769" t="s">
        <v>14</v>
      </c>
      <c r="D4769" t="s">
        <v>3</v>
      </c>
      <c r="E4769" t="s">
        <v>23</v>
      </c>
      <c r="F4769" s="5">
        <v>43117</v>
      </c>
      <c r="G4769">
        <v>934689605</v>
      </c>
      <c r="H4769" s="5">
        <v>43117</v>
      </c>
      <c r="I4769">
        <v>4280</v>
      </c>
      <c r="J4769" s="9">
        <v>205.7</v>
      </c>
      <c r="K4769" s="9">
        <v>117.11</v>
      </c>
      <c r="L4769" s="9">
        <v>880396</v>
      </c>
      <c r="M4769" s="9">
        <v>501230.8</v>
      </c>
      <c r="N4769" s="9">
        <v>379165.2</v>
      </c>
    </row>
    <row r="4770" spans="1:14" x14ac:dyDescent="0.25">
      <c r="A4770" t="s">
        <v>9</v>
      </c>
      <c r="B4770" t="s">
        <v>78</v>
      </c>
      <c r="C4770" t="s">
        <v>14</v>
      </c>
      <c r="D4770" t="s">
        <v>7</v>
      </c>
      <c r="E4770" t="s">
        <v>15</v>
      </c>
      <c r="F4770" s="5">
        <v>44533</v>
      </c>
      <c r="G4770">
        <v>914303529</v>
      </c>
      <c r="H4770" s="5">
        <v>44541</v>
      </c>
      <c r="I4770">
        <v>1587</v>
      </c>
      <c r="J4770" s="9">
        <v>205.7</v>
      </c>
      <c r="K4770" s="9">
        <v>117.11</v>
      </c>
      <c r="L4770" s="9">
        <v>326445.90000000002</v>
      </c>
      <c r="M4770" s="9">
        <v>185853.57</v>
      </c>
      <c r="N4770" s="9">
        <v>140592.32999999999</v>
      </c>
    </row>
    <row r="4771" spans="1:14" x14ac:dyDescent="0.25">
      <c r="A4771" t="s">
        <v>9</v>
      </c>
      <c r="B4771" t="s">
        <v>192</v>
      </c>
      <c r="C4771" t="s">
        <v>14</v>
      </c>
      <c r="D4771" t="s">
        <v>3</v>
      </c>
      <c r="E4771" t="s">
        <v>4</v>
      </c>
      <c r="F4771" s="5">
        <v>44356</v>
      </c>
      <c r="G4771">
        <v>547587192</v>
      </c>
      <c r="H4771" s="5">
        <v>44391</v>
      </c>
      <c r="I4771">
        <v>2073</v>
      </c>
      <c r="J4771" s="9">
        <v>205.7</v>
      </c>
      <c r="K4771" s="9">
        <v>117.11</v>
      </c>
      <c r="L4771" s="9">
        <v>426416.1</v>
      </c>
      <c r="M4771" s="9">
        <v>242769.03</v>
      </c>
      <c r="N4771" s="9">
        <v>183647.07</v>
      </c>
    </row>
    <row r="4772" spans="1:14" x14ac:dyDescent="0.25">
      <c r="A4772" t="s">
        <v>12</v>
      </c>
      <c r="B4772" t="s">
        <v>62</v>
      </c>
      <c r="C4772" t="s">
        <v>45</v>
      </c>
      <c r="D4772" t="s">
        <v>7</v>
      </c>
      <c r="E4772" t="s">
        <v>23</v>
      </c>
      <c r="F4772" s="5">
        <v>44537</v>
      </c>
      <c r="G4772">
        <v>520526921</v>
      </c>
      <c r="H4772" s="5">
        <v>44211</v>
      </c>
      <c r="I4772">
        <v>4338</v>
      </c>
      <c r="J4772" s="9">
        <v>9.33</v>
      </c>
      <c r="K4772" s="9">
        <v>6.92</v>
      </c>
      <c r="L4772" s="9">
        <v>40473.54</v>
      </c>
      <c r="M4772" s="9">
        <v>30018.959999999999</v>
      </c>
      <c r="N4772" s="9">
        <v>10454.58</v>
      </c>
    </row>
    <row r="4773" spans="1:14" x14ac:dyDescent="0.25">
      <c r="A4773" t="s">
        <v>9</v>
      </c>
      <c r="B4773" t="s">
        <v>167</v>
      </c>
      <c r="C4773" t="s">
        <v>22</v>
      </c>
      <c r="D4773" t="s">
        <v>3</v>
      </c>
      <c r="E4773" t="s">
        <v>23</v>
      </c>
      <c r="F4773" s="5">
        <v>44571</v>
      </c>
      <c r="G4773">
        <v>689421546</v>
      </c>
      <c r="H4773" s="5">
        <v>44592</v>
      </c>
      <c r="I4773">
        <v>4011</v>
      </c>
      <c r="J4773" s="9">
        <v>109.28</v>
      </c>
      <c r="K4773" s="9">
        <v>35.840000000000003</v>
      </c>
      <c r="L4773" s="9">
        <v>438322.08</v>
      </c>
      <c r="M4773" s="9">
        <v>143754.23999999999</v>
      </c>
      <c r="N4773" s="9">
        <v>294567.84000000003</v>
      </c>
    </row>
    <row r="4774" spans="1:14" x14ac:dyDescent="0.25">
      <c r="A4774" t="s">
        <v>9</v>
      </c>
      <c r="B4774" t="s">
        <v>182</v>
      </c>
      <c r="C4774" t="s">
        <v>36</v>
      </c>
      <c r="D4774" t="s">
        <v>3</v>
      </c>
      <c r="E4774" t="s">
        <v>4</v>
      </c>
      <c r="F4774" s="5">
        <v>44916</v>
      </c>
      <c r="G4774">
        <v>530882394</v>
      </c>
      <c r="H4774" s="5">
        <v>44594</v>
      </c>
      <c r="I4774">
        <v>8753</v>
      </c>
      <c r="J4774" s="9">
        <v>421.89</v>
      </c>
      <c r="K4774" s="9">
        <v>364.69</v>
      </c>
      <c r="L4774" s="9">
        <v>3692803.17</v>
      </c>
      <c r="M4774" s="9">
        <v>3192131.57</v>
      </c>
      <c r="N4774" s="9">
        <v>500671.6</v>
      </c>
    </row>
    <row r="4775" spans="1:14" x14ac:dyDescent="0.25">
      <c r="A4775" t="s">
        <v>12</v>
      </c>
      <c r="B4775" t="s">
        <v>13</v>
      </c>
      <c r="C4775" t="s">
        <v>22</v>
      </c>
      <c r="D4775" t="s">
        <v>3</v>
      </c>
      <c r="E4775" t="s">
        <v>15</v>
      </c>
      <c r="F4775" s="5">
        <v>42844</v>
      </c>
      <c r="G4775">
        <v>491833293</v>
      </c>
      <c r="H4775" s="5">
        <v>42848</v>
      </c>
      <c r="I4775">
        <v>3256</v>
      </c>
      <c r="J4775" s="9">
        <v>109.28</v>
      </c>
      <c r="K4775" s="9">
        <v>35.840000000000003</v>
      </c>
      <c r="L4775" s="9">
        <v>355815.67999999999</v>
      </c>
      <c r="M4775" s="9">
        <v>116695.03999999999</v>
      </c>
      <c r="N4775" s="9">
        <v>239120.64000000001</v>
      </c>
    </row>
    <row r="4776" spans="1:14" x14ac:dyDescent="0.25">
      <c r="A4776" t="s">
        <v>9</v>
      </c>
      <c r="B4776" t="s">
        <v>109</v>
      </c>
      <c r="C4776" t="s">
        <v>14</v>
      </c>
      <c r="D4776" t="s">
        <v>3</v>
      </c>
      <c r="E4776" t="s">
        <v>23</v>
      </c>
      <c r="F4776" s="5">
        <v>42904</v>
      </c>
      <c r="G4776">
        <v>639510571</v>
      </c>
      <c r="H4776" s="5">
        <v>42925</v>
      </c>
      <c r="I4776">
        <v>4244</v>
      </c>
      <c r="J4776" s="9">
        <v>205.7</v>
      </c>
      <c r="K4776" s="9">
        <v>117.11</v>
      </c>
      <c r="L4776" s="9">
        <v>872990.8</v>
      </c>
      <c r="M4776" s="9">
        <v>497014.84</v>
      </c>
      <c r="N4776" s="9">
        <v>375975.96</v>
      </c>
    </row>
    <row r="4777" spans="1:14" x14ac:dyDescent="0.25">
      <c r="A4777" t="s">
        <v>9</v>
      </c>
      <c r="B4777" t="s">
        <v>153</v>
      </c>
      <c r="C4777" t="s">
        <v>19</v>
      </c>
      <c r="D4777" t="s">
        <v>7</v>
      </c>
      <c r="E4777" t="s">
        <v>8</v>
      </c>
      <c r="F4777" s="5">
        <v>43954</v>
      </c>
      <c r="G4777">
        <v>211463057</v>
      </c>
      <c r="H4777" s="5">
        <v>43997</v>
      </c>
      <c r="I4777">
        <v>5473</v>
      </c>
      <c r="J4777" s="9">
        <v>81.73</v>
      </c>
      <c r="K4777" s="9">
        <v>56.67</v>
      </c>
      <c r="L4777" s="9">
        <v>447308.29</v>
      </c>
      <c r="M4777" s="9">
        <v>310154.90999999997</v>
      </c>
      <c r="N4777" s="9">
        <v>137153.38</v>
      </c>
    </row>
    <row r="4778" spans="1:14" x14ac:dyDescent="0.25">
      <c r="A4778" t="s">
        <v>9</v>
      </c>
      <c r="B4778" t="s">
        <v>184</v>
      </c>
      <c r="C4778" t="s">
        <v>6</v>
      </c>
      <c r="D4778" t="s">
        <v>7</v>
      </c>
      <c r="E4778" t="s">
        <v>4</v>
      </c>
      <c r="F4778" s="5">
        <v>44357</v>
      </c>
      <c r="G4778">
        <v>765552079</v>
      </c>
      <c r="H4778" s="5">
        <v>44394</v>
      </c>
      <c r="I4778">
        <v>2727</v>
      </c>
      <c r="J4778" s="9">
        <v>152.58000000000001</v>
      </c>
      <c r="K4778" s="9">
        <v>97.44</v>
      </c>
      <c r="L4778" s="9">
        <v>416085.66</v>
      </c>
      <c r="M4778" s="9">
        <v>265718.88</v>
      </c>
      <c r="N4778" s="9">
        <v>150366.78</v>
      </c>
    </row>
    <row r="4779" spans="1:14" x14ac:dyDescent="0.25">
      <c r="A4779" t="s">
        <v>9</v>
      </c>
      <c r="B4779" t="s">
        <v>200</v>
      </c>
      <c r="C4779" t="s">
        <v>65</v>
      </c>
      <c r="D4779" t="s">
        <v>3</v>
      </c>
      <c r="E4779" t="s">
        <v>8</v>
      </c>
      <c r="F4779" s="5">
        <v>43827</v>
      </c>
      <c r="G4779">
        <v>329951465</v>
      </c>
      <c r="H4779" s="5">
        <v>43467</v>
      </c>
      <c r="I4779">
        <v>8825</v>
      </c>
      <c r="J4779" s="9">
        <v>668.27</v>
      </c>
      <c r="K4779" s="9">
        <v>502.54</v>
      </c>
      <c r="L4779" s="9">
        <v>5897482.75</v>
      </c>
      <c r="M4779" s="9">
        <v>4434915.5</v>
      </c>
      <c r="N4779" s="9">
        <v>1462567.25</v>
      </c>
    </row>
    <row r="4780" spans="1:14" x14ac:dyDescent="0.25">
      <c r="A4780" t="s">
        <v>17</v>
      </c>
      <c r="B4780" t="s">
        <v>28</v>
      </c>
      <c r="C4780" t="s">
        <v>36</v>
      </c>
      <c r="D4780" t="s">
        <v>7</v>
      </c>
      <c r="E4780" t="s">
        <v>8</v>
      </c>
      <c r="F4780" s="5">
        <v>44085</v>
      </c>
      <c r="G4780">
        <v>153147542</v>
      </c>
      <c r="H4780" s="5">
        <v>44101</v>
      </c>
      <c r="I4780">
        <v>8616</v>
      </c>
      <c r="J4780" s="9">
        <v>421.89</v>
      </c>
      <c r="K4780" s="9">
        <v>364.69</v>
      </c>
      <c r="L4780" s="9">
        <v>3635004.24</v>
      </c>
      <c r="M4780" s="9">
        <v>3142169.04</v>
      </c>
      <c r="N4780" s="9">
        <v>492835.2</v>
      </c>
    </row>
    <row r="4781" spans="1:14" x14ac:dyDescent="0.25">
      <c r="A4781" t="s">
        <v>20</v>
      </c>
      <c r="B4781" t="s">
        <v>21</v>
      </c>
      <c r="C4781" t="s">
        <v>2</v>
      </c>
      <c r="D4781" t="s">
        <v>7</v>
      </c>
      <c r="E4781" t="s">
        <v>23</v>
      </c>
      <c r="F4781" s="5">
        <v>44086</v>
      </c>
      <c r="G4781">
        <v>653939139</v>
      </c>
      <c r="H4781" s="5">
        <v>44110</v>
      </c>
      <c r="I4781">
        <v>3978</v>
      </c>
      <c r="J4781" s="9">
        <v>255.28</v>
      </c>
      <c r="K4781" s="9">
        <v>159.41999999999999</v>
      </c>
      <c r="L4781" s="9">
        <v>1015503.84</v>
      </c>
      <c r="M4781" s="9">
        <v>634172.76</v>
      </c>
      <c r="N4781" s="9">
        <v>381331.08</v>
      </c>
    </row>
    <row r="4782" spans="1:14" x14ac:dyDescent="0.25">
      <c r="A4782" t="s">
        <v>9</v>
      </c>
      <c r="B4782" t="s">
        <v>126</v>
      </c>
      <c r="C4782" t="s">
        <v>29</v>
      </c>
      <c r="D4782" t="s">
        <v>7</v>
      </c>
      <c r="E4782" t="s">
        <v>23</v>
      </c>
      <c r="F4782" s="5">
        <v>44058</v>
      </c>
      <c r="G4782">
        <v>971437585</v>
      </c>
      <c r="H4782" s="5">
        <v>44106</v>
      </c>
      <c r="I4782">
        <v>8824</v>
      </c>
      <c r="J4782" s="9">
        <v>651.21</v>
      </c>
      <c r="K4782" s="9">
        <v>524.96</v>
      </c>
      <c r="L4782" s="9">
        <v>5746277.04</v>
      </c>
      <c r="M4782" s="9">
        <v>4632247.04</v>
      </c>
      <c r="N4782" s="9">
        <v>1114030</v>
      </c>
    </row>
    <row r="4783" spans="1:14" x14ac:dyDescent="0.25">
      <c r="A4783" t="s">
        <v>12</v>
      </c>
      <c r="B4783" t="s">
        <v>132</v>
      </c>
      <c r="C4783" t="s">
        <v>45</v>
      </c>
      <c r="D4783" t="s">
        <v>7</v>
      </c>
      <c r="E4783" t="s">
        <v>15</v>
      </c>
      <c r="F4783" s="5">
        <v>42351</v>
      </c>
      <c r="G4783">
        <v>315066707</v>
      </c>
      <c r="H4783" s="5">
        <v>42395</v>
      </c>
      <c r="I4783">
        <v>4095</v>
      </c>
      <c r="J4783" s="9">
        <v>9.33</v>
      </c>
      <c r="K4783" s="9">
        <v>6.92</v>
      </c>
      <c r="L4783" s="9">
        <v>38206.35</v>
      </c>
      <c r="M4783" s="9">
        <v>28337.4</v>
      </c>
      <c r="N4783" s="9">
        <v>9868.9500000000007</v>
      </c>
    </row>
    <row r="4784" spans="1:14" x14ac:dyDescent="0.25">
      <c r="A4784" t="s">
        <v>17</v>
      </c>
      <c r="B4784" t="s">
        <v>188</v>
      </c>
      <c r="C4784" t="s">
        <v>65</v>
      </c>
      <c r="D4784" t="s">
        <v>3</v>
      </c>
      <c r="E4784" t="s">
        <v>8</v>
      </c>
      <c r="F4784" s="5">
        <v>43859</v>
      </c>
      <c r="G4784">
        <v>214562833</v>
      </c>
      <c r="H4784" s="5">
        <v>43892</v>
      </c>
      <c r="I4784">
        <v>2765</v>
      </c>
      <c r="J4784" s="9">
        <v>668.27</v>
      </c>
      <c r="K4784" s="9">
        <v>502.54</v>
      </c>
      <c r="L4784" s="9">
        <v>1847766.55</v>
      </c>
      <c r="M4784" s="9">
        <v>1389523.1</v>
      </c>
      <c r="N4784" s="9">
        <v>458243.45</v>
      </c>
    </row>
    <row r="4785" spans="1:14" x14ac:dyDescent="0.25">
      <c r="A4785" t="s">
        <v>9</v>
      </c>
      <c r="B4785" t="s">
        <v>161</v>
      </c>
      <c r="C4785" t="s">
        <v>2</v>
      </c>
      <c r="D4785" t="s">
        <v>7</v>
      </c>
      <c r="E4785" t="s">
        <v>4</v>
      </c>
      <c r="F4785" s="5">
        <v>44707</v>
      </c>
      <c r="G4785">
        <v>469974792</v>
      </c>
      <c r="H4785" s="5">
        <v>44729</v>
      </c>
      <c r="I4785">
        <v>4840</v>
      </c>
      <c r="J4785" s="9">
        <v>255.28</v>
      </c>
      <c r="K4785" s="9">
        <v>159.41999999999999</v>
      </c>
      <c r="L4785" s="9">
        <v>1235555.2</v>
      </c>
      <c r="M4785" s="9">
        <v>771592.8</v>
      </c>
      <c r="N4785" s="9">
        <v>463962.4</v>
      </c>
    </row>
    <row r="4786" spans="1:14" x14ac:dyDescent="0.25">
      <c r="A4786" t="s">
        <v>0</v>
      </c>
      <c r="B4786" t="s">
        <v>34</v>
      </c>
      <c r="C4786" t="s">
        <v>45</v>
      </c>
      <c r="D4786" t="s">
        <v>7</v>
      </c>
      <c r="E4786" t="s">
        <v>23</v>
      </c>
      <c r="F4786" s="5">
        <v>43760</v>
      </c>
      <c r="G4786">
        <v>501663911</v>
      </c>
      <c r="H4786" s="5">
        <v>43794</v>
      </c>
      <c r="I4786">
        <v>2354</v>
      </c>
      <c r="J4786" s="9">
        <v>9.33</v>
      </c>
      <c r="K4786" s="9">
        <v>6.92</v>
      </c>
      <c r="L4786" s="9">
        <v>21962.82</v>
      </c>
      <c r="M4786" s="9">
        <v>16289.68</v>
      </c>
      <c r="N4786" s="9">
        <v>5673.14</v>
      </c>
    </row>
    <row r="4787" spans="1:14" x14ac:dyDescent="0.25">
      <c r="A4787" t="s">
        <v>9</v>
      </c>
      <c r="B4787" t="s">
        <v>105</v>
      </c>
      <c r="C4787" t="s">
        <v>19</v>
      </c>
      <c r="D4787" t="s">
        <v>7</v>
      </c>
      <c r="E4787" t="s">
        <v>4</v>
      </c>
      <c r="F4787" s="5">
        <v>43427</v>
      </c>
      <c r="G4787">
        <v>700304019</v>
      </c>
      <c r="H4787" s="5">
        <v>43455</v>
      </c>
      <c r="I4787">
        <v>4376</v>
      </c>
      <c r="J4787" s="9">
        <v>81.73</v>
      </c>
      <c r="K4787" s="9">
        <v>56.67</v>
      </c>
      <c r="L4787" s="9">
        <v>357650.48</v>
      </c>
      <c r="M4787" s="9">
        <v>247987.92</v>
      </c>
      <c r="N4787" s="9">
        <v>109662.56</v>
      </c>
    </row>
    <row r="4788" spans="1:14" x14ac:dyDescent="0.25">
      <c r="A4788" t="s">
        <v>9</v>
      </c>
      <c r="B4788" t="s">
        <v>64</v>
      </c>
      <c r="C4788" t="s">
        <v>6</v>
      </c>
      <c r="D4788" t="s">
        <v>7</v>
      </c>
      <c r="E4788" t="s">
        <v>15</v>
      </c>
      <c r="F4788" s="5">
        <v>43425</v>
      </c>
      <c r="G4788">
        <v>176881444</v>
      </c>
      <c r="H4788" s="5">
        <v>43453</v>
      </c>
      <c r="I4788">
        <v>2005</v>
      </c>
      <c r="J4788" s="9">
        <v>152.58000000000001</v>
      </c>
      <c r="K4788" s="9">
        <v>97.44</v>
      </c>
      <c r="L4788" s="9">
        <v>305922.90000000002</v>
      </c>
      <c r="M4788" s="9">
        <v>195367.2</v>
      </c>
      <c r="N4788" s="9">
        <v>110555.7</v>
      </c>
    </row>
    <row r="4789" spans="1:14" x14ac:dyDescent="0.25">
      <c r="A4789" t="s">
        <v>9</v>
      </c>
      <c r="B4789" t="s">
        <v>175</v>
      </c>
      <c r="C4789" t="s">
        <v>2</v>
      </c>
      <c r="D4789" t="s">
        <v>3</v>
      </c>
      <c r="E4789" t="s">
        <v>23</v>
      </c>
      <c r="F4789" s="5">
        <v>43941</v>
      </c>
      <c r="G4789">
        <v>812695014</v>
      </c>
      <c r="H4789" s="5">
        <v>43986</v>
      </c>
      <c r="I4789">
        <v>3369</v>
      </c>
      <c r="J4789" s="9">
        <v>255.28</v>
      </c>
      <c r="K4789" s="9">
        <v>159.41999999999999</v>
      </c>
      <c r="L4789" s="9">
        <v>860038.32</v>
      </c>
      <c r="M4789" s="9">
        <v>537085.98</v>
      </c>
      <c r="N4789" s="9">
        <v>322952.34000000003</v>
      </c>
    </row>
    <row r="4790" spans="1:14" x14ac:dyDescent="0.25">
      <c r="A4790" t="s">
        <v>9</v>
      </c>
      <c r="B4790" t="s">
        <v>114</v>
      </c>
      <c r="C4790" t="s">
        <v>22</v>
      </c>
      <c r="D4790" t="s">
        <v>3</v>
      </c>
      <c r="E4790" t="s">
        <v>23</v>
      </c>
      <c r="F4790" s="5">
        <v>43204</v>
      </c>
      <c r="G4790">
        <v>509356057</v>
      </c>
      <c r="H4790" s="5">
        <v>43207</v>
      </c>
      <c r="I4790">
        <v>8631</v>
      </c>
      <c r="J4790" s="9">
        <v>109.28</v>
      </c>
      <c r="K4790" s="9">
        <v>35.840000000000003</v>
      </c>
      <c r="L4790" s="9">
        <v>943195.68</v>
      </c>
      <c r="M4790" s="9">
        <v>309335.03999999998</v>
      </c>
      <c r="N4790" s="9">
        <v>633860.64</v>
      </c>
    </row>
    <row r="4791" spans="1:14" x14ac:dyDescent="0.25">
      <c r="A4791" t="s">
        <v>9</v>
      </c>
      <c r="B4791" t="s">
        <v>118</v>
      </c>
      <c r="C4791" t="s">
        <v>2</v>
      </c>
      <c r="D4791" t="s">
        <v>7</v>
      </c>
      <c r="E4791" t="s">
        <v>4</v>
      </c>
      <c r="F4791" s="5">
        <v>44602</v>
      </c>
      <c r="G4791">
        <v>838788402</v>
      </c>
      <c r="H4791" s="5">
        <v>44618</v>
      </c>
      <c r="I4791">
        <v>4983</v>
      </c>
      <c r="J4791" s="9">
        <v>255.28</v>
      </c>
      <c r="K4791" s="9">
        <v>159.41999999999999</v>
      </c>
      <c r="L4791" s="9">
        <v>1272060.24</v>
      </c>
      <c r="M4791" s="9">
        <v>794389.86</v>
      </c>
      <c r="N4791" s="9">
        <v>477670.38</v>
      </c>
    </row>
    <row r="4792" spans="1:14" x14ac:dyDescent="0.25">
      <c r="A4792" t="s">
        <v>0</v>
      </c>
      <c r="B4792" t="s">
        <v>160</v>
      </c>
      <c r="C4792" t="s">
        <v>45</v>
      </c>
      <c r="D4792" t="s">
        <v>7</v>
      </c>
      <c r="E4792" t="s">
        <v>23</v>
      </c>
      <c r="F4792" s="5">
        <v>44142</v>
      </c>
      <c r="G4792">
        <v>293228375</v>
      </c>
      <c r="H4792" s="5">
        <v>44152</v>
      </c>
      <c r="I4792">
        <v>1647</v>
      </c>
      <c r="J4792" s="9">
        <v>9.33</v>
      </c>
      <c r="K4792" s="9">
        <v>6.92</v>
      </c>
      <c r="L4792" s="9">
        <v>15366.51</v>
      </c>
      <c r="M4792" s="9">
        <v>11397.24</v>
      </c>
      <c r="N4792" s="9">
        <v>3969.27</v>
      </c>
    </row>
    <row r="4793" spans="1:14" x14ac:dyDescent="0.25">
      <c r="A4793" t="s">
        <v>17</v>
      </c>
      <c r="B4793" t="s">
        <v>158</v>
      </c>
      <c r="C4793" t="s">
        <v>14</v>
      </c>
      <c r="D4793" t="s">
        <v>3</v>
      </c>
      <c r="E4793" t="s">
        <v>8</v>
      </c>
      <c r="F4793" s="5">
        <v>44607</v>
      </c>
      <c r="G4793">
        <v>135224807</v>
      </c>
      <c r="H4793" s="5">
        <v>44657</v>
      </c>
      <c r="I4793">
        <v>4880</v>
      </c>
      <c r="J4793" s="9">
        <v>205.7</v>
      </c>
      <c r="K4793" s="9">
        <v>117.11</v>
      </c>
      <c r="L4793" s="9">
        <v>1003816</v>
      </c>
      <c r="M4793" s="9">
        <v>571496.80000000005</v>
      </c>
      <c r="N4793" s="9">
        <v>432319.2</v>
      </c>
    </row>
    <row r="4794" spans="1:14" x14ac:dyDescent="0.25">
      <c r="A4794" t="s">
        <v>0</v>
      </c>
      <c r="B4794" t="s">
        <v>101</v>
      </c>
      <c r="C4794" t="s">
        <v>14</v>
      </c>
      <c r="D4794" t="s">
        <v>7</v>
      </c>
      <c r="E4794" t="s">
        <v>4</v>
      </c>
      <c r="F4794" s="5">
        <v>43590</v>
      </c>
      <c r="G4794">
        <v>347639024</v>
      </c>
      <c r="H4794" s="5">
        <v>43603</v>
      </c>
      <c r="I4794">
        <v>2967</v>
      </c>
      <c r="J4794" s="9">
        <v>205.7</v>
      </c>
      <c r="K4794" s="9">
        <v>117.11</v>
      </c>
      <c r="L4794" s="9">
        <v>610311.9</v>
      </c>
      <c r="M4794" s="9">
        <v>347465.37</v>
      </c>
      <c r="N4794" s="9">
        <v>262846.53000000003</v>
      </c>
    </row>
    <row r="4795" spans="1:14" x14ac:dyDescent="0.25">
      <c r="A4795" t="s">
        <v>9</v>
      </c>
      <c r="B4795" t="s">
        <v>103</v>
      </c>
      <c r="C4795" t="s">
        <v>65</v>
      </c>
      <c r="D4795" t="s">
        <v>3</v>
      </c>
      <c r="E4795" t="s">
        <v>8</v>
      </c>
      <c r="F4795" s="5">
        <v>42385</v>
      </c>
      <c r="G4795">
        <v>983644855</v>
      </c>
      <c r="H4795" s="5">
        <v>42400</v>
      </c>
      <c r="I4795">
        <v>1226</v>
      </c>
      <c r="J4795" s="9">
        <v>668.27</v>
      </c>
      <c r="K4795" s="9">
        <v>502.54</v>
      </c>
      <c r="L4795" s="9">
        <v>819299.02</v>
      </c>
      <c r="M4795" s="9">
        <v>616114.04</v>
      </c>
      <c r="N4795" s="9">
        <v>203184.98</v>
      </c>
    </row>
    <row r="4796" spans="1:14" x14ac:dyDescent="0.25">
      <c r="A4796" t="s">
        <v>20</v>
      </c>
      <c r="B4796" t="s">
        <v>81</v>
      </c>
      <c r="C4796" t="s">
        <v>2</v>
      </c>
      <c r="D4796" t="s">
        <v>3</v>
      </c>
      <c r="E4796" t="s">
        <v>23</v>
      </c>
      <c r="F4796" s="5">
        <v>44133</v>
      </c>
      <c r="G4796">
        <v>816728627</v>
      </c>
      <c r="H4796" s="5">
        <v>44170</v>
      </c>
      <c r="I4796">
        <v>7005</v>
      </c>
      <c r="J4796" s="9">
        <v>255.28</v>
      </c>
      <c r="K4796" s="9">
        <v>159.41999999999999</v>
      </c>
      <c r="L4796" s="9">
        <v>1788236.4</v>
      </c>
      <c r="M4796" s="9">
        <v>1116737.1000000001</v>
      </c>
      <c r="N4796" s="9">
        <v>671499.3</v>
      </c>
    </row>
    <row r="4797" spans="1:14" x14ac:dyDescent="0.25">
      <c r="A4797" t="s">
        <v>12</v>
      </c>
      <c r="B4797" t="s">
        <v>115</v>
      </c>
      <c r="C4797" t="s">
        <v>19</v>
      </c>
      <c r="D4797" t="s">
        <v>7</v>
      </c>
      <c r="E4797" t="s">
        <v>8</v>
      </c>
      <c r="F4797" s="5">
        <v>44828</v>
      </c>
      <c r="G4797">
        <v>490689170</v>
      </c>
      <c r="H4797" s="5">
        <v>44874</v>
      </c>
      <c r="I4797">
        <v>4684</v>
      </c>
      <c r="J4797" s="9">
        <v>81.73</v>
      </c>
      <c r="K4797" s="9">
        <v>56.67</v>
      </c>
      <c r="L4797" s="9">
        <v>382823.32</v>
      </c>
      <c r="M4797" s="9">
        <v>265442.28000000003</v>
      </c>
      <c r="N4797" s="9">
        <v>117381.04</v>
      </c>
    </row>
    <row r="4798" spans="1:14" x14ac:dyDescent="0.25">
      <c r="A4798" t="s">
        <v>39</v>
      </c>
      <c r="B4798" t="s">
        <v>205</v>
      </c>
      <c r="C4798" t="s">
        <v>29</v>
      </c>
      <c r="D4798" t="s">
        <v>7</v>
      </c>
      <c r="E4798" t="s">
        <v>8</v>
      </c>
      <c r="F4798" s="5">
        <v>44661</v>
      </c>
      <c r="G4798">
        <v>269637811</v>
      </c>
      <c r="H4798" s="5">
        <v>44682</v>
      </c>
      <c r="I4798">
        <v>675</v>
      </c>
      <c r="J4798" s="9">
        <v>651.21</v>
      </c>
      <c r="K4798" s="9">
        <v>524.96</v>
      </c>
      <c r="L4798" s="9">
        <v>439566.75</v>
      </c>
      <c r="M4798" s="9">
        <v>354348</v>
      </c>
      <c r="N4798" s="9">
        <v>85218.75</v>
      </c>
    </row>
    <row r="4799" spans="1:14" x14ac:dyDescent="0.25">
      <c r="A4799" t="s">
        <v>9</v>
      </c>
      <c r="B4799" t="s">
        <v>51</v>
      </c>
      <c r="C4799" t="s">
        <v>22</v>
      </c>
      <c r="D4799" t="s">
        <v>7</v>
      </c>
      <c r="E4799" t="s">
        <v>4</v>
      </c>
      <c r="F4799" s="5">
        <v>42671</v>
      </c>
      <c r="G4799">
        <v>487998378</v>
      </c>
      <c r="H4799" s="5">
        <v>42705</v>
      </c>
      <c r="I4799">
        <v>8419</v>
      </c>
      <c r="J4799" s="9">
        <v>109.28</v>
      </c>
      <c r="K4799" s="9">
        <v>35.840000000000003</v>
      </c>
      <c r="L4799" s="9">
        <v>920028.32</v>
      </c>
      <c r="M4799" s="9">
        <v>301736.96000000002</v>
      </c>
      <c r="N4799" s="9">
        <v>618291.36</v>
      </c>
    </row>
    <row r="4800" spans="1:14" x14ac:dyDescent="0.25">
      <c r="A4800" t="s">
        <v>9</v>
      </c>
      <c r="B4800" t="s">
        <v>38</v>
      </c>
      <c r="C4800" t="s">
        <v>29</v>
      </c>
      <c r="D4800" t="s">
        <v>7</v>
      </c>
      <c r="E4800" t="s">
        <v>8</v>
      </c>
      <c r="F4800" s="5">
        <v>43140</v>
      </c>
      <c r="G4800">
        <v>200507199</v>
      </c>
      <c r="H4800" s="5">
        <v>43156</v>
      </c>
      <c r="I4800">
        <v>3391</v>
      </c>
      <c r="J4800" s="9">
        <v>651.21</v>
      </c>
      <c r="K4800" s="9">
        <v>524.96</v>
      </c>
      <c r="L4800" s="9">
        <v>2208253.11</v>
      </c>
      <c r="M4800" s="9">
        <v>1780139.36</v>
      </c>
      <c r="N4800" s="9">
        <v>428113.75</v>
      </c>
    </row>
    <row r="4801" spans="1:14" x14ac:dyDescent="0.25">
      <c r="A4801" t="s">
        <v>12</v>
      </c>
      <c r="B4801" t="s">
        <v>107</v>
      </c>
      <c r="C4801" t="s">
        <v>65</v>
      </c>
      <c r="D4801" t="s">
        <v>3</v>
      </c>
      <c r="E4801" t="s">
        <v>4</v>
      </c>
      <c r="F4801" s="5">
        <v>43614</v>
      </c>
      <c r="G4801">
        <v>332213103</v>
      </c>
      <c r="H4801" s="5">
        <v>43653</v>
      </c>
      <c r="I4801">
        <v>8095</v>
      </c>
      <c r="J4801" s="9">
        <v>668.27</v>
      </c>
      <c r="K4801" s="9">
        <v>502.54</v>
      </c>
      <c r="L4801" s="9">
        <v>5409645.6500000004</v>
      </c>
      <c r="M4801" s="9">
        <v>4068061.3</v>
      </c>
      <c r="N4801" s="9">
        <v>1341584.3500000001</v>
      </c>
    </row>
    <row r="4802" spans="1:14" x14ac:dyDescent="0.25">
      <c r="A4802" t="s">
        <v>0</v>
      </c>
      <c r="B4802" t="s">
        <v>160</v>
      </c>
      <c r="C4802" t="s">
        <v>2</v>
      </c>
      <c r="D4802" t="s">
        <v>3</v>
      </c>
      <c r="E4802" t="s">
        <v>4</v>
      </c>
      <c r="F4802" s="5">
        <v>44539</v>
      </c>
      <c r="G4802">
        <v>528477418</v>
      </c>
      <c r="H4802" s="5">
        <v>44210</v>
      </c>
      <c r="I4802">
        <v>7067</v>
      </c>
      <c r="J4802" s="9">
        <v>255.28</v>
      </c>
      <c r="K4802" s="9">
        <v>159.41999999999999</v>
      </c>
      <c r="L4802" s="9">
        <v>1804063.76</v>
      </c>
      <c r="M4802" s="9">
        <v>1126621.1399999999</v>
      </c>
      <c r="N4802" s="9">
        <v>677442.62</v>
      </c>
    </row>
    <row r="4803" spans="1:14" x14ac:dyDescent="0.25">
      <c r="A4803" t="s">
        <v>9</v>
      </c>
      <c r="B4803" t="s">
        <v>177</v>
      </c>
      <c r="C4803" t="s">
        <v>36</v>
      </c>
      <c r="D4803" t="s">
        <v>3</v>
      </c>
      <c r="E4803" t="s">
        <v>4</v>
      </c>
      <c r="F4803" s="5">
        <v>44472</v>
      </c>
      <c r="G4803">
        <v>504973971</v>
      </c>
      <c r="H4803" s="5">
        <v>44502</v>
      </c>
      <c r="I4803">
        <v>1875</v>
      </c>
      <c r="J4803" s="9">
        <v>421.89</v>
      </c>
      <c r="K4803" s="9">
        <v>364.69</v>
      </c>
      <c r="L4803" s="9">
        <v>791043.75</v>
      </c>
      <c r="M4803" s="9">
        <v>683793.75</v>
      </c>
      <c r="N4803" s="9">
        <v>107250</v>
      </c>
    </row>
    <row r="4804" spans="1:14" x14ac:dyDescent="0.25">
      <c r="A4804" t="s">
        <v>12</v>
      </c>
      <c r="B4804" t="s">
        <v>107</v>
      </c>
      <c r="C4804" t="s">
        <v>22</v>
      </c>
      <c r="D4804" t="s">
        <v>3</v>
      </c>
      <c r="E4804" t="s">
        <v>4</v>
      </c>
      <c r="F4804" s="5">
        <v>42363</v>
      </c>
      <c r="G4804">
        <v>497689092</v>
      </c>
      <c r="H4804" s="5">
        <v>42369</v>
      </c>
      <c r="I4804">
        <v>6117</v>
      </c>
      <c r="J4804" s="9">
        <v>109.28</v>
      </c>
      <c r="K4804" s="9">
        <v>35.840000000000003</v>
      </c>
      <c r="L4804" s="9">
        <v>668465.76</v>
      </c>
      <c r="M4804" s="9">
        <v>219233.28</v>
      </c>
      <c r="N4804" s="9">
        <v>449232.48</v>
      </c>
    </row>
    <row r="4805" spans="1:14" x14ac:dyDescent="0.25">
      <c r="A4805" t="s">
        <v>17</v>
      </c>
      <c r="B4805" t="s">
        <v>59</v>
      </c>
      <c r="C4805" t="s">
        <v>36</v>
      </c>
      <c r="D4805" t="s">
        <v>3</v>
      </c>
      <c r="E4805" t="s">
        <v>23</v>
      </c>
      <c r="F4805" s="5">
        <v>42899</v>
      </c>
      <c r="G4805">
        <v>812921607</v>
      </c>
      <c r="H4805" s="5">
        <v>42938</v>
      </c>
      <c r="I4805">
        <v>423</v>
      </c>
      <c r="J4805" s="9">
        <v>421.89</v>
      </c>
      <c r="K4805" s="9">
        <v>364.69</v>
      </c>
      <c r="L4805" s="9">
        <v>178459.47</v>
      </c>
      <c r="M4805" s="9">
        <v>154263.87</v>
      </c>
      <c r="N4805" s="9">
        <v>24195.599999999999</v>
      </c>
    </row>
    <row r="4806" spans="1:14" x14ac:dyDescent="0.25">
      <c r="A4806" t="s">
        <v>9</v>
      </c>
      <c r="B4806" t="s">
        <v>118</v>
      </c>
      <c r="C4806" t="s">
        <v>14</v>
      </c>
      <c r="D4806" t="s">
        <v>7</v>
      </c>
      <c r="E4806" t="s">
        <v>23</v>
      </c>
      <c r="F4806" s="5">
        <v>44581</v>
      </c>
      <c r="G4806">
        <v>477282845</v>
      </c>
      <c r="H4806" s="5">
        <v>44596</v>
      </c>
      <c r="I4806">
        <v>7455</v>
      </c>
      <c r="J4806" s="9">
        <v>205.7</v>
      </c>
      <c r="K4806" s="9">
        <v>117.11</v>
      </c>
      <c r="L4806" s="9">
        <v>1533493.5</v>
      </c>
      <c r="M4806" s="9">
        <v>873055.05</v>
      </c>
      <c r="N4806" s="9">
        <v>660438.44999999995</v>
      </c>
    </row>
    <row r="4807" spans="1:14" x14ac:dyDescent="0.25">
      <c r="A4807" t="s">
        <v>9</v>
      </c>
      <c r="B4807" t="s">
        <v>187</v>
      </c>
      <c r="C4807" t="s">
        <v>45</v>
      </c>
      <c r="D4807" t="s">
        <v>3</v>
      </c>
      <c r="E4807" t="s">
        <v>8</v>
      </c>
      <c r="F4807" s="5">
        <v>42100</v>
      </c>
      <c r="G4807">
        <v>387696635</v>
      </c>
      <c r="H4807" s="5">
        <v>42110</v>
      </c>
      <c r="I4807">
        <v>6905</v>
      </c>
      <c r="J4807" s="9">
        <v>9.33</v>
      </c>
      <c r="K4807" s="9">
        <v>6.92</v>
      </c>
      <c r="L4807" s="9">
        <v>64423.65</v>
      </c>
      <c r="M4807" s="9">
        <v>47782.6</v>
      </c>
      <c r="N4807" s="9">
        <v>16641.05</v>
      </c>
    </row>
    <row r="4808" spans="1:14" x14ac:dyDescent="0.25">
      <c r="A4808" t="s">
        <v>9</v>
      </c>
      <c r="B4808" t="s">
        <v>184</v>
      </c>
      <c r="C4808" t="s">
        <v>31</v>
      </c>
      <c r="D4808" t="s">
        <v>3</v>
      </c>
      <c r="E4808" t="s">
        <v>15</v>
      </c>
      <c r="F4808" s="5">
        <v>44621</v>
      </c>
      <c r="G4808">
        <v>161399304</v>
      </c>
      <c r="H4808" s="5">
        <v>44635</v>
      </c>
      <c r="I4808">
        <v>496</v>
      </c>
      <c r="J4808" s="9">
        <v>437.2</v>
      </c>
      <c r="K4808" s="9">
        <v>263.33</v>
      </c>
      <c r="L4808" s="9">
        <v>216851.20000000001</v>
      </c>
      <c r="M4808" s="9">
        <v>130611.68</v>
      </c>
      <c r="N4808" s="9">
        <v>86239.52</v>
      </c>
    </row>
    <row r="4809" spans="1:14" x14ac:dyDescent="0.25">
      <c r="A4809" t="s">
        <v>17</v>
      </c>
      <c r="B4809" t="s">
        <v>135</v>
      </c>
      <c r="C4809" t="s">
        <v>57</v>
      </c>
      <c r="D4809" t="s">
        <v>3</v>
      </c>
      <c r="E4809" t="s">
        <v>4</v>
      </c>
      <c r="F4809" s="5">
        <v>43308</v>
      </c>
      <c r="G4809">
        <v>385939681</v>
      </c>
      <c r="H4809" s="5">
        <v>43310</v>
      </c>
      <c r="I4809">
        <v>6983</v>
      </c>
      <c r="J4809" s="9">
        <v>154.06</v>
      </c>
      <c r="K4809" s="9">
        <v>90.93</v>
      </c>
      <c r="L4809" s="9">
        <v>1075800.98</v>
      </c>
      <c r="M4809" s="9">
        <v>634964.18999999994</v>
      </c>
      <c r="N4809" s="9">
        <v>440836.79</v>
      </c>
    </row>
    <row r="4810" spans="1:14" x14ac:dyDescent="0.25">
      <c r="A4810" t="s">
        <v>20</v>
      </c>
      <c r="B4810" t="s">
        <v>140</v>
      </c>
      <c r="C4810" t="s">
        <v>6</v>
      </c>
      <c r="D4810" t="s">
        <v>7</v>
      </c>
      <c r="E4810" t="s">
        <v>4</v>
      </c>
      <c r="F4810" s="5">
        <v>44375</v>
      </c>
      <c r="G4810">
        <v>369179093</v>
      </c>
      <c r="H4810" s="5">
        <v>44391</v>
      </c>
      <c r="I4810">
        <v>7153</v>
      </c>
      <c r="J4810" s="9">
        <v>152.58000000000001</v>
      </c>
      <c r="K4810" s="9">
        <v>97.44</v>
      </c>
      <c r="L4810" s="9">
        <v>1091404.74</v>
      </c>
      <c r="M4810" s="9">
        <v>696988.32</v>
      </c>
      <c r="N4810" s="9">
        <v>394416.42</v>
      </c>
    </row>
    <row r="4811" spans="1:14" x14ac:dyDescent="0.25">
      <c r="A4811" t="s">
        <v>9</v>
      </c>
      <c r="B4811" t="s">
        <v>155</v>
      </c>
      <c r="C4811" t="s">
        <v>2</v>
      </c>
      <c r="D4811" t="s">
        <v>7</v>
      </c>
      <c r="E4811" t="s">
        <v>15</v>
      </c>
      <c r="F4811" s="5">
        <v>44378</v>
      </c>
      <c r="G4811">
        <v>389291369</v>
      </c>
      <c r="H4811" s="5">
        <v>44412</v>
      </c>
      <c r="I4811">
        <v>8822</v>
      </c>
      <c r="J4811" s="9">
        <v>255.28</v>
      </c>
      <c r="K4811" s="9">
        <v>159.41999999999999</v>
      </c>
      <c r="L4811" s="9">
        <v>2252080.16</v>
      </c>
      <c r="M4811" s="9">
        <v>1406403.24</v>
      </c>
      <c r="N4811" s="9">
        <v>845676.92</v>
      </c>
    </row>
    <row r="4812" spans="1:14" x14ac:dyDescent="0.25">
      <c r="A4812" t="s">
        <v>17</v>
      </c>
      <c r="B4812" t="s">
        <v>25</v>
      </c>
      <c r="C4812" t="s">
        <v>6</v>
      </c>
      <c r="D4812" t="s">
        <v>7</v>
      </c>
      <c r="E4812" t="s">
        <v>15</v>
      </c>
      <c r="F4812" s="5">
        <v>44231</v>
      </c>
      <c r="G4812">
        <v>344762837</v>
      </c>
      <c r="H4812" s="5">
        <v>44279</v>
      </c>
      <c r="I4812">
        <v>1840</v>
      </c>
      <c r="J4812" s="9">
        <v>152.58000000000001</v>
      </c>
      <c r="K4812" s="9">
        <v>97.44</v>
      </c>
      <c r="L4812" s="9">
        <v>280747.2</v>
      </c>
      <c r="M4812" s="9">
        <v>179289.60000000001</v>
      </c>
      <c r="N4812" s="9">
        <v>101457.60000000001</v>
      </c>
    </row>
    <row r="4813" spans="1:14" x14ac:dyDescent="0.25">
      <c r="A4813" t="s">
        <v>9</v>
      </c>
      <c r="B4813" t="s">
        <v>134</v>
      </c>
      <c r="C4813" t="s">
        <v>29</v>
      </c>
      <c r="D4813" t="s">
        <v>3</v>
      </c>
      <c r="E4813" t="s">
        <v>23</v>
      </c>
      <c r="F4813" s="5">
        <v>44428</v>
      </c>
      <c r="G4813">
        <v>204392325</v>
      </c>
      <c r="H4813" s="5">
        <v>44465</v>
      </c>
      <c r="I4813">
        <v>3086</v>
      </c>
      <c r="J4813" s="9">
        <v>651.21</v>
      </c>
      <c r="K4813" s="9">
        <v>524.96</v>
      </c>
      <c r="L4813" s="9">
        <v>2009634.06</v>
      </c>
      <c r="M4813" s="9">
        <v>1620026.56</v>
      </c>
      <c r="N4813" s="9">
        <v>389607.5</v>
      </c>
    </row>
    <row r="4814" spans="1:14" x14ac:dyDescent="0.25">
      <c r="A4814" t="s">
        <v>20</v>
      </c>
      <c r="B4814" t="s">
        <v>181</v>
      </c>
      <c r="C4814" t="s">
        <v>36</v>
      </c>
      <c r="D4814" t="s">
        <v>3</v>
      </c>
      <c r="E4814" t="s">
        <v>15</v>
      </c>
      <c r="F4814" s="5">
        <v>42196</v>
      </c>
      <c r="G4814">
        <v>457291162</v>
      </c>
      <c r="H4814" s="5">
        <v>42243</v>
      </c>
      <c r="I4814">
        <v>1472</v>
      </c>
      <c r="J4814" s="9">
        <v>421.89</v>
      </c>
      <c r="K4814" s="9">
        <v>364.69</v>
      </c>
      <c r="L4814" s="9">
        <v>621022.07999999996</v>
      </c>
      <c r="M4814" s="9">
        <v>536823.68000000005</v>
      </c>
      <c r="N4814" s="9">
        <v>84198.399999999994</v>
      </c>
    </row>
    <row r="4815" spans="1:14" x14ac:dyDescent="0.25">
      <c r="A4815" t="s">
        <v>9</v>
      </c>
      <c r="B4815" t="s">
        <v>156</v>
      </c>
      <c r="C4815" t="s">
        <v>31</v>
      </c>
      <c r="D4815" t="s">
        <v>3</v>
      </c>
      <c r="E4815" t="s">
        <v>8</v>
      </c>
      <c r="F4815" s="5">
        <v>43426</v>
      </c>
      <c r="G4815">
        <v>762883174</v>
      </c>
      <c r="H4815" s="5">
        <v>43433</v>
      </c>
      <c r="I4815">
        <v>2939</v>
      </c>
      <c r="J4815" s="9">
        <v>437.2</v>
      </c>
      <c r="K4815" s="9">
        <v>263.33</v>
      </c>
      <c r="L4815" s="9">
        <v>1284930.8</v>
      </c>
      <c r="M4815" s="9">
        <v>773926.87</v>
      </c>
      <c r="N4815" s="9">
        <v>511003.93</v>
      </c>
    </row>
    <row r="4816" spans="1:14" x14ac:dyDescent="0.25">
      <c r="A4816" t="s">
        <v>9</v>
      </c>
      <c r="B4816" t="s">
        <v>91</v>
      </c>
      <c r="C4816" t="s">
        <v>14</v>
      </c>
      <c r="D4816" t="s">
        <v>7</v>
      </c>
      <c r="E4816" t="s">
        <v>4</v>
      </c>
      <c r="F4816" s="5">
        <v>44740</v>
      </c>
      <c r="G4816">
        <v>400904691</v>
      </c>
      <c r="H4816" s="5">
        <v>44754</v>
      </c>
      <c r="I4816">
        <v>5462</v>
      </c>
      <c r="J4816" s="9">
        <v>205.7</v>
      </c>
      <c r="K4816" s="9">
        <v>117.11</v>
      </c>
      <c r="L4816" s="9">
        <v>1123533.3999999999</v>
      </c>
      <c r="M4816" s="9">
        <v>639654.81999999995</v>
      </c>
      <c r="N4816" s="9">
        <v>483878.58</v>
      </c>
    </row>
    <row r="4817" spans="1:14" x14ac:dyDescent="0.25">
      <c r="A4817" t="s">
        <v>12</v>
      </c>
      <c r="B4817" t="s">
        <v>93</v>
      </c>
      <c r="C4817" t="s">
        <v>11</v>
      </c>
      <c r="D4817" t="s">
        <v>3</v>
      </c>
      <c r="E4817" t="s">
        <v>23</v>
      </c>
      <c r="F4817" s="5">
        <v>42188</v>
      </c>
      <c r="G4817">
        <v>521404540</v>
      </c>
      <c r="H4817" s="5">
        <v>42189</v>
      </c>
      <c r="I4817">
        <v>4045</v>
      </c>
      <c r="J4817" s="9">
        <v>47.45</v>
      </c>
      <c r="K4817" s="9">
        <v>31.79</v>
      </c>
      <c r="L4817" s="9">
        <v>191935.25</v>
      </c>
      <c r="M4817" s="9">
        <v>128590.55</v>
      </c>
      <c r="N4817" s="9">
        <v>63344.7</v>
      </c>
    </row>
    <row r="4818" spans="1:14" x14ac:dyDescent="0.25">
      <c r="A4818" t="s">
        <v>9</v>
      </c>
      <c r="B4818" t="s">
        <v>175</v>
      </c>
      <c r="C4818" t="s">
        <v>57</v>
      </c>
      <c r="D4818" t="s">
        <v>7</v>
      </c>
      <c r="E4818" t="s">
        <v>4</v>
      </c>
      <c r="F4818" s="5">
        <v>43788</v>
      </c>
      <c r="G4818">
        <v>994744050</v>
      </c>
      <c r="H4818" s="5">
        <v>43803</v>
      </c>
      <c r="I4818">
        <v>5725</v>
      </c>
      <c r="J4818" s="9">
        <v>154.06</v>
      </c>
      <c r="K4818" s="9">
        <v>90.93</v>
      </c>
      <c r="L4818" s="9">
        <v>881993.5</v>
      </c>
      <c r="M4818" s="9">
        <v>520574.25</v>
      </c>
      <c r="N4818" s="9">
        <v>361419.25</v>
      </c>
    </row>
    <row r="4819" spans="1:14" x14ac:dyDescent="0.25">
      <c r="A4819" t="s">
        <v>9</v>
      </c>
      <c r="B4819" t="s">
        <v>78</v>
      </c>
      <c r="C4819" t="s">
        <v>11</v>
      </c>
      <c r="D4819" t="s">
        <v>7</v>
      </c>
      <c r="E4819" t="s">
        <v>4</v>
      </c>
      <c r="F4819" s="5">
        <v>42794</v>
      </c>
      <c r="G4819">
        <v>861597049</v>
      </c>
      <c r="H4819" s="5">
        <v>42834</v>
      </c>
      <c r="I4819">
        <v>4568</v>
      </c>
      <c r="J4819" s="9">
        <v>47.45</v>
      </c>
      <c r="K4819" s="9">
        <v>31.79</v>
      </c>
      <c r="L4819" s="9">
        <v>216751.6</v>
      </c>
      <c r="M4819" s="9">
        <v>145216.72</v>
      </c>
      <c r="N4819" s="9">
        <v>71534.880000000005</v>
      </c>
    </row>
    <row r="4820" spans="1:14" x14ac:dyDescent="0.25">
      <c r="A4820" t="s">
        <v>0</v>
      </c>
      <c r="B4820" t="s">
        <v>33</v>
      </c>
      <c r="C4820" t="s">
        <v>2</v>
      </c>
      <c r="D4820" t="s">
        <v>3</v>
      </c>
      <c r="E4820" t="s">
        <v>23</v>
      </c>
      <c r="F4820" s="5">
        <v>42081</v>
      </c>
      <c r="G4820">
        <v>582949864</v>
      </c>
      <c r="H4820" s="5">
        <v>42104</v>
      </c>
      <c r="I4820">
        <v>6674</v>
      </c>
      <c r="J4820" s="9">
        <v>255.28</v>
      </c>
      <c r="K4820" s="9">
        <v>159.41999999999999</v>
      </c>
      <c r="L4820" s="9">
        <v>1703738.72</v>
      </c>
      <c r="M4820" s="9">
        <v>1063969.08</v>
      </c>
      <c r="N4820" s="9">
        <v>639769.64</v>
      </c>
    </row>
    <row r="4821" spans="1:14" x14ac:dyDescent="0.25">
      <c r="A4821" t="s">
        <v>9</v>
      </c>
      <c r="B4821" t="s">
        <v>51</v>
      </c>
      <c r="C4821" t="s">
        <v>31</v>
      </c>
      <c r="D4821" t="s">
        <v>3</v>
      </c>
      <c r="E4821" t="s">
        <v>15</v>
      </c>
      <c r="F4821" s="5">
        <v>44678</v>
      </c>
      <c r="G4821">
        <v>690101325</v>
      </c>
      <c r="H4821" s="5">
        <v>44681</v>
      </c>
      <c r="I4821">
        <v>5173</v>
      </c>
      <c r="J4821" s="9">
        <v>437.2</v>
      </c>
      <c r="K4821" s="9">
        <v>263.33</v>
      </c>
      <c r="L4821" s="9">
        <v>2261635.6</v>
      </c>
      <c r="M4821" s="9">
        <v>1362206.09</v>
      </c>
      <c r="N4821" s="9">
        <v>899429.51</v>
      </c>
    </row>
    <row r="4822" spans="1:14" x14ac:dyDescent="0.25">
      <c r="A4822" t="s">
        <v>9</v>
      </c>
      <c r="B4822" t="s">
        <v>55</v>
      </c>
      <c r="C4822" t="s">
        <v>36</v>
      </c>
      <c r="D4822" t="s">
        <v>7</v>
      </c>
      <c r="E4822" t="s">
        <v>15</v>
      </c>
      <c r="F4822" s="5">
        <v>43622</v>
      </c>
      <c r="G4822">
        <v>434662759</v>
      </c>
      <c r="H4822" s="5">
        <v>43651</v>
      </c>
      <c r="I4822">
        <v>5224</v>
      </c>
      <c r="J4822" s="9">
        <v>421.89</v>
      </c>
      <c r="K4822" s="9">
        <v>364.69</v>
      </c>
      <c r="L4822" s="9">
        <v>2203953.36</v>
      </c>
      <c r="M4822" s="9">
        <v>1905140.56</v>
      </c>
      <c r="N4822" s="9">
        <v>298812.79999999999</v>
      </c>
    </row>
    <row r="4823" spans="1:14" x14ac:dyDescent="0.25">
      <c r="A4823" t="s">
        <v>9</v>
      </c>
      <c r="B4823" t="s">
        <v>72</v>
      </c>
      <c r="C4823" t="s">
        <v>29</v>
      </c>
      <c r="D4823" t="s">
        <v>7</v>
      </c>
      <c r="E4823" t="s">
        <v>15</v>
      </c>
      <c r="F4823" s="5">
        <v>44572</v>
      </c>
      <c r="G4823">
        <v>938557994</v>
      </c>
      <c r="H4823" s="5">
        <v>44610</v>
      </c>
      <c r="I4823">
        <v>9022</v>
      </c>
      <c r="J4823" s="9">
        <v>651.21</v>
      </c>
      <c r="K4823" s="9">
        <v>524.96</v>
      </c>
      <c r="L4823" s="9">
        <v>5875216.6200000001</v>
      </c>
      <c r="M4823" s="9">
        <v>4736189.12</v>
      </c>
      <c r="N4823" s="9">
        <v>1139027.5</v>
      </c>
    </row>
    <row r="4824" spans="1:14" x14ac:dyDescent="0.25">
      <c r="A4824" t="s">
        <v>9</v>
      </c>
      <c r="B4824" t="s">
        <v>68</v>
      </c>
      <c r="C4824" t="s">
        <v>11</v>
      </c>
      <c r="D4824" t="s">
        <v>7</v>
      </c>
      <c r="E4824" t="s">
        <v>15</v>
      </c>
      <c r="F4824" s="5">
        <v>42725</v>
      </c>
      <c r="G4824">
        <v>244023358</v>
      </c>
      <c r="H4824" s="5">
        <v>42757</v>
      </c>
      <c r="I4824">
        <v>789</v>
      </c>
      <c r="J4824" s="9">
        <v>47.45</v>
      </c>
      <c r="K4824" s="9">
        <v>31.79</v>
      </c>
      <c r="L4824" s="9">
        <v>37438.050000000003</v>
      </c>
      <c r="M4824" s="9">
        <v>25082.31</v>
      </c>
      <c r="N4824" s="9">
        <v>12355.74</v>
      </c>
    </row>
    <row r="4825" spans="1:14" x14ac:dyDescent="0.25">
      <c r="A4825" t="s">
        <v>9</v>
      </c>
      <c r="B4825" t="s">
        <v>187</v>
      </c>
      <c r="C4825" t="s">
        <v>45</v>
      </c>
      <c r="D4825" t="s">
        <v>3</v>
      </c>
      <c r="E4825" t="s">
        <v>15</v>
      </c>
      <c r="F4825" s="5">
        <v>44753</v>
      </c>
      <c r="G4825">
        <v>963607680</v>
      </c>
      <c r="H4825" s="5">
        <v>44753</v>
      </c>
      <c r="I4825">
        <v>1781</v>
      </c>
      <c r="J4825" s="9">
        <v>9.33</v>
      </c>
      <c r="K4825" s="9">
        <v>6.92</v>
      </c>
      <c r="L4825" s="9">
        <v>16616.73</v>
      </c>
      <c r="M4825" s="9">
        <v>12324.52</v>
      </c>
      <c r="N4825" s="9">
        <v>4292.21</v>
      </c>
    </row>
    <row r="4826" spans="1:14" x14ac:dyDescent="0.25">
      <c r="A4826" t="s">
        <v>9</v>
      </c>
      <c r="B4826" t="s">
        <v>148</v>
      </c>
      <c r="C4826" t="s">
        <v>31</v>
      </c>
      <c r="D4826" t="s">
        <v>3</v>
      </c>
      <c r="E4826" t="s">
        <v>23</v>
      </c>
      <c r="F4826" s="5">
        <v>43629</v>
      </c>
      <c r="G4826">
        <v>830172288</v>
      </c>
      <c r="H4826" s="5">
        <v>43675</v>
      </c>
      <c r="I4826">
        <v>5283</v>
      </c>
      <c r="J4826" s="9">
        <v>437.2</v>
      </c>
      <c r="K4826" s="9">
        <v>263.33</v>
      </c>
      <c r="L4826" s="9">
        <v>2309727.6</v>
      </c>
      <c r="M4826" s="9">
        <v>1391172.39</v>
      </c>
      <c r="N4826" s="9">
        <v>918555.21</v>
      </c>
    </row>
    <row r="4827" spans="1:14" x14ac:dyDescent="0.25">
      <c r="A4827" t="s">
        <v>0</v>
      </c>
      <c r="B4827" t="s">
        <v>94</v>
      </c>
      <c r="C4827" t="s">
        <v>11</v>
      </c>
      <c r="D4827" t="s">
        <v>3</v>
      </c>
      <c r="E4827" t="s">
        <v>4</v>
      </c>
      <c r="F4827" s="5">
        <v>42187</v>
      </c>
      <c r="G4827">
        <v>346891009</v>
      </c>
      <c r="H4827" s="5">
        <v>42197</v>
      </c>
      <c r="I4827">
        <v>1613</v>
      </c>
      <c r="J4827" s="9">
        <v>47.45</v>
      </c>
      <c r="K4827" s="9">
        <v>31.79</v>
      </c>
      <c r="L4827" s="9">
        <v>76536.850000000006</v>
      </c>
      <c r="M4827" s="9">
        <v>51277.27</v>
      </c>
      <c r="N4827" s="9">
        <v>25259.58</v>
      </c>
    </row>
    <row r="4828" spans="1:14" x14ac:dyDescent="0.25">
      <c r="A4828" t="s">
        <v>9</v>
      </c>
      <c r="B4828" t="s">
        <v>112</v>
      </c>
      <c r="C4828" t="s">
        <v>2</v>
      </c>
      <c r="D4828" t="s">
        <v>3</v>
      </c>
      <c r="E4828" t="s">
        <v>23</v>
      </c>
      <c r="F4828" s="5">
        <v>42031</v>
      </c>
      <c r="G4828">
        <v>537250173</v>
      </c>
      <c r="H4828" s="5">
        <v>42078</v>
      </c>
      <c r="I4828">
        <v>3120</v>
      </c>
      <c r="J4828" s="9">
        <v>255.28</v>
      </c>
      <c r="K4828" s="9">
        <v>159.41999999999999</v>
      </c>
      <c r="L4828" s="9">
        <v>796473.6</v>
      </c>
      <c r="M4828" s="9">
        <v>497390.4</v>
      </c>
      <c r="N4828" s="9">
        <v>299083.2</v>
      </c>
    </row>
    <row r="4829" spans="1:14" x14ac:dyDescent="0.25">
      <c r="A4829" t="s">
        <v>9</v>
      </c>
      <c r="B4829" t="s">
        <v>100</v>
      </c>
      <c r="C4829" t="s">
        <v>29</v>
      </c>
      <c r="D4829" t="s">
        <v>7</v>
      </c>
      <c r="E4829" t="s">
        <v>4</v>
      </c>
      <c r="F4829" s="5">
        <v>42152</v>
      </c>
      <c r="G4829">
        <v>695048606</v>
      </c>
      <c r="H4829" s="5">
        <v>42202</v>
      </c>
      <c r="I4829">
        <v>9183</v>
      </c>
      <c r="J4829" s="9">
        <v>651.21</v>
      </c>
      <c r="K4829" s="9">
        <v>524.96</v>
      </c>
      <c r="L4829" s="9">
        <v>5980061.4299999997</v>
      </c>
      <c r="M4829" s="9">
        <v>4820707.68</v>
      </c>
      <c r="N4829" s="9">
        <v>1159353.75</v>
      </c>
    </row>
    <row r="4830" spans="1:14" x14ac:dyDescent="0.25">
      <c r="A4830" t="s">
        <v>12</v>
      </c>
      <c r="B4830" t="s">
        <v>32</v>
      </c>
      <c r="C4830" t="s">
        <v>22</v>
      </c>
      <c r="D4830" t="s">
        <v>7</v>
      </c>
      <c r="E4830" t="s">
        <v>23</v>
      </c>
      <c r="F4830" s="5">
        <v>43550</v>
      </c>
      <c r="G4830">
        <v>634397637</v>
      </c>
      <c r="H4830" s="5">
        <v>43574</v>
      </c>
      <c r="I4830">
        <v>1213</v>
      </c>
      <c r="J4830" s="9">
        <v>109.28</v>
      </c>
      <c r="K4830" s="9">
        <v>35.840000000000003</v>
      </c>
      <c r="L4830" s="9">
        <v>132556.64000000001</v>
      </c>
      <c r="M4830" s="9">
        <v>43473.919999999998</v>
      </c>
      <c r="N4830" s="9">
        <v>89082.72</v>
      </c>
    </row>
    <row r="4831" spans="1:14" x14ac:dyDescent="0.25">
      <c r="A4831" t="s">
        <v>20</v>
      </c>
      <c r="B4831" t="s">
        <v>52</v>
      </c>
      <c r="C4831" t="s">
        <v>19</v>
      </c>
      <c r="D4831" t="s">
        <v>7</v>
      </c>
      <c r="E4831" t="s">
        <v>15</v>
      </c>
      <c r="F4831" s="5">
        <v>44615</v>
      </c>
      <c r="G4831">
        <v>239721095</v>
      </c>
      <c r="H4831" s="5">
        <v>44629</v>
      </c>
      <c r="I4831">
        <v>7654</v>
      </c>
      <c r="J4831" s="9">
        <v>81.73</v>
      </c>
      <c r="K4831" s="9">
        <v>56.67</v>
      </c>
      <c r="L4831" s="9">
        <v>625561.42000000004</v>
      </c>
      <c r="M4831" s="9">
        <v>433752.18</v>
      </c>
      <c r="N4831" s="9">
        <v>191809.24</v>
      </c>
    </row>
    <row r="4832" spans="1:14" x14ac:dyDescent="0.25">
      <c r="A4832" t="s">
        <v>9</v>
      </c>
      <c r="B4832" t="s">
        <v>148</v>
      </c>
      <c r="C4832" t="s">
        <v>36</v>
      </c>
      <c r="D4832" t="s">
        <v>7</v>
      </c>
      <c r="E4832" t="s">
        <v>15</v>
      </c>
      <c r="F4832" s="5">
        <v>42503</v>
      </c>
      <c r="G4832">
        <v>815755307</v>
      </c>
      <c r="H4832" s="5">
        <v>42530</v>
      </c>
      <c r="I4832">
        <v>8978</v>
      </c>
      <c r="J4832" s="9">
        <v>421.89</v>
      </c>
      <c r="K4832" s="9">
        <v>364.69</v>
      </c>
      <c r="L4832" s="9">
        <v>3787728.42</v>
      </c>
      <c r="M4832" s="9">
        <v>3274186.82</v>
      </c>
      <c r="N4832" s="9">
        <v>513541.6</v>
      </c>
    </row>
    <row r="4833" spans="1:14" x14ac:dyDescent="0.25">
      <c r="A4833" t="s">
        <v>9</v>
      </c>
      <c r="B4833" t="s">
        <v>156</v>
      </c>
      <c r="C4833" t="s">
        <v>11</v>
      </c>
      <c r="D4833" t="s">
        <v>7</v>
      </c>
      <c r="E4833" t="s">
        <v>15</v>
      </c>
      <c r="F4833" s="5">
        <v>42617</v>
      </c>
      <c r="G4833">
        <v>137549102</v>
      </c>
      <c r="H4833" s="5">
        <v>42626</v>
      </c>
      <c r="I4833">
        <v>2691</v>
      </c>
      <c r="J4833" s="9">
        <v>47.45</v>
      </c>
      <c r="K4833" s="9">
        <v>31.79</v>
      </c>
      <c r="L4833" s="9">
        <v>127687.95</v>
      </c>
      <c r="M4833" s="9">
        <v>85546.89</v>
      </c>
      <c r="N4833" s="9">
        <v>42141.06</v>
      </c>
    </row>
    <row r="4834" spans="1:14" x14ac:dyDescent="0.25">
      <c r="A4834" t="s">
        <v>12</v>
      </c>
      <c r="B4834" t="s">
        <v>132</v>
      </c>
      <c r="C4834" t="s">
        <v>45</v>
      </c>
      <c r="D4834" t="s">
        <v>3</v>
      </c>
      <c r="E4834" t="s">
        <v>4</v>
      </c>
      <c r="F4834" s="5">
        <v>43858</v>
      </c>
      <c r="G4834">
        <v>100463807</v>
      </c>
      <c r="H4834" s="5">
        <v>43879</v>
      </c>
      <c r="I4834">
        <v>8328</v>
      </c>
      <c r="J4834" s="9">
        <v>9.33</v>
      </c>
      <c r="K4834" s="9">
        <v>6.92</v>
      </c>
      <c r="L4834" s="9">
        <v>77700.240000000005</v>
      </c>
      <c r="M4834" s="9">
        <v>57629.760000000002</v>
      </c>
      <c r="N4834" s="9">
        <v>20070.48</v>
      </c>
    </row>
    <row r="4835" spans="1:14" x14ac:dyDescent="0.25">
      <c r="A4835" t="s">
        <v>9</v>
      </c>
      <c r="B4835" t="s">
        <v>37</v>
      </c>
      <c r="C4835" t="s">
        <v>22</v>
      </c>
      <c r="D4835" t="s">
        <v>3</v>
      </c>
      <c r="E4835" t="s">
        <v>4</v>
      </c>
      <c r="F4835" s="5">
        <v>42361</v>
      </c>
      <c r="G4835">
        <v>870173251</v>
      </c>
      <c r="H4835" s="5">
        <v>42368</v>
      </c>
      <c r="I4835">
        <v>2457</v>
      </c>
      <c r="J4835" s="9">
        <v>109.28</v>
      </c>
      <c r="K4835" s="9">
        <v>35.840000000000003</v>
      </c>
      <c r="L4835" s="9">
        <v>268500.96000000002</v>
      </c>
      <c r="M4835" s="9">
        <v>88058.880000000005</v>
      </c>
      <c r="N4835" s="9">
        <v>180442.08</v>
      </c>
    </row>
    <row r="4836" spans="1:14" x14ac:dyDescent="0.25">
      <c r="A4836" t="s">
        <v>9</v>
      </c>
      <c r="B4836" t="s">
        <v>156</v>
      </c>
      <c r="C4836" t="s">
        <v>19</v>
      </c>
      <c r="D4836" t="s">
        <v>7</v>
      </c>
      <c r="E4836" t="s">
        <v>8</v>
      </c>
      <c r="F4836" s="5">
        <v>44040</v>
      </c>
      <c r="G4836">
        <v>432663762</v>
      </c>
      <c r="H4836" s="5">
        <v>44070</v>
      </c>
      <c r="I4836">
        <v>3677</v>
      </c>
      <c r="J4836" s="9">
        <v>81.73</v>
      </c>
      <c r="K4836" s="9">
        <v>56.67</v>
      </c>
      <c r="L4836" s="9">
        <v>300521.21000000002</v>
      </c>
      <c r="M4836" s="9">
        <v>208375.59</v>
      </c>
      <c r="N4836" s="9">
        <v>92145.62</v>
      </c>
    </row>
    <row r="4837" spans="1:14" x14ac:dyDescent="0.25">
      <c r="A4837" t="s">
        <v>9</v>
      </c>
      <c r="B4837" t="s">
        <v>165</v>
      </c>
      <c r="C4837" t="s">
        <v>2</v>
      </c>
      <c r="D4837" t="s">
        <v>3</v>
      </c>
      <c r="E4837" t="s">
        <v>4</v>
      </c>
      <c r="F4837" s="5">
        <v>43696</v>
      </c>
      <c r="G4837">
        <v>444234168</v>
      </c>
      <c r="H4837" s="5">
        <v>43735</v>
      </c>
      <c r="I4837">
        <v>7617</v>
      </c>
      <c r="J4837" s="9">
        <v>255.28</v>
      </c>
      <c r="K4837" s="9">
        <v>159.41999999999999</v>
      </c>
      <c r="L4837" s="9">
        <v>1944467.76</v>
      </c>
      <c r="M4837" s="9">
        <v>1214302.1399999999</v>
      </c>
      <c r="N4837" s="9">
        <v>730165.62</v>
      </c>
    </row>
    <row r="4838" spans="1:14" x14ac:dyDescent="0.25">
      <c r="A4838" t="s">
        <v>12</v>
      </c>
      <c r="B4838" t="s">
        <v>180</v>
      </c>
      <c r="C4838" t="s">
        <v>2</v>
      </c>
      <c r="D4838" t="s">
        <v>7</v>
      </c>
      <c r="E4838" t="s">
        <v>4</v>
      </c>
      <c r="F4838" s="5">
        <v>42674</v>
      </c>
      <c r="G4838">
        <v>381495797</v>
      </c>
      <c r="H4838" s="5">
        <v>42719</v>
      </c>
      <c r="I4838">
        <v>1939</v>
      </c>
      <c r="J4838" s="9">
        <v>255.28</v>
      </c>
      <c r="K4838" s="9">
        <v>159.41999999999999</v>
      </c>
      <c r="L4838" s="9">
        <v>494987.92</v>
      </c>
      <c r="M4838" s="9">
        <v>309115.38</v>
      </c>
      <c r="N4838" s="9">
        <v>185872.54</v>
      </c>
    </row>
    <row r="4839" spans="1:14" x14ac:dyDescent="0.25">
      <c r="A4839" t="s">
        <v>9</v>
      </c>
      <c r="B4839" t="s">
        <v>130</v>
      </c>
      <c r="C4839" t="s">
        <v>36</v>
      </c>
      <c r="D4839" t="s">
        <v>7</v>
      </c>
      <c r="E4839" t="s">
        <v>8</v>
      </c>
      <c r="F4839" s="5">
        <v>42783</v>
      </c>
      <c r="G4839">
        <v>691372478</v>
      </c>
      <c r="H4839" s="5">
        <v>42832</v>
      </c>
      <c r="I4839">
        <v>1335</v>
      </c>
      <c r="J4839" s="9">
        <v>421.89</v>
      </c>
      <c r="K4839" s="9">
        <v>364.69</v>
      </c>
      <c r="L4839" s="9">
        <v>563223.15</v>
      </c>
      <c r="M4839" s="9">
        <v>486861.15</v>
      </c>
      <c r="N4839" s="9">
        <v>76362</v>
      </c>
    </row>
    <row r="4840" spans="1:14" x14ac:dyDescent="0.25">
      <c r="A4840" t="s">
        <v>12</v>
      </c>
      <c r="B4840" t="s">
        <v>13</v>
      </c>
      <c r="C4840" t="s">
        <v>36</v>
      </c>
      <c r="D4840" t="s">
        <v>7</v>
      </c>
      <c r="E4840" t="s">
        <v>4</v>
      </c>
      <c r="F4840" s="5">
        <v>44765</v>
      </c>
      <c r="G4840">
        <v>541100537</v>
      </c>
      <c r="H4840" s="5">
        <v>44779</v>
      </c>
      <c r="I4840">
        <v>2528</v>
      </c>
      <c r="J4840" s="9">
        <v>421.89</v>
      </c>
      <c r="K4840" s="9">
        <v>364.69</v>
      </c>
      <c r="L4840" s="9">
        <v>1066537.92</v>
      </c>
      <c r="M4840" s="9">
        <v>921936.32</v>
      </c>
      <c r="N4840" s="9">
        <v>144601.60000000001</v>
      </c>
    </row>
    <row r="4841" spans="1:14" x14ac:dyDescent="0.25">
      <c r="A4841" t="s">
        <v>12</v>
      </c>
      <c r="B4841" t="s">
        <v>107</v>
      </c>
      <c r="C4841" t="s">
        <v>6</v>
      </c>
      <c r="D4841" t="s">
        <v>3</v>
      </c>
      <c r="E4841" t="s">
        <v>15</v>
      </c>
      <c r="F4841" s="5">
        <v>43514</v>
      </c>
      <c r="G4841">
        <v>968228805</v>
      </c>
      <c r="H4841" s="5">
        <v>43558</v>
      </c>
      <c r="I4841">
        <v>9274</v>
      </c>
      <c r="J4841" s="9">
        <v>152.58000000000001</v>
      </c>
      <c r="K4841" s="9">
        <v>97.44</v>
      </c>
      <c r="L4841" s="9">
        <v>1415026.92</v>
      </c>
      <c r="M4841" s="9">
        <v>903658.56</v>
      </c>
      <c r="N4841" s="9">
        <v>511368.36</v>
      </c>
    </row>
    <row r="4842" spans="1:14" x14ac:dyDescent="0.25">
      <c r="A4842" t="s">
        <v>12</v>
      </c>
      <c r="B4842" t="s">
        <v>115</v>
      </c>
      <c r="C4842" t="s">
        <v>31</v>
      </c>
      <c r="D4842" t="s">
        <v>7</v>
      </c>
      <c r="E4842" t="s">
        <v>15</v>
      </c>
      <c r="F4842" s="5">
        <v>44435</v>
      </c>
      <c r="G4842">
        <v>830618607</v>
      </c>
      <c r="H4842" s="5">
        <v>44437</v>
      </c>
      <c r="I4842">
        <v>7359</v>
      </c>
      <c r="J4842" s="9">
        <v>437.2</v>
      </c>
      <c r="K4842" s="9">
        <v>263.33</v>
      </c>
      <c r="L4842" s="9">
        <v>3217354.8</v>
      </c>
      <c r="M4842" s="9">
        <v>1937845.47</v>
      </c>
      <c r="N4842" s="9">
        <v>1279509.33</v>
      </c>
    </row>
    <row r="4843" spans="1:14" x14ac:dyDescent="0.25">
      <c r="A4843" t="s">
        <v>17</v>
      </c>
      <c r="B4843" t="s">
        <v>82</v>
      </c>
      <c r="C4843" t="s">
        <v>31</v>
      </c>
      <c r="D4843" t="s">
        <v>7</v>
      </c>
      <c r="E4843" t="s">
        <v>23</v>
      </c>
      <c r="F4843" s="5">
        <v>44162</v>
      </c>
      <c r="G4843">
        <v>856443774</v>
      </c>
      <c r="H4843" s="5">
        <v>43840</v>
      </c>
      <c r="I4843">
        <v>9600</v>
      </c>
      <c r="J4843" s="9">
        <v>437.2</v>
      </c>
      <c r="K4843" s="9">
        <v>263.33</v>
      </c>
      <c r="L4843" s="9">
        <v>4197120</v>
      </c>
      <c r="M4843" s="9">
        <v>2527968</v>
      </c>
      <c r="N4843" s="9">
        <v>1669152</v>
      </c>
    </row>
    <row r="4844" spans="1:14" x14ac:dyDescent="0.25">
      <c r="A4844" t="s">
        <v>9</v>
      </c>
      <c r="B4844" t="s">
        <v>121</v>
      </c>
      <c r="C4844" t="s">
        <v>36</v>
      </c>
      <c r="D4844" t="s">
        <v>7</v>
      </c>
      <c r="E4844" t="s">
        <v>15</v>
      </c>
      <c r="F4844" s="5">
        <v>42802</v>
      </c>
      <c r="G4844">
        <v>494190633</v>
      </c>
      <c r="H4844" s="5">
        <v>42838</v>
      </c>
      <c r="I4844">
        <v>845</v>
      </c>
      <c r="J4844" s="9">
        <v>421.89</v>
      </c>
      <c r="K4844" s="9">
        <v>364.69</v>
      </c>
      <c r="L4844" s="9">
        <v>356497.05</v>
      </c>
      <c r="M4844" s="9">
        <v>308163.05</v>
      </c>
      <c r="N4844" s="9">
        <v>48334</v>
      </c>
    </row>
    <row r="4845" spans="1:14" x14ac:dyDescent="0.25">
      <c r="A4845" t="s">
        <v>12</v>
      </c>
      <c r="B4845" t="s">
        <v>62</v>
      </c>
      <c r="C4845" t="s">
        <v>65</v>
      </c>
      <c r="D4845" t="s">
        <v>7</v>
      </c>
      <c r="E4845" t="s">
        <v>8</v>
      </c>
      <c r="F4845" s="5">
        <v>43272</v>
      </c>
      <c r="G4845">
        <v>162658011</v>
      </c>
      <c r="H4845" s="5">
        <v>43305</v>
      </c>
      <c r="I4845">
        <v>2975</v>
      </c>
      <c r="J4845" s="9">
        <v>668.27</v>
      </c>
      <c r="K4845" s="9">
        <v>502.54</v>
      </c>
      <c r="L4845" s="9">
        <v>1988103.25</v>
      </c>
      <c r="M4845" s="9">
        <v>1495056.5</v>
      </c>
      <c r="N4845" s="9">
        <v>493046.75</v>
      </c>
    </row>
    <row r="4846" spans="1:14" x14ac:dyDescent="0.25">
      <c r="A4846" t="s">
        <v>9</v>
      </c>
      <c r="B4846" t="s">
        <v>130</v>
      </c>
      <c r="C4846" t="s">
        <v>2</v>
      </c>
      <c r="D4846" t="s">
        <v>7</v>
      </c>
      <c r="E4846" t="s">
        <v>15</v>
      </c>
      <c r="F4846" s="5">
        <v>44916</v>
      </c>
      <c r="G4846">
        <v>800957238</v>
      </c>
      <c r="H4846" s="5">
        <v>44918</v>
      </c>
      <c r="I4846">
        <v>9901</v>
      </c>
      <c r="J4846" s="9">
        <v>255.28</v>
      </c>
      <c r="K4846" s="9">
        <v>159.41999999999999</v>
      </c>
      <c r="L4846" s="9">
        <v>2527527.2799999998</v>
      </c>
      <c r="M4846" s="9">
        <v>1578417.42</v>
      </c>
      <c r="N4846" s="9">
        <v>949109.86</v>
      </c>
    </row>
    <row r="4847" spans="1:14" x14ac:dyDescent="0.25">
      <c r="A4847" t="s">
        <v>0</v>
      </c>
      <c r="B4847" t="s">
        <v>74</v>
      </c>
      <c r="C4847" t="s">
        <v>11</v>
      </c>
      <c r="D4847" t="s">
        <v>7</v>
      </c>
      <c r="E4847" t="s">
        <v>8</v>
      </c>
      <c r="F4847" s="5">
        <v>44621</v>
      </c>
      <c r="G4847">
        <v>718512141</v>
      </c>
      <c r="H4847" s="5">
        <v>44624</v>
      </c>
      <c r="I4847">
        <v>2564</v>
      </c>
      <c r="J4847" s="9">
        <v>47.45</v>
      </c>
      <c r="K4847" s="9">
        <v>31.79</v>
      </c>
      <c r="L4847" s="9">
        <v>121661.8</v>
      </c>
      <c r="M4847" s="9">
        <v>81509.56</v>
      </c>
      <c r="N4847" s="9">
        <v>40152.239999999998</v>
      </c>
    </row>
    <row r="4848" spans="1:14" x14ac:dyDescent="0.25">
      <c r="A4848" t="s">
        <v>9</v>
      </c>
      <c r="B4848" t="s">
        <v>102</v>
      </c>
      <c r="C4848" t="s">
        <v>22</v>
      </c>
      <c r="D4848" t="s">
        <v>7</v>
      </c>
      <c r="E4848" t="s">
        <v>23</v>
      </c>
      <c r="F4848" s="5">
        <v>42586</v>
      </c>
      <c r="G4848">
        <v>545059049</v>
      </c>
      <c r="H4848" s="5">
        <v>42590</v>
      </c>
      <c r="I4848">
        <v>3940</v>
      </c>
      <c r="J4848" s="9">
        <v>109.28</v>
      </c>
      <c r="K4848" s="9">
        <v>35.840000000000003</v>
      </c>
      <c r="L4848" s="9">
        <v>430563.2</v>
      </c>
      <c r="M4848" s="9">
        <v>141209.60000000001</v>
      </c>
      <c r="N4848" s="9">
        <v>289353.59999999998</v>
      </c>
    </row>
    <row r="4849" spans="1:14" x14ac:dyDescent="0.25">
      <c r="A4849" t="s">
        <v>20</v>
      </c>
      <c r="B4849" t="s">
        <v>201</v>
      </c>
      <c r="C4849" t="s">
        <v>65</v>
      </c>
      <c r="D4849" t="s">
        <v>7</v>
      </c>
      <c r="E4849" t="s">
        <v>15</v>
      </c>
      <c r="F4849" s="5">
        <v>42711</v>
      </c>
      <c r="G4849">
        <v>980646789</v>
      </c>
      <c r="H4849" s="5">
        <v>42724</v>
      </c>
      <c r="I4849">
        <v>4032</v>
      </c>
      <c r="J4849" s="9">
        <v>668.27</v>
      </c>
      <c r="K4849" s="9">
        <v>502.54</v>
      </c>
      <c r="L4849" s="9">
        <v>2694464.64</v>
      </c>
      <c r="M4849" s="9">
        <v>2026241.28</v>
      </c>
      <c r="N4849" s="9">
        <v>668223.36</v>
      </c>
    </row>
    <row r="4850" spans="1:14" x14ac:dyDescent="0.25">
      <c r="A4850" t="s">
        <v>9</v>
      </c>
      <c r="B4850" t="s">
        <v>170</v>
      </c>
      <c r="C4850" t="s">
        <v>65</v>
      </c>
      <c r="D4850" t="s">
        <v>7</v>
      </c>
      <c r="E4850" t="s">
        <v>23</v>
      </c>
      <c r="F4850" s="5">
        <v>43129</v>
      </c>
      <c r="G4850">
        <v>545636689</v>
      </c>
      <c r="H4850" s="5">
        <v>43132</v>
      </c>
      <c r="I4850">
        <v>4876</v>
      </c>
      <c r="J4850" s="9">
        <v>668.27</v>
      </c>
      <c r="K4850" s="9">
        <v>502.54</v>
      </c>
      <c r="L4850" s="9">
        <v>3258484.52</v>
      </c>
      <c r="M4850" s="9">
        <v>2450385.04</v>
      </c>
      <c r="N4850" s="9">
        <v>808099.48</v>
      </c>
    </row>
    <row r="4851" spans="1:14" x14ac:dyDescent="0.25">
      <c r="A4851" t="s">
        <v>9</v>
      </c>
      <c r="B4851" t="s">
        <v>104</v>
      </c>
      <c r="C4851" t="s">
        <v>2</v>
      </c>
      <c r="D4851" t="s">
        <v>7</v>
      </c>
      <c r="E4851" t="s">
        <v>4</v>
      </c>
      <c r="F4851" s="5">
        <v>42284</v>
      </c>
      <c r="G4851">
        <v>530702579</v>
      </c>
      <c r="H4851" s="5">
        <v>42317</v>
      </c>
      <c r="I4851">
        <v>5541</v>
      </c>
      <c r="J4851" s="9">
        <v>255.28</v>
      </c>
      <c r="K4851" s="9">
        <v>159.41999999999999</v>
      </c>
      <c r="L4851" s="9">
        <v>1414506.48</v>
      </c>
      <c r="M4851" s="9">
        <v>883346.22</v>
      </c>
      <c r="N4851" s="9">
        <v>531160.26</v>
      </c>
    </row>
    <row r="4852" spans="1:14" x14ac:dyDescent="0.25">
      <c r="A4852" t="s">
        <v>17</v>
      </c>
      <c r="B4852" t="s">
        <v>209</v>
      </c>
      <c r="C4852" t="s">
        <v>36</v>
      </c>
      <c r="D4852" t="s">
        <v>7</v>
      </c>
      <c r="E4852" t="s">
        <v>8</v>
      </c>
      <c r="F4852" s="5">
        <v>42241</v>
      </c>
      <c r="G4852">
        <v>946830785</v>
      </c>
      <c r="H4852" s="5">
        <v>42267</v>
      </c>
      <c r="I4852">
        <v>7125</v>
      </c>
      <c r="J4852" s="9">
        <v>421.89</v>
      </c>
      <c r="K4852" s="9">
        <v>364.69</v>
      </c>
      <c r="L4852" s="9">
        <v>3005966.25</v>
      </c>
      <c r="M4852" s="9">
        <v>2598416.25</v>
      </c>
      <c r="N4852" s="9">
        <v>407550</v>
      </c>
    </row>
    <row r="4853" spans="1:14" x14ac:dyDescent="0.25">
      <c r="A4853" t="s">
        <v>12</v>
      </c>
      <c r="B4853" t="s">
        <v>127</v>
      </c>
      <c r="C4853" t="s">
        <v>14</v>
      </c>
      <c r="D4853" t="s">
        <v>7</v>
      </c>
      <c r="E4853" t="s">
        <v>23</v>
      </c>
      <c r="F4853" s="5">
        <v>43919</v>
      </c>
      <c r="G4853">
        <v>975320136</v>
      </c>
      <c r="H4853" s="5">
        <v>43963</v>
      </c>
      <c r="I4853">
        <v>7757</v>
      </c>
      <c r="J4853" s="9">
        <v>205.7</v>
      </c>
      <c r="K4853" s="9">
        <v>117.11</v>
      </c>
      <c r="L4853" s="9">
        <v>1595614.9</v>
      </c>
      <c r="M4853" s="9">
        <v>908422.27</v>
      </c>
      <c r="N4853" s="9">
        <v>687192.63</v>
      </c>
    </row>
    <row r="4854" spans="1:14" x14ac:dyDescent="0.25">
      <c r="A4854" t="s">
        <v>9</v>
      </c>
      <c r="B4854" t="s">
        <v>202</v>
      </c>
      <c r="C4854" t="s">
        <v>36</v>
      </c>
      <c r="D4854" t="s">
        <v>7</v>
      </c>
      <c r="E4854" t="s">
        <v>4</v>
      </c>
      <c r="F4854" s="5">
        <v>44083</v>
      </c>
      <c r="G4854">
        <v>317781960</v>
      </c>
      <c r="H4854" s="5">
        <v>44094</v>
      </c>
      <c r="I4854">
        <v>7599</v>
      </c>
      <c r="J4854" s="9">
        <v>421.89</v>
      </c>
      <c r="K4854" s="9">
        <v>364.69</v>
      </c>
      <c r="L4854" s="9">
        <v>3205942.11</v>
      </c>
      <c r="M4854" s="9">
        <v>2771279.31</v>
      </c>
      <c r="N4854" s="9">
        <v>434662.8</v>
      </c>
    </row>
    <row r="4855" spans="1:14" x14ac:dyDescent="0.25">
      <c r="A4855" t="s">
        <v>9</v>
      </c>
      <c r="B4855" t="s">
        <v>178</v>
      </c>
      <c r="C4855" t="s">
        <v>19</v>
      </c>
      <c r="D4855" t="s">
        <v>7</v>
      </c>
      <c r="E4855" t="s">
        <v>15</v>
      </c>
      <c r="F4855" s="5">
        <v>43776</v>
      </c>
      <c r="G4855">
        <v>546140086</v>
      </c>
      <c r="H4855" s="5">
        <v>43818</v>
      </c>
      <c r="I4855">
        <v>3843</v>
      </c>
      <c r="J4855" s="9">
        <v>81.73</v>
      </c>
      <c r="K4855" s="9">
        <v>56.67</v>
      </c>
      <c r="L4855" s="9">
        <v>314088.39</v>
      </c>
      <c r="M4855" s="9">
        <v>217782.81</v>
      </c>
      <c r="N4855" s="9">
        <v>96305.58</v>
      </c>
    </row>
    <row r="4856" spans="1:14" x14ac:dyDescent="0.25">
      <c r="A4856" t="s">
        <v>9</v>
      </c>
      <c r="B4856" t="s">
        <v>88</v>
      </c>
      <c r="C4856" t="s">
        <v>11</v>
      </c>
      <c r="D4856" t="s">
        <v>7</v>
      </c>
      <c r="E4856" t="s">
        <v>15</v>
      </c>
      <c r="F4856" s="5">
        <v>43699</v>
      </c>
      <c r="G4856">
        <v>152630841</v>
      </c>
      <c r="H4856" s="5">
        <v>43709</v>
      </c>
      <c r="I4856">
        <v>5713</v>
      </c>
      <c r="J4856" s="9">
        <v>47.45</v>
      </c>
      <c r="K4856" s="9">
        <v>31.79</v>
      </c>
      <c r="L4856" s="9">
        <v>271081.84999999998</v>
      </c>
      <c r="M4856" s="9">
        <v>181616.27</v>
      </c>
      <c r="N4856" s="9">
        <v>89465.58</v>
      </c>
    </row>
    <row r="4857" spans="1:14" x14ac:dyDescent="0.25">
      <c r="A4857" t="s">
        <v>9</v>
      </c>
      <c r="B4857" t="s">
        <v>27</v>
      </c>
      <c r="C4857" t="s">
        <v>31</v>
      </c>
      <c r="D4857" t="s">
        <v>7</v>
      </c>
      <c r="E4857" t="s">
        <v>4</v>
      </c>
      <c r="F4857" s="5">
        <v>43402</v>
      </c>
      <c r="G4857">
        <v>399803054</v>
      </c>
      <c r="H4857" s="5">
        <v>43434</v>
      </c>
      <c r="I4857">
        <v>9463</v>
      </c>
      <c r="J4857" s="9">
        <v>437.2</v>
      </c>
      <c r="K4857" s="9">
        <v>263.33</v>
      </c>
      <c r="L4857" s="9">
        <v>4137223.6</v>
      </c>
      <c r="M4857" s="9">
        <v>2491891.79</v>
      </c>
      <c r="N4857" s="9">
        <v>1645331.81</v>
      </c>
    </row>
    <row r="4858" spans="1:14" x14ac:dyDescent="0.25">
      <c r="A4858" t="s">
        <v>12</v>
      </c>
      <c r="B4858" t="s">
        <v>166</v>
      </c>
      <c r="C4858" t="s">
        <v>65</v>
      </c>
      <c r="D4858" t="s">
        <v>7</v>
      </c>
      <c r="E4858" t="s">
        <v>23</v>
      </c>
      <c r="F4858" s="5">
        <v>43711</v>
      </c>
      <c r="G4858">
        <v>370518052</v>
      </c>
      <c r="H4858" s="5">
        <v>43747</v>
      </c>
      <c r="I4858">
        <v>3380</v>
      </c>
      <c r="J4858" s="9">
        <v>668.27</v>
      </c>
      <c r="K4858" s="9">
        <v>502.54</v>
      </c>
      <c r="L4858" s="9">
        <v>2258752.6</v>
      </c>
      <c r="M4858" s="9">
        <v>1698585.2</v>
      </c>
      <c r="N4858" s="9">
        <v>560167.4</v>
      </c>
    </row>
    <row r="4859" spans="1:14" x14ac:dyDescent="0.25">
      <c r="A4859" t="s">
        <v>0</v>
      </c>
      <c r="B4859" t="s">
        <v>97</v>
      </c>
      <c r="C4859" t="s">
        <v>11</v>
      </c>
      <c r="D4859" t="s">
        <v>7</v>
      </c>
      <c r="E4859" t="s">
        <v>8</v>
      </c>
      <c r="F4859" s="5">
        <v>44303</v>
      </c>
      <c r="G4859">
        <v>117949664</v>
      </c>
      <c r="H4859" s="5">
        <v>44340</v>
      </c>
      <c r="I4859">
        <v>2782</v>
      </c>
      <c r="J4859" s="9">
        <v>47.45</v>
      </c>
      <c r="K4859" s="9">
        <v>31.79</v>
      </c>
      <c r="L4859" s="9">
        <v>132005.9</v>
      </c>
      <c r="M4859" s="9">
        <v>88439.78</v>
      </c>
      <c r="N4859" s="9">
        <v>43566.12</v>
      </c>
    </row>
    <row r="4860" spans="1:14" x14ac:dyDescent="0.25">
      <c r="A4860" t="s">
        <v>9</v>
      </c>
      <c r="B4860" t="s">
        <v>193</v>
      </c>
      <c r="C4860" t="s">
        <v>57</v>
      </c>
      <c r="D4860" t="s">
        <v>7</v>
      </c>
      <c r="E4860" t="s">
        <v>4</v>
      </c>
      <c r="F4860" s="5">
        <v>42893</v>
      </c>
      <c r="G4860">
        <v>215584218</v>
      </c>
      <c r="H4860" s="5">
        <v>42907</v>
      </c>
      <c r="I4860">
        <v>5016</v>
      </c>
      <c r="J4860" s="9">
        <v>154.06</v>
      </c>
      <c r="K4860" s="9">
        <v>90.93</v>
      </c>
      <c r="L4860" s="9">
        <v>772764.96</v>
      </c>
      <c r="M4860" s="9">
        <v>456104.88</v>
      </c>
      <c r="N4860" s="9">
        <v>316660.08</v>
      </c>
    </row>
    <row r="4861" spans="1:14" x14ac:dyDescent="0.25">
      <c r="A4861" t="s">
        <v>9</v>
      </c>
      <c r="B4861" t="s">
        <v>161</v>
      </c>
      <c r="C4861" t="s">
        <v>14</v>
      </c>
      <c r="D4861" t="s">
        <v>3</v>
      </c>
      <c r="E4861" t="s">
        <v>15</v>
      </c>
      <c r="F4861" s="5">
        <v>42519</v>
      </c>
      <c r="G4861">
        <v>407220542</v>
      </c>
      <c r="H4861" s="5">
        <v>42555</v>
      </c>
      <c r="I4861">
        <v>4463</v>
      </c>
      <c r="J4861" s="9">
        <v>205.7</v>
      </c>
      <c r="K4861" s="9">
        <v>117.11</v>
      </c>
      <c r="L4861" s="9">
        <v>918039.1</v>
      </c>
      <c r="M4861" s="9">
        <v>522661.93</v>
      </c>
      <c r="N4861" s="9">
        <v>395377.17</v>
      </c>
    </row>
    <row r="4862" spans="1:14" x14ac:dyDescent="0.25">
      <c r="A4862" t="s">
        <v>9</v>
      </c>
      <c r="B4862" t="s">
        <v>194</v>
      </c>
      <c r="C4862" t="s">
        <v>57</v>
      </c>
      <c r="D4862" t="s">
        <v>3</v>
      </c>
      <c r="E4862" t="s">
        <v>15</v>
      </c>
      <c r="F4862" s="5">
        <v>42484</v>
      </c>
      <c r="G4862">
        <v>956969964</v>
      </c>
      <c r="H4862" s="5">
        <v>42517</v>
      </c>
      <c r="I4862">
        <v>7533</v>
      </c>
      <c r="J4862" s="9">
        <v>154.06</v>
      </c>
      <c r="K4862" s="9">
        <v>90.93</v>
      </c>
      <c r="L4862" s="9">
        <v>1160533.98</v>
      </c>
      <c r="M4862" s="9">
        <v>684975.69</v>
      </c>
      <c r="N4862" s="9">
        <v>475558.29</v>
      </c>
    </row>
    <row r="4863" spans="1:14" x14ac:dyDescent="0.25">
      <c r="A4863" t="s">
        <v>9</v>
      </c>
      <c r="B4863" t="s">
        <v>105</v>
      </c>
      <c r="C4863" t="s">
        <v>45</v>
      </c>
      <c r="D4863" t="s">
        <v>3</v>
      </c>
      <c r="E4863" t="s">
        <v>15</v>
      </c>
      <c r="F4863" s="5">
        <v>43445</v>
      </c>
      <c r="G4863">
        <v>399256312</v>
      </c>
      <c r="H4863" s="5">
        <v>42009</v>
      </c>
      <c r="I4863">
        <v>7670</v>
      </c>
      <c r="J4863" s="9">
        <v>9.33</v>
      </c>
      <c r="K4863" s="9">
        <v>6.92</v>
      </c>
      <c r="L4863" s="9">
        <v>71561.100000000006</v>
      </c>
      <c r="M4863" s="9">
        <v>53076.4</v>
      </c>
      <c r="N4863" s="9">
        <v>18484.7</v>
      </c>
    </row>
    <row r="4864" spans="1:14" x14ac:dyDescent="0.25">
      <c r="A4864" t="s">
        <v>9</v>
      </c>
      <c r="B4864" t="s">
        <v>182</v>
      </c>
      <c r="C4864" t="s">
        <v>6</v>
      </c>
      <c r="D4864" t="s">
        <v>7</v>
      </c>
      <c r="E4864" t="s">
        <v>4</v>
      </c>
      <c r="F4864" s="5">
        <v>44258</v>
      </c>
      <c r="G4864">
        <v>488815915</v>
      </c>
      <c r="H4864" s="5">
        <v>44303</v>
      </c>
      <c r="I4864">
        <v>347</v>
      </c>
      <c r="J4864" s="9">
        <v>152.58000000000001</v>
      </c>
      <c r="K4864" s="9">
        <v>97.44</v>
      </c>
      <c r="L4864" s="9">
        <v>52945.26</v>
      </c>
      <c r="M4864" s="9">
        <v>33811.68</v>
      </c>
      <c r="N4864" s="9">
        <v>19133.580000000002</v>
      </c>
    </row>
    <row r="4865" spans="1:14" x14ac:dyDescent="0.25">
      <c r="A4865" t="s">
        <v>9</v>
      </c>
      <c r="B4865" t="s">
        <v>139</v>
      </c>
      <c r="C4865" t="s">
        <v>14</v>
      </c>
      <c r="D4865" t="s">
        <v>3</v>
      </c>
      <c r="E4865" t="s">
        <v>4</v>
      </c>
      <c r="F4865" s="5">
        <v>42471</v>
      </c>
      <c r="G4865">
        <v>350697600</v>
      </c>
      <c r="H4865" s="5">
        <v>42483</v>
      </c>
      <c r="I4865">
        <v>8068</v>
      </c>
      <c r="J4865" s="9">
        <v>205.7</v>
      </c>
      <c r="K4865" s="9">
        <v>117.11</v>
      </c>
      <c r="L4865" s="9">
        <v>1659587.6</v>
      </c>
      <c r="M4865" s="9">
        <v>944843.48</v>
      </c>
      <c r="N4865" s="9">
        <v>714744.12</v>
      </c>
    </row>
    <row r="4866" spans="1:14" x14ac:dyDescent="0.25">
      <c r="A4866" t="s">
        <v>9</v>
      </c>
      <c r="B4866" t="s">
        <v>141</v>
      </c>
      <c r="C4866" t="s">
        <v>22</v>
      </c>
      <c r="D4866" t="s">
        <v>7</v>
      </c>
      <c r="E4866" t="s">
        <v>8</v>
      </c>
      <c r="F4866" s="5">
        <v>43950</v>
      </c>
      <c r="G4866">
        <v>530262696</v>
      </c>
      <c r="H4866" s="5">
        <v>43962</v>
      </c>
      <c r="I4866">
        <v>5370</v>
      </c>
      <c r="J4866" s="9">
        <v>109.28</v>
      </c>
      <c r="K4866" s="9">
        <v>35.840000000000003</v>
      </c>
      <c r="L4866" s="9">
        <v>586833.6</v>
      </c>
      <c r="M4866" s="9">
        <v>192460.79999999999</v>
      </c>
      <c r="N4866" s="9">
        <v>394372.8</v>
      </c>
    </row>
    <row r="4867" spans="1:14" x14ac:dyDescent="0.25">
      <c r="A4867" t="s">
        <v>0</v>
      </c>
      <c r="B4867" t="s">
        <v>97</v>
      </c>
      <c r="C4867" t="s">
        <v>22</v>
      </c>
      <c r="D4867" t="s">
        <v>7</v>
      </c>
      <c r="E4867" t="s">
        <v>4</v>
      </c>
      <c r="F4867" s="5">
        <v>42563</v>
      </c>
      <c r="G4867">
        <v>743185031</v>
      </c>
      <c r="H4867" s="5">
        <v>42580</v>
      </c>
      <c r="I4867">
        <v>3821</v>
      </c>
      <c r="J4867" s="9">
        <v>109.28</v>
      </c>
      <c r="K4867" s="9">
        <v>35.840000000000003</v>
      </c>
      <c r="L4867" s="9">
        <v>417558.88</v>
      </c>
      <c r="M4867" s="9">
        <v>136944.64000000001</v>
      </c>
      <c r="N4867" s="9">
        <v>280614.24</v>
      </c>
    </row>
    <row r="4868" spans="1:14" x14ac:dyDescent="0.25">
      <c r="A4868" t="s">
        <v>17</v>
      </c>
      <c r="B4868" t="s">
        <v>42</v>
      </c>
      <c r="C4868" t="s">
        <v>65</v>
      </c>
      <c r="D4868" t="s">
        <v>3</v>
      </c>
      <c r="E4868" t="s">
        <v>8</v>
      </c>
      <c r="F4868" s="5">
        <v>42683</v>
      </c>
      <c r="G4868">
        <v>325450932</v>
      </c>
      <c r="H4868" s="5">
        <v>42694</v>
      </c>
      <c r="I4868">
        <v>7018</v>
      </c>
      <c r="J4868" s="9">
        <v>668.27</v>
      </c>
      <c r="K4868" s="9">
        <v>502.54</v>
      </c>
      <c r="L4868" s="9">
        <v>4689918.8600000003</v>
      </c>
      <c r="M4868" s="9">
        <v>3526825.72</v>
      </c>
      <c r="N4868" s="9">
        <v>1163093.1399999999</v>
      </c>
    </row>
    <row r="4869" spans="1:14" x14ac:dyDescent="0.25">
      <c r="A4869" t="s">
        <v>9</v>
      </c>
      <c r="B4869" t="s">
        <v>112</v>
      </c>
      <c r="C4869" t="s">
        <v>57</v>
      </c>
      <c r="D4869" t="s">
        <v>7</v>
      </c>
      <c r="E4869" t="s">
        <v>23</v>
      </c>
      <c r="F4869" s="5">
        <v>43728</v>
      </c>
      <c r="G4869">
        <v>483359229</v>
      </c>
      <c r="H4869" s="5">
        <v>43748</v>
      </c>
      <c r="I4869">
        <v>5592</v>
      </c>
      <c r="J4869" s="9">
        <v>154.06</v>
      </c>
      <c r="K4869" s="9">
        <v>90.93</v>
      </c>
      <c r="L4869" s="9">
        <v>861503.52</v>
      </c>
      <c r="M4869" s="9">
        <v>508480.56</v>
      </c>
      <c r="N4869" s="9">
        <v>353022.96</v>
      </c>
    </row>
    <row r="4870" spans="1:14" x14ac:dyDescent="0.25">
      <c r="A4870" t="s">
        <v>9</v>
      </c>
      <c r="B4870" t="s">
        <v>60</v>
      </c>
      <c r="C4870" t="s">
        <v>31</v>
      </c>
      <c r="D4870" t="s">
        <v>3</v>
      </c>
      <c r="E4870" t="s">
        <v>15</v>
      </c>
      <c r="F4870" s="5">
        <v>42426</v>
      </c>
      <c r="G4870">
        <v>243521249</v>
      </c>
      <c r="H4870" s="5">
        <v>42457</v>
      </c>
      <c r="I4870">
        <v>2204</v>
      </c>
      <c r="J4870" s="9">
        <v>437.2</v>
      </c>
      <c r="K4870" s="9">
        <v>263.33</v>
      </c>
      <c r="L4870" s="9">
        <v>963588.8</v>
      </c>
      <c r="M4870" s="9">
        <v>580379.31999999995</v>
      </c>
      <c r="N4870" s="9">
        <v>383209.48</v>
      </c>
    </row>
    <row r="4871" spans="1:14" x14ac:dyDescent="0.25">
      <c r="A4871" t="s">
        <v>17</v>
      </c>
      <c r="B4871" t="s">
        <v>119</v>
      </c>
      <c r="C4871" t="s">
        <v>65</v>
      </c>
      <c r="D4871" t="s">
        <v>7</v>
      </c>
      <c r="E4871" t="s">
        <v>8</v>
      </c>
      <c r="F4871" s="5">
        <v>42127</v>
      </c>
      <c r="G4871">
        <v>502860820</v>
      </c>
      <c r="H4871" s="5">
        <v>42145</v>
      </c>
      <c r="I4871">
        <v>6546</v>
      </c>
      <c r="J4871" s="9">
        <v>668.27</v>
      </c>
      <c r="K4871" s="9">
        <v>502.54</v>
      </c>
      <c r="L4871" s="9">
        <v>4374495.42</v>
      </c>
      <c r="M4871" s="9">
        <v>3289626.84</v>
      </c>
      <c r="N4871" s="9">
        <v>1084868.58</v>
      </c>
    </row>
    <row r="4872" spans="1:14" x14ac:dyDescent="0.25">
      <c r="A4872" t="s">
        <v>9</v>
      </c>
      <c r="B4872" t="s">
        <v>178</v>
      </c>
      <c r="C4872" t="s">
        <v>31</v>
      </c>
      <c r="D4872" t="s">
        <v>3</v>
      </c>
      <c r="E4872" t="s">
        <v>4</v>
      </c>
      <c r="F4872" s="5">
        <v>44223</v>
      </c>
      <c r="G4872">
        <v>878614270</v>
      </c>
      <c r="H4872" s="5">
        <v>44244</v>
      </c>
      <c r="I4872">
        <v>342</v>
      </c>
      <c r="J4872" s="9">
        <v>437.2</v>
      </c>
      <c r="K4872" s="9">
        <v>263.33</v>
      </c>
      <c r="L4872" s="9">
        <v>149522.4</v>
      </c>
      <c r="M4872" s="9">
        <v>90058.86</v>
      </c>
      <c r="N4872" s="9">
        <v>59463.54</v>
      </c>
    </row>
    <row r="4873" spans="1:14" x14ac:dyDescent="0.25">
      <c r="A4873" t="s">
        <v>12</v>
      </c>
      <c r="B4873" t="s">
        <v>76</v>
      </c>
      <c r="C4873" t="s">
        <v>31</v>
      </c>
      <c r="D4873" t="s">
        <v>7</v>
      </c>
      <c r="E4873" t="s">
        <v>8</v>
      </c>
      <c r="F4873" s="5">
        <v>42225</v>
      </c>
      <c r="G4873">
        <v>158330428</v>
      </c>
      <c r="H4873" s="5">
        <v>42241</v>
      </c>
      <c r="I4873">
        <v>2347</v>
      </c>
      <c r="J4873" s="9">
        <v>437.2</v>
      </c>
      <c r="K4873" s="9">
        <v>263.33</v>
      </c>
      <c r="L4873" s="9">
        <v>1026108.4</v>
      </c>
      <c r="M4873" s="9">
        <v>618035.51</v>
      </c>
      <c r="N4873" s="9">
        <v>408072.89</v>
      </c>
    </row>
    <row r="4874" spans="1:14" x14ac:dyDescent="0.25">
      <c r="A4874" t="s">
        <v>12</v>
      </c>
      <c r="B4874" t="s">
        <v>129</v>
      </c>
      <c r="C4874" t="s">
        <v>22</v>
      </c>
      <c r="D4874" t="s">
        <v>3</v>
      </c>
      <c r="E4874" t="s">
        <v>4</v>
      </c>
      <c r="F4874" s="5">
        <v>44538</v>
      </c>
      <c r="G4874">
        <v>349870622</v>
      </c>
      <c r="H4874" s="5">
        <v>44219</v>
      </c>
      <c r="I4874">
        <v>3347</v>
      </c>
      <c r="J4874" s="9">
        <v>109.28</v>
      </c>
      <c r="K4874" s="9">
        <v>35.840000000000003</v>
      </c>
      <c r="L4874" s="9">
        <v>365760.16</v>
      </c>
      <c r="M4874" s="9">
        <v>119956.48</v>
      </c>
      <c r="N4874" s="9">
        <v>245803.68</v>
      </c>
    </row>
    <row r="4875" spans="1:14" x14ac:dyDescent="0.25">
      <c r="A4875" t="s">
        <v>9</v>
      </c>
      <c r="B4875" t="s">
        <v>51</v>
      </c>
      <c r="C4875" t="s">
        <v>31</v>
      </c>
      <c r="D4875" t="s">
        <v>3</v>
      </c>
      <c r="E4875" t="s">
        <v>4</v>
      </c>
      <c r="F4875" s="5">
        <v>44799</v>
      </c>
      <c r="G4875">
        <v>831408679</v>
      </c>
      <c r="H4875" s="5">
        <v>44836</v>
      </c>
      <c r="I4875">
        <v>1159</v>
      </c>
      <c r="J4875" s="9">
        <v>437.2</v>
      </c>
      <c r="K4875" s="9">
        <v>263.33</v>
      </c>
      <c r="L4875" s="9">
        <v>506714.8</v>
      </c>
      <c r="M4875" s="9">
        <v>305199.46999999997</v>
      </c>
      <c r="N4875" s="9">
        <v>201515.33</v>
      </c>
    </row>
    <row r="4876" spans="1:14" x14ac:dyDescent="0.25">
      <c r="A4876" t="s">
        <v>17</v>
      </c>
      <c r="B4876" t="s">
        <v>75</v>
      </c>
      <c r="C4876" t="s">
        <v>29</v>
      </c>
      <c r="D4876" t="s">
        <v>3</v>
      </c>
      <c r="E4876" t="s">
        <v>23</v>
      </c>
      <c r="F4876" s="5">
        <v>42303</v>
      </c>
      <c r="G4876">
        <v>601430928</v>
      </c>
      <c r="H4876" s="5">
        <v>42334</v>
      </c>
      <c r="I4876">
        <v>5632</v>
      </c>
      <c r="J4876" s="9">
        <v>651.21</v>
      </c>
      <c r="K4876" s="9">
        <v>524.96</v>
      </c>
      <c r="L4876" s="9">
        <v>3667614.72</v>
      </c>
      <c r="M4876" s="9">
        <v>2956574.7200000002</v>
      </c>
      <c r="N4876" s="9">
        <v>711040</v>
      </c>
    </row>
    <row r="4877" spans="1:14" x14ac:dyDescent="0.25">
      <c r="A4877" t="s">
        <v>12</v>
      </c>
      <c r="B4877" t="s">
        <v>180</v>
      </c>
      <c r="C4877" t="s">
        <v>65</v>
      </c>
      <c r="D4877" t="s">
        <v>3</v>
      </c>
      <c r="E4877" t="s">
        <v>4</v>
      </c>
      <c r="F4877" s="5">
        <v>43699</v>
      </c>
      <c r="G4877">
        <v>528736197</v>
      </c>
      <c r="H4877" s="5">
        <v>43708</v>
      </c>
      <c r="I4877">
        <v>3645</v>
      </c>
      <c r="J4877" s="9">
        <v>668.27</v>
      </c>
      <c r="K4877" s="9">
        <v>502.54</v>
      </c>
      <c r="L4877" s="9">
        <v>2435844.15</v>
      </c>
      <c r="M4877" s="9">
        <v>1831758.3</v>
      </c>
      <c r="N4877" s="9">
        <v>604085.85</v>
      </c>
    </row>
    <row r="4878" spans="1:14" x14ac:dyDescent="0.25">
      <c r="A4878" t="s">
        <v>0</v>
      </c>
      <c r="B4878" t="s">
        <v>206</v>
      </c>
      <c r="C4878" t="s">
        <v>22</v>
      </c>
      <c r="D4878" t="s">
        <v>3</v>
      </c>
      <c r="E4878" t="s">
        <v>8</v>
      </c>
      <c r="F4878" s="5">
        <v>43140</v>
      </c>
      <c r="G4878">
        <v>202435815</v>
      </c>
      <c r="H4878" s="5">
        <v>43155</v>
      </c>
      <c r="I4878">
        <v>4111</v>
      </c>
      <c r="J4878" s="9">
        <v>109.28</v>
      </c>
      <c r="K4878" s="9">
        <v>35.840000000000003</v>
      </c>
      <c r="L4878" s="9">
        <v>449250.08</v>
      </c>
      <c r="M4878" s="9">
        <v>147338.23999999999</v>
      </c>
      <c r="N4878" s="9">
        <v>301911.84000000003</v>
      </c>
    </row>
    <row r="4879" spans="1:14" x14ac:dyDescent="0.25">
      <c r="A4879" t="s">
        <v>9</v>
      </c>
      <c r="B4879" t="s">
        <v>152</v>
      </c>
      <c r="C4879" t="s">
        <v>36</v>
      </c>
      <c r="D4879" t="s">
        <v>7</v>
      </c>
      <c r="E4879" t="s">
        <v>8</v>
      </c>
      <c r="F4879" s="5">
        <v>42704</v>
      </c>
      <c r="G4879">
        <v>181953608</v>
      </c>
      <c r="H4879" s="5">
        <v>42735</v>
      </c>
      <c r="I4879">
        <v>2971</v>
      </c>
      <c r="J4879" s="9">
        <v>421.89</v>
      </c>
      <c r="K4879" s="9">
        <v>364.69</v>
      </c>
      <c r="L4879" s="9">
        <v>1253435.19</v>
      </c>
      <c r="M4879" s="9">
        <v>1083493.99</v>
      </c>
      <c r="N4879" s="9">
        <v>169941.2</v>
      </c>
    </row>
    <row r="4880" spans="1:14" x14ac:dyDescent="0.25">
      <c r="A4880" t="s">
        <v>17</v>
      </c>
      <c r="B4880" t="s">
        <v>149</v>
      </c>
      <c r="C4880" t="s">
        <v>22</v>
      </c>
      <c r="D4880" t="s">
        <v>7</v>
      </c>
      <c r="E4880" t="s">
        <v>4</v>
      </c>
      <c r="F4880" s="5">
        <v>42093</v>
      </c>
      <c r="G4880">
        <v>647025907</v>
      </c>
      <c r="H4880" s="5">
        <v>42093</v>
      </c>
      <c r="I4880">
        <v>8199</v>
      </c>
      <c r="J4880" s="9">
        <v>109.28</v>
      </c>
      <c r="K4880" s="9">
        <v>35.840000000000003</v>
      </c>
      <c r="L4880" s="9">
        <v>895986.72</v>
      </c>
      <c r="M4880" s="9">
        <v>293852.15999999997</v>
      </c>
      <c r="N4880" s="9">
        <v>602134.56000000006</v>
      </c>
    </row>
    <row r="4881" spans="1:14" x14ac:dyDescent="0.25">
      <c r="A4881" t="s">
        <v>12</v>
      </c>
      <c r="B4881" t="s">
        <v>137</v>
      </c>
      <c r="C4881" t="s">
        <v>31</v>
      </c>
      <c r="D4881" t="s">
        <v>7</v>
      </c>
      <c r="E4881" t="s">
        <v>8</v>
      </c>
      <c r="F4881" s="5">
        <v>43356</v>
      </c>
      <c r="G4881">
        <v>947701537</v>
      </c>
      <c r="H4881" s="5">
        <v>43363</v>
      </c>
      <c r="I4881">
        <v>4800</v>
      </c>
      <c r="J4881" s="9">
        <v>437.2</v>
      </c>
      <c r="K4881" s="9">
        <v>263.33</v>
      </c>
      <c r="L4881" s="9">
        <v>2098560</v>
      </c>
      <c r="M4881" s="9">
        <v>1263984</v>
      </c>
      <c r="N4881" s="9">
        <v>834576</v>
      </c>
    </row>
    <row r="4882" spans="1:14" x14ac:dyDescent="0.25">
      <c r="A4882" t="s">
        <v>9</v>
      </c>
      <c r="B4882" t="s">
        <v>124</v>
      </c>
      <c r="C4882" t="s">
        <v>57</v>
      </c>
      <c r="D4882" t="s">
        <v>7</v>
      </c>
      <c r="E4882" t="s">
        <v>23</v>
      </c>
      <c r="F4882" s="5">
        <v>43243</v>
      </c>
      <c r="G4882">
        <v>954341828</v>
      </c>
      <c r="H4882" s="5">
        <v>43292</v>
      </c>
      <c r="I4882">
        <v>9809</v>
      </c>
      <c r="J4882" s="9">
        <v>154.06</v>
      </c>
      <c r="K4882" s="9">
        <v>90.93</v>
      </c>
      <c r="L4882" s="9">
        <v>1511174.54</v>
      </c>
      <c r="M4882" s="9">
        <v>891932.37</v>
      </c>
      <c r="N4882" s="9">
        <v>619242.17000000004</v>
      </c>
    </row>
    <row r="4883" spans="1:14" x14ac:dyDescent="0.25">
      <c r="A4883" t="s">
        <v>9</v>
      </c>
      <c r="B4883" t="s">
        <v>148</v>
      </c>
      <c r="C4883" t="s">
        <v>11</v>
      </c>
      <c r="D4883" t="s">
        <v>3</v>
      </c>
      <c r="E4883" t="s">
        <v>23</v>
      </c>
      <c r="F4883" s="5">
        <v>44816</v>
      </c>
      <c r="G4883">
        <v>607620608</v>
      </c>
      <c r="H4883" s="5">
        <v>44824</v>
      </c>
      <c r="I4883">
        <v>7296</v>
      </c>
      <c r="J4883" s="9">
        <v>47.45</v>
      </c>
      <c r="K4883" s="9">
        <v>31.79</v>
      </c>
      <c r="L4883" s="9">
        <v>346195.20000000001</v>
      </c>
      <c r="M4883" s="9">
        <v>231939.84</v>
      </c>
      <c r="N4883" s="9">
        <v>114255.36</v>
      </c>
    </row>
    <row r="4884" spans="1:14" x14ac:dyDescent="0.25">
      <c r="A4884" t="s">
        <v>0</v>
      </c>
      <c r="B4884" t="s">
        <v>50</v>
      </c>
      <c r="C4884" t="s">
        <v>45</v>
      </c>
      <c r="D4884" t="s">
        <v>7</v>
      </c>
      <c r="E4884" t="s">
        <v>8</v>
      </c>
      <c r="F4884" s="5">
        <v>42445</v>
      </c>
      <c r="G4884">
        <v>368524205</v>
      </c>
      <c r="H4884" s="5">
        <v>42481</v>
      </c>
      <c r="I4884">
        <v>3357</v>
      </c>
      <c r="J4884" s="9">
        <v>9.33</v>
      </c>
      <c r="K4884" s="9">
        <v>6.92</v>
      </c>
      <c r="L4884" s="9">
        <v>31320.81</v>
      </c>
      <c r="M4884" s="9">
        <v>23230.44</v>
      </c>
      <c r="N4884" s="9">
        <v>8090.37</v>
      </c>
    </row>
    <row r="4885" spans="1:14" x14ac:dyDescent="0.25">
      <c r="A4885" t="s">
        <v>39</v>
      </c>
      <c r="B4885" t="s">
        <v>128</v>
      </c>
      <c r="C4885" t="s">
        <v>6</v>
      </c>
      <c r="D4885" t="s">
        <v>3</v>
      </c>
      <c r="E4885" t="s">
        <v>4</v>
      </c>
      <c r="F4885" s="5">
        <v>44742</v>
      </c>
      <c r="G4885">
        <v>768351447</v>
      </c>
      <c r="H4885" s="5">
        <v>44759</v>
      </c>
      <c r="I4885">
        <v>1123</v>
      </c>
      <c r="J4885" s="9">
        <v>152.58000000000001</v>
      </c>
      <c r="K4885" s="9">
        <v>97.44</v>
      </c>
      <c r="L4885" s="9">
        <v>171347.34</v>
      </c>
      <c r="M4885" s="9">
        <v>109425.12</v>
      </c>
      <c r="N4885" s="9">
        <v>61922.22</v>
      </c>
    </row>
    <row r="4886" spans="1:14" x14ac:dyDescent="0.25">
      <c r="A4886" t="s">
        <v>9</v>
      </c>
      <c r="B4886" t="s">
        <v>126</v>
      </c>
      <c r="C4886" t="s">
        <v>6</v>
      </c>
      <c r="D4886" t="s">
        <v>7</v>
      </c>
      <c r="E4886" t="s">
        <v>4</v>
      </c>
      <c r="F4886" s="5">
        <v>43857</v>
      </c>
      <c r="G4886">
        <v>158713662</v>
      </c>
      <c r="H4886" s="5">
        <v>43858</v>
      </c>
      <c r="I4886">
        <v>5754</v>
      </c>
      <c r="J4886" s="9">
        <v>152.58000000000001</v>
      </c>
      <c r="K4886" s="9">
        <v>97.44</v>
      </c>
      <c r="L4886" s="9">
        <v>877945.32</v>
      </c>
      <c r="M4886" s="9">
        <v>560669.76</v>
      </c>
      <c r="N4886" s="9">
        <v>317275.56</v>
      </c>
    </row>
    <row r="4887" spans="1:14" x14ac:dyDescent="0.25">
      <c r="A4887" t="s">
        <v>9</v>
      </c>
      <c r="B4887" t="s">
        <v>110</v>
      </c>
      <c r="C4887" t="s">
        <v>19</v>
      </c>
      <c r="D4887" t="s">
        <v>3</v>
      </c>
      <c r="E4887" t="s">
        <v>15</v>
      </c>
      <c r="F4887" s="5">
        <v>43102</v>
      </c>
      <c r="G4887">
        <v>561534678</v>
      </c>
      <c r="H4887" s="5">
        <v>43129</v>
      </c>
      <c r="I4887">
        <v>9445</v>
      </c>
      <c r="J4887" s="9">
        <v>81.73</v>
      </c>
      <c r="K4887" s="9">
        <v>56.67</v>
      </c>
      <c r="L4887" s="9">
        <v>771939.85</v>
      </c>
      <c r="M4887" s="9">
        <v>535248.15</v>
      </c>
      <c r="N4887" s="9">
        <v>236691.7</v>
      </c>
    </row>
    <row r="4888" spans="1:14" x14ac:dyDescent="0.25">
      <c r="A4888" t="s">
        <v>20</v>
      </c>
      <c r="B4888" t="s">
        <v>181</v>
      </c>
      <c r="C4888" t="s">
        <v>45</v>
      </c>
      <c r="D4888" t="s">
        <v>7</v>
      </c>
      <c r="E4888" t="s">
        <v>15</v>
      </c>
      <c r="F4888" s="5">
        <v>44717</v>
      </c>
      <c r="G4888">
        <v>919050824</v>
      </c>
      <c r="H4888" s="5">
        <v>44763</v>
      </c>
      <c r="I4888">
        <v>6417</v>
      </c>
      <c r="J4888" s="9">
        <v>9.33</v>
      </c>
      <c r="K4888" s="9">
        <v>6.92</v>
      </c>
      <c r="L4888" s="9">
        <v>59870.61</v>
      </c>
      <c r="M4888" s="9">
        <v>44405.64</v>
      </c>
      <c r="N4888" s="9">
        <v>15464.97</v>
      </c>
    </row>
    <row r="4889" spans="1:14" x14ac:dyDescent="0.25">
      <c r="A4889" t="s">
        <v>20</v>
      </c>
      <c r="B4889" t="s">
        <v>140</v>
      </c>
      <c r="C4889" t="s">
        <v>6</v>
      </c>
      <c r="D4889" t="s">
        <v>3</v>
      </c>
      <c r="E4889" t="s">
        <v>8</v>
      </c>
      <c r="F4889" s="5">
        <v>42173</v>
      </c>
      <c r="G4889">
        <v>243810927</v>
      </c>
      <c r="H4889" s="5">
        <v>42220</v>
      </c>
      <c r="I4889">
        <v>7926</v>
      </c>
      <c r="J4889" s="9">
        <v>152.58000000000001</v>
      </c>
      <c r="K4889" s="9">
        <v>97.44</v>
      </c>
      <c r="L4889" s="9">
        <v>1209349.08</v>
      </c>
      <c r="M4889" s="9">
        <v>772309.44</v>
      </c>
      <c r="N4889" s="9">
        <v>437039.64</v>
      </c>
    </row>
    <row r="4890" spans="1:14" x14ac:dyDescent="0.25">
      <c r="A4890" t="s">
        <v>9</v>
      </c>
      <c r="B4890" t="s">
        <v>134</v>
      </c>
      <c r="C4890" t="s">
        <v>57</v>
      </c>
      <c r="D4890" t="s">
        <v>7</v>
      </c>
      <c r="E4890" t="s">
        <v>15</v>
      </c>
      <c r="F4890" s="5">
        <v>43106</v>
      </c>
      <c r="G4890">
        <v>768676316</v>
      </c>
      <c r="H4890" s="5">
        <v>43139</v>
      </c>
      <c r="I4890">
        <v>7259</v>
      </c>
      <c r="J4890" s="9">
        <v>154.06</v>
      </c>
      <c r="K4890" s="9">
        <v>90.93</v>
      </c>
      <c r="L4890" s="9">
        <v>1118321.54</v>
      </c>
      <c r="M4890" s="9">
        <v>660060.87</v>
      </c>
      <c r="N4890" s="9">
        <v>458260.67</v>
      </c>
    </row>
    <row r="4891" spans="1:14" x14ac:dyDescent="0.25">
      <c r="A4891" t="s">
        <v>9</v>
      </c>
      <c r="B4891" t="s">
        <v>142</v>
      </c>
      <c r="C4891" t="s">
        <v>6</v>
      </c>
      <c r="D4891" t="s">
        <v>3</v>
      </c>
      <c r="E4891" t="s">
        <v>8</v>
      </c>
      <c r="F4891" s="5">
        <v>44922</v>
      </c>
      <c r="G4891">
        <v>296820819</v>
      </c>
      <c r="H4891" s="5">
        <v>44602</v>
      </c>
      <c r="I4891">
        <v>4731</v>
      </c>
      <c r="J4891" s="9">
        <v>152.58000000000001</v>
      </c>
      <c r="K4891" s="9">
        <v>97.44</v>
      </c>
      <c r="L4891" s="9">
        <v>721855.98</v>
      </c>
      <c r="M4891" s="9">
        <v>460988.64</v>
      </c>
      <c r="N4891" s="9">
        <v>260867.34</v>
      </c>
    </row>
    <row r="4892" spans="1:14" x14ac:dyDescent="0.25">
      <c r="A4892" t="s">
        <v>0</v>
      </c>
      <c r="B4892" t="s">
        <v>94</v>
      </c>
      <c r="C4892" t="s">
        <v>11</v>
      </c>
      <c r="D4892" t="s">
        <v>7</v>
      </c>
      <c r="E4892" t="s">
        <v>8</v>
      </c>
      <c r="F4892" s="5">
        <v>43955</v>
      </c>
      <c r="G4892">
        <v>751730763</v>
      </c>
      <c r="H4892" s="5">
        <v>43993</v>
      </c>
      <c r="I4892">
        <v>2693</v>
      </c>
      <c r="J4892" s="9">
        <v>47.45</v>
      </c>
      <c r="K4892" s="9">
        <v>31.79</v>
      </c>
      <c r="L4892" s="9">
        <v>127782.85</v>
      </c>
      <c r="M4892" s="9">
        <v>85610.47</v>
      </c>
      <c r="N4892" s="9">
        <v>42172.38</v>
      </c>
    </row>
    <row r="4893" spans="1:14" x14ac:dyDescent="0.25">
      <c r="A4893" t="s">
        <v>0</v>
      </c>
      <c r="B4893" t="s">
        <v>171</v>
      </c>
      <c r="C4893" t="s">
        <v>36</v>
      </c>
      <c r="D4893" t="s">
        <v>3</v>
      </c>
      <c r="E4893" t="s">
        <v>15</v>
      </c>
      <c r="F4893" s="5">
        <v>43737</v>
      </c>
      <c r="G4893">
        <v>527204978</v>
      </c>
      <c r="H4893" s="5">
        <v>43741</v>
      </c>
      <c r="I4893">
        <v>523</v>
      </c>
      <c r="J4893" s="9">
        <v>421.89</v>
      </c>
      <c r="K4893" s="9">
        <v>364.69</v>
      </c>
      <c r="L4893" s="9">
        <v>220648.47</v>
      </c>
      <c r="M4893" s="9">
        <v>190732.87</v>
      </c>
      <c r="N4893" s="9">
        <v>29915.599999999999</v>
      </c>
    </row>
    <row r="4894" spans="1:14" x14ac:dyDescent="0.25">
      <c r="A4894" t="s">
        <v>9</v>
      </c>
      <c r="B4894" t="s">
        <v>114</v>
      </c>
      <c r="C4894" t="s">
        <v>31</v>
      </c>
      <c r="D4894" t="s">
        <v>7</v>
      </c>
      <c r="E4894" t="s">
        <v>15</v>
      </c>
      <c r="F4894" s="5">
        <v>44539</v>
      </c>
      <c r="G4894">
        <v>337354791</v>
      </c>
      <c r="H4894" s="5">
        <v>44224</v>
      </c>
      <c r="I4894">
        <v>9634</v>
      </c>
      <c r="J4894" s="9">
        <v>437.2</v>
      </c>
      <c r="K4894" s="9">
        <v>263.33</v>
      </c>
      <c r="L4894" s="9">
        <v>4211984.8</v>
      </c>
      <c r="M4894" s="9">
        <v>2536921.2200000002</v>
      </c>
      <c r="N4894" s="9">
        <v>1675063.58</v>
      </c>
    </row>
    <row r="4895" spans="1:14" x14ac:dyDescent="0.25">
      <c r="A4895" t="s">
        <v>17</v>
      </c>
      <c r="B4895" t="s">
        <v>176</v>
      </c>
      <c r="C4895" t="s">
        <v>22</v>
      </c>
      <c r="D4895" t="s">
        <v>3</v>
      </c>
      <c r="E4895" t="s">
        <v>4</v>
      </c>
      <c r="F4895" s="5">
        <v>42397</v>
      </c>
      <c r="G4895">
        <v>966604030</v>
      </c>
      <c r="H4895" s="5">
        <v>42416</v>
      </c>
      <c r="I4895">
        <v>8467</v>
      </c>
      <c r="J4895" s="9">
        <v>109.28</v>
      </c>
      <c r="K4895" s="9">
        <v>35.840000000000003</v>
      </c>
      <c r="L4895" s="9">
        <v>925273.76</v>
      </c>
      <c r="M4895" s="9">
        <v>303457.28000000003</v>
      </c>
      <c r="N4895" s="9">
        <v>621816.48</v>
      </c>
    </row>
    <row r="4896" spans="1:14" x14ac:dyDescent="0.25">
      <c r="A4896" t="s">
        <v>20</v>
      </c>
      <c r="B4896" t="s">
        <v>185</v>
      </c>
      <c r="C4896" t="s">
        <v>29</v>
      </c>
      <c r="D4896" t="s">
        <v>7</v>
      </c>
      <c r="E4896" t="s">
        <v>15</v>
      </c>
      <c r="F4896" s="5">
        <v>43707</v>
      </c>
      <c r="G4896">
        <v>119689023</v>
      </c>
      <c r="H4896" s="5">
        <v>43727</v>
      </c>
      <c r="I4896">
        <v>7497</v>
      </c>
      <c r="J4896" s="9">
        <v>651.21</v>
      </c>
      <c r="K4896" s="9">
        <v>524.96</v>
      </c>
      <c r="L4896" s="9">
        <v>4882121.37</v>
      </c>
      <c r="M4896" s="9">
        <v>3935625.12</v>
      </c>
      <c r="N4896" s="9">
        <v>946496.25</v>
      </c>
    </row>
    <row r="4897" spans="1:14" x14ac:dyDescent="0.25">
      <c r="A4897" t="s">
        <v>20</v>
      </c>
      <c r="B4897" t="s">
        <v>21</v>
      </c>
      <c r="C4897" t="s">
        <v>2</v>
      </c>
      <c r="D4897" t="s">
        <v>7</v>
      </c>
      <c r="E4897" t="s">
        <v>23</v>
      </c>
      <c r="F4897" s="5">
        <v>43906</v>
      </c>
      <c r="G4897">
        <v>971658599</v>
      </c>
      <c r="H4897" s="5">
        <v>43954</v>
      </c>
      <c r="I4897">
        <v>4227</v>
      </c>
      <c r="J4897" s="9">
        <v>255.28</v>
      </c>
      <c r="K4897" s="9">
        <v>159.41999999999999</v>
      </c>
      <c r="L4897" s="9">
        <v>1079068.56</v>
      </c>
      <c r="M4897" s="9">
        <v>673868.34</v>
      </c>
      <c r="N4897" s="9">
        <v>405200.22</v>
      </c>
    </row>
    <row r="4898" spans="1:14" x14ac:dyDescent="0.25">
      <c r="A4898" t="s">
        <v>9</v>
      </c>
      <c r="B4898" t="s">
        <v>114</v>
      </c>
      <c r="C4898" t="s">
        <v>36</v>
      </c>
      <c r="D4898" t="s">
        <v>7</v>
      </c>
      <c r="E4898" t="s">
        <v>4</v>
      </c>
      <c r="F4898" s="5">
        <v>44086</v>
      </c>
      <c r="G4898">
        <v>917874085</v>
      </c>
      <c r="H4898" s="5">
        <v>44097</v>
      </c>
      <c r="I4898">
        <v>8194</v>
      </c>
      <c r="J4898" s="9">
        <v>421.89</v>
      </c>
      <c r="K4898" s="9">
        <v>364.69</v>
      </c>
      <c r="L4898" s="9">
        <v>3456966.66</v>
      </c>
      <c r="M4898" s="9">
        <v>2988269.86</v>
      </c>
      <c r="N4898" s="9">
        <v>468696.8</v>
      </c>
    </row>
    <row r="4899" spans="1:14" x14ac:dyDescent="0.25">
      <c r="A4899" t="s">
        <v>12</v>
      </c>
      <c r="B4899" t="s">
        <v>16</v>
      </c>
      <c r="C4899" t="s">
        <v>19</v>
      </c>
      <c r="D4899" t="s">
        <v>7</v>
      </c>
      <c r="E4899" t="s">
        <v>23</v>
      </c>
      <c r="F4899" s="5">
        <v>43616</v>
      </c>
      <c r="G4899">
        <v>124009311</v>
      </c>
      <c r="H4899" s="5">
        <v>43624</v>
      </c>
      <c r="I4899">
        <v>5966</v>
      </c>
      <c r="J4899" s="9">
        <v>81.73</v>
      </c>
      <c r="K4899" s="9">
        <v>56.67</v>
      </c>
      <c r="L4899" s="9">
        <v>487601.18</v>
      </c>
      <c r="M4899" s="9">
        <v>338093.22</v>
      </c>
      <c r="N4899" s="9">
        <v>149507.96</v>
      </c>
    </row>
    <row r="4900" spans="1:14" x14ac:dyDescent="0.25">
      <c r="A4900" t="s">
        <v>9</v>
      </c>
      <c r="B4900" t="s">
        <v>98</v>
      </c>
      <c r="C4900" t="s">
        <v>14</v>
      </c>
      <c r="D4900" t="s">
        <v>3</v>
      </c>
      <c r="E4900" t="s">
        <v>8</v>
      </c>
      <c r="F4900" s="5">
        <v>43716</v>
      </c>
      <c r="G4900">
        <v>176050603</v>
      </c>
      <c r="H4900" s="5">
        <v>43766</v>
      </c>
      <c r="I4900">
        <v>6140</v>
      </c>
      <c r="J4900" s="9">
        <v>205.7</v>
      </c>
      <c r="K4900" s="9">
        <v>117.11</v>
      </c>
      <c r="L4900" s="9">
        <v>1262998</v>
      </c>
      <c r="M4900" s="9">
        <v>719055.4</v>
      </c>
      <c r="N4900" s="9">
        <v>543942.6</v>
      </c>
    </row>
    <row r="4901" spans="1:14" x14ac:dyDescent="0.25">
      <c r="A4901" t="s">
        <v>9</v>
      </c>
      <c r="B4901" t="s">
        <v>141</v>
      </c>
      <c r="C4901" t="s">
        <v>36</v>
      </c>
      <c r="D4901" t="s">
        <v>7</v>
      </c>
      <c r="E4901" t="s">
        <v>8</v>
      </c>
      <c r="F4901" s="5">
        <v>44612</v>
      </c>
      <c r="G4901">
        <v>930296790</v>
      </c>
      <c r="H4901" s="5">
        <v>44646</v>
      </c>
      <c r="I4901">
        <v>4348</v>
      </c>
      <c r="J4901" s="9">
        <v>421.89</v>
      </c>
      <c r="K4901" s="9">
        <v>364.69</v>
      </c>
      <c r="L4901" s="9">
        <v>1834377.72</v>
      </c>
      <c r="M4901" s="9">
        <v>1585672.12</v>
      </c>
      <c r="N4901" s="9">
        <v>248705.6</v>
      </c>
    </row>
    <row r="4902" spans="1:14" x14ac:dyDescent="0.25">
      <c r="A4902" t="s">
        <v>9</v>
      </c>
      <c r="B4902" t="s">
        <v>191</v>
      </c>
      <c r="C4902" t="s">
        <v>19</v>
      </c>
      <c r="D4902" t="s">
        <v>3</v>
      </c>
      <c r="E4902" t="s">
        <v>4</v>
      </c>
      <c r="F4902" s="5">
        <v>42222</v>
      </c>
      <c r="G4902">
        <v>963359200</v>
      </c>
      <c r="H4902" s="5">
        <v>42246</v>
      </c>
      <c r="I4902">
        <v>8250</v>
      </c>
      <c r="J4902" s="9">
        <v>81.73</v>
      </c>
      <c r="K4902" s="9">
        <v>56.67</v>
      </c>
      <c r="L4902" s="9">
        <v>674272.5</v>
      </c>
      <c r="M4902" s="9">
        <v>467527.5</v>
      </c>
      <c r="N4902" s="9">
        <v>206745</v>
      </c>
    </row>
    <row r="4903" spans="1:14" x14ac:dyDescent="0.25">
      <c r="A4903" t="s">
        <v>9</v>
      </c>
      <c r="B4903" t="s">
        <v>186</v>
      </c>
      <c r="C4903" t="s">
        <v>36</v>
      </c>
      <c r="D4903" t="s">
        <v>7</v>
      </c>
      <c r="E4903" t="s">
        <v>15</v>
      </c>
      <c r="F4903" s="5">
        <v>42896</v>
      </c>
      <c r="G4903">
        <v>722161662</v>
      </c>
      <c r="H4903" s="5">
        <v>42915</v>
      </c>
      <c r="I4903">
        <v>2539</v>
      </c>
      <c r="J4903" s="9">
        <v>421.89</v>
      </c>
      <c r="K4903" s="9">
        <v>364.69</v>
      </c>
      <c r="L4903" s="9">
        <v>1071178.71</v>
      </c>
      <c r="M4903" s="9">
        <v>925947.91</v>
      </c>
      <c r="N4903" s="9">
        <v>145230.79999999999</v>
      </c>
    </row>
    <row r="4904" spans="1:14" x14ac:dyDescent="0.25">
      <c r="A4904" t="s">
        <v>9</v>
      </c>
      <c r="B4904" t="s">
        <v>203</v>
      </c>
      <c r="C4904" t="s">
        <v>14</v>
      </c>
      <c r="D4904" t="s">
        <v>3</v>
      </c>
      <c r="E4904" t="s">
        <v>15</v>
      </c>
      <c r="F4904" s="5">
        <v>44453</v>
      </c>
      <c r="G4904">
        <v>273940503</v>
      </c>
      <c r="H4904" s="5">
        <v>44488</v>
      </c>
      <c r="I4904">
        <v>3937</v>
      </c>
      <c r="J4904" s="9">
        <v>205.7</v>
      </c>
      <c r="K4904" s="9">
        <v>117.11</v>
      </c>
      <c r="L4904" s="9">
        <v>809840.9</v>
      </c>
      <c r="M4904" s="9">
        <v>461062.07</v>
      </c>
      <c r="N4904" s="9">
        <v>348778.83</v>
      </c>
    </row>
    <row r="4905" spans="1:14" x14ac:dyDescent="0.25">
      <c r="A4905" t="s">
        <v>9</v>
      </c>
      <c r="B4905" t="s">
        <v>165</v>
      </c>
      <c r="C4905" t="s">
        <v>45</v>
      </c>
      <c r="D4905" t="s">
        <v>7</v>
      </c>
      <c r="E4905" t="s">
        <v>8</v>
      </c>
      <c r="F4905" s="5">
        <v>43248</v>
      </c>
      <c r="G4905">
        <v>656244552</v>
      </c>
      <c r="H4905" s="5">
        <v>43270</v>
      </c>
      <c r="I4905">
        <v>6201</v>
      </c>
      <c r="J4905" s="9">
        <v>9.33</v>
      </c>
      <c r="K4905" s="9">
        <v>6.92</v>
      </c>
      <c r="L4905" s="9">
        <v>57855.33</v>
      </c>
      <c r="M4905" s="9">
        <v>42910.92</v>
      </c>
      <c r="N4905" s="9">
        <v>14944.41</v>
      </c>
    </row>
    <row r="4906" spans="1:14" x14ac:dyDescent="0.25">
      <c r="A4906" t="s">
        <v>9</v>
      </c>
      <c r="B4906" t="s">
        <v>95</v>
      </c>
      <c r="C4906" t="s">
        <v>19</v>
      </c>
      <c r="D4906" t="s">
        <v>7</v>
      </c>
      <c r="E4906" t="s">
        <v>4</v>
      </c>
      <c r="F4906" s="5">
        <v>43954</v>
      </c>
      <c r="G4906">
        <v>726935136</v>
      </c>
      <c r="H4906" s="5">
        <v>44001</v>
      </c>
      <c r="I4906">
        <v>5116</v>
      </c>
      <c r="J4906" s="9">
        <v>81.73</v>
      </c>
      <c r="K4906" s="9">
        <v>56.67</v>
      </c>
      <c r="L4906" s="9">
        <v>418130.68</v>
      </c>
      <c r="M4906" s="9">
        <v>289923.71999999997</v>
      </c>
      <c r="N4906" s="9">
        <v>128206.96</v>
      </c>
    </row>
    <row r="4907" spans="1:14" x14ac:dyDescent="0.25">
      <c r="A4907" t="s">
        <v>0</v>
      </c>
      <c r="B4907" t="s">
        <v>138</v>
      </c>
      <c r="C4907" t="s">
        <v>11</v>
      </c>
      <c r="D4907" t="s">
        <v>3</v>
      </c>
      <c r="E4907" t="s">
        <v>15</v>
      </c>
      <c r="F4907" s="5">
        <v>43940</v>
      </c>
      <c r="G4907">
        <v>314186084</v>
      </c>
      <c r="H4907" s="5">
        <v>43951</v>
      </c>
      <c r="I4907">
        <v>3499</v>
      </c>
      <c r="J4907" s="9">
        <v>47.45</v>
      </c>
      <c r="K4907" s="9">
        <v>31.79</v>
      </c>
      <c r="L4907" s="9">
        <v>166027.54999999999</v>
      </c>
      <c r="M4907" s="9">
        <v>111233.21</v>
      </c>
      <c r="N4907" s="9">
        <v>54794.34</v>
      </c>
    </row>
    <row r="4908" spans="1:14" x14ac:dyDescent="0.25">
      <c r="A4908" t="s">
        <v>9</v>
      </c>
      <c r="B4908" t="s">
        <v>164</v>
      </c>
      <c r="C4908" t="s">
        <v>65</v>
      </c>
      <c r="D4908" t="s">
        <v>3</v>
      </c>
      <c r="E4908" t="s">
        <v>8</v>
      </c>
      <c r="F4908" s="5">
        <v>43309</v>
      </c>
      <c r="G4908">
        <v>666483724</v>
      </c>
      <c r="H4908" s="5">
        <v>43343</v>
      </c>
      <c r="I4908">
        <v>6199</v>
      </c>
      <c r="J4908" s="9">
        <v>668.27</v>
      </c>
      <c r="K4908" s="9">
        <v>502.54</v>
      </c>
      <c r="L4908" s="9">
        <v>4142605.73</v>
      </c>
      <c r="M4908" s="9">
        <v>3115245.46</v>
      </c>
      <c r="N4908" s="9">
        <v>1027360.27</v>
      </c>
    </row>
    <row r="4909" spans="1:14" x14ac:dyDescent="0.25">
      <c r="A4909" t="s">
        <v>17</v>
      </c>
      <c r="B4909" t="s">
        <v>47</v>
      </c>
      <c r="C4909" t="s">
        <v>36</v>
      </c>
      <c r="D4909" t="s">
        <v>3</v>
      </c>
      <c r="E4909" t="s">
        <v>8</v>
      </c>
      <c r="F4909" s="5">
        <v>42632</v>
      </c>
      <c r="G4909">
        <v>402626883</v>
      </c>
      <c r="H4909" s="5">
        <v>42651</v>
      </c>
      <c r="I4909">
        <v>5097</v>
      </c>
      <c r="J4909" s="9">
        <v>421.89</v>
      </c>
      <c r="K4909" s="9">
        <v>364.69</v>
      </c>
      <c r="L4909" s="9">
        <v>2150373.33</v>
      </c>
      <c r="M4909" s="9">
        <v>1858824.93</v>
      </c>
      <c r="N4909" s="9">
        <v>291548.40000000002</v>
      </c>
    </row>
    <row r="4910" spans="1:14" x14ac:dyDescent="0.25">
      <c r="A4910" t="s">
        <v>12</v>
      </c>
      <c r="B4910" t="s">
        <v>127</v>
      </c>
      <c r="C4910" t="s">
        <v>22</v>
      </c>
      <c r="D4910" t="s">
        <v>3</v>
      </c>
      <c r="E4910" t="s">
        <v>4</v>
      </c>
      <c r="F4910" s="5">
        <v>42869</v>
      </c>
      <c r="G4910">
        <v>461726891</v>
      </c>
      <c r="H4910" s="5">
        <v>42905</v>
      </c>
      <c r="I4910">
        <v>4103</v>
      </c>
      <c r="J4910" s="9">
        <v>109.28</v>
      </c>
      <c r="K4910" s="9">
        <v>35.840000000000003</v>
      </c>
      <c r="L4910" s="9">
        <v>448375.84</v>
      </c>
      <c r="M4910" s="9">
        <v>147051.51999999999</v>
      </c>
      <c r="N4910" s="9">
        <v>301324.32</v>
      </c>
    </row>
    <row r="4911" spans="1:14" x14ac:dyDescent="0.25">
      <c r="A4911" t="s">
        <v>12</v>
      </c>
      <c r="B4911" t="s">
        <v>16</v>
      </c>
      <c r="C4911" t="s">
        <v>6</v>
      </c>
      <c r="D4911" t="s">
        <v>7</v>
      </c>
      <c r="E4911" t="s">
        <v>15</v>
      </c>
      <c r="F4911" s="5">
        <v>43986</v>
      </c>
      <c r="G4911">
        <v>953207576</v>
      </c>
      <c r="H4911" s="5">
        <v>44027</v>
      </c>
      <c r="I4911">
        <v>4159</v>
      </c>
      <c r="J4911" s="9">
        <v>152.58000000000001</v>
      </c>
      <c r="K4911" s="9">
        <v>97.44</v>
      </c>
      <c r="L4911" s="9">
        <v>634580.22</v>
      </c>
      <c r="M4911" s="9">
        <v>405252.96</v>
      </c>
      <c r="N4911" s="9">
        <v>229327.26</v>
      </c>
    </row>
    <row r="4912" spans="1:14" x14ac:dyDescent="0.25">
      <c r="A4912" t="s">
        <v>9</v>
      </c>
      <c r="B4912" t="s">
        <v>139</v>
      </c>
      <c r="C4912" t="s">
        <v>2</v>
      </c>
      <c r="D4912" t="s">
        <v>3</v>
      </c>
      <c r="E4912" t="s">
        <v>15</v>
      </c>
      <c r="F4912" s="5">
        <v>43104</v>
      </c>
      <c r="G4912">
        <v>706805264</v>
      </c>
      <c r="H4912" s="5">
        <v>43107</v>
      </c>
      <c r="I4912">
        <v>8239</v>
      </c>
      <c r="J4912" s="9">
        <v>255.28</v>
      </c>
      <c r="K4912" s="9">
        <v>159.41999999999999</v>
      </c>
      <c r="L4912" s="9">
        <v>2103251.92</v>
      </c>
      <c r="M4912" s="9">
        <v>1313461.3799999999</v>
      </c>
      <c r="N4912" s="9">
        <v>789790.54</v>
      </c>
    </row>
    <row r="4913" spans="1:14" x14ac:dyDescent="0.25">
      <c r="A4913" t="s">
        <v>9</v>
      </c>
      <c r="B4913" t="s">
        <v>106</v>
      </c>
      <c r="C4913" t="s">
        <v>36</v>
      </c>
      <c r="D4913" t="s">
        <v>3</v>
      </c>
      <c r="E4913" t="s">
        <v>23</v>
      </c>
      <c r="F4913" s="5">
        <v>42505</v>
      </c>
      <c r="G4913">
        <v>422568786</v>
      </c>
      <c r="H4913" s="5">
        <v>42538</v>
      </c>
      <c r="I4913">
        <v>6349</v>
      </c>
      <c r="J4913" s="9">
        <v>421.89</v>
      </c>
      <c r="K4913" s="9">
        <v>364.69</v>
      </c>
      <c r="L4913" s="9">
        <v>2678579.61</v>
      </c>
      <c r="M4913" s="9">
        <v>2315416.81</v>
      </c>
      <c r="N4913" s="9">
        <v>363162.8</v>
      </c>
    </row>
    <row r="4914" spans="1:14" x14ac:dyDescent="0.25">
      <c r="A4914" t="s">
        <v>9</v>
      </c>
      <c r="B4914" t="s">
        <v>117</v>
      </c>
      <c r="C4914" t="s">
        <v>57</v>
      </c>
      <c r="D4914" t="s">
        <v>7</v>
      </c>
      <c r="E4914" t="s">
        <v>15</v>
      </c>
      <c r="F4914" s="5">
        <v>43401</v>
      </c>
      <c r="G4914">
        <v>420859467</v>
      </c>
      <c r="H4914" s="5">
        <v>43401</v>
      </c>
      <c r="I4914">
        <v>524</v>
      </c>
      <c r="J4914" s="9">
        <v>154.06</v>
      </c>
      <c r="K4914" s="9">
        <v>90.93</v>
      </c>
      <c r="L4914" s="9">
        <v>80727.44</v>
      </c>
      <c r="M4914" s="9">
        <v>47647.32</v>
      </c>
      <c r="N4914" s="9">
        <v>33080.120000000003</v>
      </c>
    </row>
    <row r="4915" spans="1:14" x14ac:dyDescent="0.25">
      <c r="A4915" t="s">
        <v>0</v>
      </c>
      <c r="B4915" t="s">
        <v>50</v>
      </c>
      <c r="C4915" t="s">
        <v>19</v>
      </c>
      <c r="D4915" t="s">
        <v>7</v>
      </c>
      <c r="E4915" t="s">
        <v>8</v>
      </c>
      <c r="F4915" s="5">
        <v>42774</v>
      </c>
      <c r="G4915">
        <v>192351138</v>
      </c>
      <c r="H4915" s="5">
        <v>42790</v>
      </c>
      <c r="I4915">
        <v>9831</v>
      </c>
      <c r="J4915" s="9">
        <v>81.73</v>
      </c>
      <c r="K4915" s="9">
        <v>56.67</v>
      </c>
      <c r="L4915" s="9">
        <v>803487.63</v>
      </c>
      <c r="M4915" s="9">
        <v>557122.77</v>
      </c>
      <c r="N4915" s="9">
        <v>246364.86</v>
      </c>
    </row>
    <row r="4916" spans="1:14" x14ac:dyDescent="0.25">
      <c r="A4916" t="s">
        <v>9</v>
      </c>
      <c r="B4916" t="s">
        <v>83</v>
      </c>
      <c r="C4916" t="s">
        <v>57</v>
      </c>
      <c r="D4916" t="s">
        <v>3</v>
      </c>
      <c r="E4916" t="s">
        <v>23</v>
      </c>
      <c r="F4916" s="5">
        <v>42691</v>
      </c>
      <c r="G4916">
        <v>648030126</v>
      </c>
      <c r="H4916" s="5">
        <v>42693</v>
      </c>
      <c r="I4916">
        <v>5370</v>
      </c>
      <c r="J4916" s="9">
        <v>154.06</v>
      </c>
      <c r="K4916" s="9">
        <v>90.93</v>
      </c>
      <c r="L4916" s="9">
        <v>827302.2</v>
      </c>
      <c r="M4916" s="9">
        <v>488294.1</v>
      </c>
      <c r="N4916" s="9">
        <v>339008.1</v>
      </c>
    </row>
    <row r="4917" spans="1:14" x14ac:dyDescent="0.25">
      <c r="A4917" t="s">
        <v>9</v>
      </c>
      <c r="B4917" t="s">
        <v>124</v>
      </c>
      <c r="C4917" t="s">
        <v>57</v>
      </c>
      <c r="D4917" t="s">
        <v>3</v>
      </c>
      <c r="E4917" t="s">
        <v>15</v>
      </c>
      <c r="F4917" s="5">
        <v>44069</v>
      </c>
      <c r="G4917">
        <v>969195258</v>
      </c>
      <c r="H4917" s="5">
        <v>44091</v>
      </c>
      <c r="I4917">
        <v>5269</v>
      </c>
      <c r="J4917" s="9">
        <v>154.06</v>
      </c>
      <c r="K4917" s="9">
        <v>90.93</v>
      </c>
      <c r="L4917" s="9">
        <v>811742.14</v>
      </c>
      <c r="M4917" s="9">
        <v>479110.17</v>
      </c>
      <c r="N4917" s="9">
        <v>332631.96999999997</v>
      </c>
    </row>
    <row r="4918" spans="1:14" x14ac:dyDescent="0.25">
      <c r="A4918" t="s">
        <v>9</v>
      </c>
      <c r="B4918" t="s">
        <v>80</v>
      </c>
      <c r="C4918" t="s">
        <v>29</v>
      </c>
      <c r="D4918" t="s">
        <v>3</v>
      </c>
      <c r="E4918" t="s">
        <v>8</v>
      </c>
      <c r="F4918" s="5">
        <v>44406</v>
      </c>
      <c r="G4918">
        <v>857457864</v>
      </c>
      <c r="H4918" s="5">
        <v>44455</v>
      </c>
      <c r="I4918">
        <v>9691</v>
      </c>
      <c r="J4918" s="9">
        <v>651.21</v>
      </c>
      <c r="K4918" s="9">
        <v>524.96</v>
      </c>
      <c r="L4918" s="9">
        <v>6310876.1100000003</v>
      </c>
      <c r="M4918" s="9">
        <v>5087387.3600000003</v>
      </c>
      <c r="N4918" s="9">
        <v>1223488.75</v>
      </c>
    </row>
    <row r="4919" spans="1:14" x14ac:dyDescent="0.25">
      <c r="A4919" t="s">
        <v>39</v>
      </c>
      <c r="B4919" t="s">
        <v>205</v>
      </c>
      <c r="C4919" t="s">
        <v>29</v>
      </c>
      <c r="D4919" t="s">
        <v>3</v>
      </c>
      <c r="E4919" t="s">
        <v>4</v>
      </c>
      <c r="F4919" s="5">
        <v>44741</v>
      </c>
      <c r="G4919">
        <v>984741771</v>
      </c>
      <c r="H4919" s="5">
        <v>44786</v>
      </c>
      <c r="I4919">
        <v>5828</v>
      </c>
      <c r="J4919" s="9">
        <v>651.21</v>
      </c>
      <c r="K4919" s="9">
        <v>524.96</v>
      </c>
      <c r="L4919" s="9">
        <v>3795251.88</v>
      </c>
      <c r="M4919" s="9">
        <v>3059466.88</v>
      </c>
      <c r="N4919" s="9">
        <v>735785</v>
      </c>
    </row>
    <row r="4920" spans="1:14" x14ac:dyDescent="0.25">
      <c r="A4920" t="s">
        <v>20</v>
      </c>
      <c r="B4920" t="s">
        <v>140</v>
      </c>
      <c r="C4920" t="s">
        <v>6</v>
      </c>
      <c r="D4920" t="s">
        <v>3</v>
      </c>
      <c r="E4920" t="s">
        <v>23</v>
      </c>
      <c r="F4920" s="5">
        <v>43430</v>
      </c>
      <c r="G4920">
        <v>743283307</v>
      </c>
      <c r="H4920" s="5">
        <v>42008</v>
      </c>
      <c r="I4920">
        <v>2903</v>
      </c>
      <c r="J4920" s="9">
        <v>152.58000000000001</v>
      </c>
      <c r="K4920" s="9">
        <v>97.44</v>
      </c>
      <c r="L4920" s="9">
        <v>442939.74</v>
      </c>
      <c r="M4920" s="9">
        <v>282868.32</v>
      </c>
      <c r="N4920" s="9">
        <v>160071.42000000001</v>
      </c>
    </row>
    <row r="4921" spans="1:14" x14ac:dyDescent="0.25">
      <c r="A4921" t="s">
        <v>9</v>
      </c>
      <c r="B4921" t="s">
        <v>134</v>
      </c>
      <c r="C4921" t="s">
        <v>57</v>
      </c>
      <c r="D4921" t="s">
        <v>3</v>
      </c>
      <c r="E4921" t="s">
        <v>4</v>
      </c>
      <c r="F4921" s="5">
        <v>43987</v>
      </c>
      <c r="G4921">
        <v>495631301</v>
      </c>
      <c r="H4921" s="5">
        <v>44030</v>
      </c>
      <c r="I4921">
        <v>7171</v>
      </c>
      <c r="J4921" s="9">
        <v>154.06</v>
      </c>
      <c r="K4921" s="9">
        <v>90.93</v>
      </c>
      <c r="L4921" s="9">
        <v>1104764.26</v>
      </c>
      <c r="M4921" s="9">
        <v>652059.03</v>
      </c>
      <c r="N4921" s="9">
        <v>452705.23</v>
      </c>
    </row>
    <row r="4922" spans="1:14" x14ac:dyDescent="0.25">
      <c r="A4922" t="s">
        <v>9</v>
      </c>
      <c r="B4922" t="s">
        <v>184</v>
      </c>
      <c r="C4922" t="s">
        <v>29</v>
      </c>
      <c r="D4922" t="s">
        <v>7</v>
      </c>
      <c r="E4922" t="s">
        <v>23</v>
      </c>
      <c r="F4922" s="5">
        <v>43274</v>
      </c>
      <c r="G4922">
        <v>224647080</v>
      </c>
      <c r="H4922" s="5">
        <v>43311</v>
      </c>
      <c r="I4922">
        <v>6918</v>
      </c>
      <c r="J4922" s="9">
        <v>651.21</v>
      </c>
      <c r="K4922" s="9">
        <v>524.96</v>
      </c>
      <c r="L4922" s="9">
        <v>4505070.78</v>
      </c>
      <c r="M4922" s="9">
        <v>3631673.28</v>
      </c>
      <c r="N4922" s="9">
        <v>873397.5</v>
      </c>
    </row>
    <row r="4923" spans="1:14" x14ac:dyDescent="0.25">
      <c r="A4923" t="s">
        <v>9</v>
      </c>
      <c r="B4923" t="s">
        <v>118</v>
      </c>
      <c r="C4923" t="s">
        <v>29</v>
      </c>
      <c r="D4923" t="s">
        <v>7</v>
      </c>
      <c r="E4923" t="s">
        <v>23</v>
      </c>
      <c r="F4923" s="5">
        <v>43315</v>
      </c>
      <c r="G4923">
        <v>883504474</v>
      </c>
      <c r="H4923" s="5">
        <v>43351</v>
      </c>
      <c r="I4923">
        <v>7462</v>
      </c>
      <c r="J4923" s="9">
        <v>651.21</v>
      </c>
      <c r="K4923" s="9">
        <v>524.96</v>
      </c>
      <c r="L4923" s="9">
        <v>4859329.0199999996</v>
      </c>
      <c r="M4923" s="9">
        <v>3917251.52</v>
      </c>
      <c r="N4923" s="9">
        <v>942077.5</v>
      </c>
    </row>
    <row r="4924" spans="1:14" x14ac:dyDescent="0.25">
      <c r="A4924" t="s">
        <v>9</v>
      </c>
      <c r="B4924" t="s">
        <v>170</v>
      </c>
      <c r="C4924" t="s">
        <v>22</v>
      </c>
      <c r="D4924" t="s">
        <v>3</v>
      </c>
      <c r="E4924" t="s">
        <v>8</v>
      </c>
      <c r="F4924" s="5">
        <v>43443</v>
      </c>
      <c r="G4924">
        <v>345689809</v>
      </c>
      <c r="H4924" s="5">
        <v>43462</v>
      </c>
      <c r="I4924">
        <v>6151</v>
      </c>
      <c r="J4924" s="9">
        <v>109.28</v>
      </c>
      <c r="K4924" s="9">
        <v>35.840000000000003</v>
      </c>
      <c r="L4924" s="9">
        <v>672181.28</v>
      </c>
      <c r="M4924" s="9">
        <v>220451.84</v>
      </c>
      <c r="N4924" s="9">
        <v>451729.44</v>
      </c>
    </row>
    <row r="4925" spans="1:14" x14ac:dyDescent="0.25">
      <c r="A4925" t="s">
        <v>20</v>
      </c>
      <c r="B4925" t="s">
        <v>21</v>
      </c>
      <c r="C4925" t="s">
        <v>22</v>
      </c>
      <c r="D4925" t="s">
        <v>3</v>
      </c>
      <c r="E4925" t="s">
        <v>4</v>
      </c>
      <c r="F4925" s="5">
        <v>43460</v>
      </c>
      <c r="G4925">
        <v>155001914</v>
      </c>
      <c r="H4925" s="5">
        <v>43464</v>
      </c>
      <c r="I4925">
        <v>7366</v>
      </c>
      <c r="J4925" s="9">
        <v>109.28</v>
      </c>
      <c r="K4925" s="9">
        <v>35.840000000000003</v>
      </c>
      <c r="L4925" s="9">
        <v>804956.48</v>
      </c>
      <c r="M4925" s="9">
        <v>263997.44</v>
      </c>
      <c r="N4925" s="9">
        <v>540959.04</v>
      </c>
    </row>
    <row r="4926" spans="1:14" x14ac:dyDescent="0.25">
      <c r="A4926" t="s">
        <v>9</v>
      </c>
      <c r="B4926" t="s">
        <v>37</v>
      </c>
      <c r="C4926" t="s">
        <v>29</v>
      </c>
      <c r="D4926" t="s">
        <v>7</v>
      </c>
      <c r="E4926" t="s">
        <v>8</v>
      </c>
      <c r="F4926" s="5">
        <v>42097</v>
      </c>
      <c r="G4926">
        <v>575552117</v>
      </c>
      <c r="H4926" s="5">
        <v>42120</v>
      </c>
      <c r="I4926">
        <v>7516</v>
      </c>
      <c r="J4926" s="9">
        <v>651.21</v>
      </c>
      <c r="K4926" s="9">
        <v>524.96</v>
      </c>
      <c r="L4926" s="9">
        <v>4894494.3600000003</v>
      </c>
      <c r="M4926" s="9">
        <v>3945599.36</v>
      </c>
      <c r="N4926" s="9">
        <v>948895</v>
      </c>
    </row>
    <row r="4927" spans="1:14" x14ac:dyDescent="0.25">
      <c r="A4927" t="s">
        <v>9</v>
      </c>
      <c r="B4927" t="s">
        <v>177</v>
      </c>
      <c r="C4927" t="s">
        <v>2</v>
      </c>
      <c r="D4927" t="s">
        <v>7</v>
      </c>
      <c r="E4927" t="s">
        <v>23</v>
      </c>
      <c r="F4927" s="5">
        <v>43661</v>
      </c>
      <c r="G4927">
        <v>141764247</v>
      </c>
      <c r="H4927" s="5">
        <v>43706</v>
      </c>
      <c r="I4927">
        <v>46</v>
      </c>
      <c r="J4927" s="9">
        <v>255.28</v>
      </c>
      <c r="K4927" s="9">
        <v>159.41999999999999</v>
      </c>
      <c r="L4927" s="9">
        <v>11742.88</v>
      </c>
      <c r="M4927" s="9">
        <v>7333.32</v>
      </c>
      <c r="N4927" s="9">
        <v>4409.5600000000004</v>
      </c>
    </row>
    <row r="4928" spans="1:14" x14ac:dyDescent="0.25">
      <c r="A4928" t="s">
        <v>9</v>
      </c>
      <c r="B4928" t="s">
        <v>167</v>
      </c>
      <c r="C4928" t="s">
        <v>57</v>
      </c>
      <c r="D4928" t="s">
        <v>7</v>
      </c>
      <c r="E4928" t="s">
        <v>4</v>
      </c>
      <c r="F4928" s="5">
        <v>42471</v>
      </c>
      <c r="G4928">
        <v>608374631</v>
      </c>
      <c r="H4928" s="5">
        <v>42472</v>
      </c>
      <c r="I4928">
        <v>428</v>
      </c>
      <c r="J4928" s="9">
        <v>154.06</v>
      </c>
      <c r="K4928" s="9">
        <v>90.93</v>
      </c>
      <c r="L4928" s="9">
        <v>65937.679999999993</v>
      </c>
      <c r="M4928" s="9">
        <v>38918.04</v>
      </c>
      <c r="N4928" s="9">
        <v>27019.64</v>
      </c>
    </row>
    <row r="4929" spans="1:14" x14ac:dyDescent="0.25">
      <c r="A4929" t="s">
        <v>9</v>
      </c>
      <c r="B4929" t="s">
        <v>96</v>
      </c>
      <c r="C4929" t="s">
        <v>65</v>
      </c>
      <c r="D4929" t="s">
        <v>3</v>
      </c>
      <c r="E4929" t="s">
        <v>15</v>
      </c>
      <c r="F4929" s="5">
        <v>43847</v>
      </c>
      <c r="G4929">
        <v>200432097</v>
      </c>
      <c r="H4929" s="5">
        <v>43861</v>
      </c>
      <c r="I4929">
        <v>1167</v>
      </c>
      <c r="J4929" s="9">
        <v>668.27</v>
      </c>
      <c r="K4929" s="9">
        <v>502.54</v>
      </c>
      <c r="L4929" s="9">
        <v>779871.09</v>
      </c>
      <c r="M4929" s="9">
        <v>586464.18000000005</v>
      </c>
      <c r="N4929" s="9">
        <v>193406.91</v>
      </c>
    </row>
    <row r="4930" spans="1:14" x14ac:dyDescent="0.25">
      <c r="A4930" t="s">
        <v>17</v>
      </c>
      <c r="B4930" t="s">
        <v>53</v>
      </c>
      <c r="C4930" t="s">
        <v>65</v>
      </c>
      <c r="D4930" t="s">
        <v>3</v>
      </c>
      <c r="E4930" t="s">
        <v>15</v>
      </c>
      <c r="F4930" s="5">
        <v>43534</v>
      </c>
      <c r="G4930">
        <v>363297975</v>
      </c>
      <c r="H4930" s="5">
        <v>43551</v>
      </c>
      <c r="I4930">
        <v>6799</v>
      </c>
      <c r="J4930" s="9">
        <v>668.27</v>
      </c>
      <c r="K4930" s="9">
        <v>502.54</v>
      </c>
      <c r="L4930" s="9">
        <v>4543567.7300000004</v>
      </c>
      <c r="M4930" s="9">
        <v>3416769.46</v>
      </c>
      <c r="N4930" s="9">
        <v>1126798.27</v>
      </c>
    </row>
    <row r="4931" spans="1:14" x14ac:dyDescent="0.25">
      <c r="A4931" t="s">
        <v>20</v>
      </c>
      <c r="B4931" t="s">
        <v>54</v>
      </c>
      <c r="C4931" t="s">
        <v>31</v>
      </c>
      <c r="D4931" t="s">
        <v>7</v>
      </c>
      <c r="E4931" t="s">
        <v>15</v>
      </c>
      <c r="F4931" s="5">
        <v>43175</v>
      </c>
      <c r="G4931">
        <v>812646090</v>
      </c>
      <c r="H4931" s="5">
        <v>43207</v>
      </c>
      <c r="I4931">
        <v>8892</v>
      </c>
      <c r="J4931" s="9">
        <v>437.2</v>
      </c>
      <c r="K4931" s="9">
        <v>263.33</v>
      </c>
      <c r="L4931" s="9">
        <v>3887582.4</v>
      </c>
      <c r="M4931" s="9">
        <v>2341530.36</v>
      </c>
      <c r="N4931" s="9">
        <v>1546052.04</v>
      </c>
    </row>
    <row r="4932" spans="1:14" x14ac:dyDescent="0.25">
      <c r="A4932" t="s">
        <v>9</v>
      </c>
      <c r="B4932" t="s">
        <v>203</v>
      </c>
      <c r="C4932" t="s">
        <v>6</v>
      </c>
      <c r="D4932" t="s">
        <v>7</v>
      </c>
      <c r="E4932" t="s">
        <v>4</v>
      </c>
      <c r="F4932" s="5">
        <v>44794</v>
      </c>
      <c r="G4932">
        <v>884462773</v>
      </c>
      <c r="H4932" s="5">
        <v>44839</v>
      </c>
      <c r="I4932">
        <v>1044</v>
      </c>
      <c r="J4932" s="9">
        <v>152.58000000000001</v>
      </c>
      <c r="K4932" s="9">
        <v>97.44</v>
      </c>
      <c r="L4932" s="9">
        <v>159293.51999999999</v>
      </c>
      <c r="M4932" s="9">
        <v>101727.36</v>
      </c>
      <c r="N4932" s="9">
        <v>57566.16</v>
      </c>
    </row>
    <row r="4933" spans="1:14" x14ac:dyDescent="0.25">
      <c r="A4933" t="s">
        <v>9</v>
      </c>
      <c r="B4933" t="s">
        <v>10</v>
      </c>
      <c r="C4933" t="s">
        <v>29</v>
      </c>
      <c r="D4933" t="s">
        <v>7</v>
      </c>
      <c r="E4933" t="s">
        <v>4</v>
      </c>
      <c r="F4933" s="5">
        <v>44731</v>
      </c>
      <c r="G4933">
        <v>885046851</v>
      </c>
      <c r="H4933" s="5">
        <v>44761</v>
      </c>
      <c r="I4933">
        <v>3886</v>
      </c>
      <c r="J4933" s="9">
        <v>651.21</v>
      </c>
      <c r="K4933" s="9">
        <v>524.96</v>
      </c>
      <c r="L4933" s="9">
        <v>2530602.06</v>
      </c>
      <c r="M4933" s="9">
        <v>2039994.56</v>
      </c>
      <c r="N4933" s="9">
        <v>490607.5</v>
      </c>
    </row>
    <row r="4934" spans="1:14" x14ac:dyDescent="0.25">
      <c r="A4934" t="s">
        <v>9</v>
      </c>
      <c r="B4934" t="s">
        <v>121</v>
      </c>
      <c r="C4934" t="s">
        <v>57</v>
      </c>
      <c r="D4934" t="s">
        <v>7</v>
      </c>
      <c r="E4934" t="s">
        <v>15</v>
      </c>
      <c r="F4934" s="5">
        <v>42060</v>
      </c>
      <c r="G4934">
        <v>741009652</v>
      </c>
      <c r="H4934" s="5">
        <v>42084</v>
      </c>
      <c r="I4934">
        <v>78</v>
      </c>
      <c r="J4934" s="9">
        <v>154.06</v>
      </c>
      <c r="K4934" s="9">
        <v>90.93</v>
      </c>
      <c r="L4934" s="9">
        <v>12016.68</v>
      </c>
      <c r="M4934" s="9">
        <v>7092.54</v>
      </c>
      <c r="N4934" s="9">
        <v>4924.1400000000003</v>
      </c>
    </row>
    <row r="4935" spans="1:14" x14ac:dyDescent="0.25">
      <c r="A4935" t="s">
        <v>0</v>
      </c>
      <c r="B4935" t="s">
        <v>50</v>
      </c>
      <c r="C4935" t="s">
        <v>45</v>
      </c>
      <c r="D4935" t="s">
        <v>3</v>
      </c>
      <c r="E4935" t="s">
        <v>4</v>
      </c>
      <c r="F4935" s="5">
        <v>42326</v>
      </c>
      <c r="G4935">
        <v>449275004</v>
      </c>
      <c r="H4935" s="5">
        <v>42329</v>
      </c>
      <c r="I4935">
        <v>9313</v>
      </c>
      <c r="J4935" s="9">
        <v>9.33</v>
      </c>
      <c r="K4935" s="9">
        <v>6.92</v>
      </c>
      <c r="L4935" s="9">
        <v>86890.29</v>
      </c>
      <c r="M4935" s="9">
        <v>64445.96</v>
      </c>
      <c r="N4935" s="9">
        <v>22444.33</v>
      </c>
    </row>
    <row r="4936" spans="1:14" x14ac:dyDescent="0.25">
      <c r="A4936" t="s">
        <v>9</v>
      </c>
      <c r="B4936" t="s">
        <v>10</v>
      </c>
      <c r="C4936" t="s">
        <v>57</v>
      </c>
      <c r="D4936" t="s">
        <v>3</v>
      </c>
      <c r="E4936" t="s">
        <v>4</v>
      </c>
      <c r="F4936" s="5">
        <v>43996</v>
      </c>
      <c r="G4936">
        <v>527079236</v>
      </c>
      <c r="H4936" s="5">
        <v>44002</v>
      </c>
      <c r="I4936">
        <v>3314</v>
      </c>
      <c r="J4936" s="9">
        <v>154.06</v>
      </c>
      <c r="K4936" s="9">
        <v>90.93</v>
      </c>
      <c r="L4936" s="9">
        <v>510554.84</v>
      </c>
      <c r="M4936" s="9">
        <v>301342.02</v>
      </c>
      <c r="N4936" s="9">
        <v>209212.82</v>
      </c>
    </row>
    <row r="4937" spans="1:14" x14ac:dyDescent="0.25">
      <c r="A4937" t="s">
        <v>20</v>
      </c>
      <c r="B4937" t="s">
        <v>183</v>
      </c>
      <c r="C4937" t="s">
        <v>31</v>
      </c>
      <c r="D4937" t="s">
        <v>7</v>
      </c>
      <c r="E4937" t="s">
        <v>15</v>
      </c>
      <c r="F4937" s="5">
        <v>42775</v>
      </c>
      <c r="G4937">
        <v>661971175</v>
      </c>
      <c r="H4937" s="5">
        <v>42784</v>
      </c>
      <c r="I4937">
        <v>836</v>
      </c>
      <c r="J4937" s="9">
        <v>437.2</v>
      </c>
      <c r="K4937" s="9">
        <v>263.33</v>
      </c>
      <c r="L4937" s="9">
        <v>365499.2</v>
      </c>
      <c r="M4937" s="9">
        <v>220143.88</v>
      </c>
      <c r="N4937" s="9">
        <v>145355.32</v>
      </c>
    </row>
    <row r="4938" spans="1:14" x14ac:dyDescent="0.25">
      <c r="A4938" t="s">
        <v>9</v>
      </c>
      <c r="B4938" t="s">
        <v>124</v>
      </c>
      <c r="C4938" t="s">
        <v>22</v>
      </c>
      <c r="D4938" t="s">
        <v>3</v>
      </c>
      <c r="E4938" t="s">
        <v>8</v>
      </c>
      <c r="F4938" s="5">
        <v>44144</v>
      </c>
      <c r="G4938">
        <v>161812150</v>
      </c>
      <c r="H4938" s="5">
        <v>44147</v>
      </c>
      <c r="I4938">
        <v>2666</v>
      </c>
      <c r="J4938" s="9">
        <v>109.28</v>
      </c>
      <c r="K4938" s="9">
        <v>35.840000000000003</v>
      </c>
      <c r="L4938" s="9">
        <v>291340.48</v>
      </c>
      <c r="M4938" s="9">
        <v>95549.440000000002</v>
      </c>
      <c r="N4938" s="9">
        <v>195791.04</v>
      </c>
    </row>
    <row r="4939" spans="1:14" x14ac:dyDescent="0.25">
      <c r="A4939" t="s">
        <v>9</v>
      </c>
      <c r="B4939" t="s">
        <v>112</v>
      </c>
      <c r="C4939" t="s">
        <v>29</v>
      </c>
      <c r="D4939" t="s">
        <v>3</v>
      </c>
      <c r="E4939" t="s">
        <v>15</v>
      </c>
      <c r="F4939" s="5">
        <v>44663</v>
      </c>
      <c r="G4939">
        <v>204775989</v>
      </c>
      <c r="H4939" s="5">
        <v>44680</v>
      </c>
      <c r="I4939">
        <v>6620</v>
      </c>
      <c r="J4939" s="9">
        <v>651.21</v>
      </c>
      <c r="K4939" s="9">
        <v>524.96</v>
      </c>
      <c r="L4939" s="9">
        <v>4311010.2</v>
      </c>
      <c r="M4939" s="9">
        <v>3475235.2</v>
      </c>
      <c r="N4939" s="9">
        <v>835775</v>
      </c>
    </row>
    <row r="4940" spans="1:14" x14ac:dyDescent="0.25">
      <c r="A4940" t="s">
        <v>9</v>
      </c>
      <c r="B4940" t="s">
        <v>134</v>
      </c>
      <c r="C4940" t="s">
        <v>31</v>
      </c>
      <c r="D4940" t="s">
        <v>7</v>
      </c>
      <c r="E4940" t="s">
        <v>23</v>
      </c>
      <c r="F4940" s="5">
        <v>43626</v>
      </c>
      <c r="G4940">
        <v>689349019</v>
      </c>
      <c r="H4940" s="5">
        <v>43669</v>
      </c>
      <c r="I4940">
        <v>2548</v>
      </c>
      <c r="J4940" s="9">
        <v>437.2</v>
      </c>
      <c r="K4940" s="9">
        <v>263.33</v>
      </c>
      <c r="L4940" s="9">
        <v>1113985.6000000001</v>
      </c>
      <c r="M4940" s="9">
        <v>670964.84</v>
      </c>
      <c r="N4940" s="9">
        <v>443020.76</v>
      </c>
    </row>
    <row r="4941" spans="1:14" x14ac:dyDescent="0.25">
      <c r="A4941" t="s">
        <v>9</v>
      </c>
      <c r="B4941" t="s">
        <v>151</v>
      </c>
      <c r="C4941" t="s">
        <v>31</v>
      </c>
      <c r="D4941" t="s">
        <v>7</v>
      </c>
      <c r="E4941" t="s">
        <v>23</v>
      </c>
      <c r="F4941" s="5">
        <v>42415</v>
      </c>
      <c r="G4941">
        <v>684330070</v>
      </c>
      <c r="H4941" s="5">
        <v>42425</v>
      </c>
      <c r="I4941">
        <v>7330</v>
      </c>
      <c r="J4941" s="9">
        <v>437.2</v>
      </c>
      <c r="K4941" s="9">
        <v>263.33</v>
      </c>
      <c r="L4941" s="9">
        <v>3204676</v>
      </c>
      <c r="M4941" s="9">
        <v>1930208.9</v>
      </c>
      <c r="N4941" s="9">
        <v>1274467.1000000001</v>
      </c>
    </row>
    <row r="4942" spans="1:14" x14ac:dyDescent="0.25">
      <c r="A4942" t="s">
        <v>17</v>
      </c>
      <c r="B4942" t="s">
        <v>209</v>
      </c>
      <c r="C4942" t="s">
        <v>14</v>
      </c>
      <c r="D4942" t="s">
        <v>3</v>
      </c>
      <c r="E4942" t="s">
        <v>4</v>
      </c>
      <c r="F4942" s="5">
        <v>43526</v>
      </c>
      <c r="G4942">
        <v>678830468</v>
      </c>
      <c r="H4942" s="5">
        <v>43539</v>
      </c>
      <c r="I4942">
        <v>9876</v>
      </c>
      <c r="J4942" s="9">
        <v>205.7</v>
      </c>
      <c r="K4942" s="9">
        <v>117.11</v>
      </c>
      <c r="L4942" s="9">
        <v>2031493.2</v>
      </c>
      <c r="M4942" s="9">
        <v>1156578.3600000001</v>
      </c>
      <c r="N4942" s="9">
        <v>874914.84</v>
      </c>
    </row>
    <row r="4943" spans="1:14" x14ac:dyDescent="0.25">
      <c r="A4943" t="s">
        <v>9</v>
      </c>
      <c r="B4943" t="s">
        <v>186</v>
      </c>
      <c r="C4943" t="s">
        <v>2</v>
      </c>
      <c r="D4943" t="s">
        <v>7</v>
      </c>
      <c r="E4943" t="s">
        <v>23</v>
      </c>
      <c r="F4943" s="5">
        <v>44503</v>
      </c>
      <c r="G4943">
        <v>332274043</v>
      </c>
      <c r="H4943" s="5">
        <v>44535</v>
      </c>
      <c r="I4943">
        <v>6128</v>
      </c>
      <c r="J4943" s="9">
        <v>255.28</v>
      </c>
      <c r="K4943" s="9">
        <v>159.41999999999999</v>
      </c>
      <c r="L4943" s="9">
        <v>1564355.84</v>
      </c>
      <c r="M4943" s="9">
        <v>976925.76</v>
      </c>
      <c r="N4943" s="9">
        <v>587430.07999999996</v>
      </c>
    </row>
    <row r="4944" spans="1:14" x14ac:dyDescent="0.25">
      <c r="A4944" t="s">
        <v>12</v>
      </c>
      <c r="B4944" t="s">
        <v>107</v>
      </c>
      <c r="C4944" t="s">
        <v>19</v>
      </c>
      <c r="D4944" t="s">
        <v>3</v>
      </c>
      <c r="E4944" t="s">
        <v>4</v>
      </c>
      <c r="F4944" s="5">
        <v>44158</v>
      </c>
      <c r="G4944">
        <v>724397122</v>
      </c>
      <c r="H4944" s="5">
        <v>44172</v>
      </c>
      <c r="I4944">
        <v>4061</v>
      </c>
      <c r="J4944" s="9">
        <v>81.73</v>
      </c>
      <c r="K4944" s="9">
        <v>56.67</v>
      </c>
      <c r="L4944" s="9">
        <v>331905.53000000003</v>
      </c>
      <c r="M4944" s="9">
        <v>230136.87</v>
      </c>
      <c r="N4944" s="9">
        <v>101768.66</v>
      </c>
    </row>
    <row r="4945" spans="1:14" x14ac:dyDescent="0.25">
      <c r="A4945" t="s">
        <v>12</v>
      </c>
      <c r="B4945" t="s">
        <v>61</v>
      </c>
      <c r="C4945" t="s">
        <v>19</v>
      </c>
      <c r="D4945" t="s">
        <v>3</v>
      </c>
      <c r="E4945" t="s">
        <v>23</v>
      </c>
      <c r="F4945" s="5">
        <v>43236</v>
      </c>
      <c r="G4945">
        <v>305248534</v>
      </c>
      <c r="H4945" s="5">
        <v>43277</v>
      </c>
      <c r="I4945">
        <v>8679</v>
      </c>
      <c r="J4945" s="9">
        <v>81.73</v>
      </c>
      <c r="K4945" s="9">
        <v>56.67</v>
      </c>
      <c r="L4945" s="9">
        <v>709334.67</v>
      </c>
      <c r="M4945" s="9">
        <v>491838.93</v>
      </c>
      <c r="N4945" s="9">
        <v>217495.74</v>
      </c>
    </row>
    <row r="4946" spans="1:14" x14ac:dyDescent="0.25">
      <c r="A4946" t="s">
        <v>20</v>
      </c>
      <c r="B4946" t="s">
        <v>181</v>
      </c>
      <c r="C4946" t="s">
        <v>36</v>
      </c>
      <c r="D4946" t="s">
        <v>7</v>
      </c>
      <c r="E4946" t="s">
        <v>4</v>
      </c>
      <c r="F4946" s="5">
        <v>42141</v>
      </c>
      <c r="G4946">
        <v>745189607</v>
      </c>
      <c r="H4946" s="5">
        <v>42150</v>
      </c>
      <c r="I4946">
        <v>7019</v>
      </c>
      <c r="J4946" s="9">
        <v>421.89</v>
      </c>
      <c r="K4946" s="9">
        <v>364.69</v>
      </c>
      <c r="L4946" s="9">
        <v>2961245.91</v>
      </c>
      <c r="M4946" s="9">
        <v>2559759.11</v>
      </c>
      <c r="N4946" s="9">
        <v>401486.8</v>
      </c>
    </row>
    <row r="4947" spans="1:14" x14ac:dyDescent="0.25">
      <c r="A4947" t="s">
        <v>12</v>
      </c>
      <c r="B4947" t="s">
        <v>137</v>
      </c>
      <c r="C4947" t="s">
        <v>14</v>
      </c>
      <c r="D4947" t="s">
        <v>7</v>
      </c>
      <c r="E4947" t="s">
        <v>23</v>
      </c>
      <c r="F4947" s="5">
        <v>43932</v>
      </c>
      <c r="G4947">
        <v>184894168</v>
      </c>
      <c r="H4947" s="5">
        <v>43937</v>
      </c>
      <c r="I4947">
        <v>3148</v>
      </c>
      <c r="J4947" s="9">
        <v>205.7</v>
      </c>
      <c r="K4947" s="9">
        <v>117.11</v>
      </c>
      <c r="L4947" s="9">
        <v>647543.6</v>
      </c>
      <c r="M4947" s="9">
        <v>368662.28</v>
      </c>
      <c r="N4947" s="9">
        <v>278881.32</v>
      </c>
    </row>
    <row r="4948" spans="1:14" x14ac:dyDescent="0.25">
      <c r="A4948" t="s">
        <v>0</v>
      </c>
      <c r="B4948" t="s">
        <v>5</v>
      </c>
      <c r="C4948" t="s">
        <v>65</v>
      </c>
      <c r="D4948" t="s">
        <v>3</v>
      </c>
      <c r="E4948" t="s">
        <v>8</v>
      </c>
      <c r="F4948" s="5">
        <v>44598</v>
      </c>
      <c r="G4948">
        <v>885348546</v>
      </c>
      <c r="H4948" s="5">
        <v>44624</v>
      </c>
      <c r="I4948">
        <v>3164</v>
      </c>
      <c r="J4948" s="9">
        <v>668.27</v>
      </c>
      <c r="K4948" s="9">
        <v>502.54</v>
      </c>
      <c r="L4948" s="9">
        <v>2114406.2799999998</v>
      </c>
      <c r="M4948" s="9">
        <v>1590036.56</v>
      </c>
      <c r="N4948" s="9">
        <v>524369.72</v>
      </c>
    </row>
    <row r="4949" spans="1:14" x14ac:dyDescent="0.25">
      <c r="A4949" t="s">
        <v>9</v>
      </c>
      <c r="B4949" t="s">
        <v>167</v>
      </c>
      <c r="C4949" t="s">
        <v>65</v>
      </c>
      <c r="D4949" t="s">
        <v>7</v>
      </c>
      <c r="E4949" t="s">
        <v>4</v>
      </c>
      <c r="F4949" s="5">
        <v>44249</v>
      </c>
      <c r="G4949">
        <v>677851569</v>
      </c>
      <c r="H4949" s="5">
        <v>44257</v>
      </c>
      <c r="I4949">
        <v>198</v>
      </c>
      <c r="J4949" s="9">
        <v>668.27</v>
      </c>
      <c r="K4949" s="9">
        <v>502.54</v>
      </c>
      <c r="L4949" s="9">
        <v>132317.46</v>
      </c>
      <c r="M4949" s="9">
        <v>99502.92</v>
      </c>
      <c r="N4949" s="9">
        <v>32814.54</v>
      </c>
    </row>
    <row r="4950" spans="1:14" x14ac:dyDescent="0.25">
      <c r="A4950" t="s">
        <v>9</v>
      </c>
      <c r="B4950" t="s">
        <v>99</v>
      </c>
      <c r="C4950" t="s">
        <v>57</v>
      </c>
      <c r="D4950" t="s">
        <v>3</v>
      </c>
      <c r="E4950" t="s">
        <v>15</v>
      </c>
      <c r="F4950" s="5">
        <v>44266</v>
      </c>
      <c r="G4950">
        <v>614014565</v>
      </c>
      <c r="H4950" s="5">
        <v>44268</v>
      </c>
      <c r="I4950">
        <v>9410</v>
      </c>
      <c r="J4950" s="9">
        <v>154.06</v>
      </c>
      <c r="K4950" s="9">
        <v>90.93</v>
      </c>
      <c r="L4950" s="9">
        <v>1449704.6</v>
      </c>
      <c r="M4950" s="9">
        <v>855651.3</v>
      </c>
      <c r="N4950" s="9">
        <v>594053.30000000005</v>
      </c>
    </row>
    <row r="4951" spans="1:14" x14ac:dyDescent="0.25">
      <c r="A4951" t="s">
        <v>12</v>
      </c>
      <c r="B4951" t="s">
        <v>195</v>
      </c>
      <c r="C4951" t="s">
        <v>2</v>
      </c>
      <c r="D4951" t="s">
        <v>3</v>
      </c>
      <c r="E4951" t="s">
        <v>8</v>
      </c>
      <c r="F4951" s="5">
        <v>44884</v>
      </c>
      <c r="G4951">
        <v>915761363</v>
      </c>
      <c r="H4951" s="5">
        <v>44564</v>
      </c>
      <c r="I4951">
        <v>2992</v>
      </c>
      <c r="J4951" s="9">
        <v>255.28</v>
      </c>
      <c r="K4951" s="9">
        <v>159.41999999999999</v>
      </c>
      <c r="L4951" s="9">
        <v>763797.76</v>
      </c>
      <c r="M4951" s="9">
        <v>476984.64</v>
      </c>
      <c r="N4951" s="9">
        <v>286813.12</v>
      </c>
    </row>
    <row r="4952" spans="1:14" x14ac:dyDescent="0.25">
      <c r="A4952" t="s">
        <v>9</v>
      </c>
      <c r="B4952" t="s">
        <v>58</v>
      </c>
      <c r="C4952" t="s">
        <v>22</v>
      </c>
      <c r="D4952" t="s">
        <v>3</v>
      </c>
      <c r="E4952" t="s">
        <v>23</v>
      </c>
      <c r="F4952" s="5">
        <v>44534</v>
      </c>
      <c r="G4952">
        <v>525328290</v>
      </c>
      <c r="H4952" s="5">
        <v>44207</v>
      </c>
      <c r="I4952">
        <v>5170</v>
      </c>
      <c r="J4952" s="9">
        <v>109.28</v>
      </c>
      <c r="K4952" s="9">
        <v>35.840000000000003</v>
      </c>
      <c r="L4952" s="9">
        <v>564977.6</v>
      </c>
      <c r="M4952" s="9">
        <v>185292.79999999999</v>
      </c>
      <c r="N4952" s="9">
        <v>379684.8</v>
      </c>
    </row>
    <row r="4953" spans="1:14" x14ac:dyDescent="0.25">
      <c r="A4953" t="s">
        <v>12</v>
      </c>
      <c r="B4953" t="s">
        <v>93</v>
      </c>
      <c r="C4953" t="s">
        <v>65</v>
      </c>
      <c r="D4953" t="s">
        <v>7</v>
      </c>
      <c r="E4953" t="s">
        <v>4</v>
      </c>
      <c r="F4953" s="5">
        <v>43574</v>
      </c>
      <c r="G4953">
        <v>255264174</v>
      </c>
      <c r="H4953" s="5">
        <v>43595</v>
      </c>
      <c r="I4953">
        <v>7197</v>
      </c>
      <c r="J4953" s="9">
        <v>668.27</v>
      </c>
      <c r="K4953" s="9">
        <v>502.54</v>
      </c>
      <c r="L4953" s="9">
        <v>4809539.1900000004</v>
      </c>
      <c r="M4953" s="9">
        <v>3616780.38</v>
      </c>
      <c r="N4953" s="9">
        <v>1192758.81</v>
      </c>
    </row>
    <row r="4954" spans="1:14" x14ac:dyDescent="0.25">
      <c r="A4954" t="s">
        <v>9</v>
      </c>
      <c r="B4954" t="s">
        <v>134</v>
      </c>
      <c r="C4954" t="s">
        <v>22</v>
      </c>
      <c r="D4954" t="s">
        <v>7</v>
      </c>
      <c r="E4954" t="s">
        <v>23</v>
      </c>
      <c r="F4954" s="5">
        <v>42025</v>
      </c>
      <c r="G4954">
        <v>538430345</v>
      </c>
      <c r="H4954" s="5">
        <v>42073</v>
      </c>
      <c r="I4954">
        <v>2359</v>
      </c>
      <c r="J4954" s="9">
        <v>109.28</v>
      </c>
      <c r="K4954" s="9">
        <v>35.840000000000003</v>
      </c>
      <c r="L4954" s="9">
        <v>257791.52</v>
      </c>
      <c r="M4954" s="9">
        <v>84546.559999999998</v>
      </c>
      <c r="N4954" s="9">
        <v>173244.96</v>
      </c>
    </row>
    <row r="4955" spans="1:14" x14ac:dyDescent="0.25">
      <c r="A4955" t="s">
        <v>12</v>
      </c>
      <c r="B4955" t="s">
        <v>137</v>
      </c>
      <c r="C4955" t="s">
        <v>11</v>
      </c>
      <c r="D4955" t="s">
        <v>3</v>
      </c>
      <c r="E4955" t="s">
        <v>8</v>
      </c>
      <c r="F4955" s="5">
        <v>43290</v>
      </c>
      <c r="G4955">
        <v>978000628</v>
      </c>
      <c r="H4955" s="5">
        <v>43297</v>
      </c>
      <c r="I4955">
        <v>974</v>
      </c>
      <c r="J4955" s="9">
        <v>47.45</v>
      </c>
      <c r="K4955" s="9">
        <v>31.79</v>
      </c>
      <c r="L4955" s="9">
        <v>46216.3</v>
      </c>
      <c r="M4955" s="9">
        <v>30963.46</v>
      </c>
      <c r="N4955" s="9">
        <v>15252.84</v>
      </c>
    </row>
    <row r="4956" spans="1:14" x14ac:dyDescent="0.25">
      <c r="A4956" t="s">
        <v>9</v>
      </c>
      <c r="B4956" t="s">
        <v>60</v>
      </c>
      <c r="C4956" t="s">
        <v>11</v>
      </c>
      <c r="D4956" t="s">
        <v>3</v>
      </c>
      <c r="E4956" t="s">
        <v>23</v>
      </c>
      <c r="F4956" s="5">
        <v>44591</v>
      </c>
      <c r="G4956">
        <v>797461354</v>
      </c>
      <c r="H4956" s="5">
        <v>44597</v>
      </c>
      <c r="I4956">
        <v>5391</v>
      </c>
      <c r="J4956" s="9">
        <v>47.45</v>
      </c>
      <c r="K4956" s="9">
        <v>31.79</v>
      </c>
      <c r="L4956" s="9">
        <v>255802.95</v>
      </c>
      <c r="M4956" s="9">
        <v>171379.89</v>
      </c>
      <c r="N4956" s="9">
        <v>84423.06</v>
      </c>
    </row>
    <row r="4957" spans="1:14" x14ac:dyDescent="0.25">
      <c r="A4957" t="s">
        <v>0</v>
      </c>
      <c r="B4957" t="s">
        <v>97</v>
      </c>
      <c r="C4957" t="s">
        <v>22</v>
      </c>
      <c r="D4957" t="s">
        <v>7</v>
      </c>
      <c r="E4957" t="s">
        <v>8</v>
      </c>
      <c r="F4957" s="5">
        <v>44035</v>
      </c>
      <c r="G4957">
        <v>190611350</v>
      </c>
      <c r="H4957" s="5">
        <v>44072</v>
      </c>
      <c r="I4957">
        <v>4989</v>
      </c>
      <c r="J4957" s="9">
        <v>109.28</v>
      </c>
      <c r="K4957" s="9">
        <v>35.840000000000003</v>
      </c>
      <c r="L4957" s="9">
        <v>545197.92000000004</v>
      </c>
      <c r="M4957" s="9">
        <v>178805.76000000001</v>
      </c>
      <c r="N4957" s="9">
        <v>366392.16</v>
      </c>
    </row>
    <row r="4958" spans="1:14" x14ac:dyDescent="0.25">
      <c r="A4958" t="s">
        <v>9</v>
      </c>
      <c r="B4958" t="s">
        <v>122</v>
      </c>
      <c r="C4958" t="s">
        <v>6</v>
      </c>
      <c r="D4958" t="s">
        <v>3</v>
      </c>
      <c r="E4958" t="s">
        <v>4</v>
      </c>
      <c r="F4958" s="5">
        <v>44238</v>
      </c>
      <c r="G4958">
        <v>771561944</v>
      </c>
      <c r="H4958" s="5">
        <v>44242</v>
      </c>
      <c r="I4958">
        <v>1180</v>
      </c>
      <c r="J4958" s="9">
        <v>152.58000000000001</v>
      </c>
      <c r="K4958" s="9">
        <v>97.44</v>
      </c>
      <c r="L4958" s="9">
        <v>180044.4</v>
      </c>
      <c r="M4958" s="9">
        <v>114979.2</v>
      </c>
      <c r="N4958" s="9">
        <v>65065.2</v>
      </c>
    </row>
    <row r="4959" spans="1:14" x14ac:dyDescent="0.25">
      <c r="A4959" t="s">
        <v>0</v>
      </c>
      <c r="B4959" t="s">
        <v>206</v>
      </c>
      <c r="C4959" t="s">
        <v>2</v>
      </c>
      <c r="D4959" t="s">
        <v>3</v>
      </c>
      <c r="E4959" t="s">
        <v>15</v>
      </c>
      <c r="F4959" s="5">
        <v>43430</v>
      </c>
      <c r="G4959">
        <v>624736964</v>
      </c>
      <c r="H4959" s="5">
        <v>43432</v>
      </c>
      <c r="I4959">
        <v>2406</v>
      </c>
      <c r="J4959" s="9">
        <v>255.28</v>
      </c>
      <c r="K4959" s="9">
        <v>159.41999999999999</v>
      </c>
      <c r="L4959" s="9">
        <v>614203.68000000005</v>
      </c>
      <c r="M4959" s="9">
        <v>383564.52</v>
      </c>
      <c r="N4959" s="9">
        <v>230639.16</v>
      </c>
    </row>
    <row r="4960" spans="1:14" x14ac:dyDescent="0.25">
      <c r="A4960" t="s">
        <v>0</v>
      </c>
      <c r="B4960" t="s">
        <v>97</v>
      </c>
      <c r="C4960" t="s">
        <v>19</v>
      </c>
      <c r="D4960" t="s">
        <v>3</v>
      </c>
      <c r="E4960" t="s">
        <v>23</v>
      </c>
      <c r="F4960" s="5">
        <v>44356</v>
      </c>
      <c r="G4960">
        <v>154872739</v>
      </c>
      <c r="H4960" s="5">
        <v>44397</v>
      </c>
      <c r="I4960">
        <v>9140</v>
      </c>
      <c r="J4960" s="9">
        <v>81.73</v>
      </c>
      <c r="K4960" s="9">
        <v>56.67</v>
      </c>
      <c r="L4960" s="9">
        <v>747012.2</v>
      </c>
      <c r="M4960" s="9">
        <v>517963.8</v>
      </c>
      <c r="N4960" s="9">
        <v>229048.4</v>
      </c>
    </row>
    <row r="4961" spans="1:14" x14ac:dyDescent="0.25">
      <c r="A4961" t="s">
        <v>17</v>
      </c>
      <c r="B4961" t="s">
        <v>59</v>
      </c>
      <c r="C4961" t="s">
        <v>31</v>
      </c>
      <c r="D4961" t="s">
        <v>3</v>
      </c>
      <c r="E4961" t="s">
        <v>23</v>
      </c>
      <c r="F4961" s="5">
        <v>42291</v>
      </c>
      <c r="G4961">
        <v>737018096</v>
      </c>
      <c r="H4961" s="5">
        <v>42304</v>
      </c>
      <c r="I4961">
        <v>8888</v>
      </c>
      <c r="J4961" s="9">
        <v>437.2</v>
      </c>
      <c r="K4961" s="9">
        <v>263.33</v>
      </c>
      <c r="L4961" s="9">
        <v>3885833.6</v>
      </c>
      <c r="M4961" s="9">
        <v>2340477.04</v>
      </c>
      <c r="N4961" s="9">
        <v>1545356.56</v>
      </c>
    </row>
    <row r="4962" spans="1:14" x14ac:dyDescent="0.25">
      <c r="A4962" t="s">
        <v>9</v>
      </c>
      <c r="B4962" t="s">
        <v>187</v>
      </c>
      <c r="C4962" t="s">
        <v>2</v>
      </c>
      <c r="D4962" t="s">
        <v>7</v>
      </c>
      <c r="E4962" t="s">
        <v>8</v>
      </c>
      <c r="F4962" s="5">
        <v>43757</v>
      </c>
      <c r="G4962">
        <v>666534364</v>
      </c>
      <c r="H4962" s="5">
        <v>43787</v>
      </c>
      <c r="I4962">
        <v>1185</v>
      </c>
      <c r="J4962" s="9">
        <v>255.28</v>
      </c>
      <c r="K4962" s="9">
        <v>159.41999999999999</v>
      </c>
      <c r="L4962" s="9">
        <v>302506.8</v>
      </c>
      <c r="M4962" s="9">
        <v>188912.7</v>
      </c>
      <c r="N4962" s="9">
        <v>113594.1</v>
      </c>
    </row>
    <row r="4963" spans="1:14" x14ac:dyDescent="0.25">
      <c r="A4963" t="s">
        <v>20</v>
      </c>
      <c r="B4963" t="s">
        <v>46</v>
      </c>
      <c r="C4963" t="s">
        <v>19</v>
      </c>
      <c r="D4963" t="s">
        <v>7</v>
      </c>
      <c r="E4963" t="s">
        <v>8</v>
      </c>
      <c r="F4963" s="5">
        <v>44316</v>
      </c>
      <c r="G4963">
        <v>109095370</v>
      </c>
      <c r="H4963" s="5">
        <v>44353</v>
      </c>
      <c r="I4963">
        <v>2599</v>
      </c>
      <c r="J4963" s="9">
        <v>81.73</v>
      </c>
      <c r="K4963" s="9">
        <v>56.67</v>
      </c>
      <c r="L4963" s="9">
        <v>212416.27</v>
      </c>
      <c r="M4963" s="9">
        <v>147285.32999999999</v>
      </c>
      <c r="N4963" s="9">
        <v>65130.94</v>
      </c>
    </row>
    <row r="4964" spans="1:14" x14ac:dyDescent="0.25">
      <c r="A4964" t="s">
        <v>17</v>
      </c>
      <c r="B4964" t="s">
        <v>209</v>
      </c>
      <c r="C4964" t="s">
        <v>6</v>
      </c>
      <c r="D4964" t="s">
        <v>7</v>
      </c>
      <c r="E4964" t="s">
        <v>4</v>
      </c>
      <c r="F4964" s="5">
        <v>42105</v>
      </c>
      <c r="G4964">
        <v>650687444</v>
      </c>
      <c r="H4964" s="5">
        <v>42152</v>
      </c>
      <c r="I4964">
        <v>1729</v>
      </c>
      <c r="J4964" s="9">
        <v>152.58000000000001</v>
      </c>
      <c r="K4964" s="9">
        <v>97.44</v>
      </c>
      <c r="L4964" s="9">
        <v>263810.82</v>
      </c>
      <c r="M4964" s="9">
        <v>168473.76</v>
      </c>
      <c r="N4964" s="9">
        <v>95337.06</v>
      </c>
    </row>
    <row r="4965" spans="1:14" x14ac:dyDescent="0.25">
      <c r="A4965" t="s">
        <v>9</v>
      </c>
      <c r="B4965" t="s">
        <v>60</v>
      </c>
      <c r="C4965" t="s">
        <v>31</v>
      </c>
      <c r="D4965" t="s">
        <v>7</v>
      </c>
      <c r="E4965" t="s">
        <v>8</v>
      </c>
      <c r="F4965" s="5">
        <v>43353</v>
      </c>
      <c r="G4965">
        <v>347609412</v>
      </c>
      <c r="H4965" s="5">
        <v>43360</v>
      </c>
      <c r="I4965">
        <v>4205</v>
      </c>
      <c r="J4965" s="9">
        <v>437.2</v>
      </c>
      <c r="K4965" s="9">
        <v>263.33</v>
      </c>
      <c r="L4965" s="9">
        <v>1838426</v>
      </c>
      <c r="M4965" s="9">
        <v>1107302.6499999999</v>
      </c>
      <c r="N4965" s="9">
        <v>731123.35</v>
      </c>
    </row>
    <row r="4966" spans="1:14" x14ac:dyDescent="0.25">
      <c r="A4966" t="s">
        <v>0</v>
      </c>
      <c r="B4966" t="s">
        <v>94</v>
      </c>
      <c r="C4966" t="s">
        <v>29</v>
      </c>
      <c r="D4966" t="s">
        <v>7</v>
      </c>
      <c r="E4966" t="s">
        <v>8</v>
      </c>
      <c r="F4966" s="5">
        <v>43403</v>
      </c>
      <c r="G4966">
        <v>476472604</v>
      </c>
      <c r="H4966" s="5">
        <v>43435</v>
      </c>
      <c r="I4966">
        <v>7687</v>
      </c>
      <c r="J4966" s="9">
        <v>651.21</v>
      </c>
      <c r="K4966" s="9">
        <v>524.96</v>
      </c>
      <c r="L4966" s="9">
        <v>5005851.2699999996</v>
      </c>
      <c r="M4966" s="9">
        <v>4035367.52</v>
      </c>
      <c r="N4966" s="9">
        <v>970483.75</v>
      </c>
    </row>
    <row r="4967" spans="1:14" x14ac:dyDescent="0.25">
      <c r="A4967" t="s">
        <v>9</v>
      </c>
      <c r="B4967" t="s">
        <v>152</v>
      </c>
      <c r="C4967" t="s">
        <v>22</v>
      </c>
      <c r="D4967" t="s">
        <v>3</v>
      </c>
      <c r="E4967" t="s">
        <v>8</v>
      </c>
      <c r="F4967" s="5">
        <v>44798</v>
      </c>
      <c r="G4967">
        <v>584200847</v>
      </c>
      <c r="H4967" s="5">
        <v>44817</v>
      </c>
      <c r="I4967">
        <v>6868</v>
      </c>
      <c r="J4967" s="9">
        <v>109.28</v>
      </c>
      <c r="K4967" s="9">
        <v>35.840000000000003</v>
      </c>
      <c r="L4967" s="9">
        <v>750535.04</v>
      </c>
      <c r="M4967" s="9">
        <v>246149.12</v>
      </c>
      <c r="N4967" s="9">
        <v>504385.92</v>
      </c>
    </row>
    <row r="4968" spans="1:14" x14ac:dyDescent="0.25">
      <c r="A4968" t="s">
        <v>20</v>
      </c>
      <c r="B4968" t="s">
        <v>181</v>
      </c>
      <c r="C4968" t="s">
        <v>11</v>
      </c>
      <c r="D4968" t="s">
        <v>7</v>
      </c>
      <c r="E4968" t="s">
        <v>4</v>
      </c>
      <c r="F4968" s="5">
        <v>43582</v>
      </c>
      <c r="G4968">
        <v>738030469</v>
      </c>
      <c r="H4968" s="5">
        <v>43616</v>
      </c>
      <c r="I4968">
        <v>8471</v>
      </c>
      <c r="J4968" s="9">
        <v>47.45</v>
      </c>
      <c r="K4968" s="9">
        <v>31.79</v>
      </c>
      <c r="L4968" s="9">
        <v>401948.95</v>
      </c>
      <c r="M4968" s="9">
        <v>269293.09000000003</v>
      </c>
      <c r="N4968" s="9">
        <v>132655.85999999999</v>
      </c>
    </row>
    <row r="4969" spans="1:14" x14ac:dyDescent="0.25">
      <c r="A4969" t="s">
        <v>9</v>
      </c>
      <c r="B4969" t="s">
        <v>200</v>
      </c>
      <c r="C4969" t="s">
        <v>6</v>
      </c>
      <c r="D4969" t="s">
        <v>3</v>
      </c>
      <c r="E4969" t="s">
        <v>23</v>
      </c>
      <c r="F4969" s="5">
        <v>42423</v>
      </c>
      <c r="G4969">
        <v>175510299</v>
      </c>
      <c r="H4969" s="5">
        <v>42452</v>
      </c>
      <c r="I4969">
        <v>6252</v>
      </c>
      <c r="J4969" s="9">
        <v>152.58000000000001</v>
      </c>
      <c r="K4969" s="9">
        <v>97.44</v>
      </c>
      <c r="L4969" s="9">
        <v>953930.16</v>
      </c>
      <c r="M4969" s="9">
        <v>609194.88</v>
      </c>
      <c r="N4969" s="9">
        <v>344735.28</v>
      </c>
    </row>
    <row r="4970" spans="1:14" x14ac:dyDescent="0.25">
      <c r="A4970" t="s">
        <v>0</v>
      </c>
      <c r="B4970" t="s">
        <v>197</v>
      </c>
      <c r="C4970" t="s">
        <v>45</v>
      </c>
      <c r="D4970" t="s">
        <v>7</v>
      </c>
      <c r="E4970" t="s">
        <v>4</v>
      </c>
      <c r="F4970" s="5">
        <v>43646</v>
      </c>
      <c r="G4970">
        <v>454501664</v>
      </c>
      <c r="H4970" s="5">
        <v>43664</v>
      </c>
      <c r="I4970">
        <v>5997</v>
      </c>
      <c r="J4970" s="9">
        <v>9.33</v>
      </c>
      <c r="K4970" s="9">
        <v>6.92</v>
      </c>
      <c r="L4970" s="9">
        <v>55952.01</v>
      </c>
      <c r="M4970" s="9">
        <v>41499.24</v>
      </c>
      <c r="N4970" s="9">
        <v>14452.77</v>
      </c>
    </row>
    <row r="4971" spans="1:14" x14ac:dyDescent="0.25">
      <c r="A4971" t="s">
        <v>17</v>
      </c>
      <c r="B4971" t="s">
        <v>25</v>
      </c>
      <c r="C4971" t="s">
        <v>6</v>
      </c>
      <c r="D4971" t="s">
        <v>7</v>
      </c>
      <c r="E4971" t="s">
        <v>4</v>
      </c>
      <c r="F4971" s="5">
        <v>43890</v>
      </c>
      <c r="G4971">
        <v>503178393</v>
      </c>
      <c r="H4971" s="5">
        <v>43896</v>
      </c>
      <c r="I4971">
        <v>523</v>
      </c>
      <c r="J4971" s="9">
        <v>152.58000000000001</v>
      </c>
      <c r="K4971" s="9">
        <v>97.44</v>
      </c>
      <c r="L4971" s="9">
        <v>79799.34</v>
      </c>
      <c r="M4971" s="9">
        <v>50961.120000000003</v>
      </c>
      <c r="N4971" s="9">
        <v>28838.22</v>
      </c>
    </row>
    <row r="4972" spans="1:14" x14ac:dyDescent="0.25">
      <c r="A4972" t="s">
        <v>12</v>
      </c>
      <c r="B4972" t="s">
        <v>90</v>
      </c>
      <c r="C4972" t="s">
        <v>2</v>
      </c>
      <c r="D4972" t="s">
        <v>3</v>
      </c>
      <c r="E4972" t="s">
        <v>4</v>
      </c>
      <c r="F4972" s="5">
        <v>43988</v>
      </c>
      <c r="G4972">
        <v>670026814</v>
      </c>
      <c r="H4972" s="5">
        <v>43997</v>
      </c>
      <c r="I4972">
        <v>4679</v>
      </c>
      <c r="J4972" s="9">
        <v>255.28</v>
      </c>
      <c r="K4972" s="9">
        <v>159.41999999999999</v>
      </c>
      <c r="L4972" s="9">
        <v>1194455.1200000001</v>
      </c>
      <c r="M4972" s="9">
        <v>745926.18</v>
      </c>
      <c r="N4972" s="9">
        <v>448528.94</v>
      </c>
    </row>
    <row r="4973" spans="1:14" x14ac:dyDescent="0.25">
      <c r="A4973" t="s">
        <v>9</v>
      </c>
      <c r="B4973" t="s">
        <v>84</v>
      </c>
      <c r="C4973" t="s">
        <v>19</v>
      </c>
      <c r="D4973" t="s">
        <v>7</v>
      </c>
      <c r="E4973" t="s">
        <v>23</v>
      </c>
      <c r="F4973" s="5">
        <v>44512</v>
      </c>
      <c r="G4973">
        <v>473845756</v>
      </c>
      <c r="H4973" s="5">
        <v>44546</v>
      </c>
      <c r="I4973">
        <v>344</v>
      </c>
      <c r="J4973" s="9">
        <v>81.73</v>
      </c>
      <c r="K4973" s="9">
        <v>56.67</v>
      </c>
      <c r="L4973" s="9">
        <v>28115.119999999999</v>
      </c>
      <c r="M4973" s="9">
        <v>19494.48</v>
      </c>
      <c r="N4973" s="9">
        <v>8620.64</v>
      </c>
    </row>
    <row r="4974" spans="1:14" x14ac:dyDescent="0.25">
      <c r="A4974" t="s">
        <v>17</v>
      </c>
      <c r="B4974" t="s">
        <v>75</v>
      </c>
      <c r="C4974" t="s">
        <v>22</v>
      </c>
      <c r="D4974" t="s">
        <v>3</v>
      </c>
      <c r="E4974" t="s">
        <v>15</v>
      </c>
      <c r="F4974" s="5">
        <v>42611</v>
      </c>
      <c r="G4974">
        <v>853746545</v>
      </c>
      <c r="H4974" s="5">
        <v>42658</v>
      </c>
      <c r="I4974">
        <v>1430</v>
      </c>
      <c r="J4974" s="9">
        <v>109.28</v>
      </c>
      <c r="K4974" s="9">
        <v>35.840000000000003</v>
      </c>
      <c r="L4974" s="9">
        <v>156270.39999999999</v>
      </c>
      <c r="M4974" s="9">
        <v>51251.199999999997</v>
      </c>
      <c r="N4974" s="9">
        <v>105019.2</v>
      </c>
    </row>
    <row r="4975" spans="1:14" x14ac:dyDescent="0.25">
      <c r="A4975" t="s">
        <v>9</v>
      </c>
      <c r="B4975" t="s">
        <v>109</v>
      </c>
      <c r="C4975" t="s">
        <v>11</v>
      </c>
      <c r="D4975" t="s">
        <v>7</v>
      </c>
      <c r="E4975" t="s">
        <v>15</v>
      </c>
      <c r="F4975" s="5">
        <v>42062</v>
      </c>
      <c r="G4975">
        <v>119153010</v>
      </c>
      <c r="H4975" s="5">
        <v>42068</v>
      </c>
      <c r="I4975">
        <v>8878</v>
      </c>
      <c r="J4975" s="9">
        <v>47.45</v>
      </c>
      <c r="K4975" s="9">
        <v>31.79</v>
      </c>
      <c r="L4975" s="9">
        <v>421261.1</v>
      </c>
      <c r="M4975" s="9">
        <v>282231.62</v>
      </c>
      <c r="N4975" s="9">
        <v>139029.48000000001</v>
      </c>
    </row>
    <row r="4976" spans="1:14" x14ac:dyDescent="0.25">
      <c r="A4976" t="s">
        <v>12</v>
      </c>
      <c r="B4976" t="s">
        <v>32</v>
      </c>
      <c r="C4976" t="s">
        <v>29</v>
      </c>
      <c r="D4976" t="s">
        <v>7</v>
      </c>
      <c r="E4976" t="s">
        <v>15</v>
      </c>
      <c r="F4976" s="5">
        <v>44525</v>
      </c>
      <c r="G4976">
        <v>699801480</v>
      </c>
      <c r="H4976" s="5">
        <v>44556</v>
      </c>
      <c r="I4976">
        <v>5664</v>
      </c>
      <c r="J4976" s="9">
        <v>651.21</v>
      </c>
      <c r="K4976" s="9">
        <v>524.96</v>
      </c>
      <c r="L4976" s="9">
        <v>3688453.44</v>
      </c>
      <c r="M4976" s="9">
        <v>2973373.44</v>
      </c>
      <c r="N4976" s="9">
        <v>715080</v>
      </c>
    </row>
    <row r="4977" spans="1:14" x14ac:dyDescent="0.25">
      <c r="A4977" t="s">
        <v>20</v>
      </c>
      <c r="B4977" t="s">
        <v>71</v>
      </c>
      <c r="C4977" t="s">
        <v>36</v>
      </c>
      <c r="D4977" t="s">
        <v>3</v>
      </c>
      <c r="E4977" t="s">
        <v>8</v>
      </c>
      <c r="F4977" s="5">
        <v>42472</v>
      </c>
      <c r="G4977">
        <v>595740783</v>
      </c>
      <c r="H4977" s="5">
        <v>42503</v>
      </c>
      <c r="I4977">
        <v>1791</v>
      </c>
      <c r="J4977" s="9">
        <v>421.89</v>
      </c>
      <c r="K4977" s="9">
        <v>364.69</v>
      </c>
      <c r="L4977" s="9">
        <v>755604.99</v>
      </c>
      <c r="M4977" s="9">
        <v>653159.79</v>
      </c>
      <c r="N4977" s="9">
        <v>102445.2</v>
      </c>
    </row>
    <row r="4978" spans="1:14" x14ac:dyDescent="0.25">
      <c r="A4978" t="s">
        <v>9</v>
      </c>
      <c r="B4978" t="s">
        <v>103</v>
      </c>
      <c r="C4978" t="s">
        <v>14</v>
      </c>
      <c r="D4978" t="s">
        <v>3</v>
      </c>
      <c r="E4978" t="s">
        <v>4</v>
      </c>
      <c r="F4978" s="5">
        <v>42385</v>
      </c>
      <c r="G4978">
        <v>127332246</v>
      </c>
      <c r="H4978" s="5">
        <v>42411</v>
      </c>
      <c r="I4978">
        <v>9296</v>
      </c>
      <c r="J4978" s="9">
        <v>205.7</v>
      </c>
      <c r="K4978" s="9">
        <v>117.11</v>
      </c>
      <c r="L4978" s="9">
        <v>1912187.2</v>
      </c>
      <c r="M4978" s="9">
        <v>1088654.56</v>
      </c>
      <c r="N4978" s="9">
        <v>823532.64</v>
      </c>
    </row>
    <row r="4979" spans="1:14" x14ac:dyDescent="0.25">
      <c r="A4979" t="s">
        <v>9</v>
      </c>
      <c r="B4979" t="s">
        <v>112</v>
      </c>
      <c r="C4979" t="s">
        <v>29</v>
      </c>
      <c r="D4979" t="s">
        <v>3</v>
      </c>
      <c r="E4979" t="s">
        <v>4</v>
      </c>
      <c r="F4979" s="5">
        <v>44325</v>
      </c>
      <c r="G4979">
        <v>585249698</v>
      </c>
      <c r="H4979" s="5">
        <v>44352</v>
      </c>
      <c r="I4979">
        <v>7246</v>
      </c>
      <c r="J4979" s="9">
        <v>651.21</v>
      </c>
      <c r="K4979" s="9">
        <v>524.96</v>
      </c>
      <c r="L4979" s="9">
        <v>4718667.66</v>
      </c>
      <c r="M4979" s="9">
        <v>3803860.16</v>
      </c>
      <c r="N4979" s="9">
        <v>914807.5</v>
      </c>
    </row>
    <row r="4980" spans="1:14" x14ac:dyDescent="0.25">
      <c r="A4980" t="s">
        <v>9</v>
      </c>
      <c r="B4980" t="s">
        <v>193</v>
      </c>
      <c r="C4980" t="s">
        <v>57</v>
      </c>
      <c r="D4980" t="s">
        <v>3</v>
      </c>
      <c r="E4980" t="s">
        <v>8</v>
      </c>
      <c r="F4980" s="5">
        <v>44201</v>
      </c>
      <c r="G4980">
        <v>180479466</v>
      </c>
      <c r="H4980" s="5">
        <v>44208</v>
      </c>
      <c r="I4980">
        <v>6740</v>
      </c>
      <c r="J4980" s="9">
        <v>154.06</v>
      </c>
      <c r="K4980" s="9">
        <v>90.93</v>
      </c>
      <c r="L4980" s="9">
        <v>1038364.4</v>
      </c>
      <c r="M4980" s="9">
        <v>612868.19999999995</v>
      </c>
      <c r="N4980" s="9">
        <v>425496.2</v>
      </c>
    </row>
    <row r="4981" spans="1:14" x14ac:dyDescent="0.25">
      <c r="A4981" t="s">
        <v>9</v>
      </c>
      <c r="B4981" t="s">
        <v>139</v>
      </c>
      <c r="C4981" t="s">
        <v>6</v>
      </c>
      <c r="D4981" t="s">
        <v>7</v>
      </c>
      <c r="E4981" t="s">
        <v>4</v>
      </c>
      <c r="F4981" s="5">
        <v>43662</v>
      </c>
      <c r="G4981">
        <v>794320380</v>
      </c>
      <c r="H4981" s="5">
        <v>43689</v>
      </c>
      <c r="I4981">
        <v>5907</v>
      </c>
      <c r="J4981" s="9">
        <v>152.58000000000001</v>
      </c>
      <c r="K4981" s="9">
        <v>97.44</v>
      </c>
      <c r="L4981" s="9">
        <v>901290.06</v>
      </c>
      <c r="M4981" s="9">
        <v>575578.07999999996</v>
      </c>
      <c r="N4981" s="9">
        <v>325711.98</v>
      </c>
    </row>
    <row r="4982" spans="1:14" x14ac:dyDescent="0.25">
      <c r="A4982" t="s">
        <v>12</v>
      </c>
      <c r="B4982" t="s">
        <v>162</v>
      </c>
      <c r="C4982" t="s">
        <v>19</v>
      </c>
      <c r="D4982" t="s">
        <v>7</v>
      </c>
      <c r="E4982" t="s">
        <v>15</v>
      </c>
      <c r="F4982" s="5">
        <v>44900</v>
      </c>
      <c r="G4982">
        <v>328383767</v>
      </c>
      <c r="H4982" s="5">
        <v>44913</v>
      </c>
      <c r="I4982">
        <v>4909</v>
      </c>
      <c r="J4982" s="9">
        <v>81.73</v>
      </c>
      <c r="K4982" s="9">
        <v>56.67</v>
      </c>
      <c r="L4982" s="9">
        <v>401212.57</v>
      </c>
      <c r="M4982" s="9">
        <v>278193.03000000003</v>
      </c>
      <c r="N4982" s="9">
        <v>123019.54</v>
      </c>
    </row>
    <row r="4983" spans="1:14" x14ac:dyDescent="0.25">
      <c r="A4983" t="s">
        <v>9</v>
      </c>
      <c r="B4983" t="s">
        <v>88</v>
      </c>
      <c r="C4983" t="s">
        <v>29</v>
      </c>
      <c r="D4983" t="s">
        <v>3</v>
      </c>
      <c r="E4983" t="s">
        <v>23</v>
      </c>
      <c r="F4983" s="5">
        <v>42070</v>
      </c>
      <c r="G4983">
        <v>354593455</v>
      </c>
      <c r="H4983" s="5">
        <v>42097</v>
      </c>
      <c r="I4983">
        <v>938</v>
      </c>
      <c r="J4983" s="9">
        <v>651.21</v>
      </c>
      <c r="K4983" s="9">
        <v>524.96</v>
      </c>
      <c r="L4983" s="9">
        <v>610834.98</v>
      </c>
      <c r="M4983" s="9">
        <v>492412.48</v>
      </c>
      <c r="N4983" s="9">
        <v>118422.5</v>
      </c>
    </row>
    <row r="4984" spans="1:14" x14ac:dyDescent="0.25">
      <c r="A4984" t="s">
        <v>17</v>
      </c>
      <c r="B4984" t="s">
        <v>82</v>
      </c>
      <c r="C4984" t="s">
        <v>11</v>
      </c>
      <c r="D4984" t="s">
        <v>7</v>
      </c>
      <c r="E4984" t="s">
        <v>23</v>
      </c>
      <c r="F4984" s="5">
        <v>42603</v>
      </c>
      <c r="G4984">
        <v>265185773</v>
      </c>
      <c r="H4984" s="5">
        <v>42648</v>
      </c>
      <c r="I4984">
        <v>3218</v>
      </c>
      <c r="J4984" s="9">
        <v>47.45</v>
      </c>
      <c r="K4984" s="9">
        <v>31.79</v>
      </c>
      <c r="L4984" s="9">
        <v>152694.1</v>
      </c>
      <c r="M4984" s="9">
        <v>102300.22</v>
      </c>
      <c r="N4984" s="9">
        <v>50393.88</v>
      </c>
    </row>
    <row r="4985" spans="1:14" x14ac:dyDescent="0.25">
      <c r="A4985" t="s">
        <v>12</v>
      </c>
      <c r="B4985" t="s">
        <v>76</v>
      </c>
      <c r="C4985" t="s">
        <v>22</v>
      </c>
      <c r="D4985" t="s">
        <v>3</v>
      </c>
      <c r="E4985" t="s">
        <v>4</v>
      </c>
      <c r="F4985" s="5">
        <v>44745</v>
      </c>
      <c r="G4985">
        <v>422709548</v>
      </c>
      <c r="H4985" s="5">
        <v>44777</v>
      </c>
      <c r="I4985">
        <v>8004</v>
      </c>
      <c r="J4985" s="9">
        <v>109.28</v>
      </c>
      <c r="K4985" s="9">
        <v>35.840000000000003</v>
      </c>
      <c r="L4985" s="9">
        <v>874677.12</v>
      </c>
      <c r="M4985" s="9">
        <v>286863.35999999999</v>
      </c>
      <c r="N4985" s="9">
        <v>587813.76</v>
      </c>
    </row>
    <row r="4986" spans="1:14" x14ac:dyDescent="0.25">
      <c r="A4986" t="s">
        <v>12</v>
      </c>
      <c r="B4986" t="s">
        <v>166</v>
      </c>
      <c r="C4986" t="s">
        <v>57</v>
      </c>
      <c r="D4986" t="s">
        <v>7</v>
      </c>
      <c r="E4986" t="s">
        <v>15</v>
      </c>
      <c r="F4986" s="5">
        <v>42280</v>
      </c>
      <c r="G4986">
        <v>810026109</v>
      </c>
      <c r="H4986" s="5">
        <v>42295</v>
      </c>
      <c r="I4986">
        <v>3581</v>
      </c>
      <c r="J4986" s="9">
        <v>154.06</v>
      </c>
      <c r="K4986" s="9">
        <v>90.93</v>
      </c>
      <c r="L4986" s="9">
        <v>551688.86</v>
      </c>
      <c r="M4986" s="9">
        <v>325620.33</v>
      </c>
      <c r="N4986" s="9">
        <v>226068.53</v>
      </c>
    </row>
    <row r="4987" spans="1:14" x14ac:dyDescent="0.25">
      <c r="A4987" t="s">
        <v>12</v>
      </c>
      <c r="B4987" t="s">
        <v>61</v>
      </c>
      <c r="C4987" t="s">
        <v>31</v>
      </c>
      <c r="D4987" t="s">
        <v>7</v>
      </c>
      <c r="E4987" t="s">
        <v>15</v>
      </c>
      <c r="F4987" s="5">
        <v>44847</v>
      </c>
      <c r="G4987">
        <v>580309283</v>
      </c>
      <c r="H4987" s="5">
        <v>44859</v>
      </c>
      <c r="I4987">
        <v>5268</v>
      </c>
      <c r="J4987" s="9">
        <v>437.2</v>
      </c>
      <c r="K4987" s="9">
        <v>263.33</v>
      </c>
      <c r="L4987" s="9">
        <v>2303169.6</v>
      </c>
      <c r="M4987" s="9">
        <v>1387222.44</v>
      </c>
      <c r="N4987" s="9">
        <v>915947.16</v>
      </c>
    </row>
    <row r="4988" spans="1:14" x14ac:dyDescent="0.25">
      <c r="A4988" t="s">
        <v>12</v>
      </c>
      <c r="B4988" t="s">
        <v>16</v>
      </c>
      <c r="C4988" t="s">
        <v>29</v>
      </c>
      <c r="D4988" t="s">
        <v>3</v>
      </c>
      <c r="E4988" t="s">
        <v>8</v>
      </c>
      <c r="F4988" s="5">
        <v>44166</v>
      </c>
      <c r="G4988">
        <v>307045400</v>
      </c>
      <c r="H4988" s="5">
        <v>44167</v>
      </c>
      <c r="I4988">
        <v>412</v>
      </c>
      <c r="J4988" s="9">
        <v>651.21</v>
      </c>
      <c r="K4988" s="9">
        <v>524.96</v>
      </c>
      <c r="L4988" s="9">
        <v>268298.52</v>
      </c>
      <c r="M4988" s="9">
        <v>216283.51999999999</v>
      </c>
      <c r="N4988" s="9">
        <v>52015</v>
      </c>
    </row>
    <row r="4989" spans="1:14" x14ac:dyDescent="0.25">
      <c r="A4989" t="s">
        <v>9</v>
      </c>
      <c r="B4989" t="s">
        <v>114</v>
      </c>
      <c r="C4989" t="s">
        <v>19</v>
      </c>
      <c r="D4989" t="s">
        <v>7</v>
      </c>
      <c r="E4989" t="s">
        <v>4</v>
      </c>
      <c r="F4989" s="5">
        <v>43114</v>
      </c>
      <c r="G4989">
        <v>634033286</v>
      </c>
      <c r="H4989" s="5">
        <v>43115</v>
      </c>
      <c r="I4989">
        <v>3394</v>
      </c>
      <c r="J4989" s="9">
        <v>81.73</v>
      </c>
      <c r="K4989" s="9">
        <v>56.67</v>
      </c>
      <c r="L4989" s="9">
        <v>277391.62</v>
      </c>
      <c r="M4989" s="9">
        <v>192337.98</v>
      </c>
      <c r="N4989" s="9">
        <v>85053.64</v>
      </c>
    </row>
    <row r="4990" spans="1:14" x14ac:dyDescent="0.25">
      <c r="A4990" t="s">
        <v>17</v>
      </c>
      <c r="B4990" t="s">
        <v>53</v>
      </c>
      <c r="C4990" t="s">
        <v>65</v>
      </c>
      <c r="D4990" t="s">
        <v>3</v>
      </c>
      <c r="E4990" t="s">
        <v>23</v>
      </c>
      <c r="F4990" s="5">
        <v>43343</v>
      </c>
      <c r="G4990">
        <v>925384271</v>
      </c>
      <c r="H4990" s="5">
        <v>43385</v>
      </c>
      <c r="I4990">
        <v>625</v>
      </c>
      <c r="J4990" s="9">
        <v>668.27</v>
      </c>
      <c r="K4990" s="9">
        <v>502.54</v>
      </c>
      <c r="L4990" s="9">
        <v>417668.75</v>
      </c>
      <c r="M4990" s="9">
        <v>314087.5</v>
      </c>
      <c r="N4990" s="9">
        <v>103581.25</v>
      </c>
    </row>
    <row r="4991" spans="1:14" x14ac:dyDescent="0.25">
      <c r="A4991" t="s">
        <v>12</v>
      </c>
      <c r="B4991" t="s">
        <v>115</v>
      </c>
      <c r="C4991" t="s">
        <v>6</v>
      </c>
      <c r="D4991" t="s">
        <v>3</v>
      </c>
      <c r="E4991" t="s">
        <v>8</v>
      </c>
      <c r="F4991" s="5">
        <v>44051</v>
      </c>
      <c r="G4991">
        <v>615522181</v>
      </c>
      <c r="H4991" s="5">
        <v>44094</v>
      </c>
      <c r="I4991">
        <v>5547</v>
      </c>
      <c r="J4991" s="9">
        <v>152.58000000000001</v>
      </c>
      <c r="K4991" s="9">
        <v>97.44</v>
      </c>
      <c r="L4991" s="9">
        <v>846361.26</v>
      </c>
      <c r="M4991" s="9">
        <v>540499.68000000005</v>
      </c>
      <c r="N4991" s="9">
        <v>305861.58</v>
      </c>
    </row>
    <row r="4992" spans="1:14" x14ac:dyDescent="0.25">
      <c r="A4992" t="s">
        <v>9</v>
      </c>
      <c r="B4992" t="s">
        <v>89</v>
      </c>
      <c r="C4992" t="s">
        <v>14</v>
      </c>
      <c r="D4992" t="s">
        <v>7</v>
      </c>
      <c r="E4992" t="s">
        <v>15</v>
      </c>
      <c r="F4992" s="5">
        <v>43204</v>
      </c>
      <c r="G4992">
        <v>559183347</v>
      </c>
      <c r="H4992" s="5">
        <v>43241</v>
      </c>
      <c r="I4992">
        <v>3633</v>
      </c>
      <c r="J4992" s="9">
        <v>205.7</v>
      </c>
      <c r="K4992" s="9">
        <v>117.11</v>
      </c>
      <c r="L4992" s="9">
        <v>747308.1</v>
      </c>
      <c r="M4992" s="9">
        <v>425460.63</v>
      </c>
      <c r="N4992" s="9">
        <v>321847.46999999997</v>
      </c>
    </row>
    <row r="4993" spans="1:14" x14ac:dyDescent="0.25">
      <c r="A4993" t="s">
        <v>9</v>
      </c>
      <c r="B4993" t="s">
        <v>118</v>
      </c>
      <c r="C4993" t="s">
        <v>36</v>
      </c>
      <c r="D4993" t="s">
        <v>7</v>
      </c>
      <c r="E4993" t="s">
        <v>4</v>
      </c>
      <c r="F4993" s="5">
        <v>42317</v>
      </c>
      <c r="G4993">
        <v>781416594</v>
      </c>
      <c r="H4993" s="5">
        <v>42361</v>
      </c>
      <c r="I4993">
        <v>7390</v>
      </c>
      <c r="J4993" s="9">
        <v>421.89</v>
      </c>
      <c r="K4993" s="9">
        <v>364.69</v>
      </c>
      <c r="L4993" s="9">
        <v>3117767.1</v>
      </c>
      <c r="M4993" s="9">
        <v>2695059.1</v>
      </c>
      <c r="N4993" s="9">
        <v>422708</v>
      </c>
    </row>
    <row r="4994" spans="1:14" x14ac:dyDescent="0.25">
      <c r="A4994" t="s">
        <v>17</v>
      </c>
      <c r="B4994" t="s">
        <v>82</v>
      </c>
      <c r="C4994" t="s">
        <v>22</v>
      </c>
      <c r="D4994" t="s">
        <v>7</v>
      </c>
      <c r="E4994" t="s">
        <v>15</v>
      </c>
      <c r="F4994" s="5">
        <v>43292</v>
      </c>
      <c r="G4994">
        <v>927583253</v>
      </c>
      <c r="H4994" s="5">
        <v>43342</v>
      </c>
      <c r="I4994">
        <v>1352</v>
      </c>
      <c r="J4994" s="9">
        <v>109.28</v>
      </c>
      <c r="K4994" s="9">
        <v>35.840000000000003</v>
      </c>
      <c r="L4994" s="9">
        <v>147746.56</v>
      </c>
      <c r="M4994" s="9">
        <v>48455.68</v>
      </c>
      <c r="N4994" s="9">
        <v>99290.880000000005</v>
      </c>
    </row>
    <row r="4995" spans="1:14" x14ac:dyDescent="0.25">
      <c r="A4995" t="s">
        <v>9</v>
      </c>
      <c r="B4995" t="s">
        <v>124</v>
      </c>
      <c r="C4995" t="s">
        <v>22</v>
      </c>
      <c r="D4995" t="s">
        <v>7</v>
      </c>
      <c r="E4995" t="s">
        <v>23</v>
      </c>
      <c r="F4995" s="5">
        <v>43960</v>
      </c>
      <c r="G4995">
        <v>713357150</v>
      </c>
      <c r="H4995" s="5">
        <v>43985</v>
      </c>
      <c r="I4995">
        <v>7088</v>
      </c>
      <c r="J4995" s="9">
        <v>109.28</v>
      </c>
      <c r="K4995" s="9">
        <v>35.840000000000003</v>
      </c>
      <c r="L4995" s="9">
        <v>774576.64000000001</v>
      </c>
      <c r="M4995" s="9">
        <v>254033.92000000001</v>
      </c>
      <c r="N4995" s="9">
        <v>520542.71999999997</v>
      </c>
    </row>
    <row r="4996" spans="1:14" x14ac:dyDescent="0.25">
      <c r="A4996" t="s">
        <v>9</v>
      </c>
      <c r="B4996" t="s">
        <v>142</v>
      </c>
      <c r="C4996" t="s">
        <v>31</v>
      </c>
      <c r="D4996" t="s">
        <v>7</v>
      </c>
      <c r="E4996" t="s">
        <v>4</v>
      </c>
      <c r="F4996" s="5">
        <v>43999</v>
      </c>
      <c r="G4996">
        <v>374724614</v>
      </c>
      <c r="H4996" s="5">
        <v>44005</v>
      </c>
      <c r="I4996">
        <v>8195</v>
      </c>
      <c r="J4996" s="9">
        <v>437.2</v>
      </c>
      <c r="K4996" s="9">
        <v>263.33</v>
      </c>
      <c r="L4996" s="9">
        <v>3582854</v>
      </c>
      <c r="M4996" s="9">
        <v>2157989.35</v>
      </c>
      <c r="N4996" s="9">
        <v>1424864.65</v>
      </c>
    </row>
    <row r="4997" spans="1:14" x14ac:dyDescent="0.25">
      <c r="A4997" t="s">
        <v>20</v>
      </c>
      <c r="B4997" t="s">
        <v>168</v>
      </c>
      <c r="C4997" t="s">
        <v>65</v>
      </c>
      <c r="D4997" t="s">
        <v>7</v>
      </c>
      <c r="E4997" t="s">
        <v>8</v>
      </c>
      <c r="F4997" s="5">
        <v>42097</v>
      </c>
      <c r="G4997">
        <v>217984473</v>
      </c>
      <c r="H4997" s="5">
        <v>42114</v>
      </c>
      <c r="I4997">
        <v>5305</v>
      </c>
      <c r="J4997" s="9">
        <v>668.27</v>
      </c>
      <c r="K4997" s="9">
        <v>502.54</v>
      </c>
      <c r="L4997" s="9">
        <v>3545172.35</v>
      </c>
      <c r="M4997" s="9">
        <v>2665974.7000000002</v>
      </c>
      <c r="N4997" s="9">
        <v>879197.65</v>
      </c>
    </row>
    <row r="4998" spans="1:14" x14ac:dyDescent="0.25">
      <c r="A4998" t="s">
        <v>17</v>
      </c>
      <c r="B4998" t="s">
        <v>85</v>
      </c>
      <c r="C4998" t="s">
        <v>22</v>
      </c>
      <c r="D4998" t="s">
        <v>7</v>
      </c>
      <c r="E4998" t="s">
        <v>15</v>
      </c>
      <c r="F4998" s="5">
        <v>43329</v>
      </c>
      <c r="G4998">
        <v>169748055</v>
      </c>
      <c r="H4998" s="5">
        <v>43375</v>
      </c>
      <c r="I4998">
        <v>1077</v>
      </c>
      <c r="J4998" s="9">
        <v>109.28</v>
      </c>
      <c r="K4998" s="9">
        <v>35.840000000000003</v>
      </c>
      <c r="L4998" s="9">
        <v>117694.56</v>
      </c>
      <c r="M4998" s="9">
        <v>38599.68</v>
      </c>
      <c r="N4998" s="9">
        <v>79094.880000000005</v>
      </c>
    </row>
    <row r="4999" spans="1:14" x14ac:dyDescent="0.25">
      <c r="A4999" t="s">
        <v>12</v>
      </c>
      <c r="B4999" t="s">
        <v>90</v>
      </c>
      <c r="C4999" t="s">
        <v>2</v>
      </c>
      <c r="D4999" t="s">
        <v>7</v>
      </c>
      <c r="E4999" t="s">
        <v>23</v>
      </c>
      <c r="F4999" s="5">
        <v>42697</v>
      </c>
      <c r="G4999">
        <v>226939189</v>
      </c>
      <c r="H4999" s="5">
        <v>42714</v>
      </c>
      <c r="I4999">
        <v>5204</v>
      </c>
      <c r="J4999" s="9">
        <v>255.28</v>
      </c>
      <c r="K4999" s="9">
        <v>159.41999999999999</v>
      </c>
      <c r="L4999" s="9">
        <v>1328477.1200000001</v>
      </c>
      <c r="M4999" s="9">
        <v>829621.68</v>
      </c>
      <c r="N4999" s="9">
        <v>498855.44</v>
      </c>
    </row>
    <row r="5000" spans="1:14" x14ac:dyDescent="0.25">
      <c r="A5000" t="s">
        <v>9</v>
      </c>
      <c r="B5000" t="s">
        <v>66</v>
      </c>
      <c r="C5000" t="s">
        <v>22</v>
      </c>
      <c r="D5000" t="s">
        <v>3</v>
      </c>
      <c r="E5000" t="s">
        <v>15</v>
      </c>
      <c r="F5000" s="5">
        <v>43212</v>
      </c>
      <c r="G5000">
        <v>906794202</v>
      </c>
      <c r="H5000" s="5">
        <v>43231</v>
      </c>
      <c r="I5000">
        <v>9410</v>
      </c>
      <c r="J5000" s="9">
        <v>109.28</v>
      </c>
      <c r="K5000" s="9">
        <v>35.840000000000003</v>
      </c>
      <c r="L5000" s="9">
        <v>1028324.8</v>
      </c>
      <c r="M5000" s="9">
        <v>337254.40000000002</v>
      </c>
      <c r="N5000" s="9">
        <v>691070.4</v>
      </c>
    </row>
    <row r="5001" spans="1:14" x14ac:dyDescent="0.25">
      <c r="A5001" t="s">
        <v>9</v>
      </c>
      <c r="B5001" t="s">
        <v>122</v>
      </c>
      <c r="C5001" t="s">
        <v>57</v>
      </c>
      <c r="D5001" t="s">
        <v>3</v>
      </c>
      <c r="E5001" t="s">
        <v>15</v>
      </c>
      <c r="F5001" s="5">
        <v>44385</v>
      </c>
      <c r="G5001">
        <v>996861922</v>
      </c>
      <c r="H5001" s="5">
        <v>44415</v>
      </c>
      <c r="I5001">
        <v>2450</v>
      </c>
      <c r="J5001" s="9">
        <v>154.06</v>
      </c>
      <c r="K5001" s="9">
        <v>90.93</v>
      </c>
      <c r="L5001" s="9">
        <v>377447</v>
      </c>
      <c r="M5001" s="9">
        <v>222778.5</v>
      </c>
      <c r="N5001" s="9">
        <v>154668.5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82A67-8A90-43E4-92A6-FDA81B34200A}">
  <sheetPr>
    <tabColor theme="9" tint="-0.249977111117893"/>
  </sheetPr>
  <dimension ref="A1"/>
  <sheetViews>
    <sheetView workbookViewId="0">
      <selection activeCell="I25" sqref="I25"/>
    </sheetView>
  </sheetViews>
  <sheetFormatPr defaultRowHeight="13.8"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9DDE-FCFB-4BBB-84DA-4DB0BFC4A6B1}">
  <sheetPr>
    <tabColor theme="5" tint="-0.249977111117893"/>
  </sheetPr>
  <dimension ref="A1:I20"/>
  <sheetViews>
    <sheetView topLeftCell="F1" workbookViewId="0">
      <selection activeCell="K15" sqref="K15"/>
    </sheetView>
  </sheetViews>
  <sheetFormatPr defaultRowHeight="13.8" x14ac:dyDescent="0.25"/>
  <cols>
    <col min="1" max="1" width="27.19921875" customWidth="1"/>
    <col min="2" max="2" width="13.09765625" bestFit="1" customWidth="1"/>
    <col min="3" max="3" width="13.19921875" bestFit="1" customWidth="1"/>
    <col min="4" max="4" width="5.8984375" customWidth="1"/>
    <col min="5" max="5" width="29.3984375" bestFit="1" customWidth="1"/>
    <col min="6" max="6" width="16.59765625" bestFit="1" customWidth="1"/>
    <col min="7" max="7" width="5.5" customWidth="1"/>
    <col min="8" max="8" width="29.3984375" bestFit="1" customWidth="1"/>
    <col min="9" max="9" width="16.59765625" bestFit="1" customWidth="1"/>
    <col min="11" max="11" width="17.3984375" bestFit="1" customWidth="1"/>
    <col min="12" max="12" width="9.796875" bestFit="1" customWidth="1"/>
  </cols>
  <sheetData>
    <row r="1" spans="1:9" s="13" customFormat="1" ht="15.6" x14ac:dyDescent="0.3">
      <c r="A1" s="13" t="s">
        <v>224</v>
      </c>
    </row>
    <row r="3" spans="1:9" x14ac:dyDescent="0.25">
      <c r="A3" s="14" t="s">
        <v>225</v>
      </c>
    </row>
    <row r="4" spans="1:9" x14ac:dyDescent="0.25">
      <c r="B4" s="15" t="s">
        <v>212</v>
      </c>
      <c r="C4" s="15" t="s">
        <v>223</v>
      </c>
      <c r="E4" s="16" t="s">
        <v>210</v>
      </c>
      <c r="F4" s="16" t="s">
        <v>223</v>
      </c>
      <c r="H4" s="17" t="s">
        <v>226</v>
      </c>
    </row>
    <row r="5" spans="1:9" x14ac:dyDescent="0.25">
      <c r="A5" t="s">
        <v>227</v>
      </c>
      <c r="B5" s="18" t="str" cm="1">
        <f t="array" ref="B5:B16">_xlfn.UNIQUE(Sales_Data[Item Type])</f>
        <v>Baby Food</v>
      </c>
      <c r="C5" s="19">
        <f>SUMIF(Sales_Data[Item Type],Calculations!B5,Sales_Data[Total Profit])</f>
        <v>436147854.11999965</v>
      </c>
      <c r="E5" s="18" t="str" cm="1">
        <f t="array" ref="E5:E11">_xlfn.UNIQUE(Sales_Data[Region])</f>
        <v>Central America and the Caribbean</v>
      </c>
      <c r="F5" s="20">
        <f>SUMIF(Sales_Data[Region],Calculations!E5,Sales_Data[Total Profit])</f>
        <v>409223959.43999976</v>
      </c>
      <c r="H5" s="18">
        <f>COUNTIF(Sales_Data[Order Priority],"Cancelled")</f>
        <v>2348</v>
      </c>
    </row>
    <row r="6" spans="1:9" x14ac:dyDescent="0.25">
      <c r="A6" t="s">
        <v>228</v>
      </c>
      <c r="B6" s="18" t="str">
        <v>Snacks</v>
      </c>
      <c r="C6" s="19">
        <f>SUMIF(Sales_Data[Item Type],Calculations!B6,Sales_Data[Total Profit])</f>
        <v>211856150.99999979</v>
      </c>
      <c r="E6" s="18" t="str">
        <v>Europe</v>
      </c>
      <c r="F6" s="20">
        <f>SUMIF(Sales_Data[Region],Calculations!E6,Sales_Data[Total Profit])</f>
        <v>1534494364.559999</v>
      </c>
    </row>
    <row r="7" spans="1:9" x14ac:dyDescent="0.25">
      <c r="A7" t="s">
        <v>229</v>
      </c>
      <c r="B7" s="18" t="str">
        <v>Beverages</v>
      </c>
      <c r="C7" s="19">
        <f>SUMIF(Sales_Data[Item Type],Calculations!B7,Sales_Data[Total Profit])</f>
        <v>69159853.080000043</v>
      </c>
      <c r="E7" s="18" t="str">
        <v>Asia</v>
      </c>
      <c r="F7" s="20">
        <f>SUMIF(Sales_Data[Region],Calculations!E7,Sales_Data[Total Profit])</f>
        <v>556475323.38000047</v>
      </c>
    </row>
    <row r="8" spans="1:9" x14ac:dyDescent="0.25">
      <c r="A8" t="s">
        <v>230</v>
      </c>
      <c r="B8" s="18" t="str">
        <v>Cereal</v>
      </c>
      <c r="C8" s="19">
        <f>SUMIF(Sales_Data[Item Type],Calculations!B8,Sales_Data[Total Profit])</f>
        <v>345430305.17999989</v>
      </c>
      <c r="E8" s="18" t="str">
        <v>Middle East and North Africa</v>
      </c>
      <c r="F8" s="20">
        <f>SUMIF(Sales_Data[Region],Calculations!E8,Sales_Data[Total Profit])</f>
        <v>462760601.06</v>
      </c>
      <c r="H8" s="17" t="s">
        <v>213</v>
      </c>
      <c r="I8" s="17" t="s">
        <v>231</v>
      </c>
    </row>
    <row r="9" spans="1:9" x14ac:dyDescent="0.25">
      <c r="B9" s="18" t="str">
        <v>Personal Care</v>
      </c>
      <c r="C9" s="19">
        <f>SUMIF(Sales_Data[Item Type],Calculations!B9,Sales_Data[Total Profit])</f>
        <v>107000937.39999996</v>
      </c>
      <c r="E9" s="18" t="str">
        <v>Australia and Oceania</v>
      </c>
      <c r="F9" s="20">
        <f>SUMIF(Sales_Data[Region],Calculations!E9,Sales_Data[Total Profit])</f>
        <v>349869145.88000011</v>
      </c>
      <c r="H9" s="18" t="s">
        <v>3</v>
      </c>
      <c r="I9" s="18">
        <f>COUNTIF(Sales_Data[Sales Channel],Calculations!H9)</f>
        <v>4992</v>
      </c>
    </row>
    <row r="10" spans="1:9" x14ac:dyDescent="0.25">
      <c r="B10" s="18" t="str">
        <v>Clothes</v>
      </c>
      <c r="C10" s="19">
        <f>SUMIF(Sales_Data[Item Type],Calculations!B10,Sales_Data[Total Profit])</f>
        <v>291328401.59999967</v>
      </c>
      <c r="E10" s="18" t="str">
        <v>Sub-Saharan Africa</v>
      </c>
      <c r="F10" s="20">
        <f>SUMIF(Sales_Data[Region],Calculations!E10,Sales_Data[Total Profit])</f>
        <v>531142267.91999996</v>
      </c>
      <c r="H10" s="18" t="s">
        <v>7</v>
      </c>
      <c r="I10" s="18">
        <f>COUNTIF(Sales_Data[Sales Channel],Calculations!H10)</f>
        <v>5008</v>
      </c>
    </row>
    <row r="11" spans="1:9" x14ac:dyDescent="0.25">
      <c r="B11" s="18" t="str">
        <v>Office Supplies</v>
      </c>
      <c r="C11" s="19">
        <f>SUMIF(Sales_Data[Item Type],Calculations!B11,Sales_Data[Total Profit])</f>
        <v>532176070</v>
      </c>
      <c r="E11" s="18" t="str">
        <v>North America</v>
      </c>
      <c r="F11" s="20">
        <f>SUMIF(Sales_Data[Region],Calculations!E11,Sales_Data[Total Profit])</f>
        <v>82480795.940000027</v>
      </c>
    </row>
    <row r="12" spans="1:9" x14ac:dyDescent="0.25">
      <c r="B12" s="18" t="str">
        <v>Cosmetics</v>
      </c>
      <c r="C12" s="19">
        <f>SUMIF(Sales_Data[Item Type],Calculations!B12,Sales_Data[Total Profit])</f>
        <v>744827435.66000056</v>
      </c>
    </row>
    <row r="13" spans="1:9" x14ac:dyDescent="0.25">
      <c r="B13" s="18" t="str">
        <v>Meat</v>
      </c>
      <c r="C13" s="19">
        <f>SUMIF(Sales_Data[Item Type],Calculations!B13,Sales_Data[Total Profit])</f>
        <v>217496936.80000025</v>
      </c>
    </row>
    <row r="14" spans="1:9" x14ac:dyDescent="0.25">
      <c r="B14" s="18" t="str">
        <v>Fruits</v>
      </c>
      <c r="C14" s="19">
        <f>SUMIF(Sales_Data[Item Type],Calculations!B14,Sales_Data[Total Profit])</f>
        <v>11284020.059999995</v>
      </c>
    </row>
    <row r="15" spans="1:9" x14ac:dyDescent="0.25">
      <c r="B15" s="18" t="str">
        <v>Vegetables</v>
      </c>
      <c r="C15" s="19">
        <f>SUMIF(Sales_Data[Item Type],Calculations!B15,Sales_Data[Total Profit])</f>
        <v>263925065.80000016</v>
      </c>
    </row>
    <row r="16" spans="1:9" x14ac:dyDescent="0.25">
      <c r="B16" s="18" t="str">
        <v>Household</v>
      </c>
      <c r="C16" s="19">
        <f>SUMIF(Sales_Data[Item Type],Calculations!B16,Sales_Data[Total Profit])</f>
        <v>695813427.47999954</v>
      </c>
    </row>
    <row r="19" spans="2:9" x14ac:dyDescent="0.25">
      <c r="B19" s="21" t="s">
        <v>232</v>
      </c>
      <c r="C19" s="19">
        <f>MAX(C5:C16)</f>
        <v>744827435.66000056</v>
      </c>
      <c r="E19" s="22" t="s">
        <v>232</v>
      </c>
      <c r="F19" s="19">
        <f>MAX(F5:F11)</f>
        <v>1534494364.559999</v>
      </c>
      <c r="H19" s="23" t="s">
        <v>232</v>
      </c>
      <c r="I19" s="18">
        <f>MAX(I9:I10)</f>
        <v>5008</v>
      </c>
    </row>
    <row r="20" spans="2:9" x14ac:dyDescent="0.25">
      <c r="B20" s="21" t="s">
        <v>233</v>
      </c>
      <c r="C20" s="18" t="str">
        <f>INDEX(_xlfn.ANCHORARRAY(B5),MATCH(C19,C5:C16,0))</f>
        <v>Cosmetics</v>
      </c>
      <c r="E20" s="22" t="s">
        <v>234</v>
      </c>
      <c r="F20" s="18" t="str">
        <f>INDEX(_xlfn.ANCHORARRAY(E5),MATCH(F19,F5:F11,0))</f>
        <v>Europe</v>
      </c>
      <c r="H20" s="23" t="s">
        <v>230</v>
      </c>
      <c r="I20" s="18" t="str">
        <f>INDEX(H9:H10,MATCH(I19,I9:I10,0))</f>
        <v>Offline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0ABB-1260-4334-8A99-75D1A848FC0B}">
  <sheetPr>
    <tabColor theme="8" tint="-0.249977111117893"/>
  </sheetPr>
  <dimension ref="B1:B2"/>
  <sheetViews>
    <sheetView showGridLines="0" showRowColHeaders="0" tabSelected="1" zoomScale="55" zoomScaleNormal="55" zoomScaleSheetLayoutView="46" workbookViewId="0">
      <selection activeCell="X14" sqref="X14"/>
    </sheetView>
  </sheetViews>
  <sheetFormatPr defaultRowHeight="13.8" x14ac:dyDescent="0.25"/>
  <cols>
    <col min="1" max="1" width="3.59765625" customWidth="1"/>
  </cols>
  <sheetData>
    <row r="1" spans="2:2" s="30" customFormat="1" ht="33" customHeight="1" x14ac:dyDescent="0.25">
      <c r="B1" s="31" t="s">
        <v>235</v>
      </c>
    </row>
    <row r="2" spans="2:2" s="24" customFormat="1" ht="23.4" customHeight="1" x14ac:dyDescent="0.25"/>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Line Chart</vt:lpstr>
      <vt:lpstr>Map Chart</vt:lpstr>
      <vt:lpstr>Bar Chart</vt:lpstr>
      <vt:lpstr>Donut Chart</vt:lpstr>
      <vt:lpstr>Sales Data</vt:lpstr>
      <vt:lpstr>Extra Data</vt:lpstr>
      <vt:lpstr>Wireframe</vt:lpstr>
      <vt:lpstr>Calculations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FLORENCE</cp:lastModifiedBy>
  <cp:lastPrinted>2024-11-05T07:47:27Z</cp:lastPrinted>
  <dcterms:created xsi:type="dcterms:W3CDTF">2022-11-18T13:22:09Z</dcterms:created>
  <dcterms:modified xsi:type="dcterms:W3CDTF">2024-11-05T08:01:11Z</dcterms:modified>
</cp:coreProperties>
</file>